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ADS" sheetId="1" r:id="rId4"/>
    <sheet state="visible" name="Pesquisa" sheetId="2" r:id="rId5"/>
    <sheet state="visible" name="Pontuação" sheetId="3" r:id="rId6"/>
    <sheet state="visible" name="Pontuação 3.0" sheetId="4" r:id="rId7"/>
    <sheet state="visible" name="Alunos" sheetId="5" r:id="rId8"/>
    <sheet state="visible" name="Lead Score - % por Faixa" sheetId="6" r:id="rId9"/>
  </sheets>
  <definedNames/>
  <calcPr/>
  <pivotCaches>
    <pivotCache cacheId="0" r:id="rId10"/>
    <pivotCache cacheId="1" r:id="rId11"/>
    <pivotCache cacheId="2" r:id="rId12"/>
  </pivotCaches>
  <extLst>
    <ext uri="GoogleSheetsCustomDataVersion2">
      <go:sheetsCustomData xmlns:go="http://customooxmlschemas.google.com/" r:id="rId13" roundtripDataChecksum="2nGLtP5FH7o/gCOE7K/GlMO297P9Rtqy4PDzlQUqKt0="/>
    </ext>
  </extLst>
</workbook>
</file>

<file path=xl/sharedStrings.xml><?xml version="1.0" encoding="utf-8"?>
<sst xmlns="http://schemas.openxmlformats.org/spreadsheetml/2006/main" count="149457" uniqueCount="15268">
  <si>
    <t>NOME COMPLETO</t>
  </si>
  <si>
    <t>E-MAIL</t>
  </si>
  <si>
    <t>TELEFONE</t>
  </si>
  <si>
    <t>SOURCE</t>
  </si>
  <si>
    <t>MEDIUM</t>
  </si>
  <si>
    <t>CAMPAIGN</t>
  </si>
  <si>
    <t>TERM</t>
  </si>
  <si>
    <t>CONTENT</t>
  </si>
  <si>
    <t>DATA</t>
  </si>
  <si>
    <t>Hill</t>
  </si>
  <si>
    <t>nnikke2022@gmail.com</t>
  </si>
  <si>
    <t>(21)99559-9418</t>
  </si>
  <si>
    <t>facebook-ads</t>
  </si>
  <si>
    <t>Aberto</t>
  </si>
  <si>
    <t>DEVLF</t>
  </si>
  <si>
    <t>ig</t>
  </si>
  <si>
    <t>DEVF - AD11-img advertorial</t>
  </si>
  <si>
    <t>Rafael</t>
  </si>
  <si>
    <t>rafaelcleriston@hotmail.com</t>
  </si>
  <si>
    <t>Lookalike Envolvimento 30D + Salvou 180D + Direct 180D + Interesse Linguagem de Programação</t>
  </si>
  <si>
    <t>DEVF - AD07-vid</t>
  </si>
  <si>
    <t>Matheus Vieira</t>
  </si>
  <si>
    <t>matheus.vsilva1107@gmail.com</t>
  </si>
  <si>
    <t>99933-7216</t>
  </si>
  <si>
    <t>Lookalike 1% Cadastrados - DEV 2.0 + Interesse Linguagem de Programação</t>
  </si>
  <si>
    <t>Diogo Duarte Silva</t>
  </si>
  <si>
    <t>diogo.duarte.silva2020@outlook.com</t>
  </si>
  <si>
    <t>Lookalike Envolvimento 60D + Salvou 365D + Direct 365D + Interesse Linguagem de Programação</t>
  </si>
  <si>
    <t>Jilvan Bonfim</t>
  </si>
  <si>
    <t>dreis5472@gmail.com</t>
  </si>
  <si>
    <t>Jesiel</t>
  </si>
  <si>
    <t>jesi.rei57@gmail.com</t>
  </si>
  <si>
    <t>Lookalike 2% Cadastrados - DEV 2.0 + Interesses</t>
  </si>
  <si>
    <t>DEVF - AD06-vid_Group_1</t>
  </si>
  <si>
    <t>Luís Felipe Da Silva Basilio</t>
  </si>
  <si>
    <t>basilioinfo84@yahoo.com.br</t>
  </si>
  <si>
    <t>(21)969714096</t>
  </si>
  <si>
    <t>Lidiane Santos</t>
  </si>
  <si>
    <t>lidianegeise04@gmail.com</t>
  </si>
  <si>
    <t>Interesse Programação</t>
  </si>
  <si>
    <t>Diego vitorino vieira</t>
  </si>
  <si>
    <t>vitorinodiego119@gmail.com</t>
  </si>
  <si>
    <t>Luciano</t>
  </si>
  <si>
    <t>lucianosabino674@gmail.com</t>
  </si>
  <si>
    <t>DEVF - AD14-img advertorial</t>
  </si>
  <si>
    <t>Rocha</t>
  </si>
  <si>
    <t>antonioctma013@gmail.com</t>
  </si>
  <si>
    <t>Lookalike Envolvimento 30D + Salvou 180D + Direct 180D + Interesse Ciência da Computação</t>
  </si>
  <si>
    <t>DEVF - AD11-vid_Group_1</t>
  </si>
  <si>
    <t>Adrian Peres</t>
  </si>
  <si>
    <t>adrianperesz310@gmail.com</t>
  </si>
  <si>
    <t>DEVF - AD11-vid</t>
  </si>
  <si>
    <t>antonio</t>
  </si>
  <si>
    <t>antniosophiarocha321@gmail.com</t>
  </si>
  <si>
    <t>Reinaldo Nogueira</t>
  </si>
  <si>
    <t>reinaldonogueira17@gmail.com</t>
  </si>
  <si>
    <t>(65)99267-1268</t>
  </si>
  <si>
    <t>Odir</t>
  </si>
  <si>
    <t>odirdylaneditor@gmail.com</t>
  </si>
  <si>
    <t>DEVF - AD25-vid</t>
  </si>
  <si>
    <t>Samuel de Oliveira Rodrigues</t>
  </si>
  <si>
    <t>osamuelrodrigues90@gmail.com</t>
  </si>
  <si>
    <t>DEVF - AD09-vid</t>
  </si>
  <si>
    <t>Rita Rodrigues</t>
  </si>
  <si>
    <t>ry.ta.18@outlook.com</t>
  </si>
  <si>
    <t>fb</t>
  </si>
  <si>
    <t>Gustavo</t>
  </si>
  <si>
    <t>gtmix123@gmail.com</t>
  </si>
  <si>
    <t>Lookalike Envolvimento 60D + Salvou 365D + Direct 365D + Interesse Ciência da Computação</t>
  </si>
  <si>
    <t>diego negreiros</t>
  </si>
  <si>
    <t>diegonegreiros81@gmail.com</t>
  </si>
  <si>
    <t>Interesse Linguagem de programação</t>
  </si>
  <si>
    <t>Diego</t>
  </si>
  <si>
    <t>rozengdiego@gmail.com</t>
  </si>
  <si>
    <t>Anna Elisabeth Oliveira</t>
  </si>
  <si>
    <t>anna_elisabeth1993@outlook.com</t>
  </si>
  <si>
    <t>(81)994667564</t>
  </si>
  <si>
    <t>DEVF - AD09-vid_Group_1</t>
  </si>
  <si>
    <t>Alan Rodrigo Ferreira</t>
  </si>
  <si>
    <t>allanfhp10@gmail.com</t>
  </si>
  <si>
    <t>Marcelo Augusto</t>
  </si>
  <si>
    <t>marcelovbc2@gmail.com</t>
  </si>
  <si>
    <t>RosenildeRamosSantos</t>
  </si>
  <si>
    <t>Rosenilderamosantos097@gmail.com</t>
  </si>
  <si>
    <t>DEVF - AD09-img advertorial</t>
  </si>
  <si>
    <t>João Lucas</t>
  </si>
  <si>
    <t>joaozinho.luk28@outlook.com</t>
  </si>
  <si>
    <t>Lucas Augusto</t>
  </si>
  <si>
    <t>lukasemileyde@gmail.com</t>
  </si>
  <si>
    <t>1599741-8652</t>
  </si>
  <si>
    <t>rafaelguedes91@gmail.com</t>
  </si>
  <si>
    <t>Diego Martins Pereira</t>
  </si>
  <si>
    <t>sabiapereira18@gmail.com</t>
  </si>
  <si>
    <t>Lookalike 2% Alunos + Interesse Ciência da Computação</t>
  </si>
  <si>
    <t>Matheus Soares Medeiros</t>
  </si>
  <si>
    <t>matheussoaresmedeiros25@gmail.com</t>
  </si>
  <si>
    <t>Adenilson Silva lima</t>
  </si>
  <si>
    <t>adenilsonsilvalima75@gmail.com</t>
  </si>
  <si>
    <t>Gustavo Silva Conde</t>
  </si>
  <si>
    <t>gustavo_conde@outlook.com</t>
  </si>
  <si>
    <t>Julia</t>
  </si>
  <si>
    <t>julia_gomes.99@hotmail.com</t>
  </si>
  <si>
    <t>Walison Santos</t>
  </si>
  <si>
    <t>walison22binha@gmail.com</t>
  </si>
  <si>
    <t>Eduardo rafael godoy</t>
  </si>
  <si>
    <t>godoyedmai1@gmail.com</t>
  </si>
  <si>
    <t>Marcos</t>
  </si>
  <si>
    <t>marcosandreneper@gmail.com</t>
  </si>
  <si>
    <t>DEVF - AD01-img</t>
  </si>
  <si>
    <t>Juciano Vieira Da Silva</t>
  </si>
  <si>
    <t>jucanovendo@gmail.com</t>
  </si>
  <si>
    <t>Interesse Python (linguagem de programação)</t>
  </si>
  <si>
    <t>Leonardo</t>
  </si>
  <si>
    <t>leobrito.rocha@gmail.com</t>
  </si>
  <si>
    <t>DEVF - AD03-vid_Group_1</t>
  </si>
  <si>
    <t>Alison Menezes Maia</t>
  </si>
  <si>
    <t>regismenezes.31@gmail.com</t>
  </si>
  <si>
    <t>Gabriel Soares da Fonseca</t>
  </si>
  <si>
    <t>dafonsecaconcurso@gmail.com</t>
  </si>
  <si>
    <t>Leonardo vieira carosi</t>
  </si>
  <si>
    <t>leovi3ira@gmail.com</t>
  </si>
  <si>
    <t>Rosane Martins</t>
  </si>
  <si>
    <t>ros.psycol@gmail.com</t>
  </si>
  <si>
    <t>Joelson</t>
  </si>
  <si>
    <t>js4559524@gmail.com</t>
  </si>
  <si>
    <t>FABIO HENRIQUE</t>
  </si>
  <si>
    <t>fabiohmsousa@gmail.com</t>
  </si>
  <si>
    <t>Edmilson dos Santos de Jesus</t>
  </si>
  <si>
    <t>edmilsonedysantostecladista@gmail.com</t>
  </si>
  <si>
    <t>Dalveniro Rodrigues Ferreira</t>
  </si>
  <si>
    <t>dalveniror@gmail.com</t>
  </si>
  <si>
    <t>Guilherme</t>
  </si>
  <si>
    <t>castroguilherme822@gmail.com</t>
  </si>
  <si>
    <t>Pabllo Itallo</t>
  </si>
  <si>
    <t>bryanlumma@gmail.com</t>
  </si>
  <si>
    <t>Claudia</t>
  </si>
  <si>
    <t>claudiacrispin72@gmail.com</t>
  </si>
  <si>
    <t>Nathan Masson</t>
  </si>
  <si>
    <t>ntnmasson11@gmail.com</t>
  </si>
  <si>
    <t>Hamilton</t>
  </si>
  <si>
    <t>juca.juninho@hotmail.com</t>
  </si>
  <si>
    <t>Ramão Alves Ferraz</t>
  </si>
  <si>
    <t>ramon.ferraz092@gmail.com</t>
  </si>
  <si>
    <t>DEVF - AD12-img advertorial</t>
  </si>
  <si>
    <t>Pedro Aluane</t>
  </si>
  <si>
    <t>pedroaluane39@gmail.com</t>
  </si>
  <si>
    <t>Neto TheMob</t>
  </si>
  <si>
    <t>josemariaeulinoneto@gmail.com</t>
  </si>
  <si>
    <t>Wellyngton de Oliveira Batista</t>
  </si>
  <si>
    <t>wellyngton.oli@gmail.com</t>
  </si>
  <si>
    <t>Robert Silva Oliveira</t>
  </si>
  <si>
    <t>robertoliveira467@gmail.com</t>
  </si>
  <si>
    <t>Enzo</t>
  </si>
  <si>
    <t>enzogabrielvezintanapilz@gmail.com</t>
  </si>
  <si>
    <t>Ronaldo</t>
  </si>
  <si>
    <t>r864936@gmail.com</t>
  </si>
  <si>
    <t>Sherman</t>
  </si>
  <si>
    <t>shermancespedes2@gmail.com</t>
  </si>
  <si>
    <t>Iranicio Brito Sirino</t>
  </si>
  <si>
    <t>iranilsonsirino@gmail.com</t>
  </si>
  <si>
    <t>junior peres Aires</t>
  </si>
  <si>
    <t>peresjunior72@gmail.com</t>
  </si>
  <si>
    <t>Gabriel Silva Oliveira</t>
  </si>
  <si>
    <t>alemaogabriel1987@gmail.com</t>
  </si>
  <si>
    <t>Gabriell Soares da Cruz</t>
  </si>
  <si>
    <t>gabriellsoares1414@gmail.com</t>
  </si>
  <si>
    <t>Marcus Vinicius</t>
  </si>
  <si>
    <t>ninho234689@gmail.com</t>
  </si>
  <si>
    <t>Edinaldo</t>
  </si>
  <si>
    <t>cnsmenorzinho@gmail.com</t>
  </si>
  <si>
    <t>(77)992130415</t>
  </si>
  <si>
    <t>Kaue</t>
  </si>
  <si>
    <t>kauesant2@gmail.com</t>
  </si>
  <si>
    <t>1193958-9301</t>
  </si>
  <si>
    <t>Lorran dos santos golcalves</t>
  </si>
  <si>
    <t>lorransantoscosta@gmail.com</t>
  </si>
  <si>
    <t>(16)98168-7586</t>
  </si>
  <si>
    <t>Richard Melo</t>
  </si>
  <si>
    <t>melorichard676@gmail.com</t>
  </si>
  <si>
    <t>3299972-9256</t>
  </si>
  <si>
    <t>Weslei da Silva</t>
  </si>
  <si>
    <t>wsweslei16@gmail.com</t>
  </si>
  <si>
    <t>luis carlos ramos godoy</t>
  </si>
  <si>
    <t>kakaaramos77@gmail.com</t>
  </si>
  <si>
    <t>João Victor</t>
  </si>
  <si>
    <t>Joaovictorfl1612@gmail.com</t>
  </si>
  <si>
    <t>Rafael Aguiar Mendes</t>
  </si>
  <si>
    <t>ramendes467@gmail.com</t>
  </si>
  <si>
    <t>Gabriel Esteves</t>
  </si>
  <si>
    <t>gabesteves2506@gmail.com</t>
  </si>
  <si>
    <t>José Fábio Santos</t>
  </si>
  <si>
    <t>fabiojapoata1986@gmail.com</t>
  </si>
  <si>
    <t>Cristian Rafael</t>
  </si>
  <si>
    <t>monteirorafael1469@gmail.com</t>
  </si>
  <si>
    <t>Pablo Matheus</t>
  </si>
  <si>
    <t>pablogirao2@gmail.com</t>
  </si>
  <si>
    <t>Felipe Luiz Da Silva</t>
  </si>
  <si>
    <t>felipeluizdasilva31@gmail.com</t>
  </si>
  <si>
    <t>Henrick Alvez</t>
  </si>
  <si>
    <t>lucas_alves1409@outlook.com</t>
  </si>
  <si>
    <t>DEVF - AD06-vid</t>
  </si>
  <si>
    <t>Ricky Costa david</t>
  </si>
  <si>
    <t>costadavidricky@gmail.com</t>
  </si>
  <si>
    <t>Jaciara</t>
  </si>
  <si>
    <t>jsa141990@gmail.com</t>
  </si>
  <si>
    <t>karol velasquez leal</t>
  </si>
  <si>
    <t>karolvleal@gmail.com</t>
  </si>
  <si>
    <t>Paulo</t>
  </si>
  <si>
    <t>brpauloroberto2021@gmail.com</t>
  </si>
  <si>
    <t>(21)968117622</t>
  </si>
  <si>
    <t>alcides angelino dos santos neto</t>
  </si>
  <si>
    <t>alcidesangelino03@gmail.com</t>
  </si>
  <si>
    <t>Fábio Lima</t>
  </si>
  <si>
    <t>fabiolima.rh@gmail.com</t>
  </si>
  <si>
    <t>Roge</t>
  </si>
  <si>
    <t>rogeriot138@gmail.com</t>
  </si>
  <si>
    <t>Vinícius Aleandro</t>
  </si>
  <si>
    <t>viniciusaleandro648@gmail.com</t>
  </si>
  <si>
    <t>VICTOR FRANCENBERG DA SILVA PEREIRA</t>
  </si>
  <si>
    <t>victorfrancenbergdasilvaoakley@gmail.com</t>
  </si>
  <si>
    <t>Sheila ferreira</t>
  </si>
  <si>
    <t>1983sheilaferreira@gmail.com</t>
  </si>
  <si>
    <t>Diogo Leonardo de sousa</t>
  </si>
  <si>
    <t>magraosousa123@gmail.com</t>
  </si>
  <si>
    <t>99973-0049</t>
  </si>
  <si>
    <t>José Railson Dos Santos</t>
  </si>
  <si>
    <t>santosrailson635@gmail.com</t>
  </si>
  <si>
    <t>Cristiane Rodrigues dos Santos</t>
  </si>
  <si>
    <t>kyssrodrigues@gmail.com</t>
  </si>
  <si>
    <t>Andre Affonso</t>
  </si>
  <si>
    <t>affonso007_22@hotmail.com</t>
  </si>
  <si>
    <t>João Paulo de Souza</t>
  </si>
  <si>
    <t>jooohn_emo@hotmail.com</t>
  </si>
  <si>
    <t>MARCELO</t>
  </si>
  <si>
    <t>marcelosaraujo86@gmail.com</t>
  </si>
  <si>
    <t>marcelo jose bonifacio</t>
  </si>
  <si>
    <t>bonibil@gmail.com</t>
  </si>
  <si>
    <t>Lucicleia</t>
  </si>
  <si>
    <t>lucicleiacarneiro05@gmail.com</t>
  </si>
  <si>
    <t>Talita Rocha</t>
  </si>
  <si>
    <t>talitamilenarocha26@gmail.com</t>
  </si>
  <si>
    <t>Eder José Vidal</t>
  </si>
  <si>
    <t>eder.ctm.net@gmail.com</t>
  </si>
  <si>
    <t>(66)999969271</t>
  </si>
  <si>
    <t>Paulo Jorge</t>
  </si>
  <si>
    <t>paulojorgeeneas@gmail.com</t>
  </si>
  <si>
    <t>Fernanda Carolina Ferraz</t>
  </si>
  <si>
    <t>ferrazogeda@gmail.com</t>
  </si>
  <si>
    <t>Marcos Eduardo Paradelo Silva</t>
  </si>
  <si>
    <t>meps21eduardo@gmail.com</t>
  </si>
  <si>
    <t>Josenildo Brito de Lima</t>
  </si>
  <si>
    <t>josenildobritodelima.03@gmail.com</t>
  </si>
  <si>
    <t>Luís Alberto</t>
  </si>
  <si>
    <t>lui.saitoryun@gmail.com</t>
  </si>
  <si>
    <t>Jociel</t>
  </si>
  <si>
    <t>jocieloliveira150@gmail.com</t>
  </si>
  <si>
    <t>Rafael Silva</t>
  </si>
  <si>
    <t>rafaeldsilva30@gmail.com</t>
  </si>
  <si>
    <t>Elias Soares</t>
  </si>
  <si>
    <t>elias.soaresj@gmail.com</t>
  </si>
  <si>
    <t>Lookalike 1% Cadastrados - DEV 2.0 + Interesse Ciência da Computação</t>
  </si>
  <si>
    <t>Joao Victor Aires Marques</t>
  </si>
  <si>
    <t>jvcamarques@gmail.com</t>
  </si>
  <si>
    <t>Fernando dias dos reis</t>
  </si>
  <si>
    <t>nandodiasreis@gmail.com</t>
  </si>
  <si>
    <t>Severina Vieira da Silva</t>
  </si>
  <si>
    <t>severina316@gmail.com</t>
  </si>
  <si>
    <t>jordan araujo</t>
  </si>
  <si>
    <t>jordanaraujo1005@gmail.com</t>
  </si>
  <si>
    <t>Pedro Henrique Santos Santiago</t>
  </si>
  <si>
    <t>pedrosantiagonavy@gmail.com</t>
  </si>
  <si>
    <t>Vagner</t>
  </si>
  <si>
    <t>vagnerferreirarodrigues0@gmail.com</t>
  </si>
  <si>
    <t>Marcela cecilia oliveira</t>
  </si>
  <si>
    <t>celaceci25@gmail.com</t>
  </si>
  <si>
    <t>Joyce Vieira dos santos</t>
  </si>
  <si>
    <t>joicevieira2201@gmail.com</t>
  </si>
  <si>
    <t>Everildo Silva</t>
  </si>
  <si>
    <t>everildosilva216@gmail.com</t>
  </si>
  <si>
    <t>Junior</t>
  </si>
  <si>
    <t>almeidajunior3000@gmail.com</t>
  </si>
  <si>
    <t>João</t>
  </si>
  <si>
    <t>jvmarconi03@gmail.com</t>
  </si>
  <si>
    <t>Joao Carlos Oliveira de morais</t>
  </si>
  <si>
    <t>joaomorais78g@gmail.com</t>
  </si>
  <si>
    <t>Luciano casuki de Oliveira</t>
  </si>
  <si>
    <t>casukiluciano0@gmail.com</t>
  </si>
  <si>
    <t>Jonathan Willian Ferreira</t>
  </si>
  <si>
    <t>joeferreira190@gmail.com</t>
  </si>
  <si>
    <t>PHILLIPP OLIVEIRA DE Andrade</t>
  </si>
  <si>
    <t>phillippandrade77@gmail.com</t>
  </si>
  <si>
    <t>Elaine maria Nascimento</t>
  </si>
  <si>
    <t>elainemarian7@gmail.com</t>
  </si>
  <si>
    <t>Debora flores</t>
  </si>
  <si>
    <t>deboramarinaflores@gmail.com</t>
  </si>
  <si>
    <t>paid</t>
  </si>
  <si>
    <t>120215207075100390</t>
  </si>
  <si>
    <t>120215207075080390</t>
  </si>
  <si>
    <t>120215207075340390</t>
  </si>
  <si>
    <t>Rildo Galvao de Araujo</t>
  </si>
  <si>
    <t>rildotrd@gmail.com</t>
  </si>
  <si>
    <t>Rosmary Pereira</t>
  </si>
  <si>
    <t>rosmarypereira28@gmail.com</t>
  </si>
  <si>
    <t>Olímpio junior</t>
  </si>
  <si>
    <t>jrbielzim@gmail.com</t>
  </si>
  <si>
    <t>Robson</t>
  </si>
  <si>
    <t>robson.ncy@gmail.com</t>
  </si>
  <si>
    <t>Jean Carlos Barbosa</t>
  </si>
  <si>
    <t>jean_cat9@hotmail.com</t>
  </si>
  <si>
    <t>Gerailton</t>
  </si>
  <si>
    <t>gerailton13@gmail.com</t>
  </si>
  <si>
    <t>8198931-3818</t>
  </si>
  <si>
    <t>Eder Aparecido Ramalho</t>
  </si>
  <si>
    <t>elm.12ramalho@gmail.com</t>
  </si>
  <si>
    <t>Virginia Pires</t>
  </si>
  <si>
    <t>piresvirginia746@gmail.com</t>
  </si>
  <si>
    <t>Antônio Hilário da Silva</t>
  </si>
  <si>
    <t>silvaluiz47@gmail.com</t>
  </si>
  <si>
    <t>Wellington Micadei</t>
  </si>
  <si>
    <t>WMicadei@gmail.com</t>
  </si>
  <si>
    <t>Gabryel</t>
  </si>
  <si>
    <t>adcheski@gmail.com</t>
  </si>
  <si>
    <t>André Costa Pereira</t>
  </si>
  <si>
    <t>andre19letrado@gmail.com</t>
  </si>
  <si>
    <t>8399130-2568</t>
  </si>
  <si>
    <t>Erdesson Moura</t>
  </si>
  <si>
    <t>erdessonmoura1@gmail.com</t>
  </si>
  <si>
    <t>Lucas</t>
  </si>
  <si>
    <t>barustors10@gmail.com</t>
  </si>
  <si>
    <t>maria berielle batista</t>
  </si>
  <si>
    <t>beriellesantos@gmail.com</t>
  </si>
  <si>
    <t>Matheus Langoni</t>
  </si>
  <si>
    <t>matheuslangoni2018@gmail.com</t>
  </si>
  <si>
    <t>Interesse Ciência da computação</t>
  </si>
  <si>
    <t>gustavoandrademolinari0@gmail.com</t>
  </si>
  <si>
    <t>Patrícia</t>
  </si>
  <si>
    <t>pati.marcelomoraes@hotmail.com</t>
  </si>
  <si>
    <t>01899742-2546</t>
  </si>
  <si>
    <t>Matheus</t>
  </si>
  <si>
    <t>matheuefelipe2014@gmail.com</t>
  </si>
  <si>
    <t>Bruno Adriano</t>
  </si>
  <si>
    <t>bruno10_lhp@hotmail.com</t>
  </si>
  <si>
    <t>1191670-6716</t>
  </si>
  <si>
    <t>Juniorfory88@gmail.com</t>
  </si>
  <si>
    <t>Junior kolling</t>
  </si>
  <si>
    <t>juniorklingg@gmaail.com</t>
  </si>
  <si>
    <t>Ícaro Christhopher da silva praxedes</t>
  </si>
  <si>
    <t>icarohp2000@gmail.com</t>
  </si>
  <si>
    <t>Gustavo Garcia Silva</t>
  </si>
  <si>
    <t>gustavogarcia3191@gmail.com</t>
  </si>
  <si>
    <t>(61)99687-0575</t>
  </si>
  <si>
    <t>Cristiano Ferreira botaro</t>
  </si>
  <si>
    <t>cristianobotaro420@gmail.com</t>
  </si>
  <si>
    <t>Mario Wenceslau Pereira de Carvalho</t>
  </si>
  <si>
    <t>mario.wenceslau07@gmail.com</t>
  </si>
  <si>
    <t>Arisson França</t>
  </si>
  <si>
    <t>arissonfranca66@gmail.com</t>
  </si>
  <si>
    <t>Joelma</t>
  </si>
  <si>
    <t>joelmandb50@gmail.com</t>
  </si>
  <si>
    <t>Diego Alexandre</t>
  </si>
  <si>
    <t>diegoalexandresouz92@gmail.com</t>
  </si>
  <si>
    <t>(11)917461649</t>
  </si>
  <si>
    <t>George</t>
  </si>
  <si>
    <t>georgeabrantes@outlook.com</t>
  </si>
  <si>
    <t>08399919-7606</t>
  </si>
  <si>
    <t>Elias Queiroz</t>
  </si>
  <si>
    <t>eliasoliveira0218@gmail.com</t>
  </si>
  <si>
    <t>Nathan</t>
  </si>
  <si>
    <t>nttw77@gmail.com</t>
  </si>
  <si>
    <t>Bruno Andrade</t>
  </si>
  <si>
    <t>brunobusinessmkt@gmail.con</t>
  </si>
  <si>
    <t>Alexandre Correa</t>
  </si>
  <si>
    <t>pegatudo84@gmail.com</t>
  </si>
  <si>
    <t>Maykoll</t>
  </si>
  <si>
    <t>maykoll92@gmail.com</t>
  </si>
  <si>
    <t>Kenne roger</t>
  </si>
  <si>
    <t>kr.roger.kenny@gmail.com</t>
  </si>
  <si>
    <t>Pedro Henrique</t>
  </si>
  <si>
    <t>pedrojoaquim31@gmail.com</t>
  </si>
  <si>
    <t>Marcos Daniel Martins cravo</t>
  </si>
  <si>
    <t>danielalvess2504@gmail.com</t>
  </si>
  <si>
    <t>2197908-3854</t>
  </si>
  <si>
    <t>Mateus</t>
  </si>
  <si>
    <t>mateusdesouza1844@gmail.com</t>
  </si>
  <si>
    <t>Andreia</t>
  </si>
  <si>
    <t>andreiapatricia562@hotmail.com</t>
  </si>
  <si>
    <t>Alexandre Soares</t>
  </si>
  <si>
    <t>alexandre.soares.882@gmail.com</t>
  </si>
  <si>
    <t>Vitor Leandro Gomes de souza</t>
  </si>
  <si>
    <t>vitorleandro2014@hotmail.com</t>
  </si>
  <si>
    <t>Delis</t>
  </si>
  <si>
    <t>delislossadareis@gmail.com</t>
  </si>
  <si>
    <t>Manoel Wemerson Lima de Jesus</t>
  </si>
  <si>
    <t>wemerson.wess@gmail.com</t>
  </si>
  <si>
    <t>Lilian Silva Pacheco</t>
  </si>
  <si>
    <t>pachecolilian40@gmail.com</t>
  </si>
  <si>
    <t>2196719-3306</t>
  </si>
  <si>
    <t>André</t>
  </si>
  <si>
    <t>andre-sousa01@hotmail.com</t>
  </si>
  <si>
    <t>Lookalike 2% Alunos + Interesse Linguagem de Programação</t>
  </si>
  <si>
    <t>55.35997321123lu@gmail.com</t>
  </si>
  <si>
    <t>Juliana Araújo</t>
  </si>
  <si>
    <t>araujojuliana689@gmail.com</t>
  </si>
  <si>
    <t>Wander</t>
  </si>
  <si>
    <t>wander11rc@gmail.com</t>
  </si>
  <si>
    <t>2298808-8316</t>
  </si>
  <si>
    <t>douglas miranda</t>
  </si>
  <si>
    <t>douglasmiranda1984@hotmail.com</t>
  </si>
  <si>
    <t>Gbson Rodrigues Scantlebury</t>
  </si>
  <si>
    <t>scantleburyrodrigues@gmail.com</t>
  </si>
  <si>
    <t>Michele pereira</t>
  </si>
  <si>
    <t>mps1304@gmail.com</t>
  </si>
  <si>
    <t>Lucas Roberto Da Silva Amarins</t>
  </si>
  <si>
    <t>lucasamarin2@gmail.com</t>
  </si>
  <si>
    <t>Fernando luis</t>
  </si>
  <si>
    <t>Cilenesilvacorreia@outlook.com</t>
  </si>
  <si>
    <t>9898815-6916</t>
  </si>
  <si>
    <t>Celio Adachi</t>
  </si>
  <si>
    <t>celadachi@gmail.com</t>
  </si>
  <si>
    <t>Charles Ramon Silva</t>
  </si>
  <si>
    <t>charles1010ramon@hotmail.com</t>
  </si>
  <si>
    <t>Matheus Anderson de Almeida leitão</t>
  </si>
  <si>
    <t>matheusalmeidaanderson@gmail.com</t>
  </si>
  <si>
    <t>Maicon douglas Silva de Souza</t>
  </si>
  <si>
    <t>douglas.silvasouza2308@gmail.com</t>
  </si>
  <si>
    <t>Iranildo Dos Reis</t>
  </si>
  <si>
    <t>iransouza9991@gmail.com</t>
  </si>
  <si>
    <t>Matheus Barbosa da Silva</t>
  </si>
  <si>
    <t>matheusbarbosah8@gmail.com</t>
  </si>
  <si>
    <t>Filipe Benevides</t>
  </si>
  <si>
    <t>filipebenevides@hotmail.com</t>
  </si>
  <si>
    <t>Renata</t>
  </si>
  <si>
    <t>Renatadantas.rocha@gmail.com</t>
  </si>
  <si>
    <t>João Paulo de Arruda</t>
  </si>
  <si>
    <t>joaopauloarruda85@gmail.com</t>
  </si>
  <si>
    <t>Leticia</t>
  </si>
  <si>
    <t>leticia.llima818@gmail.com</t>
  </si>
  <si>
    <t>Luiz</t>
  </si>
  <si>
    <t>6191772379tel@gmail.com</t>
  </si>
  <si>
    <t>Judson Silva Feitosa</t>
  </si>
  <si>
    <t>judsonfeitosaa@gmail.com</t>
  </si>
  <si>
    <t>Ruan oliveira</t>
  </si>
  <si>
    <t>ruansousa1501@gmail.com</t>
  </si>
  <si>
    <t>Alex Gleidson Batista Lima</t>
  </si>
  <si>
    <t>alexgleidsonbatistalima@gmail.com</t>
  </si>
  <si>
    <t>Hamilton Quélis</t>
  </si>
  <si>
    <t>hamiltonquelis1n@yahoo.com.br</t>
  </si>
  <si>
    <t>Jaine Roberta dos santos</t>
  </si>
  <si>
    <t>jaynecriste@gmail.com</t>
  </si>
  <si>
    <t>Edson</t>
  </si>
  <si>
    <t>edsonflorencio7@gmail.com</t>
  </si>
  <si>
    <t>Valquir Alves</t>
  </si>
  <si>
    <t>valquiri2009@hotmail.com</t>
  </si>
  <si>
    <t>Dyego Orlando Costa Leite</t>
  </si>
  <si>
    <t>samferblack@gmail.com</t>
  </si>
  <si>
    <t>61.982734361</t>
  </si>
  <si>
    <t>valdenici duarte de araujo</t>
  </si>
  <si>
    <t>valdenici.duarte@gmail.com</t>
  </si>
  <si>
    <t>Daniele Natália da Silva Lima</t>
  </si>
  <si>
    <t>danidiegogiuliadani@gmail.com</t>
  </si>
  <si>
    <t>(85)98730-3696</t>
  </si>
  <si>
    <t>Ruderanys</t>
  </si>
  <si>
    <t>ruderanyssofc@gmai.com</t>
  </si>
  <si>
    <t>Denilson Brandao de Santana</t>
  </si>
  <si>
    <t>denilson2020daniel09@gmail.com</t>
  </si>
  <si>
    <t>Jessica</t>
  </si>
  <si>
    <t>jessyca_kiss@hotmail.com</t>
  </si>
  <si>
    <t>Jean Durgante</t>
  </si>
  <si>
    <t>jean.d.serres@gmail.com</t>
  </si>
  <si>
    <t>MANUEL SOUZA</t>
  </si>
  <si>
    <t>manuelsouza206@gmail.com</t>
  </si>
  <si>
    <t>Thiago bellato</t>
  </si>
  <si>
    <t>thiagobellato.es@gmail.com</t>
  </si>
  <si>
    <t>Luzinete</t>
  </si>
  <si>
    <t>netinhanaeli10@gmail.com</t>
  </si>
  <si>
    <t>Jonatan</t>
  </si>
  <si>
    <t>jmalaquiasa23@gmail.com</t>
  </si>
  <si>
    <t>Ederson Haigert da Silva</t>
  </si>
  <si>
    <t>haigertedersonhaigertdasilva@gmail.com</t>
  </si>
  <si>
    <t>Adriana</t>
  </si>
  <si>
    <t>limadriana0908@gmail.com</t>
  </si>
  <si>
    <t>Alexandre de Almeida</t>
  </si>
  <si>
    <t>alexalmeida260188@gmail.com</t>
  </si>
  <si>
    <t>8599136-1246</t>
  </si>
  <si>
    <t>Mateus Henrique</t>
  </si>
  <si>
    <t>mateushgs@gmail.com</t>
  </si>
  <si>
    <t>Elcio</t>
  </si>
  <si>
    <t>johnelcio@gmail.com</t>
  </si>
  <si>
    <t>Gregory Silva</t>
  </si>
  <si>
    <t>gregorysilva417@gmail.com</t>
  </si>
  <si>
    <t>Joao batista</t>
  </si>
  <si>
    <t>jbatistap.n07@gmail.com</t>
  </si>
  <si>
    <t>Maria de Castro Vieira</t>
  </si>
  <si>
    <t>mariadecastro0593@gmail.com</t>
  </si>
  <si>
    <t>Romario Franciscodos santos</t>
  </si>
  <si>
    <t>rfsromarioemry@gmail.com</t>
  </si>
  <si>
    <t>Rafaela</t>
  </si>
  <si>
    <t>rafa.raujocruz@gmail.com</t>
  </si>
  <si>
    <t>Bruno Henrique</t>
  </si>
  <si>
    <t>bruno_brha@icloud.com</t>
  </si>
  <si>
    <t>Daniel Gregório</t>
  </si>
  <si>
    <t>danigregorio0306@gmail.com</t>
  </si>
  <si>
    <t>Sabrina da silva Felix</t>
  </si>
  <si>
    <t>sabrinafelix2020@icloud.com</t>
  </si>
  <si>
    <t>6699639-2583</t>
  </si>
  <si>
    <t>Juan Alves</t>
  </si>
  <si>
    <t>juan.alves.aguiar@gmail.com</t>
  </si>
  <si>
    <t>Elcio Marcos Neves</t>
  </si>
  <si>
    <t>elcioneves772@gmail.com</t>
  </si>
  <si>
    <t>Antonia Jacqueline da Silva</t>
  </si>
  <si>
    <t>antoniajacqueline58@gmail.com</t>
  </si>
  <si>
    <t>lucas dos santos</t>
  </si>
  <si>
    <t>lukkasg12@hotmail.com</t>
  </si>
  <si>
    <t>Ryan Augusto</t>
  </si>
  <si>
    <t>ryanaugusto284@gmail.com</t>
  </si>
  <si>
    <t>Deusdiani Geraldo José</t>
  </si>
  <si>
    <t>johnny.deusdiani@gmail.com</t>
  </si>
  <si>
    <t>120215207619250390</t>
  </si>
  <si>
    <t>120215207619610390</t>
  </si>
  <si>
    <t>120215207619350390</t>
  </si>
  <si>
    <t>Talita</t>
  </si>
  <si>
    <t>talygava@gmail.com</t>
  </si>
  <si>
    <t>Isabella Cristina</t>
  </si>
  <si>
    <t>isabellaflavia06@gmail.com</t>
  </si>
  <si>
    <t>2197912-8017</t>
  </si>
  <si>
    <t>Felipe</t>
  </si>
  <si>
    <t>felipwllm95@gmail.com</t>
  </si>
  <si>
    <t>Ana Paula Rodrigues Pereira</t>
  </si>
  <si>
    <t>aninha.paula.rodrigues1997@gmail.com</t>
  </si>
  <si>
    <t>Flávia</t>
  </si>
  <si>
    <t>flavialove599@gmail.com</t>
  </si>
  <si>
    <t>Vinícius</t>
  </si>
  <si>
    <t>moltocaro01@gmail.com</t>
  </si>
  <si>
    <t>1191326-4017</t>
  </si>
  <si>
    <t>Adriel Denis Rodrigues</t>
  </si>
  <si>
    <t>dr589453@gmail.com</t>
  </si>
  <si>
    <t>Jeanny Leite</t>
  </si>
  <si>
    <t>jeannyleite69@gmail.com</t>
  </si>
  <si>
    <t>9998419-0139</t>
  </si>
  <si>
    <t>Tiago</t>
  </si>
  <si>
    <t>tiagoirias5@gmail.com</t>
  </si>
  <si>
    <t>Cleiton pires batista</t>
  </si>
  <si>
    <t>cleitonpires855@gmail.com</t>
  </si>
  <si>
    <t>marcos.gugui@gmail.com</t>
  </si>
  <si>
    <t>Amilton Alves</t>
  </si>
  <si>
    <t>aamilton23e@gmail.com</t>
  </si>
  <si>
    <t>Debora Sousa guimaraes</t>
  </si>
  <si>
    <t>jpereiradeoliveira544@gmail.com</t>
  </si>
  <si>
    <t>diego oliveira</t>
  </si>
  <si>
    <t>diegoliveirasmo@gmail.com</t>
  </si>
  <si>
    <t>6199180-6185</t>
  </si>
  <si>
    <t>Carlos Vasconcelos</t>
  </si>
  <si>
    <t>carlos_vasconcelos2@hotmail.com</t>
  </si>
  <si>
    <t>Janderson Sousa Santos</t>
  </si>
  <si>
    <t>pizzariajhan@gmail.com</t>
  </si>
  <si>
    <t>Carvalho</t>
  </si>
  <si>
    <t>carvalhocardoso38@gmail.com</t>
  </si>
  <si>
    <t>Carlos Henrick Filicino Alves</t>
  </si>
  <si>
    <t>carloshenrickch78@gmail.com</t>
  </si>
  <si>
    <t>Leandro</t>
  </si>
  <si>
    <t>leandrosantosl123@hotmail.com</t>
  </si>
  <si>
    <t>Ederlane Santos de Oliveira</t>
  </si>
  <si>
    <t>santosederlane39@gmail.com</t>
  </si>
  <si>
    <t>Rodrigo Vieira matiak</t>
  </si>
  <si>
    <t>rodrigovieiramatiak@gmail.com</t>
  </si>
  <si>
    <t>Monica Oliveira</t>
  </si>
  <si>
    <t>oliveiramony2607@gmail.com</t>
  </si>
  <si>
    <t>jessyacs@hotmail.com</t>
  </si>
  <si>
    <t>Belo</t>
  </si>
  <si>
    <t>igoriguatemi@gmail.com</t>
  </si>
  <si>
    <t>David Lopes do carmo</t>
  </si>
  <si>
    <t>davijovvem@gmail.com</t>
  </si>
  <si>
    <t>Lucianana Ribeiro de Souza da Silva</t>
  </si>
  <si>
    <t>lucianasilvapvh87@gmail.com</t>
  </si>
  <si>
    <t>Nanda Cavalcanti</t>
  </si>
  <si>
    <t>fernandafrancislainesilva298@gmail.com</t>
  </si>
  <si>
    <t>3299865-0322</t>
  </si>
  <si>
    <t>Samuel leal</t>
  </si>
  <si>
    <t>samuellealarouca@gmail.com</t>
  </si>
  <si>
    <t>Alessandro Carlos Martins Calaes</t>
  </si>
  <si>
    <t>acalaess@gmail.com</t>
  </si>
  <si>
    <t>Patrícia Soares</t>
  </si>
  <si>
    <t>tiktokasiatico06@gmail.com</t>
  </si>
  <si>
    <t>2499335-0712</t>
  </si>
  <si>
    <t>Weslley albino</t>
  </si>
  <si>
    <t>weesdasilva@gmail.com</t>
  </si>
  <si>
    <t>DEVF - AD01-vid_Group_1</t>
  </si>
  <si>
    <t>luizcarloslima511@gmail.com</t>
  </si>
  <si>
    <t>8299673-8587</t>
  </si>
  <si>
    <t>lucasemonica21@gmail.com</t>
  </si>
  <si>
    <t>4398873-8772</t>
  </si>
  <si>
    <t>Frank Borges Lopes</t>
  </si>
  <si>
    <t>frankborgeslopes@hotmail.com</t>
  </si>
  <si>
    <t>Raimunda Pereira de Sousa</t>
  </si>
  <si>
    <t>raimundap946@gmail.com</t>
  </si>
  <si>
    <t>Pedro Eduardo Cortes</t>
  </si>
  <si>
    <t>pedroeducortes@gmail.com</t>
  </si>
  <si>
    <t>Thairony Fernandes covre</t>
  </si>
  <si>
    <t>thaironyfernand@gmail.com</t>
  </si>
  <si>
    <t>(94)992522996</t>
  </si>
  <si>
    <t>Nágella</t>
  </si>
  <si>
    <t>nagellaalmeidar@gmail.com</t>
  </si>
  <si>
    <t>Petterson Luiz da Silva</t>
  </si>
  <si>
    <t>piccininsilva@gmail.com</t>
  </si>
  <si>
    <t>José Birajara da silva</t>
  </si>
  <si>
    <t>aresdestro1@gmail.com</t>
  </si>
  <si>
    <t>Raphael Geniath</t>
  </si>
  <si>
    <t>raphamend@gmail.com</t>
  </si>
  <si>
    <t>Bárbara Rei</t>
  </si>
  <si>
    <t>barbarareiss07@gmail.com</t>
  </si>
  <si>
    <t>Mariana</t>
  </si>
  <si>
    <t>marianaborgesmaia96@gmail.com</t>
  </si>
  <si>
    <t>1198525-6657</t>
  </si>
  <si>
    <t>Gilmar Nazari</t>
  </si>
  <si>
    <t>gilmar.nazari@yahoo.com</t>
  </si>
  <si>
    <t>Naiene</t>
  </si>
  <si>
    <t>naienealine@hotmail.com</t>
  </si>
  <si>
    <t>Marcos Badari</t>
  </si>
  <si>
    <t>marcosbadary@gmail.com</t>
  </si>
  <si>
    <t>97081-7949</t>
  </si>
  <si>
    <t>Lindenberg maikon</t>
  </si>
  <si>
    <t>lmaikon22@gmail.com</t>
  </si>
  <si>
    <t>Fernando Machado</t>
  </si>
  <si>
    <t>fernandomachadodesouza79@gmail.com</t>
  </si>
  <si>
    <t>Hugo Alves</t>
  </si>
  <si>
    <t>hugoalvesfeitosaa@gmail.com</t>
  </si>
  <si>
    <t>2197087-1834</t>
  </si>
  <si>
    <t>Jessica Ferreira Ribeiro</t>
  </si>
  <si>
    <t>jehnubank@gmail.com</t>
  </si>
  <si>
    <t>Leandro Ismael</t>
  </si>
  <si>
    <t>Leandro.f.i.mlb@gmail.com</t>
  </si>
  <si>
    <t>Mirian Torres</t>
  </si>
  <si>
    <t>mirianap28@gmail.com</t>
  </si>
  <si>
    <t>Edson Maldonado Frige</t>
  </si>
  <si>
    <t>ed.maldonadofrige@gmail.com</t>
  </si>
  <si>
    <t>97716-0878</t>
  </si>
  <si>
    <t>Patrick Freitas da Silva</t>
  </si>
  <si>
    <t>jm9584309@gmail.com</t>
  </si>
  <si>
    <t>jonas</t>
  </si>
  <si>
    <t>jonas.intelligence@gmail.com</t>
  </si>
  <si>
    <t>Israel</t>
  </si>
  <si>
    <t>learsitorres0@gmail.com</t>
  </si>
  <si>
    <t>Alex Aleves Acácio</t>
  </si>
  <si>
    <t>alexalevesacacio@gmail.com</t>
  </si>
  <si>
    <t>Rafael messias</t>
  </si>
  <si>
    <t>rafaelms1339@gmail.com</t>
  </si>
  <si>
    <t>(31)97545-8162</t>
  </si>
  <si>
    <t>Lazaro rangel</t>
  </si>
  <si>
    <t>lazarorangel87@gmail.com</t>
  </si>
  <si>
    <t>Monaliza Ezequiel</t>
  </si>
  <si>
    <t>monalorene@hotmail.com</t>
  </si>
  <si>
    <t>Cristiane Rocha</t>
  </si>
  <si>
    <t>cristianers.alcantara@gmail.com</t>
  </si>
  <si>
    <t>Raylla Galhardo</t>
  </si>
  <si>
    <t>fernanda_raylla@hotmail.com</t>
  </si>
  <si>
    <t>William de Souza alves</t>
  </si>
  <si>
    <t>wilalves709@gmail.com</t>
  </si>
  <si>
    <t>Giovany da Silva Lima</t>
  </si>
  <si>
    <t>gioaleatorio@gmail.com</t>
  </si>
  <si>
    <t>Francieli</t>
  </si>
  <si>
    <t>luizgorteg12@gmail.com</t>
  </si>
  <si>
    <t>Emanuel Lucas</t>
  </si>
  <si>
    <t>emanuellucas.cvo@gmail.com</t>
  </si>
  <si>
    <t>Mauricio</t>
  </si>
  <si>
    <t>mauriciobraga85@outlook.com</t>
  </si>
  <si>
    <t>Júlio César Marquês Costa</t>
  </si>
  <si>
    <t>juliocosta9431@gmail.com</t>
  </si>
  <si>
    <t>(77)981453581</t>
  </si>
  <si>
    <t>Fabiana</t>
  </si>
  <si>
    <t>fabianabalves@gmail.com</t>
  </si>
  <si>
    <t>Marcela Gomes</t>
  </si>
  <si>
    <t>maarcelagoomess@gmail.com</t>
  </si>
  <si>
    <t>Patricia Valero</t>
  </si>
  <si>
    <t>patricia.valero1@gmail.com</t>
  </si>
  <si>
    <t>Roger</t>
  </si>
  <si>
    <t>rogersantos.usa@outlook.com</t>
  </si>
  <si>
    <t>myckael wanbastter</t>
  </si>
  <si>
    <t>myckael50741100@gmail.com</t>
  </si>
  <si>
    <t>José Ailton Viana Taveira</t>
  </si>
  <si>
    <t>Ja733357@gmail.com</t>
  </si>
  <si>
    <t>Ronald Santos de Sousa</t>
  </si>
  <si>
    <t>rs597998@gmail.com</t>
  </si>
  <si>
    <t>Washington</t>
  </si>
  <si>
    <t>nfiscal022@gmail.com</t>
  </si>
  <si>
    <t>Antônio Ferreira da Silva Neto</t>
  </si>
  <si>
    <t>titoemfilho@hotmail.com</t>
  </si>
  <si>
    <t>Christean Wendell Barros Pereira</t>
  </si>
  <si>
    <t>christeanwendell09@gmail.com</t>
  </si>
  <si>
    <t>Douglas Damaceno</t>
  </si>
  <si>
    <t>douglas98damaceno@gmail.com</t>
  </si>
  <si>
    <t>Bianca</t>
  </si>
  <si>
    <t>biancasilvagomes098@gmail.com</t>
  </si>
  <si>
    <t>Isac</t>
  </si>
  <si>
    <t>isacdavi2024@gmail.com</t>
  </si>
  <si>
    <t>Sibele</t>
  </si>
  <si>
    <t>abarajunior2020@gmail.com</t>
  </si>
  <si>
    <t>Dione oliveira martins</t>
  </si>
  <si>
    <t>dionemartinsgaita@gmail.com</t>
  </si>
  <si>
    <t>Ademir Soares</t>
  </si>
  <si>
    <t>ademirsoares79@gmail.com</t>
  </si>
  <si>
    <t>Patrick</t>
  </si>
  <si>
    <t>silvatricks61@gmail.com</t>
  </si>
  <si>
    <t>98719-7067</t>
  </si>
  <si>
    <t>Dulcilene Batista de Mendonça</t>
  </si>
  <si>
    <t>vidabela23i@outlook.com</t>
  </si>
  <si>
    <t>Andre da Silva</t>
  </si>
  <si>
    <t>lemosandre601@gmail.com</t>
  </si>
  <si>
    <t>Silvana</t>
  </si>
  <si>
    <t>silprizzon@yahoo.com</t>
  </si>
  <si>
    <t>Marlon</t>
  </si>
  <si>
    <t>oliveiradp72@gmail.com</t>
  </si>
  <si>
    <t>matheusluzcaetano@gmail.com</t>
  </si>
  <si>
    <t>Éder Trindade de oliveira</t>
  </si>
  <si>
    <t>eder.trindade.oliveira11@gmail.com</t>
  </si>
  <si>
    <t>Aline Esteves</t>
  </si>
  <si>
    <t>alinervcf@gmail.com</t>
  </si>
  <si>
    <t>Ruan victor Ramos pinto</t>
  </si>
  <si>
    <t>ruanvictorramospinto3@gmail.com</t>
  </si>
  <si>
    <t>Flávio</t>
  </si>
  <si>
    <t>flaviofmjr@gmail.com</t>
  </si>
  <si>
    <t>Vasconcelosl381@gmail.com</t>
  </si>
  <si>
    <t>Romenique Batista</t>
  </si>
  <si>
    <t>romeniquebm@gmail.com</t>
  </si>
  <si>
    <t>Jaime Pereira da Silva</t>
  </si>
  <si>
    <t>js9091900@gmail.com</t>
  </si>
  <si>
    <t>Josefa</t>
  </si>
  <si>
    <t>josefamarquezim@gmail.com</t>
  </si>
  <si>
    <t>15-981610508</t>
  </si>
  <si>
    <t>Benício Pereira Silva</t>
  </si>
  <si>
    <t>benites.sete@gmail.com</t>
  </si>
  <si>
    <t>Wellington</t>
  </si>
  <si>
    <t>maycondasilva370@gmail.com</t>
  </si>
  <si>
    <t>Lucas Silva</t>
  </si>
  <si>
    <t>lukinhas_150@hotmail.com</t>
  </si>
  <si>
    <t>David Lima de Sousa CALDAS</t>
  </si>
  <si>
    <t>david.ed.fisica@hotmail.com</t>
  </si>
  <si>
    <t>Rita de Cássia Beserra Souza</t>
  </si>
  <si>
    <t>kassiabsouza11@gmail.com</t>
  </si>
  <si>
    <t>Alan Junior Ferreira</t>
  </si>
  <si>
    <t>alanjunior1102@gmail.com</t>
  </si>
  <si>
    <t>99843-3907</t>
  </si>
  <si>
    <t>Ronald</t>
  </si>
  <si>
    <t>rssrj3@hotmail.com</t>
  </si>
  <si>
    <t>Guilherme moraes</t>
  </si>
  <si>
    <t>vavagustabruninho@gmail.com</t>
  </si>
  <si>
    <t>Gabriel Reis</t>
  </si>
  <si>
    <t>greissalles@gmail.com</t>
  </si>
  <si>
    <t>Warley Conceição Silvares</t>
  </si>
  <si>
    <t>warley.silvares0713@gmail.com</t>
  </si>
  <si>
    <t>Marli Erculana da Silva</t>
  </si>
  <si>
    <t>marlierculana52@gmail.com</t>
  </si>
  <si>
    <t>Deivid Bruno</t>
  </si>
  <si>
    <t>deividjak@gmail.com</t>
  </si>
  <si>
    <t>Gabriele Ferrareze</t>
  </si>
  <si>
    <t>gabizinhahh_f@hotmail.com</t>
  </si>
  <si>
    <t>Felipe Lima Sagaz</t>
  </si>
  <si>
    <t>xumbinho.lipe@gmail.com</t>
  </si>
  <si>
    <t>(48)988567954</t>
  </si>
  <si>
    <t>jocelito oliveira</t>
  </si>
  <si>
    <t>ojoselito@ghc.com.br</t>
  </si>
  <si>
    <t>Jailton Cristiano da Silva</t>
  </si>
  <si>
    <t>jailton.cristiano@gmail.com</t>
  </si>
  <si>
    <t>João Antônio dos Santos bicudo</t>
  </si>
  <si>
    <t>joaoantonio.laisa@gmail.com</t>
  </si>
  <si>
    <t>Jose Junior</t>
  </si>
  <si>
    <t>josegalonaveia1996@gmail.com</t>
  </si>
  <si>
    <t>3599909-1002</t>
  </si>
  <si>
    <t>Gemerson de Oliveira</t>
  </si>
  <si>
    <t>oliversanto1993@gmail.com</t>
  </si>
  <si>
    <t>Jairo da Silva Menezes</t>
  </si>
  <si>
    <t>jairodasilvamenezes43@gmail.com</t>
  </si>
  <si>
    <t>Leomi</t>
  </si>
  <si>
    <t>leolopes1996@gmail.com</t>
  </si>
  <si>
    <t>Gilnei</t>
  </si>
  <si>
    <t>giansantos041897@gmail.com</t>
  </si>
  <si>
    <t>Graciele do Nascimento Ramos</t>
  </si>
  <si>
    <t>graciele.08@hotmail.com</t>
  </si>
  <si>
    <t>Davi Santos Pascoal</t>
  </si>
  <si>
    <t>davidaatl@gmail.com</t>
  </si>
  <si>
    <t>Gustavo Tadeu</t>
  </si>
  <si>
    <t>gustavotadeudecamposlimapires@gmail.com</t>
  </si>
  <si>
    <t>Stella S.</t>
  </si>
  <si>
    <t>the.mars.devil@gmail.com</t>
  </si>
  <si>
    <t>Douglas Santos Cantanhede</t>
  </si>
  <si>
    <t>douglascantanhede703@gmail.com</t>
  </si>
  <si>
    <t>Fabrino Sabino da Silva</t>
  </si>
  <si>
    <t>fabrino.silva9@gmail.com</t>
  </si>
  <si>
    <t>Adilson Alves</t>
  </si>
  <si>
    <t>adilsonalves3389@gmail.com</t>
  </si>
  <si>
    <t>Quelen Jesus</t>
  </si>
  <si>
    <t>quelenjesus.3@gmail.com</t>
  </si>
  <si>
    <t>120215207832230390</t>
  </si>
  <si>
    <t>120215207832250390</t>
  </si>
  <si>
    <t>120215207832930390</t>
  </si>
  <si>
    <t>Gusttavo</t>
  </si>
  <si>
    <t>gusttavooh77@gmail.com</t>
  </si>
  <si>
    <t>Flavio henrique</t>
  </si>
  <si>
    <t>fravenrike@gmail.com</t>
  </si>
  <si>
    <t>Danilo Pereira</t>
  </si>
  <si>
    <t>danilopereirageovanna@gmail.com</t>
  </si>
  <si>
    <t>Jhonatas Gabriel Goes</t>
  </si>
  <si>
    <t>jonatasdreis@gmail.com</t>
  </si>
  <si>
    <t>7599105-4516</t>
  </si>
  <si>
    <t>Marllon Martins</t>
  </si>
  <si>
    <t>marllon15.mm@gmail.com</t>
  </si>
  <si>
    <t>Yanny</t>
  </si>
  <si>
    <t>yanny_fernandes@hotmail.com</t>
  </si>
  <si>
    <t>Edson Costa Sá</t>
  </si>
  <si>
    <t>edson.csa01@gmail.com</t>
  </si>
  <si>
    <t>Renato Mateus</t>
  </si>
  <si>
    <t>renatomateus1@live.com</t>
  </si>
  <si>
    <t>Murilo Cunha</t>
  </si>
  <si>
    <t>prof.murilo@hotmail.com</t>
  </si>
  <si>
    <t>Ana Paula</t>
  </si>
  <si>
    <t>mafaldoversosvieira27@gmail.com</t>
  </si>
  <si>
    <t>1199203-7248</t>
  </si>
  <si>
    <t>Paulo Fernando F R de Carvalho</t>
  </si>
  <si>
    <t>paulo.fernando97@hotmail.com</t>
  </si>
  <si>
    <t>Alysson</t>
  </si>
  <si>
    <t>alysson.am.modas@hotmail.com</t>
  </si>
  <si>
    <t>8899679-3542</t>
  </si>
  <si>
    <t>João Paulo</t>
  </si>
  <si>
    <t>joaopaulo_ct@hotmail.com</t>
  </si>
  <si>
    <t>1699174-5846</t>
  </si>
  <si>
    <t>Pedro Benfica</t>
  </si>
  <si>
    <t>pedro.m.b2004@gmail.com</t>
  </si>
  <si>
    <t>Rafael Freitas</t>
  </si>
  <si>
    <t>zildo.sf@yahoo.com</t>
  </si>
  <si>
    <t>Arthur</t>
  </si>
  <si>
    <t>arthurbrandao02@gmail.com</t>
  </si>
  <si>
    <t>(61)981595574</t>
  </si>
  <si>
    <t>Anderson</t>
  </si>
  <si>
    <t>andersonjosep@gmail.com</t>
  </si>
  <si>
    <t>Eli Washington Salles De Oliveira</t>
  </si>
  <si>
    <t>washington9568@gmail.com</t>
  </si>
  <si>
    <t>Givanio Ramos</t>
  </si>
  <si>
    <t>givanio13@gmail.com</t>
  </si>
  <si>
    <t>José Rubem de Souza</t>
  </si>
  <si>
    <t>Joserubemdesouza005@gmail.com</t>
  </si>
  <si>
    <t>Gustavo Viana Anchieta</t>
  </si>
  <si>
    <t>gustavoviana1984@gmail.com</t>
  </si>
  <si>
    <t>Millene</t>
  </si>
  <si>
    <t>millenevianaramalho@gmail.com</t>
  </si>
  <si>
    <t>tiago88.pan@gmail.com</t>
  </si>
  <si>
    <t>Jonathan</t>
  </si>
  <si>
    <t>zlljonizllz@gmail.com</t>
  </si>
  <si>
    <t>FABIANA DE SOUZA</t>
  </si>
  <si>
    <t>fabianass2210@hotmail.com</t>
  </si>
  <si>
    <t>Bruno</t>
  </si>
  <si>
    <t>bre.brunoo@gmail.com</t>
  </si>
  <si>
    <t>Emerson Bezerra Santos</t>
  </si>
  <si>
    <t>ayra.akeozo@gmail.com</t>
  </si>
  <si>
    <t>Yorgelys Rivero</t>
  </si>
  <si>
    <t>yorgelesrivero@gmail.com</t>
  </si>
  <si>
    <t>Filipe Barboosa</t>
  </si>
  <si>
    <t>fpbarboosa@gmail.com</t>
  </si>
  <si>
    <t>Inácio Loiola Vieira da Silva Filho</t>
  </si>
  <si>
    <t>inacio.filho1988@gmail.com</t>
  </si>
  <si>
    <t>Victor Bruno</t>
  </si>
  <si>
    <t>victormalaguti019@gmail.com</t>
  </si>
  <si>
    <t>Jonas Gomes</t>
  </si>
  <si>
    <t>jonasgomesdep@gmail.com</t>
  </si>
  <si>
    <t>5199584-4359</t>
  </si>
  <si>
    <t>Luan de oliveira terres</t>
  </si>
  <si>
    <t>luanterres8@gmail.com</t>
  </si>
  <si>
    <t>Misael Teixeira de Araújo</t>
  </si>
  <si>
    <t>manoithinho10@gmail.com</t>
  </si>
  <si>
    <t>Marlon lima</t>
  </si>
  <si>
    <t>marlonramoslima07112005@gmail.com</t>
  </si>
  <si>
    <t>DEVF - AD13-img advertorial</t>
  </si>
  <si>
    <t>Patrese Gonçalves Derossi</t>
  </si>
  <si>
    <t>patrese_derossi@hotmail.com</t>
  </si>
  <si>
    <t>Roberto Lima</t>
  </si>
  <si>
    <t>robertosousaelima@gmail.com</t>
  </si>
  <si>
    <t>Joice a generoso Almeida</t>
  </si>
  <si>
    <t>joiceagenerosoa@gmail.com</t>
  </si>
  <si>
    <t>Paulo Roberto Izidorio</t>
  </si>
  <si>
    <t>paulorobertoizidorio1@gmail.com</t>
  </si>
  <si>
    <t>Everton Mello</t>
  </si>
  <si>
    <t>everton.mello.281@gmail.com</t>
  </si>
  <si>
    <t>Marcos Fonseca</t>
  </si>
  <si>
    <t>m.silva.ms44@gmail.com</t>
  </si>
  <si>
    <t>Yan Müller</t>
  </si>
  <si>
    <t>yan.muller93@gmail.com</t>
  </si>
  <si>
    <t>Jonathan da Silva</t>
  </si>
  <si>
    <t>iaraconde16@gmail.com</t>
  </si>
  <si>
    <t>Gabriel Ferreira</t>
  </si>
  <si>
    <t>gf59429@gmail.com</t>
  </si>
  <si>
    <t>Leonardo Santos Ferreira</t>
  </si>
  <si>
    <t>leonardosfj12@gmail.com</t>
  </si>
  <si>
    <t>Gabriel Lopes</t>
  </si>
  <si>
    <t>gspklopes244@gmail.com</t>
  </si>
  <si>
    <t>419792-4225</t>
  </si>
  <si>
    <t>bfsilva50@gmail.com</t>
  </si>
  <si>
    <t>8398664-3693</t>
  </si>
  <si>
    <t>Gustavo Medici Martins dos Santos</t>
  </si>
  <si>
    <t>gustavomedici20@gmail.com</t>
  </si>
  <si>
    <t>Gustavo Henrique</t>
  </si>
  <si>
    <t>gustavohenrique.40@hotmail.com</t>
  </si>
  <si>
    <t>Jamille santos</t>
  </si>
  <si>
    <t>millesantos160299@gmail.com</t>
  </si>
  <si>
    <t>Jonathan Rodrigo</t>
  </si>
  <si>
    <t>alvesduarte2021@gmail.com</t>
  </si>
  <si>
    <t>Niel</t>
  </si>
  <si>
    <t>niel_godoy18@hotmail.com</t>
  </si>
  <si>
    <t>Elielson Silva</t>
  </si>
  <si>
    <t>elielsonsilva83@hotmail.com</t>
  </si>
  <si>
    <t>Samuel Velasques</t>
  </si>
  <si>
    <t>samuelvlsqs@gmail.com</t>
  </si>
  <si>
    <t>Vitor</t>
  </si>
  <si>
    <t>viana.vitor.t@gmail.com</t>
  </si>
  <si>
    <t>Anderson Allan Alves da Silva</t>
  </si>
  <si>
    <t>analalds@yahoo.com.br</t>
  </si>
  <si>
    <t>Leonardo Prado</t>
  </si>
  <si>
    <t>leoferrazprado2008@gmail.com</t>
  </si>
  <si>
    <t>lilurepresentacao@gmail.com</t>
  </si>
  <si>
    <t>Eduardo</t>
  </si>
  <si>
    <t>edupereirape2@gmail.com</t>
  </si>
  <si>
    <t>Renan</t>
  </si>
  <si>
    <t>renanfrauches1409@gmail.com</t>
  </si>
  <si>
    <t>Khetyllem Maria Santana da Silva</t>
  </si>
  <si>
    <t>khelly.kms@gmail.com</t>
  </si>
  <si>
    <t>Josicleia Baliza Castro</t>
  </si>
  <si>
    <t>josicleia1278@gmail.com</t>
  </si>
  <si>
    <t>Marcos Vinicius</t>
  </si>
  <si>
    <t>marcosvivinny04@gmail.com</t>
  </si>
  <si>
    <t>(55)98992345670</t>
  </si>
  <si>
    <t>Agricio Dos Santos Ferreira</t>
  </si>
  <si>
    <t>fabriciosantosferreiraferreira@gmail.com</t>
  </si>
  <si>
    <t>1196207-7128</t>
  </si>
  <si>
    <t>Luaá</t>
  </si>
  <si>
    <t>silva182099@gmail.com</t>
  </si>
  <si>
    <t>Otavio Pires</t>
  </si>
  <si>
    <t>otaviopires4008@gmail.com</t>
  </si>
  <si>
    <t>brunohenriques717@gmail.com</t>
  </si>
  <si>
    <t>gustavovinicius.silva@hotmail.com</t>
  </si>
  <si>
    <t>Eder</t>
  </si>
  <si>
    <t>ederarus@yahoo.com.br</t>
  </si>
  <si>
    <t>André Moura</t>
  </si>
  <si>
    <t>matheusesophia2015@gmail.com</t>
  </si>
  <si>
    <t>Caio</t>
  </si>
  <si>
    <t>caiowanil23@gmail.com</t>
  </si>
  <si>
    <t>Magno Vieira</t>
  </si>
  <si>
    <t>magnosilva08@gmail.com</t>
  </si>
  <si>
    <t>Valdinei Oliveira</t>
  </si>
  <si>
    <t>ovaldinei862@gmail.com</t>
  </si>
  <si>
    <t>Helio</t>
  </si>
  <si>
    <t>heliofelicio@gmail.com</t>
  </si>
  <si>
    <t>1198333-7087</t>
  </si>
  <si>
    <t>Isaque Donizete da Costa Raposo</t>
  </si>
  <si>
    <t>isak02031993@gmail.com</t>
  </si>
  <si>
    <t>Keli Fonseca</t>
  </si>
  <si>
    <t>studiokelikaveski@gmail.com</t>
  </si>
  <si>
    <t>Maria Suely</t>
  </si>
  <si>
    <t>apollo2622@gmail.com</t>
  </si>
  <si>
    <t>José Carlos Santos Andrade</t>
  </si>
  <si>
    <t>viasattvcr@uol.com.br</t>
  </si>
  <si>
    <t>luiz</t>
  </si>
  <si>
    <t>luizoliveira_736@hotmail.com</t>
  </si>
  <si>
    <t>Valderi Albuquerque</t>
  </si>
  <si>
    <t>valderialbuquerque3@gmail.com</t>
  </si>
  <si>
    <t>Miguel Gomes</t>
  </si>
  <si>
    <t>miguelgribeiro12@gmail.com</t>
  </si>
  <si>
    <t>Lucilane</t>
  </si>
  <si>
    <t>kita_rl@hotmail.com</t>
  </si>
  <si>
    <t>6999293-3794</t>
  </si>
  <si>
    <t>Paulo Danilo de Souza Batista</t>
  </si>
  <si>
    <t>batistapaulo100x@gmail.com</t>
  </si>
  <si>
    <t>Maikon</t>
  </si>
  <si>
    <t>mkn-jamaica@hotmail.com</t>
  </si>
  <si>
    <t>1199573-3548</t>
  </si>
  <si>
    <t>guilhermeaugustoolv244@gmail.com</t>
  </si>
  <si>
    <t>Denivaldo</t>
  </si>
  <si>
    <t>peridias44@gmail.com</t>
  </si>
  <si>
    <t>Tiago Bello da Silva</t>
  </si>
  <si>
    <t>tiagobellodasilva22@gmail.com</t>
  </si>
  <si>
    <t>Saulo santos</t>
  </si>
  <si>
    <t>saulosantos360@gmail.com</t>
  </si>
  <si>
    <t>Rafael valukas</t>
  </si>
  <si>
    <t>rafavalukas@hotmail.com</t>
  </si>
  <si>
    <t>Cristiano Cardozo</t>
  </si>
  <si>
    <t>cardozo912110@gmail.com</t>
  </si>
  <si>
    <t>Letícia Oliveira</t>
  </si>
  <si>
    <t>leticiapereira.oliveirasp@gmail.com</t>
  </si>
  <si>
    <t>Janilton</t>
  </si>
  <si>
    <t>silvajanilton269@gmail.com</t>
  </si>
  <si>
    <t>Alberto Santos</t>
  </si>
  <si>
    <t>albertosanttoferreira38@gmail.com</t>
  </si>
  <si>
    <t>Elielson Carvalho Lima</t>
  </si>
  <si>
    <t>elielsoncarvalholima103@gmail.com</t>
  </si>
  <si>
    <t>mateusfernandes108@gmail.com</t>
  </si>
  <si>
    <t>Hebert Amaral</t>
  </si>
  <si>
    <t>hebert137@gmail.com</t>
  </si>
  <si>
    <t>Rafael Rodrigo</t>
  </si>
  <si>
    <t>rafa_gdf17@hotmail.com</t>
  </si>
  <si>
    <t>Clebson Rodrigues de Mesquita</t>
  </si>
  <si>
    <t>clebsonr824@gmail.com</t>
  </si>
  <si>
    <t>Elder</t>
  </si>
  <si>
    <t>elderfabianodasilvasantossilva@gmail.com</t>
  </si>
  <si>
    <t>01vianaaires@gmail.com</t>
  </si>
  <si>
    <t>Jean carlos Cavalheiro</t>
  </si>
  <si>
    <t>jean1308.cavalheiro@gmail.com</t>
  </si>
  <si>
    <t>Marlon Henrique Oliveira Silveira HENRIQUE OLIVEIRA SILVEIRA</t>
  </si>
  <si>
    <t>henrique.ozzyosbourne@gmail.com</t>
  </si>
  <si>
    <t>Giovani B Fernandes</t>
  </si>
  <si>
    <t>gel_carioca@hotmail.com</t>
  </si>
  <si>
    <t>lucassouzapmgooficial@gmail.com</t>
  </si>
  <si>
    <t>Mylla Allves</t>
  </si>
  <si>
    <t>millaallves2014@gmail.com</t>
  </si>
  <si>
    <t>Jefferson ferreira</t>
  </si>
  <si>
    <t>paulistazika1503@gmail.com</t>
  </si>
  <si>
    <t>lucinildo ramos pereira</t>
  </si>
  <si>
    <t>lucinildoramos14@gmail.com</t>
  </si>
  <si>
    <t>Rosivalvaldo de Jesus Almeida</t>
  </si>
  <si>
    <t>barbeariasonhart@gmail.com</t>
  </si>
  <si>
    <t>Pedron</t>
  </si>
  <si>
    <t>raphaelpedron@hotmail.com</t>
  </si>
  <si>
    <t>Victor Gonçalves</t>
  </si>
  <si>
    <t>victorwagner955@gmail.com</t>
  </si>
  <si>
    <t>Rodrigo hoffmann wagener</t>
  </si>
  <si>
    <t>rodrigo_hoffmann_wagener@hotmail.com</t>
  </si>
  <si>
    <t>Arlem Alves</t>
  </si>
  <si>
    <t>arlem.ramones@gmail.com</t>
  </si>
  <si>
    <t>Greenhalgh</t>
  </si>
  <si>
    <t>green91000@gmail.com</t>
  </si>
  <si>
    <t>Luciana da Silva Gadelha</t>
  </si>
  <si>
    <t>recruta0003@gmail.com</t>
  </si>
  <si>
    <t>Will</t>
  </si>
  <si>
    <t>willwanderly@gmail.com</t>
  </si>
  <si>
    <t>Valdir Freitas da Silva Junior</t>
  </si>
  <si>
    <t>freitasvaldir@gmail.com</t>
  </si>
  <si>
    <t>Pietro Cirilo Zani</t>
  </si>
  <si>
    <t>pietroenzozani@gmail.com</t>
  </si>
  <si>
    <t>98869-581</t>
  </si>
  <si>
    <t>Rodolfo Yure</t>
  </si>
  <si>
    <t>yure7_13@hotmail.com</t>
  </si>
  <si>
    <t>lucassilvastenorio@gmail.com</t>
  </si>
  <si>
    <t>Samuel ícaro de Miranda Dantas da silva</t>
  </si>
  <si>
    <t>matsunoyako@gmail.com</t>
  </si>
  <si>
    <t>Thalison Gabriel</t>
  </si>
  <si>
    <t>thalisongsxavier@gmail.com</t>
  </si>
  <si>
    <t>César Rosembaum</t>
  </si>
  <si>
    <t>rosembaumflex@gmail.com</t>
  </si>
  <si>
    <t>839911-28760</t>
  </si>
  <si>
    <t>Higor</t>
  </si>
  <si>
    <t>higor.vieira.machado@gmail.com</t>
  </si>
  <si>
    <t>casadotambaqui2021@outlook.com</t>
  </si>
  <si>
    <t>Gabriel</t>
  </si>
  <si>
    <t>gvieiras453@gmail.com</t>
  </si>
  <si>
    <t>Cristian</t>
  </si>
  <si>
    <t>tinin-20@hotmail.com</t>
  </si>
  <si>
    <t>Katriel</t>
  </si>
  <si>
    <t>katrieldiad@gmail.com</t>
  </si>
  <si>
    <t>Stefani Marques</t>
  </si>
  <si>
    <t>stefani.marques.stm.smfm@gmail.com</t>
  </si>
  <si>
    <t>Ilza Maria de Souza</t>
  </si>
  <si>
    <t>ilzamariadesouza78@gmail.com</t>
  </si>
  <si>
    <t>Ricardo José Lima dos Santos</t>
  </si>
  <si>
    <t>ricardo.limadossantos89@gmail.com</t>
  </si>
  <si>
    <t>Wenisson</t>
  </si>
  <si>
    <t>wenissonlopes310@gmail.com</t>
  </si>
  <si>
    <t>Eder Santos</t>
  </si>
  <si>
    <t>eder_dafiel@hotmail.com</t>
  </si>
  <si>
    <t>Emerson</t>
  </si>
  <si>
    <t>emersonenaty98@gmail.com</t>
  </si>
  <si>
    <t>maklaw mak</t>
  </si>
  <si>
    <t>maklaw2015@gmail.com</t>
  </si>
  <si>
    <t>Andre</t>
  </si>
  <si>
    <t>japahinvestimento@gmail.com</t>
  </si>
  <si>
    <t>Tiago Rosa da Silva</t>
  </si>
  <si>
    <t>tiago3049@yahoo.com</t>
  </si>
  <si>
    <t>Carolina Santiago Silva</t>
  </si>
  <si>
    <t>carol.santiago45@gmail.com</t>
  </si>
  <si>
    <t>Yuri Brandão</t>
  </si>
  <si>
    <t>yurivip.brandao@gmail.com</t>
  </si>
  <si>
    <t>Lucas Francisco</t>
  </si>
  <si>
    <t>lucassilvapascoa@hotmail.com</t>
  </si>
  <si>
    <t>Luan Barrios</t>
  </si>
  <si>
    <t>luanbarrios69@gmail.com</t>
  </si>
  <si>
    <t>Walcimar</t>
  </si>
  <si>
    <t>profwalcimar@gmail.com</t>
  </si>
  <si>
    <t>Klinsmann</t>
  </si>
  <si>
    <t>klinsmanngoncalves13@gmail.com</t>
  </si>
  <si>
    <t>Hayune veloso</t>
  </si>
  <si>
    <t>hayunecosta123@gmail.com</t>
  </si>
  <si>
    <t>Maria Eduarda</t>
  </si>
  <si>
    <t>mariaeduarda071213@gmail.com</t>
  </si>
  <si>
    <t>5585944-5635</t>
  </si>
  <si>
    <t>Fabiano Alves</t>
  </si>
  <si>
    <t>alves2017fa@gmail.com</t>
  </si>
  <si>
    <t>Elton Santos</t>
  </si>
  <si>
    <t>eltonsanthos@yahoo.com</t>
  </si>
  <si>
    <t>Rosângela Kester silva</t>
  </si>
  <si>
    <t>rosangelakester93@gmail.com</t>
  </si>
  <si>
    <t>Rodrigo souza da Silva junior</t>
  </si>
  <si>
    <t>rod811922@gmail.com</t>
  </si>
  <si>
    <t>Pablo José Bollia</t>
  </si>
  <si>
    <t>pablojosebollia@gmail.com</t>
  </si>
  <si>
    <t>Meire falcão de Almeida</t>
  </si>
  <si>
    <t>meirefalcaodealmeida@gmail.com</t>
  </si>
  <si>
    <t>Alan</t>
  </si>
  <si>
    <t>Alanvictor_2014@hotmail.com</t>
  </si>
  <si>
    <t>João Pedro Tavares</t>
  </si>
  <si>
    <t>joaopedrotavares67r@gmail.com</t>
  </si>
  <si>
    <t>Ana Maria Ventura</t>
  </si>
  <si>
    <t>venturaanamaria712@gmail.com</t>
  </si>
  <si>
    <t>Luiz Carlos de Oliveira Valadares</t>
  </si>
  <si>
    <t>luizcov@yahoo.com.br</t>
  </si>
  <si>
    <t>engmarcoaureliosilva@hotmail.com</t>
  </si>
  <si>
    <t>Giovanni Lodi</t>
  </si>
  <si>
    <t>giovanni.lodi39@gmail.com</t>
  </si>
  <si>
    <t>José Rafael de Oliveira Leite</t>
  </si>
  <si>
    <t>rafaeloliveiraleite59@gmail.com</t>
  </si>
  <si>
    <t>José Rafael Aparececido da Silva</t>
  </si>
  <si>
    <t>joserafaelseg@gmail.com</t>
  </si>
  <si>
    <t>Filipe de Melo</t>
  </si>
  <si>
    <t>filipemeloztc@gmail.com</t>
  </si>
  <si>
    <t>brunooheenriiquee@gmail.com</t>
  </si>
  <si>
    <t>1499872-3193</t>
  </si>
  <si>
    <t>monteiroesilvagustavo@gmail.com</t>
  </si>
  <si>
    <t>Joseniton soares dos santos filho</t>
  </si>
  <si>
    <t>joseniltonfilho68@gmail.com</t>
  </si>
  <si>
    <t>Isabella Ciaramella</t>
  </si>
  <si>
    <t>isabellaciaramella77@gmail.com</t>
  </si>
  <si>
    <t>Mário Júnior</t>
  </si>
  <si>
    <t>jrmorenoac@gmail.com</t>
  </si>
  <si>
    <t>Weber</t>
  </si>
  <si>
    <t>webersan79@gmail.com</t>
  </si>
  <si>
    <t>César Ferreira</t>
  </si>
  <si>
    <t>cesar_4_p@hotmail.com</t>
  </si>
  <si>
    <t>Jhonny Andrade</t>
  </si>
  <si>
    <t>jhonny0001.ja@gmail.com</t>
  </si>
  <si>
    <t>diegojcampos878@gmail.com</t>
  </si>
  <si>
    <t>4399978-9776</t>
  </si>
  <si>
    <t>Vinny</t>
  </si>
  <si>
    <t>vinnyksramos@hotmail.com</t>
  </si>
  <si>
    <t>Juvencio neto</t>
  </si>
  <si>
    <t>juvenciosilvasousa@gmail.com</t>
  </si>
  <si>
    <t>Diego do Nascimento Arruda</t>
  </si>
  <si>
    <t>diegonascimento0385@gmail.com</t>
  </si>
  <si>
    <t>Mayquel</t>
  </si>
  <si>
    <t>mayquelkelm@gmail.com</t>
  </si>
  <si>
    <t>Yuri</t>
  </si>
  <si>
    <t>yuri21973697664@gmail.com</t>
  </si>
  <si>
    <t>(21)99190-0106</t>
  </si>
  <si>
    <t>Eduardo Santos do Carmo</t>
  </si>
  <si>
    <t>eduardosantosdf@hotmail.com</t>
  </si>
  <si>
    <t>Cleriton Santos</t>
  </si>
  <si>
    <t>scleriton079@gmail.com</t>
  </si>
  <si>
    <t>Maicon Estrela</t>
  </si>
  <si>
    <t>estrelamaicon3@gmail.com</t>
  </si>
  <si>
    <t>Anderson Nascimento</t>
  </si>
  <si>
    <t>andeerson.nm@gmail.com</t>
  </si>
  <si>
    <t>1197013-3855</t>
  </si>
  <si>
    <t>Thiago Castro</t>
  </si>
  <si>
    <t>castro.standup@gmail.com</t>
  </si>
  <si>
    <t>Adriano de Oliveira</t>
  </si>
  <si>
    <t>adrianooliveiraoliveira780@gmail.com</t>
  </si>
  <si>
    <t>Dario Nunes</t>
  </si>
  <si>
    <t>darionpinheiro@gmail.com</t>
  </si>
  <si>
    <t>(13996396946</t>
  </si>
  <si>
    <t>Joao barbosa</t>
  </si>
  <si>
    <t>j.barbosan68@gmail.com</t>
  </si>
  <si>
    <t>Lucas Neves</t>
  </si>
  <si>
    <t>inlucassantos@gmail.com</t>
  </si>
  <si>
    <t>caiogon7@gmail.com</t>
  </si>
  <si>
    <t>1194417-3494</t>
  </si>
  <si>
    <t>Samuel da silva Freitas</t>
  </si>
  <si>
    <t>freitassamuel297@gmail.com</t>
  </si>
  <si>
    <t>Herick</t>
  </si>
  <si>
    <t>herick.reis@hotmail.com</t>
  </si>
  <si>
    <t>Gecildo Lima</t>
  </si>
  <si>
    <t>gecildovgl@gmail.com</t>
  </si>
  <si>
    <t>Rafael Molina</t>
  </si>
  <si>
    <t>rafaelmolinete10@gmail.com</t>
  </si>
  <si>
    <t>Izac Ferreira</t>
  </si>
  <si>
    <t>izac.silva33@gmail.com</t>
  </si>
  <si>
    <t>Kleber Oliveira</t>
  </si>
  <si>
    <t>kleber191013@gmail.com</t>
  </si>
  <si>
    <t>Victor</t>
  </si>
  <si>
    <t>kauesllyvictor28@gmail.com</t>
  </si>
  <si>
    <t>Willians Santos</t>
  </si>
  <si>
    <t>willians.santosjesus84@gmail.com</t>
  </si>
  <si>
    <t>Ramira Pereira dos Santos</t>
  </si>
  <si>
    <t>ramirapy22@outlook.com</t>
  </si>
  <si>
    <t>Reinaldo</t>
  </si>
  <si>
    <t>reinaldobenicio10@gmail.com</t>
  </si>
  <si>
    <t>Luana</t>
  </si>
  <si>
    <t>luanalindast@hotmail.com</t>
  </si>
  <si>
    <t>jonlenn89@gmail.com</t>
  </si>
  <si>
    <t>Elicardo</t>
  </si>
  <si>
    <t>lucielefernandes64@gmail.com</t>
  </si>
  <si>
    <t>Matheus Felix Dos Santos</t>
  </si>
  <si>
    <t>felixmattheus30@gmail.com</t>
  </si>
  <si>
    <t>Erasmo Maciel Pereira da Silva</t>
  </si>
  <si>
    <t>erasmopereira1989@gmail.com</t>
  </si>
  <si>
    <t>Fabio looze</t>
  </si>
  <si>
    <t>Fabio.looze1@gmail.com</t>
  </si>
  <si>
    <t>Adair José Orth</t>
  </si>
  <si>
    <t>adairjoseorth@gmail.com</t>
  </si>
  <si>
    <t>Jonatas Ribeiro</t>
  </si>
  <si>
    <t>jonatasrsoutommn@gmail.com</t>
  </si>
  <si>
    <t>Geraldo Junior</t>
  </si>
  <si>
    <t>gmjunior004@gmail.com</t>
  </si>
  <si>
    <t>j.pauloandradeuberaba@gmail.com</t>
  </si>
  <si>
    <t>silvana monteiro</t>
  </si>
  <si>
    <t>silvanadelimamonteiro@gmail.com</t>
  </si>
  <si>
    <t>Arthur Henrique de Souza Araujo</t>
  </si>
  <si>
    <t>arthurerastis@gmail.com</t>
  </si>
  <si>
    <t>Jefferson Wendell</t>
  </si>
  <si>
    <t>jeffersonwsh@gmail.com</t>
  </si>
  <si>
    <t>Neimar santos</t>
  </si>
  <si>
    <t>euneimarsantos@gmail.com</t>
  </si>
  <si>
    <t>5198026-5460</t>
  </si>
  <si>
    <t>Márcio</t>
  </si>
  <si>
    <t>marciobasssilva2017@gmail.com</t>
  </si>
  <si>
    <t>9845-36880</t>
  </si>
  <si>
    <t>Gleison</t>
  </si>
  <si>
    <t>gleison387@gmail.com</t>
  </si>
  <si>
    <t>7398128-4479</t>
  </si>
  <si>
    <t>Cledson Leandro</t>
  </si>
  <si>
    <t>cledsonleandroqsl@hotmail.com</t>
  </si>
  <si>
    <t>Tainara Lopes</t>
  </si>
  <si>
    <t>tainara.j.lopes@gmail.com</t>
  </si>
  <si>
    <t>bruno.zonatto@hotmail.com</t>
  </si>
  <si>
    <t>Thiago</t>
  </si>
  <si>
    <t>thiagotorsatto179@gmail.com</t>
  </si>
  <si>
    <t>Sergio Neves</t>
  </si>
  <si>
    <t>ramalhonevessilva@gmail.com</t>
  </si>
  <si>
    <t>(86)98821-2168</t>
  </si>
  <si>
    <t>Guga Almeida</t>
  </si>
  <si>
    <t>triidimensional3d@gmail.com</t>
  </si>
  <si>
    <t>Johon master</t>
  </si>
  <si>
    <t>johonmaster2014@gmail.com</t>
  </si>
  <si>
    <t>Leandro jatobá</t>
  </si>
  <si>
    <t>leandrojatob@gmail.com</t>
  </si>
  <si>
    <t>ferreiraleonardowilton@gmail.com</t>
  </si>
  <si>
    <t>Anderson Pereira</t>
  </si>
  <si>
    <t>andersonnp2024@gmail.com</t>
  </si>
  <si>
    <t>Jose Zito Rodrigues</t>
  </si>
  <si>
    <t>josezitomoriah@gmail.com</t>
  </si>
  <si>
    <t>Jefferson</t>
  </si>
  <si>
    <t>jefferson132007@hotmail.com</t>
  </si>
  <si>
    <t>Enzo De Souza Bravo</t>
  </si>
  <si>
    <t>enzobravominha@gmail.com</t>
  </si>
  <si>
    <t>Douglas Henrique</t>
  </si>
  <si>
    <t>douglashenrique1002@gmail.com</t>
  </si>
  <si>
    <t>thiagojt28@gmail.com</t>
  </si>
  <si>
    <t>Daniel alves</t>
  </si>
  <si>
    <t>daniellalvees2@gmail.com</t>
  </si>
  <si>
    <t>31-97160-8977</t>
  </si>
  <si>
    <t>Francisco ivys monteiro Paulino</t>
  </si>
  <si>
    <t>ivysmonteiro21@gmail.com</t>
  </si>
  <si>
    <t>96177-0659</t>
  </si>
  <si>
    <t>Antônio Souza Ataides</t>
  </si>
  <si>
    <t>tonnyataides1@gmail.com</t>
  </si>
  <si>
    <t>Walace</t>
  </si>
  <si>
    <t>walacecamilo12@gmail.com</t>
  </si>
  <si>
    <t>rafagiroldo@gmail.com</t>
  </si>
  <si>
    <t>José Lucas</t>
  </si>
  <si>
    <t>fernandesanaluiza663@gmail.com</t>
  </si>
  <si>
    <t>marcelo henrique</t>
  </si>
  <si>
    <t>marcelo.adv7@hotmail.com</t>
  </si>
  <si>
    <t>1194326-0441</t>
  </si>
  <si>
    <t>Herbert</t>
  </si>
  <si>
    <t>companybigcompany@gmail.com</t>
  </si>
  <si>
    <t>Hugo Souza da Silva</t>
  </si>
  <si>
    <t>hugosds99@gmail.com</t>
  </si>
  <si>
    <t>Fabiana Almeida</t>
  </si>
  <si>
    <t>bp.falmeida@gmail.com</t>
  </si>
  <si>
    <t>Wagner</t>
  </si>
  <si>
    <t>wagnerivalea2011@hotmail.com</t>
  </si>
  <si>
    <t>Rosana Seixas</t>
  </si>
  <si>
    <t>rosanaseixas2021@hotmail.com</t>
  </si>
  <si>
    <t>Vanderson</t>
  </si>
  <si>
    <t>vandersonmalvadao402@gmail.com</t>
  </si>
  <si>
    <t>(8299951-8397</t>
  </si>
  <si>
    <t>Aurea Xavier Martins</t>
  </si>
  <si>
    <t>aureamartins2@gmail.com</t>
  </si>
  <si>
    <t>Diego Guimarães Araujo</t>
  </si>
  <si>
    <t>diegoguimaraesaraujo@gmail.com</t>
  </si>
  <si>
    <t>Jose adevandio de franca</t>
  </si>
  <si>
    <t>adefranca22@hotmail.com</t>
  </si>
  <si>
    <t>Robson Paquiel</t>
  </si>
  <si>
    <t>robsonpaquiel@outlook.com</t>
  </si>
  <si>
    <t>Linda ynes santos oliveira</t>
  </si>
  <si>
    <t>lindayness24@gmail.com</t>
  </si>
  <si>
    <t>6299252-9268</t>
  </si>
  <si>
    <t>Wilson Cardoso da Silva</t>
  </si>
  <si>
    <t>wilsonrn1141@outlook.com</t>
  </si>
  <si>
    <t>(84)988347559</t>
  </si>
  <si>
    <t>Heron Machado</t>
  </si>
  <si>
    <t>hector_tcd@hotmail.com</t>
  </si>
  <si>
    <t>Maykon vinicius de Souza Silva</t>
  </si>
  <si>
    <t>maykoncegs@gmail.com</t>
  </si>
  <si>
    <t>(41)98736-3878</t>
  </si>
  <si>
    <t>Jacson</t>
  </si>
  <si>
    <t>jacsonjuniorii22@gmail.com</t>
  </si>
  <si>
    <t>Vitor Blanco</t>
  </si>
  <si>
    <t>vitorblanco10@gmail.com</t>
  </si>
  <si>
    <t>Erivaldo</t>
  </si>
  <si>
    <t>ssterivaldo@gmail.com</t>
  </si>
  <si>
    <t>joao250488@gmail.com</t>
  </si>
  <si>
    <t>Dani</t>
  </si>
  <si>
    <t>danielacardoso994@gmail.com</t>
  </si>
  <si>
    <t>Matheus Devegili</t>
  </si>
  <si>
    <t>devegilimatheus763@gmail.com</t>
  </si>
  <si>
    <t>Francisco willames gomes fontes</t>
  </si>
  <si>
    <t>will.subzero0903@gmail.com</t>
  </si>
  <si>
    <t>Deuclides</t>
  </si>
  <si>
    <t>deuclides3alves@gmail.com</t>
  </si>
  <si>
    <t>Nicollas Daniel Bion</t>
  </si>
  <si>
    <t>danielnicollas19@gmail.com</t>
  </si>
  <si>
    <t>4898828-6614</t>
  </si>
  <si>
    <t>Cleferson dos Santos Medeiros</t>
  </si>
  <si>
    <t>clefersonmedeiros@gmail.com</t>
  </si>
  <si>
    <t>Murilo rocha</t>
  </si>
  <si>
    <t>lillorocha59@gmail.com</t>
  </si>
  <si>
    <t>Jeyson Silva</t>
  </si>
  <si>
    <t>jeysonsilva07@gmail.com</t>
  </si>
  <si>
    <t>Sulamita Baptista</t>
  </si>
  <si>
    <t>sula.baptista@gmail.com</t>
  </si>
  <si>
    <t>luciano_ima@hotmail.com</t>
  </si>
  <si>
    <t>Raylma Silva</t>
  </si>
  <si>
    <t>rs860208@gmail.com</t>
  </si>
  <si>
    <t>Darlan</t>
  </si>
  <si>
    <t>nalrad81@gmail.com</t>
  </si>
  <si>
    <t>André Souza</t>
  </si>
  <si>
    <t>alpsandre78@gmail.com</t>
  </si>
  <si>
    <t>Fabio</t>
  </si>
  <si>
    <t>sirlei5782@gmail.com</t>
  </si>
  <si>
    <t>Ranilton gomes da silva</t>
  </si>
  <si>
    <t>raniltonsilvagomes13@gmail.com</t>
  </si>
  <si>
    <t>Ronei Menezes</t>
  </si>
  <si>
    <t>roneimenezes2015@gmail.com</t>
  </si>
  <si>
    <t>Adriano Sousa</t>
  </si>
  <si>
    <t>sousaadriano98171@gmail.com</t>
  </si>
  <si>
    <t>(88)981364261</t>
  </si>
  <si>
    <t>Kelly Regina Ferreira da Silva</t>
  </si>
  <si>
    <t>kelyvini1000@gmail.com</t>
  </si>
  <si>
    <t>120214473330630390</t>
  </si>
  <si>
    <t>120214473331820390</t>
  </si>
  <si>
    <t>120214473427980390</t>
  </si>
  <si>
    <t>guilhermeholiveiraf@gmail.com</t>
  </si>
  <si>
    <t>Arone Pereira de Oliveira</t>
  </si>
  <si>
    <t>aroneoliveira@hotmail.com</t>
  </si>
  <si>
    <t>Edson Brandao</t>
  </si>
  <si>
    <t>brandaoedson071@gmail.com</t>
  </si>
  <si>
    <t>Dennis</t>
  </si>
  <si>
    <t>dennissantosbernardes@gmail.com</t>
  </si>
  <si>
    <t>1420anamaria@gmail.com</t>
  </si>
  <si>
    <t>fabiomaggot132@gmail.com</t>
  </si>
  <si>
    <t>Cezar</t>
  </si>
  <si>
    <t>cezarlaudelino60@hotmail.com</t>
  </si>
  <si>
    <t>jehcosta774@gmail.com</t>
  </si>
  <si>
    <t>1998136-5784</t>
  </si>
  <si>
    <t>Otaciano Barbosa Soares</t>
  </si>
  <si>
    <t>otacianobarbosa77@gmail.com</t>
  </si>
  <si>
    <t>Silvana de Sousa Pinheiro</t>
  </si>
  <si>
    <t>silvanadavi2050@gmail.com</t>
  </si>
  <si>
    <t>Franceildo Santana Da Silva</t>
  </si>
  <si>
    <t>reformasrs12@gmail.com</t>
  </si>
  <si>
    <t>(99805-9545</t>
  </si>
  <si>
    <t>Luiz Eduardo dos Santos Pereira Junior</t>
  </si>
  <si>
    <t>urieleduardodos2020@gmail.com</t>
  </si>
  <si>
    <t>Reginaldo Ramos Da Silva</t>
  </si>
  <si>
    <t>reginaldoramosdasilva571@gmail.com</t>
  </si>
  <si>
    <t>Ivison Bezerra Costa</t>
  </si>
  <si>
    <t>ivisonbc@hotmail.com</t>
  </si>
  <si>
    <t>Antonio fagner da silva</t>
  </si>
  <si>
    <t>antoniofagnersilva19@gmail.com</t>
  </si>
  <si>
    <t>wanderley duarte</t>
  </si>
  <si>
    <t>wld.3005@gmail.com</t>
  </si>
  <si>
    <t>Rodrigo Amorim da Silva</t>
  </si>
  <si>
    <t>rodrigoamorim1986silva@hotmail.com</t>
  </si>
  <si>
    <t>Rodolfo Eiji Iwasaki</t>
  </si>
  <si>
    <t>riwasaki@outlook.com</t>
  </si>
  <si>
    <t>Sandro Santana</t>
  </si>
  <si>
    <t>Sandrokajsantana2409@gmail.com</t>
  </si>
  <si>
    <t>Mario da Silva Araújo junior</t>
  </si>
  <si>
    <t>mario199515@hotmail.com</t>
  </si>
  <si>
    <t>Lucas Fabrine Marcial Bastos Resende</t>
  </si>
  <si>
    <t>lfmbresende@yahoo.com.br</t>
  </si>
  <si>
    <t>Brayan Mizerkowski</t>
  </si>
  <si>
    <t>brayanaugusto22@outlook.com</t>
  </si>
  <si>
    <t>4199557-9846</t>
  </si>
  <si>
    <t>matheuszinj7@hotmail.com</t>
  </si>
  <si>
    <t>Kelvin Cássio</t>
  </si>
  <si>
    <t>kcassiosantos16@gmail.com</t>
  </si>
  <si>
    <t>Ricardo</t>
  </si>
  <si>
    <t>ricardoviana818@gmail.com</t>
  </si>
  <si>
    <t>jeffmagalhaes67@gmail.com</t>
  </si>
  <si>
    <t>Mateus lemos</t>
  </si>
  <si>
    <t>lemosmateus763@gmail.com</t>
  </si>
  <si>
    <t>Marcilei dias maciel</t>
  </si>
  <si>
    <t>marcileidiasmaciel43@gmail.com</t>
  </si>
  <si>
    <t>Thiago Damasceno Paraguassu</t>
  </si>
  <si>
    <t>personalgbtrainer@gmail.com</t>
  </si>
  <si>
    <t>(71)99262-9931</t>
  </si>
  <si>
    <t>RICHARD SALOMÃO A SOARES</t>
  </si>
  <si>
    <t>rdtechnobitt@gmail.com</t>
  </si>
  <si>
    <t>yiory6435@gmail.com</t>
  </si>
  <si>
    <t>TROVIC</t>
  </si>
  <si>
    <t>vicgabryel4@gmail.com</t>
  </si>
  <si>
    <t>Anailton A. Barbosa</t>
  </si>
  <si>
    <t>vampyrekill@gmail.com</t>
  </si>
  <si>
    <t>Davi Sahnpaio</t>
  </si>
  <si>
    <t>davisahnpaio@gmail.com</t>
  </si>
  <si>
    <t>Wescley William</t>
  </si>
  <si>
    <t>weskleyoliveira15@gmail.com</t>
  </si>
  <si>
    <t>Lucas Henrique Ferreira do Prado</t>
  </si>
  <si>
    <t>lucashenrique360.lh@gmail.com</t>
  </si>
  <si>
    <t>Fabricio Nascimentode jesus</t>
  </si>
  <si>
    <t>fabricionascimento178@gmail.com</t>
  </si>
  <si>
    <t>21981-4991</t>
  </si>
  <si>
    <t>Cleverson Rodrigues</t>
  </si>
  <si>
    <t>cleversonlemes@81gmail.com</t>
  </si>
  <si>
    <t>Carlos Eduardo Serpa</t>
  </si>
  <si>
    <t>caduserpa28@hotmail.com</t>
  </si>
  <si>
    <t>Lorrane Soares</t>
  </si>
  <si>
    <t>lorranesoares224@gmail.com</t>
  </si>
  <si>
    <t>Vinicius Moreira</t>
  </si>
  <si>
    <t>viniciusmoreira98@yahoo.com.br</t>
  </si>
  <si>
    <t>Yonnes Sala</t>
  </si>
  <si>
    <t>yonnesparagua@gmail.com</t>
  </si>
  <si>
    <t>Deidivi de Cássio Narciso da Silva</t>
  </si>
  <si>
    <t>deidivielais@gmail.com</t>
  </si>
  <si>
    <t>6299932-8567</t>
  </si>
  <si>
    <t>Fernanda Alves Godinho da Silva</t>
  </si>
  <si>
    <t>fgodinhosilva@gmail.com</t>
  </si>
  <si>
    <t>everson rezende</t>
  </si>
  <si>
    <t>everson1007@gmail.com</t>
  </si>
  <si>
    <t>Alex gomes de menezes silva</t>
  </si>
  <si>
    <t>alexloko331577@gmail.com</t>
  </si>
  <si>
    <t>crispinojoelson@gmail.com</t>
  </si>
  <si>
    <t>Gilberto silva</t>
  </si>
  <si>
    <t>gilbertogs24@outlook.com</t>
  </si>
  <si>
    <t>clebson oliveira</t>
  </si>
  <si>
    <t>cle.abglass@hotmail.com</t>
  </si>
  <si>
    <t>matheuseduardosantoos97@gmail.com</t>
  </si>
  <si>
    <t>4499861-1382</t>
  </si>
  <si>
    <t>Bruno Gabriel Silva</t>
  </si>
  <si>
    <t>silvapinturas2309@gmail.com</t>
  </si>
  <si>
    <t>Marcilio Monteiro</t>
  </si>
  <si>
    <t>monteiro_marcilio@yahoo.com.br</t>
  </si>
  <si>
    <t>03199209-8188</t>
  </si>
  <si>
    <t>Nilsomar lima Oliveira</t>
  </si>
  <si>
    <t>nilsomarlimaoliveira@gmail.com</t>
  </si>
  <si>
    <t>Luiz Fernando Barbosa Larreia</t>
  </si>
  <si>
    <t>fndinho@gmail.com</t>
  </si>
  <si>
    <t>Alex Campos Silva</t>
  </si>
  <si>
    <t>alexcampossilva91@gmail.com</t>
  </si>
  <si>
    <t>6199300-5628</t>
  </si>
  <si>
    <t>Fernando</t>
  </si>
  <si>
    <t>f3884858@gmail.com</t>
  </si>
  <si>
    <t>Douglas Michael Rodrigues Campos</t>
  </si>
  <si>
    <t>dm5208368@gmail.com</t>
  </si>
  <si>
    <t>Daniel Araujo</t>
  </si>
  <si>
    <t>danaraa97@gmail.com</t>
  </si>
  <si>
    <t>Luciana</t>
  </si>
  <si>
    <t>luciana12.lfm@gmail.com</t>
  </si>
  <si>
    <t>Everson</t>
  </si>
  <si>
    <t>eversonoliveira.ramos35@gmail.com</t>
  </si>
  <si>
    <t>Helser</t>
  </si>
  <si>
    <t>helderp195@gmail.com</t>
  </si>
  <si>
    <t>Daniel da Silva Brito</t>
  </si>
  <si>
    <t>danielsilvahrepe@gmail.com</t>
  </si>
  <si>
    <t>Allan</t>
  </si>
  <si>
    <t>vogt.allan@gmail.com</t>
  </si>
  <si>
    <t>Janaina</t>
  </si>
  <si>
    <t>janainadeborad@gmail.com</t>
  </si>
  <si>
    <t>ricardosouzacost@gmail.com</t>
  </si>
  <si>
    <t>Iurieli Alves Carriel</t>
  </si>
  <si>
    <t>iacarriel@hotmail.com</t>
  </si>
  <si>
    <t>Queli</t>
  </si>
  <si>
    <t>batistadasilvamottaqueli@gmail.com</t>
  </si>
  <si>
    <t>Samuel Alves</t>
  </si>
  <si>
    <t>maakercontato@gmail.com</t>
  </si>
  <si>
    <t>Davi</t>
  </si>
  <si>
    <t>davi03105@gmail.com</t>
  </si>
  <si>
    <t>Adriano Fonseca</t>
  </si>
  <si>
    <t>af617101@gmail.com</t>
  </si>
  <si>
    <t>Alex Marques</t>
  </si>
  <si>
    <t>alexvanda281911@gmail.com</t>
  </si>
  <si>
    <t>Ronivon Silva Alves</t>
  </si>
  <si>
    <t>ronivona40@gmail.com</t>
  </si>
  <si>
    <t>Peter</t>
  </si>
  <si>
    <t>phpeter_@hotmail.com</t>
  </si>
  <si>
    <t>Douglas</t>
  </si>
  <si>
    <t>douglas240192@gmail.com</t>
  </si>
  <si>
    <t>Gilson Fernandes</t>
  </si>
  <si>
    <t>gronecapoeira@gmail.com</t>
  </si>
  <si>
    <t>Fabio Oliveira Teixeira</t>
  </si>
  <si>
    <t>aktenvariedades@gmail.com</t>
  </si>
  <si>
    <t>Dbdhdhrh</t>
  </si>
  <si>
    <t>jeeuie@dirj.cdnfj</t>
  </si>
  <si>
    <t>DEVF - AD02-img</t>
  </si>
  <si>
    <t>Lais da Silva lemes</t>
  </si>
  <si>
    <t>mikaelarockbuch@gmail.com</t>
  </si>
  <si>
    <t>marcio filho</t>
  </si>
  <si>
    <t>marciofilhor3@gmail.com</t>
  </si>
  <si>
    <t>Antonyo</t>
  </si>
  <si>
    <t>d.antonyo.goncalves@gmail.com</t>
  </si>
  <si>
    <t>Lavínia Fernanda Gomes Maciel</t>
  </si>
  <si>
    <t>laviniafernanda19@gmail.com</t>
  </si>
  <si>
    <t>Cleyton Deodato</t>
  </si>
  <si>
    <t>papaleguab13@gmail.com</t>
  </si>
  <si>
    <t>rafael99733027@gmail.com</t>
  </si>
  <si>
    <t>Jefther Louis</t>
  </si>
  <si>
    <t>jeftherlouis1@gmail.com</t>
  </si>
  <si>
    <t>ademir-victor2024@hotmail.com</t>
  </si>
  <si>
    <t>Adriel Ferreira Costa</t>
  </si>
  <si>
    <t>adrielcostaf2007@gmail.com</t>
  </si>
  <si>
    <t>Hdhddhh</t>
  </si>
  <si>
    <t>hehehe@djrj.cjdjd</t>
  </si>
  <si>
    <t>Eryck Patrick</t>
  </si>
  <si>
    <t>oliveiraeryck13@gmail.com</t>
  </si>
  <si>
    <t>Matheus barroso medeiros</t>
  </si>
  <si>
    <t>tecnicosat2@gmail.com</t>
  </si>
  <si>
    <t>Thiago Martins da silva</t>
  </si>
  <si>
    <t>thiago_veloses@hotmail.com.br</t>
  </si>
  <si>
    <t>Walberson Freitas Gomes</t>
  </si>
  <si>
    <t>walbersonfreitas@gmail.com</t>
  </si>
  <si>
    <t>Igor Pinheiro de Oliveira</t>
  </si>
  <si>
    <t>igorpinheiro_10@outlook.com.br</t>
  </si>
  <si>
    <t>TARCISIO DONIZETE DE MELLO</t>
  </si>
  <si>
    <t>tarcisiomello02@gmail.com</t>
  </si>
  <si>
    <t>Tawan Rodrigues Santos</t>
  </si>
  <si>
    <t>tawan.rodrigues@icloud.com</t>
  </si>
  <si>
    <t>Edson Pereira</t>
  </si>
  <si>
    <t>Edsonk20@live.com</t>
  </si>
  <si>
    <t>José</t>
  </si>
  <si>
    <t>joeljosepro21@gmail.com</t>
  </si>
  <si>
    <t>silvavinivini@gmail.com</t>
  </si>
  <si>
    <t>8398198-5665</t>
  </si>
  <si>
    <t>Vinicius alves Alves</t>
  </si>
  <si>
    <t>vaalves517@gmail.com</t>
  </si>
  <si>
    <t>douglas.adm.ceo@gmail.com</t>
  </si>
  <si>
    <t>6199512-1607</t>
  </si>
  <si>
    <t>Marcelo</t>
  </si>
  <si>
    <t>marcelosilvarodrigue@gmail.com</t>
  </si>
  <si>
    <t>EdineiZancanaro</t>
  </si>
  <si>
    <t>edineizancanaro@hotmail.com</t>
  </si>
  <si>
    <t>Wille pereira da Silva</t>
  </si>
  <si>
    <t>willepereiradasilva258@gmail.com</t>
  </si>
  <si>
    <t>Renato</t>
  </si>
  <si>
    <t>renatogvm40@gmail.com</t>
  </si>
  <si>
    <t>matheusdejsilva@gmail.com</t>
  </si>
  <si>
    <t>Jose Erik Souza</t>
  </si>
  <si>
    <t>erik.silva.souza@gmail.com</t>
  </si>
  <si>
    <t>Alessandro Barboza</t>
  </si>
  <si>
    <t>alessandrobarboza33@hotmail.com</t>
  </si>
  <si>
    <t>Alice Gontijo</t>
  </si>
  <si>
    <t>gontijoa987@gmail.com</t>
  </si>
  <si>
    <t>Matheus ferraz</t>
  </si>
  <si>
    <t>ferrazmatheus1997@gmail.con</t>
  </si>
  <si>
    <t>rpenha94c@gmail.com</t>
  </si>
  <si>
    <t>Fernanda</t>
  </si>
  <si>
    <t>fernandatqfs@hotmail.com</t>
  </si>
  <si>
    <t>Darbson Carvalho</t>
  </si>
  <si>
    <t>darbsonc@gmail.com</t>
  </si>
  <si>
    <t>Ramon káyzaro</t>
  </si>
  <si>
    <t>ramonoliveira1982.k@gmail.com</t>
  </si>
  <si>
    <t>Rita</t>
  </si>
  <si>
    <t>ritaateske@outlook.com</t>
  </si>
  <si>
    <t>Diogo</t>
  </si>
  <si>
    <t>diogoilha60@gmail.com</t>
  </si>
  <si>
    <t>Rogers</t>
  </si>
  <si>
    <t>rogersoliveira994@gmail.com</t>
  </si>
  <si>
    <t>Jonathas Souza Cruz</t>
  </si>
  <si>
    <t>leekels2@gmail.com</t>
  </si>
  <si>
    <t>Joyce</t>
  </si>
  <si>
    <t>joycefrst6@gmail.com</t>
  </si>
  <si>
    <t>Kevin Lucas de Rezende Ribeiro</t>
  </si>
  <si>
    <t>kevinrezende20@gmail.com</t>
  </si>
  <si>
    <t>Myke Dantas</t>
  </si>
  <si>
    <t>mykeayla@gmail.com</t>
  </si>
  <si>
    <t>Julio</t>
  </si>
  <si>
    <t>julio27033@bol.com.br</t>
  </si>
  <si>
    <t>Santos</t>
  </si>
  <si>
    <t>andersonbarbosa108@gmail.com</t>
  </si>
  <si>
    <t>Leonardo Garcia</t>
  </si>
  <si>
    <t>leogarmon1@gmail.com</t>
  </si>
  <si>
    <t>Fernando sousa</t>
  </si>
  <si>
    <t>fernandosousa.a18@gmail.com</t>
  </si>
  <si>
    <t>Cassiano</t>
  </si>
  <si>
    <t>crsilva27@hotmail.com</t>
  </si>
  <si>
    <t>Claudemir Stimer</t>
  </si>
  <si>
    <t>claudemirstimer@gmail.com</t>
  </si>
  <si>
    <t>6999399-2931</t>
  </si>
  <si>
    <t>Ronaldo José bezerra</t>
  </si>
  <si>
    <t>bezerraronaldo47988410233@gmail.com</t>
  </si>
  <si>
    <t>Silmar</t>
  </si>
  <si>
    <t>sil.mar.25@hotmail.com</t>
  </si>
  <si>
    <t>4299971-8918</t>
  </si>
  <si>
    <t>Peterson</t>
  </si>
  <si>
    <t>peterson__carvalho@hotmail.com</t>
  </si>
  <si>
    <t>Charles</t>
  </si>
  <si>
    <t>charles.na.internet@hotmail.com</t>
  </si>
  <si>
    <t>Ronaldo Aires</t>
  </si>
  <si>
    <t>dadaairessilva@gmail.com</t>
  </si>
  <si>
    <t>Afonso A. Querubim</t>
  </si>
  <si>
    <t>afonsoalbertino2015@gmail.com</t>
  </si>
  <si>
    <t>35998-522395</t>
  </si>
  <si>
    <t>vboaventura6@gmail.com</t>
  </si>
  <si>
    <t>Johnatas júnior de Oliveira</t>
  </si>
  <si>
    <t>johnatasoliveira85@gmail.com</t>
  </si>
  <si>
    <t>Willian Andrade</t>
  </si>
  <si>
    <t>willianrafaelandrade572@gmail.com</t>
  </si>
  <si>
    <t>1899655-0262</t>
  </si>
  <si>
    <t>Jacson Moacir Sartoretto</t>
  </si>
  <si>
    <t>jms.sartoretto@gmail.com</t>
  </si>
  <si>
    <t>Romildes</t>
  </si>
  <si>
    <t>santosromildes6@gmail.com</t>
  </si>
  <si>
    <t>Thomas Ferreira</t>
  </si>
  <si>
    <t>thomasfbf@gmail.com</t>
  </si>
  <si>
    <t>vitorgregorio88@gmail.com</t>
  </si>
  <si>
    <t>joelma_pamponet@hotmail.com</t>
  </si>
  <si>
    <t>1194445-8052</t>
  </si>
  <si>
    <t>Wilson Pereira</t>
  </si>
  <si>
    <t>wp23074@gmail.com</t>
  </si>
  <si>
    <t>Gideao</t>
  </si>
  <si>
    <t>gideaoinacio@gmail.com</t>
  </si>
  <si>
    <t>José Paulo Elias Lopes</t>
  </si>
  <si>
    <t>josepaulopes@gmail.com</t>
  </si>
  <si>
    <t>Maycon</t>
  </si>
  <si>
    <t>mayconsoares3282@gmail.com</t>
  </si>
  <si>
    <t>(19)99231-7058</t>
  </si>
  <si>
    <t>Lívia Cavalheiro</t>
  </si>
  <si>
    <t>liviacavalheiro629@gmail.com</t>
  </si>
  <si>
    <t>Waldirinei</t>
  </si>
  <si>
    <t>waldirineiribeiro81@gmail.com</t>
  </si>
  <si>
    <t>DENIZAR M. DE CASTRO</t>
  </si>
  <si>
    <t>decastrodenizar@gmail.com</t>
  </si>
  <si>
    <t>Erica Ribeiro da Silva</t>
  </si>
  <si>
    <t>ribeiroericasilva1@gmail.com</t>
  </si>
  <si>
    <t>Angela</t>
  </si>
  <si>
    <t>angelladesouza30@gmail.com</t>
  </si>
  <si>
    <t>Gilmar</t>
  </si>
  <si>
    <t>gil_rl7@hotmail.com</t>
  </si>
  <si>
    <t>Maycon Ribeiro de Souza</t>
  </si>
  <si>
    <t>maycon.16souzaribeiro@gmail.com</t>
  </si>
  <si>
    <t>(32)98420-7029</t>
  </si>
  <si>
    <t>Ivanir Picoli</t>
  </si>
  <si>
    <t>ivanir-pl@hotmail.com</t>
  </si>
  <si>
    <t>5599603-9020</t>
  </si>
  <si>
    <t>João luis do nascimento neto</t>
  </si>
  <si>
    <t>joaoluys13@gmail.com</t>
  </si>
  <si>
    <t>Aldeneir Nascimento Rodrigues</t>
  </si>
  <si>
    <t>aldeneiranr@gmail.com</t>
  </si>
  <si>
    <t>Lucas Fontoura</t>
  </si>
  <si>
    <t>Fontouuralucas@gmail.com</t>
  </si>
  <si>
    <t>Jonattas Lima Quirino</t>
  </si>
  <si>
    <t>jonatasquirino1982@gmail.com</t>
  </si>
  <si>
    <t>Saulo</t>
  </si>
  <si>
    <t>sailo.oliveiraa@yahoo.com</t>
  </si>
  <si>
    <t>Diego Ribeiro</t>
  </si>
  <si>
    <t>diearmandocr@gmail.com</t>
  </si>
  <si>
    <t>Luis Carlos Francisco</t>
  </si>
  <si>
    <t>franciscoluiscarlos84@gmail.com</t>
  </si>
  <si>
    <t>219718-3485</t>
  </si>
  <si>
    <t>saulo.oliveiraa@yahoo.com</t>
  </si>
  <si>
    <t>Yarlem dos santos castro</t>
  </si>
  <si>
    <t>yarlemcastro28@gmail.com</t>
  </si>
  <si>
    <t>Everson pinheiro da Silva</t>
  </si>
  <si>
    <t>everson2419121@gmail.com</t>
  </si>
  <si>
    <t>Norberto Carlos Geske</t>
  </si>
  <si>
    <t>norbertogeske@gmail.com</t>
  </si>
  <si>
    <t>Robsonsantos</t>
  </si>
  <si>
    <t>robsonsantos230187@gmail.comrr</t>
  </si>
  <si>
    <t>Daniel da Silva Barros</t>
  </si>
  <si>
    <t>dlcastrobarros@hotmail.com</t>
  </si>
  <si>
    <t>Sergio Santos</t>
  </si>
  <si>
    <t>sergiofsa2@gmail.com</t>
  </si>
  <si>
    <t>Rodrigo Sarrazin</t>
  </si>
  <si>
    <t>rodrigosaraziin@gmail.com</t>
  </si>
  <si>
    <t>Artur</t>
  </si>
  <si>
    <t>artur.filho01@gmail.com</t>
  </si>
  <si>
    <t>Wesley reis barbosa</t>
  </si>
  <si>
    <t>weesley.barbosa1@gmail.com</t>
  </si>
  <si>
    <t>Leandro da cruz</t>
  </si>
  <si>
    <t>leandroruffles@gmail.com</t>
  </si>
  <si>
    <t>luizfilipe95@gmail.com</t>
  </si>
  <si>
    <t>Camila</t>
  </si>
  <si>
    <t>camilafvellani@gmail.com</t>
  </si>
  <si>
    <t>Hamilton Benedito da Silva</t>
  </si>
  <si>
    <t>hamiltonbsilva4@gmail.com</t>
  </si>
  <si>
    <t>Reginaldo Silva</t>
  </si>
  <si>
    <t>regismaraba@hotmail.com</t>
  </si>
  <si>
    <t>brunohenrique540@yahoo.com.br</t>
  </si>
  <si>
    <t>1999133-3125</t>
  </si>
  <si>
    <t>Daiane</t>
  </si>
  <si>
    <t>dhay.fernandess@gmail.com</t>
  </si>
  <si>
    <t>Deyvson</t>
  </si>
  <si>
    <t>souzagv@outlook.com</t>
  </si>
  <si>
    <t>Anderson Luiz</t>
  </si>
  <si>
    <t>anderson.sid31@gmail.com</t>
  </si>
  <si>
    <t>Agnaldo dias</t>
  </si>
  <si>
    <t>guina30meira@gmail.com</t>
  </si>
  <si>
    <t>Joaquim de Oliveira Cunha Neto</t>
  </si>
  <si>
    <t>netoclash002@gmail.com</t>
  </si>
  <si>
    <t>Javier Alonso Nuñez Chávez</t>
  </si>
  <si>
    <t>javieralonsonunezchavez@gmail.com</t>
  </si>
  <si>
    <t>Patrícia Anicezio</t>
  </si>
  <si>
    <t>pereirapatricia3868@gmail.com</t>
  </si>
  <si>
    <t>Bruno Igor dos santos</t>
  </si>
  <si>
    <t>brunoigordossantos@gmail.com</t>
  </si>
  <si>
    <t>Pedro Ronikeili</t>
  </si>
  <si>
    <t>pedroronikeile25@gmail.com</t>
  </si>
  <si>
    <t>thiago garcia</t>
  </si>
  <si>
    <t>guildem1811@gmail.com</t>
  </si>
  <si>
    <t>Thiago Rodrigues da Silva</t>
  </si>
  <si>
    <t>thiagobravathiagorodriguesdasi@gmail.com</t>
  </si>
  <si>
    <t>Charles crispiniano</t>
  </si>
  <si>
    <t>charlescrispiniano9@gmail.com</t>
  </si>
  <si>
    <t>Arthur Mariani</t>
  </si>
  <si>
    <t>arthurgm008@gmail.com</t>
  </si>
  <si>
    <t>Welingthon</t>
  </si>
  <si>
    <t>wlsfatoamano@gmail.com</t>
  </si>
  <si>
    <t>6399299-3120</t>
  </si>
  <si>
    <t>Richard Gabriel espírito santo oliveira</t>
  </si>
  <si>
    <t>richardgabriel322@gmail.com</t>
  </si>
  <si>
    <t>Mateus natan de souza</t>
  </si>
  <si>
    <t>natanmateus2705@gmail.com</t>
  </si>
  <si>
    <t>Thamiris</t>
  </si>
  <si>
    <t>thamirisgsantos@outlook.com</t>
  </si>
  <si>
    <t>Davidson Andrade</t>
  </si>
  <si>
    <t>davidson2711andrade@gmail.com</t>
  </si>
  <si>
    <t>Jocemar Carneiro</t>
  </si>
  <si>
    <t>jocemarcarneiro229@gmail.com</t>
  </si>
  <si>
    <t>Anderson Ribeiro</t>
  </si>
  <si>
    <t>andersonjijo504@gmail.com</t>
  </si>
  <si>
    <t>thaigoaguiar@gmail.com</t>
  </si>
  <si>
    <t>Vinicius Guerra</t>
  </si>
  <si>
    <t>vinicius.guerra@outlook.com</t>
  </si>
  <si>
    <t>Filipe</t>
  </si>
  <si>
    <t>mateusfilipe021@gmail.com</t>
  </si>
  <si>
    <t>Laercio Lemos Carvalho</t>
  </si>
  <si>
    <t>laerciocarvalho171222@gmail.com</t>
  </si>
  <si>
    <t>(47)9967-83473</t>
  </si>
  <si>
    <t>Jose dimas do nascimento silva</t>
  </si>
  <si>
    <t>dimassilvafj61@gmail.com</t>
  </si>
  <si>
    <t>Felipe silva de oliveira cruz</t>
  </si>
  <si>
    <t>felipesdoc90@gmail.com</t>
  </si>
  <si>
    <t>(82)99369-5560</t>
  </si>
  <si>
    <t>FABRICIO DUTRA</t>
  </si>
  <si>
    <t>fabriciodutrac@gmail.com</t>
  </si>
  <si>
    <t>Rafael Agostini</t>
  </si>
  <si>
    <t>skull.repres@gmail.com</t>
  </si>
  <si>
    <t>yurieduardoborges@hotmail.com</t>
  </si>
  <si>
    <t>Deivide dos Santos Braga</t>
  </si>
  <si>
    <t>deyvide.af@gmail.com</t>
  </si>
  <si>
    <t>Marcos Santos leite</t>
  </si>
  <si>
    <t>markin24091999@gmail.com</t>
  </si>
  <si>
    <t>rafaerose394@gmail.com</t>
  </si>
  <si>
    <t>Jaisson maciel</t>
  </si>
  <si>
    <t>jaissonalbertimaciel@gmail.com</t>
  </si>
  <si>
    <t>Newton Junior</t>
  </si>
  <si>
    <t>mtrefrigeracaomogi@gmail.com</t>
  </si>
  <si>
    <t>DEVF - AD26-vid</t>
  </si>
  <si>
    <t>Vanessa Amabile Provenzi Nepomuceno</t>
  </si>
  <si>
    <t>amabile_provenzi@hotmail.com</t>
  </si>
  <si>
    <t>Ruan Carlos</t>
  </si>
  <si>
    <t>ruantrugilio@gmail.com</t>
  </si>
  <si>
    <t>(14)99742-6333</t>
  </si>
  <si>
    <t>Fellipe</t>
  </si>
  <si>
    <t>fellipegame2007@gmail.com</t>
  </si>
  <si>
    <t>Joel</t>
  </si>
  <si>
    <t>joelferreiradacruz235@gmail.com</t>
  </si>
  <si>
    <t>mercia farias</t>
  </si>
  <si>
    <t>rosemerciafarias@gmail.com</t>
  </si>
  <si>
    <t>Fabiano Borges Silva</t>
  </si>
  <si>
    <t>fabimlima50@gmail.com</t>
  </si>
  <si>
    <t>Alessandro Lagares</t>
  </si>
  <si>
    <t>xibaspvh1@gmail.com</t>
  </si>
  <si>
    <t>Fabio Araujo</t>
  </si>
  <si>
    <t>fluirartes@gmail.com</t>
  </si>
  <si>
    <t>gabrielartwalk97@gmail.com</t>
  </si>
  <si>
    <t>Kelvin</t>
  </si>
  <si>
    <t>kelvinzemolin@gmail.com</t>
  </si>
  <si>
    <t>Patrocínio Júnior de Souza Santos</t>
  </si>
  <si>
    <t>juniorsouzasantos92@gmail.com</t>
  </si>
  <si>
    <t>1198181-4880</t>
  </si>
  <si>
    <t>Cristiano Soares Furtado Junior</t>
  </si>
  <si>
    <t>criis1999jr@gmail.com</t>
  </si>
  <si>
    <t>Luciana Chagas</t>
  </si>
  <si>
    <t>lucianachagasdeoliveira@gmail.com</t>
  </si>
  <si>
    <t>Mágda do Nascimento Pinto</t>
  </si>
  <si>
    <t>magdaamaral32@gmail.com</t>
  </si>
  <si>
    <t>Rodrigo Gomes</t>
  </si>
  <si>
    <t>sowdigo@gmail.com</t>
  </si>
  <si>
    <t>Antonio Carlos junior</t>
  </si>
  <si>
    <t>cienciaunita@gmail.com</t>
  </si>
  <si>
    <t>Jhemesom Santos</t>
  </si>
  <si>
    <t>jhemesomsantos460@gmail.com</t>
  </si>
  <si>
    <t>Andre Barros</t>
  </si>
  <si>
    <t>andre.barros@dmobilcharge.com</t>
  </si>
  <si>
    <t>j.fernando.slz@hotmail.com</t>
  </si>
  <si>
    <t>9898553-3971</t>
  </si>
  <si>
    <t>moraismotalucas.28@gmail.com</t>
  </si>
  <si>
    <t>4799213-9667</t>
  </si>
  <si>
    <t>Juliana Ferreira</t>
  </si>
  <si>
    <t>julyyannaferreira@gmail.com</t>
  </si>
  <si>
    <t>Jose Geraldo de sena Junior</t>
  </si>
  <si>
    <t>juniosenna96@gmail.com</t>
  </si>
  <si>
    <t>Leandro Gregório dos Santos</t>
  </si>
  <si>
    <t>salyjeh@gmail.com</t>
  </si>
  <si>
    <t>Keila</t>
  </si>
  <si>
    <t>keilaverasv@gmail.com</t>
  </si>
  <si>
    <t>vck1994@hotmail.com</t>
  </si>
  <si>
    <t>Gian</t>
  </si>
  <si>
    <t>Lucascoutinhorosa12@gmail.com</t>
  </si>
  <si>
    <t>awashingtonalves9@gmail.com</t>
  </si>
  <si>
    <t>gabriel.neves.unoq@gmail.com</t>
  </si>
  <si>
    <t>Paulina</t>
  </si>
  <si>
    <t>paulina.maria1986@gmail.com</t>
  </si>
  <si>
    <t>Taciano Silva Ferreira</t>
  </si>
  <si>
    <t>tacianosilvaferreira260@gmail.com</t>
  </si>
  <si>
    <t>Willy</t>
  </si>
  <si>
    <t>klaytonwilly0@gmail.com</t>
  </si>
  <si>
    <t>fdmenor66@gmail.com</t>
  </si>
  <si>
    <t>Derlei</t>
  </si>
  <si>
    <t>derleilebkuchen1@gmail.com</t>
  </si>
  <si>
    <t>leandro doa passos leite</t>
  </si>
  <si>
    <t>lelealicyapaula@gmail.com</t>
  </si>
  <si>
    <t>Alan Cleber Sousa</t>
  </si>
  <si>
    <t>alanclebersousa@gmail.com</t>
  </si>
  <si>
    <t>luan Alves</t>
  </si>
  <si>
    <t>luan74alves@gmail.com</t>
  </si>
  <si>
    <t>Luis Carlos da Silva</t>
  </si>
  <si>
    <t>luisbwm864@gmail.com</t>
  </si>
  <si>
    <t>Stevan coelho Coelho</t>
  </si>
  <si>
    <t>stevandasilvacoelho@gmail.com</t>
  </si>
  <si>
    <t>4199978-6312</t>
  </si>
  <si>
    <t>Tarczio Sousa</t>
  </si>
  <si>
    <t>tarcizios14@gmail.com</t>
  </si>
  <si>
    <t>Gezerley jensem fabricio</t>
  </si>
  <si>
    <t>gezerley@hotmail.com</t>
  </si>
  <si>
    <t>6599236-4890</t>
  </si>
  <si>
    <t>thiagomoreira27@yahoo.com.br</t>
  </si>
  <si>
    <t>Carina Fonsêca</t>
  </si>
  <si>
    <t>carinaemiliano35@gmail.com</t>
  </si>
  <si>
    <t>antonio de Sousa Bastos Pereira</t>
  </si>
  <si>
    <t>agatapereirabastos@gmail.com</t>
  </si>
  <si>
    <t>(64)99253-0231</t>
  </si>
  <si>
    <t>Yara Larissa França</t>
  </si>
  <si>
    <t>yaranovello@gmail.com</t>
  </si>
  <si>
    <t>4199784-0471</t>
  </si>
  <si>
    <t>Adelmo Junior Pereira Aguiar</t>
  </si>
  <si>
    <t>jraguiarbt@gmail.com</t>
  </si>
  <si>
    <t>Pedro</t>
  </si>
  <si>
    <t>pedrodelemosmathias@outlook.com</t>
  </si>
  <si>
    <t>gilmarbxavier@hotmail.com</t>
  </si>
  <si>
    <t>caio lima gonçalves</t>
  </si>
  <si>
    <t>caio.l.goncalves07@gmail.com</t>
  </si>
  <si>
    <t>lcell231996@gmail.com</t>
  </si>
  <si>
    <t>Cesar Alexandre</t>
  </si>
  <si>
    <t>jukasalt5@gmail.com</t>
  </si>
  <si>
    <t>José Roberto Santana de Mattos</t>
  </si>
  <si>
    <t>js0641210@gmail.com</t>
  </si>
  <si>
    <t>Magno Paiva</t>
  </si>
  <si>
    <t>magnopaiva71@gmail.com</t>
  </si>
  <si>
    <t>Diógenes Gomes</t>
  </si>
  <si>
    <t>dioge2737@gmail.com</t>
  </si>
  <si>
    <t>Rodrigo</t>
  </si>
  <si>
    <t>rodrigo.lettieri@gmail.com</t>
  </si>
  <si>
    <t>1197952-1815</t>
  </si>
  <si>
    <t>Alana</t>
  </si>
  <si>
    <t>alanagr@bol.com.br</t>
  </si>
  <si>
    <t>Djerson Linos de Quadros</t>
  </si>
  <si>
    <t>djersondequadros@gmail.com</t>
  </si>
  <si>
    <t>Francisco Júnior</t>
  </si>
  <si>
    <t>francisco.jrr4@gmail.com</t>
  </si>
  <si>
    <t>Suellen Luisa Gomes Guilherme</t>
  </si>
  <si>
    <t>luisasuellen8@gmail.com</t>
  </si>
  <si>
    <t>Lucas Almeida</t>
  </si>
  <si>
    <t>silva4539@gmail.com</t>
  </si>
  <si>
    <t>Eduardo Silva</t>
  </si>
  <si>
    <t>duhdias226@gmail.com</t>
  </si>
  <si>
    <t>Jonas Salgado</t>
  </si>
  <si>
    <t>jonassalgado154@hotmail.com</t>
  </si>
  <si>
    <t>Fernando Pereira</t>
  </si>
  <si>
    <t>fernandopereira60933@gmail.com</t>
  </si>
  <si>
    <t>Marcilon Castelo Branco Silva</t>
  </si>
  <si>
    <t>marciloncastelobrancosilva@gmail.com</t>
  </si>
  <si>
    <t>Joneilson</t>
  </si>
  <si>
    <t>joneilsonxisto@gmail.com</t>
  </si>
  <si>
    <t>Bruno Oliveira</t>
  </si>
  <si>
    <t>brunocoliveira351@gmail.com</t>
  </si>
  <si>
    <t>Dhiéssica Goulart</t>
  </si>
  <si>
    <t>dhiessica180412@hotmail.com</t>
  </si>
  <si>
    <t>Jefferson Rosa</t>
  </si>
  <si>
    <t>estelarosa016@gmail.com</t>
  </si>
  <si>
    <t>DEVF - AD05-vid_Group_1</t>
  </si>
  <si>
    <t>Anderson ribeiro</t>
  </si>
  <si>
    <t>andersonar689395@gmail.com</t>
  </si>
  <si>
    <t>Marcos Felipe Nonato Marques</t>
  </si>
  <si>
    <t>marcosfelipenonatomarques@gmail.com</t>
  </si>
  <si>
    <t>Nilson costa</t>
  </si>
  <si>
    <t>costanilson23@gmail.com</t>
  </si>
  <si>
    <t>Moab André</t>
  </si>
  <si>
    <t>moabadre@hotmail.com</t>
  </si>
  <si>
    <t>Josiel</t>
  </si>
  <si>
    <t>pladecongesso@gmail.com</t>
  </si>
  <si>
    <t>joana Cristina</t>
  </si>
  <si>
    <t>joanacms1990@gmail.com</t>
  </si>
  <si>
    <t>David Machado</t>
  </si>
  <si>
    <t>david_andrey@hotmail.com</t>
  </si>
  <si>
    <t>Weverson Oliveira</t>
  </si>
  <si>
    <t>weversonguitar10@gmail.com</t>
  </si>
  <si>
    <t>Denis</t>
  </si>
  <si>
    <t>denis.souza.ti@gmail.com</t>
  </si>
  <si>
    <t>Manoel jose da silva</t>
  </si>
  <si>
    <t>manoeljs03@gmail.com</t>
  </si>
  <si>
    <t>120214473330590390</t>
  </si>
  <si>
    <t>120214473331020390</t>
  </si>
  <si>
    <t>120214473438630390</t>
  </si>
  <si>
    <t>Gabriel Rosa de Paula</t>
  </si>
  <si>
    <t>gabrielrpsjn@gmail.com</t>
  </si>
  <si>
    <t>Edney costa</t>
  </si>
  <si>
    <t>edneycosta_22@hotmail.com</t>
  </si>
  <si>
    <t>Alex Vieira</t>
  </si>
  <si>
    <t>alexv527@gmail.com</t>
  </si>
  <si>
    <t>Juliano Ogg</t>
  </si>
  <si>
    <t>juliano.ogg@gmail.com</t>
  </si>
  <si>
    <t>Roberto alvarenga</t>
  </si>
  <si>
    <t>Robertoalvarenga99@icloud.com</t>
  </si>
  <si>
    <t>Deley Zena</t>
  </si>
  <si>
    <t>deleyzena85@gmail.com</t>
  </si>
  <si>
    <t>Rozangela Ferreira</t>
  </si>
  <si>
    <t>rozangelamarinaf@gmail.com</t>
  </si>
  <si>
    <t>Alessandro Antônio</t>
  </si>
  <si>
    <t>alessandro.antonio853@gmail.com</t>
  </si>
  <si>
    <t>Erick Santana</t>
  </si>
  <si>
    <t>erickguilherme21@hotmail.com</t>
  </si>
  <si>
    <t>Cláudia</t>
  </si>
  <si>
    <t>fran1984@hotmail.com.br</t>
  </si>
  <si>
    <t>Elvis</t>
  </si>
  <si>
    <t>elvisverdeiro@hotmail.com</t>
  </si>
  <si>
    <t>Rafael oliveira</t>
  </si>
  <si>
    <t>rafaeloliveirad11@gmail.com</t>
  </si>
  <si>
    <t>5199777-4529</t>
  </si>
  <si>
    <t>Adria</t>
  </si>
  <si>
    <t>silva.adrias2@gmail.com</t>
  </si>
  <si>
    <t>joao.ferreira021219@gmail.com</t>
  </si>
  <si>
    <t>Márcio Ebling Gonçalves</t>
  </si>
  <si>
    <t>mebling90@gmail.com</t>
  </si>
  <si>
    <t>Manoel Francisco Monteiro Soares</t>
  </si>
  <si>
    <t>manoelfranciscomonteiro7@gmail.com</t>
  </si>
  <si>
    <t>Chrystian Tainaã</t>
  </si>
  <si>
    <t>chrystiantainaa01@gmail.com</t>
  </si>
  <si>
    <t>Marineide</t>
  </si>
  <si>
    <t>santamary2022@gmail.com</t>
  </si>
  <si>
    <t>Eduardo Santos Bernardo</t>
  </si>
  <si>
    <t>eduardosantosbernardo@yahoo.com.br</t>
  </si>
  <si>
    <t>Marcos Vinicios assunção Cascaes</t>
  </si>
  <si>
    <t>marcosassuncao246@gmail.com</t>
  </si>
  <si>
    <t>leandrorsnd@gmail.com</t>
  </si>
  <si>
    <t>Kleyton Vianna</t>
  </si>
  <si>
    <t>kleytonviannauber@gmail.com</t>
  </si>
  <si>
    <t>Jairo Alencar de Castro</t>
  </si>
  <si>
    <t>jalencar328@gmail.com</t>
  </si>
  <si>
    <t>9898628-2292</t>
  </si>
  <si>
    <t>Tarcisio da Silva</t>
  </si>
  <si>
    <t>tarcisioraziel001@hotmail.com</t>
  </si>
  <si>
    <t>Antonio luca</t>
  </si>
  <si>
    <t>a.lucabezerra@yahoo.com</t>
  </si>
  <si>
    <t>Bruno Saraiva de Oliveira</t>
  </si>
  <si>
    <t>saraivadeoliveirabruno@gmail.com</t>
  </si>
  <si>
    <t>Vinicius</t>
  </si>
  <si>
    <t>viniciussilvaf199572@gmail.com</t>
  </si>
  <si>
    <t>rafaelrnetto@icloud.com</t>
  </si>
  <si>
    <t>Jean</t>
  </si>
  <si>
    <t>jean.clayton1213@gmail.com</t>
  </si>
  <si>
    <t>Jucerlei Platero</t>
  </si>
  <si>
    <t>jjucerleiplatero@gmail.com</t>
  </si>
  <si>
    <t>6499325-1110</t>
  </si>
  <si>
    <t>Francisco clairton sales</t>
  </si>
  <si>
    <t>Fclairton1984@gmail.com</t>
  </si>
  <si>
    <t>Harley do Prado</t>
  </si>
  <si>
    <t>harleydoprado@hotmail.com</t>
  </si>
  <si>
    <t>Marcos batista da Silva</t>
  </si>
  <si>
    <t>marcosbatista1992silva@gmail.com</t>
  </si>
  <si>
    <t>Leonardo Alves</t>
  </si>
  <si>
    <t>leonardoalves74cl@gmail.com</t>
  </si>
  <si>
    <t>(43)988184973</t>
  </si>
  <si>
    <t>Eduardo Ferreira</t>
  </si>
  <si>
    <t>eduardojogador130@gmail.com</t>
  </si>
  <si>
    <t>Elilton Macieira</t>
  </si>
  <si>
    <t>eliltonosmus@gmail.com</t>
  </si>
  <si>
    <t>Clayton</t>
  </si>
  <si>
    <t>tuquimc@gmail.com</t>
  </si>
  <si>
    <t>Samuel</t>
  </si>
  <si>
    <t>samunatercio424@gmail.com</t>
  </si>
  <si>
    <t>Wilson</t>
  </si>
  <si>
    <t>vilardroid@gmail.com</t>
  </si>
  <si>
    <t>Alisson Santos Lima</t>
  </si>
  <si>
    <t>alissonsantoslima84@gmail.com</t>
  </si>
  <si>
    <t>ferootsarthur@gmail.com</t>
  </si>
  <si>
    <t>Anderson Vilmar Rocha</t>
  </si>
  <si>
    <t>andersonvilmarrocha@gmail.com</t>
  </si>
  <si>
    <t>Wilson Fernando Ferreira</t>
  </si>
  <si>
    <t>wilson.fernandinho@hotmail.com</t>
  </si>
  <si>
    <t>marcelo pacheco</t>
  </si>
  <si>
    <t>marcelop3.ed@gmail.com</t>
  </si>
  <si>
    <t>brunotainemanuellaebebe@gmail.com</t>
  </si>
  <si>
    <t>(15)99129-2539</t>
  </si>
  <si>
    <t>JAILSON PEREIRA</t>
  </si>
  <si>
    <t>jailsonp.santos963@gmail.com</t>
  </si>
  <si>
    <t>vagner alves</t>
  </si>
  <si>
    <t>cortesbilionariosviral@gmail.com</t>
  </si>
  <si>
    <t>(19)9897-53588</t>
  </si>
  <si>
    <t>Ronivon Lima Ferreira</t>
  </si>
  <si>
    <t>limaronivon75@gmail.com</t>
  </si>
  <si>
    <t>christian</t>
  </si>
  <si>
    <t>chrisantos325@gmail.com</t>
  </si>
  <si>
    <t>Erga Garces</t>
  </si>
  <si>
    <t>garceserga@gmail.com</t>
  </si>
  <si>
    <t>André Ricardo De Cinque</t>
  </si>
  <si>
    <t>decinque2018@gmail.com</t>
  </si>
  <si>
    <t>souzamoraes03250@gmail.com</t>
  </si>
  <si>
    <t>Jasci Barros</t>
  </si>
  <si>
    <t>jasci.barros@gmail.com</t>
  </si>
  <si>
    <t>(92)994838985</t>
  </si>
  <si>
    <t>Jéssica Alves Bertato</t>
  </si>
  <si>
    <t>jessicabertato13@gmail.com</t>
  </si>
  <si>
    <t>Alcileia Nogueira</t>
  </si>
  <si>
    <t>aan14121981leia@gmail.com</t>
  </si>
  <si>
    <t>Jorge Pereira Magalhães</t>
  </si>
  <si>
    <t>jorgetamires127@gmail.com</t>
  </si>
  <si>
    <t>98665-9352</t>
  </si>
  <si>
    <t>Alceny</t>
  </si>
  <si>
    <t>alcennyoliveira@gmail.coma</t>
  </si>
  <si>
    <t>Alison Barreto da Silva</t>
  </si>
  <si>
    <t>bellamassapizzaria15@gmail.com</t>
  </si>
  <si>
    <t>Arie</t>
  </si>
  <si>
    <t>worksarie@gmail.com</t>
  </si>
  <si>
    <t>Robson Theodoro da Silva</t>
  </si>
  <si>
    <t>robsth23@gmail.com</t>
  </si>
  <si>
    <t>diegosobradodf@gmail.com</t>
  </si>
  <si>
    <t>Gilberto Aires dos santos</t>
  </si>
  <si>
    <t>gilbertoairesdossanto59@gmail.com</t>
  </si>
  <si>
    <t>(41)99874-9533</t>
  </si>
  <si>
    <t>Daniel</t>
  </si>
  <si>
    <t>danieldaniel1234567891@gmail.com</t>
  </si>
  <si>
    <t>João Levi</t>
  </si>
  <si>
    <t>jleviphorta@gmail.com</t>
  </si>
  <si>
    <t>Diego Lopes</t>
  </si>
  <si>
    <t>diegolopes1988@yahoo.com.br</t>
  </si>
  <si>
    <t>Carlos Eduardo Peixoto</t>
  </si>
  <si>
    <t>peduardo30@hotmail.com</t>
  </si>
  <si>
    <t>Francielle Guimarães Wonsiewski Beier</t>
  </si>
  <si>
    <t>francielleguimaraesb@gmail.com</t>
  </si>
  <si>
    <t>Roberto</t>
  </si>
  <si>
    <t>robertosiegajunior@gmail.com</t>
  </si>
  <si>
    <t>98806-4758</t>
  </si>
  <si>
    <t>Joao Neto</t>
  </si>
  <si>
    <t>jn528649@gmail.com</t>
  </si>
  <si>
    <t>Cícero</t>
  </si>
  <si>
    <t>josecicerodocarmo156@gmail.com</t>
  </si>
  <si>
    <t>Wesley cristiano</t>
  </si>
  <si>
    <t>wesleycristiano600@gmail.com</t>
  </si>
  <si>
    <t>Jill</t>
  </si>
  <si>
    <t>jill.arquivo@gmail.com</t>
  </si>
  <si>
    <t>4899886-045</t>
  </si>
  <si>
    <t>Alana Ritta</t>
  </si>
  <si>
    <t>alanaritta49@gmail.com</t>
  </si>
  <si>
    <t>Antonio</t>
  </si>
  <si>
    <t>amsotrade0329@gmail.com</t>
  </si>
  <si>
    <t>Leandro Teixeira da Silva</t>
  </si>
  <si>
    <t>leandroetn30@gmail.coml</t>
  </si>
  <si>
    <t>ROBSON BORGES</t>
  </si>
  <si>
    <t>robsonfagundesborges@gmail.com</t>
  </si>
  <si>
    <t>francisco jose brazil</t>
  </si>
  <si>
    <t>franciscojosebrazil@gmail.com</t>
  </si>
  <si>
    <t>9998503-5071</t>
  </si>
  <si>
    <t>Kaio Victor</t>
  </si>
  <si>
    <t>kaiov1091a@gmail.com</t>
  </si>
  <si>
    <t>Rodrigo Oliveira</t>
  </si>
  <si>
    <t>rodrigololoh1801@gmail.com</t>
  </si>
  <si>
    <t>Orlando</t>
  </si>
  <si>
    <t>orlandoalff9@gmail.com</t>
  </si>
  <si>
    <t>waguinhojunior35@gmail.com</t>
  </si>
  <si>
    <t>toniscorintiano@hotmail.com</t>
  </si>
  <si>
    <t>lucasmarques-1@live.com</t>
  </si>
  <si>
    <t>Bruno Luiz Rodrigues Franco</t>
  </si>
  <si>
    <t>brunorodrigues84645@gmail.com</t>
  </si>
  <si>
    <t>lucassilvagomes033@gmail.com</t>
  </si>
  <si>
    <t>Rento</t>
  </si>
  <si>
    <t>almeida.renatosousa@gmail.com</t>
  </si>
  <si>
    <t>Carlos</t>
  </si>
  <si>
    <t>carlosempresario020@gmail.com</t>
  </si>
  <si>
    <t>Alysson Neto Lages Dos Santos</t>
  </si>
  <si>
    <t>alissonneto364@gmail.com</t>
  </si>
  <si>
    <t>903199597-1216</t>
  </si>
  <si>
    <t>Tassio nascimento Alves</t>
  </si>
  <si>
    <t>alvestassio62@gmail.com</t>
  </si>
  <si>
    <t>1199870-0049</t>
  </si>
  <si>
    <t>Geneci Soares</t>
  </si>
  <si>
    <t>ninjacd2009@gmail.com</t>
  </si>
  <si>
    <t>Zaldemir</t>
  </si>
  <si>
    <t>zaljunior260@gmail.com</t>
  </si>
  <si>
    <t>Marianna Aguiar Faria</t>
  </si>
  <si>
    <t>marianna.ffaria@hotmail.com</t>
  </si>
  <si>
    <t>Jessica Nascimento</t>
  </si>
  <si>
    <t>jessicanascimentodejesus26@gmail.com</t>
  </si>
  <si>
    <t>(71)992454948</t>
  </si>
  <si>
    <t>Igor de Mello</t>
  </si>
  <si>
    <t>ig.mello.f@gmail.com</t>
  </si>
  <si>
    <t>Arlene</t>
  </si>
  <si>
    <t>arlenefigueiredo@hotmail.com</t>
  </si>
  <si>
    <t>Suelton Conceição Rocha</t>
  </si>
  <si>
    <t>suelttonrocha@gmail.com</t>
  </si>
  <si>
    <t>carlos</t>
  </si>
  <si>
    <t>carlosoficial321@gmail.com</t>
  </si>
  <si>
    <t>Leonel José Rodrigues</t>
  </si>
  <si>
    <t>leoeamandanegocios@gmail.com</t>
  </si>
  <si>
    <t>Lucas Link Elias</t>
  </si>
  <si>
    <t>luca-link@hotmail.com</t>
  </si>
  <si>
    <t>Araujo</t>
  </si>
  <si>
    <t>araujojodber@gmail.com</t>
  </si>
  <si>
    <t>marcos viana</t>
  </si>
  <si>
    <t>marcosrsv09@gmail.com</t>
  </si>
  <si>
    <t>nascimentotenorio2@gmail.com</t>
  </si>
  <si>
    <t>Ana</t>
  </si>
  <si>
    <t>anapaulamodesto.sp@gmail.com</t>
  </si>
  <si>
    <t>Manoel Carlos Dos Santos</t>
  </si>
  <si>
    <t>manoelcarlos.cs13@gmail.com</t>
  </si>
  <si>
    <t>teodorojp7@gmail.com</t>
  </si>
  <si>
    <t>Rodrigo Custodio de Lima</t>
  </si>
  <si>
    <t>rodrigorclcustodio@gmail.com</t>
  </si>
  <si>
    <t>Ailton Luis rosa da Silva</t>
  </si>
  <si>
    <t>ailtonluis620@gmail.com</t>
  </si>
  <si>
    <t>Rodrigo Teles dos Santos</t>
  </si>
  <si>
    <t>rodrigoklasnic1@hotmail.com</t>
  </si>
  <si>
    <t>Ariadna</t>
  </si>
  <si>
    <t>ariadnacustodio16@gmail.com</t>
  </si>
  <si>
    <t>c9249778@gmail.com</t>
  </si>
  <si>
    <t>Allinson Porto</t>
  </si>
  <si>
    <t>allinsonporto@gmail.com</t>
  </si>
  <si>
    <t>Ademar Magalhães</t>
  </si>
  <si>
    <t>ademarmagalhaes57@gmail.com</t>
  </si>
  <si>
    <t>Udeidvan Lima de Santana</t>
  </si>
  <si>
    <t>gringoeuros@gmail.com</t>
  </si>
  <si>
    <t>Tiago Torres</t>
  </si>
  <si>
    <t>tiagotorres100@gmail.com</t>
  </si>
  <si>
    <t>Talison Junior Souza de Miranda</t>
  </si>
  <si>
    <t>talissonjunior167@gmail.com</t>
  </si>
  <si>
    <t>Alex</t>
  </si>
  <si>
    <t>aspsantos89@gmail.com</t>
  </si>
  <si>
    <t>mayk matias</t>
  </si>
  <si>
    <t>maaykmaatiaas@gmail.com</t>
  </si>
  <si>
    <t>Alison Antonio dos Santos Lopes</t>
  </si>
  <si>
    <t>alison.thony@gmail.com</t>
  </si>
  <si>
    <t>ednei</t>
  </si>
  <si>
    <t>techcompanyserv@gmail.com</t>
  </si>
  <si>
    <t>Flavio</t>
  </si>
  <si>
    <t>frc.veloso@gmail.com</t>
  </si>
  <si>
    <t>David</t>
  </si>
  <si>
    <t>davidlindo383@gmail.com</t>
  </si>
  <si>
    <t>Raneylton</t>
  </si>
  <si>
    <t>raneyltonps@gmail.com</t>
  </si>
  <si>
    <t>Jose leonardp de moira</t>
  </si>
  <si>
    <t>leonardo.mourajose@gmail.com</t>
  </si>
  <si>
    <t>Fábio Andrade</t>
  </si>
  <si>
    <t>fabiopibc.com@gmail.com</t>
  </si>
  <si>
    <t>Paulo Victor</t>
  </si>
  <si>
    <t>paulimroo@gmail.comp</t>
  </si>
  <si>
    <t>Mary Gabriela</t>
  </si>
  <si>
    <t>mgbv2797@gmail.com</t>
  </si>
  <si>
    <t>Clemilton Santos Sousa</t>
  </si>
  <si>
    <t>clemiltonsantossa@gmail.com</t>
  </si>
  <si>
    <t>Anderson Lopes</t>
  </si>
  <si>
    <t>anderson21012000@gmail.com</t>
  </si>
  <si>
    <t>Everton Jesuíno Oliveira Crescêncio</t>
  </si>
  <si>
    <t>evertonmlkzika487@gmail.com</t>
  </si>
  <si>
    <t>renandasilvavasconcelos@gmail.com</t>
  </si>
  <si>
    <t>Walace Henrique</t>
  </si>
  <si>
    <t>walacehenrik53@gmail.com</t>
  </si>
  <si>
    <t>Jeferson</t>
  </si>
  <si>
    <t>jefersontoneli@hotmail.com</t>
  </si>
  <si>
    <t>Vanderci</t>
  </si>
  <si>
    <t>vandercialmeida1979@gmail.com</t>
  </si>
  <si>
    <t>brunofaria09@hotmail.com</t>
  </si>
  <si>
    <t>1899744-4884</t>
  </si>
  <si>
    <t>Kassiane</t>
  </si>
  <si>
    <t>kassiane.helmicki@gmail.com</t>
  </si>
  <si>
    <t>Monica Souza</t>
  </si>
  <si>
    <t>monicasouza@yahoo.com.br</t>
  </si>
  <si>
    <t>Jose Roberto da Silva Roberto</t>
  </si>
  <si>
    <t>jreletrica54@gmail.com</t>
  </si>
  <si>
    <t>D Marques</t>
  </si>
  <si>
    <t>dio_mds@hotmail.com</t>
  </si>
  <si>
    <t>7599864-4754</t>
  </si>
  <si>
    <t>Alan Quina</t>
  </si>
  <si>
    <t>alanquina@hotmail.com</t>
  </si>
  <si>
    <t>Maria jovana lima da silva</t>
  </si>
  <si>
    <t>jovanalima706@gmail.com</t>
  </si>
  <si>
    <t>Fernando Pereira dos Santos</t>
  </si>
  <si>
    <t>vugonando687@gmail.com</t>
  </si>
  <si>
    <t>fe_ferreira12@hotmail.com</t>
  </si>
  <si>
    <t>94489-0907</t>
  </si>
  <si>
    <t>jonathanlorenco621@yahoo.com</t>
  </si>
  <si>
    <t>3499734-7699</t>
  </si>
  <si>
    <t>Marta Carisso</t>
  </si>
  <si>
    <t>carissomarta8@gmail.com</t>
  </si>
  <si>
    <t>Silas Brito Nazaré Silva</t>
  </si>
  <si>
    <t>silasbritonazaresilva@hotmail.com</t>
  </si>
  <si>
    <t>Raul Henrique engel</t>
  </si>
  <si>
    <t>raulengel4@gmail.com</t>
  </si>
  <si>
    <t>Juliana Teixeira</t>
  </si>
  <si>
    <t>julianateixeirareal@gmail.com</t>
  </si>
  <si>
    <t>thgariellygs@gmail.com</t>
  </si>
  <si>
    <t>celolost@gmail.com</t>
  </si>
  <si>
    <t>Alan de Souza Américo Américo</t>
  </si>
  <si>
    <t>alandesouzaamerico@outlook.com</t>
  </si>
  <si>
    <t>Daniel Castro</t>
  </si>
  <si>
    <t>d.13castrosilva@gmail.com</t>
  </si>
  <si>
    <t>1798208-8240</t>
  </si>
  <si>
    <t>Cleiton Miranda da Silva</t>
  </si>
  <si>
    <t>cleitonmiranda190@gmail.com</t>
  </si>
  <si>
    <t>Leandra Lima</t>
  </si>
  <si>
    <t>leandrasl90@gmail.com</t>
  </si>
  <si>
    <t>assistentedeprocessos@hotmail.com</t>
  </si>
  <si>
    <t>jmeletrica21@gmail.com</t>
  </si>
  <si>
    <t>Weldes silva</t>
  </si>
  <si>
    <t>weldessilva@hotmail.com</t>
  </si>
  <si>
    <t>Cibelly</t>
  </si>
  <si>
    <t>cibelly.melo@hotmail.com</t>
  </si>
  <si>
    <t>Wallace Aquino Da Silva Modesto</t>
  </si>
  <si>
    <t>wallaceaquinodasilvamodesto@gmail.com</t>
  </si>
  <si>
    <t>2196823-7902</t>
  </si>
  <si>
    <t>Giorgi Fachetti</t>
  </si>
  <si>
    <t>giorgifachetti@gmail.com</t>
  </si>
  <si>
    <t>Gabriel Pires Mendonça</t>
  </si>
  <si>
    <t>gabrielpiresmen@gmail.com</t>
  </si>
  <si>
    <t>Paulo Vitor</t>
  </si>
  <si>
    <t>paulovitorappioduarte@gmail.com</t>
  </si>
  <si>
    <t>Odeone Duarte</t>
  </si>
  <si>
    <t>prodeone@hotmail.com</t>
  </si>
  <si>
    <t>Vinicius moreira</t>
  </si>
  <si>
    <t>viniciusmoreirasilva14@gmail.com</t>
  </si>
  <si>
    <t>JADILSON RODRIGUES</t>
  </si>
  <si>
    <t>jadilson-100-vida2010@hotmail.com</t>
  </si>
  <si>
    <t>Guiherme Venâncio</t>
  </si>
  <si>
    <t>guilaraujo933@gmail.com</t>
  </si>
  <si>
    <t>Gabriela Ferreira</t>
  </si>
  <si>
    <t>gabrielaferreiragi@gmail.com</t>
  </si>
  <si>
    <t>Valdira Scaliante</t>
  </si>
  <si>
    <t>vscali@hotmail.com</t>
  </si>
  <si>
    <t>Marcos Luiz Viana</t>
  </si>
  <si>
    <t>marcosviana760@yahoo.com</t>
  </si>
  <si>
    <t>Everto</t>
  </si>
  <si>
    <t>everton1006almeida@gmail.com</t>
  </si>
  <si>
    <t>Clederson Nunes</t>
  </si>
  <si>
    <t>cledersonnunes10@gmail.com</t>
  </si>
  <si>
    <t>Ângelo Gabriel Moraes</t>
  </si>
  <si>
    <t>oliveiradasilvabianca18@gmail.com</t>
  </si>
  <si>
    <t>Guilherme da Silva lopes</t>
  </si>
  <si>
    <t>guilherme.lopes.goiano@gmail.com</t>
  </si>
  <si>
    <t>Alenilda Santos de Jesus</t>
  </si>
  <si>
    <t>alenildasantos51@gmail.com</t>
  </si>
  <si>
    <t>47984-240970</t>
  </si>
  <si>
    <t>Marcio Nunes</t>
  </si>
  <si>
    <t>marciobizim444@gmail.com</t>
  </si>
  <si>
    <t>Michel</t>
  </si>
  <si>
    <t>micheltavares@gmail.com</t>
  </si>
  <si>
    <t>mateusferreiragoncalves2016@gmail.com</t>
  </si>
  <si>
    <t>Ricardo Castro</t>
  </si>
  <si>
    <t>ricocastro005@gmail.com</t>
  </si>
  <si>
    <t>Andresa Silva de Carvalho</t>
  </si>
  <si>
    <t>andresacarvalhodarpa@gmail.com</t>
  </si>
  <si>
    <t>Sandro</t>
  </si>
  <si>
    <t>s86848537@gmail.com</t>
  </si>
  <si>
    <t>Genivana</t>
  </si>
  <si>
    <t>gennysoares2024@icloud.com</t>
  </si>
  <si>
    <t>Juca</t>
  </si>
  <si>
    <t>jucapagode85@gmail.com</t>
  </si>
  <si>
    <t>Gabriela Bento</t>
  </si>
  <si>
    <t>gabi_micheletti@hotmail.com</t>
  </si>
  <si>
    <t>4399116-1996</t>
  </si>
  <si>
    <t>Vitória Caroline nunes</t>
  </si>
  <si>
    <t>toty.s2.enzo@gmail.com</t>
  </si>
  <si>
    <t>Pietra</t>
  </si>
  <si>
    <t>pietr4souza@gmail.com</t>
  </si>
  <si>
    <t>Gean almeida</t>
  </si>
  <si>
    <t>geaneliziaria22@gmail.com</t>
  </si>
  <si>
    <t>Rogerio Oliveira Rodrigues</t>
  </si>
  <si>
    <t>artduplacas@outlook.com</t>
  </si>
  <si>
    <t>Olmiro</t>
  </si>
  <si>
    <t>Scalconnardes@gmail.com</t>
  </si>
  <si>
    <t>diegoctome@yahoo.com.br</t>
  </si>
  <si>
    <t>DEVF - AD02-vid</t>
  </si>
  <si>
    <t>Leonardo de farias</t>
  </si>
  <si>
    <t>fariascatula@gmail.com</t>
  </si>
  <si>
    <t>(11)989699865</t>
  </si>
  <si>
    <t>Rogério</t>
  </si>
  <si>
    <t>rogerglv98@gmail.com</t>
  </si>
  <si>
    <t>Adriano Pereira Da Silva</t>
  </si>
  <si>
    <t>adrianops8703@gmail.com</t>
  </si>
  <si>
    <t>(43)99645-8291</t>
  </si>
  <si>
    <t>Charle</t>
  </si>
  <si>
    <t>charleavila2@gmail.com</t>
  </si>
  <si>
    <t>Rodnich Antonio Jacob Silva</t>
  </si>
  <si>
    <t>rodnichrobo@hotmail.com</t>
  </si>
  <si>
    <t>1999293-8603</t>
  </si>
  <si>
    <t>guilhermebrenogomes@gmail.com</t>
  </si>
  <si>
    <t>Anne Anália Lopes Ribeiro</t>
  </si>
  <si>
    <t>anneanalia01@gmail.com</t>
  </si>
  <si>
    <t>(83)988999168</t>
  </si>
  <si>
    <t>Klicya Gleicy França Carvalho</t>
  </si>
  <si>
    <t>klicyaf@gmail.com</t>
  </si>
  <si>
    <t>Alexandre Cauet da Silva</t>
  </si>
  <si>
    <t>silvacaue896@gmail.com</t>
  </si>
  <si>
    <t>Matheus alves barreto</t>
  </si>
  <si>
    <t>malvesbarreto2@gmail.com</t>
  </si>
  <si>
    <t>Welington</t>
  </si>
  <si>
    <t>welingtonsabinno@gmail.com</t>
  </si>
  <si>
    <t>talf.roupas@gmail.com</t>
  </si>
  <si>
    <t>Gustavo baade</t>
  </si>
  <si>
    <t>gustavobaadeflp@hotmail.com</t>
  </si>
  <si>
    <t>Antônio Coelho da Silva neto</t>
  </si>
  <si>
    <t>coelhodasilvaneto@gmail.com</t>
  </si>
  <si>
    <t>Jeferson silva</t>
  </si>
  <si>
    <t>jeferssonsilvaa199@icloud.com</t>
  </si>
  <si>
    <t>Isaque Lima</t>
  </si>
  <si>
    <t>isaquelyma20@gmail.com</t>
  </si>
  <si>
    <t>Paulo Chirnev</t>
  </si>
  <si>
    <t>paulochirnev@gmail.com</t>
  </si>
  <si>
    <t>John alyf José Oliveira Cavalcante</t>
  </si>
  <si>
    <t>sousaantonio1606@gmail.com</t>
  </si>
  <si>
    <t>Alessandra Jesus Silva</t>
  </si>
  <si>
    <t>le2015.sim@gmail.com</t>
  </si>
  <si>
    <t>Osvaldo Silva</t>
  </si>
  <si>
    <t>osvaldodasilvateixera@gmail.com</t>
  </si>
  <si>
    <t>Luis felipe</t>
  </si>
  <si>
    <t>luisfeliperamosgutierrez@gmail.com</t>
  </si>
  <si>
    <t>jalveseng@hotmail.com</t>
  </si>
  <si>
    <t>wellington silva</t>
  </si>
  <si>
    <t>wellingtonunit89@gmail.com</t>
  </si>
  <si>
    <t>Rogério Vale</t>
  </si>
  <si>
    <t>rmaiadovale@yahoo.com</t>
  </si>
  <si>
    <t>jpilumicaoteatral2@gmail.com</t>
  </si>
  <si>
    <t>Leandro Costa da silva</t>
  </si>
  <si>
    <t>costadasilvaleandro826@gmail.com</t>
  </si>
  <si>
    <t>Yasmine</t>
  </si>
  <si>
    <t>yasminedantasgatinha@gmail.com</t>
  </si>
  <si>
    <t>Elias</t>
  </si>
  <si>
    <t>eliasbonettifonseca@gmail.com</t>
  </si>
  <si>
    <t>4799772-4360</t>
  </si>
  <si>
    <t>Marcelo Hm</t>
  </si>
  <si>
    <t>marcelo.holanda34@gmail.com</t>
  </si>
  <si>
    <t>Adriano Vinícius de Azevedo Cavalcante</t>
  </si>
  <si>
    <t>adrianoamais@gmail.com</t>
  </si>
  <si>
    <t>Viviane Jaqueline Suzuki</t>
  </si>
  <si>
    <t>vivianesuzu@gmail.com</t>
  </si>
  <si>
    <t>gustavobuoroo@gmail.com</t>
  </si>
  <si>
    <t>1194225-4581</t>
  </si>
  <si>
    <t>Jhonathan</t>
  </si>
  <si>
    <t>jhonjhonisnascimento@gmail.com</t>
  </si>
  <si>
    <t>2497402-1879</t>
  </si>
  <si>
    <t>carlos lima</t>
  </si>
  <si>
    <t>carlima705@gmail.com</t>
  </si>
  <si>
    <t>yuyuri.legal@gmail.com</t>
  </si>
  <si>
    <t>2197704-7683</t>
  </si>
  <si>
    <t>patrickwirt18@gmail.com</t>
  </si>
  <si>
    <t>Suellen</t>
  </si>
  <si>
    <t>suematos@gmail.com</t>
  </si>
  <si>
    <t>pedro.pucci06@gmail.com</t>
  </si>
  <si>
    <t>Nilson G S Felix</t>
  </si>
  <si>
    <t>nilsonfelix@outlook.com.br</t>
  </si>
  <si>
    <t>Wilson Barros</t>
  </si>
  <si>
    <t>trefila3@gmail.com</t>
  </si>
  <si>
    <t>lukinhasbsb151072@gmail.com</t>
  </si>
  <si>
    <t>washingtonfilipe18@icloud.com</t>
  </si>
  <si>
    <t>Samara Cardoso</t>
  </si>
  <si>
    <t>cardososamara27@gmail.com</t>
  </si>
  <si>
    <t>WAGNER VIANA</t>
  </si>
  <si>
    <t>viana6300@gmail.com</t>
  </si>
  <si>
    <t>lucasimperio15@gmail.com</t>
  </si>
  <si>
    <t>Dahlli Campos da Rocha</t>
  </si>
  <si>
    <t>dahllicampos43333@gmail.com</t>
  </si>
  <si>
    <t>Wallace</t>
  </si>
  <si>
    <t>cobro1636@gmail.com</t>
  </si>
  <si>
    <t>klasenerfernanda@gmail.com</t>
  </si>
  <si>
    <t>Gisele jesus da luz</t>
  </si>
  <si>
    <t>giselejesus3388@gmail.com</t>
  </si>
  <si>
    <t>Lucas Aparecido</t>
  </si>
  <si>
    <t>luccas.ap.arruda@gmail.com</t>
  </si>
  <si>
    <t>Andre Mozambite</t>
  </si>
  <si>
    <t>mozambiteandre8@gmail.com</t>
  </si>
  <si>
    <t>120214472633410390</t>
  </si>
  <si>
    <t>120214472633350390</t>
  </si>
  <si>
    <t>120214472996570390</t>
  </si>
  <si>
    <t>Carlos Rafael</t>
  </si>
  <si>
    <t>bielrf996@gmail.com</t>
  </si>
  <si>
    <t>Urgel Jesus</t>
  </si>
  <si>
    <t>urgel.pgelo@hotmail.com</t>
  </si>
  <si>
    <t>Valdiran</t>
  </si>
  <si>
    <t>valdiransilvaa2228@gmail.com</t>
  </si>
  <si>
    <t>brunokp83@gmail.com</t>
  </si>
  <si>
    <t>1193739-6497</t>
  </si>
  <si>
    <t>Thiago Augusto</t>
  </si>
  <si>
    <t>thiago_augusto1611@hotmail.com</t>
  </si>
  <si>
    <t>gm2524030@gmail.com</t>
  </si>
  <si>
    <t>Geraldo Pereira Pinto neto</t>
  </si>
  <si>
    <t>njf_c11@hotmail.com</t>
  </si>
  <si>
    <t>Antônio carlos santos Souza</t>
  </si>
  <si>
    <t>dozo.loko.2222@gmail.com</t>
  </si>
  <si>
    <t>viniciusinaciosilva5@gmail.com</t>
  </si>
  <si>
    <t>Adauto Nunes</t>
  </si>
  <si>
    <t>adautodan@gmail.com</t>
  </si>
  <si>
    <t>Ana Paula Gomes de Oliveira</t>
  </si>
  <si>
    <t>pgmariah@gmail.com</t>
  </si>
  <si>
    <t>Izaias</t>
  </si>
  <si>
    <t>izaiasiagosilva@gmail.comi</t>
  </si>
  <si>
    <t>Laressa Rayane Rosa Lima</t>
  </si>
  <si>
    <t>l.silvarosalima@gmail.com</t>
  </si>
  <si>
    <t>Marcos Rodrigues Ferrão</t>
  </si>
  <si>
    <t>ferraowz@gmail.com</t>
  </si>
  <si>
    <t>Igor Silvano Lencina Petri</t>
  </si>
  <si>
    <t>islpetri80@gmail.com</t>
  </si>
  <si>
    <t>jefferson-nb@hotmail.com</t>
  </si>
  <si>
    <t>3199261-5278</t>
  </si>
  <si>
    <t>thiago.cursos0@gmail.com</t>
  </si>
  <si>
    <t>Raimumdo Nonato Costa de Oliveira</t>
  </si>
  <si>
    <t>nonnato90@gmail.com</t>
  </si>
  <si>
    <t>Jonas</t>
  </si>
  <si>
    <t>Jonassantos32667@gmail.com</t>
  </si>
  <si>
    <t>Davila rubyele da Silva</t>
  </si>
  <si>
    <t>rubyeledavila@gmail.com</t>
  </si>
  <si>
    <t>Giovani Henrique Rabaiolli</t>
  </si>
  <si>
    <t>giovani.rabaiolli@outlook.com</t>
  </si>
  <si>
    <t>Clayton Kipfer</t>
  </si>
  <si>
    <t>claytonkipfer0@gmail.com</t>
  </si>
  <si>
    <t>Manoel Fernando de Oliveira</t>
  </si>
  <si>
    <t>swat.nandbr9@gmail.com</t>
  </si>
  <si>
    <t>Andre Sousa</t>
  </si>
  <si>
    <t>asousa8855@gmail.com</t>
  </si>
  <si>
    <t>Miky Haustenritez Ribeiro</t>
  </si>
  <si>
    <t>mikyhaustenritez@gmail.com</t>
  </si>
  <si>
    <t>José Ferreira da Silva Neto</t>
  </si>
  <si>
    <t>netoferreirac@gmail.com</t>
  </si>
  <si>
    <t>Ierig Braga Alves</t>
  </si>
  <si>
    <t>ierig2@outlook.com</t>
  </si>
  <si>
    <t>José Antônio Lopes Pereira</t>
  </si>
  <si>
    <t>joseiguana2020@gmail.com</t>
  </si>
  <si>
    <t>Wilson de Campos moreira</t>
  </si>
  <si>
    <t>wilsoncamposmoreira7@gmail.com</t>
  </si>
  <si>
    <t>Jonathan Samuel</t>
  </si>
  <si>
    <t>jonathansamuellima03@gmail.com</t>
  </si>
  <si>
    <t>Kamila Pazdziora</t>
  </si>
  <si>
    <t>kamila.pazdziora2@gmail.com</t>
  </si>
  <si>
    <t>Allan S.Almeida</t>
  </si>
  <si>
    <t>allan.almeidapk@gmail.com</t>
  </si>
  <si>
    <t>Vario</t>
  </si>
  <si>
    <t>variobatista8@gmail.com</t>
  </si>
  <si>
    <t>Marisa</t>
  </si>
  <si>
    <t>marisamcavalcanti@hotmail.com</t>
  </si>
  <si>
    <t>Weliton Oliveira</t>
  </si>
  <si>
    <t>welitonoliveira720@hotmail.com</t>
  </si>
  <si>
    <t>Regina</t>
  </si>
  <si>
    <t>reginabolsanelli@gmail.com</t>
  </si>
  <si>
    <t>Alisson</t>
  </si>
  <si>
    <t>petvilacaxias@gmail.com</t>
  </si>
  <si>
    <t>militaobruno39@gmail.com</t>
  </si>
  <si>
    <t>Fabi</t>
  </si>
  <si>
    <t>fabianalaux@gmail.com</t>
  </si>
  <si>
    <t>lecservicosinfor@gmail.com</t>
  </si>
  <si>
    <t>Tamara Barros</t>
  </si>
  <si>
    <t>barrostamara155@gmail.com</t>
  </si>
  <si>
    <t>João Ricardo Neves Veloso</t>
  </si>
  <si>
    <t>jrn.veloso1@gmail.com</t>
  </si>
  <si>
    <t>Débora</t>
  </si>
  <si>
    <t>finhadebora@hotmail.com</t>
  </si>
  <si>
    <t>(13)99737-6408</t>
  </si>
  <si>
    <t>ss8075256@gmail.com</t>
  </si>
  <si>
    <t>Mario Sérgio Adão</t>
  </si>
  <si>
    <t>mariosergioa12356@gmail.com</t>
  </si>
  <si>
    <t>6699991-0489</t>
  </si>
  <si>
    <t>Wesley Borges</t>
  </si>
  <si>
    <t>wesleyborges2014@gmail.com</t>
  </si>
  <si>
    <t>weslaow1989@gmail.com</t>
  </si>
  <si>
    <t>MISSIONÁRIO MAX HERMANN</t>
  </si>
  <si>
    <t>maxhermann2018@gmail.com</t>
  </si>
  <si>
    <t>gui.dornelespg10@gmail.com</t>
  </si>
  <si>
    <t>Felipe Junior</t>
  </si>
  <si>
    <t>felipejunnior33@gmail.com</t>
  </si>
  <si>
    <t>Flavia Carvalho</t>
  </si>
  <si>
    <t>pebela34@gmail.com</t>
  </si>
  <si>
    <t>1399616-6000</t>
  </si>
  <si>
    <t>Márcia</t>
  </si>
  <si>
    <t>marcia_salete_log@yahoo.com.br</t>
  </si>
  <si>
    <t>soarestavares314@gmail.com</t>
  </si>
  <si>
    <t>Ruan</t>
  </si>
  <si>
    <t>ruancimas41@gmail.com</t>
  </si>
  <si>
    <t>Alexia Albuquerque</t>
  </si>
  <si>
    <t>alexsandra1995b@gmail.com</t>
  </si>
  <si>
    <t>Oleandro Trindade De Oliveira</t>
  </si>
  <si>
    <t>plug.pedreira@gmail.com</t>
  </si>
  <si>
    <t>Gil</t>
  </si>
  <si>
    <t>gileanita11111@gmail.com</t>
  </si>
  <si>
    <t>San Pignataro</t>
  </si>
  <si>
    <t>executivoja1@gmail.com</t>
  </si>
  <si>
    <t>Matheus Xisto Verone</t>
  </si>
  <si>
    <t>mxisto96@gmail.com</t>
  </si>
  <si>
    <t>Juliana Santos Lopes</t>
  </si>
  <si>
    <t>ju_s.lopes@outlook.com</t>
  </si>
  <si>
    <t>73-999663931</t>
  </si>
  <si>
    <t>Alexandre Morais</t>
  </si>
  <si>
    <t>alexandremorais2020@outlook.com</t>
  </si>
  <si>
    <t>Willian Rodolfo Rohling</t>
  </si>
  <si>
    <t>william_rohling@hotmail.com</t>
  </si>
  <si>
    <t>Adilton</t>
  </si>
  <si>
    <t>adiltomsantana@gmail.com</t>
  </si>
  <si>
    <t>janainajmiranda@gmail.com</t>
  </si>
  <si>
    <t>Paulo cesar da Silva bacelar</t>
  </si>
  <si>
    <t>pcesar08809@gmail.com</t>
  </si>
  <si>
    <t>Alisson Melo</t>
  </si>
  <si>
    <t>alissonmelo2023@gmail.com</t>
  </si>
  <si>
    <t>Marcelo Felipe Santana de Lima</t>
  </si>
  <si>
    <t>marcelo.felipe.s.lima@gmail.com</t>
  </si>
  <si>
    <t>Leonardo Evaristo Santos</t>
  </si>
  <si>
    <t>leonardotata117@gmail.com</t>
  </si>
  <si>
    <t>Fabricio Guimarães</t>
  </si>
  <si>
    <t>fabricioguimaraes1009@gmail.com</t>
  </si>
  <si>
    <t>Eric Rai Santos flores</t>
  </si>
  <si>
    <t>ericraisantosfloressantos@gmail.com</t>
  </si>
  <si>
    <t>Karlos Costa</t>
  </si>
  <si>
    <t>karloshbh@gmail.com</t>
  </si>
  <si>
    <t>Saulo Bernardes</t>
  </si>
  <si>
    <t>saulobernardes89@gmail.com</t>
  </si>
  <si>
    <t>Junior Rafael Batista</t>
  </si>
  <si>
    <t>fabinhojr1804@gmail.com</t>
  </si>
  <si>
    <t>Ezequiel</t>
  </si>
  <si>
    <t>ezequiel.manuella@gmail.com</t>
  </si>
  <si>
    <t>Joais Verdan</t>
  </si>
  <si>
    <t>jsverdan2021@gmail.com</t>
  </si>
  <si>
    <t>rafinha_koc@hotmail.com</t>
  </si>
  <si>
    <t>Jonas Souza Cavalheiro</t>
  </si>
  <si>
    <t>jonascavalheiro@outlook.com</t>
  </si>
  <si>
    <t>José Carlos Vicente de Oliveira</t>
  </si>
  <si>
    <t>novooliver@outlook.com.br</t>
  </si>
  <si>
    <t>2299268-9577</t>
  </si>
  <si>
    <t>Carlos Alexandre</t>
  </si>
  <si>
    <t>carlosgislainesantos@gmail.com</t>
  </si>
  <si>
    <t>Guilherme Henrique Ribeiro</t>
  </si>
  <si>
    <t>guidrique2@gmail.com</t>
  </si>
  <si>
    <t>Bordin</t>
  </si>
  <si>
    <t>bordin693@gmail.com</t>
  </si>
  <si>
    <t>Miguel Estorce</t>
  </si>
  <si>
    <t>miguelestorce86514@gmail.com</t>
  </si>
  <si>
    <t>Felipe Moreira</t>
  </si>
  <si>
    <t>querocftv@gmail.com</t>
  </si>
  <si>
    <t>Matheus Azevedo</t>
  </si>
  <si>
    <t>matheussilvaazevedo96@gmail.com</t>
  </si>
  <si>
    <t>Raquel dias da cruz</t>
  </si>
  <si>
    <t>raqueldiascruz7@gmail.com</t>
  </si>
  <si>
    <t>842-74927</t>
  </si>
  <si>
    <t>Kevin</t>
  </si>
  <si>
    <t>soareskevin744@gmail.com</t>
  </si>
  <si>
    <t>thiago Gonçalves</t>
  </si>
  <si>
    <t>thiagodblack882@gmail.com</t>
  </si>
  <si>
    <t>Alex porfirio do Nascimento</t>
  </si>
  <si>
    <t>xelanox16@hotmail.comx</t>
  </si>
  <si>
    <t>Jéssica de Vicente</t>
  </si>
  <si>
    <t>jessicadevicente2205@gmail.com</t>
  </si>
  <si>
    <t>Maicon</t>
  </si>
  <si>
    <t>maiconsantos1989@gmail.com</t>
  </si>
  <si>
    <t>2198541-8226</t>
  </si>
  <si>
    <t>Adilson Braga Samuel</t>
  </si>
  <si>
    <t>adilsonbragasamuel@hotmail.com</t>
  </si>
  <si>
    <t>Nicolas Silva</t>
  </si>
  <si>
    <t>linknicolas125@gmail.com</t>
  </si>
  <si>
    <t>Edson Jose da Silva</t>
  </si>
  <si>
    <t>edsonjosetuia@gmail.com</t>
  </si>
  <si>
    <t>thiagoferreira173@gmail.com</t>
  </si>
  <si>
    <t>Douglas Fernandes</t>
  </si>
  <si>
    <t>douglasluis01@hotmail.com</t>
  </si>
  <si>
    <t>Yuri Tutake</t>
  </si>
  <si>
    <t>yuri_frj07@hotmail.com</t>
  </si>
  <si>
    <t>2198909-0688</t>
  </si>
  <si>
    <t>Aslan de farias doroteu</t>
  </si>
  <si>
    <t>asllanfarias421@gmail.com</t>
  </si>
  <si>
    <t>Bruno Cavalcante da Silva Reis</t>
  </si>
  <si>
    <t>cavalcantsltda@gmail.com</t>
  </si>
  <si>
    <t>Wilson Mota</t>
  </si>
  <si>
    <t>modalt@gmail.com</t>
  </si>
  <si>
    <t>Vinicius Vanderlei</t>
  </si>
  <si>
    <t>viniciustjsantos1912@gmail.com</t>
  </si>
  <si>
    <t>Rafael silva</t>
  </si>
  <si>
    <t>lekprozin21@gmail.com</t>
  </si>
  <si>
    <t>Ewerson Fermino Pereira</t>
  </si>
  <si>
    <t>ewersonfermino@outlook.com</t>
  </si>
  <si>
    <t>Erilson</t>
  </si>
  <si>
    <t>erilsonsilva090@gmail.com</t>
  </si>
  <si>
    <t>Ismael Alves Tártaro</t>
  </si>
  <si>
    <t>ismaelpazini27@gmail.com</t>
  </si>
  <si>
    <t>Gabriel Leonardo</t>
  </si>
  <si>
    <t>gabrielleonardo1521@gmail.com</t>
  </si>
  <si>
    <t>Gabriel Braga da Silva</t>
  </si>
  <si>
    <t>96gabriel.braga@gmail.com</t>
  </si>
  <si>
    <t>Daniel Tavares</t>
  </si>
  <si>
    <t>dtavares488@gmail.com</t>
  </si>
  <si>
    <t>(97)98425-3197</t>
  </si>
  <si>
    <t>Daniela</t>
  </si>
  <si>
    <t>danielathaismachado@hotmail.com</t>
  </si>
  <si>
    <t>Renato Nascimento</t>
  </si>
  <si>
    <t>renatinhonascimento9440@gmail.com</t>
  </si>
  <si>
    <t>Ana Carolina Lopes Fonseca</t>
  </si>
  <si>
    <t>carolfonseca.labjt@gmail.com</t>
  </si>
  <si>
    <t>Gislaine</t>
  </si>
  <si>
    <t>gislainegomessnp@gmail.com</t>
  </si>
  <si>
    <t>Saú Nascimento de Moraes</t>
  </si>
  <si>
    <t>saulmoraes660@gmail.com</t>
  </si>
  <si>
    <t>Igor</t>
  </si>
  <si>
    <t>igorbarbosalourenco@gmail.com</t>
  </si>
  <si>
    <t>Marco</t>
  </si>
  <si>
    <t>marcos14596722757@gmail.com</t>
  </si>
  <si>
    <t>Alex Sandro Dos Santos</t>
  </si>
  <si>
    <t>alexsandrodossantos2010@gmail.com</t>
  </si>
  <si>
    <t>Sérgio Azevedo</t>
  </si>
  <si>
    <t>serginhoazevedo007@gmail.com</t>
  </si>
  <si>
    <t>1194361-0707</t>
  </si>
  <si>
    <t>Adelson Teodoro</t>
  </si>
  <si>
    <t>adelsonteodoro33@gmail.com</t>
  </si>
  <si>
    <t>Thierrymoura</t>
  </si>
  <si>
    <t>tmfilmsoficial@gmail.com</t>
  </si>
  <si>
    <t>Alex gomes Santos</t>
  </si>
  <si>
    <t>alexjuniorg@Hotmail.com</t>
  </si>
  <si>
    <t>Murilo Silveira</t>
  </si>
  <si>
    <t>murilogoncalves2608@gmail.com</t>
  </si>
  <si>
    <t>Miriele Sales</t>
  </si>
  <si>
    <t>mirisalles1995@gmail.com</t>
  </si>
  <si>
    <t>thiago_rj0@hotmail.com</t>
  </si>
  <si>
    <t>Ednaldo</t>
  </si>
  <si>
    <t>edguitarra_@live.com</t>
  </si>
  <si>
    <t>Francislei</t>
  </si>
  <si>
    <t>francisley903@gmail.com</t>
  </si>
  <si>
    <t>joseantoniomagalhaes81@gmail.com</t>
  </si>
  <si>
    <t>Quionis De Souza Viana</t>
  </si>
  <si>
    <t>quionisdesouza70266@gmail.com</t>
  </si>
  <si>
    <t>Jhonathan Henrique</t>
  </si>
  <si>
    <t>jonathan.caruara98@gmail.com</t>
  </si>
  <si>
    <t>(13)955510757</t>
  </si>
  <si>
    <t>Adriano</t>
  </si>
  <si>
    <t>huckbalboa@gmail.com</t>
  </si>
  <si>
    <t>Pablo Nascente Mendes</t>
  </si>
  <si>
    <t>pablo.nascente@gmail.com</t>
  </si>
  <si>
    <t>Erik</t>
  </si>
  <si>
    <t>araujoerikk@gmail.com</t>
  </si>
  <si>
    <t>Leandro Rangel</t>
  </si>
  <si>
    <t>leandrudru@gmail.com</t>
  </si>
  <si>
    <t>André Alves da Silva</t>
  </si>
  <si>
    <t>andrealves261098@gmail.com</t>
  </si>
  <si>
    <t>igorsfc1999@gmail.com</t>
  </si>
  <si>
    <t>Eliézer</t>
  </si>
  <si>
    <t>fontouraeliezer5@gmail.com</t>
  </si>
  <si>
    <t>4199159-6699</t>
  </si>
  <si>
    <t>gcmpeixe@gmail.com</t>
  </si>
  <si>
    <t>Adila</t>
  </si>
  <si>
    <t>adilalopes19@icloud.com</t>
  </si>
  <si>
    <t>evelyn tavares da silva</t>
  </si>
  <si>
    <t>evelyntavaresdasilva36@gmail.com</t>
  </si>
  <si>
    <t>Aldo jaime miranda vieira</t>
  </si>
  <si>
    <t>aldojmvieira3@gmail.com</t>
  </si>
  <si>
    <t>Bruno Fernandes</t>
  </si>
  <si>
    <t>bio.brunobf@gmail.com</t>
  </si>
  <si>
    <t>Darlete marques</t>
  </si>
  <si>
    <t>darletemdias@outlook.com</t>
  </si>
  <si>
    <t>06199607-1576</t>
  </si>
  <si>
    <t>Joselaine Barbosa</t>
  </si>
  <si>
    <t>joomorilho@gmail.com</t>
  </si>
  <si>
    <t>Luis Valentim da Silva</t>
  </si>
  <si>
    <t>luisvalentim8140@gmail.com</t>
  </si>
  <si>
    <t>(12992190964</t>
  </si>
  <si>
    <t>Luiz Gustavo de Oliveira</t>
  </si>
  <si>
    <t>luizgustavo.lcrepres@gmail.com</t>
  </si>
  <si>
    <t>4398857-5173</t>
  </si>
  <si>
    <t>Francineide</t>
  </si>
  <si>
    <t>klaudia_medeiros@yahoo.com.br</t>
  </si>
  <si>
    <t>Lucas Nízara Teixeira</t>
  </si>
  <si>
    <t>lucasnizara@gmail.com</t>
  </si>
  <si>
    <t>Weslley da silva martins</t>
  </si>
  <si>
    <t>weslley.martins2017@hotmail.com</t>
  </si>
  <si>
    <t>Wellington Bernardo</t>
  </si>
  <si>
    <t>wellington.pank@gmail.com</t>
  </si>
  <si>
    <t>Edson Pereira de Oliveira</t>
  </si>
  <si>
    <t>edson130187@gmail.com</t>
  </si>
  <si>
    <t>Wellington Ribeiro Rodrigues</t>
  </si>
  <si>
    <t>wellingtonfj2008@hotmail.com</t>
  </si>
  <si>
    <t>Leanatan</t>
  </si>
  <si>
    <t>leanatansantos18@gmail.com</t>
  </si>
  <si>
    <t>Nailton lima</t>
  </si>
  <si>
    <t>nailtonabreu@hotmail.com</t>
  </si>
  <si>
    <t>Roberty Pimentel</t>
  </si>
  <si>
    <t>robertypimentel1112@gmael.com</t>
  </si>
  <si>
    <t>giandesigner@hotmail.com</t>
  </si>
  <si>
    <t>Carlos Eduardo Macedo Pereira</t>
  </si>
  <si>
    <t>cadu-carlos99@hotmail.com</t>
  </si>
  <si>
    <t>Diego Moreira</t>
  </si>
  <si>
    <t>moreiradonascimento@gmail.com</t>
  </si>
  <si>
    <t>(84)99126-2513</t>
  </si>
  <si>
    <t>Flavio lacerda</t>
  </si>
  <si>
    <t>lacerda.flavio0@gmail.com</t>
  </si>
  <si>
    <t>Rogério Rodrigues</t>
  </si>
  <si>
    <t>rogeriofranciscorodrigues1981@gmail.com</t>
  </si>
  <si>
    <t>digoester11@gmail.com</t>
  </si>
  <si>
    <t>Manoel</t>
  </si>
  <si>
    <t>manoelfilho.10@icloud.com</t>
  </si>
  <si>
    <t>(11)91432-3871</t>
  </si>
  <si>
    <t>Marcus Gabriel</t>
  </si>
  <si>
    <t>m1rcusgabriel@gmail.com</t>
  </si>
  <si>
    <t>Elias Silva</t>
  </si>
  <si>
    <t>eliassilvaconsultor@gmail.com</t>
  </si>
  <si>
    <t>Ernane</t>
  </si>
  <si>
    <t>ernanemuniz1988@gmail.com</t>
  </si>
  <si>
    <t>Dione</t>
  </si>
  <si>
    <t>freitasdione424@gmail.com</t>
  </si>
  <si>
    <t>Gilmar Salles de Almeida</t>
  </si>
  <si>
    <t>gsa.salles1@gmail.com</t>
  </si>
  <si>
    <t>Elouise Fernandes</t>
  </si>
  <si>
    <t>eu.elouisefernandes@outlook.com</t>
  </si>
  <si>
    <t>luanhenrique1923@hotmail.com</t>
  </si>
  <si>
    <t>diego.figueiredo2021@gmail.com</t>
  </si>
  <si>
    <t>cristiandanielrodrigues381@gmail.com</t>
  </si>
  <si>
    <t>Everton Silva</t>
  </si>
  <si>
    <t>everton.tomtom.hk@gmail.com</t>
  </si>
  <si>
    <t>Rogerio</t>
  </si>
  <si>
    <t>roger.fmj1@gmail.com</t>
  </si>
  <si>
    <t>Patryck</t>
  </si>
  <si>
    <t>patryckpereira2207@gmail.com</t>
  </si>
  <si>
    <t>Willians Ribeiro Alcides</t>
  </si>
  <si>
    <t>willians.ribeiiro@gmail.com</t>
  </si>
  <si>
    <t>matheusmenor2023@gmail.com</t>
  </si>
  <si>
    <t>Fabrício Pedroso</t>
  </si>
  <si>
    <t>fabriciopedroso52@gmail.com</t>
  </si>
  <si>
    <t>alzinx.lima200749@gmail.com</t>
  </si>
  <si>
    <t>Natali Mesquita Ribeiro</t>
  </si>
  <si>
    <t>natalimesquitaribeiro@gmail.com</t>
  </si>
  <si>
    <t>1199643-8126</t>
  </si>
  <si>
    <t>Gideane Angelica</t>
  </si>
  <si>
    <t>gideanesilvarocha@gmail.com</t>
  </si>
  <si>
    <t>Edilson Daniel</t>
  </si>
  <si>
    <t>edilsondaniel79@gmail.com</t>
  </si>
  <si>
    <t>Joyce Carletti</t>
  </si>
  <si>
    <t>let5454@gmail.com</t>
  </si>
  <si>
    <t>Giuflai Ferreira</t>
  </si>
  <si>
    <t>giuflai.s.f@hotmail.com</t>
  </si>
  <si>
    <t>Everton Nunes</t>
  </si>
  <si>
    <t>everton.nunes250@gmail.com</t>
  </si>
  <si>
    <t>Raimundo</t>
  </si>
  <si>
    <t>celio.silva561@gmail.com</t>
  </si>
  <si>
    <t>99485-8418</t>
  </si>
  <si>
    <t>Thayssa</t>
  </si>
  <si>
    <t>thayssa655@gmail.com</t>
  </si>
  <si>
    <t>Dhieferson fidelis Botelho</t>
  </si>
  <si>
    <t>dhieferson520@gmail.com</t>
  </si>
  <si>
    <t>Ualiston Corrêa</t>
  </si>
  <si>
    <t>ualistoncorrea@gmail.com</t>
  </si>
  <si>
    <t>6699236-1884</t>
  </si>
  <si>
    <t>Kleber Dias Marchetti</t>
  </si>
  <si>
    <t>klebermarchetti76@gmail.com</t>
  </si>
  <si>
    <t>Ecilene</t>
  </si>
  <si>
    <t>ecilene_oli@hotmail.com</t>
  </si>
  <si>
    <t>Danielle Lopes</t>
  </si>
  <si>
    <t>dani40e10@hotmail.com</t>
  </si>
  <si>
    <t>Henrique</t>
  </si>
  <si>
    <t>rickavansi@gmail.com</t>
  </si>
  <si>
    <t>65-996293004</t>
  </si>
  <si>
    <t>Thiago Alessandro Correa</t>
  </si>
  <si>
    <t>thiagoalessandrocorrea@gmail.com</t>
  </si>
  <si>
    <t>(14)9976-30454</t>
  </si>
  <si>
    <t>Luana Rodrigues</t>
  </si>
  <si>
    <t>luanarodrigues.cordeiro@gmail.com</t>
  </si>
  <si>
    <t>menga kayapo Kayapo</t>
  </si>
  <si>
    <t>mengakayapo854@gmail.com</t>
  </si>
  <si>
    <t>Guilherme Cardoso</t>
  </si>
  <si>
    <t>guilherme.c.cardoso2743@gmail.com</t>
  </si>
  <si>
    <t>4199289-1693</t>
  </si>
  <si>
    <t>Alexandre da Silva rios</t>
  </si>
  <si>
    <t>alexandresilva-rios@hotmail.coma</t>
  </si>
  <si>
    <t>EVANDRO JULIELTON ROCHA DA SILVA</t>
  </si>
  <si>
    <t>evandrojulielton12@gmail.com</t>
  </si>
  <si>
    <t>Jonas Felicissimo Silva</t>
  </si>
  <si>
    <t>jonasnaestrada2@gmail.com</t>
  </si>
  <si>
    <t>9898437-9500</t>
  </si>
  <si>
    <t>fabinhoblackout@hotmail.com</t>
  </si>
  <si>
    <t>conectcellme@gmail.com</t>
  </si>
  <si>
    <t>João Victor Ribeiro Manari</t>
  </si>
  <si>
    <t>joaovictor114@hotmail.com</t>
  </si>
  <si>
    <t>ricley</t>
  </si>
  <si>
    <t>ricleycalegon@gmail.com</t>
  </si>
  <si>
    <t>Fredy</t>
  </si>
  <si>
    <t>fredsbc030487@gmail.com</t>
  </si>
  <si>
    <t>Willian Rodrigues</t>
  </si>
  <si>
    <t>wsrodrigues1998@gmail.com</t>
  </si>
  <si>
    <t>Luiz Felipe Figueiredo de Lima Acre</t>
  </si>
  <si>
    <t>luuizlimaa@gmail.com</t>
  </si>
  <si>
    <t>Israel Martins</t>
  </si>
  <si>
    <t>israelmilena30@gmail.com</t>
  </si>
  <si>
    <t>Anderson Siqueira</t>
  </si>
  <si>
    <t>andersonsiqueira923@gmail.com</t>
  </si>
  <si>
    <t>Loraine da costa mesquita</t>
  </si>
  <si>
    <t>lorainemesquita2@gmail.com</t>
  </si>
  <si>
    <t>guilhermejapada@gmail.com</t>
  </si>
  <si>
    <t>Deyse</t>
  </si>
  <si>
    <t>deyseos1589@gmail.com</t>
  </si>
  <si>
    <t>jonwormsofi22@gmail.com</t>
  </si>
  <si>
    <t>Jonilma</t>
  </si>
  <si>
    <t>jonilma.lima27@gmail.com</t>
  </si>
  <si>
    <t>Raphael Arnaiz Bonilha</t>
  </si>
  <si>
    <t>raphabonilha58@gmail.com</t>
  </si>
  <si>
    <t>Marcus Oliveira</t>
  </si>
  <si>
    <t>marcus6793@gmail.com</t>
  </si>
  <si>
    <t>Richard Ferrari</t>
  </si>
  <si>
    <t>richardsbferrari@gmail.com</t>
  </si>
  <si>
    <t>Marcos Cruz Santos</t>
  </si>
  <si>
    <t>marcoscruzz1610@gmail.com</t>
  </si>
  <si>
    <t>Mickael</t>
  </si>
  <si>
    <t>mickaelsilva421@gmail.com</t>
  </si>
  <si>
    <t>Fabio Henrique da Silva</t>
  </si>
  <si>
    <t>billa-doido2010@hotmail.com</t>
  </si>
  <si>
    <t>4399628-6536</t>
  </si>
  <si>
    <t>Alexandre Almeida</t>
  </si>
  <si>
    <t>almeidaxandy@outlook.com</t>
  </si>
  <si>
    <t>Athos Henrique</t>
  </si>
  <si>
    <t>athosrabelo93@gmail.com</t>
  </si>
  <si>
    <t>wmamud@gmail.com</t>
  </si>
  <si>
    <t>mic38anderson@gmail.com</t>
  </si>
  <si>
    <t>amaroamparo2014@gmail.com</t>
  </si>
  <si>
    <t>Ramon Pantoja</t>
  </si>
  <si>
    <t>ramonzitopaulo123@gmail.com</t>
  </si>
  <si>
    <t>Luã</t>
  </si>
  <si>
    <t>luanoliveirasilva04@gmail.com</t>
  </si>
  <si>
    <t>Juan Montes Ferreira</t>
  </si>
  <si>
    <t>juanmontesferreira@gmail.com</t>
  </si>
  <si>
    <t>Felipe Dias</t>
  </si>
  <si>
    <t>fkodias@hotmail.com</t>
  </si>
  <si>
    <t>Alberto Matheus Barbosa Marinho</t>
  </si>
  <si>
    <t>betomatheuspessoal@gmail.com</t>
  </si>
  <si>
    <t>Guilherme Martins</t>
  </si>
  <si>
    <t>guilhermeteixeira3112@gmail.com</t>
  </si>
  <si>
    <t>google_youtube</t>
  </si>
  <si>
    <t>cpc</t>
  </si>
  <si>
    <t>DEV14</t>
  </si>
  <si>
    <t>ENVOLVIMENTO-540D</t>
  </si>
  <si>
    <t>AD47</t>
  </si>
  <si>
    <t>Elio Ribeiro</t>
  </si>
  <si>
    <t>ribeiroelio601@gmail.com</t>
  </si>
  <si>
    <t>11,93776-6386</t>
  </si>
  <si>
    <t>Aclicia Marques</t>
  </si>
  <si>
    <t>aclicia0412@outlook.com</t>
  </si>
  <si>
    <t>7499984-4515</t>
  </si>
  <si>
    <t>Oyama</t>
  </si>
  <si>
    <t>hoyamasccp@gmail.com</t>
  </si>
  <si>
    <t>fernando_martinsb@hotmail.com</t>
  </si>
  <si>
    <t>Ronielson</t>
  </si>
  <si>
    <t>ronielsonsantos2025@gmail.com</t>
  </si>
  <si>
    <t>Genilson</t>
  </si>
  <si>
    <t>geno.almeidaa@mail.com</t>
  </si>
  <si>
    <t>99910-6346</t>
  </si>
  <si>
    <t>Luiz vega</t>
  </si>
  <si>
    <t>vegaarizavillar2@gmail.com</t>
  </si>
  <si>
    <t>Diego da Cruz mota</t>
  </si>
  <si>
    <t>diego35mota@gmail.com</t>
  </si>
  <si>
    <t>cristhian</t>
  </si>
  <si>
    <t>cristhiandalsente.12@gmail.com</t>
  </si>
  <si>
    <t>Valdomiro ferreira pinto</t>
  </si>
  <si>
    <t>valdoferreira21@hotmail.com</t>
  </si>
  <si>
    <t>Marlhon Wrangel</t>
  </si>
  <si>
    <t>marlhonuchiha@gmail.com</t>
  </si>
  <si>
    <t>99290-9281</t>
  </si>
  <si>
    <t>Leandro Ribeiro dos santos</t>
  </si>
  <si>
    <t>leandro.ribeiro.santos@outlook.com</t>
  </si>
  <si>
    <t>1196349-5829</t>
  </si>
  <si>
    <t>Anderson Barbieri Nascimento</t>
  </si>
  <si>
    <t>andersonbn88@gmail.com</t>
  </si>
  <si>
    <t>Caroline Meira</t>
  </si>
  <si>
    <t>carolmeira64@gmail.com</t>
  </si>
  <si>
    <t>carlos junior dos Santos nascimento</t>
  </si>
  <si>
    <t>nascimentocarlosjunior@gmail.com</t>
  </si>
  <si>
    <t>matheus ruan</t>
  </si>
  <si>
    <t>matheuruan@gmail.com</t>
  </si>
  <si>
    <t>Rodrigo Gonçalves Soares pavan</t>
  </si>
  <si>
    <t>rodrigogoncalves6013@gmail.com</t>
  </si>
  <si>
    <t>Bianca da Silva de Oliveira</t>
  </si>
  <si>
    <t>b13silvaa@gmail.com</t>
  </si>
  <si>
    <t>André Mendes</t>
  </si>
  <si>
    <t>asmendes12@yahoo.com.br</t>
  </si>
  <si>
    <t>andrejnsantiago1985@gmail.com</t>
  </si>
  <si>
    <t>Fábio Lopes José</t>
  </si>
  <si>
    <t>fabio.lopees@yahoo.com.br</t>
  </si>
  <si>
    <t>thiago_alves_lucas@hotmail.com</t>
  </si>
  <si>
    <t>bmruback@gmail.com</t>
  </si>
  <si>
    <t>Reginaldo Vieira</t>
  </si>
  <si>
    <t>reginaldovieiravendas@hotmail.com</t>
  </si>
  <si>
    <t>Fábio</t>
  </si>
  <si>
    <t>biofaml89@gmail.com</t>
  </si>
  <si>
    <t>Fernando Henrique</t>
  </si>
  <si>
    <t>henriquefernando785@gmail.com</t>
  </si>
  <si>
    <t>lucasmarroquino@gmail.com</t>
  </si>
  <si>
    <t>Adson dos santos silva</t>
  </si>
  <si>
    <t>adsonfor@gmail.com</t>
  </si>
  <si>
    <t>luciano Borges</t>
  </si>
  <si>
    <t>lucianoatrades2020@gmail.com</t>
  </si>
  <si>
    <t>Tharcisio Santos</t>
  </si>
  <si>
    <t>tharcisiotss@gmail.com</t>
  </si>
  <si>
    <t>Michel Dallagnol de Campos</t>
  </si>
  <si>
    <t>deco.michel@gmail.com</t>
  </si>
  <si>
    <t>Robson junior</t>
  </si>
  <si>
    <t>robsonjunior.costa03@gmail.com</t>
  </si>
  <si>
    <t>Joel gomes lima</t>
  </si>
  <si>
    <t>joel.glima79@gmail.com</t>
  </si>
  <si>
    <t>Kauan Santos de oliveira</t>
  </si>
  <si>
    <t>kauanoliveiraskt@gmail.com</t>
  </si>
  <si>
    <t>Leonardo Rosa</t>
  </si>
  <si>
    <t>leonardorsoares4@gmail.com</t>
  </si>
  <si>
    <t>Magno simoes</t>
  </si>
  <si>
    <t>magnosimoes13@gmail.com</t>
  </si>
  <si>
    <t>(51)985351083</t>
  </si>
  <si>
    <t>Lucas neres</t>
  </si>
  <si>
    <t>newzenxano@gmail.com</t>
  </si>
  <si>
    <t>victor_cfd@hotmail.com</t>
  </si>
  <si>
    <t>ranck_jp@yahoo.com.br</t>
  </si>
  <si>
    <t>antoniocarloskit97@gmail.com</t>
  </si>
  <si>
    <t>pedrokl65js@gmail.com</t>
  </si>
  <si>
    <t>Luís Miguel</t>
  </si>
  <si>
    <t>luismiguelalvesdosreisrocha@gmail.com</t>
  </si>
  <si>
    <t>Nivaldo</t>
  </si>
  <si>
    <t>nivaldongpereira@gmail.com</t>
  </si>
  <si>
    <t>1191082-2150</t>
  </si>
  <si>
    <t>JUNIOR JB</t>
  </si>
  <si>
    <t>juniorjbengenharia@gmail.com</t>
  </si>
  <si>
    <t>basques.andre@hotmail.com</t>
  </si>
  <si>
    <t>Mateus damacena</t>
  </si>
  <si>
    <t>2tshow1998@gmail.com</t>
  </si>
  <si>
    <t>Gilvanete</t>
  </si>
  <si>
    <t>gilvaneteapsilva351@gmail.com</t>
  </si>
  <si>
    <t>Kewen</t>
  </si>
  <si>
    <t>smarinhokewen@gmail.com</t>
  </si>
  <si>
    <t>Erick Jordan batista mariano</t>
  </si>
  <si>
    <t>erickjordan321@gmail.com</t>
  </si>
  <si>
    <t>Gilson da Silva Junior</t>
  </si>
  <si>
    <t>junin_styllejr@outlook.com.br</t>
  </si>
  <si>
    <t>Caio Felipe</t>
  </si>
  <si>
    <t>c.felipee@icloud.com</t>
  </si>
  <si>
    <t>Alexsander Pacheco</t>
  </si>
  <si>
    <t>alexsanderblack72@gmail.com</t>
  </si>
  <si>
    <t>André Bodack</t>
  </si>
  <si>
    <t>bodack3@hotmail.com</t>
  </si>
  <si>
    <t>Gerson</t>
  </si>
  <si>
    <t>gersonrechinho91@gmail.com</t>
  </si>
  <si>
    <t>Kaio Silva Vieira</t>
  </si>
  <si>
    <t>mckaiosilvavieira@gmail.com</t>
  </si>
  <si>
    <t>Mônica</t>
  </si>
  <si>
    <t>monicamatos5030@gmail.com</t>
  </si>
  <si>
    <t>henriquesilva246135@gmail.com</t>
  </si>
  <si>
    <t>Dearlene</t>
  </si>
  <si>
    <t>dearlene.saga@gmail.com</t>
  </si>
  <si>
    <t>Gilmar Batista</t>
  </si>
  <si>
    <t>gilmar.sousa93@gmail.com</t>
  </si>
  <si>
    <t>Peterso</t>
  </si>
  <si>
    <t>pety.sanches@gmail.com</t>
  </si>
  <si>
    <t>Wenattan</t>
  </si>
  <si>
    <t>wenattankawann8@gmail.com</t>
  </si>
  <si>
    <t>(11)978161283</t>
  </si>
  <si>
    <t>Genivaldo Representações</t>
  </si>
  <si>
    <t>genivaldorepmt@gmail.com</t>
  </si>
  <si>
    <t>daniel.cardoso.escobar@gmail.com</t>
  </si>
  <si>
    <t>Junior costa</t>
  </si>
  <si>
    <t>iltoncezar11@hotmail.com</t>
  </si>
  <si>
    <t>Edgar Alves Pereira Junior</t>
  </si>
  <si>
    <t>eapjalvesp@gmail.com</t>
  </si>
  <si>
    <t>ALBERT CONTREIRA LIMA</t>
  </si>
  <si>
    <t>albertcontreira@gmail.com</t>
  </si>
  <si>
    <t>(71)99224-8277</t>
  </si>
  <si>
    <t>Laura Maia</t>
  </si>
  <si>
    <t>lauramaia1980@gmail.com</t>
  </si>
  <si>
    <t>Larissa</t>
  </si>
  <si>
    <t>slarissafreire407@gmail.com</t>
  </si>
  <si>
    <t>Alice Lopes</t>
  </si>
  <si>
    <t>lps.alice@gmail.com</t>
  </si>
  <si>
    <t>Tiago dos Santos Silva</t>
  </si>
  <si>
    <t>tiagodossantossilva321551@gmail.com</t>
  </si>
  <si>
    <t>arturrezende98@gmail.com</t>
  </si>
  <si>
    <t>Isac Bruno</t>
  </si>
  <si>
    <t>isacbcavalcante@hotmail.com</t>
  </si>
  <si>
    <t>André Santana</t>
  </si>
  <si>
    <t>andremendes.operador@hotmail.com</t>
  </si>
  <si>
    <t>Miguel Angel Loaiza</t>
  </si>
  <si>
    <t>loaizamiguelangel72@gmail.com</t>
  </si>
  <si>
    <t>Jhefferson Santos</t>
  </si>
  <si>
    <t>jheffsingle@gmail.com</t>
  </si>
  <si>
    <t>Diogo dos santos cavalcanti</t>
  </si>
  <si>
    <t>pafualecrim@gmail.com</t>
  </si>
  <si>
    <t>Dangler Senna</t>
  </si>
  <si>
    <t>danglersenna1509@gmail.com</t>
  </si>
  <si>
    <t>Danny Lima</t>
  </si>
  <si>
    <t>dannylima702@gmail.com</t>
  </si>
  <si>
    <t>Leandro Fedatto Ceschim</t>
  </si>
  <si>
    <t>leandro.ceschim@gmail.com</t>
  </si>
  <si>
    <t>Ronaldo Adriano</t>
  </si>
  <si>
    <t>ronaldoadrianodossantossilva@gmail.com</t>
  </si>
  <si>
    <t>(85)99281-1338</t>
  </si>
  <si>
    <t>Victor Diniz</t>
  </si>
  <si>
    <t>dinizvictor522@gmail.com</t>
  </si>
  <si>
    <t>(11)91375-5603</t>
  </si>
  <si>
    <t>Samis</t>
  </si>
  <si>
    <t>samiswellington@gmail.com</t>
  </si>
  <si>
    <t>4799148-0260</t>
  </si>
  <si>
    <t>Carlos Eduardo</t>
  </si>
  <si>
    <t>dkdokaa@gmail.com</t>
  </si>
  <si>
    <t>Thais de Melo</t>
  </si>
  <si>
    <t>thaisdesamelo@hotmail.com</t>
  </si>
  <si>
    <t>bispo.wagner.imc@gmail.com</t>
  </si>
  <si>
    <t>Leonardo Souza Damasceno</t>
  </si>
  <si>
    <t>leonardosouzadamasceno91@gmail.com</t>
  </si>
  <si>
    <t>Erick Sanches</t>
  </si>
  <si>
    <t>ninjax.03@gmail.com</t>
  </si>
  <si>
    <t>Luciano de Souza Montenegro</t>
  </si>
  <si>
    <t>lucianomontenegro1981@gmail.com</t>
  </si>
  <si>
    <t>Albert Coelho dos santos</t>
  </si>
  <si>
    <t>albertcoelhodossantos@gmail.com</t>
  </si>
  <si>
    <t>Gabriel de Souza Pedroso</t>
  </si>
  <si>
    <t>gs3593721@gmail.com</t>
  </si>
  <si>
    <t>Natália Cristina Ney Soares</t>
  </si>
  <si>
    <t>natalia_cristina26@hotmail.com</t>
  </si>
  <si>
    <t>Matheus Correa</t>
  </si>
  <si>
    <t>matheuscorrea131@gmail.com</t>
  </si>
  <si>
    <t>jhonathan colassio Antonio</t>
  </si>
  <si>
    <t>pixeuprecisodegrana@gmail.com</t>
  </si>
  <si>
    <t>vinicius_sepulchro@hotmail.com</t>
  </si>
  <si>
    <t>Caua</t>
  </si>
  <si>
    <t>cauaaragao6@gmail.com</t>
  </si>
  <si>
    <t>jeffersonfreitas1990.jf@gmail.com</t>
  </si>
  <si>
    <t>1999396-8794</t>
  </si>
  <si>
    <t>Jean Piere</t>
  </si>
  <si>
    <t>jeanpierre.lima@outlook.com</t>
  </si>
  <si>
    <t>8599792-8188</t>
  </si>
  <si>
    <t>Ana Ariello</t>
  </si>
  <si>
    <t>ana.artcreate@gmail.com</t>
  </si>
  <si>
    <t>Geovam Carvalho da Silva</t>
  </si>
  <si>
    <t>geovan.palmeira@gmail.com</t>
  </si>
  <si>
    <t>Hebert Santos Silva</t>
  </si>
  <si>
    <t>hebertdanike@gmail.com</t>
  </si>
  <si>
    <t>Ciro venicius</t>
  </si>
  <si>
    <t>ciroveni@gmail.com</t>
  </si>
  <si>
    <t>Robson J</t>
  </si>
  <si>
    <t>robson.gadu@gmail.com</t>
  </si>
  <si>
    <t>Fabiano Goularte da silva</t>
  </si>
  <si>
    <t>fabiano_goularte73@hotmail.com</t>
  </si>
  <si>
    <t>Juan elias Vargas</t>
  </si>
  <si>
    <t>vargasjuanelias3@gmail.com</t>
  </si>
  <si>
    <t>6799155-9957</t>
  </si>
  <si>
    <t>Marcos Daniel</t>
  </si>
  <si>
    <t>marcosdanielss@hotmail.com</t>
  </si>
  <si>
    <t>mts.10santos@gmail.com</t>
  </si>
  <si>
    <t>Eliandro Sousa</t>
  </si>
  <si>
    <t>eliandros36@gmail.com</t>
  </si>
  <si>
    <t>Vitor Ramon</t>
  </si>
  <si>
    <t>vitorramon64@gmail.com</t>
  </si>
  <si>
    <t>psjrinformatica@gmail.com</t>
  </si>
  <si>
    <t>Alex Sandro Soares Ribeiro</t>
  </si>
  <si>
    <t>alexribeirofortuna@gmail.com</t>
  </si>
  <si>
    <t>Carlos Alberto Vitorino da Silva</t>
  </si>
  <si>
    <t>carlosalbtvitorino@gmail.com</t>
  </si>
  <si>
    <t>(82)996944732</t>
  </si>
  <si>
    <t>Deyvid Roberto Freitas Silva</t>
  </si>
  <si>
    <t>deyvidmesquita2@gmail.com</t>
  </si>
  <si>
    <t>Julio César Prado</t>
  </si>
  <si>
    <t>prjulioprado@hotmail.com</t>
  </si>
  <si>
    <t>Airton Santana Silva</t>
  </si>
  <si>
    <t>airtonsantana39@gmail.com</t>
  </si>
  <si>
    <t>Antonione</t>
  </si>
  <si>
    <t>tonyyinformatica@gmail.com</t>
  </si>
  <si>
    <t>baluan577@gmail.com</t>
  </si>
  <si>
    <t>Edson Nogueira</t>
  </si>
  <si>
    <t>etonferreira505@gmail.com</t>
  </si>
  <si>
    <t>Carmem</t>
  </si>
  <si>
    <t>carmemsil43@gmail.com</t>
  </si>
  <si>
    <t>tiagolimaoficial1986@gmail.com</t>
  </si>
  <si>
    <t>Otávio</t>
  </si>
  <si>
    <t>otaviomonteiro9@gmail.com</t>
  </si>
  <si>
    <t>Honorato</t>
  </si>
  <si>
    <t>surikills07@gmail.com</t>
  </si>
  <si>
    <t>Brenner Adryan</t>
  </si>
  <si>
    <t>brenneradryan7@gmail.com</t>
  </si>
  <si>
    <t>gilvando castro</t>
  </si>
  <si>
    <t>castro.recrutamento@gmail.com</t>
  </si>
  <si>
    <t>9198562-5532</t>
  </si>
  <si>
    <t>Hudson Silva de Souza</t>
  </si>
  <si>
    <t>hudsonsilva232@hotmail.com</t>
  </si>
  <si>
    <t>carloscavalcante162@gmail.com</t>
  </si>
  <si>
    <t>8299921-7907</t>
  </si>
  <si>
    <t>Cicero Souza Silva</t>
  </si>
  <si>
    <t>cicerosouzasilva1992@gmail.com</t>
  </si>
  <si>
    <t>8899747-7724</t>
  </si>
  <si>
    <t>Cristiano</t>
  </si>
  <si>
    <t>crist-carlos@hotmail.com</t>
  </si>
  <si>
    <t>Lenilson Silva</t>
  </si>
  <si>
    <t>lenilsonsilva79@gmail.com</t>
  </si>
  <si>
    <t>Gilmarcos bispo de oliveira</t>
  </si>
  <si>
    <t>gilmarcos1547@gmail.com</t>
  </si>
  <si>
    <t>Karen Louise Damascena de Almeida</t>
  </si>
  <si>
    <t>kaloui1994@gmail.com</t>
  </si>
  <si>
    <t>Gilsomar</t>
  </si>
  <si>
    <t>gilsomusic@hotmail.com</t>
  </si>
  <si>
    <t>Maurício de Moraes Michalski</t>
  </si>
  <si>
    <t>mauh.michalski@hotmail.com</t>
  </si>
  <si>
    <t>Jackson Silva</t>
  </si>
  <si>
    <t>jacksonmotoe465@gmail.com</t>
  </si>
  <si>
    <t>6299528-9327</t>
  </si>
  <si>
    <t>Ivandilson Simão</t>
  </si>
  <si>
    <t>ivandilsonsimao@yahoo.com.br</t>
  </si>
  <si>
    <t>Merlinmakaya@gmail.com</t>
  </si>
  <si>
    <t>fernandofamar@gmail.com</t>
  </si>
  <si>
    <t>Raylan Mourão</t>
  </si>
  <si>
    <t>letrasdemusicas180@gmail.com</t>
  </si>
  <si>
    <t>Thiago Nunes</t>
  </si>
  <si>
    <t>thiago.silva.nunes22@gmail.com</t>
  </si>
  <si>
    <t>Getulio bulhoes</t>
  </si>
  <si>
    <t>bulhoescosta34@gmail.com</t>
  </si>
  <si>
    <t>Anilson Aparecido dos Santos</t>
  </si>
  <si>
    <t>anilsonsantos0015@gmail.com</t>
  </si>
  <si>
    <t>Túlio Henrique Araújo de Carvalho</t>
  </si>
  <si>
    <t>tulioaraujo123321@gmail.com</t>
  </si>
  <si>
    <t>Klebson Ferreira dos Santos</t>
  </si>
  <si>
    <t>kleb35sonsantos@gmail.com</t>
  </si>
  <si>
    <t>Cássio Santos</t>
  </si>
  <si>
    <t>cassiosantos.cs7@gmail.com</t>
  </si>
  <si>
    <t>Mailsom caetano</t>
  </si>
  <si>
    <t>mailsoncaetano@gmail.com</t>
  </si>
  <si>
    <t>JONATHAN LUAN DA SILVA PEREIRA</t>
  </si>
  <si>
    <t>luanjonathan691@gmail.com</t>
  </si>
  <si>
    <t>Paulo Carvalho</t>
  </si>
  <si>
    <t>paulocarvalho6870@gmail.com</t>
  </si>
  <si>
    <t>Delcino Galdino</t>
  </si>
  <si>
    <t>delonicled5@gmail.com</t>
  </si>
  <si>
    <t>Danilo</t>
  </si>
  <si>
    <t>allexdanilo@outlook.pt</t>
  </si>
  <si>
    <t>Alécio Gomes dos Santos</t>
  </si>
  <si>
    <t>aleciogomes1998@gmail.com</t>
  </si>
  <si>
    <t>Kleyson Roberto Nascimento da Silva</t>
  </si>
  <si>
    <t>Betosolucoesoptical@gmail.com</t>
  </si>
  <si>
    <t>Edilson Apolinário da Silva</t>
  </si>
  <si>
    <t>apolinarioseg@gmail.com</t>
  </si>
  <si>
    <t>Fabio Miranda</t>
  </si>
  <si>
    <t>fabinhomiranda931@gmail.com</t>
  </si>
  <si>
    <t>Felipe Fidelis da Silva</t>
  </si>
  <si>
    <t>Compras.camaravgp@gmail.com</t>
  </si>
  <si>
    <t>Altair Rodrigues de Lima</t>
  </si>
  <si>
    <t>altairtitolima@gmail.com</t>
  </si>
  <si>
    <t>Jefferson Rodrigues</t>
  </si>
  <si>
    <t>jefferaonrodrigues74@gmail.com</t>
  </si>
  <si>
    <t>maik fonseca</t>
  </si>
  <si>
    <t>maikfonseca20@gmail.com</t>
  </si>
  <si>
    <t>Bruno teruel</t>
  </si>
  <si>
    <t>teruelbruno4@gmail.com</t>
  </si>
  <si>
    <t>Halisson</t>
  </si>
  <si>
    <t>halisson.teles10@gmail.com</t>
  </si>
  <si>
    <t>Matheus Carvalho</t>
  </si>
  <si>
    <t>theucarvalho2015@gmail.com</t>
  </si>
  <si>
    <t>Júnior César</t>
  </si>
  <si>
    <t>oliveirabastos6743@gamil.com.com</t>
  </si>
  <si>
    <t>Flavio Luiz Silva</t>
  </si>
  <si>
    <t>flavioluiz478@gmail.com</t>
  </si>
  <si>
    <t>m.vinni.brazil@gmail.com</t>
  </si>
  <si>
    <t>Leandro Sertek</t>
  </si>
  <si>
    <t>sertek.leandro@gmail.com</t>
  </si>
  <si>
    <t>Jonas Maicon</t>
  </si>
  <si>
    <t>jonas_maicon@hotmail.com</t>
  </si>
  <si>
    <t>Marcos Samuel dos Santos Monteiro</t>
  </si>
  <si>
    <t>marcos.monteiro27@yahoo.com</t>
  </si>
  <si>
    <t>Keila Guimarães da silveira</t>
  </si>
  <si>
    <t>keilaguisilveira777@gmail.com</t>
  </si>
  <si>
    <t>(549)8111-0371</t>
  </si>
  <si>
    <t>Gilson Valdir Serafim</t>
  </si>
  <si>
    <t>gvaldirserafim@gmail.com</t>
  </si>
  <si>
    <t>(48)996035728</t>
  </si>
  <si>
    <t>Rodrigo Silva</t>
  </si>
  <si>
    <t>andraderodrigo6187@gmail.com</t>
  </si>
  <si>
    <t>RODRIGO</t>
  </si>
  <si>
    <t>rdarosa10@gmail.com</t>
  </si>
  <si>
    <t>4899627-6841</t>
  </si>
  <si>
    <t>José Alberto de Assis</t>
  </si>
  <si>
    <t>assisalberto644@gmail.com</t>
  </si>
  <si>
    <t>s.dyego@gmail.com</t>
  </si>
  <si>
    <t>Rodrigo perestrelo</t>
  </si>
  <si>
    <t>dyymotorvipx@gmail.com</t>
  </si>
  <si>
    <t>551398812-1294</t>
  </si>
  <si>
    <t>Alexandre Coelho Silva</t>
  </si>
  <si>
    <t>alexandrecs007@gmail.com</t>
  </si>
  <si>
    <t>Marcelo duarte de oliveira</t>
  </si>
  <si>
    <t>marceloduartte@hotmail.com</t>
  </si>
  <si>
    <t>Isaque Silva</t>
  </si>
  <si>
    <t>isac468@hotmail.com</t>
  </si>
  <si>
    <t>Jefferson Silva</t>
  </si>
  <si>
    <t>jeffersonsilva010820@gmail.com</t>
  </si>
  <si>
    <t>RONE Marques Da Silva</t>
  </si>
  <si>
    <t>ronemarques38@gmail.com</t>
  </si>
  <si>
    <t>(34)99842-0175</t>
  </si>
  <si>
    <t>marluce dos santos</t>
  </si>
  <si>
    <t>luhg1226@gmail.com</t>
  </si>
  <si>
    <t>Rogério Santana Pimentel</t>
  </si>
  <si>
    <t>rogeriosantanna01@outlook.com</t>
  </si>
  <si>
    <t>Deoclecio David Carvalho dos Santos</t>
  </si>
  <si>
    <t>deoclecioedf10@gmail.com</t>
  </si>
  <si>
    <t>Marcos nascimento Gomes</t>
  </si>
  <si>
    <t>marcosnascimento1542@gmail.com</t>
  </si>
  <si>
    <t>Izael Félix de moura</t>
  </si>
  <si>
    <t>izaelfelixde@gmail.com</t>
  </si>
  <si>
    <t>Bianca Damasceno</t>
  </si>
  <si>
    <t>bia_damasceno2001@outlook.com</t>
  </si>
  <si>
    <t>Ana Flávia</t>
  </si>
  <si>
    <t>anaflavial.furtado@gmail.com</t>
  </si>
  <si>
    <t>Raisla</t>
  </si>
  <si>
    <t>raislacavalcante7@gmail.com</t>
  </si>
  <si>
    <t>6298217-1292</t>
  </si>
  <si>
    <t>Cassiane</t>
  </si>
  <si>
    <t>cassibomjorno475@gmail.com</t>
  </si>
  <si>
    <t>5499659-5261</t>
  </si>
  <si>
    <t>Danilo Silvap Paiva</t>
  </si>
  <si>
    <t>pdlpaiva05@gmail.com</t>
  </si>
  <si>
    <t>Odair Odair Jose pereira Pimentel</t>
  </si>
  <si>
    <t>amadodair@yahoo.com.br</t>
  </si>
  <si>
    <t>Márcio Gomes Dos Santos</t>
  </si>
  <si>
    <t>marcio3110jr@gmail.com</t>
  </si>
  <si>
    <t>Fagner Nascimento santos</t>
  </si>
  <si>
    <t>Nascimentofagner724@gmail.com</t>
  </si>
  <si>
    <t>Gleison Barreto</t>
  </si>
  <si>
    <t>gleisonbo22@gmail.com</t>
  </si>
  <si>
    <t>arthurportto@outlook.com</t>
  </si>
  <si>
    <t>Khauan blityber Brandão Sampaio</t>
  </si>
  <si>
    <t>khauanblityberbrandaosampaio@gmail.com</t>
  </si>
  <si>
    <t>Carlos Alberto Duarte</t>
  </si>
  <si>
    <t>carlosduarte470v8@hotmail.com</t>
  </si>
  <si>
    <t>Ricardo Gomes Da Cruz</t>
  </si>
  <si>
    <t>ricardolagoaseca@gmail.com</t>
  </si>
  <si>
    <t>Tadeu Alves de Araújo Filho</t>
  </si>
  <si>
    <t>alvestadeu2016@gmail.com</t>
  </si>
  <si>
    <t>Luiz Batista</t>
  </si>
  <si>
    <t>luizbatista.sousa@gmail.com</t>
  </si>
  <si>
    <t>Samara</t>
  </si>
  <si>
    <t>samysilvah130@gmail.com</t>
  </si>
  <si>
    <t>guiga_69@hotmail.com</t>
  </si>
  <si>
    <t>Camil ragonesi</t>
  </si>
  <si>
    <t>camilaragonesi@gmail.com</t>
  </si>
  <si>
    <t>Lívia</t>
  </si>
  <si>
    <t>blivia503@gmail.com</t>
  </si>
  <si>
    <t>J053 54n705 d3 455unc40</t>
  </si>
  <si>
    <t>54n705d3455unc40j@gm41l.c0m.br</t>
  </si>
  <si>
    <t>Jackeline</t>
  </si>
  <si>
    <t>jackelinefleury01@gmail.com</t>
  </si>
  <si>
    <t>(85)989717147</t>
  </si>
  <si>
    <t>Ramon Vieira Damasceno</t>
  </si>
  <si>
    <t>cantoramo@gmail.com</t>
  </si>
  <si>
    <t>rogerio avelino</t>
  </si>
  <si>
    <t>rogeriof.avelino@gmail.com</t>
  </si>
  <si>
    <t>Daniel do nascimento junior</t>
  </si>
  <si>
    <t>dannascimento.juniorr@gmail.com</t>
  </si>
  <si>
    <t>Italo</t>
  </si>
  <si>
    <t>italo_camargo_becari@hotmail.com</t>
  </si>
  <si>
    <t>Edmar Santos</t>
  </si>
  <si>
    <t>edmarseverino651@gmail.com</t>
  </si>
  <si>
    <t>rafaels404@gmail.com</t>
  </si>
  <si>
    <t>(11)940523052</t>
  </si>
  <si>
    <t>Marcell Araujo Chagas</t>
  </si>
  <si>
    <t>marcell220616@gmail.com</t>
  </si>
  <si>
    <t>Giovani silva</t>
  </si>
  <si>
    <t>martinscr1993@gmail.com</t>
  </si>
  <si>
    <t>Adriano Felix</t>
  </si>
  <si>
    <t>adrianooficial.pe@gmail.com</t>
  </si>
  <si>
    <t>Danilo Messias</t>
  </si>
  <si>
    <t>danylomsantana@gmail.com</t>
  </si>
  <si>
    <t>(71)99239-6671</t>
  </si>
  <si>
    <t>Aelson Amaral Vieira</t>
  </si>
  <si>
    <t>aelsonamaral901@gmail.com</t>
  </si>
  <si>
    <t>José Maicon Alves da Rocha</t>
  </si>
  <si>
    <t>geis.maicon@gmail.com</t>
  </si>
  <si>
    <t>glicerio silva</t>
  </si>
  <si>
    <t>gliceriocmf@gmail.com</t>
  </si>
  <si>
    <t>Jerry Cruz</t>
  </si>
  <si>
    <t>jerrycruz13@outlook.com</t>
  </si>
  <si>
    <t>Tailine Abreu</t>
  </si>
  <si>
    <t>tailinesantos478@gmail.com</t>
  </si>
  <si>
    <t>Daniel Freitas</t>
  </si>
  <si>
    <t>daniel.freitas@gelfsid.com.br</t>
  </si>
  <si>
    <t>Thalyson Henrique Carvalho Gonçalves</t>
  </si>
  <si>
    <t>thalyson.gon@gmail.com</t>
  </si>
  <si>
    <t>Wanuta</t>
  </si>
  <si>
    <t>was.job1@gmail.com</t>
  </si>
  <si>
    <t>Elton Claro De Lima</t>
  </si>
  <si>
    <t>eltonclaro@outlook.com</t>
  </si>
  <si>
    <t>Vanda pacheco de Oliveira</t>
  </si>
  <si>
    <t>vandapacheco0723@gmail.com</t>
  </si>
  <si>
    <t>Leonardo Rodrigues de Macedo</t>
  </si>
  <si>
    <t>leonardo_diferente-belo@hotmail.com</t>
  </si>
  <si>
    <t>Valdeck de jesus</t>
  </si>
  <si>
    <t>deckla@hotmail.com</t>
  </si>
  <si>
    <t>7398202-6719</t>
  </si>
  <si>
    <t>Rafael Soares</t>
  </si>
  <si>
    <t>rafawicca33@gmail.com</t>
  </si>
  <si>
    <t>(18)9977-47561</t>
  </si>
  <si>
    <t>Liziane Nelize Lino</t>
  </si>
  <si>
    <t>lizilino@hotmail.com</t>
  </si>
  <si>
    <t>Iury</t>
  </si>
  <si>
    <t>yuresolll@gmail.com</t>
  </si>
  <si>
    <t>Adrielly</t>
  </si>
  <si>
    <t>adrielly.tps@gmail.com</t>
  </si>
  <si>
    <t>7598815-4347</t>
  </si>
  <si>
    <t>John mykel</t>
  </si>
  <si>
    <t>john.mykel@outlook.com.br</t>
  </si>
  <si>
    <t>Katia Elizabeth de Oliveira Ceará</t>
  </si>
  <si>
    <t>katiaceara123@gmail.com</t>
  </si>
  <si>
    <t>Jean Carlos Magalhães</t>
  </si>
  <si>
    <t>jc.magapassos@gmail.com</t>
  </si>
  <si>
    <t>Jorge Gonçalves</t>
  </si>
  <si>
    <t>jorgegoncalvesr7@gmail.com</t>
  </si>
  <si>
    <t>Luciana Roberta de Souza</t>
  </si>
  <si>
    <t>robertasouza232629@gmail.com</t>
  </si>
  <si>
    <t>DEVF - AD03-vid</t>
  </si>
  <si>
    <t>Iuri</t>
  </si>
  <si>
    <t>iurireserva10@gmail.com</t>
  </si>
  <si>
    <t>Jean da Silva Vianna</t>
  </si>
  <si>
    <t>jeankiviana@hotmail.com</t>
  </si>
  <si>
    <t>Eduardo Ribeiro</t>
  </si>
  <si>
    <t>descangota@gmail.com</t>
  </si>
  <si>
    <t>EDIVANDO BRAGA ALVES</t>
  </si>
  <si>
    <t>edyvandobragaalves@gmail.com</t>
  </si>
  <si>
    <t>Italo Cabral</t>
  </si>
  <si>
    <t>italocabralarquitetura@gmail.com</t>
  </si>
  <si>
    <t>Sheila</t>
  </si>
  <si>
    <t>sheilarodriguesdebrito@gmail.com</t>
  </si>
  <si>
    <t>(85)98433-1618</t>
  </si>
  <si>
    <t>José edvanio de Siqueira silva</t>
  </si>
  <si>
    <t>edvaniopetrolandia@gmail.com</t>
  </si>
  <si>
    <t>jf-burity@bol.com.br</t>
  </si>
  <si>
    <t>Valmir Ramos</t>
  </si>
  <si>
    <t>mirzinho66@gmail.com</t>
  </si>
  <si>
    <t>mateuscruzsilva862@gmail.com</t>
  </si>
  <si>
    <t>sandroturman@icloud.com</t>
  </si>
  <si>
    <t>Nicole Da Cunha Rodrigues</t>
  </si>
  <si>
    <t>nicolycunha21@gmail.com</t>
  </si>
  <si>
    <t>Roger Luz Sales</t>
  </si>
  <si>
    <t>rluzsales@gmail.com</t>
  </si>
  <si>
    <t>Alexandre</t>
  </si>
  <si>
    <t>alexandre.correia77@gmail.com</t>
  </si>
  <si>
    <t>MIZAEL RIBEIRO MARTINS</t>
  </si>
  <si>
    <t>mizael.ribeiro13@gmail.com</t>
  </si>
  <si>
    <t>3599861-8750</t>
  </si>
  <si>
    <t>Paulo Onorio</t>
  </si>
  <si>
    <t>pauloepoliana79@gmail.com</t>
  </si>
  <si>
    <t>Alex possi</t>
  </si>
  <si>
    <t>alex45possi@gmail.com</t>
  </si>
  <si>
    <t>98807-9192</t>
  </si>
  <si>
    <t>alfafilm2017@gmail.com</t>
  </si>
  <si>
    <t>Jailson Pereira Calixto Mota</t>
  </si>
  <si>
    <t>jailsoncalixto2014@gmail.com</t>
  </si>
  <si>
    <t>Anderson Torres</t>
  </si>
  <si>
    <t>andersontbr@hotmail.com</t>
  </si>
  <si>
    <t>Cicero Leandro da Silva Souza</t>
  </si>
  <si>
    <t>cicero32liviae@gmail.com</t>
  </si>
  <si>
    <t>120215207619640390</t>
  </si>
  <si>
    <t>120215208318360390</t>
  </si>
  <si>
    <t>Caio Durães Vasconcelos</t>
  </si>
  <si>
    <t>caiovas28@gmail.com</t>
  </si>
  <si>
    <t>Junior Araujo</t>
  </si>
  <si>
    <t>gilmar.jr.irineu@gmail.com</t>
  </si>
  <si>
    <t>marcospreto048@gmail.com</t>
  </si>
  <si>
    <t>98286-8671</t>
  </si>
  <si>
    <t>Jailson Dos Santos Costa Brasil</t>
  </si>
  <si>
    <t>jailsonee10@gmail.com</t>
  </si>
  <si>
    <t>Bruno Camargo</t>
  </si>
  <si>
    <t>brunocamargo@live.com</t>
  </si>
  <si>
    <t>Élvio Wilson Oliveira Silva</t>
  </si>
  <si>
    <t>elvio_olivera2012@hotmail.com</t>
  </si>
  <si>
    <t>Marcelo Guimaraes</t>
  </si>
  <si>
    <t>marcelo93guillet@gmail.com</t>
  </si>
  <si>
    <t>Dyerison</t>
  </si>
  <si>
    <t>d75757357@gmail.com</t>
  </si>
  <si>
    <t>Warly Carneiro Costa</t>
  </si>
  <si>
    <t>warlly92.costa@gmail.com</t>
  </si>
  <si>
    <t>Hernandes Da Silva Araujo</t>
  </si>
  <si>
    <t>silva.hernandes1987@gmail.com</t>
  </si>
  <si>
    <t>Matheus Vinicius</t>
  </si>
  <si>
    <t>natheusviniciosclehs@gmail.com</t>
  </si>
  <si>
    <t>Aldinei mendes</t>
  </si>
  <si>
    <t>aldineimendes1@gmail.com</t>
  </si>
  <si>
    <t>99924-2731</t>
  </si>
  <si>
    <t>Romilson</t>
  </si>
  <si>
    <t>romilsoncarvallho@gmail.com</t>
  </si>
  <si>
    <t>9898742-6775</t>
  </si>
  <si>
    <t>Michelle Santos Dourado</t>
  </si>
  <si>
    <t>michelle2603dourado@gmail.com</t>
  </si>
  <si>
    <t>Manoel Assunção Anjos Da Costa</t>
  </si>
  <si>
    <t>manoelassuncao78@gmail.com</t>
  </si>
  <si>
    <t>Guilherme Siqueira</t>
  </si>
  <si>
    <t>guilherme.kellen.miguel@gmail.com</t>
  </si>
  <si>
    <t>anaritainda@hotmail.com</t>
  </si>
  <si>
    <t>Lucia</t>
  </si>
  <si>
    <t>lucia_3lgs@hotmail.com</t>
  </si>
  <si>
    <t>cristiane maia</t>
  </si>
  <si>
    <t>cristianemaia917@gmail.com</t>
  </si>
  <si>
    <t>JAIME SILVA DO NASCIMENTO</t>
  </si>
  <si>
    <t>recadosjv@yahoo.com.br</t>
  </si>
  <si>
    <t>Joelson Soares de moraes</t>
  </si>
  <si>
    <t>joelsonsoaresdemoraes@gmail.com</t>
  </si>
  <si>
    <t>Guilherme Martins da Silva</t>
  </si>
  <si>
    <t>guilesud84@gmail.com</t>
  </si>
  <si>
    <t>Kayane da conceição leves maneze</t>
  </si>
  <si>
    <t>kayanedaconceicaoleves@gmail.com</t>
  </si>
  <si>
    <t>Leandro Gomes</t>
  </si>
  <si>
    <t>louvoresdotronodedeus@gmail.com</t>
  </si>
  <si>
    <t>claudicir Leite</t>
  </si>
  <si>
    <t>malabamts@gmail.com</t>
  </si>
  <si>
    <t>Joao marcos</t>
  </si>
  <si>
    <t>Joaomarcosromao@gmail.com</t>
  </si>
  <si>
    <t>Gustavo Silva Morais</t>
  </si>
  <si>
    <t>gustavomorais.10.20.30@gmail.com</t>
  </si>
  <si>
    <t>Adriano Gomes Vieira</t>
  </si>
  <si>
    <t>adrianogvieira@hotmail.com</t>
  </si>
  <si>
    <t>Alexandre de Paula leiroz</t>
  </si>
  <si>
    <t>alexandropaulaleiroz@gmail.com</t>
  </si>
  <si>
    <t>Tarcilanio</t>
  </si>
  <si>
    <t>tarcilaniop@gmail.com</t>
  </si>
  <si>
    <t>Alessandro Neves</t>
  </si>
  <si>
    <t>alessandroneves10.54@gmail.com</t>
  </si>
  <si>
    <t>Juliana Dias</t>
  </si>
  <si>
    <t>juuliana.dias95@gmail.com</t>
  </si>
  <si>
    <t>(73)991401426</t>
  </si>
  <si>
    <t>leandrocardoso20@icloud.com</t>
  </si>
  <si>
    <t>Gabriel Silva</t>
  </si>
  <si>
    <t>gabriel.bomba15@hotmail.com</t>
  </si>
  <si>
    <t>Lendell</t>
  </si>
  <si>
    <t>lendellmarcelo91@gmail.com</t>
  </si>
  <si>
    <t>Wellington Vieira</t>
  </si>
  <si>
    <t>wellington.vicisolutions@gmail.com</t>
  </si>
  <si>
    <t>Valdeck Sousa</t>
  </si>
  <si>
    <t>valdeck.sousa1@gmail.com</t>
  </si>
  <si>
    <t>leodlopes@hotmail.com</t>
  </si>
  <si>
    <t>Luis carlos</t>
  </si>
  <si>
    <t>luisconselho12345@gmail.com</t>
  </si>
  <si>
    <t>Edipo Emerson</t>
  </si>
  <si>
    <t>edpomaik21@hotmail.com</t>
  </si>
  <si>
    <t>8199239-2433</t>
  </si>
  <si>
    <t>Rodrigo Tavares</t>
  </si>
  <si>
    <t>rrts.007@gmail.com</t>
  </si>
  <si>
    <t>Nilmar da conceição Neri</t>
  </si>
  <si>
    <t>nilmarneri@gmail.com</t>
  </si>
  <si>
    <t>Valter Odair teixeira</t>
  </si>
  <si>
    <t>valterodair1979@gmail.com</t>
  </si>
  <si>
    <t>Bruno da paz tostes</t>
  </si>
  <si>
    <t>brunotostes23@gmail.com</t>
  </si>
  <si>
    <t>Fernando Duarte</t>
  </si>
  <si>
    <t>fd4039744@gmail.com</t>
  </si>
  <si>
    <t>Rosana Lopes</t>
  </si>
  <si>
    <t>rosanalopes809@gmail.com</t>
  </si>
  <si>
    <t>Edney Felisardo</t>
  </si>
  <si>
    <t>franciellefelisardo@gmail.com</t>
  </si>
  <si>
    <t>Daniele lopes</t>
  </si>
  <si>
    <t>danielelopesl50@gmail.com</t>
  </si>
  <si>
    <t>Bruno da Silva</t>
  </si>
  <si>
    <t>porfirioja02@gmail.com</t>
  </si>
  <si>
    <t>Leonardo Luiz dos Santos Monteiro</t>
  </si>
  <si>
    <t>seunegocio128@gmail.com</t>
  </si>
  <si>
    <t>Nicolas Boanerges Araújo de andrade</t>
  </si>
  <si>
    <t>dandrade3311@gmail.com</t>
  </si>
  <si>
    <t>Mauricelio Ferreira Correa</t>
  </si>
  <si>
    <t>mauricelio@hotmail.com.br</t>
  </si>
  <si>
    <t>Juan Santos</t>
  </si>
  <si>
    <t>juanbrito-phb@hotmail.com</t>
  </si>
  <si>
    <t>Laercio</t>
  </si>
  <si>
    <t>laerciodavid2017@gmail.com</t>
  </si>
  <si>
    <t>Denzel Daniel Araújo Ramos</t>
  </si>
  <si>
    <t>denzeldaniel2019@gmail.com</t>
  </si>
  <si>
    <t>Wilmar junior</t>
  </si>
  <si>
    <t>vlogvortex30@gmail.com</t>
  </si>
  <si>
    <t>Amanda Gomes Rodrigues</t>
  </si>
  <si>
    <t>amandagr2007@gmail.com</t>
  </si>
  <si>
    <t>319922-89160</t>
  </si>
  <si>
    <t>Mark Willians Silva Chagas</t>
  </si>
  <si>
    <t>markwillcha@gmail.com</t>
  </si>
  <si>
    <t>Ana Paula Carneiro Nogueira</t>
  </si>
  <si>
    <t>Apnogueira17@gmail.com</t>
  </si>
  <si>
    <t>Giscar lima</t>
  </si>
  <si>
    <t>gihad206@hotmail.com</t>
  </si>
  <si>
    <t>Maicon Scheibler</t>
  </si>
  <si>
    <t>maiconscheibler1991@gmail.com</t>
  </si>
  <si>
    <t>5199559-1550</t>
  </si>
  <si>
    <t>Marcio</t>
  </si>
  <si>
    <t>Lucindomarcioferreira@gmail.com</t>
  </si>
  <si>
    <t>Manoel Junior Fabrício cosmo</t>
  </si>
  <si>
    <t>fabricio-junio@hotmail.com</t>
  </si>
  <si>
    <t>Altair Pedro Ribeiro</t>
  </si>
  <si>
    <t>altairpedro9838@gmail.com</t>
  </si>
  <si>
    <t>Karla</t>
  </si>
  <si>
    <t>karlladiaz@yahoo.com.br</t>
  </si>
  <si>
    <t>Daívidson Aguiar</t>
  </si>
  <si>
    <t>aguiardaividson@gmail.com</t>
  </si>
  <si>
    <t>Carlos Henrique Souto</t>
  </si>
  <si>
    <t>carlosh_sa@hotmail.com</t>
  </si>
  <si>
    <t>Ricardo Quirino</t>
  </si>
  <si>
    <t>ricardo.quirino.rq@gmail.com</t>
  </si>
  <si>
    <t>Lorrayne</t>
  </si>
  <si>
    <t>lorraynefsa.tec@gmail.com</t>
  </si>
  <si>
    <t>hermoges.reformas@gmail.com</t>
  </si>
  <si>
    <t>Helder da Silva</t>
  </si>
  <si>
    <t>heldersilva1125@gmail.com</t>
  </si>
  <si>
    <t>3299989-4537</t>
  </si>
  <si>
    <t>Jaqueline Silva conceicao</t>
  </si>
  <si>
    <t>jaquelinesilvacnceica14@gmail.com</t>
  </si>
  <si>
    <t>Adriano Pereira Duarte</t>
  </si>
  <si>
    <t>adrianoduartte@outlook.com</t>
  </si>
  <si>
    <t>thiago@grupotpm.com.br</t>
  </si>
  <si>
    <t>(75)99864-8686</t>
  </si>
  <si>
    <t>Ronildo Siqueira pinto</t>
  </si>
  <si>
    <t>ronildo.siqueira@yahoo.com.br</t>
  </si>
  <si>
    <t>Kywdery Ednaldo</t>
  </si>
  <si>
    <t>ekywdery@gmail.com</t>
  </si>
  <si>
    <t>Juliana de Almeida Teixeira</t>
  </si>
  <si>
    <t>kaonobre2@gmail.com</t>
  </si>
  <si>
    <t>Jeniffer Cristina Doraldo de Sousa</t>
  </si>
  <si>
    <t>jeniffersousa20@icloud.com</t>
  </si>
  <si>
    <t>Gabriel Ciriaco</t>
  </si>
  <si>
    <t>gabrieljesusciriaco@hotmail.com</t>
  </si>
  <si>
    <t>davidsouza.ds977@gmail.com</t>
  </si>
  <si>
    <t>robsonmorbach2017@gmail.com</t>
  </si>
  <si>
    <t>DEVF - AD22-vid</t>
  </si>
  <si>
    <t>vinicius alves</t>
  </si>
  <si>
    <t>viniciusalveserracoelho@gmail.com</t>
  </si>
  <si>
    <t>Jefferson maciel</t>
  </si>
  <si>
    <t>jefferson.m.santos@outlook.com</t>
  </si>
  <si>
    <t>Raphael Henrique Fernandes Da Silva</t>
  </si>
  <si>
    <t>raphael2014fernandes@gmail.com</t>
  </si>
  <si>
    <t>99631-1520</t>
  </si>
  <si>
    <t>Jose carlos de oliveira junior</t>
  </si>
  <si>
    <t>josecarlos3400@gmail.com</t>
  </si>
  <si>
    <t>Artur Souza da silva</t>
  </si>
  <si>
    <t>golbolag118@gmail.com</t>
  </si>
  <si>
    <t>Kaleb Tavares Silva</t>
  </si>
  <si>
    <t>kalebtavares@icloud.com</t>
  </si>
  <si>
    <t>Ricardo Omero</t>
  </si>
  <si>
    <t>ricardin_21_8@hotmail.com</t>
  </si>
  <si>
    <t>Rodolfo henrique</t>
  </si>
  <si>
    <t>prodigitaljp@hotmail.com</t>
  </si>
  <si>
    <t>Edimar</t>
  </si>
  <si>
    <t>edimarpalmasilva2020@gmail.com</t>
  </si>
  <si>
    <t>Uriel</t>
  </si>
  <si>
    <t>uriellima@gmail.com</t>
  </si>
  <si>
    <t>allan klayton</t>
  </si>
  <si>
    <t>allanmangaba@gmail.com</t>
  </si>
  <si>
    <t>cristianobastos5@gmail.com</t>
  </si>
  <si>
    <t>Renan Barbosa soares</t>
  </si>
  <si>
    <t>renanbarbosasoares830@gmail.com</t>
  </si>
  <si>
    <t>619340-1073</t>
  </si>
  <si>
    <t>Jorge</t>
  </si>
  <si>
    <t>juniorbotelho100@hotmail.com</t>
  </si>
  <si>
    <t>Layon Ferraz</t>
  </si>
  <si>
    <t>layonferrazoliveira@hotmail.com</t>
  </si>
  <si>
    <t>Leo</t>
  </si>
  <si>
    <t>marketingsopassaros@gmail.com</t>
  </si>
  <si>
    <t>henrik Gaspar de Bessa Sabará</t>
  </si>
  <si>
    <t>enrik_gdb@hotmail.com</t>
  </si>
  <si>
    <t>Marcelo Henrique Firmino de Araújo</t>
  </si>
  <si>
    <t>mhenriquepb@gmail.com</t>
  </si>
  <si>
    <t>Dourado Rodrigues</t>
  </si>
  <si>
    <t>douradoguia@gmail.com</t>
  </si>
  <si>
    <t>Gregory</t>
  </si>
  <si>
    <t>gregorysl.arq@gmail.com</t>
  </si>
  <si>
    <t>Elizeu</t>
  </si>
  <si>
    <t>eliseualvescampos806@gmail.com</t>
  </si>
  <si>
    <t>Rafaella Nobre</t>
  </si>
  <si>
    <t>rafaella_nobre@hotmail.com</t>
  </si>
  <si>
    <t>Rebecca</t>
  </si>
  <si>
    <t>rebecca29cruz@yahoo.com.br</t>
  </si>
  <si>
    <t>7199144-3533</t>
  </si>
  <si>
    <t>José Souza</t>
  </si>
  <si>
    <t>zeroberto7919@gmail.com</t>
  </si>
  <si>
    <t>jaqueline cortez</t>
  </si>
  <si>
    <t>jaque.cortez.22@gmail.com</t>
  </si>
  <si>
    <t>Priscila</t>
  </si>
  <si>
    <t>priiimello@icloud.com</t>
  </si>
  <si>
    <t>Fernando dos Santos</t>
  </si>
  <si>
    <t>fernandodossantos8@gmail.com</t>
  </si>
  <si>
    <t>rickardoleite1993@gmail.com</t>
  </si>
  <si>
    <t>(11)9410-51868</t>
  </si>
  <si>
    <t>Wiury</t>
  </si>
  <si>
    <t>wiurybarros@hotmail.com</t>
  </si>
  <si>
    <t>guilhermeparga@gmail.com</t>
  </si>
  <si>
    <t>Alessandro Farias</t>
  </si>
  <si>
    <t>alessandrofariasmay@gmail.com</t>
  </si>
  <si>
    <t>Iuri santos Melo</t>
  </si>
  <si>
    <t>iurisantosmelo778@gmail.com</t>
  </si>
  <si>
    <t>2799882-9091</t>
  </si>
  <si>
    <t>masantosnegreiros@gmail.com</t>
  </si>
  <si>
    <t>negovisual22@gmail.com</t>
  </si>
  <si>
    <t>Marcos antonio</t>
  </si>
  <si>
    <t>marcostony029@gmail.com</t>
  </si>
  <si>
    <t>Davi saturno de Sousa</t>
  </si>
  <si>
    <t>saturnodavi8@gmail.com</t>
  </si>
  <si>
    <t>Pedro Lopes</t>
  </si>
  <si>
    <t>pedrolopesoficial86@gmail.com</t>
  </si>
  <si>
    <t>Regivalks</t>
  </si>
  <si>
    <t>godofwarplay3@hotmail.com</t>
  </si>
  <si>
    <t>Jeberson</t>
  </si>
  <si>
    <t>jebersonsantana430@gmail.com</t>
  </si>
  <si>
    <t>Wandeson</t>
  </si>
  <si>
    <t>wandesonpw@gmail.com</t>
  </si>
  <si>
    <t>Isaack</t>
  </si>
  <si>
    <t>isaackboard@hotmail.com</t>
  </si>
  <si>
    <t>ezequiel_oliveir@hotmail.com</t>
  </si>
  <si>
    <t>marques.suellend@gmail.com</t>
  </si>
  <si>
    <t>Ricardo Rodrigues</t>
  </si>
  <si>
    <t>ricardomxr@gmail.com</t>
  </si>
  <si>
    <t>98493-7554</t>
  </si>
  <si>
    <t>josegabrielneto001@gmail.com</t>
  </si>
  <si>
    <t>Gabriel Cordeiro Nascimento</t>
  </si>
  <si>
    <t>marizapescadora@hotmail.com</t>
  </si>
  <si>
    <t>Indiana Souza</t>
  </si>
  <si>
    <t>souzaindiana1016@gmail.com</t>
  </si>
  <si>
    <t>Luiz Carlos</t>
  </si>
  <si>
    <t>luizvicky123@gmail.com</t>
  </si>
  <si>
    <t>Rivanildo Alcantara</t>
  </si>
  <si>
    <t>alcantararivanildoaux@gmail.com</t>
  </si>
  <si>
    <t>Vinicius Coutinho</t>
  </si>
  <si>
    <t>vinny14189@gmail.com</t>
  </si>
  <si>
    <t>Gleyson Santos</t>
  </si>
  <si>
    <t>gleysonggss@gmail.com</t>
  </si>
  <si>
    <t>Vanessa de Assis dos Santos de castro</t>
  </si>
  <si>
    <t>castro.assis2014@gmail.com</t>
  </si>
  <si>
    <t>Jefferson Reis</t>
  </si>
  <si>
    <t>jeffersondeoliveirareiis@gmail.com</t>
  </si>
  <si>
    <t>Jhonatan Oliveira Ramalho Leite</t>
  </si>
  <si>
    <t>jhonatanoliveiraramalholeite@gmail.com</t>
  </si>
  <si>
    <t>David Assis De Santana</t>
  </si>
  <si>
    <t>david_i.d.a@hotmail.com</t>
  </si>
  <si>
    <t>Janaina rudnik Fernandes</t>
  </si>
  <si>
    <t>janainarudnik@gmail.com</t>
  </si>
  <si>
    <t>Lopes</t>
  </si>
  <si>
    <t>lopes97.am@gmail.com</t>
  </si>
  <si>
    <t>9298167-7639</t>
  </si>
  <si>
    <t>Hugo</t>
  </si>
  <si>
    <t>hugoraphael_1@hotmail.com</t>
  </si>
  <si>
    <t>Pedro Henrique do Nascimento Sousa</t>
  </si>
  <si>
    <t>crlpedrin@gmail.com</t>
  </si>
  <si>
    <t>Cintia</t>
  </si>
  <si>
    <t>cintiakarili05@gmail.com</t>
  </si>
  <si>
    <t>Marcelo Caldas</t>
  </si>
  <si>
    <t>marcelo.acesso@yahoo.com.br</t>
  </si>
  <si>
    <t>Savyo</t>
  </si>
  <si>
    <t>savyo.sales@hotmail.com</t>
  </si>
  <si>
    <t>Herbert da Silva Monteiro</t>
  </si>
  <si>
    <t>hertbert.cont@hotmail.com</t>
  </si>
  <si>
    <t>8499865-9601</t>
  </si>
  <si>
    <t>Jaqueline Barros mendes</t>
  </si>
  <si>
    <t>jaquelinebarrosmendes29@gmail.com</t>
  </si>
  <si>
    <t>Jorge guedes</t>
  </si>
  <si>
    <t>guedes_jorge@outlook.com</t>
  </si>
  <si>
    <t>(43)9987-51501</t>
  </si>
  <si>
    <t>Matheus Silva</t>
  </si>
  <si>
    <t>thetheusm7@gmail.com</t>
  </si>
  <si>
    <t>Thiago Henrique</t>
  </si>
  <si>
    <t>thiagohenryy@icloud.com</t>
  </si>
  <si>
    <t>Valquiria Bezerra</t>
  </si>
  <si>
    <t>ggrazieleval.192020@gmail.com</t>
  </si>
  <si>
    <t>Yara Caroline</t>
  </si>
  <si>
    <t>yara.lel.romao@gmail.com</t>
  </si>
  <si>
    <t>Jordana</t>
  </si>
  <si>
    <t>jordanabarros25688@gmail.com</t>
  </si>
  <si>
    <t>pablo vasconcelos</t>
  </si>
  <si>
    <t>pablovasconcelos755@gmail.com</t>
  </si>
  <si>
    <t>9198070-5429</t>
  </si>
  <si>
    <t>Maxjunior</t>
  </si>
  <si>
    <t>jmax28366@gmail.com</t>
  </si>
  <si>
    <t>Marcel Pereira Alves</t>
  </si>
  <si>
    <t>marcel.rarao@gmail.com</t>
  </si>
  <si>
    <t>Leonardo de Sousa</t>
  </si>
  <si>
    <t>leonnardosn88@gmail.com</t>
  </si>
  <si>
    <t>8699531-8690</t>
  </si>
  <si>
    <t>Hugo Kevim</t>
  </si>
  <si>
    <t>hugoklf19@gmail.com</t>
  </si>
  <si>
    <t>3499723-0777</t>
  </si>
  <si>
    <t>Dayene</t>
  </si>
  <si>
    <t>pinheiro2818@gmail.com</t>
  </si>
  <si>
    <t>(21)979945859</t>
  </si>
  <si>
    <t>Renato Deniz</t>
  </si>
  <si>
    <t>renatochalub@yahoo.com.br</t>
  </si>
  <si>
    <t>Mirlândia</t>
  </si>
  <si>
    <t>mirlandia77@gmail.com</t>
  </si>
  <si>
    <t>81-97322-0007</t>
  </si>
  <si>
    <t>Rebeca</t>
  </si>
  <si>
    <t>rebeca_duarte99@outlook.com</t>
  </si>
  <si>
    <t>Caio Fernando</t>
  </si>
  <si>
    <t>fcaiorodrigues0@gmail.com</t>
  </si>
  <si>
    <t>Edinei</t>
  </si>
  <si>
    <t>edneijesusfilho@hotmail.com</t>
  </si>
  <si>
    <t>RENAN</t>
  </si>
  <si>
    <t>renanjh@gmail.com</t>
  </si>
  <si>
    <t>igparacampos@yahoo.com.br</t>
  </si>
  <si>
    <t>Bianca querubim lima</t>
  </si>
  <si>
    <t>biancaterrivel@hotmail.com</t>
  </si>
  <si>
    <t>Johnathan de Jesus Morgado</t>
  </si>
  <si>
    <t>johnathanjesus58@gmail.com</t>
  </si>
  <si>
    <t>1197782-8607</t>
  </si>
  <si>
    <t>Allan Douglas</t>
  </si>
  <si>
    <t>allan_soft2@hotmail.com</t>
  </si>
  <si>
    <t>Marcos Felipe gubert</t>
  </si>
  <si>
    <t>marcosgubert12345@gmail.com</t>
  </si>
  <si>
    <t>Maria Júlia da Silva Geraldo</t>
  </si>
  <si>
    <t>txmajuzinha12@gmail.com</t>
  </si>
  <si>
    <t>Sophia Hellen Souza Da Silva</t>
  </si>
  <si>
    <t>sssophiahellensds@gmail.com</t>
  </si>
  <si>
    <t>Natanael Pereira de Souza da Silva</t>
  </si>
  <si>
    <t>natanp496@gmail.com</t>
  </si>
  <si>
    <t>pituka6@hotmail.com</t>
  </si>
  <si>
    <t>Jeova Pereira da Silva</t>
  </si>
  <si>
    <t>jeovapereiracomkaua@gmail.com</t>
  </si>
  <si>
    <t>Isaac Almeida franca</t>
  </si>
  <si>
    <t>isaacfranca17@gmail.com</t>
  </si>
  <si>
    <t>Mariangela Geminiani</t>
  </si>
  <si>
    <t>mariangelagfox@gmail.com</t>
  </si>
  <si>
    <t>Luiza Serpa</t>
  </si>
  <si>
    <t>luiza.serpa2@gmail.com</t>
  </si>
  <si>
    <t>andrepiazera@yahoo.com.br</t>
  </si>
  <si>
    <t>Fabrício Czarnecki</t>
  </si>
  <si>
    <t>fabricio.czarnecki11@gmail.com</t>
  </si>
  <si>
    <t>andrementhor47@gmail.com</t>
  </si>
  <si>
    <t>Lucas Oliveira</t>
  </si>
  <si>
    <t>lucasfoliveira007@gmail.com</t>
  </si>
  <si>
    <t>Vandressa</t>
  </si>
  <si>
    <t>vandressa.bitencourt@gmail.com</t>
  </si>
  <si>
    <t>Nilton José da Silva</t>
  </si>
  <si>
    <t>ninobrauw@gmail.com</t>
  </si>
  <si>
    <t>josiane salrosa</t>
  </si>
  <si>
    <t>josianesalrosa@gmail.com</t>
  </si>
  <si>
    <t>Jonas Eduardo pelati</t>
  </si>
  <si>
    <t>pelati044@gmail.com</t>
  </si>
  <si>
    <t>Juliana</t>
  </si>
  <si>
    <t>juythayla3@gmail.com</t>
  </si>
  <si>
    <t>Cleiton Araujo</t>
  </si>
  <si>
    <t>cleitonaraujomcm3@gmail.com</t>
  </si>
  <si>
    <t>Wanderson Cley</t>
  </si>
  <si>
    <t>wandersonsilva2381@gmail.com</t>
  </si>
  <si>
    <t>Hudson</t>
  </si>
  <si>
    <t>hudsonlima9954@gmail.com</t>
  </si>
  <si>
    <t>Jaymison Costa Apolinario</t>
  </si>
  <si>
    <t>jaymisonzyzz@outlook.com</t>
  </si>
  <si>
    <t>rafa_m_machado@yahoo.com.br</t>
  </si>
  <si>
    <t>4599911-7098</t>
  </si>
  <si>
    <t>Celso Junio Ramos</t>
  </si>
  <si>
    <t>celsojunio123@hotmail.com</t>
  </si>
  <si>
    <t>m.nascimento13@hotmail.com</t>
  </si>
  <si>
    <t>Ronilson</t>
  </si>
  <si>
    <t>ronilsonserrao73@gmail.com</t>
  </si>
  <si>
    <t>Pedro Augusto</t>
  </si>
  <si>
    <t>pedroaugusto-13@hotmail.com</t>
  </si>
  <si>
    <t>(62)9932-4256</t>
  </si>
  <si>
    <t>Silas Rosa Martins Nobrega</t>
  </si>
  <si>
    <t>sinplesmentesilas@gmail.com</t>
  </si>
  <si>
    <t>Leonardi Terra Ladeira</t>
  </si>
  <si>
    <t>leonardo_terra@hotmail.com.br</t>
  </si>
  <si>
    <t>Kenia Scheppa Pogian</t>
  </si>
  <si>
    <t>keniascheppa@gmail.com</t>
  </si>
  <si>
    <t>Leonardo Candido de Souza</t>
  </si>
  <si>
    <t>leonardocandido714@gmail.com</t>
  </si>
  <si>
    <t>João Lucas Castro da Cruz</t>
  </si>
  <si>
    <t>jlccmoc@gmail.com</t>
  </si>
  <si>
    <t>Eliasar Nascimento Barbosa</t>
  </si>
  <si>
    <t>eliasarnascimento45@gmail.com</t>
  </si>
  <si>
    <t>96487-3205</t>
  </si>
  <si>
    <t>Jerferson do Nascimento da Silva</t>
  </si>
  <si>
    <t>jerfersonnascimento296@gmail.com</t>
  </si>
  <si>
    <t>Mario Tavares</t>
  </si>
  <si>
    <t>tavares.foxx@gmail.com</t>
  </si>
  <si>
    <t>Luís Felipe Feitoza Damasceno</t>
  </si>
  <si>
    <t>luisfelipe7mil@outlook.com</t>
  </si>
  <si>
    <t>José Ivan Santos de Carvalho filho</t>
  </si>
  <si>
    <t>joseivansantosdecarvalho9@gmail.com</t>
  </si>
  <si>
    <t>Junio Fernandes dos Santos</t>
  </si>
  <si>
    <t>juniodossantos4523@gmail.com</t>
  </si>
  <si>
    <t>henrique.like@hotmail.com</t>
  </si>
  <si>
    <t>DOUGLAS ECCARD LEAL</t>
  </si>
  <si>
    <t>douglaseccardleal@gmail.com</t>
  </si>
  <si>
    <t>Fernanda Cristina</t>
  </si>
  <si>
    <t>nanda2014mell@gmail.com</t>
  </si>
  <si>
    <t>jcutrim20@gmail.com</t>
  </si>
  <si>
    <t>Freddy Pantoja Ramírez</t>
  </si>
  <si>
    <t>pantu_freddy@hotmail.com</t>
  </si>
  <si>
    <t>Everton Alves Cabalim</t>
  </si>
  <si>
    <t>bugazenildazen@gmail.com</t>
  </si>
  <si>
    <t>DEVF - AD10-vid</t>
  </si>
  <si>
    <t>Ricardo Ferreira</t>
  </si>
  <si>
    <t>ricardoferreira9811@gmail.com</t>
  </si>
  <si>
    <t>Thiago F S. Gomes</t>
  </si>
  <si>
    <t>tggja@outlook.com</t>
  </si>
  <si>
    <t>1399601-3087</t>
  </si>
  <si>
    <t>Fernando Paes de Souza Brasil</t>
  </si>
  <si>
    <t>nandopaes23@outlook.com</t>
  </si>
  <si>
    <t>4799672-0424</t>
  </si>
  <si>
    <t>Carlos thaynan</t>
  </si>
  <si>
    <t>thhaykarvalhu88@gmail.com</t>
  </si>
  <si>
    <t>Cleyton Ismael nascimento cordeiro</t>
  </si>
  <si>
    <t>cleytonismael7@gmail.com</t>
  </si>
  <si>
    <t>Franklin</t>
  </si>
  <si>
    <t>franklinwanzeler_81@hotmail.com</t>
  </si>
  <si>
    <t>henrique</t>
  </si>
  <si>
    <t>almeidasoares357@gmail.com</t>
  </si>
  <si>
    <t>stanio alves de sá</t>
  </si>
  <si>
    <t>staniobass5@gmail.com</t>
  </si>
  <si>
    <t>leogaiato@gmail.com</t>
  </si>
  <si>
    <t>Arlisson Júnior de Sousa</t>
  </si>
  <si>
    <t>arlissonjr.sousa@hotmail.com</t>
  </si>
  <si>
    <t>Wanderson</t>
  </si>
  <si>
    <t>wandersonmatias1@gmail.com</t>
  </si>
  <si>
    <t>8898881-3628</t>
  </si>
  <si>
    <t>lucas_morais86@hotmail.com</t>
  </si>
  <si>
    <t>(32)98812-5120</t>
  </si>
  <si>
    <t>contato.guilhermecarvalho22@gmail.com</t>
  </si>
  <si>
    <t>Felipe Gabriel</t>
  </si>
  <si>
    <t>kgabrielfelipe@gmail.com</t>
  </si>
  <si>
    <t>Cleiton Lima</t>
  </si>
  <si>
    <t>cleiton1506@hotmail.com</t>
  </si>
  <si>
    <t>Raul S Nascimento</t>
  </si>
  <si>
    <t>raulsts481@gmail.com</t>
  </si>
  <si>
    <t>Teuanne Alice Gonzaga de Menezes</t>
  </si>
  <si>
    <t>teuannehomeoffice@gmail.com</t>
  </si>
  <si>
    <t>willian993163872@gmail.com</t>
  </si>
  <si>
    <t>Geilson Gomes Guimarães</t>
  </si>
  <si>
    <t>geilsogomes123@gmail.com</t>
  </si>
  <si>
    <t>Tiago de Oliveira</t>
  </si>
  <si>
    <t>tiagoaugustodeoliveira32@gmail.com</t>
  </si>
  <si>
    <t>4799643-6469</t>
  </si>
  <si>
    <t>Zinilda</t>
  </si>
  <si>
    <t>zinildasoares@gmail.com</t>
  </si>
  <si>
    <t>6398418-0393</t>
  </si>
  <si>
    <t>joelmkaleo09@gmail.com</t>
  </si>
  <si>
    <t>Elberth Alberto</t>
  </si>
  <si>
    <t>beto3carem@gmail.com</t>
  </si>
  <si>
    <t>Rosilene Sousa Nascimento</t>
  </si>
  <si>
    <t>rose.sousa1980@hotmail.com</t>
  </si>
  <si>
    <t>Iolando</t>
  </si>
  <si>
    <t>iolandodasilva@hotmail.com</t>
  </si>
  <si>
    <t>Angelo Amorim</t>
  </si>
  <si>
    <t>angeloamorim70@gmail.com</t>
  </si>
  <si>
    <t>Marcos Telvio</t>
  </si>
  <si>
    <t>marcostelvio1999@gmail.com</t>
  </si>
  <si>
    <t>Rosana</t>
  </si>
  <si>
    <t>rosanaiisidoriosousa@gmail.com</t>
  </si>
  <si>
    <t>diegodesouza721@gmail.com</t>
  </si>
  <si>
    <t>Rodrigo Guedes Campos</t>
  </si>
  <si>
    <t>rodrigo.mat1@gmail.com</t>
  </si>
  <si>
    <t>carlos alexandre silva santiago</t>
  </si>
  <si>
    <t>carlosalexandre46@yahoo.com.br</t>
  </si>
  <si>
    <t>Cristy</t>
  </si>
  <si>
    <t>cristysongs@gmail.com</t>
  </si>
  <si>
    <t>(41)984390554</t>
  </si>
  <si>
    <t>Francisco Maike Monteiro de Araújo</t>
  </si>
  <si>
    <t>maikmonteirocr7@gmail.com</t>
  </si>
  <si>
    <t>Leonardo José Alves cordeiro</t>
  </si>
  <si>
    <t>cordeiro.leonardo@hotmail.com</t>
  </si>
  <si>
    <t>carlosjrsat@yahoo.com.br</t>
  </si>
  <si>
    <t>(71)99998-1585</t>
  </si>
  <si>
    <t>empreiteirafaistauer@gmail.com</t>
  </si>
  <si>
    <t>dudacruz_1980@hotmail.com</t>
  </si>
  <si>
    <t>marcos vinicius</t>
  </si>
  <si>
    <t>marcosxdalone01@gmail.com</t>
  </si>
  <si>
    <t>Rodrigo jose dos santos</t>
  </si>
  <si>
    <t>rodrigojosedossantos040217@gmail.com</t>
  </si>
  <si>
    <t>Reginaldo</t>
  </si>
  <si>
    <t>reginaldorodriguescabral@gmail.com</t>
  </si>
  <si>
    <t>Luis Henrique Rodrigues Da Silva</t>
  </si>
  <si>
    <t>zgiprp@gmail.com</t>
  </si>
  <si>
    <t>thyago.felipe@yahoo.com.br</t>
  </si>
  <si>
    <t>leticia Rodrigues</t>
  </si>
  <si>
    <t>rodrileticia96@gmail.com</t>
  </si>
  <si>
    <t>2196563-6434</t>
  </si>
  <si>
    <t>Brenda</t>
  </si>
  <si>
    <t>icaro09ninato@gmail.com</t>
  </si>
  <si>
    <t>Márcio de Almeida</t>
  </si>
  <si>
    <t>marcioalmeida.22@hotmail.com</t>
  </si>
  <si>
    <t>Marivaldo Leles</t>
  </si>
  <si>
    <t>marivaldo45@outlook.com</t>
  </si>
  <si>
    <t>Renato Gomes</t>
  </si>
  <si>
    <t>renatog988@icloud.com</t>
  </si>
  <si>
    <t>jc.almeida.fernandes@gmail.com</t>
  </si>
  <si>
    <t>Iramaia Vieira. Carias</t>
  </si>
  <si>
    <t>iramaiavieira28@gmail.com</t>
  </si>
  <si>
    <t>Charles Julio</t>
  </si>
  <si>
    <t>charles.enzojulio@gmail.com</t>
  </si>
  <si>
    <t>98128-1219</t>
  </si>
  <si>
    <t>DEVF - AD23-vid</t>
  </si>
  <si>
    <t>Antonio carlos Oliveira</t>
  </si>
  <si>
    <t>antoniocarlosnovo29@gmail.com</t>
  </si>
  <si>
    <t>Adailton pinto Santos</t>
  </si>
  <si>
    <t>adailtonpintaosantim@gmail.com</t>
  </si>
  <si>
    <t>thiaagosilva1333@gmail.com</t>
  </si>
  <si>
    <t>piquenocunha@gmail.com</t>
  </si>
  <si>
    <t>Guilherme Gomes dos Santos</t>
  </si>
  <si>
    <t>guilhermegs05@gmail.com</t>
  </si>
  <si>
    <t>Jorge Caldas Silva</t>
  </si>
  <si>
    <t>jorgecaldashand@gmail.com</t>
  </si>
  <si>
    <t>CARLETE CHIRLENE DAMAZIO OLIVEIRA</t>
  </si>
  <si>
    <t>shirlenefelipe7@gmail.com</t>
  </si>
  <si>
    <t>Madalena Rocha</t>
  </si>
  <si>
    <t>mrsgestorarh@gmail.com</t>
  </si>
  <si>
    <t>Jardel tiburcio</t>
  </si>
  <si>
    <t>jardelzinhosoparavips@gmail.com</t>
  </si>
  <si>
    <t>Wemerson Aureliano de Souza</t>
  </si>
  <si>
    <t>fortevidrovidracaria@gmail.com</t>
  </si>
  <si>
    <t>fernandoalima35@gmail.com</t>
  </si>
  <si>
    <t>99651-4595</t>
  </si>
  <si>
    <t>Paulo Sergio</t>
  </si>
  <si>
    <t>paulosergiofsjr@gmail.com</t>
  </si>
  <si>
    <t>Camila Moura</t>
  </si>
  <si>
    <t>mouracamila.souza@gmail.com</t>
  </si>
  <si>
    <t>Jhonatan Martins</t>
  </si>
  <si>
    <t>martinsj959@gmail.com</t>
  </si>
  <si>
    <t>Emilly Carneiro</t>
  </si>
  <si>
    <t>emillycarneirosouza@gmail.com</t>
  </si>
  <si>
    <t>Vanderson Cassimiro</t>
  </si>
  <si>
    <t>vandersomc40@gmail.com</t>
  </si>
  <si>
    <t>Gerson Gonçalves Martins</t>
  </si>
  <si>
    <t>snitramgerson91@gmail.com</t>
  </si>
  <si>
    <t>4as.rocha@gmail.com</t>
  </si>
  <si>
    <t>Eliete</t>
  </si>
  <si>
    <t>elietegomes054@gmail.com</t>
  </si>
  <si>
    <t>Gercilene saraiva da rocha</t>
  </si>
  <si>
    <t>ghdamoresconectados@gmail.com</t>
  </si>
  <si>
    <t>Diego Silva Machado</t>
  </si>
  <si>
    <t>dihenrydsm87@gmail.com</t>
  </si>
  <si>
    <t>personalcruzdiego@gmail.com</t>
  </si>
  <si>
    <t>5399135-2423</t>
  </si>
  <si>
    <t>matheusnizara99@gmail.com</t>
  </si>
  <si>
    <t>Benedito Menezes</t>
  </si>
  <si>
    <t>beneditomenezes013@gmail.com</t>
  </si>
  <si>
    <t>Gabriel Ribeiro</t>
  </si>
  <si>
    <t>ga.ribeirobarros@gmail.com</t>
  </si>
  <si>
    <t>Lucas eduardo</t>
  </si>
  <si>
    <t>lucas.edu0100212@gmail.com</t>
  </si>
  <si>
    <t>Francisco Wilker da Silva Queiroz</t>
  </si>
  <si>
    <t>wilker_neguinho@hotmail.com</t>
  </si>
  <si>
    <t>Luis Bolivar</t>
  </si>
  <si>
    <t>p6010ldaniel@outlook.com</t>
  </si>
  <si>
    <t>(11)96452-5649</t>
  </si>
  <si>
    <t>Rubem</t>
  </si>
  <si>
    <t>rubemsantoslira@gmail.com</t>
  </si>
  <si>
    <t>Caio Vinícius Galdino dos santos</t>
  </si>
  <si>
    <t>caiovinicius180107@gmail.com</t>
  </si>
  <si>
    <t>(82)99167-4694</t>
  </si>
  <si>
    <t>Jess Medeiros</t>
  </si>
  <si>
    <t>medeiros.jhess28@gmail.com</t>
  </si>
  <si>
    <t>Wellington Brito Carvalho</t>
  </si>
  <si>
    <t>wellingtonbritocarvalho70@gmail.com</t>
  </si>
  <si>
    <t>Thalia</t>
  </si>
  <si>
    <t>thalianeresgomes010@gmail.com</t>
  </si>
  <si>
    <t>Jose de Ribamar Almeida Avelar</t>
  </si>
  <si>
    <t>jose.avelar5300@gmail.com</t>
  </si>
  <si>
    <t>Otavio Eduardo da Silva Santos</t>
  </si>
  <si>
    <t>otavio098765@gmail.com</t>
  </si>
  <si>
    <t>1197969-4508</t>
  </si>
  <si>
    <t>maurimed234@gmail.com</t>
  </si>
  <si>
    <t>Tarcisio</t>
  </si>
  <si>
    <t>tarcisiosb@icloud.com</t>
  </si>
  <si>
    <t>Rodrigo Santos Abreu</t>
  </si>
  <si>
    <t>s_rodrigo51@yahoo.com</t>
  </si>
  <si>
    <t>Alan Deylon rocha oliveira</t>
  </si>
  <si>
    <t>alandeylon00@gmail.com</t>
  </si>
  <si>
    <t>Kallew</t>
  </si>
  <si>
    <t>wkst.2014@gmail.com</t>
  </si>
  <si>
    <t>Natalino Ramos leite</t>
  </si>
  <si>
    <t>natalinopr25@gmail.com</t>
  </si>
  <si>
    <t>Damiao jose Santana</t>
  </si>
  <si>
    <t>damiaosantana2016@outlook.com</t>
  </si>
  <si>
    <t>thiagocasoni@gmail.com</t>
  </si>
  <si>
    <t>Kauan</t>
  </si>
  <si>
    <t>Kauan.f.pires@Hotmail.com</t>
  </si>
  <si>
    <t>ms-computadores@hotmail.com</t>
  </si>
  <si>
    <t>Jadeilton Francisco da Silva</t>
  </si>
  <si>
    <t>jal988894399@gmail.com</t>
  </si>
  <si>
    <t>Dayane Diniz</t>
  </si>
  <si>
    <t>marydiniz832@gmail.com</t>
  </si>
  <si>
    <t>Wesley Araujo</t>
  </si>
  <si>
    <t>wesleyjustinodearaujo@gmail.com</t>
  </si>
  <si>
    <t>Ricardo Conceição Soares</t>
  </si>
  <si>
    <t>ricardoconceicaosoares@gmail.com</t>
  </si>
  <si>
    <t>Rodrigo Montefusco</t>
  </si>
  <si>
    <t>sandro.montefusco79@gmail.com</t>
  </si>
  <si>
    <t>Joao</t>
  </si>
  <si>
    <t>joao.paulo.peters.act@gmail.com</t>
  </si>
  <si>
    <t>4798433-7705</t>
  </si>
  <si>
    <t>bianka_lopez@hotmail.com</t>
  </si>
  <si>
    <t>(11)99167-5442</t>
  </si>
  <si>
    <t>Gabriela Reis Campos Lopes</t>
  </si>
  <si>
    <t>estuda.mae2308@gmail.com</t>
  </si>
  <si>
    <t>Felipe Luan</t>
  </si>
  <si>
    <t>felipeluan985541941@gmail.com</t>
  </si>
  <si>
    <t>Filipe Paulo</t>
  </si>
  <si>
    <t>filipedepaulo1988@gmail.com</t>
  </si>
  <si>
    <t>2198492-0614</t>
  </si>
  <si>
    <t>Gledson dos Reis cardeal filho</t>
  </si>
  <si>
    <t>trevor.zeus77@gmail.com</t>
  </si>
  <si>
    <t>Nathan Gomes</t>
  </si>
  <si>
    <t>ngr9767@icloud.com</t>
  </si>
  <si>
    <t>pl_reis@yahoo.com</t>
  </si>
  <si>
    <t>Eduardo Custodio</t>
  </si>
  <si>
    <t>dudufibri2@gmail.com</t>
  </si>
  <si>
    <t>Fellipe Jorgino</t>
  </si>
  <si>
    <t>frodriguesjorgino@gmail.com</t>
  </si>
  <si>
    <t>Leonardo Rocha</t>
  </si>
  <si>
    <t>leonardo.vinncy@gmail.com</t>
  </si>
  <si>
    <t>Elisangela Santos</t>
  </si>
  <si>
    <t>elindinha18@gmail.com</t>
  </si>
  <si>
    <t>tiagocanan2012@gmail.com</t>
  </si>
  <si>
    <t>91970-5620</t>
  </si>
  <si>
    <t>crismarcmaia5791@gmail.com</t>
  </si>
  <si>
    <t>Luan Vitoria Palermo</t>
  </si>
  <si>
    <t>palermoluan1@gmail.com</t>
  </si>
  <si>
    <t>Eduardo Rocha Silva</t>
  </si>
  <si>
    <t>es633467@gmail.com</t>
  </si>
  <si>
    <t>Armando Ramos</t>
  </si>
  <si>
    <t>villacrez.armando1@gmail.com</t>
  </si>
  <si>
    <t>andre123br@yahoo.com.br</t>
  </si>
  <si>
    <t>Alysson Serra dos Santos</t>
  </si>
  <si>
    <t>alysson0923@gmail.com</t>
  </si>
  <si>
    <t>Beatriz Rocha</t>
  </si>
  <si>
    <t>tris.santos15@gmail.com</t>
  </si>
  <si>
    <t>Bruno Alves</t>
  </si>
  <si>
    <t>brunooalvss@gmail.com</t>
  </si>
  <si>
    <t>Samuel siqueira dos Santos</t>
  </si>
  <si>
    <t>sabusds@gmail.com</t>
  </si>
  <si>
    <t>Rogerio toniolo</t>
  </si>
  <si>
    <t>hrtoniolo@gmail.com</t>
  </si>
  <si>
    <t>Gian souza</t>
  </si>
  <si>
    <t>giansouuza@gmail.com</t>
  </si>
  <si>
    <t>Brendon Nascimento</t>
  </si>
  <si>
    <t>brendonbn564@gmail.com</t>
  </si>
  <si>
    <t>2199492-5563</t>
  </si>
  <si>
    <t>daniel</t>
  </si>
  <si>
    <t>danfreitas1012@gmail.com</t>
  </si>
  <si>
    <t>athanasio1808@icloud.com</t>
  </si>
  <si>
    <t>Rafael Mendes da Silva</t>
  </si>
  <si>
    <t>rafael.mendessilva@hotmail.com</t>
  </si>
  <si>
    <t>Ivanilson Lourival da silva</t>
  </si>
  <si>
    <t>italu2008@gmail.com</t>
  </si>
  <si>
    <t>Vicente Vieira Santos filho</t>
  </si>
  <si>
    <t>vvsfilho36@gmail.com</t>
  </si>
  <si>
    <t>Delmar Araujo</t>
  </si>
  <si>
    <t>delmararaujosi@gmail.com</t>
  </si>
  <si>
    <t>9499189-7004</t>
  </si>
  <si>
    <t>Giovane Patrik</t>
  </si>
  <si>
    <t>giovane94798@gmail.com</t>
  </si>
  <si>
    <t>ac2651133@gmail.com</t>
  </si>
  <si>
    <t>Iury Jorge Barbosa</t>
  </si>
  <si>
    <t>iuryjorgw@yahoo.com.br</t>
  </si>
  <si>
    <t>Cícero Marcelino</t>
  </si>
  <si>
    <t>maclinmarcelino@gmail.com</t>
  </si>
  <si>
    <t>douglasbarbosadasilva1@gmail.com</t>
  </si>
  <si>
    <t>98447-0391</t>
  </si>
  <si>
    <t>Flavia Cardoso</t>
  </si>
  <si>
    <t>flaviaibiapino2024@gmail.com</t>
  </si>
  <si>
    <t>Thiago Aparecido Vieira</t>
  </si>
  <si>
    <t>ef.thiago@yahoo.com.br</t>
  </si>
  <si>
    <t>Mauro Santos</t>
  </si>
  <si>
    <t>maurosantos1988@hotmail.com</t>
  </si>
  <si>
    <t>Wagner Carvalho</t>
  </si>
  <si>
    <t>wagnercarvalhohenrique@gmail.com</t>
  </si>
  <si>
    <t>Pablo Vinícius Silva ribeiro</t>
  </si>
  <si>
    <t>pvinicius5718@gmail.com</t>
  </si>
  <si>
    <t>Everton</t>
  </si>
  <si>
    <t>everttonsilva35@gmail.com</t>
  </si>
  <si>
    <t>lucassouza.67@hotmail.coml</t>
  </si>
  <si>
    <t>Indiano jones</t>
  </si>
  <si>
    <t>indianojones6@gmail.com</t>
  </si>
  <si>
    <t>Felipe Rodrigues correia</t>
  </si>
  <si>
    <t>feliper.correia@hotmail.com</t>
  </si>
  <si>
    <t>Aldenir alves dantas</t>
  </si>
  <si>
    <t>aldniralves@gmail.com</t>
  </si>
  <si>
    <t>Lígia Tavares de Lima</t>
  </si>
  <si>
    <t>ligiatavares1994@gmail.com</t>
  </si>
  <si>
    <t>Alexandro Rodrigo de Moraes</t>
  </si>
  <si>
    <t>arm.nino36@gmail.com</t>
  </si>
  <si>
    <t>italo46pires.bsb@gmail.com</t>
  </si>
  <si>
    <t>Ricardo Teófilo</t>
  </si>
  <si>
    <t>ricardoteofilodj@gmail.com</t>
  </si>
  <si>
    <t>Leandro dos santos soaresl</t>
  </si>
  <si>
    <t>leandrosoareswii@gmail.com</t>
  </si>
  <si>
    <t>Braulio Salazar</t>
  </si>
  <si>
    <t>inkillusionSalazar@gmail.com</t>
  </si>
  <si>
    <t>Alexandro Francisco</t>
  </si>
  <si>
    <t>alexandrofrancisco572@gmail.com</t>
  </si>
  <si>
    <t>1198467-3345</t>
  </si>
  <si>
    <t>paula_marquesaraujo@hotmail.com</t>
  </si>
  <si>
    <t>0000000000.</t>
  </si>
  <si>
    <t>Tomas Alves firmino</t>
  </si>
  <si>
    <t>tomas.uvs2@gmail.com</t>
  </si>
  <si>
    <t>marcos.reis01@outlook.com</t>
  </si>
  <si>
    <t>gabriell.vieira.sillva@gmail.com</t>
  </si>
  <si>
    <t>(61991086334</t>
  </si>
  <si>
    <t>Emilly Cristina Nunes Dambroski</t>
  </si>
  <si>
    <t>dambroski.emilly@escola.pr.gov.br</t>
  </si>
  <si>
    <t>Emekyelle</t>
  </si>
  <si>
    <t>emekyellemimi@gmail.com</t>
  </si>
  <si>
    <t>ricardo.ganawaoliveira@gmail.com</t>
  </si>
  <si>
    <t>1999262-5887</t>
  </si>
  <si>
    <t>Ana Cristina Ribeiro de Oliveira</t>
  </si>
  <si>
    <t>cristinaoliverribeiro24@gmail.com</t>
  </si>
  <si>
    <t>Alex Sander do prado ferreira</t>
  </si>
  <si>
    <t>alexsanderferreira1234@gmail.com</t>
  </si>
  <si>
    <t>marciobo3131@gmail.com</t>
  </si>
  <si>
    <t>1198744-5036</t>
  </si>
  <si>
    <t>Paulo Victor Sousa Rocha</t>
  </si>
  <si>
    <t>v1ct0rggetc@gmail.com</t>
  </si>
  <si>
    <t>tiago santos</t>
  </si>
  <si>
    <t>tiago_28_santos@outlook.com</t>
  </si>
  <si>
    <t>Lailson da silva de oliveira santos</t>
  </si>
  <si>
    <t>ultrafarmais9@gmail.com</t>
  </si>
  <si>
    <t>9998535-4352</t>
  </si>
  <si>
    <t>Alan E. De França</t>
  </si>
  <si>
    <t>alanpaidoarthur2017@gmail.com</t>
  </si>
  <si>
    <t>mateusd2street@gmail.com</t>
  </si>
  <si>
    <t>Anderson Martins Pereira</t>
  </si>
  <si>
    <t>dersonmartins@live.com</t>
  </si>
  <si>
    <t>everton.maximo@yahoo.com.br</t>
  </si>
  <si>
    <t>Anderson Garcez</t>
  </si>
  <si>
    <t>andersongarcezadm@gmail.com</t>
  </si>
  <si>
    <t>Lucas Luiz</t>
  </si>
  <si>
    <t>lucasluizps@gmail.com</t>
  </si>
  <si>
    <t>Ademir Martins</t>
  </si>
  <si>
    <t>comerciobradil68@hotmsil.com</t>
  </si>
  <si>
    <t>Marcos Cesar Rodrigues da Silva</t>
  </si>
  <si>
    <t>representacoesmtt@gmail.com</t>
  </si>
  <si>
    <t>Marcos Mendes</t>
  </si>
  <si>
    <t>omarquito01@gmail.com</t>
  </si>
  <si>
    <t>kauanbastoss2003@outlook.com</t>
  </si>
  <si>
    <t>Thyago Henrique l</t>
  </si>
  <si>
    <t>thyagoh6@gmail.com</t>
  </si>
  <si>
    <t>Luiz Alberto</t>
  </si>
  <si>
    <t>bernardoluizcampos@gmail.com</t>
  </si>
  <si>
    <t>Erick Castro</t>
  </si>
  <si>
    <t>erickcastro2008@hotmail.com</t>
  </si>
  <si>
    <t>Alexandre da Silva Prado</t>
  </si>
  <si>
    <t>alexandresilvaprado1988@gmail.com</t>
  </si>
  <si>
    <t>Andre vitor da luz melo</t>
  </si>
  <si>
    <t>vitorluzmelo@gmail.com</t>
  </si>
  <si>
    <t>Frederick Portilho</t>
  </si>
  <si>
    <t>freddynsp@hotmail.com</t>
  </si>
  <si>
    <t>2498161-4390</t>
  </si>
  <si>
    <t>Derick</t>
  </si>
  <si>
    <t>carderick839@gmail.com</t>
  </si>
  <si>
    <t>Poliana</t>
  </si>
  <si>
    <t>polianapoliana891@gmail.com</t>
  </si>
  <si>
    <t>Lorenz</t>
  </si>
  <si>
    <t>gemeosfernando98@hotmail.com</t>
  </si>
  <si>
    <t>Jodiel</t>
  </si>
  <si>
    <t>serpajodiel@gmail.com</t>
  </si>
  <si>
    <t>Marciano</t>
  </si>
  <si>
    <t>marcianotrancoso@hotmail.com</t>
  </si>
  <si>
    <t>Ana Laura</t>
  </si>
  <si>
    <t>anafr040894@gmail.com</t>
  </si>
  <si>
    <t>lucassilvaaraujo@yahoo.com</t>
  </si>
  <si>
    <t>Wallace Oliveira</t>
  </si>
  <si>
    <t>wallaceast@gmail.com</t>
  </si>
  <si>
    <t>Amanda de Moura Oliveira Santana</t>
  </si>
  <si>
    <t>amandamo.santana27@gmail.com</t>
  </si>
  <si>
    <t>6199427-9325</t>
  </si>
  <si>
    <t>Melina Bueno</t>
  </si>
  <si>
    <t>melinaporte@hotmail.com</t>
  </si>
  <si>
    <t>Leiane pereira</t>
  </si>
  <si>
    <t>leianepereira98@gmail.com</t>
  </si>
  <si>
    <t>mayconxdx3@gmail.com</t>
  </si>
  <si>
    <t>João Nascimento</t>
  </si>
  <si>
    <t>jnasc89@gmail.com</t>
  </si>
  <si>
    <t>(88)9924412466</t>
  </si>
  <si>
    <t>Gleibson</t>
  </si>
  <si>
    <t>gleibsonalvaro@hotmail.com</t>
  </si>
  <si>
    <t>William</t>
  </si>
  <si>
    <t>Williamostorino@gmail.com</t>
  </si>
  <si>
    <t>diegoomizollo@gmail.com</t>
  </si>
  <si>
    <t>Douglas Roberto do Amparo</t>
  </si>
  <si>
    <t>robertdog120@gmail.com</t>
  </si>
  <si>
    <t>Urik Silva Sousa</t>
  </si>
  <si>
    <t>uriksilva21@gmail.com</t>
  </si>
  <si>
    <t>guilherme augusto</t>
  </si>
  <si>
    <t>guilherme.1augustz@gmail.com</t>
  </si>
  <si>
    <t>Italo Ferreira da Fonseca</t>
  </si>
  <si>
    <t>ferreiraitalo535@gmail.com</t>
  </si>
  <si>
    <t>Will Marcelino Araujo</t>
  </si>
  <si>
    <t>willsuporteinfo@gmail.com</t>
  </si>
  <si>
    <t>adenylson sergio</t>
  </si>
  <si>
    <t>dede-sergio@outlook.com</t>
  </si>
  <si>
    <t>989997-61003</t>
  </si>
  <si>
    <t>Rafael Barbosa de Souza</t>
  </si>
  <si>
    <t>rsouza2340@gmail.com</t>
  </si>
  <si>
    <t>1199193-5831</t>
  </si>
  <si>
    <t>João Paulo Ramos Jesus dos Santos</t>
  </si>
  <si>
    <t>joaopaulogta23@gmail.com</t>
  </si>
  <si>
    <t>Elton pereira de jesus</t>
  </si>
  <si>
    <t>sebastiao962214@gmail.com</t>
  </si>
  <si>
    <t>Queiroz</t>
  </si>
  <si>
    <t>jonatasc.queiroz96@gmail.com</t>
  </si>
  <si>
    <t>Matheus Francisco Rocha</t>
  </si>
  <si>
    <t>matheus.francisco.rocha@outlook.com</t>
  </si>
  <si>
    <t>Daniele Medeiros da Silva</t>
  </si>
  <si>
    <t>danielemedeiros9@gmail.com</t>
  </si>
  <si>
    <t>Ruan Vinicius lemos do carmo</t>
  </si>
  <si>
    <t>viniciusruan607@gmail.com</t>
  </si>
  <si>
    <t>Cassio william da silva ireno</t>
  </si>
  <si>
    <t>cassiowilliam01@gmail.com</t>
  </si>
  <si>
    <t>João faustino Martins Martins</t>
  </si>
  <si>
    <t>joaofaustinomartinsmartins291@gmail.com</t>
  </si>
  <si>
    <t>Cristiano Mamedio</t>
  </si>
  <si>
    <t>cristiano.msg88@gmail.com</t>
  </si>
  <si>
    <t>Mayron Bueno</t>
  </si>
  <si>
    <t>mayronbueno4@gmail.com</t>
  </si>
  <si>
    <t>Antonio Pedroza Ximenes</t>
  </si>
  <si>
    <t>antpedroza10@gmail.com</t>
  </si>
  <si>
    <t>Breno Souza Isidorio Moura</t>
  </si>
  <si>
    <t>brenomoura287@gmail.com</t>
  </si>
  <si>
    <t>Valerio Pacheco Lazaro de Medeiros</t>
  </si>
  <si>
    <t>valeriolazaro89@gmail.com</t>
  </si>
  <si>
    <t>Geovani Nunes Laurido</t>
  </si>
  <si>
    <t>laurido.geovani@gmail.com</t>
  </si>
  <si>
    <t>Cledson Roberto Alves de melo</t>
  </si>
  <si>
    <t>cledson.657@gmail.com</t>
  </si>
  <si>
    <t>crlstiano@icloud.com</t>
  </si>
  <si>
    <t>Victor Spectrum</t>
  </si>
  <si>
    <t>victorspectrum.particular@gmail.com</t>
  </si>
  <si>
    <t>gabrielzs2017@gmail.com</t>
  </si>
  <si>
    <t>Ederson</t>
  </si>
  <si>
    <t>edersonfilhodorei@outllok.com</t>
  </si>
  <si>
    <t>Johnatan Farias Araújo</t>
  </si>
  <si>
    <t>johnatanfarias70@gmail.com</t>
  </si>
  <si>
    <t>gtv6210@gmail.com</t>
  </si>
  <si>
    <t>1699767-9950</t>
  </si>
  <si>
    <t>Francisco Antonio Costa sobrinho</t>
  </si>
  <si>
    <t>franciscoantonioo3315@gmail.com</t>
  </si>
  <si>
    <t>caixadofelipe@hotmail.com</t>
  </si>
  <si>
    <t>Wives Jesus de Brito</t>
  </si>
  <si>
    <t>wivesjesus@gmail.com</t>
  </si>
  <si>
    <t>Adriel de Miranda Pinheiro</t>
  </si>
  <si>
    <t>pinheiroadriel601@gmail.com</t>
  </si>
  <si>
    <t>Emilly Kelly</t>
  </si>
  <si>
    <t>emillykelly878@gmail.com</t>
  </si>
  <si>
    <t>Théo</t>
  </si>
  <si>
    <t>otheosouza1@gmail.com</t>
  </si>
  <si>
    <t>andrey richardson</t>
  </si>
  <si>
    <t>andreyrpff@gmail.com</t>
  </si>
  <si>
    <t>Sandra Maria Pereira</t>
  </si>
  <si>
    <t>sandramariap33@icloud.com</t>
  </si>
  <si>
    <t>Juliana Rodrigues</t>
  </si>
  <si>
    <t>juliana13_2010@hotmail.com</t>
  </si>
  <si>
    <t>Paulo Roberto</t>
  </si>
  <si>
    <t>paulosaullo930@gmail.com</t>
  </si>
  <si>
    <t>Luiz Felipe Tobias Ferreira</t>
  </si>
  <si>
    <t>felipetobias69@gmail.com</t>
  </si>
  <si>
    <t>(21)99324-3821</t>
  </si>
  <si>
    <t>Julio Cesar Rodrigues</t>
  </si>
  <si>
    <t>jr491468@gmail.com</t>
  </si>
  <si>
    <t>Diogo Santos da Silva</t>
  </si>
  <si>
    <t>gmindustrial2025@gmail.com</t>
  </si>
  <si>
    <t>Maicon Douglas</t>
  </si>
  <si>
    <t>maicom.oferinha@gmail.com</t>
  </si>
  <si>
    <t>Francisco Sales Teixeira Brandão filho</t>
  </si>
  <si>
    <t>fsalesfilho143@gmail.com</t>
  </si>
  <si>
    <t>(92994606324</t>
  </si>
  <si>
    <t>Jacks Douglas de Souza Ramos</t>
  </si>
  <si>
    <t>jacksdouglas5031@gmail.com</t>
  </si>
  <si>
    <t>wdsiverdon942@gmail.com</t>
  </si>
  <si>
    <t>renatocollina2@gmail.com</t>
  </si>
  <si>
    <t>99634-4911</t>
  </si>
  <si>
    <t>Gilvan Davi</t>
  </si>
  <si>
    <t>gilvandavi@bol.com.br</t>
  </si>
  <si>
    <t>andre luis</t>
  </si>
  <si>
    <t>andreferrazrossa@gmail.com</t>
  </si>
  <si>
    <t>Pamelly Leal</t>
  </si>
  <si>
    <t>pamelly@gmail.com</t>
  </si>
  <si>
    <t>Bruno Ramos de Sa</t>
  </si>
  <si>
    <t>brunofox2008@gmail.com</t>
  </si>
  <si>
    <t>Bruno Alves Nogueira</t>
  </si>
  <si>
    <t>brunoalvesnogueira16@gmail.com</t>
  </si>
  <si>
    <t>César</t>
  </si>
  <si>
    <t>imagenologia495@gmail.com</t>
  </si>
  <si>
    <t>Mikhail Gorbarchev Magno da Silva</t>
  </si>
  <si>
    <t>mikhailsilva238@gmail.com</t>
  </si>
  <si>
    <t>Izabela Fernandes Sampaio</t>
  </si>
  <si>
    <t>fernandessampaioizabela@gmail.com</t>
  </si>
  <si>
    <t>Michel Ramos</t>
  </si>
  <si>
    <t>ramosmichel2991@gmail.com</t>
  </si>
  <si>
    <t>Joelson Oliveira</t>
  </si>
  <si>
    <t>joelsonssoliveira@gmail.com</t>
  </si>
  <si>
    <t>caamilaaalves18121996@gmail.com</t>
  </si>
  <si>
    <t>Helder Rodrigues Lopes</t>
  </si>
  <si>
    <t>lopeshelder489@gmail.com</t>
  </si>
  <si>
    <t>Carlos Daniel Alves</t>
  </si>
  <si>
    <t>cdslves34@gmail.com</t>
  </si>
  <si>
    <t>Fernando Meiado</t>
  </si>
  <si>
    <t>fernandomeiado@hotmail.com</t>
  </si>
  <si>
    <t>Edinilson bezerra Rodrigues</t>
  </si>
  <si>
    <t>edinilsobezerra83@gmail.com</t>
  </si>
  <si>
    <t>brunocesardf82@gmail.com</t>
  </si>
  <si>
    <t>ricardo Silva</t>
  </si>
  <si>
    <t>ralessandrodasilva@gmail.com</t>
  </si>
  <si>
    <t>Wellington Oliveira</t>
  </si>
  <si>
    <t>wellington3.7turbo@gmail.com</t>
  </si>
  <si>
    <t>Jorge Batista</t>
  </si>
  <si>
    <t>batistajorgebatista457@gmail.com</t>
  </si>
  <si>
    <t>Valdemir José Amaral</t>
  </si>
  <si>
    <t>valdemirjoseamaral@gmail.com</t>
  </si>
  <si>
    <t>rodrigomonitor1@gmail.com</t>
  </si>
  <si>
    <t>Danielcostadc43costa@gmail.com</t>
  </si>
  <si>
    <t>Cleber Henrique Paulino</t>
  </si>
  <si>
    <t>henrique1988cp@gmail.com</t>
  </si>
  <si>
    <t>Clauber Renan Masson</t>
  </si>
  <si>
    <t>renan.masson@yahoo.com</t>
  </si>
  <si>
    <t>lucas.matheus.cunha23@gmail.com</t>
  </si>
  <si>
    <t>betove2511jagua@gmail.com</t>
  </si>
  <si>
    <t>Mario Neto frança</t>
  </si>
  <si>
    <t>mariosoldas2023@gmail.com</t>
  </si>
  <si>
    <t>jeffersondonascimentobispo@gmail.com</t>
  </si>
  <si>
    <t>(61)98256-7935</t>
  </si>
  <si>
    <t>Izaias José Batista</t>
  </si>
  <si>
    <t>stzaza56@gmail.com</t>
  </si>
  <si>
    <t>Jamille</t>
  </si>
  <si>
    <t>jamilleaurora@outlook.com</t>
  </si>
  <si>
    <t>Romário Santana de Azevedo Júnior</t>
  </si>
  <si>
    <t>romariosaj16@gmail.com</t>
  </si>
  <si>
    <t>2899258-4502</t>
  </si>
  <si>
    <t>Milena de Souza Bento</t>
  </si>
  <si>
    <t>milenadesouza0408@gmail.com</t>
  </si>
  <si>
    <t>Thaiane Gabriela</t>
  </si>
  <si>
    <t>araujosebastiao302@gmail.com</t>
  </si>
  <si>
    <t>1196655-1253</t>
  </si>
  <si>
    <t>Victor Hugo do Nascimento Oliveira</t>
  </si>
  <si>
    <t>victorhugooliv11@gmail.com</t>
  </si>
  <si>
    <t>86-9993-1147</t>
  </si>
  <si>
    <t>Francisco moesio</t>
  </si>
  <si>
    <t>moesio_regis@yahoo.com.br</t>
  </si>
  <si>
    <t>Fabrício</t>
  </si>
  <si>
    <t>fabriciogr.1994@gmail.com</t>
  </si>
  <si>
    <t>Joao Guilherme</t>
  </si>
  <si>
    <t>guillermeprivado@gmail.com</t>
  </si>
  <si>
    <t>Wallace Pires da costa</t>
  </si>
  <si>
    <t>w-pires-costa@bol.com.br</t>
  </si>
  <si>
    <t>Emerson Rodrigo de Souza</t>
  </si>
  <si>
    <t>nielide@outlook.com.br</t>
  </si>
  <si>
    <t>Joao Paulo Romaniuk</t>
  </si>
  <si>
    <t>romaniuk.joaopaulo@gmail.com</t>
  </si>
  <si>
    <t>Bruna</t>
  </si>
  <si>
    <t>brunagriebeler55@gmail.com</t>
  </si>
  <si>
    <t>Lucas Santana</t>
  </si>
  <si>
    <t>lucas.iainj@gmail.com</t>
  </si>
  <si>
    <t>andredozol01@gmail.com</t>
  </si>
  <si>
    <t>Sueli. Sulino de lima</t>
  </si>
  <si>
    <t>Sula251202@gmail.com</t>
  </si>
  <si>
    <t>Júnior</t>
  </si>
  <si>
    <t>junior.lima77@outlook.com</t>
  </si>
  <si>
    <t>Raimundo garces</t>
  </si>
  <si>
    <t>raimundogarces35@gmail.com</t>
  </si>
  <si>
    <t>lucascabelinho65@gmail.com</t>
  </si>
  <si>
    <t>Pedro Oliveira</t>
  </si>
  <si>
    <t>pedroest.oliver@gmail.com</t>
  </si>
  <si>
    <t>daniloangelino32@gmail.com</t>
  </si>
  <si>
    <t>Vinicius Garcia de mello lessa</t>
  </si>
  <si>
    <t>vini.mello_01@outlook.com</t>
  </si>
  <si>
    <t>(21)964617786</t>
  </si>
  <si>
    <t>Gustavo Romanazi</t>
  </si>
  <si>
    <t>gusgonroma@gmail.com</t>
  </si>
  <si>
    <t>Ítalo Paulo dos Santos Silva Ferreira</t>
  </si>
  <si>
    <t>italopaulo188@gmail.com</t>
  </si>
  <si>
    <t>Diogo Dario</t>
  </si>
  <si>
    <t>guet.bass@gmail.com</t>
  </si>
  <si>
    <t>22-99290-2961</t>
  </si>
  <si>
    <t>Yan Oliveira Petzold</t>
  </si>
  <si>
    <t>yanempreendedor001@gmail.com</t>
  </si>
  <si>
    <t>brunosfadinho@hotmail.com</t>
  </si>
  <si>
    <t>31975-4633</t>
  </si>
  <si>
    <t>Wellington Rocha Lopes</t>
  </si>
  <si>
    <t>instrutormtlopes@gmail.com</t>
  </si>
  <si>
    <t>THAYLOR MAY BARBOSA SOUZA</t>
  </si>
  <si>
    <t>thaylormaybarbosasouza@gmail.com</t>
  </si>
  <si>
    <t>Alex bento</t>
  </si>
  <si>
    <t>alexbeserrabentong@gmail.com</t>
  </si>
  <si>
    <t>Elanderson Danilo Dos Santos</t>
  </si>
  <si>
    <t>elandersonDanilodossantos98@gmail.com</t>
  </si>
  <si>
    <t>Arthur Silva</t>
  </si>
  <si>
    <t>arthur_luis@live.com</t>
  </si>
  <si>
    <t>ANDRE DEMETINO</t>
  </si>
  <si>
    <t>andre.luizdemetino@hotmail.com</t>
  </si>
  <si>
    <t>Rhuan Carlos</t>
  </si>
  <si>
    <t>rhuan.carlossilva11@gmail.com</t>
  </si>
  <si>
    <t>Anderson Luiz Capitani</t>
  </si>
  <si>
    <t>andersoncapitani98@gmail.com</t>
  </si>
  <si>
    <t>Tiago Rezende Bruschi</t>
  </si>
  <si>
    <t>tiagopvabruschi@gmail.com</t>
  </si>
  <si>
    <t>Dilan brendon fontes silva</t>
  </si>
  <si>
    <t>Dilanbrendon@Hotmail.com</t>
  </si>
  <si>
    <t>Edésio Soares Gurgel</t>
  </si>
  <si>
    <t>edesiogurgel10@gmail.com</t>
  </si>
  <si>
    <t>pedroaraujo892365@gmail.com</t>
  </si>
  <si>
    <t>rafalmpedro17@gmail.com</t>
  </si>
  <si>
    <t>Nilson Moraes mendes</t>
  </si>
  <si>
    <t>moraesmendes.nilson@gmail.com</t>
  </si>
  <si>
    <t>(47)996612088</t>
  </si>
  <si>
    <t>flafva@hotmail.com</t>
  </si>
  <si>
    <t>marcelo_gomes.aei@hotmail.com</t>
  </si>
  <si>
    <t>Aslan Gonsant</t>
  </si>
  <si>
    <t>aslangonsant@gmail.com</t>
  </si>
  <si>
    <t>Dalglisg Marcelo da Silva</t>
  </si>
  <si>
    <t>dalglisg.marcelo@gmail.com</t>
  </si>
  <si>
    <t>(92)992098982</t>
  </si>
  <si>
    <t>WILLIAN VICENTE</t>
  </si>
  <si>
    <t>wvwillianvicente@gmail.com</t>
  </si>
  <si>
    <t>(31)99831-3735</t>
  </si>
  <si>
    <t>Ermerson</t>
  </si>
  <si>
    <t>ermerson.firmino@hotmail.com</t>
  </si>
  <si>
    <t>Jane cler Pedrosa da Silva Lima</t>
  </si>
  <si>
    <t>janecler16@gmail.com</t>
  </si>
  <si>
    <t>(99481-3577</t>
  </si>
  <si>
    <t>Marco vian</t>
  </si>
  <si>
    <t>pqpmarco@hotmail.com</t>
  </si>
  <si>
    <t>4799907-8226</t>
  </si>
  <si>
    <t>Matheus Henrique</t>
  </si>
  <si>
    <t>matheushenrique231303@gmail.com</t>
  </si>
  <si>
    <t>Isaque Fontes da Silva Costa</t>
  </si>
  <si>
    <t>isaquefontesdasilvacosta@gmail.com</t>
  </si>
  <si>
    <t>antoniocorretor1990@gmail.com</t>
  </si>
  <si>
    <t>José Eduardo de Andrade</t>
  </si>
  <si>
    <t>andrade.92jose@gmail.com</t>
  </si>
  <si>
    <t>buiu.feijao@gmail.com</t>
  </si>
  <si>
    <t>Elessandra Pereira Costa</t>
  </si>
  <si>
    <t>elessandrapereiracosta176@gmail.com</t>
  </si>
  <si>
    <t>markinavelar@hotmail.com</t>
  </si>
  <si>
    <t>DEVF - AD02-vid_Group_1</t>
  </si>
  <si>
    <t>Cauã Monteiro</t>
  </si>
  <si>
    <t>cauamonteiro0403@gmail.com</t>
  </si>
  <si>
    <t>Eden Gomes Marinho</t>
  </si>
  <si>
    <t>edengomesmarinho@gmail.com</t>
  </si>
  <si>
    <t>gk7020650@gmail.com</t>
  </si>
  <si>
    <t>Jovanilldo Lucio Monteiro</t>
  </si>
  <si>
    <t>jlm1984monteiro@gmeil.com</t>
  </si>
  <si>
    <t>Jenifer</t>
  </si>
  <si>
    <t>jeni.fergodoip98@gmail.com</t>
  </si>
  <si>
    <t>Regiane santos</t>
  </si>
  <si>
    <t>regianebluesilva441@gmail.com</t>
  </si>
  <si>
    <t>WILKNER FERREIRA BARBOSA</t>
  </si>
  <si>
    <t>ferreira.wilkner157@gmail.com</t>
  </si>
  <si>
    <t>fmedoliver2@gmail.com</t>
  </si>
  <si>
    <t>Silio Moura</t>
  </si>
  <si>
    <t>siliomourauber@gmail.com</t>
  </si>
  <si>
    <t>Branco</t>
  </si>
  <si>
    <t>branconet2009@gmail.com</t>
  </si>
  <si>
    <t>Juliano</t>
  </si>
  <si>
    <t>quintanajuliano438@gmail.com</t>
  </si>
  <si>
    <t>Iranilson</t>
  </si>
  <si>
    <t>extnill08@gmail.com</t>
  </si>
  <si>
    <t>Maycon dos anjos Miranda</t>
  </si>
  <si>
    <t>maycon.a.miranda@gmail.com</t>
  </si>
  <si>
    <t>Adilson</t>
  </si>
  <si>
    <t>adilsonjunior-kum@hotmail.com</t>
  </si>
  <si>
    <t>Taynara</t>
  </si>
  <si>
    <t>nata-freitas1@hotmail.com</t>
  </si>
  <si>
    <t>Márcio Roberto de Oliveira Duarte</t>
  </si>
  <si>
    <t>marcioduarte944@gmail.com</t>
  </si>
  <si>
    <t>as5920200@gmail.com</t>
  </si>
  <si>
    <t>Júnior salgado</t>
  </si>
  <si>
    <t>juniorsalgadoo67@gmail.com</t>
  </si>
  <si>
    <t>Matheus Kaiky Marques de Almeida</t>
  </si>
  <si>
    <t>mkaiky325@gmail.com</t>
  </si>
  <si>
    <t>Nailton sousa</t>
  </si>
  <si>
    <t>nailtonsouza94@gmail.com</t>
  </si>
  <si>
    <t>3899816-9462</t>
  </si>
  <si>
    <t>TIAGO SANTOS PENELU</t>
  </si>
  <si>
    <t>tiagopenelu@icloud.com</t>
  </si>
  <si>
    <t>Eloha pinheiro</t>
  </si>
  <si>
    <t>elohapinheiro190@gmail.com</t>
  </si>
  <si>
    <t>marcelo.dionisio@hotmail.com</t>
  </si>
  <si>
    <t>Antonio Elton de Sousa.</t>
  </si>
  <si>
    <t>negociossousa2020@gmail.com</t>
  </si>
  <si>
    <t>Giovani Carraro</t>
  </si>
  <si>
    <t>bobgamergiovanicarraro@gmail.com</t>
  </si>
  <si>
    <t>adriano_mps@hotmail.com</t>
  </si>
  <si>
    <t>Leonardo Francisco de oliveira</t>
  </si>
  <si>
    <t>leonardoazas097@gmail.com</t>
  </si>
  <si>
    <t>Matheus melo</t>
  </si>
  <si>
    <t>laizgabi@gmail.com</t>
  </si>
  <si>
    <t>leandropendriver@gmail.com</t>
  </si>
  <si>
    <t>Letícia</t>
  </si>
  <si>
    <t>lemartins999@gmail.com</t>
  </si>
  <si>
    <t>Natali Nery</t>
  </si>
  <si>
    <t>natalinery9@gmail.com</t>
  </si>
  <si>
    <t>Isaías</t>
  </si>
  <si>
    <t>isaiasgodoi37@gmail.com</t>
  </si>
  <si>
    <t>Glsuco</t>
  </si>
  <si>
    <t>glaucofaro01@gmail.com</t>
  </si>
  <si>
    <t>ANDERSON ANTUNES</t>
  </si>
  <si>
    <t>antunesdeoliveira791@gmail.com</t>
  </si>
  <si>
    <t>thiaguinhufbarrus@gmail.com</t>
  </si>
  <si>
    <t>dudusdbh.eb@gmail.com</t>
  </si>
  <si>
    <t>Adson</t>
  </si>
  <si>
    <t>kadu.adson@gmail.com</t>
  </si>
  <si>
    <t>9198181-5353</t>
  </si>
  <si>
    <t>Patricki Moura</t>
  </si>
  <si>
    <t>patrickmouramendes@gmail.com</t>
  </si>
  <si>
    <t>Jeferson Alves dos Santos</t>
  </si>
  <si>
    <t>ja7976421@gmail.com</t>
  </si>
  <si>
    <t>99156-3275</t>
  </si>
  <si>
    <t>Francisco silvio da Silva Neto</t>
  </si>
  <si>
    <t>franciscosilvio.neto@gmail.com</t>
  </si>
  <si>
    <t>Matheus Alexandre</t>
  </si>
  <si>
    <t>matheusalexandre1737@gmail.com</t>
  </si>
  <si>
    <t>lucasandradebb22@gmail.com</t>
  </si>
  <si>
    <t>Driele Moreira</t>
  </si>
  <si>
    <t>driele.moreira@gmail.com</t>
  </si>
  <si>
    <t>Vanderlei Pasquali</t>
  </si>
  <si>
    <t>vanderleipasquali237@gmail.com</t>
  </si>
  <si>
    <t>Cleyton Del Ciampo Maurício</t>
  </si>
  <si>
    <t>cleytondcm10@gmail.com</t>
  </si>
  <si>
    <t>Jonas da Costa Silva</t>
  </si>
  <si>
    <t>jonasc_silva@hotmail.com</t>
  </si>
  <si>
    <t>01399612-8489</t>
  </si>
  <si>
    <t>douglas.baia@icloud.com</t>
  </si>
  <si>
    <t>Jhonatan Cesar Fernandes Marques</t>
  </si>
  <si>
    <t>jhonatanfernandes250@gmail.com</t>
  </si>
  <si>
    <t>Kaio Leon Cardoso da Costa</t>
  </si>
  <si>
    <t>leon.kaio2004@gmail.com</t>
  </si>
  <si>
    <t>Amanda Loiola</t>
  </si>
  <si>
    <t>amandaloiola.2019@gmail.com</t>
  </si>
  <si>
    <t>Marcos Rogério Silva Batista</t>
  </si>
  <si>
    <t>marcolalucas941@gmail.com</t>
  </si>
  <si>
    <t>FRANCISCO MARCELO MARINHO DO NASCIMENTO</t>
  </si>
  <si>
    <t>marcellomarinhoarte@gmail.com</t>
  </si>
  <si>
    <t>Vitor Hugo Dantas de Paula</t>
  </si>
  <si>
    <t>vh3242592@gmail.com</t>
  </si>
  <si>
    <t>Wederkin</t>
  </si>
  <si>
    <t>edertavares3031@gmail.com</t>
  </si>
  <si>
    <t>Weverton Carvalhaes</t>
  </si>
  <si>
    <t>tomcarvalhaes@gmail.com</t>
  </si>
  <si>
    <t>William acosta</t>
  </si>
  <si>
    <t>wa593588@gmail.com</t>
  </si>
  <si>
    <t>Cássio Igor Luz Duarte</t>
  </si>
  <si>
    <t>cassioigorduarte@hotmail.com</t>
  </si>
  <si>
    <t>4799901-9129</t>
  </si>
  <si>
    <t>designpc@live.com</t>
  </si>
  <si>
    <t>samtaxidriver@gmail.com</t>
  </si>
  <si>
    <t>Renan Andrade Scherrer</t>
  </si>
  <si>
    <t>renanandrade463@gmail.com</t>
  </si>
  <si>
    <t>William Pires</t>
  </si>
  <si>
    <t>williamcombrazil@gmail.com</t>
  </si>
  <si>
    <t>Wesley José dos Santos</t>
  </si>
  <si>
    <t>wesleyks3@gmail.com</t>
  </si>
  <si>
    <t>Narciso Monteiro Da Silva</t>
  </si>
  <si>
    <t>narcisom656@gmail.com</t>
  </si>
  <si>
    <t>Eliane Roseli de Oliveira</t>
  </si>
  <si>
    <t>gol097461@gmail.com</t>
  </si>
  <si>
    <t>maquici180@gmail.com</t>
  </si>
  <si>
    <t>Wuedson ferreira</t>
  </si>
  <si>
    <t>wedsonfr@gmail.com</t>
  </si>
  <si>
    <t>556698139-9494</t>
  </si>
  <si>
    <t>Leonardo Marques</t>
  </si>
  <si>
    <t>leonardoalves1986@gmail.com</t>
  </si>
  <si>
    <t>Tatila Koppe</t>
  </si>
  <si>
    <t>tatilakoppe687@gmail.com</t>
  </si>
  <si>
    <t>99962-7141</t>
  </si>
  <si>
    <t>max Maciel</t>
  </si>
  <si>
    <t>maxped9@gmail.com</t>
  </si>
  <si>
    <t>Luiz Carlos Macedo de oliveira</t>
  </si>
  <si>
    <t>luuiscarlosmacedo@gmail.com</t>
  </si>
  <si>
    <t>Natanael Farias da Costa</t>
  </si>
  <si>
    <t>natanfarcos05@gmail.com</t>
  </si>
  <si>
    <t>Igor Rolim</t>
  </si>
  <si>
    <t>jahigor@gmail.com</t>
  </si>
  <si>
    <t>Edgar da Silva</t>
  </si>
  <si>
    <t>edgarnatnielg3@gmail.com</t>
  </si>
  <si>
    <t>webshop3232@gmail.com</t>
  </si>
  <si>
    <t>Jordania Vieira</t>
  </si>
  <si>
    <t>jordaniaflog@gmail.com</t>
  </si>
  <si>
    <t>Patty</t>
  </si>
  <si>
    <t>pattygarcia2017123@gmail.com</t>
  </si>
  <si>
    <t>Adriel</t>
  </si>
  <si>
    <t>adrielbtu57@gmail.com</t>
  </si>
  <si>
    <t>Clayton Lima</t>
  </si>
  <si>
    <t>claytonlima2727@gmail.com</t>
  </si>
  <si>
    <t>AbraaoCabral</t>
  </si>
  <si>
    <t>abraao1894@gmail.com</t>
  </si>
  <si>
    <t>(61)9855-43053</t>
  </si>
  <si>
    <t>Wesley da Silva Cirilo</t>
  </si>
  <si>
    <t>cirilosilvawesley@gmail.com</t>
  </si>
  <si>
    <t>danilokalebe40@gmail.com</t>
  </si>
  <si>
    <t>luana_bvce@hotmail.com</t>
  </si>
  <si>
    <t>Francisco Marcos</t>
  </si>
  <si>
    <t>f33m1986@gmail.com</t>
  </si>
  <si>
    <t>Flavio mesquita</t>
  </si>
  <si>
    <t>mesquitaf635@gmail.com</t>
  </si>
  <si>
    <t>Antônio</t>
  </si>
  <si>
    <t>giulianomiraima@gmail.com</t>
  </si>
  <si>
    <t>Elivelton</t>
  </si>
  <si>
    <t>eliveltom47@gmail.com</t>
  </si>
  <si>
    <t>Perla Janine</t>
  </si>
  <si>
    <t>perla.janine@hotmail.com</t>
  </si>
  <si>
    <t>(11)99895-3435</t>
  </si>
  <si>
    <t>Felipe Esteves de Melo</t>
  </si>
  <si>
    <t>otakufelipe12@gmail.com</t>
  </si>
  <si>
    <t>Elton Luiz</t>
  </si>
  <si>
    <t>eltonlcd876@gmail.com</t>
  </si>
  <si>
    <t>Gledson Oliveira</t>
  </si>
  <si>
    <t>Gledsonpedro9289@gmail.com</t>
  </si>
  <si>
    <t>99672-7676</t>
  </si>
  <si>
    <t>brunaonurb.nunes@gmail.com</t>
  </si>
  <si>
    <t>Adriano Paganella</t>
  </si>
  <si>
    <t>spokerpaganella237@gmail.com</t>
  </si>
  <si>
    <t>Everton Murilo Rodrigues</t>
  </si>
  <si>
    <t>evertonmurilo.pva@gmail.com</t>
  </si>
  <si>
    <t>Dior</t>
  </si>
  <si>
    <t>Contato.trabalho1000online@gmail.com</t>
  </si>
  <si>
    <t>renancorreiav@gmail.com</t>
  </si>
  <si>
    <t>Antonio chagas de oliveira neto</t>
  </si>
  <si>
    <t>aneto7470@gmail.com</t>
  </si>
  <si>
    <t>Wellison</t>
  </si>
  <si>
    <t>wellison181@gmail.com</t>
  </si>
  <si>
    <t>Arthur Monteiro ramos</t>
  </si>
  <si>
    <t>josimaramonteiro30@gmail.com</t>
  </si>
  <si>
    <t>Leonardo Dias dos Santos</t>
  </si>
  <si>
    <t>bettinazzileo@gmail.com</t>
  </si>
  <si>
    <t>Marco antonio</t>
  </si>
  <si>
    <t>marcco133@gmail.com</t>
  </si>
  <si>
    <t>9999170-3488</t>
  </si>
  <si>
    <t>Andresa</t>
  </si>
  <si>
    <t>csa.andresaviana@gmail.com</t>
  </si>
  <si>
    <t>Daniel Henrique</t>
  </si>
  <si>
    <t>danielguedeshenrique1999@gmail.com</t>
  </si>
  <si>
    <t>Raimundo Hilton Mendes Junior</t>
  </si>
  <si>
    <t>hiltonheveline@gmail.com</t>
  </si>
  <si>
    <t>Rone Araújo dos Santos carlos</t>
  </si>
  <si>
    <t>ronecarlos15031981@gmail.com</t>
  </si>
  <si>
    <t>Antônio Pereira Laurentino dos Santos</t>
  </si>
  <si>
    <t>anthonypereiralaurentino@gmail.com</t>
  </si>
  <si>
    <t>Guilherme Ribeiro Santos</t>
  </si>
  <si>
    <t>guilherme2000rs@gmail.com</t>
  </si>
  <si>
    <t>Gean</t>
  </si>
  <si>
    <t>geanfnv1@gmail.com</t>
  </si>
  <si>
    <t>Luiz Henrique da Silva</t>
  </si>
  <si>
    <t>luizhiquesilva@gmail.com</t>
  </si>
  <si>
    <t>felipejubileu@hotmail.com</t>
  </si>
  <si>
    <t>Samir</t>
  </si>
  <si>
    <t>sammircruz@gmail.com</t>
  </si>
  <si>
    <t>Genival Pedro da Silva Neto</t>
  </si>
  <si>
    <t>pedroneto1047@gmail.com</t>
  </si>
  <si>
    <t>Denis ferreira</t>
  </si>
  <si>
    <t>denisferreira2751@gmail.com</t>
  </si>
  <si>
    <t>Murilo</t>
  </si>
  <si>
    <t>wmurilodso13@gmail.com</t>
  </si>
  <si>
    <t>1195597-1659</t>
  </si>
  <si>
    <t>Weslei</t>
  </si>
  <si>
    <t>ws5076228@gmail.com</t>
  </si>
  <si>
    <t>anderson santos</t>
  </si>
  <si>
    <t>andersonfs28_afs@hotmail.com</t>
  </si>
  <si>
    <t>Luiz Gomes Moreira</t>
  </si>
  <si>
    <t>luizgomesmoreira2105@gmail.com</t>
  </si>
  <si>
    <t>(11)945700451</t>
  </si>
  <si>
    <t>Andrew Pontes</t>
  </si>
  <si>
    <t>andrewpontesmarques10@gmail.com</t>
  </si>
  <si>
    <t>Tiago Albuquerque</t>
  </si>
  <si>
    <t>ti.barrossa@gmail.com</t>
  </si>
  <si>
    <t>Suellen Santos machado</t>
  </si>
  <si>
    <t>suellemsantosmachado2407@gmail.com</t>
  </si>
  <si>
    <t>Betto</t>
  </si>
  <si>
    <t>bettobottaro@gmail.com</t>
  </si>
  <si>
    <t>Melquesedek</t>
  </si>
  <si>
    <t>ribeiromelquesedek053@gmail.com</t>
  </si>
  <si>
    <t>Pablo</t>
  </si>
  <si>
    <t>pabloaparecidosouza@gmail.com</t>
  </si>
  <si>
    <t>Kleiton Brito</t>
  </si>
  <si>
    <t>kleiton.brito2014@gmail.com</t>
  </si>
  <si>
    <t>Danyelle</t>
  </si>
  <si>
    <t>vanessadanyellelima@gmail.com</t>
  </si>
  <si>
    <t>Leandro Braz</t>
  </si>
  <si>
    <t>brazsouza92@gmail.com</t>
  </si>
  <si>
    <t>Claudiana Santos Santana</t>
  </si>
  <si>
    <t>claudianasantana705@gmail.com</t>
  </si>
  <si>
    <t>Matheus Eutropio</t>
  </si>
  <si>
    <t>matheuseutropio@yahoo.com.br</t>
  </si>
  <si>
    <t>Edson Santos</t>
  </si>
  <si>
    <t>edageu@yahoo.com.br</t>
  </si>
  <si>
    <t>Bruno Monteiro</t>
  </si>
  <si>
    <t>brunomont79@gmail.com</t>
  </si>
  <si>
    <t>(44)99737-3607</t>
  </si>
  <si>
    <t>Dayves</t>
  </si>
  <si>
    <t>dayvesmello76@gmail.com</t>
  </si>
  <si>
    <t>Francisco Geyson Ribeiro Da Silva</t>
  </si>
  <si>
    <t>geysonrib10@gmail.com</t>
  </si>
  <si>
    <t>orafaelmachadooficial2022@gmail.com</t>
  </si>
  <si>
    <t>Reinaldo Nascimento</t>
  </si>
  <si>
    <t>reinaldoolouco@gmail.com</t>
  </si>
  <si>
    <t>Pedro Eduardo Campos</t>
  </si>
  <si>
    <t>pedroeduardocampos94@gmail.com</t>
  </si>
  <si>
    <t>Henrique Andrade Pires</t>
  </si>
  <si>
    <t>askiinng16@gmail.com</t>
  </si>
  <si>
    <t>Mike Silva</t>
  </si>
  <si>
    <t>silvamike708@gmail.com</t>
  </si>
  <si>
    <t>(</t>
  </si>
  <si>
    <t>Thomas Augusto Lourenço</t>
  </si>
  <si>
    <t>thomaslourenco02@gmail.com</t>
  </si>
  <si>
    <t>Cristiano Valendorff de Camargo</t>
  </si>
  <si>
    <t>cristiano.vc@bol.com.br</t>
  </si>
  <si>
    <t>Izael vieira</t>
  </si>
  <si>
    <t>cicletiza.mcz@gmail.com</t>
  </si>
  <si>
    <t>mateussousadebritosousa1764@gmail.com</t>
  </si>
  <si>
    <t>Andresson Douglas Moraes Martins</t>
  </si>
  <si>
    <t>andressonmartins803@gmail.com</t>
  </si>
  <si>
    <t>Gerardo Borges Da Rocha Neto</t>
  </si>
  <si>
    <t>netogerado68@gmail.com</t>
  </si>
  <si>
    <t>Fernando Viegas da Silva Santos</t>
  </si>
  <si>
    <t>viegassilvafernando459@gmail.com</t>
  </si>
  <si>
    <t>3198636-0267</t>
  </si>
  <si>
    <t>Jociene Bispo dos Santos</t>
  </si>
  <si>
    <t>jocienybispo@hotmail.com</t>
  </si>
  <si>
    <t>Hersen Jean</t>
  </si>
  <si>
    <t>hersen09@gmail.com</t>
  </si>
  <si>
    <t>Andressa brandtner Fernandes</t>
  </si>
  <si>
    <t>andressa2111fernandes@gmail.com</t>
  </si>
  <si>
    <t>Luciano Alves</t>
  </si>
  <si>
    <t>la0535521@gmail.com</t>
  </si>
  <si>
    <t>Marcelo Dorea</t>
  </si>
  <si>
    <t>marcelodorea70@gmail.com</t>
  </si>
  <si>
    <t>Marcio Antonio Fontes</t>
  </si>
  <si>
    <t>maf_marcio@hotmail.com</t>
  </si>
  <si>
    <t>djthyagocamargo@gmail.com</t>
  </si>
  <si>
    <t>Athie pyetro</t>
  </si>
  <si>
    <t>athiepyetro8@gmail.com</t>
  </si>
  <si>
    <t>raphael jansen</t>
  </si>
  <si>
    <t>raphaew@gmail.com</t>
  </si>
  <si>
    <t>Lielson domingos dos santos</t>
  </si>
  <si>
    <t>nini23bolado@hotmail.com</t>
  </si>
  <si>
    <t>Mikaelli Santos</t>
  </si>
  <si>
    <t>mikaellipereira38@gmail.com</t>
  </si>
  <si>
    <t>Elton Meneses Silva</t>
  </si>
  <si>
    <t>eltonsilvasilva38@gmail.com</t>
  </si>
  <si>
    <t>moreira.moreira13@gmail.com</t>
  </si>
  <si>
    <t>Francis sergio</t>
  </si>
  <si>
    <t>francissergio323@gmail.com</t>
  </si>
  <si>
    <t>(11)987298806</t>
  </si>
  <si>
    <t>Lindolfo Oliveira</t>
  </si>
  <si>
    <t>lim_oliveira@hotmail.com</t>
  </si>
  <si>
    <t>luizchkdsk@gmail.com</t>
  </si>
  <si>
    <t>arturpaixao.falcao@gmail.com</t>
  </si>
  <si>
    <t>Aline Cristiane Silva</t>
  </si>
  <si>
    <t>alineac684@gmail.com</t>
  </si>
  <si>
    <t>Gabriel Franzao vidal</t>
  </si>
  <si>
    <t>gabrielfranzakvidal@gmail.com</t>
  </si>
  <si>
    <t>antonionascimento456@gmail.com</t>
  </si>
  <si>
    <t>Douglas Machado</t>
  </si>
  <si>
    <t>douglasmtf8@gmail.com</t>
  </si>
  <si>
    <t>ronaldo.mch@gmail.com</t>
  </si>
  <si>
    <t>Ricardo tosta</t>
  </si>
  <si>
    <t>ricardaotosta@gmail.com</t>
  </si>
  <si>
    <t>rrabastos@yahoo.com.br</t>
  </si>
  <si>
    <t>Jhony Oliveira</t>
  </si>
  <si>
    <t>jhonybala.jb@gmail.com</t>
  </si>
  <si>
    <t>leonardo miranda</t>
  </si>
  <si>
    <t>leo68_hot@hotmail.com</t>
  </si>
  <si>
    <t>Vitoria</t>
  </si>
  <si>
    <t>vitorianaaradesouza@gmail.com</t>
  </si>
  <si>
    <t>Deivison Nunes</t>
  </si>
  <si>
    <t>deivisonn88@gmail.com</t>
  </si>
  <si>
    <t>renatoscano@yahoo.com.br</t>
  </si>
  <si>
    <t>Jansen</t>
  </si>
  <si>
    <t>galdinojansen@gmail.com</t>
  </si>
  <si>
    <t>luciano.araujo19@hotmail.com</t>
  </si>
  <si>
    <t>Rodrigo Maciel</t>
  </si>
  <si>
    <t>rmpericiasjudiciais@gmail.com</t>
  </si>
  <si>
    <t>Rivanildo Santos Costa</t>
  </si>
  <si>
    <t>rivanildocostasc@gmail.com</t>
  </si>
  <si>
    <t>Wagner Sequineli</t>
  </si>
  <si>
    <t>wagnersequineli@gmail.com</t>
  </si>
  <si>
    <t>Ewerton Gonçalves</t>
  </si>
  <si>
    <t>ewerton_tadeu@live.com</t>
  </si>
  <si>
    <t>Yuri Garcia</t>
  </si>
  <si>
    <t>yurigarcua09190@gmail.com</t>
  </si>
  <si>
    <t>Carlos Alberto</t>
  </si>
  <si>
    <t>carlosrj.94@gmail.com</t>
  </si>
  <si>
    <t>Duilio Orlandini</t>
  </si>
  <si>
    <t>duilioorl@gmail.com</t>
  </si>
  <si>
    <t>herbert de abreu</t>
  </si>
  <si>
    <t>steikofp22@gmail.com</t>
  </si>
  <si>
    <t>diegoarcn@gmail.com</t>
  </si>
  <si>
    <t>Denis willians</t>
  </si>
  <si>
    <t>williansdenis44@gmail.com</t>
  </si>
  <si>
    <t>Idaelmo</t>
  </si>
  <si>
    <t>idaelmo.2015@gmail.com</t>
  </si>
  <si>
    <t>Sulivan Nogueira</t>
  </si>
  <si>
    <t>sulivandosurf@hotmail.com</t>
  </si>
  <si>
    <t>Anibal</t>
  </si>
  <si>
    <t>anibal.curi@hotmail.com</t>
  </si>
  <si>
    <t>Deimison Duarte Rodrigues</t>
  </si>
  <si>
    <t>deimisonduarte.ddr1@gmail.com</t>
  </si>
  <si>
    <t>Pedro Henrique Muniz Do Nascimento</t>
  </si>
  <si>
    <t>pedrinhomunizrosa32@gmail.com</t>
  </si>
  <si>
    <t>João victor Assis de almeida</t>
  </si>
  <si>
    <t>nyjoao2425@gmail.com</t>
  </si>
  <si>
    <t>Jakeline Silva pontes de oliveira</t>
  </si>
  <si>
    <t>jakelinepontes931@gmail.com</t>
  </si>
  <si>
    <t>Marcus Vinícius</t>
  </si>
  <si>
    <t>mv670712@gmail.com</t>
  </si>
  <si>
    <t>2196401-5832</t>
  </si>
  <si>
    <t>Ronaldo José de Souza</t>
  </si>
  <si>
    <t>ronaldosousa15563@gmail.com</t>
  </si>
  <si>
    <t>Caíque</t>
  </si>
  <si>
    <t>souzakaique013@gmail.com</t>
  </si>
  <si>
    <t>Hercules</t>
  </si>
  <si>
    <t>jerbiosantosdacruz@gmail.com</t>
  </si>
  <si>
    <t>Douglas Rodrigues Larré</t>
  </si>
  <si>
    <t>dev.larre@outlook.com</t>
  </si>
  <si>
    <t>lucassantiagols1920@gmail.com</t>
  </si>
  <si>
    <t>(75)98121-1144</t>
  </si>
  <si>
    <t>Emerson Batista</t>
  </si>
  <si>
    <t>emerson_pml00@hotmail.com</t>
  </si>
  <si>
    <t>(11)97043-2934</t>
  </si>
  <si>
    <t>Claudio</t>
  </si>
  <si>
    <t>claudiocoracao@hotmail.com</t>
  </si>
  <si>
    <t>andersonluiz1803@gmail.com</t>
  </si>
  <si>
    <t>silvafms1993@fmail.com</t>
  </si>
  <si>
    <t>Alex Gabriel Nunes do Nascimento</t>
  </si>
  <si>
    <t>alex.gavioes2015@gmail.com</t>
  </si>
  <si>
    <t>andre Augusto</t>
  </si>
  <si>
    <t>dandreaugusto@gmail.com</t>
  </si>
  <si>
    <t>Claudemir Hardt</t>
  </si>
  <si>
    <t>claudemirh184@gmail.com</t>
  </si>
  <si>
    <t>4298836-5136</t>
  </si>
  <si>
    <t>Ronie Prade Macedo</t>
  </si>
  <si>
    <t>attariibit@gmail.com</t>
  </si>
  <si>
    <t>Roberson farias Cristino</t>
  </si>
  <si>
    <t>robersonfarias533@gmail.com</t>
  </si>
  <si>
    <t>enildo barboza Ferreira</t>
  </si>
  <si>
    <t>enildoserra2010@hotmail.com</t>
  </si>
  <si>
    <t>Daniel Santos</t>
  </si>
  <si>
    <t>pimentinha0509@gmail.com</t>
  </si>
  <si>
    <t>Ruan Feliph</t>
  </si>
  <si>
    <t>ruanfeliph@hotmail.com</t>
  </si>
  <si>
    <t>Robert Cândido Nicola</t>
  </si>
  <si>
    <t>robertbatera2106@gmail.com</t>
  </si>
  <si>
    <t>Tiago da silva carvalho</t>
  </si>
  <si>
    <t>tc1730inter@gmail.com</t>
  </si>
  <si>
    <t>Simone Pereira</t>
  </si>
  <si>
    <t>simonepereira291893@gmail.com</t>
  </si>
  <si>
    <t>Lucas Martins</t>
  </si>
  <si>
    <t>luks.xmartins@gmail.com</t>
  </si>
  <si>
    <t>Edvan</t>
  </si>
  <si>
    <t>eddvanbarros1987@gmail.com</t>
  </si>
  <si>
    <t>Ana Carolina Depintor</t>
  </si>
  <si>
    <t>gdepintor.anacarolina@gmail.com</t>
  </si>
  <si>
    <t>gui_mta@hotmail.com</t>
  </si>
  <si>
    <t>1299165-8542</t>
  </si>
  <si>
    <t>pedro788jo@gmail.com</t>
  </si>
  <si>
    <t>Geovani massaneiro</t>
  </si>
  <si>
    <t>inavoegorienassam@gmail.com</t>
  </si>
  <si>
    <t>Tennyson Souza Rodrigues</t>
  </si>
  <si>
    <t>tennysonboka@gmail.com</t>
  </si>
  <si>
    <t>Lucas Varela</t>
  </si>
  <si>
    <t>lucashstvarela@gmail.com</t>
  </si>
  <si>
    <t>Kelly Bianque Da Silva</t>
  </si>
  <si>
    <t>kelly.bianque@hotmail.com</t>
  </si>
  <si>
    <t>Jackson pinto</t>
  </si>
  <si>
    <t>jack.sabatoby03@gmail.com</t>
  </si>
  <si>
    <t>Antônio rosa</t>
  </si>
  <si>
    <t>antoniorosadasilvanascimentona@gmail.com</t>
  </si>
  <si>
    <t>Leandro Souza dos Santos</t>
  </si>
  <si>
    <t>leosannz@hotmail.com</t>
  </si>
  <si>
    <t>94371-4116</t>
  </si>
  <si>
    <t>Joilson Pereira</t>
  </si>
  <si>
    <t>joilsonpeeira@gmail.com</t>
  </si>
  <si>
    <t>Leonardo Carvalho Teixeira</t>
  </si>
  <si>
    <t>teixeiraleonardo50@gmail.com</t>
  </si>
  <si>
    <t>Afonso Alves</t>
  </si>
  <si>
    <t>contato3ialves@outlook.com</t>
  </si>
  <si>
    <t>Anderson Fernando</t>
  </si>
  <si>
    <t>andersonfernando1896@gmail.com</t>
  </si>
  <si>
    <t>(49)998346966</t>
  </si>
  <si>
    <t>Webert Washington</t>
  </si>
  <si>
    <t>weberttaynara@gmail.com</t>
  </si>
  <si>
    <t>Lucicleide Sousa</t>
  </si>
  <si>
    <t>lucysousa513@gmail.com</t>
  </si>
  <si>
    <t>eduardo.astro17@gmail.com</t>
  </si>
  <si>
    <t>Caroline</t>
  </si>
  <si>
    <t>carolklesse@gmail.com</t>
  </si>
  <si>
    <t>Isadora Rodrigues da Silva</t>
  </si>
  <si>
    <t>isadorarodrigues20220109@gmail.com</t>
  </si>
  <si>
    <t>Luciano Alves silva</t>
  </si>
  <si>
    <t>alvessilvaluciano2@gmail.com</t>
  </si>
  <si>
    <t>Tiago Araújo</t>
  </si>
  <si>
    <t>tiago_jesus_araujo@hotmail.com</t>
  </si>
  <si>
    <t>Alef</t>
  </si>
  <si>
    <t>alefdibenedetto2015@gmail.com</t>
  </si>
  <si>
    <t>daviizidoro@hotmail.com</t>
  </si>
  <si>
    <t>Adriano Dorneles</t>
  </si>
  <si>
    <t>adrianodorneles2005@gmail.com</t>
  </si>
  <si>
    <t>Gio</t>
  </si>
  <si>
    <t>agiovani074@gmail.com</t>
  </si>
  <si>
    <t>2499947-4993</t>
  </si>
  <si>
    <t>FELIPE HENRIQUE RIBEIRO PROVIDELLO ANDRADE</t>
  </si>
  <si>
    <t>feeeh94@gmail.com</t>
  </si>
  <si>
    <t>Daiana Silva rosa</t>
  </si>
  <si>
    <t>daianasilvarosa13@gmail.com</t>
  </si>
  <si>
    <t>Lenon Dias Rodrigues</t>
  </si>
  <si>
    <t>lenondiasoficial@gmail.com</t>
  </si>
  <si>
    <t>Carolina Coutinho</t>
  </si>
  <si>
    <t>carolinacoutinho0206@gmail.com</t>
  </si>
  <si>
    <t>Richard</t>
  </si>
  <si>
    <t>richard.matheus2406@hotmail.com</t>
  </si>
  <si>
    <t>(19)996669879</t>
  </si>
  <si>
    <t>Felipe De Lorena Silva</t>
  </si>
  <si>
    <t>silvalorenatr@gmail.com</t>
  </si>
  <si>
    <t>Renan Guimaroes</t>
  </si>
  <si>
    <t>guimaroesbrina12@gmail.com</t>
  </si>
  <si>
    <t>Joel melo</t>
  </si>
  <si>
    <t>baronebarbearia34@gmail.com</t>
  </si>
  <si>
    <t>oliveiramarciaom044@gmail.com</t>
  </si>
  <si>
    <t>Jessé Santos</t>
  </si>
  <si>
    <t>jessesnts@yahoo.com.br</t>
  </si>
  <si>
    <t>Raquel</t>
  </si>
  <si>
    <t>medeiros.raquel19@gmail.com</t>
  </si>
  <si>
    <t>Rômulo chaves serra</t>
  </si>
  <si>
    <t>chavesserra@gmail.com</t>
  </si>
  <si>
    <t>Marcos salvador silva</t>
  </si>
  <si>
    <t>marcossalvadorsilva2017@gmail.com</t>
  </si>
  <si>
    <t>Jose Cavalcante</t>
  </si>
  <si>
    <t>joze.cavalk.1996@gmail.com</t>
  </si>
  <si>
    <t>lucas</t>
  </si>
  <si>
    <t>lucasledo.suple@gmail.com</t>
  </si>
  <si>
    <t>Elson</t>
  </si>
  <si>
    <t>elsonsantos20201.n@gmail.com</t>
  </si>
  <si>
    <t>Leandrofurtado120@hotmail.com</t>
  </si>
  <si>
    <t>David Gabriel da Rocha Moreira</t>
  </si>
  <si>
    <t>davidrochamoreira1@gmail.com</t>
  </si>
  <si>
    <t>Kairo</t>
  </si>
  <si>
    <t>kgcosta.gomes@gmail.com</t>
  </si>
  <si>
    <t>Fernando Sadao Shiraishi</t>
  </si>
  <si>
    <t>fernando_sadao@live.com</t>
  </si>
  <si>
    <t>Adriano leal</t>
  </si>
  <si>
    <t>adriano_d_s_l@hotmail.com</t>
  </si>
  <si>
    <t>Robson Kelm Gusmão</t>
  </si>
  <si>
    <t>robsongusmaoprestes@gmail.com</t>
  </si>
  <si>
    <t>Willian</t>
  </si>
  <si>
    <t>willjesus70@gmail.com</t>
  </si>
  <si>
    <t>Deyvison Maximo</t>
  </si>
  <si>
    <t>deyvisonmaximo4@gmail.com</t>
  </si>
  <si>
    <t>(85)996874620</t>
  </si>
  <si>
    <t>Nayara</t>
  </si>
  <si>
    <t>nayarac.teles@gmail.com</t>
  </si>
  <si>
    <t>Lucas queiroz</t>
  </si>
  <si>
    <t>luucas-queiroz@hotmail.com</t>
  </si>
  <si>
    <t>FAUSTO HUMBERTO BRAGA</t>
  </si>
  <si>
    <t>goldmidas7@outlook.com</t>
  </si>
  <si>
    <t>Rodrigo garcia</t>
  </si>
  <si>
    <t>rodrigogarcia1815x@gmail.com</t>
  </si>
  <si>
    <t>Victor Lima</t>
  </si>
  <si>
    <t>essenciasvipvictor@gmail.com</t>
  </si>
  <si>
    <t>Gisele Spinoso</t>
  </si>
  <si>
    <t>giselespinoso@gmail.com</t>
  </si>
  <si>
    <t>Jailson de jesus lago</t>
  </si>
  <si>
    <t>jailson1299icloud@icloud.com</t>
  </si>
  <si>
    <t>Lucas Abreu</t>
  </si>
  <si>
    <t>lucas525.850@gmail.com</t>
  </si>
  <si>
    <t>store.lucas000@outlook.com</t>
  </si>
  <si>
    <t>Wellington carneiro nascimento</t>
  </si>
  <si>
    <t>33971376w@gmail.com</t>
  </si>
  <si>
    <t>cristiano silva</t>
  </si>
  <si>
    <t>cristiano_bas_@hotmail.com</t>
  </si>
  <si>
    <t>Leonilson</t>
  </si>
  <si>
    <t>l.nilson21@hotmail.com</t>
  </si>
  <si>
    <t>Lucineia Mendonça</t>
  </si>
  <si>
    <t>lucineiamendonca@hotmail.com</t>
  </si>
  <si>
    <t>Marcos Rodrigo Meira</t>
  </si>
  <si>
    <t>mrmeira1010@gmail.com</t>
  </si>
  <si>
    <t>MARCELLO PERÊIRA</t>
  </si>
  <si>
    <t>oliveiramarcelopereira@outlook.com</t>
  </si>
  <si>
    <t>André de Oliveira frança</t>
  </si>
  <si>
    <t>zinhahster@gmail.com</t>
  </si>
  <si>
    <t>Yan Araujo Ramos</t>
  </si>
  <si>
    <t>yanramos1806@gmail.com</t>
  </si>
  <si>
    <t>Rafael Paulo Rodrigues da Silva</t>
  </si>
  <si>
    <t>rafaelpaulorodrigues10@gmail.com</t>
  </si>
  <si>
    <t>ryan guezzi bento</t>
  </si>
  <si>
    <t>mcparadinha2@hotmail.com</t>
  </si>
  <si>
    <t>Antonio marcos faustino da silva</t>
  </si>
  <si>
    <t>antoniomarcoslindao716@gmail.com</t>
  </si>
  <si>
    <t>Breno Rodrigues</t>
  </si>
  <si>
    <t>breninr0z7rodrigues@gmail.com</t>
  </si>
  <si>
    <t>Felipe Antoniolli dias</t>
  </si>
  <si>
    <t>felipeantoniolli298@gmail.com</t>
  </si>
  <si>
    <t>Kildeny Macedo</t>
  </si>
  <si>
    <t>kildeny.icloud@gmail.com</t>
  </si>
  <si>
    <t>Rodrigo Teixeira Oliveira</t>
  </si>
  <si>
    <t>rodrigooliveira_rp@hotmail.com</t>
  </si>
  <si>
    <t>André Francisco Martins</t>
  </si>
  <si>
    <t>amartins2910@gmail.com</t>
  </si>
  <si>
    <t>Rafael Noleto</t>
  </si>
  <si>
    <t>HeavyMelodydf@gmail.com</t>
  </si>
  <si>
    <t>Raul da Silva Ferreira</t>
  </si>
  <si>
    <t>rauldasilva04@icloud.com</t>
  </si>
  <si>
    <t>(97984280674</t>
  </si>
  <si>
    <t>Jacson Gustavo de Lima</t>
  </si>
  <si>
    <t>jaclima25@gmail.com</t>
  </si>
  <si>
    <t>Ezequiel Silva</t>
  </si>
  <si>
    <t>ezequiel.efsilva@gmail.com</t>
  </si>
  <si>
    <t>Jhordon</t>
  </si>
  <si>
    <t>jhordonpaixaodesouza@gmail.com</t>
  </si>
  <si>
    <t>filipejsantana@gmail.com</t>
  </si>
  <si>
    <t>Alecsander De Paula</t>
  </si>
  <si>
    <t>alecsandernatanael@gmail.com</t>
  </si>
  <si>
    <t>Antônio Viana</t>
  </si>
  <si>
    <t>tony.viana1020@gmail.com</t>
  </si>
  <si>
    <t>Andressa</t>
  </si>
  <si>
    <t>andressavitorialobatovieira@gmail.com</t>
  </si>
  <si>
    <t>Carlos Henrique lima Santos Júnior</t>
  </si>
  <si>
    <t>pagejuniorlima@hotmail.com</t>
  </si>
  <si>
    <t>Paulothadeuju@gmail.com</t>
  </si>
  <si>
    <t>2196574-7421</t>
  </si>
  <si>
    <t>VANDERSON</t>
  </si>
  <si>
    <t>vandersonaparecido@hotmail.com</t>
  </si>
  <si>
    <t>Roseane andrade</t>
  </si>
  <si>
    <t>rosy.gomespb@gmail.com</t>
  </si>
  <si>
    <t>Johnathan Junio Lima</t>
  </si>
  <si>
    <t>johnathanpeixonalta1010@gmail.com</t>
  </si>
  <si>
    <t>6299258-7875</t>
  </si>
  <si>
    <t>Sabrina</t>
  </si>
  <si>
    <t>sabrina.sama@hotmail.com</t>
  </si>
  <si>
    <t>Glenda Modesto</t>
  </si>
  <si>
    <t>glendaamodesto@gmail.com</t>
  </si>
  <si>
    <t>Dayvison</t>
  </si>
  <si>
    <t>deivison.boy84@gmail.com</t>
  </si>
  <si>
    <t>Welitonc220@gmail.com</t>
  </si>
  <si>
    <t>welitonc220@gmail.com</t>
  </si>
  <si>
    <t>Renato Queiroz</t>
  </si>
  <si>
    <t>renatoqueiroz.angra@gmail.com</t>
  </si>
  <si>
    <t>(73)991145381</t>
  </si>
  <si>
    <t>romeirogabriel82@gmail.com</t>
  </si>
  <si>
    <t>6799155-0129</t>
  </si>
  <si>
    <t>José Kenedy dias</t>
  </si>
  <si>
    <t>kenedydias416@gmail.com</t>
  </si>
  <si>
    <t>Marcos Melo</t>
  </si>
  <si>
    <t>melomark5@gmail.com</t>
  </si>
  <si>
    <t>José Adriano Tavares de Souza</t>
  </si>
  <si>
    <t>adrianotavaressouza22@gmail.com</t>
  </si>
  <si>
    <t>Jefferson da Silva</t>
  </si>
  <si>
    <t>tetisilva1@hotmail.com</t>
  </si>
  <si>
    <t>Gabriel Costa Rocha</t>
  </si>
  <si>
    <t>crocha.gabriel17@gmail.com</t>
  </si>
  <si>
    <t>8699445-6999</t>
  </si>
  <si>
    <t>Felipe dos Santos souza</t>
  </si>
  <si>
    <t>francielehelenaoliveira@gmail.com</t>
  </si>
  <si>
    <t>Lucas Teixeira Bitencourt</t>
  </si>
  <si>
    <t>lucasbiba24@gmail.com</t>
  </si>
  <si>
    <t>brunobarroso526@gmail.com</t>
  </si>
  <si>
    <t>Layson Hutysan</t>
  </si>
  <si>
    <t>hutysanlayson@gmail.com</t>
  </si>
  <si>
    <t>cristianocardoso1990soares@gmail.com</t>
  </si>
  <si>
    <t>André Nogueira</t>
  </si>
  <si>
    <t>andrenogueirapr@hotmail.com</t>
  </si>
  <si>
    <t>Hizak Lahel</t>
  </si>
  <si>
    <t>hizaklahel9@gmail.com</t>
  </si>
  <si>
    <t>Wemerson eterno monteiro</t>
  </si>
  <si>
    <t>eternomonteirowemerson@gmail.com</t>
  </si>
  <si>
    <t>weslei.skt07@gmail.com</t>
  </si>
  <si>
    <t>Wennder Chamon</t>
  </si>
  <si>
    <t>wenderchamon2017@gmail.com</t>
  </si>
  <si>
    <t>Joyce Celuta de Lima Silva</t>
  </si>
  <si>
    <t>jceluta@gmail.com</t>
  </si>
  <si>
    <t>danilo_barros02@hotmail.com.br</t>
  </si>
  <si>
    <t>Railton De Castro E Silva</t>
  </si>
  <si>
    <t>railtontop10@gmail.com</t>
  </si>
  <si>
    <t>Victor Cioffi Brandão</t>
  </si>
  <si>
    <t>victorcioffi1@gmail.com</t>
  </si>
  <si>
    <t>Christian</t>
  </si>
  <si>
    <t>christianlucashxh@gmail.com</t>
  </si>
  <si>
    <t>Aílton</t>
  </si>
  <si>
    <t>ailtonr03@gmail.com</t>
  </si>
  <si>
    <t>Gileandro</t>
  </si>
  <si>
    <t>gileandrosantos606@gmail.com</t>
  </si>
  <si>
    <t>José Guilherme Scaburi</t>
  </si>
  <si>
    <t>guilhermescaburi@gmail.com</t>
  </si>
  <si>
    <t>Paulo Aparecido Novais</t>
  </si>
  <si>
    <t>p30859708@gmail.com</t>
  </si>
  <si>
    <t>MICHAEL FARINA AGAZZI</t>
  </si>
  <si>
    <t>micha_@unochapeco.edu.br</t>
  </si>
  <si>
    <t>Marcos do carmo Ramos</t>
  </si>
  <si>
    <t>market_150@hotmail.com</t>
  </si>
  <si>
    <t>02799505-4450</t>
  </si>
  <si>
    <t>Leandro Barbosa</t>
  </si>
  <si>
    <t>leodmb@gmail.com</t>
  </si>
  <si>
    <t>Luiz Henrique da Silva Junior</t>
  </si>
  <si>
    <t>luizhenriquedasilvajunior0@gmai.com</t>
  </si>
  <si>
    <t>Luiz Gonzaga de Araújo Araújo Araújo</t>
  </si>
  <si>
    <t>luizgonzagavit49@gmail.com</t>
  </si>
  <si>
    <t>Itamirsouza</t>
  </si>
  <si>
    <t>itamirsouza2022@gmail.com</t>
  </si>
  <si>
    <t>Isaque Silva da Costa</t>
  </si>
  <si>
    <t>isaquesilvadacota@gmail.com</t>
  </si>
  <si>
    <t>Renata Kauane Vaz</t>
  </si>
  <si>
    <t>renatakauanev@gmail.com</t>
  </si>
  <si>
    <t>Diego Henrique da Silva</t>
  </si>
  <si>
    <t>dieguinho.dasilva@hotmail.com</t>
  </si>
  <si>
    <t>Iraci Lima</t>
  </si>
  <si>
    <t>gordado123@gmail.com</t>
  </si>
  <si>
    <t>ffilipefernando@gmail.com</t>
  </si>
  <si>
    <t>André Victor</t>
  </si>
  <si>
    <t>andvlf3@gmail.com</t>
  </si>
  <si>
    <t>Kallid Lima</t>
  </si>
  <si>
    <t>kallidlima@gmail.com</t>
  </si>
  <si>
    <t>Erick Machado</t>
  </si>
  <si>
    <t>erickmachado050@gmail.com</t>
  </si>
  <si>
    <t>Mariceudo</t>
  </si>
  <si>
    <t>mariceudodesouza@gmail.com</t>
  </si>
  <si>
    <t>Luiz Alberto Oliveira Alves Alves</t>
  </si>
  <si>
    <t>aalbretoo@gmail.com</t>
  </si>
  <si>
    <t>Marcílio</t>
  </si>
  <si>
    <t>marciliobarbosa957@gmail.com</t>
  </si>
  <si>
    <t>(11969576964</t>
  </si>
  <si>
    <t>Vitor Barranqueiro Santos</t>
  </si>
  <si>
    <t>vtrbarranqueiro@hotmail.com</t>
  </si>
  <si>
    <t>Carlos Jair Barbosa de Mesquita Junior</t>
  </si>
  <si>
    <t>mesquitacarlosjairjunior92@gmail.com</t>
  </si>
  <si>
    <t>cacabravo-83@outlook.com</t>
  </si>
  <si>
    <t>1199317-3282</t>
  </si>
  <si>
    <t>Ionaldo Silva</t>
  </si>
  <si>
    <t>ionaldo87@gmail.com</t>
  </si>
  <si>
    <t>Fabricio Neves</t>
  </si>
  <si>
    <t>fabriciodaluzneves@gmail.com</t>
  </si>
  <si>
    <t>Cledison Rogerio Lima de Oliveira</t>
  </si>
  <si>
    <t>cledisonrogerio785@gmail.com</t>
  </si>
  <si>
    <t>Fabio Xavier</t>
  </si>
  <si>
    <t>fabiox.lira@gmail.com</t>
  </si>
  <si>
    <t>Alefe Henrique pena campos</t>
  </si>
  <si>
    <t>alefehenrique26@gmail.com</t>
  </si>
  <si>
    <t>Alex Nascimento</t>
  </si>
  <si>
    <t>nalex7154@gmail.com</t>
  </si>
  <si>
    <t>Kauã rocha gil garcia</t>
  </si>
  <si>
    <t>kauarochagilgarcia50@gmail.com</t>
  </si>
  <si>
    <t>Julio Vargas</t>
  </si>
  <si>
    <t>juliopvargas2@gmail.com</t>
  </si>
  <si>
    <t>João Victor da Silva Silveira Sobrinho</t>
  </si>
  <si>
    <t>blacknisfkoripa@gmail.com</t>
  </si>
  <si>
    <t>Fábio Cardoso</t>
  </si>
  <si>
    <t>fabiobrf2014@gmail.com</t>
  </si>
  <si>
    <t>2197395-9282</t>
  </si>
  <si>
    <t>Luciano Lisboa</t>
  </si>
  <si>
    <t>lucianosantoslisboa44@gmail.com</t>
  </si>
  <si>
    <t>2199957-8787</t>
  </si>
  <si>
    <t>Alexandre Brito</t>
  </si>
  <si>
    <t>britoalexandre78@gmail.com</t>
  </si>
  <si>
    <t>Andre alves feitosa</t>
  </si>
  <si>
    <t>andrealvesfeitosa6@gmail.com</t>
  </si>
  <si>
    <t>Paulo Roberto da Silva</t>
  </si>
  <si>
    <t>paulorsilv321@gmail.com</t>
  </si>
  <si>
    <t>Verônica Silva</t>
  </si>
  <si>
    <t>veronicasilva0534@gmail.com</t>
  </si>
  <si>
    <t>7499193-1509</t>
  </si>
  <si>
    <t>carlosrodriguez2721@gmail.com</t>
  </si>
  <si>
    <t>Kauã Mendonça Moreira Furini</t>
  </si>
  <si>
    <t>kauamoreira807@gmail.com</t>
  </si>
  <si>
    <t>pr.eduardosantosiptd@gmail.com</t>
  </si>
  <si>
    <t>Wellington Da Silva Pólido</t>
  </si>
  <si>
    <t>wellingtonpolido4@gmail.com</t>
  </si>
  <si>
    <t>Gustavo Lins Saraiva</t>
  </si>
  <si>
    <t>gustavolins.saraiva@gmail.com</t>
  </si>
  <si>
    <t>Leanderson</t>
  </si>
  <si>
    <t>leandersondeusefiel@gmail.com</t>
  </si>
  <si>
    <t>06leticiamangueira@gmail.com</t>
  </si>
  <si>
    <t>lucasenrim@gmail.com</t>
  </si>
  <si>
    <t>2199660-2525</t>
  </si>
  <si>
    <t>lucasreliquias@gmail.com</t>
  </si>
  <si>
    <t>jhonata fernandes</t>
  </si>
  <si>
    <t>jhonatanene97@gmail.com</t>
  </si>
  <si>
    <t>Guilherme Santos</t>
  </si>
  <si>
    <t>gs647512@gmail.com</t>
  </si>
  <si>
    <t>Daniel Jhonata costa da Silva</t>
  </si>
  <si>
    <t>danieljhonatacosta723@gmail.com</t>
  </si>
  <si>
    <t>Fabianno Pereira</t>
  </si>
  <si>
    <t>fabiannosilva15@gmail.com</t>
  </si>
  <si>
    <t>raquels2matias@gmail.com</t>
  </si>
  <si>
    <t>Marcelo Henrique Cavalcante Neres</t>
  </si>
  <si>
    <t>Henriquedantegta@gmail.com</t>
  </si>
  <si>
    <t>Gabriel Ismael</t>
  </si>
  <si>
    <t>gabsismael54@gmail.com</t>
  </si>
  <si>
    <t>Daniel Marques</t>
  </si>
  <si>
    <t>dantecmarks@gmail.com</t>
  </si>
  <si>
    <t>Paulo Antonio Faria</t>
  </si>
  <si>
    <t>pauloantoniodf@outlook.com</t>
  </si>
  <si>
    <t>Jose Andriel</t>
  </si>
  <si>
    <t>joseandrieldasilvasantos@gmail.com</t>
  </si>
  <si>
    <t>Flávio Henrique Luiz Coelho</t>
  </si>
  <si>
    <t>henrique.flavio.coelho@gmail.com</t>
  </si>
  <si>
    <t>Feliphe Dias freitas</t>
  </si>
  <si>
    <t>feliphediasfreitas@gmail.com</t>
  </si>
  <si>
    <t>Tifani Santana rosa</t>
  </si>
  <si>
    <t>tifanisantana76@gmail.com</t>
  </si>
  <si>
    <t>(31)99888-0597</t>
  </si>
  <si>
    <t>Odilene</t>
  </si>
  <si>
    <t>odileny@hotmail.com</t>
  </si>
  <si>
    <t>araujoconstrucoes88@gmail.com</t>
  </si>
  <si>
    <t>Cristinne</t>
  </si>
  <si>
    <t>cristinesilva3937@gmail.com</t>
  </si>
  <si>
    <t>Washington De Lima</t>
  </si>
  <si>
    <t>wdog0753@gmail.com</t>
  </si>
  <si>
    <t>99104-1497</t>
  </si>
  <si>
    <t>glaucilanny cardoso</t>
  </si>
  <si>
    <t>glaucilanny02lany@gmail.com</t>
  </si>
  <si>
    <t>(82982177112</t>
  </si>
  <si>
    <t>Marcelo Pereira Vellozo</t>
  </si>
  <si>
    <t>marcelo-vellozo@hotmail.com</t>
  </si>
  <si>
    <t>Luiz Rodrigo da Silva Júnior</t>
  </si>
  <si>
    <t>luisrodrigues3457ll@gmail.com</t>
  </si>
  <si>
    <t>Silvio frederick</t>
  </si>
  <si>
    <t>silviofrederick@gmail.com</t>
  </si>
  <si>
    <t>Ary Junior</t>
  </si>
  <si>
    <t>arysantosdonascimento@gmail.com</t>
  </si>
  <si>
    <t>Thiago Alexandre</t>
  </si>
  <si>
    <t>guinhoecarolseamam750@gmail.com</t>
  </si>
  <si>
    <t>Maxmeliano de sousa rios</t>
  </si>
  <si>
    <t>melianomax064@gmail.com</t>
  </si>
  <si>
    <t>Stive dias dos santos</t>
  </si>
  <si>
    <t>stivepizzero@hotmail.com</t>
  </si>
  <si>
    <t>pedrohenriquesilva93@hotmail.com</t>
  </si>
  <si>
    <t>Leonardo dela justina</t>
  </si>
  <si>
    <t>leonardodj57@gmail.com</t>
  </si>
  <si>
    <t>Edvaldo de Araújo Bacelar Filho</t>
  </si>
  <si>
    <t>edvaldo1980@gmail.com</t>
  </si>
  <si>
    <t>lucascardoso1678@gmail.com</t>
  </si>
  <si>
    <t>Vinicius Lima Fischer</t>
  </si>
  <si>
    <t>vinifischer56@gmail.com</t>
  </si>
  <si>
    <t>Isabella</t>
  </si>
  <si>
    <t>bella.lopes33@gmail.com</t>
  </si>
  <si>
    <t>Séphora</t>
  </si>
  <si>
    <t>sephoraedite@uern.br</t>
  </si>
  <si>
    <t>Kaique Da Silva</t>
  </si>
  <si>
    <t>kiqdasilva20@gmail.com</t>
  </si>
  <si>
    <t>Denilson Araujo</t>
  </si>
  <si>
    <t>denilsonaraujo2828@gmail.com</t>
  </si>
  <si>
    <t>Jackson Marques</t>
  </si>
  <si>
    <t>jacksonmarques1515@gmail.com</t>
  </si>
  <si>
    <t>vitor.augustocrodrigues@gmail.com</t>
  </si>
  <si>
    <t>5199197-9754</t>
  </si>
  <si>
    <t>Joao Miguel</t>
  </si>
  <si>
    <t>joaomiguel123456654321@gmail.com</t>
  </si>
  <si>
    <t>Saulo do Espírito Santo</t>
  </si>
  <si>
    <t>saulo.moore@gmail.com</t>
  </si>
  <si>
    <t>alex santiago</t>
  </si>
  <si>
    <t>alexsantiago158a@gmail.com</t>
  </si>
  <si>
    <t>Cynthia</t>
  </si>
  <si>
    <t>cynthiafelix.df@gmail.com</t>
  </si>
  <si>
    <t>Fabrcio</t>
  </si>
  <si>
    <t>fabriciobatista0173@gmail.com</t>
  </si>
  <si>
    <t>Marines Santos</t>
  </si>
  <si>
    <t>kadukotechoski1990@gmail.com</t>
  </si>
  <si>
    <t>Julio Cesar de souza</t>
  </si>
  <si>
    <t>juliocesar_chumbinho@hotmail.com</t>
  </si>
  <si>
    <t>leoaraujo080919@gmail.com</t>
  </si>
  <si>
    <t>Erick Sato</t>
  </si>
  <si>
    <t>ericksatomiyoshi13@gmail.com</t>
  </si>
  <si>
    <t>Vitor Letta</t>
  </si>
  <si>
    <t>vitorletta64@gmail.com</t>
  </si>
  <si>
    <t>marcioaraujo.contato@gmail.com</t>
  </si>
  <si>
    <t>Silas Santos</t>
  </si>
  <si>
    <t>smith046478@gmail.com</t>
  </si>
  <si>
    <t>Sidney Andrade</t>
  </si>
  <si>
    <t>andradesidney129@gmail.com</t>
  </si>
  <si>
    <t>Milma</t>
  </si>
  <si>
    <t>mylmabotelho@gmail.com</t>
  </si>
  <si>
    <t>José Damião</t>
  </si>
  <si>
    <t>my.damio6@gmail.com</t>
  </si>
  <si>
    <t>Lucas lima</t>
  </si>
  <si>
    <t>luucas817.lima@gmail.com</t>
  </si>
  <si>
    <t>juh.fernandes018@gmaol.com</t>
  </si>
  <si>
    <t>Daniele De Araújo Pereira</t>
  </si>
  <si>
    <t>danieledearaujo369@gmail.com</t>
  </si>
  <si>
    <t>Fernando Jamba de Oliveira</t>
  </si>
  <si>
    <t>fernaolimat@hotmail.com</t>
  </si>
  <si>
    <t>Herbert simoes</t>
  </si>
  <si>
    <t>herttec@hotmail.com</t>
  </si>
  <si>
    <t>Ericson lescano junior</t>
  </si>
  <si>
    <t>ericsonlescano1988@gmail.com</t>
  </si>
  <si>
    <t>Eliano Ferreira</t>
  </si>
  <si>
    <t>elianof678@gmail.com</t>
  </si>
  <si>
    <t>99964-9692</t>
  </si>
  <si>
    <t>thiago fiel</t>
  </si>
  <si>
    <t>thiago_fiel@ymail.com</t>
  </si>
  <si>
    <t>engenhariajohw@gmail.com</t>
  </si>
  <si>
    <t>Pedro Dias damasceno</t>
  </si>
  <si>
    <t>pedro.oli.damasceno@gmail.com</t>
  </si>
  <si>
    <t>Valquiria</t>
  </si>
  <si>
    <t>walkyriams@hotmail.com</t>
  </si>
  <si>
    <t>lucas fernandes</t>
  </si>
  <si>
    <t>lucasfernandes066@gmail.com</t>
  </si>
  <si>
    <t>Maira</t>
  </si>
  <si>
    <t>mairaamorimdesouza@gmail.com</t>
  </si>
  <si>
    <t>Vanessa Vilas Boas</t>
  </si>
  <si>
    <t>vanessa.vbcordeiro@gmail.com</t>
  </si>
  <si>
    <t>johnpoul01@hotmail.com</t>
  </si>
  <si>
    <t>98725-5478</t>
  </si>
  <si>
    <t>Jefferson Garcia</t>
  </si>
  <si>
    <t>agerdengarciajefferson@gmail.com</t>
  </si>
  <si>
    <t>Eliezer Souza</t>
  </si>
  <si>
    <t>eliezersouza014725@gmail.com</t>
  </si>
  <si>
    <t>Matheus Borges Heringer</t>
  </si>
  <si>
    <t>matheusmdhelo@gmail.com</t>
  </si>
  <si>
    <t>Cleverson schmidt</t>
  </si>
  <si>
    <t>clevimotora33@gmail.com</t>
  </si>
  <si>
    <t>Douglas Cruz</t>
  </si>
  <si>
    <t>doug.spfc.cruz@gmail.com</t>
  </si>
  <si>
    <t>Jabson carlos campos do nascimento</t>
  </si>
  <si>
    <t>jabsoncarlos98595@gmail.com</t>
  </si>
  <si>
    <t>Carlos Santana</t>
  </si>
  <si>
    <t>carlos.9113verdao@gmail.com</t>
  </si>
  <si>
    <t>Kaiky Teixeira</t>
  </si>
  <si>
    <t>Teixeirakaiky61@gmail.com</t>
  </si>
  <si>
    <t>Davis</t>
  </si>
  <si>
    <t>davis.siqueira.araujo@gmail.com</t>
  </si>
  <si>
    <t>Arnaldo Junior</t>
  </si>
  <si>
    <t>arnaldojunio0493@gmail.com</t>
  </si>
  <si>
    <t>Leonardo Cesar Feitosa</t>
  </si>
  <si>
    <t>leonardocesar446@gmail.com</t>
  </si>
  <si>
    <t>99380-5073</t>
  </si>
  <si>
    <t>Sidnei Rocha</t>
  </si>
  <si>
    <t>sidblack25@hotmail.com</t>
  </si>
  <si>
    <t>Lenise</t>
  </si>
  <si>
    <t>le.logan_lg@hotmail.com</t>
  </si>
  <si>
    <t>Geraldo</t>
  </si>
  <si>
    <t>florenciogeraldo226@gmail.comf</t>
  </si>
  <si>
    <t>Vitor Henrique Almeida paz</t>
  </si>
  <si>
    <t>vitorhenriquepaz2007@gmail.com</t>
  </si>
  <si>
    <t>Jon Cleiton Oliveira Silva</t>
  </si>
  <si>
    <t>jon.cleiton.o.s@hotmail.com</t>
  </si>
  <si>
    <t>Léo Antonio strapazzon</t>
  </si>
  <si>
    <t>leoantoniostrapazzon@gmail.con</t>
  </si>
  <si>
    <t>Wellington Novaes</t>
  </si>
  <si>
    <t>wellingtonnovaes18@gmail.com</t>
  </si>
  <si>
    <t>jefte</t>
  </si>
  <si>
    <t>jefte.a19@gmail.com</t>
  </si>
  <si>
    <t>Marcel jose da silva</t>
  </si>
  <si>
    <t>marcelljosesilvasilva@gmail.com</t>
  </si>
  <si>
    <t>Gilberto Ribeiro</t>
  </si>
  <si>
    <t>ribeirogilberto4712@gmail.com</t>
  </si>
  <si>
    <t>Cicera</t>
  </si>
  <si>
    <t>cicera.rodrigues22@hotmail.com.br</t>
  </si>
  <si>
    <t>Alexandre Sousa da Silva</t>
  </si>
  <si>
    <t>alexxasneg@gmail.com</t>
  </si>
  <si>
    <t>Josemir barbalho</t>
  </si>
  <si>
    <t>josemirbarbalho4@gmail.com</t>
  </si>
  <si>
    <t>Arielson Trevisan</t>
  </si>
  <si>
    <t>arieltrv@hotmail.com</t>
  </si>
  <si>
    <t>Ricardo Silva de oliveira</t>
  </si>
  <si>
    <t>flavianabertoni48@gmail.com</t>
  </si>
  <si>
    <t>matheusleal84@gmail.com</t>
  </si>
  <si>
    <t>Luis Rodrigo</t>
  </si>
  <si>
    <t>luis29rodrigo@gmail.com</t>
  </si>
  <si>
    <t>Maria Julia Bento de Souza</t>
  </si>
  <si>
    <t>juliamariajulia2012@gmail.com</t>
  </si>
  <si>
    <t>Oliver</t>
  </si>
  <si>
    <t>oliverjuliandiego@gmail.com</t>
  </si>
  <si>
    <t>joaguidas@gmail.com</t>
  </si>
  <si>
    <t>Greginaldo Andrade Silva</t>
  </si>
  <si>
    <t>greginaldoandrade06@gmail.com</t>
  </si>
  <si>
    <t>Romerio canuto</t>
  </si>
  <si>
    <t>romeriocanuto@hotmail.com</t>
  </si>
  <si>
    <t>2199410-3035</t>
  </si>
  <si>
    <t>Samuel rocha</t>
  </si>
  <si>
    <t>samuel.isac.1992@gmail.com</t>
  </si>
  <si>
    <t>Jailton</t>
  </si>
  <si>
    <t>jailtonsantos2001@hotmail.com</t>
  </si>
  <si>
    <t>Uoston costa da silva</t>
  </si>
  <si>
    <t>uostonsilva6@gmail.com</t>
  </si>
  <si>
    <t>Adriano França da Silva</t>
  </si>
  <si>
    <t>adrianinhofrix@hotmail.com</t>
  </si>
  <si>
    <t>Elisângela</t>
  </si>
  <si>
    <t>shafiragata@gmail.com</t>
  </si>
  <si>
    <t>Ricardo Morais</t>
  </si>
  <si>
    <t>ricardom151199@gmail.com</t>
  </si>
  <si>
    <t>EDUARDO GUTEMBERG AZEVEDO DE SOUSA</t>
  </si>
  <si>
    <t>gutazevedo73@gmail.com</t>
  </si>
  <si>
    <t>Nayana</t>
  </si>
  <si>
    <t>nayanalimadeoliveira@gmail.com</t>
  </si>
  <si>
    <t>GUINHO</t>
  </si>
  <si>
    <t>tjgamerplaybr@gmail.com</t>
  </si>
  <si>
    <t>belchioredsonsilva@gmail.com</t>
  </si>
  <si>
    <t>Alayze</t>
  </si>
  <si>
    <t>alayzemiranda1@gmail.com</t>
  </si>
  <si>
    <t>Adriano morais</t>
  </si>
  <si>
    <t>nanno.adrianomrs@gmail.com</t>
  </si>
  <si>
    <t>4899132-9497</t>
  </si>
  <si>
    <t>marlonaviana34@gmail.com</t>
  </si>
  <si>
    <t>Fagner Dias</t>
  </si>
  <si>
    <t>fagner0601diasvilena@gmail.com</t>
  </si>
  <si>
    <t>Rafael Rodrigues Monteiro</t>
  </si>
  <si>
    <t>thays1312oliveira0421@gmail.com</t>
  </si>
  <si>
    <t>DEVF - AD10-vid_Group_1</t>
  </si>
  <si>
    <t>lucianokadulima@gmail.com</t>
  </si>
  <si>
    <t>Ayrton</t>
  </si>
  <si>
    <t>sheeproots@hotmail.com</t>
  </si>
  <si>
    <t>(41)99718-8274</t>
  </si>
  <si>
    <t>MARIA</t>
  </si>
  <si>
    <t>nazapinho21@gmail.com</t>
  </si>
  <si>
    <t>Eudes Farias</t>
  </si>
  <si>
    <t>eudesjbfarias@hotmail.com</t>
  </si>
  <si>
    <t>Dina santos</t>
  </si>
  <si>
    <t>disantosdi222@gmail.com</t>
  </si>
  <si>
    <t>Fernando Matos</t>
  </si>
  <si>
    <t>93fernandomattos@gmail.com</t>
  </si>
  <si>
    <t>Carlos Henrique Souza Rodrigues</t>
  </si>
  <si>
    <t>carlos.chsrodrigues@gmail.com</t>
  </si>
  <si>
    <t>Wellington Rocha</t>
  </si>
  <si>
    <t>wellington20rocha05@gmail.com</t>
  </si>
  <si>
    <t>Vinicius Dartora</t>
  </si>
  <si>
    <t>viniciusdartora@gmail.com</t>
  </si>
  <si>
    <t>danielelesbaoteixeira@gmail.com</t>
  </si>
  <si>
    <t>Maxswell Santos</t>
  </si>
  <si>
    <t>tmaxswell22@gmail.com</t>
  </si>
  <si>
    <t>99199-0938</t>
  </si>
  <si>
    <t>Jonat Rodrigo de Barros Nascimento</t>
  </si>
  <si>
    <t>jonatrodrigo1172@gmail.com</t>
  </si>
  <si>
    <t>Fernando terciotti</t>
  </si>
  <si>
    <t>chicaopereira802@gmail.com</t>
  </si>
  <si>
    <t>Yenny Díaz Michelena</t>
  </si>
  <si>
    <t>yennydiazm81@gmail.com</t>
  </si>
  <si>
    <t>Romulo Santos</t>
  </si>
  <si>
    <t>romulo1033@hotmail.com</t>
  </si>
  <si>
    <t>Guilherme Molina Rodrigues</t>
  </si>
  <si>
    <t>guilhermemolina377@gmail.com</t>
  </si>
  <si>
    <t>Rafael Bossle Buhler</t>
  </si>
  <si>
    <t>rafaelbosslebuhler@gmail.com</t>
  </si>
  <si>
    <t>Raiane Soares Santana</t>
  </si>
  <si>
    <t>raianesantana030@gmail.com</t>
  </si>
  <si>
    <t>Flavio Bueno</t>
  </si>
  <si>
    <t>flaviofb11@hotmail.com</t>
  </si>
  <si>
    <t>thiagononato@gmail.com</t>
  </si>
  <si>
    <t>Glaylson</t>
  </si>
  <si>
    <t>etelvino88@gmail.com</t>
  </si>
  <si>
    <t>(85)9855-68074</t>
  </si>
  <si>
    <t>Gabriel Pontes de Oliveira</t>
  </si>
  <si>
    <t>ogabril696oliveira@gmail.com</t>
  </si>
  <si>
    <t>Renato Santana</t>
  </si>
  <si>
    <t>santanarenato294@gmail.com</t>
  </si>
  <si>
    <t>Cateline Nascimento</t>
  </si>
  <si>
    <t>catelinenascimento@gmail.com</t>
  </si>
  <si>
    <t>(51)99662-5342</t>
  </si>
  <si>
    <t>robertogtogato2014@gmail.com</t>
  </si>
  <si>
    <t>Lucas Cavalcante</t>
  </si>
  <si>
    <t>cavalcanteldf@gmail.com</t>
  </si>
  <si>
    <t>Rafael Jesus</t>
  </si>
  <si>
    <t>rj9718605@gmail.com</t>
  </si>
  <si>
    <t>IsmaelPenha</t>
  </si>
  <si>
    <t>ismael2018.is@gmail.com</t>
  </si>
  <si>
    <t>Lidiano Silva Lino</t>
  </si>
  <si>
    <t>silvalidiano455@gmail.com</t>
  </si>
  <si>
    <t>Jakson Sousa de Oliveira</t>
  </si>
  <si>
    <t>jacksonsb357@gmail.com</t>
  </si>
  <si>
    <t>Wallace willian bernardo nascimento</t>
  </si>
  <si>
    <t>negaow366@gmail.com</t>
  </si>
  <si>
    <t>Alex Brioso</t>
  </si>
  <si>
    <t>alexbriosopaiva@gmail.com</t>
  </si>
  <si>
    <t>rodrigo140693@gmail.com</t>
  </si>
  <si>
    <t>Marcio Lucas dos Santos</t>
  </si>
  <si>
    <t>idxcomp@hotmail.com</t>
  </si>
  <si>
    <t>Sidcley Queiroz</t>
  </si>
  <si>
    <t>sidcley_93@hotmail.com</t>
  </si>
  <si>
    <t>Marlon rocha Bernardo</t>
  </si>
  <si>
    <t>marlonrochagrau244@gmail.com</t>
  </si>
  <si>
    <t>ALINE23</t>
  </si>
  <si>
    <t>alinesilvawx@gmail.com</t>
  </si>
  <si>
    <t>Ed</t>
  </si>
  <si>
    <t>wc2637683@gmail.com</t>
  </si>
  <si>
    <t>Arthur Henrique Oliveira</t>
  </si>
  <si>
    <t>aerry1407@gmail.com</t>
  </si>
  <si>
    <t>andrellseffer@gmail.com</t>
  </si>
  <si>
    <t>Alexsandro Da Silva Araújo</t>
  </si>
  <si>
    <t>alex_sa1987@hotmail.com</t>
  </si>
  <si>
    <t>Keyton da Silva Rufino</t>
  </si>
  <si>
    <t>keytonboxe@gmail.com</t>
  </si>
  <si>
    <t>Gabriel Antônio da Nascimento</t>
  </si>
  <si>
    <t>Gga1993@Gmail.com</t>
  </si>
  <si>
    <t>Claudemir Santos</t>
  </si>
  <si>
    <t>cicl172326@gmail.com</t>
  </si>
  <si>
    <t>Vanderson do Nascimento Silva</t>
  </si>
  <si>
    <t>silvavanderson2222@gmail.com</t>
  </si>
  <si>
    <t>Iara Oliveira Costa</t>
  </si>
  <si>
    <t>iaraoliveiracosta38@gmail.com</t>
  </si>
  <si>
    <t>joao22ftn@gmail.com</t>
  </si>
  <si>
    <t>didigo228@gmail.com</t>
  </si>
  <si>
    <t>Bueno Souza Bras Dos Santos</t>
  </si>
  <si>
    <t>buenobras@yahoo.com.br</t>
  </si>
  <si>
    <t>Donizete</t>
  </si>
  <si>
    <t>donizeteproenca3@gmail.com</t>
  </si>
  <si>
    <t>eduardchaves86@gmail.com</t>
  </si>
  <si>
    <t>Matheus da Silva Monteiro</t>
  </si>
  <si>
    <t>matheus2021.monteiro@gmail.com</t>
  </si>
  <si>
    <t>4199677-8566</t>
  </si>
  <si>
    <t>Renato Pinheiro</t>
  </si>
  <si>
    <t>renatotrabalho2013@gmail.com</t>
  </si>
  <si>
    <t>maiconcouto.santos@gmail.com</t>
  </si>
  <si>
    <t>Jhonatan</t>
  </si>
  <si>
    <t>jhonatansens@hotmail.com</t>
  </si>
  <si>
    <t>fthailiton@gmail.com</t>
  </si>
  <si>
    <t>(91)986376421</t>
  </si>
  <si>
    <t>Gildesio Junior</t>
  </si>
  <si>
    <t>gildesio.gj@gmail.com</t>
  </si>
  <si>
    <t>Lucas Vieira de Souza</t>
  </si>
  <si>
    <t>lucasvieira399104@gmail.com</t>
  </si>
  <si>
    <t>Rubia</t>
  </si>
  <si>
    <t>rubiacassia046@gmail.com</t>
  </si>
  <si>
    <t>120215207075090390</t>
  </si>
  <si>
    <t>120215207075330390</t>
  </si>
  <si>
    <t>120215207075170390</t>
  </si>
  <si>
    <t>Wescley Brilhante Torres</t>
  </si>
  <si>
    <t>wescleybrilhante446@gmail.com</t>
  </si>
  <si>
    <t>leonardoferraz244@gmail.com</t>
  </si>
  <si>
    <t>Antônio Aldemir Alves Ferreira</t>
  </si>
  <si>
    <t>aldemiralves067@gmail.com</t>
  </si>
  <si>
    <t>Edivan dos Santos Reis</t>
  </si>
  <si>
    <t>edivansantos9169@gmail.com</t>
  </si>
  <si>
    <t>Kalebinho1961@gmail.com</t>
  </si>
  <si>
    <t>Anderson Luís Dutra</t>
  </si>
  <si>
    <t>anderson@rifesa.com.br</t>
  </si>
  <si>
    <t>Josué cordeiro do nascimento</t>
  </si>
  <si>
    <t>josuecnascimento@gmail.com</t>
  </si>
  <si>
    <t>Kaoe Goncalves</t>
  </si>
  <si>
    <t>kaoegoncalves299@gmail.com</t>
  </si>
  <si>
    <t>Walisson</t>
  </si>
  <si>
    <t>walisson.duarterjjjj@gmail.com</t>
  </si>
  <si>
    <t>Samuel de Oliveira Pereira</t>
  </si>
  <si>
    <t>borczsamuel@gmail.com</t>
  </si>
  <si>
    <t>Melissa Moura</t>
  </si>
  <si>
    <t>mouramelissa237@gmail.com</t>
  </si>
  <si>
    <t>Luiz henrique</t>
  </si>
  <si>
    <t>luizhenriquesilvatorres25@gmail.com</t>
  </si>
  <si>
    <t>Lucivania</t>
  </si>
  <si>
    <t>vania.fra@outlook.com</t>
  </si>
  <si>
    <t>wellingtondenov@gmail.com</t>
  </si>
  <si>
    <t>Paulo Felix</t>
  </si>
  <si>
    <t>felixbomfim1986@gmail.com</t>
  </si>
  <si>
    <t>LuanMalcher</t>
  </si>
  <si>
    <t>lorranmalcher@gmail.com</t>
  </si>
  <si>
    <t>Sidnei Santos Evangelista</t>
  </si>
  <si>
    <t>sidneievangelista007@gmail.com</t>
  </si>
  <si>
    <t>Cristiomar de Almeida Mineiro</t>
  </si>
  <si>
    <t>cvjeletrica02@gmail.com</t>
  </si>
  <si>
    <t>Izaque</t>
  </si>
  <si>
    <t>izaquen89@gmail.com</t>
  </si>
  <si>
    <t>Rafael Oliveira de Moura</t>
  </si>
  <si>
    <t>rafa.nana.moura@gmail.com</t>
  </si>
  <si>
    <t>1195918-2305</t>
  </si>
  <si>
    <t>Gabriel Wenceslau</t>
  </si>
  <si>
    <t>gabrielwenceslau22@gmail.com</t>
  </si>
  <si>
    <t>1196430-1813</t>
  </si>
  <si>
    <t>adrianosk91@gmail.com</t>
  </si>
  <si>
    <t>Lauzenir Barbosa Silva</t>
  </si>
  <si>
    <t>lauzenir007@gmail.com</t>
  </si>
  <si>
    <t>renan lopes</t>
  </si>
  <si>
    <t>re.lopes568@gmail.com</t>
  </si>
  <si>
    <t>Alexsandro</t>
  </si>
  <si>
    <t>aleex.tavaares@gmail.com</t>
  </si>
  <si>
    <t>Diego Sousa Alves</t>
  </si>
  <si>
    <t>diegosousaalves12@gmail.com</t>
  </si>
  <si>
    <t>Luciano Lira</t>
  </si>
  <si>
    <t>lucianoubermei@gmail.com</t>
  </si>
  <si>
    <t>8198147-3351</t>
  </si>
  <si>
    <t>Dailon Diniz Schalemberger</t>
  </si>
  <si>
    <t>dailon.schalemberger@gmail.com</t>
  </si>
  <si>
    <t>Edilson Dos santos gomes</t>
  </si>
  <si>
    <t>edilsondossantosgomes1985@gmail.com</t>
  </si>
  <si>
    <t>Braian Vitor dos Santos</t>
  </si>
  <si>
    <t>braianvds25@gmail.com</t>
  </si>
  <si>
    <t>rflxrfl@gmail.com</t>
  </si>
  <si>
    <t>izarlan Batista</t>
  </si>
  <si>
    <t>izarlantimetrompete@gmail.com</t>
  </si>
  <si>
    <t>neto campos</t>
  </si>
  <si>
    <t>netocampos185@gmail.com</t>
  </si>
  <si>
    <t>rafajbs12@gmail.com</t>
  </si>
  <si>
    <t>ribeironilza1975@gmail.com</t>
  </si>
  <si>
    <t>Antônio Bento</t>
  </si>
  <si>
    <t>angelapaivanb@gmail.com</t>
  </si>
  <si>
    <t>(92)984112538</t>
  </si>
  <si>
    <t>fabricio satiro</t>
  </si>
  <si>
    <t>fabriciosatiro1@live.com</t>
  </si>
  <si>
    <t>Adrielle Riberio</t>
  </si>
  <si>
    <t>adrielleriberio406@gmail.com</t>
  </si>
  <si>
    <t>Fabricio Alves</t>
  </si>
  <si>
    <t>fabricio.fabriciojacksonalves@gmail.com</t>
  </si>
  <si>
    <t>flaviayz@hotmail.com</t>
  </si>
  <si>
    <t>KAYO DE OLIVEIRA SANTOS</t>
  </si>
  <si>
    <t>santoskayo636@gmail.com</t>
  </si>
  <si>
    <t>(11)93728-3730</t>
  </si>
  <si>
    <t>pastro.gabriel.zambelli@gmail.com</t>
  </si>
  <si>
    <t>1194842-6969</t>
  </si>
  <si>
    <t>Elimar</t>
  </si>
  <si>
    <t>elimaralmeida180@gmail.com</t>
  </si>
  <si>
    <t>Wesley</t>
  </si>
  <si>
    <t>Wesleyfigueiredo995@gmail.com</t>
  </si>
  <si>
    <t>Ana Vicente</t>
  </si>
  <si>
    <t>anaacaastroo95@gmail.com</t>
  </si>
  <si>
    <t>Carlos Henrique</t>
  </si>
  <si>
    <t>henry1984dead@gmail.com</t>
  </si>
  <si>
    <t>Jair Helder</t>
  </si>
  <si>
    <t>jairhelder@hotmail.com</t>
  </si>
  <si>
    <t>8498113-1777</t>
  </si>
  <si>
    <t>Jhonata Rodrigo</t>
  </si>
  <si>
    <t>jhonatarodrigo99@gmail.com</t>
  </si>
  <si>
    <t>Carlos Eduardo da Silva Lessa</t>
  </si>
  <si>
    <t>carloseduardo280689@gmail.com</t>
  </si>
  <si>
    <t>juliano_gs@yahoo.com.br</t>
  </si>
  <si>
    <t>Otavio Domingues</t>
  </si>
  <si>
    <t>dominguesotavio08@gmail.com</t>
  </si>
  <si>
    <t>Danilo Machado</t>
  </si>
  <si>
    <t>machadodanilo950@gmail.com</t>
  </si>
  <si>
    <t>Silvanei Profirio de Deus</t>
  </si>
  <si>
    <t>w.aney@hotmail.com</t>
  </si>
  <si>
    <t>magalhaessouza94@gmail.com</t>
  </si>
  <si>
    <t>Fernando Costa</t>
  </si>
  <si>
    <t>fernandocosta3059@gmail.com</t>
  </si>
  <si>
    <t>Valdair Ferreira da silva</t>
  </si>
  <si>
    <t>valdair.vlb@gmail.com</t>
  </si>
  <si>
    <t>Tayná Correia dos Santos</t>
  </si>
  <si>
    <t>alicecorreiasantos8@gmail.com</t>
  </si>
  <si>
    <t>Zaqueu Borges</t>
  </si>
  <si>
    <t>zaqkginoborges204@gmail.com</t>
  </si>
  <si>
    <t>Caio Henrique Barbosa de Lima</t>
  </si>
  <si>
    <t>henriquedelima2731@gmail.com</t>
  </si>
  <si>
    <t>Josemar</t>
  </si>
  <si>
    <t>josemartp_negocios@yahoo.com.br</t>
  </si>
  <si>
    <t>Gomes Gomez</t>
  </si>
  <si>
    <t>darlenemanzini@hotmail.com</t>
  </si>
  <si>
    <t>ADRIANO SENA DE ARAÚJO</t>
  </si>
  <si>
    <t>adrianoeasafe@gmail.com</t>
  </si>
  <si>
    <t>Lucas Oliveira Meireles</t>
  </si>
  <si>
    <t>lomeireles@outlook.com</t>
  </si>
  <si>
    <t>Joanderson Campos da Silva</t>
  </si>
  <si>
    <t>jcamposdasilva09@gmail.com</t>
  </si>
  <si>
    <t>Elizângela Luz</t>
  </si>
  <si>
    <t>elizangelayasminritchelly@gmail.com</t>
  </si>
  <si>
    <t>6198466-9706</t>
  </si>
  <si>
    <t>Isaac Fonseca</t>
  </si>
  <si>
    <t>isaacfonsecadasilvaiii@gmail.com</t>
  </si>
  <si>
    <t>(82)988694412</t>
  </si>
  <si>
    <t>Elivelton Araújo Santos</t>
  </si>
  <si>
    <t>elivrlton123@gmail.com</t>
  </si>
  <si>
    <t>Luiz Fernando de Souza</t>
  </si>
  <si>
    <t>krefernando@gmail.com</t>
  </si>
  <si>
    <t>Elisio Ciro Daniel Neto</t>
  </si>
  <si>
    <t>eliziodani13@gmail.com</t>
  </si>
  <si>
    <t>Lucas conte</t>
  </si>
  <si>
    <t>lucas.conte@outlook.com</t>
  </si>
  <si>
    <t>Roger Formaggio</t>
  </si>
  <si>
    <t>rogerformaggio9731@gmail.com</t>
  </si>
  <si>
    <t>souzaalex225@gmail.com</t>
  </si>
  <si>
    <t>Bruno Lima de Souza</t>
  </si>
  <si>
    <t>brunolima_pvh17@hotmail.com</t>
  </si>
  <si>
    <t>Durval Oliveira</t>
  </si>
  <si>
    <t>durvallinno@hotmail.com</t>
  </si>
  <si>
    <t>7199640-4855</t>
  </si>
  <si>
    <t>Rui</t>
  </si>
  <si>
    <t>ruidelmarm@hotmail.com</t>
  </si>
  <si>
    <t>Leandro Gomes da Silva</t>
  </si>
  <si>
    <t>leandrogomes03@hotmail.com</t>
  </si>
  <si>
    <t>henriquehre001@gmail.com</t>
  </si>
  <si>
    <t>Alessandra Nunes caprari</t>
  </si>
  <si>
    <t>alessandranunescaprari34@gmail.com</t>
  </si>
  <si>
    <t>(47)984722817</t>
  </si>
  <si>
    <t>fernandexzc@gmail.com</t>
  </si>
  <si>
    <t>isabella.vieira8512@gmail.com</t>
  </si>
  <si>
    <t>Jhonys David Santos Bogea</t>
  </si>
  <si>
    <t>jhonysdavidsantosbogea@gmail.com</t>
  </si>
  <si>
    <t>Pedro Henrique Leite dos Santos</t>
  </si>
  <si>
    <t>ph323315@gmail.com</t>
  </si>
  <si>
    <t>Matheus lima</t>
  </si>
  <si>
    <t>matheuslimadearaujo7@gmail.com</t>
  </si>
  <si>
    <t>Joely Alves</t>
  </si>
  <si>
    <t>joelyalves03@gmail.com</t>
  </si>
  <si>
    <t>6299397-6470</t>
  </si>
  <si>
    <t>Jadielson Cardoso Leal</t>
  </si>
  <si>
    <t>jadielsonleal121@gmail.com</t>
  </si>
  <si>
    <t>DEMETRIOS</t>
  </si>
  <si>
    <t>demetrioskliamis@gmail.com</t>
  </si>
  <si>
    <t>7399979-0760</t>
  </si>
  <si>
    <t>rodrigo.zim@hotmail.com</t>
  </si>
  <si>
    <t>eduardo tenazor</t>
  </si>
  <si>
    <t>eduardotenazor23@gmail.com</t>
  </si>
  <si>
    <t>---5592992067421</t>
  </si>
  <si>
    <t>Dhiego</t>
  </si>
  <si>
    <t>dhiegoluna55@gmail.com</t>
  </si>
  <si>
    <t>Yago</t>
  </si>
  <si>
    <t>yagonunessoares@icloud.com</t>
  </si>
  <si>
    <t>Camila Vargas de Freitas</t>
  </si>
  <si>
    <t>vargasdefreitascamila@gmail.com</t>
  </si>
  <si>
    <t>José Coimbra</t>
  </si>
  <si>
    <t>ojosecoimbra@gmail.com</t>
  </si>
  <si>
    <t>JOSÉ</t>
  </si>
  <si>
    <t>sabecarus@gmail.com</t>
  </si>
  <si>
    <t>lucasleiteprefeitura@gmail.com</t>
  </si>
  <si>
    <t>Luciana Aparecida da Silva</t>
  </si>
  <si>
    <t>luciana.somil@hotmail.com</t>
  </si>
  <si>
    <t>1998717-1211</t>
  </si>
  <si>
    <t>Oscar</t>
  </si>
  <si>
    <t>oscar.b.s.n58@gmail.com</t>
  </si>
  <si>
    <t>hall.park@hotmail.com</t>
  </si>
  <si>
    <t>Juliano Silveira</t>
  </si>
  <si>
    <t>julianinhuh@gmail.com</t>
  </si>
  <si>
    <t>Caio Ryan</t>
  </si>
  <si>
    <t>kaioryan773@gmail.com</t>
  </si>
  <si>
    <t>jumarcelo_25@yahoo.com.br</t>
  </si>
  <si>
    <t>Juliano Ortiz</t>
  </si>
  <si>
    <t>julianoortiz071@gmail.com</t>
  </si>
  <si>
    <t>williamrobertosantana@gmail.com</t>
  </si>
  <si>
    <t>Natalia</t>
  </si>
  <si>
    <t>nathcaampos@gmail.com</t>
  </si>
  <si>
    <t>Juarez</t>
  </si>
  <si>
    <t>juarezclkaban@gmail.com</t>
  </si>
  <si>
    <t>WESLEY MARQUES GOMES</t>
  </si>
  <si>
    <t>wesleytriploxxx@gmail.com</t>
  </si>
  <si>
    <t>(69)99270-0316</t>
  </si>
  <si>
    <t>Felipe da Silva</t>
  </si>
  <si>
    <t>felipe10rdt@gmail.com</t>
  </si>
  <si>
    <t>Josivaldo</t>
  </si>
  <si>
    <t>bleidebleidecavalo@gmail.com</t>
  </si>
  <si>
    <t>Elielton Costa De Oliveira</t>
  </si>
  <si>
    <t>elieltoncosta008@gmail.com</t>
  </si>
  <si>
    <t>Faizal Francisco sitole</t>
  </si>
  <si>
    <t>franciscofaizal@gmail.com</t>
  </si>
  <si>
    <t>Daniela Cristina</t>
  </si>
  <si>
    <t>danielacristina07barbie@gmail.com</t>
  </si>
  <si>
    <t>Kelly</t>
  </si>
  <si>
    <t>keilaadrianadias45@gmail.com</t>
  </si>
  <si>
    <t>jhonathan-199@hotmail.com</t>
  </si>
  <si>
    <t>096.823.144-61</t>
  </si>
  <si>
    <t>Tatiara</t>
  </si>
  <si>
    <t>wicca-55@hotmail.com</t>
  </si>
  <si>
    <t>Demerson da Conceição vilhena</t>
  </si>
  <si>
    <t>demersonvilhena1@gmail.com</t>
  </si>
  <si>
    <t>Carolinne Krebs</t>
  </si>
  <si>
    <t>c.ah.style@hotmail.com</t>
  </si>
  <si>
    <t>Erison Pereira</t>
  </si>
  <si>
    <t>erisonpereira05@gmail.com</t>
  </si>
  <si>
    <t>Julio Henrique</t>
  </si>
  <si>
    <t>juliohenriquee666@gmail.com</t>
  </si>
  <si>
    <t>Vitor sihe</t>
  </si>
  <si>
    <t>mentemilionariasihe@gmail.com</t>
  </si>
  <si>
    <t>Chrisostomo dos Santos Barroso</t>
  </si>
  <si>
    <t>samarachrismelissa@gmail.com</t>
  </si>
  <si>
    <t>Marco Alves</t>
  </si>
  <si>
    <t>marcoaurelioalves0099123@gmail.com</t>
  </si>
  <si>
    <t>01899709-8389</t>
  </si>
  <si>
    <t>Orley Junior</t>
  </si>
  <si>
    <t>orleyoptmus@gmail.com</t>
  </si>
  <si>
    <t>Anderson Santana</t>
  </si>
  <si>
    <t>siekeitacare@gmail.com</t>
  </si>
  <si>
    <t>Karen</t>
  </si>
  <si>
    <t>karenbille.crpimarica@gmail.com</t>
  </si>
  <si>
    <t>Alcionei</t>
  </si>
  <si>
    <t>wornelalcionei@gmail.com</t>
  </si>
  <si>
    <t>(48)98438-5189</t>
  </si>
  <si>
    <t>kmatheus45@gmail.com</t>
  </si>
  <si>
    <t>Alexandre Soares Da Silva</t>
  </si>
  <si>
    <t>alexandreleao2019@gmail.com</t>
  </si>
  <si>
    <t>Cleiton Bonifácio da Silva</t>
  </si>
  <si>
    <t>cleitonbonifaciodasilva@gmail.com</t>
  </si>
  <si>
    <t>bielms.1999@hotmail.com</t>
  </si>
  <si>
    <t>larissamesquita611999@gmail.com</t>
  </si>
  <si>
    <t>Kariton</t>
  </si>
  <si>
    <t>havenacampos2@gmail.com</t>
  </si>
  <si>
    <t>Danilo Souza luiz</t>
  </si>
  <si>
    <t>daniloluizluizdanilo@hotmail.com</t>
  </si>
  <si>
    <t>Wilson Santana</t>
  </si>
  <si>
    <t>wsantana379@gmail.com</t>
  </si>
  <si>
    <t>Camila Ferreira dos santos silva Camila</t>
  </si>
  <si>
    <t>camilacamilaferreiradossantoss@gmail.com</t>
  </si>
  <si>
    <t>Thais de Souza Silva</t>
  </si>
  <si>
    <t>drathaisfisio700@gmail.com</t>
  </si>
  <si>
    <t>119508-59293</t>
  </si>
  <si>
    <t>Dawyd Faraco</t>
  </si>
  <si>
    <t>faracodawyd@gmail.com</t>
  </si>
  <si>
    <t>ints_nos@hotmail.com</t>
  </si>
  <si>
    <t>Jardel</t>
  </si>
  <si>
    <t>jardelrogoski131@gmail.com</t>
  </si>
  <si>
    <t>lucaspslima6@gmail.com</t>
  </si>
  <si>
    <t>Alisson Gutemberg Figueiredo</t>
  </si>
  <si>
    <t>alissonfigueiredoxx1@gmail.com</t>
  </si>
  <si>
    <t>Paulo Ernani Francisco de Matos</t>
  </si>
  <si>
    <t>dematospauloernani@gmail.com</t>
  </si>
  <si>
    <t>Gilvan de Castro Macedo de Freitas</t>
  </si>
  <si>
    <t>gilvanmacedo28@gmail.com</t>
  </si>
  <si>
    <t>pedrohenrique221193@gmail.com</t>
  </si>
  <si>
    <t>João Emanuel</t>
  </si>
  <si>
    <t>je917490@gmail.com</t>
  </si>
  <si>
    <t>Rafael Brandao Coelho</t>
  </si>
  <si>
    <t>rafatista00@gmail.com</t>
  </si>
  <si>
    <t>rafael oliveira</t>
  </si>
  <si>
    <t>oliveirarafael562@gmail.com</t>
  </si>
  <si>
    <t>Rodrigo Teixeira Dias</t>
  </si>
  <si>
    <t>rodidiasz05112005@gmail.com</t>
  </si>
  <si>
    <t>wagner.reno12@gmail.com</t>
  </si>
  <si>
    <t>leandrobmosso@gmail.com</t>
  </si>
  <si>
    <t>Felipe Martin</t>
  </si>
  <si>
    <t>felipestefany1003@gmail.com</t>
  </si>
  <si>
    <t>Bruno Dos Santos azevedo</t>
  </si>
  <si>
    <t>brunodossantosazevedo939@gmail.com</t>
  </si>
  <si>
    <t>Giancarlo de Freitas</t>
  </si>
  <si>
    <t>gianfreitas415@gmai.com</t>
  </si>
  <si>
    <t>Thauan Teixeira de souza santos</t>
  </si>
  <si>
    <t>thauanjosy@gmail.com</t>
  </si>
  <si>
    <t>(24)99914-5049</t>
  </si>
  <si>
    <t>Ettore Pegorim</t>
  </si>
  <si>
    <t>ettore_pegorin@hotmail.com</t>
  </si>
  <si>
    <t>joelson monteiro</t>
  </si>
  <si>
    <t>joenasmont@gmail.com</t>
  </si>
  <si>
    <t>Denilson</t>
  </si>
  <si>
    <t>denillson.p2014@gmail.com</t>
  </si>
  <si>
    <t>Fabio Henrique</t>
  </si>
  <si>
    <t>fabinhoohzk@hotmail.com</t>
  </si>
  <si>
    <t>Deividi</t>
  </si>
  <si>
    <t>deividijr4@gmail.com</t>
  </si>
  <si>
    <t>João Pedro</t>
  </si>
  <si>
    <t>joaoytpedro@gmail.com</t>
  </si>
  <si>
    <t>Benedito magno Figueiredo Nunes</t>
  </si>
  <si>
    <t>andrebmv2016@gmail.com</t>
  </si>
  <si>
    <t>joão victor</t>
  </si>
  <si>
    <t>joaovferreira94@gmail.com</t>
  </si>
  <si>
    <t>Wdhemerson</t>
  </si>
  <si>
    <t>wdhefane1309@gmail.com</t>
  </si>
  <si>
    <t>Eliazibe Meira</t>
  </si>
  <si>
    <t>eliazibem2@gmail.com</t>
  </si>
  <si>
    <t>Ariadni Fernanda de Paula</t>
  </si>
  <si>
    <t>ariadnifernandadepaula1141@gmail.com</t>
  </si>
  <si>
    <t>Joabe Mateus</t>
  </si>
  <si>
    <t>joabem322@gmail.com</t>
  </si>
  <si>
    <t>Jeferson dos santos</t>
  </si>
  <si>
    <t>jefersonsantos-sc@hotmail.com</t>
  </si>
  <si>
    <t>Wellington Santos Coelho</t>
  </si>
  <si>
    <t>wscoelho4@gmail.com</t>
  </si>
  <si>
    <t>Francisco Wandeilton Teixeira da Silva</t>
  </si>
  <si>
    <t>wandeiltonteixeira82@gmail.com</t>
  </si>
  <si>
    <t>(85)98851-0703</t>
  </si>
  <si>
    <t>Leonardo Lopes Pasqualotto</t>
  </si>
  <si>
    <t>leolopesllp@outlook.com</t>
  </si>
  <si>
    <t>Leandro Neves</t>
  </si>
  <si>
    <t>leandroapneves95@gmail.com</t>
  </si>
  <si>
    <t>Augusto Tofolo Alves Neto</t>
  </si>
  <si>
    <t>augustotofolo1@gmail.com</t>
  </si>
  <si>
    <t>helder fernandes</t>
  </si>
  <si>
    <t>helderfernandes1@outlook.com</t>
  </si>
  <si>
    <t>2196674-0116</t>
  </si>
  <si>
    <t>David Lucas</t>
  </si>
  <si>
    <t>davilucasvnx@gmail.com</t>
  </si>
  <si>
    <t>viniciusbrunomarttini@gmail.com</t>
  </si>
  <si>
    <t>alexandrerjrj1980@gmail.com</t>
  </si>
  <si>
    <t>Paulo Rodrigo Barbosa</t>
  </si>
  <si>
    <t>barbosa.prb7@gmail.com</t>
  </si>
  <si>
    <t>Graciele Mafra da Silva</t>
  </si>
  <si>
    <t>roserozilane7@gmail.com</t>
  </si>
  <si>
    <t>Revisson Nascimento De Miranda</t>
  </si>
  <si>
    <t>mcrevishowofc@gmail.com</t>
  </si>
  <si>
    <t>Alan Menezes</t>
  </si>
  <si>
    <t>alandmenezes@hotmail.com</t>
  </si>
  <si>
    <t>Thalysson Eduardo Silva dos passos</t>
  </si>
  <si>
    <t>eduardoplanodesaude97@gmail.com</t>
  </si>
  <si>
    <t>Carlos Daniel Ferreira Barbosa</t>
  </si>
  <si>
    <t>carlosdanielferreirabarbosa3@gmail.com</t>
  </si>
  <si>
    <t>Cristians</t>
  </si>
  <si>
    <t>aylavitoriapaz@gmail.com</t>
  </si>
  <si>
    <t>Natanael Nilson</t>
  </si>
  <si>
    <t>natanael.nilson2015@gmail.com</t>
  </si>
  <si>
    <t>Lua</t>
  </si>
  <si>
    <t>emily.annie413@gmail.com</t>
  </si>
  <si>
    <t>Janderson Wesley</t>
  </si>
  <si>
    <t>janderson.weslley2018@gmail.com</t>
  </si>
  <si>
    <t>Erik Domingues Roque</t>
  </si>
  <si>
    <t>erikkallstron11@gmail.com</t>
  </si>
  <si>
    <t>tiago.tgreis@gmail.com</t>
  </si>
  <si>
    <t>1198251-4700</t>
  </si>
  <si>
    <t>Cr farias</t>
  </si>
  <si>
    <t>cristiano10000@gmail.com</t>
  </si>
  <si>
    <t>(2198026-8547</t>
  </si>
  <si>
    <t>Augusto Tadeu Fambrini</t>
  </si>
  <si>
    <t>augustotadeufambrini@gmail.com</t>
  </si>
  <si>
    <t>eduardoolivera-@hotmail.com</t>
  </si>
  <si>
    <t>Douglas Francis Faria</t>
  </si>
  <si>
    <t>douglasulbrich63@gmail.com</t>
  </si>
  <si>
    <t>Rogério Rodrigues Rocha</t>
  </si>
  <si>
    <t>roohprince@gmail.com</t>
  </si>
  <si>
    <t>(11)94516-4722</t>
  </si>
  <si>
    <t>Jonson</t>
  </si>
  <si>
    <t>alvesjonson9@gmail.com</t>
  </si>
  <si>
    <t>williamroaskea@gmail.com</t>
  </si>
  <si>
    <t>Jhone Silva</t>
  </si>
  <si>
    <t>jhone.siva1010@gmail.com</t>
  </si>
  <si>
    <t>Eduardo Santos</t>
  </si>
  <si>
    <t>eduardosantos202229@gmail.com</t>
  </si>
  <si>
    <t>ronaldooficial90@hotmail.com</t>
  </si>
  <si>
    <t>Wesley Longo</t>
  </si>
  <si>
    <t>wesleylongo@gmail.com</t>
  </si>
  <si>
    <t>Anailton</t>
  </si>
  <si>
    <t>anailtonjunior18@gmail.com</t>
  </si>
  <si>
    <t>Patrícia Fernandes Floriano</t>
  </si>
  <si>
    <t>emersonfloriano2106@gmail.com</t>
  </si>
  <si>
    <t>João Guilherme lopes</t>
  </si>
  <si>
    <t>joaoguilhermelopes2000@gmail.com</t>
  </si>
  <si>
    <t>(24999660827</t>
  </si>
  <si>
    <t>brunaeluiz28@gmail.com</t>
  </si>
  <si>
    <t>2199835-5484</t>
  </si>
  <si>
    <t>Jucelino rocha Mateus</t>
  </si>
  <si>
    <t>jucelinorocha.28@gmail.com</t>
  </si>
  <si>
    <t>jean carlo de amorim cosvosk</t>
  </si>
  <si>
    <t>jeancarlo120683@gmail.com</t>
  </si>
  <si>
    <t>Luane Trindade</t>
  </si>
  <si>
    <t>luaneferreira62@gmail.com</t>
  </si>
  <si>
    <t>Cleber Fabrício de oliveira</t>
  </si>
  <si>
    <t>cleberdeisi@gmail.com</t>
  </si>
  <si>
    <t>Helder Ortiz</t>
  </si>
  <si>
    <t>helder.ortizdias146@gmail.com</t>
  </si>
  <si>
    <t>leo_sandrocosta@hotmail.com</t>
  </si>
  <si>
    <t>enzoca.do.senhor.jesus@gmail.com</t>
  </si>
  <si>
    <t>João Victor da Silva louro</t>
  </si>
  <si>
    <t>bassjokers1543@gmail.com</t>
  </si>
  <si>
    <t>Luciano Santos Souza</t>
  </si>
  <si>
    <t>lucianonx08@gmail.com</t>
  </si>
  <si>
    <t>jonnas.gomes10@hotmail.com</t>
  </si>
  <si>
    <t>Matheus Borges silva</t>
  </si>
  <si>
    <t>matheusborgesss0101@gmail.com</t>
  </si>
  <si>
    <t>lucianamfigueira.dutra@gmail.com</t>
  </si>
  <si>
    <t>Marcelo Andson da Silva lima</t>
  </si>
  <si>
    <t>marceloandson1987@gmail.com</t>
  </si>
  <si>
    <t>Lívia Neves França</t>
  </si>
  <si>
    <t>liviafranca066@gmail.com</t>
  </si>
  <si>
    <t>Flávio Nicacio Nascimento</t>
  </si>
  <si>
    <t>nicacioflavio08@gmail.com</t>
  </si>
  <si>
    <t>Edivan Lopes de Almeida</t>
  </si>
  <si>
    <t>edivanlopesdealmeida045@gmail.com</t>
  </si>
  <si>
    <t>Jose Roberto Ribeiro Junior</t>
  </si>
  <si>
    <t>rooberto.ribeiro23@gmail.com</t>
  </si>
  <si>
    <t>Rodrigo Schroeder</t>
  </si>
  <si>
    <t>albertorodrigo120@gmail.com</t>
  </si>
  <si>
    <t>Evandro Medeiros</t>
  </si>
  <si>
    <t>medeirosevandro937@gmail.com</t>
  </si>
  <si>
    <t>henrique nogueira</t>
  </si>
  <si>
    <t>nogueirahenrique73@gmail.com</t>
  </si>
  <si>
    <t>MAX VALENTE</t>
  </si>
  <si>
    <t>maxraqsam@gmail.com</t>
  </si>
  <si>
    <t>Hélio campos</t>
  </si>
  <si>
    <t>camposhelio722@gmail.com</t>
  </si>
  <si>
    <t>Francisco Ronielly Lima</t>
  </si>
  <si>
    <t>franciscoronielly4@gmail.com</t>
  </si>
  <si>
    <t>Erika</t>
  </si>
  <si>
    <t>erika.alves0799@gmail.com</t>
  </si>
  <si>
    <t>Welligton Rodrigues Ferreira</t>
  </si>
  <si>
    <t>wellitonm12@outlook.com</t>
  </si>
  <si>
    <t>marcosantoniondnjr@gmail.com</t>
  </si>
  <si>
    <t>Alex De melo</t>
  </si>
  <si>
    <t>alexdemelo562@gmail.com</t>
  </si>
  <si>
    <t>jardel527335@gmail.com</t>
  </si>
  <si>
    <t>dand9857@gmail.com</t>
  </si>
  <si>
    <t>Jean Carlos de</t>
  </si>
  <si>
    <t>jeancarlosguerlinger2012@gmail.com</t>
  </si>
  <si>
    <t>Edinei ribeiro</t>
  </si>
  <si>
    <t>redinei780@gmail.com</t>
  </si>
  <si>
    <t>Vitor Hugo dos Santos saloto</t>
  </si>
  <si>
    <t>vitorsaloto59@gmail.com</t>
  </si>
  <si>
    <t>Luiz Eduardo Barbosa de Carvalho Bispo</t>
  </si>
  <si>
    <t>luisdudu47@gmail.com</t>
  </si>
  <si>
    <t>Leandro Medeiros</t>
  </si>
  <si>
    <t>medeiros.leandro4@gmail.com</t>
  </si>
  <si>
    <t>dodofera@gmail.com</t>
  </si>
  <si>
    <t>samuki2020@gmail.com</t>
  </si>
  <si>
    <t>Gisele Fiuza</t>
  </si>
  <si>
    <t>gisellegap@outlook.com</t>
  </si>
  <si>
    <t>conectpixel.com@gmail.com</t>
  </si>
  <si>
    <t>Jilemar</t>
  </si>
  <si>
    <t>joelmarkennedybueno@hotmail.com.com</t>
  </si>
  <si>
    <t>Watson Taffarel</t>
  </si>
  <si>
    <t>watsontaffarel15@gmail.com</t>
  </si>
  <si>
    <t>Bárbara Castro</t>
  </si>
  <si>
    <t>barbarapaola62@gmail.com</t>
  </si>
  <si>
    <t>Monica Gois</t>
  </si>
  <si>
    <t>goismonica749@gmail.com</t>
  </si>
  <si>
    <t>Moises Santos Silva</t>
  </si>
  <si>
    <t>moissesffilho@gmail.com</t>
  </si>
  <si>
    <t>7599248-2314</t>
  </si>
  <si>
    <t>Jorge Luiz</t>
  </si>
  <si>
    <t>otiniel951@gmail.com</t>
  </si>
  <si>
    <t>Alexsandro Souza paula</t>
  </si>
  <si>
    <t>alexsandrodesouzapaula13@gmail.com</t>
  </si>
  <si>
    <t>mayconjazz9753@gmail.com</t>
  </si>
  <si>
    <t>Paul Brayan</t>
  </si>
  <si>
    <t>poolbrayan1527@gmail.com</t>
  </si>
  <si>
    <t>9899933-4036</t>
  </si>
  <si>
    <t>luinascimento88@gmail.com</t>
  </si>
  <si>
    <t>Fabiano Machado Carrijo</t>
  </si>
  <si>
    <t>machadocarrijofabiano@gmail.com</t>
  </si>
  <si>
    <t>radical.queiroz@gmail.com</t>
  </si>
  <si>
    <t>Gabrie de jesus rodrigues da silva</t>
  </si>
  <si>
    <t>rodrigues.26danorte@gmail.com</t>
  </si>
  <si>
    <t>Dayogo Anderson</t>
  </si>
  <si>
    <t>dayogo15@gmail.com</t>
  </si>
  <si>
    <t>(82)987362443</t>
  </si>
  <si>
    <t>Adevaldo barros</t>
  </si>
  <si>
    <t>adevaldoamiled29232013@gmail.com</t>
  </si>
  <si>
    <t>Reginaldo Gonçalves Orestes</t>
  </si>
  <si>
    <t>reginaldobox2024@gmail.com</t>
  </si>
  <si>
    <t>Flavio José Lima</t>
  </si>
  <si>
    <t>flaviolimapqdt@gmail.com</t>
  </si>
  <si>
    <t>SIDIMAR ROCHA</t>
  </si>
  <si>
    <t>sidimaroch@gmail.com</t>
  </si>
  <si>
    <t>Francisco Naydyhon Leite de Souza</t>
  </si>
  <si>
    <t>naydyhon.souza@gmail.com</t>
  </si>
  <si>
    <t>Felipe Lima Gama</t>
  </si>
  <si>
    <t>felipegamalima@hotmail.com</t>
  </si>
  <si>
    <t>Maycon Mendes Chagas</t>
  </si>
  <si>
    <t>maycon25mc.1988ph@gmail.com</t>
  </si>
  <si>
    <t>Jocelem da Silva Santos</t>
  </si>
  <si>
    <t>jocelem.ss@gmail.com</t>
  </si>
  <si>
    <t>Willian Jhony Firmino da Silva</t>
  </si>
  <si>
    <t>willianjhony2328@gmail.com</t>
  </si>
  <si>
    <t>rafaeldossantoslinhareslinhare@gmail.com</t>
  </si>
  <si>
    <t>99531-0123</t>
  </si>
  <si>
    <t>Silmara</t>
  </si>
  <si>
    <t>maranascimento18@hotmail.com</t>
  </si>
  <si>
    <t>arthur henrique</t>
  </si>
  <si>
    <t>red554069@gmail.com</t>
  </si>
  <si>
    <t>devid.davy1210@gmail.com</t>
  </si>
  <si>
    <t>Francisco Alerrandro de sousa</t>
  </si>
  <si>
    <t>alenehape07@gmail.com</t>
  </si>
  <si>
    <t>(77)988670851</t>
  </si>
  <si>
    <t>Lindoval Pereira de Araújo Barbosa</t>
  </si>
  <si>
    <t>Lindoval28araujo@gmail.com</t>
  </si>
  <si>
    <t>Ester</t>
  </si>
  <si>
    <t>elack93@gmail.com</t>
  </si>
  <si>
    <t>feroschi@hotmail.com</t>
  </si>
  <si>
    <t>Welington Morais</t>
  </si>
  <si>
    <t>cyanogeng545@gmail.com</t>
  </si>
  <si>
    <t>Jeniffer Aparecida</t>
  </si>
  <si>
    <t>jenifferes@yahoo.com.br</t>
  </si>
  <si>
    <t>rodrigo.carbolin@gmail.com</t>
  </si>
  <si>
    <t>Raylton</t>
  </si>
  <si>
    <t>Raylton152@gmail.com</t>
  </si>
  <si>
    <t>Edivaldo da Cruz Campos</t>
  </si>
  <si>
    <t>edivaldoeletro@outlook.com</t>
  </si>
  <si>
    <t>Matheus de Souza</t>
  </si>
  <si>
    <t>matheus.seet@gmail.com</t>
  </si>
  <si>
    <t>4199661-3571</t>
  </si>
  <si>
    <t>Liduina sousa</t>
  </si>
  <si>
    <t>lidu21sousa@gmail.com</t>
  </si>
  <si>
    <t>Maria Mariana Sales Oliveira</t>
  </si>
  <si>
    <t>mmso.mariana@gmail.com</t>
  </si>
  <si>
    <t>phenriquesrc2@gmail.com</t>
  </si>
  <si>
    <t>AGRINALD DA SILVA DE SOUSA</t>
  </si>
  <si>
    <t>agrinaldonutribase@gmail.com</t>
  </si>
  <si>
    <t>Luiz Gustavo das Neves</t>
  </si>
  <si>
    <t>gutemberg.gustavosj@gmail.com</t>
  </si>
  <si>
    <t>Mari anna nunciaroni martins</t>
  </si>
  <si>
    <t>dionnenunciaronni@gmail.com</t>
  </si>
  <si>
    <t>1193382-9739</t>
  </si>
  <si>
    <t>Nivaldo Junior</t>
  </si>
  <si>
    <t>nivaldojr.vendas@gmail.com</t>
  </si>
  <si>
    <t>8198459-0403</t>
  </si>
  <si>
    <t>caio_nogueira27@hotmail.com</t>
  </si>
  <si>
    <t>Felipe C Batista</t>
  </si>
  <si>
    <t>batista.felipe1986@gmail.com</t>
  </si>
  <si>
    <t>Waltercy</t>
  </si>
  <si>
    <t>waltercyfelix2@gmail.com</t>
  </si>
  <si>
    <t>Talis Batista rocha</t>
  </si>
  <si>
    <t>talisbatistar@gmail.com</t>
  </si>
  <si>
    <t>Adelino Martins dos Santos</t>
  </si>
  <si>
    <t>adelinoibitu@gmail.com</t>
  </si>
  <si>
    <t>Felipe Santos</t>
  </si>
  <si>
    <t>fel.silvagomes1243@gmail.com</t>
  </si>
  <si>
    <t>andersonmolina779@gmail.com</t>
  </si>
  <si>
    <t>José Alberto</t>
  </si>
  <si>
    <t>josealbertoc993@gmail.com</t>
  </si>
  <si>
    <t>Brayan</t>
  </si>
  <si>
    <t>brayanbigode440@gmail.com</t>
  </si>
  <si>
    <t>Joao Vitor Sonsine</t>
  </si>
  <si>
    <t>jvsonsine0000@gmail.com</t>
  </si>
  <si>
    <t>1799778-7556</t>
  </si>
  <si>
    <t>Rafa pedreiro Azulejista</t>
  </si>
  <si>
    <t>prrafaelakila@gmail.com</t>
  </si>
  <si>
    <t>David Fernandes Junior</t>
  </si>
  <si>
    <t>davidfernandesparx@gmail.com</t>
  </si>
  <si>
    <t>Pamela Rosado</t>
  </si>
  <si>
    <t>pamelarosado50@gmail.com</t>
  </si>
  <si>
    <t>Tales Emmanuel</t>
  </si>
  <si>
    <t>emmanuelsantos947@gmail.com</t>
  </si>
  <si>
    <t>Sandra</t>
  </si>
  <si>
    <t>dsantosalexsandra@gmail.com</t>
  </si>
  <si>
    <t>Eilton Oliveira</t>
  </si>
  <si>
    <t>ditabuna@gmail.com</t>
  </si>
  <si>
    <t>Edom assunção matos</t>
  </si>
  <si>
    <t>edommatos4@gmail.com</t>
  </si>
  <si>
    <t>Davy Sabino Lima</t>
  </si>
  <si>
    <t>davy.sabino.139@gmail.com</t>
  </si>
  <si>
    <t>Enzo Oliveira</t>
  </si>
  <si>
    <t>enzoo5657@gmail.com</t>
  </si>
  <si>
    <t>Fernando Gomes da Silva</t>
  </si>
  <si>
    <t>ferkalebb@gmail.com</t>
  </si>
  <si>
    <t>carloseduardosilvalourenco@gmail.com</t>
  </si>
  <si>
    <t>douglas.campos.santos37@gmail.com</t>
  </si>
  <si>
    <t>Fernanda Santos</t>
  </si>
  <si>
    <t>fsferchiesse@gmail.com</t>
  </si>
  <si>
    <t>Antoniafrazao97@gmail.com</t>
  </si>
  <si>
    <t>antoniafrazao97@gmail.com</t>
  </si>
  <si>
    <t>1030ricardopr@gmail.com</t>
  </si>
  <si>
    <t>peixotojtpr@hotmail.com</t>
  </si>
  <si>
    <t>João Paulo dos santos Ornelas</t>
  </si>
  <si>
    <t>ornelasjoaopaulo15@gmail.com</t>
  </si>
  <si>
    <t>(61999294310</t>
  </si>
  <si>
    <t>Fábio Pantoja</t>
  </si>
  <si>
    <t>fabiopantoja2050@gmail.com</t>
  </si>
  <si>
    <t>Max Lucas</t>
  </si>
  <si>
    <t>djmaxlucas@gmail.com</t>
  </si>
  <si>
    <t>Gabriel Queiroz Andrade</t>
  </si>
  <si>
    <t>gabriel7.1302@gmail.com</t>
  </si>
  <si>
    <t>Eliene Gouveia</t>
  </si>
  <si>
    <t>gouveiaeliene270@gmail.com</t>
  </si>
  <si>
    <t>Carlos macedo</t>
  </si>
  <si>
    <t>carlosmacedo31.cm@gmail.com</t>
  </si>
  <si>
    <t>Willian Gomes</t>
  </si>
  <si>
    <t>willgomes0712@gmail.com</t>
  </si>
  <si>
    <t>Leandro Ramos Ferreira</t>
  </si>
  <si>
    <t>cururusapao@hotmail.com</t>
  </si>
  <si>
    <t>Roberto Gualter de Oliveira Júnior</t>
  </si>
  <si>
    <t>robertogojunior@gmail.com</t>
  </si>
  <si>
    <t>Railson</t>
  </si>
  <si>
    <t>corsaperolanegraperola@gmail.com</t>
  </si>
  <si>
    <t>Cassio</t>
  </si>
  <si>
    <t>cassiosilvapeu@gmail.comc</t>
  </si>
  <si>
    <t>Weberson da Silva</t>
  </si>
  <si>
    <t>weberson2030@hotmail.com</t>
  </si>
  <si>
    <t>Claudinei Silva Penagrande</t>
  </si>
  <si>
    <t>nei081@gmail.com</t>
  </si>
  <si>
    <t>aurelio_marco1987@hotmail.com</t>
  </si>
  <si>
    <t>1199667-1574</t>
  </si>
  <si>
    <t>Vitor Eduardo de Melo Araujo</t>
  </si>
  <si>
    <t>agenirjunior87@gmail.com</t>
  </si>
  <si>
    <t>Luis Augusto Pereira</t>
  </si>
  <si>
    <t>soulfxtrader@gmail.com</t>
  </si>
  <si>
    <t>Guilherme Ramos de Oliveira</t>
  </si>
  <si>
    <t>ramosguilherme1866@gmail.com</t>
  </si>
  <si>
    <t>06299135-4177</t>
  </si>
  <si>
    <t>Débora aparecida soares vieira</t>
  </si>
  <si>
    <t>deborasoares4220@gmail.com</t>
  </si>
  <si>
    <t>1999667-8394</t>
  </si>
  <si>
    <t>Edwin Jose Afanador Contino</t>
  </si>
  <si>
    <t>afanadore331@gmail.com</t>
  </si>
  <si>
    <t>6699224-4920</t>
  </si>
  <si>
    <t>Emerson Lima dos santos</t>
  </si>
  <si>
    <t>emersonlima732@gmail.com</t>
  </si>
  <si>
    <t>6298169-2248</t>
  </si>
  <si>
    <t>Tariane Cristina Martins</t>
  </si>
  <si>
    <t>martinstariane@gmail.com</t>
  </si>
  <si>
    <t>william.nun@hotmail.com</t>
  </si>
  <si>
    <t>Maria Aparecida</t>
  </si>
  <si>
    <t>mariaapare1996@gmail.com</t>
  </si>
  <si>
    <t>3299977-6399</t>
  </si>
  <si>
    <t>Ramieres Souza Silva</t>
  </si>
  <si>
    <t>ramysouza@gmail.com</t>
  </si>
  <si>
    <t>Danilo Rennis</t>
  </si>
  <si>
    <t>danilorennis17@gmail.com</t>
  </si>
  <si>
    <t>8499601-2187</t>
  </si>
  <si>
    <t>roney santos</t>
  </si>
  <si>
    <t>roneysantos15@gmail.com</t>
  </si>
  <si>
    <t>Amanda Pinheiro</t>
  </si>
  <si>
    <t>amandagr1111p@gmail.com</t>
  </si>
  <si>
    <t>Maria Janaina Carneiro Cunha</t>
  </si>
  <si>
    <t>cvjan08@gmail.com</t>
  </si>
  <si>
    <t>rickrocha2021@gmail.com</t>
  </si>
  <si>
    <t>Cleiton Silva</t>
  </si>
  <si>
    <t>cleitonsilvask@gmail.com</t>
  </si>
  <si>
    <t>matheus de araujo lima</t>
  </si>
  <si>
    <t>matheusaraujolima409@gmail.com</t>
  </si>
  <si>
    <t>Diego de Aquino barros</t>
  </si>
  <si>
    <t>diegoakino.da@gmail.com</t>
  </si>
  <si>
    <t>Luan Lima</t>
  </si>
  <si>
    <t>luanpythonsantos@gmail.com</t>
  </si>
  <si>
    <t>natalia correa maldi</t>
  </si>
  <si>
    <t>nataliacorreamaldi2007@gmail.com</t>
  </si>
  <si>
    <t>Tiago Milanez</t>
  </si>
  <si>
    <t>themer.tmr33@gmail.com</t>
  </si>
  <si>
    <t>Rangel Eduardo</t>
  </si>
  <si>
    <t>eduardo12399@gmail.com</t>
  </si>
  <si>
    <t>Andre marino</t>
  </si>
  <si>
    <t>andre.marino1988@gmail.com</t>
  </si>
  <si>
    <t>Jonatas</t>
  </si>
  <si>
    <t>jhow168440@gmail.com</t>
  </si>
  <si>
    <t>José Januário</t>
  </si>
  <si>
    <t>meufilho883@gmail.com</t>
  </si>
  <si>
    <t>Samuel Araujo</t>
  </si>
  <si>
    <t>araujobiz@gmail.com</t>
  </si>
  <si>
    <t>Fábio Ravells Silva Pedroso</t>
  </si>
  <si>
    <t>ravellsstore@gmail.com</t>
  </si>
  <si>
    <t>Hugo Leonardo da conceição nogueira</t>
  </si>
  <si>
    <t>nogueirahugo687@gmail.com</t>
  </si>
  <si>
    <t>1194856-0204</t>
  </si>
  <si>
    <t>Luiz Henrique</t>
  </si>
  <si>
    <t>henqsantos@gmail.com</t>
  </si>
  <si>
    <t>Andrew</t>
  </si>
  <si>
    <t>andrewoktane@gmail.com</t>
  </si>
  <si>
    <t>Saymon Viana</t>
  </si>
  <si>
    <t>saymon.viana@hotmail.com</t>
  </si>
  <si>
    <t>Murillo</t>
  </si>
  <si>
    <t>murilloestrela21@gmail.com</t>
  </si>
  <si>
    <t>Mackson Silva de souza</t>
  </si>
  <si>
    <t>mackson.cjhl@gmail.com</t>
  </si>
  <si>
    <t>Weverton Paulo</t>
  </si>
  <si>
    <t>weverton15@yahoo.com</t>
  </si>
  <si>
    <t>97601-3217</t>
  </si>
  <si>
    <t>RomildoAlves dos Santos</t>
  </si>
  <si>
    <t>romildoalves2010@gmail.com</t>
  </si>
  <si>
    <t>Uilian</t>
  </si>
  <si>
    <t>uilian.s.moura@gmail.com</t>
  </si>
  <si>
    <t>(54)996365971</t>
  </si>
  <si>
    <t>julio.jw.souza@icloud.com</t>
  </si>
  <si>
    <t>coach.evertonramos@gmail.com</t>
  </si>
  <si>
    <t>Joserilson Silveira Braz</t>
  </si>
  <si>
    <t>joserilsonbraz715@gmail.com</t>
  </si>
  <si>
    <t>98401-1418</t>
  </si>
  <si>
    <t>Francisco Cleilton</t>
  </si>
  <si>
    <t>hard_gb@hotmail.com</t>
  </si>
  <si>
    <t>Ricardo Silva</t>
  </si>
  <si>
    <t>ricardosilva603@gmail.com</t>
  </si>
  <si>
    <t>1198304-9262</t>
  </si>
  <si>
    <t>hugofalke@gmail.com</t>
  </si>
  <si>
    <t>Eduardo lorensini costa</t>
  </si>
  <si>
    <t>eduardolc1302@gmail.com</t>
  </si>
  <si>
    <t>Lucicleiton</t>
  </si>
  <si>
    <t>cleitonm484@gmail.com</t>
  </si>
  <si>
    <t>Juliezer</t>
  </si>
  <si>
    <t>janguliti@gmail.com</t>
  </si>
  <si>
    <t>Jose</t>
  </si>
  <si>
    <t>josecicero.josecicero10@gmail.com</t>
  </si>
  <si>
    <t>Lígia Aparecida Neves Santana Cellarius</t>
  </si>
  <si>
    <t>ligiaaparecidacellarius@gmail.com</t>
  </si>
  <si>
    <t>Bruno Silva</t>
  </si>
  <si>
    <t>prima1gsm@gmail.com</t>
  </si>
  <si>
    <t>8398713-7263</t>
  </si>
  <si>
    <t>Davi Gusmão Vinciaqui</t>
  </si>
  <si>
    <t>davigusmaovinciaqui9040@gmail.com</t>
  </si>
  <si>
    <t>joseandersonsilvamatos@gmail.com</t>
  </si>
  <si>
    <t>arquiteta.andressamatos@gmail.com</t>
  </si>
  <si>
    <t>Daniela pereira de freitas</t>
  </si>
  <si>
    <t>pereiradefreitasdaniela@gmail.com</t>
  </si>
  <si>
    <t>Dianinny da Silva campelo</t>
  </si>
  <si>
    <t>campelodianinny@gmail.com</t>
  </si>
  <si>
    <t>gaabrielalvees97@gmail.com</t>
  </si>
  <si>
    <t>Alberto</t>
  </si>
  <si>
    <t>albertojorge.alves@hotmail.com</t>
  </si>
  <si>
    <t>3198406-1069</t>
  </si>
  <si>
    <t>Angelo</t>
  </si>
  <si>
    <t>angelomoreiradeoliveira@gmail.com</t>
  </si>
  <si>
    <t>Paulo Sérgio Heberle dos Santos</t>
  </si>
  <si>
    <t>pshsantos43@hotmail.com</t>
  </si>
  <si>
    <t>5198516-3584</t>
  </si>
  <si>
    <t>vitare27@gmail.com</t>
  </si>
  <si>
    <t>Juliano Lima Corlaite</t>
  </si>
  <si>
    <t>Julianosuper13@gmail.com</t>
  </si>
  <si>
    <t>Chaiane Paula Camini</t>
  </si>
  <si>
    <t>shaycamini@gmail.com</t>
  </si>
  <si>
    <t>Kasa</t>
  </si>
  <si>
    <t>andersonkasa@gmail.com</t>
  </si>
  <si>
    <t>Thales Fernandes</t>
  </si>
  <si>
    <t>thalesgarcezf@gmail.com</t>
  </si>
  <si>
    <t>dj@brunolima.com.br</t>
  </si>
  <si>
    <t>Jackson</t>
  </si>
  <si>
    <t>jhoukbesa980@gmail.com</t>
  </si>
  <si>
    <t>Lucas Matheus Prado de Faria</t>
  </si>
  <si>
    <t>luucas.faaria@gmail.com</t>
  </si>
  <si>
    <t>Eurico sagaz</t>
  </si>
  <si>
    <t>euricosagaz70@gmail.com</t>
  </si>
  <si>
    <t>Daniele Silva</t>
  </si>
  <si>
    <t>danis2tnda@gmail.com</t>
  </si>
  <si>
    <t>Alex Brito</t>
  </si>
  <si>
    <t>ab7985958@gmail.com</t>
  </si>
  <si>
    <t>Matheus Xavier</t>
  </si>
  <si>
    <t>matheusrodrigoxavier236@gmail.com</t>
  </si>
  <si>
    <t>Camila Meneguim Fernandes</t>
  </si>
  <si>
    <t>camilameneguim65@gmail.com</t>
  </si>
  <si>
    <t>Sergio Felippe da Silva Furtado teixeira</t>
  </si>
  <si>
    <t>lipepk@hotmail.com</t>
  </si>
  <si>
    <t>Ruanfelipesiveira pacheco colem</t>
  </si>
  <si>
    <t>ruanfelipecolem@gmail.com</t>
  </si>
  <si>
    <t>Patrick Luiz</t>
  </si>
  <si>
    <t>Patrickbala2222@gmail.com</t>
  </si>
  <si>
    <t>renanfilipeflau@gmail.com</t>
  </si>
  <si>
    <t>1999010-9140</t>
  </si>
  <si>
    <t>Vanessa Moreira</t>
  </si>
  <si>
    <t>nessa500@outlook.com.br</t>
  </si>
  <si>
    <t>shmachini@gmail.com</t>
  </si>
  <si>
    <t>Luis Carlos De Lima Vieira</t>
  </si>
  <si>
    <t>cacovieiraccb@hotmail.com</t>
  </si>
  <si>
    <t>Carlos luna</t>
  </si>
  <si>
    <t>tibaepaloma@gmail.com</t>
  </si>
  <si>
    <t>(13)9970-27273</t>
  </si>
  <si>
    <t>Magno de Oliveira</t>
  </si>
  <si>
    <t>arenaldogarejo19@gmail.com</t>
  </si>
  <si>
    <t>Jhonatan Veiga</t>
  </si>
  <si>
    <t>jhonveiga.7@gmail.com</t>
  </si>
  <si>
    <t>Samuel Alcantara</t>
  </si>
  <si>
    <t>samuelalcantaraquiteria.maria05@gmail.com</t>
  </si>
  <si>
    <t>Anilto dos Santos</t>
  </si>
  <si>
    <t>aniltos172@gmail.com</t>
  </si>
  <si>
    <t>Alan Campos</t>
  </si>
  <si>
    <t>alan@lhbyte.com.br</t>
  </si>
  <si>
    <t>Kleber</t>
  </si>
  <si>
    <t>kleberkldd@gmail.com</t>
  </si>
  <si>
    <t>Gabriel Alejandro</t>
  </si>
  <si>
    <t>gabrielalejandro3834@gmail.com</t>
  </si>
  <si>
    <t>Jacqueline</t>
  </si>
  <si>
    <t>jacquepink222@gmail.com</t>
  </si>
  <si>
    <t>Reginaldo Junior</t>
  </si>
  <si>
    <t>jreginaldo606@gmail.com</t>
  </si>
  <si>
    <t>Lucas Xavier</t>
  </si>
  <si>
    <t>lucaxsouzah@gmail.com</t>
  </si>
  <si>
    <t>Bruno Henrique Gonçalves de Mattos</t>
  </si>
  <si>
    <t>brunohrqmattos@gmail.com</t>
  </si>
  <si>
    <t>Sirley Dutra</t>
  </si>
  <si>
    <t>sirleydsdultra@gmail.com</t>
  </si>
  <si>
    <t>George oliveira dos Santos conceição</t>
  </si>
  <si>
    <t>georgeconceicao2526@gmail.com</t>
  </si>
  <si>
    <t>Elias Davi</t>
  </si>
  <si>
    <t>eliasdavidgomes373@gmail.com</t>
  </si>
  <si>
    <t>Thiago Silva</t>
  </si>
  <si>
    <t>thiagosilvaitzma@hotmail.com</t>
  </si>
  <si>
    <t>Wagner Rocha</t>
  </si>
  <si>
    <t>magrao180193@gmail.com</t>
  </si>
  <si>
    <t>6199599-8382</t>
  </si>
  <si>
    <t>Ladijane</t>
  </si>
  <si>
    <t>ladijanesantos2012@gmail.com</t>
  </si>
  <si>
    <t>(81)55986517506</t>
  </si>
  <si>
    <t>Cleomar</t>
  </si>
  <si>
    <t>cleomarlopes.32642950@gmail.com</t>
  </si>
  <si>
    <t>Maysa Leonora</t>
  </si>
  <si>
    <t>maysaleonora20@gmail.com</t>
  </si>
  <si>
    <t>Leandro negrão paiva</t>
  </si>
  <si>
    <t>leandro.n.paiva@hotmail.com</t>
  </si>
  <si>
    <t>ds2242091@gmail.com</t>
  </si>
  <si>
    <t>Cleilson Alves</t>
  </si>
  <si>
    <t>cleilsondelegado@gmail.com</t>
  </si>
  <si>
    <t>Romario Amorim da silva</t>
  </si>
  <si>
    <t>romariohenrique94itb@gmail.com</t>
  </si>
  <si>
    <t>9399108-9907</t>
  </si>
  <si>
    <t>diegoalgomes21@gmail.com</t>
  </si>
  <si>
    <t>Grace</t>
  </si>
  <si>
    <t>gracefiuza@ymail.com</t>
  </si>
  <si>
    <t>angelopicolli@gmail.com</t>
  </si>
  <si>
    <t>Igor Martins</t>
  </si>
  <si>
    <t>igormartinssantos@hotmail.com.br</t>
  </si>
  <si>
    <t>tais vieira da Silva Bianchi</t>
  </si>
  <si>
    <t>taisvs_vieira@yahoo.com.br</t>
  </si>
  <si>
    <t>ddarlann5000@gmail.com</t>
  </si>
  <si>
    <t>André Carvalho</t>
  </si>
  <si>
    <t>andrehd@outlook.com</t>
  </si>
  <si>
    <t>9998520-7971</t>
  </si>
  <si>
    <t>Ilton Jonas Sousa dos santos</t>
  </si>
  <si>
    <t>js22255mgel.com@gmail.com</t>
  </si>
  <si>
    <t>luana.sants.cardosso@outlook.com</t>
  </si>
  <si>
    <t>94456-1458</t>
  </si>
  <si>
    <t>Claudio Santos</t>
  </si>
  <si>
    <t>santosclaudio55066@gmail.com</t>
  </si>
  <si>
    <t>Adarlan lopes</t>
  </si>
  <si>
    <t>lopes.adarlan@gmail.com</t>
  </si>
  <si>
    <t>danilo-queiroga@hotmail.com</t>
  </si>
  <si>
    <t>GABRIELA ATAIDE RABELO</t>
  </si>
  <si>
    <t>gbrlatayde@gmail.com</t>
  </si>
  <si>
    <t>Rodrigo B Martins</t>
  </si>
  <si>
    <t>aleatoriomartinsb@gmail.com</t>
  </si>
  <si>
    <t>Thales</t>
  </si>
  <si>
    <t>trperfumes76@gmail.com</t>
  </si>
  <si>
    <t>Rafael Ferreira Braga</t>
  </si>
  <si>
    <t>bragarafael625@gmail.com</t>
  </si>
  <si>
    <t>chscosta3@gmail.com</t>
  </si>
  <si>
    <t>Heloisa</t>
  </si>
  <si>
    <t>heloisahelenasfontes@gmail.com</t>
  </si>
  <si>
    <t>Jonata</t>
  </si>
  <si>
    <t>jonatateodoroalves@hotmail.com</t>
  </si>
  <si>
    <t>Danilo Martins Pelinson</t>
  </si>
  <si>
    <t>danilo.m.pelinson@gmail.com</t>
  </si>
  <si>
    <t>Nicolas Miranda modesto Alves</t>
  </si>
  <si>
    <t>nicolasmodeniranda@gmail.com</t>
  </si>
  <si>
    <t>Regina Miranda</t>
  </si>
  <si>
    <t>reginamirandaribeiro@hotmail.com</t>
  </si>
  <si>
    <t>Jailton santos</t>
  </si>
  <si>
    <t>jailtonpingo1234@gmail.com</t>
  </si>
  <si>
    <t>Chermann Pereira</t>
  </si>
  <si>
    <t>chermannclayton@gmail.com</t>
  </si>
  <si>
    <t>wellima1402@gmail.com</t>
  </si>
  <si>
    <t>Johnatas teodoro</t>
  </si>
  <si>
    <t>teodorojohnatas@gmail.com</t>
  </si>
  <si>
    <t>godoi.arthur2006@gmail.com</t>
  </si>
  <si>
    <t>551195837-3513</t>
  </si>
  <si>
    <t>allan_ahas@hotmail.com</t>
  </si>
  <si>
    <t>8798874-6292</t>
  </si>
  <si>
    <t>Pedro Rafael Carvalho de Oliveira</t>
  </si>
  <si>
    <t>pedrorafa181818@gmail.com</t>
  </si>
  <si>
    <t>Pedro Henrique de França Mendes</t>
  </si>
  <si>
    <t>pedrohmendes06@icloud.com</t>
  </si>
  <si>
    <t>Diogo Fernandes</t>
  </si>
  <si>
    <t>diogofscm@hotmail.com</t>
  </si>
  <si>
    <t>Thamyres</t>
  </si>
  <si>
    <t>thamy_d@hotmail.com</t>
  </si>
  <si>
    <t>Igor automóveis Multimarcas Automóveis Seminovos</t>
  </si>
  <si>
    <t>igoralvesmachado9@gmail.com</t>
  </si>
  <si>
    <t>Maria jullia</t>
  </si>
  <si>
    <t>mariajullia85@icloud.com</t>
  </si>
  <si>
    <t>Nicolas</t>
  </si>
  <si>
    <t>nicolasass0608@gmail.com</t>
  </si>
  <si>
    <t>Joice Porto</t>
  </si>
  <si>
    <t>porto13joice@gmail.com</t>
  </si>
  <si>
    <t>Luca</t>
  </si>
  <si>
    <t>jlucamachado@gmail.com</t>
  </si>
  <si>
    <t>Paulo Henrique Dias Ferreira</t>
  </si>
  <si>
    <t>paulohenrique35059@gmail.com</t>
  </si>
  <si>
    <t>3499768-3692</t>
  </si>
  <si>
    <t>Muniz Carlos Nunes</t>
  </si>
  <si>
    <t>vendasmdn07@gmail.com</t>
  </si>
  <si>
    <t>Giordano Bruno de Campos</t>
  </si>
  <si>
    <t>giordanobrunodecampos@outlook.com</t>
  </si>
  <si>
    <t>David Landolfi</t>
  </si>
  <si>
    <t>davidlandolfi@yahoo.com</t>
  </si>
  <si>
    <t>Edson Feitosa</t>
  </si>
  <si>
    <t>trecksumemo@gmail.com</t>
  </si>
  <si>
    <t>saullo carvalho</t>
  </si>
  <si>
    <t>saullocarvalho29@gmail.com</t>
  </si>
  <si>
    <t>Nicolly</t>
  </si>
  <si>
    <t>nicollymeirelesb@gmail.com</t>
  </si>
  <si>
    <t>Taylor</t>
  </si>
  <si>
    <t>taylormello10@hotmail.com</t>
  </si>
  <si>
    <t>Filipe de moura ferreira</t>
  </si>
  <si>
    <t>filipecombat2013@gmail.com</t>
  </si>
  <si>
    <t>Mayara</t>
  </si>
  <si>
    <t>maydias.86@gmail.com</t>
  </si>
  <si>
    <t>wesley013.lira@gmail.com</t>
  </si>
  <si>
    <t>Marcos Fonsêca</t>
  </si>
  <si>
    <t>marquinhosfonseca@hotmail.com</t>
  </si>
  <si>
    <t>558398680-0808</t>
  </si>
  <si>
    <t>Diogo vicente</t>
  </si>
  <si>
    <t>diogovct@live.com</t>
  </si>
  <si>
    <t>Tilly Costa</t>
  </si>
  <si>
    <t>tillyfotos@gmail.com</t>
  </si>
  <si>
    <t>Roni Vilela</t>
  </si>
  <si>
    <t>ronivilela640@gmail.com</t>
  </si>
  <si>
    <t>Ju</t>
  </si>
  <si>
    <t>iascara.ju@gmail.com</t>
  </si>
  <si>
    <t>Alexandre Henrique</t>
  </si>
  <si>
    <t>AlexandreH479@gmail.com</t>
  </si>
  <si>
    <t>Allan Lopes da Silva</t>
  </si>
  <si>
    <t>allan10tricolor@gmail.com</t>
  </si>
  <si>
    <t>Karla Giovanna</t>
  </si>
  <si>
    <t>karlagiovannaadm@gmail.com</t>
  </si>
  <si>
    <t>Matheus Medeiros</t>
  </si>
  <si>
    <t>thmedeiiross@gmail.com</t>
  </si>
  <si>
    <t>jeffersonwilson1106@gmail.com</t>
  </si>
  <si>
    <t>Gustavo conceição de Sena</t>
  </si>
  <si>
    <t>gustavogugu2024y@gmail.com</t>
  </si>
  <si>
    <t>jpcarneiro117@gmail.com</t>
  </si>
  <si>
    <t>Robson Augusto</t>
  </si>
  <si>
    <t>robsonlongboard@gmail.com</t>
  </si>
  <si>
    <t>Arno</t>
  </si>
  <si>
    <t>arnolino@gmail.com</t>
  </si>
  <si>
    <t>Mateus Victor</t>
  </si>
  <si>
    <t>mateusvictor994@gmail.com</t>
  </si>
  <si>
    <t>wesla araujo</t>
  </si>
  <si>
    <t>weslaaraujo225@gmail.com</t>
  </si>
  <si>
    <t>Ismael Ferreira Barreto</t>
  </si>
  <si>
    <t>Ferreiraismael2311@gmail.com</t>
  </si>
  <si>
    <t>Francisco Chagas</t>
  </si>
  <si>
    <t>chagas21rodrigo@gmail.com</t>
  </si>
  <si>
    <t>Inivaldo Fernandes da Silva Junior</t>
  </si>
  <si>
    <t>inivaldof@gmail.com</t>
  </si>
  <si>
    <t>120215207075110390</t>
  </si>
  <si>
    <t>120215207075210390</t>
  </si>
  <si>
    <t>120215207075500390</t>
  </si>
  <si>
    <t>Valber</t>
  </si>
  <si>
    <t>valber.boladao123@gmail.com</t>
  </si>
  <si>
    <t>Vinícius Santana da Silva</t>
  </si>
  <si>
    <t>vinyengenharia5@gmail.com</t>
  </si>
  <si>
    <t>95382-2615</t>
  </si>
  <si>
    <t>kemin7317@gmail.com</t>
  </si>
  <si>
    <t>Marcos Antônio Lopes</t>
  </si>
  <si>
    <t>ilopesmarcos@outlook.com</t>
  </si>
  <si>
    <t>Judson Rocha</t>
  </si>
  <si>
    <t>judson.guitar1995@gmail.com</t>
  </si>
  <si>
    <t>Wesley Ricardo Lobato Gaia</t>
  </si>
  <si>
    <t>pr_wesleygaia@hotmail.com</t>
  </si>
  <si>
    <t>Fábio Sousa Melo</t>
  </si>
  <si>
    <t>fabiosousamelo773@gmail.com</t>
  </si>
  <si>
    <t>Lemuel toledo</t>
  </si>
  <si>
    <t>lemuelsilva.333@gmail.com</t>
  </si>
  <si>
    <t>Paulo vittor</t>
  </si>
  <si>
    <t>phafilhos2018@gmail.com</t>
  </si>
  <si>
    <t>Iran</t>
  </si>
  <si>
    <t>taido29@hotmail.com</t>
  </si>
  <si>
    <t>Thallys Couto</t>
  </si>
  <si>
    <t>thallys.2jp@hotmail.com</t>
  </si>
  <si>
    <t>Jheniffer verginio valhejo</t>
  </si>
  <si>
    <t>jennerav7@gmail.com</t>
  </si>
  <si>
    <t>tm.lucas@live.com</t>
  </si>
  <si>
    <t>Tiago machado de carvalho</t>
  </si>
  <si>
    <t>voleibollibero25@gmail.com</t>
  </si>
  <si>
    <t>Wagner Soares mendes</t>
  </si>
  <si>
    <t>wagner25soares97@gmail.com</t>
  </si>
  <si>
    <t>Allynne</t>
  </si>
  <si>
    <t>allynnebandeira65@gmail.com</t>
  </si>
  <si>
    <t>(61984830279</t>
  </si>
  <si>
    <t>Caio costa pimentel saraiva</t>
  </si>
  <si>
    <t>caiocostapimentel@gmail.com</t>
  </si>
  <si>
    <t>Maykelle Martins</t>
  </si>
  <si>
    <t>maykellemartins.mm@gmail.com</t>
  </si>
  <si>
    <t>Jonathan Vieira</t>
  </si>
  <si>
    <t>jonathantattoo543@gmail.com</t>
  </si>
  <si>
    <t>Niel oliveira</t>
  </si>
  <si>
    <t>antonieloliveira333@gmail.com</t>
  </si>
  <si>
    <t>Nicolas Abraão Franco Reis</t>
  </si>
  <si>
    <t>nicolaas7887@gmail.com</t>
  </si>
  <si>
    <t>Yago Guerra</t>
  </si>
  <si>
    <t>yagodiasmartinsguerra@gmail.com</t>
  </si>
  <si>
    <t>Kalebe</t>
  </si>
  <si>
    <t>kalebebarber@gmail.com</t>
  </si>
  <si>
    <t>Thaislane</t>
  </si>
  <si>
    <t>thaislanedejesussantos@gmail.com</t>
  </si>
  <si>
    <t>Cleidilene</t>
  </si>
  <si>
    <t>lennyrodriguesyuri@gmail.com</t>
  </si>
  <si>
    <t>acarolina_braga@hotmail.com</t>
  </si>
  <si>
    <t>Valnei Sanches</t>
  </si>
  <si>
    <t>valneivstsanches@gmail.com</t>
  </si>
  <si>
    <t>alex43anosdeidade@gmail.com</t>
  </si>
  <si>
    <t>Romario Braga</t>
  </si>
  <si>
    <t>romariobraga240490@gmail.com</t>
  </si>
  <si>
    <t>Giuliane Soares</t>
  </si>
  <si>
    <t>giulianesc94@gmail.com</t>
  </si>
  <si>
    <t>9898136-6972</t>
  </si>
  <si>
    <t>Amilton Aquino</t>
  </si>
  <si>
    <t>chu1939@live.com</t>
  </si>
  <si>
    <t>Leticia Machado da Silva</t>
  </si>
  <si>
    <t>leticia.28091981@gmail.com</t>
  </si>
  <si>
    <t>Talita Azevedo Da Cruz Biasoli</t>
  </si>
  <si>
    <t>talitakelmy090111@gmail.com</t>
  </si>
  <si>
    <t>Anthony de Figueiredo</t>
  </si>
  <si>
    <t>anthonyuber@hotmail.com</t>
  </si>
  <si>
    <t>2198261-8694</t>
  </si>
  <si>
    <t>Neto</t>
  </si>
  <si>
    <t>joelortobom@gmail.com</t>
  </si>
  <si>
    <t>fernandadgds@gmail.com</t>
  </si>
  <si>
    <t>Daniell Pereira da Silva</t>
  </si>
  <si>
    <t>daniellpereira149@gmail.com</t>
  </si>
  <si>
    <t>André Colombo Batista</t>
  </si>
  <si>
    <t>andrecolombo1981@gmail.com</t>
  </si>
  <si>
    <t>Douglas Henrique Rodrigues Benicio</t>
  </si>
  <si>
    <t>doougjessy@gmail.com</t>
  </si>
  <si>
    <t>ezequiel santos</t>
  </si>
  <si>
    <t>ezequielrodrigues121@gmail.com</t>
  </si>
  <si>
    <t>Felipe Walker do Nascimento</t>
  </si>
  <si>
    <t>felipeinformaticajf@gmail.com</t>
  </si>
  <si>
    <t>Elisandro Do Amaral Alves</t>
  </si>
  <si>
    <t>elisandro06alves@gmail.com</t>
  </si>
  <si>
    <t>Luan Allison</t>
  </si>
  <si>
    <t>luan.lopes.1666@gmail.com</t>
  </si>
  <si>
    <t>Gilmar Leão</t>
  </si>
  <si>
    <t>leaogilmar02@gmail.com</t>
  </si>
  <si>
    <t>Nia Rodrigues pereira</t>
  </si>
  <si>
    <t>srniapereira@gmail.com</t>
  </si>
  <si>
    <t>5498433-8987</t>
  </si>
  <si>
    <t>aquillaestherdasilvasouza156@gmail.com</t>
  </si>
  <si>
    <t>pedropedolino@gmail.com</t>
  </si>
  <si>
    <t>Wanderson Ferreira da Silva</t>
  </si>
  <si>
    <t>andersonw812@gmail.com</t>
  </si>
  <si>
    <t>leandrobatistqlimateresopolis@gmail.com</t>
  </si>
  <si>
    <t>Cleber</t>
  </si>
  <si>
    <t>cleberxx@outlook.com</t>
  </si>
  <si>
    <t>Alexsandro Gonçalves</t>
  </si>
  <si>
    <t>alexsandro8208@gmail.com</t>
  </si>
  <si>
    <t>Leonardo Moraes de Oliveira Santos</t>
  </si>
  <si>
    <t>leonafisica@hotmail.com</t>
  </si>
  <si>
    <t>jefi1618@gmail.com</t>
  </si>
  <si>
    <t>Rodrigo Barreto</t>
  </si>
  <si>
    <t>barretor774@gmail.com</t>
  </si>
  <si>
    <t>digoptn@gmail.com</t>
  </si>
  <si>
    <t>joaogabrielzuntini6494@gmail.com</t>
  </si>
  <si>
    <t>Aldenio pauferro</t>
  </si>
  <si>
    <t>mmmdeninho@gmail.com</t>
  </si>
  <si>
    <t>Thiago Dias</t>
  </si>
  <si>
    <t>teamosenhor@gmail.com</t>
  </si>
  <si>
    <t>David Resende de Oliveira</t>
  </si>
  <si>
    <t>david_oliverra@yahoo.com.br</t>
  </si>
  <si>
    <t>Noel Moraes</t>
  </si>
  <si>
    <t>noelmariamoraes@gmail.com</t>
  </si>
  <si>
    <t>Keymer</t>
  </si>
  <si>
    <t>diazkeymer9@gmail.com</t>
  </si>
  <si>
    <t>Guilherme andrade</t>
  </si>
  <si>
    <t>guiandradebit17@outlook.com</t>
  </si>
  <si>
    <t>Alipio de Freitas Junior</t>
  </si>
  <si>
    <t>alipiojr5@gmail.com</t>
  </si>
  <si>
    <t>(21)971130271</t>
  </si>
  <si>
    <t>Jean Abner amaro Medeiros</t>
  </si>
  <si>
    <t>jeanabner12@gmail.com</t>
  </si>
  <si>
    <t>Elenilton</t>
  </si>
  <si>
    <t>eleniltondogado@gmail.com</t>
  </si>
  <si>
    <t>Lucas ikarno ferreira Brandão Nunes</t>
  </si>
  <si>
    <t>lukasykaro2@gmail.com</t>
  </si>
  <si>
    <t>Cassia</t>
  </si>
  <si>
    <t>cassiaperesreis@gmail.com</t>
  </si>
  <si>
    <t>Carlos Eduardo Garcia de Souza</t>
  </si>
  <si>
    <t>cadu.edu08@hotmail.com</t>
  </si>
  <si>
    <t>Marta</t>
  </si>
  <si>
    <t>marthynha.luilui@gmail.com</t>
  </si>
  <si>
    <t>Luiz Carlos Jesus Silva</t>
  </si>
  <si>
    <t>luizcarlosjesussilva98@gmail.com</t>
  </si>
  <si>
    <t>Gisleine Cristina Moreira Duarte</t>
  </si>
  <si>
    <t>gisleinec20@gmail.com</t>
  </si>
  <si>
    <t>Anderson Ramos</t>
  </si>
  <si>
    <t>andersonramos.eletrotec@gmail.com</t>
  </si>
  <si>
    <t>Francisco de jesus sousa</t>
  </si>
  <si>
    <t>francisco.jesus14@icloud.com</t>
  </si>
  <si>
    <t>2daniloporto82@gmail.com</t>
  </si>
  <si>
    <t>1195931-0172</t>
  </si>
  <si>
    <t>Willian ferra</t>
  </si>
  <si>
    <t>ynwmichi@gmail.com</t>
  </si>
  <si>
    <t>Isadora Sales</t>
  </si>
  <si>
    <t>isadora.pivas@gmail.com</t>
  </si>
  <si>
    <t>Paulo Henrique marcondes salzano</t>
  </si>
  <si>
    <t>marcondespaulo155@gmail.com</t>
  </si>
  <si>
    <t>joaopaulo7294@gmail.com</t>
  </si>
  <si>
    <t>4199835-0862</t>
  </si>
  <si>
    <t>gusvalli95@gmail.com</t>
  </si>
  <si>
    <t>Giovani Pereira Piassi</t>
  </si>
  <si>
    <t>giovanipereirapiassi@gmail.com</t>
  </si>
  <si>
    <t>alexstyloweb@gmail.com</t>
  </si>
  <si>
    <t>Ana Lucia da Silva Nascimento</t>
  </si>
  <si>
    <t>aninhachi2012@outlook.com</t>
  </si>
  <si>
    <t>Maxuel Moura da silva</t>
  </si>
  <si>
    <t>maxuel@gmail.com</t>
  </si>
  <si>
    <t>João Marcelo Cidade</t>
  </si>
  <si>
    <t>jjmcidade@gmail.com</t>
  </si>
  <si>
    <t>Jobson Matos santos</t>
  </si>
  <si>
    <t>jobsonmatossantos036@gmail.com</t>
  </si>
  <si>
    <t>99262-3899</t>
  </si>
  <si>
    <t>rafaelfaustinosantos@gmail.com</t>
  </si>
  <si>
    <t>Stepherson</t>
  </si>
  <si>
    <t>stephersonbqueiroga@gmail.com</t>
  </si>
  <si>
    <t>David da Silva Lopes</t>
  </si>
  <si>
    <t>davidlopessilva07@gmail.com</t>
  </si>
  <si>
    <t>Regis André Oliveira silva</t>
  </si>
  <si>
    <t>regisandreos2020@gmail.com</t>
  </si>
  <si>
    <t>Jullyane</t>
  </si>
  <si>
    <t>jullyanedocarmo@gmail.com</t>
  </si>
  <si>
    <t>Millena Raquel</t>
  </si>
  <si>
    <t>millenabfigueiredo@gmail.com</t>
  </si>
  <si>
    <t>Tiago Custodio Faustino</t>
  </si>
  <si>
    <t>tiagocfaustino1@gmail.com</t>
  </si>
  <si>
    <t>Leandro Henrique de Jesus</t>
  </si>
  <si>
    <t>leandrohjesus@hotmail.com</t>
  </si>
  <si>
    <t>Diego Almeida da Silva</t>
  </si>
  <si>
    <t>diegoas2586@gmail.com</t>
  </si>
  <si>
    <t>Jeniffer Gonçalves dos Reis</t>
  </si>
  <si>
    <t>jenifferreis2501@gmail.com</t>
  </si>
  <si>
    <t>Jamerson</t>
  </si>
  <si>
    <t>jamersoncarlos678@gmail.com</t>
  </si>
  <si>
    <t>Lenilza Da Silva</t>
  </si>
  <si>
    <t>lenilza.pe22@gmail.com</t>
  </si>
  <si>
    <t>RONIELSON CAVALCANTE</t>
  </si>
  <si>
    <t>ronycavalcante.jesus10@gmail.com</t>
  </si>
  <si>
    <t>Daniel Rocha</t>
  </si>
  <si>
    <t>rochaprazer8541@gmail.com</t>
  </si>
  <si>
    <t>Danielly de lima schuck</t>
  </si>
  <si>
    <t>danilimaschuck@gmail.com</t>
  </si>
  <si>
    <t>Samuel Anivert</t>
  </si>
  <si>
    <t>samuel.sylvestre@al.infnet.edu.br</t>
  </si>
  <si>
    <t>Igor Alexandre</t>
  </si>
  <si>
    <t>igoralxpe031@gmail.com</t>
  </si>
  <si>
    <t>Henrique de matos</t>
  </si>
  <si>
    <t>Henrique244ramos@gmail.com</t>
  </si>
  <si>
    <t>Rosivaldo Souza</t>
  </si>
  <si>
    <t>rmspwz@gmail.com</t>
  </si>
  <si>
    <t>Gilson marques da costa junior</t>
  </si>
  <si>
    <t>junin.marques93@gmail.com</t>
  </si>
  <si>
    <t>Adauço Alves Neto</t>
  </si>
  <si>
    <t>adauco.neto75@gmail.com</t>
  </si>
  <si>
    <t>Herverson Bartholo Marques</t>
  </si>
  <si>
    <t>herversonmarques1980@gmail.com</t>
  </si>
  <si>
    <t>danmacenodias@gmail.com</t>
  </si>
  <si>
    <t>willian.john76@gmail.com</t>
  </si>
  <si>
    <t>Diego Falcão Pontes</t>
  </si>
  <si>
    <t>diegofponte@gmail.com</t>
  </si>
  <si>
    <t>Marcos Victor dos santos</t>
  </si>
  <si>
    <t>marcosvictor5888@gmail.com</t>
  </si>
  <si>
    <t>Lohan Henrique</t>
  </si>
  <si>
    <t>lhnascimentonm7@gmail.com</t>
  </si>
  <si>
    <t>21.98830-4622</t>
  </si>
  <si>
    <t>Evandro</t>
  </si>
  <si>
    <t>wandofaria.eve@gmail.com</t>
  </si>
  <si>
    <t>Carlos Eduardo De Freitas</t>
  </si>
  <si>
    <t>freitascarloseduardo68@gmail.com</t>
  </si>
  <si>
    <t>Daniel silva</t>
  </si>
  <si>
    <t>daniels01953@gmail.com</t>
  </si>
  <si>
    <t>Eliel Lima Reis</t>
  </si>
  <si>
    <t>elielreissjve@gmail.com</t>
  </si>
  <si>
    <t>Gilson Pereira Lima</t>
  </si>
  <si>
    <t>gilsonkiko98@gmail.com</t>
  </si>
  <si>
    <t>Jardel fran souza</t>
  </si>
  <si>
    <t>jardelbfran82@gmail.com</t>
  </si>
  <si>
    <t>Uilian Silva</t>
  </si>
  <si>
    <t>uiliansilva1910@outlook.com</t>
  </si>
  <si>
    <t>dgodoy6485@gmail.com</t>
  </si>
  <si>
    <t>wanderkta@hotmail.com</t>
  </si>
  <si>
    <t>Daniel Barros</t>
  </si>
  <si>
    <t>98dfernando@gmail.com</t>
  </si>
  <si>
    <t>Francisco Erenilson Dias</t>
  </si>
  <si>
    <t>ticod70@gmail.com</t>
  </si>
  <si>
    <t>jeferson_pardinho@hotmail.com</t>
  </si>
  <si>
    <t>Andreisom Sousa Silva</t>
  </si>
  <si>
    <t>sousasilvaandreisom@gmail.com</t>
  </si>
  <si>
    <t>danielfonseca16@hotmail.com</t>
  </si>
  <si>
    <t>Luciano Pereira dos santos</t>
  </si>
  <si>
    <t>luciano_santos2.0@hotmail.com</t>
  </si>
  <si>
    <t>120215207771280390</t>
  </si>
  <si>
    <t>120215207771420390</t>
  </si>
  <si>
    <t>120215207771340390</t>
  </si>
  <si>
    <t>Eduardomiki6@gmail.com</t>
  </si>
  <si>
    <t>eduardomiki6@gmail.com</t>
  </si>
  <si>
    <t>(61)99378-0502</t>
  </si>
  <si>
    <t>Elly Josias Peixoto</t>
  </si>
  <si>
    <t>ej.segurancaeletronica@gmail.com</t>
  </si>
  <si>
    <t>Rafael Goncalves</t>
  </si>
  <si>
    <t>raffagon@gmail.com</t>
  </si>
  <si>
    <t>ADRIANO SANTOS FREITAS</t>
  </si>
  <si>
    <t>adrianosantista303@gmail.com</t>
  </si>
  <si>
    <t>Edmilson Velames</t>
  </si>
  <si>
    <t>edmilsonvelames@gmail.com</t>
  </si>
  <si>
    <t>michelheitor11@gmail.com</t>
  </si>
  <si>
    <t>Jambres della betta Antunes</t>
  </si>
  <si>
    <t>jambres.dellabetta@gmail.com</t>
  </si>
  <si>
    <t>Paulo Henrique</t>
  </si>
  <si>
    <t>paulohsilvamoreira2007@gmail.com</t>
  </si>
  <si>
    <t>Leandro Augusto da Silva</t>
  </si>
  <si>
    <t>la405489@gmail.com</t>
  </si>
  <si>
    <t>Bianca Ferreira Clementino</t>
  </si>
  <si>
    <t>bf0393375@gmail.com</t>
  </si>
  <si>
    <t>Josemar ventura</t>
  </si>
  <si>
    <t>josemar.ventura2011@hotmail.com</t>
  </si>
  <si>
    <t>Arthur Henrique</t>
  </si>
  <si>
    <t>arthurhenriquebrito99@gmail.com</t>
  </si>
  <si>
    <t>mpientznauer@gmail.com</t>
  </si>
  <si>
    <t>Danilo Renan da Silva</t>
  </si>
  <si>
    <t>danilorenangava@gmail.com</t>
  </si>
  <si>
    <t>marcosmorais.v10@gmail.com</t>
  </si>
  <si>
    <t>wepor1998@gmail.com</t>
  </si>
  <si>
    <t>Magner Souza</t>
  </si>
  <si>
    <t>magnersouzagudu@gmail.com</t>
  </si>
  <si>
    <t>Vanda</t>
  </si>
  <si>
    <t>ferreiravanda0607s@gmail.com</t>
  </si>
  <si>
    <t>Edelmar</t>
  </si>
  <si>
    <t>edelmarsiqueira1@gmail.com</t>
  </si>
  <si>
    <t>igordiogenes1009@gmail.com</t>
  </si>
  <si>
    <t>Rafaela dos Santos</t>
  </si>
  <si>
    <t>fahradke93@gmail.com</t>
  </si>
  <si>
    <t>Eliano Ribeiro de Carvalho</t>
  </si>
  <si>
    <t>bobyerc@gmail.com</t>
  </si>
  <si>
    <t>JOLEANO ABREU HENRIQUE ROQUE</t>
  </si>
  <si>
    <t>joleanopessoal@gmail.com</t>
  </si>
  <si>
    <t>Luan Henrique</t>
  </si>
  <si>
    <t>luanhenriquelmedeiros1@gmail.com</t>
  </si>
  <si>
    <t>Diego Pires</t>
  </si>
  <si>
    <t>diego6528@outlook.com</t>
  </si>
  <si>
    <t>6799233-1107</t>
  </si>
  <si>
    <t>ivan lopes</t>
  </si>
  <si>
    <t>ivanglobos@gmail.com</t>
  </si>
  <si>
    <t>Edilson Cavalcante</t>
  </si>
  <si>
    <t>edilsoncavalcantesf8@gmail.com</t>
  </si>
  <si>
    <t>diogo198576@gmail.com</t>
  </si>
  <si>
    <t>Israel Almeida</t>
  </si>
  <si>
    <t>israel11silva123@gmail.com</t>
  </si>
  <si>
    <t>Rafael Costa</t>
  </si>
  <si>
    <t>rafaelcapoeira14@hotmail.coma</t>
  </si>
  <si>
    <t>Thales Costa</t>
  </si>
  <si>
    <t>thales.costanipponfl34@gmail.com</t>
  </si>
  <si>
    <t>Adadir</t>
  </si>
  <si>
    <t>adadir10@gmail.com</t>
  </si>
  <si>
    <t>Debora Santana</t>
  </si>
  <si>
    <t>deboraalgustinha605@gmail.com</t>
  </si>
  <si>
    <t>Sandro Rezende</t>
  </si>
  <si>
    <t>sandro.rezende.ni@gmail.com</t>
  </si>
  <si>
    <t>Anne souza</t>
  </si>
  <si>
    <t>anne_franciele@hotmail.coma</t>
  </si>
  <si>
    <t>pauloepv@gmail.com</t>
  </si>
  <si>
    <t>Lino Nascimento</t>
  </si>
  <si>
    <t>linocuscuzeira@gmail.com</t>
  </si>
  <si>
    <t>Antonio Sergio Maziero Junior</t>
  </si>
  <si>
    <t>jrmaziero@hotmail.com</t>
  </si>
  <si>
    <t>Vitoria sthefany</t>
  </si>
  <si>
    <t>silvav51097@gmail.com</t>
  </si>
  <si>
    <t>Lucas Farias</t>
  </si>
  <si>
    <t>lucasiurif@gmail.com</t>
  </si>
  <si>
    <t>Edivaldo Jose</t>
  </si>
  <si>
    <t>edivalldo12@gmail.com</t>
  </si>
  <si>
    <t>99842-8996</t>
  </si>
  <si>
    <t>acarlosalexandre934@gmail.com</t>
  </si>
  <si>
    <t>(71)999584334</t>
  </si>
  <si>
    <t>Fernando lemes dos santos</t>
  </si>
  <si>
    <t>didelemes@hotmail.com</t>
  </si>
  <si>
    <t>Patricia França Ramos</t>
  </si>
  <si>
    <t>francaramospatricia6@gmail.com</t>
  </si>
  <si>
    <t>cleber dos santos silva</t>
  </si>
  <si>
    <t>cleber.prethuco@gmail.com</t>
  </si>
  <si>
    <t>g0910rb@gmail.com</t>
  </si>
  <si>
    <t>8699473-5870</t>
  </si>
  <si>
    <t>Luis Fernando V. Silverio</t>
  </si>
  <si>
    <t>luisfernando.silverio81@gmail.com</t>
  </si>
  <si>
    <t>William Cavalcante passos</t>
  </si>
  <si>
    <t>wcppassos33@gmail.com</t>
  </si>
  <si>
    <t>Airton de Ataide Soares</t>
  </si>
  <si>
    <t>ataideairton21@gmail.com</t>
  </si>
  <si>
    <t>Elivander</t>
  </si>
  <si>
    <t>trabalhovirtualbr@gmail.com</t>
  </si>
  <si>
    <t>Luan</t>
  </si>
  <si>
    <t>luansantt14@gmail.com</t>
  </si>
  <si>
    <t>Guilherme Araujo Ferreira</t>
  </si>
  <si>
    <t>araujoferreiraguilherme64@gmail.com</t>
  </si>
  <si>
    <t>rdssbr@hotmail.com</t>
  </si>
  <si>
    <t>Marco Santos</t>
  </si>
  <si>
    <t>brenoxbiaxma@gmail.com</t>
  </si>
  <si>
    <t>vandersonfernandes115@gmail.com</t>
  </si>
  <si>
    <t>Isacc</t>
  </si>
  <si>
    <t>isaccfreitas33@gmail.com</t>
  </si>
  <si>
    <t>khalil yunis</t>
  </si>
  <si>
    <t>khalilyunes@hotmail.com</t>
  </si>
  <si>
    <t>4199955-8030</t>
  </si>
  <si>
    <t>Geandri Souza</t>
  </si>
  <si>
    <t>souzageandri@gmail.com</t>
  </si>
  <si>
    <t>Leandro Rodrigues Sampaio</t>
  </si>
  <si>
    <t>rodrigueslean23@gmail.com</t>
  </si>
  <si>
    <t>yurironan4@gmail.com</t>
  </si>
  <si>
    <t>Heitor Rafael</t>
  </si>
  <si>
    <t>heitoravila.ab@hotmail.com</t>
  </si>
  <si>
    <t>Thyago</t>
  </si>
  <si>
    <t>thiagonxcampos99@gmail.com</t>
  </si>
  <si>
    <t>Welinson Rocha</t>
  </si>
  <si>
    <t>welinsonrochaa@gmail.com</t>
  </si>
  <si>
    <t>Maria da penha dos Santos</t>
  </si>
  <si>
    <t>penhaa5.h@gmail.com</t>
  </si>
  <si>
    <t>José Henrique Teobaldo da Silva</t>
  </si>
  <si>
    <t>henriquerootssilva@gmail.com</t>
  </si>
  <si>
    <t>José soares</t>
  </si>
  <si>
    <t>jsoares-dasilvafilho@hotmail.com</t>
  </si>
  <si>
    <t>Wederson da cruz junior</t>
  </si>
  <si>
    <t>wederson.jr@gmail.com</t>
  </si>
  <si>
    <t>Eduardo Coutinho de Freitas</t>
  </si>
  <si>
    <t>freitaseduardocoutinho@gmail.com</t>
  </si>
  <si>
    <t>Fabio Junior</t>
  </si>
  <si>
    <t>fabiojuniors850@gmail.com</t>
  </si>
  <si>
    <t>Arley Guilherme Ferreira</t>
  </si>
  <si>
    <t>agfesu99@gmail.com</t>
  </si>
  <si>
    <t>3198325-2796</t>
  </si>
  <si>
    <t>Nelson mercado da Silva Filho</t>
  </si>
  <si>
    <t>nelsonmercado51@yahoo.com.br</t>
  </si>
  <si>
    <t>Sergio</t>
  </si>
  <si>
    <t>sergiofonseca.ilha@gmail.com</t>
  </si>
  <si>
    <t>Daniel Dani Bianchi</t>
  </si>
  <si>
    <t>ddanibianchi@gmail.com</t>
  </si>
  <si>
    <t>5499911-2149</t>
  </si>
  <si>
    <t>Rosangela Pereira</t>
  </si>
  <si>
    <t>pereiraperesr@gmail.com</t>
  </si>
  <si>
    <t>Vinicius da Silva Oliveira</t>
  </si>
  <si>
    <t>danivinibrendaa@gmail.com</t>
  </si>
  <si>
    <t>Roberta Paula Teixeira</t>
  </si>
  <si>
    <t>robertapaulla2k@gmail.com</t>
  </si>
  <si>
    <t>Graziela Aparecida Magalhães Hypólito da Silva</t>
  </si>
  <si>
    <t>grasi022205@gmail.com</t>
  </si>
  <si>
    <t>1999626-4969</t>
  </si>
  <si>
    <t>vagnersolano.vs@gmail.com</t>
  </si>
  <si>
    <t>Wesley Dias</t>
  </si>
  <si>
    <t>wesleyeugenio127@gmail.com</t>
  </si>
  <si>
    <t>2196412-9408</t>
  </si>
  <si>
    <t>f.andrade.87128@gmail.com</t>
  </si>
  <si>
    <t>Carlos Matheus Souza de Oliveira</t>
  </si>
  <si>
    <t>danilerobertacastro@gmail.com</t>
  </si>
  <si>
    <t>pedro.lucas02005@gmail.com</t>
  </si>
  <si>
    <t>5399902-8474</t>
  </si>
  <si>
    <t>Taiane kevini</t>
  </si>
  <si>
    <t>kevinitaiane@gmail.com</t>
  </si>
  <si>
    <t>Fábio Martins da Silva</t>
  </si>
  <si>
    <t>fabioms0016@gmail.com</t>
  </si>
  <si>
    <t>marcostadeu73@hotmail.com</t>
  </si>
  <si>
    <t>Luis Reis de Assunção Filho</t>
  </si>
  <si>
    <t>reisassuncaofilholuiz@gmail.com</t>
  </si>
  <si>
    <t>Gilberson</t>
  </si>
  <si>
    <t>medeiros0219@gmail.com</t>
  </si>
  <si>
    <t>karanjos13@gmail.com</t>
  </si>
  <si>
    <t>vinicio henrique</t>
  </si>
  <si>
    <t>viniciohenrique@hotmail.com</t>
  </si>
  <si>
    <t>Davi Borges da Silva</t>
  </si>
  <si>
    <t>daviborges0131@gmail.com</t>
  </si>
  <si>
    <t>Renan Cardoso</t>
  </si>
  <si>
    <t>renancardososoares10@gmail.com</t>
  </si>
  <si>
    <t>Matheus Gonçalves da Silva</t>
  </si>
  <si>
    <t>lucianamatheus700@gmail.com</t>
  </si>
  <si>
    <t>Alexandre Willian da Silva</t>
  </si>
  <si>
    <t>xandewillian34@gmail.com</t>
  </si>
  <si>
    <t>leopodinhodavi@email.com</t>
  </si>
  <si>
    <t>Gedisson Santos costa</t>
  </si>
  <si>
    <t>gedissonc@gmail.com</t>
  </si>
  <si>
    <t>Claudinei wilson santana faedo</t>
  </si>
  <si>
    <t>claudineifaedo17@gmail.com</t>
  </si>
  <si>
    <t>otávio da silva brum</t>
  </si>
  <si>
    <t>otaviobrum133@gmail.com</t>
  </si>
  <si>
    <t>Witor</t>
  </si>
  <si>
    <t>WitorH2000@gmail.com</t>
  </si>
  <si>
    <t>andreleite.since1995@gmail.com</t>
  </si>
  <si>
    <t>Vagner Batista</t>
  </si>
  <si>
    <t>josevagner@advir.com</t>
  </si>
  <si>
    <t>Henrique Ferreira santos</t>
  </si>
  <si>
    <t>phenrifs10@gmail.com</t>
  </si>
  <si>
    <t>Samara Cristina Gomes</t>
  </si>
  <si>
    <t>samaracris99678@gmail.com</t>
  </si>
  <si>
    <t>ferrodriguesmusic@gmail.com</t>
  </si>
  <si>
    <t>vinnysampa@hotmail.com</t>
  </si>
  <si>
    <t>markinhostudiomks@gmail.com</t>
  </si>
  <si>
    <t>Marcelo Borges</t>
  </si>
  <si>
    <t>marcelo.arouca.borges06@gmail.com</t>
  </si>
  <si>
    <t>Gildema Alves da trindade</t>
  </si>
  <si>
    <t>gildemaalvesdatrindade@gmail.com</t>
  </si>
  <si>
    <t>Helton gaia Coimbra</t>
  </si>
  <si>
    <t>hgaia265@gmail.com</t>
  </si>
  <si>
    <t>Ithajaine Silva</t>
  </si>
  <si>
    <t>ithajainesilva@gmail.com</t>
  </si>
  <si>
    <t>Nestor Mena</t>
  </si>
  <si>
    <t>nestormena588@gmail.com</t>
  </si>
  <si>
    <t>Thiago Henrique Mendes Vasconcelos</t>
  </si>
  <si>
    <t>thiaga1229@gmail.com</t>
  </si>
  <si>
    <t>Kareon</t>
  </si>
  <si>
    <t>kareongarcez22@gmail.com</t>
  </si>
  <si>
    <t>gerson gonçalves de castro</t>
  </si>
  <si>
    <t>gerson8210@gmail.com</t>
  </si>
  <si>
    <t>Eduardo Archangelo</t>
  </si>
  <si>
    <t>eduarchangelo@hotmail.com</t>
  </si>
  <si>
    <t>Marcelo Rodrigues</t>
  </si>
  <si>
    <t>marcelosantosrodrigues1@gmail.com</t>
  </si>
  <si>
    <t>afonso Martins</t>
  </si>
  <si>
    <t>afonsomartins295@gmail.com</t>
  </si>
  <si>
    <t>wallisson carvalho</t>
  </si>
  <si>
    <t>carvalhosilvawallisson327@gmail.com</t>
  </si>
  <si>
    <t>3198768-7856</t>
  </si>
  <si>
    <t>Felipe Schreiber</t>
  </si>
  <si>
    <t>felipe.hamester@icloud.com</t>
  </si>
  <si>
    <t>anderson.8904@hotmail.com</t>
  </si>
  <si>
    <t>(11)98152-4313</t>
  </si>
  <si>
    <t>Jarbas Miranda Fernandes</t>
  </si>
  <si>
    <t>jarbasmiranda34@gmail.com</t>
  </si>
  <si>
    <t>felipeveigar123456@gmail.com</t>
  </si>
  <si>
    <t>(68)99222-7563</t>
  </si>
  <si>
    <t>Ramon Nunes caula</t>
  </si>
  <si>
    <t>ramonpiratinha3697@gmail.com</t>
  </si>
  <si>
    <t>daniel-lorkievez@hotmail.com</t>
  </si>
  <si>
    <t>Leonardo Sousa</t>
  </si>
  <si>
    <t>leonardo4560@hotmail.com</t>
  </si>
  <si>
    <t>H.</t>
  </si>
  <si>
    <t>hpr93@outlook.com</t>
  </si>
  <si>
    <t>Luiz Eduardo Cardoso da Silva</t>
  </si>
  <si>
    <t>jarigugo@gmail.com</t>
  </si>
  <si>
    <t>Tiago Santos Ferreira</t>
  </si>
  <si>
    <t>tiago_ferreira_10_@hotmail.com</t>
  </si>
  <si>
    <t>#ERROR!</t>
  </si>
  <si>
    <t>Flávio Fernando</t>
  </si>
  <si>
    <t>flaviofernando.s.silva@hotmail.com</t>
  </si>
  <si>
    <t>Wilfredo</t>
  </si>
  <si>
    <t>condoriwilfredo95@gmail.com</t>
  </si>
  <si>
    <t>96719-9679</t>
  </si>
  <si>
    <t>Oseias</t>
  </si>
  <si>
    <t>oseiasxxt1@gmail.com</t>
  </si>
  <si>
    <t>Rônaldy Hanzell</t>
  </si>
  <si>
    <t>ronaldyhanzell@gmail.com</t>
  </si>
  <si>
    <t>Wasty Eduardo Silva</t>
  </si>
  <si>
    <t>wastyeduardosilva@gmail.com</t>
  </si>
  <si>
    <t>nattysouza.r@gmail.com</t>
  </si>
  <si>
    <t>Genilson Sampaio</t>
  </si>
  <si>
    <t>genilsonrd@hotmail.com</t>
  </si>
  <si>
    <t>Islandia</t>
  </si>
  <si>
    <t>islandiarehem@gmail.com</t>
  </si>
  <si>
    <t>andre.aldsmax55@gmail.com</t>
  </si>
  <si>
    <t>Isaias Mandú</t>
  </si>
  <si>
    <t>isaiasmandu01@gmail.com</t>
  </si>
  <si>
    <t>André Gustavo</t>
  </si>
  <si>
    <t>gustavosiqueira9528@gmail.com</t>
  </si>
  <si>
    <t>Cláudio Junior benevenuto de Oliveira</t>
  </si>
  <si>
    <t>cjunnior27@gmail.com</t>
  </si>
  <si>
    <t>Alex Porfírio do nascimento</t>
  </si>
  <si>
    <t>xelanox16@hotmail.com</t>
  </si>
  <si>
    <t>Débora de Oliveira da Costa</t>
  </si>
  <si>
    <t>debora_gtd@outlook.com</t>
  </si>
  <si>
    <t>Thiago de oliveira gil</t>
  </si>
  <si>
    <t>mith420@gmail.com</t>
  </si>
  <si>
    <t>Patrick A Custódio Funari</t>
  </si>
  <si>
    <t>patrickacfunari@gmail.com</t>
  </si>
  <si>
    <t>Samoel Ricardo de Jesus dos santos</t>
  </si>
  <si>
    <t>samoelricardo57@gmail.com</t>
  </si>
  <si>
    <t>Michel Haroldo</t>
  </si>
  <si>
    <t>michelh242@gmail.com</t>
  </si>
  <si>
    <t>Luciano Altamiro</t>
  </si>
  <si>
    <t>lucianoaltamiro@hotmail.com</t>
  </si>
  <si>
    <t>Robert vinicius Laranja</t>
  </si>
  <si>
    <t>robertviniciuslaranja@gmail.com</t>
  </si>
  <si>
    <t>Gabriel Campos</t>
  </si>
  <si>
    <t>mtb.camposgabriel@gmail.com</t>
  </si>
  <si>
    <t>4899150-4320</t>
  </si>
  <si>
    <t>Junei</t>
  </si>
  <si>
    <t>junei.carlos@hotmail.com</t>
  </si>
  <si>
    <t>Weslla Catarine Lima dos Santos</t>
  </si>
  <si>
    <t>wesllascatarine@gmail.com</t>
  </si>
  <si>
    <t>Rafael Valério Dominko</t>
  </si>
  <si>
    <t>rafaelvaleriodominko@gmail.com</t>
  </si>
  <si>
    <t>Marcos Oliveira</t>
  </si>
  <si>
    <t>marquinhos175@hotmail.com</t>
  </si>
  <si>
    <t>sahhsouza10@gmail.com</t>
  </si>
  <si>
    <t>1198119-2352</t>
  </si>
  <si>
    <t>Ygor</t>
  </si>
  <si>
    <t>ygor.ys8@gmail.com</t>
  </si>
  <si>
    <t>Icaro</t>
  </si>
  <si>
    <t>icarobaptista22@gmail.com</t>
  </si>
  <si>
    <t>Kaison</t>
  </si>
  <si>
    <t>kaison.rodrigues20@gmail.com</t>
  </si>
  <si>
    <t>Paulo Henrique Da Costa Neres</t>
  </si>
  <si>
    <t>neresfutebol12@gmail.com</t>
  </si>
  <si>
    <t>Danielle</t>
  </si>
  <si>
    <t>markdbr08@gmail.com</t>
  </si>
  <si>
    <t>Fabio Vieira dos Santos</t>
  </si>
  <si>
    <t>silversantosvieira@gmail.com</t>
  </si>
  <si>
    <t>Kennedy Ferreira</t>
  </si>
  <si>
    <t>kennedyfc1986@gmail.com</t>
  </si>
  <si>
    <t>Jardiel Sousa silva</t>
  </si>
  <si>
    <t>jardielsousa67@gmail.com</t>
  </si>
  <si>
    <t>Caique Souza</t>
  </si>
  <si>
    <t>caiqqsouz@gmail.com</t>
  </si>
  <si>
    <t>9198140-9590</t>
  </si>
  <si>
    <t>Leonardo Goulart</t>
  </si>
  <si>
    <t>leonardogessimara@gmail.com</t>
  </si>
  <si>
    <t>Thomas</t>
  </si>
  <si>
    <t>thomasdavidsonmc30@gmail.com</t>
  </si>
  <si>
    <t>Jociane Siqueira</t>
  </si>
  <si>
    <t>jociane.siqueira@gmail.com</t>
  </si>
  <si>
    <t>leonardo_ss.neder@hotmail.com</t>
  </si>
  <si>
    <t>luizerminio121512@icloud.com</t>
  </si>
  <si>
    <t>Giovanne Silvino Do Nascimento</t>
  </si>
  <si>
    <t>giiovanne.silvino@gmail.com</t>
  </si>
  <si>
    <t>Emanuel Mendes</t>
  </si>
  <si>
    <t>emanuel_pmendes@hotmail.com</t>
  </si>
  <si>
    <t>Bruno José Camilo nobre</t>
  </si>
  <si>
    <t>brunomirellamurilo@gmail.com</t>
  </si>
  <si>
    <t>rafael.ragws@gmail.com</t>
  </si>
  <si>
    <t>Francisco Simão</t>
  </si>
  <si>
    <t>franciscosimao822@gmail.com</t>
  </si>
  <si>
    <t>Alex Soares da Silva</t>
  </si>
  <si>
    <t>alexsoares.as2003@gmail.com</t>
  </si>
  <si>
    <t>Francenildo</t>
  </si>
  <si>
    <t>nildodesigndm@hotmail.com</t>
  </si>
  <si>
    <t>Thulio</t>
  </si>
  <si>
    <t>thuliorc123@gmail.com</t>
  </si>
  <si>
    <t>Luiz Anacleto da Silva Neto</t>
  </si>
  <si>
    <t>luizanacleto33@gmail.com</t>
  </si>
  <si>
    <t>Joao Victor Figueira</t>
  </si>
  <si>
    <t>joaovictor.figueira@hotmail.com</t>
  </si>
  <si>
    <t>Gabriel Paim</t>
  </si>
  <si>
    <t>gabriel.painho0@gmail.com</t>
  </si>
  <si>
    <t>Moisés</t>
  </si>
  <si>
    <t>deoliveiramoises58@gmail.com</t>
  </si>
  <si>
    <t>Antonio Francisco</t>
  </si>
  <si>
    <t>afranciscoclima1982@gmail.com</t>
  </si>
  <si>
    <t>(8699552-9479</t>
  </si>
  <si>
    <t>Leonildo Bezerra da Silva</t>
  </si>
  <si>
    <t>bezerraleonilde64@gmail.com</t>
  </si>
  <si>
    <t>leolimabertuol@gmail.com</t>
  </si>
  <si>
    <t>Geovane</t>
  </si>
  <si>
    <t>geovanecampos412@gmail.com</t>
  </si>
  <si>
    <t>Gabriel de Lima Bueno</t>
  </si>
  <si>
    <t>gabrielbuenogb860@gmail.com</t>
  </si>
  <si>
    <t>Walison Borges leite</t>
  </si>
  <si>
    <t>walisonborges284@gmail.com</t>
  </si>
  <si>
    <t>Joao Paulo da Luz</t>
  </si>
  <si>
    <t>joap0965@gmail.com</t>
  </si>
  <si>
    <t>(42)999832578</t>
  </si>
  <si>
    <t>Silvio Camargo</t>
  </si>
  <si>
    <t>scamaral@outlook.com</t>
  </si>
  <si>
    <t>Mere Rose da Silv de Souza</t>
  </si>
  <si>
    <t>mererosedasilvadesouza@gmail.com</t>
  </si>
  <si>
    <t>José Maria Rodrigues</t>
  </si>
  <si>
    <t>josemariasilva231@gmail.com</t>
  </si>
  <si>
    <t>erikaaires28@gmail.com</t>
  </si>
  <si>
    <t>Robney de Oliveira Santos</t>
  </si>
  <si>
    <t>robneysantos35@gmail.com</t>
  </si>
  <si>
    <t>najalee0800@gmail.com</t>
  </si>
  <si>
    <t>Iedney Generato Moreira</t>
  </si>
  <si>
    <t>iedneydsj@gmail.com</t>
  </si>
  <si>
    <t>Marcos Alexandre</t>
  </si>
  <si>
    <t>souzacharmoso993@gmail.com</t>
  </si>
  <si>
    <t>anabeatriznbg@gmail.com</t>
  </si>
  <si>
    <t>(83991587632</t>
  </si>
  <si>
    <t>Edson do Nascimento</t>
  </si>
  <si>
    <t>vanessaeedson1809@gmail.com</t>
  </si>
  <si>
    <t>Mathias Silva</t>
  </si>
  <si>
    <t>mathiasbonfim5@gmail.com</t>
  </si>
  <si>
    <t>Michael Nunes Barbosa</t>
  </si>
  <si>
    <t>micaelnnn9@gmail.com</t>
  </si>
  <si>
    <t>robson fernandes</t>
  </si>
  <si>
    <t>fr.robson30@gmail.com</t>
  </si>
  <si>
    <t>Diego Damasceno</t>
  </si>
  <si>
    <t>damasceno.cfh@gmail.com</t>
  </si>
  <si>
    <t>caiopas09@gmail.com</t>
  </si>
  <si>
    <t>6199239-6689</t>
  </si>
  <si>
    <t>Francisco Michel de Oliveira Martins</t>
  </si>
  <si>
    <t>franciscomicheloliveiramartins@gmail.com</t>
  </si>
  <si>
    <t>98900-0881</t>
  </si>
  <si>
    <t>Leonardo Soares</t>
  </si>
  <si>
    <t>leonardo.alice888@gmail.com</t>
  </si>
  <si>
    <t>93505-7732</t>
  </si>
  <si>
    <t>Danrlei Silva</t>
  </si>
  <si>
    <t>danrleis255@gmail.com</t>
  </si>
  <si>
    <t>7398872-0456</t>
  </si>
  <si>
    <t>Robson Pavani Romansini</t>
  </si>
  <si>
    <t>romansinirobromansini@gmail.com</t>
  </si>
  <si>
    <t>matheuscoutinhoaa@gmail.com</t>
  </si>
  <si>
    <t>Filipe Santos</t>
  </si>
  <si>
    <t>Filipeneves813@gmail.com</t>
  </si>
  <si>
    <t>gabrielalmeidahh@gmail.com</t>
  </si>
  <si>
    <t>(41)984427326</t>
  </si>
  <si>
    <t>Adriano Aurélio Da Silva Santos</t>
  </si>
  <si>
    <t>aurelioadriano689@gmail.com</t>
  </si>
  <si>
    <t>Leonardo Memolli</t>
  </si>
  <si>
    <t>leofaustinomemolli@gmail.com</t>
  </si>
  <si>
    <t>emerabner@gmail.com</t>
  </si>
  <si>
    <t>João Vitor de Oliveira Konrath</t>
  </si>
  <si>
    <t>indianajonyys@gmail.com</t>
  </si>
  <si>
    <t>lucassilva.contato0707@gmail.com</t>
  </si>
  <si>
    <t>Vinícius Teixeira Marques</t>
  </si>
  <si>
    <t>vinnymarques54@gmail.com</t>
  </si>
  <si>
    <t>João Reney Perna Torres</t>
  </si>
  <si>
    <t>noturnoperna54@gmail.com</t>
  </si>
  <si>
    <t>danieloliveirarodrigues@hotmail.com</t>
  </si>
  <si>
    <t>Gabriel Schulze</t>
  </si>
  <si>
    <t>gabrielbs97@hotmail.com</t>
  </si>
  <si>
    <t>Anderli</t>
  </si>
  <si>
    <t>anderlicallegari@hotmail.com</t>
  </si>
  <si>
    <t>Ailson</t>
  </si>
  <si>
    <t>vainavenda@gmail.com</t>
  </si>
  <si>
    <t>5198422-6160</t>
  </si>
  <si>
    <t>Edmar</t>
  </si>
  <si>
    <t>edmarpereirajunior1992@gmail.com</t>
  </si>
  <si>
    <t>cris.stifleer@hotmail.com</t>
  </si>
  <si>
    <t>Mateus Philippe ventura</t>
  </si>
  <si>
    <t>mateus9711@hotmail.com</t>
  </si>
  <si>
    <t>Luís Fernando</t>
  </si>
  <si>
    <t>luisfernandosg997@gmail.com</t>
  </si>
  <si>
    <t>wanderson.henrique2010@hotmail.com</t>
  </si>
  <si>
    <t>Leonardo da Silva lima</t>
  </si>
  <si>
    <t>leonardo.sl.2015@gmail.com</t>
  </si>
  <si>
    <t>Erick Matheus Guimarães dos Santos</t>
  </si>
  <si>
    <t>matheusbaatista520@gmail.com</t>
  </si>
  <si>
    <t>Caique Heleno de Souza Melo</t>
  </si>
  <si>
    <t>caiquemelo23@gmail.com</t>
  </si>
  <si>
    <t>rogeru4s@gmail.com</t>
  </si>
  <si>
    <t>rafaelgomes.rg400@gmail.com</t>
  </si>
  <si>
    <t>1199224-9182</t>
  </si>
  <si>
    <t>douglas.mendes.sp@gmail.com</t>
  </si>
  <si>
    <t>Sarita</t>
  </si>
  <si>
    <t>saritabm@gmail.com</t>
  </si>
  <si>
    <t>Ribamar</t>
  </si>
  <si>
    <t>ribamarsilva1987@gmail.com</t>
  </si>
  <si>
    <t>Leonardo Moraes de Oliveira</t>
  </si>
  <si>
    <t>moraesleo232@gmail.com</t>
  </si>
  <si>
    <t>muriloemerson900@gmail.com</t>
  </si>
  <si>
    <t>Hudson Da Silva Barbosa</t>
  </si>
  <si>
    <t>hudsondasilvabarbosa84@gmail.com</t>
  </si>
  <si>
    <t>thiago-tyger@hotmail.com</t>
  </si>
  <si>
    <t>Du moreira</t>
  </si>
  <si>
    <t>duceni_moreira@yahoo.com.br</t>
  </si>
  <si>
    <t>99759-0831</t>
  </si>
  <si>
    <t>tiago machado</t>
  </si>
  <si>
    <t>tiagobonfimjd@gmail.com</t>
  </si>
  <si>
    <t>marciosouzamenezes9@gmail.comm</t>
  </si>
  <si>
    <t>99137-3883</t>
  </si>
  <si>
    <t>Elivaldo de Souza Silva</t>
  </si>
  <si>
    <t>elivaldoelv@gmail.com</t>
  </si>
  <si>
    <t>João Vitor Duarte ferreira da cruz</t>
  </si>
  <si>
    <t>yankcrocoboy@gmail.com</t>
  </si>
  <si>
    <t>Rodrigo Nascimento</t>
  </si>
  <si>
    <t>rodrigoan2015@gmail.com</t>
  </si>
  <si>
    <t>marcelo.leviathan@gmail.com</t>
  </si>
  <si>
    <t>120215207832360390</t>
  </si>
  <si>
    <t>120215208955370390</t>
  </si>
  <si>
    <t>diegofbuenocruz@gmail.com</t>
  </si>
  <si>
    <t>Rochadson Lucas</t>
  </si>
  <si>
    <t>richadsonlucas9@gmail.com</t>
  </si>
  <si>
    <t>Marcos de brito</t>
  </si>
  <si>
    <t>Marcosdebrito2021@gmail.com</t>
  </si>
  <si>
    <t>RAFAEL SOUZA</t>
  </si>
  <si>
    <t>rafaael.sza@gmail.com</t>
  </si>
  <si>
    <t>1499606-1524</t>
  </si>
  <si>
    <t>Rosiane</t>
  </si>
  <si>
    <t>anninhaany580@gmail.com</t>
  </si>
  <si>
    <t>pedrohenriquefelippeporto@gmail.com</t>
  </si>
  <si>
    <t>Francisco</t>
  </si>
  <si>
    <t>francisco-neto_21@outlook.com</t>
  </si>
  <si>
    <t>Hosana dos Santos de andrade</t>
  </si>
  <si>
    <t>hosana1817@gmail.com</t>
  </si>
  <si>
    <t>JAILSON VIEIRA</t>
  </si>
  <si>
    <t>jailsonvss@hotmail.com</t>
  </si>
  <si>
    <t>Leonam</t>
  </si>
  <si>
    <t>leosaraiva5527@gmail.com</t>
  </si>
  <si>
    <t>Ivan</t>
  </si>
  <si>
    <t>ivanlazarottoprado@gmail.com</t>
  </si>
  <si>
    <t>Romulo everton Ferreira de Sousa</t>
  </si>
  <si>
    <t>romulojdolinda02@gmail.com</t>
  </si>
  <si>
    <t>iransilvaeletric@gmail.com</t>
  </si>
  <si>
    <t>8899285-6219</t>
  </si>
  <si>
    <t>bruno_baptistam@hotmail.com</t>
  </si>
  <si>
    <t>f.ferreira59@yahoo.com</t>
  </si>
  <si>
    <t>(11)993463911</t>
  </si>
  <si>
    <t>robsonsantana140898@gmail.com</t>
  </si>
  <si>
    <t>Paulo Ricardo</t>
  </si>
  <si>
    <t>contato.paulorfotos@gmail.com</t>
  </si>
  <si>
    <t>Edson custódio de Andrade</t>
  </si>
  <si>
    <t>edpesado01@gmail.com</t>
  </si>
  <si>
    <t>leozztt302@yahoo.com</t>
  </si>
  <si>
    <t>samuelccosta1991@gmail.com</t>
  </si>
  <si>
    <t>DEVF - AD04-img</t>
  </si>
  <si>
    <t>Gabriela Almeida</t>
  </si>
  <si>
    <t>gabi2960@hotmail.com</t>
  </si>
  <si>
    <t>Júlio César</t>
  </si>
  <si>
    <t>julio13021980@gmail.com</t>
  </si>
  <si>
    <t>Jerson</t>
  </si>
  <si>
    <t>jerson42@live.com</t>
  </si>
  <si>
    <t>Raí leal</t>
  </si>
  <si>
    <t>raileal9999@outlook.com</t>
  </si>
  <si>
    <t>Annonimus</t>
  </si>
  <si>
    <t>aulasprogramacao65@gmail.com</t>
  </si>
  <si>
    <t>Carlos Sergio Pinheiro</t>
  </si>
  <si>
    <t>carlossergiop109@gmail.com</t>
  </si>
  <si>
    <t>98581-3409</t>
  </si>
  <si>
    <t>Moiseis de Jesus Vilela dos Santos</t>
  </si>
  <si>
    <t>moiseisvilela@gmail.com</t>
  </si>
  <si>
    <t>Lincoln</t>
  </si>
  <si>
    <t>leandroeduardoss70@gmail.com</t>
  </si>
  <si>
    <t>adinaildo pureza</t>
  </si>
  <si>
    <t>adinaildopureza@gmail.com</t>
  </si>
  <si>
    <t>Nilton Oliveira Falcão de lima</t>
  </si>
  <si>
    <t>jhontecladista2019@gmail.com</t>
  </si>
  <si>
    <t>Bruno Riquelme</t>
  </si>
  <si>
    <t>brunoriquelme2801@iclud.com</t>
  </si>
  <si>
    <t>1199998-4681</t>
  </si>
  <si>
    <t>fdantas2711@gmail.com</t>
  </si>
  <si>
    <t>5199227-2553</t>
  </si>
  <si>
    <t>Dhdjdhd</t>
  </si>
  <si>
    <t>sjdjje@djdjnc.smsj</t>
  </si>
  <si>
    <t>DEVF - AD05-img</t>
  </si>
  <si>
    <t>Marcos Alberto</t>
  </si>
  <si>
    <t>marcossalberto23@gmail.com</t>
  </si>
  <si>
    <t>Manoel Alexandre dos Santos Neto</t>
  </si>
  <si>
    <t>manoelsinho@gmail.com</t>
  </si>
  <si>
    <t>Christiano de Almeida Fulgencio</t>
  </si>
  <si>
    <t>christianoa187@gmail.com</t>
  </si>
  <si>
    <t>Alexandro</t>
  </si>
  <si>
    <t>digital.gh.digital@gmail.com</t>
  </si>
  <si>
    <t>Dariel</t>
  </si>
  <si>
    <t>santosdariel915@gmail.com</t>
  </si>
  <si>
    <t>Wilton Brito</t>
  </si>
  <si>
    <t>wiltonaks8@gmail.com</t>
  </si>
  <si>
    <t>María Fátima de souza Souza</t>
  </si>
  <si>
    <t>souzamariafatimadesouza466@gmail.com</t>
  </si>
  <si>
    <t>Clairton</t>
  </si>
  <si>
    <t>clayaguiar18@gmail.com</t>
  </si>
  <si>
    <t>Roberto Almeida</t>
  </si>
  <si>
    <t>robertosilvapskk@gmail.com</t>
  </si>
  <si>
    <t>Wenes gonçalves tolentino</t>
  </si>
  <si>
    <t>wenes.nenha@gmail.com</t>
  </si>
  <si>
    <t>Leocadio Junior</t>
  </si>
  <si>
    <t>leocadiojr33@gmail.com</t>
  </si>
  <si>
    <t>Dayvid Batista de Rezende</t>
  </si>
  <si>
    <t>dayvid.batista@hotmail.com</t>
  </si>
  <si>
    <t>Aleff Santana de pinho</t>
  </si>
  <si>
    <t>alifer366@gmail.com</t>
  </si>
  <si>
    <t>diogosantosmartins17@gmail.com</t>
  </si>
  <si>
    <t>Bernardo Paranhos</t>
  </si>
  <si>
    <t>beparanhosborges@gmail.com</t>
  </si>
  <si>
    <t>nilmar barreto</t>
  </si>
  <si>
    <t>nilmarnew15@gmail.com</t>
  </si>
  <si>
    <t>Fabiano Silva</t>
  </si>
  <si>
    <t>fabianosilva825@outlook.com</t>
  </si>
  <si>
    <t>Remediosebasilio@gmail.com</t>
  </si>
  <si>
    <t>Wendel</t>
  </si>
  <si>
    <t>wend.el.16@hotmail.com</t>
  </si>
  <si>
    <t>9198438-6278</t>
  </si>
  <si>
    <t>Edvan Lucas da Conceição Vertuani</t>
  </si>
  <si>
    <t>edvan.maite@gmail.com</t>
  </si>
  <si>
    <t>Hugo Azevedo</t>
  </si>
  <si>
    <t>azevedohugo13@gmail.com</t>
  </si>
  <si>
    <t>Michelle Cristina Santos</t>
  </si>
  <si>
    <t>michelle0204marya@gmail.com</t>
  </si>
  <si>
    <t>Hernane Almeida</t>
  </si>
  <si>
    <t>hernaneedfisica@gmail.com</t>
  </si>
  <si>
    <t>Caio Souza</t>
  </si>
  <si>
    <t>caio.s.silva02@gmail.com</t>
  </si>
  <si>
    <t>Reydner</t>
  </si>
  <si>
    <t>rreeyyddnneerr@icloud.com</t>
  </si>
  <si>
    <t>Marielson Braga Ferreira</t>
  </si>
  <si>
    <t>marielsoncristinabraga@gmail.com</t>
  </si>
  <si>
    <t>Cristiana Silva</t>
  </si>
  <si>
    <t>cristianaketty@yahoo.com.br</t>
  </si>
  <si>
    <t>Marcello Henrique</t>
  </si>
  <si>
    <t>marcellobnd06@gmail.com</t>
  </si>
  <si>
    <t>Raimundo pereira Rangel</t>
  </si>
  <si>
    <t>gdthgjkon@gmail.com</t>
  </si>
  <si>
    <t>rrtech.variedades@gmail.com</t>
  </si>
  <si>
    <t>João Vitor</t>
  </si>
  <si>
    <t>joaoport3@gmail.com</t>
  </si>
  <si>
    <t>davijuliolucca@gmail.com</t>
  </si>
  <si>
    <t>Valentino Júnior torres</t>
  </si>
  <si>
    <t>valentinotorres501@gmail.com</t>
  </si>
  <si>
    <t>Antunes lago</t>
  </si>
  <si>
    <t>carlosantuneslago@gmail.com</t>
  </si>
  <si>
    <t>(89994684053</t>
  </si>
  <si>
    <t>Alison Rodrigues da Silva</t>
  </si>
  <si>
    <t>nelmaonofre@gmail.com</t>
  </si>
  <si>
    <t>Joao Diniz</t>
  </si>
  <si>
    <t>joaoalves.jadn@gmail.com</t>
  </si>
  <si>
    <t>John</t>
  </si>
  <si>
    <t>Johnbfreitas@hotmail.com</t>
  </si>
  <si>
    <t>Flavio Antonio</t>
  </si>
  <si>
    <t>flavio_imperador@hotmail.com</t>
  </si>
  <si>
    <t>David Ferreira</t>
  </si>
  <si>
    <t>davioreidogalo@gmail.com</t>
  </si>
  <si>
    <t>Leandro Pinheiro</t>
  </si>
  <si>
    <t>leandro2401pinheiro@gmail.com</t>
  </si>
  <si>
    <t>99931-6416</t>
  </si>
  <si>
    <t>crbaj@bol.com.br</t>
  </si>
  <si>
    <t>Hudson Carlos Ferreira</t>
  </si>
  <si>
    <t>hudsoncarlos103@gmail.com</t>
  </si>
  <si>
    <t>Josue</t>
  </si>
  <si>
    <t>silvadesajosue@gmail.com</t>
  </si>
  <si>
    <t>Luciene De oliveira</t>
  </si>
  <si>
    <t>lucienesperta@gmail.com</t>
  </si>
  <si>
    <t>diego.128138@gmail.com</t>
  </si>
  <si>
    <t>Vanessa</t>
  </si>
  <si>
    <t>vanessavandory12@gmail.com</t>
  </si>
  <si>
    <t>Fábio Rodrigues Teixeira</t>
  </si>
  <si>
    <t>fabiorodriguesteixeirat@gmail.com</t>
  </si>
  <si>
    <t>adalberto Veríssimo</t>
  </si>
  <si>
    <t>verissimoadalberto7@gmail.com</t>
  </si>
  <si>
    <t>Leonardo Vicentin</t>
  </si>
  <si>
    <t>leoovicentin@gmail.com</t>
  </si>
  <si>
    <t>Karllyto</t>
  </si>
  <si>
    <t>karllytopinheiro@gmail.com</t>
  </si>
  <si>
    <t>Jorge Galvao</t>
  </si>
  <si>
    <t>jgalvao963@gmail.com</t>
  </si>
  <si>
    <t>Wmardem nascimento</t>
  </si>
  <si>
    <t>wmardem448@gmail.com</t>
  </si>
  <si>
    <t>Alan vlogs</t>
  </si>
  <si>
    <t>alaneletricaautomotivo@gmail.com</t>
  </si>
  <si>
    <t>jorge.mesquita.jm12@gmail.com</t>
  </si>
  <si>
    <t>rodrigorocha505@gmail.com</t>
  </si>
  <si>
    <t>Eitor ferreira da Silva Neto</t>
  </si>
  <si>
    <t>eitor.ferreiraneto6@gmail.com</t>
  </si>
  <si>
    <t>Maicon Rodrigues</t>
  </si>
  <si>
    <t>rm23221425@gmail.com</t>
  </si>
  <si>
    <t>Gheizon correa</t>
  </si>
  <si>
    <t>gheizon28@gmail.com</t>
  </si>
  <si>
    <t>Erivan costa</t>
  </si>
  <si>
    <t>erivan2.0@hotmail.com</t>
  </si>
  <si>
    <t>Juliano Barcelos</t>
  </si>
  <si>
    <t>julianobarcelos605@gmail.com</t>
  </si>
  <si>
    <t>Elieser</t>
  </si>
  <si>
    <t>elieserfr@hotmail.com</t>
  </si>
  <si>
    <t>Douglas Barreto</t>
  </si>
  <si>
    <t>cabelinho1029@gmail.com</t>
  </si>
  <si>
    <t>robertotigre2005@hotmail.com</t>
  </si>
  <si>
    <t>Giovani Nascimento</t>
  </si>
  <si>
    <t>giovani.ns03@gmail.com</t>
  </si>
  <si>
    <t>Valdeci Belli</t>
  </si>
  <si>
    <t>bellimanutencao@gmail.com</t>
  </si>
  <si>
    <t>Adelar donizete brito da rosa</t>
  </si>
  <si>
    <t>adelarbrito33@gmail.com</t>
  </si>
  <si>
    <t>sergiocanteiro5@gmail.com</t>
  </si>
  <si>
    <t>tiagoseredeoi@gmail.com</t>
  </si>
  <si>
    <t>Gilberto Rodrigues kunzer</t>
  </si>
  <si>
    <t>rj45cell2023@gmail.com</t>
  </si>
  <si>
    <t>Mariza</t>
  </si>
  <si>
    <t>marizzadasilva@gmail.com</t>
  </si>
  <si>
    <t>459843.34629</t>
  </si>
  <si>
    <t>Ronald Caldas</t>
  </si>
  <si>
    <t>rnldcaldas@gmail.com</t>
  </si>
  <si>
    <t>alexsales565@gmail.com</t>
  </si>
  <si>
    <t>Gelson Rodrigues</t>
  </si>
  <si>
    <t>gelsinho24r@gmail.com</t>
  </si>
  <si>
    <t>Diego Rodrigues</t>
  </si>
  <si>
    <t>diego.peugeot27@gmail.com</t>
  </si>
  <si>
    <t>Eduardo Calazans</t>
  </si>
  <si>
    <t>duducalazans@icloud.com</t>
  </si>
  <si>
    <t>Samuel Tolentino Ribeiro</t>
  </si>
  <si>
    <t>samueltolentinoribeiro@gmail.com</t>
  </si>
  <si>
    <t>1199543-5449</t>
  </si>
  <si>
    <t>Adam Maximiliam Carvalhal</t>
  </si>
  <si>
    <t>adammaximiliam@gmail.com</t>
  </si>
  <si>
    <t>Maria Eliziane</t>
  </si>
  <si>
    <t>oliveiraeliziane10@gmail.com</t>
  </si>
  <si>
    <t>Ramon Henrique Trajano</t>
  </si>
  <si>
    <t>trajano13579@gmail.com</t>
  </si>
  <si>
    <t>Jessé Rabelo</t>
  </si>
  <si>
    <t>jesselanderson.v6@gmail.com</t>
  </si>
  <si>
    <t>Michael Jaruga</t>
  </si>
  <si>
    <t>michael.jaruga@gmail.com</t>
  </si>
  <si>
    <t>4199661-7306</t>
  </si>
  <si>
    <t>Alessandro Gaspar</t>
  </si>
  <si>
    <t>alessandrogaspar2016@gmail.com</t>
  </si>
  <si>
    <t>jackson Marinho</t>
  </si>
  <si>
    <t>jacksonamadeumarinho@gmail.com</t>
  </si>
  <si>
    <t>8598605-3652</t>
  </si>
  <si>
    <t>Daniel Moereira</t>
  </si>
  <si>
    <t>danielmoereira9@gmail.com</t>
  </si>
  <si>
    <t>Cleyve Lima</t>
  </si>
  <si>
    <t>cleyvelima1@gmail.com</t>
  </si>
  <si>
    <t>Jardel Alves da Silva</t>
  </si>
  <si>
    <t>jardel.alves02@gmail.com</t>
  </si>
  <si>
    <t>luxguardianlk@gmail.com</t>
  </si>
  <si>
    <t>Lindaray de Melo Santos</t>
  </si>
  <si>
    <t>lindaraysantos13@gmail.com</t>
  </si>
  <si>
    <t>Thiago Campos Messias da Silva</t>
  </si>
  <si>
    <t>thiago.campos@eaportal.org</t>
  </si>
  <si>
    <t>Antonio Carlos Barros Junior</t>
  </si>
  <si>
    <t>junnynhoo_19@hotmail.com</t>
  </si>
  <si>
    <t>Kaio</t>
  </si>
  <si>
    <t>kaio.33dasilvacardoso@gmail.com</t>
  </si>
  <si>
    <t>Júnior Lima</t>
  </si>
  <si>
    <t>junioribicoara@gmail.com</t>
  </si>
  <si>
    <t>Lucas Nobre</t>
  </si>
  <si>
    <t>lucasnobre444@gmail.com</t>
  </si>
  <si>
    <t>Marcos Pereira dos Santos</t>
  </si>
  <si>
    <t>marcosfernanda020@gmail.com</t>
  </si>
  <si>
    <t>Mateus Eberhart</t>
  </si>
  <si>
    <t>mateuseberhart@gmail.com</t>
  </si>
  <si>
    <t>Caio de souza ouvidor</t>
  </si>
  <si>
    <t>caiosouzaouvidortrd@gmail.com</t>
  </si>
  <si>
    <t>Nestor Joel</t>
  </si>
  <si>
    <t>joelprincipios10@hotmail.com</t>
  </si>
  <si>
    <t>Anderson Sanches</t>
  </si>
  <si>
    <t>anderson.sanches1@icloud.com</t>
  </si>
  <si>
    <t>Edeilson Silva</t>
  </si>
  <si>
    <t>sgedeilson@gmail.com</t>
  </si>
  <si>
    <t>Renato Borges</t>
  </si>
  <si>
    <t>renatoborgescam@gmail.com</t>
  </si>
  <si>
    <t>Ismael Schuh</t>
  </si>
  <si>
    <t>ismaelcurso.sk@gmail.com</t>
  </si>
  <si>
    <t>guuh_black@hotmail.com</t>
  </si>
  <si>
    <t>Isabela Correa</t>
  </si>
  <si>
    <t>isabelacorrea528@gmail.com</t>
  </si>
  <si>
    <t>Welber</t>
  </si>
  <si>
    <t>wfernandofarmaceutico@gmail.com</t>
  </si>
  <si>
    <t>Antonio Souza</t>
  </si>
  <si>
    <t>pedrerosol10@gmail.com</t>
  </si>
  <si>
    <t>Rosely</t>
  </si>
  <si>
    <t>roselykaka@hotmail.com</t>
  </si>
  <si>
    <t>diogofariafisio@gmail.com</t>
  </si>
  <si>
    <t>joao otavio</t>
  </si>
  <si>
    <t>otavioj446688@gmail.com</t>
  </si>
  <si>
    <t>Hesio Almeida Reis</t>
  </si>
  <si>
    <t>hesioalmeida@gmail.com</t>
  </si>
  <si>
    <t>9198713-9303</t>
  </si>
  <si>
    <t>Jonas de Oliveira leandro filho</t>
  </si>
  <si>
    <t>leandrojolf1@gmail.com</t>
  </si>
  <si>
    <t>Renaton silva machado</t>
  </si>
  <si>
    <t>renatonmachado1@gmail.com</t>
  </si>
  <si>
    <t>rafaeljess266@gmail.com</t>
  </si>
  <si>
    <t>vitorcafezeirodasilva@gmail.com</t>
  </si>
  <si>
    <t>Ivanildo de Souza Silva</t>
  </si>
  <si>
    <t>alfacellvariedades@gmail.com</t>
  </si>
  <si>
    <t>Rafhael</t>
  </si>
  <si>
    <t>rafhaelmiguel26@gmail.com</t>
  </si>
  <si>
    <t>Deric Gomes Lindres</t>
  </si>
  <si>
    <t>d.lindres@gmail.com</t>
  </si>
  <si>
    <t>519933-27534</t>
  </si>
  <si>
    <t>Rosenir</t>
  </si>
  <si>
    <t>rosenirguimaraes@gmail.com</t>
  </si>
  <si>
    <t>Johnison Justino dos Santos</t>
  </si>
  <si>
    <t>johnisonj@yahoo.com.br</t>
  </si>
  <si>
    <t>Janaina Ferreira</t>
  </si>
  <si>
    <t>janainaferreira2966@gmail.com</t>
  </si>
  <si>
    <t>Reinaldo Caetano Juniir</t>
  </si>
  <si>
    <t>reinaldoirlanda10@gmail.com</t>
  </si>
  <si>
    <t>janpal2014@gmail.com</t>
  </si>
  <si>
    <t>7498827-3635</t>
  </si>
  <si>
    <t>Ananda</t>
  </si>
  <si>
    <t>as0702947@gmail.com</t>
  </si>
  <si>
    <t>Emanuele Pimentel de Oliveira</t>
  </si>
  <si>
    <t>emanuellyoliveer445@gmail.com</t>
  </si>
  <si>
    <t>igormarques1296@gmail.com</t>
  </si>
  <si>
    <t>aline marino</t>
  </si>
  <si>
    <t>alinemarino@gmail.com</t>
  </si>
  <si>
    <t>Cleber Silva Santos</t>
  </si>
  <si>
    <t>clebersilvasantos33@gmail.com</t>
  </si>
  <si>
    <t>Icaro christyn Góes Pereira da Silva</t>
  </si>
  <si>
    <t>icarochristyn@gmail.com</t>
  </si>
  <si>
    <t>Luan de Assis</t>
  </si>
  <si>
    <t>luanbriguenti00@gmail.com</t>
  </si>
  <si>
    <t>Zailson Neto</t>
  </si>
  <si>
    <t>netozailson02@gmail.com</t>
  </si>
  <si>
    <t>8197309-8673</t>
  </si>
  <si>
    <t>Luiz felipe Rodrigues marques</t>
  </si>
  <si>
    <t>felipemarques_99@outlook.com</t>
  </si>
  <si>
    <t>José mitre Fontenele Dos Santos</t>
  </si>
  <si>
    <t>josemitrysj@gmail.com</t>
  </si>
  <si>
    <t>8899226-7325</t>
  </si>
  <si>
    <t>Leonardo William dos Santos</t>
  </si>
  <si>
    <t>leonardowilliam.santos@hotmail.com</t>
  </si>
  <si>
    <t>Lucaslimapvh@icloud.com</t>
  </si>
  <si>
    <t>Dannylo edjalma Gomes Silva</t>
  </si>
  <si>
    <t>dannylogomes577@gmail.com</t>
  </si>
  <si>
    <t>Maria de Fátima conceição cruz</t>
  </si>
  <si>
    <t>mah87.cruz@gmail.com</t>
  </si>
  <si>
    <t>danilojorge827@gmail.com</t>
  </si>
  <si>
    <t>2197469-8590</t>
  </si>
  <si>
    <t>Cristiano Gomes</t>
  </si>
  <si>
    <t>cristiano.g.melo.5@gmail.com</t>
  </si>
  <si>
    <t>leonardo lemos</t>
  </si>
  <si>
    <t>gpsriorastreamento@gmail.com</t>
  </si>
  <si>
    <t>João Paulo Egidio Da Silva</t>
  </si>
  <si>
    <t>joaopauloegidio@gmail.com</t>
  </si>
  <si>
    <t>Eduardo Amorim</t>
  </si>
  <si>
    <t>du.amorin@hotmail.com</t>
  </si>
  <si>
    <t>Elson Cavalcante</t>
  </si>
  <si>
    <t>elsoncavalcantte.1@gmail.com</t>
  </si>
  <si>
    <t>Alison lucas Lopes costa</t>
  </si>
  <si>
    <t>alisonlucaslopezcosta@gmail.com</t>
  </si>
  <si>
    <t>Jeffersonkelton037@gmail.com</t>
  </si>
  <si>
    <t>claudinha415@hotmail.com</t>
  </si>
  <si>
    <t>GRAZIELLI MOSCARDINI DA SILVA</t>
  </si>
  <si>
    <t>gramosca@outlook.com</t>
  </si>
  <si>
    <t>ClaudineiCleiton</t>
  </si>
  <si>
    <t>claudineicleiton@gmail.com</t>
  </si>
  <si>
    <t>(31)920062875</t>
  </si>
  <si>
    <t>Marilene</t>
  </si>
  <si>
    <t>marileneantoniadeoliveira@gmail.com</t>
  </si>
  <si>
    <t>1198251-3932</t>
  </si>
  <si>
    <t>Denilson Castro da Silva</t>
  </si>
  <si>
    <t>dc7660820@gmail.com</t>
  </si>
  <si>
    <t>Gabriel Silvino Azevedo Santos Ferreira</t>
  </si>
  <si>
    <t>gabrielsilvino1227@gmail.com</t>
  </si>
  <si>
    <t>Carlos Eduardo Correa e Silva</t>
  </si>
  <si>
    <t>dudu260905@gmail.com</t>
  </si>
  <si>
    <t>Júlio Vidal</t>
  </si>
  <si>
    <t>juliovidallean@gmail.com</t>
  </si>
  <si>
    <t>8899700-4321</t>
  </si>
  <si>
    <t>Elias Santos</t>
  </si>
  <si>
    <t>kauankaique2528@icloud.com</t>
  </si>
  <si>
    <t>condesofrencia@gmail.com</t>
  </si>
  <si>
    <t>Eurico Urdiale</t>
  </si>
  <si>
    <t>erourdi@hotmail.com</t>
  </si>
  <si>
    <t>Giovanne Antônio brambila</t>
  </si>
  <si>
    <t>brambilagih@gmail.com</t>
  </si>
  <si>
    <t>rodrigodomar.privat@gmail.com</t>
  </si>
  <si>
    <t>Raoni</t>
  </si>
  <si>
    <t>raoni.fotoboudoir@gmail.com</t>
  </si>
  <si>
    <t>Vitor Pereira dos Santos</t>
  </si>
  <si>
    <t>kevenvitor893@gmail.com</t>
  </si>
  <si>
    <t>Amim</t>
  </si>
  <si>
    <t>amimzahlouth@gmail.com</t>
  </si>
  <si>
    <t>9698124-3726</t>
  </si>
  <si>
    <t>lecobraw@gmail.com</t>
  </si>
  <si>
    <t>Yorman morillo</t>
  </si>
  <si>
    <t>morilloyormandejesus@gmail.com</t>
  </si>
  <si>
    <t>gustavo</t>
  </si>
  <si>
    <t>gustavoferraz3005@gmail.com</t>
  </si>
  <si>
    <t>Raul Hilario</t>
  </si>
  <si>
    <t>raulhilario1403@gmail.com</t>
  </si>
  <si>
    <t>Patricia</t>
  </si>
  <si>
    <t>patriciaclosett@gmail.com</t>
  </si>
  <si>
    <t>Vinicius Quintanilha pereira</t>
  </si>
  <si>
    <t>vinnyquintanilha15@gmail.com</t>
  </si>
  <si>
    <t>Pedro Carlos Ribeiro</t>
  </si>
  <si>
    <t>acastela011@gmail.com</t>
  </si>
  <si>
    <t>Daniel Cristiano Antunes Ribeiro</t>
  </si>
  <si>
    <t>danielantunes932@gmail.com</t>
  </si>
  <si>
    <t>Mayk</t>
  </si>
  <si>
    <t>ofcmentoriamsk@gmail.com</t>
  </si>
  <si>
    <t>Johnny ferreira</t>
  </si>
  <si>
    <t>johnnysaturnino@hotmail.com</t>
  </si>
  <si>
    <t>matheuslimalima400@gmail.com</t>
  </si>
  <si>
    <t>Hadade</t>
  </si>
  <si>
    <t>liviasarahadade@gmail.com</t>
  </si>
  <si>
    <t>emerson ronaldo</t>
  </si>
  <si>
    <t>emerson_ronaldo@hotmail.com</t>
  </si>
  <si>
    <t>vhcosta02@gmail.com</t>
  </si>
  <si>
    <t>Viniciussilvadeoligeira@gmail.com</t>
  </si>
  <si>
    <t>Antonio marques</t>
  </si>
  <si>
    <t>antonio.comercialvendas@gmail.com</t>
  </si>
  <si>
    <t>Cesar</t>
  </si>
  <si>
    <t>cesarpatricia@gmail.com</t>
  </si>
  <si>
    <t>Gisele Alves Correa</t>
  </si>
  <si>
    <t>alvescs7280@gmail.com</t>
  </si>
  <si>
    <t>Walterson Petronilho</t>
  </si>
  <si>
    <t>waltersonpetronilho40@gmail.com</t>
  </si>
  <si>
    <t>Karoline Pereira dos Santos</t>
  </si>
  <si>
    <t>karol.pereira.santos22@gmail.com</t>
  </si>
  <si>
    <t>Ender Fermin Arevalo Yankee</t>
  </si>
  <si>
    <t>endeerferminarevalo@gmail.com</t>
  </si>
  <si>
    <t>Marcelo Silva</t>
  </si>
  <si>
    <t>marceloofacilewa@gmail.com</t>
  </si>
  <si>
    <t>Alice</t>
  </si>
  <si>
    <t>mariagadelha873@gmail.com</t>
  </si>
  <si>
    <t>YuriOliveira</t>
  </si>
  <si>
    <t>yuri16514@gmail.com</t>
  </si>
  <si>
    <t>(51)981938100</t>
  </si>
  <si>
    <t>Reginaldo Dias Alves</t>
  </si>
  <si>
    <t>reginaldoda8827@gmail.com</t>
  </si>
  <si>
    <t>jhoni</t>
  </si>
  <si>
    <t>metroficial@gmail.com</t>
  </si>
  <si>
    <t>Kennedy Araújo Barbosa</t>
  </si>
  <si>
    <t>barbosakennedy04@gmail.com</t>
  </si>
  <si>
    <t>David Jhonatan</t>
  </si>
  <si>
    <t>david_jhonjhon@hotmail.com</t>
  </si>
  <si>
    <t>wlrconceicao@hotmail.com</t>
  </si>
  <si>
    <t>2197020-8460</t>
  </si>
  <si>
    <t>marcynho1_bzs@hotmail.com</t>
  </si>
  <si>
    <t>2299978-7439</t>
  </si>
  <si>
    <t>GENILSON</t>
  </si>
  <si>
    <t>geninho.solange@gmail.com</t>
  </si>
  <si>
    <t>Felipe Flores</t>
  </si>
  <si>
    <t>pi.flores@hotmail.com</t>
  </si>
  <si>
    <t>Luis Fernando</t>
  </si>
  <si>
    <t>fernandoluis.lf@hotmail.com</t>
  </si>
  <si>
    <t>brendamonteiirof@gmail.com</t>
  </si>
  <si>
    <t>Julio Cesar de Almeida</t>
  </si>
  <si>
    <t>cesar_almeida2007@hotmail.com</t>
  </si>
  <si>
    <t>Murylo Xavier Antoniolli</t>
  </si>
  <si>
    <t>murylointer@hotmail.com</t>
  </si>
  <si>
    <t>Emanuel Barbosa</t>
  </si>
  <si>
    <t>emanuelbarbosa6887@gmail.com</t>
  </si>
  <si>
    <t>fernando12xtz@gmail.com</t>
  </si>
  <si>
    <t>Divina de Souza Oliveira</t>
  </si>
  <si>
    <t>divinasouza467@gmail.com</t>
  </si>
  <si>
    <t>Hilton</t>
  </si>
  <si>
    <t>elisangelasabtos725@gmail.com</t>
  </si>
  <si>
    <t>alanbrenosegundo@hotmail.com</t>
  </si>
  <si>
    <t>2199167-9054</t>
  </si>
  <si>
    <t>joao.luiz.moraes.jr@gmail.com</t>
  </si>
  <si>
    <t>Alexsandro Alvespereira</t>
  </si>
  <si>
    <t>alvespereiraalexsandro80@gmail.com</t>
  </si>
  <si>
    <t>rafuuu@hotmail.com</t>
  </si>
  <si>
    <t>7199325-6823</t>
  </si>
  <si>
    <t>Hyago</t>
  </si>
  <si>
    <t>hyagofan244@gmail.com</t>
  </si>
  <si>
    <t>2199090-5761</t>
  </si>
  <si>
    <t>João Victor Otaviano</t>
  </si>
  <si>
    <t>joaovosantos238@gmail.com</t>
  </si>
  <si>
    <t>(11)94460-0795</t>
  </si>
  <si>
    <t>gilberto inácio de oliveira júnior</t>
  </si>
  <si>
    <t>gilbertoinaciooliveirajunior@gmail.com</t>
  </si>
  <si>
    <t>Ernane Henrique</t>
  </si>
  <si>
    <t>rh3714288@gmail.com</t>
  </si>
  <si>
    <t>rafaelcras12out2021@gmail.com</t>
  </si>
  <si>
    <t>Laura madalena ramos</t>
  </si>
  <si>
    <t>lauramadalenaramos@gmail.com</t>
  </si>
  <si>
    <t>Valter</t>
  </si>
  <si>
    <t>valterspider55@gmail.com</t>
  </si>
  <si>
    <t>Willian Gesswein</t>
  </si>
  <si>
    <t>williangesswein.1992@gmail.com</t>
  </si>
  <si>
    <t>Jederson</t>
  </si>
  <si>
    <t>jedersonsilva9797@gmail.com</t>
  </si>
  <si>
    <t>Caue</t>
  </si>
  <si>
    <t>cauekamau101010@gmail.com</t>
  </si>
  <si>
    <t>Nycolas</t>
  </si>
  <si>
    <t>nycolasjr200@gmail.com</t>
  </si>
  <si>
    <t>Gisele</t>
  </si>
  <si>
    <t>giselec704@gmail.com</t>
  </si>
  <si>
    <t>ronaldo_santos201111@hotmail.com</t>
  </si>
  <si>
    <t>lacerda.miudo@bol.com.br</t>
  </si>
  <si>
    <t>We</t>
  </si>
  <si>
    <t>wg.santossilva@gmail.com</t>
  </si>
  <si>
    <t>Rafael Cabral da silva</t>
  </si>
  <si>
    <t>faelsilvasilva246@gmail.com</t>
  </si>
  <si>
    <t>Marcelo Augusto Antunes Dias</t>
  </si>
  <si>
    <t>marcelo.dias1986@hotmail.com</t>
  </si>
  <si>
    <t>98681-9388</t>
  </si>
  <si>
    <t>juliohenriquejhbm@gmail.com</t>
  </si>
  <si>
    <t>Gabriel bihringer</t>
  </si>
  <si>
    <t>Bihringerg@gmail.com</t>
  </si>
  <si>
    <t>Paulo Junior</t>
  </si>
  <si>
    <t>playjunio76@gmail.com</t>
  </si>
  <si>
    <t>mtrevoltoso157@gmail.com</t>
  </si>
  <si>
    <t>Josué Lima silveira</t>
  </si>
  <si>
    <t>josuelimasilveira863@gmail.com</t>
  </si>
  <si>
    <t>José mauro</t>
  </si>
  <si>
    <t>josemaurosousam@gmail.com</t>
  </si>
  <si>
    <t>2017smithvm@gmail.com</t>
  </si>
  <si>
    <t>Fabrício Palmeira Silva</t>
  </si>
  <si>
    <t>fabriciopalmeirasilva@gmail.com</t>
  </si>
  <si>
    <t>Brenda butske</t>
  </si>
  <si>
    <t>brendabutske71@gmail.com</t>
  </si>
  <si>
    <t>Janderson luiz</t>
  </si>
  <si>
    <t>jandersonmoraes1@hotmail.com</t>
  </si>
  <si>
    <t>Mauricio de Santana</t>
  </si>
  <si>
    <t>mauriciolsdesantana@gmail.com</t>
  </si>
  <si>
    <t>kaiorochsdossantos09@gmail.com</t>
  </si>
  <si>
    <t>Alexandre Sampaio</t>
  </si>
  <si>
    <t>sampaiofatdoc@gmail.com</t>
  </si>
  <si>
    <t>anunes.jm@gmail.com</t>
  </si>
  <si>
    <t>Adriano Vasconcelos</t>
  </si>
  <si>
    <t>adrianovasconcelos.al@gmail.com</t>
  </si>
  <si>
    <t>8299835-3851</t>
  </si>
  <si>
    <t>William de Andrade Gonçalves</t>
  </si>
  <si>
    <t>willnovociclo281@gmail.com</t>
  </si>
  <si>
    <t>viniciusmariz79@icloud.com</t>
  </si>
  <si>
    <t>Jaine verissimo</t>
  </si>
  <si>
    <t>verissimojainesa@gmail.com</t>
  </si>
  <si>
    <t>(61)98555-7587</t>
  </si>
  <si>
    <t>Ernando</t>
  </si>
  <si>
    <t>ernandopessoa3@gmail.com</t>
  </si>
  <si>
    <t>Paula Grazielle</t>
  </si>
  <si>
    <t>paula_grazielle10@outlook.com</t>
  </si>
  <si>
    <t>Gilmar rodrgues</t>
  </si>
  <si>
    <t>gilmarrodriguessmr@hotmail.com</t>
  </si>
  <si>
    <t>lucaslira3571@gmail.com</t>
  </si>
  <si>
    <t>Alex Costa Rocha</t>
  </si>
  <si>
    <t>lecaorocha96@outlook.com</t>
  </si>
  <si>
    <t>Elton Brito Andrade</t>
  </si>
  <si>
    <t>energiaecosystem@gmail.com</t>
  </si>
  <si>
    <t>Marcelo Vieira</t>
  </si>
  <si>
    <t>marceloregertvieiraregert@gmail.com</t>
  </si>
  <si>
    <t>spbueno92@gmail.com</t>
  </si>
  <si>
    <t>Diego xavier</t>
  </si>
  <si>
    <t>xdiego168@gmail.com</t>
  </si>
  <si>
    <t>Patrícia de Paula Mendes</t>
  </si>
  <si>
    <t>pdpm0522@gmail.com</t>
  </si>
  <si>
    <t>Dogival</t>
  </si>
  <si>
    <t>dogysousa6@gmail.com</t>
  </si>
  <si>
    <t>Pedro Ivo</t>
  </si>
  <si>
    <t>pedroivolza@hotmail.com</t>
  </si>
  <si>
    <t>araujo.pollyana123@gmail.com</t>
  </si>
  <si>
    <t>Suzi DE AGUIAR</t>
  </si>
  <si>
    <t>suzi1609aguiar@hotmail.com</t>
  </si>
  <si>
    <t>Cassio dos Santos</t>
  </si>
  <si>
    <t>pr.cassiosantos7@gmail.com</t>
  </si>
  <si>
    <t>8399643-6504</t>
  </si>
  <si>
    <t>Moises Rodrigues Santos</t>
  </si>
  <si>
    <t>moisesboris80@gmail.com</t>
  </si>
  <si>
    <t>Geovane Duarte Ferreira</t>
  </si>
  <si>
    <t>gduarterj39@gmail.com</t>
  </si>
  <si>
    <t>Flávio de Souza miranda</t>
  </si>
  <si>
    <t>sarnei2024a@gmail.com</t>
  </si>
  <si>
    <t>Ralison</t>
  </si>
  <si>
    <t>ralisonvito902@gmail.com</t>
  </si>
  <si>
    <t>ralionvito902@gmail.com</t>
  </si>
  <si>
    <t>Laysa Soares</t>
  </si>
  <si>
    <t>laysa.yasmincavalcanti@gmail.com</t>
  </si>
  <si>
    <t>Cris</t>
  </si>
  <si>
    <t>cristophercorretor08@gmail.com</t>
  </si>
  <si>
    <t>Pedro Afonso Silva Barbosa</t>
  </si>
  <si>
    <t>pedroafonso2609@gmail.com</t>
  </si>
  <si>
    <t>Ben hur souza da silva</t>
  </si>
  <si>
    <t>benhursouzadasilva16@gmail.com</t>
  </si>
  <si>
    <t>diogo161097@gmail.com</t>
  </si>
  <si>
    <t>Flávio Henrique de Carvalho Silva</t>
  </si>
  <si>
    <t>flaviohenriquec057@gmail.com</t>
  </si>
  <si>
    <t>Lamark de Alencar Gomes</t>
  </si>
  <si>
    <t>lamarkalencar@gmail.com</t>
  </si>
  <si>
    <t>Jemerson silva</t>
  </si>
  <si>
    <t>jemersonsilva703@gmail.com</t>
  </si>
  <si>
    <t>francisco leandro</t>
  </si>
  <si>
    <t>liandroclemente@gmail.com</t>
  </si>
  <si>
    <t>9999216-5481</t>
  </si>
  <si>
    <t>Jaylson Anjos</t>
  </si>
  <si>
    <t>jaylsonanjos972112@gmail.com</t>
  </si>
  <si>
    <t>CHRISTIAN FERREIRA BASTOS</t>
  </si>
  <si>
    <t>christian.vendas.fsa@gmail.com</t>
  </si>
  <si>
    <t>(75)9824-01501</t>
  </si>
  <si>
    <t>Wallace Santos</t>
  </si>
  <si>
    <t>santowallace.2016@gmail.com</t>
  </si>
  <si>
    <t>Vera</t>
  </si>
  <si>
    <t>veraandrade141090@gmail.com</t>
  </si>
  <si>
    <t>Atos</t>
  </si>
  <si>
    <t>atosromao@gmail.com</t>
  </si>
  <si>
    <t>Natanael Boigues do Nascimento</t>
  </si>
  <si>
    <t>natan_boigues@outlook.com</t>
  </si>
  <si>
    <t>Silas</t>
  </si>
  <si>
    <t>silasserafim688@gmail.com</t>
  </si>
  <si>
    <t>Ivan Carlos</t>
  </si>
  <si>
    <t>ic2959608@gmail.com</t>
  </si>
  <si>
    <t>Cleverson da Silva Diniz</t>
  </si>
  <si>
    <t>cleversondiniz115@gmail.com</t>
  </si>
  <si>
    <t>Jonas Lima</t>
  </si>
  <si>
    <t>henakyguajajara@gmail.com</t>
  </si>
  <si>
    <t>Andre Pereira</t>
  </si>
  <si>
    <t>andreysilva@gmail.com</t>
  </si>
  <si>
    <t>Roniclei Moreira da silva</t>
  </si>
  <si>
    <t>moreiraroniclei@gmail.com</t>
  </si>
  <si>
    <t>Marcilio lima teixeira</t>
  </si>
  <si>
    <t>marciliolimat@gmail.com</t>
  </si>
  <si>
    <t>Jardel mello</t>
  </si>
  <si>
    <t>jardelmello06@gmail.com</t>
  </si>
  <si>
    <t>Ademar Barbosa de Sa junior</t>
  </si>
  <si>
    <t>ab_junior@hotmail.com</t>
  </si>
  <si>
    <t>Guilherme Ribeiro da Silva</t>
  </si>
  <si>
    <t>gs9698213@gmail.com</t>
  </si>
  <si>
    <t>1599735-3834</t>
  </si>
  <si>
    <t>Francisco Canindé De Lima</t>
  </si>
  <si>
    <t>autocenterps2direcao@gmail.com</t>
  </si>
  <si>
    <t>joaopaulosantosferraz@gmail.com</t>
  </si>
  <si>
    <t>bpnbusiness03k@gmail.com</t>
  </si>
  <si>
    <t>Marina</t>
  </si>
  <si>
    <t>marynamacyel4@gmail.com</t>
  </si>
  <si>
    <t>eliassilvaalexandre20@gmail.com</t>
  </si>
  <si>
    <t>sabrininha.baia@gmail.com</t>
  </si>
  <si>
    <t>Alclemir dos santos silva</t>
  </si>
  <si>
    <t>alclemyr@gmail.com</t>
  </si>
  <si>
    <t>Ismael Vanderley da Silva</t>
  </si>
  <si>
    <t>ismaelribeiro0684@gmail.com</t>
  </si>
  <si>
    <t>José Lucas de Souza Silva</t>
  </si>
  <si>
    <t>ljoselucasdesouzasilva@gmail.com</t>
  </si>
  <si>
    <t>Phelipe Assis</t>
  </si>
  <si>
    <t>phelipeassis25@gmail.com</t>
  </si>
  <si>
    <t>gael.chmasilva@gmail.com</t>
  </si>
  <si>
    <t>joseguilherme.sim@gmail.com</t>
  </si>
  <si>
    <t>74999-0284</t>
  </si>
  <si>
    <t>Max teschi de souza</t>
  </si>
  <si>
    <t>maxteschidesouza@gmail.com</t>
  </si>
  <si>
    <t>gusttavo09lima@gmail.com</t>
  </si>
  <si>
    <t>Jozemara Soluchinski</t>
  </si>
  <si>
    <t>josoluchinski@gmail.com</t>
  </si>
  <si>
    <t>Jéssika Cristina</t>
  </si>
  <si>
    <t>cristinajessika1508@gmail.com</t>
  </si>
  <si>
    <t>Davi Willian De Araujo</t>
  </si>
  <si>
    <t>daviaraujo4229@gmail.com</t>
  </si>
  <si>
    <t>Luis</t>
  </si>
  <si>
    <t>luisfelipe.itz01@gmail.com</t>
  </si>
  <si>
    <t>wps_3@hotmail.com</t>
  </si>
  <si>
    <t>lucaslageado032@gmail.com</t>
  </si>
  <si>
    <t>1198723-7009</t>
  </si>
  <si>
    <t>nestor antonelo</t>
  </si>
  <si>
    <t>pcp.nestor@gmail.com</t>
  </si>
  <si>
    <t>Petrucio</t>
  </si>
  <si>
    <t>josepetrus043@gmail.com</t>
  </si>
  <si>
    <t>Sandro Fabrício Saraiva de moura</t>
  </si>
  <si>
    <t>oldparr1214@gmail.com</t>
  </si>
  <si>
    <t>suporteazarado@gmail.com</t>
  </si>
  <si>
    <t>welton batista de arruda</t>
  </si>
  <si>
    <t>weltonssdd@hotmail.com</t>
  </si>
  <si>
    <t>6199556-9063</t>
  </si>
  <si>
    <t>João Victor Carvalho de Camargos</t>
  </si>
  <si>
    <t>johnvictor.carvalho@gmail.com</t>
  </si>
  <si>
    <t>Patrick pereira formiga lima</t>
  </si>
  <si>
    <t>patricklimaformiga87@gmail.com</t>
  </si>
  <si>
    <t>magierski.gtba@gmail.com</t>
  </si>
  <si>
    <t>georgessf22@gmail.com</t>
  </si>
  <si>
    <t>Alex Barbosa Frazão</t>
  </si>
  <si>
    <t>alexfrazao.profissional@gmail.com</t>
  </si>
  <si>
    <t>(94)99229-7989</t>
  </si>
  <si>
    <t>Valeria costa gomes</t>
  </si>
  <si>
    <t>mellp2011@gmail.com</t>
  </si>
  <si>
    <t>Geovana</t>
  </si>
  <si>
    <t>geovanabs1998@gmail.com</t>
  </si>
  <si>
    <t>Edelson Barros</t>
  </si>
  <si>
    <t>edelsonb42@gmail.com</t>
  </si>
  <si>
    <t>97185-3248</t>
  </si>
  <si>
    <t>jjuniorjunyor@gmail.com</t>
  </si>
  <si>
    <t>Luana Lohmann da Silva</t>
  </si>
  <si>
    <t>luana18.2011@hotmail.com</t>
  </si>
  <si>
    <t>juliocorcell2@gmail.com</t>
  </si>
  <si>
    <t>Jhon Andrei</t>
  </si>
  <si>
    <t>jhonandrei2906@gmail.com</t>
  </si>
  <si>
    <t>leonardo.ea2@gmail.com</t>
  </si>
  <si>
    <t>Reinaldo aparecido salgado</t>
  </si>
  <si>
    <t>reinaldosalgado44@gmail.com</t>
  </si>
  <si>
    <t>(19991466384</t>
  </si>
  <si>
    <t>Chrystian frança</t>
  </si>
  <si>
    <t>chrystianfrancahenrique@gmail.con</t>
  </si>
  <si>
    <t>Leandro de Souza campos</t>
  </si>
  <si>
    <t>leandrosouzac@icloud.com</t>
  </si>
  <si>
    <t>maria gorete barbosa</t>
  </si>
  <si>
    <t>mariagoretebarbosa44@gmail.com</t>
  </si>
  <si>
    <t>Joseildes</t>
  </si>
  <si>
    <t>joseildes.linda@gmail.com</t>
  </si>
  <si>
    <t>Rennan Welligton Teixeira de Oliveira</t>
  </si>
  <si>
    <t>rennanowt@gmail.com</t>
  </si>
  <si>
    <t>Aquila Previato</t>
  </si>
  <si>
    <t>aquilasantos015@gmail.com</t>
  </si>
  <si>
    <t>Gerlandia</t>
  </si>
  <si>
    <t>gerlandiadias23@gmail.com</t>
  </si>
  <si>
    <t>felipao.silva@hotmail.com</t>
  </si>
  <si>
    <t>Judson Junio</t>
  </si>
  <si>
    <t>judsonjuvieira@gmail.com</t>
  </si>
  <si>
    <t>alexsilvacosta068@gmail.com</t>
  </si>
  <si>
    <t>Wesley de Souza teles</t>
  </si>
  <si>
    <t>inhobaiano2011@hotmail.com</t>
  </si>
  <si>
    <t>ffabbyo140@gmail.com</t>
  </si>
  <si>
    <t>baiaoltda@gmail.com</t>
  </si>
  <si>
    <t>leiteluizcarlos89@gmail.com</t>
  </si>
  <si>
    <t>Carolina Fernanda dos Santos</t>
  </si>
  <si>
    <t>boohmusicas@gmail.com</t>
  </si>
  <si>
    <t>Walleson Diego Vitor Borba</t>
  </si>
  <si>
    <t>wallesonvitor2018@gmail.com</t>
  </si>
  <si>
    <t>Rafael Silva dos Santos</t>
  </si>
  <si>
    <t>rafaelsantoseloa@gmail.com</t>
  </si>
  <si>
    <t>Welques</t>
  </si>
  <si>
    <t>welques14@gmail.com</t>
  </si>
  <si>
    <t>93746-4160</t>
  </si>
  <si>
    <t>Paulino</t>
  </si>
  <si>
    <t>paulinojoaopaulo78@gmail.com</t>
  </si>
  <si>
    <t>Willian Catalan</t>
  </si>
  <si>
    <t>catalanwillian@gmail.com</t>
  </si>
  <si>
    <t>19-99953-5133</t>
  </si>
  <si>
    <t>Yan Renne</t>
  </si>
  <si>
    <t>yanrennenascimentodesousa@gmail.com</t>
  </si>
  <si>
    <t>9898462-1324</t>
  </si>
  <si>
    <t>Victor Hugo</t>
  </si>
  <si>
    <t>desenvolver0709@gmail.com</t>
  </si>
  <si>
    <t>Rogério luz</t>
  </si>
  <si>
    <t>rlpluz.13@gmail.com</t>
  </si>
  <si>
    <t>3198529-6025</t>
  </si>
  <si>
    <t>Francinei Aguiar</t>
  </si>
  <si>
    <t>francineiaguiar2019@gmail.com</t>
  </si>
  <si>
    <t>91-988625401</t>
  </si>
  <si>
    <t>Glediston Ferreira Azevedo</t>
  </si>
  <si>
    <t>tomgbi2021@gmail.com</t>
  </si>
  <si>
    <t>Jercilei silva pereira</t>
  </si>
  <si>
    <t>jercileisilva@gmail.com</t>
  </si>
  <si>
    <t>Italo Góes</t>
  </si>
  <si>
    <t>goes_italo@hotmail.com</t>
  </si>
  <si>
    <t>Lucas Almeida de lima</t>
  </si>
  <si>
    <t>lucas.tj.almeida.la@gmail.com</t>
  </si>
  <si>
    <t>Fabiano Ricardo Araujo</t>
  </si>
  <si>
    <t>fabianoricardoaraujo@gmail.com</t>
  </si>
  <si>
    <t>djigor.producoes.eventos@gmail.com</t>
  </si>
  <si>
    <t>Erik Marinho</t>
  </si>
  <si>
    <t>erikegmarinho@gmail.com</t>
  </si>
  <si>
    <t>Marcos Nascimento</t>
  </si>
  <si>
    <t>mpnavpess152908@gmail.com</t>
  </si>
  <si>
    <t>95.</t>
  </si>
  <si>
    <t>diegogov1990@gmail.com</t>
  </si>
  <si>
    <t>Ivone Lemes kraquer</t>
  </si>
  <si>
    <t>ivonelemmes@gmail.com</t>
  </si>
  <si>
    <t>Hugo Goncalves da Silva</t>
  </si>
  <si>
    <t>hugo.gsilva044@gmail.com</t>
  </si>
  <si>
    <t>hugo.tricolor25@gmail.com</t>
  </si>
  <si>
    <t>natan</t>
  </si>
  <si>
    <t>nataaraujo850@gmail.com</t>
  </si>
  <si>
    <t>Diogo Barbosa</t>
  </si>
  <si>
    <t>diogosophia41@gmail.com</t>
  </si>
  <si>
    <t>(31)994205000</t>
  </si>
  <si>
    <t>Evanildo</t>
  </si>
  <si>
    <t>evanildo.silva07@outlook.com</t>
  </si>
  <si>
    <t>José Lucas Alves Rosario</t>
  </si>
  <si>
    <t>baulucasbau@hotmail.com</t>
  </si>
  <si>
    <t>gabriel_rbg@hotmail.com</t>
  </si>
  <si>
    <t>Darlene Archer</t>
  </si>
  <si>
    <t>dayarcher12@gmail.com</t>
  </si>
  <si>
    <t>Samantha Tomaz</t>
  </si>
  <si>
    <t>samantha-melo.tomaz@hotmail.com</t>
  </si>
  <si>
    <t>Evanilto Silva Santos</t>
  </si>
  <si>
    <t>evaniltosilva76@gmail.com</t>
  </si>
  <si>
    <t>(71)99605-5036</t>
  </si>
  <si>
    <t>Igo Da Cruz De Queiroz</t>
  </si>
  <si>
    <t>igodacruzdequeiroz@gmail.com</t>
  </si>
  <si>
    <t>7399960-8230</t>
  </si>
  <si>
    <t>Fábio Henrique</t>
  </si>
  <si>
    <t>fhsouza1980@gmail.com</t>
  </si>
  <si>
    <t>Jean Michel Macedo Melo</t>
  </si>
  <si>
    <t>mitytyler@gmail.com</t>
  </si>
  <si>
    <t>Paulo Kazuo Oliveira Murakami</t>
  </si>
  <si>
    <t>pkom.work@gmail.com</t>
  </si>
  <si>
    <t>Jefferson Cabrera</t>
  </si>
  <si>
    <t>jefferson.jose.cabrera.92@gmail.com</t>
  </si>
  <si>
    <t>pedrobrito428@gmail.com</t>
  </si>
  <si>
    <t>FAGNER DE SOUZA SILVA</t>
  </si>
  <si>
    <t>riobombas@hotmail.com</t>
  </si>
  <si>
    <t>lojalebene@gmail.com</t>
  </si>
  <si>
    <t>Cledson</t>
  </si>
  <si>
    <t>pirata2020docaribe@gmail.com</t>
  </si>
  <si>
    <t>828885-2596</t>
  </si>
  <si>
    <t>Eneas</t>
  </si>
  <si>
    <t>brancoaick@gmail.com</t>
  </si>
  <si>
    <t>Douglas Rodrigues</t>
  </si>
  <si>
    <t>rodriguesdouglas605@gmail.com</t>
  </si>
  <si>
    <t>Douglas Galdino</t>
  </si>
  <si>
    <t>fdgaldino94@gmail.com</t>
  </si>
  <si>
    <t>8398227-1657</t>
  </si>
  <si>
    <t>José Augusto</t>
  </si>
  <si>
    <t>augustosoaresvasconcelos2358@gmail.com</t>
  </si>
  <si>
    <t>Werbeth soares de almeida</t>
  </si>
  <si>
    <t>wkt0710@gmail.com</t>
  </si>
  <si>
    <t>Shirley</t>
  </si>
  <si>
    <t>shirleyfraga06@gmail.com</t>
  </si>
  <si>
    <t>Robson Augusto Fenner</t>
  </si>
  <si>
    <t>robsonfenner1@gmail.com</t>
  </si>
  <si>
    <t>Tiago Morais</t>
  </si>
  <si>
    <t>tiagomorais2009@hotmail.com</t>
  </si>
  <si>
    <t>Natanael</t>
  </si>
  <si>
    <t>natandaslr@gmail.com</t>
  </si>
  <si>
    <t>96914-6251</t>
  </si>
  <si>
    <t>Francinete</t>
  </si>
  <si>
    <t>francinetemaria@hotmail.vom</t>
  </si>
  <si>
    <t>David Barbosa Pereira</t>
  </si>
  <si>
    <t>contasegura200@gmail.com</t>
  </si>
  <si>
    <t>Fernando Souza</t>
  </si>
  <si>
    <t>nddanttas@gmail.com</t>
  </si>
  <si>
    <t>carlos2018100@gmail.com</t>
  </si>
  <si>
    <t>netinhogomes956@gmail.com</t>
  </si>
  <si>
    <t>Mailson Rodrigo de Oliveira</t>
  </si>
  <si>
    <t>mailson1_oliveira@hotmail.com</t>
  </si>
  <si>
    <t>Deivid medeiros barcellos</t>
  </si>
  <si>
    <t>deivid.barcellos18@hotmIl.com</t>
  </si>
  <si>
    <t>--51996274187</t>
  </si>
  <si>
    <t>Danilo Trindade</t>
  </si>
  <si>
    <t>danilo122tsilva@gmail.com</t>
  </si>
  <si>
    <t>Alex Tavares</t>
  </si>
  <si>
    <t>alectavares582@gmail.com</t>
  </si>
  <si>
    <t>Michele Ribeiro dos Santos</t>
  </si>
  <si>
    <t>ribeirodossantosmichele65@gmail.com</t>
  </si>
  <si>
    <t>Jhone Vieira Barboza</t>
  </si>
  <si>
    <t>jhonebarboza34@hotmail.com</t>
  </si>
  <si>
    <t>3399806-4338</t>
  </si>
  <si>
    <t>Wesley henrique Santiago</t>
  </si>
  <si>
    <t>santiagoteresinha3@gmail.com</t>
  </si>
  <si>
    <t>Celina</t>
  </si>
  <si>
    <t>celinabaiffus@icloud.com</t>
  </si>
  <si>
    <t>Wellynton</t>
  </si>
  <si>
    <t>wellyntong22@gmail.com</t>
  </si>
  <si>
    <t>Elianderson Pinheiro de Jesus</t>
  </si>
  <si>
    <t>ander_cap@hotmail.com</t>
  </si>
  <si>
    <t>andreferlima30@gmail.com</t>
  </si>
  <si>
    <t>luanzinhow91404009@gmail.com</t>
  </si>
  <si>
    <t>ADELMO SANTIAGO</t>
  </si>
  <si>
    <t>empreendendoraprendiz@gmail.com</t>
  </si>
  <si>
    <t>WILLIAN DA COSTA SILVA</t>
  </si>
  <si>
    <t>bravowhiskyop@gmail.com</t>
  </si>
  <si>
    <t>joao pedro Severino Bergonce</t>
  </si>
  <si>
    <t>joao.pedro.severino@gmail.com</t>
  </si>
  <si>
    <t>Oscar Leonardo Lucas</t>
  </si>
  <si>
    <t>oskarlukas@hotmail.com</t>
  </si>
  <si>
    <t>(11)982620036</t>
  </si>
  <si>
    <t>Sandro bay</t>
  </si>
  <si>
    <t>sandrobay7777@gmail.com</t>
  </si>
  <si>
    <t>Rodrigo Bayer de moraes</t>
  </si>
  <si>
    <t>moraes19831119@outlook.com</t>
  </si>
  <si>
    <t>Anderson Cleiton da Silva souza</t>
  </si>
  <si>
    <t>chechafliper@hotmail.com</t>
  </si>
  <si>
    <t>Noé Henrique</t>
  </si>
  <si>
    <t>noehsm0120@gmail.com</t>
  </si>
  <si>
    <t>9198722-7699</t>
  </si>
  <si>
    <t>keven Rafael</t>
  </si>
  <si>
    <t>kevenrafael461@gmail.com</t>
  </si>
  <si>
    <t>Marcio Faustino costa</t>
  </si>
  <si>
    <t>marciofstno@hotmail.com</t>
  </si>
  <si>
    <t>Jose eduardo da silva duarte</t>
  </si>
  <si>
    <t>pedrohenriquevieiraduarte7@gmail.com</t>
  </si>
  <si>
    <t>Kaique Enzo Ferreira Augusto</t>
  </si>
  <si>
    <t>kaiqueuz@gmail.com</t>
  </si>
  <si>
    <t>9308-04101</t>
  </si>
  <si>
    <t>Carlos Eduardo da Silva matos</t>
  </si>
  <si>
    <t>kadupqdt18@gmail.com</t>
  </si>
  <si>
    <t>E</t>
  </si>
  <si>
    <t>erildo.una2013@gmail.com</t>
  </si>
  <si>
    <t>Jota</t>
  </si>
  <si>
    <t>aartedefazerdinheiro01@gmail.com</t>
  </si>
  <si>
    <t>Marcos Cardoso</t>
  </si>
  <si>
    <t>mnc_suporte@hotmail.com</t>
  </si>
  <si>
    <t>Frank</t>
  </si>
  <si>
    <t>frankkdias2025@gmail.com</t>
  </si>
  <si>
    <t>Patricia Mello</t>
  </si>
  <si>
    <t>pmello2409@gmail.com</t>
  </si>
  <si>
    <t>Manoel Oliveira filho</t>
  </si>
  <si>
    <t>manos_boys@hotmail.com</t>
  </si>
  <si>
    <t>(48)984492832</t>
  </si>
  <si>
    <t>Saymon</t>
  </si>
  <si>
    <t>saymonvilela0206@gmail.com</t>
  </si>
  <si>
    <t>José Bernardo</t>
  </si>
  <si>
    <t>josebernardomuhongo1@gmail.com</t>
  </si>
  <si>
    <t>Hudson Ribeiro</t>
  </si>
  <si>
    <t>hudsoneymar@gmail.com</t>
  </si>
  <si>
    <t>Matheus Daniel Alves de Paula</t>
  </si>
  <si>
    <t>thzin031@gmail.com</t>
  </si>
  <si>
    <t>Erivan Almeida</t>
  </si>
  <si>
    <t>erisilvas698@gmail.com</t>
  </si>
  <si>
    <t>Elison de Matos Ferreira</t>
  </si>
  <si>
    <t>elisonmatos789@gmail.com</t>
  </si>
  <si>
    <t>Simone Melgaço Teixeira Lavigne</t>
  </si>
  <si>
    <t>simonemelgaco7@gmail.com</t>
  </si>
  <si>
    <t>dvtst1998@gmail.com</t>
  </si>
  <si>
    <t>Laurecir</t>
  </si>
  <si>
    <t>laurecirribeiro@gmail.com</t>
  </si>
  <si>
    <t>gabrielnasciimentoleandro@gmail.com</t>
  </si>
  <si>
    <t>Marcelo Tavares</t>
  </si>
  <si>
    <t>marcelotavaresmts@gmail.com</t>
  </si>
  <si>
    <t>Natan Oliveira</t>
  </si>
  <si>
    <t>erikaemarcio7000@gmail.com</t>
  </si>
  <si>
    <t>91999-681151</t>
  </si>
  <si>
    <t>garcia.rafael@live.com</t>
  </si>
  <si>
    <t>Mara</t>
  </si>
  <si>
    <t>maiamaraforo@gmail.com</t>
  </si>
  <si>
    <t>karolina abreu</t>
  </si>
  <si>
    <t>kahabreu1998@outlook.com</t>
  </si>
  <si>
    <t>Orleudo Mendes da Silva</t>
  </si>
  <si>
    <t>orleudosilvamendes@gmail.com</t>
  </si>
  <si>
    <t>lucasnascimentohubner2023@gmail.com</t>
  </si>
  <si>
    <t>Uriel Gomes</t>
  </si>
  <si>
    <t>gomesu508@gmail.com</t>
  </si>
  <si>
    <t>Michele</t>
  </si>
  <si>
    <t>ribeirochellesb@gmail.com</t>
  </si>
  <si>
    <t>davy.victor216@gmail.com</t>
  </si>
  <si>
    <t>Jackeline Pinheiro</t>
  </si>
  <si>
    <t>jackeline09pinheiro@gmail.com</t>
  </si>
  <si>
    <t>Werley Veloso peixoto</t>
  </si>
  <si>
    <t>werleyvelosopeixoto@gmail.com</t>
  </si>
  <si>
    <t>(61)993124028</t>
  </si>
  <si>
    <t>Henrique Gonçalves de Freitas</t>
  </si>
  <si>
    <t>rickdjelectrohouse@gmail.com</t>
  </si>
  <si>
    <t>Marcelo Ferreira</t>
  </si>
  <si>
    <t>marceloferreirasax@gmail.com</t>
  </si>
  <si>
    <t>João Carlos Debatin</t>
  </si>
  <si>
    <t>9dhzt49@gmail.com</t>
  </si>
  <si>
    <t>Emanuela Gomes</t>
  </si>
  <si>
    <t>emanuela_gomes@hotmail.com</t>
  </si>
  <si>
    <t>Cesar Dasilva</t>
  </si>
  <si>
    <t>cesar.laurindo1893628@gmail.com</t>
  </si>
  <si>
    <t>Wender</t>
  </si>
  <si>
    <t>wenderaugusto91@hotmail.com</t>
  </si>
  <si>
    <t>Andre Marcos</t>
  </si>
  <si>
    <t>andremsr25@gmail.com</t>
  </si>
  <si>
    <t>Jonatan Luiz Pereira</t>
  </si>
  <si>
    <t>jonnyjow86@gmail.com</t>
  </si>
  <si>
    <t>Andressa Souza</t>
  </si>
  <si>
    <t>souzaandressa07@gmail.com</t>
  </si>
  <si>
    <t>Magaiver</t>
  </si>
  <si>
    <t>magaiverhenrique3@gmail.com</t>
  </si>
  <si>
    <t>Giovani da Silva</t>
  </si>
  <si>
    <t>renovaclean7.hig@gmail.com</t>
  </si>
  <si>
    <t>Kelvin Correa</t>
  </si>
  <si>
    <t>kelvincorreia339@gmail.com</t>
  </si>
  <si>
    <t>(51)99538-4083</t>
  </si>
  <si>
    <t>Anderson Souza</t>
  </si>
  <si>
    <t>andersondag4@hotmail.com</t>
  </si>
  <si>
    <t>Rener Costa</t>
  </si>
  <si>
    <t>rener.27@hotmail.com</t>
  </si>
  <si>
    <t>ana.carolinag150@gmail.com</t>
  </si>
  <si>
    <t>Enildo Paulo da Silva</t>
  </si>
  <si>
    <t>enildosbo@gmail.com</t>
  </si>
  <si>
    <t>Vinicius Fabiano</t>
  </si>
  <si>
    <t>vinicius.fabiano321@gmail.com</t>
  </si>
  <si>
    <t>Carine</t>
  </si>
  <si>
    <t>karynacruz21@gmail.com</t>
  </si>
  <si>
    <t>Ulison Carvalho Werneck</t>
  </si>
  <si>
    <t>ulisonwerneck@gmail.com</t>
  </si>
  <si>
    <t>Tercio Carvalho</t>
  </si>
  <si>
    <t>tercionr@hotmail.com</t>
  </si>
  <si>
    <t>Romario Ferreira</t>
  </si>
  <si>
    <t>romariodos128@gmail.com</t>
  </si>
  <si>
    <t>Alexsandro Carvalho</t>
  </si>
  <si>
    <t>carvalhoalexsandro980@gmail.com</t>
  </si>
  <si>
    <t>Naldinho</t>
  </si>
  <si>
    <t>naldinhocrocante10@gmail.com</t>
  </si>
  <si>
    <t>Alison Junior Farias</t>
  </si>
  <si>
    <t>alisonjuniorfarias@gmail.com</t>
  </si>
  <si>
    <t>Joas</t>
  </si>
  <si>
    <t>joasrodrigues222@gmail.com</t>
  </si>
  <si>
    <t>Vanessa Cristina da Silva</t>
  </si>
  <si>
    <t>c.ne.vannessa@gmail.com</t>
  </si>
  <si>
    <t>Wallas</t>
  </si>
  <si>
    <t>wallassousa2020@gmail.com</t>
  </si>
  <si>
    <t>Allan Pizzo</t>
  </si>
  <si>
    <t>allanpizzo15@gmail.com</t>
  </si>
  <si>
    <t>(11)912471980</t>
  </si>
  <si>
    <t>cesarvilela.21@gmail.com</t>
  </si>
  <si>
    <t>Rafael Gobbi</t>
  </si>
  <si>
    <t>rafagobbi1985@gmail.com</t>
  </si>
  <si>
    <t>Lucas Marinho Araújo de Almeida</t>
  </si>
  <si>
    <t>luchkas.01@gmail.com</t>
  </si>
  <si>
    <t>Antônio Jeorge Lima Dantas</t>
  </si>
  <si>
    <t>toninhu_2006@hotmail.com</t>
  </si>
  <si>
    <t>lehbehpih313@gmail.com</t>
  </si>
  <si>
    <t>Valdemiro Paulo da Silva</t>
  </si>
  <si>
    <t>paulojamaikk@hotmail.com</t>
  </si>
  <si>
    <t>Marcos Marques da Costa</t>
  </si>
  <si>
    <t>majumk.com@gmail.com</t>
  </si>
  <si>
    <t>jeanbelizario@live.com</t>
  </si>
  <si>
    <t>1799711-4729</t>
  </si>
  <si>
    <t>Bruna Rodrigues</t>
  </si>
  <si>
    <t>bruna.rodrigues.19022009@gmail.com</t>
  </si>
  <si>
    <t>Jack</t>
  </si>
  <si>
    <t>jjcl1302@gmail.com</t>
  </si>
  <si>
    <t>Johny Castro</t>
  </si>
  <si>
    <t>castrojohny9@gmail.com</t>
  </si>
  <si>
    <t>lucaspablonascimento@hotmail.com</t>
  </si>
  <si>
    <t>xandynho146@gmail.com</t>
  </si>
  <si>
    <t>diegoemir2003@yahoo.com.br</t>
  </si>
  <si>
    <t>Demerson Romildo dos santos</t>
  </si>
  <si>
    <t>demerson.xbc@hotmail.com</t>
  </si>
  <si>
    <t>1698805-6619</t>
  </si>
  <si>
    <t>Clarice Alves Martins</t>
  </si>
  <si>
    <t>Clariceclaricealveartins@gmail.com</t>
  </si>
  <si>
    <t>Wilker</t>
  </si>
  <si>
    <t>wilker333666@gmail.com</t>
  </si>
  <si>
    <t>Augusto</t>
  </si>
  <si>
    <t>augusto_herguet@hotmail.com</t>
  </si>
  <si>
    <t>Ediane</t>
  </si>
  <si>
    <t>edianereis47@gmail.com</t>
  </si>
  <si>
    <t>1798802-3230</t>
  </si>
  <si>
    <t>Laura franciely Silva da Costa</t>
  </si>
  <si>
    <t>pandinhalaurah28@gmail.com</t>
  </si>
  <si>
    <t>Shelton</t>
  </si>
  <si>
    <t>shilton_2009@hotmail.com</t>
  </si>
  <si>
    <t>Kermellon</t>
  </si>
  <si>
    <t>kermehenrique811@gmail.com</t>
  </si>
  <si>
    <t>Carlos Eduardo Silva Roriz</t>
  </si>
  <si>
    <t>kadusilvaroriz@gmail.com</t>
  </si>
  <si>
    <t>6299376-9913</t>
  </si>
  <si>
    <t>Rhauan Lopes</t>
  </si>
  <si>
    <t>rhauan61@gmail.com</t>
  </si>
  <si>
    <t>kaique</t>
  </si>
  <si>
    <t>kaiqueteste2018@gmail.com</t>
  </si>
  <si>
    <t>Amanda Beatriz Oliveira dos Santos</t>
  </si>
  <si>
    <t>amandaoliveirahonorio86@gmail.com</t>
  </si>
  <si>
    <t>Felipe Vieira de Campos Santos</t>
  </si>
  <si>
    <t>felipecampos1915@hotmail.com</t>
  </si>
  <si>
    <t>alexandresupera2017@gmail.com</t>
  </si>
  <si>
    <t>ferreiraanaclarice219@gmail.com</t>
  </si>
  <si>
    <t>98418-0069</t>
  </si>
  <si>
    <t>Olga Regina Pinto de Freitas</t>
  </si>
  <si>
    <t>olgafreytas@hotmail.com</t>
  </si>
  <si>
    <t>9499909-7798</t>
  </si>
  <si>
    <t>Marcley Bernardes Batista</t>
  </si>
  <si>
    <t>marcleybernardes1038@gmail.com</t>
  </si>
  <si>
    <t>Marcela</t>
  </si>
  <si>
    <t>marcelacurs@outlook.com</t>
  </si>
  <si>
    <t>Jhony</t>
  </si>
  <si>
    <t>jhonygomes783@gmail.com</t>
  </si>
  <si>
    <t>NATALINO RODRIGUES DOS SANTOS</t>
  </si>
  <si>
    <t>snatalino49@gmail.com</t>
  </si>
  <si>
    <t>Gilmar Gonçalves de Oliveira</t>
  </si>
  <si>
    <t>gilmargoncalves936@gmail.com</t>
  </si>
  <si>
    <t>Cristiano Gonçalves dos Santos</t>
  </si>
  <si>
    <t>cristianogs1415@gmail.com</t>
  </si>
  <si>
    <t>Ricardo Santos</t>
  </si>
  <si>
    <t>ricardo.ricard.13@outlook.com</t>
  </si>
  <si>
    <t>Marisa Fonseca Carvalho</t>
  </si>
  <si>
    <t>marisafonsecacarvalho7@gmail.com</t>
  </si>
  <si>
    <t>Cristiano Marins</t>
  </si>
  <si>
    <t>cmarins.ba@hotmail.com</t>
  </si>
  <si>
    <t>anderson.santtos0823@gmail.com</t>
  </si>
  <si>
    <t>marinhowelington98@gmail.com</t>
  </si>
  <si>
    <t>Dalton</t>
  </si>
  <si>
    <t>base8imoveis@gmail.com</t>
  </si>
  <si>
    <t>arlan</t>
  </si>
  <si>
    <t>arlanbastosb@gmail.com</t>
  </si>
  <si>
    <t>Heberlly Dias</t>
  </si>
  <si>
    <t>dejota020879@gmail.com</t>
  </si>
  <si>
    <t>Juliano Dias</t>
  </si>
  <si>
    <t>julianodiasdj@gmail.com</t>
  </si>
  <si>
    <t>Jackson alves de souza</t>
  </si>
  <si>
    <t>jacksonxp7@gmail.com</t>
  </si>
  <si>
    <t>Nino Severino</t>
  </si>
  <si>
    <t>ninoseverino982@gmail.com</t>
  </si>
  <si>
    <t>Glegher Figueiredo Praxedes</t>
  </si>
  <si>
    <t>glegher1@hotmail.com</t>
  </si>
  <si>
    <t>luisfernandoalves969@gmail.com</t>
  </si>
  <si>
    <t>adrianovinilix@hotmail.com</t>
  </si>
  <si>
    <t>Jeremias</t>
  </si>
  <si>
    <t>jeremiasoliver@1997gmail.com</t>
  </si>
  <si>
    <t>Felipe Borba Mendes</t>
  </si>
  <si>
    <t>felipeborbamendes@outlook.com</t>
  </si>
  <si>
    <t>5198658-9478</t>
  </si>
  <si>
    <t>Jorge luiz</t>
  </si>
  <si>
    <t>jorgeluizcartur@gmail.com</t>
  </si>
  <si>
    <t>Kevin Queiroz</t>
  </si>
  <si>
    <t>keviinlenon@hotmail.com</t>
  </si>
  <si>
    <t>Andreza</t>
  </si>
  <si>
    <t>andrezaaidco@gmail.com</t>
  </si>
  <si>
    <t>Wesley Matheus Sousa Sobral</t>
  </si>
  <si>
    <t>herbertsobral486@gmail.com</t>
  </si>
  <si>
    <t>(99)984864543</t>
  </si>
  <si>
    <t>Rafael Barbosa</t>
  </si>
  <si>
    <t>rafaelbarbosafreefire10@gmail.com</t>
  </si>
  <si>
    <t>Ezio Cintra De Lima</t>
  </si>
  <si>
    <t>eziocdl@gmail.com</t>
  </si>
  <si>
    <t>Francilucio Souza</t>
  </si>
  <si>
    <t>francilucio1980@gmail.com</t>
  </si>
  <si>
    <t>Lucas Ponte</t>
  </si>
  <si>
    <t>guierra10gmail.com@gmail.com</t>
  </si>
  <si>
    <t>Laertes</t>
  </si>
  <si>
    <t>laertesluis1997@gmail.com</t>
  </si>
  <si>
    <t>guinunesfcb@gmail.com</t>
  </si>
  <si>
    <t>Alan Jefferson</t>
  </si>
  <si>
    <t>alanjeffersonpereiramartins@gmail.com</t>
  </si>
  <si>
    <t>lucas menezes</t>
  </si>
  <si>
    <t>lucasmenezes1020@gmail.com</t>
  </si>
  <si>
    <t>(71)984400877</t>
  </si>
  <si>
    <t>Jose Lucas de Sousa Cunha</t>
  </si>
  <si>
    <t>ls2597036@gmail.com</t>
  </si>
  <si>
    <t>belarmino.carloseduardo@gmail.com</t>
  </si>
  <si>
    <t>luis carlos da silva de oliveira</t>
  </si>
  <si>
    <t>luiscarloscapoeira88@gmail.com</t>
  </si>
  <si>
    <t>Ewerton</t>
  </si>
  <si>
    <t>ewerton.souza1224@gmail.com</t>
  </si>
  <si>
    <t>(16)99352-9591</t>
  </si>
  <si>
    <t>Cesar carvalho</t>
  </si>
  <si>
    <t>lojaespaghetto1@gmail.com</t>
  </si>
  <si>
    <t>clayttonturibio@gmail.com</t>
  </si>
  <si>
    <t>fernandocatarina2011@hotmail.com</t>
  </si>
  <si>
    <t>Emerson Julio Schilischting</t>
  </si>
  <si>
    <t>emersonjulioschilischting@gmail.com</t>
  </si>
  <si>
    <t>Karyna</t>
  </si>
  <si>
    <t>karynavdg25@gmail.com</t>
  </si>
  <si>
    <t>Cinara Martins</t>
  </si>
  <si>
    <t>cinara.pacheco123@gmail.com</t>
  </si>
  <si>
    <t>João Pedro Brunet Barros</t>
  </si>
  <si>
    <t>joaopedrobrunet@hotmail.com</t>
  </si>
  <si>
    <t>Betania</t>
  </si>
  <si>
    <t>betaniacerve@gmail.com</t>
  </si>
  <si>
    <t>Wendell</t>
  </si>
  <si>
    <t>codornizwendell@gmail.com</t>
  </si>
  <si>
    <t>Pablo Lima</t>
  </si>
  <si>
    <t>pablolima_jf@hotmail.com</t>
  </si>
  <si>
    <t>Cristhian Itallo</t>
  </si>
  <si>
    <t>itallocristhian02@gmail.com</t>
  </si>
  <si>
    <t>Roberta Wörner</t>
  </si>
  <si>
    <t>robertaworner1996@gmail.com</t>
  </si>
  <si>
    <t>Bruno Campelli</t>
  </si>
  <si>
    <t>campellibruno2@gmail.com</t>
  </si>
  <si>
    <t>igorvns32@gmail.com</t>
  </si>
  <si>
    <t>Andre Luis</t>
  </si>
  <si>
    <t>depositogaragem1@gmail.com</t>
  </si>
  <si>
    <t>pexe_mateus@hotmail.com</t>
  </si>
  <si>
    <t>Geovane Santos da Silva</t>
  </si>
  <si>
    <t>geodarkplay.92@gmail.com</t>
  </si>
  <si>
    <t>Ademirio</t>
  </si>
  <si>
    <t>dado_junior@hotmail.com.br</t>
  </si>
  <si>
    <t>Juniorgumez</t>
  </si>
  <si>
    <t>juniorgumez98@gmail.com.br.br</t>
  </si>
  <si>
    <t>(91)98618-6035</t>
  </si>
  <si>
    <t>Rafael Brancalhão</t>
  </si>
  <si>
    <t>rf.brancalhao@gmail.comr</t>
  </si>
  <si>
    <t>vidracariareflexo2017@outlook.com</t>
  </si>
  <si>
    <t>Maikon Berlato</t>
  </si>
  <si>
    <t>maikonberlato6@gmail.com</t>
  </si>
  <si>
    <t>Leticia Baldez</t>
  </si>
  <si>
    <t>leticiaritiele@hotmail.com</t>
  </si>
  <si>
    <t>Claudio Avelino da Silva</t>
  </si>
  <si>
    <t>claudioavelino105@gmail.com</t>
  </si>
  <si>
    <t>jvcoutinhooo@gmail.com</t>
  </si>
  <si>
    <t>Susana Cezário</t>
  </si>
  <si>
    <t>susanacezario6@gmail.com</t>
  </si>
  <si>
    <t>Adonias Romão da Silva</t>
  </si>
  <si>
    <t>adoniasromao5@gmail.com</t>
  </si>
  <si>
    <t>Antonio gomes</t>
  </si>
  <si>
    <t>annykiller97@gmail.com</t>
  </si>
  <si>
    <t>Sérgio Alves Coelho</t>
  </si>
  <si>
    <t>sergioalves_270282@hotmail.com</t>
  </si>
  <si>
    <t>Wenderson Albert</t>
  </si>
  <si>
    <t>wendersonalbertneguim@gmail.com</t>
  </si>
  <si>
    <t>Lucas Vinicius</t>
  </si>
  <si>
    <t>lucas215vinicius@gmail.com</t>
  </si>
  <si>
    <t>Marcello monteiro</t>
  </si>
  <si>
    <t>marcellomon123@gmail.com</t>
  </si>
  <si>
    <t>diegorodrigues.silva89@gmail.com</t>
  </si>
  <si>
    <t>geaga3131@gmail.com</t>
  </si>
  <si>
    <t>Guilherme Carvalho</t>
  </si>
  <si>
    <t>guilhermesj.express@gmail.com</t>
  </si>
  <si>
    <t>Davi Lucas Correa</t>
  </si>
  <si>
    <t>contatodavilucas09@gmail.com</t>
  </si>
  <si>
    <t>André Giordane Rodrigues</t>
  </si>
  <si>
    <t>andre.giordane10@gmail.com</t>
  </si>
  <si>
    <t>Ademilton de Melo Sousa</t>
  </si>
  <si>
    <t>add.milton.mello.1990@gmail.com</t>
  </si>
  <si>
    <t>fernandotkjs1993@gmail.com</t>
  </si>
  <si>
    <t>DEVF - AD24-vid</t>
  </si>
  <si>
    <t>Ronilson Laborda de Lima Lima</t>
  </si>
  <si>
    <t>ronilsonlimatejota@gmail.com</t>
  </si>
  <si>
    <t>Reinaldo Coelho Ribeiro</t>
  </si>
  <si>
    <t>reinaldocoelhoribeiro85@gmail.com</t>
  </si>
  <si>
    <t>henriquel1403@gmail.com</t>
  </si>
  <si>
    <t>Ivan RIKER</t>
  </si>
  <si>
    <t>ivanriker@gmail.com</t>
  </si>
  <si>
    <t>Reginaldo santos de Oliveira</t>
  </si>
  <si>
    <t>regisisa10@gmail.com</t>
  </si>
  <si>
    <t>Isabela Rios</t>
  </si>
  <si>
    <t>irsdc95@gmail.com</t>
  </si>
  <si>
    <t>samusb41@gmail.con</t>
  </si>
  <si>
    <t>Carolina mobiglia</t>
  </si>
  <si>
    <t>carolzinha_mobiglia@hotmail.com</t>
  </si>
  <si>
    <t>Valciane</t>
  </si>
  <si>
    <t>valcianesouza66@gmail.com</t>
  </si>
  <si>
    <t>Leonardo Ribeiro Gomes</t>
  </si>
  <si>
    <t>leometal555@gmail.com</t>
  </si>
  <si>
    <t>william sousa</t>
  </si>
  <si>
    <t>willi.km32@gmail.com</t>
  </si>
  <si>
    <t>Bruno Alves dos Santos</t>
  </si>
  <si>
    <t>brunallsan7@gmail.com</t>
  </si>
  <si>
    <t>elciocoutinho2@hotmail.com</t>
  </si>
  <si>
    <t>Rodrigo Vilasboa da Silva</t>
  </si>
  <si>
    <t>xxvillasxx@gmail.com</t>
  </si>
  <si>
    <t>lobolouco22@hotmail.com</t>
  </si>
  <si>
    <t>Claylson José Nascimento de Souza</t>
  </si>
  <si>
    <t>claylsonjosenascimento4@gmail.com</t>
  </si>
  <si>
    <t>Magno Barbosa</t>
  </si>
  <si>
    <t>telecat.b@gmail.com</t>
  </si>
  <si>
    <t>Rafael Silva mota</t>
  </si>
  <si>
    <t>rafael.mota5238@gmail.com</t>
  </si>
  <si>
    <t>62998211-3980</t>
  </si>
  <si>
    <t>Jorge Roberto</t>
  </si>
  <si>
    <t>jorgeroberto.ribeiro@gmail.com</t>
  </si>
  <si>
    <t>Raylane gama</t>
  </si>
  <si>
    <t>raylanegama57@gmail.com</t>
  </si>
  <si>
    <t>6198189-9742</t>
  </si>
  <si>
    <t>Raissa zani</t>
  </si>
  <si>
    <t>raissasciriloz@gmail.com</t>
  </si>
  <si>
    <t>GABRIEL PEREIRA ALVES</t>
  </si>
  <si>
    <t>ga0869918@gmail.com</t>
  </si>
  <si>
    <t>Francisco Nogueira</t>
  </si>
  <si>
    <t>francisconogueirawzy@gmail.com</t>
  </si>
  <si>
    <t>will.oliveira81@gmail.com</t>
  </si>
  <si>
    <t>Tainara damasceno</t>
  </si>
  <si>
    <t>tainarafox22@gmail.com</t>
  </si>
  <si>
    <t>Valdemir Teixeira da Silva Júnior</t>
  </si>
  <si>
    <t>juniortubaraoperdonaltrainer@gmail.com</t>
  </si>
  <si>
    <t>Alisson costa</t>
  </si>
  <si>
    <t>alisson12456@gmail.com</t>
  </si>
  <si>
    <t>Magno da Silva cura</t>
  </si>
  <si>
    <t>magno_cura@hotmail.com</t>
  </si>
  <si>
    <t>Luís Eduardo Ikeda</t>
  </si>
  <si>
    <t>dudu3green2017@outlook.com</t>
  </si>
  <si>
    <t>Luís Eduardo ikeda</t>
  </si>
  <si>
    <t>duduikeda3green2017@outlook.com</t>
  </si>
  <si>
    <t>Eustagio Carvalho</t>
  </si>
  <si>
    <t>eustagiocarvalho@gmail.com</t>
  </si>
  <si>
    <t>Wilton Miranda matos</t>
  </si>
  <si>
    <t>wilton3154@gmail.com</t>
  </si>
  <si>
    <t>Maria Bezerra</t>
  </si>
  <si>
    <t>msrbezerra@gmail.com</t>
  </si>
  <si>
    <t>Denecássio Santos Carvalho</t>
  </si>
  <si>
    <t>dennecarvalhoofc@gmail.com</t>
  </si>
  <si>
    <t>Gilvânia Oliveira</t>
  </si>
  <si>
    <t>homegil2023@gmail.com</t>
  </si>
  <si>
    <t>Mayk Luiz pereira da Silva</t>
  </si>
  <si>
    <t>maykluiz26@gmail.com</t>
  </si>
  <si>
    <t>8699575-8457</t>
  </si>
  <si>
    <t>Giovane Pitol</t>
  </si>
  <si>
    <t>giovanepitol@gmail.com</t>
  </si>
  <si>
    <t>Adrian</t>
  </si>
  <si>
    <t>adrianrafaelgaleguinho@gmail.com</t>
  </si>
  <si>
    <t>Madalena</t>
  </si>
  <si>
    <t>mariamadalena201450@gmail.com</t>
  </si>
  <si>
    <t>Francisco Adalberto Sousa dos Reis</t>
  </si>
  <si>
    <t>biovidareis@gmail.com</t>
  </si>
  <si>
    <t>Cristianogs1415@gmail.com.br</t>
  </si>
  <si>
    <t>Alex Pereira Araújo</t>
  </si>
  <si>
    <t>alexnog701@gmail.com</t>
  </si>
  <si>
    <t>Érico Ramon dos Santos Brito</t>
  </si>
  <si>
    <t>sericoramon@icloud.com</t>
  </si>
  <si>
    <t>6299929-7349</t>
  </si>
  <si>
    <t>Bernardo Comelli dos Santos</t>
  </si>
  <si>
    <t>bernardocomelli2008@gmail.com</t>
  </si>
  <si>
    <t>Josemar Oliveira</t>
  </si>
  <si>
    <t>josemarbaixista17@gmail.com</t>
  </si>
  <si>
    <t>Jean Torres</t>
  </si>
  <si>
    <t>jeantorres0723@gmail.com</t>
  </si>
  <si>
    <t>Gilberto Ferreira</t>
  </si>
  <si>
    <t>gilbertoferreiragfbdrum@gmail.com</t>
  </si>
  <si>
    <t>1196927-5272</t>
  </si>
  <si>
    <t>Isabelle</t>
  </si>
  <si>
    <t>lu-stacy@hotmail.com</t>
  </si>
  <si>
    <t>Maria Katarine</t>
  </si>
  <si>
    <t>katarineoriginal@gmail.com</t>
  </si>
  <si>
    <t>Anderson Gonçalves</t>
  </si>
  <si>
    <t>ag8460288@gmail.com</t>
  </si>
  <si>
    <t>rr9079418@gmail.com</t>
  </si>
  <si>
    <t>Taynara Miranda</t>
  </si>
  <si>
    <t>taynnaraa@gmail.com</t>
  </si>
  <si>
    <t>Guilhermina Costa Nascimento</t>
  </si>
  <si>
    <t>guilherminac13@gmail.com</t>
  </si>
  <si>
    <t>brunolourenco332@gmail.com</t>
  </si>
  <si>
    <t>Rikelmy</t>
  </si>
  <si>
    <t>rikelmy.cc2711@gmail.com</t>
  </si>
  <si>
    <t>2899953-4718</t>
  </si>
  <si>
    <t>Wellington Dos Santos Silva</t>
  </si>
  <si>
    <t>wellingtonsantos061294@gmail.com</t>
  </si>
  <si>
    <t>Caio Mota Correa</t>
  </si>
  <si>
    <t>caiosktrock@gmail.com</t>
  </si>
  <si>
    <t>Tania</t>
  </si>
  <si>
    <t>taniamartins861@gmail.com</t>
  </si>
  <si>
    <t>José ricardo</t>
  </si>
  <si>
    <t>ricardo.solsa.50@gmail.com</t>
  </si>
  <si>
    <t>diogoakvogas@hotmail.com</t>
  </si>
  <si>
    <t>rubiaoliveira094@gmail.com</t>
  </si>
  <si>
    <t>genilsonsouzadasilva07@gmail.com</t>
  </si>
  <si>
    <t>flaviobibianomachado@gmail.com</t>
  </si>
  <si>
    <t>(51981253786</t>
  </si>
  <si>
    <t>Maycon Victor</t>
  </si>
  <si>
    <t>mayconlinhares0016@gmail.com</t>
  </si>
  <si>
    <t>Cleiciano</t>
  </si>
  <si>
    <t>cleicianosantos7@gmail.com</t>
  </si>
  <si>
    <t>Diego silva</t>
  </si>
  <si>
    <t>diegoeabc@gmail.com</t>
  </si>
  <si>
    <t>Leonardo Galdino Almeida</t>
  </si>
  <si>
    <t>leonardogaldinoalmeida@gmail.com</t>
  </si>
  <si>
    <t>Gedilson Oliveira</t>
  </si>
  <si>
    <t>gra.0609oliver@gmail.com</t>
  </si>
  <si>
    <t>9199216-9326</t>
  </si>
  <si>
    <t>diego23ra@gmail.com</t>
  </si>
  <si>
    <t>Douglas Eduardo muza correa</t>
  </si>
  <si>
    <t>douglasmuza_18@yahoo.com.br</t>
  </si>
  <si>
    <t>9107-90653</t>
  </si>
  <si>
    <t>Evandro dos Santos Leite</t>
  </si>
  <si>
    <t>evandsl@gmail.com</t>
  </si>
  <si>
    <t>Adeli Orisio</t>
  </si>
  <si>
    <t>adeliorisio292@gmail.com</t>
  </si>
  <si>
    <t>Bianca Longhi</t>
  </si>
  <si>
    <t>biancalonghi@hotmail.com</t>
  </si>
  <si>
    <t>Genildo de oliveira</t>
  </si>
  <si>
    <t>oliveiragenildo222@gmail.com</t>
  </si>
  <si>
    <t>matheus3820@gmail.com</t>
  </si>
  <si>
    <t>Jadiel</t>
  </si>
  <si>
    <t>jadielpandurodossantos2@gmail.com</t>
  </si>
  <si>
    <t>Vanessa Mariano</t>
  </si>
  <si>
    <t>vanessainacia93@gmail.com</t>
  </si>
  <si>
    <t>Kalyane Dantas</t>
  </si>
  <si>
    <t>kalyanedantas72@gmail.com</t>
  </si>
  <si>
    <t>Elida carneiro da silva</t>
  </si>
  <si>
    <t>silvaelida228@gmail.com</t>
  </si>
  <si>
    <t>Benilson Lopes</t>
  </si>
  <si>
    <t>benilsonlps.karoll@gmail.com</t>
  </si>
  <si>
    <t>Nonato lima</t>
  </si>
  <si>
    <t>nonatolima099@gmail.com</t>
  </si>
  <si>
    <t>2198883-2355</t>
  </si>
  <si>
    <t>Alvaro Morais</t>
  </si>
  <si>
    <t>alvaro.shinoda@hotmail.com</t>
  </si>
  <si>
    <t>Larissa Izabella Borges</t>
  </si>
  <si>
    <t>larissamapsgirl@gmail.com</t>
  </si>
  <si>
    <t>Rhuan Keni</t>
  </si>
  <si>
    <t>rhuantaza@gmail.com</t>
  </si>
  <si>
    <t>Ademilson nascimento castaldelli</t>
  </si>
  <si>
    <t>ademilsonnascimento2211@gmail.com</t>
  </si>
  <si>
    <t>raitimao@gmail.com</t>
  </si>
  <si>
    <t>Thiago Vassao</t>
  </si>
  <si>
    <t>thiagovassao27@gmail.com</t>
  </si>
  <si>
    <t>blackshok264@gmail.com</t>
  </si>
  <si>
    <t>Clayton Batista</t>
  </si>
  <si>
    <t>clayton.cbdemelotransportes@gmail.com</t>
  </si>
  <si>
    <t>120215207832350390</t>
  </si>
  <si>
    <t>120215207833240390</t>
  </si>
  <si>
    <t>Cícero Vitor Rodrigues dos Santos</t>
  </si>
  <si>
    <t>cicerovitorrodriguesdossantos@gmail.com</t>
  </si>
  <si>
    <t>Valdenio do Nascimento Ferreira</t>
  </si>
  <si>
    <t>marnislima5@gmail.com</t>
  </si>
  <si>
    <t>Wagner Vasconcellos</t>
  </si>
  <si>
    <t>wagnervasconcelloscruz@gmail.com</t>
  </si>
  <si>
    <t>Ediclecio Santos</t>
  </si>
  <si>
    <t>ediclecio_santos@hotmail.com</t>
  </si>
  <si>
    <t>(11)98420-6761</t>
  </si>
  <si>
    <t>Marcelo Furtado</t>
  </si>
  <si>
    <t>marcelofurtado738@gmail.com</t>
  </si>
  <si>
    <t>Luan Gabriel Phelippe da costa</t>
  </si>
  <si>
    <t>luanphelipe1996@gmail.com</t>
  </si>
  <si>
    <t>Roberto Zanette</t>
  </si>
  <si>
    <t>rothegood@hotmail.com</t>
  </si>
  <si>
    <t>Cauã</t>
  </si>
  <si>
    <t>cfvgarcia@gmail.com</t>
  </si>
  <si>
    <t>William Barbosa Alves</t>
  </si>
  <si>
    <t>williambarbosa48@gmail.com</t>
  </si>
  <si>
    <t>Daniel Kardec</t>
  </si>
  <si>
    <t>kardecc.kardecc@gmail.com</t>
  </si>
  <si>
    <t>israel santos</t>
  </si>
  <si>
    <t>isradan6@gmail.com</t>
  </si>
  <si>
    <t>Ariclenes</t>
  </si>
  <si>
    <t>aricaires30@gmail.com</t>
  </si>
  <si>
    <t>Fabricia</t>
  </si>
  <si>
    <t>fabriciasampaio999@gmail.com</t>
  </si>
  <si>
    <t>Fabio augusto ferreira dos santos</t>
  </si>
  <si>
    <t>ffabioaugusto72@gmail.com</t>
  </si>
  <si>
    <t>Igor Caetano</t>
  </si>
  <si>
    <t>igorcaetano168@gmail.com</t>
  </si>
  <si>
    <t>Bruno Tiago</t>
  </si>
  <si>
    <t>bruno-btc2@hotmail.com</t>
  </si>
  <si>
    <t>Adelir José Garcia de Oliveira</t>
  </si>
  <si>
    <t>kayko4p@gmail.com</t>
  </si>
  <si>
    <t>99198-5133</t>
  </si>
  <si>
    <t>Haroldo Pereira</t>
  </si>
  <si>
    <t>andressaharoldo@gmail.com</t>
  </si>
  <si>
    <t>Thaísa</t>
  </si>
  <si>
    <t>thaisamonteiro1618@gmail.com</t>
  </si>
  <si>
    <t>Josias</t>
  </si>
  <si>
    <t>josiaslimah008@gmail.com</t>
  </si>
  <si>
    <t>Bruno feelipe</t>
  </si>
  <si>
    <t>zsrecords061@gmail.com</t>
  </si>
  <si>
    <t>Victor Duarte</t>
  </si>
  <si>
    <t>victorsduartes@gmail.com</t>
  </si>
  <si>
    <t>Raimundo nonato da Silva</t>
  </si>
  <si>
    <t>raimundo.gyn@hotmail.com</t>
  </si>
  <si>
    <t>Silvio Marinho Lino</t>
  </si>
  <si>
    <t>silviomarinholino@gmail.com</t>
  </si>
  <si>
    <t>Allan Victor</t>
  </si>
  <si>
    <t>ferrariallan25@gmail.com</t>
  </si>
  <si>
    <t>99335-2995</t>
  </si>
  <si>
    <t>Wender Cebalho Miranda</t>
  </si>
  <si>
    <t>wendermiranda151@gmail.com</t>
  </si>
  <si>
    <t>Kleuston</t>
  </si>
  <si>
    <t>kleustonss@gmail.com</t>
  </si>
  <si>
    <t>rodrigofenix001@gmail.com</t>
  </si>
  <si>
    <t>(35)99735-9303</t>
  </si>
  <si>
    <t>Silvania dos Santos Conceição</t>
  </si>
  <si>
    <t>vaniasil334@gmail.com</t>
  </si>
  <si>
    <t>Willians</t>
  </si>
  <si>
    <t>Williansdiuff11@gmail.com</t>
  </si>
  <si>
    <t>fdswendel3@gmail.com</t>
  </si>
  <si>
    <t>Vanderson de Souza de Andrade</t>
  </si>
  <si>
    <t>vandersonsouzapessoal@hotmail.com</t>
  </si>
  <si>
    <t>(21)99601-9983</t>
  </si>
  <si>
    <t>Alexandre Melo</t>
  </si>
  <si>
    <t>d_jn_any@hotmail.com</t>
  </si>
  <si>
    <t>9198149-7403</t>
  </si>
  <si>
    <t>Mara Cilene</t>
  </si>
  <si>
    <t>mccpereira0@gmail.com</t>
  </si>
  <si>
    <t>Francisco Pereira dos Santos</t>
  </si>
  <si>
    <t>francisco.conceptstore@gmail.com</t>
  </si>
  <si>
    <t>Cleverson</t>
  </si>
  <si>
    <t>cleversonnascimento123@gmail.com</t>
  </si>
  <si>
    <t>Jeferson faura</t>
  </si>
  <si>
    <t>jeh.faura@gmail.com</t>
  </si>
  <si>
    <t>leomodelyth@gmail.com</t>
  </si>
  <si>
    <t>Natasha Calixto</t>
  </si>
  <si>
    <t>calisxtoreis43@gmail.com</t>
  </si>
  <si>
    <t>William Ferreira Macena</t>
  </si>
  <si>
    <t>wmacenq@gmail.com</t>
  </si>
  <si>
    <t>Rafaella aguiar</t>
  </si>
  <si>
    <t>rafaelaaguiardas@gmail.com</t>
  </si>
  <si>
    <t>Philip Gustavo de carvalho correa</t>
  </si>
  <si>
    <t>phdiow7@gmail.com</t>
  </si>
  <si>
    <t>(31)9966-73194</t>
  </si>
  <si>
    <t>Geison Lovatto</t>
  </si>
  <si>
    <t>gelovtto33@gmail.com</t>
  </si>
  <si>
    <t>Miguel</t>
  </si>
  <si>
    <t>miguelferreirabispo03@gmail.com</t>
  </si>
  <si>
    <t>gabriel96m2@gmail.com</t>
  </si>
  <si>
    <t>CLEITON BORGES</t>
  </si>
  <si>
    <t>cleiton.borges@live.com</t>
  </si>
  <si>
    <t>(011)96576-3686</t>
  </si>
  <si>
    <t>Elionaio da Fonseca de sousa</t>
  </si>
  <si>
    <t>eliomaiosousa@gmail.com</t>
  </si>
  <si>
    <t>Jeff Garcia</t>
  </si>
  <si>
    <t>jeffgarcia@hotmail.com</t>
  </si>
  <si>
    <t>Bruno Ferreira de Jesus</t>
  </si>
  <si>
    <t>ferreirab518@gmail.com</t>
  </si>
  <si>
    <t>Ennio</t>
  </si>
  <si>
    <t>penniolima35@gmail.com</t>
  </si>
  <si>
    <t>Sinione</t>
  </si>
  <si>
    <t>sinioneoliveira9@gmail.com</t>
  </si>
  <si>
    <t>Emanoel Souza</t>
  </si>
  <si>
    <t>emanoelsouza1901@gmail.com</t>
  </si>
  <si>
    <t>Raianny</t>
  </si>
  <si>
    <t>anasilva1245@gmail.com</t>
  </si>
  <si>
    <t>LÍGIA Souza</t>
  </si>
  <si>
    <t>lgia.horizonte@hotmail.com</t>
  </si>
  <si>
    <t>Juliano Indelecio peixoto</t>
  </si>
  <si>
    <t>julianoindelecio@yahoo.com</t>
  </si>
  <si>
    <t>jroger.rogerio@gmail.com</t>
  </si>
  <si>
    <t>Maiko</t>
  </si>
  <si>
    <t>maikopiresmarinhos11091986@gmail.com</t>
  </si>
  <si>
    <t>Thallya</t>
  </si>
  <si>
    <t>izuuaoi@gmail.com</t>
  </si>
  <si>
    <t>Luis Henrique</t>
  </si>
  <si>
    <t>georgejosekh@gmail.com</t>
  </si>
  <si>
    <t>thallyavitoriacostagomes@gmail.com</t>
  </si>
  <si>
    <t>Rai</t>
  </si>
  <si>
    <t>raiffdossatos@gmail.com</t>
  </si>
  <si>
    <t>Felipe Henrique</t>
  </si>
  <si>
    <t>felipehenrique73763@gmail.com</t>
  </si>
  <si>
    <t>Arisvaldo da Silva Araujo</t>
  </si>
  <si>
    <t>aryaraujo587@gmail.com</t>
  </si>
  <si>
    <t>Iverson Santos</t>
  </si>
  <si>
    <t>iversonoficial@gmail.com</t>
  </si>
  <si>
    <t>Anderson Araújo pinto</t>
  </si>
  <si>
    <t>anderaraujo057@gmail.com</t>
  </si>
  <si>
    <t>1599849-8413</t>
  </si>
  <si>
    <t>Elaine de Souza</t>
  </si>
  <si>
    <t>laininha1609@gmail.com</t>
  </si>
  <si>
    <t>Narciso Silva de Almeida Neto</t>
  </si>
  <si>
    <t>netoalmeidadarck777@gmail.com</t>
  </si>
  <si>
    <t>1194082-9511</t>
  </si>
  <si>
    <t>Tiago Leandro bertoldo dos Santos</t>
  </si>
  <si>
    <t>tiagodariolbs@gmail.com</t>
  </si>
  <si>
    <t>tiagojamesbraga@gmail.com</t>
  </si>
  <si>
    <t>Ezequias</t>
  </si>
  <si>
    <t>kiasdossantos2023@gmail.com</t>
  </si>
  <si>
    <t>Dennyldo Carvalho</t>
  </si>
  <si>
    <t>dennyldocarvalho@gmail.com</t>
  </si>
  <si>
    <t>Ronyer Célio</t>
  </si>
  <si>
    <t>ronyerthallys10@gmail.com</t>
  </si>
  <si>
    <t>Marlon Herichs Camero</t>
  </si>
  <si>
    <t>m.camero.mc@gmail.com</t>
  </si>
  <si>
    <t>Jandira</t>
  </si>
  <si>
    <t>jandiramoura328@gmail.com</t>
  </si>
  <si>
    <t>Iraneide Nepomuceno</t>
  </si>
  <si>
    <t>iraneidenepo@gmail.com</t>
  </si>
  <si>
    <t>franciscoasousap@gmail.com</t>
  </si>
  <si>
    <t>Dilson Pereira da Fonseca neto</t>
  </si>
  <si>
    <t>netodilson12@gmail.com</t>
  </si>
  <si>
    <t>2799-7116111</t>
  </si>
  <si>
    <t>Fabricio Melo</t>
  </si>
  <si>
    <t>fabriciomelost@gmail.com</t>
  </si>
  <si>
    <t>ALEX Cardoso</t>
  </si>
  <si>
    <t>cardosoalex497@gmail.com</t>
  </si>
  <si>
    <t>Marcos Paulo</t>
  </si>
  <si>
    <t>marcospauloarnalnb@gmail.com</t>
  </si>
  <si>
    <t>Saulo Rodrigo Queiroz</t>
  </si>
  <si>
    <t>saulorodrigo65@gmail.com</t>
  </si>
  <si>
    <t>lucasoares199@gmail.coml</t>
  </si>
  <si>
    <t>Alex Sandro Lazzarotto</t>
  </si>
  <si>
    <t>alexlazzarotto307@gmail.com</t>
  </si>
  <si>
    <t>Anderson Vitorino</t>
  </si>
  <si>
    <t>vitorinoander@hotmail.com</t>
  </si>
  <si>
    <t>Daniel santos</t>
  </si>
  <si>
    <t>danielsantosbrt@gmail.com</t>
  </si>
  <si>
    <t>Gabriela</t>
  </si>
  <si>
    <t>gabrielalimafloress@gmail.com</t>
  </si>
  <si>
    <t>ryago1221@gmail.com</t>
  </si>
  <si>
    <t>Elquiane Guimarães</t>
  </si>
  <si>
    <t>elquianeguimaraes@gmail.com</t>
  </si>
  <si>
    <t>Gisleine</t>
  </si>
  <si>
    <t>gisleine.frigo7979@gmail.com</t>
  </si>
  <si>
    <t>Allyson Ramon</t>
  </si>
  <si>
    <t>allysonsilva72@gmail.com</t>
  </si>
  <si>
    <t>Jonata maia</t>
  </si>
  <si>
    <t>Jonatamaia96@gmail.com</t>
  </si>
  <si>
    <t>Diogo Senario</t>
  </si>
  <si>
    <t>diogosenario98@gmail.com</t>
  </si>
  <si>
    <t>389146-8201</t>
  </si>
  <si>
    <t>Pedro Rego de Castro</t>
  </si>
  <si>
    <t>pedrocastroval@gmail.com</t>
  </si>
  <si>
    <t>Jaciara Aparecida Fernandes</t>
  </si>
  <si>
    <t>jaciarafernandes55@gmail.com</t>
  </si>
  <si>
    <t>Diogo Oliveira Gouveia</t>
  </si>
  <si>
    <t>diogogouveia252@gmail.com</t>
  </si>
  <si>
    <t>Antônio Gomes dos Reis Junior</t>
  </si>
  <si>
    <t>antonio.gomesjr@hotmail.com</t>
  </si>
  <si>
    <t>hiltonandrade36@gmail.com</t>
  </si>
  <si>
    <t>Joao Victor</t>
  </si>
  <si>
    <t>jvictodacruz7@gmail.com</t>
  </si>
  <si>
    <t>Braule</t>
  </si>
  <si>
    <t>Braulersouza18@gmail.com</t>
  </si>
  <si>
    <t>Cristian Eduardo Soares</t>
  </si>
  <si>
    <t>c.e94@hotmail.com</t>
  </si>
  <si>
    <t>Anderson Ryan</t>
  </si>
  <si>
    <t>andersonryan06@gmail.com</t>
  </si>
  <si>
    <t>Pedro Lucas</t>
  </si>
  <si>
    <t>pedrolucas18021995@gmail.com</t>
  </si>
  <si>
    <t>(81)992412506</t>
  </si>
  <si>
    <t>Moises Carvalho nascimento</t>
  </si>
  <si>
    <t>mariaparecida201287@gmail.com</t>
  </si>
  <si>
    <t>pedroohfs@gmail.com</t>
  </si>
  <si>
    <t>rosanataquaritinga@gmail.com</t>
  </si>
  <si>
    <t>Rayzza Souza</t>
  </si>
  <si>
    <t>rayzzasouza38@gmail.com</t>
  </si>
  <si>
    <t>Iranildo Pereira</t>
  </si>
  <si>
    <t>iranpereira23m@gmail.com</t>
  </si>
  <si>
    <t>daviavinte0712@gmail.com</t>
  </si>
  <si>
    <t>Ruth sena aida</t>
  </si>
  <si>
    <t>ruthsena58@gmail.com</t>
  </si>
  <si>
    <t>Dhara da Silva</t>
  </si>
  <si>
    <t>dharaasilvaa@gmail.com</t>
  </si>
  <si>
    <t>Deivid Hudson</t>
  </si>
  <si>
    <t>deivid_hudson@hotmail.com</t>
  </si>
  <si>
    <t>Carlos Moreira dos Santos</t>
  </si>
  <si>
    <t>csantos.moreira@gmail.com</t>
  </si>
  <si>
    <t>natanael oliveira</t>
  </si>
  <si>
    <t>nata_corinthias@hotmail.com</t>
  </si>
  <si>
    <t>(47)99183-1011</t>
  </si>
  <si>
    <t>Fabiano Cesar Rosa</t>
  </si>
  <si>
    <t>fabiannocesar.r@gmail.com</t>
  </si>
  <si>
    <t>Junior Santos</t>
  </si>
  <si>
    <t>juniorsantos2866@gmail.com</t>
  </si>
  <si>
    <t>gf632869@gmail.com</t>
  </si>
  <si>
    <t>Gustavo Rodrigues do Santos</t>
  </si>
  <si>
    <t>barretoclarice380@gmail.com</t>
  </si>
  <si>
    <t>Raimundo diogenes Lopes Filho</t>
  </si>
  <si>
    <t>raimundo-diogenes@hotmail.com</t>
  </si>
  <si>
    <t>alexdejesusgoncalves65@email.com</t>
  </si>
  <si>
    <t>7398832-1887</t>
  </si>
  <si>
    <t>teilor</t>
  </si>
  <si>
    <t>teilor.fernando@gmail.com</t>
  </si>
  <si>
    <t>(51)98915-2507</t>
  </si>
  <si>
    <t>Rinaldo Felício Duarte</t>
  </si>
  <si>
    <t>naldoduarte33@gmail.com</t>
  </si>
  <si>
    <t>Alvaro Vinícius</t>
  </si>
  <si>
    <t>silvaviniciusalvaro1@gmail.com</t>
  </si>
  <si>
    <t>Noah Gabriel Garcia da Costa</t>
  </si>
  <si>
    <t>nooahgabriel93@gmail.com</t>
  </si>
  <si>
    <t>Juandarlei de Deus Souza</t>
  </si>
  <si>
    <t>darley7276@gmail.com</t>
  </si>
  <si>
    <t>Daniel Elias Pereira</t>
  </si>
  <si>
    <t>pereiraeliasdaniel007@gmail.com</t>
  </si>
  <si>
    <t>Igor santos Andrade</t>
  </si>
  <si>
    <t>igorandrade03@gmail.com</t>
  </si>
  <si>
    <t>lucassimoesdosprazeres@gmail.com</t>
  </si>
  <si>
    <t>Leandro Fernandes</t>
  </si>
  <si>
    <t>le123fernandes@gmail.com</t>
  </si>
  <si>
    <t>489841-63488</t>
  </si>
  <si>
    <t>Ruan Vasconcellos de Carvalho</t>
  </si>
  <si>
    <t>ruan.vasconcellos22@gmail.com</t>
  </si>
  <si>
    <t>Carlos Alberto de Sordi</t>
  </si>
  <si>
    <t>carlosdesordi13@gmail.com</t>
  </si>
  <si>
    <t>4399178-9284</t>
  </si>
  <si>
    <t>brunohen46@gmail.com</t>
  </si>
  <si>
    <t>Naiara Ferreira</t>
  </si>
  <si>
    <t>naiaraf2468@gmail.com</t>
  </si>
  <si>
    <t>alplocutor01@gmail.com</t>
  </si>
  <si>
    <t>Geandson Umbelino</t>
  </si>
  <si>
    <t>geandson.umbelino@gmail.com</t>
  </si>
  <si>
    <t>Pedro Gabriel</t>
  </si>
  <si>
    <t>gabriel_oliveira@icloud.com</t>
  </si>
  <si>
    <t>7999137-4852</t>
  </si>
  <si>
    <t>Edson Pereira Rezende</t>
  </si>
  <si>
    <t>edsonpereirarezende@gmail.com</t>
  </si>
  <si>
    <t>Luis Henrique Lopes de Almeida</t>
  </si>
  <si>
    <t>luislopeslh043@gmail.com</t>
  </si>
  <si>
    <t>Oranilda Valadão Correia</t>
  </si>
  <si>
    <t>valadaojpf@gmail.com</t>
  </si>
  <si>
    <t>Robinson Vieira</t>
  </si>
  <si>
    <t>hobynsow15@hotmail.com</t>
  </si>
  <si>
    <t>Ellen</t>
  </si>
  <si>
    <t>ellemc318@gmail.com</t>
  </si>
  <si>
    <t>Josué</t>
  </si>
  <si>
    <t>josue.jesus2910@gmail.com</t>
  </si>
  <si>
    <t>Geisa</t>
  </si>
  <si>
    <t>geisaalveslima@gmail.com</t>
  </si>
  <si>
    <t>Leandro Dos santos Rodrigues</t>
  </si>
  <si>
    <t>leandroaudiopr@gmail.com</t>
  </si>
  <si>
    <t>Bianca Lacortt</t>
  </si>
  <si>
    <t>bianca.lacortt@hotmail.com</t>
  </si>
  <si>
    <t>555599118-0995</t>
  </si>
  <si>
    <t>Joel Lopes de Oliveira</t>
  </si>
  <si>
    <t>joellopes2853@gmail.com</t>
  </si>
  <si>
    <t>Francisco eldon</t>
  </si>
  <si>
    <t>eldonferreira@outlook.com</t>
  </si>
  <si>
    <t>Vitor Soares</t>
  </si>
  <si>
    <t>vsutilidades.rj@gmail.com</t>
  </si>
  <si>
    <t>Souza</t>
  </si>
  <si>
    <t>delielmo@yahoo.com.br</t>
  </si>
  <si>
    <t>mike christian</t>
  </si>
  <si>
    <t>mikechristian369@gmail.com</t>
  </si>
  <si>
    <t>Antonio Erbeson</t>
  </si>
  <si>
    <t>erbesono768@gmail.com</t>
  </si>
  <si>
    <t>Mario da Silva</t>
  </si>
  <si>
    <t>mario1307silva@gmail.com</t>
  </si>
  <si>
    <t>Jovany Lopes</t>
  </si>
  <si>
    <t>jovanylopes3@gmail.com</t>
  </si>
  <si>
    <t>adriano santos</t>
  </si>
  <si>
    <t>santosad1985@gmail.com</t>
  </si>
  <si>
    <t>Gisele Gomes Gonçalves</t>
  </si>
  <si>
    <t>gisele.ggomes07@gmail.com</t>
  </si>
  <si>
    <t>jeovaalmeida47@gmail.com</t>
  </si>
  <si>
    <t>marcelamstorres@bol.com.br</t>
  </si>
  <si>
    <t>cassiorodrigues836@gmail.com</t>
  </si>
  <si>
    <t>Rita Souza Santos</t>
  </si>
  <si>
    <t>ritasantosoliveira309@gmail.com</t>
  </si>
  <si>
    <t>(38)99871-5628</t>
  </si>
  <si>
    <t>dell_zieberg@hotmail.com</t>
  </si>
  <si>
    <t>VAGNER KELLER BARBOSA</t>
  </si>
  <si>
    <t>vagner.keller62@gmail.com</t>
  </si>
  <si>
    <t>Sandra Teresinha</t>
  </si>
  <si>
    <t>sandraleobelt@gmail.com</t>
  </si>
  <si>
    <t>luczxy@gmail.com</t>
  </si>
  <si>
    <t>leandromarcos.vieira@gmail.com</t>
  </si>
  <si>
    <t>Klausen Roberto</t>
  </si>
  <si>
    <t>klausenroberto460@gmail.com</t>
  </si>
  <si>
    <t>Fabiano sandri dos santos</t>
  </si>
  <si>
    <t>fabianosandri46@gmail.com</t>
  </si>
  <si>
    <t>renatoegraciela@gmail.com</t>
  </si>
  <si>
    <t>tiagosilvasantos141@gmail.com</t>
  </si>
  <si>
    <t>5599937-2996</t>
  </si>
  <si>
    <t>Williams Costa Chaves</t>
  </si>
  <si>
    <t>williamsthayanna@hotmail.com</t>
  </si>
  <si>
    <t>cleitonpohl999@gmail.com</t>
  </si>
  <si>
    <t>Valdir</t>
  </si>
  <si>
    <t>valdirjr.etec@gmail.com</t>
  </si>
  <si>
    <t>Carlos Eduardo Marques</t>
  </si>
  <si>
    <t>eduardo.marx165@gmail.com</t>
  </si>
  <si>
    <t>Diegopanhan@hotmail.com</t>
  </si>
  <si>
    <t>Leonardo Locatelli</t>
  </si>
  <si>
    <t>leonardolocatelli840@gmail.com</t>
  </si>
  <si>
    <t>5498433-9723</t>
  </si>
  <si>
    <t>Edilane</t>
  </si>
  <si>
    <t>lanesousa15@gmail.com</t>
  </si>
  <si>
    <t>Vinicius Rodrigues</t>
  </si>
  <si>
    <t>vini.rodriguess49@gmail.com</t>
  </si>
  <si>
    <t>Eliseu de Moraes Justino</t>
  </si>
  <si>
    <t>eliseudemoraesjustino@hotmail.com</t>
  </si>
  <si>
    <t>Juliano dos Santos Dias</t>
  </si>
  <si>
    <t>julianodossantos.d2@gmail.com</t>
  </si>
  <si>
    <t>Ediney Tavares Cabral</t>
  </si>
  <si>
    <t>edineycabral2018@gmail.com</t>
  </si>
  <si>
    <t>Carlos Diego Nobre da Silva</t>
  </si>
  <si>
    <t>tutudiego5@gmail.com</t>
  </si>
  <si>
    <t>Ricardo Paschoal</t>
  </si>
  <si>
    <t>ricardohpaschoal@gmail.com</t>
  </si>
  <si>
    <t>Lígia Karoline Araújo</t>
  </si>
  <si>
    <t>ligiaaraujo40@gmail.com</t>
  </si>
  <si>
    <t>Rodrigo Camacho</t>
  </si>
  <si>
    <t>rocamacho_85@hotmail.com</t>
  </si>
  <si>
    <t>Renato Soares</t>
  </si>
  <si>
    <t>renatosoaresrk@gmail.com</t>
  </si>
  <si>
    <t>Túlio</t>
  </si>
  <si>
    <t>tulioh2012@gmail.com</t>
  </si>
  <si>
    <t>Bruna zambelli Vicentini</t>
  </si>
  <si>
    <t>brunazambellivicentini@gmail.com</t>
  </si>
  <si>
    <t>João Vítor</t>
  </si>
  <si>
    <t>joaovpmarques@hotmail.com</t>
  </si>
  <si>
    <t>Felipe Bergelino</t>
  </si>
  <si>
    <t>felipebergelinoroquel@gmail.com</t>
  </si>
  <si>
    <t>1197783-4303</t>
  </si>
  <si>
    <t>Leonardo Vargas</t>
  </si>
  <si>
    <t>leonardojabu123@gmail.com</t>
  </si>
  <si>
    <t>5499199-1963</t>
  </si>
  <si>
    <t>Victor Henrique</t>
  </si>
  <si>
    <t>vihenriqueu@outlook.com</t>
  </si>
  <si>
    <t>leandrohb202014@gmail.com</t>
  </si>
  <si>
    <t>bjgh@jfhb.jh</t>
  </si>
  <si>
    <t>Jefferson Brendon</t>
  </si>
  <si>
    <t>jeffersonbrendonjb@gmail.com</t>
  </si>
  <si>
    <t>Thiago Lira</t>
  </si>
  <si>
    <t>otmlira@gmail.com</t>
  </si>
  <si>
    <t>emersondesouza401@gmail.com</t>
  </si>
  <si>
    <t>Gerciane Santos</t>
  </si>
  <si>
    <t>gerciane2001hotmail@gmail.com</t>
  </si>
  <si>
    <t>victor.silveira166@gmail.com</t>
  </si>
  <si>
    <t>José Breno de Oliveira Lima</t>
  </si>
  <si>
    <t>brenulimaofc@gmail.com</t>
  </si>
  <si>
    <t>Thomaz</t>
  </si>
  <si>
    <t>thomaz792ep@gmail.com</t>
  </si>
  <si>
    <t>joedsonouro78@gmail.com</t>
  </si>
  <si>
    <t>jose saores bonfim</t>
  </si>
  <si>
    <t>josbonfim87@gmail.com</t>
  </si>
  <si>
    <t>Waldney wenceslau dos Santos</t>
  </si>
  <si>
    <t>muquibl@gmail.com</t>
  </si>
  <si>
    <t>Roberta Marchet</t>
  </si>
  <si>
    <t>marchetbeta@gmail.com</t>
  </si>
  <si>
    <t>Iquiane Oliveira</t>
  </si>
  <si>
    <t>iquianeoliveira1010@gmail.com</t>
  </si>
  <si>
    <t>7599847-1504</t>
  </si>
  <si>
    <t>Claudio da conceição Siqueira Barros</t>
  </si>
  <si>
    <t>claudiobarrosch2018@gmail.com</t>
  </si>
  <si>
    <t>deivimchristian@gmail.com</t>
  </si>
  <si>
    <t>Raiane Paula Belchior</t>
  </si>
  <si>
    <t>belchiorraiane8@gmail.com</t>
  </si>
  <si>
    <t>Wenner</t>
  </si>
  <si>
    <t>narutouzumaki24243@gmail.com</t>
  </si>
  <si>
    <t>JOAO VITTOR SILVA</t>
  </si>
  <si>
    <t>joao_fla12@live.com</t>
  </si>
  <si>
    <t>Juliano Becker</t>
  </si>
  <si>
    <t>julianobackr@gmail.com</t>
  </si>
  <si>
    <t>gabriel.ribeirr011@gmail.com</t>
  </si>
  <si>
    <t>Alexander Melo Bispo de Souza</t>
  </si>
  <si>
    <t>alebispo61@gmail.com</t>
  </si>
  <si>
    <t>Renata Alexandre</t>
  </si>
  <si>
    <t>renatt_silva@hotmail.com</t>
  </si>
  <si>
    <t>wellygton faustino</t>
  </si>
  <si>
    <t>wellygtonfaustino@gmail.com</t>
  </si>
  <si>
    <t>6999967-8728</t>
  </si>
  <si>
    <t>Ederson Ramos Nunes</t>
  </si>
  <si>
    <t>edersonramosnunes2018@gmail.com</t>
  </si>
  <si>
    <t>Cleison</t>
  </si>
  <si>
    <t>cleisonbarbosa42@gmail.com</t>
  </si>
  <si>
    <t>Welegton da silva paz</t>
  </si>
  <si>
    <t>welegtonpazsertanejogmeil.com@gmail.com</t>
  </si>
  <si>
    <t>Camila de Barros Carvalho</t>
  </si>
  <si>
    <t>camilabcarvalho.tech@gmail.com</t>
  </si>
  <si>
    <t>Robson Ramon</t>
  </si>
  <si>
    <t>ramonaulasonline@gmail.com</t>
  </si>
  <si>
    <t>isaac1998sr@gmail.com</t>
  </si>
  <si>
    <t>Rai Chiderolli</t>
  </si>
  <si>
    <t>raichiderolli@gmail.com</t>
  </si>
  <si>
    <t>Paula</t>
  </si>
  <si>
    <t>paulaqueiroz.mg@gmail.com</t>
  </si>
  <si>
    <t>João Victor Silva Morais</t>
  </si>
  <si>
    <t>jvictorsilva09@gmail.com</t>
  </si>
  <si>
    <t>3198105-5677</t>
  </si>
  <si>
    <t>fabferfab@gmail.com</t>
  </si>
  <si>
    <t>Danilo Oliveira doa santos</t>
  </si>
  <si>
    <t>danilooliveira2018dd@gmail.com</t>
  </si>
  <si>
    <t>Rafael Paulo</t>
  </si>
  <si>
    <t>rafael101rv95@gmail.com</t>
  </si>
  <si>
    <t>Antônio Carlos Castro Silva</t>
  </si>
  <si>
    <t>antoniocarlosccs0606@gmail.com</t>
  </si>
  <si>
    <t>Tyrone</t>
  </si>
  <si>
    <t>tyronedorian@gmail.com</t>
  </si>
  <si>
    <t>Alipio</t>
  </si>
  <si>
    <t>alipiorpz@gmail.com</t>
  </si>
  <si>
    <t>Rodolfo Carvalho Oliveira</t>
  </si>
  <si>
    <t>rco.rodolfo@gmail.com</t>
  </si>
  <si>
    <t>Bruno Diniz</t>
  </si>
  <si>
    <t>hortasdiniz@gmail.com</t>
  </si>
  <si>
    <t>Wanessa</t>
  </si>
  <si>
    <t>wanessa_heitor@icloud.com</t>
  </si>
  <si>
    <t>William Carvalho picanco</t>
  </si>
  <si>
    <t>williamcarvalho868@gmail.com</t>
  </si>
  <si>
    <t>Marcos Paulo Sousa Nascimento</t>
  </si>
  <si>
    <t>chico_sn@hotmail.com</t>
  </si>
  <si>
    <t>vagner oliveira de Paula</t>
  </si>
  <si>
    <t>vagnerejhu27@gmail.com</t>
  </si>
  <si>
    <t>Vanderson Moreira</t>
  </si>
  <si>
    <t>mvanderson985@gmail.com</t>
  </si>
  <si>
    <t>FRANCIELEN</t>
  </si>
  <si>
    <t>francielenguedesdeoliveira@gmail.com</t>
  </si>
  <si>
    <t>Agildo Barbosa</t>
  </si>
  <si>
    <t>irmaoskauana@gmail.com</t>
  </si>
  <si>
    <t>Carlos Danilo Marques Oliveira</t>
  </si>
  <si>
    <t>danilo.carlos0006@gmail.com</t>
  </si>
  <si>
    <t>Adelson Cirino Da Cunha</t>
  </si>
  <si>
    <t>adelsoncirino10@gmail.com</t>
  </si>
  <si>
    <t>nathan.p.o.s@outlook.com</t>
  </si>
  <si>
    <t>Luiz Felipe</t>
  </si>
  <si>
    <t>luizfelipe56935@gmail.com</t>
  </si>
  <si>
    <t>Guilherme Medeiros</t>
  </si>
  <si>
    <t>oliviaearthur1425@gmail.com</t>
  </si>
  <si>
    <t>Israel fuque</t>
  </si>
  <si>
    <t>indupativiegas@gmail.com</t>
  </si>
  <si>
    <t>Susan</t>
  </si>
  <si>
    <t>susanotto30@gmail.com</t>
  </si>
  <si>
    <t>Nesias dos santos</t>
  </si>
  <si>
    <t>nesias2010@yahoo.com.br</t>
  </si>
  <si>
    <t>Leonardo Serini</t>
  </si>
  <si>
    <t>lserini@gmail.com</t>
  </si>
  <si>
    <t>Maurício</t>
  </si>
  <si>
    <t>mfnj-83@hotmail.com</t>
  </si>
  <si>
    <t>(69)992189797</t>
  </si>
  <si>
    <t>Walter leite</t>
  </si>
  <si>
    <t>waltermamleitei@gmail.com</t>
  </si>
  <si>
    <t>Nport620@gmail.com</t>
  </si>
  <si>
    <t>nport620@gmail.com</t>
  </si>
  <si>
    <t>Rital júnior</t>
  </si>
  <si>
    <t>juniorital1980@gmail.com</t>
  </si>
  <si>
    <t>Elissandra</t>
  </si>
  <si>
    <t>elissandra061@gmail.com</t>
  </si>
  <si>
    <t>6199902-6212</t>
  </si>
  <si>
    <t>Fernando Fontoura</t>
  </si>
  <si>
    <t>fernandorosul@gmail.com</t>
  </si>
  <si>
    <t>Roberto Igor da Silva</t>
  </si>
  <si>
    <t>robertoigordasilva@gmail.com</t>
  </si>
  <si>
    <t>Mário João</t>
  </si>
  <si>
    <t>marios.soiramria@gmail.com</t>
  </si>
  <si>
    <t>Wesley pereira</t>
  </si>
  <si>
    <t>wesley.ppp9999@outlook.com</t>
  </si>
  <si>
    <t>rodrigo cunha</t>
  </si>
  <si>
    <t>rodrigo59910@gmail.com</t>
  </si>
  <si>
    <t>Cristiane</t>
  </si>
  <si>
    <t>kristianeborges010170@gmail.com</t>
  </si>
  <si>
    <t>Roseli De jesus santos</t>
  </si>
  <si>
    <t>roselidejesussantos87@gmail.com</t>
  </si>
  <si>
    <t>Bruno Ferreira Do Prado</t>
  </si>
  <si>
    <t>brunoferreiradoprado74@gmail.com</t>
  </si>
  <si>
    <t>Michael</t>
  </si>
  <si>
    <t>michaeljust7o77@gmail.com</t>
  </si>
  <si>
    <t>3899879-1051</t>
  </si>
  <si>
    <t>Endrews Ferreira</t>
  </si>
  <si>
    <t>badabumpkm@gmail.com</t>
  </si>
  <si>
    <t>GLAUCIO PEVIDOR BERNARDO</t>
  </si>
  <si>
    <t>raydem01@outlook.com</t>
  </si>
  <si>
    <t>Ismael de Moraes Silva</t>
  </si>
  <si>
    <t>ismaelismar17@gmail.com</t>
  </si>
  <si>
    <t>8199710-1436</t>
  </si>
  <si>
    <t>Ana Alice Gomes Pereira</t>
  </si>
  <si>
    <t>agomespereira97@gmail.com</t>
  </si>
  <si>
    <t>manuelyrodrigues68@gmail.com</t>
  </si>
  <si>
    <t>Érik Luís Ferreira Trentin</t>
  </si>
  <si>
    <t>erikluisferreiratrentin@gmail.com</t>
  </si>
  <si>
    <t>Nadja Menezes</t>
  </si>
  <si>
    <t>nadjaddd@gmail.com</t>
  </si>
  <si>
    <t>Warly Lopes</t>
  </si>
  <si>
    <t>cursos.online2k25@gmail.com</t>
  </si>
  <si>
    <t>Mairilio José da Silva</t>
  </si>
  <si>
    <t>maurilio2952@gmail.com</t>
  </si>
  <si>
    <t>Hemerson Guimaraes</t>
  </si>
  <si>
    <t>hemersonnina@gmail.com</t>
  </si>
  <si>
    <t>Leandro Klaumann</t>
  </si>
  <si>
    <t>Leandroklaumann41@gmail.com</t>
  </si>
  <si>
    <t>Eliane W.</t>
  </si>
  <si>
    <t>elianew.blu@gmail.com</t>
  </si>
  <si>
    <t>Flávio Godoy</t>
  </si>
  <si>
    <t>godoiflavio1@gmail.com</t>
  </si>
  <si>
    <t>Maria Aparecida Alves Chaves</t>
  </si>
  <si>
    <t>cidinhachaves2021@gmail.com</t>
  </si>
  <si>
    <t>hugogalloempresarial@gmail.com</t>
  </si>
  <si>
    <t>andersongazolla123@gmail.com</t>
  </si>
  <si>
    <t>Junio ramos araujo</t>
  </si>
  <si>
    <t>junioramos_f1@live.com</t>
  </si>
  <si>
    <t>Antonio Marcio</t>
  </si>
  <si>
    <t>antoniomarcioslz@gmail.com</t>
  </si>
  <si>
    <t>carlosjunior179@hotmail.com</t>
  </si>
  <si>
    <t>Ruan Gabriel de Oliveira Cruz</t>
  </si>
  <si>
    <t>ruangaabriiel2401@gmail.com</t>
  </si>
  <si>
    <t>brunoaguiar6969@hotmail.com</t>
  </si>
  <si>
    <t>18-997344649</t>
  </si>
  <si>
    <t>Joshua Paiva</t>
  </si>
  <si>
    <t>joshua.artedeescrever@gmail.com</t>
  </si>
  <si>
    <t>Wellington de Oliveira</t>
  </si>
  <si>
    <t>houwt.miguel@gmail.com</t>
  </si>
  <si>
    <t>Roberto Acioli Cavalcanti</t>
  </si>
  <si>
    <t>roberto.mika0602@gmail.com</t>
  </si>
  <si>
    <t>Lehonny</t>
  </si>
  <si>
    <t>lehonny.leo@gmail.com</t>
  </si>
  <si>
    <t>Walisson Mateus</t>
  </si>
  <si>
    <t>walissonmateus1507@gmail.com</t>
  </si>
  <si>
    <t>1898130-7485</t>
  </si>
  <si>
    <t>andremrs2009@gmail.com</t>
  </si>
  <si>
    <t>borgesdecarvalhovicente@gmail.com</t>
  </si>
  <si>
    <t>Geovanna leticia</t>
  </si>
  <si>
    <t>geovannaleticia284@gmail.com</t>
  </si>
  <si>
    <t>mantovanikevin31@gmail.com</t>
  </si>
  <si>
    <t>Gleyson Morramedes</t>
  </si>
  <si>
    <t>gleysonmorramedes22@gmail.com</t>
  </si>
  <si>
    <t>gbrittobarreiros@hotmail.com</t>
  </si>
  <si>
    <t>Elias justino</t>
  </si>
  <si>
    <t>prakusjusto@gmail.com</t>
  </si>
  <si>
    <t>Aurélio</t>
  </si>
  <si>
    <t>aureliodovale00@gmail.com</t>
  </si>
  <si>
    <t>Ismael</t>
  </si>
  <si>
    <t>ismaelwesley1999@gmail.com</t>
  </si>
  <si>
    <t>Eduardo Andrade</t>
  </si>
  <si>
    <t>andradee96@outlook.com</t>
  </si>
  <si>
    <t>Luiz ricardo</t>
  </si>
  <si>
    <t>luizricardo15577@gmail.com</t>
  </si>
  <si>
    <t>Marcos Lizandro Oliveira de Jesus</t>
  </si>
  <si>
    <t>marcoslizandro5921@gmail.com</t>
  </si>
  <si>
    <t>Fabiano</t>
  </si>
  <si>
    <t>fabiano.necroaph@gmail.com</t>
  </si>
  <si>
    <t>Gabriela Camila Neves</t>
  </si>
  <si>
    <t>gabrielanevesbenicio@gmail.com</t>
  </si>
  <si>
    <t>Joao Paulo</t>
  </si>
  <si>
    <t>startcellplus33@gmail.com</t>
  </si>
  <si>
    <t>Felipe Abreu</t>
  </si>
  <si>
    <t>abreu.felipe1995@gmail.com</t>
  </si>
  <si>
    <t>mateus valença</t>
  </si>
  <si>
    <t>mateusvalencasilva@gmail.com</t>
  </si>
  <si>
    <t>Bruno fernandes de Paula</t>
  </si>
  <si>
    <t>brunofernandes2811@yahoo.com.br</t>
  </si>
  <si>
    <t>Paulo santos</t>
  </si>
  <si>
    <t>pauloshelbi@gmail.com</t>
  </si>
  <si>
    <t>Pitter</t>
  </si>
  <si>
    <t>pittercaarao@gmail.com</t>
  </si>
  <si>
    <t>Sabrine</t>
  </si>
  <si>
    <t>sabrinealves99@gmail.com</t>
  </si>
  <si>
    <t>9829-9313</t>
  </si>
  <si>
    <t>Crislaine</t>
  </si>
  <si>
    <t>emersonjodson2@gmail.com</t>
  </si>
  <si>
    <t>Moises</t>
  </si>
  <si>
    <t>mathiaschavez812@gmail.com</t>
  </si>
  <si>
    <t>Cristiani Silva</t>
  </si>
  <si>
    <t>silvacristine1979@gmail.com</t>
  </si>
  <si>
    <t>André Santos</t>
  </si>
  <si>
    <t>borbasantoscontabeis@gmail.com</t>
  </si>
  <si>
    <t>Lucas Marco Paulo</t>
  </si>
  <si>
    <t>lucaspaulobr234@gmail.com</t>
  </si>
  <si>
    <t>1197397-6433</t>
  </si>
  <si>
    <t>Jonas Augusto</t>
  </si>
  <si>
    <t>jonasaugusto053@gmail.com</t>
  </si>
  <si>
    <t>Silva</t>
  </si>
  <si>
    <t>silvajclaudio1986@gmail.com</t>
  </si>
  <si>
    <t>Claudio Vandraga</t>
  </si>
  <si>
    <t>vandragac@gmail.com</t>
  </si>
  <si>
    <t>rolimtharaujo@gmail.com</t>
  </si>
  <si>
    <t>Mike Santos</t>
  </si>
  <si>
    <t>mike_spereira@outlook.com</t>
  </si>
  <si>
    <t>Eduardo Dias</t>
  </si>
  <si>
    <t>eduardo.solidos@gmail.com</t>
  </si>
  <si>
    <t>Kissia</t>
  </si>
  <si>
    <t>kissiamarques@hotmail.com</t>
  </si>
  <si>
    <t>ERASTO</t>
  </si>
  <si>
    <t>erastosaxalto@gmail.com</t>
  </si>
  <si>
    <t>dinhoguido12345@gmail.com</t>
  </si>
  <si>
    <t>Fabricio Silva</t>
  </si>
  <si>
    <t>fabricio_laudelice@hotmail.com</t>
  </si>
  <si>
    <t>4999967-4855</t>
  </si>
  <si>
    <t>Dileone Menezes Freitas</t>
  </si>
  <si>
    <t>dileone23@gmail.com</t>
  </si>
  <si>
    <t>Uallas</t>
  </si>
  <si>
    <t>uallass45@gmail.com</t>
  </si>
  <si>
    <t>Rafael Pereira Silva</t>
  </si>
  <si>
    <t>rarasuperatudo26@gmail.com</t>
  </si>
  <si>
    <t>Rodrigo Menegusso Moura</t>
  </si>
  <si>
    <t>rodrigomenegusso.moura@gmail.com</t>
  </si>
  <si>
    <t>Ericson</t>
  </si>
  <si>
    <t>ericsongallo9@gmail.com</t>
  </si>
  <si>
    <t>alucianoaraujorezendejunior@gmail.com</t>
  </si>
  <si>
    <t>9198194-3449</t>
  </si>
  <si>
    <t>Lucas Fernandes Vanoni</t>
  </si>
  <si>
    <t>lucasvanoni707@gmail.com</t>
  </si>
  <si>
    <t>Reginaldo Gomes Honorato</t>
  </si>
  <si>
    <t>yeshuabemshalom@gmail.com</t>
  </si>
  <si>
    <t>99691-0621</t>
  </si>
  <si>
    <t>juliofiel2@hotmail.com</t>
  </si>
  <si>
    <t>antonio roberto silva</t>
  </si>
  <si>
    <t>antoniorobertosilva3@gmail.com</t>
  </si>
  <si>
    <t>Edu SeanJons</t>
  </si>
  <si>
    <t>meninomalovido@gmail.com</t>
  </si>
  <si>
    <t>Rosiany bispo santana</t>
  </si>
  <si>
    <t>ddegasantana@gmail.com</t>
  </si>
  <si>
    <t>joao Elenilson de oliveira Silva</t>
  </si>
  <si>
    <t>joaoelenilson2024@gmail.com</t>
  </si>
  <si>
    <t>8299624-6421</t>
  </si>
  <si>
    <t>Marilene de Santana Sales</t>
  </si>
  <si>
    <t>marilenesantana527@gmail.com</t>
  </si>
  <si>
    <t>mariananunes61972@gmail.com</t>
  </si>
  <si>
    <t>(82)981480112</t>
  </si>
  <si>
    <t>Alexandre Rodrigues de abreu</t>
  </si>
  <si>
    <t>alexandre.rodrigues.244@gmail.com</t>
  </si>
  <si>
    <t>Rodrigo Brito Assunção</t>
  </si>
  <si>
    <t>britoassuncaorodrigo@gmail.com</t>
  </si>
  <si>
    <t>José Roberto</t>
  </si>
  <si>
    <t>robertoucsal@gmail.com</t>
  </si>
  <si>
    <t>Carlos Eduardo Costa</t>
  </si>
  <si>
    <t>eduardocostac801@gmail.com</t>
  </si>
  <si>
    <t>379818-3614</t>
  </si>
  <si>
    <t>Claudio Rodrigues de pinho jacob</t>
  </si>
  <si>
    <t>inhodepinho@gmail.com</t>
  </si>
  <si>
    <t>Kaio Rodrigues</t>
  </si>
  <si>
    <t>kaiorodrigues19102009f5@gmail.com</t>
  </si>
  <si>
    <t>Viniciussilvapereira</t>
  </si>
  <si>
    <t>pereiravinicius181@gmail.com</t>
  </si>
  <si>
    <t>Gedevaldo Alves da Silva</t>
  </si>
  <si>
    <t>ged-alves@hotmail.com</t>
  </si>
  <si>
    <t>Luciano Silva Gonzaga</t>
  </si>
  <si>
    <t>lucianosilva10.ls25@gmail.com</t>
  </si>
  <si>
    <t>rodrigueshigor10@icloud.com</t>
  </si>
  <si>
    <t>tulio aguiar</t>
  </si>
  <si>
    <t>tulioaguiar82@gmail.com</t>
  </si>
  <si>
    <t>9998484-6862</t>
  </si>
  <si>
    <t>Iranildo luna</t>
  </si>
  <si>
    <t>iranildo10_@hotmail.com</t>
  </si>
  <si>
    <t>8199860-0739</t>
  </si>
  <si>
    <t>maycon douglas Godinho de Almeida</t>
  </si>
  <si>
    <t>mayycon2244@gmail.com</t>
  </si>
  <si>
    <t>Emerson Nardes</t>
  </si>
  <si>
    <t>emersonnardes6@gmail.com</t>
  </si>
  <si>
    <t>Danila Morais</t>
  </si>
  <si>
    <t>danilasmorais@gmail.com</t>
  </si>
  <si>
    <t>Kyvia Correia</t>
  </si>
  <si>
    <t>correiakyvia@gmail.com</t>
  </si>
  <si>
    <t>7598274-8016</t>
  </si>
  <si>
    <t>Sillas</t>
  </si>
  <si>
    <t>sillaslopes1@gmail.com</t>
  </si>
  <si>
    <t>Tiago de Oliveira da rocha</t>
  </si>
  <si>
    <t>tiago33oliver@gmail.com</t>
  </si>
  <si>
    <t>Gustavo Raniele fontes Silva</t>
  </si>
  <si>
    <t>lorenzooliveirafontes@gmail.com</t>
  </si>
  <si>
    <t>LUIZ MOTA</t>
  </si>
  <si>
    <t>motadriver@outlook.com.br</t>
  </si>
  <si>
    <t>Daniel Brito dos Santos</t>
  </si>
  <si>
    <t>danielztz33@gmail.com</t>
  </si>
  <si>
    <t>Fabiana Lavrista de Oliveira</t>
  </si>
  <si>
    <t>fabianalavrista1427@gmail.com</t>
  </si>
  <si>
    <t>leandro.inacio.go@gmail.com</t>
  </si>
  <si>
    <t>Danilo dos santos</t>
  </si>
  <si>
    <t>daniloms102@gmail.com</t>
  </si>
  <si>
    <t>marcospauloaparecido30@gmail.com</t>
  </si>
  <si>
    <t>Ferna</t>
  </si>
  <si>
    <t>fernandovendas1@hotmail.com</t>
  </si>
  <si>
    <t>luis vargas</t>
  </si>
  <si>
    <t>luisv4717@gmail.com</t>
  </si>
  <si>
    <t>fabiano pacheco ribeiro</t>
  </si>
  <si>
    <t>pachecofabiano41@gmail.com</t>
  </si>
  <si>
    <t>Alex Alves</t>
  </si>
  <si>
    <t>alex.familia15@hotmail.com</t>
  </si>
  <si>
    <t>Luiz Henrique Torres</t>
  </si>
  <si>
    <t>ricktorres.05071987@gmail.com</t>
  </si>
  <si>
    <t>Luiz Alberto Pereira Anache Filho</t>
  </si>
  <si>
    <t>bdsanache@gmail.com</t>
  </si>
  <si>
    <t>Rodolfo Souza</t>
  </si>
  <si>
    <t>rodolfosouzaps@gmail.com</t>
  </si>
  <si>
    <t>Luiz Artur dos Santos Junior</t>
  </si>
  <si>
    <t>luiisaantos@hotmail.com</t>
  </si>
  <si>
    <t>rafaelbull96@gmail.com</t>
  </si>
  <si>
    <t>Fabio Padilha Padilha Pereira</t>
  </si>
  <si>
    <t>fabiopadilhapereira2@gmail.com</t>
  </si>
  <si>
    <t>99940-4460</t>
  </si>
  <si>
    <t>Diene</t>
  </si>
  <si>
    <t>dienechristina@gmail.com</t>
  </si>
  <si>
    <t>Adauto Pereira dos Santos</t>
  </si>
  <si>
    <t>mgsdelicia123@hotmail.com</t>
  </si>
  <si>
    <t>Cláudio</t>
  </si>
  <si>
    <t>c.cruzs@hotmail.com</t>
  </si>
  <si>
    <t>Ademildo Silva</t>
  </si>
  <si>
    <t>pw.bds11@gmail.com</t>
  </si>
  <si>
    <t>Fábio Vieira</t>
  </si>
  <si>
    <t>fabiovieiraarebalo@gmail.com</t>
  </si>
  <si>
    <t>Adalberto Vasconcelos de Menezes</t>
  </si>
  <si>
    <t>betinhowe@gmail.com</t>
  </si>
  <si>
    <t>Fellipe Juliano Bernardelli</t>
  </si>
  <si>
    <t>fellipe.mec@outlook.com</t>
  </si>
  <si>
    <t>Thiago da Rocha Oliveira</t>
  </si>
  <si>
    <t>thiagotro1987@gmail.com</t>
  </si>
  <si>
    <t>1198115-5762</t>
  </si>
  <si>
    <t>Luis Matheus</t>
  </si>
  <si>
    <t>luismatheus12345ferreirasilva@gmail.com</t>
  </si>
  <si>
    <t>Diego Santos</t>
  </si>
  <si>
    <t>dieegopsantos9@gmail.com</t>
  </si>
  <si>
    <t>1198150-5060</t>
  </si>
  <si>
    <t>Thomás Gomes Moreira</t>
  </si>
  <si>
    <t>thomas.moreira@gmail.com</t>
  </si>
  <si>
    <t>Paulo César Júnior dos Santos</t>
  </si>
  <si>
    <t>pcjunior20@hotmail.com</t>
  </si>
  <si>
    <t>leandro.ivitoria@gmail.com</t>
  </si>
  <si>
    <t>Luis Rodrigo Favaretto</t>
  </si>
  <si>
    <t>rodrigolf1310@gmail.com</t>
  </si>
  <si>
    <t>EDER</t>
  </si>
  <si>
    <t>easntos@hotmail.com</t>
  </si>
  <si>
    <t>Valéria</t>
  </si>
  <si>
    <t>rockeirinhavava68@gmail.com</t>
  </si>
  <si>
    <t>camilaemilec@yahoo.com.br</t>
  </si>
  <si>
    <t>Pedro Henrique Araujo Silva</t>
  </si>
  <si>
    <t>pedroo.araujosilva@gmail.com</t>
  </si>
  <si>
    <t>MARIA ARAÚJO</t>
  </si>
  <si>
    <t>claranega38@gmail.com</t>
  </si>
  <si>
    <t>Katia</t>
  </si>
  <si>
    <t>katiaacm.1983@gmail.com</t>
  </si>
  <si>
    <t>Manoel Silva Borges</t>
  </si>
  <si>
    <t>manuelzinhoborges442@gmail.com</t>
  </si>
  <si>
    <t>Ismael barbosa de Sousa</t>
  </si>
  <si>
    <t>maelbsousa@gmail.com</t>
  </si>
  <si>
    <t>(88)99669-8507</t>
  </si>
  <si>
    <t>Marcos Rodrigues</t>
  </si>
  <si>
    <t>mrcsvinicius11@gmail.com</t>
  </si>
  <si>
    <t>Francisco Aurileudo</t>
  </si>
  <si>
    <t>aurileudos@hotmail.com</t>
  </si>
  <si>
    <t>Joelson costa</t>
  </si>
  <si>
    <t>jhoellsoncrs@outlook.com</t>
  </si>
  <si>
    <t>Boaventura</t>
  </si>
  <si>
    <t>boaventuralevita@gmail.com</t>
  </si>
  <si>
    <t>ANA FLAVIA FERNANDES</t>
  </si>
  <si>
    <t>corpoemformaana@yahoo.com.br</t>
  </si>
  <si>
    <t>Maikel Alexandre Braun</t>
  </si>
  <si>
    <t>maikel.braun@hotmail.com</t>
  </si>
  <si>
    <t>jaconias jorge gonçalves</t>
  </si>
  <si>
    <t>jaconias.jorge.2015@gmail.com</t>
  </si>
  <si>
    <t>Ricardo Benat</t>
  </si>
  <si>
    <t>benatflp@gmail.com</t>
  </si>
  <si>
    <t>Wesley Roberto</t>
  </si>
  <si>
    <t>wrcfunilaria@gmail.com</t>
  </si>
  <si>
    <t>Fabiane Márcia Ribeiro</t>
  </si>
  <si>
    <t>fabianemarcia9@gmail.com</t>
  </si>
  <si>
    <t>Adriano Santos da Silva</t>
  </si>
  <si>
    <t>adrianosantosdasilva426@gmail.com</t>
  </si>
  <si>
    <t>Rodrigo Henrique</t>
  </si>
  <si>
    <t>silva.rodrigohenrique1989@gmail.com</t>
  </si>
  <si>
    <t>1197268-9528</t>
  </si>
  <si>
    <t>Cydacosta</t>
  </si>
  <si>
    <t>cydaandradyy@gmail.com</t>
  </si>
  <si>
    <t>Suelaine Cezar</t>
  </si>
  <si>
    <t>su.cezar2@gmail.com</t>
  </si>
  <si>
    <t>João Arruda</t>
  </si>
  <si>
    <t>eng.joaoarruda@gmail.com</t>
  </si>
  <si>
    <t>Guilherme Magalhães</t>
  </si>
  <si>
    <t>guilhermereidelas763@gmail.com</t>
  </si>
  <si>
    <t>RamonVilhena</t>
  </si>
  <si>
    <t>vilhenaramon7@gmail.com</t>
  </si>
  <si>
    <t>(96)98129-5607</t>
  </si>
  <si>
    <t>evertonthiago98@gmail.com</t>
  </si>
  <si>
    <t>Raimundo Ferreira</t>
  </si>
  <si>
    <t>prjunior.trader@gmail.com</t>
  </si>
  <si>
    <t>Marcelo Alves</t>
  </si>
  <si>
    <t>marcelo_s_alves@yahoo.com.br</t>
  </si>
  <si>
    <t>lucasroseno35@gmail.com</t>
  </si>
  <si>
    <t>Karlane Santos carvalho</t>
  </si>
  <si>
    <t>karlanecarvalho18@gmail.com</t>
  </si>
  <si>
    <t>Alan Queiróz</t>
  </si>
  <si>
    <t>camisolatj@gmail.com</t>
  </si>
  <si>
    <t>mariaclaudiapereira13@gmail.com</t>
  </si>
  <si>
    <t>Idenildo Cirqueira</t>
  </si>
  <si>
    <t>idenildocg@yahoo.com.br</t>
  </si>
  <si>
    <t>Jose Manoel Gomes</t>
  </si>
  <si>
    <t>josemanoelgomes869@gmail.com</t>
  </si>
  <si>
    <t>Alvaro</t>
  </si>
  <si>
    <t>alvaroalexandertorres@gmail.com</t>
  </si>
  <si>
    <t>Blendon perini</t>
  </si>
  <si>
    <t>blendonsilva@hotmail.com</t>
  </si>
  <si>
    <t>Osmar frazão lima</t>
  </si>
  <si>
    <t>osmarfrazao39@gmail.com</t>
  </si>
  <si>
    <t>Steffane Moura</t>
  </si>
  <si>
    <t>steffane_tete13@hotmail.com</t>
  </si>
  <si>
    <t>Carlin</t>
  </si>
  <si>
    <t>leitesantoniocarlos@gmail.com</t>
  </si>
  <si>
    <t>Larissa Baia Leite</t>
  </si>
  <si>
    <t>gersonmfmsilva@gmail.com</t>
  </si>
  <si>
    <t>wagnerjp.sinc@gmail.com</t>
  </si>
  <si>
    <t>Juraci</t>
  </si>
  <si>
    <t>juracysantos034@gmail.com</t>
  </si>
  <si>
    <t>Ulisses Lima</t>
  </si>
  <si>
    <t>ulisses.07@hotmail.com</t>
  </si>
  <si>
    <t>Tiago Melo</t>
  </si>
  <si>
    <t>tiagosm763@gmail.com</t>
  </si>
  <si>
    <t>diascleonice377@gmail.com</t>
  </si>
  <si>
    <t>(47)99133-9369</t>
  </si>
  <si>
    <t>Otavio</t>
  </si>
  <si>
    <t>otavio.1304@hotmail.com</t>
  </si>
  <si>
    <t>alaf Pereira de Menezes</t>
  </si>
  <si>
    <t>alafpereira48@gmail.com</t>
  </si>
  <si>
    <t>Cleber Cardoso</t>
  </si>
  <si>
    <t>clebercardoso440@gmail.com</t>
  </si>
  <si>
    <t>jeskinha.com@gmail.com</t>
  </si>
  <si>
    <t>edersonkalesse@hotmail.com</t>
  </si>
  <si>
    <t>Joel reis</t>
  </si>
  <si>
    <t>joelreis.safety@hotmail.com</t>
  </si>
  <si>
    <t>Tiago franco Vieira</t>
  </si>
  <si>
    <t>tiagofrancovieira@outlook.com</t>
  </si>
  <si>
    <t>Beatriz</t>
  </si>
  <si>
    <t>biaetonetto@gmail.com</t>
  </si>
  <si>
    <t>Eliton Fulgencio de Araujo</t>
  </si>
  <si>
    <t>elitonaraujoscc@hotmail.com</t>
  </si>
  <si>
    <t>Isvaldo</t>
  </si>
  <si>
    <t>isvaldodantas@yahoo.com.br</t>
  </si>
  <si>
    <t>José Bertran Ferreira da Silva</t>
  </si>
  <si>
    <t>beto_16cnp@hotmail.com</t>
  </si>
  <si>
    <t>Emanuel Julio Schleider</t>
  </si>
  <si>
    <t>mael.schleider@gmail.com</t>
  </si>
  <si>
    <t>evertonsantos0809@gmail.com</t>
  </si>
  <si>
    <t>Taise</t>
  </si>
  <si>
    <t>taisebento3@gmail.com</t>
  </si>
  <si>
    <t>fernandajuliazips@gmail.com</t>
  </si>
  <si>
    <t>cassianealmeida90410@gmail.com</t>
  </si>
  <si>
    <t>Bruno De Almeida Belo</t>
  </si>
  <si>
    <t>brunodealmeidabelo98@gmail.com</t>
  </si>
  <si>
    <t>Natielli</t>
  </si>
  <si>
    <t>natielliradael@gmail.com</t>
  </si>
  <si>
    <t>Ricardo Vieira</t>
  </si>
  <si>
    <t>ricardo.silvva@gmail.com</t>
  </si>
  <si>
    <t>Leandro Vítor da Silva</t>
  </si>
  <si>
    <t>vitordasilvaleandro38@gmail.com</t>
  </si>
  <si>
    <t>1195450-6985</t>
  </si>
  <si>
    <t>Breno da Silva de Souza</t>
  </si>
  <si>
    <t>breno_sementinha@hotmail.com</t>
  </si>
  <si>
    <t>jefferson lima</t>
  </si>
  <si>
    <t>jefflima1802@hotmail.com</t>
  </si>
  <si>
    <t>Renato César</t>
  </si>
  <si>
    <t>rcs.planejados@gmail.com</t>
  </si>
  <si>
    <t>Janiere</t>
  </si>
  <si>
    <t>janierecostajc@hotmail.com</t>
  </si>
  <si>
    <t>Arthur martins</t>
  </si>
  <si>
    <t>arthurmarq1911@gmail.com</t>
  </si>
  <si>
    <t>Alexandre Ferreira Dias</t>
  </si>
  <si>
    <t>alexandreferreiradias3@gmail.com</t>
  </si>
  <si>
    <t>Alex santos leite</t>
  </si>
  <si>
    <t>jesusalex.santos@gmail.com</t>
  </si>
  <si>
    <t>Raffael</t>
  </si>
  <si>
    <t>raffsantos199126@gmail.com</t>
  </si>
  <si>
    <t>Dudemberg Miranda darcio</t>
  </si>
  <si>
    <t>berg.miranda3127@gmail.com</t>
  </si>
  <si>
    <t>92)985927994</t>
  </si>
  <si>
    <t>Anderson domingues de mello</t>
  </si>
  <si>
    <t>anderson.domingues804@gmail.coma</t>
  </si>
  <si>
    <t>Francisco José Sousa</t>
  </si>
  <si>
    <t>franciscojsfran@gmail.com</t>
  </si>
  <si>
    <t>Christian Marcos Aleixo dos Santos</t>
  </si>
  <si>
    <t>christianmarcosaleixo@gmail.com</t>
  </si>
  <si>
    <t>Marivaldo</t>
  </si>
  <si>
    <t>marivaldo_amaral@hotmail.com</t>
  </si>
  <si>
    <t>Fernando Da Silva Souza</t>
  </si>
  <si>
    <t>fernandodasilvasouza2011@gmail.com</t>
  </si>
  <si>
    <t>Rony Alves</t>
  </si>
  <si>
    <t>ronnyalvesvzp@gmail.com</t>
  </si>
  <si>
    <t>will Rodrigues</t>
  </si>
  <si>
    <t>willrodriguez2394@gmail.com</t>
  </si>
  <si>
    <t>Ana Caroline Abranches</t>
  </si>
  <si>
    <t>carolabranches2@gmail.com</t>
  </si>
  <si>
    <t>Magno</t>
  </si>
  <si>
    <t>arkiles01@gmail.com</t>
  </si>
  <si>
    <t>Johnnatham Amorim</t>
  </si>
  <si>
    <t>ajohnnatham@gmail.com</t>
  </si>
  <si>
    <t>Edilson Hurtado</t>
  </si>
  <si>
    <t>edilsonhurtado.eh@gmail.com</t>
  </si>
  <si>
    <t>Edvaldo Júnior</t>
  </si>
  <si>
    <t>edvaldojunior106@gmail.com</t>
  </si>
  <si>
    <t>Viviane</t>
  </si>
  <si>
    <t>vivi.benedicto@yahoo.com.br</t>
  </si>
  <si>
    <t>Emilly Barbosa</t>
  </si>
  <si>
    <t>emy73425@gmail.com</t>
  </si>
  <si>
    <t>Elaine Rodrigues</t>
  </si>
  <si>
    <t>elainerodriguespinas@gmail.com</t>
  </si>
  <si>
    <t>(33)999511660</t>
  </si>
  <si>
    <t>fernandasantossil12@gmail.com</t>
  </si>
  <si>
    <t>(64993247198</t>
  </si>
  <si>
    <t>luiz.costa14@hotmail.com</t>
  </si>
  <si>
    <t>Cleyton</t>
  </si>
  <si>
    <t>cleytoferreira1995@gmail.com</t>
  </si>
  <si>
    <t>Roberto Conceição Damasceno</t>
  </si>
  <si>
    <t>xaruto30@gmail.com</t>
  </si>
  <si>
    <t>Bernardo Ortiz filho</t>
  </si>
  <si>
    <t>bernardoortizbernardoortiz1215@gmail.com</t>
  </si>
  <si>
    <t>Amanda da Costa Santos</t>
  </si>
  <si>
    <t>amandassantos2fs@gmail.com</t>
  </si>
  <si>
    <t>Fabricio</t>
  </si>
  <si>
    <t>thegliderman2015@gmail.com</t>
  </si>
  <si>
    <t>Douglas Fonceca</t>
  </si>
  <si>
    <t>douglas.fonceca@icloud.com</t>
  </si>
  <si>
    <t>Daiane Alves dos Santos</t>
  </si>
  <si>
    <t>dai.eduards2@gmail.com</t>
  </si>
  <si>
    <t>Alex schiavi</t>
  </si>
  <si>
    <t>prlekao@gmail.com</t>
  </si>
  <si>
    <t>edusantos112089@gmail.com</t>
  </si>
  <si>
    <t>Júlia Conceicao cazumbá</t>
  </si>
  <si>
    <t>juluacazumba2025@gmaio.com</t>
  </si>
  <si>
    <t>Andrei Andre</t>
  </si>
  <si>
    <t>tio031185@gmail.com</t>
  </si>
  <si>
    <t>Cassio Wagner da Silva</t>
  </si>
  <si>
    <t>cassinhodivi@gmail.com</t>
  </si>
  <si>
    <t>cleberferreira.romanos@gmail.com</t>
  </si>
  <si>
    <t>(24)99902-2975</t>
  </si>
  <si>
    <t>Marcelo Feitoza da Silva Junior</t>
  </si>
  <si>
    <t>marcelojuinior15@gmail.com</t>
  </si>
  <si>
    <t>Reinaldo da hora</t>
  </si>
  <si>
    <t>reinaldo.dahora@gmail.com</t>
  </si>
  <si>
    <t>6199304-3398</t>
  </si>
  <si>
    <t>daianebagatims@gmail.com</t>
  </si>
  <si>
    <t>(47992500930</t>
  </si>
  <si>
    <t>Anselmo Henrique da Silva</t>
  </si>
  <si>
    <t>anselmohenriband@gmail.com</t>
  </si>
  <si>
    <t>rdp2306@gmail.com</t>
  </si>
  <si>
    <t>Nubia</t>
  </si>
  <si>
    <t>biasantos4319@gmail.com</t>
  </si>
  <si>
    <t>fsallesjordao@gmail.com</t>
  </si>
  <si>
    <t>Jeyson Michell</t>
  </si>
  <si>
    <t>michell.borges1@gmail.com</t>
  </si>
  <si>
    <t>Adriano Dos Santos Pinheiro</t>
  </si>
  <si>
    <t>adriano600@yahoo.com.br</t>
  </si>
  <si>
    <t>Rafael de Sá Ribeiro Lima</t>
  </si>
  <si>
    <t>rafaeldesaribeirolima@gmail.com</t>
  </si>
  <si>
    <t>Rafael Moraes Gonçalves</t>
  </si>
  <si>
    <t>rg6094278@gmail.com</t>
  </si>
  <si>
    <t>9198445-9124</t>
  </si>
  <si>
    <t>MANOEL MESSIAS SILVA DE OLIVEIRA</t>
  </si>
  <si>
    <t>manoelfg215@gmail.com</t>
  </si>
  <si>
    <t>DANIEL ANTONIO</t>
  </si>
  <si>
    <t>danielantonio365@gmail.com</t>
  </si>
  <si>
    <t>Tayrone</t>
  </si>
  <si>
    <t>tayroneventania@hotmail.com</t>
  </si>
  <si>
    <t>Felipe Nunes</t>
  </si>
  <si>
    <t>fenunes.timao1@gmail.com</t>
  </si>
  <si>
    <t>Stefany Bueno Santiago</t>
  </si>
  <si>
    <t>buenostefany156@gmail.com</t>
  </si>
  <si>
    <t>(11)94714-6032</t>
  </si>
  <si>
    <t>Gesiel Oliveira Pinheiro</t>
  </si>
  <si>
    <t>gesiel.silvia@gmail.com</t>
  </si>
  <si>
    <t>WAGNER LEGAL DOS SANTOS</t>
  </si>
  <si>
    <t>wagnerlegalmc@gmail.com</t>
  </si>
  <si>
    <t>(48)98835-9123</t>
  </si>
  <si>
    <t>Estelino Celeiro Coimbra</t>
  </si>
  <si>
    <t>dumarketing1982@gmail.com</t>
  </si>
  <si>
    <t>Lucas Junior</t>
  </si>
  <si>
    <t>lucasgomescostacowboy@gmail.com</t>
  </si>
  <si>
    <t>Lediane Santana</t>
  </si>
  <si>
    <t>ledianes377@gmail.com</t>
  </si>
  <si>
    <t>wellison</t>
  </si>
  <si>
    <t>wellisondss@gmail.com</t>
  </si>
  <si>
    <t>Lara</t>
  </si>
  <si>
    <t>laracaroline90@gmail.com</t>
  </si>
  <si>
    <t>Peter Gabriel Moreira De Freitas</t>
  </si>
  <si>
    <t>petergabriel412@gmail.com</t>
  </si>
  <si>
    <t>Fábio Enedino Pereira dos Santos</t>
  </si>
  <si>
    <t>fabioenedno@hotmail.com</t>
  </si>
  <si>
    <t>ronaldo joaquim</t>
  </si>
  <si>
    <t>rjoaquim2011@gmail.com</t>
  </si>
  <si>
    <t>Flávio Donizeti</t>
  </si>
  <si>
    <t>flavi_hidalgo@hotmail.com</t>
  </si>
  <si>
    <t>danilobonfimoliveira@gmail.com</t>
  </si>
  <si>
    <t>Gideone</t>
  </si>
  <si>
    <t>gideonejustiniano@gmail.com</t>
  </si>
  <si>
    <t>Edgard</t>
  </si>
  <si>
    <t>eds_couto@hotmail.com</t>
  </si>
  <si>
    <t>José Ricardo da Silva torres</t>
  </si>
  <si>
    <t>josericardodasilvatorres10@gmail.com</t>
  </si>
  <si>
    <t>8199364-0657</t>
  </si>
  <si>
    <t>ednaldobrarvd@gmail.com</t>
  </si>
  <si>
    <t>Cristiano matias</t>
  </si>
  <si>
    <t>cristianomatias611@gmail.com</t>
  </si>
  <si>
    <t>Marilia Alvarenga</t>
  </si>
  <si>
    <t>mahgrazi1983@gmail.com</t>
  </si>
  <si>
    <t>Jarbas</t>
  </si>
  <si>
    <t>jarbaslive30@gmail.com</t>
  </si>
  <si>
    <t>Joselma</t>
  </si>
  <si>
    <t>joosy.nascimento581@gmail.com</t>
  </si>
  <si>
    <t>(81996787653</t>
  </si>
  <si>
    <t>ddf157@hotmail.com</t>
  </si>
  <si>
    <t>iblondesaraiva@gmail.com</t>
  </si>
  <si>
    <t>Jaiane Leanny</t>
  </si>
  <si>
    <t>jaianeleanny8@gmail.com</t>
  </si>
  <si>
    <t>Junior$@</t>
  </si>
  <si>
    <t>lkjunior71@gmail.com</t>
  </si>
  <si>
    <t>Jailson ferreira campos</t>
  </si>
  <si>
    <t>jailsonferreiracamposm@gmail.com</t>
  </si>
  <si>
    <t>99430-2064</t>
  </si>
  <si>
    <t>abimaelmuniz@hotmail.com</t>
  </si>
  <si>
    <t>Gilson</t>
  </si>
  <si>
    <t>gilcast10014@gmail.com</t>
  </si>
  <si>
    <t>Higor Rodrigues da Silva</t>
  </si>
  <si>
    <t>higorrodrigues61@gmail.com</t>
  </si>
  <si>
    <t>Ricardo cruz Andrade</t>
  </si>
  <si>
    <t>andradecruzricardo254@gmail.com</t>
  </si>
  <si>
    <t>Alesandro MB</t>
  </si>
  <si>
    <t>alesandrobarbosa.1983@gmail.com</t>
  </si>
  <si>
    <t>Douglas Festas</t>
  </si>
  <si>
    <t>douglasfestas@gmail.com</t>
  </si>
  <si>
    <t>64--984205045</t>
  </si>
  <si>
    <t>Adson Alexandre</t>
  </si>
  <si>
    <t>horaciocastelo36@gmail.com</t>
  </si>
  <si>
    <t>graciene Alves Silva</t>
  </si>
  <si>
    <t>gracienealvessilva180@gmail.com</t>
  </si>
  <si>
    <t>Jucemar</t>
  </si>
  <si>
    <t>jucemarr81@gmai.com</t>
  </si>
  <si>
    <t>99687-0978</t>
  </si>
  <si>
    <t>Christyan</t>
  </si>
  <si>
    <t>chrissfernandes10@gmail.com</t>
  </si>
  <si>
    <t>cicera-maria80@hotmail.com</t>
  </si>
  <si>
    <t>Bruno Mateus</t>
  </si>
  <si>
    <t>brunoehn3300@gmail.com</t>
  </si>
  <si>
    <t>Márcio Borges</t>
  </si>
  <si>
    <t>marcioborgesb624@gmail.com</t>
  </si>
  <si>
    <t>Otaviano Alexandrino</t>
  </si>
  <si>
    <t>otaviano.star@gmail.com</t>
  </si>
  <si>
    <t>Eduardo Victor Vasconcelos</t>
  </si>
  <si>
    <t>pvasconcelossilva2016@gmail.com</t>
  </si>
  <si>
    <t>Jefferson Matos</t>
  </si>
  <si>
    <t>jeffersonmatos6@gmail.com</t>
  </si>
  <si>
    <t>(98)98863-9435</t>
  </si>
  <si>
    <t>Jonas Guilherme</t>
  </si>
  <si>
    <t>jonas.guilherme9997@gmail.com</t>
  </si>
  <si>
    <t>Evair Felizarte</t>
  </si>
  <si>
    <t>evairfelizarte223@gmail.com</t>
  </si>
  <si>
    <t>renansilva20112018@gmail.com</t>
  </si>
  <si>
    <t>Paula Fernandes</t>
  </si>
  <si>
    <t>paulinhafernandes2025@gmail.com</t>
  </si>
  <si>
    <t>Vanusa</t>
  </si>
  <si>
    <t>vanusa.lz.17@gmail.com</t>
  </si>
  <si>
    <t>Martamah863@gmail.com</t>
  </si>
  <si>
    <t>martamah863@gmail.com</t>
  </si>
  <si>
    <t>David silva</t>
  </si>
  <si>
    <t>davie2504souza@outlook.com</t>
  </si>
  <si>
    <t>Luiz Fernando rivarola</t>
  </si>
  <si>
    <t>renata27.asantos@gmail.com</t>
  </si>
  <si>
    <t>Levy</t>
  </si>
  <si>
    <t>andersonlevycostacastro@gmail.com</t>
  </si>
  <si>
    <t>Joab Silva</t>
  </si>
  <si>
    <t>henrique_joab@hotmail.com</t>
  </si>
  <si>
    <t>Jordelson Pereira</t>
  </si>
  <si>
    <t>jordelson10@hotmail.com</t>
  </si>
  <si>
    <t>Johnson Inacio Aquino</t>
  </si>
  <si>
    <t>johnsoinacio@gmail.com</t>
  </si>
  <si>
    <t>Ana Luiza Paiva</t>
  </si>
  <si>
    <t>aninhapaiva220@gmail.com</t>
  </si>
  <si>
    <t>3299835-8764</t>
  </si>
  <si>
    <t>Batista</t>
  </si>
  <si>
    <t>shaolin3011@gmail.com</t>
  </si>
  <si>
    <t>Cintia Mendes Bernardo</t>
  </si>
  <si>
    <t>cintiabernardo00246271@gmail.com</t>
  </si>
  <si>
    <t>Hamilton Rogério de Souza</t>
  </si>
  <si>
    <t>hamilton9241@gmail.com</t>
  </si>
  <si>
    <t>Alexandre Cavalcante</t>
  </si>
  <si>
    <t>alexandreecavalcanteee@gmail.com</t>
  </si>
  <si>
    <t>celso tomaz</t>
  </si>
  <si>
    <t>tomazsax@gmail.com</t>
  </si>
  <si>
    <t>99428-5599</t>
  </si>
  <si>
    <t>Valdeney Bastos</t>
  </si>
  <si>
    <t>valdeney03@gmail.com</t>
  </si>
  <si>
    <t>Sidneia marcolino</t>
  </si>
  <si>
    <t>marcolinosidneia1@gmail.com</t>
  </si>
  <si>
    <t>maycon felipe</t>
  </si>
  <si>
    <t>mayconfelipea.r26@gmail.com</t>
  </si>
  <si>
    <t>paulomaia0203@gmail.com</t>
  </si>
  <si>
    <t>Bruno Ivis</t>
  </si>
  <si>
    <t>bruninhooivis2@gmail.com</t>
  </si>
  <si>
    <t>Gildacy Alves Soares</t>
  </si>
  <si>
    <t>gildacyalvessaores@gmail.com</t>
  </si>
  <si>
    <t>Rodrigo Alves Gomes</t>
  </si>
  <si>
    <t>rodrigorkm1@gmail.com</t>
  </si>
  <si>
    <t>Arthur Alan</t>
  </si>
  <si>
    <t>alanarthur209@gmail.com</t>
  </si>
  <si>
    <t>Marciel</t>
  </si>
  <si>
    <t>izacgabriel333@gmail.com</t>
  </si>
  <si>
    <t>1998312-3731</t>
  </si>
  <si>
    <t>Anderson Coutinho corona</t>
  </si>
  <si>
    <t>andersoncorona@gmail.com</t>
  </si>
  <si>
    <t>Erica Moura</t>
  </si>
  <si>
    <t>erica.moura.o@hotmail.com</t>
  </si>
  <si>
    <t>Suerlly</t>
  </si>
  <si>
    <t>suerllyheitorlorenzo@gmail.com</t>
  </si>
  <si>
    <t>Wanderley Beraldo</t>
  </si>
  <si>
    <t>wanderleyberaldo2@gmail.com</t>
  </si>
  <si>
    <t>01899668-2527</t>
  </si>
  <si>
    <t>Letícia Vasconcelos</t>
  </si>
  <si>
    <t>leticiavasconcelos390@gmail.com</t>
  </si>
  <si>
    <t>99805-7133</t>
  </si>
  <si>
    <t>Luís Rogerio Rufino</t>
  </si>
  <si>
    <t>luisroger200017@gmail.com</t>
  </si>
  <si>
    <t>1999685-6214</t>
  </si>
  <si>
    <t>Simony</t>
  </si>
  <si>
    <t>simony_souza@hotmail.com</t>
  </si>
  <si>
    <t>patriciawernek10@gmail.com</t>
  </si>
  <si>
    <t>adriano feitosa</t>
  </si>
  <si>
    <t>feitosaschon@gmail.com</t>
  </si>
  <si>
    <t>Tiago Menezes Xavier de Souza</t>
  </si>
  <si>
    <t>tiagox333@gmail.com</t>
  </si>
  <si>
    <t>Suelen</t>
  </si>
  <si>
    <t>suelenromeroc@gmail.com</t>
  </si>
  <si>
    <t>Carlinhosmiranda412@gmail.com</t>
  </si>
  <si>
    <t>Joelmir Faustino Leite</t>
  </si>
  <si>
    <t>joelmirfaustinol@gmail.com</t>
  </si>
  <si>
    <t>Nislan Bernardo</t>
  </si>
  <si>
    <t>nislanmatias123@gmail.com</t>
  </si>
  <si>
    <t>camila ribeiro</t>
  </si>
  <si>
    <t>camilaribeirodsilva@gmail.com</t>
  </si>
  <si>
    <t>Gabriel rocha</t>
  </si>
  <si>
    <t>contato.gabrielrocha23@gmail.com</t>
  </si>
  <si>
    <t>Edilelson Silva de Jesus</t>
  </si>
  <si>
    <t>edilelson.jesus12@gmail.com</t>
  </si>
  <si>
    <t>Suelen Santos</t>
  </si>
  <si>
    <t>suelenmicaela1311@gmail.com</t>
  </si>
  <si>
    <t>Yosmel</t>
  </si>
  <si>
    <t>yosmelalonso99@gmail.com</t>
  </si>
  <si>
    <t>Fabio henrique</t>
  </si>
  <si>
    <t>fabiohenrik01@outlook.com</t>
  </si>
  <si>
    <t>Robens de Vargas do Amaral</t>
  </si>
  <si>
    <t>robson1982deus@gmail.com</t>
  </si>
  <si>
    <t>marcelobiziu87@gmail.com</t>
  </si>
  <si>
    <t>fernandofernandesvaz00@gmail.com</t>
  </si>
  <si>
    <t>Alecsander</t>
  </si>
  <si>
    <t>alecsander.prado@hotmail.com</t>
  </si>
  <si>
    <t>Gustavo Ristow</t>
  </si>
  <si>
    <t>atanaelristow@gmail.com</t>
  </si>
  <si>
    <t>Edvan Alves dos Santos</t>
  </si>
  <si>
    <t>Ed.br2905@gmail.com</t>
  </si>
  <si>
    <t>Elder ribeiro</t>
  </si>
  <si>
    <t>delbrandoboy705@gmail.com</t>
  </si>
  <si>
    <t>DIEGO EMANOEL GOMES</t>
  </si>
  <si>
    <t>diego.gms.161@gmail.com</t>
  </si>
  <si>
    <t>Rafael Domenique Neves</t>
  </si>
  <si>
    <t>rafaeldomeniqueneves@gmail.com</t>
  </si>
  <si>
    <t>pablluhsilvah@gmail.com</t>
  </si>
  <si>
    <t>Daniele</t>
  </si>
  <si>
    <t>danielesantosferreira1998@gmail.com</t>
  </si>
  <si>
    <t>Matheus Benatti Pereira</t>
  </si>
  <si>
    <t>benatti.c6@gmail.com</t>
  </si>
  <si>
    <t>agrogestor.ambiental@gmail.com</t>
  </si>
  <si>
    <t>99994-1823</t>
  </si>
  <si>
    <t>Michael Israel</t>
  </si>
  <si>
    <t>maiconberinger@gmail.com</t>
  </si>
  <si>
    <t>(61)994202836</t>
  </si>
  <si>
    <t>Alexander da Silva Barbosa</t>
  </si>
  <si>
    <t>alexanderdasilvabarbosabarbosa@gmail.com</t>
  </si>
  <si>
    <t>Robson Teixeira Lima</t>
  </si>
  <si>
    <t>limatrobson@gmail.com</t>
  </si>
  <si>
    <t>Fabiano Gomes</t>
  </si>
  <si>
    <t>helogion02@gmail.com</t>
  </si>
  <si>
    <t>Filipe Oliveira de Melo</t>
  </si>
  <si>
    <t>filipemeloju@gmai.com</t>
  </si>
  <si>
    <t>evelysrenanbbu@hotmail.com</t>
  </si>
  <si>
    <t>luanverdy87@gmail.com</t>
  </si>
  <si>
    <t>Sergilene da Silva Hermenegildo</t>
  </si>
  <si>
    <t>gilene1992@gmail.com</t>
  </si>
  <si>
    <t>mauricio sprada</t>
  </si>
  <si>
    <t>spradaoficial23@gmail.com</t>
  </si>
  <si>
    <t>Daniel Souza</t>
  </si>
  <si>
    <t>stranger.dans10@gmail.com</t>
  </si>
  <si>
    <t>Vitória</t>
  </si>
  <si>
    <t>vmo326135@gmail.com</t>
  </si>
  <si>
    <t>corbucci_13@hotmail.com</t>
  </si>
  <si>
    <t>(17996709802</t>
  </si>
  <si>
    <t>mateusfranco416@gmail.com</t>
  </si>
  <si>
    <t>Marllon</t>
  </si>
  <si>
    <t>francobrasileirorj@bol.com.br</t>
  </si>
  <si>
    <t>H</t>
  </si>
  <si>
    <t>huguc1388@gmail.com</t>
  </si>
  <si>
    <t>Bruna Alice</t>
  </si>
  <si>
    <t>brunalice53@gmail.com</t>
  </si>
  <si>
    <t>Maicon Abreu</t>
  </si>
  <si>
    <t>omaicon.abreu@gmail.com</t>
  </si>
  <si>
    <t>Gilcimar câmara de Almeida</t>
  </si>
  <si>
    <t>gilcimarcamaradealmeidacamara@gmail.com</t>
  </si>
  <si>
    <t>Felipe dos santos claro</t>
  </si>
  <si>
    <t>felipedsclaro@gmail.com</t>
  </si>
  <si>
    <t>Paola</t>
  </si>
  <si>
    <t>pm6909137@gmail.com</t>
  </si>
  <si>
    <t>Tiago Douglas Santos da Silva</t>
  </si>
  <si>
    <t>douglastiago153@gmail.com</t>
  </si>
  <si>
    <t>6999268-0398</t>
  </si>
  <si>
    <t>Anderson Brayan Souza Figueiredo</t>
  </si>
  <si>
    <t>bryndavilucca@gmail.com</t>
  </si>
  <si>
    <t>Savina Dayanne de Souza Azevedo Mesquita</t>
  </si>
  <si>
    <t>savinamesquita29@gmail.com</t>
  </si>
  <si>
    <t>contatosamuelaraujo@gmail.com</t>
  </si>
  <si>
    <t>Tercio Da Silva</t>
  </si>
  <si>
    <t>terciodasilva95@gmail.com</t>
  </si>
  <si>
    <t>Elizeu cabral</t>
  </si>
  <si>
    <t>reiscabral2020@gmail.com</t>
  </si>
  <si>
    <t>brunofelicianotorres20@gmail.com</t>
  </si>
  <si>
    <t>Josuel Almeida</t>
  </si>
  <si>
    <t>pr.josuel55@gmail.com</t>
  </si>
  <si>
    <t>Ericks Silveira</t>
  </si>
  <si>
    <t>ericks_sil_veira@live.com</t>
  </si>
  <si>
    <t>Rodrigo izidio da Silva</t>
  </si>
  <si>
    <t>rodri052411@gmail.com</t>
  </si>
  <si>
    <t>8799105-2547</t>
  </si>
  <si>
    <t>Lúcia Martinho</t>
  </si>
  <si>
    <t>martinholucia284@gmail.com</t>
  </si>
  <si>
    <t>(81)99787-1103</t>
  </si>
  <si>
    <t>Deyvid willians</t>
  </si>
  <si>
    <t>nicksilva096@gmail.com</t>
  </si>
  <si>
    <t>Valdirene Dias</t>
  </si>
  <si>
    <t>valdirenekjl@hotmail.com</t>
  </si>
  <si>
    <t>319375-7643</t>
  </si>
  <si>
    <t>Eldon Primo</t>
  </si>
  <si>
    <t>eldonr7.ex@gmail.com</t>
  </si>
  <si>
    <t>Maria elane Silva Marques</t>
  </si>
  <si>
    <t>elanemarques963@gmail.com</t>
  </si>
  <si>
    <t>Julio cesar</t>
  </si>
  <si>
    <t>jc8277711@gmail.com</t>
  </si>
  <si>
    <t>1799659-8368</t>
  </si>
  <si>
    <t>josueilkuias@gmail.com</t>
  </si>
  <si>
    <t>Laiene Sobrinho de Barros</t>
  </si>
  <si>
    <t>laiene.digital@gmail.com</t>
  </si>
  <si>
    <t>donzellarogerio@gmail.com</t>
  </si>
  <si>
    <t>rodrigoaparecidooliveira1991@gmail.com</t>
  </si>
  <si>
    <t>97398-6547</t>
  </si>
  <si>
    <t>Jeferson Alexandre</t>
  </si>
  <si>
    <t>jefersonalexandrechapa@gmail.com</t>
  </si>
  <si>
    <t>Lucas Galvao</t>
  </si>
  <si>
    <t>lucasgalvao209@gmail.com</t>
  </si>
  <si>
    <t>Fabrício Brito Bomfim</t>
  </si>
  <si>
    <t>fabriciobomfim1996@gmail.com</t>
  </si>
  <si>
    <t>Michael Daniel Cruz</t>
  </si>
  <si>
    <t>danielcruzmichael@gmail.com</t>
  </si>
  <si>
    <t>(47992186049</t>
  </si>
  <si>
    <t>Weksley</t>
  </si>
  <si>
    <t>wekisleylima3@gmail.com</t>
  </si>
  <si>
    <t>Paulo Rogério de Souza</t>
  </si>
  <si>
    <t>paulinho.souza@live.com</t>
  </si>
  <si>
    <t>fzleverton@gmail.com</t>
  </si>
  <si>
    <t>Edmilson Loyola da Silva</t>
  </si>
  <si>
    <t>edmilsonloyola779@gmail.com</t>
  </si>
  <si>
    <t>Wenio de Souza Nunes</t>
  </si>
  <si>
    <t>dadenunes21@gmail.com</t>
  </si>
  <si>
    <t>Alexsandro Rodrigues Vieira</t>
  </si>
  <si>
    <t>alexsandrovieira221411@gmail.com</t>
  </si>
  <si>
    <t>Estherblan Gilberto da Silva Seabra</t>
  </si>
  <si>
    <t>gilbertoseabra74@gmail.com</t>
  </si>
  <si>
    <t>Nicolina barros</t>
  </si>
  <si>
    <t>barros3342@gmail.com</t>
  </si>
  <si>
    <t>Paulo Jorge da Silva Filho</t>
  </si>
  <si>
    <t>paulosilvafilhoa@gmail.com</t>
  </si>
  <si>
    <t>Weverton abreu</t>
  </si>
  <si>
    <t>abreuweverton376@gmail.com</t>
  </si>
  <si>
    <t>Leonardo Dias</t>
  </si>
  <si>
    <t>leobjj98@gmail.com</t>
  </si>
  <si>
    <t>Anderson Mendes</t>
  </si>
  <si>
    <t>sacbarae@gmail.com</t>
  </si>
  <si>
    <t>Arthur evangelista ferreira</t>
  </si>
  <si>
    <t>arthurevangelistaferreira47@gmail.com</t>
  </si>
  <si>
    <t>Afonso Ribeiro</t>
  </si>
  <si>
    <t>assuncaoafonso75@gmail.com</t>
  </si>
  <si>
    <t>Valclecio Ferreira de Lima</t>
  </si>
  <si>
    <t>valdolima00@gmail.com</t>
  </si>
  <si>
    <t>Tayla Antunes</t>
  </si>
  <si>
    <t>taylinhaantunes@gmail.com</t>
  </si>
  <si>
    <t>Renato Estevam de Mendonça</t>
  </si>
  <si>
    <t>estevammendonca@yahoo.com.br</t>
  </si>
  <si>
    <t>Diego morao Paulino da Silva</t>
  </si>
  <si>
    <t>diegomoraodm@gmail.com</t>
  </si>
  <si>
    <t>Giovani</t>
  </si>
  <si>
    <t>giobnu75@gmail.com</t>
  </si>
  <si>
    <t>marcossilva1992djpro@gmail.com</t>
  </si>
  <si>
    <t>(31)99604-0438</t>
  </si>
  <si>
    <t>Francisco marques da paz</t>
  </si>
  <si>
    <t>franciscomarquesdapaz5@gmail.com</t>
  </si>
  <si>
    <t>jxudjdjdjdjhdb@gmail.com</t>
  </si>
  <si>
    <t>Fabrício Martins sobrinho</t>
  </si>
  <si>
    <t>fabricio.oifibra@gmail.com</t>
  </si>
  <si>
    <t>Erlan matos</t>
  </si>
  <si>
    <t>erlanmatosdesouza@gmail.com</t>
  </si>
  <si>
    <t>Maxwell Oliveira Santos</t>
  </si>
  <si>
    <t>maxwelloliveirasantos64@gmail.com</t>
  </si>
  <si>
    <t>Alesson nascimento</t>
  </si>
  <si>
    <t>nascimentoalissom46@gmail.com</t>
  </si>
  <si>
    <t>Pedro Henrique vaz</t>
  </si>
  <si>
    <t>pdhvoliveira@gmail.com</t>
  </si>
  <si>
    <t>Rubenilton Souza Silva</t>
  </si>
  <si>
    <t>rubeniltonsouzasilva@gmail.com</t>
  </si>
  <si>
    <t>Lucas José Messias Antônio</t>
  </si>
  <si>
    <t>lucasjosegm9@gmail.com</t>
  </si>
  <si>
    <t>Eliane Ribeiro</t>
  </si>
  <si>
    <t>iemd473@gmail.com</t>
  </si>
  <si>
    <t>99947-4866</t>
  </si>
  <si>
    <t>João Felipe</t>
  </si>
  <si>
    <t>joaonunesr2016@gmail.com</t>
  </si>
  <si>
    <t>michael08leal@hotmail.com</t>
  </si>
  <si>
    <t>99142-8891</t>
  </si>
  <si>
    <t>Tiago Eslim</t>
  </si>
  <si>
    <t>tiagoeslim@gmail.com</t>
  </si>
  <si>
    <t>Otavio junio</t>
  </si>
  <si>
    <t>otaviojunio716@gmail.com</t>
  </si>
  <si>
    <t>Jorge Andrade</t>
  </si>
  <si>
    <t>andrade.jorge.ro@gmail.com</t>
  </si>
  <si>
    <t>Ana Silva</t>
  </si>
  <si>
    <t>anasilvabispo2014@gmail.com</t>
  </si>
  <si>
    <t>José Willas Guajajara da Silva</t>
  </si>
  <si>
    <t>jwillas09@gmail.com</t>
  </si>
  <si>
    <t>Sebastião Araujo Vieira</t>
  </si>
  <si>
    <t>sebastiaoav77@gmail.com</t>
  </si>
  <si>
    <t>Mauro Santos de Assis</t>
  </si>
  <si>
    <t>maurodeassis1981@gmail.com</t>
  </si>
  <si>
    <t>Helbert junior</t>
  </si>
  <si>
    <t>helbertjunior2020@gmail.com</t>
  </si>
  <si>
    <t>Fernando Jandrey</t>
  </si>
  <si>
    <t>fernandojandrey87@gmail.com</t>
  </si>
  <si>
    <t>Pamela mariana leao</t>
  </si>
  <si>
    <t>pamelamarianaleao@gmail.com</t>
  </si>
  <si>
    <t>6198282-1674</t>
  </si>
  <si>
    <t>turboloksistemas@gmail.com</t>
  </si>
  <si>
    <t>Victor Carlos dos Santos</t>
  </si>
  <si>
    <t>carlosvictor7759@gmail.com</t>
  </si>
  <si>
    <t>1196953-9540</t>
  </si>
  <si>
    <t>Silas França</t>
  </si>
  <si>
    <t>silfran157@gmail.com</t>
  </si>
  <si>
    <t>Leandro José da Silva</t>
  </si>
  <si>
    <t>leandroeusoufiel33@gmail.com</t>
  </si>
  <si>
    <t>Walney</t>
  </si>
  <si>
    <t>walney.consultor@gmail.com</t>
  </si>
  <si>
    <t>rickgatinho732@gmail.com</t>
  </si>
  <si>
    <t>8499424-0712</t>
  </si>
  <si>
    <t>denis.caixagm@gmail.com</t>
  </si>
  <si>
    <t>allanchrispin@gmail.com</t>
  </si>
  <si>
    <t>Sami</t>
  </si>
  <si>
    <t>sammidesa@gmail.com</t>
  </si>
  <si>
    <t>oscar.brasil.neto200@gmail.com</t>
  </si>
  <si>
    <t>Maicon de Lima Lopes</t>
  </si>
  <si>
    <t>danymayco77@gmail.com</t>
  </si>
  <si>
    <t>antonio junior</t>
  </si>
  <si>
    <t>acmdanger@gmail.com</t>
  </si>
  <si>
    <t>Daniel Edward Willmer</t>
  </si>
  <si>
    <t>willmerdaniel80@gmail.com</t>
  </si>
  <si>
    <t>Márcio Fernandes De Sousa</t>
  </si>
  <si>
    <t>marciof0505@gmail.com</t>
  </si>
  <si>
    <t>Fábio Júnior</t>
  </si>
  <si>
    <t>cdrika@ymail.com</t>
  </si>
  <si>
    <t>(11)97543-0482</t>
  </si>
  <si>
    <t>thiago de oliveira costa</t>
  </si>
  <si>
    <t>thiagodeoliveiracosta@gmail.com</t>
  </si>
  <si>
    <t>Tiago dos Santos ferreira</t>
  </si>
  <si>
    <t>denize_mendes27@outlook.com</t>
  </si>
  <si>
    <t>Marcelo sousa queiroz</t>
  </si>
  <si>
    <t>marcelinqueiroz7@gmail.com</t>
  </si>
  <si>
    <t>Ismael Ferreira da Silva</t>
  </si>
  <si>
    <t>iferreiradasilva219@gmail.com</t>
  </si>
  <si>
    <t>Anderson Moreira</t>
  </si>
  <si>
    <t>andi.75873@gmail.com</t>
  </si>
  <si>
    <t>PAULO Santos de jesus</t>
  </si>
  <si>
    <t>paulosirenaaa@gmail.com</t>
  </si>
  <si>
    <t>franciscosterwat19@gmail.com</t>
  </si>
  <si>
    <t>Cleberson</t>
  </si>
  <si>
    <t>clebersontavares.jw03@gmail.com</t>
  </si>
  <si>
    <t>Marcileia Bezerra de Sousa</t>
  </si>
  <si>
    <t>marcileiabezerradesousa@gmail.com</t>
  </si>
  <si>
    <t>Lindalva</t>
  </si>
  <si>
    <t>lindalvaas3@gmail.com</t>
  </si>
  <si>
    <t>suelen.melo@yahoo.com.br</t>
  </si>
  <si>
    <t>Gabrielli Goncalves</t>
  </si>
  <si>
    <t>gabygoncalves88@yahoo.com.br</t>
  </si>
  <si>
    <t>Marlley Garcia</t>
  </si>
  <si>
    <t>garcia.marlley@gmail.com</t>
  </si>
  <si>
    <t>Danilo Miranda</t>
  </si>
  <si>
    <t>danillomirannda2014@gmail.com</t>
  </si>
  <si>
    <t>7398218-0966</t>
  </si>
  <si>
    <t>Edna Henrique Mendes</t>
  </si>
  <si>
    <t>eda.henrique73@gmail.com</t>
  </si>
  <si>
    <t>Yaslan Bertulino Torres Silva</t>
  </si>
  <si>
    <t>yaslansilva8@gmail.com</t>
  </si>
  <si>
    <t>Lucas de Souza</t>
  </si>
  <si>
    <t>slssls1990@hotmail.com</t>
  </si>
  <si>
    <t>Mackendy Bellevue</t>
  </si>
  <si>
    <t>mackendybellevue00@gmail.com</t>
  </si>
  <si>
    <t>Alessandra Fernandes Soares</t>
  </si>
  <si>
    <t>alessandrasf98@gmail.com</t>
  </si>
  <si>
    <t>3899902-8661</t>
  </si>
  <si>
    <t>Marcos Eduardo Ferreira da Conceição</t>
  </si>
  <si>
    <t>marcoseduferreir@gmail.com</t>
  </si>
  <si>
    <t>Marcel Rodrigues</t>
  </si>
  <si>
    <t>marcelrodrigues780@gmail.com</t>
  </si>
  <si>
    <t>Mateus alves</t>
  </si>
  <si>
    <t>mateus14palves@gmail.com</t>
  </si>
  <si>
    <t>Alisson lopes Vasconcelos</t>
  </si>
  <si>
    <t>alissonvasconcelos20188@gmail.com</t>
  </si>
  <si>
    <t>7199169-0608</t>
  </si>
  <si>
    <t>isolomon19912@hotmail.com</t>
  </si>
  <si>
    <t>Dário Pinheiro da Silva</t>
  </si>
  <si>
    <t>dariopinheiro100@gmail.com</t>
  </si>
  <si>
    <t>(88)996927434</t>
  </si>
  <si>
    <t>Madiana Araújo de Souza</t>
  </si>
  <si>
    <t>madianasoaraujo.souza@gmail.com</t>
  </si>
  <si>
    <t>Victor Vinicyus Cardozo</t>
  </si>
  <si>
    <t>vvinicyus123@gmail.com</t>
  </si>
  <si>
    <t>wagnercordeiro21@outlook.com.br</t>
  </si>
  <si>
    <t>Manoel Camblem</t>
  </si>
  <si>
    <t>manoelcamblem@gmail.com</t>
  </si>
  <si>
    <t>Alex junior Silva maciel</t>
  </si>
  <si>
    <t>alexjuniorsilvamaciel33@gmail.com</t>
  </si>
  <si>
    <t>brunoleonardo659@gmail.com</t>
  </si>
  <si>
    <t>zhxmatheuspro@gmail.com</t>
  </si>
  <si>
    <t>Jailson Joaquim da Silva</t>
  </si>
  <si>
    <t>jailsonjoaquimdasilva@gmail.com.com</t>
  </si>
  <si>
    <t>(16988043281</t>
  </si>
  <si>
    <t>Cleison Ananias</t>
  </si>
  <si>
    <t>cleison.ananias1904@gmail.com</t>
  </si>
  <si>
    <t>1193038-0085</t>
  </si>
  <si>
    <t>Romulo batista de oliveira</t>
  </si>
  <si>
    <t>romulotr7@gmail.com</t>
  </si>
  <si>
    <t>Carlos Miguel</t>
  </si>
  <si>
    <t>miguelcardosocom@hotmail.com</t>
  </si>
  <si>
    <t>Moabe Vargas</t>
  </si>
  <si>
    <t>moabenascimento@hotmail.com</t>
  </si>
  <si>
    <t>lucasvillarinhos@hotmail.com</t>
  </si>
  <si>
    <t>deborasdeoliveira@hotmail.com</t>
  </si>
  <si>
    <t>alan_pumma@hotmail.com</t>
  </si>
  <si>
    <t>carlosmega2512@gmail.com</t>
  </si>
  <si>
    <t>Enio Santos</t>
  </si>
  <si>
    <t>eniobboy@gmail.com</t>
  </si>
  <si>
    <t>franciscorezenha920@gmail.com</t>
  </si>
  <si>
    <t>Felipe Ribeiro</t>
  </si>
  <si>
    <t>Felipe_10_10@live.com</t>
  </si>
  <si>
    <t>Erilania santos</t>
  </si>
  <si>
    <t>erilaniasantos74@gmail.com</t>
  </si>
  <si>
    <t>Reginaldo Jorge</t>
  </si>
  <si>
    <t>reginaldojorge9@gmail.com</t>
  </si>
  <si>
    <t>José Leandro Lima Costa</t>
  </si>
  <si>
    <t>leandro.lima10@live.com</t>
  </si>
  <si>
    <t>Marcos LEMES DE moraes</t>
  </si>
  <si>
    <t>marcosmoraesr2@gmail.com</t>
  </si>
  <si>
    <t>Jonas de Oliveira</t>
  </si>
  <si>
    <t>jonas.oliv@hotmail.com</t>
  </si>
  <si>
    <t>Renato Santos Gomes</t>
  </si>
  <si>
    <t>starshope2021@gmail.com</t>
  </si>
  <si>
    <t>Frederico</t>
  </si>
  <si>
    <t>fredavi2012@gmail.com</t>
  </si>
  <si>
    <t>Valdemir de Lima Silva</t>
  </si>
  <si>
    <t>valdemirslsilva1234@gmail.com</t>
  </si>
  <si>
    <t>marcelorednose450@gmail.com</t>
  </si>
  <si>
    <t>Gilmar de Oliveira</t>
  </si>
  <si>
    <t>gio722662@gmail.com</t>
  </si>
  <si>
    <t>Gabriel de lima</t>
  </si>
  <si>
    <t>gabrielhotlima@gmail.com</t>
  </si>
  <si>
    <t>Arlindo Denis</t>
  </si>
  <si>
    <t>denis32.sd@gmail.com</t>
  </si>
  <si>
    <t>gustavoluisfrs13@gmail.com</t>
  </si>
  <si>
    <t>tvboxyou79@gmail.com</t>
  </si>
  <si>
    <t>paulowesley.2121@gmail.com</t>
  </si>
  <si>
    <t>Gladstone Manzoni</t>
  </si>
  <si>
    <t>gladstonemanzonii@gmail.com</t>
  </si>
  <si>
    <t>ivanjpa@gmail.com</t>
  </si>
  <si>
    <t>brunaangelicacotrin@gmail.com</t>
  </si>
  <si>
    <t>Alisson Mendes</t>
  </si>
  <si>
    <t>alisson.mendes2@hotmail.com</t>
  </si>
  <si>
    <t>Nixon salazar</t>
  </si>
  <si>
    <t>nixonsalazar594@gmail.com</t>
  </si>
  <si>
    <t>Veralmendesm@gmail.com</t>
  </si>
  <si>
    <t>Carlos Eduardo Faria</t>
  </si>
  <si>
    <t>carloseduardofaria621@gmail.com</t>
  </si>
  <si>
    <t>lossantoscustom015@gmail.com</t>
  </si>
  <si>
    <t>Joalison Correia Neves</t>
  </si>
  <si>
    <t>joalisoncorreianeves@gmail.com</t>
  </si>
  <si>
    <t>rafael_novaes2015@hotmail.com</t>
  </si>
  <si>
    <t>ricardo.sind@hotmail.com</t>
  </si>
  <si>
    <t>Wallace Silva</t>
  </si>
  <si>
    <t>wallacesilva1066@gmail.com</t>
  </si>
  <si>
    <t>Carol Montan</t>
  </si>
  <si>
    <t>carolmontan19@gmail.com</t>
  </si>
  <si>
    <t>Carlos edwandro Santana Pereira</t>
  </si>
  <si>
    <t>carlosedwandrosantanapereira3@gmail.com</t>
  </si>
  <si>
    <t>Leandro Domingos</t>
  </si>
  <si>
    <t>domingosleandro92@gmail.com</t>
  </si>
  <si>
    <t>Wilkenedi costa reis</t>
  </si>
  <si>
    <t>wilkenedicr@gmail.com</t>
  </si>
  <si>
    <t>Camila Costa Lopes de Souza</t>
  </si>
  <si>
    <t>cc206031@gmail.com</t>
  </si>
  <si>
    <t>Daniel Oliveira</t>
  </si>
  <si>
    <t>danielxoliveira12@gmail.com</t>
  </si>
  <si>
    <t>Jhones portilho Vieira</t>
  </si>
  <si>
    <t>jhonesportilho.18@gmail.com</t>
  </si>
  <si>
    <t>Philip</t>
  </si>
  <si>
    <t>gorayebliger@gmail.com</t>
  </si>
  <si>
    <t>1191772-5545</t>
  </si>
  <si>
    <t>Evelton</t>
  </si>
  <si>
    <t>edorival52@gmail.com</t>
  </si>
  <si>
    <t>Irislene</t>
  </si>
  <si>
    <t>irissilvamoraes128@gmail.com</t>
  </si>
  <si>
    <t>Bruno Campos de Oliveira</t>
  </si>
  <si>
    <t>bc543475@gmail.com</t>
  </si>
  <si>
    <t>99141-3881</t>
  </si>
  <si>
    <t>Wellington Pereira</t>
  </si>
  <si>
    <t>wellingtonaraujo509e@gmail.com</t>
  </si>
  <si>
    <t>Jucie Rodrigues Cardoso</t>
  </si>
  <si>
    <t>juciercardoso10@gmail.com</t>
  </si>
  <si>
    <t>Alexandra dias da Silva</t>
  </si>
  <si>
    <t>alexian.rgis@yahoo.com.br</t>
  </si>
  <si>
    <t>Hudson Coutinho Da Costa</t>
  </si>
  <si>
    <t>hudsoncdc@hotmail.com</t>
  </si>
  <si>
    <t>julionogueira11@gmail.com</t>
  </si>
  <si>
    <t>Eduardo Lira</t>
  </si>
  <si>
    <t>luizeduardolira@yahoo.com.br</t>
  </si>
  <si>
    <t>Ysmael</t>
  </si>
  <si>
    <t>ysmlsanto90@gmail.com</t>
  </si>
  <si>
    <t>fabiorosadejesus362@gmail.com</t>
  </si>
  <si>
    <t>Oseane mateus Viana</t>
  </si>
  <si>
    <t>oseanemateusv@gmail.com</t>
  </si>
  <si>
    <t>Edilson</t>
  </si>
  <si>
    <t>edilsonpe5@hotmail.com</t>
  </si>
  <si>
    <t>Claudenir Junior</t>
  </si>
  <si>
    <t>claudenirjrsouza007@gmail.com</t>
  </si>
  <si>
    <t>Jefferson Moraes</t>
  </si>
  <si>
    <t>jefferson.fcomoraes@gmail.com</t>
  </si>
  <si>
    <t>rocha_conf@hotmail.com</t>
  </si>
  <si>
    <t>bobfreitas1003@gmail.com</t>
  </si>
  <si>
    <t>Jobert</t>
  </si>
  <si>
    <t>analistaj2024@gmail.com</t>
  </si>
  <si>
    <t>6799170-0848</t>
  </si>
  <si>
    <t>Flavio justino De morais</t>
  </si>
  <si>
    <t>flaviojustinodemorais03@gmail.com</t>
  </si>
  <si>
    <t>Wilton silva</t>
  </si>
  <si>
    <t>wiltonsilva589@gmail.com</t>
  </si>
  <si>
    <t>Adercia</t>
  </si>
  <si>
    <t>adeciavc@outlook.com</t>
  </si>
  <si>
    <t>Tiago fonseca</t>
  </si>
  <si>
    <t>tiagotrader17@gmail.com</t>
  </si>
  <si>
    <t>felicjssd@gmail.com</t>
  </si>
  <si>
    <t>Douglas Marques Silva</t>
  </si>
  <si>
    <t>douglasmarques5386@gmail.com</t>
  </si>
  <si>
    <t>Iron Rosa de Jesus</t>
  </si>
  <si>
    <t>ironrosateco18@gmail.com</t>
  </si>
  <si>
    <t>62.99996359</t>
  </si>
  <si>
    <t>Breno Nogueira</t>
  </si>
  <si>
    <t>brenolima3035@gmail.com</t>
  </si>
  <si>
    <t>Adriano Rocha</t>
  </si>
  <si>
    <t>adrianorocha412301@gmail.com</t>
  </si>
  <si>
    <t>Pedro henrique gomes Esquezaro</t>
  </si>
  <si>
    <t>esquezaropedro@gmail.com</t>
  </si>
  <si>
    <t>1198982-0820</t>
  </si>
  <si>
    <t>tiagohc2806@gmail.com</t>
  </si>
  <si>
    <t>Camila Martins da Silva</t>
  </si>
  <si>
    <t>camilaemozar@gmail.com</t>
  </si>
  <si>
    <t>renato coelho</t>
  </si>
  <si>
    <t>renatocf.si@gmail.com</t>
  </si>
  <si>
    <t>Edson de Sousa</t>
  </si>
  <si>
    <t>edson.smith07@outlook.com</t>
  </si>
  <si>
    <t>Liciomar rocha de Andrade</t>
  </si>
  <si>
    <t>liciouber@gmail.com</t>
  </si>
  <si>
    <t>Gustavo Pereira de Sousa</t>
  </si>
  <si>
    <t>gustavopereiradesousa000@gmail.com</t>
  </si>
  <si>
    <t>Vicente neto Ferreira da Silva</t>
  </si>
  <si>
    <t>vicentesilva3321@gmail.com</t>
  </si>
  <si>
    <t>Danilo maia</t>
  </si>
  <si>
    <t>danilomaiapalmas@gmail.com</t>
  </si>
  <si>
    <t>Renê</t>
  </si>
  <si>
    <t>rener.atm@gmail.com</t>
  </si>
  <si>
    <t>Ruldson Coelho</t>
  </si>
  <si>
    <t>ruldson36@gmail.com</t>
  </si>
  <si>
    <t>Tales Martins goncalves</t>
  </si>
  <si>
    <t>thalesmartins0204@gmail.com</t>
  </si>
  <si>
    <t>Gabriel Jeronimo Oliveira da Silva</t>
  </si>
  <si>
    <t>gj728862@gmail.com</t>
  </si>
  <si>
    <t>rafaelpontodetrabalho@gmail.com</t>
  </si>
  <si>
    <t>paulo17lima97@gmail.com</t>
  </si>
  <si>
    <t>Isaque</t>
  </si>
  <si>
    <t>Isaquesantin@hotmail.com</t>
  </si>
  <si>
    <t>Denes</t>
  </si>
  <si>
    <t>denesveloso@gmail.com</t>
  </si>
  <si>
    <t>leonan_isa@hotmail.com</t>
  </si>
  <si>
    <t>Alan Rodrigues</t>
  </si>
  <si>
    <t>lanziin.oliveira@gmail.com</t>
  </si>
  <si>
    <t>d78780896@gmail.com</t>
  </si>
  <si>
    <t>Hualeson</t>
  </si>
  <si>
    <t>halexandre169970@gmail.com</t>
  </si>
  <si>
    <t>Cleane da Silva Pedroso</t>
  </si>
  <si>
    <t>cleannyslp@gmail.com</t>
  </si>
  <si>
    <t>Jadson Silva Sousa</t>
  </si>
  <si>
    <t>jadsonsilvasousa078@gmail.com</t>
  </si>
  <si>
    <t>EnzioDeLimaribeiro</t>
  </si>
  <si>
    <t>enziodelimaribeiro@gmail.com</t>
  </si>
  <si>
    <t>Helisson Sawaki</t>
  </si>
  <si>
    <t>hsawaki83@gmail.com</t>
  </si>
  <si>
    <t>Remu</t>
  </si>
  <si>
    <t>silvanilza887@gmail.com</t>
  </si>
  <si>
    <t>Wanderley Orlando da Silva Junior</t>
  </si>
  <si>
    <t>wanderleyorlando123@gmail.com</t>
  </si>
  <si>
    <t>Paulo Lucas Lopes dos santos</t>
  </si>
  <si>
    <t>pl284282@gmail.com</t>
  </si>
  <si>
    <t>fabioweslly57@gmail.com</t>
  </si>
  <si>
    <t>vitoria121322@gmail.com</t>
  </si>
  <si>
    <t>Anderson da Conceição Araújo</t>
  </si>
  <si>
    <t>a2stm@outlook.com.br</t>
  </si>
  <si>
    <t>ricardosb474@hotmail.com</t>
  </si>
  <si>
    <t>Ana Assunção</t>
  </si>
  <si>
    <t>deussejalouvado28wr@gmail.com</t>
  </si>
  <si>
    <t>joselucena336@gmail.com</t>
  </si>
  <si>
    <t>lucasxiriboga@gmail.com</t>
  </si>
  <si>
    <t>michael santos xavier</t>
  </si>
  <si>
    <t>michaeldossantosxavier@gmail.com</t>
  </si>
  <si>
    <t>Luis Guilherme Baltazar Pereira</t>
  </si>
  <si>
    <t>guilhermeofficeadm@gmail.com</t>
  </si>
  <si>
    <t>patrick werley andre</t>
  </si>
  <si>
    <t>patrickwerley25@gmail.com</t>
  </si>
  <si>
    <t>Pablo Cupertino</t>
  </si>
  <si>
    <t>pabloagm7@gmail.com</t>
  </si>
  <si>
    <t>fabioocazaes@gmail.com</t>
  </si>
  <si>
    <t>Robson Teixeira</t>
  </si>
  <si>
    <t>robsonteixeirasccp11@gmail.com</t>
  </si>
  <si>
    <t>Franciano</t>
  </si>
  <si>
    <t>souzafrancianosouza@gmail.com</t>
  </si>
  <si>
    <t>Ismael Felipe</t>
  </si>
  <si>
    <t>felipeismael094@gmail.com</t>
  </si>
  <si>
    <t>betodias.adda@gmail.com</t>
  </si>
  <si>
    <t>(84)99924-2064</t>
  </si>
  <si>
    <t>Darlison Cabral Mar</t>
  </si>
  <si>
    <t>darlisonmar26@gmail.com</t>
  </si>
  <si>
    <t>Tom</t>
  </si>
  <si>
    <t>tombck44@gmail.com</t>
  </si>
  <si>
    <t>Leonardo Cruz</t>
  </si>
  <si>
    <t>leo.cruz.sev@gmail.com</t>
  </si>
  <si>
    <t>Jobson</t>
  </si>
  <si>
    <t>jobsoncaio661@gmail.com</t>
  </si>
  <si>
    <t>8398143-6171</t>
  </si>
  <si>
    <t>Sérgio Lima</t>
  </si>
  <si>
    <t>serginho28rocha@gmail.com</t>
  </si>
  <si>
    <t>ralfredo29@gmail.com</t>
  </si>
  <si>
    <t>Claudio Menezes</t>
  </si>
  <si>
    <t>claudiocesarvieira@gmail.com</t>
  </si>
  <si>
    <t>MÁRIO JUNIOR DA SILVA MONTEIRO</t>
  </si>
  <si>
    <t>mariojrmonteiro@gmail.com</t>
  </si>
  <si>
    <t>tiagogalvezzz@gmail.com</t>
  </si>
  <si>
    <t>Monique Andrade</t>
  </si>
  <si>
    <t>ni_que25@hotmail.com</t>
  </si>
  <si>
    <t>Othon</t>
  </si>
  <si>
    <t>othonruas@gmail.com</t>
  </si>
  <si>
    <t>wl.williamlopes@gmail.com</t>
  </si>
  <si>
    <t>João Augusto</t>
  </si>
  <si>
    <t>joaoaugustobragamadureira5@gmail.com</t>
  </si>
  <si>
    <t>Edemir Oliveira dos Santos</t>
  </si>
  <si>
    <t>edemirsantos@gmail.com</t>
  </si>
  <si>
    <t>4398492-3524</t>
  </si>
  <si>
    <t>José Agostinho paz de Souza</t>
  </si>
  <si>
    <t>j7p12@hotmail.com</t>
  </si>
  <si>
    <t>RJ</t>
  </si>
  <si>
    <t>rjr79420@gmail.com</t>
  </si>
  <si>
    <t>eleoteriol60@gmail.com</t>
  </si>
  <si>
    <t>Wagner Teixeira santos</t>
  </si>
  <si>
    <t>slais8623@gmail.com</t>
  </si>
  <si>
    <t>Geovane dos santos e Silva</t>
  </si>
  <si>
    <t>geovanepegador45@gmail.com</t>
  </si>
  <si>
    <t>Rivanildo assunção da Silva</t>
  </si>
  <si>
    <t>rivanildolayza4@gmail.com</t>
  </si>
  <si>
    <t>maiamachado31@gmail.com</t>
  </si>
  <si>
    <t>luis gustavo de figueiredo cardoso</t>
  </si>
  <si>
    <t>luisgustavofc@gmail.com</t>
  </si>
  <si>
    <t>José Eduardo Maurício</t>
  </si>
  <si>
    <t>jemauricio@live.com</t>
  </si>
  <si>
    <t>Germano</t>
  </si>
  <si>
    <t>germanojesusmartins@gmail.com</t>
  </si>
  <si>
    <t>6699958-7545</t>
  </si>
  <si>
    <t>Gustavo Silva</t>
  </si>
  <si>
    <t>gustacomptom@gmail.com</t>
  </si>
  <si>
    <t>1297408-0633</t>
  </si>
  <si>
    <t>carlosmateus2080@gmail.com</t>
  </si>
  <si>
    <t>Adenilson cunha</t>
  </si>
  <si>
    <t>adenilson.cunha02@gmail.com</t>
  </si>
  <si>
    <t>Uanderson Silva Alves</t>
  </si>
  <si>
    <t>uanderson0809@gmail.com</t>
  </si>
  <si>
    <t>Lidiane bezerra dos sa</t>
  </si>
  <si>
    <t>lidiasantoss335@gmail.com</t>
  </si>
  <si>
    <t>Adriano sutil Mello</t>
  </si>
  <si>
    <t>adriano21982198@gmail.com</t>
  </si>
  <si>
    <t>filipe.carvalhorosa30@gmail.com</t>
  </si>
  <si>
    <t>pablosousak1197@gmail.com</t>
  </si>
  <si>
    <t>Almir da Silva Costa filho</t>
  </si>
  <si>
    <t>almirfilho633@gmail.com</t>
  </si>
  <si>
    <t>Jefferson Silva do Carmo</t>
  </si>
  <si>
    <t>Jefersonsdcarmo@gmail.com</t>
  </si>
  <si>
    <t>Enrique</t>
  </si>
  <si>
    <t>montadordemoves2022@gmail.com</t>
  </si>
  <si>
    <t>Jose carlos</t>
  </si>
  <si>
    <t>djhie2015@gmail.com</t>
  </si>
  <si>
    <t>1398192-6839</t>
  </si>
  <si>
    <t>brunobs333745@gmail.com</t>
  </si>
  <si>
    <t>Baltazar de Sousa Coutinho</t>
  </si>
  <si>
    <t>Levelump164@gmail.com.br</t>
  </si>
  <si>
    <t>Jabielton Dantas De Araujo</t>
  </si>
  <si>
    <t>jabieltonrn@gmail.com</t>
  </si>
  <si>
    <t>carneiro.die@gmail.com</t>
  </si>
  <si>
    <t>Jonathan Santos</t>
  </si>
  <si>
    <t>jonathansantoslima65@gmail.com</t>
  </si>
  <si>
    <t>Alan Nunes De Oliveira</t>
  </si>
  <si>
    <t>alannuneras07@gmail.com</t>
  </si>
  <si>
    <t>Rodofo</t>
  </si>
  <si>
    <t>yasmin3ffff@gmail.com</t>
  </si>
  <si>
    <t>Diego Rodrigues Veiga</t>
  </si>
  <si>
    <t>diego.rv969@gmail.com</t>
  </si>
  <si>
    <t>diegodr171088@gmail.com</t>
  </si>
  <si>
    <t>1899663-8622</t>
  </si>
  <si>
    <t>rezendecarlos912@gmail.com</t>
  </si>
  <si>
    <t>[DEV 10] [Captação] [Leads] [TVA] [PQ] [Menores]</t>
  </si>
  <si>
    <t>00 - Visitou Captura 45D + Envolvimento Total YT 3D</t>
  </si>
  <si>
    <t>AD23-yt-tva-vid-AD 29 CAPTAÇÃO VID YT</t>
  </si>
  <si>
    <t>mateusferreiradapaixao Mateus</t>
  </si>
  <si>
    <t>mateusferreiradapaixaom@gmail.com</t>
  </si>
  <si>
    <t>Osvaldo Vicente da Silva</t>
  </si>
  <si>
    <t>valtu2694@gmail.com</t>
  </si>
  <si>
    <t>ce2456388@gmail.com</t>
  </si>
  <si>
    <t>1599786-4322</t>
  </si>
  <si>
    <t>davyaraujo20@gmail.com</t>
  </si>
  <si>
    <t>8198997-3160</t>
  </si>
  <si>
    <t>juninhomartinssouza49@gmail.com</t>
  </si>
  <si>
    <t>Dheniffer Almeida</t>
  </si>
  <si>
    <t>dhenifferalmeida22@gmail.com</t>
  </si>
  <si>
    <t>jeovany Araujoferreira</t>
  </si>
  <si>
    <t>jeovanny1001@gmail.com</t>
  </si>
  <si>
    <t>Lidiane Veloso</t>
  </si>
  <si>
    <t>lidianeveloso13@gmail.com</t>
  </si>
  <si>
    <t>dioneevoluiu@gmail.com</t>
  </si>
  <si>
    <t>6798187-2099</t>
  </si>
  <si>
    <t>James William de Souza Guedes</t>
  </si>
  <si>
    <t>jwsguedes83@gmail.com</t>
  </si>
  <si>
    <t>davicostatb@hotmail.com</t>
  </si>
  <si>
    <t>carlinhos.gt@hotmail.com</t>
  </si>
  <si>
    <t>1191308-3636</t>
  </si>
  <si>
    <t>Manoel Neto</t>
  </si>
  <si>
    <t>manoneto304@gmail.com</t>
  </si>
  <si>
    <t>Damiana Morais</t>
  </si>
  <si>
    <t>damianamorais74@gmail.com</t>
  </si>
  <si>
    <t>Charles Cristiano Ferreira Costa</t>
  </si>
  <si>
    <t>cristianocosta.rs10@gmail.com</t>
  </si>
  <si>
    <t>vanessa2901@live.com</t>
  </si>
  <si>
    <t>Cauã Ewerthon lins dos Santos</t>
  </si>
  <si>
    <t>cauaewerthon37@gmail.com</t>
  </si>
  <si>
    <t>guinei80.costa@gmail.com</t>
  </si>
  <si>
    <t>Paula Inácia</t>
  </si>
  <si>
    <t>paula-inacia@hotmail.com</t>
  </si>
  <si>
    <t>Alessandra alves</t>
  </si>
  <si>
    <t>alessandraalvesbarbosa88@gmail.com</t>
  </si>
  <si>
    <t>Roberto Luiz</t>
  </si>
  <si>
    <t>robertob9b6@gmail.com</t>
  </si>
  <si>
    <t>Leonardo matias</t>
  </si>
  <si>
    <t>Sousal3780@gmail.com.br</t>
  </si>
  <si>
    <t>luizramos123oliveira@gmail.com</t>
  </si>
  <si>
    <t>Gabriel Ramos Dourado</t>
  </si>
  <si>
    <t>gabriel.culen@gmail.com</t>
  </si>
  <si>
    <t>Lucas Costa Cardoso Silva</t>
  </si>
  <si>
    <t>nvlucas2@gmail.com</t>
  </si>
  <si>
    <t>Moisrd</t>
  </si>
  <si>
    <t>moiseseiom@gmail.com</t>
  </si>
  <si>
    <t>Rodrigo Lameira de Melo</t>
  </si>
  <si>
    <t>rodrigo.melo221083@gmail.com.br</t>
  </si>
  <si>
    <t>Ana karolliny</t>
  </si>
  <si>
    <t>ariadnyevangelista@gmail.com</t>
  </si>
  <si>
    <t>jefersonrsantoos@gmail.com</t>
  </si>
  <si>
    <t>Acelio Moreira</t>
  </si>
  <si>
    <t>acemoreira48@gmail.com</t>
  </si>
  <si>
    <t>7798884-8541</t>
  </si>
  <si>
    <t>Max Wallace</t>
  </si>
  <si>
    <t>maxwallace.18@gmail.com</t>
  </si>
  <si>
    <t>Joao Paulo Santos</t>
  </si>
  <si>
    <t>jpcs1983@gmail.com</t>
  </si>
  <si>
    <t>Gabriel Cabral</t>
  </si>
  <si>
    <t>gabrielcabral2701@gmail.com</t>
  </si>
  <si>
    <t>Ricardo Veran</t>
  </si>
  <si>
    <t>ricardoveran@gmail.com</t>
  </si>
  <si>
    <t>Gerlilsonsantos</t>
  </si>
  <si>
    <t>gerlilsonsantos73@gmail.com</t>
  </si>
  <si>
    <t>Orlando Martins</t>
  </si>
  <si>
    <t>orlandoregomartins@gmail.com</t>
  </si>
  <si>
    <t>Lucas Henrique Almeida Alves</t>
  </si>
  <si>
    <t>con.sen.luc@hotmail.com</t>
  </si>
  <si>
    <t>6699205-5097</t>
  </si>
  <si>
    <t>Jônatas</t>
  </si>
  <si>
    <t>j2176389@gmail.com</t>
  </si>
  <si>
    <t>arquivosjean@hotmail.com</t>
  </si>
  <si>
    <t>Grazielle Santos Barbosa Moreno</t>
  </si>
  <si>
    <t>zizicat1@hotmail.com</t>
  </si>
  <si>
    <t>Fernando de Andrade</t>
  </si>
  <si>
    <t>fernando.andrade7.fa48@gmail.com</t>
  </si>
  <si>
    <t>conquer3414@gmail.com</t>
  </si>
  <si>
    <t>Edenilson</t>
  </si>
  <si>
    <t>marquezam82@gmail.com</t>
  </si>
  <si>
    <t>Leonardo Lennon Kessler</t>
  </si>
  <si>
    <t>leonardokessler11@icloud.com</t>
  </si>
  <si>
    <t>Ozeias Correia de oliveira</t>
  </si>
  <si>
    <t>ozeiaso1981@gmail.com</t>
  </si>
  <si>
    <t>Brucy Douglas de oliveira costa</t>
  </si>
  <si>
    <t>bbrruuccyy@gmail.com</t>
  </si>
  <si>
    <t>Alison Lima</t>
  </si>
  <si>
    <t>gedollima@gmail.com</t>
  </si>
  <si>
    <t>Hcdhd</t>
  </si>
  <si>
    <t>bdhhd@djdj.cncj</t>
  </si>
  <si>
    <t>DEVF - AD01-vid</t>
  </si>
  <si>
    <t>dileude silva</t>
  </si>
  <si>
    <t>dileudesilva7@gmail.com</t>
  </si>
  <si>
    <t>Walthyele carvalho</t>
  </si>
  <si>
    <t>thyelleteffy@gmail.com</t>
  </si>
  <si>
    <t>willians_willians_@hotmail.com</t>
  </si>
  <si>
    <t>carmemsilva78787@gmail.com</t>
  </si>
  <si>
    <t>(93)99121-7764</t>
  </si>
  <si>
    <t>Maria gildene Matias ramos</t>
  </si>
  <si>
    <t>gildenematias870@gmail.com</t>
  </si>
  <si>
    <t>Arthur Roberto Pereira Wosniak</t>
  </si>
  <si>
    <t>arthurrpw@gmail.com</t>
  </si>
  <si>
    <t>samueldouradoarruda@gmail.com</t>
  </si>
  <si>
    <t>Cristiano beltrao</t>
  </si>
  <si>
    <t>crismag287@gmail.com</t>
  </si>
  <si>
    <t>Elli</t>
  </si>
  <si>
    <t>ellicavalcantisou64@gmail.com</t>
  </si>
  <si>
    <t>Maria Aparecida de Souza Ferreira E Souza</t>
  </si>
  <si>
    <t>cidasouzaesouza1986@gmail.com</t>
  </si>
  <si>
    <t>(38)998992521</t>
  </si>
  <si>
    <t>Alanberg</t>
  </si>
  <si>
    <t>alamberg40@gmail.com</t>
  </si>
  <si>
    <t>Anderson de Oliveira Souza</t>
  </si>
  <si>
    <t>andersonoliveirasouza777@gmail.com</t>
  </si>
  <si>
    <t>ibiapino.lucas11@gmail.com</t>
  </si>
  <si>
    <t>Micael</t>
  </si>
  <si>
    <t>jandrum13@gmail.com</t>
  </si>
  <si>
    <t>Ranulpho</t>
  </si>
  <si>
    <t>ranulphophidel@gmail.com</t>
  </si>
  <si>
    <t>Francine Nascimento</t>
  </si>
  <si>
    <t>francinenasciimento20@gmail.com</t>
  </si>
  <si>
    <t>jvmrques2029@icloud.com</t>
  </si>
  <si>
    <t>Brenno</t>
  </si>
  <si>
    <t>brenno.matos2007@gmail.com</t>
  </si>
  <si>
    <t>David Santos supriano</t>
  </si>
  <si>
    <t>devidzika52@gmail.com</t>
  </si>
  <si>
    <t>7999685-0886</t>
  </si>
  <si>
    <t>Priscylla da Silva Brito</t>
  </si>
  <si>
    <t>priscyllabritosilva1212@gmail.com</t>
  </si>
  <si>
    <t>Theilon RC Mira</t>
  </si>
  <si>
    <t>theilonmira@gmail.com</t>
  </si>
  <si>
    <t>4799663-4423</t>
  </si>
  <si>
    <t>Mariana Silva dos Santos</t>
  </si>
  <si>
    <t>mariana052128@gmail.com</t>
  </si>
  <si>
    <t>Anirak Gaspar</t>
  </si>
  <si>
    <t>kamantovani@gmail.com</t>
  </si>
  <si>
    <t>Natan</t>
  </si>
  <si>
    <t>natanfariasdasilva@hotmail.com</t>
  </si>
  <si>
    <t>girlei da silva lopes</t>
  </si>
  <si>
    <t>girleilopes34@gmail.com</t>
  </si>
  <si>
    <t>Leonardo bacelar da silva</t>
  </si>
  <si>
    <t>bacelarleonardo3@gmail.com</t>
  </si>
  <si>
    <t>Renan molsatto da Silva</t>
  </si>
  <si>
    <t>renanmolsatto@gmail.com</t>
  </si>
  <si>
    <t>Lais</t>
  </si>
  <si>
    <t>enzogabrielalmeida153@gmail.com</t>
  </si>
  <si>
    <t>Luciano kachuba</t>
  </si>
  <si>
    <t>lucianocghonda@gmail.com</t>
  </si>
  <si>
    <t>ODIRLEI SETEMBRINO DA SILVA</t>
  </si>
  <si>
    <t>odirleisilva557@gmail.com</t>
  </si>
  <si>
    <t>alexsandro-cs@hotmail.com</t>
  </si>
  <si>
    <t>claudiney Aguilar</t>
  </si>
  <si>
    <t>aguilarnegociosonline@gmail.com</t>
  </si>
  <si>
    <t>Advaldo da Silva Pinheiro</t>
  </si>
  <si>
    <t>advaldosp@gmail.com</t>
  </si>
  <si>
    <t>Luan Silva de Souza</t>
  </si>
  <si>
    <t>lu996085176@gmail.com</t>
  </si>
  <si>
    <t>Ronald Oliveira</t>
  </si>
  <si>
    <t>ronald.adsumus@yahoo.com.br</t>
  </si>
  <si>
    <t>jonathanwclima@hotmail.com</t>
  </si>
  <si>
    <t>Dafane Glauciele Monteiro Borges</t>
  </si>
  <si>
    <t>brunadafane@gmail.com</t>
  </si>
  <si>
    <t>Cleyton Elias</t>
  </si>
  <si>
    <t>cleytonelias58@gmail.com</t>
  </si>
  <si>
    <t>Henrique Brito</t>
  </si>
  <si>
    <t>rikbrito90@hotmail.com</t>
  </si>
  <si>
    <t>Cicero Maciel da Silva</t>
  </si>
  <si>
    <t>ciceromaciel070487@gmail.com</t>
  </si>
  <si>
    <t>Jyonatha</t>
  </si>
  <si>
    <t>jyonathadossantosfarias@gmail.com</t>
  </si>
  <si>
    <t>Itamar</t>
  </si>
  <si>
    <t>vip_ta@hotmail.com</t>
  </si>
  <si>
    <t>2198647-3653</t>
  </si>
  <si>
    <t>Jonas da Silva de Laria</t>
  </si>
  <si>
    <t>lariaj4@gmail.com</t>
  </si>
  <si>
    <t>4899608-3056</t>
  </si>
  <si>
    <t>Renato Sousa</t>
  </si>
  <si>
    <t>renattow.sousa@gmail.com</t>
  </si>
  <si>
    <t>João Guilherme Rodrigues Aquino</t>
  </si>
  <si>
    <t>joaoaquino347@icloud.com</t>
  </si>
  <si>
    <t>Luana Reis</t>
  </si>
  <si>
    <t>luanafrotareis66915@gmail.com</t>
  </si>
  <si>
    <t>Criatiano</t>
  </si>
  <si>
    <t>cristiano9420@hotmail.com</t>
  </si>
  <si>
    <t>Gabriel Maciel</t>
  </si>
  <si>
    <t>gm287412@gmail.com</t>
  </si>
  <si>
    <t>Fábio Moura Alves junior</t>
  </si>
  <si>
    <t>fabiojunior1232018@outlook.com</t>
  </si>
  <si>
    <t>Rodrigo pareira</t>
  </si>
  <si>
    <t>rodrigocloco1@gmail.com</t>
  </si>
  <si>
    <t>4499838-0138</t>
  </si>
  <si>
    <t>Wander Bentes</t>
  </si>
  <si>
    <t>wanderbentes@gmail.com</t>
  </si>
  <si>
    <t>maiarajessica13@outlook.com</t>
  </si>
  <si>
    <t>Wellysson Brayan pereira</t>
  </si>
  <si>
    <t>wellyssonbrayan2@gmail.com</t>
  </si>
  <si>
    <t>Vivian</t>
  </si>
  <si>
    <t>vi.evangelista202@gmail.com</t>
  </si>
  <si>
    <t>Rachel Varuzza</t>
  </si>
  <si>
    <t>rachell.varuzza@gmail.com</t>
  </si>
  <si>
    <t>DEVF - AD04-vid</t>
  </si>
  <si>
    <t>Ramiliele</t>
  </si>
  <si>
    <t>ramileoliveira1985@gmail.com</t>
  </si>
  <si>
    <t>Valdano Cá</t>
  </si>
  <si>
    <t>valdanoca98@gmail.com</t>
  </si>
  <si>
    <t>sauloadm0205@gmail.com</t>
  </si>
  <si>
    <t>daniel.silva91235911@gmail.com</t>
  </si>
  <si>
    <t>(33)99913-2037</t>
  </si>
  <si>
    <t>Renan da silva</t>
  </si>
  <si>
    <t>marajo7silva@gmail.com</t>
  </si>
  <si>
    <t>Marlon Dhulio</t>
  </si>
  <si>
    <t>marlon.dhulio@gmail.com</t>
  </si>
  <si>
    <t>Hotiniel. Sousa da Conceição</t>
  </si>
  <si>
    <t>nalvasousa0818@gmail.com</t>
  </si>
  <si>
    <t>Fabricio Moreira</t>
  </si>
  <si>
    <t>gmtec272@gmail.com</t>
  </si>
  <si>
    <t>Ana Carolina Santos</t>
  </si>
  <si>
    <t>carolinaanabsantos37@gmail.com</t>
  </si>
  <si>
    <t>Sairon Silva Carvalho</t>
  </si>
  <si>
    <t>sayroncarvalho721@gmail.com</t>
  </si>
  <si>
    <t>Janayna Camillo</t>
  </si>
  <si>
    <t>janaynatoch@gmail.com</t>
  </si>
  <si>
    <t>Abel Inácio de Lima sobrinho Junior</t>
  </si>
  <si>
    <t>abelinacio1@hotmail.com</t>
  </si>
  <si>
    <t>Marcela Santos</t>
  </si>
  <si>
    <t>mssouza1234567@gmail.com</t>
  </si>
  <si>
    <t>Andresa Gonçalves Raimundo Martins</t>
  </si>
  <si>
    <t>andresagoncalves24@gmail.com</t>
  </si>
  <si>
    <t>Carlos Alberto de Oliveira Barbosa</t>
  </si>
  <si>
    <t>carlosalberto.barbosa@hotmail.com</t>
  </si>
  <si>
    <t>Julio Cesar vedovatto</t>
  </si>
  <si>
    <t>juliovedovatto40@gmail.com</t>
  </si>
  <si>
    <t>andre_gdd@hotmail.com</t>
  </si>
  <si>
    <t>Yasmin da rocha Souza</t>
  </si>
  <si>
    <t>yasminrocha8533@gmail.com</t>
  </si>
  <si>
    <t>Graziele Milene</t>
  </si>
  <si>
    <t>grazielemilenee21@gmail.com</t>
  </si>
  <si>
    <t>Matheus russell</t>
  </si>
  <si>
    <t>matheusrussell@hotmail.com</t>
  </si>
  <si>
    <t>2199682-2890</t>
  </si>
  <si>
    <t>Wandson</t>
  </si>
  <si>
    <t>wandsonssilva@hotmail.com</t>
  </si>
  <si>
    <t>priscilabitner99@gmail.com</t>
  </si>
  <si>
    <t>4799245-1382</t>
  </si>
  <si>
    <t>daniel rui barbosa</t>
  </si>
  <si>
    <t>dannyyd9@hotmail.com</t>
  </si>
  <si>
    <t>1599844-6302</t>
  </si>
  <si>
    <t>marciofr82@gmail.com</t>
  </si>
  <si>
    <t>Ingrid</t>
  </si>
  <si>
    <t>cmsingrid@gmail.com</t>
  </si>
  <si>
    <t>pedro_hc1987@yahoo.com.br</t>
  </si>
  <si>
    <t>José Wilker</t>
  </si>
  <si>
    <t>wilkerdiniz@hotmail.com</t>
  </si>
  <si>
    <t>Gabriel Oliveira</t>
  </si>
  <si>
    <t>vipfreitas26@gmail.com</t>
  </si>
  <si>
    <t>Solange Gomes</t>
  </si>
  <si>
    <t>sola_sousa@hotmail.com</t>
  </si>
  <si>
    <t>Manoel Sidnei</t>
  </si>
  <si>
    <t>manoelsidnei379@gmail.com</t>
  </si>
  <si>
    <t>Helcia</t>
  </si>
  <si>
    <t>helcia.lima@gmail.com</t>
  </si>
  <si>
    <t>Tafarel Quintana</t>
  </si>
  <si>
    <t>tafarelsdq@gmail.com</t>
  </si>
  <si>
    <t>Valdecir</t>
  </si>
  <si>
    <t>valdecirrb@hotmail.com</t>
  </si>
  <si>
    <t>Alexandre Galcone</t>
  </si>
  <si>
    <t>alexandrefloripanorte@gmail.com</t>
  </si>
  <si>
    <t>silvacleverson2008@gmail.com</t>
  </si>
  <si>
    <t>Claudiney Walter</t>
  </si>
  <si>
    <t>claudineywalter@gmail.com</t>
  </si>
  <si>
    <t>Daniel M casco</t>
  </si>
  <si>
    <t>daniel423olaine@gmail.com</t>
  </si>
  <si>
    <t>Karol Pereira</t>
  </si>
  <si>
    <t>yasminguipietra80@gmail.com</t>
  </si>
  <si>
    <t>Abner</t>
  </si>
  <si>
    <t>abner34820@gmail.com</t>
  </si>
  <si>
    <t>Janderson Cabanez</t>
  </si>
  <si>
    <t>cabanez88@gmail.com</t>
  </si>
  <si>
    <t>gbrlblsqm@gmail.com</t>
  </si>
  <si>
    <t>Rafael bispo dos Santos</t>
  </si>
  <si>
    <t>rafaelbispo397@gmail.com</t>
  </si>
  <si>
    <t>deivinhops@gmail.com</t>
  </si>
  <si>
    <t>Mauro Adrian Bogado</t>
  </si>
  <si>
    <t>mauroadrian147@gmail.com</t>
  </si>
  <si>
    <t>skwesleysk@gmail.com</t>
  </si>
  <si>
    <t>Maciel dos Santos</t>
  </si>
  <si>
    <t>macielsilva49373@gmail.com</t>
  </si>
  <si>
    <t>Keite ana melo</t>
  </si>
  <si>
    <t>keite.ana.melo@gmail.com</t>
  </si>
  <si>
    <t>Rosana Santos</t>
  </si>
  <si>
    <t>rosanan648@gmail.com</t>
  </si>
  <si>
    <t>Gerson santiago</t>
  </si>
  <si>
    <t>gersonsanslves@gmail.com</t>
  </si>
  <si>
    <t>José willis</t>
  </si>
  <si>
    <t>josewilliswillis937@gmail.com</t>
  </si>
  <si>
    <t>Raphael Alvarenga</t>
  </si>
  <si>
    <t>raphaeldealvarenga1987@gmail.com</t>
  </si>
  <si>
    <t>Rosângela vilhalva Rosângela vilhalva</t>
  </si>
  <si>
    <t>rosangelavilhalvar@3gmail.comer</t>
  </si>
  <si>
    <t>alexandre.gama62@gmail.com</t>
  </si>
  <si>
    <t>Eliel</t>
  </si>
  <si>
    <t>elielcarneiro433@gmail.com</t>
  </si>
  <si>
    <t>Cartegiani alcantara da Silva</t>
  </si>
  <si>
    <t>cartegianesilvasilva@gmail.com</t>
  </si>
  <si>
    <t>Josiane</t>
  </si>
  <si>
    <t>josianebonifacio441@gmail.com</t>
  </si>
  <si>
    <t>6298120-1889</t>
  </si>
  <si>
    <t>Gino Occhi</t>
  </si>
  <si>
    <t>occgino9@gmail.com</t>
  </si>
  <si>
    <t>Gilvanete Santos</t>
  </si>
  <si>
    <t>gilvanetetdb80@gmail.com</t>
  </si>
  <si>
    <t>Valdinei</t>
  </si>
  <si>
    <t>valdineioli@yahoo.com.br</t>
  </si>
  <si>
    <t>Diuliana Neves Filho</t>
  </si>
  <si>
    <t>diuli3536@gmail.com</t>
  </si>
  <si>
    <t>JOSELITO AUGUSTO Ferreira</t>
  </si>
  <si>
    <t>litogutot@gmail.com</t>
  </si>
  <si>
    <t>Lucasborges</t>
  </si>
  <si>
    <t>djlucasfesta@gmail.com</t>
  </si>
  <si>
    <t>Adino Sousa Silva</t>
  </si>
  <si>
    <t>sousasilvaadino@gmail.com</t>
  </si>
  <si>
    <t>maarkosng@gmail.com</t>
  </si>
  <si>
    <t>weslei-g-lyrio@hotmail.com</t>
  </si>
  <si>
    <t>Jonathas Jose da Silveira</t>
  </si>
  <si>
    <t>jonathas7531@gmail.com</t>
  </si>
  <si>
    <t>(16)99402-8814</t>
  </si>
  <si>
    <t>Jackson Lime</t>
  </si>
  <si>
    <t>jackson3gj@hotmail.com</t>
  </si>
  <si>
    <t>6199251-0770</t>
  </si>
  <si>
    <t>Jefferson Sodré Pereira</t>
  </si>
  <si>
    <t>jeffersonspereira246@gmail.com</t>
  </si>
  <si>
    <t>João Paulo Aparecido Ananias</t>
  </si>
  <si>
    <t>joao.ananias82@gmail.com</t>
  </si>
  <si>
    <t>Luis Felipe Silva gomes</t>
  </si>
  <si>
    <t>luizgustavo848612@gmail.com</t>
  </si>
  <si>
    <t>Favio</t>
  </si>
  <si>
    <t>van.gu.arda@hotmail.com</t>
  </si>
  <si>
    <t>newarptech@gmail.com</t>
  </si>
  <si>
    <t>Diego Tenorio de Lima</t>
  </si>
  <si>
    <t>diego058spawl@gmail.com</t>
  </si>
  <si>
    <t>Francisco thiciano de Souza Victor</t>
  </si>
  <si>
    <t>thicianosouza12@gmail.com</t>
  </si>
  <si>
    <t>Camila Barbosa de Oliveira</t>
  </si>
  <si>
    <t>camila.oliveira5460@gmail.com</t>
  </si>
  <si>
    <t>Cleilson viana da silva</t>
  </si>
  <si>
    <t>cvsstudiodigital@gmail.com</t>
  </si>
  <si>
    <t>danilojfernandes2014@gmail.com</t>
  </si>
  <si>
    <t>Antônio Rodrigues</t>
  </si>
  <si>
    <t>antoniorodrigues9902@gmail.com</t>
  </si>
  <si>
    <t>Aline</t>
  </si>
  <si>
    <t>alinerodrigues077@gmail.com</t>
  </si>
  <si>
    <t>(38)99824-4235</t>
  </si>
  <si>
    <t>Geovane Lima lopes</t>
  </si>
  <si>
    <t>geovaneatos12@gmail.com</t>
  </si>
  <si>
    <t>daniel_caitano@hotmail.com</t>
  </si>
  <si>
    <t>Giliardo</t>
  </si>
  <si>
    <t>giliardsilva127117@gmail.com</t>
  </si>
  <si>
    <t>Fábio Hugo Gama</t>
  </si>
  <si>
    <t>fabio_hu@hotmail.com</t>
  </si>
  <si>
    <t>Luiz Fernando</t>
  </si>
  <si>
    <t>ponto10barbearia@gmail.com</t>
  </si>
  <si>
    <t>Pedro Felipe</t>
  </si>
  <si>
    <t>pf.manzini969@gmail.com</t>
  </si>
  <si>
    <t>Andrey</t>
  </si>
  <si>
    <t>andreycosta1755@gmail.com</t>
  </si>
  <si>
    <t>Leandro Silva</t>
  </si>
  <si>
    <t>lleandrosilva197@gmail.com</t>
  </si>
  <si>
    <t>Gardenio rodrgues</t>
  </si>
  <si>
    <t>dennystng@gmail.com</t>
  </si>
  <si>
    <t>Marcio Benedito dos Santos</t>
  </si>
  <si>
    <t>marcio.b.santos@icloud.com</t>
  </si>
  <si>
    <t>Euderlan</t>
  </si>
  <si>
    <t>derlandellon@gmail.com</t>
  </si>
  <si>
    <t>dan.asj@hotmail.com</t>
  </si>
  <si>
    <t>Vinicios Silva lima</t>
  </si>
  <si>
    <t>silvalimavinicios47@gmail.com</t>
  </si>
  <si>
    <t>jsf64962@gmail.com</t>
  </si>
  <si>
    <t>Flávia Regina Santos</t>
  </si>
  <si>
    <t>flaviasantosflorzinha@gmail.com</t>
  </si>
  <si>
    <t>1998850-6297</t>
  </si>
  <si>
    <t>leonardo</t>
  </si>
  <si>
    <t>leonardob778@gmail.com</t>
  </si>
  <si>
    <t>Henrique Junior</t>
  </si>
  <si>
    <t>nevehenrique57@gmail.com</t>
  </si>
  <si>
    <t>(3199394-1316</t>
  </si>
  <si>
    <t>Klebson</t>
  </si>
  <si>
    <t>klebson_re@hotmail.com</t>
  </si>
  <si>
    <t>Scarlat</t>
  </si>
  <si>
    <t>scarlatoliveira.18@gmail.com</t>
  </si>
  <si>
    <t>Geilson</t>
  </si>
  <si>
    <t>geilsonbsilva.gs@gmail.com</t>
  </si>
  <si>
    <t>Luciano Manoel dos Santos</t>
  </si>
  <si>
    <t>lucianomanoel670@gmail.com</t>
  </si>
  <si>
    <t>Patson Ribeiro</t>
  </si>
  <si>
    <t>patsonkemilly@gmail.com</t>
  </si>
  <si>
    <t>Tiago silva</t>
  </si>
  <si>
    <t>tyagosilvassss@gmail.com</t>
  </si>
  <si>
    <t>Carlos Henrique Lentullis</t>
  </si>
  <si>
    <t>carlos_gers@hotmail.com</t>
  </si>
  <si>
    <t>Djonatan</t>
  </si>
  <si>
    <t>djonatan136@gmail.com</t>
  </si>
  <si>
    <t>Josemar Rocha</t>
  </si>
  <si>
    <t>josemarkrnk@gmail.com</t>
  </si>
  <si>
    <t>Jonathan Guski</t>
  </si>
  <si>
    <t>jonathanguski42@gmail.com</t>
  </si>
  <si>
    <t>Jonilton</t>
  </si>
  <si>
    <t>joniltonafonsol@gmail.com</t>
  </si>
  <si>
    <t>MBELE BUAFU</t>
  </si>
  <si>
    <t>mbelebuafupat@gmail.com</t>
  </si>
  <si>
    <t>Tatiane Lima</t>
  </si>
  <si>
    <t>tateani.789@gmail.com</t>
  </si>
  <si>
    <t>isadorasalim76@gmail.com</t>
  </si>
  <si>
    <t>Luiz Claudio Lavareda</t>
  </si>
  <si>
    <t>lc.lavareda@gmail.com</t>
  </si>
  <si>
    <t>Julian</t>
  </si>
  <si>
    <t>juliang.farias@gmail.com</t>
  </si>
  <si>
    <t>Wagner de Oliveira Gonçalves</t>
  </si>
  <si>
    <t>wagnerdeoliveiragoncalves3@gmail.com</t>
  </si>
  <si>
    <t>(77)98132-4291</t>
  </si>
  <si>
    <t>Romário Gomes</t>
  </si>
  <si>
    <t>idromario666@gmail.com</t>
  </si>
  <si>
    <t>(85)98852-5202</t>
  </si>
  <si>
    <t>michelmacieldesouza@gmail.com</t>
  </si>
  <si>
    <t>Eloisa Jolly</t>
  </si>
  <si>
    <t>eloisajolly99@gmail.com</t>
  </si>
  <si>
    <t>Kelly de oliveira rodrigues</t>
  </si>
  <si>
    <t>kjcssabtos@gmail.com</t>
  </si>
  <si>
    <t>Caíque Carvalho</t>
  </si>
  <si>
    <t>kgames099@gmail.com</t>
  </si>
  <si>
    <t>Diego de Souza Santos</t>
  </si>
  <si>
    <t>ferrari.-azul@hotmail.com</t>
  </si>
  <si>
    <t>(15)997545340</t>
  </si>
  <si>
    <t>Vanesa</t>
  </si>
  <si>
    <t>vangregory181@gmail.com</t>
  </si>
  <si>
    <t>Luiz fabio campelo</t>
  </si>
  <si>
    <t>luizfabiocampelo@gmail.com</t>
  </si>
  <si>
    <t>Djeff</t>
  </si>
  <si>
    <t>jjophny@gmail.com</t>
  </si>
  <si>
    <t>Alison</t>
  </si>
  <si>
    <t>alissomsilva126@gmail.com</t>
  </si>
  <si>
    <t>robson.garcia5262@gmail.com</t>
  </si>
  <si>
    <t>Jonata Jandrey</t>
  </si>
  <si>
    <t>jonatajandrey@gmail.com</t>
  </si>
  <si>
    <t>Jhonata ribeiro</t>
  </si>
  <si>
    <t>jhonattagt@gmail.com</t>
  </si>
  <si>
    <t>Bruno Brito</t>
  </si>
  <si>
    <t>bruno.mutiplik@hotmail.com</t>
  </si>
  <si>
    <t>Bilson vainqueur</t>
  </si>
  <si>
    <t>vainqueurbilson6@gmail.com</t>
  </si>
  <si>
    <t>Marcelão Assunção</t>
  </si>
  <si>
    <t>marcelaoassuncaodepaula@gmail.com</t>
  </si>
  <si>
    <t>Edilson Rocha</t>
  </si>
  <si>
    <t>edilsourocha@gmail.com</t>
  </si>
  <si>
    <t>Alessandro do Nascimento</t>
  </si>
  <si>
    <t>alessandrolimacontatos@gmail.com</t>
  </si>
  <si>
    <t>2199317-8474</t>
  </si>
  <si>
    <t>Weslly</t>
  </si>
  <si>
    <t>youcine.2023gamil.com@gmail.com</t>
  </si>
  <si>
    <t>Luana Brandt</t>
  </si>
  <si>
    <t>luana_brandt2009@hotmail.com</t>
  </si>
  <si>
    <t>Ivo</t>
  </si>
  <si>
    <t>ivo35817@gmail.com</t>
  </si>
  <si>
    <t>Milvo bisognin neto</t>
  </si>
  <si>
    <t>milvobisognin02@gmail.com</t>
  </si>
  <si>
    <t>gomatheus93@gmail.com</t>
  </si>
  <si>
    <t>4798862-1952</t>
  </si>
  <si>
    <t>Saul</t>
  </si>
  <si>
    <t>sauloliveira38@gmail.com</t>
  </si>
  <si>
    <t>music world</t>
  </si>
  <si>
    <t>drinksmk0@gmail.com</t>
  </si>
  <si>
    <t>anderson84oliveira@gmail.com</t>
  </si>
  <si>
    <t>Thais</t>
  </si>
  <si>
    <t>anodavirada2023@gmail.com</t>
  </si>
  <si>
    <t>Jefferson luis ferreira</t>
  </si>
  <si>
    <t>jeffersonluisferreira50@gmail.com</t>
  </si>
  <si>
    <t>Gustavo Pereira da Silva</t>
  </si>
  <si>
    <t>gpsgusttavo0@gmail.com</t>
  </si>
  <si>
    <t>resmith0022@gmail.com</t>
  </si>
  <si>
    <t>João Marcos Traverzo</t>
  </si>
  <si>
    <t>jmarcostraverzo@gmail.com</t>
  </si>
  <si>
    <t>9299284-4612</t>
  </si>
  <si>
    <t>Eduardo da Luz Grobes</t>
  </si>
  <si>
    <t>eluz12235@gmail.com</t>
  </si>
  <si>
    <t>Elzania</t>
  </si>
  <si>
    <t>elzasouza1730@gmail.com</t>
  </si>
  <si>
    <t>Luiz Amaral</t>
  </si>
  <si>
    <t>amaralhistory@gmail.com</t>
  </si>
  <si>
    <t>Pamela Miranda</t>
  </si>
  <si>
    <t>pamela.miranda99@yahoo.com.br</t>
  </si>
  <si>
    <t>319822-07132</t>
  </si>
  <si>
    <t>Lucas Weslley</t>
  </si>
  <si>
    <t>lucasw2105@gmail.com</t>
  </si>
  <si>
    <t>Jucilania Lopes</t>
  </si>
  <si>
    <t>lanalopes132306@gmail.com</t>
  </si>
  <si>
    <t>Renan dias</t>
  </si>
  <si>
    <t>renanuberdias@gmail.com</t>
  </si>
  <si>
    <t>Julio César</t>
  </si>
  <si>
    <t>juliocesarlins28@gmail.com</t>
  </si>
  <si>
    <t>keilasilvagn@gmail.com</t>
  </si>
  <si>
    <t>9299259-0686</t>
  </si>
  <si>
    <t>Francisco adailton Ferreira</t>
  </si>
  <si>
    <t>franciscoadailtonf@gmail.com</t>
  </si>
  <si>
    <t>Thomas Isaac Covo</t>
  </si>
  <si>
    <t>covothomas@gmail.com</t>
  </si>
  <si>
    <t>Miguel Rodrigues</t>
  </si>
  <si>
    <t>miguelgr5420@gmail.com</t>
  </si>
  <si>
    <t>Marcos Aurélio</t>
  </si>
  <si>
    <t>marcosaurelio260311@gmail.com</t>
  </si>
  <si>
    <t>rafaelrodrigues200490@gmail.com</t>
  </si>
  <si>
    <t>Railsonpontes78@gmail.com</t>
  </si>
  <si>
    <t>Wesley Silva Pereira</t>
  </si>
  <si>
    <t>wesleysilva923574.@gmail.com</t>
  </si>
  <si>
    <t>danielcantor1992@gmail.com</t>
  </si>
  <si>
    <t>Fabio Lima</t>
  </si>
  <si>
    <t>fabiolimafsa@hotmail.com</t>
  </si>
  <si>
    <t>Larissa Nunes da Silva</t>
  </si>
  <si>
    <t>loris.nunes.silva@gmail.com</t>
  </si>
  <si>
    <t>Stefanie Agostinho Estevo Antunes</t>
  </si>
  <si>
    <t>fanny.a.estevo@gmail.com</t>
  </si>
  <si>
    <t>(17)996470119</t>
  </si>
  <si>
    <t>Monsley Gardney Martins Câmara</t>
  </si>
  <si>
    <t>monsleymm@hotmail.com</t>
  </si>
  <si>
    <t>Gleison Paula</t>
  </si>
  <si>
    <t>paulagleison12@gmail.com</t>
  </si>
  <si>
    <t>diegodublat@gmail.com</t>
  </si>
  <si>
    <t>Dayane Moura</t>
  </si>
  <si>
    <t>mouradayane616@gmail.com</t>
  </si>
  <si>
    <t>Gustavo da Silva barbi</t>
  </si>
  <si>
    <t>gusttavobarbi_7@hotmail.com</t>
  </si>
  <si>
    <t>Miguel Moura laube</t>
  </si>
  <si>
    <t>draxsilva338@gmail.com</t>
  </si>
  <si>
    <t>henrique jesus dos santos</t>
  </si>
  <si>
    <t>ryckjesus1410@gmail.com</t>
  </si>
  <si>
    <t>7599932-5456</t>
  </si>
  <si>
    <t>Jordão Santos Araújo</t>
  </si>
  <si>
    <t>jordaosantosaraujo2@gmail.com</t>
  </si>
  <si>
    <t>Luis Felipe</t>
  </si>
  <si>
    <t>felipe.ines1@outlook.com</t>
  </si>
  <si>
    <t>Stephen</t>
  </si>
  <si>
    <t>stevenassis1@gmail.com</t>
  </si>
  <si>
    <t>Rute Barros</t>
  </si>
  <si>
    <t>ruttebarros@gmail.com</t>
  </si>
  <si>
    <t>ANA MEDEIROS</t>
  </si>
  <si>
    <t>anamedeiros48667@gmail.com</t>
  </si>
  <si>
    <t>Tedy Xavier de lima</t>
  </si>
  <si>
    <t>tedyxavier44@gmail.com</t>
  </si>
  <si>
    <t>Ananda Amorim</t>
  </si>
  <si>
    <t>ananda.amorim1995@gmail.com</t>
  </si>
  <si>
    <t>JESUS ANDRIO</t>
  </si>
  <si>
    <t>andriofigueiredo27@gmail.com</t>
  </si>
  <si>
    <t>wesleyamaral10@hotmail.com</t>
  </si>
  <si>
    <t>Janeide</t>
  </si>
  <si>
    <t>limaj8489@gmail.com</t>
  </si>
  <si>
    <t>Claudio Gancalves</t>
  </si>
  <si>
    <t>claudioopotunidades@gmail.com</t>
  </si>
  <si>
    <t>Ticiane Silva</t>
  </si>
  <si>
    <t>silvatici95@gmail.com</t>
  </si>
  <si>
    <t>Fernanda Andrade dos Santos</t>
  </si>
  <si>
    <t>fernandaandradests@outlook.com</t>
  </si>
  <si>
    <t>Sara de Souza</t>
  </si>
  <si>
    <t>sahra321k@gmail.com</t>
  </si>
  <si>
    <t>Junio Cesar Martins Canuto</t>
  </si>
  <si>
    <t>marroncapoerabrasil@hotmail.com</t>
  </si>
  <si>
    <t>Marcos da Silva Costa Gonçalves</t>
  </si>
  <si>
    <t>dvd51444@gmail.com</t>
  </si>
  <si>
    <t>Kenel</t>
  </si>
  <si>
    <t>kenelaccinot36@gmail.com</t>
  </si>
  <si>
    <t>Matheus Lopes</t>
  </si>
  <si>
    <t>matheus.lps02@gmail.com</t>
  </si>
  <si>
    <t>fernandopraxedes394@gmail.com</t>
  </si>
  <si>
    <t>Marianna</t>
  </si>
  <si>
    <t>marianna.salimena@gmail.com</t>
  </si>
  <si>
    <t>Kennedy</t>
  </si>
  <si>
    <t>kennedysena2409@gmail.com</t>
  </si>
  <si>
    <t>Francisco das chagas silva</t>
  </si>
  <si>
    <t>fcsilva035@gmail.com</t>
  </si>
  <si>
    <t>98197-6834</t>
  </si>
  <si>
    <t>Jaison</t>
  </si>
  <si>
    <t>jaisontarta15@gmail.com</t>
  </si>
  <si>
    <t>rafaelcavallini.a.z@gmail.com</t>
  </si>
  <si>
    <t>tiagod060@gmail.com</t>
  </si>
  <si>
    <t>7999132-8282</t>
  </si>
  <si>
    <t>Francisco Eudasio de oliveira</t>
  </si>
  <si>
    <t>f.eudasiooliveira@gmail.com</t>
  </si>
  <si>
    <t>55(85)986282495</t>
  </si>
  <si>
    <t>fernandolds27@gmail.com</t>
  </si>
  <si>
    <t>Rita Ferreira</t>
  </si>
  <si>
    <t>rferreiraipda@gmail.com</t>
  </si>
  <si>
    <t>Alex Dias Cardoso</t>
  </si>
  <si>
    <t>alexdiascardoso21@gmail.com</t>
  </si>
  <si>
    <t>Jeremias cunha Gomes</t>
  </si>
  <si>
    <t>jeregomes24@gmail.com</t>
  </si>
  <si>
    <t>DANILO DA SILVA SANTOS</t>
  </si>
  <si>
    <t>daniloeudi29@gmail.com</t>
  </si>
  <si>
    <t>Ezequiel Corveira</t>
  </si>
  <si>
    <t>ecorveira@gmail.com</t>
  </si>
  <si>
    <t>julio cesar</t>
  </si>
  <si>
    <t>juliocesarelias363@gmail.com</t>
  </si>
  <si>
    <t>helio barros</t>
  </si>
  <si>
    <t>heliobarrossan@gmail.com</t>
  </si>
  <si>
    <t>aleson Oliveira</t>
  </si>
  <si>
    <t>alesoncontanova@gmail.com</t>
  </si>
  <si>
    <t>matheusfelin361@gmail.com</t>
  </si>
  <si>
    <t>brunopericles123@gmail.com</t>
  </si>
  <si>
    <t>Rodolfo Firmino Valêncio da Silva</t>
  </si>
  <si>
    <t>rhodolsilva366@gmail.com</t>
  </si>
  <si>
    <t>Nilmar Sousa silva</t>
  </si>
  <si>
    <t>sousanilmarsousasilva@gmail.com</t>
  </si>
  <si>
    <t>Gabriel Ferreira Barros</t>
  </si>
  <si>
    <t>ferreiragabrielbarros123@gmail.com</t>
  </si>
  <si>
    <t>Nicolas LOPES</t>
  </si>
  <si>
    <t>lopesnicolas2006@gmail.com</t>
  </si>
  <si>
    <t>Fidel Nicolau Mendes Santana</t>
  </si>
  <si>
    <t>fidelnicolau401@gmail.com</t>
  </si>
  <si>
    <t>Renato da silva custodio</t>
  </si>
  <si>
    <t>custodiorenato78@gmail.com</t>
  </si>
  <si>
    <t>Wanilson Alcântara de Medeiros</t>
  </si>
  <si>
    <t>wanilson83@hotmail.com</t>
  </si>
  <si>
    <t>Daniel Pereira de sousa</t>
  </si>
  <si>
    <t>danielpereiradesousa523@gmail.com</t>
  </si>
  <si>
    <t>61995-0759</t>
  </si>
  <si>
    <t>Emanoel Mecias</t>
  </si>
  <si>
    <t>emanoel.mecias83@gmail.com</t>
  </si>
  <si>
    <t>Estevam Gomes Soares de Oliveira</t>
  </si>
  <si>
    <t>estevam2214@gmail.com</t>
  </si>
  <si>
    <t>michaelcasarini@hotmail.com</t>
  </si>
  <si>
    <t>Daiane Oliveira</t>
  </si>
  <si>
    <t>daianeoliveira8484@gmail.com</t>
  </si>
  <si>
    <t>luzia gomes</t>
  </si>
  <si>
    <t>gluzia580@gmail.com</t>
  </si>
  <si>
    <t>Reginaldo dos anjos</t>
  </si>
  <si>
    <t>regi.anjos.medeiros@hotmail.com</t>
  </si>
  <si>
    <t>eng.flavioleite@outlook.com.br</t>
  </si>
  <si>
    <t>Diogo Pereira Salomao</t>
  </si>
  <si>
    <t>dioggosallomao68@gmail.com</t>
  </si>
  <si>
    <t>Igor Novaes</t>
  </si>
  <si>
    <t>igornovaes15@gmail.com</t>
  </si>
  <si>
    <t>Fabio Washington de Oliveira Filho</t>
  </si>
  <si>
    <t>fabio.oliveiraassociados@gmail.com</t>
  </si>
  <si>
    <t>Pedro Cordeiro</t>
  </si>
  <si>
    <t>pccordeiro16@gmail.com</t>
  </si>
  <si>
    <t>gabriellopes8080@gmail.com</t>
  </si>
  <si>
    <t>(37)9-9145-5417</t>
  </si>
  <si>
    <t>Celso augusto de oliveira</t>
  </si>
  <si>
    <t>celsoao.79@hotmail.com</t>
  </si>
  <si>
    <t>Fernando Teixeira</t>
  </si>
  <si>
    <t>fernando-camara@hotmail.com</t>
  </si>
  <si>
    <t>Sidneia</t>
  </si>
  <si>
    <t>neiassilva29@gmail.com</t>
  </si>
  <si>
    <t>charles.viera@hotmail.com</t>
  </si>
  <si>
    <t>gabriellimaem13@gmail.com</t>
  </si>
  <si>
    <t>Miria</t>
  </si>
  <si>
    <t>miriarodrigues1244@gmail.com</t>
  </si>
  <si>
    <t>1699176-3549</t>
  </si>
  <si>
    <t>drccsouza@gmail.com</t>
  </si>
  <si>
    <t>well.domingues96@gmail.com</t>
  </si>
  <si>
    <t>Yuliet Rojas Coello</t>
  </si>
  <si>
    <t>yuliet4d@gmail.com</t>
  </si>
  <si>
    <t>Erick Venâncio</t>
  </si>
  <si>
    <t>ana88venancio@gmail.com</t>
  </si>
  <si>
    <t>Fabricio santos</t>
  </si>
  <si>
    <t>fabricio.sant13@gmail.com</t>
  </si>
  <si>
    <t>Jeferson meres da Silva</t>
  </si>
  <si>
    <t>jefersonmeres2020@gmail.com</t>
  </si>
  <si>
    <t>Jackson Nascimento</t>
  </si>
  <si>
    <t>perigotubarao@gmail.com</t>
  </si>
  <si>
    <t>0479961-3941</t>
  </si>
  <si>
    <t>Robert dawyd Sousa Oliveira</t>
  </si>
  <si>
    <t>robertdawyd41@gmail.com</t>
  </si>
  <si>
    <t>Rodolpho</t>
  </si>
  <si>
    <t>dorphoo@gmail.com</t>
  </si>
  <si>
    <t>Deyvison Borges</t>
  </si>
  <si>
    <t>deyvison.borges94@icloud.com</t>
  </si>
  <si>
    <t>Mírian Anjos</t>
  </si>
  <si>
    <t>m.diasanjos@bol.com.br</t>
  </si>
  <si>
    <t>Rodrigo Bellini</t>
  </si>
  <si>
    <t>rodrigosansud12345@gmail.com</t>
  </si>
  <si>
    <t>Wesley martins gomes</t>
  </si>
  <si>
    <t>wesleymartis25@gmail.com</t>
  </si>
  <si>
    <t>filipe.vnery007@gmail.com</t>
  </si>
  <si>
    <t>7398177-2122</t>
  </si>
  <si>
    <t>isabellaraquel219@gmail.com</t>
  </si>
  <si>
    <t>Romildo Paixão</t>
  </si>
  <si>
    <t>romildopaixao31@gmail.com</t>
  </si>
  <si>
    <t>Victor Tarsis</t>
  </si>
  <si>
    <t>victor.tarsis2014@gmail.com</t>
  </si>
  <si>
    <t>Wandeilson monteiro Lopes</t>
  </si>
  <si>
    <t>wandeilsonlopes2012@gmail.com</t>
  </si>
  <si>
    <t>Esmael Martins Silva</t>
  </si>
  <si>
    <t>aparecidamariamartins37@gmail.com</t>
  </si>
  <si>
    <t>diogo santos silva</t>
  </si>
  <si>
    <t>diogoeng01@gmail.com</t>
  </si>
  <si>
    <t>maicom Henrique dias</t>
  </si>
  <si>
    <t>maicomhdias@gmail.com</t>
  </si>
  <si>
    <t>sckyn-123@hotmail.com</t>
  </si>
  <si>
    <t>Reginaldo dos Santos Queiroz</t>
  </si>
  <si>
    <t>queirozreginaldo557@gmail.com</t>
  </si>
  <si>
    <t>Maks Araújo</t>
  </si>
  <si>
    <t>maksanderson85@gmail.com</t>
  </si>
  <si>
    <t>Paulo Sergio Nascimento silva</t>
  </si>
  <si>
    <t>plsergiiorj@gmail.com</t>
  </si>
  <si>
    <t>Janikelly</t>
  </si>
  <si>
    <t>janikellyaraujo@hotmail.com</t>
  </si>
  <si>
    <t>Janderson Coutinho</t>
  </si>
  <si>
    <t>jandersoncoutinho37954@gmail.com</t>
  </si>
  <si>
    <t>(98)98540-9403</t>
  </si>
  <si>
    <t>Wesley-Nay Pinheiro de Souza</t>
  </si>
  <si>
    <t>weslleybraytks@gmail.com</t>
  </si>
  <si>
    <t>Natany Assis</t>
  </si>
  <si>
    <t>natanysassis@gmail.com</t>
  </si>
  <si>
    <t>Ednilson santos</t>
  </si>
  <si>
    <t>ednilsonsanthus154@gmail.com</t>
  </si>
  <si>
    <t>Edvaldo Monteiro de Melo Filho</t>
  </si>
  <si>
    <t>emmf0502@gmail.com</t>
  </si>
  <si>
    <t>8798136-3422</t>
  </si>
  <si>
    <t>Flávio Rodrigues de Oliveira</t>
  </si>
  <si>
    <t>flavio007rodrigues@gmail.com</t>
  </si>
  <si>
    <t>Marcelo ferreira</t>
  </si>
  <si>
    <t>mmpmarcelo2010@hotmail.com</t>
  </si>
  <si>
    <t>Jonathas Cunha</t>
  </si>
  <si>
    <t>jonathas.csilva@yahoo.com</t>
  </si>
  <si>
    <t>felipe.som1072@gmail.com</t>
  </si>
  <si>
    <t>Jonimar Teixeira</t>
  </si>
  <si>
    <t>jhonycba.2015@gmail.com</t>
  </si>
  <si>
    <t>Brendo Santos</t>
  </si>
  <si>
    <t>brendosstavares604@gmail.com</t>
  </si>
  <si>
    <t>Silvio Jose</t>
  </si>
  <si>
    <t>peuziho.silva2@gmail.com</t>
  </si>
  <si>
    <t>AMANDA COSTA</t>
  </si>
  <si>
    <t>amscosta.gratidao@gmail.com</t>
  </si>
  <si>
    <t>Angélica</t>
  </si>
  <si>
    <t>angelica749fonsatti@gmail.com</t>
  </si>
  <si>
    <t>Flanck Amâncio de Oliveira</t>
  </si>
  <si>
    <t>oflanck@gmail.com</t>
  </si>
  <si>
    <t>Rodolfo</t>
  </si>
  <si>
    <t>ernestopinturatextura7@gmail.com</t>
  </si>
  <si>
    <t>Carlitos Mendonça</t>
  </si>
  <si>
    <t>carlitosmendonca@gmail.com</t>
  </si>
  <si>
    <t>Renan Gomes</t>
  </si>
  <si>
    <t>renangms34@gmail.com</t>
  </si>
  <si>
    <t>roogerio89@gmail.com</t>
  </si>
  <si>
    <t>1193359-7780</t>
  </si>
  <si>
    <t>Athilio</t>
  </si>
  <si>
    <t>athiliof1@gmail.com</t>
  </si>
  <si>
    <t>Simone Cavalcante</t>
  </si>
  <si>
    <t>cavalcantesimone4@gmail.com</t>
  </si>
  <si>
    <t>Eliton</t>
  </si>
  <si>
    <t>eliton.a.reis@gmail.com</t>
  </si>
  <si>
    <t>Emilene Almeida</t>
  </si>
  <si>
    <t>emileneaalmeida@gmail.com</t>
  </si>
  <si>
    <t>Enver</t>
  </si>
  <si>
    <t>envergarcia88@gmail.com</t>
  </si>
  <si>
    <t>Alan Bruno</t>
  </si>
  <si>
    <t>alanbruno96@live.com</t>
  </si>
  <si>
    <t>Aurélio caetano da silva Gonçalves Gonçalves</t>
  </si>
  <si>
    <t>aureliocaetano30@gmail.com</t>
  </si>
  <si>
    <t>claudinei gomes</t>
  </si>
  <si>
    <t>marketing9770@gmail.com</t>
  </si>
  <si>
    <t>Marcos Welligton Dos Santos Monteiro</t>
  </si>
  <si>
    <t>marcoswelligton06@gmail.com</t>
  </si>
  <si>
    <t>Beatriz Ferreira dos Santos</t>
  </si>
  <si>
    <t>beatrizfsantos2000@gmail.com</t>
  </si>
  <si>
    <t>Adriano Rodrigues de Andrade</t>
  </si>
  <si>
    <t>rodriguesandrade4004@gmail.com</t>
  </si>
  <si>
    <t>Fábio dias</t>
  </si>
  <si>
    <t>fabiomarquesdias22@gmail.com</t>
  </si>
  <si>
    <t>andrelsilvaborges32@gmail.com</t>
  </si>
  <si>
    <t>Mariano</t>
  </si>
  <si>
    <t>llandimnho@gmail.com</t>
  </si>
  <si>
    <t>Josevan são Pedro dos Santos</t>
  </si>
  <si>
    <t>josesanyo270@gmail.com</t>
  </si>
  <si>
    <t>edsoncarlos758@gmail.com</t>
  </si>
  <si>
    <t>Frank Libório</t>
  </si>
  <si>
    <t>frank.liborio986@gmail.com</t>
  </si>
  <si>
    <t>Elania Vieira</t>
  </si>
  <si>
    <t>mariaelaniavieiraasevedo@gmail.com</t>
  </si>
  <si>
    <t>Abrahan Chi parra</t>
  </si>
  <si>
    <t>abrahanchi27@gmail.com</t>
  </si>
  <si>
    <t>Clesio Ferreira de meneses</t>
  </si>
  <si>
    <t>clesioferreira1919@gmail.com</t>
  </si>
  <si>
    <t>Mark miller</t>
  </si>
  <si>
    <t>millertapajos99@gmail.com</t>
  </si>
  <si>
    <t>919819-54851</t>
  </si>
  <si>
    <t>Marcos Paulo Ramalho Guimaraes</t>
  </si>
  <si>
    <t>guimaraesmarcos836@gmail.com</t>
  </si>
  <si>
    <t>leandro sgoda</t>
  </si>
  <si>
    <t>leandro.sgoda.miranda@gmail.com</t>
  </si>
  <si>
    <t>Odair</t>
  </si>
  <si>
    <t>odairlndr@gmail.com</t>
  </si>
  <si>
    <t>Tiago caetano marques</t>
  </si>
  <si>
    <t>tiagocaetanomarques26@gmail.com</t>
  </si>
  <si>
    <t>Johnny Lourenco</t>
  </si>
  <si>
    <t>johnnyfla701@gmail.com</t>
  </si>
  <si>
    <t>alexpato0823@gmail.com</t>
  </si>
  <si>
    <t>Rosivaldo Paulo de Araújo</t>
  </si>
  <si>
    <t>rosivaldocumaru@hotmail.com</t>
  </si>
  <si>
    <t>Alex Viana da Silva</t>
  </si>
  <si>
    <t>oficinaautoperformance.175@gmail.com</t>
  </si>
  <si>
    <t>Gesiel jacobi</t>
  </si>
  <si>
    <t>gesiel_cap@hotmail.com</t>
  </si>
  <si>
    <t>Priscila Guimaraes</t>
  </si>
  <si>
    <t>pri24gguimaraes@gmail.com</t>
  </si>
  <si>
    <t>(51)985187077</t>
  </si>
  <si>
    <t>CLEONICE FALCAO DA ROSA MATIAS</t>
  </si>
  <si>
    <t>cleonicecleo01@gmail.com</t>
  </si>
  <si>
    <t>NAIANA JESUS</t>
  </si>
  <si>
    <t>naianasantos2012@hotmail.com</t>
  </si>
  <si>
    <t>Nara Sousa</t>
  </si>
  <si>
    <t>narasousamadureira@gmail.com</t>
  </si>
  <si>
    <t>Genilson Pereira Machado</t>
  </si>
  <si>
    <t>genilsonpmachado82@gmail.com</t>
  </si>
  <si>
    <t>ellenbastoss6@gmail.com</t>
  </si>
  <si>
    <t>ricardoassisrj35@gmail.com</t>
  </si>
  <si>
    <t>NERY</t>
  </si>
  <si>
    <t>leandro.leaomelo@gmail.com</t>
  </si>
  <si>
    <t>Guilherme Garcia</t>
  </si>
  <si>
    <t>guigarciasacramento977@gmail.com</t>
  </si>
  <si>
    <t>Edicleiva santana</t>
  </si>
  <si>
    <t>edicleiva@hotmail.com</t>
  </si>
  <si>
    <t>Luiz Augusto do Nascimento</t>
  </si>
  <si>
    <t>donascimentoluizaugusto@gmail.com</t>
  </si>
  <si>
    <t>Wilmar</t>
  </si>
  <si>
    <t>wilmar.nere@gmail.com</t>
  </si>
  <si>
    <t>6799170-2233</t>
  </si>
  <si>
    <t>Emerson Rodrigo Oliveira Pereira</t>
  </si>
  <si>
    <t>rodrigopereira1812@gmail.com</t>
  </si>
  <si>
    <t>4799713-9088</t>
  </si>
  <si>
    <t>Gustavo Rodrigues</t>
  </si>
  <si>
    <t>rodrigues.gustavoh@icloud.com</t>
  </si>
  <si>
    <t>Alessandro Alves de sa</t>
  </si>
  <si>
    <t>Alessandrodesa735@gmail.com</t>
  </si>
  <si>
    <t>Ana Tavares</t>
  </si>
  <si>
    <t>gabianasoares@gmail.com</t>
  </si>
  <si>
    <t>Samersson Pontes da Costa</t>
  </si>
  <si>
    <t>samersonpontes74@gmail.com</t>
  </si>
  <si>
    <t>Leandro Castanho da trindade</t>
  </si>
  <si>
    <t>lcastanhodatrindade@gmail.com</t>
  </si>
  <si>
    <t>ROMUALDO BEZERRA DOS SANTOS</t>
  </si>
  <si>
    <t>bezerradossantosromualdo@gmail.com</t>
  </si>
  <si>
    <t>Eugenio</t>
  </si>
  <si>
    <t>eugeniotit@gmail.com</t>
  </si>
  <si>
    <t>Joseir</t>
  </si>
  <si>
    <t>breikboyjoy013@gmail.com</t>
  </si>
  <si>
    <t>3899247-3151</t>
  </si>
  <si>
    <t>Carlos Alberto Ifran Silva</t>
  </si>
  <si>
    <t>carlosalbertoifransilva61@gmail.com</t>
  </si>
  <si>
    <t>Gerson Sousa de Brito</t>
  </si>
  <si>
    <t>gerson93606778@gmail.com</t>
  </si>
  <si>
    <t>brunobastos9870@gmail.com</t>
  </si>
  <si>
    <t>Matheus Alejandro Días Rivera</t>
  </si>
  <si>
    <t>matheusalejandro13@gmail.com</t>
  </si>
  <si>
    <t>Jefferson Lavigne</t>
  </si>
  <si>
    <t>jeffinho.lavigne@gmail.com</t>
  </si>
  <si>
    <t>Leonardo Alberto</t>
  </si>
  <si>
    <t>leo.15021987@gmail.com</t>
  </si>
  <si>
    <t>Rogerio Ribeiro</t>
  </si>
  <si>
    <t>rogeriocostaarl@gmail.com</t>
  </si>
  <si>
    <t>danielribeirosantos305@gmail.com</t>
  </si>
  <si>
    <t>Luiz de jesus junior</t>
  </si>
  <si>
    <t>luizdejesusjuniorjunior971@gmail.com</t>
  </si>
  <si>
    <t>(5577991196981</t>
  </si>
  <si>
    <t>Kerollayne Aparecida Consecia</t>
  </si>
  <si>
    <t>emilly21rk@gmail.com</t>
  </si>
  <si>
    <t>Emanoel Pereira matos pinho</t>
  </si>
  <si>
    <t>emanoelpereira2382@gmail.com</t>
  </si>
  <si>
    <t>moiseslemos1505@gmail.com</t>
  </si>
  <si>
    <t>Giselia Glanzmann</t>
  </si>
  <si>
    <t>giseliaglanz2010@hotmail.com</t>
  </si>
  <si>
    <t>fefebda@gmail.com</t>
  </si>
  <si>
    <t>Igor batista da Silva</t>
  </si>
  <si>
    <t>igbdsilva@gmail.com</t>
  </si>
  <si>
    <t>Quirino ratis Braga neto</t>
  </si>
  <si>
    <t>qrbrnb2@gmail.com</t>
  </si>
  <si>
    <t>aline.alves.oliveira@outlook.com</t>
  </si>
  <si>
    <t>mateusferreira9807@gmail.com</t>
  </si>
  <si>
    <t>Glayson Ferreira Gama</t>
  </si>
  <si>
    <t>glaysonferreira30@gmail.com</t>
  </si>
  <si>
    <t>Maciel</t>
  </si>
  <si>
    <t>moacir7@gmail.com</t>
  </si>
  <si>
    <t>Jaqueline helena de carvalho vasques</t>
  </si>
  <si>
    <t>jhcarvalho15@gmail.com</t>
  </si>
  <si>
    <t>Danilo David</t>
  </si>
  <si>
    <t>danilo.samas@hotmail.com</t>
  </si>
  <si>
    <t>Dyebson</t>
  </si>
  <si>
    <t>dyebsonjh@gmail.com</t>
  </si>
  <si>
    <t>Ronilson Teixeira de Carvalho</t>
  </si>
  <si>
    <t>roni18flamengoabcnatal@hotmail.com</t>
  </si>
  <si>
    <t>8499941-3907</t>
  </si>
  <si>
    <t>Larissa Laurentino</t>
  </si>
  <si>
    <t>larissalaurentino0@gmail.com</t>
  </si>
  <si>
    <t>Gedeon Cordeiro</t>
  </si>
  <si>
    <t>gedeoncordeiro@gmail.com</t>
  </si>
  <si>
    <t>Ronan Gustavo</t>
  </si>
  <si>
    <t>ronanggg@gmail.com</t>
  </si>
  <si>
    <t>Quiaper Junio</t>
  </si>
  <si>
    <t>quiaperjunio@gmail.com</t>
  </si>
  <si>
    <t>Tais Aparecida Domingos Cassemiro</t>
  </si>
  <si>
    <t>taisdomingos12@gmail.com</t>
  </si>
  <si>
    <t>Joel Braz</t>
  </si>
  <si>
    <t>joelbboy1580@gmail.com</t>
  </si>
  <si>
    <t>Luiz Otávio Nunes Teixeira</t>
  </si>
  <si>
    <t>luizotavio201524@gmail.com</t>
  </si>
  <si>
    <t>Cristiano Lopes</t>
  </si>
  <si>
    <t>criesbik2016@gmail.com</t>
  </si>
  <si>
    <t>Leder lauai da Silva</t>
  </si>
  <si>
    <t>lauai.leder@gmail.com</t>
  </si>
  <si>
    <t>Marineiva</t>
  </si>
  <si>
    <t>marineivaribeiro1@gmail.com</t>
  </si>
  <si>
    <t>Leo49474@gmail.com</t>
  </si>
  <si>
    <t>leo49474@gmail.com</t>
  </si>
  <si>
    <t>Icaro Gabriel da Silva reis</t>
  </si>
  <si>
    <t>icarogabrieldasilvareisgabriel@gmail.com</t>
  </si>
  <si>
    <t>Adir Leite de Souza</t>
  </si>
  <si>
    <t>souzatechconsult@gmail.com</t>
  </si>
  <si>
    <t>Silvio da cruz</t>
  </si>
  <si>
    <t>vanderbubnhak@gmail.com</t>
  </si>
  <si>
    <t>frankpkrl@gmail.com</t>
  </si>
  <si>
    <t>Yasmin</t>
  </si>
  <si>
    <t>alves9.yasmin@gmail.com</t>
  </si>
  <si>
    <t>chrisbarbosa2020@gmail.com</t>
  </si>
  <si>
    <t>Arlindo R B Silva</t>
  </si>
  <si>
    <t>arlindobueno2018@gmail.com</t>
  </si>
  <si>
    <t>Patrick Carvalho</t>
  </si>
  <si>
    <t>patrickaf2@gmail.com</t>
  </si>
  <si>
    <t>Joaquim Moura</t>
  </si>
  <si>
    <t>joaquimthomascamargodemoura369@gmail.com</t>
  </si>
  <si>
    <t>Matheus Martins</t>
  </si>
  <si>
    <t>matheuszinhoflu@live.com</t>
  </si>
  <si>
    <t>Fabiano Soares</t>
  </si>
  <si>
    <t>adm.elshaday@gmail.com</t>
  </si>
  <si>
    <t>Francisco Do Nascimento Pereira</t>
  </si>
  <si>
    <t>franciscosui253@gmail.com</t>
  </si>
  <si>
    <t>marianaalveshhh@gmail.com</t>
  </si>
  <si>
    <t>Jaiana</t>
  </si>
  <si>
    <t>jainaaline@icloud.com</t>
  </si>
  <si>
    <t>Matheus Ribeiro</t>
  </si>
  <si>
    <t>matheusribeirodamasce@gmail.com</t>
  </si>
  <si>
    <t>William Dinnebier</t>
  </si>
  <si>
    <t>williamdinnebier@hotmail.com</t>
  </si>
  <si>
    <t>Simoni melo</t>
  </si>
  <si>
    <t>simony02melo@gmail.com</t>
  </si>
  <si>
    <t>atiliobr129@gmail.com</t>
  </si>
  <si>
    <t>Alexandre Salustiano dos Santos</t>
  </si>
  <si>
    <t>alexandresalu358@gmail.com</t>
  </si>
  <si>
    <t>Cleber Cristiano</t>
  </si>
  <si>
    <t>clebercamargo555@gmail.com</t>
  </si>
  <si>
    <t>paulojuventino@hotmail.com</t>
  </si>
  <si>
    <t>Pedro angelo</t>
  </si>
  <si>
    <t>pedroamoraisneto03@gmail.com</t>
  </si>
  <si>
    <t>Cinthia Fernandes</t>
  </si>
  <si>
    <t>cindigital100@gmail.com</t>
  </si>
  <si>
    <t>arthur.ze9@gmail.com</t>
  </si>
  <si>
    <t>Pedro Varela</t>
  </si>
  <si>
    <t>pedroavfigueira@hotmail.com</t>
  </si>
  <si>
    <t>Ayesha Lomaski S Costas</t>
  </si>
  <si>
    <t>lomaski1986@gmail.com</t>
  </si>
  <si>
    <t>Airton Augusto</t>
  </si>
  <si>
    <t>hwinfo1892@gmail.com</t>
  </si>
  <si>
    <t>Thays</t>
  </si>
  <si>
    <t>thaysrodrigues56@icloud.com</t>
  </si>
  <si>
    <t>Gustavo Andre Chaves</t>
  </si>
  <si>
    <t>gustavoandre_2011@hotmail.com</t>
  </si>
  <si>
    <t>citinho48@gmail.com</t>
  </si>
  <si>
    <t>victor.hdsv2006@gmail.com</t>
  </si>
  <si>
    <t>Edna</t>
  </si>
  <si>
    <t>andyoliveira1990.feliz@gmail.com</t>
  </si>
  <si>
    <t>Jonathan Cordeiro</t>
  </si>
  <si>
    <t>Cordeiro114@gmail.com</t>
  </si>
  <si>
    <t>Tais</t>
  </si>
  <si>
    <t>stais.valen@gmail.com</t>
  </si>
  <si>
    <t>Gleitiele</t>
  </si>
  <si>
    <t>gleityfernandes@gmail.com</t>
  </si>
  <si>
    <t>EmersonPinto</t>
  </si>
  <si>
    <t>emersonap30@gmail.com</t>
  </si>
  <si>
    <t>6699212-3955</t>
  </si>
  <si>
    <t>Carlos Gardel</t>
  </si>
  <si>
    <t>gardelkadu@gmail.com</t>
  </si>
  <si>
    <t>edujorgeeu@gmail.com</t>
  </si>
  <si>
    <t>josy santos</t>
  </si>
  <si>
    <t>josianaaparecida956@gmail.com</t>
  </si>
  <si>
    <t>Ednilson reis de Almeida</t>
  </si>
  <si>
    <t>ednilsonreisdealmeida01@gmail.com</t>
  </si>
  <si>
    <t>Daniel Evangelista dos Santos</t>
  </si>
  <si>
    <t>daniel13z7santos00@gmail.com</t>
  </si>
  <si>
    <t>Juliana Hoffmann Coelho</t>
  </si>
  <si>
    <t>julianahcoelho523@gmail.com</t>
  </si>
  <si>
    <t>Victor Guilherme Araújo dos Santos</t>
  </si>
  <si>
    <t>victoraraujo748@hotmail.com</t>
  </si>
  <si>
    <t>Rennan</t>
  </si>
  <si>
    <t>rennancol285marinho@gmail.com</t>
  </si>
  <si>
    <t>(83)994132572</t>
  </si>
  <si>
    <t>Amilson Cardoso</t>
  </si>
  <si>
    <t>a1000son.ti@gmail.com</t>
  </si>
  <si>
    <t>Debora</t>
  </si>
  <si>
    <t>deborara0907@gmail.com</t>
  </si>
  <si>
    <t>Ygor Asgard</t>
  </si>
  <si>
    <t>asgard15amorim@gmail.com</t>
  </si>
  <si>
    <t>José Gomes da Silva</t>
  </si>
  <si>
    <t>sgomes.duda@hotmail.com</t>
  </si>
  <si>
    <t>Josiane Lucia Barbosa</t>
  </si>
  <si>
    <t>josianeluciabarbosa@gmail.com</t>
  </si>
  <si>
    <t>gabriel_abrandess@hotmail.com</t>
  </si>
  <si>
    <t>Isabel</t>
  </si>
  <si>
    <t>isabelgo.goiania@gmail.com</t>
  </si>
  <si>
    <t>(62)98221-0946</t>
  </si>
  <si>
    <t>rodsk80@gmail.com</t>
  </si>
  <si>
    <t>Jussara Lima dos Santos</t>
  </si>
  <si>
    <t>jujuarcelino@gmail.com</t>
  </si>
  <si>
    <t>(12)992271665</t>
  </si>
  <si>
    <t>araujomichel17@gmail.com</t>
  </si>
  <si>
    <t>Álvaro Andrade Reis</t>
  </si>
  <si>
    <t>reisandrade1948@gmail.com</t>
  </si>
  <si>
    <t>maiconnfabricio@gmail.com</t>
  </si>
  <si>
    <t>johnny BELCHIOR DOS SANTOS</t>
  </si>
  <si>
    <t>johscorpion@gmail.com</t>
  </si>
  <si>
    <t>Edson Bentes</t>
  </si>
  <si>
    <t>edson.cbentes@gmail.com</t>
  </si>
  <si>
    <t>ysrael de brito bezerra</t>
  </si>
  <si>
    <t>ysraelemg@gmail.com</t>
  </si>
  <si>
    <t>jackson-alp@hotmail.com</t>
  </si>
  <si>
    <t>wellington33tj@gmail.com</t>
  </si>
  <si>
    <t>Fernando Lacerda</t>
  </si>
  <si>
    <t>feferd.fm@gmail.com</t>
  </si>
  <si>
    <t>7799807-4968</t>
  </si>
  <si>
    <t>ednathiago2012@gmail.com</t>
  </si>
  <si>
    <t>Lorran Vieira</t>
  </si>
  <si>
    <t>lorran.nvi13@gmail.com</t>
  </si>
  <si>
    <t>matheus.gama1999@outlook.com</t>
  </si>
  <si>
    <t>Cristiano Deneux</t>
  </si>
  <si>
    <t>cristianodeneux3@gmail.com</t>
  </si>
  <si>
    <t>55996-731190</t>
  </si>
  <si>
    <t>Leandro dos santos gomes</t>
  </si>
  <si>
    <t>Leandrogomesvr7@gmail.com</t>
  </si>
  <si>
    <t>bn.skate@hotmail.com</t>
  </si>
  <si>
    <t>Luiz arena</t>
  </si>
  <si>
    <t>luiarena26@gmail.com</t>
  </si>
  <si>
    <t>claudiosouza6813@gmail.com</t>
  </si>
  <si>
    <t>Yago Moreira dos Santos</t>
  </si>
  <si>
    <t>yago.moreira.santos@hotmail.com</t>
  </si>
  <si>
    <t>Ícaro</t>
  </si>
  <si>
    <t>lopesicaro060@gmail.com</t>
  </si>
  <si>
    <t>1195392-8904</t>
  </si>
  <si>
    <t>Gustavo Dos Reis Quirino</t>
  </si>
  <si>
    <t>gustavoreisquirino@outlook.com</t>
  </si>
  <si>
    <t>miguel</t>
  </si>
  <si>
    <t>miguellima3@hotmail.com</t>
  </si>
  <si>
    <t>ELITON</t>
  </si>
  <si>
    <t>tomesula@yahoo.com.br</t>
  </si>
  <si>
    <t>rhudson Silva</t>
  </si>
  <si>
    <t>rhudsoncordeiro621@gmail.com</t>
  </si>
  <si>
    <t>pedro788jo@gmail.con</t>
  </si>
  <si>
    <t>douglasgoncalves.dg30@gmail.com</t>
  </si>
  <si>
    <t>rogerio10sales94@gmail.com</t>
  </si>
  <si>
    <t>Filipe Carvalho teles</t>
  </si>
  <si>
    <t>filipe.c.telles@gmail.com</t>
  </si>
  <si>
    <t>Jeann Thallys Lopes</t>
  </si>
  <si>
    <t>jeanthallys@live.com</t>
  </si>
  <si>
    <t>Wallace igor</t>
  </si>
  <si>
    <t>wallaceigor29@gmail.com</t>
  </si>
  <si>
    <t>lucasteen.lm@gmail.com</t>
  </si>
  <si>
    <t>Juvenal RA</t>
  </si>
  <si>
    <t>juvenalraagron@gmail.com</t>
  </si>
  <si>
    <t>leeocds@gmail.com</t>
  </si>
  <si>
    <t>Bruno Roberto Pereira</t>
  </si>
  <si>
    <t>pereirabruno566@gmail.com</t>
  </si>
  <si>
    <t>tiagojr88@hotmail.com</t>
  </si>
  <si>
    <t>Tom Santos</t>
  </si>
  <si>
    <t>santos.engpet@gmail.com</t>
  </si>
  <si>
    <t>Isaac</t>
  </si>
  <si>
    <t>isaacsalvatore336@gmail.com</t>
  </si>
  <si>
    <t>Alan Meyer</t>
  </si>
  <si>
    <t>alanmeyer750@hotmail.com</t>
  </si>
  <si>
    <t>Oplinio</t>
  </si>
  <si>
    <t>opliniosoaressoares@gmail.com</t>
  </si>
  <si>
    <t>claudiohossevelpinheiro@gmail.com</t>
  </si>
  <si>
    <t>Vanille Cordeiro</t>
  </si>
  <si>
    <t>vanille.fernandocordeiro@gmail.com</t>
  </si>
  <si>
    <t>Jonas Jung</t>
  </si>
  <si>
    <t>jonasjung10@hotmail.com</t>
  </si>
  <si>
    <t>Fabi P coelho</t>
  </si>
  <si>
    <t>correafabiana@hotmail.com</t>
  </si>
  <si>
    <t>Alex flores</t>
  </si>
  <si>
    <t>alexfloresytoficial@hotmail.com</t>
  </si>
  <si>
    <t>elainepereira1119@gmail.com</t>
  </si>
  <si>
    <t>Tony batista</t>
  </si>
  <si>
    <t>t-constantino@hotmail.com</t>
  </si>
  <si>
    <t>8198582-6860</t>
  </si>
  <si>
    <t>Ezequiel Martins das Chagas</t>
  </si>
  <si>
    <t>zequimartinsdaschagas555@gmail.com</t>
  </si>
  <si>
    <t>Cleir</t>
  </si>
  <si>
    <t>cleirstorres200931@gmail.com</t>
  </si>
  <si>
    <t>Gilberto Bandoch</t>
  </si>
  <si>
    <t>gilbandoch@gmail.com</t>
  </si>
  <si>
    <t>Gilberto santos</t>
  </si>
  <si>
    <t>gilds65@gmail.com</t>
  </si>
  <si>
    <t>Gledson Ohara</t>
  </si>
  <si>
    <t>ohara1991gledson@gmail.com</t>
  </si>
  <si>
    <t>romilsonfalleta@outlook.com</t>
  </si>
  <si>
    <t>vitor32costa@gmail.com</t>
  </si>
  <si>
    <t>Igor Moraes</t>
  </si>
  <si>
    <t>igormpinto@icloud.com</t>
  </si>
  <si>
    <t>Caio Silva</t>
  </si>
  <si>
    <t>ruanlucaspinto@gmail.com</t>
  </si>
  <si>
    <t>Lucas José de Castilho</t>
  </si>
  <si>
    <t>lucas.labi@hotmail.com</t>
  </si>
  <si>
    <t>ALCY VIEIRA</t>
  </si>
  <si>
    <t>alcyneto01@gmail.com</t>
  </si>
  <si>
    <t>João Ademir</t>
  </si>
  <si>
    <t>jademir249@gmail.com</t>
  </si>
  <si>
    <t>4799772-0208</t>
  </si>
  <si>
    <t>joaoguilhermeburlamaqui2@gmail.com</t>
  </si>
  <si>
    <t>danny_gaspar@hotmail.com</t>
  </si>
  <si>
    <t>Luci</t>
  </si>
  <si>
    <t>travelluxury56@gmail.com</t>
  </si>
  <si>
    <t>Kamila</t>
  </si>
  <si>
    <t>kamilamartins960@gmail.com</t>
  </si>
  <si>
    <t>Geovane Souto de Paiva</t>
  </si>
  <si>
    <t>geovane.paiva92@hotmail.com</t>
  </si>
  <si>
    <t>Felipe de Oliveira Pereira</t>
  </si>
  <si>
    <t>lypeoliveira207@gmail.com</t>
  </si>
  <si>
    <t>Heron Silva</t>
  </si>
  <si>
    <t>heronsilva0846@gmail.com</t>
  </si>
  <si>
    <t>cybernetg5@outlook.com</t>
  </si>
  <si>
    <t>joelsonguti@gmail.com</t>
  </si>
  <si>
    <t>machado_pedro@hotmail.com</t>
  </si>
  <si>
    <t>cristiano.leeh1983@gmail.com</t>
  </si>
  <si>
    <t>Darlison Macali</t>
  </si>
  <si>
    <t>darlisoncampeao@gmail.com</t>
  </si>
  <si>
    <t>69992-4248</t>
  </si>
  <si>
    <t>Barbara</t>
  </si>
  <si>
    <t>barbaracanhadas@hotmail.com</t>
  </si>
  <si>
    <t>Odilon De Souza Teixeira</t>
  </si>
  <si>
    <t>odilonteixeira2020@gmail.com</t>
  </si>
  <si>
    <t>Carolina Gomes</t>
  </si>
  <si>
    <t>caroliggomes@icloud.com</t>
  </si>
  <si>
    <t>Felipe viana</t>
  </si>
  <si>
    <t>fv357197@gmail.com</t>
  </si>
  <si>
    <t>robsonds28@gmail.com</t>
  </si>
  <si>
    <t>3198781-9457</t>
  </si>
  <si>
    <t>Roosevelt</t>
  </si>
  <si>
    <t>bbminerios@gmail.com</t>
  </si>
  <si>
    <t>ranielli rocha</t>
  </si>
  <si>
    <t>raniellidrocha@gmail.com</t>
  </si>
  <si>
    <t>Oneize</t>
  </si>
  <si>
    <t>arrudaoneize@gmail.com</t>
  </si>
  <si>
    <t>matheus de Souza Martins</t>
  </si>
  <si>
    <t>matheus.souza.martins@hotmail.com</t>
  </si>
  <si>
    <t>Danilo Silva</t>
  </si>
  <si>
    <t>j.danillosilva@gmail.com</t>
  </si>
  <si>
    <t>Clodoaldo Nascimento</t>
  </si>
  <si>
    <t>aldo.boy@hotmail.com</t>
  </si>
  <si>
    <t>Marivan</t>
  </si>
  <si>
    <t>marivanvicente2018@gmail.com</t>
  </si>
  <si>
    <t>adalberto silva de oliveira</t>
  </si>
  <si>
    <t>silva.oliveira230@outlook.com</t>
  </si>
  <si>
    <t>Vagno Teixeira Rocha</t>
  </si>
  <si>
    <t>vagnorocha4@gmail.com</t>
  </si>
  <si>
    <t>Antonio Victor</t>
  </si>
  <si>
    <t>vitorjgf09@gmail.com</t>
  </si>
  <si>
    <t>98726-3931</t>
  </si>
  <si>
    <t>jacksonlander95@gmail.com</t>
  </si>
  <si>
    <t>Gabriel Zippel</t>
  </si>
  <si>
    <t>zippelgabriel38@gmail.com</t>
  </si>
  <si>
    <t>Adam Damcos</t>
  </si>
  <si>
    <t>adamdamcos28@gmail.com</t>
  </si>
  <si>
    <t>Samuel Nicolas Pavanelli</t>
  </si>
  <si>
    <t>samuelpavanelli1@gmail.com</t>
  </si>
  <si>
    <t>Márcio Roberto Silveira da Rosa</t>
  </si>
  <si>
    <t>oemaildosilveira@gmail.com</t>
  </si>
  <si>
    <t>Thalysson Bruno</t>
  </si>
  <si>
    <t>thalyssonbruno1@gmail.com</t>
  </si>
  <si>
    <t>Kilberth</t>
  </si>
  <si>
    <t>kilberth100@gmail.com</t>
  </si>
  <si>
    <t>Francisca thays pessoa dos santos</t>
  </si>
  <si>
    <t>thhays4@gmail.comt</t>
  </si>
  <si>
    <t>andre.071325a@gmail.com</t>
  </si>
  <si>
    <t>Denizar duarte sobrinho</t>
  </si>
  <si>
    <t>dl.denizar81@hotmail.com</t>
  </si>
  <si>
    <t>6399231-0989</t>
  </si>
  <si>
    <t>Isaias</t>
  </si>
  <si>
    <t>isaiastony@gmail.com</t>
  </si>
  <si>
    <t>Ricardo Menezes</t>
  </si>
  <si>
    <t>mr.ricardo1223@gmail.com</t>
  </si>
  <si>
    <t>Fabiana Cavalcanti</t>
  </si>
  <si>
    <t>fabianacavalcantidasilva@gmail.com</t>
  </si>
  <si>
    <t>Debora Arruda</t>
  </si>
  <si>
    <t>Deboraarruda104@gmail.com</t>
  </si>
  <si>
    <t>Kassyo</t>
  </si>
  <si>
    <t>xxxkassyoherick26@gmail.com</t>
  </si>
  <si>
    <t>yehezhell.ezequiel1983@gmail.com</t>
  </si>
  <si>
    <t>Carlos Nunes</t>
  </si>
  <si>
    <t>carlosalbertonunes1981@gmail.com</t>
  </si>
  <si>
    <t>Rogerio nunes</t>
  </si>
  <si>
    <t>rogeriosantos1598@gmail.com</t>
  </si>
  <si>
    <t>79-99975-4419</t>
  </si>
  <si>
    <t>patriciasantanadesousa@gmail.com</t>
  </si>
  <si>
    <t>renanpereira021@gmail.com</t>
  </si>
  <si>
    <t>Flavio Marcilio</t>
  </si>
  <si>
    <t>marcilio_mb@yahoo.com.br</t>
  </si>
  <si>
    <t>Carlos Eduardo Casarotto</t>
  </si>
  <si>
    <t>ce803373carlos@gmail.com</t>
  </si>
  <si>
    <t>David Felipe</t>
  </si>
  <si>
    <t>davidfelipe.mu@gmail.com</t>
  </si>
  <si>
    <t>Lucas Antunes</t>
  </si>
  <si>
    <t>lucasantunes1088@gmail.com</t>
  </si>
  <si>
    <t>3499876-1837</t>
  </si>
  <si>
    <t>bs9393658@gmail.com</t>
  </si>
  <si>
    <t>Alexsandro Vieira Martins</t>
  </si>
  <si>
    <t>tvtvtvalex@gmail.com</t>
  </si>
  <si>
    <t>nathannunesb754@gmail.com</t>
  </si>
  <si>
    <t>Wesley da Silva</t>
  </si>
  <si>
    <t>weslleyalencar68@gmail.com</t>
  </si>
  <si>
    <t>Shadrack Jhon Helsing</t>
  </si>
  <si>
    <t>hepoock@gmail.com</t>
  </si>
  <si>
    <t>william.gpalmieri@gmail.com</t>
  </si>
  <si>
    <t>(19)994395959</t>
  </si>
  <si>
    <t>Ariane</t>
  </si>
  <si>
    <t>apiatuiczka@gmail.com</t>
  </si>
  <si>
    <t>Daniel Ramirez</t>
  </si>
  <si>
    <t>daniramirez0607@gmai.com</t>
  </si>
  <si>
    <t>Edson Silva</t>
  </si>
  <si>
    <t>edsonsilva80854@gmail.com</t>
  </si>
  <si>
    <t>Elildo</t>
  </si>
  <si>
    <t>elyldo132@gmail.com</t>
  </si>
  <si>
    <t>Alexsandro Rodrigues da Silva</t>
  </si>
  <si>
    <t>autonomosslm@gmail.com</t>
  </si>
  <si>
    <t>Kauã Gonçalves</t>
  </si>
  <si>
    <t>kaua.braga10@aluno.ce.gov.br</t>
  </si>
  <si>
    <t>55(88)98118-2484</t>
  </si>
  <si>
    <t>Paulo Costa</t>
  </si>
  <si>
    <t>paulocostaphb880@gmail.com</t>
  </si>
  <si>
    <t>Gustavo Damaso da Silveira</t>
  </si>
  <si>
    <t>expressochicken@gmail.com</t>
  </si>
  <si>
    <t>magnofluminense89@gmail.com</t>
  </si>
  <si>
    <t>(24)998173746</t>
  </si>
  <si>
    <t>Ewerton Bueno</t>
  </si>
  <si>
    <t>everton_clayds@hotmail.com</t>
  </si>
  <si>
    <t>Josi</t>
  </si>
  <si>
    <t>luaneide500@gmail.com</t>
  </si>
  <si>
    <t>Rodrigo Ribeiro dos Santos</t>
  </si>
  <si>
    <t>rodrigosantos15726082007@gmail.com</t>
  </si>
  <si>
    <t>Jean Navarro</t>
  </si>
  <si>
    <t>navarrojean215@gmail.com</t>
  </si>
  <si>
    <t>Welinton Dias</t>
  </si>
  <si>
    <t>wjuniord@gmail.com</t>
  </si>
  <si>
    <t>joelsonceita@gmail.com</t>
  </si>
  <si>
    <t>Michelle Borges</t>
  </si>
  <si>
    <t>michelle_stefany13@hotmail.com</t>
  </si>
  <si>
    <t>Talita Ramos</t>
  </si>
  <si>
    <t>davillili2018@gmail.com</t>
  </si>
  <si>
    <t>Josue Alves Sousa Carvalho</t>
  </si>
  <si>
    <t>ja04377@gmail.com</t>
  </si>
  <si>
    <t>(94)991104857</t>
  </si>
  <si>
    <t>Bruno reis</t>
  </si>
  <si>
    <t>brunoreisandrade89@gmail.com</t>
  </si>
  <si>
    <t>gsgesteira@gmail.com</t>
  </si>
  <si>
    <t>Antônio Cabral Guimarães</t>
  </si>
  <si>
    <t>antoniocabral689@gmail.com</t>
  </si>
  <si>
    <t>André Luiz Gomes dos Santos</t>
  </si>
  <si>
    <t>andreluizmay100@gmail.com</t>
  </si>
  <si>
    <t>erikbueno03110@gmail.com</t>
  </si>
  <si>
    <t>4199621-3734</t>
  </si>
  <si>
    <t>Leonardo Barreira</t>
  </si>
  <si>
    <t>leonardobarreira.reis@gmail.com</t>
  </si>
  <si>
    <t>(89)981504679</t>
  </si>
  <si>
    <t>Beatriz Lima</t>
  </si>
  <si>
    <t>beatrizdelimax91@gmail.com</t>
  </si>
  <si>
    <t>thomas jefferson</t>
  </si>
  <si>
    <t>jeffersonthomas615@gmail.com</t>
  </si>
  <si>
    <t>Randal</t>
  </si>
  <si>
    <t>randalcreis@gmail.com</t>
  </si>
  <si>
    <t>Thyago Weyner</t>
  </si>
  <si>
    <t>93991030528thyago@gmail.com</t>
  </si>
  <si>
    <t>Daniel vicino</t>
  </si>
  <si>
    <t>danieleletricista24h@gmail.com</t>
  </si>
  <si>
    <t>vagnerbage8@gmail.com</t>
  </si>
  <si>
    <t>(47)992264806</t>
  </si>
  <si>
    <t>Everton dos Santos</t>
  </si>
  <si>
    <t>evertondsa82@gmail.com</t>
  </si>
  <si>
    <t>vanessapovoas940@gmail.com</t>
  </si>
  <si>
    <t>Maicon Fábio da Silva</t>
  </si>
  <si>
    <t>maiconfabio289@gmail.com</t>
  </si>
  <si>
    <t>97823-2251</t>
  </si>
  <si>
    <t>Zacarias Freitas matias</t>
  </si>
  <si>
    <t>zacariasfreitas203@gmail.com</t>
  </si>
  <si>
    <t>Alexandre Goncalves</t>
  </si>
  <si>
    <t>agoncalves.10.xgca@gmail.com</t>
  </si>
  <si>
    <t>2199554-8480</t>
  </si>
  <si>
    <t>Gui Rocha</t>
  </si>
  <si>
    <t>guirocha12395@gmail.com</t>
  </si>
  <si>
    <t>Tafarel Pedro da Silva</t>
  </si>
  <si>
    <t>tafarelsilva159@gmail.com</t>
  </si>
  <si>
    <t>7319-1830</t>
  </si>
  <si>
    <t>Thiago Damasceno Verissimo</t>
  </si>
  <si>
    <t>tdv2710@msn.com</t>
  </si>
  <si>
    <t>Ana Carolina Araújo Nobre</t>
  </si>
  <si>
    <t>ananobre2009@gmail.com</t>
  </si>
  <si>
    <t>Diego Nazario</t>
  </si>
  <si>
    <t>dihnazario07@gmail.col</t>
  </si>
  <si>
    <t>Emisso Barbosa</t>
  </si>
  <si>
    <t>emissobarbosa@gmail.com</t>
  </si>
  <si>
    <t>fabriciofs010@gmail.com</t>
  </si>
  <si>
    <t>Vitor Hugo Carvalho</t>
  </si>
  <si>
    <t>vitorthc255@gmail.com</t>
  </si>
  <si>
    <t>pe99hen20@gmail.com</t>
  </si>
  <si>
    <t>Francileude Conceicao</t>
  </si>
  <si>
    <t>france980805896@gmail.com</t>
  </si>
  <si>
    <t>Railson Pereira Paiva</t>
  </si>
  <si>
    <t>railsonpaiva777@gmail.com</t>
  </si>
  <si>
    <t>Leonardo Aquino</t>
  </si>
  <si>
    <t>leoaquinoguitar@gmail.com</t>
  </si>
  <si>
    <t>Mauro Luiz</t>
  </si>
  <si>
    <t>maurinholuiz88@gmail.com</t>
  </si>
  <si>
    <t>Maiara Prado</t>
  </si>
  <si>
    <t>maiaraprado623@gmail.com</t>
  </si>
  <si>
    <t>Edilange</t>
  </si>
  <si>
    <t>gomesedilange813@gmail.com</t>
  </si>
  <si>
    <t>Carolina Delfino Oliveira</t>
  </si>
  <si>
    <t>carolina_delfino@outlook.com</t>
  </si>
  <si>
    <t>Jeferson lima</t>
  </si>
  <si>
    <t>jefinhopretosa90@gmail.com</t>
  </si>
  <si>
    <t>Halan RODRIGUES</t>
  </si>
  <si>
    <t>halanpablopaola@gmail.com</t>
  </si>
  <si>
    <t>MagnoTavares da cruz</t>
  </si>
  <si>
    <t>tavaresdacruzmagno@gmail.com</t>
  </si>
  <si>
    <t>Ewerton Rodrigues</t>
  </si>
  <si>
    <t>ewertonrodrigues32100@gmail.com</t>
  </si>
  <si>
    <t>Matheus Alves Bonotto Santos</t>
  </si>
  <si>
    <t>matteusbonotto@gmail.com</t>
  </si>
  <si>
    <t>michelsantiago0386@gmail.com</t>
  </si>
  <si>
    <t>Mario</t>
  </si>
  <si>
    <t>miemarshal@gmail.com</t>
  </si>
  <si>
    <t>Rodrigo Costa</t>
  </si>
  <si>
    <t>rodrigo.costa.marins@gmail.com</t>
  </si>
  <si>
    <t>LeonardoCarneiro</t>
  </si>
  <si>
    <t>prof.leocarneiro@gmail.com</t>
  </si>
  <si>
    <t>ADEMIR SILVA</t>
  </si>
  <si>
    <t>jksaademir@gmail.com</t>
  </si>
  <si>
    <t>Mikael Junio</t>
  </si>
  <si>
    <t>juniogomes439@hotmail.com</t>
  </si>
  <si>
    <t>Fabiano Vieira dos santos</t>
  </si>
  <si>
    <t>pze4033@gmail.com</t>
  </si>
  <si>
    <t>sauloliveirajb@hotmail.com</t>
  </si>
  <si>
    <t>7398808-4749</t>
  </si>
  <si>
    <t>Gilberto Almeida</t>
  </si>
  <si>
    <t>gilbertoalmeida16@gmail.com</t>
  </si>
  <si>
    <t>lucasrodriguesac23@gmail.com</t>
  </si>
  <si>
    <t>Marcello Silveira</t>
  </si>
  <si>
    <t>marcellov8@yahoo.com.br</t>
  </si>
  <si>
    <t>Denis maia</t>
  </si>
  <si>
    <t>demaia_dajovem@hotmail.com</t>
  </si>
  <si>
    <t>vandeilson ferreira dos Santos</t>
  </si>
  <si>
    <t>vandeilsoning@gmail.com</t>
  </si>
  <si>
    <t>(92)985636213</t>
  </si>
  <si>
    <t>Douglas Oliveira</t>
  </si>
  <si>
    <t>douglasmeris@bol.com.br</t>
  </si>
  <si>
    <t>1191131-4949</t>
  </si>
  <si>
    <t>Rômulo Garcia</t>
  </si>
  <si>
    <t>romuloalbertogarcia@gmail.com</t>
  </si>
  <si>
    <t>Adauto</t>
  </si>
  <si>
    <t>adautotur@gmail.com</t>
  </si>
  <si>
    <t>Guilherme Augusto Pereira de Sousa</t>
  </si>
  <si>
    <t>guilhermemoral2000@hotmail.com</t>
  </si>
  <si>
    <t>8199873-9196</t>
  </si>
  <si>
    <t>Giovanni</t>
  </si>
  <si>
    <t>giovannicasa616@yahoo.com.br</t>
  </si>
  <si>
    <t>Noemir Brune</t>
  </si>
  <si>
    <t>noemirbrune@outlook.com</t>
  </si>
  <si>
    <t>219865-27611</t>
  </si>
  <si>
    <t>marcio@nortesul.com</t>
  </si>
  <si>
    <t>Adriano Ferreira Barbosa</t>
  </si>
  <si>
    <t>suporteinovaa@gmail.com</t>
  </si>
  <si>
    <t>bruno.alvesfarias28@gmail.com</t>
  </si>
  <si>
    <t>matheus30081993@hotmail.com</t>
  </si>
  <si>
    <t>4799703-7845</t>
  </si>
  <si>
    <t>danielequipentmoura@gmail.com</t>
  </si>
  <si>
    <t>Gerson Fink</t>
  </si>
  <si>
    <t>gersonluizfink@gmail.com</t>
  </si>
  <si>
    <t>rodrigoo.gomis@gmail.com</t>
  </si>
  <si>
    <t>Silvia moreira cardoso</t>
  </si>
  <si>
    <t>silviamoreiracardoso661@gmail.com</t>
  </si>
  <si>
    <t>andersonamaro145@gmail.com</t>
  </si>
  <si>
    <t>Julio Anderson</t>
  </si>
  <si>
    <t>rendaonlineja@gmail.com</t>
  </si>
  <si>
    <t>Daniela Carvalho</t>
  </si>
  <si>
    <t>danicarvalho1510@gmail.com</t>
  </si>
  <si>
    <t>fernando bello</t>
  </si>
  <si>
    <t>fernandocs_bot@hotmail.com</t>
  </si>
  <si>
    <t>Adriano Farias</t>
  </si>
  <si>
    <t>adriano.farias1982@hotmail.com</t>
  </si>
  <si>
    <t>Wilhard Tassi</t>
  </si>
  <si>
    <t>wilhard_tassi@hotmail.com</t>
  </si>
  <si>
    <t>danilo.j76273@gmail.com</t>
  </si>
  <si>
    <t>Lucineia</t>
  </si>
  <si>
    <t>oliveira.lucilopes@gmail.com</t>
  </si>
  <si>
    <t>Quitéria</t>
  </si>
  <si>
    <t>q489927@gmail.com</t>
  </si>
  <si>
    <t>Romeu Rodrigues</t>
  </si>
  <si>
    <t>romeurodcx@gmail.com</t>
  </si>
  <si>
    <t>Kaique</t>
  </si>
  <si>
    <t>kaiqueoliveira1@gmail.com</t>
  </si>
  <si>
    <t>feer2.0@hotmail.com</t>
  </si>
  <si>
    <t>Girlaine</t>
  </si>
  <si>
    <t>gioliveira4256@gmail.com</t>
  </si>
  <si>
    <t>fabiola matos Caroline de Oliveira Matos</t>
  </si>
  <si>
    <t>fabiolammatos10@gmail.com</t>
  </si>
  <si>
    <t>Maike Jane de Aquino Freitas</t>
  </si>
  <si>
    <t>maikefreitaas890@gmail.com</t>
  </si>
  <si>
    <t>Jeferson Junio Apolinari</t>
  </si>
  <si>
    <t>jeferson_speed10@hotmail.com.br</t>
  </si>
  <si>
    <t>Ana Kelly Santos Silva</t>
  </si>
  <si>
    <t>anakelly717@gmail.com</t>
  </si>
  <si>
    <t>Gustavo Alves de Andrade</t>
  </si>
  <si>
    <t>uniconfeccaobnu@gmail.com</t>
  </si>
  <si>
    <t>Douglas Fernando</t>
  </si>
  <si>
    <t>reefdonanfer@gmail.com</t>
  </si>
  <si>
    <t>Márcio José da Silva</t>
  </si>
  <si>
    <t>msmarcio.780@gmail.com</t>
  </si>
  <si>
    <t>Tennesse</t>
  </si>
  <si>
    <t>tennessetnt@gmail.com</t>
  </si>
  <si>
    <t>marcoantoniogiuli1991@gmail.com</t>
  </si>
  <si>
    <t>Jhonata Nascimento de Oliveira</t>
  </si>
  <si>
    <t>ojhonata175oliveira@gmail.com</t>
  </si>
  <si>
    <t>Josielson oliveira dos santos</t>
  </si>
  <si>
    <t>j.jooe@hotmail.com</t>
  </si>
  <si>
    <t>Antoniel dos Santos Souza</t>
  </si>
  <si>
    <t>a.antoniel0807@gmail.com</t>
  </si>
  <si>
    <t>Francis Gabriel Silva Nascimento</t>
  </si>
  <si>
    <t>gabrielfrancis828@gmail.com</t>
  </si>
  <si>
    <t>samuelliveira42900@gmail.com</t>
  </si>
  <si>
    <t>magnoparent@hotmail.com</t>
  </si>
  <si>
    <t>Luan Paulus de Sena</t>
  </si>
  <si>
    <t>luanpaulusdesena@gmail.com</t>
  </si>
  <si>
    <t>Tales Mendes</t>
  </si>
  <si>
    <t>talespalmerense120@live.com</t>
  </si>
  <si>
    <t>Reinaldo Martins Bernardo</t>
  </si>
  <si>
    <t>rbernardo.es@hotmail.com</t>
  </si>
  <si>
    <t>Jessica da Silva</t>
  </si>
  <si>
    <t>jessysilvasousa@gmail.com</t>
  </si>
  <si>
    <t>ANDRE ROBERTO DA SILVA</t>
  </si>
  <si>
    <t>andredezinho75.ar@gmail.com</t>
  </si>
  <si>
    <t>Valdeano</t>
  </si>
  <si>
    <t>dedebarbosa30@gmail.com</t>
  </si>
  <si>
    <t>Marcos Vinicius Neves Oliveira</t>
  </si>
  <si>
    <t>marcosvinicius.oliveira595@hotmail.com</t>
  </si>
  <si>
    <t>Filipi de sousa Ferreira</t>
  </si>
  <si>
    <t>filipidesousa10@gmail.com</t>
  </si>
  <si>
    <t>Kaline</t>
  </si>
  <si>
    <t>kalinealves.121@outlook.com</t>
  </si>
  <si>
    <t>María sonia Pereira Alencar</t>
  </si>
  <si>
    <t>mariasoniapereiraalencar829@gmail.com</t>
  </si>
  <si>
    <t>Vicente</t>
  </si>
  <si>
    <t>vicentesaraiva444@gmail.com</t>
  </si>
  <si>
    <t>Ulisses Marcel</t>
  </si>
  <si>
    <t>ulismarc@gmail.com</t>
  </si>
  <si>
    <t>grt2425@gmail.com</t>
  </si>
  <si>
    <t>robersantos962@gmail.com</t>
  </si>
  <si>
    <t>ALMIR ALVES DE SOUZA</t>
  </si>
  <si>
    <t>souzaalmir922@gmail.com</t>
  </si>
  <si>
    <t>Ricardo alves vaz</t>
  </si>
  <si>
    <t>excursa@gmail.com</t>
  </si>
  <si>
    <t>Adriana Pereira</t>
  </si>
  <si>
    <t>dri.0208a@gmail.com</t>
  </si>
  <si>
    <t>Wallace Vinicius</t>
  </si>
  <si>
    <t>wallacevip1985@gmail.com</t>
  </si>
  <si>
    <t>MARCELO ELIAS DO NASCIMENTO</t>
  </si>
  <si>
    <t>marcelo.nac27@hotmail.com</t>
  </si>
  <si>
    <t>Joycilene DosSantos Moreno Santos</t>
  </si>
  <si>
    <t>joycileneedossantosmoreno@gmail.com</t>
  </si>
  <si>
    <t>Janaina Ferraz</t>
  </si>
  <si>
    <t>janaina.fds1995@gmail.com</t>
  </si>
  <si>
    <t>ebiudcenteno30@gmail.com</t>
  </si>
  <si>
    <t>Jones Paixao</t>
  </si>
  <si>
    <t>jonespemaza040@gmail.com</t>
  </si>
  <si>
    <t>nevesalmeida253@gmail.com</t>
  </si>
  <si>
    <t>paulosergion2012@hotmail.com</t>
  </si>
  <si>
    <t>ladeiraseg@gmail.com</t>
  </si>
  <si>
    <t>Otavio Augusto Nascimento</t>
  </si>
  <si>
    <t>otavioaugusto1443@gmail.com</t>
  </si>
  <si>
    <t>rebekah ethel</t>
  </si>
  <si>
    <t>rebekahethelpacagnella@gmail.com</t>
  </si>
  <si>
    <t>1698220-2167</t>
  </si>
  <si>
    <t>Laira Silva do Nascimento</t>
  </si>
  <si>
    <t>laira.nascimentoads@gmail.com</t>
  </si>
  <si>
    <t>rafahduartes@gmail.com</t>
  </si>
  <si>
    <t>CarlosMarques</t>
  </si>
  <si>
    <t>carlos.marques.cgm@gmail.com</t>
  </si>
  <si>
    <t>Kleberson Vieira</t>
  </si>
  <si>
    <t>klebersonevc@gmail.com</t>
  </si>
  <si>
    <t>Ingrid Garcia de Lima</t>
  </si>
  <si>
    <t>ingridlima1985@gmail.com</t>
  </si>
  <si>
    <t>Paulo Sérgio Souza Pereira</t>
  </si>
  <si>
    <t>paulosergiosouzap10@gmail.com</t>
  </si>
  <si>
    <t>Jeferson Luiz Nascimento dá Silveira</t>
  </si>
  <si>
    <t>jefyerson66@gmail.com</t>
  </si>
  <si>
    <t>Eticario Danilo</t>
  </si>
  <si>
    <t>edanilo9810@gmail.com</t>
  </si>
  <si>
    <t>Palloma Queiroz</t>
  </si>
  <si>
    <t>pallomita36@gmail.com</t>
  </si>
  <si>
    <t>7397400-9455</t>
  </si>
  <si>
    <t>Diego Frattane</t>
  </si>
  <si>
    <t>diegofrattane3@gmail.com</t>
  </si>
  <si>
    <t>moisesmk94@gmail.com</t>
  </si>
  <si>
    <t>Guilherme Vaz</t>
  </si>
  <si>
    <t>guilherme.barbeiro95@gmail.com</t>
  </si>
  <si>
    <t>Wellington Silva barreto</t>
  </si>
  <si>
    <t>weto_atualsp26@hotmail.com</t>
  </si>
  <si>
    <t>Marcelo Pereira Tavares</t>
  </si>
  <si>
    <t>mptpt28@gmail.com</t>
  </si>
  <si>
    <t>Benielson</t>
  </si>
  <si>
    <t>bennys2905@gmail.com</t>
  </si>
  <si>
    <t>William Oliveira</t>
  </si>
  <si>
    <t>william.olive1994@gmail.com</t>
  </si>
  <si>
    <t>FELIPE</t>
  </si>
  <si>
    <t>felipereissiqueira@gmail.com</t>
  </si>
  <si>
    <t>jsfaust17@gmail.com</t>
  </si>
  <si>
    <t>4199-5864650</t>
  </si>
  <si>
    <t>marcosfontenele20@gmail.com</t>
  </si>
  <si>
    <t>ANDRE LUIZ DOS SANTOS DOMINGUES</t>
  </si>
  <si>
    <t>andreluizsantosdom@gmail.com</t>
  </si>
  <si>
    <t>Cleverton oliveira</t>
  </si>
  <si>
    <t>cleverton1082@gmail.com</t>
  </si>
  <si>
    <t>(41)99724-4790</t>
  </si>
  <si>
    <t>Eliseu dos reis Gomes</t>
  </si>
  <si>
    <t>gomeseliseu2024@gmail.com</t>
  </si>
  <si>
    <t>brunoedigduda@gmail.com</t>
  </si>
  <si>
    <t>Ana Cássia</t>
  </si>
  <si>
    <t>cassiasilva.ana@gmail.com</t>
  </si>
  <si>
    <t>Angelizo Santos</t>
  </si>
  <si>
    <t>Angelizosantos@gmail.com</t>
  </si>
  <si>
    <t>Gilvan Carvalho</t>
  </si>
  <si>
    <t>gilvancarvalho744@gmail.com</t>
  </si>
  <si>
    <t>Orlei</t>
  </si>
  <si>
    <t>ocboeira@gmail.com</t>
  </si>
  <si>
    <t>Maria</t>
  </si>
  <si>
    <t>maiamarcon@gmail.com</t>
  </si>
  <si>
    <t>ANTONIO CAVALCANTE BARROS</t>
  </si>
  <si>
    <t>mcsolucoes.servicos@gmail.com</t>
  </si>
  <si>
    <t>Fernando Groomer</t>
  </si>
  <si>
    <t>fernandogroomer10@gmail.com</t>
  </si>
  <si>
    <t>96429-7586</t>
  </si>
  <si>
    <t>Luiz Eduges</t>
  </si>
  <si>
    <t>luizclaudioeduges@gmail.com</t>
  </si>
  <si>
    <t>Alan Rhoner</t>
  </si>
  <si>
    <t>silvaronner76@gmail.com</t>
  </si>
  <si>
    <t>marcos francisco</t>
  </si>
  <si>
    <t>marcosdesignergrafic396@gmail.com</t>
  </si>
  <si>
    <t>Maykon Aguiar Vieira</t>
  </si>
  <si>
    <t>vmaykonaguiar@gmail.com</t>
  </si>
  <si>
    <t>Igor cruz</t>
  </si>
  <si>
    <t>igorsco30@gmail.com</t>
  </si>
  <si>
    <t>Evaristo Reis</t>
  </si>
  <si>
    <t>reis.soft1988@gmail.com</t>
  </si>
  <si>
    <t>Edinaldo Ferreira</t>
  </si>
  <si>
    <t>edin.naldo.12@gmail.com</t>
  </si>
  <si>
    <t>Jorge Oberdan Marialva Carvalho</t>
  </si>
  <si>
    <t>jorgeoberdan33@gmail.com</t>
  </si>
  <si>
    <t>Wenderson</t>
  </si>
  <si>
    <t>leco16023@gmail.com</t>
  </si>
  <si>
    <t>120215406206820390</t>
  </si>
  <si>
    <t>120215406207080390</t>
  </si>
  <si>
    <t>120215408581460390</t>
  </si>
  <si>
    <t>Ailon Costa</t>
  </si>
  <si>
    <t>ailon.costa10@gmail.com</t>
  </si>
  <si>
    <t>Caio de oliveira freitas</t>
  </si>
  <si>
    <t>caio_860@hotmail.com</t>
  </si>
  <si>
    <t>Edelson</t>
  </si>
  <si>
    <t>edelsonpy2020@gmail.com</t>
  </si>
  <si>
    <t>juliocesaraparecidodasilvas2@gmail.com</t>
  </si>
  <si>
    <t>Eliza</t>
  </si>
  <si>
    <t>elizadinucci@yahoo.com.br</t>
  </si>
  <si>
    <t>Douglas Alves</t>
  </si>
  <si>
    <t>doulglasmedeiross@gmail.com</t>
  </si>
  <si>
    <t>Arthur Miguel Silva Ferreira</t>
  </si>
  <si>
    <t>arthur538473@gmail.com</t>
  </si>
  <si>
    <t>Venancio Viana de sousa</t>
  </si>
  <si>
    <t>venancioviana2019@gmail.com</t>
  </si>
  <si>
    <t>Josenai bertulino</t>
  </si>
  <si>
    <t>2bertulinojosenai@gmail.com</t>
  </si>
  <si>
    <t>edna.l.a.brum@gmail.com</t>
  </si>
  <si>
    <t>Herbert martins</t>
  </si>
  <si>
    <t>herberteu4@gmail.com</t>
  </si>
  <si>
    <t>karangosautovidros@hotmail.com</t>
  </si>
  <si>
    <t>sabrinafrancocavalcante@gmail.com</t>
  </si>
  <si>
    <t>Elenilson</t>
  </si>
  <si>
    <t>geovanemagal17@gmail.com</t>
  </si>
  <si>
    <t>LUCAS ARRUDA DE SOUZA</t>
  </si>
  <si>
    <t>lucasenrique4545@gmail.com</t>
  </si>
  <si>
    <t>Thaynan Silva</t>
  </si>
  <si>
    <t>thaynans643@gmail.com</t>
  </si>
  <si>
    <t>1194894-6639</t>
  </si>
  <si>
    <t>Elvis de Toledo irmão</t>
  </si>
  <si>
    <t>elvistoledoirmao@gmail.com</t>
  </si>
  <si>
    <t>Etory</t>
  </si>
  <si>
    <t>etorymonace123@hotmail.com</t>
  </si>
  <si>
    <t>Maiara Carneiro</t>
  </si>
  <si>
    <t>maia.carneiro7@gmail.com</t>
  </si>
  <si>
    <t>Vanderlei Fonseca</t>
  </si>
  <si>
    <t>vanderleifs001@gmail.com</t>
  </si>
  <si>
    <t>(31)998793584</t>
  </si>
  <si>
    <t>Eloisa Do Couto</t>
  </si>
  <si>
    <t>eloisadocouto2023@gmail.com</t>
  </si>
  <si>
    <t>Raphael Thomasini</t>
  </si>
  <si>
    <t>raphael.cap4@gmail.com</t>
  </si>
  <si>
    <t>Renato do Nascimento Moreira</t>
  </si>
  <si>
    <t>renatonacimento377@gmail.com</t>
  </si>
  <si>
    <t>renanmcaetano@hotmail.com</t>
  </si>
  <si>
    <t>2196425-8510</t>
  </si>
  <si>
    <t>Matheus Damasceno</t>
  </si>
  <si>
    <t>matheus.foxmolder1@hotmail.com</t>
  </si>
  <si>
    <t>Maurício Santos</t>
  </si>
  <si>
    <t>mauriciosantosdandaramada@gmail.com</t>
  </si>
  <si>
    <t>sandrafcdias20@gmail.com</t>
  </si>
  <si>
    <t>Karoline Ayane</t>
  </si>
  <si>
    <t>karolliny.ayane100@gmail.com</t>
  </si>
  <si>
    <t>8599110-3031</t>
  </si>
  <si>
    <t>Ueverton nathan</t>
  </si>
  <si>
    <t>uevertonamanda@gmail.com</t>
  </si>
  <si>
    <t>Thalis lopes</t>
  </si>
  <si>
    <t>thalislopes19@gmail.com</t>
  </si>
  <si>
    <t>José francisco da Silva Neto</t>
  </si>
  <si>
    <t>vencimento23a60@gmail.com</t>
  </si>
  <si>
    <t>Cleber Estulano Soeiro</t>
  </si>
  <si>
    <t>kleber.andrade381@gmail.com</t>
  </si>
  <si>
    <t>5599604-6231</t>
  </si>
  <si>
    <t>Alex Henrique da Silva Ramos</t>
  </si>
  <si>
    <t>leke995@gmail.com</t>
  </si>
  <si>
    <t>Elson Barbosa Siqueira</t>
  </si>
  <si>
    <t>elsoneudilene123@gmail.com</t>
  </si>
  <si>
    <t>Yan Lucowicz Ribeiro Junqueira</t>
  </si>
  <si>
    <t>yan2003yan81@gmail.com</t>
  </si>
  <si>
    <t>Edson Leandro</t>
  </si>
  <si>
    <t>edsonleandro.buri@gmail.com</t>
  </si>
  <si>
    <t>Braullio</t>
  </si>
  <si>
    <t>braulliogvmendes@gmail.com</t>
  </si>
  <si>
    <t>Gilvan santos</t>
  </si>
  <si>
    <t>santogilvangjs@gmail.com</t>
  </si>
  <si>
    <t>monsters.biel@gmail.com</t>
  </si>
  <si>
    <t>Giovanni Marques de Amorim</t>
  </si>
  <si>
    <t>giovanniamorim83@gmail.com</t>
  </si>
  <si>
    <t>4799263-3669</t>
  </si>
  <si>
    <t>Paula Miranda</t>
  </si>
  <si>
    <t>paulamiranda_miranda@hotmail.com</t>
  </si>
  <si>
    <t>Lucas Batista</t>
  </si>
  <si>
    <t>lucabatista19@gmail.com</t>
  </si>
  <si>
    <t>120215192186000390</t>
  </si>
  <si>
    <t>120215192186030390</t>
  </si>
  <si>
    <t>120215192256010390</t>
  </si>
  <si>
    <t>Rafael Alves</t>
  </si>
  <si>
    <t>lrgrup1989@gmail.com</t>
  </si>
  <si>
    <t>pedro henrique de oliveira</t>
  </si>
  <si>
    <t>pedrobondez@gmail.com</t>
  </si>
  <si>
    <t>Rodolfo Rodrigues</t>
  </si>
  <si>
    <t>rodolforodriguessv@hotmail.com</t>
  </si>
  <si>
    <t>williandacosta2@hotmail.com</t>
  </si>
  <si>
    <t>Luís Carlos de Jesus Barbosa</t>
  </si>
  <si>
    <t>luys181@hotmail.com</t>
  </si>
  <si>
    <t>(16)98154-6995</t>
  </si>
  <si>
    <t>jonatanfilipe14@hotmail.com</t>
  </si>
  <si>
    <t>Márcio Lima</t>
  </si>
  <si>
    <t>marcioskyline13@gmail.com</t>
  </si>
  <si>
    <t>nataliagbarbosa.adv@gmail.com</t>
  </si>
  <si>
    <t>Nicolas Muniz</t>
  </si>
  <si>
    <t>nicolasrer123@gmail.com</t>
  </si>
  <si>
    <t>3299920-2510</t>
  </si>
  <si>
    <t>Rosa Aparecida Pedroso</t>
  </si>
  <si>
    <t>rosapedrosojp@hotmail.com</t>
  </si>
  <si>
    <t>Jose Araujo</t>
  </si>
  <si>
    <t>josearaujodasilva769@gmail.com</t>
  </si>
  <si>
    <t>orlandocarlostrabalho@gmail.com</t>
  </si>
  <si>
    <t>DANIO LUPPI</t>
  </si>
  <si>
    <t>danio_luppi@hotmail.com</t>
  </si>
  <si>
    <t>Danilo Santos</t>
  </si>
  <si>
    <t>danillosantosfera@gmail.com</t>
  </si>
  <si>
    <t>Elias Mendes</t>
  </si>
  <si>
    <t>eliasmkt2022@gmail.com</t>
  </si>
  <si>
    <t>Eliesio</t>
  </si>
  <si>
    <t>eliesio_14@hotmail.com</t>
  </si>
  <si>
    <t>antoniocamburi045@gmail.com</t>
  </si>
  <si>
    <t>19-992045131</t>
  </si>
  <si>
    <t>krenfreitas@hotmail.com</t>
  </si>
  <si>
    <t>rn.renato@hotmail.com</t>
  </si>
  <si>
    <t>Antônio Tiago</t>
  </si>
  <si>
    <t>tiagonascimento107@gmail.com</t>
  </si>
  <si>
    <t>matheus10rock@gmail.com</t>
  </si>
  <si>
    <t>Alex Ferreira</t>
  </si>
  <si>
    <t>alexsvg29@gmail.com</t>
  </si>
  <si>
    <t>José ilton santos de souza</t>
  </si>
  <si>
    <t>joseiltonsantosdesouza17@gmail.com</t>
  </si>
  <si>
    <t>Jessica Daiane Barbosa de Oliveira</t>
  </si>
  <si>
    <t>jeholiveira2507@gmail.com</t>
  </si>
  <si>
    <t>Eder Rodrigo</t>
  </si>
  <si>
    <t>tdb.drigo@hotmail.com</t>
  </si>
  <si>
    <t>6299191-0707</t>
  </si>
  <si>
    <t>ALCIDESIO ALVES DOS SANTOS</t>
  </si>
  <si>
    <t>bergtaxi@outlook.com</t>
  </si>
  <si>
    <t>Kleisson</t>
  </si>
  <si>
    <t>quantower.a@gmail.com</t>
  </si>
  <si>
    <t>Nicollas</t>
  </si>
  <si>
    <t>nick.nick.kailan@gmail.com</t>
  </si>
  <si>
    <t>Thiago tavares de Oliveira</t>
  </si>
  <si>
    <t>Thi.tavares171786@gmail.com</t>
  </si>
  <si>
    <t>Francisco Sales Pimentel Neto</t>
  </si>
  <si>
    <t>franciscosalespimentelneto@gmail.com</t>
  </si>
  <si>
    <t>Naiara Jesus Silva</t>
  </si>
  <si>
    <t>naiarajesussilvapg@gmail.com</t>
  </si>
  <si>
    <t>Cleonice</t>
  </si>
  <si>
    <t>cleofreitas27@hotmail.com</t>
  </si>
  <si>
    <t>1196774-8294</t>
  </si>
  <si>
    <t>Douglas Vieira</t>
  </si>
  <si>
    <t>botvieirazs@gmail.com</t>
  </si>
  <si>
    <t>Gleydson da Silva lima</t>
  </si>
  <si>
    <t>lgleydson41@gmail.com</t>
  </si>
  <si>
    <t>(82)991916271</t>
  </si>
  <si>
    <t>Felip Novais</t>
  </si>
  <si>
    <t>felipe1139@hotmail.com</t>
  </si>
  <si>
    <t>Jose Carlos</t>
  </si>
  <si>
    <t>jcarlosnanet@gmail.com</t>
  </si>
  <si>
    <t>Ronaldo Chaves</t>
  </si>
  <si>
    <t>rohchaves834@gmail.com</t>
  </si>
  <si>
    <t>(46)99136-7376</t>
  </si>
  <si>
    <t>Cleiton Rodrigues Tavares</t>
  </si>
  <si>
    <t>cleiton.tavares123@hotmail.com</t>
  </si>
  <si>
    <t>Gabriela Justo</t>
  </si>
  <si>
    <t>gabriela.jcassia@gmail.com</t>
  </si>
  <si>
    <t>Allan Figueredo</t>
  </si>
  <si>
    <t>allancamarafigueredo@hotmail.com</t>
  </si>
  <si>
    <t>Thiago Vinicius Sena</t>
  </si>
  <si>
    <t>thviniciusss@gmail.com</t>
  </si>
  <si>
    <t>edson silva de oliveira</t>
  </si>
  <si>
    <t>esilvaoliveira997@gmail.com</t>
  </si>
  <si>
    <t>Vitor Almeida</t>
  </si>
  <si>
    <t>cavaleiroskk2019@gmail.com</t>
  </si>
  <si>
    <t>Maria Clara</t>
  </si>
  <si>
    <t>clara.kaka.19997@gmail.com</t>
  </si>
  <si>
    <t>rafaelferstt@gmail.com</t>
  </si>
  <si>
    <t>Tatiane Carla Pereira</t>
  </si>
  <si>
    <t>thatcarlap@gmail.com</t>
  </si>
  <si>
    <t>Diego Silva</t>
  </si>
  <si>
    <t>dns191292@gmail.com</t>
  </si>
  <si>
    <t>Marcos Xavier</t>
  </si>
  <si>
    <t>marcoslia021@gmail.com</t>
  </si>
  <si>
    <t>ana cristina</t>
  </si>
  <si>
    <t>ana142582@gmail.com</t>
  </si>
  <si>
    <t>gknjeronimo@gmail.com</t>
  </si>
  <si>
    <t>wilsonborbaruribeiro@gmail.com</t>
  </si>
  <si>
    <t>Anderson Bruno Silva</t>
  </si>
  <si>
    <t>andersonpsdigitais@gmail.com</t>
  </si>
  <si>
    <t>Ivanildo</t>
  </si>
  <si>
    <t>ivantech.ip@gmail.com</t>
  </si>
  <si>
    <t>Claudivan</t>
  </si>
  <si>
    <t>claudivanfiscal@gmail.com</t>
  </si>
  <si>
    <t>lucaseduardobarreto@gmail.com</t>
  </si>
  <si>
    <t>Paulo Ricardo Nascimento Clementino Nunes</t>
  </si>
  <si>
    <t>paulonascimentocnunes@gmail.com</t>
  </si>
  <si>
    <t>Fernando de godoy garcia</t>
  </si>
  <si>
    <t>fernandodegodoygarcia@gmail.com</t>
  </si>
  <si>
    <t>Francisca Ozette Monteiro Alves</t>
  </si>
  <si>
    <t>franciscaozettemonteiroalves25@gmail.com</t>
  </si>
  <si>
    <t>99313-1062</t>
  </si>
  <si>
    <t>Marcelio da silva costa</t>
  </si>
  <si>
    <t>marcelioeavisilva@gmail.com</t>
  </si>
  <si>
    <t>9199633-4190</t>
  </si>
  <si>
    <t>Joel Alves</t>
  </si>
  <si>
    <t>joelalvesfonteles@gmail.com</t>
  </si>
  <si>
    <t>Roberval Oliveira santos</t>
  </si>
  <si>
    <t>robervaloliveira82@outlook.com</t>
  </si>
  <si>
    <t>Nicolas Alves da Silva</t>
  </si>
  <si>
    <t>nicolasalvessilva06@gmail.com</t>
  </si>
  <si>
    <t>Francisca Carolina</t>
  </si>
  <si>
    <t>carollinadiasmoreira4@gmail.com</t>
  </si>
  <si>
    <t>Rubens da Costa Moreira</t>
  </si>
  <si>
    <t>snerbur@hotmail.com</t>
  </si>
  <si>
    <t>thth122@hotmail.com</t>
  </si>
  <si>
    <t>keila.santos.13@hotmail.com</t>
  </si>
  <si>
    <t>Júnior Nascimento</t>
  </si>
  <si>
    <t>josedonascimentojr.29@gmail.com</t>
  </si>
  <si>
    <t>Lucas Antônio Dalla Vecchia</t>
  </si>
  <si>
    <t>lukasdallavecchia1@gmail.com</t>
  </si>
  <si>
    <t>Odailson Rocha</t>
  </si>
  <si>
    <t>odailsonmcra@gmail.com</t>
  </si>
  <si>
    <t>Edjunior</t>
  </si>
  <si>
    <t>edjuniorsilva56@gmail.com</t>
  </si>
  <si>
    <t>carlosalberto22000@hotmail.com</t>
  </si>
  <si>
    <t>Alexandre Michael</t>
  </si>
  <si>
    <t>alexandremichael9@gmail.com</t>
  </si>
  <si>
    <t>Caio Ceschini</t>
  </si>
  <si>
    <t>cec.caio@gmail.com</t>
  </si>
  <si>
    <t>Alexandre Sales</t>
  </si>
  <si>
    <t>salesalexandre663@gmail.com</t>
  </si>
  <si>
    <t>Patric Alexandre</t>
  </si>
  <si>
    <t>pretintatoo@gmail.com</t>
  </si>
  <si>
    <t>3498828-8313</t>
  </si>
  <si>
    <t>Almir</t>
  </si>
  <si>
    <t>almirsilva76@gmail.com</t>
  </si>
  <si>
    <t>1199629-8500</t>
  </si>
  <si>
    <t>vagner4018@gmail.com</t>
  </si>
  <si>
    <t>Leonardo Crepaldi</t>
  </si>
  <si>
    <t>Leonardocrepaldi986@gmail.com</t>
  </si>
  <si>
    <t>Alessandro</t>
  </si>
  <si>
    <t>marcolinoleo24@gmail.com</t>
  </si>
  <si>
    <t>rgsilva.rgds@gmail.com</t>
  </si>
  <si>
    <t>jeffyyss.jldss@gmail.com</t>
  </si>
  <si>
    <t>Vitor Nascimento</t>
  </si>
  <si>
    <t>vkahagf@gmail.com</t>
  </si>
  <si>
    <t>Rafael Alexandre da Maia</t>
  </si>
  <si>
    <t>rafaelmaia.bless@gmail.com</t>
  </si>
  <si>
    <t>99673-1010</t>
  </si>
  <si>
    <t>Fabricio mota</t>
  </si>
  <si>
    <t>fabriciomota0331@gmail.com</t>
  </si>
  <si>
    <t>kaionelmessi@gmail.com</t>
  </si>
  <si>
    <t>Leilson</t>
  </si>
  <si>
    <t>leilsonvital81@gmail.com</t>
  </si>
  <si>
    <t>ayrton</t>
  </si>
  <si>
    <t>ayrtonbandeira1@gmail.com</t>
  </si>
  <si>
    <t>fsilva1604@gmail.com</t>
  </si>
  <si>
    <t>Ronaldo Cruz</t>
  </si>
  <si>
    <t>ronas1980@gmail.com</t>
  </si>
  <si>
    <t>Elizabeth</t>
  </si>
  <si>
    <t>elizabethperlina@gmail.com</t>
  </si>
  <si>
    <t>Luiza</t>
  </si>
  <si>
    <t>piresluizarocha@gmail.com</t>
  </si>
  <si>
    <t>Luis Otávio</t>
  </si>
  <si>
    <t>luisotaviopereiradesousa126@gmail.com</t>
  </si>
  <si>
    <t>Laila</t>
  </si>
  <si>
    <t>lailataianatg99@hotmail.com</t>
  </si>
  <si>
    <t>FELIPE SOARES DA SILVA</t>
  </si>
  <si>
    <t>f3liip3.89@gmail.com</t>
  </si>
  <si>
    <t>cleverson gonçalo</t>
  </si>
  <si>
    <t>cleversonga32@gmail.com</t>
  </si>
  <si>
    <t>Filipi</t>
  </si>
  <si>
    <t>cardosoflip@gmail.com</t>
  </si>
  <si>
    <t>Rodney</t>
  </si>
  <si>
    <t>rodneybatista80@gmail.com</t>
  </si>
  <si>
    <t>Vanderli Marques dos Reis</t>
  </si>
  <si>
    <t>vanderlitecnologia@gmail.com</t>
  </si>
  <si>
    <t>GENIVALDO</t>
  </si>
  <si>
    <t>rochagenivaldorocha43@gmail.com</t>
  </si>
  <si>
    <t>leandrordrodrigues77@gmail.com</t>
  </si>
  <si>
    <t>Douglas Michel de Oliveira</t>
  </si>
  <si>
    <t>douglas.michel.mcz@gmail.com</t>
  </si>
  <si>
    <t>Maiara</t>
  </si>
  <si>
    <t>maiarakeslyen3@gmail.com</t>
  </si>
  <si>
    <t>welbert Fernando</t>
  </si>
  <si>
    <t>welberteam@gmail.com</t>
  </si>
  <si>
    <t>(31)998755517</t>
  </si>
  <si>
    <t>Alisson Silva dos Reis</t>
  </si>
  <si>
    <t>Alisson.reis26@gmail.com</t>
  </si>
  <si>
    <t>Herbethe Breno Oliveira Silva</t>
  </si>
  <si>
    <t>breno.five@gmail.com</t>
  </si>
  <si>
    <t>1197317-7313</t>
  </si>
  <si>
    <t>Fagner Nery</t>
  </si>
  <si>
    <t>fagnernerypinto@gmail.com</t>
  </si>
  <si>
    <t>lucasrochaads01@gmail.com</t>
  </si>
  <si>
    <t>Welligton</t>
  </si>
  <si>
    <t>wellington_bruno@estudante.sc.senai.br</t>
  </si>
  <si>
    <t>Kenned Portela</t>
  </si>
  <si>
    <t>portelakenned@gmail.com</t>
  </si>
  <si>
    <t>Maciel de Sousa Soares</t>
  </si>
  <si>
    <t>dessoaresmaciel@gmail.com</t>
  </si>
  <si>
    <t>1199989-5765</t>
  </si>
  <si>
    <t>Douglas de Souza Rocha</t>
  </si>
  <si>
    <t>douglasroch2011@hotmail.com</t>
  </si>
  <si>
    <t>8798847-8968</t>
  </si>
  <si>
    <t>lctenheri@gmail.com</t>
  </si>
  <si>
    <t>Cleiton pedro ramos</t>
  </si>
  <si>
    <t>cleitonramos1103@gmail.com</t>
  </si>
  <si>
    <t>Kleo</t>
  </si>
  <si>
    <t>kleopereira2@gmail.com</t>
  </si>
  <si>
    <t>Tiago Capoano</t>
  </si>
  <si>
    <t>tiagocapoano80@gmail.com</t>
  </si>
  <si>
    <t>Walber Breno de Souza Moraes</t>
  </si>
  <si>
    <t>walber_breno@hotmail.com</t>
  </si>
  <si>
    <t>brito.britosilva@gmail.com</t>
  </si>
  <si>
    <t>Hamilton Staino</t>
  </si>
  <si>
    <t>webstaino71@gmail.com</t>
  </si>
  <si>
    <t>Ezequiel Nascimento</t>
  </si>
  <si>
    <t>enanjos86@gmail.com</t>
  </si>
  <si>
    <t>(85)99704-3713</t>
  </si>
  <si>
    <t>Victor hugo</t>
  </si>
  <si>
    <t>hugo.viana2008@gmail.com</t>
  </si>
  <si>
    <t>maamarcelo1177@hotmail.com</t>
  </si>
  <si>
    <t>Leandro dutra</t>
  </si>
  <si>
    <t>leodutra749@gmail.com</t>
  </si>
  <si>
    <t>ANDERSON VENICIO GONCALVES DA CONCEICAO</t>
  </si>
  <si>
    <t>vinevncg@gmail.com</t>
  </si>
  <si>
    <t>macuximacuximacuxi@gmail.com</t>
  </si>
  <si>
    <t>Netto</t>
  </si>
  <si>
    <t>nivaldoneto541@gmail.com</t>
  </si>
  <si>
    <t>Volnei</t>
  </si>
  <si>
    <t>aurelios.volnei@gmail.com</t>
  </si>
  <si>
    <t>Deivid Richeli Ferreira de Oliveira</t>
  </si>
  <si>
    <t>deividricheli2017@gmail.com</t>
  </si>
  <si>
    <t>evandropra@gmail.com</t>
  </si>
  <si>
    <t>Vitor Vasconcelos Magalhães</t>
  </si>
  <si>
    <t>vitorxxvasconcelosxx@hotmail.com</t>
  </si>
  <si>
    <t>paulorobertosbl@gmail.com</t>
  </si>
  <si>
    <t>Jackson pereira</t>
  </si>
  <si>
    <t>eleizer.jac@gmail.com</t>
  </si>
  <si>
    <t>froisjefferson@gmail.com</t>
  </si>
  <si>
    <t>Eberton Diego</t>
  </si>
  <si>
    <t>ebertondiego54@gmail.com</t>
  </si>
  <si>
    <t>Adielson Martiliano Meneses</t>
  </si>
  <si>
    <t>matematicaprofadielson@gmail.com</t>
  </si>
  <si>
    <t>1198427-9904</t>
  </si>
  <si>
    <t>Eduardo Henrique</t>
  </si>
  <si>
    <t>eduardohr.124@gmail.com</t>
  </si>
  <si>
    <t>Tiago Biondi Trevisan</t>
  </si>
  <si>
    <t>tibtrevisan@gmail.com</t>
  </si>
  <si>
    <t>(11)9835-37253</t>
  </si>
  <si>
    <t>Luciano Costa</t>
  </si>
  <si>
    <t>lucostapereira@yahoo.com.br</t>
  </si>
  <si>
    <t>Josenilton Alves</t>
  </si>
  <si>
    <t>jose.alves3635@gmail.com</t>
  </si>
  <si>
    <t>(81)99324-0237</t>
  </si>
  <si>
    <t>Erisvaldo</t>
  </si>
  <si>
    <t>erisvaldopiresdesousa@gmail.com</t>
  </si>
  <si>
    <t>Jessé</t>
  </si>
  <si>
    <t>matosjesse793@gmail.com</t>
  </si>
  <si>
    <t>Bruno Gulielmi</t>
  </si>
  <si>
    <t>camisa10@gmail.com</t>
  </si>
  <si>
    <t>Alessandra Mascena</t>
  </si>
  <si>
    <t>ale.mascena13@gmail.com</t>
  </si>
  <si>
    <t>6599352-7758</t>
  </si>
  <si>
    <t>Deibson</t>
  </si>
  <si>
    <t>deibsoncarlos55@gmail.com</t>
  </si>
  <si>
    <t>emersonandrade1901@gmail.com</t>
  </si>
  <si>
    <t>Eudes Carvalho</t>
  </si>
  <si>
    <t>eudescarvalho110183@gmail.com</t>
  </si>
  <si>
    <t>Antônio Sérgio Caetano da Fonseca Junior</t>
  </si>
  <si>
    <t>ascfjr@yahoo.com.br</t>
  </si>
  <si>
    <t>david</t>
  </si>
  <si>
    <t>davidjsn.justino@gmail.com</t>
  </si>
  <si>
    <t>Alexandre Marques Ferraz</t>
  </si>
  <si>
    <t>ale.marques85@yahoo.com.br</t>
  </si>
  <si>
    <t>douglasnovaesnathaniel@gmail.com</t>
  </si>
  <si>
    <t>Fernando Marques</t>
  </si>
  <si>
    <t>fernandinhomlima@gmail.com</t>
  </si>
  <si>
    <t>1196587-6112</t>
  </si>
  <si>
    <t>pedrohemriquesouza227@gmail.com</t>
  </si>
  <si>
    <t>lhpzinho@hotmail.com</t>
  </si>
  <si>
    <t>Jose Gomes</t>
  </si>
  <si>
    <t>josegomes602@yahoo.com</t>
  </si>
  <si>
    <t>Gabriel Filipe de França Soares</t>
  </si>
  <si>
    <t>gabrielfsoares18@gmail.com</t>
  </si>
  <si>
    <t>Jocelio Oliveira de Morais</t>
  </si>
  <si>
    <t>joceliodemorais@gmail.com</t>
  </si>
  <si>
    <t>Cristiano Pinto de Araujo</t>
  </si>
  <si>
    <t>crp_araujo@hotmail.com</t>
  </si>
  <si>
    <t>Mateus Barnabé</t>
  </si>
  <si>
    <t>Mateusbarnabe34mba@gmail.com</t>
  </si>
  <si>
    <t>Mariana Santos Rocha</t>
  </si>
  <si>
    <t>mariana4ads@gmail.com</t>
  </si>
  <si>
    <t>Anderson Fonseca de Queiroz</t>
  </si>
  <si>
    <t>andersonestudo34@gmail.com</t>
  </si>
  <si>
    <t>nega.sosa@gmail.com</t>
  </si>
  <si>
    <t>EDNEI MELLO</t>
  </si>
  <si>
    <t>ednei_mello@hotmail.com</t>
  </si>
  <si>
    <t>Nilverton</t>
  </si>
  <si>
    <t>djnilvertonlima@hotmail.com</t>
  </si>
  <si>
    <t>Juliana Tavares</t>
  </si>
  <si>
    <t>julianatavares503@hotmail.com</t>
  </si>
  <si>
    <t>Edwando</t>
  </si>
  <si>
    <t>edwando.nascimento@gmail.com</t>
  </si>
  <si>
    <t>Edison batista da Silva</t>
  </si>
  <si>
    <t>malhadovip@gmail.com</t>
  </si>
  <si>
    <t>João Pedro Ferreira portela</t>
  </si>
  <si>
    <t>joaoferreira40452@gmail.com</t>
  </si>
  <si>
    <t>94-99246-0789</t>
  </si>
  <si>
    <t>Evandro Santos</t>
  </si>
  <si>
    <t>esgraficadigital.er@gmail.com</t>
  </si>
  <si>
    <t>Mayro França</t>
  </si>
  <si>
    <t>mayrodefrancasilva@gmail.com</t>
  </si>
  <si>
    <t>Danilo Tiago da silva</t>
  </si>
  <si>
    <t>nilotiagos22@gmail.com</t>
  </si>
  <si>
    <t>sandramello_frasnelli@hotmail.com</t>
  </si>
  <si>
    <t>Gustavo Schwarzt</t>
  </si>
  <si>
    <t>alexsandergustavo1@gmail.com</t>
  </si>
  <si>
    <t>2799265-3919</t>
  </si>
  <si>
    <t>Danrlei Pinto Garcia</t>
  </si>
  <si>
    <t>danrleipgarcia@gmail.com</t>
  </si>
  <si>
    <t>Mateus Bernardino</t>
  </si>
  <si>
    <t>mateusbernardino536@gmail.com</t>
  </si>
  <si>
    <t>gabrielsilvacarmo124578@gmail.com</t>
  </si>
  <si>
    <t>Roberto Wagner Ramos</t>
  </si>
  <si>
    <t>robertowagner36@gmail.com</t>
  </si>
  <si>
    <t>Cida Costa</t>
  </si>
  <si>
    <t>cidac6465@gmail.com</t>
  </si>
  <si>
    <t>andreiavieiramello@gmail.com</t>
  </si>
  <si>
    <t>andreia Arnaldo</t>
  </si>
  <si>
    <t>andreiaarnaldo103@gmail.com</t>
  </si>
  <si>
    <t>marcocirelli80@gmail.com</t>
  </si>
  <si>
    <t>Israel Lucas lima</t>
  </si>
  <si>
    <t>israellucaslima2018@gmail.com</t>
  </si>
  <si>
    <t>Zulmira Braz</t>
  </si>
  <si>
    <t>zulmirabraz2@gmail.com</t>
  </si>
  <si>
    <t>Emmanuel Freire Rodrigues</t>
  </si>
  <si>
    <t>efreirerodrigues@yahoo.com</t>
  </si>
  <si>
    <t>Joalisson cruz</t>
  </si>
  <si>
    <t>joalisson21@gmail.com</t>
  </si>
  <si>
    <t>Arlem antonio</t>
  </si>
  <si>
    <t>arlem.antoniosilva@gmail.com</t>
  </si>
  <si>
    <t>jefersonfelipe375@gmail.com</t>
  </si>
  <si>
    <t>Diego Nunes</t>
  </si>
  <si>
    <t>jrbgoleiros@gmail.com</t>
  </si>
  <si>
    <t>João Pedro Alves Montenegro</t>
  </si>
  <si>
    <t>joaopedroamontenegro@gmail.com</t>
  </si>
  <si>
    <t>cemaerobotica@gmail.com</t>
  </si>
  <si>
    <t>Guilherme Augusto de Moraes delvechio</t>
  </si>
  <si>
    <t>lele_gui2008@icloud.com</t>
  </si>
  <si>
    <t>Diego de Souza Pavão</t>
  </si>
  <si>
    <t>dspavao@hotmail.com</t>
  </si>
  <si>
    <t>Raquel Ferreira</t>
  </si>
  <si>
    <t>raquelf723@gmail.com</t>
  </si>
  <si>
    <t>Kaik Pereira dos Santos</t>
  </si>
  <si>
    <t>kaikpitombeira@gmail.com</t>
  </si>
  <si>
    <t>Gibson</t>
  </si>
  <si>
    <t>gibson.neobpo@gmail.com</t>
  </si>
  <si>
    <t>ronildo gomes</t>
  </si>
  <si>
    <t>ronildo.rg21@gmail.com</t>
  </si>
  <si>
    <t>aparecidobonato@gmail.com</t>
  </si>
  <si>
    <t>Cássio Dantas</t>
  </si>
  <si>
    <t>cassioacsn1@gmail.com</t>
  </si>
  <si>
    <t>Diego Pimentel Rodrigues</t>
  </si>
  <si>
    <t>diego.didoex@gmail.com</t>
  </si>
  <si>
    <t>Tasso de Melo Freitas</t>
  </si>
  <si>
    <t>tasso.freitas05@aluno.ifce.edu.br</t>
  </si>
  <si>
    <t>Clovis Amauri Da Silva</t>
  </si>
  <si>
    <t>clovisamauridasilva@gmail.com</t>
  </si>
  <si>
    <t>Lucas de Lima</t>
  </si>
  <si>
    <t>lvictorino123456@gmail.com</t>
  </si>
  <si>
    <t>André da Silva de lima</t>
  </si>
  <si>
    <t>andrelimargam@gmail.com</t>
  </si>
  <si>
    <t>Pedro Lucas Gomes de Melo</t>
  </si>
  <si>
    <t>contatopedro58@gmail.com</t>
  </si>
  <si>
    <t>Maria das graças albarado de andrade</t>
  </si>
  <si>
    <t>mariaalbaradondrade@outlook.com</t>
  </si>
  <si>
    <t>LUCIANO LOURENÇO</t>
  </si>
  <si>
    <t>lucianokuika6@gmail.com</t>
  </si>
  <si>
    <t>Bruno Azevedo</t>
  </si>
  <si>
    <t>brunojipa78@gmail.com</t>
  </si>
  <si>
    <t>Rodrigo dos Santos Alves</t>
  </si>
  <si>
    <t>rodrigo.alves95@live.com</t>
  </si>
  <si>
    <t>Josean Nascimento</t>
  </si>
  <si>
    <t>joseansantos45@hotmail.com</t>
  </si>
  <si>
    <t>Elisama Silva</t>
  </si>
  <si>
    <t>eszaminhaamasile@gmail.com</t>
  </si>
  <si>
    <t>Joseph Braga</t>
  </si>
  <si>
    <t>bragajoseph133@gmail.com</t>
  </si>
  <si>
    <t>Diego Andrade</t>
  </si>
  <si>
    <t>dieguitoads@gmail.com</t>
  </si>
  <si>
    <t>Junior Souza</t>
  </si>
  <si>
    <t>contatojuniorsouzajs0@gmail.com</t>
  </si>
  <si>
    <t>Adeilza Teles</t>
  </si>
  <si>
    <t>adeilzateles04@gmail.com</t>
  </si>
  <si>
    <t>baradeli183@gmail.com</t>
  </si>
  <si>
    <t>fabinhotucano@gmail.com</t>
  </si>
  <si>
    <t>Darciel</t>
  </si>
  <si>
    <t>darcielcr@gmail.com</t>
  </si>
  <si>
    <t>63-992612375</t>
  </si>
  <si>
    <t>Jaine</t>
  </si>
  <si>
    <t>jaineflima652@gmail.com</t>
  </si>
  <si>
    <t>Doni</t>
  </si>
  <si>
    <t>doni.marques@hotmail.com</t>
  </si>
  <si>
    <t>marcospoka1002@gmail.com</t>
  </si>
  <si>
    <t>Fagner</t>
  </si>
  <si>
    <t>fagner.pereiradasilva@hotmail.com</t>
  </si>
  <si>
    <t>Rondney Oliveira</t>
  </si>
  <si>
    <t>rondney.tech78@gmail.com</t>
  </si>
  <si>
    <t>oscar</t>
  </si>
  <si>
    <t>oscarsouza964@gmail.com</t>
  </si>
  <si>
    <t>darcielcampeloaraujo@gmail.com</t>
  </si>
  <si>
    <t>(89)99429-5920</t>
  </si>
  <si>
    <t>Ícaro Rafael nascimento Oliveira</t>
  </si>
  <si>
    <t>icaro_olivernas@hotmail.com</t>
  </si>
  <si>
    <t>dessafdreis@gmail.com</t>
  </si>
  <si>
    <t>Weslley de Campos Tiago</t>
  </si>
  <si>
    <t>weslley.tiago27@gmail.com</t>
  </si>
  <si>
    <t>fm856164@gmail.com</t>
  </si>
  <si>
    <t>Evander</t>
  </si>
  <si>
    <t>evandengng@gmail.com</t>
  </si>
  <si>
    <t>Denize Nathalia Cavalcanti da Silva</t>
  </si>
  <si>
    <t>nize.cavalcanti@gmail.com</t>
  </si>
  <si>
    <t>Lohana Lislie</t>
  </si>
  <si>
    <t>lohannasalles14@hotmail.com</t>
  </si>
  <si>
    <t>Erico</t>
  </si>
  <si>
    <t>desinginformatica@gmail.com</t>
  </si>
  <si>
    <t>Breno</t>
  </si>
  <si>
    <t>pequenobreno33@gmail.com</t>
  </si>
  <si>
    <t>nylson hoythiman oliveira silva</t>
  </si>
  <si>
    <t>nylson.venda@gmail.com</t>
  </si>
  <si>
    <t>forexbrasil5@gmail.com</t>
  </si>
  <si>
    <t>Wagna Michelly da Silva Lopes</t>
  </si>
  <si>
    <t>wagnarteamo@gmail.com</t>
  </si>
  <si>
    <t>Thaiane Castro</t>
  </si>
  <si>
    <t>thaiane637@gmail.com</t>
  </si>
  <si>
    <t>Idacir</t>
  </si>
  <si>
    <t>idacirferreirajunior4@gmail.com</t>
  </si>
  <si>
    <t>Felipe Douglas Ferreira</t>
  </si>
  <si>
    <t>felipe.douglasf7@gmail.com</t>
  </si>
  <si>
    <t>Adílson Ferreira</t>
  </si>
  <si>
    <t>adilson.brt@gmail.com</t>
  </si>
  <si>
    <t>Eronilson Gomes</t>
  </si>
  <si>
    <t>gomeseronilson0@gmail.com</t>
  </si>
  <si>
    <t>8299629-1430</t>
  </si>
  <si>
    <t>Luiz othavio</t>
  </si>
  <si>
    <t>luizothaviobritodasilva123@gmail.com</t>
  </si>
  <si>
    <t>(13)991823506</t>
  </si>
  <si>
    <t>Roniel</t>
  </si>
  <si>
    <t>ronielrhyan@gmail.com</t>
  </si>
  <si>
    <t>João Sérgio Schurhaus</t>
  </si>
  <si>
    <t>jsjoaosergio@gmail.com</t>
  </si>
  <si>
    <t>Luiz Gualter</t>
  </si>
  <si>
    <t>luizgualter7@gmail.com</t>
  </si>
  <si>
    <t>Sivaldo a Gomes</t>
  </si>
  <si>
    <t>dinhousb@gmail.com</t>
  </si>
  <si>
    <t>8398865-8505</t>
  </si>
  <si>
    <t>Artur Jorge</t>
  </si>
  <si>
    <t>arturjorgesilva252930@gmail.com</t>
  </si>
  <si>
    <t>Louhana Oliveira</t>
  </si>
  <si>
    <t>louhbueno@gmail.com</t>
  </si>
  <si>
    <t>Newton Carlos Lopes</t>
  </si>
  <si>
    <t>nclopesss@gmail.com</t>
  </si>
  <si>
    <t>Luizjr20@outlook.com</t>
  </si>
  <si>
    <t>4899642-7842</t>
  </si>
  <si>
    <t>Jandi Souza</t>
  </si>
  <si>
    <t>jandimsouza@gmail.com</t>
  </si>
  <si>
    <t>Luis Sérgio Lima</t>
  </si>
  <si>
    <t>luissergio23554@gmail.com</t>
  </si>
  <si>
    <t>serranojunior36@gmail.com</t>
  </si>
  <si>
    <t>Marcos Adriano</t>
  </si>
  <si>
    <t>Admarcos24@gmail.com</t>
  </si>
  <si>
    <t>Jhon Reverson</t>
  </si>
  <si>
    <t>jhon_reverson@hotmail.com</t>
  </si>
  <si>
    <t>Jéssica</t>
  </si>
  <si>
    <t>jessicacoutinhocoutinho123@gmail.com</t>
  </si>
  <si>
    <t>Andre avelino</t>
  </si>
  <si>
    <t>avelino860@gmail.com</t>
  </si>
  <si>
    <t>darlanc2020@gmail.com</t>
  </si>
  <si>
    <t>vitorsantosoliveira26@gmail.com</t>
  </si>
  <si>
    <t>Zaqueu Martins Da Silva</t>
  </si>
  <si>
    <t>Zaqueu.martinsmotoristauber@gmail.com</t>
  </si>
  <si>
    <t>Obenaias Monteiro da Silva</t>
  </si>
  <si>
    <t>obenaiassilva@gmail.com</t>
  </si>
  <si>
    <t>CARLOS ALEXANDRE NUNES BORGES</t>
  </si>
  <si>
    <t>caborges3192@gmail.com</t>
  </si>
  <si>
    <t>9198561-9617</t>
  </si>
  <si>
    <t>Luzia marta</t>
  </si>
  <si>
    <t>luzianilse@gmail.com</t>
  </si>
  <si>
    <t>fernando_ribeiro94@yahoo.com.br</t>
  </si>
  <si>
    <t>Valdinei Ferreira da Silva</t>
  </si>
  <si>
    <t>valdineiferreiradasilva260@gmail.com</t>
  </si>
  <si>
    <t>Lucas carlos</t>
  </si>
  <si>
    <t>Lucascsdrum@gmail.com</t>
  </si>
  <si>
    <t>Alex Junior</t>
  </si>
  <si>
    <t>allexjrsantana@outlook.com</t>
  </si>
  <si>
    <t>7497400-6767</t>
  </si>
  <si>
    <t>Natã Maurício</t>
  </si>
  <si>
    <t>nathamauricio3@gmail.com</t>
  </si>
  <si>
    <t>3199445-7393</t>
  </si>
  <si>
    <t>kauerk135@gmail.com</t>
  </si>
  <si>
    <t>elvisgomes47@gmail.com</t>
  </si>
  <si>
    <t>Lucas Franco</t>
  </si>
  <si>
    <t>lucas_franco13@hotmail.com</t>
  </si>
  <si>
    <t>Edivania</t>
  </si>
  <si>
    <t>edicrisrodrigues12@gmail.com</t>
  </si>
  <si>
    <t>Laysla Martins</t>
  </si>
  <si>
    <t>laysla12@outlook.com.br</t>
  </si>
  <si>
    <t>Tayná Lorena</t>
  </si>
  <si>
    <t>contatotaynagomes@gmail.com</t>
  </si>
  <si>
    <t>Fabrício jesuino</t>
  </si>
  <si>
    <t>fabriciogesuino@gmail.com</t>
  </si>
  <si>
    <t>Aryel</t>
  </si>
  <si>
    <t>aryel.ads@gmail.com</t>
  </si>
  <si>
    <t>Bruno Fabio</t>
  </si>
  <si>
    <t>brunofabio1231@gmail.com</t>
  </si>
  <si>
    <t>Edivanildo Calixto</t>
  </si>
  <si>
    <t>edy.jani15@gmail.com</t>
  </si>
  <si>
    <t>Diana Medeiros</t>
  </si>
  <si>
    <t>dyannamedeiros@hotmail.com</t>
  </si>
  <si>
    <t>william.reitas@gmail.com</t>
  </si>
  <si>
    <t>Envolvimento 90D</t>
  </si>
  <si>
    <t>DEV14-AD54-vid</t>
  </si>
  <si>
    <t>Vantuir Rodrigues Lopes neto</t>
  </si>
  <si>
    <t>vantuirneto284@gmail.com</t>
  </si>
  <si>
    <t>Estevão Rocha de freitas</t>
  </si>
  <si>
    <t>saladunamis2024@gmail.com</t>
  </si>
  <si>
    <t>Leonardo Marcelino</t>
  </si>
  <si>
    <t>leomarcelino995@gmail.com</t>
  </si>
  <si>
    <t>Valeria</t>
  </si>
  <si>
    <t>valeria.inss2015@gmail.com</t>
  </si>
  <si>
    <t>(21)992366825</t>
  </si>
  <si>
    <t>Cristiano da Silva ramos</t>
  </si>
  <si>
    <t>cristianodasilvaramos@gmail.com</t>
  </si>
  <si>
    <t>Elvis Chiovato</t>
  </si>
  <si>
    <t>elvischiovato@gmail.com</t>
  </si>
  <si>
    <t>alan.liima1996@gmail.com</t>
  </si>
  <si>
    <t>rodrigo.antonio0608@gmail.com</t>
  </si>
  <si>
    <t>Vanessa castilho</t>
  </si>
  <si>
    <t>vcastilho.38@gmail.com</t>
  </si>
  <si>
    <t>Anthony Gabriel da Silva Santos</t>
  </si>
  <si>
    <t>gabriielsiilva31@gmail.com</t>
  </si>
  <si>
    <t>wellingtonrodri33@gmail.com</t>
  </si>
  <si>
    <t>(62)99614-6887</t>
  </si>
  <si>
    <t>Uandrisson Assunção</t>
  </si>
  <si>
    <t>ragnarassuncao@gmail.com</t>
  </si>
  <si>
    <t>Diogo Oliveira</t>
  </si>
  <si>
    <t>diogoh84@hotmail.com</t>
  </si>
  <si>
    <t>EDUARDO ASSIS DE LIMA</t>
  </si>
  <si>
    <t>eduardoasslima@gmail.com</t>
  </si>
  <si>
    <t>William Proenca</t>
  </si>
  <si>
    <t>shidurie12345@gmail.com</t>
  </si>
  <si>
    <t>edilsondasilva1@gmail.com</t>
  </si>
  <si>
    <t>(11)94003-3070</t>
  </si>
  <si>
    <t>maria melo</t>
  </si>
  <si>
    <t>marjosemelmac12@gmail.com</t>
  </si>
  <si>
    <t>Anderson Azevedo</t>
  </si>
  <si>
    <t>andersonazevedo870@gmail.com</t>
  </si>
  <si>
    <t>95177-6875</t>
  </si>
  <si>
    <t>catischorn@gmail.com</t>
  </si>
  <si>
    <t>willbr345@gmail.com</t>
  </si>
  <si>
    <t>Bruno Bernardo da Silva</t>
  </si>
  <si>
    <t>brubernardosilva@gmail.com</t>
  </si>
  <si>
    <t>Vinícius Schlabitz</t>
  </si>
  <si>
    <t>vinicius.diskavontade@gmail.com</t>
  </si>
  <si>
    <t>Marcelo da Silva dos Santos</t>
  </si>
  <si>
    <t>marcelo.dx@hotmail.com</t>
  </si>
  <si>
    <t>Brunno Paulino de Freitas</t>
  </si>
  <si>
    <t>freitasbrunno003@gmail.com</t>
  </si>
  <si>
    <t>Ana Paula da Silva cordeiro</t>
  </si>
  <si>
    <t>anapaula35901@gmail.com</t>
  </si>
  <si>
    <t>82)987494619</t>
  </si>
  <si>
    <t>leonardotbp@gmail.com</t>
  </si>
  <si>
    <t>Humberto Arthur</t>
  </si>
  <si>
    <t>arthurhumberto17@gmail.com</t>
  </si>
  <si>
    <t>gysaramos@gmail.com</t>
  </si>
  <si>
    <t>Renan Medeiros</t>
  </si>
  <si>
    <t>renanmedeiros.ds@gmail.com</t>
  </si>
  <si>
    <t>(11)96103-8720</t>
  </si>
  <si>
    <t>Rafael lino</t>
  </si>
  <si>
    <t>linooimport@gmail.com</t>
  </si>
  <si>
    <t>Karlos Eduardo</t>
  </si>
  <si>
    <t>karlosnascimento34@gmail.com</t>
  </si>
  <si>
    <t>rvs.aquavet@gmail.com</t>
  </si>
  <si>
    <t>alexsandroribeiroprado@gmail.com</t>
  </si>
  <si>
    <t>Aneliese</t>
  </si>
  <si>
    <t>anelise.dama@gmail.com</t>
  </si>
  <si>
    <t>119512-13883</t>
  </si>
  <si>
    <t>Jose Wellington gomes de Souza</t>
  </si>
  <si>
    <t>josewellingtongomesdesouza1@gmail.com</t>
  </si>
  <si>
    <t>Lucas Firmiano</t>
  </si>
  <si>
    <t>lucas_firmiano@hotmail.com</t>
  </si>
  <si>
    <t>Alisson Coimbra</t>
  </si>
  <si>
    <t>alissoncoimbra01@gmail.com</t>
  </si>
  <si>
    <t>Luana Souza</t>
  </si>
  <si>
    <t>luanasouzals322@gmail.com</t>
  </si>
  <si>
    <t>isabaganha@gmail.com</t>
  </si>
  <si>
    <t>luiz claudio Lima</t>
  </si>
  <si>
    <t>mucajasgrill@hotmail.com</t>
  </si>
  <si>
    <t>Shandor Torhac</t>
  </si>
  <si>
    <t>shandorliccatorhac@gmail.com</t>
  </si>
  <si>
    <t>jorgenguitar@gmail.com</t>
  </si>
  <si>
    <t>Mathaus</t>
  </si>
  <si>
    <t>mathauscorreia@gmail.com</t>
  </si>
  <si>
    <t>Mateus Mello</t>
  </si>
  <si>
    <t>ml.pm2001@hotmail.com</t>
  </si>
  <si>
    <t>maiko Polidorio</t>
  </si>
  <si>
    <t>maikopolidorio@gmail.com</t>
  </si>
  <si>
    <t>amancio-guizinho@hotmail.com</t>
  </si>
  <si>
    <t>José aleff</t>
  </si>
  <si>
    <t>alleffsillva177@gmail.com</t>
  </si>
  <si>
    <t>99566-5373</t>
  </si>
  <si>
    <t>Higor André</t>
  </si>
  <si>
    <t>higorandre.oliveira34@gmail.com</t>
  </si>
  <si>
    <t>Giovani Otávio leão da silva</t>
  </si>
  <si>
    <t>gntrem34@gmail.comg</t>
  </si>
  <si>
    <t>Welclerson</t>
  </si>
  <si>
    <t>welclersonribeiro@gmail.com</t>
  </si>
  <si>
    <t>Ludmila Lemos</t>
  </si>
  <si>
    <t>ludglemos@gmail.com</t>
  </si>
  <si>
    <t>Werley Souza</t>
  </si>
  <si>
    <t>werley_souza@outlook.com</t>
  </si>
  <si>
    <t>9399904-6830</t>
  </si>
  <si>
    <t>Matheus alexandre</t>
  </si>
  <si>
    <t>matheusandreghetto@outlook.com</t>
  </si>
  <si>
    <t>Renato Lopes Matias</t>
  </si>
  <si>
    <t>natomatias10@gmail.com</t>
  </si>
  <si>
    <t>Flaviano</t>
  </si>
  <si>
    <t>flaviopix1522@gmail.com</t>
  </si>
  <si>
    <t>Silvio daniel</t>
  </si>
  <si>
    <t>silviodanieldossantos53@gmail.com</t>
  </si>
  <si>
    <t>manoellpm.elmania@outlook.com.br</t>
  </si>
  <si>
    <t>120215207832920390</t>
  </si>
  <si>
    <t>Igor de Souza</t>
  </si>
  <si>
    <t>igords_2008@hotmail.com</t>
  </si>
  <si>
    <t>Jeremias de jesus dos Santos</t>
  </si>
  <si>
    <t>jeremiasdejesusdossantoss@gmail.com</t>
  </si>
  <si>
    <t>Lucas da Silva Alves</t>
  </si>
  <si>
    <t>luckasssilva88@gmail.com</t>
  </si>
  <si>
    <t>6199931-9383</t>
  </si>
  <si>
    <t>Lara Cavalcante</t>
  </si>
  <si>
    <t>jklara2801@gmail.com</t>
  </si>
  <si>
    <t>José jarbeson da silva</t>
  </si>
  <si>
    <t>j.jarbeson@gmail.com</t>
  </si>
  <si>
    <t>Everton Martins Oliveira melo</t>
  </si>
  <si>
    <t>olxbrvendasedistribuicao@gmail.com</t>
  </si>
  <si>
    <t>guilherme.alencarcss@gmail.com</t>
  </si>
  <si>
    <t>Josi B</t>
  </si>
  <si>
    <t>behling.josiane1@gmail.com</t>
  </si>
  <si>
    <t>José Cícero Cordeiro da Silva</t>
  </si>
  <si>
    <t>ciceropro2013@hotmail.com</t>
  </si>
  <si>
    <t>8799174-4013</t>
  </si>
  <si>
    <t>Karen Luany</t>
  </si>
  <si>
    <t>karenrvd@gmail.com</t>
  </si>
  <si>
    <t>6499229-9800</t>
  </si>
  <si>
    <t>Gilberto tavares souza</t>
  </si>
  <si>
    <t>gilbas.gt@gmail.com</t>
  </si>
  <si>
    <t>Giedri Paola Araújo Corrêa</t>
  </si>
  <si>
    <t>gih_2g@hotmail.com</t>
  </si>
  <si>
    <t>(51)993293032</t>
  </si>
  <si>
    <t>Adayrton Rogey Ferreira Silva</t>
  </si>
  <si>
    <t>adayrtonrogey491@gmail.com</t>
  </si>
  <si>
    <t>Vagner Fernandes de Araújo</t>
  </si>
  <si>
    <t>vagner844@hotmail.com</t>
  </si>
  <si>
    <t>8298806-5589</t>
  </si>
  <si>
    <t>Alexia</t>
  </si>
  <si>
    <t>alexiafrg1304@gmail.com</t>
  </si>
  <si>
    <t>alex</t>
  </si>
  <si>
    <t>alexavier_2010@hotmail.com</t>
  </si>
  <si>
    <t>junior</t>
  </si>
  <si>
    <t>shakalsjr@gmail.com</t>
  </si>
  <si>
    <t>Felipe rodrigues rosa</t>
  </si>
  <si>
    <t>luizamarque192@gmail.com</t>
  </si>
  <si>
    <t>Carlos Dalton</t>
  </si>
  <si>
    <t>daltin022@gmail.com</t>
  </si>
  <si>
    <t>Fernanda Gonçalves</t>
  </si>
  <si>
    <t>fernandapsgoncalves@gmail.com</t>
  </si>
  <si>
    <t>wellingtontoledo690@gmail.com</t>
  </si>
  <si>
    <t>pessoal1994110306@gmail.com</t>
  </si>
  <si>
    <t>Lincoln Leny Neves Junior</t>
  </si>
  <si>
    <t>juniornevesg@gmail.com</t>
  </si>
  <si>
    <t>Bruno Edinger</t>
  </si>
  <si>
    <t>brunoeduardoedinger@gmail.com</t>
  </si>
  <si>
    <t>peterson santiago</t>
  </si>
  <si>
    <t>kypeterson.freire@gmail.com</t>
  </si>
  <si>
    <t>Tauenne</t>
  </si>
  <si>
    <t>tauennet@gmail.com</t>
  </si>
  <si>
    <t>edvanptz@gmail.com</t>
  </si>
  <si>
    <t>Jânio</t>
  </si>
  <si>
    <t>janioporto1@hotmail.com</t>
  </si>
  <si>
    <t>bruno.souto.santos@gmail.com</t>
  </si>
  <si>
    <t>(45)99937-7679</t>
  </si>
  <si>
    <t>josomonteiro05@hotmail.com</t>
  </si>
  <si>
    <t>Mayara Tavares</t>
  </si>
  <si>
    <t>mayarattavaress01@gmail.com</t>
  </si>
  <si>
    <t>Matheus Henrique Pacifico</t>
  </si>
  <si>
    <t>matheus.crbh@outlook.com</t>
  </si>
  <si>
    <t>Lucas Valentim</t>
  </si>
  <si>
    <t>lucasgarciamil79@gmail.com</t>
  </si>
  <si>
    <t>Filipe Da rocha alves</t>
  </si>
  <si>
    <t>filipedarochaalves@gmail.com</t>
  </si>
  <si>
    <t>Ricardo de Pontes Leiroz</t>
  </si>
  <si>
    <t>ricardopontes665@gmail.com</t>
  </si>
  <si>
    <t>(15)99714-6239</t>
  </si>
  <si>
    <t>Leonardo Lopes Fernandes Lopes Fernandes</t>
  </si>
  <si>
    <t>leonardo92lopesfernandes@gmail.com</t>
  </si>
  <si>
    <t>6299137-9224</t>
  </si>
  <si>
    <t>mariolive32@gmail.com</t>
  </si>
  <si>
    <t>marquesealmeida21@gmail.com</t>
  </si>
  <si>
    <t>Alexsandro Vasconcelos oliveira</t>
  </si>
  <si>
    <t>vasconcelosoliveiraalexsandro@gmail.com</t>
  </si>
  <si>
    <t>lucia_castro14@yahoo.com</t>
  </si>
  <si>
    <t>Madson Harley de Paula Costa Martins</t>
  </si>
  <si>
    <t>harleymadson@yahoo.com</t>
  </si>
  <si>
    <t>paulo</t>
  </si>
  <si>
    <t>paulovsud8@gmail.com</t>
  </si>
  <si>
    <t>firminod248@gmail.com</t>
  </si>
  <si>
    <t>Gleidson</t>
  </si>
  <si>
    <t>g.bistafa@icloud.com</t>
  </si>
  <si>
    <t>Estevao Souza Costa</t>
  </si>
  <si>
    <t>deef777@hotmail.com</t>
  </si>
  <si>
    <t>wesleyfa582@gmail.com</t>
  </si>
  <si>
    <t>Helbert Vinicius</t>
  </si>
  <si>
    <t>helbertcd@yahoo.com.br</t>
  </si>
  <si>
    <t>fribrahahaha@gmail.com</t>
  </si>
  <si>
    <t>mario.1010@bol.com.br</t>
  </si>
  <si>
    <t>Keli de Alcantara</t>
  </si>
  <si>
    <t>kende.alcantara@gmail.com</t>
  </si>
  <si>
    <t>Patrik</t>
  </si>
  <si>
    <t>ptrkhernandes@gmail.com</t>
  </si>
  <si>
    <t>Chaiane</t>
  </si>
  <si>
    <t>chaianemachado24@gmail.com</t>
  </si>
  <si>
    <t>Marcelo Leão Silva Veloso</t>
  </si>
  <si>
    <t>marceloleaosv@gmail.com</t>
  </si>
  <si>
    <t>edimarooliveira91@gmail.com</t>
  </si>
  <si>
    <t>Matheus Prado</t>
  </si>
  <si>
    <t>matheusprado300@icloud.com</t>
  </si>
  <si>
    <t>Osiel</t>
  </si>
  <si>
    <t>leisomartins@gmail.com</t>
  </si>
  <si>
    <t>6699969-3540</t>
  </si>
  <si>
    <t>Eduane</t>
  </si>
  <si>
    <t>eduanecomceicao027@gmail.com</t>
  </si>
  <si>
    <t>Jacks luz</t>
  </si>
  <si>
    <t>musicodaluz2025@gmail.com</t>
  </si>
  <si>
    <t>naldofpls8@gmail.com</t>
  </si>
  <si>
    <t>Lais Vaz Teixeira Teles</t>
  </si>
  <si>
    <t>laisvazteixeiranutri@gmail.com</t>
  </si>
  <si>
    <t>RUAN ESTEFENE</t>
  </si>
  <si>
    <t>ruanestefene@gmail.com</t>
  </si>
  <si>
    <t>roodrigopas@gmail.com</t>
  </si>
  <si>
    <t>Wesley milagres</t>
  </si>
  <si>
    <t>wesleymilagres58@gmail.com</t>
  </si>
  <si>
    <t>2197254-4157</t>
  </si>
  <si>
    <t>Rene Samata monzon</t>
  </si>
  <si>
    <t>rjsamm4059@gmail.com</t>
  </si>
  <si>
    <t>95162-8166</t>
  </si>
  <si>
    <t>wilsoncarlos107@gmail.com</t>
  </si>
  <si>
    <t>(13)997104665</t>
  </si>
  <si>
    <t>Thales Augusto de Resende Rodrigues</t>
  </si>
  <si>
    <t>thalesaugusto.deus@gmail.com</t>
  </si>
  <si>
    <t>DEVF - AD28-vid</t>
  </si>
  <si>
    <t>Cauã Alexandre Silva Meira</t>
  </si>
  <si>
    <t>silva.meira09@gmail.com</t>
  </si>
  <si>
    <t>Naide Santos</t>
  </si>
  <si>
    <t>naides632@gmail.com</t>
  </si>
  <si>
    <t>beatrizggb@gmail.com</t>
  </si>
  <si>
    <t>rodolfofarias86.rf@gmail.com</t>
  </si>
  <si>
    <t>Pedro Victor</t>
  </si>
  <si>
    <t>p3dr0vikt0rsp2313@gmail.com</t>
  </si>
  <si>
    <t>dooug.ls@outlook.com</t>
  </si>
  <si>
    <t>Walter</t>
  </si>
  <si>
    <t>waltervilar3@gmail.com</t>
  </si>
  <si>
    <t>Eduardo Felipe</t>
  </si>
  <si>
    <t>edu.gandarski@gmail.com</t>
  </si>
  <si>
    <t>Maicon Da rosa</t>
  </si>
  <si>
    <t>darosamaicon115@gmail.com</t>
  </si>
  <si>
    <t>JOANNE EMILLY SANTOS DA COSTA</t>
  </si>
  <si>
    <t>joanneemilly420@gmail.com</t>
  </si>
  <si>
    <t>Carlos Oliveira</t>
  </si>
  <si>
    <t>carlosoliveira.cls@gmail.com</t>
  </si>
  <si>
    <t>felipedomfj18@gmail.com</t>
  </si>
  <si>
    <t>Ellen Cristina Chagas de Mello</t>
  </si>
  <si>
    <t>eccm101114@gmail.com</t>
  </si>
  <si>
    <t>jm6921775@gmail.com</t>
  </si>
  <si>
    <t>01a.alves@gmail.com</t>
  </si>
  <si>
    <t>antoniofranciscolopes97@gmail.com</t>
  </si>
  <si>
    <t>thiagopereira172923@gmail.com</t>
  </si>
  <si>
    <t>Cardoso Junior</t>
  </si>
  <si>
    <t>admcardosojunior@gmail.com</t>
  </si>
  <si>
    <t>Elielves</t>
  </si>
  <si>
    <t>elielveslucas@gmail.com</t>
  </si>
  <si>
    <t>(31)985330763</t>
  </si>
  <si>
    <t>Pamela Marques</t>
  </si>
  <si>
    <t>pamelamarques1305@gmail.com</t>
  </si>
  <si>
    <t>Ricardo Alves da Silva</t>
  </si>
  <si>
    <t>ricardgodaosilva@hotmail.com</t>
  </si>
  <si>
    <t>Jeziel ferreira prigol</t>
  </si>
  <si>
    <t>jezielprigol9@gmail.com</t>
  </si>
  <si>
    <t>Arlex</t>
  </si>
  <si>
    <t>alxpinturas8@gmail.com</t>
  </si>
  <si>
    <t>Geise</t>
  </si>
  <si>
    <t>geise4949@gmail.com</t>
  </si>
  <si>
    <t>Robert</t>
  </si>
  <si>
    <t>robertpalm2013@gmail.com</t>
  </si>
  <si>
    <t>3197113-8913</t>
  </si>
  <si>
    <t>Dayvson Da S Cavalcanti</t>
  </si>
  <si>
    <t>dayvsondido@gmail.com</t>
  </si>
  <si>
    <t>8198777-6581</t>
  </si>
  <si>
    <t>João Pedro Antunes</t>
  </si>
  <si>
    <t>jaobranquelo3a@gmail.com</t>
  </si>
  <si>
    <t>Danilo Trosdolf</t>
  </si>
  <si>
    <t>danilotros@gmail.com</t>
  </si>
  <si>
    <t>1198572-6217</t>
  </si>
  <si>
    <t>Durval Rodrigues</t>
  </si>
  <si>
    <t>durvalrodriguesaraujo@gmail.com</t>
  </si>
  <si>
    <t>Wellington Macedo</t>
  </si>
  <si>
    <t>wellingtonmacedofla@gmail.com</t>
  </si>
  <si>
    <t>(21)97249-5577</t>
  </si>
  <si>
    <t>diego</t>
  </si>
  <si>
    <t>diegolamoglia2005@gmail.com</t>
  </si>
  <si>
    <t>Deliel conceição bacchi</t>
  </si>
  <si>
    <t>fatimajosepr2@gmail.com</t>
  </si>
  <si>
    <t>vitormachadojoao307@gmail.com</t>
  </si>
  <si>
    <t>Marlison Nazareno Santos Silva</t>
  </si>
  <si>
    <t>marlisonnss@gmail.com</t>
  </si>
  <si>
    <t>Joao Henrique</t>
  </si>
  <si>
    <t>henriquee.2106@gmail.com</t>
  </si>
  <si>
    <t>Eliaquim da Silva oliveira</t>
  </si>
  <si>
    <t>eliakimmascote@gmail.com</t>
  </si>
  <si>
    <t>Renan Jordano</t>
  </si>
  <si>
    <t>renansarti@hotmail.com</t>
  </si>
  <si>
    <t>Pablo miguel caldas Albuquerque</t>
  </si>
  <si>
    <t>Pablo.albuquerque240@gmail.com</t>
  </si>
  <si>
    <t>Rudan de melo ferreira</t>
  </si>
  <si>
    <t>rudanmelo@gmail.com</t>
  </si>
  <si>
    <t>rogerio oliveira</t>
  </si>
  <si>
    <t>neo4076181@gmail.com</t>
  </si>
  <si>
    <t>Kelton</t>
  </si>
  <si>
    <t>kelton0910@gmail.com</t>
  </si>
  <si>
    <t>Jarlyson</t>
  </si>
  <si>
    <t>jarlysonsilva97@gmail.com</t>
  </si>
  <si>
    <t>Artur Ribeiro da Silva</t>
  </si>
  <si>
    <t>arthur.silva.8r@gmail.com</t>
  </si>
  <si>
    <t>Cleidiane</t>
  </si>
  <si>
    <t>cleidianemae77@gmail.com</t>
  </si>
  <si>
    <t>7599240-7077</t>
  </si>
  <si>
    <t>Henrique Sena</t>
  </si>
  <si>
    <t>henriquesenah055@gmail.com</t>
  </si>
  <si>
    <t>Cristian Alisson Zimmermann Macari</t>
  </si>
  <si>
    <t>cristianmacari3@gmail.com</t>
  </si>
  <si>
    <t>Valdeir do Nascimento de Sousa</t>
  </si>
  <si>
    <t>valdeirnascimento933@gmail.com</t>
  </si>
  <si>
    <t>luan</t>
  </si>
  <si>
    <t>luan.nsantis2109@gmail.com</t>
  </si>
  <si>
    <t>96040395geovana@gmail.com</t>
  </si>
  <si>
    <t>Flavio Augusto Soares Serra</t>
  </si>
  <si>
    <t>flavinhoserra583@gmail.com</t>
  </si>
  <si>
    <t>arthurxp@ymail.com</t>
  </si>
  <si>
    <t>Luiz Otávio de Oliveira Silva</t>
  </si>
  <si>
    <t>luizoblivion@gmail.com</t>
  </si>
  <si>
    <t>3198357-7466</t>
  </si>
  <si>
    <t>Denis Gomes</t>
  </si>
  <si>
    <t>gomescarlosdenis@gmail.com</t>
  </si>
  <si>
    <t>(19)998207-5349</t>
  </si>
  <si>
    <t>Marcos Vinicius Alves Botelho</t>
  </si>
  <si>
    <t>marcos.botelhoo@outlook.com</t>
  </si>
  <si>
    <t>gustavo.silva19009@gmail.com</t>
  </si>
  <si>
    <t>Mateus Oliveira</t>
  </si>
  <si>
    <t>matheusolliver24@gmail.com</t>
  </si>
  <si>
    <t>Fabrício Borges</t>
  </si>
  <si>
    <t>fobborges08@gmail.com</t>
  </si>
  <si>
    <t>eduardodasilva1674@gmail.com</t>
  </si>
  <si>
    <t>feliperomerovr@gmail.com</t>
  </si>
  <si>
    <t>diogau59@gmail.com</t>
  </si>
  <si>
    <t>Jhonny</t>
  </si>
  <si>
    <t>jhonnyp1988@gmail.com</t>
  </si>
  <si>
    <t>felipedariv@gmail.com</t>
  </si>
  <si>
    <t>6199664-1120</t>
  </si>
  <si>
    <t>djcats@hotmail.com</t>
  </si>
  <si>
    <t>fabioadelino@yahoo.com.br</t>
  </si>
  <si>
    <t>Manassés</t>
  </si>
  <si>
    <t>manassesicl@gmail.com</t>
  </si>
  <si>
    <t>Diego de Oliveira Lima</t>
  </si>
  <si>
    <t>limavariedades11@gmail.com</t>
  </si>
  <si>
    <t>Raimunda</t>
  </si>
  <si>
    <t>rodriguesraimunda632@gmail.com</t>
  </si>
  <si>
    <t>Jaliet</t>
  </si>
  <si>
    <t>jalyrojas84@gmail.com</t>
  </si>
  <si>
    <t>Wesley Rodrigues de paula</t>
  </si>
  <si>
    <t>Wrodrigues9001@gmail.com</t>
  </si>
  <si>
    <t>vinicius dias soares</t>
  </si>
  <si>
    <t>viniciusdiassoares3@gmail.com</t>
  </si>
  <si>
    <t>51-991581339</t>
  </si>
  <si>
    <t>cutiago2@gmail.com</t>
  </si>
  <si>
    <t>Silva Seliane</t>
  </si>
  <si>
    <t>selianesilva@gmail.com</t>
  </si>
  <si>
    <t>studiolucasaugusto@gmail.com</t>
  </si>
  <si>
    <t>Maike carvalho</t>
  </si>
  <si>
    <t>maikecarv@hotmail.com</t>
  </si>
  <si>
    <t>1799275-4447</t>
  </si>
  <si>
    <t>Janaina de Oliveira</t>
  </si>
  <si>
    <t>jannainaoliveira43@gmail.com</t>
  </si>
  <si>
    <t>Salatiel Marques de Oliveira</t>
  </si>
  <si>
    <t>salatielfreelance@gmail.com</t>
  </si>
  <si>
    <t>Elivelton Francisco de Souza</t>
  </si>
  <si>
    <t>souzaelivelton39@gmail.com</t>
  </si>
  <si>
    <t>Paulo Daniel da costa</t>
  </si>
  <si>
    <t>paulobulls@hotmail.com</t>
  </si>
  <si>
    <t>hitecaltatecnologia@gmail.com</t>
  </si>
  <si>
    <t>Sérgio</t>
  </si>
  <si>
    <t>sergiobenefilho10@hotmail.com</t>
  </si>
  <si>
    <t>Alison furquim de Almeida</t>
  </si>
  <si>
    <t>alisonfurkina@gmail.com</t>
  </si>
  <si>
    <t>John Lisboa</t>
  </si>
  <si>
    <t>johnmarques21@yahoo.com.br</t>
  </si>
  <si>
    <t>kitoturino@gmail.com</t>
  </si>
  <si>
    <t>Marcello Mendes</t>
  </si>
  <si>
    <t>marcellomendes161@gmail.com</t>
  </si>
  <si>
    <t>pabblohenriqueph_@hotmail.com</t>
  </si>
  <si>
    <t>Thiago felix</t>
  </si>
  <si>
    <t>thiagoconstain@gmail.com</t>
  </si>
  <si>
    <t>Lucas Souza</t>
  </si>
  <si>
    <t>lucasiva1910@gmail.com</t>
  </si>
  <si>
    <t>Diego Feitosa</t>
  </si>
  <si>
    <t>feitosa2607@gmail.com</t>
  </si>
  <si>
    <t>Gleiciane</t>
  </si>
  <si>
    <t>aneaylla9@gmail.com</t>
  </si>
  <si>
    <t>Vabessa marques medina</t>
  </si>
  <si>
    <t>vanessamarquesmedina@gmail.com</t>
  </si>
  <si>
    <t>marciojohnny15@gmail.com</t>
  </si>
  <si>
    <t>(98)85038848</t>
  </si>
  <si>
    <t>pokecelo@gmail.com</t>
  </si>
  <si>
    <t>Viignes Giovani Soares Sousa</t>
  </si>
  <si>
    <t>vignesgiovani690@gmail.com</t>
  </si>
  <si>
    <t>Cassio nascimento</t>
  </si>
  <si>
    <t>cassioguit@gmail.com</t>
  </si>
  <si>
    <t>Jonatan Azevedo quadros</t>
  </si>
  <si>
    <t>jonatanazevedo6@gmail.com</t>
  </si>
  <si>
    <t>Rodrigo Santos</t>
  </si>
  <si>
    <t>rodrigordh_1@hotmail.com</t>
  </si>
  <si>
    <t>Taina</t>
  </si>
  <si>
    <t>tainachipil@hotmail.com</t>
  </si>
  <si>
    <t>Daniele da Silva Gomes</t>
  </si>
  <si>
    <t>danielysgms@gmail.com</t>
  </si>
  <si>
    <t>Ronny</t>
  </si>
  <si>
    <t>candidoronny07@gmail.com</t>
  </si>
  <si>
    <t>André Junio</t>
  </si>
  <si>
    <t>andrejsc97@gmail.com</t>
  </si>
  <si>
    <t>thiaguinhodapuma@gmail.com</t>
  </si>
  <si>
    <t>Ronalt Fagundes</t>
  </si>
  <si>
    <t>ronaltmanoel7446@gmail.com</t>
  </si>
  <si>
    <t>wesley garcia</t>
  </si>
  <si>
    <t>weslleygabryelgarcia@gmail.com</t>
  </si>
  <si>
    <t>DEVF - AD35-vid</t>
  </si>
  <si>
    <t>José Matheus</t>
  </si>
  <si>
    <t>korukojin@gmail.com</t>
  </si>
  <si>
    <t>Gênesis</t>
  </si>
  <si>
    <t>genesisjordan12@gmail.com</t>
  </si>
  <si>
    <t>João Minguins</t>
  </si>
  <si>
    <t>joaominguins23@gmail.com</t>
  </si>
  <si>
    <t>Elik Herculano</t>
  </si>
  <si>
    <t>elik.herculano99@gmail.com</t>
  </si>
  <si>
    <t>pedropaullosilvaszevedo@gmail.com</t>
  </si>
  <si>
    <t>Fabiocostatrindade@gmail.com</t>
  </si>
  <si>
    <t>Octavio</t>
  </si>
  <si>
    <t>otavio7824@gmail.com</t>
  </si>
  <si>
    <t>Felipe Simões</t>
  </si>
  <si>
    <t>felipesimoes881@gmail.com</t>
  </si>
  <si>
    <t>DEVF - AD32-vid</t>
  </si>
  <si>
    <t>Mirian rosa</t>
  </si>
  <si>
    <t>mirianrdacosta@gmail.com</t>
  </si>
  <si>
    <t>Beatriz Souza</t>
  </si>
  <si>
    <t>beatrizsouzadossantos07@gmail.com</t>
  </si>
  <si>
    <t>evertonallex@gmail.com</t>
  </si>
  <si>
    <t>João Márcio Pereira</t>
  </si>
  <si>
    <t>joaomarciojoaomarcio2014@hotmail.com</t>
  </si>
  <si>
    <t>lucassouzalk124@gmail.com</t>
  </si>
  <si>
    <t>Valdemir dos Santos</t>
  </si>
  <si>
    <t>valdemyr460@gmail.com</t>
  </si>
  <si>
    <t>caioencarcador10@gmail.com</t>
  </si>
  <si>
    <t>Kelisson</t>
  </si>
  <si>
    <t>silvabrina22sa@gmail.com</t>
  </si>
  <si>
    <t>Ivani Macedo Ribeiro</t>
  </si>
  <si>
    <t>ivani.yasminn@gmail.com</t>
  </si>
  <si>
    <t>Shirley Rodrigues</t>
  </si>
  <si>
    <t>shirleyleandro2119@gmail.com</t>
  </si>
  <si>
    <t>Fernanda Dias Mendes</t>
  </si>
  <si>
    <t>nandasagitario@gmail.com</t>
  </si>
  <si>
    <t>wanderson de oliveira</t>
  </si>
  <si>
    <t>wandersonoliveira1988@yahoo.com</t>
  </si>
  <si>
    <t>Francisco Douglas Diogo dos Santos</t>
  </si>
  <si>
    <t>franciscodouglas13@gmail.com</t>
  </si>
  <si>
    <t>Wagner Paz</t>
  </si>
  <si>
    <t>wagnervieirapaz@hotmail.com</t>
  </si>
  <si>
    <t>Albert</t>
  </si>
  <si>
    <t>as9799421@gmail.com</t>
  </si>
  <si>
    <t>fernandomachado160@hotmail.com</t>
  </si>
  <si>
    <t>Mauricio Machado da silva</t>
  </si>
  <si>
    <t>mauricio_maumaucol@hotmail.com</t>
  </si>
  <si>
    <t>Cleane Ribeiro de Sousa alves</t>
  </si>
  <si>
    <t>ribeirodesousaalves@gmail.com</t>
  </si>
  <si>
    <t>Fábio Augusto de Oliveira</t>
  </si>
  <si>
    <t>contarecurso00@gmail.com</t>
  </si>
  <si>
    <t>Cláudio Ângelo Azevedo Bezerra Gadelha</t>
  </si>
  <si>
    <t>claudioaab28@gmail.com</t>
  </si>
  <si>
    <t>Maria estefanni</t>
  </si>
  <si>
    <t>mariaestefannimartins@gmail.com</t>
  </si>
  <si>
    <t>Luan Christian da Cruz</t>
  </si>
  <si>
    <t>luancruz18801@gmail.com</t>
  </si>
  <si>
    <t>Daniela dos Santos Rocha</t>
  </si>
  <si>
    <t>daniewes33@gmail.com</t>
  </si>
  <si>
    <t>Jocelino Israel</t>
  </si>
  <si>
    <t>krizardyll@hotmail.com</t>
  </si>
  <si>
    <t>Felipe Alcantara</t>
  </si>
  <si>
    <t>felipedvh@gmail.com</t>
  </si>
  <si>
    <t>Rogerio Sobral</t>
  </si>
  <si>
    <t>rogeriosobralc@gmail.com</t>
  </si>
  <si>
    <t>Dimas Tobias ferreira</t>
  </si>
  <si>
    <t>dimas.tf@outlook.com</t>
  </si>
  <si>
    <t>Yvo Gomes da Silva</t>
  </si>
  <si>
    <t>yvogomes@gmail.com</t>
  </si>
  <si>
    <t>DEVF - AD27-vid</t>
  </si>
  <si>
    <t>Otávio Gabriel morais paraguassu</t>
  </si>
  <si>
    <t>marjoriemorais64@gmail.com</t>
  </si>
  <si>
    <t>adglan</t>
  </si>
  <si>
    <t>adglandeda@gmail.com</t>
  </si>
  <si>
    <t>6298135-2622</t>
  </si>
  <si>
    <t>edsonjun99@gmail.com</t>
  </si>
  <si>
    <t>Edinaldo queiroz marques</t>
  </si>
  <si>
    <t>edinaldoqueiroz2@gmail.com</t>
  </si>
  <si>
    <t>Joselias da Silva</t>
  </si>
  <si>
    <t>joseliasdasilvaaraujo432@gmail.com</t>
  </si>
  <si>
    <t>Ivo mutombo ngovo</t>
  </si>
  <si>
    <t>ngovomarx@gmail.com</t>
  </si>
  <si>
    <t>Clebio Dias</t>
  </si>
  <si>
    <t>clebio106@gmail.com</t>
  </si>
  <si>
    <t>rs4562157@gmail.com</t>
  </si>
  <si>
    <t>ronaldo fonseca</t>
  </si>
  <si>
    <t>tonaldofonseca76@gmail.com</t>
  </si>
  <si>
    <t>Thomas Soares</t>
  </si>
  <si>
    <t>thomashenriquepaz@gmail.com</t>
  </si>
  <si>
    <t>Abraao</t>
  </si>
  <si>
    <t>abraao.vsampaio@gmail.com</t>
  </si>
  <si>
    <t>Artur Medeiros Araújo</t>
  </si>
  <si>
    <t>arturmedeiros9398@gmail.com</t>
  </si>
  <si>
    <t>Lucimara</t>
  </si>
  <si>
    <t>lucimaraelias@terra.com.br</t>
  </si>
  <si>
    <t>valeslincoln@gmail.com</t>
  </si>
  <si>
    <t>Denilson De Carvalho Marques</t>
  </si>
  <si>
    <t>denilsoncarvalho587@gmail.com</t>
  </si>
  <si>
    <t>Loyan ruy secco Gemaque</t>
  </si>
  <si>
    <t>loyansecco@gmail.com</t>
  </si>
  <si>
    <t>Rafael da Silva Sousa</t>
  </si>
  <si>
    <t>rafaelamericana46@gmail.com</t>
  </si>
  <si>
    <t>André Ricardo da Silva</t>
  </si>
  <si>
    <t>andrericardosilva2009@gmail.com</t>
  </si>
  <si>
    <t>Gabriel Edvan de Almeida Dias</t>
  </si>
  <si>
    <t>gabriel_edvan@hotmail.com</t>
  </si>
  <si>
    <t>Danilo justino</t>
  </si>
  <si>
    <t>justinodanilo655@gmail.com</t>
  </si>
  <si>
    <t>DEVF - AD50-vid</t>
  </si>
  <si>
    <t>Jorlson</t>
  </si>
  <si>
    <t>dgdouglas3030@gmail.com</t>
  </si>
  <si>
    <t>sanviana82@hotmail.com</t>
  </si>
  <si>
    <t>DEVF - AD36-vid</t>
  </si>
  <si>
    <t>Tomaz de Andrade Souza</t>
  </si>
  <si>
    <t>tomazandrade.s@hotmail.com</t>
  </si>
  <si>
    <t>Venilson da Rocha Alves</t>
  </si>
  <si>
    <t>vinihrocha99@gmail.com</t>
  </si>
  <si>
    <t>Jonatas Nunes</t>
  </si>
  <si>
    <t>jnunesjna3@gmail.com</t>
  </si>
  <si>
    <t>minepvp567@gmail.com</t>
  </si>
  <si>
    <t>Marcony</t>
  </si>
  <si>
    <t>marconynunes1@gmail.com</t>
  </si>
  <si>
    <t>Rafael Matias Oliveira Alves</t>
  </si>
  <si>
    <t>rmatiasoa00@gmail.com</t>
  </si>
  <si>
    <t>instituto2020thai@gmail.com</t>
  </si>
  <si>
    <t>Gleidson de Souza Maues</t>
  </si>
  <si>
    <t>gleidsonmaues@gmail.com</t>
  </si>
  <si>
    <t>9199804-5552</t>
  </si>
  <si>
    <t>Marcus</t>
  </si>
  <si>
    <t>marcussilvaoliveira7004@gmail.com</t>
  </si>
  <si>
    <t>Carlos Eduardo Teixeira de carvalho</t>
  </si>
  <si>
    <t>eduardotelemar@hotmail.com</t>
  </si>
  <si>
    <t>José Wanderson de Macena frança</t>
  </si>
  <si>
    <t>wandersom50@gmail.com</t>
  </si>
  <si>
    <t>surfpro33@hormail.com</t>
  </si>
  <si>
    <t>Renilde</t>
  </si>
  <si>
    <t>santarosarenilde@gmail.com</t>
  </si>
  <si>
    <t>José Raimundo Freitas de Sousa</t>
  </si>
  <si>
    <t>bandidoladrao026@gmail.com</t>
  </si>
  <si>
    <t>Richard Chagas Basso</t>
  </si>
  <si>
    <t>richardbasso418@gmail.com</t>
  </si>
  <si>
    <t>Renan Souz</t>
  </si>
  <si>
    <t>renan-marcos@live.com</t>
  </si>
  <si>
    <t>Carolina</t>
  </si>
  <si>
    <t>caahasousa@hotmail.com</t>
  </si>
  <si>
    <t>Paulo Cesar da Silva</t>
  </si>
  <si>
    <t>Paulo80cds@gmail.com</t>
  </si>
  <si>
    <t>Diego Zanini</t>
  </si>
  <si>
    <t>drszanini@gmail.com</t>
  </si>
  <si>
    <t>Luis Shumacher</t>
  </si>
  <si>
    <t>lrschumi@gmail.com</t>
  </si>
  <si>
    <t>Fabio Costa</t>
  </si>
  <si>
    <t>fabinho.costa83@gmail.com</t>
  </si>
  <si>
    <t>Gabrieli</t>
  </si>
  <si>
    <t>gabrielidelimamartins@gmail.com</t>
  </si>
  <si>
    <t>5199748-5135</t>
  </si>
  <si>
    <t>Fernanda Abreu</t>
  </si>
  <si>
    <t>nanda_lymma@yahoo.com.br</t>
  </si>
  <si>
    <t>Tiago Lima</t>
  </si>
  <si>
    <t>tiagodelima935@gmail.com</t>
  </si>
  <si>
    <t>Carla</t>
  </si>
  <si>
    <t>cahsilva2104@gmail.com</t>
  </si>
  <si>
    <t>1999726-3904</t>
  </si>
  <si>
    <t>chgf36@gmail.com</t>
  </si>
  <si>
    <t>clicaorick@gmail.comc</t>
  </si>
  <si>
    <t>Dalcicleyton Ferreira Vidal Soares</t>
  </si>
  <si>
    <t>dalcyferreira58@gmail.com</t>
  </si>
  <si>
    <t>Silvana Lino</t>
  </si>
  <si>
    <t>djanav069@gmail.com</t>
  </si>
  <si>
    <t>Wanderson Sales</t>
  </si>
  <si>
    <t>wandersongta49@gmail.com</t>
  </si>
  <si>
    <t>Rodolfo Routh</t>
  </si>
  <si>
    <t>forouth@hotmail.com</t>
  </si>
  <si>
    <t>davidpresley.b@gmail.com</t>
  </si>
  <si>
    <t>jefferson</t>
  </si>
  <si>
    <t>jefferson59011@gmail.com</t>
  </si>
  <si>
    <t>edddasd</t>
  </si>
  <si>
    <t>essrersds@gmail.com</t>
  </si>
  <si>
    <t>Rodrigo Abel</t>
  </si>
  <si>
    <t>rodrigoabel65@gmail.com</t>
  </si>
  <si>
    <t>Elton da silva</t>
  </si>
  <si>
    <t>john19ap@yahoo.com.br</t>
  </si>
  <si>
    <t>Nayara Valentim</t>
  </si>
  <si>
    <t>nayaravalentim875@gmail.com</t>
  </si>
  <si>
    <t>Douglas Norberto dos Santos</t>
  </si>
  <si>
    <t>douglasnorberto1992@gmail.com</t>
  </si>
  <si>
    <t>PAULO ROBERTO</t>
  </si>
  <si>
    <t>paulorobertojhunior@gmail.com</t>
  </si>
  <si>
    <t>Priscila Porto</t>
  </si>
  <si>
    <t>portopriscila776@gmail.com</t>
  </si>
  <si>
    <t>duduedusantos.32@gmail.com</t>
  </si>
  <si>
    <t>Cleidianedejesussouza@gmail.com</t>
  </si>
  <si>
    <t>Grasiela</t>
  </si>
  <si>
    <t>gboingsegundo@gmail.com</t>
  </si>
  <si>
    <t>(47)99622-3531</t>
  </si>
  <si>
    <t>Alan Donario</t>
  </si>
  <si>
    <t>alandonario1533@gmail.com</t>
  </si>
  <si>
    <t>PAULO LOPES</t>
  </si>
  <si>
    <t>paulocirlei8@gmail.com</t>
  </si>
  <si>
    <t>netinhodepaulalopes@live.com</t>
  </si>
  <si>
    <t>leandro.marcato2@gmail.com</t>
  </si>
  <si>
    <t>Ruan Nascimento</t>
  </si>
  <si>
    <t>ruanbatalha2307@gmail.com</t>
  </si>
  <si>
    <t>(9198249-7612</t>
  </si>
  <si>
    <t>leandrodaniel720@gmail.com</t>
  </si>
  <si>
    <t>jr.isac@gmail.com</t>
  </si>
  <si>
    <t>CLAUDEMIR SERGIO</t>
  </si>
  <si>
    <t>sergiocls7kairos@gmail.com</t>
  </si>
  <si>
    <t>rodolfofariasilva92@gmail.com</t>
  </si>
  <si>
    <t>DEVF - AD53-vid</t>
  </si>
  <si>
    <t>guilherme.guila2@gmail.com</t>
  </si>
  <si>
    <t>Cicero Rodrigues</t>
  </si>
  <si>
    <t>cicinhojpnes@gmail.com</t>
  </si>
  <si>
    <t>aguero.spin@gmail.com</t>
  </si>
  <si>
    <t>Weslley Silva</t>
  </si>
  <si>
    <t>wsi.eletroeletronica@gmail.com</t>
  </si>
  <si>
    <t>DEVF - AD51-vid</t>
  </si>
  <si>
    <t>Icaro Augusto da Silva Auzier</t>
  </si>
  <si>
    <t>icaroauzierb.a@gmail.com</t>
  </si>
  <si>
    <t>amancioraquel19@gmail.com</t>
  </si>
  <si>
    <t>clebersi1234@gmail.com</t>
  </si>
  <si>
    <t>Josenilton Gonçalves Santana</t>
  </si>
  <si>
    <t>novoplanejado@outlook.com</t>
  </si>
  <si>
    <t>enzopastro@hotmail.com</t>
  </si>
  <si>
    <t>Ildaci</t>
  </si>
  <si>
    <t>ilda_galvao@hotmail.com</t>
  </si>
  <si>
    <t>Anne</t>
  </si>
  <si>
    <t>annenayhara@msn.com</t>
  </si>
  <si>
    <t>Karolyne</t>
  </si>
  <si>
    <t>mendeskarolyne605@gmail.com</t>
  </si>
  <si>
    <t>Ricardo Rondon</t>
  </si>
  <si>
    <t>westsonics27@gmail.com</t>
  </si>
  <si>
    <t>canorim0806@gmail.com</t>
  </si>
  <si>
    <t>Leonardo lins</t>
  </si>
  <si>
    <t>leolins190@gmail.com</t>
  </si>
  <si>
    <t>Wermerson</t>
  </si>
  <si>
    <t>wermersonlima83@gmail.com</t>
  </si>
  <si>
    <t>Francisco jobson dos santos</t>
  </si>
  <si>
    <t>jobsonsantos.pro@gmail.com</t>
  </si>
  <si>
    <t>Ewerton Pereira</t>
  </si>
  <si>
    <t>ewerton.prr@gmail.com</t>
  </si>
  <si>
    <t>alissonpereira45673@gmail.com</t>
  </si>
  <si>
    <t>Marcos André Siqueira de Carvalho</t>
  </si>
  <si>
    <t>marcosandre3002@gmail.com</t>
  </si>
  <si>
    <t>Paulo Roberto Silva Aderaldo Vendedor</t>
  </si>
  <si>
    <t>cybervidal2011@gmail.com</t>
  </si>
  <si>
    <t>Eric Colombo Pereira</t>
  </si>
  <si>
    <t>ericsompereira@gmail.com</t>
  </si>
  <si>
    <t>Dielson</t>
  </si>
  <si>
    <t>dielsonbadboy@gmail.com</t>
  </si>
  <si>
    <t>Livia</t>
  </si>
  <si>
    <t>liviaizidoriosilva@hotmail.com</t>
  </si>
  <si>
    <t>EVANDRO BRITO</t>
  </si>
  <si>
    <t>brito3bra@gmail.com</t>
  </si>
  <si>
    <t>Deivid Santos</t>
  </si>
  <si>
    <t>deivid.anderson26@hotmail.com</t>
  </si>
  <si>
    <t>Luiz felipi</t>
  </si>
  <si>
    <t>felipipires16@gmail.com</t>
  </si>
  <si>
    <t>carlosdantasfilho26@gmail.com</t>
  </si>
  <si>
    <t>Valson</t>
  </si>
  <si>
    <t>valsonrocha@live.com</t>
  </si>
  <si>
    <t>rodrigodespachante461@gmail.com</t>
  </si>
  <si>
    <t>Antenor G do N Junior</t>
  </si>
  <si>
    <t>roinujwhite@gmail.com</t>
  </si>
  <si>
    <t>Iago Felipe de Oliveira</t>
  </si>
  <si>
    <t>fiago9430@gmail.com</t>
  </si>
  <si>
    <t>eddu.meira@gmail.com</t>
  </si>
  <si>
    <t>Adriane Cezar dos Santos</t>
  </si>
  <si>
    <t>adrianecds@gmail.com</t>
  </si>
  <si>
    <t>Bruno Braga Tavares</t>
  </si>
  <si>
    <t>brunobragatavares94@gmail.com</t>
  </si>
  <si>
    <t>Kelvin Abrantes</t>
  </si>
  <si>
    <t>kelvinabrantesneves@gmail.com</t>
  </si>
  <si>
    <t>(83)993604143</t>
  </si>
  <si>
    <t>diegolima3@yahoo.com.br</t>
  </si>
  <si>
    <t>marcio9704@gmail.com</t>
  </si>
  <si>
    <t>thiago.augustor4@gmail.com</t>
  </si>
  <si>
    <t>jeancarloh@gmail.com</t>
  </si>
  <si>
    <t>Nerivaldo Siqueira Mergulhão</t>
  </si>
  <si>
    <t>nerivaldomergulhao@gmail.com</t>
  </si>
  <si>
    <t>Eloilson</t>
  </si>
  <si>
    <t>issimbrito@gmail.com</t>
  </si>
  <si>
    <t>Allan Barreto</t>
  </si>
  <si>
    <t>allanbarreto029@gmail.com</t>
  </si>
  <si>
    <t>Andreia Francisca Tielmann</t>
  </si>
  <si>
    <t>andreiafmessias@gmail.com</t>
  </si>
  <si>
    <t>Jailson</t>
  </si>
  <si>
    <t>correajailson123@gmail.com</t>
  </si>
  <si>
    <t>eliasgazeta51@gmail.com</t>
  </si>
  <si>
    <t>Fabrício Quesada</t>
  </si>
  <si>
    <t>faquesada1@gmail.com</t>
  </si>
  <si>
    <t>DEVF - AD43-vid</t>
  </si>
  <si>
    <t>Arry destrade</t>
  </si>
  <si>
    <t>arrydestrade@gmail.com</t>
  </si>
  <si>
    <t>camibarni@gmail.com</t>
  </si>
  <si>
    <t>Lucas Eduardo</t>
  </si>
  <si>
    <t>gollbaixo@gmail.com</t>
  </si>
  <si>
    <t>1197870-6914</t>
  </si>
  <si>
    <t>felipe lucchesi</t>
  </si>
  <si>
    <t>flucchesi1@gmail.com</t>
  </si>
  <si>
    <t>4899152-3151</t>
  </si>
  <si>
    <t>Tiago Manoel Nascimento Paiva</t>
  </si>
  <si>
    <t>tmnp.sosinformatica@gmail.com</t>
  </si>
  <si>
    <t>Francielli</t>
  </si>
  <si>
    <t>francielli.levandoski@gmail.com</t>
  </si>
  <si>
    <t>(69)992208554</t>
  </si>
  <si>
    <t>Matheus henrique rocha</t>
  </si>
  <si>
    <t>matheus-hr@hotmail.com</t>
  </si>
  <si>
    <t>Patrick Pereira</t>
  </si>
  <si>
    <t>ps902224@gmail.com</t>
  </si>
  <si>
    <t>Aparecida Santos Barros Cari</t>
  </si>
  <si>
    <t>cida.cari4321@gmail.com</t>
  </si>
  <si>
    <t>MAYLSON SILVA santos</t>
  </si>
  <si>
    <t>maylsoncg4@gmail.com</t>
  </si>
  <si>
    <t>Adriano Ricardo de Moraes</t>
  </si>
  <si>
    <t>moraes454@gmail.com</t>
  </si>
  <si>
    <t>José Hirlan Mariano da Silva</t>
  </si>
  <si>
    <t>jhirlan6@gmail.com</t>
  </si>
  <si>
    <t>Cleilson</t>
  </si>
  <si>
    <t>cleilsonraytech@hotmail.com</t>
  </si>
  <si>
    <t>Erica</t>
  </si>
  <si>
    <t>gertha1980@gmail.com</t>
  </si>
  <si>
    <t>Ismael Oliveira Sobral</t>
  </si>
  <si>
    <t>ismael28384858687888@gmail.com</t>
  </si>
  <si>
    <t>Tony Santos</t>
  </si>
  <si>
    <t>tonycel.santos@gmail.com</t>
  </si>
  <si>
    <t>asadad</t>
  </si>
  <si>
    <t>ADADAD@KKA.COM</t>
  </si>
  <si>
    <t>Adriana Monteiro</t>
  </si>
  <si>
    <t>adriianamonte@gmail.com</t>
  </si>
  <si>
    <t>Jean veiga</t>
  </si>
  <si>
    <t>jeanveigafaria@gmail.com</t>
  </si>
  <si>
    <t>Fabiano Silva Roque</t>
  </si>
  <si>
    <t>fabianoluky69@gmail.com</t>
  </si>
  <si>
    <t>bilanando94@gmail.com</t>
  </si>
  <si>
    <t>patybleonel16@gmail.com</t>
  </si>
  <si>
    <t>pablohenriqueph_@hotmail.com</t>
  </si>
  <si>
    <t>caiohi@hotmail.com</t>
  </si>
  <si>
    <t>larissa.meirelles@hotmail.com</t>
  </si>
  <si>
    <t>Igorweslleysilvamarques@gmail.com</t>
  </si>
  <si>
    <t>igorweslleysilvamarques@gmail.com</t>
  </si>
  <si>
    <t>euribeirotrabalho@gmail.com</t>
  </si>
  <si>
    <t>Alice Assis</t>
  </si>
  <si>
    <t>aliceassiis@gmail.com</t>
  </si>
  <si>
    <t>richardszeus@gmail.com</t>
  </si>
  <si>
    <t>Ruzivel</t>
  </si>
  <si>
    <t>robertoroosvelt@gmail.com</t>
  </si>
  <si>
    <t>8198573-0919</t>
  </si>
  <si>
    <t>Flavio Luiz Ferreira da Silva</t>
  </si>
  <si>
    <t>flavioluiz323233@gmail.com</t>
  </si>
  <si>
    <t>Jayme Souza</t>
  </si>
  <si>
    <t>jayme.souza87@hotmail.com</t>
  </si>
  <si>
    <t>Joeldem Mendes de Sousa</t>
  </si>
  <si>
    <t>sousajoeldem@gmail.com</t>
  </si>
  <si>
    <t>Vanderley Rosa Santos</t>
  </si>
  <si>
    <t>svanderley642@gmail.com</t>
  </si>
  <si>
    <t>Alex Souza</t>
  </si>
  <si>
    <t>alexsouza198635@gmail.com</t>
  </si>
  <si>
    <t>fernanda_mk1@outlook.com</t>
  </si>
  <si>
    <t>Rosivaldo Antônio Alves da Silva</t>
  </si>
  <si>
    <t>djrooseveld@gmail.com</t>
  </si>
  <si>
    <t>João Roberto</t>
  </si>
  <si>
    <t>joaorobertosantos96@gmail.com</t>
  </si>
  <si>
    <t>guilhermepinheirocoelho@gmail.com</t>
  </si>
  <si>
    <t>Edson Junior</t>
  </si>
  <si>
    <t>juniored2020@gmail.com</t>
  </si>
  <si>
    <t>ttrabalhos777@gmail.com</t>
  </si>
  <si>
    <t>DEVF - AD41-vid</t>
  </si>
  <si>
    <t>Yuri Santos Barcelos</t>
  </si>
  <si>
    <t>misdia071@gmail.com</t>
  </si>
  <si>
    <t>99353-8975</t>
  </si>
  <si>
    <t>Raniery</t>
  </si>
  <si>
    <t>raniery1888@gmail.com</t>
  </si>
  <si>
    <t>Asnã</t>
  </si>
  <si>
    <t>asna.sousa.stm05@gmail.com</t>
  </si>
  <si>
    <t>vagnerkmc@gmail.com</t>
  </si>
  <si>
    <t>Raimundo Nonato Chaves da Silva</t>
  </si>
  <si>
    <t>randycsilv@gmail.com</t>
  </si>
  <si>
    <t>09299435-2548</t>
  </si>
  <si>
    <t>Ramon</t>
  </si>
  <si>
    <t>morad.gomes@gmail.com</t>
  </si>
  <si>
    <t>rs3099395@gmail.com</t>
  </si>
  <si>
    <t>Rui Emilio de Souza</t>
  </si>
  <si>
    <t>ruyemilio@hotmail.com</t>
  </si>
  <si>
    <t>carlosalbertogc@yahoo.com.br</t>
  </si>
  <si>
    <t>Jeferson Windson</t>
  </si>
  <si>
    <t>jefersonwindson570@gmail.com</t>
  </si>
  <si>
    <t>Cleimario</t>
  </si>
  <si>
    <t>cleimario.soares@hotmail.com</t>
  </si>
  <si>
    <t>Evellin Lima</t>
  </si>
  <si>
    <t>lima.pink@hotmail.com</t>
  </si>
  <si>
    <t>Rodrigo Bernardes</t>
  </si>
  <si>
    <t>digofilho92@gmail.com</t>
  </si>
  <si>
    <t>Alcir Druzian Machado Junior</t>
  </si>
  <si>
    <t>admjlu@gmail.com</t>
  </si>
  <si>
    <t>Bernardo Andre</t>
  </si>
  <si>
    <t>bernardoandre1027@hotmail.com</t>
  </si>
  <si>
    <t>Frankilan Chagas Costa Lima</t>
  </si>
  <si>
    <t>frankilanchagascostalima@gmail.com</t>
  </si>
  <si>
    <t>Cleilton Araújo dos santos</t>
  </si>
  <si>
    <t>keewsanttoa18@gmail.com</t>
  </si>
  <si>
    <t>Lutiele</t>
  </si>
  <si>
    <t>lutiele_cardoso@hotmail.com</t>
  </si>
  <si>
    <t>Charliston Salles</t>
  </si>
  <si>
    <t>charlistonsales9@gmail.com</t>
  </si>
  <si>
    <t>Elaine</t>
  </si>
  <si>
    <t>elaine_estevao@hotmail.com</t>
  </si>
  <si>
    <t>Diego Cardoso</t>
  </si>
  <si>
    <t>cardosodiego250@gmail.com</t>
  </si>
  <si>
    <t>4799141-8435</t>
  </si>
  <si>
    <t>Eloi</t>
  </si>
  <si>
    <t>imoveiseloijunior@gmail.com</t>
  </si>
  <si>
    <t>Nicolas Barboza</t>
  </si>
  <si>
    <t>nicolasbarboza1906@gmail.com</t>
  </si>
  <si>
    <t>sduuff@gmail.com</t>
  </si>
  <si>
    <t>monitoraseguranca959@gmail.com</t>
  </si>
  <si>
    <t>Carlos Júnior</t>
  </si>
  <si>
    <t>carlosjunior.candeias@gmail.com</t>
  </si>
  <si>
    <t>Orlando pidde</t>
  </si>
  <si>
    <t>orlandopidde31@gmail.com</t>
  </si>
  <si>
    <t>jagutygato@gmail.com</t>
  </si>
  <si>
    <t>Flávio Lyra Nobre</t>
  </si>
  <si>
    <t>lyranobre@gmail.com</t>
  </si>
  <si>
    <t>hewellyng@hotmail.com</t>
  </si>
  <si>
    <t>caio-amigos@outlook.com</t>
  </si>
  <si>
    <t>Sebastião bartolomeu</t>
  </si>
  <si>
    <t>sebastiaobartolomeubrites@gmail.com</t>
  </si>
  <si>
    <t>(67)996354557</t>
  </si>
  <si>
    <t>Roberto Carlos da Silva Marques Pereira</t>
  </si>
  <si>
    <t>robertocarloscarlos474@gmail.com</t>
  </si>
  <si>
    <t>Roseli</t>
  </si>
  <si>
    <t>roseli_brito@terra.com.br</t>
  </si>
  <si>
    <t>alex35dani@gmail.com</t>
  </si>
  <si>
    <t>coelhopercussao@gmail.com</t>
  </si>
  <si>
    <t>jd2818271@gmail.com</t>
  </si>
  <si>
    <t>Diorgenes Monteiro da Silva</t>
  </si>
  <si>
    <t>dms2307@gmail.com</t>
  </si>
  <si>
    <t>Moisés Braz de Oliveira</t>
  </si>
  <si>
    <t>moisesbrazb17@gmail.com</t>
  </si>
  <si>
    <t>(81)99732-6085</t>
  </si>
  <si>
    <t>mih7@gmail.com</t>
  </si>
  <si>
    <t>erikestudioso@gmail.com</t>
  </si>
  <si>
    <t>6499278-2084</t>
  </si>
  <si>
    <t>Oclair Pereira</t>
  </si>
  <si>
    <t>oclairpereiragarcom@gmail.com</t>
  </si>
  <si>
    <t>Vitor Hugo</t>
  </si>
  <si>
    <t>vitorbeeh24@gmail.com</t>
  </si>
  <si>
    <t>Clécio</t>
  </si>
  <si>
    <t>clecioafonso@gmail.com</t>
  </si>
  <si>
    <t>Tony</t>
  </si>
  <si>
    <t>tonyguilherme7@gmail.com</t>
  </si>
  <si>
    <t>João Gabriel</t>
  </si>
  <si>
    <t>joaogabrielsm19@gmail.com</t>
  </si>
  <si>
    <t>Maria Gabrielli Paulo Araújo</t>
  </si>
  <si>
    <t>mgabrielli272@gmail.com</t>
  </si>
  <si>
    <t>Wallacy costa</t>
  </si>
  <si>
    <t>wallacybrowndj@gmail.com</t>
  </si>
  <si>
    <t>elaine.nati@hotmail.com</t>
  </si>
  <si>
    <t>jhonatan_hermes@outlook.com</t>
  </si>
  <si>
    <t>eva geovana campos</t>
  </si>
  <si>
    <t>evamariacampose@gmail.com</t>
  </si>
  <si>
    <t>Glauber Santos</t>
  </si>
  <si>
    <t>gabrielpintooo1636@gmail.com</t>
  </si>
  <si>
    <t>Moisés David Da Silva Junior</t>
  </si>
  <si>
    <t>moimoisesjunioriluminado@gmail.com</t>
  </si>
  <si>
    <t>Renato Cesar Silva Fochesato</t>
  </si>
  <si>
    <t>renatofochesato3@gmail.com</t>
  </si>
  <si>
    <t>Thiago barbosa</t>
  </si>
  <si>
    <t>thiagobarbosaadmpa@gmail.com</t>
  </si>
  <si>
    <t>franklinjosuerodriguez6@gmail.com</t>
  </si>
  <si>
    <t>Edinaldo Júnior Bezerra</t>
  </si>
  <si>
    <t>ejunior014@gmail.com</t>
  </si>
  <si>
    <t>Elenildo Modesto</t>
  </si>
  <si>
    <t>nildomodesto.23@gmail.com</t>
  </si>
  <si>
    <t>(97)981185494</t>
  </si>
  <si>
    <t>Marcos Djalma Alves de Souza Soares Djalma Alves De Souza Soares</t>
  </si>
  <si>
    <t>marcosdassoaress@gmail.com</t>
  </si>
  <si>
    <t>Emmanuel</t>
  </si>
  <si>
    <t>emmanueluchoa@yahoo.com</t>
  </si>
  <si>
    <t>Gerson de Miranda Pamphylio</t>
  </si>
  <si>
    <t>mpamphylio421@gmail.com</t>
  </si>
  <si>
    <t>Matheus vinicius</t>
  </si>
  <si>
    <t>Mathes.vini2010@gmail.com</t>
  </si>
  <si>
    <t>Priscilla Anchieta</t>
  </si>
  <si>
    <t>priscillassanchieta@gmail.com</t>
  </si>
  <si>
    <t>andrecamargo11251@gmail.com</t>
  </si>
  <si>
    <t>Gabriel Lima</t>
  </si>
  <si>
    <t>gabriel.limaspf@gmail.com</t>
  </si>
  <si>
    <t>DEVF - AD42-vid</t>
  </si>
  <si>
    <t>Lucas Galiza</t>
  </si>
  <si>
    <t>lucasgaliza@gmail.com</t>
  </si>
  <si>
    <t>adrian.ferraz56@gmail.com</t>
  </si>
  <si>
    <t>Marise Brasileiro</t>
  </si>
  <si>
    <t>marisebrasileiro01@gmail.com</t>
  </si>
  <si>
    <t>favargas21@yahoo.com.br</t>
  </si>
  <si>
    <t>Rodrigo Morais</t>
  </si>
  <si>
    <t>rodrigomoraismorais12765@gmail.com</t>
  </si>
  <si>
    <t>milabio11@hotmail.com</t>
  </si>
  <si>
    <t>leandromenezesbrt@gmail.com</t>
  </si>
  <si>
    <t>Luiz Felipe Alves Lopes</t>
  </si>
  <si>
    <t>luizfelipealveslopes9@gmail.com</t>
  </si>
  <si>
    <t>3599272-6208</t>
  </si>
  <si>
    <t>Danilo Barreto</t>
  </si>
  <si>
    <t>danillonay18@gmail.com</t>
  </si>
  <si>
    <t>Patrick Nascimento</t>
  </si>
  <si>
    <t>patrick.itq@hotmail.com</t>
  </si>
  <si>
    <t>Michele Souza</t>
  </si>
  <si>
    <t>michelecarlos105@gmail.com</t>
  </si>
  <si>
    <t>Nacelio</t>
  </si>
  <si>
    <t>nacelioa@gmail.com</t>
  </si>
  <si>
    <t>DEVF - AD52-vid</t>
  </si>
  <si>
    <t>José Mário</t>
  </si>
  <si>
    <t>jmveloso3005@gmail.com</t>
  </si>
  <si>
    <t>DEVF - AD49-vid</t>
  </si>
  <si>
    <t>Kleydson</t>
  </si>
  <si>
    <t>kleydsonaraaujo@gmail.com</t>
  </si>
  <si>
    <t>diegomayroncampos@gmail.com</t>
  </si>
  <si>
    <t>lukasmagalhaes118@gmail.com</t>
  </si>
  <si>
    <t>Rodrigo Alves</t>
  </si>
  <si>
    <t>rodrigo.matias.alves18@gmail.com</t>
  </si>
  <si>
    <t>Cristovaldo</t>
  </si>
  <si>
    <t>inforhelp.jr@gmail.com</t>
  </si>
  <si>
    <t>Hill Canavez de Amorim</t>
  </si>
  <si>
    <t>hill2313@gmail.com</t>
  </si>
  <si>
    <t>Everton Assis</t>
  </si>
  <si>
    <t>evertonassisteodoro@hotmail.com</t>
  </si>
  <si>
    <t>3198496-0162</t>
  </si>
  <si>
    <t>Jeferson Pelaes</t>
  </si>
  <si>
    <t>jppelaes04@gmail.com</t>
  </si>
  <si>
    <t>ruan.esporte10@gmail.com</t>
  </si>
  <si>
    <t>ricparron@yahoo.com.br</t>
  </si>
  <si>
    <t>quest.vaitimao@gmail.com</t>
  </si>
  <si>
    <t>Amarildo</t>
  </si>
  <si>
    <t>contatoamarildocosta@gmail.com</t>
  </si>
  <si>
    <t>2299849-5531</t>
  </si>
  <si>
    <t>Najoa</t>
  </si>
  <si>
    <t>pnajoa@gmail.com</t>
  </si>
  <si>
    <t>willian27n@gmail.com</t>
  </si>
  <si>
    <t>Rodrigo Barbosa</t>
  </si>
  <si>
    <t>rodrigo.barbosaeletrica@yahoo.com.br</t>
  </si>
  <si>
    <t>Clemilson</t>
  </si>
  <si>
    <t>ojuarapio@gmail.com</t>
  </si>
  <si>
    <t>Tiago Durelo</t>
  </si>
  <si>
    <t>kadeshyu@gmail.com</t>
  </si>
  <si>
    <t>Felipe Kevin</t>
  </si>
  <si>
    <t>felipekevin1997@gmail.com</t>
  </si>
  <si>
    <t>ANDERSON MANSO</t>
  </si>
  <si>
    <t>mansoanderson@hotmail.com</t>
  </si>
  <si>
    <t>Millena</t>
  </si>
  <si>
    <t>millepereira589@gmail.com</t>
  </si>
  <si>
    <t>jefersooaraujoo@hotmail.com</t>
  </si>
  <si>
    <t>Ester Andressa da Silva Machado</t>
  </si>
  <si>
    <t>esterandressa18@gmail.com</t>
  </si>
  <si>
    <t>Gabriel Martins</t>
  </si>
  <si>
    <t>bielcoelhom@gmail.com</t>
  </si>
  <si>
    <t>David Alemán</t>
  </si>
  <si>
    <t>da870413@gmail.com</t>
  </si>
  <si>
    <t>Fernando Henrique da Silva Severino</t>
  </si>
  <si>
    <t>fernando_estifler@hotmail.com</t>
  </si>
  <si>
    <t>jonnasalvesoliveira@gmail.com</t>
  </si>
  <si>
    <t>Fabrício dos santos</t>
  </si>
  <si>
    <t>fabriciopantera1@gmail.com</t>
  </si>
  <si>
    <t>Fabio Meirelles</t>
  </si>
  <si>
    <t>fabio.meirelles96@gmail.com</t>
  </si>
  <si>
    <t>DEVF - AD45-vid</t>
  </si>
  <si>
    <t>Wilson Hentz</t>
  </si>
  <si>
    <t>hentzwilson2019@gmail.com</t>
  </si>
  <si>
    <t>69981126249-</t>
  </si>
  <si>
    <t>Tatyana</t>
  </si>
  <si>
    <t>tatyanarocha887@gmail.com</t>
  </si>
  <si>
    <t>Ricardo Teddy</t>
  </si>
  <si>
    <t>rcrdteddy@gmail.com</t>
  </si>
  <si>
    <t>Maria graziane Rocha Barbosa</t>
  </si>
  <si>
    <t>grazianebarbosa4789@gmail.com</t>
  </si>
  <si>
    <t>Santiago</t>
  </si>
  <si>
    <t>santhiagocamposcosta@gmail.com</t>
  </si>
  <si>
    <t>wsservicos56@gmail.com</t>
  </si>
  <si>
    <t>Gleycon Leite</t>
  </si>
  <si>
    <t>gleyconleitedasilva1990@gmail.com</t>
  </si>
  <si>
    <t>Newton França de Aguiar</t>
  </si>
  <si>
    <t>newtonaguiar2@hotmail.com</t>
  </si>
  <si>
    <t>Washington Silva de Souza</t>
  </si>
  <si>
    <t>washingtonsilvadesouzas@gmail.com</t>
  </si>
  <si>
    <t>thiago198325@gmail.com</t>
  </si>
  <si>
    <t>Ildi batista</t>
  </si>
  <si>
    <t>batistaildivandson994@gmail.com</t>
  </si>
  <si>
    <t>Beatriz Ramos</t>
  </si>
  <si>
    <t>oliverr.biahh10@gmail.com</t>
  </si>
  <si>
    <t>PAULO RENATO MARIANO DE SOUZA E SOUZA</t>
  </si>
  <si>
    <t>instrutor.paulo.iat@gmail.com</t>
  </si>
  <si>
    <t>Fred</t>
  </si>
  <si>
    <t>fredsouza33@gmail.com</t>
  </si>
  <si>
    <t>wandersonhwj065@gmail.com</t>
  </si>
  <si>
    <t>Maria viani Bezerra</t>
  </si>
  <si>
    <t>vianigomes29@gmail.com</t>
  </si>
  <si>
    <t>jader gomes de medeiros ferreira</t>
  </si>
  <si>
    <t>jadergmf88@gmail.com</t>
  </si>
  <si>
    <t>120215612788890390</t>
  </si>
  <si>
    <t>120215612789130390</t>
  </si>
  <si>
    <t>120215613767270390</t>
  </si>
  <si>
    <t>Kelvimbolado@gmail.com</t>
  </si>
  <si>
    <t>Marco Antonio</t>
  </si>
  <si>
    <t>marco2005amt@yahoo.com.br</t>
  </si>
  <si>
    <t>11.947039892</t>
  </si>
  <si>
    <t>DEVF - AD48-vid</t>
  </si>
  <si>
    <t>Rafael De Oliveira cysne</t>
  </si>
  <si>
    <t>rafael12filho@gmail.com</t>
  </si>
  <si>
    <t>Joao Monteiro</t>
  </si>
  <si>
    <t>joaopb187@hotmail.com</t>
  </si>
  <si>
    <t>luiscarlosms181@gmail.com</t>
  </si>
  <si>
    <t>carlosedumonteiro.mix@gmail.com</t>
  </si>
  <si>
    <t>Moises David da Silva Junior</t>
  </si>
  <si>
    <t>moisesjunioriluminado@gmail.com</t>
  </si>
  <si>
    <t>Leonardo Helber Lopes Marinho</t>
  </si>
  <si>
    <t>leonardo.helber@outlook.com</t>
  </si>
  <si>
    <t>Andressa jesus de oliveira</t>
  </si>
  <si>
    <t>Dessaoliver002@gmail.com</t>
  </si>
  <si>
    <t>Lucas Roberto Carvalho dos Santos</t>
  </si>
  <si>
    <t>lucasrrrobertoo@gmail.com</t>
  </si>
  <si>
    <t>aliceacxt@gmail.com</t>
  </si>
  <si>
    <t>Samia Padilha</t>
  </si>
  <si>
    <t>samiapadilha07@gmail.com</t>
  </si>
  <si>
    <t>9898553-1855</t>
  </si>
  <si>
    <t>tiagofeitosa13@mail.com</t>
  </si>
  <si>
    <t>Valdiane</t>
  </si>
  <si>
    <t>valdianetrib@gmail.com</t>
  </si>
  <si>
    <t>Guilherme Prado</t>
  </si>
  <si>
    <t>guilhermeprado.pereira96@gmail.com</t>
  </si>
  <si>
    <t>paulo ricardo pereira da silva</t>
  </si>
  <si>
    <t>richardmaritinssilva@gmail.com</t>
  </si>
  <si>
    <t>Priscilla</t>
  </si>
  <si>
    <t>priscillaafs@gmail.com</t>
  </si>
  <si>
    <t>Marcos Antônio</t>
  </si>
  <si>
    <t>y.am.marcosantonio@gmail.com</t>
  </si>
  <si>
    <t>3499683-3726</t>
  </si>
  <si>
    <t>igor luiz vieira</t>
  </si>
  <si>
    <t>igor.l.uiz@hotmail.com</t>
  </si>
  <si>
    <t>danielemanoel123@gmail.com</t>
  </si>
  <si>
    <t>1398140-7159</t>
  </si>
  <si>
    <t>Marlon Miguel</t>
  </si>
  <si>
    <t>charlingtonr@gmail.com</t>
  </si>
  <si>
    <t>Wesley santos lelis</t>
  </si>
  <si>
    <t>wlelisbackup@gmail.com</t>
  </si>
  <si>
    <t>Enzo rafael Mata boada</t>
  </si>
  <si>
    <t>enzo241106@gmail.com</t>
  </si>
  <si>
    <t>9299618-4625</t>
  </si>
  <si>
    <t>nklavaca6@gmail.com</t>
  </si>
  <si>
    <t>Alan Batista dos Santos Cruz</t>
  </si>
  <si>
    <t>Cruzrapnacional@gmail.com</t>
  </si>
  <si>
    <t>97759-9014</t>
  </si>
  <si>
    <t>Saraheungstar@gmail.com</t>
  </si>
  <si>
    <t>saraheungstar@gmail.com</t>
  </si>
  <si>
    <t>Berg Lima</t>
  </si>
  <si>
    <t>mayandrapereiradossantos@gmail.com</t>
  </si>
  <si>
    <t>Douglas Castoldi</t>
  </si>
  <si>
    <t>douglas_castoldi@hotmail.com</t>
  </si>
  <si>
    <t>mmalzone@gmail.com</t>
  </si>
  <si>
    <t>Edvaldo Willian da silva</t>
  </si>
  <si>
    <t>willianedvaldo46@gmail.com</t>
  </si>
  <si>
    <t>Jancer</t>
  </si>
  <si>
    <t>blancojancer2023@gmail.com</t>
  </si>
  <si>
    <t>magicgroup.gg@gmail.com</t>
  </si>
  <si>
    <t>(62)99276-0997</t>
  </si>
  <si>
    <t>elielramos07@hotmail.com</t>
  </si>
  <si>
    <t>tiago- jose</t>
  </si>
  <si>
    <t>tiago-jose1990@hotmail.com</t>
  </si>
  <si>
    <t>Antoniel fidelquino</t>
  </si>
  <si>
    <t>belandradepereira@gmail.com</t>
  </si>
  <si>
    <t>Ellerson de Anchieta</t>
  </si>
  <si>
    <t>ellersonalmeida2@gmail.com</t>
  </si>
  <si>
    <t>Miguel Pedro Gomes da Silva</t>
  </si>
  <si>
    <t>miguelpgs1925@gmail.com</t>
  </si>
  <si>
    <t>João Gabriel de Freitas Dias</t>
  </si>
  <si>
    <t>menorfreitascontato@gmail.com</t>
  </si>
  <si>
    <t>DEVF - AD39-vid</t>
  </si>
  <si>
    <t>Lucas Righetti</t>
  </si>
  <si>
    <t>lucasrn730@gmail.com</t>
  </si>
  <si>
    <t>filipinhuu2@gmail.com</t>
  </si>
  <si>
    <t>Wilson Ticona</t>
  </si>
  <si>
    <t>wilcarty17@gmail.com</t>
  </si>
  <si>
    <t>Luciana Iris Silva Domingos</t>
  </si>
  <si>
    <t>lu2domingos49@gmail.com</t>
  </si>
  <si>
    <t>ca.felipe1822@gmail.com</t>
  </si>
  <si>
    <t>marcelo120819@gmail.com</t>
  </si>
  <si>
    <t>lelo1170.mr@gmail.com</t>
  </si>
  <si>
    <t>AMOSE MALIVERT</t>
  </si>
  <si>
    <t>amosemalivert331@gmail.com</t>
  </si>
  <si>
    <t>José Cícero Silva Fonseca</t>
  </si>
  <si>
    <t>josecicerosfonseca@gmail.com</t>
  </si>
  <si>
    <t>menezesbart6@gmail.com</t>
  </si>
  <si>
    <t>Abiu Medina</t>
  </si>
  <si>
    <t>abiujose21@gmail.com</t>
  </si>
  <si>
    <t>John Carlos Pereira</t>
  </si>
  <si>
    <t>johncomunicacao@gmail.com</t>
  </si>
  <si>
    <t>DEVF - AD38-vid</t>
  </si>
  <si>
    <t>diegolaurentino36@gmail.com</t>
  </si>
  <si>
    <t>Lourival Rodrigues de Godoi</t>
  </si>
  <si>
    <t>lourivoz@gmail.com</t>
  </si>
  <si>
    <t>Bruno Gonçalves vilani</t>
  </si>
  <si>
    <t>brunogvilani@gmail.com</t>
  </si>
  <si>
    <t>Kelly Cristian</t>
  </si>
  <si>
    <t>kellycristian65@gmail.com</t>
  </si>
  <si>
    <t>1196682-6774</t>
  </si>
  <si>
    <t>Edgar</t>
  </si>
  <si>
    <t>japalins1994@gmail.com</t>
  </si>
  <si>
    <t>Jailton gomes do nascimento</t>
  </si>
  <si>
    <t>jailtongomesdonascimento@gmail.com</t>
  </si>
  <si>
    <t>8897-7926</t>
  </si>
  <si>
    <t>fernandae.gunthner@gmail.com</t>
  </si>
  <si>
    <t>Edimar Maioli</t>
  </si>
  <si>
    <t>edymaioli@gmail.com</t>
  </si>
  <si>
    <t>roberto.paulo65@gmail.com</t>
  </si>
  <si>
    <t>Tagory</t>
  </si>
  <si>
    <t>tag_ory@hotmail.com</t>
  </si>
  <si>
    <t>2196670-7378</t>
  </si>
  <si>
    <t>Johne</t>
  </si>
  <si>
    <t>johnevinicius0@gmail.com</t>
  </si>
  <si>
    <t>Luan Bernardo</t>
  </si>
  <si>
    <t>luanhebert009@gmail.com</t>
  </si>
  <si>
    <t>Thiago Henrique Moraes Lopes</t>
  </si>
  <si>
    <t>thiago_lopes30@hotmail.com</t>
  </si>
  <si>
    <t>Filipe Cerqueira Fontanezi</t>
  </si>
  <si>
    <t>filipecerqueira791@gmail.com</t>
  </si>
  <si>
    <t>Samara sousa</t>
  </si>
  <si>
    <t>samarakleber32@gmail.com</t>
  </si>
  <si>
    <t>Izabel Rocha</t>
  </si>
  <si>
    <t>izabel.cdrocha@gmail.com</t>
  </si>
  <si>
    <t>alisoalberto8@gmail.com</t>
  </si>
  <si>
    <t>Pedro Soares dos Santos Sobrinho</t>
  </si>
  <si>
    <t>pedrosobrinho8169@gmail.com</t>
  </si>
  <si>
    <t>junior.88rj@gmail.com</t>
  </si>
  <si>
    <t>Fabiano Roque</t>
  </si>
  <si>
    <t>254fabiano@gmail.com</t>
  </si>
  <si>
    <t>(11)995588578</t>
  </si>
  <si>
    <t>renatorosargasparini591@gmail.com</t>
  </si>
  <si>
    <t>Evando</t>
  </si>
  <si>
    <t>eg.tec.invest@gmail.com</t>
  </si>
  <si>
    <t>(19)99258-1856</t>
  </si>
  <si>
    <t>Palius Merizier</t>
  </si>
  <si>
    <t>paliusmerizier8@gmail.com</t>
  </si>
  <si>
    <t>cybersbrizza@gmail.com</t>
  </si>
  <si>
    <t>Thális</t>
  </si>
  <si>
    <t>thalisd@gmail.com</t>
  </si>
  <si>
    <t>319874-53284</t>
  </si>
  <si>
    <t>Reginaldo Santos</t>
  </si>
  <si>
    <t>reginaldovw8@gmail.com</t>
  </si>
  <si>
    <t>Marcus Sobrinho</t>
  </si>
  <si>
    <t>pumafut@gmail.com</t>
  </si>
  <si>
    <t>ronaldo1983ssa@gmail.com</t>
  </si>
  <si>
    <t>Aluizo martins de aguiar</t>
  </si>
  <si>
    <t>mtaguiar6@gmail.com</t>
  </si>
  <si>
    <t>rafael barbosa</t>
  </si>
  <si>
    <t>toopdjramon7@gmail.com</t>
  </si>
  <si>
    <t>8699401-8511</t>
  </si>
  <si>
    <t>João Batista</t>
  </si>
  <si>
    <t>mercadojoaobatista@hotmail.com</t>
  </si>
  <si>
    <t>Carlos Eduardo de Almeida</t>
  </si>
  <si>
    <t>cadualmeid33@gmail.com</t>
  </si>
  <si>
    <t>tfs4188@gmail.com</t>
  </si>
  <si>
    <t>Enezir De Souza</t>
  </si>
  <si>
    <t>enezirdoze@gmail.com</t>
  </si>
  <si>
    <t>4798819-0607</t>
  </si>
  <si>
    <t>Ana Gomes</t>
  </si>
  <si>
    <t>anagomesh3@gmail.com</t>
  </si>
  <si>
    <t>Ricardo Nascimento Lima</t>
  </si>
  <si>
    <t>rn651771@gmail.com</t>
  </si>
  <si>
    <t>Diogo Vieira Gomes</t>
  </si>
  <si>
    <t>diogovieiraradicaislivres@hotmail.com</t>
  </si>
  <si>
    <t>6499236-9349</t>
  </si>
  <si>
    <t>Uochington Amaral Campos</t>
  </si>
  <si>
    <t>uochington.campos@gmail.com</t>
  </si>
  <si>
    <t>Gabriella</t>
  </si>
  <si>
    <t>gabriellago2008@hotmail.com</t>
  </si>
  <si>
    <t>Silvia Fernandes</t>
  </si>
  <si>
    <t>vm2704140910@gmail.com</t>
  </si>
  <si>
    <t>rodneymoreira33@gmail.com</t>
  </si>
  <si>
    <t>Robert Luiz dos Santos Ribeiro</t>
  </si>
  <si>
    <t>robertluiz90@hotmail.com</t>
  </si>
  <si>
    <t>assouz731@gmail.com</t>
  </si>
  <si>
    <t>Ivanete</t>
  </si>
  <si>
    <t>rbmlana@gmail.com</t>
  </si>
  <si>
    <t>Lucilene Silva da Silva</t>
  </si>
  <si>
    <t>lucilenebaiadasilvalene@gmail.com</t>
  </si>
  <si>
    <t>marcielpio54@gmail.com</t>
  </si>
  <si>
    <t>64999-7532</t>
  </si>
  <si>
    <t>Ademar</t>
  </si>
  <si>
    <t>demaroliveira43@gmail.com</t>
  </si>
  <si>
    <t>Marcelo Dias Caetano Silva</t>
  </si>
  <si>
    <t>marcelodcsilva2021@gmail.com</t>
  </si>
  <si>
    <t>Luiz Felipe Meneses</t>
  </si>
  <si>
    <t>lfu.78787878@gmail.com</t>
  </si>
  <si>
    <t>Francisco Nanque</t>
  </si>
  <si>
    <t>francisconanque1@gmail.com</t>
  </si>
  <si>
    <t>Stevan Bretanha</t>
  </si>
  <si>
    <t>bretanha.stevan7@gmail.com</t>
  </si>
  <si>
    <t>Luara Ferreira Gomes</t>
  </si>
  <si>
    <t>luara-gv1@hotmail.com</t>
  </si>
  <si>
    <t>Welson</t>
  </si>
  <si>
    <t>welson.nazarocha@gmail.com</t>
  </si>
  <si>
    <t>Danilo Xavier</t>
  </si>
  <si>
    <t>daniloanahelena@gmail.com</t>
  </si>
  <si>
    <t>SEBASTIAO MENDES</t>
  </si>
  <si>
    <t>sebastiaosccpmendes92@gmail.com</t>
  </si>
  <si>
    <t>Eliomar freitas</t>
  </si>
  <si>
    <t>eliomarfreitas2023@gmail.com</t>
  </si>
  <si>
    <t>1998181-7345</t>
  </si>
  <si>
    <t>brunovieira.sccp@gmail.com</t>
  </si>
  <si>
    <t>Yisrael</t>
  </si>
  <si>
    <t>limapys.7@gmail.com</t>
  </si>
  <si>
    <t>98998816-1940</t>
  </si>
  <si>
    <t>Thiago Marcolino Simplicio</t>
  </si>
  <si>
    <t>thiago.2010sporte@gmail.com</t>
  </si>
  <si>
    <t>Ysamar Emilio Escobar Pinto</t>
  </si>
  <si>
    <t>cristo01elrey@gmail.com</t>
  </si>
  <si>
    <t>Luany</t>
  </si>
  <si>
    <t>luanydacruzsantos@meil.com</t>
  </si>
  <si>
    <t>Renan Siqueira</t>
  </si>
  <si>
    <t>siqueira.rt@gmail.com</t>
  </si>
  <si>
    <t>maicon</t>
  </si>
  <si>
    <t>mayckpk@gmail.com</t>
  </si>
  <si>
    <t>Tamy Branco</t>
  </si>
  <si>
    <t>tamy.sbranco@gmail.com</t>
  </si>
  <si>
    <t>Leandro Motta</t>
  </si>
  <si>
    <t>visioncyber2002@gmail.com</t>
  </si>
  <si>
    <t>João Paulo Gomes</t>
  </si>
  <si>
    <t>jvsm006@gmail.com</t>
  </si>
  <si>
    <t>8898142-2060</t>
  </si>
  <si>
    <t>Wanderson Mendes Pinheiro</t>
  </si>
  <si>
    <t>wandersonmendespinheiro@gmail.com</t>
  </si>
  <si>
    <t>Antony israel</t>
  </si>
  <si>
    <t>antonyisrael202@gmail.com</t>
  </si>
  <si>
    <t>Marcelo Correa</t>
  </si>
  <si>
    <t>correa.fox.marcelo@gmail.com</t>
  </si>
  <si>
    <t>Ruan Pablo</t>
  </si>
  <si>
    <t>ruan.pms@gmail.com</t>
  </si>
  <si>
    <t>Juliana Monteiro</t>
  </si>
  <si>
    <t>julianabezeti@gmail.com</t>
  </si>
  <si>
    <t>Denis Alves Rosario</t>
  </si>
  <si>
    <t>denisalvesr@gmail.com</t>
  </si>
  <si>
    <t>joaopedroamontenegro@hotmail.com</t>
  </si>
  <si>
    <t>Luis Felipe de Brito Moraes</t>
  </si>
  <si>
    <t>luisfelipebrittomoraes@gmail.com</t>
  </si>
  <si>
    <t>Giordano Alves da Silva Junior</t>
  </si>
  <si>
    <t>giordano102105@gmail.com</t>
  </si>
  <si>
    <t>Guilherme gomes</t>
  </si>
  <si>
    <t>guigms2gomes@gmail.com</t>
  </si>
  <si>
    <t>angel82mmb@gmail.com</t>
  </si>
  <si>
    <t>Filipe Peres da Paixão</t>
  </si>
  <si>
    <t>fpaixaoperes@gmail.com</t>
  </si>
  <si>
    <t>leoalissom@gmail.com</t>
  </si>
  <si>
    <t>Victor hugo matias</t>
  </si>
  <si>
    <t>vhmmatias@gmail.com</t>
  </si>
  <si>
    <t>danyboy5577@fmail.com</t>
  </si>
  <si>
    <t>Tatiana</t>
  </si>
  <si>
    <t>tatianaluna97@yahoo.com.br</t>
  </si>
  <si>
    <t>Felipe Chaves</t>
  </si>
  <si>
    <t>fschaves.10@gmail.com</t>
  </si>
  <si>
    <t>(85)994064944</t>
  </si>
  <si>
    <t>Michelly karla Alves da silva</t>
  </si>
  <si>
    <t>michellyksa@hotmail.com.br</t>
  </si>
  <si>
    <t>Rafael Santini Santini Justino</t>
  </si>
  <si>
    <t>rafasantinijustino@gmail.com</t>
  </si>
  <si>
    <t>Wesley Gomes</t>
  </si>
  <si>
    <t>wesleyggx@gmail.com</t>
  </si>
  <si>
    <t>jhonatancamposdev@gmail.com</t>
  </si>
  <si>
    <t>Jhonata</t>
  </si>
  <si>
    <t>jhonataedson2015@hotmail.com</t>
  </si>
  <si>
    <t>(31)98715-0256</t>
  </si>
  <si>
    <t>Begson</t>
  </si>
  <si>
    <t>begsonsouza@gmail.com</t>
  </si>
  <si>
    <t>renato_bruno17@hotmail.com</t>
  </si>
  <si>
    <t>fabiorodrigues2905@gmail.com</t>
  </si>
  <si>
    <t>Fernando arcas</t>
  </si>
  <si>
    <t>arcasm23@yahoo.com</t>
  </si>
  <si>
    <t>Isaac Soares</t>
  </si>
  <si>
    <t>i77sbarbosa@gmail.com</t>
  </si>
  <si>
    <t>wendelurzal17@gmail.com</t>
  </si>
  <si>
    <t>natanael alfenas</t>
  </si>
  <si>
    <t>nathanalfenas007@gmail.com</t>
  </si>
  <si>
    <t>Kesia</t>
  </si>
  <si>
    <t>kesiap2021@gmail.com</t>
  </si>
  <si>
    <t>Lidiana Freitas</t>
  </si>
  <si>
    <t>freitaslidiana73@gmail.com</t>
  </si>
  <si>
    <t>Ramon gomes</t>
  </si>
  <si>
    <t>rbg.p5@hotmail.com</t>
  </si>
  <si>
    <t>Gisela Paula</t>
  </si>
  <si>
    <t>silvabrendhasilva@hotmail.com</t>
  </si>
  <si>
    <t>Giselle Maria</t>
  </si>
  <si>
    <t>mariagiselle76@gmail.com</t>
  </si>
  <si>
    <t>DEVF - AD40-vid</t>
  </si>
  <si>
    <t>wellington BRANDAO</t>
  </si>
  <si>
    <t>castrowellington033@gmail.com</t>
  </si>
  <si>
    <t>Dna nitro</t>
  </si>
  <si>
    <t>dna_nitro@hotmail.com</t>
  </si>
  <si>
    <t>Robson de paiva</t>
  </si>
  <si>
    <t>bobpaiva.branco@outlook.com</t>
  </si>
  <si>
    <t>Ualace Dutton</t>
  </si>
  <si>
    <t>ualacebadu@gmail.com</t>
  </si>
  <si>
    <t>Fernando de santos borges</t>
  </si>
  <si>
    <t>fernandowoisterb@gmail.com</t>
  </si>
  <si>
    <t>Jose Reinaldo Conceicao</t>
  </si>
  <si>
    <t>J.reinaldo.jrc@gmail.com</t>
  </si>
  <si>
    <t>Tales Dias</t>
  </si>
  <si>
    <t>talesdias.freitas@gmail.com</t>
  </si>
  <si>
    <t>5199905-6887</t>
  </si>
  <si>
    <t>Yan</t>
  </si>
  <si>
    <t>yanegocios133@gmail.com</t>
  </si>
  <si>
    <t>Johnny godoy</t>
  </si>
  <si>
    <t>johnnygodoy015@gmail.com</t>
  </si>
  <si>
    <t>DEVF - AD44-vid</t>
  </si>
  <si>
    <t>Lilian Maria Oliveira Silva</t>
  </si>
  <si>
    <t>lilian.mariaoliveira@yahoo.com.br</t>
  </si>
  <si>
    <t>daniamalfi@yahoo.com.br</t>
  </si>
  <si>
    <t>gabrielajasantana@hotmail.com</t>
  </si>
  <si>
    <t>Davi Freitas</t>
  </si>
  <si>
    <t>davibfreitas@hotmail.com</t>
  </si>
  <si>
    <t>Daniel Lúcio Lopes</t>
  </si>
  <si>
    <t>dluciolopes@gmail.com</t>
  </si>
  <si>
    <t>Tiago Rocha</t>
  </si>
  <si>
    <t>gr.graficarocha@gmail.com</t>
  </si>
  <si>
    <t>WELLINGTON</t>
  </si>
  <si>
    <t>wellington105483@gmail.com</t>
  </si>
  <si>
    <t>88999836-6918</t>
  </si>
  <si>
    <t>Jeison</t>
  </si>
  <si>
    <t>jeisongpx32@gmail.com</t>
  </si>
  <si>
    <t>Renan Souza</t>
  </si>
  <si>
    <t>renansouza0918@gmail.com</t>
  </si>
  <si>
    <t>6999242-2908</t>
  </si>
  <si>
    <t>le.obin@hotmail.com</t>
  </si>
  <si>
    <t>Jean Anders</t>
  </si>
  <si>
    <t>jeanandersz@gmail.com</t>
  </si>
  <si>
    <t>Y</t>
  </si>
  <si>
    <t>rafa100cursos@gmail.com</t>
  </si>
  <si>
    <t>Anderson Alves Ferreira</t>
  </si>
  <si>
    <t>alvesferreiraanderson36@gmail.com</t>
  </si>
  <si>
    <t>Benedito</t>
  </si>
  <si>
    <t>santosbms93@gmail.com</t>
  </si>
  <si>
    <t>(16)999647565</t>
  </si>
  <si>
    <t>Flaykson Rodrigues de Sousa da Silva</t>
  </si>
  <si>
    <t>janseflaykson@gmail.com</t>
  </si>
  <si>
    <t>pauloviana.hm@gmail.com</t>
  </si>
  <si>
    <t>robertctga@gmail.com</t>
  </si>
  <si>
    <t>Delcilene</t>
  </si>
  <si>
    <t>lbelezaalmeida@hotmail.com</t>
  </si>
  <si>
    <t>Diego Nascimento do Vale</t>
  </si>
  <si>
    <t>diegodovale29@gmail.com</t>
  </si>
  <si>
    <t>Osmar</t>
  </si>
  <si>
    <t>osmar.o2o2cm@gmail.com</t>
  </si>
  <si>
    <t>Juliana Mendes</t>
  </si>
  <si>
    <t>julyannasillva8113@gmail.com</t>
  </si>
  <si>
    <t>Ricardo de Toledo</t>
  </si>
  <si>
    <t>ricardoelalam@hotmail.com</t>
  </si>
  <si>
    <t>sassaalex37@gmail.com</t>
  </si>
  <si>
    <t>Eliane</t>
  </si>
  <si>
    <t>eliane.208@hotmail.com</t>
  </si>
  <si>
    <t>8198473-5094</t>
  </si>
  <si>
    <t>Matheus Aquino</t>
  </si>
  <si>
    <t>matheusdosremedios1994@gmail.com</t>
  </si>
  <si>
    <t>Alex Neves De Santana</t>
  </si>
  <si>
    <t>alexnevessantana@gmail.com</t>
  </si>
  <si>
    <t>Bruno De Paula</t>
  </si>
  <si>
    <t>depaulabruno361@gmail.com</t>
  </si>
  <si>
    <t>Gerson carlos Pereira da Silva</t>
  </si>
  <si>
    <t>psilvac252@gmail.com</t>
  </si>
  <si>
    <t>Hugo Barbosa</t>
  </si>
  <si>
    <t>hugo7771915@hotmail.com</t>
  </si>
  <si>
    <t>Brito</t>
  </si>
  <si>
    <t>jbrito.worker@gmail.com</t>
  </si>
  <si>
    <t>rogeriotubarao2024@gmail.com</t>
  </si>
  <si>
    <t>GLEISSON PIRES monção</t>
  </si>
  <si>
    <t>piresgleisson@gmail.com</t>
  </si>
  <si>
    <t>Iuri Silva</t>
  </si>
  <si>
    <t>iuricar@msn.com</t>
  </si>
  <si>
    <t>Giuliano Silas</t>
  </si>
  <si>
    <t>giulianosilas@hotmail.com</t>
  </si>
  <si>
    <t>Data</t>
  </si>
  <si>
    <t>Nome Completo</t>
  </si>
  <si>
    <t>E-mail</t>
  </si>
  <si>
    <t>Telefone</t>
  </si>
  <si>
    <t>O seu gênero:</t>
  </si>
  <si>
    <t>Qual a sua idade?</t>
  </si>
  <si>
    <t>O que você faz atualmente?</t>
  </si>
  <si>
    <t>Atualmente, qual a sua faixa salarial?</t>
  </si>
  <si>
    <t>Você possui cartão de crédito?</t>
  </si>
  <si>
    <t>Qual o seu nível em programação?</t>
  </si>
  <si>
    <t xml:space="preserve">Já investiu em algum curso online para aprender uma nova forma de ganhar dinheiro? </t>
  </si>
  <si>
    <t xml:space="preserve">O que mais te chama atenção na profissão de Programador? </t>
  </si>
  <si>
    <t>O que mais você quer ver no evento?</t>
  </si>
  <si>
    <t>Source</t>
  </si>
  <si>
    <t>Campaign</t>
  </si>
  <si>
    <t>Medium</t>
  </si>
  <si>
    <t>Content</t>
  </si>
  <si>
    <t>Term</t>
  </si>
  <si>
    <t>Pontuação</t>
  </si>
  <si>
    <t>Score</t>
  </si>
  <si>
    <t>Faixa</t>
  </si>
  <si>
    <t>Faixa A</t>
  </si>
  <si>
    <t>Faixa B</t>
  </si>
  <si>
    <t>Faixa C</t>
  </si>
  <si>
    <t>Faixa D</t>
  </si>
  <si>
    <t>Pontuação 3.0</t>
  </si>
  <si>
    <t>Score 3.0</t>
  </si>
  <si>
    <t>Faixa 3.0</t>
  </si>
  <si>
    <t>Faixa A 3.0</t>
  </si>
  <si>
    <t>Faixa B 3.0</t>
  </si>
  <si>
    <t>Faixa C 3.0</t>
  </si>
  <si>
    <t>Faixa D 3.0</t>
  </si>
  <si>
    <t>Feminino</t>
  </si>
  <si>
    <t>Menos de 18 anos.</t>
  </si>
  <si>
    <t>Trabalho em outra área e quero fazer transição para tecnologia.</t>
  </si>
  <si>
    <t>Não tenho renda.</t>
  </si>
  <si>
    <t>⁠Sim</t>
  </si>
  <si>
    <t>Nunca estudei programação.</t>
  </si>
  <si>
    <t>Sim</t>
  </si>
  <si>
    <t>Poder trabalhar de qualquer lugar do mundo.</t>
  </si>
  <si>
    <t>A aula com a recrutadora;</t>
  </si>
  <si>
    <t>Jose Lopes</t>
  </si>
  <si>
    <t>jesantoslopes76@gmail.com</t>
  </si>
  <si>
    <t>9298427-1691</t>
  </si>
  <si>
    <t>Masculino</t>
  </si>
  <si>
    <t>45 - 54 anos</t>
  </si>
  <si>
    <t>Entre R$3.001 a R$5.000 reais ao mês.</t>
  </si>
  <si>
    <t>Já ouvi falar, mas nunca pratiquei.</t>
  </si>
  <si>
    <t>Não</t>
  </si>
  <si>
    <t>A possibilidade de ganhar altos salários.</t>
  </si>
  <si>
    <t>Fazer transição de carreira e consegui meu primeiro emprego na área</t>
  </si>
  <si>
    <t>Mais de 55 anos.</t>
  </si>
  <si>
    <t>Sou autônomo (Uber, freela, vendedor, etc).</t>
  </si>
  <si>
    <t>Todas as alternativas.</t>
  </si>
  <si>
    <t>Fazer um projeto na prática</t>
  </si>
  <si>
    <t>+5511969286908</t>
  </si>
  <si>
    <t>35 - 44 anos</t>
  </si>
  <si>
    <t>Entre R$2.001 a R$3.000 reais ao mês.</t>
  </si>
  <si>
    <t>25 - 34 anos</t>
  </si>
  <si>
    <t>Entre R$1.000 a R$2.000 reais ao mês.</t>
  </si>
  <si>
    <t>Quero saber se é para mim</t>
  </si>
  <si>
    <t>18 - 24 anos</t>
  </si>
  <si>
    <t>A ideia de nunca faltar emprego na área.</t>
  </si>
  <si>
    <t>Estudo T.I. na faculdade mas quero aprender mais por fora.</t>
  </si>
  <si>
    <t>Até fiz alguns cursos, mas ainda me sinto perdido.</t>
  </si>
  <si>
    <t>Atualmente não trabalho e nem estudo.</t>
  </si>
  <si>
    <t>+5511980335994</t>
  </si>
  <si>
    <t>Trabalhar para outros países e ganhar em outra moeda.</t>
  </si>
  <si>
    <t>Mais de R$5.001 reais ao mês.</t>
  </si>
  <si>
    <t>Estou no ensino médio ou acabei de sair e quero entrar na programação.</t>
  </si>
  <si>
    <t>+594981155976</t>
  </si>
  <si>
    <t>Faço outro curso na faculdade e quero mudar para T.I.</t>
  </si>
  <si>
    <t>+5511946318387</t>
  </si>
  <si>
    <t>+5551991098836</t>
  </si>
  <si>
    <t>Já estudo programação e busco uma oportunidade no mercado.</t>
  </si>
  <si>
    <t>Fazer freelancer como programador</t>
  </si>
  <si>
    <t>+5532991935103</t>
  </si>
  <si>
    <t>+5534984452424</t>
  </si>
  <si>
    <t>+5524981345867</t>
  </si>
  <si>
    <t>+5511970408382</t>
  </si>
  <si>
    <t>+5531998162886</t>
  </si>
  <si>
    <t>+5521970953519</t>
  </si>
  <si>
    <t>+5561994066195</t>
  </si>
  <si>
    <t>+79998484734</t>
  </si>
  <si>
    <t>+5567996193312</t>
  </si>
  <si>
    <t>+5521983842873</t>
  </si>
  <si>
    <t>1199843-3907</t>
  </si>
  <si>
    <t>+353833191670</t>
  </si>
  <si>
    <t>+5524999204521</t>
  </si>
  <si>
    <t>Marlon Henrique Oliveira Silveira</t>
  </si>
  <si>
    <t>Bruno Henrique Tavares Otaviano</t>
  </si>
  <si>
    <t>+5596981174900</t>
  </si>
  <si>
    <t>Já trabalho na área de programação.</t>
  </si>
  <si>
    <t>+5569992682797</t>
  </si>
  <si>
    <t>+5519996930563</t>
  </si>
  <si>
    <t>Patrese Derossi</t>
  </si>
  <si>
    <t>+79999859720</t>
  </si>
  <si>
    <t>+5515981077554</t>
  </si>
  <si>
    <t>sandrokajsantana2409@gmail.com</t>
  </si>
  <si>
    <t>+5591982539472</t>
  </si>
  <si>
    <t>+5511915186262</t>
  </si>
  <si>
    <t>+5598985898393</t>
  </si>
  <si>
    <t>+5515992649356</t>
  </si>
  <si>
    <t>+5598988489210</t>
  </si>
  <si>
    <t>Vinicius alves</t>
  </si>
  <si>
    <t>+5583999936685</t>
  </si>
  <si>
    <t>+5571988201626</t>
  </si>
  <si>
    <t>+5581994600008</t>
  </si>
  <si>
    <t>+5521973684217</t>
  </si>
  <si>
    <t>+5551999310279</t>
  </si>
  <si>
    <t>+5581983455661</t>
  </si>
  <si>
    <t>Stevan coelho</t>
  </si>
  <si>
    <t>+5598987526993</t>
  </si>
  <si>
    <t>+5583981114361</t>
  </si>
  <si>
    <t>+5519992437375</t>
  </si>
  <si>
    <t>+5565999508564</t>
  </si>
  <si>
    <t>+5535998669445</t>
  </si>
  <si>
    <t>+5562981432135</t>
  </si>
  <si>
    <t>+5511965701211</t>
  </si>
  <si>
    <t>+5598981511551</t>
  </si>
  <si>
    <t>+5511914523487</t>
  </si>
  <si>
    <t>+5577999837703</t>
  </si>
  <si>
    <t>+5597981280199</t>
  </si>
  <si>
    <t>+51993121981</t>
  </si>
  <si>
    <t>+5511973329280</t>
  </si>
  <si>
    <t>Dario Henrique</t>
  </si>
  <si>
    <t>meliodasscanor86@gmail.com</t>
  </si>
  <si>
    <t>+5511959151311</t>
  </si>
  <si>
    <t>alexjuniorg@hotmail.com</t>
  </si>
  <si>
    <t>Raimundo Nonato Costa de Oliveira</t>
  </si>
  <si>
    <t>+5591998214878</t>
  </si>
  <si>
    <t>120214476598610390</t>
  </si>
  <si>
    <t>120214476598650390</t>
  </si>
  <si>
    <t>120214476598600390</t>
  </si>
  <si>
    <t>+5564992793670</t>
  </si>
  <si>
    <t>+5511911290498</t>
  </si>
  <si>
    <t>+5513997659287</t>
  </si>
  <si>
    <t>+5581999805141</t>
  </si>
  <si>
    <t>+5511952685554</t>
  </si>
  <si>
    <t>+5555992163249</t>
  </si>
  <si>
    <t>3199117-5780</t>
  </si>
  <si>
    <t>+244949700665</t>
  </si>
  <si>
    <t>+5511996157501</t>
  </si>
  <si>
    <t>+5519974033072</t>
  </si>
  <si>
    <t>+55-(61)-9928-9028-8</t>
  </si>
  <si>
    <t>+5517981498300</t>
  </si>
  <si>
    <t>+81996739011</t>
  </si>
  <si>
    <t>Martinscr1993@gmail.com</t>
  </si>
  <si>
    <t>+5516992380367</t>
  </si>
  <si>
    <t>+5511973719224</t>
  </si>
  <si>
    <t>apnogueira17@gmail.com</t>
  </si>
  <si>
    <t>+5511986814808</t>
  </si>
  <si>
    <t>+5541984236218</t>
  </si>
  <si>
    <t>(62)9932-42568</t>
  </si>
  <si>
    <t>+5564992073493</t>
  </si>
  <si>
    <t>+5599991470199</t>
  </si>
  <si>
    <t>+5511947359442</t>
  </si>
  <si>
    <t>+5554996988442</t>
  </si>
  <si>
    <t>+556499938-0166</t>
  </si>
  <si>
    <t>+5527997980961</t>
  </si>
  <si>
    <t>+5562996221433</t>
  </si>
  <si>
    <t>+5571991666944</t>
  </si>
  <si>
    <t>+5511962123506</t>
  </si>
  <si>
    <t>investipv@gmail.com</t>
  </si>
  <si>
    <t>+5527988225678</t>
  </si>
  <si>
    <t>danielcostadc43costa@gmail.com</t>
  </si>
  <si>
    <t>Extnill08@gmail.com</t>
  </si>
  <si>
    <t>+5543991750277</t>
  </si>
  <si>
    <t>+55-65-98131-1700</t>
  </si>
  <si>
    <t>+5517997797432</t>
  </si>
  <si>
    <t>Fernando Machado de Souza</t>
  </si>
  <si>
    <t>+5521990018889</t>
  </si>
  <si>
    <t>+5511997509920</t>
  </si>
  <si>
    <t>+5511974939758</t>
  </si>
  <si>
    <t>+598091668928</t>
  </si>
  <si>
    <t>+5548991298807</t>
  </si>
  <si>
    <t>Lucassantiagols1920@gmail.com</t>
  </si>
  <si>
    <t>+5511976730540</t>
  </si>
  <si>
    <t>+5547988748645</t>
  </si>
  <si>
    <t>+5594992297071</t>
  </si>
  <si>
    <t>+5581996665841</t>
  </si>
  <si>
    <t>+5582988492206</t>
  </si>
  <si>
    <t>+5574981136098</t>
  </si>
  <si>
    <t>+5511954549265</t>
  </si>
  <si>
    <t>+5553984581109</t>
  </si>
  <si>
    <t>+5567999263274</t>
  </si>
  <si>
    <t>+5562982021381</t>
  </si>
  <si>
    <t>+5575992243863</t>
  </si>
  <si>
    <t>+5511980197807</t>
  </si>
  <si>
    <t>+5513996157846</t>
  </si>
  <si>
    <t>+5521971798911</t>
  </si>
  <si>
    <t>+5543999656148</t>
  </si>
  <si>
    <t>Raisla M De Souza</t>
  </si>
  <si>
    <t>Samuel Rodrigues da silva</t>
  </si>
  <si>
    <t>+5521983418006</t>
  </si>
  <si>
    <t>+5547999381962</t>
  </si>
  <si>
    <t>+5535987055316</t>
  </si>
  <si>
    <t>+5566999634427</t>
  </si>
  <si>
    <t>+5593981003969</t>
  </si>
  <si>
    <t>+5511919694040</t>
  </si>
  <si>
    <t>Edn Mts</t>
  </si>
  <si>
    <t>+5571999045376</t>
  </si>
  <si>
    <t>+551194000-0323</t>
  </si>
  <si>
    <t>+5581998108965</t>
  </si>
  <si>
    <t>+5511974654168</t>
  </si>
  <si>
    <t>+5534999986101</t>
  </si>
  <si>
    <t>+5555991995789</t>
  </si>
  <si>
    <t>+5511991661110</t>
  </si>
  <si>
    <t>+5519996335372</t>
  </si>
  <si>
    <t>Arno Rodrigo Lino</t>
  </si>
  <si>
    <t>+5567974001862</t>
  </si>
  <si>
    <t>+5512997458521</t>
  </si>
  <si>
    <t>+5521973698954</t>
  </si>
  <si>
    <t>+5564992425526</t>
  </si>
  <si>
    <t>+5592981386280</t>
  </si>
  <si>
    <t>+5584994039871</t>
  </si>
  <si>
    <t>+55440991632786</t>
  </si>
  <si>
    <t>+5521994744842</t>
  </si>
  <si>
    <t>+5518997158537</t>
  </si>
  <si>
    <t>+55(21)99867-1485</t>
  </si>
  <si>
    <t>+5511984533945</t>
  </si>
  <si>
    <t>+557382293583</t>
  </si>
  <si>
    <t>+5511989168892</t>
  </si>
  <si>
    <t>Mateus Philippe</t>
  </si>
  <si>
    <t>+5511983507104</t>
  </si>
  <si>
    <t>+5516997000204</t>
  </si>
  <si>
    <t>Allinson</t>
  </si>
  <si>
    <t>+5585992873811</t>
  </si>
  <si>
    <t>+5588988441553</t>
  </si>
  <si>
    <t>+55(82)99803-5792</t>
  </si>
  <si>
    <t>+5596984016772</t>
  </si>
  <si>
    <t>+5511993228000</t>
  </si>
  <si>
    <t>+5575997025026</t>
  </si>
  <si>
    <t>+5561993574247</t>
  </si>
  <si>
    <t>+5577998389844</t>
  </si>
  <si>
    <t>+5567996596547</t>
  </si>
  <si>
    <t>+5547992071486</t>
  </si>
  <si>
    <t>Eliziane Menezes</t>
  </si>
  <si>
    <t>+5535997445954</t>
  </si>
  <si>
    <t>+5511988432261</t>
  </si>
  <si>
    <t>+5511986558861</t>
  </si>
  <si>
    <t>+5547988900885</t>
  </si>
  <si>
    <t>+5548996583396</t>
  </si>
  <si>
    <t>Vitor hugo</t>
  </si>
  <si>
    <t>Sergio Patryck Pereira</t>
  </si>
  <si>
    <t>+5551997437932</t>
  </si>
  <si>
    <t>+5585997475986</t>
  </si>
  <si>
    <t>bihringerg@gmail.com</t>
  </si>
  <si>
    <t>+51998655529</t>
  </si>
  <si>
    <t>+55-(47)-9151-0872</t>
  </si>
  <si>
    <t>+5582994369318</t>
  </si>
  <si>
    <t>+5511967454699</t>
  </si>
  <si>
    <t>+351931920670</t>
  </si>
  <si>
    <t>+5519996767739</t>
  </si>
  <si>
    <t>marcosdebrito2021@gmail.com</t>
  </si>
  <si>
    <t>+5511982889808</t>
  </si>
  <si>
    <t>+5591991181270</t>
  </si>
  <si>
    <t>+5527997984413</t>
  </si>
  <si>
    <t>+5585996145006</t>
  </si>
  <si>
    <t>+5535999278287</t>
  </si>
  <si>
    <t>ISAQUE FONTES DA SILVA COSTA</t>
  </si>
  <si>
    <t>+5573981643626</t>
  </si>
  <si>
    <t>+5511960714708</t>
  </si>
  <si>
    <t>+5548991577285</t>
  </si>
  <si>
    <t>+5555999409281</t>
  </si>
  <si>
    <t>+5565999363647</t>
  </si>
  <si>
    <t>+5511940312400</t>
  </si>
  <si>
    <t>+5592992387917</t>
  </si>
  <si>
    <t>+5511971829827</t>
  </si>
  <si>
    <t>+5585984680339</t>
  </si>
  <si>
    <t>+5551998274466</t>
  </si>
  <si>
    <t>+5511964465040</t>
  </si>
  <si>
    <t>Nonato</t>
  </si>
  <si>
    <t>+66997182214</t>
  </si>
  <si>
    <t>+5527995908949</t>
  </si>
  <si>
    <t>+55(11)98476-7698</t>
  </si>
  <si>
    <t>+84996002283</t>
  </si>
  <si>
    <t>williansdiuff11@gmail.com</t>
  </si>
  <si>
    <t>+5564992997036</t>
  </si>
  <si>
    <t>+33753650963</t>
  </si>
  <si>
    <t>Valdir Junior</t>
  </si>
  <si>
    <t>+5511958822302</t>
  </si>
  <si>
    <t>+55(11)985997777</t>
  </si>
  <si>
    <t>+5569984012994</t>
  </si>
  <si>
    <t>+5575982855982</t>
  </si>
  <si>
    <t>leandroklaumann41@gmail.com</t>
  </si>
  <si>
    <t>+5521970234871</t>
  </si>
  <si>
    <t>+5511968568892</t>
  </si>
  <si>
    <t>+55984210041</t>
  </si>
  <si>
    <t>Fabio Padilha</t>
  </si>
  <si>
    <t>+5519996077831</t>
  </si>
  <si>
    <t>+5511979691559</t>
  </si>
  <si>
    <t>+5592993418731</t>
  </si>
  <si>
    <t>+5517997364170</t>
  </si>
  <si>
    <t>+81992883306</t>
  </si>
  <si>
    <t>+393807653374</t>
  </si>
  <si>
    <t>+5591986031434</t>
  </si>
  <si>
    <t>+5591984405040</t>
  </si>
  <si>
    <t>+5585991496956</t>
  </si>
  <si>
    <t>+5579999456371</t>
  </si>
  <si>
    <t>Alecsander Rocha de sousa prador</t>
  </si>
  <si>
    <t>+5515996615926</t>
  </si>
  <si>
    <t>+556981176969</t>
  </si>
  <si>
    <t>4499947-4866</t>
  </si>
  <si>
    <t>Guilherme Freitas</t>
  </si>
  <si>
    <t>guikacule12@gmail.com</t>
  </si>
  <si>
    <t>Alex Sandro</t>
  </si>
  <si>
    <t>+5561998583504</t>
  </si>
  <si>
    <t>+5512988302398</t>
  </si>
  <si>
    <t>isaquesantin@hotmail.com</t>
  </si>
  <si>
    <t>+5591984263512</t>
  </si>
  <si>
    <t>jefersonsdcarmo@gmail.com</t>
  </si>
  <si>
    <t>Francisco Sales</t>
  </si>
  <si>
    <t>+5598984878001</t>
  </si>
  <si>
    <t>+79991316827</t>
  </si>
  <si>
    <t>+5514981721778</t>
  </si>
  <si>
    <t>Walisson Freitas</t>
  </si>
  <si>
    <t>+5542998308248</t>
  </si>
  <si>
    <t>+5511966937180</t>
  </si>
  <si>
    <t>+5527999126492</t>
  </si>
  <si>
    <t>+66996132333</t>
  </si>
  <si>
    <t>Rosângela</t>
  </si>
  <si>
    <t>+559898502-6089</t>
  </si>
  <si>
    <t>+5519981163515</t>
  </si>
  <si>
    <t>+5535999701050</t>
  </si>
  <si>
    <t>+5586994818491</t>
  </si>
  <si>
    <t>+5511913171059</t>
  </si>
  <si>
    <t>Antonio Basílio pereira</t>
  </si>
  <si>
    <t>+5561982112344</t>
  </si>
  <si>
    <t>+5518996129571</t>
  </si>
  <si>
    <t>+5574999910071</t>
  </si>
  <si>
    <t>+5533991779132</t>
  </si>
  <si>
    <t>Alesson</t>
  </si>
  <si>
    <t>+5527997816328</t>
  </si>
  <si>
    <t>+5547988864417</t>
  </si>
  <si>
    <t>+5511997830413</t>
  </si>
  <si>
    <t>cordeiro114@gmail.com</t>
  </si>
  <si>
    <t>+5551995565497</t>
  </si>
  <si>
    <t>+51995756300</t>
  </si>
  <si>
    <t>+5567991097957</t>
  </si>
  <si>
    <t>+5519987411513</t>
  </si>
  <si>
    <t>+5561981070698</t>
  </si>
  <si>
    <t>+5581998090037</t>
  </si>
  <si>
    <t>vinny</t>
  </si>
  <si>
    <t>+5583993038810</t>
  </si>
  <si>
    <t>+5547991160349</t>
  </si>
  <si>
    <t>+34678850762</t>
  </si>
  <si>
    <t>VicenteSaraiva444@gmail.com</t>
  </si>
  <si>
    <t>+5547984800285</t>
  </si>
  <si>
    <t>+5533998448764</t>
  </si>
  <si>
    <t>+5575981506845</t>
  </si>
  <si>
    <t>+5588993661859</t>
  </si>
  <si>
    <t>+5561981893975</t>
  </si>
  <si>
    <t>leonardocrepaldi986@gmail.com</t>
  </si>
  <si>
    <t>+4407743479462</t>
  </si>
  <si>
    <t>+5511932298272</t>
  </si>
  <si>
    <t>+5511997295069</t>
  </si>
  <si>
    <t>+55(19)97412-7479</t>
  </si>
  <si>
    <t>+5583986927172</t>
  </si>
  <si>
    <t>Tiago capoano</t>
  </si>
  <si>
    <t>+5581994517182</t>
  </si>
  <si>
    <t>Marcos Ribeiro de Oliveira</t>
  </si>
  <si>
    <t>luizjr20@outlook.com</t>
  </si>
  <si>
    <t>+5543996643303</t>
  </si>
  <si>
    <t>lucascsdrum@gmail.com</t>
  </si>
  <si>
    <t>EDUARDOASSLIMA@GMAIL.COM</t>
  </si>
  <si>
    <t>+55-(51)-9805-5527-8</t>
  </si>
  <si>
    <t>Leonardo Lopes Fernandes</t>
  </si>
  <si>
    <t>+55-(82)-9887-0574-6</t>
  </si>
  <si>
    <t>+5581993405334</t>
  </si>
  <si>
    <t>1197303-8348</t>
  </si>
  <si>
    <t>+5545999961242</t>
  </si>
  <si>
    <t>+5584991920130</t>
  </si>
  <si>
    <t>+5538999979340</t>
  </si>
  <si>
    <t>+553199506-4962</t>
  </si>
  <si>
    <t>+5551989496689</t>
  </si>
  <si>
    <t>+55(11)99544-4251</t>
  </si>
  <si>
    <t>+5561991757174</t>
  </si>
  <si>
    <t>Otávio paraguassu</t>
  </si>
  <si>
    <t>6199820-8412</t>
  </si>
  <si>
    <t>+55(96)981024505</t>
  </si>
  <si>
    <t>Wallace Igor</t>
  </si>
  <si>
    <t>+5534998928467</t>
  </si>
  <si>
    <t>+5517988333033</t>
  </si>
  <si>
    <t>julianosuper13@gmail.com</t>
  </si>
  <si>
    <t>+5511997236467</t>
  </si>
  <si>
    <t>+5571992170467</t>
  </si>
  <si>
    <t>+5516997458987</t>
  </si>
  <si>
    <t>Paulo Roberto Silva Aderaldo</t>
  </si>
  <si>
    <t>+5567998566676</t>
  </si>
  <si>
    <t>+55998956-742</t>
  </si>
  <si>
    <t>Marcos Djalma Alves de Souza Soares</t>
  </si>
  <si>
    <t>+5573998261502</t>
  </si>
  <si>
    <t>+5531991647064</t>
  </si>
  <si>
    <t>+5511981638078</t>
  </si>
  <si>
    <t>+5548991506863</t>
  </si>
  <si>
    <t>Luan Santos</t>
  </si>
  <si>
    <t>Fabrício dos Santos</t>
  </si>
  <si>
    <t>Rafael Santini</t>
  </si>
  <si>
    <t>+5511998818056</t>
  </si>
  <si>
    <t>Paulo Maurício Hill</t>
  </si>
  <si>
    <t>j.reinaldo.jrc@gmail.com</t>
  </si>
  <si>
    <t>+51992146435</t>
  </si>
  <si>
    <t>+5511963131718</t>
  </si>
  <si>
    <t>Idade</t>
  </si>
  <si>
    <t>Genero</t>
  </si>
  <si>
    <t>Faz Atualmente</t>
  </si>
  <si>
    <t>Nível de Programação</t>
  </si>
  <si>
    <t>Faixa Salarial</t>
  </si>
  <si>
    <t>O que mais te incomoda na sua atual situação de vida?</t>
  </si>
  <si>
    <t>E quanto você precisa ganhar por mês para se sentir realizado financeiramente?</t>
  </si>
  <si>
    <t>O que mudaria na sua vida se você passasse a ganhar esses valores que deseja?</t>
  </si>
  <si>
    <t xml:space="preserve">Você se considera feliz na sua profissão hoje? Fale um pouco sobre como se sente. </t>
  </si>
  <si>
    <t>Qual opção melhor define você?</t>
  </si>
  <si>
    <t>Há quanto tempo você me conhece?</t>
  </si>
  <si>
    <t>Resposta Aberta</t>
  </si>
  <si>
    <t>Estou plenamente satisfeito com o que ganho hoje</t>
  </si>
  <si>
    <t>De 01 ano a 2 anos</t>
  </si>
  <si>
    <t>Receber altos salários</t>
  </si>
  <si>
    <t>Eu me sentiria realizado ganhando algo entre R$ 4.000,00 e R$ 8.000,00 mensais</t>
  </si>
  <si>
    <t>De 02 a 03 anos</t>
  </si>
  <si>
    <t>Trabalhar de onde quiser</t>
  </si>
  <si>
    <t>Eu me sentiria realizado ganhando algo entre R$ 9.000,00 e R$ 12.000,00 mensais</t>
  </si>
  <si>
    <t>De 03 a 04 anos</t>
  </si>
  <si>
    <t>Eu me sentiria realizado ganhando até cerca de R$ 3.000,00 mensais</t>
  </si>
  <si>
    <t>De 06 meses a 1 ano</t>
  </si>
  <si>
    <t>Possibilidade de trabalhar para empresas de outros países</t>
  </si>
  <si>
    <t>Eu me sentiria realizado ganhando até mais de R$ 15.000,00 mensais</t>
  </si>
  <si>
    <t>Mais de 4 anos</t>
  </si>
  <si>
    <t>Até R$ 1.000</t>
  </si>
  <si>
    <t>Facilidade em aprender a profissão</t>
  </si>
  <si>
    <t>Menos de 03 meses</t>
  </si>
  <si>
    <t>65 anos ou mais</t>
  </si>
  <si>
    <t>Mãe/Dona de casa.</t>
  </si>
  <si>
    <t>Acima de R$ 15.000</t>
  </si>
  <si>
    <t>Fazer a transição de carreira e sair do emprego atual</t>
  </si>
  <si>
    <t>Funcionário público.</t>
  </si>
  <si>
    <t>De R$ 10.001 a R$ 15.000</t>
  </si>
  <si>
    <t>Outro...</t>
  </si>
  <si>
    <t>Empresário.</t>
  </si>
  <si>
    <t>Trabalhar no horário que quiser</t>
  </si>
  <si>
    <t>Classe de Pontos</t>
  </si>
  <si>
    <t>Quantidade</t>
  </si>
  <si>
    <t>Leads</t>
  </si>
  <si>
    <t>Conversão</t>
  </si>
  <si>
    <t>114 a 147</t>
  </si>
  <si>
    <t>Classe D</t>
  </si>
  <si>
    <t>D</t>
  </si>
  <si>
    <t>148 a 165</t>
  </si>
  <si>
    <t>Classe C</t>
  </si>
  <si>
    <t>166 a 183</t>
  </si>
  <si>
    <t>Classe B</t>
  </si>
  <si>
    <t>184 a 201</t>
  </si>
  <si>
    <t>Classe A</t>
  </si>
  <si>
    <t>C</t>
  </si>
  <si>
    <t>B</t>
  </si>
  <si>
    <t>A</t>
  </si>
  <si>
    <t>Já investiu em algum curso online para aprender uma nova forma de ganhar dinheiro?</t>
  </si>
  <si>
    <t>O que mais te chama atenção na profissão de Programador?</t>
  </si>
  <si>
    <t>Mais de 55 anos</t>
  </si>
  <si>
    <t>Menos de 18 anos</t>
  </si>
  <si>
    <t>Até R$1.000 reais ao mês.</t>
  </si>
  <si>
    <t>LeadScoring</t>
  </si>
  <si>
    <t>Email</t>
  </si>
  <si>
    <t>raileal2000@outlook.com</t>
  </si>
  <si>
    <t>andrecerqueirasilva@gmail.com</t>
  </si>
  <si>
    <t>balladordalila@gmail.com</t>
  </si>
  <si>
    <t>amandakuwana16@gmail.com</t>
  </si>
  <si>
    <t>mikasx1010@gmail.com</t>
  </si>
  <si>
    <t>lnoliveira2@hotmail.com</t>
  </si>
  <si>
    <t>niversonstack@gmail.com</t>
  </si>
  <si>
    <t>brunoalveslgd3@gmail.com</t>
  </si>
  <si>
    <t>denilsonguerra752@gmail.com</t>
  </si>
  <si>
    <t>jeftegamer44902@gmail.com</t>
  </si>
  <si>
    <t>diegosoarescosta746@gmail.com</t>
  </si>
  <si>
    <t>jeffersontorreis@gmail.com</t>
  </si>
  <si>
    <t>leandro.noites@hotmail.com</t>
  </si>
  <si>
    <t>werlissoncarvalho9@gmail.com</t>
  </si>
  <si>
    <t>jonnyubermoto@gmail.com</t>
  </si>
  <si>
    <t>edivaldonego2012@gmail.com</t>
  </si>
  <si>
    <t>wagalvao1234@gmail.com</t>
  </si>
  <si>
    <t>m_henryque@live.com</t>
  </si>
  <si>
    <t>ricardosoosa@yahoo.com.br</t>
  </si>
  <si>
    <t>luanotavio107@gmail.com</t>
  </si>
  <si>
    <t>arielns@hotmail.com</t>
  </si>
  <si>
    <t>amarilesgarcia@gmail.com</t>
  </si>
  <si>
    <t>alexs.juci@gmail.com</t>
  </si>
  <si>
    <t>renatafran66@gmail.com</t>
  </si>
  <si>
    <t>godoystackearthurgodoystacke@gmail.com</t>
  </si>
  <si>
    <t>matheusiuru@gmail.com</t>
  </si>
  <si>
    <t>brendapaula28@outlook.com</t>
  </si>
  <si>
    <t>kailandossantoslima16412@gmail.com</t>
  </si>
  <si>
    <t>rucardynhopsantos@gmail.com</t>
  </si>
  <si>
    <t>fac.comando.323@gmail.com</t>
  </si>
  <si>
    <t>lgcbergoc@gmail.com</t>
  </si>
  <si>
    <t>jucileudo.rodrigues@gmail.com</t>
  </si>
  <si>
    <t>selmatavares_rj@hotmail.com</t>
  </si>
  <si>
    <t>marcelofabricio12@outlook.com</t>
  </si>
  <si>
    <t>daniel.dc697@gmail.com</t>
  </si>
  <si>
    <t>tonybispo2019@gmail.com</t>
  </si>
  <si>
    <t>ncrsnaty@hotmail.com</t>
  </si>
  <si>
    <t>lipinhosilva4715@hotmail.com</t>
  </si>
  <si>
    <t>leonasantoscosta263@gmail.com</t>
  </si>
  <si>
    <t>oliveira1996diego@gmail.com</t>
  </si>
  <si>
    <t>marcossantos18.08.90@hotmail.com</t>
  </si>
  <si>
    <t>trindadedanniel@gmail.com</t>
  </si>
  <si>
    <t>thiago.santos8351@gmail.com</t>
  </si>
  <si>
    <t>guilhermegustavo1405@gmail.com</t>
  </si>
  <si>
    <t>djavan2430@gmail.com</t>
  </si>
  <si>
    <t>nq7000costa@gmail.com</t>
  </si>
  <si>
    <t>rppaiva4@gmail.com</t>
  </si>
  <si>
    <t>luannacardozo10@gmail.com</t>
  </si>
  <si>
    <t>cleiditecnologia@outlook.com</t>
  </si>
  <si>
    <t>erick5592355@gmail.com</t>
  </si>
  <si>
    <t>eaglemendes342@gmail.com</t>
  </si>
  <si>
    <t>joariopereira133@gmail.com</t>
  </si>
  <si>
    <t>jonathas.castros@gmail.com</t>
  </si>
  <si>
    <t>jacksonlucianodsouza@gmail.com</t>
  </si>
  <si>
    <t>gui-cardoso2014@outlook.com</t>
  </si>
  <si>
    <t>dionatans.silva209@gmail.com</t>
  </si>
  <si>
    <t>vvhpaulo2@gmail.com</t>
  </si>
  <si>
    <t>pierettisoares1991@hotmail.com</t>
  </si>
  <si>
    <t>giuslaine.feitosa01@gmail.com</t>
  </si>
  <si>
    <t>c.rodrigo.rc20@gmail.com</t>
  </si>
  <si>
    <t>lucas-magkadt321@hotmail.com</t>
  </si>
  <si>
    <t>braimanaquiole@gmail.com</t>
  </si>
  <si>
    <t>robertorodrigo222@gmail.com</t>
  </si>
  <si>
    <t>daniel.moeler@gmail.com</t>
  </si>
  <si>
    <t>paulinabeckman3@gmail.com</t>
  </si>
  <si>
    <t>diaskaelton@gmail.com</t>
  </si>
  <si>
    <t>figueiredo.ariaraujo@gmail.com</t>
  </si>
  <si>
    <t>magno54@gmail.com</t>
  </si>
  <si>
    <t>vavin157@gmail.com</t>
  </si>
  <si>
    <t>moisesgomesloud@gmail.com</t>
  </si>
  <si>
    <t>jaymerego2015@gmail.com</t>
  </si>
  <si>
    <t>rael.lima27@gmail.com</t>
  </si>
  <si>
    <t>duancosta35@gmail.com</t>
  </si>
  <si>
    <t>vieiranogol@gmail.com</t>
  </si>
  <si>
    <t>lenybarbosa18@gmail.com</t>
  </si>
  <si>
    <t>thalliaglin17@gmail.com</t>
  </si>
  <si>
    <t>aleszinnn@gmail.com</t>
  </si>
  <si>
    <t>paulo11jkl@gmail.com</t>
  </si>
  <si>
    <t>igor__vieira@outlook.com</t>
  </si>
  <si>
    <t>marcelovilaca7@gmail.com</t>
  </si>
  <si>
    <t>paulopkj@gmail.com</t>
  </si>
  <si>
    <t>jhacs38@gmail.com</t>
  </si>
  <si>
    <t>samelasantos@hotmail.com</t>
  </si>
  <si>
    <t>luizffcc@gmail.com</t>
  </si>
  <si>
    <t>pedroflamengo462@gmail.com</t>
  </si>
  <si>
    <t>erlison.santos12@gmail.com</t>
  </si>
  <si>
    <t>antoniobarrosevangelista@hotmail.com</t>
  </si>
  <si>
    <t>cassgues@gmail.com</t>
  </si>
  <si>
    <t>antoniogns@hotmail.com</t>
  </si>
  <si>
    <t>rhyan003gaby@gmail.com</t>
  </si>
  <si>
    <t>marcelo.martinsap@gmail.com</t>
  </si>
  <si>
    <t>ss992634221@gmail.com</t>
  </si>
  <si>
    <t>denissouza1024@gmail.com</t>
  </si>
  <si>
    <t>brunomendes209@hotmail.com</t>
  </si>
  <si>
    <t>luizadionizioxd@gmail.com</t>
  </si>
  <si>
    <t>raissaquirino341@gmail.com</t>
  </si>
  <si>
    <t>kauanoveiradasilva684@gmail.com</t>
  </si>
  <si>
    <t>bruno_lopesstein@hotmail.com</t>
  </si>
  <si>
    <t>Juliana_macedotrindade@hotmail.com</t>
  </si>
  <si>
    <t>muriel_surfista@hotmail.com</t>
  </si>
  <si>
    <t>nicolasjipa986@gmail.com</t>
  </si>
  <si>
    <t>diegoneves1809@outlook.com</t>
  </si>
  <si>
    <t>tarciziogoncalves502@gmail.com</t>
  </si>
  <si>
    <t>robertmendes977@gmail.com</t>
  </si>
  <si>
    <t>sena.mateus@hotmail.com</t>
  </si>
  <si>
    <t>aheliomd@gmail.com</t>
  </si>
  <si>
    <t>victorjuniork2@gmail.com</t>
  </si>
  <si>
    <t>renatohenpe@gmail.com</t>
  </si>
  <si>
    <t>rrenedesousasantos@gmail.com</t>
  </si>
  <si>
    <t>gusantos.sc@gmail.com</t>
  </si>
  <si>
    <t>rcaixetabb@gmail.com</t>
  </si>
  <si>
    <t>paullostaiiler.fjv@gmail.com</t>
  </si>
  <si>
    <t>rcs-1@hotmail.com</t>
  </si>
  <si>
    <t>ramonpereiradesouza@gmail.com</t>
  </si>
  <si>
    <t>paradoxo15@hotmail.com</t>
  </si>
  <si>
    <t>mansinigabriel@gmail.com</t>
  </si>
  <si>
    <t>itolimaa328@gmail.com</t>
  </si>
  <si>
    <t>marcos.cardosos@hotmail.com</t>
  </si>
  <si>
    <t>ds.souza2007@gmail.com</t>
  </si>
  <si>
    <t>victorrobertomartinssantos@gmail.com</t>
  </si>
  <si>
    <t>joabslima@hotmail.com</t>
  </si>
  <si>
    <t>higor.jundiai@gmail.com</t>
  </si>
  <si>
    <t>devnetyy0@gmail.com</t>
  </si>
  <si>
    <t>bruno-agr03@hotmail.com</t>
  </si>
  <si>
    <t>suelderalb@gmail.com</t>
  </si>
  <si>
    <t>yare.vieira@gmail.com</t>
  </si>
  <si>
    <t>thomazxtg88@gmail.com</t>
  </si>
  <si>
    <t>arielribeiro.oficial@gmail.com</t>
  </si>
  <si>
    <t>daielroroqualitec@gmail.com</t>
  </si>
  <si>
    <t>pauloavance1898@gmail.com</t>
  </si>
  <si>
    <t>mateusdesamateus@gmail.com</t>
  </si>
  <si>
    <t>flaviodestaque@gmail.com</t>
  </si>
  <si>
    <t>tayronnegreirosvilela@gmail.com</t>
  </si>
  <si>
    <t>guilhermedesouzapaiva2005@gmail.com</t>
  </si>
  <si>
    <t>digosocho7@gmail.com</t>
  </si>
  <si>
    <t>wolquides.fagundes@gmail.com</t>
  </si>
  <si>
    <t>andrey.r.hage@gmail.com</t>
  </si>
  <si>
    <t>danilo050santos@gmail.com</t>
  </si>
  <si>
    <t>caiike.clemente2019@gmail.com</t>
  </si>
  <si>
    <t>beto25ster@gmail.com</t>
  </si>
  <si>
    <t>batistadeoliveiraflavio06@gmail.com</t>
  </si>
  <si>
    <t>silviosc389@gmail.com</t>
  </si>
  <si>
    <t>domingosneresvianviana@gmail.com</t>
  </si>
  <si>
    <t>marcosmaioli1323@gmail.com</t>
  </si>
  <si>
    <t>micadjs28@gmail.com</t>
  </si>
  <si>
    <t>alexandremaiamartos@gmail.com</t>
  </si>
  <si>
    <t>devwebschloesser@gmail.com</t>
  </si>
  <si>
    <t>eliasbatistajk@hotmail.com</t>
  </si>
  <si>
    <t>carlos2015.cps@gmail.com</t>
  </si>
  <si>
    <t>aifocusdev@gmail.com</t>
  </si>
  <si>
    <t>rs_cabral@hotmail.com</t>
  </si>
  <si>
    <t>felipebadarosetatino2006@gmail.com</t>
  </si>
  <si>
    <t>thalyne13@gmail.com</t>
  </si>
  <si>
    <t>nairos2427@gmail.com</t>
  </si>
  <si>
    <t>darlei113@gmail.com</t>
  </si>
  <si>
    <t>aledessa15@gmail.com</t>
  </si>
  <si>
    <t>celomdc@hotmail.com</t>
  </si>
  <si>
    <t>kevin.amarante.cunha@gmail.com</t>
  </si>
  <si>
    <t>richardskt1995@gmail.com</t>
  </si>
  <si>
    <t>henrique.galhardo@outlook.com</t>
  </si>
  <si>
    <t>hhudsonoliveira@yahoo.com.br</t>
  </si>
  <si>
    <t>manoelh105@gmail.com</t>
  </si>
  <si>
    <t>agdacruz123@gmail.com</t>
  </si>
  <si>
    <t>djonataborba96@gmail.com</t>
  </si>
  <si>
    <t>jelioab10@gmail.com</t>
  </si>
  <si>
    <t>murilohernandes78@yahoo.com.br</t>
  </si>
  <si>
    <t>franciscotecniconot@gmail.com</t>
  </si>
  <si>
    <t>viniciusfcruz@outlook.com</t>
  </si>
  <si>
    <t>devgio2025@gmail.com</t>
  </si>
  <si>
    <t>defarias.jonatas@gmail.com</t>
  </si>
  <si>
    <t>pt0878389@gmail.com</t>
  </si>
  <si>
    <t>evertonmoreira19@hotmail.com</t>
  </si>
  <si>
    <t>junior1923091991@gmail.com</t>
  </si>
  <si>
    <t>adevair.julian@yahoo.com</t>
  </si>
  <si>
    <t>samuelcdsantos1533@gmail.com</t>
  </si>
  <si>
    <t>leopires1988@gmail.com</t>
  </si>
  <si>
    <t>moystb@gmail.com</t>
  </si>
  <si>
    <t>marcelonaja41@gmail.com</t>
  </si>
  <si>
    <t>balef71@gmail.com</t>
  </si>
  <si>
    <t>herbert30hora@gmail.com</t>
  </si>
  <si>
    <t>soarespeter55@gmail.com</t>
  </si>
  <si>
    <t>alesslima55@gmail.com</t>
  </si>
  <si>
    <t>rafaelpires877@gmail.com</t>
  </si>
  <si>
    <t>alexandreliima750@gmail.com</t>
  </si>
  <si>
    <t>euller@mkgrowth.com.br</t>
  </si>
  <si>
    <t>marcossantosvelosoo@gmail.com</t>
  </si>
  <si>
    <t>marcelsouzasantos86@gmail.com</t>
  </si>
  <si>
    <t>felype.mds@gmail.com</t>
  </si>
  <si>
    <t>walney.favacho01@gmail.com</t>
  </si>
  <si>
    <t>polyannaxam@gmail.com</t>
  </si>
  <si>
    <t>lucileideelpidio@gmail.com</t>
  </si>
  <si>
    <t>dinansantos@hotmail.com</t>
  </si>
  <si>
    <t>bryannn421@gmail.com</t>
  </si>
  <si>
    <t>vitorlitig21@gmail.com</t>
  </si>
  <si>
    <t>Dyeivisonjesus@gmail.com</t>
  </si>
  <si>
    <t>josielsondomingos204@gmail.com</t>
  </si>
  <si>
    <t>esgamaserv1@gmail.com</t>
  </si>
  <si>
    <t>paulosilvestre50p1@gmail.com</t>
  </si>
  <si>
    <t>homapaissilva@gmail.com</t>
  </si>
  <si>
    <t>isaquefg19@gmail.com</t>
  </si>
  <si>
    <t>leo.lopess412@gmail.com</t>
  </si>
  <si>
    <t>anaemanuel312@gmail.com</t>
  </si>
  <si>
    <t>hmarivone@gmail.com</t>
  </si>
  <si>
    <t>Natanc12327@hotmail.com</t>
  </si>
  <si>
    <t>joaohelio127@gmail.com</t>
  </si>
  <si>
    <t>irlandamasceno6@gmail.com</t>
  </si>
  <si>
    <t>divinoedmil@gmail.com</t>
  </si>
  <si>
    <t>wallaceviegas007@gmail.com</t>
  </si>
  <si>
    <t>jsantosronaldo49@gmail.com</t>
  </si>
  <si>
    <t>andrebalbinojr@gmail.com</t>
  </si>
  <si>
    <t>matheussp985@gmail.com</t>
  </si>
  <si>
    <t>anderson.mesquita1903@gmail.com</t>
  </si>
  <si>
    <t>dhiegomorais@hotmail.com</t>
  </si>
  <si>
    <t>flavioavantgarde@gmail.com</t>
  </si>
  <si>
    <t>lucassalazarcarneiro@gmail.com</t>
  </si>
  <si>
    <t>brunohbibiano@outlook.com</t>
  </si>
  <si>
    <t>ferraoklebson8@gmail.com</t>
  </si>
  <si>
    <t>luanluiz31@gmail.com</t>
  </si>
  <si>
    <t>srrejanegalvao@gmail.com</t>
  </si>
  <si>
    <t>yohannaac1@gmail.com</t>
  </si>
  <si>
    <t>mateus.rodriguess107@gmail.com</t>
  </si>
  <si>
    <t>mouraediney1970@icloud.com</t>
  </si>
  <si>
    <t>elaine.devclub@gmail.com</t>
  </si>
  <si>
    <t>guilhermejungless@gmail.com</t>
  </si>
  <si>
    <t>vanderleifiberon@gmail.com</t>
  </si>
  <si>
    <t>gustavo.mesquita11@icloud.com</t>
  </si>
  <si>
    <t>beckhamgustavo0@gmail.com</t>
  </si>
  <si>
    <t>pauloh96mj@gmail.com</t>
  </si>
  <si>
    <t>arinaldo.as@hotmail.com</t>
  </si>
  <si>
    <t>l.gugaa1000@gmail.com</t>
  </si>
  <si>
    <t>xpatrick395@gmail.com</t>
  </si>
  <si>
    <t>augustothupac@gmail.com</t>
  </si>
  <si>
    <t>hyorrannna.sandes@gmail.com</t>
  </si>
  <si>
    <t>Rafaelsilvaservo17@gmail.com</t>
  </si>
  <si>
    <t>verasoniaf046@gmail.com</t>
  </si>
  <si>
    <t>cleitonempreendedordigital@gmail.com</t>
  </si>
  <si>
    <t>jaixs@hotmail.com</t>
  </si>
  <si>
    <t>estersouza2007@outlook.com</t>
  </si>
  <si>
    <t>robertosouza0092@gmail.comr</t>
  </si>
  <si>
    <t>lorenasouza4248@gmail.com</t>
  </si>
  <si>
    <t>alexandrejs42@gmail.com</t>
  </si>
  <si>
    <t>francinealmeida1@gmail.com</t>
  </si>
  <si>
    <t>alexsanderfzd2012@gmail.com</t>
  </si>
  <si>
    <t>david.hrbarbosa159@gmail.com</t>
  </si>
  <si>
    <t>martinscristhyan09@gmail.com</t>
  </si>
  <si>
    <t>josuemds1982@gmail.com</t>
  </si>
  <si>
    <t>felipejeffersoncosta@gmail.com</t>
  </si>
  <si>
    <t>wemersonmthdev@gmail.com</t>
  </si>
  <si>
    <t>eneasbruno@gmail.com</t>
  </si>
  <si>
    <t>elielnascimentoleal@gmail.com</t>
  </si>
  <si>
    <t>jairpedromoraesjpm@gmail.com</t>
  </si>
  <si>
    <t>marcos.pulard@gmail.com</t>
  </si>
  <si>
    <t>feliped95@yahoo.com.br</t>
  </si>
  <si>
    <t>leosan72@hotmail.com</t>
  </si>
  <si>
    <t>arlindobsb@gmail.com</t>
  </si>
  <si>
    <t>galvaojr20@gmail.com</t>
  </si>
  <si>
    <t>jordanjjfml@gmail.com</t>
  </si>
  <si>
    <t>henriquelopes629@gmail.com</t>
  </si>
  <si>
    <t>alanjunior1914@gmail.com</t>
  </si>
  <si>
    <t>matheuscantamissa11@gmail.com</t>
  </si>
  <si>
    <t>diva71669@gmail.com</t>
  </si>
  <si>
    <t>jordeusevida@gmail.com</t>
  </si>
  <si>
    <t>jorge.master@hotmail.com</t>
  </si>
  <si>
    <t>silvab321@yahoo.com.br</t>
  </si>
  <si>
    <t>clebio0211@gmail.com</t>
  </si>
  <si>
    <t>contato.cardoso13@gmail.com</t>
  </si>
  <si>
    <t>jonesvaitor@gmail.com</t>
  </si>
  <si>
    <t>andreestudo2002@gmail.com</t>
  </si>
  <si>
    <t>srshazam1014@gmail.com</t>
  </si>
  <si>
    <t>ittarramos@gmail.com</t>
  </si>
  <si>
    <t>jhonanthavinicius35@gmail.com</t>
  </si>
  <si>
    <t>raphael.familias@hotmail.com</t>
  </si>
  <si>
    <t>josima-tamires@hotmail.com</t>
  </si>
  <si>
    <t>gui.ferreiraa89@gmail.com</t>
  </si>
  <si>
    <t>carolina.xp.rosa@gmail.com</t>
  </si>
  <si>
    <t>abrahao_linconl@hotmail.com</t>
  </si>
  <si>
    <t>jefersons_@hotmail.com</t>
  </si>
  <si>
    <t>ricardodutradesouza1@gmail.com</t>
  </si>
  <si>
    <t>rickaires2@gmail.com</t>
  </si>
  <si>
    <t>caiohr123.ch@gmail.com</t>
  </si>
  <si>
    <t>santoskelson445@gmail.com</t>
  </si>
  <si>
    <t>mrrm.familia@gmail.com</t>
  </si>
  <si>
    <t>wilderalexandre01@gmail.com</t>
  </si>
  <si>
    <t>gilcemar1000@gmail.com</t>
  </si>
  <si>
    <t>lisboaricardo307@gmail.com</t>
  </si>
  <si>
    <t>rrodrigues777@outlook.com</t>
  </si>
  <si>
    <t>mmpl164708@gmail.com</t>
  </si>
  <si>
    <t>paulomaiaa1515@gmail.com</t>
  </si>
  <si>
    <t>agson.costa1982@gmail.com</t>
  </si>
  <si>
    <t>lalosaugusto@gmail.com</t>
  </si>
  <si>
    <t>fashoncat@gmail.com</t>
  </si>
  <si>
    <t>marcosveloso151@gmail.com</t>
  </si>
  <si>
    <t>siilvawande2905@gmail.com</t>
  </si>
  <si>
    <t>ezequiel.cantodasilva@gmail.com</t>
  </si>
  <si>
    <t>pedrolucascelestino10@gmail.com</t>
  </si>
  <si>
    <t>thayna.alvesgf30@gmail.com</t>
  </si>
  <si>
    <t>leonardo.fcc@hotmail.com</t>
  </si>
  <si>
    <t>ryanhenriquedearo@gmail.com</t>
  </si>
  <si>
    <t>sagamersp@yahoo.com.br</t>
  </si>
  <si>
    <t>valeria01rodrigues@gmail.com</t>
  </si>
  <si>
    <t>emanuelle-araujo@hotmail.com</t>
  </si>
  <si>
    <t>mmontefuscobernardo@gmail.com</t>
  </si>
  <si>
    <t>fernandomazur2@gmail.com</t>
  </si>
  <si>
    <t>yarlen.bruno17@gmail.com</t>
  </si>
  <si>
    <t>diazlukaz74@gmail.com</t>
  </si>
  <si>
    <t>canhawilliam@gmail.com</t>
  </si>
  <si>
    <t>rennatoaugusto@gmail.com</t>
  </si>
  <si>
    <t>05072014.ju@gmail.com</t>
  </si>
  <si>
    <t>wendellssilva@gmail.com</t>
  </si>
  <si>
    <t>jerlianecleia1234@gmail.com</t>
  </si>
  <si>
    <t>wandersonsilvaalmeida299@gmail.com</t>
  </si>
  <si>
    <t>carlinhosbitaru40@gmail.com</t>
  </si>
  <si>
    <t>mkawe7440@gmail.com</t>
  </si>
  <si>
    <t>yhfernandesui@gmail.com</t>
  </si>
  <si>
    <t>andreluis-santana@hotmail.com</t>
  </si>
  <si>
    <t>thamiresroque7@gmail.com</t>
  </si>
  <si>
    <t>euvini95@outlook.com</t>
  </si>
  <si>
    <t>emiikamk1@gmail.com</t>
  </si>
  <si>
    <t>ricksilva9@hotmail.com</t>
  </si>
  <si>
    <t>t-favero@hotmail.com</t>
  </si>
  <si>
    <t>sflavinha039@gmail.com</t>
  </si>
  <si>
    <t>heitorpenteado1@gmail.com</t>
  </si>
  <si>
    <t>giovani.gabriel2017gi@gmail.com</t>
  </si>
  <si>
    <t>gustavo.andrade.rai@gmail.com</t>
  </si>
  <si>
    <t>marisamj.jesus29@gmail.com</t>
  </si>
  <si>
    <t>victtornds@gmail.com</t>
  </si>
  <si>
    <t>m.vinicios06@hotmail.com</t>
  </si>
  <si>
    <t>eliana-mattioli@hotmail.com</t>
  </si>
  <si>
    <t>mdrdk@icloud.com</t>
  </si>
  <si>
    <t>cristiangame2020@gmail.com</t>
  </si>
  <si>
    <t>gabrielalexok@gmail.com</t>
  </si>
  <si>
    <t>antoniofabio01@gmail.com</t>
  </si>
  <si>
    <t>marcelocurtzjunior@gmail.com</t>
  </si>
  <si>
    <t>marceloemekaii@gmail.com</t>
  </si>
  <si>
    <t>gledsonalcantara4@gmail.com</t>
  </si>
  <si>
    <t>maryanaspereira@hotmail.com</t>
  </si>
  <si>
    <t>programadorennes@gmail.com</t>
  </si>
  <si>
    <t>danielsprogramador@gmail.com</t>
  </si>
  <si>
    <t>daciomafarias74@gmail.com</t>
  </si>
  <si>
    <t>jeffersonpsjl@gmail.com</t>
  </si>
  <si>
    <t>dudugato09demais@gmail.com</t>
  </si>
  <si>
    <t>pm901442@gmail.com</t>
  </si>
  <si>
    <t>taynamayna8@gmail.com</t>
  </si>
  <si>
    <t>lourivalalb@gmail.com</t>
  </si>
  <si>
    <t>jonathancandido756@gmail.com</t>
  </si>
  <si>
    <t>barachokaio@gmail.com</t>
  </si>
  <si>
    <t>td66750@gmail.com</t>
  </si>
  <si>
    <t>luanrsilva813@gmail.com</t>
  </si>
  <si>
    <t>sid192toy@gmail.com</t>
  </si>
  <si>
    <t>limaphp43@gmail.com</t>
  </si>
  <si>
    <t>ricardoirades@gmail.com</t>
  </si>
  <si>
    <t>jonatasp17@gmail.com</t>
  </si>
  <si>
    <t>lucasgab8@hotmail.com</t>
  </si>
  <si>
    <t>eopenalber@gmail.com</t>
  </si>
  <si>
    <t>juarezealexandre@gmail.com</t>
  </si>
  <si>
    <t>isaacrd@proton.me</t>
  </si>
  <si>
    <t>matheusmiguel814@gmail.com</t>
  </si>
  <si>
    <t>lucaspdelima@hotmail.com</t>
  </si>
  <si>
    <t>andreluislimaramos07@gmail.com</t>
  </si>
  <si>
    <t>Paulospmf@gmail.com</t>
  </si>
  <si>
    <t>cleitxi08@gmail.com</t>
  </si>
  <si>
    <t>edsonney2006@gmail.com</t>
  </si>
  <si>
    <t>italojdnascimento@gmail.com</t>
  </si>
  <si>
    <t>devmatio10@gmail.com</t>
  </si>
  <si>
    <t>suzanadiasbotelho@gmail.com</t>
  </si>
  <si>
    <t>abraao2021@gmail.com</t>
  </si>
  <si>
    <t>noletonovo@gmail.com</t>
  </si>
  <si>
    <t>luciano.nuni@outlook.com</t>
  </si>
  <si>
    <t>thimeirelles34@gmail.com</t>
  </si>
  <si>
    <t>criisdominis@gmail.com</t>
  </si>
  <si>
    <t>marioaugusto0502@gmail.com</t>
  </si>
  <si>
    <t>mateusagar.io1224@gmail.com</t>
  </si>
  <si>
    <t>cristopheramora1@gmail.com</t>
  </si>
  <si>
    <t>rennan_ol1veira@outlook.com</t>
  </si>
  <si>
    <t>genesio.rs@hotmail.com</t>
  </si>
  <si>
    <t>sidneybarboza092@gmail.com</t>
  </si>
  <si>
    <t>claudiorobertoalvessantana@gmail.com</t>
  </si>
  <si>
    <t>fjuniormenezes791@gmail.com</t>
  </si>
  <si>
    <t>jacksonpradocostaa@gmail.com</t>
  </si>
  <si>
    <t>rogeriomnrc247@gmail.com</t>
  </si>
  <si>
    <t>marcelgestordefrota@gmail.com</t>
  </si>
  <si>
    <t>tiagolegalizacao.oliveira@gmail.com</t>
  </si>
  <si>
    <t>jonathancm.rp@gmail.com</t>
  </si>
  <si>
    <t>claudinei1301@gmail.com</t>
  </si>
  <si>
    <t>odairgost@gmail.com</t>
  </si>
  <si>
    <t>jocastagouv@yahoo.com.br</t>
  </si>
  <si>
    <t>wesleyeldon7@gmail.com</t>
  </si>
  <si>
    <t>leno391@gmail.com</t>
  </si>
  <si>
    <t>erisvaldodosst@gmail.com</t>
  </si>
  <si>
    <t>eullercarlos2201@gmail.com</t>
  </si>
  <si>
    <t>rsc.mediabrand@gmail.com</t>
  </si>
  <si>
    <t>andsanmusicviolin_2021@hotmail.com</t>
  </si>
  <si>
    <t>davipatrocinio223@gmail.com</t>
  </si>
  <si>
    <t>wladclima@gmail.com</t>
  </si>
  <si>
    <t>brenomarques402@gmail.com</t>
  </si>
  <si>
    <t>julioloiola27@gmail.com</t>
  </si>
  <si>
    <t>fredericobruno10@gmail.com</t>
  </si>
  <si>
    <t>kaio170207@gmail.com</t>
  </si>
  <si>
    <t>gv728399@gmail.com</t>
  </si>
  <si>
    <t>ca.borges357@gmail.com</t>
  </si>
  <si>
    <t>joseanderssonluna1986@gmail.com</t>
  </si>
  <si>
    <t>lorranfernandes36@gmail.com</t>
  </si>
  <si>
    <t>luan20ads@gmail.com</t>
  </si>
  <si>
    <t>eujucileneassuncao@gmail.com</t>
  </si>
  <si>
    <t>gersonjuninho.23@gmail.com</t>
  </si>
  <si>
    <t>daviminhavida07042015@gmail.com</t>
  </si>
  <si>
    <t>alef_kramer@hotmail.com</t>
  </si>
  <si>
    <t>ppns2006@gmail.com</t>
  </si>
  <si>
    <t>disleymartins98@gmail.com</t>
  </si>
  <si>
    <t>marques.sfabiorj@gmail.com</t>
  </si>
  <si>
    <t>leandrojs.soares1970@gmail.com</t>
  </si>
  <si>
    <t>rodrigoandrade351990@gmail.com</t>
  </si>
  <si>
    <t>rodrigofds2108@gmail.com</t>
  </si>
  <si>
    <t>mateusguimaraesmoraes14@gmail.com</t>
  </si>
  <si>
    <t>rcmp714@gmail.com</t>
  </si>
  <si>
    <t>sanabriaalex343@gmail.com</t>
  </si>
  <si>
    <t>lucianunes1411@gmail.com</t>
  </si>
  <si>
    <t>gisaventura23@gmail.com</t>
  </si>
  <si>
    <t>roneheliorocha@gmail.com</t>
  </si>
  <si>
    <t>marioscmmcs@gmail.com</t>
  </si>
  <si>
    <t>rafinha.n.q@hotmail.com</t>
  </si>
  <si>
    <t>rai.19sant@gmail.com</t>
  </si>
  <si>
    <t>Mvilela051293@gmail.com</t>
  </si>
  <si>
    <t>joao_nascimento290302@hotmail.com</t>
  </si>
  <si>
    <t>feh.silva0910@gmail.com</t>
  </si>
  <si>
    <t>pablopontes@outlook.com</t>
  </si>
  <si>
    <t>yaraaraujo591@gmail.com</t>
  </si>
  <si>
    <t>abdecastro95@gmail.com</t>
  </si>
  <si>
    <t>goncalvesandradeeric@gmail.com</t>
  </si>
  <si>
    <t>luizfellippesanttos69@gmail.com</t>
  </si>
  <si>
    <t>engenharia.email@gmail.com</t>
  </si>
  <si>
    <t>leoolimagalhaes88@gmail.com</t>
  </si>
  <si>
    <t>moroni.falmeida1515@gmail.com</t>
  </si>
  <si>
    <t>tiago335tm@gmail.com</t>
  </si>
  <si>
    <t>hugoalves25424@gmail.com</t>
  </si>
  <si>
    <t>danielctoledo9@gmail.com</t>
  </si>
  <si>
    <t>andersonsalesbibi21@gmail.com</t>
  </si>
  <si>
    <t>abnerfsa@hotmail.com</t>
  </si>
  <si>
    <t>mf1912188@gmail.com</t>
  </si>
  <si>
    <t>anduzsouza@gmail.com</t>
  </si>
  <si>
    <t>joao.pinheiro.neto.777@gmail.com</t>
  </si>
  <si>
    <t>matheusabrantes04@gmail.com</t>
  </si>
  <si>
    <t>claudiomarpereirasouza123@gmail.com</t>
  </si>
  <si>
    <t>joaovictorsph@outlook.com</t>
  </si>
  <si>
    <t>bits7130@gmail.com</t>
  </si>
  <si>
    <t>josemendesdfonseca@gmail.com</t>
  </si>
  <si>
    <t>jmachado_5@hotmail.com</t>
  </si>
  <si>
    <t>kauanplayhp@gmail.com</t>
  </si>
  <si>
    <t>henriquemanoel1606@gmail.com</t>
  </si>
  <si>
    <t>lefeu76@gmail.com</t>
  </si>
  <si>
    <t>walacecouttto@gmail.com</t>
  </si>
  <si>
    <t>thafoliver@gmail.com</t>
  </si>
  <si>
    <t>leandro.simpliciio@gmail.com</t>
  </si>
  <si>
    <t>douglasdeivisson@hotmail.com</t>
  </si>
  <si>
    <t>ezakeels@gmail.com</t>
  </si>
  <si>
    <t>wesleycarvalho1010@gmail.com</t>
  </si>
  <si>
    <t>maurofrazao624@gmail.com</t>
  </si>
  <si>
    <t>sergiodasilvarodrigues.srr@gmail.com</t>
  </si>
  <si>
    <t>cleber.corinthians0102@gmail.com</t>
  </si>
  <si>
    <t>macs4555@gmail.com</t>
  </si>
  <si>
    <t>regismartinsmartins.bedem@gmail.com</t>
  </si>
  <si>
    <t>victorhugosaraiva18@gmail.com</t>
  </si>
  <si>
    <t>luissktv28@gmail.com</t>
  </si>
  <si>
    <t>moraisrochafilho@hotmail.com</t>
  </si>
  <si>
    <t>elyabe.garcia84@gmail.com</t>
  </si>
  <si>
    <t>ramgespedro@gmail.com</t>
  </si>
  <si>
    <t>zerostaley07@gmail.com</t>
  </si>
  <si>
    <t>natansants333@gmail.com</t>
  </si>
  <si>
    <t>gpereira0880@gmail.com</t>
  </si>
  <si>
    <t>candidojcc@gmail.com</t>
  </si>
  <si>
    <t>juanf.trab12@gmail.com</t>
  </si>
  <si>
    <t>leandersong7@gmail.com</t>
  </si>
  <si>
    <t>thiagokpaula@gmail.com</t>
  </si>
  <si>
    <t>messidabatera61@gmail.com</t>
  </si>
  <si>
    <t>andredasilvaserafim@icloud.com</t>
  </si>
  <si>
    <t>fabicrislyra@hotmail.com</t>
  </si>
  <si>
    <t>mauro1004sou@hotmail.com</t>
  </si>
  <si>
    <t>willtorate@gmail.com</t>
  </si>
  <si>
    <t>fabios110novo@gmail.com</t>
  </si>
  <si>
    <t>keylareg28@outlook.com</t>
  </si>
  <si>
    <t>lucasalvessousaa@gmail.com</t>
  </si>
  <si>
    <t>ualisonpontocom@gmail.com</t>
  </si>
  <si>
    <t>maxwell.brebeca@gmail.com</t>
  </si>
  <si>
    <t>pedrohenriquepj2556@gmail.com</t>
  </si>
  <si>
    <t>jessica5clay@gmail.com</t>
  </si>
  <si>
    <t>willianmachado1990@gmail.com</t>
  </si>
  <si>
    <t>siilasarmond@gmail.com</t>
  </si>
  <si>
    <t>ronaymecsp@gmail.com</t>
  </si>
  <si>
    <t>maylsonpirelliano@gmail.com</t>
  </si>
  <si>
    <t>genivaldosanttos88@gmail.com</t>
  </si>
  <si>
    <t>yespindula@gmail.com</t>
  </si>
  <si>
    <t>jacksonmirandailuminacao@gmail.com</t>
  </si>
  <si>
    <t>lucycarvalho728@gmail.com</t>
  </si>
  <si>
    <t>danieljvitorino@gmail.com</t>
  </si>
  <si>
    <t>reginaldo.oliveira88@yahoo.com</t>
  </si>
  <si>
    <t>brunoglpapucarana@gmail.com</t>
  </si>
  <si>
    <t>kauasilx06@gmail.com</t>
  </si>
  <si>
    <t>geyvsondelga@hotmail.com</t>
  </si>
  <si>
    <t>robsonsantos64@gmail.com</t>
  </si>
  <si>
    <t>ikadu@me.com</t>
  </si>
  <si>
    <t>pauloandredubi@gmail.com</t>
  </si>
  <si>
    <t>pjeanpeguy@gmail.com</t>
  </si>
  <si>
    <t>davidmagalhaes21outlook@gmail.com</t>
  </si>
  <si>
    <t>andersondavilalima@hotmail.com</t>
  </si>
  <si>
    <t>andressa_teixeira05@hotmail.com</t>
  </si>
  <si>
    <t>sidcmt87@hotmail.com</t>
  </si>
  <si>
    <t>felipecirico.jf@gmail.com</t>
  </si>
  <si>
    <t>jeffersonvieira375@gmail.com</t>
  </si>
  <si>
    <t>venzomichelangelo@gmail.com</t>
  </si>
  <si>
    <t>felipesantos879232@gmail.com</t>
  </si>
  <si>
    <t>famiilia.affonso@gmail.com</t>
  </si>
  <si>
    <t>02.junho.1990@gmail.com</t>
  </si>
  <si>
    <t>magnumvalente22@gmail.com</t>
  </si>
  <si>
    <t>guilhermesaquarema@gmail.com</t>
  </si>
  <si>
    <t>gugaluigi1@gmail.com</t>
  </si>
  <si>
    <t>bruno-spereira@hotmail.com</t>
  </si>
  <si>
    <t>js847064@gmail.com</t>
  </si>
  <si>
    <t>ygorleonardo200@gmail.com</t>
  </si>
  <si>
    <t>wfreitasdasilva@yahoo.com.br</t>
  </si>
  <si>
    <t>juliodiamante16@gmail.com</t>
  </si>
  <si>
    <t>iasming18@gmail.com</t>
  </si>
  <si>
    <t>ogrorenatochato@gmail.com</t>
  </si>
  <si>
    <t>diego.cedro@yahoo.com.br</t>
  </si>
  <si>
    <t>matheushenriqueraz@gmail.com</t>
  </si>
  <si>
    <t>henrique.andradeh3@gmail.com</t>
  </si>
  <si>
    <t>jrscelular2019@gmail.com</t>
  </si>
  <si>
    <t>alinefernandesm21@gmail.com</t>
  </si>
  <si>
    <t>aluiziovqv@gmail.com</t>
  </si>
  <si>
    <t>henricofelberg77@gmail.com</t>
  </si>
  <si>
    <t>douglaspedro99@gmail.com</t>
  </si>
  <si>
    <t>carlos.fgm1@gmail.com</t>
  </si>
  <si>
    <t>silvawemerson01@gmail.com</t>
  </si>
  <si>
    <t>ronaldomoreiradasilva10@gmail.com</t>
  </si>
  <si>
    <t>lemosfabricio141@gmail.com</t>
  </si>
  <si>
    <t>ederson-galvao@hotmail.com</t>
  </si>
  <si>
    <t>altimarijoaogabriel@gmail.com</t>
  </si>
  <si>
    <t>matheusdias578@gmail.com</t>
  </si>
  <si>
    <t>jonathan_avivamento@hotmail.com</t>
  </si>
  <si>
    <t>bruna.manoelagoes11@gmail.com</t>
  </si>
  <si>
    <t>dc7398920@gmail.com</t>
  </si>
  <si>
    <t>sjlneves@yahoo.com</t>
  </si>
  <si>
    <t>chcosta35@gmail.com</t>
  </si>
  <si>
    <t>carlos7deyvisson@gmail.com</t>
  </si>
  <si>
    <t>gilbertdants@gmail.com</t>
  </si>
  <si>
    <t>patriciamoser.pericia@gmail.com</t>
  </si>
  <si>
    <t>annapnsantana87@gmail.com</t>
  </si>
  <si>
    <t>marcelio@otimicont.com.br</t>
  </si>
  <si>
    <t>luke.skywalker31@outlook.com</t>
  </si>
  <si>
    <t>geovaneneves087@gmail.com</t>
  </si>
  <si>
    <t>af.1984.2017@gmail.com</t>
  </si>
  <si>
    <t>yuri.goncalves037@gmail.com</t>
  </si>
  <si>
    <t>rafaelc.carvalhoalves@gmail.com</t>
  </si>
  <si>
    <t>lucassouzarios19@gmail.com</t>
  </si>
  <si>
    <t>evertonfranca5@hotmail.com</t>
  </si>
  <si>
    <t>melaniechioma@gmail.com</t>
  </si>
  <si>
    <t>tiagohpereira2008@hotmail.com</t>
  </si>
  <si>
    <t>anderson.olivdasilva@gmail.com</t>
  </si>
  <si>
    <t>erosnasc@gmail.com</t>
  </si>
  <si>
    <t>wandgleysonaraujo@gmail.com</t>
  </si>
  <si>
    <t>igorguedes@gmail.com</t>
  </si>
  <si>
    <t>cesardasilvarp@gmail.com</t>
  </si>
  <si>
    <t>marllonxp2@gmail.com</t>
  </si>
  <si>
    <t>gabrielelias2309@gmail.com</t>
  </si>
  <si>
    <t>caiotamane12@gmail.com</t>
  </si>
  <si>
    <t>mikensonthomas0@gmail.com</t>
  </si>
  <si>
    <t>fernandozsantana28@outlook.com</t>
  </si>
  <si>
    <t>thiagoarruda15@gmail.com</t>
  </si>
  <si>
    <t>tavinholiscano1@gmail.com</t>
  </si>
  <si>
    <t>dbtista_200@hotmail.com</t>
  </si>
  <si>
    <t>rrgraficarapida@outlook.com</t>
  </si>
  <si>
    <t>thalesamaral1305@gmail.com</t>
  </si>
  <si>
    <t>giordanoadv@hotmail.com</t>
  </si>
  <si>
    <t>andrevalete360@gmail.com</t>
  </si>
  <si>
    <t>robinhojumpjump@gmail.com</t>
  </si>
  <si>
    <t>paulosampaio1@hotmail.com</t>
  </si>
  <si>
    <t>eltonknevitz82@gmail.com</t>
  </si>
  <si>
    <t>danielrodrigo7913@gmail.com</t>
  </si>
  <si>
    <t>phelipe_otavio@hotmail.com</t>
  </si>
  <si>
    <t>deivid_marques@outlook.com</t>
  </si>
  <si>
    <t>breno4656@gmail.com</t>
  </si>
  <si>
    <t>lucaseduardofsa@outlook.com</t>
  </si>
  <si>
    <t>laercyorocha@hotmail.com</t>
  </si>
  <si>
    <t>henr9pedro@gmail.com</t>
  </si>
  <si>
    <t>vinicius-a-s@hotmail.com</t>
  </si>
  <si>
    <t>cleberalves5@hotmail.com</t>
  </si>
  <si>
    <t>betoarruda91@gmail.com</t>
  </si>
  <si>
    <t>deividmattos97@gmail.com</t>
  </si>
  <si>
    <t>brunocarnaubinha8@outlook.com</t>
  </si>
  <si>
    <t>adrian_eguchi@hotmail.com</t>
  </si>
  <si>
    <t>castro02042005@gmail.com</t>
  </si>
  <si>
    <t>yago.chp22@gmail.com</t>
  </si>
  <si>
    <t>editordiegopaulo@gmail.com</t>
  </si>
  <si>
    <t>fabricioperozzo@gmail.com</t>
  </si>
  <si>
    <t>rafaelramos@ymail.com</t>
  </si>
  <si>
    <t>samuelfd91@hotmail.com</t>
  </si>
  <si>
    <t>guidurisso@gmail.com</t>
  </si>
  <si>
    <t>lucasbatistasousa2002@gmail.com</t>
  </si>
  <si>
    <t>thiagodeandradefonseca@gmail.com</t>
  </si>
  <si>
    <t>alencarpereira1120@gmail.com</t>
  </si>
  <si>
    <t>luzia_aparlo@hotmail.com</t>
  </si>
  <si>
    <t>lleeo.17@icloud.com</t>
  </si>
  <si>
    <t>glebistonxavier@gmail.com</t>
  </si>
  <si>
    <t>elver_scalco@hotmail.com</t>
  </si>
  <si>
    <t>goisthainara@gmail.com</t>
  </si>
  <si>
    <t>neyandersonsilva@gmail.com</t>
  </si>
  <si>
    <t>mariaeduardapinheiror@gmail.com</t>
  </si>
  <si>
    <t>alexoficial.pacheco@gmail.com</t>
  </si>
  <si>
    <t>joaoh9596@gmail.com</t>
  </si>
  <si>
    <t>leonardov5656@gmail.com</t>
  </si>
  <si>
    <t>britoluana794@gmail.com</t>
  </si>
  <si>
    <t>felipe_udt@hotmail.com</t>
  </si>
  <si>
    <t>eronaldo28@hotmail.com</t>
  </si>
  <si>
    <t>victtoroliveira99@gmail.com</t>
  </si>
  <si>
    <t>edersonpc@gmail.com</t>
  </si>
  <si>
    <t>nicholaxmonteiro@icloud.com</t>
  </si>
  <si>
    <t>davi-kof@hotmail.com</t>
  </si>
  <si>
    <t>caiobastoss1999@gmail.com</t>
  </si>
  <si>
    <t>sfenix1@hotmail.com</t>
  </si>
  <si>
    <t>leonardodiasmdv123@gmail.com</t>
  </si>
  <si>
    <t>evandroalmeida2016@gmail.com</t>
  </si>
  <si>
    <t>franklin_dutra@hotmail.com</t>
  </si>
  <si>
    <t>anderson.jady2506@hotmail.com</t>
  </si>
  <si>
    <t>edwmaccy@hotmail.com</t>
  </si>
  <si>
    <t>gdtoscano@outlook.com</t>
  </si>
  <si>
    <t>r.henriquefm@gmail.com</t>
  </si>
  <si>
    <t>egbscr7@gmail.com</t>
  </si>
  <si>
    <t>irvingserafim@gmail.com</t>
  </si>
  <si>
    <t>reinald.oliveira@outlook.com</t>
  </si>
  <si>
    <t>jeanpdholanda@gmail.com</t>
  </si>
  <si>
    <t>danielsantiago20@hotmail.com</t>
  </si>
  <si>
    <t>jefferson.juridicoenotarial@gmail.com</t>
  </si>
  <si>
    <t>drigao_2000@yahoo.com</t>
  </si>
  <si>
    <t>samuelsouzafogaca@gmail.com</t>
  </si>
  <si>
    <t>alanbrabvilh@gmail.com</t>
  </si>
  <si>
    <t>mavidasico@gmail.com</t>
  </si>
  <si>
    <t>rayssasilva609@gmail.com</t>
  </si>
  <si>
    <t>diegosacomano6@gmail.com</t>
  </si>
  <si>
    <t>gabriel7norte@gmail.com</t>
  </si>
  <si>
    <t>guiineryy@outlook.com</t>
  </si>
  <si>
    <t>xandeadac@gmail.com</t>
  </si>
  <si>
    <t>ps397380@gmail.com</t>
  </si>
  <si>
    <t>brunosno20@gmail.com</t>
  </si>
  <si>
    <t>jeronimosousa@gmail.com</t>
  </si>
  <si>
    <t>aksacarvalho43416@gmail.com</t>
  </si>
  <si>
    <t>igorbrrt08@gmail.com</t>
  </si>
  <si>
    <t>robertoduarte.nbs@gmail.com</t>
  </si>
  <si>
    <t>gilcimarfagundes@hotmail.com</t>
  </si>
  <si>
    <t>yyuriicn16@gmail.com</t>
  </si>
  <si>
    <t>milenabrito2417@gmail.com</t>
  </si>
  <si>
    <t>marcelofreitas.job@gmail.com</t>
  </si>
  <si>
    <t>petersonsoeiro.dev@gmail.com</t>
  </si>
  <si>
    <t>rafael.oliveiratrajano@gmail.com</t>
  </si>
  <si>
    <t>scardoso916@gmail.com</t>
  </si>
  <si>
    <t>leonegocia@gmail.com</t>
  </si>
  <si>
    <t>senna.grp@gmail.com</t>
  </si>
  <si>
    <t>sergiodiasbarbosaj@gmail.com</t>
  </si>
  <si>
    <t>danilloimac@gmail.com</t>
  </si>
  <si>
    <t>erick-bata@hotmail.com</t>
  </si>
  <si>
    <t>ryanc2104@gmail.com</t>
  </si>
  <si>
    <t>icarogrand2010@hotmail.com</t>
  </si>
  <si>
    <t>gabrielbate759@gmail.com</t>
  </si>
  <si>
    <t>mateusalex87@hotmail.com</t>
  </si>
  <si>
    <t>luanecamila00401@gmail.com</t>
  </si>
  <si>
    <t>hyangabrielclementino@gmail.com</t>
  </si>
  <si>
    <t>lucas.augustosilva19@gmail.com</t>
  </si>
  <si>
    <t>leonardo.souza1507@gmail.com</t>
  </si>
  <si>
    <t>leonardo_antunes_s@hotmail.com</t>
  </si>
  <si>
    <t>rafael.mo.carvalho@gmail.com</t>
  </si>
  <si>
    <t>viniciussaldanha1998@gmail.com</t>
  </si>
  <si>
    <t>cenildopcardoso@gmail.com</t>
  </si>
  <si>
    <t>marcocotrim2@gmail.com</t>
  </si>
  <si>
    <t>alexandre.sousa2@hotmail.com</t>
  </si>
  <si>
    <t>clebersousa5057@gmail.com</t>
  </si>
  <si>
    <t>rodrigo.fds.sa@hotmail.com</t>
  </si>
  <si>
    <t>davidcoimbralopess@gmail.com</t>
  </si>
  <si>
    <t>fabianocavalcante83@gmail.com</t>
  </si>
  <si>
    <t>franciscohenrique979@gmail.com</t>
  </si>
  <si>
    <t>geisonbh79@gmail.com</t>
  </si>
  <si>
    <t>andreluiz5maio1990@gmail.com</t>
  </si>
  <si>
    <t>geisyresende87@gmail.com</t>
  </si>
  <si>
    <t>rbras98@gmail.com</t>
  </si>
  <si>
    <t>carllos2102@gmail.com</t>
  </si>
  <si>
    <t>taniaportacio@yahoo.com.br</t>
  </si>
  <si>
    <t>ingridcostaps@gmail.com</t>
  </si>
  <si>
    <t>icaroproativa@gmail.com</t>
  </si>
  <si>
    <t>ademirpaulo7@gmail.com</t>
  </si>
  <si>
    <t>vinnie6.0@hotmail.com</t>
  </si>
  <si>
    <t>jabsonapk@gmail.com</t>
  </si>
  <si>
    <t>jacksonsouza014@gmail.com</t>
  </si>
  <si>
    <t>juniorabreu273@gmail.com</t>
  </si>
  <si>
    <t>robertribeiro806@gmail.com</t>
  </si>
  <si>
    <t>tsivumcar@hotmail.com</t>
  </si>
  <si>
    <t>chagassilvati@gmail.com</t>
  </si>
  <si>
    <t>mrlpraxedes@gmail.com</t>
  </si>
  <si>
    <t>pedrofelipe.farias15@gmail.com</t>
  </si>
  <si>
    <t>amaral.gvenicius@gmail.com</t>
  </si>
  <si>
    <t>carlosgabrielplay2020@gmail.com</t>
  </si>
  <si>
    <t>dricaporfirio@hotmail.com</t>
  </si>
  <si>
    <t>djmarcellogomes@hotmail.com</t>
  </si>
  <si>
    <t>moraes.itb@gmail.com</t>
  </si>
  <si>
    <t>miguelagroufms1@gmail.com</t>
  </si>
  <si>
    <t>mayaneasouza833@gmail.com</t>
  </si>
  <si>
    <t>marcelo.pessoni.coutinho@gmail.com</t>
  </si>
  <si>
    <t>alexsarantes2023@gmail.com</t>
  </si>
  <si>
    <t>wellingtonsilva-wt86@hotmail.com</t>
  </si>
  <si>
    <t>luis.garcia.ferreira@hotmail.com</t>
  </si>
  <si>
    <t>alvaroestevesb@hotmail.com</t>
  </si>
  <si>
    <t>andradejediel70@gmail.com</t>
  </si>
  <si>
    <t>lucasfelippy@hotmail.com</t>
  </si>
  <si>
    <t>jadersonsilvaduarte@gmail.com</t>
  </si>
  <si>
    <t>morleymudorc08@gmail.com</t>
  </si>
  <si>
    <t>cristiane.bza@gmail.com</t>
  </si>
  <si>
    <t>nunes604@gmail.com</t>
  </si>
  <si>
    <t>carlos_cezarb@yahoo.com.br</t>
  </si>
  <si>
    <t>joseproducoeseeventos@gmail.com</t>
  </si>
  <si>
    <t>cristianofernandes506@gmail.com</t>
  </si>
  <si>
    <t>adrianomme@gmail.com</t>
  </si>
  <si>
    <t>wincce.corei3@gmail.com</t>
  </si>
  <si>
    <t>miguelolr21@gmail.com</t>
  </si>
  <si>
    <t>matheussvargass@outlook.com</t>
  </si>
  <si>
    <t>ldos9577@gmail.com</t>
  </si>
  <si>
    <t>waseletjoseph70@gmail.com</t>
  </si>
  <si>
    <t>diran@compress.com.br</t>
  </si>
  <si>
    <t>mattricolor2013@gmail.com</t>
  </si>
  <si>
    <t>wal1apsouzamorais@gmail.com</t>
  </si>
  <si>
    <t>leonardo.incau@hotmail.com</t>
  </si>
  <si>
    <t>luiz_gabriel0@hotmail.com</t>
  </si>
  <si>
    <t>paulinho2401@icloud.com</t>
  </si>
  <si>
    <t>jonatancamargos@outlook.com</t>
  </si>
  <si>
    <t>tinichuca@hotmail.com</t>
  </si>
  <si>
    <t>emanuelbarrosn10@gmail.com</t>
  </si>
  <si>
    <t>kleversonbarros16@gmail.com</t>
  </si>
  <si>
    <t>iancosta1716@gmail.com</t>
  </si>
  <si>
    <t>gabriel.facoj@gmail.com</t>
  </si>
  <si>
    <t>renatodt545@gmail.com</t>
  </si>
  <si>
    <t>samantharodrigues607@gmail.com</t>
  </si>
  <si>
    <t>alecsandroserafim8@gmail.com</t>
  </si>
  <si>
    <t>basiliogabriel655@gmail.com</t>
  </si>
  <si>
    <t>guigaaa20@gmail.com</t>
  </si>
  <si>
    <t>miguelboruch@gmail.com</t>
  </si>
  <si>
    <t>dvdiego87@gmail.com</t>
  </si>
  <si>
    <t>matheus.felipee.oliveira@gmail.com</t>
  </si>
  <si>
    <t>bielsilvalmeida8888@gmail.com</t>
  </si>
  <si>
    <t>joao.victor2831@gmail.com</t>
  </si>
  <si>
    <t>luizhfernandes29@gmail.com</t>
  </si>
  <si>
    <t>pablocarvalho01@outlook.com</t>
  </si>
  <si>
    <t>rhuan227@icloud.com</t>
  </si>
  <si>
    <t>ricardoalef451@gmail.com</t>
  </si>
  <si>
    <t>lidiano2017gomes@gmail.com</t>
  </si>
  <si>
    <t>henriquehirokioka@gmail.com</t>
  </si>
  <si>
    <t>lucas.tkn14@gmail.com</t>
  </si>
  <si>
    <t>henrymdamski@hotmail.com</t>
  </si>
  <si>
    <t>luidsongoncalves8@gmail.com</t>
  </si>
  <si>
    <t>rodirleygama@gmail.com</t>
  </si>
  <si>
    <t>whenfeof@gmail.com</t>
  </si>
  <si>
    <t>garciamurilo10@gmail.com</t>
  </si>
  <si>
    <t>carlos.henry2014@hotmail.com</t>
  </si>
  <si>
    <t>thales.rodrigues.lima1@gmail.com</t>
  </si>
  <si>
    <t>jonathagallo@gmail.com</t>
  </si>
  <si>
    <t>lucianosiqueira2000@hotmail.com</t>
  </si>
  <si>
    <t>kayoluisaleixoviana@gmail.com</t>
  </si>
  <si>
    <t>leandroazzul@hotmail.com</t>
  </si>
  <si>
    <t>nivaldodepaula@gmail.com</t>
  </si>
  <si>
    <t>marcos0735952@gmail.com</t>
  </si>
  <si>
    <t>jodiego58@gmail.com</t>
  </si>
  <si>
    <t>gmatosbraga@gmail.com</t>
  </si>
  <si>
    <t>robsondossantos606@gmail.com</t>
  </si>
  <si>
    <t>giansilva123br@gmail.com</t>
  </si>
  <si>
    <t>matheusserrapantuzzo@gmail.com</t>
  </si>
  <si>
    <t>danpasotti02@gmail.com</t>
  </si>
  <si>
    <t>bell4srp@gmail.com</t>
  </si>
  <si>
    <t>evertonqzl123@gmail.com</t>
  </si>
  <si>
    <t>rondersemcustodio@gmail.com</t>
  </si>
  <si>
    <t>weverton2001a@gmail.com</t>
  </si>
  <si>
    <t>ekdjamaria@gmail.com</t>
  </si>
  <si>
    <t>theus.tw00@gmail.com</t>
  </si>
  <si>
    <t>gustavomasu@gmail.com</t>
  </si>
  <si>
    <t>josecarloscoca2020@gmail.com</t>
  </si>
  <si>
    <t>joaovictorsantoscosta78@gmail.com</t>
  </si>
  <si>
    <t>iluminada.marisete@gmail.com</t>
  </si>
  <si>
    <t>raqueldesiqueiraoliveira@gmail.com</t>
  </si>
  <si>
    <t>andrezadasilva460@gmail.com</t>
  </si>
  <si>
    <t>eliseu.mor@hotmail.com</t>
  </si>
  <si>
    <t>leonardo02670@gmail.com</t>
  </si>
  <si>
    <t>marcielmiranda59@gmail.com</t>
  </si>
  <si>
    <t>wl8798933@gmail.com</t>
  </si>
  <si>
    <t>kaiquea865@gmail.com</t>
  </si>
  <si>
    <t>gustavosabino498@gmail.com</t>
  </si>
  <si>
    <t>martinsricardo1927@gmail.com</t>
  </si>
  <si>
    <t>freitasincorporacao@gmail.com</t>
  </si>
  <si>
    <t>domingues.eduardosantos@gmail.com</t>
  </si>
  <si>
    <t>alfabizsolucoes@gmail.com</t>
  </si>
  <si>
    <t>raptorlipe@gmail.com</t>
  </si>
  <si>
    <t>joaovictorpereirabatista96@gmail.com</t>
  </si>
  <si>
    <t>henriique.siilva@hotmail.com</t>
  </si>
  <si>
    <t>kiqoliver8@gmail.com</t>
  </si>
  <si>
    <t>ricardo.sanches0690@gmail.com</t>
  </si>
  <si>
    <t>jesssica1996@gmail.com</t>
  </si>
  <si>
    <t>ryan.gustavosp04@gmail.com</t>
  </si>
  <si>
    <t>3007dacruz@gmail.com</t>
  </si>
  <si>
    <t>jonisvaldoalves@yahoo.com.br</t>
  </si>
  <si>
    <t>matheuscarlos3030@gmail.com</t>
  </si>
  <si>
    <t>sabino.ss2345@gmail.com</t>
  </si>
  <si>
    <t>kaiomorais2903@gmail.com</t>
  </si>
  <si>
    <t>linconpedrosouzasilva@gmail.com</t>
  </si>
  <si>
    <t>gabrielnasc0412@gmail.com</t>
  </si>
  <si>
    <t>ericsieben@outlook.com</t>
  </si>
  <si>
    <t>reisv627@gmail.com</t>
  </si>
  <si>
    <t>oniguiri4@hotmail.com</t>
  </si>
  <si>
    <t>nicolas.saraivaa@gmail.com</t>
  </si>
  <si>
    <t>artnyne@gmail.com</t>
  </si>
  <si>
    <t>mateusmnogueira08@gmail.com</t>
  </si>
  <si>
    <t>mouraamanda033@gmail.com</t>
  </si>
  <si>
    <t>bmaxdouglas@gmail.com</t>
  </si>
  <si>
    <t>anapaulabonfa027@hotmail.com</t>
  </si>
  <si>
    <t>eticacontabil.jorge@gmail.com</t>
  </si>
  <si>
    <t>deoliveiragabriel850@gmail.com</t>
  </si>
  <si>
    <t>luanlorenah@gmail.com</t>
  </si>
  <si>
    <t>arthursilva201312@gmail.com</t>
  </si>
  <si>
    <t>dev.meyre@gmail.com</t>
  </si>
  <si>
    <t>jefetm044@gmail.com</t>
  </si>
  <si>
    <t>joaopedropinheirobonfim627@gmail.com</t>
  </si>
  <si>
    <t>lucfreire7@gmail.com</t>
  </si>
  <si>
    <t>joaodesign2022@protonmail.com</t>
  </si>
  <si>
    <t>eldivanpereira5@gmail.com</t>
  </si>
  <si>
    <t>sesarsmi@hotmail.com</t>
  </si>
  <si>
    <t>alandsantos54@gmail.com</t>
  </si>
  <si>
    <t>ramosguilherme175@gmail.com</t>
  </si>
  <si>
    <t>vhugo188@gmail.com</t>
  </si>
  <si>
    <t>r.heverton89@gmail.com</t>
  </si>
  <si>
    <t>leandro22jk@gmail.com</t>
  </si>
  <si>
    <t>jacksonmoura352@gmail.com</t>
  </si>
  <si>
    <t>rodrigo.d.oliveira@hotmail.com</t>
  </si>
  <si>
    <t>maurobernardo146@gmail.com</t>
  </si>
  <si>
    <t>gustavocarvalhodelima2010@hotmail.com</t>
  </si>
  <si>
    <t>y.ildefonso1234@gmail.com</t>
  </si>
  <si>
    <t>patricianegrini2015@gmail.com</t>
  </si>
  <si>
    <t>luciochia63@gmail.com</t>
  </si>
  <si>
    <t>tais.cnsouza@outlook.com</t>
  </si>
  <si>
    <t>ramoswallas8@gmail.com</t>
  </si>
  <si>
    <t>leooribeiro_@hotmail.com</t>
  </si>
  <si>
    <t>thainanjuniorsp@gmail.com</t>
  </si>
  <si>
    <t>theoedukk22@gmail.com</t>
  </si>
  <si>
    <t>messiasemanoel933@gmail.com</t>
  </si>
  <si>
    <t>pedro1pcl@hotmail.com</t>
  </si>
  <si>
    <t>rafaelpidias@gmail.com</t>
  </si>
  <si>
    <t>lucassasocunha@gmail.com</t>
  </si>
  <si>
    <t>gustavo.lima2308@icloud.com</t>
  </si>
  <si>
    <t>guimelantonio245@gmail.com</t>
  </si>
  <si>
    <t>thalesneumann@gmail.com</t>
  </si>
  <si>
    <t>carlossandro589@gmail.com</t>
  </si>
  <si>
    <t>lopesaduatti@gmail.com</t>
  </si>
  <si>
    <t>davidnetog7@gmail.com</t>
  </si>
  <si>
    <t>alves.izuna@gmail.com</t>
  </si>
  <si>
    <t>renan_chaim@hotmail.com</t>
  </si>
  <si>
    <t>diegobest55@outlook.com</t>
  </si>
  <si>
    <t>lu.28rique@gmail.com</t>
  </si>
  <si>
    <t>rayanemedeirosa@gmail.com</t>
  </si>
  <si>
    <t>felipebraga21@hotmail.com</t>
  </si>
  <si>
    <t>cristianosch188@gmail.com</t>
  </si>
  <si>
    <t>arthursanderzanesco@gmail.com</t>
  </si>
  <si>
    <t>thiagoassales@gmail.com</t>
  </si>
  <si>
    <t>hallysonhenriique@gmail.com</t>
  </si>
  <si>
    <t>marlon123po2@gmail.com</t>
  </si>
  <si>
    <t>samia-ms@hotmail.com</t>
  </si>
  <si>
    <t>machadosygor@gmail.com</t>
  </si>
  <si>
    <t>greici999@gmail.com</t>
  </si>
  <si>
    <t>eriksonoliveira.mt@gmail.com</t>
  </si>
  <si>
    <t>atila_breno@hotmail.com</t>
  </si>
  <si>
    <t>bubavieira31@gmail.com</t>
  </si>
  <si>
    <t>denisdwm@gmail.com</t>
  </si>
  <si>
    <t>lucassferreira2772005@gmail.com</t>
  </si>
  <si>
    <t>leonardolucianodejesus05@gmail.com</t>
  </si>
  <si>
    <t>viniventura94@gmail.com</t>
  </si>
  <si>
    <t>luizclaudios110@gmail.com</t>
  </si>
  <si>
    <t>redpig825@gmail.com</t>
  </si>
  <si>
    <t>pituka16@hotmail.com</t>
  </si>
  <si>
    <t>renataaplago@outlook.com</t>
  </si>
  <si>
    <t>heltonrenato2@gmail.com</t>
  </si>
  <si>
    <t>patrick_fgs@hotmail.com</t>
  </si>
  <si>
    <t>day.bernardo2019@gmail.com</t>
  </si>
  <si>
    <t>andre22.marques@gmail.com</t>
  </si>
  <si>
    <t>alissonbondi1266@gmail.com</t>
  </si>
  <si>
    <t>rogermendes49@hotmail.com</t>
  </si>
  <si>
    <t>ruankerleson@yahoo.com.br</t>
  </si>
  <si>
    <t>matheushenriquepereira312008@gmail.com</t>
  </si>
  <si>
    <t>jpteste709@gmail.com</t>
  </si>
  <si>
    <t>diegomenddonca@gmail.com</t>
  </si>
  <si>
    <t>dan.moreirapadilha@gmail.com</t>
  </si>
  <si>
    <t>jessicacoreea@gmail.com</t>
  </si>
  <si>
    <t>eudes1318@gmail.com</t>
  </si>
  <si>
    <t>jvsantosc02@gmail.com</t>
  </si>
  <si>
    <t>henrique.cletex@gmail.com</t>
  </si>
  <si>
    <t>leonardoribeirodemiranda@gmail.com</t>
  </si>
  <si>
    <t>robsonjose1@hotmail.com</t>
  </si>
  <si>
    <t>maicondanilomd@gmail.com</t>
  </si>
  <si>
    <t>luizandrereiki@gmail.com</t>
  </si>
  <si>
    <t>prgjunior.84@gmail.com</t>
  </si>
  <si>
    <t>jhonny_otavio@yahoo.com.br</t>
  </si>
  <si>
    <t>m.a7faria@gmail.com</t>
  </si>
  <si>
    <t>comerciobrasil68@hotmail.com</t>
  </si>
  <si>
    <t>rodolfo.iwasaki@gmail.com</t>
  </si>
  <si>
    <t>carlosnn616@gmail.com</t>
  </si>
  <si>
    <t>kewertonsoares96@gmail.com</t>
  </si>
  <si>
    <t>rd.cardoso2016@gmail.com</t>
  </si>
  <si>
    <t>LEADS</t>
  </si>
  <si>
    <t>ALUNOS</t>
  </si>
  <si>
    <t>COUNTA of Faixa</t>
  </si>
  <si>
    <t>COUNTA de Faixa 3.0</t>
  </si>
  <si>
    <t>Não encontrado</t>
  </si>
  <si>
    <t>Faixa Indefinida</t>
  </si>
  <si>
    <t>Total geral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</si>
</sst>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M/dd"/>
    <numFmt numFmtId="165" formatCode="d/m/yyyy"/>
    <numFmt numFmtId="166" formatCode="dd/mm/yyyy"/>
  </numFmts>
  <fonts count="5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sz val="12.0"/>
      <color theme="1"/>
      <name val="Calibri"/>
    </font>
    <font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</fills>
  <borders count="9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right style="thin">
        <color rgb="FF000000"/>
      </right>
    </border>
    <border>
      <left style="thin">
        <color rgb="FF000000"/>
      </lef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164" xfId="0" applyAlignment="1" applyFont="1" applyNumberFormat="1">
      <alignment vertical="bottom"/>
    </xf>
    <xf borderId="0" fillId="2" fontId="1" numFmtId="165" xfId="0" applyAlignment="1" applyFont="1" applyNumberFormat="1">
      <alignment vertical="bottom"/>
    </xf>
    <xf borderId="0" fillId="3" fontId="2" numFmtId="0" xfId="0" applyAlignment="1" applyFill="1" applyFont="1">
      <alignment vertical="bottom"/>
    </xf>
    <xf borderId="0" fillId="3" fontId="2" numFmtId="0" xfId="0" applyAlignment="1" applyFont="1">
      <alignment shrinkToFit="0" vertical="bottom" wrapText="0"/>
    </xf>
    <xf borderId="0" fillId="3" fontId="1" numFmtId="0" xfId="0" applyAlignment="1" applyFont="1">
      <alignment horizontal="center" shrinkToFit="0" vertical="bottom" wrapText="0"/>
    </xf>
    <xf borderId="0" fillId="3" fontId="1" numFmtId="0" xfId="0" applyAlignment="1" applyFont="1">
      <alignment horizontal="center" vertical="bottom"/>
    </xf>
    <xf borderId="0" fillId="0" fontId="1" numFmtId="166" xfId="0" applyAlignment="1" applyFont="1" applyNumberFormat="1">
      <alignment vertical="bottom"/>
    </xf>
    <xf borderId="0" fillId="0" fontId="1" numFmtId="0" xfId="0" applyAlignment="1" applyFont="1">
      <alignment vertical="bottom"/>
    </xf>
    <xf borderId="0" fillId="0" fontId="1" numFmtId="0" xfId="0" applyFont="1"/>
    <xf borderId="0" fillId="0" fontId="1" numFmtId="0" xfId="0" applyAlignment="1" applyFont="1">
      <alignment horizontal="center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shrinkToFit="0" vertical="bottom" wrapText="0"/>
    </xf>
    <xf quotePrefix="1"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3" xfId="0" applyAlignment="1" applyFont="1" applyNumberFormat="1">
      <alignment horizontal="right" vertical="bottom"/>
    </xf>
    <xf borderId="0" fillId="0" fontId="1" numFmtId="3" xfId="0" applyAlignment="1" applyFont="1" applyNumberFormat="1">
      <alignment vertical="bottom"/>
    </xf>
    <xf borderId="1" fillId="4" fontId="2" numFmtId="0" xfId="0" applyAlignment="1" applyBorder="1" applyFill="1" applyFont="1">
      <alignment vertical="bottom"/>
    </xf>
    <xf borderId="2" fillId="0" fontId="2" numFmtId="0" xfId="0" applyAlignment="1" applyBorder="1" applyFont="1">
      <alignment vertical="bottom"/>
    </xf>
    <xf borderId="3" fillId="4" fontId="2" numFmtId="0" xfId="0" applyAlignment="1" applyBorder="1" applyFont="1">
      <alignment vertical="bottom"/>
    </xf>
    <xf borderId="1" fillId="5" fontId="2" numFmtId="0" xfId="0" applyAlignment="1" applyBorder="1" applyFill="1" applyFont="1">
      <alignment vertical="bottom"/>
    </xf>
    <xf borderId="3" fillId="0" fontId="2" numFmtId="0" xfId="0" applyAlignment="1" applyBorder="1" applyFont="1">
      <alignment vertical="bottom"/>
    </xf>
    <xf borderId="2" fillId="2" fontId="2" numFmtId="0" xfId="0" applyAlignment="1" applyBorder="1" applyFont="1">
      <alignment vertical="bottom"/>
    </xf>
    <xf borderId="3" fillId="5" fontId="2" numFmtId="0" xfId="0" applyAlignment="1" applyBorder="1" applyFont="1">
      <alignment vertical="bottom"/>
    </xf>
    <xf borderId="0" fillId="5" fontId="2" numFmtId="0" xfId="0" applyAlignment="1" applyFont="1">
      <alignment vertical="bottom"/>
    </xf>
    <xf borderId="0" fillId="5" fontId="1" numFmtId="0" xfId="0" applyAlignment="1" applyFont="1">
      <alignment vertical="bottom"/>
    </xf>
    <xf borderId="4" fillId="0" fontId="1" numFmtId="0" xfId="0" applyAlignment="1" applyBorder="1" applyFont="1">
      <alignment horizontal="right" vertical="bottom"/>
    </xf>
    <xf borderId="5" fillId="0" fontId="1" numFmtId="0" xfId="0" applyAlignment="1" applyBorder="1" applyFont="1">
      <alignment vertical="bottom"/>
    </xf>
    <xf borderId="4" fillId="2" fontId="1" numFmtId="0" xfId="0" applyAlignment="1" applyBorder="1" applyFont="1">
      <alignment horizontal="right" vertical="bottom"/>
    </xf>
    <xf borderId="5" fillId="2" fontId="1" numFmtId="0" xfId="0" applyAlignment="1" applyBorder="1" applyFont="1">
      <alignment vertical="bottom"/>
    </xf>
    <xf borderId="6" fillId="0" fontId="1" numFmtId="0" xfId="0" applyAlignment="1" applyBorder="1" applyFont="1">
      <alignment vertical="bottom"/>
    </xf>
    <xf borderId="7" fillId="0" fontId="1" numFmtId="0" xfId="0" applyAlignment="1" applyBorder="1" applyFont="1">
      <alignment horizontal="right" vertical="bottom"/>
    </xf>
    <xf borderId="6" fillId="0" fontId="1" numFmtId="0" xfId="0" applyAlignment="1" applyBorder="1" applyFont="1">
      <alignment horizontal="right" vertical="bottom"/>
    </xf>
    <xf borderId="0" fillId="0" fontId="1" numFmtId="1" xfId="0" applyAlignment="1" applyFont="1" applyNumberFormat="1">
      <alignment horizontal="right" vertical="bottom"/>
    </xf>
    <xf borderId="6" fillId="0" fontId="1" numFmtId="1" xfId="0" applyAlignment="1" applyBorder="1" applyFont="1" applyNumberFormat="1">
      <alignment horizontal="right" vertical="bottom"/>
    </xf>
    <xf borderId="8" fillId="0" fontId="1" numFmtId="0" xfId="0" applyAlignment="1" applyBorder="1" applyFont="1">
      <alignment vertical="bottom"/>
    </xf>
    <xf borderId="8" fillId="2" fontId="1" numFmtId="0" xfId="0" applyAlignment="1" applyBorder="1" applyFont="1">
      <alignment vertical="bottom"/>
    </xf>
    <xf borderId="7" fillId="2" fontId="1" numFmtId="0" xfId="0" applyAlignment="1" applyBorder="1" applyFont="1">
      <alignment horizontal="right" vertical="bottom"/>
    </xf>
    <xf borderId="0" fillId="6" fontId="2" numFmtId="0" xfId="0" applyAlignment="1" applyFill="1" applyFont="1">
      <alignment vertical="bottom"/>
    </xf>
    <xf borderId="0" fillId="0" fontId="2" numFmtId="0" xfId="0" applyAlignment="1" applyFont="1">
      <alignment vertical="bottom"/>
    </xf>
    <xf borderId="0" fillId="6" fontId="1" numFmtId="0" xfId="0" applyAlignment="1" applyFont="1">
      <alignment vertical="bottom"/>
    </xf>
    <xf borderId="0" fillId="0" fontId="1" numFmtId="10" xfId="0" applyAlignment="1" applyFont="1" applyNumberFormat="1">
      <alignment vertical="bottom"/>
    </xf>
    <xf borderId="1" fillId="0" fontId="2" numFmtId="0" xfId="0" applyAlignment="1" applyBorder="1" applyFont="1">
      <alignment vertical="bottom"/>
    </xf>
    <xf borderId="2" fillId="0" fontId="2" numFmtId="1" xfId="0" applyAlignment="1" applyBorder="1" applyFont="1" applyNumberFormat="1">
      <alignment vertical="bottom"/>
    </xf>
    <xf borderId="3" fillId="0" fontId="2" numFmtId="0" xfId="0" applyAlignment="1" applyBorder="1" applyFont="1">
      <alignment vertical="bottom"/>
    </xf>
    <xf borderId="3" fillId="0" fontId="2" numFmtId="1" xfId="0" applyAlignment="1" applyBorder="1" applyFont="1" applyNumberFormat="1">
      <alignment vertical="bottom"/>
    </xf>
    <xf borderId="0" fillId="5" fontId="2" numFmtId="0" xfId="0" applyAlignment="1" applyFont="1">
      <alignment vertical="bottom"/>
    </xf>
    <xf borderId="2" fillId="0" fontId="2" numFmtId="0" xfId="0" applyAlignment="1" applyBorder="1" applyFont="1">
      <alignment vertical="bottom"/>
    </xf>
    <xf borderId="1" fillId="5" fontId="2" numFmtId="0" xfId="0" applyAlignment="1" applyBorder="1" applyFont="1">
      <alignment vertical="bottom"/>
    </xf>
    <xf borderId="0" fillId="5" fontId="1" numFmtId="0" xfId="0" applyAlignment="1" applyFont="1">
      <alignment vertical="bottom"/>
    </xf>
    <xf borderId="5" fillId="0" fontId="1" numFmtId="0" xfId="0" applyAlignment="1" applyBorder="1" applyFont="1">
      <alignment vertical="bottom"/>
    </xf>
    <xf borderId="4" fillId="0" fontId="1" numFmtId="1" xfId="0" applyAlignment="1" applyBorder="1" applyFont="1" applyNumberFormat="1">
      <alignment horizontal="right" vertical="bottom"/>
    </xf>
    <xf borderId="1" fillId="0" fontId="1" numFmtId="0" xfId="0" applyAlignment="1" applyBorder="1" applyFont="1">
      <alignment vertical="bottom"/>
    </xf>
    <xf borderId="2" fillId="0" fontId="1" numFmtId="1" xfId="0" applyAlignment="1" applyBorder="1" applyFont="1" applyNumberFormat="1">
      <alignment horizontal="right" vertical="bottom"/>
    </xf>
    <xf borderId="0" fillId="0" fontId="1" numFmtId="0" xfId="0" applyAlignment="1" applyFont="1">
      <alignment vertical="bottom"/>
    </xf>
    <xf borderId="8" fillId="0" fontId="1" numFmtId="0" xfId="0" applyAlignment="1" applyBorder="1" applyFont="1">
      <alignment vertical="bottom"/>
    </xf>
    <xf borderId="0" fillId="0" fontId="1" numFmtId="1" xfId="0" applyAlignment="1" applyFont="1" applyNumberFormat="1">
      <alignment vertical="bottom"/>
    </xf>
    <xf borderId="4" fillId="0" fontId="1" numFmtId="1" xfId="0" applyAlignment="1" applyBorder="1" applyFont="1" applyNumberFormat="1">
      <alignment vertical="bottom"/>
    </xf>
    <xf borderId="0" fillId="2" fontId="1" numFmtId="0" xfId="0" applyAlignment="1" applyFont="1">
      <alignment vertical="bottom"/>
    </xf>
    <xf borderId="4" fillId="2" fontId="1" numFmtId="0" xfId="0" applyAlignment="1" applyBorder="1" applyFont="1">
      <alignment vertical="bottom"/>
    </xf>
    <xf borderId="0" fillId="0" fontId="2" numFmtId="0" xfId="0" applyAlignment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3" fontId="1" numFmtId="0" xfId="0" applyAlignment="1" applyFont="1">
      <alignment horizontal="center" vertical="bottom"/>
    </xf>
    <xf borderId="0" fillId="0" fontId="3" numFmtId="0" xfId="0" applyAlignment="1" applyFont="1">
      <alignment vertical="bottom"/>
    </xf>
    <xf borderId="0" fillId="0" fontId="1" numFmtId="49" xfId="0" applyAlignment="1" applyFont="1" applyNumberFormat="1">
      <alignment vertical="bottom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horizontal="center"/>
    </xf>
    <xf borderId="0" fillId="0" fontId="4" numFmtId="0" xfId="0" applyFont="1"/>
    <xf borderId="0" fillId="0" fontId="4" numFmtId="10" xfId="0" applyFont="1" applyNumberForma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3" Type="http://customschemas.google.com/relationships/workbookmetadata" Target="metadata"/><Relationship Id="rId12" Type="http://schemas.openxmlformats.org/officeDocument/2006/relationships/pivotCacheDefinition" Target="pivotCache/pivotCacheDefinition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U1:U6098" sheet="Pesquisa"/>
  </cacheSource>
  <cacheFields>
    <cacheField name="Faixa" numFmtId="0">
      <sharedItems>
        <s v="D"/>
        <s v="B"/>
        <s v="C"/>
        <s v="A"/>
        <s v="Faixa Indefinida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B1:AB6098" sheet="Pesquisa"/>
  </cacheSource>
  <cacheFields>
    <cacheField name="Faixa 3.0" numFmtId="0">
      <sharedItems>
        <s v="C"/>
        <s v="D"/>
        <s v="A"/>
        <s v="B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B1000" sheet="Alunos"/>
  </cacheSource>
  <cacheFields>
    <cacheField name="Faixa 3.0" numFmtId="0">
      <sharedItems>
        <s v="A"/>
        <s v="B"/>
        <s v="Não encontrado"/>
        <s v="C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Lead Score - % por Faixa" cacheId="0" dataCaption="" compact="0" compactData="0">
  <location ref="A2:B8" firstHeaderRow="0" firstDataRow="1" firstDataCol="0"/>
  <pivotFields>
    <pivotField name="Faixa" axis="axisRow" dataField="1" compact="0" outline="0" multipleItemSelectionAllowed="1" showAll="0" sortType="ascending">
      <items>
        <item x="3"/>
        <item x="1"/>
        <item x="2"/>
        <item x="0"/>
        <item x="4"/>
        <item t="default"/>
      </items>
    </pivotField>
  </pivotFields>
  <rowFields>
    <field x="0"/>
  </rowFields>
  <dataFields>
    <dataField name="COUNTA of Faixa" fld="0" subtotal="count" showDataAs="percentOfCol" baseField="0" numFmtId="10"/>
  </dataFields>
</pivotTableDefinition>
</file>

<file path=xl/pivotTables/pivotTable2.xml><?xml version="1.0" encoding="utf-8"?>
<pivotTableDefinition xmlns="http://schemas.openxmlformats.org/spreadsheetml/2006/main" name="Lead Score - % por Faixa 2" cacheId="1" dataCaption="" compact="0" compactData="0">
  <location ref="D2:F7" firstHeaderRow="0" firstDataRow="2" firstDataCol="0"/>
  <pivotFields>
    <pivotField name="Faixa 3.0" axis="axisRow" dataField="1" compact="0" outline="0" multipleItemSelectionAllowed="1" showAll="0" sortType="ascending">
      <items>
        <item x="2"/>
        <item x="3"/>
        <item x="0"/>
        <item x="1"/>
        <item t="default"/>
      </items>
    </pivotField>
  </pivotFields>
  <rowFields>
    <field x="0"/>
  </rowFields>
  <colFields>
    <field x="-2"/>
  </colFields>
  <dataFields>
    <dataField name="COUNTA of Faixa" fld="0" subtotal="count" showDataAs="percentOfCol" baseField="0" numFmtId="10"/>
    <dataField name="COUNTA of Faixa 3.0" fld="0" subtotal="count" baseField="0"/>
  </dataFields>
</pivotTableDefinition>
</file>

<file path=xl/pivotTables/pivotTable3.xml><?xml version="1.0" encoding="utf-8"?>
<pivotTableDefinition xmlns="http://schemas.openxmlformats.org/spreadsheetml/2006/main" name="Lead Score - % por Faixa 3" cacheId="2" dataCaption="" compact="0" compactData="0">
  <location ref="H2:J7" firstHeaderRow="0" firstDataRow="2" firstDataCol="0"/>
  <pivotFields>
    <pivotField name="Faixa 3.0" axis="axisRow" dataField="1" compact="0" outline="0" multipleItemSelectionAllowed="1" showAll="0" sortType="ascending">
      <items>
        <item x="0"/>
        <item x="1"/>
        <item x="3"/>
        <item x="2"/>
        <item t="default"/>
      </items>
    </pivotField>
  </pivotFields>
  <rowFields>
    <field x="0"/>
  </rowFields>
  <colFields>
    <field x="-2"/>
  </colFields>
  <dataFields>
    <dataField name="COUNTA of Faixa" fld="0" subtotal="count" showDataAs="percentOfCol" baseField="0" numFmtId="10"/>
    <dataField name="COUNTA of Faixa 3.0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88"/>
    <col customWidth="1" min="2" max="2" width="12.63"/>
    <col customWidth="1" min="3" max="3" width="14.75"/>
    <col customWidth="1" min="4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2">
        <v>45684.0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>
      <c r="A3" s="1" t="s">
        <v>17</v>
      </c>
      <c r="B3" s="1" t="s">
        <v>18</v>
      </c>
      <c r="C3" s="1">
        <v>5.511969286908E12</v>
      </c>
      <c r="D3" s="1" t="s">
        <v>12</v>
      </c>
      <c r="E3" s="1" t="s">
        <v>19</v>
      </c>
      <c r="F3" s="1" t="s">
        <v>14</v>
      </c>
      <c r="G3" s="1" t="s">
        <v>15</v>
      </c>
      <c r="H3" s="1" t="s">
        <v>20</v>
      </c>
      <c r="I3" s="2">
        <v>45684.0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>
      <c r="A4" s="1" t="s">
        <v>21</v>
      </c>
      <c r="B4" s="1" t="s">
        <v>22</v>
      </c>
      <c r="C4" s="1" t="s">
        <v>23</v>
      </c>
      <c r="D4" s="1" t="s">
        <v>12</v>
      </c>
      <c r="E4" s="1" t="s">
        <v>24</v>
      </c>
      <c r="F4" s="1" t="s">
        <v>14</v>
      </c>
      <c r="G4" s="1" t="s">
        <v>15</v>
      </c>
      <c r="H4" s="1" t="s">
        <v>20</v>
      </c>
      <c r="I4" s="2">
        <v>45684.0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>
      <c r="A5" s="1" t="s">
        <v>25</v>
      </c>
      <c r="B5" s="1" t="s">
        <v>26</v>
      </c>
      <c r="C5" s="1">
        <v>1.1946485113E10</v>
      </c>
      <c r="D5" s="1" t="s">
        <v>12</v>
      </c>
      <c r="E5" s="1" t="s">
        <v>27</v>
      </c>
      <c r="F5" s="1" t="s">
        <v>14</v>
      </c>
      <c r="G5" s="1" t="s">
        <v>15</v>
      </c>
      <c r="H5" s="1" t="s">
        <v>20</v>
      </c>
      <c r="I5" s="2">
        <v>45684.0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>
      <c r="A6" s="1" t="s">
        <v>28</v>
      </c>
      <c r="B6" s="1" t="s">
        <v>29</v>
      </c>
      <c r="C6" s="1">
        <v>1.1960222884E10</v>
      </c>
      <c r="D6" s="1" t="s">
        <v>12</v>
      </c>
      <c r="E6" s="1" t="s">
        <v>19</v>
      </c>
      <c r="F6" s="1" t="s">
        <v>14</v>
      </c>
      <c r="G6" s="1" t="s">
        <v>15</v>
      </c>
      <c r="H6" s="1" t="s">
        <v>20</v>
      </c>
      <c r="I6" s="2">
        <v>45684.0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1" t="s">
        <v>30</v>
      </c>
      <c r="B7" s="1" t="s">
        <v>31</v>
      </c>
      <c r="C7" s="1">
        <v>7.5991033483E10</v>
      </c>
      <c r="D7" s="1" t="s">
        <v>12</v>
      </c>
      <c r="E7" s="1" t="s">
        <v>32</v>
      </c>
      <c r="F7" s="1" t="s">
        <v>14</v>
      </c>
      <c r="G7" s="1" t="s">
        <v>15</v>
      </c>
      <c r="H7" s="1" t="s">
        <v>33</v>
      </c>
      <c r="I7" s="2">
        <v>45684.0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" t="s">
        <v>34</v>
      </c>
      <c r="B8" s="1" t="s">
        <v>35</v>
      </c>
      <c r="C8" s="1" t="s">
        <v>36</v>
      </c>
      <c r="D8" s="1" t="s">
        <v>12</v>
      </c>
      <c r="E8" s="1" t="s">
        <v>32</v>
      </c>
      <c r="F8" s="1" t="s">
        <v>14</v>
      </c>
      <c r="G8" s="1" t="s">
        <v>15</v>
      </c>
      <c r="H8" s="1" t="s">
        <v>20</v>
      </c>
      <c r="I8" s="2">
        <v>45684.0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1" t="s">
        <v>37</v>
      </c>
      <c r="B9" s="1" t="s">
        <v>38</v>
      </c>
      <c r="C9" s="1">
        <v>8.2993235741E10</v>
      </c>
      <c r="D9" s="1" t="s">
        <v>12</v>
      </c>
      <c r="E9" s="1" t="s">
        <v>39</v>
      </c>
      <c r="F9" s="1" t="s">
        <v>14</v>
      </c>
      <c r="G9" s="1" t="s">
        <v>15</v>
      </c>
      <c r="H9" s="1" t="s">
        <v>20</v>
      </c>
      <c r="I9" s="2">
        <v>45684.0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1" t="s">
        <v>40</v>
      </c>
      <c r="B10" s="1" t="s">
        <v>41</v>
      </c>
      <c r="C10" s="1">
        <v>1.7997326167E10</v>
      </c>
      <c r="D10" s="1" t="s">
        <v>12</v>
      </c>
      <c r="E10" s="1" t="s">
        <v>32</v>
      </c>
      <c r="F10" s="1" t="s">
        <v>14</v>
      </c>
      <c r="G10" s="1" t="s">
        <v>15</v>
      </c>
      <c r="H10" s="1" t="s">
        <v>20</v>
      </c>
      <c r="I10" s="2">
        <v>45684.0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1" t="s">
        <v>42</v>
      </c>
      <c r="B11" s="1" t="s">
        <v>43</v>
      </c>
      <c r="C11" s="1">
        <v>6.5996235626E10</v>
      </c>
      <c r="D11" s="1" t="s">
        <v>12</v>
      </c>
      <c r="E11" s="1" t="s">
        <v>13</v>
      </c>
      <c r="F11" s="1" t="s">
        <v>14</v>
      </c>
      <c r="G11" s="1" t="s">
        <v>15</v>
      </c>
      <c r="H11" s="1" t="s">
        <v>44</v>
      </c>
      <c r="I11" s="2">
        <v>45684.0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1" t="s">
        <v>45</v>
      </c>
      <c r="B12" s="1" t="s">
        <v>46</v>
      </c>
      <c r="C12" s="1">
        <v>4.7999824604E10</v>
      </c>
      <c r="D12" s="1" t="s">
        <v>12</v>
      </c>
      <c r="E12" s="1" t="s">
        <v>47</v>
      </c>
      <c r="F12" s="1" t="s">
        <v>14</v>
      </c>
      <c r="G12" s="1" t="s">
        <v>15</v>
      </c>
      <c r="H12" s="1" t="s">
        <v>48</v>
      </c>
      <c r="I12" s="2">
        <v>45684.0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1" t="s">
        <v>49</v>
      </c>
      <c r="B13" s="1" t="s">
        <v>50</v>
      </c>
      <c r="C13" s="1">
        <v>5.1999970302E10</v>
      </c>
      <c r="D13" s="1" t="s">
        <v>12</v>
      </c>
      <c r="E13" s="1" t="s">
        <v>32</v>
      </c>
      <c r="F13" s="1" t="s">
        <v>14</v>
      </c>
      <c r="G13" s="1" t="s">
        <v>15</v>
      </c>
      <c r="H13" s="1" t="s">
        <v>51</v>
      </c>
      <c r="I13" s="2">
        <v>45684.0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1" t="s">
        <v>52</v>
      </c>
      <c r="B14" s="1" t="s">
        <v>53</v>
      </c>
      <c r="C14" s="1">
        <v>1.195031739E10</v>
      </c>
      <c r="D14" s="1" t="s">
        <v>12</v>
      </c>
      <c r="E14" s="1" t="s">
        <v>32</v>
      </c>
      <c r="F14" s="1" t="s">
        <v>14</v>
      </c>
      <c r="G14" s="1" t="s">
        <v>15</v>
      </c>
      <c r="H14" s="1" t="s">
        <v>20</v>
      </c>
      <c r="I14" s="2">
        <v>45684.0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1" t="s">
        <v>54</v>
      </c>
      <c r="B15" s="1" t="s">
        <v>55</v>
      </c>
      <c r="C15" s="1" t="s">
        <v>56</v>
      </c>
      <c r="D15" s="1" t="s">
        <v>12</v>
      </c>
      <c r="E15" s="1" t="s">
        <v>13</v>
      </c>
      <c r="F15" s="1" t="s">
        <v>14</v>
      </c>
      <c r="G15" s="1" t="s">
        <v>15</v>
      </c>
      <c r="H15" s="1" t="s">
        <v>20</v>
      </c>
      <c r="I15" s="2">
        <v>45684.0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1" t="s">
        <v>57</v>
      </c>
      <c r="B16" s="1" t="s">
        <v>58</v>
      </c>
      <c r="C16" s="1">
        <v>9.1981241166E10</v>
      </c>
      <c r="D16" s="1" t="s">
        <v>12</v>
      </c>
      <c r="E16" s="1" t="s">
        <v>13</v>
      </c>
      <c r="F16" s="1" t="s">
        <v>14</v>
      </c>
      <c r="G16" s="1" t="s">
        <v>15</v>
      </c>
      <c r="H16" s="1" t="s">
        <v>59</v>
      </c>
      <c r="I16" s="2">
        <v>45684.0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 t="s">
        <v>60</v>
      </c>
      <c r="B17" s="1" t="s">
        <v>61</v>
      </c>
      <c r="C17" s="1">
        <v>3.1991787572E10</v>
      </c>
      <c r="D17" s="1" t="s">
        <v>12</v>
      </c>
      <c r="E17" s="1" t="s">
        <v>32</v>
      </c>
      <c r="F17" s="1" t="s">
        <v>14</v>
      </c>
      <c r="G17" s="1" t="s">
        <v>15</v>
      </c>
      <c r="H17" s="1" t="s">
        <v>62</v>
      </c>
      <c r="I17" s="2">
        <v>45684.0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 t="s">
        <v>63</v>
      </c>
      <c r="B18" s="1" t="s">
        <v>64</v>
      </c>
      <c r="C18" s="1">
        <v>5.511980335994E12</v>
      </c>
      <c r="D18" s="1" t="s">
        <v>12</v>
      </c>
      <c r="E18" s="1" t="s">
        <v>32</v>
      </c>
      <c r="F18" s="1" t="s">
        <v>14</v>
      </c>
      <c r="G18" s="1" t="s">
        <v>65</v>
      </c>
      <c r="H18" s="1" t="s">
        <v>20</v>
      </c>
      <c r="I18" s="2">
        <v>45684.0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 t="s">
        <v>66</v>
      </c>
      <c r="B19" s="1" t="s">
        <v>67</v>
      </c>
      <c r="C19" s="1">
        <v>1.6992139494E10</v>
      </c>
      <c r="D19" s="1" t="s">
        <v>12</v>
      </c>
      <c r="E19" s="1" t="s">
        <v>68</v>
      </c>
      <c r="F19" s="1" t="s">
        <v>14</v>
      </c>
      <c r="G19" s="1" t="s">
        <v>15</v>
      </c>
      <c r="H19" s="1" t="s">
        <v>20</v>
      </c>
      <c r="I19" s="2">
        <v>45685.0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1" t="s">
        <v>69</v>
      </c>
      <c r="B20" s="1" t="s">
        <v>70</v>
      </c>
      <c r="C20" s="1">
        <v>4.3999595371E10</v>
      </c>
      <c r="D20" s="1" t="s">
        <v>12</v>
      </c>
      <c r="E20" s="1" t="s">
        <v>71</v>
      </c>
      <c r="F20" s="1" t="s">
        <v>14</v>
      </c>
      <c r="G20" s="1" t="s">
        <v>65</v>
      </c>
      <c r="H20" s="1" t="s">
        <v>20</v>
      </c>
      <c r="I20" s="2">
        <v>45685.0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 t="s">
        <v>72</v>
      </c>
      <c r="B21" s="1" t="s">
        <v>73</v>
      </c>
      <c r="C21" s="1">
        <v>4.8996527089E10</v>
      </c>
      <c r="D21" s="1" t="s">
        <v>12</v>
      </c>
      <c r="E21" s="1" t="s">
        <v>13</v>
      </c>
      <c r="F21" s="1" t="s">
        <v>14</v>
      </c>
      <c r="G21" s="1" t="s">
        <v>15</v>
      </c>
      <c r="H21" s="1" t="s">
        <v>16</v>
      </c>
      <c r="I21" s="2">
        <v>45685.0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 t="s">
        <v>74</v>
      </c>
      <c r="B22" s="1" t="s">
        <v>75</v>
      </c>
      <c r="C22" s="1" t="s">
        <v>76</v>
      </c>
      <c r="D22" s="1" t="s">
        <v>12</v>
      </c>
      <c r="E22" s="1" t="s">
        <v>32</v>
      </c>
      <c r="F22" s="1" t="s">
        <v>14</v>
      </c>
      <c r="G22" s="1" t="s">
        <v>15</v>
      </c>
      <c r="H22" s="1" t="s">
        <v>77</v>
      </c>
      <c r="I22" s="2">
        <v>45685.0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 t="s">
        <v>78</v>
      </c>
      <c r="B23" s="1" t="s">
        <v>79</v>
      </c>
      <c r="C23" s="1">
        <v>4.1996719747E10</v>
      </c>
      <c r="D23" s="1" t="s">
        <v>12</v>
      </c>
      <c r="E23" s="1" t="s">
        <v>32</v>
      </c>
      <c r="F23" s="1" t="s">
        <v>14</v>
      </c>
      <c r="G23" s="1" t="s">
        <v>15</v>
      </c>
      <c r="H23" s="1" t="s">
        <v>20</v>
      </c>
      <c r="I23" s="2">
        <v>45685.0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 t="s">
        <v>80</v>
      </c>
      <c r="B24" s="1" t="s">
        <v>81</v>
      </c>
      <c r="C24" s="1">
        <v>9.8981698517E10</v>
      </c>
      <c r="D24" s="1" t="s">
        <v>12</v>
      </c>
      <c r="E24" s="1" t="s">
        <v>13</v>
      </c>
      <c r="F24" s="1" t="s">
        <v>14</v>
      </c>
      <c r="G24" s="1" t="s">
        <v>15</v>
      </c>
      <c r="H24" s="1" t="s">
        <v>48</v>
      </c>
      <c r="I24" s="2">
        <v>45685.0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 t="s">
        <v>82</v>
      </c>
      <c r="B25" s="1" t="s">
        <v>83</v>
      </c>
      <c r="C25" s="1">
        <v>9.8984648468E10</v>
      </c>
      <c r="D25" s="1" t="s">
        <v>12</v>
      </c>
      <c r="E25" s="1" t="s">
        <v>13</v>
      </c>
      <c r="F25" s="1" t="s">
        <v>14</v>
      </c>
      <c r="G25" s="1" t="s">
        <v>15</v>
      </c>
      <c r="H25" s="1" t="s">
        <v>84</v>
      </c>
      <c r="I25" s="2">
        <v>45685.0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 t="s">
        <v>85</v>
      </c>
      <c r="B26" s="1" t="s">
        <v>86</v>
      </c>
      <c r="C26" s="1">
        <v>4.1995041111E10</v>
      </c>
      <c r="D26" s="1" t="s">
        <v>12</v>
      </c>
      <c r="E26" s="1" t="s">
        <v>32</v>
      </c>
      <c r="F26" s="1" t="s">
        <v>14</v>
      </c>
      <c r="G26" s="1" t="s">
        <v>15</v>
      </c>
      <c r="H26" s="1" t="s">
        <v>20</v>
      </c>
      <c r="I26" s="2">
        <v>45685.0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 t="s">
        <v>87</v>
      </c>
      <c r="B27" s="1" t="s">
        <v>88</v>
      </c>
      <c r="C27" s="1" t="s">
        <v>89</v>
      </c>
      <c r="D27" s="1" t="s">
        <v>12</v>
      </c>
      <c r="E27" s="1" t="s">
        <v>13</v>
      </c>
      <c r="F27" s="1" t="s">
        <v>14</v>
      </c>
      <c r="G27" s="1" t="s">
        <v>15</v>
      </c>
      <c r="H27" s="1" t="s">
        <v>84</v>
      </c>
      <c r="I27" s="2">
        <v>45685.0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 t="s">
        <v>17</v>
      </c>
      <c r="B28" s="1" t="s">
        <v>90</v>
      </c>
      <c r="C28" s="1">
        <v>2.198142233E10</v>
      </c>
      <c r="D28" s="1" t="s">
        <v>12</v>
      </c>
      <c r="E28" s="1" t="s">
        <v>39</v>
      </c>
      <c r="F28" s="1" t="s">
        <v>14</v>
      </c>
      <c r="G28" s="1" t="s">
        <v>15</v>
      </c>
      <c r="H28" s="1" t="s">
        <v>20</v>
      </c>
      <c r="I28" s="2">
        <v>45685.0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 t="s">
        <v>91</v>
      </c>
      <c r="B29" s="1" t="s">
        <v>92</v>
      </c>
      <c r="C29" s="1">
        <v>1.1977625863E10</v>
      </c>
      <c r="D29" s="1" t="s">
        <v>12</v>
      </c>
      <c r="E29" s="1" t="s">
        <v>93</v>
      </c>
      <c r="F29" s="1" t="s">
        <v>14</v>
      </c>
      <c r="G29" s="1" t="s">
        <v>15</v>
      </c>
      <c r="H29" s="1" t="s">
        <v>20</v>
      </c>
      <c r="I29" s="2">
        <v>45685.0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 t="s">
        <v>94</v>
      </c>
      <c r="B30" s="1" t="s">
        <v>95</v>
      </c>
      <c r="C30" s="1">
        <v>9.1993962532E10</v>
      </c>
      <c r="D30" s="1" t="s">
        <v>12</v>
      </c>
      <c r="E30" s="1" t="s">
        <v>13</v>
      </c>
      <c r="F30" s="1" t="s">
        <v>14</v>
      </c>
      <c r="G30" s="1" t="s">
        <v>15</v>
      </c>
      <c r="H30" s="1" t="s">
        <v>84</v>
      </c>
      <c r="I30" s="2">
        <v>45685.0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 t="s">
        <v>96</v>
      </c>
      <c r="B31" s="1" t="s">
        <v>97</v>
      </c>
      <c r="C31" s="1">
        <v>5.94981155976E11</v>
      </c>
      <c r="D31" s="1" t="s">
        <v>12</v>
      </c>
      <c r="E31" s="1" t="s">
        <v>24</v>
      </c>
      <c r="F31" s="1" t="s">
        <v>14</v>
      </c>
      <c r="G31" s="1" t="s">
        <v>15</v>
      </c>
      <c r="H31" s="1" t="s">
        <v>20</v>
      </c>
      <c r="I31" s="2">
        <v>45685.0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 t="s">
        <v>98</v>
      </c>
      <c r="B32" s="1" t="s">
        <v>99</v>
      </c>
      <c r="C32" s="1">
        <v>1.1960839449E10</v>
      </c>
      <c r="D32" s="1" t="s">
        <v>12</v>
      </c>
      <c r="E32" s="1" t="s">
        <v>32</v>
      </c>
      <c r="F32" s="1" t="s">
        <v>14</v>
      </c>
      <c r="G32" s="1" t="s">
        <v>15</v>
      </c>
      <c r="H32" s="1" t="s">
        <v>20</v>
      </c>
      <c r="I32" s="2">
        <v>45685.0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 t="s">
        <v>100</v>
      </c>
      <c r="B33" s="1" t="s">
        <v>101</v>
      </c>
      <c r="C33" s="1">
        <v>5.511946318387E12</v>
      </c>
      <c r="D33" s="1" t="s">
        <v>12</v>
      </c>
      <c r="E33" s="1" t="s">
        <v>13</v>
      </c>
      <c r="F33" s="1" t="s">
        <v>14</v>
      </c>
      <c r="G33" s="1" t="s">
        <v>15</v>
      </c>
      <c r="H33" s="1" t="s">
        <v>84</v>
      </c>
      <c r="I33" s="2">
        <v>45685.0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 t="s">
        <v>102</v>
      </c>
      <c r="B34" s="1" t="s">
        <v>103</v>
      </c>
      <c r="C34" s="1">
        <v>7.1996488876E10</v>
      </c>
      <c r="D34" s="1" t="s">
        <v>12</v>
      </c>
      <c r="E34" s="1" t="s">
        <v>13</v>
      </c>
      <c r="F34" s="1" t="s">
        <v>14</v>
      </c>
      <c r="G34" s="1" t="s">
        <v>65</v>
      </c>
      <c r="H34" s="1" t="s">
        <v>84</v>
      </c>
      <c r="I34" s="2">
        <v>45685.0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 t="s">
        <v>104</v>
      </c>
      <c r="B35" s="1" t="s">
        <v>105</v>
      </c>
      <c r="C35" s="1">
        <v>5.551991098836E12</v>
      </c>
      <c r="D35" s="1" t="s">
        <v>12</v>
      </c>
      <c r="E35" s="1" t="s">
        <v>93</v>
      </c>
      <c r="F35" s="1" t="s">
        <v>14</v>
      </c>
      <c r="G35" s="1" t="s">
        <v>65</v>
      </c>
      <c r="H35" s="1" t="s">
        <v>20</v>
      </c>
      <c r="I35" s="2">
        <v>45685.0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 t="s">
        <v>106</v>
      </c>
      <c r="B36" s="1" t="s">
        <v>107</v>
      </c>
      <c r="C36" s="1">
        <v>4.799286122E10</v>
      </c>
      <c r="D36" s="1" t="s">
        <v>12</v>
      </c>
      <c r="E36" s="1" t="s">
        <v>13</v>
      </c>
      <c r="F36" s="1" t="s">
        <v>14</v>
      </c>
      <c r="G36" s="1" t="s">
        <v>65</v>
      </c>
      <c r="H36" s="1" t="s">
        <v>108</v>
      </c>
      <c r="I36" s="2">
        <v>45685.0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 t="s">
        <v>109</v>
      </c>
      <c r="B37" s="1" t="s">
        <v>110</v>
      </c>
      <c r="C37" s="1">
        <v>6.5981638801E10</v>
      </c>
      <c r="D37" s="1" t="s">
        <v>12</v>
      </c>
      <c r="E37" s="1" t="s">
        <v>111</v>
      </c>
      <c r="F37" s="1" t="s">
        <v>14</v>
      </c>
      <c r="G37" s="1" t="s">
        <v>65</v>
      </c>
      <c r="H37" s="1" t="s">
        <v>20</v>
      </c>
      <c r="I37" s="2">
        <v>45685.0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 t="s">
        <v>112</v>
      </c>
      <c r="B38" s="1" t="s">
        <v>113</v>
      </c>
      <c r="C38" s="1">
        <v>3.1992087605E10</v>
      </c>
      <c r="D38" s="1" t="s">
        <v>12</v>
      </c>
      <c r="E38" s="1" t="s">
        <v>13</v>
      </c>
      <c r="F38" s="1" t="s">
        <v>14</v>
      </c>
      <c r="G38" s="1" t="s">
        <v>15</v>
      </c>
      <c r="H38" s="1" t="s">
        <v>114</v>
      </c>
      <c r="I38" s="2">
        <v>45685.0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 t="s">
        <v>115</v>
      </c>
      <c r="B39" s="1" t="s">
        <v>116</v>
      </c>
      <c r="C39" s="1">
        <v>9.1983282673E10</v>
      </c>
      <c r="D39" s="1" t="s">
        <v>12</v>
      </c>
      <c r="E39" s="1" t="s">
        <v>47</v>
      </c>
      <c r="F39" s="1" t="s">
        <v>14</v>
      </c>
      <c r="G39" s="1" t="s">
        <v>15</v>
      </c>
      <c r="H39" s="1" t="s">
        <v>20</v>
      </c>
      <c r="I39" s="2">
        <v>45685.0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 t="s">
        <v>117</v>
      </c>
      <c r="B40" s="1" t="s">
        <v>118</v>
      </c>
      <c r="C40" s="1">
        <v>5.5991728026E10</v>
      </c>
      <c r="D40" s="1" t="s">
        <v>12</v>
      </c>
      <c r="E40" s="1" t="s">
        <v>39</v>
      </c>
      <c r="F40" s="1" t="s">
        <v>14</v>
      </c>
      <c r="G40" s="1" t="s">
        <v>15</v>
      </c>
      <c r="H40" s="1" t="s">
        <v>77</v>
      </c>
      <c r="I40" s="2">
        <v>45685.0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 t="s">
        <v>119</v>
      </c>
      <c r="B41" s="1" t="s">
        <v>120</v>
      </c>
      <c r="C41" s="1">
        <v>1.7992529229E10</v>
      </c>
      <c r="D41" s="1"/>
      <c r="E41" s="1"/>
      <c r="F41" s="1"/>
      <c r="G41" s="1"/>
      <c r="H41" s="1"/>
      <c r="I41" s="2">
        <v>45685.0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 t="s">
        <v>121</v>
      </c>
      <c r="B42" s="1" t="s">
        <v>122</v>
      </c>
      <c r="C42" s="1">
        <v>6.2992258475E10</v>
      </c>
      <c r="D42" s="1" t="s">
        <v>12</v>
      </c>
      <c r="E42" s="1" t="s">
        <v>19</v>
      </c>
      <c r="F42" s="1" t="s">
        <v>14</v>
      </c>
      <c r="G42" s="1" t="s">
        <v>15</v>
      </c>
      <c r="H42" s="1" t="s">
        <v>77</v>
      </c>
      <c r="I42" s="2">
        <v>45685.0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 t="s">
        <v>123</v>
      </c>
      <c r="B43" s="1" t="s">
        <v>124</v>
      </c>
      <c r="C43" s="1">
        <v>9.7981237865E10</v>
      </c>
      <c r="D43" s="1" t="s">
        <v>12</v>
      </c>
      <c r="E43" s="1" t="s">
        <v>13</v>
      </c>
      <c r="F43" s="1" t="s">
        <v>14</v>
      </c>
      <c r="G43" s="1" t="s">
        <v>15</v>
      </c>
      <c r="H43" s="1" t="s">
        <v>20</v>
      </c>
      <c r="I43" s="2">
        <v>45685.0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 t="s">
        <v>125</v>
      </c>
      <c r="B44" s="1" t="s">
        <v>126</v>
      </c>
      <c r="C44" s="1">
        <v>9.1981877741E10</v>
      </c>
      <c r="D44" s="1" t="s">
        <v>12</v>
      </c>
      <c r="E44" s="1" t="s">
        <v>68</v>
      </c>
      <c r="F44" s="1" t="s">
        <v>14</v>
      </c>
      <c r="G44" s="1" t="s">
        <v>65</v>
      </c>
      <c r="H44" s="1" t="s">
        <v>20</v>
      </c>
      <c r="I44" s="2">
        <v>45685.0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 t="s">
        <v>127</v>
      </c>
      <c r="B45" s="1" t="s">
        <v>128</v>
      </c>
      <c r="C45" s="1">
        <v>7.1987667757E10</v>
      </c>
      <c r="D45" s="1" t="s">
        <v>12</v>
      </c>
      <c r="E45" s="1" t="s">
        <v>13</v>
      </c>
      <c r="F45" s="1" t="s">
        <v>14</v>
      </c>
      <c r="G45" s="1" t="s">
        <v>15</v>
      </c>
      <c r="H45" s="1" t="s">
        <v>59</v>
      </c>
      <c r="I45" s="2">
        <v>45685.0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 t="s">
        <v>129</v>
      </c>
      <c r="B46" s="1" t="s">
        <v>130</v>
      </c>
      <c r="C46" s="1">
        <v>5.3999455883E10</v>
      </c>
      <c r="D46" s="1" t="s">
        <v>12</v>
      </c>
      <c r="E46" s="1" t="s">
        <v>13</v>
      </c>
      <c r="F46" s="1" t="s">
        <v>14</v>
      </c>
      <c r="G46" s="1" t="s">
        <v>65</v>
      </c>
      <c r="H46" s="1" t="s">
        <v>84</v>
      </c>
      <c r="I46" s="2">
        <v>45685.0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 t="s">
        <v>131</v>
      </c>
      <c r="B47" s="1" t="s">
        <v>132</v>
      </c>
      <c r="C47" s="1">
        <v>5.532991935103E12</v>
      </c>
      <c r="D47" s="1" t="s">
        <v>12</v>
      </c>
      <c r="E47" s="1" t="s">
        <v>13</v>
      </c>
      <c r="F47" s="1" t="s">
        <v>14</v>
      </c>
      <c r="G47" s="1" t="s">
        <v>15</v>
      </c>
      <c r="H47" s="1" t="s">
        <v>84</v>
      </c>
      <c r="I47" s="2">
        <v>45685.0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 t="s">
        <v>133</v>
      </c>
      <c r="B48" s="1" t="s">
        <v>134</v>
      </c>
      <c r="C48" s="1">
        <v>8.6988880585E10</v>
      </c>
      <c r="D48" s="1" t="s">
        <v>12</v>
      </c>
      <c r="E48" s="1" t="s">
        <v>32</v>
      </c>
      <c r="F48" s="1" t="s">
        <v>14</v>
      </c>
      <c r="G48" s="1" t="s">
        <v>15</v>
      </c>
      <c r="H48" s="1" t="s">
        <v>77</v>
      </c>
      <c r="I48" s="2">
        <v>45685.0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 t="s">
        <v>135</v>
      </c>
      <c r="B49" s="1" t="s">
        <v>136</v>
      </c>
      <c r="C49" s="1">
        <v>1.194566136E10</v>
      </c>
      <c r="D49" s="1" t="s">
        <v>12</v>
      </c>
      <c r="E49" s="1" t="s">
        <v>13</v>
      </c>
      <c r="F49" s="1" t="s">
        <v>14</v>
      </c>
      <c r="G49" s="1" t="s">
        <v>15</v>
      </c>
      <c r="H49" s="1" t="s">
        <v>20</v>
      </c>
      <c r="I49" s="2">
        <v>45685.0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 t="s">
        <v>137</v>
      </c>
      <c r="B50" s="1" t="s">
        <v>138</v>
      </c>
      <c r="C50" s="1">
        <v>1.1992736765E10</v>
      </c>
      <c r="D50" s="1" t="s">
        <v>12</v>
      </c>
      <c r="E50" s="1" t="s">
        <v>19</v>
      </c>
      <c r="F50" s="1" t="s">
        <v>14</v>
      </c>
      <c r="G50" s="1" t="s">
        <v>15</v>
      </c>
      <c r="H50" s="1" t="s">
        <v>20</v>
      </c>
      <c r="I50" s="2">
        <v>45685.0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 t="s">
        <v>139</v>
      </c>
      <c r="B51" s="1" t="s">
        <v>140</v>
      </c>
      <c r="C51" s="1">
        <v>1.1959656013E10</v>
      </c>
      <c r="D51" s="1" t="s">
        <v>12</v>
      </c>
      <c r="E51" s="1" t="s">
        <v>24</v>
      </c>
      <c r="F51" s="1" t="s">
        <v>14</v>
      </c>
      <c r="G51" s="1" t="s">
        <v>15</v>
      </c>
      <c r="H51" s="1" t="s">
        <v>20</v>
      </c>
      <c r="I51" s="2">
        <v>45685.0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 t="s">
        <v>141</v>
      </c>
      <c r="B52" s="1" t="s">
        <v>142</v>
      </c>
      <c r="C52" s="1">
        <v>5.5519377395E10</v>
      </c>
      <c r="D52" s="1" t="s">
        <v>12</v>
      </c>
      <c r="E52" s="1" t="s">
        <v>13</v>
      </c>
      <c r="F52" s="1" t="s">
        <v>14</v>
      </c>
      <c r="G52" s="1" t="s">
        <v>65</v>
      </c>
      <c r="H52" s="1" t="s">
        <v>143</v>
      </c>
      <c r="I52" s="2">
        <v>45685.0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 t="s">
        <v>144</v>
      </c>
      <c r="B53" s="1" t="s">
        <v>145</v>
      </c>
      <c r="C53" s="1">
        <v>8.5991852577E10</v>
      </c>
      <c r="D53" s="1" t="s">
        <v>12</v>
      </c>
      <c r="E53" s="1" t="s">
        <v>47</v>
      </c>
      <c r="F53" s="1" t="s">
        <v>14</v>
      </c>
      <c r="G53" s="1" t="s">
        <v>15</v>
      </c>
      <c r="H53" s="1" t="s">
        <v>48</v>
      </c>
      <c r="I53" s="2">
        <v>45685.0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 t="s">
        <v>146</v>
      </c>
      <c r="B54" s="1" t="s">
        <v>147</v>
      </c>
      <c r="C54" s="1">
        <v>8.7991123575E10</v>
      </c>
      <c r="D54" s="1" t="s">
        <v>12</v>
      </c>
      <c r="E54" s="1" t="s">
        <v>19</v>
      </c>
      <c r="F54" s="1" t="s">
        <v>14</v>
      </c>
      <c r="G54" s="1" t="s">
        <v>15</v>
      </c>
      <c r="H54" s="1" t="s">
        <v>20</v>
      </c>
      <c r="I54" s="2">
        <v>45685.0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 t="s">
        <v>148</v>
      </c>
      <c r="B55" s="1" t="s">
        <v>149</v>
      </c>
      <c r="C55" s="1">
        <v>6.999317953E10</v>
      </c>
      <c r="D55" s="1" t="s">
        <v>12</v>
      </c>
      <c r="E55" s="1" t="s">
        <v>32</v>
      </c>
      <c r="F55" s="1" t="s">
        <v>14</v>
      </c>
      <c r="G55" s="1" t="s">
        <v>15</v>
      </c>
      <c r="H55" s="1" t="s">
        <v>62</v>
      </c>
      <c r="I55" s="2">
        <v>45685.0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 t="s">
        <v>150</v>
      </c>
      <c r="B56" s="1" t="s">
        <v>151</v>
      </c>
      <c r="C56" s="1">
        <v>7.59819999211E11</v>
      </c>
      <c r="D56" s="1" t="s">
        <v>12</v>
      </c>
      <c r="E56" s="1" t="s">
        <v>93</v>
      </c>
      <c r="F56" s="1" t="s">
        <v>14</v>
      </c>
      <c r="G56" s="1" t="s">
        <v>15</v>
      </c>
      <c r="H56" s="1" t="s">
        <v>20</v>
      </c>
      <c r="I56" s="2">
        <v>45685.0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 t="s">
        <v>152</v>
      </c>
      <c r="B57" s="1" t="s">
        <v>153</v>
      </c>
      <c r="C57" s="1">
        <v>6.9992637321E10</v>
      </c>
      <c r="D57" s="1" t="s">
        <v>12</v>
      </c>
      <c r="E57" s="1" t="s">
        <v>13</v>
      </c>
      <c r="F57" s="1" t="s">
        <v>14</v>
      </c>
      <c r="G57" s="1" t="s">
        <v>15</v>
      </c>
      <c r="H57" s="1" t="s">
        <v>84</v>
      </c>
      <c r="I57" s="2">
        <v>45685.0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 t="s">
        <v>154</v>
      </c>
      <c r="B58" s="1" t="s">
        <v>155</v>
      </c>
      <c r="C58" s="1">
        <v>2.1980301266E10</v>
      </c>
      <c r="D58" s="1" t="s">
        <v>12</v>
      </c>
      <c r="E58" s="1" t="s">
        <v>32</v>
      </c>
      <c r="F58" s="1" t="s">
        <v>14</v>
      </c>
      <c r="G58" s="1" t="s">
        <v>65</v>
      </c>
      <c r="H58" s="1" t="s">
        <v>77</v>
      </c>
      <c r="I58" s="2">
        <v>45685.0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 t="s">
        <v>156</v>
      </c>
      <c r="B59" s="1" t="s">
        <v>157</v>
      </c>
      <c r="C59" s="1">
        <v>1.5988154364E10</v>
      </c>
      <c r="D59" s="1" t="s">
        <v>12</v>
      </c>
      <c r="E59" s="1" t="s">
        <v>32</v>
      </c>
      <c r="F59" s="1" t="s">
        <v>14</v>
      </c>
      <c r="G59" s="1" t="s">
        <v>15</v>
      </c>
      <c r="H59" s="1" t="s">
        <v>20</v>
      </c>
      <c r="I59" s="2">
        <v>45685.0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 t="s">
        <v>158</v>
      </c>
      <c r="B60" s="1" t="s">
        <v>159</v>
      </c>
      <c r="C60" s="1">
        <v>8.4991261123E10</v>
      </c>
      <c r="D60" s="1" t="s">
        <v>12</v>
      </c>
      <c r="E60" s="1" t="s">
        <v>32</v>
      </c>
      <c r="F60" s="1" t="s">
        <v>14</v>
      </c>
      <c r="G60" s="1" t="s">
        <v>15</v>
      </c>
      <c r="H60" s="1" t="s">
        <v>48</v>
      </c>
      <c r="I60" s="2">
        <v>45685.0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 t="s">
        <v>160</v>
      </c>
      <c r="B61" s="1" t="s">
        <v>161</v>
      </c>
      <c r="C61" s="1">
        <v>6.8992926014E10</v>
      </c>
      <c r="D61" s="1" t="s">
        <v>12</v>
      </c>
      <c r="E61" s="1" t="s">
        <v>32</v>
      </c>
      <c r="F61" s="1" t="s">
        <v>14</v>
      </c>
      <c r="G61" s="1" t="s">
        <v>15</v>
      </c>
      <c r="H61" s="1" t="s">
        <v>33</v>
      </c>
      <c r="I61" s="2">
        <v>45685.0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 t="s">
        <v>162</v>
      </c>
      <c r="B62" s="1" t="s">
        <v>163</v>
      </c>
      <c r="C62" s="1">
        <v>5.534984452424E12</v>
      </c>
      <c r="D62" s="1" t="s">
        <v>12</v>
      </c>
      <c r="E62" s="1" t="s">
        <v>19</v>
      </c>
      <c r="F62" s="1" t="s">
        <v>14</v>
      </c>
      <c r="G62" s="1" t="s">
        <v>15</v>
      </c>
      <c r="H62" s="1" t="s">
        <v>20</v>
      </c>
      <c r="I62" s="2">
        <v>45685.0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 t="s">
        <v>164</v>
      </c>
      <c r="B63" s="1" t="s">
        <v>165</v>
      </c>
      <c r="C63" s="1">
        <v>6.4993137702E10</v>
      </c>
      <c r="D63" s="1" t="s">
        <v>12</v>
      </c>
      <c r="E63" s="1" t="s">
        <v>32</v>
      </c>
      <c r="F63" s="1" t="s">
        <v>14</v>
      </c>
      <c r="G63" s="1" t="s">
        <v>15</v>
      </c>
      <c r="H63" s="1" t="s">
        <v>33</v>
      </c>
      <c r="I63" s="2">
        <v>45685.0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 t="s">
        <v>166</v>
      </c>
      <c r="B64" s="1" t="s">
        <v>167</v>
      </c>
      <c r="C64" s="1">
        <v>8.1994012392E10</v>
      </c>
      <c r="D64" s="1" t="s">
        <v>12</v>
      </c>
      <c r="E64" s="1" t="s">
        <v>32</v>
      </c>
      <c r="F64" s="1" t="s">
        <v>14</v>
      </c>
      <c r="G64" s="1" t="s">
        <v>15</v>
      </c>
      <c r="H64" s="1" t="s">
        <v>77</v>
      </c>
      <c r="I64" s="2">
        <v>45685.0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 t="s">
        <v>168</v>
      </c>
      <c r="B65" s="1" t="s">
        <v>169</v>
      </c>
      <c r="C65" s="1" t="s">
        <v>170</v>
      </c>
      <c r="D65" s="1" t="s">
        <v>12</v>
      </c>
      <c r="E65" s="1" t="s">
        <v>32</v>
      </c>
      <c r="F65" s="1" t="s">
        <v>14</v>
      </c>
      <c r="G65" s="1" t="s">
        <v>15</v>
      </c>
      <c r="H65" s="1" t="s">
        <v>20</v>
      </c>
      <c r="I65" s="2">
        <v>45685.0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 t="s">
        <v>171</v>
      </c>
      <c r="B66" s="1" t="s">
        <v>172</v>
      </c>
      <c r="C66" s="1" t="s">
        <v>173</v>
      </c>
      <c r="D66" s="1" t="s">
        <v>12</v>
      </c>
      <c r="E66" s="1" t="s">
        <v>68</v>
      </c>
      <c r="F66" s="1" t="s">
        <v>14</v>
      </c>
      <c r="G66" s="1" t="s">
        <v>15</v>
      </c>
      <c r="H66" s="1" t="s">
        <v>48</v>
      </c>
      <c r="I66" s="2">
        <v>45685.0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 t="s">
        <v>174</v>
      </c>
      <c r="B67" s="1" t="s">
        <v>175</v>
      </c>
      <c r="C67" s="1" t="s">
        <v>176</v>
      </c>
      <c r="D67" s="1" t="s">
        <v>12</v>
      </c>
      <c r="E67" s="1" t="s">
        <v>93</v>
      </c>
      <c r="F67" s="1" t="s">
        <v>14</v>
      </c>
      <c r="G67" s="1" t="s">
        <v>15</v>
      </c>
      <c r="H67" s="1" t="s">
        <v>20</v>
      </c>
      <c r="I67" s="2">
        <v>45685.0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 t="s">
        <v>177</v>
      </c>
      <c r="B68" s="1" t="s">
        <v>178</v>
      </c>
      <c r="C68" s="1" t="s">
        <v>179</v>
      </c>
      <c r="D68" s="1" t="s">
        <v>12</v>
      </c>
      <c r="E68" s="1" t="s">
        <v>13</v>
      </c>
      <c r="F68" s="1" t="s">
        <v>14</v>
      </c>
      <c r="G68" s="1" t="s">
        <v>15</v>
      </c>
      <c r="H68" s="1" t="s">
        <v>20</v>
      </c>
      <c r="I68" s="2">
        <v>45685.0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 t="s">
        <v>180</v>
      </c>
      <c r="B69" s="1" t="s">
        <v>181</v>
      </c>
      <c r="C69" s="1">
        <v>1.1966923397E10</v>
      </c>
      <c r="D69" s="1" t="s">
        <v>12</v>
      </c>
      <c r="E69" s="1" t="s">
        <v>32</v>
      </c>
      <c r="F69" s="1" t="s">
        <v>14</v>
      </c>
      <c r="G69" s="1" t="s">
        <v>15</v>
      </c>
      <c r="H69" s="1" t="s">
        <v>20</v>
      </c>
      <c r="I69" s="2">
        <v>45685.0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 t="s">
        <v>182</v>
      </c>
      <c r="B70" s="1" t="s">
        <v>183</v>
      </c>
      <c r="C70" s="1">
        <v>1.5996652164E10</v>
      </c>
      <c r="D70" s="1" t="s">
        <v>12</v>
      </c>
      <c r="E70" s="1" t="s">
        <v>32</v>
      </c>
      <c r="F70" s="1" t="s">
        <v>14</v>
      </c>
      <c r="G70" s="1" t="s">
        <v>15</v>
      </c>
      <c r="H70" s="1" t="s">
        <v>20</v>
      </c>
      <c r="I70" s="2">
        <v>45685.0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 t="s">
        <v>184</v>
      </c>
      <c r="B71" s="1" t="s">
        <v>185</v>
      </c>
      <c r="C71" s="1">
        <v>6.9984514854E10</v>
      </c>
      <c r="D71" s="1" t="s">
        <v>12</v>
      </c>
      <c r="E71" s="1" t="s">
        <v>93</v>
      </c>
      <c r="F71" s="1" t="s">
        <v>14</v>
      </c>
      <c r="G71" s="1" t="s">
        <v>15</v>
      </c>
      <c r="H71" s="1" t="s">
        <v>48</v>
      </c>
      <c r="I71" s="2">
        <v>45685.0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 t="s">
        <v>186</v>
      </c>
      <c r="B72" s="1" t="s">
        <v>187</v>
      </c>
      <c r="C72" s="1">
        <v>8.599207711E10</v>
      </c>
      <c r="D72" s="1" t="s">
        <v>12</v>
      </c>
      <c r="E72" s="1" t="s">
        <v>13</v>
      </c>
      <c r="F72" s="1" t="s">
        <v>14</v>
      </c>
      <c r="G72" s="1" t="s">
        <v>15</v>
      </c>
      <c r="H72" s="1" t="s">
        <v>48</v>
      </c>
      <c r="I72" s="2">
        <v>45685.0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 t="s">
        <v>188</v>
      </c>
      <c r="B73" s="1" t="s">
        <v>189</v>
      </c>
      <c r="C73" s="1">
        <v>9.2991197117E10</v>
      </c>
      <c r="D73" s="1" t="s">
        <v>12</v>
      </c>
      <c r="E73" s="1" t="s">
        <v>24</v>
      </c>
      <c r="F73" s="1" t="s">
        <v>14</v>
      </c>
      <c r="G73" s="1" t="s">
        <v>15</v>
      </c>
      <c r="H73" s="1" t="s">
        <v>20</v>
      </c>
      <c r="I73" s="2">
        <v>45685.0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 t="s">
        <v>190</v>
      </c>
      <c r="B74" s="1" t="s">
        <v>191</v>
      </c>
      <c r="C74" s="1">
        <v>1.1978733477E10</v>
      </c>
      <c r="D74" s="1" t="s">
        <v>12</v>
      </c>
      <c r="E74" s="1" t="s">
        <v>47</v>
      </c>
      <c r="F74" s="1" t="s">
        <v>14</v>
      </c>
      <c r="G74" s="1" t="s">
        <v>65</v>
      </c>
      <c r="H74" s="1" t="s">
        <v>20</v>
      </c>
      <c r="I74" s="2">
        <v>45685.0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 t="s">
        <v>192</v>
      </c>
      <c r="B75" s="1" t="s">
        <v>193</v>
      </c>
      <c r="C75" s="1">
        <v>1.6991404512E10</v>
      </c>
      <c r="D75" s="1" t="s">
        <v>12</v>
      </c>
      <c r="E75" s="1" t="s">
        <v>39</v>
      </c>
      <c r="F75" s="1" t="s">
        <v>14</v>
      </c>
      <c r="G75" s="1" t="s">
        <v>15</v>
      </c>
      <c r="H75" s="1" t="s">
        <v>20</v>
      </c>
      <c r="I75" s="2">
        <v>45685.0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 t="s">
        <v>194</v>
      </c>
      <c r="B76" s="1" t="s">
        <v>195</v>
      </c>
      <c r="C76" s="1">
        <v>8.5996487455E10</v>
      </c>
      <c r="D76" s="1" t="s">
        <v>12</v>
      </c>
      <c r="E76" s="1" t="s">
        <v>32</v>
      </c>
      <c r="F76" s="1" t="s">
        <v>14</v>
      </c>
      <c r="G76" s="1" t="s">
        <v>15</v>
      </c>
      <c r="H76" s="1" t="s">
        <v>20</v>
      </c>
      <c r="I76" s="2">
        <v>45685.0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 t="s">
        <v>196</v>
      </c>
      <c r="B77" s="1" t="s">
        <v>197</v>
      </c>
      <c r="C77" s="1">
        <v>2.4999271118E10</v>
      </c>
      <c r="D77" s="1" t="s">
        <v>12</v>
      </c>
      <c r="E77" s="1" t="s">
        <v>13</v>
      </c>
      <c r="F77" s="1" t="s">
        <v>14</v>
      </c>
      <c r="G77" s="1" t="s">
        <v>15</v>
      </c>
      <c r="H77" s="1" t="s">
        <v>59</v>
      </c>
      <c r="I77" s="2">
        <v>45685.0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 t="s">
        <v>198</v>
      </c>
      <c r="B78" s="1" t="s">
        <v>199</v>
      </c>
      <c r="C78" s="1">
        <v>1.6997242152E10</v>
      </c>
      <c r="D78" s="1" t="s">
        <v>12</v>
      </c>
      <c r="E78" s="1" t="s">
        <v>32</v>
      </c>
      <c r="F78" s="1" t="s">
        <v>14</v>
      </c>
      <c r="G78" s="1" t="s">
        <v>15</v>
      </c>
      <c r="H78" s="1" t="s">
        <v>200</v>
      </c>
      <c r="I78" s="2">
        <v>45685.0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 t="s">
        <v>201</v>
      </c>
      <c r="B79" s="1" t="s">
        <v>202</v>
      </c>
      <c r="C79" s="1">
        <v>1.6997297789E10</v>
      </c>
      <c r="D79" s="1" t="s">
        <v>12</v>
      </c>
      <c r="E79" s="1" t="s">
        <v>32</v>
      </c>
      <c r="F79" s="1" t="s">
        <v>14</v>
      </c>
      <c r="G79" s="1" t="s">
        <v>15</v>
      </c>
      <c r="H79" s="1" t="s">
        <v>20</v>
      </c>
      <c r="I79" s="2">
        <v>45685.0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 t="s">
        <v>203</v>
      </c>
      <c r="B80" s="1" t="s">
        <v>204</v>
      </c>
      <c r="C80" s="1">
        <v>6.1998149097E10</v>
      </c>
      <c r="D80" s="1" t="s">
        <v>12</v>
      </c>
      <c r="E80" s="1" t="s">
        <v>13</v>
      </c>
      <c r="F80" s="1" t="s">
        <v>14</v>
      </c>
      <c r="G80" s="1" t="s">
        <v>15</v>
      </c>
      <c r="H80" s="1" t="s">
        <v>84</v>
      </c>
      <c r="I80" s="2">
        <v>45685.0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 t="s">
        <v>205</v>
      </c>
      <c r="B81" s="1" t="s">
        <v>206</v>
      </c>
      <c r="C81" s="1">
        <v>6.799641227E10</v>
      </c>
      <c r="D81" s="1" t="s">
        <v>12</v>
      </c>
      <c r="E81" s="1" t="s">
        <v>39</v>
      </c>
      <c r="F81" s="1" t="s">
        <v>14</v>
      </c>
      <c r="G81" s="1" t="s">
        <v>15</v>
      </c>
      <c r="H81" s="1" t="s">
        <v>20</v>
      </c>
      <c r="I81" s="2">
        <v>45685.0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 t="s">
        <v>207</v>
      </c>
      <c r="B82" s="1" t="s">
        <v>208</v>
      </c>
      <c r="C82" s="1" t="s">
        <v>209</v>
      </c>
      <c r="D82" s="1" t="s">
        <v>12</v>
      </c>
      <c r="E82" s="1" t="s">
        <v>13</v>
      </c>
      <c r="F82" s="1" t="s">
        <v>14</v>
      </c>
      <c r="G82" s="1" t="s">
        <v>15</v>
      </c>
      <c r="H82" s="1" t="s">
        <v>59</v>
      </c>
      <c r="I82" s="2">
        <v>45685.0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 t="s">
        <v>210</v>
      </c>
      <c r="B83" s="1" t="s">
        <v>211</v>
      </c>
      <c r="C83" s="1">
        <v>1.1953196832E10</v>
      </c>
      <c r="D83" s="1" t="s">
        <v>12</v>
      </c>
      <c r="E83" s="1" t="s">
        <v>39</v>
      </c>
      <c r="F83" s="1" t="s">
        <v>14</v>
      </c>
      <c r="G83" s="1" t="s">
        <v>15</v>
      </c>
      <c r="H83" s="1" t="s">
        <v>20</v>
      </c>
      <c r="I83" s="2">
        <v>45685.0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 t="s">
        <v>212</v>
      </c>
      <c r="B84" s="1" t="s">
        <v>213</v>
      </c>
      <c r="C84" s="1">
        <v>6.1998595456E10</v>
      </c>
      <c r="D84" s="1" t="s">
        <v>12</v>
      </c>
      <c r="E84" s="1" t="s">
        <v>13</v>
      </c>
      <c r="F84" s="1" t="s">
        <v>14</v>
      </c>
      <c r="G84" s="1" t="s">
        <v>65</v>
      </c>
      <c r="H84" s="1" t="s">
        <v>20</v>
      </c>
      <c r="I84" s="2">
        <v>45685.0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 t="s">
        <v>214</v>
      </c>
      <c r="B85" s="1" t="s">
        <v>215</v>
      </c>
      <c r="C85" s="1">
        <v>5.4992729987E10</v>
      </c>
      <c r="D85" s="1" t="s">
        <v>12</v>
      </c>
      <c r="E85" s="1" t="s">
        <v>68</v>
      </c>
      <c r="F85" s="1" t="s">
        <v>14</v>
      </c>
      <c r="G85" s="1" t="s">
        <v>65</v>
      </c>
      <c r="H85" s="1" t="s">
        <v>20</v>
      </c>
      <c r="I85" s="2">
        <v>45685.0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 t="s">
        <v>216</v>
      </c>
      <c r="B86" s="1" t="s">
        <v>217</v>
      </c>
      <c r="C86" s="1">
        <v>6.7996969046E10</v>
      </c>
      <c r="D86" s="1" t="s">
        <v>12</v>
      </c>
      <c r="E86" s="1" t="s">
        <v>19</v>
      </c>
      <c r="F86" s="1" t="s">
        <v>14</v>
      </c>
      <c r="G86" s="1" t="s">
        <v>15</v>
      </c>
      <c r="H86" s="1" t="s">
        <v>20</v>
      </c>
      <c r="I86" s="2">
        <v>45685.0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 t="s">
        <v>218</v>
      </c>
      <c r="B87" s="1" t="s">
        <v>219</v>
      </c>
      <c r="C87" s="1">
        <v>8.299635176E10</v>
      </c>
      <c r="D87" s="1" t="s">
        <v>12</v>
      </c>
      <c r="E87" s="1" t="s">
        <v>71</v>
      </c>
      <c r="F87" s="1" t="s">
        <v>14</v>
      </c>
      <c r="G87" s="1" t="s">
        <v>15</v>
      </c>
      <c r="H87" s="1" t="s">
        <v>77</v>
      </c>
      <c r="I87" s="2">
        <v>45685.0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 t="s">
        <v>220</v>
      </c>
      <c r="B88" s="1" t="s">
        <v>221</v>
      </c>
      <c r="C88" s="1">
        <v>1.599248672E10</v>
      </c>
      <c r="D88" s="1" t="s">
        <v>12</v>
      </c>
      <c r="E88" s="1" t="s">
        <v>13</v>
      </c>
      <c r="F88" s="1" t="s">
        <v>14</v>
      </c>
      <c r="G88" s="1" t="s">
        <v>65</v>
      </c>
      <c r="H88" s="1" t="s">
        <v>143</v>
      </c>
      <c r="I88" s="2">
        <v>45685.0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 t="s">
        <v>222</v>
      </c>
      <c r="B89" s="1" t="s">
        <v>223</v>
      </c>
      <c r="C89" s="1" t="s">
        <v>224</v>
      </c>
      <c r="D89" s="1" t="s">
        <v>12</v>
      </c>
      <c r="E89" s="1" t="s">
        <v>32</v>
      </c>
      <c r="F89" s="1" t="s">
        <v>14</v>
      </c>
      <c r="G89" s="1" t="s">
        <v>15</v>
      </c>
      <c r="H89" s="1" t="s">
        <v>20</v>
      </c>
      <c r="I89" s="2">
        <v>45685.0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 t="s">
        <v>225</v>
      </c>
      <c r="B90" s="1" t="s">
        <v>226</v>
      </c>
      <c r="C90" s="1">
        <v>4.8991721227E10</v>
      </c>
      <c r="D90" s="1" t="s">
        <v>12</v>
      </c>
      <c r="E90" s="1" t="s">
        <v>19</v>
      </c>
      <c r="F90" s="1" t="s">
        <v>14</v>
      </c>
      <c r="G90" s="1" t="s">
        <v>65</v>
      </c>
      <c r="H90" s="1" t="s">
        <v>20</v>
      </c>
      <c r="I90" s="2">
        <v>45685.0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 t="s">
        <v>227</v>
      </c>
      <c r="B91" s="1" t="s">
        <v>228</v>
      </c>
      <c r="C91" s="1">
        <v>1.1983206226E10</v>
      </c>
      <c r="D91" s="1" t="s">
        <v>12</v>
      </c>
      <c r="E91" s="1" t="s">
        <v>93</v>
      </c>
      <c r="F91" s="1" t="s">
        <v>14</v>
      </c>
      <c r="G91" s="1" t="s">
        <v>15</v>
      </c>
      <c r="H91" s="1" t="s">
        <v>33</v>
      </c>
      <c r="I91" s="2">
        <v>45685.0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 t="s">
        <v>229</v>
      </c>
      <c r="B92" s="1" t="s">
        <v>230</v>
      </c>
      <c r="C92" s="1">
        <v>2.1983664012E10</v>
      </c>
      <c r="D92" s="1" t="s">
        <v>12</v>
      </c>
      <c r="E92" s="1" t="s">
        <v>13</v>
      </c>
      <c r="F92" s="1" t="s">
        <v>14</v>
      </c>
      <c r="G92" s="1" t="s">
        <v>15</v>
      </c>
      <c r="H92" s="1" t="s">
        <v>59</v>
      </c>
      <c r="I92" s="2">
        <v>45685.0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 t="s">
        <v>231</v>
      </c>
      <c r="B93" s="1" t="s">
        <v>232</v>
      </c>
      <c r="C93" s="1">
        <v>4.7997291198E10</v>
      </c>
      <c r="D93" s="1" t="s">
        <v>12</v>
      </c>
      <c r="E93" s="1" t="s">
        <v>111</v>
      </c>
      <c r="F93" s="1" t="s">
        <v>14</v>
      </c>
      <c r="G93" s="1" t="s">
        <v>15</v>
      </c>
      <c r="H93" s="1" t="s">
        <v>20</v>
      </c>
      <c r="I93" s="2">
        <v>45685.0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 t="s">
        <v>233</v>
      </c>
      <c r="B94" s="1" t="s">
        <v>234</v>
      </c>
      <c r="C94" s="1">
        <v>7.5991011177E10</v>
      </c>
      <c r="D94" s="1" t="s">
        <v>12</v>
      </c>
      <c r="E94" s="1" t="s">
        <v>13</v>
      </c>
      <c r="F94" s="1" t="s">
        <v>14</v>
      </c>
      <c r="G94" s="1" t="s">
        <v>65</v>
      </c>
      <c r="H94" s="1" t="s">
        <v>59</v>
      </c>
      <c r="I94" s="2">
        <v>45685.0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 t="s">
        <v>235</v>
      </c>
      <c r="B95" s="1" t="s">
        <v>236</v>
      </c>
      <c r="C95" s="1">
        <v>1.1980535958E10</v>
      </c>
      <c r="D95" s="1" t="s">
        <v>12</v>
      </c>
      <c r="E95" s="1" t="s">
        <v>32</v>
      </c>
      <c r="F95" s="1" t="s">
        <v>14</v>
      </c>
      <c r="G95" s="1" t="s">
        <v>15</v>
      </c>
      <c r="H95" s="1" t="s">
        <v>20</v>
      </c>
      <c r="I95" s="2">
        <v>45685.0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 t="s">
        <v>235</v>
      </c>
      <c r="B96" s="1" t="s">
        <v>236</v>
      </c>
      <c r="C96" s="1">
        <v>1.1980535958E10</v>
      </c>
      <c r="D96" s="1" t="s">
        <v>12</v>
      </c>
      <c r="E96" s="1" t="s">
        <v>32</v>
      </c>
      <c r="F96" s="1" t="s">
        <v>14</v>
      </c>
      <c r="G96" s="1" t="s">
        <v>15</v>
      </c>
      <c r="H96" s="1" t="s">
        <v>20</v>
      </c>
      <c r="I96" s="2">
        <v>45685.0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 t="s">
        <v>237</v>
      </c>
      <c r="B97" s="1" t="s">
        <v>238</v>
      </c>
      <c r="C97" s="1">
        <v>7.5992215854E10</v>
      </c>
      <c r="D97" s="1" t="s">
        <v>12</v>
      </c>
      <c r="E97" s="1" t="s">
        <v>32</v>
      </c>
      <c r="F97" s="1" t="s">
        <v>14</v>
      </c>
      <c r="G97" s="1" t="s">
        <v>15</v>
      </c>
      <c r="H97" s="1" t="s">
        <v>48</v>
      </c>
      <c r="I97" s="2">
        <v>45685.0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 t="s">
        <v>239</v>
      </c>
      <c r="B98" s="1" t="s">
        <v>240</v>
      </c>
      <c r="C98" s="1">
        <v>1.9994726116E10</v>
      </c>
      <c r="D98" s="1" t="s">
        <v>12</v>
      </c>
      <c r="E98" s="1" t="s">
        <v>39</v>
      </c>
      <c r="F98" s="1" t="s">
        <v>14</v>
      </c>
      <c r="G98" s="1" t="s">
        <v>15</v>
      </c>
      <c r="H98" s="1" t="s">
        <v>20</v>
      </c>
      <c r="I98" s="2">
        <v>45685.0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 t="s">
        <v>241</v>
      </c>
      <c r="B99" s="1" t="s">
        <v>242</v>
      </c>
      <c r="C99" s="1" t="s">
        <v>243</v>
      </c>
      <c r="D99" s="1" t="s">
        <v>12</v>
      </c>
      <c r="E99" s="1" t="s">
        <v>68</v>
      </c>
      <c r="F99" s="1" t="s">
        <v>14</v>
      </c>
      <c r="G99" s="1" t="s">
        <v>15</v>
      </c>
      <c r="H99" s="1" t="s">
        <v>20</v>
      </c>
      <c r="I99" s="2">
        <v>45685.0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 t="s">
        <v>244</v>
      </c>
      <c r="B100" s="1" t="s">
        <v>245</v>
      </c>
      <c r="C100" s="1">
        <v>2.1987722316E10</v>
      </c>
      <c r="D100" s="1" t="s">
        <v>12</v>
      </c>
      <c r="E100" s="1" t="s">
        <v>19</v>
      </c>
      <c r="F100" s="1" t="s">
        <v>14</v>
      </c>
      <c r="G100" s="1" t="s">
        <v>65</v>
      </c>
      <c r="H100" s="1" t="s">
        <v>33</v>
      </c>
      <c r="I100" s="2">
        <v>45685.0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 t="s">
        <v>246</v>
      </c>
      <c r="B101" s="1" t="s">
        <v>247</v>
      </c>
      <c r="C101" s="1">
        <v>1.195589484E10</v>
      </c>
      <c r="D101" s="1" t="s">
        <v>12</v>
      </c>
      <c r="E101" s="1" t="s">
        <v>19</v>
      </c>
      <c r="F101" s="1" t="s">
        <v>14</v>
      </c>
      <c r="G101" s="1" t="s">
        <v>65</v>
      </c>
      <c r="H101" s="1" t="s">
        <v>20</v>
      </c>
      <c r="I101" s="2">
        <v>45685.0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 t="s">
        <v>248</v>
      </c>
      <c r="B102" s="1" t="s">
        <v>249</v>
      </c>
      <c r="C102" s="1">
        <v>3.2998515639E10</v>
      </c>
      <c r="D102" s="1" t="s">
        <v>12</v>
      </c>
      <c r="E102" s="1" t="s">
        <v>24</v>
      </c>
      <c r="F102" s="1" t="s">
        <v>14</v>
      </c>
      <c r="G102" s="1" t="s">
        <v>65</v>
      </c>
      <c r="H102" s="1" t="s">
        <v>20</v>
      </c>
      <c r="I102" s="2">
        <v>45685.0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 t="s">
        <v>250</v>
      </c>
      <c r="B103" s="1" t="s">
        <v>251</v>
      </c>
      <c r="C103" s="1">
        <v>8.1989009056E10</v>
      </c>
      <c r="D103" s="1" t="s">
        <v>12</v>
      </c>
      <c r="E103" s="1" t="s">
        <v>32</v>
      </c>
      <c r="F103" s="1" t="s">
        <v>14</v>
      </c>
      <c r="G103" s="1" t="s">
        <v>15</v>
      </c>
      <c r="H103" s="1" t="s">
        <v>77</v>
      </c>
      <c r="I103" s="2">
        <v>45685.0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 t="s">
        <v>252</v>
      </c>
      <c r="B104" s="1" t="s">
        <v>253</v>
      </c>
      <c r="C104" s="1">
        <v>7.1993245445E10</v>
      </c>
      <c r="D104" s="1" t="s">
        <v>12</v>
      </c>
      <c r="E104" s="1" t="s">
        <v>93</v>
      </c>
      <c r="F104" s="1" t="s">
        <v>14</v>
      </c>
      <c r="G104" s="1" t="s">
        <v>65</v>
      </c>
      <c r="H104" s="1" t="s">
        <v>20</v>
      </c>
      <c r="I104" s="2">
        <v>45685.0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 t="s">
        <v>241</v>
      </c>
      <c r="B105" s="1" t="s">
        <v>242</v>
      </c>
      <c r="C105" s="1" t="s">
        <v>243</v>
      </c>
      <c r="D105" s="1" t="s">
        <v>12</v>
      </c>
      <c r="E105" s="1" t="s">
        <v>68</v>
      </c>
      <c r="F105" s="1" t="s">
        <v>14</v>
      </c>
      <c r="G105" s="1" t="s">
        <v>15</v>
      </c>
      <c r="H105" s="1" t="s">
        <v>20</v>
      </c>
      <c r="I105" s="2">
        <v>45685.0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 t="s">
        <v>254</v>
      </c>
      <c r="B106" s="1" t="s">
        <v>255</v>
      </c>
      <c r="C106" s="1">
        <v>7.3988274694E10</v>
      </c>
      <c r="D106" s="1" t="s">
        <v>12</v>
      </c>
      <c r="E106" s="1" t="s">
        <v>13</v>
      </c>
      <c r="F106" s="1" t="s">
        <v>14</v>
      </c>
      <c r="G106" s="1" t="s">
        <v>65</v>
      </c>
      <c r="H106" s="1" t="s">
        <v>20</v>
      </c>
      <c r="I106" s="2">
        <v>45685.0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 t="s">
        <v>244</v>
      </c>
      <c r="B107" s="1" t="s">
        <v>245</v>
      </c>
      <c r="C107" s="1">
        <v>2.1987722316E10</v>
      </c>
      <c r="D107" s="1" t="s">
        <v>12</v>
      </c>
      <c r="E107" s="1" t="s">
        <v>19</v>
      </c>
      <c r="F107" s="1" t="s">
        <v>14</v>
      </c>
      <c r="G107" s="1" t="s">
        <v>65</v>
      </c>
      <c r="H107" s="1" t="s">
        <v>33</v>
      </c>
      <c r="I107" s="2">
        <v>45685.0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 t="s">
        <v>246</v>
      </c>
      <c r="B108" s="1" t="s">
        <v>247</v>
      </c>
      <c r="C108" s="1">
        <v>1.195589484E10</v>
      </c>
      <c r="D108" s="1" t="s">
        <v>12</v>
      </c>
      <c r="E108" s="1" t="s">
        <v>19</v>
      </c>
      <c r="F108" s="1" t="s">
        <v>14</v>
      </c>
      <c r="G108" s="1" t="s">
        <v>65</v>
      </c>
      <c r="H108" s="1" t="s">
        <v>20</v>
      </c>
      <c r="I108" s="2">
        <v>45685.0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 t="s">
        <v>248</v>
      </c>
      <c r="B109" s="1" t="s">
        <v>249</v>
      </c>
      <c r="C109" s="1">
        <v>3.2998515639E10</v>
      </c>
      <c r="D109" s="1" t="s">
        <v>12</v>
      </c>
      <c r="E109" s="1" t="s">
        <v>24</v>
      </c>
      <c r="F109" s="1" t="s">
        <v>14</v>
      </c>
      <c r="G109" s="1" t="s">
        <v>65</v>
      </c>
      <c r="H109" s="1" t="s">
        <v>20</v>
      </c>
      <c r="I109" s="2">
        <v>45685.0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 t="s">
        <v>250</v>
      </c>
      <c r="B110" s="1" t="s">
        <v>251</v>
      </c>
      <c r="C110" s="1">
        <v>8.1989009056E10</v>
      </c>
      <c r="D110" s="1" t="s">
        <v>12</v>
      </c>
      <c r="E110" s="1" t="s">
        <v>32</v>
      </c>
      <c r="F110" s="1" t="s">
        <v>14</v>
      </c>
      <c r="G110" s="1" t="s">
        <v>15</v>
      </c>
      <c r="H110" s="1" t="s">
        <v>77</v>
      </c>
      <c r="I110" s="2">
        <v>45685.0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 t="s">
        <v>256</v>
      </c>
      <c r="B111" s="1" t="s">
        <v>257</v>
      </c>
      <c r="C111" s="1">
        <v>3.597274013E9</v>
      </c>
      <c r="D111" s="1" t="s">
        <v>12</v>
      </c>
      <c r="E111" s="1" t="s">
        <v>93</v>
      </c>
      <c r="F111" s="1" t="s">
        <v>14</v>
      </c>
      <c r="G111" s="1" t="s">
        <v>65</v>
      </c>
      <c r="H111" s="1" t="s">
        <v>20</v>
      </c>
      <c r="I111" s="2">
        <v>45685.0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 t="s">
        <v>258</v>
      </c>
      <c r="B112" s="1" t="s">
        <v>259</v>
      </c>
      <c r="C112" s="1">
        <v>2.7997279628E10</v>
      </c>
      <c r="D112" s="1" t="s">
        <v>12</v>
      </c>
      <c r="E112" s="1" t="s">
        <v>260</v>
      </c>
      <c r="F112" s="1" t="s">
        <v>14</v>
      </c>
      <c r="G112" s="1" t="s">
        <v>15</v>
      </c>
      <c r="H112" s="1" t="s">
        <v>20</v>
      </c>
      <c r="I112" s="2">
        <v>45685.0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 t="s">
        <v>254</v>
      </c>
      <c r="B113" s="1" t="s">
        <v>255</v>
      </c>
      <c r="C113" s="1">
        <v>7.3988274694E10</v>
      </c>
      <c r="D113" s="1" t="s">
        <v>12</v>
      </c>
      <c r="E113" s="1" t="s">
        <v>13</v>
      </c>
      <c r="F113" s="1" t="s">
        <v>14</v>
      </c>
      <c r="G113" s="1" t="s">
        <v>65</v>
      </c>
      <c r="H113" s="1" t="s">
        <v>20</v>
      </c>
      <c r="I113" s="2">
        <v>45685.0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 t="s">
        <v>261</v>
      </c>
      <c r="B114" s="1" t="s">
        <v>262</v>
      </c>
      <c r="C114" s="1">
        <v>9.8984158303E10</v>
      </c>
      <c r="D114" s="1" t="s">
        <v>12</v>
      </c>
      <c r="E114" s="1" t="s">
        <v>13</v>
      </c>
      <c r="F114" s="1" t="s">
        <v>14</v>
      </c>
      <c r="G114" s="1" t="s">
        <v>15</v>
      </c>
      <c r="H114" s="1" t="s">
        <v>77</v>
      </c>
      <c r="I114" s="2">
        <v>45685.0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 t="s">
        <v>263</v>
      </c>
      <c r="B115" s="1" t="s">
        <v>264</v>
      </c>
      <c r="C115" s="1">
        <v>3.4993164982E10</v>
      </c>
      <c r="D115" s="1" t="s">
        <v>12</v>
      </c>
      <c r="E115" s="1" t="s">
        <v>13</v>
      </c>
      <c r="F115" s="1" t="s">
        <v>14</v>
      </c>
      <c r="G115" s="1" t="s">
        <v>65</v>
      </c>
      <c r="H115" s="1" t="s">
        <v>108</v>
      </c>
      <c r="I115" s="2">
        <v>45685.0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 t="s">
        <v>265</v>
      </c>
      <c r="B116" s="1" t="s">
        <v>266</v>
      </c>
      <c r="C116" s="1">
        <v>1.1933460216E10</v>
      </c>
      <c r="D116" s="1" t="s">
        <v>12</v>
      </c>
      <c r="E116" s="1" t="s">
        <v>260</v>
      </c>
      <c r="F116" s="1" t="s">
        <v>14</v>
      </c>
      <c r="G116" s="1" t="s">
        <v>15</v>
      </c>
      <c r="H116" s="1" t="s">
        <v>20</v>
      </c>
      <c r="I116" s="2">
        <v>45685.0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 t="s">
        <v>267</v>
      </c>
      <c r="B117" s="1" t="s">
        <v>268</v>
      </c>
      <c r="C117" s="1">
        <v>2.2999066914E10</v>
      </c>
      <c r="D117" s="1" t="s">
        <v>12</v>
      </c>
      <c r="E117" s="1" t="s">
        <v>24</v>
      </c>
      <c r="F117" s="1" t="s">
        <v>14</v>
      </c>
      <c r="G117" s="1" t="s">
        <v>15</v>
      </c>
      <c r="H117" s="1" t="s">
        <v>20</v>
      </c>
      <c r="I117" s="2">
        <v>45685.0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 t="s">
        <v>269</v>
      </c>
      <c r="B118" s="1" t="s">
        <v>270</v>
      </c>
      <c r="C118" s="1">
        <v>2.1982074064E10</v>
      </c>
      <c r="D118" s="1" t="s">
        <v>12</v>
      </c>
      <c r="E118" s="1" t="s">
        <v>32</v>
      </c>
      <c r="F118" s="1" t="s">
        <v>14</v>
      </c>
      <c r="G118" s="1" t="s">
        <v>15</v>
      </c>
      <c r="H118" s="1" t="s">
        <v>20</v>
      </c>
      <c r="I118" s="2">
        <v>45685.0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 t="s">
        <v>271</v>
      </c>
      <c r="B119" s="1" t="s">
        <v>272</v>
      </c>
      <c r="C119" s="1">
        <v>7.5983472037E10</v>
      </c>
      <c r="D119" s="1" t="s">
        <v>12</v>
      </c>
      <c r="E119" s="1" t="s">
        <v>39</v>
      </c>
      <c r="F119" s="1" t="s">
        <v>14</v>
      </c>
      <c r="G119" s="1" t="s">
        <v>15</v>
      </c>
      <c r="H119" s="1" t="s">
        <v>20</v>
      </c>
      <c r="I119" s="2">
        <v>45685.0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 t="s">
        <v>273</v>
      </c>
      <c r="B120" s="1" t="s">
        <v>274</v>
      </c>
      <c r="C120" s="1">
        <v>2.199691542E10</v>
      </c>
      <c r="D120" s="1" t="s">
        <v>12</v>
      </c>
      <c r="E120" s="1" t="s">
        <v>111</v>
      </c>
      <c r="F120" s="1" t="s">
        <v>14</v>
      </c>
      <c r="G120" s="1" t="s">
        <v>15</v>
      </c>
      <c r="H120" s="1" t="s">
        <v>20</v>
      </c>
      <c r="I120" s="2">
        <v>45685.0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 t="s">
        <v>275</v>
      </c>
      <c r="B121" s="1" t="s">
        <v>276</v>
      </c>
      <c r="C121" s="1">
        <v>1.1981862617E10</v>
      </c>
      <c r="D121" s="1" t="s">
        <v>12</v>
      </c>
      <c r="E121" s="1" t="s">
        <v>32</v>
      </c>
      <c r="F121" s="1" t="s">
        <v>14</v>
      </c>
      <c r="G121" s="1" t="s">
        <v>15</v>
      </c>
      <c r="H121" s="1" t="s">
        <v>20</v>
      </c>
      <c r="I121" s="2">
        <v>45685.0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 t="s">
        <v>277</v>
      </c>
      <c r="B122" s="1" t="s">
        <v>278</v>
      </c>
      <c r="C122" s="1">
        <v>1.1968091377E10</v>
      </c>
      <c r="D122" s="1" t="s">
        <v>12</v>
      </c>
      <c r="E122" s="1" t="s">
        <v>13</v>
      </c>
      <c r="F122" s="1" t="s">
        <v>14</v>
      </c>
      <c r="G122" s="1" t="s">
        <v>15</v>
      </c>
      <c r="H122" s="1" t="s">
        <v>20</v>
      </c>
      <c r="I122" s="2">
        <v>45685.0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 t="s">
        <v>279</v>
      </c>
      <c r="B123" s="1" t="s">
        <v>280</v>
      </c>
      <c r="C123" s="1">
        <v>5.4992437698E10</v>
      </c>
      <c r="D123" s="1" t="s">
        <v>12</v>
      </c>
      <c r="E123" s="1" t="s">
        <v>47</v>
      </c>
      <c r="F123" s="1" t="s">
        <v>14</v>
      </c>
      <c r="G123" s="1" t="s">
        <v>15</v>
      </c>
      <c r="H123" s="1" t="s">
        <v>33</v>
      </c>
      <c r="I123" s="2">
        <v>45685.0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 t="s">
        <v>281</v>
      </c>
      <c r="B124" s="1" t="s">
        <v>282</v>
      </c>
      <c r="C124" s="1">
        <v>1.5996602099E10</v>
      </c>
      <c r="D124" s="1" t="s">
        <v>12</v>
      </c>
      <c r="E124" s="1" t="s">
        <v>32</v>
      </c>
      <c r="F124" s="1" t="s">
        <v>14</v>
      </c>
      <c r="G124" s="1" t="s">
        <v>15</v>
      </c>
      <c r="H124" s="1" t="s">
        <v>33</v>
      </c>
      <c r="I124" s="2">
        <v>45685.0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 t="s">
        <v>283</v>
      </c>
      <c r="B125" s="1" t="s">
        <v>284</v>
      </c>
      <c r="C125" s="1">
        <v>4.1995802189E10</v>
      </c>
      <c r="D125" s="1" t="s">
        <v>12</v>
      </c>
      <c r="E125" s="1" t="s">
        <v>68</v>
      </c>
      <c r="F125" s="1" t="s">
        <v>14</v>
      </c>
      <c r="G125" s="1" t="s">
        <v>15</v>
      </c>
      <c r="H125" s="1" t="s">
        <v>33</v>
      </c>
      <c r="I125" s="2">
        <v>45685.0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 t="s">
        <v>285</v>
      </c>
      <c r="B126" s="1" t="s">
        <v>286</v>
      </c>
      <c r="C126" s="1">
        <v>1.7981350337E10</v>
      </c>
      <c r="D126" s="1" t="s">
        <v>12</v>
      </c>
      <c r="E126" s="1" t="s">
        <v>32</v>
      </c>
      <c r="F126" s="1" t="s">
        <v>14</v>
      </c>
      <c r="G126" s="1" t="s">
        <v>65</v>
      </c>
      <c r="H126" s="1" t="s">
        <v>200</v>
      </c>
      <c r="I126" s="2">
        <v>45685.0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 t="s">
        <v>287</v>
      </c>
      <c r="B127" s="1" t="s">
        <v>288</v>
      </c>
      <c r="C127" s="1">
        <v>5.547984735458E12</v>
      </c>
      <c r="D127" s="1" t="s">
        <v>12</v>
      </c>
      <c r="E127" s="1" t="s">
        <v>13</v>
      </c>
      <c r="F127" s="1" t="s">
        <v>14</v>
      </c>
      <c r="G127" s="1" t="s">
        <v>65</v>
      </c>
      <c r="H127" s="1" t="s">
        <v>59</v>
      </c>
      <c r="I127" s="2">
        <v>45685.0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 t="s">
        <v>289</v>
      </c>
      <c r="B128" s="1" t="s">
        <v>290</v>
      </c>
      <c r="C128" s="1">
        <v>6.1981768667E10</v>
      </c>
      <c r="D128" s="1" t="s">
        <v>12</v>
      </c>
      <c r="E128" s="1" t="s">
        <v>24</v>
      </c>
      <c r="F128" s="1" t="s">
        <v>14</v>
      </c>
      <c r="G128" s="1" t="s">
        <v>65</v>
      </c>
      <c r="H128" s="1" t="s">
        <v>20</v>
      </c>
      <c r="I128" s="2">
        <v>45685.0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 t="s">
        <v>291</v>
      </c>
      <c r="B129" s="1" t="s">
        <v>292</v>
      </c>
      <c r="C129" s="1">
        <v>1.4988267284E10</v>
      </c>
      <c r="D129" s="1" t="s">
        <v>12</v>
      </c>
      <c r="E129" s="1" t="s">
        <v>93</v>
      </c>
      <c r="F129" s="1" t="s">
        <v>14</v>
      </c>
      <c r="G129" s="1" t="s">
        <v>15</v>
      </c>
      <c r="H129" s="1" t="s">
        <v>20</v>
      </c>
      <c r="I129" s="2">
        <v>45685.0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 t="s">
        <v>293</v>
      </c>
      <c r="B130" s="1" t="s">
        <v>294</v>
      </c>
      <c r="C130" s="1">
        <v>5.4999128214E10</v>
      </c>
      <c r="D130" s="1" t="s">
        <v>65</v>
      </c>
      <c r="E130" s="1" t="s">
        <v>295</v>
      </c>
      <c r="F130" s="1" t="s">
        <v>296</v>
      </c>
      <c r="G130" s="1" t="s">
        <v>297</v>
      </c>
      <c r="H130" s="1" t="s">
        <v>298</v>
      </c>
      <c r="I130" s="2">
        <v>45685.0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 t="s">
        <v>299</v>
      </c>
      <c r="B131" s="1" t="s">
        <v>300</v>
      </c>
      <c r="C131" s="1">
        <v>8.4987136414E10</v>
      </c>
      <c r="D131" s="1" t="s">
        <v>12</v>
      </c>
      <c r="E131" s="1" t="s">
        <v>32</v>
      </c>
      <c r="F131" s="1" t="s">
        <v>14</v>
      </c>
      <c r="G131" s="1" t="s">
        <v>15</v>
      </c>
      <c r="H131" s="1" t="s">
        <v>20</v>
      </c>
      <c r="I131" s="2">
        <v>45685.0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 t="s">
        <v>301</v>
      </c>
      <c r="B132" s="1" t="s">
        <v>302</v>
      </c>
      <c r="C132" s="1">
        <v>4.7996163007E10</v>
      </c>
      <c r="D132" s="1" t="s">
        <v>12</v>
      </c>
      <c r="E132" s="1" t="s">
        <v>19</v>
      </c>
      <c r="F132" s="1" t="s">
        <v>14</v>
      </c>
      <c r="G132" s="1" t="s">
        <v>65</v>
      </c>
      <c r="H132" s="1" t="s">
        <v>20</v>
      </c>
      <c r="I132" s="2">
        <v>45685.0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 t="s">
        <v>303</v>
      </c>
      <c r="B133" s="1" t="s">
        <v>304</v>
      </c>
      <c r="C133" s="1">
        <v>3.4984260532E10</v>
      </c>
      <c r="D133" s="1" t="s">
        <v>12</v>
      </c>
      <c r="E133" s="1" t="s">
        <v>32</v>
      </c>
      <c r="F133" s="1" t="s">
        <v>14</v>
      </c>
      <c r="G133" s="1" t="s">
        <v>65</v>
      </c>
      <c r="H133" s="1" t="s">
        <v>20</v>
      </c>
      <c r="I133" s="2">
        <v>45685.0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 t="s">
        <v>305</v>
      </c>
      <c r="B134" s="1" t="s">
        <v>306</v>
      </c>
      <c r="C134" s="1">
        <v>1.1958860799E10</v>
      </c>
      <c r="D134" s="1" t="s">
        <v>12</v>
      </c>
      <c r="E134" s="1" t="s">
        <v>13</v>
      </c>
      <c r="F134" s="1" t="s">
        <v>14</v>
      </c>
      <c r="G134" s="1" t="s">
        <v>15</v>
      </c>
      <c r="H134" s="1" t="s">
        <v>59</v>
      </c>
      <c r="I134" s="2">
        <v>45685.0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 t="s">
        <v>307</v>
      </c>
      <c r="B135" s="1" t="s">
        <v>308</v>
      </c>
      <c r="C135" s="1">
        <v>1.6997370164E10</v>
      </c>
      <c r="D135" s="1" t="s">
        <v>12</v>
      </c>
      <c r="E135" s="1" t="s">
        <v>24</v>
      </c>
      <c r="F135" s="1" t="s">
        <v>14</v>
      </c>
      <c r="G135" s="1" t="s">
        <v>65</v>
      </c>
      <c r="H135" s="1" t="s">
        <v>20</v>
      </c>
      <c r="I135" s="2">
        <v>45685.0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 t="s">
        <v>309</v>
      </c>
      <c r="B136" s="1" t="s">
        <v>310</v>
      </c>
      <c r="C136" s="1" t="s">
        <v>311</v>
      </c>
      <c r="D136" s="1" t="s">
        <v>12</v>
      </c>
      <c r="E136" s="1" t="s">
        <v>19</v>
      </c>
      <c r="F136" s="1" t="s">
        <v>14</v>
      </c>
      <c r="G136" s="1" t="s">
        <v>15</v>
      </c>
      <c r="H136" s="1" t="s">
        <v>20</v>
      </c>
      <c r="I136" s="2">
        <v>45685.0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 t="s">
        <v>312</v>
      </c>
      <c r="B137" s="1" t="s">
        <v>313</v>
      </c>
      <c r="C137" s="1">
        <v>1.1947462019E10</v>
      </c>
      <c r="D137" s="1" t="s">
        <v>12</v>
      </c>
      <c r="E137" s="1" t="s">
        <v>47</v>
      </c>
      <c r="F137" s="1" t="s">
        <v>14</v>
      </c>
      <c r="G137" s="1" t="s">
        <v>15</v>
      </c>
      <c r="H137" s="1" t="s">
        <v>20</v>
      </c>
      <c r="I137" s="2">
        <v>45685.0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 t="s">
        <v>314</v>
      </c>
      <c r="B138" s="1" t="s">
        <v>315</v>
      </c>
      <c r="C138" s="1">
        <v>3.4996480397E10</v>
      </c>
      <c r="D138" s="1" t="s">
        <v>12</v>
      </c>
      <c r="E138" s="1" t="s">
        <v>24</v>
      </c>
      <c r="F138" s="1" t="s">
        <v>14</v>
      </c>
      <c r="G138" s="1" t="s">
        <v>15</v>
      </c>
      <c r="H138" s="1" t="s">
        <v>20</v>
      </c>
      <c r="I138" s="2">
        <v>45685.0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 t="s">
        <v>316</v>
      </c>
      <c r="B139" s="1" t="s">
        <v>317</v>
      </c>
      <c r="C139" s="1">
        <v>5.588992082426E12</v>
      </c>
      <c r="D139" s="1" t="s">
        <v>12</v>
      </c>
      <c r="E139" s="1" t="s">
        <v>24</v>
      </c>
      <c r="F139" s="1" t="s">
        <v>14</v>
      </c>
      <c r="G139" s="1" t="s">
        <v>65</v>
      </c>
      <c r="H139" s="1" t="s">
        <v>20</v>
      </c>
      <c r="I139" s="2">
        <v>45685.0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 t="s">
        <v>318</v>
      </c>
      <c r="B140" s="1" t="s">
        <v>319</v>
      </c>
      <c r="C140" s="1">
        <v>1.4997402322E10</v>
      </c>
      <c r="D140" s="1" t="s">
        <v>12</v>
      </c>
      <c r="E140" s="1" t="s">
        <v>13</v>
      </c>
      <c r="F140" s="1" t="s">
        <v>14</v>
      </c>
      <c r="G140" s="1" t="s">
        <v>15</v>
      </c>
      <c r="H140" s="1" t="s">
        <v>59</v>
      </c>
      <c r="I140" s="2">
        <v>45685.0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 t="s">
        <v>320</v>
      </c>
      <c r="B141" s="1" t="s">
        <v>321</v>
      </c>
      <c r="C141" s="1">
        <v>4.2988129511E10</v>
      </c>
      <c r="D141" s="1" t="s">
        <v>12</v>
      </c>
      <c r="E141" s="1" t="s">
        <v>68</v>
      </c>
      <c r="F141" s="1" t="s">
        <v>14</v>
      </c>
      <c r="G141" s="1" t="s">
        <v>15</v>
      </c>
      <c r="H141" s="1" t="s">
        <v>33</v>
      </c>
      <c r="I141" s="2">
        <v>45685.0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 t="s">
        <v>322</v>
      </c>
      <c r="B142" s="1" t="s">
        <v>323</v>
      </c>
      <c r="C142" s="1" t="s">
        <v>324</v>
      </c>
      <c r="D142" s="1" t="s">
        <v>12</v>
      </c>
      <c r="E142" s="1" t="s">
        <v>13</v>
      </c>
      <c r="F142" s="1" t="s">
        <v>14</v>
      </c>
      <c r="G142" s="1" t="s">
        <v>15</v>
      </c>
      <c r="H142" s="1" t="s">
        <v>59</v>
      </c>
      <c r="I142" s="2">
        <v>45685.0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 t="s">
        <v>325</v>
      </c>
      <c r="B143" s="1" t="s">
        <v>326</v>
      </c>
      <c r="C143" s="1">
        <v>6.6992160945E10</v>
      </c>
      <c r="D143" s="1" t="s">
        <v>12</v>
      </c>
      <c r="E143" s="1" t="s">
        <v>32</v>
      </c>
      <c r="F143" s="1" t="s">
        <v>14</v>
      </c>
      <c r="G143" s="1" t="s">
        <v>15</v>
      </c>
      <c r="H143" s="1" t="s">
        <v>20</v>
      </c>
      <c r="I143" s="2">
        <v>45685.0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 t="s">
        <v>327</v>
      </c>
      <c r="B144" s="1" t="s">
        <v>328</v>
      </c>
      <c r="C144" s="1">
        <v>1.198825746E10</v>
      </c>
      <c r="D144" s="1" t="s">
        <v>12</v>
      </c>
      <c r="E144" s="1" t="s">
        <v>13</v>
      </c>
      <c r="F144" s="1" t="s">
        <v>14</v>
      </c>
      <c r="G144" s="1" t="s">
        <v>15</v>
      </c>
      <c r="H144" s="1" t="s">
        <v>59</v>
      </c>
      <c r="I144" s="2">
        <v>45685.0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 t="s">
        <v>329</v>
      </c>
      <c r="B145" s="1" t="s">
        <v>330</v>
      </c>
      <c r="C145" s="1">
        <v>4.399928727E10</v>
      </c>
      <c r="D145" s="1" t="s">
        <v>12</v>
      </c>
      <c r="E145" s="1" t="s">
        <v>68</v>
      </c>
      <c r="F145" s="1" t="s">
        <v>14</v>
      </c>
      <c r="G145" s="1" t="s">
        <v>65</v>
      </c>
      <c r="H145" s="1" t="s">
        <v>20</v>
      </c>
      <c r="I145" s="2">
        <v>45685.0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 t="s">
        <v>331</v>
      </c>
      <c r="B146" s="1" t="s">
        <v>332</v>
      </c>
      <c r="C146" s="1">
        <v>5.524981345867E12</v>
      </c>
      <c r="D146" s="1" t="s">
        <v>12</v>
      </c>
      <c r="E146" s="1" t="s">
        <v>333</v>
      </c>
      <c r="F146" s="1" t="s">
        <v>14</v>
      </c>
      <c r="G146" s="1" t="s">
        <v>15</v>
      </c>
      <c r="H146" s="1" t="s">
        <v>33</v>
      </c>
      <c r="I146" s="2">
        <v>45685.0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 t="s">
        <v>66</v>
      </c>
      <c r="B147" s="1" t="s">
        <v>334</v>
      </c>
      <c r="C147" s="1">
        <v>4.3996320537E10</v>
      </c>
      <c r="D147" s="1" t="s">
        <v>12</v>
      </c>
      <c r="E147" s="1" t="s">
        <v>13</v>
      </c>
      <c r="F147" s="1" t="s">
        <v>14</v>
      </c>
      <c r="G147" s="1" t="s">
        <v>15</v>
      </c>
      <c r="H147" s="1" t="s">
        <v>59</v>
      </c>
      <c r="I147" s="2">
        <v>45685.0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 t="s">
        <v>335</v>
      </c>
      <c r="B148" s="1" t="s">
        <v>336</v>
      </c>
      <c r="C148" s="1" t="s">
        <v>337</v>
      </c>
      <c r="D148" s="1" t="s">
        <v>12</v>
      </c>
      <c r="E148" s="1" t="s">
        <v>32</v>
      </c>
      <c r="F148" s="1" t="s">
        <v>14</v>
      </c>
      <c r="G148" s="1" t="s">
        <v>15</v>
      </c>
      <c r="H148" s="1" t="s">
        <v>77</v>
      </c>
      <c r="I148" s="2">
        <v>45685.0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 t="s">
        <v>338</v>
      </c>
      <c r="B149" s="1" t="s">
        <v>339</v>
      </c>
      <c r="C149" s="1">
        <v>3.7991972838E10</v>
      </c>
      <c r="D149" s="1" t="s">
        <v>12</v>
      </c>
      <c r="E149" s="1" t="s">
        <v>13</v>
      </c>
      <c r="F149" s="1" t="s">
        <v>14</v>
      </c>
      <c r="G149" s="1" t="s">
        <v>15</v>
      </c>
      <c r="H149" s="1" t="s">
        <v>20</v>
      </c>
      <c r="I149" s="2">
        <v>45685.0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 t="s">
        <v>340</v>
      </c>
      <c r="B150" s="1" t="s">
        <v>341</v>
      </c>
      <c r="C150" s="1" t="s">
        <v>342</v>
      </c>
      <c r="D150" s="1" t="s">
        <v>12</v>
      </c>
      <c r="E150" s="1" t="s">
        <v>32</v>
      </c>
      <c r="F150" s="1" t="s">
        <v>14</v>
      </c>
      <c r="G150" s="1" t="s">
        <v>15</v>
      </c>
      <c r="H150" s="1" t="s">
        <v>114</v>
      </c>
      <c r="I150" s="2">
        <v>45685.0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 t="s">
        <v>279</v>
      </c>
      <c r="B151" s="1" t="s">
        <v>343</v>
      </c>
      <c r="C151" s="1">
        <v>6.1995084627E10</v>
      </c>
      <c r="D151" s="1" t="s">
        <v>12</v>
      </c>
      <c r="E151" s="1" t="s">
        <v>13</v>
      </c>
      <c r="F151" s="1" t="s">
        <v>14</v>
      </c>
      <c r="G151" s="1" t="s">
        <v>15</v>
      </c>
      <c r="H151" s="1" t="s">
        <v>108</v>
      </c>
      <c r="I151" s="2">
        <v>45685.0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 t="s">
        <v>344</v>
      </c>
      <c r="B152" s="1" t="s">
        <v>345</v>
      </c>
      <c r="C152" s="1">
        <v>5.1997522109E10</v>
      </c>
      <c r="D152" s="1" t="s">
        <v>12</v>
      </c>
      <c r="E152" s="1" t="s">
        <v>32</v>
      </c>
      <c r="F152" s="1" t="s">
        <v>14</v>
      </c>
      <c r="G152" s="1" t="s">
        <v>15</v>
      </c>
      <c r="H152" s="1" t="s">
        <v>20</v>
      </c>
      <c r="I152" s="2">
        <v>45685.0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 t="s">
        <v>346</v>
      </c>
      <c r="B153" s="1" t="s">
        <v>347</v>
      </c>
      <c r="C153" s="1">
        <v>8.3991307201E10</v>
      </c>
      <c r="D153" s="1" t="s">
        <v>12</v>
      </c>
      <c r="E153" s="1" t="s">
        <v>24</v>
      </c>
      <c r="F153" s="1" t="s">
        <v>14</v>
      </c>
      <c r="G153" s="1" t="s">
        <v>15</v>
      </c>
      <c r="H153" s="1" t="s">
        <v>20</v>
      </c>
      <c r="I153" s="2">
        <v>45685.0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 t="s">
        <v>348</v>
      </c>
      <c r="B154" s="1" t="s">
        <v>349</v>
      </c>
      <c r="C154" s="1" t="s">
        <v>350</v>
      </c>
      <c r="D154" s="1" t="s">
        <v>12</v>
      </c>
      <c r="E154" s="1" t="s">
        <v>24</v>
      </c>
      <c r="F154" s="1" t="s">
        <v>14</v>
      </c>
      <c r="G154" s="1" t="s">
        <v>15</v>
      </c>
      <c r="H154" s="1" t="s">
        <v>48</v>
      </c>
      <c r="I154" s="2">
        <v>45685.0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 t="s">
        <v>351</v>
      </c>
      <c r="B155" s="1" t="s">
        <v>352</v>
      </c>
      <c r="C155" s="1">
        <v>3.1991056705E10</v>
      </c>
      <c r="D155" s="1" t="s">
        <v>12</v>
      </c>
      <c r="E155" s="1" t="s">
        <v>32</v>
      </c>
      <c r="F155" s="1" t="s">
        <v>14</v>
      </c>
      <c r="G155" s="1" t="s">
        <v>15</v>
      </c>
      <c r="H155" s="1" t="s">
        <v>20</v>
      </c>
      <c r="I155" s="2">
        <v>45685.0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 t="s">
        <v>353</v>
      </c>
      <c r="B156" s="1" t="s">
        <v>354</v>
      </c>
      <c r="C156" s="1">
        <v>1.199289533E10</v>
      </c>
      <c r="D156" s="1" t="s">
        <v>12</v>
      </c>
      <c r="E156" s="1" t="s">
        <v>32</v>
      </c>
      <c r="F156" s="1" t="s">
        <v>14</v>
      </c>
      <c r="G156" s="1" t="s">
        <v>15</v>
      </c>
      <c r="H156" s="1" t="s">
        <v>20</v>
      </c>
      <c r="I156" s="2">
        <v>45685.0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 t="s">
        <v>355</v>
      </c>
      <c r="B157" s="1" t="s">
        <v>356</v>
      </c>
      <c r="C157" s="1">
        <v>7.1993192254E10</v>
      </c>
      <c r="D157" s="1" t="s">
        <v>12</v>
      </c>
      <c r="E157" s="1" t="s">
        <v>32</v>
      </c>
      <c r="F157" s="1" t="s">
        <v>14</v>
      </c>
      <c r="G157" s="1" t="s">
        <v>15</v>
      </c>
      <c r="H157" s="1" t="s">
        <v>48</v>
      </c>
      <c r="I157" s="2">
        <v>45685.0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 t="s">
        <v>357</v>
      </c>
      <c r="B158" s="1" t="s">
        <v>358</v>
      </c>
      <c r="C158" s="1">
        <v>1.7991577484E10</v>
      </c>
      <c r="D158" s="1" t="s">
        <v>12</v>
      </c>
      <c r="E158" s="1" t="s">
        <v>13</v>
      </c>
      <c r="F158" s="1" t="s">
        <v>14</v>
      </c>
      <c r="G158" s="1" t="s">
        <v>65</v>
      </c>
      <c r="H158" s="1" t="s">
        <v>20</v>
      </c>
      <c r="I158" s="2">
        <v>45685.0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 t="s">
        <v>359</v>
      </c>
      <c r="B159" s="1" t="s">
        <v>360</v>
      </c>
      <c r="C159" s="1" t="s">
        <v>361</v>
      </c>
      <c r="D159" s="1" t="s">
        <v>12</v>
      </c>
      <c r="E159" s="1" t="s">
        <v>13</v>
      </c>
      <c r="F159" s="1" t="s">
        <v>14</v>
      </c>
      <c r="G159" s="1" t="s">
        <v>65</v>
      </c>
      <c r="H159" s="1" t="s">
        <v>59</v>
      </c>
      <c r="I159" s="2">
        <v>45685.0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 t="s">
        <v>362</v>
      </c>
      <c r="B160" s="1" t="s">
        <v>363</v>
      </c>
      <c r="C160" s="1" t="s">
        <v>364</v>
      </c>
      <c r="D160" s="1" t="s">
        <v>12</v>
      </c>
      <c r="E160" s="1" t="s">
        <v>27</v>
      </c>
      <c r="F160" s="1" t="s">
        <v>14</v>
      </c>
      <c r="G160" s="1" t="s">
        <v>15</v>
      </c>
      <c r="H160" s="1" t="s">
        <v>20</v>
      </c>
      <c r="I160" s="2">
        <v>45685.0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 t="s">
        <v>365</v>
      </c>
      <c r="B161" s="1" t="s">
        <v>366</v>
      </c>
      <c r="C161" s="1">
        <v>6.1981765394E10</v>
      </c>
      <c r="D161" s="1" t="s">
        <v>12</v>
      </c>
      <c r="E161" s="1" t="s">
        <v>13</v>
      </c>
      <c r="F161" s="1" t="s">
        <v>14</v>
      </c>
      <c r="G161" s="1" t="s">
        <v>15</v>
      </c>
      <c r="H161" s="1" t="s">
        <v>59</v>
      </c>
      <c r="I161" s="2">
        <v>45685.0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 t="s">
        <v>367</v>
      </c>
      <c r="B162" s="1" t="s">
        <v>368</v>
      </c>
      <c r="C162" s="1">
        <v>1.9983884053E10</v>
      </c>
      <c r="D162" s="1" t="s">
        <v>12</v>
      </c>
      <c r="E162" s="1" t="s">
        <v>32</v>
      </c>
      <c r="F162" s="1" t="s">
        <v>14</v>
      </c>
      <c r="G162" s="1" t="s">
        <v>15</v>
      </c>
      <c r="H162" s="1" t="s">
        <v>77</v>
      </c>
      <c r="I162" s="2">
        <v>45685.0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 t="s">
        <v>369</v>
      </c>
      <c r="B163" s="1" t="s">
        <v>370</v>
      </c>
      <c r="C163" s="1">
        <v>1.1963567335E10</v>
      </c>
      <c r="D163" s="1" t="s">
        <v>12</v>
      </c>
      <c r="E163" s="1" t="s">
        <v>13</v>
      </c>
      <c r="F163" s="1" t="s">
        <v>14</v>
      </c>
      <c r="G163" s="1" t="s">
        <v>15</v>
      </c>
      <c r="H163" s="1" t="s">
        <v>20</v>
      </c>
      <c r="I163" s="2">
        <v>45685.0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 t="s">
        <v>371</v>
      </c>
      <c r="B164" s="1" t="s">
        <v>372</v>
      </c>
      <c r="C164" s="1">
        <v>6.999249175E10</v>
      </c>
      <c r="D164" s="1" t="s">
        <v>12</v>
      </c>
      <c r="E164" s="1" t="s">
        <v>32</v>
      </c>
      <c r="F164" s="1" t="s">
        <v>14</v>
      </c>
      <c r="G164" s="1" t="s">
        <v>15</v>
      </c>
      <c r="H164" s="1" t="s">
        <v>20</v>
      </c>
      <c r="I164" s="2">
        <v>45685.0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 t="s">
        <v>373</v>
      </c>
      <c r="B165" s="1" t="s">
        <v>374</v>
      </c>
      <c r="C165" s="1">
        <v>2.1983439227E10</v>
      </c>
      <c r="D165" s="1" t="s">
        <v>12</v>
      </c>
      <c r="E165" s="1" t="s">
        <v>24</v>
      </c>
      <c r="F165" s="1" t="s">
        <v>14</v>
      </c>
      <c r="G165" s="1" t="s">
        <v>15</v>
      </c>
      <c r="H165" s="1" t="s">
        <v>33</v>
      </c>
      <c r="I165" s="2">
        <v>45685.0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 t="s">
        <v>375</v>
      </c>
      <c r="B166" s="1" t="s">
        <v>376</v>
      </c>
      <c r="C166" s="1">
        <v>9.8984240105E10</v>
      </c>
      <c r="D166" s="1" t="s">
        <v>12</v>
      </c>
      <c r="E166" s="1" t="s">
        <v>68</v>
      </c>
      <c r="F166" s="1" t="s">
        <v>14</v>
      </c>
      <c r="G166" s="1" t="s">
        <v>15</v>
      </c>
      <c r="H166" s="1" t="s">
        <v>20</v>
      </c>
      <c r="I166" s="2">
        <v>45685.0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 t="s">
        <v>377</v>
      </c>
      <c r="B167" s="1" t="s">
        <v>378</v>
      </c>
      <c r="C167" s="1">
        <v>5.511970408382E12</v>
      </c>
      <c r="D167" s="1" t="s">
        <v>12</v>
      </c>
      <c r="E167" s="1" t="s">
        <v>13</v>
      </c>
      <c r="F167" s="1" t="s">
        <v>14</v>
      </c>
      <c r="G167" s="1" t="s">
        <v>15</v>
      </c>
      <c r="H167" s="1" t="s">
        <v>108</v>
      </c>
      <c r="I167" s="2">
        <v>45685.0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 t="s">
        <v>379</v>
      </c>
      <c r="B168" s="1" t="s">
        <v>380</v>
      </c>
      <c r="C168" s="1" t="s">
        <v>381</v>
      </c>
      <c r="D168" s="1" t="s">
        <v>12</v>
      </c>
      <c r="E168" s="1" t="s">
        <v>32</v>
      </c>
      <c r="F168" s="1" t="s">
        <v>14</v>
      </c>
      <c r="G168" s="1" t="s">
        <v>15</v>
      </c>
      <c r="H168" s="1" t="s">
        <v>33</v>
      </c>
      <c r="I168" s="2">
        <v>45685.0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 t="s">
        <v>382</v>
      </c>
      <c r="B169" s="1" t="s">
        <v>383</v>
      </c>
      <c r="C169" s="1">
        <v>1.1977901677E10</v>
      </c>
      <c r="D169" s="1" t="s">
        <v>12</v>
      </c>
      <c r="E169" s="1" t="s">
        <v>39</v>
      </c>
      <c r="F169" s="1" t="s">
        <v>14</v>
      </c>
      <c r="G169" s="1" t="s">
        <v>15</v>
      </c>
      <c r="H169" s="1" t="s">
        <v>20</v>
      </c>
      <c r="I169" s="2">
        <v>45685.0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 t="s">
        <v>384</v>
      </c>
      <c r="B170" s="1" t="s">
        <v>385</v>
      </c>
      <c r="C170" s="1">
        <v>8.1997667327E10</v>
      </c>
      <c r="D170" s="1" t="s">
        <v>12</v>
      </c>
      <c r="E170" s="1" t="s">
        <v>13</v>
      </c>
      <c r="F170" s="1" t="s">
        <v>14</v>
      </c>
      <c r="G170" s="1" t="s">
        <v>15</v>
      </c>
      <c r="H170" s="1" t="s">
        <v>20</v>
      </c>
      <c r="I170" s="2">
        <v>45685.0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 t="s">
        <v>386</v>
      </c>
      <c r="B171" s="1" t="s">
        <v>387</v>
      </c>
      <c r="C171" s="1">
        <v>1.1993903333E10</v>
      </c>
      <c r="D171" s="1" t="s">
        <v>12</v>
      </c>
      <c r="E171" s="1" t="s">
        <v>93</v>
      </c>
      <c r="F171" s="1" t="s">
        <v>14</v>
      </c>
      <c r="G171" s="1" t="s">
        <v>15</v>
      </c>
      <c r="H171" s="1" t="s">
        <v>20</v>
      </c>
      <c r="I171" s="2">
        <v>45685.0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 t="s">
        <v>388</v>
      </c>
      <c r="B172" s="1" t="s">
        <v>389</v>
      </c>
      <c r="C172" s="1">
        <v>5.531998162886E12</v>
      </c>
      <c r="D172" s="1" t="s">
        <v>12</v>
      </c>
      <c r="E172" s="1" t="s">
        <v>19</v>
      </c>
      <c r="F172" s="1" t="s">
        <v>14</v>
      </c>
      <c r="G172" s="1" t="s">
        <v>15</v>
      </c>
      <c r="H172" s="1" t="s">
        <v>20</v>
      </c>
      <c r="I172" s="2">
        <v>45685.0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 t="s">
        <v>390</v>
      </c>
      <c r="B173" s="1" t="s">
        <v>391</v>
      </c>
      <c r="C173" s="1">
        <v>4.3991312707E10</v>
      </c>
      <c r="D173" s="1" t="s">
        <v>12</v>
      </c>
      <c r="E173" s="1" t="s">
        <v>260</v>
      </c>
      <c r="F173" s="1" t="s">
        <v>14</v>
      </c>
      <c r="G173" s="1" t="s">
        <v>15</v>
      </c>
      <c r="H173" s="1" t="s">
        <v>20</v>
      </c>
      <c r="I173" s="2">
        <v>45685.0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 t="s">
        <v>392</v>
      </c>
      <c r="B174" s="1" t="s">
        <v>393</v>
      </c>
      <c r="C174" s="1">
        <v>7.9998708634E10</v>
      </c>
      <c r="D174" s="1" t="s">
        <v>12</v>
      </c>
      <c r="E174" s="1" t="s">
        <v>111</v>
      </c>
      <c r="F174" s="1" t="s">
        <v>14</v>
      </c>
      <c r="G174" s="1" t="s">
        <v>15</v>
      </c>
      <c r="H174" s="1" t="s">
        <v>48</v>
      </c>
      <c r="I174" s="2">
        <v>45685.0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 t="s">
        <v>394</v>
      </c>
      <c r="B175" s="1" t="s">
        <v>395</v>
      </c>
      <c r="C175" s="1" t="s">
        <v>396</v>
      </c>
      <c r="D175" s="1" t="s">
        <v>12</v>
      </c>
      <c r="E175" s="1" t="s">
        <v>13</v>
      </c>
      <c r="F175" s="1" t="s">
        <v>14</v>
      </c>
      <c r="G175" s="1" t="s">
        <v>65</v>
      </c>
      <c r="H175" s="1" t="s">
        <v>143</v>
      </c>
      <c r="I175" s="2">
        <v>45685.0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 t="s">
        <v>397</v>
      </c>
      <c r="B176" s="1" t="s">
        <v>398</v>
      </c>
      <c r="C176" s="1">
        <v>9.1982120646E10</v>
      </c>
      <c r="D176" s="1" t="s">
        <v>12</v>
      </c>
      <c r="E176" s="1" t="s">
        <v>399</v>
      </c>
      <c r="F176" s="1" t="s">
        <v>14</v>
      </c>
      <c r="G176" s="1" t="s">
        <v>15</v>
      </c>
      <c r="H176" s="1" t="s">
        <v>20</v>
      </c>
      <c r="I176" s="2">
        <v>45685.0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 t="s">
        <v>327</v>
      </c>
      <c r="B177" s="1" t="s">
        <v>400</v>
      </c>
      <c r="C177" s="1">
        <v>3.5999921255E10</v>
      </c>
      <c r="D177" s="1" t="s">
        <v>12</v>
      </c>
      <c r="E177" s="1" t="s">
        <v>111</v>
      </c>
      <c r="F177" s="1" t="s">
        <v>14</v>
      </c>
      <c r="G177" s="1" t="s">
        <v>65</v>
      </c>
      <c r="H177" s="1" t="s">
        <v>20</v>
      </c>
      <c r="I177" s="2">
        <v>45685.0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 t="s">
        <v>401</v>
      </c>
      <c r="B178" s="1" t="s">
        <v>402</v>
      </c>
      <c r="C178" s="1">
        <v>8.8992825392E10</v>
      </c>
      <c r="D178" s="1" t="s">
        <v>12</v>
      </c>
      <c r="E178" s="1" t="s">
        <v>39</v>
      </c>
      <c r="F178" s="1" t="s">
        <v>14</v>
      </c>
      <c r="G178" s="1" t="s">
        <v>15</v>
      </c>
      <c r="H178" s="1" t="s">
        <v>20</v>
      </c>
      <c r="I178" s="2">
        <v>45685.0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 t="s">
        <v>403</v>
      </c>
      <c r="B179" s="1" t="s">
        <v>404</v>
      </c>
      <c r="C179" s="1" t="s">
        <v>405</v>
      </c>
      <c r="D179" s="1" t="s">
        <v>12</v>
      </c>
      <c r="E179" s="1" t="s">
        <v>13</v>
      </c>
      <c r="F179" s="1" t="s">
        <v>14</v>
      </c>
      <c r="G179" s="1" t="s">
        <v>15</v>
      </c>
      <c r="H179" s="1" t="s">
        <v>59</v>
      </c>
      <c r="I179" s="2">
        <v>45685.0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 t="s">
        <v>406</v>
      </c>
      <c r="B180" s="1" t="s">
        <v>407</v>
      </c>
      <c r="C180" s="1">
        <v>2.4998186619E10</v>
      </c>
      <c r="D180" s="1" t="s">
        <v>12</v>
      </c>
      <c r="E180" s="1" t="s">
        <v>32</v>
      </c>
      <c r="F180" s="1" t="s">
        <v>14</v>
      </c>
      <c r="G180" s="1" t="s">
        <v>15</v>
      </c>
      <c r="H180" s="1" t="s">
        <v>48</v>
      </c>
      <c r="I180" s="2">
        <v>45685.0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 t="s">
        <v>408</v>
      </c>
      <c r="B181" s="1" t="s">
        <v>409</v>
      </c>
      <c r="C181" s="1">
        <v>9.92828167E8</v>
      </c>
      <c r="D181" s="1" t="s">
        <v>12</v>
      </c>
      <c r="E181" s="1" t="s">
        <v>32</v>
      </c>
      <c r="F181" s="1" t="s">
        <v>14</v>
      </c>
      <c r="G181" s="1" t="s">
        <v>15</v>
      </c>
      <c r="H181" s="1" t="s">
        <v>48</v>
      </c>
      <c r="I181" s="2">
        <v>45685.0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 t="s">
        <v>410</v>
      </c>
      <c r="B182" s="1" t="s">
        <v>411</v>
      </c>
      <c r="C182" s="1">
        <v>7.199229729E10</v>
      </c>
      <c r="D182" s="1" t="s">
        <v>12</v>
      </c>
      <c r="E182" s="1" t="s">
        <v>399</v>
      </c>
      <c r="F182" s="1" t="s">
        <v>14</v>
      </c>
      <c r="G182" s="1" t="s">
        <v>15</v>
      </c>
      <c r="H182" s="1" t="s">
        <v>20</v>
      </c>
      <c r="I182" s="2">
        <v>45685.0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 t="s">
        <v>412</v>
      </c>
      <c r="B183" s="1" t="s">
        <v>413</v>
      </c>
      <c r="C183" s="1">
        <v>4.4999257461E10</v>
      </c>
      <c r="D183" s="1" t="s">
        <v>12</v>
      </c>
      <c r="E183" s="1" t="s">
        <v>71</v>
      </c>
      <c r="F183" s="1" t="s">
        <v>14</v>
      </c>
      <c r="G183" s="1" t="s">
        <v>15</v>
      </c>
      <c r="H183" s="1" t="s">
        <v>20</v>
      </c>
      <c r="I183" s="2">
        <v>45685.0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 t="s">
        <v>414</v>
      </c>
      <c r="B184" s="1" t="s">
        <v>415</v>
      </c>
      <c r="C184" s="1" t="s">
        <v>416</v>
      </c>
      <c r="D184" s="1" t="s">
        <v>12</v>
      </c>
      <c r="E184" s="1" t="s">
        <v>24</v>
      </c>
      <c r="F184" s="1" t="s">
        <v>14</v>
      </c>
      <c r="G184" s="1" t="s">
        <v>15</v>
      </c>
      <c r="H184" s="1" t="s">
        <v>20</v>
      </c>
      <c r="I184" s="2">
        <v>45685.0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 t="s">
        <v>417</v>
      </c>
      <c r="B185" s="1" t="s">
        <v>418</v>
      </c>
      <c r="C185" s="1">
        <v>1.699601123E10</v>
      </c>
      <c r="D185" s="1" t="s">
        <v>12</v>
      </c>
      <c r="E185" s="1" t="s">
        <v>68</v>
      </c>
      <c r="F185" s="1" t="s">
        <v>14</v>
      </c>
      <c r="G185" s="1" t="s">
        <v>65</v>
      </c>
      <c r="H185" s="1" t="s">
        <v>20</v>
      </c>
      <c r="I185" s="2">
        <v>45685.0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 t="s">
        <v>419</v>
      </c>
      <c r="B186" s="1" t="s">
        <v>420</v>
      </c>
      <c r="C186" s="1">
        <v>1.9991871933E10</v>
      </c>
      <c r="D186" s="1" t="s">
        <v>12</v>
      </c>
      <c r="E186" s="1" t="s">
        <v>13</v>
      </c>
      <c r="F186" s="1" t="s">
        <v>14</v>
      </c>
      <c r="G186" s="1" t="s">
        <v>15</v>
      </c>
      <c r="H186" s="1" t="s">
        <v>20</v>
      </c>
      <c r="I186" s="2">
        <v>45685.0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 t="s">
        <v>421</v>
      </c>
      <c r="B187" s="1" t="s">
        <v>422</v>
      </c>
      <c r="C187" s="1">
        <v>9.83332247E8</v>
      </c>
      <c r="D187" s="1" t="s">
        <v>12</v>
      </c>
      <c r="E187" s="1" t="s">
        <v>39</v>
      </c>
      <c r="F187" s="1" t="s">
        <v>14</v>
      </c>
      <c r="G187" s="1" t="s">
        <v>15</v>
      </c>
      <c r="H187" s="1" t="s">
        <v>20</v>
      </c>
      <c r="I187" s="2">
        <v>45685.0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 t="s">
        <v>423</v>
      </c>
      <c r="B188" s="1" t="s">
        <v>424</v>
      </c>
      <c r="C188" s="1">
        <v>2.4993227136E10</v>
      </c>
      <c r="D188" s="1" t="s">
        <v>12</v>
      </c>
      <c r="E188" s="1" t="s">
        <v>24</v>
      </c>
      <c r="F188" s="1" t="s">
        <v>14</v>
      </c>
      <c r="G188" s="1" t="s">
        <v>65</v>
      </c>
      <c r="H188" s="1" t="s">
        <v>20</v>
      </c>
      <c r="I188" s="2">
        <v>45685.0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 t="s">
        <v>425</v>
      </c>
      <c r="B189" s="1" t="s">
        <v>426</v>
      </c>
      <c r="C189" s="1">
        <v>7.4988750965E10</v>
      </c>
      <c r="D189" s="1" t="s">
        <v>12</v>
      </c>
      <c r="E189" s="1" t="s">
        <v>13</v>
      </c>
      <c r="F189" s="1" t="s">
        <v>14</v>
      </c>
      <c r="G189" s="1" t="s">
        <v>15</v>
      </c>
      <c r="H189" s="1" t="s">
        <v>20</v>
      </c>
      <c r="I189" s="2">
        <v>45685.0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 t="s">
        <v>427</v>
      </c>
      <c r="B190" s="1" t="s">
        <v>428</v>
      </c>
      <c r="C190" s="1">
        <v>5.521970953519E12</v>
      </c>
      <c r="D190" s="1" t="s">
        <v>12</v>
      </c>
      <c r="E190" s="1" t="s">
        <v>19</v>
      </c>
      <c r="F190" s="1" t="s">
        <v>14</v>
      </c>
      <c r="G190" s="1" t="s">
        <v>15</v>
      </c>
      <c r="H190" s="1" t="s">
        <v>20</v>
      </c>
      <c r="I190" s="2">
        <v>45685.0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 t="s">
        <v>429</v>
      </c>
      <c r="B191" s="1" t="s">
        <v>430</v>
      </c>
      <c r="C191" s="1">
        <v>2.2999227302E10</v>
      </c>
      <c r="D191" s="1" t="s">
        <v>12</v>
      </c>
      <c r="E191" s="1" t="s">
        <v>24</v>
      </c>
      <c r="F191" s="1" t="s">
        <v>14</v>
      </c>
      <c r="G191" s="1" t="s">
        <v>65</v>
      </c>
      <c r="H191" s="1" t="s">
        <v>20</v>
      </c>
      <c r="I191" s="2">
        <v>45685.0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 t="s">
        <v>431</v>
      </c>
      <c r="B192" s="1" t="s">
        <v>432</v>
      </c>
      <c r="C192" s="1">
        <v>7.9991461479E10</v>
      </c>
      <c r="D192" s="1" t="s">
        <v>12</v>
      </c>
      <c r="E192" s="1" t="s">
        <v>32</v>
      </c>
      <c r="F192" s="1" t="s">
        <v>14</v>
      </c>
      <c r="G192" s="1" t="s">
        <v>15</v>
      </c>
      <c r="H192" s="1" t="s">
        <v>20</v>
      </c>
      <c r="I192" s="2">
        <v>45685.0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 t="s">
        <v>433</v>
      </c>
      <c r="B193" s="1" t="s">
        <v>434</v>
      </c>
      <c r="C193" s="1">
        <v>8.3981785601E10</v>
      </c>
      <c r="D193" s="1" t="s">
        <v>12</v>
      </c>
      <c r="E193" s="1" t="s">
        <v>13</v>
      </c>
      <c r="F193" s="1" t="s">
        <v>14</v>
      </c>
      <c r="G193" s="1" t="s">
        <v>15</v>
      </c>
      <c r="H193" s="1" t="s">
        <v>59</v>
      </c>
      <c r="I193" s="2">
        <v>45685.0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 t="s">
        <v>435</v>
      </c>
      <c r="B194" s="1" t="s">
        <v>436</v>
      </c>
      <c r="C194" s="1">
        <v>8.2993998117E10</v>
      </c>
      <c r="D194" s="1" t="s">
        <v>12</v>
      </c>
      <c r="E194" s="1" t="s">
        <v>39</v>
      </c>
      <c r="F194" s="1" t="s">
        <v>14</v>
      </c>
      <c r="G194" s="1" t="s">
        <v>15</v>
      </c>
      <c r="H194" s="1" t="s">
        <v>48</v>
      </c>
      <c r="I194" s="2">
        <v>45685.0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 t="s">
        <v>437</v>
      </c>
      <c r="B195" s="1" t="s">
        <v>438</v>
      </c>
      <c r="C195" s="1">
        <v>5.561994066195E12</v>
      </c>
      <c r="D195" s="1" t="s">
        <v>12</v>
      </c>
      <c r="E195" s="1" t="s">
        <v>19</v>
      </c>
      <c r="F195" s="1" t="s">
        <v>14</v>
      </c>
      <c r="G195" s="1" t="s">
        <v>15</v>
      </c>
      <c r="H195" s="1" t="s">
        <v>20</v>
      </c>
      <c r="I195" s="2">
        <v>45685.0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 t="s">
        <v>439</v>
      </c>
      <c r="B196" s="1" t="s">
        <v>440</v>
      </c>
      <c r="C196" s="1">
        <v>7.5988343083E10</v>
      </c>
      <c r="D196" s="1" t="s">
        <v>12</v>
      </c>
      <c r="E196" s="1" t="s">
        <v>24</v>
      </c>
      <c r="F196" s="1" t="s">
        <v>14</v>
      </c>
      <c r="G196" s="1" t="s">
        <v>15</v>
      </c>
      <c r="H196" s="1" t="s">
        <v>20</v>
      </c>
      <c r="I196" s="2">
        <v>45685.0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 t="s">
        <v>441</v>
      </c>
      <c r="B197" s="1" t="s">
        <v>442</v>
      </c>
      <c r="C197" s="1">
        <v>9.3991405291E10</v>
      </c>
      <c r="D197" s="1" t="s">
        <v>12</v>
      </c>
      <c r="E197" s="1" t="s">
        <v>32</v>
      </c>
      <c r="F197" s="1" t="s">
        <v>14</v>
      </c>
      <c r="G197" s="1" t="s">
        <v>15</v>
      </c>
      <c r="H197" s="1" t="s">
        <v>20</v>
      </c>
      <c r="I197" s="2">
        <v>45685.0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 t="s">
        <v>443</v>
      </c>
      <c r="B198" s="1" t="s">
        <v>444</v>
      </c>
      <c r="C198" s="1">
        <v>4.7984633145E10</v>
      </c>
      <c r="D198" s="1" t="s">
        <v>12</v>
      </c>
      <c r="E198" s="1" t="s">
        <v>13</v>
      </c>
      <c r="F198" s="1" t="s">
        <v>14</v>
      </c>
      <c r="G198" s="1" t="s">
        <v>65</v>
      </c>
      <c r="H198" s="1" t="s">
        <v>59</v>
      </c>
      <c r="I198" s="2">
        <v>45685.0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 t="s">
        <v>445</v>
      </c>
      <c r="B199" s="1" t="s">
        <v>446</v>
      </c>
      <c r="C199" s="1">
        <v>1.6991250911E10</v>
      </c>
      <c r="D199" s="1" t="s">
        <v>12</v>
      </c>
      <c r="E199" s="1" t="s">
        <v>32</v>
      </c>
      <c r="F199" s="1" t="s">
        <v>14</v>
      </c>
      <c r="G199" s="1" t="s">
        <v>15</v>
      </c>
      <c r="H199" s="1" t="s">
        <v>20</v>
      </c>
      <c r="I199" s="2">
        <v>45685.0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 t="s">
        <v>447</v>
      </c>
      <c r="B200" s="1" t="s">
        <v>448</v>
      </c>
      <c r="C200" s="1">
        <v>7.7988187138E10</v>
      </c>
      <c r="D200" s="1" t="s">
        <v>12</v>
      </c>
      <c r="E200" s="1" t="s">
        <v>32</v>
      </c>
      <c r="F200" s="1" t="s">
        <v>14</v>
      </c>
      <c r="G200" s="1" t="s">
        <v>15</v>
      </c>
      <c r="H200" s="1" t="s">
        <v>20</v>
      </c>
      <c r="I200" s="2">
        <v>45685.0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 t="s">
        <v>449</v>
      </c>
      <c r="B201" s="1" t="s">
        <v>450</v>
      </c>
      <c r="C201" s="1">
        <v>8.59901885E9</v>
      </c>
      <c r="D201" s="1" t="s">
        <v>12</v>
      </c>
      <c r="E201" s="1" t="s">
        <v>32</v>
      </c>
      <c r="F201" s="1" t="s">
        <v>14</v>
      </c>
      <c r="G201" s="1" t="s">
        <v>15</v>
      </c>
      <c r="H201" s="1" t="s">
        <v>20</v>
      </c>
      <c r="I201" s="2">
        <v>45685.0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 t="s">
        <v>451</v>
      </c>
      <c r="B202" s="1" t="s">
        <v>452</v>
      </c>
      <c r="C202" s="1">
        <v>4.5999107489E10</v>
      </c>
      <c r="D202" s="1" t="s">
        <v>12</v>
      </c>
      <c r="E202" s="1" t="s">
        <v>32</v>
      </c>
      <c r="F202" s="1" t="s">
        <v>14</v>
      </c>
      <c r="G202" s="1" t="s">
        <v>15</v>
      </c>
      <c r="H202" s="1" t="s">
        <v>20</v>
      </c>
      <c r="I202" s="2">
        <v>45685.0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 t="s">
        <v>453</v>
      </c>
      <c r="B203" s="1" t="s">
        <v>454</v>
      </c>
      <c r="C203" s="1" t="s">
        <v>455</v>
      </c>
      <c r="D203" s="1" t="s">
        <v>12</v>
      </c>
      <c r="E203" s="1" t="s">
        <v>47</v>
      </c>
      <c r="F203" s="1" t="s">
        <v>14</v>
      </c>
      <c r="G203" s="1" t="s">
        <v>65</v>
      </c>
      <c r="H203" s="1" t="s">
        <v>20</v>
      </c>
      <c r="I203" s="2">
        <v>45685.0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 t="s">
        <v>456</v>
      </c>
      <c r="B204" s="1" t="s">
        <v>457</v>
      </c>
      <c r="C204" s="1">
        <v>9.198415242E10</v>
      </c>
      <c r="D204" s="1" t="s">
        <v>12</v>
      </c>
      <c r="E204" s="1" t="s">
        <v>13</v>
      </c>
      <c r="F204" s="1" t="s">
        <v>14</v>
      </c>
      <c r="G204" s="1" t="s">
        <v>15</v>
      </c>
      <c r="H204" s="1" t="s">
        <v>20</v>
      </c>
      <c r="I204" s="2">
        <v>45685.0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 t="s">
        <v>458</v>
      </c>
      <c r="B205" s="1" t="s">
        <v>459</v>
      </c>
      <c r="C205" s="1" t="s">
        <v>460</v>
      </c>
      <c r="D205" s="1" t="s">
        <v>12</v>
      </c>
      <c r="E205" s="1" t="s">
        <v>13</v>
      </c>
      <c r="F205" s="1" t="s">
        <v>14</v>
      </c>
      <c r="G205" s="1" t="s">
        <v>15</v>
      </c>
      <c r="H205" s="1" t="s">
        <v>20</v>
      </c>
      <c r="I205" s="2">
        <v>45685.0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 t="s">
        <v>461</v>
      </c>
      <c r="B206" s="1" t="s">
        <v>462</v>
      </c>
      <c r="C206" s="1">
        <v>8.2991593713E10</v>
      </c>
      <c r="D206" s="1" t="s">
        <v>12</v>
      </c>
      <c r="E206" s="1" t="s">
        <v>32</v>
      </c>
      <c r="F206" s="1" t="s">
        <v>14</v>
      </c>
      <c r="G206" s="1" t="s">
        <v>15</v>
      </c>
      <c r="H206" s="1" t="s">
        <v>20</v>
      </c>
      <c r="I206" s="2">
        <v>45685.0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 t="s">
        <v>463</v>
      </c>
      <c r="B207" s="1" t="s">
        <v>464</v>
      </c>
      <c r="C207" s="1">
        <v>7.1985013659E10</v>
      </c>
      <c r="D207" s="1" t="s">
        <v>12</v>
      </c>
      <c r="E207" s="1" t="s">
        <v>71</v>
      </c>
      <c r="F207" s="1" t="s">
        <v>14</v>
      </c>
      <c r="G207" s="1" t="s">
        <v>15</v>
      </c>
      <c r="H207" s="1" t="s">
        <v>20</v>
      </c>
      <c r="I207" s="2">
        <v>45685.0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 t="s">
        <v>465</v>
      </c>
      <c r="B208" s="1" t="s">
        <v>466</v>
      </c>
      <c r="C208" s="1">
        <v>1.1959618146E10</v>
      </c>
      <c r="D208" s="1" t="s">
        <v>12</v>
      </c>
      <c r="E208" s="1" t="s">
        <v>13</v>
      </c>
      <c r="F208" s="1" t="s">
        <v>14</v>
      </c>
      <c r="G208" s="1" t="s">
        <v>15</v>
      </c>
      <c r="H208" s="1" t="s">
        <v>20</v>
      </c>
      <c r="I208" s="2">
        <v>45685.0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 t="s">
        <v>467</v>
      </c>
      <c r="B209" s="1" t="s">
        <v>468</v>
      </c>
      <c r="C209" s="1">
        <v>5.1981681426E10</v>
      </c>
      <c r="D209" s="1" t="s">
        <v>12</v>
      </c>
      <c r="E209" s="1" t="s">
        <v>13</v>
      </c>
      <c r="F209" s="1" t="s">
        <v>14</v>
      </c>
      <c r="G209" s="1" t="s">
        <v>15</v>
      </c>
      <c r="H209" s="1" t="s">
        <v>20</v>
      </c>
      <c r="I209" s="2">
        <v>45685.0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 t="s">
        <v>469</v>
      </c>
      <c r="B210" s="1" t="s">
        <v>470</v>
      </c>
      <c r="C210" s="1">
        <v>9.7984026776E10</v>
      </c>
      <c r="D210" s="1" t="s">
        <v>12</v>
      </c>
      <c r="E210" s="1" t="s">
        <v>19</v>
      </c>
      <c r="F210" s="1" t="s">
        <v>14</v>
      </c>
      <c r="G210" s="1" t="s">
        <v>65</v>
      </c>
      <c r="H210" s="1" t="s">
        <v>20</v>
      </c>
      <c r="I210" s="2">
        <v>45685.0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 t="s">
        <v>471</v>
      </c>
      <c r="B211" s="1" t="s">
        <v>472</v>
      </c>
      <c r="C211" s="1">
        <v>2.7997591014E10</v>
      </c>
      <c r="D211" s="1" t="s">
        <v>12</v>
      </c>
      <c r="E211" s="1" t="s">
        <v>32</v>
      </c>
      <c r="F211" s="1" t="s">
        <v>14</v>
      </c>
      <c r="G211" s="1" t="s">
        <v>15</v>
      </c>
      <c r="H211" s="1" t="s">
        <v>20</v>
      </c>
      <c r="I211" s="2">
        <v>45685.0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 t="s">
        <v>473</v>
      </c>
      <c r="B212" s="1" t="s">
        <v>474</v>
      </c>
      <c r="C212" s="1">
        <v>3.5992313827E10</v>
      </c>
      <c r="D212" s="1" t="s">
        <v>12</v>
      </c>
      <c r="E212" s="1" t="s">
        <v>32</v>
      </c>
      <c r="F212" s="1" t="s">
        <v>14</v>
      </c>
      <c r="G212" s="1" t="s">
        <v>15</v>
      </c>
      <c r="H212" s="1" t="s">
        <v>51</v>
      </c>
      <c r="I212" s="2">
        <v>45685.0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 t="s">
        <v>475</v>
      </c>
      <c r="B213" s="1" t="s">
        <v>476</v>
      </c>
      <c r="C213" s="1">
        <v>3.1982236787E10</v>
      </c>
      <c r="D213" s="1" t="s">
        <v>12</v>
      </c>
      <c r="E213" s="1" t="s">
        <v>71</v>
      </c>
      <c r="F213" s="1" t="s">
        <v>14</v>
      </c>
      <c r="G213" s="1" t="s">
        <v>15</v>
      </c>
      <c r="H213" s="1" t="s">
        <v>20</v>
      </c>
      <c r="I213" s="2">
        <v>45685.0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 t="s">
        <v>477</v>
      </c>
      <c r="B214" s="1" t="s">
        <v>478</v>
      </c>
      <c r="C214" s="1">
        <v>5.1997594599E10</v>
      </c>
      <c r="D214" s="1" t="s">
        <v>12</v>
      </c>
      <c r="E214" s="1" t="s">
        <v>13</v>
      </c>
      <c r="F214" s="1" t="s">
        <v>14</v>
      </c>
      <c r="G214" s="1" t="s">
        <v>65</v>
      </c>
      <c r="H214" s="1" t="s">
        <v>33</v>
      </c>
      <c r="I214" s="2">
        <v>45685.0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 t="s">
        <v>479</v>
      </c>
      <c r="B215" s="1" t="s">
        <v>480</v>
      </c>
      <c r="C215" s="1">
        <v>7.5998248893E10</v>
      </c>
      <c r="D215" s="1" t="s">
        <v>12</v>
      </c>
      <c r="E215" s="1" t="s">
        <v>24</v>
      </c>
      <c r="F215" s="1" t="s">
        <v>14</v>
      </c>
      <c r="G215" s="1" t="s">
        <v>15</v>
      </c>
      <c r="H215" s="1" t="s">
        <v>20</v>
      </c>
      <c r="I215" s="2">
        <v>45685.0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 t="s">
        <v>481</v>
      </c>
      <c r="B216" s="1" t="s">
        <v>482</v>
      </c>
      <c r="C216" s="1" t="s">
        <v>483</v>
      </c>
      <c r="D216" s="1" t="s">
        <v>12</v>
      </c>
      <c r="E216" s="1" t="s">
        <v>32</v>
      </c>
      <c r="F216" s="1" t="s">
        <v>14</v>
      </c>
      <c r="G216" s="1" t="s">
        <v>15</v>
      </c>
      <c r="H216" s="1" t="s">
        <v>20</v>
      </c>
      <c r="I216" s="2">
        <v>45685.0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 t="s">
        <v>484</v>
      </c>
      <c r="B217" s="1" t="s">
        <v>485</v>
      </c>
      <c r="C217" s="1">
        <v>1.1951079035E10</v>
      </c>
      <c r="D217" s="1" t="s">
        <v>12</v>
      </c>
      <c r="E217" s="1" t="s">
        <v>71</v>
      </c>
      <c r="F217" s="1" t="s">
        <v>14</v>
      </c>
      <c r="G217" s="1" t="s">
        <v>15</v>
      </c>
      <c r="H217" s="1" t="s">
        <v>20</v>
      </c>
      <c r="I217" s="2">
        <v>45685.0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 t="s">
        <v>486</v>
      </c>
      <c r="B218" s="1" t="s">
        <v>487</v>
      </c>
      <c r="C218" s="1">
        <v>3.4984422221E10</v>
      </c>
      <c r="D218" s="1" t="s">
        <v>12</v>
      </c>
      <c r="E218" s="1" t="s">
        <v>39</v>
      </c>
      <c r="F218" s="1" t="s">
        <v>14</v>
      </c>
      <c r="G218" s="1" t="s">
        <v>15</v>
      </c>
      <c r="H218" s="1" t="s">
        <v>20</v>
      </c>
      <c r="I218" s="2">
        <v>45685.0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 t="s">
        <v>488</v>
      </c>
      <c r="B219" s="1" t="s">
        <v>489</v>
      </c>
      <c r="C219" s="1">
        <v>3.2999243272E10</v>
      </c>
      <c r="D219" s="1" t="s">
        <v>12</v>
      </c>
      <c r="E219" s="1" t="s">
        <v>13</v>
      </c>
      <c r="F219" s="1" t="s">
        <v>14</v>
      </c>
      <c r="G219" s="1" t="s">
        <v>15</v>
      </c>
      <c r="H219" s="1" t="s">
        <v>77</v>
      </c>
      <c r="I219" s="2">
        <v>45685.0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 t="s">
        <v>490</v>
      </c>
      <c r="B220" s="1" t="s">
        <v>491</v>
      </c>
      <c r="C220" s="1">
        <v>9.9981742426E10</v>
      </c>
      <c r="D220" s="1" t="s">
        <v>12</v>
      </c>
      <c r="E220" s="1" t="s">
        <v>32</v>
      </c>
      <c r="F220" s="1" t="s">
        <v>14</v>
      </c>
      <c r="G220" s="1" t="s">
        <v>65</v>
      </c>
      <c r="H220" s="1" t="s">
        <v>77</v>
      </c>
      <c r="I220" s="2">
        <v>45685.0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 t="s">
        <v>492</v>
      </c>
      <c r="B221" s="1" t="s">
        <v>493</v>
      </c>
      <c r="C221" s="1">
        <v>8.8997417609E10</v>
      </c>
      <c r="D221" s="1" t="s">
        <v>12</v>
      </c>
      <c r="E221" s="1" t="s">
        <v>32</v>
      </c>
      <c r="F221" s="1" t="s">
        <v>14</v>
      </c>
      <c r="G221" s="1" t="s">
        <v>15</v>
      </c>
      <c r="H221" s="1" t="s">
        <v>62</v>
      </c>
      <c r="I221" s="2">
        <v>45685.0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 t="s">
        <v>494</v>
      </c>
      <c r="B222" s="1" t="s">
        <v>495</v>
      </c>
      <c r="C222" s="1">
        <v>6.3999580519E10</v>
      </c>
      <c r="D222" s="1" t="s">
        <v>12</v>
      </c>
      <c r="E222" s="1" t="s">
        <v>32</v>
      </c>
      <c r="F222" s="1" t="s">
        <v>14</v>
      </c>
      <c r="G222" s="1" t="s">
        <v>15</v>
      </c>
      <c r="H222" s="1" t="s">
        <v>20</v>
      </c>
      <c r="I222" s="2">
        <v>45685.0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 t="s">
        <v>496</v>
      </c>
      <c r="B223" s="1" t="s">
        <v>497</v>
      </c>
      <c r="C223" s="1">
        <v>1.1970667352E10</v>
      </c>
      <c r="D223" s="1" t="s">
        <v>12</v>
      </c>
      <c r="E223" s="1" t="s">
        <v>333</v>
      </c>
      <c r="F223" s="1" t="s">
        <v>14</v>
      </c>
      <c r="G223" s="1" t="s">
        <v>15</v>
      </c>
      <c r="H223" s="1" t="s">
        <v>33</v>
      </c>
      <c r="I223" s="2">
        <v>45685.0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 t="s">
        <v>498</v>
      </c>
      <c r="B224" s="1" t="s">
        <v>499</v>
      </c>
      <c r="C224" s="1">
        <v>8.1986092484E10</v>
      </c>
      <c r="D224" s="1" t="s">
        <v>12</v>
      </c>
      <c r="E224" s="1" t="s">
        <v>19</v>
      </c>
      <c r="F224" s="1" t="s">
        <v>14</v>
      </c>
      <c r="G224" s="1" t="s">
        <v>15</v>
      </c>
      <c r="H224" s="1" t="s">
        <v>20</v>
      </c>
      <c r="I224" s="2">
        <v>45685.0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 t="s">
        <v>500</v>
      </c>
      <c r="B225" s="1" t="s">
        <v>501</v>
      </c>
      <c r="C225" s="1">
        <v>4.7999876431E10</v>
      </c>
      <c r="D225" s="1" t="s">
        <v>12</v>
      </c>
      <c r="E225" s="1" t="s">
        <v>13</v>
      </c>
      <c r="F225" s="1" t="s">
        <v>14</v>
      </c>
      <c r="G225" s="1" t="s">
        <v>65</v>
      </c>
      <c r="H225" s="1" t="s">
        <v>20</v>
      </c>
      <c r="I225" s="2">
        <v>45685.0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 t="s">
        <v>502</v>
      </c>
      <c r="B226" s="1" t="s">
        <v>503</v>
      </c>
      <c r="C226" s="1" t="s">
        <v>504</v>
      </c>
      <c r="D226" s="1" t="s">
        <v>12</v>
      </c>
      <c r="E226" s="1" t="s">
        <v>333</v>
      </c>
      <c r="F226" s="1" t="s">
        <v>14</v>
      </c>
      <c r="G226" s="1" t="s">
        <v>15</v>
      </c>
      <c r="H226" s="1" t="s">
        <v>20</v>
      </c>
      <c r="I226" s="2">
        <v>45685.0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 t="s">
        <v>505</v>
      </c>
      <c r="B227" s="1" t="s">
        <v>506</v>
      </c>
      <c r="C227" s="1">
        <v>2.1969169094E10</v>
      </c>
      <c r="D227" s="1" t="s">
        <v>12</v>
      </c>
      <c r="E227" s="1" t="s">
        <v>27</v>
      </c>
      <c r="F227" s="1" t="s">
        <v>14</v>
      </c>
      <c r="G227" s="1" t="s">
        <v>15</v>
      </c>
      <c r="H227" s="1" t="s">
        <v>20</v>
      </c>
      <c r="I227" s="2">
        <v>45685.0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 t="s">
        <v>507</v>
      </c>
      <c r="B228" s="1" t="s">
        <v>508</v>
      </c>
      <c r="C228" s="1">
        <v>9.8984134342E10</v>
      </c>
      <c r="D228" s="1" t="s">
        <v>12</v>
      </c>
      <c r="E228" s="1" t="s">
        <v>32</v>
      </c>
      <c r="F228" s="1" t="s">
        <v>14</v>
      </c>
      <c r="G228" s="1" t="s">
        <v>15</v>
      </c>
      <c r="H228" s="1" t="s">
        <v>20</v>
      </c>
      <c r="I228" s="2">
        <v>45685.0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 t="s">
        <v>509</v>
      </c>
      <c r="B229" s="1" t="s">
        <v>510</v>
      </c>
      <c r="C229" s="1">
        <v>8.5992473753E10</v>
      </c>
      <c r="D229" s="1" t="s">
        <v>12</v>
      </c>
      <c r="E229" s="1" t="s">
        <v>39</v>
      </c>
      <c r="F229" s="1" t="s">
        <v>14</v>
      </c>
      <c r="G229" s="1" t="s">
        <v>15</v>
      </c>
      <c r="H229" s="1" t="s">
        <v>20</v>
      </c>
      <c r="I229" s="2">
        <v>45685.0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 t="s">
        <v>511</v>
      </c>
      <c r="B230" s="1" t="s">
        <v>512</v>
      </c>
      <c r="C230" s="1">
        <v>7.9998484734E10</v>
      </c>
      <c r="D230" s="1" t="s">
        <v>12</v>
      </c>
      <c r="E230" s="1" t="s">
        <v>13</v>
      </c>
      <c r="F230" s="1" t="s">
        <v>14</v>
      </c>
      <c r="G230" s="1" t="s">
        <v>15</v>
      </c>
      <c r="H230" s="1" t="s">
        <v>16</v>
      </c>
      <c r="I230" s="2">
        <v>45685.0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 t="s">
        <v>513</v>
      </c>
      <c r="B231" s="1" t="s">
        <v>514</v>
      </c>
      <c r="C231" s="1">
        <v>1.1932136779E10</v>
      </c>
      <c r="D231" s="1" t="s">
        <v>12</v>
      </c>
      <c r="E231" s="1" t="s">
        <v>260</v>
      </c>
      <c r="F231" s="1" t="s">
        <v>14</v>
      </c>
      <c r="G231" s="1" t="s">
        <v>15</v>
      </c>
      <c r="H231" s="1" t="s">
        <v>20</v>
      </c>
      <c r="I231" s="2">
        <v>45685.0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 t="s">
        <v>513</v>
      </c>
      <c r="B232" s="1" t="s">
        <v>514</v>
      </c>
      <c r="C232" s="1">
        <v>1.1932136779E10</v>
      </c>
      <c r="D232" s="1" t="s">
        <v>12</v>
      </c>
      <c r="E232" s="1" t="s">
        <v>260</v>
      </c>
      <c r="F232" s="1" t="s">
        <v>14</v>
      </c>
      <c r="G232" s="1" t="s">
        <v>15</v>
      </c>
      <c r="H232" s="1" t="s">
        <v>20</v>
      </c>
      <c r="I232" s="2">
        <v>45685.0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 t="s">
        <v>515</v>
      </c>
      <c r="B233" s="1" t="s">
        <v>516</v>
      </c>
      <c r="C233" s="1">
        <v>3.5988373193E10</v>
      </c>
      <c r="D233" s="1" t="s">
        <v>65</v>
      </c>
      <c r="E233" s="1" t="s">
        <v>295</v>
      </c>
      <c r="F233" s="1" t="s">
        <v>517</v>
      </c>
      <c r="G233" s="1" t="s">
        <v>518</v>
      </c>
      <c r="H233" s="1" t="s">
        <v>519</v>
      </c>
      <c r="I233" s="2">
        <v>45685.0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 t="s">
        <v>520</v>
      </c>
      <c r="B234" s="1" t="s">
        <v>521</v>
      </c>
      <c r="C234" s="1">
        <v>1.4996825721E10</v>
      </c>
      <c r="D234" s="1" t="s">
        <v>12</v>
      </c>
      <c r="E234" s="1" t="s">
        <v>24</v>
      </c>
      <c r="F234" s="1" t="s">
        <v>14</v>
      </c>
      <c r="G234" s="1" t="s">
        <v>65</v>
      </c>
      <c r="H234" s="1" t="s">
        <v>20</v>
      </c>
      <c r="I234" s="2">
        <v>45685.0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 t="s">
        <v>522</v>
      </c>
      <c r="B235" s="1" t="s">
        <v>523</v>
      </c>
      <c r="C235" s="1" t="s">
        <v>524</v>
      </c>
      <c r="D235" s="1" t="s">
        <v>12</v>
      </c>
      <c r="E235" s="1" t="s">
        <v>24</v>
      </c>
      <c r="F235" s="1" t="s">
        <v>14</v>
      </c>
      <c r="G235" s="1" t="s">
        <v>65</v>
      </c>
      <c r="H235" s="1" t="s">
        <v>20</v>
      </c>
      <c r="I235" s="2">
        <v>45685.0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 t="s">
        <v>525</v>
      </c>
      <c r="B236" s="1" t="s">
        <v>526</v>
      </c>
      <c r="C236" s="1">
        <v>4.1997021708E10</v>
      </c>
      <c r="D236" s="1" t="s">
        <v>12</v>
      </c>
      <c r="E236" s="1" t="s">
        <v>93</v>
      </c>
      <c r="F236" s="1" t="s">
        <v>14</v>
      </c>
      <c r="G236" s="1" t="s">
        <v>65</v>
      </c>
      <c r="H236" s="1" t="s">
        <v>20</v>
      </c>
      <c r="I236" s="2">
        <v>45685.0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 t="s">
        <v>527</v>
      </c>
      <c r="B237" s="1" t="s">
        <v>528</v>
      </c>
      <c r="C237" s="1">
        <v>1.1930928284E10</v>
      </c>
      <c r="D237" s="1" t="s">
        <v>12</v>
      </c>
      <c r="E237" s="1" t="s">
        <v>333</v>
      </c>
      <c r="F237" s="1" t="s">
        <v>14</v>
      </c>
      <c r="G237" s="1" t="s">
        <v>15</v>
      </c>
      <c r="H237" s="1" t="s">
        <v>33</v>
      </c>
      <c r="I237" s="2">
        <v>45685.0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 t="s">
        <v>529</v>
      </c>
      <c r="B238" s="1" t="s">
        <v>530</v>
      </c>
      <c r="C238" s="1">
        <v>2.1983038234E10</v>
      </c>
      <c r="D238" s="1" t="s">
        <v>12</v>
      </c>
      <c r="E238" s="1" t="s">
        <v>32</v>
      </c>
      <c r="F238" s="1" t="s">
        <v>14</v>
      </c>
      <c r="G238" s="1" t="s">
        <v>15</v>
      </c>
      <c r="H238" s="1" t="s">
        <v>51</v>
      </c>
      <c r="I238" s="2">
        <v>45685.0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 t="s">
        <v>531</v>
      </c>
      <c r="B239" s="1" t="s">
        <v>532</v>
      </c>
      <c r="C239" s="1" t="s">
        <v>533</v>
      </c>
      <c r="D239" s="1" t="s">
        <v>12</v>
      </c>
      <c r="E239" s="1" t="s">
        <v>13</v>
      </c>
      <c r="F239" s="1" t="s">
        <v>14</v>
      </c>
      <c r="G239" s="1" t="s">
        <v>65</v>
      </c>
      <c r="H239" s="1" t="s">
        <v>59</v>
      </c>
      <c r="I239" s="2">
        <v>45685.0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 t="s">
        <v>534</v>
      </c>
      <c r="B240" s="1" t="s">
        <v>535</v>
      </c>
      <c r="C240" s="1">
        <v>1.9978043512E10</v>
      </c>
      <c r="D240" s="1" t="s">
        <v>12</v>
      </c>
      <c r="E240" s="1" t="s">
        <v>93</v>
      </c>
      <c r="F240" s="1" t="s">
        <v>14</v>
      </c>
      <c r="G240" s="1" t="s">
        <v>15</v>
      </c>
      <c r="H240" s="1" t="s">
        <v>20</v>
      </c>
      <c r="I240" s="2">
        <v>45685.0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 t="s">
        <v>536</v>
      </c>
      <c r="B241" s="1" t="s">
        <v>537</v>
      </c>
      <c r="C241" s="1" t="s">
        <v>538</v>
      </c>
      <c r="D241" s="1" t="s">
        <v>12</v>
      </c>
      <c r="E241" s="1" t="s">
        <v>71</v>
      </c>
      <c r="F241" s="1" t="s">
        <v>14</v>
      </c>
      <c r="G241" s="1" t="s">
        <v>15</v>
      </c>
      <c r="H241" s="1" t="s">
        <v>33</v>
      </c>
      <c r="I241" s="2">
        <v>45685.0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 t="s">
        <v>539</v>
      </c>
      <c r="B242" s="1" t="s">
        <v>540</v>
      </c>
      <c r="C242" s="1">
        <v>6.5992898823E10</v>
      </c>
      <c r="D242" s="1" t="s">
        <v>12</v>
      </c>
      <c r="E242" s="1" t="s">
        <v>13</v>
      </c>
      <c r="F242" s="1" t="s">
        <v>14</v>
      </c>
      <c r="G242" s="1" t="s">
        <v>65</v>
      </c>
      <c r="H242" s="1" t="s">
        <v>59</v>
      </c>
      <c r="I242" s="2">
        <v>45685.0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 t="s">
        <v>541</v>
      </c>
      <c r="B243" s="1" t="s">
        <v>542</v>
      </c>
      <c r="C243" s="1">
        <v>4.7991427515E10</v>
      </c>
      <c r="D243" s="1" t="s">
        <v>12</v>
      </c>
      <c r="E243" s="1" t="s">
        <v>24</v>
      </c>
      <c r="F243" s="1" t="s">
        <v>14</v>
      </c>
      <c r="G243" s="1" t="s">
        <v>65</v>
      </c>
      <c r="H243" s="1" t="s">
        <v>20</v>
      </c>
      <c r="I243" s="2">
        <v>45685.0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 t="s">
        <v>106</v>
      </c>
      <c r="B244" s="1" t="s">
        <v>543</v>
      </c>
      <c r="C244" s="1">
        <v>6.2992480265E10</v>
      </c>
      <c r="D244" s="1" t="s">
        <v>12</v>
      </c>
      <c r="E244" s="1" t="s">
        <v>93</v>
      </c>
      <c r="F244" s="1" t="s">
        <v>14</v>
      </c>
      <c r="G244" s="1" t="s">
        <v>15</v>
      </c>
      <c r="H244" s="1" t="s">
        <v>20</v>
      </c>
      <c r="I244" s="2">
        <v>45685.0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 t="s">
        <v>544</v>
      </c>
      <c r="B245" s="1" t="s">
        <v>545</v>
      </c>
      <c r="C245" s="1">
        <v>8.8988366391E10</v>
      </c>
      <c r="D245" s="1" t="s">
        <v>12</v>
      </c>
      <c r="E245" s="1" t="s">
        <v>47</v>
      </c>
      <c r="F245" s="1" t="s">
        <v>14</v>
      </c>
      <c r="G245" s="1" t="s">
        <v>15</v>
      </c>
      <c r="H245" s="1" t="s">
        <v>20</v>
      </c>
      <c r="I245" s="2">
        <v>45685.0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 t="s">
        <v>546</v>
      </c>
      <c r="B246" s="1" t="s">
        <v>547</v>
      </c>
      <c r="C246" s="1">
        <v>6.3991169284E10</v>
      </c>
      <c r="D246" s="1" t="s">
        <v>12</v>
      </c>
      <c r="E246" s="1" t="s">
        <v>32</v>
      </c>
      <c r="F246" s="1" t="s">
        <v>14</v>
      </c>
      <c r="G246" s="1" t="s">
        <v>15</v>
      </c>
      <c r="H246" s="1" t="s">
        <v>20</v>
      </c>
      <c r="I246" s="2">
        <v>45685.0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 t="s">
        <v>548</v>
      </c>
      <c r="B247" s="1" t="s">
        <v>549</v>
      </c>
      <c r="C247" s="1" t="s">
        <v>550</v>
      </c>
      <c r="D247" s="1" t="s">
        <v>12</v>
      </c>
      <c r="E247" s="1" t="s">
        <v>19</v>
      </c>
      <c r="F247" s="1" t="s">
        <v>14</v>
      </c>
      <c r="G247" s="1" t="s">
        <v>15</v>
      </c>
      <c r="H247" s="1" t="s">
        <v>20</v>
      </c>
      <c r="I247" s="2">
        <v>45685.0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 t="s">
        <v>551</v>
      </c>
      <c r="B248" s="1" t="s">
        <v>552</v>
      </c>
      <c r="C248" s="1">
        <v>2.1964311509E10</v>
      </c>
      <c r="D248" s="1" t="s">
        <v>12</v>
      </c>
      <c r="E248" s="1" t="s">
        <v>32</v>
      </c>
      <c r="F248" s="1" t="s">
        <v>14</v>
      </c>
      <c r="G248" s="1" t="s">
        <v>15</v>
      </c>
      <c r="H248" s="1" t="s">
        <v>20</v>
      </c>
      <c r="I248" s="2">
        <v>45685.0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 t="s">
        <v>553</v>
      </c>
      <c r="B249" s="1" t="s">
        <v>554</v>
      </c>
      <c r="C249" s="1">
        <v>7.4981456286E10</v>
      </c>
      <c r="D249" s="1" t="s">
        <v>12</v>
      </c>
      <c r="E249" s="1" t="s">
        <v>24</v>
      </c>
      <c r="F249" s="1" t="s">
        <v>14</v>
      </c>
      <c r="G249" s="1" t="s">
        <v>65</v>
      </c>
      <c r="H249" s="1" t="s">
        <v>20</v>
      </c>
      <c r="I249" s="2">
        <v>45685.0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 t="s">
        <v>555</v>
      </c>
      <c r="B250" s="1" t="s">
        <v>556</v>
      </c>
      <c r="C250" s="1">
        <v>1.9996586231E10</v>
      </c>
      <c r="D250" s="1" t="s">
        <v>12</v>
      </c>
      <c r="E250" s="1" t="s">
        <v>13</v>
      </c>
      <c r="F250" s="1" t="s">
        <v>14</v>
      </c>
      <c r="G250" s="1" t="s">
        <v>65</v>
      </c>
      <c r="H250" s="1" t="s">
        <v>20</v>
      </c>
      <c r="I250" s="2">
        <v>45685.0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 t="s">
        <v>557</v>
      </c>
      <c r="B251" s="1" t="s">
        <v>558</v>
      </c>
      <c r="C251" s="1">
        <v>2.7998583221E10</v>
      </c>
      <c r="D251" s="1" t="s">
        <v>12</v>
      </c>
      <c r="E251" s="1" t="s">
        <v>19</v>
      </c>
      <c r="F251" s="1" t="s">
        <v>14</v>
      </c>
      <c r="G251" s="1" t="s">
        <v>15</v>
      </c>
      <c r="H251" s="1" t="s">
        <v>20</v>
      </c>
      <c r="I251" s="2">
        <v>45685.0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 t="s">
        <v>559</v>
      </c>
      <c r="B252" s="1" t="s">
        <v>560</v>
      </c>
      <c r="C252" s="1">
        <v>2.7995813971E10</v>
      </c>
      <c r="D252" s="1" t="s">
        <v>12</v>
      </c>
      <c r="E252" s="1" t="s">
        <v>47</v>
      </c>
      <c r="F252" s="1" t="s">
        <v>14</v>
      </c>
      <c r="G252" s="1" t="s">
        <v>65</v>
      </c>
      <c r="H252" s="1" t="s">
        <v>20</v>
      </c>
      <c r="I252" s="2">
        <v>45685.0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 t="s">
        <v>561</v>
      </c>
      <c r="B253" s="1" t="s">
        <v>562</v>
      </c>
      <c r="C253" s="1">
        <v>2.1970162989E10</v>
      </c>
      <c r="D253" s="1" t="s">
        <v>12</v>
      </c>
      <c r="E253" s="1" t="s">
        <v>68</v>
      </c>
      <c r="F253" s="1" t="s">
        <v>14</v>
      </c>
      <c r="G253" s="1" t="s">
        <v>15</v>
      </c>
      <c r="H253" s="1" t="s">
        <v>20</v>
      </c>
      <c r="I253" s="2">
        <v>45685.0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 t="s">
        <v>563</v>
      </c>
      <c r="B254" s="1" t="s">
        <v>564</v>
      </c>
      <c r="C254" s="1">
        <v>4.2988889477E10</v>
      </c>
      <c r="D254" s="1" t="s">
        <v>12</v>
      </c>
      <c r="E254" s="1" t="s">
        <v>93</v>
      </c>
      <c r="F254" s="1" t="s">
        <v>14</v>
      </c>
      <c r="G254" s="1" t="s">
        <v>65</v>
      </c>
      <c r="H254" s="1" t="s">
        <v>20</v>
      </c>
      <c r="I254" s="2">
        <v>45685.0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 t="s">
        <v>565</v>
      </c>
      <c r="B255" s="1" t="s">
        <v>566</v>
      </c>
      <c r="C255" s="1">
        <v>9.1986078302E10</v>
      </c>
      <c r="D255" s="1" t="s">
        <v>12</v>
      </c>
      <c r="E255" s="1" t="s">
        <v>13</v>
      </c>
      <c r="F255" s="1" t="s">
        <v>14</v>
      </c>
      <c r="G255" s="1" t="s">
        <v>15</v>
      </c>
      <c r="H255" s="1" t="s">
        <v>114</v>
      </c>
      <c r="I255" s="2">
        <v>45685.0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 t="s">
        <v>465</v>
      </c>
      <c r="B256" s="1" t="s">
        <v>567</v>
      </c>
      <c r="C256" s="1">
        <v>2.1992503102E10</v>
      </c>
      <c r="D256" s="1" t="s">
        <v>12</v>
      </c>
      <c r="E256" s="1" t="s">
        <v>32</v>
      </c>
      <c r="F256" s="1" t="s">
        <v>14</v>
      </c>
      <c r="G256" s="1" t="s">
        <v>15</v>
      </c>
      <c r="H256" s="1" t="s">
        <v>77</v>
      </c>
      <c r="I256" s="2">
        <v>45685.0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 t="s">
        <v>568</v>
      </c>
      <c r="B257" s="1" t="s">
        <v>569</v>
      </c>
      <c r="C257" s="1">
        <v>1.1974145316E10</v>
      </c>
      <c r="D257" s="1" t="s">
        <v>12</v>
      </c>
      <c r="E257" s="1" t="s">
        <v>13</v>
      </c>
      <c r="F257" s="1" t="s">
        <v>14</v>
      </c>
      <c r="G257" s="1" t="s">
        <v>15</v>
      </c>
      <c r="H257" s="1" t="s">
        <v>16</v>
      </c>
      <c r="I257" s="2">
        <v>45685.0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 t="s">
        <v>570</v>
      </c>
      <c r="B258" s="1" t="s">
        <v>571</v>
      </c>
      <c r="C258" s="1">
        <v>1.1991932328E10</v>
      </c>
      <c r="D258" s="1" t="s">
        <v>12</v>
      </c>
      <c r="E258" s="1" t="s">
        <v>19</v>
      </c>
      <c r="F258" s="1" t="s">
        <v>14</v>
      </c>
      <c r="G258" s="1" t="s">
        <v>15</v>
      </c>
      <c r="H258" s="1" t="s">
        <v>20</v>
      </c>
      <c r="I258" s="2">
        <v>45685.0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 t="s">
        <v>572</v>
      </c>
      <c r="B259" s="1" t="s">
        <v>573</v>
      </c>
      <c r="C259" s="1">
        <v>6.9992543825E10</v>
      </c>
      <c r="D259" s="1" t="s">
        <v>12</v>
      </c>
      <c r="E259" s="1" t="s">
        <v>47</v>
      </c>
      <c r="F259" s="1" t="s">
        <v>14</v>
      </c>
      <c r="G259" s="1" t="s">
        <v>15</v>
      </c>
      <c r="H259" s="1" t="s">
        <v>33</v>
      </c>
      <c r="I259" s="2">
        <v>45685.0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 t="s">
        <v>570</v>
      </c>
      <c r="B260" s="1" t="s">
        <v>571</v>
      </c>
      <c r="C260" s="1">
        <v>1.1991932328E10</v>
      </c>
      <c r="D260" s="1" t="s">
        <v>12</v>
      </c>
      <c r="E260" s="1" t="s">
        <v>19</v>
      </c>
      <c r="F260" s="1" t="s">
        <v>14</v>
      </c>
      <c r="G260" s="1" t="s">
        <v>15</v>
      </c>
      <c r="H260" s="1" t="s">
        <v>20</v>
      </c>
      <c r="I260" s="2">
        <v>45685.0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 t="s">
        <v>574</v>
      </c>
      <c r="B261" s="1" t="s">
        <v>575</v>
      </c>
      <c r="C261" s="1" t="s">
        <v>576</v>
      </c>
      <c r="D261" s="1" t="s">
        <v>12</v>
      </c>
      <c r="E261" s="1" t="s">
        <v>19</v>
      </c>
      <c r="F261" s="1" t="s">
        <v>14</v>
      </c>
      <c r="G261" s="1" t="s">
        <v>15</v>
      </c>
      <c r="H261" s="1" t="s">
        <v>20</v>
      </c>
      <c r="I261" s="2">
        <v>45685.0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 t="s">
        <v>577</v>
      </c>
      <c r="B262" s="1" t="s">
        <v>578</v>
      </c>
      <c r="C262" s="1">
        <v>2.499208264E10</v>
      </c>
      <c r="D262" s="1" t="s">
        <v>12</v>
      </c>
      <c r="E262" s="1" t="s">
        <v>93</v>
      </c>
      <c r="F262" s="1" t="s">
        <v>14</v>
      </c>
      <c r="G262" s="1" t="s">
        <v>15</v>
      </c>
      <c r="H262" s="1" t="s">
        <v>20</v>
      </c>
      <c r="I262" s="2">
        <v>45685.0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 t="s">
        <v>579</v>
      </c>
      <c r="B263" s="1" t="s">
        <v>580</v>
      </c>
      <c r="C263" s="1">
        <v>3.1992380282E10</v>
      </c>
      <c r="D263" s="1" t="s">
        <v>12</v>
      </c>
      <c r="E263" s="1" t="s">
        <v>24</v>
      </c>
      <c r="F263" s="1" t="s">
        <v>14</v>
      </c>
      <c r="G263" s="1" t="s">
        <v>65</v>
      </c>
      <c r="H263" s="1" t="s">
        <v>20</v>
      </c>
      <c r="I263" s="2">
        <v>45685.0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 t="s">
        <v>581</v>
      </c>
      <c r="B264" s="1" t="s">
        <v>582</v>
      </c>
      <c r="C264" s="1" t="s">
        <v>583</v>
      </c>
      <c r="D264" s="1" t="s">
        <v>12</v>
      </c>
      <c r="E264" s="1" t="s">
        <v>260</v>
      </c>
      <c r="F264" s="1" t="s">
        <v>14</v>
      </c>
      <c r="G264" s="1" t="s">
        <v>15</v>
      </c>
      <c r="H264" s="1" t="s">
        <v>20</v>
      </c>
      <c r="I264" s="2">
        <v>45685.0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 t="s">
        <v>584</v>
      </c>
      <c r="B265" s="1" t="s">
        <v>585</v>
      </c>
      <c r="C265" s="1">
        <v>1.9997288592E10</v>
      </c>
      <c r="D265" s="1" t="s">
        <v>12</v>
      </c>
      <c r="E265" s="1" t="s">
        <v>32</v>
      </c>
      <c r="F265" s="1" t="s">
        <v>14</v>
      </c>
      <c r="G265" s="1" t="s">
        <v>15</v>
      </c>
      <c r="H265" s="1" t="s">
        <v>586</v>
      </c>
      <c r="I265" s="2">
        <v>45685.0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 t="s">
        <v>587</v>
      </c>
      <c r="B266" s="1" t="s">
        <v>587</v>
      </c>
      <c r="C266" s="1" t="s">
        <v>588</v>
      </c>
      <c r="D266" s="1" t="s">
        <v>12</v>
      </c>
      <c r="E266" s="1" t="s">
        <v>27</v>
      </c>
      <c r="F266" s="1" t="s">
        <v>14</v>
      </c>
      <c r="G266" s="1" t="s">
        <v>15</v>
      </c>
      <c r="H266" s="1" t="s">
        <v>20</v>
      </c>
      <c r="I266" s="2">
        <v>45685.0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 t="s">
        <v>327</v>
      </c>
      <c r="B267" s="1" t="s">
        <v>589</v>
      </c>
      <c r="C267" s="1" t="s">
        <v>590</v>
      </c>
      <c r="D267" s="1" t="s">
        <v>12</v>
      </c>
      <c r="E267" s="1" t="s">
        <v>32</v>
      </c>
      <c r="F267" s="1" t="s">
        <v>14</v>
      </c>
      <c r="G267" s="1" t="s">
        <v>15</v>
      </c>
      <c r="H267" s="1" t="s">
        <v>33</v>
      </c>
      <c r="I267" s="2">
        <v>45685.0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 t="s">
        <v>591</v>
      </c>
      <c r="B268" s="1" t="s">
        <v>592</v>
      </c>
      <c r="C268" s="1">
        <v>5.3999206678E10</v>
      </c>
      <c r="D268" s="1" t="s">
        <v>12</v>
      </c>
      <c r="E268" s="1" t="s">
        <v>13</v>
      </c>
      <c r="F268" s="1" t="s">
        <v>14</v>
      </c>
      <c r="G268" s="1" t="s">
        <v>15</v>
      </c>
      <c r="H268" s="1" t="s">
        <v>20</v>
      </c>
      <c r="I268" s="2">
        <v>45685.0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 t="s">
        <v>593</v>
      </c>
      <c r="B269" s="1" t="s">
        <v>594</v>
      </c>
      <c r="C269" s="1">
        <v>6.3999953258E10</v>
      </c>
      <c r="D269" s="1" t="s">
        <v>12</v>
      </c>
      <c r="E269" s="1" t="s">
        <v>19</v>
      </c>
      <c r="F269" s="1" t="s">
        <v>14</v>
      </c>
      <c r="G269" s="1" t="s">
        <v>65</v>
      </c>
      <c r="H269" s="1" t="s">
        <v>20</v>
      </c>
      <c r="I269" s="2">
        <v>45685.0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 t="s">
        <v>595</v>
      </c>
      <c r="B270" s="1" t="s">
        <v>596</v>
      </c>
      <c r="C270" s="1">
        <v>1.6981106753E10</v>
      </c>
      <c r="D270" s="1" t="s">
        <v>12</v>
      </c>
      <c r="E270" s="1" t="s">
        <v>32</v>
      </c>
      <c r="F270" s="1" t="s">
        <v>14</v>
      </c>
      <c r="G270" s="1" t="s">
        <v>15</v>
      </c>
      <c r="H270" s="1" t="s">
        <v>62</v>
      </c>
      <c r="I270" s="2">
        <v>45685.0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 t="s">
        <v>597</v>
      </c>
      <c r="B271" s="1" t="s">
        <v>598</v>
      </c>
      <c r="C271" s="1" t="s">
        <v>599</v>
      </c>
      <c r="D271" s="1" t="s">
        <v>12</v>
      </c>
      <c r="E271" s="1" t="s">
        <v>13</v>
      </c>
      <c r="F271" s="1" t="s">
        <v>14</v>
      </c>
      <c r="G271" s="1" t="s">
        <v>15</v>
      </c>
      <c r="H271" s="1" t="s">
        <v>20</v>
      </c>
      <c r="I271" s="2">
        <v>45685.0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 t="s">
        <v>600</v>
      </c>
      <c r="B272" s="1" t="s">
        <v>601</v>
      </c>
      <c r="C272" s="1">
        <v>1.2991801053E10</v>
      </c>
      <c r="D272" s="1" t="s">
        <v>12</v>
      </c>
      <c r="E272" s="1" t="s">
        <v>32</v>
      </c>
      <c r="F272" s="1" t="s">
        <v>14</v>
      </c>
      <c r="G272" s="1" t="s">
        <v>15</v>
      </c>
      <c r="H272" s="1" t="s">
        <v>20</v>
      </c>
      <c r="I272" s="2">
        <v>45685.0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 t="s">
        <v>602</v>
      </c>
      <c r="B273" s="1" t="s">
        <v>603</v>
      </c>
      <c r="C273" s="1">
        <v>1.8998219848E10</v>
      </c>
      <c r="D273" s="1" t="s">
        <v>12</v>
      </c>
      <c r="E273" s="1" t="s">
        <v>13</v>
      </c>
      <c r="F273" s="1" t="s">
        <v>14</v>
      </c>
      <c r="G273" s="1" t="s">
        <v>15</v>
      </c>
      <c r="H273" s="1" t="s">
        <v>59</v>
      </c>
      <c r="I273" s="2">
        <v>45685.0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 t="s">
        <v>604</v>
      </c>
      <c r="B274" s="1" t="s">
        <v>605</v>
      </c>
      <c r="C274" s="1">
        <v>1.1982404916E10</v>
      </c>
      <c r="D274" s="1" t="s">
        <v>12</v>
      </c>
      <c r="E274" s="1" t="s">
        <v>68</v>
      </c>
      <c r="F274" s="1" t="s">
        <v>14</v>
      </c>
      <c r="G274" s="1" t="s">
        <v>65</v>
      </c>
      <c r="H274" s="1" t="s">
        <v>20</v>
      </c>
      <c r="I274" s="2">
        <v>45685.0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 t="s">
        <v>606</v>
      </c>
      <c r="B275" s="1" t="s">
        <v>607</v>
      </c>
      <c r="C275" s="1">
        <v>8.399817546E10</v>
      </c>
      <c r="D275" s="1" t="s">
        <v>12</v>
      </c>
      <c r="E275" s="1" t="s">
        <v>71</v>
      </c>
      <c r="F275" s="1" t="s">
        <v>14</v>
      </c>
      <c r="G275" s="1" t="s">
        <v>15</v>
      </c>
      <c r="H275" s="1" t="s">
        <v>48</v>
      </c>
      <c r="I275" s="2">
        <v>45685.0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 t="s">
        <v>608</v>
      </c>
      <c r="B276" s="1" t="s">
        <v>609</v>
      </c>
      <c r="C276" s="1">
        <v>3.299137763E10</v>
      </c>
      <c r="D276" s="1" t="s">
        <v>12</v>
      </c>
      <c r="E276" s="1" t="s">
        <v>32</v>
      </c>
      <c r="F276" s="1" t="s">
        <v>14</v>
      </c>
      <c r="G276" s="1" t="s">
        <v>15</v>
      </c>
      <c r="H276" s="1" t="s">
        <v>62</v>
      </c>
      <c r="I276" s="2">
        <v>45685.0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 t="s">
        <v>610</v>
      </c>
      <c r="B277" s="1" t="s">
        <v>611</v>
      </c>
      <c r="C277" s="1" t="s">
        <v>612</v>
      </c>
      <c r="D277" s="1" t="s">
        <v>12</v>
      </c>
      <c r="E277" s="1" t="s">
        <v>71</v>
      </c>
      <c r="F277" s="1" t="s">
        <v>14</v>
      </c>
      <c r="G277" s="1" t="s">
        <v>15</v>
      </c>
      <c r="H277" s="1" t="s">
        <v>20</v>
      </c>
      <c r="I277" s="2">
        <v>45685.0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 t="s">
        <v>613</v>
      </c>
      <c r="B278" s="1" t="s">
        <v>614</v>
      </c>
      <c r="C278" s="1">
        <v>5.4991645626E10</v>
      </c>
      <c r="D278" s="1" t="s">
        <v>12</v>
      </c>
      <c r="E278" s="1" t="s">
        <v>19</v>
      </c>
      <c r="F278" s="1" t="s">
        <v>14</v>
      </c>
      <c r="G278" s="1" t="s">
        <v>65</v>
      </c>
      <c r="H278" s="1" t="s">
        <v>20</v>
      </c>
      <c r="I278" s="2">
        <v>45685.0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 t="s">
        <v>615</v>
      </c>
      <c r="B279" s="1" t="s">
        <v>616</v>
      </c>
      <c r="C279" s="1">
        <v>3.1999588885E10</v>
      </c>
      <c r="D279" s="1" t="s">
        <v>12</v>
      </c>
      <c r="E279" s="1" t="s">
        <v>13</v>
      </c>
      <c r="F279" s="1" t="s">
        <v>14</v>
      </c>
      <c r="G279" s="1" t="s">
        <v>15</v>
      </c>
      <c r="H279" s="1" t="s">
        <v>143</v>
      </c>
      <c r="I279" s="2">
        <v>45685.0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 t="s">
        <v>617</v>
      </c>
      <c r="B280" s="1" t="s">
        <v>618</v>
      </c>
      <c r="C280" s="1" t="s">
        <v>619</v>
      </c>
      <c r="D280" s="1" t="s">
        <v>12</v>
      </c>
      <c r="E280" s="1" t="s">
        <v>13</v>
      </c>
      <c r="F280" s="1" t="s">
        <v>14</v>
      </c>
      <c r="G280" s="1" t="s">
        <v>65</v>
      </c>
      <c r="H280" s="1" t="s">
        <v>108</v>
      </c>
      <c r="I280" s="2">
        <v>45685.0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 t="s">
        <v>620</v>
      </c>
      <c r="B281" s="1" t="s">
        <v>621</v>
      </c>
      <c r="C281" s="1">
        <v>1.191041403E10</v>
      </c>
      <c r="D281" s="1" t="s">
        <v>12</v>
      </c>
      <c r="E281" s="1" t="s">
        <v>32</v>
      </c>
      <c r="F281" s="1" t="s">
        <v>14</v>
      </c>
      <c r="G281" s="1" t="s">
        <v>15</v>
      </c>
      <c r="H281" s="1" t="s">
        <v>20</v>
      </c>
      <c r="I281" s="2">
        <v>45685.0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 t="s">
        <v>622</v>
      </c>
      <c r="B282" s="1" t="s">
        <v>623</v>
      </c>
      <c r="C282" s="1">
        <v>1.1976157293E10</v>
      </c>
      <c r="D282" s="1" t="s">
        <v>12</v>
      </c>
      <c r="E282" s="1" t="s">
        <v>13</v>
      </c>
      <c r="F282" s="1" t="s">
        <v>14</v>
      </c>
      <c r="G282" s="1" t="s">
        <v>15</v>
      </c>
      <c r="H282" s="1" t="s">
        <v>108</v>
      </c>
      <c r="I282" s="2">
        <v>45685.0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 t="s">
        <v>624</v>
      </c>
      <c r="B283" s="1" t="s">
        <v>625</v>
      </c>
      <c r="C283" s="1" t="s">
        <v>626</v>
      </c>
      <c r="D283" s="1" t="s">
        <v>12</v>
      </c>
      <c r="E283" s="1" t="s">
        <v>13</v>
      </c>
      <c r="F283" s="1" t="s">
        <v>14</v>
      </c>
      <c r="G283" s="1" t="s">
        <v>15</v>
      </c>
      <c r="H283" s="1" t="s">
        <v>20</v>
      </c>
      <c r="I283" s="2">
        <v>45685.0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 t="s">
        <v>627</v>
      </c>
      <c r="B284" s="1" t="s">
        <v>628</v>
      </c>
      <c r="C284" s="1">
        <v>5.1982416712E10</v>
      </c>
      <c r="D284" s="1" t="s">
        <v>12</v>
      </c>
      <c r="E284" s="1" t="s">
        <v>68</v>
      </c>
      <c r="F284" s="1" t="s">
        <v>14</v>
      </c>
      <c r="G284" s="1" t="s">
        <v>15</v>
      </c>
      <c r="H284" s="1" t="s">
        <v>48</v>
      </c>
      <c r="I284" s="2">
        <v>45685.0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 t="s">
        <v>629</v>
      </c>
      <c r="B285" s="1" t="s">
        <v>630</v>
      </c>
      <c r="C285" s="1">
        <v>4.8999006981E10</v>
      </c>
      <c r="D285" s="1" t="s">
        <v>12</v>
      </c>
      <c r="E285" s="1" t="s">
        <v>39</v>
      </c>
      <c r="F285" s="1" t="s">
        <v>14</v>
      </c>
      <c r="G285" s="1" t="s">
        <v>15</v>
      </c>
      <c r="H285" s="1" t="s">
        <v>20</v>
      </c>
      <c r="I285" s="2">
        <v>45685.0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 t="s">
        <v>631</v>
      </c>
      <c r="B286" s="1" t="s">
        <v>632</v>
      </c>
      <c r="C286" s="1">
        <v>6.1991909923E10</v>
      </c>
      <c r="D286" s="1" t="s">
        <v>12</v>
      </c>
      <c r="E286" s="1" t="s">
        <v>32</v>
      </c>
      <c r="F286" s="1" t="s">
        <v>14</v>
      </c>
      <c r="G286" s="1" t="s">
        <v>15</v>
      </c>
      <c r="H286" s="1" t="s">
        <v>20</v>
      </c>
      <c r="I286" s="2">
        <v>45685.0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 t="s">
        <v>633</v>
      </c>
      <c r="B287" s="1" t="s">
        <v>634</v>
      </c>
      <c r="C287" s="1" t="s">
        <v>635</v>
      </c>
      <c r="D287" s="1" t="s">
        <v>12</v>
      </c>
      <c r="E287" s="1" t="s">
        <v>32</v>
      </c>
      <c r="F287" s="1" t="s">
        <v>14</v>
      </c>
      <c r="G287" s="1" t="s">
        <v>15</v>
      </c>
      <c r="H287" s="1" t="s">
        <v>20</v>
      </c>
      <c r="I287" s="2">
        <v>45685.0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 t="s">
        <v>636</v>
      </c>
      <c r="B288" s="1" t="s">
        <v>637</v>
      </c>
      <c r="C288" s="1">
        <v>2.1985610905E10</v>
      </c>
      <c r="D288" s="1" t="s">
        <v>12</v>
      </c>
      <c r="E288" s="1" t="s">
        <v>13</v>
      </c>
      <c r="F288" s="1" t="s">
        <v>14</v>
      </c>
      <c r="G288" s="1" t="s">
        <v>15</v>
      </c>
      <c r="H288" s="1" t="s">
        <v>59</v>
      </c>
      <c r="I288" s="2">
        <v>45685.0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 t="s">
        <v>638</v>
      </c>
      <c r="B289" s="1" t="s">
        <v>639</v>
      </c>
      <c r="C289" s="1">
        <v>5.399182155E10</v>
      </c>
      <c r="D289" s="1" t="s">
        <v>12</v>
      </c>
      <c r="E289" s="1" t="s">
        <v>32</v>
      </c>
      <c r="F289" s="1" t="s">
        <v>14</v>
      </c>
      <c r="G289" s="1" t="s">
        <v>15</v>
      </c>
      <c r="H289" s="1" t="s">
        <v>62</v>
      </c>
      <c r="I289" s="2">
        <v>45685.0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 t="s">
        <v>640</v>
      </c>
      <c r="B290" s="1" t="s">
        <v>641</v>
      </c>
      <c r="C290" s="1">
        <v>4.8996262941E10</v>
      </c>
      <c r="D290" s="1" t="s">
        <v>12</v>
      </c>
      <c r="E290" s="1" t="s">
        <v>32</v>
      </c>
      <c r="F290" s="1" t="s">
        <v>14</v>
      </c>
      <c r="G290" s="1" t="s">
        <v>15</v>
      </c>
      <c r="H290" s="1" t="s">
        <v>48</v>
      </c>
      <c r="I290" s="2">
        <v>45685.0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 t="s">
        <v>642</v>
      </c>
      <c r="B291" s="1" t="s">
        <v>643</v>
      </c>
      <c r="C291" s="1">
        <v>1.1993583963E10</v>
      </c>
      <c r="D291" s="1" t="s">
        <v>12</v>
      </c>
      <c r="E291" s="1" t="s">
        <v>32</v>
      </c>
      <c r="F291" s="1" t="s">
        <v>14</v>
      </c>
      <c r="G291" s="1" t="s">
        <v>65</v>
      </c>
      <c r="H291" s="1" t="s">
        <v>62</v>
      </c>
      <c r="I291" s="2">
        <v>45685.0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 t="s">
        <v>644</v>
      </c>
      <c r="B292" s="1" t="s">
        <v>645</v>
      </c>
      <c r="C292" s="1" t="s">
        <v>646</v>
      </c>
      <c r="D292" s="1" t="s">
        <v>12</v>
      </c>
      <c r="E292" s="1" t="s">
        <v>32</v>
      </c>
      <c r="F292" s="1" t="s">
        <v>14</v>
      </c>
      <c r="G292" s="1" t="s">
        <v>15</v>
      </c>
      <c r="H292" s="1" t="s">
        <v>20</v>
      </c>
      <c r="I292" s="2">
        <v>45685.0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 t="s">
        <v>647</v>
      </c>
      <c r="B293" s="1" t="s">
        <v>648</v>
      </c>
      <c r="C293" s="1">
        <v>8.7998033666E10</v>
      </c>
      <c r="D293" s="1" t="s">
        <v>12</v>
      </c>
      <c r="E293" s="1" t="s">
        <v>32</v>
      </c>
      <c r="F293" s="1" t="s">
        <v>14</v>
      </c>
      <c r="G293" s="1" t="s">
        <v>15</v>
      </c>
      <c r="H293" s="1" t="s">
        <v>20</v>
      </c>
      <c r="I293" s="2">
        <v>45685.0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 t="s">
        <v>649</v>
      </c>
      <c r="B294" s="1" t="s">
        <v>650</v>
      </c>
      <c r="C294" s="1">
        <v>6.4992248414E10</v>
      </c>
      <c r="D294" s="1" t="s">
        <v>12</v>
      </c>
      <c r="E294" s="1" t="s">
        <v>19</v>
      </c>
      <c r="F294" s="1" t="s">
        <v>14</v>
      </c>
      <c r="G294" s="1" t="s">
        <v>15</v>
      </c>
      <c r="H294" s="1" t="s">
        <v>20</v>
      </c>
      <c r="I294" s="2">
        <v>45685.0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 t="s">
        <v>651</v>
      </c>
      <c r="B295" s="1" t="s">
        <v>652</v>
      </c>
      <c r="C295" s="1">
        <v>6.7991526137E10</v>
      </c>
      <c r="D295" s="1" t="s">
        <v>12</v>
      </c>
      <c r="E295" s="1" t="s">
        <v>39</v>
      </c>
      <c r="F295" s="1" t="s">
        <v>14</v>
      </c>
      <c r="G295" s="1" t="s">
        <v>15</v>
      </c>
      <c r="H295" s="1" t="s">
        <v>20</v>
      </c>
      <c r="I295" s="2">
        <v>45685.0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 t="s">
        <v>653</v>
      </c>
      <c r="B296" s="1" t="s">
        <v>654</v>
      </c>
      <c r="C296" s="1">
        <v>5.567996193312E12</v>
      </c>
      <c r="D296" s="1" t="s">
        <v>12</v>
      </c>
      <c r="E296" s="1" t="s">
        <v>32</v>
      </c>
      <c r="F296" s="1" t="s">
        <v>14</v>
      </c>
      <c r="G296" s="1" t="s">
        <v>65</v>
      </c>
      <c r="H296" s="1" t="s">
        <v>20</v>
      </c>
      <c r="I296" s="2">
        <v>45685.0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 t="s">
        <v>655</v>
      </c>
      <c r="B297" s="1" t="s">
        <v>656</v>
      </c>
      <c r="C297" s="1">
        <v>8.3993122552E10</v>
      </c>
      <c r="D297" s="1" t="s">
        <v>12</v>
      </c>
      <c r="E297" s="1" t="s">
        <v>47</v>
      </c>
      <c r="F297" s="1" t="s">
        <v>14</v>
      </c>
      <c r="G297" s="1" t="s">
        <v>15</v>
      </c>
      <c r="H297" s="1" t="s">
        <v>20</v>
      </c>
      <c r="I297" s="2">
        <v>45685.0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 t="s">
        <v>657</v>
      </c>
      <c r="B298" s="1" t="s">
        <v>658</v>
      </c>
      <c r="C298" s="1">
        <v>8.8981466406E10</v>
      </c>
      <c r="D298" s="1" t="s">
        <v>12</v>
      </c>
      <c r="E298" s="1" t="s">
        <v>399</v>
      </c>
      <c r="F298" s="1" t="s">
        <v>14</v>
      </c>
      <c r="G298" s="1" t="s">
        <v>15</v>
      </c>
      <c r="H298" s="1" t="s">
        <v>20</v>
      </c>
      <c r="I298" s="2">
        <v>45685.0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 t="s">
        <v>659</v>
      </c>
      <c r="B299" s="1" t="s">
        <v>660</v>
      </c>
      <c r="C299" s="1">
        <v>4.2998485812E10</v>
      </c>
      <c r="D299" s="1" t="s">
        <v>12</v>
      </c>
      <c r="E299" s="1" t="s">
        <v>260</v>
      </c>
      <c r="F299" s="1" t="s">
        <v>14</v>
      </c>
      <c r="G299" s="1" t="s">
        <v>15</v>
      </c>
      <c r="H299" s="1" t="s">
        <v>48</v>
      </c>
      <c r="I299" s="2">
        <v>45685.0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 t="s">
        <v>661</v>
      </c>
      <c r="B300" s="1" t="s">
        <v>662</v>
      </c>
      <c r="C300" s="1">
        <v>3.899726835E10</v>
      </c>
      <c r="D300" s="1" t="s">
        <v>12</v>
      </c>
      <c r="E300" s="1" t="s">
        <v>32</v>
      </c>
      <c r="F300" s="1" t="s">
        <v>14</v>
      </c>
      <c r="G300" s="1" t="s">
        <v>15</v>
      </c>
      <c r="H300" s="1" t="s">
        <v>20</v>
      </c>
      <c r="I300" s="2">
        <v>45685.0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 t="s">
        <v>663</v>
      </c>
      <c r="B301" s="1" t="s">
        <v>664</v>
      </c>
      <c r="C301" s="1">
        <v>1.1957366836E10</v>
      </c>
      <c r="D301" s="1" t="s">
        <v>12</v>
      </c>
      <c r="E301" s="1" t="s">
        <v>32</v>
      </c>
      <c r="F301" s="1" t="s">
        <v>14</v>
      </c>
      <c r="G301" s="1" t="s">
        <v>65</v>
      </c>
      <c r="H301" s="1" t="s">
        <v>20</v>
      </c>
      <c r="I301" s="2">
        <v>45685.0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 t="s">
        <v>665</v>
      </c>
      <c r="B302" s="1" t="s">
        <v>666</v>
      </c>
      <c r="C302" s="1" t="s">
        <v>667</v>
      </c>
      <c r="D302" s="1" t="s">
        <v>12</v>
      </c>
      <c r="E302" s="1" t="s">
        <v>13</v>
      </c>
      <c r="F302" s="1" t="s">
        <v>14</v>
      </c>
      <c r="G302" s="1" t="s">
        <v>15</v>
      </c>
      <c r="H302" s="1" t="s">
        <v>33</v>
      </c>
      <c r="I302" s="2">
        <v>45685.0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 t="s">
        <v>668</v>
      </c>
      <c r="B303" s="1" t="s">
        <v>669</v>
      </c>
      <c r="C303" s="1">
        <v>8.3988643541E10</v>
      </c>
      <c r="D303" s="1" t="s">
        <v>12</v>
      </c>
      <c r="E303" s="1" t="s">
        <v>47</v>
      </c>
      <c r="F303" s="1" t="s">
        <v>14</v>
      </c>
      <c r="G303" s="1" t="s">
        <v>15</v>
      </c>
      <c r="H303" s="1" t="s">
        <v>20</v>
      </c>
      <c r="I303" s="2">
        <v>45685.0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 t="s">
        <v>670</v>
      </c>
      <c r="B304" s="1" t="s">
        <v>671</v>
      </c>
      <c r="C304" s="1">
        <v>1.3981314141E10</v>
      </c>
      <c r="D304" s="1" t="s">
        <v>12</v>
      </c>
      <c r="E304" s="1" t="s">
        <v>71</v>
      </c>
      <c r="F304" s="1" t="s">
        <v>14</v>
      </c>
      <c r="G304" s="1" t="s">
        <v>15</v>
      </c>
      <c r="H304" s="1" t="s">
        <v>20</v>
      </c>
      <c r="I304" s="2">
        <v>45685.0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 t="s">
        <v>672</v>
      </c>
      <c r="B305" s="1" t="s">
        <v>673</v>
      </c>
      <c r="C305" s="1">
        <v>1.99892033E10</v>
      </c>
      <c r="D305" s="1" t="s">
        <v>12</v>
      </c>
      <c r="E305" s="1" t="s">
        <v>27</v>
      </c>
      <c r="F305" s="1" t="s">
        <v>14</v>
      </c>
      <c r="G305" s="1" t="s">
        <v>15</v>
      </c>
      <c r="H305" s="1" t="s">
        <v>20</v>
      </c>
      <c r="I305" s="2">
        <v>45685.0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 t="s">
        <v>674</v>
      </c>
      <c r="B306" s="1" t="s">
        <v>675</v>
      </c>
      <c r="C306" s="1">
        <v>6.1983113731E10</v>
      </c>
      <c r="D306" s="1" t="s">
        <v>12</v>
      </c>
      <c r="E306" s="1" t="s">
        <v>13</v>
      </c>
      <c r="F306" s="1" t="s">
        <v>14</v>
      </c>
      <c r="G306" s="1" t="s">
        <v>15</v>
      </c>
      <c r="H306" s="1" t="s">
        <v>20</v>
      </c>
      <c r="I306" s="2">
        <v>45685.0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 t="s">
        <v>676</v>
      </c>
      <c r="B307" s="1" t="s">
        <v>677</v>
      </c>
      <c r="C307" s="1">
        <v>8.1996253306E10</v>
      </c>
      <c r="D307" s="1" t="s">
        <v>12</v>
      </c>
      <c r="E307" s="1" t="s">
        <v>32</v>
      </c>
      <c r="F307" s="1" t="s">
        <v>14</v>
      </c>
      <c r="G307" s="1" t="s">
        <v>15</v>
      </c>
      <c r="H307" s="1" t="s">
        <v>114</v>
      </c>
      <c r="I307" s="2">
        <v>45685.0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 t="s">
        <v>678</v>
      </c>
      <c r="B308" s="1" t="s">
        <v>679</v>
      </c>
      <c r="C308" s="1">
        <v>9.2994624781E10</v>
      </c>
      <c r="D308" s="1" t="s">
        <v>12</v>
      </c>
      <c r="E308" s="1" t="s">
        <v>24</v>
      </c>
      <c r="F308" s="1" t="s">
        <v>14</v>
      </c>
      <c r="G308" s="1" t="s">
        <v>65</v>
      </c>
      <c r="H308" s="1" t="s">
        <v>20</v>
      </c>
      <c r="I308" s="2">
        <v>45685.0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 t="s">
        <v>680</v>
      </c>
      <c r="B309" s="1" t="s">
        <v>681</v>
      </c>
      <c r="C309" s="1">
        <v>9.8984261527E10</v>
      </c>
      <c r="D309" s="1" t="s">
        <v>12</v>
      </c>
      <c r="E309" s="1" t="s">
        <v>39</v>
      </c>
      <c r="F309" s="1" t="s">
        <v>14</v>
      </c>
      <c r="G309" s="1" t="s">
        <v>15</v>
      </c>
      <c r="H309" s="1" t="s">
        <v>20</v>
      </c>
      <c r="I309" s="2">
        <v>45685.0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 t="s">
        <v>682</v>
      </c>
      <c r="B310" s="1" t="s">
        <v>683</v>
      </c>
      <c r="C310" s="1">
        <v>3.5997581482E10</v>
      </c>
      <c r="D310" s="1" t="s">
        <v>12</v>
      </c>
      <c r="E310" s="1" t="s">
        <v>13</v>
      </c>
      <c r="F310" s="1" t="s">
        <v>14</v>
      </c>
      <c r="G310" s="1" t="s">
        <v>15</v>
      </c>
      <c r="H310" s="1" t="s">
        <v>143</v>
      </c>
      <c r="I310" s="2">
        <v>45685.0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 t="s">
        <v>684</v>
      </c>
      <c r="B311" s="1" t="s">
        <v>685</v>
      </c>
      <c r="C311" s="1">
        <v>3.4998401755E10</v>
      </c>
      <c r="D311" s="1" t="s">
        <v>12</v>
      </c>
      <c r="E311" s="1" t="s">
        <v>68</v>
      </c>
      <c r="F311" s="1" t="s">
        <v>14</v>
      </c>
      <c r="G311" s="1" t="s">
        <v>15</v>
      </c>
      <c r="H311" s="1" t="s">
        <v>33</v>
      </c>
      <c r="I311" s="2">
        <v>45685.0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 t="s">
        <v>686</v>
      </c>
      <c r="B312" s="1" t="s">
        <v>687</v>
      </c>
      <c r="C312" s="1">
        <v>8.3987445989E10</v>
      </c>
      <c r="D312" s="1" t="s">
        <v>12</v>
      </c>
      <c r="E312" s="1" t="s">
        <v>32</v>
      </c>
      <c r="F312" s="1" t="s">
        <v>14</v>
      </c>
      <c r="G312" s="1" t="s">
        <v>15</v>
      </c>
      <c r="H312" s="1" t="s">
        <v>20</v>
      </c>
      <c r="I312" s="2">
        <v>45685.0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 t="s">
        <v>688</v>
      </c>
      <c r="B313" s="1" t="s">
        <v>689</v>
      </c>
      <c r="C313" s="1">
        <v>2.4998361429E10</v>
      </c>
      <c r="D313" s="1" t="s">
        <v>12</v>
      </c>
      <c r="E313" s="1" t="s">
        <v>93</v>
      </c>
      <c r="F313" s="1" t="s">
        <v>14</v>
      </c>
      <c r="G313" s="1" t="s">
        <v>15</v>
      </c>
      <c r="H313" s="1" t="s">
        <v>48</v>
      </c>
      <c r="I313" s="2">
        <v>45685.0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 t="s">
        <v>690</v>
      </c>
      <c r="B314" s="1" t="s">
        <v>691</v>
      </c>
      <c r="C314" s="1">
        <v>9.4992039656E10</v>
      </c>
      <c r="D314" s="1" t="s">
        <v>12</v>
      </c>
      <c r="E314" s="1" t="s">
        <v>13</v>
      </c>
      <c r="F314" s="1" t="s">
        <v>14</v>
      </c>
      <c r="G314" s="1" t="s">
        <v>15</v>
      </c>
      <c r="H314" s="1" t="s">
        <v>84</v>
      </c>
      <c r="I314" s="2">
        <v>45685.0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 t="s">
        <v>692</v>
      </c>
      <c r="B315" s="1" t="s">
        <v>693</v>
      </c>
      <c r="C315" s="1">
        <v>8.1985671357E10</v>
      </c>
      <c r="D315" s="1" t="s">
        <v>12</v>
      </c>
      <c r="E315" s="1" t="s">
        <v>32</v>
      </c>
      <c r="F315" s="1" t="s">
        <v>14</v>
      </c>
      <c r="G315" s="1" t="s">
        <v>15</v>
      </c>
      <c r="H315" s="1" t="s">
        <v>20</v>
      </c>
      <c r="I315" s="2">
        <v>45685.0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 t="s">
        <v>694</v>
      </c>
      <c r="B316" s="1" t="s">
        <v>695</v>
      </c>
      <c r="C316" s="1">
        <v>6.1983642E10</v>
      </c>
      <c r="D316" s="1" t="s">
        <v>12</v>
      </c>
      <c r="E316" s="1" t="s">
        <v>13</v>
      </c>
      <c r="F316" s="1" t="s">
        <v>14</v>
      </c>
      <c r="G316" s="1" t="s">
        <v>15</v>
      </c>
      <c r="H316" s="1" t="s">
        <v>16</v>
      </c>
      <c r="I316" s="2">
        <v>45685.0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 t="s">
        <v>696</v>
      </c>
      <c r="B317" s="1" t="s">
        <v>697</v>
      </c>
      <c r="C317" s="1">
        <v>4.8988572378E10</v>
      </c>
      <c r="D317" s="1" t="s">
        <v>12</v>
      </c>
      <c r="E317" s="1" t="s">
        <v>24</v>
      </c>
      <c r="F317" s="1" t="s">
        <v>14</v>
      </c>
      <c r="G317" s="1" t="s">
        <v>15</v>
      </c>
      <c r="H317" s="1" t="s">
        <v>20</v>
      </c>
      <c r="I317" s="2">
        <v>45685.0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 t="s">
        <v>698</v>
      </c>
      <c r="B318" s="1" t="s">
        <v>699</v>
      </c>
      <c r="C318" s="1">
        <v>5.1998955929E10</v>
      </c>
      <c r="D318" s="1" t="s">
        <v>12</v>
      </c>
      <c r="E318" s="1" t="s">
        <v>32</v>
      </c>
      <c r="F318" s="1" t="s">
        <v>14</v>
      </c>
      <c r="G318" s="1" t="s">
        <v>15</v>
      </c>
      <c r="H318" s="1" t="s">
        <v>20</v>
      </c>
      <c r="I318" s="2">
        <v>45685.0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 t="s">
        <v>700</v>
      </c>
      <c r="B319" s="1" t="s">
        <v>701</v>
      </c>
      <c r="C319" s="1" t="s">
        <v>702</v>
      </c>
      <c r="D319" s="1" t="s">
        <v>12</v>
      </c>
      <c r="E319" s="1" t="s">
        <v>13</v>
      </c>
      <c r="F319" s="1" t="s">
        <v>14</v>
      </c>
      <c r="G319" s="1" t="s">
        <v>15</v>
      </c>
      <c r="H319" s="1" t="s">
        <v>77</v>
      </c>
      <c r="I319" s="2">
        <v>45685.0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 t="s">
        <v>703</v>
      </c>
      <c r="B320" s="1" t="s">
        <v>704</v>
      </c>
      <c r="C320" s="1">
        <v>1.3997530573E10</v>
      </c>
      <c r="D320" s="1" t="s">
        <v>12</v>
      </c>
      <c r="E320" s="1" t="s">
        <v>260</v>
      </c>
      <c r="F320" s="1" t="s">
        <v>14</v>
      </c>
      <c r="G320" s="1" t="s">
        <v>15</v>
      </c>
      <c r="H320" s="1" t="s">
        <v>20</v>
      </c>
      <c r="I320" s="2">
        <v>45685.0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 t="s">
        <v>705</v>
      </c>
      <c r="B321" s="1" t="s">
        <v>706</v>
      </c>
      <c r="C321" s="1">
        <v>8.1996965324E10</v>
      </c>
      <c r="D321" s="1" t="s">
        <v>12</v>
      </c>
      <c r="E321" s="1" t="s">
        <v>260</v>
      </c>
      <c r="F321" s="1" t="s">
        <v>14</v>
      </c>
      <c r="G321" s="1" t="s">
        <v>65</v>
      </c>
      <c r="H321" s="1" t="s">
        <v>33</v>
      </c>
      <c r="I321" s="2">
        <v>45685.0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 t="s">
        <v>707</v>
      </c>
      <c r="B322" s="1" t="s">
        <v>708</v>
      </c>
      <c r="C322" s="1">
        <v>4.4998150195E10</v>
      </c>
      <c r="D322" s="1" t="s">
        <v>12</v>
      </c>
      <c r="E322" s="1" t="s">
        <v>13</v>
      </c>
      <c r="F322" s="1" t="s">
        <v>14</v>
      </c>
      <c r="G322" s="1" t="s">
        <v>15</v>
      </c>
      <c r="H322" s="1" t="s">
        <v>108</v>
      </c>
      <c r="I322" s="2">
        <v>45685.0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 t="s">
        <v>709</v>
      </c>
      <c r="B323" s="1" t="s">
        <v>710</v>
      </c>
      <c r="C323" s="1">
        <v>4.1996824233E10</v>
      </c>
      <c r="D323" s="1" t="s">
        <v>12</v>
      </c>
      <c r="E323" s="1" t="s">
        <v>399</v>
      </c>
      <c r="F323" s="1" t="s">
        <v>14</v>
      </c>
      <c r="G323" s="1" t="s">
        <v>15</v>
      </c>
      <c r="H323" s="1" t="s">
        <v>20</v>
      </c>
      <c r="I323" s="2">
        <v>45685.0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 t="s">
        <v>338</v>
      </c>
      <c r="B324" s="1" t="s">
        <v>711</v>
      </c>
      <c r="C324" s="1">
        <v>7.1996991036E10</v>
      </c>
      <c r="D324" s="1" t="s">
        <v>12</v>
      </c>
      <c r="E324" s="1" t="s">
        <v>68</v>
      </c>
      <c r="F324" s="1" t="s">
        <v>14</v>
      </c>
      <c r="G324" s="1" t="s">
        <v>15</v>
      </c>
      <c r="H324" s="1" t="s">
        <v>48</v>
      </c>
      <c r="I324" s="2">
        <v>45685.0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 t="s">
        <v>712</v>
      </c>
      <c r="B325" s="1" t="s">
        <v>713</v>
      </c>
      <c r="C325" s="1">
        <v>4.4998668131E10</v>
      </c>
      <c r="D325" s="1" t="s">
        <v>12</v>
      </c>
      <c r="E325" s="1" t="s">
        <v>93</v>
      </c>
      <c r="F325" s="1" t="s">
        <v>14</v>
      </c>
      <c r="G325" s="1" t="s">
        <v>65</v>
      </c>
      <c r="H325" s="1" t="s">
        <v>20</v>
      </c>
      <c r="I325" s="2">
        <v>45685.0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 t="s">
        <v>714</v>
      </c>
      <c r="B326" s="1" t="s">
        <v>715</v>
      </c>
      <c r="C326" s="1">
        <v>2.2998816512E10</v>
      </c>
      <c r="D326" s="1" t="s">
        <v>12</v>
      </c>
      <c r="E326" s="1" t="s">
        <v>32</v>
      </c>
      <c r="F326" s="1" t="s">
        <v>14</v>
      </c>
      <c r="G326" s="1" t="s">
        <v>65</v>
      </c>
      <c r="H326" s="1" t="s">
        <v>51</v>
      </c>
      <c r="I326" s="2">
        <v>45685.0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 t="s">
        <v>716</v>
      </c>
      <c r="B327" s="1" t="s">
        <v>717</v>
      </c>
      <c r="C327" s="1">
        <v>9.7984427398E10</v>
      </c>
      <c r="D327" s="1" t="s">
        <v>12</v>
      </c>
      <c r="E327" s="1" t="s">
        <v>260</v>
      </c>
      <c r="F327" s="1" t="s">
        <v>14</v>
      </c>
      <c r="G327" s="1" t="s">
        <v>15</v>
      </c>
      <c r="H327" s="1" t="s">
        <v>33</v>
      </c>
      <c r="I327" s="2">
        <v>45685.0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 t="s">
        <v>718</v>
      </c>
      <c r="B328" s="1" t="s">
        <v>719</v>
      </c>
      <c r="C328" s="1">
        <v>8.6999326867E10</v>
      </c>
      <c r="D328" s="1" t="s">
        <v>12</v>
      </c>
      <c r="E328" s="1" t="s">
        <v>39</v>
      </c>
      <c r="F328" s="1" t="s">
        <v>14</v>
      </c>
      <c r="G328" s="1" t="s">
        <v>15</v>
      </c>
      <c r="H328" s="1" t="s">
        <v>20</v>
      </c>
      <c r="I328" s="2">
        <v>45685.0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 t="s">
        <v>327</v>
      </c>
      <c r="B329" s="1" t="s">
        <v>720</v>
      </c>
      <c r="C329" s="1">
        <v>9.7984294449E10</v>
      </c>
      <c r="D329" s="1" t="s">
        <v>12</v>
      </c>
      <c r="E329" s="1" t="s">
        <v>111</v>
      </c>
      <c r="F329" s="1" t="s">
        <v>14</v>
      </c>
      <c r="G329" s="1" t="s">
        <v>65</v>
      </c>
      <c r="H329" s="1" t="s">
        <v>20</v>
      </c>
      <c r="I329" s="2">
        <v>45685.0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 t="s">
        <v>721</v>
      </c>
      <c r="B330" s="1" t="s">
        <v>722</v>
      </c>
      <c r="C330" s="1">
        <v>2.2997493934E10</v>
      </c>
      <c r="D330" s="1" t="s">
        <v>12</v>
      </c>
      <c r="E330" s="1" t="s">
        <v>32</v>
      </c>
      <c r="F330" s="1" t="s">
        <v>14</v>
      </c>
      <c r="G330" s="1" t="s">
        <v>65</v>
      </c>
      <c r="H330" s="1" t="s">
        <v>20</v>
      </c>
      <c r="I330" s="2">
        <v>45685.0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 t="s">
        <v>723</v>
      </c>
      <c r="B331" s="1" t="s">
        <v>724</v>
      </c>
      <c r="C331" s="1">
        <v>8.6981369845E10</v>
      </c>
      <c r="D331" s="1" t="s">
        <v>12</v>
      </c>
      <c r="E331" s="1" t="s">
        <v>399</v>
      </c>
      <c r="F331" s="1" t="s">
        <v>14</v>
      </c>
      <c r="G331" s="1" t="s">
        <v>15</v>
      </c>
      <c r="H331" s="1" t="s">
        <v>20</v>
      </c>
      <c r="I331" s="2">
        <v>45685.0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 t="s">
        <v>725</v>
      </c>
      <c r="B332" s="1" t="s">
        <v>726</v>
      </c>
      <c r="C332" s="1" t="s">
        <v>727</v>
      </c>
      <c r="D332" s="1" t="s">
        <v>12</v>
      </c>
      <c r="E332" s="1" t="s">
        <v>333</v>
      </c>
      <c r="F332" s="1" t="s">
        <v>14</v>
      </c>
      <c r="G332" s="1" t="s">
        <v>65</v>
      </c>
      <c r="H332" s="1" t="s">
        <v>20</v>
      </c>
      <c r="I332" s="2">
        <v>45685.0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 t="s">
        <v>728</v>
      </c>
      <c r="B333" s="1" t="s">
        <v>729</v>
      </c>
      <c r="C333" s="1">
        <v>7.799927002E10</v>
      </c>
      <c r="D333" s="1" t="s">
        <v>12</v>
      </c>
      <c r="E333" s="1" t="s">
        <v>13</v>
      </c>
      <c r="F333" s="1" t="s">
        <v>14</v>
      </c>
      <c r="G333" s="1" t="s">
        <v>15</v>
      </c>
      <c r="H333" s="1" t="s">
        <v>59</v>
      </c>
      <c r="I333" s="2">
        <v>45685.0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 t="s">
        <v>730</v>
      </c>
      <c r="B334" s="1" t="s">
        <v>731</v>
      </c>
      <c r="C334" s="1">
        <v>8.8993452835E10</v>
      </c>
      <c r="D334" s="1" t="s">
        <v>12</v>
      </c>
      <c r="E334" s="1" t="s">
        <v>13</v>
      </c>
      <c r="F334" s="1" t="s">
        <v>14</v>
      </c>
      <c r="G334" s="1" t="s">
        <v>15</v>
      </c>
      <c r="H334" s="1" t="s">
        <v>84</v>
      </c>
      <c r="I334" s="2">
        <v>45685.0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 t="s">
        <v>732</v>
      </c>
      <c r="B335" s="1" t="s">
        <v>733</v>
      </c>
      <c r="C335" s="1">
        <v>1.1954257196E10</v>
      </c>
      <c r="D335" s="1" t="s">
        <v>12</v>
      </c>
      <c r="E335" s="1" t="s">
        <v>13</v>
      </c>
      <c r="F335" s="1" t="s">
        <v>14</v>
      </c>
      <c r="G335" s="1" t="s">
        <v>15</v>
      </c>
      <c r="H335" s="1" t="s">
        <v>20</v>
      </c>
      <c r="I335" s="2">
        <v>45685.0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 t="s">
        <v>734</v>
      </c>
      <c r="B336" s="1" t="s">
        <v>735</v>
      </c>
      <c r="C336" s="1">
        <v>6.5984799728E10</v>
      </c>
      <c r="D336" s="1" t="s">
        <v>12</v>
      </c>
      <c r="E336" s="1" t="s">
        <v>93</v>
      </c>
      <c r="F336" s="1" t="s">
        <v>14</v>
      </c>
      <c r="G336" s="1" t="s">
        <v>65</v>
      </c>
      <c r="H336" s="1" t="s">
        <v>20</v>
      </c>
      <c r="I336" s="2">
        <v>45685.0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 t="s">
        <v>736</v>
      </c>
      <c r="B337" s="1" t="s">
        <v>737</v>
      </c>
      <c r="C337" s="1">
        <v>5.521983842873E12</v>
      </c>
      <c r="D337" s="1" t="s">
        <v>12</v>
      </c>
      <c r="E337" s="1" t="s">
        <v>39</v>
      </c>
      <c r="F337" s="1" t="s">
        <v>14</v>
      </c>
      <c r="G337" s="1" t="s">
        <v>15</v>
      </c>
      <c r="H337" s="1" t="s">
        <v>20</v>
      </c>
      <c r="I337" s="2">
        <v>45685.0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 t="s">
        <v>738</v>
      </c>
      <c r="B338" s="1" t="s">
        <v>739</v>
      </c>
      <c r="C338" s="1" t="s">
        <v>740</v>
      </c>
      <c r="D338" s="1" t="s">
        <v>12</v>
      </c>
      <c r="E338" s="1" t="s">
        <v>32</v>
      </c>
      <c r="F338" s="1" t="s">
        <v>14</v>
      </c>
      <c r="G338" s="1" t="s">
        <v>15</v>
      </c>
      <c r="H338" s="1" t="s">
        <v>20</v>
      </c>
      <c r="I338" s="2">
        <v>45685.0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 t="s">
        <v>741</v>
      </c>
      <c r="B339" s="1" t="s">
        <v>742</v>
      </c>
      <c r="C339" s="1">
        <v>2.1995671445E10</v>
      </c>
      <c r="D339" s="1" t="s">
        <v>12</v>
      </c>
      <c r="E339" s="1" t="s">
        <v>47</v>
      </c>
      <c r="F339" s="1" t="s">
        <v>14</v>
      </c>
      <c r="G339" s="1" t="s">
        <v>65</v>
      </c>
      <c r="H339" s="1" t="s">
        <v>20</v>
      </c>
      <c r="I339" s="2">
        <v>45685.0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 t="s">
        <v>743</v>
      </c>
      <c r="B340" s="1" t="s">
        <v>744</v>
      </c>
      <c r="C340" s="1">
        <v>5.1994859491E10</v>
      </c>
      <c r="D340" s="1" t="s">
        <v>12</v>
      </c>
      <c r="E340" s="1" t="s">
        <v>39</v>
      </c>
      <c r="F340" s="1" t="s">
        <v>14</v>
      </c>
      <c r="G340" s="1" t="s">
        <v>15</v>
      </c>
      <c r="H340" s="1" t="s">
        <v>20</v>
      </c>
      <c r="I340" s="2">
        <v>45685.0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 t="s">
        <v>745</v>
      </c>
      <c r="B341" s="1" t="s">
        <v>746</v>
      </c>
      <c r="C341" s="1">
        <v>3.5383319167E11</v>
      </c>
      <c r="D341" s="1" t="s">
        <v>12</v>
      </c>
      <c r="E341" s="1" t="s">
        <v>71</v>
      </c>
      <c r="F341" s="1" t="s">
        <v>14</v>
      </c>
      <c r="G341" s="1" t="s">
        <v>15</v>
      </c>
      <c r="H341" s="1" t="s">
        <v>48</v>
      </c>
      <c r="I341" s="2">
        <v>45685.0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 t="s">
        <v>747</v>
      </c>
      <c r="B342" s="1" t="s">
        <v>748</v>
      </c>
      <c r="C342" s="1">
        <v>2.799268425E10</v>
      </c>
      <c r="D342" s="1" t="s">
        <v>12</v>
      </c>
      <c r="E342" s="1" t="s">
        <v>19</v>
      </c>
      <c r="F342" s="1" t="s">
        <v>14</v>
      </c>
      <c r="G342" s="1" t="s">
        <v>15</v>
      </c>
      <c r="H342" s="1" t="s">
        <v>20</v>
      </c>
      <c r="I342" s="2">
        <v>45685.0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 t="s">
        <v>749</v>
      </c>
      <c r="B343" s="1" t="s">
        <v>750</v>
      </c>
      <c r="C343" s="1">
        <v>1.1972109979E10</v>
      </c>
      <c r="D343" s="1" t="s">
        <v>12</v>
      </c>
      <c r="E343" s="1" t="s">
        <v>32</v>
      </c>
      <c r="F343" s="1" t="s">
        <v>14</v>
      </c>
      <c r="G343" s="1" t="s">
        <v>65</v>
      </c>
      <c r="H343" s="1" t="s">
        <v>20</v>
      </c>
      <c r="I343" s="2">
        <v>45685.0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 t="s">
        <v>751</v>
      </c>
      <c r="B344" s="1" t="s">
        <v>752</v>
      </c>
      <c r="C344" s="1">
        <v>2.1974148436E10</v>
      </c>
      <c r="D344" s="1" t="s">
        <v>12</v>
      </c>
      <c r="E344" s="1" t="s">
        <v>47</v>
      </c>
      <c r="F344" s="1" t="s">
        <v>14</v>
      </c>
      <c r="G344" s="1" t="s">
        <v>15</v>
      </c>
      <c r="H344" s="1" t="s">
        <v>20</v>
      </c>
      <c r="I344" s="2">
        <v>45685.0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 t="s">
        <v>753</v>
      </c>
      <c r="B345" s="1" t="s">
        <v>754</v>
      </c>
      <c r="C345" s="1">
        <v>4.7992024832E10</v>
      </c>
      <c r="D345" s="1" t="s">
        <v>12</v>
      </c>
      <c r="E345" s="1" t="s">
        <v>32</v>
      </c>
      <c r="F345" s="1" t="s">
        <v>14</v>
      </c>
      <c r="G345" s="1" t="s">
        <v>15</v>
      </c>
      <c r="H345" s="1" t="s">
        <v>20</v>
      </c>
      <c r="I345" s="2">
        <v>45685.0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 t="s">
        <v>755</v>
      </c>
      <c r="B346" s="1" t="s">
        <v>756</v>
      </c>
      <c r="C346" s="1" t="s">
        <v>757</v>
      </c>
      <c r="D346" s="1" t="s">
        <v>12</v>
      </c>
      <c r="E346" s="1" t="s">
        <v>39</v>
      </c>
      <c r="F346" s="1" t="s">
        <v>14</v>
      </c>
      <c r="G346" s="1" t="s">
        <v>15</v>
      </c>
      <c r="H346" s="1" t="s">
        <v>20</v>
      </c>
      <c r="I346" s="2">
        <v>45685.0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 t="s">
        <v>758</v>
      </c>
      <c r="B347" s="1" t="s">
        <v>759</v>
      </c>
      <c r="C347" s="1">
        <v>5.19980556769E11</v>
      </c>
      <c r="D347" s="1" t="s">
        <v>12</v>
      </c>
      <c r="E347" s="1" t="s">
        <v>19</v>
      </c>
      <c r="F347" s="1" t="s">
        <v>14</v>
      </c>
      <c r="G347" s="1" t="s">
        <v>15</v>
      </c>
      <c r="H347" s="1" t="s">
        <v>20</v>
      </c>
      <c r="I347" s="2">
        <v>45685.0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 t="s">
        <v>760</v>
      </c>
      <c r="B348" s="1" t="s">
        <v>761</v>
      </c>
      <c r="C348" s="1">
        <v>4.498828425E10</v>
      </c>
      <c r="D348" s="1" t="s">
        <v>12</v>
      </c>
      <c r="E348" s="1" t="s">
        <v>39</v>
      </c>
      <c r="F348" s="1" t="s">
        <v>14</v>
      </c>
      <c r="G348" s="1" t="s">
        <v>15</v>
      </c>
      <c r="H348" s="1" t="s">
        <v>20</v>
      </c>
      <c r="I348" s="2">
        <v>45685.0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 t="s">
        <v>762</v>
      </c>
      <c r="B349" s="1" t="s">
        <v>763</v>
      </c>
      <c r="C349" s="1">
        <v>4.8988616103E10</v>
      </c>
      <c r="D349" s="1" t="s">
        <v>12</v>
      </c>
      <c r="E349" s="1" t="s">
        <v>13</v>
      </c>
      <c r="F349" s="1" t="s">
        <v>14</v>
      </c>
      <c r="G349" s="1" t="s">
        <v>15</v>
      </c>
      <c r="H349" s="1" t="s">
        <v>16</v>
      </c>
      <c r="I349" s="2">
        <v>45685.0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 t="s">
        <v>764</v>
      </c>
      <c r="B350" s="1" t="s">
        <v>765</v>
      </c>
      <c r="C350" s="1" t="s">
        <v>766</v>
      </c>
      <c r="D350" s="1" t="s">
        <v>12</v>
      </c>
      <c r="E350" s="1" t="s">
        <v>39</v>
      </c>
      <c r="F350" s="1" t="s">
        <v>14</v>
      </c>
      <c r="G350" s="1" t="s">
        <v>15</v>
      </c>
      <c r="H350" s="1" t="s">
        <v>20</v>
      </c>
      <c r="I350" s="2">
        <v>45685.0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 t="s">
        <v>767</v>
      </c>
      <c r="B351" s="1" t="s">
        <v>768</v>
      </c>
      <c r="C351" s="1">
        <v>8.7981008463E10</v>
      </c>
      <c r="D351" s="1" t="s">
        <v>12</v>
      </c>
      <c r="E351" s="1" t="s">
        <v>260</v>
      </c>
      <c r="F351" s="1" t="s">
        <v>14</v>
      </c>
      <c r="G351" s="1" t="s">
        <v>15</v>
      </c>
      <c r="H351" s="1" t="s">
        <v>20</v>
      </c>
      <c r="I351" s="2">
        <v>45685.0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 t="s">
        <v>769</v>
      </c>
      <c r="B352" s="1" t="s">
        <v>770</v>
      </c>
      <c r="C352" s="1">
        <v>6.2984984255E10</v>
      </c>
      <c r="D352" s="1" t="s">
        <v>12</v>
      </c>
      <c r="E352" s="1" t="s">
        <v>333</v>
      </c>
      <c r="F352" s="1" t="s">
        <v>14</v>
      </c>
      <c r="G352" s="1" t="s">
        <v>65</v>
      </c>
      <c r="H352" s="1" t="s">
        <v>20</v>
      </c>
      <c r="I352" s="2">
        <v>45685.0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 t="s">
        <v>771</v>
      </c>
      <c r="B353" s="1" t="s">
        <v>772</v>
      </c>
      <c r="C353" s="1">
        <v>5.524999204521E12</v>
      </c>
      <c r="D353" s="1" t="s">
        <v>12</v>
      </c>
      <c r="E353" s="1" t="s">
        <v>24</v>
      </c>
      <c r="F353" s="1" t="s">
        <v>14</v>
      </c>
      <c r="G353" s="1" t="s">
        <v>15</v>
      </c>
      <c r="H353" s="1" t="s">
        <v>20</v>
      </c>
      <c r="I353" s="2">
        <v>45685.0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 t="s">
        <v>773</v>
      </c>
      <c r="B354" s="1" t="s">
        <v>774</v>
      </c>
      <c r="C354" s="1">
        <v>5.1995056764E10</v>
      </c>
      <c r="D354" s="1" t="s">
        <v>12</v>
      </c>
      <c r="E354" s="1" t="s">
        <v>32</v>
      </c>
      <c r="F354" s="1" t="s">
        <v>14</v>
      </c>
      <c r="G354" s="1" t="s">
        <v>65</v>
      </c>
      <c r="H354" s="1" t="s">
        <v>33</v>
      </c>
      <c r="I354" s="2">
        <v>45685.0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 t="s">
        <v>775</v>
      </c>
      <c r="B355" s="1" t="s">
        <v>776</v>
      </c>
      <c r="C355" s="1">
        <v>9.1985328632E10</v>
      </c>
      <c r="D355" s="1" t="s">
        <v>12</v>
      </c>
      <c r="E355" s="1" t="s">
        <v>93</v>
      </c>
      <c r="F355" s="1" t="s">
        <v>14</v>
      </c>
      <c r="G355" s="1" t="s">
        <v>65</v>
      </c>
      <c r="H355" s="1" t="s">
        <v>48</v>
      </c>
      <c r="I355" s="2">
        <v>45685.0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 t="s">
        <v>777</v>
      </c>
      <c r="B356" s="1" t="s">
        <v>778</v>
      </c>
      <c r="C356" s="1">
        <v>2.1998530677E10</v>
      </c>
      <c r="D356" s="1" t="s">
        <v>12</v>
      </c>
      <c r="E356" s="1" t="s">
        <v>47</v>
      </c>
      <c r="F356" s="1" t="s">
        <v>14</v>
      </c>
      <c r="G356" s="1" t="s">
        <v>15</v>
      </c>
      <c r="H356" s="1" t="s">
        <v>20</v>
      </c>
      <c r="I356" s="2">
        <v>45685.0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 t="s">
        <v>779</v>
      </c>
      <c r="B357" s="1" t="s">
        <v>780</v>
      </c>
      <c r="C357" s="1">
        <v>1.599856281E10</v>
      </c>
      <c r="D357" s="1" t="s">
        <v>12</v>
      </c>
      <c r="E357" s="1" t="s">
        <v>47</v>
      </c>
      <c r="F357" s="1" t="s">
        <v>14</v>
      </c>
      <c r="G357" s="1" t="s">
        <v>15</v>
      </c>
      <c r="H357" s="1" t="s">
        <v>20</v>
      </c>
      <c r="I357" s="2">
        <v>45685.0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 t="s">
        <v>781</v>
      </c>
      <c r="B358" s="1" t="s">
        <v>782</v>
      </c>
      <c r="C358" s="1">
        <v>7.4981144809E10</v>
      </c>
      <c r="D358" s="1"/>
      <c r="E358" s="1"/>
      <c r="F358" s="1"/>
      <c r="G358" s="1"/>
      <c r="H358" s="1"/>
      <c r="I358" s="2">
        <v>45685.0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 t="s">
        <v>783</v>
      </c>
      <c r="B359" s="1" t="s">
        <v>784</v>
      </c>
      <c r="C359" s="1">
        <v>1.698162809E10</v>
      </c>
      <c r="D359" s="1" t="s">
        <v>12</v>
      </c>
      <c r="E359" s="1" t="s">
        <v>13</v>
      </c>
      <c r="F359" s="1" t="s">
        <v>14</v>
      </c>
      <c r="G359" s="1" t="s">
        <v>15</v>
      </c>
      <c r="H359" s="1" t="s">
        <v>84</v>
      </c>
      <c r="I359" s="2">
        <v>45685.0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 t="s">
        <v>785</v>
      </c>
      <c r="B360" s="1" t="s">
        <v>786</v>
      </c>
      <c r="C360" s="1">
        <v>8.3987802354E10</v>
      </c>
      <c r="D360" s="1" t="s">
        <v>12</v>
      </c>
      <c r="E360" s="1" t="s">
        <v>32</v>
      </c>
      <c r="F360" s="1" t="s">
        <v>14</v>
      </c>
      <c r="G360" s="1" t="s">
        <v>15</v>
      </c>
      <c r="H360" s="1" t="s">
        <v>77</v>
      </c>
      <c r="I360" s="2">
        <v>45685.0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 t="s">
        <v>787</v>
      </c>
      <c r="B361" s="1" t="s">
        <v>788</v>
      </c>
      <c r="C361" s="1">
        <v>5.1984667001E10</v>
      </c>
      <c r="D361" s="1" t="s">
        <v>12</v>
      </c>
      <c r="E361" s="1" t="s">
        <v>32</v>
      </c>
      <c r="F361" s="1" t="s">
        <v>14</v>
      </c>
      <c r="G361" s="1" t="s">
        <v>15</v>
      </c>
      <c r="H361" s="1" t="s">
        <v>20</v>
      </c>
      <c r="I361" s="2">
        <v>45685.0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 t="s">
        <v>789</v>
      </c>
      <c r="B362" s="1" t="s">
        <v>790</v>
      </c>
      <c r="C362" s="1">
        <v>5.1982794524E10</v>
      </c>
      <c r="D362" s="1" t="s">
        <v>65</v>
      </c>
      <c r="E362" s="1" t="s">
        <v>295</v>
      </c>
      <c r="F362" s="1" t="s">
        <v>791</v>
      </c>
      <c r="G362" s="1" t="s">
        <v>792</v>
      </c>
      <c r="H362" s="1" t="s">
        <v>793</v>
      </c>
      <c r="I362" s="2">
        <v>45685.0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 t="s">
        <v>794</v>
      </c>
      <c r="B363" s="1" t="s">
        <v>795</v>
      </c>
      <c r="C363" s="1">
        <v>1.9978045689E10</v>
      </c>
      <c r="D363" s="1" t="s">
        <v>12</v>
      </c>
      <c r="E363" s="1" t="s">
        <v>47</v>
      </c>
      <c r="F363" s="1" t="s">
        <v>14</v>
      </c>
      <c r="G363" s="1" t="s">
        <v>15</v>
      </c>
      <c r="H363" s="1" t="s">
        <v>48</v>
      </c>
      <c r="I363" s="2">
        <v>45685.0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 t="s">
        <v>796</v>
      </c>
      <c r="B364" s="1" t="s">
        <v>797</v>
      </c>
      <c r="C364" s="1">
        <v>2.1976805668E10</v>
      </c>
      <c r="D364" s="1" t="s">
        <v>12</v>
      </c>
      <c r="E364" s="1" t="s">
        <v>39</v>
      </c>
      <c r="F364" s="1" t="s">
        <v>14</v>
      </c>
      <c r="G364" s="1" t="s">
        <v>15</v>
      </c>
      <c r="H364" s="1" t="s">
        <v>48</v>
      </c>
      <c r="I364" s="2">
        <v>45685.0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 t="s">
        <v>798</v>
      </c>
      <c r="B365" s="1" t="s">
        <v>799</v>
      </c>
      <c r="C365" s="1">
        <v>3.3984088729E10</v>
      </c>
      <c r="D365" s="1" t="s">
        <v>12</v>
      </c>
      <c r="E365" s="1" t="s">
        <v>13</v>
      </c>
      <c r="F365" s="1" t="s">
        <v>14</v>
      </c>
      <c r="G365" s="1" t="s">
        <v>15</v>
      </c>
      <c r="H365" s="1" t="s">
        <v>59</v>
      </c>
      <c r="I365" s="2">
        <v>45685.0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 t="s">
        <v>800</v>
      </c>
      <c r="B366" s="1" t="s">
        <v>801</v>
      </c>
      <c r="C366" s="1" t="s">
        <v>802</v>
      </c>
      <c r="D366" s="1" t="s">
        <v>12</v>
      </c>
      <c r="E366" s="1" t="s">
        <v>19</v>
      </c>
      <c r="F366" s="1" t="s">
        <v>14</v>
      </c>
      <c r="G366" s="1" t="s">
        <v>15</v>
      </c>
      <c r="H366" s="1" t="s">
        <v>20</v>
      </c>
      <c r="I366" s="2">
        <v>45685.0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 t="s">
        <v>803</v>
      </c>
      <c r="B367" s="1" t="s">
        <v>804</v>
      </c>
      <c r="C367" s="1">
        <v>2.1975334415E10</v>
      </c>
      <c r="D367" s="1" t="s">
        <v>12</v>
      </c>
      <c r="E367" s="1" t="s">
        <v>68</v>
      </c>
      <c r="F367" s="1" t="s">
        <v>14</v>
      </c>
      <c r="G367" s="1" t="s">
        <v>15</v>
      </c>
      <c r="H367" s="1" t="s">
        <v>48</v>
      </c>
      <c r="I367" s="2">
        <v>45685.0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 t="s">
        <v>805</v>
      </c>
      <c r="B368" s="1" t="s">
        <v>806</v>
      </c>
      <c r="C368" s="1">
        <v>8.5987396119E10</v>
      </c>
      <c r="D368" s="1" t="s">
        <v>12</v>
      </c>
      <c r="E368" s="1" t="s">
        <v>39</v>
      </c>
      <c r="F368" s="1" t="s">
        <v>14</v>
      </c>
      <c r="G368" s="1" t="s">
        <v>15</v>
      </c>
      <c r="H368" s="1" t="s">
        <v>20</v>
      </c>
      <c r="I368" s="2">
        <v>45685.0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 t="s">
        <v>807</v>
      </c>
      <c r="B369" s="1" t="s">
        <v>808</v>
      </c>
      <c r="C369" s="1">
        <v>9.8991734038E10</v>
      </c>
      <c r="D369" s="1" t="s">
        <v>12</v>
      </c>
      <c r="E369" s="1" t="s">
        <v>93</v>
      </c>
      <c r="F369" s="1" t="s">
        <v>14</v>
      </c>
      <c r="G369" s="1" t="s">
        <v>15</v>
      </c>
      <c r="H369" s="1" t="s">
        <v>20</v>
      </c>
      <c r="I369" s="2">
        <v>45685.0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 t="s">
        <v>809</v>
      </c>
      <c r="B370" s="1" t="s">
        <v>810</v>
      </c>
      <c r="C370" s="1">
        <v>8.4987582901E10</v>
      </c>
      <c r="D370" s="1" t="s">
        <v>12</v>
      </c>
      <c r="E370" s="1" t="s">
        <v>32</v>
      </c>
      <c r="F370" s="1" t="s">
        <v>14</v>
      </c>
      <c r="G370" s="1" t="s">
        <v>15</v>
      </c>
      <c r="H370" s="1" t="s">
        <v>48</v>
      </c>
      <c r="I370" s="2">
        <v>45685.0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 t="s">
        <v>811</v>
      </c>
      <c r="B371" s="1" t="s">
        <v>812</v>
      </c>
      <c r="C371" s="1">
        <v>8.3981792034E10</v>
      </c>
      <c r="D371" s="1" t="s">
        <v>12</v>
      </c>
      <c r="E371" s="1" t="s">
        <v>32</v>
      </c>
      <c r="F371" s="1" t="s">
        <v>14</v>
      </c>
      <c r="G371" s="1" t="s">
        <v>65</v>
      </c>
      <c r="H371" s="1" t="s">
        <v>77</v>
      </c>
      <c r="I371" s="2">
        <v>45685.0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 t="s">
        <v>813</v>
      </c>
      <c r="B372" s="1" t="s">
        <v>814</v>
      </c>
      <c r="C372" s="1" t="s">
        <v>815</v>
      </c>
      <c r="D372" s="1" t="s">
        <v>12</v>
      </c>
      <c r="E372" s="1" t="s">
        <v>93</v>
      </c>
      <c r="F372" s="1" t="s">
        <v>14</v>
      </c>
      <c r="G372" s="1" t="s">
        <v>15</v>
      </c>
      <c r="H372" s="1" t="s">
        <v>20</v>
      </c>
      <c r="I372" s="2">
        <v>45685.0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 t="s">
        <v>816</v>
      </c>
      <c r="B373" s="1" t="s">
        <v>817</v>
      </c>
      <c r="C373" s="1">
        <v>3.499657606E10</v>
      </c>
      <c r="D373" s="1"/>
      <c r="E373" s="1"/>
      <c r="F373" s="1"/>
      <c r="G373" s="1"/>
      <c r="H373" s="1"/>
      <c r="I373" s="2">
        <v>45685.0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 t="s">
        <v>818</v>
      </c>
      <c r="B374" s="1" t="s">
        <v>819</v>
      </c>
      <c r="C374" s="1" t="s">
        <v>820</v>
      </c>
      <c r="D374" s="1" t="s">
        <v>12</v>
      </c>
      <c r="E374" s="1" t="s">
        <v>32</v>
      </c>
      <c r="F374" s="1" t="s">
        <v>14</v>
      </c>
      <c r="G374" s="1" t="s">
        <v>15</v>
      </c>
      <c r="H374" s="1" t="s">
        <v>20</v>
      </c>
      <c r="I374" s="2">
        <v>45685.0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 t="s">
        <v>821</v>
      </c>
      <c r="B375" s="1" t="s">
        <v>822</v>
      </c>
      <c r="C375" s="1" t="s">
        <v>823</v>
      </c>
      <c r="D375" s="1" t="s">
        <v>12</v>
      </c>
      <c r="E375" s="1" t="s">
        <v>32</v>
      </c>
      <c r="F375" s="1" t="s">
        <v>14</v>
      </c>
      <c r="G375" s="1" t="s">
        <v>15</v>
      </c>
      <c r="H375" s="1" t="s">
        <v>20</v>
      </c>
      <c r="I375" s="2">
        <v>45685.0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 t="s">
        <v>824</v>
      </c>
      <c r="B376" s="1" t="s">
        <v>825</v>
      </c>
      <c r="C376" s="1">
        <v>5.3991315669E10</v>
      </c>
      <c r="D376" s="1" t="s">
        <v>12</v>
      </c>
      <c r="E376" s="1" t="s">
        <v>39</v>
      </c>
      <c r="F376" s="1" t="s">
        <v>14</v>
      </c>
      <c r="G376" s="1" t="s">
        <v>15</v>
      </c>
      <c r="H376" s="1" t="s">
        <v>20</v>
      </c>
      <c r="I376" s="2">
        <v>45685.0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 t="s">
        <v>826</v>
      </c>
      <c r="B377" s="1" t="s">
        <v>827</v>
      </c>
      <c r="C377" s="1">
        <v>5.551999678047E12</v>
      </c>
      <c r="D377" s="1" t="s">
        <v>12</v>
      </c>
      <c r="E377" s="1" t="s">
        <v>32</v>
      </c>
      <c r="F377" s="1" t="s">
        <v>14</v>
      </c>
      <c r="G377" s="1" t="s">
        <v>15</v>
      </c>
      <c r="H377" s="1" t="s">
        <v>48</v>
      </c>
      <c r="I377" s="2">
        <v>45685.0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 t="s">
        <v>828</v>
      </c>
      <c r="B378" s="1" t="s">
        <v>829</v>
      </c>
      <c r="C378" s="1" t="s">
        <v>830</v>
      </c>
      <c r="D378" s="1" t="s">
        <v>12</v>
      </c>
      <c r="E378" s="1" t="s">
        <v>32</v>
      </c>
      <c r="F378" s="1" t="s">
        <v>14</v>
      </c>
      <c r="G378" s="1" t="s">
        <v>15</v>
      </c>
      <c r="H378" s="1" t="s">
        <v>33</v>
      </c>
      <c r="I378" s="2">
        <v>45685.0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 t="s">
        <v>831</v>
      </c>
      <c r="B379" s="1" t="s">
        <v>832</v>
      </c>
      <c r="C379" s="1">
        <v>3.2988530021E10</v>
      </c>
      <c r="D379" s="1" t="s">
        <v>12</v>
      </c>
      <c r="E379" s="1" t="s">
        <v>32</v>
      </c>
      <c r="F379" s="1" t="s">
        <v>14</v>
      </c>
      <c r="G379" s="1" t="s">
        <v>15</v>
      </c>
      <c r="H379" s="1" t="s">
        <v>20</v>
      </c>
      <c r="I379" s="2">
        <v>45685.0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 t="s">
        <v>833</v>
      </c>
      <c r="B380" s="1" t="s">
        <v>834</v>
      </c>
      <c r="C380" s="1">
        <v>1.3981162118E10</v>
      </c>
      <c r="D380" s="1" t="s">
        <v>12</v>
      </c>
      <c r="E380" s="1" t="s">
        <v>47</v>
      </c>
      <c r="F380" s="1" t="s">
        <v>14</v>
      </c>
      <c r="G380" s="1" t="s">
        <v>15</v>
      </c>
      <c r="H380" s="1" t="s">
        <v>48</v>
      </c>
      <c r="I380" s="2">
        <v>45685.0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 t="s">
        <v>835</v>
      </c>
      <c r="B381" s="1" t="s">
        <v>836</v>
      </c>
      <c r="C381" s="1">
        <v>7.1987929794E10</v>
      </c>
      <c r="D381" s="1" t="s">
        <v>12</v>
      </c>
      <c r="E381" s="1" t="s">
        <v>260</v>
      </c>
      <c r="F381" s="1" t="s">
        <v>14</v>
      </c>
      <c r="G381" s="1" t="s">
        <v>15</v>
      </c>
      <c r="H381" s="1" t="s">
        <v>20</v>
      </c>
      <c r="I381" s="2">
        <v>45685.0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 t="s">
        <v>837</v>
      </c>
      <c r="B382" s="1" t="s">
        <v>838</v>
      </c>
      <c r="C382" s="1">
        <v>6.4992763069E10</v>
      </c>
      <c r="D382" s="1" t="s">
        <v>12</v>
      </c>
      <c r="E382" s="1" t="s">
        <v>32</v>
      </c>
      <c r="F382" s="1" t="s">
        <v>14</v>
      </c>
      <c r="G382" s="1" t="s">
        <v>15</v>
      </c>
      <c r="H382" s="1" t="s">
        <v>48</v>
      </c>
      <c r="I382" s="2">
        <v>45685.0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 t="s">
        <v>839</v>
      </c>
      <c r="B383" s="1" t="s">
        <v>840</v>
      </c>
      <c r="C383" s="1">
        <v>2.1959066683E10</v>
      </c>
      <c r="D383" s="1" t="s">
        <v>12</v>
      </c>
      <c r="E383" s="1" t="s">
        <v>24</v>
      </c>
      <c r="F383" s="1" t="s">
        <v>14</v>
      </c>
      <c r="G383" s="1" t="s">
        <v>65</v>
      </c>
      <c r="H383" s="1" t="s">
        <v>20</v>
      </c>
      <c r="I383" s="2">
        <v>45685.0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 t="s">
        <v>841</v>
      </c>
      <c r="B384" s="1" t="s">
        <v>842</v>
      </c>
      <c r="C384" s="1">
        <v>8.3993791001E10</v>
      </c>
      <c r="D384" s="1" t="s">
        <v>12</v>
      </c>
      <c r="E384" s="1" t="s">
        <v>32</v>
      </c>
      <c r="F384" s="1" t="s">
        <v>14</v>
      </c>
      <c r="G384" s="1" t="s">
        <v>15</v>
      </c>
      <c r="H384" s="1" t="s">
        <v>20</v>
      </c>
      <c r="I384" s="2">
        <v>45685.0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 t="s">
        <v>539</v>
      </c>
      <c r="B385" s="1" t="s">
        <v>843</v>
      </c>
      <c r="C385" s="1">
        <v>4.9998150778E10</v>
      </c>
      <c r="D385" s="1" t="s">
        <v>12</v>
      </c>
      <c r="E385" s="1" t="s">
        <v>32</v>
      </c>
      <c r="F385" s="1" t="s">
        <v>14</v>
      </c>
      <c r="G385" s="1" t="s">
        <v>15</v>
      </c>
      <c r="H385" s="1" t="s">
        <v>62</v>
      </c>
      <c r="I385" s="2">
        <v>45685.0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 t="s">
        <v>844</v>
      </c>
      <c r="B386" s="1" t="s">
        <v>845</v>
      </c>
      <c r="C386" s="1">
        <v>3.5997153035E10</v>
      </c>
      <c r="D386" s="1" t="s">
        <v>12</v>
      </c>
      <c r="E386" s="1" t="s">
        <v>32</v>
      </c>
      <c r="F386" s="1" t="s">
        <v>14</v>
      </c>
      <c r="G386" s="1" t="s">
        <v>15</v>
      </c>
      <c r="H386" s="1" t="s">
        <v>20</v>
      </c>
      <c r="I386" s="2">
        <v>45685.0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 t="s">
        <v>846</v>
      </c>
      <c r="B387" s="1" t="s">
        <v>847</v>
      </c>
      <c r="C387" s="1">
        <v>5.5991631815E10</v>
      </c>
      <c r="D387" s="1" t="s">
        <v>12</v>
      </c>
      <c r="E387" s="1" t="s">
        <v>39</v>
      </c>
      <c r="F387" s="1" t="s">
        <v>14</v>
      </c>
      <c r="G387" s="1" t="s">
        <v>15</v>
      </c>
      <c r="H387" s="1" t="s">
        <v>20</v>
      </c>
      <c r="I387" s="2">
        <v>45685.0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 t="s">
        <v>848</v>
      </c>
      <c r="B388" s="1" t="s">
        <v>849</v>
      </c>
      <c r="C388" s="1">
        <v>3.1985159886E10</v>
      </c>
      <c r="D388" s="1" t="s">
        <v>12</v>
      </c>
      <c r="E388" s="1" t="s">
        <v>32</v>
      </c>
      <c r="F388" s="1" t="s">
        <v>14</v>
      </c>
      <c r="G388" s="1" t="s">
        <v>15</v>
      </c>
      <c r="H388" s="1" t="s">
        <v>33</v>
      </c>
      <c r="I388" s="2">
        <v>45685.0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 t="s">
        <v>850</v>
      </c>
      <c r="B389" s="1" t="s">
        <v>851</v>
      </c>
      <c r="C389" s="1">
        <v>7.9999850879E10</v>
      </c>
      <c r="D389" s="1" t="s">
        <v>12</v>
      </c>
      <c r="E389" s="1" t="s">
        <v>32</v>
      </c>
      <c r="F389" s="1" t="s">
        <v>14</v>
      </c>
      <c r="G389" s="1" t="s">
        <v>15</v>
      </c>
      <c r="H389" s="1" t="s">
        <v>48</v>
      </c>
      <c r="I389" s="2">
        <v>45685.0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 t="s">
        <v>852</v>
      </c>
      <c r="B390" s="1" t="s">
        <v>853</v>
      </c>
      <c r="C390" s="1">
        <v>8.1985439565E10</v>
      </c>
      <c r="D390" s="1" t="s">
        <v>12</v>
      </c>
      <c r="E390" s="1" t="s">
        <v>24</v>
      </c>
      <c r="F390" s="1" t="s">
        <v>14</v>
      </c>
      <c r="G390" s="1" t="s">
        <v>65</v>
      </c>
      <c r="H390" s="1" t="s">
        <v>20</v>
      </c>
      <c r="I390" s="2">
        <v>45685.0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 t="s">
        <v>854</v>
      </c>
      <c r="B391" s="1" t="s">
        <v>855</v>
      </c>
      <c r="C391" s="1">
        <v>2.197668638E10</v>
      </c>
      <c r="D391" s="1" t="s">
        <v>12</v>
      </c>
      <c r="E391" s="1" t="s">
        <v>71</v>
      </c>
      <c r="F391" s="1" t="s">
        <v>14</v>
      </c>
      <c r="G391" s="1" t="s">
        <v>15</v>
      </c>
      <c r="H391" s="1" t="s">
        <v>77</v>
      </c>
      <c r="I391" s="2">
        <v>45685.0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 t="s">
        <v>856</v>
      </c>
      <c r="B392" s="1" t="s">
        <v>857</v>
      </c>
      <c r="C392" s="1">
        <v>9.2985886331E10</v>
      </c>
      <c r="D392" s="1" t="s">
        <v>12</v>
      </c>
      <c r="E392" s="1" t="s">
        <v>32</v>
      </c>
      <c r="F392" s="1" t="s">
        <v>14</v>
      </c>
      <c r="G392" s="1" t="s">
        <v>15</v>
      </c>
      <c r="H392" s="1" t="s">
        <v>48</v>
      </c>
      <c r="I392" s="2">
        <v>45685.0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 t="s">
        <v>858</v>
      </c>
      <c r="B393" s="1" t="s">
        <v>859</v>
      </c>
      <c r="C393" s="1">
        <v>6.2983405747E10</v>
      </c>
      <c r="D393" s="1" t="s">
        <v>12</v>
      </c>
      <c r="E393" s="1" t="s">
        <v>13</v>
      </c>
      <c r="F393" s="1" t="s">
        <v>14</v>
      </c>
      <c r="G393" s="1" t="s">
        <v>15</v>
      </c>
      <c r="H393" s="1" t="s">
        <v>20</v>
      </c>
      <c r="I393" s="2">
        <v>45685.0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 t="s">
        <v>860</v>
      </c>
      <c r="B394" s="1" t="s">
        <v>861</v>
      </c>
      <c r="C394" s="1" t="s">
        <v>862</v>
      </c>
      <c r="D394" s="1" t="s">
        <v>12</v>
      </c>
      <c r="E394" s="1" t="s">
        <v>32</v>
      </c>
      <c r="F394" s="1" t="s">
        <v>14</v>
      </c>
      <c r="G394" s="1" t="s">
        <v>15</v>
      </c>
      <c r="H394" s="1" t="s">
        <v>51</v>
      </c>
      <c r="I394" s="2">
        <v>45685.0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 t="s">
        <v>863</v>
      </c>
      <c r="B395" s="1" t="s">
        <v>864</v>
      </c>
      <c r="C395" s="1">
        <v>4.8974008716E10</v>
      </c>
      <c r="D395" s="1" t="s">
        <v>12</v>
      </c>
      <c r="E395" s="1" t="s">
        <v>13</v>
      </c>
      <c r="F395" s="1" t="s">
        <v>14</v>
      </c>
      <c r="G395" s="1" t="s">
        <v>15</v>
      </c>
      <c r="H395" s="1" t="s">
        <v>84</v>
      </c>
      <c r="I395" s="2">
        <v>45685.0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 t="s">
        <v>865</v>
      </c>
      <c r="B396" s="1" t="s">
        <v>866</v>
      </c>
      <c r="C396" s="1">
        <v>4.799620447E10</v>
      </c>
      <c r="D396" s="1" t="s">
        <v>12</v>
      </c>
      <c r="E396" s="1" t="s">
        <v>19</v>
      </c>
      <c r="F396" s="1" t="s">
        <v>14</v>
      </c>
      <c r="G396" s="1" t="s">
        <v>65</v>
      </c>
      <c r="H396" s="1" t="s">
        <v>20</v>
      </c>
      <c r="I396" s="2">
        <v>45685.0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 t="s">
        <v>867</v>
      </c>
      <c r="B397" s="1" t="s">
        <v>868</v>
      </c>
      <c r="C397" s="1">
        <v>1.4982252466E10</v>
      </c>
      <c r="D397" s="1" t="s">
        <v>12</v>
      </c>
      <c r="E397" s="1" t="s">
        <v>13</v>
      </c>
      <c r="F397" s="1" t="s">
        <v>14</v>
      </c>
      <c r="G397" s="1" t="s">
        <v>15</v>
      </c>
      <c r="H397" s="1" t="s">
        <v>869</v>
      </c>
      <c r="I397" s="2">
        <v>45685.0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 t="s">
        <v>870</v>
      </c>
      <c r="B398" s="1" t="s">
        <v>871</v>
      </c>
      <c r="C398" s="1">
        <v>2.1989959322E10</v>
      </c>
      <c r="D398" s="1" t="s">
        <v>12</v>
      </c>
      <c r="E398" s="1" t="s">
        <v>24</v>
      </c>
      <c r="F398" s="1" t="s">
        <v>14</v>
      </c>
      <c r="G398" s="1" t="s">
        <v>15</v>
      </c>
      <c r="H398" s="1" t="s">
        <v>20</v>
      </c>
      <c r="I398" s="2">
        <v>45685.0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 t="s">
        <v>872</v>
      </c>
      <c r="B399" s="1" t="s">
        <v>873</v>
      </c>
      <c r="C399" s="1">
        <v>7.7999004645E10</v>
      </c>
      <c r="D399" s="1" t="s">
        <v>12</v>
      </c>
      <c r="E399" s="1" t="s">
        <v>24</v>
      </c>
      <c r="F399" s="1" t="s">
        <v>14</v>
      </c>
      <c r="G399" s="1" t="s">
        <v>15</v>
      </c>
      <c r="H399" s="1" t="s">
        <v>114</v>
      </c>
      <c r="I399" s="2">
        <v>45685.0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 t="s">
        <v>874</v>
      </c>
      <c r="B400" s="1" t="s">
        <v>875</v>
      </c>
      <c r="C400" s="1">
        <v>1.9993623865E10</v>
      </c>
      <c r="D400" s="1" t="s">
        <v>12</v>
      </c>
      <c r="E400" s="1" t="s">
        <v>32</v>
      </c>
      <c r="F400" s="1" t="s">
        <v>14</v>
      </c>
      <c r="G400" s="1" t="s">
        <v>65</v>
      </c>
      <c r="H400" s="1" t="s">
        <v>48</v>
      </c>
      <c r="I400" s="2">
        <v>45685.0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 t="s">
        <v>876</v>
      </c>
      <c r="B401" s="1" t="s">
        <v>877</v>
      </c>
      <c r="C401" s="1">
        <v>4.899961313E10</v>
      </c>
      <c r="D401" s="1" t="s">
        <v>12</v>
      </c>
      <c r="E401" s="1" t="s">
        <v>47</v>
      </c>
      <c r="F401" s="1" t="s">
        <v>14</v>
      </c>
      <c r="G401" s="1" t="s">
        <v>65</v>
      </c>
      <c r="H401" s="1" t="s">
        <v>77</v>
      </c>
      <c r="I401" s="2">
        <v>45685.0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 t="s">
        <v>878</v>
      </c>
      <c r="B402" s="1" t="s">
        <v>879</v>
      </c>
      <c r="C402" s="1">
        <v>5.1981326941E10</v>
      </c>
      <c r="D402" s="1" t="s">
        <v>12</v>
      </c>
      <c r="E402" s="1" t="s">
        <v>32</v>
      </c>
      <c r="F402" s="1" t="s">
        <v>14</v>
      </c>
      <c r="G402" s="1" t="s">
        <v>15</v>
      </c>
      <c r="H402" s="1" t="s">
        <v>20</v>
      </c>
      <c r="I402" s="2">
        <v>45685.0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 t="s">
        <v>880</v>
      </c>
      <c r="B403" s="1" t="s">
        <v>881</v>
      </c>
      <c r="C403" s="1">
        <v>7.5991736787E10</v>
      </c>
      <c r="D403" s="1" t="s">
        <v>12</v>
      </c>
      <c r="E403" s="1" t="s">
        <v>13</v>
      </c>
      <c r="F403" s="1" t="s">
        <v>14</v>
      </c>
      <c r="G403" s="1" t="s">
        <v>15</v>
      </c>
      <c r="H403" s="1" t="s">
        <v>59</v>
      </c>
      <c r="I403" s="2">
        <v>45685.0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 t="s">
        <v>882</v>
      </c>
      <c r="B404" s="1" t="s">
        <v>883</v>
      </c>
      <c r="C404" s="1">
        <v>6.7991587465E10</v>
      </c>
      <c r="D404" s="1" t="s">
        <v>12</v>
      </c>
      <c r="E404" s="1" t="s">
        <v>32</v>
      </c>
      <c r="F404" s="1" t="s">
        <v>14</v>
      </c>
      <c r="G404" s="1" t="s">
        <v>15</v>
      </c>
      <c r="H404" s="1" t="s">
        <v>51</v>
      </c>
      <c r="I404" s="2">
        <v>45685.0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 t="s">
        <v>884</v>
      </c>
      <c r="B405" s="1" t="s">
        <v>885</v>
      </c>
      <c r="C405" s="1">
        <v>2.1979275725E10</v>
      </c>
      <c r="D405" s="1" t="s">
        <v>12</v>
      </c>
      <c r="E405" s="1" t="s">
        <v>27</v>
      </c>
      <c r="F405" s="1" t="s">
        <v>14</v>
      </c>
      <c r="G405" s="1" t="s">
        <v>15</v>
      </c>
      <c r="H405" s="1" t="s">
        <v>20</v>
      </c>
      <c r="I405" s="2">
        <v>45685.0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 t="s">
        <v>886</v>
      </c>
      <c r="B406" s="1" t="s">
        <v>887</v>
      </c>
      <c r="C406" s="1">
        <v>1.1952980671E10</v>
      </c>
      <c r="D406" s="1" t="s">
        <v>12</v>
      </c>
      <c r="E406" s="1" t="s">
        <v>24</v>
      </c>
      <c r="F406" s="1" t="s">
        <v>14</v>
      </c>
      <c r="G406" s="1" t="s">
        <v>15</v>
      </c>
      <c r="H406" s="1" t="s">
        <v>20</v>
      </c>
      <c r="I406" s="2">
        <v>45685.0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 t="s">
        <v>888</v>
      </c>
      <c r="B407" s="1" t="s">
        <v>889</v>
      </c>
      <c r="C407" s="1">
        <v>1.6992403549E10</v>
      </c>
      <c r="D407" s="1"/>
      <c r="E407" s="1"/>
      <c r="F407" s="1"/>
      <c r="G407" s="1"/>
      <c r="H407" s="1"/>
      <c r="I407" s="2">
        <v>45685.0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 t="s">
        <v>890</v>
      </c>
      <c r="B408" s="1" t="s">
        <v>891</v>
      </c>
      <c r="C408" s="1" t="s">
        <v>892</v>
      </c>
      <c r="D408" s="1" t="s">
        <v>12</v>
      </c>
      <c r="E408" s="1" t="s">
        <v>32</v>
      </c>
      <c r="F408" s="1" t="s">
        <v>14</v>
      </c>
      <c r="G408" s="1" t="s">
        <v>15</v>
      </c>
      <c r="H408" s="1" t="s">
        <v>20</v>
      </c>
      <c r="I408" s="2">
        <v>45685.0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 t="s">
        <v>848</v>
      </c>
      <c r="B409" s="1" t="s">
        <v>893</v>
      </c>
      <c r="C409" s="1" t="s">
        <v>894</v>
      </c>
      <c r="D409" s="1" t="s">
        <v>12</v>
      </c>
      <c r="E409" s="1" t="s">
        <v>32</v>
      </c>
      <c r="F409" s="1" t="s">
        <v>14</v>
      </c>
      <c r="G409" s="1" t="s">
        <v>15</v>
      </c>
      <c r="H409" s="1" t="s">
        <v>20</v>
      </c>
      <c r="I409" s="2">
        <v>45685.0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 t="s">
        <v>895</v>
      </c>
      <c r="B410" s="1" t="s">
        <v>896</v>
      </c>
      <c r="C410" s="1">
        <v>1.194310444E10</v>
      </c>
      <c r="D410" s="1" t="s">
        <v>12</v>
      </c>
      <c r="E410" s="1" t="s">
        <v>111</v>
      </c>
      <c r="F410" s="1" t="s">
        <v>14</v>
      </c>
      <c r="G410" s="1" t="s">
        <v>15</v>
      </c>
      <c r="H410" s="1" t="s">
        <v>20</v>
      </c>
      <c r="I410" s="2">
        <v>45685.0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 t="s">
        <v>897</v>
      </c>
      <c r="B411" s="1" t="s">
        <v>898</v>
      </c>
      <c r="C411" s="1">
        <v>8.1989359449E10</v>
      </c>
      <c r="D411" s="1" t="s">
        <v>12</v>
      </c>
      <c r="E411" s="1" t="s">
        <v>13</v>
      </c>
      <c r="F411" s="1" t="s">
        <v>14</v>
      </c>
      <c r="G411" s="1" t="s">
        <v>15</v>
      </c>
      <c r="H411" s="1" t="s">
        <v>59</v>
      </c>
      <c r="I411" s="2">
        <v>45685.0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 t="s">
        <v>899</v>
      </c>
      <c r="B412" s="1" t="s">
        <v>900</v>
      </c>
      <c r="C412" s="1">
        <v>8.1992444499E10</v>
      </c>
      <c r="D412" s="1" t="s">
        <v>12</v>
      </c>
      <c r="E412" s="1" t="s">
        <v>32</v>
      </c>
      <c r="F412" s="1" t="s">
        <v>14</v>
      </c>
      <c r="G412" s="1" t="s">
        <v>15</v>
      </c>
      <c r="H412" s="1" t="s">
        <v>77</v>
      </c>
      <c r="I412" s="2">
        <v>45685.0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 t="s">
        <v>901</v>
      </c>
      <c r="B413" s="1" t="s">
        <v>902</v>
      </c>
      <c r="C413" s="1">
        <v>3.1985018261E10</v>
      </c>
      <c r="D413" s="1" t="s">
        <v>12</v>
      </c>
      <c r="E413" s="1" t="s">
        <v>111</v>
      </c>
      <c r="F413" s="1" t="s">
        <v>14</v>
      </c>
      <c r="G413" s="1" t="s">
        <v>15</v>
      </c>
      <c r="H413" s="1" t="s">
        <v>20</v>
      </c>
      <c r="I413" s="2">
        <v>45685.0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 t="s">
        <v>903</v>
      </c>
      <c r="B414" s="1" t="s">
        <v>904</v>
      </c>
      <c r="C414" s="1">
        <v>1.1966253816E10</v>
      </c>
      <c r="D414" s="1" t="s">
        <v>12</v>
      </c>
      <c r="E414" s="1" t="s">
        <v>13</v>
      </c>
      <c r="F414" s="1" t="s">
        <v>14</v>
      </c>
      <c r="G414" s="1" t="s">
        <v>15</v>
      </c>
      <c r="H414" s="1" t="s">
        <v>20</v>
      </c>
      <c r="I414" s="2">
        <v>45685.0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 t="s">
        <v>897</v>
      </c>
      <c r="B415" s="1" t="s">
        <v>898</v>
      </c>
      <c r="C415" s="1">
        <v>8.1989359449E10</v>
      </c>
      <c r="D415" s="1" t="s">
        <v>12</v>
      </c>
      <c r="E415" s="1" t="s">
        <v>13</v>
      </c>
      <c r="F415" s="1" t="s">
        <v>14</v>
      </c>
      <c r="G415" s="1" t="s">
        <v>15</v>
      </c>
      <c r="H415" s="1" t="s">
        <v>59</v>
      </c>
      <c r="I415" s="2">
        <v>45685.0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 t="s">
        <v>905</v>
      </c>
      <c r="B416" s="1" t="s">
        <v>906</v>
      </c>
      <c r="C416" s="1">
        <v>9.1991549027E10</v>
      </c>
      <c r="D416" s="1" t="s">
        <v>12</v>
      </c>
      <c r="E416" s="1" t="s">
        <v>13</v>
      </c>
      <c r="F416" s="1" t="s">
        <v>14</v>
      </c>
      <c r="G416" s="1" t="s">
        <v>15</v>
      </c>
      <c r="H416" s="1" t="s">
        <v>84</v>
      </c>
      <c r="I416" s="2">
        <v>45685.0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 t="s">
        <v>907</v>
      </c>
      <c r="B417" s="1" t="s">
        <v>908</v>
      </c>
      <c r="C417" s="1">
        <v>6.7992108085E10</v>
      </c>
      <c r="D417" s="1" t="s">
        <v>12</v>
      </c>
      <c r="E417" s="1" t="s">
        <v>93</v>
      </c>
      <c r="F417" s="1" t="s">
        <v>14</v>
      </c>
      <c r="G417" s="1" t="s">
        <v>65</v>
      </c>
      <c r="H417" s="1" t="s">
        <v>20</v>
      </c>
      <c r="I417" s="2">
        <v>45685.0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 t="s">
        <v>909</v>
      </c>
      <c r="B418" s="1" t="s">
        <v>910</v>
      </c>
      <c r="C418" s="1">
        <v>3.1995088152E10</v>
      </c>
      <c r="D418" s="1" t="s">
        <v>12</v>
      </c>
      <c r="E418" s="1" t="s">
        <v>24</v>
      </c>
      <c r="F418" s="1" t="s">
        <v>14</v>
      </c>
      <c r="G418" s="1" t="s">
        <v>15</v>
      </c>
      <c r="H418" s="1" t="s">
        <v>20</v>
      </c>
      <c r="I418" s="2">
        <v>45685.0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 t="s">
        <v>911</v>
      </c>
      <c r="B419" s="1" t="s">
        <v>912</v>
      </c>
      <c r="C419" s="1">
        <v>1.1999786053E10</v>
      </c>
      <c r="D419" s="1" t="s">
        <v>12</v>
      </c>
      <c r="E419" s="1" t="s">
        <v>19</v>
      </c>
      <c r="F419" s="1" t="s">
        <v>14</v>
      </c>
      <c r="G419" s="1" t="s">
        <v>65</v>
      </c>
      <c r="H419" s="1" t="s">
        <v>20</v>
      </c>
      <c r="I419" s="2">
        <v>45685.0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 t="s">
        <v>913</v>
      </c>
      <c r="B420" s="1" t="s">
        <v>914</v>
      </c>
      <c r="C420" s="1">
        <v>1.9989784798E10</v>
      </c>
      <c r="D420" s="1" t="s">
        <v>12</v>
      </c>
      <c r="E420" s="1" t="s">
        <v>27</v>
      </c>
      <c r="F420" s="1" t="s">
        <v>14</v>
      </c>
      <c r="G420" s="1" t="s">
        <v>15</v>
      </c>
      <c r="H420" s="1" t="s">
        <v>20</v>
      </c>
      <c r="I420" s="2">
        <v>45685.0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 t="s">
        <v>674</v>
      </c>
      <c r="B421" s="1" t="s">
        <v>915</v>
      </c>
      <c r="C421" s="1">
        <v>9.2981152649E10</v>
      </c>
      <c r="D421" s="1" t="s">
        <v>12</v>
      </c>
      <c r="E421" s="1" t="s">
        <v>32</v>
      </c>
      <c r="F421" s="1" t="s">
        <v>14</v>
      </c>
      <c r="G421" s="1" t="s">
        <v>15</v>
      </c>
      <c r="H421" s="1" t="s">
        <v>20</v>
      </c>
      <c r="I421" s="2">
        <v>45685.0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 t="s">
        <v>916</v>
      </c>
      <c r="B422" s="1" t="s">
        <v>917</v>
      </c>
      <c r="C422" s="1">
        <v>8.1995383822E10</v>
      </c>
      <c r="D422" s="1" t="s">
        <v>12</v>
      </c>
      <c r="E422" s="1" t="s">
        <v>39</v>
      </c>
      <c r="F422" s="1" t="s">
        <v>14</v>
      </c>
      <c r="G422" s="1" t="s">
        <v>15</v>
      </c>
      <c r="H422" s="1" t="s">
        <v>20</v>
      </c>
      <c r="I422" s="2">
        <v>45685.0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 t="s">
        <v>918</v>
      </c>
      <c r="B423" s="1" t="s">
        <v>919</v>
      </c>
      <c r="C423" s="1">
        <v>1.1961320663E10</v>
      </c>
      <c r="D423" s="1" t="s">
        <v>12</v>
      </c>
      <c r="E423" s="1" t="s">
        <v>32</v>
      </c>
      <c r="F423" s="1" t="s">
        <v>14</v>
      </c>
      <c r="G423" s="1" t="s">
        <v>15</v>
      </c>
      <c r="H423" s="1" t="s">
        <v>48</v>
      </c>
      <c r="I423" s="2">
        <v>45685.0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 t="s">
        <v>920</v>
      </c>
      <c r="B424" s="1" t="s">
        <v>921</v>
      </c>
      <c r="C424" s="1">
        <v>1.1992780167E10</v>
      </c>
      <c r="D424" s="1" t="s">
        <v>12</v>
      </c>
      <c r="E424" s="1" t="s">
        <v>260</v>
      </c>
      <c r="F424" s="1" t="s">
        <v>14</v>
      </c>
      <c r="G424" s="1" t="s">
        <v>15</v>
      </c>
      <c r="H424" s="1" t="s">
        <v>77</v>
      </c>
      <c r="I424" s="2">
        <v>45685.0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 t="s">
        <v>922</v>
      </c>
      <c r="B425" s="1" t="s">
        <v>923</v>
      </c>
      <c r="C425" s="1">
        <v>6.2991886656E10</v>
      </c>
      <c r="D425" s="1" t="s">
        <v>12</v>
      </c>
      <c r="E425" s="1" t="s">
        <v>32</v>
      </c>
      <c r="F425" s="1" t="s">
        <v>14</v>
      </c>
      <c r="G425" s="1" t="s">
        <v>65</v>
      </c>
      <c r="H425" s="1" t="s">
        <v>48</v>
      </c>
      <c r="I425" s="2">
        <v>45685.0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 t="s">
        <v>924</v>
      </c>
      <c r="B426" s="1" t="s">
        <v>925</v>
      </c>
      <c r="C426" s="1" t="s">
        <v>926</v>
      </c>
      <c r="D426" s="1" t="s">
        <v>12</v>
      </c>
      <c r="E426" s="1" t="s">
        <v>32</v>
      </c>
      <c r="F426" s="1" t="s">
        <v>14</v>
      </c>
      <c r="G426" s="1" t="s">
        <v>15</v>
      </c>
      <c r="H426" s="1" t="s">
        <v>51</v>
      </c>
      <c r="I426" s="2">
        <v>45685.0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 t="s">
        <v>927</v>
      </c>
      <c r="B427" s="1" t="s">
        <v>928</v>
      </c>
      <c r="C427" s="1" t="s">
        <v>929</v>
      </c>
      <c r="D427" s="1" t="s">
        <v>12</v>
      </c>
      <c r="E427" s="1" t="s">
        <v>32</v>
      </c>
      <c r="F427" s="1" t="s">
        <v>14</v>
      </c>
      <c r="G427" s="1" t="s">
        <v>65</v>
      </c>
      <c r="H427" s="1" t="s">
        <v>20</v>
      </c>
      <c r="I427" s="2">
        <v>45685.0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 t="s">
        <v>930</v>
      </c>
      <c r="B428" s="1" t="s">
        <v>931</v>
      </c>
      <c r="C428" s="1">
        <v>5.1998262881E10</v>
      </c>
      <c r="D428" s="1" t="s">
        <v>12</v>
      </c>
      <c r="E428" s="1" t="s">
        <v>13</v>
      </c>
      <c r="F428" s="1" t="s">
        <v>14</v>
      </c>
      <c r="G428" s="1" t="s">
        <v>15</v>
      </c>
      <c r="H428" s="1" t="s">
        <v>59</v>
      </c>
      <c r="I428" s="2">
        <v>45685.0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 t="s">
        <v>932</v>
      </c>
      <c r="B429" s="1" t="s">
        <v>933</v>
      </c>
      <c r="C429" s="1">
        <v>5.3981141161E10</v>
      </c>
      <c r="D429" s="1" t="s">
        <v>12</v>
      </c>
      <c r="E429" s="1" t="s">
        <v>260</v>
      </c>
      <c r="F429" s="1" t="s">
        <v>14</v>
      </c>
      <c r="G429" s="1" t="s">
        <v>15</v>
      </c>
      <c r="H429" s="1" t="s">
        <v>77</v>
      </c>
      <c r="I429" s="2">
        <v>45685.0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 t="s">
        <v>498</v>
      </c>
      <c r="B430" s="1" t="s">
        <v>934</v>
      </c>
      <c r="C430" s="1">
        <v>1.9995056881E10</v>
      </c>
      <c r="D430" s="1" t="s">
        <v>12</v>
      </c>
      <c r="E430" s="1" t="s">
        <v>93</v>
      </c>
      <c r="F430" s="1" t="s">
        <v>14</v>
      </c>
      <c r="G430" s="1" t="s">
        <v>15</v>
      </c>
      <c r="H430" s="1" t="s">
        <v>20</v>
      </c>
      <c r="I430" s="2">
        <v>45685.0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 t="s">
        <v>66</v>
      </c>
      <c r="B431" s="1" t="s">
        <v>935</v>
      </c>
      <c r="C431" s="1">
        <v>1.1947902031E10</v>
      </c>
      <c r="D431" s="1" t="s">
        <v>12</v>
      </c>
      <c r="E431" s="1" t="s">
        <v>32</v>
      </c>
      <c r="F431" s="1" t="s">
        <v>14</v>
      </c>
      <c r="G431" s="1" t="s">
        <v>15</v>
      </c>
      <c r="H431" s="1" t="s">
        <v>77</v>
      </c>
      <c r="I431" s="2">
        <v>45685.0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 t="s">
        <v>936</v>
      </c>
      <c r="B432" s="1" t="s">
        <v>937</v>
      </c>
      <c r="C432" s="1">
        <v>5.4999748661E10</v>
      </c>
      <c r="D432" s="1" t="s">
        <v>12</v>
      </c>
      <c r="E432" s="1" t="s">
        <v>19</v>
      </c>
      <c r="F432" s="1" t="s">
        <v>14</v>
      </c>
      <c r="G432" s="1" t="s">
        <v>65</v>
      </c>
      <c r="H432" s="1" t="s">
        <v>20</v>
      </c>
      <c r="I432" s="2">
        <v>45685.0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 t="s">
        <v>899</v>
      </c>
      <c r="B433" s="1" t="s">
        <v>900</v>
      </c>
      <c r="C433" s="1">
        <v>8.1992444499E10</v>
      </c>
      <c r="D433" s="1" t="s">
        <v>12</v>
      </c>
      <c r="E433" s="1" t="s">
        <v>32</v>
      </c>
      <c r="F433" s="1" t="s">
        <v>14</v>
      </c>
      <c r="G433" s="1" t="s">
        <v>15</v>
      </c>
      <c r="H433" s="1" t="s">
        <v>77</v>
      </c>
      <c r="I433" s="2">
        <v>45685.0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 t="s">
        <v>938</v>
      </c>
      <c r="B434" s="1" t="s">
        <v>939</v>
      </c>
      <c r="C434" s="1">
        <v>8.1998988322E10</v>
      </c>
      <c r="D434" s="1" t="s">
        <v>12</v>
      </c>
      <c r="E434" s="1" t="s">
        <v>32</v>
      </c>
      <c r="F434" s="1" t="s">
        <v>14</v>
      </c>
      <c r="G434" s="1" t="s">
        <v>15</v>
      </c>
      <c r="H434" s="1" t="s">
        <v>20</v>
      </c>
      <c r="I434" s="2">
        <v>45685.0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 t="s">
        <v>940</v>
      </c>
      <c r="B435" s="1" t="s">
        <v>941</v>
      </c>
      <c r="C435" s="1">
        <v>2.1970120818E10</v>
      </c>
      <c r="D435" s="1" t="s">
        <v>12</v>
      </c>
      <c r="E435" s="1" t="s">
        <v>32</v>
      </c>
      <c r="F435" s="1" t="s">
        <v>14</v>
      </c>
      <c r="G435" s="1" t="s">
        <v>15</v>
      </c>
      <c r="H435" s="1" t="s">
        <v>51</v>
      </c>
      <c r="I435" s="2">
        <v>45685.0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 t="s">
        <v>942</v>
      </c>
      <c r="B436" s="1" t="s">
        <v>943</v>
      </c>
      <c r="C436" s="1">
        <v>4.1988724768E10</v>
      </c>
      <c r="D436" s="1" t="s">
        <v>12</v>
      </c>
      <c r="E436" s="1" t="s">
        <v>32</v>
      </c>
      <c r="F436" s="1" t="s">
        <v>14</v>
      </c>
      <c r="G436" s="1" t="s">
        <v>15</v>
      </c>
      <c r="H436" s="1" t="s">
        <v>33</v>
      </c>
      <c r="I436" s="2">
        <v>45685.0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 t="s">
        <v>944</v>
      </c>
      <c r="B437" s="1" t="s">
        <v>945</v>
      </c>
      <c r="C437" s="1">
        <v>1.1966434751E10</v>
      </c>
      <c r="D437" s="1" t="s">
        <v>12</v>
      </c>
      <c r="E437" s="1" t="s">
        <v>19</v>
      </c>
      <c r="F437" s="1" t="s">
        <v>14</v>
      </c>
      <c r="G437" s="1" t="s">
        <v>65</v>
      </c>
      <c r="H437" s="1" t="s">
        <v>20</v>
      </c>
      <c r="I437" s="2">
        <v>45685.0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 t="s">
        <v>946</v>
      </c>
      <c r="B438" s="1" t="s">
        <v>947</v>
      </c>
      <c r="C438" s="1" t="s">
        <v>948</v>
      </c>
      <c r="D438" s="1" t="s">
        <v>12</v>
      </c>
      <c r="E438" s="1" t="s">
        <v>32</v>
      </c>
      <c r="F438" s="1" t="s">
        <v>14</v>
      </c>
      <c r="G438" s="1" t="s">
        <v>15</v>
      </c>
      <c r="H438" s="1" t="s">
        <v>77</v>
      </c>
      <c r="I438" s="2">
        <v>45685.0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 t="s">
        <v>949</v>
      </c>
      <c r="B439" s="1" t="s">
        <v>950</v>
      </c>
      <c r="C439" s="1">
        <v>4.7992802718E10</v>
      </c>
      <c r="D439" s="1" t="s">
        <v>12</v>
      </c>
      <c r="E439" s="1" t="s">
        <v>71</v>
      </c>
      <c r="F439" s="1" t="s">
        <v>14</v>
      </c>
      <c r="G439" s="1" t="s">
        <v>15</v>
      </c>
      <c r="H439" s="1" t="s">
        <v>20</v>
      </c>
      <c r="I439" s="2">
        <v>45685.0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 t="s">
        <v>951</v>
      </c>
      <c r="B440" s="1" t="s">
        <v>952</v>
      </c>
      <c r="C440" s="1">
        <v>1.1945572186E10</v>
      </c>
      <c r="D440" s="1" t="s">
        <v>12</v>
      </c>
      <c r="E440" s="1" t="s">
        <v>24</v>
      </c>
      <c r="F440" s="1" t="s">
        <v>14</v>
      </c>
      <c r="G440" s="1" t="s">
        <v>15</v>
      </c>
      <c r="H440" s="1" t="s">
        <v>20</v>
      </c>
      <c r="I440" s="2">
        <v>45685.0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 t="s">
        <v>66</v>
      </c>
      <c r="B441" s="1" t="s">
        <v>935</v>
      </c>
      <c r="C441" s="1">
        <v>1.1947902031E10</v>
      </c>
      <c r="D441" s="1" t="s">
        <v>12</v>
      </c>
      <c r="E441" s="1" t="s">
        <v>32</v>
      </c>
      <c r="F441" s="1" t="s">
        <v>14</v>
      </c>
      <c r="G441" s="1" t="s">
        <v>15</v>
      </c>
      <c r="H441" s="1" t="s">
        <v>77</v>
      </c>
      <c r="I441" s="2">
        <v>45685.0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 t="s">
        <v>953</v>
      </c>
      <c r="B442" s="1" t="s">
        <v>954</v>
      </c>
      <c r="C442" s="1">
        <v>9.6991695919E10</v>
      </c>
      <c r="D442" s="1" t="s">
        <v>12</v>
      </c>
      <c r="E442" s="1" t="s">
        <v>260</v>
      </c>
      <c r="F442" s="1" t="s">
        <v>14</v>
      </c>
      <c r="G442" s="1" t="s">
        <v>65</v>
      </c>
      <c r="H442" s="1" t="s">
        <v>33</v>
      </c>
      <c r="I442" s="2">
        <v>45685.0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 t="s">
        <v>955</v>
      </c>
      <c r="B443" s="1" t="s">
        <v>956</v>
      </c>
      <c r="C443" s="1">
        <v>6.7996412761E10</v>
      </c>
      <c r="D443" s="1" t="s">
        <v>12</v>
      </c>
      <c r="E443" s="1" t="s">
        <v>93</v>
      </c>
      <c r="F443" s="1" t="s">
        <v>14</v>
      </c>
      <c r="G443" s="1" t="s">
        <v>65</v>
      </c>
      <c r="H443" s="1" t="s">
        <v>20</v>
      </c>
      <c r="I443" s="2">
        <v>45685.0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 t="s">
        <v>957</v>
      </c>
      <c r="B444" s="1" t="s">
        <v>958</v>
      </c>
      <c r="C444" s="1">
        <v>4.3984291606E10</v>
      </c>
      <c r="D444" s="1" t="s">
        <v>12</v>
      </c>
      <c r="E444" s="1" t="s">
        <v>13</v>
      </c>
      <c r="F444" s="1" t="s">
        <v>14</v>
      </c>
      <c r="G444" s="1" t="s">
        <v>15</v>
      </c>
      <c r="H444" s="1" t="s">
        <v>108</v>
      </c>
      <c r="I444" s="2">
        <v>45685.0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 t="s">
        <v>959</v>
      </c>
      <c r="B445" s="1" t="s">
        <v>960</v>
      </c>
      <c r="C445" s="1">
        <v>1.1971481317E10</v>
      </c>
      <c r="D445" s="1" t="s">
        <v>12</v>
      </c>
      <c r="E445" s="1" t="s">
        <v>93</v>
      </c>
      <c r="F445" s="1" t="s">
        <v>14</v>
      </c>
      <c r="G445" s="1" t="s">
        <v>65</v>
      </c>
      <c r="H445" s="1" t="s">
        <v>20</v>
      </c>
      <c r="I445" s="2">
        <v>45685.0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 t="s">
        <v>961</v>
      </c>
      <c r="B446" s="1" t="s">
        <v>962</v>
      </c>
      <c r="C446" s="1">
        <v>5.521968322002E12</v>
      </c>
      <c r="D446" s="1" t="s">
        <v>12</v>
      </c>
      <c r="E446" s="1" t="s">
        <v>13</v>
      </c>
      <c r="F446" s="1" t="s">
        <v>14</v>
      </c>
      <c r="G446" s="1" t="s">
        <v>15</v>
      </c>
      <c r="H446" s="1" t="s">
        <v>33</v>
      </c>
      <c r="I446" s="2">
        <v>45685.0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 t="s">
        <v>944</v>
      </c>
      <c r="B447" s="1" t="s">
        <v>945</v>
      </c>
      <c r="C447" s="1">
        <v>1.1966434751E10</v>
      </c>
      <c r="D447" s="1" t="s">
        <v>12</v>
      </c>
      <c r="E447" s="1" t="s">
        <v>19</v>
      </c>
      <c r="F447" s="1" t="s">
        <v>14</v>
      </c>
      <c r="G447" s="1" t="s">
        <v>65</v>
      </c>
      <c r="H447" s="1" t="s">
        <v>20</v>
      </c>
      <c r="I447" s="2">
        <v>45685.0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 t="s">
        <v>963</v>
      </c>
      <c r="B448" s="1" t="s">
        <v>964</v>
      </c>
      <c r="C448" s="1" t="s">
        <v>965</v>
      </c>
      <c r="D448" s="1" t="s">
        <v>12</v>
      </c>
      <c r="E448" s="1" t="s">
        <v>13</v>
      </c>
      <c r="F448" s="1" t="s">
        <v>14</v>
      </c>
      <c r="G448" s="1" t="s">
        <v>15</v>
      </c>
      <c r="H448" s="1" t="s">
        <v>84</v>
      </c>
      <c r="I448" s="2">
        <v>45685.0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 t="s">
        <v>966</v>
      </c>
      <c r="B449" s="1" t="s">
        <v>967</v>
      </c>
      <c r="C449" s="1">
        <v>9.1984236218E10</v>
      </c>
      <c r="D449" s="1" t="s">
        <v>12</v>
      </c>
      <c r="E449" s="1" t="s">
        <v>32</v>
      </c>
      <c r="F449" s="1" t="s">
        <v>14</v>
      </c>
      <c r="G449" s="1" t="s">
        <v>15</v>
      </c>
      <c r="H449" s="1" t="s">
        <v>20</v>
      </c>
      <c r="I449" s="2">
        <v>45685.0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 t="s">
        <v>968</v>
      </c>
      <c r="B450" s="1" t="s">
        <v>969</v>
      </c>
      <c r="C450" s="1" t="s">
        <v>970</v>
      </c>
      <c r="D450" s="1" t="s">
        <v>12</v>
      </c>
      <c r="E450" s="1" t="s">
        <v>32</v>
      </c>
      <c r="F450" s="1" t="s">
        <v>14</v>
      </c>
      <c r="G450" s="1" t="s">
        <v>65</v>
      </c>
      <c r="H450" s="1" t="s">
        <v>20</v>
      </c>
      <c r="I450" s="2">
        <v>45685.0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 t="s">
        <v>131</v>
      </c>
      <c r="B451" s="1" t="s">
        <v>971</v>
      </c>
      <c r="C451" s="1">
        <v>6.7999120999E10</v>
      </c>
      <c r="D451" s="1" t="s">
        <v>12</v>
      </c>
      <c r="E451" s="1" t="s">
        <v>32</v>
      </c>
      <c r="F451" s="1" t="s">
        <v>14</v>
      </c>
      <c r="G451" s="1" t="s">
        <v>15</v>
      </c>
      <c r="H451" s="1" t="s">
        <v>77</v>
      </c>
      <c r="I451" s="2">
        <v>45685.0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 t="s">
        <v>972</v>
      </c>
      <c r="B452" s="1" t="s">
        <v>973</v>
      </c>
      <c r="C452" s="1">
        <v>1.1981866349E10</v>
      </c>
      <c r="D452" s="1" t="s">
        <v>12</v>
      </c>
      <c r="E452" s="1" t="s">
        <v>13</v>
      </c>
      <c r="F452" s="1" t="s">
        <v>14</v>
      </c>
      <c r="G452" s="1" t="s">
        <v>15</v>
      </c>
      <c r="H452" s="1" t="s">
        <v>16</v>
      </c>
      <c r="I452" s="2">
        <v>45685.0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 t="s">
        <v>974</v>
      </c>
      <c r="B453" s="1" t="s">
        <v>975</v>
      </c>
      <c r="C453" s="1">
        <v>4.2984429124E10</v>
      </c>
      <c r="D453" s="1" t="s">
        <v>12</v>
      </c>
      <c r="E453" s="1" t="s">
        <v>71</v>
      </c>
      <c r="F453" s="1" t="s">
        <v>14</v>
      </c>
      <c r="G453" s="1" t="s">
        <v>65</v>
      </c>
      <c r="H453" s="1" t="s">
        <v>20</v>
      </c>
      <c r="I453" s="2">
        <v>45685.0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 t="s">
        <v>976</v>
      </c>
      <c r="B454" s="1" t="s">
        <v>977</v>
      </c>
      <c r="C454" s="1">
        <v>3.3988643836E10</v>
      </c>
      <c r="D454" s="1" t="s">
        <v>12</v>
      </c>
      <c r="E454" s="1" t="s">
        <v>47</v>
      </c>
      <c r="F454" s="1" t="s">
        <v>14</v>
      </c>
      <c r="G454" s="1" t="s">
        <v>15</v>
      </c>
      <c r="H454" s="1" t="s">
        <v>48</v>
      </c>
      <c r="I454" s="2">
        <v>45685.0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 t="s">
        <v>978</v>
      </c>
      <c r="B455" s="1" t="s">
        <v>979</v>
      </c>
      <c r="C455" s="1">
        <v>1.6997010441E10</v>
      </c>
      <c r="D455" s="1" t="s">
        <v>12</v>
      </c>
      <c r="E455" s="1" t="s">
        <v>13</v>
      </c>
      <c r="F455" s="1" t="s">
        <v>14</v>
      </c>
      <c r="G455" s="1" t="s">
        <v>15</v>
      </c>
      <c r="H455" s="1" t="s">
        <v>20</v>
      </c>
      <c r="I455" s="2">
        <v>45685.0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 t="s">
        <v>980</v>
      </c>
      <c r="B456" s="1" t="s">
        <v>981</v>
      </c>
      <c r="C456" s="1">
        <v>4.7992794269E10</v>
      </c>
      <c r="D456" s="1" t="s">
        <v>12</v>
      </c>
      <c r="E456" s="1" t="s">
        <v>93</v>
      </c>
      <c r="F456" s="1" t="s">
        <v>14</v>
      </c>
      <c r="G456" s="1" t="s">
        <v>65</v>
      </c>
      <c r="H456" s="1" t="s">
        <v>20</v>
      </c>
      <c r="I456" s="2">
        <v>45685.0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 t="s">
        <v>982</v>
      </c>
      <c r="B457" s="1" t="s">
        <v>983</v>
      </c>
      <c r="C457" s="1">
        <v>1.1998821382E10</v>
      </c>
      <c r="D457" s="1" t="s">
        <v>12</v>
      </c>
      <c r="E457" s="1" t="s">
        <v>13</v>
      </c>
      <c r="F457" s="1" t="s">
        <v>14</v>
      </c>
      <c r="G457" s="1" t="s">
        <v>15</v>
      </c>
      <c r="H457" s="1" t="s">
        <v>77</v>
      </c>
      <c r="I457" s="2">
        <v>45685.0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 t="s">
        <v>984</v>
      </c>
      <c r="B458" s="1" t="s">
        <v>985</v>
      </c>
      <c r="C458" s="1">
        <v>7.499814364E10</v>
      </c>
      <c r="D458" s="1" t="s">
        <v>12</v>
      </c>
      <c r="E458" s="1" t="s">
        <v>32</v>
      </c>
      <c r="F458" s="1" t="s">
        <v>14</v>
      </c>
      <c r="G458" s="1" t="s">
        <v>65</v>
      </c>
      <c r="H458" s="1" t="s">
        <v>20</v>
      </c>
      <c r="I458" s="2">
        <v>45685.0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 t="s">
        <v>986</v>
      </c>
      <c r="B459" s="1" t="s">
        <v>987</v>
      </c>
      <c r="C459" s="1">
        <v>4.7991280265E10</v>
      </c>
      <c r="D459" s="1" t="s">
        <v>12</v>
      </c>
      <c r="E459" s="1" t="s">
        <v>24</v>
      </c>
      <c r="F459" s="1" t="s">
        <v>14</v>
      </c>
      <c r="G459" s="1" t="s">
        <v>65</v>
      </c>
      <c r="H459" s="1" t="s">
        <v>20</v>
      </c>
      <c r="I459" s="2">
        <v>45685.0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 t="s">
        <v>988</v>
      </c>
      <c r="B460" s="1" t="s">
        <v>989</v>
      </c>
      <c r="C460" s="1">
        <v>9.4991194393E10</v>
      </c>
      <c r="D460" s="1" t="s">
        <v>12</v>
      </c>
      <c r="E460" s="1" t="s">
        <v>13</v>
      </c>
      <c r="F460" s="1" t="s">
        <v>14</v>
      </c>
      <c r="G460" s="1" t="s">
        <v>15</v>
      </c>
      <c r="H460" s="1" t="s">
        <v>84</v>
      </c>
      <c r="I460" s="2">
        <v>45685.0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 t="s">
        <v>382</v>
      </c>
      <c r="B461" s="1" t="s">
        <v>990</v>
      </c>
      <c r="C461" s="1">
        <v>2.4992888632E10</v>
      </c>
      <c r="D461" s="1" t="s">
        <v>12</v>
      </c>
      <c r="E461" s="1" t="s">
        <v>32</v>
      </c>
      <c r="F461" s="1" t="s">
        <v>14</v>
      </c>
      <c r="G461" s="1" t="s">
        <v>15</v>
      </c>
      <c r="H461" s="1" t="s">
        <v>77</v>
      </c>
      <c r="I461" s="2">
        <v>45685.0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 t="s">
        <v>991</v>
      </c>
      <c r="B462" s="1" t="s">
        <v>992</v>
      </c>
      <c r="C462" s="1">
        <v>3.7999063383E10</v>
      </c>
      <c r="D462" s="1" t="s">
        <v>12</v>
      </c>
      <c r="E462" s="1" t="s">
        <v>71</v>
      </c>
      <c r="F462" s="1" t="s">
        <v>14</v>
      </c>
      <c r="G462" s="1" t="s">
        <v>65</v>
      </c>
      <c r="H462" s="1" t="s">
        <v>20</v>
      </c>
      <c r="I462" s="2">
        <v>45685.0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 t="s">
        <v>993</v>
      </c>
      <c r="B463" s="1" t="s">
        <v>994</v>
      </c>
      <c r="C463" s="1">
        <v>9.19893308E10</v>
      </c>
      <c r="D463" s="1" t="s">
        <v>12</v>
      </c>
      <c r="E463" s="1" t="s">
        <v>13</v>
      </c>
      <c r="F463" s="1" t="s">
        <v>14</v>
      </c>
      <c r="G463" s="1" t="s">
        <v>15</v>
      </c>
      <c r="H463" s="1" t="s">
        <v>77</v>
      </c>
      <c r="I463" s="2">
        <v>45685.0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 t="s">
        <v>995</v>
      </c>
      <c r="B464" s="1" t="s">
        <v>996</v>
      </c>
      <c r="C464" s="1">
        <v>9.1986370365E10</v>
      </c>
      <c r="D464" s="1" t="s">
        <v>12</v>
      </c>
      <c r="E464" s="1" t="s">
        <v>93</v>
      </c>
      <c r="F464" s="1" t="s">
        <v>14</v>
      </c>
      <c r="G464" s="1" t="s">
        <v>65</v>
      </c>
      <c r="H464" s="1" t="s">
        <v>20</v>
      </c>
      <c r="I464" s="2">
        <v>45685.0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 t="s">
        <v>997</v>
      </c>
      <c r="B465" s="1" t="s">
        <v>998</v>
      </c>
      <c r="C465" s="1">
        <v>9.198392E9</v>
      </c>
      <c r="D465" s="1" t="s">
        <v>12</v>
      </c>
      <c r="E465" s="1" t="s">
        <v>32</v>
      </c>
      <c r="F465" s="1" t="s">
        <v>14</v>
      </c>
      <c r="G465" s="1" t="s">
        <v>15</v>
      </c>
      <c r="H465" s="1" t="s">
        <v>20</v>
      </c>
      <c r="I465" s="2">
        <v>45685.0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 t="s">
        <v>338</v>
      </c>
      <c r="B466" s="1" t="s">
        <v>999</v>
      </c>
      <c r="C466" s="1">
        <v>9.9985284776E10</v>
      </c>
      <c r="D466" s="1" t="s">
        <v>12</v>
      </c>
      <c r="E466" s="1" t="s">
        <v>32</v>
      </c>
      <c r="F466" s="1" t="s">
        <v>14</v>
      </c>
      <c r="G466" s="1" t="s">
        <v>15</v>
      </c>
      <c r="H466" s="1" t="s">
        <v>62</v>
      </c>
      <c r="I466" s="2">
        <v>45685.0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 t="s">
        <v>1000</v>
      </c>
      <c r="B467" s="1" t="s">
        <v>1001</v>
      </c>
      <c r="C467" s="1">
        <v>5.5991866993E10</v>
      </c>
      <c r="D467" s="1" t="s">
        <v>12</v>
      </c>
      <c r="E467" s="1" t="s">
        <v>24</v>
      </c>
      <c r="F467" s="1" t="s">
        <v>14</v>
      </c>
      <c r="G467" s="1" t="s">
        <v>65</v>
      </c>
      <c r="H467" s="1" t="s">
        <v>20</v>
      </c>
      <c r="I467" s="2">
        <v>45685.0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 t="s">
        <v>1002</v>
      </c>
      <c r="B468" s="1" t="s">
        <v>1003</v>
      </c>
      <c r="C468" s="1">
        <v>5.1989559715E10</v>
      </c>
      <c r="D468" s="1" t="s">
        <v>12</v>
      </c>
      <c r="E468" s="1" t="s">
        <v>13</v>
      </c>
      <c r="F468" s="1" t="s">
        <v>14</v>
      </c>
      <c r="G468" s="1" t="s">
        <v>65</v>
      </c>
      <c r="H468" s="1" t="s">
        <v>108</v>
      </c>
      <c r="I468" s="2">
        <v>45685.0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 t="s">
        <v>1004</v>
      </c>
      <c r="B469" s="1" t="s">
        <v>1005</v>
      </c>
      <c r="C469" s="1">
        <v>8.5986743072E10</v>
      </c>
      <c r="D469" s="1" t="s">
        <v>12</v>
      </c>
      <c r="E469" s="1" t="s">
        <v>13</v>
      </c>
      <c r="F469" s="1" t="s">
        <v>14</v>
      </c>
      <c r="G469" s="1" t="s">
        <v>15</v>
      </c>
      <c r="H469" s="1" t="s">
        <v>59</v>
      </c>
      <c r="I469" s="2">
        <v>45685.0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 t="s">
        <v>327</v>
      </c>
      <c r="B470" s="1" t="s">
        <v>1006</v>
      </c>
      <c r="C470" s="1">
        <v>7.7999726999E10</v>
      </c>
      <c r="D470" s="1" t="s">
        <v>12</v>
      </c>
      <c r="E470" s="1" t="s">
        <v>111</v>
      </c>
      <c r="F470" s="1" t="s">
        <v>14</v>
      </c>
      <c r="G470" s="1" t="s">
        <v>15</v>
      </c>
      <c r="H470" s="1" t="s">
        <v>48</v>
      </c>
      <c r="I470" s="2">
        <v>45685.0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 t="s">
        <v>1007</v>
      </c>
      <c r="B471" s="1" t="s">
        <v>1008</v>
      </c>
      <c r="C471" s="1">
        <v>3.2999841213E10</v>
      </c>
      <c r="D471" s="1" t="s">
        <v>12</v>
      </c>
      <c r="E471" s="1" t="s">
        <v>19</v>
      </c>
      <c r="F471" s="1" t="s">
        <v>14</v>
      </c>
      <c r="G471" s="1" t="s">
        <v>65</v>
      </c>
      <c r="H471" s="1" t="s">
        <v>20</v>
      </c>
      <c r="I471" s="2">
        <v>45685.0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 t="s">
        <v>1009</v>
      </c>
      <c r="B472" s="1" t="s">
        <v>1010</v>
      </c>
      <c r="C472" s="1">
        <v>7.4988491604E10</v>
      </c>
      <c r="D472" s="1" t="s">
        <v>12</v>
      </c>
      <c r="E472" s="1" t="s">
        <v>13</v>
      </c>
      <c r="F472" s="1" t="s">
        <v>14</v>
      </c>
      <c r="G472" s="1" t="s">
        <v>15</v>
      </c>
      <c r="H472" s="1" t="s">
        <v>84</v>
      </c>
      <c r="I472" s="2">
        <v>45685.0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 t="s">
        <v>1011</v>
      </c>
      <c r="B473" s="1" t="s">
        <v>1012</v>
      </c>
      <c r="C473" s="1">
        <v>9.398437855E10</v>
      </c>
      <c r="D473" s="1" t="s">
        <v>12</v>
      </c>
      <c r="E473" s="1" t="s">
        <v>32</v>
      </c>
      <c r="F473" s="1" t="s">
        <v>14</v>
      </c>
      <c r="G473" s="1" t="s">
        <v>15</v>
      </c>
      <c r="H473" s="1" t="s">
        <v>20</v>
      </c>
      <c r="I473" s="2">
        <v>45685.0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 t="s">
        <v>1013</v>
      </c>
      <c r="B474" s="1" t="s">
        <v>1014</v>
      </c>
      <c r="C474" s="1">
        <v>3.3988315191E10</v>
      </c>
      <c r="D474" s="1" t="s">
        <v>12</v>
      </c>
      <c r="E474" s="1" t="s">
        <v>19</v>
      </c>
      <c r="F474" s="1" t="s">
        <v>14</v>
      </c>
      <c r="G474" s="1" t="s">
        <v>65</v>
      </c>
      <c r="H474" s="1" t="s">
        <v>20</v>
      </c>
      <c r="I474" s="2">
        <v>45685.0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 t="s">
        <v>1015</v>
      </c>
      <c r="B475" s="1" t="s">
        <v>1016</v>
      </c>
      <c r="C475" s="1">
        <v>1.3997761177E10</v>
      </c>
      <c r="D475" s="1" t="s">
        <v>12</v>
      </c>
      <c r="E475" s="1" t="s">
        <v>68</v>
      </c>
      <c r="F475" s="1" t="s">
        <v>14</v>
      </c>
      <c r="G475" s="1" t="s">
        <v>15</v>
      </c>
      <c r="H475" s="1" t="s">
        <v>48</v>
      </c>
      <c r="I475" s="2">
        <v>45685.0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 t="s">
        <v>1017</v>
      </c>
      <c r="B476" s="1" t="s">
        <v>1018</v>
      </c>
      <c r="C476" s="1">
        <v>1.1984547594E10</v>
      </c>
      <c r="D476" s="1" t="s">
        <v>12</v>
      </c>
      <c r="E476" s="1" t="s">
        <v>47</v>
      </c>
      <c r="F476" s="1" t="s">
        <v>14</v>
      </c>
      <c r="G476" s="1" t="s">
        <v>15</v>
      </c>
      <c r="H476" s="1" t="s">
        <v>20</v>
      </c>
      <c r="I476" s="2">
        <v>45685.0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 t="s">
        <v>1019</v>
      </c>
      <c r="B477" s="1" t="s">
        <v>1020</v>
      </c>
      <c r="C477" s="1">
        <v>5.544920014263E12</v>
      </c>
      <c r="D477" s="1" t="s">
        <v>12</v>
      </c>
      <c r="E477" s="1" t="s">
        <v>32</v>
      </c>
      <c r="F477" s="1" t="s">
        <v>14</v>
      </c>
      <c r="G477" s="1" t="s">
        <v>15</v>
      </c>
      <c r="H477" s="1" t="s">
        <v>20</v>
      </c>
      <c r="I477" s="2">
        <v>45685.0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 t="s">
        <v>1021</v>
      </c>
      <c r="B478" s="1" t="s">
        <v>1022</v>
      </c>
      <c r="C478" s="1">
        <v>5.1995749061E10</v>
      </c>
      <c r="D478" s="1" t="s">
        <v>12</v>
      </c>
      <c r="E478" s="1" t="s">
        <v>32</v>
      </c>
      <c r="F478" s="1" t="s">
        <v>14</v>
      </c>
      <c r="G478" s="1" t="s">
        <v>65</v>
      </c>
      <c r="H478" s="1" t="s">
        <v>51</v>
      </c>
      <c r="I478" s="2">
        <v>45685.0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 t="s">
        <v>1023</v>
      </c>
      <c r="B479" s="1" t="s">
        <v>1024</v>
      </c>
      <c r="C479" s="1">
        <v>2.1969208826E10</v>
      </c>
      <c r="D479" s="1" t="s">
        <v>12</v>
      </c>
      <c r="E479" s="1" t="s">
        <v>13</v>
      </c>
      <c r="F479" s="1" t="s">
        <v>14</v>
      </c>
      <c r="G479" s="1" t="s">
        <v>15</v>
      </c>
      <c r="H479" s="1" t="s">
        <v>20</v>
      </c>
      <c r="I479" s="2">
        <v>45685.0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 t="s">
        <v>1025</v>
      </c>
      <c r="B480" s="1" t="s">
        <v>1026</v>
      </c>
      <c r="C480" s="1">
        <v>8.591636295E9</v>
      </c>
      <c r="D480" s="1" t="s">
        <v>12</v>
      </c>
      <c r="E480" s="1" t="s">
        <v>24</v>
      </c>
      <c r="F480" s="1" t="s">
        <v>14</v>
      </c>
      <c r="G480" s="1" t="s">
        <v>65</v>
      </c>
      <c r="H480" s="1" t="s">
        <v>20</v>
      </c>
      <c r="I480" s="2">
        <v>45685.0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 t="s">
        <v>1027</v>
      </c>
      <c r="B481" s="1" t="s">
        <v>1028</v>
      </c>
      <c r="C481" s="1">
        <v>8.8992287471E10</v>
      </c>
      <c r="D481" s="1" t="s">
        <v>12</v>
      </c>
      <c r="E481" s="1" t="s">
        <v>399</v>
      </c>
      <c r="F481" s="1" t="s">
        <v>14</v>
      </c>
      <c r="G481" s="1" t="s">
        <v>15</v>
      </c>
      <c r="H481" s="1" t="s">
        <v>48</v>
      </c>
      <c r="I481" s="2">
        <v>45685.0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 t="s">
        <v>1029</v>
      </c>
      <c r="B482" s="1" t="s">
        <v>1030</v>
      </c>
      <c r="C482" s="1">
        <v>6.2992556903E10</v>
      </c>
      <c r="D482" s="1" t="s">
        <v>12</v>
      </c>
      <c r="E482" s="1" t="s">
        <v>32</v>
      </c>
      <c r="F482" s="1" t="s">
        <v>14</v>
      </c>
      <c r="G482" s="1" t="s">
        <v>15</v>
      </c>
      <c r="H482" s="1" t="s">
        <v>48</v>
      </c>
      <c r="I482" s="2">
        <v>45685.0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 t="s">
        <v>1031</v>
      </c>
      <c r="B483" s="1" t="s">
        <v>1032</v>
      </c>
      <c r="C483" s="1" t="s">
        <v>1033</v>
      </c>
      <c r="D483" s="1"/>
      <c r="E483" s="1"/>
      <c r="F483" s="1"/>
      <c r="G483" s="1"/>
      <c r="H483" s="1"/>
      <c r="I483" s="2">
        <v>45685.0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 t="s">
        <v>1034</v>
      </c>
      <c r="B484" s="1" t="s">
        <v>1035</v>
      </c>
      <c r="C484" s="1">
        <v>1.1950455526E10</v>
      </c>
      <c r="D484" s="1" t="s">
        <v>12</v>
      </c>
      <c r="E484" s="1" t="s">
        <v>32</v>
      </c>
      <c r="F484" s="1" t="s">
        <v>14</v>
      </c>
      <c r="G484" s="1" t="s">
        <v>15</v>
      </c>
      <c r="H484" s="1" t="s">
        <v>114</v>
      </c>
      <c r="I484" s="2">
        <v>45685.0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 t="s">
        <v>327</v>
      </c>
      <c r="B485" s="1" t="s">
        <v>1036</v>
      </c>
      <c r="C485" s="1">
        <v>7.498826618E10</v>
      </c>
      <c r="D485" s="1" t="s">
        <v>12</v>
      </c>
      <c r="E485" s="1" t="s">
        <v>32</v>
      </c>
      <c r="F485" s="1" t="s">
        <v>14</v>
      </c>
      <c r="G485" s="1" t="s">
        <v>15</v>
      </c>
      <c r="H485" s="1" t="s">
        <v>200</v>
      </c>
      <c r="I485" s="2">
        <v>45685.0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 t="s">
        <v>1037</v>
      </c>
      <c r="B486" s="1" t="s">
        <v>1038</v>
      </c>
      <c r="C486" s="1">
        <v>9.1985990294E10</v>
      </c>
      <c r="D486" s="1" t="s">
        <v>12</v>
      </c>
      <c r="E486" s="1" t="s">
        <v>93</v>
      </c>
      <c r="F486" s="1" t="s">
        <v>14</v>
      </c>
      <c r="G486" s="1" t="s">
        <v>65</v>
      </c>
      <c r="H486" s="1" t="s">
        <v>20</v>
      </c>
      <c r="I486" s="2">
        <v>45685.0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 t="s">
        <v>1039</v>
      </c>
      <c r="B487" s="1" t="s">
        <v>1040</v>
      </c>
      <c r="C487" s="1">
        <v>2.7998772443E10</v>
      </c>
      <c r="D487" s="1" t="s">
        <v>12</v>
      </c>
      <c r="E487" s="1" t="s">
        <v>24</v>
      </c>
      <c r="F487" s="1" t="s">
        <v>14</v>
      </c>
      <c r="G487" s="1" t="s">
        <v>15</v>
      </c>
      <c r="H487" s="1" t="s">
        <v>20</v>
      </c>
      <c r="I487" s="2">
        <v>45685.0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 t="s">
        <v>1041</v>
      </c>
      <c r="B488" s="1" t="s">
        <v>1042</v>
      </c>
      <c r="C488" s="1" t="s">
        <v>1043</v>
      </c>
      <c r="D488" s="1" t="s">
        <v>12</v>
      </c>
      <c r="E488" s="1" t="s">
        <v>24</v>
      </c>
      <c r="F488" s="1" t="s">
        <v>14</v>
      </c>
      <c r="G488" s="1" t="s">
        <v>15</v>
      </c>
      <c r="H488" s="1" t="s">
        <v>20</v>
      </c>
      <c r="I488" s="2">
        <v>45685.0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 t="s">
        <v>1044</v>
      </c>
      <c r="B489" s="1" t="s">
        <v>1045</v>
      </c>
      <c r="C489" s="1">
        <v>5.1998340995E10</v>
      </c>
      <c r="D489" s="1" t="s">
        <v>12</v>
      </c>
      <c r="E489" s="1" t="s">
        <v>260</v>
      </c>
      <c r="F489" s="1" t="s">
        <v>14</v>
      </c>
      <c r="G489" s="1" t="s">
        <v>15</v>
      </c>
      <c r="H489" s="1" t="s">
        <v>77</v>
      </c>
      <c r="I489" s="2">
        <v>45685.0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 t="s">
        <v>1029</v>
      </c>
      <c r="B490" s="1" t="s">
        <v>1046</v>
      </c>
      <c r="C490" s="1">
        <v>6.2992556903E10</v>
      </c>
      <c r="D490" s="1" t="s">
        <v>12</v>
      </c>
      <c r="E490" s="1" t="s">
        <v>13</v>
      </c>
      <c r="F490" s="1" t="s">
        <v>14</v>
      </c>
      <c r="G490" s="1" t="s">
        <v>15</v>
      </c>
      <c r="H490" s="1" t="s">
        <v>108</v>
      </c>
      <c r="I490" s="2">
        <v>45685.0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 t="s">
        <v>1047</v>
      </c>
      <c r="B491" s="1" t="s">
        <v>1048</v>
      </c>
      <c r="C491" s="1">
        <v>6.3984943341E10</v>
      </c>
      <c r="D491" s="1" t="s">
        <v>12</v>
      </c>
      <c r="E491" s="1" t="s">
        <v>19</v>
      </c>
      <c r="F491" s="1" t="s">
        <v>14</v>
      </c>
      <c r="G491" s="1" t="s">
        <v>15</v>
      </c>
      <c r="H491" s="1" t="s">
        <v>20</v>
      </c>
      <c r="I491" s="2">
        <v>45685.0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 t="s">
        <v>1049</v>
      </c>
      <c r="B492" s="1" t="s">
        <v>1050</v>
      </c>
      <c r="C492" s="1">
        <v>4.4999576279E10</v>
      </c>
      <c r="D492" s="1" t="s">
        <v>12</v>
      </c>
      <c r="E492" s="1" t="s">
        <v>32</v>
      </c>
      <c r="F492" s="1" t="s">
        <v>14</v>
      </c>
      <c r="G492" s="1" t="s">
        <v>15</v>
      </c>
      <c r="H492" s="1" t="s">
        <v>48</v>
      </c>
      <c r="I492" s="2">
        <v>45685.0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 t="s">
        <v>1051</v>
      </c>
      <c r="B493" s="1" t="s">
        <v>1052</v>
      </c>
      <c r="C493" s="1">
        <v>8.798138175E10</v>
      </c>
      <c r="D493" s="1" t="s">
        <v>12</v>
      </c>
      <c r="E493" s="1" t="s">
        <v>19</v>
      </c>
      <c r="F493" s="1" t="s">
        <v>14</v>
      </c>
      <c r="G493" s="1" t="s">
        <v>15</v>
      </c>
      <c r="H493" s="1" t="s">
        <v>20</v>
      </c>
      <c r="I493" s="2">
        <v>45685.0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 t="s">
        <v>1053</v>
      </c>
      <c r="B494" s="1" t="s">
        <v>1054</v>
      </c>
      <c r="C494" s="1">
        <v>4.3991293967E10</v>
      </c>
      <c r="D494" s="1" t="s">
        <v>12</v>
      </c>
      <c r="E494" s="1" t="s">
        <v>27</v>
      </c>
      <c r="F494" s="1" t="s">
        <v>14</v>
      </c>
      <c r="G494" s="1" t="s">
        <v>15</v>
      </c>
      <c r="H494" s="1" t="s">
        <v>20</v>
      </c>
      <c r="I494" s="2">
        <v>45685.0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 t="s">
        <v>1055</v>
      </c>
      <c r="B495" s="1" t="s">
        <v>1056</v>
      </c>
      <c r="C495" s="1">
        <v>7.599399953E9</v>
      </c>
      <c r="D495" s="1" t="s">
        <v>12</v>
      </c>
      <c r="E495" s="1" t="s">
        <v>32</v>
      </c>
      <c r="F495" s="1" t="s">
        <v>14</v>
      </c>
      <c r="G495" s="1" t="s">
        <v>65</v>
      </c>
      <c r="H495" s="1" t="s">
        <v>77</v>
      </c>
      <c r="I495" s="2">
        <v>45685.0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 t="s">
        <v>1057</v>
      </c>
      <c r="B496" s="1" t="s">
        <v>1058</v>
      </c>
      <c r="C496" s="1">
        <v>1.1994401576E10</v>
      </c>
      <c r="D496" s="1" t="s">
        <v>12</v>
      </c>
      <c r="E496" s="1" t="s">
        <v>19</v>
      </c>
      <c r="F496" s="1" t="s">
        <v>14</v>
      </c>
      <c r="G496" s="1" t="s">
        <v>65</v>
      </c>
      <c r="H496" s="1" t="s">
        <v>20</v>
      </c>
      <c r="I496" s="2">
        <v>45685.0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 t="s">
        <v>1057</v>
      </c>
      <c r="B497" s="1" t="s">
        <v>1058</v>
      </c>
      <c r="C497" s="1">
        <v>1.1994401576E10</v>
      </c>
      <c r="D497" s="1" t="s">
        <v>12</v>
      </c>
      <c r="E497" s="1" t="s">
        <v>19</v>
      </c>
      <c r="F497" s="1" t="s">
        <v>14</v>
      </c>
      <c r="G497" s="1" t="s">
        <v>65</v>
      </c>
      <c r="H497" s="1" t="s">
        <v>20</v>
      </c>
      <c r="I497" s="2">
        <v>45685.0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 t="s">
        <v>1059</v>
      </c>
      <c r="B498" s="1" t="s">
        <v>1060</v>
      </c>
      <c r="C498" s="1">
        <v>9.4992382339E10</v>
      </c>
      <c r="D498" s="1" t="s">
        <v>12</v>
      </c>
      <c r="E498" s="1" t="s">
        <v>32</v>
      </c>
      <c r="F498" s="1" t="s">
        <v>14</v>
      </c>
      <c r="G498" s="1" t="s">
        <v>15</v>
      </c>
      <c r="H498" s="1" t="s">
        <v>77</v>
      </c>
      <c r="I498" s="2">
        <v>45685.0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 t="s">
        <v>1061</v>
      </c>
      <c r="B499" s="1" t="s">
        <v>1062</v>
      </c>
      <c r="C499" s="1">
        <v>9.1987439586E10</v>
      </c>
      <c r="D499" s="1" t="s">
        <v>12</v>
      </c>
      <c r="E499" s="1" t="s">
        <v>68</v>
      </c>
      <c r="F499" s="1" t="s">
        <v>14</v>
      </c>
      <c r="G499" s="1" t="s">
        <v>65</v>
      </c>
      <c r="H499" s="1" t="s">
        <v>20</v>
      </c>
      <c r="I499" s="2">
        <v>45685.0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 t="s">
        <v>1063</v>
      </c>
      <c r="B500" s="1" t="s">
        <v>1064</v>
      </c>
      <c r="C500" s="1">
        <v>1.4998456832E10</v>
      </c>
      <c r="D500" s="1" t="s">
        <v>12</v>
      </c>
      <c r="E500" s="1" t="s">
        <v>27</v>
      </c>
      <c r="F500" s="1" t="s">
        <v>14</v>
      </c>
      <c r="G500" s="1" t="s">
        <v>15</v>
      </c>
      <c r="H500" s="1" t="s">
        <v>20</v>
      </c>
      <c r="I500" s="2">
        <v>45685.0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 t="s">
        <v>1065</v>
      </c>
      <c r="B501" s="1" t="s">
        <v>1066</v>
      </c>
      <c r="C501" s="1">
        <v>2.1993116288E10</v>
      </c>
      <c r="D501" s="1" t="s">
        <v>12</v>
      </c>
      <c r="E501" s="1" t="s">
        <v>32</v>
      </c>
      <c r="F501" s="1" t="s">
        <v>14</v>
      </c>
      <c r="G501" s="1" t="s">
        <v>65</v>
      </c>
      <c r="H501" s="1" t="s">
        <v>20</v>
      </c>
      <c r="I501" s="2">
        <v>45685.0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 t="s">
        <v>1067</v>
      </c>
      <c r="B502" s="1" t="s">
        <v>1068</v>
      </c>
      <c r="C502" s="1">
        <v>4.2999937745E10</v>
      </c>
      <c r="D502" s="1" t="s">
        <v>12</v>
      </c>
      <c r="E502" s="1" t="s">
        <v>32</v>
      </c>
      <c r="F502" s="1" t="s">
        <v>14</v>
      </c>
      <c r="G502" s="1" t="s">
        <v>15</v>
      </c>
      <c r="H502" s="1" t="s">
        <v>20</v>
      </c>
      <c r="I502" s="2">
        <v>45685.0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 t="s">
        <v>1069</v>
      </c>
      <c r="B503" s="1" t="s">
        <v>1070</v>
      </c>
      <c r="C503" s="1">
        <v>2.4998136415E10</v>
      </c>
      <c r="D503" s="1" t="s">
        <v>12</v>
      </c>
      <c r="E503" s="1" t="s">
        <v>68</v>
      </c>
      <c r="F503" s="1" t="s">
        <v>14</v>
      </c>
      <c r="G503" s="1" t="s">
        <v>65</v>
      </c>
      <c r="H503" s="1" t="s">
        <v>20</v>
      </c>
      <c r="I503" s="2">
        <v>45685.0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 t="s">
        <v>1071</v>
      </c>
      <c r="B504" s="1" t="s">
        <v>1072</v>
      </c>
      <c r="C504" s="1">
        <v>6.19844224E10</v>
      </c>
      <c r="D504" s="1"/>
      <c r="E504" s="1"/>
      <c r="F504" s="1"/>
      <c r="G504" s="1"/>
      <c r="H504" s="1"/>
      <c r="I504" s="2">
        <v>45685.0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 t="s">
        <v>1073</v>
      </c>
      <c r="B505" s="1" t="s">
        <v>1074</v>
      </c>
      <c r="C505" s="1">
        <v>2.2999993237E10</v>
      </c>
      <c r="D505" s="1" t="s">
        <v>12</v>
      </c>
      <c r="E505" s="1" t="s">
        <v>32</v>
      </c>
      <c r="F505" s="1" t="s">
        <v>14</v>
      </c>
      <c r="G505" s="1" t="s">
        <v>15</v>
      </c>
      <c r="H505" s="1" t="s">
        <v>62</v>
      </c>
      <c r="I505" s="2">
        <v>45685.0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 t="s">
        <v>1075</v>
      </c>
      <c r="B506" s="1" t="s">
        <v>1076</v>
      </c>
      <c r="C506" s="1">
        <v>5.1985288815E10</v>
      </c>
      <c r="D506" s="1" t="s">
        <v>12</v>
      </c>
      <c r="E506" s="1" t="s">
        <v>19</v>
      </c>
      <c r="F506" s="1" t="s">
        <v>14</v>
      </c>
      <c r="G506" s="1" t="s">
        <v>65</v>
      </c>
      <c r="H506" s="1" t="s">
        <v>20</v>
      </c>
      <c r="I506" s="2">
        <v>45685.0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 t="s">
        <v>1077</v>
      </c>
      <c r="B507" s="1" t="s">
        <v>1078</v>
      </c>
      <c r="C507" s="1">
        <v>6.7984157083E10</v>
      </c>
      <c r="D507" s="1" t="s">
        <v>12</v>
      </c>
      <c r="E507" s="1" t="s">
        <v>32</v>
      </c>
      <c r="F507" s="1" t="s">
        <v>14</v>
      </c>
      <c r="G507" s="1" t="s">
        <v>15</v>
      </c>
      <c r="H507" s="1" t="s">
        <v>48</v>
      </c>
      <c r="I507" s="2">
        <v>45685.0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 t="s">
        <v>1079</v>
      </c>
      <c r="B508" s="1" t="s">
        <v>1080</v>
      </c>
      <c r="C508" s="1">
        <v>7.3999520751E10</v>
      </c>
      <c r="D508" s="1" t="s">
        <v>12</v>
      </c>
      <c r="E508" s="1" t="s">
        <v>32</v>
      </c>
      <c r="F508" s="1" t="s">
        <v>14</v>
      </c>
      <c r="G508" s="1" t="s">
        <v>15</v>
      </c>
      <c r="H508" s="1" t="s">
        <v>20</v>
      </c>
      <c r="I508" s="2">
        <v>45685.0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 t="s">
        <v>1081</v>
      </c>
      <c r="B509" s="1" t="s">
        <v>1082</v>
      </c>
      <c r="C509" s="1">
        <v>3.899872988E10</v>
      </c>
      <c r="D509" s="1" t="s">
        <v>12</v>
      </c>
      <c r="E509" s="1" t="s">
        <v>32</v>
      </c>
      <c r="F509" s="1" t="s">
        <v>14</v>
      </c>
      <c r="G509" s="1" t="s">
        <v>15</v>
      </c>
      <c r="H509" s="1" t="s">
        <v>20</v>
      </c>
      <c r="I509" s="2">
        <v>45685.0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 t="s">
        <v>1083</v>
      </c>
      <c r="B510" s="1" t="s">
        <v>1084</v>
      </c>
      <c r="C510" s="1">
        <v>2.2999257428E10</v>
      </c>
      <c r="D510" s="1" t="s">
        <v>12</v>
      </c>
      <c r="E510" s="1" t="s">
        <v>68</v>
      </c>
      <c r="F510" s="1" t="s">
        <v>14</v>
      </c>
      <c r="G510" s="1" t="s">
        <v>15</v>
      </c>
      <c r="H510" s="1" t="s">
        <v>48</v>
      </c>
      <c r="I510" s="2">
        <v>45685.0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 t="s">
        <v>1085</v>
      </c>
      <c r="B511" s="1" t="s">
        <v>1086</v>
      </c>
      <c r="C511" s="1" t="s">
        <v>1087</v>
      </c>
      <c r="D511" s="1" t="s">
        <v>12</v>
      </c>
      <c r="E511" s="1" t="s">
        <v>13</v>
      </c>
      <c r="F511" s="1" t="s">
        <v>14</v>
      </c>
      <c r="G511" s="1" t="s">
        <v>15</v>
      </c>
      <c r="H511" s="1" t="s">
        <v>16</v>
      </c>
      <c r="I511" s="2">
        <v>45685.0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 t="s">
        <v>1088</v>
      </c>
      <c r="B512" s="1" t="s">
        <v>1089</v>
      </c>
      <c r="C512" s="1">
        <v>3.1980271134E10</v>
      </c>
      <c r="D512" s="1" t="s">
        <v>12</v>
      </c>
      <c r="E512" s="1" t="s">
        <v>68</v>
      </c>
      <c r="F512" s="1" t="s">
        <v>14</v>
      </c>
      <c r="G512" s="1" t="s">
        <v>15</v>
      </c>
      <c r="H512" s="1" t="s">
        <v>20</v>
      </c>
      <c r="I512" s="2">
        <v>45685.0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 t="s">
        <v>1090</v>
      </c>
      <c r="B513" s="1" t="s">
        <v>1091</v>
      </c>
      <c r="C513" s="1">
        <v>1.9993646491E10</v>
      </c>
      <c r="D513" s="1" t="s">
        <v>12</v>
      </c>
      <c r="E513" s="1" t="s">
        <v>32</v>
      </c>
      <c r="F513" s="1" t="s">
        <v>14</v>
      </c>
      <c r="G513" s="1" t="s">
        <v>15</v>
      </c>
      <c r="H513" s="1" t="s">
        <v>33</v>
      </c>
      <c r="I513" s="2">
        <v>45685.0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 t="s">
        <v>1092</v>
      </c>
      <c r="B514" s="1" t="s">
        <v>1093</v>
      </c>
      <c r="C514" s="1">
        <v>6.2993129817E10</v>
      </c>
      <c r="D514" s="1" t="s">
        <v>12</v>
      </c>
      <c r="E514" s="1" t="s">
        <v>13</v>
      </c>
      <c r="F514" s="1" t="s">
        <v>14</v>
      </c>
      <c r="G514" s="1" t="s">
        <v>15</v>
      </c>
      <c r="H514" s="1" t="s">
        <v>143</v>
      </c>
      <c r="I514" s="2">
        <v>45685.0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 t="s">
        <v>1094</v>
      </c>
      <c r="B515" s="1" t="s">
        <v>1095</v>
      </c>
      <c r="C515" s="1">
        <v>9.2994526985E10</v>
      </c>
      <c r="D515" s="1"/>
      <c r="E515" s="1"/>
      <c r="F515" s="1"/>
      <c r="G515" s="1"/>
      <c r="H515" s="1"/>
      <c r="I515" s="2">
        <v>45685.0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 t="s">
        <v>1096</v>
      </c>
      <c r="B516" s="1" t="s">
        <v>1097</v>
      </c>
      <c r="C516" s="1">
        <v>6.7991402433E10</v>
      </c>
      <c r="D516" s="1" t="s">
        <v>12</v>
      </c>
      <c r="E516" s="1" t="s">
        <v>32</v>
      </c>
      <c r="F516" s="1" t="s">
        <v>14</v>
      </c>
      <c r="G516" s="1" t="s">
        <v>65</v>
      </c>
      <c r="H516" s="1" t="s">
        <v>77</v>
      </c>
      <c r="I516" s="2">
        <v>45685.0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 t="s">
        <v>1098</v>
      </c>
      <c r="B517" s="1" t="s">
        <v>1099</v>
      </c>
      <c r="C517" s="1">
        <v>1.196604871E10</v>
      </c>
      <c r="D517" s="1" t="s">
        <v>12</v>
      </c>
      <c r="E517" s="1" t="s">
        <v>111</v>
      </c>
      <c r="F517" s="1" t="s">
        <v>14</v>
      </c>
      <c r="G517" s="1" t="s">
        <v>65</v>
      </c>
      <c r="H517" s="1" t="s">
        <v>20</v>
      </c>
      <c r="I517" s="2">
        <v>45685.0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 t="s">
        <v>1100</v>
      </c>
      <c r="B518" s="1" t="s">
        <v>1101</v>
      </c>
      <c r="C518" s="1">
        <v>9.1989004341E10</v>
      </c>
      <c r="D518" s="1" t="s">
        <v>12</v>
      </c>
      <c r="E518" s="1" t="s">
        <v>32</v>
      </c>
      <c r="F518" s="1" t="s">
        <v>14</v>
      </c>
      <c r="G518" s="1" t="s">
        <v>15</v>
      </c>
      <c r="H518" s="1" t="s">
        <v>77</v>
      </c>
      <c r="I518" s="2">
        <v>45685.0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 t="s">
        <v>1102</v>
      </c>
      <c r="B519" s="1" t="s">
        <v>1103</v>
      </c>
      <c r="C519" s="1">
        <v>1.2991074237E10</v>
      </c>
      <c r="D519" s="1" t="s">
        <v>12</v>
      </c>
      <c r="E519" s="1" t="s">
        <v>93</v>
      </c>
      <c r="F519" s="1" t="s">
        <v>14</v>
      </c>
      <c r="G519" s="1" t="s">
        <v>65</v>
      </c>
      <c r="H519" s="1" t="s">
        <v>20</v>
      </c>
      <c r="I519" s="2">
        <v>45685.0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 t="s">
        <v>1104</v>
      </c>
      <c r="B520" s="1" t="s">
        <v>1105</v>
      </c>
      <c r="C520" s="1">
        <v>6.4996098545E10</v>
      </c>
      <c r="D520" s="1" t="s">
        <v>12</v>
      </c>
      <c r="E520" s="1" t="s">
        <v>32</v>
      </c>
      <c r="F520" s="1" t="s">
        <v>14</v>
      </c>
      <c r="G520" s="1" t="s">
        <v>65</v>
      </c>
      <c r="H520" s="1" t="s">
        <v>20</v>
      </c>
      <c r="I520" s="2">
        <v>45685.0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 t="s">
        <v>1106</v>
      </c>
      <c r="B521" s="1" t="s">
        <v>1107</v>
      </c>
      <c r="C521" s="1">
        <v>3.1986498489E10</v>
      </c>
      <c r="D521" s="1" t="s">
        <v>12</v>
      </c>
      <c r="E521" s="1" t="s">
        <v>19</v>
      </c>
      <c r="F521" s="1" t="s">
        <v>14</v>
      </c>
      <c r="G521" s="1" t="s">
        <v>15</v>
      </c>
      <c r="H521" s="1" t="s">
        <v>20</v>
      </c>
      <c r="I521" s="2">
        <v>45685.0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 t="s">
        <v>106</v>
      </c>
      <c r="B522" s="1" t="s">
        <v>1108</v>
      </c>
      <c r="C522" s="1">
        <v>2.4993086766E10</v>
      </c>
      <c r="D522" s="1" t="s">
        <v>12</v>
      </c>
      <c r="E522" s="1" t="s">
        <v>260</v>
      </c>
      <c r="F522" s="1" t="s">
        <v>14</v>
      </c>
      <c r="G522" s="1" t="s">
        <v>65</v>
      </c>
      <c r="H522" s="1" t="s">
        <v>33</v>
      </c>
      <c r="I522" s="2">
        <v>45685.0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 t="s">
        <v>1109</v>
      </c>
      <c r="B523" s="1" t="s">
        <v>1110</v>
      </c>
      <c r="C523" s="1">
        <v>1.9994267429E10</v>
      </c>
      <c r="D523" s="1" t="s">
        <v>12</v>
      </c>
      <c r="E523" s="1" t="s">
        <v>93</v>
      </c>
      <c r="F523" s="1" t="s">
        <v>14</v>
      </c>
      <c r="G523" s="1" t="s">
        <v>65</v>
      </c>
      <c r="H523" s="1" t="s">
        <v>20</v>
      </c>
      <c r="I523" s="2">
        <v>45685.0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 t="s">
        <v>1111</v>
      </c>
      <c r="B524" s="1" t="s">
        <v>1112</v>
      </c>
      <c r="C524" s="1">
        <v>8.7999071119E10</v>
      </c>
      <c r="D524" s="1" t="s">
        <v>12</v>
      </c>
      <c r="E524" s="1" t="s">
        <v>13</v>
      </c>
      <c r="F524" s="1" t="s">
        <v>14</v>
      </c>
      <c r="G524" s="1" t="s">
        <v>15</v>
      </c>
      <c r="H524" s="1" t="s">
        <v>84</v>
      </c>
      <c r="I524" s="2">
        <v>45685.0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 t="s">
        <v>1113</v>
      </c>
      <c r="B525" s="1" t="s">
        <v>1114</v>
      </c>
      <c r="C525" s="1">
        <v>3.1997935238E10</v>
      </c>
      <c r="D525" s="1" t="s">
        <v>12</v>
      </c>
      <c r="E525" s="1" t="s">
        <v>32</v>
      </c>
      <c r="F525" s="1" t="s">
        <v>14</v>
      </c>
      <c r="G525" s="1" t="s">
        <v>15</v>
      </c>
      <c r="H525" s="1" t="s">
        <v>20</v>
      </c>
      <c r="I525" s="2">
        <v>45685.0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 t="s">
        <v>1115</v>
      </c>
      <c r="B526" s="1" t="s">
        <v>1116</v>
      </c>
      <c r="C526" s="1">
        <v>7.99988720581E11</v>
      </c>
      <c r="D526" s="1"/>
      <c r="E526" s="1"/>
      <c r="F526" s="1"/>
      <c r="G526" s="1"/>
      <c r="H526" s="1"/>
      <c r="I526" s="2">
        <v>45685.0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 t="s">
        <v>498</v>
      </c>
      <c r="B527" s="1" t="s">
        <v>1117</v>
      </c>
      <c r="C527" s="1" t="s">
        <v>1118</v>
      </c>
      <c r="D527" s="1" t="s">
        <v>12</v>
      </c>
      <c r="E527" s="1" t="s">
        <v>32</v>
      </c>
      <c r="F527" s="1" t="s">
        <v>14</v>
      </c>
      <c r="G527" s="1" t="s">
        <v>15</v>
      </c>
      <c r="H527" s="1" t="s">
        <v>51</v>
      </c>
      <c r="I527" s="2">
        <v>45685.0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 t="s">
        <v>66</v>
      </c>
      <c r="B528" s="1" t="s">
        <v>1119</v>
      </c>
      <c r="C528" s="1">
        <v>9.8532663E8</v>
      </c>
      <c r="D528" s="1" t="s">
        <v>12</v>
      </c>
      <c r="E528" s="1" t="s">
        <v>19</v>
      </c>
      <c r="F528" s="1" t="s">
        <v>14</v>
      </c>
      <c r="G528" s="1" t="s">
        <v>15</v>
      </c>
      <c r="H528" s="1" t="s">
        <v>20</v>
      </c>
      <c r="I528" s="2">
        <v>45685.0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 t="s">
        <v>1120</v>
      </c>
      <c r="B529" s="1" t="s">
        <v>1121</v>
      </c>
      <c r="C529" s="1">
        <v>9.198832277E10</v>
      </c>
      <c r="D529" s="1" t="s">
        <v>12</v>
      </c>
      <c r="E529" s="1" t="s">
        <v>32</v>
      </c>
      <c r="F529" s="1" t="s">
        <v>14</v>
      </c>
      <c r="G529" s="1" t="s">
        <v>65</v>
      </c>
      <c r="H529" s="1" t="s">
        <v>33</v>
      </c>
      <c r="I529" s="2">
        <v>45685.0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 t="s">
        <v>1122</v>
      </c>
      <c r="B530" s="1" t="s">
        <v>1123</v>
      </c>
      <c r="C530" s="1">
        <v>1.9991067629E10</v>
      </c>
      <c r="D530" s="1" t="s">
        <v>12</v>
      </c>
      <c r="E530" s="1" t="s">
        <v>32</v>
      </c>
      <c r="F530" s="1" t="s">
        <v>14</v>
      </c>
      <c r="G530" s="1" t="s">
        <v>15</v>
      </c>
      <c r="H530" s="1" t="s">
        <v>77</v>
      </c>
      <c r="I530" s="2">
        <v>45685.0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 t="s">
        <v>1124</v>
      </c>
      <c r="B531" s="1" t="s">
        <v>1125</v>
      </c>
      <c r="C531" s="1">
        <v>5.5969811749E12</v>
      </c>
      <c r="D531" s="1" t="s">
        <v>12</v>
      </c>
      <c r="E531" s="1" t="s">
        <v>19</v>
      </c>
      <c r="F531" s="1" t="s">
        <v>14</v>
      </c>
      <c r="G531" s="1" t="s">
        <v>65</v>
      </c>
      <c r="H531" s="1" t="s">
        <v>20</v>
      </c>
      <c r="I531" s="2">
        <v>45685.0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 t="s">
        <v>1126</v>
      </c>
      <c r="B532" s="1" t="s">
        <v>1127</v>
      </c>
      <c r="C532" s="1">
        <v>4.3991403019E10</v>
      </c>
      <c r="D532" s="1" t="s">
        <v>12</v>
      </c>
      <c r="E532" s="1" t="s">
        <v>93</v>
      </c>
      <c r="F532" s="1" t="s">
        <v>14</v>
      </c>
      <c r="G532" s="1" t="s">
        <v>65</v>
      </c>
      <c r="H532" s="1" t="s">
        <v>20</v>
      </c>
      <c r="I532" s="2">
        <v>45685.0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 t="s">
        <v>1128</v>
      </c>
      <c r="B533" s="1" t="s">
        <v>1129</v>
      </c>
      <c r="C533" s="1">
        <v>1.9983033922E10</v>
      </c>
      <c r="D533" s="1" t="s">
        <v>12</v>
      </c>
      <c r="E533" s="1" t="s">
        <v>32</v>
      </c>
      <c r="F533" s="1" t="s">
        <v>14</v>
      </c>
      <c r="G533" s="1" t="s">
        <v>15</v>
      </c>
      <c r="H533" s="1" t="s">
        <v>77</v>
      </c>
      <c r="I533" s="2">
        <v>45685.0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 t="s">
        <v>1130</v>
      </c>
      <c r="B534" s="1" t="s">
        <v>1131</v>
      </c>
      <c r="C534" s="1">
        <v>2.1965758947E10</v>
      </c>
      <c r="D534" s="1" t="s">
        <v>12</v>
      </c>
      <c r="E534" s="1" t="s">
        <v>32</v>
      </c>
      <c r="F534" s="1" t="s">
        <v>14</v>
      </c>
      <c r="G534" s="1" t="s">
        <v>15</v>
      </c>
      <c r="H534" s="1" t="s">
        <v>77</v>
      </c>
      <c r="I534" s="2">
        <v>45685.0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 t="s">
        <v>72</v>
      </c>
      <c r="B535" s="1" t="s">
        <v>1132</v>
      </c>
      <c r="C535" s="1" t="s">
        <v>1133</v>
      </c>
      <c r="D535" s="1" t="s">
        <v>12</v>
      </c>
      <c r="E535" s="1" t="s">
        <v>27</v>
      </c>
      <c r="F535" s="1" t="s">
        <v>14</v>
      </c>
      <c r="G535" s="1" t="s">
        <v>15</v>
      </c>
      <c r="H535" s="1" t="s">
        <v>20</v>
      </c>
      <c r="I535" s="2">
        <v>45685.0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 t="s">
        <v>1134</v>
      </c>
      <c r="B536" s="1" t="s">
        <v>1135</v>
      </c>
      <c r="C536" s="1">
        <v>6.1994175299E10</v>
      </c>
      <c r="D536" s="1" t="s">
        <v>12</v>
      </c>
      <c r="E536" s="1" t="s">
        <v>32</v>
      </c>
      <c r="F536" s="1" t="s">
        <v>14</v>
      </c>
      <c r="G536" s="1" t="s">
        <v>15</v>
      </c>
      <c r="H536" s="1" t="s">
        <v>77</v>
      </c>
      <c r="I536" s="2">
        <v>45685.0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 t="s">
        <v>1136</v>
      </c>
      <c r="B537" s="1" t="s">
        <v>1137</v>
      </c>
      <c r="C537" s="1">
        <v>8.9981435625E10</v>
      </c>
      <c r="D537" s="1" t="s">
        <v>12</v>
      </c>
      <c r="E537" s="1" t="s">
        <v>32</v>
      </c>
      <c r="F537" s="1" t="s">
        <v>14</v>
      </c>
      <c r="G537" s="1" t="s">
        <v>65</v>
      </c>
      <c r="H537" s="1" t="s">
        <v>20</v>
      </c>
      <c r="I537" s="2">
        <v>45685.0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 t="s">
        <v>1138</v>
      </c>
      <c r="B538" s="1" t="s">
        <v>1139</v>
      </c>
      <c r="C538" s="1">
        <v>2.7988564128E10</v>
      </c>
      <c r="D538" s="1" t="s">
        <v>12</v>
      </c>
      <c r="E538" s="1" t="s">
        <v>47</v>
      </c>
      <c r="F538" s="1" t="s">
        <v>14</v>
      </c>
      <c r="G538" s="1" t="s">
        <v>15</v>
      </c>
      <c r="H538" s="1" t="s">
        <v>20</v>
      </c>
      <c r="I538" s="2">
        <v>45685.0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 t="s">
        <v>1140</v>
      </c>
      <c r="B539" s="1" t="s">
        <v>1141</v>
      </c>
      <c r="C539" s="1">
        <v>9.84568287E8</v>
      </c>
      <c r="D539" s="1" t="s">
        <v>12</v>
      </c>
      <c r="E539" s="1" t="s">
        <v>32</v>
      </c>
      <c r="F539" s="1" t="s">
        <v>14</v>
      </c>
      <c r="G539" s="1" t="s">
        <v>15</v>
      </c>
      <c r="H539" s="1" t="s">
        <v>20</v>
      </c>
      <c r="I539" s="2">
        <v>45685.0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 t="s">
        <v>1142</v>
      </c>
      <c r="B540" s="1" t="s">
        <v>1143</v>
      </c>
      <c r="C540" s="1" t="s">
        <v>1144</v>
      </c>
      <c r="D540" s="1" t="s">
        <v>12</v>
      </c>
      <c r="E540" s="1" t="s">
        <v>13</v>
      </c>
      <c r="F540" s="1" t="s">
        <v>14</v>
      </c>
      <c r="G540" s="1" t="s">
        <v>15</v>
      </c>
      <c r="H540" s="1" t="s">
        <v>48</v>
      </c>
      <c r="I540" s="2">
        <v>45685.0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 t="s">
        <v>1145</v>
      </c>
      <c r="B541" s="1" t="s">
        <v>1146</v>
      </c>
      <c r="C541" s="1">
        <v>6.1991086669E10</v>
      </c>
      <c r="D541" s="1" t="s">
        <v>12</v>
      </c>
      <c r="E541" s="1" t="s">
        <v>13</v>
      </c>
      <c r="F541" s="1" t="s">
        <v>14</v>
      </c>
      <c r="G541" s="1" t="s">
        <v>15</v>
      </c>
      <c r="H541" s="1" t="s">
        <v>59</v>
      </c>
      <c r="I541" s="2">
        <v>45685.0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 t="s">
        <v>1147</v>
      </c>
      <c r="B542" s="1" t="s">
        <v>1148</v>
      </c>
      <c r="C542" s="1">
        <v>9.1981926248E10</v>
      </c>
      <c r="D542" s="1" t="s">
        <v>12</v>
      </c>
      <c r="E542" s="1" t="s">
        <v>19</v>
      </c>
      <c r="F542" s="1" t="s">
        <v>14</v>
      </c>
      <c r="G542" s="1" t="s">
        <v>65</v>
      </c>
      <c r="H542" s="1" t="s">
        <v>20</v>
      </c>
      <c r="I542" s="2">
        <v>45685.0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 t="s">
        <v>1149</v>
      </c>
      <c r="B543" s="1" t="s">
        <v>1150</v>
      </c>
      <c r="C543" s="1">
        <v>3.1995988225E10</v>
      </c>
      <c r="D543" s="1" t="s">
        <v>12</v>
      </c>
      <c r="E543" s="1" t="s">
        <v>24</v>
      </c>
      <c r="F543" s="1" t="s">
        <v>14</v>
      </c>
      <c r="G543" s="1" t="s">
        <v>65</v>
      </c>
      <c r="H543" s="1" t="s">
        <v>20</v>
      </c>
      <c r="I543" s="2">
        <v>45685.0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 t="s">
        <v>1151</v>
      </c>
      <c r="B544" s="1" t="s">
        <v>1152</v>
      </c>
      <c r="C544" s="1" t="s">
        <v>1153</v>
      </c>
      <c r="D544" s="1" t="s">
        <v>12</v>
      </c>
      <c r="E544" s="1" t="s">
        <v>260</v>
      </c>
      <c r="F544" s="1" t="s">
        <v>14</v>
      </c>
      <c r="G544" s="1" t="s">
        <v>15</v>
      </c>
      <c r="H544" s="1" t="s">
        <v>20</v>
      </c>
      <c r="I544" s="2">
        <v>45685.0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 t="s">
        <v>1154</v>
      </c>
      <c r="B545" s="1" t="s">
        <v>1155</v>
      </c>
      <c r="C545" s="1">
        <v>4.199701211E10</v>
      </c>
      <c r="D545" s="1" t="s">
        <v>12</v>
      </c>
      <c r="E545" s="1" t="s">
        <v>32</v>
      </c>
      <c r="F545" s="1" t="s">
        <v>14</v>
      </c>
      <c r="G545" s="1" t="s">
        <v>15</v>
      </c>
      <c r="H545" s="1" t="s">
        <v>20</v>
      </c>
      <c r="I545" s="2">
        <v>45685.0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 t="s">
        <v>1156</v>
      </c>
      <c r="B546" s="1" t="s">
        <v>1157</v>
      </c>
      <c r="C546" s="1">
        <v>2.1987794776E10</v>
      </c>
      <c r="D546" s="1" t="s">
        <v>12</v>
      </c>
      <c r="E546" s="1" t="s">
        <v>32</v>
      </c>
      <c r="F546" s="1" t="s">
        <v>14</v>
      </c>
      <c r="G546" s="1" t="s">
        <v>65</v>
      </c>
      <c r="H546" s="1" t="s">
        <v>33</v>
      </c>
      <c r="I546" s="2">
        <v>45685.0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 t="s">
        <v>1158</v>
      </c>
      <c r="B547" s="1" t="s">
        <v>1159</v>
      </c>
      <c r="C547" s="1" t="s">
        <v>1160</v>
      </c>
      <c r="D547" s="1" t="s">
        <v>12</v>
      </c>
      <c r="E547" s="1" t="s">
        <v>13</v>
      </c>
      <c r="F547" s="1" t="s">
        <v>14</v>
      </c>
      <c r="G547" s="1" t="s">
        <v>15</v>
      </c>
      <c r="H547" s="1" t="s">
        <v>33</v>
      </c>
      <c r="I547" s="2">
        <v>45685.0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 t="s">
        <v>1161</v>
      </c>
      <c r="B548" s="1" t="s">
        <v>1162</v>
      </c>
      <c r="C548" s="1">
        <v>9.2981229311E10</v>
      </c>
      <c r="D548" s="1" t="s">
        <v>12</v>
      </c>
      <c r="E548" s="1" t="s">
        <v>68</v>
      </c>
      <c r="F548" s="1" t="s">
        <v>14</v>
      </c>
      <c r="G548" s="1" t="s">
        <v>15</v>
      </c>
      <c r="H548" s="1" t="s">
        <v>33</v>
      </c>
      <c r="I548" s="2">
        <v>45685.0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 t="s">
        <v>1163</v>
      </c>
      <c r="B549" s="1" t="s">
        <v>1164</v>
      </c>
      <c r="C549" s="1">
        <v>2.2999212822E10</v>
      </c>
      <c r="D549" s="1" t="s">
        <v>12</v>
      </c>
      <c r="E549" s="1" t="s">
        <v>32</v>
      </c>
      <c r="F549" s="1" t="s">
        <v>14</v>
      </c>
      <c r="G549" s="1" t="s">
        <v>15</v>
      </c>
      <c r="H549" s="1" t="s">
        <v>51</v>
      </c>
      <c r="I549" s="2">
        <v>45685.0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 t="s">
        <v>940</v>
      </c>
      <c r="B550" s="1" t="s">
        <v>1165</v>
      </c>
      <c r="C550" s="1" t="s">
        <v>1166</v>
      </c>
      <c r="D550" s="1" t="s">
        <v>12</v>
      </c>
      <c r="E550" s="1" t="s">
        <v>32</v>
      </c>
      <c r="F550" s="1" t="s">
        <v>14</v>
      </c>
      <c r="G550" s="1" t="s">
        <v>15</v>
      </c>
      <c r="H550" s="1" t="s">
        <v>20</v>
      </c>
      <c r="I550" s="2">
        <v>45685.0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 t="s">
        <v>1167</v>
      </c>
      <c r="B551" s="1" t="s">
        <v>1168</v>
      </c>
      <c r="C551" s="1">
        <v>8.892299376E9</v>
      </c>
      <c r="D551" s="1" t="s">
        <v>65</v>
      </c>
      <c r="E551" s="1" t="s">
        <v>295</v>
      </c>
      <c r="F551" s="1" t="s">
        <v>791</v>
      </c>
      <c r="G551" s="1" t="s">
        <v>792</v>
      </c>
      <c r="H551" s="1" t="s">
        <v>793</v>
      </c>
      <c r="I551" s="2">
        <v>45685.0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 t="s">
        <v>1169</v>
      </c>
      <c r="B552" s="1" t="s">
        <v>1170</v>
      </c>
      <c r="C552" s="1">
        <v>1.1950607001E10</v>
      </c>
      <c r="D552" s="1" t="s">
        <v>12</v>
      </c>
      <c r="E552" s="1" t="s">
        <v>27</v>
      </c>
      <c r="F552" s="1" t="s">
        <v>14</v>
      </c>
      <c r="G552" s="1" t="s">
        <v>15</v>
      </c>
      <c r="H552" s="1" t="s">
        <v>20</v>
      </c>
      <c r="I552" s="2">
        <v>45685.0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 t="s">
        <v>1171</v>
      </c>
      <c r="B553" s="1" t="s">
        <v>1172</v>
      </c>
      <c r="C553" s="1">
        <v>5.569992682797E12</v>
      </c>
      <c r="D553" s="1" t="s">
        <v>12</v>
      </c>
      <c r="E553" s="1" t="s">
        <v>68</v>
      </c>
      <c r="F553" s="1" t="s">
        <v>14</v>
      </c>
      <c r="G553" s="1" t="s">
        <v>15</v>
      </c>
      <c r="H553" s="1" t="s">
        <v>48</v>
      </c>
      <c r="I553" s="2">
        <v>45685.0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 t="s">
        <v>1169</v>
      </c>
      <c r="B554" s="1" t="s">
        <v>1170</v>
      </c>
      <c r="C554" s="1">
        <v>1.1950607001E10</v>
      </c>
      <c r="D554" s="1" t="s">
        <v>12</v>
      </c>
      <c r="E554" s="1" t="s">
        <v>27</v>
      </c>
      <c r="F554" s="1" t="s">
        <v>14</v>
      </c>
      <c r="G554" s="1" t="s">
        <v>15</v>
      </c>
      <c r="H554" s="1" t="s">
        <v>20</v>
      </c>
      <c r="I554" s="2">
        <v>45685.0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 t="s">
        <v>1173</v>
      </c>
      <c r="B555" s="1" t="s">
        <v>1174</v>
      </c>
      <c r="C555" s="1">
        <v>6.7999531196E10</v>
      </c>
      <c r="D555" s="1" t="s">
        <v>12</v>
      </c>
      <c r="E555" s="1" t="s">
        <v>399</v>
      </c>
      <c r="F555" s="1" t="s">
        <v>14</v>
      </c>
      <c r="G555" s="1" t="s">
        <v>15</v>
      </c>
      <c r="H555" s="1" t="s">
        <v>20</v>
      </c>
      <c r="I555" s="2">
        <v>45685.0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 t="s">
        <v>1175</v>
      </c>
      <c r="B556" s="1" t="s">
        <v>1176</v>
      </c>
      <c r="C556" s="1">
        <v>6.7991107612E10</v>
      </c>
      <c r="D556" s="1" t="s">
        <v>12</v>
      </c>
      <c r="E556" s="1" t="s">
        <v>24</v>
      </c>
      <c r="F556" s="1" t="s">
        <v>14</v>
      </c>
      <c r="G556" s="1" t="s">
        <v>15</v>
      </c>
      <c r="H556" s="1" t="s">
        <v>20</v>
      </c>
      <c r="I556" s="2">
        <v>45685.0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 t="s">
        <v>1177</v>
      </c>
      <c r="B557" s="1" t="s">
        <v>1178</v>
      </c>
      <c r="C557" s="1">
        <v>5.519996930563E12</v>
      </c>
      <c r="D557" s="1" t="s">
        <v>12</v>
      </c>
      <c r="E557" s="1" t="s">
        <v>13</v>
      </c>
      <c r="F557" s="1" t="s">
        <v>14</v>
      </c>
      <c r="G557" s="1" t="s">
        <v>15</v>
      </c>
      <c r="H557" s="1" t="s">
        <v>114</v>
      </c>
      <c r="I557" s="2">
        <v>45685.0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 t="s">
        <v>1179</v>
      </c>
      <c r="B558" s="1" t="s">
        <v>1180</v>
      </c>
      <c r="C558" s="1">
        <v>7.9996100107E10</v>
      </c>
      <c r="D558" s="1" t="s">
        <v>12</v>
      </c>
      <c r="E558" s="1" t="s">
        <v>13</v>
      </c>
      <c r="F558" s="1" t="s">
        <v>14</v>
      </c>
      <c r="G558" s="1" t="s">
        <v>15</v>
      </c>
      <c r="H558" s="1" t="s">
        <v>84</v>
      </c>
      <c r="I558" s="2">
        <v>45685.0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 t="s">
        <v>1181</v>
      </c>
      <c r="B559" s="1" t="s">
        <v>1182</v>
      </c>
      <c r="C559" s="1">
        <v>9.93244767E8</v>
      </c>
      <c r="D559" s="1" t="s">
        <v>12</v>
      </c>
      <c r="E559" s="1" t="s">
        <v>32</v>
      </c>
      <c r="F559" s="1" t="s">
        <v>14</v>
      </c>
      <c r="G559" s="1" t="s">
        <v>15</v>
      </c>
      <c r="H559" s="1" t="s">
        <v>20</v>
      </c>
      <c r="I559" s="2">
        <v>45685.0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 t="s">
        <v>1183</v>
      </c>
      <c r="B560" s="1" t="s">
        <v>1184</v>
      </c>
      <c r="C560" s="1">
        <v>1.9981454506E10</v>
      </c>
      <c r="D560" s="1" t="s">
        <v>12</v>
      </c>
      <c r="E560" s="1" t="s">
        <v>24</v>
      </c>
      <c r="F560" s="1" t="s">
        <v>14</v>
      </c>
      <c r="G560" s="1" t="s">
        <v>15</v>
      </c>
      <c r="H560" s="1" t="s">
        <v>59</v>
      </c>
      <c r="I560" s="2">
        <v>45685.0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 t="s">
        <v>1185</v>
      </c>
      <c r="B561" s="1" t="s">
        <v>1186</v>
      </c>
      <c r="C561" s="1">
        <v>1.3996115594E10</v>
      </c>
      <c r="D561" s="1" t="s">
        <v>12</v>
      </c>
      <c r="E561" s="1" t="s">
        <v>24</v>
      </c>
      <c r="F561" s="1" t="s">
        <v>14</v>
      </c>
      <c r="G561" s="1" t="s">
        <v>15</v>
      </c>
      <c r="H561" s="1" t="s">
        <v>59</v>
      </c>
      <c r="I561" s="2">
        <v>45685.0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 t="s">
        <v>1187</v>
      </c>
      <c r="B562" s="1" t="s">
        <v>1188</v>
      </c>
      <c r="C562" s="1">
        <v>5.544999207738E12</v>
      </c>
      <c r="D562" s="1" t="s">
        <v>12</v>
      </c>
      <c r="E562" s="1" t="s">
        <v>39</v>
      </c>
      <c r="F562" s="1" t="s">
        <v>14</v>
      </c>
      <c r="G562" s="1" t="s">
        <v>15</v>
      </c>
      <c r="H562" s="1" t="s">
        <v>20</v>
      </c>
      <c r="I562" s="2">
        <v>45685.0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 t="s">
        <v>281</v>
      </c>
      <c r="B563" s="1" t="s">
        <v>1189</v>
      </c>
      <c r="C563" s="1">
        <v>7.1992193748E10</v>
      </c>
      <c r="D563" s="1" t="s">
        <v>12</v>
      </c>
      <c r="E563" s="1" t="s">
        <v>24</v>
      </c>
      <c r="F563" s="1" t="s">
        <v>14</v>
      </c>
      <c r="G563" s="1" t="s">
        <v>15</v>
      </c>
      <c r="H563" s="1" t="s">
        <v>59</v>
      </c>
      <c r="I563" s="2">
        <v>45685.0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 t="s">
        <v>1190</v>
      </c>
      <c r="B564" s="1" t="s">
        <v>1191</v>
      </c>
      <c r="C564" s="1">
        <v>9.8970059565E10</v>
      </c>
      <c r="D564" s="1" t="s">
        <v>12</v>
      </c>
      <c r="E564" s="1" t="s">
        <v>32</v>
      </c>
      <c r="F564" s="1" t="s">
        <v>14</v>
      </c>
      <c r="G564" s="1" t="s">
        <v>15</v>
      </c>
      <c r="H564" s="1" t="s">
        <v>200</v>
      </c>
      <c r="I564" s="2">
        <v>45685.0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 t="s">
        <v>1192</v>
      </c>
      <c r="B565" s="1" t="s">
        <v>1193</v>
      </c>
      <c r="C565" s="1">
        <v>2.7996125137E10</v>
      </c>
      <c r="D565" s="1" t="s">
        <v>12</v>
      </c>
      <c r="E565" s="1" t="s">
        <v>39</v>
      </c>
      <c r="F565" s="1" t="s">
        <v>14</v>
      </c>
      <c r="G565" s="1" t="s">
        <v>15</v>
      </c>
      <c r="H565" s="1" t="s">
        <v>20</v>
      </c>
      <c r="I565" s="2">
        <v>45685.0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 t="s">
        <v>1194</v>
      </c>
      <c r="B566" s="1" t="s">
        <v>1195</v>
      </c>
      <c r="C566" s="1">
        <v>1.9992152862E10</v>
      </c>
      <c r="D566" s="1" t="s">
        <v>12</v>
      </c>
      <c r="E566" s="1" t="s">
        <v>13</v>
      </c>
      <c r="F566" s="1" t="s">
        <v>14</v>
      </c>
      <c r="G566" s="1" t="s">
        <v>15</v>
      </c>
      <c r="H566" s="1" t="s">
        <v>16</v>
      </c>
      <c r="I566" s="2">
        <v>45685.0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 t="s">
        <v>1196</v>
      </c>
      <c r="B567" s="1" t="s">
        <v>1197</v>
      </c>
      <c r="C567" s="1">
        <v>1.5996163363E10</v>
      </c>
      <c r="D567" s="1" t="s">
        <v>12</v>
      </c>
      <c r="E567" s="1" t="s">
        <v>24</v>
      </c>
      <c r="F567" s="1" t="s">
        <v>14</v>
      </c>
      <c r="G567" s="1" t="s">
        <v>65</v>
      </c>
      <c r="H567" s="1" t="s">
        <v>20</v>
      </c>
      <c r="I567" s="2">
        <v>45685.0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 t="s">
        <v>1198</v>
      </c>
      <c r="B568" s="1" t="s">
        <v>1199</v>
      </c>
      <c r="C568" s="1">
        <v>5.199812926E10</v>
      </c>
      <c r="D568" s="1" t="s">
        <v>12</v>
      </c>
      <c r="E568" s="1" t="s">
        <v>27</v>
      </c>
      <c r="F568" s="1" t="s">
        <v>14</v>
      </c>
      <c r="G568" s="1" t="s">
        <v>65</v>
      </c>
      <c r="H568" s="1" t="s">
        <v>59</v>
      </c>
      <c r="I568" s="2">
        <v>45685.0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 t="s">
        <v>1200</v>
      </c>
      <c r="B569" s="1" t="s">
        <v>1201</v>
      </c>
      <c r="C569" s="1">
        <v>1.1912293192E10</v>
      </c>
      <c r="D569" s="1" t="s">
        <v>12</v>
      </c>
      <c r="E569" s="1" t="s">
        <v>32</v>
      </c>
      <c r="F569" s="1" t="s">
        <v>14</v>
      </c>
      <c r="G569" s="1" t="s">
        <v>15</v>
      </c>
      <c r="H569" s="1" t="s">
        <v>48</v>
      </c>
      <c r="I569" s="2">
        <v>45685.0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 t="s">
        <v>1202</v>
      </c>
      <c r="B570" s="1" t="s">
        <v>1203</v>
      </c>
      <c r="C570" s="1">
        <v>3.1981083341E10</v>
      </c>
      <c r="D570" s="1" t="s">
        <v>12</v>
      </c>
      <c r="E570" s="1" t="s">
        <v>399</v>
      </c>
      <c r="F570" s="1" t="s">
        <v>14</v>
      </c>
      <c r="G570" s="1" t="s">
        <v>15</v>
      </c>
      <c r="H570" s="1" t="s">
        <v>59</v>
      </c>
      <c r="I570" s="2">
        <v>45685.0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 t="s">
        <v>821</v>
      </c>
      <c r="B571" s="1" t="s">
        <v>1204</v>
      </c>
      <c r="C571" s="1">
        <v>3.1971419676E10</v>
      </c>
      <c r="D571" s="1" t="s">
        <v>12</v>
      </c>
      <c r="E571" s="1" t="s">
        <v>399</v>
      </c>
      <c r="F571" s="1" t="s">
        <v>14</v>
      </c>
      <c r="G571" s="1" t="s">
        <v>15</v>
      </c>
      <c r="H571" s="1" t="s">
        <v>20</v>
      </c>
      <c r="I571" s="2">
        <v>45685.0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 t="s">
        <v>1205</v>
      </c>
      <c r="B572" s="1" t="s">
        <v>1206</v>
      </c>
      <c r="C572" s="1">
        <v>2.1992838347E10</v>
      </c>
      <c r="D572" s="1" t="s">
        <v>12</v>
      </c>
      <c r="E572" s="1" t="s">
        <v>93</v>
      </c>
      <c r="F572" s="1" t="s">
        <v>14</v>
      </c>
      <c r="G572" s="1" t="s">
        <v>15</v>
      </c>
      <c r="H572" s="1" t="s">
        <v>20</v>
      </c>
      <c r="I572" s="2">
        <v>45685.0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 t="s">
        <v>1207</v>
      </c>
      <c r="B573" s="1" t="s">
        <v>1208</v>
      </c>
      <c r="C573" s="1">
        <v>8.1999207002E10</v>
      </c>
      <c r="D573" s="1" t="s">
        <v>12</v>
      </c>
      <c r="E573" s="1" t="s">
        <v>32</v>
      </c>
      <c r="F573" s="1" t="s">
        <v>14</v>
      </c>
      <c r="G573" s="1" t="s">
        <v>15</v>
      </c>
      <c r="H573" s="1" t="s">
        <v>33</v>
      </c>
      <c r="I573" s="2">
        <v>45685.0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 t="s">
        <v>1209</v>
      </c>
      <c r="B574" s="1" t="s">
        <v>1210</v>
      </c>
      <c r="C574" s="1">
        <v>3.1982117987E10</v>
      </c>
      <c r="D574" s="1" t="s">
        <v>12</v>
      </c>
      <c r="E574" s="1" t="s">
        <v>93</v>
      </c>
      <c r="F574" s="1" t="s">
        <v>14</v>
      </c>
      <c r="G574" s="1" t="s">
        <v>15</v>
      </c>
      <c r="H574" s="1" t="s">
        <v>20</v>
      </c>
      <c r="I574" s="2">
        <v>45685.0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 t="s">
        <v>1211</v>
      </c>
      <c r="B575" s="1" t="s">
        <v>1212</v>
      </c>
      <c r="C575" s="1" t="s">
        <v>1213</v>
      </c>
      <c r="D575" s="1" t="s">
        <v>12</v>
      </c>
      <c r="E575" s="1" t="s">
        <v>93</v>
      </c>
      <c r="F575" s="1" t="s">
        <v>14</v>
      </c>
      <c r="G575" s="1" t="s">
        <v>65</v>
      </c>
      <c r="H575" s="1" t="s">
        <v>20</v>
      </c>
      <c r="I575" s="2">
        <v>45685.0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 t="s">
        <v>1214</v>
      </c>
      <c r="B576" s="1" t="s">
        <v>1215</v>
      </c>
      <c r="C576" s="1" t="s">
        <v>1216</v>
      </c>
      <c r="D576" s="1" t="s">
        <v>12</v>
      </c>
      <c r="E576" s="1" t="s">
        <v>111</v>
      </c>
      <c r="F576" s="1" t="s">
        <v>14</v>
      </c>
      <c r="G576" s="1" t="s">
        <v>65</v>
      </c>
      <c r="H576" s="1" t="s">
        <v>20</v>
      </c>
      <c r="I576" s="2">
        <v>45685.0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 t="s">
        <v>1217</v>
      </c>
      <c r="B577" s="1" t="s">
        <v>1218</v>
      </c>
      <c r="C577" s="1" t="s">
        <v>1219</v>
      </c>
      <c r="D577" s="1" t="s">
        <v>12</v>
      </c>
      <c r="E577" s="1" t="s">
        <v>13</v>
      </c>
      <c r="F577" s="1" t="s">
        <v>14</v>
      </c>
      <c r="G577" s="1" t="s">
        <v>15</v>
      </c>
      <c r="H577" s="1" t="s">
        <v>33</v>
      </c>
      <c r="I577" s="2">
        <v>45685.0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 t="s">
        <v>1220</v>
      </c>
      <c r="B578" s="1" t="s">
        <v>1221</v>
      </c>
      <c r="C578" s="1">
        <v>7.499800032E10</v>
      </c>
      <c r="D578" s="1" t="s">
        <v>12</v>
      </c>
      <c r="E578" s="1" t="s">
        <v>93</v>
      </c>
      <c r="F578" s="1" t="s">
        <v>14</v>
      </c>
      <c r="G578" s="1" t="s">
        <v>65</v>
      </c>
      <c r="H578" s="1" t="s">
        <v>20</v>
      </c>
      <c r="I578" s="2">
        <v>45685.0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 t="s">
        <v>1222</v>
      </c>
      <c r="B579" s="1" t="s">
        <v>1223</v>
      </c>
      <c r="C579" s="1">
        <v>5.1995502747E10</v>
      </c>
      <c r="D579" s="1" t="s">
        <v>12</v>
      </c>
      <c r="E579" s="1" t="s">
        <v>24</v>
      </c>
      <c r="F579" s="1" t="s">
        <v>14</v>
      </c>
      <c r="G579" s="1" t="s">
        <v>65</v>
      </c>
      <c r="H579" s="1" t="s">
        <v>20</v>
      </c>
      <c r="I579" s="2">
        <v>45685.0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 t="s">
        <v>848</v>
      </c>
      <c r="B580" s="1" t="s">
        <v>1224</v>
      </c>
      <c r="C580" s="1">
        <v>1.9971524604E10</v>
      </c>
      <c r="D580" s="1" t="s">
        <v>12</v>
      </c>
      <c r="E580" s="1" t="s">
        <v>68</v>
      </c>
      <c r="F580" s="1" t="s">
        <v>14</v>
      </c>
      <c r="G580" s="1" t="s">
        <v>15</v>
      </c>
      <c r="H580" s="1" t="s">
        <v>48</v>
      </c>
      <c r="I580" s="2">
        <v>45685.0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 t="s">
        <v>1225</v>
      </c>
      <c r="B581" s="1" t="s">
        <v>1226</v>
      </c>
      <c r="C581" s="1">
        <v>1.9993582368E10</v>
      </c>
      <c r="D581" s="1" t="s">
        <v>12</v>
      </c>
      <c r="E581" s="1" t="s">
        <v>24</v>
      </c>
      <c r="F581" s="1" t="s">
        <v>14</v>
      </c>
      <c r="G581" s="1" t="s">
        <v>65</v>
      </c>
      <c r="H581" s="1" t="s">
        <v>20</v>
      </c>
      <c r="I581" s="2">
        <v>45685.0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 t="s">
        <v>1227</v>
      </c>
      <c r="B582" s="1" t="s">
        <v>1228</v>
      </c>
      <c r="C582" s="1" t="s">
        <v>1229</v>
      </c>
      <c r="D582" s="1" t="s">
        <v>12</v>
      </c>
      <c r="E582" s="1" t="s">
        <v>32</v>
      </c>
      <c r="F582" s="1" t="s">
        <v>14</v>
      </c>
      <c r="G582" s="1" t="s">
        <v>15</v>
      </c>
      <c r="H582" s="1" t="s">
        <v>33</v>
      </c>
      <c r="I582" s="2">
        <v>45685.0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 t="s">
        <v>1230</v>
      </c>
      <c r="B583" s="1" t="s">
        <v>1231</v>
      </c>
      <c r="C583" s="1">
        <v>8.3920004731E10</v>
      </c>
      <c r="D583" s="1" t="s">
        <v>12</v>
      </c>
      <c r="E583" s="1" t="s">
        <v>24</v>
      </c>
      <c r="F583" s="1" t="s">
        <v>14</v>
      </c>
      <c r="G583" s="1" t="s">
        <v>15</v>
      </c>
      <c r="H583" s="1" t="s">
        <v>20</v>
      </c>
      <c r="I583" s="2">
        <v>45685.0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 t="s">
        <v>1232</v>
      </c>
      <c r="B584" s="1" t="s">
        <v>1233</v>
      </c>
      <c r="C584" s="1">
        <v>3.5987036392E10</v>
      </c>
      <c r="D584" s="1" t="s">
        <v>12</v>
      </c>
      <c r="E584" s="1" t="s">
        <v>32</v>
      </c>
      <c r="F584" s="1" t="s">
        <v>14</v>
      </c>
      <c r="G584" s="1" t="s">
        <v>65</v>
      </c>
      <c r="H584" s="1" t="s">
        <v>20</v>
      </c>
      <c r="I584" s="2">
        <v>45685.0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 t="s">
        <v>1234</v>
      </c>
      <c r="B585" s="1" t="s">
        <v>1235</v>
      </c>
      <c r="C585" s="1">
        <v>4.2999983439E10</v>
      </c>
      <c r="D585" s="1" t="s">
        <v>12</v>
      </c>
      <c r="E585" s="1" t="s">
        <v>27</v>
      </c>
      <c r="F585" s="1" t="s">
        <v>14</v>
      </c>
      <c r="G585" s="1" t="s">
        <v>65</v>
      </c>
      <c r="H585" s="1" t="s">
        <v>59</v>
      </c>
      <c r="I585" s="2">
        <v>45685.0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 t="s">
        <v>112</v>
      </c>
      <c r="B586" s="1" t="s">
        <v>1236</v>
      </c>
      <c r="C586" s="1">
        <v>6.2992051822E10</v>
      </c>
      <c r="D586" s="1" t="s">
        <v>12</v>
      </c>
      <c r="E586" s="1" t="s">
        <v>24</v>
      </c>
      <c r="F586" s="1" t="s">
        <v>14</v>
      </c>
      <c r="G586" s="1" t="s">
        <v>15</v>
      </c>
      <c r="H586" s="1" t="s">
        <v>20</v>
      </c>
      <c r="I586" s="2">
        <v>45685.0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 t="s">
        <v>1237</v>
      </c>
      <c r="B587" s="1" t="s">
        <v>1238</v>
      </c>
      <c r="C587" s="1">
        <v>4.8998571083E10</v>
      </c>
      <c r="D587" s="1" t="s">
        <v>12</v>
      </c>
      <c r="E587" s="1" t="s">
        <v>13</v>
      </c>
      <c r="F587" s="1" t="s">
        <v>14</v>
      </c>
      <c r="G587" s="1" t="s">
        <v>15</v>
      </c>
      <c r="H587" s="1" t="s">
        <v>20</v>
      </c>
      <c r="I587" s="2">
        <v>45685.0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 t="s">
        <v>1239</v>
      </c>
      <c r="B588" s="1" t="s">
        <v>1240</v>
      </c>
      <c r="C588" s="1">
        <v>7.999985972E10</v>
      </c>
      <c r="D588" s="1" t="s">
        <v>12</v>
      </c>
      <c r="E588" s="1" t="s">
        <v>32</v>
      </c>
      <c r="F588" s="1" t="s">
        <v>14</v>
      </c>
      <c r="G588" s="1" t="s">
        <v>65</v>
      </c>
      <c r="H588" s="1" t="s">
        <v>20</v>
      </c>
      <c r="I588" s="2">
        <v>45685.0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 t="s">
        <v>1241</v>
      </c>
      <c r="B589" s="1" t="s">
        <v>1242</v>
      </c>
      <c r="C589" s="1">
        <v>8.3987934312E10</v>
      </c>
      <c r="D589" s="1" t="s">
        <v>12</v>
      </c>
      <c r="E589" s="1" t="s">
        <v>32</v>
      </c>
      <c r="F589" s="1" t="s">
        <v>14</v>
      </c>
      <c r="G589" s="1" t="s">
        <v>15</v>
      </c>
      <c r="H589" s="1" t="s">
        <v>20</v>
      </c>
      <c r="I589" s="2">
        <v>45685.0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 t="s">
        <v>1243</v>
      </c>
      <c r="B590" s="1" t="s">
        <v>1244</v>
      </c>
      <c r="C590" s="1">
        <v>5.516996231111E12</v>
      </c>
      <c r="D590" s="1" t="s">
        <v>12</v>
      </c>
      <c r="E590" s="1" t="s">
        <v>47</v>
      </c>
      <c r="F590" s="1" t="s">
        <v>14</v>
      </c>
      <c r="G590" s="1" t="s">
        <v>15</v>
      </c>
      <c r="H590" s="1" t="s">
        <v>77</v>
      </c>
      <c r="I590" s="2">
        <v>45685.0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 t="s">
        <v>1245</v>
      </c>
      <c r="B591" s="1" t="s">
        <v>1246</v>
      </c>
      <c r="C591" s="1">
        <v>8.1996196714E10</v>
      </c>
      <c r="D591" s="1" t="s">
        <v>12</v>
      </c>
      <c r="E591" s="1" t="s">
        <v>93</v>
      </c>
      <c r="F591" s="1" t="s">
        <v>14</v>
      </c>
      <c r="G591" s="1" t="s">
        <v>15</v>
      </c>
      <c r="H591" s="1" t="s">
        <v>20</v>
      </c>
      <c r="I591" s="2">
        <v>45685.0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 t="s">
        <v>1239</v>
      </c>
      <c r="B592" s="1" t="s">
        <v>1240</v>
      </c>
      <c r="C592" s="1">
        <v>7.999985972E10</v>
      </c>
      <c r="D592" s="1" t="s">
        <v>12</v>
      </c>
      <c r="E592" s="1" t="s">
        <v>32</v>
      </c>
      <c r="F592" s="1" t="s">
        <v>14</v>
      </c>
      <c r="G592" s="1" t="s">
        <v>65</v>
      </c>
      <c r="H592" s="1" t="s">
        <v>20</v>
      </c>
      <c r="I592" s="2">
        <v>45685.0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 t="s">
        <v>539</v>
      </c>
      <c r="B593" s="1" t="s">
        <v>1247</v>
      </c>
      <c r="C593" s="1">
        <v>7.3991302962E10</v>
      </c>
      <c r="D593" s="1" t="s">
        <v>12</v>
      </c>
      <c r="E593" s="1" t="s">
        <v>93</v>
      </c>
      <c r="F593" s="1" t="s">
        <v>14</v>
      </c>
      <c r="G593" s="1" t="s">
        <v>15</v>
      </c>
      <c r="H593" s="1" t="s">
        <v>20</v>
      </c>
      <c r="I593" s="2">
        <v>45685.0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 t="s">
        <v>1248</v>
      </c>
      <c r="B594" s="1" t="s">
        <v>1249</v>
      </c>
      <c r="C594" s="1" t="s">
        <v>1250</v>
      </c>
      <c r="D594" s="1" t="s">
        <v>12</v>
      </c>
      <c r="E594" s="1" t="s">
        <v>93</v>
      </c>
      <c r="F594" s="1" t="s">
        <v>14</v>
      </c>
      <c r="G594" s="1" t="s">
        <v>15</v>
      </c>
      <c r="H594" s="1" t="s">
        <v>20</v>
      </c>
      <c r="I594" s="2">
        <v>45685.0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 t="s">
        <v>1251</v>
      </c>
      <c r="B595" s="1" t="s">
        <v>1252</v>
      </c>
      <c r="C595" s="1" t="s">
        <v>1253</v>
      </c>
      <c r="D595" s="1" t="s">
        <v>12</v>
      </c>
      <c r="E595" s="1" t="s">
        <v>32</v>
      </c>
      <c r="F595" s="1" t="s">
        <v>14</v>
      </c>
      <c r="G595" s="1" t="s">
        <v>15</v>
      </c>
      <c r="H595" s="1" t="s">
        <v>20</v>
      </c>
      <c r="I595" s="2">
        <v>45685.0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 t="s">
        <v>1254</v>
      </c>
      <c r="B596" s="1" t="s">
        <v>1255</v>
      </c>
      <c r="C596" s="1">
        <v>1.1993377519E10</v>
      </c>
      <c r="D596" s="1" t="s">
        <v>12</v>
      </c>
      <c r="E596" s="1" t="s">
        <v>19</v>
      </c>
      <c r="F596" s="1" t="s">
        <v>14</v>
      </c>
      <c r="G596" s="1" t="s">
        <v>15</v>
      </c>
      <c r="H596" s="1" t="s">
        <v>20</v>
      </c>
      <c r="I596" s="2">
        <v>45685.0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 t="s">
        <v>1256</v>
      </c>
      <c r="B597" s="1" t="s">
        <v>1257</v>
      </c>
      <c r="C597" s="1">
        <v>4.799650115E9</v>
      </c>
      <c r="D597" s="1" t="s">
        <v>12</v>
      </c>
      <c r="E597" s="1" t="s">
        <v>399</v>
      </c>
      <c r="F597" s="1" t="s">
        <v>14</v>
      </c>
      <c r="G597" s="1" t="s">
        <v>65</v>
      </c>
      <c r="H597" s="1" t="s">
        <v>33</v>
      </c>
      <c r="I597" s="2">
        <v>45685.0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 t="s">
        <v>17</v>
      </c>
      <c r="B598" s="1" t="s">
        <v>1258</v>
      </c>
      <c r="C598" s="1">
        <v>1.8996470964E10</v>
      </c>
      <c r="D598" s="1" t="s">
        <v>12</v>
      </c>
      <c r="E598" s="1" t="s">
        <v>93</v>
      </c>
      <c r="F598" s="1" t="s">
        <v>14</v>
      </c>
      <c r="G598" s="1" t="s">
        <v>15</v>
      </c>
      <c r="H598" s="1" t="s">
        <v>20</v>
      </c>
      <c r="I598" s="2">
        <v>45685.0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 t="s">
        <v>1259</v>
      </c>
      <c r="B599" s="1" t="s">
        <v>1260</v>
      </c>
      <c r="C599" s="1">
        <v>3.3998115122E10</v>
      </c>
      <c r="D599" s="1" t="s">
        <v>12</v>
      </c>
      <c r="E599" s="1" t="s">
        <v>13</v>
      </c>
      <c r="F599" s="1" t="s">
        <v>14</v>
      </c>
      <c r="G599" s="1" t="s">
        <v>15</v>
      </c>
      <c r="H599" s="1" t="s">
        <v>77</v>
      </c>
      <c r="I599" s="2">
        <v>45685.0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 t="s">
        <v>1261</v>
      </c>
      <c r="B600" s="1" t="s">
        <v>1262</v>
      </c>
      <c r="C600" s="1" t="s">
        <v>1263</v>
      </c>
      <c r="D600" s="1" t="s">
        <v>12</v>
      </c>
      <c r="E600" s="1" t="s">
        <v>27</v>
      </c>
      <c r="F600" s="1" t="s">
        <v>14</v>
      </c>
      <c r="G600" s="1" t="s">
        <v>65</v>
      </c>
      <c r="H600" s="1" t="s">
        <v>59</v>
      </c>
      <c r="I600" s="2">
        <v>45685.0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 t="s">
        <v>1264</v>
      </c>
      <c r="B601" s="1" t="s">
        <v>1265</v>
      </c>
      <c r="C601" s="1">
        <v>1.1949412815E10</v>
      </c>
      <c r="D601" s="1" t="s">
        <v>12</v>
      </c>
      <c r="E601" s="1" t="s">
        <v>93</v>
      </c>
      <c r="F601" s="1" t="s">
        <v>14</v>
      </c>
      <c r="G601" s="1" t="s">
        <v>15</v>
      </c>
      <c r="H601" s="1" t="s">
        <v>20</v>
      </c>
      <c r="I601" s="2">
        <v>45685.0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 t="s">
        <v>1266</v>
      </c>
      <c r="B602" s="1" t="s">
        <v>1267</v>
      </c>
      <c r="C602" s="1">
        <v>2.1980867938E10</v>
      </c>
      <c r="D602" s="1" t="s">
        <v>12</v>
      </c>
      <c r="E602" s="1" t="s">
        <v>19</v>
      </c>
      <c r="F602" s="1" t="s">
        <v>14</v>
      </c>
      <c r="G602" s="1" t="s">
        <v>15</v>
      </c>
      <c r="H602" s="1" t="s">
        <v>48</v>
      </c>
      <c r="I602" s="2">
        <v>45685.0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 t="s">
        <v>1268</v>
      </c>
      <c r="B603" s="1" t="s">
        <v>1269</v>
      </c>
      <c r="C603" s="1">
        <v>5.515981077554E12</v>
      </c>
      <c r="D603" s="1" t="s">
        <v>12</v>
      </c>
      <c r="E603" s="1" t="s">
        <v>68</v>
      </c>
      <c r="F603" s="1" t="s">
        <v>14</v>
      </c>
      <c r="G603" s="1" t="s">
        <v>15</v>
      </c>
      <c r="H603" s="1" t="s">
        <v>33</v>
      </c>
      <c r="I603" s="2">
        <v>45685.0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 t="s">
        <v>1270</v>
      </c>
      <c r="B604" s="1" t="s">
        <v>1271</v>
      </c>
      <c r="C604" s="1">
        <v>4.3984620006E10</v>
      </c>
      <c r="D604" s="1" t="s">
        <v>12</v>
      </c>
      <c r="E604" s="1" t="s">
        <v>32</v>
      </c>
      <c r="F604" s="1" t="s">
        <v>14</v>
      </c>
      <c r="G604" s="1" t="s">
        <v>65</v>
      </c>
      <c r="H604" s="1" t="s">
        <v>20</v>
      </c>
      <c r="I604" s="2">
        <v>45685.0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 t="s">
        <v>1272</v>
      </c>
      <c r="B605" s="1" t="s">
        <v>1273</v>
      </c>
      <c r="C605" s="1">
        <v>3.799111599E10</v>
      </c>
      <c r="D605" s="1" t="s">
        <v>12</v>
      </c>
      <c r="E605" s="1" t="s">
        <v>111</v>
      </c>
      <c r="F605" s="1" t="s">
        <v>14</v>
      </c>
      <c r="G605" s="1" t="s">
        <v>65</v>
      </c>
      <c r="H605" s="1" t="s">
        <v>20</v>
      </c>
      <c r="I605" s="2">
        <v>45685.0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 t="s">
        <v>1274</v>
      </c>
      <c r="B606" s="1" t="s">
        <v>1275</v>
      </c>
      <c r="C606" s="1" t="s">
        <v>1276</v>
      </c>
      <c r="D606" s="1" t="s">
        <v>12</v>
      </c>
      <c r="E606" s="1" t="s">
        <v>260</v>
      </c>
      <c r="F606" s="1" t="s">
        <v>14</v>
      </c>
      <c r="G606" s="1" t="s">
        <v>15</v>
      </c>
      <c r="H606" s="1" t="s">
        <v>33</v>
      </c>
      <c r="I606" s="2">
        <v>45685.0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 t="s">
        <v>1277</v>
      </c>
      <c r="B607" s="1" t="s">
        <v>1278</v>
      </c>
      <c r="C607" s="1">
        <v>8.1999694365E10</v>
      </c>
      <c r="D607" s="1" t="s">
        <v>12</v>
      </c>
      <c r="E607" s="1" t="s">
        <v>71</v>
      </c>
      <c r="F607" s="1" t="s">
        <v>14</v>
      </c>
      <c r="G607" s="1" t="s">
        <v>15</v>
      </c>
      <c r="H607" s="1" t="s">
        <v>20</v>
      </c>
      <c r="I607" s="2">
        <v>45685.0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 t="s">
        <v>1279</v>
      </c>
      <c r="B608" s="1" t="s">
        <v>1280</v>
      </c>
      <c r="C608" s="1">
        <v>7.5998115656E10</v>
      </c>
      <c r="D608" s="1" t="s">
        <v>12</v>
      </c>
      <c r="E608" s="1" t="s">
        <v>93</v>
      </c>
      <c r="F608" s="1" t="s">
        <v>14</v>
      </c>
      <c r="G608" s="1" t="s">
        <v>15</v>
      </c>
      <c r="H608" s="1" t="s">
        <v>20</v>
      </c>
      <c r="I608" s="2">
        <v>45685.0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 t="s">
        <v>1281</v>
      </c>
      <c r="B609" s="1" t="s">
        <v>1282</v>
      </c>
      <c r="C609" s="1">
        <v>1.1967832968E10</v>
      </c>
      <c r="D609" s="1" t="s">
        <v>12</v>
      </c>
      <c r="E609" s="1" t="s">
        <v>93</v>
      </c>
      <c r="F609" s="1" t="s">
        <v>14</v>
      </c>
      <c r="G609" s="1" t="s">
        <v>65</v>
      </c>
      <c r="H609" s="1" t="s">
        <v>20</v>
      </c>
      <c r="I609" s="2">
        <v>45685.0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 t="s">
        <v>1283</v>
      </c>
      <c r="B610" s="1" t="s">
        <v>1284</v>
      </c>
      <c r="C610" s="1">
        <v>1.1997215499E10</v>
      </c>
      <c r="D610" s="1" t="s">
        <v>12</v>
      </c>
      <c r="E610" s="1" t="s">
        <v>19</v>
      </c>
      <c r="F610" s="1" t="s">
        <v>14</v>
      </c>
      <c r="G610" s="1" t="s">
        <v>15</v>
      </c>
      <c r="H610" s="1" t="s">
        <v>33</v>
      </c>
      <c r="I610" s="2">
        <v>45685.0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 t="s">
        <v>1285</v>
      </c>
      <c r="B611" s="1" t="s">
        <v>1286</v>
      </c>
      <c r="C611" s="1" t="s">
        <v>1287</v>
      </c>
      <c r="D611" s="1" t="s">
        <v>12</v>
      </c>
      <c r="E611" s="1" t="s">
        <v>13</v>
      </c>
      <c r="F611" s="1" t="s">
        <v>14</v>
      </c>
      <c r="G611" s="1" t="s">
        <v>15</v>
      </c>
      <c r="H611" s="1" t="s">
        <v>77</v>
      </c>
      <c r="I611" s="2">
        <v>45685.0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 t="s">
        <v>1288</v>
      </c>
      <c r="B612" s="1" t="s">
        <v>1289</v>
      </c>
      <c r="C612" s="1" t="s">
        <v>1290</v>
      </c>
      <c r="D612" s="1" t="s">
        <v>12</v>
      </c>
      <c r="E612" s="1" t="s">
        <v>24</v>
      </c>
      <c r="F612" s="1" t="s">
        <v>14</v>
      </c>
      <c r="G612" s="1" t="s">
        <v>15</v>
      </c>
      <c r="H612" s="1" t="s">
        <v>59</v>
      </c>
      <c r="I612" s="2">
        <v>45685.0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 t="s">
        <v>1291</v>
      </c>
      <c r="B613" s="1" t="s">
        <v>1292</v>
      </c>
      <c r="C613" s="1">
        <v>7.199709968E10</v>
      </c>
      <c r="D613" s="1" t="s">
        <v>12</v>
      </c>
      <c r="E613" s="1" t="s">
        <v>24</v>
      </c>
      <c r="F613" s="1" t="s">
        <v>14</v>
      </c>
      <c r="G613" s="1" t="s">
        <v>15</v>
      </c>
      <c r="H613" s="1" t="s">
        <v>20</v>
      </c>
      <c r="I613" s="2">
        <v>45685.0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 t="s">
        <v>1293</v>
      </c>
      <c r="B614" s="1" t="s">
        <v>1294</v>
      </c>
      <c r="C614" s="1" t="s">
        <v>1295</v>
      </c>
      <c r="D614" s="1" t="s">
        <v>12</v>
      </c>
      <c r="E614" s="1" t="s">
        <v>93</v>
      </c>
      <c r="F614" s="1" t="s">
        <v>14</v>
      </c>
      <c r="G614" s="1" t="s">
        <v>65</v>
      </c>
      <c r="H614" s="1" t="s">
        <v>20</v>
      </c>
      <c r="I614" s="2">
        <v>45685.0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 t="s">
        <v>1296</v>
      </c>
      <c r="B615" s="1" t="s">
        <v>1297</v>
      </c>
      <c r="C615" s="1">
        <v>4.1987046671E10</v>
      </c>
      <c r="D615" s="1" t="s">
        <v>12</v>
      </c>
      <c r="E615" s="1" t="s">
        <v>24</v>
      </c>
      <c r="F615" s="1" t="s">
        <v>14</v>
      </c>
      <c r="G615" s="1" t="s">
        <v>65</v>
      </c>
      <c r="H615" s="1" t="s">
        <v>20</v>
      </c>
      <c r="I615" s="2">
        <v>45685.0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 t="s">
        <v>1298</v>
      </c>
      <c r="B616" s="1" t="s">
        <v>1299</v>
      </c>
      <c r="C616" s="1">
        <v>0.11978490066</v>
      </c>
      <c r="D616" s="1" t="s">
        <v>12</v>
      </c>
      <c r="E616" s="1" t="s">
        <v>260</v>
      </c>
      <c r="F616" s="1" t="s">
        <v>14</v>
      </c>
      <c r="G616" s="1" t="s">
        <v>15</v>
      </c>
      <c r="H616" s="1" t="s">
        <v>59</v>
      </c>
      <c r="I616" s="2">
        <v>45685.0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 t="s">
        <v>1300</v>
      </c>
      <c r="B617" s="1" t="s">
        <v>1301</v>
      </c>
      <c r="C617" s="1">
        <v>8.3999001868E10</v>
      </c>
      <c r="D617" s="1" t="s">
        <v>12</v>
      </c>
      <c r="E617" s="1" t="s">
        <v>399</v>
      </c>
      <c r="F617" s="1" t="s">
        <v>14</v>
      </c>
      <c r="G617" s="1" t="s">
        <v>15</v>
      </c>
      <c r="H617" s="1" t="s">
        <v>77</v>
      </c>
      <c r="I617" s="2">
        <v>45685.0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 t="s">
        <v>281</v>
      </c>
      <c r="B618" s="1" t="s">
        <v>1302</v>
      </c>
      <c r="C618" s="1">
        <v>1.1977889689E10</v>
      </c>
      <c r="D618" s="1" t="s">
        <v>12</v>
      </c>
      <c r="E618" s="1" t="s">
        <v>32</v>
      </c>
      <c r="F618" s="1" t="s">
        <v>14</v>
      </c>
      <c r="G618" s="1" t="s">
        <v>15</v>
      </c>
      <c r="H618" s="1" t="s">
        <v>33</v>
      </c>
      <c r="I618" s="2">
        <v>45685.0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 t="s">
        <v>1303</v>
      </c>
      <c r="B619" s="1" t="s">
        <v>1304</v>
      </c>
      <c r="C619" s="1">
        <v>5.591987328928E12</v>
      </c>
      <c r="D619" s="1" t="s">
        <v>12</v>
      </c>
      <c r="E619" s="1" t="s">
        <v>13</v>
      </c>
      <c r="F619" s="1" t="s">
        <v>14</v>
      </c>
      <c r="G619" s="1" t="s">
        <v>15</v>
      </c>
      <c r="H619" s="1" t="s">
        <v>84</v>
      </c>
      <c r="I619" s="2">
        <v>45685.0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 t="s">
        <v>1305</v>
      </c>
      <c r="B620" s="1" t="s">
        <v>1306</v>
      </c>
      <c r="C620" s="1">
        <v>4.799728901E10</v>
      </c>
      <c r="D620" s="1" t="s">
        <v>12</v>
      </c>
      <c r="E620" s="1" t="s">
        <v>13</v>
      </c>
      <c r="F620" s="1" t="s">
        <v>14</v>
      </c>
      <c r="G620" s="1" t="s">
        <v>15</v>
      </c>
      <c r="H620" s="1" t="s">
        <v>20</v>
      </c>
      <c r="I620" s="2">
        <v>45685.0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 t="s">
        <v>1307</v>
      </c>
      <c r="B621" s="1" t="s">
        <v>1308</v>
      </c>
      <c r="C621" s="1">
        <v>8.6995393858E10</v>
      </c>
      <c r="D621" s="1" t="s">
        <v>12</v>
      </c>
      <c r="E621" s="1" t="s">
        <v>13</v>
      </c>
      <c r="F621" s="1" t="s">
        <v>14</v>
      </c>
      <c r="G621" s="1" t="s">
        <v>15</v>
      </c>
      <c r="H621" s="1" t="s">
        <v>20</v>
      </c>
      <c r="I621" s="2">
        <v>45685.0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 t="s">
        <v>1309</v>
      </c>
      <c r="B622" s="1" t="s">
        <v>1310</v>
      </c>
      <c r="C622" s="1">
        <v>6.2991846607E10</v>
      </c>
      <c r="D622" s="1" t="s">
        <v>12</v>
      </c>
      <c r="E622" s="1" t="s">
        <v>32</v>
      </c>
      <c r="F622" s="1" t="s">
        <v>14</v>
      </c>
      <c r="G622" s="1" t="s">
        <v>15</v>
      </c>
      <c r="H622" s="1" t="s">
        <v>20</v>
      </c>
      <c r="I622" s="2">
        <v>45685.0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 t="s">
        <v>1305</v>
      </c>
      <c r="B623" s="1" t="s">
        <v>1306</v>
      </c>
      <c r="C623" s="1">
        <v>4.799728901E10</v>
      </c>
      <c r="D623" s="1" t="s">
        <v>12</v>
      </c>
      <c r="E623" s="1" t="s">
        <v>13</v>
      </c>
      <c r="F623" s="1" t="s">
        <v>14</v>
      </c>
      <c r="G623" s="1" t="s">
        <v>15</v>
      </c>
      <c r="H623" s="1" t="s">
        <v>20</v>
      </c>
      <c r="I623" s="2">
        <v>45685.0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 t="s">
        <v>1311</v>
      </c>
      <c r="B624" s="1" t="s">
        <v>1312</v>
      </c>
      <c r="C624" s="1" t="s">
        <v>1313</v>
      </c>
      <c r="D624" s="1" t="s">
        <v>12</v>
      </c>
      <c r="E624" s="1" t="s">
        <v>32</v>
      </c>
      <c r="F624" s="1" t="s">
        <v>14</v>
      </c>
      <c r="G624" s="1" t="s">
        <v>15</v>
      </c>
      <c r="H624" s="1" t="s">
        <v>77</v>
      </c>
      <c r="I624" s="2">
        <v>45685.0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 t="s">
        <v>1314</v>
      </c>
      <c r="B625" s="1" t="s">
        <v>1315</v>
      </c>
      <c r="C625" s="1">
        <v>1.1979297872E10</v>
      </c>
      <c r="D625" s="1" t="s">
        <v>12</v>
      </c>
      <c r="E625" s="1" t="s">
        <v>32</v>
      </c>
      <c r="F625" s="1" t="s">
        <v>14</v>
      </c>
      <c r="G625" s="1" t="s">
        <v>15</v>
      </c>
      <c r="H625" s="1" t="s">
        <v>20</v>
      </c>
      <c r="I625" s="2">
        <v>45685.0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 t="s">
        <v>1316</v>
      </c>
      <c r="B626" s="1" t="s">
        <v>1317</v>
      </c>
      <c r="C626" s="1">
        <v>6.1981849001E10</v>
      </c>
      <c r="D626" s="1" t="s">
        <v>12</v>
      </c>
      <c r="E626" s="1" t="s">
        <v>47</v>
      </c>
      <c r="F626" s="1" t="s">
        <v>14</v>
      </c>
      <c r="G626" s="1" t="s">
        <v>65</v>
      </c>
      <c r="H626" s="1" t="s">
        <v>20</v>
      </c>
      <c r="I626" s="2">
        <v>45685.0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 t="s">
        <v>1318</v>
      </c>
      <c r="B627" s="1" t="s">
        <v>1319</v>
      </c>
      <c r="C627" s="1">
        <v>8.1994579853E10</v>
      </c>
      <c r="D627" s="1" t="s">
        <v>12</v>
      </c>
      <c r="E627" s="1" t="s">
        <v>13</v>
      </c>
      <c r="F627" s="1" t="s">
        <v>14</v>
      </c>
      <c r="G627" s="1" t="s">
        <v>15</v>
      </c>
      <c r="H627" s="1" t="s">
        <v>20</v>
      </c>
      <c r="I627" s="2">
        <v>45685.0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 t="s">
        <v>1320</v>
      </c>
      <c r="B628" s="1" t="s">
        <v>1321</v>
      </c>
      <c r="C628" s="1">
        <v>1.1982348004E10</v>
      </c>
      <c r="D628" s="1" t="s">
        <v>12</v>
      </c>
      <c r="E628" s="1" t="s">
        <v>68</v>
      </c>
      <c r="F628" s="1" t="s">
        <v>14</v>
      </c>
      <c r="G628" s="1" t="s">
        <v>15</v>
      </c>
      <c r="H628" s="1" t="s">
        <v>48</v>
      </c>
      <c r="I628" s="2">
        <v>45685.0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 t="s">
        <v>42</v>
      </c>
      <c r="B629" s="1" t="s">
        <v>1322</v>
      </c>
      <c r="C629" s="1">
        <v>6.7993057169E10</v>
      </c>
      <c r="D629" s="1" t="s">
        <v>12</v>
      </c>
      <c r="E629" s="1" t="s">
        <v>68</v>
      </c>
      <c r="F629" s="1" t="s">
        <v>14</v>
      </c>
      <c r="G629" s="1" t="s">
        <v>15</v>
      </c>
      <c r="H629" s="1" t="s">
        <v>48</v>
      </c>
      <c r="I629" s="2">
        <v>45685.0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 t="s">
        <v>1323</v>
      </c>
      <c r="B630" s="1" t="s">
        <v>1324</v>
      </c>
      <c r="C630" s="1">
        <v>5.585994511313E12</v>
      </c>
      <c r="D630" s="1" t="s">
        <v>12</v>
      </c>
      <c r="E630" s="1" t="s">
        <v>27</v>
      </c>
      <c r="F630" s="1" t="s">
        <v>14</v>
      </c>
      <c r="G630" s="1" t="s">
        <v>15</v>
      </c>
      <c r="H630" s="1" t="s">
        <v>20</v>
      </c>
      <c r="I630" s="2">
        <v>45685.0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 t="s">
        <v>1325</v>
      </c>
      <c r="B631" s="1" t="s">
        <v>1326</v>
      </c>
      <c r="C631" s="1">
        <v>6.1984865322E10</v>
      </c>
      <c r="D631" s="1" t="s">
        <v>12</v>
      </c>
      <c r="E631" s="1" t="s">
        <v>93</v>
      </c>
      <c r="F631" s="1" t="s">
        <v>14</v>
      </c>
      <c r="G631" s="1" t="s">
        <v>15</v>
      </c>
      <c r="H631" s="1" t="s">
        <v>20</v>
      </c>
      <c r="I631" s="2">
        <v>45685.0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 t="s">
        <v>1327</v>
      </c>
      <c r="B632" s="1" t="s">
        <v>1328</v>
      </c>
      <c r="C632" s="1">
        <v>1.9999744024E10</v>
      </c>
      <c r="D632" s="1" t="s">
        <v>12</v>
      </c>
      <c r="E632" s="1" t="s">
        <v>24</v>
      </c>
      <c r="F632" s="1" t="s">
        <v>14</v>
      </c>
      <c r="G632" s="1" t="s">
        <v>15</v>
      </c>
      <c r="H632" s="1" t="s">
        <v>20</v>
      </c>
      <c r="I632" s="2">
        <v>45685.0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 t="s">
        <v>1329</v>
      </c>
      <c r="B633" s="1" t="s">
        <v>1330</v>
      </c>
      <c r="C633" s="1">
        <v>3.5984052552E10</v>
      </c>
      <c r="D633" s="1" t="s">
        <v>12</v>
      </c>
      <c r="E633" s="1" t="s">
        <v>32</v>
      </c>
      <c r="F633" s="1" t="s">
        <v>14</v>
      </c>
      <c r="G633" s="1" t="s">
        <v>65</v>
      </c>
      <c r="H633" s="1" t="s">
        <v>77</v>
      </c>
      <c r="I633" s="2">
        <v>45685.0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 t="s">
        <v>1331</v>
      </c>
      <c r="B634" s="1" t="s">
        <v>1332</v>
      </c>
      <c r="C634" s="1">
        <v>6.1999781773E10</v>
      </c>
      <c r="D634" s="1" t="s">
        <v>12</v>
      </c>
      <c r="E634" s="1" t="s">
        <v>93</v>
      </c>
      <c r="F634" s="1" t="s">
        <v>14</v>
      </c>
      <c r="G634" s="1" t="s">
        <v>65</v>
      </c>
      <c r="H634" s="1" t="s">
        <v>20</v>
      </c>
      <c r="I634" s="2">
        <v>45685.0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 t="s">
        <v>1333</v>
      </c>
      <c r="B635" s="1" t="s">
        <v>1334</v>
      </c>
      <c r="C635" s="1">
        <v>7.5983562413E10</v>
      </c>
      <c r="D635" s="1" t="s">
        <v>12</v>
      </c>
      <c r="E635" s="1" t="s">
        <v>32</v>
      </c>
      <c r="F635" s="1" t="s">
        <v>14</v>
      </c>
      <c r="G635" s="1" t="s">
        <v>15</v>
      </c>
      <c r="H635" s="1" t="s">
        <v>20</v>
      </c>
      <c r="I635" s="2">
        <v>45685.0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 t="s">
        <v>1335</v>
      </c>
      <c r="B636" s="1" t="s">
        <v>1336</v>
      </c>
      <c r="C636" s="1" t="s">
        <v>1337</v>
      </c>
      <c r="D636" s="1" t="s">
        <v>12</v>
      </c>
      <c r="E636" s="1" t="s">
        <v>27</v>
      </c>
      <c r="F636" s="1" t="s">
        <v>14</v>
      </c>
      <c r="G636" s="1" t="s">
        <v>15</v>
      </c>
      <c r="H636" s="1" t="s">
        <v>20</v>
      </c>
      <c r="I636" s="2">
        <v>45685.0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 t="s">
        <v>1338</v>
      </c>
      <c r="B637" s="1" t="s">
        <v>1339</v>
      </c>
      <c r="C637" s="1">
        <v>1.1976864357E10</v>
      </c>
      <c r="D637" s="1" t="s">
        <v>65</v>
      </c>
      <c r="E637" s="1" t="s">
        <v>295</v>
      </c>
      <c r="F637" s="1" t="s">
        <v>1340</v>
      </c>
      <c r="G637" s="1" t="s">
        <v>1341</v>
      </c>
      <c r="H637" s="1" t="s">
        <v>1342</v>
      </c>
      <c r="I637" s="2">
        <v>45685.0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 t="s">
        <v>131</v>
      </c>
      <c r="B638" s="1" t="s">
        <v>1343</v>
      </c>
      <c r="C638" s="1">
        <v>1.6993366778E10</v>
      </c>
      <c r="D638" s="1" t="s">
        <v>12</v>
      </c>
      <c r="E638" s="1" t="s">
        <v>32</v>
      </c>
      <c r="F638" s="1" t="s">
        <v>14</v>
      </c>
      <c r="G638" s="1" t="s">
        <v>65</v>
      </c>
      <c r="H638" s="1" t="s">
        <v>20</v>
      </c>
      <c r="I638" s="2">
        <v>45685.0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 t="s">
        <v>1344</v>
      </c>
      <c r="B639" s="1" t="s">
        <v>1345</v>
      </c>
      <c r="C639" s="1">
        <v>2.2997834372E10</v>
      </c>
      <c r="D639" s="1" t="s">
        <v>12</v>
      </c>
      <c r="E639" s="1" t="s">
        <v>24</v>
      </c>
      <c r="F639" s="1" t="s">
        <v>14</v>
      </c>
      <c r="G639" s="1" t="s">
        <v>65</v>
      </c>
      <c r="H639" s="1" t="s">
        <v>20</v>
      </c>
      <c r="I639" s="2">
        <v>45685.0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 t="s">
        <v>1346</v>
      </c>
      <c r="B640" s="1" t="s">
        <v>1347</v>
      </c>
      <c r="C640" s="1">
        <v>2.2992354843E10</v>
      </c>
      <c r="D640" s="1" t="s">
        <v>12</v>
      </c>
      <c r="E640" s="1" t="s">
        <v>32</v>
      </c>
      <c r="F640" s="1" t="s">
        <v>14</v>
      </c>
      <c r="G640" s="1" t="s">
        <v>65</v>
      </c>
      <c r="H640" s="1" t="s">
        <v>20</v>
      </c>
      <c r="I640" s="2">
        <v>45685.0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 t="s">
        <v>1348</v>
      </c>
      <c r="B641" s="1" t="s">
        <v>1349</v>
      </c>
      <c r="C641" s="1">
        <v>3.599386079E9</v>
      </c>
      <c r="D641" s="1" t="s">
        <v>12</v>
      </c>
      <c r="E641" s="1" t="s">
        <v>32</v>
      </c>
      <c r="F641" s="1" t="s">
        <v>14</v>
      </c>
      <c r="G641" s="1" t="s">
        <v>65</v>
      </c>
      <c r="H641" s="1" t="s">
        <v>20</v>
      </c>
      <c r="I641" s="2">
        <v>45685.0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 t="s">
        <v>184</v>
      </c>
      <c r="B642" s="1" t="s">
        <v>1350</v>
      </c>
      <c r="C642" s="1">
        <v>8.59997444E10</v>
      </c>
      <c r="D642" s="1" t="s">
        <v>12</v>
      </c>
      <c r="E642" s="1" t="s">
        <v>71</v>
      </c>
      <c r="F642" s="1" t="s">
        <v>14</v>
      </c>
      <c r="G642" s="1" t="s">
        <v>15</v>
      </c>
      <c r="H642" s="1" t="s">
        <v>20</v>
      </c>
      <c r="I642" s="2">
        <v>45685.0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 t="s">
        <v>1329</v>
      </c>
      <c r="B643" s="1" t="s">
        <v>1351</v>
      </c>
      <c r="C643" s="1">
        <v>7.7991256846E10</v>
      </c>
      <c r="D643" s="1" t="s">
        <v>12</v>
      </c>
      <c r="E643" s="1" t="s">
        <v>13</v>
      </c>
      <c r="F643" s="1" t="s">
        <v>14</v>
      </c>
      <c r="G643" s="1" t="s">
        <v>15</v>
      </c>
      <c r="H643" s="1" t="s">
        <v>59</v>
      </c>
      <c r="I643" s="2">
        <v>45685.0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 t="s">
        <v>1352</v>
      </c>
      <c r="B644" s="1" t="s">
        <v>1353</v>
      </c>
      <c r="C644" s="1">
        <v>1.19963413E10</v>
      </c>
      <c r="D644" s="1" t="s">
        <v>12</v>
      </c>
      <c r="E644" s="1" t="s">
        <v>19</v>
      </c>
      <c r="F644" s="1" t="s">
        <v>14</v>
      </c>
      <c r="G644" s="1" t="s">
        <v>15</v>
      </c>
      <c r="H644" s="1" t="s">
        <v>48</v>
      </c>
      <c r="I644" s="2">
        <v>45685.0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 t="s">
        <v>1241</v>
      </c>
      <c r="B645" s="1" t="s">
        <v>1354</v>
      </c>
      <c r="C645" s="1" t="s">
        <v>1355</v>
      </c>
      <c r="D645" s="1" t="s">
        <v>12</v>
      </c>
      <c r="E645" s="1" t="s">
        <v>32</v>
      </c>
      <c r="F645" s="1" t="s">
        <v>14</v>
      </c>
      <c r="G645" s="1" t="s">
        <v>15</v>
      </c>
      <c r="H645" s="1" t="s">
        <v>114</v>
      </c>
      <c r="I645" s="2">
        <v>45685.0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 t="s">
        <v>1356</v>
      </c>
      <c r="B646" s="1" t="s">
        <v>1357</v>
      </c>
      <c r="C646" s="1">
        <v>5.521969324185E12</v>
      </c>
      <c r="D646" s="1" t="s">
        <v>12</v>
      </c>
      <c r="E646" s="1" t="s">
        <v>32</v>
      </c>
      <c r="F646" s="1" t="s">
        <v>14</v>
      </c>
      <c r="G646" s="1" t="s">
        <v>15</v>
      </c>
      <c r="H646" s="1" t="s">
        <v>20</v>
      </c>
      <c r="I646" s="2">
        <v>45685.0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 t="s">
        <v>1358</v>
      </c>
      <c r="B647" s="1" t="s">
        <v>1359</v>
      </c>
      <c r="C647" s="1">
        <v>6.6997140524E10</v>
      </c>
      <c r="D647" s="1" t="s">
        <v>12</v>
      </c>
      <c r="E647" s="1" t="s">
        <v>19</v>
      </c>
      <c r="F647" s="1" t="s">
        <v>14</v>
      </c>
      <c r="G647" s="1" t="s">
        <v>65</v>
      </c>
      <c r="H647" s="1" t="s">
        <v>20</v>
      </c>
      <c r="I647" s="2">
        <v>45685.0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 t="s">
        <v>1360</v>
      </c>
      <c r="B648" s="1" t="s">
        <v>1361</v>
      </c>
      <c r="C648" s="1" t="s">
        <v>1362</v>
      </c>
      <c r="D648" s="1" t="s">
        <v>12</v>
      </c>
      <c r="E648" s="1" t="s">
        <v>24</v>
      </c>
      <c r="F648" s="1" t="s">
        <v>14</v>
      </c>
      <c r="G648" s="1" t="s">
        <v>15</v>
      </c>
      <c r="H648" s="1" t="s">
        <v>33</v>
      </c>
      <c r="I648" s="2">
        <v>45685.0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 t="s">
        <v>1363</v>
      </c>
      <c r="B649" s="1" t="s">
        <v>1364</v>
      </c>
      <c r="C649" s="1">
        <v>2.1982227491E10</v>
      </c>
      <c r="D649" s="1" t="s">
        <v>12</v>
      </c>
      <c r="E649" s="1" t="s">
        <v>24</v>
      </c>
      <c r="F649" s="1" t="s">
        <v>14</v>
      </c>
      <c r="G649" s="1" t="s">
        <v>65</v>
      </c>
      <c r="H649" s="1" t="s">
        <v>20</v>
      </c>
      <c r="I649" s="2">
        <v>45685.0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 t="s">
        <v>1365</v>
      </c>
      <c r="B650" s="1" t="s">
        <v>1366</v>
      </c>
      <c r="C650" s="1">
        <v>2.799805512E10</v>
      </c>
      <c r="D650" s="1" t="s">
        <v>12</v>
      </c>
      <c r="E650" s="1" t="s">
        <v>111</v>
      </c>
      <c r="F650" s="1" t="s">
        <v>14</v>
      </c>
      <c r="G650" s="1" t="s">
        <v>65</v>
      </c>
      <c r="H650" s="1" t="s">
        <v>20</v>
      </c>
      <c r="I650" s="2">
        <v>45685.0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 t="s">
        <v>1367</v>
      </c>
      <c r="B651" s="1" t="s">
        <v>1368</v>
      </c>
      <c r="C651" s="1">
        <v>8.2998022304E10</v>
      </c>
      <c r="D651" s="1" t="s">
        <v>12</v>
      </c>
      <c r="E651" s="1" t="s">
        <v>260</v>
      </c>
      <c r="F651" s="1" t="s">
        <v>14</v>
      </c>
      <c r="G651" s="1" t="s">
        <v>15</v>
      </c>
      <c r="H651" s="1" t="s">
        <v>20</v>
      </c>
      <c r="I651" s="2">
        <v>45685.0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 t="s">
        <v>1369</v>
      </c>
      <c r="B652" s="1" t="s">
        <v>1370</v>
      </c>
      <c r="C652" s="1">
        <v>1.1978883444E10</v>
      </c>
      <c r="D652" s="1" t="s">
        <v>12</v>
      </c>
      <c r="E652" s="1" t="s">
        <v>32</v>
      </c>
      <c r="F652" s="1" t="s">
        <v>14</v>
      </c>
      <c r="G652" s="1" t="s">
        <v>65</v>
      </c>
      <c r="H652" s="1" t="s">
        <v>77</v>
      </c>
      <c r="I652" s="2">
        <v>45685.0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 t="s">
        <v>1371</v>
      </c>
      <c r="B653" s="1" t="s">
        <v>1372</v>
      </c>
      <c r="C653" s="1">
        <v>9.7984312031E10</v>
      </c>
      <c r="D653" s="1" t="s">
        <v>12</v>
      </c>
      <c r="E653" s="1" t="s">
        <v>32</v>
      </c>
      <c r="F653" s="1" t="s">
        <v>14</v>
      </c>
      <c r="G653" s="1" t="s">
        <v>15</v>
      </c>
      <c r="H653" s="1" t="s">
        <v>77</v>
      </c>
      <c r="I653" s="2">
        <v>45685.0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 t="s">
        <v>1373</v>
      </c>
      <c r="B654" s="1" t="s">
        <v>1374</v>
      </c>
      <c r="C654" s="1">
        <v>6.2998037448E10</v>
      </c>
      <c r="D654" s="1" t="s">
        <v>12</v>
      </c>
      <c r="E654" s="1" t="s">
        <v>111</v>
      </c>
      <c r="F654" s="1" t="s">
        <v>14</v>
      </c>
      <c r="G654" s="1" t="s">
        <v>15</v>
      </c>
      <c r="H654" s="1" t="s">
        <v>20</v>
      </c>
      <c r="I654" s="2">
        <v>45685.0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 t="s">
        <v>1375</v>
      </c>
      <c r="B655" s="1" t="s">
        <v>1376</v>
      </c>
      <c r="C655" s="1">
        <v>1.1979840168E10</v>
      </c>
      <c r="D655" s="1" t="s">
        <v>12</v>
      </c>
      <c r="E655" s="1" t="s">
        <v>13</v>
      </c>
      <c r="F655" s="1" t="s">
        <v>14</v>
      </c>
      <c r="G655" s="1" t="s">
        <v>15</v>
      </c>
      <c r="H655" s="1" t="s">
        <v>48</v>
      </c>
      <c r="I655" s="2">
        <v>45685.0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 t="s">
        <v>1377</v>
      </c>
      <c r="B656" s="1" t="s">
        <v>1378</v>
      </c>
      <c r="C656" s="1">
        <v>1.1983544392E10</v>
      </c>
      <c r="D656" s="1" t="s">
        <v>12</v>
      </c>
      <c r="E656" s="1" t="s">
        <v>32</v>
      </c>
      <c r="F656" s="1" t="s">
        <v>14</v>
      </c>
      <c r="G656" s="1" t="s">
        <v>65</v>
      </c>
      <c r="H656" s="1" t="s">
        <v>20</v>
      </c>
      <c r="I656" s="2">
        <v>45685.0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 t="s">
        <v>1379</v>
      </c>
      <c r="B657" s="1" t="s">
        <v>1380</v>
      </c>
      <c r="C657" s="1">
        <v>6.2991753841E10</v>
      </c>
      <c r="D657" s="1" t="s">
        <v>12</v>
      </c>
      <c r="E657" s="1" t="s">
        <v>71</v>
      </c>
      <c r="F657" s="1" t="s">
        <v>14</v>
      </c>
      <c r="G657" s="1" t="s">
        <v>15</v>
      </c>
      <c r="H657" s="1" t="s">
        <v>48</v>
      </c>
      <c r="I657" s="2">
        <v>45685.0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 t="s">
        <v>1381</v>
      </c>
      <c r="B658" s="1" t="s">
        <v>1382</v>
      </c>
      <c r="C658" s="1">
        <v>3.1975094374E10</v>
      </c>
      <c r="D658" s="1" t="s">
        <v>12</v>
      </c>
      <c r="E658" s="1" t="s">
        <v>333</v>
      </c>
      <c r="F658" s="1" t="s">
        <v>14</v>
      </c>
      <c r="G658" s="1" t="s">
        <v>15</v>
      </c>
      <c r="H658" s="1" t="s">
        <v>20</v>
      </c>
      <c r="I658" s="2">
        <v>45685.0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 t="s">
        <v>1383</v>
      </c>
      <c r="B659" s="1" t="s">
        <v>1384</v>
      </c>
      <c r="C659" s="1" t="s">
        <v>1385</v>
      </c>
      <c r="D659" s="1" t="s">
        <v>12</v>
      </c>
      <c r="E659" s="1" t="s">
        <v>93</v>
      </c>
      <c r="F659" s="1" t="s">
        <v>14</v>
      </c>
      <c r="G659" s="1" t="s">
        <v>65</v>
      </c>
      <c r="H659" s="1" t="s">
        <v>20</v>
      </c>
      <c r="I659" s="2">
        <v>45685.0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 t="s">
        <v>338</v>
      </c>
      <c r="B660" s="1" t="s">
        <v>1386</v>
      </c>
      <c r="C660" s="1">
        <v>2.2997769987E10</v>
      </c>
      <c r="D660" s="1" t="s">
        <v>12</v>
      </c>
      <c r="E660" s="1" t="s">
        <v>111</v>
      </c>
      <c r="F660" s="1" t="s">
        <v>14</v>
      </c>
      <c r="G660" s="1" t="s">
        <v>15</v>
      </c>
      <c r="H660" s="1" t="s">
        <v>20</v>
      </c>
      <c r="I660" s="2">
        <v>45685.0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 t="s">
        <v>1387</v>
      </c>
      <c r="B661" s="1" t="s">
        <v>1388</v>
      </c>
      <c r="C661" s="1">
        <v>9.5991328537E10</v>
      </c>
      <c r="D661" s="1" t="s">
        <v>12</v>
      </c>
      <c r="E661" s="1" t="s">
        <v>32</v>
      </c>
      <c r="F661" s="1" t="s">
        <v>14</v>
      </c>
      <c r="G661" s="1" t="s">
        <v>65</v>
      </c>
      <c r="H661" s="1" t="s">
        <v>33</v>
      </c>
      <c r="I661" s="2">
        <v>45685.0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 t="s">
        <v>1389</v>
      </c>
      <c r="B662" s="1" t="s">
        <v>1390</v>
      </c>
      <c r="C662" s="1">
        <v>1.1958793941E10</v>
      </c>
      <c r="D662" s="1" t="s">
        <v>12</v>
      </c>
      <c r="E662" s="1" t="s">
        <v>32</v>
      </c>
      <c r="F662" s="1" t="s">
        <v>14</v>
      </c>
      <c r="G662" s="1" t="s">
        <v>15</v>
      </c>
      <c r="H662" s="1" t="s">
        <v>77</v>
      </c>
      <c r="I662" s="2">
        <v>45685.0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 t="s">
        <v>1241</v>
      </c>
      <c r="B663" s="1" t="s">
        <v>1391</v>
      </c>
      <c r="C663" s="1">
        <v>2.1996475215E10</v>
      </c>
      <c r="D663" s="1" t="s">
        <v>12</v>
      </c>
      <c r="E663" s="1" t="s">
        <v>24</v>
      </c>
      <c r="F663" s="1" t="s">
        <v>14</v>
      </c>
      <c r="G663" s="1" t="s">
        <v>65</v>
      </c>
      <c r="H663" s="1" t="s">
        <v>20</v>
      </c>
      <c r="I663" s="2">
        <v>45685.0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 t="s">
        <v>1392</v>
      </c>
      <c r="B664" s="1" t="s">
        <v>1393</v>
      </c>
      <c r="C664" s="1">
        <v>4.89913681E10</v>
      </c>
      <c r="D664" s="1" t="s">
        <v>12</v>
      </c>
      <c r="E664" s="1" t="s">
        <v>111</v>
      </c>
      <c r="F664" s="1" t="s">
        <v>14</v>
      </c>
      <c r="G664" s="1" t="s">
        <v>65</v>
      </c>
      <c r="H664" s="1" t="s">
        <v>20</v>
      </c>
      <c r="I664" s="2">
        <v>45685.0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 t="s">
        <v>1394</v>
      </c>
      <c r="B665" s="1" t="s">
        <v>1395</v>
      </c>
      <c r="C665" s="1">
        <v>6.9992354267E10</v>
      </c>
      <c r="D665" s="1" t="s">
        <v>12</v>
      </c>
      <c r="E665" s="1" t="s">
        <v>39</v>
      </c>
      <c r="F665" s="1" t="s">
        <v>14</v>
      </c>
      <c r="G665" s="1" t="s">
        <v>65</v>
      </c>
      <c r="H665" s="1" t="s">
        <v>20</v>
      </c>
      <c r="I665" s="2">
        <v>45685.0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 t="s">
        <v>1396</v>
      </c>
      <c r="B666" s="1" t="s">
        <v>1397</v>
      </c>
      <c r="C666" s="1" t="s">
        <v>1398</v>
      </c>
      <c r="D666" s="1" t="s">
        <v>12</v>
      </c>
      <c r="E666" s="1" t="s">
        <v>32</v>
      </c>
      <c r="F666" s="1" t="s">
        <v>14</v>
      </c>
      <c r="G666" s="1" t="s">
        <v>15</v>
      </c>
      <c r="H666" s="1" t="s">
        <v>20</v>
      </c>
      <c r="I666" s="2">
        <v>45685.0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 t="s">
        <v>1399</v>
      </c>
      <c r="B667" s="1" t="s">
        <v>1400</v>
      </c>
      <c r="C667" s="1">
        <v>3.1994295753E10</v>
      </c>
      <c r="D667" s="1" t="s">
        <v>12</v>
      </c>
      <c r="E667" s="1" t="s">
        <v>111</v>
      </c>
      <c r="F667" s="1" t="s">
        <v>14</v>
      </c>
      <c r="G667" s="1" t="s">
        <v>15</v>
      </c>
      <c r="H667" s="1" t="s">
        <v>20</v>
      </c>
      <c r="I667" s="2">
        <v>45685.0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 t="s">
        <v>831</v>
      </c>
      <c r="B668" s="1" t="s">
        <v>1401</v>
      </c>
      <c r="C668" s="1">
        <v>3.5998109769E10</v>
      </c>
      <c r="D668" s="1" t="s">
        <v>12</v>
      </c>
      <c r="E668" s="1" t="s">
        <v>39</v>
      </c>
      <c r="F668" s="1" t="s">
        <v>14</v>
      </c>
      <c r="G668" s="1" t="s">
        <v>15</v>
      </c>
      <c r="H668" s="1" t="s">
        <v>77</v>
      </c>
      <c r="I668" s="2">
        <v>45685.0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 t="s">
        <v>1402</v>
      </c>
      <c r="B669" s="1" t="s">
        <v>1403</v>
      </c>
      <c r="C669" s="1">
        <v>3.1992595577E10</v>
      </c>
      <c r="D669" s="1" t="s">
        <v>12</v>
      </c>
      <c r="E669" s="1" t="s">
        <v>32</v>
      </c>
      <c r="F669" s="1" t="s">
        <v>14</v>
      </c>
      <c r="G669" s="1" t="s">
        <v>15</v>
      </c>
      <c r="H669" s="1" t="s">
        <v>20</v>
      </c>
      <c r="I669" s="2">
        <v>45685.0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 t="s">
        <v>1404</v>
      </c>
      <c r="B670" s="1" t="s">
        <v>1405</v>
      </c>
      <c r="C670" s="1">
        <v>6.199141665E10</v>
      </c>
      <c r="D670" s="1" t="s">
        <v>12</v>
      </c>
      <c r="E670" s="1" t="s">
        <v>39</v>
      </c>
      <c r="F670" s="1" t="s">
        <v>14</v>
      </c>
      <c r="G670" s="1" t="s">
        <v>15</v>
      </c>
      <c r="H670" s="1" t="s">
        <v>48</v>
      </c>
      <c r="I670" s="2">
        <v>45685.0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 t="s">
        <v>1406</v>
      </c>
      <c r="B671" s="1" t="s">
        <v>1407</v>
      </c>
      <c r="C671" s="1">
        <v>5.591982539472E12</v>
      </c>
      <c r="D671" s="1" t="s">
        <v>12</v>
      </c>
      <c r="E671" s="1" t="s">
        <v>32</v>
      </c>
      <c r="F671" s="1" t="s">
        <v>14</v>
      </c>
      <c r="G671" s="1" t="s">
        <v>15</v>
      </c>
      <c r="H671" s="1" t="s">
        <v>62</v>
      </c>
      <c r="I671" s="2">
        <v>45685.0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 t="s">
        <v>1408</v>
      </c>
      <c r="B672" s="1" t="s">
        <v>1409</v>
      </c>
      <c r="C672" s="1">
        <v>1.1997322851E10</v>
      </c>
      <c r="D672" s="1" t="s">
        <v>12</v>
      </c>
      <c r="E672" s="1" t="s">
        <v>24</v>
      </c>
      <c r="F672" s="1" t="s">
        <v>14</v>
      </c>
      <c r="G672" s="1" t="s">
        <v>65</v>
      </c>
      <c r="H672" s="1" t="s">
        <v>20</v>
      </c>
      <c r="I672" s="2">
        <v>45685.0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 t="s">
        <v>1410</v>
      </c>
      <c r="B673" s="1" t="s">
        <v>1411</v>
      </c>
      <c r="C673" s="1">
        <v>1.1974294831E10</v>
      </c>
      <c r="D673" s="1" t="s">
        <v>12</v>
      </c>
      <c r="E673" s="1" t="s">
        <v>32</v>
      </c>
      <c r="F673" s="1" t="s">
        <v>14</v>
      </c>
      <c r="G673" s="1" t="s">
        <v>65</v>
      </c>
      <c r="H673" s="1" t="s">
        <v>33</v>
      </c>
      <c r="I673" s="2">
        <v>45685.0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 t="s">
        <v>1412</v>
      </c>
      <c r="B674" s="1" t="s">
        <v>1413</v>
      </c>
      <c r="C674" s="1" t="s">
        <v>1414</v>
      </c>
      <c r="D674" s="1" t="s">
        <v>12</v>
      </c>
      <c r="E674" s="1" t="s">
        <v>93</v>
      </c>
      <c r="F674" s="1" t="s">
        <v>14</v>
      </c>
      <c r="G674" s="1" t="s">
        <v>65</v>
      </c>
      <c r="H674" s="1" t="s">
        <v>33</v>
      </c>
      <c r="I674" s="2">
        <v>45685.0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 t="s">
        <v>1415</v>
      </c>
      <c r="B675" s="1" t="s">
        <v>1416</v>
      </c>
      <c r="C675" s="1">
        <v>4.3996612951E10</v>
      </c>
      <c r="D675" s="1" t="s">
        <v>12</v>
      </c>
      <c r="E675" s="1" t="s">
        <v>93</v>
      </c>
      <c r="F675" s="1" t="s">
        <v>14</v>
      </c>
      <c r="G675" s="1" t="s">
        <v>65</v>
      </c>
      <c r="H675" s="1" t="s">
        <v>20</v>
      </c>
      <c r="I675" s="2">
        <v>45685.0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 t="s">
        <v>1417</v>
      </c>
      <c r="B676" s="1" t="s">
        <v>1418</v>
      </c>
      <c r="C676" s="1">
        <v>1.1971064888E10</v>
      </c>
      <c r="D676" s="1" t="s">
        <v>12</v>
      </c>
      <c r="E676" s="1" t="s">
        <v>260</v>
      </c>
      <c r="F676" s="1" t="s">
        <v>14</v>
      </c>
      <c r="G676" s="1" t="s">
        <v>15</v>
      </c>
      <c r="H676" s="1" t="s">
        <v>59</v>
      </c>
      <c r="I676" s="2">
        <v>45685.0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 t="s">
        <v>1419</v>
      </c>
      <c r="B677" s="1" t="s">
        <v>1420</v>
      </c>
      <c r="C677" s="1">
        <v>6.6996217144E10</v>
      </c>
      <c r="D677" s="1" t="s">
        <v>12</v>
      </c>
      <c r="E677" s="1" t="s">
        <v>24</v>
      </c>
      <c r="F677" s="1" t="s">
        <v>14</v>
      </c>
      <c r="G677" s="1" t="s">
        <v>65</v>
      </c>
      <c r="H677" s="1" t="s">
        <v>20</v>
      </c>
      <c r="I677" s="2">
        <v>45685.0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 t="s">
        <v>1421</v>
      </c>
      <c r="B678" s="1" t="s">
        <v>1422</v>
      </c>
      <c r="C678" s="1">
        <v>3.199356587E10</v>
      </c>
      <c r="D678" s="1" t="s">
        <v>12</v>
      </c>
      <c r="E678" s="1" t="s">
        <v>24</v>
      </c>
      <c r="F678" s="1" t="s">
        <v>14</v>
      </c>
      <c r="G678" s="1" t="s">
        <v>65</v>
      </c>
      <c r="H678" s="1" t="s">
        <v>20</v>
      </c>
      <c r="I678" s="2">
        <v>45685.0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 t="s">
        <v>1423</v>
      </c>
      <c r="B679" s="1" t="s">
        <v>1424</v>
      </c>
      <c r="C679" s="1">
        <v>4.7988448355E10</v>
      </c>
      <c r="D679" s="1" t="s">
        <v>12</v>
      </c>
      <c r="E679" s="1" t="s">
        <v>111</v>
      </c>
      <c r="F679" s="1" t="s">
        <v>14</v>
      </c>
      <c r="G679" s="1" t="s">
        <v>65</v>
      </c>
      <c r="H679" s="1" t="s">
        <v>20</v>
      </c>
      <c r="I679" s="2">
        <v>45685.0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 t="s">
        <v>1425</v>
      </c>
      <c r="B680" s="1" t="s">
        <v>1426</v>
      </c>
      <c r="C680" s="1" t="s">
        <v>1427</v>
      </c>
      <c r="D680" s="1" t="s">
        <v>12</v>
      </c>
      <c r="E680" s="1" t="s">
        <v>13</v>
      </c>
      <c r="F680" s="1" t="s">
        <v>14</v>
      </c>
      <c r="G680" s="1" t="s">
        <v>15</v>
      </c>
      <c r="H680" s="1" t="s">
        <v>20</v>
      </c>
      <c r="I680" s="2">
        <v>45685.0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 t="s">
        <v>1428</v>
      </c>
      <c r="B681" s="1" t="s">
        <v>1429</v>
      </c>
      <c r="C681" s="1">
        <v>4.8998166108E10</v>
      </c>
      <c r="D681" s="1" t="s">
        <v>12</v>
      </c>
      <c r="E681" s="1" t="s">
        <v>32</v>
      </c>
      <c r="F681" s="1" t="s">
        <v>14</v>
      </c>
      <c r="G681" s="1" t="s">
        <v>15</v>
      </c>
      <c r="H681" s="1" t="s">
        <v>77</v>
      </c>
      <c r="I681" s="2">
        <v>45685.0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 t="s">
        <v>1430</v>
      </c>
      <c r="B682" s="1" t="s">
        <v>1431</v>
      </c>
      <c r="C682" s="1">
        <v>4.7991359334E10</v>
      </c>
      <c r="D682" s="1" t="s">
        <v>12</v>
      </c>
      <c r="E682" s="1" t="s">
        <v>93</v>
      </c>
      <c r="F682" s="1" t="s">
        <v>14</v>
      </c>
      <c r="G682" s="1" t="s">
        <v>15</v>
      </c>
      <c r="H682" s="1" t="s">
        <v>20</v>
      </c>
      <c r="I682" s="2">
        <v>45685.0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 t="s">
        <v>1432</v>
      </c>
      <c r="B683" s="1" t="s">
        <v>1433</v>
      </c>
      <c r="C683" s="1">
        <v>1.99910356E10</v>
      </c>
      <c r="D683" s="1" t="s">
        <v>12</v>
      </c>
      <c r="E683" s="1" t="s">
        <v>32</v>
      </c>
      <c r="F683" s="1" t="s">
        <v>14</v>
      </c>
      <c r="G683" s="1" t="s">
        <v>15</v>
      </c>
      <c r="H683" s="1" t="s">
        <v>51</v>
      </c>
      <c r="I683" s="2">
        <v>45685.0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 t="s">
        <v>123</v>
      </c>
      <c r="B684" s="1" t="s">
        <v>1434</v>
      </c>
      <c r="C684" s="1">
        <v>1.1950637491E10</v>
      </c>
      <c r="D684" s="1" t="s">
        <v>12</v>
      </c>
      <c r="E684" s="1" t="s">
        <v>13</v>
      </c>
      <c r="F684" s="1" t="s">
        <v>14</v>
      </c>
      <c r="G684" s="1" t="s">
        <v>15</v>
      </c>
      <c r="H684" s="1" t="s">
        <v>48</v>
      </c>
      <c r="I684" s="2">
        <v>45685.0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 t="s">
        <v>1435</v>
      </c>
      <c r="B685" s="1" t="s">
        <v>1436</v>
      </c>
      <c r="C685" s="1">
        <v>6.2994249805E10</v>
      </c>
      <c r="D685" s="1" t="s">
        <v>12</v>
      </c>
      <c r="E685" s="1" t="s">
        <v>32</v>
      </c>
      <c r="F685" s="1" t="s">
        <v>14</v>
      </c>
      <c r="G685" s="1" t="s">
        <v>15</v>
      </c>
      <c r="H685" s="1" t="s">
        <v>20</v>
      </c>
      <c r="I685" s="2">
        <v>45685.0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 t="s">
        <v>1437</v>
      </c>
      <c r="B686" s="1" t="s">
        <v>1438</v>
      </c>
      <c r="C686" s="1">
        <v>1.1953534243E10</v>
      </c>
      <c r="D686" s="1" t="s">
        <v>12</v>
      </c>
      <c r="E686" s="1" t="s">
        <v>13</v>
      </c>
      <c r="F686" s="1" t="s">
        <v>14</v>
      </c>
      <c r="G686" s="1" t="s">
        <v>15</v>
      </c>
      <c r="H686" s="1" t="s">
        <v>20</v>
      </c>
      <c r="I686" s="2">
        <v>45685.0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 t="s">
        <v>338</v>
      </c>
      <c r="B687" s="1" t="s">
        <v>1439</v>
      </c>
      <c r="C687" s="1" t="s">
        <v>1440</v>
      </c>
      <c r="D687" s="1" t="s">
        <v>12</v>
      </c>
      <c r="E687" s="1" t="s">
        <v>13</v>
      </c>
      <c r="F687" s="1" t="s">
        <v>14</v>
      </c>
      <c r="G687" s="1" t="s">
        <v>15</v>
      </c>
      <c r="H687" s="1" t="s">
        <v>108</v>
      </c>
      <c r="I687" s="2">
        <v>45685.0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 t="s">
        <v>1441</v>
      </c>
      <c r="B688" s="1" t="s">
        <v>1442</v>
      </c>
      <c r="C688" s="1">
        <v>3.1989101153E10</v>
      </c>
      <c r="D688" s="1" t="s">
        <v>12</v>
      </c>
      <c r="E688" s="1" t="s">
        <v>32</v>
      </c>
      <c r="F688" s="1" t="s">
        <v>14</v>
      </c>
      <c r="G688" s="1" t="s">
        <v>15</v>
      </c>
      <c r="H688" s="1" t="s">
        <v>20</v>
      </c>
      <c r="I688" s="2">
        <v>45685.0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 t="s">
        <v>1443</v>
      </c>
      <c r="B689" s="1" t="s">
        <v>1444</v>
      </c>
      <c r="C689" s="1" t="s">
        <v>1445</v>
      </c>
      <c r="D689" s="1" t="s">
        <v>12</v>
      </c>
      <c r="E689" s="1" t="s">
        <v>93</v>
      </c>
      <c r="F689" s="1" t="s">
        <v>14</v>
      </c>
      <c r="G689" s="1" t="s">
        <v>65</v>
      </c>
      <c r="H689" s="1" t="s">
        <v>20</v>
      </c>
      <c r="I689" s="2">
        <v>45685.0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 t="s">
        <v>1446</v>
      </c>
      <c r="B690" s="1" t="s">
        <v>1447</v>
      </c>
      <c r="C690" s="1">
        <v>6.7984028771E10</v>
      </c>
      <c r="D690" s="1" t="s">
        <v>12</v>
      </c>
      <c r="E690" s="1" t="s">
        <v>19</v>
      </c>
      <c r="F690" s="1" t="s">
        <v>14</v>
      </c>
      <c r="G690" s="1" t="s">
        <v>65</v>
      </c>
      <c r="H690" s="1" t="s">
        <v>20</v>
      </c>
      <c r="I690" s="2">
        <v>45685.0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 t="s">
        <v>1448</v>
      </c>
      <c r="B691" s="1" t="s">
        <v>1449</v>
      </c>
      <c r="C691" s="1">
        <v>9.2991040406E10</v>
      </c>
      <c r="D691" s="1" t="s">
        <v>12</v>
      </c>
      <c r="E691" s="1" t="s">
        <v>13</v>
      </c>
      <c r="F691" s="1" t="s">
        <v>14</v>
      </c>
      <c r="G691" s="1" t="s">
        <v>15</v>
      </c>
      <c r="H691" s="1" t="s">
        <v>48</v>
      </c>
      <c r="I691" s="2">
        <v>45685.0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 t="s">
        <v>1450</v>
      </c>
      <c r="B692" s="1" t="s">
        <v>1451</v>
      </c>
      <c r="C692" s="1" t="s">
        <v>1452</v>
      </c>
      <c r="D692" s="1" t="s">
        <v>12</v>
      </c>
      <c r="E692" s="1" t="s">
        <v>13</v>
      </c>
      <c r="F692" s="1" t="s">
        <v>14</v>
      </c>
      <c r="G692" s="1" t="s">
        <v>15</v>
      </c>
      <c r="H692" s="1" t="s">
        <v>77</v>
      </c>
      <c r="I692" s="2">
        <v>45685.0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 t="s">
        <v>1453</v>
      </c>
      <c r="B693" s="1" t="s">
        <v>1454</v>
      </c>
      <c r="C693" s="1">
        <v>8.888808878E9</v>
      </c>
      <c r="D693" s="1" t="s">
        <v>12</v>
      </c>
      <c r="E693" s="1" t="s">
        <v>13</v>
      </c>
      <c r="F693" s="1" t="s">
        <v>14</v>
      </c>
      <c r="G693" s="1" t="s">
        <v>15</v>
      </c>
      <c r="H693" s="1" t="s">
        <v>84</v>
      </c>
      <c r="I693" s="2">
        <v>45685.0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 t="s">
        <v>1455</v>
      </c>
      <c r="B694" s="1" t="s">
        <v>1456</v>
      </c>
      <c r="C694" s="1">
        <v>1.1983144104E10</v>
      </c>
      <c r="D694" s="1" t="s">
        <v>12</v>
      </c>
      <c r="E694" s="1" t="s">
        <v>47</v>
      </c>
      <c r="F694" s="1" t="s">
        <v>14</v>
      </c>
      <c r="G694" s="1" t="s">
        <v>15</v>
      </c>
      <c r="H694" s="1" t="s">
        <v>20</v>
      </c>
      <c r="I694" s="2">
        <v>45685.0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 t="s">
        <v>1457</v>
      </c>
      <c r="B695" s="1" t="s">
        <v>1458</v>
      </c>
      <c r="C695" s="1">
        <v>1.1918494488E10</v>
      </c>
      <c r="D695" s="1" t="s">
        <v>12</v>
      </c>
      <c r="E695" s="1" t="s">
        <v>71</v>
      </c>
      <c r="F695" s="1" t="s">
        <v>14</v>
      </c>
      <c r="G695" s="1" t="s">
        <v>15</v>
      </c>
      <c r="H695" s="1" t="s">
        <v>20</v>
      </c>
      <c r="I695" s="2">
        <v>45685.0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 t="s">
        <v>1459</v>
      </c>
      <c r="B696" s="1" t="s">
        <v>1460</v>
      </c>
      <c r="C696" s="1">
        <v>1.1992244923E10</v>
      </c>
      <c r="D696" s="1" t="s">
        <v>12</v>
      </c>
      <c r="E696" s="1" t="s">
        <v>32</v>
      </c>
      <c r="F696" s="1" t="s">
        <v>14</v>
      </c>
      <c r="G696" s="1" t="s">
        <v>65</v>
      </c>
      <c r="H696" s="1" t="s">
        <v>20</v>
      </c>
      <c r="I696" s="2">
        <v>45685.0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 t="s">
        <v>1461</v>
      </c>
      <c r="B697" s="1" t="s">
        <v>1462</v>
      </c>
      <c r="C697" s="1">
        <v>4.1991327138E10</v>
      </c>
      <c r="D697" s="1" t="s">
        <v>12</v>
      </c>
      <c r="E697" s="1" t="s">
        <v>24</v>
      </c>
      <c r="F697" s="1" t="s">
        <v>14</v>
      </c>
      <c r="G697" s="1" t="s">
        <v>15</v>
      </c>
      <c r="H697" s="1" t="s">
        <v>33</v>
      </c>
      <c r="I697" s="2">
        <v>45685.0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 t="s">
        <v>1463</v>
      </c>
      <c r="B698" s="1" t="s">
        <v>1464</v>
      </c>
      <c r="C698" s="1">
        <v>1.399628788E10</v>
      </c>
      <c r="D698" s="1" t="s">
        <v>12</v>
      </c>
      <c r="E698" s="1" t="s">
        <v>19</v>
      </c>
      <c r="F698" s="1" t="s">
        <v>14</v>
      </c>
      <c r="G698" s="1" t="s">
        <v>65</v>
      </c>
      <c r="H698" s="1" t="s">
        <v>33</v>
      </c>
      <c r="I698" s="2">
        <v>45685.0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 t="s">
        <v>1465</v>
      </c>
      <c r="B699" s="1" t="s">
        <v>1466</v>
      </c>
      <c r="C699" s="1">
        <v>4.9999604543E10</v>
      </c>
      <c r="D699" s="1" t="s">
        <v>12</v>
      </c>
      <c r="E699" s="1" t="s">
        <v>32</v>
      </c>
      <c r="F699" s="1" t="s">
        <v>14</v>
      </c>
      <c r="G699" s="1" t="s">
        <v>65</v>
      </c>
      <c r="H699" s="1" t="s">
        <v>20</v>
      </c>
      <c r="I699" s="2">
        <v>45685.0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 t="s">
        <v>1467</v>
      </c>
      <c r="B700" s="1" t="s">
        <v>1468</v>
      </c>
      <c r="C700" s="1">
        <v>5.5999132384E10</v>
      </c>
      <c r="D700" s="1" t="s">
        <v>12</v>
      </c>
      <c r="E700" s="1" t="s">
        <v>93</v>
      </c>
      <c r="F700" s="1" t="s">
        <v>14</v>
      </c>
      <c r="G700" s="1" t="s">
        <v>15</v>
      </c>
      <c r="H700" s="1" t="s">
        <v>20</v>
      </c>
      <c r="I700" s="2">
        <v>45685.0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 t="s">
        <v>1467</v>
      </c>
      <c r="B701" s="1" t="s">
        <v>1468</v>
      </c>
      <c r="C701" s="1">
        <v>5.5999132384E10</v>
      </c>
      <c r="D701" s="1" t="s">
        <v>12</v>
      </c>
      <c r="E701" s="1" t="s">
        <v>93</v>
      </c>
      <c r="F701" s="1" t="s">
        <v>14</v>
      </c>
      <c r="G701" s="1" t="s">
        <v>15</v>
      </c>
      <c r="H701" s="1" t="s">
        <v>20</v>
      </c>
      <c r="I701" s="2">
        <v>45685.0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 t="s">
        <v>1469</v>
      </c>
      <c r="B702" s="1" t="s">
        <v>1470</v>
      </c>
      <c r="C702" s="1">
        <v>4.7991065232E10</v>
      </c>
      <c r="D702" s="1" t="s">
        <v>12</v>
      </c>
      <c r="E702" s="1" t="s">
        <v>24</v>
      </c>
      <c r="F702" s="1" t="s">
        <v>14</v>
      </c>
      <c r="G702" s="1" t="s">
        <v>65</v>
      </c>
      <c r="H702" s="1" t="s">
        <v>20</v>
      </c>
      <c r="I702" s="2">
        <v>45685.0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 t="s">
        <v>1389</v>
      </c>
      <c r="B703" s="1" t="s">
        <v>1471</v>
      </c>
      <c r="C703" s="1">
        <v>5.598985898393E12</v>
      </c>
      <c r="D703" s="1" t="s">
        <v>12</v>
      </c>
      <c r="E703" s="1" t="s">
        <v>39</v>
      </c>
      <c r="F703" s="1" t="s">
        <v>14</v>
      </c>
      <c r="G703" s="1" t="s">
        <v>15</v>
      </c>
      <c r="H703" s="1" t="s">
        <v>20</v>
      </c>
      <c r="I703" s="2">
        <v>45685.0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 t="s">
        <v>1472</v>
      </c>
      <c r="B704" s="1" t="s">
        <v>1473</v>
      </c>
      <c r="C704" s="1">
        <v>1.5997640807E10</v>
      </c>
      <c r="D704" s="1" t="s">
        <v>12</v>
      </c>
      <c r="E704" s="1" t="s">
        <v>32</v>
      </c>
      <c r="F704" s="1" t="s">
        <v>14</v>
      </c>
      <c r="G704" s="1" t="s">
        <v>65</v>
      </c>
      <c r="H704" s="1" t="s">
        <v>77</v>
      </c>
      <c r="I704" s="2">
        <v>45685.0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 t="s">
        <v>1474</v>
      </c>
      <c r="B705" s="1" t="s">
        <v>1475</v>
      </c>
      <c r="C705" s="1">
        <v>1.1974463693E10</v>
      </c>
      <c r="D705" s="1" t="s">
        <v>12</v>
      </c>
      <c r="E705" s="1" t="s">
        <v>32</v>
      </c>
      <c r="F705" s="1" t="s">
        <v>14</v>
      </c>
      <c r="G705" s="1" t="s">
        <v>15</v>
      </c>
      <c r="H705" s="1" t="s">
        <v>77</v>
      </c>
      <c r="I705" s="2">
        <v>45685.0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 t="s">
        <v>1476</v>
      </c>
      <c r="B706" s="1" t="s">
        <v>1477</v>
      </c>
      <c r="C706" s="1">
        <v>5.515992649356E12</v>
      </c>
      <c r="D706" s="1" t="s">
        <v>12</v>
      </c>
      <c r="E706" s="1" t="s">
        <v>27</v>
      </c>
      <c r="F706" s="1" t="s">
        <v>14</v>
      </c>
      <c r="G706" s="1" t="s">
        <v>15</v>
      </c>
      <c r="H706" s="1" t="s">
        <v>20</v>
      </c>
      <c r="I706" s="2">
        <v>45685.0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 t="s">
        <v>1478</v>
      </c>
      <c r="B707" s="1" t="s">
        <v>1479</v>
      </c>
      <c r="C707" s="1">
        <v>5.511915186262E12</v>
      </c>
      <c r="D707" s="1" t="s">
        <v>12</v>
      </c>
      <c r="E707" s="1" t="s">
        <v>32</v>
      </c>
      <c r="F707" s="1" t="s">
        <v>14</v>
      </c>
      <c r="G707" s="1" t="s">
        <v>15</v>
      </c>
      <c r="H707" s="1" t="s">
        <v>20</v>
      </c>
      <c r="I707" s="2">
        <v>45685.0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 t="s">
        <v>1480</v>
      </c>
      <c r="B708" s="1" t="s">
        <v>1481</v>
      </c>
      <c r="C708" s="1">
        <v>9.2986414555E10</v>
      </c>
      <c r="D708" s="1" t="s">
        <v>12</v>
      </c>
      <c r="E708" s="1" t="s">
        <v>32</v>
      </c>
      <c r="F708" s="1" t="s">
        <v>14</v>
      </c>
      <c r="G708" s="1" t="s">
        <v>65</v>
      </c>
      <c r="H708" s="1" t="s">
        <v>20</v>
      </c>
      <c r="I708" s="2">
        <v>45685.0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 t="s">
        <v>1482</v>
      </c>
      <c r="B709" s="1" t="s">
        <v>1483</v>
      </c>
      <c r="C709" s="1">
        <v>1.5996937748E10</v>
      </c>
      <c r="D709" s="1" t="s">
        <v>12</v>
      </c>
      <c r="E709" s="1" t="s">
        <v>93</v>
      </c>
      <c r="F709" s="1" t="s">
        <v>14</v>
      </c>
      <c r="G709" s="1" t="s">
        <v>15</v>
      </c>
      <c r="H709" s="1" t="s">
        <v>20</v>
      </c>
      <c r="I709" s="2">
        <v>45685.0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 t="s">
        <v>1484</v>
      </c>
      <c r="B710" s="1" t="s">
        <v>1485</v>
      </c>
      <c r="C710" s="1">
        <v>6.6992522354E10</v>
      </c>
      <c r="D710" s="1" t="s">
        <v>12</v>
      </c>
      <c r="E710" s="1" t="s">
        <v>111</v>
      </c>
      <c r="F710" s="1" t="s">
        <v>14</v>
      </c>
      <c r="G710" s="1" t="s">
        <v>15</v>
      </c>
      <c r="H710" s="1" t="s">
        <v>20</v>
      </c>
      <c r="I710" s="2">
        <v>45685.0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 t="s">
        <v>1486</v>
      </c>
      <c r="B711" s="1" t="s">
        <v>1487</v>
      </c>
      <c r="C711" s="1">
        <v>6.1983663262E10</v>
      </c>
      <c r="D711" s="1" t="s">
        <v>12</v>
      </c>
      <c r="E711" s="1" t="s">
        <v>27</v>
      </c>
      <c r="F711" s="1" t="s">
        <v>14</v>
      </c>
      <c r="G711" s="1" t="s">
        <v>15</v>
      </c>
      <c r="H711" s="1" t="s">
        <v>20</v>
      </c>
      <c r="I711" s="2">
        <v>45685.0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 t="s">
        <v>1488</v>
      </c>
      <c r="B712" s="1" t="s">
        <v>1489</v>
      </c>
      <c r="C712" s="1">
        <v>1.6994055514E10</v>
      </c>
      <c r="D712" s="1" t="s">
        <v>12</v>
      </c>
      <c r="E712" s="1" t="s">
        <v>47</v>
      </c>
      <c r="F712" s="1" t="s">
        <v>14</v>
      </c>
      <c r="G712" s="1" t="s">
        <v>65</v>
      </c>
      <c r="H712" s="1" t="s">
        <v>33</v>
      </c>
      <c r="I712" s="2">
        <v>45685.0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 t="s">
        <v>1490</v>
      </c>
      <c r="B713" s="1" t="s">
        <v>1491</v>
      </c>
      <c r="C713" s="1">
        <v>1.1947463472E10</v>
      </c>
      <c r="D713" s="1" t="s">
        <v>12</v>
      </c>
      <c r="E713" s="1" t="s">
        <v>13</v>
      </c>
      <c r="F713" s="1" t="s">
        <v>14</v>
      </c>
      <c r="G713" s="1" t="s">
        <v>15</v>
      </c>
      <c r="H713" s="1" t="s">
        <v>77</v>
      </c>
      <c r="I713" s="2">
        <v>45685.0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 t="s">
        <v>1492</v>
      </c>
      <c r="B714" s="1" t="s">
        <v>1493</v>
      </c>
      <c r="C714" s="1">
        <v>5.511983113104E12</v>
      </c>
      <c r="D714" s="1" t="s">
        <v>12</v>
      </c>
      <c r="E714" s="1" t="s">
        <v>93</v>
      </c>
      <c r="F714" s="1" t="s">
        <v>14</v>
      </c>
      <c r="G714" s="1" t="s">
        <v>65</v>
      </c>
      <c r="H714" s="1" t="s">
        <v>20</v>
      </c>
      <c r="I714" s="2">
        <v>45685.0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 t="s">
        <v>1494</v>
      </c>
      <c r="B715" s="1" t="s">
        <v>1495</v>
      </c>
      <c r="C715" s="1">
        <v>6.4541616E7</v>
      </c>
      <c r="D715" s="1" t="s">
        <v>12</v>
      </c>
      <c r="E715" s="1" t="s">
        <v>13</v>
      </c>
      <c r="F715" s="1" t="s">
        <v>14</v>
      </c>
      <c r="G715" s="1" t="s">
        <v>15</v>
      </c>
      <c r="H715" s="1" t="s">
        <v>1496</v>
      </c>
      <c r="I715" s="2">
        <v>45685.0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 t="s">
        <v>1497</v>
      </c>
      <c r="B716" s="1" t="s">
        <v>1498</v>
      </c>
      <c r="C716" s="1">
        <v>5.399166261E10</v>
      </c>
      <c r="D716" s="1" t="s">
        <v>12</v>
      </c>
      <c r="E716" s="1" t="s">
        <v>13</v>
      </c>
      <c r="F716" s="1" t="s">
        <v>14</v>
      </c>
      <c r="G716" s="1" t="s">
        <v>15</v>
      </c>
      <c r="H716" s="1" t="s">
        <v>84</v>
      </c>
      <c r="I716" s="2">
        <v>45685.0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 t="s">
        <v>1499</v>
      </c>
      <c r="B717" s="1" t="s">
        <v>1500</v>
      </c>
      <c r="C717" s="1">
        <v>8.5981723162E10</v>
      </c>
      <c r="D717" s="1" t="s">
        <v>12</v>
      </c>
      <c r="E717" s="1" t="s">
        <v>32</v>
      </c>
      <c r="F717" s="1" t="s">
        <v>14</v>
      </c>
      <c r="G717" s="1" t="s">
        <v>15</v>
      </c>
      <c r="H717" s="1" t="s">
        <v>77</v>
      </c>
      <c r="I717" s="2">
        <v>45685.0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 t="s">
        <v>1501</v>
      </c>
      <c r="B718" s="1" t="s">
        <v>1502</v>
      </c>
      <c r="C718" s="1">
        <v>4.9991919054E10</v>
      </c>
      <c r="D718" s="1" t="s">
        <v>12</v>
      </c>
      <c r="E718" s="1" t="s">
        <v>32</v>
      </c>
      <c r="F718" s="1" t="s">
        <v>14</v>
      </c>
      <c r="G718" s="1" t="s">
        <v>15</v>
      </c>
      <c r="H718" s="1" t="s">
        <v>20</v>
      </c>
      <c r="I718" s="2">
        <v>45685.0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 t="s">
        <v>1503</v>
      </c>
      <c r="B719" s="1" t="s">
        <v>1504</v>
      </c>
      <c r="C719" s="1">
        <v>2.2992415899E10</v>
      </c>
      <c r="D719" s="1" t="s">
        <v>12</v>
      </c>
      <c r="E719" s="1" t="s">
        <v>32</v>
      </c>
      <c r="F719" s="1" t="s">
        <v>14</v>
      </c>
      <c r="G719" s="1" t="s">
        <v>15</v>
      </c>
      <c r="H719" s="1" t="s">
        <v>20</v>
      </c>
      <c r="I719" s="2">
        <v>45685.0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 t="s">
        <v>1505</v>
      </c>
      <c r="B720" s="1" t="s">
        <v>1506</v>
      </c>
      <c r="C720" s="1">
        <v>8.1996060715E10</v>
      </c>
      <c r="D720" s="1" t="s">
        <v>12</v>
      </c>
      <c r="E720" s="1" t="s">
        <v>32</v>
      </c>
      <c r="F720" s="1" t="s">
        <v>14</v>
      </c>
      <c r="G720" s="1" t="s">
        <v>15</v>
      </c>
      <c r="H720" s="1" t="s">
        <v>77</v>
      </c>
      <c r="I720" s="2">
        <v>45685.0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 t="s">
        <v>17</v>
      </c>
      <c r="B721" s="1" t="s">
        <v>1507</v>
      </c>
      <c r="C721" s="1">
        <v>4.8998503027E10</v>
      </c>
      <c r="D721" s="1" t="s">
        <v>12</v>
      </c>
      <c r="E721" s="1" t="s">
        <v>32</v>
      </c>
      <c r="F721" s="1" t="s">
        <v>14</v>
      </c>
      <c r="G721" s="1" t="s">
        <v>15</v>
      </c>
      <c r="H721" s="1" t="s">
        <v>51</v>
      </c>
      <c r="I721" s="2">
        <v>45685.0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 t="s">
        <v>1508</v>
      </c>
      <c r="B722" s="1" t="s">
        <v>1509</v>
      </c>
      <c r="C722" s="1">
        <v>9.1986281223E10</v>
      </c>
      <c r="D722" s="1" t="s">
        <v>12</v>
      </c>
      <c r="E722" s="1" t="s">
        <v>24</v>
      </c>
      <c r="F722" s="1" t="s">
        <v>14</v>
      </c>
      <c r="G722" s="1" t="s">
        <v>65</v>
      </c>
      <c r="H722" s="1" t="s">
        <v>20</v>
      </c>
      <c r="I722" s="2">
        <v>45685.0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 t="s">
        <v>1179</v>
      </c>
      <c r="B723" s="1" t="s">
        <v>1510</v>
      </c>
      <c r="C723" s="1">
        <v>2.7992618833E10</v>
      </c>
      <c r="D723" s="1"/>
      <c r="E723" s="1"/>
      <c r="F723" s="1"/>
      <c r="G723" s="1"/>
      <c r="H723" s="1"/>
      <c r="I723" s="2">
        <v>45685.0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 t="s">
        <v>1511</v>
      </c>
      <c r="B724" s="1" t="s">
        <v>1512</v>
      </c>
      <c r="C724" s="1">
        <v>3.4999003538E10</v>
      </c>
      <c r="D724" s="1" t="s">
        <v>12</v>
      </c>
      <c r="E724" s="1" t="s">
        <v>32</v>
      </c>
      <c r="F724" s="1" t="s">
        <v>14</v>
      </c>
      <c r="G724" s="1" t="s">
        <v>15</v>
      </c>
      <c r="H724" s="1" t="s">
        <v>33</v>
      </c>
      <c r="I724" s="2">
        <v>45685.0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 t="s">
        <v>1513</v>
      </c>
      <c r="B725" s="1" t="s">
        <v>1514</v>
      </c>
      <c r="C725" s="1">
        <v>8.787845445E9</v>
      </c>
      <c r="D725" s="1" t="s">
        <v>12</v>
      </c>
      <c r="E725" s="1" t="s">
        <v>13</v>
      </c>
      <c r="F725" s="1" t="s">
        <v>14</v>
      </c>
      <c r="G725" s="1" t="s">
        <v>15</v>
      </c>
      <c r="H725" s="1" t="s">
        <v>108</v>
      </c>
      <c r="I725" s="2">
        <v>45685.0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 t="s">
        <v>1515</v>
      </c>
      <c r="B726" s="1" t="s">
        <v>1516</v>
      </c>
      <c r="C726" s="1">
        <v>8.499604363E10</v>
      </c>
      <c r="D726" s="1" t="s">
        <v>12</v>
      </c>
      <c r="E726" s="1" t="s">
        <v>260</v>
      </c>
      <c r="F726" s="1" t="s">
        <v>14</v>
      </c>
      <c r="G726" s="1" t="s">
        <v>15</v>
      </c>
      <c r="H726" s="1" t="s">
        <v>33</v>
      </c>
      <c r="I726" s="2">
        <v>45685.0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 t="s">
        <v>1517</v>
      </c>
      <c r="B727" s="1" t="s">
        <v>1518</v>
      </c>
      <c r="C727" s="1">
        <v>9.4992857947E10</v>
      </c>
      <c r="D727" s="1" t="s">
        <v>12</v>
      </c>
      <c r="E727" s="1" t="s">
        <v>260</v>
      </c>
      <c r="F727" s="1" t="s">
        <v>14</v>
      </c>
      <c r="G727" s="1" t="s">
        <v>15</v>
      </c>
      <c r="H727" s="1" t="s">
        <v>33</v>
      </c>
      <c r="I727" s="2">
        <v>45685.0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 t="s">
        <v>1519</v>
      </c>
      <c r="B728" s="1" t="s">
        <v>1520</v>
      </c>
      <c r="C728" s="1">
        <v>6.7935007119E10</v>
      </c>
      <c r="D728" s="1" t="s">
        <v>12</v>
      </c>
      <c r="E728" s="1" t="s">
        <v>93</v>
      </c>
      <c r="F728" s="1" t="s">
        <v>14</v>
      </c>
      <c r="G728" s="1" t="s">
        <v>65</v>
      </c>
      <c r="H728" s="1" t="s">
        <v>20</v>
      </c>
      <c r="I728" s="2">
        <v>45685.0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 t="s">
        <v>1521</v>
      </c>
      <c r="B729" s="1" t="s">
        <v>1522</v>
      </c>
      <c r="C729" s="1">
        <v>5.59898848921E12</v>
      </c>
      <c r="D729" s="1" t="s">
        <v>12</v>
      </c>
      <c r="E729" s="1" t="s">
        <v>32</v>
      </c>
      <c r="F729" s="1" t="s">
        <v>14</v>
      </c>
      <c r="G729" s="1" t="s">
        <v>15</v>
      </c>
      <c r="H729" s="1" t="s">
        <v>20</v>
      </c>
      <c r="I729" s="2">
        <v>45685.0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 t="s">
        <v>1523</v>
      </c>
      <c r="B730" s="1" t="s">
        <v>1524</v>
      </c>
      <c r="C730" s="1">
        <v>6.299287272E10</v>
      </c>
      <c r="D730" s="1" t="s">
        <v>12</v>
      </c>
      <c r="E730" s="1" t="s">
        <v>111</v>
      </c>
      <c r="F730" s="1" t="s">
        <v>14</v>
      </c>
      <c r="G730" s="1" t="s">
        <v>65</v>
      </c>
      <c r="H730" s="1" t="s">
        <v>20</v>
      </c>
      <c r="I730" s="2">
        <v>45685.0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 t="s">
        <v>1525</v>
      </c>
      <c r="B731" s="1" t="s">
        <v>1526</v>
      </c>
      <c r="C731" s="1">
        <v>1.1943658215E10</v>
      </c>
      <c r="D731" s="1" t="s">
        <v>12</v>
      </c>
      <c r="E731" s="1" t="s">
        <v>24</v>
      </c>
      <c r="F731" s="1" t="s">
        <v>14</v>
      </c>
      <c r="G731" s="1" t="s">
        <v>65</v>
      </c>
      <c r="H731" s="1" t="s">
        <v>20</v>
      </c>
      <c r="I731" s="2">
        <v>45685.0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 t="s">
        <v>1527</v>
      </c>
      <c r="B732" s="1" t="s">
        <v>1528</v>
      </c>
      <c r="C732" s="1">
        <v>1.1983067677E10</v>
      </c>
      <c r="D732" s="1" t="s">
        <v>12</v>
      </c>
      <c r="E732" s="1" t="s">
        <v>13</v>
      </c>
      <c r="F732" s="1" t="s">
        <v>14</v>
      </c>
      <c r="G732" s="1" t="s">
        <v>15</v>
      </c>
      <c r="H732" s="1" t="s">
        <v>20</v>
      </c>
      <c r="I732" s="2">
        <v>45685.0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 t="s">
        <v>1529</v>
      </c>
      <c r="B733" s="1" t="s">
        <v>1530</v>
      </c>
      <c r="C733" s="1">
        <v>7.1999127141E10</v>
      </c>
      <c r="D733" s="1" t="s">
        <v>12</v>
      </c>
      <c r="E733" s="1" t="s">
        <v>32</v>
      </c>
      <c r="F733" s="1" t="s">
        <v>14</v>
      </c>
      <c r="G733" s="1" t="s">
        <v>15</v>
      </c>
      <c r="H733" s="1" t="s">
        <v>20</v>
      </c>
      <c r="I733" s="2">
        <v>45685.0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 t="s">
        <v>1531</v>
      </c>
      <c r="B734" s="1" t="s">
        <v>1532</v>
      </c>
      <c r="C734" s="1">
        <v>8.1991920301E10</v>
      </c>
      <c r="D734" s="1"/>
      <c r="E734" s="1"/>
      <c r="F734" s="1"/>
      <c r="G734" s="1"/>
      <c r="H734" s="1"/>
      <c r="I734" s="2">
        <v>45685.0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 t="s">
        <v>531</v>
      </c>
      <c r="B735" s="1" t="s">
        <v>1533</v>
      </c>
      <c r="C735" s="1" t="s">
        <v>1534</v>
      </c>
      <c r="D735" s="1" t="s">
        <v>12</v>
      </c>
      <c r="E735" s="1" t="s">
        <v>32</v>
      </c>
      <c r="F735" s="1" t="s">
        <v>14</v>
      </c>
      <c r="G735" s="1" t="s">
        <v>15</v>
      </c>
      <c r="H735" s="1" t="s">
        <v>33</v>
      </c>
      <c r="I735" s="2">
        <v>45685.0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 t="s">
        <v>1535</v>
      </c>
      <c r="B736" s="1" t="s">
        <v>1536</v>
      </c>
      <c r="C736" s="1">
        <v>3.1998786754E10</v>
      </c>
      <c r="D736" s="1" t="s">
        <v>12</v>
      </c>
      <c r="E736" s="1" t="s">
        <v>32</v>
      </c>
      <c r="F736" s="1" t="s">
        <v>14</v>
      </c>
      <c r="G736" s="1" t="s">
        <v>15</v>
      </c>
      <c r="H736" s="1" t="s">
        <v>20</v>
      </c>
      <c r="I736" s="2">
        <v>45685.0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 t="s">
        <v>1488</v>
      </c>
      <c r="B737" s="1" t="s">
        <v>1537</v>
      </c>
      <c r="C737" s="1" t="s">
        <v>1538</v>
      </c>
      <c r="D737" s="1" t="s">
        <v>12</v>
      </c>
      <c r="E737" s="1" t="s">
        <v>13</v>
      </c>
      <c r="F737" s="1" t="s">
        <v>14</v>
      </c>
      <c r="G737" s="1" t="s">
        <v>15</v>
      </c>
      <c r="H737" s="1" t="s">
        <v>108</v>
      </c>
      <c r="I737" s="2">
        <v>45685.0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 t="s">
        <v>1539</v>
      </c>
      <c r="B738" s="1" t="s">
        <v>1540</v>
      </c>
      <c r="C738" s="1">
        <v>1.1932974071E10</v>
      </c>
      <c r="D738" s="1" t="s">
        <v>12</v>
      </c>
      <c r="E738" s="1" t="s">
        <v>93</v>
      </c>
      <c r="F738" s="1" t="s">
        <v>14</v>
      </c>
      <c r="G738" s="1" t="s">
        <v>15</v>
      </c>
      <c r="H738" s="1" t="s">
        <v>20</v>
      </c>
      <c r="I738" s="2">
        <v>45685.0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 t="s">
        <v>1541</v>
      </c>
      <c r="B739" s="1" t="s">
        <v>1542</v>
      </c>
      <c r="C739" s="1">
        <v>5.4996347651E10</v>
      </c>
      <c r="D739" s="1" t="s">
        <v>12</v>
      </c>
      <c r="E739" s="1" t="s">
        <v>19</v>
      </c>
      <c r="F739" s="1" t="s">
        <v>14</v>
      </c>
      <c r="G739" s="1" t="s">
        <v>15</v>
      </c>
      <c r="H739" s="1" t="s">
        <v>20</v>
      </c>
      <c r="I739" s="2">
        <v>45685.0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 t="s">
        <v>1543</v>
      </c>
      <c r="B740" s="1" t="s">
        <v>1544</v>
      </c>
      <c r="C740" s="1">
        <v>6.3992752953E10</v>
      </c>
      <c r="D740" s="1" t="s">
        <v>12</v>
      </c>
      <c r="E740" s="1" t="s">
        <v>32</v>
      </c>
      <c r="F740" s="1" t="s">
        <v>14</v>
      </c>
      <c r="G740" s="1" t="s">
        <v>65</v>
      </c>
      <c r="H740" s="1" t="s">
        <v>20</v>
      </c>
      <c r="I740" s="2">
        <v>45685.0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 t="s">
        <v>1545</v>
      </c>
      <c r="B741" s="1" t="s">
        <v>1546</v>
      </c>
      <c r="C741" s="1">
        <v>6.1981900083E10</v>
      </c>
      <c r="D741" s="1" t="s">
        <v>12</v>
      </c>
      <c r="E741" s="1" t="s">
        <v>32</v>
      </c>
      <c r="F741" s="1" t="s">
        <v>14</v>
      </c>
      <c r="G741" s="1" t="s">
        <v>15</v>
      </c>
      <c r="H741" s="1" t="s">
        <v>20</v>
      </c>
      <c r="I741" s="2">
        <v>45685.0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 t="s">
        <v>338</v>
      </c>
      <c r="B742" s="1" t="s">
        <v>1547</v>
      </c>
      <c r="C742" s="1">
        <v>1.1987806996E10</v>
      </c>
      <c r="D742" s="1" t="s">
        <v>12</v>
      </c>
      <c r="E742" s="1" t="s">
        <v>93</v>
      </c>
      <c r="F742" s="1" t="s">
        <v>14</v>
      </c>
      <c r="G742" s="1" t="s">
        <v>15</v>
      </c>
      <c r="H742" s="1" t="s">
        <v>20</v>
      </c>
      <c r="I742" s="2">
        <v>45685.0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 t="s">
        <v>1548</v>
      </c>
      <c r="B743" s="1" t="s">
        <v>1549</v>
      </c>
      <c r="C743" s="1">
        <v>9.2992721187E10</v>
      </c>
      <c r="D743" s="1" t="s">
        <v>12</v>
      </c>
      <c r="E743" s="1" t="s">
        <v>260</v>
      </c>
      <c r="F743" s="1" t="s">
        <v>14</v>
      </c>
      <c r="G743" s="1" t="s">
        <v>15</v>
      </c>
      <c r="H743" s="1" t="s">
        <v>33</v>
      </c>
      <c r="I743" s="2">
        <v>45685.0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 t="s">
        <v>1550</v>
      </c>
      <c r="B744" s="1" t="s">
        <v>1551</v>
      </c>
      <c r="C744" s="1">
        <v>2.7998115879E10</v>
      </c>
      <c r="D744" s="1" t="s">
        <v>12</v>
      </c>
      <c r="E744" s="1" t="s">
        <v>71</v>
      </c>
      <c r="F744" s="1" t="s">
        <v>14</v>
      </c>
      <c r="G744" s="1" t="s">
        <v>15</v>
      </c>
      <c r="H744" s="1" t="s">
        <v>77</v>
      </c>
      <c r="I744" s="2">
        <v>45685.0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 t="s">
        <v>1552</v>
      </c>
      <c r="B745" s="1" t="s">
        <v>1553</v>
      </c>
      <c r="C745" s="1">
        <v>3.7999627851E10</v>
      </c>
      <c r="D745" s="1" t="s">
        <v>12</v>
      </c>
      <c r="E745" s="1" t="s">
        <v>260</v>
      </c>
      <c r="F745" s="1" t="s">
        <v>14</v>
      </c>
      <c r="G745" s="1" t="s">
        <v>15</v>
      </c>
      <c r="H745" s="1" t="s">
        <v>20</v>
      </c>
      <c r="I745" s="2">
        <v>45685.0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 t="s">
        <v>1554</v>
      </c>
      <c r="B746" s="1" t="s">
        <v>1555</v>
      </c>
      <c r="C746" s="1">
        <v>4.8984528357E10</v>
      </c>
      <c r="D746" s="1"/>
      <c r="E746" s="1"/>
      <c r="F746" s="1"/>
      <c r="G746" s="1"/>
      <c r="H746" s="1"/>
      <c r="I746" s="2">
        <v>45685.0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 t="s">
        <v>17</v>
      </c>
      <c r="B747" s="1" t="s">
        <v>1556</v>
      </c>
      <c r="C747" s="1">
        <v>3.8988340247E10</v>
      </c>
      <c r="D747" s="1" t="s">
        <v>12</v>
      </c>
      <c r="E747" s="1" t="s">
        <v>333</v>
      </c>
      <c r="F747" s="1" t="s">
        <v>14</v>
      </c>
      <c r="G747" s="1" t="s">
        <v>15</v>
      </c>
      <c r="H747" s="1" t="s">
        <v>77</v>
      </c>
      <c r="I747" s="2">
        <v>45685.0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 t="s">
        <v>1557</v>
      </c>
      <c r="B748" s="1" t="s">
        <v>1558</v>
      </c>
      <c r="C748" s="1">
        <v>5.1982125461E10</v>
      </c>
      <c r="D748" s="1" t="s">
        <v>12</v>
      </c>
      <c r="E748" s="1" t="s">
        <v>13</v>
      </c>
      <c r="F748" s="1" t="s">
        <v>14</v>
      </c>
      <c r="G748" s="1" t="s">
        <v>15</v>
      </c>
      <c r="H748" s="1" t="s">
        <v>1496</v>
      </c>
      <c r="I748" s="2">
        <v>45685.0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 t="s">
        <v>1559</v>
      </c>
      <c r="B749" s="1" t="s">
        <v>1560</v>
      </c>
      <c r="C749" s="1">
        <v>7.3981179124E10</v>
      </c>
      <c r="D749" s="1" t="s">
        <v>12</v>
      </c>
      <c r="E749" s="1" t="s">
        <v>93</v>
      </c>
      <c r="F749" s="1" t="s">
        <v>14</v>
      </c>
      <c r="G749" s="1" t="s">
        <v>15</v>
      </c>
      <c r="H749" s="1" t="s">
        <v>20</v>
      </c>
      <c r="I749" s="2">
        <v>45685.0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 t="s">
        <v>1561</v>
      </c>
      <c r="B750" s="1" t="s">
        <v>1562</v>
      </c>
      <c r="C750" s="1">
        <v>8.4996907999E10</v>
      </c>
      <c r="D750" s="1" t="s">
        <v>12</v>
      </c>
      <c r="E750" s="1" t="s">
        <v>93</v>
      </c>
      <c r="F750" s="1" t="s">
        <v>14</v>
      </c>
      <c r="G750" s="1" t="s">
        <v>15</v>
      </c>
      <c r="H750" s="1" t="s">
        <v>20</v>
      </c>
      <c r="I750" s="2">
        <v>45685.0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 t="s">
        <v>1563</v>
      </c>
      <c r="B751" s="1" t="s">
        <v>1564</v>
      </c>
      <c r="C751" s="1">
        <v>3.5988741375E10</v>
      </c>
      <c r="D751" s="1" t="s">
        <v>12</v>
      </c>
      <c r="E751" s="1" t="s">
        <v>111</v>
      </c>
      <c r="F751" s="1" t="s">
        <v>14</v>
      </c>
      <c r="G751" s="1" t="s">
        <v>15</v>
      </c>
      <c r="H751" s="1" t="s">
        <v>59</v>
      </c>
      <c r="I751" s="2">
        <v>45685.0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 t="s">
        <v>1565</v>
      </c>
      <c r="B752" s="1" t="s">
        <v>1566</v>
      </c>
      <c r="C752" s="1">
        <v>1.5996204973E10</v>
      </c>
      <c r="D752" s="1" t="s">
        <v>12</v>
      </c>
      <c r="E752" s="1" t="s">
        <v>32</v>
      </c>
      <c r="F752" s="1" t="s">
        <v>14</v>
      </c>
      <c r="G752" s="1" t="s">
        <v>15</v>
      </c>
      <c r="H752" s="1" t="s">
        <v>20</v>
      </c>
      <c r="I752" s="2">
        <v>45685.0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 t="s">
        <v>1567</v>
      </c>
      <c r="B753" s="1" t="s">
        <v>1568</v>
      </c>
      <c r="C753" s="1">
        <v>2.899883781E10</v>
      </c>
      <c r="D753" s="1" t="s">
        <v>12</v>
      </c>
      <c r="E753" s="1" t="s">
        <v>111</v>
      </c>
      <c r="F753" s="1" t="s">
        <v>14</v>
      </c>
      <c r="G753" s="1" t="s">
        <v>65</v>
      </c>
      <c r="H753" s="1" t="s">
        <v>20</v>
      </c>
      <c r="I753" s="2">
        <v>45685.0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 t="s">
        <v>1569</v>
      </c>
      <c r="B754" s="1" t="s">
        <v>1570</v>
      </c>
      <c r="C754" s="1">
        <v>6.6981138041E10</v>
      </c>
      <c r="D754" s="1" t="s">
        <v>12</v>
      </c>
      <c r="E754" s="1" t="s">
        <v>93</v>
      </c>
      <c r="F754" s="1" t="s">
        <v>14</v>
      </c>
      <c r="G754" s="1" t="s">
        <v>15</v>
      </c>
      <c r="H754" s="1" t="s">
        <v>20</v>
      </c>
      <c r="I754" s="2">
        <v>45685.0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 t="s">
        <v>1571</v>
      </c>
      <c r="B755" s="1" t="s">
        <v>1572</v>
      </c>
      <c r="C755" s="1">
        <v>6.1998441193E10</v>
      </c>
      <c r="D755" s="1" t="s">
        <v>12</v>
      </c>
      <c r="E755" s="1" t="s">
        <v>32</v>
      </c>
      <c r="F755" s="1" t="s">
        <v>14</v>
      </c>
      <c r="G755" s="1" t="s">
        <v>15</v>
      </c>
      <c r="H755" s="1" t="s">
        <v>77</v>
      </c>
      <c r="I755" s="2">
        <v>45685.0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 t="s">
        <v>1573</v>
      </c>
      <c r="B756" s="1" t="s">
        <v>1574</v>
      </c>
      <c r="C756" s="1">
        <v>1.4997017282E10</v>
      </c>
      <c r="D756" s="1" t="s">
        <v>12</v>
      </c>
      <c r="E756" s="1" t="s">
        <v>260</v>
      </c>
      <c r="F756" s="1" t="s">
        <v>14</v>
      </c>
      <c r="G756" s="1" t="s">
        <v>15</v>
      </c>
      <c r="H756" s="1" t="s">
        <v>20</v>
      </c>
      <c r="I756" s="2">
        <v>45685.0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 t="s">
        <v>1575</v>
      </c>
      <c r="B757" s="1" t="s">
        <v>1576</v>
      </c>
      <c r="C757" s="1">
        <v>1.3996572148E10</v>
      </c>
      <c r="D757" s="1" t="s">
        <v>12</v>
      </c>
      <c r="E757" s="1" t="s">
        <v>111</v>
      </c>
      <c r="F757" s="1" t="s">
        <v>14</v>
      </c>
      <c r="G757" s="1" t="s">
        <v>65</v>
      </c>
      <c r="H757" s="1" t="s">
        <v>20</v>
      </c>
      <c r="I757" s="2">
        <v>45685.0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 t="s">
        <v>1577</v>
      </c>
      <c r="B758" s="1" t="s">
        <v>1578</v>
      </c>
      <c r="C758" s="1">
        <v>4.8984322396E10</v>
      </c>
      <c r="D758" s="1" t="s">
        <v>12</v>
      </c>
      <c r="E758" s="1" t="s">
        <v>32</v>
      </c>
      <c r="F758" s="1" t="s">
        <v>14</v>
      </c>
      <c r="G758" s="1" t="s">
        <v>15</v>
      </c>
      <c r="H758" s="1" t="s">
        <v>59</v>
      </c>
      <c r="I758" s="2">
        <v>45685.0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 t="s">
        <v>1579</v>
      </c>
      <c r="B759" s="1" t="s">
        <v>1580</v>
      </c>
      <c r="C759" s="1">
        <v>9.2991063625E10</v>
      </c>
      <c r="D759" s="1" t="s">
        <v>12</v>
      </c>
      <c r="E759" s="1" t="s">
        <v>32</v>
      </c>
      <c r="F759" s="1" t="s">
        <v>14</v>
      </c>
      <c r="G759" s="1" t="s">
        <v>65</v>
      </c>
      <c r="H759" s="1" t="s">
        <v>20</v>
      </c>
      <c r="I759" s="2">
        <v>45685.0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 t="s">
        <v>1581</v>
      </c>
      <c r="B760" s="1" t="s">
        <v>1582</v>
      </c>
      <c r="C760" s="1">
        <v>1.1960827567E10</v>
      </c>
      <c r="D760" s="1" t="s">
        <v>12</v>
      </c>
      <c r="E760" s="1" t="s">
        <v>68</v>
      </c>
      <c r="F760" s="1" t="s">
        <v>14</v>
      </c>
      <c r="G760" s="1" t="s">
        <v>15</v>
      </c>
      <c r="H760" s="1" t="s">
        <v>48</v>
      </c>
      <c r="I760" s="2">
        <v>45685.0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 t="s">
        <v>1583</v>
      </c>
      <c r="B761" s="1" t="s">
        <v>1584</v>
      </c>
      <c r="C761" s="1">
        <v>1.1953430339E10</v>
      </c>
      <c r="D761" s="1" t="s">
        <v>12</v>
      </c>
      <c r="E761" s="1" t="s">
        <v>39</v>
      </c>
      <c r="F761" s="1" t="s">
        <v>14</v>
      </c>
      <c r="G761" s="1" t="s">
        <v>15</v>
      </c>
      <c r="H761" s="1" t="s">
        <v>48</v>
      </c>
      <c r="I761" s="2">
        <v>45685.0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 t="s">
        <v>1585</v>
      </c>
      <c r="B762" s="1" t="s">
        <v>1586</v>
      </c>
      <c r="C762" s="1">
        <v>8.3987794296E10</v>
      </c>
      <c r="D762" s="1" t="s">
        <v>12</v>
      </c>
      <c r="E762" s="1" t="s">
        <v>260</v>
      </c>
      <c r="F762" s="1" t="s">
        <v>14</v>
      </c>
      <c r="G762" s="1" t="s">
        <v>15</v>
      </c>
      <c r="H762" s="1" t="s">
        <v>20</v>
      </c>
      <c r="I762" s="2">
        <v>45685.0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 t="s">
        <v>1587</v>
      </c>
      <c r="B763" s="1" t="s">
        <v>1588</v>
      </c>
      <c r="C763" s="1" t="s">
        <v>1589</v>
      </c>
      <c r="D763" s="1" t="s">
        <v>12</v>
      </c>
      <c r="E763" s="1" t="s">
        <v>93</v>
      </c>
      <c r="F763" s="1" t="s">
        <v>14</v>
      </c>
      <c r="G763" s="1" t="s">
        <v>15</v>
      </c>
      <c r="H763" s="1" t="s">
        <v>20</v>
      </c>
      <c r="I763" s="2">
        <v>45685.0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 t="s">
        <v>1590</v>
      </c>
      <c r="B764" s="1" t="s">
        <v>1591</v>
      </c>
      <c r="C764" s="1">
        <v>4.7996382574E10</v>
      </c>
      <c r="D764" s="1" t="s">
        <v>12</v>
      </c>
      <c r="E764" s="1" t="s">
        <v>32</v>
      </c>
      <c r="F764" s="1" t="s">
        <v>14</v>
      </c>
      <c r="G764" s="1" t="s">
        <v>15</v>
      </c>
      <c r="H764" s="1" t="s">
        <v>59</v>
      </c>
      <c r="I764" s="2">
        <v>45685.0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 t="s">
        <v>1592</v>
      </c>
      <c r="B765" s="1" t="s">
        <v>1593</v>
      </c>
      <c r="C765" s="1" t="s">
        <v>1594</v>
      </c>
      <c r="D765" s="1" t="s">
        <v>12</v>
      </c>
      <c r="E765" s="1" t="s">
        <v>93</v>
      </c>
      <c r="F765" s="1" t="s">
        <v>14</v>
      </c>
      <c r="G765" s="1" t="s">
        <v>65</v>
      </c>
      <c r="H765" s="1" t="s">
        <v>20</v>
      </c>
      <c r="I765" s="2">
        <v>45685.0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 t="s">
        <v>1595</v>
      </c>
      <c r="B766" s="1" t="s">
        <v>1596</v>
      </c>
      <c r="C766" s="1">
        <v>1.1983057834E10</v>
      </c>
      <c r="D766" s="1" t="s">
        <v>12</v>
      </c>
      <c r="E766" s="1" t="s">
        <v>32</v>
      </c>
      <c r="F766" s="1" t="s">
        <v>14</v>
      </c>
      <c r="G766" s="1" t="s">
        <v>15</v>
      </c>
      <c r="H766" s="1" t="s">
        <v>51</v>
      </c>
      <c r="I766" s="2">
        <v>45685.0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 t="s">
        <v>1597</v>
      </c>
      <c r="B767" s="1" t="s">
        <v>1598</v>
      </c>
      <c r="C767" s="1">
        <v>9.499259991E10</v>
      </c>
      <c r="D767" s="1" t="s">
        <v>12</v>
      </c>
      <c r="E767" s="1" t="s">
        <v>32</v>
      </c>
      <c r="F767" s="1" t="s">
        <v>14</v>
      </c>
      <c r="G767" s="1" t="s">
        <v>15</v>
      </c>
      <c r="H767" s="1" t="s">
        <v>77</v>
      </c>
      <c r="I767" s="2">
        <v>45685.0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 t="s">
        <v>1599</v>
      </c>
      <c r="B768" s="1" t="s">
        <v>1600</v>
      </c>
      <c r="C768" s="1">
        <v>5.583999936685E12</v>
      </c>
      <c r="D768" s="1" t="s">
        <v>12</v>
      </c>
      <c r="E768" s="1" t="s">
        <v>93</v>
      </c>
      <c r="F768" s="1" t="s">
        <v>14</v>
      </c>
      <c r="G768" s="1" t="s">
        <v>15</v>
      </c>
      <c r="H768" s="1" t="s">
        <v>20</v>
      </c>
      <c r="I768" s="2">
        <v>45685.0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 t="s">
        <v>1601</v>
      </c>
      <c r="B769" s="1" t="s">
        <v>1602</v>
      </c>
      <c r="C769" s="1" t="s">
        <v>1603</v>
      </c>
      <c r="D769" s="1" t="s">
        <v>12</v>
      </c>
      <c r="E769" s="1" t="s">
        <v>13</v>
      </c>
      <c r="F769" s="1" t="s">
        <v>14</v>
      </c>
      <c r="G769" s="1" t="s">
        <v>65</v>
      </c>
      <c r="H769" s="1" t="s">
        <v>20</v>
      </c>
      <c r="I769" s="2">
        <v>45685.0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 t="s">
        <v>909</v>
      </c>
      <c r="B770" s="1" t="s">
        <v>1604</v>
      </c>
      <c r="C770" s="1">
        <v>1.5998010823E10</v>
      </c>
      <c r="D770" s="1" t="s">
        <v>12</v>
      </c>
      <c r="E770" s="1" t="s">
        <v>13</v>
      </c>
      <c r="F770" s="1" t="s">
        <v>14</v>
      </c>
      <c r="G770" s="1" t="s">
        <v>15</v>
      </c>
      <c r="H770" s="1" t="s">
        <v>16</v>
      </c>
      <c r="I770" s="2">
        <v>45685.0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 t="s">
        <v>1605</v>
      </c>
      <c r="B771" s="1" t="s">
        <v>1606</v>
      </c>
      <c r="C771" s="1">
        <v>6.1994375775E10</v>
      </c>
      <c r="D771" s="1" t="s">
        <v>12</v>
      </c>
      <c r="E771" s="1" t="s">
        <v>13</v>
      </c>
      <c r="F771" s="1" t="s">
        <v>14</v>
      </c>
      <c r="G771" s="1" t="s">
        <v>65</v>
      </c>
      <c r="H771" s="1" t="s">
        <v>59</v>
      </c>
      <c r="I771" s="2">
        <v>45685.0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 t="s">
        <v>1607</v>
      </c>
      <c r="B772" s="1" t="s">
        <v>1608</v>
      </c>
      <c r="C772" s="1" t="s">
        <v>1609</v>
      </c>
      <c r="D772" s="1" t="s">
        <v>12</v>
      </c>
      <c r="E772" s="1" t="s">
        <v>32</v>
      </c>
      <c r="F772" s="1" t="s">
        <v>14</v>
      </c>
      <c r="G772" s="1" t="s">
        <v>65</v>
      </c>
      <c r="H772" s="1" t="s">
        <v>20</v>
      </c>
      <c r="I772" s="2">
        <v>45685.0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 t="s">
        <v>1610</v>
      </c>
      <c r="B773" s="1" t="s">
        <v>1611</v>
      </c>
      <c r="C773" s="1">
        <v>5.571988201626E12</v>
      </c>
      <c r="D773" s="1" t="s">
        <v>12</v>
      </c>
      <c r="E773" s="1" t="s">
        <v>13</v>
      </c>
      <c r="F773" s="1" t="s">
        <v>14</v>
      </c>
      <c r="G773" s="1" t="s">
        <v>15</v>
      </c>
      <c r="H773" s="1" t="s">
        <v>77</v>
      </c>
      <c r="I773" s="2">
        <v>45685.0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 t="s">
        <v>1612</v>
      </c>
      <c r="B774" s="1" t="s">
        <v>1613</v>
      </c>
      <c r="C774" s="1">
        <v>4.8991165591E10</v>
      </c>
      <c r="D774" s="1" t="s">
        <v>12</v>
      </c>
      <c r="E774" s="1" t="s">
        <v>19</v>
      </c>
      <c r="F774" s="1" t="s">
        <v>14</v>
      </c>
      <c r="G774" s="1" t="s">
        <v>65</v>
      </c>
      <c r="H774" s="1" t="s">
        <v>20</v>
      </c>
      <c r="I774" s="2">
        <v>45685.0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 t="s">
        <v>1614</v>
      </c>
      <c r="B775" s="1" t="s">
        <v>1615</v>
      </c>
      <c r="C775" s="1">
        <v>8.1999096032E10</v>
      </c>
      <c r="D775" s="1" t="s">
        <v>12</v>
      </c>
      <c r="E775" s="1" t="s">
        <v>39</v>
      </c>
      <c r="F775" s="1" t="s">
        <v>14</v>
      </c>
      <c r="G775" s="1" t="s">
        <v>15</v>
      </c>
      <c r="H775" s="1" t="s">
        <v>20</v>
      </c>
      <c r="I775" s="2">
        <v>45685.0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 t="s">
        <v>909</v>
      </c>
      <c r="B776" s="1" t="s">
        <v>1616</v>
      </c>
      <c r="C776" s="1">
        <v>1.1948188846E10</v>
      </c>
      <c r="D776" s="1" t="s">
        <v>12</v>
      </c>
      <c r="E776" s="1" t="s">
        <v>93</v>
      </c>
      <c r="F776" s="1" t="s">
        <v>14</v>
      </c>
      <c r="G776" s="1" t="s">
        <v>65</v>
      </c>
      <c r="H776" s="1" t="s">
        <v>20</v>
      </c>
      <c r="I776" s="2">
        <v>45685.0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 t="s">
        <v>357</v>
      </c>
      <c r="B777" s="1" t="s">
        <v>1617</v>
      </c>
      <c r="C777" s="1" t="s">
        <v>1618</v>
      </c>
      <c r="D777" s="1" t="s">
        <v>12</v>
      </c>
      <c r="E777" s="1" t="s">
        <v>13</v>
      </c>
      <c r="F777" s="1" t="s">
        <v>14</v>
      </c>
      <c r="G777" s="1" t="s">
        <v>15</v>
      </c>
      <c r="H777" s="1" t="s">
        <v>33</v>
      </c>
      <c r="I777" s="2">
        <v>45685.0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 t="s">
        <v>1619</v>
      </c>
      <c r="B778" s="1" t="s">
        <v>1620</v>
      </c>
      <c r="C778" s="1">
        <v>2.1982258307E10</v>
      </c>
      <c r="D778" s="1" t="s">
        <v>12</v>
      </c>
      <c r="E778" s="1" t="s">
        <v>13</v>
      </c>
      <c r="F778" s="1" t="s">
        <v>14</v>
      </c>
      <c r="G778" s="1" t="s">
        <v>65</v>
      </c>
      <c r="H778" s="1" t="s">
        <v>59</v>
      </c>
      <c r="I778" s="2">
        <v>45685.0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 t="s">
        <v>1621</v>
      </c>
      <c r="B779" s="1" t="s">
        <v>1622</v>
      </c>
      <c r="C779" s="1">
        <v>5.581994600008E12</v>
      </c>
      <c r="D779" s="1" t="s">
        <v>12</v>
      </c>
      <c r="E779" s="1" t="s">
        <v>32</v>
      </c>
      <c r="F779" s="1" t="s">
        <v>14</v>
      </c>
      <c r="G779" s="1" t="s">
        <v>15</v>
      </c>
      <c r="H779" s="1" t="s">
        <v>59</v>
      </c>
      <c r="I779" s="2">
        <v>45685.0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 t="s">
        <v>1623</v>
      </c>
      <c r="B780" s="1" t="s">
        <v>1624</v>
      </c>
      <c r="C780" s="1">
        <v>6.4992624811E10</v>
      </c>
      <c r="D780" s="1" t="s">
        <v>12</v>
      </c>
      <c r="E780" s="1" t="s">
        <v>39</v>
      </c>
      <c r="F780" s="1" t="s">
        <v>14</v>
      </c>
      <c r="G780" s="1" t="s">
        <v>65</v>
      </c>
      <c r="H780" s="1" t="s">
        <v>20</v>
      </c>
      <c r="I780" s="2">
        <v>45685.0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 t="s">
        <v>1625</v>
      </c>
      <c r="B781" s="1" t="s">
        <v>1626</v>
      </c>
      <c r="C781" s="1" t="s">
        <v>1627</v>
      </c>
      <c r="D781" s="1" t="s">
        <v>12</v>
      </c>
      <c r="E781" s="1" t="s">
        <v>32</v>
      </c>
      <c r="F781" s="1" t="s">
        <v>14</v>
      </c>
      <c r="G781" s="1" t="s">
        <v>15</v>
      </c>
      <c r="H781" s="1" t="s">
        <v>33</v>
      </c>
      <c r="I781" s="2">
        <v>45685.0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 t="s">
        <v>1628</v>
      </c>
      <c r="B782" s="1" t="s">
        <v>1629</v>
      </c>
      <c r="C782" s="1">
        <v>6.7993026337E10</v>
      </c>
      <c r="D782" s="1" t="s">
        <v>12</v>
      </c>
      <c r="E782" s="1" t="s">
        <v>13</v>
      </c>
      <c r="F782" s="1" t="s">
        <v>14</v>
      </c>
      <c r="G782" s="1" t="s">
        <v>15</v>
      </c>
      <c r="H782" s="1" t="s">
        <v>84</v>
      </c>
      <c r="I782" s="2">
        <v>45685.0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 t="s">
        <v>1630</v>
      </c>
      <c r="B783" s="1" t="s">
        <v>1631</v>
      </c>
      <c r="C783" s="1">
        <v>9.7991840718E10</v>
      </c>
      <c r="D783" s="1" t="s">
        <v>12</v>
      </c>
      <c r="E783" s="1" t="s">
        <v>13</v>
      </c>
      <c r="F783" s="1" t="s">
        <v>14</v>
      </c>
      <c r="G783" s="1" t="s">
        <v>65</v>
      </c>
      <c r="H783" s="1" t="s">
        <v>59</v>
      </c>
      <c r="I783" s="2">
        <v>45685.0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 t="s">
        <v>1632</v>
      </c>
      <c r="B784" s="1" t="s">
        <v>1633</v>
      </c>
      <c r="C784" s="1">
        <v>5.1997128865E10</v>
      </c>
      <c r="D784" s="1" t="s">
        <v>12</v>
      </c>
      <c r="E784" s="1" t="s">
        <v>399</v>
      </c>
      <c r="F784" s="1" t="s">
        <v>14</v>
      </c>
      <c r="G784" s="1" t="s">
        <v>15</v>
      </c>
      <c r="H784" s="1" t="s">
        <v>20</v>
      </c>
      <c r="I784" s="2">
        <v>45685.0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 t="s">
        <v>1634</v>
      </c>
      <c r="B785" s="1" t="s">
        <v>1635</v>
      </c>
      <c r="C785" s="1">
        <v>9.5991323199E10</v>
      </c>
      <c r="D785" s="1" t="s">
        <v>12</v>
      </c>
      <c r="E785" s="1" t="s">
        <v>260</v>
      </c>
      <c r="F785" s="1" t="s">
        <v>14</v>
      </c>
      <c r="G785" s="1" t="s">
        <v>15</v>
      </c>
      <c r="H785" s="1" t="s">
        <v>20</v>
      </c>
      <c r="I785" s="2">
        <v>45685.0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 t="s">
        <v>1636</v>
      </c>
      <c r="B786" s="1" t="s">
        <v>1637</v>
      </c>
      <c r="C786" s="1">
        <v>6.1984614959E10</v>
      </c>
      <c r="D786" s="1" t="s">
        <v>12</v>
      </c>
      <c r="E786" s="1" t="s">
        <v>39</v>
      </c>
      <c r="F786" s="1" t="s">
        <v>14</v>
      </c>
      <c r="G786" s="1" t="s">
        <v>15</v>
      </c>
      <c r="H786" s="1" t="s">
        <v>77</v>
      </c>
      <c r="I786" s="2">
        <v>45685.0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 t="s">
        <v>1638</v>
      </c>
      <c r="B787" s="1" t="s">
        <v>1639</v>
      </c>
      <c r="C787" s="1">
        <v>6.3984049843E10</v>
      </c>
      <c r="D787" s="1" t="s">
        <v>12</v>
      </c>
      <c r="E787" s="1" t="s">
        <v>32</v>
      </c>
      <c r="F787" s="1" t="s">
        <v>14</v>
      </c>
      <c r="G787" s="1" t="s">
        <v>15</v>
      </c>
      <c r="H787" s="1" t="s">
        <v>20</v>
      </c>
      <c r="I787" s="2">
        <v>45685.0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 t="s">
        <v>1640</v>
      </c>
      <c r="B788" s="1" t="s">
        <v>1641</v>
      </c>
      <c r="C788" s="1" t="s">
        <v>1642</v>
      </c>
      <c r="D788" s="1" t="s">
        <v>12</v>
      </c>
      <c r="E788" s="1" t="s">
        <v>32</v>
      </c>
      <c r="F788" s="1" t="s">
        <v>14</v>
      </c>
      <c r="G788" s="1" t="s">
        <v>65</v>
      </c>
      <c r="H788" s="1" t="s">
        <v>20</v>
      </c>
      <c r="I788" s="2">
        <v>45685.0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 t="s">
        <v>1643</v>
      </c>
      <c r="B789" s="1" t="s">
        <v>1644</v>
      </c>
      <c r="C789" s="1" t="s">
        <v>1645</v>
      </c>
      <c r="D789" s="1" t="s">
        <v>12</v>
      </c>
      <c r="E789" s="1" t="s">
        <v>93</v>
      </c>
      <c r="F789" s="1" t="s">
        <v>14</v>
      </c>
      <c r="G789" s="1" t="s">
        <v>65</v>
      </c>
      <c r="H789" s="1" t="s">
        <v>20</v>
      </c>
      <c r="I789" s="2">
        <v>45685.0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 t="s">
        <v>1646</v>
      </c>
      <c r="B790" s="1" t="s">
        <v>1647</v>
      </c>
      <c r="C790" s="1">
        <v>8.3998262217E10</v>
      </c>
      <c r="D790" s="1" t="s">
        <v>12</v>
      </c>
      <c r="E790" s="1" t="s">
        <v>32</v>
      </c>
      <c r="F790" s="1" t="s">
        <v>14</v>
      </c>
      <c r="G790" s="1" t="s">
        <v>15</v>
      </c>
      <c r="H790" s="1" t="s">
        <v>20</v>
      </c>
      <c r="I790" s="2">
        <v>45685.0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 t="s">
        <v>1648</v>
      </c>
      <c r="B791" s="1" t="s">
        <v>1649</v>
      </c>
      <c r="C791" s="1">
        <v>1.1991007799E10</v>
      </c>
      <c r="D791" s="1" t="s">
        <v>12</v>
      </c>
      <c r="E791" s="1" t="s">
        <v>13</v>
      </c>
      <c r="F791" s="1" t="s">
        <v>14</v>
      </c>
      <c r="G791" s="1" t="s">
        <v>65</v>
      </c>
      <c r="H791" s="1" t="s">
        <v>20</v>
      </c>
      <c r="I791" s="2">
        <v>45685.0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 t="s">
        <v>1650</v>
      </c>
      <c r="B792" s="1" t="s">
        <v>1651</v>
      </c>
      <c r="C792" s="1">
        <v>4.8991602595E10</v>
      </c>
      <c r="D792" s="1" t="s">
        <v>12</v>
      </c>
      <c r="E792" s="1" t="s">
        <v>32</v>
      </c>
      <c r="F792" s="1" t="s">
        <v>14</v>
      </c>
      <c r="G792" s="1" t="s">
        <v>15</v>
      </c>
      <c r="H792" s="1" t="s">
        <v>20</v>
      </c>
      <c r="I792" s="2">
        <v>45685.0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 t="s">
        <v>1652</v>
      </c>
      <c r="B793" s="1" t="s">
        <v>1653</v>
      </c>
      <c r="C793" s="1">
        <v>2.7997438039E10</v>
      </c>
      <c r="D793" s="1" t="s">
        <v>12</v>
      </c>
      <c r="E793" s="1" t="s">
        <v>32</v>
      </c>
      <c r="F793" s="1" t="s">
        <v>14</v>
      </c>
      <c r="G793" s="1" t="s">
        <v>15</v>
      </c>
      <c r="H793" s="1" t="s">
        <v>33</v>
      </c>
      <c r="I793" s="2">
        <v>45685.0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 t="s">
        <v>1654</v>
      </c>
      <c r="B794" s="1" t="s">
        <v>1655</v>
      </c>
      <c r="C794" s="1">
        <v>1.9991915307E10</v>
      </c>
      <c r="D794" s="1" t="s">
        <v>12</v>
      </c>
      <c r="E794" s="1" t="s">
        <v>19</v>
      </c>
      <c r="F794" s="1" t="s">
        <v>14</v>
      </c>
      <c r="G794" s="1" t="s">
        <v>15</v>
      </c>
      <c r="H794" s="1" t="s">
        <v>20</v>
      </c>
      <c r="I794" s="2">
        <v>45685.0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 t="s">
        <v>1656</v>
      </c>
      <c r="B795" s="1" t="s">
        <v>1657</v>
      </c>
      <c r="C795" s="1">
        <v>8.6981743822E10</v>
      </c>
      <c r="D795" s="1" t="s">
        <v>12</v>
      </c>
      <c r="E795" s="1" t="s">
        <v>39</v>
      </c>
      <c r="F795" s="1" t="s">
        <v>14</v>
      </c>
      <c r="G795" s="1" t="s">
        <v>65</v>
      </c>
      <c r="H795" s="1" t="s">
        <v>77</v>
      </c>
      <c r="I795" s="2">
        <v>45685.0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 t="s">
        <v>1658</v>
      </c>
      <c r="B796" s="1" t="s">
        <v>1659</v>
      </c>
      <c r="C796" s="1" t="s">
        <v>1660</v>
      </c>
      <c r="D796" s="1" t="s">
        <v>12</v>
      </c>
      <c r="E796" s="1" t="s">
        <v>24</v>
      </c>
      <c r="F796" s="1" t="s">
        <v>14</v>
      </c>
      <c r="G796" s="1" t="s">
        <v>65</v>
      </c>
      <c r="H796" s="1" t="s">
        <v>20</v>
      </c>
      <c r="I796" s="2">
        <v>45685.0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 t="s">
        <v>1654</v>
      </c>
      <c r="B797" s="1" t="s">
        <v>1661</v>
      </c>
      <c r="C797" s="1">
        <v>1.9991915307E10</v>
      </c>
      <c r="D797" s="1" t="s">
        <v>12</v>
      </c>
      <c r="E797" s="1" t="s">
        <v>19</v>
      </c>
      <c r="F797" s="1" t="s">
        <v>14</v>
      </c>
      <c r="G797" s="1" t="s">
        <v>15</v>
      </c>
      <c r="H797" s="1" t="s">
        <v>20</v>
      </c>
      <c r="I797" s="2">
        <v>45685.0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 t="s">
        <v>1662</v>
      </c>
      <c r="B798" s="1" t="s">
        <v>1663</v>
      </c>
      <c r="C798" s="1">
        <v>9.1986091059E10</v>
      </c>
      <c r="D798" s="1" t="s">
        <v>12</v>
      </c>
      <c r="E798" s="1" t="s">
        <v>333</v>
      </c>
      <c r="F798" s="1" t="s">
        <v>14</v>
      </c>
      <c r="G798" s="1" t="s">
        <v>65</v>
      </c>
      <c r="H798" s="1" t="s">
        <v>20</v>
      </c>
      <c r="I798" s="2">
        <v>45685.0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 t="s">
        <v>1664</v>
      </c>
      <c r="B799" s="1" t="s">
        <v>1665</v>
      </c>
      <c r="C799" s="1">
        <v>5.521973684217E12</v>
      </c>
      <c r="D799" s="1" t="s">
        <v>12</v>
      </c>
      <c r="E799" s="1" t="s">
        <v>260</v>
      </c>
      <c r="F799" s="1" t="s">
        <v>14</v>
      </c>
      <c r="G799" s="1" t="s">
        <v>15</v>
      </c>
      <c r="H799" s="1" t="s">
        <v>59</v>
      </c>
      <c r="I799" s="2">
        <v>45685.0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 t="s">
        <v>1666</v>
      </c>
      <c r="B800" s="1" t="s">
        <v>1667</v>
      </c>
      <c r="C800" s="1">
        <v>4.7984979495E10</v>
      </c>
      <c r="D800" s="1" t="s">
        <v>12</v>
      </c>
      <c r="E800" s="1" t="s">
        <v>32</v>
      </c>
      <c r="F800" s="1" t="s">
        <v>14</v>
      </c>
      <c r="G800" s="1" t="s">
        <v>15</v>
      </c>
      <c r="H800" s="1" t="s">
        <v>51</v>
      </c>
      <c r="I800" s="2">
        <v>45685.0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 t="s">
        <v>1668</v>
      </c>
      <c r="B801" s="1" t="s">
        <v>1669</v>
      </c>
      <c r="C801" s="1">
        <v>1.6997064144E10</v>
      </c>
      <c r="D801" s="1" t="s">
        <v>12</v>
      </c>
      <c r="E801" s="1" t="s">
        <v>24</v>
      </c>
      <c r="F801" s="1" t="s">
        <v>14</v>
      </c>
      <c r="G801" s="1" t="s">
        <v>65</v>
      </c>
      <c r="H801" s="1" t="s">
        <v>20</v>
      </c>
      <c r="I801" s="2">
        <v>45685.0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 t="s">
        <v>1670</v>
      </c>
      <c r="B802" s="1" t="s">
        <v>1671</v>
      </c>
      <c r="C802" s="1">
        <v>2.2981236281E10</v>
      </c>
      <c r="D802" s="1" t="s">
        <v>12</v>
      </c>
      <c r="E802" s="1" t="s">
        <v>32</v>
      </c>
      <c r="F802" s="1" t="s">
        <v>14</v>
      </c>
      <c r="G802" s="1" t="s">
        <v>15</v>
      </c>
      <c r="H802" s="1" t="s">
        <v>51</v>
      </c>
      <c r="I802" s="2">
        <v>45685.0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 t="s">
        <v>1672</v>
      </c>
      <c r="B803" s="1" t="s">
        <v>1673</v>
      </c>
      <c r="C803" s="1">
        <v>1.1976369695E10</v>
      </c>
      <c r="D803" s="1" t="s">
        <v>12</v>
      </c>
      <c r="E803" s="1" t="s">
        <v>19</v>
      </c>
      <c r="F803" s="1" t="s">
        <v>14</v>
      </c>
      <c r="G803" s="1" t="s">
        <v>65</v>
      </c>
      <c r="H803" s="1" t="s">
        <v>33</v>
      </c>
      <c r="I803" s="2">
        <v>45685.0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 t="s">
        <v>1674</v>
      </c>
      <c r="B804" s="1" t="s">
        <v>1675</v>
      </c>
      <c r="C804" s="1">
        <v>9.2981523941E10</v>
      </c>
      <c r="D804" s="1" t="s">
        <v>12</v>
      </c>
      <c r="E804" s="1" t="s">
        <v>260</v>
      </c>
      <c r="F804" s="1" t="s">
        <v>14</v>
      </c>
      <c r="G804" s="1" t="s">
        <v>15</v>
      </c>
      <c r="H804" s="1" t="s">
        <v>33</v>
      </c>
      <c r="I804" s="2">
        <v>45685.0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 t="s">
        <v>1676</v>
      </c>
      <c r="B805" s="1" t="s">
        <v>1677</v>
      </c>
      <c r="C805" s="1">
        <v>2.1971799088E10</v>
      </c>
      <c r="D805" s="1" t="s">
        <v>12</v>
      </c>
      <c r="E805" s="1" t="s">
        <v>71</v>
      </c>
      <c r="F805" s="1" t="s">
        <v>14</v>
      </c>
      <c r="G805" s="1" t="s">
        <v>15</v>
      </c>
      <c r="H805" s="1" t="s">
        <v>20</v>
      </c>
      <c r="I805" s="2">
        <v>45685.0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 t="s">
        <v>1678</v>
      </c>
      <c r="B806" s="1" t="s">
        <v>1679</v>
      </c>
      <c r="C806" s="1">
        <v>5.1994614795E10</v>
      </c>
      <c r="D806" s="1"/>
      <c r="E806" s="1"/>
      <c r="F806" s="1"/>
      <c r="G806" s="1"/>
      <c r="H806" s="1"/>
      <c r="I806" s="2">
        <v>45685.0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 t="s">
        <v>1680</v>
      </c>
      <c r="B807" s="1" t="s">
        <v>1681</v>
      </c>
      <c r="C807" s="1">
        <v>3.3998753936E10</v>
      </c>
      <c r="D807" s="1" t="s">
        <v>12</v>
      </c>
      <c r="E807" s="1" t="s">
        <v>93</v>
      </c>
      <c r="F807" s="1" t="s">
        <v>14</v>
      </c>
      <c r="G807" s="1" t="s">
        <v>15</v>
      </c>
      <c r="H807" s="1" t="s">
        <v>20</v>
      </c>
      <c r="I807" s="2">
        <v>45685.0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 t="s">
        <v>437</v>
      </c>
      <c r="B808" s="1" t="s">
        <v>1682</v>
      </c>
      <c r="C808" s="1">
        <v>3.4987195409E10</v>
      </c>
      <c r="D808" s="1" t="s">
        <v>12</v>
      </c>
      <c r="E808" s="1" t="s">
        <v>71</v>
      </c>
      <c r="F808" s="1" t="s">
        <v>14</v>
      </c>
      <c r="G808" s="1" t="s">
        <v>15</v>
      </c>
      <c r="H808" s="1" t="s">
        <v>20</v>
      </c>
      <c r="I808" s="2">
        <v>45685.0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 t="s">
        <v>1683</v>
      </c>
      <c r="B809" s="1" t="s">
        <v>1684</v>
      </c>
      <c r="C809" s="1">
        <v>1.7996750075E10</v>
      </c>
      <c r="D809" s="1" t="s">
        <v>12</v>
      </c>
      <c r="E809" s="1" t="s">
        <v>71</v>
      </c>
      <c r="F809" s="1" t="s">
        <v>14</v>
      </c>
      <c r="G809" s="1" t="s">
        <v>65</v>
      </c>
      <c r="H809" s="1" t="s">
        <v>20</v>
      </c>
      <c r="I809" s="2">
        <v>45685.0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 t="s">
        <v>1685</v>
      </c>
      <c r="B810" s="1" t="s">
        <v>1686</v>
      </c>
      <c r="C810" s="1">
        <v>6.5974009965E10</v>
      </c>
      <c r="D810" s="1" t="s">
        <v>12</v>
      </c>
      <c r="E810" s="1" t="s">
        <v>19</v>
      </c>
      <c r="F810" s="1" t="s">
        <v>14</v>
      </c>
      <c r="G810" s="1" t="s">
        <v>65</v>
      </c>
      <c r="H810" s="1" t="s">
        <v>20</v>
      </c>
      <c r="I810" s="2">
        <v>45685.0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 t="s">
        <v>1687</v>
      </c>
      <c r="B811" s="1" t="s">
        <v>1688</v>
      </c>
      <c r="C811" s="1">
        <v>4.3984071701E10</v>
      </c>
      <c r="D811" s="1" t="s">
        <v>12</v>
      </c>
      <c r="E811" s="1" t="s">
        <v>32</v>
      </c>
      <c r="F811" s="1" t="s">
        <v>14</v>
      </c>
      <c r="G811" s="1" t="s">
        <v>65</v>
      </c>
      <c r="H811" s="1" t="s">
        <v>77</v>
      </c>
      <c r="I811" s="2">
        <v>45685.0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 t="s">
        <v>498</v>
      </c>
      <c r="B812" s="1" t="s">
        <v>1689</v>
      </c>
      <c r="C812" s="1" t="s">
        <v>1690</v>
      </c>
      <c r="D812" s="1" t="s">
        <v>12</v>
      </c>
      <c r="E812" s="1" t="s">
        <v>27</v>
      </c>
      <c r="F812" s="1" t="s">
        <v>14</v>
      </c>
      <c r="G812" s="1" t="s">
        <v>15</v>
      </c>
      <c r="H812" s="1" t="s">
        <v>20</v>
      </c>
      <c r="I812" s="2">
        <v>45685.0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 t="s">
        <v>1691</v>
      </c>
      <c r="B813" s="1" t="s">
        <v>1692</v>
      </c>
      <c r="C813" s="1">
        <v>1.1940586387E10</v>
      </c>
      <c r="D813" s="1" t="s">
        <v>12</v>
      </c>
      <c r="E813" s="1" t="s">
        <v>111</v>
      </c>
      <c r="F813" s="1" t="s">
        <v>14</v>
      </c>
      <c r="G813" s="1" t="s">
        <v>15</v>
      </c>
      <c r="H813" s="1" t="s">
        <v>77</v>
      </c>
      <c r="I813" s="2">
        <v>45685.0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 t="s">
        <v>1693</v>
      </c>
      <c r="B814" s="1" t="s">
        <v>1694</v>
      </c>
      <c r="C814" s="1">
        <v>3.3984557778E10</v>
      </c>
      <c r="D814" s="1" t="s">
        <v>12</v>
      </c>
      <c r="E814" s="1" t="s">
        <v>32</v>
      </c>
      <c r="F814" s="1" t="s">
        <v>14</v>
      </c>
      <c r="G814" s="1" t="s">
        <v>15</v>
      </c>
      <c r="H814" s="1" t="s">
        <v>20</v>
      </c>
      <c r="I814" s="2">
        <v>45685.0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 t="s">
        <v>1695</v>
      </c>
      <c r="B815" s="1" t="s">
        <v>1696</v>
      </c>
      <c r="C815" s="1">
        <v>2.1992481981E10</v>
      </c>
      <c r="D815" s="1" t="s">
        <v>12</v>
      </c>
      <c r="E815" s="1" t="s">
        <v>71</v>
      </c>
      <c r="F815" s="1" t="s">
        <v>14</v>
      </c>
      <c r="G815" s="1" t="s">
        <v>65</v>
      </c>
      <c r="H815" s="1" t="s">
        <v>33</v>
      </c>
      <c r="I815" s="2">
        <v>45685.0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 t="s">
        <v>1697</v>
      </c>
      <c r="B816" s="1" t="s">
        <v>1698</v>
      </c>
      <c r="C816" s="1">
        <v>1.9971684007E10</v>
      </c>
      <c r="D816" s="1" t="s">
        <v>12</v>
      </c>
      <c r="E816" s="1" t="s">
        <v>24</v>
      </c>
      <c r="F816" s="1" t="s">
        <v>14</v>
      </c>
      <c r="G816" s="1" t="s">
        <v>65</v>
      </c>
      <c r="H816" s="1" t="s">
        <v>20</v>
      </c>
      <c r="I816" s="2">
        <v>45685.0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 t="s">
        <v>1699</v>
      </c>
      <c r="B817" s="1" t="s">
        <v>1700</v>
      </c>
      <c r="C817" s="1">
        <v>7.5983214287E10</v>
      </c>
      <c r="D817" s="1" t="s">
        <v>12</v>
      </c>
      <c r="E817" s="1" t="s">
        <v>93</v>
      </c>
      <c r="F817" s="1" t="s">
        <v>14</v>
      </c>
      <c r="G817" s="1" t="s">
        <v>15</v>
      </c>
      <c r="H817" s="1" t="s">
        <v>33</v>
      </c>
      <c r="I817" s="2">
        <v>45685.0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 t="s">
        <v>1701</v>
      </c>
      <c r="B818" s="1" t="s">
        <v>1702</v>
      </c>
      <c r="C818" s="1">
        <v>5.511967709743E12</v>
      </c>
      <c r="D818" s="1"/>
      <c r="E818" s="1"/>
      <c r="F818" s="1"/>
      <c r="G818" s="1"/>
      <c r="H818" s="1"/>
      <c r="I818" s="2">
        <v>45685.0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 t="s">
        <v>1703</v>
      </c>
      <c r="B819" s="1" t="s">
        <v>1704</v>
      </c>
      <c r="C819" s="1">
        <v>4.3988155645E10</v>
      </c>
      <c r="D819" s="1" t="s">
        <v>12</v>
      </c>
      <c r="E819" s="1" t="s">
        <v>32</v>
      </c>
      <c r="F819" s="1" t="s">
        <v>14</v>
      </c>
      <c r="G819" s="1" t="s">
        <v>15</v>
      </c>
      <c r="H819" s="1" t="s">
        <v>33</v>
      </c>
      <c r="I819" s="2">
        <v>45685.0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 t="s">
        <v>1705</v>
      </c>
      <c r="B820" s="1" t="s">
        <v>1706</v>
      </c>
      <c r="C820" s="1">
        <v>1.999858127E10</v>
      </c>
      <c r="D820" s="1" t="s">
        <v>12</v>
      </c>
      <c r="E820" s="1" t="s">
        <v>32</v>
      </c>
      <c r="F820" s="1" t="s">
        <v>14</v>
      </c>
      <c r="G820" s="1" t="s">
        <v>15</v>
      </c>
      <c r="H820" s="1" t="s">
        <v>20</v>
      </c>
      <c r="I820" s="2">
        <v>45685.0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 t="s">
        <v>1707</v>
      </c>
      <c r="B821" s="1" t="s">
        <v>1708</v>
      </c>
      <c r="C821" s="1">
        <v>2.1987027233E10</v>
      </c>
      <c r="D821" s="1" t="s">
        <v>12</v>
      </c>
      <c r="E821" s="1" t="s">
        <v>19</v>
      </c>
      <c r="F821" s="1" t="s">
        <v>14</v>
      </c>
      <c r="G821" s="1" t="s">
        <v>65</v>
      </c>
      <c r="H821" s="1" t="s">
        <v>20</v>
      </c>
      <c r="I821" s="2">
        <v>45685.0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 t="s">
        <v>1709</v>
      </c>
      <c r="B822" s="1" t="s">
        <v>1710</v>
      </c>
      <c r="C822" s="1">
        <v>1.1917298744E10</v>
      </c>
      <c r="D822" s="1" t="s">
        <v>12</v>
      </c>
      <c r="E822" s="1" t="s">
        <v>24</v>
      </c>
      <c r="F822" s="1" t="s">
        <v>14</v>
      </c>
      <c r="G822" s="1" t="s">
        <v>15</v>
      </c>
      <c r="H822" s="1" t="s">
        <v>20</v>
      </c>
      <c r="I822" s="2">
        <v>45685.0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 t="s">
        <v>1711</v>
      </c>
      <c r="B823" s="1" t="s">
        <v>1712</v>
      </c>
      <c r="C823" s="1">
        <v>6.2992238915E10</v>
      </c>
      <c r="D823" s="1" t="s">
        <v>12</v>
      </c>
      <c r="E823" s="1" t="s">
        <v>71</v>
      </c>
      <c r="F823" s="1" t="s">
        <v>14</v>
      </c>
      <c r="G823" s="1" t="s">
        <v>15</v>
      </c>
      <c r="H823" s="1" t="s">
        <v>20</v>
      </c>
      <c r="I823" s="2">
        <v>45685.0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 t="s">
        <v>1713</v>
      </c>
      <c r="B824" s="1" t="s">
        <v>1714</v>
      </c>
      <c r="C824" s="1">
        <v>1.1932161899E10</v>
      </c>
      <c r="D824" s="1" t="s">
        <v>12</v>
      </c>
      <c r="E824" s="1" t="s">
        <v>333</v>
      </c>
      <c r="F824" s="1" t="s">
        <v>14</v>
      </c>
      <c r="G824" s="1" t="s">
        <v>15</v>
      </c>
      <c r="H824" s="1" t="s">
        <v>20</v>
      </c>
      <c r="I824" s="2">
        <v>45685.0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 t="s">
        <v>1715</v>
      </c>
      <c r="B825" s="1" t="s">
        <v>1716</v>
      </c>
      <c r="C825" s="1">
        <v>5.1981201386E10</v>
      </c>
      <c r="D825" s="1" t="s">
        <v>12</v>
      </c>
      <c r="E825" s="1" t="s">
        <v>13</v>
      </c>
      <c r="F825" s="1" t="s">
        <v>14</v>
      </c>
      <c r="G825" s="1" t="s">
        <v>15</v>
      </c>
      <c r="H825" s="1" t="s">
        <v>77</v>
      </c>
      <c r="I825" s="2">
        <v>45685.0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 t="s">
        <v>1717</v>
      </c>
      <c r="B826" s="1" t="s">
        <v>1718</v>
      </c>
      <c r="C826" s="1" t="s">
        <v>1719</v>
      </c>
      <c r="D826" s="1" t="s">
        <v>12</v>
      </c>
      <c r="E826" s="1" t="s">
        <v>111</v>
      </c>
      <c r="F826" s="1" t="s">
        <v>14</v>
      </c>
      <c r="G826" s="1" t="s">
        <v>65</v>
      </c>
      <c r="H826" s="1" t="s">
        <v>59</v>
      </c>
      <c r="I826" s="2">
        <v>45685.0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 t="s">
        <v>1720</v>
      </c>
      <c r="B827" s="1" t="s">
        <v>1721</v>
      </c>
      <c r="C827" s="1">
        <v>6.598112609E10</v>
      </c>
      <c r="D827" s="1" t="s">
        <v>12</v>
      </c>
      <c r="E827" s="1" t="s">
        <v>39</v>
      </c>
      <c r="F827" s="1" t="s">
        <v>14</v>
      </c>
      <c r="G827" s="1" t="s">
        <v>15</v>
      </c>
      <c r="H827" s="1" t="s">
        <v>77</v>
      </c>
      <c r="I827" s="2">
        <v>45685.0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 t="s">
        <v>1722</v>
      </c>
      <c r="B828" s="1" t="s">
        <v>1723</v>
      </c>
      <c r="C828" s="1">
        <v>4.7996143558E10</v>
      </c>
      <c r="D828" s="1" t="s">
        <v>12</v>
      </c>
      <c r="E828" s="1" t="s">
        <v>19</v>
      </c>
      <c r="F828" s="1" t="s">
        <v>14</v>
      </c>
      <c r="G828" s="1" t="s">
        <v>65</v>
      </c>
      <c r="H828" s="1" t="s">
        <v>20</v>
      </c>
      <c r="I828" s="2">
        <v>45685.0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 t="s">
        <v>1724</v>
      </c>
      <c r="B829" s="1" t="s">
        <v>1725</v>
      </c>
      <c r="C829" s="1">
        <v>1.5981523423E10</v>
      </c>
      <c r="D829" s="1" t="s">
        <v>12</v>
      </c>
      <c r="E829" s="1" t="s">
        <v>13</v>
      </c>
      <c r="F829" s="1" t="s">
        <v>14</v>
      </c>
      <c r="G829" s="1" t="s">
        <v>15</v>
      </c>
      <c r="H829" s="1" t="s">
        <v>20</v>
      </c>
      <c r="I829" s="2">
        <v>45685.0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 t="s">
        <v>1726</v>
      </c>
      <c r="B830" s="1" t="s">
        <v>1727</v>
      </c>
      <c r="C830" s="1">
        <v>2.1975435649E10</v>
      </c>
      <c r="D830" s="1" t="s">
        <v>12</v>
      </c>
      <c r="E830" s="1" t="s">
        <v>24</v>
      </c>
      <c r="F830" s="1" t="s">
        <v>14</v>
      </c>
      <c r="G830" s="1" t="s">
        <v>15</v>
      </c>
      <c r="H830" s="1" t="s">
        <v>20</v>
      </c>
      <c r="I830" s="2">
        <v>45685.0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 t="s">
        <v>1728</v>
      </c>
      <c r="B831" s="1" t="s">
        <v>1729</v>
      </c>
      <c r="C831" s="1">
        <v>4.2999418027E10</v>
      </c>
      <c r="D831" s="1" t="s">
        <v>12</v>
      </c>
      <c r="E831" s="1" t="s">
        <v>13</v>
      </c>
      <c r="F831" s="1" t="s">
        <v>14</v>
      </c>
      <c r="G831" s="1" t="s">
        <v>15</v>
      </c>
      <c r="H831" s="1" t="s">
        <v>84</v>
      </c>
      <c r="I831" s="2">
        <v>45685.0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 t="s">
        <v>1730</v>
      </c>
      <c r="B832" s="1" t="s">
        <v>1731</v>
      </c>
      <c r="C832" s="1">
        <v>5.555999603894E12</v>
      </c>
      <c r="D832" s="1" t="s">
        <v>12</v>
      </c>
      <c r="E832" s="1" t="s">
        <v>13</v>
      </c>
      <c r="F832" s="1" t="s">
        <v>14</v>
      </c>
      <c r="G832" s="1" t="s">
        <v>65</v>
      </c>
      <c r="H832" s="1" t="s">
        <v>59</v>
      </c>
      <c r="I832" s="2">
        <v>45685.0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 t="s">
        <v>1225</v>
      </c>
      <c r="B833" s="1" t="s">
        <v>1732</v>
      </c>
      <c r="C833" s="1">
        <v>1.1934819598E10</v>
      </c>
      <c r="D833" s="1" t="s">
        <v>12</v>
      </c>
      <c r="E833" s="1" t="s">
        <v>13</v>
      </c>
      <c r="F833" s="1" t="s">
        <v>14</v>
      </c>
      <c r="G833" s="1" t="s">
        <v>65</v>
      </c>
      <c r="H833" s="1" t="s">
        <v>77</v>
      </c>
      <c r="I833" s="2">
        <v>45685.0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 t="s">
        <v>1733</v>
      </c>
      <c r="B834" s="1" t="s">
        <v>1734</v>
      </c>
      <c r="C834" s="1">
        <v>1.1966407103E10</v>
      </c>
      <c r="D834" s="1" t="s">
        <v>12</v>
      </c>
      <c r="E834" s="1" t="s">
        <v>13</v>
      </c>
      <c r="F834" s="1" t="s">
        <v>14</v>
      </c>
      <c r="G834" s="1" t="s">
        <v>15</v>
      </c>
      <c r="H834" s="1" t="s">
        <v>77</v>
      </c>
      <c r="I834" s="2">
        <v>45685.0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 t="s">
        <v>1735</v>
      </c>
      <c r="B835" s="1" t="s">
        <v>1736</v>
      </c>
      <c r="C835" s="1">
        <v>2.1990966898E10</v>
      </c>
      <c r="D835" s="1" t="s">
        <v>12</v>
      </c>
      <c r="E835" s="1" t="s">
        <v>93</v>
      </c>
      <c r="F835" s="1" t="s">
        <v>14</v>
      </c>
      <c r="G835" s="1" t="s">
        <v>15</v>
      </c>
      <c r="H835" s="1" t="s">
        <v>59</v>
      </c>
      <c r="I835" s="2">
        <v>45685.0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 t="s">
        <v>1737</v>
      </c>
      <c r="B836" s="1" t="s">
        <v>1738</v>
      </c>
      <c r="C836" s="1" t="s">
        <v>1739</v>
      </c>
      <c r="D836" s="1" t="s">
        <v>12</v>
      </c>
      <c r="E836" s="1" t="s">
        <v>24</v>
      </c>
      <c r="F836" s="1" t="s">
        <v>14</v>
      </c>
      <c r="G836" s="1" t="s">
        <v>65</v>
      </c>
      <c r="H836" s="1" t="s">
        <v>20</v>
      </c>
      <c r="I836" s="2">
        <v>45685.0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 t="s">
        <v>1740</v>
      </c>
      <c r="B837" s="1" t="s">
        <v>1741</v>
      </c>
      <c r="C837" s="1">
        <v>6.8992304737E10</v>
      </c>
      <c r="D837" s="1" t="s">
        <v>12</v>
      </c>
      <c r="E837" s="1" t="s">
        <v>32</v>
      </c>
      <c r="F837" s="1" t="s">
        <v>14</v>
      </c>
      <c r="G837" s="1" t="s">
        <v>15</v>
      </c>
      <c r="H837" s="1" t="s">
        <v>48</v>
      </c>
      <c r="I837" s="2">
        <v>45685.0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 t="s">
        <v>1742</v>
      </c>
      <c r="B838" s="1" t="s">
        <v>1743</v>
      </c>
      <c r="C838" s="1" t="s">
        <v>1744</v>
      </c>
      <c r="D838" s="1" t="s">
        <v>12</v>
      </c>
      <c r="E838" s="1" t="s">
        <v>13</v>
      </c>
      <c r="F838" s="1" t="s">
        <v>14</v>
      </c>
      <c r="G838" s="1" t="s">
        <v>15</v>
      </c>
      <c r="H838" s="1" t="s">
        <v>48</v>
      </c>
      <c r="I838" s="2">
        <v>45685.0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 t="s">
        <v>1745</v>
      </c>
      <c r="B839" s="1" t="s">
        <v>1746</v>
      </c>
      <c r="C839" s="1">
        <v>1.1942677146E10</v>
      </c>
      <c r="D839" s="1" t="s">
        <v>12</v>
      </c>
      <c r="E839" s="1" t="s">
        <v>399</v>
      </c>
      <c r="F839" s="1" t="s">
        <v>14</v>
      </c>
      <c r="G839" s="1" t="s">
        <v>15</v>
      </c>
      <c r="H839" s="1" t="s">
        <v>77</v>
      </c>
      <c r="I839" s="2">
        <v>45685.0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 t="s">
        <v>1747</v>
      </c>
      <c r="B840" s="1" t="s">
        <v>1748</v>
      </c>
      <c r="C840" s="1">
        <v>5.1991446184E10</v>
      </c>
      <c r="D840" s="1" t="s">
        <v>12</v>
      </c>
      <c r="E840" s="1" t="s">
        <v>32</v>
      </c>
      <c r="F840" s="1" t="s">
        <v>14</v>
      </c>
      <c r="G840" s="1" t="s">
        <v>65</v>
      </c>
      <c r="H840" s="1" t="s">
        <v>33</v>
      </c>
      <c r="I840" s="2">
        <v>45685.0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 t="s">
        <v>1142</v>
      </c>
      <c r="B841" s="1" t="s">
        <v>1749</v>
      </c>
      <c r="C841" s="1">
        <v>4.8991121355E10</v>
      </c>
      <c r="D841" s="1" t="s">
        <v>12</v>
      </c>
      <c r="E841" s="1" t="s">
        <v>93</v>
      </c>
      <c r="F841" s="1" t="s">
        <v>14</v>
      </c>
      <c r="G841" s="1" t="s">
        <v>15</v>
      </c>
      <c r="H841" s="1" t="s">
        <v>48</v>
      </c>
      <c r="I841" s="2">
        <v>45685.0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 t="s">
        <v>1750</v>
      </c>
      <c r="B842" s="1" t="s">
        <v>1751</v>
      </c>
      <c r="C842" s="1">
        <v>1.1940429216E10</v>
      </c>
      <c r="D842" s="1" t="s">
        <v>12</v>
      </c>
      <c r="E842" s="1" t="s">
        <v>13</v>
      </c>
      <c r="F842" s="1" t="s">
        <v>14</v>
      </c>
      <c r="G842" s="1" t="s">
        <v>15</v>
      </c>
      <c r="H842" s="1" t="s">
        <v>77</v>
      </c>
      <c r="I842" s="2">
        <v>45685.0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 t="s">
        <v>1752</v>
      </c>
      <c r="B843" s="1" t="s">
        <v>1753</v>
      </c>
      <c r="C843" s="1">
        <v>3.8984127602E10</v>
      </c>
      <c r="D843" s="1" t="s">
        <v>12</v>
      </c>
      <c r="E843" s="1" t="s">
        <v>32</v>
      </c>
      <c r="F843" s="1" t="s">
        <v>14</v>
      </c>
      <c r="G843" s="1" t="s">
        <v>15</v>
      </c>
      <c r="H843" s="1" t="s">
        <v>20</v>
      </c>
      <c r="I843" s="2">
        <v>45685.0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 t="s">
        <v>17</v>
      </c>
      <c r="B844" s="1" t="s">
        <v>1754</v>
      </c>
      <c r="C844" s="1">
        <v>1.9996369679E10</v>
      </c>
      <c r="D844" s="1" t="s">
        <v>12</v>
      </c>
      <c r="E844" s="1" t="s">
        <v>32</v>
      </c>
      <c r="F844" s="1" t="s">
        <v>14</v>
      </c>
      <c r="G844" s="1" t="s">
        <v>65</v>
      </c>
      <c r="H844" s="1" t="s">
        <v>48</v>
      </c>
      <c r="I844" s="2">
        <v>45685.0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 t="s">
        <v>1755</v>
      </c>
      <c r="B845" s="1" t="s">
        <v>1756</v>
      </c>
      <c r="C845" s="1">
        <v>5.1997500788E10</v>
      </c>
      <c r="D845" s="1" t="s">
        <v>12</v>
      </c>
      <c r="E845" s="1" t="s">
        <v>13</v>
      </c>
      <c r="F845" s="1" t="s">
        <v>14</v>
      </c>
      <c r="G845" s="1" t="s">
        <v>15</v>
      </c>
      <c r="H845" s="1" t="s">
        <v>20</v>
      </c>
      <c r="I845" s="2">
        <v>45685.0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 t="s">
        <v>1757</v>
      </c>
      <c r="B846" s="1" t="s">
        <v>1758</v>
      </c>
      <c r="C846" s="1">
        <v>5.511940387033E12</v>
      </c>
      <c r="D846" s="1" t="s">
        <v>12</v>
      </c>
      <c r="E846" s="1" t="s">
        <v>333</v>
      </c>
      <c r="F846" s="1" t="s">
        <v>14</v>
      </c>
      <c r="G846" s="1" t="s">
        <v>65</v>
      </c>
      <c r="H846" s="1" t="s">
        <v>1759</v>
      </c>
      <c r="I846" s="2">
        <v>45685.0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 t="s">
        <v>1760</v>
      </c>
      <c r="B847" s="1" t="s">
        <v>1761</v>
      </c>
      <c r="C847" s="1">
        <v>4.7996325688E10</v>
      </c>
      <c r="D847" s="1"/>
      <c r="E847" s="1"/>
      <c r="F847" s="1"/>
      <c r="G847" s="1"/>
      <c r="H847" s="1"/>
      <c r="I847" s="2">
        <v>45685.0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 t="s">
        <v>1762</v>
      </c>
      <c r="B848" s="1" t="s">
        <v>1763</v>
      </c>
      <c r="C848" s="1" t="s">
        <v>1764</v>
      </c>
      <c r="D848" s="1" t="s">
        <v>12</v>
      </c>
      <c r="E848" s="1" t="s">
        <v>399</v>
      </c>
      <c r="F848" s="1" t="s">
        <v>14</v>
      </c>
      <c r="G848" s="1" t="s">
        <v>15</v>
      </c>
      <c r="H848" s="1" t="s">
        <v>20</v>
      </c>
      <c r="I848" s="2">
        <v>45685.0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 t="s">
        <v>1765</v>
      </c>
      <c r="B849" s="1" t="s">
        <v>1766</v>
      </c>
      <c r="C849" s="1">
        <v>5.511948212998E12</v>
      </c>
      <c r="D849" s="1" t="s">
        <v>12</v>
      </c>
      <c r="E849" s="1" t="s">
        <v>32</v>
      </c>
      <c r="F849" s="1" t="s">
        <v>14</v>
      </c>
      <c r="G849" s="1" t="s">
        <v>15</v>
      </c>
      <c r="H849" s="1" t="s">
        <v>62</v>
      </c>
      <c r="I849" s="2">
        <v>45685.0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 t="s">
        <v>1767</v>
      </c>
      <c r="B850" s="1" t="s">
        <v>1768</v>
      </c>
      <c r="C850" s="1">
        <v>8.3993884941E10</v>
      </c>
      <c r="D850" s="1" t="s">
        <v>12</v>
      </c>
      <c r="E850" s="1" t="s">
        <v>399</v>
      </c>
      <c r="F850" s="1" t="s">
        <v>14</v>
      </c>
      <c r="G850" s="1" t="s">
        <v>15</v>
      </c>
      <c r="H850" s="1" t="s">
        <v>20</v>
      </c>
      <c r="I850" s="2">
        <v>45685.0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 t="s">
        <v>1769</v>
      </c>
      <c r="B851" s="1" t="s">
        <v>1770</v>
      </c>
      <c r="C851" s="1">
        <v>1.1982812924E10</v>
      </c>
      <c r="D851" s="1" t="s">
        <v>12</v>
      </c>
      <c r="E851" s="1" t="s">
        <v>71</v>
      </c>
      <c r="F851" s="1" t="s">
        <v>14</v>
      </c>
      <c r="G851" s="1" t="s">
        <v>15</v>
      </c>
      <c r="H851" s="1" t="s">
        <v>20</v>
      </c>
      <c r="I851" s="2">
        <v>45685.0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 t="s">
        <v>1771</v>
      </c>
      <c r="B852" s="1" t="s">
        <v>1772</v>
      </c>
      <c r="C852" s="1">
        <v>6.3992437108E10</v>
      </c>
      <c r="D852" s="1" t="s">
        <v>12</v>
      </c>
      <c r="E852" s="1" t="s">
        <v>93</v>
      </c>
      <c r="F852" s="1" t="s">
        <v>14</v>
      </c>
      <c r="G852" s="1" t="s">
        <v>15</v>
      </c>
      <c r="H852" s="1" t="s">
        <v>20</v>
      </c>
      <c r="I852" s="2">
        <v>45685.0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 t="s">
        <v>1773</v>
      </c>
      <c r="B853" s="1" t="s">
        <v>1774</v>
      </c>
      <c r="C853" s="1">
        <v>6.2994348109E10</v>
      </c>
      <c r="D853" s="1" t="s">
        <v>12</v>
      </c>
      <c r="E853" s="1" t="s">
        <v>13</v>
      </c>
      <c r="F853" s="1" t="s">
        <v>14</v>
      </c>
      <c r="G853" s="1" t="s">
        <v>15</v>
      </c>
      <c r="H853" s="1" t="s">
        <v>59</v>
      </c>
      <c r="I853" s="2">
        <v>45685.0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 t="s">
        <v>1775</v>
      </c>
      <c r="B854" s="1" t="s">
        <v>1776</v>
      </c>
      <c r="C854" s="1">
        <v>1.1951006722E10</v>
      </c>
      <c r="D854" s="1" t="s">
        <v>12</v>
      </c>
      <c r="E854" s="1" t="s">
        <v>13</v>
      </c>
      <c r="F854" s="1" t="s">
        <v>14</v>
      </c>
      <c r="G854" s="1" t="s">
        <v>15</v>
      </c>
      <c r="H854" s="1" t="s">
        <v>59</v>
      </c>
      <c r="I854" s="2">
        <v>45685.0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 t="s">
        <v>1047</v>
      </c>
      <c r="B855" s="1" t="s">
        <v>1777</v>
      </c>
      <c r="C855" s="1">
        <v>1.1990219468E10</v>
      </c>
      <c r="D855" s="1" t="s">
        <v>12</v>
      </c>
      <c r="E855" s="1" t="s">
        <v>93</v>
      </c>
      <c r="F855" s="1" t="s">
        <v>14</v>
      </c>
      <c r="G855" s="1" t="s">
        <v>15</v>
      </c>
      <c r="H855" s="1" t="s">
        <v>20</v>
      </c>
      <c r="I855" s="2">
        <v>45685.0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 t="s">
        <v>1778</v>
      </c>
      <c r="B856" s="1" t="s">
        <v>1779</v>
      </c>
      <c r="C856" s="1">
        <v>5.555996749899E12</v>
      </c>
      <c r="D856" s="1" t="s">
        <v>12</v>
      </c>
      <c r="E856" s="1" t="s">
        <v>111</v>
      </c>
      <c r="F856" s="1" t="s">
        <v>14</v>
      </c>
      <c r="G856" s="1" t="s">
        <v>15</v>
      </c>
      <c r="H856" s="1" t="s">
        <v>20</v>
      </c>
      <c r="I856" s="2">
        <v>45685.0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 t="s">
        <v>1780</v>
      </c>
      <c r="B857" s="1" t="s">
        <v>1781</v>
      </c>
      <c r="C857" s="1" t="s">
        <v>1782</v>
      </c>
      <c r="D857" s="1" t="s">
        <v>12</v>
      </c>
      <c r="E857" s="1" t="s">
        <v>93</v>
      </c>
      <c r="F857" s="1" t="s">
        <v>14</v>
      </c>
      <c r="G857" s="1" t="s">
        <v>15</v>
      </c>
      <c r="H857" s="1" t="s">
        <v>20</v>
      </c>
      <c r="I857" s="2">
        <v>45685.0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 t="s">
        <v>1783</v>
      </c>
      <c r="B858" s="1" t="s">
        <v>1784</v>
      </c>
      <c r="C858" s="1">
        <v>4.7988487881E10</v>
      </c>
      <c r="D858" s="1" t="s">
        <v>12</v>
      </c>
      <c r="E858" s="1" t="s">
        <v>13</v>
      </c>
      <c r="F858" s="1" t="s">
        <v>14</v>
      </c>
      <c r="G858" s="1" t="s">
        <v>15</v>
      </c>
      <c r="H858" s="1" t="s">
        <v>48</v>
      </c>
      <c r="I858" s="2">
        <v>45685.0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 t="s">
        <v>1785</v>
      </c>
      <c r="B859" s="1" t="s">
        <v>1786</v>
      </c>
      <c r="C859" s="1">
        <v>2.1980984233E10</v>
      </c>
      <c r="D859" s="1" t="s">
        <v>12</v>
      </c>
      <c r="E859" s="1" t="s">
        <v>39</v>
      </c>
      <c r="F859" s="1" t="s">
        <v>14</v>
      </c>
      <c r="G859" s="1" t="s">
        <v>65</v>
      </c>
      <c r="H859" s="1" t="s">
        <v>33</v>
      </c>
      <c r="I859" s="2">
        <v>45685.0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 t="s">
        <v>1787</v>
      </c>
      <c r="B860" s="1" t="s">
        <v>1788</v>
      </c>
      <c r="C860" s="1">
        <v>3.7999464411E10</v>
      </c>
      <c r="D860" s="1" t="s">
        <v>12</v>
      </c>
      <c r="E860" s="1" t="s">
        <v>13</v>
      </c>
      <c r="F860" s="1" t="s">
        <v>14</v>
      </c>
      <c r="G860" s="1" t="s">
        <v>15</v>
      </c>
      <c r="H860" s="1" t="s">
        <v>33</v>
      </c>
      <c r="I860" s="2">
        <v>45685.0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 t="s">
        <v>1789</v>
      </c>
      <c r="B861" s="1" t="s">
        <v>1790</v>
      </c>
      <c r="C861" s="1">
        <v>3.4984185429E10</v>
      </c>
      <c r="D861" s="1" t="s">
        <v>12</v>
      </c>
      <c r="E861" s="1" t="s">
        <v>32</v>
      </c>
      <c r="F861" s="1" t="s">
        <v>14</v>
      </c>
      <c r="G861" s="1" t="s">
        <v>15</v>
      </c>
      <c r="H861" s="1" t="s">
        <v>20</v>
      </c>
      <c r="I861" s="2">
        <v>45685.0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 t="s">
        <v>1791</v>
      </c>
      <c r="B862" s="1" t="s">
        <v>1792</v>
      </c>
      <c r="C862" s="1">
        <v>1.1950640669E10</v>
      </c>
      <c r="D862" s="1" t="s">
        <v>12</v>
      </c>
      <c r="E862" s="1" t="s">
        <v>32</v>
      </c>
      <c r="F862" s="1" t="s">
        <v>14</v>
      </c>
      <c r="G862" s="1" t="s">
        <v>15</v>
      </c>
      <c r="H862" s="1" t="s">
        <v>20</v>
      </c>
      <c r="I862" s="2">
        <v>45685.0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 t="s">
        <v>1793</v>
      </c>
      <c r="B863" s="1" t="s">
        <v>1794</v>
      </c>
      <c r="C863" s="1">
        <v>9.6984058548E10</v>
      </c>
      <c r="D863" s="1" t="s">
        <v>12</v>
      </c>
      <c r="E863" s="1" t="s">
        <v>19</v>
      </c>
      <c r="F863" s="1" t="s">
        <v>14</v>
      </c>
      <c r="G863" s="1" t="s">
        <v>65</v>
      </c>
      <c r="H863" s="1" t="s">
        <v>20</v>
      </c>
      <c r="I863" s="2">
        <v>45685.0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 t="s">
        <v>1795</v>
      </c>
      <c r="B864" s="1" t="s">
        <v>1796</v>
      </c>
      <c r="C864" s="1">
        <v>8.398625487E10</v>
      </c>
      <c r="D864" s="1" t="s">
        <v>12</v>
      </c>
      <c r="E864" s="1" t="s">
        <v>24</v>
      </c>
      <c r="F864" s="1" t="s">
        <v>14</v>
      </c>
      <c r="G864" s="1" t="s">
        <v>15</v>
      </c>
      <c r="H864" s="1" t="s">
        <v>77</v>
      </c>
      <c r="I864" s="2">
        <v>45685.0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>
        <v>9.8985533971E10</v>
      </c>
      <c r="B865" s="1" t="s">
        <v>1797</v>
      </c>
      <c r="C865" s="1" t="s">
        <v>1798</v>
      </c>
      <c r="D865" s="1" t="s">
        <v>12</v>
      </c>
      <c r="E865" s="1" t="s">
        <v>111</v>
      </c>
      <c r="F865" s="1" t="s">
        <v>14</v>
      </c>
      <c r="G865" s="1" t="s">
        <v>15</v>
      </c>
      <c r="H865" s="1" t="s">
        <v>59</v>
      </c>
      <c r="I865" s="2">
        <v>45685.0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 t="s">
        <v>327</v>
      </c>
      <c r="B866" s="1" t="s">
        <v>1799</v>
      </c>
      <c r="C866" s="1" t="s">
        <v>1800</v>
      </c>
      <c r="D866" s="1" t="s">
        <v>12</v>
      </c>
      <c r="E866" s="1" t="s">
        <v>111</v>
      </c>
      <c r="F866" s="1" t="s">
        <v>14</v>
      </c>
      <c r="G866" s="1" t="s">
        <v>15</v>
      </c>
      <c r="H866" s="1" t="s">
        <v>33</v>
      </c>
      <c r="I866" s="2">
        <v>45685.0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 t="s">
        <v>1801</v>
      </c>
      <c r="B867" s="1" t="s">
        <v>1802</v>
      </c>
      <c r="C867" s="1">
        <v>5.581983455661E12</v>
      </c>
      <c r="D867" s="1" t="s">
        <v>12</v>
      </c>
      <c r="E867" s="1" t="s">
        <v>39</v>
      </c>
      <c r="F867" s="1" t="s">
        <v>14</v>
      </c>
      <c r="G867" s="1" t="s">
        <v>15</v>
      </c>
      <c r="H867" s="1" t="s">
        <v>77</v>
      </c>
      <c r="I867" s="2">
        <v>45685.0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 t="s">
        <v>1803</v>
      </c>
      <c r="B868" s="1" t="s">
        <v>1804</v>
      </c>
      <c r="C868" s="1">
        <v>9.97412454E8</v>
      </c>
      <c r="D868" s="1" t="s">
        <v>12</v>
      </c>
      <c r="E868" s="1" t="s">
        <v>32</v>
      </c>
      <c r="F868" s="1" t="s">
        <v>14</v>
      </c>
      <c r="G868" s="1" t="s">
        <v>65</v>
      </c>
      <c r="H868" s="1" t="s">
        <v>33</v>
      </c>
      <c r="I868" s="2">
        <v>45685.0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 t="s">
        <v>1805</v>
      </c>
      <c r="B869" s="1" t="s">
        <v>1806</v>
      </c>
      <c r="C869" s="1">
        <v>5.551999310279E12</v>
      </c>
      <c r="D869" s="1" t="s">
        <v>12</v>
      </c>
      <c r="E869" s="1" t="s">
        <v>93</v>
      </c>
      <c r="F869" s="1" t="s">
        <v>14</v>
      </c>
      <c r="G869" s="1" t="s">
        <v>15</v>
      </c>
      <c r="H869" s="1" t="s">
        <v>20</v>
      </c>
      <c r="I869" s="2">
        <v>45685.0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 t="s">
        <v>1807</v>
      </c>
      <c r="B870" s="1" t="s">
        <v>1808</v>
      </c>
      <c r="C870" s="1">
        <v>6.1994535849E10</v>
      </c>
      <c r="D870" s="1" t="s">
        <v>12</v>
      </c>
      <c r="E870" s="1" t="s">
        <v>13</v>
      </c>
      <c r="F870" s="1" t="s">
        <v>14</v>
      </c>
      <c r="G870" s="1" t="s">
        <v>15</v>
      </c>
      <c r="H870" s="1" t="s">
        <v>84</v>
      </c>
      <c r="I870" s="2">
        <v>45685.0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 t="s">
        <v>909</v>
      </c>
      <c r="B871" s="1" t="s">
        <v>1809</v>
      </c>
      <c r="C871" s="1">
        <v>2.1991847216E10</v>
      </c>
      <c r="D871" s="1" t="s">
        <v>12</v>
      </c>
      <c r="E871" s="1" t="s">
        <v>68</v>
      </c>
      <c r="F871" s="1" t="s">
        <v>14</v>
      </c>
      <c r="G871" s="1" t="s">
        <v>15</v>
      </c>
      <c r="H871" s="1" t="s">
        <v>48</v>
      </c>
      <c r="I871" s="2">
        <v>45685.0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 t="s">
        <v>1810</v>
      </c>
      <c r="B872" s="1" t="s">
        <v>1811</v>
      </c>
      <c r="C872" s="1">
        <v>2.197539504E10</v>
      </c>
      <c r="D872" s="1" t="s">
        <v>12</v>
      </c>
      <c r="E872" s="1" t="s">
        <v>39</v>
      </c>
      <c r="F872" s="1" t="s">
        <v>14</v>
      </c>
      <c r="G872" s="1" t="s">
        <v>65</v>
      </c>
      <c r="H872" s="1" t="s">
        <v>77</v>
      </c>
      <c r="I872" s="2">
        <v>45685.0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 t="s">
        <v>682</v>
      </c>
      <c r="B873" s="1" t="s">
        <v>1812</v>
      </c>
      <c r="C873" s="1">
        <v>3.2984383461E10</v>
      </c>
      <c r="D873" s="1" t="s">
        <v>12</v>
      </c>
      <c r="E873" s="1" t="s">
        <v>93</v>
      </c>
      <c r="F873" s="1" t="s">
        <v>14</v>
      </c>
      <c r="G873" s="1" t="s">
        <v>15</v>
      </c>
      <c r="H873" s="1" t="s">
        <v>20</v>
      </c>
      <c r="I873" s="2">
        <v>45685.0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 t="s">
        <v>886</v>
      </c>
      <c r="B874" s="1" t="s">
        <v>1813</v>
      </c>
      <c r="C874" s="1">
        <v>5.399151217E10</v>
      </c>
      <c r="D874" s="1" t="s">
        <v>12</v>
      </c>
      <c r="E874" s="1" t="s">
        <v>260</v>
      </c>
      <c r="F874" s="1" t="s">
        <v>14</v>
      </c>
      <c r="G874" s="1" t="s">
        <v>65</v>
      </c>
      <c r="H874" s="1" t="s">
        <v>20</v>
      </c>
      <c r="I874" s="2">
        <v>45685.0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 t="s">
        <v>1814</v>
      </c>
      <c r="B875" s="1" t="s">
        <v>1815</v>
      </c>
      <c r="C875" s="1">
        <v>6.2982948567E10</v>
      </c>
      <c r="D875" s="1" t="s">
        <v>12</v>
      </c>
      <c r="E875" s="1" t="s">
        <v>13</v>
      </c>
      <c r="F875" s="1" t="s">
        <v>14</v>
      </c>
      <c r="G875" s="1" t="s">
        <v>15</v>
      </c>
      <c r="H875" s="1" t="s">
        <v>20</v>
      </c>
      <c r="I875" s="2">
        <v>45685.0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 t="s">
        <v>1816</v>
      </c>
      <c r="B876" s="1" t="s">
        <v>1817</v>
      </c>
      <c r="C876" s="1">
        <v>1.5997033386E10</v>
      </c>
      <c r="D876" s="1" t="s">
        <v>12</v>
      </c>
      <c r="E876" s="1" t="s">
        <v>24</v>
      </c>
      <c r="F876" s="1" t="s">
        <v>14</v>
      </c>
      <c r="G876" s="1" t="s">
        <v>15</v>
      </c>
      <c r="H876" s="1" t="s">
        <v>20</v>
      </c>
      <c r="I876" s="2">
        <v>45685.0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 t="s">
        <v>1818</v>
      </c>
      <c r="B877" s="1" t="s">
        <v>1819</v>
      </c>
      <c r="C877" s="1">
        <v>2.197357779E10</v>
      </c>
      <c r="D877" s="1" t="s">
        <v>12</v>
      </c>
      <c r="E877" s="1" t="s">
        <v>32</v>
      </c>
      <c r="F877" s="1" t="s">
        <v>14</v>
      </c>
      <c r="G877" s="1" t="s">
        <v>15</v>
      </c>
      <c r="H877" s="1" t="s">
        <v>59</v>
      </c>
      <c r="I877" s="2">
        <v>45685.0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 t="s">
        <v>525</v>
      </c>
      <c r="B878" s="1" t="s">
        <v>1820</v>
      </c>
      <c r="C878" s="1">
        <v>5.1995840935E10</v>
      </c>
      <c r="D878" s="1" t="s">
        <v>12</v>
      </c>
      <c r="E878" s="1" t="s">
        <v>27</v>
      </c>
      <c r="F878" s="1" t="s">
        <v>14</v>
      </c>
      <c r="G878" s="1" t="s">
        <v>15</v>
      </c>
      <c r="H878" s="1" t="s">
        <v>20</v>
      </c>
      <c r="I878" s="2">
        <v>45685.0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 t="s">
        <v>1821</v>
      </c>
      <c r="B879" s="1" t="s">
        <v>1822</v>
      </c>
      <c r="C879" s="1">
        <v>4.6991100786E10</v>
      </c>
      <c r="D879" s="1" t="s">
        <v>12</v>
      </c>
      <c r="E879" s="1" t="s">
        <v>32</v>
      </c>
      <c r="F879" s="1" t="s">
        <v>14</v>
      </c>
      <c r="G879" s="1" t="s">
        <v>65</v>
      </c>
      <c r="H879" s="1" t="s">
        <v>20</v>
      </c>
      <c r="I879" s="2">
        <v>45685.0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 t="s">
        <v>1823</v>
      </c>
      <c r="B880" s="1" t="s">
        <v>1824</v>
      </c>
      <c r="C880" s="1">
        <v>1.3981189582E10</v>
      </c>
      <c r="D880" s="1" t="s">
        <v>12</v>
      </c>
      <c r="E880" s="1" t="s">
        <v>93</v>
      </c>
      <c r="F880" s="1" t="s">
        <v>14</v>
      </c>
      <c r="G880" s="1" t="s">
        <v>15</v>
      </c>
      <c r="H880" s="1" t="s">
        <v>20</v>
      </c>
      <c r="I880" s="2">
        <v>45685.0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 t="s">
        <v>1825</v>
      </c>
      <c r="B881" s="1" t="s">
        <v>1826</v>
      </c>
      <c r="C881" s="1">
        <v>3.599835767E10</v>
      </c>
      <c r="D881" s="1" t="s">
        <v>12</v>
      </c>
      <c r="E881" s="1" t="s">
        <v>13</v>
      </c>
      <c r="F881" s="1" t="s">
        <v>14</v>
      </c>
      <c r="G881" s="1" t="s">
        <v>65</v>
      </c>
      <c r="H881" s="1" t="s">
        <v>20</v>
      </c>
      <c r="I881" s="2">
        <v>45685.0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 t="s">
        <v>1827</v>
      </c>
      <c r="B882" s="1" t="s">
        <v>1828</v>
      </c>
      <c r="C882" s="1">
        <v>3.1991152597E10</v>
      </c>
      <c r="D882" s="1" t="s">
        <v>12</v>
      </c>
      <c r="E882" s="1" t="s">
        <v>13</v>
      </c>
      <c r="F882" s="1" t="s">
        <v>14</v>
      </c>
      <c r="G882" s="1" t="s">
        <v>15</v>
      </c>
      <c r="H882" s="1" t="s">
        <v>20</v>
      </c>
      <c r="I882" s="2">
        <v>45685.0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 t="s">
        <v>1829</v>
      </c>
      <c r="B883" s="1" t="s">
        <v>1830</v>
      </c>
      <c r="C883" s="1">
        <v>1.4998833716E10</v>
      </c>
      <c r="D883" s="1" t="s">
        <v>12</v>
      </c>
      <c r="E883" s="1" t="s">
        <v>19</v>
      </c>
      <c r="F883" s="1" t="s">
        <v>14</v>
      </c>
      <c r="G883" s="1" t="s">
        <v>65</v>
      </c>
      <c r="H883" s="1" t="s">
        <v>20</v>
      </c>
      <c r="I883" s="2">
        <v>45685.0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 t="s">
        <v>1831</v>
      </c>
      <c r="B884" s="1" t="s">
        <v>1832</v>
      </c>
      <c r="C884" s="1" t="s">
        <v>1833</v>
      </c>
      <c r="D884" s="1" t="s">
        <v>12</v>
      </c>
      <c r="E884" s="1" t="s">
        <v>32</v>
      </c>
      <c r="F884" s="1" t="s">
        <v>14</v>
      </c>
      <c r="G884" s="1" t="s">
        <v>15</v>
      </c>
      <c r="H884" s="1" t="s">
        <v>51</v>
      </c>
      <c r="I884" s="2">
        <v>45685.0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 t="s">
        <v>1834</v>
      </c>
      <c r="B885" s="1" t="s">
        <v>1835</v>
      </c>
      <c r="C885" s="1">
        <v>9.9984054713E10</v>
      </c>
      <c r="D885" s="1" t="s">
        <v>12</v>
      </c>
      <c r="E885" s="1" t="s">
        <v>93</v>
      </c>
      <c r="F885" s="1" t="s">
        <v>14</v>
      </c>
      <c r="G885" s="1" t="s">
        <v>15</v>
      </c>
      <c r="H885" s="1" t="s">
        <v>20</v>
      </c>
      <c r="I885" s="2">
        <v>45685.0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 t="s">
        <v>1836</v>
      </c>
      <c r="B886" s="1" t="s">
        <v>1837</v>
      </c>
      <c r="C886" s="1" t="s">
        <v>1838</v>
      </c>
      <c r="D886" s="1" t="s">
        <v>12</v>
      </c>
      <c r="E886" s="1" t="s">
        <v>19</v>
      </c>
      <c r="F886" s="1" t="s">
        <v>14</v>
      </c>
      <c r="G886" s="1" t="s">
        <v>65</v>
      </c>
      <c r="H886" s="1" t="s">
        <v>20</v>
      </c>
      <c r="I886" s="2">
        <v>45685.0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 t="s">
        <v>1225</v>
      </c>
      <c r="B887" s="1" t="s">
        <v>1839</v>
      </c>
      <c r="C887" s="1">
        <v>8.5981979946E10</v>
      </c>
      <c r="D887" s="1" t="s">
        <v>12</v>
      </c>
      <c r="E887" s="1" t="s">
        <v>399</v>
      </c>
      <c r="F887" s="1" t="s">
        <v>14</v>
      </c>
      <c r="G887" s="1" t="s">
        <v>15</v>
      </c>
      <c r="H887" s="1" t="s">
        <v>48</v>
      </c>
      <c r="I887" s="2">
        <v>45685.0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 t="s">
        <v>1840</v>
      </c>
      <c r="B888" s="1" t="s">
        <v>1841</v>
      </c>
      <c r="C888" s="1">
        <v>3.7998686162E10</v>
      </c>
      <c r="D888" s="1" t="s">
        <v>12</v>
      </c>
      <c r="E888" s="1" t="s">
        <v>19</v>
      </c>
      <c r="F888" s="1" t="s">
        <v>14</v>
      </c>
      <c r="G888" s="1" t="s">
        <v>15</v>
      </c>
      <c r="H888" s="1" t="s">
        <v>20</v>
      </c>
      <c r="I888" s="2">
        <v>45685.0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 t="s">
        <v>1842</v>
      </c>
      <c r="B889" s="1" t="s">
        <v>1843</v>
      </c>
      <c r="C889" s="1" t="s">
        <v>1844</v>
      </c>
      <c r="D889" s="1" t="s">
        <v>12</v>
      </c>
      <c r="E889" s="1" t="s">
        <v>32</v>
      </c>
      <c r="F889" s="1" t="s">
        <v>14</v>
      </c>
      <c r="G889" s="1" t="s">
        <v>15</v>
      </c>
      <c r="H889" s="1" t="s">
        <v>20</v>
      </c>
      <c r="I889" s="2">
        <v>45685.0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 t="s">
        <v>1845</v>
      </c>
      <c r="B890" s="1" t="s">
        <v>1846</v>
      </c>
      <c r="C890" s="1" t="s">
        <v>1847</v>
      </c>
      <c r="D890" s="1" t="s">
        <v>12</v>
      </c>
      <c r="E890" s="1" t="s">
        <v>32</v>
      </c>
      <c r="F890" s="1" t="s">
        <v>14</v>
      </c>
      <c r="G890" s="1" t="s">
        <v>15</v>
      </c>
      <c r="H890" s="1" t="s">
        <v>20</v>
      </c>
      <c r="I890" s="2">
        <v>45685.0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 t="s">
        <v>1848</v>
      </c>
      <c r="B891" s="1" t="s">
        <v>1849</v>
      </c>
      <c r="C891" s="1">
        <v>4.8991278515E10</v>
      </c>
      <c r="D891" s="1" t="s">
        <v>12</v>
      </c>
      <c r="E891" s="1" t="s">
        <v>19</v>
      </c>
      <c r="F891" s="1" t="s">
        <v>14</v>
      </c>
      <c r="G891" s="1" t="s">
        <v>65</v>
      </c>
      <c r="H891" s="1" t="s">
        <v>20</v>
      </c>
      <c r="I891" s="2">
        <v>45685.0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 t="s">
        <v>1850</v>
      </c>
      <c r="B892" s="1" t="s">
        <v>1851</v>
      </c>
      <c r="C892" s="1">
        <v>2.1994189705E10</v>
      </c>
      <c r="D892" s="1" t="s">
        <v>12</v>
      </c>
      <c r="E892" s="1" t="s">
        <v>32</v>
      </c>
      <c r="F892" s="1" t="s">
        <v>14</v>
      </c>
      <c r="G892" s="1" t="s">
        <v>15</v>
      </c>
      <c r="H892" s="1" t="s">
        <v>48</v>
      </c>
      <c r="I892" s="2">
        <v>45685.0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 t="s">
        <v>1638</v>
      </c>
      <c r="B893" s="1" t="s">
        <v>1852</v>
      </c>
      <c r="C893" s="1">
        <v>1.1947166321E10</v>
      </c>
      <c r="D893" s="1" t="s">
        <v>12</v>
      </c>
      <c r="E893" s="1" t="s">
        <v>39</v>
      </c>
      <c r="F893" s="1" t="s">
        <v>14</v>
      </c>
      <c r="G893" s="1" t="s">
        <v>65</v>
      </c>
      <c r="H893" s="1" t="s">
        <v>77</v>
      </c>
      <c r="I893" s="2">
        <v>45685.0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 t="s">
        <v>1853</v>
      </c>
      <c r="B894" s="1" t="s">
        <v>1854</v>
      </c>
      <c r="C894" s="1">
        <v>2.2998423319E10</v>
      </c>
      <c r="D894" s="1"/>
      <c r="E894" s="1"/>
      <c r="F894" s="1"/>
      <c r="G894" s="1"/>
      <c r="H894" s="1"/>
      <c r="I894" s="2">
        <v>45685.0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 t="s">
        <v>559</v>
      </c>
      <c r="B895" s="1" t="s">
        <v>1855</v>
      </c>
      <c r="C895" s="1">
        <v>8.8998124326E10</v>
      </c>
      <c r="D895" s="1" t="s">
        <v>12</v>
      </c>
      <c r="E895" s="1" t="s">
        <v>68</v>
      </c>
      <c r="F895" s="1" t="s">
        <v>14</v>
      </c>
      <c r="G895" s="1" t="s">
        <v>65</v>
      </c>
      <c r="H895" s="1" t="s">
        <v>20</v>
      </c>
      <c r="I895" s="2">
        <v>45685.0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 t="s">
        <v>1856</v>
      </c>
      <c r="B896" s="1" t="s">
        <v>1857</v>
      </c>
      <c r="C896" s="1">
        <v>1.9999867161E10</v>
      </c>
      <c r="D896" s="1" t="s">
        <v>12</v>
      </c>
      <c r="E896" s="1" t="s">
        <v>32</v>
      </c>
      <c r="F896" s="1" t="s">
        <v>14</v>
      </c>
      <c r="G896" s="1" t="s">
        <v>15</v>
      </c>
      <c r="H896" s="1" t="s">
        <v>20</v>
      </c>
      <c r="I896" s="2">
        <v>45685.0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 t="s">
        <v>1858</v>
      </c>
      <c r="B897" s="1" t="s">
        <v>1859</v>
      </c>
      <c r="C897" s="1">
        <v>4.3996980845E10</v>
      </c>
      <c r="D897" s="1" t="s">
        <v>12</v>
      </c>
      <c r="E897" s="1" t="s">
        <v>32</v>
      </c>
      <c r="F897" s="1" t="s">
        <v>14</v>
      </c>
      <c r="G897" s="1" t="s">
        <v>65</v>
      </c>
      <c r="H897" s="1" t="s">
        <v>20</v>
      </c>
      <c r="I897" s="2">
        <v>45685.0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 t="s">
        <v>1860</v>
      </c>
      <c r="B898" s="1" t="s">
        <v>1861</v>
      </c>
      <c r="C898" s="1">
        <v>8.5987192804E10</v>
      </c>
      <c r="D898" s="1" t="s">
        <v>12</v>
      </c>
      <c r="E898" s="1" t="s">
        <v>93</v>
      </c>
      <c r="F898" s="1" t="s">
        <v>14</v>
      </c>
      <c r="G898" s="1" t="s">
        <v>15</v>
      </c>
      <c r="H898" s="1" t="s">
        <v>20</v>
      </c>
      <c r="I898" s="2">
        <v>45685.0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 t="s">
        <v>1862</v>
      </c>
      <c r="B899" s="1" t="s">
        <v>1863</v>
      </c>
      <c r="C899" s="1">
        <v>7.99967715E10</v>
      </c>
      <c r="D899" s="1" t="s">
        <v>12</v>
      </c>
      <c r="E899" s="1" t="s">
        <v>32</v>
      </c>
      <c r="F899" s="1" t="s">
        <v>14</v>
      </c>
      <c r="G899" s="1" t="s">
        <v>15</v>
      </c>
      <c r="H899" s="1" t="s">
        <v>20</v>
      </c>
      <c r="I899" s="2">
        <v>45685.0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 t="s">
        <v>1864</v>
      </c>
      <c r="B900" s="1" t="s">
        <v>1865</v>
      </c>
      <c r="C900" s="1" t="s">
        <v>1866</v>
      </c>
      <c r="D900" s="1" t="s">
        <v>12</v>
      </c>
      <c r="E900" s="1" t="s">
        <v>32</v>
      </c>
      <c r="F900" s="1" t="s">
        <v>14</v>
      </c>
      <c r="G900" s="1" t="s">
        <v>15</v>
      </c>
      <c r="H900" s="1" t="s">
        <v>77</v>
      </c>
      <c r="I900" s="2">
        <v>45685.0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 t="s">
        <v>1867</v>
      </c>
      <c r="B901" s="1" t="s">
        <v>1868</v>
      </c>
      <c r="C901" s="1">
        <v>1.9996999498E10</v>
      </c>
      <c r="D901" s="1" t="s">
        <v>12</v>
      </c>
      <c r="E901" s="1" t="s">
        <v>32</v>
      </c>
      <c r="F901" s="1" t="s">
        <v>14</v>
      </c>
      <c r="G901" s="1" t="s">
        <v>15</v>
      </c>
      <c r="H901" s="1" t="s">
        <v>48</v>
      </c>
      <c r="I901" s="2">
        <v>45685.0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 t="s">
        <v>1869</v>
      </c>
      <c r="B902" s="1" t="s">
        <v>1870</v>
      </c>
      <c r="C902" s="1">
        <v>5.4992978235E10</v>
      </c>
      <c r="D902" s="1" t="s">
        <v>12</v>
      </c>
      <c r="E902" s="1" t="s">
        <v>39</v>
      </c>
      <c r="F902" s="1" t="s">
        <v>14</v>
      </c>
      <c r="G902" s="1" t="s">
        <v>15</v>
      </c>
      <c r="H902" s="1" t="s">
        <v>20</v>
      </c>
      <c r="I902" s="2">
        <v>45685.0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 t="s">
        <v>1871</v>
      </c>
      <c r="B903" s="1" t="s">
        <v>1872</v>
      </c>
      <c r="C903" s="1">
        <v>6.1996937349E10</v>
      </c>
      <c r="D903" s="1" t="s">
        <v>12</v>
      </c>
      <c r="E903" s="1" t="s">
        <v>13</v>
      </c>
      <c r="F903" s="1" t="s">
        <v>14</v>
      </c>
      <c r="G903" s="1" t="s">
        <v>15</v>
      </c>
      <c r="H903" s="1" t="s">
        <v>77</v>
      </c>
      <c r="I903" s="2">
        <v>45685.0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 t="s">
        <v>1873</v>
      </c>
      <c r="B904" s="1" t="s">
        <v>1874</v>
      </c>
      <c r="C904" s="1">
        <v>8.1992471773E10</v>
      </c>
      <c r="D904" s="1" t="s">
        <v>12</v>
      </c>
      <c r="E904" s="1" t="s">
        <v>13</v>
      </c>
      <c r="F904" s="1" t="s">
        <v>14</v>
      </c>
      <c r="G904" s="1" t="s">
        <v>15</v>
      </c>
      <c r="H904" s="1" t="s">
        <v>44</v>
      </c>
      <c r="I904" s="2">
        <v>45685.0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 t="s">
        <v>1875</v>
      </c>
      <c r="B905" s="1" t="s">
        <v>1876</v>
      </c>
      <c r="C905" s="1">
        <v>2.2998022877E10</v>
      </c>
      <c r="D905" s="1" t="s">
        <v>12</v>
      </c>
      <c r="E905" s="1" t="s">
        <v>68</v>
      </c>
      <c r="F905" s="1" t="s">
        <v>14</v>
      </c>
      <c r="G905" s="1" t="s">
        <v>15</v>
      </c>
      <c r="H905" s="1" t="s">
        <v>48</v>
      </c>
      <c r="I905" s="2">
        <v>45685.0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 t="s">
        <v>1877</v>
      </c>
      <c r="B906" s="1" t="s">
        <v>1878</v>
      </c>
      <c r="C906" s="1">
        <v>1.6988100646E10</v>
      </c>
      <c r="D906" s="1" t="s">
        <v>12</v>
      </c>
      <c r="E906" s="1" t="s">
        <v>27</v>
      </c>
      <c r="F906" s="1" t="s">
        <v>14</v>
      </c>
      <c r="G906" s="1" t="s">
        <v>15</v>
      </c>
      <c r="H906" s="1" t="s">
        <v>77</v>
      </c>
      <c r="I906" s="2">
        <v>45685.0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 t="s">
        <v>1879</v>
      </c>
      <c r="B907" s="1" t="s">
        <v>1880</v>
      </c>
      <c r="C907" s="1">
        <v>9.9984159937E10</v>
      </c>
      <c r="D907" s="1" t="s">
        <v>12</v>
      </c>
      <c r="E907" s="1" t="s">
        <v>24</v>
      </c>
      <c r="F907" s="1" t="s">
        <v>14</v>
      </c>
      <c r="G907" s="1" t="s">
        <v>65</v>
      </c>
      <c r="H907" s="1" t="s">
        <v>20</v>
      </c>
      <c r="I907" s="2">
        <v>45685.0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 t="s">
        <v>1881</v>
      </c>
      <c r="B908" s="1" t="s">
        <v>1882</v>
      </c>
      <c r="C908" s="1">
        <v>1.2988901645E10</v>
      </c>
      <c r="D908" s="1" t="s">
        <v>12</v>
      </c>
      <c r="E908" s="1" t="s">
        <v>93</v>
      </c>
      <c r="F908" s="1" t="s">
        <v>14</v>
      </c>
      <c r="G908" s="1" t="s">
        <v>15</v>
      </c>
      <c r="H908" s="1" t="s">
        <v>20</v>
      </c>
      <c r="I908" s="2">
        <v>45685.0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 t="s">
        <v>1883</v>
      </c>
      <c r="B909" s="1" t="s">
        <v>1884</v>
      </c>
      <c r="C909" s="1">
        <v>6.399249249E10</v>
      </c>
      <c r="D909" s="1" t="s">
        <v>12</v>
      </c>
      <c r="E909" s="1" t="s">
        <v>32</v>
      </c>
      <c r="F909" s="1" t="s">
        <v>14</v>
      </c>
      <c r="G909" s="1" t="s">
        <v>15</v>
      </c>
      <c r="H909" s="1" t="s">
        <v>20</v>
      </c>
      <c r="I909" s="2">
        <v>45685.0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 t="s">
        <v>1885</v>
      </c>
      <c r="B910" s="1" t="s">
        <v>1886</v>
      </c>
      <c r="C910" s="1">
        <v>9.94242494E8</v>
      </c>
      <c r="D910" s="1" t="s">
        <v>12</v>
      </c>
      <c r="E910" s="1" t="s">
        <v>111</v>
      </c>
      <c r="F910" s="1" t="s">
        <v>14</v>
      </c>
      <c r="G910" s="1" t="s">
        <v>65</v>
      </c>
      <c r="H910" s="1" t="s">
        <v>20</v>
      </c>
      <c r="I910" s="2">
        <v>45685.0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 t="s">
        <v>1887</v>
      </c>
      <c r="B911" s="1" t="s">
        <v>1888</v>
      </c>
      <c r="C911" s="1">
        <v>3.5991154087E10</v>
      </c>
      <c r="D911" s="1" t="s">
        <v>12</v>
      </c>
      <c r="E911" s="1" t="s">
        <v>111</v>
      </c>
      <c r="F911" s="1" t="s">
        <v>14</v>
      </c>
      <c r="G911" s="1" t="s">
        <v>65</v>
      </c>
      <c r="H911" s="1" t="s">
        <v>20</v>
      </c>
      <c r="I911" s="2">
        <v>45685.0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 t="s">
        <v>1889</v>
      </c>
      <c r="B912" s="1" t="s">
        <v>1890</v>
      </c>
      <c r="C912" s="1">
        <v>3.5998580017E10</v>
      </c>
      <c r="D912" s="1" t="s">
        <v>12</v>
      </c>
      <c r="E912" s="1" t="s">
        <v>13</v>
      </c>
      <c r="F912" s="1" t="s">
        <v>14</v>
      </c>
      <c r="G912" s="1" t="s">
        <v>15</v>
      </c>
      <c r="H912" s="1" t="s">
        <v>108</v>
      </c>
      <c r="I912" s="2">
        <v>45685.0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 t="s">
        <v>1891</v>
      </c>
      <c r="B913" s="1" t="s">
        <v>1892</v>
      </c>
      <c r="C913" s="1">
        <v>2.1993614908E10</v>
      </c>
      <c r="D913" s="1" t="s">
        <v>12</v>
      </c>
      <c r="E913" s="1" t="s">
        <v>13</v>
      </c>
      <c r="F913" s="1" t="s">
        <v>14</v>
      </c>
      <c r="G913" s="1" t="s">
        <v>65</v>
      </c>
      <c r="H913" s="1" t="s">
        <v>1893</v>
      </c>
      <c r="I913" s="2">
        <v>45685.0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 t="s">
        <v>1894</v>
      </c>
      <c r="B914" s="1" t="s">
        <v>1895</v>
      </c>
      <c r="C914" s="1">
        <v>2.2992891457E10</v>
      </c>
      <c r="D914" s="1" t="s">
        <v>12</v>
      </c>
      <c r="E914" s="1" t="s">
        <v>260</v>
      </c>
      <c r="F914" s="1" t="s">
        <v>14</v>
      </c>
      <c r="G914" s="1" t="s">
        <v>15</v>
      </c>
      <c r="H914" s="1" t="s">
        <v>20</v>
      </c>
      <c r="I914" s="2">
        <v>45685.0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 t="s">
        <v>1896</v>
      </c>
      <c r="B915" s="1" t="s">
        <v>1897</v>
      </c>
      <c r="C915" s="1">
        <v>9.9984941811E10</v>
      </c>
      <c r="D915" s="1" t="s">
        <v>12</v>
      </c>
      <c r="E915" s="1" t="s">
        <v>32</v>
      </c>
      <c r="F915" s="1" t="s">
        <v>14</v>
      </c>
      <c r="G915" s="1" t="s">
        <v>15</v>
      </c>
      <c r="H915" s="1" t="s">
        <v>20</v>
      </c>
      <c r="I915" s="2">
        <v>45685.0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 t="s">
        <v>1898</v>
      </c>
      <c r="B916" s="1" t="s">
        <v>1899</v>
      </c>
      <c r="C916" s="1">
        <v>7.1999505468E10</v>
      </c>
      <c r="D916" s="1" t="s">
        <v>12</v>
      </c>
      <c r="E916" s="1" t="s">
        <v>19</v>
      </c>
      <c r="F916" s="1" t="s">
        <v>14</v>
      </c>
      <c r="G916" s="1" t="s">
        <v>65</v>
      </c>
      <c r="H916" s="1" t="s">
        <v>20</v>
      </c>
      <c r="I916" s="2">
        <v>45685.0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 t="s">
        <v>1900</v>
      </c>
      <c r="B917" s="1" t="s">
        <v>1901</v>
      </c>
      <c r="C917" s="1">
        <v>8.1982764364E10</v>
      </c>
      <c r="D917" s="1" t="s">
        <v>12</v>
      </c>
      <c r="E917" s="1" t="s">
        <v>32</v>
      </c>
      <c r="F917" s="1" t="s">
        <v>14</v>
      </c>
      <c r="G917" s="1" t="s">
        <v>65</v>
      </c>
      <c r="H917" s="1" t="s">
        <v>77</v>
      </c>
      <c r="I917" s="2">
        <v>45685.0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 t="s">
        <v>1902</v>
      </c>
      <c r="B918" s="1" t="s">
        <v>1903</v>
      </c>
      <c r="C918" s="1">
        <v>4.7999382965E10</v>
      </c>
      <c r="D918" s="1" t="s">
        <v>12</v>
      </c>
      <c r="E918" s="1" t="s">
        <v>93</v>
      </c>
      <c r="F918" s="1" t="s">
        <v>14</v>
      </c>
      <c r="G918" s="1" t="s">
        <v>65</v>
      </c>
      <c r="H918" s="1" t="s">
        <v>20</v>
      </c>
      <c r="I918" s="2">
        <v>45685.0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 t="s">
        <v>1904</v>
      </c>
      <c r="B919" s="1" t="s">
        <v>1905</v>
      </c>
      <c r="C919" s="1">
        <v>2.2999211713E10</v>
      </c>
      <c r="D919" s="1" t="s">
        <v>12</v>
      </c>
      <c r="E919" s="1" t="s">
        <v>32</v>
      </c>
      <c r="F919" s="1" t="s">
        <v>14</v>
      </c>
      <c r="G919" s="1" t="s">
        <v>15</v>
      </c>
      <c r="H919" s="1" t="s">
        <v>77</v>
      </c>
      <c r="I919" s="2">
        <v>45685.0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 t="s">
        <v>1906</v>
      </c>
      <c r="B920" s="1" t="s">
        <v>1907</v>
      </c>
      <c r="C920" s="1">
        <v>9.8984238582E10</v>
      </c>
      <c r="D920" s="1" t="s">
        <v>12</v>
      </c>
      <c r="E920" s="1" t="s">
        <v>13</v>
      </c>
      <c r="F920" s="1" t="s">
        <v>14</v>
      </c>
      <c r="G920" s="1" t="s">
        <v>15</v>
      </c>
      <c r="H920" s="1" t="s">
        <v>33</v>
      </c>
      <c r="I920" s="2">
        <v>45685.0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 t="s">
        <v>1908</v>
      </c>
      <c r="B921" s="1" t="s">
        <v>1909</v>
      </c>
      <c r="C921" s="1">
        <v>6.2991871221E10</v>
      </c>
      <c r="D921" s="1" t="s">
        <v>12</v>
      </c>
      <c r="E921" s="1" t="s">
        <v>32</v>
      </c>
      <c r="F921" s="1" t="s">
        <v>14</v>
      </c>
      <c r="G921" s="1" t="s">
        <v>15</v>
      </c>
      <c r="H921" s="1" t="s">
        <v>51</v>
      </c>
      <c r="I921" s="2">
        <v>45685.0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 t="s">
        <v>1910</v>
      </c>
      <c r="B922" s="1" t="s">
        <v>1911</v>
      </c>
      <c r="C922" s="1">
        <v>4.1991110536E10</v>
      </c>
      <c r="D922" s="1" t="s">
        <v>12</v>
      </c>
      <c r="E922" s="1" t="s">
        <v>111</v>
      </c>
      <c r="F922" s="1" t="s">
        <v>14</v>
      </c>
      <c r="G922" s="1" t="s">
        <v>15</v>
      </c>
      <c r="H922" s="1" t="s">
        <v>20</v>
      </c>
      <c r="I922" s="2">
        <v>45685.0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 t="s">
        <v>1912</v>
      </c>
      <c r="B923" s="1" t="s">
        <v>1913</v>
      </c>
      <c r="C923" s="1">
        <v>1.9993023794E10</v>
      </c>
      <c r="D923" s="1" t="s">
        <v>65</v>
      </c>
      <c r="E923" s="1" t="s">
        <v>295</v>
      </c>
      <c r="F923" s="1" t="s">
        <v>1914</v>
      </c>
      <c r="G923" s="1" t="s">
        <v>1915</v>
      </c>
      <c r="H923" s="1" t="s">
        <v>1916</v>
      </c>
      <c r="I923" s="2">
        <v>45685.0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 t="s">
        <v>1917</v>
      </c>
      <c r="B924" s="1" t="s">
        <v>1918</v>
      </c>
      <c r="C924" s="1">
        <v>3.2999066516E10</v>
      </c>
      <c r="D924" s="1" t="s">
        <v>12</v>
      </c>
      <c r="E924" s="1" t="s">
        <v>19</v>
      </c>
      <c r="F924" s="1" t="s">
        <v>14</v>
      </c>
      <c r="G924" s="1" t="s">
        <v>15</v>
      </c>
      <c r="H924" s="1" t="s">
        <v>48</v>
      </c>
      <c r="I924" s="2">
        <v>45685.0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 t="s">
        <v>1919</v>
      </c>
      <c r="B925" s="1" t="s">
        <v>1920</v>
      </c>
      <c r="C925" s="1">
        <v>9.2994047068E10</v>
      </c>
      <c r="D925" s="1" t="s">
        <v>12</v>
      </c>
      <c r="E925" s="1" t="s">
        <v>24</v>
      </c>
      <c r="F925" s="1" t="s">
        <v>14</v>
      </c>
      <c r="G925" s="1" t="s">
        <v>15</v>
      </c>
      <c r="H925" s="1" t="s">
        <v>20</v>
      </c>
      <c r="I925" s="2">
        <v>45685.0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 t="s">
        <v>1921</v>
      </c>
      <c r="B926" s="1" t="s">
        <v>1922</v>
      </c>
      <c r="C926" s="1">
        <v>4.1998788328E10</v>
      </c>
      <c r="D926" s="1" t="s">
        <v>12</v>
      </c>
      <c r="E926" s="1" t="s">
        <v>13</v>
      </c>
      <c r="F926" s="1" t="s">
        <v>14</v>
      </c>
      <c r="G926" s="1" t="s">
        <v>15</v>
      </c>
      <c r="H926" s="1" t="s">
        <v>20</v>
      </c>
      <c r="I926" s="2">
        <v>45685.0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 t="s">
        <v>1923</v>
      </c>
      <c r="B927" s="1" t="s">
        <v>1924</v>
      </c>
      <c r="C927" s="1">
        <v>4.1996502001E10</v>
      </c>
      <c r="D927" s="1" t="s">
        <v>12</v>
      </c>
      <c r="E927" s="1" t="s">
        <v>111</v>
      </c>
      <c r="F927" s="1" t="s">
        <v>14</v>
      </c>
      <c r="G927" s="1" t="s">
        <v>65</v>
      </c>
      <c r="H927" s="1" t="s">
        <v>20</v>
      </c>
      <c r="I927" s="2">
        <v>45685.0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 t="s">
        <v>1925</v>
      </c>
      <c r="B928" s="1" t="s">
        <v>1926</v>
      </c>
      <c r="C928" s="1">
        <v>2.1969131185E10</v>
      </c>
      <c r="D928" s="1" t="s">
        <v>12</v>
      </c>
      <c r="E928" s="1" t="s">
        <v>32</v>
      </c>
      <c r="F928" s="1" t="s">
        <v>14</v>
      </c>
      <c r="G928" s="1" t="s">
        <v>15</v>
      </c>
      <c r="H928" s="1" t="s">
        <v>33</v>
      </c>
      <c r="I928" s="2">
        <v>45685.0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 t="s">
        <v>1927</v>
      </c>
      <c r="B929" s="1" t="s">
        <v>1928</v>
      </c>
      <c r="C929" s="1">
        <v>9.1986241826E10</v>
      </c>
      <c r="D929" s="1" t="s">
        <v>12</v>
      </c>
      <c r="E929" s="1" t="s">
        <v>19</v>
      </c>
      <c r="F929" s="1" t="s">
        <v>14</v>
      </c>
      <c r="G929" s="1" t="s">
        <v>65</v>
      </c>
      <c r="H929" s="1" t="s">
        <v>20</v>
      </c>
      <c r="I929" s="2">
        <v>45685.0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 t="s">
        <v>1929</v>
      </c>
      <c r="B930" s="1" t="s">
        <v>1930</v>
      </c>
      <c r="C930" s="1">
        <v>8.1995288252E10</v>
      </c>
      <c r="D930" s="1" t="s">
        <v>12</v>
      </c>
      <c r="E930" s="1" t="s">
        <v>39</v>
      </c>
      <c r="F930" s="1" t="s">
        <v>14</v>
      </c>
      <c r="G930" s="1" t="s">
        <v>15</v>
      </c>
      <c r="H930" s="1" t="s">
        <v>77</v>
      </c>
      <c r="I930" s="2">
        <v>45685.0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 t="s">
        <v>1931</v>
      </c>
      <c r="B931" s="1" t="s">
        <v>1932</v>
      </c>
      <c r="C931" s="1">
        <v>4.4999691719E10</v>
      </c>
      <c r="D931" s="1" t="s">
        <v>12</v>
      </c>
      <c r="E931" s="1" t="s">
        <v>19</v>
      </c>
      <c r="F931" s="1" t="s">
        <v>14</v>
      </c>
      <c r="G931" s="1" t="s">
        <v>65</v>
      </c>
      <c r="H931" s="1" t="s">
        <v>20</v>
      </c>
      <c r="I931" s="2">
        <v>45685.0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 t="s">
        <v>1933</v>
      </c>
      <c r="B932" s="1" t="s">
        <v>1934</v>
      </c>
      <c r="C932" s="1">
        <v>1.9982429611E10</v>
      </c>
      <c r="D932" s="1" t="s">
        <v>12</v>
      </c>
      <c r="E932" s="1" t="s">
        <v>13</v>
      </c>
      <c r="F932" s="1" t="s">
        <v>14</v>
      </c>
      <c r="G932" s="1" t="s">
        <v>15</v>
      </c>
      <c r="H932" s="1" t="s">
        <v>33</v>
      </c>
      <c r="I932" s="2">
        <v>45685.0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 t="s">
        <v>1935</v>
      </c>
      <c r="B933" s="1" t="s">
        <v>1936</v>
      </c>
      <c r="C933" s="1">
        <v>1.2997659377E10</v>
      </c>
      <c r="D933" s="1" t="s">
        <v>12</v>
      </c>
      <c r="E933" s="1" t="s">
        <v>93</v>
      </c>
      <c r="F933" s="1" t="s">
        <v>14</v>
      </c>
      <c r="G933" s="1" t="s">
        <v>65</v>
      </c>
      <c r="H933" s="1" t="s">
        <v>20</v>
      </c>
      <c r="I933" s="2">
        <v>45685.0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 t="s">
        <v>1937</v>
      </c>
      <c r="B934" s="1" t="s">
        <v>1938</v>
      </c>
      <c r="C934" s="1">
        <v>3.2988344624E10</v>
      </c>
      <c r="D934" s="1" t="s">
        <v>12</v>
      </c>
      <c r="E934" s="1" t="s">
        <v>93</v>
      </c>
      <c r="F934" s="1" t="s">
        <v>14</v>
      </c>
      <c r="G934" s="1" t="s">
        <v>15</v>
      </c>
      <c r="H934" s="1" t="s">
        <v>20</v>
      </c>
      <c r="I934" s="2">
        <v>45685.0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 t="s">
        <v>1939</v>
      </c>
      <c r="B935" s="1" t="s">
        <v>1940</v>
      </c>
      <c r="C935" s="1" t="s">
        <v>1941</v>
      </c>
      <c r="D935" s="1" t="s">
        <v>12</v>
      </c>
      <c r="E935" s="1" t="s">
        <v>32</v>
      </c>
      <c r="F935" s="1" t="s">
        <v>14</v>
      </c>
      <c r="G935" s="1" t="s">
        <v>65</v>
      </c>
      <c r="H935" s="1" t="s">
        <v>59</v>
      </c>
      <c r="I935" s="2">
        <v>45685.0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 t="s">
        <v>1942</v>
      </c>
      <c r="B936" s="1" t="s">
        <v>1943</v>
      </c>
      <c r="C936" s="1">
        <v>4.7988124238E10</v>
      </c>
      <c r="D936" s="1" t="s">
        <v>12</v>
      </c>
      <c r="E936" s="1" t="s">
        <v>27</v>
      </c>
      <c r="F936" s="1" t="s">
        <v>14</v>
      </c>
      <c r="G936" s="1" t="s">
        <v>15</v>
      </c>
      <c r="H936" s="1" t="s">
        <v>20</v>
      </c>
      <c r="I936" s="2">
        <v>45685.0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 t="s">
        <v>281</v>
      </c>
      <c r="B937" s="1" t="s">
        <v>1944</v>
      </c>
      <c r="C937" s="1">
        <v>9.9988415603E10</v>
      </c>
      <c r="D937" s="1" t="s">
        <v>12</v>
      </c>
      <c r="E937" s="1" t="s">
        <v>111</v>
      </c>
      <c r="F937" s="1" t="s">
        <v>14</v>
      </c>
      <c r="G937" s="1" t="s">
        <v>15</v>
      </c>
      <c r="H937" s="1" t="s">
        <v>20</v>
      </c>
      <c r="I937" s="2">
        <v>45685.0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 t="s">
        <v>1945</v>
      </c>
      <c r="B938" s="1" t="s">
        <v>1946</v>
      </c>
      <c r="C938" s="1">
        <v>5.198262614E10</v>
      </c>
      <c r="D938" s="1" t="s">
        <v>12</v>
      </c>
      <c r="E938" s="1" t="s">
        <v>13</v>
      </c>
      <c r="F938" s="1" t="s">
        <v>14</v>
      </c>
      <c r="G938" s="1" t="s">
        <v>15</v>
      </c>
      <c r="H938" s="1" t="s">
        <v>77</v>
      </c>
      <c r="I938" s="2">
        <v>45685.0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 t="s">
        <v>1947</v>
      </c>
      <c r="B939" s="1" t="s">
        <v>1948</v>
      </c>
      <c r="C939" s="1">
        <v>9.1989587729E10</v>
      </c>
      <c r="D939" s="1" t="s">
        <v>12</v>
      </c>
      <c r="E939" s="1" t="s">
        <v>19</v>
      </c>
      <c r="F939" s="1" t="s">
        <v>14</v>
      </c>
      <c r="G939" s="1" t="s">
        <v>65</v>
      </c>
      <c r="H939" s="1" t="s">
        <v>20</v>
      </c>
      <c r="I939" s="2">
        <v>45685.0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 t="s">
        <v>1949</v>
      </c>
      <c r="B940" s="1" t="s">
        <v>1950</v>
      </c>
      <c r="C940" s="1">
        <v>6.198342132E10</v>
      </c>
      <c r="D940" s="1" t="s">
        <v>12</v>
      </c>
      <c r="E940" s="1" t="s">
        <v>68</v>
      </c>
      <c r="F940" s="1" t="s">
        <v>14</v>
      </c>
      <c r="G940" s="1" t="s">
        <v>15</v>
      </c>
      <c r="H940" s="1" t="s">
        <v>48</v>
      </c>
      <c r="I940" s="2">
        <v>45685.0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 t="s">
        <v>1951</v>
      </c>
      <c r="B941" s="1" t="s">
        <v>1952</v>
      </c>
      <c r="C941" s="1">
        <v>1.1939565853E10</v>
      </c>
      <c r="D941" s="1" t="s">
        <v>12</v>
      </c>
      <c r="E941" s="1" t="s">
        <v>27</v>
      </c>
      <c r="F941" s="1" t="s">
        <v>14</v>
      </c>
      <c r="G941" s="1" t="s">
        <v>15</v>
      </c>
      <c r="H941" s="1" t="s">
        <v>20</v>
      </c>
      <c r="I941" s="2">
        <v>45685.0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 t="s">
        <v>1953</v>
      </c>
      <c r="B942" s="1" t="s">
        <v>1954</v>
      </c>
      <c r="C942" s="1">
        <v>2.1974362942E10</v>
      </c>
      <c r="D942" s="1" t="s">
        <v>12</v>
      </c>
      <c r="E942" s="1" t="s">
        <v>71</v>
      </c>
      <c r="F942" s="1" t="s">
        <v>14</v>
      </c>
      <c r="G942" s="1" t="s">
        <v>15</v>
      </c>
      <c r="H942" s="1" t="s">
        <v>20</v>
      </c>
      <c r="I942" s="2">
        <v>45685.0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 t="s">
        <v>1955</v>
      </c>
      <c r="B943" s="1" t="s">
        <v>1956</v>
      </c>
      <c r="C943" s="1">
        <v>9.3992191307E10</v>
      </c>
      <c r="D943" s="1" t="s">
        <v>12</v>
      </c>
      <c r="E943" s="1" t="s">
        <v>111</v>
      </c>
      <c r="F943" s="1" t="s">
        <v>14</v>
      </c>
      <c r="G943" s="1" t="s">
        <v>15</v>
      </c>
      <c r="H943" s="1" t="s">
        <v>20</v>
      </c>
      <c r="I943" s="2">
        <v>45685.0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 t="s">
        <v>559</v>
      </c>
      <c r="B944" s="1" t="s">
        <v>1957</v>
      </c>
      <c r="C944" s="1">
        <v>7.7988068547E10</v>
      </c>
      <c r="D944" s="1" t="s">
        <v>12</v>
      </c>
      <c r="E944" s="1" t="s">
        <v>19</v>
      </c>
      <c r="F944" s="1" t="s">
        <v>14</v>
      </c>
      <c r="G944" s="1" t="s">
        <v>65</v>
      </c>
      <c r="H944" s="1" t="s">
        <v>20</v>
      </c>
      <c r="I944" s="2">
        <v>45685.0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 t="s">
        <v>1958</v>
      </c>
      <c r="B945" s="1" t="s">
        <v>1959</v>
      </c>
      <c r="C945" s="1">
        <v>5.19917781E10</v>
      </c>
      <c r="D945" s="1" t="s">
        <v>12</v>
      </c>
      <c r="E945" s="1" t="s">
        <v>32</v>
      </c>
      <c r="F945" s="1" t="s">
        <v>14</v>
      </c>
      <c r="G945" s="1" t="s">
        <v>15</v>
      </c>
      <c r="H945" s="1" t="s">
        <v>114</v>
      </c>
      <c r="I945" s="2">
        <v>45685.0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 t="s">
        <v>1960</v>
      </c>
      <c r="B946" s="1" t="s">
        <v>1961</v>
      </c>
      <c r="C946" s="1" t="s">
        <v>1962</v>
      </c>
      <c r="D946" s="1" t="s">
        <v>12</v>
      </c>
      <c r="E946" s="1" t="s">
        <v>39</v>
      </c>
      <c r="F946" s="1" t="s">
        <v>14</v>
      </c>
      <c r="G946" s="1" t="s">
        <v>15</v>
      </c>
      <c r="H946" s="1" t="s">
        <v>48</v>
      </c>
      <c r="I946" s="2">
        <v>45685.0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 t="s">
        <v>1963</v>
      </c>
      <c r="B947" s="1" t="s">
        <v>1964</v>
      </c>
      <c r="C947" s="1">
        <v>7.1986083821E10</v>
      </c>
      <c r="D947" s="1" t="s">
        <v>12</v>
      </c>
      <c r="E947" s="1" t="s">
        <v>39</v>
      </c>
      <c r="F947" s="1" t="s">
        <v>14</v>
      </c>
      <c r="G947" s="1" t="s">
        <v>15</v>
      </c>
      <c r="H947" s="1" t="s">
        <v>77</v>
      </c>
      <c r="I947" s="2">
        <v>45685.0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 t="s">
        <v>1965</v>
      </c>
      <c r="B948" s="1" t="s">
        <v>1966</v>
      </c>
      <c r="C948" s="1">
        <v>2.1975452458E10</v>
      </c>
      <c r="D948" s="1" t="s">
        <v>12</v>
      </c>
      <c r="E948" s="1" t="s">
        <v>93</v>
      </c>
      <c r="F948" s="1" t="s">
        <v>14</v>
      </c>
      <c r="G948" s="1" t="s">
        <v>15</v>
      </c>
      <c r="H948" s="1" t="s">
        <v>20</v>
      </c>
      <c r="I948" s="2">
        <v>45685.0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 t="s">
        <v>1967</v>
      </c>
      <c r="B949" s="1" t="s">
        <v>1968</v>
      </c>
      <c r="C949" s="1">
        <v>9.3991122284E10</v>
      </c>
      <c r="D949" s="1" t="s">
        <v>12</v>
      </c>
      <c r="E949" s="1" t="s">
        <v>399</v>
      </c>
      <c r="F949" s="1" t="s">
        <v>14</v>
      </c>
      <c r="G949" s="1" t="s">
        <v>15</v>
      </c>
      <c r="H949" s="1" t="s">
        <v>20</v>
      </c>
      <c r="I949" s="2">
        <v>45685.0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 t="s">
        <v>1969</v>
      </c>
      <c r="B950" s="1" t="s">
        <v>1970</v>
      </c>
      <c r="C950" s="1">
        <v>3.1999251707E10</v>
      </c>
      <c r="D950" s="1" t="s">
        <v>12</v>
      </c>
      <c r="E950" s="1" t="s">
        <v>13</v>
      </c>
      <c r="F950" s="1" t="s">
        <v>14</v>
      </c>
      <c r="G950" s="1" t="s">
        <v>15</v>
      </c>
      <c r="H950" s="1" t="s">
        <v>48</v>
      </c>
      <c r="I950" s="2">
        <v>45685.0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 t="s">
        <v>17</v>
      </c>
      <c r="B951" s="1" t="s">
        <v>1971</v>
      </c>
      <c r="C951" s="1">
        <v>6.1981906802E10</v>
      </c>
      <c r="D951" s="1" t="s">
        <v>12</v>
      </c>
      <c r="E951" s="1" t="s">
        <v>32</v>
      </c>
      <c r="F951" s="1" t="s">
        <v>14</v>
      </c>
      <c r="G951" s="1" t="s">
        <v>15</v>
      </c>
      <c r="H951" s="1" t="s">
        <v>33</v>
      </c>
      <c r="I951" s="2">
        <v>45685.0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 t="s">
        <v>1972</v>
      </c>
      <c r="B952" s="1" t="s">
        <v>1973</v>
      </c>
      <c r="C952" s="1">
        <v>6.7999372496E10</v>
      </c>
      <c r="D952" s="1" t="s">
        <v>12</v>
      </c>
      <c r="E952" s="1" t="s">
        <v>32</v>
      </c>
      <c r="F952" s="1" t="s">
        <v>14</v>
      </c>
      <c r="G952" s="1" t="s">
        <v>15</v>
      </c>
      <c r="H952" s="1" t="s">
        <v>20</v>
      </c>
      <c r="I952" s="2">
        <v>45685.0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 t="s">
        <v>1974</v>
      </c>
      <c r="B953" s="1" t="s">
        <v>1975</v>
      </c>
      <c r="C953" s="1" t="s">
        <v>1976</v>
      </c>
      <c r="D953" s="1" t="s">
        <v>12</v>
      </c>
      <c r="E953" s="1" t="s">
        <v>93</v>
      </c>
      <c r="F953" s="1" t="s">
        <v>14</v>
      </c>
      <c r="G953" s="1" t="s">
        <v>15</v>
      </c>
      <c r="H953" s="1" t="s">
        <v>20</v>
      </c>
      <c r="I953" s="2">
        <v>45685.0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 t="s">
        <v>1977</v>
      </c>
      <c r="B954" s="1" t="s">
        <v>1978</v>
      </c>
      <c r="C954" s="1">
        <v>8.5997498165E10</v>
      </c>
      <c r="D954" s="1" t="s">
        <v>12</v>
      </c>
      <c r="E954" s="1" t="s">
        <v>13</v>
      </c>
      <c r="F954" s="1" t="s">
        <v>14</v>
      </c>
      <c r="G954" s="1" t="s">
        <v>15</v>
      </c>
      <c r="H954" s="1" t="s">
        <v>84</v>
      </c>
      <c r="I954" s="2">
        <v>45685.0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 t="s">
        <v>1979</v>
      </c>
      <c r="B955" s="1" t="s">
        <v>1980</v>
      </c>
      <c r="C955" s="1">
        <v>5.4984483753E10</v>
      </c>
      <c r="D955" s="1" t="s">
        <v>12</v>
      </c>
      <c r="E955" s="1" t="s">
        <v>32</v>
      </c>
      <c r="F955" s="1" t="s">
        <v>14</v>
      </c>
      <c r="G955" s="1" t="s">
        <v>65</v>
      </c>
      <c r="H955" s="1" t="s">
        <v>51</v>
      </c>
      <c r="I955" s="2">
        <v>45685.0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 t="s">
        <v>1981</v>
      </c>
      <c r="B956" s="1" t="s">
        <v>1982</v>
      </c>
      <c r="C956" s="1">
        <v>6.2985688919E10</v>
      </c>
      <c r="D956" s="1" t="s">
        <v>12</v>
      </c>
      <c r="E956" s="1" t="s">
        <v>32</v>
      </c>
      <c r="F956" s="1" t="s">
        <v>14</v>
      </c>
      <c r="G956" s="1" t="s">
        <v>15</v>
      </c>
      <c r="H956" s="1" t="s">
        <v>200</v>
      </c>
      <c r="I956" s="2">
        <v>45685.0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 t="s">
        <v>1983</v>
      </c>
      <c r="B957" s="1" t="s">
        <v>1984</v>
      </c>
      <c r="C957" s="1" t="s">
        <v>1985</v>
      </c>
      <c r="D957" s="1" t="s">
        <v>12</v>
      </c>
      <c r="E957" s="1" t="s">
        <v>93</v>
      </c>
      <c r="F957" s="1" t="s">
        <v>14</v>
      </c>
      <c r="G957" s="1" t="s">
        <v>65</v>
      </c>
      <c r="H957" s="1" t="s">
        <v>20</v>
      </c>
      <c r="I957" s="2">
        <v>45685.0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 t="s">
        <v>1986</v>
      </c>
      <c r="B958" s="1" t="s">
        <v>1987</v>
      </c>
      <c r="C958" s="1">
        <v>9.8984528724E10</v>
      </c>
      <c r="D958" s="1" t="s">
        <v>12</v>
      </c>
      <c r="E958" s="1" t="s">
        <v>260</v>
      </c>
      <c r="F958" s="1" t="s">
        <v>14</v>
      </c>
      <c r="G958" s="1" t="s">
        <v>65</v>
      </c>
      <c r="H958" s="1" t="s">
        <v>33</v>
      </c>
      <c r="I958" s="2">
        <v>45685.0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 t="s">
        <v>1988</v>
      </c>
      <c r="B959" s="1" t="s">
        <v>1989</v>
      </c>
      <c r="C959" s="1">
        <v>8.599119025E9</v>
      </c>
      <c r="D959" s="1" t="s">
        <v>12</v>
      </c>
      <c r="E959" s="1" t="s">
        <v>32</v>
      </c>
      <c r="F959" s="1" t="s">
        <v>14</v>
      </c>
      <c r="G959" s="1" t="s">
        <v>15</v>
      </c>
      <c r="H959" s="1" t="s">
        <v>48</v>
      </c>
      <c r="I959" s="2">
        <v>45685.0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 t="s">
        <v>1990</v>
      </c>
      <c r="B960" s="1" t="s">
        <v>1991</v>
      </c>
      <c r="C960" s="1">
        <v>1.1977719533E10</v>
      </c>
      <c r="D960" s="1" t="s">
        <v>12</v>
      </c>
      <c r="E960" s="1" t="s">
        <v>93</v>
      </c>
      <c r="F960" s="1" t="s">
        <v>14</v>
      </c>
      <c r="G960" s="1" t="s">
        <v>15</v>
      </c>
      <c r="H960" s="1" t="s">
        <v>20</v>
      </c>
      <c r="I960" s="2">
        <v>45685.0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 t="s">
        <v>1992</v>
      </c>
      <c r="B961" s="1" t="s">
        <v>1993</v>
      </c>
      <c r="C961" s="1">
        <v>6.1993861373E10</v>
      </c>
      <c r="D961" s="1" t="s">
        <v>12</v>
      </c>
      <c r="E961" s="1" t="s">
        <v>13</v>
      </c>
      <c r="F961" s="1" t="s">
        <v>14</v>
      </c>
      <c r="G961" s="1" t="s">
        <v>15</v>
      </c>
      <c r="H961" s="1" t="s">
        <v>108</v>
      </c>
      <c r="I961" s="2">
        <v>45685.0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 t="s">
        <v>1994</v>
      </c>
      <c r="B962" s="1" t="s">
        <v>1995</v>
      </c>
      <c r="C962" s="1">
        <v>1.199264489E10</v>
      </c>
      <c r="D962" s="1" t="s">
        <v>12</v>
      </c>
      <c r="E962" s="1" t="s">
        <v>32</v>
      </c>
      <c r="F962" s="1" t="s">
        <v>14</v>
      </c>
      <c r="G962" s="1" t="s">
        <v>15</v>
      </c>
      <c r="H962" s="1" t="s">
        <v>51</v>
      </c>
      <c r="I962" s="2">
        <v>45685.0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 t="s">
        <v>1996</v>
      </c>
      <c r="B963" s="1" t="s">
        <v>1997</v>
      </c>
      <c r="C963" s="1">
        <v>7.1981065737E10</v>
      </c>
      <c r="D963" s="1" t="s">
        <v>12</v>
      </c>
      <c r="E963" s="1" t="s">
        <v>19</v>
      </c>
      <c r="F963" s="1" t="s">
        <v>14</v>
      </c>
      <c r="G963" s="1" t="s">
        <v>65</v>
      </c>
      <c r="H963" s="1" t="s">
        <v>20</v>
      </c>
      <c r="I963" s="2">
        <v>45685.0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 t="s">
        <v>1453</v>
      </c>
      <c r="B964" s="1" t="s">
        <v>1998</v>
      </c>
      <c r="C964" s="1">
        <v>1.1956802831E10</v>
      </c>
      <c r="D964" s="1" t="s">
        <v>12</v>
      </c>
      <c r="E964" s="1" t="s">
        <v>39</v>
      </c>
      <c r="F964" s="1" t="s">
        <v>14</v>
      </c>
      <c r="G964" s="1" t="s">
        <v>65</v>
      </c>
      <c r="H964" s="1" t="s">
        <v>20</v>
      </c>
      <c r="I964" s="2">
        <v>45685.0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 t="s">
        <v>1999</v>
      </c>
      <c r="B965" s="1" t="s">
        <v>2000</v>
      </c>
      <c r="C965" s="1">
        <v>4.8992059845E10</v>
      </c>
      <c r="D965" s="1" t="s">
        <v>12</v>
      </c>
      <c r="E965" s="1" t="s">
        <v>93</v>
      </c>
      <c r="F965" s="1" t="s">
        <v>14</v>
      </c>
      <c r="G965" s="1" t="s">
        <v>15</v>
      </c>
      <c r="H965" s="1" t="s">
        <v>20</v>
      </c>
      <c r="I965" s="2">
        <v>45685.0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 t="s">
        <v>2001</v>
      </c>
      <c r="B966" s="1" t="s">
        <v>2002</v>
      </c>
      <c r="C966" s="1">
        <v>1.1964846769E10</v>
      </c>
      <c r="D966" s="1" t="s">
        <v>12</v>
      </c>
      <c r="E966" s="1" t="s">
        <v>39</v>
      </c>
      <c r="F966" s="1" t="s">
        <v>14</v>
      </c>
      <c r="G966" s="1" t="s">
        <v>15</v>
      </c>
      <c r="H966" s="1" t="s">
        <v>48</v>
      </c>
      <c r="I966" s="2">
        <v>45685.0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 t="s">
        <v>2003</v>
      </c>
      <c r="B967" s="1" t="s">
        <v>2004</v>
      </c>
      <c r="C967" s="1">
        <v>3.3988194661E10</v>
      </c>
      <c r="D967" s="1" t="s">
        <v>12</v>
      </c>
      <c r="E967" s="1" t="s">
        <v>32</v>
      </c>
      <c r="F967" s="1" t="s">
        <v>14</v>
      </c>
      <c r="G967" s="1" t="s">
        <v>15</v>
      </c>
      <c r="H967" s="1" t="s">
        <v>77</v>
      </c>
      <c r="I967" s="2">
        <v>45685.0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 t="s">
        <v>498</v>
      </c>
      <c r="B968" s="1" t="s">
        <v>2005</v>
      </c>
      <c r="C968" s="1" t="s">
        <v>2006</v>
      </c>
      <c r="D968" s="1" t="s">
        <v>12</v>
      </c>
      <c r="E968" s="1" t="s">
        <v>32</v>
      </c>
      <c r="F968" s="1" t="s">
        <v>14</v>
      </c>
      <c r="G968" s="1" t="s">
        <v>15</v>
      </c>
      <c r="H968" s="1" t="s">
        <v>33</v>
      </c>
      <c r="I968" s="2">
        <v>45685.0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 t="s">
        <v>2007</v>
      </c>
      <c r="B969" s="1" t="s">
        <v>2008</v>
      </c>
      <c r="C969" s="1">
        <v>9.9991494636E10</v>
      </c>
      <c r="D969" s="1" t="s">
        <v>12</v>
      </c>
      <c r="E969" s="1" t="s">
        <v>32</v>
      </c>
      <c r="F969" s="1" t="s">
        <v>14</v>
      </c>
      <c r="G969" s="1" t="s">
        <v>15</v>
      </c>
      <c r="H969" s="1" t="s">
        <v>20</v>
      </c>
      <c r="I969" s="2">
        <v>45685.0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 t="s">
        <v>2009</v>
      </c>
      <c r="B970" s="1" t="s">
        <v>2010</v>
      </c>
      <c r="C970" s="1" t="s">
        <v>2011</v>
      </c>
      <c r="D970" s="1" t="s">
        <v>12</v>
      </c>
      <c r="E970" s="1" t="s">
        <v>32</v>
      </c>
      <c r="F970" s="1" t="s">
        <v>14</v>
      </c>
      <c r="G970" s="1" t="s">
        <v>15</v>
      </c>
      <c r="H970" s="1" t="s">
        <v>20</v>
      </c>
      <c r="I970" s="2">
        <v>45685.0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 t="s">
        <v>2012</v>
      </c>
      <c r="B971" s="1" t="s">
        <v>2013</v>
      </c>
      <c r="C971" s="1">
        <v>9.4992851726E10</v>
      </c>
      <c r="D971" s="1" t="s">
        <v>12</v>
      </c>
      <c r="E971" s="1" t="s">
        <v>32</v>
      </c>
      <c r="F971" s="1" t="s">
        <v>14</v>
      </c>
      <c r="G971" s="1" t="s">
        <v>15</v>
      </c>
      <c r="H971" s="1" t="s">
        <v>20</v>
      </c>
      <c r="I971" s="2">
        <v>45685.0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 t="s">
        <v>2014</v>
      </c>
      <c r="B972" s="1" t="s">
        <v>2015</v>
      </c>
      <c r="C972" s="1">
        <v>6.19955112E10</v>
      </c>
      <c r="D972" s="1" t="s">
        <v>12</v>
      </c>
      <c r="E972" s="1" t="s">
        <v>32</v>
      </c>
      <c r="F972" s="1" t="s">
        <v>14</v>
      </c>
      <c r="G972" s="1" t="s">
        <v>15</v>
      </c>
      <c r="H972" s="1" t="s">
        <v>62</v>
      </c>
      <c r="I972" s="2">
        <v>45685.0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 t="s">
        <v>2016</v>
      </c>
      <c r="B973" s="1" t="s">
        <v>2017</v>
      </c>
      <c r="C973" s="1">
        <v>9.2985958274E10</v>
      </c>
      <c r="D973" s="1" t="s">
        <v>12</v>
      </c>
      <c r="E973" s="1" t="s">
        <v>111</v>
      </c>
      <c r="F973" s="1" t="s">
        <v>14</v>
      </c>
      <c r="G973" s="1" t="s">
        <v>65</v>
      </c>
      <c r="H973" s="1" t="s">
        <v>20</v>
      </c>
      <c r="I973" s="2">
        <v>45685.0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 t="s">
        <v>2018</v>
      </c>
      <c r="B974" s="1" t="s">
        <v>2019</v>
      </c>
      <c r="C974" s="1">
        <v>1.6997256915E10</v>
      </c>
      <c r="D974" s="1" t="s">
        <v>12</v>
      </c>
      <c r="E974" s="1" t="s">
        <v>27</v>
      </c>
      <c r="F974" s="1" t="s">
        <v>14</v>
      </c>
      <c r="G974" s="1" t="s">
        <v>65</v>
      </c>
      <c r="H974" s="1" t="s">
        <v>59</v>
      </c>
      <c r="I974" s="2">
        <v>45685.0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 t="s">
        <v>1902</v>
      </c>
      <c r="B975" s="1" t="s">
        <v>2020</v>
      </c>
      <c r="C975" s="1">
        <v>6.3999925587E10</v>
      </c>
      <c r="D975" s="1" t="s">
        <v>12</v>
      </c>
      <c r="E975" s="1" t="s">
        <v>260</v>
      </c>
      <c r="F975" s="1" t="s">
        <v>14</v>
      </c>
      <c r="G975" s="1" t="s">
        <v>15</v>
      </c>
      <c r="H975" s="1" t="s">
        <v>20</v>
      </c>
      <c r="I975" s="2">
        <v>45685.0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 t="s">
        <v>2021</v>
      </c>
      <c r="B976" s="1" t="s">
        <v>2022</v>
      </c>
      <c r="C976" s="1" t="s">
        <v>2023</v>
      </c>
      <c r="D976" s="1" t="s">
        <v>12</v>
      </c>
      <c r="E976" s="1" t="s">
        <v>71</v>
      </c>
      <c r="F976" s="1" t="s">
        <v>14</v>
      </c>
      <c r="G976" s="1" t="s">
        <v>15</v>
      </c>
      <c r="H976" s="1" t="s">
        <v>20</v>
      </c>
      <c r="I976" s="2">
        <v>45685.0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 t="s">
        <v>2024</v>
      </c>
      <c r="B977" s="1" t="s">
        <v>2025</v>
      </c>
      <c r="C977" s="1">
        <v>4.8988423859E10</v>
      </c>
      <c r="D977" s="1" t="s">
        <v>12</v>
      </c>
      <c r="E977" s="1" t="s">
        <v>24</v>
      </c>
      <c r="F977" s="1" t="s">
        <v>14</v>
      </c>
      <c r="G977" s="1" t="s">
        <v>65</v>
      </c>
      <c r="H977" s="1" t="s">
        <v>20</v>
      </c>
      <c r="I977" s="2">
        <v>45685.0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 t="s">
        <v>2026</v>
      </c>
      <c r="B978" s="1" t="s">
        <v>2027</v>
      </c>
      <c r="C978" s="1">
        <v>5.4996486139E10</v>
      </c>
      <c r="D978" s="1" t="s">
        <v>12</v>
      </c>
      <c r="E978" s="1" t="s">
        <v>24</v>
      </c>
      <c r="F978" s="1" t="s">
        <v>14</v>
      </c>
      <c r="G978" s="1" t="s">
        <v>65</v>
      </c>
      <c r="H978" s="1" t="s">
        <v>20</v>
      </c>
      <c r="I978" s="2">
        <v>45685.0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 t="s">
        <v>2028</v>
      </c>
      <c r="B979" s="1" t="s">
        <v>2029</v>
      </c>
      <c r="C979" s="1" t="s">
        <v>2030</v>
      </c>
      <c r="D979" s="1" t="s">
        <v>12</v>
      </c>
      <c r="E979" s="1" t="s">
        <v>13</v>
      </c>
      <c r="F979" s="1" t="s">
        <v>14</v>
      </c>
      <c r="G979" s="1" t="s">
        <v>65</v>
      </c>
      <c r="H979" s="1" t="s">
        <v>59</v>
      </c>
      <c r="I979" s="2">
        <v>45685.0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 t="s">
        <v>2031</v>
      </c>
      <c r="B980" s="1" t="s">
        <v>2032</v>
      </c>
      <c r="C980" s="1">
        <v>6.298128658E10</v>
      </c>
      <c r="D980" s="1" t="s">
        <v>12</v>
      </c>
      <c r="E980" s="1" t="s">
        <v>32</v>
      </c>
      <c r="F980" s="1" t="s">
        <v>14</v>
      </c>
      <c r="G980" s="1" t="s">
        <v>15</v>
      </c>
      <c r="H980" s="1" t="s">
        <v>20</v>
      </c>
      <c r="I980" s="2">
        <v>45685.0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 t="s">
        <v>2033</v>
      </c>
      <c r="B981" s="1" t="s">
        <v>2034</v>
      </c>
      <c r="C981" s="1">
        <v>7.4988050065E10</v>
      </c>
      <c r="D981" s="1" t="s">
        <v>12</v>
      </c>
      <c r="E981" s="1" t="s">
        <v>32</v>
      </c>
      <c r="F981" s="1" t="s">
        <v>14</v>
      </c>
      <c r="G981" s="1" t="s">
        <v>15</v>
      </c>
      <c r="H981" s="1" t="s">
        <v>33</v>
      </c>
      <c r="I981" s="2">
        <v>45685.0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 t="s">
        <v>2035</v>
      </c>
      <c r="B982" s="1" t="s">
        <v>2036</v>
      </c>
      <c r="C982" s="1">
        <v>1.1942990864E10</v>
      </c>
      <c r="D982" s="1" t="s">
        <v>12</v>
      </c>
      <c r="E982" s="1" t="s">
        <v>13</v>
      </c>
      <c r="F982" s="1" t="s">
        <v>14</v>
      </c>
      <c r="G982" s="1" t="s">
        <v>15</v>
      </c>
      <c r="H982" s="1" t="s">
        <v>20</v>
      </c>
      <c r="I982" s="2">
        <v>45685.0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 t="s">
        <v>2037</v>
      </c>
      <c r="B983" s="1" t="s">
        <v>2038</v>
      </c>
      <c r="C983" s="1">
        <v>4.2988880038E10</v>
      </c>
      <c r="D983" s="1" t="s">
        <v>12</v>
      </c>
      <c r="E983" s="1" t="s">
        <v>19</v>
      </c>
      <c r="F983" s="1" t="s">
        <v>14</v>
      </c>
      <c r="G983" s="1" t="s">
        <v>65</v>
      </c>
      <c r="H983" s="1" t="s">
        <v>20</v>
      </c>
      <c r="I983" s="2">
        <v>45685.0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 t="s">
        <v>72</v>
      </c>
      <c r="B984" s="1" t="s">
        <v>2039</v>
      </c>
      <c r="C984" s="1">
        <v>6.1981105671E10</v>
      </c>
      <c r="D984" s="1" t="s">
        <v>12</v>
      </c>
      <c r="E984" s="1" t="s">
        <v>32</v>
      </c>
      <c r="F984" s="1" t="s">
        <v>14</v>
      </c>
      <c r="G984" s="1" t="s">
        <v>15</v>
      </c>
      <c r="H984" s="1" t="s">
        <v>20</v>
      </c>
      <c r="I984" s="2">
        <v>45685.0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 t="s">
        <v>2040</v>
      </c>
      <c r="B985" s="1" t="s">
        <v>2041</v>
      </c>
      <c r="C985" s="1" t="s">
        <v>2042</v>
      </c>
      <c r="D985" s="1" t="s">
        <v>12</v>
      </c>
      <c r="E985" s="1" t="s">
        <v>24</v>
      </c>
      <c r="F985" s="1" t="s">
        <v>14</v>
      </c>
      <c r="G985" s="1" t="s">
        <v>65</v>
      </c>
      <c r="H985" s="1" t="s">
        <v>20</v>
      </c>
      <c r="I985" s="2">
        <v>45685.0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 t="s">
        <v>2043</v>
      </c>
      <c r="B986" s="1" t="s">
        <v>2044</v>
      </c>
      <c r="C986" s="1">
        <v>8.3981932827E10</v>
      </c>
      <c r="D986" s="1" t="s">
        <v>12</v>
      </c>
      <c r="E986" s="1" t="s">
        <v>111</v>
      </c>
      <c r="F986" s="1" t="s">
        <v>14</v>
      </c>
      <c r="G986" s="1" t="s">
        <v>65</v>
      </c>
      <c r="H986" s="1" t="s">
        <v>114</v>
      </c>
      <c r="I986" s="2">
        <v>45685.0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 t="s">
        <v>2045</v>
      </c>
      <c r="B987" s="1" t="s">
        <v>2046</v>
      </c>
      <c r="C987" s="1">
        <v>6.1999466075E10</v>
      </c>
      <c r="D987" s="1" t="s">
        <v>12</v>
      </c>
      <c r="E987" s="1" t="s">
        <v>13</v>
      </c>
      <c r="F987" s="1" t="s">
        <v>14</v>
      </c>
      <c r="G987" s="1" t="s">
        <v>15</v>
      </c>
      <c r="H987" s="1" t="s">
        <v>20</v>
      </c>
      <c r="I987" s="2">
        <v>45685.0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 t="s">
        <v>2047</v>
      </c>
      <c r="B988" s="1" t="s">
        <v>2048</v>
      </c>
      <c r="C988" s="1">
        <v>3.2991366207E10</v>
      </c>
      <c r="D988" s="1" t="s">
        <v>12</v>
      </c>
      <c r="E988" s="1" t="s">
        <v>93</v>
      </c>
      <c r="F988" s="1" t="s">
        <v>14</v>
      </c>
      <c r="G988" s="1" t="s">
        <v>15</v>
      </c>
      <c r="H988" s="1" t="s">
        <v>20</v>
      </c>
      <c r="I988" s="2">
        <v>45685.0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 t="s">
        <v>2049</v>
      </c>
      <c r="B989" s="1" t="s">
        <v>2050</v>
      </c>
      <c r="C989" s="1">
        <v>8.2996241545E10</v>
      </c>
      <c r="D989" s="1" t="s">
        <v>12</v>
      </c>
      <c r="E989" s="1" t="s">
        <v>32</v>
      </c>
      <c r="F989" s="1" t="s">
        <v>14</v>
      </c>
      <c r="G989" s="1" t="s">
        <v>15</v>
      </c>
      <c r="H989" s="1" t="s">
        <v>48</v>
      </c>
      <c r="I989" s="2">
        <v>45685.0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 t="s">
        <v>2051</v>
      </c>
      <c r="B990" s="1" t="s">
        <v>2052</v>
      </c>
      <c r="C990" s="1">
        <v>4.7999935005E10</v>
      </c>
      <c r="D990" s="1" t="s">
        <v>12</v>
      </c>
      <c r="E990" s="1" t="s">
        <v>93</v>
      </c>
      <c r="F990" s="1" t="s">
        <v>14</v>
      </c>
      <c r="G990" s="1" t="s">
        <v>15</v>
      </c>
      <c r="H990" s="1" t="s">
        <v>20</v>
      </c>
      <c r="I990" s="2">
        <v>45685.0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 t="s">
        <v>2053</v>
      </c>
      <c r="B991" s="1" t="s">
        <v>2054</v>
      </c>
      <c r="C991" s="1" t="s">
        <v>2055</v>
      </c>
      <c r="D991" s="1" t="s">
        <v>12</v>
      </c>
      <c r="E991" s="1" t="s">
        <v>24</v>
      </c>
      <c r="F991" s="1" t="s">
        <v>14</v>
      </c>
      <c r="G991" s="1" t="s">
        <v>65</v>
      </c>
      <c r="H991" s="1" t="s">
        <v>20</v>
      </c>
      <c r="I991" s="2">
        <v>45685.0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 t="s">
        <v>2056</v>
      </c>
      <c r="B992" s="1" t="s">
        <v>2057</v>
      </c>
      <c r="C992" s="1">
        <v>7.59812723E10</v>
      </c>
      <c r="D992" s="1" t="s">
        <v>12</v>
      </c>
      <c r="E992" s="1" t="s">
        <v>111</v>
      </c>
      <c r="F992" s="1" t="s">
        <v>14</v>
      </c>
      <c r="G992" s="1" t="s">
        <v>15</v>
      </c>
      <c r="H992" s="1" t="s">
        <v>20</v>
      </c>
      <c r="I992" s="2">
        <v>45685.0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 t="s">
        <v>2058</v>
      </c>
      <c r="B993" s="1" t="s">
        <v>2059</v>
      </c>
      <c r="C993" s="1">
        <v>8.9994353204E10</v>
      </c>
      <c r="D993" s="1" t="s">
        <v>12</v>
      </c>
      <c r="E993" s="1" t="s">
        <v>13</v>
      </c>
      <c r="F993" s="1" t="s">
        <v>14</v>
      </c>
      <c r="G993" s="1" t="s">
        <v>65</v>
      </c>
      <c r="H993" s="1" t="s">
        <v>84</v>
      </c>
      <c r="I993" s="2">
        <v>45685.0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 t="s">
        <v>2060</v>
      </c>
      <c r="B994" s="1" t="s">
        <v>2061</v>
      </c>
      <c r="C994" s="1">
        <v>3.1992857502E10</v>
      </c>
      <c r="D994" s="1" t="s">
        <v>12</v>
      </c>
      <c r="E994" s="1" t="s">
        <v>71</v>
      </c>
      <c r="F994" s="1" t="s">
        <v>14</v>
      </c>
      <c r="G994" s="1" t="s">
        <v>15</v>
      </c>
      <c r="H994" s="1" t="s">
        <v>20</v>
      </c>
      <c r="I994" s="2">
        <v>45685.0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 t="s">
        <v>2062</v>
      </c>
      <c r="B995" s="1" t="s">
        <v>2063</v>
      </c>
      <c r="C995" s="1" t="s">
        <v>2064</v>
      </c>
      <c r="D995" s="1" t="s">
        <v>12</v>
      </c>
      <c r="E995" s="1" t="s">
        <v>111</v>
      </c>
      <c r="F995" s="1" t="s">
        <v>14</v>
      </c>
      <c r="G995" s="1" t="s">
        <v>15</v>
      </c>
      <c r="H995" s="1" t="s">
        <v>20</v>
      </c>
      <c r="I995" s="2">
        <v>45685.0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 t="s">
        <v>2065</v>
      </c>
      <c r="B996" s="1" t="s">
        <v>2066</v>
      </c>
      <c r="C996" s="1">
        <v>7.3999951588E10</v>
      </c>
      <c r="D996" s="1" t="s">
        <v>12</v>
      </c>
      <c r="E996" s="1" t="s">
        <v>13</v>
      </c>
      <c r="F996" s="1" t="s">
        <v>14</v>
      </c>
      <c r="G996" s="1" t="s">
        <v>15</v>
      </c>
      <c r="H996" s="1" t="s">
        <v>84</v>
      </c>
      <c r="I996" s="2">
        <v>45685.0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 t="s">
        <v>2067</v>
      </c>
      <c r="B997" s="1" t="s">
        <v>2068</v>
      </c>
      <c r="C997" s="1">
        <v>2.1964748652E10</v>
      </c>
      <c r="D997" s="1" t="s">
        <v>12</v>
      </c>
      <c r="E997" s="1" t="s">
        <v>93</v>
      </c>
      <c r="F997" s="1" t="s">
        <v>14</v>
      </c>
      <c r="G997" s="1" t="s">
        <v>65</v>
      </c>
      <c r="H997" s="1" t="s">
        <v>48</v>
      </c>
      <c r="I997" s="2">
        <v>45685.0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 t="s">
        <v>2069</v>
      </c>
      <c r="B998" s="1" t="s">
        <v>2070</v>
      </c>
      <c r="C998" s="1">
        <v>1.8996767226E10</v>
      </c>
      <c r="D998" s="1" t="s">
        <v>12</v>
      </c>
      <c r="E998" s="1" t="s">
        <v>32</v>
      </c>
      <c r="F998" s="1" t="s">
        <v>14</v>
      </c>
      <c r="G998" s="1" t="s">
        <v>65</v>
      </c>
      <c r="H998" s="1" t="s">
        <v>20</v>
      </c>
      <c r="I998" s="2">
        <v>45685.0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 t="s">
        <v>2071</v>
      </c>
      <c r="B999" s="1" t="s">
        <v>2072</v>
      </c>
      <c r="C999" s="1">
        <v>2.7995836118E10</v>
      </c>
      <c r="D999" s="1" t="s">
        <v>12</v>
      </c>
      <c r="E999" s="1" t="s">
        <v>32</v>
      </c>
      <c r="F999" s="1" t="s">
        <v>14</v>
      </c>
      <c r="G999" s="1" t="s">
        <v>15</v>
      </c>
      <c r="H999" s="1" t="s">
        <v>20</v>
      </c>
      <c r="I999" s="2">
        <v>45685.0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 t="s">
        <v>2073</v>
      </c>
      <c r="B1000" s="1" t="s">
        <v>2074</v>
      </c>
      <c r="C1000" s="1" t="s">
        <v>2075</v>
      </c>
      <c r="D1000" s="1" t="s">
        <v>12</v>
      </c>
      <c r="E1000" s="1" t="s">
        <v>32</v>
      </c>
      <c r="F1000" s="1" t="s">
        <v>14</v>
      </c>
      <c r="G1000" s="1" t="s">
        <v>15</v>
      </c>
      <c r="H1000" s="1" t="s">
        <v>20</v>
      </c>
      <c r="I1000" s="2">
        <v>45685.0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5.75" customHeight="1">
      <c r="A1001" s="1" t="s">
        <v>2076</v>
      </c>
      <c r="B1001" s="1" t="s">
        <v>2077</v>
      </c>
      <c r="C1001" s="1">
        <v>6.2996188839E10</v>
      </c>
      <c r="D1001" s="1" t="s">
        <v>12</v>
      </c>
      <c r="E1001" s="1" t="s">
        <v>93</v>
      </c>
      <c r="F1001" s="1" t="s">
        <v>14</v>
      </c>
      <c r="G1001" s="1" t="s">
        <v>15</v>
      </c>
      <c r="H1001" s="1" t="s">
        <v>20</v>
      </c>
      <c r="I1001" s="2">
        <v>45685.0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5.75" customHeight="1">
      <c r="A1002" s="1" t="s">
        <v>2078</v>
      </c>
      <c r="B1002" s="1" t="s">
        <v>2079</v>
      </c>
      <c r="C1002" s="1">
        <v>1.1994705061E10</v>
      </c>
      <c r="D1002" s="1" t="s">
        <v>12</v>
      </c>
      <c r="E1002" s="1" t="s">
        <v>32</v>
      </c>
      <c r="F1002" s="1" t="s">
        <v>14</v>
      </c>
      <c r="G1002" s="1" t="s">
        <v>65</v>
      </c>
      <c r="H1002" s="1" t="s">
        <v>20</v>
      </c>
      <c r="I1002" s="2">
        <v>45685.0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5.75" customHeight="1">
      <c r="A1003" s="1" t="s">
        <v>2080</v>
      </c>
      <c r="B1003" s="1" t="s">
        <v>2081</v>
      </c>
      <c r="C1003" s="1">
        <v>5.4992235529E10</v>
      </c>
      <c r="D1003" s="1" t="s">
        <v>12</v>
      </c>
      <c r="E1003" s="1" t="s">
        <v>93</v>
      </c>
      <c r="F1003" s="1" t="s">
        <v>14</v>
      </c>
      <c r="G1003" s="1" t="s">
        <v>15</v>
      </c>
      <c r="H1003" s="1" t="s">
        <v>20</v>
      </c>
      <c r="I1003" s="2">
        <v>45685.0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5.75" customHeight="1">
      <c r="A1004" s="1" t="s">
        <v>1270</v>
      </c>
      <c r="B1004" s="1" t="s">
        <v>2082</v>
      </c>
      <c r="C1004" s="1">
        <v>8.2987264228E10</v>
      </c>
      <c r="D1004" s="1" t="s">
        <v>12</v>
      </c>
      <c r="E1004" s="1" t="s">
        <v>32</v>
      </c>
      <c r="F1004" s="1" t="s">
        <v>14</v>
      </c>
      <c r="G1004" s="1" t="s">
        <v>15</v>
      </c>
      <c r="H1004" s="1" t="s">
        <v>33</v>
      </c>
      <c r="I1004" s="2">
        <v>45685.0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15.75" customHeight="1">
      <c r="A1005" s="1" t="s">
        <v>2067</v>
      </c>
      <c r="B1005" s="1" t="s">
        <v>2083</v>
      </c>
      <c r="C1005" s="1">
        <v>1.19827005E10</v>
      </c>
      <c r="D1005" s="1" t="s">
        <v>12</v>
      </c>
      <c r="E1005" s="1" t="s">
        <v>93</v>
      </c>
      <c r="F1005" s="1" t="s">
        <v>14</v>
      </c>
      <c r="G1005" s="1" t="s">
        <v>15</v>
      </c>
      <c r="H1005" s="1" t="s">
        <v>20</v>
      </c>
      <c r="I1005" s="2">
        <v>45685.0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15.75" customHeight="1">
      <c r="A1006" s="1" t="s">
        <v>327</v>
      </c>
      <c r="B1006" s="1" t="s">
        <v>2084</v>
      </c>
      <c r="C1006" s="1">
        <v>1.4991205588E10</v>
      </c>
      <c r="D1006" s="1" t="s">
        <v>12</v>
      </c>
      <c r="E1006" s="1" t="s">
        <v>93</v>
      </c>
      <c r="F1006" s="1" t="s">
        <v>14</v>
      </c>
      <c r="G1006" s="1" t="s">
        <v>15</v>
      </c>
      <c r="H1006" s="1" t="s">
        <v>20</v>
      </c>
      <c r="I1006" s="2">
        <v>45685.0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15.75" customHeight="1">
      <c r="A1007" s="1" t="s">
        <v>2085</v>
      </c>
      <c r="B1007" s="1" t="s">
        <v>2086</v>
      </c>
      <c r="C1007" s="1">
        <v>2.1993044556E10</v>
      </c>
      <c r="D1007" s="1" t="s">
        <v>12</v>
      </c>
      <c r="E1007" s="1" t="s">
        <v>19</v>
      </c>
      <c r="F1007" s="1" t="s">
        <v>14</v>
      </c>
      <c r="G1007" s="1" t="s">
        <v>65</v>
      </c>
      <c r="H1007" s="1" t="s">
        <v>20</v>
      </c>
      <c r="I1007" s="2">
        <v>45685.0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15.75" customHeight="1">
      <c r="A1008" s="1" t="s">
        <v>327</v>
      </c>
      <c r="B1008" s="1" t="s">
        <v>2087</v>
      </c>
      <c r="C1008" s="1">
        <v>6.1984695441E10</v>
      </c>
      <c r="D1008" s="1" t="s">
        <v>12</v>
      </c>
      <c r="E1008" s="1" t="s">
        <v>32</v>
      </c>
      <c r="F1008" s="1" t="s">
        <v>14</v>
      </c>
      <c r="G1008" s="1" t="s">
        <v>15</v>
      </c>
      <c r="H1008" s="1" t="s">
        <v>33</v>
      </c>
      <c r="I1008" s="2">
        <v>45685.0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15.75" customHeight="1">
      <c r="A1009" s="1" t="s">
        <v>2088</v>
      </c>
      <c r="B1009" s="1" t="s">
        <v>2089</v>
      </c>
      <c r="C1009" s="1">
        <v>9.1983145084E10</v>
      </c>
      <c r="D1009" s="1" t="s">
        <v>12</v>
      </c>
      <c r="E1009" s="1" t="s">
        <v>13</v>
      </c>
      <c r="F1009" s="1" t="s">
        <v>14</v>
      </c>
      <c r="G1009" s="1" t="s">
        <v>15</v>
      </c>
      <c r="H1009" s="1" t="s">
        <v>59</v>
      </c>
      <c r="I1009" s="2">
        <v>45685.0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15.75" customHeight="1">
      <c r="A1010" s="1" t="s">
        <v>2090</v>
      </c>
      <c r="B1010" s="1" t="s">
        <v>2091</v>
      </c>
      <c r="C1010" s="1">
        <v>3.5984393281E10</v>
      </c>
      <c r="D1010" s="1" t="s">
        <v>12</v>
      </c>
      <c r="E1010" s="1" t="s">
        <v>71</v>
      </c>
      <c r="F1010" s="1" t="s">
        <v>14</v>
      </c>
      <c r="G1010" s="1" t="s">
        <v>15</v>
      </c>
      <c r="H1010" s="1" t="s">
        <v>20</v>
      </c>
      <c r="I1010" s="2">
        <v>45685.0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15.75" customHeight="1">
      <c r="A1011" s="1" t="s">
        <v>2092</v>
      </c>
      <c r="B1011" s="1" t="s">
        <v>2093</v>
      </c>
      <c r="C1011" s="1" t="s">
        <v>2094</v>
      </c>
      <c r="D1011" s="1" t="s">
        <v>12</v>
      </c>
      <c r="E1011" s="1" t="s">
        <v>93</v>
      </c>
      <c r="F1011" s="1" t="s">
        <v>14</v>
      </c>
      <c r="G1011" s="1" t="s">
        <v>15</v>
      </c>
      <c r="H1011" s="1" t="s">
        <v>20</v>
      </c>
      <c r="I1011" s="2">
        <v>45685.0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15.75" customHeight="1">
      <c r="A1012" s="1" t="s">
        <v>2095</v>
      </c>
      <c r="B1012" s="1" t="s">
        <v>2096</v>
      </c>
      <c r="C1012" s="1" t="s">
        <v>2097</v>
      </c>
      <c r="D1012" s="1" t="s">
        <v>12</v>
      </c>
      <c r="E1012" s="1" t="s">
        <v>93</v>
      </c>
      <c r="F1012" s="1" t="s">
        <v>14</v>
      </c>
      <c r="G1012" s="1" t="s">
        <v>15</v>
      </c>
      <c r="H1012" s="1" t="s">
        <v>20</v>
      </c>
      <c r="I1012" s="2">
        <v>45685.0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15.75" customHeight="1">
      <c r="A1013" s="1" t="s">
        <v>2098</v>
      </c>
      <c r="B1013" s="1" t="s">
        <v>2099</v>
      </c>
      <c r="C1013" s="1">
        <v>8.7988239174E10</v>
      </c>
      <c r="D1013" s="1" t="s">
        <v>12</v>
      </c>
      <c r="E1013" s="1" t="s">
        <v>93</v>
      </c>
      <c r="F1013" s="1" t="s">
        <v>14</v>
      </c>
      <c r="G1013" s="1" t="s">
        <v>15</v>
      </c>
      <c r="H1013" s="1" t="s">
        <v>20</v>
      </c>
      <c r="I1013" s="2">
        <v>45685.0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15.75" customHeight="1">
      <c r="A1014" s="1" t="s">
        <v>2100</v>
      </c>
      <c r="B1014" s="1" t="s">
        <v>2101</v>
      </c>
      <c r="C1014" s="1">
        <v>6.7993215573E10</v>
      </c>
      <c r="D1014" s="1" t="s">
        <v>12</v>
      </c>
      <c r="E1014" s="1" t="s">
        <v>32</v>
      </c>
      <c r="F1014" s="1" t="s">
        <v>14</v>
      </c>
      <c r="G1014" s="1" t="s">
        <v>65</v>
      </c>
      <c r="H1014" s="1" t="s">
        <v>20</v>
      </c>
      <c r="I1014" s="2">
        <v>45685.0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15.75" customHeight="1">
      <c r="A1015" s="1" t="s">
        <v>2102</v>
      </c>
      <c r="B1015" s="1" t="s">
        <v>2103</v>
      </c>
      <c r="C1015" s="1">
        <v>1.2992113993E10</v>
      </c>
      <c r="D1015" s="1" t="s">
        <v>12</v>
      </c>
      <c r="E1015" s="1" t="s">
        <v>39</v>
      </c>
      <c r="F1015" s="1" t="s">
        <v>14</v>
      </c>
      <c r="G1015" s="1" t="s">
        <v>15</v>
      </c>
      <c r="H1015" s="1" t="s">
        <v>77</v>
      </c>
      <c r="I1015" s="2">
        <v>45685.0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15.75" customHeight="1">
      <c r="A1016" s="1" t="s">
        <v>2104</v>
      </c>
      <c r="B1016" s="1" t="s">
        <v>2105</v>
      </c>
      <c r="C1016" s="1" t="s">
        <v>2106</v>
      </c>
      <c r="D1016" s="1" t="s">
        <v>12</v>
      </c>
      <c r="E1016" s="1" t="s">
        <v>13</v>
      </c>
      <c r="F1016" s="1" t="s">
        <v>14</v>
      </c>
      <c r="G1016" s="1" t="s">
        <v>15</v>
      </c>
      <c r="H1016" s="1" t="s">
        <v>20</v>
      </c>
      <c r="I1016" s="2">
        <v>45685.0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15.75" customHeight="1">
      <c r="A1017" s="1" t="s">
        <v>2107</v>
      </c>
      <c r="B1017" s="1" t="s">
        <v>2108</v>
      </c>
      <c r="C1017" s="1">
        <v>1.4991011767E10</v>
      </c>
      <c r="D1017" s="1" t="s">
        <v>12</v>
      </c>
      <c r="E1017" s="1" t="s">
        <v>93</v>
      </c>
      <c r="F1017" s="1" t="s">
        <v>14</v>
      </c>
      <c r="G1017" s="1" t="s">
        <v>65</v>
      </c>
      <c r="H1017" s="1" t="s">
        <v>20</v>
      </c>
      <c r="I1017" s="2">
        <v>45685.0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15.75" customHeight="1">
      <c r="A1018" s="1" t="s">
        <v>2109</v>
      </c>
      <c r="B1018" s="1" t="s">
        <v>2110</v>
      </c>
      <c r="C1018" s="1">
        <v>5.598987526993E12</v>
      </c>
      <c r="D1018" s="1" t="s">
        <v>12</v>
      </c>
      <c r="E1018" s="1" t="s">
        <v>32</v>
      </c>
      <c r="F1018" s="1" t="s">
        <v>14</v>
      </c>
      <c r="G1018" s="1" t="s">
        <v>15</v>
      </c>
      <c r="H1018" s="1" t="s">
        <v>33</v>
      </c>
      <c r="I1018" s="2">
        <v>45685.0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ht="15.75" customHeight="1">
      <c r="A1019" s="1" t="s">
        <v>2111</v>
      </c>
      <c r="B1019" s="1" t="s">
        <v>2112</v>
      </c>
      <c r="C1019" s="1">
        <v>8.299620606E10</v>
      </c>
      <c r="D1019" s="1" t="s">
        <v>12</v>
      </c>
      <c r="E1019" s="1" t="s">
        <v>111</v>
      </c>
      <c r="F1019" s="1" t="s">
        <v>14</v>
      </c>
      <c r="G1019" s="1" t="s">
        <v>15</v>
      </c>
      <c r="H1019" s="1" t="s">
        <v>20</v>
      </c>
      <c r="I1019" s="2">
        <v>45685.0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ht="15.75" customHeight="1">
      <c r="A1020" s="1" t="s">
        <v>2113</v>
      </c>
      <c r="B1020" s="1" t="s">
        <v>2114</v>
      </c>
      <c r="C1020" s="1">
        <v>8.5981436555E10</v>
      </c>
      <c r="D1020" s="1" t="s">
        <v>12</v>
      </c>
      <c r="E1020" s="1" t="s">
        <v>32</v>
      </c>
      <c r="F1020" s="1" t="s">
        <v>14</v>
      </c>
      <c r="G1020" s="1" t="s">
        <v>15</v>
      </c>
      <c r="H1020" s="1" t="s">
        <v>48</v>
      </c>
      <c r="I1020" s="2">
        <v>45685.0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ht="15.75" customHeight="1">
      <c r="A1021" s="1" t="s">
        <v>2115</v>
      </c>
      <c r="B1021" s="1" t="s">
        <v>2116</v>
      </c>
      <c r="C1021" s="1">
        <v>3.7991035938E10</v>
      </c>
      <c r="D1021" s="1" t="s">
        <v>12</v>
      </c>
      <c r="E1021" s="1" t="s">
        <v>93</v>
      </c>
      <c r="F1021" s="1" t="s">
        <v>14</v>
      </c>
      <c r="G1021" s="1" t="s">
        <v>15</v>
      </c>
      <c r="H1021" s="1" t="s">
        <v>20</v>
      </c>
      <c r="I1021" s="2">
        <v>45685.0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ht="15.75" customHeight="1">
      <c r="A1022" s="1" t="s">
        <v>2117</v>
      </c>
      <c r="B1022" s="1" t="s">
        <v>2118</v>
      </c>
      <c r="C1022" s="1">
        <v>1.3991772136E10</v>
      </c>
      <c r="D1022" s="1" t="s">
        <v>12</v>
      </c>
      <c r="E1022" s="1" t="s">
        <v>71</v>
      </c>
      <c r="F1022" s="1" t="s">
        <v>14</v>
      </c>
      <c r="G1022" s="1" t="s">
        <v>15</v>
      </c>
      <c r="H1022" s="1" t="s">
        <v>20</v>
      </c>
      <c r="I1022" s="2">
        <v>45685.0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ht="15.75" customHeight="1">
      <c r="A1023" s="1" t="s">
        <v>2119</v>
      </c>
      <c r="B1023" s="1" t="s">
        <v>2120</v>
      </c>
      <c r="C1023" s="1">
        <v>6.2996157524E10</v>
      </c>
      <c r="D1023" s="1" t="s">
        <v>12</v>
      </c>
      <c r="E1023" s="1" t="s">
        <v>19</v>
      </c>
      <c r="F1023" s="1" t="s">
        <v>14</v>
      </c>
      <c r="G1023" s="1" t="s">
        <v>65</v>
      </c>
      <c r="H1023" s="1" t="s">
        <v>20</v>
      </c>
      <c r="I1023" s="2">
        <v>45685.0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ht="15.75" customHeight="1">
      <c r="A1024" s="1" t="s">
        <v>2121</v>
      </c>
      <c r="B1024" s="1" t="s">
        <v>2122</v>
      </c>
      <c r="C1024" s="1">
        <v>7.1993228734E10</v>
      </c>
      <c r="D1024" s="1" t="s">
        <v>12</v>
      </c>
      <c r="E1024" s="1" t="s">
        <v>19</v>
      </c>
      <c r="F1024" s="1" t="s">
        <v>14</v>
      </c>
      <c r="G1024" s="1" t="s">
        <v>15</v>
      </c>
      <c r="H1024" s="1" t="s">
        <v>20</v>
      </c>
      <c r="I1024" s="2">
        <v>45685.0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ht="15.75" customHeight="1">
      <c r="A1025" s="1" t="s">
        <v>1100</v>
      </c>
      <c r="B1025" s="1" t="s">
        <v>2123</v>
      </c>
      <c r="C1025" s="1">
        <v>1.1968516381E10</v>
      </c>
      <c r="D1025" s="1" t="s">
        <v>12</v>
      </c>
      <c r="E1025" s="1" t="s">
        <v>111</v>
      </c>
      <c r="F1025" s="1" t="s">
        <v>14</v>
      </c>
      <c r="G1025" s="1" t="s">
        <v>65</v>
      </c>
      <c r="H1025" s="1" t="s">
        <v>20</v>
      </c>
      <c r="I1025" s="2">
        <v>45685.0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ht="15.75" customHeight="1">
      <c r="A1026" s="1" t="s">
        <v>2124</v>
      </c>
      <c r="B1026" s="1" t="s">
        <v>2125</v>
      </c>
      <c r="C1026" s="1">
        <v>1.9971021025E10</v>
      </c>
      <c r="D1026" s="1" t="s">
        <v>12</v>
      </c>
      <c r="E1026" s="1" t="s">
        <v>93</v>
      </c>
      <c r="F1026" s="1" t="s">
        <v>14</v>
      </c>
      <c r="G1026" s="1" t="s">
        <v>15</v>
      </c>
      <c r="H1026" s="1" t="s">
        <v>20</v>
      </c>
      <c r="I1026" s="2">
        <v>45685.0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ht="15.75" customHeight="1">
      <c r="A1027" s="1" t="s">
        <v>2126</v>
      </c>
      <c r="B1027" s="1" t="s">
        <v>2127</v>
      </c>
      <c r="C1027" s="1">
        <v>1.3981191418E10</v>
      </c>
      <c r="D1027" s="1" t="s">
        <v>12</v>
      </c>
      <c r="E1027" s="1" t="s">
        <v>13</v>
      </c>
      <c r="F1027" s="1" t="s">
        <v>14</v>
      </c>
      <c r="G1027" s="1" t="s">
        <v>15</v>
      </c>
      <c r="H1027" s="1" t="s">
        <v>48</v>
      </c>
      <c r="I1027" s="2">
        <v>45685.0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ht="15.75" customHeight="1">
      <c r="A1028" s="1" t="s">
        <v>821</v>
      </c>
      <c r="B1028" s="1" t="s">
        <v>2128</v>
      </c>
      <c r="C1028" s="1">
        <v>3.2998355458E10</v>
      </c>
      <c r="D1028" s="1" t="s">
        <v>12</v>
      </c>
      <c r="E1028" s="1" t="s">
        <v>32</v>
      </c>
      <c r="F1028" s="1" t="s">
        <v>14</v>
      </c>
      <c r="G1028" s="1" t="s">
        <v>15</v>
      </c>
      <c r="H1028" s="1" t="s">
        <v>48</v>
      </c>
      <c r="I1028" s="2">
        <v>45685.0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ht="15.75" customHeight="1">
      <c r="A1029" s="1" t="s">
        <v>2129</v>
      </c>
      <c r="B1029" s="1" t="s">
        <v>2130</v>
      </c>
      <c r="C1029" s="1">
        <v>1.4996340975E10</v>
      </c>
      <c r="D1029" s="1" t="s">
        <v>12</v>
      </c>
      <c r="E1029" s="1" t="s">
        <v>27</v>
      </c>
      <c r="F1029" s="1" t="s">
        <v>14</v>
      </c>
      <c r="G1029" s="1" t="s">
        <v>65</v>
      </c>
      <c r="H1029" s="1" t="s">
        <v>59</v>
      </c>
      <c r="I1029" s="2">
        <v>45685.0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ht="15.75" customHeight="1">
      <c r="A1030" s="1" t="s">
        <v>2131</v>
      </c>
      <c r="B1030" s="1" t="s">
        <v>2132</v>
      </c>
      <c r="C1030" s="1">
        <v>1.195387792E10</v>
      </c>
      <c r="D1030" s="1" t="s">
        <v>12</v>
      </c>
      <c r="E1030" s="1" t="s">
        <v>93</v>
      </c>
      <c r="F1030" s="1" t="s">
        <v>14</v>
      </c>
      <c r="G1030" s="1" t="s">
        <v>15</v>
      </c>
      <c r="H1030" s="1" t="s">
        <v>20</v>
      </c>
      <c r="I1030" s="2">
        <v>45685.0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ht="15.75" customHeight="1">
      <c r="A1031" s="1" t="s">
        <v>2133</v>
      </c>
      <c r="B1031" s="1" t="s">
        <v>2134</v>
      </c>
      <c r="C1031" s="1">
        <v>7.3991928241E10</v>
      </c>
      <c r="D1031" s="1" t="s">
        <v>12</v>
      </c>
      <c r="E1031" s="1" t="s">
        <v>24</v>
      </c>
      <c r="F1031" s="1" t="s">
        <v>14</v>
      </c>
      <c r="G1031" s="1" t="s">
        <v>65</v>
      </c>
      <c r="H1031" s="1" t="s">
        <v>20</v>
      </c>
      <c r="I1031" s="2">
        <v>45685.0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ht="15.75" customHeight="1">
      <c r="A1032" s="1" t="s">
        <v>2135</v>
      </c>
      <c r="B1032" s="1" t="s">
        <v>2136</v>
      </c>
      <c r="C1032" s="1">
        <v>5.1996957318E10</v>
      </c>
      <c r="D1032" s="1" t="s">
        <v>12</v>
      </c>
      <c r="E1032" s="1" t="s">
        <v>32</v>
      </c>
      <c r="F1032" s="1" t="s">
        <v>14</v>
      </c>
      <c r="G1032" s="1" t="s">
        <v>65</v>
      </c>
      <c r="H1032" s="1" t="s">
        <v>200</v>
      </c>
      <c r="I1032" s="2">
        <v>45685.0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ht="15.75" customHeight="1">
      <c r="A1033" s="1" t="s">
        <v>327</v>
      </c>
      <c r="B1033" s="1" t="s">
        <v>2137</v>
      </c>
      <c r="C1033" s="1">
        <v>7.1982398302E10</v>
      </c>
      <c r="D1033" s="1" t="s">
        <v>12</v>
      </c>
      <c r="E1033" s="1" t="s">
        <v>13</v>
      </c>
      <c r="F1033" s="1" t="s">
        <v>14</v>
      </c>
      <c r="G1033" s="1" t="s">
        <v>15</v>
      </c>
      <c r="H1033" s="1" t="s">
        <v>84</v>
      </c>
      <c r="I1033" s="2">
        <v>45685.0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ht="15.75" customHeight="1">
      <c r="A1034" s="1" t="s">
        <v>2138</v>
      </c>
      <c r="B1034" s="1" t="s">
        <v>2139</v>
      </c>
      <c r="C1034" s="1">
        <v>2.1996510651E10</v>
      </c>
      <c r="D1034" s="1" t="s">
        <v>12</v>
      </c>
      <c r="E1034" s="1" t="s">
        <v>32</v>
      </c>
      <c r="F1034" s="1" t="s">
        <v>14</v>
      </c>
      <c r="G1034" s="1" t="s">
        <v>65</v>
      </c>
      <c r="H1034" s="1" t="s">
        <v>77</v>
      </c>
      <c r="I1034" s="2">
        <v>45685.0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ht="15.75" customHeight="1">
      <c r="A1035" s="1" t="s">
        <v>2140</v>
      </c>
      <c r="B1035" s="1" t="s">
        <v>2141</v>
      </c>
      <c r="C1035" s="1">
        <v>4.5999841395E10</v>
      </c>
      <c r="D1035" s="1" t="s">
        <v>12</v>
      </c>
      <c r="E1035" s="1" t="s">
        <v>27</v>
      </c>
      <c r="F1035" s="1" t="s">
        <v>14</v>
      </c>
      <c r="G1035" s="1" t="s">
        <v>65</v>
      </c>
      <c r="H1035" s="1" t="s">
        <v>59</v>
      </c>
      <c r="I1035" s="2">
        <v>45685.0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ht="15.75" customHeight="1">
      <c r="A1036" s="1" t="s">
        <v>2142</v>
      </c>
      <c r="B1036" s="1" t="s">
        <v>2143</v>
      </c>
      <c r="C1036" s="1">
        <v>7.5991174818E10</v>
      </c>
      <c r="D1036" s="1" t="s">
        <v>12</v>
      </c>
      <c r="E1036" s="1" t="s">
        <v>32</v>
      </c>
      <c r="F1036" s="1" t="s">
        <v>14</v>
      </c>
      <c r="G1036" s="1" t="s">
        <v>65</v>
      </c>
      <c r="H1036" s="1" t="s">
        <v>59</v>
      </c>
      <c r="I1036" s="2">
        <v>45685.0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ht="15.75" customHeight="1">
      <c r="A1037" s="1" t="s">
        <v>2144</v>
      </c>
      <c r="B1037" s="1" t="s">
        <v>2145</v>
      </c>
      <c r="C1037" s="1">
        <v>3.1998551678E10</v>
      </c>
      <c r="D1037" s="1" t="s">
        <v>12</v>
      </c>
      <c r="E1037" s="1" t="s">
        <v>24</v>
      </c>
      <c r="F1037" s="1" t="s">
        <v>14</v>
      </c>
      <c r="G1037" s="1" t="s">
        <v>65</v>
      </c>
      <c r="H1037" s="1" t="s">
        <v>20</v>
      </c>
      <c r="I1037" s="2">
        <v>45685.0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ht="15.75" customHeight="1">
      <c r="A1038" s="1" t="s">
        <v>2146</v>
      </c>
      <c r="B1038" s="1" t="s">
        <v>2147</v>
      </c>
      <c r="C1038" s="1">
        <v>6.5992618146E10</v>
      </c>
      <c r="D1038" s="1" t="s">
        <v>12</v>
      </c>
      <c r="E1038" s="1" t="s">
        <v>399</v>
      </c>
      <c r="F1038" s="1" t="s">
        <v>14</v>
      </c>
      <c r="G1038" s="1" t="s">
        <v>15</v>
      </c>
      <c r="H1038" s="1" t="s">
        <v>20</v>
      </c>
      <c r="I1038" s="2">
        <v>45685.0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ht="15.75" customHeight="1">
      <c r="A1039" s="1" t="s">
        <v>2148</v>
      </c>
      <c r="B1039" s="1" t="s">
        <v>2149</v>
      </c>
      <c r="C1039" s="1">
        <v>7.9981103006E10</v>
      </c>
      <c r="D1039" s="1" t="s">
        <v>12</v>
      </c>
      <c r="E1039" s="1" t="s">
        <v>333</v>
      </c>
      <c r="F1039" s="1" t="s">
        <v>14</v>
      </c>
      <c r="G1039" s="1" t="s">
        <v>65</v>
      </c>
      <c r="H1039" s="1" t="s">
        <v>20</v>
      </c>
      <c r="I1039" s="2">
        <v>45685.0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ht="15.75" customHeight="1">
      <c r="A1040" s="1" t="s">
        <v>2150</v>
      </c>
      <c r="B1040" s="1" t="s">
        <v>2151</v>
      </c>
      <c r="C1040" s="1">
        <v>1.1939026654E10</v>
      </c>
      <c r="D1040" s="1" t="s">
        <v>12</v>
      </c>
      <c r="E1040" s="1" t="s">
        <v>333</v>
      </c>
      <c r="F1040" s="1" t="s">
        <v>14</v>
      </c>
      <c r="G1040" s="1" t="s">
        <v>15</v>
      </c>
      <c r="H1040" s="1" t="s">
        <v>77</v>
      </c>
      <c r="I1040" s="2">
        <v>45685.0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ht="15.75" customHeight="1">
      <c r="A1041" s="1" t="s">
        <v>2152</v>
      </c>
      <c r="B1041" s="1" t="s">
        <v>2153</v>
      </c>
      <c r="C1041" s="1">
        <v>4.49993362E10</v>
      </c>
      <c r="D1041" s="1" t="s">
        <v>12</v>
      </c>
      <c r="E1041" s="1" t="s">
        <v>93</v>
      </c>
      <c r="F1041" s="1" t="s">
        <v>14</v>
      </c>
      <c r="G1041" s="1" t="s">
        <v>15</v>
      </c>
      <c r="H1041" s="1" t="s">
        <v>20</v>
      </c>
      <c r="I1041" s="2">
        <v>45685.0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ht="15.75" customHeight="1">
      <c r="A1042" s="1" t="s">
        <v>2154</v>
      </c>
      <c r="B1042" s="1" t="s">
        <v>2155</v>
      </c>
      <c r="C1042" s="1">
        <v>5.571999045376E12</v>
      </c>
      <c r="D1042" s="1" t="s">
        <v>12</v>
      </c>
      <c r="E1042" s="1" t="s">
        <v>39</v>
      </c>
      <c r="F1042" s="1" t="s">
        <v>14</v>
      </c>
      <c r="G1042" s="1" t="s">
        <v>15</v>
      </c>
      <c r="H1042" s="1" t="s">
        <v>33</v>
      </c>
      <c r="I1042" s="2">
        <v>45685.0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ht="15.75" customHeight="1">
      <c r="A1043" s="1" t="s">
        <v>2156</v>
      </c>
      <c r="B1043" s="1" t="s">
        <v>2157</v>
      </c>
      <c r="C1043" s="1">
        <v>8.399184E10</v>
      </c>
      <c r="D1043" s="1" t="s">
        <v>12</v>
      </c>
      <c r="E1043" s="1" t="s">
        <v>93</v>
      </c>
      <c r="F1043" s="1" t="s">
        <v>14</v>
      </c>
      <c r="G1043" s="1" t="s">
        <v>15</v>
      </c>
      <c r="H1043" s="1" t="s">
        <v>20</v>
      </c>
      <c r="I1043" s="2">
        <v>45685.0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ht="15.75" customHeight="1">
      <c r="A1044" s="1" t="s">
        <v>2158</v>
      </c>
      <c r="B1044" s="1" t="s">
        <v>2159</v>
      </c>
      <c r="C1044" s="1">
        <v>1.1970801832E10</v>
      </c>
      <c r="D1044" s="1" t="s">
        <v>12</v>
      </c>
      <c r="E1044" s="1" t="s">
        <v>19</v>
      </c>
      <c r="F1044" s="1" t="s">
        <v>14</v>
      </c>
      <c r="G1044" s="1" t="s">
        <v>65</v>
      </c>
      <c r="H1044" s="1" t="s">
        <v>33</v>
      </c>
      <c r="I1044" s="2">
        <v>45685.0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ht="15.75" customHeight="1">
      <c r="A1045" s="1" t="s">
        <v>2160</v>
      </c>
      <c r="B1045" s="1" t="s">
        <v>2161</v>
      </c>
      <c r="C1045" s="1">
        <v>8.3999431859E10</v>
      </c>
      <c r="D1045" s="1" t="s">
        <v>12</v>
      </c>
      <c r="E1045" s="1" t="s">
        <v>399</v>
      </c>
      <c r="F1045" s="1" t="s">
        <v>14</v>
      </c>
      <c r="G1045" s="1" t="s">
        <v>15</v>
      </c>
      <c r="H1045" s="1" t="s">
        <v>20</v>
      </c>
      <c r="I1045" s="2">
        <v>45685.0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ht="15.75" customHeight="1">
      <c r="A1046" s="1" t="s">
        <v>2162</v>
      </c>
      <c r="B1046" s="1" t="s">
        <v>2163</v>
      </c>
      <c r="C1046" s="1">
        <v>5.4997159976E10</v>
      </c>
      <c r="D1046" s="1" t="s">
        <v>12</v>
      </c>
      <c r="E1046" s="1" t="s">
        <v>24</v>
      </c>
      <c r="F1046" s="1" t="s">
        <v>14</v>
      </c>
      <c r="G1046" s="1" t="s">
        <v>15</v>
      </c>
      <c r="H1046" s="1" t="s">
        <v>77</v>
      </c>
      <c r="I1046" s="2">
        <v>45685.0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ht="15.75" customHeight="1">
      <c r="A1047" s="1" t="s">
        <v>2164</v>
      </c>
      <c r="B1047" s="1" t="s">
        <v>2165</v>
      </c>
      <c r="C1047" s="1">
        <v>5.583981114361E12</v>
      </c>
      <c r="D1047" s="1" t="s">
        <v>12</v>
      </c>
      <c r="E1047" s="1" t="s">
        <v>24</v>
      </c>
      <c r="F1047" s="1" t="s">
        <v>14</v>
      </c>
      <c r="G1047" s="1" t="s">
        <v>15</v>
      </c>
      <c r="H1047" s="1" t="s">
        <v>20</v>
      </c>
      <c r="I1047" s="2">
        <v>45685.0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ht="15.75" customHeight="1">
      <c r="A1048" s="1" t="s">
        <v>2166</v>
      </c>
      <c r="B1048" s="1" t="s">
        <v>2167</v>
      </c>
      <c r="C1048" s="1">
        <v>6.2996003321E10</v>
      </c>
      <c r="D1048" s="1" t="s">
        <v>12</v>
      </c>
      <c r="E1048" s="1" t="s">
        <v>24</v>
      </c>
      <c r="F1048" s="1" t="s">
        <v>14</v>
      </c>
      <c r="G1048" s="1" t="s">
        <v>65</v>
      </c>
      <c r="H1048" s="1" t="s">
        <v>20</v>
      </c>
      <c r="I1048" s="2">
        <v>45685.0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ht="15.75" customHeight="1">
      <c r="A1049" s="1" t="s">
        <v>2168</v>
      </c>
      <c r="B1049" s="1" t="s">
        <v>2169</v>
      </c>
      <c r="C1049" s="1">
        <v>4.8985044035E10</v>
      </c>
      <c r="D1049" s="1" t="s">
        <v>12</v>
      </c>
      <c r="E1049" s="1" t="s">
        <v>13</v>
      </c>
      <c r="F1049" s="1" t="s">
        <v>14</v>
      </c>
      <c r="G1049" s="1" t="s">
        <v>65</v>
      </c>
      <c r="H1049" s="1" t="s">
        <v>20</v>
      </c>
      <c r="I1049" s="2">
        <v>45685.0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ht="15.75" customHeight="1">
      <c r="A1050" s="1" t="s">
        <v>2170</v>
      </c>
      <c r="B1050" s="1" t="s">
        <v>2171</v>
      </c>
      <c r="C1050" s="1">
        <v>1.799728608E10</v>
      </c>
      <c r="D1050" s="1" t="s">
        <v>12</v>
      </c>
      <c r="E1050" s="1" t="s">
        <v>32</v>
      </c>
      <c r="F1050" s="1" t="s">
        <v>14</v>
      </c>
      <c r="G1050" s="1" t="s">
        <v>65</v>
      </c>
      <c r="H1050" s="1" t="s">
        <v>20</v>
      </c>
      <c r="I1050" s="2">
        <v>45685.0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ht="15.75" customHeight="1">
      <c r="A1051" s="1" t="s">
        <v>2172</v>
      </c>
      <c r="B1051" s="1" t="s">
        <v>2173</v>
      </c>
      <c r="C1051" s="1">
        <v>2.1972827887E10</v>
      </c>
      <c r="D1051" s="1" t="s">
        <v>12</v>
      </c>
      <c r="E1051" s="1" t="s">
        <v>32</v>
      </c>
      <c r="F1051" s="1" t="s">
        <v>14</v>
      </c>
      <c r="G1051" s="1" t="s">
        <v>15</v>
      </c>
      <c r="H1051" s="1" t="s">
        <v>77</v>
      </c>
      <c r="I1051" s="2">
        <v>45685.0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ht="15.75" customHeight="1">
      <c r="A1052" s="1" t="s">
        <v>2174</v>
      </c>
      <c r="B1052" s="1" t="s">
        <v>2175</v>
      </c>
      <c r="C1052" s="1">
        <v>1.2996252967E10</v>
      </c>
      <c r="D1052" s="1" t="s">
        <v>12</v>
      </c>
      <c r="E1052" s="1" t="s">
        <v>13</v>
      </c>
      <c r="F1052" s="1" t="s">
        <v>14</v>
      </c>
      <c r="G1052" s="1" t="s">
        <v>15</v>
      </c>
      <c r="H1052" s="1" t="s">
        <v>33</v>
      </c>
      <c r="I1052" s="2">
        <v>45685.0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ht="15.75" customHeight="1">
      <c r="A1053" s="1" t="s">
        <v>918</v>
      </c>
      <c r="B1053" s="1" t="s">
        <v>2176</v>
      </c>
      <c r="C1053" s="1">
        <v>8.199713322E9</v>
      </c>
      <c r="D1053" s="1" t="s">
        <v>12</v>
      </c>
      <c r="E1053" s="1" t="s">
        <v>13</v>
      </c>
      <c r="F1053" s="1" t="s">
        <v>14</v>
      </c>
      <c r="G1053" s="1" t="s">
        <v>15</v>
      </c>
      <c r="H1053" s="1" t="s">
        <v>48</v>
      </c>
      <c r="I1053" s="2">
        <v>45685.0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ht="15.75" customHeight="1">
      <c r="A1054" s="1" t="s">
        <v>2177</v>
      </c>
      <c r="B1054" s="1" t="s">
        <v>2178</v>
      </c>
      <c r="C1054" s="1">
        <v>7.39888712E10</v>
      </c>
      <c r="D1054" s="1" t="s">
        <v>12</v>
      </c>
      <c r="E1054" s="1" t="s">
        <v>13</v>
      </c>
      <c r="F1054" s="1" t="s">
        <v>14</v>
      </c>
      <c r="G1054" s="1" t="s">
        <v>65</v>
      </c>
      <c r="H1054" s="1" t="s">
        <v>77</v>
      </c>
      <c r="I1054" s="2">
        <v>45685.0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ht="15.75" customHeight="1">
      <c r="A1055" s="1" t="s">
        <v>2179</v>
      </c>
      <c r="B1055" s="1" t="s">
        <v>2180</v>
      </c>
      <c r="C1055" s="1">
        <v>1.1972063817E10</v>
      </c>
      <c r="D1055" s="1" t="s">
        <v>12</v>
      </c>
      <c r="E1055" s="1" t="s">
        <v>32</v>
      </c>
      <c r="F1055" s="1" t="s">
        <v>14</v>
      </c>
      <c r="G1055" s="1" t="s">
        <v>65</v>
      </c>
      <c r="H1055" s="1" t="s">
        <v>33</v>
      </c>
      <c r="I1055" s="2">
        <v>45685.0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ht="15.75" customHeight="1">
      <c r="A1056" s="1" t="s">
        <v>2181</v>
      </c>
      <c r="B1056" s="1" t="s">
        <v>2182</v>
      </c>
      <c r="C1056" s="1">
        <v>1.1982553168E10</v>
      </c>
      <c r="D1056" s="1" t="s">
        <v>12</v>
      </c>
      <c r="E1056" s="1" t="s">
        <v>93</v>
      </c>
      <c r="F1056" s="1" t="s">
        <v>14</v>
      </c>
      <c r="G1056" s="1" t="s">
        <v>65</v>
      </c>
      <c r="H1056" s="1" t="s">
        <v>20</v>
      </c>
      <c r="I1056" s="2">
        <v>45685.0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ht="15.75" customHeight="1">
      <c r="A1057" s="1" t="s">
        <v>848</v>
      </c>
      <c r="B1057" s="1" t="s">
        <v>2183</v>
      </c>
      <c r="C1057" s="1" t="s">
        <v>2184</v>
      </c>
      <c r="D1057" s="1" t="s">
        <v>12</v>
      </c>
      <c r="E1057" s="1" t="s">
        <v>32</v>
      </c>
      <c r="F1057" s="1" t="s">
        <v>14</v>
      </c>
      <c r="G1057" s="1" t="s">
        <v>15</v>
      </c>
      <c r="H1057" s="1" t="s">
        <v>48</v>
      </c>
      <c r="I1057" s="2">
        <v>45685.0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ht="15.75" customHeight="1">
      <c r="A1058" s="1" t="s">
        <v>2185</v>
      </c>
      <c r="B1058" s="1" t="s">
        <v>2186</v>
      </c>
      <c r="C1058" s="1">
        <v>5.1982881376E10</v>
      </c>
      <c r="D1058" s="1"/>
      <c r="E1058" s="1"/>
      <c r="F1058" s="1"/>
      <c r="G1058" s="1"/>
      <c r="H1058" s="1"/>
      <c r="I1058" s="2">
        <v>45685.0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ht="15.75" customHeight="1">
      <c r="A1059" s="1" t="s">
        <v>2187</v>
      </c>
      <c r="B1059" s="1" t="s">
        <v>2188</v>
      </c>
      <c r="C1059" s="1">
        <v>1.5997141856E10</v>
      </c>
      <c r="D1059" s="1" t="s">
        <v>12</v>
      </c>
      <c r="E1059" s="1" t="s">
        <v>111</v>
      </c>
      <c r="F1059" s="1" t="s">
        <v>14</v>
      </c>
      <c r="G1059" s="1" t="s">
        <v>65</v>
      </c>
      <c r="H1059" s="1" t="s">
        <v>20</v>
      </c>
      <c r="I1059" s="2">
        <v>45685.0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ht="15.75" customHeight="1">
      <c r="A1060" s="1" t="s">
        <v>2189</v>
      </c>
      <c r="B1060" s="1" t="s">
        <v>2190</v>
      </c>
      <c r="C1060" s="1">
        <v>1.1985119392E10</v>
      </c>
      <c r="D1060" s="1" t="s">
        <v>12</v>
      </c>
      <c r="E1060" s="1" t="s">
        <v>32</v>
      </c>
      <c r="F1060" s="1" t="s">
        <v>14</v>
      </c>
      <c r="G1060" s="1" t="s">
        <v>15</v>
      </c>
      <c r="H1060" s="1" t="s">
        <v>59</v>
      </c>
      <c r="I1060" s="2">
        <v>45685.0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ht="15.75" customHeight="1">
      <c r="A1061" s="1" t="s">
        <v>2191</v>
      </c>
      <c r="B1061" s="1" t="s">
        <v>2192</v>
      </c>
      <c r="C1061" s="1" t="s">
        <v>2193</v>
      </c>
      <c r="D1061" s="1" t="s">
        <v>12</v>
      </c>
      <c r="E1061" s="1" t="s">
        <v>32</v>
      </c>
      <c r="F1061" s="1" t="s">
        <v>14</v>
      </c>
      <c r="G1061" s="1" t="s">
        <v>15</v>
      </c>
      <c r="H1061" s="1" t="s">
        <v>20</v>
      </c>
      <c r="I1061" s="2">
        <v>45685.0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ht="15.75" customHeight="1">
      <c r="A1062" s="1" t="s">
        <v>2194</v>
      </c>
      <c r="B1062" s="1" t="s">
        <v>2195</v>
      </c>
      <c r="C1062" s="1">
        <v>1.1984887527E10</v>
      </c>
      <c r="D1062" s="1" t="s">
        <v>12</v>
      </c>
      <c r="E1062" s="1" t="s">
        <v>47</v>
      </c>
      <c r="F1062" s="1" t="s">
        <v>14</v>
      </c>
      <c r="G1062" s="1" t="s">
        <v>15</v>
      </c>
      <c r="H1062" s="1" t="s">
        <v>33</v>
      </c>
      <c r="I1062" s="2">
        <v>45685.0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ht="15.75" customHeight="1">
      <c r="A1063" s="1" t="s">
        <v>2196</v>
      </c>
      <c r="B1063" s="1" t="s">
        <v>2197</v>
      </c>
      <c r="C1063" s="1">
        <v>8.1993403111E10</v>
      </c>
      <c r="D1063" s="1" t="s">
        <v>12</v>
      </c>
      <c r="E1063" s="1" t="s">
        <v>13</v>
      </c>
      <c r="F1063" s="1" t="s">
        <v>14</v>
      </c>
      <c r="G1063" s="1" t="s">
        <v>15</v>
      </c>
      <c r="H1063" s="1" t="s">
        <v>84</v>
      </c>
      <c r="I1063" s="2">
        <v>45685.0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ht="15.75" customHeight="1">
      <c r="A1064" s="1" t="s">
        <v>2198</v>
      </c>
      <c r="B1064" s="1" t="s">
        <v>2199</v>
      </c>
      <c r="C1064" s="1">
        <v>4.7997923126E10</v>
      </c>
      <c r="D1064" s="1" t="s">
        <v>12</v>
      </c>
      <c r="E1064" s="1" t="s">
        <v>32</v>
      </c>
      <c r="F1064" s="1" t="s">
        <v>14</v>
      </c>
      <c r="G1064" s="1" t="s">
        <v>15</v>
      </c>
      <c r="H1064" s="1" t="s">
        <v>20</v>
      </c>
      <c r="I1064" s="2">
        <v>45685.0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ht="15.75" customHeight="1">
      <c r="A1065" s="1" t="s">
        <v>525</v>
      </c>
      <c r="B1065" s="1" t="s">
        <v>2200</v>
      </c>
      <c r="C1065" s="1" t="s">
        <v>2201</v>
      </c>
      <c r="D1065" s="1" t="s">
        <v>12</v>
      </c>
      <c r="E1065" s="1" t="s">
        <v>32</v>
      </c>
      <c r="F1065" s="1" t="s">
        <v>14</v>
      </c>
      <c r="G1065" s="1" t="s">
        <v>15</v>
      </c>
      <c r="H1065" s="1" t="s">
        <v>51</v>
      </c>
      <c r="I1065" s="2">
        <v>45685.0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ht="15.75" customHeight="1">
      <c r="A1066" s="1" t="s">
        <v>844</v>
      </c>
      <c r="B1066" s="1" t="s">
        <v>2202</v>
      </c>
      <c r="C1066" s="1" t="s">
        <v>2203</v>
      </c>
      <c r="D1066" s="1" t="s">
        <v>12</v>
      </c>
      <c r="E1066" s="1" t="s">
        <v>39</v>
      </c>
      <c r="F1066" s="1" t="s">
        <v>14</v>
      </c>
      <c r="G1066" s="1" t="s">
        <v>15</v>
      </c>
      <c r="H1066" s="1" t="s">
        <v>77</v>
      </c>
      <c r="I1066" s="2">
        <v>45685.0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ht="15.75" customHeight="1">
      <c r="A1067" s="1" t="s">
        <v>2204</v>
      </c>
      <c r="B1067" s="1" t="s">
        <v>2205</v>
      </c>
      <c r="C1067" s="1">
        <v>2.7998756614E10</v>
      </c>
      <c r="D1067" s="1" t="s">
        <v>12</v>
      </c>
      <c r="E1067" s="1" t="s">
        <v>13</v>
      </c>
      <c r="F1067" s="1" t="s">
        <v>14</v>
      </c>
      <c r="G1067" s="1" t="s">
        <v>15</v>
      </c>
      <c r="H1067" s="1" t="s">
        <v>84</v>
      </c>
      <c r="I1067" s="2">
        <v>45685.0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ht="15.75" customHeight="1">
      <c r="A1068" s="1" t="s">
        <v>2206</v>
      </c>
      <c r="B1068" s="1" t="s">
        <v>2207</v>
      </c>
      <c r="C1068" s="1">
        <v>7.1984691263E10</v>
      </c>
      <c r="D1068" s="1" t="s">
        <v>12</v>
      </c>
      <c r="E1068" s="1" t="s">
        <v>111</v>
      </c>
      <c r="F1068" s="1" t="s">
        <v>14</v>
      </c>
      <c r="G1068" s="1" t="s">
        <v>15</v>
      </c>
      <c r="H1068" s="1" t="s">
        <v>33</v>
      </c>
      <c r="I1068" s="2">
        <v>45685.0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ht="15.75" customHeight="1">
      <c r="A1069" s="1" t="s">
        <v>2208</v>
      </c>
      <c r="B1069" s="1" t="s">
        <v>2209</v>
      </c>
      <c r="C1069" s="1">
        <v>5.519992437375E12</v>
      </c>
      <c r="D1069" s="1" t="s">
        <v>12</v>
      </c>
      <c r="E1069" s="1" t="s">
        <v>32</v>
      </c>
      <c r="F1069" s="1" t="s">
        <v>14</v>
      </c>
      <c r="G1069" s="1" t="s">
        <v>15</v>
      </c>
      <c r="H1069" s="1" t="s">
        <v>20</v>
      </c>
      <c r="I1069" s="2">
        <v>45685.0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ht="15.75" customHeight="1">
      <c r="A1070" s="1" t="s">
        <v>2210</v>
      </c>
      <c r="B1070" s="1" t="s">
        <v>2211</v>
      </c>
      <c r="C1070" s="1">
        <v>1.19674055E10</v>
      </c>
      <c r="D1070" s="1" t="s">
        <v>12</v>
      </c>
      <c r="E1070" s="1" t="s">
        <v>32</v>
      </c>
      <c r="F1070" s="1" t="s">
        <v>14</v>
      </c>
      <c r="G1070" s="1" t="s">
        <v>15</v>
      </c>
      <c r="H1070" s="1" t="s">
        <v>20</v>
      </c>
      <c r="I1070" s="2">
        <v>45685.0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ht="15.75" customHeight="1">
      <c r="A1071" s="1" t="s">
        <v>1225</v>
      </c>
      <c r="B1071" s="1" t="s">
        <v>2212</v>
      </c>
      <c r="C1071" s="1">
        <v>5.565999508564E12</v>
      </c>
      <c r="D1071" s="1" t="s">
        <v>12</v>
      </c>
      <c r="E1071" s="1" t="s">
        <v>93</v>
      </c>
      <c r="F1071" s="1" t="s">
        <v>14</v>
      </c>
      <c r="G1071" s="1" t="s">
        <v>15</v>
      </c>
      <c r="H1071" s="1" t="s">
        <v>59</v>
      </c>
      <c r="I1071" s="2">
        <v>45685.0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ht="15.75" customHeight="1">
      <c r="A1072" s="1" t="s">
        <v>1539</v>
      </c>
      <c r="B1072" s="1" t="s">
        <v>2213</v>
      </c>
      <c r="C1072" s="1">
        <v>4.8991856766E10</v>
      </c>
      <c r="D1072" s="1" t="s">
        <v>12</v>
      </c>
      <c r="E1072" s="1" t="s">
        <v>24</v>
      </c>
      <c r="F1072" s="1" t="s">
        <v>14</v>
      </c>
      <c r="G1072" s="1" t="s">
        <v>15</v>
      </c>
      <c r="H1072" s="1" t="s">
        <v>20</v>
      </c>
      <c r="I1072" s="2">
        <v>45685.0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ht="15.75" customHeight="1">
      <c r="A1073" s="1" t="s">
        <v>2214</v>
      </c>
      <c r="B1073" s="1" t="s">
        <v>2215</v>
      </c>
      <c r="C1073" s="1">
        <v>6.7996809275E10</v>
      </c>
      <c r="D1073" s="1" t="s">
        <v>12</v>
      </c>
      <c r="E1073" s="1" t="s">
        <v>93</v>
      </c>
      <c r="F1073" s="1" t="s">
        <v>14</v>
      </c>
      <c r="G1073" s="1" t="s">
        <v>65</v>
      </c>
      <c r="H1073" s="1" t="s">
        <v>20</v>
      </c>
      <c r="I1073" s="2">
        <v>45685.0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ht="15.75" customHeight="1">
      <c r="A1074" s="1" t="s">
        <v>2216</v>
      </c>
      <c r="B1074" s="1" t="s">
        <v>2217</v>
      </c>
      <c r="C1074" s="1" t="s">
        <v>2218</v>
      </c>
      <c r="D1074" s="1" t="s">
        <v>12</v>
      </c>
      <c r="E1074" s="1" t="s">
        <v>260</v>
      </c>
      <c r="F1074" s="1" t="s">
        <v>14</v>
      </c>
      <c r="G1074" s="1" t="s">
        <v>65</v>
      </c>
      <c r="H1074" s="1" t="s">
        <v>20</v>
      </c>
      <c r="I1074" s="2">
        <v>45685.0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ht="15.75" customHeight="1">
      <c r="A1075" s="1" t="s">
        <v>2219</v>
      </c>
      <c r="B1075" s="1" t="s">
        <v>2220</v>
      </c>
      <c r="C1075" s="1">
        <v>6.6999192194E10</v>
      </c>
      <c r="D1075" s="1" t="s">
        <v>12</v>
      </c>
      <c r="E1075" s="1" t="s">
        <v>19</v>
      </c>
      <c r="F1075" s="1" t="s">
        <v>14</v>
      </c>
      <c r="G1075" s="1" t="s">
        <v>65</v>
      </c>
      <c r="H1075" s="1" t="s">
        <v>20</v>
      </c>
      <c r="I1075" s="2">
        <v>45685.0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ht="15.75" customHeight="1">
      <c r="A1076" s="1" t="s">
        <v>2221</v>
      </c>
      <c r="B1076" s="1" t="s">
        <v>2222</v>
      </c>
      <c r="C1076" s="1">
        <v>7.5999713618E10</v>
      </c>
      <c r="D1076" s="1" t="s">
        <v>12</v>
      </c>
      <c r="E1076" s="1" t="s">
        <v>32</v>
      </c>
      <c r="F1076" s="1" t="s">
        <v>14</v>
      </c>
      <c r="G1076" s="1" t="s">
        <v>15</v>
      </c>
      <c r="H1076" s="1" t="s">
        <v>77</v>
      </c>
      <c r="I1076" s="2">
        <v>45685.0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ht="15.75" customHeight="1">
      <c r="A1077" s="1" t="s">
        <v>17</v>
      </c>
      <c r="B1077" s="1" t="s">
        <v>2223</v>
      </c>
      <c r="C1077" s="1">
        <v>4.8984963116E10</v>
      </c>
      <c r="D1077" s="1" t="s">
        <v>12</v>
      </c>
      <c r="E1077" s="1" t="s">
        <v>32</v>
      </c>
      <c r="F1077" s="1" t="s">
        <v>14</v>
      </c>
      <c r="G1077" s="1" t="s">
        <v>15</v>
      </c>
      <c r="H1077" s="1" t="s">
        <v>77</v>
      </c>
      <c r="I1077" s="2">
        <v>45685.0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ht="15.75" customHeight="1">
      <c r="A1078" s="1" t="s">
        <v>281</v>
      </c>
      <c r="B1078" s="1" t="s">
        <v>2224</v>
      </c>
      <c r="C1078" s="1">
        <v>8.1986858182E10</v>
      </c>
      <c r="D1078" s="1" t="s">
        <v>12</v>
      </c>
      <c r="E1078" s="1" t="s">
        <v>32</v>
      </c>
      <c r="F1078" s="1" t="s">
        <v>14</v>
      </c>
      <c r="G1078" s="1" t="s">
        <v>15</v>
      </c>
      <c r="H1078" s="1" t="s">
        <v>59</v>
      </c>
      <c r="I1078" s="2">
        <v>45685.0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ht="15.75" customHeight="1">
      <c r="A1079" s="1" t="s">
        <v>2225</v>
      </c>
      <c r="B1079" s="1" t="s">
        <v>2226</v>
      </c>
      <c r="C1079" s="1">
        <v>6.9992071739E10</v>
      </c>
      <c r="D1079" s="1" t="s">
        <v>12</v>
      </c>
      <c r="E1079" s="1" t="s">
        <v>71</v>
      </c>
      <c r="F1079" s="1" t="s">
        <v>14</v>
      </c>
      <c r="G1079" s="1" t="s">
        <v>15</v>
      </c>
      <c r="H1079" s="1" t="s">
        <v>20</v>
      </c>
      <c r="I1079" s="2">
        <v>45685.0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ht="15.75" customHeight="1">
      <c r="A1080" s="1" t="s">
        <v>2227</v>
      </c>
      <c r="B1080" s="1" t="s">
        <v>2228</v>
      </c>
      <c r="C1080" s="1">
        <v>6.1986221455E10</v>
      </c>
      <c r="D1080" s="1" t="s">
        <v>12</v>
      </c>
      <c r="E1080" s="1" t="s">
        <v>32</v>
      </c>
      <c r="F1080" s="1" t="s">
        <v>14</v>
      </c>
      <c r="G1080" s="1" t="s">
        <v>15</v>
      </c>
      <c r="H1080" s="1" t="s">
        <v>48</v>
      </c>
      <c r="I1080" s="2">
        <v>45685.0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ht="15.75" customHeight="1">
      <c r="A1081" s="1" t="s">
        <v>2229</v>
      </c>
      <c r="B1081" s="1" t="s">
        <v>2230</v>
      </c>
      <c r="C1081" s="1" t="s">
        <v>2231</v>
      </c>
      <c r="D1081" s="1" t="s">
        <v>12</v>
      </c>
      <c r="E1081" s="1" t="s">
        <v>39</v>
      </c>
      <c r="F1081" s="1" t="s">
        <v>14</v>
      </c>
      <c r="G1081" s="1" t="s">
        <v>15</v>
      </c>
      <c r="H1081" s="1" t="s">
        <v>20</v>
      </c>
      <c r="I1081" s="2">
        <v>45685.0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ht="15.75" customHeight="1">
      <c r="A1082" s="1" t="s">
        <v>2232</v>
      </c>
      <c r="B1082" s="1" t="s">
        <v>2233</v>
      </c>
      <c r="C1082" s="1">
        <v>5.573999859763E12</v>
      </c>
      <c r="D1082" s="1" t="s">
        <v>12</v>
      </c>
      <c r="E1082" s="1" t="s">
        <v>32</v>
      </c>
      <c r="F1082" s="1" t="s">
        <v>14</v>
      </c>
      <c r="G1082" s="1" t="s">
        <v>15</v>
      </c>
      <c r="H1082" s="1" t="s">
        <v>20</v>
      </c>
      <c r="I1082" s="2">
        <v>45685.0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ht="15.75" customHeight="1">
      <c r="A1083" s="1" t="s">
        <v>2234</v>
      </c>
      <c r="B1083" s="1" t="s">
        <v>2235</v>
      </c>
      <c r="C1083" s="1">
        <v>6.2984660787E10</v>
      </c>
      <c r="D1083" s="1" t="s">
        <v>12</v>
      </c>
      <c r="E1083" s="1" t="s">
        <v>68</v>
      </c>
      <c r="F1083" s="1" t="s">
        <v>14</v>
      </c>
      <c r="G1083" s="1" t="s">
        <v>15</v>
      </c>
      <c r="H1083" s="1" t="s">
        <v>48</v>
      </c>
      <c r="I1083" s="2">
        <v>45685.0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ht="15.75" customHeight="1">
      <c r="A1084" s="1" t="s">
        <v>2236</v>
      </c>
      <c r="B1084" s="1" t="s">
        <v>2237</v>
      </c>
      <c r="C1084" s="1">
        <v>4.9999015585E10</v>
      </c>
      <c r="D1084" s="1" t="s">
        <v>12</v>
      </c>
      <c r="E1084" s="1" t="s">
        <v>39</v>
      </c>
      <c r="F1084" s="1" t="s">
        <v>14</v>
      </c>
      <c r="G1084" s="1" t="s">
        <v>15</v>
      </c>
      <c r="H1084" s="1" t="s">
        <v>20</v>
      </c>
      <c r="I1084" s="2">
        <v>45685.0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ht="15.75" customHeight="1">
      <c r="A1085" s="1" t="s">
        <v>2238</v>
      </c>
      <c r="B1085" s="1" t="s">
        <v>2239</v>
      </c>
      <c r="C1085" s="1">
        <v>9.998148015E10</v>
      </c>
      <c r="D1085" s="1" t="s">
        <v>12</v>
      </c>
      <c r="E1085" s="1" t="s">
        <v>13</v>
      </c>
      <c r="F1085" s="1" t="s">
        <v>14</v>
      </c>
      <c r="G1085" s="1" t="s">
        <v>65</v>
      </c>
      <c r="H1085" s="1" t="s">
        <v>20</v>
      </c>
      <c r="I1085" s="2">
        <v>45685.0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ht="15.75" customHeight="1">
      <c r="A1086" s="1" t="s">
        <v>2240</v>
      </c>
      <c r="B1086" s="1" t="s">
        <v>2241</v>
      </c>
      <c r="C1086" s="1">
        <v>1.5997321305E10</v>
      </c>
      <c r="D1086" s="1" t="s">
        <v>12</v>
      </c>
      <c r="E1086" s="1" t="s">
        <v>24</v>
      </c>
      <c r="F1086" s="1" t="s">
        <v>14</v>
      </c>
      <c r="G1086" s="1" t="s">
        <v>15</v>
      </c>
      <c r="H1086" s="1" t="s">
        <v>20</v>
      </c>
      <c r="I1086" s="2">
        <v>45685.0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ht="15.75" customHeight="1">
      <c r="A1087" s="1" t="s">
        <v>2242</v>
      </c>
      <c r="B1087" s="1" t="s">
        <v>2243</v>
      </c>
      <c r="C1087" s="1">
        <v>8.7981232594E10</v>
      </c>
      <c r="D1087" s="1" t="s">
        <v>12</v>
      </c>
      <c r="E1087" s="1" t="s">
        <v>32</v>
      </c>
      <c r="F1087" s="1" t="s">
        <v>14</v>
      </c>
      <c r="G1087" s="1" t="s">
        <v>15</v>
      </c>
      <c r="H1087" s="1" t="s">
        <v>59</v>
      </c>
      <c r="I1087" s="2">
        <v>45685.0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ht="15.75" customHeight="1">
      <c r="A1088" s="1" t="s">
        <v>2244</v>
      </c>
      <c r="B1088" s="1" t="s">
        <v>2245</v>
      </c>
      <c r="C1088" s="1">
        <v>2.7996194773E10</v>
      </c>
      <c r="D1088" s="1" t="s">
        <v>12</v>
      </c>
      <c r="E1088" s="1" t="s">
        <v>32</v>
      </c>
      <c r="F1088" s="1" t="s">
        <v>14</v>
      </c>
      <c r="G1088" s="1" t="s">
        <v>15</v>
      </c>
      <c r="H1088" s="1" t="s">
        <v>77</v>
      </c>
      <c r="I1088" s="2">
        <v>45685.0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ht="15.75" customHeight="1">
      <c r="A1089" s="1" t="s">
        <v>2246</v>
      </c>
      <c r="B1089" s="1" t="s">
        <v>2247</v>
      </c>
      <c r="C1089" s="1">
        <v>1.1974411731E10</v>
      </c>
      <c r="D1089" s="1" t="s">
        <v>12</v>
      </c>
      <c r="E1089" s="1" t="s">
        <v>47</v>
      </c>
      <c r="F1089" s="1" t="s">
        <v>14</v>
      </c>
      <c r="G1089" s="1" t="s">
        <v>15</v>
      </c>
      <c r="H1089" s="1" t="s">
        <v>77</v>
      </c>
      <c r="I1089" s="2">
        <v>45685.0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ht="15.75" customHeight="1">
      <c r="A1090" s="1" t="s">
        <v>2248</v>
      </c>
      <c r="B1090" s="1" t="s">
        <v>2249</v>
      </c>
      <c r="C1090" s="1">
        <v>1.8996517837E10</v>
      </c>
      <c r="D1090" s="1" t="s">
        <v>12</v>
      </c>
      <c r="E1090" s="1" t="s">
        <v>24</v>
      </c>
      <c r="F1090" s="1" t="s">
        <v>14</v>
      </c>
      <c r="G1090" s="1" t="s">
        <v>65</v>
      </c>
      <c r="H1090" s="1" t="s">
        <v>20</v>
      </c>
      <c r="I1090" s="2">
        <v>45685.0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ht="15.75" customHeight="1">
      <c r="A1091" s="1" t="s">
        <v>2250</v>
      </c>
      <c r="B1091" s="1" t="s">
        <v>2251</v>
      </c>
      <c r="C1091" s="1">
        <v>3.1997183799E10</v>
      </c>
      <c r="D1091" s="1" t="s">
        <v>12</v>
      </c>
      <c r="E1091" s="1" t="s">
        <v>93</v>
      </c>
      <c r="F1091" s="1" t="s">
        <v>14</v>
      </c>
      <c r="G1091" s="1" t="s">
        <v>65</v>
      </c>
      <c r="H1091" s="1" t="s">
        <v>20</v>
      </c>
      <c r="I1091" s="2">
        <v>45685.0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ht="15.75" customHeight="1">
      <c r="A1092" s="1" t="s">
        <v>2252</v>
      </c>
      <c r="B1092" s="1" t="s">
        <v>2253</v>
      </c>
      <c r="C1092" s="1">
        <v>7.5998607208E10</v>
      </c>
      <c r="D1092" s="1" t="s">
        <v>12</v>
      </c>
      <c r="E1092" s="1" t="s">
        <v>111</v>
      </c>
      <c r="F1092" s="1" t="s">
        <v>14</v>
      </c>
      <c r="G1092" s="1" t="s">
        <v>15</v>
      </c>
      <c r="H1092" s="1" t="s">
        <v>33</v>
      </c>
      <c r="I1092" s="2">
        <v>45685.0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ht="15.75" customHeight="1">
      <c r="A1093" s="1" t="s">
        <v>2254</v>
      </c>
      <c r="B1093" s="1" t="s">
        <v>2255</v>
      </c>
      <c r="C1093" s="1">
        <v>8.9981260448E10</v>
      </c>
      <c r="D1093" s="1" t="s">
        <v>12</v>
      </c>
      <c r="E1093" s="1" t="s">
        <v>399</v>
      </c>
      <c r="F1093" s="1" t="s">
        <v>14</v>
      </c>
      <c r="G1093" s="1" t="s">
        <v>15</v>
      </c>
      <c r="H1093" s="1" t="s">
        <v>20</v>
      </c>
      <c r="I1093" s="2">
        <v>45685.0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ht="15.75" customHeight="1">
      <c r="A1094" s="1" t="s">
        <v>2256</v>
      </c>
      <c r="B1094" s="1" t="s">
        <v>2257</v>
      </c>
      <c r="C1094" s="1">
        <v>5.4991457976E10</v>
      </c>
      <c r="D1094" s="1" t="s">
        <v>12</v>
      </c>
      <c r="E1094" s="1" t="s">
        <v>39</v>
      </c>
      <c r="F1094" s="1" t="s">
        <v>14</v>
      </c>
      <c r="G1094" s="1" t="s">
        <v>15</v>
      </c>
      <c r="H1094" s="1" t="s">
        <v>20</v>
      </c>
      <c r="I1094" s="2">
        <v>45685.0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ht="15.75" customHeight="1">
      <c r="A1095" s="1" t="s">
        <v>2258</v>
      </c>
      <c r="B1095" s="1" t="s">
        <v>2259</v>
      </c>
      <c r="C1095" s="1">
        <v>6.2994539111E10</v>
      </c>
      <c r="D1095" s="1" t="s">
        <v>12</v>
      </c>
      <c r="E1095" s="1" t="s">
        <v>399</v>
      </c>
      <c r="F1095" s="1" t="s">
        <v>14</v>
      </c>
      <c r="G1095" s="1" t="s">
        <v>15</v>
      </c>
      <c r="H1095" s="1" t="s">
        <v>20</v>
      </c>
      <c r="I1095" s="2">
        <v>45685.0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ht="15.75" customHeight="1">
      <c r="A1096" s="1" t="s">
        <v>2260</v>
      </c>
      <c r="B1096" s="1" t="s">
        <v>2261</v>
      </c>
      <c r="C1096" s="1" t="s">
        <v>2262</v>
      </c>
      <c r="D1096" s="1" t="s">
        <v>12</v>
      </c>
      <c r="E1096" s="1" t="s">
        <v>111</v>
      </c>
      <c r="F1096" s="1" t="s">
        <v>14</v>
      </c>
      <c r="G1096" s="1" t="s">
        <v>65</v>
      </c>
      <c r="H1096" s="1" t="s">
        <v>20</v>
      </c>
      <c r="I1096" s="2">
        <v>45685.0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ht="15.75" customHeight="1">
      <c r="A1097" s="1" t="s">
        <v>2263</v>
      </c>
      <c r="B1097" s="1" t="s">
        <v>2264</v>
      </c>
      <c r="C1097" s="1">
        <v>3.1987469612E10</v>
      </c>
      <c r="D1097" s="1" t="s">
        <v>12</v>
      </c>
      <c r="E1097" s="1" t="s">
        <v>93</v>
      </c>
      <c r="F1097" s="1" t="s">
        <v>14</v>
      </c>
      <c r="G1097" s="1" t="s">
        <v>15</v>
      </c>
      <c r="H1097" s="1" t="s">
        <v>20</v>
      </c>
      <c r="I1097" s="2">
        <v>45685.0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ht="15.75" customHeight="1">
      <c r="A1098" s="1" t="s">
        <v>2265</v>
      </c>
      <c r="B1098" s="1" t="s">
        <v>2266</v>
      </c>
      <c r="C1098" s="1">
        <v>8.59992836E10</v>
      </c>
      <c r="D1098" s="1" t="s">
        <v>12</v>
      </c>
      <c r="E1098" s="1" t="s">
        <v>111</v>
      </c>
      <c r="F1098" s="1" t="s">
        <v>14</v>
      </c>
      <c r="G1098" s="1" t="s">
        <v>15</v>
      </c>
      <c r="H1098" s="1" t="s">
        <v>59</v>
      </c>
      <c r="I1098" s="2">
        <v>45685.0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ht="15.75" customHeight="1">
      <c r="A1099" s="1" t="s">
        <v>382</v>
      </c>
      <c r="B1099" s="1" t="s">
        <v>2267</v>
      </c>
      <c r="C1099" s="1">
        <v>6.3991015577E10</v>
      </c>
      <c r="D1099" s="1" t="s">
        <v>12</v>
      </c>
      <c r="E1099" s="1" t="s">
        <v>19</v>
      </c>
      <c r="F1099" s="1" t="s">
        <v>14</v>
      </c>
      <c r="G1099" s="1" t="s">
        <v>15</v>
      </c>
      <c r="H1099" s="1" t="s">
        <v>20</v>
      </c>
      <c r="I1099" s="2">
        <v>45685.0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ht="15.75" customHeight="1">
      <c r="A1100" s="1" t="s">
        <v>2268</v>
      </c>
      <c r="B1100" s="1" t="s">
        <v>2269</v>
      </c>
      <c r="C1100" s="1">
        <v>1.1964722989E10</v>
      </c>
      <c r="D1100" s="1" t="s">
        <v>12</v>
      </c>
      <c r="E1100" s="1" t="s">
        <v>32</v>
      </c>
      <c r="F1100" s="1" t="s">
        <v>14</v>
      </c>
      <c r="G1100" s="1" t="s">
        <v>65</v>
      </c>
      <c r="H1100" s="1" t="s">
        <v>48</v>
      </c>
      <c r="I1100" s="2">
        <v>45685.0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ht="15.75" customHeight="1">
      <c r="A1101" s="1" t="s">
        <v>2270</v>
      </c>
      <c r="B1101" s="1" t="s">
        <v>2271</v>
      </c>
      <c r="C1101" s="1">
        <v>5.535998669445E12</v>
      </c>
      <c r="D1101" s="1" t="s">
        <v>12</v>
      </c>
      <c r="E1101" s="1" t="s">
        <v>111</v>
      </c>
      <c r="F1101" s="1" t="s">
        <v>14</v>
      </c>
      <c r="G1101" s="1" t="s">
        <v>65</v>
      </c>
      <c r="H1101" s="1" t="s">
        <v>20</v>
      </c>
      <c r="I1101" s="2">
        <v>45685.0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ht="15.75" customHeight="1">
      <c r="A1102" s="1" t="s">
        <v>2272</v>
      </c>
      <c r="B1102" s="1" t="s">
        <v>2273</v>
      </c>
      <c r="C1102" s="1">
        <v>9.184505734E9</v>
      </c>
      <c r="D1102" s="1" t="s">
        <v>12</v>
      </c>
      <c r="E1102" s="1" t="s">
        <v>111</v>
      </c>
      <c r="F1102" s="1" t="s">
        <v>14</v>
      </c>
      <c r="G1102" s="1" t="s">
        <v>15</v>
      </c>
      <c r="H1102" s="1" t="s">
        <v>20</v>
      </c>
      <c r="I1102" s="2">
        <v>45685.0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ht="15.75" customHeight="1">
      <c r="A1103" s="1" t="s">
        <v>2274</v>
      </c>
      <c r="B1103" s="1" t="s">
        <v>2275</v>
      </c>
      <c r="C1103" s="1">
        <v>9.3991651178E10</v>
      </c>
      <c r="D1103" s="1" t="s">
        <v>12</v>
      </c>
      <c r="E1103" s="1" t="s">
        <v>260</v>
      </c>
      <c r="F1103" s="1" t="s">
        <v>14</v>
      </c>
      <c r="G1103" s="1" t="s">
        <v>15</v>
      </c>
      <c r="H1103" s="1" t="s">
        <v>20</v>
      </c>
      <c r="I1103" s="2">
        <v>45685.0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ht="15.75" customHeight="1">
      <c r="A1104" s="1" t="s">
        <v>2276</v>
      </c>
      <c r="B1104" s="1" t="s">
        <v>2277</v>
      </c>
      <c r="C1104" s="1">
        <v>1.3996226834E10</v>
      </c>
      <c r="D1104" s="1" t="s">
        <v>12</v>
      </c>
      <c r="E1104" s="1" t="s">
        <v>13</v>
      </c>
      <c r="F1104" s="1" t="s">
        <v>14</v>
      </c>
      <c r="G1104" s="1" t="s">
        <v>65</v>
      </c>
      <c r="H1104" s="1" t="s">
        <v>20</v>
      </c>
      <c r="I1104" s="2">
        <v>45685.0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ht="15.75" customHeight="1">
      <c r="A1105" s="1" t="s">
        <v>2278</v>
      </c>
      <c r="B1105" s="1" t="s">
        <v>2279</v>
      </c>
      <c r="C1105" s="1" t="s">
        <v>2280</v>
      </c>
      <c r="D1105" s="1" t="s">
        <v>12</v>
      </c>
      <c r="E1105" s="1" t="s">
        <v>39</v>
      </c>
      <c r="F1105" s="1" t="s">
        <v>14</v>
      </c>
      <c r="G1105" s="1" t="s">
        <v>15</v>
      </c>
      <c r="H1105" s="1" t="s">
        <v>77</v>
      </c>
      <c r="I1105" s="2">
        <v>45685.0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ht="15.75" customHeight="1">
      <c r="A1106" s="1" t="s">
        <v>2281</v>
      </c>
      <c r="B1106" s="1" t="s">
        <v>2282</v>
      </c>
      <c r="C1106" s="1">
        <v>1.1987369339E10</v>
      </c>
      <c r="D1106" s="1" t="s">
        <v>12</v>
      </c>
      <c r="E1106" s="1" t="s">
        <v>19</v>
      </c>
      <c r="F1106" s="1" t="s">
        <v>14</v>
      </c>
      <c r="G1106" s="1" t="s">
        <v>65</v>
      </c>
      <c r="H1106" s="1" t="s">
        <v>20</v>
      </c>
      <c r="I1106" s="2">
        <v>45685.0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ht="15.75" customHeight="1">
      <c r="A1107" s="1" t="s">
        <v>2283</v>
      </c>
      <c r="B1107" s="1" t="s">
        <v>2284</v>
      </c>
      <c r="C1107" s="1">
        <v>1.1994314155E10</v>
      </c>
      <c r="D1107" s="1" t="s">
        <v>12</v>
      </c>
      <c r="E1107" s="1" t="s">
        <v>32</v>
      </c>
      <c r="F1107" s="1" t="s">
        <v>14</v>
      </c>
      <c r="G1107" s="1" t="s">
        <v>15</v>
      </c>
      <c r="H1107" s="1" t="s">
        <v>20</v>
      </c>
      <c r="I1107" s="2">
        <v>45685.0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ht="15.75" customHeight="1">
      <c r="A1108" s="1" t="s">
        <v>2285</v>
      </c>
      <c r="B1108" s="1" t="s">
        <v>2286</v>
      </c>
      <c r="C1108" s="1">
        <v>3.1987251729E10</v>
      </c>
      <c r="D1108" s="1" t="s">
        <v>12</v>
      </c>
      <c r="E1108" s="1" t="s">
        <v>93</v>
      </c>
      <c r="F1108" s="1" t="s">
        <v>14</v>
      </c>
      <c r="G1108" s="1" t="s">
        <v>65</v>
      </c>
      <c r="H1108" s="1" t="s">
        <v>33</v>
      </c>
      <c r="I1108" s="2">
        <v>45685.0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ht="15.75" customHeight="1">
      <c r="A1109" s="1" t="s">
        <v>2287</v>
      </c>
      <c r="B1109" s="1" t="s">
        <v>2288</v>
      </c>
      <c r="C1109" s="1">
        <v>5.541988954901E12</v>
      </c>
      <c r="D1109" s="1" t="s">
        <v>12</v>
      </c>
      <c r="E1109" s="1" t="s">
        <v>93</v>
      </c>
      <c r="F1109" s="1" t="s">
        <v>14</v>
      </c>
      <c r="G1109" s="1" t="s">
        <v>15</v>
      </c>
      <c r="H1109" s="1" t="s">
        <v>20</v>
      </c>
      <c r="I1109" s="2">
        <v>45685.0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ht="15.75" customHeight="1">
      <c r="A1110" s="1" t="s">
        <v>2289</v>
      </c>
      <c r="B1110" s="1" t="s">
        <v>2290</v>
      </c>
      <c r="C1110" s="1">
        <v>5.1990148895E10</v>
      </c>
      <c r="D1110" s="1" t="s">
        <v>12</v>
      </c>
      <c r="E1110" s="1" t="s">
        <v>19</v>
      </c>
      <c r="F1110" s="1" t="s">
        <v>14</v>
      </c>
      <c r="G1110" s="1" t="s">
        <v>15</v>
      </c>
      <c r="H1110" s="1" t="s">
        <v>48</v>
      </c>
      <c r="I1110" s="2">
        <v>45685.0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ht="15.75" customHeight="1">
      <c r="A1111" s="1" t="s">
        <v>72</v>
      </c>
      <c r="B1111" s="1" t="s">
        <v>2291</v>
      </c>
      <c r="C1111" s="1">
        <v>4.4998973587E10</v>
      </c>
      <c r="D1111" s="1" t="s">
        <v>12</v>
      </c>
      <c r="E1111" s="1" t="s">
        <v>32</v>
      </c>
      <c r="F1111" s="1" t="s">
        <v>14</v>
      </c>
      <c r="G1111" s="1" t="s">
        <v>65</v>
      </c>
      <c r="H1111" s="1" t="s">
        <v>2292</v>
      </c>
      <c r="I1111" s="2">
        <v>45685.0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ht="15.75" customHeight="1">
      <c r="A1112" s="1" t="s">
        <v>2293</v>
      </c>
      <c r="B1112" s="1" t="s">
        <v>2294</v>
      </c>
      <c r="C1112" s="1" t="s">
        <v>2295</v>
      </c>
      <c r="D1112" s="1" t="s">
        <v>12</v>
      </c>
      <c r="E1112" s="1" t="s">
        <v>32</v>
      </c>
      <c r="F1112" s="1" t="s">
        <v>14</v>
      </c>
      <c r="G1112" s="1" t="s">
        <v>15</v>
      </c>
      <c r="H1112" s="1" t="s">
        <v>20</v>
      </c>
      <c r="I1112" s="2">
        <v>45685.0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ht="15.75" customHeight="1">
      <c r="A1113" s="1" t="s">
        <v>2296</v>
      </c>
      <c r="B1113" s="1" t="s">
        <v>2297</v>
      </c>
      <c r="C1113" s="1">
        <v>8.7991383861E10</v>
      </c>
      <c r="D1113" s="1" t="s">
        <v>12</v>
      </c>
      <c r="E1113" s="1" t="s">
        <v>19</v>
      </c>
      <c r="F1113" s="1" t="s">
        <v>14</v>
      </c>
      <c r="G1113" s="1" t="s">
        <v>65</v>
      </c>
      <c r="H1113" s="1" t="s">
        <v>20</v>
      </c>
      <c r="I1113" s="2">
        <v>45685.0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ht="15.75" customHeight="1">
      <c r="A1114" s="1" t="s">
        <v>2298</v>
      </c>
      <c r="B1114" s="1" t="s">
        <v>2299</v>
      </c>
      <c r="C1114" s="1" t="s">
        <v>2300</v>
      </c>
      <c r="D1114" s="1" t="s">
        <v>12</v>
      </c>
      <c r="E1114" s="1" t="s">
        <v>32</v>
      </c>
      <c r="F1114" s="1" t="s">
        <v>14</v>
      </c>
      <c r="G1114" s="1" t="s">
        <v>15</v>
      </c>
      <c r="H1114" s="1" t="s">
        <v>20</v>
      </c>
      <c r="I1114" s="2">
        <v>45685.0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ht="15.75" customHeight="1">
      <c r="A1115" s="1" t="s">
        <v>2301</v>
      </c>
      <c r="B1115" s="1" t="s">
        <v>2302</v>
      </c>
      <c r="C1115" s="1">
        <v>8.5986430664E10</v>
      </c>
      <c r="D1115" s="1" t="s">
        <v>12</v>
      </c>
      <c r="E1115" s="1" t="s">
        <v>111</v>
      </c>
      <c r="F1115" s="1" t="s">
        <v>14</v>
      </c>
      <c r="G1115" s="1" t="s">
        <v>15</v>
      </c>
      <c r="H1115" s="1" t="s">
        <v>20</v>
      </c>
      <c r="I1115" s="2">
        <v>45685.0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ht="15.75" customHeight="1">
      <c r="A1116" s="1" t="s">
        <v>2303</v>
      </c>
      <c r="B1116" s="1" t="s">
        <v>2304</v>
      </c>
      <c r="C1116" s="1" t="s">
        <v>2305</v>
      </c>
      <c r="D1116" s="1" t="s">
        <v>12</v>
      </c>
      <c r="E1116" s="1" t="s">
        <v>32</v>
      </c>
      <c r="F1116" s="1" t="s">
        <v>14</v>
      </c>
      <c r="G1116" s="1" t="s">
        <v>15</v>
      </c>
      <c r="H1116" s="1" t="s">
        <v>20</v>
      </c>
      <c r="I1116" s="2">
        <v>45685.0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ht="15.75" customHeight="1">
      <c r="A1117" s="1" t="s">
        <v>131</v>
      </c>
      <c r="B1117" s="1" t="s">
        <v>2306</v>
      </c>
      <c r="C1117" s="1">
        <v>6.1982215333E10</v>
      </c>
      <c r="D1117" s="1" t="s">
        <v>12</v>
      </c>
      <c r="E1117" s="1" t="s">
        <v>13</v>
      </c>
      <c r="F1117" s="1" t="s">
        <v>14</v>
      </c>
      <c r="G1117" s="1" t="s">
        <v>15</v>
      </c>
      <c r="H1117" s="1" t="s">
        <v>84</v>
      </c>
      <c r="I1117" s="2">
        <v>45685.0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ht="15.75" customHeight="1">
      <c r="A1118" s="1" t="s">
        <v>2307</v>
      </c>
      <c r="B1118" s="1" t="s">
        <v>2308</v>
      </c>
      <c r="C1118" s="1" t="s">
        <v>2309</v>
      </c>
      <c r="D1118" s="1" t="s">
        <v>12</v>
      </c>
      <c r="E1118" s="1" t="s">
        <v>71</v>
      </c>
      <c r="F1118" s="1" t="s">
        <v>14</v>
      </c>
      <c r="G1118" s="1" t="s">
        <v>15</v>
      </c>
      <c r="H1118" s="1" t="s">
        <v>20</v>
      </c>
      <c r="I1118" s="2">
        <v>45685.0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ht="15.75" customHeight="1">
      <c r="A1119" s="1" t="s">
        <v>2310</v>
      </c>
      <c r="B1119" s="1" t="s">
        <v>2311</v>
      </c>
      <c r="C1119" s="1">
        <v>9.2984103333E10</v>
      </c>
      <c r="D1119" s="1" t="s">
        <v>12</v>
      </c>
      <c r="E1119" s="1" t="s">
        <v>399</v>
      </c>
      <c r="F1119" s="1" t="s">
        <v>14</v>
      </c>
      <c r="G1119" s="1" t="s">
        <v>15</v>
      </c>
      <c r="H1119" s="1" t="s">
        <v>33</v>
      </c>
      <c r="I1119" s="2">
        <v>45685.0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ht="15.75" customHeight="1">
      <c r="A1120" s="1" t="s">
        <v>2312</v>
      </c>
      <c r="B1120" s="1" t="s">
        <v>2313</v>
      </c>
      <c r="C1120" s="1">
        <v>1.3997119222E10</v>
      </c>
      <c r="D1120" s="1" t="s">
        <v>12</v>
      </c>
      <c r="E1120" s="1" t="s">
        <v>93</v>
      </c>
      <c r="F1120" s="1" t="s">
        <v>14</v>
      </c>
      <c r="G1120" s="1" t="s">
        <v>15</v>
      </c>
      <c r="H1120" s="1" t="s">
        <v>20</v>
      </c>
      <c r="I1120" s="2">
        <v>45685.0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ht="15.75" customHeight="1">
      <c r="A1121" s="1" t="s">
        <v>2314</v>
      </c>
      <c r="B1121" s="1" t="s">
        <v>2315</v>
      </c>
      <c r="C1121" s="1">
        <v>2.8999040415E10</v>
      </c>
      <c r="D1121" s="1" t="s">
        <v>12</v>
      </c>
      <c r="E1121" s="1" t="s">
        <v>27</v>
      </c>
      <c r="F1121" s="1" t="s">
        <v>14</v>
      </c>
      <c r="G1121" s="1" t="s">
        <v>65</v>
      </c>
      <c r="H1121" s="1" t="s">
        <v>59</v>
      </c>
      <c r="I1121" s="2">
        <v>45685.0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ht="15.75" customHeight="1">
      <c r="A1122" s="1" t="s">
        <v>2316</v>
      </c>
      <c r="B1122" s="1" t="s">
        <v>2317</v>
      </c>
      <c r="C1122" s="1">
        <v>1.7996294073E10</v>
      </c>
      <c r="D1122" s="1" t="s">
        <v>12</v>
      </c>
      <c r="E1122" s="1" t="s">
        <v>111</v>
      </c>
      <c r="F1122" s="1" t="s">
        <v>14</v>
      </c>
      <c r="G1122" s="1" t="s">
        <v>65</v>
      </c>
      <c r="H1122" s="1" t="s">
        <v>20</v>
      </c>
      <c r="I1122" s="2">
        <v>45685.0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ht="15.75" customHeight="1">
      <c r="A1123" s="1" t="s">
        <v>1067</v>
      </c>
      <c r="B1123" s="1" t="s">
        <v>2318</v>
      </c>
      <c r="C1123" s="1">
        <v>2.7997178951E10</v>
      </c>
      <c r="D1123" s="1" t="s">
        <v>12</v>
      </c>
      <c r="E1123" s="1" t="s">
        <v>111</v>
      </c>
      <c r="F1123" s="1" t="s">
        <v>14</v>
      </c>
      <c r="G1123" s="1" t="s">
        <v>65</v>
      </c>
      <c r="H1123" s="1" t="s">
        <v>20</v>
      </c>
      <c r="I1123" s="2">
        <v>45685.0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ht="15.75" customHeight="1">
      <c r="A1124" s="1" t="s">
        <v>2319</v>
      </c>
      <c r="B1124" s="1" t="s">
        <v>2320</v>
      </c>
      <c r="C1124" s="1">
        <v>8.5988375064E10</v>
      </c>
      <c r="D1124" s="1" t="s">
        <v>12</v>
      </c>
      <c r="E1124" s="1" t="s">
        <v>13</v>
      </c>
      <c r="F1124" s="1" t="s">
        <v>14</v>
      </c>
      <c r="G1124" s="1" t="s">
        <v>15</v>
      </c>
      <c r="H1124" s="1" t="s">
        <v>33</v>
      </c>
      <c r="I1124" s="2">
        <v>45685.0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ht="15.75" customHeight="1">
      <c r="A1125" s="1" t="s">
        <v>2321</v>
      </c>
      <c r="B1125" s="1" t="s">
        <v>2322</v>
      </c>
      <c r="C1125" s="1">
        <v>5.562981432135E12</v>
      </c>
      <c r="D1125" s="1" t="s">
        <v>12</v>
      </c>
      <c r="E1125" s="1" t="s">
        <v>24</v>
      </c>
      <c r="F1125" s="1" t="s">
        <v>14</v>
      </c>
      <c r="G1125" s="1" t="s">
        <v>15</v>
      </c>
      <c r="H1125" s="1" t="s">
        <v>20</v>
      </c>
      <c r="I1125" s="2">
        <v>45685.0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ht="15.75" customHeight="1">
      <c r="A1126" s="1" t="s">
        <v>2323</v>
      </c>
      <c r="B1126" s="1" t="s">
        <v>2324</v>
      </c>
      <c r="C1126" s="1">
        <v>1.9983455644E10</v>
      </c>
      <c r="D1126" s="1" t="s">
        <v>12</v>
      </c>
      <c r="E1126" s="1" t="s">
        <v>32</v>
      </c>
      <c r="F1126" s="1" t="s">
        <v>14</v>
      </c>
      <c r="G1126" s="1" t="s">
        <v>15</v>
      </c>
      <c r="H1126" s="1" t="s">
        <v>20</v>
      </c>
      <c r="I1126" s="2">
        <v>45685.0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ht="15.75" customHeight="1">
      <c r="A1127" s="1" t="s">
        <v>2325</v>
      </c>
      <c r="B1127" s="1" t="s">
        <v>2326</v>
      </c>
      <c r="C1127" s="1">
        <v>3.7998611362E10</v>
      </c>
      <c r="D1127" s="1" t="s">
        <v>12</v>
      </c>
      <c r="E1127" s="1" t="s">
        <v>39</v>
      </c>
      <c r="F1127" s="1" t="s">
        <v>14</v>
      </c>
      <c r="G1127" s="1" t="s">
        <v>15</v>
      </c>
      <c r="H1127" s="1" t="s">
        <v>77</v>
      </c>
      <c r="I1127" s="2">
        <v>45685.0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ht="15.75" customHeight="1">
      <c r="A1128" s="1" t="s">
        <v>2327</v>
      </c>
      <c r="B1128" s="1" t="s">
        <v>2328</v>
      </c>
      <c r="C1128" s="1">
        <v>1.1985592112E10</v>
      </c>
      <c r="D1128" s="1" t="s">
        <v>12</v>
      </c>
      <c r="E1128" s="1" t="s">
        <v>93</v>
      </c>
      <c r="F1128" s="1" t="s">
        <v>14</v>
      </c>
      <c r="G1128" s="1" t="s">
        <v>65</v>
      </c>
      <c r="H1128" s="1" t="s">
        <v>20</v>
      </c>
      <c r="I1128" s="2">
        <v>45685.0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ht="15.75" customHeight="1">
      <c r="A1129" s="1" t="s">
        <v>2329</v>
      </c>
      <c r="B1129" s="1" t="s">
        <v>2330</v>
      </c>
      <c r="C1129" s="1">
        <v>9.46297429E8</v>
      </c>
      <c r="D1129" s="1" t="s">
        <v>12</v>
      </c>
      <c r="E1129" s="1" t="s">
        <v>27</v>
      </c>
      <c r="F1129" s="1" t="s">
        <v>14</v>
      </c>
      <c r="G1129" s="1" t="s">
        <v>65</v>
      </c>
      <c r="H1129" s="1" t="s">
        <v>59</v>
      </c>
      <c r="I1129" s="2">
        <v>45685.0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ht="15.75" customHeight="1">
      <c r="A1130" s="1" t="s">
        <v>2331</v>
      </c>
      <c r="B1130" s="1" t="s">
        <v>2332</v>
      </c>
      <c r="C1130" s="1">
        <v>1.198558434E10</v>
      </c>
      <c r="D1130" s="1" t="s">
        <v>12</v>
      </c>
      <c r="E1130" s="1" t="s">
        <v>32</v>
      </c>
      <c r="F1130" s="1" t="s">
        <v>14</v>
      </c>
      <c r="G1130" s="1" t="s">
        <v>15</v>
      </c>
      <c r="H1130" s="1" t="s">
        <v>77</v>
      </c>
      <c r="I1130" s="2">
        <v>45685.0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ht="15.75" customHeight="1">
      <c r="A1131" s="1" t="s">
        <v>2333</v>
      </c>
      <c r="B1131" s="1" t="s">
        <v>2334</v>
      </c>
      <c r="C1131" s="1">
        <v>2.1965514694E10</v>
      </c>
      <c r="D1131" s="1" t="s">
        <v>12</v>
      </c>
      <c r="E1131" s="1" t="s">
        <v>93</v>
      </c>
      <c r="F1131" s="1" t="s">
        <v>14</v>
      </c>
      <c r="G1131" s="1" t="s">
        <v>15</v>
      </c>
      <c r="H1131" s="1" t="s">
        <v>59</v>
      </c>
      <c r="I1131" s="2">
        <v>45685.0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ht="15.75" customHeight="1">
      <c r="A1132" s="1" t="s">
        <v>2335</v>
      </c>
      <c r="B1132" s="1" t="s">
        <v>2336</v>
      </c>
      <c r="C1132" s="1">
        <v>5.1992644074E10</v>
      </c>
      <c r="D1132" s="1" t="s">
        <v>12</v>
      </c>
      <c r="E1132" s="1" t="s">
        <v>24</v>
      </c>
      <c r="F1132" s="1" t="s">
        <v>14</v>
      </c>
      <c r="G1132" s="1" t="s">
        <v>65</v>
      </c>
      <c r="H1132" s="1" t="s">
        <v>20</v>
      </c>
      <c r="I1132" s="2">
        <v>45685.0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ht="15.75" customHeight="1">
      <c r="A1133" s="1" t="s">
        <v>1577</v>
      </c>
      <c r="B1133" s="1" t="s">
        <v>2337</v>
      </c>
      <c r="C1133" s="1">
        <v>5.511965701211E12</v>
      </c>
      <c r="D1133" s="1" t="s">
        <v>12</v>
      </c>
      <c r="E1133" s="1" t="s">
        <v>93</v>
      </c>
      <c r="F1133" s="1" t="s">
        <v>14</v>
      </c>
      <c r="G1133" s="1" t="s">
        <v>15</v>
      </c>
      <c r="H1133" s="1" t="s">
        <v>59</v>
      </c>
      <c r="I1133" s="2">
        <v>45685.0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ht="15.75" customHeight="1">
      <c r="A1134" s="1" t="s">
        <v>2338</v>
      </c>
      <c r="B1134" s="1" t="s">
        <v>2339</v>
      </c>
      <c r="C1134" s="1">
        <v>2.1975804598E10</v>
      </c>
      <c r="D1134" s="1" t="s">
        <v>12</v>
      </c>
      <c r="E1134" s="1" t="s">
        <v>13</v>
      </c>
      <c r="F1134" s="1" t="s">
        <v>14</v>
      </c>
      <c r="G1134" s="1" t="s">
        <v>15</v>
      </c>
      <c r="H1134" s="1" t="s">
        <v>48</v>
      </c>
      <c r="I1134" s="2">
        <v>45685.0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ht="15.75" customHeight="1">
      <c r="A1135" s="1" t="s">
        <v>2340</v>
      </c>
      <c r="B1135" s="1" t="s">
        <v>2341</v>
      </c>
      <c r="C1135" s="1">
        <v>6.8999439148E10</v>
      </c>
      <c r="D1135" s="1" t="s">
        <v>12</v>
      </c>
      <c r="E1135" s="1" t="s">
        <v>24</v>
      </c>
      <c r="F1135" s="1" t="s">
        <v>14</v>
      </c>
      <c r="G1135" s="1" t="s">
        <v>65</v>
      </c>
      <c r="H1135" s="1" t="s">
        <v>20</v>
      </c>
      <c r="I1135" s="2">
        <v>45685.0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ht="15.75" customHeight="1">
      <c r="A1136" s="1" t="s">
        <v>821</v>
      </c>
      <c r="B1136" s="1" t="s">
        <v>2342</v>
      </c>
      <c r="C1136" s="1">
        <v>2.1965164681E10</v>
      </c>
      <c r="D1136" s="1" t="s">
        <v>12</v>
      </c>
      <c r="E1136" s="1" t="s">
        <v>93</v>
      </c>
      <c r="F1136" s="1" t="s">
        <v>14</v>
      </c>
      <c r="G1136" s="1" t="s">
        <v>15</v>
      </c>
      <c r="H1136" s="1" t="s">
        <v>20</v>
      </c>
      <c r="I1136" s="2">
        <v>45685.0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ht="15.75" customHeight="1">
      <c r="A1137" s="1" t="s">
        <v>2343</v>
      </c>
      <c r="B1137" s="1" t="s">
        <v>2344</v>
      </c>
      <c r="C1137" s="1">
        <v>9.7981197404E10</v>
      </c>
      <c r="D1137" s="1" t="s">
        <v>12</v>
      </c>
      <c r="E1137" s="1" t="s">
        <v>93</v>
      </c>
      <c r="F1137" s="1" t="s">
        <v>14</v>
      </c>
      <c r="G1137" s="1" t="s">
        <v>15</v>
      </c>
      <c r="H1137" s="1" t="s">
        <v>20</v>
      </c>
      <c r="I1137" s="2">
        <v>45685.0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ht="15.75" customHeight="1">
      <c r="A1138" s="1" t="s">
        <v>2345</v>
      </c>
      <c r="B1138" s="1" t="s">
        <v>2346</v>
      </c>
      <c r="C1138" s="1">
        <v>6.1992740698E10</v>
      </c>
      <c r="D1138" s="1" t="s">
        <v>12</v>
      </c>
      <c r="E1138" s="1" t="s">
        <v>24</v>
      </c>
      <c r="F1138" s="1" t="s">
        <v>14</v>
      </c>
      <c r="G1138" s="1" t="s">
        <v>65</v>
      </c>
      <c r="H1138" s="1" t="s">
        <v>20</v>
      </c>
      <c r="I1138" s="2">
        <v>45685.0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ht="15.75" customHeight="1">
      <c r="A1139" s="1" t="s">
        <v>2347</v>
      </c>
      <c r="B1139" s="1" t="s">
        <v>2348</v>
      </c>
      <c r="C1139" s="1" t="s">
        <v>2349</v>
      </c>
      <c r="D1139" s="1" t="s">
        <v>12</v>
      </c>
      <c r="E1139" s="1" t="s">
        <v>47</v>
      </c>
      <c r="F1139" s="1" t="s">
        <v>14</v>
      </c>
      <c r="G1139" s="1" t="s">
        <v>15</v>
      </c>
      <c r="H1139" s="1" t="s">
        <v>48</v>
      </c>
      <c r="I1139" s="2">
        <v>45685.0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ht="15.75" customHeight="1">
      <c r="A1140" s="1" t="s">
        <v>2350</v>
      </c>
      <c r="B1140" s="1" t="s">
        <v>2351</v>
      </c>
      <c r="C1140" s="1">
        <v>1.194922995E9</v>
      </c>
      <c r="D1140" s="1" t="s">
        <v>12</v>
      </c>
      <c r="E1140" s="1" t="s">
        <v>68</v>
      </c>
      <c r="F1140" s="1" t="s">
        <v>14</v>
      </c>
      <c r="G1140" s="1" t="s">
        <v>65</v>
      </c>
      <c r="H1140" s="1" t="s">
        <v>200</v>
      </c>
      <c r="I1140" s="2">
        <v>45685.0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ht="15.75" customHeight="1">
      <c r="A1141" s="1" t="s">
        <v>2352</v>
      </c>
      <c r="B1141" s="1" t="s">
        <v>2353</v>
      </c>
      <c r="C1141" s="1">
        <v>8.499668758E10</v>
      </c>
      <c r="D1141" s="1" t="s">
        <v>12</v>
      </c>
      <c r="E1141" s="1" t="s">
        <v>39</v>
      </c>
      <c r="F1141" s="1" t="s">
        <v>14</v>
      </c>
      <c r="G1141" s="1" t="s">
        <v>15</v>
      </c>
      <c r="H1141" s="1" t="s">
        <v>33</v>
      </c>
      <c r="I1141" s="2">
        <v>45685.0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ht="15.75" customHeight="1">
      <c r="A1142" s="1" t="s">
        <v>2354</v>
      </c>
      <c r="B1142" s="1" t="s">
        <v>2355</v>
      </c>
      <c r="C1142" s="1">
        <v>1.194504995E10</v>
      </c>
      <c r="D1142" s="1" t="s">
        <v>12</v>
      </c>
      <c r="E1142" s="1" t="s">
        <v>19</v>
      </c>
      <c r="F1142" s="1" t="s">
        <v>14</v>
      </c>
      <c r="G1142" s="1" t="s">
        <v>15</v>
      </c>
      <c r="H1142" s="1" t="s">
        <v>48</v>
      </c>
      <c r="I1142" s="2">
        <v>45685.0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ht="15.75" customHeight="1">
      <c r="A1143" s="1" t="s">
        <v>66</v>
      </c>
      <c r="B1143" s="1" t="s">
        <v>2356</v>
      </c>
      <c r="C1143" s="1" t="s">
        <v>2357</v>
      </c>
      <c r="D1143" s="1" t="s">
        <v>12</v>
      </c>
      <c r="E1143" s="1" t="s">
        <v>32</v>
      </c>
      <c r="F1143" s="1" t="s">
        <v>14</v>
      </c>
      <c r="G1143" s="1" t="s">
        <v>15</v>
      </c>
      <c r="H1143" s="1" t="s">
        <v>77</v>
      </c>
      <c r="I1143" s="2">
        <v>45685.0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ht="15.75" customHeight="1">
      <c r="A1144" s="1" t="s">
        <v>2358</v>
      </c>
      <c r="B1144" s="1" t="s">
        <v>2359</v>
      </c>
      <c r="C1144" s="1" t="s">
        <v>2360</v>
      </c>
      <c r="D1144" s="1" t="s">
        <v>12</v>
      </c>
      <c r="E1144" s="1" t="s">
        <v>93</v>
      </c>
      <c r="F1144" s="1" t="s">
        <v>14</v>
      </c>
      <c r="G1144" s="1" t="s">
        <v>15</v>
      </c>
      <c r="H1144" s="1" t="s">
        <v>20</v>
      </c>
      <c r="I1144" s="2">
        <v>45685.0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ht="15.75" customHeight="1">
      <c r="A1145" s="1" t="s">
        <v>2361</v>
      </c>
      <c r="B1145" s="1" t="s">
        <v>2362</v>
      </c>
      <c r="C1145" s="1">
        <v>1.1916799249E10</v>
      </c>
      <c r="D1145" s="1" t="s">
        <v>12</v>
      </c>
      <c r="E1145" s="1" t="s">
        <v>32</v>
      </c>
      <c r="F1145" s="1" t="s">
        <v>14</v>
      </c>
      <c r="G1145" s="1" t="s">
        <v>65</v>
      </c>
      <c r="H1145" s="1" t="s">
        <v>77</v>
      </c>
      <c r="I1145" s="2">
        <v>45685.0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ht="15.75" customHeight="1">
      <c r="A1146" s="1" t="s">
        <v>1142</v>
      </c>
      <c r="B1146" s="1" t="s">
        <v>2363</v>
      </c>
      <c r="C1146" s="1" t="s">
        <v>2364</v>
      </c>
      <c r="D1146" s="1" t="s">
        <v>12</v>
      </c>
      <c r="E1146" s="1" t="s">
        <v>32</v>
      </c>
      <c r="F1146" s="1" t="s">
        <v>14</v>
      </c>
      <c r="G1146" s="1" t="s">
        <v>15</v>
      </c>
      <c r="H1146" s="1" t="s">
        <v>77</v>
      </c>
      <c r="I1146" s="2">
        <v>45685.0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ht="15.75" customHeight="1">
      <c r="A1147" s="1" t="s">
        <v>700</v>
      </c>
      <c r="B1147" s="1" t="s">
        <v>2365</v>
      </c>
      <c r="C1147" s="1">
        <v>2.7995277322E10</v>
      </c>
      <c r="D1147" s="1" t="s">
        <v>12</v>
      </c>
      <c r="E1147" s="1" t="s">
        <v>93</v>
      </c>
      <c r="F1147" s="1" t="s">
        <v>14</v>
      </c>
      <c r="G1147" s="1" t="s">
        <v>15</v>
      </c>
      <c r="H1147" s="1" t="s">
        <v>20</v>
      </c>
      <c r="I1147" s="2">
        <v>45685.0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ht="15.75" customHeight="1">
      <c r="A1148" s="1" t="s">
        <v>2366</v>
      </c>
      <c r="B1148" s="1" t="s">
        <v>2367</v>
      </c>
      <c r="C1148" s="1">
        <v>1.6997294734E10</v>
      </c>
      <c r="D1148" s="1" t="s">
        <v>12</v>
      </c>
      <c r="E1148" s="1" t="s">
        <v>32</v>
      </c>
      <c r="F1148" s="1" t="s">
        <v>14</v>
      </c>
      <c r="G1148" s="1" t="s">
        <v>15</v>
      </c>
      <c r="H1148" s="1" t="s">
        <v>20</v>
      </c>
      <c r="I1148" s="2">
        <v>45685.0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ht="15.75" customHeight="1">
      <c r="A1149" s="1" t="s">
        <v>1850</v>
      </c>
      <c r="B1149" s="1" t="s">
        <v>2368</v>
      </c>
      <c r="C1149" s="1">
        <v>1.1940205147E10</v>
      </c>
      <c r="D1149" s="1" t="s">
        <v>12</v>
      </c>
      <c r="E1149" s="1" t="s">
        <v>39</v>
      </c>
      <c r="F1149" s="1" t="s">
        <v>14</v>
      </c>
      <c r="G1149" s="1" t="s">
        <v>15</v>
      </c>
      <c r="H1149" s="1" t="s">
        <v>77</v>
      </c>
      <c r="I1149" s="2">
        <v>45685.0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ht="15.75" customHeight="1">
      <c r="A1150" s="1" t="s">
        <v>2369</v>
      </c>
      <c r="B1150" s="1" t="s">
        <v>2370</v>
      </c>
      <c r="C1150" s="1">
        <v>3.1996197047E10</v>
      </c>
      <c r="D1150" s="1" t="s">
        <v>12</v>
      </c>
      <c r="E1150" s="1" t="s">
        <v>32</v>
      </c>
      <c r="F1150" s="1" t="s">
        <v>14</v>
      </c>
      <c r="G1150" s="1" t="s">
        <v>15</v>
      </c>
      <c r="H1150" s="1" t="s">
        <v>20</v>
      </c>
      <c r="I1150" s="2">
        <v>45685.0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ht="15.75" customHeight="1">
      <c r="A1151" s="1" t="s">
        <v>2371</v>
      </c>
      <c r="B1151" s="1" t="s">
        <v>2372</v>
      </c>
      <c r="C1151" s="1">
        <v>2.1992294489E10</v>
      </c>
      <c r="D1151" s="1" t="s">
        <v>12</v>
      </c>
      <c r="E1151" s="1" t="s">
        <v>71</v>
      </c>
      <c r="F1151" s="1" t="s">
        <v>14</v>
      </c>
      <c r="G1151" s="1" t="s">
        <v>15</v>
      </c>
      <c r="H1151" s="1" t="s">
        <v>33</v>
      </c>
      <c r="I1151" s="2">
        <v>45685.0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ht="15.75" customHeight="1">
      <c r="A1152" s="1" t="s">
        <v>327</v>
      </c>
      <c r="B1152" s="1" t="s">
        <v>2373</v>
      </c>
      <c r="C1152" s="1">
        <v>6.1981598051E10</v>
      </c>
      <c r="D1152" s="1" t="s">
        <v>12</v>
      </c>
      <c r="E1152" s="1" t="s">
        <v>399</v>
      </c>
      <c r="F1152" s="1" t="s">
        <v>14</v>
      </c>
      <c r="G1152" s="1" t="s">
        <v>65</v>
      </c>
      <c r="H1152" s="1" t="s">
        <v>48</v>
      </c>
      <c r="I1152" s="2">
        <v>45685.0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ht="15.75" customHeight="1">
      <c r="A1153" s="1" t="s">
        <v>682</v>
      </c>
      <c r="B1153" s="1" t="s">
        <v>2374</v>
      </c>
      <c r="C1153" s="1">
        <v>6.2992880942E10</v>
      </c>
      <c r="D1153" s="1" t="s">
        <v>12</v>
      </c>
      <c r="E1153" s="1" t="s">
        <v>333</v>
      </c>
      <c r="F1153" s="1" t="s">
        <v>14</v>
      </c>
      <c r="G1153" s="1" t="s">
        <v>15</v>
      </c>
      <c r="H1153" s="1" t="s">
        <v>48</v>
      </c>
      <c r="I1153" s="2">
        <v>45685.0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ht="15.75" customHeight="1">
      <c r="A1154" s="1" t="s">
        <v>2375</v>
      </c>
      <c r="B1154" s="1" t="s">
        <v>2376</v>
      </c>
      <c r="C1154" s="1">
        <v>6.7981706221E10</v>
      </c>
      <c r="D1154" s="1" t="s">
        <v>65</v>
      </c>
      <c r="E1154" s="1" t="s">
        <v>295</v>
      </c>
      <c r="F1154" s="1" t="s">
        <v>791</v>
      </c>
      <c r="G1154" s="1" t="s">
        <v>792</v>
      </c>
      <c r="H1154" s="1" t="s">
        <v>793</v>
      </c>
      <c r="I1154" s="2">
        <v>45685.0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ht="15.75" customHeight="1">
      <c r="A1155" s="1" t="s">
        <v>2377</v>
      </c>
      <c r="B1155" s="1" t="s">
        <v>2378</v>
      </c>
      <c r="C1155" s="1">
        <v>2.4992431159E10</v>
      </c>
      <c r="D1155" s="1" t="s">
        <v>12</v>
      </c>
      <c r="E1155" s="1" t="s">
        <v>19</v>
      </c>
      <c r="F1155" s="1" t="s">
        <v>14</v>
      </c>
      <c r="G1155" s="1" t="s">
        <v>65</v>
      </c>
      <c r="H1155" s="1" t="s">
        <v>20</v>
      </c>
      <c r="I1155" s="2">
        <v>45685.0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ht="15.75" customHeight="1">
      <c r="A1156" s="1" t="s">
        <v>327</v>
      </c>
      <c r="B1156" s="1" t="s">
        <v>2379</v>
      </c>
      <c r="C1156" s="1">
        <v>1.1946730004E10</v>
      </c>
      <c r="D1156" s="1" t="s">
        <v>12</v>
      </c>
      <c r="E1156" s="1" t="s">
        <v>111</v>
      </c>
      <c r="F1156" s="1" t="s">
        <v>14</v>
      </c>
      <c r="G1156" s="1" t="s">
        <v>15</v>
      </c>
      <c r="H1156" s="1" t="s">
        <v>20</v>
      </c>
      <c r="I1156" s="2">
        <v>45685.0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ht="15.75" customHeight="1">
      <c r="A1157" s="1" t="s">
        <v>2380</v>
      </c>
      <c r="B1157" s="1" t="s">
        <v>2381</v>
      </c>
      <c r="C1157" s="1">
        <v>6.5999880935E10</v>
      </c>
      <c r="D1157" s="1" t="s">
        <v>12</v>
      </c>
      <c r="E1157" s="1" t="s">
        <v>111</v>
      </c>
      <c r="F1157" s="1" t="s">
        <v>14</v>
      </c>
      <c r="G1157" s="1" t="s">
        <v>15</v>
      </c>
      <c r="H1157" s="1" t="s">
        <v>33</v>
      </c>
      <c r="I1157" s="2">
        <v>45685.0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ht="15.75" customHeight="1">
      <c r="A1158" s="1" t="s">
        <v>2382</v>
      </c>
      <c r="B1158" s="1" t="s">
        <v>2383</v>
      </c>
      <c r="C1158" s="1">
        <v>2.2981236989E10</v>
      </c>
      <c r="D1158" s="1" t="s">
        <v>12</v>
      </c>
      <c r="E1158" s="1" t="s">
        <v>260</v>
      </c>
      <c r="F1158" s="1" t="s">
        <v>14</v>
      </c>
      <c r="G1158" s="1" t="s">
        <v>15</v>
      </c>
      <c r="H1158" s="1" t="s">
        <v>20</v>
      </c>
      <c r="I1158" s="2">
        <v>45685.0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ht="15.75" customHeight="1">
      <c r="A1159" s="1" t="s">
        <v>1557</v>
      </c>
      <c r="B1159" s="1" t="s">
        <v>2384</v>
      </c>
      <c r="C1159" s="1">
        <v>5.4991770759E10</v>
      </c>
      <c r="D1159" s="1" t="s">
        <v>12</v>
      </c>
      <c r="E1159" s="1" t="s">
        <v>39</v>
      </c>
      <c r="F1159" s="1" t="s">
        <v>14</v>
      </c>
      <c r="G1159" s="1" t="s">
        <v>65</v>
      </c>
      <c r="H1159" s="1" t="s">
        <v>33</v>
      </c>
      <c r="I1159" s="2">
        <v>45685.0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ht="15.75" customHeight="1">
      <c r="A1160" s="1" t="s">
        <v>2385</v>
      </c>
      <c r="B1160" s="1" t="s">
        <v>2386</v>
      </c>
      <c r="C1160" s="1">
        <v>6.9992979405E10</v>
      </c>
      <c r="D1160" s="1" t="s">
        <v>12</v>
      </c>
      <c r="E1160" s="1" t="s">
        <v>93</v>
      </c>
      <c r="F1160" s="1" t="s">
        <v>14</v>
      </c>
      <c r="G1160" s="1" t="s">
        <v>15</v>
      </c>
      <c r="H1160" s="1" t="s">
        <v>20</v>
      </c>
      <c r="I1160" s="2">
        <v>45685.0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ht="15.75" customHeight="1">
      <c r="A1161" s="1" t="s">
        <v>2387</v>
      </c>
      <c r="B1161" s="1" t="s">
        <v>2388</v>
      </c>
      <c r="C1161" s="1">
        <v>1.6993482648E10</v>
      </c>
      <c r="D1161" s="1" t="s">
        <v>12</v>
      </c>
      <c r="E1161" s="1" t="s">
        <v>32</v>
      </c>
      <c r="F1161" s="1" t="s">
        <v>14</v>
      </c>
      <c r="G1161" s="1" t="s">
        <v>15</v>
      </c>
      <c r="H1161" s="1" t="s">
        <v>20</v>
      </c>
      <c r="I1161" s="2">
        <v>45685.0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ht="15.75" customHeight="1">
      <c r="A1162" s="1" t="s">
        <v>2389</v>
      </c>
      <c r="B1162" s="1" t="s">
        <v>2390</v>
      </c>
      <c r="C1162" s="1">
        <v>9.2984929619E10</v>
      </c>
      <c r="D1162" s="1" t="s">
        <v>65</v>
      </c>
      <c r="E1162" s="1" t="s">
        <v>295</v>
      </c>
      <c r="F1162" s="1" t="s">
        <v>2391</v>
      </c>
      <c r="G1162" s="1" t="s">
        <v>2392</v>
      </c>
      <c r="H1162" s="1" t="s">
        <v>2393</v>
      </c>
      <c r="I1162" s="2">
        <v>45685.0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ht="15.75" customHeight="1">
      <c r="A1163" s="1" t="s">
        <v>2394</v>
      </c>
      <c r="B1163" s="1" t="s">
        <v>2395</v>
      </c>
      <c r="C1163" s="1">
        <v>9.199833082E10</v>
      </c>
      <c r="D1163" s="1" t="s">
        <v>12</v>
      </c>
      <c r="E1163" s="1" t="s">
        <v>32</v>
      </c>
      <c r="F1163" s="1" t="s">
        <v>14</v>
      </c>
      <c r="G1163" s="1" t="s">
        <v>65</v>
      </c>
      <c r="H1163" s="1" t="s">
        <v>20</v>
      </c>
      <c r="I1163" s="2">
        <v>45685.0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ht="15.75" customHeight="1">
      <c r="A1164" s="1" t="s">
        <v>2396</v>
      </c>
      <c r="B1164" s="1" t="s">
        <v>2397</v>
      </c>
      <c r="C1164" s="1">
        <v>9.1986090725E10</v>
      </c>
      <c r="D1164" s="1" t="s">
        <v>12</v>
      </c>
      <c r="E1164" s="1" t="s">
        <v>399</v>
      </c>
      <c r="F1164" s="1" t="s">
        <v>14</v>
      </c>
      <c r="G1164" s="1" t="s">
        <v>15</v>
      </c>
      <c r="H1164" s="1" t="s">
        <v>20</v>
      </c>
      <c r="I1164" s="2">
        <v>45685.0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ht="15.75" customHeight="1">
      <c r="A1165" s="1" t="s">
        <v>2398</v>
      </c>
      <c r="B1165" s="1" t="s">
        <v>2399</v>
      </c>
      <c r="C1165" s="1">
        <v>7.3999260234E10</v>
      </c>
      <c r="D1165" s="1" t="s">
        <v>12</v>
      </c>
      <c r="E1165" s="1" t="s">
        <v>13</v>
      </c>
      <c r="F1165" s="1" t="s">
        <v>14</v>
      </c>
      <c r="G1165" s="1" t="s">
        <v>15</v>
      </c>
      <c r="H1165" s="1" t="s">
        <v>84</v>
      </c>
      <c r="I1165" s="2">
        <v>45685.0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ht="15.75" customHeight="1">
      <c r="A1166" s="1" t="s">
        <v>848</v>
      </c>
      <c r="B1166" s="1" t="s">
        <v>2400</v>
      </c>
      <c r="C1166" s="1" t="s">
        <v>2401</v>
      </c>
      <c r="D1166" s="1" t="s">
        <v>12</v>
      </c>
      <c r="E1166" s="1" t="s">
        <v>24</v>
      </c>
      <c r="F1166" s="1" t="s">
        <v>14</v>
      </c>
      <c r="G1166" s="1" t="s">
        <v>65</v>
      </c>
      <c r="H1166" s="1" t="s">
        <v>20</v>
      </c>
      <c r="I1166" s="2">
        <v>45685.0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ht="15.75" customHeight="1">
      <c r="A1167" s="1" t="s">
        <v>2402</v>
      </c>
      <c r="B1167" s="1" t="s">
        <v>2403</v>
      </c>
      <c r="C1167" s="1">
        <v>9.1993862705E10</v>
      </c>
      <c r="D1167" s="1" t="s">
        <v>12</v>
      </c>
      <c r="E1167" s="1" t="s">
        <v>32</v>
      </c>
      <c r="F1167" s="1" t="s">
        <v>14</v>
      </c>
      <c r="G1167" s="1" t="s">
        <v>15</v>
      </c>
      <c r="H1167" s="1" t="s">
        <v>77</v>
      </c>
      <c r="I1167" s="2">
        <v>45685.0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ht="15.75" customHeight="1">
      <c r="A1168" s="1" t="s">
        <v>131</v>
      </c>
      <c r="B1168" s="1" t="s">
        <v>2404</v>
      </c>
      <c r="C1168" s="1">
        <v>6.7991331244E10</v>
      </c>
      <c r="D1168" s="1" t="s">
        <v>12</v>
      </c>
      <c r="E1168" s="1" t="s">
        <v>13</v>
      </c>
      <c r="F1168" s="1" t="s">
        <v>14</v>
      </c>
      <c r="G1168" s="1" t="s">
        <v>15</v>
      </c>
      <c r="H1168" s="1" t="s">
        <v>77</v>
      </c>
      <c r="I1168" s="2">
        <v>45685.0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ht="15.75" customHeight="1">
      <c r="A1169" s="1" t="s">
        <v>2405</v>
      </c>
      <c r="B1169" s="1" t="s">
        <v>2406</v>
      </c>
      <c r="C1169" s="1">
        <v>7.7991314959E10</v>
      </c>
      <c r="D1169" s="1" t="s">
        <v>12</v>
      </c>
      <c r="E1169" s="1" t="s">
        <v>13</v>
      </c>
      <c r="F1169" s="1" t="s">
        <v>14</v>
      </c>
      <c r="G1169" s="1" t="s">
        <v>15</v>
      </c>
      <c r="H1169" s="1" t="s">
        <v>48</v>
      </c>
      <c r="I1169" s="2">
        <v>45685.0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ht="15.75" customHeight="1">
      <c r="A1170" s="1" t="s">
        <v>2407</v>
      </c>
      <c r="B1170" s="1" t="s">
        <v>2408</v>
      </c>
      <c r="C1170" s="1">
        <v>4.7991907697E10</v>
      </c>
      <c r="D1170" s="1" t="s">
        <v>12</v>
      </c>
      <c r="E1170" s="1" t="s">
        <v>32</v>
      </c>
      <c r="F1170" s="1" t="s">
        <v>14</v>
      </c>
      <c r="G1170" s="1" t="s">
        <v>15</v>
      </c>
      <c r="H1170" s="1" t="s">
        <v>20</v>
      </c>
      <c r="I1170" s="2">
        <v>45685.0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ht="15.75" customHeight="1">
      <c r="A1171" s="1" t="s">
        <v>1969</v>
      </c>
      <c r="B1171" s="1" t="s">
        <v>2409</v>
      </c>
      <c r="C1171" s="1">
        <v>1.197962767E10</v>
      </c>
      <c r="D1171" s="1" t="s">
        <v>12</v>
      </c>
      <c r="E1171" s="1" t="s">
        <v>32</v>
      </c>
      <c r="F1171" s="1" t="s">
        <v>14</v>
      </c>
      <c r="G1171" s="1" t="s">
        <v>15</v>
      </c>
      <c r="H1171" s="1" t="s">
        <v>20</v>
      </c>
      <c r="I1171" s="2">
        <v>45685.0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ht="15.75" customHeight="1">
      <c r="A1172" s="1" t="s">
        <v>2410</v>
      </c>
      <c r="B1172" s="1" t="s">
        <v>2411</v>
      </c>
      <c r="C1172" s="1">
        <v>4.8988142269E10</v>
      </c>
      <c r="D1172" s="1" t="s">
        <v>12</v>
      </c>
      <c r="E1172" s="1" t="s">
        <v>13</v>
      </c>
      <c r="F1172" s="1" t="s">
        <v>14</v>
      </c>
      <c r="G1172" s="1" t="s">
        <v>15</v>
      </c>
      <c r="H1172" s="1" t="s">
        <v>59</v>
      </c>
      <c r="I1172" s="2">
        <v>45685.0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ht="15.75" customHeight="1">
      <c r="A1173" s="1" t="s">
        <v>2412</v>
      </c>
      <c r="B1173" s="1" t="s">
        <v>2413</v>
      </c>
      <c r="C1173" s="1">
        <v>7.1992375996E10</v>
      </c>
      <c r="D1173" s="1" t="s">
        <v>12</v>
      </c>
      <c r="E1173" s="1" t="s">
        <v>32</v>
      </c>
      <c r="F1173" s="1" t="s">
        <v>14</v>
      </c>
      <c r="G1173" s="1" t="s">
        <v>65</v>
      </c>
      <c r="H1173" s="1" t="s">
        <v>33</v>
      </c>
      <c r="I1173" s="2">
        <v>45685.0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ht="15.75" customHeight="1">
      <c r="A1174" s="1" t="s">
        <v>2414</v>
      </c>
      <c r="B1174" s="1" t="s">
        <v>2415</v>
      </c>
      <c r="C1174" s="1">
        <v>6.1993873535E10</v>
      </c>
      <c r="D1174" s="1" t="s">
        <v>12</v>
      </c>
      <c r="E1174" s="1" t="s">
        <v>93</v>
      </c>
      <c r="F1174" s="1" t="s">
        <v>14</v>
      </c>
      <c r="G1174" s="1" t="s">
        <v>15</v>
      </c>
      <c r="H1174" s="1" t="s">
        <v>20</v>
      </c>
      <c r="I1174" s="2">
        <v>45685.0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ht="15.75" customHeight="1">
      <c r="A1175" s="1" t="s">
        <v>2416</v>
      </c>
      <c r="B1175" s="1" t="s">
        <v>2417</v>
      </c>
      <c r="C1175" s="1">
        <v>6.299333634E10</v>
      </c>
      <c r="D1175" s="1" t="s">
        <v>12</v>
      </c>
      <c r="E1175" s="1" t="s">
        <v>19</v>
      </c>
      <c r="F1175" s="1" t="s">
        <v>14</v>
      </c>
      <c r="G1175" s="1" t="s">
        <v>15</v>
      </c>
      <c r="H1175" s="1" t="s">
        <v>20</v>
      </c>
      <c r="I1175" s="2">
        <v>45685.0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ht="15.75" customHeight="1">
      <c r="A1176" s="1" t="s">
        <v>2418</v>
      </c>
      <c r="B1176" s="1" t="s">
        <v>2419</v>
      </c>
      <c r="C1176" s="1">
        <v>5.5999358025E10</v>
      </c>
      <c r="D1176" s="1" t="s">
        <v>12</v>
      </c>
      <c r="E1176" s="1" t="s">
        <v>68</v>
      </c>
      <c r="F1176" s="1" t="s">
        <v>14</v>
      </c>
      <c r="G1176" s="1" t="s">
        <v>15</v>
      </c>
      <c r="H1176" s="1" t="s">
        <v>48</v>
      </c>
      <c r="I1176" s="2">
        <v>45685.0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ht="15.75" customHeight="1">
      <c r="A1177" s="1" t="s">
        <v>2420</v>
      </c>
      <c r="B1177" s="1" t="s">
        <v>2421</v>
      </c>
      <c r="C1177" s="1">
        <v>5.5996866697E10</v>
      </c>
      <c r="D1177" s="1" t="s">
        <v>12</v>
      </c>
      <c r="E1177" s="1" t="s">
        <v>13</v>
      </c>
      <c r="F1177" s="1" t="s">
        <v>14</v>
      </c>
      <c r="G1177" s="1" t="s">
        <v>65</v>
      </c>
      <c r="H1177" s="1" t="s">
        <v>20</v>
      </c>
      <c r="I1177" s="2">
        <v>45685.0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ht="15.75" customHeight="1">
      <c r="A1178" s="1" t="s">
        <v>1241</v>
      </c>
      <c r="B1178" s="1" t="s">
        <v>2422</v>
      </c>
      <c r="C1178" s="1" t="s">
        <v>2423</v>
      </c>
      <c r="D1178" s="1" t="s">
        <v>12</v>
      </c>
      <c r="E1178" s="1" t="s">
        <v>13</v>
      </c>
      <c r="F1178" s="1" t="s">
        <v>14</v>
      </c>
      <c r="G1178" s="1" t="s">
        <v>15</v>
      </c>
      <c r="H1178" s="1" t="s">
        <v>48</v>
      </c>
      <c r="I1178" s="2">
        <v>45685.0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ht="15.75" customHeight="1">
      <c r="A1179" s="1" t="s">
        <v>1225</v>
      </c>
      <c r="B1179" s="1" t="s">
        <v>2424</v>
      </c>
      <c r="C1179" s="1">
        <v>1.5996304747E10</v>
      </c>
      <c r="D1179" s="1" t="s">
        <v>12</v>
      </c>
      <c r="E1179" s="1" t="s">
        <v>32</v>
      </c>
      <c r="F1179" s="1" t="s">
        <v>14</v>
      </c>
      <c r="G1179" s="1" t="s">
        <v>65</v>
      </c>
      <c r="H1179" s="1" t="s">
        <v>20</v>
      </c>
      <c r="I1179" s="2">
        <v>45685.0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ht="15.75" customHeight="1">
      <c r="A1180" s="1" t="s">
        <v>2425</v>
      </c>
      <c r="B1180" s="1" t="s">
        <v>2426</v>
      </c>
      <c r="C1180" s="1">
        <v>5.598981511551E12</v>
      </c>
      <c r="D1180" s="1" t="s">
        <v>12</v>
      </c>
      <c r="E1180" s="1" t="s">
        <v>93</v>
      </c>
      <c r="F1180" s="1" t="s">
        <v>14</v>
      </c>
      <c r="G1180" s="1" t="s">
        <v>65</v>
      </c>
      <c r="H1180" s="1" t="s">
        <v>33</v>
      </c>
      <c r="I1180" s="2">
        <v>45685.0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ht="15.75" customHeight="1">
      <c r="A1181" s="1" t="s">
        <v>2427</v>
      </c>
      <c r="B1181" s="1" t="s">
        <v>2428</v>
      </c>
      <c r="C1181" s="1">
        <v>1.9998154522E10</v>
      </c>
      <c r="D1181" s="1" t="s">
        <v>12</v>
      </c>
      <c r="E1181" s="1" t="s">
        <v>32</v>
      </c>
      <c r="F1181" s="1" t="s">
        <v>14</v>
      </c>
      <c r="G1181" s="1" t="s">
        <v>65</v>
      </c>
      <c r="H1181" s="1" t="s">
        <v>33</v>
      </c>
      <c r="I1181" s="2">
        <v>45685.0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ht="15.75" customHeight="1">
      <c r="A1182" s="1" t="s">
        <v>2429</v>
      </c>
      <c r="B1182" s="1" t="s">
        <v>2430</v>
      </c>
      <c r="C1182" s="1">
        <v>5.581999171359E12</v>
      </c>
      <c r="D1182" s="1" t="s">
        <v>12</v>
      </c>
      <c r="E1182" s="1" t="s">
        <v>13</v>
      </c>
      <c r="F1182" s="1" t="s">
        <v>14</v>
      </c>
      <c r="G1182" s="1" t="s">
        <v>15</v>
      </c>
      <c r="H1182" s="1" t="s">
        <v>143</v>
      </c>
      <c r="I1182" s="2">
        <v>45685.0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ht="15.75" customHeight="1">
      <c r="A1183" s="1" t="s">
        <v>2431</v>
      </c>
      <c r="B1183" s="1" t="s">
        <v>2432</v>
      </c>
      <c r="C1183" s="1">
        <v>5.1997686343E10</v>
      </c>
      <c r="D1183" s="1" t="s">
        <v>12</v>
      </c>
      <c r="E1183" s="1" t="s">
        <v>93</v>
      </c>
      <c r="F1183" s="1" t="s">
        <v>14</v>
      </c>
      <c r="G1183" s="1" t="s">
        <v>15</v>
      </c>
      <c r="H1183" s="1" t="s">
        <v>20</v>
      </c>
      <c r="I1183" s="2">
        <v>45685.0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ht="15.75" customHeight="1">
      <c r="A1184" s="1" t="s">
        <v>2433</v>
      </c>
      <c r="B1184" s="1" t="s">
        <v>2434</v>
      </c>
      <c r="C1184" s="1">
        <v>4.7996480877E10</v>
      </c>
      <c r="D1184" s="1" t="s">
        <v>12</v>
      </c>
      <c r="E1184" s="1" t="s">
        <v>32</v>
      </c>
      <c r="F1184" s="1" t="s">
        <v>14</v>
      </c>
      <c r="G1184" s="1" t="s">
        <v>15</v>
      </c>
      <c r="H1184" s="1" t="s">
        <v>20</v>
      </c>
      <c r="I1184" s="2">
        <v>45685.0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ht="15.75" customHeight="1">
      <c r="A1185" s="1" t="s">
        <v>2435</v>
      </c>
      <c r="B1185" s="1" t="s">
        <v>2436</v>
      </c>
      <c r="C1185" s="1">
        <v>2.1964827963E10</v>
      </c>
      <c r="D1185" s="1" t="s">
        <v>12</v>
      </c>
      <c r="E1185" s="1" t="s">
        <v>39</v>
      </c>
      <c r="F1185" s="1" t="s">
        <v>14</v>
      </c>
      <c r="G1185" s="1" t="s">
        <v>15</v>
      </c>
      <c r="H1185" s="1" t="s">
        <v>20</v>
      </c>
      <c r="I1185" s="2">
        <v>45685.0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ht="15.75" customHeight="1">
      <c r="A1186" s="1" t="s">
        <v>2437</v>
      </c>
      <c r="B1186" s="1" t="s">
        <v>2438</v>
      </c>
      <c r="C1186" s="1">
        <v>6.1981802224E10</v>
      </c>
      <c r="D1186" s="1" t="s">
        <v>12</v>
      </c>
      <c r="E1186" s="1" t="s">
        <v>32</v>
      </c>
      <c r="F1186" s="1" t="s">
        <v>14</v>
      </c>
      <c r="G1186" s="1" t="s">
        <v>15</v>
      </c>
      <c r="H1186" s="1" t="s">
        <v>77</v>
      </c>
      <c r="I1186" s="2">
        <v>45685.0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ht="15.75" customHeight="1">
      <c r="A1187" s="1" t="s">
        <v>2439</v>
      </c>
      <c r="B1187" s="1" t="s">
        <v>2440</v>
      </c>
      <c r="C1187" s="1">
        <v>1.5974019218E10</v>
      </c>
      <c r="D1187" s="1" t="s">
        <v>12</v>
      </c>
      <c r="E1187" s="1" t="s">
        <v>93</v>
      </c>
      <c r="F1187" s="1" t="s">
        <v>14</v>
      </c>
      <c r="G1187" s="1" t="s">
        <v>15</v>
      </c>
      <c r="H1187" s="1" t="s">
        <v>20</v>
      </c>
      <c r="I1187" s="2">
        <v>45685.0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ht="15.75" customHeight="1">
      <c r="A1188" s="1" t="s">
        <v>2441</v>
      </c>
      <c r="B1188" s="1" t="s">
        <v>2442</v>
      </c>
      <c r="C1188" s="1">
        <v>8.8982221531E10</v>
      </c>
      <c r="D1188" s="1" t="s">
        <v>12</v>
      </c>
      <c r="E1188" s="1" t="s">
        <v>19</v>
      </c>
      <c r="F1188" s="1" t="s">
        <v>14</v>
      </c>
      <c r="G1188" s="1" t="s">
        <v>15</v>
      </c>
      <c r="H1188" s="1" t="s">
        <v>48</v>
      </c>
      <c r="I1188" s="2">
        <v>45685.0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ht="15.75" customHeight="1">
      <c r="A1189" s="1" t="s">
        <v>2443</v>
      </c>
      <c r="B1189" s="1" t="s">
        <v>2444</v>
      </c>
      <c r="C1189" s="1">
        <v>2.1979868809E10</v>
      </c>
      <c r="D1189" s="1" t="s">
        <v>12</v>
      </c>
      <c r="E1189" s="1" t="s">
        <v>13</v>
      </c>
      <c r="F1189" s="1" t="s">
        <v>14</v>
      </c>
      <c r="G1189" s="1" t="s">
        <v>15</v>
      </c>
      <c r="H1189" s="1" t="s">
        <v>20</v>
      </c>
      <c r="I1189" s="2">
        <v>45685.0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ht="15.75" customHeight="1">
      <c r="A1190" s="1" t="s">
        <v>2445</v>
      </c>
      <c r="B1190" s="1" t="s">
        <v>2446</v>
      </c>
      <c r="C1190" s="1">
        <v>6.699673684E10</v>
      </c>
      <c r="D1190" s="1" t="s">
        <v>12</v>
      </c>
      <c r="E1190" s="1" t="s">
        <v>13</v>
      </c>
      <c r="F1190" s="1" t="s">
        <v>14</v>
      </c>
      <c r="G1190" s="1" t="s">
        <v>15</v>
      </c>
      <c r="H1190" s="1" t="s">
        <v>143</v>
      </c>
      <c r="I1190" s="2">
        <v>45685.0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ht="15.75" customHeight="1">
      <c r="A1191" s="1" t="s">
        <v>2447</v>
      </c>
      <c r="B1191" s="1" t="s">
        <v>2448</v>
      </c>
      <c r="C1191" s="1">
        <v>1.1960436056E10</v>
      </c>
      <c r="D1191" s="1" t="s">
        <v>12</v>
      </c>
      <c r="E1191" s="1" t="s">
        <v>111</v>
      </c>
      <c r="F1191" s="1" t="s">
        <v>14</v>
      </c>
      <c r="G1191" s="1" t="s">
        <v>65</v>
      </c>
      <c r="H1191" s="1" t="s">
        <v>20</v>
      </c>
      <c r="I1191" s="2">
        <v>45685.0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ht="15.75" customHeight="1">
      <c r="A1192" s="1" t="s">
        <v>2449</v>
      </c>
      <c r="B1192" s="1" t="s">
        <v>2450</v>
      </c>
      <c r="C1192" s="1">
        <v>5.511914523487E12</v>
      </c>
      <c r="D1192" s="1" t="s">
        <v>12</v>
      </c>
      <c r="E1192" s="1" t="s">
        <v>13</v>
      </c>
      <c r="F1192" s="1" t="s">
        <v>14</v>
      </c>
      <c r="G1192" s="1" t="s">
        <v>65</v>
      </c>
      <c r="H1192" s="1" t="s">
        <v>48</v>
      </c>
      <c r="I1192" s="2">
        <v>45685.0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ht="15.75" customHeight="1">
      <c r="A1193" s="1" t="s">
        <v>2451</v>
      </c>
      <c r="B1193" s="1" t="s">
        <v>2452</v>
      </c>
      <c r="C1193" s="1">
        <v>9.4992316431E10</v>
      </c>
      <c r="D1193" s="1" t="s">
        <v>12</v>
      </c>
      <c r="E1193" s="1" t="s">
        <v>39</v>
      </c>
      <c r="F1193" s="1" t="s">
        <v>14</v>
      </c>
      <c r="G1193" s="1" t="s">
        <v>15</v>
      </c>
      <c r="H1193" s="1" t="s">
        <v>20</v>
      </c>
      <c r="I1193" s="2">
        <v>45685.0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ht="15.75" customHeight="1">
      <c r="A1194" s="1" t="s">
        <v>2453</v>
      </c>
      <c r="B1194" s="1" t="s">
        <v>2454</v>
      </c>
      <c r="C1194" s="1">
        <v>2.1990627252E10</v>
      </c>
      <c r="D1194" s="1" t="s">
        <v>12</v>
      </c>
      <c r="E1194" s="1" t="s">
        <v>32</v>
      </c>
      <c r="F1194" s="1" t="s">
        <v>14</v>
      </c>
      <c r="G1194" s="1" t="s">
        <v>65</v>
      </c>
      <c r="H1194" s="1" t="s">
        <v>77</v>
      </c>
      <c r="I1194" s="2">
        <v>45685.0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ht="15.75" customHeight="1">
      <c r="A1195" s="1" t="s">
        <v>2455</v>
      </c>
      <c r="B1195" s="1" t="s">
        <v>2456</v>
      </c>
      <c r="C1195" s="1">
        <v>6.9981120745E10</v>
      </c>
      <c r="D1195" s="1" t="s">
        <v>12</v>
      </c>
      <c r="E1195" s="1" t="s">
        <v>13</v>
      </c>
      <c r="F1195" s="1" t="s">
        <v>14</v>
      </c>
      <c r="G1195" s="1" t="s">
        <v>15</v>
      </c>
      <c r="H1195" s="1" t="s">
        <v>84</v>
      </c>
      <c r="I1195" s="2">
        <v>45685.0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ht="15.75" customHeight="1">
      <c r="A1196" s="1" t="s">
        <v>2457</v>
      </c>
      <c r="B1196" s="1" t="s">
        <v>2458</v>
      </c>
      <c r="C1196" s="1">
        <v>1.196718261E10</v>
      </c>
      <c r="D1196" s="1" t="s">
        <v>12</v>
      </c>
      <c r="E1196" s="1" t="s">
        <v>111</v>
      </c>
      <c r="F1196" s="1" t="s">
        <v>14</v>
      </c>
      <c r="G1196" s="1" t="s">
        <v>65</v>
      </c>
      <c r="H1196" s="1" t="s">
        <v>33</v>
      </c>
      <c r="I1196" s="2">
        <v>45685.0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ht="15.75" customHeight="1">
      <c r="A1197" s="1" t="s">
        <v>2459</v>
      </c>
      <c r="B1197" s="1" t="s">
        <v>2460</v>
      </c>
      <c r="C1197" s="1">
        <v>5.577999837703E12</v>
      </c>
      <c r="D1197" s="1" t="s">
        <v>12</v>
      </c>
      <c r="E1197" s="1" t="s">
        <v>27</v>
      </c>
      <c r="F1197" s="1" t="s">
        <v>14</v>
      </c>
      <c r="G1197" s="1" t="s">
        <v>15</v>
      </c>
      <c r="H1197" s="1" t="s">
        <v>20</v>
      </c>
      <c r="I1197" s="2">
        <v>45685.0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ht="15.75" customHeight="1">
      <c r="A1198" s="1" t="s">
        <v>2461</v>
      </c>
      <c r="B1198" s="1" t="s">
        <v>2462</v>
      </c>
      <c r="C1198" s="1">
        <v>1.1981701881E10</v>
      </c>
      <c r="D1198" s="1" t="s">
        <v>12</v>
      </c>
      <c r="E1198" s="1" t="s">
        <v>32</v>
      </c>
      <c r="F1198" s="1" t="s">
        <v>14</v>
      </c>
      <c r="G1198" s="1" t="s">
        <v>15</v>
      </c>
      <c r="H1198" s="1" t="s">
        <v>48</v>
      </c>
      <c r="I1198" s="2">
        <v>45685.0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ht="15.75" customHeight="1">
      <c r="A1199" s="1" t="s">
        <v>2463</v>
      </c>
      <c r="B1199" s="1" t="s">
        <v>2464</v>
      </c>
      <c r="C1199" s="1">
        <v>5.4991846E10</v>
      </c>
      <c r="D1199" s="1" t="s">
        <v>12</v>
      </c>
      <c r="E1199" s="1" t="s">
        <v>19</v>
      </c>
      <c r="F1199" s="1" t="s">
        <v>14</v>
      </c>
      <c r="G1199" s="1" t="s">
        <v>65</v>
      </c>
      <c r="H1199" s="1" t="s">
        <v>20</v>
      </c>
      <c r="I1199" s="2">
        <v>45685.0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ht="15.75" customHeight="1">
      <c r="A1200" s="1" t="s">
        <v>848</v>
      </c>
      <c r="B1200" s="1" t="s">
        <v>2465</v>
      </c>
      <c r="C1200" s="1">
        <v>3.7998682995E10</v>
      </c>
      <c r="D1200" s="1" t="s">
        <v>12</v>
      </c>
      <c r="E1200" s="1" t="s">
        <v>68</v>
      </c>
      <c r="F1200" s="1" t="s">
        <v>14</v>
      </c>
      <c r="G1200" s="1" t="s">
        <v>15</v>
      </c>
      <c r="H1200" s="1" t="s">
        <v>77</v>
      </c>
      <c r="I1200" s="2">
        <v>45685.0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ht="15.75" customHeight="1">
      <c r="A1201" s="1" t="s">
        <v>2466</v>
      </c>
      <c r="B1201" s="1" t="s">
        <v>2467</v>
      </c>
      <c r="C1201" s="1">
        <v>1.9983317203E10</v>
      </c>
      <c r="D1201" s="1" t="s">
        <v>12</v>
      </c>
      <c r="E1201" s="1" t="s">
        <v>32</v>
      </c>
      <c r="F1201" s="1" t="s">
        <v>14</v>
      </c>
      <c r="G1201" s="1" t="s">
        <v>15</v>
      </c>
      <c r="H1201" s="1" t="s">
        <v>20</v>
      </c>
      <c r="I1201" s="2">
        <v>45685.0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ht="15.75" customHeight="1">
      <c r="A1202" s="1" t="s">
        <v>559</v>
      </c>
      <c r="B1202" s="1" t="s">
        <v>2468</v>
      </c>
      <c r="C1202" s="1">
        <v>7.1988297213E10</v>
      </c>
      <c r="D1202" s="1" t="s">
        <v>12</v>
      </c>
      <c r="E1202" s="1" t="s">
        <v>260</v>
      </c>
      <c r="F1202" s="1" t="s">
        <v>14</v>
      </c>
      <c r="G1202" s="1" t="s">
        <v>15</v>
      </c>
      <c r="H1202" s="1" t="s">
        <v>33</v>
      </c>
      <c r="I1202" s="2">
        <v>45685.0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ht="15.75" customHeight="1">
      <c r="A1203" s="1" t="s">
        <v>2469</v>
      </c>
      <c r="B1203" s="1" t="s">
        <v>2470</v>
      </c>
      <c r="C1203" s="1">
        <v>7.9996910245E10</v>
      </c>
      <c r="D1203" s="1"/>
      <c r="E1203" s="1"/>
      <c r="F1203" s="1"/>
      <c r="G1203" s="1"/>
      <c r="H1203" s="1"/>
      <c r="I1203" s="2">
        <v>45685.0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ht="15.75" customHeight="1">
      <c r="A1204" s="1" t="s">
        <v>2471</v>
      </c>
      <c r="B1204" s="1" t="s">
        <v>2472</v>
      </c>
      <c r="C1204" s="1">
        <v>8.199480313E10</v>
      </c>
      <c r="D1204" s="1"/>
      <c r="E1204" s="1"/>
      <c r="F1204" s="1"/>
      <c r="G1204" s="1"/>
      <c r="H1204" s="1"/>
      <c r="I1204" s="2">
        <v>45685.0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ht="15.75" customHeight="1">
      <c r="A1205" s="1" t="s">
        <v>2473</v>
      </c>
      <c r="B1205" s="1" t="s">
        <v>2474</v>
      </c>
      <c r="C1205" s="1" t="s">
        <v>2475</v>
      </c>
      <c r="D1205" s="1" t="s">
        <v>12</v>
      </c>
      <c r="E1205" s="1" t="s">
        <v>13</v>
      </c>
      <c r="F1205" s="1" t="s">
        <v>14</v>
      </c>
      <c r="G1205" s="1" t="s">
        <v>15</v>
      </c>
      <c r="H1205" s="1" t="s">
        <v>20</v>
      </c>
      <c r="I1205" s="2">
        <v>45685.0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ht="15.75" customHeight="1">
      <c r="A1206" s="1" t="s">
        <v>1453</v>
      </c>
      <c r="B1206" s="1" t="s">
        <v>2476</v>
      </c>
      <c r="C1206" s="1">
        <v>3.1971250754E10</v>
      </c>
      <c r="D1206" s="1" t="s">
        <v>12</v>
      </c>
      <c r="E1206" s="1" t="s">
        <v>27</v>
      </c>
      <c r="F1206" s="1" t="s">
        <v>14</v>
      </c>
      <c r="G1206" s="1" t="s">
        <v>65</v>
      </c>
      <c r="H1206" s="1" t="s">
        <v>59</v>
      </c>
      <c r="I1206" s="2">
        <v>45685.0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ht="15.75" customHeight="1">
      <c r="A1207" s="1" t="s">
        <v>2477</v>
      </c>
      <c r="B1207" s="1" t="s">
        <v>2478</v>
      </c>
      <c r="C1207" s="1" t="s">
        <v>2479</v>
      </c>
      <c r="D1207" s="1" t="s">
        <v>12</v>
      </c>
      <c r="E1207" s="1" t="s">
        <v>32</v>
      </c>
      <c r="F1207" s="1" t="s">
        <v>14</v>
      </c>
      <c r="G1207" s="1" t="s">
        <v>15</v>
      </c>
      <c r="H1207" s="1" t="s">
        <v>20</v>
      </c>
      <c r="I1207" s="2">
        <v>45685.0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ht="15.75" customHeight="1">
      <c r="A1208" s="1" t="s">
        <v>2480</v>
      </c>
      <c r="B1208" s="1" t="s">
        <v>2481</v>
      </c>
      <c r="C1208" s="1">
        <v>1.1940246442E10</v>
      </c>
      <c r="D1208" s="1" t="s">
        <v>12</v>
      </c>
      <c r="E1208" s="1" t="s">
        <v>333</v>
      </c>
      <c r="F1208" s="1" t="s">
        <v>14</v>
      </c>
      <c r="G1208" s="1" t="s">
        <v>15</v>
      </c>
      <c r="H1208" s="1" t="s">
        <v>33</v>
      </c>
      <c r="I1208" s="2">
        <v>45685.0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ht="15.75" customHeight="1">
      <c r="A1209" s="1" t="s">
        <v>730</v>
      </c>
      <c r="B1209" s="1" t="s">
        <v>2482</v>
      </c>
      <c r="C1209" s="1">
        <v>1.9933000737E10</v>
      </c>
      <c r="D1209" s="1" t="s">
        <v>12</v>
      </c>
      <c r="E1209" s="1" t="s">
        <v>93</v>
      </c>
      <c r="F1209" s="1" t="s">
        <v>14</v>
      </c>
      <c r="G1209" s="1" t="s">
        <v>65</v>
      </c>
      <c r="H1209" s="1" t="s">
        <v>20</v>
      </c>
      <c r="I1209" s="2">
        <v>45685.0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ht="15.75" customHeight="1">
      <c r="A1210" s="1" t="s">
        <v>2483</v>
      </c>
      <c r="B1210" s="1" t="s">
        <v>2484</v>
      </c>
      <c r="C1210" s="1">
        <v>2.7999014789E10</v>
      </c>
      <c r="D1210" s="1" t="s">
        <v>12</v>
      </c>
      <c r="E1210" s="1" t="s">
        <v>19</v>
      </c>
      <c r="F1210" s="1" t="s">
        <v>14</v>
      </c>
      <c r="G1210" s="1" t="s">
        <v>65</v>
      </c>
      <c r="H1210" s="1" t="s">
        <v>20</v>
      </c>
      <c r="I1210" s="2">
        <v>45685.0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ht="15.75" customHeight="1">
      <c r="A1211" s="1" t="s">
        <v>131</v>
      </c>
      <c r="B1211" s="1" t="s">
        <v>2485</v>
      </c>
      <c r="C1211" s="1">
        <v>5.198038318E10</v>
      </c>
      <c r="D1211" s="1" t="s">
        <v>12</v>
      </c>
      <c r="E1211" s="1" t="s">
        <v>39</v>
      </c>
      <c r="F1211" s="1" t="s">
        <v>14</v>
      </c>
      <c r="G1211" s="1" t="s">
        <v>15</v>
      </c>
      <c r="H1211" s="1" t="s">
        <v>20</v>
      </c>
      <c r="I1211" s="2">
        <v>45685.0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ht="15.75" customHeight="1">
      <c r="A1212" s="1" t="s">
        <v>2486</v>
      </c>
      <c r="B1212" s="1" t="s">
        <v>2487</v>
      </c>
      <c r="C1212" s="1">
        <v>9.2985163904E10</v>
      </c>
      <c r="D1212" s="1" t="s">
        <v>12</v>
      </c>
      <c r="E1212" s="1" t="s">
        <v>260</v>
      </c>
      <c r="F1212" s="1" t="s">
        <v>14</v>
      </c>
      <c r="G1212" s="1" t="s">
        <v>65</v>
      </c>
      <c r="H1212" s="1" t="s">
        <v>20</v>
      </c>
      <c r="I1212" s="2">
        <v>45685.0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ht="15.75" customHeight="1">
      <c r="A1213" s="1" t="s">
        <v>2488</v>
      </c>
      <c r="B1213" s="1" t="s">
        <v>2489</v>
      </c>
      <c r="C1213" s="1" t="s">
        <v>2490</v>
      </c>
      <c r="D1213" s="1" t="s">
        <v>12</v>
      </c>
      <c r="E1213" s="1" t="s">
        <v>24</v>
      </c>
      <c r="F1213" s="1" t="s">
        <v>14</v>
      </c>
      <c r="G1213" s="1" t="s">
        <v>15</v>
      </c>
      <c r="H1213" s="1" t="s">
        <v>20</v>
      </c>
      <c r="I1213" s="2">
        <v>45685.0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ht="15.75" customHeight="1">
      <c r="A1214" s="1" t="s">
        <v>2491</v>
      </c>
      <c r="B1214" s="1" t="s">
        <v>2492</v>
      </c>
      <c r="C1214" s="1">
        <v>1.1984117627E10</v>
      </c>
      <c r="D1214" s="1" t="s">
        <v>12</v>
      </c>
      <c r="E1214" s="1" t="s">
        <v>333</v>
      </c>
      <c r="F1214" s="1" t="s">
        <v>14</v>
      </c>
      <c r="G1214" s="1" t="s">
        <v>15</v>
      </c>
      <c r="H1214" s="1" t="s">
        <v>77</v>
      </c>
      <c r="I1214" s="2">
        <v>45685.0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ht="15.75" customHeight="1">
      <c r="A1215" s="1" t="s">
        <v>1453</v>
      </c>
      <c r="B1215" s="1" t="s">
        <v>2493</v>
      </c>
      <c r="C1215" s="1">
        <v>8.1987938954E10</v>
      </c>
      <c r="D1215" s="1" t="s">
        <v>12</v>
      </c>
      <c r="E1215" s="1" t="s">
        <v>19</v>
      </c>
      <c r="F1215" s="1" t="s">
        <v>14</v>
      </c>
      <c r="G1215" s="1" t="s">
        <v>65</v>
      </c>
      <c r="H1215" s="1" t="s">
        <v>20</v>
      </c>
      <c r="I1215" s="2">
        <v>45685.0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ht="15.75" customHeight="1">
      <c r="A1216" s="1" t="s">
        <v>2494</v>
      </c>
      <c r="B1216" s="1" t="s">
        <v>2495</v>
      </c>
      <c r="C1216" s="1">
        <v>2.1973854507E10</v>
      </c>
      <c r="D1216" s="1" t="s">
        <v>12</v>
      </c>
      <c r="E1216" s="1" t="s">
        <v>13</v>
      </c>
      <c r="F1216" s="1" t="s">
        <v>14</v>
      </c>
      <c r="G1216" s="1" t="s">
        <v>15</v>
      </c>
      <c r="H1216" s="1" t="s">
        <v>84</v>
      </c>
      <c r="I1216" s="2">
        <v>45685.0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ht="15.75" customHeight="1">
      <c r="A1217" s="1" t="s">
        <v>2496</v>
      </c>
      <c r="B1217" s="1" t="s">
        <v>2497</v>
      </c>
      <c r="C1217" s="1">
        <v>2.1967422816E10</v>
      </c>
      <c r="D1217" s="1" t="s">
        <v>12</v>
      </c>
      <c r="E1217" s="1" t="s">
        <v>24</v>
      </c>
      <c r="F1217" s="1" t="s">
        <v>14</v>
      </c>
      <c r="G1217" s="1" t="s">
        <v>15</v>
      </c>
      <c r="H1217" s="1" t="s">
        <v>33</v>
      </c>
      <c r="I1217" s="2">
        <v>45685.0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ht="15.75" customHeight="1">
      <c r="A1218" s="1" t="s">
        <v>2498</v>
      </c>
      <c r="B1218" s="1" t="s">
        <v>2499</v>
      </c>
      <c r="C1218" s="1">
        <v>1.9996760536E10</v>
      </c>
      <c r="D1218" s="1" t="s">
        <v>12</v>
      </c>
      <c r="E1218" s="1" t="s">
        <v>32</v>
      </c>
      <c r="F1218" s="1" t="s">
        <v>14</v>
      </c>
      <c r="G1218" s="1" t="s">
        <v>65</v>
      </c>
      <c r="H1218" s="1" t="s">
        <v>20</v>
      </c>
      <c r="I1218" s="2">
        <v>45685.0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ht="15.75" customHeight="1">
      <c r="A1219" s="1" t="s">
        <v>2500</v>
      </c>
      <c r="B1219" s="1" t="s">
        <v>2501</v>
      </c>
      <c r="C1219" s="1">
        <v>1.1994905254E10</v>
      </c>
      <c r="D1219" s="1" t="s">
        <v>12</v>
      </c>
      <c r="E1219" s="1" t="s">
        <v>260</v>
      </c>
      <c r="F1219" s="1" t="s">
        <v>14</v>
      </c>
      <c r="G1219" s="1" t="s">
        <v>15</v>
      </c>
      <c r="H1219" s="1" t="s">
        <v>20</v>
      </c>
      <c r="I1219" s="2">
        <v>45685.0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ht="15.75" customHeight="1">
      <c r="A1220" s="1" t="s">
        <v>2502</v>
      </c>
      <c r="B1220" s="1" t="s">
        <v>2503</v>
      </c>
      <c r="C1220" s="1">
        <v>3.5984028132E10</v>
      </c>
      <c r="D1220" s="1" t="s">
        <v>12</v>
      </c>
      <c r="E1220" s="1" t="s">
        <v>32</v>
      </c>
      <c r="F1220" s="1" t="s">
        <v>14</v>
      </c>
      <c r="G1220" s="1" t="s">
        <v>15</v>
      </c>
      <c r="H1220" s="1" t="s">
        <v>20</v>
      </c>
      <c r="I1220" s="2">
        <v>45685.0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ht="15.75" customHeight="1">
      <c r="A1221" s="1" t="s">
        <v>2504</v>
      </c>
      <c r="B1221" s="1" t="s">
        <v>2505</v>
      </c>
      <c r="C1221" s="1">
        <v>5.5981148292E10</v>
      </c>
      <c r="D1221" s="1" t="s">
        <v>12</v>
      </c>
      <c r="E1221" s="1" t="s">
        <v>13</v>
      </c>
      <c r="F1221" s="1" t="s">
        <v>14</v>
      </c>
      <c r="G1221" s="1" t="s">
        <v>15</v>
      </c>
      <c r="H1221" s="1" t="s">
        <v>20</v>
      </c>
      <c r="I1221" s="2">
        <v>45685.0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ht="15.75" customHeight="1">
      <c r="A1222" s="1" t="s">
        <v>2506</v>
      </c>
      <c r="B1222" s="1" t="s">
        <v>2507</v>
      </c>
      <c r="C1222" s="1" t="s">
        <v>2508</v>
      </c>
      <c r="D1222" s="1" t="s">
        <v>12</v>
      </c>
      <c r="E1222" s="1" t="s">
        <v>71</v>
      </c>
      <c r="F1222" s="1" t="s">
        <v>14</v>
      </c>
      <c r="G1222" s="1" t="s">
        <v>15</v>
      </c>
      <c r="H1222" s="1" t="s">
        <v>20</v>
      </c>
      <c r="I1222" s="2">
        <v>45685.0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ht="15.75" customHeight="1">
      <c r="A1223" s="1" t="s">
        <v>2509</v>
      </c>
      <c r="B1223" s="1" t="s">
        <v>2510</v>
      </c>
      <c r="C1223" s="1">
        <v>6.9999775491E10</v>
      </c>
      <c r="D1223" s="1" t="s">
        <v>12</v>
      </c>
      <c r="E1223" s="1" t="s">
        <v>32</v>
      </c>
      <c r="F1223" s="1" t="s">
        <v>14</v>
      </c>
      <c r="G1223" s="1" t="s">
        <v>65</v>
      </c>
      <c r="H1223" s="1" t="s">
        <v>77</v>
      </c>
      <c r="I1223" s="2">
        <v>45685.0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ht="15.75" customHeight="1">
      <c r="A1224" s="1" t="s">
        <v>2511</v>
      </c>
      <c r="B1224" s="1" t="s">
        <v>2512</v>
      </c>
      <c r="C1224" s="1">
        <v>4.3988387023E10</v>
      </c>
      <c r="D1224" s="1" t="s">
        <v>12</v>
      </c>
      <c r="E1224" s="1" t="s">
        <v>93</v>
      </c>
      <c r="F1224" s="1" t="s">
        <v>14</v>
      </c>
      <c r="G1224" s="1" t="s">
        <v>15</v>
      </c>
      <c r="H1224" s="1" t="s">
        <v>20</v>
      </c>
      <c r="I1224" s="2">
        <v>45685.0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ht="15.75" customHeight="1">
      <c r="A1225" s="1" t="s">
        <v>2513</v>
      </c>
      <c r="B1225" s="1" t="s">
        <v>2514</v>
      </c>
      <c r="C1225" s="1">
        <v>9.899210733E10</v>
      </c>
      <c r="D1225" s="1" t="s">
        <v>12</v>
      </c>
      <c r="E1225" s="1" t="s">
        <v>32</v>
      </c>
      <c r="F1225" s="1" t="s">
        <v>14</v>
      </c>
      <c r="G1225" s="1" t="s">
        <v>15</v>
      </c>
      <c r="H1225" s="1" t="s">
        <v>20</v>
      </c>
      <c r="I1225" s="2">
        <v>45685.0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ht="15.75" customHeight="1">
      <c r="A1226" s="1" t="s">
        <v>1469</v>
      </c>
      <c r="B1226" s="1" t="s">
        <v>2515</v>
      </c>
      <c r="C1226" s="1">
        <v>1.1968140365E10</v>
      </c>
      <c r="D1226" s="1" t="s">
        <v>12</v>
      </c>
      <c r="E1226" s="1" t="s">
        <v>111</v>
      </c>
      <c r="F1226" s="1" t="s">
        <v>14</v>
      </c>
      <c r="G1226" s="1" t="s">
        <v>65</v>
      </c>
      <c r="H1226" s="1" t="s">
        <v>20</v>
      </c>
      <c r="I1226" s="2">
        <v>45685.0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ht="15.75" customHeight="1">
      <c r="A1227" s="1" t="s">
        <v>2516</v>
      </c>
      <c r="B1227" s="1" t="s">
        <v>2517</v>
      </c>
      <c r="C1227" s="1">
        <v>5.597981280199E12</v>
      </c>
      <c r="D1227" s="1" t="s">
        <v>12</v>
      </c>
      <c r="E1227" s="1" t="s">
        <v>93</v>
      </c>
      <c r="F1227" s="1" t="s">
        <v>14</v>
      </c>
      <c r="G1227" s="1" t="s">
        <v>65</v>
      </c>
      <c r="H1227" s="1" t="s">
        <v>20</v>
      </c>
      <c r="I1227" s="2">
        <v>45685.0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ht="15.75" customHeight="1">
      <c r="A1228" s="1" t="s">
        <v>2518</v>
      </c>
      <c r="B1228" s="1" t="s">
        <v>2519</v>
      </c>
      <c r="C1228" s="1">
        <v>7.9991212996E10</v>
      </c>
      <c r="D1228" s="1" t="s">
        <v>12</v>
      </c>
      <c r="E1228" s="1" t="s">
        <v>93</v>
      </c>
      <c r="F1228" s="1" t="s">
        <v>14</v>
      </c>
      <c r="G1228" s="1" t="s">
        <v>15</v>
      </c>
      <c r="H1228" s="1" t="s">
        <v>20</v>
      </c>
      <c r="I1228" s="2">
        <v>45685.0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ht="15.75" customHeight="1">
      <c r="A1229" s="1" t="s">
        <v>2520</v>
      </c>
      <c r="B1229" s="1" t="s">
        <v>2521</v>
      </c>
      <c r="C1229" s="1">
        <v>8.4994503821E10</v>
      </c>
      <c r="D1229" s="1" t="s">
        <v>12</v>
      </c>
      <c r="E1229" s="1" t="s">
        <v>111</v>
      </c>
      <c r="F1229" s="1" t="s">
        <v>14</v>
      </c>
      <c r="G1229" s="1" t="s">
        <v>65</v>
      </c>
      <c r="H1229" s="1" t="s">
        <v>20</v>
      </c>
      <c r="I1229" s="2">
        <v>45685.0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ht="15.75" customHeight="1">
      <c r="A1230" s="1" t="s">
        <v>2522</v>
      </c>
      <c r="B1230" s="1" t="s">
        <v>2523</v>
      </c>
      <c r="C1230" s="1">
        <v>1.1969784061E10</v>
      </c>
      <c r="D1230" s="1" t="s">
        <v>12</v>
      </c>
      <c r="E1230" s="1" t="s">
        <v>71</v>
      </c>
      <c r="F1230" s="1" t="s">
        <v>14</v>
      </c>
      <c r="G1230" s="1" t="s">
        <v>65</v>
      </c>
      <c r="H1230" s="1" t="s">
        <v>20</v>
      </c>
      <c r="I1230" s="2">
        <v>45685.0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ht="15.75" customHeight="1">
      <c r="A1231" s="1" t="s">
        <v>2524</v>
      </c>
      <c r="B1231" s="1" t="s">
        <v>2525</v>
      </c>
      <c r="C1231" s="1">
        <v>6.8999958978E10</v>
      </c>
      <c r="D1231" s="1" t="s">
        <v>12</v>
      </c>
      <c r="E1231" s="1" t="s">
        <v>93</v>
      </c>
      <c r="F1231" s="1" t="s">
        <v>14</v>
      </c>
      <c r="G1231" s="1" t="s">
        <v>65</v>
      </c>
      <c r="H1231" s="1" t="s">
        <v>20</v>
      </c>
      <c r="I1231" s="2">
        <v>45685.0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ht="15.75" customHeight="1">
      <c r="A1232" s="1" t="s">
        <v>2526</v>
      </c>
      <c r="B1232" s="1" t="s">
        <v>2527</v>
      </c>
      <c r="C1232" s="1">
        <v>7.9999246782E10</v>
      </c>
      <c r="D1232" s="1" t="s">
        <v>12</v>
      </c>
      <c r="E1232" s="1" t="s">
        <v>13</v>
      </c>
      <c r="F1232" s="1" t="s">
        <v>14</v>
      </c>
      <c r="G1232" s="1" t="s">
        <v>15</v>
      </c>
      <c r="H1232" s="1" t="s">
        <v>44</v>
      </c>
      <c r="I1232" s="2">
        <v>45685.0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ht="15.75" customHeight="1">
      <c r="A1233" s="1" t="s">
        <v>2528</v>
      </c>
      <c r="B1233" s="1" t="s">
        <v>2529</v>
      </c>
      <c r="C1233" s="1">
        <v>3.1988610417E10</v>
      </c>
      <c r="D1233" s="1" t="s">
        <v>12</v>
      </c>
      <c r="E1233" s="1" t="s">
        <v>24</v>
      </c>
      <c r="F1233" s="1" t="s">
        <v>14</v>
      </c>
      <c r="G1233" s="1" t="s">
        <v>15</v>
      </c>
      <c r="H1233" s="1" t="s">
        <v>77</v>
      </c>
      <c r="I1233" s="2">
        <v>45685.0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ht="15.75" customHeight="1">
      <c r="A1234" s="1" t="s">
        <v>2530</v>
      </c>
      <c r="B1234" s="1" t="s">
        <v>2531</v>
      </c>
      <c r="C1234" s="1">
        <v>4.5999933237E10</v>
      </c>
      <c r="D1234" s="1" t="s">
        <v>12</v>
      </c>
      <c r="E1234" s="1" t="s">
        <v>32</v>
      </c>
      <c r="F1234" s="1" t="s">
        <v>14</v>
      </c>
      <c r="G1234" s="1" t="s">
        <v>65</v>
      </c>
      <c r="H1234" s="1" t="s">
        <v>20</v>
      </c>
      <c r="I1234" s="2">
        <v>45685.0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ht="15.75" customHeight="1">
      <c r="A1235" s="1" t="s">
        <v>2532</v>
      </c>
      <c r="B1235" s="1" t="s">
        <v>2533</v>
      </c>
      <c r="C1235" s="1">
        <v>1.9991980407E10</v>
      </c>
      <c r="D1235" s="1" t="s">
        <v>12</v>
      </c>
      <c r="E1235" s="1" t="s">
        <v>24</v>
      </c>
      <c r="F1235" s="1" t="s">
        <v>14</v>
      </c>
      <c r="G1235" s="1" t="s">
        <v>65</v>
      </c>
      <c r="H1235" s="1" t="s">
        <v>20</v>
      </c>
      <c r="I1235" s="2">
        <v>45685.0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ht="15.75" customHeight="1">
      <c r="A1236" s="1" t="s">
        <v>2534</v>
      </c>
      <c r="B1236" s="1" t="s">
        <v>2535</v>
      </c>
      <c r="C1236" s="1">
        <v>2.1967274598E10</v>
      </c>
      <c r="D1236" s="1" t="s">
        <v>12</v>
      </c>
      <c r="E1236" s="1" t="s">
        <v>111</v>
      </c>
      <c r="F1236" s="1" t="s">
        <v>14</v>
      </c>
      <c r="G1236" s="1" t="s">
        <v>65</v>
      </c>
      <c r="H1236" s="1" t="s">
        <v>20</v>
      </c>
      <c r="I1236" s="2">
        <v>45685.0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ht="15.75" customHeight="1">
      <c r="A1237" s="1" t="s">
        <v>2536</v>
      </c>
      <c r="B1237" s="1" t="s">
        <v>2537</v>
      </c>
      <c r="C1237" s="1">
        <v>2.1993352248E10</v>
      </c>
      <c r="D1237" s="1" t="s">
        <v>12</v>
      </c>
      <c r="E1237" s="1" t="s">
        <v>93</v>
      </c>
      <c r="F1237" s="1" t="s">
        <v>14</v>
      </c>
      <c r="G1237" s="1" t="s">
        <v>15</v>
      </c>
      <c r="H1237" s="1" t="s">
        <v>77</v>
      </c>
      <c r="I1237" s="2">
        <v>45685.0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ht="15.75" customHeight="1">
      <c r="A1238" s="1" t="s">
        <v>17</v>
      </c>
      <c r="B1238" s="1" t="s">
        <v>2538</v>
      </c>
      <c r="C1238" s="1">
        <v>1.5997115641E10</v>
      </c>
      <c r="D1238" s="1" t="s">
        <v>12</v>
      </c>
      <c r="E1238" s="1" t="s">
        <v>32</v>
      </c>
      <c r="F1238" s="1" t="s">
        <v>14</v>
      </c>
      <c r="G1238" s="1" t="s">
        <v>15</v>
      </c>
      <c r="H1238" s="1" t="s">
        <v>20</v>
      </c>
      <c r="I1238" s="2">
        <v>45685.0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ht="15.75" customHeight="1">
      <c r="A1239" s="1" t="s">
        <v>2539</v>
      </c>
      <c r="B1239" s="1" t="s">
        <v>2540</v>
      </c>
      <c r="C1239" s="1">
        <v>5.1993121981E10</v>
      </c>
      <c r="D1239" s="1" t="s">
        <v>12</v>
      </c>
      <c r="E1239" s="1" t="s">
        <v>111</v>
      </c>
      <c r="F1239" s="1" t="s">
        <v>14</v>
      </c>
      <c r="G1239" s="1" t="s">
        <v>15</v>
      </c>
      <c r="H1239" s="1" t="s">
        <v>20</v>
      </c>
      <c r="I1239" s="2">
        <v>45685.0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ht="15.75" customHeight="1">
      <c r="A1240" s="1" t="s">
        <v>2541</v>
      </c>
      <c r="B1240" s="1" t="s">
        <v>2542</v>
      </c>
      <c r="C1240" s="1" t="s">
        <v>2543</v>
      </c>
      <c r="D1240" s="1" t="s">
        <v>12</v>
      </c>
      <c r="E1240" s="1" t="s">
        <v>13</v>
      </c>
      <c r="F1240" s="1" t="s">
        <v>14</v>
      </c>
      <c r="G1240" s="1" t="s">
        <v>65</v>
      </c>
      <c r="H1240" s="1" t="s">
        <v>20</v>
      </c>
      <c r="I1240" s="2">
        <v>45685.0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ht="15.75" customHeight="1">
      <c r="A1241" s="1" t="s">
        <v>2544</v>
      </c>
      <c r="B1241" s="1" t="s">
        <v>2545</v>
      </c>
      <c r="C1241" s="1">
        <v>6.9993118902E10</v>
      </c>
      <c r="D1241" s="1" t="s">
        <v>12</v>
      </c>
      <c r="E1241" s="1" t="s">
        <v>13</v>
      </c>
      <c r="F1241" s="1" t="s">
        <v>14</v>
      </c>
      <c r="G1241" s="1" t="s">
        <v>65</v>
      </c>
      <c r="H1241" s="1" t="s">
        <v>84</v>
      </c>
      <c r="I1241" s="2">
        <v>45685.0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ht="15.75" customHeight="1">
      <c r="A1242" s="1" t="s">
        <v>2546</v>
      </c>
      <c r="B1242" s="1" t="s">
        <v>2547</v>
      </c>
      <c r="C1242" s="1">
        <v>1.6993419879E10</v>
      </c>
      <c r="D1242" s="1" t="s">
        <v>12</v>
      </c>
      <c r="E1242" s="1" t="s">
        <v>111</v>
      </c>
      <c r="F1242" s="1" t="s">
        <v>14</v>
      </c>
      <c r="G1242" s="1" t="s">
        <v>15</v>
      </c>
      <c r="H1242" s="1" t="s">
        <v>20</v>
      </c>
      <c r="I1242" s="2">
        <v>45685.0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ht="15.75" customHeight="1">
      <c r="A1243" s="1" t="s">
        <v>2548</v>
      </c>
      <c r="B1243" s="1" t="s">
        <v>2549</v>
      </c>
      <c r="C1243" s="1">
        <v>9.88322202E8</v>
      </c>
      <c r="D1243" s="1" t="s">
        <v>12</v>
      </c>
      <c r="E1243" s="1" t="s">
        <v>13</v>
      </c>
      <c r="F1243" s="1" t="s">
        <v>14</v>
      </c>
      <c r="G1243" s="1" t="s">
        <v>15</v>
      </c>
      <c r="H1243" s="1" t="s">
        <v>20</v>
      </c>
      <c r="I1243" s="2">
        <v>45685.0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ht="15.75" customHeight="1">
      <c r="A1244" s="1" t="s">
        <v>2550</v>
      </c>
      <c r="B1244" s="1" t="s">
        <v>2551</v>
      </c>
      <c r="C1244" s="1">
        <v>1.1945121465E10</v>
      </c>
      <c r="D1244" s="1"/>
      <c r="E1244" s="1"/>
      <c r="F1244" s="1"/>
      <c r="G1244" s="1"/>
      <c r="H1244" s="1"/>
      <c r="I1244" s="2">
        <v>45685.0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ht="15.75" customHeight="1">
      <c r="A1245" s="1" t="s">
        <v>2552</v>
      </c>
      <c r="B1245" s="1" t="s">
        <v>2553</v>
      </c>
      <c r="C1245" s="1">
        <v>1.5997563719E10</v>
      </c>
      <c r="D1245" s="1" t="s">
        <v>12</v>
      </c>
      <c r="E1245" s="1" t="s">
        <v>19</v>
      </c>
      <c r="F1245" s="1" t="s">
        <v>14</v>
      </c>
      <c r="G1245" s="1" t="s">
        <v>65</v>
      </c>
      <c r="H1245" s="1" t="s">
        <v>20</v>
      </c>
      <c r="I1245" s="2">
        <v>45685.0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ht="15.75" customHeight="1">
      <c r="A1246" s="1" t="s">
        <v>2554</v>
      </c>
      <c r="B1246" s="1" t="s">
        <v>2555</v>
      </c>
      <c r="C1246" s="1">
        <v>2.2988480965E10</v>
      </c>
      <c r="D1246" s="1" t="s">
        <v>12</v>
      </c>
      <c r="E1246" s="1" t="s">
        <v>32</v>
      </c>
      <c r="F1246" s="1" t="s">
        <v>14</v>
      </c>
      <c r="G1246" s="1" t="s">
        <v>15</v>
      </c>
      <c r="H1246" s="1" t="s">
        <v>59</v>
      </c>
      <c r="I1246" s="2">
        <v>45685.0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ht="15.75" customHeight="1">
      <c r="A1247" s="1" t="s">
        <v>2556</v>
      </c>
      <c r="B1247" s="1" t="s">
        <v>2557</v>
      </c>
      <c r="C1247" s="1" t="s">
        <v>2558</v>
      </c>
      <c r="D1247" s="1" t="s">
        <v>12</v>
      </c>
      <c r="E1247" s="1" t="s">
        <v>13</v>
      </c>
      <c r="F1247" s="1" t="s">
        <v>14</v>
      </c>
      <c r="G1247" s="1" t="s">
        <v>15</v>
      </c>
      <c r="H1247" s="1" t="s">
        <v>84</v>
      </c>
      <c r="I1247" s="2">
        <v>45685.0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ht="15.75" customHeight="1">
      <c r="A1248" s="1" t="s">
        <v>2559</v>
      </c>
      <c r="B1248" s="1" t="s">
        <v>2560</v>
      </c>
      <c r="C1248" s="1">
        <v>1.196692851E10</v>
      </c>
      <c r="D1248" s="1" t="s">
        <v>12</v>
      </c>
      <c r="E1248" s="1" t="s">
        <v>27</v>
      </c>
      <c r="F1248" s="1" t="s">
        <v>14</v>
      </c>
      <c r="G1248" s="1" t="s">
        <v>15</v>
      </c>
      <c r="H1248" s="1" t="s">
        <v>77</v>
      </c>
      <c r="I1248" s="2">
        <v>45685.0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ht="15.75" customHeight="1">
      <c r="A1249" s="1" t="s">
        <v>2561</v>
      </c>
      <c r="B1249" s="1" t="s">
        <v>2562</v>
      </c>
      <c r="C1249" s="1">
        <v>5.51197332928E12</v>
      </c>
      <c r="D1249" s="1" t="s">
        <v>12</v>
      </c>
      <c r="E1249" s="1" t="s">
        <v>24</v>
      </c>
      <c r="F1249" s="1" t="s">
        <v>14</v>
      </c>
      <c r="G1249" s="1" t="s">
        <v>15</v>
      </c>
      <c r="H1249" s="1" t="s">
        <v>20</v>
      </c>
      <c r="I1249" s="2">
        <v>45685.0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ht="15.75" customHeight="1">
      <c r="A1250" s="1" t="s">
        <v>2563</v>
      </c>
      <c r="B1250" s="1" t="s">
        <v>2564</v>
      </c>
      <c r="C1250" s="1">
        <v>6.1991259522E10</v>
      </c>
      <c r="D1250" s="1" t="s">
        <v>12</v>
      </c>
      <c r="E1250" s="1" t="s">
        <v>32</v>
      </c>
      <c r="F1250" s="1" t="s">
        <v>14</v>
      </c>
      <c r="G1250" s="1" t="s">
        <v>15</v>
      </c>
      <c r="H1250" s="1" t="s">
        <v>33</v>
      </c>
      <c r="I1250" s="2">
        <v>45685.0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ht="15.75" customHeight="1">
      <c r="A1251" s="1" t="s">
        <v>2565</v>
      </c>
      <c r="B1251" s="1" t="s">
        <v>2566</v>
      </c>
      <c r="C1251" s="1">
        <v>4.4999528772E10</v>
      </c>
      <c r="D1251" s="1" t="s">
        <v>12</v>
      </c>
      <c r="E1251" s="1" t="s">
        <v>333</v>
      </c>
      <c r="F1251" s="1" t="s">
        <v>14</v>
      </c>
      <c r="G1251" s="1" t="s">
        <v>65</v>
      </c>
      <c r="H1251" s="1" t="s">
        <v>48</v>
      </c>
      <c r="I1251" s="2">
        <v>45685.0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ht="15.75" customHeight="1">
      <c r="A1252" s="1" t="s">
        <v>2567</v>
      </c>
      <c r="B1252" s="1" t="s">
        <v>2568</v>
      </c>
      <c r="C1252" s="1" t="s">
        <v>2569</v>
      </c>
      <c r="D1252" s="1" t="s">
        <v>12</v>
      </c>
      <c r="E1252" s="1" t="s">
        <v>24</v>
      </c>
      <c r="F1252" s="1" t="s">
        <v>14</v>
      </c>
      <c r="G1252" s="1" t="s">
        <v>15</v>
      </c>
      <c r="H1252" s="1" t="s">
        <v>20</v>
      </c>
      <c r="I1252" s="2">
        <v>45685.0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ht="15.75" customHeight="1">
      <c r="A1253" s="1" t="s">
        <v>2570</v>
      </c>
      <c r="B1253" s="1" t="s">
        <v>2571</v>
      </c>
      <c r="C1253" s="1">
        <v>6.7996561286E10</v>
      </c>
      <c r="D1253" s="1" t="s">
        <v>12</v>
      </c>
      <c r="E1253" s="1" t="s">
        <v>32</v>
      </c>
      <c r="F1253" s="1" t="s">
        <v>14</v>
      </c>
      <c r="G1253" s="1" t="s">
        <v>65</v>
      </c>
      <c r="H1253" s="1" t="s">
        <v>20</v>
      </c>
      <c r="I1253" s="2">
        <v>45685.0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ht="15.75" customHeight="1">
      <c r="A1254" s="1" t="s">
        <v>2572</v>
      </c>
      <c r="B1254" s="1" t="s">
        <v>2573</v>
      </c>
      <c r="C1254" s="1">
        <v>1.1949054501E10</v>
      </c>
      <c r="D1254" s="1" t="s">
        <v>12</v>
      </c>
      <c r="E1254" s="1" t="s">
        <v>32</v>
      </c>
      <c r="F1254" s="1" t="s">
        <v>14</v>
      </c>
      <c r="G1254" s="1" t="s">
        <v>15</v>
      </c>
      <c r="H1254" s="1" t="s">
        <v>48</v>
      </c>
      <c r="I1254" s="2">
        <v>45685.0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ht="15.75" customHeight="1">
      <c r="A1255" s="1" t="s">
        <v>2574</v>
      </c>
      <c r="B1255" s="1" t="s">
        <v>2575</v>
      </c>
      <c r="C1255" s="1">
        <v>8.499466546E10</v>
      </c>
      <c r="D1255" s="1" t="s">
        <v>12</v>
      </c>
      <c r="E1255" s="1" t="s">
        <v>399</v>
      </c>
      <c r="F1255" s="1" t="s">
        <v>14</v>
      </c>
      <c r="G1255" s="1" t="s">
        <v>15</v>
      </c>
      <c r="H1255" s="1" t="s">
        <v>20</v>
      </c>
      <c r="I1255" s="2">
        <v>45685.0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ht="15.75" customHeight="1">
      <c r="A1256" s="1" t="s">
        <v>1225</v>
      </c>
      <c r="B1256" s="1" t="s">
        <v>2576</v>
      </c>
      <c r="C1256" s="1">
        <v>5.511959151311E12</v>
      </c>
      <c r="D1256" s="1" t="s">
        <v>12</v>
      </c>
      <c r="E1256" s="1" t="s">
        <v>93</v>
      </c>
      <c r="F1256" s="1" t="s">
        <v>14</v>
      </c>
      <c r="G1256" s="1" t="s">
        <v>15</v>
      </c>
      <c r="H1256" s="1" t="s">
        <v>20</v>
      </c>
      <c r="I1256" s="2">
        <v>45685.0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ht="15.75" customHeight="1">
      <c r="A1257" s="1" t="s">
        <v>2577</v>
      </c>
      <c r="B1257" s="1" t="s">
        <v>2578</v>
      </c>
      <c r="C1257" s="1">
        <v>5.51691663E8</v>
      </c>
      <c r="D1257" s="1" t="s">
        <v>12</v>
      </c>
      <c r="E1257" s="1" t="s">
        <v>24</v>
      </c>
      <c r="F1257" s="1" t="s">
        <v>14</v>
      </c>
      <c r="G1257" s="1" t="s">
        <v>15</v>
      </c>
      <c r="H1257" s="1" t="s">
        <v>77</v>
      </c>
      <c r="I1257" s="2">
        <v>45685.0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ht="15.75" customHeight="1">
      <c r="A1258" s="1" t="s">
        <v>2579</v>
      </c>
      <c r="B1258" s="1" t="s">
        <v>2580</v>
      </c>
      <c r="C1258" s="1" t="s">
        <v>2581</v>
      </c>
      <c r="D1258" s="1" t="s">
        <v>12</v>
      </c>
      <c r="E1258" s="1" t="s">
        <v>71</v>
      </c>
      <c r="F1258" s="1" t="s">
        <v>14</v>
      </c>
      <c r="G1258" s="1" t="s">
        <v>15</v>
      </c>
      <c r="H1258" s="1" t="s">
        <v>48</v>
      </c>
      <c r="I1258" s="2">
        <v>45685.0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ht="15.75" customHeight="1">
      <c r="A1259" s="1" t="s">
        <v>2582</v>
      </c>
      <c r="B1259" s="1" t="s">
        <v>2583</v>
      </c>
      <c r="C1259" s="1">
        <v>9.2991447381E10</v>
      </c>
      <c r="D1259" s="1" t="s">
        <v>12</v>
      </c>
      <c r="E1259" s="1" t="s">
        <v>32</v>
      </c>
      <c r="F1259" s="1" t="s">
        <v>14</v>
      </c>
      <c r="G1259" s="1" t="s">
        <v>15</v>
      </c>
      <c r="H1259" s="1" t="s">
        <v>20</v>
      </c>
      <c r="I1259" s="2">
        <v>45685.0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ht="15.75" customHeight="1">
      <c r="A1260" s="1" t="s">
        <v>2584</v>
      </c>
      <c r="B1260" s="1" t="s">
        <v>2585</v>
      </c>
      <c r="C1260" s="1">
        <v>1.1945627797E10</v>
      </c>
      <c r="D1260" s="1" t="s">
        <v>12</v>
      </c>
      <c r="E1260" s="1" t="s">
        <v>111</v>
      </c>
      <c r="F1260" s="1" t="s">
        <v>14</v>
      </c>
      <c r="G1260" s="1" t="s">
        <v>15</v>
      </c>
      <c r="H1260" s="1" t="s">
        <v>48</v>
      </c>
      <c r="I1260" s="2">
        <v>45685.0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ht="15.75" customHeight="1">
      <c r="A1261" s="1" t="s">
        <v>2586</v>
      </c>
      <c r="B1261" s="1" t="s">
        <v>2587</v>
      </c>
      <c r="C1261" s="1">
        <v>1.196443461E10</v>
      </c>
      <c r="D1261" s="1" t="s">
        <v>12</v>
      </c>
      <c r="E1261" s="1" t="s">
        <v>71</v>
      </c>
      <c r="F1261" s="1" t="s">
        <v>14</v>
      </c>
      <c r="G1261" s="1" t="s">
        <v>15</v>
      </c>
      <c r="H1261" s="1" t="s">
        <v>20</v>
      </c>
      <c r="I1261" s="2">
        <v>45685.0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ht="15.75" customHeight="1">
      <c r="A1262" s="1" t="s">
        <v>2588</v>
      </c>
      <c r="B1262" s="1" t="s">
        <v>2589</v>
      </c>
      <c r="C1262" s="1">
        <v>1.1973041882E10</v>
      </c>
      <c r="D1262" s="1" t="s">
        <v>12</v>
      </c>
      <c r="E1262" s="1" t="s">
        <v>19</v>
      </c>
      <c r="F1262" s="1" t="s">
        <v>14</v>
      </c>
      <c r="G1262" s="1" t="s">
        <v>15</v>
      </c>
      <c r="H1262" s="1" t="s">
        <v>77</v>
      </c>
      <c r="I1262" s="2">
        <v>45685.0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ht="15.75" customHeight="1">
      <c r="A1263" s="1" t="s">
        <v>2590</v>
      </c>
      <c r="B1263" s="1" t="s">
        <v>2591</v>
      </c>
      <c r="C1263" s="1">
        <v>2.1977273472E10</v>
      </c>
      <c r="D1263" s="1" t="s">
        <v>12</v>
      </c>
      <c r="E1263" s="1" t="s">
        <v>32</v>
      </c>
      <c r="F1263" s="1" t="s">
        <v>14</v>
      </c>
      <c r="G1263" s="1" t="s">
        <v>15</v>
      </c>
      <c r="H1263" s="1" t="s">
        <v>59</v>
      </c>
      <c r="I1263" s="2">
        <v>45685.0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ht="15.75" customHeight="1">
      <c r="A1264" s="1" t="s">
        <v>2592</v>
      </c>
      <c r="B1264" s="1" t="s">
        <v>2593</v>
      </c>
      <c r="C1264" s="1">
        <v>4.4984268806E10</v>
      </c>
      <c r="D1264" s="1" t="s">
        <v>12</v>
      </c>
      <c r="E1264" s="1" t="s">
        <v>111</v>
      </c>
      <c r="F1264" s="1" t="s">
        <v>14</v>
      </c>
      <c r="G1264" s="1" t="s">
        <v>65</v>
      </c>
      <c r="H1264" s="1" t="s">
        <v>20</v>
      </c>
      <c r="I1264" s="2">
        <v>45685.0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ht="15.75" customHeight="1">
      <c r="A1265" s="1" t="s">
        <v>2594</v>
      </c>
      <c r="B1265" s="1" t="s">
        <v>2595</v>
      </c>
      <c r="C1265" s="1">
        <v>1.7997549465E10</v>
      </c>
      <c r="D1265" s="1" t="s">
        <v>12</v>
      </c>
      <c r="E1265" s="1" t="s">
        <v>111</v>
      </c>
      <c r="F1265" s="1" t="s">
        <v>14</v>
      </c>
      <c r="G1265" s="1" t="s">
        <v>65</v>
      </c>
      <c r="H1265" s="1" t="s">
        <v>20</v>
      </c>
      <c r="I1265" s="2">
        <v>45685.0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ht="15.75" customHeight="1">
      <c r="A1266" s="1" t="s">
        <v>2596</v>
      </c>
      <c r="B1266" s="1" t="s">
        <v>2597</v>
      </c>
      <c r="C1266" s="1">
        <v>6.9993730988E10</v>
      </c>
      <c r="D1266" s="1" t="s">
        <v>12</v>
      </c>
      <c r="E1266" s="1" t="s">
        <v>32</v>
      </c>
      <c r="F1266" s="1" t="s">
        <v>14</v>
      </c>
      <c r="G1266" s="1" t="s">
        <v>15</v>
      </c>
      <c r="H1266" s="1" t="s">
        <v>48</v>
      </c>
      <c r="I1266" s="2">
        <v>45685.0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ht="15.75" customHeight="1">
      <c r="A1267" s="1" t="s">
        <v>2598</v>
      </c>
      <c r="B1267" s="1" t="s">
        <v>2599</v>
      </c>
      <c r="C1267" s="1">
        <v>1.1963143769E10</v>
      </c>
      <c r="D1267" s="1" t="s">
        <v>12</v>
      </c>
      <c r="E1267" s="1" t="s">
        <v>32</v>
      </c>
      <c r="F1267" s="1" t="s">
        <v>14</v>
      </c>
      <c r="G1267" s="1" t="s">
        <v>65</v>
      </c>
      <c r="H1267" s="1" t="s">
        <v>20</v>
      </c>
      <c r="I1267" s="2">
        <v>45685.0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ht="15.75" customHeight="1">
      <c r="A1268" s="1" t="s">
        <v>2600</v>
      </c>
      <c r="B1268" s="1" t="s">
        <v>2601</v>
      </c>
      <c r="C1268" s="1">
        <v>1.5997587171E10</v>
      </c>
      <c r="D1268" s="1" t="s">
        <v>12</v>
      </c>
      <c r="E1268" s="1" t="s">
        <v>39</v>
      </c>
      <c r="F1268" s="1" t="s">
        <v>14</v>
      </c>
      <c r="G1268" s="1" t="s">
        <v>65</v>
      </c>
      <c r="H1268" s="1" t="s">
        <v>77</v>
      </c>
      <c r="I1268" s="2">
        <v>45685.0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ht="15.75" customHeight="1">
      <c r="A1269" s="1" t="s">
        <v>2602</v>
      </c>
      <c r="B1269" s="1" t="s">
        <v>2603</v>
      </c>
      <c r="C1269" s="1" t="s">
        <v>2604</v>
      </c>
      <c r="D1269" s="1" t="s">
        <v>12</v>
      </c>
      <c r="E1269" s="1" t="s">
        <v>32</v>
      </c>
      <c r="F1269" s="1" t="s">
        <v>14</v>
      </c>
      <c r="G1269" s="1" t="s">
        <v>15</v>
      </c>
      <c r="H1269" s="1" t="s">
        <v>77</v>
      </c>
      <c r="I1269" s="2">
        <v>45685.0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ht="15.75" customHeight="1">
      <c r="A1270" s="1" t="s">
        <v>2605</v>
      </c>
      <c r="B1270" s="1" t="s">
        <v>2606</v>
      </c>
      <c r="C1270" s="1">
        <v>9.49840926E10</v>
      </c>
      <c r="D1270" s="1" t="s">
        <v>12</v>
      </c>
      <c r="E1270" s="1" t="s">
        <v>32</v>
      </c>
      <c r="F1270" s="1" t="s">
        <v>14</v>
      </c>
      <c r="G1270" s="1" t="s">
        <v>15</v>
      </c>
      <c r="H1270" s="1" t="s">
        <v>77</v>
      </c>
      <c r="I1270" s="2">
        <v>45685.0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ht="15.75" customHeight="1">
      <c r="A1271" s="1" t="s">
        <v>2607</v>
      </c>
      <c r="B1271" s="1" t="s">
        <v>2608</v>
      </c>
      <c r="C1271" s="1">
        <v>6.1994405499E10</v>
      </c>
      <c r="D1271" s="1" t="s">
        <v>12</v>
      </c>
      <c r="E1271" s="1" t="s">
        <v>93</v>
      </c>
      <c r="F1271" s="1" t="s">
        <v>14</v>
      </c>
      <c r="G1271" s="1" t="s">
        <v>15</v>
      </c>
      <c r="H1271" s="1" t="s">
        <v>20</v>
      </c>
      <c r="I1271" s="2">
        <v>45685.0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ht="15.75" customHeight="1">
      <c r="A1272" s="1" t="s">
        <v>2609</v>
      </c>
      <c r="B1272" s="1" t="s">
        <v>2610</v>
      </c>
      <c r="C1272" s="1">
        <v>8.5988467799E10</v>
      </c>
      <c r="D1272" s="1" t="s">
        <v>12</v>
      </c>
      <c r="E1272" s="1" t="s">
        <v>111</v>
      </c>
      <c r="F1272" s="1" t="s">
        <v>14</v>
      </c>
      <c r="G1272" s="1" t="s">
        <v>15</v>
      </c>
      <c r="H1272" s="1" t="s">
        <v>20</v>
      </c>
      <c r="I1272" s="2">
        <v>45685.0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ht="15.75" customHeight="1">
      <c r="A1273" s="1" t="s">
        <v>2611</v>
      </c>
      <c r="B1273" s="1" t="s">
        <v>2612</v>
      </c>
      <c r="C1273" s="1">
        <v>6.6999270255E10</v>
      </c>
      <c r="D1273" s="1" t="s">
        <v>12</v>
      </c>
      <c r="E1273" s="1" t="s">
        <v>39</v>
      </c>
      <c r="F1273" s="1" t="s">
        <v>14</v>
      </c>
      <c r="G1273" s="1" t="s">
        <v>15</v>
      </c>
      <c r="H1273" s="1" t="s">
        <v>20</v>
      </c>
      <c r="I1273" s="2">
        <v>45685.0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ht="15.75" customHeight="1">
      <c r="A1274" s="1" t="s">
        <v>2613</v>
      </c>
      <c r="B1274" s="1" t="s">
        <v>2614</v>
      </c>
      <c r="C1274" s="1">
        <v>9.1983042885E10</v>
      </c>
      <c r="D1274" s="1" t="s">
        <v>12</v>
      </c>
      <c r="E1274" s="1" t="s">
        <v>260</v>
      </c>
      <c r="F1274" s="1" t="s">
        <v>14</v>
      </c>
      <c r="G1274" s="1" t="s">
        <v>15</v>
      </c>
      <c r="H1274" s="1" t="s">
        <v>59</v>
      </c>
      <c r="I1274" s="2">
        <v>45685.0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ht="15.75" customHeight="1">
      <c r="A1275" s="1" t="s">
        <v>2615</v>
      </c>
      <c r="B1275" s="1" t="s">
        <v>2616</v>
      </c>
      <c r="C1275" s="1">
        <v>8.2991039665E10</v>
      </c>
      <c r="D1275" s="1" t="s">
        <v>12</v>
      </c>
      <c r="E1275" s="1" t="s">
        <v>260</v>
      </c>
      <c r="F1275" s="1" t="s">
        <v>14</v>
      </c>
      <c r="G1275" s="1" t="s">
        <v>65</v>
      </c>
      <c r="H1275" s="1" t="s">
        <v>33</v>
      </c>
      <c r="I1275" s="2">
        <v>45685.0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ht="15.75" customHeight="1">
      <c r="A1276" s="1" t="s">
        <v>2617</v>
      </c>
      <c r="B1276" s="1" t="s">
        <v>2618</v>
      </c>
      <c r="C1276" s="1">
        <v>2.1982124334E10</v>
      </c>
      <c r="D1276" s="1" t="s">
        <v>12</v>
      </c>
      <c r="E1276" s="1" t="s">
        <v>13</v>
      </c>
      <c r="F1276" s="1" t="s">
        <v>14</v>
      </c>
      <c r="G1276" s="1" t="s">
        <v>15</v>
      </c>
      <c r="H1276" s="1" t="s">
        <v>59</v>
      </c>
      <c r="I1276" s="2">
        <v>45685.0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ht="15.75" customHeight="1">
      <c r="A1277" s="1" t="s">
        <v>2619</v>
      </c>
      <c r="B1277" s="1" t="s">
        <v>2620</v>
      </c>
      <c r="C1277" s="1">
        <v>4.2998568175E10</v>
      </c>
      <c r="D1277" s="1"/>
      <c r="E1277" s="1"/>
      <c r="F1277" s="1"/>
      <c r="G1277" s="1"/>
      <c r="H1277" s="1"/>
      <c r="I1277" s="2">
        <v>45685.0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ht="15.75" customHeight="1">
      <c r="A1278" s="1" t="s">
        <v>2621</v>
      </c>
      <c r="B1278" s="1" t="s">
        <v>2622</v>
      </c>
      <c r="C1278" s="1" t="s">
        <v>2623</v>
      </c>
      <c r="D1278" s="1" t="s">
        <v>12</v>
      </c>
      <c r="E1278" s="1" t="s">
        <v>111</v>
      </c>
      <c r="F1278" s="1" t="s">
        <v>14</v>
      </c>
      <c r="G1278" s="1" t="s">
        <v>65</v>
      </c>
      <c r="H1278" s="1" t="s">
        <v>20</v>
      </c>
      <c r="I1278" s="2">
        <v>45685.0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ht="15.75" customHeight="1">
      <c r="A1279" s="1" t="s">
        <v>2624</v>
      </c>
      <c r="B1279" s="1" t="s">
        <v>2625</v>
      </c>
      <c r="C1279" s="1">
        <v>2.7995829297E10</v>
      </c>
      <c r="D1279" s="1" t="s">
        <v>12</v>
      </c>
      <c r="E1279" s="1" t="s">
        <v>93</v>
      </c>
      <c r="F1279" s="1" t="s">
        <v>14</v>
      </c>
      <c r="G1279" s="1" t="s">
        <v>15</v>
      </c>
      <c r="H1279" s="1" t="s">
        <v>20</v>
      </c>
      <c r="I1279" s="2">
        <v>45685.0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ht="15.75" customHeight="1">
      <c r="A1280" s="1" t="s">
        <v>2626</v>
      </c>
      <c r="B1280" s="1" t="s">
        <v>2627</v>
      </c>
      <c r="C1280" s="1">
        <v>1.9987348201E10</v>
      </c>
      <c r="D1280" s="1" t="s">
        <v>12</v>
      </c>
      <c r="E1280" s="1" t="s">
        <v>13</v>
      </c>
      <c r="F1280" s="1" t="s">
        <v>14</v>
      </c>
      <c r="G1280" s="1" t="s">
        <v>15</v>
      </c>
      <c r="H1280" s="1" t="s">
        <v>33</v>
      </c>
      <c r="I1280" s="2">
        <v>45685.0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ht="15.75" customHeight="1">
      <c r="A1281" s="1" t="s">
        <v>2628</v>
      </c>
      <c r="B1281" s="1" t="s">
        <v>2629</v>
      </c>
      <c r="C1281" s="1">
        <v>7.799901548E10</v>
      </c>
      <c r="D1281" s="1" t="s">
        <v>12</v>
      </c>
      <c r="E1281" s="1" t="s">
        <v>32</v>
      </c>
      <c r="F1281" s="1" t="s">
        <v>14</v>
      </c>
      <c r="G1281" s="1" t="s">
        <v>15</v>
      </c>
      <c r="H1281" s="1" t="s">
        <v>48</v>
      </c>
      <c r="I1281" s="2">
        <v>45685.0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ht="15.75" customHeight="1">
      <c r="A1282" s="1" t="s">
        <v>2630</v>
      </c>
      <c r="B1282" s="1" t="s">
        <v>2631</v>
      </c>
      <c r="C1282" s="1">
        <v>5.199874068E10</v>
      </c>
      <c r="D1282" s="1" t="s">
        <v>12</v>
      </c>
      <c r="E1282" s="1" t="s">
        <v>93</v>
      </c>
      <c r="F1282" s="1" t="s">
        <v>14</v>
      </c>
      <c r="G1282" s="1" t="s">
        <v>15</v>
      </c>
      <c r="H1282" s="1" t="s">
        <v>20</v>
      </c>
      <c r="I1282" s="2">
        <v>45685.0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ht="15.75" customHeight="1">
      <c r="A1283" s="1" t="s">
        <v>2632</v>
      </c>
      <c r="B1283" s="1" t="s">
        <v>2633</v>
      </c>
      <c r="C1283" s="1">
        <v>1.7992560834E10</v>
      </c>
      <c r="D1283" s="1" t="s">
        <v>12</v>
      </c>
      <c r="E1283" s="1" t="s">
        <v>71</v>
      </c>
      <c r="F1283" s="1" t="s">
        <v>14</v>
      </c>
      <c r="G1283" s="1" t="s">
        <v>15</v>
      </c>
      <c r="H1283" s="1" t="s">
        <v>20</v>
      </c>
      <c r="I1283" s="2">
        <v>45685.0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ht="15.75" customHeight="1">
      <c r="A1284" s="1" t="s">
        <v>1225</v>
      </c>
      <c r="B1284" s="1" t="s">
        <v>2634</v>
      </c>
      <c r="C1284" s="1">
        <v>2.1980313856E10</v>
      </c>
      <c r="D1284" s="1" t="s">
        <v>12</v>
      </c>
      <c r="E1284" s="1" t="s">
        <v>19</v>
      </c>
      <c r="F1284" s="1" t="s">
        <v>14</v>
      </c>
      <c r="G1284" s="1" t="s">
        <v>15</v>
      </c>
      <c r="H1284" s="1" t="s">
        <v>48</v>
      </c>
      <c r="I1284" s="2">
        <v>45685.0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ht="15.75" customHeight="1">
      <c r="A1285" s="1" t="s">
        <v>2635</v>
      </c>
      <c r="B1285" s="1" t="s">
        <v>2636</v>
      </c>
      <c r="C1285" s="1">
        <v>1.9988174874E10</v>
      </c>
      <c r="D1285" s="1" t="s">
        <v>12</v>
      </c>
      <c r="E1285" s="1" t="s">
        <v>24</v>
      </c>
      <c r="F1285" s="1" t="s">
        <v>14</v>
      </c>
      <c r="G1285" s="1" t="s">
        <v>65</v>
      </c>
      <c r="H1285" s="1" t="s">
        <v>20</v>
      </c>
      <c r="I1285" s="2">
        <v>45685.0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ht="15.75" customHeight="1">
      <c r="A1286" s="1" t="s">
        <v>2637</v>
      </c>
      <c r="B1286" s="1" t="s">
        <v>2638</v>
      </c>
      <c r="C1286" s="1">
        <v>6.1981617083E10</v>
      </c>
      <c r="D1286" s="1" t="s">
        <v>12</v>
      </c>
      <c r="E1286" s="1" t="s">
        <v>13</v>
      </c>
      <c r="F1286" s="1" t="s">
        <v>14</v>
      </c>
      <c r="G1286" s="1" t="s">
        <v>15</v>
      </c>
      <c r="H1286" s="1" t="s">
        <v>59</v>
      </c>
      <c r="I1286" s="2">
        <v>45685.0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ht="15.75" customHeight="1">
      <c r="A1287" s="1" t="s">
        <v>1531</v>
      </c>
      <c r="B1287" s="1" t="s">
        <v>2639</v>
      </c>
      <c r="C1287" s="1">
        <v>3.1986582033E10</v>
      </c>
      <c r="D1287" s="1" t="s">
        <v>12</v>
      </c>
      <c r="E1287" s="1" t="s">
        <v>93</v>
      </c>
      <c r="F1287" s="1" t="s">
        <v>14</v>
      </c>
      <c r="G1287" s="1" t="s">
        <v>65</v>
      </c>
      <c r="H1287" s="1" t="s">
        <v>33</v>
      </c>
      <c r="I1287" s="2">
        <v>45685.0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ht="15.75" customHeight="1">
      <c r="A1288" s="1" t="s">
        <v>2640</v>
      </c>
      <c r="B1288" s="1" t="s">
        <v>2641</v>
      </c>
      <c r="C1288" s="1">
        <v>3.8988662883E10</v>
      </c>
      <c r="D1288" s="1" t="s">
        <v>12</v>
      </c>
      <c r="E1288" s="1" t="s">
        <v>13</v>
      </c>
      <c r="F1288" s="1" t="s">
        <v>14</v>
      </c>
      <c r="G1288" s="1" t="s">
        <v>15</v>
      </c>
      <c r="H1288" s="1" t="s">
        <v>84</v>
      </c>
      <c r="I1288" s="2">
        <v>45685.0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ht="15.75" customHeight="1">
      <c r="A1289" s="1" t="s">
        <v>2642</v>
      </c>
      <c r="B1289" s="1" t="s">
        <v>2643</v>
      </c>
      <c r="C1289" s="1" t="s">
        <v>2644</v>
      </c>
      <c r="D1289" s="1" t="s">
        <v>12</v>
      </c>
      <c r="E1289" s="1" t="s">
        <v>93</v>
      </c>
      <c r="F1289" s="1" t="s">
        <v>14</v>
      </c>
      <c r="G1289" s="1" t="s">
        <v>15</v>
      </c>
      <c r="H1289" s="1" t="s">
        <v>20</v>
      </c>
      <c r="I1289" s="2">
        <v>45685.0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ht="15.75" customHeight="1">
      <c r="A1290" s="1" t="s">
        <v>2645</v>
      </c>
      <c r="B1290" s="1" t="s">
        <v>2646</v>
      </c>
      <c r="C1290" s="1">
        <v>8.5992302618E10</v>
      </c>
      <c r="D1290" s="1" t="s">
        <v>12</v>
      </c>
      <c r="E1290" s="1" t="s">
        <v>19</v>
      </c>
      <c r="F1290" s="1" t="s">
        <v>14</v>
      </c>
      <c r="G1290" s="1" t="s">
        <v>15</v>
      </c>
      <c r="H1290" s="1" t="s">
        <v>33</v>
      </c>
      <c r="I1290" s="2">
        <v>45685.0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ht="15.75" customHeight="1">
      <c r="A1291" s="1" t="s">
        <v>2647</v>
      </c>
      <c r="B1291" s="1" t="s">
        <v>2648</v>
      </c>
      <c r="C1291" s="1">
        <v>5.1982113278E10</v>
      </c>
      <c r="D1291" s="1" t="s">
        <v>12</v>
      </c>
      <c r="E1291" s="1" t="s">
        <v>93</v>
      </c>
      <c r="F1291" s="1" t="s">
        <v>14</v>
      </c>
      <c r="G1291" s="1" t="s">
        <v>65</v>
      </c>
      <c r="H1291" s="1" t="s">
        <v>20</v>
      </c>
      <c r="I1291" s="2">
        <v>45685.0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ht="15.75" customHeight="1">
      <c r="A1292" s="1" t="s">
        <v>2649</v>
      </c>
      <c r="B1292" s="1" t="s">
        <v>2650</v>
      </c>
      <c r="C1292" s="1">
        <v>1.499711072E10</v>
      </c>
      <c r="D1292" s="1" t="s">
        <v>12</v>
      </c>
      <c r="E1292" s="1" t="s">
        <v>13</v>
      </c>
      <c r="F1292" s="1" t="s">
        <v>14</v>
      </c>
      <c r="G1292" s="1" t="s">
        <v>15</v>
      </c>
      <c r="H1292" s="1" t="s">
        <v>33</v>
      </c>
      <c r="I1292" s="2">
        <v>45685.0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ht="15.75" customHeight="1">
      <c r="A1293" s="1" t="s">
        <v>2651</v>
      </c>
      <c r="B1293" s="1" t="s">
        <v>2652</v>
      </c>
      <c r="C1293" s="1">
        <v>4.1996825398E10</v>
      </c>
      <c r="D1293" s="1" t="s">
        <v>12</v>
      </c>
      <c r="E1293" s="1" t="s">
        <v>333</v>
      </c>
      <c r="F1293" s="1" t="s">
        <v>14</v>
      </c>
      <c r="G1293" s="1" t="s">
        <v>65</v>
      </c>
      <c r="H1293" s="1" t="s">
        <v>20</v>
      </c>
      <c r="I1293" s="2">
        <v>45685.0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ht="15.75" customHeight="1">
      <c r="A1294" s="1" t="s">
        <v>2653</v>
      </c>
      <c r="B1294" s="1" t="s">
        <v>2654</v>
      </c>
      <c r="C1294" s="1">
        <v>1.1917469375E10</v>
      </c>
      <c r="D1294" s="1" t="s">
        <v>12</v>
      </c>
      <c r="E1294" s="1" t="s">
        <v>32</v>
      </c>
      <c r="F1294" s="1" t="s">
        <v>14</v>
      </c>
      <c r="G1294" s="1" t="s">
        <v>65</v>
      </c>
      <c r="H1294" s="1" t="s">
        <v>20</v>
      </c>
      <c r="I1294" s="2">
        <v>45685.0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ht="15.75" customHeight="1">
      <c r="A1295" s="1" t="s">
        <v>2615</v>
      </c>
      <c r="B1295" s="1" t="s">
        <v>2655</v>
      </c>
      <c r="C1295" s="1">
        <v>1.3996673252E10</v>
      </c>
      <c r="D1295" s="1" t="s">
        <v>12</v>
      </c>
      <c r="E1295" s="1" t="s">
        <v>32</v>
      </c>
      <c r="F1295" s="1" t="s">
        <v>14</v>
      </c>
      <c r="G1295" s="1" t="s">
        <v>15</v>
      </c>
      <c r="H1295" s="1" t="s">
        <v>77</v>
      </c>
      <c r="I1295" s="2">
        <v>45685.0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ht="15.75" customHeight="1">
      <c r="A1296" s="1" t="s">
        <v>2656</v>
      </c>
      <c r="B1296" s="1" t="s">
        <v>2657</v>
      </c>
      <c r="C1296" s="1" t="s">
        <v>2658</v>
      </c>
      <c r="D1296" s="1" t="s">
        <v>12</v>
      </c>
      <c r="E1296" s="1" t="s">
        <v>93</v>
      </c>
      <c r="F1296" s="1" t="s">
        <v>14</v>
      </c>
      <c r="G1296" s="1" t="s">
        <v>15</v>
      </c>
      <c r="H1296" s="1" t="s">
        <v>20</v>
      </c>
      <c r="I1296" s="2">
        <v>45685.0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ht="15.75" customHeight="1">
      <c r="A1297" s="1" t="s">
        <v>327</v>
      </c>
      <c r="B1297" s="1" t="s">
        <v>2659</v>
      </c>
      <c r="C1297" s="1">
        <v>1.7997725775E10</v>
      </c>
      <c r="D1297" s="1" t="s">
        <v>12</v>
      </c>
      <c r="E1297" s="1" t="s">
        <v>260</v>
      </c>
      <c r="F1297" s="1" t="s">
        <v>14</v>
      </c>
      <c r="G1297" s="1" t="s">
        <v>15</v>
      </c>
      <c r="H1297" s="1" t="s">
        <v>20</v>
      </c>
      <c r="I1297" s="2">
        <v>45685.0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ht="15.75" customHeight="1">
      <c r="A1298" s="1" t="s">
        <v>2660</v>
      </c>
      <c r="B1298" s="1" t="s">
        <v>2661</v>
      </c>
      <c r="C1298" s="1">
        <v>8.2996004918E10</v>
      </c>
      <c r="D1298" s="1" t="s">
        <v>12</v>
      </c>
      <c r="E1298" s="1" t="s">
        <v>93</v>
      </c>
      <c r="F1298" s="1" t="s">
        <v>14</v>
      </c>
      <c r="G1298" s="1" t="s">
        <v>15</v>
      </c>
      <c r="H1298" s="1" t="s">
        <v>20</v>
      </c>
      <c r="I1298" s="2">
        <v>45685.0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ht="15.75" customHeight="1">
      <c r="A1299" s="1" t="s">
        <v>2662</v>
      </c>
      <c r="B1299" s="1" t="s">
        <v>2663</v>
      </c>
      <c r="C1299" s="1">
        <v>1.3998016301E10</v>
      </c>
      <c r="D1299" s="1" t="s">
        <v>12</v>
      </c>
      <c r="E1299" s="1" t="s">
        <v>32</v>
      </c>
      <c r="F1299" s="1" t="s">
        <v>14</v>
      </c>
      <c r="G1299" s="1" t="s">
        <v>65</v>
      </c>
      <c r="H1299" s="1" t="s">
        <v>20</v>
      </c>
      <c r="I1299" s="2">
        <v>45685.0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ht="15.75" customHeight="1">
      <c r="A1300" s="1" t="s">
        <v>2664</v>
      </c>
      <c r="B1300" s="1" t="s">
        <v>2665</v>
      </c>
      <c r="C1300" s="1">
        <v>9.2984119515E10</v>
      </c>
      <c r="D1300" s="1" t="s">
        <v>12</v>
      </c>
      <c r="E1300" s="1" t="s">
        <v>32</v>
      </c>
      <c r="F1300" s="1" t="s">
        <v>14</v>
      </c>
      <c r="G1300" s="1" t="s">
        <v>15</v>
      </c>
      <c r="H1300" s="1" t="s">
        <v>59</v>
      </c>
      <c r="I1300" s="2">
        <v>45685.0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ht="15.75" customHeight="1">
      <c r="A1301" s="1" t="s">
        <v>2666</v>
      </c>
      <c r="B1301" s="1" t="s">
        <v>2667</v>
      </c>
      <c r="C1301" s="1">
        <v>6.1995226838E10</v>
      </c>
      <c r="D1301" s="1" t="s">
        <v>12</v>
      </c>
      <c r="E1301" s="1" t="s">
        <v>32</v>
      </c>
      <c r="F1301" s="1" t="s">
        <v>14</v>
      </c>
      <c r="G1301" s="1" t="s">
        <v>15</v>
      </c>
      <c r="H1301" s="1" t="s">
        <v>200</v>
      </c>
      <c r="I1301" s="2">
        <v>45685.0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ht="15.75" customHeight="1">
      <c r="A1302" s="1" t="s">
        <v>2668</v>
      </c>
      <c r="B1302" s="1" t="s">
        <v>2669</v>
      </c>
      <c r="C1302" s="1" t="s">
        <v>2670</v>
      </c>
      <c r="D1302" s="1" t="s">
        <v>12</v>
      </c>
      <c r="E1302" s="1" t="s">
        <v>47</v>
      </c>
      <c r="F1302" s="1" t="s">
        <v>14</v>
      </c>
      <c r="G1302" s="1" t="s">
        <v>15</v>
      </c>
      <c r="H1302" s="1" t="s">
        <v>20</v>
      </c>
      <c r="I1302" s="2">
        <v>45685.0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ht="15.75" customHeight="1">
      <c r="A1303" s="1" t="s">
        <v>2671</v>
      </c>
      <c r="B1303" s="1" t="s">
        <v>2672</v>
      </c>
      <c r="C1303" s="1">
        <v>1.4981813697E10</v>
      </c>
      <c r="D1303" s="1" t="s">
        <v>12</v>
      </c>
      <c r="E1303" s="1" t="s">
        <v>13</v>
      </c>
      <c r="F1303" s="1" t="s">
        <v>14</v>
      </c>
      <c r="G1303" s="1" t="s">
        <v>15</v>
      </c>
      <c r="H1303" s="1" t="s">
        <v>84</v>
      </c>
      <c r="I1303" s="2">
        <v>45685.0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ht="15.75" customHeight="1">
      <c r="A1304" s="1" t="s">
        <v>2673</v>
      </c>
      <c r="B1304" s="1" t="s">
        <v>2674</v>
      </c>
      <c r="C1304" s="1" t="s">
        <v>2675</v>
      </c>
      <c r="D1304" s="1" t="s">
        <v>12</v>
      </c>
      <c r="E1304" s="1" t="s">
        <v>333</v>
      </c>
      <c r="F1304" s="1" t="s">
        <v>14</v>
      </c>
      <c r="G1304" s="1" t="s">
        <v>65</v>
      </c>
      <c r="H1304" s="1" t="s">
        <v>20</v>
      </c>
      <c r="I1304" s="2">
        <v>45685.0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ht="15.75" customHeight="1">
      <c r="A1305" s="1" t="s">
        <v>2676</v>
      </c>
      <c r="B1305" s="1" t="s">
        <v>2677</v>
      </c>
      <c r="C1305" s="1" t="s">
        <v>2678</v>
      </c>
      <c r="D1305" s="1" t="s">
        <v>12</v>
      </c>
      <c r="E1305" s="1" t="s">
        <v>32</v>
      </c>
      <c r="F1305" s="1" t="s">
        <v>14</v>
      </c>
      <c r="G1305" s="1" t="s">
        <v>15</v>
      </c>
      <c r="H1305" s="1" t="s">
        <v>48</v>
      </c>
      <c r="I1305" s="2">
        <v>45685.0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ht="15.75" customHeight="1">
      <c r="A1306" s="1" t="s">
        <v>2679</v>
      </c>
      <c r="B1306" s="1" t="s">
        <v>2680</v>
      </c>
      <c r="C1306" s="1">
        <v>5.591998214878E12</v>
      </c>
      <c r="D1306" s="1" t="s">
        <v>12</v>
      </c>
      <c r="E1306" s="1" t="s">
        <v>13</v>
      </c>
      <c r="F1306" s="1" t="s">
        <v>14</v>
      </c>
      <c r="G1306" s="1" t="s">
        <v>15</v>
      </c>
      <c r="H1306" s="1" t="s">
        <v>20</v>
      </c>
      <c r="I1306" s="2">
        <v>45685.0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ht="15.75" customHeight="1">
      <c r="A1307" s="1" t="s">
        <v>2681</v>
      </c>
      <c r="B1307" s="1" t="s">
        <v>2682</v>
      </c>
      <c r="C1307" s="1">
        <v>7.7981360302E10</v>
      </c>
      <c r="D1307" s="1" t="s">
        <v>12</v>
      </c>
      <c r="E1307" s="1" t="s">
        <v>27</v>
      </c>
      <c r="F1307" s="1" t="s">
        <v>14</v>
      </c>
      <c r="G1307" s="1" t="s">
        <v>65</v>
      </c>
      <c r="H1307" s="1" t="s">
        <v>33</v>
      </c>
      <c r="I1307" s="2">
        <v>45685.0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ht="15.75" customHeight="1">
      <c r="A1308" s="1" t="s">
        <v>2683</v>
      </c>
      <c r="B1308" s="1" t="s">
        <v>2684</v>
      </c>
      <c r="C1308" s="1">
        <v>1.1963315049E10</v>
      </c>
      <c r="D1308" s="1" t="s">
        <v>12</v>
      </c>
      <c r="E1308" s="1" t="s">
        <v>24</v>
      </c>
      <c r="F1308" s="1" t="s">
        <v>14</v>
      </c>
      <c r="G1308" s="1" t="s">
        <v>15</v>
      </c>
      <c r="H1308" s="1" t="s">
        <v>20</v>
      </c>
      <c r="I1308" s="2">
        <v>45685.0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ht="15.75" customHeight="1">
      <c r="A1309" s="1" t="s">
        <v>2685</v>
      </c>
      <c r="B1309" s="1" t="s">
        <v>2686</v>
      </c>
      <c r="C1309" s="1">
        <v>8.1986442041E10</v>
      </c>
      <c r="D1309" s="1" t="s">
        <v>12</v>
      </c>
      <c r="E1309" s="1" t="s">
        <v>47</v>
      </c>
      <c r="F1309" s="1" t="s">
        <v>14</v>
      </c>
      <c r="G1309" s="1" t="s">
        <v>15</v>
      </c>
      <c r="H1309" s="1" t="s">
        <v>20</v>
      </c>
      <c r="I1309" s="2">
        <v>45685.0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ht="15.75" customHeight="1">
      <c r="A1310" s="1" t="s">
        <v>2687</v>
      </c>
      <c r="B1310" s="1" t="s">
        <v>2688</v>
      </c>
      <c r="C1310" s="1">
        <v>8.7981812542E10</v>
      </c>
      <c r="D1310" s="1" t="s">
        <v>12</v>
      </c>
      <c r="E1310" s="1" t="s">
        <v>93</v>
      </c>
      <c r="F1310" s="1" t="s">
        <v>14</v>
      </c>
      <c r="G1310" s="1" t="s">
        <v>15</v>
      </c>
      <c r="H1310" s="1" t="s">
        <v>20</v>
      </c>
      <c r="I1310" s="2">
        <v>45685.0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ht="15.75" customHeight="1">
      <c r="A1311" s="1" t="s">
        <v>2689</v>
      </c>
      <c r="B1311" s="1" t="s">
        <v>2690</v>
      </c>
      <c r="C1311" s="1">
        <v>2.199786142E10</v>
      </c>
      <c r="D1311" s="1" t="s">
        <v>12</v>
      </c>
      <c r="E1311" s="1" t="s">
        <v>93</v>
      </c>
      <c r="F1311" s="1" t="s">
        <v>14</v>
      </c>
      <c r="G1311" s="1" t="s">
        <v>15</v>
      </c>
      <c r="H1311" s="1" t="s">
        <v>59</v>
      </c>
      <c r="I1311" s="2">
        <v>45685.0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ht="15.75" customHeight="1">
      <c r="A1312" s="1" t="s">
        <v>2691</v>
      </c>
      <c r="B1312" s="1" t="s">
        <v>2692</v>
      </c>
      <c r="C1312" s="1">
        <v>1.2982949505E10</v>
      </c>
      <c r="D1312" s="1" t="s">
        <v>12</v>
      </c>
      <c r="E1312" s="1" t="s">
        <v>399</v>
      </c>
      <c r="F1312" s="1" t="s">
        <v>14</v>
      </c>
      <c r="G1312" s="1" t="s">
        <v>15</v>
      </c>
      <c r="H1312" s="1" t="s">
        <v>20</v>
      </c>
      <c r="I1312" s="2">
        <v>45685.0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ht="15.75" customHeight="1">
      <c r="A1313" s="1" t="s">
        <v>2693</v>
      </c>
      <c r="B1313" s="1" t="s">
        <v>2694</v>
      </c>
      <c r="C1313" s="1">
        <v>2.1986691396E10</v>
      </c>
      <c r="D1313" s="1" t="s">
        <v>12</v>
      </c>
      <c r="E1313" s="1" t="s">
        <v>39</v>
      </c>
      <c r="F1313" s="1" t="s">
        <v>14</v>
      </c>
      <c r="G1313" s="1" t="s">
        <v>15</v>
      </c>
      <c r="H1313" s="1" t="s">
        <v>77</v>
      </c>
      <c r="I1313" s="2">
        <v>45685.0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ht="15.75" customHeight="1">
      <c r="A1314" s="1" t="s">
        <v>2695</v>
      </c>
      <c r="B1314" s="1" t="s">
        <v>2696</v>
      </c>
      <c r="C1314" s="1">
        <v>9.2994842861E10</v>
      </c>
      <c r="D1314" s="1" t="s">
        <v>12</v>
      </c>
      <c r="E1314" s="1" t="s">
        <v>13</v>
      </c>
      <c r="F1314" s="1" t="s">
        <v>14</v>
      </c>
      <c r="G1314" s="1" t="s">
        <v>65</v>
      </c>
      <c r="H1314" s="1" t="s">
        <v>20</v>
      </c>
      <c r="I1314" s="2">
        <v>45685.0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ht="15.75" customHeight="1">
      <c r="A1315" s="1" t="s">
        <v>1810</v>
      </c>
      <c r="B1315" s="1" t="s">
        <v>2697</v>
      </c>
      <c r="C1315" s="1">
        <v>1.3996198682E10</v>
      </c>
      <c r="D1315" s="1" t="s">
        <v>12</v>
      </c>
      <c r="E1315" s="1" t="s">
        <v>13</v>
      </c>
      <c r="F1315" s="1" t="s">
        <v>14</v>
      </c>
      <c r="G1315" s="1" t="s">
        <v>65</v>
      </c>
      <c r="H1315" s="1" t="s">
        <v>20</v>
      </c>
      <c r="I1315" s="2">
        <v>45685.0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ht="15.75" customHeight="1">
      <c r="A1316" s="1" t="s">
        <v>2698</v>
      </c>
      <c r="B1316" s="1" t="s">
        <v>2699</v>
      </c>
      <c r="C1316" s="1">
        <v>9.4992625412E10</v>
      </c>
      <c r="D1316" s="1" t="s">
        <v>12</v>
      </c>
      <c r="E1316" s="1" t="s">
        <v>32</v>
      </c>
      <c r="F1316" s="1" t="s">
        <v>14</v>
      </c>
      <c r="G1316" s="1" t="s">
        <v>15</v>
      </c>
      <c r="H1316" s="1" t="s">
        <v>20</v>
      </c>
      <c r="I1316" s="2">
        <v>45685.0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ht="15.75" customHeight="1">
      <c r="A1317" s="1" t="s">
        <v>2700</v>
      </c>
      <c r="B1317" s="1" t="s">
        <v>2701</v>
      </c>
      <c r="C1317" s="1" t="s">
        <v>2702</v>
      </c>
      <c r="D1317" s="1" t="s">
        <v>12</v>
      </c>
      <c r="E1317" s="1" t="s">
        <v>93</v>
      </c>
      <c r="F1317" s="1" t="s">
        <v>14</v>
      </c>
      <c r="G1317" s="1" t="s">
        <v>15</v>
      </c>
      <c r="H1317" s="1" t="s">
        <v>20</v>
      </c>
      <c r="I1317" s="2">
        <v>45685.0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ht="15.75" customHeight="1">
      <c r="A1318" s="1" t="s">
        <v>2703</v>
      </c>
      <c r="B1318" s="1" t="s">
        <v>2704</v>
      </c>
      <c r="C1318" s="1">
        <v>7.799821035E10</v>
      </c>
      <c r="D1318" s="1" t="s">
        <v>12</v>
      </c>
      <c r="E1318" s="1" t="s">
        <v>32</v>
      </c>
      <c r="F1318" s="1" t="s">
        <v>14</v>
      </c>
      <c r="G1318" s="1" t="s">
        <v>15</v>
      </c>
      <c r="H1318" s="1" t="s">
        <v>33</v>
      </c>
      <c r="I1318" s="2">
        <v>45685.0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ht="15.75" customHeight="1">
      <c r="A1319" s="1" t="s">
        <v>2705</v>
      </c>
      <c r="B1319" s="1" t="s">
        <v>2706</v>
      </c>
      <c r="C1319" s="1">
        <v>8.4988118999E10</v>
      </c>
      <c r="D1319" s="1" t="s">
        <v>12</v>
      </c>
      <c r="E1319" s="1" t="s">
        <v>47</v>
      </c>
      <c r="F1319" s="1" t="s">
        <v>14</v>
      </c>
      <c r="G1319" s="1" t="s">
        <v>15</v>
      </c>
      <c r="H1319" s="1" t="s">
        <v>20</v>
      </c>
      <c r="I1319" s="2">
        <v>45685.0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ht="15.75" customHeight="1">
      <c r="A1320" s="1" t="s">
        <v>1864</v>
      </c>
      <c r="B1320" s="1" t="s">
        <v>2707</v>
      </c>
      <c r="C1320" s="1">
        <v>1.1954362597E10</v>
      </c>
      <c r="D1320" s="1" t="s">
        <v>12</v>
      </c>
      <c r="E1320" s="1" t="s">
        <v>32</v>
      </c>
      <c r="F1320" s="1" t="s">
        <v>14</v>
      </c>
      <c r="G1320" s="1" t="s">
        <v>15</v>
      </c>
      <c r="H1320" s="1" t="s">
        <v>33</v>
      </c>
      <c r="I1320" s="2">
        <v>45685.0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ht="15.75" customHeight="1">
      <c r="A1321" s="1" t="s">
        <v>2708</v>
      </c>
      <c r="B1321" s="1" t="s">
        <v>2709</v>
      </c>
      <c r="C1321" s="1" t="s">
        <v>2710</v>
      </c>
      <c r="D1321" s="1" t="s">
        <v>12</v>
      </c>
      <c r="E1321" s="1" t="s">
        <v>68</v>
      </c>
      <c r="F1321" s="1" t="s">
        <v>14</v>
      </c>
      <c r="G1321" s="1" t="s">
        <v>15</v>
      </c>
      <c r="H1321" s="1" t="s">
        <v>20</v>
      </c>
      <c r="I1321" s="2">
        <v>45685.0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ht="15.75" customHeight="1">
      <c r="A1322" s="1" t="s">
        <v>2711</v>
      </c>
      <c r="B1322" s="1" t="s">
        <v>2712</v>
      </c>
      <c r="C1322" s="1">
        <v>1.1986585972E10</v>
      </c>
      <c r="D1322" s="1" t="s">
        <v>12</v>
      </c>
      <c r="E1322" s="1" t="s">
        <v>333</v>
      </c>
      <c r="F1322" s="1" t="s">
        <v>14</v>
      </c>
      <c r="G1322" s="1" t="s">
        <v>15</v>
      </c>
      <c r="H1322" s="1" t="s">
        <v>77</v>
      </c>
      <c r="I1322" s="2">
        <v>45685.0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ht="15.75" customHeight="1">
      <c r="A1323" s="1" t="s">
        <v>2713</v>
      </c>
      <c r="B1323" s="1" t="s">
        <v>2714</v>
      </c>
      <c r="C1323" s="1">
        <v>1.6991896164E10</v>
      </c>
      <c r="D1323" s="1" t="s">
        <v>12</v>
      </c>
      <c r="E1323" s="1" t="s">
        <v>13</v>
      </c>
      <c r="F1323" s="1" t="s">
        <v>14</v>
      </c>
      <c r="G1323" s="1" t="s">
        <v>15</v>
      </c>
      <c r="H1323" s="1" t="s">
        <v>48</v>
      </c>
      <c r="I1323" s="2">
        <v>45685.0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ht="15.75" customHeight="1">
      <c r="A1324" s="1" t="s">
        <v>2715</v>
      </c>
      <c r="B1324" s="1" t="s">
        <v>2716</v>
      </c>
      <c r="C1324" s="1">
        <v>2.299275887E10</v>
      </c>
      <c r="D1324" s="1" t="s">
        <v>12</v>
      </c>
      <c r="E1324" s="1" t="s">
        <v>27</v>
      </c>
      <c r="F1324" s="1" t="s">
        <v>14</v>
      </c>
      <c r="G1324" s="1" t="s">
        <v>15</v>
      </c>
      <c r="H1324" s="1" t="s">
        <v>20</v>
      </c>
      <c r="I1324" s="2">
        <v>45685.0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ht="15.75" customHeight="1">
      <c r="A1325" s="1" t="s">
        <v>2717</v>
      </c>
      <c r="B1325" s="1" t="s">
        <v>2718</v>
      </c>
      <c r="C1325" s="1">
        <v>9.6984335459E10</v>
      </c>
      <c r="D1325" s="1" t="s">
        <v>12</v>
      </c>
      <c r="E1325" s="1" t="s">
        <v>13</v>
      </c>
      <c r="F1325" s="1" t="s">
        <v>14</v>
      </c>
      <c r="G1325" s="1" t="s">
        <v>65</v>
      </c>
      <c r="H1325" s="1" t="s">
        <v>84</v>
      </c>
      <c r="I1325" s="2">
        <v>45685.0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ht="15.75" customHeight="1">
      <c r="A1326" s="1" t="s">
        <v>2719</v>
      </c>
      <c r="B1326" s="1" t="s">
        <v>2720</v>
      </c>
      <c r="C1326" s="1">
        <v>2.1969842323E10</v>
      </c>
      <c r="D1326" s="1" t="s">
        <v>12</v>
      </c>
      <c r="E1326" s="1" t="s">
        <v>32</v>
      </c>
      <c r="F1326" s="1" t="s">
        <v>14</v>
      </c>
      <c r="G1326" s="1" t="s">
        <v>15</v>
      </c>
      <c r="H1326" s="1" t="s">
        <v>48</v>
      </c>
      <c r="I1326" s="2">
        <v>45685.0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ht="15.75" customHeight="1">
      <c r="A1327" s="1" t="s">
        <v>2721</v>
      </c>
      <c r="B1327" s="1" t="s">
        <v>2722</v>
      </c>
      <c r="C1327" s="1">
        <v>8.1992541111E10</v>
      </c>
      <c r="D1327" s="1" t="s">
        <v>12</v>
      </c>
      <c r="E1327" s="1" t="s">
        <v>47</v>
      </c>
      <c r="F1327" s="1" t="s">
        <v>14</v>
      </c>
      <c r="G1327" s="1" t="s">
        <v>15</v>
      </c>
      <c r="H1327" s="1" t="s">
        <v>48</v>
      </c>
      <c r="I1327" s="2">
        <v>45685.0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ht="15.75" customHeight="1">
      <c r="A1328" s="1" t="s">
        <v>2723</v>
      </c>
      <c r="B1328" s="1" t="s">
        <v>2723</v>
      </c>
      <c r="C1328" s="1">
        <v>3.4988614847E10</v>
      </c>
      <c r="D1328" s="1" t="s">
        <v>12</v>
      </c>
      <c r="E1328" s="1" t="s">
        <v>32</v>
      </c>
      <c r="F1328" s="1" t="s">
        <v>14</v>
      </c>
      <c r="G1328" s="1" t="s">
        <v>65</v>
      </c>
      <c r="H1328" s="1" t="s">
        <v>20</v>
      </c>
      <c r="I1328" s="2">
        <v>45685.0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ht="15.75" customHeight="1">
      <c r="A1329" s="1" t="s">
        <v>72</v>
      </c>
      <c r="B1329" s="1" t="s">
        <v>2724</v>
      </c>
      <c r="C1329" s="1">
        <v>1.1993523074E10</v>
      </c>
      <c r="D1329" s="1" t="s">
        <v>12</v>
      </c>
      <c r="E1329" s="1" t="s">
        <v>111</v>
      </c>
      <c r="F1329" s="1" t="s">
        <v>14</v>
      </c>
      <c r="G1329" s="1" t="s">
        <v>65</v>
      </c>
      <c r="H1329" s="1" t="s">
        <v>20</v>
      </c>
      <c r="I1329" s="2">
        <v>45685.0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ht="15.75" customHeight="1">
      <c r="A1330" s="1" t="s">
        <v>1049</v>
      </c>
      <c r="B1330" s="1" t="s">
        <v>2725</v>
      </c>
      <c r="C1330" s="1">
        <v>5.1992826366E10</v>
      </c>
      <c r="D1330" s="1" t="s">
        <v>12</v>
      </c>
      <c r="E1330" s="1" t="s">
        <v>93</v>
      </c>
      <c r="F1330" s="1" t="s">
        <v>14</v>
      </c>
      <c r="G1330" s="1" t="s">
        <v>65</v>
      </c>
      <c r="H1330" s="1" t="s">
        <v>59</v>
      </c>
      <c r="I1330" s="2">
        <v>45685.0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ht="15.75" customHeight="1">
      <c r="A1331" s="1" t="s">
        <v>2726</v>
      </c>
      <c r="B1331" s="1" t="s">
        <v>2727</v>
      </c>
      <c r="C1331" s="1">
        <v>8.8996220436E10</v>
      </c>
      <c r="D1331" s="1" t="s">
        <v>12</v>
      </c>
      <c r="E1331" s="1" t="s">
        <v>32</v>
      </c>
      <c r="F1331" s="1" t="s">
        <v>14</v>
      </c>
      <c r="G1331" s="1" t="s">
        <v>15</v>
      </c>
      <c r="H1331" s="1" t="s">
        <v>33</v>
      </c>
      <c r="I1331" s="2">
        <v>45685.0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ht="15.75" customHeight="1">
      <c r="A1332" s="1" t="s">
        <v>2728</v>
      </c>
      <c r="B1332" s="1" t="s">
        <v>2729</v>
      </c>
      <c r="C1332" s="1">
        <v>1.1973334444E10</v>
      </c>
      <c r="D1332" s="1" t="s">
        <v>12</v>
      </c>
      <c r="E1332" s="1" t="s">
        <v>93</v>
      </c>
      <c r="F1332" s="1" t="s">
        <v>14</v>
      </c>
      <c r="G1332" s="1" t="s">
        <v>15</v>
      </c>
      <c r="H1332" s="1" t="s">
        <v>20</v>
      </c>
      <c r="I1332" s="2">
        <v>45685.0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ht="15.75" customHeight="1">
      <c r="A1333" s="1" t="s">
        <v>2730</v>
      </c>
      <c r="B1333" s="1" t="s">
        <v>2731</v>
      </c>
      <c r="C1333" s="1">
        <v>3.2998562629E10</v>
      </c>
      <c r="D1333" s="1" t="s">
        <v>12</v>
      </c>
      <c r="E1333" s="1" t="s">
        <v>93</v>
      </c>
      <c r="F1333" s="1" t="s">
        <v>14</v>
      </c>
      <c r="G1333" s="1" t="s">
        <v>65</v>
      </c>
      <c r="H1333" s="1" t="s">
        <v>33</v>
      </c>
      <c r="I1333" s="2">
        <v>45685.0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ht="15.75" customHeight="1">
      <c r="A1334" s="1" t="s">
        <v>2732</v>
      </c>
      <c r="B1334" s="1" t="s">
        <v>2733</v>
      </c>
      <c r="C1334" s="1">
        <v>1.1955854326E10</v>
      </c>
      <c r="D1334" s="1" t="s">
        <v>12</v>
      </c>
      <c r="E1334" s="1" t="s">
        <v>71</v>
      </c>
      <c r="F1334" s="1" t="s">
        <v>14</v>
      </c>
      <c r="G1334" s="1" t="s">
        <v>15</v>
      </c>
      <c r="H1334" s="1" t="s">
        <v>20</v>
      </c>
      <c r="I1334" s="2">
        <v>45685.0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ht="15.75" customHeight="1">
      <c r="A1335" s="1" t="s">
        <v>338</v>
      </c>
      <c r="B1335" s="1" t="s">
        <v>2734</v>
      </c>
      <c r="C1335" s="1">
        <v>5.531984804562E12</v>
      </c>
      <c r="D1335" s="1" t="s">
        <v>12</v>
      </c>
      <c r="E1335" s="1" t="s">
        <v>111</v>
      </c>
      <c r="F1335" s="1" t="s">
        <v>14</v>
      </c>
      <c r="G1335" s="1" t="s">
        <v>15</v>
      </c>
      <c r="H1335" s="1" t="s">
        <v>59</v>
      </c>
      <c r="I1335" s="2">
        <v>45685.0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ht="15.75" customHeight="1">
      <c r="A1336" s="1" t="s">
        <v>2735</v>
      </c>
      <c r="B1336" s="1" t="s">
        <v>2736</v>
      </c>
      <c r="C1336" s="1">
        <v>9.6984242589E10</v>
      </c>
      <c r="D1336" s="1" t="s">
        <v>12</v>
      </c>
      <c r="E1336" s="1" t="s">
        <v>93</v>
      </c>
      <c r="F1336" s="1" t="s">
        <v>14</v>
      </c>
      <c r="G1336" s="1" t="s">
        <v>15</v>
      </c>
      <c r="H1336" s="1" t="s">
        <v>48</v>
      </c>
      <c r="I1336" s="2">
        <v>45685.0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ht="15.75" customHeight="1">
      <c r="A1337" s="1" t="s">
        <v>1100</v>
      </c>
      <c r="B1337" s="1" t="s">
        <v>2737</v>
      </c>
      <c r="C1337" s="1">
        <v>8.399817172E10</v>
      </c>
      <c r="D1337" s="1" t="s">
        <v>12</v>
      </c>
      <c r="E1337" s="1" t="s">
        <v>39</v>
      </c>
      <c r="F1337" s="1" t="s">
        <v>14</v>
      </c>
      <c r="G1337" s="1" t="s">
        <v>15</v>
      </c>
      <c r="H1337" s="1" t="s">
        <v>77</v>
      </c>
      <c r="I1337" s="2">
        <v>45685.0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ht="15.75" customHeight="1">
      <c r="A1338" s="1" t="s">
        <v>2738</v>
      </c>
      <c r="B1338" s="1" t="s">
        <v>2739</v>
      </c>
      <c r="C1338" s="1" t="s">
        <v>2740</v>
      </c>
      <c r="D1338" s="1" t="s">
        <v>12</v>
      </c>
      <c r="E1338" s="1" t="s">
        <v>71</v>
      </c>
      <c r="F1338" s="1" t="s">
        <v>14</v>
      </c>
      <c r="G1338" s="1" t="s">
        <v>15</v>
      </c>
      <c r="H1338" s="1" t="s">
        <v>20</v>
      </c>
      <c r="I1338" s="2">
        <v>45685.0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ht="15.75" customHeight="1">
      <c r="A1339" s="1" t="s">
        <v>2741</v>
      </c>
      <c r="B1339" s="1" t="s">
        <v>2742</v>
      </c>
      <c r="C1339" s="1">
        <v>3.399827401E10</v>
      </c>
      <c r="D1339" s="1" t="s">
        <v>12</v>
      </c>
      <c r="E1339" s="1" t="s">
        <v>13</v>
      </c>
      <c r="F1339" s="1" t="s">
        <v>14</v>
      </c>
      <c r="G1339" s="1" t="s">
        <v>15</v>
      </c>
      <c r="H1339" s="1" t="s">
        <v>33</v>
      </c>
      <c r="I1339" s="2">
        <v>45685.0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ht="15.75" customHeight="1">
      <c r="A1340" s="1" t="s">
        <v>2743</v>
      </c>
      <c r="B1340" s="1" t="s">
        <v>2744</v>
      </c>
      <c r="C1340" s="1">
        <v>6.59999073E9</v>
      </c>
      <c r="D1340" s="1" t="s">
        <v>12</v>
      </c>
      <c r="E1340" s="1" t="s">
        <v>19</v>
      </c>
      <c r="F1340" s="1" t="s">
        <v>14</v>
      </c>
      <c r="G1340" s="1" t="s">
        <v>65</v>
      </c>
      <c r="H1340" s="1" t="s">
        <v>20</v>
      </c>
      <c r="I1340" s="2">
        <v>45685.0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ht="15.75" customHeight="1">
      <c r="A1341" s="1" t="s">
        <v>2745</v>
      </c>
      <c r="B1341" s="1" t="s">
        <v>2746</v>
      </c>
      <c r="C1341" s="1">
        <v>7.3999219692E10</v>
      </c>
      <c r="D1341" s="1" t="s">
        <v>12</v>
      </c>
      <c r="E1341" s="1" t="s">
        <v>32</v>
      </c>
      <c r="F1341" s="1" t="s">
        <v>14</v>
      </c>
      <c r="G1341" s="1" t="s">
        <v>15</v>
      </c>
      <c r="H1341" s="1" t="s">
        <v>20</v>
      </c>
      <c r="I1341" s="2">
        <v>45685.0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ht="15.75" customHeight="1">
      <c r="A1342" s="1" t="s">
        <v>2747</v>
      </c>
      <c r="B1342" s="1" t="s">
        <v>2748</v>
      </c>
      <c r="C1342" s="1">
        <v>9.4992314973E10</v>
      </c>
      <c r="D1342" s="1" t="s">
        <v>12</v>
      </c>
      <c r="E1342" s="1" t="s">
        <v>111</v>
      </c>
      <c r="F1342" s="1" t="s">
        <v>14</v>
      </c>
      <c r="G1342" s="1" t="s">
        <v>15</v>
      </c>
      <c r="H1342" s="1" t="s">
        <v>20</v>
      </c>
      <c r="I1342" s="2">
        <v>45685.0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ht="15.75" customHeight="1">
      <c r="A1343" s="1" t="s">
        <v>2749</v>
      </c>
      <c r="B1343" s="1" t="s">
        <v>2750</v>
      </c>
      <c r="C1343" s="1">
        <v>5.5991911158E10</v>
      </c>
      <c r="D1343" s="1" t="s">
        <v>12</v>
      </c>
      <c r="E1343" s="1" t="s">
        <v>93</v>
      </c>
      <c r="F1343" s="1" t="s">
        <v>14</v>
      </c>
      <c r="G1343" s="1" t="s">
        <v>15</v>
      </c>
      <c r="H1343" s="1" t="s">
        <v>20</v>
      </c>
      <c r="I1343" s="2">
        <v>45685.0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ht="15.75" customHeight="1">
      <c r="A1344" s="1" t="s">
        <v>2751</v>
      </c>
      <c r="B1344" s="1" t="s">
        <v>2752</v>
      </c>
      <c r="C1344" s="1" t="s">
        <v>2753</v>
      </c>
      <c r="D1344" s="1" t="s">
        <v>12</v>
      </c>
      <c r="E1344" s="1" t="s">
        <v>32</v>
      </c>
      <c r="F1344" s="1" t="s">
        <v>14</v>
      </c>
      <c r="G1344" s="1" t="s">
        <v>65</v>
      </c>
      <c r="H1344" s="1" t="s">
        <v>48</v>
      </c>
      <c r="I1344" s="2">
        <v>45685.0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ht="15.75" customHeight="1">
      <c r="A1345" s="1" t="s">
        <v>2754</v>
      </c>
      <c r="B1345" s="1" t="s">
        <v>2755</v>
      </c>
      <c r="C1345" s="1">
        <v>2.1969067485E10</v>
      </c>
      <c r="D1345" s="1" t="s">
        <v>12</v>
      </c>
      <c r="E1345" s="1" t="s">
        <v>19</v>
      </c>
      <c r="F1345" s="1" t="s">
        <v>14</v>
      </c>
      <c r="G1345" s="1" t="s">
        <v>15</v>
      </c>
      <c r="H1345" s="1" t="s">
        <v>20</v>
      </c>
      <c r="I1345" s="2">
        <v>45685.0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ht="15.75" customHeight="1">
      <c r="A1346" s="1" t="s">
        <v>2756</v>
      </c>
      <c r="B1346" s="1" t="s">
        <v>2757</v>
      </c>
      <c r="C1346" s="1">
        <v>5.56499279367E12</v>
      </c>
      <c r="D1346" s="1" t="s">
        <v>12</v>
      </c>
      <c r="E1346" s="1" t="s">
        <v>111</v>
      </c>
      <c r="F1346" s="1" t="s">
        <v>14</v>
      </c>
      <c r="G1346" s="1" t="s">
        <v>15</v>
      </c>
      <c r="H1346" s="1" t="s">
        <v>20</v>
      </c>
      <c r="I1346" s="2">
        <v>45685.0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ht="15.75" customHeight="1">
      <c r="A1347" s="1" t="s">
        <v>2758</v>
      </c>
      <c r="B1347" s="1" t="s">
        <v>2759</v>
      </c>
      <c r="C1347" s="1" t="s">
        <v>2760</v>
      </c>
      <c r="D1347" s="1" t="s">
        <v>12</v>
      </c>
      <c r="E1347" s="1" t="s">
        <v>93</v>
      </c>
      <c r="F1347" s="1" t="s">
        <v>14</v>
      </c>
      <c r="G1347" s="1" t="s">
        <v>65</v>
      </c>
      <c r="H1347" s="1" t="s">
        <v>20</v>
      </c>
      <c r="I1347" s="2">
        <v>45685.0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ht="15.75" customHeight="1">
      <c r="A1348" s="1" t="s">
        <v>2761</v>
      </c>
      <c r="B1348" s="1" t="s">
        <v>2762</v>
      </c>
      <c r="C1348" s="1">
        <v>1.1994995471E10</v>
      </c>
      <c r="D1348" s="1" t="s">
        <v>12</v>
      </c>
      <c r="E1348" s="1" t="s">
        <v>399</v>
      </c>
      <c r="F1348" s="1" t="s">
        <v>14</v>
      </c>
      <c r="G1348" s="1" t="s">
        <v>65</v>
      </c>
      <c r="H1348" s="1" t="s">
        <v>48</v>
      </c>
      <c r="I1348" s="2">
        <v>45685.0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ht="15.75" customHeight="1">
      <c r="A1349" s="1" t="s">
        <v>2763</v>
      </c>
      <c r="B1349" s="1" t="s">
        <v>2764</v>
      </c>
      <c r="C1349" s="1">
        <v>2.1975939392E10</v>
      </c>
      <c r="D1349" s="1" t="s">
        <v>12</v>
      </c>
      <c r="E1349" s="1" t="s">
        <v>399</v>
      </c>
      <c r="F1349" s="1" t="s">
        <v>14</v>
      </c>
      <c r="G1349" s="1" t="s">
        <v>15</v>
      </c>
      <c r="H1349" s="1" t="s">
        <v>20</v>
      </c>
      <c r="I1349" s="2">
        <v>45685.0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ht="15.75" customHeight="1">
      <c r="A1350" s="1" t="s">
        <v>2765</v>
      </c>
      <c r="B1350" s="1" t="s">
        <v>2766</v>
      </c>
      <c r="C1350" s="1">
        <v>8.5988162317E10</v>
      </c>
      <c r="D1350" s="1" t="s">
        <v>12</v>
      </c>
      <c r="E1350" s="1" t="s">
        <v>260</v>
      </c>
      <c r="F1350" s="1" t="s">
        <v>14</v>
      </c>
      <c r="G1350" s="1" t="s">
        <v>15</v>
      </c>
      <c r="H1350" s="1" t="s">
        <v>20</v>
      </c>
      <c r="I1350" s="2">
        <v>45685.0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ht="15.75" customHeight="1">
      <c r="A1351" s="1" t="s">
        <v>2767</v>
      </c>
      <c r="B1351" s="1" t="s">
        <v>2768</v>
      </c>
      <c r="C1351" s="1" t="s">
        <v>2769</v>
      </c>
      <c r="D1351" s="1" t="s">
        <v>12</v>
      </c>
      <c r="E1351" s="1" t="s">
        <v>93</v>
      </c>
      <c r="F1351" s="1" t="s">
        <v>14</v>
      </c>
      <c r="G1351" s="1" t="s">
        <v>15</v>
      </c>
      <c r="H1351" s="1" t="s">
        <v>20</v>
      </c>
      <c r="I1351" s="2">
        <v>45685.0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ht="15.75" customHeight="1">
      <c r="A1352" s="1" t="s">
        <v>2770</v>
      </c>
      <c r="B1352" s="1" t="s">
        <v>2771</v>
      </c>
      <c r="C1352" s="1" t="s">
        <v>2772</v>
      </c>
      <c r="D1352" s="1" t="s">
        <v>12</v>
      </c>
      <c r="E1352" s="1" t="s">
        <v>32</v>
      </c>
      <c r="F1352" s="1" t="s">
        <v>14</v>
      </c>
      <c r="G1352" s="1" t="s">
        <v>15</v>
      </c>
      <c r="H1352" s="1" t="s">
        <v>51</v>
      </c>
      <c r="I1352" s="2">
        <v>45685.0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ht="15.75" customHeight="1">
      <c r="A1353" s="1" t="s">
        <v>2773</v>
      </c>
      <c r="B1353" s="1" t="s">
        <v>2774</v>
      </c>
      <c r="C1353" s="1">
        <v>1.1949638622E10</v>
      </c>
      <c r="D1353" s="1" t="s">
        <v>12</v>
      </c>
      <c r="E1353" s="1" t="s">
        <v>333</v>
      </c>
      <c r="F1353" s="1" t="s">
        <v>14</v>
      </c>
      <c r="G1353" s="1" t="s">
        <v>15</v>
      </c>
      <c r="H1353" s="1" t="s">
        <v>77</v>
      </c>
      <c r="I1353" s="2">
        <v>45685.0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ht="15.75" customHeight="1">
      <c r="A1354" s="1" t="s">
        <v>2775</v>
      </c>
      <c r="B1354" s="1" t="s">
        <v>2776</v>
      </c>
      <c r="C1354" s="1">
        <v>9.4991792693E10</v>
      </c>
      <c r="D1354" s="1" t="s">
        <v>12</v>
      </c>
      <c r="E1354" s="1" t="s">
        <v>333</v>
      </c>
      <c r="F1354" s="1" t="s">
        <v>14</v>
      </c>
      <c r="G1354" s="1" t="s">
        <v>65</v>
      </c>
      <c r="H1354" s="1" t="s">
        <v>33</v>
      </c>
      <c r="I1354" s="2">
        <v>45685.0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ht="15.75" customHeight="1">
      <c r="A1355" s="1" t="s">
        <v>2777</v>
      </c>
      <c r="B1355" s="1" t="s">
        <v>2778</v>
      </c>
      <c r="C1355" s="1" t="s">
        <v>2779</v>
      </c>
      <c r="D1355" s="1" t="s">
        <v>12</v>
      </c>
      <c r="E1355" s="1" t="s">
        <v>32</v>
      </c>
      <c r="F1355" s="1" t="s">
        <v>14</v>
      </c>
      <c r="G1355" s="1" t="s">
        <v>65</v>
      </c>
      <c r="H1355" s="1" t="s">
        <v>20</v>
      </c>
      <c r="I1355" s="2">
        <v>45685.0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ht="15.75" customHeight="1">
      <c r="A1356" s="1" t="s">
        <v>2780</v>
      </c>
      <c r="B1356" s="1" t="s">
        <v>2781</v>
      </c>
      <c r="C1356" s="1">
        <v>5.1993859404E10</v>
      </c>
      <c r="D1356" s="1" t="s">
        <v>12</v>
      </c>
      <c r="E1356" s="1" t="s">
        <v>32</v>
      </c>
      <c r="F1356" s="1" t="s">
        <v>14</v>
      </c>
      <c r="G1356" s="1" t="s">
        <v>65</v>
      </c>
      <c r="H1356" s="1" t="s">
        <v>20</v>
      </c>
      <c r="I1356" s="2">
        <v>45685.0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ht="15.75" customHeight="1">
      <c r="A1357" s="1" t="s">
        <v>2782</v>
      </c>
      <c r="B1357" s="1" t="s">
        <v>2783</v>
      </c>
      <c r="C1357" s="1">
        <v>6.699982843E10</v>
      </c>
      <c r="D1357" s="1" t="s">
        <v>12</v>
      </c>
      <c r="E1357" s="1" t="s">
        <v>39</v>
      </c>
      <c r="F1357" s="1" t="s">
        <v>14</v>
      </c>
      <c r="G1357" s="1" t="s">
        <v>65</v>
      </c>
      <c r="H1357" s="1" t="s">
        <v>59</v>
      </c>
      <c r="I1357" s="2">
        <v>45685.0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ht="15.75" customHeight="1">
      <c r="A1358" s="1" t="s">
        <v>2784</v>
      </c>
      <c r="B1358" s="1" t="s">
        <v>2785</v>
      </c>
      <c r="C1358" s="1" t="s">
        <v>2786</v>
      </c>
      <c r="D1358" s="1" t="s">
        <v>12</v>
      </c>
      <c r="E1358" s="1" t="s">
        <v>111</v>
      </c>
      <c r="F1358" s="1" t="s">
        <v>14</v>
      </c>
      <c r="G1358" s="1" t="s">
        <v>15</v>
      </c>
      <c r="H1358" s="1" t="s">
        <v>33</v>
      </c>
      <c r="I1358" s="2">
        <v>45685.0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ht="15.75" customHeight="1">
      <c r="A1359" s="1" t="s">
        <v>1329</v>
      </c>
      <c r="B1359" s="1" t="s">
        <v>2787</v>
      </c>
      <c r="C1359" s="1">
        <v>2.7997486845E10</v>
      </c>
      <c r="D1359" s="1" t="s">
        <v>12</v>
      </c>
      <c r="E1359" s="1" t="s">
        <v>32</v>
      </c>
      <c r="F1359" s="1" t="s">
        <v>14</v>
      </c>
      <c r="G1359" s="1" t="s">
        <v>65</v>
      </c>
      <c r="H1359" s="1" t="s">
        <v>77</v>
      </c>
      <c r="I1359" s="2">
        <v>45685.0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ht="15.75" customHeight="1">
      <c r="A1360" s="1" t="s">
        <v>106</v>
      </c>
      <c r="B1360" s="1" t="s">
        <v>2788</v>
      </c>
      <c r="C1360" s="1">
        <v>8.198999268E10</v>
      </c>
      <c r="D1360" s="1" t="s">
        <v>12</v>
      </c>
      <c r="E1360" s="1" t="s">
        <v>32</v>
      </c>
      <c r="F1360" s="1" t="s">
        <v>14</v>
      </c>
      <c r="G1360" s="1" t="s">
        <v>15</v>
      </c>
      <c r="H1360" s="1" t="s">
        <v>59</v>
      </c>
      <c r="I1360" s="2">
        <v>45685.0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ht="15.75" customHeight="1">
      <c r="A1361" s="1" t="s">
        <v>2789</v>
      </c>
      <c r="B1361" s="1" t="s">
        <v>2790</v>
      </c>
      <c r="C1361" s="1">
        <v>1.8996891996E10</v>
      </c>
      <c r="D1361" s="1" t="s">
        <v>12</v>
      </c>
      <c r="E1361" s="1" t="s">
        <v>39</v>
      </c>
      <c r="F1361" s="1" t="s">
        <v>14</v>
      </c>
      <c r="G1361" s="1" t="s">
        <v>15</v>
      </c>
      <c r="H1361" s="1" t="s">
        <v>77</v>
      </c>
      <c r="I1361" s="2">
        <v>45685.0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ht="15.75" customHeight="1">
      <c r="A1362" s="1" t="s">
        <v>2791</v>
      </c>
      <c r="B1362" s="1" t="s">
        <v>2792</v>
      </c>
      <c r="C1362" s="1">
        <v>1.899693747E10</v>
      </c>
      <c r="D1362" s="1" t="s">
        <v>12</v>
      </c>
      <c r="E1362" s="1" t="s">
        <v>32</v>
      </c>
      <c r="F1362" s="1" t="s">
        <v>14</v>
      </c>
      <c r="G1362" s="1" t="s">
        <v>15</v>
      </c>
      <c r="H1362" s="1" t="s">
        <v>33</v>
      </c>
      <c r="I1362" s="2">
        <v>45685.0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ht="15.75" customHeight="1">
      <c r="A1363" s="1" t="s">
        <v>2793</v>
      </c>
      <c r="B1363" s="1" t="s">
        <v>2794</v>
      </c>
      <c r="C1363" s="1">
        <v>1.1989831041E10</v>
      </c>
      <c r="D1363" s="1" t="s">
        <v>12</v>
      </c>
      <c r="E1363" s="1" t="s">
        <v>93</v>
      </c>
      <c r="F1363" s="1" t="s">
        <v>14</v>
      </c>
      <c r="G1363" s="1" t="s">
        <v>15</v>
      </c>
      <c r="H1363" s="1" t="s">
        <v>20</v>
      </c>
      <c r="I1363" s="2">
        <v>45685.0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ht="15.75" customHeight="1">
      <c r="A1364" s="1" t="s">
        <v>2795</v>
      </c>
      <c r="B1364" s="1" t="s">
        <v>2796</v>
      </c>
      <c r="C1364" s="1">
        <v>4.7996147381E10</v>
      </c>
      <c r="D1364" s="1" t="s">
        <v>12</v>
      </c>
      <c r="E1364" s="1" t="s">
        <v>399</v>
      </c>
      <c r="F1364" s="1" t="s">
        <v>14</v>
      </c>
      <c r="G1364" s="1" t="s">
        <v>15</v>
      </c>
      <c r="H1364" s="1" t="s">
        <v>48</v>
      </c>
      <c r="I1364" s="2">
        <v>45685.0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ht="15.75" customHeight="1">
      <c r="A1365" s="1" t="s">
        <v>2797</v>
      </c>
      <c r="B1365" s="1" t="s">
        <v>2798</v>
      </c>
      <c r="C1365" s="1">
        <v>4.8988094781E10</v>
      </c>
      <c r="D1365" s="1" t="s">
        <v>12</v>
      </c>
      <c r="E1365" s="1" t="s">
        <v>24</v>
      </c>
      <c r="F1365" s="1" t="s">
        <v>14</v>
      </c>
      <c r="G1365" s="1" t="s">
        <v>15</v>
      </c>
      <c r="H1365" s="1" t="s">
        <v>20</v>
      </c>
      <c r="I1365" s="2">
        <v>45685.0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ht="15.75" customHeight="1">
      <c r="A1366" s="1" t="s">
        <v>2799</v>
      </c>
      <c r="B1366" s="1" t="s">
        <v>2800</v>
      </c>
      <c r="C1366" s="1">
        <v>9.2991436794E10</v>
      </c>
      <c r="D1366" s="1" t="s">
        <v>12</v>
      </c>
      <c r="E1366" s="1" t="s">
        <v>19</v>
      </c>
      <c r="F1366" s="1" t="s">
        <v>14</v>
      </c>
      <c r="G1366" s="1" t="s">
        <v>65</v>
      </c>
      <c r="H1366" s="1" t="s">
        <v>20</v>
      </c>
      <c r="I1366" s="2">
        <v>45685.0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ht="15.75" customHeight="1">
      <c r="A1367" s="1" t="s">
        <v>2801</v>
      </c>
      <c r="B1367" s="1" t="s">
        <v>2802</v>
      </c>
      <c r="C1367" s="1">
        <v>5.511911290498E12</v>
      </c>
      <c r="D1367" s="1" t="s">
        <v>12</v>
      </c>
      <c r="E1367" s="1" t="s">
        <v>19</v>
      </c>
      <c r="F1367" s="1" t="s">
        <v>14</v>
      </c>
      <c r="G1367" s="1" t="s">
        <v>65</v>
      </c>
      <c r="H1367" s="1" t="s">
        <v>20</v>
      </c>
      <c r="I1367" s="2">
        <v>45685.0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ht="15.75" customHeight="1">
      <c r="A1368" s="1" t="s">
        <v>2803</v>
      </c>
      <c r="B1368" s="1" t="s">
        <v>2804</v>
      </c>
      <c r="C1368" s="1">
        <v>9.2984570287E10</v>
      </c>
      <c r="D1368" s="1" t="s">
        <v>12</v>
      </c>
      <c r="E1368" s="1" t="s">
        <v>24</v>
      </c>
      <c r="F1368" s="1" t="s">
        <v>14</v>
      </c>
      <c r="G1368" s="1" t="s">
        <v>65</v>
      </c>
      <c r="H1368" s="1" t="s">
        <v>20</v>
      </c>
      <c r="I1368" s="2">
        <v>45685.0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ht="15.75" customHeight="1">
      <c r="A1369" s="1" t="s">
        <v>131</v>
      </c>
      <c r="B1369" s="1" t="s">
        <v>2805</v>
      </c>
      <c r="C1369" s="1">
        <v>6.1996096484E10</v>
      </c>
      <c r="D1369" s="1" t="s">
        <v>12</v>
      </c>
      <c r="E1369" s="1" t="s">
        <v>93</v>
      </c>
      <c r="F1369" s="1" t="s">
        <v>14</v>
      </c>
      <c r="G1369" s="1" t="s">
        <v>65</v>
      </c>
      <c r="H1369" s="1" t="s">
        <v>20</v>
      </c>
      <c r="I1369" s="2">
        <v>45685.0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ht="15.75" customHeight="1">
      <c r="A1370" s="1" t="s">
        <v>2806</v>
      </c>
      <c r="B1370" s="1" t="s">
        <v>2807</v>
      </c>
      <c r="C1370" s="1">
        <v>6.199222265E10</v>
      </c>
      <c r="D1370" s="1" t="s">
        <v>12</v>
      </c>
      <c r="E1370" s="1" t="s">
        <v>32</v>
      </c>
      <c r="F1370" s="1" t="s">
        <v>14</v>
      </c>
      <c r="G1370" s="1" t="s">
        <v>15</v>
      </c>
      <c r="H1370" s="1" t="s">
        <v>20</v>
      </c>
      <c r="I1370" s="2">
        <v>45685.0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ht="15.75" customHeight="1">
      <c r="A1371" s="1" t="s">
        <v>844</v>
      </c>
      <c r="B1371" s="1" t="s">
        <v>2808</v>
      </c>
      <c r="C1371" s="1">
        <v>2.4993117833E10</v>
      </c>
      <c r="D1371" s="1" t="s">
        <v>12</v>
      </c>
      <c r="E1371" s="1" t="s">
        <v>260</v>
      </c>
      <c r="F1371" s="1" t="s">
        <v>14</v>
      </c>
      <c r="G1371" s="1" t="s">
        <v>15</v>
      </c>
      <c r="H1371" s="1" t="s">
        <v>20</v>
      </c>
      <c r="I1371" s="2">
        <v>45686.0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ht="15.75" customHeight="1">
      <c r="A1372" s="1" t="s">
        <v>2809</v>
      </c>
      <c r="B1372" s="1" t="s">
        <v>2810</v>
      </c>
      <c r="C1372" s="1">
        <v>4.7992585176E10</v>
      </c>
      <c r="D1372" s="1" t="s">
        <v>12</v>
      </c>
      <c r="E1372" s="1" t="s">
        <v>19</v>
      </c>
      <c r="F1372" s="1" t="s">
        <v>14</v>
      </c>
      <c r="G1372" s="1" t="s">
        <v>65</v>
      </c>
      <c r="H1372" s="1" t="s">
        <v>20</v>
      </c>
      <c r="I1372" s="2">
        <v>45686.0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ht="15.75" customHeight="1">
      <c r="A1373" s="1" t="s">
        <v>2811</v>
      </c>
      <c r="B1373" s="1" t="s">
        <v>2812</v>
      </c>
      <c r="C1373" s="1">
        <v>5.513997659287E12</v>
      </c>
      <c r="D1373" s="1" t="s">
        <v>12</v>
      </c>
      <c r="E1373" s="1" t="s">
        <v>39</v>
      </c>
      <c r="F1373" s="1" t="s">
        <v>14</v>
      </c>
      <c r="G1373" s="1" t="s">
        <v>65</v>
      </c>
      <c r="H1373" s="1" t="s">
        <v>20</v>
      </c>
      <c r="I1373" s="2">
        <v>45686.0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ht="15.75" customHeight="1">
      <c r="A1374" s="1" t="s">
        <v>2813</v>
      </c>
      <c r="B1374" s="1" t="s">
        <v>2814</v>
      </c>
      <c r="C1374" s="1">
        <v>9.1988096793E10</v>
      </c>
      <c r="D1374" s="1" t="s">
        <v>12</v>
      </c>
      <c r="E1374" s="1" t="s">
        <v>111</v>
      </c>
      <c r="F1374" s="1" t="s">
        <v>14</v>
      </c>
      <c r="G1374" s="1" t="s">
        <v>15</v>
      </c>
      <c r="H1374" s="1" t="s">
        <v>59</v>
      </c>
      <c r="I1374" s="2">
        <v>45686.0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ht="15.75" customHeight="1">
      <c r="A1375" s="1" t="s">
        <v>2815</v>
      </c>
      <c r="B1375" s="1" t="s">
        <v>2816</v>
      </c>
      <c r="C1375" s="1">
        <v>4.1995682346E10</v>
      </c>
      <c r="D1375" s="1" t="s">
        <v>12</v>
      </c>
      <c r="E1375" s="1" t="s">
        <v>39</v>
      </c>
      <c r="F1375" s="1" t="s">
        <v>14</v>
      </c>
      <c r="G1375" s="1" t="s">
        <v>15</v>
      </c>
      <c r="H1375" s="1" t="s">
        <v>20</v>
      </c>
      <c r="I1375" s="2">
        <v>45686.0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ht="15.75" customHeight="1">
      <c r="A1376" s="1" t="s">
        <v>2817</v>
      </c>
      <c r="B1376" s="1" t="s">
        <v>2818</v>
      </c>
      <c r="C1376" s="1">
        <v>7.5983289039E10</v>
      </c>
      <c r="D1376" s="1" t="s">
        <v>12</v>
      </c>
      <c r="E1376" s="1" t="s">
        <v>32</v>
      </c>
      <c r="F1376" s="1" t="s">
        <v>14</v>
      </c>
      <c r="G1376" s="1" t="s">
        <v>15</v>
      </c>
      <c r="H1376" s="1" t="s">
        <v>33</v>
      </c>
      <c r="I1376" s="2">
        <v>45686.0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ht="15.75" customHeight="1">
      <c r="A1377" s="1" t="s">
        <v>2819</v>
      </c>
      <c r="B1377" s="1" t="s">
        <v>2820</v>
      </c>
      <c r="C1377" s="1">
        <v>8.2991460836E10</v>
      </c>
      <c r="D1377" s="1" t="s">
        <v>12</v>
      </c>
      <c r="E1377" s="1" t="s">
        <v>93</v>
      </c>
      <c r="F1377" s="1" t="s">
        <v>14</v>
      </c>
      <c r="G1377" s="1" t="s">
        <v>15</v>
      </c>
      <c r="H1377" s="1" t="s">
        <v>20</v>
      </c>
      <c r="I1377" s="2">
        <v>45686.0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ht="15.75" customHeight="1">
      <c r="A1378" s="1" t="s">
        <v>2821</v>
      </c>
      <c r="B1378" s="1" t="s">
        <v>2822</v>
      </c>
      <c r="C1378" s="1" t="s">
        <v>2823</v>
      </c>
      <c r="D1378" s="1" t="s">
        <v>12</v>
      </c>
      <c r="E1378" s="1" t="s">
        <v>19</v>
      </c>
      <c r="F1378" s="1" t="s">
        <v>14</v>
      </c>
      <c r="G1378" s="1" t="s">
        <v>65</v>
      </c>
      <c r="H1378" s="1" t="s">
        <v>20</v>
      </c>
      <c r="I1378" s="2">
        <v>45686.0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ht="15.75" customHeight="1">
      <c r="A1379" s="1" t="s">
        <v>2824</v>
      </c>
      <c r="B1379" s="1" t="s">
        <v>2825</v>
      </c>
      <c r="C1379" s="1">
        <v>5.1998813886E10</v>
      </c>
      <c r="D1379" s="1" t="s">
        <v>12</v>
      </c>
      <c r="E1379" s="1" t="s">
        <v>19</v>
      </c>
      <c r="F1379" s="1" t="s">
        <v>14</v>
      </c>
      <c r="G1379" s="1" t="s">
        <v>65</v>
      </c>
      <c r="H1379" s="1" t="s">
        <v>20</v>
      </c>
      <c r="I1379" s="2">
        <v>45686.0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ht="15.75" customHeight="1">
      <c r="A1380" s="1" t="s">
        <v>2826</v>
      </c>
      <c r="B1380" s="1" t="s">
        <v>2827</v>
      </c>
      <c r="C1380" s="1">
        <v>3.8998327846E10</v>
      </c>
      <c r="D1380" s="1" t="s">
        <v>12</v>
      </c>
      <c r="E1380" s="1" t="s">
        <v>39</v>
      </c>
      <c r="F1380" s="1" t="s">
        <v>14</v>
      </c>
      <c r="G1380" s="1" t="s">
        <v>15</v>
      </c>
      <c r="H1380" s="1" t="s">
        <v>20</v>
      </c>
      <c r="I1380" s="2">
        <v>45686.0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ht="15.75" customHeight="1">
      <c r="A1381" s="1" t="s">
        <v>730</v>
      </c>
      <c r="B1381" s="1" t="s">
        <v>2828</v>
      </c>
      <c r="C1381" s="1">
        <v>9.298121048E10</v>
      </c>
      <c r="D1381" s="1" t="s">
        <v>12</v>
      </c>
      <c r="E1381" s="1" t="s">
        <v>93</v>
      </c>
      <c r="F1381" s="1" t="s">
        <v>14</v>
      </c>
      <c r="G1381" s="1" t="s">
        <v>15</v>
      </c>
      <c r="H1381" s="1" t="s">
        <v>20</v>
      </c>
      <c r="I1381" s="2">
        <v>45686.0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ht="15.75" customHeight="1">
      <c r="A1382" s="1" t="s">
        <v>2265</v>
      </c>
      <c r="B1382" s="1" t="s">
        <v>2829</v>
      </c>
      <c r="C1382" s="1">
        <v>1.1910700158E10</v>
      </c>
      <c r="D1382" s="1" t="s">
        <v>12</v>
      </c>
      <c r="E1382" s="1" t="s">
        <v>93</v>
      </c>
      <c r="F1382" s="1" t="s">
        <v>14</v>
      </c>
      <c r="G1382" s="1" t="s">
        <v>15</v>
      </c>
      <c r="H1382" s="1" t="s">
        <v>20</v>
      </c>
      <c r="I1382" s="2">
        <v>45686.0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ht="15.75" customHeight="1">
      <c r="A1383" s="1" t="s">
        <v>2043</v>
      </c>
      <c r="B1383" s="1" t="s">
        <v>2830</v>
      </c>
      <c r="C1383" s="1">
        <v>1.9996416202E10</v>
      </c>
      <c r="D1383" s="1" t="s">
        <v>12</v>
      </c>
      <c r="E1383" s="1" t="s">
        <v>39</v>
      </c>
      <c r="F1383" s="1" t="s">
        <v>14</v>
      </c>
      <c r="G1383" s="1" t="s">
        <v>65</v>
      </c>
      <c r="H1383" s="1" t="s">
        <v>77</v>
      </c>
      <c r="I1383" s="2">
        <v>45686.0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ht="15.75" customHeight="1">
      <c r="A1384" s="1" t="s">
        <v>2831</v>
      </c>
      <c r="B1384" s="1" t="s">
        <v>2832</v>
      </c>
      <c r="C1384" s="1">
        <v>4.8998048713E10</v>
      </c>
      <c r="D1384" s="1" t="s">
        <v>12</v>
      </c>
      <c r="E1384" s="1" t="s">
        <v>68</v>
      </c>
      <c r="F1384" s="1" t="s">
        <v>14</v>
      </c>
      <c r="G1384" s="1" t="s">
        <v>65</v>
      </c>
      <c r="H1384" s="1" t="s">
        <v>48</v>
      </c>
      <c r="I1384" s="2">
        <v>45686.0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ht="15.75" customHeight="1">
      <c r="A1385" s="1" t="s">
        <v>2833</v>
      </c>
      <c r="B1385" s="1" t="s">
        <v>2834</v>
      </c>
      <c r="C1385" s="1">
        <v>5.1994261461E10</v>
      </c>
      <c r="D1385" s="1" t="s">
        <v>12</v>
      </c>
      <c r="E1385" s="1" t="s">
        <v>111</v>
      </c>
      <c r="F1385" s="1" t="s">
        <v>14</v>
      </c>
      <c r="G1385" s="1" t="s">
        <v>65</v>
      </c>
      <c r="H1385" s="1" t="s">
        <v>33</v>
      </c>
      <c r="I1385" s="2">
        <v>45686.0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ht="15.75" customHeight="1">
      <c r="A1386" s="1" t="s">
        <v>2835</v>
      </c>
      <c r="B1386" s="1" t="s">
        <v>2836</v>
      </c>
      <c r="C1386" s="1">
        <v>2.1977651197E10</v>
      </c>
      <c r="D1386" s="1" t="s">
        <v>12</v>
      </c>
      <c r="E1386" s="1" t="s">
        <v>13</v>
      </c>
      <c r="F1386" s="1" t="s">
        <v>14</v>
      </c>
      <c r="G1386" s="1" t="s">
        <v>15</v>
      </c>
      <c r="H1386" s="1" t="s">
        <v>108</v>
      </c>
      <c r="I1386" s="2">
        <v>45686.0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ht="15.75" customHeight="1">
      <c r="A1387" s="1" t="s">
        <v>2837</v>
      </c>
      <c r="B1387" s="1" t="s">
        <v>2838</v>
      </c>
      <c r="C1387" s="1">
        <v>5.521983851743E12</v>
      </c>
      <c r="D1387" s="1" t="s">
        <v>12</v>
      </c>
      <c r="E1387" s="1" t="s">
        <v>71</v>
      </c>
      <c r="F1387" s="1" t="s">
        <v>14</v>
      </c>
      <c r="G1387" s="1" t="s">
        <v>15</v>
      </c>
      <c r="H1387" s="1" t="s">
        <v>59</v>
      </c>
      <c r="I1387" s="2">
        <v>45686.0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ht="15.75" customHeight="1">
      <c r="A1388" s="1" t="s">
        <v>2839</v>
      </c>
      <c r="B1388" s="1" t="s">
        <v>2840</v>
      </c>
      <c r="C1388" s="1">
        <v>3.1988739473E10</v>
      </c>
      <c r="D1388" s="1" t="s">
        <v>12</v>
      </c>
      <c r="E1388" s="1" t="s">
        <v>32</v>
      </c>
      <c r="F1388" s="1" t="s">
        <v>14</v>
      </c>
      <c r="G1388" s="1" t="s">
        <v>15</v>
      </c>
      <c r="H1388" s="1" t="s">
        <v>20</v>
      </c>
      <c r="I1388" s="2">
        <v>45686.0</v>
      </c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ht="15.75" customHeight="1">
      <c r="A1389" s="1" t="s">
        <v>2841</v>
      </c>
      <c r="B1389" s="1" t="s">
        <v>2842</v>
      </c>
      <c r="C1389" s="1">
        <v>8.4994426416E10</v>
      </c>
      <c r="D1389" s="1" t="s">
        <v>2843</v>
      </c>
      <c r="E1389" s="1" t="s">
        <v>2844</v>
      </c>
      <c r="F1389" s="1" t="s">
        <v>2845</v>
      </c>
      <c r="G1389" s="1" t="s">
        <v>2846</v>
      </c>
      <c r="H1389" s="1" t="s">
        <v>2847</v>
      </c>
      <c r="I1389" s="2">
        <v>45686.0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ht="15.75" customHeight="1">
      <c r="A1390" s="1" t="s">
        <v>2848</v>
      </c>
      <c r="B1390" s="1" t="s">
        <v>2849</v>
      </c>
      <c r="C1390" s="1" t="s">
        <v>2850</v>
      </c>
      <c r="D1390" s="1" t="s">
        <v>12</v>
      </c>
      <c r="E1390" s="1" t="s">
        <v>32</v>
      </c>
      <c r="F1390" s="1" t="s">
        <v>14</v>
      </c>
      <c r="G1390" s="1" t="s">
        <v>65</v>
      </c>
      <c r="H1390" s="1" t="s">
        <v>20</v>
      </c>
      <c r="I1390" s="2">
        <v>45686.0</v>
      </c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ht="15.75" customHeight="1">
      <c r="A1391" s="1" t="s">
        <v>2851</v>
      </c>
      <c r="B1391" s="1" t="s">
        <v>2852</v>
      </c>
      <c r="C1391" s="1" t="s">
        <v>2853</v>
      </c>
      <c r="D1391" s="1"/>
      <c r="E1391" s="1"/>
      <c r="F1391" s="1"/>
      <c r="G1391" s="1"/>
      <c r="H1391" s="1"/>
      <c r="I1391" s="2">
        <v>45686.0</v>
      </c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ht="15.75" customHeight="1">
      <c r="A1392" s="1" t="s">
        <v>2854</v>
      </c>
      <c r="B1392" s="1" t="s">
        <v>2855</v>
      </c>
      <c r="C1392" s="1">
        <v>6.8996017517E10</v>
      </c>
      <c r="D1392" s="1" t="s">
        <v>12</v>
      </c>
      <c r="E1392" s="1" t="s">
        <v>333</v>
      </c>
      <c r="F1392" s="1" t="s">
        <v>14</v>
      </c>
      <c r="G1392" s="1" t="s">
        <v>65</v>
      </c>
      <c r="H1392" s="1" t="s">
        <v>20</v>
      </c>
      <c r="I1392" s="2">
        <v>45686.0</v>
      </c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ht="15.75" customHeight="1">
      <c r="A1393" s="1" t="s">
        <v>1453</v>
      </c>
      <c r="B1393" s="1" t="s">
        <v>2856</v>
      </c>
      <c r="C1393" s="1">
        <v>6.7984827465E10</v>
      </c>
      <c r="D1393" s="1" t="s">
        <v>12</v>
      </c>
      <c r="E1393" s="1" t="s">
        <v>93</v>
      </c>
      <c r="F1393" s="1" t="s">
        <v>14</v>
      </c>
      <c r="G1393" s="1" t="s">
        <v>15</v>
      </c>
      <c r="H1393" s="1" t="s">
        <v>20</v>
      </c>
      <c r="I1393" s="2">
        <v>45686.0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ht="15.75" customHeight="1">
      <c r="A1394" s="1" t="s">
        <v>2857</v>
      </c>
      <c r="B1394" s="1" t="s">
        <v>2858</v>
      </c>
      <c r="C1394" s="1">
        <v>4.1984974697E10</v>
      </c>
      <c r="D1394" s="1" t="s">
        <v>12</v>
      </c>
      <c r="E1394" s="1" t="s">
        <v>93</v>
      </c>
      <c r="F1394" s="1" t="s">
        <v>14</v>
      </c>
      <c r="G1394" s="1" t="s">
        <v>65</v>
      </c>
      <c r="H1394" s="1" t="s">
        <v>59</v>
      </c>
      <c r="I1394" s="2">
        <v>45686.0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ht="15.75" customHeight="1">
      <c r="A1395" s="1" t="s">
        <v>2859</v>
      </c>
      <c r="B1395" s="1" t="s">
        <v>2860</v>
      </c>
      <c r="C1395" s="1" t="s">
        <v>2861</v>
      </c>
      <c r="D1395" s="1" t="s">
        <v>12</v>
      </c>
      <c r="E1395" s="1" t="s">
        <v>93</v>
      </c>
      <c r="F1395" s="1" t="s">
        <v>14</v>
      </c>
      <c r="G1395" s="1" t="s">
        <v>15</v>
      </c>
      <c r="H1395" s="1" t="s">
        <v>20</v>
      </c>
      <c r="I1395" s="2">
        <v>45686.0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ht="15.75" customHeight="1">
      <c r="A1396" s="1" t="s">
        <v>2862</v>
      </c>
      <c r="B1396" s="1" t="s">
        <v>2863</v>
      </c>
      <c r="C1396" s="1">
        <v>1.1946301798E10</v>
      </c>
      <c r="D1396" s="1" t="s">
        <v>12</v>
      </c>
      <c r="E1396" s="1" t="s">
        <v>47</v>
      </c>
      <c r="F1396" s="1" t="s">
        <v>14</v>
      </c>
      <c r="G1396" s="1" t="s">
        <v>65</v>
      </c>
      <c r="H1396" s="1" t="s">
        <v>48</v>
      </c>
      <c r="I1396" s="2">
        <v>45686.0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ht="15.75" customHeight="1">
      <c r="A1397" s="1" t="s">
        <v>2864</v>
      </c>
      <c r="B1397" s="1" t="s">
        <v>2865</v>
      </c>
      <c r="C1397" s="1">
        <v>9.1984162143E10</v>
      </c>
      <c r="D1397" s="1" t="s">
        <v>12</v>
      </c>
      <c r="E1397" s="1" t="s">
        <v>13</v>
      </c>
      <c r="F1397" s="1" t="s">
        <v>14</v>
      </c>
      <c r="G1397" s="1" t="s">
        <v>65</v>
      </c>
      <c r="H1397" s="1" t="s">
        <v>84</v>
      </c>
      <c r="I1397" s="2">
        <v>45686.0</v>
      </c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ht="15.75" customHeight="1">
      <c r="A1398" s="1" t="s">
        <v>2866</v>
      </c>
      <c r="B1398" s="1" t="s">
        <v>2867</v>
      </c>
      <c r="C1398" s="1">
        <v>4.6988186601E10</v>
      </c>
      <c r="D1398" s="1" t="s">
        <v>12</v>
      </c>
      <c r="E1398" s="1" t="s">
        <v>32</v>
      </c>
      <c r="F1398" s="1" t="s">
        <v>14</v>
      </c>
      <c r="G1398" s="1" t="s">
        <v>15</v>
      </c>
      <c r="H1398" s="1" t="s">
        <v>77</v>
      </c>
      <c r="I1398" s="2">
        <v>45686.0</v>
      </c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ht="15.75" customHeight="1">
      <c r="A1399" s="1" t="s">
        <v>2868</v>
      </c>
      <c r="B1399" s="1" t="s">
        <v>2869</v>
      </c>
      <c r="C1399" s="1">
        <v>6.8999162396E10</v>
      </c>
      <c r="D1399" s="1" t="s">
        <v>12</v>
      </c>
      <c r="E1399" s="1" t="s">
        <v>93</v>
      </c>
      <c r="F1399" s="1" t="s">
        <v>14</v>
      </c>
      <c r="G1399" s="1" t="s">
        <v>65</v>
      </c>
      <c r="H1399" s="1" t="s">
        <v>20</v>
      </c>
      <c r="I1399" s="2">
        <v>45686.0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ht="15.75" customHeight="1">
      <c r="A1400" s="1" t="s">
        <v>2870</v>
      </c>
      <c r="B1400" s="1" t="s">
        <v>2871</v>
      </c>
      <c r="C1400" s="1" t="s">
        <v>2872</v>
      </c>
      <c r="D1400" s="1" t="s">
        <v>12</v>
      </c>
      <c r="E1400" s="1" t="s">
        <v>19</v>
      </c>
      <c r="F1400" s="1" t="s">
        <v>14</v>
      </c>
      <c r="G1400" s="1" t="s">
        <v>15</v>
      </c>
      <c r="H1400" s="1" t="s">
        <v>20</v>
      </c>
      <c r="I1400" s="2">
        <v>45686.0</v>
      </c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ht="15.75" customHeight="1">
      <c r="A1401" s="1" t="s">
        <v>2873</v>
      </c>
      <c r="B1401" s="1" t="s">
        <v>2874</v>
      </c>
      <c r="C1401" s="1" t="s">
        <v>2875</v>
      </c>
      <c r="D1401" s="1" t="s">
        <v>12</v>
      </c>
      <c r="E1401" s="1" t="s">
        <v>39</v>
      </c>
      <c r="F1401" s="1" t="s">
        <v>14</v>
      </c>
      <c r="G1401" s="1" t="s">
        <v>15</v>
      </c>
      <c r="H1401" s="1" t="s">
        <v>20</v>
      </c>
      <c r="I1401" s="2">
        <v>45686.0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ht="15.75" customHeight="1">
      <c r="A1402" s="1" t="s">
        <v>2876</v>
      </c>
      <c r="B1402" s="1" t="s">
        <v>2877</v>
      </c>
      <c r="C1402" s="1">
        <v>5.5936191968E10</v>
      </c>
      <c r="D1402" s="1" t="s">
        <v>12</v>
      </c>
      <c r="E1402" s="1" t="s">
        <v>111</v>
      </c>
      <c r="F1402" s="1" t="s">
        <v>14</v>
      </c>
      <c r="G1402" s="1" t="s">
        <v>65</v>
      </c>
      <c r="H1402" s="1" t="s">
        <v>20</v>
      </c>
      <c r="I1402" s="2">
        <v>45686.0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ht="15.75" customHeight="1">
      <c r="A1403" s="1" t="s">
        <v>2878</v>
      </c>
      <c r="B1403" s="1" t="s">
        <v>2879</v>
      </c>
      <c r="C1403" s="1">
        <v>4.599813723E10</v>
      </c>
      <c r="D1403" s="1" t="s">
        <v>12</v>
      </c>
      <c r="E1403" s="1" t="s">
        <v>13</v>
      </c>
      <c r="F1403" s="1" t="s">
        <v>14</v>
      </c>
      <c r="G1403" s="1" t="s">
        <v>15</v>
      </c>
      <c r="H1403" s="1" t="s">
        <v>869</v>
      </c>
      <c r="I1403" s="2">
        <v>45686.0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ht="15.75" customHeight="1">
      <c r="A1404" s="1" t="s">
        <v>2880</v>
      </c>
      <c r="B1404" s="1" t="s">
        <v>2881</v>
      </c>
      <c r="C1404" s="1">
        <v>2.1994180429E10</v>
      </c>
      <c r="D1404" s="1" t="s">
        <v>12</v>
      </c>
      <c r="E1404" s="1" t="s">
        <v>32</v>
      </c>
      <c r="F1404" s="1" t="s">
        <v>14</v>
      </c>
      <c r="G1404" s="1" t="s">
        <v>15</v>
      </c>
      <c r="H1404" s="1" t="s">
        <v>59</v>
      </c>
      <c r="I1404" s="2">
        <v>45686.0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ht="15.75" customHeight="1">
      <c r="A1405" s="1" t="s">
        <v>2882</v>
      </c>
      <c r="B1405" s="1" t="s">
        <v>2883</v>
      </c>
      <c r="C1405" s="1">
        <v>8.2982160523E10</v>
      </c>
      <c r="D1405" s="1" t="s">
        <v>12</v>
      </c>
      <c r="E1405" s="1" t="s">
        <v>93</v>
      </c>
      <c r="F1405" s="1" t="s">
        <v>14</v>
      </c>
      <c r="G1405" s="1" t="s">
        <v>15</v>
      </c>
      <c r="H1405" s="1" t="s">
        <v>33</v>
      </c>
      <c r="I1405" s="2">
        <v>45686.0</v>
      </c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ht="15.75" customHeight="1">
      <c r="A1406" s="1" t="s">
        <v>2884</v>
      </c>
      <c r="B1406" s="1" t="s">
        <v>2885</v>
      </c>
      <c r="C1406" s="1">
        <v>1.8992029412E10</v>
      </c>
      <c r="D1406" s="1" t="s">
        <v>12</v>
      </c>
      <c r="E1406" s="1" t="s">
        <v>93</v>
      </c>
      <c r="F1406" s="1" t="s">
        <v>14</v>
      </c>
      <c r="G1406" s="1" t="s">
        <v>65</v>
      </c>
      <c r="H1406" s="1" t="s">
        <v>20</v>
      </c>
      <c r="I1406" s="2">
        <v>45686.0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ht="15.75" customHeight="1">
      <c r="A1407" s="1" t="s">
        <v>2886</v>
      </c>
      <c r="B1407" s="1" t="s">
        <v>2887</v>
      </c>
      <c r="C1407" s="1">
        <v>1.1986333436E10</v>
      </c>
      <c r="D1407" s="1" t="s">
        <v>12</v>
      </c>
      <c r="E1407" s="1" t="s">
        <v>13</v>
      </c>
      <c r="F1407" s="1" t="s">
        <v>14</v>
      </c>
      <c r="G1407" s="1" t="s">
        <v>15</v>
      </c>
      <c r="H1407" s="1" t="s">
        <v>143</v>
      </c>
      <c r="I1407" s="2">
        <v>45686.0</v>
      </c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ht="15.75" customHeight="1">
      <c r="A1408" s="1" t="s">
        <v>2888</v>
      </c>
      <c r="B1408" s="1" t="s">
        <v>2889</v>
      </c>
      <c r="C1408" s="1">
        <v>3.1982153017E10</v>
      </c>
      <c r="D1408" s="1" t="s">
        <v>12</v>
      </c>
      <c r="E1408" s="1" t="s">
        <v>93</v>
      </c>
      <c r="F1408" s="1" t="s">
        <v>14</v>
      </c>
      <c r="G1408" s="1" t="s">
        <v>15</v>
      </c>
      <c r="H1408" s="1" t="s">
        <v>20</v>
      </c>
      <c r="I1408" s="2">
        <v>45686.0</v>
      </c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ht="15.75" customHeight="1">
      <c r="A1409" s="1" t="s">
        <v>1067</v>
      </c>
      <c r="B1409" s="1" t="s">
        <v>2890</v>
      </c>
      <c r="C1409" s="1">
        <v>4.8996861412E10</v>
      </c>
      <c r="D1409" s="1" t="s">
        <v>12</v>
      </c>
      <c r="E1409" s="1" t="s">
        <v>399</v>
      </c>
      <c r="F1409" s="1" t="s">
        <v>14</v>
      </c>
      <c r="G1409" s="1" t="s">
        <v>15</v>
      </c>
      <c r="H1409" s="1" t="s">
        <v>20</v>
      </c>
      <c r="I1409" s="2">
        <v>45686.0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ht="15.75" customHeight="1">
      <c r="A1410" s="1" t="s">
        <v>2891</v>
      </c>
      <c r="B1410" s="1" t="s">
        <v>2892</v>
      </c>
      <c r="C1410" s="1">
        <v>1.9991128616E10</v>
      </c>
      <c r="D1410" s="1" t="s">
        <v>12</v>
      </c>
      <c r="E1410" s="1" t="s">
        <v>93</v>
      </c>
      <c r="F1410" s="1" t="s">
        <v>14</v>
      </c>
      <c r="G1410" s="1" t="s">
        <v>15</v>
      </c>
      <c r="H1410" s="1" t="s">
        <v>20</v>
      </c>
      <c r="I1410" s="2">
        <v>45686.0</v>
      </c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ht="15.75" customHeight="1">
      <c r="A1411" s="1" t="s">
        <v>1225</v>
      </c>
      <c r="B1411" s="1" t="s">
        <v>2893</v>
      </c>
      <c r="C1411" s="1">
        <v>2.1974856616E10</v>
      </c>
      <c r="D1411" s="1" t="s">
        <v>12</v>
      </c>
      <c r="E1411" s="1" t="s">
        <v>93</v>
      </c>
      <c r="F1411" s="1" t="s">
        <v>14</v>
      </c>
      <c r="G1411" s="1" t="s">
        <v>65</v>
      </c>
      <c r="H1411" s="1" t="s">
        <v>20</v>
      </c>
      <c r="I1411" s="2">
        <v>45686.0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ht="15.75" customHeight="1">
      <c r="A1412" s="1" t="s">
        <v>2567</v>
      </c>
      <c r="B1412" s="1" t="s">
        <v>2894</v>
      </c>
      <c r="C1412" s="1">
        <v>2.4981339603E10</v>
      </c>
      <c r="D1412" s="1" t="s">
        <v>12</v>
      </c>
      <c r="E1412" s="1" t="s">
        <v>24</v>
      </c>
      <c r="F1412" s="1" t="s">
        <v>14</v>
      </c>
      <c r="G1412" s="1" t="s">
        <v>15</v>
      </c>
      <c r="H1412" s="1" t="s">
        <v>20</v>
      </c>
      <c r="I1412" s="2">
        <v>45686.0</v>
      </c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ht="15.75" customHeight="1">
      <c r="A1413" s="1" t="s">
        <v>2895</v>
      </c>
      <c r="B1413" s="1" t="s">
        <v>2896</v>
      </c>
      <c r="C1413" s="1">
        <v>1.3997327613E10</v>
      </c>
      <c r="D1413" s="1" t="s">
        <v>12</v>
      </c>
      <c r="E1413" s="1" t="s">
        <v>19</v>
      </c>
      <c r="F1413" s="1" t="s">
        <v>14</v>
      </c>
      <c r="G1413" s="1" t="s">
        <v>65</v>
      </c>
      <c r="H1413" s="1" t="s">
        <v>20</v>
      </c>
      <c r="I1413" s="2">
        <v>45686.0</v>
      </c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ht="15.75" customHeight="1">
      <c r="A1414" s="1" t="s">
        <v>2897</v>
      </c>
      <c r="B1414" s="1" t="s">
        <v>2898</v>
      </c>
      <c r="C1414" s="1">
        <v>1.1982142741E10</v>
      </c>
      <c r="D1414" s="1" t="s">
        <v>12</v>
      </c>
      <c r="E1414" s="1" t="s">
        <v>32</v>
      </c>
      <c r="F1414" s="1" t="s">
        <v>14</v>
      </c>
      <c r="G1414" s="1" t="s">
        <v>15</v>
      </c>
      <c r="H1414" s="1" t="s">
        <v>59</v>
      </c>
      <c r="I1414" s="2">
        <v>45686.0</v>
      </c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ht="15.75" customHeight="1">
      <c r="A1415" s="1" t="s">
        <v>2899</v>
      </c>
      <c r="B1415" s="1" t="s">
        <v>2900</v>
      </c>
      <c r="C1415" s="1">
        <v>6.5993134105E10</v>
      </c>
      <c r="D1415" s="1" t="s">
        <v>12</v>
      </c>
      <c r="E1415" s="1" t="s">
        <v>260</v>
      </c>
      <c r="F1415" s="1" t="s">
        <v>14</v>
      </c>
      <c r="G1415" s="1" t="s">
        <v>15</v>
      </c>
      <c r="H1415" s="1" t="s">
        <v>33</v>
      </c>
      <c r="I1415" s="2">
        <v>45686.0</v>
      </c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ht="15.75" customHeight="1">
      <c r="A1416" s="1" t="s">
        <v>327</v>
      </c>
      <c r="B1416" s="1" t="s">
        <v>2901</v>
      </c>
      <c r="C1416" s="1">
        <v>2.1976927069E10</v>
      </c>
      <c r="D1416" s="1" t="s">
        <v>12</v>
      </c>
      <c r="E1416" s="1" t="s">
        <v>93</v>
      </c>
      <c r="F1416" s="1" t="s">
        <v>14</v>
      </c>
      <c r="G1416" s="1" t="s">
        <v>15</v>
      </c>
      <c r="H1416" s="1" t="s">
        <v>20</v>
      </c>
      <c r="I1416" s="2">
        <v>45686.0</v>
      </c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ht="15.75" customHeight="1">
      <c r="A1417" s="1" t="s">
        <v>2902</v>
      </c>
      <c r="B1417" s="1" t="s">
        <v>2903</v>
      </c>
      <c r="C1417" s="1">
        <v>6.2994187261E10</v>
      </c>
      <c r="D1417" s="1" t="s">
        <v>12</v>
      </c>
      <c r="E1417" s="1" t="s">
        <v>32</v>
      </c>
      <c r="F1417" s="1" t="s">
        <v>14</v>
      </c>
      <c r="G1417" s="1" t="s">
        <v>15</v>
      </c>
      <c r="H1417" s="1" t="s">
        <v>20</v>
      </c>
      <c r="I1417" s="2">
        <v>45686.0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ht="15.75" customHeight="1">
      <c r="A1418" s="1" t="s">
        <v>2904</v>
      </c>
      <c r="B1418" s="1" t="s">
        <v>2905</v>
      </c>
      <c r="C1418" s="1">
        <v>8.398854222E10</v>
      </c>
      <c r="D1418" s="1" t="s">
        <v>12</v>
      </c>
      <c r="E1418" s="1" t="s">
        <v>93</v>
      </c>
      <c r="F1418" s="1" t="s">
        <v>14</v>
      </c>
      <c r="G1418" s="1" t="s">
        <v>15</v>
      </c>
      <c r="H1418" s="1" t="s">
        <v>59</v>
      </c>
      <c r="I1418" s="2">
        <v>45686.0</v>
      </c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ht="15.75" customHeight="1">
      <c r="A1419" s="1" t="s">
        <v>2906</v>
      </c>
      <c r="B1419" s="1" t="s">
        <v>2907</v>
      </c>
      <c r="C1419" s="1">
        <v>2.199768758E10</v>
      </c>
      <c r="D1419" s="1" t="s">
        <v>12</v>
      </c>
      <c r="E1419" s="1" t="s">
        <v>93</v>
      </c>
      <c r="F1419" s="1" t="s">
        <v>14</v>
      </c>
      <c r="G1419" s="1" t="s">
        <v>15</v>
      </c>
      <c r="H1419" s="1" t="s">
        <v>20</v>
      </c>
      <c r="I1419" s="2">
        <v>45686.0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ht="15.75" customHeight="1">
      <c r="A1420" s="1" t="s">
        <v>2908</v>
      </c>
      <c r="B1420" s="1" t="s">
        <v>2909</v>
      </c>
      <c r="C1420" s="1">
        <v>4.7996074664E10</v>
      </c>
      <c r="D1420" s="1" t="s">
        <v>12</v>
      </c>
      <c r="E1420" s="1" t="s">
        <v>27</v>
      </c>
      <c r="F1420" s="1" t="s">
        <v>14</v>
      </c>
      <c r="G1420" s="1" t="s">
        <v>65</v>
      </c>
      <c r="H1420" s="1" t="s">
        <v>20</v>
      </c>
      <c r="I1420" s="2">
        <v>45686.0</v>
      </c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ht="15.75" customHeight="1">
      <c r="A1421" s="1" t="s">
        <v>2910</v>
      </c>
      <c r="B1421" s="1" t="s">
        <v>2911</v>
      </c>
      <c r="C1421" s="1">
        <v>2.1986746284E10</v>
      </c>
      <c r="D1421" s="1" t="s">
        <v>12</v>
      </c>
      <c r="E1421" s="1" t="s">
        <v>19</v>
      </c>
      <c r="F1421" s="1" t="s">
        <v>14</v>
      </c>
      <c r="G1421" s="1" t="s">
        <v>65</v>
      </c>
      <c r="H1421" s="1" t="s">
        <v>20</v>
      </c>
      <c r="I1421" s="2">
        <v>45686.0</v>
      </c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ht="15.75" customHeight="1">
      <c r="A1422" s="1" t="s">
        <v>2912</v>
      </c>
      <c r="B1422" s="1" t="s">
        <v>2913</v>
      </c>
      <c r="C1422" s="1">
        <v>9.93073545E8</v>
      </c>
      <c r="D1422" s="1" t="s">
        <v>12</v>
      </c>
      <c r="E1422" s="1" t="s">
        <v>32</v>
      </c>
      <c r="F1422" s="1" t="s">
        <v>14</v>
      </c>
      <c r="G1422" s="1" t="s">
        <v>65</v>
      </c>
      <c r="H1422" s="1" t="s">
        <v>20</v>
      </c>
      <c r="I1422" s="2">
        <v>45686.0</v>
      </c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ht="15.75" customHeight="1">
      <c r="A1423" s="1" t="s">
        <v>2914</v>
      </c>
      <c r="B1423" s="1" t="s">
        <v>2915</v>
      </c>
      <c r="C1423" s="1">
        <v>1.1958109152E10</v>
      </c>
      <c r="D1423" s="1" t="s">
        <v>12</v>
      </c>
      <c r="E1423" s="1" t="s">
        <v>32</v>
      </c>
      <c r="F1423" s="1" t="s">
        <v>14</v>
      </c>
      <c r="G1423" s="1" t="s">
        <v>65</v>
      </c>
      <c r="H1423" s="1" t="s">
        <v>20</v>
      </c>
      <c r="I1423" s="2">
        <v>45686.0</v>
      </c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ht="15.75" customHeight="1">
      <c r="A1424" s="1" t="s">
        <v>2916</v>
      </c>
      <c r="B1424" s="1" t="s">
        <v>2917</v>
      </c>
      <c r="C1424" s="1">
        <v>1.1999276735E10</v>
      </c>
      <c r="D1424" s="1" t="s">
        <v>12</v>
      </c>
      <c r="E1424" s="1" t="s">
        <v>93</v>
      </c>
      <c r="F1424" s="1" t="s">
        <v>14</v>
      </c>
      <c r="G1424" s="1" t="s">
        <v>15</v>
      </c>
      <c r="H1424" s="1" t="s">
        <v>20</v>
      </c>
      <c r="I1424" s="2">
        <v>45686.0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ht="15.75" customHeight="1">
      <c r="A1425" s="1" t="s">
        <v>2918</v>
      </c>
      <c r="B1425" s="1" t="s">
        <v>2919</v>
      </c>
      <c r="C1425" s="1" t="s">
        <v>2920</v>
      </c>
      <c r="D1425" s="1" t="s">
        <v>12</v>
      </c>
      <c r="E1425" s="1" t="s">
        <v>27</v>
      </c>
      <c r="F1425" s="1" t="s">
        <v>14</v>
      </c>
      <c r="G1425" s="1" t="s">
        <v>65</v>
      </c>
      <c r="H1425" s="1" t="s">
        <v>59</v>
      </c>
      <c r="I1425" s="2">
        <v>45686.0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ht="15.75" customHeight="1">
      <c r="A1426" s="1" t="s">
        <v>2921</v>
      </c>
      <c r="B1426" s="1" t="s">
        <v>2922</v>
      </c>
      <c r="C1426" s="1">
        <v>6.6996913911E10</v>
      </c>
      <c r="D1426" s="1" t="s">
        <v>12</v>
      </c>
      <c r="E1426" s="1" t="s">
        <v>71</v>
      </c>
      <c r="F1426" s="1" t="s">
        <v>14</v>
      </c>
      <c r="G1426" s="1" t="s">
        <v>15</v>
      </c>
      <c r="H1426" s="1" t="s">
        <v>48</v>
      </c>
      <c r="I1426" s="2">
        <v>45686.0</v>
      </c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ht="15.75" customHeight="1">
      <c r="A1427" s="1" t="s">
        <v>1179</v>
      </c>
      <c r="B1427" s="1" t="s">
        <v>2923</v>
      </c>
      <c r="C1427" s="1">
        <v>2.1980508066E10</v>
      </c>
      <c r="D1427" s="1" t="s">
        <v>12</v>
      </c>
      <c r="E1427" s="1" t="s">
        <v>68</v>
      </c>
      <c r="F1427" s="1" t="s">
        <v>14</v>
      </c>
      <c r="G1427" s="1" t="s">
        <v>15</v>
      </c>
      <c r="H1427" s="1" t="s">
        <v>48</v>
      </c>
      <c r="I1427" s="2">
        <v>45686.0</v>
      </c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ht="15.75" customHeight="1">
      <c r="A1428" s="1" t="s">
        <v>821</v>
      </c>
      <c r="B1428" s="1" t="s">
        <v>2924</v>
      </c>
      <c r="C1428" s="1">
        <v>3.1987742312E10</v>
      </c>
      <c r="D1428" s="1" t="s">
        <v>12</v>
      </c>
      <c r="E1428" s="1" t="s">
        <v>47</v>
      </c>
      <c r="F1428" s="1" t="s">
        <v>14</v>
      </c>
      <c r="G1428" s="1" t="s">
        <v>15</v>
      </c>
      <c r="H1428" s="1" t="s">
        <v>20</v>
      </c>
      <c r="I1428" s="2">
        <v>45686.0</v>
      </c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ht="15.75" customHeight="1">
      <c r="A1429" s="1" t="s">
        <v>2067</v>
      </c>
      <c r="B1429" s="1" t="s">
        <v>2925</v>
      </c>
      <c r="C1429" s="1">
        <v>1.1988800619E10</v>
      </c>
      <c r="D1429" s="1" t="s">
        <v>12</v>
      </c>
      <c r="E1429" s="1" t="s">
        <v>27</v>
      </c>
      <c r="F1429" s="1" t="s">
        <v>14</v>
      </c>
      <c r="G1429" s="1" t="s">
        <v>65</v>
      </c>
      <c r="H1429" s="1" t="s">
        <v>59</v>
      </c>
      <c r="I1429" s="2">
        <v>45686.0</v>
      </c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ht="15.75" customHeight="1">
      <c r="A1430" s="1" t="s">
        <v>1850</v>
      </c>
      <c r="B1430" s="1" t="s">
        <v>2926</v>
      </c>
      <c r="C1430" s="1">
        <v>4.399564613E9</v>
      </c>
      <c r="D1430" s="1" t="s">
        <v>12</v>
      </c>
      <c r="E1430" s="1" t="s">
        <v>39</v>
      </c>
      <c r="F1430" s="1" t="s">
        <v>14</v>
      </c>
      <c r="G1430" s="1" t="s">
        <v>15</v>
      </c>
      <c r="H1430" s="1" t="s">
        <v>33</v>
      </c>
      <c r="I1430" s="2">
        <v>45686.0</v>
      </c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ht="15.75" customHeight="1">
      <c r="A1431" s="1" t="s">
        <v>2927</v>
      </c>
      <c r="B1431" s="1" t="s">
        <v>2928</v>
      </c>
      <c r="C1431" s="1">
        <v>9.9992076366E10</v>
      </c>
      <c r="D1431" s="1" t="s">
        <v>12</v>
      </c>
      <c r="E1431" s="1" t="s">
        <v>32</v>
      </c>
      <c r="F1431" s="1" t="s">
        <v>14</v>
      </c>
      <c r="G1431" s="1" t="s">
        <v>15</v>
      </c>
      <c r="H1431" s="1" t="s">
        <v>20</v>
      </c>
      <c r="I1431" s="2">
        <v>45686.0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ht="15.75" customHeight="1">
      <c r="A1432" s="1" t="s">
        <v>2929</v>
      </c>
      <c r="B1432" s="1" t="s">
        <v>2930</v>
      </c>
      <c r="C1432" s="1" t="s">
        <v>2931</v>
      </c>
      <c r="D1432" s="1" t="s">
        <v>12</v>
      </c>
      <c r="E1432" s="1" t="s">
        <v>93</v>
      </c>
      <c r="F1432" s="1" t="s">
        <v>14</v>
      </c>
      <c r="G1432" s="1" t="s">
        <v>65</v>
      </c>
      <c r="H1432" s="1" t="s">
        <v>59</v>
      </c>
      <c r="I1432" s="2">
        <v>45686.0</v>
      </c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ht="15.75" customHeight="1">
      <c r="A1433" s="1" t="s">
        <v>2932</v>
      </c>
      <c r="B1433" s="1" t="s">
        <v>2933</v>
      </c>
      <c r="C1433" s="1">
        <v>2.1964555302E10</v>
      </c>
      <c r="D1433" s="1" t="s">
        <v>12</v>
      </c>
      <c r="E1433" s="1" t="s">
        <v>111</v>
      </c>
      <c r="F1433" s="1" t="s">
        <v>14</v>
      </c>
      <c r="G1433" s="1" t="s">
        <v>15</v>
      </c>
      <c r="H1433" s="1" t="s">
        <v>59</v>
      </c>
      <c r="I1433" s="2">
        <v>45686.0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ht="15.75" customHeight="1">
      <c r="A1434" s="1" t="s">
        <v>397</v>
      </c>
      <c r="B1434" s="1" t="s">
        <v>2934</v>
      </c>
      <c r="C1434" s="1">
        <v>1.4996224804E10</v>
      </c>
      <c r="D1434" s="1" t="s">
        <v>12</v>
      </c>
      <c r="E1434" s="1" t="s">
        <v>13</v>
      </c>
      <c r="F1434" s="1" t="s">
        <v>14</v>
      </c>
      <c r="G1434" s="1" t="s">
        <v>65</v>
      </c>
      <c r="H1434" s="1" t="s">
        <v>33</v>
      </c>
      <c r="I1434" s="2">
        <v>45686.0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ht="15.75" customHeight="1">
      <c r="A1435" s="1" t="s">
        <v>2935</v>
      </c>
      <c r="B1435" s="1" t="s">
        <v>2936</v>
      </c>
      <c r="C1435" s="1">
        <v>2.1992982457E10</v>
      </c>
      <c r="D1435" s="1" t="s">
        <v>12</v>
      </c>
      <c r="E1435" s="1" t="s">
        <v>93</v>
      </c>
      <c r="F1435" s="1" t="s">
        <v>14</v>
      </c>
      <c r="G1435" s="1" t="s">
        <v>15</v>
      </c>
      <c r="H1435" s="1" t="s">
        <v>20</v>
      </c>
      <c r="I1435" s="2">
        <v>45686.0</v>
      </c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ht="15.75" customHeight="1">
      <c r="A1436" s="1" t="s">
        <v>2937</v>
      </c>
      <c r="B1436" s="1" t="s">
        <v>2938</v>
      </c>
      <c r="C1436" s="1">
        <v>1.1981681474E10</v>
      </c>
      <c r="D1436" s="1" t="s">
        <v>12</v>
      </c>
      <c r="E1436" s="1" t="s">
        <v>111</v>
      </c>
      <c r="F1436" s="1" t="s">
        <v>14</v>
      </c>
      <c r="G1436" s="1" t="s">
        <v>15</v>
      </c>
      <c r="H1436" s="1" t="s">
        <v>33</v>
      </c>
      <c r="I1436" s="2">
        <v>45686.0</v>
      </c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ht="15.75" customHeight="1">
      <c r="A1437" s="1" t="s">
        <v>2939</v>
      </c>
      <c r="B1437" s="1" t="s">
        <v>2940</v>
      </c>
      <c r="C1437" s="1">
        <v>1.1959826443E10</v>
      </c>
      <c r="D1437" s="1" t="s">
        <v>12</v>
      </c>
      <c r="E1437" s="1" t="s">
        <v>93</v>
      </c>
      <c r="F1437" s="1" t="s">
        <v>14</v>
      </c>
      <c r="G1437" s="1" t="s">
        <v>15</v>
      </c>
      <c r="H1437" s="1" t="s">
        <v>20</v>
      </c>
      <c r="I1437" s="2">
        <v>45686.0</v>
      </c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ht="15.75" customHeight="1">
      <c r="A1438" s="1" t="s">
        <v>2941</v>
      </c>
      <c r="B1438" s="1" t="s">
        <v>2942</v>
      </c>
      <c r="C1438" s="1">
        <v>1.2981217971E10</v>
      </c>
      <c r="D1438" s="1" t="s">
        <v>12</v>
      </c>
      <c r="E1438" s="1" t="s">
        <v>32</v>
      </c>
      <c r="F1438" s="1" t="s">
        <v>14</v>
      </c>
      <c r="G1438" s="1" t="s">
        <v>15</v>
      </c>
      <c r="H1438" s="1" t="s">
        <v>200</v>
      </c>
      <c r="I1438" s="2">
        <v>45686.0</v>
      </c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ht="15.75" customHeight="1">
      <c r="A1439" s="1" t="s">
        <v>2943</v>
      </c>
      <c r="B1439" s="1" t="s">
        <v>2944</v>
      </c>
      <c r="C1439" s="1">
        <v>2.4992535811E10</v>
      </c>
      <c r="D1439" s="1" t="s">
        <v>12</v>
      </c>
      <c r="E1439" s="1" t="s">
        <v>93</v>
      </c>
      <c r="F1439" s="1" t="s">
        <v>14</v>
      </c>
      <c r="G1439" s="1" t="s">
        <v>15</v>
      </c>
      <c r="H1439" s="1" t="s">
        <v>20</v>
      </c>
      <c r="I1439" s="2">
        <v>45686.0</v>
      </c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ht="15.75" customHeight="1">
      <c r="A1440" s="1" t="s">
        <v>2945</v>
      </c>
      <c r="B1440" s="1" t="s">
        <v>2946</v>
      </c>
      <c r="C1440" s="1">
        <v>1.1947856766E10</v>
      </c>
      <c r="D1440" s="1" t="s">
        <v>12</v>
      </c>
      <c r="E1440" s="1" t="s">
        <v>260</v>
      </c>
      <c r="F1440" s="1" t="s">
        <v>14</v>
      </c>
      <c r="G1440" s="1" t="s">
        <v>15</v>
      </c>
      <c r="H1440" s="1" t="s">
        <v>59</v>
      </c>
      <c r="I1440" s="2">
        <v>45686.0</v>
      </c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ht="15.75" customHeight="1">
      <c r="A1441" s="1" t="s">
        <v>2947</v>
      </c>
      <c r="B1441" s="1" t="s">
        <v>2948</v>
      </c>
      <c r="C1441" s="1">
        <v>4.499950451E10</v>
      </c>
      <c r="D1441" s="1" t="s">
        <v>12</v>
      </c>
      <c r="E1441" s="1" t="s">
        <v>71</v>
      </c>
      <c r="F1441" s="1" t="s">
        <v>14</v>
      </c>
      <c r="G1441" s="1" t="s">
        <v>15</v>
      </c>
      <c r="H1441" s="1" t="s">
        <v>48</v>
      </c>
      <c r="I1441" s="2">
        <v>45686.0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ht="15.75" customHeight="1">
      <c r="A1442" s="1" t="s">
        <v>2949</v>
      </c>
      <c r="B1442" s="1" t="s">
        <v>2950</v>
      </c>
      <c r="C1442" s="1">
        <v>4.1999757578E10</v>
      </c>
      <c r="D1442" s="1" t="s">
        <v>12</v>
      </c>
      <c r="E1442" s="1" t="s">
        <v>260</v>
      </c>
      <c r="F1442" s="1" t="s">
        <v>14</v>
      </c>
      <c r="G1442" s="1" t="s">
        <v>15</v>
      </c>
      <c r="H1442" s="1" t="s">
        <v>59</v>
      </c>
      <c r="I1442" s="2">
        <v>45686.0</v>
      </c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ht="15.75" customHeight="1">
      <c r="A1443" s="1" t="s">
        <v>2951</v>
      </c>
      <c r="B1443" s="1" t="s">
        <v>2952</v>
      </c>
      <c r="C1443" s="1">
        <v>5.4992025691E10</v>
      </c>
      <c r="D1443" s="1" t="s">
        <v>12</v>
      </c>
      <c r="E1443" s="1" t="s">
        <v>32</v>
      </c>
      <c r="F1443" s="1" t="s">
        <v>14</v>
      </c>
      <c r="G1443" s="1" t="s">
        <v>65</v>
      </c>
      <c r="H1443" s="1" t="s">
        <v>20</v>
      </c>
      <c r="I1443" s="2">
        <v>45686.0</v>
      </c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ht="15.75" customHeight="1">
      <c r="A1444" s="1" t="s">
        <v>2953</v>
      </c>
      <c r="B1444" s="1" t="s">
        <v>2954</v>
      </c>
      <c r="C1444" s="1">
        <v>1.1953694154E10</v>
      </c>
      <c r="D1444" s="1" t="s">
        <v>12</v>
      </c>
      <c r="E1444" s="1" t="s">
        <v>13</v>
      </c>
      <c r="F1444" s="1" t="s">
        <v>14</v>
      </c>
      <c r="G1444" s="1" t="s">
        <v>15</v>
      </c>
      <c r="H1444" s="1" t="s">
        <v>44</v>
      </c>
      <c r="I1444" s="2">
        <v>45686.0</v>
      </c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ht="15.75" customHeight="1">
      <c r="A1445" s="1" t="s">
        <v>2955</v>
      </c>
      <c r="B1445" s="1" t="s">
        <v>2956</v>
      </c>
      <c r="C1445" s="1">
        <v>8.591606872E9</v>
      </c>
      <c r="D1445" s="1" t="s">
        <v>12</v>
      </c>
      <c r="E1445" s="1" t="s">
        <v>260</v>
      </c>
      <c r="F1445" s="1" t="s">
        <v>14</v>
      </c>
      <c r="G1445" s="1" t="s">
        <v>15</v>
      </c>
      <c r="H1445" s="1" t="s">
        <v>33</v>
      </c>
      <c r="I1445" s="2">
        <v>45686.0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ht="15.75" customHeight="1">
      <c r="A1446" s="1" t="s">
        <v>2767</v>
      </c>
      <c r="B1446" s="1" t="s">
        <v>2957</v>
      </c>
      <c r="C1446" s="1">
        <v>1.9984213304E10</v>
      </c>
      <c r="D1446" s="1" t="s">
        <v>12</v>
      </c>
      <c r="E1446" s="1" t="s">
        <v>260</v>
      </c>
      <c r="F1446" s="1" t="s">
        <v>14</v>
      </c>
      <c r="G1446" s="1" t="s">
        <v>65</v>
      </c>
      <c r="H1446" s="1" t="s">
        <v>59</v>
      </c>
      <c r="I1446" s="2">
        <v>45686.0</v>
      </c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ht="15.75" customHeight="1">
      <c r="A1447" s="1" t="s">
        <v>2958</v>
      </c>
      <c r="B1447" s="1" t="s">
        <v>2959</v>
      </c>
      <c r="C1447" s="1">
        <v>7.922785148E9</v>
      </c>
      <c r="D1447" s="1" t="s">
        <v>12</v>
      </c>
      <c r="E1447" s="1" t="s">
        <v>32</v>
      </c>
      <c r="F1447" s="1" t="s">
        <v>14</v>
      </c>
      <c r="G1447" s="1" t="s">
        <v>15</v>
      </c>
      <c r="H1447" s="1" t="s">
        <v>33</v>
      </c>
      <c r="I1447" s="2">
        <v>45686.0</v>
      </c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ht="15.75" customHeight="1">
      <c r="A1448" s="1" t="s">
        <v>2960</v>
      </c>
      <c r="B1448" s="1" t="s">
        <v>2961</v>
      </c>
      <c r="C1448" s="1">
        <v>6.1992453285E10</v>
      </c>
      <c r="D1448" s="1" t="s">
        <v>12</v>
      </c>
      <c r="E1448" s="1" t="s">
        <v>32</v>
      </c>
      <c r="F1448" s="1" t="s">
        <v>14</v>
      </c>
      <c r="G1448" s="1" t="s">
        <v>15</v>
      </c>
      <c r="H1448" s="1" t="s">
        <v>33</v>
      </c>
      <c r="I1448" s="2">
        <v>45686.0</v>
      </c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ht="15.75" customHeight="1">
      <c r="A1449" s="1" t="s">
        <v>2962</v>
      </c>
      <c r="B1449" s="1" t="s">
        <v>2963</v>
      </c>
      <c r="C1449" s="1">
        <v>5.5997115616E10</v>
      </c>
      <c r="D1449" s="1" t="s">
        <v>12</v>
      </c>
      <c r="E1449" s="1" t="s">
        <v>93</v>
      </c>
      <c r="F1449" s="1" t="s">
        <v>14</v>
      </c>
      <c r="G1449" s="1" t="s">
        <v>15</v>
      </c>
      <c r="H1449" s="1" t="s">
        <v>20</v>
      </c>
      <c r="I1449" s="2">
        <v>45686.0</v>
      </c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ht="15.75" customHeight="1">
      <c r="A1450" s="1" t="s">
        <v>2964</v>
      </c>
      <c r="B1450" s="1" t="s">
        <v>2965</v>
      </c>
      <c r="C1450" s="1" t="s">
        <v>2966</v>
      </c>
      <c r="D1450" s="1" t="s">
        <v>12</v>
      </c>
      <c r="E1450" s="1" t="s">
        <v>19</v>
      </c>
      <c r="F1450" s="1" t="s">
        <v>14</v>
      </c>
      <c r="G1450" s="1" t="s">
        <v>15</v>
      </c>
      <c r="H1450" s="1" t="s">
        <v>77</v>
      </c>
      <c r="I1450" s="2">
        <v>45686.0</v>
      </c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ht="15.75" customHeight="1">
      <c r="A1451" s="1" t="s">
        <v>2967</v>
      </c>
      <c r="B1451" s="1" t="s">
        <v>2968</v>
      </c>
      <c r="C1451" s="1">
        <v>6.5993534304E10</v>
      </c>
      <c r="D1451" s="1" t="s">
        <v>12</v>
      </c>
      <c r="E1451" s="1" t="s">
        <v>111</v>
      </c>
      <c r="F1451" s="1" t="s">
        <v>14</v>
      </c>
      <c r="G1451" s="1" t="s">
        <v>15</v>
      </c>
      <c r="H1451" s="1" t="s">
        <v>20</v>
      </c>
      <c r="I1451" s="2">
        <v>45686.0</v>
      </c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ht="15.75" customHeight="1">
      <c r="A1452" s="1" t="s">
        <v>2043</v>
      </c>
      <c r="B1452" s="1" t="s">
        <v>2969</v>
      </c>
      <c r="C1452" s="1">
        <v>1.699299382E10</v>
      </c>
      <c r="D1452" s="1" t="s">
        <v>12</v>
      </c>
      <c r="E1452" s="1" t="s">
        <v>13</v>
      </c>
      <c r="F1452" s="1" t="s">
        <v>14</v>
      </c>
      <c r="G1452" s="1" t="s">
        <v>65</v>
      </c>
      <c r="H1452" s="1" t="s">
        <v>59</v>
      </c>
      <c r="I1452" s="2">
        <v>45686.0</v>
      </c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ht="15.75" customHeight="1">
      <c r="A1453" s="1" t="s">
        <v>2970</v>
      </c>
      <c r="B1453" s="1" t="s">
        <v>2971</v>
      </c>
      <c r="C1453" s="1">
        <v>4.7997137746E10</v>
      </c>
      <c r="D1453" s="1" t="s">
        <v>12</v>
      </c>
      <c r="E1453" s="1" t="s">
        <v>32</v>
      </c>
      <c r="F1453" s="1" t="s">
        <v>14</v>
      </c>
      <c r="G1453" s="1" t="s">
        <v>65</v>
      </c>
      <c r="H1453" s="1" t="s">
        <v>20</v>
      </c>
      <c r="I1453" s="2">
        <v>45686.0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ht="15.75" customHeight="1">
      <c r="A1454" s="1" t="s">
        <v>2972</v>
      </c>
      <c r="B1454" s="1" t="s">
        <v>2973</v>
      </c>
      <c r="C1454" s="1">
        <v>9.286442505E9</v>
      </c>
      <c r="D1454" s="1" t="s">
        <v>12</v>
      </c>
      <c r="E1454" s="1" t="s">
        <v>13</v>
      </c>
      <c r="F1454" s="1" t="s">
        <v>14</v>
      </c>
      <c r="G1454" s="1" t="s">
        <v>15</v>
      </c>
      <c r="H1454" s="1" t="s">
        <v>20</v>
      </c>
      <c r="I1454" s="2">
        <v>45686.0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ht="15.75" customHeight="1">
      <c r="A1455" s="1" t="s">
        <v>2974</v>
      </c>
      <c r="B1455" s="1" t="s">
        <v>2975</v>
      </c>
      <c r="C1455" s="1" t="s">
        <v>2976</v>
      </c>
      <c r="D1455" s="1" t="s">
        <v>12</v>
      </c>
      <c r="E1455" s="1" t="s">
        <v>32</v>
      </c>
      <c r="F1455" s="1" t="s">
        <v>14</v>
      </c>
      <c r="G1455" s="1" t="s">
        <v>15</v>
      </c>
      <c r="H1455" s="1" t="s">
        <v>20</v>
      </c>
      <c r="I1455" s="2">
        <v>45686.0</v>
      </c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ht="15.75" customHeight="1">
      <c r="A1456" s="1" t="s">
        <v>2977</v>
      </c>
      <c r="B1456" s="1" t="s">
        <v>2978</v>
      </c>
      <c r="C1456" s="1">
        <v>4.5991335608E10</v>
      </c>
      <c r="D1456" s="1" t="s">
        <v>12</v>
      </c>
      <c r="E1456" s="1" t="s">
        <v>93</v>
      </c>
      <c r="F1456" s="1" t="s">
        <v>14</v>
      </c>
      <c r="G1456" s="1" t="s">
        <v>15</v>
      </c>
      <c r="H1456" s="1" t="s">
        <v>20</v>
      </c>
      <c r="I1456" s="2">
        <v>45686.0</v>
      </c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ht="15.75" customHeight="1">
      <c r="A1457" s="1" t="s">
        <v>2979</v>
      </c>
      <c r="B1457" s="1" t="s">
        <v>2980</v>
      </c>
      <c r="C1457" s="1">
        <v>6.1996236202E10</v>
      </c>
      <c r="D1457" s="1" t="s">
        <v>12</v>
      </c>
      <c r="E1457" s="1" t="s">
        <v>32</v>
      </c>
      <c r="F1457" s="1" t="s">
        <v>14</v>
      </c>
      <c r="G1457" s="1" t="s">
        <v>15</v>
      </c>
      <c r="H1457" s="1" t="s">
        <v>20</v>
      </c>
      <c r="I1457" s="2">
        <v>45686.0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ht="15.75" customHeight="1">
      <c r="A1458" s="1" t="s">
        <v>2981</v>
      </c>
      <c r="B1458" s="1" t="s">
        <v>2982</v>
      </c>
      <c r="C1458" s="1">
        <v>1.1981564812E10</v>
      </c>
      <c r="D1458" s="1" t="s">
        <v>12</v>
      </c>
      <c r="E1458" s="1" t="s">
        <v>13</v>
      </c>
      <c r="F1458" s="1" t="s">
        <v>14</v>
      </c>
      <c r="G1458" s="1" t="s">
        <v>15</v>
      </c>
      <c r="H1458" s="1" t="s">
        <v>20</v>
      </c>
      <c r="I1458" s="2">
        <v>45686.0</v>
      </c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ht="15.75" customHeight="1">
      <c r="A1459" s="1" t="s">
        <v>2983</v>
      </c>
      <c r="B1459" s="1" t="s">
        <v>2984</v>
      </c>
      <c r="C1459" s="1">
        <v>7.198209409E10</v>
      </c>
      <c r="D1459" s="1" t="s">
        <v>12</v>
      </c>
      <c r="E1459" s="1" t="s">
        <v>93</v>
      </c>
      <c r="F1459" s="1" t="s">
        <v>14</v>
      </c>
      <c r="G1459" s="1" t="s">
        <v>65</v>
      </c>
      <c r="H1459" s="1" t="s">
        <v>20</v>
      </c>
      <c r="I1459" s="2">
        <v>45686.0</v>
      </c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ht="15.75" customHeight="1">
      <c r="A1460" s="1" t="s">
        <v>1676</v>
      </c>
      <c r="B1460" s="1" t="s">
        <v>2985</v>
      </c>
      <c r="C1460" s="1">
        <v>1.1995749026E10</v>
      </c>
      <c r="D1460" s="1" t="s">
        <v>12</v>
      </c>
      <c r="E1460" s="1" t="s">
        <v>93</v>
      </c>
      <c r="F1460" s="1" t="s">
        <v>14</v>
      </c>
      <c r="G1460" s="1" t="s">
        <v>15</v>
      </c>
      <c r="H1460" s="1" t="s">
        <v>20</v>
      </c>
      <c r="I1460" s="2">
        <v>45686.0</v>
      </c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ht="15.75" customHeight="1">
      <c r="A1461" s="1" t="s">
        <v>2986</v>
      </c>
      <c r="B1461" s="1" t="s">
        <v>2987</v>
      </c>
      <c r="C1461" s="1">
        <v>1.1993093981E10</v>
      </c>
      <c r="D1461" s="1" t="s">
        <v>12</v>
      </c>
      <c r="E1461" s="1" t="s">
        <v>19</v>
      </c>
      <c r="F1461" s="1" t="s">
        <v>14</v>
      </c>
      <c r="G1461" s="1" t="s">
        <v>65</v>
      </c>
      <c r="H1461" s="1" t="s">
        <v>20</v>
      </c>
      <c r="I1461" s="2">
        <v>45686.0</v>
      </c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ht="15.75" customHeight="1">
      <c r="A1462" s="1" t="s">
        <v>2988</v>
      </c>
      <c r="B1462" s="1" t="s">
        <v>2989</v>
      </c>
      <c r="C1462" s="1">
        <v>2.7997554954E10</v>
      </c>
      <c r="D1462" s="1" t="s">
        <v>12</v>
      </c>
      <c r="E1462" s="1" t="s">
        <v>32</v>
      </c>
      <c r="F1462" s="1" t="s">
        <v>14</v>
      </c>
      <c r="G1462" s="1" t="s">
        <v>15</v>
      </c>
      <c r="H1462" s="1" t="s">
        <v>20</v>
      </c>
      <c r="I1462" s="2">
        <v>45686.0</v>
      </c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ht="15.75" customHeight="1">
      <c r="A1463" s="1" t="s">
        <v>2990</v>
      </c>
      <c r="B1463" s="1" t="s">
        <v>2991</v>
      </c>
      <c r="C1463" s="1">
        <v>8.5989287163E10</v>
      </c>
      <c r="D1463" s="1" t="s">
        <v>12</v>
      </c>
      <c r="E1463" s="1" t="s">
        <v>47</v>
      </c>
      <c r="F1463" s="1" t="s">
        <v>14</v>
      </c>
      <c r="G1463" s="1" t="s">
        <v>15</v>
      </c>
      <c r="H1463" s="1" t="s">
        <v>20</v>
      </c>
      <c r="I1463" s="2">
        <v>45686.0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ht="15.75" customHeight="1">
      <c r="A1464" s="1" t="s">
        <v>2992</v>
      </c>
      <c r="B1464" s="1" t="s">
        <v>2993</v>
      </c>
      <c r="C1464" s="1">
        <v>9.8996057037E10</v>
      </c>
      <c r="D1464" s="1" t="s">
        <v>12</v>
      </c>
      <c r="E1464" s="1" t="s">
        <v>19</v>
      </c>
      <c r="F1464" s="1" t="s">
        <v>14</v>
      </c>
      <c r="G1464" s="1" t="s">
        <v>15</v>
      </c>
      <c r="H1464" s="1" t="s">
        <v>48</v>
      </c>
      <c r="I1464" s="2">
        <v>45686.0</v>
      </c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ht="15.75" customHeight="1">
      <c r="A1465" s="1" t="s">
        <v>2994</v>
      </c>
      <c r="B1465" s="1" t="s">
        <v>2995</v>
      </c>
      <c r="C1465" s="1">
        <v>1.1932105223E10</v>
      </c>
      <c r="D1465" s="1" t="s">
        <v>12</v>
      </c>
      <c r="E1465" s="1" t="s">
        <v>13</v>
      </c>
      <c r="F1465" s="1" t="s">
        <v>14</v>
      </c>
      <c r="G1465" s="1" t="s">
        <v>65</v>
      </c>
      <c r="H1465" s="1" t="s">
        <v>20</v>
      </c>
      <c r="I1465" s="2">
        <v>45686.0</v>
      </c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ht="15.75" customHeight="1">
      <c r="A1466" s="1" t="s">
        <v>2996</v>
      </c>
      <c r="B1466" s="1" t="s">
        <v>2997</v>
      </c>
      <c r="C1466" s="1">
        <v>4.7996675191E10</v>
      </c>
      <c r="D1466" s="1" t="s">
        <v>12</v>
      </c>
      <c r="E1466" s="1" t="s">
        <v>13</v>
      </c>
      <c r="F1466" s="1" t="s">
        <v>14</v>
      </c>
      <c r="G1466" s="1" t="s">
        <v>65</v>
      </c>
      <c r="H1466" s="1" t="s">
        <v>84</v>
      </c>
      <c r="I1466" s="2">
        <v>45686.0</v>
      </c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ht="15.75" customHeight="1">
      <c r="A1467" s="1" t="s">
        <v>2998</v>
      </c>
      <c r="B1467" s="1" t="s">
        <v>2999</v>
      </c>
      <c r="C1467" s="1">
        <v>5.581999805141E12</v>
      </c>
      <c r="D1467" s="1" t="s">
        <v>12</v>
      </c>
      <c r="E1467" s="1" t="s">
        <v>32</v>
      </c>
      <c r="F1467" s="1" t="s">
        <v>14</v>
      </c>
      <c r="G1467" s="1" t="s">
        <v>15</v>
      </c>
      <c r="H1467" s="1" t="s">
        <v>77</v>
      </c>
      <c r="I1467" s="2">
        <v>45686.0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ht="15.75" customHeight="1">
      <c r="A1468" s="1" t="s">
        <v>3000</v>
      </c>
      <c r="B1468" s="1" t="s">
        <v>3001</v>
      </c>
      <c r="C1468" s="1">
        <v>4.199735494E10</v>
      </c>
      <c r="D1468" s="1" t="s">
        <v>12</v>
      </c>
      <c r="E1468" s="1" t="s">
        <v>93</v>
      </c>
      <c r="F1468" s="1" t="s">
        <v>14</v>
      </c>
      <c r="G1468" s="1" t="s">
        <v>15</v>
      </c>
      <c r="H1468" s="1" t="s">
        <v>20</v>
      </c>
      <c r="I1468" s="2">
        <v>45686.0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ht="15.75" customHeight="1">
      <c r="A1469" s="1" t="s">
        <v>3002</v>
      </c>
      <c r="B1469" s="1" t="s">
        <v>3003</v>
      </c>
      <c r="C1469" s="1" t="s">
        <v>3004</v>
      </c>
      <c r="D1469" s="1" t="s">
        <v>12</v>
      </c>
      <c r="E1469" s="1" t="s">
        <v>32</v>
      </c>
      <c r="F1469" s="1" t="s">
        <v>14</v>
      </c>
      <c r="G1469" s="1" t="s">
        <v>15</v>
      </c>
      <c r="H1469" s="1" t="s">
        <v>33</v>
      </c>
      <c r="I1469" s="2">
        <v>45686.0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ht="15.75" customHeight="1">
      <c r="A1470" s="1" t="s">
        <v>3005</v>
      </c>
      <c r="B1470" s="1" t="s">
        <v>3006</v>
      </c>
      <c r="C1470" s="1" t="s">
        <v>3007</v>
      </c>
      <c r="D1470" s="1" t="s">
        <v>12</v>
      </c>
      <c r="E1470" s="1" t="s">
        <v>24</v>
      </c>
      <c r="F1470" s="1" t="s">
        <v>14</v>
      </c>
      <c r="G1470" s="1" t="s">
        <v>15</v>
      </c>
      <c r="H1470" s="1" t="s">
        <v>20</v>
      </c>
      <c r="I1470" s="2">
        <v>45686.0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ht="15.75" customHeight="1">
      <c r="A1471" s="1" t="s">
        <v>3008</v>
      </c>
      <c r="B1471" s="1" t="s">
        <v>3009</v>
      </c>
      <c r="C1471" s="1" t="s">
        <v>3010</v>
      </c>
      <c r="D1471" s="1" t="s">
        <v>12</v>
      </c>
      <c r="E1471" s="1" t="s">
        <v>32</v>
      </c>
      <c r="F1471" s="1" t="s">
        <v>14</v>
      </c>
      <c r="G1471" s="1" t="s">
        <v>15</v>
      </c>
      <c r="H1471" s="1" t="s">
        <v>77</v>
      </c>
      <c r="I1471" s="2">
        <v>45686.0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ht="15.75" customHeight="1">
      <c r="A1472" s="1" t="s">
        <v>3011</v>
      </c>
      <c r="B1472" s="1" t="s">
        <v>3012</v>
      </c>
      <c r="C1472" s="1">
        <v>4.7991705878E10</v>
      </c>
      <c r="D1472" s="1" t="s">
        <v>12</v>
      </c>
      <c r="E1472" s="1" t="s">
        <v>39</v>
      </c>
      <c r="F1472" s="1" t="s">
        <v>14</v>
      </c>
      <c r="G1472" s="1" t="s">
        <v>65</v>
      </c>
      <c r="H1472" s="1" t="s">
        <v>77</v>
      </c>
      <c r="I1472" s="2">
        <v>45686.0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ht="15.75" customHeight="1">
      <c r="A1473" s="1" t="s">
        <v>3013</v>
      </c>
      <c r="B1473" s="1" t="s">
        <v>3014</v>
      </c>
      <c r="C1473" s="1">
        <v>1.1983840575E10</v>
      </c>
      <c r="D1473" s="1" t="s">
        <v>12</v>
      </c>
      <c r="E1473" s="1" t="s">
        <v>39</v>
      </c>
      <c r="F1473" s="1" t="s">
        <v>14</v>
      </c>
      <c r="G1473" s="1" t="s">
        <v>15</v>
      </c>
      <c r="H1473" s="1" t="s">
        <v>77</v>
      </c>
      <c r="I1473" s="2">
        <v>45686.0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ht="15.75" customHeight="1">
      <c r="A1474" s="1" t="s">
        <v>1270</v>
      </c>
      <c r="B1474" s="1" t="s">
        <v>3015</v>
      </c>
      <c r="C1474" s="1">
        <v>5.1983237749E10</v>
      </c>
      <c r="D1474" s="1" t="s">
        <v>12</v>
      </c>
      <c r="E1474" s="1" t="s">
        <v>32</v>
      </c>
      <c r="F1474" s="1" t="s">
        <v>14</v>
      </c>
      <c r="G1474" s="1" t="s">
        <v>65</v>
      </c>
      <c r="H1474" s="1" t="s">
        <v>20</v>
      </c>
      <c r="I1474" s="2">
        <v>45686.0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ht="15.75" customHeight="1">
      <c r="A1475" s="1" t="s">
        <v>3016</v>
      </c>
      <c r="B1475" s="1" t="s">
        <v>3017</v>
      </c>
      <c r="C1475" s="1">
        <v>5.591993876031E12</v>
      </c>
      <c r="D1475" s="1" t="s">
        <v>12</v>
      </c>
      <c r="E1475" s="1" t="s">
        <v>13</v>
      </c>
      <c r="F1475" s="1" t="s">
        <v>14</v>
      </c>
      <c r="G1475" s="1" t="s">
        <v>65</v>
      </c>
      <c r="H1475" s="1" t="s">
        <v>84</v>
      </c>
      <c r="I1475" s="2">
        <v>45686.0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ht="15.75" customHeight="1">
      <c r="A1476" s="1" t="s">
        <v>3018</v>
      </c>
      <c r="B1476" s="1" t="s">
        <v>3019</v>
      </c>
      <c r="C1476" s="1">
        <v>4.8988491741E10</v>
      </c>
      <c r="D1476" s="1" t="s">
        <v>12</v>
      </c>
      <c r="E1476" s="1" t="s">
        <v>27</v>
      </c>
      <c r="F1476" s="1" t="s">
        <v>14</v>
      </c>
      <c r="G1476" s="1" t="s">
        <v>15</v>
      </c>
      <c r="H1476" s="1" t="s">
        <v>20</v>
      </c>
      <c r="I1476" s="2">
        <v>45686.0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ht="15.75" customHeight="1">
      <c r="A1477" s="1" t="s">
        <v>3020</v>
      </c>
      <c r="B1477" s="1" t="s">
        <v>3021</v>
      </c>
      <c r="C1477" s="1">
        <v>9.2993991981E10</v>
      </c>
      <c r="D1477" s="1" t="s">
        <v>12</v>
      </c>
      <c r="E1477" s="1" t="s">
        <v>71</v>
      </c>
      <c r="F1477" s="1" t="s">
        <v>14</v>
      </c>
      <c r="G1477" s="1" t="s">
        <v>15</v>
      </c>
      <c r="H1477" s="1" t="s">
        <v>59</v>
      </c>
      <c r="I1477" s="2">
        <v>45686.0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ht="15.75" customHeight="1">
      <c r="A1478" s="1" t="s">
        <v>3022</v>
      </c>
      <c r="B1478" s="1" t="s">
        <v>3023</v>
      </c>
      <c r="C1478" s="1">
        <v>1.1994838235E10</v>
      </c>
      <c r="D1478" s="1" t="s">
        <v>12</v>
      </c>
      <c r="E1478" s="1" t="s">
        <v>32</v>
      </c>
      <c r="F1478" s="1" t="s">
        <v>14</v>
      </c>
      <c r="G1478" s="1" t="s">
        <v>15</v>
      </c>
      <c r="H1478" s="1" t="s">
        <v>20</v>
      </c>
      <c r="I1478" s="2">
        <v>45686.0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ht="15.75" customHeight="1">
      <c r="A1479" s="1" t="s">
        <v>3024</v>
      </c>
      <c r="B1479" s="1" t="s">
        <v>3025</v>
      </c>
      <c r="C1479" s="1">
        <v>1.3998006458E10</v>
      </c>
      <c r="D1479" s="1" t="s">
        <v>12</v>
      </c>
      <c r="E1479" s="1" t="s">
        <v>13</v>
      </c>
      <c r="F1479" s="1" t="s">
        <v>14</v>
      </c>
      <c r="G1479" s="1" t="s">
        <v>65</v>
      </c>
      <c r="H1479" s="1" t="s">
        <v>84</v>
      </c>
      <c r="I1479" s="2">
        <v>45686.0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ht="15.75" customHeight="1">
      <c r="A1480" s="1" t="s">
        <v>3026</v>
      </c>
      <c r="B1480" s="1" t="s">
        <v>3027</v>
      </c>
      <c r="C1480" s="1">
        <v>3.1975639822E10</v>
      </c>
      <c r="D1480" s="1" t="s">
        <v>12</v>
      </c>
      <c r="E1480" s="1" t="s">
        <v>19</v>
      </c>
      <c r="F1480" s="1" t="s">
        <v>14</v>
      </c>
      <c r="G1480" s="1" t="s">
        <v>15</v>
      </c>
      <c r="H1480" s="1" t="s">
        <v>20</v>
      </c>
      <c r="I1480" s="2">
        <v>45686.0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ht="15.75" customHeight="1">
      <c r="A1481" s="1" t="s">
        <v>3028</v>
      </c>
      <c r="B1481" s="1" t="s">
        <v>3029</v>
      </c>
      <c r="C1481" s="1">
        <v>1.1964669583E10</v>
      </c>
      <c r="D1481" s="1" t="s">
        <v>12</v>
      </c>
      <c r="E1481" s="1" t="s">
        <v>39</v>
      </c>
      <c r="F1481" s="1" t="s">
        <v>14</v>
      </c>
      <c r="G1481" s="1" t="s">
        <v>15</v>
      </c>
      <c r="H1481" s="1" t="s">
        <v>77</v>
      </c>
      <c r="I1481" s="2">
        <v>45686.0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ht="15.75" customHeight="1">
      <c r="A1482" s="1" t="s">
        <v>3030</v>
      </c>
      <c r="B1482" s="1" t="s">
        <v>3031</v>
      </c>
      <c r="C1482" s="1">
        <v>1.9989229943E10</v>
      </c>
      <c r="D1482" s="1" t="s">
        <v>12</v>
      </c>
      <c r="E1482" s="1" t="s">
        <v>19</v>
      </c>
      <c r="F1482" s="1" t="s">
        <v>14</v>
      </c>
      <c r="G1482" s="1" t="s">
        <v>65</v>
      </c>
      <c r="H1482" s="1" t="s">
        <v>20</v>
      </c>
      <c r="I1482" s="2">
        <v>45686.0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ht="15.75" customHeight="1">
      <c r="A1483" s="1" t="s">
        <v>1969</v>
      </c>
      <c r="B1483" s="1" t="s">
        <v>3032</v>
      </c>
      <c r="C1483" s="1">
        <v>2.798863113E10</v>
      </c>
      <c r="D1483" s="1" t="s">
        <v>12</v>
      </c>
      <c r="E1483" s="1" t="s">
        <v>32</v>
      </c>
      <c r="F1483" s="1" t="s">
        <v>14</v>
      </c>
      <c r="G1483" s="1" t="s">
        <v>15</v>
      </c>
      <c r="H1483" s="1" t="s">
        <v>20</v>
      </c>
      <c r="I1483" s="2">
        <v>45686.0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ht="15.75" customHeight="1">
      <c r="A1484" s="1" t="s">
        <v>3033</v>
      </c>
      <c r="B1484" s="1" t="s">
        <v>3034</v>
      </c>
      <c r="C1484" s="1">
        <v>9.80441229E8</v>
      </c>
      <c r="D1484" s="1" t="s">
        <v>12</v>
      </c>
      <c r="E1484" s="1" t="s">
        <v>32</v>
      </c>
      <c r="F1484" s="1" t="s">
        <v>14</v>
      </c>
      <c r="G1484" s="1" t="s">
        <v>65</v>
      </c>
      <c r="H1484" s="1" t="s">
        <v>33</v>
      </c>
      <c r="I1484" s="2">
        <v>45686.0</v>
      </c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ht="15.75" customHeight="1">
      <c r="A1485" s="1" t="s">
        <v>1241</v>
      </c>
      <c r="B1485" s="1" t="s">
        <v>3035</v>
      </c>
      <c r="C1485" s="1" t="s">
        <v>3036</v>
      </c>
      <c r="D1485" s="1" t="s">
        <v>12</v>
      </c>
      <c r="E1485" s="1" t="s">
        <v>13</v>
      </c>
      <c r="F1485" s="1" t="s">
        <v>14</v>
      </c>
      <c r="G1485" s="1" t="s">
        <v>65</v>
      </c>
      <c r="H1485" s="1" t="s">
        <v>20</v>
      </c>
      <c r="I1485" s="2">
        <v>45686.0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ht="15.75" customHeight="1">
      <c r="A1486" s="1" t="s">
        <v>3037</v>
      </c>
      <c r="B1486" s="1" t="s">
        <v>3038</v>
      </c>
      <c r="C1486" s="1" t="s">
        <v>3039</v>
      </c>
      <c r="D1486" s="1" t="s">
        <v>12</v>
      </c>
      <c r="E1486" s="1" t="s">
        <v>13</v>
      </c>
      <c r="F1486" s="1" t="s">
        <v>14</v>
      </c>
      <c r="G1486" s="1" t="s">
        <v>65</v>
      </c>
      <c r="H1486" s="1" t="s">
        <v>20</v>
      </c>
      <c r="I1486" s="2">
        <v>45686.0</v>
      </c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ht="15.75" customHeight="1">
      <c r="A1487" s="1" t="s">
        <v>3040</v>
      </c>
      <c r="B1487" s="1" t="s">
        <v>3041</v>
      </c>
      <c r="C1487" s="1">
        <v>4.1997841993E10</v>
      </c>
      <c r="D1487" s="1" t="s">
        <v>12</v>
      </c>
      <c r="E1487" s="1" t="s">
        <v>27</v>
      </c>
      <c r="F1487" s="1" t="s">
        <v>14</v>
      </c>
      <c r="G1487" s="1" t="s">
        <v>15</v>
      </c>
      <c r="H1487" s="1" t="s">
        <v>20</v>
      </c>
      <c r="I1487" s="2">
        <v>45686.0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ht="15.75" customHeight="1">
      <c r="A1488" s="1" t="s">
        <v>3042</v>
      </c>
      <c r="B1488" s="1" t="s">
        <v>3043</v>
      </c>
      <c r="C1488" s="1">
        <v>1.1959327315E10</v>
      </c>
      <c r="D1488" s="1" t="s">
        <v>12</v>
      </c>
      <c r="E1488" s="1" t="s">
        <v>260</v>
      </c>
      <c r="F1488" s="1" t="s">
        <v>14</v>
      </c>
      <c r="G1488" s="1" t="s">
        <v>15</v>
      </c>
      <c r="H1488" s="1" t="s">
        <v>20</v>
      </c>
      <c r="I1488" s="2">
        <v>45686.0</v>
      </c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ht="15.75" customHeight="1">
      <c r="A1489" s="1" t="s">
        <v>3044</v>
      </c>
      <c r="B1489" s="1" t="s">
        <v>3045</v>
      </c>
      <c r="C1489" s="1">
        <v>7.1987297741E10</v>
      </c>
      <c r="D1489" s="1" t="s">
        <v>12</v>
      </c>
      <c r="E1489" s="1" t="s">
        <v>32</v>
      </c>
      <c r="F1489" s="1" t="s">
        <v>14</v>
      </c>
      <c r="G1489" s="1" t="s">
        <v>15</v>
      </c>
      <c r="H1489" s="1" t="s">
        <v>33</v>
      </c>
      <c r="I1489" s="2">
        <v>45686.0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ht="15.75" customHeight="1">
      <c r="A1490" s="1" t="s">
        <v>3046</v>
      </c>
      <c r="B1490" s="1" t="s">
        <v>3047</v>
      </c>
      <c r="C1490" s="1">
        <v>8.5996047815E10</v>
      </c>
      <c r="D1490" s="1" t="s">
        <v>12</v>
      </c>
      <c r="E1490" s="1" t="s">
        <v>260</v>
      </c>
      <c r="F1490" s="1" t="s">
        <v>14</v>
      </c>
      <c r="G1490" s="1" t="s">
        <v>65</v>
      </c>
      <c r="H1490" s="1" t="s">
        <v>20</v>
      </c>
      <c r="I1490" s="2">
        <v>45686.0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ht="15.75" customHeight="1">
      <c r="A1491" s="1" t="s">
        <v>3048</v>
      </c>
      <c r="B1491" s="1" t="s">
        <v>3049</v>
      </c>
      <c r="C1491" s="1">
        <v>5.511952685554E12</v>
      </c>
      <c r="D1491" s="1" t="s">
        <v>12</v>
      </c>
      <c r="E1491" s="1" t="s">
        <v>32</v>
      </c>
      <c r="F1491" s="1" t="s">
        <v>14</v>
      </c>
      <c r="G1491" s="1" t="s">
        <v>15</v>
      </c>
      <c r="H1491" s="1" t="s">
        <v>33</v>
      </c>
      <c r="I1491" s="2">
        <v>45686.0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ht="15.75" customHeight="1">
      <c r="A1492" s="1" t="s">
        <v>3050</v>
      </c>
      <c r="B1492" s="1" t="s">
        <v>3051</v>
      </c>
      <c r="C1492" s="1">
        <v>5.555992163249E12</v>
      </c>
      <c r="D1492" s="1" t="s">
        <v>12</v>
      </c>
      <c r="E1492" s="1" t="s">
        <v>71</v>
      </c>
      <c r="F1492" s="1" t="s">
        <v>14</v>
      </c>
      <c r="G1492" s="1" t="s">
        <v>65</v>
      </c>
      <c r="H1492" s="1" t="s">
        <v>1759</v>
      </c>
      <c r="I1492" s="2">
        <v>45686.0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ht="15.75" customHeight="1">
      <c r="A1493" s="1" t="s">
        <v>3052</v>
      </c>
      <c r="B1493" s="1" t="s">
        <v>3053</v>
      </c>
      <c r="C1493" s="1" t="s">
        <v>3054</v>
      </c>
      <c r="D1493" s="1" t="s">
        <v>12</v>
      </c>
      <c r="E1493" s="1" t="s">
        <v>111</v>
      </c>
      <c r="F1493" s="1" t="s">
        <v>14</v>
      </c>
      <c r="G1493" s="1" t="s">
        <v>65</v>
      </c>
      <c r="H1493" s="1" t="s">
        <v>59</v>
      </c>
      <c r="I1493" s="2">
        <v>45686.0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ht="15.75" customHeight="1">
      <c r="A1494" s="1" t="s">
        <v>3055</v>
      </c>
      <c r="B1494" s="1" t="s">
        <v>3056</v>
      </c>
      <c r="C1494" s="1">
        <v>6.3992381558E10</v>
      </c>
      <c r="D1494" s="1" t="s">
        <v>12</v>
      </c>
      <c r="E1494" s="1" t="s">
        <v>111</v>
      </c>
      <c r="F1494" s="1" t="s">
        <v>14</v>
      </c>
      <c r="G1494" s="1" t="s">
        <v>15</v>
      </c>
      <c r="H1494" s="1" t="s">
        <v>20</v>
      </c>
      <c r="I1494" s="2">
        <v>45686.0</v>
      </c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ht="15.75" customHeight="1">
      <c r="A1495" s="1" t="s">
        <v>338</v>
      </c>
      <c r="B1495" s="1" t="s">
        <v>3057</v>
      </c>
      <c r="C1495" s="1">
        <v>2.1988520141E10</v>
      </c>
      <c r="D1495" s="1" t="s">
        <v>12</v>
      </c>
      <c r="E1495" s="1" t="s">
        <v>32</v>
      </c>
      <c r="F1495" s="1" t="s">
        <v>14</v>
      </c>
      <c r="G1495" s="1" t="s">
        <v>15</v>
      </c>
      <c r="H1495" s="1" t="s">
        <v>48</v>
      </c>
      <c r="I1495" s="2">
        <v>45686.0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ht="15.75" customHeight="1">
      <c r="A1496" s="1" t="s">
        <v>3058</v>
      </c>
      <c r="B1496" s="1" t="s">
        <v>3059</v>
      </c>
      <c r="C1496" s="1">
        <v>8.8992937297E10</v>
      </c>
      <c r="D1496" s="1" t="s">
        <v>12</v>
      </c>
      <c r="E1496" s="1" t="s">
        <v>93</v>
      </c>
      <c r="F1496" s="1" t="s">
        <v>14</v>
      </c>
      <c r="G1496" s="1" t="s">
        <v>15</v>
      </c>
      <c r="H1496" s="1" t="s">
        <v>20</v>
      </c>
      <c r="I1496" s="2">
        <v>45686.0</v>
      </c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ht="15.75" customHeight="1">
      <c r="A1497" s="1" t="s">
        <v>3060</v>
      </c>
      <c r="B1497" s="1" t="s">
        <v>3061</v>
      </c>
      <c r="C1497" s="1">
        <v>8.1995168972E10</v>
      </c>
      <c r="D1497" s="1" t="s">
        <v>12</v>
      </c>
      <c r="E1497" s="1" t="s">
        <v>13</v>
      </c>
      <c r="F1497" s="1" t="s">
        <v>14</v>
      </c>
      <c r="G1497" s="1" t="s">
        <v>15</v>
      </c>
      <c r="H1497" s="1" t="s">
        <v>77</v>
      </c>
      <c r="I1497" s="2">
        <v>45686.0</v>
      </c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ht="15.75" customHeight="1">
      <c r="A1498" s="1" t="s">
        <v>207</v>
      </c>
      <c r="B1498" s="1" t="s">
        <v>3062</v>
      </c>
      <c r="C1498" s="1">
        <v>8.1987077959E10</v>
      </c>
      <c r="D1498" s="1" t="s">
        <v>12</v>
      </c>
      <c r="E1498" s="1" t="s">
        <v>32</v>
      </c>
      <c r="F1498" s="1" t="s">
        <v>14</v>
      </c>
      <c r="G1498" s="1" t="s">
        <v>15</v>
      </c>
      <c r="H1498" s="1" t="s">
        <v>20</v>
      </c>
      <c r="I1498" s="2">
        <v>45686.0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ht="15.75" customHeight="1">
      <c r="A1499" s="1" t="s">
        <v>3063</v>
      </c>
      <c r="B1499" s="1" t="s">
        <v>3064</v>
      </c>
      <c r="C1499" s="1">
        <v>3.199117578E10</v>
      </c>
      <c r="D1499" s="1" t="s">
        <v>12</v>
      </c>
      <c r="E1499" s="1" t="s">
        <v>93</v>
      </c>
      <c r="F1499" s="1" t="s">
        <v>14</v>
      </c>
      <c r="G1499" s="1" t="s">
        <v>65</v>
      </c>
      <c r="H1499" s="1" t="s">
        <v>33</v>
      </c>
      <c r="I1499" s="2">
        <v>45686.0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ht="15.75" customHeight="1">
      <c r="A1500" s="1" t="s">
        <v>3065</v>
      </c>
      <c r="B1500" s="1" t="s">
        <v>3066</v>
      </c>
      <c r="C1500" s="1" t="s">
        <v>3067</v>
      </c>
      <c r="D1500" s="1" t="s">
        <v>12</v>
      </c>
      <c r="E1500" s="1" t="s">
        <v>39</v>
      </c>
      <c r="F1500" s="1" t="s">
        <v>14</v>
      </c>
      <c r="G1500" s="1" t="s">
        <v>15</v>
      </c>
      <c r="H1500" s="1" t="s">
        <v>20</v>
      </c>
      <c r="I1500" s="2">
        <v>45686.0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ht="15.75" customHeight="1">
      <c r="A1501" s="1" t="s">
        <v>3068</v>
      </c>
      <c r="B1501" s="1" t="s">
        <v>3069</v>
      </c>
      <c r="C1501" s="1">
        <v>1.1978889678E10</v>
      </c>
      <c r="D1501" s="1" t="s">
        <v>12</v>
      </c>
      <c r="E1501" s="1" t="s">
        <v>93</v>
      </c>
      <c r="F1501" s="1" t="s">
        <v>14</v>
      </c>
      <c r="G1501" s="1" t="s">
        <v>65</v>
      </c>
      <c r="H1501" s="1" t="s">
        <v>33</v>
      </c>
      <c r="I1501" s="2">
        <v>45686.0</v>
      </c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ht="15.75" customHeight="1">
      <c r="A1502" s="1" t="s">
        <v>3070</v>
      </c>
      <c r="B1502" s="1" t="s">
        <v>3071</v>
      </c>
      <c r="C1502" s="1">
        <v>3.1998722491E10</v>
      </c>
      <c r="D1502" s="1" t="s">
        <v>12</v>
      </c>
      <c r="E1502" s="1" t="s">
        <v>24</v>
      </c>
      <c r="F1502" s="1" t="s">
        <v>14</v>
      </c>
      <c r="G1502" s="1" t="s">
        <v>65</v>
      </c>
      <c r="H1502" s="1" t="s">
        <v>20</v>
      </c>
      <c r="I1502" s="2">
        <v>45686.0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ht="15.75" customHeight="1">
      <c r="A1503" s="1" t="s">
        <v>3072</v>
      </c>
      <c r="B1503" s="1" t="s">
        <v>3073</v>
      </c>
      <c r="C1503" s="1">
        <v>1.9993932344E10</v>
      </c>
      <c r="D1503" s="1" t="s">
        <v>12</v>
      </c>
      <c r="E1503" s="1" t="s">
        <v>19</v>
      </c>
      <c r="F1503" s="1" t="s">
        <v>14</v>
      </c>
      <c r="G1503" s="1" t="s">
        <v>65</v>
      </c>
      <c r="H1503" s="1" t="s">
        <v>20</v>
      </c>
      <c r="I1503" s="2">
        <v>45686.0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ht="15.75" customHeight="1">
      <c r="A1504" s="1" t="s">
        <v>3074</v>
      </c>
      <c r="B1504" s="1" t="s">
        <v>3075</v>
      </c>
      <c r="C1504" s="1">
        <v>7.5998184764E10</v>
      </c>
      <c r="D1504" s="1" t="s">
        <v>12</v>
      </c>
      <c r="E1504" s="1" t="s">
        <v>93</v>
      </c>
      <c r="F1504" s="1" t="s">
        <v>14</v>
      </c>
      <c r="G1504" s="1" t="s">
        <v>15</v>
      </c>
      <c r="H1504" s="1" t="s">
        <v>20</v>
      </c>
      <c r="I1504" s="2">
        <v>45686.0</v>
      </c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ht="15.75" customHeight="1">
      <c r="A1505" s="1" t="s">
        <v>1531</v>
      </c>
      <c r="B1505" s="1" t="s">
        <v>3076</v>
      </c>
      <c r="C1505" s="1">
        <v>2.1995888996E10</v>
      </c>
      <c r="D1505" s="1" t="s">
        <v>12</v>
      </c>
      <c r="E1505" s="1" t="s">
        <v>93</v>
      </c>
      <c r="F1505" s="1" t="s">
        <v>14</v>
      </c>
      <c r="G1505" s="1" t="s">
        <v>15</v>
      </c>
      <c r="H1505" s="1" t="s">
        <v>59</v>
      </c>
      <c r="I1505" s="2">
        <v>45686.0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ht="15.75" customHeight="1">
      <c r="A1506" s="1" t="s">
        <v>3077</v>
      </c>
      <c r="B1506" s="1" t="s">
        <v>3078</v>
      </c>
      <c r="C1506" s="1">
        <v>8.5991135936E10</v>
      </c>
      <c r="D1506" s="1" t="s">
        <v>12</v>
      </c>
      <c r="E1506" s="1" t="s">
        <v>32</v>
      </c>
      <c r="F1506" s="1" t="s">
        <v>14</v>
      </c>
      <c r="G1506" s="1" t="s">
        <v>15</v>
      </c>
      <c r="H1506" s="1" t="s">
        <v>20</v>
      </c>
      <c r="I1506" s="2">
        <v>45686.0</v>
      </c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ht="15.75" customHeight="1">
      <c r="A1507" s="1" t="s">
        <v>3079</v>
      </c>
      <c r="B1507" s="1" t="s">
        <v>3080</v>
      </c>
      <c r="C1507" s="1">
        <v>1.1983156252E10</v>
      </c>
      <c r="D1507" s="1" t="s">
        <v>12</v>
      </c>
      <c r="E1507" s="1" t="s">
        <v>19</v>
      </c>
      <c r="F1507" s="1" t="s">
        <v>14</v>
      </c>
      <c r="G1507" s="1" t="s">
        <v>15</v>
      </c>
      <c r="H1507" s="1" t="s">
        <v>20</v>
      </c>
      <c r="I1507" s="2">
        <v>45686.0</v>
      </c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ht="15.75" customHeight="1">
      <c r="A1508" s="1" t="s">
        <v>539</v>
      </c>
      <c r="B1508" s="1" t="s">
        <v>3081</v>
      </c>
      <c r="C1508" s="1">
        <v>1.1989877372E10</v>
      </c>
      <c r="D1508" s="1" t="s">
        <v>12</v>
      </c>
      <c r="E1508" s="1" t="s">
        <v>19</v>
      </c>
      <c r="F1508" s="1" t="s">
        <v>14</v>
      </c>
      <c r="G1508" s="1" t="s">
        <v>15</v>
      </c>
      <c r="H1508" s="1" t="s">
        <v>48</v>
      </c>
      <c r="I1508" s="2">
        <v>45686.0</v>
      </c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ht="15.75" customHeight="1">
      <c r="A1509" s="1" t="s">
        <v>3082</v>
      </c>
      <c r="B1509" s="1" t="s">
        <v>3083</v>
      </c>
      <c r="C1509" s="1">
        <v>2.2998453234E10</v>
      </c>
      <c r="D1509" s="1" t="s">
        <v>12</v>
      </c>
      <c r="E1509" s="1" t="s">
        <v>32</v>
      </c>
      <c r="F1509" s="1" t="s">
        <v>14</v>
      </c>
      <c r="G1509" s="1" t="s">
        <v>15</v>
      </c>
      <c r="H1509" s="1" t="s">
        <v>20</v>
      </c>
      <c r="I1509" s="2">
        <v>45686.0</v>
      </c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ht="15.75" customHeight="1">
      <c r="A1510" s="1" t="s">
        <v>3084</v>
      </c>
      <c r="B1510" s="1" t="s">
        <v>3085</v>
      </c>
      <c r="C1510" s="1">
        <v>7.1E10</v>
      </c>
      <c r="D1510" s="1" t="s">
        <v>12</v>
      </c>
      <c r="E1510" s="1" t="s">
        <v>32</v>
      </c>
      <c r="F1510" s="1" t="s">
        <v>14</v>
      </c>
      <c r="G1510" s="1" t="s">
        <v>15</v>
      </c>
      <c r="H1510" s="1" t="s">
        <v>59</v>
      </c>
      <c r="I1510" s="2">
        <v>45686.0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ht="15.75" customHeight="1">
      <c r="A1511" s="1" t="s">
        <v>3086</v>
      </c>
      <c r="B1511" s="1" t="s">
        <v>3087</v>
      </c>
      <c r="C1511" s="1">
        <v>9.2986080644E10</v>
      </c>
      <c r="D1511" s="1" t="s">
        <v>12</v>
      </c>
      <c r="E1511" s="1" t="s">
        <v>32</v>
      </c>
      <c r="F1511" s="1" t="s">
        <v>14</v>
      </c>
      <c r="G1511" s="1" t="s">
        <v>65</v>
      </c>
      <c r="H1511" s="1" t="s">
        <v>20</v>
      </c>
      <c r="I1511" s="2">
        <v>45686.0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ht="15.75" customHeight="1">
      <c r="A1512" s="1" t="s">
        <v>3088</v>
      </c>
      <c r="B1512" s="1" t="s">
        <v>3089</v>
      </c>
      <c r="C1512" s="1" t="s">
        <v>3090</v>
      </c>
      <c r="D1512" s="1" t="s">
        <v>12</v>
      </c>
      <c r="E1512" s="1" t="s">
        <v>93</v>
      </c>
      <c r="F1512" s="1" t="s">
        <v>14</v>
      </c>
      <c r="G1512" s="1" t="s">
        <v>15</v>
      </c>
      <c r="H1512" s="1" t="s">
        <v>20</v>
      </c>
      <c r="I1512" s="2">
        <v>45686.0</v>
      </c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ht="15.75" customHeight="1">
      <c r="A1513" s="1" t="s">
        <v>3091</v>
      </c>
      <c r="B1513" s="1" t="s">
        <v>3092</v>
      </c>
      <c r="C1513" s="1">
        <v>3.1991887116E10</v>
      </c>
      <c r="D1513" s="1" t="s">
        <v>12</v>
      </c>
      <c r="E1513" s="1" t="s">
        <v>111</v>
      </c>
      <c r="F1513" s="1" t="s">
        <v>14</v>
      </c>
      <c r="G1513" s="1" t="s">
        <v>65</v>
      </c>
      <c r="H1513" s="1" t="s">
        <v>20</v>
      </c>
      <c r="I1513" s="2">
        <v>45686.0</v>
      </c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ht="15.75" customHeight="1">
      <c r="A1514" s="1" t="s">
        <v>2090</v>
      </c>
      <c r="B1514" s="1" t="s">
        <v>3093</v>
      </c>
      <c r="C1514" s="1" t="s">
        <v>3094</v>
      </c>
      <c r="D1514" s="1" t="s">
        <v>12</v>
      </c>
      <c r="E1514" s="1" t="s">
        <v>111</v>
      </c>
      <c r="F1514" s="1" t="s">
        <v>14</v>
      </c>
      <c r="G1514" s="1" t="s">
        <v>15</v>
      </c>
      <c r="H1514" s="1" t="s">
        <v>59</v>
      </c>
      <c r="I1514" s="2">
        <v>45686.0</v>
      </c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ht="15.75" customHeight="1">
      <c r="A1515" s="1" t="s">
        <v>3095</v>
      </c>
      <c r="B1515" s="1" t="s">
        <v>3096</v>
      </c>
      <c r="C1515" s="1" t="s">
        <v>3097</v>
      </c>
      <c r="D1515" s="1" t="s">
        <v>12</v>
      </c>
      <c r="E1515" s="1" t="s">
        <v>19</v>
      </c>
      <c r="F1515" s="1" t="s">
        <v>14</v>
      </c>
      <c r="G1515" s="1" t="s">
        <v>15</v>
      </c>
      <c r="H1515" s="1" t="s">
        <v>20</v>
      </c>
      <c r="I1515" s="2">
        <v>45686.0</v>
      </c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ht="15.75" customHeight="1">
      <c r="A1516" s="1" t="s">
        <v>3098</v>
      </c>
      <c r="B1516" s="1" t="s">
        <v>3099</v>
      </c>
      <c r="C1516" s="1">
        <v>3.7988039452E10</v>
      </c>
      <c r="D1516" s="1" t="s">
        <v>12</v>
      </c>
      <c r="E1516" s="1" t="s">
        <v>333</v>
      </c>
      <c r="F1516" s="1" t="s">
        <v>14</v>
      </c>
      <c r="G1516" s="1" t="s">
        <v>15</v>
      </c>
      <c r="H1516" s="1" t="s">
        <v>20</v>
      </c>
      <c r="I1516" s="2">
        <v>45686.0</v>
      </c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ht="15.75" customHeight="1">
      <c r="A1517" s="1" t="s">
        <v>3100</v>
      </c>
      <c r="B1517" s="1" t="s">
        <v>3101</v>
      </c>
      <c r="C1517" s="1">
        <v>8.1985149121E10</v>
      </c>
      <c r="D1517" s="1" t="s">
        <v>12</v>
      </c>
      <c r="E1517" s="1" t="s">
        <v>111</v>
      </c>
      <c r="F1517" s="1" t="s">
        <v>14</v>
      </c>
      <c r="G1517" s="1" t="s">
        <v>15</v>
      </c>
      <c r="H1517" s="1" t="s">
        <v>59</v>
      </c>
      <c r="I1517" s="2">
        <v>45686.0</v>
      </c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ht="15.75" customHeight="1">
      <c r="A1518" s="1" t="s">
        <v>3102</v>
      </c>
      <c r="B1518" s="1" t="s">
        <v>3103</v>
      </c>
      <c r="C1518" s="1">
        <v>7.799975197E10</v>
      </c>
      <c r="D1518" s="1" t="s">
        <v>12</v>
      </c>
      <c r="E1518" s="1" t="s">
        <v>93</v>
      </c>
      <c r="F1518" s="1" t="s">
        <v>14</v>
      </c>
      <c r="G1518" s="1" t="s">
        <v>65</v>
      </c>
      <c r="H1518" s="1" t="s">
        <v>33</v>
      </c>
      <c r="I1518" s="2">
        <v>45686.0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ht="15.75" customHeight="1">
      <c r="A1519" s="1" t="s">
        <v>3104</v>
      </c>
      <c r="B1519" s="1" t="s">
        <v>3105</v>
      </c>
      <c r="C1519" s="1">
        <v>7.1991651655E10</v>
      </c>
      <c r="D1519" s="1" t="s">
        <v>12</v>
      </c>
      <c r="E1519" s="1" t="s">
        <v>27</v>
      </c>
      <c r="F1519" s="1" t="s">
        <v>14</v>
      </c>
      <c r="G1519" s="1" t="s">
        <v>15</v>
      </c>
      <c r="H1519" s="1" t="s">
        <v>77</v>
      </c>
      <c r="I1519" s="2">
        <v>45686.0</v>
      </c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ht="15.75" customHeight="1">
      <c r="A1520" s="1" t="s">
        <v>3106</v>
      </c>
      <c r="B1520" s="1" t="s">
        <v>3107</v>
      </c>
      <c r="C1520" s="1">
        <v>1.198395608E9</v>
      </c>
      <c r="D1520" s="1" t="s">
        <v>12</v>
      </c>
      <c r="E1520" s="1" t="s">
        <v>32</v>
      </c>
      <c r="F1520" s="1" t="s">
        <v>14</v>
      </c>
      <c r="G1520" s="1" t="s">
        <v>65</v>
      </c>
      <c r="H1520" s="1" t="s">
        <v>33</v>
      </c>
      <c r="I1520" s="2">
        <v>45686.0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ht="15.75" customHeight="1">
      <c r="A1521" s="1" t="s">
        <v>3108</v>
      </c>
      <c r="B1521" s="1" t="s">
        <v>3109</v>
      </c>
      <c r="C1521" s="1">
        <v>1.1971397186E10</v>
      </c>
      <c r="D1521" s="1" t="s">
        <v>12</v>
      </c>
      <c r="E1521" s="1" t="s">
        <v>32</v>
      </c>
      <c r="F1521" s="1" t="s">
        <v>14</v>
      </c>
      <c r="G1521" s="1" t="s">
        <v>15</v>
      </c>
      <c r="H1521" s="1" t="s">
        <v>48</v>
      </c>
      <c r="I1521" s="2">
        <v>45686.0</v>
      </c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ht="15.75" customHeight="1">
      <c r="A1522" s="1" t="s">
        <v>3110</v>
      </c>
      <c r="B1522" s="1" t="s">
        <v>3111</v>
      </c>
      <c r="C1522" s="1" t="s">
        <v>3112</v>
      </c>
      <c r="D1522" s="1" t="s">
        <v>12</v>
      </c>
      <c r="E1522" s="1" t="s">
        <v>32</v>
      </c>
      <c r="F1522" s="1" t="s">
        <v>14</v>
      </c>
      <c r="G1522" s="1" t="s">
        <v>15</v>
      </c>
      <c r="H1522" s="1" t="s">
        <v>48</v>
      </c>
      <c r="I1522" s="2">
        <v>45686.0</v>
      </c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ht="15.75" customHeight="1">
      <c r="A1523" s="1" t="s">
        <v>3113</v>
      </c>
      <c r="B1523" s="1" t="s">
        <v>3114</v>
      </c>
      <c r="C1523" s="1">
        <v>8.1992214082E10</v>
      </c>
      <c r="D1523" s="1" t="s">
        <v>12</v>
      </c>
      <c r="E1523" s="1" t="s">
        <v>111</v>
      </c>
      <c r="F1523" s="1" t="s">
        <v>14</v>
      </c>
      <c r="G1523" s="1" t="s">
        <v>65</v>
      </c>
      <c r="H1523" s="1" t="s">
        <v>59</v>
      </c>
      <c r="I1523" s="2">
        <v>45686.0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ht="15.75" customHeight="1">
      <c r="A1524" s="1" t="s">
        <v>1539</v>
      </c>
      <c r="B1524" s="1" t="s">
        <v>3115</v>
      </c>
      <c r="C1524" s="1">
        <v>2.44949700665E11</v>
      </c>
      <c r="D1524" s="1" t="s">
        <v>12</v>
      </c>
      <c r="E1524" s="1" t="s">
        <v>32</v>
      </c>
      <c r="F1524" s="1" t="s">
        <v>14</v>
      </c>
      <c r="G1524" s="1" t="s">
        <v>65</v>
      </c>
      <c r="H1524" s="1" t="s">
        <v>33</v>
      </c>
      <c r="I1524" s="2">
        <v>45686.0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ht="15.75" customHeight="1">
      <c r="A1525" s="1" t="s">
        <v>1453</v>
      </c>
      <c r="B1525" s="1" t="s">
        <v>3116</v>
      </c>
      <c r="C1525" s="1">
        <v>6.1998127118E10</v>
      </c>
      <c r="D1525" s="1" t="s">
        <v>12</v>
      </c>
      <c r="E1525" s="1" t="s">
        <v>13</v>
      </c>
      <c r="F1525" s="1" t="s">
        <v>14</v>
      </c>
      <c r="G1525" s="1" t="s">
        <v>65</v>
      </c>
      <c r="H1525" s="1" t="s">
        <v>77</v>
      </c>
      <c r="I1525" s="2">
        <v>45686.0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ht="15.75" customHeight="1">
      <c r="A1526" s="1" t="s">
        <v>3117</v>
      </c>
      <c r="B1526" s="1" t="s">
        <v>3118</v>
      </c>
      <c r="C1526" s="1">
        <v>1.6981934445E10</v>
      </c>
      <c r="D1526" s="1" t="s">
        <v>12</v>
      </c>
      <c r="E1526" s="1" t="s">
        <v>32</v>
      </c>
      <c r="F1526" s="1" t="s">
        <v>14</v>
      </c>
      <c r="G1526" s="1" t="s">
        <v>15</v>
      </c>
      <c r="H1526" s="1" t="s">
        <v>48</v>
      </c>
      <c r="I1526" s="2">
        <v>45686.0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ht="15.75" customHeight="1">
      <c r="A1527" s="1" t="s">
        <v>3119</v>
      </c>
      <c r="B1527" s="1" t="s">
        <v>3120</v>
      </c>
      <c r="C1527" s="1">
        <v>2.1983029542E10</v>
      </c>
      <c r="D1527" s="1" t="s">
        <v>12</v>
      </c>
      <c r="E1527" s="1" t="s">
        <v>27</v>
      </c>
      <c r="F1527" s="1" t="s">
        <v>14</v>
      </c>
      <c r="G1527" s="1" t="s">
        <v>65</v>
      </c>
      <c r="H1527" s="1" t="s">
        <v>59</v>
      </c>
      <c r="I1527" s="2">
        <v>45686.0</v>
      </c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ht="15.75" customHeight="1">
      <c r="A1528" s="1" t="s">
        <v>3121</v>
      </c>
      <c r="B1528" s="1" t="s">
        <v>3122</v>
      </c>
      <c r="C1528" s="1">
        <v>5.511996157501E12</v>
      </c>
      <c r="D1528" s="1" t="s">
        <v>12</v>
      </c>
      <c r="E1528" s="1" t="s">
        <v>32</v>
      </c>
      <c r="F1528" s="1" t="s">
        <v>14</v>
      </c>
      <c r="G1528" s="1" t="s">
        <v>65</v>
      </c>
      <c r="H1528" s="1" t="s">
        <v>59</v>
      </c>
      <c r="I1528" s="2">
        <v>45686.0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ht="15.75" customHeight="1">
      <c r="A1529" s="1" t="s">
        <v>3123</v>
      </c>
      <c r="B1529" s="1" t="s">
        <v>3124</v>
      </c>
      <c r="C1529" s="1">
        <v>3.799923171E10</v>
      </c>
      <c r="D1529" s="1" t="s">
        <v>12</v>
      </c>
      <c r="E1529" s="1" t="s">
        <v>24</v>
      </c>
      <c r="F1529" s="1" t="s">
        <v>14</v>
      </c>
      <c r="G1529" s="1" t="s">
        <v>65</v>
      </c>
      <c r="H1529" s="1" t="s">
        <v>20</v>
      </c>
      <c r="I1529" s="2">
        <v>45686.0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ht="15.75" customHeight="1">
      <c r="A1530" s="1" t="s">
        <v>3125</v>
      </c>
      <c r="B1530" s="1" t="s">
        <v>3126</v>
      </c>
      <c r="C1530" s="1">
        <v>7.7998692551E10</v>
      </c>
      <c r="D1530" s="1" t="s">
        <v>12</v>
      </c>
      <c r="E1530" s="1" t="s">
        <v>93</v>
      </c>
      <c r="F1530" s="1" t="s">
        <v>14</v>
      </c>
      <c r="G1530" s="1" t="s">
        <v>15</v>
      </c>
      <c r="H1530" s="1" t="s">
        <v>20</v>
      </c>
      <c r="I1530" s="2">
        <v>45686.0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ht="15.75" customHeight="1">
      <c r="A1531" s="1" t="s">
        <v>3127</v>
      </c>
      <c r="B1531" s="1" t="s">
        <v>3128</v>
      </c>
      <c r="C1531" s="1">
        <v>8.1999539546E10</v>
      </c>
      <c r="D1531" s="1" t="s">
        <v>12</v>
      </c>
      <c r="E1531" s="1" t="s">
        <v>32</v>
      </c>
      <c r="F1531" s="1" t="s">
        <v>14</v>
      </c>
      <c r="G1531" s="1" t="s">
        <v>15</v>
      </c>
      <c r="H1531" s="1" t="s">
        <v>51</v>
      </c>
      <c r="I1531" s="2">
        <v>45686.0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ht="15.75" customHeight="1">
      <c r="A1532" s="1" t="s">
        <v>3129</v>
      </c>
      <c r="B1532" s="1" t="s">
        <v>3130</v>
      </c>
      <c r="C1532" s="1">
        <v>1.1996610151E10</v>
      </c>
      <c r="D1532" s="1" t="s">
        <v>12</v>
      </c>
      <c r="E1532" s="1" t="s">
        <v>32</v>
      </c>
      <c r="F1532" s="1" t="s">
        <v>14</v>
      </c>
      <c r="G1532" s="1" t="s">
        <v>15</v>
      </c>
      <c r="H1532" s="1" t="s">
        <v>200</v>
      </c>
      <c r="I1532" s="2">
        <v>45686.0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ht="15.75" customHeight="1">
      <c r="A1533" s="1" t="s">
        <v>3131</v>
      </c>
      <c r="B1533" s="1" t="s">
        <v>3132</v>
      </c>
      <c r="C1533" s="1">
        <v>7.1992345264E10</v>
      </c>
      <c r="D1533" s="1" t="s">
        <v>12</v>
      </c>
      <c r="E1533" s="1" t="s">
        <v>32</v>
      </c>
      <c r="F1533" s="1" t="s">
        <v>14</v>
      </c>
      <c r="G1533" s="1" t="s">
        <v>15</v>
      </c>
      <c r="H1533" s="1" t="s">
        <v>77</v>
      </c>
      <c r="I1533" s="2">
        <v>45686.0</v>
      </c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ht="15.75" customHeight="1">
      <c r="A1534" s="1" t="s">
        <v>3133</v>
      </c>
      <c r="B1534" s="1" t="s">
        <v>3134</v>
      </c>
      <c r="C1534" s="1">
        <v>2.1967669379E10</v>
      </c>
      <c r="D1534" s="1" t="s">
        <v>12</v>
      </c>
      <c r="E1534" s="1" t="s">
        <v>399</v>
      </c>
      <c r="F1534" s="1" t="s">
        <v>14</v>
      </c>
      <c r="G1534" s="1" t="s">
        <v>65</v>
      </c>
      <c r="H1534" s="1" t="s">
        <v>33</v>
      </c>
      <c r="I1534" s="2">
        <v>45686.0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ht="15.75" customHeight="1">
      <c r="A1535" s="1" t="s">
        <v>3135</v>
      </c>
      <c r="B1535" s="1" t="s">
        <v>3136</v>
      </c>
      <c r="C1535" s="1">
        <v>-106720.0</v>
      </c>
      <c r="D1535" s="1" t="s">
        <v>12</v>
      </c>
      <c r="E1535" s="1" t="s">
        <v>13</v>
      </c>
      <c r="F1535" s="1" t="s">
        <v>14</v>
      </c>
      <c r="G1535" s="1" t="s">
        <v>65</v>
      </c>
      <c r="H1535" s="1" t="s">
        <v>59</v>
      </c>
      <c r="I1535" s="2">
        <v>45686.0</v>
      </c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ht="15.75" customHeight="1">
      <c r="A1536" s="1" t="s">
        <v>3137</v>
      </c>
      <c r="B1536" s="1" t="s">
        <v>3138</v>
      </c>
      <c r="C1536" s="1">
        <v>6.1996998259E10</v>
      </c>
      <c r="D1536" s="1" t="s">
        <v>12</v>
      </c>
      <c r="E1536" s="1" t="s">
        <v>68</v>
      </c>
      <c r="F1536" s="1" t="s">
        <v>14</v>
      </c>
      <c r="G1536" s="1" t="s">
        <v>65</v>
      </c>
      <c r="H1536" s="1" t="s">
        <v>59</v>
      </c>
      <c r="I1536" s="2">
        <v>45686.0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ht="15.75" customHeight="1">
      <c r="A1537" s="1" t="s">
        <v>3139</v>
      </c>
      <c r="B1537" s="1" t="s">
        <v>3140</v>
      </c>
      <c r="C1537" s="1">
        <v>8.1998323818E10</v>
      </c>
      <c r="D1537" s="1" t="s">
        <v>12</v>
      </c>
      <c r="E1537" s="1" t="s">
        <v>32</v>
      </c>
      <c r="F1537" s="1" t="s">
        <v>14</v>
      </c>
      <c r="G1537" s="1" t="s">
        <v>15</v>
      </c>
      <c r="H1537" s="1" t="s">
        <v>20</v>
      </c>
      <c r="I1537" s="2">
        <v>45686.0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ht="15.75" customHeight="1">
      <c r="A1538" s="1" t="s">
        <v>3141</v>
      </c>
      <c r="B1538" s="1" t="s">
        <v>3142</v>
      </c>
      <c r="C1538" s="1">
        <v>2.19723693E10</v>
      </c>
      <c r="D1538" s="1" t="s">
        <v>12</v>
      </c>
      <c r="E1538" s="1" t="s">
        <v>32</v>
      </c>
      <c r="F1538" s="1" t="s">
        <v>14</v>
      </c>
      <c r="G1538" s="1" t="s">
        <v>15</v>
      </c>
      <c r="H1538" s="1" t="s">
        <v>51</v>
      </c>
      <c r="I1538" s="2">
        <v>45686.0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ht="15.75" customHeight="1">
      <c r="A1539" s="1" t="s">
        <v>3143</v>
      </c>
      <c r="B1539" s="1" t="s">
        <v>3144</v>
      </c>
      <c r="C1539" s="1">
        <v>9.1986095975E10</v>
      </c>
      <c r="D1539" s="1" t="s">
        <v>12</v>
      </c>
      <c r="E1539" s="1" t="s">
        <v>24</v>
      </c>
      <c r="F1539" s="1" t="s">
        <v>14</v>
      </c>
      <c r="G1539" s="1" t="s">
        <v>65</v>
      </c>
      <c r="H1539" s="1" t="s">
        <v>20</v>
      </c>
      <c r="I1539" s="2">
        <v>45686.0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ht="15.75" customHeight="1">
      <c r="A1540" s="1" t="s">
        <v>3145</v>
      </c>
      <c r="B1540" s="1" t="s">
        <v>3146</v>
      </c>
      <c r="C1540" s="1">
        <v>1.9998831874E10</v>
      </c>
      <c r="D1540" s="1" t="s">
        <v>12</v>
      </c>
      <c r="E1540" s="1" t="s">
        <v>93</v>
      </c>
      <c r="F1540" s="1" t="s">
        <v>14</v>
      </c>
      <c r="G1540" s="1" t="s">
        <v>15</v>
      </c>
      <c r="H1540" s="1" t="s">
        <v>59</v>
      </c>
      <c r="I1540" s="2">
        <v>45686.0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ht="15.75" customHeight="1">
      <c r="A1541" s="1" t="s">
        <v>3147</v>
      </c>
      <c r="B1541" s="1" t="s">
        <v>3148</v>
      </c>
      <c r="C1541" s="1">
        <v>5.199772873E10</v>
      </c>
      <c r="D1541" s="1" t="s">
        <v>12</v>
      </c>
      <c r="E1541" s="1" t="s">
        <v>13</v>
      </c>
      <c r="F1541" s="1" t="s">
        <v>14</v>
      </c>
      <c r="G1541" s="1" t="s">
        <v>65</v>
      </c>
      <c r="H1541" s="1" t="s">
        <v>59</v>
      </c>
      <c r="I1541" s="2">
        <v>45686.0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ht="15.75" customHeight="1">
      <c r="A1542" s="1" t="s">
        <v>3149</v>
      </c>
      <c r="B1542" s="1" t="s">
        <v>3150</v>
      </c>
      <c r="C1542" s="1">
        <v>1.199334592E9</v>
      </c>
      <c r="D1542" s="1" t="s">
        <v>12</v>
      </c>
      <c r="E1542" s="1" t="s">
        <v>19</v>
      </c>
      <c r="F1542" s="1" t="s">
        <v>14</v>
      </c>
      <c r="G1542" s="1" t="s">
        <v>65</v>
      </c>
      <c r="H1542" s="1" t="s">
        <v>20</v>
      </c>
      <c r="I1542" s="2">
        <v>45686.0</v>
      </c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ht="15.75" customHeight="1">
      <c r="A1543" s="1" t="s">
        <v>3151</v>
      </c>
      <c r="B1543" s="1" t="s">
        <v>3152</v>
      </c>
      <c r="C1543" s="1">
        <v>8.1997316254E10</v>
      </c>
      <c r="D1543" s="1" t="s">
        <v>12</v>
      </c>
      <c r="E1543" s="1" t="s">
        <v>13</v>
      </c>
      <c r="F1543" s="1" t="s">
        <v>14</v>
      </c>
      <c r="G1543" s="1" t="s">
        <v>15</v>
      </c>
      <c r="H1543" s="1" t="s">
        <v>59</v>
      </c>
      <c r="I1543" s="2">
        <v>45686.0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ht="15.75" customHeight="1">
      <c r="A1544" s="1" t="s">
        <v>3153</v>
      </c>
      <c r="B1544" s="1" t="s">
        <v>3154</v>
      </c>
      <c r="C1544" s="1">
        <v>1.1976955947E10</v>
      </c>
      <c r="D1544" s="1" t="s">
        <v>12</v>
      </c>
      <c r="E1544" s="1" t="s">
        <v>111</v>
      </c>
      <c r="F1544" s="1" t="s">
        <v>14</v>
      </c>
      <c r="G1544" s="1" t="s">
        <v>65</v>
      </c>
      <c r="H1544" s="1" t="s">
        <v>20</v>
      </c>
      <c r="I1544" s="2">
        <v>45686.0</v>
      </c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ht="15.75" customHeight="1">
      <c r="A1545" s="1" t="s">
        <v>3155</v>
      </c>
      <c r="B1545" s="1" t="s">
        <v>3156</v>
      </c>
      <c r="C1545" s="1">
        <v>5.519974033072E12</v>
      </c>
      <c r="D1545" s="1" t="s">
        <v>12</v>
      </c>
      <c r="E1545" s="1" t="s">
        <v>93</v>
      </c>
      <c r="F1545" s="1" t="s">
        <v>14</v>
      </c>
      <c r="G1545" s="1" t="s">
        <v>15</v>
      </c>
      <c r="H1545" s="1" t="s">
        <v>20</v>
      </c>
      <c r="I1545" s="2">
        <v>45686.0</v>
      </c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ht="15.75" customHeight="1">
      <c r="A1546" s="1" t="s">
        <v>3157</v>
      </c>
      <c r="B1546" s="1" t="s">
        <v>3158</v>
      </c>
      <c r="C1546" s="1">
        <v>1.1959108829E10</v>
      </c>
      <c r="D1546" s="1" t="s">
        <v>12</v>
      </c>
      <c r="E1546" s="1" t="s">
        <v>32</v>
      </c>
      <c r="F1546" s="1" t="s">
        <v>14</v>
      </c>
      <c r="G1546" s="1" t="s">
        <v>15</v>
      </c>
      <c r="H1546" s="1" t="s">
        <v>48</v>
      </c>
      <c r="I1546" s="2">
        <v>45686.0</v>
      </c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ht="15.75" customHeight="1">
      <c r="A1547" s="1" t="s">
        <v>3159</v>
      </c>
      <c r="B1547" s="1" t="s">
        <v>3160</v>
      </c>
      <c r="C1547" s="1">
        <v>6.1993575566E10</v>
      </c>
      <c r="D1547" s="1" t="s">
        <v>12</v>
      </c>
      <c r="E1547" s="1" t="s">
        <v>27</v>
      </c>
      <c r="F1547" s="1" t="s">
        <v>14</v>
      </c>
      <c r="G1547" s="1" t="s">
        <v>65</v>
      </c>
      <c r="H1547" s="1" t="s">
        <v>59</v>
      </c>
      <c r="I1547" s="2">
        <v>45686.0</v>
      </c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ht="15.75" customHeight="1">
      <c r="A1548" s="1" t="s">
        <v>3161</v>
      </c>
      <c r="B1548" s="1" t="s">
        <v>3162</v>
      </c>
      <c r="C1548" s="1">
        <v>7.191241146E9</v>
      </c>
      <c r="D1548" s="1" t="s">
        <v>12</v>
      </c>
      <c r="E1548" s="1" t="s">
        <v>13</v>
      </c>
      <c r="F1548" s="1" t="s">
        <v>14</v>
      </c>
      <c r="G1548" s="1" t="s">
        <v>15</v>
      </c>
      <c r="H1548" s="1" t="s">
        <v>48</v>
      </c>
      <c r="I1548" s="2">
        <v>45686.0</v>
      </c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ht="15.75" customHeight="1">
      <c r="A1549" s="1" t="s">
        <v>3163</v>
      </c>
      <c r="B1549" s="1" t="s">
        <v>3164</v>
      </c>
      <c r="C1549" s="1">
        <v>6.298149039E10</v>
      </c>
      <c r="D1549" s="1" t="s">
        <v>12</v>
      </c>
      <c r="E1549" s="1" t="s">
        <v>32</v>
      </c>
      <c r="F1549" s="1" t="s">
        <v>14</v>
      </c>
      <c r="G1549" s="1" t="s">
        <v>65</v>
      </c>
      <c r="H1549" s="1" t="s">
        <v>20</v>
      </c>
      <c r="I1549" s="2">
        <v>45686.0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ht="15.75" customHeight="1">
      <c r="A1550" s="1" t="s">
        <v>3165</v>
      </c>
      <c r="B1550" s="1" t="s">
        <v>3166</v>
      </c>
      <c r="C1550" s="1">
        <v>3.4999097172E10</v>
      </c>
      <c r="D1550" s="1" t="s">
        <v>12</v>
      </c>
      <c r="E1550" s="1" t="s">
        <v>32</v>
      </c>
      <c r="F1550" s="1" t="s">
        <v>14</v>
      </c>
      <c r="G1550" s="1" t="s">
        <v>15</v>
      </c>
      <c r="H1550" s="1" t="s">
        <v>33</v>
      </c>
      <c r="I1550" s="2">
        <v>45686.0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ht="15.75" customHeight="1">
      <c r="A1551" s="1" t="s">
        <v>166</v>
      </c>
      <c r="B1551" s="1" t="s">
        <v>3167</v>
      </c>
      <c r="C1551" s="1">
        <v>2.1966856153E10</v>
      </c>
      <c r="D1551" s="1" t="s">
        <v>12</v>
      </c>
      <c r="E1551" s="1" t="s">
        <v>32</v>
      </c>
      <c r="F1551" s="1" t="s">
        <v>14</v>
      </c>
      <c r="G1551" s="1" t="s">
        <v>65</v>
      </c>
      <c r="H1551" s="1" t="s">
        <v>20</v>
      </c>
      <c r="I1551" s="2">
        <v>45686.0</v>
      </c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ht="15.75" customHeight="1">
      <c r="A1552" s="1" t="s">
        <v>3168</v>
      </c>
      <c r="B1552" s="1" t="s">
        <v>3169</v>
      </c>
      <c r="C1552" s="1">
        <v>1.3996153006E10</v>
      </c>
      <c r="D1552" s="1" t="s">
        <v>12</v>
      </c>
      <c r="E1552" s="1" t="s">
        <v>13</v>
      </c>
      <c r="F1552" s="1" t="s">
        <v>14</v>
      </c>
      <c r="G1552" s="1" t="s">
        <v>15</v>
      </c>
      <c r="H1552" s="1" t="s">
        <v>20</v>
      </c>
      <c r="I1552" s="2">
        <v>45686.0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ht="15.75" customHeight="1">
      <c r="A1553" s="1" t="s">
        <v>3170</v>
      </c>
      <c r="B1553" s="1" t="s">
        <v>3171</v>
      </c>
      <c r="C1553" s="1">
        <v>1.9999180124E10</v>
      </c>
      <c r="D1553" s="1" t="s">
        <v>12</v>
      </c>
      <c r="E1553" s="1" t="s">
        <v>71</v>
      </c>
      <c r="F1553" s="1" t="s">
        <v>14</v>
      </c>
      <c r="G1553" s="1" t="s">
        <v>15</v>
      </c>
      <c r="H1553" s="1" t="s">
        <v>20</v>
      </c>
      <c r="I1553" s="2">
        <v>45686.0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ht="15.75" customHeight="1">
      <c r="A1554" s="1" t="s">
        <v>3172</v>
      </c>
      <c r="B1554" s="1" t="s">
        <v>3173</v>
      </c>
      <c r="C1554" s="1">
        <v>7.1981540711E10</v>
      </c>
      <c r="D1554" s="1" t="s">
        <v>12</v>
      </c>
      <c r="E1554" s="1" t="s">
        <v>13</v>
      </c>
      <c r="F1554" s="1" t="s">
        <v>14</v>
      </c>
      <c r="G1554" s="1" t="s">
        <v>15</v>
      </c>
      <c r="H1554" s="1" t="s">
        <v>20</v>
      </c>
      <c r="I1554" s="2">
        <v>45686.0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ht="15.75" customHeight="1">
      <c r="A1555" s="1" t="s">
        <v>3174</v>
      </c>
      <c r="B1555" s="1" t="s">
        <v>3175</v>
      </c>
      <c r="C1555" s="1" t="s">
        <v>3176</v>
      </c>
      <c r="D1555" s="1" t="s">
        <v>12</v>
      </c>
      <c r="E1555" s="1" t="s">
        <v>32</v>
      </c>
      <c r="F1555" s="1" t="s">
        <v>14</v>
      </c>
      <c r="G1555" s="1" t="s">
        <v>15</v>
      </c>
      <c r="H1555" s="1" t="s">
        <v>20</v>
      </c>
      <c r="I1555" s="2">
        <v>45686.0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ht="15.75" customHeight="1">
      <c r="A1556" s="1" t="s">
        <v>3177</v>
      </c>
      <c r="B1556" s="1" t="s">
        <v>3178</v>
      </c>
      <c r="C1556" s="1" t="s">
        <v>3179</v>
      </c>
      <c r="D1556" s="1" t="s">
        <v>12</v>
      </c>
      <c r="E1556" s="1" t="s">
        <v>111</v>
      </c>
      <c r="F1556" s="1" t="s">
        <v>14</v>
      </c>
      <c r="G1556" s="1" t="s">
        <v>65</v>
      </c>
      <c r="H1556" s="1" t="s">
        <v>59</v>
      </c>
      <c r="I1556" s="2">
        <v>45686.0</v>
      </c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ht="15.75" customHeight="1">
      <c r="A1557" s="1" t="s">
        <v>3180</v>
      </c>
      <c r="B1557" s="1" t="s">
        <v>3181</v>
      </c>
      <c r="C1557" s="1">
        <v>2.2992639176E10</v>
      </c>
      <c r="D1557" s="1" t="s">
        <v>12</v>
      </c>
      <c r="E1557" s="1" t="s">
        <v>111</v>
      </c>
      <c r="F1557" s="1" t="s">
        <v>14</v>
      </c>
      <c r="G1557" s="1" t="s">
        <v>15</v>
      </c>
      <c r="H1557" s="1" t="s">
        <v>200</v>
      </c>
      <c r="I1557" s="2">
        <v>45686.0</v>
      </c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ht="15.75" customHeight="1">
      <c r="A1558" s="1" t="s">
        <v>3182</v>
      </c>
      <c r="B1558" s="1" t="s">
        <v>3183</v>
      </c>
      <c r="C1558" s="1" t="s">
        <v>3184</v>
      </c>
      <c r="D1558" s="1" t="s">
        <v>12</v>
      </c>
      <c r="E1558" s="1" t="s">
        <v>32</v>
      </c>
      <c r="F1558" s="1" t="s">
        <v>14</v>
      </c>
      <c r="G1558" s="1" t="s">
        <v>15</v>
      </c>
      <c r="H1558" s="1" t="s">
        <v>51</v>
      </c>
      <c r="I1558" s="2">
        <v>45686.0</v>
      </c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ht="15.75" customHeight="1">
      <c r="A1559" s="1" t="s">
        <v>3185</v>
      </c>
      <c r="B1559" s="1" t="s">
        <v>3186</v>
      </c>
      <c r="C1559" s="1">
        <v>2.1976410934E10</v>
      </c>
      <c r="D1559" s="1" t="s">
        <v>12</v>
      </c>
      <c r="E1559" s="1" t="s">
        <v>13</v>
      </c>
      <c r="F1559" s="1" t="s">
        <v>14</v>
      </c>
      <c r="G1559" s="1" t="s">
        <v>65</v>
      </c>
      <c r="H1559" s="1" t="s">
        <v>59</v>
      </c>
      <c r="I1559" s="2">
        <v>45686.0</v>
      </c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ht="15.75" customHeight="1">
      <c r="A1560" s="1" t="s">
        <v>72</v>
      </c>
      <c r="B1560" s="1" t="s">
        <v>3187</v>
      </c>
      <c r="C1560" s="1">
        <v>4.1985246901E10</v>
      </c>
      <c r="D1560" s="1" t="s">
        <v>12</v>
      </c>
      <c r="E1560" s="1" t="s">
        <v>111</v>
      </c>
      <c r="F1560" s="1" t="s">
        <v>14</v>
      </c>
      <c r="G1560" s="1" t="s">
        <v>65</v>
      </c>
      <c r="H1560" s="1" t="s">
        <v>20</v>
      </c>
      <c r="I1560" s="2">
        <v>45686.0</v>
      </c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ht="15.75" customHeight="1">
      <c r="A1561" s="1" t="s">
        <v>3188</v>
      </c>
      <c r="B1561" s="1" t="s">
        <v>3189</v>
      </c>
      <c r="C1561" s="1" t="s">
        <v>3190</v>
      </c>
      <c r="D1561" s="1" t="s">
        <v>12</v>
      </c>
      <c r="E1561" s="1" t="s">
        <v>13</v>
      </c>
      <c r="F1561" s="1" t="s">
        <v>14</v>
      </c>
      <c r="G1561" s="1" t="s">
        <v>65</v>
      </c>
      <c r="H1561" s="1" t="s">
        <v>20</v>
      </c>
      <c r="I1561" s="2">
        <v>45686.0</v>
      </c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ht="15.75" customHeight="1">
      <c r="A1562" s="1" t="s">
        <v>3191</v>
      </c>
      <c r="B1562" s="1" t="s">
        <v>3192</v>
      </c>
      <c r="C1562" s="1">
        <v>2.7999221702E10</v>
      </c>
      <c r="D1562" s="1" t="s">
        <v>12</v>
      </c>
      <c r="E1562" s="1" t="s">
        <v>32</v>
      </c>
      <c r="F1562" s="1" t="s">
        <v>14</v>
      </c>
      <c r="G1562" s="1" t="s">
        <v>15</v>
      </c>
      <c r="H1562" s="1" t="s">
        <v>20</v>
      </c>
      <c r="I1562" s="2">
        <v>45686.0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ht="15.75" customHeight="1">
      <c r="A1563" s="1" t="s">
        <v>3193</v>
      </c>
      <c r="B1563" s="1" t="s">
        <v>3194</v>
      </c>
      <c r="C1563" s="1">
        <v>2.1983348379E10</v>
      </c>
      <c r="D1563" s="1" t="s">
        <v>12</v>
      </c>
      <c r="E1563" s="1" t="s">
        <v>13</v>
      </c>
      <c r="F1563" s="1" t="s">
        <v>14</v>
      </c>
      <c r="G1563" s="1" t="s">
        <v>65</v>
      </c>
      <c r="H1563" s="1" t="s">
        <v>59</v>
      </c>
      <c r="I1563" s="2">
        <v>45686.0</v>
      </c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ht="15.75" customHeight="1">
      <c r="A1564" s="1" t="s">
        <v>3195</v>
      </c>
      <c r="B1564" s="1" t="s">
        <v>3196</v>
      </c>
      <c r="C1564" s="1">
        <v>1.9999083243E10</v>
      </c>
      <c r="D1564" s="1" t="s">
        <v>12</v>
      </c>
      <c r="E1564" s="1" t="s">
        <v>32</v>
      </c>
      <c r="F1564" s="1" t="s">
        <v>14</v>
      </c>
      <c r="G1564" s="1" t="s">
        <v>15</v>
      </c>
      <c r="H1564" s="1" t="s">
        <v>20</v>
      </c>
      <c r="I1564" s="2">
        <v>45686.0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ht="15.75" customHeight="1">
      <c r="A1565" s="1" t="s">
        <v>3197</v>
      </c>
      <c r="B1565" s="1" t="s">
        <v>3198</v>
      </c>
      <c r="C1565" s="1">
        <v>8.5991391682E10</v>
      </c>
      <c r="D1565" s="1" t="s">
        <v>12</v>
      </c>
      <c r="E1565" s="1" t="s">
        <v>32</v>
      </c>
      <c r="F1565" s="1" t="s">
        <v>14</v>
      </c>
      <c r="G1565" s="1" t="s">
        <v>15</v>
      </c>
      <c r="H1565" s="1" t="s">
        <v>48</v>
      </c>
      <c r="I1565" s="2">
        <v>45686.0</v>
      </c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ht="15.75" customHeight="1">
      <c r="A1566" s="1" t="s">
        <v>3199</v>
      </c>
      <c r="B1566" s="1" t="s">
        <v>3200</v>
      </c>
      <c r="C1566" s="1" t="s">
        <v>3201</v>
      </c>
      <c r="D1566" s="1" t="s">
        <v>12</v>
      </c>
      <c r="E1566" s="1" t="s">
        <v>32</v>
      </c>
      <c r="F1566" s="1" t="s">
        <v>14</v>
      </c>
      <c r="G1566" s="1" t="s">
        <v>65</v>
      </c>
      <c r="H1566" s="1" t="s">
        <v>20</v>
      </c>
      <c r="I1566" s="2">
        <v>45686.0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ht="15.75" customHeight="1">
      <c r="A1567" s="1" t="s">
        <v>3202</v>
      </c>
      <c r="B1567" s="1" t="s">
        <v>3203</v>
      </c>
      <c r="C1567" s="1">
        <v>4.4991747625E10</v>
      </c>
      <c r="D1567" s="1" t="s">
        <v>12</v>
      </c>
      <c r="E1567" s="1" t="s">
        <v>13</v>
      </c>
      <c r="F1567" s="1" t="s">
        <v>14</v>
      </c>
      <c r="G1567" s="1" t="s">
        <v>65</v>
      </c>
      <c r="H1567" s="1" t="s">
        <v>84</v>
      </c>
      <c r="I1567" s="2">
        <v>45686.0</v>
      </c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ht="15.75" customHeight="1">
      <c r="A1568" s="1" t="s">
        <v>3204</v>
      </c>
      <c r="B1568" s="1" t="s">
        <v>3205</v>
      </c>
      <c r="C1568" s="1">
        <v>4.598836784E10</v>
      </c>
      <c r="D1568" s="1" t="s">
        <v>12</v>
      </c>
      <c r="E1568" s="1" t="s">
        <v>32</v>
      </c>
      <c r="F1568" s="1" t="s">
        <v>14</v>
      </c>
      <c r="G1568" s="1" t="s">
        <v>65</v>
      </c>
      <c r="H1568" s="1" t="s">
        <v>33</v>
      </c>
      <c r="I1568" s="2">
        <v>45686.0</v>
      </c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ht="15.75" customHeight="1">
      <c r="A1569" s="1" t="s">
        <v>3206</v>
      </c>
      <c r="B1569" s="1" t="s">
        <v>3207</v>
      </c>
      <c r="C1569" s="1">
        <v>8.6994236906E10</v>
      </c>
      <c r="D1569" s="1" t="s">
        <v>12</v>
      </c>
      <c r="E1569" s="1" t="s">
        <v>19</v>
      </c>
      <c r="F1569" s="1" t="s">
        <v>14</v>
      </c>
      <c r="G1569" s="1" t="s">
        <v>15</v>
      </c>
      <c r="H1569" s="1" t="s">
        <v>20</v>
      </c>
      <c r="I1569" s="2">
        <v>45686.0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ht="15.75" customHeight="1">
      <c r="A1570" s="1" t="s">
        <v>3208</v>
      </c>
      <c r="B1570" s="1" t="s">
        <v>3209</v>
      </c>
      <c r="C1570" s="1">
        <v>9.1986201084E10</v>
      </c>
      <c r="D1570" s="1"/>
      <c r="E1570" s="1"/>
      <c r="F1570" s="1"/>
      <c r="G1570" s="1"/>
      <c r="H1570" s="1"/>
      <c r="I1570" s="2">
        <v>45686.0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ht="15.75" customHeight="1">
      <c r="A1571" s="1" t="s">
        <v>3210</v>
      </c>
      <c r="B1571" s="1" t="s">
        <v>3211</v>
      </c>
      <c r="C1571" s="1">
        <v>5.527999037026E12</v>
      </c>
      <c r="D1571" s="1" t="s">
        <v>12</v>
      </c>
      <c r="E1571" s="1" t="s">
        <v>13</v>
      </c>
      <c r="F1571" s="1" t="s">
        <v>14</v>
      </c>
      <c r="G1571" s="1" t="s">
        <v>65</v>
      </c>
      <c r="H1571" s="1" t="s">
        <v>20</v>
      </c>
      <c r="I1571" s="2">
        <v>45686.0</v>
      </c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ht="15.75" customHeight="1">
      <c r="A1572" s="1" t="s">
        <v>3212</v>
      </c>
      <c r="B1572" s="1" t="s">
        <v>3213</v>
      </c>
      <c r="C1572" s="1">
        <v>1.1986742383E10</v>
      </c>
      <c r="D1572" s="1" t="s">
        <v>12</v>
      </c>
      <c r="E1572" s="1" t="s">
        <v>39</v>
      </c>
      <c r="F1572" s="1" t="s">
        <v>14</v>
      </c>
      <c r="G1572" s="1" t="s">
        <v>15</v>
      </c>
      <c r="H1572" s="1" t="s">
        <v>77</v>
      </c>
      <c r="I1572" s="2">
        <v>45686.0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ht="15.75" customHeight="1">
      <c r="A1573" s="1" t="s">
        <v>3214</v>
      </c>
      <c r="B1573" s="1" t="s">
        <v>3215</v>
      </c>
      <c r="C1573" s="1">
        <v>-18970.0</v>
      </c>
      <c r="D1573" s="1" t="s">
        <v>12</v>
      </c>
      <c r="E1573" s="1" t="s">
        <v>27</v>
      </c>
      <c r="F1573" s="1" t="s">
        <v>14</v>
      </c>
      <c r="G1573" s="1" t="s">
        <v>15</v>
      </c>
      <c r="H1573" s="1" t="s">
        <v>20</v>
      </c>
      <c r="I1573" s="2">
        <v>45686.0</v>
      </c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ht="15.75" customHeight="1">
      <c r="A1574" s="1" t="s">
        <v>3216</v>
      </c>
      <c r="B1574" s="1" t="s">
        <v>3217</v>
      </c>
      <c r="C1574" s="1" t="s">
        <v>3218</v>
      </c>
      <c r="D1574" s="1" t="s">
        <v>12</v>
      </c>
      <c r="E1574" s="1" t="s">
        <v>13</v>
      </c>
      <c r="F1574" s="1" t="s">
        <v>14</v>
      </c>
      <c r="G1574" s="1" t="s">
        <v>15</v>
      </c>
      <c r="H1574" s="1" t="s">
        <v>143</v>
      </c>
      <c r="I1574" s="2">
        <v>45686.0</v>
      </c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ht="15.75" customHeight="1">
      <c r="A1575" s="1" t="s">
        <v>3219</v>
      </c>
      <c r="B1575" s="1" t="s">
        <v>3220</v>
      </c>
      <c r="C1575" s="1" t="s">
        <v>3221</v>
      </c>
      <c r="D1575" s="1" t="s">
        <v>12</v>
      </c>
      <c r="E1575" s="1" t="s">
        <v>13</v>
      </c>
      <c r="F1575" s="1" t="s">
        <v>14</v>
      </c>
      <c r="G1575" s="1" t="s">
        <v>15</v>
      </c>
      <c r="H1575" s="1" t="s">
        <v>48</v>
      </c>
      <c r="I1575" s="2">
        <v>45686.0</v>
      </c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ht="15.75" customHeight="1">
      <c r="A1576" s="1" t="s">
        <v>3222</v>
      </c>
      <c r="B1576" s="1" t="s">
        <v>3223</v>
      </c>
      <c r="C1576" s="1">
        <v>2.1969699808E10</v>
      </c>
      <c r="D1576" s="1" t="s">
        <v>12</v>
      </c>
      <c r="E1576" s="1" t="s">
        <v>24</v>
      </c>
      <c r="F1576" s="1" t="s">
        <v>14</v>
      </c>
      <c r="G1576" s="1" t="s">
        <v>65</v>
      </c>
      <c r="H1576" s="1" t="s">
        <v>20</v>
      </c>
      <c r="I1576" s="2">
        <v>45686.0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ht="15.75" customHeight="1">
      <c r="A1577" s="1" t="s">
        <v>3224</v>
      </c>
      <c r="B1577" s="1" t="s">
        <v>3225</v>
      </c>
      <c r="C1577" s="1">
        <v>2.2974044381E10</v>
      </c>
      <c r="D1577" s="1" t="s">
        <v>12</v>
      </c>
      <c r="E1577" s="1" t="s">
        <v>19</v>
      </c>
      <c r="F1577" s="1" t="s">
        <v>14</v>
      </c>
      <c r="G1577" s="1" t="s">
        <v>65</v>
      </c>
      <c r="H1577" s="1" t="s">
        <v>20</v>
      </c>
      <c r="I1577" s="2">
        <v>45686.0</v>
      </c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ht="15.75" customHeight="1">
      <c r="A1578" s="1" t="s">
        <v>3226</v>
      </c>
      <c r="B1578" s="1" t="s">
        <v>3227</v>
      </c>
      <c r="C1578" s="1">
        <v>1.1943187703E10</v>
      </c>
      <c r="D1578" s="1" t="s">
        <v>12</v>
      </c>
      <c r="E1578" s="1" t="s">
        <v>111</v>
      </c>
      <c r="F1578" s="1" t="s">
        <v>14</v>
      </c>
      <c r="G1578" s="1" t="s">
        <v>65</v>
      </c>
      <c r="H1578" s="1" t="s">
        <v>20</v>
      </c>
      <c r="I1578" s="2">
        <v>45686.0</v>
      </c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ht="15.75" customHeight="1">
      <c r="A1579" s="1" t="s">
        <v>3228</v>
      </c>
      <c r="B1579" s="1" t="s">
        <v>3229</v>
      </c>
      <c r="C1579" s="1">
        <v>4.4997135223E10</v>
      </c>
      <c r="D1579" s="1" t="s">
        <v>12</v>
      </c>
      <c r="E1579" s="1" t="s">
        <v>13</v>
      </c>
      <c r="F1579" s="1" t="s">
        <v>14</v>
      </c>
      <c r="G1579" s="1" t="s">
        <v>15</v>
      </c>
      <c r="H1579" s="1" t="s">
        <v>44</v>
      </c>
      <c r="I1579" s="2">
        <v>45686.0</v>
      </c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ht="15.75" customHeight="1">
      <c r="A1580" s="1" t="s">
        <v>3230</v>
      </c>
      <c r="B1580" s="1" t="s">
        <v>3231</v>
      </c>
      <c r="C1580" s="1">
        <v>1.1976280763E10</v>
      </c>
      <c r="D1580" s="1" t="s">
        <v>12</v>
      </c>
      <c r="E1580" s="1" t="s">
        <v>32</v>
      </c>
      <c r="F1580" s="1" t="s">
        <v>14</v>
      </c>
      <c r="G1580" s="1" t="s">
        <v>15</v>
      </c>
      <c r="H1580" s="1" t="s">
        <v>20</v>
      </c>
      <c r="I1580" s="2">
        <v>45686.0</v>
      </c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ht="15.75" customHeight="1">
      <c r="A1581" s="1" t="s">
        <v>828</v>
      </c>
      <c r="B1581" s="1" t="s">
        <v>3232</v>
      </c>
      <c r="C1581" s="1">
        <v>8.3982192805E10</v>
      </c>
      <c r="D1581" s="1" t="s">
        <v>12</v>
      </c>
      <c r="E1581" s="1" t="s">
        <v>13</v>
      </c>
      <c r="F1581" s="1" t="s">
        <v>14</v>
      </c>
      <c r="G1581" s="1" t="s">
        <v>15</v>
      </c>
      <c r="H1581" s="1" t="s">
        <v>84</v>
      </c>
      <c r="I1581" s="2">
        <v>45686.0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ht="15.75" customHeight="1">
      <c r="A1582" s="1" t="s">
        <v>3233</v>
      </c>
      <c r="B1582" s="1" t="s">
        <v>3234</v>
      </c>
      <c r="C1582" s="1">
        <v>6.2991619109E10</v>
      </c>
      <c r="D1582" s="1" t="s">
        <v>12</v>
      </c>
      <c r="E1582" s="1" t="s">
        <v>19</v>
      </c>
      <c r="F1582" s="1" t="s">
        <v>14</v>
      </c>
      <c r="G1582" s="1" t="s">
        <v>65</v>
      </c>
      <c r="H1582" s="1" t="s">
        <v>20</v>
      </c>
      <c r="I1582" s="2">
        <v>45686.0</v>
      </c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ht="15.75" customHeight="1">
      <c r="A1583" s="1" t="s">
        <v>3235</v>
      </c>
      <c r="B1583" s="1" t="s">
        <v>3236</v>
      </c>
      <c r="C1583" s="1">
        <v>5.5179814983E12</v>
      </c>
      <c r="D1583" s="1" t="s">
        <v>12</v>
      </c>
      <c r="E1583" s="1" t="s">
        <v>13</v>
      </c>
      <c r="F1583" s="1" t="s">
        <v>14</v>
      </c>
      <c r="G1583" s="1" t="s">
        <v>15</v>
      </c>
      <c r="H1583" s="1" t="s">
        <v>59</v>
      </c>
      <c r="I1583" s="2">
        <v>45686.0</v>
      </c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ht="15.75" customHeight="1">
      <c r="A1584" s="1" t="s">
        <v>3237</v>
      </c>
      <c r="B1584" s="1" t="s">
        <v>3238</v>
      </c>
      <c r="C1584" s="1">
        <v>8.3999009335E10</v>
      </c>
      <c r="D1584" s="1" t="s">
        <v>12</v>
      </c>
      <c r="E1584" s="1" t="s">
        <v>27</v>
      </c>
      <c r="F1584" s="1" t="s">
        <v>14</v>
      </c>
      <c r="G1584" s="1" t="s">
        <v>65</v>
      </c>
      <c r="H1584" s="1" t="s">
        <v>59</v>
      </c>
      <c r="I1584" s="2">
        <v>45686.0</v>
      </c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ht="15.75" customHeight="1">
      <c r="A1585" s="1" t="s">
        <v>3239</v>
      </c>
      <c r="B1585" s="1" t="s">
        <v>3240</v>
      </c>
      <c r="C1585" s="1">
        <v>8.8994035488E10</v>
      </c>
      <c r="D1585" s="1" t="s">
        <v>12</v>
      </c>
      <c r="E1585" s="1" t="s">
        <v>39</v>
      </c>
      <c r="F1585" s="1" t="s">
        <v>14</v>
      </c>
      <c r="G1585" s="1" t="s">
        <v>15</v>
      </c>
      <c r="H1585" s="1" t="s">
        <v>59</v>
      </c>
      <c r="I1585" s="2">
        <v>45686.0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ht="15.75" customHeight="1">
      <c r="A1586" s="1" t="s">
        <v>3241</v>
      </c>
      <c r="B1586" s="1" t="s">
        <v>3242</v>
      </c>
      <c r="C1586" s="1">
        <v>8.1996739011E10</v>
      </c>
      <c r="D1586" s="1" t="s">
        <v>12</v>
      </c>
      <c r="E1586" s="1" t="s">
        <v>111</v>
      </c>
      <c r="F1586" s="1" t="s">
        <v>14</v>
      </c>
      <c r="G1586" s="1" t="s">
        <v>15</v>
      </c>
      <c r="H1586" s="1" t="s">
        <v>59</v>
      </c>
      <c r="I1586" s="2">
        <v>45686.0</v>
      </c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ht="15.75" customHeight="1">
      <c r="A1587" s="1" t="s">
        <v>3243</v>
      </c>
      <c r="B1587" s="1" t="s">
        <v>3244</v>
      </c>
      <c r="C1587" s="1">
        <v>5.1996223657E10</v>
      </c>
      <c r="D1587" s="1" t="s">
        <v>12</v>
      </c>
      <c r="E1587" s="1" t="s">
        <v>32</v>
      </c>
      <c r="F1587" s="1" t="s">
        <v>14</v>
      </c>
      <c r="G1587" s="1" t="s">
        <v>65</v>
      </c>
      <c r="H1587" s="1" t="s">
        <v>20</v>
      </c>
      <c r="I1587" s="2">
        <v>45686.0</v>
      </c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ht="15.75" customHeight="1">
      <c r="A1588" s="1" t="s">
        <v>131</v>
      </c>
      <c r="B1588" s="1" t="s">
        <v>3245</v>
      </c>
      <c r="C1588" s="1">
        <v>4.799910991E10</v>
      </c>
      <c r="D1588" s="1" t="s">
        <v>12</v>
      </c>
      <c r="E1588" s="1" t="s">
        <v>71</v>
      </c>
      <c r="F1588" s="1" t="s">
        <v>14</v>
      </c>
      <c r="G1588" s="1" t="s">
        <v>15</v>
      </c>
      <c r="H1588" s="1" t="s">
        <v>48</v>
      </c>
      <c r="I1588" s="2">
        <v>45686.0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ht="15.75" customHeight="1">
      <c r="A1589" s="1" t="s">
        <v>3246</v>
      </c>
      <c r="B1589" s="1" t="s">
        <v>3247</v>
      </c>
      <c r="C1589" s="1">
        <v>1.6997232813E10</v>
      </c>
      <c r="D1589" s="1" t="s">
        <v>12</v>
      </c>
      <c r="E1589" s="1" t="s">
        <v>13</v>
      </c>
      <c r="F1589" s="1" t="s">
        <v>14</v>
      </c>
      <c r="G1589" s="1" t="s">
        <v>15</v>
      </c>
      <c r="H1589" s="1" t="s">
        <v>59</v>
      </c>
      <c r="I1589" s="2">
        <v>45686.0</v>
      </c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ht="15.75" customHeight="1">
      <c r="A1590" s="1" t="s">
        <v>3248</v>
      </c>
      <c r="B1590" s="1" t="s">
        <v>3249</v>
      </c>
      <c r="C1590" s="1">
        <v>8.1987441857E10</v>
      </c>
      <c r="D1590" s="1" t="s">
        <v>12</v>
      </c>
      <c r="E1590" s="1" t="s">
        <v>24</v>
      </c>
      <c r="F1590" s="1" t="s">
        <v>14</v>
      </c>
      <c r="G1590" s="1" t="s">
        <v>15</v>
      </c>
      <c r="H1590" s="1" t="s">
        <v>20</v>
      </c>
      <c r="I1590" s="2">
        <v>45686.0</v>
      </c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ht="15.75" customHeight="1">
      <c r="A1591" s="1" t="s">
        <v>3250</v>
      </c>
      <c r="B1591" s="1" t="s">
        <v>3251</v>
      </c>
      <c r="C1591" s="1">
        <v>9.4991221239E10</v>
      </c>
      <c r="D1591" s="1" t="s">
        <v>12</v>
      </c>
      <c r="E1591" s="1" t="s">
        <v>13</v>
      </c>
      <c r="F1591" s="1" t="s">
        <v>14</v>
      </c>
      <c r="G1591" s="1" t="s">
        <v>15</v>
      </c>
      <c r="H1591" s="1" t="s">
        <v>59</v>
      </c>
      <c r="I1591" s="2">
        <v>45686.0</v>
      </c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ht="15.75" customHeight="1">
      <c r="A1592" s="1" t="s">
        <v>3252</v>
      </c>
      <c r="B1592" s="1" t="s">
        <v>3253</v>
      </c>
      <c r="C1592" s="1" t="s">
        <v>3254</v>
      </c>
      <c r="D1592" s="1" t="s">
        <v>12</v>
      </c>
      <c r="E1592" s="1" t="s">
        <v>32</v>
      </c>
      <c r="F1592" s="1" t="s">
        <v>14</v>
      </c>
      <c r="G1592" s="1" t="s">
        <v>15</v>
      </c>
      <c r="H1592" s="1" t="s">
        <v>20</v>
      </c>
      <c r="I1592" s="2">
        <v>45686.0</v>
      </c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ht="15.75" customHeight="1">
      <c r="A1593" s="1" t="s">
        <v>3255</v>
      </c>
      <c r="B1593" s="1" t="s">
        <v>3256</v>
      </c>
      <c r="C1593" s="1">
        <v>2.8999006597E10</v>
      </c>
      <c r="D1593" s="1" t="s">
        <v>12</v>
      </c>
      <c r="E1593" s="1" t="s">
        <v>333</v>
      </c>
      <c r="F1593" s="1" t="s">
        <v>14</v>
      </c>
      <c r="G1593" s="1" t="s">
        <v>65</v>
      </c>
      <c r="H1593" s="1" t="s">
        <v>20</v>
      </c>
      <c r="I1593" s="2">
        <v>45686.0</v>
      </c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ht="15.75" customHeight="1">
      <c r="A1594" s="1" t="s">
        <v>3257</v>
      </c>
      <c r="B1594" s="1" t="s">
        <v>3258</v>
      </c>
      <c r="C1594" s="1">
        <v>1.999166333E10</v>
      </c>
      <c r="D1594" s="1" t="s">
        <v>12</v>
      </c>
      <c r="E1594" s="1" t="s">
        <v>13</v>
      </c>
      <c r="F1594" s="1" t="s">
        <v>14</v>
      </c>
      <c r="G1594" s="1" t="s">
        <v>65</v>
      </c>
      <c r="H1594" s="1" t="s">
        <v>20</v>
      </c>
      <c r="I1594" s="2">
        <v>45686.0</v>
      </c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ht="15.75" customHeight="1">
      <c r="A1595" s="1" t="s">
        <v>3259</v>
      </c>
      <c r="B1595" s="1" t="s">
        <v>3260</v>
      </c>
      <c r="C1595" s="1">
        <v>1.1977811384E10</v>
      </c>
      <c r="D1595" s="1" t="s">
        <v>12</v>
      </c>
      <c r="E1595" s="1" t="s">
        <v>13</v>
      </c>
      <c r="F1595" s="1" t="s">
        <v>14</v>
      </c>
      <c r="G1595" s="1" t="s">
        <v>65</v>
      </c>
      <c r="H1595" s="1" t="s">
        <v>20</v>
      </c>
      <c r="I1595" s="2">
        <v>45686.0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ht="15.75" customHeight="1">
      <c r="A1596" s="1" t="s">
        <v>3261</v>
      </c>
      <c r="B1596" s="1" t="s">
        <v>3262</v>
      </c>
      <c r="C1596" s="1">
        <v>1.6993073456E10</v>
      </c>
      <c r="D1596" s="1" t="s">
        <v>12</v>
      </c>
      <c r="E1596" s="1" t="s">
        <v>32</v>
      </c>
      <c r="F1596" s="1" t="s">
        <v>14</v>
      </c>
      <c r="G1596" s="1" t="s">
        <v>15</v>
      </c>
      <c r="H1596" s="1" t="s">
        <v>114</v>
      </c>
      <c r="I1596" s="2">
        <v>45686.0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ht="15.75" customHeight="1">
      <c r="A1597" s="1" t="s">
        <v>3263</v>
      </c>
      <c r="B1597" s="1" t="s">
        <v>3264</v>
      </c>
      <c r="C1597" s="1">
        <v>3.4996569875E10</v>
      </c>
      <c r="D1597" s="1" t="s">
        <v>12</v>
      </c>
      <c r="E1597" s="1" t="s">
        <v>24</v>
      </c>
      <c r="F1597" s="1" t="s">
        <v>14</v>
      </c>
      <c r="G1597" s="1" t="s">
        <v>15</v>
      </c>
      <c r="H1597" s="1" t="s">
        <v>33</v>
      </c>
      <c r="I1597" s="2">
        <v>45686.0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ht="15.75" customHeight="1">
      <c r="A1598" s="1" t="s">
        <v>17</v>
      </c>
      <c r="B1598" s="1" t="s">
        <v>3265</v>
      </c>
      <c r="C1598" s="1" t="s">
        <v>3266</v>
      </c>
      <c r="D1598" s="1" t="s">
        <v>12</v>
      </c>
      <c r="E1598" s="1" t="s">
        <v>32</v>
      </c>
      <c r="F1598" s="1" t="s">
        <v>14</v>
      </c>
      <c r="G1598" s="1" t="s">
        <v>65</v>
      </c>
      <c r="H1598" s="1" t="s">
        <v>20</v>
      </c>
      <c r="I1598" s="2">
        <v>45686.0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ht="15.75" customHeight="1">
      <c r="A1599" s="1" t="s">
        <v>3267</v>
      </c>
      <c r="B1599" s="1" t="s">
        <v>3268</v>
      </c>
      <c r="C1599" s="1">
        <v>9.1991701551E10</v>
      </c>
      <c r="D1599" s="1" t="s">
        <v>12</v>
      </c>
      <c r="E1599" s="1" t="s">
        <v>32</v>
      </c>
      <c r="F1599" s="1" t="s">
        <v>14</v>
      </c>
      <c r="G1599" s="1" t="s">
        <v>15</v>
      </c>
      <c r="H1599" s="1" t="s">
        <v>51</v>
      </c>
      <c r="I1599" s="2">
        <v>45686.0</v>
      </c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ht="15.75" customHeight="1">
      <c r="A1600" s="1" t="s">
        <v>3269</v>
      </c>
      <c r="B1600" s="1" t="s">
        <v>3270</v>
      </c>
      <c r="C1600" s="1">
        <v>2.7988410717E10</v>
      </c>
      <c r="D1600" s="1" t="s">
        <v>12</v>
      </c>
      <c r="E1600" s="1" t="s">
        <v>13</v>
      </c>
      <c r="F1600" s="1" t="s">
        <v>14</v>
      </c>
      <c r="G1600" s="1" t="s">
        <v>15</v>
      </c>
      <c r="H1600" s="1" t="s">
        <v>20</v>
      </c>
      <c r="I1600" s="2">
        <v>45686.0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ht="15.75" customHeight="1">
      <c r="A1601" s="1" t="s">
        <v>3271</v>
      </c>
      <c r="B1601" s="1" t="s">
        <v>3272</v>
      </c>
      <c r="C1601" s="1">
        <v>8.1995468707E10</v>
      </c>
      <c r="D1601" s="1" t="s">
        <v>12</v>
      </c>
      <c r="E1601" s="1" t="s">
        <v>71</v>
      </c>
      <c r="F1601" s="1" t="s">
        <v>14</v>
      </c>
      <c r="G1601" s="1" t="s">
        <v>65</v>
      </c>
      <c r="H1601" s="1" t="s">
        <v>20</v>
      </c>
      <c r="I1601" s="2">
        <v>45686.0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ht="15.75" customHeight="1">
      <c r="A1602" s="1" t="s">
        <v>3273</v>
      </c>
      <c r="B1602" s="1" t="s">
        <v>3274</v>
      </c>
      <c r="C1602" s="1" t="s">
        <v>3275</v>
      </c>
      <c r="D1602" s="1" t="s">
        <v>12</v>
      </c>
      <c r="E1602" s="1" t="s">
        <v>32</v>
      </c>
      <c r="F1602" s="1" t="s">
        <v>14</v>
      </c>
      <c r="G1602" s="1" t="s">
        <v>15</v>
      </c>
      <c r="H1602" s="1" t="s">
        <v>20</v>
      </c>
      <c r="I1602" s="2">
        <v>45686.0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ht="15.75" customHeight="1">
      <c r="A1603" s="1" t="s">
        <v>3276</v>
      </c>
      <c r="B1603" s="1" t="s">
        <v>3277</v>
      </c>
      <c r="C1603" s="1">
        <v>3.1984019438E10</v>
      </c>
      <c r="D1603" s="1" t="s">
        <v>12</v>
      </c>
      <c r="E1603" s="1" t="s">
        <v>19</v>
      </c>
      <c r="F1603" s="1" t="s">
        <v>14</v>
      </c>
      <c r="G1603" s="1" t="s">
        <v>15</v>
      </c>
      <c r="H1603" s="1" t="s">
        <v>20</v>
      </c>
      <c r="I1603" s="2">
        <v>45686.0</v>
      </c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ht="15.75" customHeight="1">
      <c r="A1604" s="1" t="s">
        <v>3278</v>
      </c>
      <c r="B1604" s="1" t="s">
        <v>3279</v>
      </c>
      <c r="C1604" s="1">
        <v>1.9987430408E10</v>
      </c>
      <c r="D1604" s="1" t="s">
        <v>12</v>
      </c>
      <c r="E1604" s="1" t="s">
        <v>111</v>
      </c>
      <c r="F1604" s="1" t="s">
        <v>14</v>
      </c>
      <c r="G1604" s="1" t="s">
        <v>65</v>
      </c>
      <c r="H1604" s="1" t="s">
        <v>20</v>
      </c>
      <c r="I1604" s="2">
        <v>45686.0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ht="15.75" customHeight="1">
      <c r="A1605" s="1" t="s">
        <v>3280</v>
      </c>
      <c r="B1605" s="1" t="s">
        <v>3281</v>
      </c>
      <c r="C1605" s="1">
        <v>7.1988168065E10</v>
      </c>
      <c r="D1605" s="1" t="s">
        <v>12</v>
      </c>
      <c r="E1605" s="1" t="s">
        <v>32</v>
      </c>
      <c r="F1605" s="1" t="s">
        <v>14</v>
      </c>
      <c r="G1605" s="1" t="s">
        <v>65</v>
      </c>
      <c r="H1605" s="1" t="s">
        <v>51</v>
      </c>
      <c r="I1605" s="2">
        <v>45686.0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ht="15.75" customHeight="1">
      <c r="A1606" s="1" t="s">
        <v>3282</v>
      </c>
      <c r="B1606" s="1" t="s">
        <v>3283</v>
      </c>
      <c r="C1606" s="1">
        <v>1.1949118906E10</v>
      </c>
      <c r="D1606" s="1" t="s">
        <v>12</v>
      </c>
      <c r="E1606" s="1" t="s">
        <v>32</v>
      </c>
      <c r="F1606" s="1" t="s">
        <v>14</v>
      </c>
      <c r="G1606" s="1" t="s">
        <v>15</v>
      </c>
      <c r="H1606" s="1" t="s">
        <v>48</v>
      </c>
      <c r="I1606" s="2">
        <v>45686.0</v>
      </c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ht="15.75" customHeight="1">
      <c r="A1607" s="1" t="s">
        <v>3284</v>
      </c>
      <c r="B1607" s="1" t="s">
        <v>3285</v>
      </c>
      <c r="C1607" s="1">
        <v>5.198120112E10</v>
      </c>
      <c r="D1607" s="1" t="s">
        <v>12</v>
      </c>
      <c r="E1607" s="1" t="s">
        <v>32</v>
      </c>
      <c r="F1607" s="1" t="s">
        <v>14</v>
      </c>
      <c r="G1607" s="1" t="s">
        <v>15</v>
      </c>
      <c r="H1607" s="1" t="s">
        <v>20</v>
      </c>
      <c r="I1607" s="2">
        <v>45686.0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ht="15.75" customHeight="1">
      <c r="A1608" s="1" t="s">
        <v>3286</v>
      </c>
      <c r="B1608" s="1" t="s">
        <v>3287</v>
      </c>
      <c r="C1608" s="1">
        <v>3.8999517232E10</v>
      </c>
      <c r="D1608" s="1" t="s">
        <v>12</v>
      </c>
      <c r="E1608" s="1" t="s">
        <v>32</v>
      </c>
      <c r="F1608" s="1" t="s">
        <v>14</v>
      </c>
      <c r="G1608" s="1" t="s">
        <v>15</v>
      </c>
      <c r="H1608" s="1" t="s">
        <v>20</v>
      </c>
      <c r="I1608" s="2">
        <v>45686.0</v>
      </c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ht="15.75" customHeight="1">
      <c r="A1609" s="1" t="s">
        <v>3288</v>
      </c>
      <c r="B1609" s="1" t="s">
        <v>3289</v>
      </c>
      <c r="C1609" s="1">
        <v>4.1997474958E10</v>
      </c>
      <c r="D1609" s="1" t="s">
        <v>12</v>
      </c>
      <c r="E1609" s="1" t="s">
        <v>32</v>
      </c>
      <c r="F1609" s="1" t="s">
        <v>14</v>
      </c>
      <c r="G1609" s="1" t="s">
        <v>15</v>
      </c>
      <c r="H1609" s="1" t="s">
        <v>200</v>
      </c>
      <c r="I1609" s="2">
        <v>45686.0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ht="15.75" customHeight="1">
      <c r="A1610" s="1" t="s">
        <v>3290</v>
      </c>
      <c r="B1610" s="1" t="s">
        <v>3291</v>
      </c>
      <c r="C1610" s="1">
        <v>9.132535759E9</v>
      </c>
      <c r="D1610" s="1" t="s">
        <v>12</v>
      </c>
      <c r="E1610" s="1" t="s">
        <v>32</v>
      </c>
      <c r="F1610" s="1" t="s">
        <v>14</v>
      </c>
      <c r="G1610" s="1" t="s">
        <v>15</v>
      </c>
      <c r="H1610" s="1" t="s">
        <v>77</v>
      </c>
      <c r="I1610" s="2">
        <v>45686.0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ht="15.75" customHeight="1">
      <c r="A1611" s="1" t="s">
        <v>3292</v>
      </c>
      <c r="B1611" s="1" t="s">
        <v>3293</v>
      </c>
      <c r="C1611" s="1">
        <v>1.1911142828E10</v>
      </c>
      <c r="D1611" s="1" t="s">
        <v>12</v>
      </c>
      <c r="E1611" s="1" t="s">
        <v>39</v>
      </c>
      <c r="F1611" s="1" t="s">
        <v>14</v>
      </c>
      <c r="G1611" s="1" t="s">
        <v>15</v>
      </c>
      <c r="H1611" s="1" t="s">
        <v>48</v>
      </c>
      <c r="I1611" s="2">
        <v>45686.0</v>
      </c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ht="15.75" customHeight="1">
      <c r="A1612" s="1" t="s">
        <v>3294</v>
      </c>
      <c r="B1612" s="1" t="s">
        <v>3295</v>
      </c>
      <c r="C1612" s="1">
        <v>6.2982210711E10</v>
      </c>
      <c r="D1612" s="1" t="s">
        <v>12</v>
      </c>
      <c r="E1612" s="1" t="s">
        <v>111</v>
      </c>
      <c r="F1612" s="1" t="s">
        <v>14</v>
      </c>
      <c r="G1612" s="1" t="s">
        <v>65</v>
      </c>
      <c r="H1612" s="1" t="s">
        <v>20</v>
      </c>
      <c r="I1612" s="2">
        <v>45686.0</v>
      </c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ht="15.75" customHeight="1">
      <c r="A1613" s="1" t="s">
        <v>3296</v>
      </c>
      <c r="B1613" s="1" t="s">
        <v>3297</v>
      </c>
      <c r="C1613" s="1">
        <v>1.1934408343E10</v>
      </c>
      <c r="D1613" s="1" t="s">
        <v>12</v>
      </c>
      <c r="E1613" s="1" t="s">
        <v>27</v>
      </c>
      <c r="F1613" s="1" t="s">
        <v>14</v>
      </c>
      <c r="G1613" s="1" t="s">
        <v>65</v>
      </c>
      <c r="H1613" s="1" t="s">
        <v>59</v>
      </c>
      <c r="I1613" s="2">
        <v>45686.0</v>
      </c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ht="15.75" customHeight="1">
      <c r="A1614" s="1" t="s">
        <v>3298</v>
      </c>
      <c r="B1614" s="1" t="s">
        <v>3299</v>
      </c>
      <c r="C1614" s="1" t="s">
        <v>3300</v>
      </c>
      <c r="D1614" s="1" t="s">
        <v>12</v>
      </c>
      <c r="E1614" s="1" t="s">
        <v>32</v>
      </c>
      <c r="F1614" s="1" t="s">
        <v>14</v>
      </c>
      <c r="G1614" s="1" t="s">
        <v>65</v>
      </c>
      <c r="H1614" s="1" t="s">
        <v>33</v>
      </c>
      <c r="I1614" s="2">
        <v>45686.0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ht="15.75" customHeight="1">
      <c r="A1615" s="1" t="s">
        <v>3301</v>
      </c>
      <c r="B1615" s="1" t="s">
        <v>3302</v>
      </c>
      <c r="C1615" s="1" t="s">
        <v>3303</v>
      </c>
      <c r="D1615" s="1" t="s">
        <v>12</v>
      </c>
      <c r="E1615" s="1" t="s">
        <v>13</v>
      </c>
      <c r="F1615" s="1" t="s">
        <v>14</v>
      </c>
      <c r="G1615" s="1" t="s">
        <v>65</v>
      </c>
      <c r="H1615" s="1" t="s">
        <v>20</v>
      </c>
      <c r="I1615" s="2">
        <v>45686.0</v>
      </c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ht="15.75" customHeight="1">
      <c r="A1616" s="1" t="s">
        <v>3304</v>
      </c>
      <c r="B1616" s="1" t="s">
        <v>3305</v>
      </c>
      <c r="C1616" s="1">
        <v>5.53199300526E12</v>
      </c>
      <c r="D1616" s="1" t="s">
        <v>12</v>
      </c>
      <c r="E1616" s="1" t="s">
        <v>93</v>
      </c>
      <c r="F1616" s="1" t="s">
        <v>14</v>
      </c>
      <c r="G1616" s="1" t="s">
        <v>15</v>
      </c>
      <c r="H1616" s="1" t="s">
        <v>20</v>
      </c>
      <c r="I1616" s="2">
        <v>45686.0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ht="15.75" customHeight="1">
      <c r="A1617" s="1" t="s">
        <v>3306</v>
      </c>
      <c r="B1617" s="1" t="s">
        <v>3307</v>
      </c>
      <c r="C1617" s="1">
        <v>9.9984695153E10</v>
      </c>
      <c r="D1617" s="1" t="s">
        <v>12</v>
      </c>
      <c r="E1617" s="1" t="s">
        <v>32</v>
      </c>
      <c r="F1617" s="1" t="s">
        <v>14</v>
      </c>
      <c r="G1617" s="1" t="s">
        <v>65</v>
      </c>
      <c r="H1617" s="1" t="s">
        <v>20</v>
      </c>
      <c r="I1617" s="2">
        <v>45686.0</v>
      </c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ht="15.75" customHeight="1">
      <c r="A1618" s="1" t="s">
        <v>3308</v>
      </c>
      <c r="B1618" s="1" t="s">
        <v>3309</v>
      </c>
      <c r="C1618" s="1" t="s">
        <v>3310</v>
      </c>
      <c r="D1618" s="1" t="s">
        <v>12</v>
      </c>
      <c r="E1618" s="1" t="s">
        <v>19</v>
      </c>
      <c r="F1618" s="1" t="s">
        <v>14</v>
      </c>
      <c r="G1618" s="1" t="s">
        <v>15</v>
      </c>
      <c r="H1618" s="1" t="s">
        <v>48</v>
      </c>
      <c r="I1618" s="2">
        <v>45686.0</v>
      </c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ht="15.75" customHeight="1">
      <c r="A1619" s="1" t="s">
        <v>3311</v>
      </c>
      <c r="B1619" s="1" t="s">
        <v>3312</v>
      </c>
      <c r="C1619" s="1">
        <v>8.4994681823E10</v>
      </c>
      <c r="D1619" s="1" t="s">
        <v>12</v>
      </c>
      <c r="E1619" s="1" t="s">
        <v>68</v>
      </c>
      <c r="F1619" s="1" t="s">
        <v>14</v>
      </c>
      <c r="G1619" s="1" t="s">
        <v>15</v>
      </c>
      <c r="H1619" s="1" t="s">
        <v>48</v>
      </c>
      <c r="I1619" s="2">
        <v>45686.0</v>
      </c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ht="15.75" customHeight="1">
      <c r="A1620" s="1" t="s">
        <v>3313</v>
      </c>
      <c r="B1620" s="1" t="s">
        <v>3314</v>
      </c>
      <c r="C1620" s="1">
        <v>1.8996194687E10</v>
      </c>
      <c r="D1620" s="1" t="s">
        <v>12</v>
      </c>
      <c r="E1620" s="1" t="s">
        <v>32</v>
      </c>
      <c r="F1620" s="1" t="s">
        <v>14</v>
      </c>
      <c r="G1620" s="1" t="s">
        <v>15</v>
      </c>
      <c r="H1620" s="1" t="s">
        <v>51</v>
      </c>
      <c r="I1620" s="2">
        <v>45686.0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ht="15.75" customHeight="1">
      <c r="A1621" s="1" t="s">
        <v>3315</v>
      </c>
      <c r="B1621" s="1" t="s">
        <v>3316</v>
      </c>
      <c r="C1621" s="1">
        <v>3.3988084164E10</v>
      </c>
      <c r="D1621" s="1" t="s">
        <v>12</v>
      </c>
      <c r="E1621" s="1" t="s">
        <v>27</v>
      </c>
      <c r="F1621" s="1" t="s">
        <v>14</v>
      </c>
      <c r="G1621" s="1" t="s">
        <v>65</v>
      </c>
      <c r="H1621" s="1" t="s">
        <v>59</v>
      </c>
      <c r="I1621" s="2">
        <v>45686.0</v>
      </c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ht="15.75" customHeight="1">
      <c r="A1622" s="1" t="s">
        <v>3317</v>
      </c>
      <c r="B1622" s="1" t="s">
        <v>3318</v>
      </c>
      <c r="C1622" s="1">
        <v>6.2993711247E10</v>
      </c>
      <c r="D1622" s="1" t="s">
        <v>12</v>
      </c>
      <c r="E1622" s="1" t="s">
        <v>13</v>
      </c>
      <c r="F1622" s="1" t="s">
        <v>14</v>
      </c>
      <c r="G1622" s="1" t="s">
        <v>15</v>
      </c>
      <c r="H1622" s="1" t="s">
        <v>48</v>
      </c>
      <c r="I1622" s="2">
        <v>45686.0</v>
      </c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ht="15.75" customHeight="1">
      <c r="A1623" s="1" t="s">
        <v>3319</v>
      </c>
      <c r="B1623" s="1" t="s">
        <v>3320</v>
      </c>
      <c r="C1623" s="1">
        <v>1.8988039744E10</v>
      </c>
      <c r="D1623" s="1" t="s">
        <v>12</v>
      </c>
      <c r="E1623" s="1" t="s">
        <v>32</v>
      </c>
      <c r="F1623" s="1" t="s">
        <v>14</v>
      </c>
      <c r="G1623" s="1" t="s">
        <v>65</v>
      </c>
      <c r="H1623" s="1" t="s">
        <v>3321</v>
      </c>
      <c r="I1623" s="2">
        <v>45686.0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ht="15.75" customHeight="1">
      <c r="A1624" s="1" t="s">
        <v>3322</v>
      </c>
      <c r="B1624" s="1" t="s">
        <v>3323</v>
      </c>
      <c r="C1624" s="1">
        <v>2.1965247612E10</v>
      </c>
      <c r="D1624" s="1" t="s">
        <v>12</v>
      </c>
      <c r="E1624" s="1" t="s">
        <v>399</v>
      </c>
      <c r="F1624" s="1" t="s">
        <v>14</v>
      </c>
      <c r="G1624" s="1" t="s">
        <v>15</v>
      </c>
      <c r="H1624" s="1" t="s">
        <v>48</v>
      </c>
      <c r="I1624" s="2">
        <v>45686.0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ht="15.75" customHeight="1">
      <c r="A1625" s="1" t="s">
        <v>3324</v>
      </c>
      <c r="B1625" s="1" t="s">
        <v>3325</v>
      </c>
      <c r="C1625" s="1">
        <v>3.1983843214E10</v>
      </c>
      <c r="D1625" s="1" t="s">
        <v>12</v>
      </c>
      <c r="E1625" s="1" t="s">
        <v>111</v>
      </c>
      <c r="F1625" s="1" t="s">
        <v>14</v>
      </c>
      <c r="G1625" s="1" t="s">
        <v>15</v>
      </c>
      <c r="H1625" s="1" t="s">
        <v>20</v>
      </c>
      <c r="I1625" s="2">
        <v>45686.0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ht="15.75" customHeight="1">
      <c r="A1626" s="1" t="s">
        <v>3326</v>
      </c>
      <c r="B1626" s="1" t="s">
        <v>3327</v>
      </c>
      <c r="C1626" s="1">
        <v>8.1993894272E10</v>
      </c>
      <c r="D1626" s="1" t="s">
        <v>12</v>
      </c>
      <c r="E1626" s="1" t="s">
        <v>13</v>
      </c>
      <c r="F1626" s="1" t="s">
        <v>14</v>
      </c>
      <c r="G1626" s="1" t="s">
        <v>65</v>
      </c>
      <c r="H1626" s="1" t="s">
        <v>59</v>
      </c>
      <c r="I1626" s="2">
        <v>45686.0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ht="15.75" customHeight="1">
      <c r="A1627" s="1" t="s">
        <v>3328</v>
      </c>
      <c r="B1627" s="1" t="s">
        <v>3329</v>
      </c>
      <c r="C1627" s="1">
        <v>8.5992793189E10</v>
      </c>
      <c r="D1627" s="1" t="s">
        <v>12</v>
      </c>
      <c r="E1627" s="1" t="s">
        <v>13</v>
      </c>
      <c r="F1627" s="1" t="s">
        <v>14</v>
      </c>
      <c r="G1627" s="1" t="s">
        <v>15</v>
      </c>
      <c r="H1627" s="1" t="s">
        <v>59</v>
      </c>
      <c r="I1627" s="2">
        <v>45686.0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ht="15.75" customHeight="1">
      <c r="A1628" s="1" t="s">
        <v>3330</v>
      </c>
      <c r="B1628" s="1" t="s">
        <v>3331</v>
      </c>
      <c r="C1628" s="1">
        <v>8.1997617777E10</v>
      </c>
      <c r="D1628" s="1" t="s">
        <v>12</v>
      </c>
      <c r="E1628" s="1" t="s">
        <v>24</v>
      </c>
      <c r="F1628" s="1" t="s">
        <v>14</v>
      </c>
      <c r="G1628" s="1" t="s">
        <v>15</v>
      </c>
      <c r="H1628" s="1" t="s">
        <v>20</v>
      </c>
      <c r="I1628" s="2">
        <v>45686.0</v>
      </c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ht="15.75" customHeight="1">
      <c r="A1629" s="1" t="s">
        <v>3332</v>
      </c>
      <c r="B1629" s="1" t="s">
        <v>3333</v>
      </c>
      <c r="C1629" s="1" t="s">
        <v>3334</v>
      </c>
      <c r="D1629" s="1" t="s">
        <v>12</v>
      </c>
      <c r="E1629" s="1" t="s">
        <v>13</v>
      </c>
      <c r="F1629" s="1" t="s">
        <v>14</v>
      </c>
      <c r="G1629" s="1" t="s">
        <v>15</v>
      </c>
      <c r="H1629" s="1" t="s">
        <v>16</v>
      </c>
      <c r="I1629" s="2">
        <v>45686.0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ht="15.75" customHeight="1">
      <c r="A1630" s="1" t="s">
        <v>3335</v>
      </c>
      <c r="B1630" s="1" t="s">
        <v>3336</v>
      </c>
      <c r="C1630" s="1">
        <v>8.7991768481E10</v>
      </c>
      <c r="D1630" s="1" t="s">
        <v>12</v>
      </c>
      <c r="E1630" s="1" t="s">
        <v>32</v>
      </c>
      <c r="F1630" s="1" t="s">
        <v>14</v>
      </c>
      <c r="G1630" s="1" t="s">
        <v>65</v>
      </c>
      <c r="H1630" s="1" t="s">
        <v>20</v>
      </c>
      <c r="I1630" s="2">
        <v>45686.0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ht="15.75" customHeight="1">
      <c r="A1631" s="1" t="s">
        <v>281</v>
      </c>
      <c r="B1631" s="1" t="s">
        <v>3337</v>
      </c>
      <c r="C1631" s="1">
        <v>7.1987204184E10</v>
      </c>
      <c r="D1631" s="1" t="s">
        <v>12</v>
      </c>
      <c r="E1631" s="1" t="s">
        <v>93</v>
      </c>
      <c r="F1631" s="1" t="s">
        <v>14</v>
      </c>
      <c r="G1631" s="1" t="s">
        <v>15</v>
      </c>
      <c r="H1631" s="1" t="s">
        <v>20</v>
      </c>
      <c r="I1631" s="2">
        <v>45686.0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ht="15.75" customHeight="1">
      <c r="A1632" s="1" t="s">
        <v>3338</v>
      </c>
      <c r="B1632" s="1" t="s">
        <v>3339</v>
      </c>
      <c r="C1632" s="1">
        <v>4.2999791181E10</v>
      </c>
      <c r="D1632" s="1" t="s">
        <v>12</v>
      </c>
      <c r="E1632" s="1" t="s">
        <v>111</v>
      </c>
      <c r="F1632" s="1" t="s">
        <v>14</v>
      </c>
      <c r="G1632" s="1" t="s">
        <v>65</v>
      </c>
      <c r="H1632" s="1" t="s">
        <v>59</v>
      </c>
      <c r="I1632" s="2">
        <v>45686.0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ht="15.75" customHeight="1">
      <c r="A1633" s="1" t="s">
        <v>382</v>
      </c>
      <c r="B1633" s="1" t="s">
        <v>3340</v>
      </c>
      <c r="C1633" s="1">
        <v>2.1976684359E10</v>
      </c>
      <c r="D1633" s="1" t="s">
        <v>12</v>
      </c>
      <c r="E1633" s="1" t="s">
        <v>32</v>
      </c>
      <c r="F1633" s="1" t="s">
        <v>14</v>
      </c>
      <c r="G1633" s="1" t="s">
        <v>15</v>
      </c>
      <c r="H1633" s="1" t="s">
        <v>59</v>
      </c>
      <c r="I1633" s="2">
        <v>45686.0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ht="15.75" customHeight="1">
      <c r="A1634" s="1" t="s">
        <v>2272</v>
      </c>
      <c r="B1634" s="1" t="s">
        <v>3341</v>
      </c>
      <c r="C1634" s="1">
        <v>4.1999535989E10</v>
      </c>
      <c r="D1634" s="1" t="s">
        <v>12</v>
      </c>
      <c r="E1634" s="1" t="s">
        <v>47</v>
      </c>
      <c r="F1634" s="1" t="s">
        <v>14</v>
      </c>
      <c r="G1634" s="1" t="s">
        <v>15</v>
      </c>
      <c r="H1634" s="1" t="s">
        <v>20</v>
      </c>
      <c r="I1634" s="2">
        <v>45686.0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ht="15.75" customHeight="1">
      <c r="A1635" s="1" t="s">
        <v>3342</v>
      </c>
      <c r="B1635" s="1" t="s">
        <v>3343</v>
      </c>
      <c r="C1635" s="1">
        <v>1.1943373366E10</v>
      </c>
      <c r="D1635" s="1"/>
      <c r="E1635" s="1"/>
      <c r="F1635" s="1"/>
      <c r="G1635" s="1"/>
      <c r="H1635" s="1"/>
      <c r="I1635" s="2">
        <v>45686.0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ht="15.75" customHeight="1">
      <c r="A1636" s="1" t="s">
        <v>3344</v>
      </c>
      <c r="B1636" s="1" t="s">
        <v>3345</v>
      </c>
      <c r="C1636" s="1">
        <v>6.5999659218E10</v>
      </c>
      <c r="D1636" s="1" t="s">
        <v>12</v>
      </c>
      <c r="E1636" s="1" t="s">
        <v>93</v>
      </c>
      <c r="F1636" s="1" t="s">
        <v>14</v>
      </c>
      <c r="G1636" s="1" t="s">
        <v>65</v>
      </c>
      <c r="H1636" s="1" t="s">
        <v>33</v>
      </c>
      <c r="I1636" s="2">
        <v>45686.0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ht="15.75" customHeight="1">
      <c r="A1637" s="1" t="s">
        <v>3346</v>
      </c>
      <c r="B1637" s="1" t="s">
        <v>3347</v>
      </c>
      <c r="C1637" s="1">
        <v>4.7999353173E10</v>
      </c>
      <c r="D1637" s="1" t="s">
        <v>12</v>
      </c>
      <c r="E1637" s="1" t="s">
        <v>27</v>
      </c>
      <c r="F1637" s="1" t="s">
        <v>14</v>
      </c>
      <c r="G1637" s="1" t="s">
        <v>65</v>
      </c>
      <c r="H1637" s="1" t="s">
        <v>20</v>
      </c>
      <c r="I1637" s="2">
        <v>45686.0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ht="15.75" customHeight="1">
      <c r="A1638" s="1" t="s">
        <v>3348</v>
      </c>
      <c r="B1638" s="1" t="s">
        <v>3349</v>
      </c>
      <c r="C1638" s="1" t="s">
        <v>3350</v>
      </c>
      <c r="D1638" s="1" t="s">
        <v>12</v>
      </c>
      <c r="E1638" s="1" t="s">
        <v>399</v>
      </c>
      <c r="F1638" s="1" t="s">
        <v>14</v>
      </c>
      <c r="G1638" s="1" t="s">
        <v>65</v>
      </c>
      <c r="H1638" s="1" t="s">
        <v>20</v>
      </c>
      <c r="I1638" s="2">
        <v>45686.0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ht="15.75" customHeight="1">
      <c r="A1639" s="1" t="s">
        <v>3351</v>
      </c>
      <c r="B1639" s="1" t="s">
        <v>3352</v>
      </c>
      <c r="C1639" s="1">
        <v>6.9984214793E10</v>
      </c>
      <c r="D1639" s="1" t="s">
        <v>12</v>
      </c>
      <c r="E1639" s="1" t="s">
        <v>32</v>
      </c>
      <c r="F1639" s="1" t="s">
        <v>14</v>
      </c>
      <c r="G1639" s="1" t="s">
        <v>65</v>
      </c>
      <c r="H1639" s="1" t="s">
        <v>33</v>
      </c>
      <c r="I1639" s="2">
        <v>45686.0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ht="15.75" customHeight="1">
      <c r="A1640" s="1" t="s">
        <v>3353</v>
      </c>
      <c r="B1640" s="1" t="s">
        <v>3354</v>
      </c>
      <c r="C1640" s="1" t="s">
        <v>3355</v>
      </c>
      <c r="D1640" s="1" t="s">
        <v>12</v>
      </c>
      <c r="E1640" s="1" t="s">
        <v>32</v>
      </c>
      <c r="F1640" s="1" t="s">
        <v>14</v>
      </c>
      <c r="G1640" s="1" t="s">
        <v>15</v>
      </c>
      <c r="H1640" s="1" t="s">
        <v>59</v>
      </c>
      <c r="I1640" s="2">
        <v>45686.0</v>
      </c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ht="15.75" customHeight="1">
      <c r="A1641" s="1" t="s">
        <v>106</v>
      </c>
      <c r="B1641" s="1" t="s">
        <v>3356</v>
      </c>
      <c r="C1641" s="1">
        <v>1.9989768031E10</v>
      </c>
      <c r="D1641" s="1" t="s">
        <v>12</v>
      </c>
      <c r="E1641" s="1" t="s">
        <v>260</v>
      </c>
      <c r="F1641" s="1" t="s">
        <v>14</v>
      </c>
      <c r="G1641" s="1" t="s">
        <v>15</v>
      </c>
      <c r="H1641" s="1" t="s">
        <v>20</v>
      </c>
      <c r="I1641" s="2">
        <v>45686.0</v>
      </c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ht="15.75" customHeight="1">
      <c r="A1642" s="1" t="s">
        <v>3357</v>
      </c>
      <c r="B1642" s="1" t="s">
        <v>3358</v>
      </c>
      <c r="C1642" s="1">
        <v>9.9991019093E10</v>
      </c>
      <c r="D1642" s="1" t="s">
        <v>12</v>
      </c>
      <c r="E1642" s="1" t="s">
        <v>32</v>
      </c>
      <c r="F1642" s="1" t="s">
        <v>14</v>
      </c>
      <c r="G1642" s="1" t="s">
        <v>65</v>
      </c>
      <c r="H1642" s="1" t="s">
        <v>33</v>
      </c>
      <c r="I1642" s="2">
        <v>45686.0</v>
      </c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ht="15.75" customHeight="1">
      <c r="A1643" s="1" t="s">
        <v>3359</v>
      </c>
      <c r="B1643" s="1" t="s">
        <v>3360</v>
      </c>
      <c r="C1643" s="1">
        <v>1.195140579E10</v>
      </c>
      <c r="D1643" s="1" t="s">
        <v>12</v>
      </c>
      <c r="E1643" s="1" t="s">
        <v>13</v>
      </c>
      <c r="F1643" s="1" t="s">
        <v>14</v>
      </c>
      <c r="G1643" s="1" t="s">
        <v>15</v>
      </c>
      <c r="H1643" s="1" t="s">
        <v>59</v>
      </c>
      <c r="I1643" s="2">
        <v>45686.0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ht="15.75" customHeight="1">
      <c r="A1644" s="1" t="s">
        <v>3361</v>
      </c>
      <c r="B1644" s="1" t="s">
        <v>3362</v>
      </c>
      <c r="C1644" s="1">
        <v>4.5999348733E10</v>
      </c>
      <c r="D1644" s="1" t="s">
        <v>65</v>
      </c>
      <c r="E1644" s="1" t="s">
        <v>295</v>
      </c>
      <c r="F1644" s="1" t="s">
        <v>517</v>
      </c>
      <c r="G1644" s="1" t="s">
        <v>3363</v>
      </c>
      <c r="H1644" s="1" t="s">
        <v>3364</v>
      </c>
      <c r="I1644" s="2">
        <v>45686.0</v>
      </c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ht="15.75" customHeight="1">
      <c r="A1645" s="1" t="s">
        <v>3365</v>
      </c>
      <c r="B1645" s="1" t="s">
        <v>3366</v>
      </c>
      <c r="C1645" s="1">
        <v>3.1998276304E10</v>
      </c>
      <c r="D1645" s="1" t="s">
        <v>12</v>
      </c>
      <c r="E1645" s="1" t="s">
        <v>32</v>
      </c>
      <c r="F1645" s="1" t="s">
        <v>14</v>
      </c>
      <c r="G1645" s="1" t="s">
        <v>15</v>
      </c>
      <c r="H1645" s="1" t="s">
        <v>62</v>
      </c>
      <c r="I1645" s="2">
        <v>45686.0</v>
      </c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ht="15.75" customHeight="1">
      <c r="A1646" s="1" t="s">
        <v>3367</v>
      </c>
      <c r="B1646" s="1" t="s">
        <v>3368</v>
      </c>
      <c r="C1646" s="1">
        <v>1.194085331E10</v>
      </c>
      <c r="D1646" s="1" t="s">
        <v>12</v>
      </c>
      <c r="E1646" s="1" t="s">
        <v>71</v>
      </c>
      <c r="F1646" s="1" t="s">
        <v>14</v>
      </c>
      <c r="G1646" s="1" t="s">
        <v>15</v>
      </c>
      <c r="H1646" s="1" t="s">
        <v>20</v>
      </c>
      <c r="I1646" s="2">
        <v>45686.0</v>
      </c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ht="15.75" customHeight="1">
      <c r="A1647" s="1" t="s">
        <v>166</v>
      </c>
      <c r="B1647" s="1" t="s">
        <v>3369</v>
      </c>
      <c r="C1647" s="1" t="s">
        <v>3370</v>
      </c>
      <c r="D1647" s="1" t="s">
        <v>12</v>
      </c>
      <c r="E1647" s="1" t="s">
        <v>13</v>
      </c>
      <c r="F1647" s="1" t="s">
        <v>14</v>
      </c>
      <c r="G1647" s="1" t="s">
        <v>15</v>
      </c>
      <c r="H1647" s="1" t="s">
        <v>48</v>
      </c>
      <c r="I1647" s="2">
        <v>45686.0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ht="15.75" customHeight="1">
      <c r="A1648" s="1" t="s">
        <v>3371</v>
      </c>
      <c r="B1648" s="1" t="s">
        <v>3372</v>
      </c>
      <c r="C1648" s="1">
        <v>5.511973719224E12</v>
      </c>
      <c r="D1648" s="1" t="s">
        <v>12</v>
      </c>
      <c r="E1648" s="1" t="s">
        <v>19</v>
      </c>
      <c r="F1648" s="1" t="s">
        <v>14</v>
      </c>
      <c r="G1648" s="1" t="s">
        <v>65</v>
      </c>
      <c r="H1648" s="1" t="s">
        <v>20</v>
      </c>
      <c r="I1648" s="2">
        <v>45686.0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ht="15.75" customHeight="1">
      <c r="A1649" s="1" t="s">
        <v>3373</v>
      </c>
      <c r="B1649" s="1" t="s">
        <v>3374</v>
      </c>
      <c r="C1649" s="1">
        <v>5.516992380367E12</v>
      </c>
      <c r="D1649" s="1" t="s">
        <v>12</v>
      </c>
      <c r="E1649" s="1" t="s">
        <v>93</v>
      </c>
      <c r="F1649" s="1" t="s">
        <v>14</v>
      </c>
      <c r="G1649" s="1" t="s">
        <v>15</v>
      </c>
      <c r="H1649" s="1" t="s">
        <v>20</v>
      </c>
      <c r="I1649" s="2">
        <v>45686.0</v>
      </c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ht="15.75" customHeight="1">
      <c r="A1650" s="1" t="s">
        <v>3375</v>
      </c>
      <c r="B1650" s="1" t="s">
        <v>3376</v>
      </c>
      <c r="C1650" s="1">
        <v>1.8996365022E10</v>
      </c>
      <c r="D1650" s="1" t="s">
        <v>12</v>
      </c>
      <c r="E1650" s="1" t="s">
        <v>13</v>
      </c>
      <c r="F1650" s="1" t="s">
        <v>14</v>
      </c>
      <c r="G1650" s="1" t="s">
        <v>65</v>
      </c>
      <c r="H1650" s="1" t="s">
        <v>59</v>
      </c>
      <c r="I1650" s="2">
        <v>45686.0</v>
      </c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ht="15.75" customHeight="1">
      <c r="A1651" s="1" t="s">
        <v>3377</v>
      </c>
      <c r="B1651" s="1" t="s">
        <v>3378</v>
      </c>
      <c r="C1651" s="1">
        <v>5.5991750929E10</v>
      </c>
      <c r="D1651" s="1" t="s">
        <v>12</v>
      </c>
      <c r="E1651" s="1" t="s">
        <v>32</v>
      </c>
      <c r="F1651" s="1" t="s">
        <v>14</v>
      </c>
      <c r="G1651" s="1" t="s">
        <v>65</v>
      </c>
      <c r="H1651" s="1" t="s">
        <v>20</v>
      </c>
      <c r="I1651" s="2">
        <v>45686.0</v>
      </c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ht="15.75" customHeight="1">
      <c r="A1652" s="1" t="s">
        <v>3379</v>
      </c>
      <c r="B1652" s="1" t="s">
        <v>3380</v>
      </c>
      <c r="C1652" s="1">
        <v>8.5984002132E10</v>
      </c>
      <c r="D1652" s="1" t="s">
        <v>12</v>
      </c>
      <c r="E1652" s="1" t="s">
        <v>13</v>
      </c>
      <c r="F1652" s="1" t="s">
        <v>14</v>
      </c>
      <c r="G1652" s="1" t="s">
        <v>15</v>
      </c>
      <c r="H1652" s="1" t="s">
        <v>77</v>
      </c>
      <c r="I1652" s="2">
        <v>45686.0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ht="15.75" customHeight="1">
      <c r="A1653" s="1" t="s">
        <v>3381</v>
      </c>
      <c r="B1653" s="1" t="s">
        <v>3382</v>
      </c>
      <c r="C1653" s="1">
        <v>9.9981838902E10</v>
      </c>
      <c r="D1653" s="1" t="s">
        <v>12</v>
      </c>
      <c r="E1653" s="1" t="s">
        <v>333</v>
      </c>
      <c r="F1653" s="1" t="s">
        <v>14</v>
      </c>
      <c r="G1653" s="1" t="s">
        <v>65</v>
      </c>
      <c r="H1653" s="1" t="s">
        <v>20</v>
      </c>
      <c r="I1653" s="2">
        <v>45686.0</v>
      </c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ht="15.75" customHeight="1">
      <c r="A1654" s="1" t="s">
        <v>3383</v>
      </c>
      <c r="B1654" s="1" t="s">
        <v>3384</v>
      </c>
      <c r="C1654" s="1">
        <v>4.8988663986E10</v>
      </c>
      <c r="D1654" s="1" t="s">
        <v>12</v>
      </c>
      <c r="E1654" s="1" t="s">
        <v>27</v>
      </c>
      <c r="F1654" s="1" t="s">
        <v>14</v>
      </c>
      <c r="G1654" s="1" t="s">
        <v>65</v>
      </c>
      <c r="H1654" s="1" t="s">
        <v>20</v>
      </c>
      <c r="I1654" s="2">
        <v>45686.0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ht="15.75" customHeight="1">
      <c r="A1655" s="1" t="s">
        <v>3385</v>
      </c>
      <c r="B1655" s="1" t="s">
        <v>3386</v>
      </c>
      <c r="C1655" s="1">
        <v>8.3999423523E10</v>
      </c>
      <c r="D1655" s="1" t="s">
        <v>12</v>
      </c>
      <c r="E1655" s="1" t="s">
        <v>399</v>
      </c>
      <c r="F1655" s="1" t="s">
        <v>14</v>
      </c>
      <c r="G1655" s="1" t="s">
        <v>15</v>
      </c>
      <c r="H1655" s="1" t="s">
        <v>77</v>
      </c>
      <c r="I1655" s="2">
        <v>45686.0</v>
      </c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ht="15.75" customHeight="1">
      <c r="A1656" s="1" t="s">
        <v>3387</v>
      </c>
      <c r="B1656" s="1" t="s">
        <v>3388</v>
      </c>
      <c r="C1656" s="1" t="s">
        <v>3389</v>
      </c>
      <c r="D1656" s="1" t="s">
        <v>12</v>
      </c>
      <c r="E1656" s="1" t="s">
        <v>32</v>
      </c>
      <c r="F1656" s="1" t="s">
        <v>14</v>
      </c>
      <c r="G1656" s="1" t="s">
        <v>65</v>
      </c>
      <c r="H1656" s="1" t="s">
        <v>59</v>
      </c>
      <c r="I1656" s="2">
        <v>45686.0</v>
      </c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ht="15.75" customHeight="1">
      <c r="A1657" s="1" t="s">
        <v>3390</v>
      </c>
      <c r="B1657" s="1" t="s">
        <v>3391</v>
      </c>
      <c r="C1657" s="1" t="s">
        <v>3392</v>
      </c>
      <c r="D1657" s="1" t="s">
        <v>12</v>
      </c>
      <c r="E1657" s="1" t="s">
        <v>47</v>
      </c>
      <c r="F1657" s="1" t="s">
        <v>14</v>
      </c>
      <c r="G1657" s="1" t="s">
        <v>15</v>
      </c>
      <c r="H1657" s="1" t="s">
        <v>59</v>
      </c>
      <c r="I1657" s="2">
        <v>45686.0</v>
      </c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ht="15.75" customHeight="1">
      <c r="A1658" s="1" t="s">
        <v>3393</v>
      </c>
      <c r="B1658" s="1" t="s">
        <v>3394</v>
      </c>
      <c r="C1658" s="1">
        <v>1.1986180607E10</v>
      </c>
      <c r="D1658" s="1" t="s">
        <v>12</v>
      </c>
      <c r="E1658" s="1" t="s">
        <v>19</v>
      </c>
      <c r="F1658" s="1" t="s">
        <v>14</v>
      </c>
      <c r="G1658" s="1" t="s">
        <v>15</v>
      </c>
      <c r="H1658" s="1" t="s">
        <v>48</v>
      </c>
      <c r="I1658" s="2">
        <v>45686.0</v>
      </c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ht="15.75" customHeight="1">
      <c r="A1659" s="1" t="s">
        <v>3395</v>
      </c>
      <c r="B1659" s="1" t="s">
        <v>3396</v>
      </c>
      <c r="C1659" s="1">
        <v>8.5985100026E10</v>
      </c>
      <c r="D1659" s="1" t="s">
        <v>12</v>
      </c>
      <c r="E1659" s="1" t="s">
        <v>32</v>
      </c>
      <c r="F1659" s="1" t="s">
        <v>14</v>
      </c>
      <c r="G1659" s="1" t="s">
        <v>65</v>
      </c>
      <c r="H1659" s="1" t="s">
        <v>77</v>
      </c>
      <c r="I1659" s="2">
        <v>45686.0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ht="15.75" customHeight="1">
      <c r="A1660" s="1" t="s">
        <v>3397</v>
      </c>
      <c r="B1660" s="1" t="s">
        <v>3398</v>
      </c>
      <c r="C1660" s="1">
        <v>3.1988951552E10</v>
      </c>
      <c r="D1660" s="1" t="s">
        <v>12</v>
      </c>
      <c r="E1660" s="1" t="s">
        <v>260</v>
      </c>
      <c r="F1660" s="1" t="s">
        <v>14</v>
      </c>
      <c r="G1660" s="1" t="s">
        <v>15</v>
      </c>
      <c r="H1660" s="1" t="s">
        <v>20</v>
      </c>
      <c r="I1660" s="2">
        <v>45686.0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ht="15.75" customHeight="1">
      <c r="A1661" s="1" t="s">
        <v>2124</v>
      </c>
      <c r="B1661" s="1" t="s">
        <v>3399</v>
      </c>
      <c r="C1661" s="1">
        <v>5.5996197228E10</v>
      </c>
      <c r="D1661" s="1" t="s">
        <v>12</v>
      </c>
      <c r="E1661" s="1" t="s">
        <v>24</v>
      </c>
      <c r="F1661" s="1" t="s">
        <v>14</v>
      </c>
      <c r="G1661" s="1" t="s">
        <v>15</v>
      </c>
      <c r="H1661" s="1" t="s">
        <v>20</v>
      </c>
      <c r="I1661" s="2">
        <v>45686.0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ht="15.75" customHeight="1">
      <c r="A1662" s="1" t="s">
        <v>3400</v>
      </c>
      <c r="B1662" s="1" t="s">
        <v>3401</v>
      </c>
      <c r="C1662" s="1">
        <v>6.7992376198E10</v>
      </c>
      <c r="D1662" s="1" t="s">
        <v>12</v>
      </c>
      <c r="E1662" s="1" t="s">
        <v>19</v>
      </c>
      <c r="F1662" s="1" t="s">
        <v>14</v>
      </c>
      <c r="G1662" s="1" t="s">
        <v>15</v>
      </c>
      <c r="H1662" s="1" t="s">
        <v>20</v>
      </c>
      <c r="I1662" s="2">
        <v>45686.0</v>
      </c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ht="15.75" customHeight="1">
      <c r="A1663" s="1" t="s">
        <v>3402</v>
      </c>
      <c r="B1663" s="1" t="s">
        <v>3403</v>
      </c>
      <c r="C1663" s="1">
        <v>3.1982777334E10</v>
      </c>
      <c r="D1663" s="1" t="s">
        <v>12</v>
      </c>
      <c r="E1663" s="1" t="s">
        <v>13</v>
      </c>
      <c r="F1663" s="1" t="s">
        <v>14</v>
      </c>
      <c r="G1663" s="1" t="s">
        <v>15</v>
      </c>
      <c r="H1663" s="1" t="s">
        <v>77</v>
      </c>
      <c r="I1663" s="2">
        <v>45686.0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ht="15.75" customHeight="1">
      <c r="A1664" s="1" t="s">
        <v>3404</v>
      </c>
      <c r="B1664" s="1" t="s">
        <v>3405</v>
      </c>
      <c r="C1664" s="1">
        <v>1.1991257269E10</v>
      </c>
      <c r="D1664" s="1" t="s">
        <v>12</v>
      </c>
      <c r="E1664" s="1" t="s">
        <v>32</v>
      </c>
      <c r="F1664" s="1" t="s">
        <v>14</v>
      </c>
      <c r="G1664" s="1" t="s">
        <v>65</v>
      </c>
      <c r="H1664" s="1" t="s">
        <v>20</v>
      </c>
      <c r="I1664" s="2">
        <v>45686.0</v>
      </c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ht="15.75" customHeight="1">
      <c r="A1665" s="1" t="s">
        <v>3406</v>
      </c>
      <c r="B1665" s="1" t="s">
        <v>3407</v>
      </c>
      <c r="C1665" s="1">
        <v>6.3984349519E10</v>
      </c>
      <c r="D1665" s="1" t="s">
        <v>12</v>
      </c>
      <c r="E1665" s="1" t="s">
        <v>333</v>
      </c>
      <c r="F1665" s="1" t="s">
        <v>14</v>
      </c>
      <c r="G1665" s="1" t="s">
        <v>15</v>
      </c>
      <c r="H1665" s="1" t="s">
        <v>20</v>
      </c>
      <c r="I1665" s="2">
        <v>45686.0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ht="15.75" customHeight="1">
      <c r="A1666" s="1" t="s">
        <v>3408</v>
      </c>
      <c r="B1666" s="1" t="s">
        <v>3409</v>
      </c>
      <c r="C1666" s="1">
        <v>4.8988405234E10</v>
      </c>
      <c r="D1666" s="1" t="s">
        <v>12</v>
      </c>
      <c r="E1666" s="1" t="s">
        <v>93</v>
      </c>
      <c r="F1666" s="1" t="s">
        <v>14</v>
      </c>
      <c r="G1666" s="1" t="s">
        <v>65</v>
      </c>
      <c r="H1666" s="1" t="s">
        <v>20</v>
      </c>
      <c r="I1666" s="2">
        <v>45686.0</v>
      </c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ht="15.75" customHeight="1">
      <c r="A1667" s="1" t="s">
        <v>3410</v>
      </c>
      <c r="B1667" s="1" t="s">
        <v>3411</v>
      </c>
      <c r="C1667" s="1">
        <v>1.3996362116E10</v>
      </c>
      <c r="D1667" s="1"/>
      <c r="E1667" s="1"/>
      <c r="F1667" s="1"/>
      <c r="G1667" s="1"/>
      <c r="H1667" s="1"/>
      <c r="I1667" s="2">
        <v>45686.0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ht="15.75" customHeight="1">
      <c r="A1668" s="1" t="s">
        <v>3412</v>
      </c>
      <c r="B1668" s="1" t="s">
        <v>3413</v>
      </c>
      <c r="C1668" s="1">
        <v>3.7991082199E10</v>
      </c>
      <c r="D1668" s="1" t="s">
        <v>12</v>
      </c>
      <c r="E1668" s="1" t="s">
        <v>260</v>
      </c>
      <c r="F1668" s="1" t="s">
        <v>14</v>
      </c>
      <c r="G1668" s="1" t="s">
        <v>65</v>
      </c>
      <c r="H1668" s="1" t="s">
        <v>33</v>
      </c>
      <c r="I1668" s="2">
        <v>45686.0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ht="15.75" customHeight="1">
      <c r="A1669" s="1" t="s">
        <v>3414</v>
      </c>
      <c r="B1669" s="1" t="s">
        <v>3415</v>
      </c>
      <c r="C1669" s="1">
        <v>4.1996747178E10</v>
      </c>
      <c r="D1669" s="1" t="s">
        <v>12</v>
      </c>
      <c r="E1669" s="1" t="s">
        <v>32</v>
      </c>
      <c r="F1669" s="1" t="s">
        <v>14</v>
      </c>
      <c r="G1669" s="1" t="s">
        <v>15</v>
      </c>
      <c r="H1669" s="1" t="s">
        <v>48</v>
      </c>
      <c r="I1669" s="2">
        <v>45686.0</v>
      </c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ht="15.75" customHeight="1">
      <c r="A1670" s="1" t="s">
        <v>3416</v>
      </c>
      <c r="B1670" s="1" t="s">
        <v>3417</v>
      </c>
      <c r="C1670" s="1">
        <v>2.1985206791E10</v>
      </c>
      <c r="D1670" s="1" t="s">
        <v>12</v>
      </c>
      <c r="E1670" s="1" t="s">
        <v>71</v>
      </c>
      <c r="F1670" s="1" t="s">
        <v>14</v>
      </c>
      <c r="G1670" s="1" t="s">
        <v>15</v>
      </c>
      <c r="H1670" s="1" t="s">
        <v>48</v>
      </c>
      <c r="I1670" s="2">
        <v>45686.0</v>
      </c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ht="15.75" customHeight="1">
      <c r="A1671" s="1" t="s">
        <v>3418</v>
      </c>
      <c r="B1671" s="1" t="s">
        <v>3419</v>
      </c>
      <c r="C1671" s="1">
        <v>9.4991772121E10</v>
      </c>
      <c r="D1671" s="1" t="s">
        <v>12</v>
      </c>
      <c r="E1671" s="1" t="s">
        <v>93</v>
      </c>
      <c r="F1671" s="1" t="s">
        <v>14</v>
      </c>
      <c r="G1671" s="1" t="s">
        <v>65</v>
      </c>
      <c r="H1671" s="1" t="s">
        <v>59</v>
      </c>
      <c r="I1671" s="2">
        <v>45686.0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ht="15.75" customHeight="1">
      <c r="A1672" s="1" t="s">
        <v>3420</v>
      </c>
      <c r="B1672" s="1" t="s">
        <v>3421</v>
      </c>
      <c r="C1672" s="1">
        <v>2.2998355474E10</v>
      </c>
      <c r="D1672" s="1" t="s">
        <v>12</v>
      </c>
      <c r="E1672" s="1" t="s">
        <v>333</v>
      </c>
      <c r="F1672" s="1" t="s">
        <v>14</v>
      </c>
      <c r="G1672" s="1" t="s">
        <v>15</v>
      </c>
      <c r="H1672" s="1" t="s">
        <v>48</v>
      </c>
      <c r="I1672" s="2">
        <v>45686.0</v>
      </c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ht="15.75" customHeight="1">
      <c r="A1673" s="1" t="s">
        <v>3422</v>
      </c>
      <c r="B1673" s="1" t="s">
        <v>3423</v>
      </c>
      <c r="C1673" s="1">
        <v>2.1965952847E10</v>
      </c>
      <c r="D1673" s="1" t="s">
        <v>12</v>
      </c>
      <c r="E1673" s="1" t="s">
        <v>32</v>
      </c>
      <c r="F1673" s="1" t="s">
        <v>14</v>
      </c>
      <c r="G1673" s="1" t="s">
        <v>65</v>
      </c>
      <c r="H1673" s="1" t="s">
        <v>59</v>
      </c>
      <c r="I1673" s="2">
        <v>45686.0</v>
      </c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ht="15.75" customHeight="1">
      <c r="A1674" s="1" t="s">
        <v>3424</v>
      </c>
      <c r="B1674" s="1" t="s">
        <v>3425</v>
      </c>
      <c r="C1674" s="1">
        <v>8.8992796138E10</v>
      </c>
      <c r="D1674" s="1" t="s">
        <v>12</v>
      </c>
      <c r="E1674" s="1" t="s">
        <v>24</v>
      </c>
      <c r="F1674" s="1" t="s">
        <v>14</v>
      </c>
      <c r="G1674" s="1" t="s">
        <v>65</v>
      </c>
      <c r="H1674" s="1" t="s">
        <v>20</v>
      </c>
      <c r="I1674" s="2">
        <v>45686.0</v>
      </c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ht="15.75" customHeight="1">
      <c r="A1675" s="1" t="s">
        <v>3426</v>
      </c>
      <c r="B1675" s="1" t="s">
        <v>3427</v>
      </c>
      <c r="C1675" s="1">
        <v>3.8998840409E10</v>
      </c>
      <c r="D1675" s="1" t="s">
        <v>12</v>
      </c>
      <c r="E1675" s="1" t="s">
        <v>93</v>
      </c>
      <c r="F1675" s="1" t="s">
        <v>14</v>
      </c>
      <c r="G1675" s="1" t="s">
        <v>15</v>
      </c>
      <c r="H1675" s="1" t="s">
        <v>20</v>
      </c>
      <c r="I1675" s="2">
        <v>45686.0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ht="15.75" customHeight="1">
      <c r="A1676" s="1" t="s">
        <v>3428</v>
      </c>
      <c r="B1676" s="1" t="s">
        <v>3429</v>
      </c>
      <c r="C1676" s="1" t="s">
        <v>3430</v>
      </c>
      <c r="D1676" s="1" t="s">
        <v>12</v>
      </c>
      <c r="E1676" s="1" t="s">
        <v>19</v>
      </c>
      <c r="F1676" s="1" t="s">
        <v>14</v>
      </c>
      <c r="G1676" s="1" t="s">
        <v>15</v>
      </c>
      <c r="H1676" s="1" t="s">
        <v>20</v>
      </c>
      <c r="I1676" s="2">
        <v>45686.0</v>
      </c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ht="15.75" customHeight="1">
      <c r="A1677" s="1" t="s">
        <v>559</v>
      </c>
      <c r="B1677" s="1" t="s">
        <v>3431</v>
      </c>
      <c r="C1677" s="1">
        <v>9.9985344399E10</v>
      </c>
      <c r="D1677" s="1" t="s">
        <v>12</v>
      </c>
      <c r="E1677" s="1" t="s">
        <v>32</v>
      </c>
      <c r="F1677" s="1" t="s">
        <v>14</v>
      </c>
      <c r="G1677" s="1" t="s">
        <v>15</v>
      </c>
      <c r="H1677" s="1" t="s">
        <v>20</v>
      </c>
      <c r="I1677" s="2">
        <v>45686.0</v>
      </c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ht="15.75" customHeight="1">
      <c r="A1678" s="1" t="s">
        <v>3432</v>
      </c>
      <c r="B1678" s="1" t="s">
        <v>3433</v>
      </c>
      <c r="C1678" s="1">
        <v>8.3998108054E10</v>
      </c>
      <c r="D1678" s="1" t="s">
        <v>12</v>
      </c>
      <c r="E1678" s="1" t="s">
        <v>47</v>
      </c>
      <c r="F1678" s="1" t="s">
        <v>14</v>
      </c>
      <c r="G1678" s="1" t="s">
        <v>15</v>
      </c>
      <c r="H1678" s="1" t="s">
        <v>77</v>
      </c>
      <c r="I1678" s="2">
        <v>45686.0</v>
      </c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ht="15.75" customHeight="1">
      <c r="A1679" s="1" t="s">
        <v>3434</v>
      </c>
      <c r="B1679" s="1" t="s">
        <v>3435</v>
      </c>
      <c r="C1679" s="1">
        <v>9.1991281803E10</v>
      </c>
      <c r="D1679" s="1" t="s">
        <v>12</v>
      </c>
      <c r="E1679" s="1" t="s">
        <v>13</v>
      </c>
      <c r="F1679" s="1" t="s">
        <v>14</v>
      </c>
      <c r="G1679" s="1" t="s">
        <v>15</v>
      </c>
      <c r="H1679" s="1" t="s">
        <v>20</v>
      </c>
      <c r="I1679" s="2">
        <v>45686.0</v>
      </c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ht="15.75" customHeight="1">
      <c r="A1680" s="1" t="s">
        <v>3436</v>
      </c>
      <c r="B1680" s="1" t="s">
        <v>3437</v>
      </c>
      <c r="C1680" s="1">
        <v>1.1948801974E10</v>
      </c>
      <c r="D1680" s="1" t="s">
        <v>12</v>
      </c>
      <c r="E1680" s="1" t="s">
        <v>13</v>
      </c>
      <c r="F1680" s="1" t="s">
        <v>14</v>
      </c>
      <c r="G1680" s="1" t="s">
        <v>15</v>
      </c>
      <c r="H1680" s="1" t="s">
        <v>16</v>
      </c>
      <c r="I1680" s="2">
        <v>45686.0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ht="15.75" customHeight="1">
      <c r="A1681" s="1" t="s">
        <v>3438</v>
      </c>
      <c r="B1681" s="1" t="s">
        <v>3439</v>
      </c>
      <c r="C1681" s="1">
        <v>8.6994205484E10</v>
      </c>
      <c r="D1681" s="1" t="s">
        <v>12</v>
      </c>
      <c r="E1681" s="1" t="s">
        <v>260</v>
      </c>
      <c r="F1681" s="1" t="s">
        <v>14</v>
      </c>
      <c r="G1681" s="1" t="s">
        <v>15</v>
      </c>
      <c r="H1681" s="1" t="s">
        <v>59</v>
      </c>
      <c r="I1681" s="2">
        <v>45686.0</v>
      </c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ht="15.75" customHeight="1">
      <c r="A1682" s="1" t="s">
        <v>112</v>
      </c>
      <c r="B1682" s="1" t="s">
        <v>3440</v>
      </c>
      <c r="C1682" s="1">
        <v>1.1940815756E10</v>
      </c>
      <c r="D1682" s="1" t="s">
        <v>12</v>
      </c>
      <c r="E1682" s="1" t="s">
        <v>93</v>
      </c>
      <c r="F1682" s="1" t="s">
        <v>14</v>
      </c>
      <c r="G1682" s="1" t="s">
        <v>15</v>
      </c>
      <c r="H1682" s="1" t="s">
        <v>20</v>
      </c>
      <c r="I1682" s="2">
        <v>45686.0</v>
      </c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ht="15.75" customHeight="1">
      <c r="A1683" s="1" t="s">
        <v>3441</v>
      </c>
      <c r="B1683" s="1" t="s">
        <v>3442</v>
      </c>
      <c r="C1683" s="1">
        <v>1.1966146442E10</v>
      </c>
      <c r="D1683" s="1" t="s">
        <v>12</v>
      </c>
      <c r="E1683" s="1" t="s">
        <v>111</v>
      </c>
      <c r="F1683" s="1" t="s">
        <v>14</v>
      </c>
      <c r="G1683" s="1" t="s">
        <v>65</v>
      </c>
      <c r="H1683" s="1" t="s">
        <v>20</v>
      </c>
      <c r="I1683" s="2">
        <v>45686.0</v>
      </c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ht="15.75" customHeight="1">
      <c r="A1684" s="1" t="s">
        <v>3443</v>
      </c>
      <c r="B1684" s="1" t="s">
        <v>3444</v>
      </c>
      <c r="C1684" s="1" t="s">
        <v>3445</v>
      </c>
      <c r="D1684" s="1" t="s">
        <v>12</v>
      </c>
      <c r="E1684" s="1" t="s">
        <v>71</v>
      </c>
      <c r="F1684" s="1" t="s">
        <v>14</v>
      </c>
      <c r="G1684" s="1" t="s">
        <v>15</v>
      </c>
      <c r="H1684" s="1" t="s">
        <v>48</v>
      </c>
      <c r="I1684" s="2">
        <v>45686.0</v>
      </c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ht="15.75" customHeight="1">
      <c r="A1685" s="1" t="s">
        <v>3446</v>
      </c>
      <c r="B1685" s="1" t="s">
        <v>3447</v>
      </c>
      <c r="C1685" s="1">
        <v>5.573991124913E12</v>
      </c>
      <c r="D1685" s="1" t="s">
        <v>12</v>
      </c>
      <c r="E1685" s="1" t="s">
        <v>19</v>
      </c>
      <c r="F1685" s="1" t="s">
        <v>14</v>
      </c>
      <c r="G1685" s="1" t="s">
        <v>15</v>
      </c>
      <c r="H1685" s="1" t="s">
        <v>48</v>
      </c>
      <c r="I1685" s="2">
        <v>45686.0</v>
      </c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ht="15.75" customHeight="1">
      <c r="A1686" s="1" t="s">
        <v>3448</v>
      </c>
      <c r="B1686" s="1" t="s">
        <v>3449</v>
      </c>
      <c r="C1686" s="1">
        <v>9.9984309062E10</v>
      </c>
      <c r="D1686" s="1" t="s">
        <v>12</v>
      </c>
      <c r="E1686" s="1" t="s">
        <v>32</v>
      </c>
      <c r="F1686" s="1" t="s">
        <v>14</v>
      </c>
      <c r="G1686" s="1" t="s">
        <v>65</v>
      </c>
      <c r="H1686" s="1" t="s">
        <v>20</v>
      </c>
      <c r="I1686" s="2">
        <v>45686.0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ht="15.75" customHeight="1">
      <c r="A1687" s="1" t="s">
        <v>3450</v>
      </c>
      <c r="B1687" s="1" t="s">
        <v>3451</v>
      </c>
      <c r="C1687" s="1">
        <v>1.4991271069E10</v>
      </c>
      <c r="D1687" s="1" t="s">
        <v>12</v>
      </c>
      <c r="E1687" s="1" t="s">
        <v>111</v>
      </c>
      <c r="F1687" s="1" t="s">
        <v>14</v>
      </c>
      <c r="G1687" s="1" t="s">
        <v>15</v>
      </c>
      <c r="H1687" s="1" t="s">
        <v>20</v>
      </c>
      <c r="I1687" s="2">
        <v>45686.0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ht="15.75" customHeight="1">
      <c r="A1688" s="1" t="s">
        <v>3452</v>
      </c>
      <c r="B1688" s="1" t="s">
        <v>3453</v>
      </c>
      <c r="C1688" s="1">
        <v>1.6992514634E10</v>
      </c>
      <c r="D1688" s="1" t="s">
        <v>12</v>
      </c>
      <c r="E1688" s="1" t="s">
        <v>32</v>
      </c>
      <c r="F1688" s="1" t="s">
        <v>14</v>
      </c>
      <c r="G1688" s="1" t="s">
        <v>15</v>
      </c>
      <c r="H1688" s="1" t="s">
        <v>20</v>
      </c>
      <c r="I1688" s="2">
        <v>45686.0</v>
      </c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ht="15.75" customHeight="1">
      <c r="A1689" s="1" t="s">
        <v>3454</v>
      </c>
      <c r="B1689" s="1" t="s">
        <v>3455</v>
      </c>
      <c r="C1689" s="1">
        <v>9.8984275412E10</v>
      </c>
      <c r="D1689" s="1" t="s">
        <v>12</v>
      </c>
      <c r="E1689" s="1" t="s">
        <v>27</v>
      </c>
      <c r="F1689" s="1" t="s">
        <v>14</v>
      </c>
      <c r="G1689" s="1" t="s">
        <v>15</v>
      </c>
      <c r="H1689" s="1" t="s">
        <v>59</v>
      </c>
      <c r="I1689" s="2">
        <v>45686.0</v>
      </c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ht="15.75" customHeight="1">
      <c r="A1690" s="1" t="s">
        <v>3456</v>
      </c>
      <c r="B1690" s="1" t="s">
        <v>3457</v>
      </c>
      <c r="C1690" s="1">
        <v>6.5998109051E10</v>
      </c>
      <c r="D1690" s="1" t="s">
        <v>12</v>
      </c>
      <c r="E1690" s="1" t="s">
        <v>32</v>
      </c>
      <c r="F1690" s="1" t="s">
        <v>14</v>
      </c>
      <c r="G1690" s="1" t="s">
        <v>15</v>
      </c>
      <c r="H1690" s="1" t="s">
        <v>20</v>
      </c>
      <c r="I1690" s="2">
        <v>45686.0</v>
      </c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ht="15.75" customHeight="1">
      <c r="A1691" s="1" t="s">
        <v>3458</v>
      </c>
      <c r="B1691" s="1" t="s">
        <v>3459</v>
      </c>
      <c r="C1691" s="1">
        <v>1.9982318036E10</v>
      </c>
      <c r="D1691" s="1" t="s">
        <v>12</v>
      </c>
      <c r="E1691" s="1" t="s">
        <v>32</v>
      </c>
      <c r="F1691" s="1" t="s">
        <v>14</v>
      </c>
      <c r="G1691" s="1" t="s">
        <v>65</v>
      </c>
      <c r="H1691" s="1" t="s">
        <v>200</v>
      </c>
      <c r="I1691" s="2">
        <v>45686.0</v>
      </c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ht="15.75" customHeight="1">
      <c r="A1692" s="1" t="s">
        <v>3460</v>
      </c>
      <c r="B1692" s="1" t="s">
        <v>3461</v>
      </c>
      <c r="C1692" s="1">
        <v>8.4986315854E10</v>
      </c>
      <c r="D1692" s="1" t="s">
        <v>12</v>
      </c>
      <c r="E1692" s="1" t="s">
        <v>32</v>
      </c>
      <c r="F1692" s="1" t="s">
        <v>14</v>
      </c>
      <c r="G1692" s="1" t="s">
        <v>15</v>
      </c>
      <c r="H1692" s="1" t="s">
        <v>20</v>
      </c>
      <c r="I1692" s="2">
        <v>45686.0</v>
      </c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ht="15.75" customHeight="1">
      <c r="A1693" s="1" t="s">
        <v>3462</v>
      </c>
      <c r="B1693" s="1" t="s">
        <v>3463</v>
      </c>
      <c r="C1693" s="1">
        <v>1.1952009487E10</v>
      </c>
      <c r="D1693" s="1" t="s">
        <v>12</v>
      </c>
      <c r="E1693" s="1" t="s">
        <v>32</v>
      </c>
      <c r="F1693" s="1" t="s">
        <v>14</v>
      </c>
      <c r="G1693" s="1" t="s">
        <v>15</v>
      </c>
      <c r="H1693" s="1" t="s">
        <v>20</v>
      </c>
      <c r="I1693" s="2">
        <v>45686.0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ht="15.75" customHeight="1">
      <c r="A1694" s="1" t="s">
        <v>3464</v>
      </c>
      <c r="B1694" s="1" t="s">
        <v>3465</v>
      </c>
      <c r="C1694" s="1">
        <v>2.1982773997E10</v>
      </c>
      <c r="D1694" s="1" t="s">
        <v>12</v>
      </c>
      <c r="E1694" s="1" t="s">
        <v>32</v>
      </c>
      <c r="F1694" s="1" t="s">
        <v>14</v>
      </c>
      <c r="G1694" s="1" t="s">
        <v>15</v>
      </c>
      <c r="H1694" s="1" t="s">
        <v>48</v>
      </c>
      <c r="I1694" s="2">
        <v>45686.0</v>
      </c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ht="15.75" customHeight="1">
      <c r="A1695" s="1" t="s">
        <v>3466</v>
      </c>
      <c r="B1695" s="1" t="s">
        <v>3467</v>
      </c>
      <c r="C1695" s="1">
        <v>6.2995314847E10</v>
      </c>
      <c r="D1695" s="1" t="s">
        <v>12</v>
      </c>
      <c r="E1695" s="1" t="s">
        <v>24</v>
      </c>
      <c r="F1695" s="1" t="s">
        <v>14</v>
      </c>
      <c r="G1695" s="1" t="s">
        <v>65</v>
      </c>
      <c r="H1695" s="1" t="s">
        <v>20</v>
      </c>
      <c r="I1695" s="2">
        <v>45686.0</v>
      </c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ht="15.75" customHeight="1">
      <c r="A1696" s="1" t="s">
        <v>3468</v>
      </c>
      <c r="B1696" s="1" t="s">
        <v>3469</v>
      </c>
      <c r="C1696" s="1">
        <v>9.5984203498E10</v>
      </c>
      <c r="D1696" s="1" t="s">
        <v>12</v>
      </c>
      <c r="E1696" s="1" t="s">
        <v>19</v>
      </c>
      <c r="F1696" s="1" t="s">
        <v>14</v>
      </c>
      <c r="G1696" s="1" t="s">
        <v>15</v>
      </c>
      <c r="H1696" s="1" t="s">
        <v>20</v>
      </c>
      <c r="I1696" s="2">
        <v>45686.0</v>
      </c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ht="15.75" customHeight="1">
      <c r="A1697" s="1" t="s">
        <v>3470</v>
      </c>
      <c r="B1697" s="1" t="s">
        <v>3471</v>
      </c>
      <c r="C1697" s="1">
        <v>8.6981295355E10</v>
      </c>
      <c r="D1697" s="1" t="s">
        <v>12</v>
      </c>
      <c r="E1697" s="1" t="s">
        <v>71</v>
      </c>
      <c r="F1697" s="1" t="s">
        <v>14</v>
      </c>
      <c r="G1697" s="1" t="s">
        <v>15</v>
      </c>
      <c r="H1697" s="1" t="s">
        <v>20</v>
      </c>
      <c r="I1697" s="2">
        <v>45686.0</v>
      </c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ht="15.75" customHeight="1">
      <c r="A1698" s="1" t="s">
        <v>3472</v>
      </c>
      <c r="B1698" s="1" t="s">
        <v>3473</v>
      </c>
      <c r="C1698" s="1">
        <v>8.6995087718E10</v>
      </c>
      <c r="D1698" s="1" t="s">
        <v>12</v>
      </c>
      <c r="E1698" s="1" t="s">
        <v>32</v>
      </c>
      <c r="F1698" s="1" t="s">
        <v>14</v>
      </c>
      <c r="G1698" s="1" t="s">
        <v>15</v>
      </c>
      <c r="H1698" s="1" t="s">
        <v>114</v>
      </c>
      <c r="I1698" s="2">
        <v>45686.0</v>
      </c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ht="15.75" customHeight="1">
      <c r="A1699" s="1" t="s">
        <v>3474</v>
      </c>
      <c r="B1699" s="1" t="s">
        <v>3475</v>
      </c>
      <c r="C1699" s="1">
        <v>7.9999418157E10</v>
      </c>
      <c r="D1699" s="1" t="s">
        <v>12</v>
      </c>
      <c r="E1699" s="1" t="s">
        <v>32</v>
      </c>
      <c r="F1699" s="1" t="s">
        <v>14</v>
      </c>
      <c r="G1699" s="1" t="s">
        <v>15</v>
      </c>
      <c r="H1699" s="1" t="s">
        <v>77</v>
      </c>
      <c r="I1699" s="2">
        <v>45686.0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ht="15.75" customHeight="1">
      <c r="A1700" s="1" t="s">
        <v>3476</v>
      </c>
      <c r="B1700" s="1" t="s">
        <v>3477</v>
      </c>
      <c r="C1700" s="1">
        <v>6.2984998603E10</v>
      </c>
      <c r="D1700" s="1" t="s">
        <v>12</v>
      </c>
      <c r="E1700" s="1" t="s">
        <v>32</v>
      </c>
      <c r="F1700" s="1" t="s">
        <v>14</v>
      </c>
      <c r="G1700" s="1" t="s">
        <v>15</v>
      </c>
      <c r="H1700" s="1" t="s">
        <v>20</v>
      </c>
      <c r="I1700" s="2">
        <v>45686.0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ht="15.75" customHeight="1">
      <c r="A1701" s="1" t="s">
        <v>3478</v>
      </c>
      <c r="B1701" s="1" t="s">
        <v>3479</v>
      </c>
      <c r="C1701" s="1" t="s">
        <v>3480</v>
      </c>
      <c r="D1701" s="1" t="s">
        <v>12</v>
      </c>
      <c r="E1701" s="1" t="s">
        <v>32</v>
      </c>
      <c r="F1701" s="1" t="s">
        <v>14</v>
      </c>
      <c r="G1701" s="1" t="s">
        <v>15</v>
      </c>
      <c r="H1701" s="1" t="s">
        <v>20</v>
      </c>
      <c r="I1701" s="2">
        <v>45686.0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ht="15.75" customHeight="1">
      <c r="A1702" s="1" t="s">
        <v>3481</v>
      </c>
      <c r="B1702" s="1" t="s">
        <v>3482</v>
      </c>
      <c r="C1702" s="1">
        <v>1.9987062768E10</v>
      </c>
      <c r="D1702" s="1" t="s">
        <v>12</v>
      </c>
      <c r="E1702" s="1" t="s">
        <v>399</v>
      </c>
      <c r="F1702" s="1" t="s">
        <v>14</v>
      </c>
      <c r="G1702" s="1" t="s">
        <v>65</v>
      </c>
      <c r="H1702" s="1" t="s">
        <v>20</v>
      </c>
      <c r="I1702" s="2">
        <v>45686.0</v>
      </c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ht="15.75" customHeight="1">
      <c r="A1703" s="1" t="s">
        <v>3483</v>
      </c>
      <c r="B1703" s="1" t="s">
        <v>3484</v>
      </c>
      <c r="C1703" s="1">
        <v>3.4991140162E10</v>
      </c>
      <c r="D1703" s="1" t="s">
        <v>12</v>
      </c>
      <c r="E1703" s="1" t="s">
        <v>13</v>
      </c>
      <c r="F1703" s="1" t="s">
        <v>14</v>
      </c>
      <c r="G1703" s="1" t="s">
        <v>15</v>
      </c>
      <c r="H1703" s="1" t="s">
        <v>48</v>
      </c>
      <c r="I1703" s="2">
        <v>45686.0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ht="15.75" customHeight="1">
      <c r="A1704" s="1" t="s">
        <v>3485</v>
      </c>
      <c r="B1704" s="1" t="s">
        <v>3486</v>
      </c>
      <c r="C1704" s="1">
        <v>6.2994928305E10</v>
      </c>
      <c r="D1704" s="1" t="s">
        <v>12</v>
      </c>
      <c r="E1704" s="1" t="s">
        <v>93</v>
      </c>
      <c r="F1704" s="1" t="s">
        <v>14</v>
      </c>
      <c r="G1704" s="1" t="s">
        <v>15</v>
      </c>
      <c r="H1704" s="1" t="s">
        <v>20</v>
      </c>
      <c r="I1704" s="2">
        <v>45686.0</v>
      </c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ht="15.75" customHeight="1">
      <c r="A1705" s="1" t="s">
        <v>3487</v>
      </c>
      <c r="B1705" s="1" t="s">
        <v>3488</v>
      </c>
      <c r="C1705" s="1" t="s">
        <v>3489</v>
      </c>
      <c r="D1705" s="1" t="s">
        <v>12</v>
      </c>
      <c r="E1705" s="1" t="s">
        <v>32</v>
      </c>
      <c r="F1705" s="1" t="s">
        <v>14</v>
      </c>
      <c r="G1705" s="1" t="s">
        <v>65</v>
      </c>
      <c r="H1705" s="1" t="s">
        <v>20</v>
      </c>
      <c r="I1705" s="2">
        <v>45686.0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ht="15.75" customHeight="1">
      <c r="A1706" s="1" t="s">
        <v>3490</v>
      </c>
      <c r="B1706" s="1" t="s">
        <v>3491</v>
      </c>
      <c r="C1706" s="1">
        <v>1.1980180937E10</v>
      </c>
      <c r="D1706" s="1" t="s">
        <v>12</v>
      </c>
      <c r="E1706" s="1" t="s">
        <v>13</v>
      </c>
      <c r="F1706" s="1" t="s">
        <v>14</v>
      </c>
      <c r="G1706" s="1" t="s">
        <v>15</v>
      </c>
      <c r="H1706" s="1" t="s">
        <v>84</v>
      </c>
      <c r="I1706" s="2">
        <v>45686.0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ht="15.75" customHeight="1">
      <c r="A1707" s="1" t="s">
        <v>3492</v>
      </c>
      <c r="B1707" s="1" t="s">
        <v>3493</v>
      </c>
      <c r="C1707" s="1">
        <v>8.3998616616E10</v>
      </c>
      <c r="D1707" s="1" t="s">
        <v>12</v>
      </c>
      <c r="E1707" s="1" t="s">
        <v>68</v>
      </c>
      <c r="F1707" s="1" t="s">
        <v>14</v>
      </c>
      <c r="G1707" s="1" t="s">
        <v>15</v>
      </c>
      <c r="H1707" s="1" t="s">
        <v>59</v>
      </c>
      <c r="I1707" s="2">
        <v>45686.0</v>
      </c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ht="15.75" customHeight="1">
      <c r="A1708" s="1" t="s">
        <v>3494</v>
      </c>
      <c r="B1708" s="1" t="s">
        <v>3495</v>
      </c>
      <c r="C1708" s="1">
        <v>4.1987197071E10</v>
      </c>
      <c r="D1708" s="1" t="s">
        <v>12</v>
      </c>
      <c r="E1708" s="1" t="s">
        <v>19</v>
      </c>
      <c r="F1708" s="1" t="s">
        <v>14</v>
      </c>
      <c r="G1708" s="1" t="s">
        <v>65</v>
      </c>
      <c r="H1708" s="1" t="s">
        <v>20</v>
      </c>
      <c r="I1708" s="2">
        <v>45686.0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ht="15.75" customHeight="1">
      <c r="A1709" s="1" t="s">
        <v>3496</v>
      </c>
      <c r="B1709" s="1" t="s">
        <v>3497</v>
      </c>
      <c r="C1709" s="1">
        <v>9.1983043178E10</v>
      </c>
      <c r="D1709" s="1" t="s">
        <v>12</v>
      </c>
      <c r="E1709" s="1" t="s">
        <v>32</v>
      </c>
      <c r="F1709" s="1" t="s">
        <v>14</v>
      </c>
      <c r="G1709" s="1" t="s">
        <v>15</v>
      </c>
      <c r="H1709" s="1" t="s">
        <v>20</v>
      </c>
      <c r="I1709" s="2">
        <v>45686.0</v>
      </c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ht="15.75" customHeight="1">
      <c r="A1710" s="1" t="s">
        <v>3498</v>
      </c>
      <c r="B1710" s="1" t="s">
        <v>3499</v>
      </c>
      <c r="C1710" s="1">
        <v>2.2999382855E10</v>
      </c>
      <c r="D1710" s="1" t="s">
        <v>12</v>
      </c>
      <c r="E1710" s="1" t="s">
        <v>71</v>
      </c>
      <c r="F1710" s="1" t="s">
        <v>14</v>
      </c>
      <c r="G1710" s="1" t="s">
        <v>65</v>
      </c>
      <c r="H1710" s="1" t="s">
        <v>59</v>
      </c>
      <c r="I1710" s="2">
        <v>45686.0</v>
      </c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ht="15.75" customHeight="1">
      <c r="A1711" s="1" t="s">
        <v>3500</v>
      </c>
      <c r="B1711" s="1" t="s">
        <v>3501</v>
      </c>
      <c r="C1711" s="1">
        <v>3.3988130544E10</v>
      </c>
      <c r="D1711" s="1" t="s">
        <v>12</v>
      </c>
      <c r="E1711" s="1" t="s">
        <v>13</v>
      </c>
      <c r="F1711" s="1" t="s">
        <v>14</v>
      </c>
      <c r="G1711" s="1" t="s">
        <v>15</v>
      </c>
      <c r="H1711" s="1" t="s">
        <v>20</v>
      </c>
      <c r="I1711" s="2">
        <v>45686.0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ht="15.75" customHeight="1">
      <c r="A1712" s="1" t="s">
        <v>3502</v>
      </c>
      <c r="B1712" s="1" t="s">
        <v>3503</v>
      </c>
      <c r="C1712" s="1">
        <v>1.1966323131E10</v>
      </c>
      <c r="D1712" s="1" t="s">
        <v>12</v>
      </c>
      <c r="E1712" s="1" t="s">
        <v>27</v>
      </c>
      <c r="F1712" s="1" t="s">
        <v>14</v>
      </c>
      <c r="G1712" s="1" t="s">
        <v>15</v>
      </c>
      <c r="H1712" s="1" t="s">
        <v>20</v>
      </c>
      <c r="I1712" s="2">
        <v>45686.0</v>
      </c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ht="15.75" customHeight="1">
      <c r="A1713" s="1" t="s">
        <v>3504</v>
      </c>
      <c r="B1713" s="1" t="s">
        <v>3505</v>
      </c>
      <c r="C1713" s="1">
        <v>7.799600139E9</v>
      </c>
      <c r="D1713" s="1" t="s">
        <v>12</v>
      </c>
      <c r="E1713" s="1" t="s">
        <v>93</v>
      </c>
      <c r="F1713" s="1" t="s">
        <v>14</v>
      </c>
      <c r="G1713" s="1" t="s">
        <v>15</v>
      </c>
      <c r="H1713" s="1" t="s">
        <v>20</v>
      </c>
      <c r="I1713" s="2">
        <v>45686.0</v>
      </c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ht="15.75" customHeight="1">
      <c r="A1714" s="1" t="s">
        <v>946</v>
      </c>
      <c r="B1714" s="1" t="s">
        <v>3506</v>
      </c>
      <c r="C1714" s="1">
        <v>2.1981375392E10</v>
      </c>
      <c r="D1714" s="1" t="s">
        <v>12</v>
      </c>
      <c r="E1714" s="1" t="s">
        <v>260</v>
      </c>
      <c r="F1714" s="1" t="s">
        <v>14</v>
      </c>
      <c r="G1714" s="1" t="s">
        <v>15</v>
      </c>
      <c r="H1714" s="1" t="s">
        <v>20</v>
      </c>
      <c r="I1714" s="2">
        <v>45686.0</v>
      </c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ht="15.75" customHeight="1">
      <c r="A1715" s="1" t="s">
        <v>3507</v>
      </c>
      <c r="B1715" s="1" t="s">
        <v>3508</v>
      </c>
      <c r="C1715" s="1" t="s">
        <v>3509</v>
      </c>
      <c r="D1715" s="1" t="s">
        <v>12</v>
      </c>
      <c r="E1715" s="1" t="s">
        <v>13</v>
      </c>
      <c r="F1715" s="1" t="s">
        <v>14</v>
      </c>
      <c r="G1715" s="1" t="s">
        <v>15</v>
      </c>
      <c r="H1715" s="1" t="s">
        <v>84</v>
      </c>
      <c r="I1715" s="2">
        <v>45686.0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ht="15.75" customHeight="1">
      <c r="A1716" s="1" t="s">
        <v>3510</v>
      </c>
      <c r="B1716" s="1" t="s">
        <v>3511</v>
      </c>
      <c r="C1716" s="1">
        <v>9.499203626E10</v>
      </c>
      <c r="D1716" s="1" t="s">
        <v>12</v>
      </c>
      <c r="E1716" s="1" t="s">
        <v>399</v>
      </c>
      <c r="F1716" s="1" t="s">
        <v>14</v>
      </c>
      <c r="G1716" s="1" t="s">
        <v>65</v>
      </c>
      <c r="H1716" s="1" t="s">
        <v>20</v>
      </c>
      <c r="I1716" s="2">
        <v>45686.0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ht="15.75" customHeight="1">
      <c r="A1717" s="1" t="s">
        <v>3512</v>
      </c>
      <c r="B1717" s="1" t="s">
        <v>3513</v>
      </c>
      <c r="C1717" s="1">
        <v>1.1989713091E10</v>
      </c>
      <c r="D1717" s="1" t="s">
        <v>12</v>
      </c>
      <c r="E1717" s="1" t="s">
        <v>32</v>
      </c>
      <c r="F1717" s="1" t="s">
        <v>14</v>
      </c>
      <c r="G1717" s="1" t="s">
        <v>15</v>
      </c>
      <c r="H1717" s="1" t="s">
        <v>51</v>
      </c>
      <c r="I1717" s="2">
        <v>45686.0</v>
      </c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ht="15.75" customHeight="1">
      <c r="A1718" s="1" t="s">
        <v>1225</v>
      </c>
      <c r="B1718" s="1" t="s">
        <v>3514</v>
      </c>
      <c r="C1718" s="1" t="s">
        <v>3515</v>
      </c>
      <c r="D1718" s="1" t="s">
        <v>12</v>
      </c>
      <c r="E1718" s="1" t="s">
        <v>13</v>
      </c>
      <c r="F1718" s="1" t="s">
        <v>14</v>
      </c>
      <c r="G1718" s="1" t="s">
        <v>15</v>
      </c>
      <c r="H1718" s="1" t="s">
        <v>48</v>
      </c>
      <c r="I1718" s="2">
        <v>45686.0</v>
      </c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ht="15.75" customHeight="1">
      <c r="A1719" s="1" t="s">
        <v>3516</v>
      </c>
      <c r="B1719" s="1" t="s">
        <v>3517</v>
      </c>
      <c r="C1719" s="1">
        <v>6.5996305564E10</v>
      </c>
      <c r="D1719" s="1" t="s">
        <v>12</v>
      </c>
      <c r="E1719" s="1" t="s">
        <v>93</v>
      </c>
      <c r="F1719" s="1" t="s">
        <v>14</v>
      </c>
      <c r="G1719" s="1" t="s">
        <v>65</v>
      </c>
      <c r="H1719" s="1" t="s">
        <v>20</v>
      </c>
      <c r="I1719" s="2">
        <v>45686.0</v>
      </c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ht="15.75" customHeight="1">
      <c r="A1720" s="1" t="s">
        <v>3518</v>
      </c>
      <c r="B1720" s="1" t="s">
        <v>3519</v>
      </c>
      <c r="C1720" s="1">
        <v>8.3999721675E10</v>
      </c>
      <c r="D1720" s="1" t="s">
        <v>12</v>
      </c>
      <c r="E1720" s="1" t="s">
        <v>24</v>
      </c>
      <c r="F1720" s="1" t="s">
        <v>14</v>
      </c>
      <c r="G1720" s="1" t="s">
        <v>15</v>
      </c>
      <c r="H1720" s="1" t="s">
        <v>48</v>
      </c>
      <c r="I1720" s="2">
        <v>45686.0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ht="15.75" customHeight="1">
      <c r="A1721" s="1" t="s">
        <v>3520</v>
      </c>
      <c r="B1721" s="1" t="s">
        <v>3521</v>
      </c>
      <c r="C1721" s="1">
        <v>1.5991776326E10</v>
      </c>
      <c r="D1721" s="1" t="s">
        <v>12</v>
      </c>
      <c r="E1721" s="1" t="s">
        <v>111</v>
      </c>
      <c r="F1721" s="1" t="s">
        <v>14</v>
      </c>
      <c r="G1721" s="1" t="s">
        <v>15</v>
      </c>
      <c r="H1721" s="1" t="s">
        <v>59</v>
      </c>
      <c r="I1721" s="2">
        <v>45686.0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ht="15.75" customHeight="1">
      <c r="A1722" s="1" t="s">
        <v>3522</v>
      </c>
      <c r="B1722" s="1" t="s">
        <v>3523</v>
      </c>
      <c r="C1722" s="1">
        <v>1.3997116642E10</v>
      </c>
      <c r="D1722" s="1" t="s">
        <v>12</v>
      </c>
      <c r="E1722" s="1" t="s">
        <v>13</v>
      </c>
      <c r="F1722" s="1" t="s">
        <v>14</v>
      </c>
      <c r="G1722" s="1" t="s">
        <v>15</v>
      </c>
      <c r="H1722" s="1" t="s">
        <v>77</v>
      </c>
      <c r="I1722" s="2">
        <v>45686.0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ht="15.75" customHeight="1">
      <c r="A1723" s="1" t="s">
        <v>3524</v>
      </c>
      <c r="B1723" s="1" t="s">
        <v>3525</v>
      </c>
      <c r="C1723" s="1">
        <v>1.9990178595E10</v>
      </c>
      <c r="D1723" s="1" t="s">
        <v>12</v>
      </c>
      <c r="E1723" s="1" t="s">
        <v>32</v>
      </c>
      <c r="F1723" s="1" t="s">
        <v>14</v>
      </c>
      <c r="G1723" s="1" t="s">
        <v>15</v>
      </c>
      <c r="H1723" s="1" t="s">
        <v>20</v>
      </c>
      <c r="I1723" s="2">
        <v>45686.0</v>
      </c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ht="15.75" customHeight="1">
      <c r="A1724" s="1" t="s">
        <v>2158</v>
      </c>
      <c r="B1724" s="1" t="s">
        <v>3526</v>
      </c>
      <c r="C1724" s="1">
        <v>2.11983743707E11</v>
      </c>
      <c r="D1724" s="1" t="s">
        <v>12</v>
      </c>
      <c r="E1724" s="1" t="s">
        <v>93</v>
      </c>
      <c r="F1724" s="1" t="s">
        <v>14</v>
      </c>
      <c r="G1724" s="1" t="s">
        <v>15</v>
      </c>
      <c r="H1724" s="1" t="s">
        <v>59</v>
      </c>
      <c r="I1724" s="2">
        <v>45686.0</v>
      </c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ht="15.75" customHeight="1">
      <c r="A1725" s="1" t="s">
        <v>305</v>
      </c>
      <c r="B1725" s="1" t="s">
        <v>3527</v>
      </c>
      <c r="C1725" s="1">
        <v>4.5988302714E10</v>
      </c>
      <c r="D1725" s="1" t="s">
        <v>12</v>
      </c>
      <c r="E1725" s="1" t="s">
        <v>32</v>
      </c>
      <c r="F1725" s="1" t="s">
        <v>14</v>
      </c>
      <c r="G1725" s="1" t="s">
        <v>65</v>
      </c>
      <c r="H1725" s="1" t="s">
        <v>3528</v>
      </c>
      <c r="I1725" s="2">
        <v>45686.0</v>
      </c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ht="15.75" customHeight="1">
      <c r="A1726" s="1" t="s">
        <v>3529</v>
      </c>
      <c r="B1726" s="1" t="s">
        <v>3530</v>
      </c>
      <c r="C1726" s="1">
        <v>2.196966247E10</v>
      </c>
      <c r="D1726" s="1" t="s">
        <v>12</v>
      </c>
      <c r="E1726" s="1" t="s">
        <v>32</v>
      </c>
      <c r="F1726" s="1" t="s">
        <v>14</v>
      </c>
      <c r="G1726" s="1" t="s">
        <v>15</v>
      </c>
      <c r="H1726" s="1" t="s">
        <v>33</v>
      </c>
      <c r="I1726" s="2">
        <v>45686.0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ht="15.75" customHeight="1">
      <c r="A1727" s="1" t="s">
        <v>3531</v>
      </c>
      <c r="B1727" s="1" t="s">
        <v>3532</v>
      </c>
      <c r="C1727" s="1">
        <v>1.1974378071E10</v>
      </c>
      <c r="D1727" s="1" t="s">
        <v>12</v>
      </c>
      <c r="E1727" s="1" t="s">
        <v>39</v>
      </c>
      <c r="F1727" s="1" t="s">
        <v>14</v>
      </c>
      <c r="G1727" s="1" t="s">
        <v>15</v>
      </c>
      <c r="H1727" s="1" t="s">
        <v>77</v>
      </c>
      <c r="I1727" s="2">
        <v>45686.0</v>
      </c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ht="15.75" customHeight="1">
      <c r="A1728" s="1" t="s">
        <v>3533</v>
      </c>
      <c r="B1728" s="1" t="s">
        <v>3534</v>
      </c>
      <c r="C1728" s="1" t="s">
        <v>3535</v>
      </c>
      <c r="D1728" s="1" t="s">
        <v>12</v>
      </c>
      <c r="E1728" s="1" t="s">
        <v>32</v>
      </c>
      <c r="F1728" s="1" t="s">
        <v>14</v>
      </c>
      <c r="G1728" s="1" t="s">
        <v>15</v>
      </c>
      <c r="H1728" s="1" t="s">
        <v>77</v>
      </c>
      <c r="I1728" s="2">
        <v>45686.0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ht="15.75" customHeight="1">
      <c r="A1729" s="1" t="s">
        <v>3536</v>
      </c>
      <c r="B1729" s="1" t="s">
        <v>3537</v>
      </c>
      <c r="C1729" s="1">
        <v>2.1970122318E10</v>
      </c>
      <c r="D1729" s="1" t="s">
        <v>12</v>
      </c>
      <c r="E1729" s="1" t="s">
        <v>71</v>
      </c>
      <c r="F1729" s="1" t="s">
        <v>14</v>
      </c>
      <c r="G1729" s="1" t="s">
        <v>15</v>
      </c>
      <c r="H1729" s="1" t="s">
        <v>59</v>
      </c>
      <c r="I1729" s="2">
        <v>45686.0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ht="15.75" customHeight="1">
      <c r="A1730" s="1" t="s">
        <v>3538</v>
      </c>
      <c r="B1730" s="1" t="s">
        <v>3539</v>
      </c>
      <c r="C1730" s="1">
        <v>1.3996453215E10</v>
      </c>
      <c r="D1730" s="1" t="s">
        <v>12</v>
      </c>
      <c r="E1730" s="1" t="s">
        <v>19</v>
      </c>
      <c r="F1730" s="1" t="s">
        <v>14</v>
      </c>
      <c r="G1730" s="1" t="s">
        <v>65</v>
      </c>
      <c r="H1730" s="1" t="s">
        <v>20</v>
      </c>
      <c r="I1730" s="2">
        <v>45686.0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ht="15.75" customHeight="1">
      <c r="A1731" s="1" t="s">
        <v>3540</v>
      </c>
      <c r="B1731" s="1" t="s">
        <v>3541</v>
      </c>
      <c r="C1731" s="1">
        <v>6.7981891912E10</v>
      </c>
      <c r="D1731" s="1" t="s">
        <v>12</v>
      </c>
      <c r="E1731" s="1" t="s">
        <v>32</v>
      </c>
      <c r="F1731" s="1" t="s">
        <v>14</v>
      </c>
      <c r="G1731" s="1" t="s">
        <v>15</v>
      </c>
      <c r="H1731" s="1" t="s">
        <v>51</v>
      </c>
      <c r="I1731" s="2">
        <v>45686.0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ht="15.75" customHeight="1">
      <c r="A1732" s="1" t="s">
        <v>3542</v>
      </c>
      <c r="B1732" s="1" t="s">
        <v>3543</v>
      </c>
      <c r="C1732" s="1">
        <v>2.7992384037E10</v>
      </c>
      <c r="D1732" s="1" t="s">
        <v>12</v>
      </c>
      <c r="E1732" s="1" t="s">
        <v>32</v>
      </c>
      <c r="F1732" s="1" t="s">
        <v>14</v>
      </c>
      <c r="G1732" s="1" t="s">
        <v>65</v>
      </c>
      <c r="H1732" s="1" t="s">
        <v>20</v>
      </c>
      <c r="I1732" s="2">
        <v>45686.0</v>
      </c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ht="15.75" customHeight="1">
      <c r="A1733" s="1" t="s">
        <v>3544</v>
      </c>
      <c r="B1733" s="1" t="s">
        <v>3545</v>
      </c>
      <c r="C1733" s="1">
        <v>8.3988287828E10</v>
      </c>
      <c r="D1733" s="1" t="s">
        <v>12</v>
      </c>
      <c r="E1733" s="1" t="s">
        <v>32</v>
      </c>
      <c r="F1733" s="1" t="s">
        <v>14</v>
      </c>
      <c r="G1733" s="1" t="s">
        <v>15</v>
      </c>
      <c r="H1733" s="1" t="s">
        <v>20</v>
      </c>
      <c r="I1733" s="2">
        <v>45686.0</v>
      </c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ht="15.75" customHeight="1">
      <c r="A1734" s="1" t="s">
        <v>3546</v>
      </c>
      <c r="B1734" s="1" t="s">
        <v>3547</v>
      </c>
      <c r="C1734" s="1">
        <v>6.5993494512E10</v>
      </c>
      <c r="D1734" s="1" t="s">
        <v>12</v>
      </c>
      <c r="E1734" s="1" t="s">
        <v>27</v>
      </c>
      <c r="F1734" s="1" t="s">
        <v>14</v>
      </c>
      <c r="G1734" s="1" t="s">
        <v>65</v>
      </c>
      <c r="H1734" s="1" t="s">
        <v>59</v>
      </c>
      <c r="I1734" s="2">
        <v>45686.0</v>
      </c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ht="15.75" customHeight="1">
      <c r="A1735" s="1" t="s">
        <v>3548</v>
      </c>
      <c r="B1735" s="1" t="s">
        <v>3549</v>
      </c>
      <c r="C1735" s="1">
        <v>5.1994252775E10</v>
      </c>
      <c r="D1735" s="1" t="s">
        <v>12</v>
      </c>
      <c r="E1735" s="1" t="s">
        <v>32</v>
      </c>
      <c r="F1735" s="1" t="s">
        <v>14</v>
      </c>
      <c r="G1735" s="1" t="s">
        <v>15</v>
      </c>
      <c r="H1735" s="1" t="s">
        <v>114</v>
      </c>
      <c r="I1735" s="2">
        <v>45686.0</v>
      </c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ht="15.75" customHeight="1">
      <c r="A1736" s="1" t="s">
        <v>3550</v>
      </c>
      <c r="B1736" s="1" t="s">
        <v>3551</v>
      </c>
      <c r="C1736" s="1">
        <v>8.7988078863E10</v>
      </c>
      <c r="D1736" s="1" t="s">
        <v>12</v>
      </c>
      <c r="E1736" s="1" t="s">
        <v>32</v>
      </c>
      <c r="F1736" s="1" t="s">
        <v>14</v>
      </c>
      <c r="G1736" s="1" t="s">
        <v>15</v>
      </c>
      <c r="H1736" s="1" t="s">
        <v>48</v>
      </c>
      <c r="I1736" s="2">
        <v>45686.0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ht="15.75" customHeight="1">
      <c r="A1737" s="1" t="s">
        <v>3098</v>
      </c>
      <c r="B1737" s="1" t="s">
        <v>3552</v>
      </c>
      <c r="C1737" s="1">
        <v>2.2988168827E10</v>
      </c>
      <c r="D1737" s="1" t="s">
        <v>12</v>
      </c>
      <c r="E1737" s="1" t="s">
        <v>32</v>
      </c>
      <c r="F1737" s="1" t="s">
        <v>14</v>
      </c>
      <c r="G1737" s="1" t="s">
        <v>65</v>
      </c>
      <c r="H1737" s="1" t="s">
        <v>77</v>
      </c>
      <c r="I1737" s="2">
        <v>45686.0</v>
      </c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ht="15.75" customHeight="1">
      <c r="A1738" s="1" t="s">
        <v>3553</v>
      </c>
      <c r="B1738" s="1" t="s">
        <v>3554</v>
      </c>
      <c r="C1738" s="1" t="s">
        <v>3555</v>
      </c>
      <c r="D1738" s="1" t="s">
        <v>12</v>
      </c>
      <c r="E1738" s="1" t="s">
        <v>93</v>
      </c>
      <c r="F1738" s="1" t="s">
        <v>14</v>
      </c>
      <c r="G1738" s="1" t="s">
        <v>65</v>
      </c>
      <c r="H1738" s="1" t="s">
        <v>20</v>
      </c>
      <c r="I1738" s="2">
        <v>45686.0</v>
      </c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ht="15.75" customHeight="1">
      <c r="A1739" s="1" t="s">
        <v>3556</v>
      </c>
      <c r="B1739" s="1" t="s">
        <v>3557</v>
      </c>
      <c r="C1739" s="1">
        <v>4.5988356765E10</v>
      </c>
      <c r="D1739" s="1" t="s">
        <v>12</v>
      </c>
      <c r="E1739" s="1" t="s">
        <v>32</v>
      </c>
      <c r="F1739" s="1" t="s">
        <v>14</v>
      </c>
      <c r="G1739" s="1" t="s">
        <v>65</v>
      </c>
      <c r="H1739" s="1" t="s">
        <v>33</v>
      </c>
      <c r="I1739" s="2">
        <v>45686.0</v>
      </c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ht="15.75" customHeight="1">
      <c r="A1740" s="1" t="s">
        <v>3558</v>
      </c>
      <c r="B1740" s="1" t="s">
        <v>3559</v>
      </c>
      <c r="C1740" s="1">
        <v>9.4992138479E10</v>
      </c>
      <c r="D1740" s="1" t="s">
        <v>12</v>
      </c>
      <c r="E1740" s="1" t="s">
        <v>13</v>
      </c>
      <c r="F1740" s="1" t="s">
        <v>14</v>
      </c>
      <c r="G1740" s="1" t="s">
        <v>15</v>
      </c>
      <c r="H1740" s="1" t="s">
        <v>108</v>
      </c>
      <c r="I1740" s="2">
        <v>45686.0</v>
      </c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ht="15.75" customHeight="1">
      <c r="A1741" s="1" t="s">
        <v>3560</v>
      </c>
      <c r="B1741" s="1" t="s">
        <v>3561</v>
      </c>
      <c r="C1741" s="1">
        <v>7.598804707E10</v>
      </c>
      <c r="D1741" s="1" t="s">
        <v>12</v>
      </c>
      <c r="E1741" s="1" t="s">
        <v>32</v>
      </c>
      <c r="F1741" s="1" t="s">
        <v>14</v>
      </c>
      <c r="G1741" s="1" t="s">
        <v>15</v>
      </c>
      <c r="H1741" s="1" t="s">
        <v>20</v>
      </c>
      <c r="I1741" s="2">
        <v>45686.0</v>
      </c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ht="15.75" customHeight="1">
      <c r="A1742" s="1" t="s">
        <v>3562</v>
      </c>
      <c r="B1742" s="1" t="s">
        <v>3563</v>
      </c>
      <c r="C1742" s="1">
        <v>6.6992425889E10</v>
      </c>
      <c r="D1742" s="1" t="s">
        <v>12</v>
      </c>
      <c r="E1742" s="1" t="s">
        <v>32</v>
      </c>
      <c r="F1742" s="1" t="s">
        <v>14</v>
      </c>
      <c r="G1742" s="1" t="s">
        <v>15</v>
      </c>
      <c r="H1742" s="1" t="s">
        <v>20</v>
      </c>
      <c r="I1742" s="2">
        <v>45686.0</v>
      </c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ht="15.75" customHeight="1">
      <c r="A1743" s="1" t="s">
        <v>3564</v>
      </c>
      <c r="B1743" s="1" t="s">
        <v>3565</v>
      </c>
      <c r="C1743" s="1">
        <v>8.3998200725E10</v>
      </c>
      <c r="D1743" s="1" t="s">
        <v>12</v>
      </c>
      <c r="E1743" s="1" t="s">
        <v>13</v>
      </c>
      <c r="F1743" s="1" t="s">
        <v>14</v>
      </c>
      <c r="G1743" s="1" t="s">
        <v>15</v>
      </c>
      <c r="H1743" s="1" t="s">
        <v>48</v>
      </c>
      <c r="I1743" s="2">
        <v>45686.0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ht="15.75" customHeight="1">
      <c r="A1744" s="1" t="s">
        <v>3566</v>
      </c>
      <c r="B1744" s="1" t="s">
        <v>3567</v>
      </c>
      <c r="C1744" s="1">
        <v>8.5997565381E10</v>
      </c>
      <c r="D1744" s="1" t="s">
        <v>12</v>
      </c>
      <c r="E1744" s="1" t="s">
        <v>32</v>
      </c>
      <c r="F1744" s="1" t="s">
        <v>14</v>
      </c>
      <c r="G1744" s="1" t="s">
        <v>15</v>
      </c>
      <c r="H1744" s="1" t="s">
        <v>20</v>
      </c>
      <c r="I1744" s="2">
        <v>45686.0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ht="15.75" customHeight="1">
      <c r="A1745" s="1" t="s">
        <v>3568</v>
      </c>
      <c r="B1745" s="1" t="s">
        <v>3569</v>
      </c>
      <c r="C1745" s="1">
        <v>4.799240052E10</v>
      </c>
      <c r="D1745" s="1" t="s">
        <v>12</v>
      </c>
      <c r="E1745" s="1" t="s">
        <v>32</v>
      </c>
      <c r="F1745" s="1" t="s">
        <v>14</v>
      </c>
      <c r="G1745" s="1" t="s">
        <v>65</v>
      </c>
      <c r="H1745" s="1" t="s">
        <v>20</v>
      </c>
      <c r="I1745" s="2">
        <v>45686.0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ht="15.75" customHeight="1">
      <c r="A1746" s="1" t="s">
        <v>3570</v>
      </c>
      <c r="B1746" s="1" t="s">
        <v>3571</v>
      </c>
      <c r="C1746" s="1">
        <v>1.7996281341E10</v>
      </c>
      <c r="D1746" s="1" t="s">
        <v>12</v>
      </c>
      <c r="E1746" s="1" t="s">
        <v>27</v>
      </c>
      <c r="F1746" s="1" t="s">
        <v>14</v>
      </c>
      <c r="G1746" s="1" t="s">
        <v>65</v>
      </c>
      <c r="H1746" s="1" t="s">
        <v>59</v>
      </c>
      <c r="I1746" s="2">
        <v>45686.0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ht="15.75" customHeight="1">
      <c r="A1747" s="1" t="s">
        <v>3572</v>
      </c>
      <c r="B1747" s="1" t="s">
        <v>3573</v>
      </c>
      <c r="C1747" s="1">
        <v>3.4996794525E10</v>
      </c>
      <c r="D1747" s="1" t="s">
        <v>12</v>
      </c>
      <c r="E1747" s="1" t="s">
        <v>13</v>
      </c>
      <c r="F1747" s="1" t="s">
        <v>14</v>
      </c>
      <c r="G1747" s="1" t="s">
        <v>15</v>
      </c>
      <c r="H1747" s="1" t="s">
        <v>20</v>
      </c>
      <c r="I1747" s="2">
        <v>45686.0</v>
      </c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ht="15.75" customHeight="1">
      <c r="A1748" s="1" t="s">
        <v>3574</v>
      </c>
      <c r="B1748" s="1" t="s">
        <v>3575</v>
      </c>
      <c r="C1748" s="1" t="s">
        <v>3576</v>
      </c>
      <c r="D1748" s="1" t="s">
        <v>12</v>
      </c>
      <c r="E1748" s="1" t="s">
        <v>13</v>
      </c>
      <c r="F1748" s="1" t="s">
        <v>14</v>
      </c>
      <c r="G1748" s="1" t="s">
        <v>15</v>
      </c>
      <c r="H1748" s="1" t="s">
        <v>77</v>
      </c>
      <c r="I1748" s="2">
        <v>45686.0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ht="15.75" customHeight="1">
      <c r="A1749" s="1" t="s">
        <v>3577</v>
      </c>
      <c r="B1749" s="1" t="s">
        <v>3578</v>
      </c>
      <c r="C1749" s="1">
        <v>2.7997950707E10</v>
      </c>
      <c r="D1749" s="1" t="s">
        <v>12</v>
      </c>
      <c r="E1749" s="1" t="s">
        <v>13</v>
      </c>
      <c r="F1749" s="1" t="s">
        <v>14</v>
      </c>
      <c r="G1749" s="1" t="s">
        <v>65</v>
      </c>
      <c r="H1749" s="1" t="s">
        <v>20</v>
      </c>
      <c r="I1749" s="2">
        <v>45686.0</v>
      </c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ht="15.75" customHeight="1">
      <c r="A1750" s="1" t="s">
        <v>3579</v>
      </c>
      <c r="B1750" s="1" t="s">
        <v>3580</v>
      </c>
      <c r="C1750" s="1">
        <v>1.6988593435E10</v>
      </c>
      <c r="D1750" s="1" t="s">
        <v>12</v>
      </c>
      <c r="E1750" s="1" t="s">
        <v>13</v>
      </c>
      <c r="F1750" s="1" t="s">
        <v>14</v>
      </c>
      <c r="G1750" s="1" t="s">
        <v>15</v>
      </c>
      <c r="H1750" s="1" t="s">
        <v>48</v>
      </c>
      <c r="I1750" s="2">
        <v>45686.0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ht="15.75" customHeight="1">
      <c r="A1751" s="1" t="s">
        <v>3581</v>
      </c>
      <c r="B1751" s="1" t="s">
        <v>3582</v>
      </c>
      <c r="C1751" s="1">
        <v>5.511986814808E12</v>
      </c>
      <c r="D1751" s="1" t="s">
        <v>12</v>
      </c>
      <c r="E1751" s="1" t="s">
        <v>111</v>
      </c>
      <c r="F1751" s="1" t="s">
        <v>14</v>
      </c>
      <c r="G1751" s="1" t="s">
        <v>15</v>
      </c>
      <c r="H1751" s="1" t="s">
        <v>77</v>
      </c>
      <c r="I1751" s="2">
        <v>45686.0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ht="15.75" customHeight="1">
      <c r="A1752" s="1" t="s">
        <v>3583</v>
      </c>
      <c r="B1752" s="1" t="s">
        <v>3584</v>
      </c>
      <c r="C1752" s="1">
        <v>1.4982066879E10</v>
      </c>
      <c r="D1752" s="1" t="s">
        <v>12</v>
      </c>
      <c r="E1752" s="1" t="s">
        <v>93</v>
      </c>
      <c r="F1752" s="1" t="s">
        <v>14</v>
      </c>
      <c r="G1752" s="1" t="s">
        <v>65</v>
      </c>
      <c r="H1752" s="1" t="s">
        <v>33</v>
      </c>
      <c r="I1752" s="2">
        <v>45686.0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ht="15.75" customHeight="1">
      <c r="A1753" s="1" t="s">
        <v>1389</v>
      </c>
      <c r="B1753" s="1" t="s">
        <v>3585</v>
      </c>
      <c r="C1753" s="1" t="s">
        <v>3586</v>
      </c>
      <c r="D1753" s="1" t="s">
        <v>12</v>
      </c>
      <c r="E1753" s="1" t="s">
        <v>13</v>
      </c>
      <c r="F1753" s="1" t="s">
        <v>14</v>
      </c>
      <c r="G1753" s="1" t="s">
        <v>15</v>
      </c>
      <c r="H1753" s="1" t="s">
        <v>77</v>
      </c>
      <c r="I1753" s="2">
        <v>45686.0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ht="15.75" customHeight="1">
      <c r="A1754" s="1" t="s">
        <v>3587</v>
      </c>
      <c r="B1754" s="1" t="s">
        <v>3588</v>
      </c>
      <c r="C1754" s="1">
        <v>3.2999218736E10</v>
      </c>
      <c r="D1754" s="1" t="s">
        <v>12</v>
      </c>
      <c r="E1754" s="1" t="s">
        <v>32</v>
      </c>
      <c r="F1754" s="1" t="s">
        <v>14</v>
      </c>
      <c r="G1754" s="1" t="s">
        <v>15</v>
      </c>
      <c r="H1754" s="1" t="s">
        <v>48</v>
      </c>
      <c r="I1754" s="2">
        <v>45686.0</v>
      </c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ht="15.75" customHeight="1">
      <c r="A1755" s="1" t="s">
        <v>131</v>
      </c>
      <c r="B1755" s="1" t="s">
        <v>3589</v>
      </c>
      <c r="C1755" s="1">
        <v>1.9996941272E10</v>
      </c>
      <c r="D1755" s="1"/>
      <c r="E1755" s="1"/>
      <c r="F1755" s="1"/>
      <c r="G1755" s="1"/>
      <c r="H1755" s="1"/>
      <c r="I1755" s="2">
        <v>45686.0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ht="15.75" customHeight="1">
      <c r="A1756" s="1" t="s">
        <v>3590</v>
      </c>
      <c r="B1756" s="1" t="s">
        <v>3591</v>
      </c>
      <c r="C1756" s="1">
        <v>4.2998664662E10</v>
      </c>
      <c r="D1756" s="1" t="s">
        <v>12</v>
      </c>
      <c r="E1756" s="1" t="s">
        <v>399</v>
      </c>
      <c r="F1756" s="1" t="s">
        <v>14</v>
      </c>
      <c r="G1756" s="1" t="s">
        <v>65</v>
      </c>
      <c r="H1756" s="1" t="s">
        <v>59</v>
      </c>
      <c r="I1756" s="2">
        <v>45686.0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ht="15.75" customHeight="1">
      <c r="A1757" s="1" t="s">
        <v>3592</v>
      </c>
      <c r="B1757" s="1" t="s">
        <v>3593</v>
      </c>
      <c r="C1757" s="1" t="s">
        <v>3594</v>
      </c>
      <c r="D1757" s="1" t="s">
        <v>12</v>
      </c>
      <c r="E1757" s="1" t="s">
        <v>32</v>
      </c>
      <c r="F1757" s="1" t="s">
        <v>14</v>
      </c>
      <c r="G1757" s="1" t="s">
        <v>65</v>
      </c>
      <c r="H1757" s="1" t="s">
        <v>20</v>
      </c>
      <c r="I1757" s="2">
        <v>45686.0</v>
      </c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ht="15.75" customHeight="1">
      <c r="A1758" s="1" t="s">
        <v>1539</v>
      </c>
      <c r="B1758" s="1" t="s">
        <v>3595</v>
      </c>
      <c r="C1758" s="1">
        <v>1.1951268597E10</v>
      </c>
      <c r="D1758" s="1" t="s">
        <v>12</v>
      </c>
      <c r="E1758" s="1" t="s">
        <v>32</v>
      </c>
      <c r="F1758" s="1" t="s">
        <v>14</v>
      </c>
      <c r="G1758" s="1" t="s">
        <v>15</v>
      </c>
      <c r="H1758" s="1" t="s">
        <v>59</v>
      </c>
      <c r="I1758" s="2">
        <v>45686.0</v>
      </c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ht="15.75" customHeight="1">
      <c r="A1759" s="1" t="s">
        <v>2728</v>
      </c>
      <c r="B1759" s="1" t="s">
        <v>3596</v>
      </c>
      <c r="C1759" s="1">
        <v>6.1992405382E10</v>
      </c>
      <c r="D1759" s="1" t="s">
        <v>12</v>
      </c>
      <c r="E1759" s="1" t="s">
        <v>111</v>
      </c>
      <c r="F1759" s="1" t="s">
        <v>14</v>
      </c>
      <c r="G1759" s="1" t="s">
        <v>65</v>
      </c>
      <c r="H1759" s="1" t="s">
        <v>20</v>
      </c>
      <c r="I1759" s="2">
        <v>45686.0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ht="15.75" customHeight="1">
      <c r="A1760" s="1" t="s">
        <v>3597</v>
      </c>
      <c r="B1760" s="1" t="s">
        <v>3598</v>
      </c>
      <c r="C1760" s="1">
        <v>1.1913235848E10</v>
      </c>
      <c r="D1760" s="1" t="s">
        <v>12</v>
      </c>
      <c r="E1760" s="1" t="s">
        <v>32</v>
      </c>
      <c r="F1760" s="1" t="s">
        <v>14</v>
      </c>
      <c r="G1760" s="1" t="s">
        <v>65</v>
      </c>
      <c r="H1760" s="1" t="s">
        <v>33</v>
      </c>
      <c r="I1760" s="2">
        <v>45686.0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ht="15.75" customHeight="1">
      <c r="A1761" s="1" t="s">
        <v>3599</v>
      </c>
      <c r="B1761" s="1" t="s">
        <v>3600</v>
      </c>
      <c r="C1761" s="1">
        <v>1.1947035675E10</v>
      </c>
      <c r="D1761" s="1" t="s">
        <v>12</v>
      </c>
      <c r="E1761" s="1" t="s">
        <v>32</v>
      </c>
      <c r="F1761" s="1" t="s">
        <v>14</v>
      </c>
      <c r="G1761" s="1" t="s">
        <v>15</v>
      </c>
      <c r="H1761" s="1" t="s">
        <v>20</v>
      </c>
      <c r="I1761" s="2">
        <v>45686.0</v>
      </c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ht="15.75" customHeight="1">
      <c r="A1762" s="1" t="s">
        <v>3601</v>
      </c>
      <c r="B1762" s="1" t="s">
        <v>3602</v>
      </c>
      <c r="C1762" s="1">
        <v>5.3984658675E10</v>
      </c>
      <c r="D1762" s="1" t="s">
        <v>12</v>
      </c>
      <c r="E1762" s="1" t="s">
        <v>19</v>
      </c>
      <c r="F1762" s="1" t="s">
        <v>14</v>
      </c>
      <c r="G1762" s="1" t="s">
        <v>15</v>
      </c>
      <c r="H1762" s="1" t="s">
        <v>20</v>
      </c>
      <c r="I1762" s="2">
        <v>45686.0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ht="15.75" customHeight="1">
      <c r="A1763" s="1" t="s">
        <v>3603</v>
      </c>
      <c r="B1763" s="1" t="s">
        <v>3604</v>
      </c>
      <c r="C1763" s="1">
        <v>7.5988628209E10</v>
      </c>
      <c r="D1763" s="1" t="s">
        <v>12</v>
      </c>
      <c r="E1763" s="1" t="s">
        <v>93</v>
      </c>
      <c r="F1763" s="1" t="s">
        <v>14</v>
      </c>
      <c r="G1763" s="1" t="s">
        <v>15</v>
      </c>
      <c r="H1763" s="1" t="s">
        <v>59</v>
      </c>
      <c r="I1763" s="2">
        <v>45686.0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ht="15.75" customHeight="1">
      <c r="A1764" s="1" t="s">
        <v>3605</v>
      </c>
      <c r="B1764" s="1" t="s">
        <v>3606</v>
      </c>
      <c r="C1764" s="1">
        <v>8.1981635547E10</v>
      </c>
      <c r="D1764" s="1" t="s">
        <v>12</v>
      </c>
      <c r="E1764" s="1" t="s">
        <v>32</v>
      </c>
      <c r="F1764" s="1" t="s">
        <v>14</v>
      </c>
      <c r="G1764" s="1" t="s">
        <v>15</v>
      </c>
      <c r="H1764" s="1" t="s">
        <v>59</v>
      </c>
      <c r="I1764" s="2">
        <v>45686.0</v>
      </c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ht="15.75" customHeight="1">
      <c r="A1765" s="1" t="s">
        <v>3607</v>
      </c>
      <c r="B1765" s="1" t="s">
        <v>3608</v>
      </c>
      <c r="C1765" s="1">
        <v>3.8998704679E10</v>
      </c>
      <c r="D1765" s="1" t="s">
        <v>12</v>
      </c>
      <c r="E1765" s="1" t="s">
        <v>260</v>
      </c>
      <c r="F1765" s="1" t="s">
        <v>14</v>
      </c>
      <c r="G1765" s="1" t="s">
        <v>15</v>
      </c>
      <c r="H1765" s="1" t="s">
        <v>20</v>
      </c>
      <c r="I1765" s="2">
        <v>45686.0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ht="15.75" customHeight="1">
      <c r="A1766" s="1" t="s">
        <v>3609</v>
      </c>
      <c r="B1766" s="1" t="s">
        <v>3610</v>
      </c>
      <c r="C1766" s="1">
        <v>2.1983301592E10</v>
      </c>
      <c r="D1766" s="1" t="s">
        <v>12</v>
      </c>
      <c r="E1766" s="1" t="s">
        <v>32</v>
      </c>
      <c r="F1766" s="1" t="s">
        <v>14</v>
      </c>
      <c r="G1766" s="1" t="s">
        <v>15</v>
      </c>
      <c r="H1766" s="1" t="s">
        <v>51</v>
      </c>
      <c r="I1766" s="2">
        <v>45686.0</v>
      </c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ht="15.75" customHeight="1">
      <c r="A1767" s="1" t="s">
        <v>2534</v>
      </c>
      <c r="B1767" s="1" t="s">
        <v>3611</v>
      </c>
      <c r="C1767" s="1">
        <v>2.7998066171E10</v>
      </c>
      <c r="D1767" s="1" t="s">
        <v>12</v>
      </c>
      <c r="E1767" s="1" t="s">
        <v>93</v>
      </c>
      <c r="F1767" s="1" t="s">
        <v>14</v>
      </c>
      <c r="G1767" s="1" t="s">
        <v>15</v>
      </c>
      <c r="H1767" s="1" t="s">
        <v>20</v>
      </c>
      <c r="I1767" s="2">
        <v>45686.0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ht="15.75" customHeight="1">
      <c r="A1768" s="1" t="s">
        <v>2366</v>
      </c>
      <c r="B1768" s="1" t="s">
        <v>3612</v>
      </c>
      <c r="C1768" s="1">
        <v>1.1960709348E10</v>
      </c>
      <c r="D1768" s="1" t="s">
        <v>12</v>
      </c>
      <c r="E1768" s="1" t="s">
        <v>13</v>
      </c>
      <c r="F1768" s="1" t="s">
        <v>14</v>
      </c>
      <c r="G1768" s="1" t="s">
        <v>15</v>
      </c>
      <c r="H1768" s="1" t="s">
        <v>77</v>
      </c>
      <c r="I1768" s="2">
        <v>45686.0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ht="15.75" customHeight="1">
      <c r="A1769" s="1" t="s">
        <v>3613</v>
      </c>
      <c r="B1769" s="1" t="s">
        <v>3614</v>
      </c>
      <c r="C1769" s="1" t="s">
        <v>3615</v>
      </c>
      <c r="D1769" s="1" t="s">
        <v>12</v>
      </c>
      <c r="E1769" s="1" t="s">
        <v>71</v>
      </c>
      <c r="F1769" s="1" t="s">
        <v>14</v>
      </c>
      <c r="G1769" s="1" t="s">
        <v>15</v>
      </c>
      <c r="H1769" s="1" t="s">
        <v>20</v>
      </c>
      <c r="I1769" s="2">
        <v>45686.0</v>
      </c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ht="15.75" customHeight="1">
      <c r="A1770" s="1" t="s">
        <v>1047</v>
      </c>
      <c r="B1770" s="1" t="s">
        <v>3616</v>
      </c>
      <c r="C1770" s="1">
        <v>8.2987595618E10</v>
      </c>
      <c r="D1770" s="1" t="s">
        <v>12</v>
      </c>
      <c r="E1770" s="1" t="s">
        <v>71</v>
      </c>
      <c r="F1770" s="1" t="s">
        <v>14</v>
      </c>
      <c r="G1770" s="1" t="s">
        <v>65</v>
      </c>
      <c r="H1770" s="1" t="s">
        <v>48</v>
      </c>
      <c r="I1770" s="2">
        <v>45686.0</v>
      </c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ht="15.75" customHeight="1">
      <c r="A1771" s="1" t="s">
        <v>3617</v>
      </c>
      <c r="B1771" s="1" t="s">
        <v>3618</v>
      </c>
      <c r="C1771" s="1">
        <v>7.4981565193E10</v>
      </c>
      <c r="D1771" s="1" t="s">
        <v>12</v>
      </c>
      <c r="E1771" s="1" t="s">
        <v>24</v>
      </c>
      <c r="F1771" s="1" t="s">
        <v>14</v>
      </c>
      <c r="G1771" s="1" t="s">
        <v>65</v>
      </c>
      <c r="H1771" s="1" t="s">
        <v>20</v>
      </c>
      <c r="I1771" s="2">
        <v>45686.0</v>
      </c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ht="15.75" customHeight="1">
      <c r="A1772" s="1" t="s">
        <v>3619</v>
      </c>
      <c r="B1772" s="1" t="s">
        <v>3620</v>
      </c>
      <c r="C1772" s="1">
        <v>4.2999097135E10</v>
      </c>
      <c r="D1772" s="1" t="s">
        <v>12</v>
      </c>
      <c r="E1772" s="1" t="s">
        <v>27</v>
      </c>
      <c r="F1772" s="1" t="s">
        <v>14</v>
      </c>
      <c r="G1772" s="1" t="s">
        <v>15</v>
      </c>
      <c r="H1772" s="1" t="s">
        <v>77</v>
      </c>
      <c r="I1772" s="2">
        <v>45686.0</v>
      </c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ht="15.75" customHeight="1">
      <c r="A1773" s="1" t="s">
        <v>3621</v>
      </c>
      <c r="B1773" s="1" t="s">
        <v>3622</v>
      </c>
      <c r="C1773" s="1">
        <v>1.3982054751E10</v>
      </c>
      <c r="D1773" s="1" t="s">
        <v>12</v>
      </c>
      <c r="E1773" s="1" t="s">
        <v>260</v>
      </c>
      <c r="F1773" s="1" t="s">
        <v>14</v>
      </c>
      <c r="G1773" s="1" t="s">
        <v>15</v>
      </c>
      <c r="H1773" s="1" t="s">
        <v>51</v>
      </c>
      <c r="I1773" s="2">
        <v>45686.0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ht="15.75" customHeight="1">
      <c r="A1774" s="1" t="s">
        <v>3623</v>
      </c>
      <c r="B1774" s="1" t="s">
        <v>3624</v>
      </c>
      <c r="C1774" s="1">
        <v>6.398131003E10</v>
      </c>
      <c r="D1774" s="1" t="s">
        <v>12</v>
      </c>
      <c r="E1774" s="1" t="s">
        <v>27</v>
      </c>
      <c r="F1774" s="1" t="s">
        <v>14</v>
      </c>
      <c r="G1774" s="1" t="s">
        <v>15</v>
      </c>
      <c r="H1774" s="1" t="s">
        <v>20</v>
      </c>
      <c r="I1774" s="2">
        <v>45686.0</v>
      </c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ht="15.75" customHeight="1">
      <c r="A1775" s="1" t="s">
        <v>3625</v>
      </c>
      <c r="B1775" s="1" t="s">
        <v>3626</v>
      </c>
      <c r="C1775" s="1">
        <v>3.1975230909E10</v>
      </c>
      <c r="D1775" s="1" t="s">
        <v>12</v>
      </c>
      <c r="E1775" s="1" t="s">
        <v>71</v>
      </c>
      <c r="F1775" s="1" t="s">
        <v>14</v>
      </c>
      <c r="G1775" s="1" t="s">
        <v>15</v>
      </c>
      <c r="H1775" s="1" t="s">
        <v>20</v>
      </c>
      <c r="I1775" s="2">
        <v>45686.0</v>
      </c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ht="15.75" customHeight="1">
      <c r="A1776" s="1" t="s">
        <v>3627</v>
      </c>
      <c r="B1776" s="1" t="s">
        <v>3628</v>
      </c>
      <c r="C1776" s="1">
        <v>8.3993677971E10</v>
      </c>
      <c r="D1776" s="1" t="s">
        <v>12</v>
      </c>
      <c r="E1776" s="1" t="s">
        <v>27</v>
      </c>
      <c r="F1776" s="1" t="s">
        <v>14</v>
      </c>
      <c r="G1776" s="1" t="s">
        <v>65</v>
      </c>
      <c r="H1776" s="1" t="s">
        <v>59</v>
      </c>
      <c r="I1776" s="2">
        <v>45686.0</v>
      </c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ht="15.75" customHeight="1">
      <c r="A1777" s="1" t="s">
        <v>3629</v>
      </c>
      <c r="B1777" s="1" t="s">
        <v>3630</v>
      </c>
      <c r="C1777" s="1">
        <v>5.541984236218E12</v>
      </c>
      <c r="D1777" s="1" t="s">
        <v>12</v>
      </c>
      <c r="E1777" s="1" t="s">
        <v>111</v>
      </c>
      <c r="F1777" s="1" t="s">
        <v>14</v>
      </c>
      <c r="G1777" s="1" t="s">
        <v>15</v>
      </c>
      <c r="H1777" s="1" t="s">
        <v>20</v>
      </c>
      <c r="I1777" s="2">
        <v>45686.0</v>
      </c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ht="15.75" customHeight="1">
      <c r="A1778" s="1" t="s">
        <v>3631</v>
      </c>
      <c r="B1778" s="1" t="s">
        <v>3632</v>
      </c>
      <c r="C1778" s="1">
        <v>6.1998651663E10</v>
      </c>
      <c r="D1778" s="1" t="s">
        <v>12</v>
      </c>
      <c r="E1778" s="1" t="s">
        <v>39</v>
      </c>
      <c r="F1778" s="1" t="s">
        <v>14</v>
      </c>
      <c r="G1778" s="1" t="s">
        <v>15</v>
      </c>
      <c r="H1778" s="1" t="s">
        <v>33</v>
      </c>
      <c r="I1778" s="2">
        <v>45686.0</v>
      </c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ht="15.75" customHeight="1">
      <c r="A1779" s="1" t="s">
        <v>3633</v>
      </c>
      <c r="B1779" s="1" t="s">
        <v>3634</v>
      </c>
      <c r="C1779" s="1">
        <v>1.1944542156E10</v>
      </c>
      <c r="D1779" s="1" t="s">
        <v>12</v>
      </c>
      <c r="E1779" s="1" t="s">
        <v>13</v>
      </c>
      <c r="F1779" s="1" t="s">
        <v>14</v>
      </c>
      <c r="G1779" s="1" t="s">
        <v>15</v>
      </c>
      <c r="H1779" s="1" t="s">
        <v>84</v>
      </c>
      <c r="I1779" s="2">
        <v>45686.0</v>
      </c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ht="15.75" customHeight="1">
      <c r="A1780" s="1" t="s">
        <v>3635</v>
      </c>
      <c r="B1780" s="1" t="s">
        <v>3636</v>
      </c>
      <c r="C1780" s="1">
        <v>1.1987453606E10</v>
      </c>
      <c r="D1780" s="1" t="s">
        <v>12</v>
      </c>
      <c r="E1780" s="1" t="s">
        <v>32</v>
      </c>
      <c r="F1780" s="1" t="s">
        <v>14</v>
      </c>
      <c r="G1780" s="1" t="s">
        <v>15</v>
      </c>
      <c r="H1780" s="1" t="s">
        <v>48</v>
      </c>
      <c r="I1780" s="2">
        <v>45686.0</v>
      </c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ht="15.75" customHeight="1">
      <c r="A1781" s="1" t="s">
        <v>3637</v>
      </c>
      <c r="B1781" s="1" t="s">
        <v>3638</v>
      </c>
      <c r="C1781" s="1">
        <v>4.1997770073E10</v>
      </c>
      <c r="D1781" s="1" t="s">
        <v>12</v>
      </c>
      <c r="E1781" s="1" t="s">
        <v>24</v>
      </c>
      <c r="F1781" s="1" t="s">
        <v>14</v>
      </c>
      <c r="G1781" s="1" t="s">
        <v>65</v>
      </c>
      <c r="H1781" s="1" t="s">
        <v>20</v>
      </c>
      <c r="I1781" s="2">
        <v>45686.0</v>
      </c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ht="15.75" customHeight="1">
      <c r="A1782" s="1" t="s">
        <v>3639</v>
      </c>
      <c r="B1782" s="1" t="s">
        <v>3640</v>
      </c>
      <c r="C1782" s="1" t="s">
        <v>3641</v>
      </c>
      <c r="D1782" s="1" t="s">
        <v>12</v>
      </c>
      <c r="E1782" s="1" t="s">
        <v>32</v>
      </c>
      <c r="F1782" s="1" t="s">
        <v>14</v>
      </c>
      <c r="G1782" s="1" t="s">
        <v>15</v>
      </c>
      <c r="H1782" s="1" t="s">
        <v>33</v>
      </c>
      <c r="I1782" s="2">
        <v>45686.0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ht="15.75" customHeight="1">
      <c r="A1783" s="1" t="s">
        <v>3642</v>
      </c>
      <c r="B1783" s="1" t="s">
        <v>3643</v>
      </c>
      <c r="C1783" s="1">
        <v>3.1995776003E10</v>
      </c>
      <c r="D1783" s="1" t="s">
        <v>12</v>
      </c>
      <c r="E1783" s="1" t="s">
        <v>260</v>
      </c>
      <c r="F1783" s="1" t="s">
        <v>14</v>
      </c>
      <c r="G1783" s="1" t="s">
        <v>15</v>
      </c>
      <c r="H1783" s="1" t="s">
        <v>59</v>
      </c>
      <c r="I1783" s="2">
        <v>45686.0</v>
      </c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ht="15.75" customHeight="1">
      <c r="A1784" s="1" t="s">
        <v>3644</v>
      </c>
      <c r="B1784" s="1" t="s">
        <v>3645</v>
      </c>
      <c r="C1784" s="1">
        <v>5.533998784323E12</v>
      </c>
      <c r="D1784" s="1" t="s">
        <v>12</v>
      </c>
      <c r="E1784" s="1" t="s">
        <v>71</v>
      </c>
      <c r="F1784" s="1" t="s">
        <v>14</v>
      </c>
      <c r="G1784" s="1" t="s">
        <v>15</v>
      </c>
      <c r="H1784" s="1" t="s">
        <v>48</v>
      </c>
      <c r="I1784" s="2">
        <v>45686.0</v>
      </c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ht="15.75" customHeight="1">
      <c r="A1785" s="1" t="s">
        <v>3646</v>
      </c>
      <c r="B1785" s="1" t="s">
        <v>3647</v>
      </c>
      <c r="C1785" s="1">
        <v>8.2999030901E10</v>
      </c>
      <c r="D1785" s="1" t="s">
        <v>12</v>
      </c>
      <c r="E1785" s="1" t="s">
        <v>13</v>
      </c>
      <c r="F1785" s="1" t="s">
        <v>14</v>
      </c>
      <c r="G1785" s="1" t="s">
        <v>15</v>
      </c>
      <c r="H1785" s="1" t="s">
        <v>869</v>
      </c>
      <c r="I1785" s="2">
        <v>45686.0</v>
      </c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ht="15.75" customHeight="1">
      <c r="A1786" s="1" t="s">
        <v>3648</v>
      </c>
      <c r="B1786" s="1" t="s">
        <v>3649</v>
      </c>
      <c r="C1786" s="1">
        <v>7.198327701E10</v>
      </c>
      <c r="D1786" s="1" t="s">
        <v>12</v>
      </c>
      <c r="E1786" s="1" t="s">
        <v>111</v>
      </c>
      <c r="F1786" s="1" t="s">
        <v>14</v>
      </c>
      <c r="G1786" s="1" t="s">
        <v>15</v>
      </c>
      <c r="H1786" s="1" t="s">
        <v>20</v>
      </c>
      <c r="I1786" s="2">
        <v>45686.0</v>
      </c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ht="15.75" customHeight="1">
      <c r="A1787" s="1" t="s">
        <v>3650</v>
      </c>
      <c r="B1787" s="1" t="s">
        <v>3651</v>
      </c>
      <c r="C1787" s="1">
        <v>7.1981988386E10</v>
      </c>
      <c r="D1787" s="1" t="s">
        <v>12</v>
      </c>
      <c r="E1787" s="1" t="s">
        <v>19</v>
      </c>
      <c r="F1787" s="1" t="s">
        <v>14</v>
      </c>
      <c r="G1787" s="1" t="s">
        <v>15</v>
      </c>
      <c r="H1787" s="1" t="s">
        <v>20</v>
      </c>
      <c r="I1787" s="2">
        <v>45686.0</v>
      </c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ht="15.75" customHeight="1">
      <c r="A1788" s="1" t="s">
        <v>3652</v>
      </c>
      <c r="B1788" s="1" t="s">
        <v>3653</v>
      </c>
      <c r="C1788" s="1" t="s">
        <v>3654</v>
      </c>
      <c r="D1788" s="1" t="s">
        <v>12</v>
      </c>
      <c r="E1788" s="1" t="s">
        <v>19</v>
      </c>
      <c r="F1788" s="1" t="s">
        <v>14</v>
      </c>
      <c r="G1788" s="1" t="s">
        <v>15</v>
      </c>
      <c r="H1788" s="1" t="s">
        <v>48</v>
      </c>
      <c r="I1788" s="2">
        <v>45686.0</v>
      </c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ht="15.75" customHeight="1">
      <c r="A1789" s="1" t="s">
        <v>3655</v>
      </c>
      <c r="B1789" s="1" t="s">
        <v>3656</v>
      </c>
      <c r="C1789" s="1">
        <v>9.2986035215E10</v>
      </c>
      <c r="D1789" s="1" t="s">
        <v>12</v>
      </c>
      <c r="E1789" s="1" t="s">
        <v>19</v>
      </c>
      <c r="F1789" s="1" t="s">
        <v>14</v>
      </c>
      <c r="G1789" s="1" t="s">
        <v>65</v>
      </c>
      <c r="H1789" s="1" t="s">
        <v>33</v>
      </c>
      <c r="I1789" s="2">
        <v>45686.0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ht="15.75" customHeight="1">
      <c r="A1790" s="1" t="s">
        <v>3657</v>
      </c>
      <c r="B1790" s="1" t="s">
        <v>3658</v>
      </c>
      <c r="C1790" s="1" t="s">
        <v>3659</v>
      </c>
      <c r="D1790" s="1" t="s">
        <v>12</v>
      </c>
      <c r="E1790" s="1" t="s">
        <v>68</v>
      </c>
      <c r="F1790" s="1" t="s">
        <v>14</v>
      </c>
      <c r="G1790" s="1" t="s">
        <v>15</v>
      </c>
      <c r="H1790" s="1" t="s">
        <v>20</v>
      </c>
      <c r="I1790" s="2">
        <v>45686.0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ht="15.75" customHeight="1">
      <c r="A1791" s="1" t="s">
        <v>3660</v>
      </c>
      <c r="B1791" s="1" t="s">
        <v>3661</v>
      </c>
      <c r="C1791" s="1">
        <v>1.7981802333E10</v>
      </c>
      <c r="D1791" s="1" t="s">
        <v>12</v>
      </c>
      <c r="E1791" s="1" t="s">
        <v>13</v>
      </c>
      <c r="F1791" s="1" t="s">
        <v>14</v>
      </c>
      <c r="G1791" s="1" t="s">
        <v>15</v>
      </c>
      <c r="H1791" s="1" t="s">
        <v>77</v>
      </c>
      <c r="I1791" s="2">
        <v>45686.0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ht="15.75" customHeight="1">
      <c r="A1792" s="1" t="s">
        <v>3662</v>
      </c>
      <c r="B1792" s="1" t="s">
        <v>3663</v>
      </c>
      <c r="C1792" s="1">
        <v>6.2982064351E10</v>
      </c>
      <c r="D1792" s="1" t="s">
        <v>12</v>
      </c>
      <c r="E1792" s="1" t="s">
        <v>13</v>
      </c>
      <c r="F1792" s="1" t="s">
        <v>14</v>
      </c>
      <c r="G1792" s="1" t="s">
        <v>15</v>
      </c>
      <c r="H1792" s="1" t="s">
        <v>20</v>
      </c>
      <c r="I1792" s="2">
        <v>45686.0</v>
      </c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ht="15.75" customHeight="1">
      <c r="A1793" s="1" t="s">
        <v>3664</v>
      </c>
      <c r="B1793" s="1" t="s">
        <v>3665</v>
      </c>
      <c r="C1793" s="1">
        <v>1.1945379419E10</v>
      </c>
      <c r="D1793" s="1" t="s">
        <v>12</v>
      </c>
      <c r="E1793" s="1" t="s">
        <v>19</v>
      </c>
      <c r="F1793" s="1" t="s">
        <v>14</v>
      </c>
      <c r="G1793" s="1" t="s">
        <v>65</v>
      </c>
      <c r="H1793" s="1" t="s">
        <v>20</v>
      </c>
      <c r="I1793" s="2">
        <v>45686.0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ht="15.75" customHeight="1">
      <c r="A1794" s="1" t="s">
        <v>3666</v>
      </c>
      <c r="B1794" s="1" t="s">
        <v>3667</v>
      </c>
      <c r="C1794" s="1">
        <v>8.4986904508E10</v>
      </c>
      <c r="D1794" s="1" t="s">
        <v>12</v>
      </c>
      <c r="E1794" s="1" t="s">
        <v>47</v>
      </c>
      <c r="F1794" s="1" t="s">
        <v>14</v>
      </c>
      <c r="G1794" s="1" t="s">
        <v>15</v>
      </c>
      <c r="H1794" s="1" t="s">
        <v>20</v>
      </c>
      <c r="I1794" s="2">
        <v>45686.0</v>
      </c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ht="15.75" customHeight="1">
      <c r="A1795" s="1" t="s">
        <v>3668</v>
      </c>
      <c r="B1795" s="1" t="s">
        <v>3669</v>
      </c>
      <c r="C1795" s="1">
        <v>9.92299085E8</v>
      </c>
      <c r="D1795" s="1" t="s">
        <v>12</v>
      </c>
      <c r="E1795" s="1" t="s">
        <v>333</v>
      </c>
      <c r="F1795" s="1" t="s">
        <v>14</v>
      </c>
      <c r="G1795" s="1" t="s">
        <v>65</v>
      </c>
      <c r="H1795" s="1" t="s">
        <v>20</v>
      </c>
      <c r="I1795" s="2">
        <v>45686.0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ht="15.75" customHeight="1">
      <c r="A1796" s="1" t="s">
        <v>3670</v>
      </c>
      <c r="B1796" s="1" t="s">
        <v>3671</v>
      </c>
      <c r="C1796" s="1" t="s">
        <v>3672</v>
      </c>
      <c r="D1796" s="1" t="s">
        <v>12</v>
      </c>
      <c r="E1796" s="1" t="s">
        <v>13</v>
      </c>
      <c r="F1796" s="1" t="s">
        <v>14</v>
      </c>
      <c r="G1796" s="1" t="s">
        <v>65</v>
      </c>
      <c r="H1796" s="1" t="s">
        <v>20</v>
      </c>
      <c r="I1796" s="2">
        <v>45686.0</v>
      </c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ht="15.75" customHeight="1">
      <c r="A1797" s="1" t="s">
        <v>3673</v>
      </c>
      <c r="B1797" s="1" t="s">
        <v>3674</v>
      </c>
      <c r="C1797" s="1">
        <v>4.3998331682E10</v>
      </c>
      <c r="D1797" s="1" t="s">
        <v>12</v>
      </c>
      <c r="E1797" s="1" t="s">
        <v>27</v>
      </c>
      <c r="F1797" s="1" t="s">
        <v>14</v>
      </c>
      <c r="G1797" s="1" t="s">
        <v>65</v>
      </c>
      <c r="H1797" s="1" t="s">
        <v>59</v>
      </c>
      <c r="I1797" s="2">
        <v>45686.0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ht="15.75" customHeight="1">
      <c r="A1798" s="1" t="s">
        <v>3675</v>
      </c>
      <c r="B1798" s="1" t="s">
        <v>3676</v>
      </c>
      <c r="C1798" s="1">
        <v>4.4998267982E10</v>
      </c>
      <c r="D1798" s="1" t="s">
        <v>12</v>
      </c>
      <c r="E1798" s="1" t="s">
        <v>13</v>
      </c>
      <c r="F1798" s="1" t="s">
        <v>14</v>
      </c>
      <c r="G1798" s="1" t="s">
        <v>65</v>
      </c>
      <c r="H1798" s="1" t="s">
        <v>108</v>
      </c>
      <c r="I1798" s="2">
        <v>45686.0</v>
      </c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ht="15.75" customHeight="1">
      <c r="A1799" s="1" t="s">
        <v>3677</v>
      </c>
      <c r="B1799" s="1" t="s">
        <v>3678</v>
      </c>
      <c r="C1799" s="1" t="s">
        <v>3679</v>
      </c>
      <c r="D1799" s="1" t="s">
        <v>12</v>
      </c>
      <c r="E1799" s="1" t="s">
        <v>32</v>
      </c>
      <c r="F1799" s="1" t="s">
        <v>14</v>
      </c>
      <c r="G1799" s="1" t="s">
        <v>15</v>
      </c>
      <c r="H1799" s="1" t="s">
        <v>77</v>
      </c>
      <c r="I1799" s="2">
        <v>45686.0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ht="15.75" customHeight="1">
      <c r="A1800" s="1" t="s">
        <v>3680</v>
      </c>
      <c r="B1800" s="1" t="s">
        <v>3681</v>
      </c>
      <c r="C1800" s="1" t="s">
        <v>3682</v>
      </c>
      <c r="D1800" s="1" t="s">
        <v>12</v>
      </c>
      <c r="E1800" s="1" t="s">
        <v>260</v>
      </c>
      <c r="F1800" s="1" t="s">
        <v>14</v>
      </c>
      <c r="G1800" s="1" t="s">
        <v>15</v>
      </c>
      <c r="H1800" s="1" t="s">
        <v>20</v>
      </c>
      <c r="I1800" s="2">
        <v>45686.0</v>
      </c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ht="15.75" customHeight="1">
      <c r="A1801" s="1" t="s">
        <v>3683</v>
      </c>
      <c r="B1801" s="1" t="s">
        <v>3684</v>
      </c>
      <c r="C1801" s="1" t="s">
        <v>3685</v>
      </c>
      <c r="D1801" s="1" t="s">
        <v>12</v>
      </c>
      <c r="E1801" s="1" t="s">
        <v>39</v>
      </c>
      <c r="F1801" s="1" t="s">
        <v>14</v>
      </c>
      <c r="G1801" s="1" t="s">
        <v>15</v>
      </c>
      <c r="H1801" s="1" t="s">
        <v>33</v>
      </c>
      <c r="I1801" s="2">
        <v>45686.0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ht="15.75" customHeight="1">
      <c r="A1802" s="1" t="s">
        <v>3686</v>
      </c>
      <c r="B1802" s="1" t="s">
        <v>3687</v>
      </c>
      <c r="C1802" s="1">
        <v>6.1986289011E10</v>
      </c>
      <c r="D1802" s="1" t="s">
        <v>12</v>
      </c>
      <c r="E1802" s="1" t="s">
        <v>260</v>
      </c>
      <c r="F1802" s="1" t="s">
        <v>14</v>
      </c>
      <c r="G1802" s="1" t="s">
        <v>15</v>
      </c>
      <c r="H1802" s="1" t="s">
        <v>20</v>
      </c>
      <c r="I1802" s="2">
        <v>45686.0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ht="15.75" customHeight="1">
      <c r="A1803" s="1" t="s">
        <v>3688</v>
      </c>
      <c r="B1803" s="1" t="s">
        <v>3689</v>
      </c>
      <c r="C1803" s="1" t="s">
        <v>3690</v>
      </c>
      <c r="D1803" s="1" t="s">
        <v>12</v>
      </c>
      <c r="E1803" s="1" t="s">
        <v>13</v>
      </c>
      <c r="F1803" s="1" t="s">
        <v>14</v>
      </c>
      <c r="G1803" s="1" t="s">
        <v>15</v>
      </c>
      <c r="H1803" s="1" t="s">
        <v>16</v>
      </c>
      <c r="I1803" s="2">
        <v>45686.0</v>
      </c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ht="15.75" customHeight="1">
      <c r="A1804" s="1" t="s">
        <v>3691</v>
      </c>
      <c r="B1804" s="1" t="s">
        <v>3692</v>
      </c>
      <c r="C1804" s="1">
        <v>1.194858554E10</v>
      </c>
      <c r="D1804" s="1" t="s">
        <v>12</v>
      </c>
      <c r="E1804" s="1" t="s">
        <v>19</v>
      </c>
      <c r="F1804" s="1" t="s">
        <v>14</v>
      </c>
      <c r="G1804" s="1" t="s">
        <v>15</v>
      </c>
      <c r="H1804" s="1" t="s">
        <v>20</v>
      </c>
      <c r="I1804" s="2">
        <v>45686.0</v>
      </c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ht="15.75" customHeight="1">
      <c r="A1805" s="1" t="s">
        <v>3693</v>
      </c>
      <c r="B1805" s="1" t="s">
        <v>3694</v>
      </c>
      <c r="C1805" s="1">
        <v>9.63213771E8</v>
      </c>
      <c r="D1805" s="1" t="s">
        <v>12</v>
      </c>
      <c r="E1805" s="1" t="s">
        <v>39</v>
      </c>
      <c r="F1805" s="1" t="s">
        <v>14</v>
      </c>
      <c r="G1805" s="1" t="s">
        <v>15</v>
      </c>
      <c r="H1805" s="1" t="s">
        <v>77</v>
      </c>
      <c r="I1805" s="2">
        <v>45686.0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ht="15.75" customHeight="1">
      <c r="A1806" s="1" t="s">
        <v>3695</v>
      </c>
      <c r="B1806" s="1" t="s">
        <v>3696</v>
      </c>
      <c r="C1806" s="1">
        <v>2.7998681981E10</v>
      </c>
      <c r="D1806" s="1" t="s">
        <v>12</v>
      </c>
      <c r="E1806" s="1" t="s">
        <v>32</v>
      </c>
      <c r="F1806" s="1" t="s">
        <v>14</v>
      </c>
      <c r="G1806" s="1" t="s">
        <v>15</v>
      </c>
      <c r="H1806" s="1" t="s">
        <v>59</v>
      </c>
      <c r="I1806" s="2">
        <v>45686.0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ht="15.75" customHeight="1">
      <c r="A1807" s="1" t="s">
        <v>3697</v>
      </c>
      <c r="B1807" s="1" t="s">
        <v>3698</v>
      </c>
      <c r="C1807" s="1">
        <v>3.199963942E10</v>
      </c>
      <c r="D1807" s="1" t="s">
        <v>12</v>
      </c>
      <c r="E1807" s="1" t="s">
        <v>19</v>
      </c>
      <c r="F1807" s="1" t="s">
        <v>14</v>
      </c>
      <c r="G1807" s="1" t="s">
        <v>65</v>
      </c>
      <c r="H1807" s="1" t="s">
        <v>20</v>
      </c>
      <c r="I1807" s="2">
        <v>45686.0</v>
      </c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ht="15.75" customHeight="1">
      <c r="A1808" s="1" t="s">
        <v>2615</v>
      </c>
      <c r="B1808" s="1" t="s">
        <v>3699</v>
      </c>
      <c r="C1808" s="1">
        <v>7.1999952308E10</v>
      </c>
      <c r="D1808" s="1" t="s">
        <v>12</v>
      </c>
      <c r="E1808" s="1" t="s">
        <v>19</v>
      </c>
      <c r="F1808" s="1" t="s">
        <v>14</v>
      </c>
      <c r="G1808" s="1" t="s">
        <v>15</v>
      </c>
      <c r="H1808" s="1" t="s">
        <v>20</v>
      </c>
      <c r="I1808" s="2">
        <v>45686.0</v>
      </c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ht="15.75" customHeight="1">
      <c r="A1809" s="1" t="s">
        <v>3700</v>
      </c>
      <c r="B1809" s="1" t="s">
        <v>3701</v>
      </c>
      <c r="C1809" s="1">
        <v>5.543996113821E12</v>
      </c>
      <c r="D1809" s="1" t="s">
        <v>12</v>
      </c>
      <c r="E1809" s="1" t="s">
        <v>32</v>
      </c>
      <c r="F1809" s="1" t="s">
        <v>14</v>
      </c>
      <c r="G1809" s="1" t="s">
        <v>65</v>
      </c>
      <c r="H1809" s="1" t="s">
        <v>20</v>
      </c>
      <c r="I1809" s="2">
        <v>45686.0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ht="15.75" customHeight="1">
      <c r="A1810" s="1" t="s">
        <v>3702</v>
      </c>
      <c r="B1810" s="1" t="s">
        <v>3703</v>
      </c>
      <c r="C1810" s="1" t="s">
        <v>3704</v>
      </c>
      <c r="D1810" s="1" t="s">
        <v>12</v>
      </c>
      <c r="E1810" s="1" t="s">
        <v>93</v>
      </c>
      <c r="F1810" s="1" t="s">
        <v>14</v>
      </c>
      <c r="G1810" s="1" t="s">
        <v>15</v>
      </c>
      <c r="H1810" s="1" t="s">
        <v>20</v>
      </c>
      <c r="I1810" s="2">
        <v>45686.0</v>
      </c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ht="15.75" customHeight="1">
      <c r="A1811" s="1" t="s">
        <v>3705</v>
      </c>
      <c r="B1811" s="1" t="s">
        <v>3706</v>
      </c>
      <c r="C1811" s="1">
        <v>2.198776475E10</v>
      </c>
      <c r="D1811" s="1" t="s">
        <v>12</v>
      </c>
      <c r="E1811" s="1" t="s">
        <v>47</v>
      </c>
      <c r="F1811" s="1" t="s">
        <v>14</v>
      </c>
      <c r="G1811" s="1" t="s">
        <v>65</v>
      </c>
      <c r="H1811" s="1" t="s">
        <v>59</v>
      </c>
      <c r="I1811" s="2">
        <v>45686.0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ht="15.75" customHeight="1">
      <c r="A1812" s="1" t="s">
        <v>3707</v>
      </c>
      <c r="B1812" s="1" t="s">
        <v>3708</v>
      </c>
      <c r="C1812" s="1">
        <v>4.9999522595E10</v>
      </c>
      <c r="D1812" s="1" t="s">
        <v>12</v>
      </c>
      <c r="E1812" s="1" t="s">
        <v>32</v>
      </c>
      <c r="F1812" s="1" t="s">
        <v>14</v>
      </c>
      <c r="G1812" s="1" t="s">
        <v>15</v>
      </c>
      <c r="H1812" s="1" t="s">
        <v>33</v>
      </c>
      <c r="I1812" s="2">
        <v>45686.0</v>
      </c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ht="15.75" customHeight="1">
      <c r="A1813" s="1" t="s">
        <v>3709</v>
      </c>
      <c r="B1813" s="1" t="s">
        <v>3710</v>
      </c>
      <c r="C1813" s="1">
        <v>1.2991055864E10</v>
      </c>
      <c r="D1813" s="1" t="s">
        <v>12</v>
      </c>
      <c r="E1813" s="1" t="s">
        <v>13</v>
      </c>
      <c r="F1813" s="1" t="s">
        <v>14</v>
      </c>
      <c r="G1813" s="1" t="s">
        <v>15</v>
      </c>
      <c r="H1813" s="1" t="s">
        <v>143</v>
      </c>
      <c r="I1813" s="2">
        <v>45686.0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ht="15.75" customHeight="1">
      <c r="A1814" s="1" t="s">
        <v>3711</v>
      </c>
      <c r="B1814" s="1" t="s">
        <v>3712</v>
      </c>
      <c r="C1814" s="1">
        <v>7.499485529E9</v>
      </c>
      <c r="D1814" s="1" t="s">
        <v>12</v>
      </c>
      <c r="E1814" s="1" t="s">
        <v>32</v>
      </c>
      <c r="F1814" s="1" t="s">
        <v>14</v>
      </c>
      <c r="G1814" s="1" t="s">
        <v>15</v>
      </c>
      <c r="H1814" s="1" t="s">
        <v>20</v>
      </c>
      <c r="I1814" s="2">
        <v>45686.0</v>
      </c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ht="15.75" customHeight="1">
      <c r="A1815" s="1" t="s">
        <v>3713</v>
      </c>
      <c r="B1815" s="1" t="s">
        <v>3714</v>
      </c>
      <c r="C1815" s="1">
        <v>1.1976223696E10</v>
      </c>
      <c r="D1815" s="1" t="s">
        <v>12</v>
      </c>
      <c r="E1815" s="1" t="s">
        <v>260</v>
      </c>
      <c r="F1815" s="1" t="s">
        <v>14</v>
      </c>
      <c r="G1815" s="1" t="s">
        <v>15</v>
      </c>
      <c r="H1815" s="1" t="s">
        <v>20</v>
      </c>
      <c r="I1815" s="2">
        <v>45686.0</v>
      </c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ht="15.75" customHeight="1">
      <c r="A1816" s="1" t="s">
        <v>335</v>
      </c>
      <c r="B1816" s="1" t="s">
        <v>3715</v>
      </c>
      <c r="C1816" s="1">
        <v>4.4991214601E10</v>
      </c>
      <c r="D1816" s="1" t="s">
        <v>12</v>
      </c>
      <c r="E1816" s="1" t="s">
        <v>71</v>
      </c>
      <c r="F1816" s="1" t="s">
        <v>14</v>
      </c>
      <c r="G1816" s="1" t="s">
        <v>15</v>
      </c>
      <c r="H1816" s="1" t="s">
        <v>20</v>
      </c>
      <c r="I1816" s="2">
        <v>45686.0</v>
      </c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ht="15.75" customHeight="1">
      <c r="A1817" s="1" t="s">
        <v>3716</v>
      </c>
      <c r="B1817" s="1" t="s">
        <v>3717</v>
      </c>
      <c r="C1817" s="1">
        <v>6.1993124573E10</v>
      </c>
      <c r="D1817" s="1" t="s">
        <v>12</v>
      </c>
      <c r="E1817" s="1" t="s">
        <v>71</v>
      </c>
      <c r="F1817" s="1" t="s">
        <v>14</v>
      </c>
      <c r="G1817" s="1" t="s">
        <v>15</v>
      </c>
      <c r="H1817" s="1" t="s">
        <v>48</v>
      </c>
      <c r="I1817" s="2">
        <v>45686.0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ht="15.75" customHeight="1">
      <c r="A1818" s="1" t="s">
        <v>3718</v>
      </c>
      <c r="B1818" s="1" t="s">
        <v>3719</v>
      </c>
      <c r="C1818" s="1">
        <v>6.2981241858E10</v>
      </c>
      <c r="D1818" s="1" t="s">
        <v>12</v>
      </c>
      <c r="E1818" s="1" t="s">
        <v>260</v>
      </c>
      <c r="F1818" s="1" t="s">
        <v>14</v>
      </c>
      <c r="G1818" s="1" t="s">
        <v>65</v>
      </c>
      <c r="H1818" s="1" t="s">
        <v>20</v>
      </c>
      <c r="I1818" s="2">
        <v>45686.0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ht="15.75" customHeight="1">
      <c r="A1819" s="1" t="s">
        <v>3720</v>
      </c>
      <c r="B1819" s="1" t="s">
        <v>3721</v>
      </c>
      <c r="C1819" s="1">
        <v>1.1998810919E10</v>
      </c>
      <c r="D1819" s="1" t="s">
        <v>12</v>
      </c>
      <c r="E1819" s="1" t="s">
        <v>93</v>
      </c>
      <c r="F1819" s="1" t="s">
        <v>14</v>
      </c>
      <c r="G1819" s="1" t="s">
        <v>65</v>
      </c>
      <c r="H1819" s="1" t="s">
        <v>20</v>
      </c>
      <c r="I1819" s="2">
        <v>45686.0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ht="15.75" customHeight="1">
      <c r="A1820" s="1" t="s">
        <v>3722</v>
      </c>
      <c r="B1820" s="1" t="s">
        <v>3723</v>
      </c>
      <c r="C1820" s="1">
        <v>5.1999739309E10</v>
      </c>
      <c r="D1820" s="1" t="s">
        <v>12</v>
      </c>
      <c r="E1820" s="1" t="s">
        <v>32</v>
      </c>
      <c r="F1820" s="1" t="s">
        <v>14</v>
      </c>
      <c r="G1820" s="1" t="s">
        <v>15</v>
      </c>
      <c r="H1820" s="1" t="s">
        <v>20</v>
      </c>
      <c r="I1820" s="2">
        <v>45686.0</v>
      </c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ht="15.75" customHeight="1">
      <c r="A1821" s="1" t="s">
        <v>397</v>
      </c>
      <c r="B1821" s="1" t="s">
        <v>3724</v>
      </c>
      <c r="C1821" s="1">
        <v>4.7992662567E10</v>
      </c>
      <c r="D1821" s="1" t="s">
        <v>12</v>
      </c>
      <c r="E1821" s="1" t="s">
        <v>111</v>
      </c>
      <c r="F1821" s="1" t="s">
        <v>14</v>
      </c>
      <c r="G1821" s="1" t="s">
        <v>15</v>
      </c>
      <c r="H1821" s="1" t="s">
        <v>20</v>
      </c>
      <c r="I1821" s="2">
        <v>45686.0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ht="15.75" customHeight="1">
      <c r="A1822" s="1" t="s">
        <v>3725</v>
      </c>
      <c r="B1822" s="1" t="s">
        <v>3726</v>
      </c>
      <c r="C1822" s="1">
        <v>9.81492387E8</v>
      </c>
      <c r="D1822" s="1" t="s">
        <v>12</v>
      </c>
      <c r="E1822" s="1" t="s">
        <v>24</v>
      </c>
      <c r="F1822" s="1" t="s">
        <v>14</v>
      </c>
      <c r="G1822" s="1" t="s">
        <v>15</v>
      </c>
      <c r="H1822" s="1" t="s">
        <v>20</v>
      </c>
      <c r="I1822" s="2">
        <v>45686.0</v>
      </c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ht="15.75" customHeight="1">
      <c r="A1823" s="1" t="s">
        <v>1067</v>
      </c>
      <c r="B1823" s="1" t="s">
        <v>3727</v>
      </c>
      <c r="C1823" s="1">
        <v>1.6996074106E10</v>
      </c>
      <c r="D1823" s="1" t="s">
        <v>12</v>
      </c>
      <c r="E1823" s="1" t="s">
        <v>19</v>
      </c>
      <c r="F1823" s="1" t="s">
        <v>14</v>
      </c>
      <c r="G1823" s="1" t="s">
        <v>65</v>
      </c>
      <c r="H1823" s="1" t="s">
        <v>20</v>
      </c>
      <c r="I1823" s="2">
        <v>45686.0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ht="15.75" customHeight="1">
      <c r="A1824" s="1" t="s">
        <v>3728</v>
      </c>
      <c r="B1824" s="1" t="s">
        <v>3729</v>
      </c>
      <c r="C1824" s="1">
        <v>1.1933591673E10</v>
      </c>
      <c r="D1824" s="1" t="s">
        <v>12</v>
      </c>
      <c r="E1824" s="1" t="s">
        <v>71</v>
      </c>
      <c r="F1824" s="1" t="s">
        <v>14</v>
      </c>
      <c r="G1824" s="1" t="s">
        <v>15</v>
      </c>
      <c r="H1824" s="1" t="s">
        <v>48</v>
      </c>
      <c r="I1824" s="2">
        <v>45686.0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ht="15.75" customHeight="1">
      <c r="A1825" s="1" t="s">
        <v>3730</v>
      </c>
      <c r="B1825" s="1" t="s">
        <v>3731</v>
      </c>
      <c r="C1825" s="1">
        <v>5.1982758232E10</v>
      </c>
      <c r="D1825" s="1" t="s">
        <v>12</v>
      </c>
      <c r="E1825" s="1" t="s">
        <v>47</v>
      </c>
      <c r="F1825" s="1" t="s">
        <v>14</v>
      </c>
      <c r="G1825" s="1" t="s">
        <v>15</v>
      </c>
      <c r="H1825" s="1" t="s">
        <v>20</v>
      </c>
      <c r="I1825" s="2">
        <v>45686.0</v>
      </c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ht="15.75" customHeight="1">
      <c r="A1826" s="1" t="s">
        <v>3732</v>
      </c>
      <c r="B1826" s="1" t="s">
        <v>3733</v>
      </c>
      <c r="C1826" s="1">
        <v>3.8988652745E10</v>
      </c>
      <c r="D1826" s="1" t="s">
        <v>12</v>
      </c>
      <c r="E1826" s="1" t="s">
        <v>333</v>
      </c>
      <c r="F1826" s="1" t="s">
        <v>14</v>
      </c>
      <c r="G1826" s="1" t="s">
        <v>65</v>
      </c>
      <c r="H1826" s="1" t="s">
        <v>20</v>
      </c>
      <c r="I1826" s="2">
        <v>45686.0</v>
      </c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ht="15.75" customHeight="1">
      <c r="A1827" s="1" t="s">
        <v>3734</v>
      </c>
      <c r="B1827" s="1" t="s">
        <v>3735</v>
      </c>
      <c r="C1827" s="1">
        <v>9.91062169E8</v>
      </c>
      <c r="D1827" s="1" t="s">
        <v>12</v>
      </c>
      <c r="E1827" s="1" t="s">
        <v>32</v>
      </c>
      <c r="F1827" s="1" t="s">
        <v>14</v>
      </c>
      <c r="G1827" s="1" t="s">
        <v>65</v>
      </c>
      <c r="H1827" s="1" t="s">
        <v>33</v>
      </c>
      <c r="I1827" s="2">
        <v>45686.0</v>
      </c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ht="15.75" customHeight="1">
      <c r="A1828" s="1" t="s">
        <v>3736</v>
      </c>
      <c r="B1828" s="1" t="s">
        <v>3737</v>
      </c>
      <c r="C1828" s="1">
        <v>4.4997436725E10</v>
      </c>
      <c r="D1828" s="1" t="s">
        <v>12</v>
      </c>
      <c r="E1828" s="1" t="s">
        <v>24</v>
      </c>
      <c r="F1828" s="1" t="s">
        <v>14</v>
      </c>
      <c r="G1828" s="1" t="s">
        <v>65</v>
      </c>
      <c r="H1828" s="1" t="s">
        <v>20</v>
      </c>
      <c r="I1828" s="2">
        <v>45686.0</v>
      </c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ht="15.75" customHeight="1">
      <c r="A1829" s="1" t="s">
        <v>3738</v>
      </c>
      <c r="B1829" s="1" t="s">
        <v>3739</v>
      </c>
      <c r="C1829" s="1">
        <v>5.1998430151E10</v>
      </c>
      <c r="D1829" s="1" t="s">
        <v>12</v>
      </c>
      <c r="E1829" s="1" t="s">
        <v>24</v>
      </c>
      <c r="F1829" s="1" t="s">
        <v>14</v>
      </c>
      <c r="G1829" s="1" t="s">
        <v>65</v>
      </c>
      <c r="H1829" s="1" t="s">
        <v>33</v>
      </c>
      <c r="I1829" s="2">
        <v>45686.0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ht="15.75" customHeight="1">
      <c r="A1830" s="1" t="s">
        <v>3740</v>
      </c>
      <c r="B1830" s="1" t="s">
        <v>3741</v>
      </c>
      <c r="C1830" s="1">
        <v>9.4984217757E10</v>
      </c>
      <c r="D1830" s="1" t="s">
        <v>12</v>
      </c>
      <c r="E1830" s="1" t="s">
        <v>13</v>
      </c>
      <c r="F1830" s="1" t="s">
        <v>14</v>
      </c>
      <c r="G1830" s="1" t="s">
        <v>65</v>
      </c>
      <c r="H1830" s="1" t="s">
        <v>59</v>
      </c>
      <c r="I1830" s="2">
        <v>45686.0</v>
      </c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ht="15.75" customHeight="1">
      <c r="A1831" s="1" t="s">
        <v>3742</v>
      </c>
      <c r="B1831" s="1" t="s">
        <v>3743</v>
      </c>
      <c r="C1831" s="1">
        <v>3.4992665621E10</v>
      </c>
      <c r="D1831" s="1" t="s">
        <v>12</v>
      </c>
      <c r="E1831" s="1" t="s">
        <v>111</v>
      </c>
      <c r="F1831" s="1" t="s">
        <v>14</v>
      </c>
      <c r="G1831" s="1" t="s">
        <v>15</v>
      </c>
      <c r="H1831" s="1" t="s">
        <v>59</v>
      </c>
      <c r="I1831" s="2">
        <v>45686.0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ht="15.75" customHeight="1">
      <c r="A1832" s="1" t="s">
        <v>3744</v>
      </c>
      <c r="B1832" s="1" t="s">
        <v>3745</v>
      </c>
      <c r="C1832" s="1">
        <v>8.4994705563E10</v>
      </c>
      <c r="D1832" s="1" t="s">
        <v>12</v>
      </c>
      <c r="E1832" s="1" t="s">
        <v>24</v>
      </c>
      <c r="F1832" s="1" t="s">
        <v>14</v>
      </c>
      <c r="G1832" s="1" t="s">
        <v>65</v>
      </c>
      <c r="H1832" s="1" t="s">
        <v>20</v>
      </c>
      <c r="I1832" s="2">
        <v>45686.0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ht="15.75" customHeight="1">
      <c r="A1833" s="1" t="s">
        <v>3746</v>
      </c>
      <c r="B1833" s="1" t="s">
        <v>3747</v>
      </c>
      <c r="C1833" s="1">
        <v>8.5997433007E10</v>
      </c>
      <c r="D1833" s="1" t="s">
        <v>12</v>
      </c>
      <c r="E1833" s="1" t="s">
        <v>13</v>
      </c>
      <c r="F1833" s="1" t="s">
        <v>14</v>
      </c>
      <c r="G1833" s="1" t="s">
        <v>15</v>
      </c>
      <c r="H1833" s="1" t="s">
        <v>16</v>
      </c>
      <c r="I1833" s="2">
        <v>45686.0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ht="15.75" customHeight="1">
      <c r="A1834" s="1" t="s">
        <v>17</v>
      </c>
      <c r="B1834" s="1" t="s">
        <v>3748</v>
      </c>
      <c r="C1834" s="1" t="s">
        <v>3749</v>
      </c>
      <c r="D1834" s="1" t="s">
        <v>12</v>
      </c>
      <c r="E1834" s="1" t="s">
        <v>111</v>
      </c>
      <c r="F1834" s="1" t="s">
        <v>14</v>
      </c>
      <c r="G1834" s="1" t="s">
        <v>65</v>
      </c>
      <c r="H1834" s="1" t="s">
        <v>20</v>
      </c>
      <c r="I1834" s="2">
        <v>45686.0</v>
      </c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ht="15.75" customHeight="1">
      <c r="A1835" s="1" t="s">
        <v>3750</v>
      </c>
      <c r="B1835" s="1" t="s">
        <v>3751</v>
      </c>
      <c r="C1835" s="1">
        <v>3.1973544652E10</v>
      </c>
      <c r="D1835" s="1" t="s">
        <v>12</v>
      </c>
      <c r="E1835" s="1" t="s">
        <v>71</v>
      </c>
      <c r="F1835" s="1" t="s">
        <v>14</v>
      </c>
      <c r="G1835" s="1" t="s">
        <v>15</v>
      </c>
      <c r="H1835" s="1" t="s">
        <v>48</v>
      </c>
      <c r="I1835" s="2">
        <v>45686.0</v>
      </c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ht="15.75" customHeight="1">
      <c r="A1836" s="1" t="s">
        <v>918</v>
      </c>
      <c r="B1836" s="1" t="s">
        <v>3752</v>
      </c>
      <c r="C1836" s="1">
        <v>7.9999473635E10</v>
      </c>
      <c r="D1836" s="1" t="s">
        <v>12</v>
      </c>
      <c r="E1836" s="1" t="s">
        <v>32</v>
      </c>
      <c r="F1836" s="1" t="s">
        <v>14</v>
      </c>
      <c r="G1836" s="1" t="s">
        <v>15</v>
      </c>
      <c r="H1836" s="1" t="s">
        <v>20</v>
      </c>
      <c r="I1836" s="2">
        <v>45686.0</v>
      </c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ht="15.75" customHeight="1">
      <c r="A1837" s="1" t="s">
        <v>3753</v>
      </c>
      <c r="B1837" s="1" t="s">
        <v>3754</v>
      </c>
      <c r="C1837" s="1">
        <v>9.399168972E10</v>
      </c>
      <c r="D1837" s="1" t="s">
        <v>12</v>
      </c>
      <c r="E1837" s="1" t="s">
        <v>111</v>
      </c>
      <c r="F1837" s="1" t="s">
        <v>14</v>
      </c>
      <c r="G1837" s="1" t="s">
        <v>15</v>
      </c>
      <c r="H1837" s="1" t="s">
        <v>20</v>
      </c>
      <c r="I1837" s="2">
        <v>45686.0</v>
      </c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ht="15.75" customHeight="1">
      <c r="A1838" s="1" t="s">
        <v>3755</v>
      </c>
      <c r="B1838" s="1" t="s">
        <v>3756</v>
      </c>
      <c r="C1838" s="1" t="s">
        <v>3757</v>
      </c>
      <c r="D1838" s="1" t="s">
        <v>12</v>
      </c>
      <c r="E1838" s="1" t="s">
        <v>32</v>
      </c>
      <c r="F1838" s="1" t="s">
        <v>14</v>
      </c>
      <c r="G1838" s="1" t="s">
        <v>15</v>
      </c>
      <c r="H1838" s="1" t="s">
        <v>20</v>
      </c>
      <c r="I1838" s="2">
        <v>45686.0</v>
      </c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ht="15.75" customHeight="1">
      <c r="A1839" s="1" t="s">
        <v>3758</v>
      </c>
      <c r="B1839" s="1" t="s">
        <v>3759</v>
      </c>
      <c r="C1839" s="1">
        <v>4.7996944337E10</v>
      </c>
      <c r="D1839" s="1" t="s">
        <v>12</v>
      </c>
      <c r="E1839" s="1" t="s">
        <v>93</v>
      </c>
      <c r="F1839" s="1" t="s">
        <v>14</v>
      </c>
      <c r="G1839" s="1" t="s">
        <v>65</v>
      </c>
      <c r="H1839" s="1" t="s">
        <v>48</v>
      </c>
      <c r="I1839" s="2">
        <v>45686.0</v>
      </c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ht="15.75" customHeight="1">
      <c r="A1840" s="1" t="s">
        <v>3760</v>
      </c>
      <c r="B1840" s="1" t="s">
        <v>3761</v>
      </c>
      <c r="C1840" s="1">
        <v>1.5991969142E10</v>
      </c>
      <c r="D1840" s="1" t="s">
        <v>12</v>
      </c>
      <c r="E1840" s="1" t="s">
        <v>32</v>
      </c>
      <c r="F1840" s="1" t="s">
        <v>14</v>
      </c>
      <c r="G1840" s="1" t="s">
        <v>15</v>
      </c>
      <c r="H1840" s="1" t="s">
        <v>48</v>
      </c>
      <c r="I1840" s="2">
        <v>45686.0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ht="15.75" customHeight="1">
      <c r="A1841" s="1" t="s">
        <v>3762</v>
      </c>
      <c r="B1841" s="1" t="s">
        <v>3763</v>
      </c>
      <c r="C1841" s="1">
        <v>2.7999977257E10</v>
      </c>
      <c r="D1841" s="1" t="s">
        <v>12</v>
      </c>
      <c r="E1841" s="1" t="s">
        <v>19</v>
      </c>
      <c r="F1841" s="1" t="s">
        <v>14</v>
      </c>
      <c r="G1841" s="1" t="s">
        <v>15</v>
      </c>
      <c r="H1841" s="1" t="s">
        <v>20</v>
      </c>
      <c r="I1841" s="2">
        <v>45686.0</v>
      </c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ht="15.75" customHeight="1">
      <c r="A1842" s="1" t="s">
        <v>3764</v>
      </c>
      <c r="B1842" s="1" t="s">
        <v>3765</v>
      </c>
      <c r="C1842" s="1">
        <v>1.1916724571E10</v>
      </c>
      <c r="D1842" s="1" t="s">
        <v>12</v>
      </c>
      <c r="E1842" s="1" t="s">
        <v>24</v>
      </c>
      <c r="F1842" s="1" t="s">
        <v>14</v>
      </c>
      <c r="G1842" s="1" t="s">
        <v>15</v>
      </c>
      <c r="H1842" s="1" t="s">
        <v>48</v>
      </c>
      <c r="I1842" s="2">
        <v>45686.0</v>
      </c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ht="15.75" customHeight="1">
      <c r="A1843" s="1" t="s">
        <v>3766</v>
      </c>
      <c r="B1843" s="1" t="s">
        <v>3767</v>
      </c>
      <c r="C1843" s="1">
        <v>6.7999659277E10</v>
      </c>
      <c r="D1843" s="1" t="s">
        <v>12</v>
      </c>
      <c r="E1843" s="1" t="s">
        <v>32</v>
      </c>
      <c r="F1843" s="1" t="s">
        <v>14</v>
      </c>
      <c r="G1843" s="1" t="s">
        <v>15</v>
      </c>
      <c r="H1843" s="1" t="s">
        <v>62</v>
      </c>
      <c r="I1843" s="2">
        <v>45686.0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ht="15.75" customHeight="1">
      <c r="A1844" s="1" t="s">
        <v>3768</v>
      </c>
      <c r="B1844" s="1" t="s">
        <v>3769</v>
      </c>
      <c r="C1844" s="1" t="s">
        <v>3770</v>
      </c>
      <c r="D1844" s="1" t="s">
        <v>12</v>
      </c>
      <c r="E1844" s="1" t="s">
        <v>32</v>
      </c>
      <c r="F1844" s="1" t="s">
        <v>14</v>
      </c>
      <c r="G1844" s="1" t="s">
        <v>65</v>
      </c>
      <c r="H1844" s="1" t="s">
        <v>59</v>
      </c>
      <c r="I1844" s="2">
        <v>45686.0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ht="15.75" customHeight="1">
      <c r="A1845" s="1" t="s">
        <v>3771</v>
      </c>
      <c r="B1845" s="1" t="s">
        <v>3772</v>
      </c>
      <c r="C1845" s="1">
        <v>8.4981869236E10</v>
      </c>
      <c r="D1845" s="1" t="s">
        <v>12</v>
      </c>
      <c r="E1845" s="1" t="s">
        <v>260</v>
      </c>
      <c r="F1845" s="1" t="s">
        <v>14</v>
      </c>
      <c r="G1845" s="1" t="s">
        <v>15</v>
      </c>
      <c r="H1845" s="1" t="s">
        <v>59</v>
      </c>
      <c r="I1845" s="2">
        <v>45686.0</v>
      </c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ht="15.75" customHeight="1">
      <c r="A1846" s="1" t="s">
        <v>3773</v>
      </c>
      <c r="B1846" s="1" t="s">
        <v>3774</v>
      </c>
      <c r="C1846" s="1">
        <v>5.1983161238E10</v>
      </c>
      <c r="D1846" s="1" t="s">
        <v>12</v>
      </c>
      <c r="E1846" s="1" t="s">
        <v>39</v>
      </c>
      <c r="F1846" s="1" t="s">
        <v>14</v>
      </c>
      <c r="G1846" s="1" t="s">
        <v>65</v>
      </c>
      <c r="H1846" s="1" t="s">
        <v>77</v>
      </c>
      <c r="I1846" s="2">
        <v>45686.0</v>
      </c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ht="15.75" customHeight="1">
      <c r="A1847" s="1" t="s">
        <v>3775</v>
      </c>
      <c r="B1847" s="1" t="s">
        <v>3776</v>
      </c>
      <c r="C1847" s="1">
        <v>4.1998920789E10</v>
      </c>
      <c r="D1847" s="1" t="s">
        <v>12</v>
      </c>
      <c r="E1847" s="1" t="s">
        <v>19</v>
      </c>
      <c r="F1847" s="1" t="s">
        <v>14</v>
      </c>
      <c r="G1847" s="1" t="s">
        <v>15</v>
      </c>
      <c r="H1847" s="1" t="s">
        <v>48</v>
      </c>
      <c r="I1847" s="2">
        <v>45686.0</v>
      </c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ht="15.75" customHeight="1">
      <c r="A1848" s="1" t="s">
        <v>3777</v>
      </c>
      <c r="B1848" s="1" t="s">
        <v>3778</v>
      </c>
      <c r="C1848" s="1">
        <v>5.54796061405E11</v>
      </c>
      <c r="D1848" s="1" t="s">
        <v>12</v>
      </c>
      <c r="E1848" s="1" t="s">
        <v>32</v>
      </c>
      <c r="F1848" s="1" t="s">
        <v>14</v>
      </c>
      <c r="G1848" s="1" t="s">
        <v>15</v>
      </c>
      <c r="H1848" s="1" t="s">
        <v>20</v>
      </c>
      <c r="I1848" s="2">
        <v>45686.0</v>
      </c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ht="15.75" customHeight="1">
      <c r="A1849" s="1" t="s">
        <v>3779</v>
      </c>
      <c r="B1849" s="1" t="s">
        <v>3780</v>
      </c>
      <c r="C1849" s="1">
        <v>2.1966843595E10</v>
      </c>
      <c r="D1849" s="1" t="s">
        <v>12</v>
      </c>
      <c r="E1849" s="1" t="s">
        <v>32</v>
      </c>
      <c r="F1849" s="1" t="s">
        <v>14</v>
      </c>
      <c r="G1849" s="1" t="s">
        <v>15</v>
      </c>
      <c r="H1849" s="1" t="s">
        <v>20</v>
      </c>
      <c r="I1849" s="2">
        <v>45686.0</v>
      </c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ht="15.75" customHeight="1">
      <c r="A1850" s="1" t="s">
        <v>2767</v>
      </c>
      <c r="B1850" s="1" t="s">
        <v>3781</v>
      </c>
      <c r="C1850" s="1">
        <v>1.1951181337E10</v>
      </c>
      <c r="D1850" s="1" t="s">
        <v>12</v>
      </c>
      <c r="E1850" s="1" t="s">
        <v>68</v>
      </c>
      <c r="F1850" s="1" t="s">
        <v>14</v>
      </c>
      <c r="G1850" s="1" t="s">
        <v>15</v>
      </c>
      <c r="H1850" s="1" t="s">
        <v>48</v>
      </c>
      <c r="I1850" s="2">
        <v>45686.0</v>
      </c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ht="15.75" customHeight="1">
      <c r="A1851" s="1" t="s">
        <v>3782</v>
      </c>
      <c r="B1851" s="1" t="s">
        <v>3783</v>
      </c>
      <c r="C1851" s="1">
        <v>2.2981548035E10</v>
      </c>
      <c r="D1851" s="1"/>
      <c r="E1851" s="1"/>
      <c r="F1851" s="1"/>
      <c r="G1851" s="1"/>
      <c r="H1851" s="1"/>
      <c r="I1851" s="2">
        <v>45686.0</v>
      </c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ht="15.75" customHeight="1">
      <c r="A1852" s="1" t="s">
        <v>3784</v>
      </c>
      <c r="B1852" s="1" t="s">
        <v>3785</v>
      </c>
      <c r="C1852" s="1">
        <v>2.2988381174E10</v>
      </c>
      <c r="D1852" s="1" t="s">
        <v>12</v>
      </c>
      <c r="E1852" s="1" t="s">
        <v>13</v>
      </c>
      <c r="F1852" s="1" t="s">
        <v>14</v>
      </c>
      <c r="G1852" s="1" t="s">
        <v>15</v>
      </c>
      <c r="H1852" s="1" t="s">
        <v>16</v>
      </c>
      <c r="I1852" s="2">
        <v>45686.0</v>
      </c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ht="15.75" customHeight="1">
      <c r="A1853" s="1" t="s">
        <v>2427</v>
      </c>
      <c r="B1853" s="1" t="s">
        <v>3786</v>
      </c>
      <c r="C1853" s="1">
        <v>9.898479607E10</v>
      </c>
      <c r="D1853" s="1" t="s">
        <v>12</v>
      </c>
      <c r="E1853" s="1" t="s">
        <v>13</v>
      </c>
      <c r="F1853" s="1" t="s">
        <v>14</v>
      </c>
      <c r="G1853" s="1" t="s">
        <v>15</v>
      </c>
      <c r="H1853" s="1" t="s">
        <v>20</v>
      </c>
      <c r="I1853" s="2">
        <v>45686.0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ht="15.75" customHeight="1">
      <c r="A1854" s="1" t="s">
        <v>3787</v>
      </c>
      <c r="B1854" s="1" t="s">
        <v>3788</v>
      </c>
      <c r="C1854" s="1">
        <v>6.5984711202E10</v>
      </c>
      <c r="D1854" s="1" t="s">
        <v>12</v>
      </c>
      <c r="E1854" s="1" t="s">
        <v>39</v>
      </c>
      <c r="F1854" s="1" t="s">
        <v>14</v>
      </c>
      <c r="G1854" s="1" t="s">
        <v>65</v>
      </c>
      <c r="H1854" s="1" t="s">
        <v>20</v>
      </c>
      <c r="I1854" s="2">
        <v>45686.0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ht="15.75" customHeight="1">
      <c r="A1855" s="1" t="s">
        <v>3789</v>
      </c>
      <c r="B1855" s="1" t="s">
        <v>3790</v>
      </c>
      <c r="C1855" s="1">
        <v>4.899632243E10</v>
      </c>
      <c r="D1855" s="1" t="s">
        <v>12</v>
      </c>
      <c r="E1855" s="1" t="s">
        <v>32</v>
      </c>
      <c r="F1855" s="1" t="s">
        <v>14</v>
      </c>
      <c r="G1855" s="1" t="s">
        <v>65</v>
      </c>
      <c r="H1855" s="1" t="s">
        <v>3791</v>
      </c>
      <c r="I1855" s="2">
        <v>45686.0</v>
      </c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ht="15.75" customHeight="1">
      <c r="A1856" s="1" t="s">
        <v>3792</v>
      </c>
      <c r="B1856" s="1" t="s">
        <v>3793</v>
      </c>
      <c r="C1856" s="1">
        <v>9.81193736E8</v>
      </c>
      <c r="D1856" s="1" t="s">
        <v>12</v>
      </c>
      <c r="E1856" s="1" t="s">
        <v>32</v>
      </c>
      <c r="F1856" s="1" t="s">
        <v>14</v>
      </c>
      <c r="G1856" s="1" t="s">
        <v>65</v>
      </c>
      <c r="H1856" s="1" t="s">
        <v>2292</v>
      </c>
      <c r="I1856" s="2">
        <v>45686.0</v>
      </c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ht="15.75" customHeight="1">
      <c r="A1857" s="1" t="s">
        <v>3794</v>
      </c>
      <c r="B1857" s="1" t="s">
        <v>3795</v>
      </c>
      <c r="C1857" s="1" t="s">
        <v>3796</v>
      </c>
      <c r="D1857" s="1" t="s">
        <v>12</v>
      </c>
      <c r="E1857" s="1" t="s">
        <v>111</v>
      </c>
      <c r="F1857" s="1" t="s">
        <v>14</v>
      </c>
      <c r="G1857" s="1" t="s">
        <v>15</v>
      </c>
      <c r="H1857" s="1" t="s">
        <v>20</v>
      </c>
      <c r="I1857" s="2">
        <v>45686.0</v>
      </c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ht="15.75" customHeight="1">
      <c r="A1858" s="1" t="s">
        <v>3797</v>
      </c>
      <c r="B1858" s="1" t="s">
        <v>3798</v>
      </c>
      <c r="C1858" s="1" t="s">
        <v>3799</v>
      </c>
      <c r="D1858" s="1" t="s">
        <v>12</v>
      </c>
      <c r="E1858" s="1" t="s">
        <v>13</v>
      </c>
      <c r="F1858" s="1" t="s">
        <v>14</v>
      </c>
      <c r="G1858" s="1" t="s">
        <v>15</v>
      </c>
      <c r="H1858" s="1" t="s">
        <v>20</v>
      </c>
      <c r="I1858" s="2">
        <v>45686.0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ht="15.75" customHeight="1">
      <c r="A1859" s="1" t="s">
        <v>3800</v>
      </c>
      <c r="B1859" s="1" t="s">
        <v>3801</v>
      </c>
      <c r="C1859" s="1">
        <v>9.8984165559E10</v>
      </c>
      <c r="D1859" s="1" t="s">
        <v>12</v>
      </c>
      <c r="E1859" s="1" t="s">
        <v>13</v>
      </c>
      <c r="F1859" s="1" t="s">
        <v>14</v>
      </c>
      <c r="G1859" s="1" t="s">
        <v>15</v>
      </c>
      <c r="H1859" s="1" t="s">
        <v>20</v>
      </c>
      <c r="I1859" s="2">
        <v>45686.0</v>
      </c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ht="15.75" customHeight="1">
      <c r="A1860" s="1" t="s">
        <v>3802</v>
      </c>
      <c r="B1860" s="1" t="s">
        <v>3803</v>
      </c>
      <c r="C1860" s="1">
        <v>8.1997806693E10</v>
      </c>
      <c r="D1860" s="1" t="s">
        <v>12</v>
      </c>
      <c r="E1860" s="1" t="s">
        <v>71</v>
      </c>
      <c r="F1860" s="1" t="s">
        <v>14</v>
      </c>
      <c r="G1860" s="1" t="s">
        <v>15</v>
      </c>
      <c r="H1860" s="1" t="s">
        <v>59</v>
      </c>
      <c r="I1860" s="2">
        <v>45686.0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ht="15.75" customHeight="1">
      <c r="A1861" s="1" t="s">
        <v>3804</v>
      </c>
      <c r="B1861" s="1" t="s">
        <v>3805</v>
      </c>
      <c r="C1861" s="1">
        <v>9.1983806902E10</v>
      </c>
      <c r="D1861" s="1" t="s">
        <v>12</v>
      </c>
      <c r="E1861" s="1" t="s">
        <v>93</v>
      </c>
      <c r="F1861" s="1" t="s">
        <v>14</v>
      </c>
      <c r="G1861" s="1" t="s">
        <v>15</v>
      </c>
      <c r="H1861" s="1" t="s">
        <v>20</v>
      </c>
      <c r="I1861" s="2">
        <v>45686.0</v>
      </c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ht="15.75" customHeight="1">
      <c r="A1862" s="1" t="s">
        <v>3806</v>
      </c>
      <c r="B1862" s="1" t="s">
        <v>3807</v>
      </c>
      <c r="C1862" s="1">
        <v>1.3997908072E10</v>
      </c>
      <c r="D1862" s="1"/>
      <c r="E1862" s="1"/>
      <c r="F1862" s="1"/>
      <c r="G1862" s="1"/>
      <c r="H1862" s="1"/>
      <c r="I1862" s="2">
        <v>45686.0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ht="15.75" customHeight="1">
      <c r="A1863" s="1" t="s">
        <v>3808</v>
      </c>
      <c r="B1863" s="1" t="s">
        <v>3809</v>
      </c>
      <c r="C1863" s="1">
        <v>6.1983353641E10</v>
      </c>
      <c r="D1863" s="1" t="s">
        <v>12</v>
      </c>
      <c r="E1863" s="1" t="s">
        <v>13</v>
      </c>
      <c r="F1863" s="1" t="s">
        <v>14</v>
      </c>
      <c r="G1863" s="1" t="s">
        <v>15</v>
      </c>
      <c r="H1863" s="1" t="s">
        <v>20</v>
      </c>
      <c r="I1863" s="2">
        <v>45686.0</v>
      </c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ht="15.75" customHeight="1">
      <c r="A1864" s="1" t="s">
        <v>112</v>
      </c>
      <c r="B1864" s="1" t="s">
        <v>3810</v>
      </c>
      <c r="C1864" s="1">
        <v>1.197097959E10</v>
      </c>
      <c r="D1864" s="1" t="s">
        <v>12</v>
      </c>
      <c r="E1864" s="1" t="s">
        <v>13</v>
      </c>
      <c r="F1864" s="1" t="s">
        <v>14</v>
      </c>
      <c r="G1864" s="1" t="s">
        <v>15</v>
      </c>
      <c r="H1864" s="1" t="s">
        <v>48</v>
      </c>
      <c r="I1864" s="2">
        <v>45686.0</v>
      </c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ht="15.75" customHeight="1">
      <c r="A1865" s="1" t="s">
        <v>3811</v>
      </c>
      <c r="B1865" s="1" t="s">
        <v>3812</v>
      </c>
      <c r="C1865" s="1">
        <v>1.1911276418E10</v>
      </c>
      <c r="D1865" s="1" t="s">
        <v>12</v>
      </c>
      <c r="E1865" s="1" t="s">
        <v>71</v>
      </c>
      <c r="F1865" s="1" t="s">
        <v>14</v>
      </c>
      <c r="G1865" s="1" t="s">
        <v>15</v>
      </c>
      <c r="H1865" s="1" t="s">
        <v>20</v>
      </c>
      <c r="I1865" s="2">
        <v>45686.0</v>
      </c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ht="15.75" customHeight="1">
      <c r="A1866" s="1" t="s">
        <v>3813</v>
      </c>
      <c r="B1866" s="1" t="s">
        <v>3814</v>
      </c>
      <c r="C1866" s="1" t="s">
        <v>3815</v>
      </c>
      <c r="D1866" s="1" t="s">
        <v>12</v>
      </c>
      <c r="E1866" s="1" t="s">
        <v>39</v>
      </c>
      <c r="F1866" s="1" t="s">
        <v>14</v>
      </c>
      <c r="G1866" s="1" t="s">
        <v>15</v>
      </c>
      <c r="H1866" s="1" t="s">
        <v>48</v>
      </c>
      <c r="I1866" s="2">
        <v>45686.0</v>
      </c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ht="15.75" customHeight="1">
      <c r="A1867" s="1" t="s">
        <v>327</v>
      </c>
      <c r="B1867" s="1" t="s">
        <v>3816</v>
      </c>
      <c r="C1867" s="1" t="s">
        <v>3817</v>
      </c>
      <c r="D1867" s="1" t="s">
        <v>12</v>
      </c>
      <c r="E1867" s="1" t="s">
        <v>39</v>
      </c>
      <c r="F1867" s="1" t="s">
        <v>14</v>
      </c>
      <c r="G1867" s="1" t="s">
        <v>15</v>
      </c>
      <c r="H1867" s="1" t="s">
        <v>20</v>
      </c>
      <c r="I1867" s="2">
        <v>45686.0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ht="15.75" customHeight="1">
      <c r="A1868" s="1" t="s">
        <v>131</v>
      </c>
      <c r="B1868" s="1" t="s">
        <v>3818</v>
      </c>
      <c r="C1868" s="1">
        <v>8.5994269307E10</v>
      </c>
      <c r="D1868" s="1" t="s">
        <v>12</v>
      </c>
      <c r="E1868" s="1" t="s">
        <v>13</v>
      </c>
      <c r="F1868" s="1" t="s">
        <v>14</v>
      </c>
      <c r="G1868" s="1" t="s">
        <v>15</v>
      </c>
      <c r="H1868" s="1" t="s">
        <v>77</v>
      </c>
      <c r="I1868" s="2">
        <v>45686.0</v>
      </c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ht="15.75" customHeight="1">
      <c r="A1869" s="1" t="s">
        <v>3819</v>
      </c>
      <c r="B1869" s="1" t="s">
        <v>3820</v>
      </c>
      <c r="C1869" s="1">
        <v>2.1971251397E10</v>
      </c>
      <c r="D1869" s="1" t="s">
        <v>12</v>
      </c>
      <c r="E1869" s="1" t="s">
        <v>32</v>
      </c>
      <c r="F1869" s="1" t="s">
        <v>14</v>
      </c>
      <c r="G1869" s="1" t="s">
        <v>15</v>
      </c>
      <c r="H1869" s="1" t="s">
        <v>62</v>
      </c>
      <c r="I1869" s="2">
        <v>45686.0</v>
      </c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ht="15.75" customHeight="1">
      <c r="A1870" s="1" t="s">
        <v>3821</v>
      </c>
      <c r="B1870" s="1" t="s">
        <v>3822</v>
      </c>
      <c r="C1870" s="1">
        <v>8.8988438239E10</v>
      </c>
      <c r="D1870" s="1" t="s">
        <v>12</v>
      </c>
      <c r="E1870" s="1" t="s">
        <v>13</v>
      </c>
      <c r="F1870" s="1" t="s">
        <v>14</v>
      </c>
      <c r="G1870" s="1" t="s">
        <v>15</v>
      </c>
      <c r="H1870" s="1" t="s">
        <v>108</v>
      </c>
      <c r="I1870" s="2">
        <v>45686.0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ht="15.75" customHeight="1">
      <c r="A1871" s="1" t="s">
        <v>3823</v>
      </c>
      <c r="B1871" s="1" t="s">
        <v>3824</v>
      </c>
      <c r="C1871" s="1">
        <v>7.398179298E10</v>
      </c>
      <c r="D1871" s="1" t="s">
        <v>12</v>
      </c>
      <c r="E1871" s="1" t="s">
        <v>32</v>
      </c>
      <c r="F1871" s="1" t="s">
        <v>14</v>
      </c>
      <c r="G1871" s="1" t="s">
        <v>65</v>
      </c>
      <c r="H1871" s="1" t="s">
        <v>48</v>
      </c>
      <c r="I1871" s="2">
        <v>45686.0</v>
      </c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ht="15.75" customHeight="1">
      <c r="A1872" s="1" t="s">
        <v>3825</v>
      </c>
      <c r="B1872" s="1" t="s">
        <v>3826</v>
      </c>
      <c r="C1872" s="1">
        <v>5.564992073493E12</v>
      </c>
      <c r="D1872" s="1" t="s">
        <v>12</v>
      </c>
      <c r="E1872" s="1" t="s">
        <v>32</v>
      </c>
      <c r="F1872" s="1" t="s">
        <v>14</v>
      </c>
      <c r="G1872" s="1" t="s">
        <v>15</v>
      </c>
      <c r="H1872" s="1" t="s">
        <v>20</v>
      </c>
      <c r="I1872" s="2">
        <v>45686.0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ht="15.75" customHeight="1">
      <c r="A1873" s="1" t="s">
        <v>1027</v>
      </c>
      <c r="B1873" s="1" t="s">
        <v>3827</v>
      </c>
      <c r="C1873" s="1">
        <v>6.5992084138E10</v>
      </c>
      <c r="D1873" s="1" t="s">
        <v>12</v>
      </c>
      <c r="E1873" s="1" t="s">
        <v>27</v>
      </c>
      <c r="F1873" s="1" t="s">
        <v>14</v>
      </c>
      <c r="G1873" s="1" t="s">
        <v>65</v>
      </c>
      <c r="H1873" s="1" t="s">
        <v>59</v>
      </c>
      <c r="I1873" s="2">
        <v>45686.0</v>
      </c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ht="15.75" customHeight="1">
      <c r="A1874" s="1" t="s">
        <v>3828</v>
      </c>
      <c r="B1874" s="1" t="s">
        <v>3829</v>
      </c>
      <c r="C1874" s="1">
        <v>6.8999628512E10</v>
      </c>
      <c r="D1874" s="1" t="s">
        <v>12</v>
      </c>
      <c r="E1874" s="1" t="s">
        <v>111</v>
      </c>
      <c r="F1874" s="1" t="s">
        <v>14</v>
      </c>
      <c r="G1874" s="1" t="s">
        <v>15</v>
      </c>
      <c r="H1874" s="1" t="s">
        <v>20</v>
      </c>
      <c r="I1874" s="2">
        <v>45686.0</v>
      </c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ht="15.75" customHeight="1">
      <c r="A1875" s="1" t="s">
        <v>3830</v>
      </c>
      <c r="B1875" s="1" t="s">
        <v>3831</v>
      </c>
      <c r="C1875" s="1" t="s">
        <v>3832</v>
      </c>
      <c r="D1875" s="1" t="s">
        <v>12</v>
      </c>
      <c r="E1875" s="1" t="s">
        <v>260</v>
      </c>
      <c r="F1875" s="1" t="s">
        <v>14</v>
      </c>
      <c r="G1875" s="1" t="s">
        <v>15</v>
      </c>
      <c r="H1875" s="1" t="s">
        <v>20</v>
      </c>
      <c r="I1875" s="2">
        <v>45686.0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ht="15.75" customHeight="1">
      <c r="A1876" s="1" t="s">
        <v>3833</v>
      </c>
      <c r="B1876" s="1" t="s">
        <v>3834</v>
      </c>
      <c r="C1876" s="1" t="s">
        <v>3835</v>
      </c>
      <c r="D1876" s="1" t="s">
        <v>12</v>
      </c>
      <c r="E1876" s="1" t="s">
        <v>24</v>
      </c>
      <c r="F1876" s="1" t="s">
        <v>14</v>
      </c>
      <c r="G1876" s="1" t="s">
        <v>65</v>
      </c>
      <c r="H1876" s="1" t="s">
        <v>20</v>
      </c>
      <c r="I1876" s="2">
        <v>45686.0</v>
      </c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ht="15.75" customHeight="1">
      <c r="A1877" s="1" t="s">
        <v>106</v>
      </c>
      <c r="B1877" s="1" t="s">
        <v>3836</v>
      </c>
      <c r="C1877" s="1">
        <v>9.1984742014E10</v>
      </c>
      <c r="D1877" s="1" t="s">
        <v>12</v>
      </c>
      <c r="E1877" s="1" t="s">
        <v>32</v>
      </c>
      <c r="F1877" s="1" t="s">
        <v>14</v>
      </c>
      <c r="G1877" s="1" t="s">
        <v>65</v>
      </c>
      <c r="H1877" s="1" t="s">
        <v>77</v>
      </c>
      <c r="I1877" s="2">
        <v>45686.0</v>
      </c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ht="15.75" customHeight="1">
      <c r="A1878" s="1" t="s">
        <v>3837</v>
      </c>
      <c r="B1878" s="1" t="s">
        <v>3838</v>
      </c>
      <c r="C1878" s="1">
        <v>7.398892707E10</v>
      </c>
      <c r="D1878" s="1" t="s">
        <v>12</v>
      </c>
      <c r="E1878" s="1" t="s">
        <v>260</v>
      </c>
      <c r="F1878" s="1" t="s">
        <v>14</v>
      </c>
      <c r="G1878" s="1" t="s">
        <v>15</v>
      </c>
      <c r="H1878" s="1" t="s">
        <v>20</v>
      </c>
      <c r="I1878" s="2">
        <v>45686.0</v>
      </c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ht="15.75" customHeight="1">
      <c r="A1879" s="1" t="s">
        <v>3839</v>
      </c>
      <c r="B1879" s="1" t="s">
        <v>3840</v>
      </c>
      <c r="C1879" s="1">
        <v>1.1934056015E10</v>
      </c>
      <c r="D1879" s="1" t="s">
        <v>12</v>
      </c>
      <c r="E1879" s="1" t="s">
        <v>111</v>
      </c>
      <c r="F1879" s="1" t="s">
        <v>14</v>
      </c>
      <c r="G1879" s="1" t="s">
        <v>65</v>
      </c>
      <c r="H1879" s="1" t="s">
        <v>59</v>
      </c>
      <c r="I1879" s="2">
        <v>45686.0</v>
      </c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ht="15.75" customHeight="1">
      <c r="A1880" s="1" t="s">
        <v>3841</v>
      </c>
      <c r="B1880" s="1" t="s">
        <v>3842</v>
      </c>
      <c r="C1880" s="1">
        <v>8.198531364E9</v>
      </c>
      <c r="D1880" s="1" t="s">
        <v>12</v>
      </c>
      <c r="E1880" s="1" t="s">
        <v>32</v>
      </c>
      <c r="F1880" s="1" t="s">
        <v>14</v>
      </c>
      <c r="G1880" s="1" t="s">
        <v>15</v>
      </c>
      <c r="H1880" s="1" t="s">
        <v>3321</v>
      </c>
      <c r="I1880" s="2">
        <v>45686.0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ht="15.75" customHeight="1">
      <c r="A1881" s="1" t="s">
        <v>3843</v>
      </c>
      <c r="B1881" s="1" t="s">
        <v>3844</v>
      </c>
      <c r="C1881" s="1">
        <v>1.1958611275E10</v>
      </c>
      <c r="D1881" s="1" t="s">
        <v>12</v>
      </c>
      <c r="E1881" s="1" t="s">
        <v>68</v>
      </c>
      <c r="F1881" s="1" t="s">
        <v>14</v>
      </c>
      <c r="G1881" s="1" t="s">
        <v>65</v>
      </c>
      <c r="H1881" s="1" t="s">
        <v>20</v>
      </c>
      <c r="I1881" s="2">
        <v>45686.0</v>
      </c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ht="15.75" customHeight="1">
      <c r="A1882" s="1" t="s">
        <v>3845</v>
      </c>
      <c r="B1882" s="1" t="s">
        <v>3846</v>
      </c>
      <c r="C1882" s="1">
        <v>2.499957972E10</v>
      </c>
      <c r="D1882" s="1" t="s">
        <v>12</v>
      </c>
      <c r="E1882" s="1" t="s">
        <v>93</v>
      </c>
      <c r="F1882" s="1" t="s">
        <v>14</v>
      </c>
      <c r="G1882" s="1" t="s">
        <v>15</v>
      </c>
      <c r="H1882" s="1" t="s">
        <v>20</v>
      </c>
      <c r="I1882" s="2">
        <v>45686.0</v>
      </c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ht="15.75" customHeight="1">
      <c r="A1883" s="1" t="s">
        <v>3847</v>
      </c>
      <c r="B1883" s="1" t="s">
        <v>3848</v>
      </c>
      <c r="C1883" s="1">
        <v>5.599991470199E12</v>
      </c>
      <c r="D1883" s="1" t="s">
        <v>12</v>
      </c>
      <c r="E1883" s="1" t="s">
        <v>93</v>
      </c>
      <c r="F1883" s="1" t="s">
        <v>14</v>
      </c>
      <c r="G1883" s="1" t="s">
        <v>65</v>
      </c>
      <c r="H1883" s="1" t="s">
        <v>20</v>
      </c>
      <c r="I1883" s="2">
        <v>45686.0</v>
      </c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ht="15.75" customHeight="1">
      <c r="A1884" s="1" t="s">
        <v>72</v>
      </c>
      <c r="B1884" s="1" t="s">
        <v>3849</v>
      </c>
      <c r="C1884" s="1">
        <v>1.3981722216E10</v>
      </c>
      <c r="D1884" s="1" t="s">
        <v>12</v>
      </c>
      <c r="E1884" s="1" t="s">
        <v>111</v>
      </c>
      <c r="F1884" s="1" t="s">
        <v>14</v>
      </c>
      <c r="G1884" s="1" t="s">
        <v>65</v>
      </c>
      <c r="H1884" s="1" t="s">
        <v>59</v>
      </c>
      <c r="I1884" s="2">
        <v>45686.0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ht="15.75" customHeight="1">
      <c r="A1885" s="1" t="s">
        <v>3850</v>
      </c>
      <c r="B1885" s="1" t="s">
        <v>3851</v>
      </c>
      <c r="C1885" s="1">
        <v>1.2991459832E10</v>
      </c>
      <c r="D1885" s="1" t="s">
        <v>12</v>
      </c>
      <c r="E1885" s="1" t="s">
        <v>32</v>
      </c>
      <c r="F1885" s="1" t="s">
        <v>14</v>
      </c>
      <c r="G1885" s="1" t="s">
        <v>65</v>
      </c>
      <c r="H1885" s="1" t="s">
        <v>51</v>
      </c>
      <c r="I1885" s="2">
        <v>45686.0</v>
      </c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ht="15.75" customHeight="1">
      <c r="A1886" s="1" t="s">
        <v>3852</v>
      </c>
      <c r="B1886" s="1" t="s">
        <v>3853</v>
      </c>
      <c r="C1886" s="1">
        <v>5.511947359442E12</v>
      </c>
      <c r="D1886" s="1" t="s">
        <v>12</v>
      </c>
      <c r="E1886" s="1" t="s">
        <v>32</v>
      </c>
      <c r="F1886" s="1" t="s">
        <v>14</v>
      </c>
      <c r="G1886" s="1" t="s">
        <v>15</v>
      </c>
      <c r="H1886" s="1" t="s">
        <v>48</v>
      </c>
      <c r="I1886" s="2">
        <v>45686.0</v>
      </c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ht="15.75" customHeight="1">
      <c r="A1887" s="1" t="s">
        <v>3854</v>
      </c>
      <c r="B1887" s="1" t="s">
        <v>3855</v>
      </c>
      <c r="C1887" s="1" t="s">
        <v>3856</v>
      </c>
      <c r="D1887" s="1" t="s">
        <v>12</v>
      </c>
      <c r="E1887" s="1" t="s">
        <v>13</v>
      </c>
      <c r="F1887" s="1" t="s">
        <v>14</v>
      </c>
      <c r="G1887" s="1" t="s">
        <v>15</v>
      </c>
      <c r="H1887" s="1" t="s">
        <v>16</v>
      </c>
      <c r="I1887" s="2">
        <v>45686.0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ht="15.75" customHeight="1">
      <c r="A1888" s="1" t="s">
        <v>3857</v>
      </c>
      <c r="B1888" s="1" t="s">
        <v>3858</v>
      </c>
      <c r="C1888" s="1">
        <v>9.2984744553E10</v>
      </c>
      <c r="D1888" s="1" t="s">
        <v>12</v>
      </c>
      <c r="E1888" s="1" t="s">
        <v>24</v>
      </c>
      <c r="F1888" s="1" t="s">
        <v>14</v>
      </c>
      <c r="G1888" s="1" t="s">
        <v>15</v>
      </c>
      <c r="H1888" s="1" t="s">
        <v>20</v>
      </c>
      <c r="I1888" s="2">
        <v>45686.0</v>
      </c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ht="15.75" customHeight="1">
      <c r="A1889" s="1" t="s">
        <v>3859</v>
      </c>
      <c r="B1889" s="1" t="s">
        <v>3860</v>
      </c>
      <c r="C1889" s="1">
        <v>1.3982135375E10</v>
      </c>
      <c r="D1889" s="1" t="s">
        <v>12</v>
      </c>
      <c r="E1889" s="1" t="s">
        <v>13</v>
      </c>
      <c r="F1889" s="1" t="s">
        <v>14</v>
      </c>
      <c r="G1889" s="1" t="s">
        <v>15</v>
      </c>
      <c r="H1889" s="1" t="s">
        <v>20</v>
      </c>
      <c r="I1889" s="2">
        <v>45686.0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ht="15.75" customHeight="1">
      <c r="A1890" s="1" t="s">
        <v>2090</v>
      </c>
      <c r="B1890" s="1" t="s">
        <v>3861</v>
      </c>
      <c r="C1890" s="1" t="s">
        <v>3862</v>
      </c>
      <c r="D1890" s="1" t="s">
        <v>12</v>
      </c>
      <c r="E1890" s="1" t="s">
        <v>32</v>
      </c>
      <c r="F1890" s="1" t="s">
        <v>14</v>
      </c>
      <c r="G1890" s="1" t="s">
        <v>65</v>
      </c>
      <c r="H1890" s="1" t="s">
        <v>20</v>
      </c>
      <c r="I1890" s="2">
        <v>45686.0</v>
      </c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ht="15.75" customHeight="1">
      <c r="A1891" s="1" t="s">
        <v>2767</v>
      </c>
      <c r="B1891" s="1" t="s">
        <v>3863</v>
      </c>
      <c r="C1891" s="1">
        <v>5.199746971E10</v>
      </c>
      <c r="D1891" s="1" t="s">
        <v>12</v>
      </c>
      <c r="E1891" s="1" t="s">
        <v>111</v>
      </c>
      <c r="F1891" s="1" t="s">
        <v>14</v>
      </c>
      <c r="G1891" s="1" t="s">
        <v>15</v>
      </c>
      <c r="H1891" s="1" t="s">
        <v>33</v>
      </c>
      <c r="I1891" s="2">
        <v>45686.0</v>
      </c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ht="15.75" customHeight="1">
      <c r="A1892" s="1" t="s">
        <v>916</v>
      </c>
      <c r="B1892" s="1" t="s">
        <v>3864</v>
      </c>
      <c r="C1892" s="1">
        <v>7.1988034611E10</v>
      </c>
      <c r="D1892" s="1" t="s">
        <v>12</v>
      </c>
      <c r="E1892" s="1" t="s">
        <v>93</v>
      </c>
      <c r="F1892" s="1" t="s">
        <v>14</v>
      </c>
      <c r="G1892" s="1" t="s">
        <v>15</v>
      </c>
      <c r="H1892" s="1" t="s">
        <v>20</v>
      </c>
      <c r="I1892" s="2">
        <v>45686.0</v>
      </c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ht="15.75" customHeight="1">
      <c r="A1893" s="1" t="s">
        <v>3865</v>
      </c>
      <c r="B1893" s="1" t="s">
        <v>3866</v>
      </c>
      <c r="C1893" s="1">
        <v>4.4998766165E10</v>
      </c>
      <c r="D1893" s="1" t="s">
        <v>12</v>
      </c>
      <c r="E1893" s="1" t="s">
        <v>93</v>
      </c>
      <c r="F1893" s="1" t="s">
        <v>14</v>
      </c>
      <c r="G1893" s="1" t="s">
        <v>15</v>
      </c>
      <c r="H1893" s="1" t="s">
        <v>20</v>
      </c>
      <c r="I1893" s="2">
        <v>45686.0</v>
      </c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ht="15.75" customHeight="1">
      <c r="A1894" s="1" t="s">
        <v>3867</v>
      </c>
      <c r="B1894" s="1" t="s">
        <v>3868</v>
      </c>
      <c r="C1894" s="1">
        <v>1.1959104002E10</v>
      </c>
      <c r="D1894" s="1" t="s">
        <v>12</v>
      </c>
      <c r="E1894" s="1" t="s">
        <v>27</v>
      </c>
      <c r="F1894" s="1" t="s">
        <v>14</v>
      </c>
      <c r="G1894" s="1" t="s">
        <v>65</v>
      </c>
      <c r="H1894" s="1" t="s">
        <v>59</v>
      </c>
      <c r="I1894" s="2">
        <v>45686.0</v>
      </c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ht="15.75" customHeight="1">
      <c r="A1895" s="1" t="s">
        <v>3869</v>
      </c>
      <c r="B1895" s="1" t="s">
        <v>3870</v>
      </c>
      <c r="C1895" s="1">
        <v>8.5989856261E10</v>
      </c>
      <c r="D1895" s="1" t="s">
        <v>12</v>
      </c>
      <c r="E1895" s="1" t="s">
        <v>27</v>
      </c>
      <c r="F1895" s="1" t="s">
        <v>14</v>
      </c>
      <c r="G1895" s="1" t="s">
        <v>15</v>
      </c>
      <c r="H1895" s="1" t="s">
        <v>20</v>
      </c>
      <c r="I1895" s="2">
        <v>45686.0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ht="15.75" customHeight="1">
      <c r="A1896" s="1" t="s">
        <v>3871</v>
      </c>
      <c r="B1896" s="1" t="s">
        <v>3872</v>
      </c>
      <c r="C1896" s="1">
        <v>1.6997597616E10</v>
      </c>
      <c r="D1896" s="1" t="s">
        <v>12</v>
      </c>
      <c r="E1896" s="1" t="s">
        <v>399</v>
      </c>
      <c r="F1896" s="1" t="s">
        <v>14</v>
      </c>
      <c r="G1896" s="1" t="s">
        <v>15</v>
      </c>
      <c r="H1896" s="1" t="s">
        <v>20</v>
      </c>
      <c r="I1896" s="2">
        <v>45686.0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ht="15.75" customHeight="1">
      <c r="A1897" s="1" t="s">
        <v>1225</v>
      </c>
      <c r="B1897" s="1" t="s">
        <v>3873</v>
      </c>
      <c r="C1897" s="1">
        <v>1.1943699451E10</v>
      </c>
      <c r="D1897" s="1" t="s">
        <v>12</v>
      </c>
      <c r="E1897" s="1" t="s">
        <v>32</v>
      </c>
      <c r="F1897" s="1" t="s">
        <v>14</v>
      </c>
      <c r="G1897" s="1" t="s">
        <v>15</v>
      </c>
      <c r="H1897" s="1" t="s">
        <v>20</v>
      </c>
      <c r="I1897" s="2">
        <v>45686.0</v>
      </c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ht="15.75" customHeight="1">
      <c r="A1898" s="1" t="s">
        <v>3874</v>
      </c>
      <c r="B1898" s="1" t="s">
        <v>3875</v>
      </c>
      <c r="C1898" s="1" t="s">
        <v>3876</v>
      </c>
      <c r="D1898" s="1" t="s">
        <v>12</v>
      </c>
      <c r="E1898" s="1" t="s">
        <v>19</v>
      </c>
      <c r="F1898" s="1" t="s">
        <v>14</v>
      </c>
      <c r="G1898" s="1" t="s">
        <v>15</v>
      </c>
      <c r="H1898" s="1" t="s">
        <v>48</v>
      </c>
      <c r="I1898" s="2">
        <v>45686.0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ht="15.75" customHeight="1">
      <c r="A1899" s="1" t="s">
        <v>3877</v>
      </c>
      <c r="B1899" s="1" t="s">
        <v>3878</v>
      </c>
      <c r="C1899" s="1">
        <v>1.9998547244E10</v>
      </c>
      <c r="D1899" s="1" t="s">
        <v>12</v>
      </c>
      <c r="E1899" s="1" t="s">
        <v>93</v>
      </c>
      <c r="F1899" s="1" t="s">
        <v>14</v>
      </c>
      <c r="G1899" s="1" t="s">
        <v>15</v>
      </c>
      <c r="H1899" s="1" t="s">
        <v>20</v>
      </c>
      <c r="I1899" s="2">
        <v>45686.0</v>
      </c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ht="15.75" customHeight="1">
      <c r="A1900" s="1" t="s">
        <v>3879</v>
      </c>
      <c r="B1900" s="1" t="s">
        <v>3880</v>
      </c>
      <c r="C1900" s="1">
        <v>5.4991589288E10</v>
      </c>
      <c r="D1900" s="1" t="s">
        <v>12</v>
      </c>
      <c r="E1900" s="1" t="s">
        <v>71</v>
      </c>
      <c r="F1900" s="1" t="s">
        <v>14</v>
      </c>
      <c r="G1900" s="1" t="s">
        <v>15</v>
      </c>
      <c r="H1900" s="1" t="s">
        <v>20</v>
      </c>
      <c r="I1900" s="2">
        <v>45686.0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ht="15.75" customHeight="1">
      <c r="A1901" s="1" t="s">
        <v>3881</v>
      </c>
      <c r="B1901" s="1" t="s">
        <v>3882</v>
      </c>
      <c r="C1901" s="1">
        <v>8.7988127656E10</v>
      </c>
      <c r="D1901" s="1" t="s">
        <v>12</v>
      </c>
      <c r="E1901" s="1" t="s">
        <v>93</v>
      </c>
      <c r="F1901" s="1" t="s">
        <v>14</v>
      </c>
      <c r="G1901" s="1" t="s">
        <v>15</v>
      </c>
      <c r="H1901" s="1" t="s">
        <v>20</v>
      </c>
      <c r="I1901" s="2">
        <v>45686.0</v>
      </c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ht="15.75" customHeight="1">
      <c r="A1902" s="1" t="s">
        <v>3883</v>
      </c>
      <c r="B1902" s="1" t="s">
        <v>3884</v>
      </c>
      <c r="C1902" s="1">
        <v>8.3988918747E10</v>
      </c>
      <c r="D1902" s="1" t="s">
        <v>12</v>
      </c>
      <c r="E1902" s="1" t="s">
        <v>32</v>
      </c>
      <c r="F1902" s="1" t="s">
        <v>14</v>
      </c>
      <c r="G1902" s="1" t="s">
        <v>15</v>
      </c>
      <c r="H1902" s="1" t="s">
        <v>20</v>
      </c>
      <c r="I1902" s="2">
        <v>45686.0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ht="15.75" customHeight="1">
      <c r="A1903" s="1" t="s">
        <v>1864</v>
      </c>
      <c r="B1903" s="1" t="s">
        <v>3885</v>
      </c>
      <c r="C1903" s="1">
        <v>2.1981788705E10</v>
      </c>
      <c r="D1903" s="1" t="s">
        <v>12</v>
      </c>
      <c r="E1903" s="1" t="s">
        <v>93</v>
      </c>
      <c r="F1903" s="1" t="s">
        <v>14</v>
      </c>
      <c r="G1903" s="1" t="s">
        <v>15</v>
      </c>
      <c r="H1903" s="1" t="s">
        <v>20</v>
      </c>
      <c r="I1903" s="2">
        <v>45686.0</v>
      </c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ht="15.75" customHeight="1">
      <c r="A1904" s="1" t="s">
        <v>3886</v>
      </c>
      <c r="B1904" s="1" t="s">
        <v>3887</v>
      </c>
      <c r="C1904" s="1">
        <v>2.1969119424E10</v>
      </c>
      <c r="D1904" s="1" t="s">
        <v>12</v>
      </c>
      <c r="E1904" s="1" t="s">
        <v>47</v>
      </c>
      <c r="F1904" s="1" t="s">
        <v>14</v>
      </c>
      <c r="G1904" s="1" t="s">
        <v>15</v>
      </c>
      <c r="H1904" s="1" t="s">
        <v>20</v>
      </c>
      <c r="I1904" s="2">
        <v>45686.0</v>
      </c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ht="15.75" customHeight="1">
      <c r="A1905" s="1" t="s">
        <v>3888</v>
      </c>
      <c r="B1905" s="1" t="s">
        <v>3889</v>
      </c>
      <c r="C1905" s="1" t="s">
        <v>3890</v>
      </c>
      <c r="D1905" s="1" t="s">
        <v>12</v>
      </c>
      <c r="E1905" s="1" t="s">
        <v>13</v>
      </c>
      <c r="F1905" s="1" t="s">
        <v>14</v>
      </c>
      <c r="G1905" s="1" t="s">
        <v>65</v>
      </c>
      <c r="H1905" s="1" t="s">
        <v>3891</v>
      </c>
      <c r="I1905" s="2">
        <v>45686.0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ht="15.75" customHeight="1">
      <c r="A1906" s="1" t="s">
        <v>3892</v>
      </c>
      <c r="B1906" s="1" t="s">
        <v>3893</v>
      </c>
      <c r="C1906" s="1">
        <v>9.499240164E10</v>
      </c>
      <c r="D1906" s="1" t="s">
        <v>12</v>
      </c>
      <c r="E1906" s="1" t="s">
        <v>93</v>
      </c>
      <c r="F1906" s="1" t="s">
        <v>14</v>
      </c>
      <c r="G1906" s="1" t="s">
        <v>65</v>
      </c>
      <c r="H1906" s="1" t="s">
        <v>33</v>
      </c>
      <c r="I1906" s="2">
        <v>45686.0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ht="15.75" customHeight="1">
      <c r="A1907" s="1" t="s">
        <v>3894</v>
      </c>
      <c r="B1907" s="1" t="s">
        <v>3895</v>
      </c>
      <c r="C1907" s="1">
        <v>9.8988786491E10</v>
      </c>
      <c r="D1907" s="1" t="s">
        <v>12</v>
      </c>
      <c r="E1907" s="1" t="s">
        <v>93</v>
      </c>
      <c r="F1907" s="1" t="s">
        <v>14</v>
      </c>
      <c r="G1907" s="1" t="s">
        <v>15</v>
      </c>
      <c r="H1907" s="1" t="s">
        <v>59</v>
      </c>
      <c r="I1907" s="2">
        <v>45686.0</v>
      </c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ht="15.75" customHeight="1">
      <c r="A1908" s="1" t="s">
        <v>539</v>
      </c>
      <c r="B1908" s="1" t="s">
        <v>3896</v>
      </c>
      <c r="C1908" s="1">
        <v>6.599680499E9</v>
      </c>
      <c r="D1908" s="1" t="s">
        <v>12</v>
      </c>
      <c r="E1908" s="1" t="s">
        <v>399</v>
      </c>
      <c r="F1908" s="1" t="s">
        <v>14</v>
      </c>
      <c r="G1908" s="1" t="s">
        <v>15</v>
      </c>
      <c r="H1908" s="1" t="s">
        <v>20</v>
      </c>
      <c r="I1908" s="2">
        <v>45686.0</v>
      </c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ht="15.75" customHeight="1">
      <c r="A1909" s="1" t="s">
        <v>207</v>
      </c>
      <c r="B1909" s="1" t="s">
        <v>3897</v>
      </c>
      <c r="C1909" s="1">
        <v>6.8996141285E10</v>
      </c>
      <c r="D1909" s="1" t="s">
        <v>12</v>
      </c>
      <c r="E1909" s="1" t="s">
        <v>68</v>
      </c>
      <c r="F1909" s="1" t="s">
        <v>14</v>
      </c>
      <c r="G1909" s="1" t="s">
        <v>15</v>
      </c>
      <c r="H1909" s="1" t="s">
        <v>77</v>
      </c>
      <c r="I1909" s="2">
        <v>45686.0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ht="15.75" customHeight="1">
      <c r="A1910" s="1" t="s">
        <v>3898</v>
      </c>
      <c r="B1910" s="1" t="s">
        <v>3899</v>
      </c>
      <c r="C1910" s="1">
        <v>1.1982424365E10</v>
      </c>
      <c r="D1910" s="1" t="s">
        <v>12</v>
      </c>
      <c r="E1910" s="1" t="s">
        <v>32</v>
      </c>
      <c r="F1910" s="1" t="s">
        <v>14</v>
      </c>
      <c r="G1910" s="1" t="s">
        <v>15</v>
      </c>
      <c r="H1910" s="1" t="s">
        <v>77</v>
      </c>
      <c r="I1910" s="2">
        <v>45686.0</v>
      </c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ht="15.75" customHeight="1">
      <c r="A1911" s="1" t="s">
        <v>3900</v>
      </c>
      <c r="B1911" s="1" t="s">
        <v>3901</v>
      </c>
      <c r="C1911" s="1">
        <v>8.8981820221E10</v>
      </c>
      <c r="D1911" s="1" t="s">
        <v>12</v>
      </c>
      <c r="E1911" s="1" t="s">
        <v>32</v>
      </c>
      <c r="F1911" s="1" t="s">
        <v>14</v>
      </c>
      <c r="G1911" s="1" t="s">
        <v>15</v>
      </c>
      <c r="H1911" s="1" t="s">
        <v>114</v>
      </c>
      <c r="I1911" s="2">
        <v>45686.0</v>
      </c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ht="15.75" customHeight="1">
      <c r="A1912" s="1" t="s">
        <v>3902</v>
      </c>
      <c r="B1912" s="1" t="s">
        <v>3903</v>
      </c>
      <c r="C1912" s="1">
        <v>9.5991435833E10</v>
      </c>
      <c r="D1912" s="1" t="s">
        <v>12</v>
      </c>
      <c r="E1912" s="1" t="s">
        <v>32</v>
      </c>
      <c r="F1912" s="1" t="s">
        <v>14</v>
      </c>
      <c r="G1912" s="1" t="s">
        <v>65</v>
      </c>
      <c r="H1912" s="1" t="s">
        <v>20</v>
      </c>
      <c r="I1912" s="2">
        <v>45686.0</v>
      </c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ht="15.75" customHeight="1">
      <c r="A1913" s="1" t="s">
        <v>3904</v>
      </c>
      <c r="B1913" s="1" t="s">
        <v>3905</v>
      </c>
      <c r="C1913" s="1">
        <v>6.1998152411E10</v>
      </c>
      <c r="D1913" s="1" t="s">
        <v>12</v>
      </c>
      <c r="E1913" s="1" t="s">
        <v>32</v>
      </c>
      <c r="F1913" s="1" t="s">
        <v>14</v>
      </c>
      <c r="G1913" s="1" t="s">
        <v>15</v>
      </c>
      <c r="H1913" s="1" t="s">
        <v>20</v>
      </c>
      <c r="I1913" s="2">
        <v>45686.0</v>
      </c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ht="15.75" customHeight="1">
      <c r="A1914" s="1" t="s">
        <v>3906</v>
      </c>
      <c r="B1914" s="1" t="s">
        <v>3907</v>
      </c>
      <c r="C1914" s="1">
        <v>8.6995255856E10</v>
      </c>
      <c r="D1914" s="1" t="s">
        <v>12</v>
      </c>
      <c r="E1914" s="1" t="s">
        <v>32</v>
      </c>
      <c r="F1914" s="1" t="s">
        <v>14</v>
      </c>
      <c r="G1914" s="1" t="s">
        <v>15</v>
      </c>
      <c r="H1914" s="1" t="s">
        <v>20</v>
      </c>
      <c r="I1914" s="2">
        <v>45686.0</v>
      </c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ht="15.75" customHeight="1">
      <c r="A1915" s="1" t="s">
        <v>3908</v>
      </c>
      <c r="B1915" s="1" t="s">
        <v>3909</v>
      </c>
      <c r="C1915" s="1">
        <v>5.582988046005E12</v>
      </c>
      <c r="D1915" s="1" t="s">
        <v>12</v>
      </c>
      <c r="E1915" s="1" t="s">
        <v>71</v>
      </c>
      <c r="F1915" s="1" t="s">
        <v>14</v>
      </c>
      <c r="G1915" s="1" t="s">
        <v>15</v>
      </c>
      <c r="H1915" s="1" t="s">
        <v>20</v>
      </c>
      <c r="I1915" s="2">
        <v>45686.0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ht="15.75" customHeight="1">
      <c r="A1916" s="1" t="s">
        <v>1453</v>
      </c>
      <c r="B1916" s="1" t="s">
        <v>3910</v>
      </c>
      <c r="C1916" s="1" t="s">
        <v>3911</v>
      </c>
      <c r="D1916" s="1" t="s">
        <v>12</v>
      </c>
      <c r="E1916" s="1" t="s">
        <v>32</v>
      </c>
      <c r="F1916" s="1" t="s">
        <v>14</v>
      </c>
      <c r="G1916" s="1" t="s">
        <v>65</v>
      </c>
      <c r="H1916" s="1" t="s">
        <v>59</v>
      </c>
      <c r="I1916" s="2">
        <v>45686.0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ht="15.75" customHeight="1">
      <c r="A1917" s="1" t="s">
        <v>3912</v>
      </c>
      <c r="B1917" s="1" t="s">
        <v>3913</v>
      </c>
      <c r="C1917" s="1">
        <v>1.3978119507E10</v>
      </c>
      <c r="D1917" s="1" t="s">
        <v>12</v>
      </c>
      <c r="E1917" s="1" t="s">
        <v>27</v>
      </c>
      <c r="F1917" s="1" t="s">
        <v>14</v>
      </c>
      <c r="G1917" s="1" t="s">
        <v>65</v>
      </c>
      <c r="H1917" s="1" t="s">
        <v>59</v>
      </c>
      <c r="I1917" s="2">
        <v>45686.0</v>
      </c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ht="15.75" customHeight="1">
      <c r="A1918" s="1" t="s">
        <v>3914</v>
      </c>
      <c r="B1918" s="1" t="s">
        <v>3915</v>
      </c>
      <c r="C1918" s="1">
        <v>1.9998894431E10</v>
      </c>
      <c r="D1918" s="1" t="s">
        <v>12</v>
      </c>
      <c r="E1918" s="1" t="s">
        <v>19</v>
      </c>
      <c r="F1918" s="1" t="s">
        <v>14</v>
      </c>
      <c r="G1918" s="1" t="s">
        <v>15</v>
      </c>
      <c r="H1918" s="1" t="s">
        <v>20</v>
      </c>
      <c r="I1918" s="2">
        <v>45686.0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ht="15.75" customHeight="1">
      <c r="A1919" s="1" t="s">
        <v>3916</v>
      </c>
      <c r="B1919" s="1" t="s">
        <v>3917</v>
      </c>
      <c r="C1919" s="1">
        <v>2.1988392265E10</v>
      </c>
      <c r="D1919" s="1" t="s">
        <v>12</v>
      </c>
      <c r="E1919" s="1" t="s">
        <v>260</v>
      </c>
      <c r="F1919" s="1" t="s">
        <v>14</v>
      </c>
      <c r="G1919" s="1" t="s">
        <v>15</v>
      </c>
      <c r="H1919" s="1" t="s">
        <v>20</v>
      </c>
      <c r="I1919" s="2">
        <v>45686.0</v>
      </c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ht="15.75" customHeight="1">
      <c r="A1920" s="1" t="s">
        <v>3918</v>
      </c>
      <c r="B1920" s="1" t="s">
        <v>3919</v>
      </c>
      <c r="C1920" s="1">
        <v>8.1997724639E10</v>
      </c>
      <c r="D1920" s="1" t="s">
        <v>12</v>
      </c>
      <c r="E1920" s="1" t="s">
        <v>13</v>
      </c>
      <c r="F1920" s="1" t="s">
        <v>14</v>
      </c>
      <c r="G1920" s="1" t="s">
        <v>15</v>
      </c>
      <c r="H1920" s="1" t="s">
        <v>77</v>
      </c>
      <c r="I1920" s="2">
        <v>45686.0</v>
      </c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ht="15.75" customHeight="1">
      <c r="A1921" s="1" t="s">
        <v>3920</v>
      </c>
      <c r="B1921" s="1" t="s">
        <v>3921</v>
      </c>
      <c r="C1921" s="1">
        <v>4.9999149313E10</v>
      </c>
      <c r="D1921" s="1" t="s">
        <v>12</v>
      </c>
      <c r="E1921" s="1" t="s">
        <v>111</v>
      </c>
      <c r="F1921" s="1" t="s">
        <v>14</v>
      </c>
      <c r="G1921" s="1" t="s">
        <v>65</v>
      </c>
      <c r="H1921" s="1" t="s">
        <v>20</v>
      </c>
      <c r="I1921" s="2">
        <v>45686.0</v>
      </c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ht="15.75" customHeight="1">
      <c r="A1922" s="1" t="s">
        <v>3922</v>
      </c>
      <c r="B1922" s="1" t="s">
        <v>3923</v>
      </c>
      <c r="C1922" s="1">
        <v>2.1993918999E10</v>
      </c>
      <c r="D1922" s="1" t="s">
        <v>12</v>
      </c>
      <c r="E1922" s="1" t="s">
        <v>32</v>
      </c>
      <c r="F1922" s="1" t="s">
        <v>14</v>
      </c>
      <c r="G1922" s="1" t="s">
        <v>65</v>
      </c>
      <c r="H1922" s="1" t="s">
        <v>33</v>
      </c>
      <c r="I1922" s="2">
        <v>45686.0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ht="15.75" customHeight="1">
      <c r="A1923" s="1" t="s">
        <v>2124</v>
      </c>
      <c r="B1923" s="1" t="s">
        <v>3924</v>
      </c>
      <c r="C1923" s="1">
        <v>7.1983489157E10</v>
      </c>
      <c r="D1923" s="1" t="s">
        <v>12</v>
      </c>
      <c r="E1923" s="1" t="s">
        <v>32</v>
      </c>
      <c r="F1923" s="1" t="s">
        <v>14</v>
      </c>
      <c r="G1923" s="1" t="s">
        <v>15</v>
      </c>
      <c r="H1923" s="1" t="s">
        <v>33</v>
      </c>
      <c r="I1923" s="2">
        <v>45686.0</v>
      </c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ht="15.75" customHeight="1">
      <c r="A1924" s="1" t="s">
        <v>3925</v>
      </c>
      <c r="B1924" s="1" t="s">
        <v>3926</v>
      </c>
      <c r="C1924" s="1">
        <v>9.1984874419E10</v>
      </c>
      <c r="D1924" s="1" t="s">
        <v>12</v>
      </c>
      <c r="E1924" s="1" t="s">
        <v>111</v>
      </c>
      <c r="F1924" s="1" t="s">
        <v>14</v>
      </c>
      <c r="G1924" s="1" t="s">
        <v>15</v>
      </c>
      <c r="H1924" s="1" t="s">
        <v>20</v>
      </c>
      <c r="I1924" s="2">
        <v>45686.0</v>
      </c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ht="15.75" customHeight="1">
      <c r="A1925" s="1" t="s">
        <v>3927</v>
      </c>
      <c r="B1925" s="1" t="s">
        <v>3928</v>
      </c>
      <c r="C1925" s="1">
        <v>6.3999537765E10</v>
      </c>
      <c r="D1925" s="1" t="s">
        <v>12</v>
      </c>
      <c r="E1925" s="1" t="s">
        <v>24</v>
      </c>
      <c r="F1925" s="1" t="s">
        <v>14</v>
      </c>
      <c r="G1925" s="1" t="s">
        <v>65</v>
      </c>
      <c r="H1925" s="1" t="s">
        <v>20</v>
      </c>
      <c r="I1925" s="2">
        <v>45686.0</v>
      </c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ht="15.75" customHeight="1">
      <c r="A1926" s="1" t="s">
        <v>3929</v>
      </c>
      <c r="B1926" s="1" t="s">
        <v>3930</v>
      </c>
      <c r="C1926" s="1">
        <v>1.6991777701E10</v>
      </c>
      <c r="D1926" s="1" t="s">
        <v>12</v>
      </c>
      <c r="E1926" s="1" t="s">
        <v>13</v>
      </c>
      <c r="F1926" s="1" t="s">
        <v>14</v>
      </c>
      <c r="G1926" s="1" t="s">
        <v>15</v>
      </c>
      <c r="H1926" s="1" t="s">
        <v>108</v>
      </c>
      <c r="I1926" s="2">
        <v>45686.0</v>
      </c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ht="15.75" customHeight="1">
      <c r="A1927" s="1" t="s">
        <v>72</v>
      </c>
      <c r="B1927" s="1" t="s">
        <v>3931</v>
      </c>
      <c r="C1927" s="1" t="s">
        <v>3932</v>
      </c>
      <c r="D1927" s="1" t="s">
        <v>12</v>
      </c>
      <c r="E1927" s="1" t="s">
        <v>47</v>
      </c>
      <c r="F1927" s="1" t="s">
        <v>14</v>
      </c>
      <c r="G1927" s="1" t="s">
        <v>15</v>
      </c>
      <c r="H1927" s="1" t="s">
        <v>59</v>
      </c>
      <c r="I1927" s="2">
        <v>45686.0</v>
      </c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ht="15.75" customHeight="1">
      <c r="A1928" s="1" t="s">
        <v>338</v>
      </c>
      <c r="B1928" s="1" t="s">
        <v>3933</v>
      </c>
      <c r="C1928" s="1">
        <v>1.1968391883E10</v>
      </c>
      <c r="D1928" s="1" t="s">
        <v>12</v>
      </c>
      <c r="E1928" s="1" t="s">
        <v>32</v>
      </c>
      <c r="F1928" s="1" t="s">
        <v>14</v>
      </c>
      <c r="G1928" s="1" t="s">
        <v>65</v>
      </c>
      <c r="H1928" s="1" t="s">
        <v>20</v>
      </c>
      <c r="I1928" s="2">
        <v>45686.0</v>
      </c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ht="15.75" customHeight="1">
      <c r="A1929" s="1" t="s">
        <v>3934</v>
      </c>
      <c r="B1929" s="1" t="s">
        <v>3935</v>
      </c>
      <c r="C1929" s="1">
        <v>9.2994551145E10</v>
      </c>
      <c r="D1929" s="1" t="s">
        <v>12</v>
      </c>
      <c r="E1929" s="1" t="s">
        <v>32</v>
      </c>
      <c r="F1929" s="1" t="s">
        <v>14</v>
      </c>
      <c r="G1929" s="1" t="s">
        <v>65</v>
      </c>
      <c r="H1929" s="1" t="s">
        <v>77</v>
      </c>
      <c r="I1929" s="2">
        <v>45686.0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ht="15.75" customHeight="1">
      <c r="A1930" s="1" t="s">
        <v>3936</v>
      </c>
      <c r="B1930" s="1" t="s">
        <v>3937</v>
      </c>
      <c r="C1930" s="1">
        <v>1.8997984768E10</v>
      </c>
      <c r="D1930" s="1" t="s">
        <v>12</v>
      </c>
      <c r="E1930" s="1" t="s">
        <v>93</v>
      </c>
      <c r="F1930" s="1" t="s">
        <v>14</v>
      </c>
      <c r="G1930" s="1" t="s">
        <v>65</v>
      </c>
      <c r="H1930" s="1" t="s">
        <v>20</v>
      </c>
      <c r="I1930" s="2">
        <v>45686.0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ht="15.75" customHeight="1">
      <c r="A1931" s="1" t="s">
        <v>3938</v>
      </c>
      <c r="B1931" s="1" t="s">
        <v>3939</v>
      </c>
      <c r="C1931" s="1">
        <v>7.5983288322E10</v>
      </c>
      <c r="D1931" s="1" t="s">
        <v>12</v>
      </c>
      <c r="E1931" s="1" t="s">
        <v>19</v>
      </c>
      <c r="F1931" s="1" t="s">
        <v>14</v>
      </c>
      <c r="G1931" s="1" t="s">
        <v>65</v>
      </c>
      <c r="H1931" s="1" t="s">
        <v>20</v>
      </c>
      <c r="I1931" s="2">
        <v>45686.0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ht="15.75" customHeight="1">
      <c r="A1932" s="1" t="s">
        <v>3940</v>
      </c>
      <c r="B1932" s="1" t="s">
        <v>3941</v>
      </c>
      <c r="C1932" s="1">
        <v>8.4996510868E10</v>
      </c>
      <c r="D1932" s="1" t="s">
        <v>12</v>
      </c>
      <c r="E1932" s="1" t="s">
        <v>32</v>
      </c>
      <c r="F1932" s="1" t="s">
        <v>14</v>
      </c>
      <c r="G1932" s="1" t="s">
        <v>15</v>
      </c>
      <c r="H1932" s="1" t="s">
        <v>20</v>
      </c>
      <c r="I1932" s="2">
        <v>45686.0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ht="15.75" customHeight="1">
      <c r="A1933" s="1" t="s">
        <v>3942</v>
      </c>
      <c r="B1933" s="1" t="s">
        <v>3943</v>
      </c>
      <c r="C1933" s="1" t="s">
        <v>3944</v>
      </c>
      <c r="D1933" s="1" t="s">
        <v>12</v>
      </c>
      <c r="E1933" s="1" t="s">
        <v>111</v>
      </c>
      <c r="F1933" s="1" t="s">
        <v>14</v>
      </c>
      <c r="G1933" s="1" t="s">
        <v>65</v>
      </c>
      <c r="H1933" s="1" t="s">
        <v>77</v>
      </c>
      <c r="I1933" s="2">
        <v>45686.0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ht="15.75" customHeight="1">
      <c r="A1934" s="1" t="s">
        <v>3945</v>
      </c>
      <c r="B1934" s="1" t="s">
        <v>3946</v>
      </c>
      <c r="C1934" s="1">
        <v>1.1958463518E10</v>
      </c>
      <c r="D1934" s="1" t="s">
        <v>12</v>
      </c>
      <c r="E1934" s="1" t="s">
        <v>32</v>
      </c>
      <c r="F1934" s="1" t="s">
        <v>14</v>
      </c>
      <c r="G1934" s="1" t="s">
        <v>15</v>
      </c>
      <c r="H1934" s="1" t="s">
        <v>48</v>
      </c>
      <c r="I1934" s="2">
        <v>45686.0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ht="15.75" customHeight="1">
      <c r="A1935" s="1" t="s">
        <v>3947</v>
      </c>
      <c r="B1935" s="1" t="s">
        <v>3948</v>
      </c>
      <c r="C1935" s="1" t="s">
        <v>3949</v>
      </c>
      <c r="D1935" s="1" t="s">
        <v>12</v>
      </c>
      <c r="E1935" s="1" t="s">
        <v>32</v>
      </c>
      <c r="F1935" s="1" t="s">
        <v>14</v>
      </c>
      <c r="G1935" s="1" t="s">
        <v>15</v>
      </c>
      <c r="H1935" s="1" t="s">
        <v>62</v>
      </c>
      <c r="I1935" s="2">
        <v>45686.0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ht="15.75" customHeight="1">
      <c r="A1936" s="1" t="s">
        <v>3950</v>
      </c>
      <c r="B1936" s="1" t="s">
        <v>3951</v>
      </c>
      <c r="C1936" s="1">
        <v>1.1951138313E10</v>
      </c>
      <c r="D1936" s="1" t="s">
        <v>12</v>
      </c>
      <c r="E1936" s="1" t="s">
        <v>111</v>
      </c>
      <c r="F1936" s="1" t="s">
        <v>14</v>
      </c>
      <c r="G1936" s="1" t="s">
        <v>15</v>
      </c>
      <c r="H1936" s="1" t="s">
        <v>20</v>
      </c>
      <c r="I1936" s="2">
        <v>45686.0</v>
      </c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ht="15.75" customHeight="1">
      <c r="A1937" s="1" t="s">
        <v>3952</v>
      </c>
      <c r="B1937" s="1" t="s">
        <v>3953</v>
      </c>
      <c r="C1937" s="1">
        <v>8.6995831242E10</v>
      </c>
      <c r="D1937" s="1" t="s">
        <v>12</v>
      </c>
      <c r="E1937" s="1" t="s">
        <v>260</v>
      </c>
      <c r="F1937" s="1" t="s">
        <v>14</v>
      </c>
      <c r="G1937" s="1" t="s">
        <v>15</v>
      </c>
      <c r="H1937" s="1" t="s">
        <v>20</v>
      </c>
      <c r="I1937" s="2">
        <v>45686.0</v>
      </c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ht="15.75" customHeight="1">
      <c r="A1938" s="1" t="s">
        <v>3954</v>
      </c>
      <c r="B1938" s="1" t="s">
        <v>3955</v>
      </c>
      <c r="C1938" s="1">
        <v>3.7991250024E10</v>
      </c>
      <c r="D1938" s="1" t="s">
        <v>12</v>
      </c>
      <c r="E1938" s="1" t="s">
        <v>13</v>
      </c>
      <c r="F1938" s="1" t="s">
        <v>14</v>
      </c>
      <c r="G1938" s="1" t="s">
        <v>15</v>
      </c>
      <c r="H1938" s="1" t="s">
        <v>143</v>
      </c>
      <c r="I1938" s="2">
        <v>45686.0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ht="15.75" customHeight="1">
      <c r="A1939" s="1" t="s">
        <v>3956</v>
      </c>
      <c r="B1939" s="1" t="s">
        <v>3957</v>
      </c>
      <c r="C1939" s="1">
        <v>1.2997994408E10</v>
      </c>
      <c r="D1939" s="1" t="s">
        <v>12</v>
      </c>
      <c r="E1939" s="1" t="s">
        <v>13</v>
      </c>
      <c r="F1939" s="1" t="s">
        <v>14</v>
      </c>
      <c r="G1939" s="1" t="s">
        <v>15</v>
      </c>
      <c r="H1939" s="1" t="s">
        <v>20</v>
      </c>
      <c r="I1939" s="2">
        <v>45686.0</v>
      </c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ht="15.75" customHeight="1">
      <c r="A1940" s="1" t="s">
        <v>3958</v>
      </c>
      <c r="B1940" s="1" t="s">
        <v>3959</v>
      </c>
      <c r="C1940" s="1" t="s">
        <v>3960</v>
      </c>
      <c r="D1940" s="1" t="s">
        <v>12</v>
      </c>
      <c r="E1940" s="1" t="s">
        <v>111</v>
      </c>
      <c r="F1940" s="1" t="s">
        <v>14</v>
      </c>
      <c r="G1940" s="1" t="s">
        <v>65</v>
      </c>
      <c r="H1940" s="1" t="s">
        <v>59</v>
      </c>
      <c r="I1940" s="2">
        <v>45686.0</v>
      </c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ht="15.75" customHeight="1">
      <c r="A1941" s="1" t="s">
        <v>663</v>
      </c>
      <c r="B1941" s="1" t="s">
        <v>3961</v>
      </c>
      <c r="C1941" s="1">
        <v>4.899132623E10</v>
      </c>
      <c r="D1941" s="1" t="s">
        <v>12</v>
      </c>
      <c r="E1941" s="1" t="s">
        <v>32</v>
      </c>
      <c r="F1941" s="1" t="s">
        <v>14</v>
      </c>
      <c r="G1941" s="1" t="s">
        <v>15</v>
      </c>
      <c r="H1941" s="1" t="s">
        <v>20</v>
      </c>
      <c r="I1941" s="2">
        <v>45686.0</v>
      </c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ht="15.75" customHeight="1">
      <c r="A1942" s="1" t="s">
        <v>3962</v>
      </c>
      <c r="B1942" s="1" t="s">
        <v>3963</v>
      </c>
      <c r="C1942" s="1">
        <v>3.4991927777E10</v>
      </c>
      <c r="D1942" s="1" t="s">
        <v>12</v>
      </c>
      <c r="E1942" s="1" t="s">
        <v>93</v>
      </c>
      <c r="F1942" s="1" t="s">
        <v>14</v>
      </c>
      <c r="G1942" s="1" t="s">
        <v>15</v>
      </c>
      <c r="H1942" s="1" t="s">
        <v>20</v>
      </c>
      <c r="I1942" s="2">
        <v>45686.0</v>
      </c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ht="15.75" customHeight="1">
      <c r="A1943" s="1" t="s">
        <v>3964</v>
      </c>
      <c r="B1943" s="1" t="s">
        <v>3965</v>
      </c>
      <c r="C1943" s="1">
        <v>1.1994805684E10</v>
      </c>
      <c r="D1943" s="1" t="s">
        <v>12</v>
      </c>
      <c r="E1943" s="1" t="s">
        <v>260</v>
      </c>
      <c r="F1943" s="1" t="s">
        <v>14</v>
      </c>
      <c r="G1943" s="1" t="s">
        <v>15</v>
      </c>
      <c r="H1943" s="1" t="s">
        <v>20</v>
      </c>
      <c r="I1943" s="2">
        <v>45686.0</v>
      </c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ht="15.75" customHeight="1">
      <c r="A1944" s="1" t="s">
        <v>3966</v>
      </c>
      <c r="B1944" s="1" t="s">
        <v>3967</v>
      </c>
      <c r="C1944" s="1">
        <v>8.6995585832E10</v>
      </c>
      <c r="D1944" s="1" t="s">
        <v>12</v>
      </c>
      <c r="E1944" s="1" t="s">
        <v>13</v>
      </c>
      <c r="F1944" s="1" t="s">
        <v>14</v>
      </c>
      <c r="G1944" s="1" t="s">
        <v>15</v>
      </c>
      <c r="H1944" s="1" t="s">
        <v>33</v>
      </c>
      <c r="I1944" s="2">
        <v>45686.0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ht="15.75" customHeight="1">
      <c r="A1945" s="1" t="s">
        <v>3968</v>
      </c>
      <c r="B1945" s="1" t="s">
        <v>3969</v>
      </c>
      <c r="C1945" s="1">
        <v>6.4999178034E10</v>
      </c>
      <c r="D1945" s="1" t="s">
        <v>12</v>
      </c>
      <c r="E1945" s="1" t="s">
        <v>93</v>
      </c>
      <c r="F1945" s="1" t="s">
        <v>14</v>
      </c>
      <c r="G1945" s="1" t="s">
        <v>65</v>
      </c>
      <c r="H1945" s="1" t="s">
        <v>20</v>
      </c>
      <c r="I1945" s="2">
        <v>45686.0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ht="15.75" customHeight="1">
      <c r="A1946" s="1" t="s">
        <v>3970</v>
      </c>
      <c r="B1946" s="1" t="s">
        <v>3971</v>
      </c>
      <c r="C1946" s="1">
        <v>3.8991030134E10</v>
      </c>
      <c r="D1946" s="1" t="s">
        <v>12</v>
      </c>
      <c r="E1946" s="1" t="s">
        <v>13</v>
      </c>
      <c r="F1946" s="1" t="s">
        <v>14</v>
      </c>
      <c r="G1946" s="1" t="s">
        <v>65</v>
      </c>
      <c r="H1946" s="1" t="s">
        <v>59</v>
      </c>
      <c r="I1946" s="2">
        <v>45686.0</v>
      </c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ht="15.75" customHeight="1">
      <c r="A1947" s="1" t="s">
        <v>3972</v>
      </c>
      <c r="B1947" s="1" t="s">
        <v>3973</v>
      </c>
      <c r="C1947" s="1">
        <v>8.799941519E10</v>
      </c>
      <c r="D1947" s="1" t="s">
        <v>12</v>
      </c>
      <c r="E1947" s="1" t="s">
        <v>13</v>
      </c>
      <c r="F1947" s="1" t="s">
        <v>14</v>
      </c>
      <c r="G1947" s="1" t="s">
        <v>65</v>
      </c>
      <c r="H1947" s="1" t="s">
        <v>20</v>
      </c>
      <c r="I1947" s="2">
        <v>45686.0</v>
      </c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ht="15.75" customHeight="1">
      <c r="A1948" s="1" t="s">
        <v>1225</v>
      </c>
      <c r="B1948" s="1" t="s">
        <v>3974</v>
      </c>
      <c r="C1948" s="1">
        <v>4.4984252013E10</v>
      </c>
      <c r="D1948" s="1" t="s">
        <v>12</v>
      </c>
      <c r="E1948" s="1" t="s">
        <v>93</v>
      </c>
      <c r="F1948" s="1" t="s">
        <v>14</v>
      </c>
      <c r="G1948" s="1" t="s">
        <v>15</v>
      </c>
      <c r="H1948" s="1" t="s">
        <v>20</v>
      </c>
      <c r="I1948" s="2">
        <v>45686.0</v>
      </c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ht="15.75" customHeight="1">
      <c r="A1949" s="1" t="s">
        <v>3975</v>
      </c>
      <c r="B1949" s="1" t="s">
        <v>3976</v>
      </c>
      <c r="C1949" s="1">
        <v>1.1977718311E10</v>
      </c>
      <c r="D1949" s="1" t="s">
        <v>12</v>
      </c>
      <c r="E1949" s="1" t="s">
        <v>32</v>
      </c>
      <c r="F1949" s="1" t="s">
        <v>14</v>
      </c>
      <c r="G1949" s="1" t="s">
        <v>15</v>
      </c>
      <c r="H1949" s="1" t="s">
        <v>33</v>
      </c>
      <c r="I1949" s="2">
        <v>45686.0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ht="15.75" customHeight="1">
      <c r="A1950" s="1" t="s">
        <v>1539</v>
      </c>
      <c r="B1950" s="1" t="s">
        <v>3977</v>
      </c>
      <c r="C1950" s="1">
        <v>6.2995123505E10</v>
      </c>
      <c r="D1950" s="1" t="s">
        <v>12</v>
      </c>
      <c r="E1950" s="1" t="s">
        <v>27</v>
      </c>
      <c r="F1950" s="1" t="s">
        <v>14</v>
      </c>
      <c r="G1950" s="1" t="s">
        <v>65</v>
      </c>
      <c r="H1950" s="1" t="s">
        <v>59</v>
      </c>
      <c r="I1950" s="2">
        <v>45686.0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ht="15.75" customHeight="1">
      <c r="A1951" s="1" t="s">
        <v>3978</v>
      </c>
      <c r="B1951" s="1" t="s">
        <v>3979</v>
      </c>
      <c r="C1951" s="1">
        <v>1.1952222308E10</v>
      </c>
      <c r="D1951" s="1" t="s">
        <v>12</v>
      </c>
      <c r="E1951" s="1" t="s">
        <v>24</v>
      </c>
      <c r="F1951" s="1" t="s">
        <v>14</v>
      </c>
      <c r="G1951" s="1" t="s">
        <v>15</v>
      </c>
      <c r="H1951" s="1" t="s">
        <v>20</v>
      </c>
      <c r="I1951" s="2">
        <v>45686.0</v>
      </c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ht="15.75" customHeight="1">
      <c r="A1952" s="1" t="s">
        <v>3980</v>
      </c>
      <c r="B1952" s="1" t="s">
        <v>3981</v>
      </c>
      <c r="C1952" s="1">
        <v>9.1983697702E10</v>
      </c>
      <c r="D1952" s="1" t="s">
        <v>12</v>
      </c>
      <c r="E1952" s="1" t="s">
        <v>19</v>
      </c>
      <c r="F1952" s="1" t="s">
        <v>14</v>
      </c>
      <c r="G1952" s="1" t="s">
        <v>15</v>
      </c>
      <c r="H1952" s="1" t="s">
        <v>20</v>
      </c>
      <c r="I1952" s="2">
        <v>45686.0</v>
      </c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ht="15.75" customHeight="1">
      <c r="A1953" s="1" t="s">
        <v>3982</v>
      </c>
      <c r="B1953" s="1" t="s">
        <v>3983</v>
      </c>
      <c r="C1953" s="1">
        <v>6.4993258288E10</v>
      </c>
      <c r="D1953" s="1" t="s">
        <v>12</v>
      </c>
      <c r="E1953" s="1" t="s">
        <v>93</v>
      </c>
      <c r="F1953" s="1" t="s">
        <v>14</v>
      </c>
      <c r="G1953" s="1" t="s">
        <v>15</v>
      </c>
      <c r="H1953" s="1" t="s">
        <v>20</v>
      </c>
      <c r="I1953" s="2">
        <v>45686.0</v>
      </c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ht="15.75" customHeight="1">
      <c r="A1954" s="1" t="s">
        <v>3984</v>
      </c>
      <c r="B1954" s="1" t="s">
        <v>3985</v>
      </c>
      <c r="C1954" s="1">
        <v>7.5988091359E10</v>
      </c>
      <c r="D1954" s="1" t="s">
        <v>12</v>
      </c>
      <c r="E1954" s="1" t="s">
        <v>32</v>
      </c>
      <c r="F1954" s="1" t="s">
        <v>14</v>
      </c>
      <c r="G1954" s="1" t="s">
        <v>15</v>
      </c>
      <c r="H1954" s="1" t="s">
        <v>20</v>
      </c>
      <c r="I1954" s="2">
        <v>45686.0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ht="15.75" customHeight="1">
      <c r="A1955" s="1" t="s">
        <v>3986</v>
      </c>
      <c r="B1955" s="1" t="s">
        <v>3987</v>
      </c>
      <c r="C1955" s="1">
        <v>9.2993265242E10</v>
      </c>
      <c r="D1955" s="1" t="s">
        <v>12</v>
      </c>
      <c r="E1955" s="1" t="s">
        <v>32</v>
      </c>
      <c r="F1955" s="1" t="s">
        <v>14</v>
      </c>
      <c r="G1955" s="1" t="s">
        <v>15</v>
      </c>
      <c r="H1955" s="1" t="s">
        <v>20</v>
      </c>
      <c r="I1955" s="2">
        <v>45686.0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ht="15.75" customHeight="1">
      <c r="A1956" s="1" t="s">
        <v>3988</v>
      </c>
      <c r="B1956" s="1" t="s">
        <v>3989</v>
      </c>
      <c r="C1956" s="1" t="s">
        <v>3990</v>
      </c>
      <c r="D1956" s="1" t="s">
        <v>12</v>
      </c>
      <c r="E1956" s="1" t="s">
        <v>111</v>
      </c>
      <c r="F1956" s="1" t="s">
        <v>14</v>
      </c>
      <c r="G1956" s="1" t="s">
        <v>65</v>
      </c>
      <c r="H1956" s="1" t="s">
        <v>20</v>
      </c>
      <c r="I1956" s="2">
        <v>45686.0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ht="15.75" customHeight="1">
      <c r="A1957" s="1" t="s">
        <v>690</v>
      </c>
      <c r="B1957" s="1" t="s">
        <v>3991</v>
      </c>
      <c r="C1957" s="1" t="s">
        <v>3992</v>
      </c>
      <c r="D1957" s="1" t="s">
        <v>12</v>
      </c>
      <c r="E1957" s="1" t="s">
        <v>13</v>
      </c>
      <c r="F1957" s="1" t="s">
        <v>14</v>
      </c>
      <c r="G1957" s="1" t="s">
        <v>15</v>
      </c>
      <c r="H1957" s="1" t="s">
        <v>16</v>
      </c>
      <c r="I1957" s="2">
        <v>45686.0</v>
      </c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ht="15.75" customHeight="1">
      <c r="A1958" s="1" t="s">
        <v>3993</v>
      </c>
      <c r="B1958" s="1" t="s">
        <v>3994</v>
      </c>
      <c r="C1958" s="1">
        <v>5.198443612E10</v>
      </c>
      <c r="D1958" s="1" t="s">
        <v>12</v>
      </c>
      <c r="E1958" s="1" t="s">
        <v>93</v>
      </c>
      <c r="F1958" s="1" t="s">
        <v>14</v>
      </c>
      <c r="G1958" s="1" t="s">
        <v>15</v>
      </c>
      <c r="H1958" s="1" t="s">
        <v>20</v>
      </c>
      <c r="I1958" s="2">
        <v>45686.0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ht="15.75" customHeight="1">
      <c r="A1959" s="1" t="s">
        <v>3995</v>
      </c>
      <c r="B1959" s="1" t="s">
        <v>3996</v>
      </c>
      <c r="C1959" s="1">
        <v>9.8985368023E10</v>
      </c>
      <c r="D1959" s="1" t="s">
        <v>12</v>
      </c>
      <c r="E1959" s="1" t="s">
        <v>32</v>
      </c>
      <c r="F1959" s="1" t="s">
        <v>14</v>
      </c>
      <c r="G1959" s="1" t="s">
        <v>15</v>
      </c>
      <c r="H1959" s="1" t="s">
        <v>59</v>
      </c>
      <c r="I1959" s="2">
        <v>45686.0</v>
      </c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ht="15.75" customHeight="1">
      <c r="A1960" s="1" t="s">
        <v>3997</v>
      </c>
      <c r="B1960" s="1" t="s">
        <v>3998</v>
      </c>
      <c r="C1960" s="1" t="s">
        <v>3999</v>
      </c>
      <c r="D1960" s="1" t="s">
        <v>12</v>
      </c>
      <c r="E1960" s="1" t="s">
        <v>19</v>
      </c>
      <c r="F1960" s="1" t="s">
        <v>14</v>
      </c>
      <c r="G1960" s="1" t="s">
        <v>65</v>
      </c>
      <c r="H1960" s="1" t="s">
        <v>20</v>
      </c>
      <c r="I1960" s="2">
        <v>45686.0</v>
      </c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ht="15.75" customHeight="1">
      <c r="A1961" s="1" t="s">
        <v>4000</v>
      </c>
      <c r="B1961" s="1" t="s">
        <v>4001</v>
      </c>
      <c r="C1961" s="1">
        <v>3.3998354151E10</v>
      </c>
      <c r="D1961" s="1" t="s">
        <v>12</v>
      </c>
      <c r="E1961" s="1" t="s">
        <v>32</v>
      </c>
      <c r="F1961" s="1" t="s">
        <v>14</v>
      </c>
      <c r="G1961" s="1" t="s">
        <v>15</v>
      </c>
      <c r="H1961" s="1" t="s">
        <v>20</v>
      </c>
      <c r="I1961" s="2">
        <v>45686.0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ht="15.75" customHeight="1">
      <c r="A1962" s="1" t="s">
        <v>4002</v>
      </c>
      <c r="B1962" s="1" t="s">
        <v>4003</v>
      </c>
      <c r="C1962" s="1">
        <v>1.3978176969E10</v>
      </c>
      <c r="D1962" s="1" t="s">
        <v>12</v>
      </c>
      <c r="E1962" s="1" t="s">
        <v>32</v>
      </c>
      <c r="F1962" s="1" t="s">
        <v>14</v>
      </c>
      <c r="G1962" s="1" t="s">
        <v>15</v>
      </c>
      <c r="H1962" s="1" t="s">
        <v>200</v>
      </c>
      <c r="I1962" s="2">
        <v>45686.0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ht="15.75" customHeight="1">
      <c r="A1963" s="1" t="s">
        <v>207</v>
      </c>
      <c r="B1963" s="1" t="s">
        <v>4004</v>
      </c>
      <c r="C1963" s="1">
        <v>1.9984471239E10</v>
      </c>
      <c r="D1963" s="1" t="s">
        <v>12</v>
      </c>
      <c r="E1963" s="1" t="s">
        <v>32</v>
      </c>
      <c r="F1963" s="1" t="s">
        <v>14</v>
      </c>
      <c r="G1963" s="1" t="s">
        <v>65</v>
      </c>
      <c r="H1963" s="1" t="s">
        <v>20</v>
      </c>
      <c r="I1963" s="2">
        <v>45686.0</v>
      </c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ht="15.75" customHeight="1">
      <c r="A1964" s="1" t="s">
        <v>4005</v>
      </c>
      <c r="B1964" s="1" t="s">
        <v>4006</v>
      </c>
      <c r="C1964" s="1">
        <v>2.1999118426E10</v>
      </c>
      <c r="D1964" s="1" t="s">
        <v>12</v>
      </c>
      <c r="E1964" s="1" t="s">
        <v>13</v>
      </c>
      <c r="F1964" s="1" t="s">
        <v>14</v>
      </c>
      <c r="G1964" s="1" t="s">
        <v>65</v>
      </c>
      <c r="H1964" s="1" t="s">
        <v>84</v>
      </c>
      <c r="I1964" s="2">
        <v>45686.0</v>
      </c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ht="15.75" customHeight="1">
      <c r="A1965" s="1" t="s">
        <v>4007</v>
      </c>
      <c r="B1965" s="1" t="s">
        <v>4008</v>
      </c>
      <c r="C1965" s="1">
        <v>8.1993825551E10</v>
      </c>
      <c r="D1965" s="1" t="s">
        <v>12</v>
      </c>
      <c r="E1965" s="1" t="s">
        <v>260</v>
      </c>
      <c r="F1965" s="1" t="s">
        <v>14</v>
      </c>
      <c r="G1965" s="1" t="s">
        <v>15</v>
      </c>
      <c r="H1965" s="1" t="s">
        <v>20</v>
      </c>
      <c r="I1965" s="2">
        <v>45686.0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ht="15.75" customHeight="1">
      <c r="A1966" s="1" t="s">
        <v>4009</v>
      </c>
      <c r="B1966" s="1" t="s">
        <v>4010</v>
      </c>
      <c r="C1966" s="1">
        <v>5.1997944242E10</v>
      </c>
      <c r="D1966" s="1" t="s">
        <v>12</v>
      </c>
      <c r="E1966" s="1" t="s">
        <v>39</v>
      </c>
      <c r="F1966" s="1" t="s">
        <v>14</v>
      </c>
      <c r="G1966" s="1" t="s">
        <v>15</v>
      </c>
      <c r="H1966" s="1" t="s">
        <v>48</v>
      </c>
      <c r="I1966" s="2">
        <v>45686.0</v>
      </c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ht="15.75" customHeight="1">
      <c r="A1967" s="1" t="s">
        <v>4011</v>
      </c>
      <c r="B1967" s="1" t="s">
        <v>4012</v>
      </c>
      <c r="C1967" s="1">
        <v>7.5998291367E10</v>
      </c>
      <c r="D1967" s="1" t="s">
        <v>12</v>
      </c>
      <c r="E1967" s="1" t="s">
        <v>32</v>
      </c>
      <c r="F1967" s="1" t="s">
        <v>14</v>
      </c>
      <c r="G1967" s="1" t="s">
        <v>65</v>
      </c>
      <c r="H1967" s="1" t="s">
        <v>20</v>
      </c>
      <c r="I1967" s="2">
        <v>45686.0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ht="15.75" customHeight="1">
      <c r="A1968" s="1" t="s">
        <v>539</v>
      </c>
      <c r="B1968" s="1" t="s">
        <v>4013</v>
      </c>
      <c r="C1968" s="1" t="s">
        <v>4014</v>
      </c>
      <c r="D1968" s="1" t="s">
        <v>12</v>
      </c>
      <c r="E1968" s="1" t="s">
        <v>93</v>
      </c>
      <c r="F1968" s="1" t="s">
        <v>14</v>
      </c>
      <c r="G1968" s="1" t="s">
        <v>15</v>
      </c>
      <c r="H1968" s="1" t="s">
        <v>20</v>
      </c>
      <c r="I1968" s="2">
        <v>45686.0</v>
      </c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ht="15.75" customHeight="1">
      <c r="A1969" s="1" t="s">
        <v>3098</v>
      </c>
      <c r="B1969" s="1" t="s">
        <v>4015</v>
      </c>
      <c r="C1969" s="1">
        <v>1.3981843084E10</v>
      </c>
      <c r="D1969" s="1" t="s">
        <v>12</v>
      </c>
      <c r="E1969" s="1" t="s">
        <v>93</v>
      </c>
      <c r="F1969" s="1" t="s">
        <v>14</v>
      </c>
      <c r="G1969" s="1" t="s">
        <v>65</v>
      </c>
      <c r="H1969" s="1" t="s">
        <v>33</v>
      </c>
      <c r="I1969" s="2">
        <v>45686.0</v>
      </c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ht="15.75" customHeight="1">
      <c r="A1970" s="1" t="s">
        <v>4016</v>
      </c>
      <c r="B1970" s="1" t="s">
        <v>4017</v>
      </c>
      <c r="C1970" s="1">
        <v>1.3997229358E10</v>
      </c>
      <c r="D1970" s="1" t="s">
        <v>12</v>
      </c>
      <c r="E1970" s="1" t="s">
        <v>399</v>
      </c>
      <c r="F1970" s="1" t="s">
        <v>14</v>
      </c>
      <c r="G1970" s="1" t="s">
        <v>15</v>
      </c>
      <c r="H1970" s="1" t="s">
        <v>20</v>
      </c>
      <c r="I1970" s="2">
        <v>45686.0</v>
      </c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ht="15.75" customHeight="1">
      <c r="A1971" s="1" t="s">
        <v>4018</v>
      </c>
      <c r="B1971" s="1" t="s">
        <v>4019</v>
      </c>
      <c r="C1971" s="1">
        <v>7.3981620982E10</v>
      </c>
      <c r="D1971" s="1" t="s">
        <v>12</v>
      </c>
      <c r="E1971" s="1" t="s">
        <v>19</v>
      </c>
      <c r="F1971" s="1" t="s">
        <v>14</v>
      </c>
      <c r="G1971" s="1" t="s">
        <v>15</v>
      </c>
      <c r="H1971" s="1" t="s">
        <v>20</v>
      </c>
      <c r="I1971" s="2">
        <v>45686.0</v>
      </c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ht="15.75" customHeight="1">
      <c r="A1972" s="1" t="s">
        <v>4020</v>
      </c>
      <c r="B1972" s="1" t="s">
        <v>4021</v>
      </c>
      <c r="C1972" s="1">
        <v>9.2991266076E10</v>
      </c>
      <c r="D1972" s="1" t="s">
        <v>12</v>
      </c>
      <c r="E1972" s="1" t="s">
        <v>13</v>
      </c>
      <c r="F1972" s="1" t="s">
        <v>14</v>
      </c>
      <c r="G1972" s="1" t="s">
        <v>15</v>
      </c>
      <c r="H1972" s="1" t="s">
        <v>48</v>
      </c>
      <c r="I1972" s="2">
        <v>45686.0</v>
      </c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ht="15.75" customHeight="1">
      <c r="A1973" s="1" t="s">
        <v>397</v>
      </c>
      <c r="B1973" s="1" t="s">
        <v>4022</v>
      </c>
      <c r="C1973" s="1">
        <v>1.3981998076E10</v>
      </c>
      <c r="D1973" s="1" t="s">
        <v>12</v>
      </c>
      <c r="E1973" s="1" t="s">
        <v>260</v>
      </c>
      <c r="F1973" s="1" t="s">
        <v>14</v>
      </c>
      <c r="G1973" s="1" t="s">
        <v>15</v>
      </c>
      <c r="H1973" s="1" t="s">
        <v>20</v>
      </c>
      <c r="I1973" s="2">
        <v>45686.0</v>
      </c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ht="15.75" customHeight="1">
      <c r="A1974" s="1" t="s">
        <v>4023</v>
      </c>
      <c r="B1974" s="1" t="s">
        <v>4024</v>
      </c>
      <c r="C1974" s="1">
        <v>7.1992519777E10</v>
      </c>
      <c r="D1974" s="1" t="s">
        <v>12</v>
      </c>
      <c r="E1974" s="1" t="s">
        <v>32</v>
      </c>
      <c r="F1974" s="1" t="s">
        <v>14</v>
      </c>
      <c r="G1974" s="1" t="s">
        <v>15</v>
      </c>
      <c r="H1974" s="1" t="s">
        <v>20</v>
      </c>
      <c r="I1974" s="2">
        <v>45686.0</v>
      </c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ht="15.75" customHeight="1">
      <c r="A1975" s="1" t="s">
        <v>4025</v>
      </c>
      <c r="B1975" s="1" t="s">
        <v>4026</v>
      </c>
      <c r="C1975" s="1">
        <v>7.4999746764E10</v>
      </c>
      <c r="D1975" s="1" t="s">
        <v>12</v>
      </c>
      <c r="E1975" s="1" t="s">
        <v>93</v>
      </c>
      <c r="F1975" s="1" t="s">
        <v>14</v>
      </c>
      <c r="G1975" s="1" t="s">
        <v>15</v>
      </c>
      <c r="H1975" s="1" t="s">
        <v>20</v>
      </c>
      <c r="I1975" s="2">
        <v>45686.0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ht="15.75" customHeight="1">
      <c r="A1976" s="1" t="s">
        <v>4027</v>
      </c>
      <c r="B1976" s="1" t="s">
        <v>4028</v>
      </c>
      <c r="C1976" s="1">
        <v>3.7999372555E10</v>
      </c>
      <c r="D1976" s="1" t="s">
        <v>12</v>
      </c>
      <c r="E1976" s="1" t="s">
        <v>32</v>
      </c>
      <c r="F1976" s="1" t="s">
        <v>14</v>
      </c>
      <c r="G1976" s="1" t="s">
        <v>15</v>
      </c>
      <c r="H1976" s="1" t="s">
        <v>20</v>
      </c>
      <c r="I1976" s="2">
        <v>45686.0</v>
      </c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ht="15.75" customHeight="1">
      <c r="A1977" s="1" t="s">
        <v>4029</v>
      </c>
      <c r="B1977" s="1" t="s">
        <v>4030</v>
      </c>
      <c r="C1977" s="1">
        <v>1.4997638829E10</v>
      </c>
      <c r="D1977" s="1" t="s">
        <v>12</v>
      </c>
      <c r="E1977" s="1" t="s">
        <v>93</v>
      </c>
      <c r="F1977" s="1" t="s">
        <v>14</v>
      </c>
      <c r="G1977" s="1" t="s">
        <v>15</v>
      </c>
      <c r="H1977" s="1" t="s">
        <v>20</v>
      </c>
      <c r="I1977" s="2">
        <v>45686.0</v>
      </c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ht="15.75" customHeight="1">
      <c r="A1978" s="1" t="s">
        <v>4031</v>
      </c>
      <c r="B1978" s="1" t="s">
        <v>4032</v>
      </c>
      <c r="C1978" s="1">
        <v>1.7991771194E10</v>
      </c>
      <c r="D1978" s="1" t="s">
        <v>12</v>
      </c>
      <c r="E1978" s="1" t="s">
        <v>32</v>
      </c>
      <c r="F1978" s="1" t="s">
        <v>14</v>
      </c>
      <c r="G1978" s="1" t="s">
        <v>15</v>
      </c>
      <c r="H1978" s="1" t="s">
        <v>20</v>
      </c>
      <c r="I1978" s="2">
        <v>45686.0</v>
      </c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ht="15.75" customHeight="1">
      <c r="A1979" s="1" t="s">
        <v>4033</v>
      </c>
      <c r="B1979" s="1" t="s">
        <v>4034</v>
      </c>
      <c r="C1979" s="1">
        <v>1.8991337925E10</v>
      </c>
      <c r="D1979" s="1" t="s">
        <v>12</v>
      </c>
      <c r="E1979" s="1" t="s">
        <v>111</v>
      </c>
      <c r="F1979" s="1" t="s">
        <v>14</v>
      </c>
      <c r="G1979" s="1" t="s">
        <v>15</v>
      </c>
      <c r="H1979" s="1" t="s">
        <v>48</v>
      </c>
      <c r="I1979" s="2">
        <v>45686.0</v>
      </c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ht="15.75" customHeight="1">
      <c r="A1980" s="1" t="s">
        <v>4035</v>
      </c>
      <c r="B1980" s="1" t="s">
        <v>4036</v>
      </c>
      <c r="C1980" s="1" t="s">
        <v>4037</v>
      </c>
      <c r="D1980" s="1" t="s">
        <v>12</v>
      </c>
      <c r="E1980" s="1" t="s">
        <v>13</v>
      </c>
      <c r="F1980" s="1" t="s">
        <v>14</v>
      </c>
      <c r="G1980" s="1" t="s">
        <v>15</v>
      </c>
      <c r="H1980" s="1" t="s">
        <v>59</v>
      </c>
      <c r="I1980" s="2">
        <v>45686.0</v>
      </c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ht="15.75" customHeight="1">
      <c r="A1981" s="1" t="s">
        <v>4038</v>
      </c>
      <c r="B1981" s="1" t="s">
        <v>4039</v>
      </c>
      <c r="C1981" s="1">
        <v>8.5992217085E10</v>
      </c>
      <c r="D1981" s="1" t="s">
        <v>12</v>
      </c>
      <c r="E1981" s="1" t="s">
        <v>399</v>
      </c>
      <c r="F1981" s="1" t="s">
        <v>14</v>
      </c>
      <c r="G1981" s="1" t="s">
        <v>15</v>
      </c>
      <c r="H1981" s="1" t="s">
        <v>20</v>
      </c>
      <c r="I1981" s="2">
        <v>45686.0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ht="15.75" customHeight="1">
      <c r="A1982" s="1" t="s">
        <v>3490</v>
      </c>
      <c r="B1982" s="1" t="s">
        <v>4040</v>
      </c>
      <c r="C1982" s="1">
        <v>4.7992641808E10</v>
      </c>
      <c r="D1982" s="1" t="s">
        <v>12</v>
      </c>
      <c r="E1982" s="1" t="s">
        <v>13</v>
      </c>
      <c r="F1982" s="1" t="s">
        <v>14</v>
      </c>
      <c r="G1982" s="1" t="s">
        <v>15</v>
      </c>
      <c r="H1982" s="1" t="s">
        <v>20</v>
      </c>
      <c r="I1982" s="2">
        <v>45686.0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ht="15.75" customHeight="1">
      <c r="A1983" s="1" t="s">
        <v>4041</v>
      </c>
      <c r="B1983" s="1" t="s">
        <v>4042</v>
      </c>
      <c r="C1983" s="1">
        <v>1.5981270527E10</v>
      </c>
      <c r="D1983" s="1" t="s">
        <v>12</v>
      </c>
      <c r="E1983" s="1" t="s">
        <v>93</v>
      </c>
      <c r="F1983" s="1" t="s">
        <v>14</v>
      </c>
      <c r="G1983" s="1" t="s">
        <v>15</v>
      </c>
      <c r="H1983" s="1" t="s">
        <v>20</v>
      </c>
      <c r="I1983" s="2">
        <v>45686.0</v>
      </c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ht="15.75" customHeight="1">
      <c r="A1984" s="1" t="s">
        <v>4043</v>
      </c>
      <c r="B1984" s="1" t="s">
        <v>4044</v>
      </c>
      <c r="C1984" s="1">
        <v>8.7988580525E10</v>
      </c>
      <c r="D1984" s="1" t="s">
        <v>12</v>
      </c>
      <c r="E1984" s="1" t="s">
        <v>93</v>
      </c>
      <c r="F1984" s="1" t="s">
        <v>14</v>
      </c>
      <c r="G1984" s="1" t="s">
        <v>15</v>
      </c>
      <c r="H1984" s="1" t="s">
        <v>20</v>
      </c>
      <c r="I1984" s="2">
        <v>45686.0</v>
      </c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ht="15.75" customHeight="1">
      <c r="A1985" s="1" t="s">
        <v>4045</v>
      </c>
      <c r="B1985" s="1" t="s">
        <v>4046</v>
      </c>
      <c r="C1985" s="1">
        <v>1.3981213299E10</v>
      </c>
      <c r="D1985" s="1" t="s">
        <v>12</v>
      </c>
      <c r="E1985" s="1" t="s">
        <v>39</v>
      </c>
      <c r="F1985" s="1" t="s">
        <v>14</v>
      </c>
      <c r="G1985" s="1" t="s">
        <v>15</v>
      </c>
      <c r="H1985" s="1" t="s">
        <v>20</v>
      </c>
      <c r="I1985" s="2">
        <v>45686.0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ht="15.75" customHeight="1">
      <c r="A1986" s="1" t="s">
        <v>4047</v>
      </c>
      <c r="B1986" s="1" t="s">
        <v>4048</v>
      </c>
      <c r="C1986" s="1" t="s">
        <v>4049</v>
      </c>
      <c r="D1986" s="1" t="s">
        <v>12</v>
      </c>
      <c r="E1986" s="1" t="s">
        <v>32</v>
      </c>
      <c r="F1986" s="1" t="s">
        <v>14</v>
      </c>
      <c r="G1986" s="1" t="s">
        <v>65</v>
      </c>
      <c r="H1986" s="1" t="s">
        <v>20</v>
      </c>
      <c r="I1986" s="2">
        <v>45686.0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ht="15.75" customHeight="1">
      <c r="A1987" s="1" t="s">
        <v>4050</v>
      </c>
      <c r="B1987" s="1" t="s">
        <v>4051</v>
      </c>
      <c r="C1987" s="1">
        <v>5.554996988442E12</v>
      </c>
      <c r="D1987" s="1" t="s">
        <v>12</v>
      </c>
      <c r="E1987" s="1" t="s">
        <v>24</v>
      </c>
      <c r="F1987" s="1" t="s">
        <v>14</v>
      </c>
      <c r="G1987" s="1" t="s">
        <v>15</v>
      </c>
      <c r="H1987" s="1" t="s">
        <v>20</v>
      </c>
      <c r="I1987" s="2">
        <v>45686.0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ht="15.75" customHeight="1">
      <c r="A1988" s="1" t="s">
        <v>831</v>
      </c>
      <c r="B1988" s="1" t="s">
        <v>4052</v>
      </c>
      <c r="C1988" s="1">
        <v>4.3998747784E10</v>
      </c>
      <c r="D1988" s="1" t="s">
        <v>12</v>
      </c>
      <c r="E1988" s="1" t="s">
        <v>32</v>
      </c>
      <c r="F1988" s="1" t="s">
        <v>14</v>
      </c>
      <c r="G1988" s="1" t="s">
        <v>65</v>
      </c>
      <c r="H1988" s="1" t="s">
        <v>20</v>
      </c>
      <c r="I1988" s="2">
        <v>45686.0</v>
      </c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ht="15.75" customHeight="1">
      <c r="A1989" s="1" t="s">
        <v>4053</v>
      </c>
      <c r="B1989" s="1" t="s">
        <v>4054</v>
      </c>
      <c r="C1989" s="1">
        <v>3.8998411981E10</v>
      </c>
      <c r="D1989" s="1" t="s">
        <v>12</v>
      </c>
      <c r="E1989" s="1" t="s">
        <v>24</v>
      </c>
      <c r="F1989" s="1" t="s">
        <v>14</v>
      </c>
      <c r="G1989" s="1" t="s">
        <v>15</v>
      </c>
      <c r="H1989" s="1" t="s">
        <v>48</v>
      </c>
      <c r="I1989" s="2">
        <v>45686.0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ht="15.75" customHeight="1">
      <c r="A1990" s="1" t="s">
        <v>4055</v>
      </c>
      <c r="B1990" s="1" t="s">
        <v>4056</v>
      </c>
      <c r="C1990" s="1">
        <v>5.588981048357E12</v>
      </c>
      <c r="D1990" s="1" t="s">
        <v>12</v>
      </c>
      <c r="E1990" s="1" t="s">
        <v>32</v>
      </c>
      <c r="F1990" s="1" t="s">
        <v>14</v>
      </c>
      <c r="G1990" s="1" t="s">
        <v>15</v>
      </c>
      <c r="H1990" s="1" t="s">
        <v>59</v>
      </c>
      <c r="I1990" s="2">
        <v>45686.0</v>
      </c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ht="15.75" customHeight="1">
      <c r="A1991" s="1" t="s">
        <v>1488</v>
      </c>
      <c r="B1991" s="1" t="s">
        <v>4057</v>
      </c>
      <c r="C1991" s="1" t="s">
        <v>4058</v>
      </c>
      <c r="D1991" s="1" t="s">
        <v>12</v>
      </c>
      <c r="E1991" s="1" t="s">
        <v>32</v>
      </c>
      <c r="F1991" s="1" t="s">
        <v>14</v>
      </c>
      <c r="G1991" s="1" t="s">
        <v>15</v>
      </c>
      <c r="H1991" s="1" t="s">
        <v>48</v>
      </c>
      <c r="I1991" s="2">
        <v>45686.0</v>
      </c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ht="15.75" customHeight="1">
      <c r="A1992" s="1" t="s">
        <v>4059</v>
      </c>
      <c r="B1992" s="1" t="s">
        <v>4060</v>
      </c>
      <c r="C1992" s="1">
        <v>8.9981134152E10</v>
      </c>
      <c r="D1992" s="1" t="s">
        <v>12</v>
      </c>
      <c r="E1992" s="1" t="s">
        <v>32</v>
      </c>
      <c r="F1992" s="1" t="s">
        <v>14</v>
      </c>
      <c r="G1992" s="1" t="s">
        <v>15</v>
      </c>
      <c r="H1992" s="1" t="s">
        <v>20</v>
      </c>
      <c r="I1992" s="2">
        <v>45686.0</v>
      </c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ht="15.75" customHeight="1">
      <c r="A1993" s="1" t="s">
        <v>4061</v>
      </c>
      <c r="B1993" s="1" t="s">
        <v>4062</v>
      </c>
      <c r="C1993" s="1">
        <v>1.4999674331E11</v>
      </c>
      <c r="D1993" s="1" t="s">
        <v>12</v>
      </c>
      <c r="E1993" s="1" t="s">
        <v>32</v>
      </c>
      <c r="F1993" s="1" t="s">
        <v>14</v>
      </c>
      <c r="G1993" s="1" t="s">
        <v>15</v>
      </c>
      <c r="H1993" s="1" t="s">
        <v>48</v>
      </c>
      <c r="I1993" s="2">
        <v>45686.0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ht="15.75" customHeight="1">
      <c r="A1994" s="1" t="s">
        <v>4063</v>
      </c>
      <c r="B1994" s="1" t="s">
        <v>4064</v>
      </c>
      <c r="C1994" s="1">
        <v>7.599241997E10</v>
      </c>
      <c r="D1994" s="1" t="s">
        <v>12</v>
      </c>
      <c r="E1994" s="1" t="s">
        <v>111</v>
      </c>
      <c r="F1994" s="1" t="s">
        <v>14</v>
      </c>
      <c r="G1994" s="1" t="s">
        <v>65</v>
      </c>
      <c r="H1994" s="1" t="s">
        <v>48</v>
      </c>
      <c r="I1994" s="2">
        <v>45686.0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ht="15.75" customHeight="1">
      <c r="A1995" s="1" t="s">
        <v>4065</v>
      </c>
      <c r="B1995" s="1" t="s">
        <v>4066</v>
      </c>
      <c r="C1995" s="1">
        <v>3.3984562196E10</v>
      </c>
      <c r="D1995" s="1" t="s">
        <v>12</v>
      </c>
      <c r="E1995" s="1" t="s">
        <v>333</v>
      </c>
      <c r="F1995" s="1" t="s">
        <v>14</v>
      </c>
      <c r="G1995" s="1" t="s">
        <v>65</v>
      </c>
      <c r="H1995" s="1" t="s">
        <v>20</v>
      </c>
      <c r="I1995" s="2">
        <v>45686.0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ht="15.75" customHeight="1">
      <c r="A1996" s="1" t="s">
        <v>4067</v>
      </c>
      <c r="B1996" s="1" t="s">
        <v>4068</v>
      </c>
      <c r="C1996" s="1">
        <v>3.499694012E10</v>
      </c>
      <c r="D1996" s="1" t="s">
        <v>12</v>
      </c>
      <c r="E1996" s="1" t="s">
        <v>47</v>
      </c>
      <c r="F1996" s="1" t="s">
        <v>14</v>
      </c>
      <c r="G1996" s="1" t="s">
        <v>15</v>
      </c>
      <c r="H1996" s="1" t="s">
        <v>33</v>
      </c>
      <c r="I1996" s="2">
        <v>45686.0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ht="15.75" customHeight="1">
      <c r="A1997" s="1" t="s">
        <v>4069</v>
      </c>
      <c r="B1997" s="1" t="s">
        <v>4070</v>
      </c>
      <c r="C1997" s="1">
        <v>2.1975400438E10</v>
      </c>
      <c r="D1997" s="1" t="s">
        <v>12</v>
      </c>
      <c r="E1997" s="1" t="s">
        <v>32</v>
      </c>
      <c r="F1997" s="1" t="s">
        <v>14</v>
      </c>
      <c r="G1997" s="1" t="s">
        <v>15</v>
      </c>
      <c r="H1997" s="1" t="s">
        <v>20</v>
      </c>
      <c r="I1997" s="2">
        <v>45686.0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ht="15.75" customHeight="1">
      <c r="A1998" s="1" t="s">
        <v>327</v>
      </c>
      <c r="B1998" s="1" t="s">
        <v>4071</v>
      </c>
      <c r="C1998" s="1">
        <v>3.1986882095E10</v>
      </c>
      <c r="D1998" s="1"/>
      <c r="E1998" s="1"/>
      <c r="F1998" s="1"/>
      <c r="G1998" s="1"/>
      <c r="H1998" s="1"/>
      <c r="I1998" s="2">
        <v>45686.0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ht="15.75" customHeight="1">
      <c r="A1999" s="1" t="s">
        <v>4072</v>
      </c>
      <c r="B1999" s="1" t="s">
        <v>4073</v>
      </c>
      <c r="C1999" s="1">
        <v>7.7981539252E10</v>
      </c>
      <c r="D1999" s="1" t="s">
        <v>12</v>
      </c>
      <c r="E1999" s="1" t="s">
        <v>24</v>
      </c>
      <c r="F1999" s="1" t="s">
        <v>14</v>
      </c>
      <c r="G1999" s="1" t="s">
        <v>65</v>
      </c>
      <c r="H1999" s="1" t="s">
        <v>20</v>
      </c>
      <c r="I1999" s="2">
        <v>45686.0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ht="15.75" customHeight="1">
      <c r="A2000" s="1" t="s">
        <v>4074</v>
      </c>
      <c r="B2000" s="1" t="s">
        <v>4075</v>
      </c>
      <c r="C2000" s="1">
        <v>1.1991124289E10</v>
      </c>
      <c r="D2000" s="1" t="s">
        <v>12</v>
      </c>
      <c r="E2000" s="1" t="s">
        <v>39</v>
      </c>
      <c r="F2000" s="1" t="s">
        <v>14</v>
      </c>
      <c r="G2000" s="1" t="s">
        <v>15</v>
      </c>
      <c r="H2000" s="1" t="s">
        <v>48</v>
      </c>
      <c r="I2000" s="2">
        <v>45686.0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ht="15.75" customHeight="1">
      <c r="A2001" s="1" t="s">
        <v>4076</v>
      </c>
      <c r="B2001" s="1" t="s">
        <v>4077</v>
      </c>
      <c r="C2001" s="1">
        <v>9.591339565E9</v>
      </c>
      <c r="D2001" s="1" t="s">
        <v>12</v>
      </c>
      <c r="E2001" s="1" t="s">
        <v>24</v>
      </c>
      <c r="F2001" s="1" t="s">
        <v>14</v>
      </c>
      <c r="G2001" s="1" t="s">
        <v>65</v>
      </c>
      <c r="H2001" s="1" t="s">
        <v>20</v>
      </c>
      <c r="I2001" s="2">
        <v>45686.0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ht="15.75" customHeight="1">
      <c r="A2002" s="1" t="s">
        <v>4078</v>
      </c>
      <c r="B2002" s="1" t="s">
        <v>4079</v>
      </c>
      <c r="C2002" s="1">
        <v>1.1945911184E10</v>
      </c>
      <c r="D2002" s="1" t="s">
        <v>12</v>
      </c>
      <c r="E2002" s="1" t="s">
        <v>13</v>
      </c>
      <c r="F2002" s="1" t="s">
        <v>14</v>
      </c>
      <c r="G2002" s="1" t="s">
        <v>15</v>
      </c>
      <c r="H2002" s="1" t="s">
        <v>16</v>
      </c>
      <c r="I2002" s="2">
        <v>45686.0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ht="15.75" customHeight="1">
      <c r="A2003" s="1" t="s">
        <v>4080</v>
      </c>
      <c r="B2003" s="1" t="s">
        <v>4081</v>
      </c>
      <c r="C2003" s="1">
        <v>1.2991118155E10</v>
      </c>
      <c r="D2003" s="1" t="s">
        <v>12</v>
      </c>
      <c r="E2003" s="1" t="s">
        <v>39</v>
      </c>
      <c r="F2003" s="1" t="s">
        <v>14</v>
      </c>
      <c r="G2003" s="1" t="s">
        <v>15</v>
      </c>
      <c r="H2003" s="1" t="s">
        <v>20</v>
      </c>
      <c r="I2003" s="2">
        <v>45686.0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ht="15.75" customHeight="1">
      <c r="A2004" s="1" t="s">
        <v>3261</v>
      </c>
      <c r="B2004" s="1" t="s">
        <v>4082</v>
      </c>
      <c r="C2004" s="1">
        <v>6.1999771664E10</v>
      </c>
      <c r="D2004" s="1" t="s">
        <v>12</v>
      </c>
      <c r="E2004" s="1" t="s">
        <v>32</v>
      </c>
      <c r="F2004" s="1" t="s">
        <v>14</v>
      </c>
      <c r="G2004" s="1" t="s">
        <v>15</v>
      </c>
      <c r="H2004" s="1" t="s">
        <v>200</v>
      </c>
      <c r="I2004" s="2">
        <v>45686.0</v>
      </c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ht="15.75" customHeight="1">
      <c r="A2005" s="1" t="s">
        <v>4083</v>
      </c>
      <c r="B2005" s="1" t="s">
        <v>4084</v>
      </c>
      <c r="C2005" s="1">
        <v>7.59830909E10</v>
      </c>
      <c r="D2005" s="1" t="s">
        <v>12</v>
      </c>
      <c r="E2005" s="1" t="s">
        <v>32</v>
      </c>
      <c r="F2005" s="1" t="s">
        <v>14</v>
      </c>
      <c r="G2005" s="1" t="s">
        <v>15</v>
      </c>
      <c r="H2005" s="1" t="s">
        <v>77</v>
      </c>
      <c r="I2005" s="2">
        <v>45686.0</v>
      </c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ht="15.75" customHeight="1">
      <c r="A2006" s="1" t="s">
        <v>4085</v>
      </c>
      <c r="B2006" s="1" t="s">
        <v>4086</v>
      </c>
      <c r="C2006" s="1">
        <v>9.84194597E8</v>
      </c>
      <c r="D2006" s="1" t="s">
        <v>12</v>
      </c>
      <c r="E2006" s="1" t="s">
        <v>260</v>
      </c>
      <c r="F2006" s="1" t="s">
        <v>14</v>
      </c>
      <c r="G2006" s="1" t="s">
        <v>15</v>
      </c>
      <c r="H2006" s="1" t="s">
        <v>33</v>
      </c>
      <c r="I2006" s="2">
        <v>45686.0</v>
      </c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ht="15.75" customHeight="1">
      <c r="A2007" s="1" t="s">
        <v>4087</v>
      </c>
      <c r="B2007" s="1" t="s">
        <v>4088</v>
      </c>
      <c r="C2007" s="1">
        <v>1.1973606913E10</v>
      </c>
      <c r="D2007" s="1" t="s">
        <v>12</v>
      </c>
      <c r="E2007" s="1" t="s">
        <v>47</v>
      </c>
      <c r="F2007" s="1" t="s">
        <v>14</v>
      </c>
      <c r="G2007" s="1" t="s">
        <v>65</v>
      </c>
      <c r="H2007" s="1" t="s">
        <v>20</v>
      </c>
      <c r="I2007" s="2">
        <v>45686.0</v>
      </c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ht="15.75" customHeight="1">
      <c r="A2008" s="1" t="s">
        <v>4089</v>
      </c>
      <c r="B2008" s="1" t="s">
        <v>4090</v>
      </c>
      <c r="C2008" s="1" t="s">
        <v>4091</v>
      </c>
      <c r="D2008" s="1" t="s">
        <v>12</v>
      </c>
      <c r="E2008" s="1" t="s">
        <v>32</v>
      </c>
      <c r="F2008" s="1" t="s">
        <v>14</v>
      </c>
      <c r="G2008" s="1" t="s">
        <v>65</v>
      </c>
      <c r="H2008" s="1" t="s">
        <v>20</v>
      </c>
      <c r="I2008" s="2">
        <v>45686.0</v>
      </c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ht="15.75" customHeight="1">
      <c r="A2009" s="1" t="s">
        <v>813</v>
      </c>
      <c r="B2009" s="1" t="s">
        <v>4092</v>
      </c>
      <c r="C2009" s="1" t="s">
        <v>4093</v>
      </c>
      <c r="D2009" s="1" t="s">
        <v>12</v>
      </c>
      <c r="E2009" s="1" t="s">
        <v>13</v>
      </c>
      <c r="F2009" s="1" t="s">
        <v>14</v>
      </c>
      <c r="G2009" s="1" t="s">
        <v>15</v>
      </c>
      <c r="H2009" s="1" t="s">
        <v>77</v>
      </c>
      <c r="I2009" s="2">
        <v>45686.0</v>
      </c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ht="15.75" customHeight="1">
      <c r="A2010" s="1" t="s">
        <v>4094</v>
      </c>
      <c r="B2010" s="1" t="s">
        <v>4095</v>
      </c>
      <c r="C2010" s="1">
        <v>2.2992893872E10</v>
      </c>
      <c r="D2010" s="1" t="s">
        <v>12</v>
      </c>
      <c r="E2010" s="1" t="s">
        <v>32</v>
      </c>
      <c r="F2010" s="1" t="s">
        <v>14</v>
      </c>
      <c r="G2010" s="1" t="s">
        <v>65</v>
      </c>
      <c r="H2010" s="1" t="s">
        <v>33</v>
      </c>
      <c r="I2010" s="2">
        <v>45686.0</v>
      </c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ht="15.75" customHeight="1">
      <c r="A2011" s="1" t="s">
        <v>924</v>
      </c>
      <c r="B2011" s="1" t="s">
        <v>4096</v>
      </c>
      <c r="C2011" s="1">
        <v>1.1983736627E10</v>
      </c>
      <c r="D2011" s="1" t="s">
        <v>12</v>
      </c>
      <c r="E2011" s="1" t="s">
        <v>260</v>
      </c>
      <c r="F2011" s="1" t="s">
        <v>14</v>
      </c>
      <c r="G2011" s="1" t="s">
        <v>15</v>
      </c>
      <c r="H2011" s="1" t="s">
        <v>20</v>
      </c>
      <c r="I2011" s="2">
        <v>45686.0</v>
      </c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ht="15.75" customHeight="1">
      <c r="A2012" s="1" t="s">
        <v>1047</v>
      </c>
      <c r="B2012" s="1" t="s">
        <v>4097</v>
      </c>
      <c r="C2012" s="1" t="s">
        <v>4098</v>
      </c>
      <c r="D2012" s="1" t="s">
        <v>12</v>
      </c>
      <c r="E2012" s="1" t="s">
        <v>47</v>
      </c>
      <c r="F2012" s="1" t="s">
        <v>14</v>
      </c>
      <c r="G2012" s="1" t="s">
        <v>15</v>
      </c>
      <c r="H2012" s="1" t="s">
        <v>48</v>
      </c>
      <c r="I2012" s="2">
        <v>45686.0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ht="15.75" customHeight="1">
      <c r="A2013" s="1" t="s">
        <v>4099</v>
      </c>
      <c r="B2013" s="1" t="s">
        <v>4100</v>
      </c>
      <c r="C2013" s="1">
        <v>4.6999091452E10</v>
      </c>
      <c r="D2013" s="1"/>
      <c r="E2013" s="1"/>
      <c r="F2013" s="1"/>
      <c r="G2013" s="1"/>
      <c r="H2013" s="1"/>
      <c r="I2013" s="2">
        <v>45686.0</v>
      </c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ht="15.75" customHeight="1">
      <c r="A2014" s="1" t="s">
        <v>4101</v>
      </c>
      <c r="B2014" s="1" t="s">
        <v>4102</v>
      </c>
      <c r="C2014" s="1">
        <v>2.7988601653E10</v>
      </c>
      <c r="D2014" s="1" t="s">
        <v>12</v>
      </c>
      <c r="E2014" s="1" t="s">
        <v>24</v>
      </c>
      <c r="F2014" s="1" t="s">
        <v>14</v>
      </c>
      <c r="G2014" s="1" t="s">
        <v>15</v>
      </c>
      <c r="H2014" s="1" t="s">
        <v>48</v>
      </c>
      <c r="I2014" s="2">
        <v>45686.0</v>
      </c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ht="15.75" customHeight="1">
      <c r="A2015" s="1" t="s">
        <v>1389</v>
      </c>
      <c r="B2015" s="1" t="s">
        <v>4103</v>
      </c>
      <c r="C2015" s="1" t="s">
        <v>4104</v>
      </c>
      <c r="D2015" s="1" t="s">
        <v>12</v>
      </c>
      <c r="E2015" s="1" t="s">
        <v>13</v>
      </c>
      <c r="F2015" s="1" t="s">
        <v>14</v>
      </c>
      <c r="G2015" s="1" t="s">
        <v>15</v>
      </c>
      <c r="H2015" s="1" t="s">
        <v>77</v>
      </c>
      <c r="I2015" s="2">
        <v>45686.0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ht="15.75" customHeight="1">
      <c r="A2016" s="1" t="s">
        <v>4105</v>
      </c>
      <c r="B2016" s="1" t="s">
        <v>4106</v>
      </c>
      <c r="C2016" s="1">
        <v>1.9974159714E10</v>
      </c>
      <c r="D2016" s="1" t="s">
        <v>12</v>
      </c>
      <c r="E2016" s="1" t="s">
        <v>19</v>
      </c>
      <c r="F2016" s="1" t="s">
        <v>14</v>
      </c>
      <c r="G2016" s="1" t="s">
        <v>65</v>
      </c>
      <c r="H2016" s="1" t="s">
        <v>20</v>
      </c>
      <c r="I2016" s="2">
        <v>45686.0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ht="15.75" customHeight="1">
      <c r="A2017" s="1" t="s">
        <v>4107</v>
      </c>
      <c r="B2017" s="1" t="s">
        <v>4108</v>
      </c>
      <c r="C2017" s="1">
        <v>2.2981191305E10</v>
      </c>
      <c r="D2017" s="1" t="s">
        <v>12</v>
      </c>
      <c r="E2017" s="1" t="s">
        <v>13</v>
      </c>
      <c r="F2017" s="1" t="s">
        <v>14</v>
      </c>
      <c r="G2017" s="1" t="s">
        <v>65</v>
      </c>
      <c r="H2017" s="1" t="s">
        <v>20</v>
      </c>
      <c r="I2017" s="2">
        <v>45686.0</v>
      </c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ht="15.75" customHeight="1">
      <c r="A2018" s="1" t="s">
        <v>3490</v>
      </c>
      <c r="B2018" s="1" t="s">
        <v>4109</v>
      </c>
      <c r="C2018" s="1" t="s">
        <v>4110</v>
      </c>
      <c r="D2018" s="1" t="s">
        <v>12</v>
      </c>
      <c r="E2018" s="1" t="s">
        <v>24</v>
      </c>
      <c r="F2018" s="1" t="s">
        <v>14</v>
      </c>
      <c r="G2018" s="1" t="s">
        <v>15</v>
      </c>
      <c r="H2018" s="1" t="s">
        <v>20</v>
      </c>
      <c r="I2018" s="2">
        <v>45686.0</v>
      </c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ht="15.75" customHeight="1">
      <c r="A2019" s="1" t="s">
        <v>4111</v>
      </c>
      <c r="B2019" s="1" t="s">
        <v>4112</v>
      </c>
      <c r="C2019" s="1">
        <v>9.9981983404E10</v>
      </c>
      <c r="D2019" s="1"/>
      <c r="E2019" s="1"/>
      <c r="F2019" s="1"/>
      <c r="G2019" s="1"/>
      <c r="H2019" s="1"/>
      <c r="I2019" s="2">
        <v>45686.0</v>
      </c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ht="15.75" customHeight="1">
      <c r="A2020" s="1" t="s">
        <v>4113</v>
      </c>
      <c r="B2020" s="1" t="s">
        <v>4114</v>
      </c>
      <c r="C2020" s="1">
        <v>4.5999091878E10</v>
      </c>
      <c r="D2020" s="1" t="s">
        <v>12</v>
      </c>
      <c r="E2020" s="1" t="s">
        <v>333</v>
      </c>
      <c r="F2020" s="1" t="s">
        <v>14</v>
      </c>
      <c r="G2020" s="1" t="s">
        <v>65</v>
      </c>
      <c r="H2020" s="1" t="s">
        <v>20</v>
      </c>
      <c r="I2020" s="2">
        <v>45686.0</v>
      </c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ht="15.75" customHeight="1">
      <c r="A2021" s="1" t="s">
        <v>4115</v>
      </c>
      <c r="B2021" s="1" t="s">
        <v>4116</v>
      </c>
      <c r="C2021" s="1" t="s">
        <v>4117</v>
      </c>
      <c r="D2021" s="1" t="s">
        <v>12</v>
      </c>
      <c r="E2021" s="1" t="s">
        <v>111</v>
      </c>
      <c r="F2021" s="1" t="s">
        <v>14</v>
      </c>
      <c r="G2021" s="1" t="s">
        <v>15</v>
      </c>
      <c r="H2021" s="1" t="s">
        <v>59</v>
      </c>
      <c r="I2021" s="2">
        <v>45686.0</v>
      </c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ht="15.75" customHeight="1">
      <c r="A2022" s="1" t="s">
        <v>4118</v>
      </c>
      <c r="B2022" s="1" t="s">
        <v>4119</v>
      </c>
      <c r="C2022" s="1">
        <v>2.1986845226E10</v>
      </c>
      <c r="D2022" s="1" t="s">
        <v>12</v>
      </c>
      <c r="E2022" s="1" t="s">
        <v>71</v>
      </c>
      <c r="F2022" s="1" t="s">
        <v>14</v>
      </c>
      <c r="G2022" s="1" t="s">
        <v>15</v>
      </c>
      <c r="H2022" s="1" t="s">
        <v>20</v>
      </c>
      <c r="I2022" s="2">
        <v>45686.0</v>
      </c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ht="15.75" customHeight="1">
      <c r="A2023" s="1" t="s">
        <v>382</v>
      </c>
      <c r="B2023" s="1" t="s">
        <v>4120</v>
      </c>
      <c r="C2023" s="1">
        <v>1.6982466467E10</v>
      </c>
      <c r="D2023" s="1" t="s">
        <v>12</v>
      </c>
      <c r="E2023" s="1" t="s">
        <v>24</v>
      </c>
      <c r="F2023" s="1" t="s">
        <v>14</v>
      </c>
      <c r="G2023" s="1" t="s">
        <v>65</v>
      </c>
      <c r="H2023" s="1" t="s">
        <v>33</v>
      </c>
      <c r="I2023" s="2">
        <v>45686.0</v>
      </c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ht="15.75" customHeight="1">
      <c r="A2024" s="1" t="s">
        <v>4121</v>
      </c>
      <c r="B2024" s="1" t="s">
        <v>4122</v>
      </c>
      <c r="C2024" s="1">
        <v>9.8984498685E10</v>
      </c>
      <c r="D2024" s="1" t="s">
        <v>12</v>
      </c>
      <c r="E2024" s="1" t="s">
        <v>13</v>
      </c>
      <c r="F2024" s="1" t="s">
        <v>14</v>
      </c>
      <c r="G2024" s="1" t="s">
        <v>15</v>
      </c>
      <c r="H2024" s="1" t="s">
        <v>59</v>
      </c>
      <c r="I2024" s="2">
        <v>45686.0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ht="15.75" customHeight="1">
      <c r="A2025" s="1" t="s">
        <v>4069</v>
      </c>
      <c r="B2025" s="1" t="s">
        <v>4123</v>
      </c>
      <c r="C2025" s="1">
        <v>3.598872085E10</v>
      </c>
      <c r="D2025" s="1" t="s">
        <v>12</v>
      </c>
      <c r="E2025" s="1" t="s">
        <v>32</v>
      </c>
      <c r="F2025" s="1" t="s">
        <v>14</v>
      </c>
      <c r="G2025" s="1" t="s">
        <v>15</v>
      </c>
      <c r="H2025" s="1" t="s">
        <v>77</v>
      </c>
      <c r="I2025" s="2">
        <v>45686.0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ht="15.75" customHeight="1">
      <c r="A2026" s="1" t="s">
        <v>4124</v>
      </c>
      <c r="B2026" s="1" t="s">
        <v>4125</v>
      </c>
      <c r="C2026" s="1">
        <v>2.199429576E10</v>
      </c>
      <c r="D2026" s="1" t="s">
        <v>12</v>
      </c>
      <c r="E2026" s="1" t="s">
        <v>19</v>
      </c>
      <c r="F2026" s="1" t="s">
        <v>14</v>
      </c>
      <c r="G2026" s="1" t="s">
        <v>65</v>
      </c>
      <c r="H2026" s="1" t="s">
        <v>20</v>
      </c>
      <c r="I2026" s="2">
        <v>45686.0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ht="15.75" customHeight="1">
      <c r="A2027" s="1" t="s">
        <v>4126</v>
      </c>
      <c r="B2027" s="1" t="s">
        <v>4127</v>
      </c>
      <c r="C2027" s="1">
        <v>2.1981227892E10</v>
      </c>
      <c r="D2027" s="1" t="s">
        <v>12</v>
      </c>
      <c r="E2027" s="1" t="s">
        <v>93</v>
      </c>
      <c r="F2027" s="1" t="s">
        <v>14</v>
      </c>
      <c r="G2027" s="1" t="s">
        <v>15</v>
      </c>
      <c r="H2027" s="1" t="s">
        <v>20</v>
      </c>
      <c r="I2027" s="2">
        <v>45686.0</v>
      </c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ht="15.75" customHeight="1">
      <c r="A2028" s="1" t="s">
        <v>4128</v>
      </c>
      <c r="B2028" s="1" t="s">
        <v>4129</v>
      </c>
      <c r="C2028" s="1">
        <v>3.93453817863E11</v>
      </c>
      <c r="D2028" s="1" t="s">
        <v>12</v>
      </c>
      <c r="E2028" s="1" t="s">
        <v>32</v>
      </c>
      <c r="F2028" s="1" t="s">
        <v>14</v>
      </c>
      <c r="G2028" s="1" t="s">
        <v>15</v>
      </c>
      <c r="H2028" s="1" t="s">
        <v>77</v>
      </c>
      <c r="I2028" s="2">
        <v>45686.0</v>
      </c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ht="15.75" customHeight="1">
      <c r="A2029" s="1" t="s">
        <v>4130</v>
      </c>
      <c r="B2029" s="1" t="s">
        <v>4131</v>
      </c>
      <c r="C2029" s="1">
        <v>6.1982855656E10</v>
      </c>
      <c r="D2029" s="1" t="s">
        <v>12</v>
      </c>
      <c r="E2029" s="1" t="s">
        <v>260</v>
      </c>
      <c r="F2029" s="1" t="s">
        <v>14</v>
      </c>
      <c r="G2029" s="1" t="s">
        <v>65</v>
      </c>
      <c r="H2029" s="1" t="s">
        <v>20</v>
      </c>
      <c r="I2029" s="2">
        <v>45686.0</v>
      </c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ht="15.75" customHeight="1">
      <c r="A2030" s="1" t="s">
        <v>4132</v>
      </c>
      <c r="B2030" s="1" t="s">
        <v>4133</v>
      </c>
      <c r="C2030" s="1">
        <v>2.1982624053E10</v>
      </c>
      <c r="D2030" s="1" t="s">
        <v>12</v>
      </c>
      <c r="E2030" s="1" t="s">
        <v>13</v>
      </c>
      <c r="F2030" s="1" t="s">
        <v>14</v>
      </c>
      <c r="G2030" s="1" t="s">
        <v>15</v>
      </c>
      <c r="H2030" s="1" t="s">
        <v>59</v>
      </c>
      <c r="I2030" s="2">
        <v>45686.0</v>
      </c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ht="15.75" customHeight="1">
      <c r="A2031" s="1" t="s">
        <v>3975</v>
      </c>
      <c r="B2031" s="1" t="s">
        <v>4134</v>
      </c>
      <c r="C2031" s="1">
        <v>7.1986888276E10</v>
      </c>
      <c r="D2031" s="1"/>
      <c r="E2031" s="1"/>
      <c r="F2031" s="1"/>
      <c r="G2031" s="1"/>
      <c r="H2031" s="1"/>
      <c r="I2031" s="2">
        <v>45686.0</v>
      </c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ht="15.75" customHeight="1">
      <c r="A2032" s="1" t="s">
        <v>4135</v>
      </c>
      <c r="B2032" s="1" t="s">
        <v>4136</v>
      </c>
      <c r="C2032" s="1">
        <v>8.2991783115E10</v>
      </c>
      <c r="D2032" s="1" t="s">
        <v>12</v>
      </c>
      <c r="E2032" s="1" t="s">
        <v>71</v>
      </c>
      <c r="F2032" s="1" t="s">
        <v>14</v>
      </c>
      <c r="G2032" s="1" t="s">
        <v>15</v>
      </c>
      <c r="H2032" s="1" t="s">
        <v>48</v>
      </c>
      <c r="I2032" s="2">
        <v>45686.0</v>
      </c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ht="15.75" customHeight="1">
      <c r="A2033" s="1" t="s">
        <v>4137</v>
      </c>
      <c r="B2033" s="1" t="s">
        <v>4138</v>
      </c>
      <c r="C2033" s="1">
        <v>2.195337445E9</v>
      </c>
      <c r="D2033" s="1" t="s">
        <v>12</v>
      </c>
      <c r="E2033" s="1" t="s">
        <v>68</v>
      </c>
      <c r="F2033" s="1" t="s">
        <v>14</v>
      </c>
      <c r="G2033" s="1" t="s">
        <v>65</v>
      </c>
      <c r="H2033" s="1" t="s">
        <v>59</v>
      </c>
      <c r="I2033" s="2">
        <v>45686.0</v>
      </c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ht="15.75" customHeight="1">
      <c r="A2034" s="1" t="s">
        <v>4139</v>
      </c>
      <c r="B2034" s="1" t="s">
        <v>4140</v>
      </c>
      <c r="C2034" s="1">
        <v>1.1959910346E10</v>
      </c>
      <c r="D2034" s="1" t="s">
        <v>12</v>
      </c>
      <c r="E2034" s="1" t="s">
        <v>32</v>
      </c>
      <c r="F2034" s="1" t="s">
        <v>14</v>
      </c>
      <c r="G2034" s="1" t="s">
        <v>65</v>
      </c>
      <c r="H2034" s="1" t="s">
        <v>20</v>
      </c>
      <c r="I2034" s="2">
        <v>45686.0</v>
      </c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ht="15.75" customHeight="1">
      <c r="A2035" s="1" t="s">
        <v>4141</v>
      </c>
      <c r="B2035" s="1" t="s">
        <v>4142</v>
      </c>
      <c r="C2035" s="1">
        <v>2.4998759092E10</v>
      </c>
      <c r="D2035" s="1" t="s">
        <v>12</v>
      </c>
      <c r="E2035" s="1" t="s">
        <v>71</v>
      </c>
      <c r="F2035" s="1" t="s">
        <v>14</v>
      </c>
      <c r="G2035" s="1" t="s">
        <v>15</v>
      </c>
      <c r="H2035" s="1" t="s">
        <v>20</v>
      </c>
      <c r="I2035" s="2">
        <v>45686.0</v>
      </c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ht="15.75" customHeight="1">
      <c r="A2036" s="1" t="s">
        <v>4143</v>
      </c>
      <c r="B2036" s="1" t="s">
        <v>4144</v>
      </c>
      <c r="C2036" s="1">
        <v>5.56499772E8</v>
      </c>
      <c r="D2036" s="1" t="s">
        <v>12</v>
      </c>
      <c r="E2036" s="1" t="s">
        <v>39</v>
      </c>
      <c r="F2036" s="1" t="s">
        <v>14</v>
      </c>
      <c r="G2036" s="1" t="s">
        <v>65</v>
      </c>
      <c r="H2036" s="1" t="s">
        <v>20</v>
      </c>
      <c r="I2036" s="2">
        <v>45686.0</v>
      </c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ht="15.75" customHeight="1">
      <c r="A2037" s="1" t="s">
        <v>4145</v>
      </c>
      <c r="B2037" s="1" t="s">
        <v>4146</v>
      </c>
      <c r="C2037" s="1" t="s">
        <v>4147</v>
      </c>
      <c r="D2037" s="1" t="s">
        <v>12</v>
      </c>
      <c r="E2037" s="1" t="s">
        <v>333</v>
      </c>
      <c r="F2037" s="1" t="s">
        <v>14</v>
      </c>
      <c r="G2037" s="1" t="s">
        <v>15</v>
      </c>
      <c r="H2037" s="1" t="s">
        <v>20</v>
      </c>
      <c r="I2037" s="2">
        <v>45686.0</v>
      </c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ht="15.75" customHeight="1">
      <c r="A2038" s="1" t="s">
        <v>4148</v>
      </c>
      <c r="B2038" s="1" t="s">
        <v>4149</v>
      </c>
      <c r="C2038" s="1">
        <v>7.9996430312E10</v>
      </c>
      <c r="D2038" s="1" t="s">
        <v>12</v>
      </c>
      <c r="E2038" s="1" t="s">
        <v>111</v>
      </c>
      <c r="F2038" s="1" t="s">
        <v>14</v>
      </c>
      <c r="G2038" s="1" t="s">
        <v>15</v>
      </c>
      <c r="H2038" s="1" t="s">
        <v>20</v>
      </c>
      <c r="I2038" s="2">
        <v>45686.0</v>
      </c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ht="15.75" customHeight="1">
      <c r="A2039" s="1" t="s">
        <v>4150</v>
      </c>
      <c r="B2039" s="1" t="s">
        <v>4151</v>
      </c>
      <c r="C2039" s="1">
        <v>2.7995286305E10</v>
      </c>
      <c r="D2039" s="1" t="s">
        <v>12</v>
      </c>
      <c r="E2039" s="1" t="s">
        <v>13</v>
      </c>
      <c r="F2039" s="1" t="s">
        <v>14</v>
      </c>
      <c r="G2039" s="1" t="s">
        <v>15</v>
      </c>
      <c r="H2039" s="1" t="s">
        <v>84</v>
      </c>
      <c r="I2039" s="2">
        <v>45686.0</v>
      </c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ht="15.75" customHeight="1">
      <c r="A2040" s="1" t="s">
        <v>4152</v>
      </c>
      <c r="B2040" s="1" t="s">
        <v>4153</v>
      </c>
      <c r="C2040" s="1">
        <v>8.1986825265E10</v>
      </c>
      <c r="D2040" s="1" t="s">
        <v>12</v>
      </c>
      <c r="E2040" s="1" t="s">
        <v>68</v>
      </c>
      <c r="F2040" s="1" t="s">
        <v>14</v>
      </c>
      <c r="G2040" s="1" t="s">
        <v>15</v>
      </c>
      <c r="H2040" s="1" t="s">
        <v>48</v>
      </c>
      <c r="I2040" s="2">
        <v>45686.0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ht="15.75" customHeight="1">
      <c r="A2041" s="1" t="s">
        <v>4154</v>
      </c>
      <c r="B2041" s="1" t="s">
        <v>4155</v>
      </c>
      <c r="C2041" s="1">
        <v>4.7996212834E10</v>
      </c>
      <c r="D2041" s="1" t="s">
        <v>12</v>
      </c>
      <c r="E2041" s="1" t="s">
        <v>32</v>
      </c>
      <c r="F2041" s="1" t="s">
        <v>14</v>
      </c>
      <c r="G2041" s="1" t="s">
        <v>65</v>
      </c>
      <c r="H2041" s="1" t="s">
        <v>20</v>
      </c>
      <c r="I2041" s="2">
        <v>45686.0</v>
      </c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ht="15.75" customHeight="1">
      <c r="A2042" s="1" t="s">
        <v>4156</v>
      </c>
      <c r="B2042" s="1" t="s">
        <v>4157</v>
      </c>
      <c r="C2042" s="1">
        <v>5.527997980961E12</v>
      </c>
      <c r="D2042" s="1" t="s">
        <v>12</v>
      </c>
      <c r="E2042" s="1" t="s">
        <v>111</v>
      </c>
      <c r="F2042" s="1" t="s">
        <v>14</v>
      </c>
      <c r="G2042" s="1" t="s">
        <v>65</v>
      </c>
      <c r="H2042" s="1" t="s">
        <v>59</v>
      </c>
      <c r="I2042" s="2">
        <v>45686.0</v>
      </c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ht="15.75" customHeight="1">
      <c r="A2043" s="1" t="s">
        <v>4158</v>
      </c>
      <c r="B2043" s="1" t="s">
        <v>4159</v>
      </c>
      <c r="C2043" s="1">
        <v>1.59998291633E11</v>
      </c>
      <c r="D2043" s="1" t="s">
        <v>12</v>
      </c>
      <c r="E2043" s="1" t="s">
        <v>93</v>
      </c>
      <c r="F2043" s="1" t="s">
        <v>14</v>
      </c>
      <c r="G2043" s="1" t="s">
        <v>15</v>
      </c>
      <c r="H2043" s="1" t="s">
        <v>20</v>
      </c>
      <c r="I2043" s="2">
        <v>45686.0</v>
      </c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ht="15.75" customHeight="1">
      <c r="A2044" s="1" t="s">
        <v>732</v>
      </c>
      <c r="B2044" s="1" t="s">
        <v>4160</v>
      </c>
      <c r="C2044" s="1">
        <v>3.7991694487E10</v>
      </c>
      <c r="D2044" s="1" t="s">
        <v>12</v>
      </c>
      <c r="E2044" s="1" t="s">
        <v>13</v>
      </c>
      <c r="F2044" s="1" t="s">
        <v>14</v>
      </c>
      <c r="G2044" s="1" t="s">
        <v>15</v>
      </c>
      <c r="H2044" s="1" t="s">
        <v>20</v>
      </c>
      <c r="I2044" s="2">
        <v>45686.0</v>
      </c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ht="15.75" customHeight="1">
      <c r="A2045" s="1" t="s">
        <v>4161</v>
      </c>
      <c r="B2045" s="1" t="s">
        <v>4162</v>
      </c>
      <c r="C2045" s="1">
        <v>2.1970540735E10</v>
      </c>
      <c r="D2045" s="1" t="s">
        <v>12</v>
      </c>
      <c r="E2045" s="1" t="s">
        <v>111</v>
      </c>
      <c r="F2045" s="1" t="s">
        <v>14</v>
      </c>
      <c r="G2045" s="1" t="s">
        <v>65</v>
      </c>
      <c r="H2045" s="1" t="s">
        <v>20</v>
      </c>
      <c r="I2045" s="2">
        <v>45686.0</v>
      </c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ht="15.75" customHeight="1">
      <c r="A2046" s="1" t="s">
        <v>4163</v>
      </c>
      <c r="B2046" s="1" t="s">
        <v>4164</v>
      </c>
      <c r="C2046" s="1" t="s">
        <v>4165</v>
      </c>
      <c r="D2046" s="1" t="s">
        <v>12</v>
      </c>
      <c r="E2046" s="1" t="s">
        <v>13</v>
      </c>
      <c r="F2046" s="1" t="s">
        <v>14</v>
      </c>
      <c r="G2046" s="1" t="s">
        <v>15</v>
      </c>
      <c r="H2046" s="1" t="s">
        <v>48</v>
      </c>
      <c r="I2046" s="2">
        <v>45686.0</v>
      </c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ht="15.75" customHeight="1">
      <c r="A2047" s="1" t="s">
        <v>4166</v>
      </c>
      <c r="B2047" s="1" t="s">
        <v>4167</v>
      </c>
      <c r="C2047" s="1">
        <v>5.1991706807E10</v>
      </c>
      <c r="D2047" s="1" t="s">
        <v>12</v>
      </c>
      <c r="E2047" s="1" t="s">
        <v>32</v>
      </c>
      <c r="F2047" s="1" t="s">
        <v>14</v>
      </c>
      <c r="G2047" s="1" t="s">
        <v>65</v>
      </c>
      <c r="H2047" s="1" t="s">
        <v>114</v>
      </c>
      <c r="I2047" s="2">
        <v>45686.0</v>
      </c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ht="15.75" customHeight="1">
      <c r="A2048" s="1" t="s">
        <v>4168</v>
      </c>
      <c r="B2048" s="1" t="s">
        <v>4169</v>
      </c>
      <c r="C2048" s="1">
        <v>1.1974864831E10</v>
      </c>
      <c r="D2048" s="1" t="s">
        <v>12</v>
      </c>
      <c r="E2048" s="1" t="s">
        <v>399</v>
      </c>
      <c r="F2048" s="1" t="s">
        <v>14</v>
      </c>
      <c r="G2048" s="1" t="s">
        <v>15</v>
      </c>
      <c r="H2048" s="1" t="s">
        <v>20</v>
      </c>
      <c r="I2048" s="2">
        <v>45686.0</v>
      </c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ht="15.75" customHeight="1">
      <c r="A2049" s="1" t="s">
        <v>1625</v>
      </c>
      <c r="B2049" s="1" t="s">
        <v>4170</v>
      </c>
      <c r="C2049" s="1">
        <v>3.1984966285E10</v>
      </c>
      <c r="D2049" s="1" t="s">
        <v>12</v>
      </c>
      <c r="E2049" s="1" t="s">
        <v>399</v>
      </c>
      <c r="F2049" s="1" t="s">
        <v>14</v>
      </c>
      <c r="G2049" s="1" t="s">
        <v>15</v>
      </c>
      <c r="H2049" s="1" t="s">
        <v>20</v>
      </c>
      <c r="I2049" s="2">
        <v>45686.0</v>
      </c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ht="15.75" customHeight="1">
      <c r="A2050" s="1" t="s">
        <v>4171</v>
      </c>
      <c r="B2050" s="1" t="s">
        <v>4172</v>
      </c>
      <c r="C2050" s="1" t="s">
        <v>4173</v>
      </c>
      <c r="D2050" s="1" t="s">
        <v>12</v>
      </c>
      <c r="E2050" s="1" t="s">
        <v>27</v>
      </c>
      <c r="F2050" s="1" t="s">
        <v>14</v>
      </c>
      <c r="G2050" s="1" t="s">
        <v>15</v>
      </c>
      <c r="H2050" s="1" t="s">
        <v>20</v>
      </c>
      <c r="I2050" s="2">
        <v>45686.0</v>
      </c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ht="15.75" customHeight="1">
      <c r="A2051" s="1" t="s">
        <v>4174</v>
      </c>
      <c r="B2051" s="1" t="s">
        <v>4175</v>
      </c>
      <c r="C2051" s="1">
        <v>9.9664094E8</v>
      </c>
      <c r="D2051" s="1" t="s">
        <v>12</v>
      </c>
      <c r="E2051" s="1" t="s">
        <v>32</v>
      </c>
      <c r="F2051" s="1" t="s">
        <v>14</v>
      </c>
      <c r="G2051" s="1" t="s">
        <v>15</v>
      </c>
      <c r="H2051" s="1" t="s">
        <v>20</v>
      </c>
      <c r="I2051" s="2">
        <v>45686.0</v>
      </c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ht="15.75" customHeight="1">
      <c r="A2052" s="1" t="s">
        <v>4176</v>
      </c>
      <c r="B2052" s="1" t="s">
        <v>4177</v>
      </c>
      <c r="C2052" s="1">
        <v>1.1972204005E10</v>
      </c>
      <c r="D2052" s="1" t="s">
        <v>12</v>
      </c>
      <c r="E2052" s="1" t="s">
        <v>399</v>
      </c>
      <c r="F2052" s="1" t="s">
        <v>14</v>
      </c>
      <c r="G2052" s="1" t="s">
        <v>15</v>
      </c>
      <c r="H2052" s="1" t="s">
        <v>20</v>
      </c>
      <c r="I2052" s="2">
        <v>45686.0</v>
      </c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ht="15.75" customHeight="1">
      <c r="A2053" s="1" t="s">
        <v>72</v>
      </c>
      <c r="B2053" s="1" t="s">
        <v>4178</v>
      </c>
      <c r="C2053" s="1">
        <v>1.9992358618E10</v>
      </c>
      <c r="D2053" s="1" t="s">
        <v>12</v>
      </c>
      <c r="E2053" s="1" t="s">
        <v>32</v>
      </c>
      <c r="F2053" s="1" t="s">
        <v>14</v>
      </c>
      <c r="G2053" s="1" t="s">
        <v>65</v>
      </c>
      <c r="H2053" s="1" t="s">
        <v>20</v>
      </c>
      <c r="I2053" s="2">
        <v>45686.0</v>
      </c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ht="15.75" customHeight="1">
      <c r="A2054" s="1" t="s">
        <v>4179</v>
      </c>
      <c r="B2054" s="1" t="s">
        <v>4180</v>
      </c>
      <c r="C2054" s="1">
        <v>1.2991850852E10</v>
      </c>
      <c r="D2054" s="1" t="s">
        <v>12</v>
      </c>
      <c r="E2054" s="1" t="s">
        <v>13</v>
      </c>
      <c r="F2054" s="1" t="s">
        <v>14</v>
      </c>
      <c r="G2054" s="1" t="s">
        <v>15</v>
      </c>
      <c r="H2054" s="1" t="s">
        <v>20</v>
      </c>
      <c r="I2054" s="2">
        <v>45686.0</v>
      </c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ht="15.75" customHeight="1">
      <c r="A2055" s="1" t="s">
        <v>4181</v>
      </c>
      <c r="B2055" s="1" t="s">
        <v>4182</v>
      </c>
      <c r="C2055" s="1">
        <v>9.8984956532E10</v>
      </c>
      <c r="D2055" s="1"/>
      <c r="E2055" s="1"/>
      <c r="F2055" s="1"/>
      <c r="G2055" s="1"/>
      <c r="H2055" s="1"/>
      <c r="I2055" s="2">
        <v>45686.0</v>
      </c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ht="15.75" customHeight="1">
      <c r="A2056" s="1" t="s">
        <v>4183</v>
      </c>
      <c r="B2056" s="1" t="s">
        <v>4184</v>
      </c>
      <c r="C2056" s="1">
        <v>1.7997928244E10</v>
      </c>
      <c r="D2056" s="1" t="s">
        <v>12</v>
      </c>
      <c r="E2056" s="1" t="s">
        <v>32</v>
      </c>
      <c r="F2056" s="1" t="s">
        <v>14</v>
      </c>
      <c r="G2056" s="1" t="s">
        <v>15</v>
      </c>
      <c r="H2056" s="1" t="s">
        <v>48</v>
      </c>
      <c r="I2056" s="2">
        <v>45686.0</v>
      </c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ht="15.75" customHeight="1">
      <c r="A2057" s="1" t="s">
        <v>4185</v>
      </c>
      <c r="B2057" s="1" t="s">
        <v>4186</v>
      </c>
      <c r="C2057" s="1">
        <v>6.2986014764E10</v>
      </c>
      <c r="D2057" s="1" t="s">
        <v>12</v>
      </c>
      <c r="E2057" s="1" t="s">
        <v>39</v>
      </c>
      <c r="F2057" s="1" t="s">
        <v>14</v>
      </c>
      <c r="G2057" s="1" t="s">
        <v>15</v>
      </c>
      <c r="H2057" s="1" t="s">
        <v>59</v>
      </c>
      <c r="I2057" s="2">
        <v>45686.0</v>
      </c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ht="15.75" customHeight="1">
      <c r="A2058" s="1" t="s">
        <v>4187</v>
      </c>
      <c r="B2058" s="1" t="s">
        <v>4188</v>
      </c>
      <c r="C2058" s="1">
        <v>7.1999933567E10</v>
      </c>
      <c r="D2058" s="1" t="s">
        <v>12</v>
      </c>
      <c r="E2058" s="1" t="s">
        <v>93</v>
      </c>
      <c r="F2058" s="1" t="s">
        <v>14</v>
      </c>
      <c r="G2058" s="1" t="s">
        <v>15</v>
      </c>
      <c r="H2058" s="1" t="s">
        <v>20</v>
      </c>
      <c r="I2058" s="2">
        <v>45686.0</v>
      </c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ht="15.75" customHeight="1">
      <c r="A2059" s="1" t="s">
        <v>4189</v>
      </c>
      <c r="B2059" s="1" t="s">
        <v>4190</v>
      </c>
      <c r="C2059" s="1" t="s">
        <v>4191</v>
      </c>
      <c r="D2059" s="1" t="s">
        <v>12</v>
      </c>
      <c r="E2059" s="1" t="s">
        <v>93</v>
      </c>
      <c r="F2059" s="1" t="s">
        <v>14</v>
      </c>
      <c r="G2059" s="1" t="s">
        <v>15</v>
      </c>
      <c r="H2059" s="1" t="s">
        <v>20</v>
      </c>
      <c r="I2059" s="2">
        <v>45686.0</v>
      </c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ht="15.75" customHeight="1">
      <c r="A2060" s="1" t="s">
        <v>4192</v>
      </c>
      <c r="B2060" s="1" t="s">
        <v>4193</v>
      </c>
      <c r="C2060" s="1" t="s">
        <v>4194</v>
      </c>
      <c r="D2060" s="1" t="s">
        <v>12</v>
      </c>
      <c r="E2060" s="1" t="s">
        <v>24</v>
      </c>
      <c r="F2060" s="1" t="s">
        <v>14</v>
      </c>
      <c r="G2060" s="1" t="s">
        <v>15</v>
      </c>
      <c r="H2060" s="1" t="s">
        <v>20</v>
      </c>
      <c r="I2060" s="2">
        <v>45686.0</v>
      </c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ht="15.75" customHeight="1">
      <c r="A2061" s="1" t="s">
        <v>4195</v>
      </c>
      <c r="B2061" s="1" t="s">
        <v>4196</v>
      </c>
      <c r="C2061" s="1">
        <v>7.7998310012E10</v>
      </c>
      <c r="D2061" s="1" t="s">
        <v>12</v>
      </c>
      <c r="E2061" s="1" t="s">
        <v>32</v>
      </c>
      <c r="F2061" s="1" t="s">
        <v>14</v>
      </c>
      <c r="G2061" s="1" t="s">
        <v>15</v>
      </c>
      <c r="H2061" s="1" t="s">
        <v>33</v>
      </c>
      <c r="I2061" s="2">
        <v>45686.0</v>
      </c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ht="15.75" customHeight="1">
      <c r="A2062" s="1" t="s">
        <v>4197</v>
      </c>
      <c r="B2062" s="1" t="s">
        <v>4198</v>
      </c>
      <c r="C2062" s="1">
        <v>5.562996221433E12</v>
      </c>
      <c r="D2062" s="1" t="s">
        <v>12</v>
      </c>
      <c r="E2062" s="1" t="s">
        <v>39</v>
      </c>
      <c r="F2062" s="1" t="s">
        <v>14</v>
      </c>
      <c r="G2062" s="1" t="s">
        <v>15</v>
      </c>
      <c r="H2062" s="1" t="s">
        <v>20</v>
      </c>
      <c r="I2062" s="2">
        <v>45686.0</v>
      </c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ht="15.75" customHeight="1">
      <c r="A2063" s="1" t="s">
        <v>4199</v>
      </c>
      <c r="B2063" s="1" t="s">
        <v>4200</v>
      </c>
      <c r="C2063" s="1">
        <v>5.571991666944E12</v>
      </c>
      <c r="D2063" s="1" t="s">
        <v>12</v>
      </c>
      <c r="E2063" s="1" t="s">
        <v>39</v>
      </c>
      <c r="F2063" s="1" t="s">
        <v>14</v>
      </c>
      <c r="G2063" s="1" t="s">
        <v>65</v>
      </c>
      <c r="H2063" s="1" t="s">
        <v>59</v>
      </c>
      <c r="I2063" s="2">
        <v>45686.0</v>
      </c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ht="15.75" customHeight="1">
      <c r="A2064" s="1" t="s">
        <v>4201</v>
      </c>
      <c r="B2064" s="1" t="s">
        <v>4202</v>
      </c>
      <c r="C2064" s="1">
        <v>1.197672169E10</v>
      </c>
      <c r="D2064" s="1" t="s">
        <v>12</v>
      </c>
      <c r="E2064" s="1" t="s">
        <v>333</v>
      </c>
      <c r="F2064" s="1" t="s">
        <v>14</v>
      </c>
      <c r="G2064" s="1" t="s">
        <v>15</v>
      </c>
      <c r="H2064" s="1" t="s">
        <v>77</v>
      </c>
      <c r="I2064" s="2">
        <v>45686.0</v>
      </c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ht="15.75" customHeight="1">
      <c r="A2065" s="1" t="s">
        <v>4203</v>
      </c>
      <c r="B2065" s="1" t="s">
        <v>4204</v>
      </c>
      <c r="C2065" s="1">
        <v>2.1974735803E10</v>
      </c>
      <c r="D2065" s="1" t="s">
        <v>12</v>
      </c>
      <c r="E2065" s="1" t="s">
        <v>39</v>
      </c>
      <c r="F2065" s="1" t="s">
        <v>14</v>
      </c>
      <c r="G2065" s="1" t="s">
        <v>15</v>
      </c>
      <c r="H2065" s="1" t="s">
        <v>48</v>
      </c>
      <c r="I2065" s="2">
        <v>45686.0</v>
      </c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ht="15.75" customHeight="1">
      <c r="A2066" s="1" t="s">
        <v>4205</v>
      </c>
      <c r="B2066" s="1" t="s">
        <v>4206</v>
      </c>
      <c r="C2066" s="1">
        <v>6.5992172984E10</v>
      </c>
      <c r="D2066" s="1"/>
      <c r="E2066" s="1"/>
      <c r="F2066" s="1"/>
      <c r="G2066" s="1"/>
      <c r="H2066" s="1"/>
      <c r="I2066" s="2">
        <v>45686.0</v>
      </c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ht="15.75" customHeight="1">
      <c r="A2067" s="1" t="s">
        <v>4207</v>
      </c>
      <c r="B2067" s="1" t="s">
        <v>4208</v>
      </c>
      <c r="C2067" s="1">
        <v>5.1997623537E10</v>
      </c>
      <c r="D2067" s="1" t="s">
        <v>12</v>
      </c>
      <c r="E2067" s="1" t="s">
        <v>13</v>
      </c>
      <c r="F2067" s="1" t="s">
        <v>14</v>
      </c>
      <c r="G2067" s="1" t="s">
        <v>65</v>
      </c>
      <c r="H2067" s="1" t="s">
        <v>59</v>
      </c>
      <c r="I2067" s="2">
        <v>45686.0</v>
      </c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ht="15.75" customHeight="1">
      <c r="A2068" s="1" t="s">
        <v>4209</v>
      </c>
      <c r="B2068" s="1" t="s">
        <v>4210</v>
      </c>
      <c r="C2068" s="1">
        <v>5.511962123506E12</v>
      </c>
      <c r="D2068" s="1" t="s">
        <v>12</v>
      </c>
      <c r="E2068" s="1" t="s">
        <v>13</v>
      </c>
      <c r="F2068" s="1" t="s">
        <v>14</v>
      </c>
      <c r="G2068" s="1" t="s">
        <v>65</v>
      </c>
      <c r="H2068" s="1" t="s">
        <v>84</v>
      </c>
      <c r="I2068" s="2">
        <v>45686.0</v>
      </c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ht="15.75" customHeight="1">
      <c r="A2069" s="1" t="s">
        <v>4211</v>
      </c>
      <c r="B2069" s="1" t="s">
        <v>4212</v>
      </c>
      <c r="C2069" s="1">
        <v>1.1934850272E10</v>
      </c>
      <c r="D2069" s="1" t="s">
        <v>12</v>
      </c>
      <c r="E2069" s="1" t="s">
        <v>13</v>
      </c>
      <c r="F2069" s="1" t="s">
        <v>14</v>
      </c>
      <c r="G2069" s="1" t="s">
        <v>15</v>
      </c>
      <c r="H2069" s="1" t="s">
        <v>16</v>
      </c>
      <c r="I2069" s="2">
        <v>45686.0</v>
      </c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ht="15.75" customHeight="1">
      <c r="A2070" s="1" t="s">
        <v>4213</v>
      </c>
      <c r="B2070" s="1" t="s">
        <v>4214</v>
      </c>
      <c r="C2070" s="1">
        <v>5.1998994164E10</v>
      </c>
      <c r="D2070" s="1" t="s">
        <v>12</v>
      </c>
      <c r="E2070" s="1" t="s">
        <v>93</v>
      </c>
      <c r="F2070" s="1" t="s">
        <v>14</v>
      </c>
      <c r="G2070" s="1" t="s">
        <v>65</v>
      </c>
      <c r="H2070" s="1" t="s">
        <v>20</v>
      </c>
      <c r="I2070" s="2">
        <v>45686.0</v>
      </c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ht="15.75" customHeight="1">
      <c r="A2071" s="1" t="s">
        <v>4215</v>
      </c>
      <c r="B2071" s="1" t="s">
        <v>4216</v>
      </c>
      <c r="C2071" s="1">
        <v>8.898151619E10</v>
      </c>
      <c r="D2071" s="1" t="s">
        <v>12</v>
      </c>
      <c r="E2071" s="1" t="s">
        <v>13</v>
      </c>
      <c r="F2071" s="1" t="s">
        <v>14</v>
      </c>
      <c r="G2071" s="1" t="s">
        <v>15</v>
      </c>
      <c r="H2071" s="1" t="s">
        <v>16</v>
      </c>
      <c r="I2071" s="2">
        <v>45686.0</v>
      </c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ht="15.75" customHeight="1">
      <c r="A2072" s="1" t="s">
        <v>4217</v>
      </c>
      <c r="B2072" s="1" t="s">
        <v>4218</v>
      </c>
      <c r="C2072" s="1">
        <v>2.1974139418E10</v>
      </c>
      <c r="D2072" s="1" t="s">
        <v>12</v>
      </c>
      <c r="E2072" s="1" t="s">
        <v>39</v>
      </c>
      <c r="F2072" s="1" t="s">
        <v>14</v>
      </c>
      <c r="G2072" s="1" t="s">
        <v>15</v>
      </c>
      <c r="H2072" s="1" t="s">
        <v>20</v>
      </c>
      <c r="I2072" s="2">
        <v>45686.0</v>
      </c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ht="15.75" customHeight="1">
      <c r="A2073" s="1" t="s">
        <v>4219</v>
      </c>
      <c r="B2073" s="1" t="s">
        <v>4220</v>
      </c>
      <c r="C2073" s="1">
        <v>2.1967608151E10</v>
      </c>
      <c r="D2073" s="1" t="s">
        <v>12</v>
      </c>
      <c r="E2073" s="1" t="s">
        <v>13</v>
      </c>
      <c r="F2073" s="1" t="s">
        <v>14</v>
      </c>
      <c r="G2073" s="1" t="s">
        <v>65</v>
      </c>
      <c r="H2073" s="1" t="s">
        <v>59</v>
      </c>
      <c r="I2073" s="2">
        <v>45686.0</v>
      </c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ht="15.75" customHeight="1">
      <c r="A2074" s="1" t="s">
        <v>4221</v>
      </c>
      <c r="B2074" s="1" t="s">
        <v>4222</v>
      </c>
      <c r="C2074" s="1">
        <v>4.1985117543E10</v>
      </c>
      <c r="D2074" s="1" t="s">
        <v>12</v>
      </c>
      <c r="E2074" s="1" t="s">
        <v>32</v>
      </c>
      <c r="F2074" s="1" t="s">
        <v>14</v>
      </c>
      <c r="G2074" s="1" t="s">
        <v>15</v>
      </c>
      <c r="H2074" s="1" t="s">
        <v>20</v>
      </c>
      <c r="I2074" s="2">
        <v>45686.0</v>
      </c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ht="15.75" customHeight="1">
      <c r="A2075" s="1" t="s">
        <v>4223</v>
      </c>
      <c r="B2075" s="1" t="s">
        <v>4224</v>
      </c>
      <c r="C2075" s="1">
        <v>3.4998701981E10</v>
      </c>
      <c r="D2075" s="1" t="s">
        <v>12</v>
      </c>
      <c r="E2075" s="1" t="s">
        <v>32</v>
      </c>
      <c r="F2075" s="1" t="s">
        <v>14</v>
      </c>
      <c r="G2075" s="1" t="s">
        <v>65</v>
      </c>
      <c r="H2075" s="1" t="s">
        <v>59</v>
      </c>
      <c r="I2075" s="2">
        <v>45686.0</v>
      </c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ht="15.75" customHeight="1">
      <c r="A2076" s="1" t="s">
        <v>3098</v>
      </c>
      <c r="B2076" s="1" t="s">
        <v>4225</v>
      </c>
      <c r="C2076" s="1">
        <v>9.998148103E10</v>
      </c>
      <c r="D2076" s="1" t="s">
        <v>12</v>
      </c>
      <c r="E2076" s="1" t="s">
        <v>71</v>
      </c>
      <c r="F2076" s="1" t="s">
        <v>14</v>
      </c>
      <c r="G2076" s="1" t="s">
        <v>15</v>
      </c>
      <c r="H2076" s="1" t="s">
        <v>20</v>
      </c>
      <c r="I2076" s="2">
        <v>45686.0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ht="15.75" customHeight="1">
      <c r="A2077" s="1" t="s">
        <v>4226</v>
      </c>
      <c r="B2077" s="1" t="s">
        <v>4227</v>
      </c>
      <c r="C2077" s="1">
        <v>5.4996969096E10</v>
      </c>
      <c r="D2077" s="1" t="s">
        <v>12</v>
      </c>
      <c r="E2077" s="1" t="s">
        <v>13</v>
      </c>
      <c r="F2077" s="1" t="s">
        <v>14</v>
      </c>
      <c r="G2077" s="1" t="s">
        <v>15</v>
      </c>
      <c r="H2077" s="1" t="s">
        <v>48</v>
      </c>
      <c r="I2077" s="2">
        <v>45686.0</v>
      </c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ht="15.75" customHeight="1">
      <c r="A2078" s="1" t="s">
        <v>1047</v>
      </c>
      <c r="B2078" s="1" t="s">
        <v>4228</v>
      </c>
      <c r="C2078" s="1">
        <v>1.6993157721E10</v>
      </c>
      <c r="D2078" s="1" t="s">
        <v>12</v>
      </c>
      <c r="E2078" s="1" t="s">
        <v>32</v>
      </c>
      <c r="F2078" s="1" t="s">
        <v>14</v>
      </c>
      <c r="G2078" s="1" t="s">
        <v>15</v>
      </c>
      <c r="H2078" s="1" t="s">
        <v>33</v>
      </c>
      <c r="I2078" s="2">
        <v>45686.0</v>
      </c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ht="15.75" customHeight="1">
      <c r="A2079" s="1" t="s">
        <v>4229</v>
      </c>
      <c r="B2079" s="1" t="s">
        <v>4230</v>
      </c>
      <c r="C2079" s="1">
        <v>3.3987076056E10</v>
      </c>
      <c r="D2079" s="1" t="s">
        <v>12</v>
      </c>
      <c r="E2079" s="1" t="s">
        <v>32</v>
      </c>
      <c r="F2079" s="1" t="s">
        <v>14</v>
      </c>
      <c r="G2079" s="1" t="s">
        <v>15</v>
      </c>
      <c r="H2079" s="1" t="s">
        <v>20</v>
      </c>
      <c r="I2079" s="2">
        <v>45686.0</v>
      </c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ht="15.75" customHeight="1">
      <c r="A2080" s="1" t="s">
        <v>4231</v>
      </c>
      <c r="B2080" s="1" t="s">
        <v>4232</v>
      </c>
      <c r="C2080" s="1">
        <v>3.8984047956E10</v>
      </c>
      <c r="D2080" s="1" t="s">
        <v>12</v>
      </c>
      <c r="E2080" s="1" t="s">
        <v>32</v>
      </c>
      <c r="F2080" s="1" t="s">
        <v>14</v>
      </c>
      <c r="G2080" s="1" t="s">
        <v>65</v>
      </c>
      <c r="H2080" s="1" t="s">
        <v>77</v>
      </c>
      <c r="I2080" s="2">
        <v>45686.0</v>
      </c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ht="15.75" customHeight="1">
      <c r="A2081" s="1" t="s">
        <v>66</v>
      </c>
      <c r="B2081" s="1" t="s">
        <v>4233</v>
      </c>
      <c r="C2081" s="1" t="s">
        <v>4234</v>
      </c>
      <c r="D2081" s="1" t="s">
        <v>12</v>
      </c>
      <c r="E2081" s="1" t="s">
        <v>24</v>
      </c>
      <c r="F2081" s="1" t="s">
        <v>14</v>
      </c>
      <c r="G2081" s="1" t="s">
        <v>65</v>
      </c>
      <c r="H2081" s="1" t="s">
        <v>20</v>
      </c>
      <c r="I2081" s="2">
        <v>45686.0</v>
      </c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ht="15.75" customHeight="1">
      <c r="A2082" s="1" t="s">
        <v>4235</v>
      </c>
      <c r="B2082" s="1" t="s">
        <v>4236</v>
      </c>
      <c r="C2082" s="1">
        <v>6.2994156914E10</v>
      </c>
      <c r="D2082" s="1" t="s">
        <v>12</v>
      </c>
      <c r="E2082" s="1" t="s">
        <v>19</v>
      </c>
      <c r="F2082" s="1" t="s">
        <v>14</v>
      </c>
      <c r="G2082" s="1" t="s">
        <v>65</v>
      </c>
      <c r="H2082" s="1" t="s">
        <v>20</v>
      </c>
      <c r="I2082" s="2">
        <v>45686.0</v>
      </c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ht="15.75" customHeight="1">
      <c r="A2083" s="1" t="s">
        <v>525</v>
      </c>
      <c r="B2083" s="1" t="s">
        <v>4237</v>
      </c>
      <c r="C2083" s="1">
        <v>5.1980382505E10</v>
      </c>
      <c r="D2083" s="1" t="s">
        <v>12</v>
      </c>
      <c r="E2083" s="1" t="s">
        <v>39</v>
      </c>
      <c r="F2083" s="1" t="s">
        <v>14</v>
      </c>
      <c r="G2083" s="1" t="s">
        <v>15</v>
      </c>
      <c r="H2083" s="1" t="s">
        <v>48</v>
      </c>
      <c r="I2083" s="2">
        <v>45686.0</v>
      </c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ht="15.75" customHeight="1">
      <c r="A2084" s="1" t="s">
        <v>4238</v>
      </c>
      <c r="B2084" s="1" t="s">
        <v>4239</v>
      </c>
      <c r="C2084" s="1">
        <v>2.7995125899E10</v>
      </c>
      <c r="D2084" s="1" t="s">
        <v>12</v>
      </c>
      <c r="E2084" s="1" t="s">
        <v>32</v>
      </c>
      <c r="F2084" s="1" t="s">
        <v>14</v>
      </c>
      <c r="G2084" s="1" t="s">
        <v>15</v>
      </c>
      <c r="H2084" s="1" t="s">
        <v>20</v>
      </c>
      <c r="I2084" s="2">
        <v>45686.0</v>
      </c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ht="15.75" customHeight="1">
      <c r="A2085" s="1" t="s">
        <v>4240</v>
      </c>
      <c r="B2085" s="1" t="s">
        <v>4241</v>
      </c>
      <c r="C2085" s="1">
        <v>9.199334371E10</v>
      </c>
      <c r="D2085" s="1" t="s">
        <v>12</v>
      </c>
      <c r="E2085" s="1" t="s">
        <v>19</v>
      </c>
      <c r="F2085" s="1" t="s">
        <v>14</v>
      </c>
      <c r="G2085" s="1" t="s">
        <v>65</v>
      </c>
      <c r="H2085" s="1" t="s">
        <v>20</v>
      </c>
      <c r="I2085" s="2">
        <v>45686.0</v>
      </c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ht="15.75" customHeight="1">
      <c r="A2086" s="1" t="s">
        <v>4242</v>
      </c>
      <c r="B2086" s="1" t="s">
        <v>4243</v>
      </c>
      <c r="C2086" s="1">
        <v>8.1992605662E10</v>
      </c>
      <c r="D2086" s="1" t="s">
        <v>12</v>
      </c>
      <c r="E2086" s="1" t="s">
        <v>13</v>
      </c>
      <c r="F2086" s="1" t="s">
        <v>14</v>
      </c>
      <c r="G2086" s="1" t="s">
        <v>15</v>
      </c>
      <c r="H2086" s="1" t="s">
        <v>108</v>
      </c>
      <c r="I2086" s="2">
        <v>45686.0</v>
      </c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ht="15.75" customHeight="1">
      <c r="A2087" s="1" t="s">
        <v>4244</v>
      </c>
      <c r="B2087" s="1" t="s">
        <v>4245</v>
      </c>
      <c r="C2087" s="1">
        <v>5.1995767458E10</v>
      </c>
      <c r="D2087" s="1" t="s">
        <v>12</v>
      </c>
      <c r="E2087" s="1" t="s">
        <v>32</v>
      </c>
      <c r="F2087" s="1" t="s">
        <v>14</v>
      </c>
      <c r="G2087" s="1" t="s">
        <v>15</v>
      </c>
      <c r="H2087" s="1" t="s">
        <v>20</v>
      </c>
      <c r="I2087" s="2">
        <v>45686.0</v>
      </c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ht="15.75" customHeight="1">
      <c r="A2088" s="1" t="s">
        <v>4246</v>
      </c>
      <c r="B2088" s="1" t="s">
        <v>4247</v>
      </c>
      <c r="C2088" s="1">
        <v>7.9998857324E10</v>
      </c>
      <c r="D2088" s="1" t="s">
        <v>12</v>
      </c>
      <c r="E2088" s="1" t="s">
        <v>13</v>
      </c>
      <c r="F2088" s="1" t="s">
        <v>14</v>
      </c>
      <c r="G2088" s="1" t="s">
        <v>15</v>
      </c>
      <c r="H2088" s="1" t="s">
        <v>16</v>
      </c>
      <c r="I2088" s="2">
        <v>45686.0</v>
      </c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ht="15.75" customHeight="1">
      <c r="A2089" s="1" t="s">
        <v>4248</v>
      </c>
      <c r="B2089" s="1" t="s">
        <v>4249</v>
      </c>
      <c r="C2089" s="1">
        <v>6.4999382557E10</v>
      </c>
      <c r="D2089" s="1" t="s">
        <v>12</v>
      </c>
      <c r="E2089" s="1" t="s">
        <v>32</v>
      </c>
      <c r="F2089" s="1" t="s">
        <v>14</v>
      </c>
      <c r="G2089" s="1" t="s">
        <v>15</v>
      </c>
      <c r="H2089" s="1" t="s">
        <v>20</v>
      </c>
      <c r="I2089" s="2">
        <v>45686.0</v>
      </c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ht="15.75" customHeight="1">
      <c r="A2090" s="1" t="s">
        <v>4250</v>
      </c>
      <c r="B2090" s="1" t="s">
        <v>4251</v>
      </c>
      <c r="C2090" s="1">
        <v>6.2985283566E10</v>
      </c>
      <c r="D2090" s="1" t="s">
        <v>12</v>
      </c>
      <c r="E2090" s="1" t="s">
        <v>93</v>
      </c>
      <c r="F2090" s="1" t="s">
        <v>14</v>
      </c>
      <c r="G2090" s="1" t="s">
        <v>15</v>
      </c>
      <c r="H2090" s="1" t="s">
        <v>20</v>
      </c>
      <c r="I2090" s="2">
        <v>45686.0</v>
      </c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ht="15.75" customHeight="1">
      <c r="A2091" s="1" t="s">
        <v>4252</v>
      </c>
      <c r="B2091" s="1" t="s">
        <v>4253</v>
      </c>
      <c r="C2091" s="1">
        <v>6.398456488E10</v>
      </c>
      <c r="D2091" s="1" t="s">
        <v>12</v>
      </c>
      <c r="E2091" s="1" t="s">
        <v>93</v>
      </c>
      <c r="F2091" s="1" t="s">
        <v>14</v>
      </c>
      <c r="G2091" s="1" t="s">
        <v>15</v>
      </c>
      <c r="H2091" s="1" t="s">
        <v>20</v>
      </c>
      <c r="I2091" s="2">
        <v>45686.0</v>
      </c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ht="15.75" customHeight="1">
      <c r="A2092" s="1" t="s">
        <v>4254</v>
      </c>
      <c r="B2092" s="1" t="s">
        <v>4255</v>
      </c>
      <c r="C2092" s="1" t="s">
        <v>4256</v>
      </c>
      <c r="D2092" s="1" t="s">
        <v>12</v>
      </c>
      <c r="E2092" s="1" t="s">
        <v>93</v>
      </c>
      <c r="F2092" s="1" t="s">
        <v>14</v>
      </c>
      <c r="G2092" s="1" t="s">
        <v>15</v>
      </c>
      <c r="H2092" s="1" t="s">
        <v>20</v>
      </c>
      <c r="I2092" s="2">
        <v>45686.0</v>
      </c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ht="15.75" customHeight="1">
      <c r="A2093" s="1" t="s">
        <v>4257</v>
      </c>
      <c r="B2093" s="1" t="s">
        <v>4258</v>
      </c>
      <c r="C2093" s="1">
        <v>6.6984336382E10</v>
      </c>
      <c r="D2093" s="1" t="s">
        <v>12</v>
      </c>
      <c r="E2093" s="1" t="s">
        <v>260</v>
      </c>
      <c r="F2093" s="1" t="s">
        <v>14</v>
      </c>
      <c r="G2093" s="1" t="s">
        <v>15</v>
      </c>
      <c r="H2093" s="1" t="s">
        <v>33</v>
      </c>
      <c r="I2093" s="2">
        <v>45686.0</v>
      </c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ht="15.75" customHeight="1">
      <c r="A2094" s="1" t="s">
        <v>4259</v>
      </c>
      <c r="B2094" s="1" t="s">
        <v>4260</v>
      </c>
      <c r="C2094" s="1">
        <v>5.527988225678E12</v>
      </c>
      <c r="D2094" s="1" t="s">
        <v>12</v>
      </c>
      <c r="E2094" s="1" t="s">
        <v>333</v>
      </c>
      <c r="F2094" s="1" t="s">
        <v>14</v>
      </c>
      <c r="G2094" s="1" t="s">
        <v>15</v>
      </c>
      <c r="H2094" s="1" t="s">
        <v>20</v>
      </c>
      <c r="I2094" s="2">
        <v>45686.0</v>
      </c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ht="15.75" customHeight="1">
      <c r="A2095" s="1" t="s">
        <v>4261</v>
      </c>
      <c r="B2095" s="1" t="s">
        <v>4262</v>
      </c>
      <c r="C2095" s="1">
        <v>6.7996646601E10</v>
      </c>
      <c r="D2095" s="1" t="s">
        <v>12</v>
      </c>
      <c r="E2095" s="1" t="s">
        <v>47</v>
      </c>
      <c r="F2095" s="1" t="s">
        <v>14</v>
      </c>
      <c r="G2095" s="1" t="s">
        <v>15</v>
      </c>
      <c r="H2095" s="1" t="s">
        <v>20</v>
      </c>
      <c r="I2095" s="2">
        <v>45686.0</v>
      </c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ht="15.75" customHeight="1">
      <c r="A2096" s="1" t="s">
        <v>4263</v>
      </c>
      <c r="B2096" s="1" t="s">
        <v>4264</v>
      </c>
      <c r="C2096" s="1" t="s">
        <v>4265</v>
      </c>
      <c r="D2096" s="1" t="s">
        <v>12</v>
      </c>
      <c r="E2096" s="1" t="s">
        <v>32</v>
      </c>
      <c r="F2096" s="1" t="s">
        <v>14</v>
      </c>
      <c r="G2096" s="1" t="s">
        <v>65</v>
      </c>
      <c r="H2096" s="1" t="s">
        <v>20</v>
      </c>
      <c r="I2096" s="2">
        <v>45686.0</v>
      </c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ht="15.75" customHeight="1">
      <c r="A2097" s="1" t="s">
        <v>4266</v>
      </c>
      <c r="B2097" s="1" t="s">
        <v>4267</v>
      </c>
      <c r="C2097" s="1">
        <v>1.195376716E10</v>
      </c>
      <c r="D2097" s="1" t="s">
        <v>12</v>
      </c>
      <c r="E2097" s="1" t="s">
        <v>93</v>
      </c>
      <c r="F2097" s="1" t="s">
        <v>14</v>
      </c>
      <c r="G2097" s="1" t="s">
        <v>15</v>
      </c>
      <c r="H2097" s="1" t="s">
        <v>20</v>
      </c>
      <c r="I2097" s="2">
        <v>45686.0</v>
      </c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ht="15.75" customHeight="1">
      <c r="A2098" s="1" t="s">
        <v>3813</v>
      </c>
      <c r="B2098" s="1" t="s">
        <v>4268</v>
      </c>
      <c r="C2098" s="1">
        <v>6.4984015938E10</v>
      </c>
      <c r="D2098" s="1" t="s">
        <v>12</v>
      </c>
      <c r="E2098" s="1" t="s">
        <v>93</v>
      </c>
      <c r="F2098" s="1" t="s">
        <v>14</v>
      </c>
      <c r="G2098" s="1" t="s">
        <v>15</v>
      </c>
      <c r="H2098" s="1" t="s">
        <v>20</v>
      </c>
      <c r="I2098" s="2">
        <v>45686.0</v>
      </c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ht="15.75" customHeight="1">
      <c r="A2099" s="1" t="s">
        <v>1545</v>
      </c>
      <c r="B2099" s="1" t="s">
        <v>4269</v>
      </c>
      <c r="C2099" s="1" t="s">
        <v>4270</v>
      </c>
      <c r="D2099" s="1" t="s">
        <v>12</v>
      </c>
      <c r="E2099" s="1" t="s">
        <v>111</v>
      </c>
      <c r="F2099" s="1" t="s">
        <v>14</v>
      </c>
      <c r="G2099" s="1" t="s">
        <v>65</v>
      </c>
      <c r="H2099" s="1" t="s">
        <v>20</v>
      </c>
      <c r="I2099" s="2">
        <v>45686.0</v>
      </c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ht="15.75" customHeight="1">
      <c r="A2100" s="1" t="s">
        <v>4271</v>
      </c>
      <c r="B2100" s="1" t="s">
        <v>4272</v>
      </c>
      <c r="C2100" s="1">
        <v>7.1983891099E10</v>
      </c>
      <c r="D2100" s="1" t="s">
        <v>12</v>
      </c>
      <c r="E2100" s="1" t="s">
        <v>71</v>
      </c>
      <c r="F2100" s="1" t="s">
        <v>14</v>
      </c>
      <c r="G2100" s="1" t="s">
        <v>15</v>
      </c>
      <c r="H2100" s="1" t="s">
        <v>48</v>
      </c>
      <c r="I2100" s="2">
        <v>45686.0</v>
      </c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ht="15.75" customHeight="1">
      <c r="A2101" s="1" t="s">
        <v>4273</v>
      </c>
      <c r="B2101" s="1" t="s">
        <v>4274</v>
      </c>
      <c r="C2101" s="1">
        <v>4.2999950205E10</v>
      </c>
      <c r="D2101" s="1" t="s">
        <v>12</v>
      </c>
      <c r="E2101" s="1" t="s">
        <v>399</v>
      </c>
      <c r="F2101" s="1" t="s">
        <v>14</v>
      </c>
      <c r="G2101" s="1" t="s">
        <v>15</v>
      </c>
      <c r="H2101" s="1" t="s">
        <v>77</v>
      </c>
      <c r="I2101" s="2">
        <v>45686.0</v>
      </c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ht="15.75" customHeight="1">
      <c r="A2102" s="1" t="s">
        <v>4275</v>
      </c>
      <c r="B2102" s="1" t="s">
        <v>4276</v>
      </c>
      <c r="C2102" s="1">
        <v>3.1994107304E10</v>
      </c>
      <c r="D2102" s="1" t="s">
        <v>12</v>
      </c>
      <c r="E2102" s="1" t="s">
        <v>32</v>
      </c>
      <c r="F2102" s="1" t="s">
        <v>14</v>
      </c>
      <c r="G2102" s="1" t="s">
        <v>15</v>
      </c>
      <c r="H2102" s="1" t="s">
        <v>48</v>
      </c>
      <c r="I2102" s="2">
        <v>45686.0</v>
      </c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ht="15.75" customHeight="1">
      <c r="A2103" s="1" t="s">
        <v>4277</v>
      </c>
      <c r="B2103" s="1" t="s">
        <v>4278</v>
      </c>
      <c r="C2103" s="1">
        <v>6.1985118604E10</v>
      </c>
      <c r="D2103" s="1" t="s">
        <v>12</v>
      </c>
      <c r="E2103" s="1" t="s">
        <v>24</v>
      </c>
      <c r="F2103" s="1" t="s">
        <v>14</v>
      </c>
      <c r="G2103" s="1" t="s">
        <v>15</v>
      </c>
      <c r="H2103" s="1" t="s">
        <v>20</v>
      </c>
      <c r="I2103" s="2">
        <v>45686.0</v>
      </c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ht="15.75" customHeight="1">
      <c r="A2104" s="1" t="s">
        <v>4279</v>
      </c>
      <c r="B2104" s="1" t="s">
        <v>4280</v>
      </c>
      <c r="C2104" s="1">
        <v>1.1948164178E10</v>
      </c>
      <c r="D2104" s="1" t="s">
        <v>12</v>
      </c>
      <c r="E2104" s="1" t="s">
        <v>399</v>
      </c>
      <c r="F2104" s="1" t="s">
        <v>14</v>
      </c>
      <c r="G2104" s="1" t="s">
        <v>15</v>
      </c>
      <c r="H2104" s="1" t="s">
        <v>20</v>
      </c>
      <c r="I2104" s="2">
        <v>45686.0</v>
      </c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ht="15.75" customHeight="1">
      <c r="A2105" s="1" t="s">
        <v>4281</v>
      </c>
      <c r="B2105" s="1" t="s">
        <v>4282</v>
      </c>
      <c r="C2105" s="1">
        <v>9.199637701E10</v>
      </c>
      <c r="D2105" s="1" t="s">
        <v>12</v>
      </c>
      <c r="E2105" s="1" t="s">
        <v>32</v>
      </c>
      <c r="F2105" s="1" t="s">
        <v>14</v>
      </c>
      <c r="G2105" s="1" t="s">
        <v>65</v>
      </c>
      <c r="H2105" s="1" t="s">
        <v>20</v>
      </c>
      <c r="I2105" s="2">
        <v>45686.0</v>
      </c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ht="15.75" customHeight="1">
      <c r="A2106" s="1" t="s">
        <v>4283</v>
      </c>
      <c r="B2106" s="1" t="s">
        <v>4284</v>
      </c>
      <c r="C2106" s="1">
        <v>4.1996884341E10</v>
      </c>
      <c r="D2106" s="1" t="s">
        <v>12</v>
      </c>
      <c r="E2106" s="1" t="s">
        <v>24</v>
      </c>
      <c r="F2106" s="1" t="s">
        <v>14</v>
      </c>
      <c r="G2106" s="1" t="s">
        <v>65</v>
      </c>
      <c r="H2106" s="1" t="s">
        <v>20</v>
      </c>
      <c r="I2106" s="2">
        <v>45686.0</v>
      </c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ht="15.75" customHeight="1">
      <c r="A2107" s="1" t="s">
        <v>4285</v>
      </c>
      <c r="B2107" s="1" t="s">
        <v>4286</v>
      </c>
      <c r="C2107" s="1">
        <v>4.3991055165E10</v>
      </c>
      <c r="D2107" s="1" t="s">
        <v>12</v>
      </c>
      <c r="E2107" s="1" t="s">
        <v>24</v>
      </c>
      <c r="F2107" s="1" t="s">
        <v>14</v>
      </c>
      <c r="G2107" s="1" t="s">
        <v>65</v>
      </c>
      <c r="H2107" s="1" t="s">
        <v>20</v>
      </c>
      <c r="I2107" s="2">
        <v>45686.0</v>
      </c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ht="15.75" customHeight="1">
      <c r="A2108" s="1" t="s">
        <v>4287</v>
      </c>
      <c r="B2108" s="1" t="s">
        <v>4288</v>
      </c>
      <c r="C2108" s="1">
        <v>1.1966256846E10</v>
      </c>
      <c r="D2108" s="1" t="s">
        <v>12</v>
      </c>
      <c r="E2108" s="1" t="s">
        <v>32</v>
      </c>
      <c r="F2108" s="1" t="s">
        <v>14</v>
      </c>
      <c r="G2108" s="1" t="s">
        <v>15</v>
      </c>
      <c r="H2108" s="1" t="s">
        <v>62</v>
      </c>
      <c r="I2108" s="2">
        <v>45686.0</v>
      </c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ht="15.75" customHeight="1">
      <c r="A2109" s="1" t="s">
        <v>4289</v>
      </c>
      <c r="B2109" s="1" t="s">
        <v>4290</v>
      </c>
      <c r="C2109" s="1">
        <v>7.198644289E10</v>
      </c>
      <c r="D2109" s="1" t="s">
        <v>12</v>
      </c>
      <c r="E2109" s="1" t="s">
        <v>32</v>
      </c>
      <c r="F2109" s="1" t="s">
        <v>14</v>
      </c>
      <c r="G2109" s="1" t="s">
        <v>15</v>
      </c>
      <c r="H2109" s="1" t="s">
        <v>77</v>
      </c>
      <c r="I2109" s="2">
        <v>45686.0</v>
      </c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ht="15.75" customHeight="1">
      <c r="A2110" s="1" t="s">
        <v>1683</v>
      </c>
      <c r="B2110" s="1" t="s">
        <v>4291</v>
      </c>
      <c r="C2110" s="1">
        <v>6.1996116959E10</v>
      </c>
      <c r="D2110" s="1" t="s">
        <v>12</v>
      </c>
      <c r="E2110" s="1" t="s">
        <v>13</v>
      </c>
      <c r="F2110" s="1" t="s">
        <v>14</v>
      </c>
      <c r="G2110" s="1" t="s">
        <v>65</v>
      </c>
      <c r="H2110" s="1" t="s">
        <v>84</v>
      </c>
      <c r="I2110" s="2">
        <v>45686.0</v>
      </c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ht="15.75" customHeight="1">
      <c r="A2111" s="1" t="s">
        <v>4292</v>
      </c>
      <c r="B2111" s="1" t="s">
        <v>4293</v>
      </c>
      <c r="C2111" s="1">
        <v>8.9994566865E10</v>
      </c>
      <c r="D2111" s="1" t="s">
        <v>12</v>
      </c>
      <c r="E2111" s="1" t="s">
        <v>24</v>
      </c>
      <c r="F2111" s="1" t="s">
        <v>14</v>
      </c>
      <c r="G2111" s="1" t="s">
        <v>15</v>
      </c>
      <c r="H2111" s="1" t="s">
        <v>59</v>
      </c>
      <c r="I2111" s="2">
        <v>45686.0</v>
      </c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ht="15.75" customHeight="1">
      <c r="A2112" s="1" t="s">
        <v>4294</v>
      </c>
      <c r="B2112" s="1" t="s">
        <v>4295</v>
      </c>
      <c r="C2112" s="1">
        <v>3.5984144645E10</v>
      </c>
      <c r="D2112" s="1" t="s">
        <v>12</v>
      </c>
      <c r="E2112" s="1" t="s">
        <v>71</v>
      </c>
      <c r="F2112" s="1" t="s">
        <v>14</v>
      </c>
      <c r="G2112" s="1" t="s">
        <v>15</v>
      </c>
      <c r="H2112" s="1" t="s">
        <v>77</v>
      </c>
      <c r="I2112" s="2">
        <v>45686.0</v>
      </c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ht="15.75" customHeight="1">
      <c r="A2113" s="1" t="s">
        <v>4296</v>
      </c>
      <c r="B2113" s="1" t="s">
        <v>4297</v>
      </c>
      <c r="C2113" s="1">
        <v>4.1998552993E10</v>
      </c>
      <c r="D2113" s="1" t="s">
        <v>12</v>
      </c>
      <c r="E2113" s="1" t="s">
        <v>32</v>
      </c>
      <c r="F2113" s="1" t="s">
        <v>14</v>
      </c>
      <c r="G2113" s="1" t="s">
        <v>15</v>
      </c>
      <c r="H2113" s="1" t="s">
        <v>48</v>
      </c>
      <c r="I2113" s="2">
        <v>45686.0</v>
      </c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ht="15.75" customHeight="1">
      <c r="A2114" s="1" t="s">
        <v>4298</v>
      </c>
      <c r="B2114" s="1" t="s">
        <v>4299</v>
      </c>
      <c r="C2114" s="1">
        <v>6.2995327273E10</v>
      </c>
      <c r="D2114" s="1" t="s">
        <v>12</v>
      </c>
      <c r="E2114" s="1" t="s">
        <v>111</v>
      </c>
      <c r="F2114" s="1" t="s">
        <v>14</v>
      </c>
      <c r="G2114" s="1" t="s">
        <v>65</v>
      </c>
      <c r="H2114" s="1" t="s">
        <v>20</v>
      </c>
      <c r="I2114" s="2">
        <v>45686.0</v>
      </c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ht="15.75" customHeight="1">
      <c r="A2115" s="1" t="s">
        <v>848</v>
      </c>
      <c r="B2115" s="1" t="s">
        <v>4300</v>
      </c>
      <c r="C2115" s="1">
        <v>4.8999111092E10</v>
      </c>
      <c r="D2115" s="1" t="s">
        <v>12</v>
      </c>
      <c r="E2115" s="1" t="s">
        <v>71</v>
      </c>
      <c r="F2115" s="1" t="s">
        <v>14</v>
      </c>
      <c r="G2115" s="1" t="s">
        <v>15</v>
      </c>
      <c r="H2115" s="1" t="s">
        <v>20</v>
      </c>
      <c r="I2115" s="2">
        <v>45686.0</v>
      </c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ht="15.75" customHeight="1">
      <c r="A2116" s="1" t="s">
        <v>4301</v>
      </c>
      <c r="B2116" s="1" t="s">
        <v>4302</v>
      </c>
      <c r="C2116" s="1">
        <v>8.1996933653E10</v>
      </c>
      <c r="D2116" s="1" t="s">
        <v>12</v>
      </c>
      <c r="E2116" s="1" t="s">
        <v>13</v>
      </c>
      <c r="F2116" s="1" t="s">
        <v>14</v>
      </c>
      <c r="G2116" s="1" t="s">
        <v>15</v>
      </c>
      <c r="H2116" s="1" t="s">
        <v>59</v>
      </c>
      <c r="I2116" s="2">
        <v>45686.0</v>
      </c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ht="15.75" customHeight="1">
      <c r="A2117" s="1" t="s">
        <v>4303</v>
      </c>
      <c r="B2117" s="1" t="s">
        <v>4304</v>
      </c>
      <c r="C2117" s="1">
        <v>2.199440305E10</v>
      </c>
      <c r="D2117" s="1" t="s">
        <v>12</v>
      </c>
      <c r="E2117" s="1" t="s">
        <v>93</v>
      </c>
      <c r="F2117" s="1" t="s">
        <v>14</v>
      </c>
      <c r="G2117" s="1" t="s">
        <v>15</v>
      </c>
      <c r="H2117" s="1" t="s">
        <v>59</v>
      </c>
      <c r="I2117" s="2">
        <v>45686.0</v>
      </c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ht="15.75" customHeight="1">
      <c r="A2118" s="1" t="s">
        <v>4305</v>
      </c>
      <c r="B2118" s="1" t="s">
        <v>4306</v>
      </c>
      <c r="C2118" s="1">
        <v>9.1998632676E10</v>
      </c>
      <c r="D2118" s="1" t="s">
        <v>12</v>
      </c>
      <c r="E2118" s="1" t="s">
        <v>32</v>
      </c>
      <c r="F2118" s="1" t="s">
        <v>14</v>
      </c>
      <c r="G2118" s="1" t="s">
        <v>65</v>
      </c>
      <c r="H2118" s="1" t="s">
        <v>20</v>
      </c>
      <c r="I2118" s="2">
        <v>45686.0</v>
      </c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ht="15.75" customHeight="1">
      <c r="A2119" s="1" t="s">
        <v>4307</v>
      </c>
      <c r="B2119" s="1" t="s">
        <v>4308</v>
      </c>
      <c r="C2119" s="1">
        <v>4.2988611736E10</v>
      </c>
      <c r="D2119" s="1" t="s">
        <v>12</v>
      </c>
      <c r="E2119" s="1" t="s">
        <v>19</v>
      </c>
      <c r="F2119" s="1" t="s">
        <v>14</v>
      </c>
      <c r="G2119" s="1" t="s">
        <v>65</v>
      </c>
      <c r="H2119" s="1" t="s">
        <v>20</v>
      </c>
      <c r="I2119" s="2">
        <v>45686.0</v>
      </c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ht="15.75" customHeight="1">
      <c r="A2120" s="1" t="s">
        <v>1864</v>
      </c>
      <c r="B2120" s="1" t="s">
        <v>4309</v>
      </c>
      <c r="C2120" s="1">
        <v>9.3991308363E10</v>
      </c>
      <c r="D2120" s="1" t="s">
        <v>12</v>
      </c>
      <c r="E2120" s="1" t="s">
        <v>93</v>
      </c>
      <c r="F2120" s="1" t="s">
        <v>14</v>
      </c>
      <c r="G2120" s="1" t="s">
        <v>15</v>
      </c>
      <c r="H2120" s="1" t="s">
        <v>20</v>
      </c>
      <c r="I2120" s="2">
        <v>45686.0</v>
      </c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ht="15.75" customHeight="1">
      <c r="A2121" s="1" t="s">
        <v>2043</v>
      </c>
      <c r="B2121" s="1" t="s">
        <v>4310</v>
      </c>
      <c r="C2121" s="1">
        <v>9.1986141842E10</v>
      </c>
      <c r="D2121" s="1" t="s">
        <v>12</v>
      </c>
      <c r="E2121" s="1" t="s">
        <v>32</v>
      </c>
      <c r="F2121" s="1" t="s">
        <v>14</v>
      </c>
      <c r="G2121" s="1" t="s">
        <v>65</v>
      </c>
      <c r="H2121" s="1" t="s">
        <v>20</v>
      </c>
      <c r="I2121" s="2">
        <v>45686.0</v>
      </c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ht="15.75" customHeight="1">
      <c r="A2122" s="1" t="s">
        <v>4311</v>
      </c>
      <c r="B2122" s="1" t="s">
        <v>4312</v>
      </c>
      <c r="C2122" s="1">
        <v>1.4998646399E10</v>
      </c>
      <c r="D2122" s="1" t="s">
        <v>12</v>
      </c>
      <c r="E2122" s="1" t="s">
        <v>19</v>
      </c>
      <c r="F2122" s="1" t="s">
        <v>14</v>
      </c>
      <c r="G2122" s="1" t="s">
        <v>65</v>
      </c>
      <c r="H2122" s="1" t="s">
        <v>20</v>
      </c>
      <c r="I2122" s="2">
        <v>45686.0</v>
      </c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ht="15.75" customHeight="1">
      <c r="A2123" s="1" t="s">
        <v>4313</v>
      </c>
      <c r="B2123" s="1" t="s">
        <v>4314</v>
      </c>
      <c r="C2123" s="1">
        <v>5.1999119601E10</v>
      </c>
      <c r="D2123" s="1" t="s">
        <v>12</v>
      </c>
      <c r="E2123" s="1" t="s">
        <v>47</v>
      </c>
      <c r="F2123" s="1" t="s">
        <v>14</v>
      </c>
      <c r="G2123" s="1" t="s">
        <v>15</v>
      </c>
      <c r="H2123" s="1" t="s">
        <v>20</v>
      </c>
      <c r="I2123" s="2">
        <v>45686.0</v>
      </c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ht="15.75" customHeight="1">
      <c r="A2124" s="1" t="s">
        <v>327</v>
      </c>
      <c r="B2124" s="1" t="s">
        <v>4315</v>
      </c>
      <c r="C2124" s="1">
        <v>1.1953931106E10</v>
      </c>
      <c r="D2124" s="1" t="s">
        <v>12</v>
      </c>
      <c r="E2124" s="1" t="s">
        <v>13</v>
      </c>
      <c r="F2124" s="1" t="s">
        <v>14</v>
      </c>
      <c r="G2124" s="1" t="s">
        <v>15</v>
      </c>
      <c r="H2124" s="1" t="s">
        <v>48</v>
      </c>
      <c r="I2124" s="2">
        <v>45686.0</v>
      </c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ht="15.75" customHeight="1">
      <c r="A2125" s="1" t="s">
        <v>1539</v>
      </c>
      <c r="B2125" s="1" t="s">
        <v>4316</v>
      </c>
      <c r="C2125" s="1">
        <v>5.1994464814E10</v>
      </c>
      <c r="D2125" s="1" t="s">
        <v>12</v>
      </c>
      <c r="E2125" s="1" t="s">
        <v>32</v>
      </c>
      <c r="F2125" s="1" t="s">
        <v>14</v>
      </c>
      <c r="G2125" s="1" t="s">
        <v>65</v>
      </c>
      <c r="H2125" s="1" t="s">
        <v>20</v>
      </c>
      <c r="I2125" s="2">
        <v>45686.0</v>
      </c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ht="15.75" customHeight="1">
      <c r="A2126" s="1" t="s">
        <v>4317</v>
      </c>
      <c r="B2126" s="1" t="s">
        <v>4318</v>
      </c>
      <c r="C2126" s="1">
        <v>7.7999021239E10</v>
      </c>
      <c r="D2126" s="1" t="s">
        <v>12</v>
      </c>
      <c r="E2126" s="1" t="s">
        <v>93</v>
      </c>
      <c r="F2126" s="1" t="s">
        <v>14</v>
      </c>
      <c r="G2126" s="1" t="s">
        <v>15</v>
      </c>
      <c r="H2126" s="1" t="s">
        <v>20</v>
      </c>
      <c r="I2126" s="2">
        <v>45686.0</v>
      </c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ht="15.75" customHeight="1">
      <c r="A2127" s="1" t="s">
        <v>1241</v>
      </c>
      <c r="B2127" s="1" t="s">
        <v>4319</v>
      </c>
      <c r="C2127" s="1" t="s">
        <v>4320</v>
      </c>
      <c r="D2127" s="1" t="s">
        <v>12</v>
      </c>
      <c r="E2127" s="1" t="s">
        <v>13</v>
      </c>
      <c r="F2127" s="1" t="s">
        <v>14</v>
      </c>
      <c r="G2127" s="1" t="s">
        <v>65</v>
      </c>
      <c r="H2127" s="1" t="s">
        <v>108</v>
      </c>
      <c r="I2127" s="2">
        <v>45686.0</v>
      </c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ht="15.75" customHeight="1">
      <c r="A2128" s="1" t="s">
        <v>4321</v>
      </c>
      <c r="B2128" s="1" t="s">
        <v>4322</v>
      </c>
      <c r="C2128" s="1">
        <v>4.1997382614E10</v>
      </c>
      <c r="D2128" s="1" t="s">
        <v>12</v>
      </c>
      <c r="E2128" s="1" t="s">
        <v>71</v>
      </c>
      <c r="F2128" s="1" t="s">
        <v>14</v>
      </c>
      <c r="G2128" s="1" t="s">
        <v>15</v>
      </c>
      <c r="H2128" s="1" t="s">
        <v>48</v>
      </c>
      <c r="I2128" s="2">
        <v>45686.0</v>
      </c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ht="15.75" customHeight="1">
      <c r="A2129" s="1" t="s">
        <v>4323</v>
      </c>
      <c r="B2129" s="1" t="s">
        <v>4324</v>
      </c>
      <c r="C2129" s="1">
        <v>4.3999192221E10</v>
      </c>
      <c r="D2129" s="1" t="s">
        <v>12</v>
      </c>
      <c r="E2129" s="1" t="s">
        <v>333</v>
      </c>
      <c r="F2129" s="1" t="s">
        <v>14</v>
      </c>
      <c r="G2129" s="1" t="s">
        <v>15</v>
      </c>
      <c r="H2129" s="1" t="s">
        <v>20</v>
      </c>
      <c r="I2129" s="2">
        <v>45686.0</v>
      </c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ht="15.75" customHeight="1">
      <c r="A2130" s="1" t="s">
        <v>4325</v>
      </c>
      <c r="B2130" s="1" t="s">
        <v>4326</v>
      </c>
      <c r="C2130" s="1" t="s">
        <v>4327</v>
      </c>
      <c r="D2130" s="1" t="s">
        <v>12</v>
      </c>
      <c r="E2130" s="1" t="s">
        <v>32</v>
      </c>
      <c r="F2130" s="1" t="s">
        <v>14</v>
      </c>
      <c r="G2130" s="1" t="s">
        <v>15</v>
      </c>
      <c r="H2130" s="1" t="s">
        <v>48</v>
      </c>
      <c r="I2130" s="2">
        <v>45686.0</v>
      </c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ht="15.75" customHeight="1">
      <c r="A2131" s="1" t="s">
        <v>4328</v>
      </c>
      <c r="B2131" s="1" t="s">
        <v>4329</v>
      </c>
      <c r="C2131" s="1">
        <v>1.1983705114E10</v>
      </c>
      <c r="D2131" s="1" t="s">
        <v>12</v>
      </c>
      <c r="E2131" s="1" t="s">
        <v>68</v>
      </c>
      <c r="F2131" s="1" t="s">
        <v>14</v>
      </c>
      <c r="G2131" s="1" t="s">
        <v>15</v>
      </c>
      <c r="H2131" s="1" t="s">
        <v>77</v>
      </c>
      <c r="I2131" s="2">
        <v>45686.0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ht="15.75" customHeight="1">
      <c r="A2132" s="1" t="s">
        <v>4330</v>
      </c>
      <c r="B2132" s="1" t="s">
        <v>4331</v>
      </c>
      <c r="C2132" s="1" t="s">
        <v>4332</v>
      </c>
      <c r="D2132" s="1" t="s">
        <v>12</v>
      </c>
      <c r="E2132" s="1" t="s">
        <v>13</v>
      </c>
      <c r="F2132" s="1" t="s">
        <v>14</v>
      </c>
      <c r="G2132" s="1" t="s">
        <v>15</v>
      </c>
      <c r="H2132" s="1" t="s">
        <v>143</v>
      </c>
      <c r="I2132" s="2">
        <v>45686.0</v>
      </c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ht="15.75" customHeight="1">
      <c r="A2133" s="1" t="s">
        <v>4333</v>
      </c>
      <c r="B2133" s="1" t="s">
        <v>4334</v>
      </c>
      <c r="C2133" s="1" t="s">
        <v>4335</v>
      </c>
      <c r="D2133" s="1" t="s">
        <v>12</v>
      </c>
      <c r="E2133" s="1" t="s">
        <v>19</v>
      </c>
      <c r="F2133" s="1" t="s">
        <v>14</v>
      </c>
      <c r="G2133" s="1" t="s">
        <v>15</v>
      </c>
      <c r="H2133" s="1" t="s">
        <v>20</v>
      </c>
      <c r="I2133" s="2">
        <v>45686.0</v>
      </c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ht="15.75" customHeight="1">
      <c r="A2134" s="1" t="s">
        <v>4336</v>
      </c>
      <c r="B2134" s="1" t="s">
        <v>4337</v>
      </c>
      <c r="C2134" s="1">
        <v>8.4998571235E10</v>
      </c>
      <c r="D2134" s="1" t="s">
        <v>12</v>
      </c>
      <c r="E2134" s="1" t="s">
        <v>93</v>
      </c>
      <c r="F2134" s="1" t="s">
        <v>14</v>
      </c>
      <c r="G2134" s="1" t="s">
        <v>65</v>
      </c>
      <c r="H2134" s="1" t="s">
        <v>20</v>
      </c>
      <c r="I2134" s="2">
        <v>45686.0</v>
      </c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ht="15.75" customHeight="1">
      <c r="A2135" s="1" t="s">
        <v>4338</v>
      </c>
      <c r="B2135" s="1" t="s">
        <v>4339</v>
      </c>
      <c r="C2135" s="1">
        <v>2.2998213009E10</v>
      </c>
      <c r="D2135" s="1" t="s">
        <v>12</v>
      </c>
      <c r="E2135" s="1" t="s">
        <v>19</v>
      </c>
      <c r="F2135" s="1" t="s">
        <v>14</v>
      </c>
      <c r="G2135" s="1" t="s">
        <v>65</v>
      </c>
      <c r="H2135" s="1" t="s">
        <v>20</v>
      </c>
      <c r="I2135" s="2">
        <v>45686.0</v>
      </c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ht="15.75" customHeight="1">
      <c r="A2136" s="1" t="s">
        <v>4340</v>
      </c>
      <c r="B2136" s="1" t="s">
        <v>4341</v>
      </c>
      <c r="C2136" s="1">
        <v>6.592253378E9</v>
      </c>
      <c r="D2136" s="1" t="s">
        <v>12</v>
      </c>
      <c r="E2136" s="1" t="s">
        <v>71</v>
      </c>
      <c r="F2136" s="1" t="s">
        <v>14</v>
      </c>
      <c r="G2136" s="1" t="s">
        <v>15</v>
      </c>
      <c r="H2136" s="1" t="s">
        <v>48</v>
      </c>
      <c r="I2136" s="2">
        <v>45686.0</v>
      </c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ht="15.75" customHeight="1">
      <c r="A2137" s="1" t="s">
        <v>4342</v>
      </c>
      <c r="B2137" s="1" t="s">
        <v>4343</v>
      </c>
      <c r="C2137" s="1">
        <v>2.1978918128E10</v>
      </c>
      <c r="D2137" s="1" t="s">
        <v>12</v>
      </c>
      <c r="E2137" s="1" t="s">
        <v>93</v>
      </c>
      <c r="F2137" s="1" t="s">
        <v>14</v>
      </c>
      <c r="G2137" s="1" t="s">
        <v>65</v>
      </c>
      <c r="H2137" s="1" t="s">
        <v>33</v>
      </c>
      <c r="I2137" s="2">
        <v>45686.0</v>
      </c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ht="15.75" customHeight="1">
      <c r="A2138" s="1" t="s">
        <v>4344</v>
      </c>
      <c r="B2138" s="1" t="s">
        <v>4345</v>
      </c>
      <c r="C2138" s="1">
        <v>1.8991707223E10</v>
      </c>
      <c r="D2138" s="1" t="s">
        <v>12</v>
      </c>
      <c r="E2138" s="1" t="s">
        <v>27</v>
      </c>
      <c r="F2138" s="1" t="s">
        <v>14</v>
      </c>
      <c r="G2138" s="1" t="s">
        <v>65</v>
      </c>
      <c r="H2138" s="1" t="s">
        <v>59</v>
      </c>
      <c r="I2138" s="2">
        <v>45686.0</v>
      </c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ht="15.75" customHeight="1">
      <c r="A2139" s="1" t="s">
        <v>4346</v>
      </c>
      <c r="B2139" s="1" t="s">
        <v>4347</v>
      </c>
      <c r="C2139" s="1">
        <v>6.6992283291E10</v>
      </c>
      <c r="D2139" s="1" t="s">
        <v>12</v>
      </c>
      <c r="E2139" s="1" t="s">
        <v>111</v>
      </c>
      <c r="F2139" s="1" t="s">
        <v>14</v>
      </c>
      <c r="G2139" s="1" t="s">
        <v>15</v>
      </c>
      <c r="H2139" s="1" t="s">
        <v>20</v>
      </c>
      <c r="I2139" s="2">
        <v>45686.0</v>
      </c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ht="15.75" customHeight="1">
      <c r="A2140" s="1" t="s">
        <v>4348</v>
      </c>
      <c r="B2140" s="1" t="s">
        <v>4349</v>
      </c>
      <c r="C2140" s="1">
        <v>2.1999790554E10</v>
      </c>
      <c r="D2140" s="1" t="s">
        <v>12</v>
      </c>
      <c r="E2140" s="1" t="s">
        <v>24</v>
      </c>
      <c r="F2140" s="1" t="s">
        <v>14</v>
      </c>
      <c r="G2140" s="1" t="s">
        <v>15</v>
      </c>
      <c r="H2140" s="1" t="s">
        <v>48</v>
      </c>
      <c r="I2140" s="2">
        <v>45686.0</v>
      </c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ht="15.75" customHeight="1">
      <c r="A2141" s="1" t="s">
        <v>4350</v>
      </c>
      <c r="B2141" s="1" t="s">
        <v>4351</v>
      </c>
      <c r="C2141" s="1">
        <v>7.5988231212E10</v>
      </c>
      <c r="D2141" s="1" t="s">
        <v>12</v>
      </c>
      <c r="E2141" s="1" t="s">
        <v>93</v>
      </c>
      <c r="F2141" s="1" t="s">
        <v>14</v>
      </c>
      <c r="G2141" s="1" t="s">
        <v>15</v>
      </c>
      <c r="H2141" s="1" t="s">
        <v>20</v>
      </c>
      <c r="I2141" s="2">
        <v>45686.0</v>
      </c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ht="15.75" customHeight="1">
      <c r="A2142" s="1" t="s">
        <v>1067</v>
      </c>
      <c r="B2142" s="1" t="s">
        <v>4352</v>
      </c>
      <c r="C2142" s="1">
        <v>7.1999782161E10</v>
      </c>
      <c r="D2142" s="1" t="s">
        <v>12</v>
      </c>
      <c r="E2142" s="1" t="s">
        <v>13</v>
      </c>
      <c r="F2142" s="1" t="s">
        <v>14</v>
      </c>
      <c r="G2142" s="1" t="s">
        <v>15</v>
      </c>
      <c r="H2142" s="1" t="s">
        <v>77</v>
      </c>
      <c r="I2142" s="2">
        <v>45686.0</v>
      </c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ht="15.75" customHeight="1">
      <c r="A2143" s="1" t="s">
        <v>4353</v>
      </c>
      <c r="B2143" s="1" t="s">
        <v>4354</v>
      </c>
      <c r="C2143" s="1">
        <v>1.1950880862E10</v>
      </c>
      <c r="D2143" s="1" t="s">
        <v>12</v>
      </c>
      <c r="E2143" s="1" t="s">
        <v>260</v>
      </c>
      <c r="F2143" s="1" t="s">
        <v>14</v>
      </c>
      <c r="G2143" s="1" t="s">
        <v>15</v>
      </c>
      <c r="H2143" s="1" t="s">
        <v>20</v>
      </c>
      <c r="I2143" s="2">
        <v>45686.0</v>
      </c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ht="15.75" customHeight="1">
      <c r="A2144" s="1" t="s">
        <v>4355</v>
      </c>
      <c r="B2144" s="1" t="s">
        <v>4356</v>
      </c>
      <c r="C2144" s="1">
        <v>5.511966140902E12</v>
      </c>
      <c r="D2144" s="1" t="s">
        <v>12</v>
      </c>
      <c r="E2144" s="1" t="s">
        <v>24</v>
      </c>
      <c r="F2144" s="1" t="s">
        <v>14</v>
      </c>
      <c r="G2144" s="1" t="s">
        <v>15</v>
      </c>
      <c r="H2144" s="1" t="s">
        <v>59</v>
      </c>
      <c r="I2144" s="2">
        <v>45686.0</v>
      </c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ht="15.75" customHeight="1">
      <c r="A2145" s="1" t="s">
        <v>4357</v>
      </c>
      <c r="B2145" s="1" t="s">
        <v>4358</v>
      </c>
      <c r="C2145" s="1">
        <v>9.898711237E10</v>
      </c>
      <c r="D2145" s="1" t="s">
        <v>12</v>
      </c>
      <c r="E2145" s="1" t="s">
        <v>32</v>
      </c>
      <c r="F2145" s="1" t="s">
        <v>14</v>
      </c>
      <c r="G2145" s="1" t="s">
        <v>15</v>
      </c>
      <c r="H2145" s="1" t="s">
        <v>200</v>
      </c>
      <c r="I2145" s="2">
        <v>45686.0</v>
      </c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ht="15.75" customHeight="1">
      <c r="A2146" s="1" t="s">
        <v>327</v>
      </c>
      <c r="B2146" s="1" t="s">
        <v>4359</v>
      </c>
      <c r="C2146" s="1">
        <v>4.4999322414E10</v>
      </c>
      <c r="D2146" s="1" t="s">
        <v>12</v>
      </c>
      <c r="E2146" s="1" t="s">
        <v>13</v>
      </c>
      <c r="F2146" s="1" t="s">
        <v>14</v>
      </c>
      <c r="G2146" s="1" t="s">
        <v>65</v>
      </c>
      <c r="H2146" s="1" t="s">
        <v>20</v>
      </c>
      <c r="I2146" s="2">
        <v>45686.0</v>
      </c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ht="15.75" customHeight="1">
      <c r="A2147" s="1" t="s">
        <v>4360</v>
      </c>
      <c r="B2147" s="1" t="s">
        <v>4361</v>
      </c>
      <c r="C2147" s="1">
        <v>8.8999113808E10</v>
      </c>
      <c r="D2147" s="1" t="s">
        <v>12</v>
      </c>
      <c r="E2147" s="1" t="s">
        <v>32</v>
      </c>
      <c r="F2147" s="1" t="s">
        <v>14</v>
      </c>
      <c r="G2147" s="1" t="s">
        <v>65</v>
      </c>
      <c r="H2147" s="1" t="s">
        <v>20</v>
      </c>
      <c r="I2147" s="2">
        <v>45686.0</v>
      </c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ht="15.75" customHeight="1">
      <c r="A2148" s="1" t="s">
        <v>3139</v>
      </c>
      <c r="B2148" s="1" t="s">
        <v>4362</v>
      </c>
      <c r="C2148" s="1">
        <v>1.1930600028E10</v>
      </c>
      <c r="D2148" s="1" t="s">
        <v>12</v>
      </c>
      <c r="E2148" s="1" t="s">
        <v>39</v>
      </c>
      <c r="F2148" s="1" t="s">
        <v>14</v>
      </c>
      <c r="G2148" s="1" t="s">
        <v>65</v>
      </c>
      <c r="H2148" s="1" t="s">
        <v>33</v>
      </c>
      <c r="I2148" s="2">
        <v>45686.0</v>
      </c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ht="15.75" customHeight="1">
      <c r="A2149" s="1" t="s">
        <v>4363</v>
      </c>
      <c r="B2149" s="1" t="s">
        <v>4364</v>
      </c>
      <c r="C2149" s="1" t="s">
        <v>4365</v>
      </c>
      <c r="D2149" s="1" t="s">
        <v>12</v>
      </c>
      <c r="E2149" s="1" t="s">
        <v>32</v>
      </c>
      <c r="F2149" s="1" t="s">
        <v>14</v>
      </c>
      <c r="G2149" s="1" t="s">
        <v>15</v>
      </c>
      <c r="H2149" s="1" t="s">
        <v>59</v>
      </c>
      <c r="I2149" s="2">
        <v>45686.0</v>
      </c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ht="15.75" customHeight="1">
      <c r="A2150" s="1" t="s">
        <v>4366</v>
      </c>
      <c r="B2150" s="1" t="s">
        <v>4367</v>
      </c>
      <c r="C2150" s="1">
        <v>2.1979548453E10</v>
      </c>
      <c r="D2150" s="1" t="s">
        <v>12</v>
      </c>
      <c r="E2150" s="1" t="s">
        <v>93</v>
      </c>
      <c r="F2150" s="1" t="s">
        <v>14</v>
      </c>
      <c r="G2150" s="1" t="s">
        <v>15</v>
      </c>
      <c r="H2150" s="1" t="s">
        <v>20</v>
      </c>
      <c r="I2150" s="2">
        <v>45686.0</v>
      </c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ht="15.75" customHeight="1">
      <c r="A2151" s="1" t="s">
        <v>4368</v>
      </c>
      <c r="B2151" s="1" t="s">
        <v>4369</v>
      </c>
      <c r="C2151" s="1">
        <v>2.2997441681E10</v>
      </c>
      <c r="D2151" s="1" t="s">
        <v>12</v>
      </c>
      <c r="E2151" s="1" t="s">
        <v>47</v>
      </c>
      <c r="F2151" s="1" t="s">
        <v>14</v>
      </c>
      <c r="G2151" s="1" t="s">
        <v>15</v>
      </c>
      <c r="H2151" s="1" t="s">
        <v>77</v>
      </c>
      <c r="I2151" s="2">
        <v>45686.0</v>
      </c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ht="15.75" customHeight="1">
      <c r="A2152" s="1" t="s">
        <v>4370</v>
      </c>
      <c r="B2152" s="1" t="s">
        <v>4371</v>
      </c>
      <c r="C2152" s="1" t="s">
        <v>4372</v>
      </c>
      <c r="D2152" s="1" t="s">
        <v>12</v>
      </c>
      <c r="E2152" s="1" t="s">
        <v>24</v>
      </c>
      <c r="F2152" s="1" t="s">
        <v>14</v>
      </c>
      <c r="G2152" s="1" t="s">
        <v>15</v>
      </c>
      <c r="H2152" s="1" t="s">
        <v>59</v>
      </c>
      <c r="I2152" s="2">
        <v>45686.0</v>
      </c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ht="15.75" customHeight="1">
      <c r="A2153" s="1" t="s">
        <v>4373</v>
      </c>
      <c r="B2153" s="1" t="s">
        <v>4374</v>
      </c>
      <c r="C2153" s="1">
        <v>3.3998490366E10</v>
      </c>
      <c r="D2153" s="1" t="s">
        <v>12</v>
      </c>
      <c r="E2153" s="1" t="s">
        <v>32</v>
      </c>
      <c r="F2153" s="1" t="s">
        <v>14</v>
      </c>
      <c r="G2153" s="1" t="s">
        <v>15</v>
      </c>
      <c r="H2153" s="1" t="s">
        <v>77</v>
      </c>
      <c r="I2153" s="2">
        <v>45686.0</v>
      </c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ht="15.75" customHeight="1">
      <c r="A2154" s="1" t="s">
        <v>848</v>
      </c>
      <c r="B2154" s="1" t="s">
        <v>4375</v>
      </c>
      <c r="C2154" s="1" t="s">
        <v>4376</v>
      </c>
      <c r="D2154" s="1" t="s">
        <v>12</v>
      </c>
      <c r="E2154" s="1" t="s">
        <v>68</v>
      </c>
      <c r="F2154" s="1" t="s">
        <v>14</v>
      </c>
      <c r="G2154" s="1" t="s">
        <v>15</v>
      </c>
      <c r="H2154" s="1" t="s">
        <v>33</v>
      </c>
      <c r="I2154" s="2">
        <v>45686.0</v>
      </c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ht="15.75" customHeight="1">
      <c r="A2155" s="1" t="s">
        <v>4377</v>
      </c>
      <c r="B2155" s="1" t="s">
        <v>4378</v>
      </c>
      <c r="C2155" s="1">
        <v>2.8999994122E10</v>
      </c>
      <c r="D2155" s="1" t="s">
        <v>12</v>
      </c>
      <c r="E2155" s="1" t="s">
        <v>13</v>
      </c>
      <c r="F2155" s="1" t="s">
        <v>14</v>
      </c>
      <c r="G2155" s="1" t="s">
        <v>15</v>
      </c>
      <c r="H2155" s="1" t="s">
        <v>20</v>
      </c>
      <c r="I2155" s="2">
        <v>45686.0</v>
      </c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ht="15.75" customHeight="1">
      <c r="A2156" s="1" t="s">
        <v>4379</v>
      </c>
      <c r="B2156" s="1" t="s">
        <v>4380</v>
      </c>
      <c r="C2156" s="1">
        <v>5.1993494101E10</v>
      </c>
      <c r="D2156" s="1" t="s">
        <v>12</v>
      </c>
      <c r="E2156" s="1" t="s">
        <v>32</v>
      </c>
      <c r="F2156" s="1" t="s">
        <v>14</v>
      </c>
      <c r="G2156" s="1" t="s">
        <v>65</v>
      </c>
      <c r="H2156" s="1" t="s">
        <v>33</v>
      </c>
      <c r="I2156" s="2">
        <v>45686.0</v>
      </c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ht="15.75" customHeight="1">
      <c r="A2157" s="1" t="s">
        <v>4381</v>
      </c>
      <c r="B2157" s="1" t="s">
        <v>4382</v>
      </c>
      <c r="C2157" s="1">
        <v>6.1986352362E10</v>
      </c>
      <c r="D2157" s="1" t="s">
        <v>12</v>
      </c>
      <c r="E2157" s="1" t="s">
        <v>68</v>
      </c>
      <c r="F2157" s="1" t="s">
        <v>14</v>
      </c>
      <c r="G2157" s="1" t="s">
        <v>15</v>
      </c>
      <c r="H2157" s="1" t="s">
        <v>48</v>
      </c>
      <c r="I2157" s="2">
        <v>45686.0</v>
      </c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ht="15.75" customHeight="1">
      <c r="A2158" s="1" t="s">
        <v>4383</v>
      </c>
      <c r="B2158" s="1" t="s">
        <v>4384</v>
      </c>
      <c r="C2158" s="1">
        <v>1.499146025E10</v>
      </c>
      <c r="D2158" s="1" t="s">
        <v>12</v>
      </c>
      <c r="E2158" s="1" t="s">
        <v>32</v>
      </c>
      <c r="F2158" s="1" t="s">
        <v>14</v>
      </c>
      <c r="G2158" s="1" t="s">
        <v>15</v>
      </c>
      <c r="H2158" s="1" t="s">
        <v>59</v>
      </c>
      <c r="I2158" s="2">
        <v>45686.0</v>
      </c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ht="15.75" customHeight="1">
      <c r="A2159" s="1" t="s">
        <v>4385</v>
      </c>
      <c r="B2159" s="1" t="s">
        <v>4386</v>
      </c>
      <c r="C2159" s="1">
        <v>4.8996409372E10</v>
      </c>
      <c r="D2159" s="1" t="s">
        <v>12</v>
      </c>
      <c r="E2159" s="1" t="s">
        <v>71</v>
      </c>
      <c r="F2159" s="1" t="s">
        <v>14</v>
      </c>
      <c r="G2159" s="1" t="s">
        <v>15</v>
      </c>
      <c r="H2159" s="1" t="s">
        <v>48</v>
      </c>
      <c r="I2159" s="2">
        <v>45686.0</v>
      </c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ht="15.75" customHeight="1">
      <c r="A2160" s="1" t="s">
        <v>4387</v>
      </c>
      <c r="B2160" s="1" t="s">
        <v>4388</v>
      </c>
      <c r="C2160" s="1">
        <v>1.1992853577E10</v>
      </c>
      <c r="D2160" s="1" t="s">
        <v>12</v>
      </c>
      <c r="E2160" s="1" t="s">
        <v>13</v>
      </c>
      <c r="F2160" s="1" t="s">
        <v>14</v>
      </c>
      <c r="G2160" s="1" t="s">
        <v>65</v>
      </c>
      <c r="H2160" s="1" t="s">
        <v>20</v>
      </c>
      <c r="I2160" s="2">
        <v>45686.0</v>
      </c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ht="15.75" customHeight="1">
      <c r="A2161" s="1" t="s">
        <v>4389</v>
      </c>
      <c r="B2161" s="1" t="s">
        <v>4390</v>
      </c>
      <c r="C2161" s="1">
        <v>1.1943957064E10</v>
      </c>
      <c r="D2161" s="1" t="s">
        <v>12</v>
      </c>
      <c r="E2161" s="1" t="s">
        <v>68</v>
      </c>
      <c r="F2161" s="1" t="s">
        <v>14</v>
      </c>
      <c r="G2161" s="1" t="s">
        <v>15</v>
      </c>
      <c r="H2161" s="1" t="s">
        <v>20</v>
      </c>
      <c r="I2161" s="2">
        <v>45686.0</v>
      </c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ht="15.75" customHeight="1">
      <c r="A2162" s="1" t="s">
        <v>4391</v>
      </c>
      <c r="B2162" s="1" t="s">
        <v>4392</v>
      </c>
      <c r="C2162" s="1">
        <v>6.199341044E10</v>
      </c>
      <c r="D2162" s="1" t="s">
        <v>12</v>
      </c>
      <c r="E2162" s="1" t="s">
        <v>32</v>
      </c>
      <c r="F2162" s="1" t="s">
        <v>14</v>
      </c>
      <c r="G2162" s="1" t="s">
        <v>15</v>
      </c>
      <c r="H2162" s="1" t="s">
        <v>77</v>
      </c>
      <c r="I2162" s="2">
        <v>45686.0</v>
      </c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ht="15.75" customHeight="1">
      <c r="A2163" s="1" t="s">
        <v>4393</v>
      </c>
      <c r="B2163" s="1" t="s">
        <v>4394</v>
      </c>
      <c r="C2163" s="1">
        <v>6.6996320636E10</v>
      </c>
      <c r="D2163" s="1" t="s">
        <v>12</v>
      </c>
      <c r="E2163" s="1" t="s">
        <v>19</v>
      </c>
      <c r="F2163" s="1" t="s">
        <v>14</v>
      </c>
      <c r="G2163" s="1" t="s">
        <v>15</v>
      </c>
      <c r="H2163" s="1" t="s">
        <v>20</v>
      </c>
      <c r="I2163" s="2">
        <v>45686.0</v>
      </c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ht="15.75" customHeight="1">
      <c r="A2164" s="1" t="s">
        <v>4395</v>
      </c>
      <c r="B2164" s="1" t="s">
        <v>4396</v>
      </c>
      <c r="C2164" s="1">
        <v>5.5984695922E10</v>
      </c>
      <c r="D2164" s="1" t="s">
        <v>12</v>
      </c>
      <c r="E2164" s="1" t="s">
        <v>32</v>
      </c>
      <c r="F2164" s="1" t="s">
        <v>14</v>
      </c>
      <c r="G2164" s="1" t="s">
        <v>65</v>
      </c>
      <c r="H2164" s="1" t="s">
        <v>20</v>
      </c>
      <c r="I2164" s="2">
        <v>45686.0</v>
      </c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ht="15.75" customHeight="1">
      <c r="A2165" s="1" t="s">
        <v>4397</v>
      </c>
      <c r="B2165" s="1" t="s">
        <v>4398</v>
      </c>
      <c r="C2165" s="1">
        <v>8.4999371078E10</v>
      </c>
      <c r="D2165" s="1" t="s">
        <v>12</v>
      </c>
      <c r="E2165" s="1" t="s">
        <v>32</v>
      </c>
      <c r="F2165" s="1" t="s">
        <v>14</v>
      </c>
      <c r="G2165" s="1" t="s">
        <v>15</v>
      </c>
      <c r="H2165" s="1" t="s">
        <v>59</v>
      </c>
      <c r="I2165" s="2">
        <v>45686.0</v>
      </c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ht="15.75" customHeight="1">
      <c r="A2166" s="1" t="s">
        <v>1850</v>
      </c>
      <c r="B2166" s="1" t="s">
        <v>4399</v>
      </c>
      <c r="C2166" s="1">
        <v>5.534999163675E12</v>
      </c>
      <c r="D2166" s="1" t="s">
        <v>12</v>
      </c>
      <c r="E2166" s="1" t="s">
        <v>13</v>
      </c>
      <c r="F2166" s="1" t="s">
        <v>14</v>
      </c>
      <c r="G2166" s="1" t="s">
        <v>15</v>
      </c>
      <c r="H2166" s="1" t="s">
        <v>84</v>
      </c>
      <c r="I2166" s="2">
        <v>45686.0</v>
      </c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ht="15.75" customHeight="1">
      <c r="A2167" s="1" t="s">
        <v>17</v>
      </c>
      <c r="B2167" s="1" t="s">
        <v>4400</v>
      </c>
      <c r="C2167" s="1">
        <v>1.1997459365E10</v>
      </c>
      <c r="D2167" s="1" t="s">
        <v>12</v>
      </c>
      <c r="E2167" s="1" t="s">
        <v>19</v>
      </c>
      <c r="F2167" s="1" t="s">
        <v>14</v>
      </c>
      <c r="G2167" s="1" t="s">
        <v>65</v>
      </c>
      <c r="H2167" s="1" t="s">
        <v>20</v>
      </c>
      <c r="I2167" s="2">
        <v>45686.0</v>
      </c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ht="15.75" customHeight="1">
      <c r="A2168" s="1" t="s">
        <v>4401</v>
      </c>
      <c r="B2168" s="1" t="s">
        <v>4402</v>
      </c>
      <c r="C2168" s="1" t="s">
        <v>4403</v>
      </c>
      <c r="D2168" s="1" t="s">
        <v>12</v>
      </c>
      <c r="E2168" s="1" t="s">
        <v>47</v>
      </c>
      <c r="F2168" s="1" t="s">
        <v>14</v>
      </c>
      <c r="G2168" s="1" t="s">
        <v>65</v>
      </c>
      <c r="H2168" s="1" t="s">
        <v>114</v>
      </c>
      <c r="I2168" s="2">
        <v>45686.0</v>
      </c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ht="15.75" customHeight="1">
      <c r="A2169" s="1" t="s">
        <v>529</v>
      </c>
      <c r="B2169" s="1" t="s">
        <v>4404</v>
      </c>
      <c r="C2169" s="1">
        <v>1.1940114332E10</v>
      </c>
      <c r="D2169" s="1" t="s">
        <v>12</v>
      </c>
      <c r="E2169" s="1" t="s">
        <v>39</v>
      </c>
      <c r="F2169" s="1" t="s">
        <v>14</v>
      </c>
      <c r="G2169" s="1" t="s">
        <v>15</v>
      </c>
      <c r="H2169" s="1" t="s">
        <v>20</v>
      </c>
      <c r="I2169" s="2">
        <v>45686.0</v>
      </c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ht="15.75" customHeight="1">
      <c r="A2170" s="1" t="s">
        <v>1539</v>
      </c>
      <c r="B2170" s="1" t="s">
        <v>4405</v>
      </c>
      <c r="C2170" s="1">
        <v>8.5999608799E10</v>
      </c>
      <c r="D2170" s="1" t="s">
        <v>12</v>
      </c>
      <c r="E2170" s="1" t="s">
        <v>47</v>
      </c>
      <c r="F2170" s="1" t="s">
        <v>14</v>
      </c>
      <c r="G2170" s="1" t="s">
        <v>15</v>
      </c>
      <c r="H2170" s="1" t="s">
        <v>48</v>
      </c>
      <c r="I2170" s="2">
        <v>45686.0</v>
      </c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ht="15.75" customHeight="1">
      <c r="A2171" s="1" t="s">
        <v>4406</v>
      </c>
      <c r="B2171" s="1" t="s">
        <v>4407</v>
      </c>
      <c r="C2171" s="1">
        <v>6.1998741478E10</v>
      </c>
      <c r="D2171" s="1" t="s">
        <v>12</v>
      </c>
      <c r="E2171" s="1" t="s">
        <v>47</v>
      </c>
      <c r="F2171" s="1" t="s">
        <v>14</v>
      </c>
      <c r="G2171" s="1" t="s">
        <v>15</v>
      </c>
      <c r="H2171" s="1" t="s">
        <v>59</v>
      </c>
      <c r="I2171" s="2">
        <v>45686.0</v>
      </c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ht="15.75" customHeight="1">
      <c r="A2172" s="1" t="s">
        <v>4408</v>
      </c>
      <c r="B2172" s="1" t="s">
        <v>4409</v>
      </c>
      <c r="C2172" s="1" t="s">
        <v>4410</v>
      </c>
      <c r="D2172" s="1" t="s">
        <v>12</v>
      </c>
      <c r="E2172" s="1" t="s">
        <v>24</v>
      </c>
      <c r="F2172" s="1" t="s">
        <v>14</v>
      </c>
      <c r="G2172" s="1" t="s">
        <v>15</v>
      </c>
      <c r="H2172" s="1" t="s">
        <v>20</v>
      </c>
      <c r="I2172" s="2">
        <v>45686.0</v>
      </c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ht="15.75" customHeight="1">
      <c r="A2173" s="1" t="s">
        <v>4411</v>
      </c>
      <c r="B2173" s="1" t="s">
        <v>4412</v>
      </c>
      <c r="C2173" s="1" t="s">
        <v>4413</v>
      </c>
      <c r="D2173" s="1" t="s">
        <v>12</v>
      </c>
      <c r="E2173" s="1" t="s">
        <v>13</v>
      </c>
      <c r="F2173" s="1" t="s">
        <v>14</v>
      </c>
      <c r="G2173" s="1" t="s">
        <v>15</v>
      </c>
      <c r="H2173" s="1" t="s">
        <v>20</v>
      </c>
      <c r="I2173" s="2">
        <v>45686.0</v>
      </c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ht="15.75" customHeight="1">
      <c r="A2174" s="1" t="s">
        <v>4414</v>
      </c>
      <c r="B2174" s="1" t="s">
        <v>4415</v>
      </c>
      <c r="C2174" s="1">
        <v>1.1952852964E10</v>
      </c>
      <c r="D2174" s="1" t="s">
        <v>12</v>
      </c>
      <c r="E2174" s="1" t="s">
        <v>13</v>
      </c>
      <c r="F2174" s="1" t="s">
        <v>14</v>
      </c>
      <c r="G2174" s="1" t="s">
        <v>15</v>
      </c>
      <c r="H2174" s="1" t="s">
        <v>20</v>
      </c>
      <c r="I2174" s="2">
        <v>45686.0</v>
      </c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ht="15.75" customHeight="1">
      <c r="A2175" s="1" t="s">
        <v>4416</v>
      </c>
      <c r="B2175" s="1" t="s">
        <v>4417</v>
      </c>
      <c r="C2175" s="1" t="s">
        <v>4418</v>
      </c>
      <c r="D2175" s="1" t="s">
        <v>12</v>
      </c>
      <c r="E2175" s="1" t="s">
        <v>13</v>
      </c>
      <c r="F2175" s="1" t="s">
        <v>14</v>
      </c>
      <c r="G2175" s="1" t="s">
        <v>15</v>
      </c>
      <c r="H2175" s="1" t="s">
        <v>59</v>
      </c>
      <c r="I2175" s="2">
        <v>45686.0</v>
      </c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ht="15.75" customHeight="1">
      <c r="A2176" s="1" t="s">
        <v>4414</v>
      </c>
      <c r="B2176" s="1" t="s">
        <v>4415</v>
      </c>
      <c r="C2176" s="1">
        <v>1.1952852964E10</v>
      </c>
      <c r="D2176" s="1" t="s">
        <v>12</v>
      </c>
      <c r="E2176" s="1" t="s">
        <v>13</v>
      </c>
      <c r="F2176" s="1" t="s">
        <v>14</v>
      </c>
      <c r="G2176" s="1" t="s">
        <v>15</v>
      </c>
      <c r="H2176" s="1" t="s">
        <v>20</v>
      </c>
      <c r="I2176" s="2">
        <v>45686.0</v>
      </c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ht="15.75" customHeight="1">
      <c r="A2177" s="1" t="s">
        <v>4419</v>
      </c>
      <c r="B2177" s="1" t="s">
        <v>4420</v>
      </c>
      <c r="C2177" s="1" t="s">
        <v>4421</v>
      </c>
      <c r="D2177" s="1" t="s">
        <v>12</v>
      </c>
      <c r="E2177" s="1" t="s">
        <v>71</v>
      </c>
      <c r="F2177" s="1" t="s">
        <v>14</v>
      </c>
      <c r="G2177" s="1" t="s">
        <v>15</v>
      </c>
      <c r="H2177" s="1" t="s">
        <v>48</v>
      </c>
      <c r="I2177" s="2">
        <v>45686.0</v>
      </c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ht="15.75" customHeight="1">
      <c r="A2178" s="1" t="s">
        <v>4422</v>
      </c>
      <c r="B2178" s="1" t="s">
        <v>4423</v>
      </c>
      <c r="C2178" s="1">
        <v>2.1972554071E10</v>
      </c>
      <c r="D2178" s="1" t="s">
        <v>12</v>
      </c>
      <c r="E2178" s="1" t="s">
        <v>93</v>
      </c>
      <c r="F2178" s="1" t="s">
        <v>14</v>
      </c>
      <c r="G2178" s="1" t="s">
        <v>15</v>
      </c>
      <c r="H2178" s="1" t="s">
        <v>20</v>
      </c>
      <c r="I2178" s="2">
        <v>45686.0</v>
      </c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ht="15.75" customHeight="1">
      <c r="A2179" s="1" t="s">
        <v>4424</v>
      </c>
      <c r="B2179" s="1" t="s">
        <v>4425</v>
      </c>
      <c r="C2179" s="1">
        <v>9.9984328448E10</v>
      </c>
      <c r="D2179" s="1" t="s">
        <v>12</v>
      </c>
      <c r="E2179" s="1" t="s">
        <v>32</v>
      </c>
      <c r="F2179" s="1" t="s">
        <v>14</v>
      </c>
      <c r="G2179" s="1" t="s">
        <v>15</v>
      </c>
      <c r="H2179" s="1" t="s">
        <v>200</v>
      </c>
      <c r="I2179" s="2">
        <v>45686.0</v>
      </c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ht="15.75" customHeight="1">
      <c r="A2180" s="1" t="s">
        <v>2067</v>
      </c>
      <c r="B2180" s="1" t="s">
        <v>4426</v>
      </c>
      <c r="C2180" s="1">
        <v>6.7984058154E10</v>
      </c>
      <c r="D2180" s="1" t="s">
        <v>12</v>
      </c>
      <c r="E2180" s="1" t="s">
        <v>13</v>
      </c>
      <c r="F2180" s="1" t="s">
        <v>14</v>
      </c>
      <c r="G2180" s="1" t="s">
        <v>15</v>
      </c>
      <c r="H2180" s="1" t="s">
        <v>48</v>
      </c>
      <c r="I2180" s="2">
        <v>45686.0</v>
      </c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ht="15.75" customHeight="1">
      <c r="A2181" s="1" t="s">
        <v>4427</v>
      </c>
      <c r="B2181" s="1" t="s">
        <v>4428</v>
      </c>
      <c r="C2181" s="1">
        <v>1.9995225536E10</v>
      </c>
      <c r="D2181" s="1" t="s">
        <v>12</v>
      </c>
      <c r="E2181" s="1" t="s">
        <v>260</v>
      </c>
      <c r="F2181" s="1" t="s">
        <v>14</v>
      </c>
      <c r="G2181" s="1" t="s">
        <v>15</v>
      </c>
      <c r="H2181" s="1" t="s">
        <v>48</v>
      </c>
      <c r="I2181" s="2">
        <v>45686.0</v>
      </c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ht="15.75" customHeight="1">
      <c r="A2182" s="1" t="s">
        <v>2179</v>
      </c>
      <c r="B2182" s="1" t="s">
        <v>4429</v>
      </c>
      <c r="C2182" s="1">
        <v>6.6999391928E10</v>
      </c>
      <c r="D2182" s="1" t="s">
        <v>12</v>
      </c>
      <c r="E2182" s="1" t="s">
        <v>93</v>
      </c>
      <c r="F2182" s="1" t="s">
        <v>14</v>
      </c>
      <c r="G2182" s="1" t="s">
        <v>65</v>
      </c>
      <c r="H2182" s="1" t="s">
        <v>20</v>
      </c>
      <c r="I2182" s="2">
        <v>45686.0</v>
      </c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ht="15.75" customHeight="1">
      <c r="A2183" s="1" t="s">
        <v>4430</v>
      </c>
      <c r="B2183" s="1" t="s">
        <v>4431</v>
      </c>
      <c r="C2183" s="1">
        <v>9.8970098303E10</v>
      </c>
      <c r="D2183" s="1" t="s">
        <v>12</v>
      </c>
      <c r="E2183" s="1" t="s">
        <v>32</v>
      </c>
      <c r="F2183" s="1" t="s">
        <v>14</v>
      </c>
      <c r="G2183" s="1" t="s">
        <v>15</v>
      </c>
      <c r="H2183" s="1" t="s">
        <v>114</v>
      </c>
      <c r="I2183" s="2">
        <v>45686.0</v>
      </c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ht="15.75" customHeight="1">
      <c r="A2184" s="1" t="s">
        <v>106</v>
      </c>
      <c r="B2184" s="1" t="s">
        <v>4432</v>
      </c>
      <c r="C2184" s="1">
        <v>6.1996745223E10</v>
      </c>
      <c r="D2184" s="1" t="s">
        <v>12</v>
      </c>
      <c r="E2184" s="1" t="s">
        <v>13</v>
      </c>
      <c r="F2184" s="1" t="s">
        <v>14</v>
      </c>
      <c r="G2184" s="1" t="s">
        <v>65</v>
      </c>
      <c r="H2184" s="1" t="s">
        <v>4433</v>
      </c>
      <c r="I2184" s="2">
        <v>45686.0</v>
      </c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ht="15.75" customHeight="1">
      <c r="A2185" s="1" t="s">
        <v>4434</v>
      </c>
      <c r="B2185" s="1" t="s">
        <v>4435</v>
      </c>
      <c r="C2185" s="1">
        <v>8.1981743346E10</v>
      </c>
      <c r="D2185" s="1" t="s">
        <v>12</v>
      </c>
      <c r="E2185" s="1" t="s">
        <v>32</v>
      </c>
      <c r="F2185" s="1" t="s">
        <v>14</v>
      </c>
      <c r="G2185" s="1" t="s">
        <v>15</v>
      </c>
      <c r="H2185" s="1" t="s">
        <v>62</v>
      </c>
      <c r="I2185" s="2">
        <v>45686.0</v>
      </c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ht="15.75" customHeight="1">
      <c r="A2186" s="1" t="s">
        <v>4436</v>
      </c>
      <c r="B2186" s="1" t="s">
        <v>4437</v>
      </c>
      <c r="C2186" s="1">
        <v>1.1994938045E10</v>
      </c>
      <c r="D2186" s="1" t="s">
        <v>12</v>
      </c>
      <c r="E2186" s="1" t="s">
        <v>32</v>
      </c>
      <c r="F2186" s="1" t="s">
        <v>14</v>
      </c>
      <c r="G2186" s="1" t="s">
        <v>65</v>
      </c>
      <c r="H2186" s="1" t="s">
        <v>20</v>
      </c>
      <c r="I2186" s="2">
        <v>45686.0</v>
      </c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ht="15.75" customHeight="1">
      <c r="A2187" s="1" t="s">
        <v>131</v>
      </c>
      <c r="B2187" s="1" t="s">
        <v>4438</v>
      </c>
      <c r="C2187" s="1">
        <v>2.1969851091E10</v>
      </c>
      <c r="D2187" s="1"/>
      <c r="E2187" s="1"/>
      <c r="F2187" s="1"/>
      <c r="G2187" s="1"/>
      <c r="H2187" s="1"/>
      <c r="I2187" s="2">
        <v>45686.0</v>
      </c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ht="15.75" customHeight="1">
      <c r="A2188" s="1" t="s">
        <v>4439</v>
      </c>
      <c r="B2188" s="1" t="s">
        <v>4440</v>
      </c>
      <c r="C2188" s="1">
        <v>4.1996362779E10</v>
      </c>
      <c r="D2188" s="1" t="s">
        <v>12</v>
      </c>
      <c r="E2188" s="1" t="s">
        <v>39</v>
      </c>
      <c r="F2188" s="1" t="s">
        <v>14</v>
      </c>
      <c r="G2188" s="1" t="s">
        <v>65</v>
      </c>
      <c r="H2188" s="1" t="s">
        <v>20</v>
      </c>
      <c r="I2188" s="2">
        <v>45686.0</v>
      </c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ht="15.75" customHeight="1">
      <c r="A2189" s="1" t="s">
        <v>4441</v>
      </c>
      <c r="B2189" s="1" t="s">
        <v>4442</v>
      </c>
      <c r="C2189" s="1">
        <v>5.1986118262E10</v>
      </c>
      <c r="D2189" s="1" t="s">
        <v>12</v>
      </c>
      <c r="E2189" s="1" t="s">
        <v>260</v>
      </c>
      <c r="F2189" s="1" t="s">
        <v>14</v>
      </c>
      <c r="G2189" s="1" t="s">
        <v>15</v>
      </c>
      <c r="H2189" s="1" t="s">
        <v>48</v>
      </c>
      <c r="I2189" s="2">
        <v>45686.0</v>
      </c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ht="15.75" customHeight="1">
      <c r="A2190" s="1" t="s">
        <v>4443</v>
      </c>
      <c r="B2190" s="1" t="s">
        <v>4444</v>
      </c>
      <c r="C2190" s="1">
        <v>1.1961778085E10</v>
      </c>
      <c r="D2190" s="1" t="s">
        <v>12</v>
      </c>
      <c r="E2190" s="1" t="s">
        <v>111</v>
      </c>
      <c r="F2190" s="1" t="s">
        <v>14</v>
      </c>
      <c r="G2190" s="1" t="s">
        <v>15</v>
      </c>
      <c r="H2190" s="1" t="s">
        <v>33</v>
      </c>
      <c r="I2190" s="2">
        <v>45686.0</v>
      </c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ht="15.75" customHeight="1">
      <c r="A2191" s="1" t="s">
        <v>4445</v>
      </c>
      <c r="B2191" s="1" t="s">
        <v>4446</v>
      </c>
      <c r="C2191" s="1">
        <v>6.5992431317E10</v>
      </c>
      <c r="D2191" s="1" t="s">
        <v>12</v>
      </c>
      <c r="E2191" s="1" t="s">
        <v>13</v>
      </c>
      <c r="F2191" s="1" t="s">
        <v>14</v>
      </c>
      <c r="G2191" s="1" t="s">
        <v>15</v>
      </c>
      <c r="H2191" s="1" t="s">
        <v>44</v>
      </c>
      <c r="I2191" s="2">
        <v>45686.0</v>
      </c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ht="15.75" customHeight="1">
      <c r="A2192" s="1" t="s">
        <v>1557</v>
      </c>
      <c r="B2192" s="1" t="s">
        <v>4447</v>
      </c>
      <c r="C2192" s="1">
        <v>1.2991084309E10</v>
      </c>
      <c r="D2192" s="1" t="s">
        <v>12</v>
      </c>
      <c r="E2192" s="1" t="s">
        <v>32</v>
      </c>
      <c r="F2192" s="1" t="s">
        <v>14</v>
      </c>
      <c r="G2192" s="1" t="s">
        <v>15</v>
      </c>
      <c r="H2192" s="1" t="s">
        <v>51</v>
      </c>
      <c r="I2192" s="2">
        <v>45686.0</v>
      </c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ht="15.75" customHeight="1">
      <c r="A2193" s="1" t="s">
        <v>4448</v>
      </c>
      <c r="B2193" s="1" t="s">
        <v>4449</v>
      </c>
      <c r="C2193" s="1">
        <v>8.5994496821E10</v>
      </c>
      <c r="D2193" s="1" t="s">
        <v>12</v>
      </c>
      <c r="E2193" s="1" t="s">
        <v>13</v>
      </c>
      <c r="F2193" s="1" t="s">
        <v>14</v>
      </c>
      <c r="G2193" s="1" t="s">
        <v>15</v>
      </c>
      <c r="H2193" s="1" t="s">
        <v>20</v>
      </c>
      <c r="I2193" s="2">
        <v>45686.0</v>
      </c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ht="15.75" customHeight="1">
      <c r="A2194" s="1" t="s">
        <v>4450</v>
      </c>
      <c r="B2194" s="1" t="s">
        <v>4451</v>
      </c>
      <c r="C2194" s="1">
        <v>1.3988405798E10</v>
      </c>
      <c r="D2194" s="1" t="s">
        <v>12</v>
      </c>
      <c r="E2194" s="1" t="s">
        <v>32</v>
      </c>
      <c r="F2194" s="1" t="s">
        <v>14</v>
      </c>
      <c r="G2194" s="1" t="s">
        <v>15</v>
      </c>
      <c r="H2194" s="1" t="s">
        <v>3528</v>
      </c>
      <c r="I2194" s="2">
        <v>45686.0</v>
      </c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ht="15.75" customHeight="1">
      <c r="A2195" s="1" t="s">
        <v>4452</v>
      </c>
      <c r="B2195" s="1" t="s">
        <v>4453</v>
      </c>
      <c r="C2195" s="1">
        <v>6.7991250259E10</v>
      </c>
      <c r="D2195" s="1" t="s">
        <v>12</v>
      </c>
      <c r="E2195" s="1" t="s">
        <v>13</v>
      </c>
      <c r="F2195" s="1" t="s">
        <v>14</v>
      </c>
      <c r="G2195" s="1" t="s">
        <v>65</v>
      </c>
      <c r="H2195" s="1" t="s">
        <v>59</v>
      </c>
      <c r="I2195" s="2">
        <v>45686.0</v>
      </c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ht="15.75" customHeight="1">
      <c r="A2196" s="1" t="s">
        <v>4454</v>
      </c>
      <c r="B2196" s="1" t="s">
        <v>4455</v>
      </c>
      <c r="C2196" s="1">
        <v>8.4988287784E10</v>
      </c>
      <c r="D2196" s="1" t="s">
        <v>12</v>
      </c>
      <c r="E2196" s="1" t="s">
        <v>13</v>
      </c>
      <c r="F2196" s="1" t="s">
        <v>14</v>
      </c>
      <c r="G2196" s="1" t="s">
        <v>15</v>
      </c>
      <c r="H2196" s="1" t="s">
        <v>77</v>
      </c>
      <c r="I2196" s="2">
        <v>45686.0</v>
      </c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ht="15.75" customHeight="1">
      <c r="A2197" s="1" t="s">
        <v>4456</v>
      </c>
      <c r="B2197" s="1" t="s">
        <v>4457</v>
      </c>
      <c r="C2197" s="1">
        <v>1.9991101939E10</v>
      </c>
      <c r="D2197" s="1" t="s">
        <v>12</v>
      </c>
      <c r="E2197" s="1" t="s">
        <v>93</v>
      </c>
      <c r="F2197" s="1" t="s">
        <v>14</v>
      </c>
      <c r="G2197" s="1" t="s">
        <v>65</v>
      </c>
      <c r="H2197" s="1" t="s">
        <v>33</v>
      </c>
      <c r="I2197" s="2">
        <v>45686.0</v>
      </c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ht="15.75" customHeight="1">
      <c r="A2198" s="1" t="s">
        <v>4458</v>
      </c>
      <c r="B2198" s="1" t="s">
        <v>4459</v>
      </c>
      <c r="C2198" s="1">
        <v>6.7998825065E10</v>
      </c>
      <c r="D2198" s="1" t="s">
        <v>12</v>
      </c>
      <c r="E2198" s="1" t="s">
        <v>19</v>
      </c>
      <c r="F2198" s="1" t="s">
        <v>14</v>
      </c>
      <c r="G2198" s="1" t="s">
        <v>15</v>
      </c>
      <c r="H2198" s="1" t="s">
        <v>20</v>
      </c>
      <c r="I2198" s="2">
        <v>45686.0</v>
      </c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ht="15.75" customHeight="1">
      <c r="A2199" s="1" t="s">
        <v>4460</v>
      </c>
      <c r="B2199" s="1" t="s">
        <v>4461</v>
      </c>
      <c r="C2199" s="1">
        <v>1.7996289284E10</v>
      </c>
      <c r="D2199" s="1" t="s">
        <v>12</v>
      </c>
      <c r="E2199" s="1" t="s">
        <v>32</v>
      </c>
      <c r="F2199" s="1" t="s">
        <v>14</v>
      </c>
      <c r="G2199" s="1" t="s">
        <v>65</v>
      </c>
      <c r="H2199" s="1" t="s">
        <v>20</v>
      </c>
      <c r="I2199" s="2">
        <v>45686.0</v>
      </c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ht="15.75" customHeight="1">
      <c r="A2200" s="1" t="s">
        <v>4462</v>
      </c>
      <c r="B2200" s="1" t="s">
        <v>4463</v>
      </c>
      <c r="C2200" s="1">
        <v>9.2993573058E10</v>
      </c>
      <c r="D2200" s="1" t="s">
        <v>12</v>
      </c>
      <c r="E2200" s="1" t="s">
        <v>32</v>
      </c>
      <c r="F2200" s="1" t="s">
        <v>14</v>
      </c>
      <c r="G2200" s="1" t="s">
        <v>65</v>
      </c>
      <c r="H2200" s="1" t="s">
        <v>20</v>
      </c>
      <c r="I2200" s="2">
        <v>45686.0</v>
      </c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ht="15.75" customHeight="1">
      <c r="A2201" s="1" t="s">
        <v>2645</v>
      </c>
      <c r="B2201" s="1" t="s">
        <v>4464</v>
      </c>
      <c r="C2201" s="1">
        <v>8.8999369683E10</v>
      </c>
      <c r="D2201" s="1" t="s">
        <v>12</v>
      </c>
      <c r="E2201" s="1" t="s">
        <v>13</v>
      </c>
      <c r="F2201" s="1" t="s">
        <v>14</v>
      </c>
      <c r="G2201" s="1" t="s">
        <v>15</v>
      </c>
      <c r="H2201" s="1" t="s">
        <v>143</v>
      </c>
      <c r="I2201" s="2">
        <v>45686.0</v>
      </c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ht="15.75" customHeight="1">
      <c r="A2202" s="1" t="s">
        <v>4465</v>
      </c>
      <c r="B2202" s="1" t="s">
        <v>4466</v>
      </c>
      <c r="C2202" s="1">
        <v>9.6981187985E10</v>
      </c>
      <c r="D2202" s="1" t="s">
        <v>12</v>
      </c>
      <c r="E2202" s="1" t="s">
        <v>32</v>
      </c>
      <c r="F2202" s="1" t="s">
        <v>14</v>
      </c>
      <c r="G2202" s="1" t="s">
        <v>15</v>
      </c>
      <c r="H2202" s="1" t="s">
        <v>59</v>
      </c>
      <c r="I2202" s="2">
        <v>45686.0</v>
      </c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ht="15.75" customHeight="1">
      <c r="A2203" s="1" t="s">
        <v>4450</v>
      </c>
      <c r="B2203" s="1" t="s">
        <v>4451</v>
      </c>
      <c r="C2203" s="1">
        <v>1.3988405798E10</v>
      </c>
      <c r="D2203" s="1" t="s">
        <v>12</v>
      </c>
      <c r="E2203" s="1" t="s">
        <v>32</v>
      </c>
      <c r="F2203" s="1" t="s">
        <v>14</v>
      </c>
      <c r="G2203" s="1" t="s">
        <v>15</v>
      </c>
      <c r="H2203" s="1" t="s">
        <v>3528</v>
      </c>
      <c r="I2203" s="2">
        <v>45686.0</v>
      </c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ht="15.75" customHeight="1">
      <c r="A2204" s="1" t="s">
        <v>4452</v>
      </c>
      <c r="B2204" s="1" t="s">
        <v>4453</v>
      </c>
      <c r="C2204" s="1">
        <v>6.7991250259E10</v>
      </c>
      <c r="D2204" s="1" t="s">
        <v>12</v>
      </c>
      <c r="E2204" s="1" t="s">
        <v>13</v>
      </c>
      <c r="F2204" s="1" t="s">
        <v>14</v>
      </c>
      <c r="G2204" s="1" t="s">
        <v>65</v>
      </c>
      <c r="H2204" s="1" t="s">
        <v>59</v>
      </c>
      <c r="I2204" s="2">
        <v>45686.0</v>
      </c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ht="15.75" customHeight="1">
      <c r="A2205" s="1" t="s">
        <v>4467</v>
      </c>
      <c r="B2205" s="1" t="s">
        <v>4468</v>
      </c>
      <c r="C2205" s="1">
        <v>1.599174128E10</v>
      </c>
      <c r="D2205" s="1" t="s">
        <v>12</v>
      </c>
      <c r="E2205" s="1" t="s">
        <v>47</v>
      </c>
      <c r="F2205" s="1" t="s">
        <v>14</v>
      </c>
      <c r="G2205" s="1" t="s">
        <v>15</v>
      </c>
      <c r="H2205" s="1" t="s">
        <v>48</v>
      </c>
      <c r="I2205" s="2">
        <v>45686.0</v>
      </c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ht="15.75" customHeight="1">
      <c r="A2206" s="1" t="s">
        <v>4469</v>
      </c>
      <c r="B2206" s="1" t="s">
        <v>4470</v>
      </c>
      <c r="C2206" s="1" t="s">
        <v>4471</v>
      </c>
      <c r="D2206" s="1" t="s">
        <v>12</v>
      </c>
      <c r="E2206" s="1" t="s">
        <v>47</v>
      </c>
      <c r="F2206" s="1" t="s">
        <v>14</v>
      </c>
      <c r="G2206" s="1" t="s">
        <v>15</v>
      </c>
      <c r="H2206" s="1" t="s">
        <v>20</v>
      </c>
      <c r="I2206" s="2">
        <v>45686.0</v>
      </c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ht="15.75" customHeight="1">
      <c r="A2207" s="1" t="s">
        <v>4472</v>
      </c>
      <c r="B2207" s="1" t="s">
        <v>4473</v>
      </c>
      <c r="C2207" s="1">
        <v>1.1995452155E10</v>
      </c>
      <c r="D2207" s="1" t="s">
        <v>12</v>
      </c>
      <c r="E2207" s="1" t="s">
        <v>71</v>
      </c>
      <c r="F2207" s="1" t="s">
        <v>14</v>
      </c>
      <c r="G2207" s="1" t="s">
        <v>15</v>
      </c>
      <c r="H2207" s="1" t="s">
        <v>48</v>
      </c>
      <c r="I2207" s="2">
        <v>45686.0</v>
      </c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ht="15.75" customHeight="1">
      <c r="A2208" s="1" t="s">
        <v>4474</v>
      </c>
      <c r="B2208" s="1" t="s">
        <v>4475</v>
      </c>
      <c r="C2208" s="1">
        <v>1.194250775E10</v>
      </c>
      <c r="D2208" s="1"/>
      <c r="E2208" s="1"/>
      <c r="F2208" s="1"/>
      <c r="G2208" s="1"/>
      <c r="H2208" s="1"/>
      <c r="I2208" s="2">
        <v>45686.0</v>
      </c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ht="15.75" customHeight="1">
      <c r="A2209" s="1" t="s">
        <v>1539</v>
      </c>
      <c r="B2209" s="1" t="s">
        <v>4476</v>
      </c>
      <c r="C2209" s="1">
        <v>3.1973079422E10</v>
      </c>
      <c r="D2209" s="1" t="s">
        <v>12</v>
      </c>
      <c r="E2209" s="1" t="s">
        <v>32</v>
      </c>
      <c r="F2209" s="1" t="s">
        <v>14</v>
      </c>
      <c r="G2209" s="1" t="s">
        <v>15</v>
      </c>
      <c r="H2209" s="1" t="s">
        <v>20</v>
      </c>
      <c r="I2209" s="2">
        <v>45686.0</v>
      </c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ht="15.75" customHeight="1">
      <c r="A2210" s="1" t="s">
        <v>2645</v>
      </c>
      <c r="B2210" s="1" t="s">
        <v>4464</v>
      </c>
      <c r="C2210" s="1">
        <v>8.8999369683E10</v>
      </c>
      <c r="D2210" s="1" t="s">
        <v>12</v>
      </c>
      <c r="E2210" s="1" t="s">
        <v>13</v>
      </c>
      <c r="F2210" s="1" t="s">
        <v>14</v>
      </c>
      <c r="G2210" s="1" t="s">
        <v>15</v>
      </c>
      <c r="H2210" s="1" t="s">
        <v>143</v>
      </c>
      <c r="I2210" s="2">
        <v>45686.0</v>
      </c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ht="15.75" customHeight="1">
      <c r="A2211" s="1" t="s">
        <v>4477</v>
      </c>
      <c r="B2211" s="1" t="s">
        <v>4478</v>
      </c>
      <c r="C2211" s="1">
        <v>1.9989735132E10</v>
      </c>
      <c r="D2211" s="1" t="s">
        <v>12</v>
      </c>
      <c r="E2211" s="1" t="s">
        <v>71</v>
      </c>
      <c r="F2211" s="1" t="s">
        <v>14</v>
      </c>
      <c r="G2211" s="1" t="s">
        <v>15</v>
      </c>
      <c r="H2211" s="1" t="s">
        <v>20</v>
      </c>
      <c r="I2211" s="2">
        <v>45686.0</v>
      </c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ht="15.75" customHeight="1">
      <c r="A2212" s="1" t="s">
        <v>4479</v>
      </c>
      <c r="B2212" s="1" t="s">
        <v>4480</v>
      </c>
      <c r="C2212" s="1">
        <v>1.9971520085E10</v>
      </c>
      <c r="D2212" s="1" t="s">
        <v>12</v>
      </c>
      <c r="E2212" s="1" t="s">
        <v>32</v>
      </c>
      <c r="F2212" s="1" t="s">
        <v>14</v>
      </c>
      <c r="G2212" s="1" t="s">
        <v>15</v>
      </c>
      <c r="H2212" s="1" t="s">
        <v>20</v>
      </c>
      <c r="I2212" s="2">
        <v>45686.0</v>
      </c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ht="15.75" customHeight="1">
      <c r="A2213" s="1" t="s">
        <v>2645</v>
      </c>
      <c r="B2213" s="1" t="s">
        <v>4481</v>
      </c>
      <c r="C2213" s="1">
        <v>2.1965035161E10</v>
      </c>
      <c r="D2213" s="1" t="s">
        <v>12</v>
      </c>
      <c r="E2213" s="1" t="s">
        <v>111</v>
      </c>
      <c r="F2213" s="1" t="s">
        <v>14</v>
      </c>
      <c r="G2213" s="1" t="s">
        <v>15</v>
      </c>
      <c r="H2213" s="1" t="s">
        <v>59</v>
      </c>
      <c r="I2213" s="2">
        <v>45686.0</v>
      </c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ht="15.75" customHeight="1">
      <c r="A2214" s="1" t="s">
        <v>4482</v>
      </c>
      <c r="B2214" s="1" t="s">
        <v>4483</v>
      </c>
      <c r="C2214" s="1">
        <v>3.8998922482E10</v>
      </c>
      <c r="D2214" s="1" t="s">
        <v>12</v>
      </c>
      <c r="E2214" s="1" t="s">
        <v>260</v>
      </c>
      <c r="F2214" s="1" t="s">
        <v>14</v>
      </c>
      <c r="G2214" s="1" t="s">
        <v>15</v>
      </c>
      <c r="H2214" s="1" t="s">
        <v>20</v>
      </c>
      <c r="I2214" s="2">
        <v>45686.0</v>
      </c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ht="15.75" customHeight="1">
      <c r="A2215" s="1" t="s">
        <v>4484</v>
      </c>
      <c r="B2215" s="1" t="s">
        <v>4485</v>
      </c>
      <c r="C2215" s="1">
        <v>5.531994170969E12</v>
      </c>
      <c r="D2215" s="1" t="s">
        <v>12</v>
      </c>
      <c r="E2215" s="1" t="s">
        <v>111</v>
      </c>
      <c r="F2215" s="1" t="s">
        <v>14</v>
      </c>
      <c r="G2215" s="1" t="s">
        <v>15</v>
      </c>
      <c r="H2215" s="1" t="s">
        <v>48</v>
      </c>
      <c r="I2215" s="2">
        <v>45686.0</v>
      </c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ht="15.75" customHeight="1">
      <c r="A2216" s="1" t="s">
        <v>4472</v>
      </c>
      <c r="B2216" s="1" t="s">
        <v>4473</v>
      </c>
      <c r="C2216" s="1">
        <v>1.1995452155E10</v>
      </c>
      <c r="D2216" s="1" t="s">
        <v>12</v>
      </c>
      <c r="E2216" s="1" t="s">
        <v>71</v>
      </c>
      <c r="F2216" s="1" t="s">
        <v>14</v>
      </c>
      <c r="G2216" s="1" t="s">
        <v>15</v>
      </c>
      <c r="H2216" s="1" t="s">
        <v>48</v>
      </c>
      <c r="I2216" s="2">
        <v>45686.0</v>
      </c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ht="15.75" customHeight="1">
      <c r="A2217" s="1" t="s">
        <v>559</v>
      </c>
      <c r="B2217" s="1" t="s">
        <v>4486</v>
      </c>
      <c r="C2217" s="1">
        <v>2.4998521438E10</v>
      </c>
      <c r="D2217" s="1" t="s">
        <v>12</v>
      </c>
      <c r="E2217" s="1" t="s">
        <v>19</v>
      </c>
      <c r="F2217" s="1" t="s">
        <v>14</v>
      </c>
      <c r="G2217" s="1" t="s">
        <v>65</v>
      </c>
      <c r="H2217" s="1" t="s">
        <v>20</v>
      </c>
      <c r="I2217" s="2">
        <v>45686.0</v>
      </c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ht="15.75" customHeight="1">
      <c r="A2218" s="1" t="s">
        <v>4487</v>
      </c>
      <c r="B2218" s="1" t="s">
        <v>4488</v>
      </c>
      <c r="C2218" s="1">
        <v>5.543991750277E12</v>
      </c>
      <c r="D2218" s="1" t="s">
        <v>12</v>
      </c>
      <c r="E2218" s="1" t="s">
        <v>19</v>
      </c>
      <c r="F2218" s="1" t="s">
        <v>14</v>
      </c>
      <c r="G2218" s="1" t="s">
        <v>15</v>
      </c>
      <c r="H2218" s="1" t="s">
        <v>48</v>
      </c>
      <c r="I2218" s="2">
        <v>45686.0</v>
      </c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ht="15.75" customHeight="1">
      <c r="A2219" s="1" t="s">
        <v>4489</v>
      </c>
      <c r="B2219" s="1" t="s">
        <v>4490</v>
      </c>
      <c r="C2219" s="1">
        <v>1.1963172413E10</v>
      </c>
      <c r="D2219" s="1" t="s">
        <v>12</v>
      </c>
      <c r="E2219" s="1" t="s">
        <v>27</v>
      </c>
      <c r="F2219" s="1" t="s">
        <v>14</v>
      </c>
      <c r="G2219" s="1" t="s">
        <v>65</v>
      </c>
      <c r="H2219" s="1" t="s">
        <v>59</v>
      </c>
      <c r="I2219" s="2">
        <v>45686.0</v>
      </c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ht="15.75" customHeight="1">
      <c r="A2220" s="1" t="s">
        <v>4467</v>
      </c>
      <c r="B2220" s="1" t="s">
        <v>4468</v>
      </c>
      <c r="C2220" s="1">
        <v>1.599174128E10</v>
      </c>
      <c r="D2220" s="1" t="s">
        <v>12</v>
      </c>
      <c r="E2220" s="1" t="s">
        <v>47</v>
      </c>
      <c r="F2220" s="1" t="s">
        <v>14</v>
      </c>
      <c r="G2220" s="1" t="s">
        <v>15</v>
      </c>
      <c r="H2220" s="1" t="s">
        <v>48</v>
      </c>
      <c r="I2220" s="2">
        <v>45686.0</v>
      </c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ht="15.75" customHeight="1">
      <c r="A2221" s="1" t="s">
        <v>4491</v>
      </c>
      <c r="B2221" s="1" t="s">
        <v>4492</v>
      </c>
      <c r="C2221" s="1">
        <v>6.2992548421E10</v>
      </c>
      <c r="D2221" s="1" t="s">
        <v>12</v>
      </c>
      <c r="E2221" s="1" t="s">
        <v>399</v>
      </c>
      <c r="F2221" s="1" t="s">
        <v>14</v>
      </c>
      <c r="G2221" s="1" t="s">
        <v>65</v>
      </c>
      <c r="H2221" s="1" t="s">
        <v>20</v>
      </c>
      <c r="I2221" s="2">
        <v>45686.0</v>
      </c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ht="15.75" customHeight="1">
      <c r="A2222" s="1" t="s">
        <v>4493</v>
      </c>
      <c r="B2222" s="1" t="s">
        <v>4494</v>
      </c>
      <c r="C2222" s="1">
        <v>9.1981556044E10</v>
      </c>
      <c r="D2222" s="1" t="s">
        <v>12</v>
      </c>
      <c r="E2222" s="1" t="s">
        <v>13</v>
      </c>
      <c r="F2222" s="1" t="s">
        <v>14</v>
      </c>
      <c r="G2222" s="1" t="s">
        <v>15</v>
      </c>
      <c r="H2222" s="1" t="s">
        <v>59</v>
      </c>
      <c r="I2222" s="2">
        <v>45686.0</v>
      </c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ht="15.75" customHeight="1">
      <c r="A2223" s="1" t="s">
        <v>4495</v>
      </c>
      <c r="B2223" s="1" t="s">
        <v>4496</v>
      </c>
      <c r="C2223" s="1">
        <v>5.1992301127E10</v>
      </c>
      <c r="D2223" s="1" t="s">
        <v>12</v>
      </c>
      <c r="E2223" s="1" t="s">
        <v>27</v>
      </c>
      <c r="F2223" s="1" t="s">
        <v>14</v>
      </c>
      <c r="G2223" s="1" t="s">
        <v>65</v>
      </c>
      <c r="H2223" s="1" t="s">
        <v>59</v>
      </c>
      <c r="I2223" s="2">
        <v>45686.0</v>
      </c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ht="15.75" customHeight="1">
      <c r="A2224" s="1" t="s">
        <v>539</v>
      </c>
      <c r="B2224" s="1" t="s">
        <v>4497</v>
      </c>
      <c r="C2224" s="1">
        <v>9.8981638695E10</v>
      </c>
      <c r="D2224" s="1" t="s">
        <v>12</v>
      </c>
      <c r="E2224" s="1" t="s">
        <v>71</v>
      </c>
      <c r="F2224" s="1" t="s">
        <v>14</v>
      </c>
      <c r="G2224" s="1" t="s">
        <v>65</v>
      </c>
      <c r="H2224" s="1" t="s">
        <v>20</v>
      </c>
      <c r="I2224" s="2">
        <v>45686.0</v>
      </c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ht="15.75" customHeight="1">
      <c r="A2225" s="1" t="s">
        <v>4477</v>
      </c>
      <c r="B2225" s="1" t="s">
        <v>4478</v>
      </c>
      <c r="C2225" s="1">
        <v>1.9989735132E10</v>
      </c>
      <c r="D2225" s="1" t="s">
        <v>12</v>
      </c>
      <c r="E2225" s="1" t="s">
        <v>71</v>
      </c>
      <c r="F2225" s="1" t="s">
        <v>14</v>
      </c>
      <c r="G2225" s="1" t="s">
        <v>15</v>
      </c>
      <c r="H2225" s="1" t="s">
        <v>20</v>
      </c>
      <c r="I2225" s="2">
        <v>45686.0</v>
      </c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ht="15.75" customHeight="1">
      <c r="A2226" s="1" t="s">
        <v>916</v>
      </c>
      <c r="B2226" s="1" t="s">
        <v>4498</v>
      </c>
      <c r="C2226" s="1">
        <v>3.1982512971E10</v>
      </c>
      <c r="D2226" s="1" t="s">
        <v>12</v>
      </c>
      <c r="E2226" s="1" t="s">
        <v>19</v>
      </c>
      <c r="F2226" s="1" t="s">
        <v>14</v>
      </c>
      <c r="G2226" s="1" t="s">
        <v>65</v>
      </c>
      <c r="H2226" s="1" t="s">
        <v>20</v>
      </c>
      <c r="I2226" s="2">
        <v>45686.0</v>
      </c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ht="15.75" customHeight="1">
      <c r="A2227" s="1" t="s">
        <v>4499</v>
      </c>
      <c r="B2227" s="1" t="s">
        <v>4500</v>
      </c>
      <c r="C2227" s="1" t="s">
        <v>4501</v>
      </c>
      <c r="D2227" s="1" t="s">
        <v>12</v>
      </c>
      <c r="E2227" s="1" t="s">
        <v>32</v>
      </c>
      <c r="F2227" s="1" t="s">
        <v>14</v>
      </c>
      <c r="G2227" s="1" t="s">
        <v>15</v>
      </c>
      <c r="H2227" s="1" t="s">
        <v>48</v>
      </c>
      <c r="I2227" s="2">
        <v>45686.0</v>
      </c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ht="15.75" customHeight="1">
      <c r="A2228" s="1" t="s">
        <v>4502</v>
      </c>
      <c r="B2228" s="1" t="s">
        <v>4503</v>
      </c>
      <c r="C2228" s="1">
        <v>6.2981318177E10</v>
      </c>
      <c r="D2228" s="1" t="s">
        <v>12</v>
      </c>
      <c r="E2228" s="1" t="s">
        <v>32</v>
      </c>
      <c r="F2228" s="1" t="s">
        <v>14</v>
      </c>
      <c r="G2228" s="1" t="s">
        <v>65</v>
      </c>
      <c r="H2228" s="1" t="s">
        <v>33</v>
      </c>
      <c r="I2228" s="2">
        <v>45686.0</v>
      </c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ht="15.75" customHeight="1">
      <c r="A2229" s="1" t="s">
        <v>4504</v>
      </c>
      <c r="B2229" s="1" t="s">
        <v>4505</v>
      </c>
      <c r="C2229" s="1" t="s">
        <v>4506</v>
      </c>
      <c r="D2229" s="1" t="s">
        <v>12</v>
      </c>
      <c r="E2229" s="1" t="s">
        <v>13</v>
      </c>
      <c r="F2229" s="1" t="s">
        <v>14</v>
      </c>
      <c r="G2229" s="1" t="s">
        <v>65</v>
      </c>
      <c r="H2229" s="1" t="s">
        <v>108</v>
      </c>
      <c r="I2229" s="2">
        <v>45686.0</v>
      </c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ht="15.75" customHeight="1">
      <c r="A2230" s="1" t="s">
        <v>4507</v>
      </c>
      <c r="B2230" s="1" t="s">
        <v>4508</v>
      </c>
      <c r="C2230" s="1">
        <v>6.1998013869E10</v>
      </c>
      <c r="D2230" s="1" t="s">
        <v>12</v>
      </c>
      <c r="E2230" s="1" t="s">
        <v>32</v>
      </c>
      <c r="F2230" s="1" t="s">
        <v>14</v>
      </c>
      <c r="G2230" s="1" t="s">
        <v>15</v>
      </c>
      <c r="H2230" s="1" t="s">
        <v>20</v>
      </c>
      <c r="I2230" s="2">
        <v>45686.0</v>
      </c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ht="15.75" customHeight="1">
      <c r="A2231" s="1" t="s">
        <v>4509</v>
      </c>
      <c r="B2231" s="1" t="s">
        <v>4510</v>
      </c>
      <c r="C2231" s="1">
        <v>6.9993687986E10</v>
      </c>
      <c r="D2231" s="1" t="s">
        <v>12</v>
      </c>
      <c r="E2231" s="1" t="s">
        <v>32</v>
      </c>
      <c r="F2231" s="1" t="s">
        <v>14</v>
      </c>
      <c r="G2231" s="1" t="s">
        <v>65</v>
      </c>
      <c r="H2231" s="1" t="s">
        <v>77</v>
      </c>
      <c r="I2231" s="2">
        <v>45686.0</v>
      </c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ht="15.75" customHeight="1">
      <c r="A2232" s="1" t="s">
        <v>327</v>
      </c>
      <c r="B2232" s="1" t="s">
        <v>4511</v>
      </c>
      <c r="C2232" s="1">
        <v>6.599683289E10</v>
      </c>
      <c r="D2232" s="1" t="s">
        <v>12</v>
      </c>
      <c r="E2232" s="1" t="s">
        <v>24</v>
      </c>
      <c r="F2232" s="1" t="s">
        <v>14</v>
      </c>
      <c r="G2232" s="1" t="s">
        <v>15</v>
      </c>
      <c r="H2232" s="1" t="s">
        <v>20</v>
      </c>
      <c r="I2232" s="2">
        <v>45686.0</v>
      </c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ht="15.75" customHeight="1">
      <c r="A2233" s="1" t="s">
        <v>4474</v>
      </c>
      <c r="B2233" s="1" t="s">
        <v>4475</v>
      </c>
      <c r="C2233" s="1">
        <v>1.194250775E10</v>
      </c>
      <c r="D2233" s="1"/>
      <c r="E2233" s="1"/>
      <c r="F2233" s="1"/>
      <c r="G2233" s="1"/>
      <c r="H2233" s="1"/>
      <c r="I2233" s="2">
        <v>45686.0</v>
      </c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ht="15.75" customHeight="1">
      <c r="A2234" s="1" t="s">
        <v>4474</v>
      </c>
      <c r="B2234" s="1" t="s">
        <v>4475</v>
      </c>
      <c r="C2234" s="1">
        <v>1.194250775E10</v>
      </c>
      <c r="D2234" s="1"/>
      <c r="E2234" s="1"/>
      <c r="F2234" s="1"/>
      <c r="G2234" s="1"/>
      <c r="H2234" s="1"/>
      <c r="I2234" s="2">
        <v>45686.0</v>
      </c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ht="15.75" customHeight="1">
      <c r="A2235" s="1" t="s">
        <v>4512</v>
      </c>
      <c r="B2235" s="1" t="s">
        <v>4513</v>
      </c>
      <c r="C2235" s="1">
        <v>6.1981332154E10</v>
      </c>
      <c r="D2235" s="1" t="s">
        <v>12</v>
      </c>
      <c r="E2235" s="1" t="s">
        <v>32</v>
      </c>
      <c r="F2235" s="1" t="s">
        <v>14</v>
      </c>
      <c r="G2235" s="1" t="s">
        <v>15</v>
      </c>
      <c r="H2235" s="1" t="s">
        <v>114</v>
      </c>
      <c r="I2235" s="2">
        <v>45686.0</v>
      </c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ht="15.75" customHeight="1">
      <c r="A2236" s="1" t="s">
        <v>4491</v>
      </c>
      <c r="B2236" s="1" t="s">
        <v>4492</v>
      </c>
      <c r="C2236" s="1">
        <v>6.2992548421E10</v>
      </c>
      <c r="D2236" s="1" t="s">
        <v>12</v>
      </c>
      <c r="E2236" s="1" t="s">
        <v>399</v>
      </c>
      <c r="F2236" s="1" t="s">
        <v>14</v>
      </c>
      <c r="G2236" s="1" t="s">
        <v>65</v>
      </c>
      <c r="H2236" s="1" t="s">
        <v>20</v>
      </c>
      <c r="I2236" s="2">
        <v>45686.0</v>
      </c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ht="15.75" customHeight="1">
      <c r="A2237" s="1" t="s">
        <v>4514</v>
      </c>
      <c r="B2237" s="1" t="s">
        <v>4515</v>
      </c>
      <c r="C2237" s="1">
        <v>4.9991749905E10</v>
      </c>
      <c r="D2237" s="1" t="s">
        <v>12</v>
      </c>
      <c r="E2237" s="1" t="s">
        <v>24</v>
      </c>
      <c r="F2237" s="1" t="s">
        <v>14</v>
      </c>
      <c r="G2237" s="1" t="s">
        <v>65</v>
      </c>
      <c r="H2237" s="1" t="s">
        <v>20</v>
      </c>
      <c r="I2237" s="2">
        <v>45686.0</v>
      </c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ht="15.75" customHeight="1">
      <c r="A2238" s="1" t="s">
        <v>4516</v>
      </c>
      <c r="B2238" s="1" t="s">
        <v>4517</v>
      </c>
      <c r="C2238" s="1">
        <v>1.1979523923E10</v>
      </c>
      <c r="D2238" s="1" t="s">
        <v>12</v>
      </c>
      <c r="E2238" s="1" t="s">
        <v>32</v>
      </c>
      <c r="F2238" s="1" t="s">
        <v>14</v>
      </c>
      <c r="G2238" s="1" t="s">
        <v>15</v>
      </c>
      <c r="H2238" s="1" t="s">
        <v>20</v>
      </c>
      <c r="I2238" s="2">
        <v>45686.0</v>
      </c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ht="15.75" customHeight="1">
      <c r="A2239" s="1" t="s">
        <v>4518</v>
      </c>
      <c r="B2239" s="1" t="s">
        <v>4519</v>
      </c>
      <c r="C2239" s="1" t="s">
        <v>4520</v>
      </c>
      <c r="D2239" s="1" t="s">
        <v>12</v>
      </c>
      <c r="E2239" s="1" t="s">
        <v>19</v>
      </c>
      <c r="F2239" s="1" t="s">
        <v>14</v>
      </c>
      <c r="G2239" s="1" t="s">
        <v>15</v>
      </c>
      <c r="H2239" s="1" t="s">
        <v>20</v>
      </c>
      <c r="I2239" s="2">
        <v>45686.0</v>
      </c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ht="15.75" customHeight="1">
      <c r="A2240" s="1" t="s">
        <v>1488</v>
      </c>
      <c r="B2240" s="1" t="s">
        <v>4521</v>
      </c>
      <c r="C2240" s="1">
        <v>9.1991241069E10</v>
      </c>
      <c r="D2240" s="1" t="s">
        <v>12</v>
      </c>
      <c r="E2240" s="1" t="s">
        <v>111</v>
      </c>
      <c r="F2240" s="1" t="s">
        <v>14</v>
      </c>
      <c r="G2240" s="1" t="s">
        <v>15</v>
      </c>
      <c r="H2240" s="1" t="s">
        <v>20</v>
      </c>
      <c r="I2240" s="2">
        <v>45686.0</v>
      </c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ht="15.75" customHeight="1">
      <c r="A2241" s="1" t="s">
        <v>4522</v>
      </c>
      <c r="B2241" s="1" t="s">
        <v>4523</v>
      </c>
      <c r="C2241" s="1">
        <v>6.7981263172E10</v>
      </c>
      <c r="D2241" s="1" t="s">
        <v>12</v>
      </c>
      <c r="E2241" s="1" t="s">
        <v>19</v>
      </c>
      <c r="F2241" s="1" t="s">
        <v>14</v>
      </c>
      <c r="G2241" s="1" t="s">
        <v>15</v>
      </c>
      <c r="H2241" s="1" t="s">
        <v>48</v>
      </c>
      <c r="I2241" s="2">
        <v>45686.0</v>
      </c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ht="15.75" customHeight="1">
      <c r="A2242" s="1" t="s">
        <v>4524</v>
      </c>
      <c r="B2242" s="1" t="s">
        <v>4525</v>
      </c>
      <c r="C2242" s="1">
        <v>9.698430068E10</v>
      </c>
      <c r="D2242" s="1" t="s">
        <v>12</v>
      </c>
      <c r="E2242" s="1" t="s">
        <v>24</v>
      </c>
      <c r="F2242" s="1" t="s">
        <v>14</v>
      </c>
      <c r="G2242" s="1" t="s">
        <v>15</v>
      </c>
      <c r="H2242" s="1" t="s">
        <v>20</v>
      </c>
      <c r="I2242" s="2">
        <v>45686.0</v>
      </c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ht="15.75" customHeight="1">
      <c r="A2243" s="1" t="s">
        <v>4526</v>
      </c>
      <c r="B2243" s="1" t="s">
        <v>4527</v>
      </c>
      <c r="C2243" s="1">
        <v>9.8991118863E10</v>
      </c>
      <c r="D2243" s="1" t="s">
        <v>12</v>
      </c>
      <c r="E2243" s="1" t="s">
        <v>111</v>
      </c>
      <c r="F2243" s="1" t="s">
        <v>14</v>
      </c>
      <c r="G2243" s="1" t="s">
        <v>15</v>
      </c>
      <c r="H2243" s="1" t="s">
        <v>33</v>
      </c>
      <c r="I2243" s="2">
        <v>45686.0</v>
      </c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ht="15.75" customHeight="1">
      <c r="A2244" s="1" t="s">
        <v>4504</v>
      </c>
      <c r="B2244" s="1" t="s">
        <v>4505</v>
      </c>
      <c r="C2244" s="1" t="s">
        <v>4506</v>
      </c>
      <c r="D2244" s="1" t="s">
        <v>12</v>
      </c>
      <c r="E2244" s="1" t="s">
        <v>13</v>
      </c>
      <c r="F2244" s="1" t="s">
        <v>14</v>
      </c>
      <c r="G2244" s="1" t="s">
        <v>65</v>
      </c>
      <c r="H2244" s="1" t="s">
        <v>108</v>
      </c>
      <c r="I2244" s="2">
        <v>45686.0</v>
      </c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ht="15.75" customHeight="1">
      <c r="A2245" s="1" t="s">
        <v>4474</v>
      </c>
      <c r="B2245" s="1" t="s">
        <v>4475</v>
      </c>
      <c r="C2245" s="1">
        <v>1.194250775E10</v>
      </c>
      <c r="D2245" s="1"/>
      <c r="E2245" s="1"/>
      <c r="F2245" s="1"/>
      <c r="G2245" s="1"/>
      <c r="H2245" s="1"/>
      <c r="I2245" s="2">
        <v>45686.0</v>
      </c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ht="15.75" customHeight="1">
      <c r="A2246" s="1" t="s">
        <v>4528</v>
      </c>
      <c r="B2246" s="1" t="s">
        <v>4529</v>
      </c>
      <c r="C2246" s="1">
        <v>5.517997797432E12</v>
      </c>
      <c r="D2246" s="1" t="s">
        <v>12</v>
      </c>
      <c r="E2246" s="1" t="s">
        <v>111</v>
      </c>
      <c r="F2246" s="1" t="s">
        <v>14</v>
      </c>
      <c r="G2246" s="1" t="s">
        <v>65</v>
      </c>
      <c r="H2246" s="1" t="s">
        <v>59</v>
      </c>
      <c r="I2246" s="2">
        <v>45686.0</v>
      </c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ht="15.75" customHeight="1">
      <c r="A2247" s="1" t="s">
        <v>4530</v>
      </c>
      <c r="B2247" s="1" t="s">
        <v>4531</v>
      </c>
      <c r="C2247" s="1">
        <v>8.5984660106E10</v>
      </c>
      <c r="D2247" s="1" t="s">
        <v>12</v>
      </c>
      <c r="E2247" s="1" t="s">
        <v>13</v>
      </c>
      <c r="F2247" s="1" t="s">
        <v>14</v>
      </c>
      <c r="G2247" s="1" t="s">
        <v>65</v>
      </c>
      <c r="H2247" s="1" t="s">
        <v>48</v>
      </c>
      <c r="I2247" s="2">
        <v>45686.0</v>
      </c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ht="15.75" customHeight="1">
      <c r="A2248" s="1" t="s">
        <v>4532</v>
      </c>
      <c r="B2248" s="1" t="s">
        <v>4533</v>
      </c>
      <c r="C2248" s="1">
        <v>6.1994274472E10</v>
      </c>
      <c r="D2248" s="1" t="s">
        <v>12</v>
      </c>
      <c r="E2248" s="1" t="s">
        <v>47</v>
      </c>
      <c r="F2248" s="1" t="s">
        <v>14</v>
      </c>
      <c r="G2248" s="1" t="s">
        <v>15</v>
      </c>
      <c r="H2248" s="1" t="s">
        <v>20</v>
      </c>
      <c r="I2248" s="2">
        <v>45686.0</v>
      </c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ht="15.75" customHeight="1">
      <c r="A2249" s="1" t="s">
        <v>4489</v>
      </c>
      <c r="B2249" s="1" t="s">
        <v>4490</v>
      </c>
      <c r="C2249" s="1">
        <v>1.1963172413E10</v>
      </c>
      <c r="D2249" s="1" t="s">
        <v>12</v>
      </c>
      <c r="E2249" s="1" t="s">
        <v>27</v>
      </c>
      <c r="F2249" s="1" t="s">
        <v>14</v>
      </c>
      <c r="G2249" s="1" t="s">
        <v>65</v>
      </c>
      <c r="H2249" s="1" t="s">
        <v>59</v>
      </c>
      <c r="I2249" s="2">
        <v>45686.0</v>
      </c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ht="15.75" customHeight="1">
      <c r="A2250" s="1" t="s">
        <v>4534</v>
      </c>
      <c r="B2250" s="1" t="s">
        <v>4535</v>
      </c>
      <c r="C2250" s="1">
        <v>-99841.0</v>
      </c>
      <c r="D2250" s="1"/>
      <c r="E2250" s="1"/>
      <c r="F2250" s="1"/>
      <c r="G2250" s="1"/>
      <c r="H2250" s="1"/>
      <c r="I2250" s="2">
        <v>45686.0</v>
      </c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ht="15.75" customHeight="1">
      <c r="A2251" s="1" t="s">
        <v>4536</v>
      </c>
      <c r="B2251" s="1" t="s">
        <v>4537</v>
      </c>
      <c r="C2251" s="1">
        <v>3.1993068115E10</v>
      </c>
      <c r="D2251" s="1" t="s">
        <v>12</v>
      </c>
      <c r="E2251" s="1" t="s">
        <v>93</v>
      </c>
      <c r="F2251" s="1" t="s">
        <v>14</v>
      </c>
      <c r="G2251" s="1" t="s">
        <v>15</v>
      </c>
      <c r="H2251" s="1" t="s">
        <v>20</v>
      </c>
      <c r="I2251" s="2">
        <v>45686.0</v>
      </c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ht="15.75" customHeight="1">
      <c r="A2252" s="1" t="s">
        <v>4538</v>
      </c>
      <c r="B2252" s="1" t="s">
        <v>4539</v>
      </c>
      <c r="C2252" s="1">
        <v>5.1997338326E10</v>
      </c>
      <c r="D2252" s="1" t="s">
        <v>12</v>
      </c>
      <c r="E2252" s="1" t="s">
        <v>93</v>
      </c>
      <c r="F2252" s="1" t="s">
        <v>14</v>
      </c>
      <c r="G2252" s="1" t="s">
        <v>15</v>
      </c>
      <c r="H2252" s="1" t="s">
        <v>20</v>
      </c>
      <c r="I2252" s="2">
        <v>45686.0</v>
      </c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ht="15.75" customHeight="1">
      <c r="A2253" s="1" t="s">
        <v>4540</v>
      </c>
      <c r="B2253" s="1" t="s">
        <v>4541</v>
      </c>
      <c r="C2253" s="1" t="s">
        <v>4542</v>
      </c>
      <c r="D2253" s="1" t="s">
        <v>12</v>
      </c>
      <c r="E2253" s="1" t="s">
        <v>93</v>
      </c>
      <c r="F2253" s="1" t="s">
        <v>14</v>
      </c>
      <c r="G2253" s="1" t="s">
        <v>65</v>
      </c>
      <c r="H2253" s="1" t="s">
        <v>20</v>
      </c>
      <c r="I2253" s="2">
        <v>45686.0</v>
      </c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ht="15.75" customHeight="1">
      <c r="A2254" s="1" t="s">
        <v>844</v>
      </c>
      <c r="B2254" s="1" t="s">
        <v>4543</v>
      </c>
      <c r="C2254" s="1">
        <v>3.1975742258E10</v>
      </c>
      <c r="D2254" s="1" t="s">
        <v>12</v>
      </c>
      <c r="E2254" s="1" t="s">
        <v>68</v>
      </c>
      <c r="F2254" s="1" t="s">
        <v>14</v>
      </c>
      <c r="G2254" s="1" t="s">
        <v>65</v>
      </c>
      <c r="H2254" s="1" t="s">
        <v>20</v>
      </c>
      <c r="I2254" s="2">
        <v>45686.0</v>
      </c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ht="15.75" customHeight="1">
      <c r="A2255" s="1" t="s">
        <v>1992</v>
      </c>
      <c r="B2255" s="1" t="s">
        <v>4544</v>
      </c>
      <c r="C2255" s="1">
        <v>1.2981341709E10</v>
      </c>
      <c r="D2255" s="1" t="s">
        <v>12</v>
      </c>
      <c r="E2255" s="1" t="s">
        <v>333</v>
      </c>
      <c r="F2255" s="1" t="s">
        <v>14</v>
      </c>
      <c r="G2255" s="1" t="s">
        <v>65</v>
      </c>
      <c r="H2255" s="1" t="s">
        <v>20</v>
      </c>
      <c r="I2255" s="2">
        <v>45686.0</v>
      </c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ht="15.75" customHeight="1">
      <c r="A2256" s="1" t="s">
        <v>4545</v>
      </c>
      <c r="B2256" s="1" t="s">
        <v>4546</v>
      </c>
      <c r="C2256" s="1">
        <v>1.899770201E10</v>
      </c>
      <c r="D2256" s="1" t="s">
        <v>12</v>
      </c>
      <c r="E2256" s="1" t="s">
        <v>399</v>
      </c>
      <c r="F2256" s="1" t="s">
        <v>14</v>
      </c>
      <c r="G2256" s="1" t="s">
        <v>15</v>
      </c>
      <c r="H2256" s="1" t="s">
        <v>20</v>
      </c>
      <c r="I2256" s="2">
        <v>45686.0</v>
      </c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ht="15.75" customHeight="1">
      <c r="A2257" s="1" t="s">
        <v>4547</v>
      </c>
      <c r="B2257" s="1" t="s">
        <v>4548</v>
      </c>
      <c r="C2257" s="1">
        <v>6.1998266141E10</v>
      </c>
      <c r="D2257" s="1" t="s">
        <v>12</v>
      </c>
      <c r="E2257" s="1" t="s">
        <v>93</v>
      </c>
      <c r="F2257" s="1" t="s">
        <v>14</v>
      </c>
      <c r="G2257" s="1" t="s">
        <v>65</v>
      </c>
      <c r="H2257" s="1" t="s">
        <v>20</v>
      </c>
      <c r="I2257" s="2">
        <v>45686.0</v>
      </c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ht="15.75" customHeight="1">
      <c r="A2258" s="1" t="s">
        <v>4549</v>
      </c>
      <c r="B2258" s="1" t="s">
        <v>4550</v>
      </c>
      <c r="C2258" s="1">
        <v>6.1996920911E10</v>
      </c>
      <c r="D2258" s="1" t="s">
        <v>12</v>
      </c>
      <c r="E2258" s="1" t="s">
        <v>71</v>
      </c>
      <c r="F2258" s="1" t="s">
        <v>14</v>
      </c>
      <c r="G2258" s="1" t="s">
        <v>15</v>
      </c>
      <c r="H2258" s="1" t="s">
        <v>20</v>
      </c>
      <c r="I2258" s="2">
        <v>45686.0</v>
      </c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ht="15.75" customHeight="1">
      <c r="A2259" s="1" t="s">
        <v>4551</v>
      </c>
      <c r="B2259" s="1" t="s">
        <v>4552</v>
      </c>
      <c r="C2259" s="1">
        <v>8.4988651524E10</v>
      </c>
      <c r="D2259" s="1" t="s">
        <v>12</v>
      </c>
      <c r="E2259" s="1" t="s">
        <v>32</v>
      </c>
      <c r="F2259" s="1" t="s">
        <v>14</v>
      </c>
      <c r="G2259" s="1" t="s">
        <v>15</v>
      </c>
      <c r="H2259" s="1" t="s">
        <v>20</v>
      </c>
      <c r="I2259" s="2">
        <v>45686.0</v>
      </c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ht="15.75" customHeight="1">
      <c r="A2260" s="1" t="s">
        <v>4504</v>
      </c>
      <c r="B2260" s="1" t="s">
        <v>4505</v>
      </c>
      <c r="C2260" s="1" t="s">
        <v>4506</v>
      </c>
      <c r="D2260" s="1" t="s">
        <v>12</v>
      </c>
      <c r="E2260" s="1" t="s">
        <v>13</v>
      </c>
      <c r="F2260" s="1" t="s">
        <v>14</v>
      </c>
      <c r="G2260" s="1" t="s">
        <v>65</v>
      </c>
      <c r="H2260" s="1" t="s">
        <v>108</v>
      </c>
      <c r="I2260" s="2">
        <v>45686.0</v>
      </c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ht="15.75" customHeight="1">
      <c r="A2261" s="1" t="s">
        <v>4474</v>
      </c>
      <c r="B2261" s="1" t="s">
        <v>4475</v>
      </c>
      <c r="C2261" s="1">
        <v>1.194250775E10</v>
      </c>
      <c r="D2261" s="1"/>
      <c r="E2261" s="1"/>
      <c r="F2261" s="1"/>
      <c r="G2261" s="1"/>
      <c r="H2261" s="1"/>
      <c r="I2261" s="2">
        <v>45686.0</v>
      </c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ht="15.75" customHeight="1">
      <c r="A2262" s="1" t="s">
        <v>4553</v>
      </c>
      <c r="B2262" s="1" t="s">
        <v>4554</v>
      </c>
      <c r="C2262" s="1">
        <v>3.2984646655E10</v>
      </c>
      <c r="D2262" s="1" t="s">
        <v>12</v>
      </c>
      <c r="E2262" s="1" t="s">
        <v>32</v>
      </c>
      <c r="F2262" s="1" t="s">
        <v>14</v>
      </c>
      <c r="G2262" s="1" t="s">
        <v>15</v>
      </c>
      <c r="H2262" s="1" t="s">
        <v>20</v>
      </c>
      <c r="I2262" s="2">
        <v>45686.0</v>
      </c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ht="15.75" customHeight="1">
      <c r="A2263" s="1" t="s">
        <v>1049</v>
      </c>
      <c r="B2263" s="1" t="s">
        <v>4555</v>
      </c>
      <c r="C2263" s="1">
        <v>2.1972584392E10</v>
      </c>
      <c r="D2263" s="1" t="s">
        <v>12</v>
      </c>
      <c r="E2263" s="1" t="s">
        <v>13</v>
      </c>
      <c r="F2263" s="1" t="s">
        <v>14</v>
      </c>
      <c r="G2263" s="1" t="s">
        <v>15</v>
      </c>
      <c r="H2263" s="1" t="s">
        <v>84</v>
      </c>
      <c r="I2263" s="2">
        <v>45686.0</v>
      </c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ht="15.75" customHeight="1">
      <c r="A2264" s="1" t="s">
        <v>4534</v>
      </c>
      <c r="B2264" s="1" t="s">
        <v>4535</v>
      </c>
      <c r="C2264" s="1">
        <v>-99841.0</v>
      </c>
      <c r="D2264" s="1"/>
      <c r="E2264" s="1"/>
      <c r="F2264" s="1"/>
      <c r="G2264" s="1"/>
      <c r="H2264" s="1"/>
      <c r="I2264" s="2">
        <v>45686.0</v>
      </c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ht="15.75" customHeight="1">
      <c r="A2265" s="1" t="s">
        <v>4489</v>
      </c>
      <c r="B2265" s="1" t="s">
        <v>4490</v>
      </c>
      <c r="C2265" s="1">
        <v>1.1963172413E10</v>
      </c>
      <c r="D2265" s="1" t="s">
        <v>12</v>
      </c>
      <c r="E2265" s="1" t="s">
        <v>27</v>
      </c>
      <c r="F2265" s="1" t="s">
        <v>14</v>
      </c>
      <c r="G2265" s="1" t="s">
        <v>65</v>
      </c>
      <c r="H2265" s="1" t="s">
        <v>59</v>
      </c>
      <c r="I2265" s="2">
        <v>45686.0</v>
      </c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ht="15.75" customHeight="1">
      <c r="A2266" s="1" t="s">
        <v>4556</v>
      </c>
      <c r="B2266" s="1" t="s">
        <v>4557</v>
      </c>
      <c r="C2266" s="1" t="s">
        <v>4558</v>
      </c>
      <c r="D2266" s="1" t="s">
        <v>12</v>
      </c>
      <c r="E2266" s="1" t="s">
        <v>32</v>
      </c>
      <c r="F2266" s="1" t="s">
        <v>14</v>
      </c>
      <c r="G2266" s="1" t="s">
        <v>15</v>
      </c>
      <c r="H2266" s="1" t="s">
        <v>48</v>
      </c>
      <c r="I2266" s="2">
        <v>45686.0</v>
      </c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ht="15.75" customHeight="1">
      <c r="A2267" s="1" t="s">
        <v>4559</v>
      </c>
      <c r="B2267" s="1" t="s">
        <v>4560</v>
      </c>
      <c r="C2267" s="1">
        <v>2.1982199825E10</v>
      </c>
      <c r="D2267" s="1" t="s">
        <v>12</v>
      </c>
      <c r="E2267" s="1" t="s">
        <v>32</v>
      </c>
      <c r="F2267" s="1" t="s">
        <v>14</v>
      </c>
      <c r="G2267" s="1" t="s">
        <v>65</v>
      </c>
      <c r="H2267" s="1" t="s">
        <v>4433</v>
      </c>
      <c r="I2267" s="2">
        <v>45686.0</v>
      </c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ht="15.75" customHeight="1">
      <c r="A2268" s="1" t="s">
        <v>4561</v>
      </c>
      <c r="B2268" s="1" t="s">
        <v>4562</v>
      </c>
      <c r="C2268" s="1" t="s">
        <v>4563</v>
      </c>
      <c r="D2268" s="1" t="s">
        <v>12</v>
      </c>
      <c r="E2268" s="1" t="s">
        <v>32</v>
      </c>
      <c r="F2268" s="1" t="s">
        <v>14</v>
      </c>
      <c r="G2268" s="1" t="s">
        <v>65</v>
      </c>
      <c r="H2268" s="1" t="s">
        <v>33</v>
      </c>
      <c r="I2268" s="2">
        <v>45686.0</v>
      </c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ht="15.75" customHeight="1">
      <c r="A2269" s="1" t="s">
        <v>4564</v>
      </c>
      <c r="B2269" s="1" t="s">
        <v>4565</v>
      </c>
      <c r="C2269" s="1">
        <v>5.521990018889E12</v>
      </c>
      <c r="D2269" s="1" t="s">
        <v>12</v>
      </c>
      <c r="E2269" s="1" t="s">
        <v>32</v>
      </c>
      <c r="F2269" s="1" t="s">
        <v>14</v>
      </c>
      <c r="G2269" s="1" t="s">
        <v>65</v>
      </c>
      <c r="H2269" s="1" t="s">
        <v>20</v>
      </c>
      <c r="I2269" s="2">
        <v>45686.0</v>
      </c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ht="15.75" customHeight="1">
      <c r="A2270" s="1" t="s">
        <v>4566</v>
      </c>
      <c r="B2270" s="1" t="s">
        <v>4567</v>
      </c>
      <c r="C2270" s="1">
        <v>6.498441162E10</v>
      </c>
      <c r="D2270" s="1" t="s">
        <v>12</v>
      </c>
      <c r="E2270" s="1" t="s">
        <v>32</v>
      </c>
      <c r="F2270" s="1" t="s">
        <v>14</v>
      </c>
      <c r="G2270" s="1" t="s">
        <v>15</v>
      </c>
      <c r="H2270" s="1" t="s">
        <v>51</v>
      </c>
      <c r="I2270" s="2">
        <v>45686.0</v>
      </c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ht="15.75" customHeight="1">
      <c r="A2271" s="1" t="s">
        <v>4568</v>
      </c>
      <c r="B2271" s="1" t="s">
        <v>4569</v>
      </c>
      <c r="C2271" s="1">
        <v>9.198503623E10</v>
      </c>
      <c r="D2271" s="1" t="s">
        <v>12</v>
      </c>
      <c r="E2271" s="1" t="s">
        <v>13</v>
      </c>
      <c r="F2271" s="1" t="s">
        <v>14</v>
      </c>
      <c r="G2271" s="1" t="s">
        <v>15</v>
      </c>
      <c r="H2271" s="1" t="s">
        <v>48</v>
      </c>
      <c r="I2271" s="2">
        <v>45686.0</v>
      </c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ht="15.75" customHeight="1">
      <c r="A2272" s="1" t="s">
        <v>4570</v>
      </c>
      <c r="B2272" s="1" t="s">
        <v>4571</v>
      </c>
      <c r="C2272" s="1">
        <v>4.8996643889E10</v>
      </c>
      <c r="D2272" s="1" t="s">
        <v>12</v>
      </c>
      <c r="E2272" s="1" t="s">
        <v>32</v>
      </c>
      <c r="F2272" s="1" t="s">
        <v>14</v>
      </c>
      <c r="G2272" s="1" t="s">
        <v>15</v>
      </c>
      <c r="H2272" s="1" t="s">
        <v>48</v>
      </c>
      <c r="I2272" s="2">
        <v>45686.0</v>
      </c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ht="15.75" customHeight="1">
      <c r="A2273" s="1" t="s">
        <v>4572</v>
      </c>
      <c r="B2273" s="1" t="s">
        <v>4573</v>
      </c>
      <c r="C2273" s="1">
        <v>9.198029658E10</v>
      </c>
      <c r="D2273" s="1" t="s">
        <v>12</v>
      </c>
      <c r="E2273" s="1" t="s">
        <v>32</v>
      </c>
      <c r="F2273" s="1" t="s">
        <v>14</v>
      </c>
      <c r="G2273" s="1" t="s">
        <v>65</v>
      </c>
      <c r="H2273" s="1" t="s">
        <v>33</v>
      </c>
      <c r="I2273" s="2">
        <v>45686.0</v>
      </c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ht="15.75" customHeight="1">
      <c r="A2274" s="1" t="s">
        <v>844</v>
      </c>
      <c r="B2274" s="1" t="s">
        <v>4543</v>
      </c>
      <c r="C2274" s="1">
        <v>3.1975742258E10</v>
      </c>
      <c r="D2274" s="1" t="s">
        <v>12</v>
      </c>
      <c r="E2274" s="1" t="s">
        <v>68</v>
      </c>
      <c r="F2274" s="1" t="s">
        <v>14</v>
      </c>
      <c r="G2274" s="1" t="s">
        <v>65</v>
      </c>
      <c r="H2274" s="1" t="s">
        <v>20</v>
      </c>
      <c r="I2274" s="2">
        <v>45686.0</v>
      </c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ht="15.75" customHeight="1">
      <c r="A2275" s="1" t="s">
        <v>2067</v>
      </c>
      <c r="B2275" s="1" t="s">
        <v>4574</v>
      </c>
      <c r="C2275" s="1">
        <v>9.299286631E10</v>
      </c>
      <c r="D2275" s="1" t="s">
        <v>12</v>
      </c>
      <c r="E2275" s="1" t="s">
        <v>19</v>
      </c>
      <c r="F2275" s="1" t="s">
        <v>14</v>
      </c>
      <c r="G2275" s="1" t="s">
        <v>15</v>
      </c>
      <c r="H2275" s="1" t="s">
        <v>20</v>
      </c>
      <c r="I2275" s="2">
        <v>45686.0</v>
      </c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ht="15.75" customHeight="1">
      <c r="A2276" s="1" t="s">
        <v>4547</v>
      </c>
      <c r="B2276" s="1" t="s">
        <v>4548</v>
      </c>
      <c r="C2276" s="1">
        <v>6.1998266141E10</v>
      </c>
      <c r="D2276" s="1" t="s">
        <v>12</v>
      </c>
      <c r="E2276" s="1" t="s">
        <v>93</v>
      </c>
      <c r="F2276" s="1" t="s">
        <v>14</v>
      </c>
      <c r="G2276" s="1" t="s">
        <v>65</v>
      </c>
      <c r="H2276" s="1" t="s">
        <v>20</v>
      </c>
      <c r="I2276" s="2">
        <v>45686.0</v>
      </c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ht="15.75" customHeight="1">
      <c r="A2277" s="1" t="s">
        <v>4575</v>
      </c>
      <c r="B2277" s="1" t="s">
        <v>4576</v>
      </c>
      <c r="C2277" s="1">
        <v>8.9994120909E10</v>
      </c>
      <c r="D2277" s="1" t="s">
        <v>12</v>
      </c>
      <c r="E2277" s="1" t="s">
        <v>399</v>
      </c>
      <c r="F2277" s="1" t="s">
        <v>14</v>
      </c>
      <c r="G2277" s="1" t="s">
        <v>15</v>
      </c>
      <c r="H2277" s="1" t="s">
        <v>20</v>
      </c>
      <c r="I2277" s="2">
        <v>45686.0</v>
      </c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ht="15.75" customHeight="1">
      <c r="A2278" s="1" t="s">
        <v>4577</v>
      </c>
      <c r="B2278" s="1" t="s">
        <v>4578</v>
      </c>
      <c r="C2278" s="1">
        <v>9.1981103328E10</v>
      </c>
      <c r="D2278" s="1" t="s">
        <v>12</v>
      </c>
      <c r="E2278" s="1" t="s">
        <v>93</v>
      </c>
      <c r="F2278" s="1" t="s">
        <v>14</v>
      </c>
      <c r="G2278" s="1" t="s">
        <v>65</v>
      </c>
      <c r="H2278" s="1" t="s">
        <v>33</v>
      </c>
      <c r="I2278" s="2">
        <v>45686.0</v>
      </c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ht="15.75" customHeight="1">
      <c r="A2279" s="1" t="s">
        <v>4579</v>
      </c>
      <c r="B2279" s="1" t="s">
        <v>4580</v>
      </c>
      <c r="C2279" s="1">
        <v>1.4997423801E10</v>
      </c>
      <c r="D2279" s="1" t="s">
        <v>12</v>
      </c>
      <c r="E2279" s="1" t="s">
        <v>32</v>
      </c>
      <c r="F2279" s="1" t="s">
        <v>14</v>
      </c>
      <c r="G2279" s="1" t="s">
        <v>65</v>
      </c>
      <c r="H2279" s="1" t="s">
        <v>20</v>
      </c>
      <c r="I2279" s="2">
        <v>45686.0</v>
      </c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ht="15.75" customHeight="1">
      <c r="A2280" s="1" t="s">
        <v>4581</v>
      </c>
      <c r="B2280" s="1" t="s">
        <v>4582</v>
      </c>
      <c r="C2280" s="1">
        <v>2.1968487311E10</v>
      </c>
      <c r="D2280" s="1" t="s">
        <v>12</v>
      </c>
      <c r="E2280" s="1" t="s">
        <v>47</v>
      </c>
      <c r="F2280" s="1" t="s">
        <v>14</v>
      </c>
      <c r="G2280" s="1" t="s">
        <v>15</v>
      </c>
      <c r="H2280" s="1" t="s">
        <v>48</v>
      </c>
      <c r="I2280" s="2">
        <v>45686.0</v>
      </c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ht="15.75" customHeight="1">
      <c r="A2281" s="1" t="s">
        <v>4583</v>
      </c>
      <c r="B2281" s="1" t="s">
        <v>4584</v>
      </c>
      <c r="C2281" s="1" t="s">
        <v>4585</v>
      </c>
      <c r="D2281" s="1" t="s">
        <v>12</v>
      </c>
      <c r="E2281" s="1" t="s">
        <v>111</v>
      </c>
      <c r="F2281" s="1" t="s">
        <v>14</v>
      </c>
      <c r="G2281" s="1" t="s">
        <v>65</v>
      </c>
      <c r="H2281" s="1" t="s">
        <v>20</v>
      </c>
      <c r="I2281" s="2">
        <v>45686.0</v>
      </c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ht="15.75" customHeight="1">
      <c r="A2282" s="1" t="s">
        <v>4586</v>
      </c>
      <c r="B2282" s="1" t="s">
        <v>4587</v>
      </c>
      <c r="C2282" s="1">
        <v>1.1948439851E10</v>
      </c>
      <c r="D2282" s="1" t="s">
        <v>12</v>
      </c>
      <c r="E2282" s="1" t="s">
        <v>68</v>
      </c>
      <c r="F2282" s="1" t="s">
        <v>14</v>
      </c>
      <c r="G2282" s="1" t="s">
        <v>15</v>
      </c>
      <c r="H2282" s="1" t="s">
        <v>77</v>
      </c>
      <c r="I2282" s="2">
        <v>45686.0</v>
      </c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ht="15.75" customHeight="1">
      <c r="A2283" s="1" t="s">
        <v>3139</v>
      </c>
      <c r="B2283" s="1" t="s">
        <v>4588</v>
      </c>
      <c r="C2283" s="1">
        <v>9.93135055E8</v>
      </c>
      <c r="D2283" s="1" t="s">
        <v>12</v>
      </c>
      <c r="E2283" s="1" t="s">
        <v>13</v>
      </c>
      <c r="F2283" s="1" t="s">
        <v>14</v>
      </c>
      <c r="G2283" s="1" t="s">
        <v>15</v>
      </c>
      <c r="H2283" s="1" t="s">
        <v>77</v>
      </c>
      <c r="I2283" s="2">
        <v>45686.0</v>
      </c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ht="15.75" customHeight="1">
      <c r="A2284" s="1" t="s">
        <v>1187</v>
      </c>
      <c r="B2284" s="1" t="s">
        <v>4589</v>
      </c>
      <c r="C2284" s="1">
        <v>1.1949056642E10</v>
      </c>
      <c r="D2284" s="1" t="s">
        <v>12</v>
      </c>
      <c r="E2284" s="1" t="s">
        <v>13</v>
      </c>
      <c r="F2284" s="1" t="s">
        <v>14</v>
      </c>
      <c r="G2284" s="1" t="s">
        <v>15</v>
      </c>
      <c r="H2284" s="1" t="s">
        <v>33</v>
      </c>
      <c r="I2284" s="2">
        <v>45686.0</v>
      </c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ht="15.75" customHeight="1">
      <c r="A2285" s="1" t="s">
        <v>4570</v>
      </c>
      <c r="B2285" s="1" t="s">
        <v>4571</v>
      </c>
      <c r="C2285" s="1">
        <v>4.8996643889E10</v>
      </c>
      <c r="D2285" s="1" t="s">
        <v>12</v>
      </c>
      <c r="E2285" s="1" t="s">
        <v>32</v>
      </c>
      <c r="F2285" s="1" t="s">
        <v>14</v>
      </c>
      <c r="G2285" s="1" t="s">
        <v>15</v>
      </c>
      <c r="H2285" s="1" t="s">
        <v>48</v>
      </c>
      <c r="I2285" s="2">
        <v>45686.0</v>
      </c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ht="15.75" customHeight="1">
      <c r="A2286" s="1" t="s">
        <v>4590</v>
      </c>
      <c r="B2286" s="1" t="s">
        <v>4591</v>
      </c>
      <c r="C2286" s="1">
        <v>7.1993219594E10</v>
      </c>
      <c r="D2286" s="1" t="s">
        <v>12</v>
      </c>
      <c r="E2286" s="1" t="s">
        <v>68</v>
      </c>
      <c r="F2286" s="1" t="s">
        <v>14</v>
      </c>
      <c r="G2286" s="1" t="s">
        <v>15</v>
      </c>
      <c r="H2286" s="1" t="s">
        <v>77</v>
      </c>
      <c r="I2286" s="2">
        <v>45686.0</v>
      </c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ht="15.75" customHeight="1">
      <c r="A2287" s="1" t="s">
        <v>4536</v>
      </c>
      <c r="B2287" s="1" t="s">
        <v>4537</v>
      </c>
      <c r="C2287" s="1">
        <v>3.1993068115E10</v>
      </c>
      <c r="D2287" s="1" t="s">
        <v>12</v>
      </c>
      <c r="E2287" s="1" t="s">
        <v>93</v>
      </c>
      <c r="F2287" s="1" t="s">
        <v>14</v>
      </c>
      <c r="G2287" s="1" t="s">
        <v>15</v>
      </c>
      <c r="H2287" s="1" t="s">
        <v>20</v>
      </c>
      <c r="I2287" s="2">
        <v>45686.0</v>
      </c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ht="15.75" customHeight="1">
      <c r="A2288" s="1" t="s">
        <v>4592</v>
      </c>
      <c r="B2288" s="1" t="s">
        <v>4593</v>
      </c>
      <c r="C2288" s="1">
        <v>1.6992662467E10</v>
      </c>
      <c r="D2288" s="1" t="s">
        <v>12</v>
      </c>
      <c r="E2288" s="1" t="s">
        <v>27</v>
      </c>
      <c r="F2288" s="1" t="s">
        <v>14</v>
      </c>
      <c r="G2288" s="1" t="s">
        <v>15</v>
      </c>
      <c r="H2288" s="1" t="s">
        <v>20</v>
      </c>
      <c r="I2288" s="2">
        <v>45686.0</v>
      </c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ht="15.75" customHeight="1">
      <c r="A2289" s="1" t="s">
        <v>4594</v>
      </c>
      <c r="B2289" s="1" t="s">
        <v>4595</v>
      </c>
      <c r="C2289" s="1">
        <v>8.899279128E10</v>
      </c>
      <c r="D2289" s="1" t="s">
        <v>12</v>
      </c>
      <c r="E2289" s="1" t="s">
        <v>32</v>
      </c>
      <c r="F2289" s="1" t="s">
        <v>14</v>
      </c>
      <c r="G2289" s="1" t="s">
        <v>15</v>
      </c>
      <c r="H2289" s="1" t="s">
        <v>33</v>
      </c>
      <c r="I2289" s="2">
        <v>45686.0</v>
      </c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ht="15.75" customHeight="1">
      <c r="A2290" s="1" t="s">
        <v>4596</v>
      </c>
      <c r="B2290" s="1" t="s">
        <v>4597</v>
      </c>
      <c r="C2290" s="1">
        <v>8.1989099117E10</v>
      </c>
      <c r="D2290" s="1" t="s">
        <v>12</v>
      </c>
      <c r="E2290" s="1" t="s">
        <v>111</v>
      </c>
      <c r="F2290" s="1" t="s">
        <v>14</v>
      </c>
      <c r="G2290" s="1" t="s">
        <v>15</v>
      </c>
      <c r="H2290" s="1" t="s">
        <v>20</v>
      </c>
      <c r="I2290" s="2">
        <v>45686.0</v>
      </c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ht="15.75" customHeight="1">
      <c r="A2291" s="1" t="s">
        <v>4598</v>
      </c>
      <c r="B2291" s="1" t="s">
        <v>4599</v>
      </c>
      <c r="C2291" s="1" t="s">
        <v>4600</v>
      </c>
      <c r="D2291" s="1" t="s">
        <v>12</v>
      </c>
      <c r="E2291" s="1" t="s">
        <v>24</v>
      </c>
      <c r="F2291" s="1" t="s">
        <v>14</v>
      </c>
      <c r="G2291" s="1" t="s">
        <v>65</v>
      </c>
      <c r="H2291" s="1" t="s">
        <v>20</v>
      </c>
      <c r="I2291" s="2">
        <v>45686.0</v>
      </c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ht="15.75" customHeight="1">
      <c r="A2292" s="1" t="s">
        <v>4601</v>
      </c>
      <c r="B2292" s="1" t="s">
        <v>4602</v>
      </c>
      <c r="C2292" s="1">
        <v>2.1981858274E10</v>
      </c>
      <c r="D2292" s="1"/>
      <c r="E2292" s="1"/>
      <c r="F2292" s="1"/>
      <c r="G2292" s="1"/>
      <c r="H2292" s="1"/>
      <c r="I2292" s="2">
        <v>45686.0</v>
      </c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ht="15.75" customHeight="1">
      <c r="A2293" s="1" t="s">
        <v>4603</v>
      </c>
      <c r="B2293" s="1" t="s">
        <v>4604</v>
      </c>
      <c r="C2293" s="1">
        <v>4.3998311138E10</v>
      </c>
      <c r="D2293" s="1" t="s">
        <v>12</v>
      </c>
      <c r="E2293" s="1" t="s">
        <v>24</v>
      </c>
      <c r="F2293" s="1" t="s">
        <v>14</v>
      </c>
      <c r="G2293" s="1" t="s">
        <v>65</v>
      </c>
      <c r="H2293" s="1" t="s">
        <v>20</v>
      </c>
      <c r="I2293" s="2">
        <v>45686.0</v>
      </c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ht="15.75" customHeight="1">
      <c r="A2294" s="1" t="s">
        <v>4605</v>
      </c>
      <c r="B2294" s="1" t="s">
        <v>4606</v>
      </c>
      <c r="C2294" s="1" t="s">
        <v>4607</v>
      </c>
      <c r="D2294" s="1" t="s">
        <v>12</v>
      </c>
      <c r="E2294" s="1" t="s">
        <v>333</v>
      </c>
      <c r="F2294" s="1" t="s">
        <v>14</v>
      </c>
      <c r="G2294" s="1" t="s">
        <v>65</v>
      </c>
      <c r="H2294" s="1" t="s">
        <v>20</v>
      </c>
      <c r="I2294" s="2">
        <v>45686.0</v>
      </c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ht="15.75" customHeight="1">
      <c r="A2295" s="1" t="s">
        <v>848</v>
      </c>
      <c r="B2295" s="1" t="s">
        <v>4608</v>
      </c>
      <c r="C2295" s="1">
        <v>2.191860762E10</v>
      </c>
      <c r="D2295" s="1" t="s">
        <v>12</v>
      </c>
      <c r="E2295" s="1" t="s">
        <v>32</v>
      </c>
      <c r="F2295" s="1" t="s">
        <v>14</v>
      </c>
      <c r="G2295" s="1" t="s">
        <v>65</v>
      </c>
      <c r="H2295" s="1" t="s">
        <v>33</v>
      </c>
      <c r="I2295" s="2">
        <v>45686.0</v>
      </c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ht="15.75" customHeight="1">
      <c r="A2296" s="1" t="s">
        <v>4609</v>
      </c>
      <c r="B2296" s="1" t="s">
        <v>4610</v>
      </c>
      <c r="C2296" s="1">
        <v>5.1999121263E10</v>
      </c>
      <c r="D2296" s="1" t="s">
        <v>12</v>
      </c>
      <c r="E2296" s="1" t="s">
        <v>111</v>
      </c>
      <c r="F2296" s="1" t="s">
        <v>14</v>
      </c>
      <c r="G2296" s="1" t="s">
        <v>15</v>
      </c>
      <c r="H2296" s="1" t="s">
        <v>20</v>
      </c>
      <c r="I2296" s="2">
        <v>45686.0</v>
      </c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ht="15.75" customHeight="1">
      <c r="A2297" s="1" t="s">
        <v>4611</v>
      </c>
      <c r="B2297" s="1" t="s">
        <v>4612</v>
      </c>
      <c r="C2297" s="1">
        <v>1.566996740083E12</v>
      </c>
      <c r="D2297" s="1" t="s">
        <v>12</v>
      </c>
      <c r="E2297" s="1" t="s">
        <v>93</v>
      </c>
      <c r="F2297" s="1" t="s">
        <v>14</v>
      </c>
      <c r="G2297" s="1" t="s">
        <v>15</v>
      </c>
      <c r="H2297" s="1" t="s">
        <v>20</v>
      </c>
      <c r="I2297" s="2">
        <v>45686.0</v>
      </c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ht="15.75" customHeight="1">
      <c r="A2298" s="1" t="s">
        <v>4613</v>
      </c>
      <c r="B2298" s="1" t="s">
        <v>4614</v>
      </c>
      <c r="C2298" s="1">
        <v>1.1975629445E10</v>
      </c>
      <c r="D2298" s="1" t="s">
        <v>12</v>
      </c>
      <c r="E2298" s="1" t="s">
        <v>260</v>
      </c>
      <c r="F2298" s="1" t="s">
        <v>14</v>
      </c>
      <c r="G2298" s="1" t="s">
        <v>15</v>
      </c>
      <c r="H2298" s="1" t="s">
        <v>20</v>
      </c>
      <c r="I2298" s="2">
        <v>45686.0</v>
      </c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ht="15.75" customHeight="1">
      <c r="A2299" s="1" t="s">
        <v>918</v>
      </c>
      <c r="B2299" s="1" t="s">
        <v>4615</v>
      </c>
      <c r="C2299" s="1">
        <v>5.1990153613E10</v>
      </c>
      <c r="D2299" s="1" t="s">
        <v>12</v>
      </c>
      <c r="E2299" s="1" t="s">
        <v>32</v>
      </c>
      <c r="F2299" s="1" t="s">
        <v>14</v>
      </c>
      <c r="G2299" s="1" t="s">
        <v>65</v>
      </c>
      <c r="H2299" s="1" t="s">
        <v>33</v>
      </c>
      <c r="I2299" s="2">
        <v>45686.0</v>
      </c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ht="15.75" customHeight="1">
      <c r="A2300" s="1" t="s">
        <v>4616</v>
      </c>
      <c r="B2300" s="1" t="s">
        <v>4617</v>
      </c>
      <c r="C2300" s="1">
        <v>8.4999515493E10</v>
      </c>
      <c r="D2300" s="1" t="s">
        <v>12</v>
      </c>
      <c r="E2300" s="1" t="s">
        <v>93</v>
      </c>
      <c r="F2300" s="1" t="s">
        <v>14</v>
      </c>
      <c r="G2300" s="1" t="s">
        <v>65</v>
      </c>
      <c r="H2300" s="1" t="s">
        <v>20</v>
      </c>
      <c r="I2300" s="2">
        <v>45686.0</v>
      </c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ht="15.75" customHeight="1">
      <c r="A2301" s="1" t="s">
        <v>4618</v>
      </c>
      <c r="B2301" s="1" t="s">
        <v>4619</v>
      </c>
      <c r="C2301" s="1">
        <v>4.1992295601E10</v>
      </c>
      <c r="D2301" s="1" t="s">
        <v>12</v>
      </c>
      <c r="E2301" s="1" t="s">
        <v>32</v>
      </c>
      <c r="F2301" s="1" t="s">
        <v>14</v>
      </c>
      <c r="G2301" s="1" t="s">
        <v>65</v>
      </c>
      <c r="H2301" s="1" t="s">
        <v>20</v>
      </c>
      <c r="I2301" s="2">
        <v>45686.0</v>
      </c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ht="15.75" customHeight="1">
      <c r="A2302" s="1" t="s">
        <v>4620</v>
      </c>
      <c r="B2302" s="1" t="s">
        <v>4621</v>
      </c>
      <c r="C2302" s="1">
        <v>9.1999070883E10</v>
      </c>
      <c r="D2302" s="1" t="s">
        <v>12</v>
      </c>
      <c r="E2302" s="1" t="s">
        <v>32</v>
      </c>
      <c r="F2302" s="1" t="s">
        <v>14</v>
      </c>
      <c r="G2302" s="1" t="s">
        <v>15</v>
      </c>
      <c r="H2302" s="1" t="s">
        <v>20</v>
      </c>
      <c r="I2302" s="2">
        <v>45686.0</v>
      </c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ht="15.75" customHeight="1">
      <c r="A2303" s="1" t="s">
        <v>4622</v>
      </c>
      <c r="B2303" s="1" t="s">
        <v>4623</v>
      </c>
      <c r="C2303" s="1">
        <v>5.51199750992E12</v>
      </c>
      <c r="D2303" s="1" t="s">
        <v>12</v>
      </c>
      <c r="E2303" s="1" t="s">
        <v>24</v>
      </c>
      <c r="F2303" s="1" t="s">
        <v>14</v>
      </c>
      <c r="G2303" s="1" t="s">
        <v>65</v>
      </c>
      <c r="H2303" s="1" t="s">
        <v>20</v>
      </c>
      <c r="I2303" s="2">
        <v>45686.0</v>
      </c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ht="15.75" customHeight="1">
      <c r="A2304" s="1" t="s">
        <v>4624</v>
      </c>
      <c r="B2304" s="1" t="s">
        <v>4625</v>
      </c>
      <c r="C2304" s="1" t="s">
        <v>4626</v>
      </c>
      <c r="D2304" s="1" t="s">
        <v>12</v>
      </c>
      <c r="E2304" s="1" t="s">
        <v>24</v>
      </c>
      <c r="F2304" s="1" t="s">
        <v>14</v>
      </c>
      <c r="G2304" s="1" t="s">
        <v>15</v>
      </c>
      <c r="H2304" s="1" t="s">
        <v>48</v>
      </c>
      <c r="I2304" s="2">
        <v>45686.0</v>
      </c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ht="15.75" customHeight="1">
      <c r="A2305" s="1" t="s">
        <v>4627</v>
      </c>
      <c r="B2305" s="1" t="s">
        <v>4628</v>
      </c>
      <c r="C2305" s="1">
        <v>1.1997068003E10</v>
      </c>
      <c r="D2305" s="1" t="s">
        <v>12</v>
      </c>
      <c r="E2305" s="1" t="s">
        <v>399</v>
      </c>
      <c r="F2305" s="1" t="s">
        <v>14</v>
      </c>
      <c r="G2305" s="1" t="s">
        <v>15</v>
      </c>
      <c r="H2305" s="1" t="s">
        <v>20</v>
      </c>
      <c r="I2305" s="2">
        <v>45686.0</v>
      </c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ht="15.75" customHeight="1">
      <c r="A2306" s="1" t="s">
        <v>4629</v>
      </c>
      <c r="B2306" s="1" t="s">
        <v>4630</v>
      </c>
      <c r="C2306" s="1">
        <v>5.1995659579E10</v>
      </c>
      <c r="D2306" s="1" t="s">
        <v>12</v>
      </c>
      <c r="E2306" s="1" t="s">
        <v>13</v>
      </c>
      <c r="F2306" s="1" t="s">
        <v>14</v>
      </c>
      <c r="G2306" s="1" t="s">
        <v>15</v>
      </c>
      <c r="H2306" s="1" t="s">
        <v>143</v>
      </c>
      <c r="I2306" s="2">
        <v>45686.0</v>
      </c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ht="15.75" customHeight="1">
      <c r="A2307" s="1" t="s">
        <v>4631</v>
      </c>
      <c r="B2307" s="1" t="s">
        <v>4632</v>
      </c>
      <c r="C2307" s="1">
        <v>8.5996400963E10</v>
      </c>
      <c r="D2307" s="1" t="s">
        <v>12</v>
      </c>
      <c r="E2307" s="1" t="s">
        <v>71</v>
      </c>
      <c r="F2307" s="1" t="s">
        <v>14</v>
      </c>
      <c r="G2307" s="1" t="s">
        <v>15</v>
      </c>
      <c r="H2307" s="1" t="s">
        <v>20</v>
      </c>
      <c r="I2307" s="2">
        <v>45686.0</v>
      </c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ht="15.75" customHeight="1">
      <c r="A2308" s="1" t="s">
        <v>4633</v>
      </c>
      <c r="B2308" s="1" t="s">
        <v>4634</v>
      </c>
      <c r="C2308" s="1">
        <v>3.1991810911E10</v>
      </c>
      <c r="D2308" s="1" t="s">
        <v>12</v>
      </c>
      <c r="E2308" s="1" t="s">
        <v>32</v>
      </c>
      <c r="F2308" s="1" t="s">
        <v>14</v>
      </c>
      <c r="G2308" s="1" t="s">
        <v>65</v>
      </c>
      <c r="H2308" s="1" t="s">
        <v>59</v>
      </c>
      <c r="I2308" s="2">
        <v>45686.0</v>
      </c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ht="15.75" customHeight="1">
      <c r="A2309" s="1" t="s">
        <v>4635</v>
      </c>
      <c r="B2309" s="1" t="s">
        <v>4636</v>
      </c>
      <c r="C2309" s="1">
        <v>9.2992590387E10</v>
      </c>
      <c r="D2309" s="1"/>
      <c r="E2309" s="1"/>
      <c r="F2309" s="1"/>
      <c r="G2309" s="1"/>
      <c r="H2309" s="1"/>
      <c r="I2309" s="2">
        <v>45686.0</v>
      </c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ht="15.75" customHeight="1">
      <c r="A2310" s="1" t="s">
        <v>4637</v>
      </c>
      <c r="B2310" s="1" t="s">
        <v>4638</v>
      </c>
      <c r="C2310" s="1">
        <v>9.49880657E10</v>
      </c>
      <c r="D2310" s="1" t="s">
        <v>12</v>
      </c>
      <c r="E2310" s="1" t="s">
        <v>32</v>
      </c>
      <c r="F2310" s="1" t="s">
        <v>14</v>
      </c>
      <c r="G2310" s="1" t="s">
        <v>15</v>
      </c>
      <c r="H2310" s="1" t="s">
        <v>77</v>
      </c>
      <c r="I2310" s="2">
        <v>45686.0</v>
      </c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ht="15.75" customHeight="1">
      <c r="A2311" s="1" t="s">
        <v>4639</v>
      </c>
      <c r="B2311" s="1" t="s">
        <v>4640</v>
      </c>
      <c r="C2311" s="1">
        <v>6.2992211518E10</v>
      </c>
      <c r="D2311" s="1" t="s">
        <v>12</v>
      </c>
      <c r="E2311" s="1" t="s">
        <v>32</v>
      </c>
      <c r="F2311" s="1" t="s">
        <v>14</v>
      </c>
      <c r="G2311" s="1" t="s">
        <v>15</v>
      </c>
      <c r="H2311" s="1" t="s">
        <v>51</v>
      </c>
      <c r="I2311" s="2">
        <v>45686.0</v>
      </c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ht="15.75" customHeight="1">
      <c r="A2312" s="1" t="s">
        <v>4641</v>
      </c>
      <c r="B2312" s="1" t="s">
        <v>4642</v>
      </c>
      <c r="C2312" s="1">
        <v>4.1995591274E10</v>
      </c>
      <c r="D2312" s="1" t="s">
        <v>12</v>
      </c>
      <c r="E2312" s="1" t="s">
        <v>93</v>
      </c>
      <c r="F2312" s="1" t="s">
        <v>14</v>
      </c>
      <c r="G2312" s="1" t="s">
        <v>15</v>
      </c>
      <c r="H2312" s="1" t="s">
        <v>20</v>
      </c>
      <c r="I2312" s="2">
        <v>45686.0</v>
      </c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ht="15.75" customHeight="1">
      <c r="A2313" s="1" t="s">
        <v>525</v>
      </c>
      <c r="B2313" s="1" t="s">
        <v>4643</v>
      </c>
      <c r="C2313" s="1">
        <v>1.1993068222E10</v>
      </c>
      <c r="D2313" s="1" t="s">
        <v>12</v>
      </c>
      <c r="E2313" s="1" t="s">
        <v>27</v>
      </c>
      <c r="F2313" s="1" t="s">
        <v>14</v>
      </c>
      <c r="G2313" s="1" t="s">
        <v>15</v>
      </c>
      <c r="H2313" s="1" t="s">
        <v>77</v>
      </c>
      <c r="I2313" s="2">
        <v>45686.0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ht="15.75" customHeight="1">
      <c r="A2314" s="1" t="s">
        <v>4644</v>
      </c>
      <c r="B2314" s="1" t="s">
        <v>4645</v>
      </c>
      <c r="C2314" s="1">
        <v>1.3991958244E10</v>
      </c>
      <c r="D2314" s="1" t="s">
        <v>12</v>
      </c>
      <c r="E2314" s="1" t="s">
        <v>32</v>
      </c>
      <c r="F2314" s="1" t="s">
        <v>14</v>
      </c>
      <c r="G2314" s="1" t="s">
        <v>15</v>
      </c>
      <c r="H2314" s="1" t="s">
        <v>48</v>
      </c>
      <c r="I2314" s="2">
        <v>45686.0</v>
      </c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ht="15.75" customHeight="1">
      <c r="A2315" s="1" t="s">
        <v>4646</v>
      </c>
      <c r="B2315" s="1" t="s">
        <v>4647</v>
      </c>
      <c r="C2315" s="1">
        <v>8.1985953123E10</v>
      </c>
      <c r="D2315" s="1" t="s">
        <v>12</v>
      </c>
      <c r="E2315" s="1" t="s">
        <v>111</v>
      </c>
      <c r="F2315" s="1" t="s">
        <v>14</v>
      </c>
      <c r="G2315" s="1" t="s">
        <v>15</v>
      </c>
      <c r="H2315" s="1" t="s">
        <v>59</v>
      </c>
      <c r="I2315" s="2">
        <v>45686.0</v>
      </c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ht="15.75" customHeight="1">
      <c r="A2316" s="1" t="s">
        <v>4648</v>
      </c>
      <c r="B2316" s="1" t="s">
        <v>4649</v>
      </c>
      <c r="C2316" s="1">
        <v>9.9991590859E10</v>
      </c>
      <c r="D2316" s="1" t="s">
        <v>12</v>
      </c>
      <c r="E2316" s="1" t="s">
        <v>111</v>
      </c>
      <c r="F2316" s="1" t="s">
        <v>14</v>
      </c>
      <c r="G2316" s="1" t="s">
        <v>65</v>
      </c>
      <c r="H2316" s="1" t="s">
        <v>77</v>
      </c>
      <c r="I2316" s="2">
        <v>45686.0</v>
      </c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ht="15.75" customHeight="1">
      <c r="A2317" s="1" t="s">
        <v>4650</v>
      </c>
      <c r="B2317" s="1" t="s">
        <v>4651</v>
      </c>
      <c r="C2317" s="1" t="s">
        <v>4652</v>
      </c>
      <c r="D2317" s="1" t="s">
        <v>12</v>
      </c>
      <c r="E2317" s="1" t="s">
        <v>32</v>
      </c>
      <c r="F2317" s="1" t="s">
        <v>14</v>
      </c>
      <c r="G2317" s="1" t="s">
        <v>65</v>
      </c>
      <c r="H2317" s="1" t="s">
        <v>33</v>
      </c>
      <c r="I2317" s="2">
        <v>45686.0</v>
      </c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ht="15.75" customHeight="1">
      <c r="A2318" s="1" t="s">
        <v>4653</v>
      </c>
      <c r="B2318" s="1" t="s">
        <v>4654</v>
      </c>
      <c r="C2318" s="1">
        <v>7.5983431195E10</v>
      </c>
      <c r="D2318" s="1" t="s">
        <v>12</v>
      </c>
      <c r="E2318" s="1" t="s">
        <v>13</v>
      </c>
      <c r="F2318" s="1" t="s">
        <v>14</v>
      </c>
      <c r="G2318" s="1" t="s">
        <v>15</v>
      </c>
      <c r="H2318" s="1" t="s">
        <v>44</v>
      </c>
      <c r="I2318" s="2">
        <v>45686.0</v>
      </c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ht="15.75" customHeight="1">
      <c r="A2319" s="1" t="s">
        <v>4655</v>
      </c>
      <c r="B2319" s="1" t="s">
        <v>4656</v>
      </c>
      <c r="C2319" s="1">
        <v>1.4991542961E10</v>
      </c>
      <c r="D2319" s="1" t="s">
        <v>12</v>
      </c>
      <c r="E2319" s="1" t="s">
        <v>24</v>
      </c>
      <c r="F2319" s="1" t="s">
        <v>14</v>
      </c>
      <c r="G2319" s="1" t="s">
        <v>65</v>
      </c>
      <c r="H2319" s="1" t="s">
        <v>20</v>
      </c>
      <c r="I2319" s="2">
        <v>45686.0</v>
      </c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ht="15.75" customHeight="1">
      <c r="A2320" s="1" t="s">
        <v>4657</v>
      </c>
      <c r="B2320" s="1" t="s">
        <v>4658</v>
      </c>
      <c r="C2320" s="1" t="s">
        <v>4659</v>
      </c>
      <c r="D2320" s="1" t="s">
        <v>12</v>
      </c>
      <c r="E2320" s="1" t="s">
        <v>399</v>
      </c>
      <c r="F2320" s="1" t="s">
        <v>14</v>
      </c>
      <c r="G2320" s="1" t="s">
        <v>15</v>
      </c>
      <c r="H2320" s="1" t="s">
        <v>20</v>
      </c>
      <c r="I2320" s="2">
        <v>45686.0</v>
      </c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ht="15.75" customHeight="1">
      <c r="A2321" s="1" t="s">
        <v>4660</v>
      </c>
      <c r="B2321" s="1" t="s">
        <v>4661</v>
      </c>
      <c r="C2321" s="1">
        <v>1.1959403836E10</v>
      </c>
      <c r="D2321" s="1" t="s">
        <v>12</v>
      </c>
      <c r="E2321" s="1" t="s">
        <v>19</v>
      </c>
      <c r="F2321" s="1" t="s">
        <v>14</v>
      </c>
      <c r="G2321" s="1" t="s">
        <v>65</v>
      </c>
      <c r="H2321" s="1" t="s">
        <v>20</v>
      </c>
      <c r="I2321" s="2">
        <v>45686.0</v>
      </c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ht="15.75" customHeight="1">
      <c r="A2322" s="1" t="s">
        <v>4662</v>
      </c>
      <c r="B2322" s="1" t="s">
        <v>4663</v>
      </c>
      <c r="C2322" s="1">
        <v>8.3996913865E10</v>
      </c>
      <c r="D2322" s="1" t="s">
        <v>12</v>
      </c>
      <c r="E2322" s="1" t="s">
        <v>39</v>
      </c>
      <c r="F2322" s="1" t="s">
        <v>14</v>
      </c>
      <c r="G2322" s="1" t="s">
        <v>15</v>
      </c>
      <c r="H2322" s="1" t="s">
        <v>33</v>
      </c>
      <c r="I2322" s="2">
        <v>45686.0</v>
      </c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ht="15.75" customHeight="1">
      <c r="A2323" s="1" t="s">
        <v>4664</v>
      </c>
      <c r="B2323" s="1" t="s">
        <v>4665</v>
      </c>
      <c r="C2323" s="1">
        <v>2.2997546077E10</v>
      </c>
      <c r="D2323" s="1" t="s">
        <v>12</v>
      </c>
      <c r="E2323" s="1" t="s">
        <v>71</v>
      </c>
      <c r="F2323" s="1" t="s">
        <v>14</v>
      </c>
      <c r="G2323" s="1" t="s">
        <v>15</v>
      </c>
      <c r="H2323" s="1" t="s">
        <v>20</v>
      </c>
      <c r="I2323" s="2">
        <v>45686.0</v>
      </c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ht="15.75" customHeight="1">
      <c r="A2324" s="1" t="s">
        <v>4666</v>
      </c>
      <c r="B2324" s="1" t="s">
        <v>4667</v>
      </c>
      <c r="C2324" s="1">
        <v>1.7991121107E10</v>
      </c>
      <c r="D2324" s="1" t="s">
        <v>12</v>
      </c>
      <c r="E2324" s="1" t="s">
        <v>111</v>
      </c>
      <c r="F2324" s="1" t="s">
        <v>14</v>
      </c>
      <c r="G2324" s="1" t="s">
        <v>65</v>
      </c>
      <c r="H2324" s="1" t="s">
        <v>20</v>
      </c>
      <c r="I2324" s="2">
        <v>45686.0</v>
      </c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ht="15.75" customHeight="1">
      <c r="A2325" s="1" t="s">
        <v>4668</v>
      </c>
      <c r="B2325" s="1" t="s">
        <v>4669</v>
      </c>
      <c r="C2325" s="1">
        <v>6.9984285969E10</v>
      </c>
      <c r="D2325" s="1" t="s">
        <v>12</v>
      </c>
      <c r="E2325" s="1" t="s">
        <v>260</v>
      </c>
      <c r="F2325" s="1" t="s">
        <v>14</v>
      </c>
      <c r="G2325" s="1" t="s">
        <v>15</v>
      </c>
      <c r="H2325" s="1" t="s">
        <v>20</v>
      </c>
      <c r="I2325" s="2">
        <v>45686.0</v>
      </c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ht="15.75" customHeight="1">
      <c r="A2326" s="1" t="s">
        <v>4670</v>
      </c>
      <c r="B2326" s="1" t="s">
        <v>4671</v>
      </c>
      <c r="C2326" s="1">
        <v>2.7998060869E10</v>
      </c>
      <c r="D2326" s="1" t="s">
        <v>12</v>
      </c>
      <c r="E2326" s="1" t="s">
        <v>39</v>
      </c>
      <c r="F2326" s="1" t="s">
        <v>14</v>
      </c>
      <c r="G2326" s="1" t="s">
        <v>15</v>
      </c>
      <c r="H2326" s="1" t="s">
        <v>20</v>
      </c>
      <c r="I2326" s="2">
        <v>45686.0</v>
      </c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ht="15.75" customHeight="1">
      <c r="A2327" s="1" t="s">
        <v>4672</v>
      </c>
      <c r="B2327" s="1" t="s">
        <v>4673</v>
      </c>
      <c r="C2327" s="1">
        <v>1.195822485E10</v>
      </c>
      <c r="D2327" s="1" t="s">
        <v>12</v>
      </c>
      <c r="E2327" s="1" t="s">
        <v>39</v>
      </c>
      <c r="F2327" s="1" t="s">
        <v>14</v>
      </c>
      <c r="G2327" s="1" t="s">
        <v>15</v>
      </c>
      <c r="H2327" s="1" t="s">
        <v>20</v>
      </c>
      <c r="I2327" s="2">
        <v>45686.0</v>
      </c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ht="15.75" customHeight="1">
      <c r="A2328" s="1" t="s">
        <v>4674</v>
      </c>
      <c r="B2328" s="1" t="s">
        <v>4675</v>
      </c>
      <c r="C2328" s="1">
        <v>8.1984377185E10</v>
      </c>
      <c r="D2328" s="1" t="s">
        <v>12</v>
      </c>
      <c r="E2328" s="1" t="s">
        <v>32</v>
      </c>
      <c r="F2328" s="1" t="s">
        <v>14</v>
      </c>
      <c r="G2328" s="1" t="s">
        <v>15</v>
      </c>
      <c r="H2328" s="1" t="s">
        <v>77</v>
      </c>
      <c r="I2328" s="2">
        <v>45686.0</v>
      </c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ht="15.75" customHeight="1">
      <c r="A2329" s="1" t="s">
        <v>4676</v>
      </c>
      <c r="B2329" s="1" t="s">
        <v>4677</v>
      </c>
      <c r="C2329" s="1">
        <v>5.511974939758E12</v>
      </c>
      <c r="D2329" s="1"/>
      <c r="E2329" s="1"/>
      <c r="F2329" s="1"/>
      <c r="G2329" s="1"/>
      <c r="H2329" s="1"/>
      <c r="I2329" s="2">
        <v>45686.0</v>
      </c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ht="15.75" customHeight="1">
      <c r="A2330" s="1" t="s">
        <v>4678</v>
      </c>
      <c r="B2330" s="1" t="s">
        <v>4679</v>
      </c>
      <c r="C2330" s="1">
        <v>1.1954771836E10</v>
      </c>
      <c r="D2330" s="1" t="s">
        <v>12</v>
      </c>
      <c r="E2330" s="1" t="s">
        <v>399</v>
      </c>
      <c r="F2330" s="1" t="s">
        <v>14</v>
      </c>
      <c r="G2330" s="1" t="s">
        <v>15</v>
      </c>
      <c r="H2330" s="1" t="s">
        <v>20</v>
      </c>
      <c r="I2330" s="2">
        <v>45686.0</v>
      </c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ht="15.75" customHeight="1">
      <c r="A2331" s="1" t="s">
        <v>4680</v>
      </c>
      <c r="B2331" s="1" t="s">
        <v>4681</v>
      </c>
      <c r="C2331" s="1">
        <v>8.4999565991E10</v>
      </c>
      <c r="D2331" s="1" t="s">
        <v>12</v>
      </c>
      <c r="E2331" s="1" t="s">
        <v>13</v>
      </c>
      <c r="F2331" s="1" t="s">
        <v>14</v>
      </c>
      <c r="G2331" s="1" t="s">
        <v>15</v>
      </c>
      <c r="H2331" s="1" t="s">
        <v>20</v>
      </c>
      <c r="I2331" s="2">
        <v>45686.0</v>
      </c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ht="15.75" customHeight="1">
      <c r="A2332" s="1" t="s">
        <v>4682</v>
      </c>
      <c r="B2332" s="1" t="s">
        <v>4683</v>
      </c>
      <c r="C2332" s="1">
        <v>8.4999934487E10</v>
      </c>
      <c r="D2332" s="1" t="s">
        <v>12</v>
      </c>
      <c r="E2332" s="1" t="s">
        <v>111</v>
      </c>
      <c r="F2332" s="1" t="s">
        <v>14</v>
      </c>
      <c r="G2332" s="1" t="s">
        <v>15</v>
      </c>
      <c r="H2332" s="1" t="s">
        <v>20</v>
      </c>
      <c r="I2332" s="2">
        <v>45686.0</v>
      </c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ht="15.75" customHeight="1">
      <c r="A2333" s="1" t="s">
        <v>4684</v>
      </c>
      <c r="B2333" s="1" t="s">
        <v>4685</v>
      </c>
      <c r="C2333" s="1" t="s">
        <v>4686</v>
      </c>
      <c r="D2333" s="1" t="s">
        <v>12</v>
      </c>
      <c r="E2333" s="1" t="s">
        <v>32</v>
      </c>
      <c r="F2333" s="1" t="s">
        <v>14</v>
      </c>
      <c r="G2333" s="1" t="s">
        <v>15</v>
      </c>
      <c r="H2333" s="1" t="s">
        <v>20</v>
      </c>
      <c r="I2333" s="2">
        <v>45686.0</v>
      </c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ht="15.75" customHeight="1">
      <c r="A2334" s="1" t="s">
        <v>4687</v>
      </c>
      <c r="B2334" s="1" t="s">
        <v>4688</v>
      </c>
      <c r="C2334" s="1">
        <v>1.5997846348E10</v>
      </c>
      <c r="D2334" s="1" t="s">
        <v>12</v>
      </c>
      <c r="E2334" s="1" t="s">
        <v>93</v>
      </c>
      <c r="F2334" s="1" t="s">
        <v>14</v>
      </c>
      <c r="G2334" s="1" t="s">
        <v>15</v>
      </c>
      <c r="H2334" s="1" t="s">
        <v>20</v>
      </c>
      <c r="I2334" s="2">
        <v>45686.0</v>
      </c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ht="15.75" customHeight="1">
      <c r="A2335" s="1" t="s">
        <v>4689</v>
      </c>
      <c r="B2335" s="1" t="s">
        <v>4690</v>
      </c>
      <c r="C2335" s="1">
        <v>8.5997759156E10</v>
      </c>
      <c r="D2335" s="1" t="s">
        <v>12</v>
      </c>
      <c r="E2335" s="1" t="s">
        <v>71</v>
      </c>
      <c r="F2335" s="1" t="s">
        <v>14</v>
      </c>
      <c r="G2335" s="1" t="s">
        <v>15</v>
      </c>
      <c r="H2335" s="1" t="s">
        <v>20</v>
      </c>
      <c r="I2335" s="2">
        <v>45686.0</v>
      </c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ht="15.75" customHeight="1">
      <c r="A2336" s="1" t="s">
        <v>17</v>
      </c>
      <c r="B2336" s="1" t="s">
        <v>4691</v>
      </c>
      <c r="C2336" s="1">
        <v>2.197906115E10</v>
      </c>
      <c r="D2336" s="1" t="s">
        <v>12</v>
      </c>
      <c r="E2336" s="1" t="s">
        <v>93</v>
      </c>
      <c r="F2336" s="1" t="s">
        <v>14</v>
      </c>
      <c r="G2336" s="1" t="s">
        <v>15</v>
      </c>
      <c r="H2336" s="1" t="s">
        <v>20</v>
      </c>
      <c r="I2336" s="2">
        <v>45686.0</v>
      </c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ht="15.75" customHeight="1">
      <c r="A2337" s="1" t="s">
        <v>4692</v>
      </c>
      <c r="B2337" s="1" t="s">
        <v>4693</v>
      </c>
      <c r="C2337" s="1">
        <v>2.198710559E10</v>
      </c>
      <c r="D2337" s="1" t="s">
        <v>12</v>
      </c>
      <c r="E2337" s="1" t="s">
        <v>24</v>
      </c>
      <c r="F2337" s="1" t="s">
        <v>14</v>
      </c>
      <c r="G2337" s="1" t="s">
        <v>15</v>
      </c>
      <c r="H2337" s="1" t="s">
        <v>20</v>
      </c>
      <c r="I2337" s="2">
        <v>45686.0</v>
      </c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ht="15.75" customHeight="1">
      <c r="A2338" s="1" t="s">
        <v>4694</v>
      </c>
      <c r="B2338" s="1" t="s">
        <v>4695</v>
      </c>
      <c r="C2338" s="1">
        <v>5.98091668928E11</v>
      </c>
      <c r="D2338" s="1" t="s">
        <v>12</v>
      </c>
      <c r="E2338" s="1" t="s">
        <v>27</v>
      </c>
      <c r="F2338" s="1" t="s">
        <v>14</v>
      </c>
      <c r="G2338" s="1" t="s">
        <v>15</v>
      </c>
      <c r="H2338" s="1" t="s">
        <v>20</v>
      </c>
      <c r="I2338" s="2">
        <v>45686.0</v>
      </c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ht="15.75" customHeight="1">
      <c r="A2339" s="1" t="s">
        <v>4696</v>
      </c>
      <c r="B2339" s="1" t="s">
        <v>4697</v>
      </c>
      <c r="C2339" s="1">
        <v>6.4996019453E10</v>
      </c>
      <c r="D2339" s="1" t="s">
        <v>12</v>
      </c>
      <c r="E2339" s="1" t="s">
        <v>24</v>
      </c>
      <c r="F2339" s="1" t="s">
        <v>14</v>
      </c>
      <c r="G2339" s="1" t="s">
        <v>15</v>
      </c>
      <c r="H2339" s="1" t="s">
        <v>48</v>
      </c>
      <c r="I2339" s="2">
        <v>45686.0</v>
      </c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ht="15.75" customHeight="1">
      <c r="A2340" s="1" t="s">
        <v>4698</v>
      </c>
      <c r="B2340" s="1" t="s">
        <v>4699</v>
      </c>
      <c r="C2340" s="1" t="s">
        <v>4700</v>
      </c>
      <c r="D2340" s="1" t="s">
        <v>12</v>
      </c>
      <c r="E2340" s="1" t="s">
        <v>13</v>
      </c>
      <c r="F2340" s="1" t="s">
        <v>14</v>
      </c>
      <c r="G2340" s="1" t="s">
        <v>15</v>
      </c>
      <c r="H2340" s="1" t="s">
        <v>84</v>
      </c>
      <c r="I2340" s="2">
        <v>45686.0</v>
      </c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ht="15.75" customHeight="1">
      <c r="A2341" s="1" t="s">
        <v>4701</v>
      </c>
      <c r="B2341" s="1" t="s">
        <v>4702</v>
      </c>
      <c r="C2341" s="1">
        <v>4.3999909962E10</v>
      </c>
      <c r="D2341" s="1" t="s">
        <v>12</v>
      </c>
      <c r="E2341" s="1" t="s">
        <v>32</v>
      </c>
      <c r="F2341" s="1" t="s">
        <v>14</v>
      </c>
      <c r="G2341" s="1" t="s">
        <v>15</v>
      </c>
      <c r="H2341" s="1" t="s">
        <v>51</v>
      </c>
      <c r="I2341" s="2">
        <v>45686.0</v>
      </c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ht="15.75" customHeight="1">
      <c r="A2342" s="1" t="s">
        <v>4703</v>
      </c>
      <c r="B2342" s="1" t="s">
        <v>4704</v>
      </c>
      <c r="C2342" s="1">
        <v>5.4991463783E10</v>
      </c>
      <c r="D2342" s="1" t="s">
        <v>12</v>
      </c>
      <c r="E2342" s="1" t="s">
        <v>111</v>
      </c>
      <c r="F2342" s="1" t="s">
        <v>14</v>
      </c>
      <c r="G2342" s="1" t="s">
        <v>65</v>
      </c>
      <c r="H2342" s="1" t="s">
        <v>20</v>
      </c>
      <c r="I2342" s="2">
        <v>45686.0</v>
      </c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ht="15.75" customHeight="1">
      <c r="A2343" s="1" t="s">
        <v>4705</v>
      </c>
      <c r="B2343" s="1" t="s">
        <v>4706</v>
      </c>
      <c r="C2343" s="1">
        <v>8.2688770681E10</v>
      </c>
      <c r="D2343" s="1" t="s">
        <v>12</v>
      </c>
      <c r="E2343" s="1" t="s">
        <v>27</v>
      </c>
      <c r="F2343" s="1" t="s">
        <v>14</v>
      </c>
      <c r="G2343" s="1" t="s">
        <v>15</v>
      </c>
      <c r="H2343" s="1" t="s">
        <v>20</v>
      </c>
      <c r="I2343" s="2">
        <v>45686.0</v>
      </c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ht="15.75" customHeight="1">
      <c r="A2344" s="1" t="s">
        <v>338</v>
      </c>
      <c r="B2344" s="1" t="s">
        <v>4707</v>
      </c>
      <c r="C2344" s="1">
        <v>9.5991306657E10</v>
      </c>
      <c r="D2344" s="1" t="s">
        <v>12</v>
      </c>
      <c r="E2344" s="1" t="s">
        <v>13</v>
      </c>
      <c r="F2344" s="1" t="s">
        <v>14</v>
      </c>
      <c r="G2344" s="1" t="s">
        <v>65</v>
      </c>
      <c r="H2344" s="1" t="s">
        <v>84</v>
      </c>
      <c r="I2344" s="2">
        <v>45686.0</v>
      </c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ht="15.75" customHeight="1">
      <c r="A2345" s="1" t="s">
        <v>4708</v>
      </c>
      <c r="B2345" s="1" t="s">
        <v>4709</v>
      </c>
      <c r="C2345" s="1">
        <v>6.699252138E10</v>
      </c>
      <c r="D2345" s="1" t="s">
        <v>12</v>
      </c>
      <c r="E2345" s="1" t="s">
        <v>32</v>
      </c>
      <c r="F2345" s="1" t="s">
        <v>14</v>
      </c>
      <c r="G2345" s="1" t="s">
        <v>65</v>
      </c>
      <c r="H2345" s="1" t="s">
        <v>33</v>
      </c>
      <c r="I2345" s="2">
        <v>45686.0</v>
      </c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ht="15.75" customHeight="1">
      <c r="A2346" s="1" t="s">
        <v>4710</v>
      </c>
      <c r="B2346" s="1" t="s">
        <v>4711</v>
      </c>
      <c r="C2346" s="1">
        <v>8.5997499881E10</v>
      </c>
      <c r="D2346" s="1" t="s">
        <v>12</v>
      </c>
      <c r="E2346" s="1" t="s">
        <v>24</v>
      </c>
      <c r="F2346" s="1" t="s">
        <v>14</v>
      </c>
      <c r="G2346" s="1" t="s">
        <v>15</v>
      </c>
      <c r="H2346" s="1" t="s">
        <v>20</v>
      </c>
      <c r="I2346" s="2">
        <v>45686.0</v>
      </c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ht="15.75" customHeight="1">
      <c r="A2347" s="1" t="s">
        <v>4712</v>
      </c>
      <c r="B2347" s="1" t="s">
        <v>4713</v>
      </c>
      <c r="C2347" s="1" t="s">
        <v>4714</v>
      </c>
      <c r="D2347" s="1" t="s">
        <v>12</v>
      </c>
      <c r="E2347" s="1" t="s">
        <v>13</v>
      </c>
      <c r="F2347" s="1" t="s">
        <v>14</v>
      </c>
      <c r="G2347" s="1" t="s">
        <v>65</v>
      </c>
      <c r="H2347" s="1" t="s">
        <v>20</v>
      </c>
      <c r="I2347" s="2">
        <v>45686.0</v>
      </c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ht="15.75" customHeight="1">
      <c r="A2348" s="1" t="s">
        <v>4715</v>
      </c>
      <c r="B2348" s="1" t="s">
        <v>4716</v>
      </c>
      <c r="C2348" s="1">
        <v>4.5999128484E10</v>
      </c>
      <c r="D2348" s="1" t="s">
        <v>12</v>
      </c>
      <c r="E2348" s="1" t="s">
        <v>32</v>
      </c>
      <c r="F2348" s="1" t="s">
        <v>14</v>
      </c>
      <c r="G2348" s="1" t="s">
        <v>15</v>
      </c>
      <c r="H2348" s="1" t="s">
        <v>51</v>
      </c>
      <c r="I2348" s="2">
        <v>45686.0</v>
      </c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ht="15.75" customHeight="1">
      <c r="A2349" s="1" t="s">
        <v>4717</v>
      </c>
      <c r="B2349" s="1" t="s">
        <v>4718</v>
      </c>
      <c r="C2349" s="1">
        <v>6.1992229447E10</v>
      </c>
      <c r="D2349" s="1" t="s">
        <v>12</v>
      </c>
      <c r="E2349" s="1" t="s">
        <v>93</v>
      </c>
      <c r="F2349" s="1" t="s">
        <v>14</v>
      </c>
      <c r="G2349" s="1" t="s">
        <v>15</v>
      </c>
      <c r="H2349" s="1" t="s">
        <v>20</v>
      </c>
      <c r="I2349" s="2">
        <v>45686.0</v>
      </c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ht="15.75" customHeight="1">
      <c r="A2350" s="1" t="s">
        <v>4719</v>
      </c>
      <c r="B2350" s="1" t="s">
        <v>4720</v>
      </c>
      <c r="C2350" s="1">
        <v>5.1995360847E10</v>
      </c>
      <c r="D2350" s="1" t="s">
        <v>12</v>
      </c>
      <c r="E2350" s="1" t="s">
        <v>399</v>
      </c>
      <c r="F2350" s="1" t="s">
        <v>14</v>
      </c>
      <c r="G2350" s="1" t="s">
        <v>15</v>
      </c>
      <c r="H2350" s="1" t="s">
        <v>20</v>
      </c>
      <c r="I2350" s="2">
        <v>45686.0</v>
      </c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ht="15.75" customHeight="1">
      <c r="A2351" s="1" t="s">
        <v>4721</v>
      </c>
      <c r="B2351" s="1" t="s">
        <v>4722</v>
      </c>
      <c r="C2351" s="1">
        <v>4.7988862778E10</v>
      </c>
      <c r="D2351" s="1" t="s">
        <v>12</v>
      </c>
      <c r="E2351" s="1" t="s">
        <v>93</v>
      </c>
      <c r="F2351" s="1" t="s">
        <v>14</v>
      </c>
      <c r="G2351" s="1" t="s">
        <v>15</v>
      </c>
      <c r="H2351" s="1" t="s">
        <v>20</v>
      </c>
      <c r="I2351" s="2">
        <v>45686.0</v>
      </c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ht="15.75" customHeight="1">
      <c r="A2352" s="1" t="s">
        <v>4723</v>
      </c>
      <c r="B2352" s="1" t="s">
        <v>4724</v>
      </c>
      <c r="C2352" s="1">
        <v>7.9991316969E10</v>
      </c>
      <c r="D2352" s="1" t="s">
        <v>12</v>
      </c>
      <c r="E2352" s="1" t="s">
        <v>13</v>
      </c>
      <c r="F2352" s="1" t="s">
        <v>14</v>
      </c>
      <c r="G2352" s="1" t="s">
        <v>65</v>
      </c>
      <c r="H2352" s="1" t="s">
        <v>108</v>
      </c>
      <c r="I2352" s="2">
        <v>45686.0</v>
      </c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ht="15.75" customHeight="1">
      <c r="A2353" s="1" t="s">
        <v>4725</v>
      </c>
      <c r="B2353" s="1" t="s">
        <v>4726</v>
      </c>
      <c r="C2353" s="1">
        <v>3.5991056954E10</v>
      </c>
      <c r="D2353" s="1" t="s">
        <v>12</v>
      </c>
      <c r="E2353" s="1" t="s">
        <v>32</v>
      </c>
      <c r="F2353" s="1" t="s">
        <v>14</v>
      </c>
      <c r="G2353" s="1" t="s">
        <v>15</v>
      </c>
      <c r="H2353" s="1" t="s">
        <v>20</v>
      </c>
      <c r="I2353" s="2">
        <v>45686.0</v>
      </c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ht="15.75" customHeight="1">
      <c r="A2354" s="1" t="s">
        <v>1225</v>
      </c>
      <c r="B2354" s="1" t="s">
        <v>4727</v>
      </c>
      <c r="C2354" s="1">
        <v>9.1980547478E10</v>
      </c>
      <c r="D2354" s="1" t="s">
        <v>12</v>
      </c>
      <c r="E2354" s="1" t="s">
        <v>32</v>
      </c>
      <c r="F2354" s="1" t="s">
        <v>14</v>
      </c>
      <c r="G2354" s="1" t="s">
        <v>65</v>
      </c>
      <c r="H2354" s="1" t="s">
        <v>77</v>
      </c>
      <c r="I2354" s="2">
        <v>45686.0</v>
      </c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ht="15.75" customHeight="1">
      <c r="A2355" s="1" t="s">
        <v>4728</v>
      </c>
      <c r="B2355" s="1" t="s">
        <v>4729</v>
      </c>
      <c r="C2355" s="1">
        <v>7.3999272684E10</v>
      </c>
      <c r="D2355" s="1" t="s">
        <v>12</v>
      </c>
      <c r="E2355" s="1" t="s">
        <v>93</v>
      </c>
      <c r="F2355" s="1" t="s">
        <v>14</v>
      </c>
      <c r="G2355" s="1" t="s">
        <v>15</v>
      </c>
      <c r="H2355" s="1" t="s">
        <v>20</v>
      </c>
      <c r="I2355" s="2">
        <v>45686.0</v>
      </c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ht="15.75" customHeight="1">
      <c r="A2356" s="1" t="s">
        <v>4730</v>
      </c>
      <c r="B2356" s="1" t="s">
        <v>4731</v>
      </c>
      <c r="C2356" s="1">
        <v>2.1971505515E10</v>
      </c>
      <c r="D2356" s="1" t="s">
        <v>12</v>
      </c>
      <c r="E2356" s="1" t="s">
        <v>24</v>
      </c>
      <c r="F2356" s="1" t="s">
        <v>14</v>
      </c>
      <c r="G2356" s="1" t="s">
        <v>65</v>
      </c>
      <c r="H2356" s="1" t="s">
        <v>20</v>
      </c>
      <c r="I2356" s="2">
        <v>45686.0</v>
      </c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ht="15.75" customHeight="1">
      <c r="A2357" s="1" t="s">
        <v>4732</v>
      </c>
      <c r="B2357" s="1" t="s">
        <v>4733</v>
      </c>
      <c r="C2357" s="1">
        <v>2.1985265135E10</v>
      </c>
      <c r="D2357" s="1" t="s">
        <v>12</v>
      </c>
      <c r="E2357" s="1" t="s">
        <v>32</v>
      </c>
      <c r="F2357" s="1" t="s">
        <v>14</v>
      </c>
      <c r="G2357" s="1" t="s">
        <v>15</v>
      </c>
      <c r="H2357" s="1" t="s">
        <v>77</v>
      </c>
      <c r="I2357" s="2">
        <v>45686.0</v>
      </c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ht="15.75" customHeight="1">
      <c r="A2358" s="1" t="s">
        <v>4734</v>
      </c>
      <c r="B2358" s="1" t="s">
        <v>4735</v>
      </c>
      <c r="C2358" s="1">
        <v>1.1980590671E10</v>
      </c>
      <c r="D2358" s="1" t="s">
        <v>12</v>
      </c>
      <c r="E2358" s="1" t="s">
        <v>399</v>
      </c>
      <c r="F2358" s="1" t="s">
        <v>14</v>
      </c>
      <c r="G2358" s="1" t="s">
        <v>15</v>
      </c>
      <c r="H2358" s="1" t="s">
        <v>20</v>
      </c>
      <c r="I2358" s="2">
        <v>45686.0</v>
      </c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ht="15.75" customHeight="1">
      <c r="A2359" s="1" t="s">
        <v>4736</v>
      </c>
      <c r="B2359" s="1" t="s">
        <v>4737</v>
      </c>
      <c r="C2359" s="1">
        <v>4.9984191671E10</v>
      </c>
      <c r="D2359" s="1" t="s">
        <v>12</v>
      </c>
      <c r="E2359" s="1" t="s">
        <v>19</v>
      </c>
      <c r="F2359" s="1" t="s">
        <v>14</v>
      </c>
      <c r="G2359" s="1" t="s">
        <v>15</v>
      </c>
      <c r="H2359" s="1" t="s">
        <v>48</v>
      </c>
      <c r="I2359" s="2">
        <v>45686.0</v>
      </c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ht="15.75" customHeight="1">
      <c r="A2360" s="1" t="s">
        <v>2043</v>
      </c>
      <c r="B2360" s="1" t="s">
        <v>4738</v>
      </c>
      <c r="C2360" s="1">
        <v>6.1992720187E10</v>
      </c>
      <c r="D2360" s="1" t="s">
        <v>12</v>
      </c>
      <c r="E2360" s="1" t="s">
        <v>13</v>
      </c>
      <c r="F2360" s="1" t="s">
        <v>14</v>
      </c>
      <c r="G2360" s="1" t="s">
        <v>15</v>
      </c>
      <c r="H2360" s="1" t="s">
        <v>108</v>
      </c>
      <c r="I2360" s="2">
        <v>45686.0</v>
      </c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ht="15.75" customHeight="1">
      <c r="A2361" s="1" t="s">
        <v>4739</v>
      </c>
      <c r="B2361" s="1" t="s">
        <v>4740</v>
      </c>
      <c r="C2361" s="1" t="s">
        <v>4741</v>
      </c>
      <c r="D2361" s="1" t="s">
        <v>12</v>
      </c>
      <c r="E2361" s="1" t="s">
        <v>260</v>
      </c>
      <c r="F2361" s="1" t="s">
        <v>14</v>
      </c>
      <c r="G2361" s="1" t="s">
        <v>15</v>
      </c>
      <c r="H2361" s="1" t="s">
        <v>20</v>
      </c>
      <c r="I2361" s="2">
        <v>45686.0</v>
      </c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ht="15.75" customHeight="1">
      <c r="A2362" s="1" t="s">
        <v>4742</v>
      </c>
      <c r="B2362" s="1" t="s">
        <v>4743</v>
      </c>
      <c r="C2362" s="1">
        <v>8.5996261888E10</v>
      </c>
      <c r="D2362" s="1" t="s">
        <v>12</v>
      </c>
      <c r="E2362" s="1" t="s">
        <v>32</v>
      </c>
      <c r="F2362" s="1" t="s">
        <v>14</v>
      </c>
      <c r="G2362" s="1" t="s">
        <v>15</v>
      </c>
      <c r="H2362" s="1" t="s">
        <v>20</v>
      </c>
      <c r="I2362" s="2">
        <v>45686.0</v>
      </c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ht="15.75" customHeight="1">
      <c r="A2363" s="1" t="s">
        <v>4137</v>
      </c>
      <c r="B2363" s="1" t="s">
        <v>4744</v>
      </c>
      <c r="C2363" s="1">
        <v>3.7991255881E10</v>
      </c>
      <c r="D2363" s="1" t="s">
        <v>12</v>
      </c>
      <c r="E2363" s="1" t="s">
        <v>13</v>
      </c>
      <c r="F2363" s="1" t="s">
        <v>14</v>
      </c>
      <c r="G2363" s="1" t="s">
        <v>65</v>
      </c>
      <c r="H2363" s="1" t="s">
        <v>20</v>
      </c>
      <c r="I2363" s="2">
        <v>45686.0</v>
      </c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ht="15.75" customHeight="1">
      <c r="A2364" s="1" t="s">
        <v>1676</v>
      </c>
      <c r="B2364" s="1" t="s">
        <v>4745</v>
      </c>
      <c r="C2364" s="1">
        <v>9.1985138494E10</v>
      </c>
      <c r="D2364" s="1" t="s">
        <v>12</v>
      </c>
      <c r="E2364" s="1" t="s">
        <v>32</v>
      </c>
      <c r="F2364" s="1" t="s">
        <v>14</v>
      </c>
      <c r="G2364" s="1" t="s">
        <v>65</v>
      </c>
      <c r="H2364" s="1" t="s">
        <v>77</v>
      </c>
      <c r="I2364" s="2">
        <v>45686.0</v>
      </c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ht="15.75" customHeight="1">
      <c r="A2365" s="1" t="s">
        <v>4746</v>
      </c>
      <c r="B2365" s="1" t="s">
        <v>4747</v>
      </c>
      <c r="C2365" s="1">
        <v>5.1996099778E10</v>
      </c>
      <c r="D2365" s="1" t="s">
        <v>12</v>
      </c>
      <c r="E2365" s="1" t="s">
        <v>93</v>
      </c>
      <c r="F2365" s="1" t="s">
        <v>14</v>
      </c>
      <c r="G2365" s="1" t="s">
        <v>65</v>
      </c>
      <c r="H2365" s="1" t="s">
        <v>20</v>
      </c>
      <c r="I2365" s="2">
        <v>45686.0</v>
      </c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ht="15.75" customHeight="1">
      <c r="A2366" s="1" t="s">
        <v>4748</v>
      </c>
      <c r="B2366" s="1" t="s">
        <v>4749</v>
      </c>
      <c r="C2366" s="1">
        <v>9.96378289E8</v>
      </c>
      <c r="D2366" s="1" t="s">
        <v>12</v>
      </c>
      <c r="E2366" s="1" t="s">
        <v>333</v>
      </c>
      <c r="F2366" s="1" t="s">
        <v>14</v>
      </c>
      <c r="G2366" s="1" t="s">
        <v>15</v>
      </c>
      <c r="H2366" s="1" t="s">
        <v>77</v>
      </c>
      <c r="I2366" s="2">
        <v>45686.0</v>
      </c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ht="15.75" customHeight="1">
      <c r="A2367" s="1" t="s">
        <v>2067</v>
      </c>
      <c r="B2367" s="1" t="s">
        <v>4750</v>
      </c>
      <c r="C2367" s="1">
        <v>9.3992386964E10</v>
      </c>
      <c r="D2367" s="1" t="s">
        <v>12</v>
      </c>
      <c r="E2367" s="1" t="s">
        <v>13</v>
      </c>
      <c r="F2367" s="1" t="s">
        <v>14</v>
      </c>
      <c r="G2367" s="1" t="s">
        <v>65</v>
      </c>
      <c r="H2367" s="1" t="s">
        <v>108</v>
      </c>
      <c r="I2367" s="2">
        <v>45686.0</v>
      </c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ht="15.75" customHeight="1">
      <c r="A2368" s="1" t="s">
        <v>4751</v>
      </c>
      <c r="B2368" s="1" t="s">
        <v>4752</v>
      </c>
      <c r="C2368" s="1">
        <v>2.1966963477E10</v>
      </c>
      <c r="D2368" s="1" t="s">
        <v>12</v>
      </c>
      <c r="E2368" s="1" t="s">
        <v>13</v>
      </c>
      <c r="F2368" s="1" t="s">
        <v>14</v>
      </c>
      <c r="G2368" s="1" t="s">
        <v>65</v>
      </c>
      <c r="H2368" s="1" t="s">
        <v>143</v>
      </c>
      <c r="I2368" s="2">
        <v>45686.0</v>
      </c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ht="15.75" customHeight="1">
      <c r="A2369" s="1" t="s">
        <v>154</v>
      </c>
      <c r="B2369" s="1" t="s">
        <v>4753</v>
      </c>
      <c r="C2369" s="1">
        <v>5.4981676184E10</v>
      </c>
      <c r="D2369" s="1" t="s">
        <v>12</v>
      </c>
      <c r="E2369" s="1" t="s">
        <v>13</v>
      </c>
      <c r="F2369" s="1" t="s">
        <v>14</v>
      </c>
      <c r="G2369" s="1" t="s">
        <v>15</v>
      </c>
      <c r="H2369" s="1" t="s">
        <v>586</v>
      </c>
      <c r="I2369" s="2">
        <v>45686.0</v>
      </c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ht="15.75" customHeight="1">
      <c r="A2370" s="1" t="s">
        <v>4754</v>
      </c>
      <c r="B2370" s="1" t="s">
        <v>4755</v>
      </c>
      <c r="C2370" s="1">
        <v>1.1986237356E10</v>
      </c>
      <c r="D2370" s="1" t="s">
        <v>12</v>
      </c>
      <c r="E2370" s="1" t="s">
        <v>32</v>
      </c>
      <c r="F2370" s="1" t="s">
        <v>14</v>
      </c>
      <c r="G2370" s="1" t="s">
        <v>15</v>
      </c>
      <c r="H2370" s="1" t="s">
        <v>59</v>
      </c>
      <c r="I2370" s="2">
        <v>45686.0</v>
      </c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ht="15.75" customHeight="1">
      <c r="A2371" s="1" t="s">
        <v>2053</v>
      </c>
      <c r="B2371" s="1" t="s">
        <v>4756</v>
      </c>
      <c r="C2371" s="1">
        <v>2.1989510178E10</v>
      </c>
      <c r="D2371" s="1" t="s">
        <v>12</v>
      </c>
      <c r="E2371" s="1" t="s">
        <v>32</v>
      </c>
      <c r="F2371" s="1" t="s">
        <v>14</v>
      </c>
      <c r="G2371" s="1" t="s">
        <v>15</v>
      </c>
      <c r="H2371" s="1" t="s">
        <v>20</v>
      </c>
      <c r="I2371" s="2">
        <v>45686.0</v>
      </c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ht="15.75" customHeight="1">
      <c r="A2372" s="1" t="s">
        <v>4757</v>
      </c>
      <c r="B2372" s="1" t="s">
        <v>4758</v>
      </c>
      <c r="C2372" s="1">
        <v>9.1992067494E10</v>
      </c>
      <c r="D2372" s="1" t="s">
        <v>12</v>
      </c>
      <c r="E2372" s="1" t="s">
        <v>111</v>
      </c>
      <c r="F2372" s="1" t="s">
        <v>14</v>
      </c>
      <c r="G2372" s="1" t="s">
        <v>15</v>
      </c>
      <c r="H2372" s="1" t="s">
        <v>20</v>
      </c>
      <c r="I2372" s="2">
        <v>45686.0</v>
      </c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ht="15.75" customHeight="1">
      <c r="A2373" s="1" t="s">
        <v>4759</v>
      </c>
      <c r="B2373" s="1" t="s">
        <v>4760</v>
      </c>
      <c r="C2373" s="1">
        <v>1.1988867669E10</v>
      </c>
      <c r="D2373" s="1" t="s">
        <v>12</v>
      </c>
      <c r="E2373" s="1" t="s">
        <v>111</v>
      </c>
      <c r="F2373" s="1" t="s">
        <v>14</v>
      </c>
      <c r="G2373" s="1" t="s">
        <v>65</v>
      </c>
      <c r="H2373" s="1" t="s">
        <v>20</v>
      </c>
      <c r="I2373" s="2">
        <v>45686.0</v>
      </c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ht="15.75" customHeight="1">
      <c r="A2374" s="1" t="s">
        <v>4761</v>
      </c>
      <c r="B2374" s="1" t="s">
        <v>4762</v>
      </c>
      <c r="C2374" s="1">
        <v>1.3981295651E10</v>
      </c>
      <c r="D2374" s="1" t="s">
        <v>12</v>
      </c>
      <c r="E2374" s="1" t="s">
        <v>32</v>
      </c>
      <c r="F2374" s="1" t="s">
        <v>14</v>
      </c>
      <c r="G2374" s="1" t="s">
        <v>15</v>
      </c>
      <c r="H2374" s="1" t="s">
        <v>20</v>
      </c>
      <c r="I2374" s="2">
        <v>45686.0</v>
      </c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ht="15.75" customHeight="1">
      <c r="A2375" s="1" t="s">
        <v>4763</v>
      </c>
      <c r="B2375" s="1" t="s">
        <v>4764</v>
      </c>
      <c r="C2375" s="1">
        <v>4.7989059128E10</v>
      </c>
      <c r="D2375" s="1" t="s">
        <v>12</v>
      </c>
      <c r="E2375" s="1" t="s">
        <v>260</v>
      </c>
      <c r="F2375" s="1" t="s">
        <v>14</v>
      </c>
      <c r="G2375" s="1" t="s">
        <v>15</v>
      </c>
      <c r="H2375" s="1" t="s">
        <v>20</v>
      </c>
      <c r="I2375" s="2">
        <v>45686.0</v>
      </c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ht="15.75" customHeight="1">
      <c r="A2376" s="1" t="s">
        <v>1545</v>
      </c>
      <c r="B2376" s="1" t="s">
        <v>4765</v>
      </c>
      <c r="C2376" s="1">
        <v>8.1991674189E10</v>
      </c>
      <c r="D2376" s="1" t="s">
        <v>12</v>
      </c>
      <c r="E2376" s="1" t="s">
        <v>13</v>
      </c>
      <c r="F2376" s="1" t="s">
        <v>14</v>
      </c>
      <c r="G2376" s="1" t="s">
        <v>15</v>
      </c>
      <c r="H2376" s="1" t="s">
        <v>108</v>
      </c>
      <c r="I2376" s="2">
        <v>45686.0</v>
      </c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ht="15.75" customHeight="1">
      <c r="A2377" s="1" t="s">
        <v>4766</v>
      </c>
      <c r="B2377" s="1" t="s">
        <v>4767</v>
      </c>
      <c r="C2377" s="1">
        <v>2.1995727156E10</v>
      </c>
      <c r="D2377" s="1" t="s">
        <v>12</v>
      </c>
      <c r="E2377" s="1" t="s">
        <v>39</v>
      </c>
      <c r="F2377" s="1" t="s">
        <v>14</v>
      </c>
      <c r="G2377" s="1" t="s">
        <v>65</v>
      </c>
      <c r="H2377" s="1" t="s">
        <v>33</v>
      </c>
      <c r="I2377" s="2">
        <v>45686.0</v>
      </c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ht="15.75" customHeight="1">
      <c r="A2378" s="1" t="s">
        <v>42</v>
      </c>
      <c r="B2378" s="1" t="s">
        <v>4768</v>
      </c>
      <c r="C2378" s="1">
        <v>8.5981563572E10</v>
      </c>
      <c r="D2378" s="1" t="s">
        <v>12</v>
      </c>
      <c r="E2378" s="1" t="s">
        <v>13</v>
      </c>
      <c r="F2378" s="1" t="s">
        <v>14</v>
      </c>
      <c r="G2378" s="1" t="s">
        <v>15</v>
      </c>
      <c r="H2378" s="1" t="s">
        <v>48</v>
      </c>
      <c r="I2378" s="2">
        <v>45686.0</v>
      </c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ht="15.75" customHeight="1">
      <c r="A2379" s="1" t="s">
        <v>4769</v>
      </c>
      <c r="B2379" s="1" t="s">
        <v>4770</v>
      </c>
      <c r="C2379" s="1">
        <v>5.199221492E10</v>
      </c>
      <c r="D2379" s="1" t="s">
        <v>12</v>
      </c>
      <c r="E2379" s="1" t="s">
        <v>39</v>
      </c>
      <c r="F2379" s="1" t="s">
        <v>14</v>
      </c>
      <c r="G2379" s="1" t="s">
        <v>15</v>
      </c>
      <c r="H2379" s="1" t="s">
        <v>20</v>
      </c>
      <c r="I2379" s="2">
        <v>45686.0</v>
      </c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ht="15.75" customHeight="1">
      <c r="A2380" s="1" t="s">
        <v>4771</v>
      </c>
      <c r="B2380" s="1" t="s">
        <v>4772</v>
      </c>
      <c r="C2380" s="1">
        <v>7.9996475588E10</v>
      </c>
      <c r="D2380" s="1" t="s">
        <v>12</v>
      </c>
      <c r="E2380" s="1" t="s">
        <v>32</v>
      </c>
      <c r="F2380" s="1" t="s">
        <v>14</v>
      </c>
      <c r="G2380" s="1" t="s">
        <v>15</v>
      </c>
      <c r="H2380" s="1" t="s">
        <v>48</v>
      </c>
      <c r="I2380" s="2">
        <v>45686.0</v>
      </c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ht="15.75" customHeight="1">
      <c r="A2381" s="1" t="s">
        <v>4773</v>
      </c>
      <c r="B2381" s="1" t="s">
        <v>4774</v>
      </c>
      <c r="C2381" s="1">
        <v>4.1992242203E10</v>
      </c>
      <c r="D2381" s="1" t="s">
        <v>12</v>
      </c>
      <c r="E2381" s="1" t="s">
        <v>111</v>
      </c>
      <c r="F2381" s="1" t="s">
        <v>14</v>
      </c>
      <c r="G2381" s="1" t="s">
        <v>15</v>
      </c>
      <c r="H2381" s="1" t="s">
        <v>20</v>
      </c>
      <c r="I2381" s="2">
        <v>45686.0</v>
      </c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ht="15.75" customHeight="1">
      <c r="A2382" s="1" t="s">
        <v>4775</v>
      </c>
      <c r="B2382" s="1" t="s">
        <v>4776</v>
      </c>
      <c r="C2382" s="1">
        <v>7.7998431045E10</v>
      </c>
      <c r="D2382" s="1" t="s">
        <v>12</v>
      </c>
      <c r="E2382" s="1" t="s">
        <v>39</v>
      </c>
      <c r="F2382" s="1" t="s">
        <v>14</v>
      </c>
      <c r="G2382" s="1" t="s">
        <v>15</v>
      </c>
      <c r="H2382" s="1" t="s">
        <v>20</v>
      </c>
      <c r="I2382" s="2">
        <v>45686.0</v>
      </c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ht="15.75" customHeight="1">
      <c r="A2383" s="1" t="s">
        <v>4777</v>
      </c>
      <c r="B2383" s="1" t="s">
        <v>4778</v>
      </c>
      <c r="C2383" s="1">
        <v>5.548991298807E12</v>
      </c>
      <c r="D2383" s="1" t="s">
        <v>12</v>
      </c>
      <c r="E2383" s="1" t="s">
        <v>32</v>
      </c>
      <c r="F2383" s="1" t="s">
        <v>14</v>
      </c>
      <c r="G2383" s="1" t="s">
        <v>65</v>
      </c>
      <c r="H2383" s="1" t="s">
        <v>20</v>
      </c>
      <c r="I2383" s="2">
        <v>45686.0</v>
      </c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ht="15.75" customHeight="1">
      <c r="A2384" s="1" t="s">
        <v>4779</v>
      </c>
      <c r="B2384" s="1" t="s">
        <v>4780</v>
      </c>
      <c r="C2384" s="1">
        <v>2.1985651428E10</v>
      </c>
      <c r="D2384" s="1" t="s">
        <v>12</v>
      </c>
      <c r="E2384" s="1" t="s">
        <v>32</v>
      </c>
      <c r="F2384" s="1" t="s">
        <v>14</v>
      </c>
      <c r="G2384" s="1" t="s">
        <v>15</v>
      </c>
      <c r="H2384" s="1" t="s">
        <v>51</v>
      </c>
      <c r="I2384" s="2">
        <v>45686.0</v>
      </c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ht="15.75" customHeight="1">
      <c r="A2385" s="1" t="s">
        <v>4781</v>
      </c>
      <c r="B2385" s="1" t="s">
        <v>4782</v>
      </c>
      <c r="C2385" s="1">
        <v>4.799664967E10</v>
      </c>
      <c r="D2385" s="1" t="s">
        <v>12</v>
      </c>
      <c r="E2385" s="1" t="s">
        <v>93</v>
      </c>
      <c r="F2385" s="1" t="s">
        <v>14</v>
      </c>
      <c r="G2385" s="1" t="s">
        <v>15</v>
      </c>
      <c r="H2385" s="1" t="s">
        <v>20</v>
      </c>
      <c r="I2385" s="2">
        <v>45686.0</v>
      </c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ht="15.75" customHeight="1">
      <c r="A2386" s="1" t="s">
        <v>4783</v>
      </c>
      <c r="B2386" s="1" t="s">
        <v>4784</v>
      </c>
      <c r="C2386" s="1">
        <v>2.1999004871E10</v>
      </c>
      <c r="D2386" s="1" t="s">
        <v>12</v>
      </c>
      <c r="E2386" s="1" t="s">
        <v>13</v>
      </c>
      <c r="F2386" s="1" t="s">
        <v>14</v>
      </c>
      <c r="G2386" s="1" t="s">
        <v>15</v>
      </c>
      <c r="H2386" s="1" t="s">
        <v>48</v>
      </c>
      <c r="I2386" s="2">
        <v>45686.0</v>
      </c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ht="15.75" customHeight="1">
      <c r="A2387" s="1" t="s">
        <v>72</v>
      </c>
      <c r="B2387" s="1" t="s">
        <v>4785</v>
      </c>
      <c r="C2387" s="1">
        <v>8.8988401991E10</v>
      </c>
      <c r="D2387" s="1" t="s">
        <v>12</v>
      </c>
      <c r="E2387" s="1" t="s">
        <v>24</v>
      </c>
      <c r="F2387" s="1" t="s">
        <v>14</v>
      </c>
      <c r="G2387" s="1" t="s">
        <v>15</v>
      </c>
      <c r="H2387" s="1" t="s">
        <v>20</v>
      </c>
      <c r="I2387" s="2">
        <v>45686.0</v>
      </c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ht="15.75" customHeight="1">
      <c r="A2388" s="1" t="s">
        <v>4786</v>
      </c>
      <c r="B2388" s="1" t="s">
        <v>4787</v>
      </c>
      <c r="C2388" s="1">
        <v>1.4991113724E10</v>
      </c>
      <c r="D2388" s="1" t="s">
        <v>12</v>
      </c>
      <c r="E2388" s="1" t="s">
        <v>32</v>
      </c>
      <c r="F2388" s="1" t="s">
        <v>14</v>
      </c>
      <c r="G2388" s="1" t="s">
        <v>15</v>
      </c>
      <c r="H2388" s="1" t="s">
        <v>20</v>
      </c>
      <c r="I2388" s="2">
        <v>45686.0</v>
      </c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ht="15.75" customHeight="1">
      <c r="A2389" s="1" t="s">
        <v>4788</v>
      </c>
      <c r="B2389" s="1" t="s">
        <v>4789</v>
      </c>
      <c r="C2389" s="1">
        <v>1.1977318152E10</v>
      </c>
      <c r="D2389" s="1" t="s">
        <v>12</v>
      </c>
      <c r="E2389" s="1" t="s">
        <v>24</v>
      </c>
      <c r="F2389" s="1" t="s">
        <v>14</v>
      </c>
      <c r="G2389" s="1" t="s">
        <v>15</v>
      </c>
      <c r="H2389" s="1" t="s">
        <v>20</v>
      </c>
      <c r="I2389" s="2">
        <v>45686.0</v>
      </c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ht="15.75" customHeight="1">
      <c r="A2390" s="1" t="s">
        <v>4790</v>
      </c>
      <c r="B2390" s="1" t="s">
        <v>4791</v>
      </c>
      <c r="C2390" s="1">
        <v>2.299857448E10</v>
      </c>
      <c r="D2390" s="1" t="s">
        <v>12</v>
      </c>
      <c r="E2390" s="1" t="s">
        <v>13</v>
      </c>
      <c r="F2390" s="1" t="s">
        <v>14</v>
      </c>
      <c r="G2390" s="1" t="s">
        <v>15</v>
      </c>
      <c r="H2390" s="1" t="s">
        <v>20</v>
      </c>
      <c r="I2390" s="2">
        <v>45686.0</v>
      </c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ht="15.75" customHeight="1">
      <c r="A2391" s="1" t="s">
        <v>4792</v>
      </c>
      <c r="B2391" s="1" t="s">
        <v>4793</v>
      </c>
      <c r="C2391" s="1">
        <v>1.99976637E10</v>
      </c>
      <c r="D2391" s="1" t="s">
        <v>12</v>
      </c>
      <c r="E2391" s="1" t="s">
        <v>24</v>
      </c>
      <c r="F2391" s="1" t="s">
        <v>14</v>
      </c>
      <c r="G2391" s="1" t="s">
        <v>65</v>
      </c>
      <c r="H2391" s="1" t="s">
        <v>20</v>
      </c>
      <c r="I2391" s="2">
        <v>45686.0</v>
      </c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ht="15.75" customHeight="1">
      <c r="A2392" s="1" t="s">
        <v>4794</v>
      </c>
      <c r="B2392" s="1" t="s">
        <v>4795</v>
      </c>
      <c r="C2392" s="1">
        <v>6.392070028E9</v>
      </c>
      <c r="D2392" s="1" t="s">
        <v>12</v>
      </c>
      <c r="E2392" s="1" t="s">
        <v>32</v>
      </c>
      <c r="F2392" s="1" t="s">
        <v>14</v>
      </c>
      <c r="G2392" s="1" t="s">
        <v>15</v>
      </c>
      <c r="H2392" s="1" t="s">
        <v>20</v>
      </c>
      <c r="I2392" s="2">
        <v>45686.0</v>
      </c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ht="15.75" customHeight="1">
      <c r="A2393" s="1" t="s">
        <v>4796</v>
      </c>
      <c r="B2393" s="1" t="s">
        <v>4797</v>
      </c>
      <c r="C2393" s="1">
        <v>1.3988300502E10</v>
      </c>
      <c r="D2393" s="1" t="s">
        <v>12</v>
      </c>
      <c r="E2393" s="1" t="s">
        <v>32</v>
      </c>
      <c r="F2393" s="1" t="s">
        <v>14</v>
      </c>
      <c r="G2393" s="1" t="s">
        <v>15</v>
      </c>
      <c r="H2393" s="1" t="s">
        <v>62</v>
      </c>
      <c r="I2393" s="2">
        <v>45686.0</v>
      </c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ht="15.75" customHeight="1">
      <c r="A2394" s="1" t="s">
        <v>4798</v>
      </c>
      <c r="B2394" s="1" t="s">
        <v>4799</v>
      </c>
      <c r="C2394" s="1">
        <v>1.1910694218E10</v>
      </c>
      <c r="D2394" s="1" t="s">
        <v>12</v>
      </c>
      <c r="E2394" s="1" t="s">
        <v>13</v>
      </c>
      <c r="F2394" s="1" t="s">
        <v>14</v>
      </c>
      <c r="G2394" s="1" t="s">
        <v>15</v>
      </c>
      <c r="H2394" s="1" t="s">
        <v>20</v>
      </c>
      <c r="I2394" s="2">
        <v>45686.0</v>
      </c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ht="15.75" customHeight="1">
      <c r="A2395" s="1" t="s">
        <v>4800</v>
      </c>
      <c r="B2395" s="1" t="s">
        <v>4801</v>
      </c>
      <c r="C2395" s="1">
        <v>4.7992022748E10</v>
      </c>
      <c r="D2395" s="1" t="s">
        <v>12</v>
      </c>
      <c r="E2395" s="1" t="s">
        <v>32</v>
      </c>
      <c r="F2395" s="1" t="s">
        <v>14</v>
      </c>
      <c r="G2395" s="1" t="s">
        <v>65</v>
      </c>
      <c r="H2395" s="1" t="s">
        <v>77</v>
      </c>
      <c r="I2395" s="2">
        <v>45686.0</v>
      </c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ht="15.75" customHeight="1">
      <c r="A2396" s="1" t="s">
        <v>4802</v>
      </c>
      <c r="B2396" s="1" t="s">
        <v>4803</v>
      </c>
      <c r="C2396" s="1" t="s">
        <v>4804</v>
      </c>
      <c r="D2396" s="1" t="s">
        <v>12</v>
      </c>
      <c r="E2396" s="1" t="s">
        <v>13</v>
      </c>
      <c r="F2396" s="1" t="s">
        <v>14</v>
      </c>
      <c r="G2396" s="1" t="s">
        <v>15</v>
      </c>
      <c r="H2396" s="1" t="s">
        <v>33</v>
      </c>
      <c r="I2396" s="2">
        <v>45686.0</v>
      </c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ht="15.75" customHeight="1">
      <c r="A2397" s="1" t="s">
        <v>4805</v>
      </c>
      <c r="B2397" s="1" t="s">
        <v>4806</v>
      </c>
      <c r="C2397" s="1">
        <v>4.6991171327E10</v>
      </c>
      <c r="D2397" s="1" t="s">
        <v>12</v>
      </c>
      <c r="E2397" s="1" t="s">
        <v>19</v>
      </c>
      <c r="F2397" s="1" t="s">
        <v>14</v>
      </c>
      <c r="G2397" s="1" t="s">
        <v>65</v>
      </c>
      <c r="H2397" s="1" t="s">
        <v>20</v>
      </c>
      <c r="I2397" s="2">
        <v>45686.0</v>
      </c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ht="15.75" customHeight="1">
      <c r="A2398" s="1" t="s">
        <v>4807</v>
      </c>
      <c r="B2398" s="1" t="s">
        <v>4808</v>
      </c>
      <c r="C2398" s="1">
        <v>1.1953679465E10</v>
      </c>
      <c r="D2398" s="1" t="s">
        <v>12</v>
      </c>
      <c r="E2398" s="1" t="s">
        <v>333</v>
      </c>
      <c r="F2398" s="1" t="s">
        <v>14</v>
      </c>
      <c r="G2398" s="1" t="s">
        <v>15</v>
      </c>
      <c r="H2398" s="1" t="s">
        <v>77</v>
      </c>
      <c r="I2398" s="2">
        <v>45686.0</v>
      </c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ht="15.75" customHeight="1">
      <c r="A2399" s="1" t="s">
        <v>4809</v>
      </c>
      <c r="B2399" s="1" t="s">
        <v>4810</v>
      </c>
      <c r="C2399" s="1">
        <v>2.7995761409E10</v>
      </c>
      <c r="D2399" s="1" t="s">
        <v>12</v>
      </c>
      <c r="E2399" s="1" t="s">
        <v>333</v>
      </c>
      <c r="F2399" s="1" t="s">
        <v>14</v>
      </c>
      <c r="G2399" s="1" t="s">
        <v>15</v>
      </c>
      <c r="H2399" s="1" t="s">
        <v>20</v>
      </c>
      <c r="I2399" s="2">
        <v>45686.0</v>
      </c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ht="15.75" customHeight="1">
      <c r="A2400" s="1" t="s">
        <v>4811</v>
      </c>
      <c r="B2400" s="1" t="s">
        <v>4812</v>
      </c>
      <c r="C2400" s="1">
        <v>5.1998500946E10</v>
      </c>
      <c r="D2400" s="1" t="s">
        <v>12</v>
      </c>
      <c r="E2400" s="1" t="s">
        <v>13</v>
      </c>
      <c r="F2400" s="1" t="s">
        <v>14</v>
      </c>
      <c r="G2400" s="1" t="s">
        <v>15</v>
      </c>
      <c r="H2400" s="1" t="s">
        <v>16</v>
      </c>
      <c r="I2400" s="2">
        <v>45686.0</v>
      </c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ht="15.75" customHeight="1">
      <c r="A2401" s="1" t="s">
        <v>327</v>
      </c>
      <c r="B2401" s="1" t="s">
        <v>4813</v>
      </c>
      <c r="C2401" s="1" t="s">
        <v>4814</v>
      </c>
      <c r="D2401" s="1" t="s">
        <v>12</v>
      </c>
      <c r="E2401" s="1" t="s">
        <v>13</v>
      </c>
      <c r="F2401" s="1" t="s">
        <v>14</v>
      </c>
      <c r="G2401" s="1" t="s">
        <v>15</v>
      </c>
      <c r="H2401" s="1" t="s">
        <v>20</v>
      </c>
      <c r="I2401" s="2">
        <v>45686.0</v>
      </c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ht="15.75" customHeight="1">
      <c r="A2402" s="1" t="s">
        <v>4815</v>
      </c>
      <c r="B2402" s="1" t="s">
        <v>4816</v>
      </c>
      <c r="C2402" s="1" t="s">
        <v>4817</v>
      </c>
      <c r="D2402" s="1" t="s">
        <v>12</v>
      </c>
      <c r="E2402" s="1" t="s">
        <v>47</v>
      </c>
      <c r="F2402" s="1" t="s">
        <v>14</v>
      </c>
      <c r="G2402" s="1" t="s">
        <v>15</v>
      </c>
      <c r="H2402" s="1" t="s">
        <v>48</v>
      </c>
      <c r="I2402" s="2">
        <v>45686.0</v>
      </c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ht="15.75" customHeight="1">
      <c r="A2403" s="1" t="s">
        <v>4818</v>
      </c>
      <c r="B2403" s="1" t="s">
        <v>4819</v>
      </c>
      <c r="C2403" s="1">
        <v>4.399849E10</v>
      </c>
      <c r="D2403" s="1" t="s">
        <v>12</v>
      </c>
      <c r="E2403" s="1" t="s">
        <v>24</v>
      </c>
      <c r="F2403" s="1" t="s">
        <v>14</v>
      </c>
      <c r="G2403" s="1" t="s">
        <v>15</v>
      </c>
      <c r="H2403" s="1" t="s">
        <v>77</v>
      </c>
      <c r="I2403" s="2">
        <v>45686.0</v>
      </c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ht="15.75" customHeight="1">
      <c r="A2404" s="1" t="s">
        <v>831</v>
      </c>
      <c r="B2404" s="1" t="s">
        <v>4820</v>
      </c>
      <c r="C2404" s="1">
        <v>9.198401776E10</v>
      </c>
      <c r="D2404" s="1" t="s">
        <v>12</v>
      </c>
      <c r="E2404" s="1" t="s">
        <v>32</v>
      </c>
      <c r="F2404" s="1" t="s">
        <v>14</v>
      </c>
      <c r="G2404" s="1" t="s">
        <v>65</v>
      </c>
      <c r="H2404" s="1" t="s">
        <v>20</v>
      </c>
      <c r="I2404" s="2">
        <v>45686.0</v>
      </c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ht="15.75" customHeight="1">
      <c r="A2405" s="1" t="s">
        <v>4069</v>
      </c>
      <c r="B2405" s="1" t="s">
        <v>4821</v>
      </c>
      <c r="C2405" s="1">
        <v>1.6982516986E10</v>
      </c>
      <c r="D2405" s="1" t="s">
        <v>12</v>
      </c>
      <c r="E2405" s="1" t="s">
        <v>111</v>
      </c>
      <c r="F2405" s="1" t="s">
        <v>14</v>
      </c>
      <c r="G2405" s="1" t="s">
        <v>65</v>
      </c>
      <c r="H2405" s="1" t="s">
        <v>20</v>
      </c>
      <c r="I2405" s="2">
        <v>45686.0</v>
      </c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ht="15.75" customHeight="1">
      <c r="A2406" s="1" t="s">
        <v>4822</v>
      </c>
      <c r="B2406" s="1" t="s">
        <v>4823</v>
      </c>
      <c r="C2406" s="1">
        <v>1.1982978741E10</v>
      </c>
      <c r="D2406" s="1" t="s">
        <v>12</v>
      </c>
      <c r="E2406" s="1" t="s">
        <v>24</v>
      </c>
      <c r="F2406" s="1" t="s">
        <v>14</v>
      </c>
      <c r="G2406" s="1" t="s">
        <v>15</v>
      </c>
      <c r="H2406" s="1" t="s">
        <v>20</v>
      </c>
      <c r="I2406" s="2">
        <v>45686.0</v>
      </c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ht="15.75" customHeight="1">
      <c r="A2407" s="1" t="s">
        <v>4824</v>
      </c>
      <c r="B2407" s="1" t="s">
        <v>4825</v>
      </c>
      <c r="C2407" s="1">
        <v>3.1982638383E10</v>
      </c>
      <c r="D2407" s="1" t="s">
        <v>12</v>
      </c>
      <c r="E2407" s="1" t="s">
        <v>111</v>
      </c>
      <c r="F2407" s="1" t="s">
        <v>14</v>
      </c>
      <c r="G2407" s="1" t="s">
        <v>15</v>
      </c>
      <c r="H2407" s="1" t="s">
        <v>20</v>
      </c>
      <c r="I2407" s="2">
        <v>45686.0</v>
      </c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ht="15.75" customHeight="1">
      <c r="A2408" s="1" t="s">
        <v>4826</v>
      </c>
      <c r="B2408" s="1" t="s">
        <v>4827</v>
      </c>
      <c r="C2408" s="1" t="s">
        <v>4828</v>
      </c>
      <c r="D2408" s="1" t="s">
        <v>12</v>
      </c>
      <c r="E2408" s="1" t="s">
        <v>93</v>
      </c>
      <c r="F2408" s="1" t="s">
        <v>14</v>
      </c>
      <c r="G2408" s="1" t="s">
        <v>65</v>
      </c>
      <c r="H2408" s="1" t="s">
        <v>20</v>
      </c>
      <c r="I2408" s="2">
        <v>45686.0</v>
      </c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ht="15.75" customHeight="1">
      <c r="A2409" s="1" t="s">
        <v>4829</v>
      </c>
      <c r="B2409" s="1" t="s">
        <v>4830</v>
      </c>
      <c r="C2409" s="1">
        <v>2.1996582424E10</v>
      </c>
      <c r="D2409" s="1" t="s">
        <v>12</v>
      </c>
      <c r="E2409" s="1" t="s">
        <v>39</v>
      </c>
      <c r="F2409" s="1" t="s">
        <v>14</v>
      </c>
      <c r="G2409" s="1" t="s">
        <v>15</v>
      </c>
      <c r="H2409" s="1" t="s">
        <v>20</v>
      </c>
      <c r="I2409" s="2">
        <v>45686.0</v>
      </c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ht="15.75" customHeight="1">
      <c r="A2410" s="1" t="s">
        <v>4831</v>
      </c>
      <c r="B2410" s="1" t="s">
        <v>4832</v>
      </c>
      <c r="C2410" s="1">
        <v>6.7992874748E10</v>
      </c>
      <c r="D2410" s="1" t="s">
        <v>12</v>
      </c>
      <c r="E2410" s="1" t="s">
        <v>32</v>
      </c>
      <c r="F2410" s="1" t="s">
        <v>14</v>
      </c>
      <c r="G2410" s="1" t="s">
        <v>65</v>
      </c>
      <c r="H2410" s="1" t="s">
        <v>20</v>
      </c>
      <c r="I2410" s="2">
        <v>45686.0</v>
      </c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ht="15.75" customHeight="1">
      <c r="A2411" s="1" t="s">
        <v>4833</v>
      </c>
      <c r="B2411" s="1" t="s">
        <v>4834</v>
      </c>
      <c r="C2411" s="1">
        <v>8.7981398299E10</v>
      </c>
      <c r="D2411" s="1" t="s">
        <v>12</v>
      </c>
      <c r="E2411" s="1" t="s">
        <v>32</v>
      </c>
      <c r="F2411" s="1" t="s">
        <v>14</v>
      </c>
      <c r="G2411" s="1" t="s">
        <v>65</v>
      </c>
      <c r="H2411" s="1" t="s">
        <v>33</v>
      </c>
      <c r="I2411" s="2">
        <v>45686.0</v>
      </c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ht="15.75" customHeight="1">
      <c r="A2412" s="1" t="s">
        <v>4835</v>
      </c>
      <c r="B2412" s="1" t="s">
        <v>4836</v>
      </c>
      <c r="C2412" s="1">
        <v>2.4981466207E10</v>
      </c>
      <c r="D2412" s="1" t="s">
        <v>12</v>
      </c>
      <c r="E2412" s="1" t="s">
        <v>19</v>
      </c>
      <c r="F2412" s="1" t="s">
        <v>14</v>
      </c>
      <c r="G2412" s="1" t="s">
        <v>15</v>
      </c>
      <c r="H2412" s="1" t="s">
        <v>20</v>
      </c>
      <c r="I2412" s="2">
        <v>45686.0</v>
      </c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ht="15.75" customHeight="1">
      <c r="A2413" s="1" t="s">
        <v>4837</v>
      </c>
      <c r="B2413" s="1" t="s">
        <v>4838</v>
      </c>
      <c r="C2413" s="1">
        <v>9.5991556385E10</v>
      </c>
      <c r="D2413" s="1" t="s">
        <v>12</v>
      </c>
      <c r="E2413" s="1" t="s">
        <v>32</v>
      </c>
      <c r="F2413" s="1" t="s">
        <v>14</v>
      </c>
      <c r="G2413" s="1" t="s">
        <v>65</v>
      </c>
      <c r="H2413" s="1" t="s">
        <v>59</v>
      </c>
      <c r="I2413" s="2">
        <v>45686.0</v>
      </c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ht="15.75" customHeight="1">
      <c r="A2414" s="1" t="s">
        <v>4839</v>
      </c>
      <c r="B2414" s="1" t="s">
        <v>4840</v>
      </c>
      <c r="C2414" s="1">
        <v>1.6997448084E10</v>
      </c>
      <c r="D2414" s="1" t="s">
        <v>12</v>
      </c>
      <c r="E2414" s="1" t="s">
        <v>32</v>
      </c>
      <c r="F2414" s="1" t="s">
        <v>14</v>
      </c>
      <c r="G2414" s="1" t="s">
        <v>15</v>
      </c>
      <c r="H2414" s="1" t="s">
        <v>51</v>
      </c>
      <c r="I2414" s="2">
        <v>45686.0</v>
      </c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ht="15.75" customHeight="1">
      <c r="A2415" s="1" t="s">
        <v>4841</v>
      </c>
      <c r="B2415" s="1" t="s">
        <v>4842</v>
      </c>
      <c r="C2415" s="1">
        <v>5.5996168564E10</v>
      </c>
      <c r="D2415" s="1" t="s">
        <v>12</v>
      </c>
      <c r="E2415" s="1" t="s">
        <v>32</v>
      </c>
      <c r="F2415" s="1" t="s">
        <v>14</v>
      </c>
      <c r="G2415" s="1" t="s">
        <v>65</v>
      </c>
      <c r="H2415" s="1" t="s">
        <v>33</v>
      </c>
      <c r="I2415" s="2">
        <v>45686.0</v>
      </c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ht="15.75" customHeight="1">
      <c r="A2416" s="1" t="s">
        <v>4843</v>
      </c>
      <c r="B2416" s="1" t="s">
        <v>4844</v>
      </c>
      <c r="C2416" s="1">
        <v>5.1984196184E10</v>
      </c>
      <c r="D2416" s="1" t="s">
        <v>12</v>
      </c>
      <c r="E2416" s="1" t="s">
        <v>399</v>
      </c>
      <c r="F2416" s="1" t="s">
        <v>14</v>
      </c>
      <c r="G2416" s="1" t="s">
        <v>15</v>
      </c>
      <c r="H2416" s="1" t="s">
        <v>48</v>
      </c>
      <c r="I2416" s="2">
        <v>45686.0</v>
      </c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ht="15.75" customHeight="1">
      <c r="A2417" s="1" t="s">
        <v>4845</v>
      </c>
      <c r="B2417" s="1" t="s">
        <v>4846</v>
      </c>
      <c r="C2417" s="1">
        <v>2.1993117358E10</v>
      </c>
      <c r="D2417" s="1" t="s">
        <v>12</v>
      </c>
      <c r="E2417" s="1" t="s">
        <v>32</v>
      </c>
      <c r="F2417" s="1" t="s">
        <v>14</v>
      </c>
      <c r="G2417" s="1" t="s">
        <v>15</v>
      </c>
      <c r="H2417" s="1" t="s">
        <v>62</v>
      </c>
      <c r="I2417" s="2">
        <v>45686.0</v>
      </c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ht="15.75" customHeight="1">
      <c r="A2418" s="1" t="s">
        <v>4847</v>
      </c>
      <c r="B2418" s="1" t="s">
        <v>4848</v>
      </c>
      <c r="C2418" s="1">
        <v>7.9991460854E10</v>
      </c>
      <c r="D2418" s="1" t="s">
        <v>12</v>
      </c>
      <c r="E2418" s="1" t="s">
        <v>32</v>
      </c>
      <c r="F2418" s="1" t="s">
        <v>14</v>
      </c>
      <c r="G2418" s="1" t="s">
        <v>65</v>
      </c>
      <c r="H2418" s="1" t="s">
        <v>20</v>
      </c>
      <c r="I2418" s="2">
        <v>45686.0</v>
      </c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ht="15.75" customHeight="1">
      <c r="A2419" s="1" t="s">
        <v>4849</v>
      </c>
      <c r="B2419" s="1" t="s">
        <v>4850</v>
      </c>
      <c r="C2419" s="1">
        <v>1.899676544E10</v>
      </c>
      <c r="D2419" s="1" t="s">
        <v>12</v>
      </c>
      <c r="E2419" s="1" t="s">
        <v>93</v>
      </c>
      <c r="F2419" s="1" t="s">
        <v>14</v>
      </c>
      <c r="G2419" s="1" t="s">
        <v>65</v>
      </c>
      <c r="H2419" s="1" t="s">
        <v>33</v>
      </c>
      <c r="I2419" s="2">
        <v>45686.0</v>
      </c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ht="15.75" customHeight="1">
      <c r="A2420" s="1" t="s">
        <v>131</v>
      </c>
      <c r="B2420" s="1" t="s">
        <v>4851</v>
      </c>
      <c r="C2420" s="1" t="s">
        <v>4852</v>
      </c>
      <c r="D2420" s="1" t="s">
        <v>12</v>
      </c>
      <c r="E2420" s="1" t="s">
        <v>32</v>
      </c>
      <c r="F2420" s="1" t="s">
        <v>14</v>
      </c>
      <c r="G2420" s="1" t="s">
        <v>15</v>
      </c>
      <c r="H2420" s="1" t="s">
        <v>62</v>
      </c>
      <c r="I2420" s="2">
        <v>45686.0</v>
      </c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ht="15.75" customHeight="1">
      <c r="A2421" s="1" t="s">
        <v>377</v>
      </c>
      <c r="B2421" s="1" t="s">
        <v>4853</v>
      </c>
      <c r="C2421" s="1">
        <v>1.3996893413E10</v>
      </c>
      <c r="D2421" s="1" t="s">
        <v>12</v>
      </c>
      <c r="E2421" s="1" t="s">
        <v>32</v>
      </c>
      <c r="F2421" s="1" t="s">
        <v>14</v>
      </c>
      <c r="G2421" s="1" t="s">
        <v>15</v>
      </c>
      <c r="H2421" s="1" t="s">
        <v>20</v>
      </c>
      <c r="I2421" s="2">
        <v>45686.0</v>
      </c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ht="15.75" customHeight="1">
      <c r="A2422" s="1" t="s">
        <v>4854</v>
      </c>
      <c r="B2422" s="1" t="s">
        <v>4855</v>
      </c>
      <c r="C2422" s="1">
        <v>4.8988457535E10</v>
      </c>
      <c r="D2422" s="1" t="s">
        <v>12</v>
      </c>
      <c r="E2422" s="1" t="s">
        <v>68</v>
      </c>
      <c r="F2422" s="1" t="s">
        <v>14</v>
      </c>
      <c r="G2422" s="1" t="s">
        <v>15</v>
      </c>
      <c r="H2422" s="1" t="s">
        <v>48</v>
      </c>
      <c r="I2422" s="2">
        <v>45686.0</v>
      </c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ht="15.75" customHeight="1">
      <c r="A2423" s="1" t="s">
        <v>4856</v>
      </c>
      <c r="B2423" s="1" t="s">
        <v>4857</v>
      </c>
      <c r="C2423" s="1">
        <v>7.3981312169E10</v>
      </c>
      <c r="D2423" s="1" t="s">
        <v>12</v>
      </c>
      <c r="E2423" s="1" t="s">
        <v>13</v>
      </c>
      <c r="F2423" s="1" t="s">
        <v>14</v>
      </c>
      <c r="G2423" s="1" t="s">
        <v>15</v>
      </c>
      <c r="H2423" s="1" t="s">
        <v>77</v>
      </c>
      <c r="I2423" s="2">
        <v>45686.0</v>
      </c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ht="15.75" customHeight="1">
      <c r="A2424" s="1" t="s">
        <v>4858</v>
      </c>
      <c r="B2424" s="1" t="s">
        <v>4859</v>
      </c>
      <c r="C2424" s="1">
        <v>2.1969546663E10</v>
      </c>
      <c r="D2424" s="1" t="s">
        <v>12</v>
      </c>
      <c r="E2424" s="1" t="s">
        <v>13</v>
      </c>
      <c r="F2424" s="1" t="s">
        <v>14</v>
      </c>
      <c r="G2424" s="1" t="s">
        <v>15</v>
      </c>
      <c r="H2424" s="1" t="s">
        <v>48</v>
      </c>
      <c r="I2424" s="2">
        <v>45686.0</v>
      </c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ht="15.75" customHeight="1">
      <c r="A2425" s="1" t="s">
        <v>4860</v>
      </c>
      <c r="B2425" s="1" t="s">
        <v>4861</v>
      </c>
      <c r="C2425" s="1">
        <v>2.7999315111E10</v>
      </c>
      <c r="D2425" s="1" t="s">
        <v>12</v>
      </c>
      <c r="E2425" s="1" t="s">
        <v>68</v>
      </c>
      <c r="F2425" s="1" t="s">
        <v>14</v>
      </c>
      <c r="G2425" s="1" t="s">
        <v>65</v>
      </c>
      <c r="H2425" s="1" t="s">
        <v>20</v>
      </c>
      <c r="I2425" s="2">
        <v>45686.0</v>
      </c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ht="15.75" customHeight="1">
      <c r="A2426" s="1" t="s">
        <v>4862</v>
      </c>
      <c r="B2426" s="1" t="s">
        <v>4863</v>
      </c>
      <c r="C2426" s="1">
        <v>9.5991672587E10</v>
      </c>
      <c r="D2426" s="1" t="s">
        <v>12</v>
      </c>
      <c r="E2426" s="1" t="s">
        <v>13</v>
      </c>
      <c r="F2426" s="1" t="s">
        <v>14</v>
      </c>
      <c r="G2426" s="1" t="s">
        <v>15</v>
      </c>
      <c r="H2426" s="1" t="s">
        <v>48</v>
      </c>
      <c r="I2426" s="2">
        <v>45686.0</v>
      </c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ht="15.75" customHeight="1">
      <c r="A2427" s="1" t="s">
        <v>4864</v>
      </c>
      <c r="B2427" s="1" t="s">
        <v>4865</v>
      </c>
      <c r="C2427" s="1">
        <v>1.6994491012E10</v>
      </c>
      <c r="D2427" s="1" t="s">
        <v>12</v>
      </c>
      <c r="E2427" s="1" t="s">
        <v>32</v>
      </c>
      <c r="F2427" s="1" t="s">
        <v>14</v>
      </c>
      <c r="G2427" s="1" t="s">
        <v>65</v>
      </c>
      <c r="H2427" s="1" t="s">
        <v>33</v>
      </c>
      <c r="I2427" s="2">
        <v>45686.0</v>
      </c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ht="15.75" customHeight="1">
      <c r="A2428" s="1" t="s">
        <v>4866</v>
      </c>
      <c r="B2428" s="1" t="s">
        <v>4867</v>
      </c>
      <c r="C2428" s="1" t="s">
        <v>4868</v>
      </c>
      <c r="D2428" s="1" t="s">
        <v>12</v>
      </c>
      <c r="E2428" s="1" t="s">
        <v>260</v>
      </c>
      <c r="F2428" s="1" t="s">
        <v>14</v>
      </c>
      <c r="G2428" s="1" t="s">
        <v>65</v>
      </c>
      <c r="H2428" s="1" t="s">
        <v>59</v>
      </c>
      <c r="I2428" s="2">
        <v>45686.0</v>
      </c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ht="15.75" customHeight="1">
      <c r="A2429" s="1" t="s">
        <v>4869</v>
      </c>
      <c r="B2429" s="1" t="s">
        <v>4870</v>
      </c>
      <c r="C2429" s="1">
        <v>7.3982013356E10</v>
      </c>
      <c r="D2429" s="1" t="s">
        <v>12</v>
      </c>
      <c r="E2429" s="1" t="s">
        <v>399</v>
      </c>
      <c r="F2429" s="1" t="s">
        <v>14</v>
      </c>
      <c r="G2429" s="1" t="s">
        <v>15</v>
      </c>
      <c r="H2429" s="1" t="s">
        <v>48</v>
      </c>
      <c r="I2429" s="2">
        <v>45686.0</v>
      </c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ht="15.75" customHeight="1">
      <c r="A2430" s="1" t="s">
        <v>4871</v>
      </c>
      <c r="B2430" s="1" t="s">
        <v>4872</v>
      </c>
      <c r="C2430" s="1">
        <v>2.199005239E10</v>
      </c>
      <c r="D2430" s="1" t="s">
        <v>12</v>
      </c>
      <c r="E2430" s="1" t="s">
        <v>93</v>
      </c>
      <c r="F2430" s="1" t="s">
        <v>14</v>
      </c>
      <c r="G2430" s="1" t="s">
        <v>15</v>
      </c>
      <c r="H2430" s="1" t="s">
        <v>20</v>
      </c>
      <c r="I2430" s="2">
        <v>45686.0</v>
      </c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ht="15.75" customHeight="1">
      <c r="A2431" s="1" t="s">
        <v>4873</v>
      </c>
      <c r="B2431" s="1" t="s">
        <v>4874</v>
      </c>
      <c r="C2431" s="1">
        <v>1.2991345673E10</v>
      </c>
      <c r="D2431" s="1"/>
      <c r="E2431" s="1"/>
      <c r="F2431" s="1"/>
      <c r="G2431" s="1"/>
      <c r="H2431" s="1"/>
      <c r="I2431" s="2">
        <v>45686.0</v>
      </c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ht="15.75" customHeight="1">
      <c r="A2432" s="1" t="s">
        <v>4875</v>
      </c>
      <c r="B2432" s="1" t="s">
        <v>4876</v>
      </c>
      <c r="C2432" s="1" t="s">
        <v>4877</v>
      </c>
      <c r="D2432" s="1" t="s">
        <v>12</v>
      </c>
      <c r="E2432" s="1" t="s">
        <v>13</v>
      </c>
      <c r="F2432" s="1" t="s">
        <v>14</v>
      </c>
      <c r="G2432" s="1" t="s">
        <v>65</v>
      </c>
      <c r="H2432" s="1" t="s">
        <v>20</v>
      </c>
      <c r="I2432" s="2">
        <v>45686.0</v>
      </c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ht="15.75" customHeight="1">
      <c r="A2433" s="1" t="s">
        <v>4878</v>
      </c>
      <c r="B2433" s="1" t="s">
        <v>4879</v>
      </c>
      <c r="C2433" s="1">
        <v>3.1996026491E10</v>
      </c>
      <c r="D2433" s="1" t="s">
        <v>12</v>
      </c>
      <c r="E2433" s="1" t="s">
        <v>19</v>
      </c>
      <c r="F2433" s="1" t="s">
        <v>14</v>
      </c>
      <c r="G2433" s="1" t="s">
        <v>65</v>
      </c>
      <c r="H2433" s="1" t="s">
        <v>20</v>
      </c>
      <c r="I2433" s="2">
        <v>45686.0</v>
      </c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ht="15.75" customHeight="1">
      <c r="A2434" s="1" t="s">
        <v>4880</v>
      </c>
      <c r="B2434" s="1" t="s">
        <v>4881</v>
      </c>
      <c r="C2434" s="1">
        <v>9.8987509943E10</v>
      </c>
      <c r="D2434" s="1" t="s">
        <v>12</v>
      </c>
      <c r="E2434" s="1" t="s">
        <v>71</v>
      </c>
      <c r="F2434" s="1" t="s">
        <v>14</v>
      </c>
      <c r="G2434" s="1" t="s">
        <v>65</v>
      </c>
      <c r="H2434" s="1" t="s">
        <v>20</v>
      </c>
      <c r="I2434" s="2">
        <v>45686.0</v>
      </c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ht="15.75" customHeight="1">
      <c r="A2435" s="1" t="s">
        <v>3011</v>
      </c>
      <c r="B2435" s="1" t="s">
        <v>4882</v>
      </c>
      <c r="C2435" s="1">
        <v>8.5991662155E10</v>
      </c>
      <c r="D2435" s="1" t="s">
        <v>12</v>
      </c>
      <c r="E2435" s="1" t="s">
        <v>32</v>
      </c>
      <c r="F2435" s="1" t="s">
        <v>14</v>
      </c>
      <c r="G2435" s="1" t="s">
        <v>15</v>
      </c>
      <c r="H2435" s="1" t="s">
        <v>200</v>
      </c>
      <c r="I2435" s="2">
        <v>45686.0</v>
      </c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ht="15.75" customHeight="1">
      <c r="A2436" s="1" t="s">
        <v>4883</v>
      </c>
      <c r="B2436" s="1" t="s">
        <v>4884</v>
      </c>
      <c r="C2436" s="1">
        <v>1.1983621462E10</v>
      </c>
      <c r="D2436" s="1" t="s">
        <v>12</v>
      </c>
      <c r="E2436" s="1" t="s">
        <v>111</v>
      </c>
      <c r="F2436" s="1" t="s">
        <v>14</v>
      </c>
      <c r="G2436" s="1" t="s">
        <v>15</v>
      </c>
      <c r="H2436" s="1" t="s">
        <v>20</v>
      </c>
      <c r="I2436" s="2">
        <v>45686.0</v>
      </c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ht="15.75" customHeight="1">
      <c r="A2437" s="1" t="s">
        <v>4885</v>
      </c>
      <c r="B2437" s="1" t="s">
        <v>4886</v>
      </c>
      <c r="C2437" s="1">
        <v>8.7999082163E10</v>
      </c>
      <c r="D2437" s="1" t="s">
        <v>12</v>
      </c>
      <c r="E2437" s="1" t="s">
        <v>13</v>
      </c>
      <c r="F2437" s="1" t="s">
        <v>14</v>
      </c>
      <c r="G2437" s="1" t="s">
        <v>15</v>
      </c>
      <c r="H2437" s="1" t="s">
        <v>84</v>
      </c>
      <c r="I2437" s="2">
        <v>45686.0</v>
      </c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ht="15.75" customHeight="1">
      <c r="A2438" s="1" t="s">
        <v>4887</v>
      </c>
      <c r="B2438" s="1" t="s">
        <v>4888</v>
      </c>
      <c r="C2438" s="1">
        <v>3.1993054721E10</v>
      </c>
      <c r="D2438" s="1" t="s">
        <v>12</v>
      </c>
      <c r="E2438" s="1" t="s">
        <v>24</v>
      </c>
      <c r="F2438" s="1" t="s">
        <v>14</v>
      </c>
      <c r="G2438" s="1" t="s">
        <v>65</v>
      </c>
      <c r="H2438" s="1" t="s">
        <v>20</v>
      </c>
      <c r="I2438" s="2">
        <v>45686.0</v>
      </c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ht="15.75" customHeight="1">
      <c r="A2439" s="1" t="s">
        <v>4889</v>
      </c>
      <c r="B2439" s="1" t="s">
        <v>4890</v>
      </c>
      <c r="C2439" s="1">
        <v>6.7996862189E10</v>
      </c>
      <c r="D2439" s="1" t="s">
        <v>12</v>
      </c>
      <c r="E2439" s="1" t="s">
        <v>68</v>
      </c>
      <c r="F2439" s="1" t="s">
        <v>14</v>
      </c>
      <c r="G2439" s="1" t="s">
        <v>15</v>
      </c>
      <c r="H2439" s="1" t="s">
        <v>48</v>
      </c>
      <c r="I2439" s="2">
        <v>45686.0</v>
      </c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ht="15.75" customHeight="1">
      <c r="A2440" s="1" t="s">
        <v>4891</v>
      </c>
      <c r="B2440" s="1" t="s">
        <v>4892</v>
      </c>
      <c r="C2440" s="1">
        <v>1.2987063742E10</v>
      </c>
      <c r="D2440" s="1" t="s">
        <v>12</v>
      </c>
      <c r="E2440" s="1" t="s">
        <v>24</v>
      </c>
      <c r="F2440" s="1" t="s">
        <v>14</v>
      </c>
      <c r="G2440" s="1" t="s">
        <v>15</v>
      </c>
      <c r="H2440" s="1" t="s">
        <v>51</v>
      </c>
      <c r="I2440" s="2">
        <v>45686.0</v>
      </c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ht="15.75" customHeight="1">
      <c r="A2441" s="1" t="s">
        <v>1478</v>
      </c>
      <c r="B2441" s="1" t="s">
        <v>4893</v>
      </c>
      <c r="C2441" s="1">
        <v>1.1977051312E10</v>
      </c>
      <c r="D2441" s="1"/>
      <c r="E2441" s="1"/>
      <c r="F2441" s="1"/>
      <c r="G2441" s="1"/>
      <c r="H2441" s="1"/>
      <c r="I2441" s="2">
        <v>45686.0</v>
      </c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ht="15.75" customHeight="1">
      <c r="A2442" s="1" t="s">
        <v>4894</v>
      </c>
      <c r="B2442" s="1" t="s">
        <v>4895</v>
      </c>
      <c r="C2442" s="1">
        <v>4.792911193E9</v>
      </c>
      <c r="D2442" s="1" t="s">
        <v>12</v>
      </c>
      <c r="E2442" s="1" t="s">
        <v>32</v>
      </c>
      <c r="F2442" s="1" t="s">
        <v>14</v>
      </c>
      <c r="G2442" s="1" t="s">
        <v>15</v>
      </c>
      <c r="H2442" s="1" t="s">
        <v>77</v>
      </c>
      <c r="I2442" s="2">
        <v>45686.0</v>
      </c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ht="15.75" customHeight="1">
      <c r="A2443" s="1" t="s">
        <v>4896</v>
      </c>
      <c r="B2443" s="1" t="s">
        <v>4897</v>
      </c>
      <c r="C2443" s="1" t="s">
        <v>4898</v>
      </c>
      <c r="D2443" s="1" t="s">
        <v>12</v>
      </c>
      <c r="E2443" s="1" t="s">
        <v>111</v>
      </c>
      <c r="F2443" s="1" t="s">
        <v>14</v>
      </c>
      <c r="G2443" s="1" t="s">
        <v>15</v>
      </c>
      <c r="H2443" s="1" t="s">
        <v>59</v>
      </c>
      <c r="I2443" s="2">
        <v>45686.0</v>
      </c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ht="15.75" customHeight="1">
      <c r="A2444" s="1" t="s">
        <v>4899</v>
      </c>
      <c r="B2444" s="1" t="s">
        <v>4900</v>
      </c>
      <c r="C2444" s="1">
        <v>4.8992032469E10</v>
      </c>
      <c r="D2444" s="1" t="s">
        <v>12</v>
      </c>
      <c r="E2444" s="1" t="s">
        <v>13</v>
      </c>
      <c r="F2444" s="1" t="s">
        <v>14</v>
      </c>
      <c r="G2444" s="1" t="s">
        <v>15</v>
      </c>
      <c r="H2444" s="1" t="s">
        <v>77</v>
      </c>
      <c r="I2444" s="2">
        <v>45686.0</v>
      </c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ht="15.75" customHeight="1">
      <c r="A2445" s="1" t="s">
        <v>4901</v>
      </c>
      <c r="B2445" s="1" t="s">
        <v>4902</v>
      </c>
      <c r="C2445" s="1">
        <v>9.4991471991E10</v>
      </c>
      <c r="D2445" s="1" t="s">
        <v>12</v>
      </c>
      <c r="E2445" s="1" t="s">
        <v>13</v>
      </c>
      <c r="F2445" s="1" t="s">
        <v>14</v>
      </c>
      <c r="G2445" s="1" t="s">
        <v>15</v>
      </c>
      <c r="H2445" s="1" t="s">
        <v>84</v>
      </c>
      <c r="I2445" s="2">
        <v>45686.0</v>
      </c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ht="15.75" customHeight="1">
      <c r="A2446" s="1" t="s">
        <v>4903</v>
      </c>
      <c r="B2446" s="1" t="s">
        <v>4904</v>
      </c>
      <c r="C2446" s="1">
        <v>5.1992532342E10</v>
      </c>
      <c r="D2446" s="1" t="s">
        <v>12</v>
      </c>
      <c r="E2446" s="1" t="s">
        <v>399</v>
      </c>
      <c r="F2446" s="1" t="s">
        <v>14</v>
      </c>
      <c r="G2446" s="1" t="s">
        <v>15</v>
      </c>
      <c r="H2446" s="1" t="s">
        <v>20</v>
      </c>
      <c r="I2446" s="2">
        <v>45686.0</v>
      </c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ht="15.75" customHeight="1">
      <c r="A2447" s="1" t="s">
        <v>4905</v>
      </c>
      <c r="B2447" s="1" t="s">
        <v>4906</v>
      </c>
      <c r="C2447" s="3">
        <v>45576.0</v>
      </c>
      <c r="D2447" s="1" t="s">
        <v>12</v>
      </c>
      <c r="E2447" s="1" t="s">
        <v>71</v>
      </c>
      <c r="F2447" s="1" t="s">
        <v>14</v>
      </c>
      <c r="G2447" s="1" t="s">
        <v>15</v>
      </c>
      <c r="H2447" s="1" t="s">
        <v>20</v>
      </c>
      <c r="I2447" s="2">
        <v>45686.0</v>
      </c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ht="15.75" customHeight="1">
      <c r="A2448" s="1" t="s">
        <v>4907</v>
      </c>
      <c r="B2448" s="1" t="s">
        <v>4908</v>
      </c>
      <c r="C2448" s="1" t="s">
        <v>4909</v>
      </c>
      <c r="D2448" s="1" t="s">
        <v>12</v>
      </c>
      <c r="E2448" s="1" t="s">
        <v>32</v>
      </c>
      <c r="F2448" s="1" t="s">
        <v>14</v>
      </c>
      <c r="G2448" s="1" t="s">
        <v>65</v>
      </c>
      <c r="H2448" s="1" t="s">
        <v>20</v>
      </c>
      <c r="I2448" s="2">
        <v>45686.0</v>
      </c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ht="15.75" customHeight="1">
      <c r="A2449" s="1" t="s">
        <v>4910</v>
      </c>
      <c r="B2449" s="1" t="s">
        <v>4911</v>
      </c>
      <c r="C2449" s="1">
        <v>1.998991167E10</v>
      </c>
      <c r="D2449" s="1" t="s">
        <v>12</v>
      </c>
      <c r="E2449" s="1" t="s">
        <v>32</v>
      </c>
      <c r="F2449" s="1" t="s">
        <v>14</v>
      </c>
      <c r="G2449" s="1" t="s">
        <v>65</v>
      </c>
      <c r="H2449" s="1" t="s">
        <v>33</v>
      </c>
      <c r="I2449" s="2">
        <v>45686.0</v>
      </c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ht="15.75" customHeight="1">
      <c r="A2450" s="1" t="s">
        <v>4912</v>
      </c>
      <c r="B2450" s="1" t="s">
        <v>4913</v>
      </c>
      <c r="C2450" s="1">
        <v>9.966244635E9</v>
      </c>
      <c r="D2450" s="1" t="s">
        <v>12</v>
      </c>
      <c r="E2450" s="1" t="s">
        <v>32</v>
      </c>
      <c r="F2450" s="1" t="s">
        <v>14</v>
      </c>
      <c r="G2450" s="1" t="s">
        <v>15</v>
      </c>
      <c r="H2450" s="1" t="s">
        <v>20</v>
      </c>
      <c r="I2450" s="2">
        <v>45686.0</v>
      </c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ht="15.75" customHeight="1">
      <c r="A2451" s="1" t="s">
        <v>4914</v>
      </c>
      <c r="B2451" s="1" t="s">
        <v>4915</v>
      </c>
      <c r="C2451" s="1">
        <v>4.1992631703E10</v>
      </c>
      <c r="D2451" s="1" t="s">
        <v>12</v>
      </c>
      <c r="E2451" s="1" t="s">
        <v>71</v>
      </c>
      <c r="F2451" s="1" t="s">
        <v>14</v>
      </c>
      <c r="G2451" s="1" t="s">
        <v>15</v>
      </c>
      <c r="H2451" s="1" t="s">
        <v>20</v>
      </c>
      <c r="I2451" s="2">
        <v>45686.0</v>
      </c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ht="15.75" customHeight="1">
      <c r="A2452" s="1" t="s">
        <v>2491</v>
      </c>
      <c r="B2452" s="1" t="s">
        <v>4916</v>
      </c>
      <c r="C2452" s="1">
        <v>9.29859117148E11</v>
      </c>
      <c r="D2452" s="1" t="s">
        <v>12</v>
      </c>
      <c r="E2452" s="1" t="s">
        <v>13</v>
      </c>
      <c r="F2452" s="1" t="s">
        <v>14</v>
      </c>
      <c r="G2452" s="1" t="s">
        <v>65</v>
      </c>
      <c r="H2452" s="1" t="s">
        <v>20</v>
      </c>
      <c r="I2452" s="2">
        <v>45686.0</v>
      </c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ht="15.75" customHeight="1">
      <c r="A2453" s="1" t="s">
        <v>4917</v>
      </c>
      <c r="B2453" s="1" t="s">
        <v>4918</v>
      </c>
      <c r="C2453" s="1">
        <v>8.5996931518E10</v>
      </c>
      <c r="D2453" s="1" t="s">
        <v>12</v>
      </c>
      <c r="E2453" s="1" t="s">
        <v>32</v>
      </c>
      <c r="F2453" s="1" t="s">
        <v>14</v>
      </c>
      <c r="G2453" s="1" t="s">
        <v>65</v>
      </c>
      <c r="H2453" s="1" t="s">
        <v>77</v>
      </c>
      <c r="I2453" s="2">
        <v>45686.0</v>
      </c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ht="15.75" customHeight="1">
      <c r="A2454" s="1" t="s">
        <v>4919</v>
      </c>
      <c r="B2454" s="1" t="s">
        <v>4920</v>
      </c>
      <c r="C2454" s="1">
        <v>8.399908923E10</v>
      </c>
      <c r="D2454" s="1" t="s">
        <v>12</v>
      </c>
      <c r="E2454" s="1" t="s">
        <v>399</v>
      </c>
      <c r="F2454" s="1" t="s">
        <v>14</v>
      </c>
      <c r="G2454" s="1" t="s">
        <v>15</v>
      </c>
      <c r="H2454" s="1" t="s">
        <v>20</v>
      </c>
      <c r="I2454" s="2">
        <v>45686.0</v>
      </c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ht="15.75" customHeight="1">
      <c r="A2455" s="1" t="s">
        <v>4921</v>
      </c>
      <c r="B2455" s="1" t="s">
        <v>4922</v>
      </c>
      <c r="C2455" s="1">
        <v>2.1979223142E10</v>
      </c>
      <c r="D2455" s="1" t="s">
        <v>12</v>
      </c>
      <c r="E2455" s="1" t="s">
        <v>93</v>
      </c>
      <c r="F2455" s="1" t="s">
        <v>14</v>
      </c>
      <c r="G2455" s="1" t="s">
        <v>15</v>
      </c>
      <c r="H2455" s="1" t="s">
        <v>59</v>
      </c>
      <c r="I2455" s="2">
        <v>45686.0</v>
      </c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ht="15.75" customHeight="1">
      <c r="A2456" s="1" t="s">
        <v>4923</v>
      </c>
      <c r="B2456" s="1" t="s">
        <v>4924</v>
      </c>
      <c r="C2456" s="1">
        <v>1.1992991782E10</v>
      </c>
      <c r="D2456" s="1" t="s">
        <v>12</v>
      </c>
      <c r="E2456" s="1" t="s">
        <v>32</v>
      </c>
      <c r="F2456" s="1" t="s">
        <v>14</v>
      </c>
      <c r="G2456" s="1" t="s">
        <v>65</v>
      </c>
      <c r="H2456" s="1" t="s">
        <v>20</v>
      </c>
      <c r="I2456" s="2">
        <v>45686.0</v>
      </c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ht="15.75" customHeight="1">
      <c r="A2457" s="1" t="s">
        <v>4925</v>
      </c>
      <c r="B2457" s="1" t="s">
        <v>4926</v>
      </c>
      <c r="C2457" s="1">
        <v>1.1938099291E10</v>
      </c>
      <c r="D2457" s="1" t="s">
        <v>12</v>
      </c>
      <c r="E2457" s="1" t="s">
        <v>93</v>
      </c>
      <c r="F2457" s="1" t="s">
        <v>14</v>
      </c>
      <c r="G2457" s="1" t="s">
        <v>65</v>
      </c>
      <c r="H2457" s="1" t="s">
        <v>20</v>
      </c>
      <c r="I2457" s="2">
        <v>45686.0</v>
      </c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ht="15.75" customHeight="1">
      <c r="A2458" s="1" t="s">
        <v>4927</v>
      </c>
      <c r="B2458" s="1" t="s">
        <v>4928</v>
      </c>
      <c r="C2458" s="1">
        <v>1.1930371706E10</v>
      </c>
      <c r="D2458" s="1" t="s">
        <v>12</v>
      </c>
      <c r="E2458" s="1" t="s">
        <v>68</v>
      </c>
      <c r="F2458" s="1" t="s">
        <v>14</v>
      </c>
      <c r="G2458" s="1" t="s">
        <v>15</v>
      </c>
      <c r="H2458" s="1" t="s">
        <v>48</v>
      </c>
      <c r="I2458" s="2">
        <v>45686.0</v>
      </c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ht="15.75" customHeight="1">
      <c r="A2459" s="1" t="s">
        <v>4929</v>
      </c>
      <c r="B2459" s="1" t="s">
        <v>4930</v>
      </c>
      <c r="C2459" s="1">
        <v>2.1986849445E10</v>
      </c>
      <c r="D2459" s="1" t="s">
        <v>12</v>
      </c>
      <c r="E2459" s="1" t="s">
        <v>111</v>
      </c>
      <c r="F2459" s="1" t="s">
        <v>14</v>
      </c>
      <c r="G2459" s="1" t="s">
        <v>15</v>
      </c>
      <c r="H2459" s="1" t="s">
        <v>20</v>
      </c>
      <c r="I2459" s="2">
        <v>45686.0</v>
      </c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ht="15.75" customHeight="1">
      <c r="A2460" s="1" t="s">
        <v>559</v>
      </c>
      <c r="B2460" s="1" t="s">
        <v>4931</v>
      </c>
      <c r="C2460" s="1">
        <v>2.2988020715E10</v>
      </c>
      <c r="D2460" s="1" t="s">
        <v>12</v>
      </c>
      <c r="E2460" s="1" t="s">
        <v>27</v>
      </c>
      <c r="F2460" s="1" t="s">
        <v>14</v>
      </c>
      <c r="G2460" s="1" t="s">
        <v>15</v>
      </c>
      <c r="H2460" s="1" t="s">
        <v>20</v>
      </c>
      <c r="I2460" s="2">
        <v>45686.0</v>
      </c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ht="15.75" customHeight="1">
      <c r="A2461" s="1" t="s">
        <v>4932</v>
      </c>
      <c r="B2461" s="1" t="s">
        <v>4933</v>
      </c>
      <c r="C2461" s="1">
        <v>2.2998919685E10</v>
      </c>
      <c r="D2461" s="1" t="s">
        <v>12</v>
      </c>
      <c r="E2461" s="1" t="s">
        <v>111</v>
      </c>
      <c r="F2461" s="1" t="s">
        <v>14</v>
      </c>
      <c r="G2461" s="1" t="s">
        <v>15</v>
      </c>
      <c r="H2461" s="1" t="s">
        <v>20</v>
      </c>
      <c r="I2461" s="2">
        <v>45686.0</v>
      </c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ht="15.75" customHeight="1">
      <c r="A2462" s="1" t="s">
        <v>4934</v>
      </c>
      <c r="B2462" s="1" t="s">
        <v>4935</v>
      </c>
      <c r="C2462" s="1">
        <v>1.6994210798E10</v>
      </c>
      <c r="D2462" s="1" t="s">
        <v>12</v>
      </c>
      <c r="E2462" s="1" t="s">
        <v>399</v>
      </c>
      <c r="F2462" s="1" t="s">
        <v>14</v>
      </c>
      <c r="G2462" s="1" t="s">
        <v>15</v>
      </c>
      <c r="H2462" s="1" t="s">
        <v>20</v>
      </c>
      <c r="I2462" s="2">
        <v>45686.0</v>
      </c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ht="15.75" customHeight="1">
      <c r="A2463" s="1" t="s">
        <v>4936</v>
      </c>
      <c r="B2463" s="1" t="s">
        <v>4937</v>
      </c>
      <c r="C2463" s="1">
        <v>1.4982115566E10</v>
      </c>
      <c r="D2463" s="1" t="s">
        <v>12</v>
      </c>
      <c r="E2463" s="1" t="s">
        <v>32</v>
      </c>
      <c r="F2463" s="1" t="s">
        <v>14</v>
      </c>
      <c r="G2463" s="1" t="s">
        <v>15</v>
      </c>
      <c r="H2463" s="1" t="s">
        <v>20</v>
      </c>
      <c r="I2463" s="2">
        <v>45686.0</v>
      </c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ht="15.75" customHeight="1">
      <c r="A2464" s="1" t="s">
        <v>4938</v>
      </c>
      <c r="B2464" s="1" t="s">
        <v>4939</v>
      </c>
      <c r="C2464" s="1">
        <v>6.99992262629E11</v>
      </c>
      <c r="D2464" s="1" t="s">
        <v>12</v>
      </c>
      <c r="E2464" s="1" t="s">
        <v>24</v>
      </c>
      <c r="F2464" s="1" t="s">
        <v>14</v>
      </c>
      <c r="G2464" s="1" t="s">
        <v>15</v>
      </c>
      <c r="H2464" s="1" t="s">
        <v>20</v>
      </c>
      <c r="I2464" s="2">
        <v>45686.0</v>
      </c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ht="15.75" customHeight="1">
      <c r="A2465" s="1" t="s">
        <v>4940</v>
      </c>
      <c r="B2465" s="1" t="s">
        <v>4941</v>
      </c>
      <c r="C2465" s="1">
        <v>6.699951915E10</v>
      </c>
      <c r="D2465" s="1" t="s">
        <v>12</v>
      </c>
      <c r="E2465" s="1" t="s">
        <v>93</v>
      </c>
      <c r="F2465" s="1" t="s">
        <v>14</v>
      </c>
      <c r="G2465" s="1" t="s">
        <v>65</v>
      </c>
      <c r="H2465" s="1" t="s">
        <v>20</v>
      </c>
      <c r="I2465" s="2">
        <v>45686.0</v>
      </c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ht="15.75" customHeight="1">
      <c r="A2466" s="1" t="s">
        <v>4942</v>
      </c>
      <c r="B2466" s="1" t="s">
        <v>4943</v>
      </c>
      <c r="C2466" s="1">
        <v>5.51197673054E12</v>
      </c>
      <c r="D2466" s="1" t="s">
        <v>12</v>
      </c>
      <c r="E2466" s="1" t="s">
        <v>13</v>
      </c>
      <c r="F2466" s="1" t="s">
        <v>14</v>
      </c>
      <c r="G2466" s="1" t="s">
        <v>15</v>
      </c>
      <c r="H2466" s="1" t="s">
        <v>59</v>
      </c>
      <c r="I2466" s="2">
        <v>45686.0</v>
      </c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ht="15.75" customHeight="1">
      <c r="A2467" s="1" t="s">
        <v>4944</v>
      </c>
      <c r="B2467" s="1" t="s">
        <v>4945</v>
      </c>
      <c r="C2467" s="1" t="s">
        <v>4946</v>
      </c>
      <c r="D2467" s="1" t="s">
        <v>12</v>
      </c>
      <c r="E2467" s="1" t="s">
        <v>32</v>
      </c>
      <c r="F2467" s="1" t="s">
        <v>14</v>
      </c>
      <c r="G2467" s="1" t="s">
        <v>15</v>
      </c>
      <c r="H2467" s="1" t="s">
        <v>62</v>
      </c>
      <c r="I2467" s="2">
        <v>45686.0</v>
      </c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ht="15.75" customHeight="1">
      <c r="A2468" s="1" t="s">
        <v>4947</v>
      </c>
      <c r="B2468" s="1" t="s">
        <v>4948</v>
      </c>
      <c r="C2468" s="1">
        <v>1.6992331352E10</v>
      </c>
      <c r="D2468" s="1" t="s">
        <v>12</v>
      </c>
      <c r="E2468" s="1" t="s">
        <v>32</v>
      </c>
      <c r="F2468" s="1" t="s">
        <v>14</v>
      </c>
      <c r="G2468" s="1" t="s">
        <v>65</v>
      </c>
      <c r="H2468" s="1" t="s">
        <v>20</v>
      </c>
      <c r="I2468" s="2">
        <v>45686.0</v>
      </c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ht="15.75" customHeight="1">
      <c r="A2469" s="1" t="s">
        <v>4949</v>
      </c>
      <c r="B2469" s="1" t="s">
        <v>4950</v>
      </c>
      <c r="C2469" s="1">
        <v>7.199735326E10</v>
      </c>
      <c r="D2469" s="1"/>
      <c r="E2469" s="1"/>
      <c r="F2469" s="1"/>
      <c r="G2469" s="1"/>
      <c r="H2469" s="1"/>
      <c r="I2469" s="2">
        <v>45686.0</v>
      </c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ht="15.75" customHeight="1">
      <c r="A2470" s="1" t="s">
        <v>4951</v>
      </c>
      <c r="B2470" s="1" t="s">
        <v>4952</v>
      </c>
      <c r="C2470" s="1">
        <v>3.4998131842E10</v>
      </c>
      <c r="D2470" s="1" t="s">
        <v>12</v>
      </c>
      <c r="E2470" s="1" t="s">
        <v>32</v>
      </c>
      <c r="F2470" s="1" t="s">
        <v>14</v>
      </c>
      <c r="G2470" s="1" t="s">
        <v>15</v>
      </c>
      <c r="H2470" s="1" t="s">
        <v>48</v>
      </c>
      <c r="I2470" s="2">
        <v>45686.0</v>
      </c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ht="15.75" customHeight="1">
      <c r="A2471" s="1" t="s">
        <v>4953</v>
      </c>
      <c r="B2471" s="1" t="s">
        <v>4954</v>
      </c>
      <c r="C2471" s="1">
        <v>1.5988298853E10</v>
      </c>
      <c r="D2471" s="1" t="s">
        <v>12</v>
      </c>
      <c r="E2471" s="1" t="s">
        <v>111</v>
      </c>
      <c r="F2471" s="1" t="s">
        <v>14</v>
      </c>
      <c r="G2471" s="1" t="s">
        <v>15</v>
      </c>
      <c r="H2471" s="1" t="s">
        <v>20</v>
      </c>
      <c r="I2471" s="2">
        <v>45686.0</v>
      </c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ht="15.75" customHeight="1">
      <c r="A2472" s="1" t="s">
        <v>4955</v>
      </c>
      <c r="B2472" s="1" t="s">
        <v>4956</v>
      </c>
      <c r="C2472" s="1">
        <v>7.1991721049E10</v>
      </c>
      <c r="D2472" s="1" t="s">
        <v>12</v>
      </c>
      <c r="E2472" s="1" t="s">
        <v>111</v>
      </c>
      <c r="F2472" s="1" t="s">
        <v>14</v>
      </c>
      <c r="G2472" s="1" t="s">
        <v>15</v>
      </c>
      <c r="H2472" s="1" t="s">
        <v>20</v>
      </c>
      <c r="I2472" s="2">
        <v>45686.0</v>
      </c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ht="15.75" customHeight="1">
      <c r="A2473" s="1" t="s">
        <v>4957</v>
      </c>
      <c r="B2473" s="1" t="s">
        <v>4958</v>
      </c>
      <c r="C2473" s="1">
        <v>1.1974568926E10</v>
      </c>
      <c r="D2473" s="1" t="s">
        <v>12</v>
      </c>
      <c r="E2473" s="1" t="s">
        <v>24</v>
      </c>
      <c r="F2473" s="1" t="s">
        <v>14</v>
      </c>
      <c r="G2473" s="1" t="s">
        <v>65</v>
      </c>
      <c r="H2473" s="1" t="s">
        <v>20</v>
      </c>
      <c r="I2473" s="2">
        <v>45686.0</v>
      </c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ht="15.75" customHeight="1">
      <c r="A2474" s="1" t="s">
        <v>4959</v>
      </c>
      <c r="B2474" s="1" t="s">
        <v>4960</v>
      </c>
      <c r="C2474" s="1">
        <v>1.1930604325E10</v>
      </c>
      <c r="D2474" s="1" t="s">
        <v>12</v>
      </c>
      <c r="E2474" s="1" t="s">
        <v>19</v>
      </c>
      <c r="F2474" s="1" t="s">
        <v>14</v>
      </c>
      <c r="G2474" s="1" t="s">
        <v>65</v>
      </c>
      <c r="H2474" s="1" t="s">
        <v>20</v>
      </c>
      <c r="I2474" s="2">
        <v>45686.0</v>
      </c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ht="15.75" customHeight="1">
      <c r="A2475" s="1" t="s">
        <v>4961</v>
      </c>
      <c r="B2475" s="1" t="s">
        <v>4962</v>
      </c>
      <c r="C2475" s="1">
        <v>2.197611097E10</v>
      </c>
      <c r="D2475" s="1" t="s">
        <v>12</v>
      </c>
      <c r="E2475" s="1" t="s">
        <v>47</v>
      </c>
      <c r="F2475" s="1" t="s">
        <v>14</v>
      </c>
      <c r="G2475" s="1" t="s">
        <v>65</v>
      </c>
      <c r="H2475" s="1" t="s">
        <v>33</v>
      </c>
      <c r="I2475" s="2">
        <v>45686.0</v>
      </c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ht="15.75" customHeight="1">
      <c r="A2476" s="1" t="s">
        <v>327</v>
      </c>
      <c r="B2476" s="1" t="s">
        <v>4963</v>
      </c>
      <c r="C2476" s="1">
        <v>8.8999461573E10</v>
      </c>
      <c r="D2476" s="1" t="s">
        <v>12</v>
      </c>
      <c r="E2476" s="1" t="s">
        <v>260</v>
      </c>
      <c r="F2476" s="1" t="s">
        <v>14</v>
      </c>
      <c r="G2476" s="1" t="s">
        <v>15</v>
      </c>
      <c r="H2476" s="1" t="s">
        <v>20</v>
      </c>
      <c r="I2476" s="2">
        <v>45686.0</v>
      </c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ht="15.75" customHeight="1">
      <c r="A2477" s="1" t="s">
        <v>4964</v>
      </c>
      <c r="B2477" s="1" t="s">
        <v>4965</v>
      </c>
      <c r="C2477" s="1">
        <v>7.1987014489E10</v>
      </c>
      <c r="D2477" s="1" t="s">
        <v>12</v>
      </c>
      <c r="E2477" s="1" t="s">
        <v>399</v>
      </c>
      <c r="F2477" s="1" t="s">
        <v>14</v>
      </c>
      <c r="G2477" s="1" t="s">
        <v>15</v>
      </c>
      <c r="H2477" s="1" t="s">
        <v>20</v>
      </c>
      <c r="I2477" s="2">
        <v>45686.0</v>
      </c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ht="15.75" customHeight="1">
      <c r="A2478" s="1" t="s">
        <v>4966</v>
      </c>
      <c r="B2478" s="1" t="s">
        <v>4967</v>
      </c>
      <c r="C2478" s="1">
        <v>6.2999336122E10</v>
      </c>
      <c r="D2478" s="1" t="s">
        <v>12</v>
      </c>
      <c r="E2478" s="1" t="s">
        <v>47</v>
      </c>
      <c r="F2478" s="1" t="s">
        <v>14</v>
      </c>
      <c r="G2478" s="1" t="s">
        <v>15</v>
      </c>
      <c r="H2478" s="1" t="s">
        <v>20</v>
      </c>
      <c r="I2478" s="2">
        <v>45686.0</v>
      </c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ht="15.75" customHeight="1">
      <c r="A2479" s="1" t="s">
        <v>4968</v>
      </c>
      <c r="B2479" s="1" t="s">
        <v>4969</v>
      </c>
      <c r="C2479" s="1">
        <v>8.6988768746E10</v>
      </c>
      <c r="D2479" s="1" t="s">
        <v>12</v>
      </c>
      <c r="E2479" s="1" t="s">
        <v>24</v>
      </c>
      <c r="F2479" s="1" t="s">
        <v>14</v>
      </c>
      <c r="G2479" s="1" t="s">
        <v>15</v>
      </c>
      <c r="H2479" s="1" t="s">
        <v>48</v>
      </c>
      <c r="I2479" s="2">
        <v>45686.0</v>
      </c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ht="15.75" customHeight="1">
      <c r="A2480" s="1" t="s">
        <v>4970</v>
      </c>
      <c r="B2480" s="1" t="s">
        <v>4971</v>
      </c>
      <c r="C2480" s="1">
        <v>2.7997805807E10</v>
      </c>
      <c r="D2480" s="1" t="s">
        <v>12</v>
      </c>
      <c r="E2480" s="1" t="s">
        <v>32</v>
      </c>
      <c r="F2480" s="1" t="s">
        <v>14</v>
      </c>
      <c r="G2480" s="1" t="s">
        <v>15</v>
      </c>
      <c r="H2480" s="1" t="s">
        <v>586</v>
      </c>
      <c r="I2480" s="2">
        <v>45686.0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ht="15.75" customHeight="1">
      <c r="A2481" s="1" t="s">
        <v>4972</v>
      </c>
      <c r="B2481" s="1" t="s">
        <v>4973</v>
      </c>
      <c r="C2481" s="1">
        <v>1.4988363019E10</v>
      </c>
      <c r="D2481" s="1" t="s">
        <v>12</v>
      </c>
      <c r="E2481" s="1" t="s">
        <v>32</v>
      </c>
      <c r="F2481" s="1" t="s">
        <v>14</v>
      </c>
      <c r="G2481" s="1" t="s">
        <v>15</v>
      </c>
      <c r="H2481" s="1" t="s">
        <v>20</v>
      </c>
      <c r="I2481" s="2">
        <v>45686.0</v>
      </c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ht="15.75" customHeight="1">
      <c r="A2482" s="1" t="s">
        <v>4974</v>
      </c>
      <c r="B2482" s="1" t="s">
        <v>4975</v>
      </c>
      <c r="C2482" s="1">
        <v>6.4981627401E10</v>
      </c>
      <c r="D2482" s="1" t="s">
        <v>12</v>
      </c>
      <c r="E2482" s="1" t="s">
        <v>32</v>
      </c>
      <c r="F2482" s="1" t="s">
        <v>14</v>
      </c>
      <c r="G2482" s="1" t="s">
        <v>15</v>
      </c>
      <c r="H2482" s="1" t="s">
        <v>114</v>
      </c>
      <c r="I2482" s="2">
        <v>45686.0</v>
      </c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ht="15.75" customHeight="1">
      <c r="A2483" s="1" t="s">
        <v>4976</v>
      </c>
      <c r="B2483" s="1" t="s">
        <v>4977</v>
      </c>
      <c r="C2483" s="1">
        <v>1.198306734E10</v>
      </c>
      <c r="D2483" s="1" t="s">
        <v>12</v>
      </c>
      <c r="E2483" s="1" t="s">
        <v>399</v>
      </c>
      <c r="F2483" s="1" t="s">
        <v>14</v>
      </c>
      <c r="G2483" s="1" t="s">
        <v>15</v>
      </c>
      <c r="H2483" s="1" t="s">
        <v>20</v>
      </c>
      <c r="I2483" s="2">
        <v>45686.0</v>
      </c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ht="15.75" customHeight="1">
      <c r="A2484" s="1" t="s">
        <v>4978</v>
      </c>
      <c r="B2484" s="1" t="s">
        <v>4979</v>
      </c>
      <c r="C2484" s="1">
        <v>6.1991937222E10</v>
      </c>
      <c r="D2484" s="1" t="s">
        <v>12</v>
      </c>
      <c r="E2484" s="1" t="s">
        <v>32</v>
      </c>
      <c r="F2484" s="1" t="s">
        <v>14</v>
      </c>
      <c r="G2484" s="1" t="s">
        <v>15</v>
      </c>
      <c r="H2484" s="1" t="s">
        <v>77</v>
      </c>
      <c r="I2484" s="2">
        <v>45686.0</v>
      </c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ht="15.75" customHeight="1">
      <c r="A2485" s="1" t="s">
        <v>4980</v>
      </c>
      <c r="B2485" s="1" t="s">
        <v>4981</v>
      </c>
      <c r="C2485" s="1">
        <v>1.1952239104E10</v>
      </c>
      <c r="D2485" s="1" t="s">
        <v>12</v>
      </c>
      <c r="E2485" s="1" t="s">
        <v>19</v>
      </c>
      <c r="F2485" s="1" t="s">
        <v>14</v>
      </c>
      <c r="G2485" s="1" t="s">
        <v>65</v>
      </c>
      <c r="H2485" s="1" t="s">
        <v>20</v>
      </c>
      <c r="I2485" s="2">
        <v>45686.0</v>
      </c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ht="15.75" customHeight="1">
      <c r="A2486" s="1" t="s">
        <v>4982</v>
      </c>
      <c r="B2486" s="1" t="s">
        <v>4983</v>
      </c>
      <c r="C2486" s="1">
        <v>4.1999148133E10</v>
      </c>
      <c r="D2486" s="1" t="s">
        <v>12</v>
      </c>
      <c r="E2486" s="1" t="s">
        <v>19</v>
      </c>
      <c r="F2486" s="1" t="s">
        <v>14</v>
      </c>
      <c r="G2486" s="1" t="s">
        <v>65</v>
      </c>
      <c r="H2486" s="1" t="s">
        <v>20</v>
      </c>
      <c r="I2486" s="2">
        <v>45686.0</v>
      </c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ht="15.75" customHeight="1">
      <c r="A2487" s="1" t="s">
        <v>4984</v>
      </c>
      <c r="B2487" s="1" t="s">
        <v>4985</v>
      </c>
      <c r="C2487" s="1">
        <v>6.7981524829E10</v>
      </c>
      <c r="D2487" s="1" t="s">
        <v>12</v>
      </c>
      <c r="E2487" s="1" t="s">
        <v>68</v>
      </c>
      <c r="F2487" s="1" t="s">
        <v>14</v>
      </c>
      <c r="G2487" s="1" t="s">
        <v>65</v>
      </c>
      <c r="H2487" s="1" t="s">
        <v>20</v>
      </c>
      <c r="I2487" s="2">
        <v>45686.0</v>
      </c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ht="15.75" customHeight="1">
      <c r="A2488" s="1" t="s">
        <v>4986</v>
      </c>
      <c r="B2488" s="1" t="s">
        <v>4987</v>
      </c>
      <c r="C2488" s="1">
        <v>3.1983589861E10</v>
      </c>
      <c r="D2488" s="1" t="s">
        <v>12</v>
      </c>
      <c r="E2488" s="1" t="s">
        <v>19</v>
      </c>
      <c r="F2488" s="1" t="s">
        <v>14</v>
      </c>
      <c r="G2488" s="1" t="s">
        <v>65</v>
      </c>
      <c r="H2488" s="1" t="s">
        <v>20</v>
      </c>
      <c r="I2488" s="2">
        <v>45686.0</v>
      </c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ht="15.75" customHeight="1">
      <c r="A2489" s="1" t="s">
        <v>4988</v>
      </c>
      <c r="B2489" s="1" t="s">
        <v>4989</v>
      </c>
      <c r="C2489" s="1">
        <v>2.1990204844E10</v>
      </c>
      <c r="D2489" s="1" t="s">
        <v>12</v>
      </c>
      <c r="E2489" s="1" t="s">
        <v>93</v>
      </c>
      <c r="F2489" s="1" t="s">
        <v>14</v>
      </c>
      <c r="G2489" s="1" t="s">
        <v>65</v>
      </c>
      <c r="H2489" s="1" t="s">
        <v>20</v>
      </c>
      <c r="I2489" s="2">
        <v>45686.0</v>
      </c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ht="15.75" customHeight="1">
      <c r="A2490" s="1" t="s">
        <v>4990</v>
      </c>
      <c r="B2490" s="1" t="s">
        <v>4991</v>
      </c>
      <c r="C2490" s="1">
        <v>8.3993360297E10</v>
      </c>
      <c r="D2490" s="1" t="s">
        <v>12</v>
      </c>
      <c r="E2490" s="1" t="s">
        <v>68</v>
      </c>
      <c r="F2490" s="1" t="s">
        <v>14</v>
      </c>
      <c r="G2490" s="1" t="s">
        <v>15</v>
      </c>
      <c r="H2490" s="1" t="s">
        <v>48</v>
      </c>
      <c r="I2490" s="2">
        <v>45686.0</v>
      </c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ht="15.75" customHeight="1">
      <c r="A2491" s="1" t="s">
        <v>4992</v>
      </c>
      <c r="B2491" s="1" t="s">
        <v>4993</v>
      </c>
      <c r="C2491" s="1">
        <v>1.7996375197E10</v>
      </c>
      <c r="D2491" s="1" t="s">
        <v>12</v>
      </c>
      <c r="E2491" s="1" t="s">
        <v>93</v>
      </c>
      <c r="F2491" s="1" t="s">
        <v>14</v>
      </c>
      <c r="G2491" s="1" t="s">
        <v>65</v>
      </c>
      <c r="H2491" s="1" t="s">
        <v>20</v>
      </c>
      <c r="I2491" s="2">
        <v>45686.0</v>
      </c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ht="15.75" customHeight="1">
      <c r="A2492" s="1" t="s">
        <v>4994</v>
      </c>
      <c r="B2492" s="1" t="s">
        <v>4995</v>
      </c>
      <c r="C2492" s="1">
        <v>3.4988177315E10</v>
      </c>
      <c r="D2492" s="1" t="s">
        <v>12</v>
      </c>
      <c r="E2492" s="1" t="s">
        <v>260</v>
      </c>
      <c r="F2492" s="1" t="s">
        <v>14</v>
      </c>
      <c r="G2492" s="1" t="s">
        <v>15</v>
      </c>
      <c r="H2492" s="1" t="s">
        <v>20</v>
      </c>
      <c r="I2492" s="2">
        <v>45686.0</v>
      </c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ht="15.75" customHeight="1">
      <c r="A2493" s="1" t="s">
        <v>4996</v>
      </c>
      <c r="B2493" s="1" t="s">
        <v>4997</v>
      </c>
      <c r="C2493" s="1">
        <v>6.199511249E9</v>
      </c>
      <c r="D2493" s="1" t="s">
        <v>12</v>
      </c>
      <c r="E2493" s="1" t="s">
        <v>13</v>
      </c>
      <c r="F2493" s="1" t="s">
        <v>14</v>
      </c>
      <c r="G2493" s="1" t="s">
        <v>15</v>
      </c>
      <c r="H2493" s="1" t="s">
        <v>16</v>
      </c>
      <c r="I2493" s="2">
        <v>45686.0</v>
      </c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ht="15.75" customHeight="1">
      <c r="A2494" s="1" t="s">
        <v>4998</v>
      </c>
      <c r="B2494" s="1" t="s">
        <v>4999</v>
      </c>
      <c r="C2494" s="1" t="s">
        <v>5000</v>
      </c>
      <c r="D2494" s="1" t="s">
        <v>12</v>
      </c>
      <c r="E2494" s="1" t="s">
        <v>19</v>
      </c>
      <c r="F2494" s="1" t="s">
        <v>14</v>
      </c>
      <c r="G2494" s="1" t="s">
        <v>15</v>
      </c>
      <c r="H2494" s="1" t="s">
        <v>20</v>
      </c>
      <c r="I2494" s="2">
        <v>45686.0</v>
      </c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ht="15.75" customHeight="1">
      <c r="A2495" s="1" t="s">
        <v>5001</v>
      </c>
      <c r="B2495" s="1" t="s">
        <v>5002</v>
      </c>
      <c r="C2495" s="1">
        <v>4.6991150621E10</v>
      </c>
      <c r="D2495" s="1" t="s">
        <v>12</v>
      </c>
      <c r="E2495" s="1" t="s">
        <v>32</v>
      </c>
      <c r="F2495" s="1" t="s">
        <v>14</v>
      </c>
      <c r="G2495" s="1" t="s">
        <v>15</v>
      </c>
      <c r="H2495" s="1" t="s">
        <v>77</v>
      </c>
      <c r="I2495" s="2">
        <v>45686.0</v>
      </c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ht="15.75" customHeight="1">
      <c r="A2496" s="1" t="s">
        <v>5003</v>
      </c>
      <c r="B2496" s="1" t="s">
        <v>5004</v>
      </c>
      <c r="C2496" s="1">
        <v>8.6994110229E10</v>
      </c>
      <c r="D2496" s="1" t="s">
        <v>12</v>
      </c>
      <c r="E2496" s="1" t="s">
        <v>13</v>
      </c>
      <c r="F2496" s="1" t="s">
        <v>14</v>
      </c>
      <c r="G2496" s="1" t="s">
        <v>15</v>
      </c>
      <c r="H2496" s="1" t="s">
        <v>59</v>
      </c>
      <c r="I2496" s="2">
        <v>45686.0</v>
      </c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ht="15.75" customHeight="1">
      <c r="A2497" s="1" t="s">
        <v>5005</v>
      </c>
      <c r="B2497" s="1" t="s">
        <v>5006</v>
      </c>
      <c r="C2497" s="1">
        <v>1.6994189369E10</v>
      </c>
      <c r="D2497" s="1" t="s">
        <v>12</v>
      </c>
      <c r="E2497" s="1" t="s">
        <v>39</v>
      </c>
      <c r="F2497" s="1" t="s">
        <v>14</v>
      </c>
      <c r="G2497" s="1" t="s">
        <v>15</v>
      </c>
      <c r="H2497" s="1" t="s">
        <v>20</v>
      </c>
      <c r="I2497" s="2">
        <v>45686.0</v>
      </c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ht="15.75" customHeight="1">
      <c r="A2498" s="1" t="s">
        <v>1735</v>
      </c>
      <c r="B2498" s="1" t="s">
        <v>5007</v>
      </c>
      <c r="C2498" s="1">
        <v>3.1973370105E10</v>
      </c>
      <c r="D2498" s="1" t="s">
        <v>12</v>
      </c>
      <c r="E2498" s="1" t="s">
        <v>333</v>
      </c>
      <c r="F2498" s="1" t="s">
        <v>14</v>
      </c>
      <c r="G2498" s="1" t="s">
        <v>65</v>
      </c>
      <c r="H2498" s="1" t="s">
        <v>48</v>
      </c>
      <c r="I2498" s="2">
        <v>45686.0</v>
      </c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ht="15.75" customHeight="1">
      <c r="A2499" s="1" t="s">
        <v>5008</v>
      </c>
      <c r="B2499" s="1" t="s">
        <v>5009</v>
      </c>
      <c r="C2499" s="1">
        <v>1.1967431118E10</v>
      </c>
      <c r="D2499" s="1" t="s">
        <v>12</v>
      </c>
      <c r="E2499" s="1" t="s">
        <v>19</v>
      </c>
      <c r="F2499" s="1" t="s">
        <v>14</v>
      </c>
      <c r="G2499" s="1" t="s">
        <v>65</v>
      </c>
      <c r="H2499" s="1" t="s">
        <v>20</v>
      </c>
      <c r="I2499" s="2">
        <v>45686.0</v>
      </c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ht="15.75" customHeight="1">
      <c r="A2500" s="1" t="s">
        <v>5010</v>
      </c>
      <c r="B2500" s="1" t="s">
        <v>5011</v>
      </c>
      <c r="C2500" s="1">
        <v>8.8981885434E10</v>
      </c>
      <c r="D2500" s="1" t="s">
        <v>12</v>
      </c>
      <c r="E2500" s="1" t="s">
        <v>32</v>
      </c>
      <c r="F2500" s="1" t="s">
        <v>14</v>
      </c>
      <c r="G2500" s="1" t="s">
        <v>15</v>
      </c>
      <c r="H2500" s="1" t="s">
        <v>33</v>
      </c>
      <c r="I2500" s="2">
        <v>45686.0</v>
      </c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ht="15.75" customHeight="1">
      <c r="A2501" s="1" t="s">
        <v>5012</v>
      </c>
      <c r="B2501" s="1" t="s">
        <v>5013</v>
      </c>
      <c r="C2501" s="1">
        <v>9.2991761227E10</v>
      </c>
      <c r="D2501" s="1" t="s">
        <v>12</v>
      </c>
      <c r="E2501" s="1" t="s">
        <v>68</v>
      </c>
      <c r="F2501" s="1" t="s">
        <v>14</v>
      </c>
      <c r="G2501" s="1" t="s">
        <v>15</v>
      </c>
      <c r="H2501" s="1" t="s">
        <v>33</v>
      </c>
      <c r="I2501" s="2">
        <v>45686.0</v>
      </c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ht="15.75" customHeight="1">
      <c r="A2502" s="1" t="s">
        <v>5014</v>
      </c>
      <c r="B2502" s="1" t="s">
        <v>5015</v>
      </c>
      <c r="C2502" s="1">
        <v>2.1959383071E10</v>
      </c>
      <c r="D2502" s="1" t="s">
        <v>12</v>
      </c>
      <c r="E2502" s="1" t="s">
        <v>32</v>
      </c>
      <c r="F2502" s="1" t="s">
        <v>14</v>
      </c>
      <c r="G2502" s="1" t="s">
        <v>15</v>
      </c>
      <c r="H2502" s="1" t="s">
        <v>20</v>
      </c>
      <c r="I2502" s="2">
        <v>45686.0</v>
      </c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ht="15.75" customHeight="1">
      <c r="A2503" s="1" t="s">
        <v>207</v>
      </c>
      <c r="B2503" s="1" t="s">
        <v>5016</v>
      </c>
      <c r="C2503" s="1" t="s">
        <v>5017</v>
      </c>
      <c r="D2503" s="1" t="s">
        <v>12</v>
      </c>
      <c r="E2503" s="1" t="s">
        <v>71</v>
      </c>
      <c r="F2503" s="1" t="s">
        <v>14</v>
      </c>
      <c r="G2503" s="1" t="s">
        <v>15</v>
      </c>
      <c r="H2503" s="1" t="s">
        <v>20</v>
      </c>
      <c r="I2503" s="2">
        <v>45686.0</v>
      </c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ht="15.75" customHeight="1">
      <c r="A2504" s="1" t="s">
        <v>5018</v>
      </c>
      <c r="B2504" s="1" t="s">
        <v>5019</v>
      </c>
      <c r="C2504" s="1">
        <v>1.2981436441E10</v>
      </c>
      <c r="D2504" s="1" t="s">
        <v>12</v>
      </c>
      <c r="E2504" s="1" t="s">
        <v>24</v>
      </c>
      <c r="F2504" s="1" t="s">
        <v>14</v>
      </c>
      <c r="G2504" s="1" t="s">
        <v>65</v>
      </c>
      <c r="H2504" s="1" t="s">
        <v>20</v>
      </c>
      <c r="I2504" s="2">
        <v>45686.0</v>
      </c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ht="15.75" customHeight="1">
      <c r="A2505" s="1" t="s">
        <v>5020</v>
      </c>
      <c r="B2505" s="1" t="s">
        <v>5021</v>
      </c>
      <c r="C2505" s="1">
        <v>8.3999785793E10</v>
      </c>
      <c r="D2505" s="1" t="s">
        <v>12</v>
      </c>
      <c r="E2505" s="1" t="s">
        <v>13</v>
      </c>
      <c r="F2505" s="1" t="s">
        <v>14</v>
      </c>
      <c r="G2505" s="1" t="s">
        <v>15</v>
      </c>
      <c r="H2505" s="1" t="s">
        <v>20</v>
      </c>
      <c r="I2505" s="2">
        <v>45686.0</v>
      </c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ht="15.75" customHeight="1">
      <c r="A2506" s="1" t="s">
        <v>5022</v>
      </c>
      <c r="B2506" s="1" t="s">
        <v>5023</v>
      </c>
      <c r="C2506" s="1" t="s">
        <v>5024</v>
      </c>
      <c r="D2506" s="1" t="s">
        <v>12</v>
      </c>
      <c r="E2506" s="1" t="s">
        <v>13</v>
      </c>
      <c r="F2506" s="1" t="s">
        <v>14</v>
      </c>
      <c r="G2506" s="1" t="s">
        <v>15</v>
      </c>
      <c r="H2506" s="1" t="s">
        <v>48</v>
      </c>
      <c r="I2506" s="2">
        <v>45686.0</v>
      </c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ht="15.75" customHeight="1">
      <c r="A2507" s="1" t="s">
        <v>5025</v>
      </c>
      <c r="B2507" s="1" t="s">
        <v>5026</v>
      </c>
      <c r="C2507" s="1">
        <v>2.1969371415E10</v>
      </c>
      <c r="D2507" s="1" t="s">
        <v>12</v>
      </c>
      <c r="E2507" s="1" t="s">
        <v>24</v>
      </c>
      <c r="F2507" s="1" t="s">
        <v>14</v>
      </c>
      <c r="G2507" s="1" t="s">
        <v>65</v>
      </c>
      <c r="H2507" s="1" t="s">
        <v>20</v>
      </c>
      <c r="I2507" s="2">
        <v>45686.0</v>
      </c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ht="15.75" customHeight="1">
      <c r="A2508" s="1" t="s">
        <v>5027</v>
      </c>
      <c r="B2508" s="1" t="s">
        <v>5028</v>
      </c>
      <c r="C2508" s="1">
        <v>9.1992020531E10</v>
      </c>
      <c r="D2508" s="1" t="s">
        <v>12</v>
      </c>
      <c r="E2508" s="1" t="s">
        <v>13</v>
      </c>
      <c r="F2508" s="1" t="s">
        <v>14</v>
      </c>
      <c r="G2508" s="1" t="s">
        <v>15</v>
      </c>
      <c r="H2508" s="1" t="s">
        <v>77</v>
      </c>
      <c r="I2508" s="2">
        <v>45686.0</v>
      </c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ht="15.75" customHeight="1">
      <c r="A2509" s="1" t="s">
        <v>5029</v>
      </c>
      <c r="B2509" s="1" t="s">
        <v>5030</v>
      </c>
      <c r="C2509" s="1">
        <v>1.3996446986E10</v>
      </c>
      <c r="D2509" s="1" t="s">
        <v>12</v>
      </c>
      <c r="E2509" s="1" t="s">
        <v>93</v>
      </c>
      <c r="F2509" s="1" t="s">
        <v>14</v>
      </c>
      <c r="G2509" s="1" t="s">
        <v>65</v>
      </c>
      <c r="H2509" s="1" t="s">
        <v>20</v>
      </c>
      <c r="I2509" s="2">
        <v>45686.0</v>
      </c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ht="15.75" customHeight="1">
      <c r="A2510" s="1" t="s">
        <v>5031</v>
      </c>
      <c r="B2510" s="1" t="s">
        <v>5032</v>
      </c>
      <c r="C2510" s="1">
        <v>3.5999857316E10</v>
      </c>
      <c r="D2510" s="1" t="s">
        <v>12</v>
      </c>
      <c r="E2510" s="1" t="s">
        <v>27</v>
      </c>
      <c r="F2510" s="1" t="s">
        <v>14</v>
      </c>
      <c r="G2510" s="1" t="s">
        <v>15</v>
      </c>
      <c r="H2510" s="1" t="s">
        <v>33</v>
      </c>
      <c r="I2510" s="2">
        <v>45686.0</v>
      </c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ht="15.75" customHeight="1">
      <c r="A2511" s="1" t="s">
        <v>5033</v>
      </c>
      <c r="B2511" s="1" t="s">
        <v>5034</v>
      </c>
      <c r="C2511" s="1" t="s">
        <v>5035</v>
      </c>
      <c r="D2511" s="1" t="s">
        <v>12</v>
      </c>
      <c r="E2511" s="1" t="s">
        <v>32</v>
      </c>
      <c r="F2511" s="1" t="s">
        <v>14</v>
      </c>
      <c r="G2511" s="1" t="s">
        <v>65</v>
      </c>
      <c r="H2511" s="1" t="s">
        <v>62</v>
      </c>
      <c r="I2511" s="2">
        <v>45686.0</v>
      </c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ht="15.75" customHeight="1">
      <c r="A2512" s="1" t="s">
        <v>1047</v>
      </c>
      <c r="B2512" s="1" t="s">
        <v>5036</v>
      </c>
      <c r="C2512" s="1" t="s">
        <v>5037</v>
      </c>
      <c r="D2512" s="1" t="s">
        <v>12</v>
      </c>
      <c r="E2512" s="1" t="s">
        <v>111</v>
      </c>
      <c r="F2512" s="1" t="s">
        <v>14</v>
      </c>
      <c r="G2512" s="1" t="s">
        <v>15</v>
      </c>
      <c r="H2512" s="1" t="s">
        <v>20</v>
      </c>
      <c r="I2512" s="2">
        <v>45686.0</v>
      </c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ht="15.75" customHeight="1">
      <c r="A2513" s="1" t="s">
        <v>5038</v>
      </c>
      <c r="B2513" s="1" t="s">
        <v>5039</v>
      </c>
      <c r="C2513" s="1">
        <v>8.4981811475E10</v>
      </c>
      <c r="D2513" s="1" t="s">
        <v>12</v>
      </c>
      <c r="E2513" s="1" t="s">
        <v>13</v>
      </c>
      <c r="F2513" s="1" t="s">
        <v>14</v>
      </c>
      <c r="G2513" s="1" t="s">
        <v>15</v>
      </c>
      <c r="H2513" s="1" t="s">
        <v>33</v>
      </c>
      <c r="I2513" s="2">
        <v>45686.0</v>
      </c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ht="15.75" customHeight="1">
      <c r="A2514" s="1" t="s">
        <v>5040</v>
      </c>
      <c r="B2514" s="1" t="s">
        <v>5041</v>
      </c>
      <c r="C2514" s="1">
        <v>3.4988896424E10</v>
      </c>
      <c r="D2514" s="1" t="s">
        <v>12</v>
      </c>
      <c r="E2514" s="1" t="s">
        <v>39</v>
      </c>
      <c r="F2514" s="1" t="s">
        <v>14</v>
      </c>
      <c r="G2514" s="1" t="s">
        <v>15</v>
      </c>
      <c r="H2514" s="1" t="s">
        <v>20</v>
      </c>
      <c r="I2514" s="2">
        <v>45686.0</v>
      </c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ht="15.75" customHeight="1">
      <c r="A2515" s="1" t="s">
        <v>5042</v>
      </c>
      <c r="B2515" s="1" t="s">
        <v>5043</v>
      </c>
      <c r="C2515" s="1">
        <v>9.1991204631E10</v>
      </c>
      <c r="D2515" s="1" t="s">
        <v>12</v>
      </c>
      <c r="E2515" s="1" t="s">
        <v>399</v>
      </c>
      <c r="F2515" s="1" t="s">
        <v>14</v>
      </c>
      <c r="G2515" s="1" t="s">
        <v>65</v>
      </c>
      <c r="H2515" s="1" t="s">
        <v>20</v>
      </c>
      <c r="I2515" s="2">
        <v>45686.0</v>
      </c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ht="15.75" customHeight="1">
      <c r="A2516" s="1" t="s">
        <v>5044</v>
      </c>
      <c r="B2516" s="1" t="s">
        <v>5045</v>
      </c>
      <c r="C2516" s="1">
        <v>4.198521458E10</v>
      </c>
      <c r="D2516" s="1" t="s">
        <v>12</v>
      </c>
      <c r="E2516" s="1" t="s">
        <v>32</v>
      </c>
      <c r="F2516" s="1" t="s">
        <v>14</v>
      </c>
      <c r="G2516" s="1" t="s">
        <v>65</v>
      </c>
      <c r="H2516" s="1" t="s">
        <v>77</v>
      </c>
      <c r="I2516" s="2">
        <v>45686.0</v>
      </c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ht="15.75" customHeight="1">
      <c r="A2517" s="1" t="s">
        <v>5046</v>
      </c>
      <c r="B2517" s="1" t="s">
        <v>5047</v>
      </c>
      <c r="C2517" s="1" t="s">
        <v>5048</v>
      </c>
      <c r="D2517" s="1" t="s">
        <v>12</v>
      </c>
      <c r="E2517" s="1" t="s">
        <v>13</v>
      </c>
      <c r="F2517" s="1" t="s">
        <v>14</v>
      </c>
      <c r="G2517" s="1" t="s">
        <v>15</v>
      </c>
      <c r="H2517" s="1" t="s">
        <v>59</v>
      </c>
      <c r="I2517" s="2">
        <v>45686.0</v>
      </c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ht="15.75" customHeight="1">
      <c r="A2518" s="1" t="s">
        <v>5049</v>
      </c>
      <c r="B2518" s="1" t="s">
        <v>5050</v>
      </c>
      <c r="C2518" s="1">
        <v>1.9989808026E10</v>
      </c>
      <c r="D2518" s="1" t="s">
        <v>12</v>
      </c>
      <c r="E2518" s="1" t="s">
        <v>111</v>
      </c>
      <c r="F2518" s="1" t="s">
        <v>14</v>
      </c>
      <c r="G2518" s="1" t="s">
        <v>15</v>
      </c>
      <c r="H2518" s="1" t="s">
        <v>20</v>
      </c>
      <c r="I2518" s="2">
        <v>45686.0</v>
      </c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ht="15.75" customHeight="1">
      <c r="A2519" s="1" t="s">
        <v>5051</v>
      </c>
      <c r="B2519" s="1" t="s">
        <v>5052</v>
      </c>
      <c r="C2519" s="1">
        <v>2.7988784364E10</v>
      </c>
      <c r="D2519" s="1" t="s">
        <v>12</v>
      </c>
      <c r="E2519" s="1" t="s">
        <v>24</v>
      </c>
      <c r="F2519" s="1" t="s">
        <v>14</v>
      </c>
      <c r="G2519" s="1" t="s">
        <v>15</v>
      </c>
      <c r="H2519" s="1" t="s">
        <v>20</v>
      </c>
      <c r="I2519" s="2">
        <v>45686.0</v>
      </c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ht="15.75" customHeight="1">
      <c r="A2520" s="1" t="s">
        <v>848</v>
      </c>
      <c r="B2520" s="1" t="s">
        <v>5053</v>
      </c>
      <c r="C2520" s="1">
        <v>1.1944487653E10</v>
      </c>
      <c r="D2520" s="1" t="s">
        <v>12</v>
      </c>
      <c r="E2520" s="1" t="s">
        <v>32</v>
      </c>
      <c r="F2520" s="1" t="s">
        <v>14</v>
      </c>
      <c r="G2520" s="1" t="s">
        <v>15</v>
      </c>
      <c r="H2520" s="1" t="s">
        <v>20</v>
      </c>
      <c r="I2520" s="2">
        <v>45686.0</v>
      </c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ht="15.75" customHeight="1">
      <c r="A2521" s="1" t="s">
        <v>5054</v>
      </c>
      <c r="B2521" s="1" t="s">
        <v>5055</v>
      </c>
      <c r="C2521" s="1">
        <v>6.599819592E10</v>
      </c>
      <c r="D2521" s="1" t="s">
        <v>12</v>
      </c>
      <c r="E2521" s="1" t="s">
        <v>68</v>
      </c>
      <c r="F2521" s="1" t="s">
        <v>14</v>
      </c>
      <c r="G2521" s="1" t="s">
        <v>65</v>
      </c>
      <c r="H2521" s="1" t="s">
        <v>20</v>
      </c>
      <c r="I2521" s="2">
        <v>45686.0</v>
      </c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ht="15.75" customHeight="1">
      <c r="A2522" s="1" t="s">
        <v>3098</v>
      </c>
      <c r="B2522" s="1" t="s">
        <v>5056</v>
      </c>
      <c r="C2522" s="1">
        <v>1.9983718698E10</v>
      </c>
      <c r="D2522" s="1" t="s">
        <v>12</v>
      </c>
      <c r="E2522" s="1" t="s">
        <v>13</v>
      </c>
      <c r="F2522" s="1" t="s">
        <v>14</v>
      </c>
      <c r="G2522" s="1" t="s">
        <v>15</v>
      </c>
      <c r="H2522" s="1" t="s">
        <v>59</v>
      </c>
      <c r="I2522" s="2">
        <v>45686.0</v>
      </c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ht="15.75" customHeight="1">
      <c r="A2523" s="1" t="s">
        <v>5057</v>
      </c>
      <c r="B2523" s="1" t="s">
        <v>5058</v>
      </c>
      <c r="C2523" s="1">
        <v>1.1949315541E10</v>
      </c>
      <c r="D2523" s="1" t="s">
        <v>12</v>
      </c>
      <c r="E2523" s="1" t="s">
        <v>27</v>
      </c>
      <c r="F2523" s="1" t="s">
        <v>14</v>
      </c>
      <c r="G2523" s="1" t="s">
        <v>15</v>
      </c>
      <c r="H2523" s="1" t="s">
        <v>59</v>
      </c>
      <c r="I2523" s="2">
        <v>45686.0</v>
      </c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ht="15.75" customHeight="1">
      <c r="A2524" s="1" t="s">
        <v>5059</v>
      </c>
      <c r="B2524" s="1" t="s">
        <v>5060</v>
      </c>
      <c r="C2524" s="1">
        <v>8.7996229685E10</v>
      </c>
      <c r="D2524" s="1"/>
      <c r="E2524" s="1"/>
      <c r="F2524" s="1"/>
      <c r="G2524" s="1"/>
      <c r="H2524" s="1"/>
      <c r="I2524" s="2">
        <v>45686.0</v>
      </c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ht="15.75" customHeight="1">
      <c r="A2525" s="1" t="s">
        <v>5061</v>
      </c>
      <c r="B2525" s="1" t="s">
        <v>5062</v>
      </c>
      <c r="C2525" s="1">
        <v>6.2994376779E10</v>
      </c>
      <c r="D2525" s="1" t="s">
        <v>12</v>
      </c>
      <c r="E2525" s="1" t="s">
        <v>93</v>
      </c>
      <c r="F2525" s="1" t="s">
        <v>14</v>
      </c>
      <c r="G2525" s="1" t="s">
        <v>65</v>
      </c>
      <c r="H2525" s="1" t="s">
        <v>20</v>
      </c>
      <c r="I2525" s="2">
        <v>45686.0</v>
      </c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ht="15.75" customHeight="1">
      <c r="A2526" s="1" t="s">
        <v>4653</v>
      </c>
      <c r="B2526" s="1" t="s">
        <v>5063</v>
      </c>
      <c r="C2526" s="1">
        <v>4.9988682351E10</v>
      </c>
      <c r="D2526" s="1" t="s">
        <v>12</v>
      </c>
      <c r="E2526" s="1" t="s">
        <v>68</v>
      </c>
      <c r="F2526" s="1" t="s">
        <v>14</v>
      </c>
      <c r="G2526" s="1" t="s">
        <v>15</v>
      </c>
      <c r="H2526" s="1" t="s">
        <v>48</v>
      </c>
      <c r="I2526" s="2">
        <v>45686.0</v>
      </c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ht="15.75" customHeight="1">
      <c r="A2527" s="1" t="s">
        <v>5064</v>
      </c>
      <c r="B2527" s="1" t="s">
        <v>5065</v>
      </c>
      <c r="C2527" s="1">
        <v>6.4999242783E10</v>
      </c>
      <c r="D2527" s="1" t="s">
        <v>12</v>
      </c>
      <c r="E2527" s="1" t="s">
        <v>32</v>
      </c>
      <c r="F2527" s="1" t="s">
        <v>14</v>
      </c>
      <c r="G2527" s="1" t="s">
        <v>15</v>
      </c>
      <c r="H2527" s="1" t="s">
        <v>62</v>
      </c>
      <c r="I2527" s="2">
        <v>45686.0</v>
      </c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ht="15.75" customHeight="1">
      <c r="A2528" s="1" t="s">
        <v>5066</v>
      </c>
      <c r="B2528" s="1" t="s">
        <v>5067</v>
      </c>
      <c r="C2528" s="1">
        <v>1.1996048911E10</v>
      </c>
      <c r="D2528" s="1" t="s">
        <v>12</v>
      </c>
      <c r="E2528" s="1" t="s">
        <v>32</v>
      </c>
      <c r="F2528" s="1" t="s">
        <v>14</v>
      </c>
      <c r="G2528" s="1" t="s">
        <v>15</v>
      </c>
      <c r="H2528" s="1" t="s">
        <v>62</v>
      </c>
      <c r="I2528" s="2">
        <v>45686.0</v>
      </c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ht="15.75" customHeight="1">
      <c r="A2529" s="1" t="s">
        <v>3139</v>
      </c>
      <c r="B2529" s="1" t="s">
        <v>5068</v>
      </c>
      <c r="C2529" s="1">
        <v>1.6997597818E10</v>
      </c>
      <c r="D2529" s="1" t="s">
        <v>12</v>
      </c>
      <c r="E2529" s="1" t="s">
        <v>32</v>
      </c>
      <c r="F2529" s="1" t="s">
        <v>14</v>
      </c>
      <c r="G2529" s="1" t="s">
        <v>15</v>
      </c>
      <c r="H2529" s="1" t="s">
        <v>20</v>
      </c>
      <c r="I2529" s="2">
        <v>45686.0</v>
      </c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ht="15.75" customHeight="1">
      <c r="A2530" s="1" t="s">
        <v>5069</v>
      </c>
      <c r="B2530" s="1" t="s">
        <v>5070</v>
      </c>
      <c r="C2530" s="1">
        <v>6.4992700759E10</v>
      </c>
      <c r="D2530" s="1" t="s">
        <v>12</v>
      </c>
      <c r="E2530" s="1" t="s">
        <v>111</v>
      </c>
      <c r="F2530" s="1" t="s">
        <v>14</v>
      </c>
      <c r="G2530" s="1" t="s">
        <v>15</v>
      </c>
      <c r="H2530" s="1" t="s">
        <v>20</v>
      </c>
      <c r="I2530" s="2">
        <v>45686.0</v>
      </c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ht="15.75" customHeight="1">
      <c r="A2531" s="1" t="s">
        <v>5071</v>
      </c>
      <c r="B2531" s="1" t="s">
        <v>5072</v>
      </c>
      <c r="C2531" s="1">
        <v>1.2992475921E10</v>
      </c>
      <c r="D2531" s="1" t="s">
        <v>12</v>
      </c>
      <c r="E2531" s="1" t="s">
        <v>260</v>
      </c>
      <c r="F2531" s="1" t="s">
        <v>14</v>
      </c>
      <c r="G2531" s="1" t="s">
        <v>15</v>
      </c>
      <c r="H2531" s="1" t="s">
        <v>77</v>
      </c>
      <c r="I2531" s="2">
        <v>45686.0</v>
      </c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ht="15.75" customHeight="1">
      <c r="A2532" s="1" t="s">
        <v>5073</v>
      </c>
      <c r="B2532" s="1" t="s">
        <v>5074</v>
      </c>
      <c r="C2532" s="1">
        <v>3.5991750057E10</v>
      </c>
      <c r="D2532" s="1" t="s">
        <v>12</v>
      </c>
      <c r="E2532" s="1" t="s">
        <v>111</v>
      </c>
      <c r="F2532" s="1" t="s">
        <v>14</v>
      </c>
      <c r="G2532" s="1" t="s">
        <v>15</v>
      </c>
      <c r="H2532" s="1" t="s">
        <v>20</v>
      </c>
      <c r="I2532" s="2">
        <v>45686.0</v>
      </c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ht="15.75" customHeight="1">
      <c r="A2533" s="1" t="s">
        <v>5075</v>
      </c>
      <c r="B2533" s="1" t="s">
        <v>5076</v>
      </c>
      <c r="C2533" s="1">
        <v>8.1989868474E10</v>
      </c>
      <c r="D2533" s="1" t="s">
        <v>12</v>
      </c>
      <c r="E2533" s="1" t="s">
        <v>19</v>
      </c>
      <c r="F2533" s="1" t="s">
        <v>14</v>
      </c>
      <c r="G2533" s="1" t="s">
        <v>65</v>
      </c>
      <c r="H2533" s="1" t="s">
        <v>20</v>
      </c>
      <c r="I2533" s="2">
        <v>45686.0</v>
      </c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ht="15.75" customHeight="1">
      <c r="A2534" s="1" t="s">
        <v>5077</v>
      </c>
      <c r="B2534" s="1" t="s">
        <v>5078</v>
      </c>
      <c r="C2534" s="1">
        <v>6.4992732553E10</v>
      </c>
      <c r="D2534" s="1" t="s">
        <v>12</v>
      </c>
      <c r="E2534" s="1" t="s">
        <v>32</v>
      </c>
      <c r="F2534" s="1" t="s">
        <v>14</v>
      </c>
      <c r="G2534" s="1" t="s">
        <v>15</v>
      </c>
      <c r="H2534" s="1" t="s">
        <v>59</v>
      </c>
      <c r="I2534" s="2">
        <v>45686.0</v>
      </c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ht="15.75" customHeight="1">
      <c r="A2535" s="1" t="s">
        <v>5079</v>
      </c>
      <c r="B2535" s="1" t="s">
        <v>5080</v>
      </c>
      <c r="C2535" s="1">
        <v>5.547988748645E12</v>
      </c>
      <c r="D2535" s="1" t="s">
        <v>12</v>
      </c>
      <c r="E2535" s="1" t="s">
        <v>24</v>
      </c>
      <c r="F2535" s="1" t="s">
        <v>14</v>
      </c>
      <c r="G2535" s="1" t="s">
        <v>15</v>
      </c>
      <c r="H2535" s="1" t="s">
        <v>20</v>
      </c>
      <c r="I2535" s="2">
        <v>45686.0</v>
      </c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ht="15.75" customHeight="1">
      <c r="A2536" s="1" t="s">
        <v>5081</v>
      </c>
      <c r="B2536" s="1" t="s">
        <v>5082</v>
      </c>
      <c r="C2536" s="1">
        <v>1.9982485507E10</v>
      </c>
      <c r="D2536" s="1" t="s">
        <v>12</v>
      </c>
      <c r="E2536" s="1" t="s">
        <v>13</v>
      </c>
      <c r="F2536" s="1" t="s">
        <v>14</v>
      </c>
      <c r="G2536" s="1" t="s">
        <v>65</v>
      </c>
      <c r="H2536" s="1" t="s">
        <v>84</v>
      </c>
      <c r="I2536" s="2">
        <v>45686.0</v>
      </c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ht="15.75" customHeight="1">
      <c r="A2537" s="1" t="s">
        <v>5083</v>
      </c>
      <c r="B2537" s="1" t="s">
        <v>5084</v>
      </c>
      <c r="C2537" s="1">
        <v>4.9999373338E10</v>
      </c>
      <c r="D2537" s="1" t="s">
        <v>12</v>
      </c>
      <c r="E2537" s="1" t="s">
        <v>32</v>
      </c>
      <c r="F2537" s="1" t="s">
        <v>14</v>
      </c>
      <c r="G2537" s="1" t="s">
        <v>15</v>
      </c>
      <c r="H2537" s="1" t="s">
        <v>20</v>
      </c>
      <c r="I2537" s="2">
        <v>45686.0</v>
      </c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ht="15.75" customHeight="1">
      <c r="A2538" s="1" t="s">
        <v>5085</v>
      </c>
      <c r="B2538" s="1" t="s">
        <v>5086</v>
      </c>
      <c r="C2538" s="1" t="s">
        <v>5087</v>
      </c>
      <c r="D2538" s="1" t="s">
        <v>12</v>
      </c>
      <c r="E2538" s="1" t="s">
        <v>27</v>
      </c>
      <c r="F2538" s="1" t="s">
        <v>14</v>
      </c>
      <c r="G2538" s="1" t="s">
        <v>65</v>
      </c>
      <c r="H2538" s="1" t="s">
        <v>59</v>
      </c>
      <c r="I2538" s="2">
        <v>45686.0</v>
      </c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ht="15.75" customHeight="1">
      <c r="A2539" s="1" t="s">
        <v>5088</v>
      </c>
      <c r="B2539" s="1" t="s">
        <v>5089</v>
      </c>
      <c r="C2539" s="1">
        <v>8.3999544935E10</v>
      </c>
      <c r="D2539" s="1" t="s">
        <v>12</v>
      </c>
      <c r="E2539" s="1" t="s">
        <v>32</v>
      </c>
      <c r="F2539" s="1" t="s">
        <v>14</v>
      </c>
      <c r="G2539" s="1" t="s">
        <v>15</v>
      </c>
      <c r="H2539" s="1" t="s">
        <v>59</v>
      </c>
      <c r="I2539" s="2">
        <v>45686.0</v>
      </c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ht="15.75" customHeight="1">
      <c r="A2540" s="1" t="s">
        <v>5090</v>
      </c>
      <c r="B2540" s="1" t="s">
        <v>5091</v>
      </c>
      <c r="C2540" s="1">
        <v>5.499243689E10</v>
      </c>
      <c r="D2540" s="1" t="s">
        <v>12</v>
      </c>
      <c r="E2540" s="1" t="s">
        <v>32</v>
      </c>
      <c r="F2540" s="1" t="s">
        <v>14</v>
      </c>
      <c r="G2540" s="1" t="s">
        <v>65</v>
      </c>
      <c r="H2540" s="1" t="s">
        <v>59</v>
      </c>
      <c r="I2540" s="2">
        <v>45686.0</v>
      </c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ht="15.75" customHeight="1">
      <c r="A2541" s="1" t="s">
        <v>5092</v>
      </c>
      <c r="B2541" s="1" t="s">
        <v>5093</v>
      </c>
      <c r="C2541" s="1">
        <v>9.4984077641E10</v>
      </c>
      <c r="D2541" s="1" t="s">
        <v>12</v>
      </c>
      <c r="E2541" s="1" t="s">
        <v>111</v>
      </c>
      <c r="F2541" s="1" t="s">
        <v>14</v>
      </c>
      <c r="G2541" s="1" t="s">
        <v>15</v>
      </c>
      <c r="H2541" s="1" t="s">
        <v>59</v>
      </c>
      <c r="I2541" s="2">
        <v>45686.0</v>
      </c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ht="15.75" customHeight="1">
      <c r="A2542" s="1" t="s">
        <v>5094</v>
      </c>
      <c r="B2542" s="1" t="s">
        <v>5095</v>
      </c>
      <c r="C2542" s="1">
        <v>8.1984160578E10</v>
      </c>
      <c r="D2542" s="1" t="s">
        <v>12</v>
      </c>
      <c r="E2542" s="1" t="s">
        <v>13</v>
      </c>
      <c r="F2542" s="1" t="s">
        <v>14</v>
      </c>
      <c r="G2542" s="1" t="s">
        <v>15</v>
      </c>
      <c r="H2542" s="1" t="s">
        <v>59</v>
      </c>
      <c r="I2542" s="2">
        <v>45686.0</v>
      </c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ht="15.75" customHeight="1">
      <c r="A2543" s="1" t="s">
        <v>5096</v>
      </c>
      <c r="B2543" s="1" t="s">
        <v>5097</v>
      </c>
      <c r="C2543" s="1">
        <v>9.381220068E9</v>
      </c>
      <c r="D2543" s="1" t="s">
        <v>12</v>
      </c>
      <c r="E2543" s="1" t="s">
        <v>13</v>
      </c>
      <c r="F2543" s="1" t="s">
        <v>14</v>
      </c>
      <c r="G2543" s="1" t="s">
        <v>15</v>
      </c>
      <c r="H2543" s="1" t="s">
        <v>143</v>
      </c>
      <c r="I2543" s="2">
        <v>45686.0</v>
      </c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ht="15.75" customHeight="1">
      <c r="A2544" s="1" t="s">
        <v>5098</v>
      </c>
      <c r="B2544" s="1" t="s">
        <v>5099</v>
      </c>
      <c r="C2544" s="1">
        <v>4.5991117319E10</v>
      </c>
      <c r="D2544" s="1" t="s">
        <v>12</v>
      </c>
      <c r="E2544" s="1" t="s">
        <v>32</v>
      </c>
      <c r="F2544" s="1" t="s">
        <v>14</v>
      </c>
      <c r="G2544" s="1" t="s">
        <v>15</v>
      </c>
      <c r="H2544" s="1" t="s">
        <v>20</v>
      </c>
      <c r="I2544" s="2">
        <v>45686.0</v>
      </c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ht="15.75" customHeight="1">
      <c r="A2545" s="1" t="s">
        <v>5100</v>
      </c>
      <c r="B2545" s="1" t="s">
        <v>5101</v>
      </c>
      <c r="C2545" s="1">
        <v>1.9974100621E10</v>
      </c>
      <c r="D2545" s="1" t="s">
        <v>12</v>
      </c>
      <c r="E2545" s="1" t="s">
        <v>13</v>
      </c>
      <c r="F2545" s="1" t="s">
        <v>14</v>
      </c>
      <c r="G2545" s="1" t="s">
        <v>15</v>
      </c>
      <c r="H2545" s="1" t="s">
        <v>20</v>
      </c>
      <c r="I2545" s="2">
        <v>45686.0</v>
      </c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ht="15.75" customHeight="1">
      <c r="A2546" s="1" t="s">
        <v>5102</v>
      </c>
      <c r="B2546" s="1" t="s">
        <v>5103</v>
      </c>
      <c r="C2546" s="1">
        <v>1.1993802807E10</v>
      </c>
      <c r="D2546" s="1" t="s">
        <v>65</v>
      </c>
      <c r="E2546" s="1" t="s">
        <v>295</v>
      </c>
      <c r="F2546" s="1" t="s">
        <v>517</v>
      </c>
      <c r="G2546" s="1" t="s">
        <v>3363</v>
      </c>
      <c r="H2546" s="1" t="s">
        <v>3364</v>
      </c>
      <c r="I2546" s="2">
        <v>45686.0</v>
      </c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ht="15.75" customHeight="1">
      <c r="A2547" s="1" t="s">
        <v>1735</v>
      </c>
      <c r="B2547" s="1" t="s">
        <v>5104</v>
      </c>
      <c r="C2547" s="1">
        <v>6.1981893282E10</v>
      </c>
      <c r="D2547" s="1" t="s">
        <v>12</v>
      </c>
      <c r="E2547" s="1" t="s">
        <v>32</v>
      </c>
      <c r="F2547" s="1" t="s">
        <v>14</v>
      </c>
      <c r="G2547" s="1" t="s">
        <v>15</v>
      </c>
      <c r="H2547" s="1" t="s">
        <v>62</v>
      </c>
      <c r="I2547" s="2">
        <v>45686.0</v>
      </c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ht="15.75" customHeight="1">
      <c r="A2548" s="1" t="s">
        <v>5105</v>
      </c>
      <c r="B2548" s="1" t="s">
        <v>5106</v>
      </c>
      <c r="C2548" s="1">
        <v>8.799972708E10</v>
      </c>
      <c r="D2548" s="1" t="s">
        <v>12</v>
      </c>
      <c r="E2548" s="1" t="s">
        <v>32</v>
      </c>
      <c r="F2548" s="1" t="s">
        <v>14</v>
      </c>
      <c r="G2548" s="1" t="s">
        <v>15</v>
      </c>
      <c r="H2548" s="1" t="s">
        <v>77</v>
      </c>
      <c r="I2548" s="2">
        <v>45686.0</v>
      </c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ht="15.75" customHeight="1">
      <c r="A2549" s="1" t="s">
        <v>5107</v>
      </c>
      <c r="B2549" s="1" t="s">
        <v>5108</v>
      </c>
      <c r="C2549" s="1">
        <v>6.8984022362E10</v>
      </c>
      <c r="D2549" s="1" t="s">
        <v>12</v>
      </c>
      <c r="E2549" s="1" t="s">
        <v>32</v>
      </c>
      <c r="F2549" s="1" t="s">
        <v>14</v>
      </c>
      <c r="G2549" s="1" t="s">
        <v>15</v>
      </c>
      <c r="H2549" s="1" t="s">
        <v>77</v>
      </c>
      <c r="I2549" s="2">
        <v>45686.0</v>
      </c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ht="15.75" customHeight="1">
      <c r="A2550" s="1" t="s">
        <v>5109</v>
      </c>
      <c r="B2550" s="1" t="s">
        <v>5110</v>
      </c>
      <c r="C2550" s="1">
        <v>5.3984291924E10</v>
      </c>
      <c r="D2550" s="1" t="s">
        <v>12</v>
      </c>
      <c r="E2550" s="1" t="s">
        <v>32</v>
      </c>
      <c r="F2550" s="1" t="s">
        <v>14</v>
      </c>
      <c r="G2550" s="1" t="s">
        <v>15</v>
      </c>
      <c r="H2550" s="1" t="s">
        <v>62</v>
      </c>
      <c r="I2550" s="2">
        <v>45686.0</v>
      </c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ht="15.75" customHeight="1">
      <c r="A2551" s="1" t="s">
        <v>5111</v>
      </c>
      <c r="B2551" s="1" t="s">
        <v>5112</v>
      </c>
      <c r="C2551" s="1">
        <v>9.2984527814E10</v>
      </c>
      <c r="D2551" s="1" t="s">
        <v>12</v>
      </c>
      <c r="E2551" s="1" t="s">
        <v>71</v>
      </c>
      <c r="F2551" s="1" t="s">
        <v>14</v>
      </c>
      <c r="G2551" s="1" t="s">
        <v>15</v>
      </c>
      <c r="H2551" s="1" t="s">
        <v>20</v>
      </c>
      <c r="I2551" s="2">
        <v>45686.0</v>
      </c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ht="15.75" customHeight="1">
      <c r="A2552" s="1" t="s">
        <v>5113</v>
      </c>
      <c r="B2552" s="1" t="s">
        <v>5114</v>
      </c>
      <c r="C2552" s="1">
        <v>3.5998985208E10</v>
      </c>
      <c r="D2552" s="1" t="s">
        <v>12</v>
      </c>
      <c r="E2552" s="1" t="s">
        <v>47</v>
      </c>
      <c r="F2552" s="1" t="s">
        <v>14</v>
      </c>
      <c r="G2552" s="1" t="s">
        <v>65</v>
      </c>
      <c r="H2552" s="1" t="s">
        <v>20</v>
      </c>
      <c r="I2552" s="2">
        <v>45686.0</v>
      </c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ht="15.75" customHeight="1">
      <c r="A2553" s="1" t="s">
        <v>5115</v>
      </c>
      <c r="B2553" s="1" t="s">
        <v>5116</v>
      </c>
      <c r="C2553" s="1" t="s">
        <v>5117</v>
      </c>
      <c r="D2553" s="1" t="s">
        <v>12</v>
      </c>
      <c r="E2553" s="1" t="s">
        <v>111</v>
      </c>
      <c r="F2553" s="1" t="s">
        <v>14</v>
      </c>
      <c r="G2553" s="1" t="s">
        <v>15</v>
      </c>
      <c r="H2553" s="1" t="s">
        <v>20</v>
      </c>
      <c r="I2553" s="2">
        <v>45686.0</v>
      </c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ht="15.75" customHeight="1">
      <c r="A2554" s="1" t="s">
        <v>5118</v>
      </c>
      <c r="B2554" s="1" t="s">
        <v>5119</v>
      </c>
      <c r="C2554" s="1">
        <v>1.1951071578E10</v>
      </c>
      <c r="D2554" s="1" t="s">
        <v>12</v>
      </c>
      <c r="E2554" s="1" t="s">
        <v>111</v>
      </c>
      <c r="F2554" s="1" t="s">
        <v>14</v>
      </c>
      <c r="G2554" s="1" t="s">
        <v>15</v>
      </c>
      <c r="H2554" s="1" t="s">
        <v>20</v>
      </c>
      <c r="I2554" s="2">
        <v>45686.0</v>
      </c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ht="15.75" customHeight="1">
      <c r="A2555" s="1" t="s">
        <v>5120</v>
      </c>
      <c r="B2555" s="1" t="s">
        <v>5121</v>
      </c>
      <c r="C2555" s="1">
        <v>9.2984643852E10</v>
      </c>
      <c r="D2555" s="1" t="s">
        <v>12</v>
      </c>
      <c r="E2555" s="1" t="s">
        <v>24</v>
      </c>
      <c r="F2555" s="1" t="s">
        <v>14</v>
      </c>
      <c r="G2555" s="1" t="s">
        <v>65</v>
      </c>
      <c r="H2555" s="1" t="s">
        <v>20</v>
      </c>
      <c r="I2555" s="2">
        <v>45686.0</v>
      </c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ht="15.75" customHeight="1">
      <c r="A2556" s="1" t="s">
        <v>437</v>
      </c>
      <c r="B2556" s="1" t="s">
        <v>5122</v>
      </c>
      <c r="C2556" s="1" t="s">
        <v>5123</v>
      </c>
      <c r="D2556" s="1" t="s">
        <v>12</v>
      </c>
      <c r="E2556" s="1" t="s">
        <v>13</v>
      </c>
      <c r="F2556" s="1" t="s">
        <v>14</v>
      </c>
      <c r="G2556" s="1" t="s">
        <v>15</v>
      </c>
      <c r="H2556" s="1" t="s">
        <v>114</v>
      </c>
      <c r="I2556" s="2">
        <v>45686.0</v>
      </c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ht="15.75" customHeight="1">
      <c r="A2557" s="1" t="s">
        <v>5124</v>
      </c>
      <c r="B2557" s="1" t="s">
        <v>5125</v>
      </c>
      <c r="C2557" s="1">
        <v>6.4981138754E10</v>
      </c>
      <c r="D2557" s="1" t="s">
        <v>12</v>
      </c>
      <c r="E2557" s="1" t="s">
        <v>93</v>
      </c>
      <c r="F2557" s="1" t="s">
        <v>14</v>
      </c>
      <c r="G2557" s="1" t="s">
        <v>15</v>
      </c>
      <c r="H2557" s="1" t="s">
        <v>33</v>
      </c>
      <c r="I2557" s="2">
        <v>45686.0</v>
      </c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ht="15.75" customHeight="1">
      <c r="A2558" s="1" t="s">
        <v>5126</v>
      </c>
      <c r="B2558" s="1" t="s">
        <v>5127</v>
      </c>
      <c r="C2558" s="1">
        <v>9.898566321E10</v>
      </c>
      <c r="D2558" s="1" t="s">
        <v>12</v>
      </c>
      <c r="E2558" s="1" t="s">
        <v>13</v>
      </c>
      <c r="F2558" s="1" t="s">
        <v>14</v>
      </c>
      <c r="G2558" s="1" t="s">
        <v>15</v>
      </c>
      <c r="H2558" s="1" t="s">
        <v>20</v>
      </c>
      <c r="I2558" s="2">
        <v>45686.0</v>
      </c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ht="15.75" customHeight="1">
      <c r="A2559" s="1" t="s">
        <v>5128</v>
      </c>
      <c r="B2559" s="1" t="s">
        <v>5129</v>
      </c>
      <c r="C2559" s="1">
        <v>3.1992764847E10</v>
      </c>
      <c r="D2559" s="1" t="s">
        <v>12</v>
      </c>
      <c r="E2559" s="1" t="s">
        <v>19</v>
      </c>
      <c r="F2559" s="1" t="s">
        <v>14</v>
      </c>
      <c r="G2559" s="1" t="s">
        <v>65</v>
      </c>
      <c r="H2559" s="1" t="s">
        <v>20</v>
      </c>
      <c r="I2559" s="2">
        <v>45686.0</v>
      </c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ht="15.75" customHeight="1">
      <c r="A2560" s="1" t="s">
        <v>5130</v>
      </c>
      <c r="B2560" s="1" t="s">
        <v>5131</v>
      </c>
      <c r="C2560" s="1">
        <v>8.199268629E10</v>
      </c>
      <c r="D2560" s="1" t="s">
        <v>12</v>
      </c>
      <c r="E2560" s="1" t="s">
        <v>260</v>
      </c>
      <c r="F2560" s="1" t="s">
        <v>14</v>
      </c>
      <c r="G2560" s="1" t="s">
        <v>65</v>
      </c>
      <c r="H2560" s="1" t="s">
        <v>59</v>
      </c>
      <c r="I2560" s="2">
        <v>45686.0</v>
      </c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ht="15.75" customHeight="1">
      <c r="A2561" s="1" t="s">
        <v>5132</v>
      </c>
      <c r="B2561" s="1" t="s">
        <v>5133</v>
      </c>
      <c r="C2561" s="1">
        <v>3.3984226269E10</v>
      </c>
      <c r="D2561" s="1" t="s">
        <v>12</v>
      </c>
      <c r="E2561" s="1" t="s">
        <v>32</v>
      </c>
      <c r="F2561" s="1" t="s">
        <v>14</v>
      </c>
      <c r="G2561" s="1" t="s">
        <v>65</v>
      </c>
      <c r="H2561" s="1" t="s">
        <v>20</v>
      </c>
      <c r="I2561" s="2">
        <v>45686.0</v>
      </c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ht="15.75" customHeight="1">
      <c r="A2562" s="1" t="s">
        <v>5134</v>
      </c>
      <c r="B2562" s="1" t="s">
        <v>5135</v>
      </c>
      <c r="C2562" s="1">
        <v>1.1952306266E10</v>
      </c>
      <c r="D2562" s="1" t="s">
        <v>12</v>
      </c>
      <c r="E2562" s="1" t="s">
        <v>111</v>
      </c>
      <c r="F2562" s="1" t="s">
        <v>14</v>
      </c>
      <c r="G2562" s="1" t="s">
        <v>65</v>
      </c>
      <c r="H2562" s="1" t="s">
        <v>59</v>
      </c>
      <c r="I2562" s="2">
        <v>45686.0</v>
      </c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ht="15.75" customHeight="1">
      <c r="A2563" s="1" t="s">
        <v>5136</v>
      </c>
      <c r="B2563" s="1" t="s">
        <v>5137</v>
      </c>
      <c r="C2563" s="1">
        <v>2.4992344745E10</v>
      </c>
      <c r="D2563" s="1" t="s">
        <v>12</v>
      </c>
      <c r="E2563" s="1" t="s">
        <v>32</v>
      </c>
      <c r="F2563" s="1" t="s">
        <v>14</v>
      </c>
      <c r="G2563" s="1" t="s">
        <v>15</v>
      </c>
      <c r="H2563" s="1" t="s">
        <v>62</v>
      </c>
      <c r="I2563" s="2">
        <v>45686.0</v>
      </c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ht="15.75" customHeight="1">
      <c r="A2564" s="1" t="s">
        <v>5138</v>
      </c>
      <c r="B2564" s="1" t="s">
        <v>5139</v>
      </c>
      <c r="C2564" s="1">
        <v>2.7988640094E10</v>
      </c>
      <c r="D2564" s="1" t="s">
        <v>12</v>
      </c>
      <c r="E2564" s="1" t="s">
        <v>32</v>
      </c>
      <c r="F2564" s="1" t="s">
        <v>14</v>
      </c>
      <c r="G2564" s="1" t="s">
        <v>15</v>
      </c>
      <c r="H2564" s="1" t="s">
        <v>20</v>
      </c>
      <c r="I2564" s="2">
        <v>45686.0</v>
      </c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ht="15.75" customHeight="1">
      <c r="A2565" s="1" t="s">
        <v>5140</v>
      </c>
      <c r="B2565" s="1" t="s">
        <v>5141</v>
      </c>
      <c r="C2565" s="1">
        <v>5.54891187201E11</v>
      </c>
      <c r="D2565" s="1"/>
      <c r="E2565" s="1"/>
      <c r="F2565" s="1"/>
      <c r="G2565" s="1"/>
      <c r="H2565" s="1"/>
      <c r="I2565" s="2">
        <v>45686.0</v>
      </c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ht="15.75" customHeight="1">
      <c r="A2566" s="1" t="s">
        <v>5142</v>
      </c>
      <c r="B2566" s="1" t="s">
        <v>5143</v>
      </c>
      <c r="C2566" s="1" t="s">
        <v>5144</v>
      </c>
      <c r="D2566" s="1" t="s">
        <v>12</v>
      </c>
      <c r="E2566" s="1" t="s">
        <v>32</v>
      </c>
      <c r="F2566" s="1" t="s">
        <v>14</v>
      </c>
      <c r="G2566" s="1" t="s">
        <v>65</v>
      </c>
      <c r="H2566" s="1" t="s">
        <v>20</v>
      </c>
      <c r="I2566" s="2">
        <v>45686.0</v>
      </c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ht="15.75" customHeight="1">
      <c r="A2567" s="1" t="s">
        <v>5145</v>
      </c>
      <c r="B2567" s="1" t="s">
        <v>5146</v>
      </c>
      <c r="C2567" s="1" t="s">
        <v>5147</v>
      </c>
      <c r="D2567" s="1" t="s">
        <v>12</v>
      </c>
      <c r="E2567" s="1" t="s">
        <v>13</v>
      </c>
      <c r="F2567" s="1" t="s">
        <v>14</v>
      </c>
      <c r="G2567" s="1" t="s">
        <v>65</v>
      </c>
      <c r="H2567" s="1" t="s">
        <v>59</v>
      </c>
      <c r="I2567" s="2">
        <v>45686.0</v>
      </c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ht="15.75" customHeight="1">
      <c r="A2568" s="1" t="s">
        <v>5148</v>
      </c>
      <c r="B2568" s="1" t="s">
        <v>5149</v>
      </c>
      <c r="C2568" s="1">
        <v>1.9981735349E10</v>
      </c>
      <c r="D2568" s="1" t="s">
        <v>12</v>
      </c>
      <c r="E2568" s="1" t="s">
        <v>32</v>
      </c>
      <c r="F2568" s="1" t="s">
        <v>14</v>
      </c>
      <c r="G2568" s="1" t="s">
        <v>15</v>
      </c>
      <c r="H2568" s="1" t="s">
        <v>48</v>
      </c>
      <c r="I2568" s="2">
        <v>45686.0</v>
      </c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ht="15.75" customHeight="1">
      <c r="A2569" s="1" t="s">
        <v>5150</v>
      </c>
      <c r="B2569" s="1" t="s">
        <v>5151</v>
      </c>
      <c r="C2569" s="1">
        <v>1.1941142677E10</v>
      </c>
      <c r="D2569" s="1" t="s">
        <v>12</v>
      </c>
      <c r="E2569" s="1" t="s">
        <v>32</v>
      </c>
      <c r="F2569" s="1" t="s">
        <v>14</v>
      </c>
      <c r="G2569" s="1" t="s">
        <v>65</v>
      </c>
      <c r="H2569" s="1" t="s">
        <v>20</v>
      </c>
      <c r="I2569" s="2">
        <v>45686.0</v>
      </c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ht="15.75" customHeight="1">
      <c r="A2570" s="1" t="s">
        <v>5152</v>
      </c>
      <c r="B2570" s="1" t="s">
        <v>5153</v>
      </c>
      <c r="C2570" s="1">
        <v>1.1973119075E10</v>
      </c>
      <c r="D2570" s="1" t="s">
        <v>12</v>
      </c>
      <c r="E2570" s="1" t="s">
        <v>24</v>
      </c>
      <c r="F2570" s="1" t="s">
        <v>14</v>
      </c>
      <c r="G2570" s="1" t="s">
        <v>65</v>
      </c>
      <c r="H2570" s="1" t="s">
        <v>20</v>
      </c>
      <c r="I2570" s="2">
        <v>45686.0</v>
      </c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ht="15.75" customHeight="1">
      <c r="A2571" s="1" t="s">
        <v>5154</v>
      </c>
      <c r="B2571" s="1" t="s">
        <v>5155</v>
      </c>
      <c r="C2571" s="1" t="s">
        <v>5156</v>
      </c>
      <c r="D2571" s="1" t="s">
        <v>12</v>
      </c>
      <c r="E2571" s="1" t="s">
        <v>68</v>
      </c>
      <c r="F2571" s="1" t="s">
        <v>14</v>
      </c>
      <c r="G2571" s="1" t="s">
        <v>15</v>
      </c>
      <c r="H2571" s="1" t="s">
        <v>62</v>
      </c>
      <c r="I2571" s="2">
        <v>45686.0</v>
      </c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ht="15.75" customHeight="1">
      <c r="A2572" s="1" t="s">
        <v>2090</v>
      </c>
      <c r="B2572" s="1" t="s">
        <v>5157</v>
      </c>
      <c r="C2572" s="1">
        <v>8.5991338574E10</v>
      </c>
      <c r="D2572" s="1" t="s">
        <v>12</v>
      </c>
      <c r="E2572" s="1" t="s">
        <v>47</v>
      </c>
      <c r="F2572" s="1" t="s">
        <v>14</v>
      </c>
      <c r="G2572" s="1" t="s">
        <v>15</v>
      </c>
      <c r="H2572" s="1" t="s">
        <v>20</v>
      </c>
      <c r="I2572" s="2">
        <v>45686.0</v>
      </c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ht="15.75" customHeight="1">
      <c r="A2573" s="1" t="s">
        <v>5158</v>
      </c>
      <c r="B2573" s="1" t="s">
        <v>5159</v>
      </c>
      <c r="C2573" s="1">
        <v>3.2999524763E10</v>
      </c>
      <c r="D2573" s="1" t="s">
        <v>12</v>
      </c>
      <c r="E2573" s="1" t="s">
        <v>13</v>
      </c>
      <c r="F2573" s="1" t="s">
        <v>14</v>
      </c>
      <c r="G2573" s="1" t="s">
        <v>15</v>
      </c>
      <c r="H2573" s="1" t="s">
        <v>20</v>
      </c>
      <c r="I2573" s="2">
        <v>45686.0</v>
      </c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ht="15.75" customHeight="1">
      <c r="A2574" s="1" t="s">
        <v>916</v>
      </c>
      <c r="B2574" s="1" t="s">
        <v>5160</v>
      </c>
      <c r="C2574" s="1">
        <v>5.1992693051E10</v>
      </c>
      <c r="D2574" s="1" t="s">
        <v>12</v>
      </c>
      <c r="E2574" s="1" t="s">
        <v>111</v>
      </c>
      <c r="F2574" s="1" t="s">
        <v>14</v>
      </c>
      <c r="G2574" s="1" t="s">
        <v>65</v>
      </c>
      <c r="H2574" s="1" t="s">
        <v>59</v>
      </c>
      <c r="I2574" s="2">
        <v>45686.0</v>
      </c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ht="15.75" customHeight="1">
      <c r="A2575" s="1" t="s">
        <v>5161</v>
      </c>
      <c r="B2575" s="1" t="s">
        <v>5162</v>
      </c>
      <c r="C2575" s="1">
        <v>5.543996421168E12</v>
      </c>
      <c r="D2575" s="1" t="s">
        <v>12</v>
      </c>
      <c r="E2575" s="1" t="s">
        <v>32</v>
      </c>
      <c r="F2575" s="1" t="s">
        <v>14</v>
      </c>
      <c r="G2575" s="1" t="s">
        <v>15</v>
      </c>
      <c r="H2575" s="1" t="s">
        <v>48</v>
      </c>
      <c r="I2575" s="2">
        <v>45686.0</v>
      </c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ht="15.75" customHeight="1">
      <c r="A2576" s="1" t="s">
        <v>5163</v>
      </c>
      <c r="B2576" s="1" t="s">
        <v>5164</v>
      </c>
      <c r="C2576" s="1">
        <v>1.1973772115E10</v>
      </c>
      <c r="D2576" s="1" t="s">
        <v>12</v>
      </c>
      <c r="E2576" s="1" t="s">
        <v>111</v>
      </c>
      <c r="F2576" s="1" t="s">
        <v>14</v>
      </c>
      <c r="G2576" s="1" t="s">
        <v>15</v>
      </c>
      <c r="H2576" s="1" t="s">
        <v>20</v>
      </c>
      <c r="I2576" s="2">
        <v>45686.0</v>
      </c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ht="15.75" customHeight="1">
      <c r="A2577" s="1" t="s">
        <v>5165</v>
      </c>
      <c r="B2577" s="1" t="s">
        <v>5166</v>
      </c>
      <c r="C2577" s="1">
        <v>8.4991960929E10</v>
      </c>
      <c r="D2577" s="1" t="s">
        <v>12</v>
      </c>
      <c r="E2577" s="1" t="s">
        <v>260</v>
      </c>
      <c r="F2577" s="1" t="s">
        <v>14</v>
      </c>
      <c r="G2577" s="1" t="s">
        <v>15</v>
      </c>
      <c r="H2577" s="1" t="s">
        <v>20</v>
      </c>
      <c r="I2577" s="2">
        <v>45686.0</v>
      </c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ht="15.75" customHeight="1">
      <c r="A2578" s="1" t="s">
        <v>4487</v>
      </c>
      <c r="B2578" s="1" t="s">
        <v>5167</v>
      </c>
      <c r="C2578" s="1">
        <v>6.1991665211E10</v>
      </c>
      <c r="D2578" s="1" t="s">
        <v>12</v>
      </c>
      <c r="E2578" s="1" t="s">
        <v>111</v>
      </c>
      <c r="F2578" s="1" t="s">
        <v>14</v>
      </c>
      <c r="G2578" s="1" t="s">
        <v>15</v>
      </c>
      <c r="H2578" s="1" t="s">
        <v>20</v>
      </c>
      <c r="I2578" s="2">
        <v>45686.0</v>
      </c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ht="15.75" customHeight="1">
      <c r="A2579" s="1" t="s">
        <v>327</v>
      </c>
      <c r="B2579" s="1" t="s">
        <v>5168</v>
      </c>
      <c r="C2579" s="1" t="s">
        <v>5169</v>
      </c>
      <c r="D2579" s="1" t="s">
        <v>12</v>
      </c>
      <c r="E2579" s="1" t="s">
        <v>24</v>
      </c>
      <c r="F2579" s="1" t="s">
        <v>14</v>
      </c>
      <c r="G2579" s="1" t="s">
        <v>15</v>
      </c>
      <c r="H2579" s="1" t="s">
        <v>20</v>
      </c>
      <c r="I2579" s="2">
        <v>45686.0</v>
      </c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ht="15.75" customHeight="1">
      <c r="A2580" s="1" t="s">
        <v>327</v>
      </c>
      <c r="B2580" s="1" t="s">
        <v>5170</v>
      </c>
      <c r="C2580" s="1">
        <v>6.5996823687E10</v>
      </c>
      <c r="D2580" s="1" t="s">
        <v>12</v>
      </c>
      <c r="E2580" s="1" t="s">
        <v>13</v>
      </c>
      <c r="F2580" s="1" t="s">
        <v>14</v>
      </c>
      <c r="G2580" s="1" t="s">
        <v>15</v>
      </c>
      <c r="H2580" s="1" t="s">
        <v>59</v>
      </c>
      <c r="I2580" s="2">
        <v>45686.0</v>
      </c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ht="15.75" customHeight="1">
      <c r="A2581" s="1" t="s">
        <v>5171</v>
      </c>
      <c r="B2581" s="1" t="s">
        <v>5172</v>
      </c>
      <c r="C2581" s="1">
        <v>1.6997114446E10</v>
      </c>
      <c r="D2581" s="1" t="s">
        <v>12</v>
      </c>
      <c r="E2581" s="1" t="s">
        <v>32</v>
      </c>
      <c r="F2581" s="1" t="s">
        <v>14</v>
      </c>
      <c r="G2581" s="1" t="s">
        <v>15</v>
      </c>
      <c r="H2581" s="1" t="s">
        <v>200</v>
      </c>
      <c r="I2581" s="2">
        <v>45686.0</v>
      </c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ht="15.75" customHeight="1">
      <c r="A2582" s="1" t="s">
        <v>5173</v>
      </c>
      <c r="B2582" s="1" t="s">
        <v>5174</v>
      </c>
      <c r="C2582" s="1">
        <v>5.1984589513E10</v>
      </c>
      <c r="D2582" s="1" t="s">
        <v>12</v>
      </c>
      <c r="E2582" s="1" t="s">
        <v>32</v>
      </c>
      <c r="F2582" s="1" t="s">
        <v>14</v>
      </c>
      <c r="G2582" s="1" t="s">
        <v>15</v>
      </c>
      <c r="H2582" s="1" t="s">
        <v>51</v>
      </c>
      <c r="I2582" s="2">
        <v>45686.0</v>
      </c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ht="15.75" customHeight="1">
      <c r="A2583" s="1" t="s">
        <v>5175</v>
      </c>
      <c r="B2583" s="1" t="s">
        <v>5176</v>
      </c>
      <c r="C2583" s="1">
        <v>9.9999895322E10</v>
      </c>
      <c r="D2583" s="1" t="s">
        <v>12</v>
      </c>
      <c r="E2583" s="1" t="s">
        <v>13</v>
      </c>
      <c r="F2583" s="1" t="s">
        <v>14</v>
      </c>
      <c r="G2583" s="1" t="s">
        <v>15</v>
      </c>
      <c r="H2583" s="1" t="s">
        <v>84</v>
      </c>
      <c r="I2583" s="2">
        <v>45686.0</v>
      </c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ht="15.75" customHeight="1">
      <c r="A2584" s="1" t="s">
        <v>5177</v>
      </c>
      <c r="B2584" s="1" t="s">
        <v>5178</v>
      </c>
      <c r="C2584" s="1">
        <v>9.8987910174E10</v>
      </c>
      <c r="D2584" s="1" t="s">
        <v>12</v>
      </c>
      <c r="E2584" s="1" t="s">
        <v>32</v>
      </c>
      <c r="F2584" s="1" t="s">
        <v>14</v>
      </c>
      <c r="G2584" s="1" t="s">
        <v>15</v>
      </c>
      <c r="H2584" s="1" t="s">
        <v>20</v>
      </c>
      <c r="I2584" s="2">
        <v>45686.0</v>
      </c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ht="15.75" customHeight="1">
      <c r="A2585" s="1" t="s">
        <v>4919</v>
      </c>
      <c r="B2585" s="1" t="s">
        <v>5179</v>
      </c>
      <c r="C2585" s="1">
        <v>2.1995195916E10</v>
      </c>
      <c r="D2585" s="1" t="s">
        <v>12</v>
      </c>
      <c r="E2585" s="1" t="s">
        <v>93</v>
      </c>
      <c r="F2585" s="1" t="s">
        <v>14</v>
      </c>
      <c r="G2585" s="1" t="s">
        <v>15</v>
      </c>
      <c r="H2585" s="1" t="s">
        <v>20</v>
      </c>
      <c r="I2585" s="2">
        <v>45686.0</v>
      </c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ht="15.75" customHeight="1">
      <c r="A2586" s="1" t="s">
        <v>5180</v>
      </c>
      <c r="B2586" s="1" t="s">
        <v>5181</v>
      </c>
      <c r="C2586" s="1">
        <v>8.3988104053E10</v>
      </c>
      <c r="D2586" s="1" t="s">
        <v>12</v>
      </c>
      <c r="E2586" s="1" t="s">
        <v>93</v>
      </c>
      <c r="F2586" s="1" t="s">
        <v>14</v>
      </c>
      <c r="G2586" s="1" t="s">
        <v>65</v>
      </c>
      <c r="H2586" s="1" t="s">
        <v>20</v>
      </c>
      <c r="I2586" s="2">
        <v>45686.0</v>
      </c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ht="15.75" customHeight="1">
      <c r="A2587" s="1" t="s">
        <v>5182</v>
      </c>
      <c r="B2587" s="1" t="s">
        <v>5183</v>
      </c>
      <c r="C2587" s="1">
        <v>1.1992646422E10</v>
      </c>
      <c r="D2587" s="1" t="s">
        <v>12</v>
      </c>
      <c r="E2587" s="1" t="s">
        <v>68</v>
      </c>
      <c r="F2587" s="1" t="s">
        <v>14</v>
      </c>
      <c r="G2587" s="1" t="s">
        <v>15</v>
      </c>
      <c r="H2587" s="1" t="s">
        <v>77</v>
      </c>
      <c r="I2587" s="2">
        <v>45686.0</v>
      </c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ht="15.75" customHeight="1">
      <c r="A2588" s="1" t="s">
        <v>5184</v>
      </c>
      <c r="B2588" s="1" t="s">
        <v>5185</v>
      </c>
      <c r="C2588" s="1">
        <v>1.398196454E10</v>
      </c>
      <c r="D2588" s="1" t="s">
        <v>12</v>
      </c>
      <c r="E2588" s="1" t="s">
        <v>13</v>
      </c>
      <c r="F2588" s="1" t="s">
        <v>14</v>
      </c>
      <c r="G2588" s="1" t="s">
        <v>15</v>
      </c>
      <c r="H2588" s="1" t="s">
        <v>48</v>
      </c>
      <c r="I2588" s="2">
        <v>45686.0</v>
      </c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ht="15.75" customHeight="1">
      <c r="A2589" s="1" t="s">
        <v>5186</v>
      </c>
      <c r="B2589" s="1" t="s">
        <v>5187</v>
      </c>
      <c r="C2589" s="1">
        <v>6.1993762976E10</v>
      </c>
      <c r="D2589" s="1" t="s">
        <v>12</v>
      </c>
      <c r="E2589" s="1" t="s">
        <v>32</v>
      </c>
      <c r="F2589" s="1" t="s">
        <v>14</v>
      </c>
      <c r="G2589" s="1" t="s">
        <v>15</v>
      </c>
      <c r="H2589" s="1" t="s">
        <v>77</v>
      </c>
      <c r="I2589" s="2">
        <v>45686.0</v>
      </c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ht="15.75" customHeight="1">
      <c r="A2590" s="1" t="s">
        <v>5188</v>
      </c>
      <c r="B2590" s="1" t="s">
        <v>5189</v>
      </c>
      <c r="C2590" s="1">
        <v>6.5981143482E10</v>
      </c>
      <c r="D2590" s="1" t="s">
        <v>12</v>
      </c>
      <c r="E2590" s="1" t="s">
        <v>13</v>
      </c>
      <c r="F2590" s="1" t="s">
        <v>14</v>
      </c>
      <c r="G2590" s="1" t="s">
        <v>15</v>
      </c>
      <c r="H2590" s="1" t="s">
        <v>16</v>
      </c>
      <c r="I2590" s="2">
        <v>45686.0</v>
      </c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ht="15.75" customHeight="1">
      <c r="A2591" s="1" t="s">
        <v>5190</v>
      </c>
      <c r="B2591" s="1" t="s">
        <v>5191</v>
      </c>
      <c r="C2591" s="1">
        <v>2.1974120896E10</v>
      </c>
      <c r="D2591" s="1" t="s">
        <v>12</v>
      </c>
      <c r="E2591" s="1" t="s">
        <v>13</v>
      </c>
      <c r="F2591" s="1" t="s">
        <v>14</v>
      </c>
      <c r="G2591" s="1" t="s">
        <v>15</v>
      </c>
      <c r="H2591" s="1" t="s">
        <v>59</v>
      </c>
      <c r="I2591" s="2">
        <v>45686.0</v>
      </c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ht="15.75" customHeight="1">
      <c r="A2592" s="1" t="s">
        <v>5192</v>
      </c>
      <c r="B2592" s="1" t="s">
        <v>5193</v>
      </c>
      <c r="C2592" s="1">
        <v>1.1993817503E10</v>
      </c>
      <c r="D2592" s="1" t="s">
        <v>12</v>
      </c>
      <c r="E2592" s="1" t="s">
        <v>13</v>
      </c>
      <c r="F2592" s="1" t="s">
        <v>14</v>
      </c>
      <c r="G2592" s="1" t="s">
        <v>15</v>
      </c>
      <c r="H2592" s="1" t="s">
        <v>84</v>
      </c>
      <c r="I2592" s="2">
        <v>45686.0</v>
      </c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ht="15.75" customHeight="1">
      <c r="A2593" s="1" t="s">
        <v>5194</v>
      </c>
      <c r="B2593" s="1" t="s">
        <v>5195</v>
      </c>
      <c r="C2593" s="1" t="s">
        <v>5196</v>
      </c>
      <c r="D2593" s="1" t="s">
        <v>12</v>
      </c>
      <c r="E2593" s="1" t="s">
        <v>13</v>
      </c>
      <c r="F2593" s="1" t="s">
        <v>14</v>
      </c>
      <c r="G2593" s="1" t="s">
        <v>15</v>
      </c>
      <c r="H2593" s="1" t="s">
        <v>143</v>
      </c>
      <c r="I2593" s="2">
        <v>45686.0</v>
      </c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ht="15.75" customHeight="1">
      <c r="A2594" s="1" t="s">
        <v>5197</v>
      </c>
      <c r="B2594" s="1" t="s">
        <v>5198</v>
      </c>
      <c r="C2594" s="1">
        <v>1.1964083135E10</v>
      </c>
      <c r="D2594" s="1"/>
      <c r="E2594" s="1"/>
      <c r="F2594" s="1"/>
      <c r="G2594" s="1"/>
      <c r="H2594" s="1"/>
      <c r="I2594" s="2">
        <v>45686.0</v>
      </c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ht="15.75" customHeight="1">
      <c r="A2595" s="1" t="s">
        <v>2119</v>
      </c>
      <c r="B2595" s="1" t="s">
        <v>5199</v>
      </c>
      <c r="C2595" s="1">
        <v>8.1999647326E10</v>
      </c>
      <c r="D2595" s="1" t="s">
        <v>12</v>
      </c>
      <c r="E2595" s="1" t="s">
        <v>13</v>
      </c>
      <c r="F2595" s="1" t="s">
        <v>14</v>
      </c>
      <c r="G2595" s="1" t="s">
        <v>15</v>
      </c>
      <c r="H2595" s="1" t="s">
        <v>59</v>
      </c>
      <c r="I2595" s="2">
        <v>45686.0</v>
      </c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ht="15.75" customHeight="1">
      <c r="A2596" s="1" t="s">
        <v>5200</v>
      </c>
      <c r="B2596" s="1" t="s">
        <v>5201</v>
      </c>
      <c r="C2596" s="1">
        <v>5.594992297071E12</v>
      </c>
      <c r="D2596" s="1" t="s">
        <v>12</v>
      </c>
      <c r="E2596" s="1" t="s">
        <v>13</v>
      </c>
      <c r="F2596" s="1" t="s">
        <v>14</v>
      </c>
      <c r="G2596" s="1" t="s">
        <v>15</v>
      </c>
      <c r="H2596" s="1" t="s">
        <v>84</v>
      </c>
      <c r="I2596" s="2">
        <v>45686.0</v>
      </c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ht="15.75" customHeight="1">
      <c r="A2597" s="1" t="s">
        <v>5202</v>
      </c>
      <c r="B2597" s="1" t="s">
        <v>5203</v>
      </c>
      <c r="C2597" s="1" t="s">
        <v>5204</v>
      </c>
      <c r="D2597" s="1" t="s">
        <v>12</v>
      </c>
      <c r="E2597" s="1" t="s">
        <v>32</v>
      </c>
      <c r="F2597" s="1" t="s">
        <v>14</v>
      </c>
      <c r="G2597" s="1" t="s">
        <v>65</v>
      </c>
      <c r="H2597" s="1" t="s">
        <v>77</v>
      </c>
      <c r="I2597" s="2">
        <v>45686.0</v>
      </c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ht="15.75" customHeight="1">
      <c r="A2598" s="1" t="s">
        <v>5205</v>
      </c>
      <c r="B2598" s="1" t="s">
        <v>5206</v>
      </c>
      <c r="C2598" s="1" t="s">
        <v>5207</v>
      </c>
      <c r="D2598" s="1" t="s">
        <v>12</v>
      </c>
      <c r="E2598" s="1" t="s">
        <v>47</v>
      </c>
      <c r="F2598" s="1" t="s">
        <v>14</v>
      </c>
      <c r="G2598" s="1" t="s">
        <v>15</v>
      </c>
      <c r="H2598" s="1" t="s">
        <v>33</v>
      </c>
      <c r="I2598" s="2">
        <v>45686.0</v>
      </c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ht="15.75" customHeight="1">
      <c r="A2599" s="1" t="s">
        <v>5208</v>
      </c>
      <c r="B2599" s="1" t="s">
        <v>5209</v>
      </c>
      <c r="C2599" s="1">
        <v>2.1964532168E10</v>
      </c>
      <c r="D2599" s="1" t="s">
        <v>12</v>
      </c>
      <c r="E2599" s="1" t="s">
        <v>32</v>
      </c>
      <c r="F2599" s="1" t="s">
        <v>14</v>
      </c>
      <c r="G2599" s="1" t="s">
        <v>15</v>
      </c>
      <c r="H2599" s="1" t="s">
        <v>20</v>
      </c>
      <c r="I2599" s="2">
        <v>45686.0</v>
      </c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ht="15.75" customHeight="1">
      <c r="A2600" s="1" t="s">
        <v>5210</v>
      </c>
      <c r="B2600" s="1" t="s">
        <v>5211</v>
      </c>
      <c r="C2600" s="1">
        <v>9.8981610904E10</v>
      </c>
      <c r="D2600" s="1" t="s">
        <v>12</v>
      </c>
      <c r="E2600" s="1" t="s">
        <v>13</v>
      </c>
      <c r="F2600" s="1" t="s">
        <v>14</v>
      </c>
      <c r="G2600" s="1" t="s">
        <v>65</v>
      </c>
      <c r="H2600" s="1" t="s">
        <v>84</v>
      </c>
      <c r="I2600" s="2">
        <v>45686.0</v>
      </c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ht="15.75" customHeight="1">
      <c r="A2601" s="1" t="s">
        <v>5212</v>
      </c>
      <c r="B2601" s="1" t="s">
        <v>5213</v>
      </c>
      <c r="C2601" s="1">
        <v>5.581996665841E12</v>
      </c>
      <c r="D2601" s="1" t="s">
        <v>12</v>
      </c>
      <c r="E2601" s="1" t="s">
        <v>32</v>
      </c>
      <c r="F2601" s="1" t="s">
        <v>14</v>
      </c>
      <c r="G2601" s="1" t="s">
        <v>15</v>
      </c>
      <c r="H2601" s="1" t="s">
        <v>20</v>
      </c>
      <c r="I2601" s="2">
        <v>45686.0</v>
      </c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ht="15.75" customHeight="1">
      <c r="A2602" s="1" t="s">
        <v>5214</v>
      </c>
      <c r="B2602" s="1" t="s">
        <v>5215</v>
      </c>
      <c r="C2602" s="1">
        <v>7.1987547188E10</v>
      </c>
      <c r="D2602" s="1" t="s">
        <v>12</v>
      </c>
      <c r="E2602" s="1" t="s">
        <v>13</v>
      </c>
      <c r="F2602" s="1" t="s">
        <v>14</v>
      </c>
      <c r="G2602" s="1" t="s">
        <v>15</v>
      </c>
      <c r="H2602" s="1" t="s">
        <v>84</v>
      </c>
      <c r="I2602" s="2">
        <v>45686.0</v>
      </c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ht="15.75" customHeight="1">
      <c r="A2603" s="1" t="s">
        <v>5216</v>
      </c>
      <c r="B2603" s="1" t="s">
        <v>5217</v>
      </c>
      <c r="C2603" s="1">
        <v>2.1976526434E10</v>
      </c>
      <c r="D2603" s="1" t="s">
        <v>12</v>
      </c>
      <c r="E2603" s="1" t="s">
        <v>27</v>
      </c>
      <c r="F2603" s="1" t="s">
        <v>14</v>
      </c>
      <c r="G2603" s="1" t="s">
        <v>65</v>
      </c>
      <c r="H2603" s="1" t="s">
        <v>59</v>
      </c>
      <c r="I2603" s="2">
        <v>45686.0</v>
      </c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ht="15.75" customHeight="1">
      <c r="A2604" s="1" t="s">
        <v>5218</v>
      </c>
      <c r="B2604" s="1" t="s">
        <v>5219</v>
      </c>
      <c r="C2604" s="1">
        <v>6.6992490823E10</v>
      </c>
      <c r="D2604" s="1" t="s">
        <v>12</v>
      </c>
      <c r="E2604" s="1" t="s">
        <v>32</v>
      </c>
      <c r="F2604" s="1" t="s">
        <v>14</v>
      </c>
      <c r="G2604" s="1" t="s">
        <v>65</v>
      </c>
      <c r="H2604" s="1" t="s">
        <v>33</v>
      </c>
      <c r="I2604" s="2">
        <v>45686.0</v>
      </c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ht="15.75" customHeight="1">
      <c r="A2605" s="1" t="s">
        <v>5220</v>
      </c>
      <c r="B2605" s="1" t="s">
        <v>5221</v>
      </c>
      <c r="C2605" s="1">
        <v>6.993394918E9</v>
      </c>
      <c r="D2605" s="1" t="s">
        <v>12</v>
      </c>
      <c r="E2605" s="1" t="s">
        <v>32</v>
      </c>
      <c r="F2605" s="1" t="s">
        <v>14</v>
      </c>
      <c r="G2605" s="1" t="s">
        <v>65</v>
      </c>
      <c r="H2605" s="1" t="s">
        <v>20</v>
      </c>
      <c r="I2605" s="2">
        <v>45686.0</v>
      </c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ht="15.75" customHeight="1">
      <c r="A2606" s="1" t="s">
        <v>377</v>
      </c>
      <c r="B2606" s="1" t="s">
        <v>5222</v>
      </c>
      <c r="C2606" s="1">
        <v>3.1990871689E10</v>
      </c>
      <c r="D2606" s="1" t="s">
        <v>12</v>
      </c>
      <c r="E2606" s="1" t="s">
        <v>13</v>
      </c>
      <c r="F2606" s="1" t="s">
        <v>14</v>
      </c>
      <c r="G2606" s="1" t="s">
        <v>15</v>
      </c>
      <c r="H2606" s="1" t="s">
        <v>16</v>
      </c>
      <c r="I2606" s="2">
        <v>45686.0</v>
      </c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ht="15.75" customHeight="1">
      <c r="A2607" s="1" t="s">
        <v>5223</v>
      </c>
      <c r="B2607" s="1" t="s">
        <v>5224</v>
      </c>
      <c r="C2607" s="1">
        <v>4.5998293176E10</v>
      </c>
      <c r="D2607" s="1" t="s">
        <v>12</v>
      </c>
      <c r="E2607" s="1" t="s">
        <v>32</v>
      </c>
      <c r="F2607" s="1" t="s">
        <v>14</v>
      </c>
      <c r="G2607" s="1" t="s">
        <v>15</v>
      </c>
      <c r="H2607" s="1" t="s">
        <v>51</v>
      </c>
      <c r="I2607" s="2">
        <v>45686.0</v>
      </c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ht="15.75" customHeight="1">
      <c r="A2608" s="1" t="s">
        <v>5225</v>
      </c>
      <c r="B2608" s="1" t="s">
        <v>5226</v>
      </c>
      <c r="C2608" s="1">
        <v>8.899719616E10</v>
      </c>
      <c r="D2608" s="1" t="s">
        <v>12</v>
      </c>
      <c r="E2608" s="1" t="s">
        <v>32</v>
      </c>
      <c r="F2608" s="1" t="s">
        <v>14</v>
      </c>
      <c r="G2608" s="1" t="s">
        <v>15</v>
      </c>
      <c r="H2608" s="1" t="s">
        <v>20</v>
      </c>
      <c r="I2608" s="2">
        <v>45686.0</v>
      </c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ht="15.75" customHeight="1">
      <c r="A2609" s="1" t="s">
        <v>327</v>
      </c>
      <c r="B2609" s="1" t="s">
        <v>5227</v>
      </c>
      <c r="C2609" s="1">
        <v>1.9982035854E10</v>
      </c>
      <c r="D2609" s="1" t="s">
        <v>12</v>
      </c>
      <c r="E2609" s="1" t="s">
        <v>68</v>
      </c>
      <c r="F2609" s="1" t="s">
        <v>14</v>
      </c>
      <c r="G2609" s="1" t="s">
        <v>15</v>
      </c>
      <c r="H2609" s="1" t="s">
        <v>20</v>
      </c>
      <c r="I2609" s="2">
        <v>45686.0</v>
      </c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ht="15.75" customHeight="1">
      <c r="A2610" s="1" t="s">
        <v>5228</v>
      </c>
      <c r="B2610" s="1" t="s">
        <v>5229</v>
      </c>
      <c r="C2610" s="1">
        <v>5.1996247808E10</v>
      </c>
      <c r="D2610" s="1" t="s">
        <v>12</v>
      </c>
      <c r="E2610" s="1" t="s">
        <v>39</v>
      </c>
      <c r="F2610" s="1" t="s">
        <v>14</v>
      </c>
      <c r="G2610" s="1" t="s">
        <v>15</v>
      </c>
      <c r="H2610" s="1" t="s">
        <v>20</v>
      </c>
      <c r="I2610" s="2">
        <v>45686.0</v>
      </c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ht="15.75" customHeight="1">
      <c r="A2611" s="1" t="s">
        <v>5230</v>
      </c>
      <c r="B2611" s="1" t="s">
        <v>5231</v>
      </c>
      <c r="C2611" s="1">
        <v>3.898845671E10</v>
      </c>
      <c r="D2611" s="1" t="s">
        <v>12</v>
      </c>
      <c r="E2611" s="1" t="s">
        <v>32</v>
      </c>
      <c r="F2611" s="1" t="s">
        <v>14</v>
      </c>
      <c r="G2611" s="1" t="s">
        <v>15</v>
      </c>
      <c r="H2611" s="1" t="s">
        <v>20</v>
      </c>
      <c r="I2611" s="2">
        <v>45686.0</v>
      </c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ht="15.75" customHeight="1">
      <c r="A2612" s="1" t="s">
        <v>5232</v>
      </c>
      <c r="B2612" s="1" t="s">
        <v>5233</v>
      </c>
      <c r="C2612" s="1">
        <v>8.498111638E10</v>
      </c>
      <c r="D2612" s="1" t="s">
        <v>12</v>
      </c>
      <c r="E2612" s="1" t="s">
        <v>32</v>
      </c>
      <c r="F2612" s="1" t="s">
        <v>14</v>
      </c>
      <c r="G2612" s="1" t="s">
        <v>15</v>
      </c>
      <c r="H2612" s="1" t="s">
        <v>20</v>
      </c>
      <c r="I2612" s="2">
        <v>45686.0</v>
      </c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ht="15.75" customHeight="1">
      <c r="A2613" s="1" t="s">
        <v>5234</v>
      </c>
      <c r="B2613" s="1" t="s">
        <v>5235</v>
      </c>
      <c r="C2613" s="1">
        <v>3.1992841351E10</v>
      </c>
      <c r="D2613" s="1" t="s">
        <v>12</v>
      </c>
      <c r="E2613" s="1" t="s">
        <v>32</v>
      </c>
      <c r="F2613" s="1" t="s">
        <v>14</v>
      </c>
      <c r="G2613" s="1" t="s">
        <v>15</v>
      </c>
      <c r="H2613" s="1" t="s">
        <v>33</v>
      </c>
      <c r="I2613" s="2">
        <v>45686.0</v>
      </c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ht="15.75" customHeight="1">
      <c r="A2614" s="1" t="s">
        <v>5236</v>
      </c>
      <c r="B2614" s="1" t="s">
        <v>5237</v>
      </c>
      <c r="C2614" s="1">
        <v>1.9987319429E10</v>
      </c>
      <c r="D2614" s="1" t="s">
        <v>12</v>
      </c>
      <c r="E2614" s="1" t="s">
        <v>32</v>
      </c>
      <c r="F2614" s="1" t="s">
        <v>14</v>
      </c>
      <c r="G2614" s="1" t="s">
        <v>15</v>
      </c>
      <c r="H2614" s="1" t="s">
        <v>33</v>
      </c>
      <c r="I2614" s="2">
        <v>45686.0</v>
      </c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ht="15.75" customHeight="1">
      <c r="A2615" s="1" t="s">
        <v>5238</v>
      </c>
      <c r="B2615" s="1" t="s">
        <v>5239</v>
      </c>
      <c r="C2615" s="1">
        <v>9.3984195418E10</v>
      </c>
      <c r="D2615" s="1" t="s">
        <v>12</v>
      </c>
      <c r="E2615" s="1" t="s">
        <v>13</v>
      </c>
      <c r="F2615" s="1" t="s">
        <v>14</v>
      </c>
      <c r="G2615" s="1" t="s">
        <v>15</v>
      </c>
      <c r="H2615" s="1" t="s">
        <v>59</v>
      </c>
      <c r="I2615" s="2">
        <v>45686.0</v>
      </c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ht="15.75" customHeight="1">
      <c r="A2616" s="1" t="s">
        <v>909</v>
      </c>
      <c r="B2616" s="1" t="s">
        <v>5240</v>
      </c>
      <c r="C2616" s="1" t="s">
        <v>5241</v>
      </c>
      <c r="D2616" s="1" t="s">
        <v>12</v>
      </c>
      <c r="E2616" s="1" t="s">
        <v>13</v>
      </c>
      <c r="F2616" s="1" t="s">
        <v>14</v>
      </c>
      <c r="G2616" s="1" t="s">
        <v>15</v>
      </c>
      <c r="H2616" s="1" t="s">
        <v>16</v>
      </c>
      <c r="I2616" s="2">
        <v>45686.0</v>
      </c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ht="15.75" customHeight="1">
      <c r="A2617" s="1" t="s">
        <v>5242</v>
      </c>
      <c r="B2617" s="1" t="s">
        <v>5243</v>
      </c>
      <c r="C2617" s="1">
        <v>8.298184542E10</v>
      </c>
      <c r="D2617" s="1" t="s">
        <v>12</v>
      </c>
      <c r="E2617" s="1" t="s">
        <v>68</v>
      </c>
      <c r="F2617" s="1" t="s">
        <v>14</v>
      </c>
      <c r="G2617" s="1" t="s">
        <v>65</v>
      </c>
      <c r="H2617" s="1" t="s">
        <v>20</v>
      </c>
      <c r="I2617" s="2">
        <v>45686.0</v>
      </c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ht="15.75" customHeight="1">
      <c r="A2618" s="1" t="s">
        <v>5244</v>
      </c>
      <c r="B2618" s="1" t="s">
        <v>5245</v>
      </c>
      <c r="C2618" s="1">
        <v>4.7992792851E10</v>
      </c>
      <c r="D2618" s="1" t="s">
        <v>12</v>
      </c>
      <c r="E2618" s="1" t="s">
        <v>32</v>
      </c>
      <c r="F2618" s="1" t="s">
        <v>14</v>
      </c>
      <c r="G2618" s="1" t="s">
        <v>15</v>
      </c>
      <c r="H2618" s="1" t="s">
        <v>20</v>
      </c>
      <c r="I2618" s="2">
        <v>45686.0</v>
      </c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ht="15.75" customHeight="1">
      <c r="A2619" s="1" t="s">
        <v>5246</v>
      </c>
      <c r="B2619" s="1" t="s">
        <v>5247</v>
      </c>
      <c r="C2619" s="1">
        <v>6.1992042856E10</v>
      </c>
      <c r="D2619" s="1" t="s">
        <v>12</v>
      </c>
      <c r="E2619" s="1" t="s">
        <v>32</v>
      </c>
      <c r="F2619" s="1" t="s">
        <v>14</v>
      </c>
      <c r="G2619" s="1" t="s">
        <v>15</v>
      </c>
      <c r="H2619" s="1" t="s">
        <v>20</v>
      </c>
      <c r="I2619" s="2">
        <v>45686.0</v>
      </c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ht="15.75" customHeight="1">
      <c r="A2620" s="1" t="s">
        <v>5248</v>
      </c>
      <c r="B2620" s="1" t="s">
        <v>5249</v>
      </c>
      <c r="C2620" s="1">
        <v>6.1986106773E10</v>
      </c>
      <c r="D2620" s="1" t="s">
        <v>12</v>
      </c>
      <c r="E2620" s="1" t="s">
        <v>32</v>
      </c>
      <c r="F2620" s="1" t="s">
        <v>14</v>
      </c>
      <c r="G2620" s="1" t="s">
        <v>65</v>
      </c>
      <c r="H2620" s="1" t="s">
        <v>33</v>
      </c>
      <c r="I2620" s="2">
        <v>45686.0</v>
      </c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ht="15.75" customHeight="1">
      <c r="A2621" s="1" t="s">
        <v>5250</v>
      </c>
      <c r="B2621" s="1" t="s">
        <v>5251</v>
      </c>
      <c r="C2621" s="1">
        <v>1.1941035498E10</v>
      </c>
      <c r="D2621" s="1" t="s">
        <v>12</v>
      </c>
      <c r="E2621" s="1" t="s">
        <v>13</v>
      </c>
      <c r="F2621" s="1" t="s">
        <v>14</v>
      </c>
      <c r="G2621" s="1" t="s">
        <v>65</v>
      </c>
      <c r="H2621" s="1" t="s">
        <v>20</v>
      </c>
      <c r="I2621" s="2">
        <v>45686.0</v>
      </c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ht="15.75" customHeight="1">
      <c r="A2622" s="1" t="s">
        <v>5252</v>
      </c>
      <c r="B2622" s="1" t="s">
        <v>5253</v>
      </c>
      <c r="C2622" s="1">
        <v>4.1997891535E10</v>
      </c>
      <c r="D2622" s="1" t="s">
        <v>12</v>
      </c>
      <c r="E2622" s="1" t="s">
        <v>93</v>
      </c>
      <c r="F2622" s="1" t="s">
        <v>14</v>
      </c>
      <c r="G2622" s="1" t="s">
        <v>65</v>
      </c>
      <c r="H2622" s="1" t="s">
        <v>33</v>
      </c>
      <c r="I2622" s="2">
        <v>45686.0</v>
      </c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ht="15.75" customHeight="1">
      <c r="A2623" s="1" t="s">
        <v>5254</v>
      </c>
      <c r="B2623" s="1" t="s">
        <v>5255</v>
      </c>
      <c r="C2623" s="1">
        <v>2.1996535435E10</v>
      </c>
      <c r="D2623" s="1" t="s">
        <v>12</v>
      </c>
      <c r="E2623" s="1" t="s">
        <v>93</v>
      </c>
      <c r="F2623" s="1" t="s">
        <v>14</v>
      </c>
      <c r="G2623" s="1" t="s">
        <v>65</v>
      </c>
      <c r="H2623" s="1" t="s">
        <v>59</v>
      </c>
      <c r="I2623" s="2">
        <v>45686.0</v>
      </c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ht="15.75" customHeight="1">
      <c r="A2624" s="1" t="s">
        <v>112</v>
      </c>
      <c r="B2624" s="1" t="s">
        <v>5256</v>
      </c>
      <c r="C2624" s="1">
        <v>1.6991430465E10</v>
      </c>
      <c r="D2624" s="1" t="s">
        <v>12</v>
      </c>
      <c r="E2624" s="1" t="s">
        <v>39</v>
      </c>
      <c r="F2624" s="1" t="s">
        <v>14</v>
      </c>
      <c r="G2624" s="1" t="s">
        <v>15</v>
      </c>
      <c r="H2624" s="1" t="s">
        <v>20</v>
      </c>
      <c r="I2624" s="2">
        <v>45686.0</v>
      </c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ht="15.75" customHeight="1">
      <c r="A2625" s="1" t="s">
        <v>5257</v>
      </c>
      <c r="B2625" s="1" t="s">
        <v>5258</v>
      </c>
      <c r="C2625" s="1">
        <v>4.49990601E10</v>
      </c>
      <c r="D2625" s="1" t="s">
        <v>12</v>
      </c>
      <c r="E2625" s="1" t="s">
        <v>111</v>
      </c>
      <c r="F2625" s="1" t="s">
        <v>14</v>
      </c>
      <c r="G2625" s="1" t="s">
        <v>15</v>
      </c>
      <c r="H2625" s="1" t="s">
        <v>20</v>
      </c>
      <c r="I2625" s="2">
        <v>45686.0</v>
      </c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ht="15.75" customHeight="1">
      <c r="A2626" s="1" t="s">
        <v>5259</v>
      </c>
      <c r="B2626" s="1" t="s">
        <v>5260</v>
      </c>
      <c r="C2626" s="1">
        <v>1.1946611867E10</v>
      </c>
      <c r="D2626" s="1" t="s">
        <v>12</v>
      </c>
      <c r="E2626" s="1" t="s">
        <v>39</v>
      </c>
      <c r="F2626" s="1" t="s">
        <v>14</v>
      </c>
      <c r="G2626" s="1" t="s">
        <v>15</v>
      </c>
      <c r="H2626" s="1" t="s">
        <v>20</v>
      </c>
      <c r="I2626" s="2">
        <v>45686.0</v>
      </c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ht="15.75" customHeight="1">
      <c r="A2627" s="1" t="s">
        <v>3490</v>
      </c>
      <c r="B2627" s="1" t="s">
        <v>5261</v>
      </c>
      <c r="C2627" s="1">
        <v>6.198517804E10</v>
      </c>
      <c r="D2627" s="1" t="s">
        <v>12</v>
      </c>
      <c r="E2627" s="1" t="s">
        <v>93</v>
      </c>
      <c r="F2627" s="1" t="s">
        <v>14</v>
      </c>
      <c r="G2627" s="1" t="s">
        <v>65</v>
      </c>
      <c r="H2627" s="1" t="s">
        <v>20</v>
      </c>
      <c r="I2627" s="2">
        <v>45686.0</v>
      </c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ht="15.75" customHeight="1">
      <c r="A2628" s="1" t="s">
        <v>5262</v>
      </c>
      <c r="B2628" s="1" t="s">
        <v>5263</v>
      </c>
      <c r="C2628" s="1">
        <v>7.7999198074E10</v>
      </c>
      <c r="D2628" s="1" t="s">
        <v>12</v>
      </c>
      <c r="E2628" s="1" t="s">
        <v>13</v>
      </c>
      <c r="F2628" s="1" t="s">
        <v>14</v>
      </c>
      <c r="G2628" s="1" t="s">
        <v>15</v>
      </c>
      <c r="H2628" s="1" t="s">
        <v>20</v>
      </c>
      <c r="I2628" s="2">
        <v>45686.0</v>
      </c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ht="15.75" customHeight="1">
      <c r="A2629" s="1" t="s">
        <v>5264</v>
      </c>
      <c r="B2629" s="1" t="s">
        <v>5265</v>
      </c>
      <c r="C2629" s="1">
        <v>4.8996047712E10</v>
      </c>
      <c r="D2629" s="1" t="s">
        <v>12</v>
      </c>
      <c r="E2629" s="1" t="s">
        <v>32</v>
      </c>
      <c r="F2629" s="1" t="s">
        <v>14</v>
      </c>
      <c r="G2629" s="1" t="s">
        <v>65</v>
      </c>
      <c r="H2629" s="1" t="s">
        <v>59</v>
      </c>
      <c r="I2629" s="2">
        <v>45686.0</v>
      </c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ht="15.75" customHeight="1">
      <c r="A2630" s="1" t="s">
        <v>5266</v>
      </c>
      <c r="B2630" s="1" t="s">
        <v>5267</v>
      </c>
      <c r="C2630" s="1">
        <v>9.8988545197E10</v>
      </c>
      <c r="D2630" s="1" t="s">
        <v>12</v>
      </c>
      <c r="E2630" s="1" t="s">
        <v>32</v>
      </c>
      <c r="F2630" s="1" t="s">
        <v>14</v>
      </c>
      <c r="G2630" s="1" t="s">
        <v>15</v>
      </c>
      <c r="H2630" s="1" t="s">
        <v>48</v>
      </c>
      <c r="I2630" s="2">
        <v>45686.0</v>
      </c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ht="15.75" customHeight="1">
      <c r="A2631" s="1" t="s">
        <v>5268</v>
      </c>
      <c r="B2631" s="1" t="s">
        <v>5269</v>
      </c>
      <c r="C2631" s="1">
        <v>8.2991952353E10</v>
      </c>
      <c r="D2631" s="1" t="s">
        <v>12</v>
      </c>
      <c r="E2631" s="1" t="s">
        <v>13</v>
      </c>
      <c r="F2631" s="1" t="s">
        <v>14</v>
      </c>
      <c r="G2631" s="1" t="s">
        <v>15</v>
      </c>
      <c r="H2631" s="1" t="s">
        <v>59</v>
      </c>
      <c r="I2631" s="2">
        <v>45686.0</v>
      </c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ht="15.75" customHeight="1">
      <c r="A2632" s="1" t="s">
        <v>5270</v>
      </c>
      <c r="B2632" s="1" t="s">
        <v>5271</v>
      </c>
      <c r="C2632" s="1">
        <v>9.2981538222E10</v>
      </c>
      <c r="D2632" s="1" t="s">
        <v>12</v>
      </c>
      <c r="E2632" s="1" t="s">
        <v>32</v>
      </c>
      <c r="F2632" s="1" t="s">
        <v>14</v>
      </c>
      <c r="G2632" s="1" t="s">
        <v>15</v>
      </c>
      <c r="H2632" s="1" t="s">
        <v>20</v>
      </c>
      <c r="I2632" s="2">
        <v>45686.0</v>
      </c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ht="15.75" customHeight="1">
      <c r="A2633" s="1" t="s">
        <v>3738</v>
      </c>
      <c r="B2633" s="1" t="s">
        <v>5272</v>
      </c>
      <c r="C2633" s="1">
        <v>1.6988651508E10</v>
      </c>
      <c r="D2633" s="1" t="s">
        <v>12</v>
      </c>
      <c r="E2633" s="1" t="s">
        <v>93</v>
      </c>
      <c r="F2633" s="1" t="s">
        <v>14</v>
      </c>
      <c r="G2633" s="1" t="s">
        <v>65</v>
      </c>
      <c r="H2633" s="1" t="s">
        <v>20</v>
      </c>
      <c r="I2633" s="2">
        <v>45686.0</v>
      </c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ht="15.75" customHeight="1">
      <c r="A2634" s="1" t="s">
        <v>5273</v>
      </c>
      <c r="B2634" s="1" t="s">
        <v>5274</v>
      </c>
      <c r="C2634" s="1">
        <v>8.6981054607E10</v>
      </c>
      <c r="D2634" s="1" t="s">
        <v>12</v>
      </c>
      <c r="E2634" s="1" t="s">
        <v>13</v>
      </c>
      <c r="F2634" s="1" t="s">
        <v>14</v>
      </c>
      <c r="G2634" s="1" t="s">
        <v>15</v>
      </c>
      <c r="H2634" s="1" t="s">
        <v>84</v>
      </c>
      <c r="I2634" s="2">
        <v>45686.0</v>
      </c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ht="15.75" customHeight="1">
      <c r="A2635" s="1" t="s">
        <v>5275</v>
      </c>
      <c r="B2635" s="1" t="s">
        <v>5276</v>
      </c>
      <c r="C2635" s="1">
        <v>2.44924447134E11</v>
      </c>
      <c r="D2635" s="1"/>
      <c r="E2635" s="1"/>
      <c r="F2635" s="1"/>
      <c r="G2635" s="1"/>
      <c r="H2635" s="1"/>
      <c r="I2635" s="2">
        <v>45686.0</v>
      </c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ht="15.75" customHeight="1">
      <c r="A2636" s="1" t="s">
        <v>5277</v>
      </c>
      <c r="B2636" s="1" t="s">
        <v>5278</v>
      </c>
      <c r="C2636" s="1">
        <v>8.3999546507E10</v>
      </c>
      <c r="D2636" s="1" t="s">
        <v>12</v>
      </c>
      <c r="E2636" s="1" t="s">
        <v>71</v>
      </c>
      <c r="F2636" s="1" t="s">
        <v>14</v>
      </c>
      <c r="G2636" s="1" t="s">
        <v>15</v>
      </c>
      <c r="H2636" s="1" t="s">
        <v>20</v>
      </c>
      <c r="I2636" s="2">
        <v>45686.0</v>
      </c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ht="15.75" customHeight="1">
      <c r="A2637" s="1" t="s">
        <v>5279</v>
      </c>
      <c r="B2637" s="1" t="s">
        <v>5280</v>
      </c>
      <c r="C2637" s="1">
        <v>6.7991290044E10</v>
      </c>
      <c r="D2637" s="1" t="s">
        <v>12</v>
      </c>
      <c r="E2637" s="1" t="s">
        <v>24</v>
      </c>
      <c r="F2637" s="1" t="s">
        <v>14</v>
      </c>
      <c r="G2637" s="1" t="s">
        <v>65</v>
      </c>
      <c r="H2637" s="1" t="s">
        <v>20</v>
      </c>
      <c r="I2637" s="2">
        <v>45686.0</v>
      </c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ht="15.75" customHeight="1">
      <c r="A2638" s="1" t="s">
        <v>5281</v>
      </c>
      <c r="B2638" s="1" t="s">
        <v>5282</v>
      </c>
      <c r="C2638" s="1" t="s">
        <v>5283</v>
      </c>
      <c r="D2638" s="1" t="s">
        <v>12</v>
      </c>
      <c r="E2638" s="1" t="s">
        <v>27</v>
      </c>
      <c r="F2638" s="1" t="s">
        <v>14</v>
      </c>
      <c r="G2638" s="1" t="s">
        <v>65</v>
      </c>
      <c r="H2638" s="1" t="s">
        <v>59</v>
      </c>
      <c r="I2638" s="2">
        <v>45686.0</v>
      </c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ht="15.75" customHeight="1">
      <c r="A2639" s="1" t="s">
        <v>5284</v>
      </c>
      <c r="B2639" s="1" t="s">
        <v>5285</v>
      </c>
      <c r="C2639" s="1">
        <v>7.9996907525E10</v>
      </c>
      <c r="D2639" s="1" t="s">
        <v>12</v>
      </c>
      <c r="E2639" s="1" t="s">
        <v>111</v>
      </c>
      <c r="F2639" s="1" t="s">
        <v>14</v>
      </c>
      <c r="G2639" s="1" t="s">
        <v>15</v>
      </c>
      <c r="H2639" s="1" t="s">
        <v>59</v>
      </c>
      <c r="I2639" s="2">
        <v>45686.0</v>
      </c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ht="15.75" customHeight="1">
      <c r="A2640" s="1" t="s">
        <v>1778</v>
      </c>
      <c r="B2640" s="1" t="s">
        <v>5286</v>
      </c>
      <c r="C2640" s="1">
        <v>8.198410207E10</v>
      </c>
      <c r="D2640" s="1" t="s">
        <v>12</v>
      </c>
      <c r="E2640" s="1" t="s">
        <v>32</v>
      </c>
      <c r="F2640" s="1" t="s">
        <v>14</v>
      </c>
      <c r="G2640" s="1" t="s">
        <v>15</v>
      </c>
      <c r="H2640" s="1" t="s">
        <v>59</v>
      </c>
      <c r="I2640" s="2">
        <v>45686.0</v>
      </c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ht="15.75" customHeight="1">
      <c r="A2641" s="1" t="s">
        <v>5287</v>
      </c>
      <c r="B2641" s="1" t="s">
        <v>5288</v>
      </c>
      <c r="C2641" s="1">
        <v>1.1956661005E10</v>
      </c>
      <c r="D2641" s="1" t="s">
        <v>12</v>
      </c>
      <c r="E2641" s="1" t="s">
        <v>93</v>
      </c>
      <c r="F2641" s="1" t="s">
        <v>14</v>
      </c>
      <c r="G2641" s="1" t="s">
        <v>15</v>
      </c>
      <c r="H2641" s="1" t="s">
        <v>20</v>
      </c>
      <c r="I2641" s="2">
        <v>45686.0</v>
      </c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ht="15.75" customHeight="1">
      <c r="A2642" s="1" t="s">
        <v>5289</v>
      </c>
      <c r="B2642" s="1" t="s">
        <v>5290</v>
      </c>
      <c r="C2642" s="1">
        <v>3.1993639498E10</v>
      </c>
      <c r="D2642" s="1" t="s">
        <v>12</v>
      </c>
      <c r="E2642" s="1" t="s">
        <v>111</v>
      </c>
      <c r="F2642" s="1" t="s">
        <v>14</v>
      </c>
      <c r="G2642" s="1" t="s">
        <v>15</v>
      </c>
      <c r="H2642" s="1" t="s">
        <v>20</v>
      </c>
      <c r="I2642" s="2">
        <v>45686.0</v>
      </c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ht="15.75" customHeight="1">
      <c r="A2643" s="1" t="s">
        <v>5291</v>
      </c>
      <c r="B2643" s="1" t="s">
        <v>5292</v>
      </c>
      <c r="C2643" s="1">
        <v>9.182415033E9</v>
      </c>
      <c r="D2643" s="1" t="s">
        <v>12</v>
      </c>
      <c r="E2643" s="1" t="s">
        <v>19</v>
      </c>
      <c r="F2643" s="1" t="s">
        <v>14</v>
      </c>
      <c r="G2643" s="1" t="s">
        <v>15</v>
      </c>
      <c r="H2643" s="1" t="s">
        <v>20</v>
      </c>
      <c r="I2643" s="2">
        <v>45686.0</v>
      </c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ht="15.75" customHeight="1">
      <c r="A2644" s="1" t="s">
        <v>5293</v>
      </c>
      <c r="B2644" s="1" t="s">
        <v>5294</v>
      </c>
      <c r="C2644" s="1">
        <v>4.8996480546E10</v>
      </c>
      <c r="D2644" s="1" t="s">
        <v>12</v>
      </c>
      <c r="E2644" s="1" t="s">
        <v>32</v>
      </c>
      <c r="F2644" s="1" t="s">
        <v>14</v>
      </c>
      <c r="G2644" s="1" t="s">
        <v>15</v>
      </c>
      <c r="H2644" s="1" t="s">
        <v>20</v>
      </c>
      <c r="I2644" s="2">
        <v>45686.0</v>
      </c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ht="15.75" customHeight="1">
      <c r="A2645" s="1" t="s">
        <v>5295</v>
      </c>
      <c r="B2645" s="1" t="s">
        <v>5296</v>
      </c>
      <c r="C2645" s="1">
        <v>1.1980964379E10</v>
      </c>
      <c r="D2645" s="1" t="s">
        <v>12</v>
      </c>
      <c r="E2645" s="1" t="s">
        <v>111</v>
      </c>
      <c r="F2645" s="1" t="s">
        <v>14</v>
      </c>
      <c r="G2645" s="1" t="s">
        <v>15</v>
      </c>
      <c r="H2645" s="1" t="s">
        <v>20</v>
      </c>
      <c r="I2645" s="2">
        <v>45686.0</v>
      </c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ht="15.75" customHeight="1">
      <c r="A2646" s="1" t="s">
        <v>821</v>
      </c>
      <c r="B2646" s="1" t="s">
        <v>5297</v>
      </c>
      <c r="C2646" s="1" t="s">
        <v>5298</v>
      </c>
      <c r="D2646" s="1" t="s">
        <v>12</v>
      </c>
      <c r="E2646" s="1" t="s">
        <v>111</v>
      </c>
      <c r="F2646" s="1" t="s">
        <v>14</v>
      </c>
      <c r="G2646" s="1" t="s">
        <v>65</v>
      </c>
      <c r="H2646" s="1" t="s">
        <v>59</v>
      </c>
      <c r="I2646" s="2">
        <v>45686.0</v>
      </c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ht="15.75" customHeight="1">
      <c r="A2647" s="1" t="s">
        <v>5299</v>
      </c>
      <c r="B2647" s="1" t="s">
        <v>5300</v>
      </c>
      <c r="C2647" s="1">
        <v>5.1993490684E10</v>
      </c>
      <c r="D2647" s="1" t="s">
        <v>12</v>
      </c>
      <c r="E2647" s="1" t="s">
        <v>19</v>
      </c>
      <c r="F2647" s="1" t="s">
        <v>14</v>
      </c>
      <c r="G2647" s="1" t="s">
        <v>15</v>
      </c>
      <c r="H2647" s="1" t="s">
        <v>77</v>
      </c>
      <c r="I2647" s="2">
        <v>45686.0</v>
      </c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ht="15.75" customHeight="1">
      <c r="A2648" s="1" t="s">
        <v>5301</v>
      </c>
      <c r="B2648" s="1" t="s">
        <v>5302</v>
      </c>
      <c r="C2648" s="1">
        <v>4.3999275836E10</v>
      </c>
      <c r="D2648" s="1" t="s">
        <v>12</v>
      </c>
      <c r="E2648" s="1" t="s">
        <v>93</v>
      </c>
      <c r="F2648" s="1" t="s">
        <v>14</v>
      </c>
      <c r="G2648" s="1" t="s">
        <v>65</v>
      </c>
      <c r="H2648" s="1" t="s">
        <v>20</v>
      </c>
      <c r="I2648" s="2">
        <v>45686.0</v>
      </c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ht="15.75" customHeight="1">
      <c r="A2649" s="1" t="s">
        <v>5303</v>
      </c>
      <c r="B2649" s="1" t="s">
        <v>5304</v>
      </c>
      <c r="C2649" s="1">
        <v>2.1966305964E10</v>
      </c>
      <c r="D2649" s="1" t="s">
        <v>12</v>
      </c>
      <c r="E2649" s="1" t="s">
        <v>111</v>
      </c>
      <c r="F2649" s="1" t="s">
        <v>14</v>
      </c>
      <c r="G2649" s="1" t="s">
        <v>15</v>
      </c>
      <c r="H2649" s="1" t="s">
        <v>20</v>
      </c>
      <c r="I2649" s="2">
        <v>45686.0</v>
      </c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ht="15.75" customHeight="1">
      <c r="A2650" s="1" t="s">
        <v>5305</v>
      </c>
      <c r="B2650" s="1" t="s">
        <v>5306</v>
      </c>
      <c r="C2650" s="1">
        <v>5.1995401065E10</v>
      </c>
      <c r="D2650" s="1" t="s">
        <v>12</v>
      </c>
      <c r="E2650" s="1" t="s">
        <v>13</v>
      </c>
      <c r="F2650" s="1" t="s">
        <v>14</v>
      </c>
      <c r="G2650" s="1" t="s">
        <v>65</v>
      </c>
      <c r="H2650" s="1" t="s">
        <v>59</v>
      </c>
      <c r="I2650" s="2">
        <v>45686.0</v>
      </c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ht="15.75" customHeight="1">
      <c r="A2651" s="1" t="s">
        <v>5307</v>
      </c>
      <c r="B2651" s="1" t="s">
        <v>5308</v>
      </c>
      <c r="C2651" s="1">
        <v>1.1954036568E10</v>
      </c>
      <c r="D2651" s="1" t="s">
        <v>12</v>
      </c>
      <c r="E2651" s="1" t="s">
        <v>27</v>
      </c>
      <c r="F2651" s="1" t="s">
        <v>14</v>
      </c>
      <c r="G2651" s="1" t="s">
        <v>15</v>
      </c>
      <c r="H2651" s="1" t="s">
        <v>114</v>
      </c>
      <c r="I2651" s="2">
        <v>45686.0</v>
      </c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ht="15.75" customHeight="1">
      <c r="A2652" s="1" t="s">
        <v>5309</v>
      </c>
      <c r="B2652" s="1" t="s">
        <v>5310</v>
      </c>
      <c r="C2652" s="1">
        <v>9.4991575461E10</v>
      </c>
      <c r="D2652" s="1" t="s">
        <v>12</v>
      </c>
      <c r="E2652" s="1" t="s">
        <v>93</v>
      </c>
      <c r="F2652" s="1" t="s">
        <v>14</v>
      </c>
      <c r="G2652" s="1" t="s">
        <v>15</v>
      </c>
      <c r="H2652" s="1" t="s">
        <v>59</v>
      </c>
      <c r="I2652" s="2">
        <v>45686.0</v>
      </c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ht="15.75" customHeight="1">
      <c r="A2653" s="1" t="s">
        <v>5311</v>
      </c>
      <c r="B2653" s="1" t="s">
        <v>5312</v>
      </c>
      <c r="C2653" s="1">
        <v>6.1995727787E10</v>
      </c>
      <c r="D2653" s="1" t="s">
        <v>12</v>
      </c>
      <c r="E2653" s="1" t="s">
        <v>32</v>
      </c>
      <c r="F2653" s="1" t="s">
        <v>14</v>
      </c>
      <c r="G2653" s="1" t="s">
        <v>15</v>
      </c>
      <c r="H2653" s="1" t="s">
        <v>33</v>
      </c>
      <c r="I2653" s="2">
        <v>45686.0</v>
      </c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ht="15.75" customHeight="1">
      <c r="A2654" s="1" t="s">
        <v>5313</v>
      </c>
      <c r="B2654" s="1" t="s">
        <v>5314</v>
      </c>
      <c r="C2654" s="1">
        <v>3.1990702751E10</v>
      </c>
      <c r="D2654" s="1"/>
      <c r="E2654" s="1"/>
      <c r="F2654" s="1"/>
      <c r="G2654" s="1"/>
      <c r="H2654" s="1"/>
      <c r="I2654" s="2">
        <v>45686.0</v>
      </c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ht="15.75" customHeight="1">
      <c r="A2655" s="1" t="s">
        <v>5315</v>
      </c>
      <c r="B2655" s="1" t="s">
        <v>5316</v>
      </c>
      <c r="C2655" s="1">
        <v>6.5996845814E10</v>
      </c>
      <c r="D2655" s="1" t="s">
        <v>12</v>
      </c>
      <c r="E2655" s="1" t="s">
        <v>32</v>
      </c>
      <c r="F2655" s="1" t="s">
        <v>14</v>
      </c>
      <c r="G2655" s="1" t="s">
        <v>15</v>
      </c>
      <c r="H2655" s="1" t="s">
        <v>20</v>
      </c>
      <c r="I2655" s="2">
        <v>45686.0</v>
      </c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ht="15.75" customHeight="1">
      <c r="A2656" s="1" t="s">
        <v>5317</v>
      </c>
      <c r="B2656" s="1" t="s">
        <v>5318</v>
      </c>
      <c r="C2656" s="1">
        <v>9.4992911426E10</v>
      </c>
      <c r="D2656" s="1" t="s">
        <v>12</v>
      </c>
      <c r="E2656" s="1" t="s">
        <v>39</v>
      </c>
      <c r="F2656" s="1" t="s">
        <v>14</v>
      </c>
      <c r="G2656" s="1" t="s">
        <v>15</v>
      </c>
      <c r="H2656" s="1" t="s">
        <v>20</v>
      </c>
      <c r="I2656" s="2">
        <v>45686.0</v>
      </c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ht="15.75" customHeight="1">
      <c r="A2657" s="1" t="s">
        <v>5319</v>
      </c>
      <c r="B2657" s="1" t="s">
        <v>5320</v>
      </c>
      <c r="C2657" s="1" t="s">
        <v>5321</v>
      </c>
      <c r="D2657" s="1" t="s">
        <v>12</v>
      </c>
      <c r="E2657" s="1" t="s">
        <v>39</v>
      </c>
      <c r="F2657" s="1" t="s">
        <v>14</v>
      </c>
      <c r="G2657" s="1" t="s">
        <v>15</v>
      </c>
      <c r="H2657" s="1" t="s">
        <v>20</v>
      </c>
      <c r="I2657" s="2">
        <v>45686.0</v>
      </c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ht="15.75" customHeight="1">
      <c r="A2658" s="1" t="s">
        <v>5322</v>
      </c>
      <c r="B2658" s="1" t="s">
        <v>5323</v>
      </c>
      <c r="C2658" s="1">
        <v>4.7988921682E10</v>
      </c>
      <c r="D2658" s="1" t="s">
        <v>12</v>
      </c>
      <c r="E2658" s="1" t="s">
        <v>111</v>
      </c>
      <c r="F2658" s="1" t="s">
        <v>14</v>
      </c>
      <c r="G2658" s="1" t="s">
        <v>15</v>
      </c>
      <c r="H2658" s="1" t="s">
        <v>20</v>
      </c>
      <c r="I2658" s="2">
        <v>45686.0</v>
      </c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ht="15.75" customHeight="1">
      <c r="A2659" s="1" t="s">
        <v>5324</v>
      </c>
      <c r="B2659" s="1" t="s">
        <v>5325</v>
      </c>
      <c r="C2659" s="1">
        <v>5.511942199047E12</v>
      </c>
      <c r="D2659" s="1" t="s">
        <v>12</v>
      </c>
      <c r="E2659" s="1" t="s">
        <v>32</v>
      </c>
      <c r="F2659" s="1" t="s">
        <v>14</v>
      </c>
      <c r="G2659" s="1" t="s">
        <v>65</v>
      </c>
      <c r="H2659" s="1" t="s">
        <v>77</v>
      </c>
      <c r="I2659" s="2">
        <v>45686.0</v>
      </c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ht="15.75" customHeight="1">
      <c r="A2660" s="1" t="s">
        <v>5326</v>
      </c>
      <c r="B2660" s="1" t="s">
        <v>5327</v>
      </c>
      <c r="C2660" s="1">
        <v>1.1968334984E10</v>
      </c>
      <c r="D2660" s="1" t="s">
        <v>12</v>
      </c>
      <c r="E2660" s="1" t="s">
        <v>27</v>
      </c>
      <c r="F2660" s="1" t="s">
        <v>14</v>
      </c>
      <c r="G2660" s="1" t="s">
        <v>65</v>
      </c>
      <c r="H2660" s="1" t="s">
        <v>59</v>
      </c>
      <c r="I2660" s="2">
        <v>45686.0</v>
      </c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ht="15.75" customHeight="1">
      <c r="A2661" s="1" t="s">
        <v>5328</v>
      </c>
      <c r="B2661" s="1" t="s">
        <v>5329</v>
      </c>
      <c r="C2661" s="1">
        <v>1.1963001204E10</v>
      </c>
      <c r="D2661" s="1" t="s">
        <v>12</v>
      </c>
      <c r="E2661" s="1" t="s">
        <v>32</v>
      </c>
      <c r="F2661" s="1" t="s">
        <v>14</v>
      </c>
      <c r="G2661" s="1" t="s">
        <v>15</v>
      </c>
      <c r="H2661" s="1" t="s">
        <v>77</v>
      </c>
      <c r="I2661" s="2">
        <v>45686.0</v>
      </c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ht="15.75" customHeight="1">
      <c r="A2662" s="1" t="s">
        <v>5330</v>
      </c>
      <c r="B2662" s="1" t="s">
        <v>5331</v>
      </c>
      <c r="C2662" s="1">
        <v>7.1989330768E10</v>
      </c>
      <c r="D2662" s="1" t="s">
        <v>12</v>
      </c>
      <c r="E2662" s="1" t="s">
        <v>93</v>
      </c>
      <c r="F2662" s="1" t="s">
        <v>14</v>
      </c>
      <c r="G2662" s="1" t="s">
        <v>15</v>
      </c>
      <c r="H2662" s="1" t="s">
        <v>59</v>
      </c>
      <c r="I2662" s="2">
        <v>45686.0</v>
      </c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ht="15.75" customHeight="1">
      <c r="A2663" s="1" t="s">
        <v>5332</v>
      </c>
      <c r="B2663" s="1" t="s">
        <v>5333</v>
      </c>
      <c r="C2663" s="1">
        <v>4.9999707671E10</v>
      </c>
      <c r="D2663" s="1" t="s">
        <v>12</v>
      </c>
      <c r="E2663" s="1" t="s">
        <v>19</v>
      </c>
      <c r="F2663" s="1" t="s">
        <v>14</v>
      </c>
      <c r="G2663" s="1" t="s">
        <v>15</v>
      </c>
      <c r="H2663" s="1" t="s">
        <v>20</v>
      </c>
      <c r="I2663" s="2">
        <v>45686.0</v>
      </c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ht="15.75" customHeight="1">
      <c r="A2664" s="1" t="s">
        <v>5334</v>
      </c>
      <c r="B2664" s="1" t="s">
        <v>5335</v>
      </c>
      <c r="C2664" s="1">
        <v>9.1984862751E10</v>
      </c>
      <c r="D2664" s="1" t="s">
        <v>12</v>
      </c>
      <c r="E2664" s="1" t="s">
        <v>39</v>
      </c>
      <c r="F2664" s="1" t="s">
        <v>14</v>
      </c>
      <c r="G2664" s="1" t="s">
        <v>15</v>
      </c>
      <c r="H2664" s="1" t="s">
        <v>20</v>
      </c>
      <c r="I2664" s="2">
        <v>45686.0</v>
      </c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ht="15.75" customHeight="1">
      <c r="A2665" s="1" t="s">
        <v>5336</v>
      </c>
      <c r="B2665" s="1" t="s">
        <v>5337</v>
      </c>
      <c r="C2665" s="1">
        <v>8.1997144646E10</v>
      </c>
      <c r="D2665" s="1" t="s">
        <v>12</v>
      </c>
      <c r="E2665" s="1" t="s">
        <v>68</v>
      </c>
      <c r="F2665" s="1" t="s">
        <v>14</v>
      </c>
      <c r="G2665" s="1" t="s">
        <v>15</v>
      </c>
      <c r="H2665" s="1" t="s">
        <v>59</v>
      </c>
      <c r="I2665" s="2">
        <v>45686.0</v>
      </c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ht="15.75" customHeight="1">
      <c r="A2666" s="1" t="s">
        <v>5338</v>
      </c>
      <c r="B2666" s="1" t="s">
        <v>5339</v>
      </c>
      <c r="C2666" s="1">
        <v>1.1967868221E10</v>
      </c>
      <c r="D2666" s="1" t="s">
        <v>12</v>
      </c>
      <c r="E2666" s="1" t="s">
        <v>68</v>
      </c>
      <c r="F2666" s="1" t="s">
        <v>14</v>
      </c>
      <c r="G2666" s="1" t="s">
        <v>65</v>
      </c>
      <c r="H2666" s="1" t="s">
        <v>20</v>
      </c>
      <c r="I2666" s="2">
        <v>45686.0</v>
      </c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ht="15.75" customHeight="1">
      <c r="A2667" s="1" t="s">
        <v>5340</v>
      </c>
      <c r="B2667" s="1" t="s">
        <v>5341</v>
      </c>
      <c r="C2667" s="1">
        <v>3.1980190968E10</v>
      </c>
      <c r="D2667" s="1" t="s">
        <v>12</v>
      </c>
      <c r="E2667" s="1" t="s">
        <v>32</v>
      </c>
      <c r="F2667" s="1" t="s">
        <v>14</v>
      </c>
      <c r="G2667" s="1" t="s">
        <v>65</v>
      </c>
      <c r="H2667" s="1" t="s">
        <v>20</v>
      </c>
      <c r="I2667" s="2">
        <v>45686.0</v>
      </c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ht="15.75" customHeight="1">
      <c r="A2668" s="1" t="s">
        <v>5342</v>
      </c>
      <c r="B2668" s="1" t="s">
        <v>5343</v>
      </c>
      <c r="C2668" s="1">
        <v>8.7981386652E10</v>
      </c>
      <c r="D2668" s="1" t="s">
        <v>12</v>
      </c>
      <c r="E2668" s="1" t="s">
        <v>32</v>
      </c>
      <c r="F2668" s="1" t="s">
        <v>14</v>
      </c>
      <c r="G2668" s="1" t="s">
        <v>65</v>
      </c>
      <c r="H2668" s="1" t="s">
        <v>59</v>
      </c>
      <c r="I2668" s="2">
        <v>45686.0</v>
      </c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ht="15.75" customHeight="1">
      <c r="A2669" s="1" t="s">
        <v>5344</v>
      </c>
      <c r="B2669" s="1" t="s">
        <v>5345</v>
      </c>
      <c r="C2669" s="1">
        <v>8.3993385915E10</v>
      </c>
      <c r="D2669" s="1" t="s">
        <v>12</v>
      </c>
      <c r="E2669" s="1" t="s">
        <v>111</v>
      </c>
      <c r="F2669" s="1" t="s">
        <v>14</v>
      </c>
      <c r="G2669" s="1" t="s">
        <v>15</v>
      </c>
      <c r="H2669" s="1" t="s">
        <v>59</v>
      </c>
      <c r="I2669" s="2">
        <v>45686.0</v>
      </c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ht="15.75" customHeight="1">
      <c r="A2670" s="1" t="s">
        <v>5346</v>
      </c>
      <c r="B2670" s="1" t="s">
        <v>5347</v>
      </c>
      <c r="C2670" s="1">
        <v>8.4994405654E10</v>
      </c>
      <c r="D2670" s="1" t="s">
        <v>12</v>
      </c>
      <c r="E2670" s="1" t="s">
        <v>27</v>
      </c>
      <c r="F2670" s="1" t="s">
        <v>14</v>
      </c>
      <c r="G2670" s="1" t="s">
        <v>15</v>
      </c>
      <c r="H2670" s="1" t="s">
        <v>20</v>
      </c>
      <c r="I2670" s="2">
        <v>45686.0</v>
      </c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ht="15.75" customHeight="1">
      <c r="A2671" s="1" t="s">
        <v>5348</v>
      </c>
      <c r="B2671" s="1" t="s">
        <v>5349</v>
      </c>
      <c r="C2671" s="1">
        <v>4.7997744762E10</v>
      </c>
      <c r="D2671" s="1" t="s">
        <v>12</v>
      </c>
      <c r="E2671" s="1" t="s">
        <v>24</v>
      </c>
      <c r="F2671" s="1" t="s">
        <v>14</v>
      </c>
      <c r="G2671" s="1" t="s">
        <v>15</v>
      </c>
      <c r="H2671" s="1" t="s">
        <v>20</v>
      </c>
      <c r="I2671" s="2">
        <v>45686.0</v>
      </c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ht="15.75" customHeight="1">
      <c r="A2672" s="1" t="s">
        <v>5350</v>
      </c>
      <c r="B2672" s="1" t="s">
        <v>5351</v>
      </c>
      <c r="C2672" s="1">
        <v>1.19845303E10</v>
      </c>
      <c r="D2672" s="1" t="s">
        <v>12</v>
      </c>
      <c r="E2672" s="1" t="s">
        <v>47</v>
      </c>
      <c r="F2672" s="1" t="s">
        <v>14</v>
      </c>
      <c r="G2672" s="1" t="s">
        <v>15</v>
      </c>
      <c r="H2672" s="1" t="s">
        <v>20</v>
      </c>
      <c r="I2672" s="2">
        <v>45686.0</v>
      </c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ht="15.75" customHeight="1">
      <c r="A2673" s="1" t="s">
        <v>338</v>
      </c>
      <c r="B2673" s="1" t="s">
        <v>5352</v>
      </c>
      <c r="C2673" s="1">
        <v>5.1996817925E10</v>
      </c>
      <c r="D2673" s="1" t="s">
        <v>12</v>
      </c>
      <c r="E2673" s="1" t="s">
        <v>32</v>
      </c>
      <c r="F2673" s="1" t="s">
        <v>14</v>
      </c>
      <c r="G2673" s="1" t="s">
        <v>15</v>
      </c>
      <c r="H2673" s="1" t="s">
        <v>20</v>
      </c>
      <c r="I2673" s="2">
        <v>45686.0</v>
      </c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ht="15.75" customHeight="1">
      <c r="A2674" s="1" t="s">
        <v>5353</v>
      </c>
      <c r="B2674" s="1" t="s">
        <v>5354</v>
      </c>
      <c r="C2674" s="1">
        <v>1.1946799697E10</v>
      </c>
      <c r="D2674" s="1" t="s">
        <v>12</v>
      </c>
      <c r="E2674" s="1" t="s">
        <v>333</v>
      </c>
      <c r="F2674" s="1" t="s">
        <v>14</v>
      </c>
      <c r="G2674" s="1" t="s">
        <v>65</v>
      </c>
      <c r="H2674" s="1" t="s">
        <v>33</v>
      </c>
      <c r="I2674" s="2">
        <v>45686.0</v>
      </c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ht="15.75" customHeight="1">
      <c r="A2675" s="1" t="s">
        <v>5355</v>
      </c>
      <c r="B2675" s="1" t="s">
        <v>5356</v>
      </c>
      <c r="C2675" s="1">
        <v>3.3998087615E10</v>
      </c>
      <c r="D2675" s="1" t="s">
        <v>12</v>
      </c>
      <c r="E2675" s="1" t="s">
        <v>13</v>
      </c>
      <c r="F2675" s="1" t="s">
        <v>14</v>
      </c>
      <c r="G2675" s="1" t="s">
        <v>15</v>
      </c>
      <c r="H2675" s="1" t="s">
        <v>44</v>
      </c>
      <c r="I2675" s="2">
        <v>45686.0</v>
      </c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ht="15.75" customHeight="1">
      <c r="A2676" s="1" t="s">
        <v>5357</v>
      </c>
      <c r="B2676" s="1" t="s">
        <v>5358</v>
      </c>
      <c r="C2676" s="1">
        <v>1.1988376672E10</v>
      </c>
      <c r="D2676" s="1" t="s">
        <v>12</v>
      </c>
      <c r="E2676" s="1" t="s">
        <v>32</v>
      </c>
      <c r="F2676" s="1" t="s">
        <v>14</v>
      </c>
      <c r="G2676" s="1" t="s">
        <v>65</v>
      </c>
      <c r="H2676" s="1" t="s">
        <v>33</v>
      </c>
      <c r="I2676" s="2">
        <v>45686.0</v>
      </c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ht="15.75" customHeight="1">
      <c r="A2677" s="1" t="s">
        <v>3988</v>
      </c>
      <c r="B2677" s="1" t="s">
        <v>5359</v>
      </c>
      <c r="C2677" s="1">
        <v>1.1913141684E10</v>
      </c>
      <c r="D2677" s="1" t="s">
        <v>12</v>
      </c>
      <c r="E2677" s="1" t="s">
        <v>39</v>
      </c>
      <c r="F2677" s="1" t="s">
        <v>14</v>
      </c>
      <c r="G2677" s="1" t="s">
        <v>15</v>
      </c>
      <c r="H2677" s="1" t="s">
        <v>20</v>
      </c>
      <c r="I2677" s="2">
        <v>45686.0</v>
      </c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ht="15.75" customHeight="1">
      <c r="A2678" s="1" t="s">
        <v>5360</v>
      </c>
      <c r="B2678" s="1" t="s">
        <v>5361</v>
      </c>
      <c r="C2678" s="1">
        <v>6.6981013841E10</v>
      </c>
      <c r="D2678" s="1" t="s">
        <v>12</v>
      </c>
      <c r="E2678" s="1" t="s">
        <v>13</v>
      </c>
      <c r="F2678" s="1" t="s">
        <v>14</v>
      </c>
      <c r="G2678" s="1" t="s">
        <v>65</v>
      </c>
      <c r="H2678" s="1" t="s">
        <v>59</v>
      </c>
      <c r="I2678" s="2">
        <v>45686.0</v>
      </c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ht="15.75" customHeight="1">
      <c r="A2679" s="1" t="s">
        <v>5362</v>
      </c>
      <c r="B2679" s="1" t="s">
        <v>5363</v>
      </c>
      <c r="C2679" s="1" t="s">
        <v>5364</v>
      </c>
      <c r="D2679" s="1" t="s">
        <v>12</v>
      </c>
      <c r="E2679" s="1" t="s">
        <v>39</v>
      </c>
      <c r="F2679" s="1" t="s">
        <v>14</v>
      </c>
      <c r="G2679" s="1" t="s">
        <v>15</v>
      </c>
      <c r="H2679" s="1" t="s">
        <v>20</v>
      </c>
      <c r="I2679" s="2">
        <v>45686.0</v>
      </c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ht="15.75" customHeight="1">
      <c r="A2680" s="1" t="s">
        <v>5365</v>
      </c>
      <c r="B2680" s="1" t="s">
        <v>5366</v>
      </c>
      <c r="C2680" s="1">
        <v>4.8996708008E10</v>
      </c>
      <c r="D2680" s="1" t="s">
        <v>12</v>
      </c>
      <c r="E2680" s="1" t="s">
        <v>27</v>
      </c>
      <c r="F2680" s="1" t="s">
        <v>14</v>
      </c>
      <c r="G2680" s="1" t="s">
        <v>15</v>
      </c>
      <c r="H2680" s="1" t="s">
        <v>20</v>
      </c>
      <c r="I2680" s="2">
        <v>45686.0</v>
      </c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ht="15.75" customHeight="1">
      <c r="A2681" s="1" t="s">
        <v>5367</v>
      </c>
      <c r="B2681" s="1" t="s">
        <v>5368</v>
      </c>
      <c r="C2681" s="1">
        <v>7.1988687526E10</v>
      </c>
      <c r="D2681" s="1" t="s">
        <v>12</v>
      </c>
      <c r="E2681" s="1" t="s">
        <v>93</v>
      </c>
      <c r="F2681" s="1" t="s">
        <v>14</v>
      </c>
      <c r="G2681" s="1" t="s">
        <v>15</v>
      </c>
      <c r="H2681" s="1" t="s">
        <v>59</v>
      </c>
      <c r="I2681" s="2">
        <v>45686.0</v>
      </c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ht="15.75" customHeight="1">
      <c r="A2682" s="1" t="s">
        <v>5369</v>
      </c>
      <c r="B2682" s="1" t="s">
        <v>5370</v>
      </c>
      <c r="C2682" s="1">
        <v>7.1981477041E10</v>
      </c>
      <c r="D2682" s="1" t="s">
        <v>12</v>
      </c>
      <c r="E2682" s="1" t="s">
        <v>13</v>
      </c>
      <c r="F2682" s="1" t="s">
        <v>14</v>
      </c>
      <c r="G2682" s="1" t="s">
        <v>15</v>
      </c>
      <c r="H2682" s="1" t="s">
        <v>59</v>
      </c>
      <c r="I2682" s="2">
        <v>45686.0</v>
      </c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ht="15.75" customHeight="1">
      <c r="A2683" s="1" t="s">
        <v>5371</v>
      </c>
      <c r="B2683" s="1" t="s">
        <v>5372</v>
      </c>
      <c r="C2683" s="1">
        <v>1.1953397073E10</v>
      </c>
      <c r="D2683" s="1" t="s">
        <v>12</v>
      </c>
      <c r="E2683" s="1" t="s">
        <v>13</v>
      </c>
      <c r="F2683" s="1" t="s">
        <v>14</v>
      </c>
      <c r="G2683" s="1" t="s">
        <v>15</v>
      </c>
      <c r="H2683" s="1" t="s">
        <v>77</v>
      </c>
      <c r="I2683" s="2">
        <v>45686.0</v>
      </c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ht="15.75" customHeight="1">
      <c r="A2684" s="1" t="s">
        <v>5373</v>
      </c>
      <c r="B2684" s="1" t="s">
        <v>5374</v>
      </c>
      <c r="C2684" s="1">
        <v>1.6994032234E10</v>
      </c>
      <c r="D2684" s="1" t="s">
        <v>12</v>
      </c>
      <c r="E2684" s="1" t="s">
        <v>27</v>
      </c>
      <c r="F2684" s="1" t="s">
        <v>14</v>
      </c>
      <c r="G2684" s="1" t="s">
        <v>65</v>
      </c>
      <c r="H2684" s="1" t="s">
        <v>20</v>
      </c>
      <c r="I2684" s="2">
        <v>45686.0</v>
      </c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ht="15.75" customHeight="1">
      <c r="A2685" s="1" t="s">
        <v>5375</v>
      </c>
      <c r="B2685" s="1" t="s">
        <v>5376</v>
      </c>
      <c r="C2685" s="1">
        <v>6.1982111995E10</v>
      </c>
      <c r="D2685" s="1" t="s">
        <v>12</v>
      </c>
      <c r="E2685" s="1" t="s">
        <v>24</v>
      </c>
      <c r="F2685" s="1" t="s">
        <v>14</v>
      </c>
      <c r="G2685" s="1" t="s">
        <v>15</v>
      </c>
      <c r="H2685" s="1" t="s">
        <v>77</v>
      </c>
      <c r="I2685" s="2">
        <v>45686.0</v>
      </c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ht="15.75" customHeight="1">
      <c r="A2686" s="1" t="s">
        <v>5377</v>
      </c>
      <c r="B2686" s="1" t="s">
        <v>5378</v>
      </c>
      <c r="C2686" s="1">
        <v>5.592390745E9</v>
      </c>
      <c r="D2686" s="1" t="s">
        <v>12</v>
      </c>
      <c r="E2686" s="1" t="s">
        <v>13</v>
      </c>
      <c r="F2686" s="1" t="s">
        <v>14</v>
      </c>
      <c r="G2686" s="1" t="s">
        <v>15</v>
      </c>
      <c r="H2686" s="1" t="s">
        <v>20</v>
      </c>
      <c r="I2686" s="2">
        <v>45686.0</v>
      </c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ht="15.75" customHeight="1">
      <c r="A2687" s="1" t="s">
        <v>5379</v>
      </c>
      <c r="B2687" s="1" t="s">
        <v>5380</v>
      </c>
      <c r="C2687" s="1">
        <v>1.1993272047E10</v>
      </c>
      <c r="D2687" s="1" t="s">
        <v>12</v>
      </c>
      <c r="E2687" s="1" t="s">
        <v>32</v>
      </c>
      <c r="F2687" s="1" t="s">
        <v>14</v>
      </c>
      <c r="G2687" s="1" t="s">
        <v>15</v>
      </c>
      <c r="H2687" s="1" t="s">
        <v>59</v>
      </c>
      <c r="I2687" s="2">
        <v>45686.0</v>
      </c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ht="15.75" customHeight="1">
      <c r="A2688" s="1" t="s">
        <v>5381</v>
      </c>
      <c r="B2688" s="1" t="s">
        <v>5382</v>
      </c>
      <c r="C2688" s="1">
        <v>8.4999440583E10</v>
      </c>
      <c r="D2688" s="1" t="s">
        <v>12</v>
      </c>
      <c r="E2688" s="1" t="s">
        <v>13</v>
      </c>
      <c r="F2688" s="1" t="s">
        <v>14</v>
      </c>
      <c r="G2688" s="1" t="s">
        <v>15</v>
      </c>
      <c r="H2688" s="1" t="s">
        <v>84</v>
      </c>
      <c r="I2688" s="2">
        <v>45686.0</v>
      </c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ht="15.75" customHeight="1">
      <c r="A2689" s="1" t="s">
        <v>1531</v>
      </c>
      <c r="B2689" s="1" t="s">
        <v>5383</v>
      </c>
      <c r="C2689" s="1">
        <v>8.1993434033E10</v>
      </c>
      <c r="D2689" s="1" t="s">
        <v>12</v>
      </c>
      <c r="E2689" s="1" t="s">
        <v>13</v>
      </c>
      <c r="F2689" s="1" t="s">
        <v>14</v>
      </c>
      <c r="G2689" s="1" t="s">
        <v>15</v>
      </c>
      <c r="H2689" s="1" t="s">
        <v>84</v>
      </c>
      <c r="I2689" s="2">
        <v>45686.0</v>
      </c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ht="15.75" customHeight="1">
      <c r="A2690" s="1" t="s">
        <v>5384</v>
      </c>
      <c r="B2690" s="1" t="s">
        <v>5385</v>
      </c>
      <c r="C2690" s="1">
        <v>1.1998873502E10</v>
      </c>
      <c r="D2690" s="1" t="s">
        <v>12</v>
      </c>
      <c r="E2690" s="1" t="s">
        <v>32</v>
      </c>
      <c r="F2690" s="1" t="s">
        <v>14</v>
      </c>
      <c r="G2690" s="1" t="s">
        <v>15</v>
      </c>
      <c r="H2690" s="1" t="s">
        <v>48</v>
      </c>
      <c r="I2690" s="2">
        <v>45686.0</v>
      </c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ht="15.75" customHeight="1">
      <c r="A2691" s="1" t="s">
        <v>5386</v>
      </c>
      <c r="B2691" s="1" t="s">
        <v>5387</v>
      </c>
      <c r="C2691" s="1" t="s">
        <v>5388</v>
      </c>
      <c r="D2691" s="1" t="s">
        <v>12</v>
      </c>
      <c r="E2691" s="1" t="s">
        <v>39</v>
      </c>
      <c r="F2691" s="1" t="s">
        <v>14</v>
      </c>
      <c r="G2691" s="1" t="s">
        <v>15</v>
      </c>
      <c r="H2691" s="1" t="s">
        <v>20</v>
      </c>
      <c r="I2691" s="2">
        <v>45686.0</v>
      </c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ht="15.75" customHeight="1">
      <c r="A2692" s="1" t="s">
        <v>709</v>
      </c>
      <c r="B2692" s="1" t="s">
        <v>5389</v>
      </c>
      <c r="C2692" s="1">
        <v>5.1993009095E10</v>
      </c>
      <c r="D2692" s="1" t="s">
        <v>12</v>
      </c>
      <c r="E2692" s="1" t="s">
        <v>32</v>
      </c>
      <c r="F2692" s="1" t="s">
        <v>14</v>
      </c>
      <c r="G2692" s="1" t="s">
        <v>15</v>
      </c>
      <c r="H2692" s="1" t="s">
        <v>20</v>
      </c>
      <c r="I2692" s="2">
        <v>45686.0</v>
      </c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ht="15.75" customHeight="1">
      <c r="A2693" s="1" t="s">
        <v>5390</v>
      </c>
      <c r="B2693" s="1" t="s">
        <v>5391</v>
      </c>
      <c r="C2693" s="1">
        <v>9.2985993479E10</v>
      </c>
      <c r="D2693" s="1" t="s">
        <v>12</v>
      </c>
      <c r="E2693" s="1" t="s">
        <v>27</v>
      </c>
      <c r="F2693" s="1" t="s">
        <v>14</v>
      </c>
      <c r="G2693" s="1" t="s">
        <v>65</v>
      </c>
      <c r="H2693" s="1" t="s">
        <v>59</v>
      </c>
      <c r="I2693" s="2">
        <v>45686.0</v>
      </c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ht="15.75" customHeight="1">
      <c r="A2694" s="1" t="s">
        <v>5392</v>
      </c>
      <c r="B2694" s="1" t="s">
        <v>5393</v>
      </c>
      <c r="C2694" s="1">
        <v>9.5991508411E10</v>
      </c>
      <c r="D2694" s="1" t="s">
        <v>12</v>
      </c>
      <c r="E2694" s="1" t="s">
        <v>32</v>
      </c>
      <c r="F2694" s="1" t="s">
        <v>14</v>
      </c>
      <c r="G2694" s="1" t="s">
        <v>65</v>
      </c>
      <c r="H2694" s="1" t="s">
        <v>5394</v>
      </c>
      <c r="I2694" s="2">
        <v>45686.0</v>
      </c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ht="15.75" customHeight="1">
      <c r="A2695" s="1" t="s">
        <v>42</v>
      </c>
      <c r="B2695" s="1" t="s">
        <v>5395</v>
      </c>
      <c r="C2695" s="1">
        <v>1.1989321662E10</v>
      </c>
      <c r="D2695" s="1" t="s">
        <v>12</v>
      </c>
      <c r="E2695" s="1" t="s">
        <v>27</v>
      </c>
      <c r="F2695" s="1" t="s">
        <v>14</v>
      </c>
      <c r="G2695" s="1" t="s">
        <v>65</v>
      </c>
      <c r="H2695" s="1" t="s">
        <v>59</v>
      </c>
      <c r="I2695" s="2">
        <v>45686.0</v>
      </c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ht="15.75" customHeight="1">
      <c r="A2696" s="1" t="s">
        <v>5396</v>
      </c>
      <c r="B2696" s="1" t="s">
        <v>5397</v>
      </c>
      <c r="C2696" s="1" t="s">
        <v>5398</v>
      </c>
      <c r="D2696" s="1" t="s">
        <v>12</v>
      </c>
      <c r="E2696" s="1" t="s">
        <v>47</v>
      </c>
      <c r="F2696" s="1" t="s">
        <v>14</v>
      </c>
      <c r="G2696" s="1" t="s">
        <v>15</v>
      </c>
      <c r="H2696" s="1" t="s">
        <v>20</v>
      </c>
      <c r="I2696" s="2">
        <v>45686.0</v>
      </c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ht="15.75" customHeight="1">
      <c r="A2697" s="1" t="s">
        <v>5399</v>
      </c>
      <c r="B2697" s="1" t="s">
        <v>5400</v>
      </c>
      <c r="C2697" s="1">
        <v>6.9993474656E10</v>
      </c>
      <c r="D2697" s="1" t="s">
        <v>12</v>
      </c>
      <c r="E2697" s="1" t="s">
        <v>13</v>
      </c>
      <c r="F2697" s="1" t="s">
        <v>14</v>
      </c>
      <c r="G2697" s="1" t="s">
        <v>65</v>
      </c>
      <c r="H2697" s="1" t="s">
        <v>84</v>
      </c>
      <c r="I2697" s="2">
        <v>45686.0</v>
      </c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ht="15.75" customHeight="1">
      <c r="A2698" s="1" t="s">
        <v>5401</v>
      </c>
      <c r="B2698" s="1" t="s">
        <v>5402</v>
      </c>
      <c r="C2698" s="1">
        <v>8.3998243864E10</v>
      </c>
      <c r="D2698" s="1" t="s">
        <v>12</v>
      </c>
      <c r="E2698" s="1" t="s">
        <v>68</v>
      </c>
      <c r="F2698" s="1" t="s">
        <v>14</v>
      </c>
      <c r="G2698" s="1" t="s">
        <v>65</v>
      </c>
      <c r="H2698" s="1" t="s">
        <v>20</v>
      </c>
      <c r="I2698" s="2">
        <v>45686.0</v>
      </c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ht="15.75" customHeight="1">
      <c r="A2699" s="1" t="s">
        <v>5403</v>
      </c>
      <c r="B2699" s="1" t="s">
        <v>5404</v>
      </c>
      <c r="C2699" s="1">
        <v>1.3991199903E10</v>
      </c>
      <c r="D2699" s="1" t="s">
        <v>12</v>
      </c>
      <c r="E2699" s="1" t="s">
        <v>19</v>
      </c>
      <c r="F2699" s="1" t="s">
        <v>14</v>
      </c>
      <c r="G2699" s="1" t="s">
        <v>15</v>
      </c>
      <c r="H2699" s="1" t="s">
        <v>33</v>
      </c>
      <c r="I2699" s="2">
        <v>45686.0</v>
      </c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ht="15.75" customHeight="1">
      <c r="A2700" s="1" t="s">
        <v>5405</v>
      </c>
      <c r="B2700" s="1" t="s">
        <v>5406</v>
      </c>
      <c r="C2700" s="1">
        <v>9.8992318381E10</v>
      </c>
      <c r="D2700" s="1" t="s">
        <v>12</v>
      </c>
      <c r="E2700" s="1" t="s">
        <v>32</v>
      </c>
      <c r="F2700" s="1" t="s">
        <v>14</v>
      </c>
      <c r="G2700" s="1" t="s">
        <v>15</v>
      </c>
      <c r="H2700" s="1" t="s">
        <v>20</v>
      </c>
      <c r="I2700" s="2">
        <v>45686.0</v>
      </c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ht="15.75" customHeight="1">
      <c r="A2701" s="1" t="s">
        <v>5407</v>
      </c>
      <c r="B2701" s="1" t="s">
        <v>5408</v>
      </c>
      <c r="C2701" s="1">
        <v>1.1911483173E10</v>
      </c>
      <c r="D2701" s="1" t="s">
        <v>12</v>
      </c>
      <c r="E2701" s="1" t="s">
        <v>24</v>
      </c>
      <c r="F2701" s="1" t="s">
        <v>14</v>
      </c>
      <c r="G2701" s="1" t="s">
        <v>65</v>
      </c>
      <c r="H2701" s="1" t="s">
        <v>51</v>
      </c>
      <c r="I2701" s="2">
        <v>45686.0</v>
      </c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ht="15.75" customHeight="1">
      <c r="A2702" s="1" t="s">
        <v>5409</v>
      </c>
      <c r="B2702" s="1" t="s">
        <v>5410</v>
      </c>
      <c r="C2702" s="1">
        <v>2.8999112649E10</v>
      </c>
      <c r="D2702" s="1" t="s">
        <v>12</v>
      </c>
      <c r="E2702" s="1" t="s">
        <v>68</v>
      </c>
      <c r="F2702" s="1" t="s">
        <v>14</v>
      </c>
      <c r="G2702" s="1" t="s">
        <v>15</v>
      </c>
      <c r="H2702" s="1" t="s">
        <v>59</v>
      </c>
      <c r="I2702" s="2">
        <v>45686.0</v>
      </c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ht="15.75" customHeight="1">
      <c r="A2703" s="1" t="s">
        <v>5411</v>
      </c>
      <c r="B2703" s="1" t="s">
        <v>5412</v>
      </c>
      <c r="C2703" s="1">
        <v>5.4996120307E10</v>
      </c>
      <c r="D2703" s="1" t="s">
        <v>12</v>
      </c>
      <c r="E2703" s="1" t="s">
        <v>39</v>
      </c>
      <c r="F2703" s="1" t="s">
        <v>14</v>
      </c>
      <c r="G2703" s="1" t="s">
        <v>15</v>
      </c>
      <c r="H2703" s="1" t="s">
        <v>20</v>
      </c>
      <c r="I2703" s="2">
        <v>45686.0</v>
      </c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ht="15.75" customHeight="1">
      <c r="A2704" s="1" t="s">
        <v>2043</v>
      </c>
      <c r="B2704" s="1" t="s">
        <v>5413</v>
      </c>
      <c r="C2704" s="1">
        <v>7.5992243263E10</v>
      </c>
      <c r="D2704" s="1" t="s">
        <v>12</v>
      </c>
      <c r="E2704" s="1" t="s">
        <v>32</v>
      </c>
      <c r="F2704" s="1" t="s">
        <v>14</v>
      </c>
      <c r="G2704" s="1" t="s">
        <v>65</v>
      </c>
      <c r="H2704" s="1" t="s">
        <v>20</v>
      </c>
      <c r="I2704" s="2">
        <v>45686.0</v>
      </c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ht="15.75" customHeight="1">
      <c r="A2705" s="1" t="s">
        <v>5414</v>
      </c>
      <c r="B2705" s="1" t="s">
        <v>5415</v>
      </c>
      <c r="C2705" s="1" t="s">
        <v>5416</v>
      </c>
      <c r="D2705" s="1" t="s">
        <v>12</v>
      </c>
      <c r="E2705" s="1" t="s">
        <v>32</v>
      </c>
      <c r="F2705" s="1" t="s">
        <v>14</v>
      </c>
      <c r="G2705" s="1" t="s">
        <v>15</v>
      </c>
      <c r="H2705" s="1" t="s">
        <v>20</v>
      </c>
      <c r="I2705" s="2">
        <v>45686.0</v>
      </c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ht="15.75" customHeight="1">
      <c r="A2706" s="1" t="s">
        <v>5417</v>
      </c>
      <c r="B2706" s="1" t="s">
        <v>5418</v>
      </c>
      <c r="C2706" s="1">
        <v>5.582988492206E12</v>
      </c>
      <c r="D2706" s="1" t="s">
        <v>12</v>
      </c>
      <c r="E2706" s="1" t="s">
        <v>24</v>
      </c>
      <c r="F2706" s="1" t="s">
        <v>14</v>
      </c>
      <c r="G2706" s="1" t="s">
        <v>65</v>
      </c>
      <c r="H2706" s="1" t="s">
        <v>20</v>
      </c>
      <c r="I2706" s="2">
        <v>45686.0</v>
      </c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ht="15.75" customHeight="1">
      <c r="A2707" s="1" t="s">
        <v>5419</v>
      </c>
      <c r="B2707" s="1" t="s">
        <v>5420</v>
      </c>
      <c r="C2707" s="1">
        <v>1.9999842687E10</v>
      </c>
      <c r="D2707" s="1" t="s">
        <v>12</v>
      </c>
      <c r="E2707" s="1" t="s">
        <v>32</v>
      </c>
      <c r="F2707" s="1" t="s">
        <v>14</v>
      </c>
      <c r="G2707" s="1" t="s">
        <v>15</v>
      </c>
      <c r="H2707" s="1" t="s">
        <v>20</v>
      </c>
      <c r="I2707" s="2">
        <v>45686.0</v>
      </c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ht="15.75" customHeight="1">
      <c r="A2708" s="1" t="s">
        <v>5421</v>
      </c>
      <c r="B2708" s="1" t="s">
        <v>5422</v>
      </c>
      <c r="C2708" s="1">
        <v>4.5999488098E10</v>
      </c>
      <c r="D2708" s="1" t="s">
        <v>12</v>
      </c>
      <c r="E2708" s="1" t="s">
        <v>32</v>
      </c>
      <c r="F2708" s="1" t="s">
        <v>14</v>
      </c>
      <c r="G2708" s="1" t="s">
        <v>15</v>
      </c>
      <c r="H2708" s="1" t="s">
        <v>33</v>
      </c>
      <c r="I2708" s="2">
        <v>45686.0</v>
      </c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ht="15.75" customHeight="1">
      <c r="A2709" s="1" t="s">
        <v>5423</v>
      </c>
      <c r="B2709" s="1" t="s">
        <v>5424</v>
      </c>
      <c r="C2709" s="1">
        <v>6.1994246535E10</v>
      </c>
      <c r="D2709" s="1" t="s">
        <v>12</v>
      </c>
      <c r="E2709" s="1" t="s">
        <v>13</v>
      </c>
      <c r="F2709" s="1" t="s">
        <v>14</v>
      </c>
      <c r="G2709" s="1" t="s">
        <v>15</v>
      </c>
      <c r="H2709" s="1" t="s">
        <v>77</v>
      </c>
      <c r="I2709" s="2">
        <v>45686.0</v>
      </c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ht="15.75" customHeight="1">
      <c r="A2710" s="1" t="s">
        <v>5425</v>
      </c>
      <c r="B2710" s="1" t="s">
        <v>5426</v>
      </c>
      <c r="C2710" s="1">
        <v>1.1988699085E10</v>
      </c>
      <c r="D2710" s="1"/>
      <c r="E2710" s="1"/>
      <c r="F2710" s="1"/>
      <c r="G2710" s="1"/>
      <c r="H2710" s="1"/>
      <c r="I2710" s="2">
        <v>45686.0</v>
      </c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ht="15.75" customHeight="1">
      <c r="A2711" s="1" t="s">
        <v>5427</v>
      </c>
      <c r="B2711" s="1" t="s">
        <v>5428</v>
      </c>
      <c r="C2711" s="1">
        <v>4.7997211638E10</v>
      </c>
      <c r="D2711" s="1" t="s">
        <v>12</v>
      </c>
      <c r="E2711" s="1" t="s">
        <v>19</v>
      </c>
      <c r="F2711" s="1" t="s">
        <v>14</v>
      </c>
      <c r="G2711" s="1" t="s">
        <v>65</v>
      </c>
      <c r="H2711" s="1" t="s">
        <v>20</v>
      </c>
      <c r="I2711" s="2">
        <v>45686.0</v>
      </c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ht="15.75" customHeight="1">
      <c r="A2712" s="1" t="s">
        <v>5429</v>
      </c>
      <c r="B2712" s="1" t="s">
        <v>5430</v>
      </c>
      <c r="C2712" s="1">
        <v>5.574981136098E12</v>
      </c>
      <c r="D2712" s="1" t="s">
        <v>12</v>
      </c>
      <c r="E2712" s="1" t="s">
        <v>13</v>
      </c>
      <c r="F2712" s="1" t="s">
        <v>14</v>
      </c>
      <c r="G2712" s="1" t="s">
        <v>15</v>
      </c>
      <c r="H2712" s="1" t="s">
        <v>143</v>
      </c>
      <c r="I2712" s="2">
        <v>45686.0</v>
      </c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ht="15.75" customHeight="1">
      <c r="A2713" s="1" t="s">
        <v>5431</v>
      </c>
      <c r="B2713" s="1" t="s">
        <v>5432</v>
      </c>
      <c r="C2713" s="1">
        <v>4.2999545855E10</v>
      </c>
      <c r="D2713" s="1" t="s">
        <v>12</v>
      </c>
      <c r="E2713" s="1" t="s">
        <v>333</v>
      </c>
      <c r="F2713" s="1" t="s">
        <v>14</v>
      </c>
      <c r="G2713" s="1" t="s">
        <v>15</v>
      </c>
      <c r="H2713" s="1" t="s">
        <v>20</v>
      </c>
      <c r="I2713" s="2">
        <v>45686.0</v>
      </c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ht="15.75" customHeight="1">
      <c r="A2714" s="1" t="s">
        <v>1225</v>
      </c>
      <c r="B2714" s="1" t="s">
        <v>5433</v>
      </c>
      <c r="C2714" s="1">
        <v>1.1992378473E10</v>
      </c>
      <c r="D2714" s="1" t="s">
        <v>12</v>
      </c>
      <c r="E2714" s="1" t="s">
        <v>39</v>
      </c>
      <c r="F2714" s="1" t="s">
        <v>14</v>
      </c>
      <c r="G2714" s="1" t="s">
        <v>15</v>
      </c>
      <c r="H2714" s="1" t="s">
        <v>48</v>
      </c>
      <c r="I2714" s="2">
        <v>45686.0</v>
      </c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ht="15.75" customHeight="1">
      <c r="A2715" s="1" t="s">
        <v>5434</v>
      </c>
      <c r="B2715" s="1" t="s">
        <v>5435</v>
      </c>
      <c r="C2715" s="1" t="s">
        <v>5436</v>
      </c>
      <c r="D2715" s="1" t="s">
        <v>12</v>
      </c>
      <c r="E2715" s="1" t="s">
        <v>32</v>
      </c>
      <c r="F2715" s="1" t="s">
        <v>14</v>
      </c>
      <c r="G2715" s="1" t="s">
        <v>15</v>
      </c>
      <c r="H2715" s="1" t="s">
        <v>77</v>
      </c>
      <c r="I2715" s="2">
        <v>45686.0</v>
      </c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ht="15.75" customHeight="1">
      <c r="A2716" s="1" t="s">
        <v>5437</v>
      </c>
      <c r="B2716" s="1" t="s">
        <v>5438</v>
      </c>
      <c r="C2716" s="1">
        <v>8.1986916465E10</v>
      </c>
      <c r="D2716" s="1"/>
      <c r="E2716" s="1"/>
      <c r="F2716" s="1"/>
      <c r="G2716" s="1"/>
      <c r="H2716" s="1"/>
      <c r="I2716" s="2">
        <v>45686.0</v>
      </c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ht="15.75" customHeight="1">
      <c r="A2717" s="1" t="s">
        <v>5439</v>
      </c>
      <c r="B2717" s="1" t="s">
        <v>5440</v>
      </c>
      <c r="C2717" s="1">
        <v>5.5999286155E10</v>
      </c>
      <c r="D2717" s="1" t="s">
        <v>12</v>
      </c>
      <c r="E2717" s="1" t="s">
        <v>47</v>
      </c>
      <c r="F2717" s="1" t="s">
        <v>14</v>
      </c>
      <c r="G2717" s="1" t="s">
        <v>15</v>
      </c>
      <c r="H2717" s="1" t="s">
        <v>20</v>
      </c>
      <c r="I2717" s="2">
        <v>45686.0</v>
      </c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ht="15.75" customHeight="1">
      <c r="A2718" s="1" t="s">
        <v>5441</v>
      </c>
      <c r="B2718" s="1" t="s">
        <v>5442</v>
      </c>
      <c r="C2718" s="1" t="s">
        <v>5443</v>
      </c>
      <c r="D2718" s="1" t="s">
        <v>12</v>
      </c>
      <c r="E2718" s="1" t="s">
        <v>27</v>
      </c>
      <c r="F2718" s="1" t="s">
        <v>14</v>
      </c>
      <c r="G2718" s="1" t="s">
        <v>65</v>
      </c>
      <c r="H2718" s="1" t="s">
        <v>59</v>
      </c>
      <c r="I2718" s="2">
        <v>45686.0</v>
      </c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ht="15.75" customHeight="1">
      <c r="A2719" s="1" t="s">
        <v>2053</v>
      </c>
      <c r="B2719" s="1" t="s">
        <v>5444</v>
      </c>
      <c r="C2719" s="1">
        <v>8.1986640087E10</v>
      </c>
      <c r="D2719" s="1" t="s">
        <v>12</v>
      </c>
      <c r="E2719" s="1" t="s">
        <v>32</v>
      </c>
      <c r="F2719" s="1" t="s">
        <v>14</v>
      </c>
      <c r="G2719" s="1" t="s">
        <v>15</v>
      </c>
      <c r="H2719" s="1" t="s">
        <v>20</v>
      </c>
      <c r="I2719" s="2">
        <v>45686.0</v>
      </c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ht="15.75" customHeight="1">
      <c r="A2720" s="1" t="s">
        <v>5445</v>
      </c>
      <c r="B2720" s="1" t="s">
        <v>5446</v>
      </c>
      <c r="C2720" s="1">
        <v>1.1941467966E10</v>
      </c>
      <c r="D2720" s="1" t="s">
        <v>12</v>
      </c>
      <c r="E2720" s="1" t="s">
        <v>47</v>
      </c>
      <c r="F2720" s="1" t="s">
        <v>14</v>
      </c>
      <c r="G2720" s="1" t="s">
        <v>15</v>
      </c>
      <c r="H2720" s="1" t="s">
        <v>48</v>
      </c>
      <c r="I2720" s="2">
        <v>45686.0</v>
      </c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ht="15.75" customHeight="1">
      <c r="A2721" s="1" t="s">
        <v>5447</v>
      </c>
      <c r="B2721" s="1" t="s">
        <v>5448</v>
      </c>
      <c r="C2721" s="1">
        <v>5.1993194838E10</v>
      </c>
      <c r="D2721" s="1" t="s">
        <v>12</v>
      </c>
      <c r="E2721" s="1" t="s">
        <v>32</v>
      </c>
      <c r="F2721" s="1" t="s">
        <v>14</v>
      </c>
      <c r="G2721" s="1" t="s">
        <v>15</v>
      </c>
      <c r="H2721" s="1" t="s">
        <v>20</v>
      </c>
      <c r="I2721" s="2">
        <v>45686.0</v>
      </c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ht="15.75" customHeight="1">
      <c r="A2722" s="1" t="s">
        <v>5449</v>
      </c>
      <c r="B2722" s="1" t="s">
        <v>5450</v>
      </c>
      <c r="C2722" s="1">
        <v>6.1992354928E10</v>
      </c>
      <c r="D2722" s="1" t="s">
        <v>12</v>
      </c>
      <c r="E2722" s="1" t="s">
        <v>32</v>
      </c>
      <c r="F2722" s="1" t="s">
        <v>14</v>
      </c>
      <c r="G2722" s="1" t="s">
        <v>15</v>
      </c>
      <c r="H2722" s="1" t="s">
        <v>20</v>
      </c>
      <c r="I2722" s="2">
        <v>45686.0</v>
      </c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ht="15.75" customHeight="1">
      <c r="A2723" s="1" t="s">
        <v>5451</v>
      </c>
      <c r="B2723" s="1" t="s">
        <v>5452</v>
      </c>
      <c r="C2723" s="1">
        <v>3.5999350009E10</v>
      </c>
      <c r="D2723" s="1" t="s">
        <v>12</v>
      </c>
      <c r="E2723" s="1" t="s">
        <v>47</v>
      </c>
      <c r="F2723" s="1" t="s">
        <v>14</v>
      </c>
      <c r="G2723" s="1" t="s">
        <v>65</v>
      </c>
      <c r="H2723" s="1" t="s">
        <v>20</v>
      </c>
      <c r="I2723" s="2">
        <v>45686.0</v>
      </c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ht="15.75" customHeight="1">
      <c r="A2724" s="1" t="s">
        <v>5453</v>
      </c>
      <c r="B2724" s="1" t="s">
        <v>5454</v>
      </c>
      <c r="C2724" s="1">
        <v>2.1973237766E10</v>
      </c>
      <c r="D2724" s="1" t="s">
        <v>12</v>
      </c>
      <c r="E2724" s="1" t="s">
        <v>32</v>
      </c>
      <c r="F2724" s="1" t="s">
        <v>14</v>
      </c>
      <c r="G2724" s="1" t="s">
        <v>15</v>
      </c>
      <c r="H2724" s="1" t="s">
        <v>48</v>
      </c>
      <c r="I2724" s="2">
        <v>45686.0</v>
      </c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ht="15.75" customHeight="1">
      <c r="A2725" s="1" t="s">
        <v>5455</v>
      </c>
      <c r="B2725" s="1" t="s">
        <v>5456</v>
      </c>
      <c r="C2725" s="1">
        <v>5.511954549265E12</v>
      </c>
      <c r="D2725" s="1" t="s">
        <v>12</v>
      </c>
      <c r="E2725" s="1" t="s">
        <v>32</v>
      </c>
      <c r="F2725" s="1" t="s">
        <v>14</v>
      </c>
      <c r="G2725" s="1" t="s">
        <v>65</v>
      </c>
      <c r="H2725" s="1" t="s">
        <v>20</v>
      </c>
      <c r="I2725" s="2">
        <v>45686.0</v>
      </c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ht="15.75" customHeight="1">
      <c r="A2726" s="1" t="s">
        <v>5457</v>
      </c>
      <c r="B2726" s="1" t="s">
        <v>5458</v>
      </c>
      <c r="C2726" s="1">
        <v>8.5992492282E10</v>
      </c>
      <c r="D2726" s="1" t="s">
        <v>12</v>
      </c>
      <c r="E2726" s="1" t="s">
        <v>39</v>
      </c>
      <c r="F2726" s="1" t="s">
        <v>14</v>
      </c>
      <c r="G2726" s="1" t="s">
        <v>15</v>
      </c>
      <c r="H2726" s="1" t="s">
        <v>20</v>
      </c>
      <c r="I2726" s="2">
        <v>45686.0</v>
      </c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ht="15.75" customHeight="1">
      <c r="A2727" s="1" t="s">
        <v>1864</v>
      </c>
      <c r="B2727" s="1" t="s">
        <v>5459</v>
      </c>
      <c r="C2727" s="1">
        <v>8.5991178767E10</v>
      </c>
      <c r="D2727" s="1" t="s">
        <v>12</v>
      </c>
      <c r="E2727" s="1" t="s">
        <v>32</v>
      </c>
      <c r="F2727" s="1" t="s">
        <v>14</v>
      </c>
      <c r="G2727" s="1" t="s">
        <v>15</v>
      </c>
      <c r="H2727" s="1" t="s">
        <v>51</v>
      </c>
      <c r="I2727" s="2">
        <v>45686.0</v>
      </c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ht="15.75" customHeight="1">
      <c r="A2728" s="1" t="s">
        <v>5460</v>
      </c>
      <c r="B2728" s="1" t="s">
        <v>5461</v>
      </c>
      <c r="C2728" s="1">
        <v>1.1967357641E10</v>
      </c>
      <c r="D2728" s="1" t="s">
        <v>12</v>
      </c>
      <c r="E2728" s="1" t="s">
        <v>13</v>
      </c>
      <c r="F2728" s="1" t="s">
        <v>14</v>
      </c>
      <c r="G2728" s="1" t="s">
        <v>15</v>
      </c>
      <c r="H2728" s="1" t="s">
        <v>20</v>
      </c>
      <c r="I2728" s="2">
        <v>45686.0</v>
      </c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ht="15.75" customHeight="1">
      <c r="A2729" s="1" t="s">
        <v>5462</v>
      </c>
      <c r="B2729" s="1" t="s">
        <v>5463</v>
      </c>
      <c r="C2729" s="1">
        <v>7.1987610501E10</v>
      </c>
      <c r="D2729" s="1" t="s">
        <v>12</v>
      </c>
      <c r="E2729" s="1" t="s">
        <v>32</v>
      </c>
      <c r="F2729" s="1" t="s">
        <v>14</v>
      </c>
      <c r="G2729" s="1" t="s">
        <v>15</v>
      </c>
      <c r="H2729" s="1" t="s">
        <v>33</v>
      </c>
      <c r="I2729" s="2">
        <v>45686.0</v>
      </c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ht="15.75" customHeight="1">
      <c r="A2730" s="1" t="s">
        <v>5464</v>
      </c>
      <c r="B2730" s="1" t="s">
        <v>5465</v>
      </c>
      <c r="C2730" s="1">
        <v>8.8992770777E10</v>
      </c>
      <c r="D2730" s="1"/>
      <c r="E2730" s="1"/>
      <c r="F2730" s="1"/>
      <c r="G2730" s="1"/>
      <c r="H2730" s="1"/>
      <c r="I2730" s="2">
        <v>45686.0</v>
      </c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ht="15.75" customHeight="1">
      <c r="A2731" s="1" t="s">
        <v>5466</v>
      </c>
      <c r="B2731" s="1" t="s">
        <v>5467</v>
      </c>
      <c r="C2731" s="1">
        <v>8.399157317E10</v>
      </c>
      <c r="D2731" s="1" t="s">
        <v>12</v>
      </c>
      <c r="E2731" s="1" t="s">
        <v>13</v>
      </c>
      <c r="F2731" s="1" t="s">
        <v>14</v>
      </c>
      <c r="G2731" s="1" t="s">
        <v>15</v>
      </c>
      <c r="H2731" s="1" t="s">
        <v>84</v>
      </c>
      <c r="I2731" s="2">
        <v>45686.0</v>
      </c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ht="15.75" customHeight="1">
      <c r="A2732" s="1" t="s">
        <v>5468</v>
      </c>
      <c r="B2732" s="1" t="s">
        <v>5469</v>
      </c>
      <c r="C2732" s="1">
        <v>8.0</v>
      </c>
      <c r="D2732" s="1" t="s">
        <v>12</v>
      </c>
      <c r="E2732" s="1" t="s">
        <v>13</v>
      </c>
      <c r="F2732" s="1" t="s">
        <v>14</v>
      </c>
      <c r="G2732" s="1" t="s">
        <v>15</v>
      </c>
      <c r="H2732" s="1" t="s">
        <v>84</v>
      </c>
      <c r="I2732" s="2">
        <v>45686.0</v>
      </c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ht="15.75" customHeight="1">
      <c r="A2733" s="1" t="s">
        <v>5470</v>
      </c>
      <c r="B2733" s="1" t="s">
        <v>5471</v>
      </c>
      <c r="C2733" s="1">
        <v>1.6993720306E10</v>
      </c>
      <c r="D2733" s="1" t="s">
        <v>12</v>
      </c>
      <c r="E2733" s="1" t="s">
        <v>24</v>
      </c>
      <c r="F2733" s="1" t="s">
        <v>14</v>
      </c>
      <c r="G2733" s="1" t="s">
        <v>15</v>
      </c>
      <c r="H2733" s="1" t="s">
        <v>20</v>
      </c>
      <c r="I2733" s="2">
        <v>45686.0</v>
      </c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ht="15.75" customHeight="1">
      <c r="A2734" s="1" t="s">
        <v>397</v>
      </c>
      <c r="B2734" s="1" t="s">
        <v>5472</v>
      </c>
      <c r="C2734" s="1">
        <v>5.1996058522E10</v>
      </c>
      <c r="D2734" s="1" t="s">
        <v>12</v>
      </c>
      <c r="E2734" s="1" t="s">
        <v>399</v>
      </c>
      <c r="F2734" s="1" t="s">
        <v>14</v>
      </c>
      <c r="G2734" s="1" t="s">
        <v>65</v>
      </c>
      <c r="H2734" s="1" t="s">
        <v>20</v>
      </c>
      <c r="I2734" s="2">
        <v>45686.0</v>
      </c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ht="15.75" customHeight="1">
      <c r="A2735" s="1" t="s">
        <v>5473</v>
      </c>
      <c r="B2735" s="1" t="s">
        <v>5474</v>
      </c>
      <c r="C2735" s="1">
        <v>8.198419185E10</v>
      </c>
      <c r="D2735" s="1" t="s">
        <v>12</v>
      </c>
      <c r="E2735" s="1" t="s">
        <v>13</v>
      </c>
      <c r="F2735" s="1" t="s">
        <v>14</v>
      </c>
      <c r="G2735" s="1" t="s">
        <v>65</v>
      </c>
      <c r="H2735" s="1" t="s">
        <v>59</v>
      </c>
      <c r="I2735" s="2">
        <v>45686.0</v>
      </c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ht="15.75" customHeight="1">
      <c r="A2736" s="1" t="s">
        <v>5475</v>
      </c>
      <c r="B2736" s="1" t="s">
        <v>5476</v>
      </c>
      <c r="C2736" s="1">
        <v>2.299759861E9</v>
      </c>
      <c r="D2736" s="1" t="s">
        <v>12</v>
      </c>
      <c r="E2736" s="1" t="s">
        <v>32</v>
      </c>
      <c r="F2736" s="1" t="s">
        <v>14</v>
      </c>
      <c r="G2736" s="1" t="s">
        <v>15</v>
      </c>
      <c r="H2736" s="1" t="s">
        <v>20</v>
      </c>
      <c r="I2736" s="2">
        <v>45686.0</v>
      </c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ht="15.75" customHeight="1">
      <c r="A2737" s="1" t="s">
        <v>5477</v>
      </c>
      <c r="B2737" s="1" t="s">
        <v>5478</v>
      </c>
      <c r="C2737" s="1">
        <v>7.1988137628E10</v>
      </c>
      <c r="D2737" s="1" t="s">
        <v>12</v>
      </c>
      <c r="E2737" s="1" t="s">
        <v>13</v>
      </c>
      <c r="F2737" s="1" t="s">
        <v>14</v>
      </c>
      <c r="G2737" s="1" t="s">
        <v>65</v>
      </c>
      <c r="H2737" s="1" t="s">
        <v>59</v>
      </c>
      <c r="I2737" s="2">
        <v>45686.0</v>
      </c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ht="15.75" customHeight="1">
      <c r="A2738" s="1" t="s">
        <v>5479</v>
      </c>
      <c r="B2738" s="1" t="s">
        <v>5480</v>
      </c>
      <c r="C2738" s="1">
        <v>1.5996778698E10</v>
      </c>
      <c r="D2738" s="1" t="s">
        <v>12</v>
      </c>
      <c r="E2738" s="1" t="s">
        <v>93</v>
      </c>
      <c r="F2738" s="1" t="s">
        <v>14</v>
      </c>
      <c r="G2738" s="1" t="s">
        <v>65</v>
      </c>
      <c r="H2738" s="1" t="s">
        <v>20</v>
      </c>
      <c r="I2738" s="2">
        <v>45686.0</v>
      </c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ht="15.75" customHeight="1">
      <c r="A2739" s="1" t="s">
        <v>5481</v>
      </c>
      <c r="B2739" s="1" t="s">
        <v>5482</v>
      </c>
      <c r="C2739" s="1">
        <v>3.2998577071E10</v>
      </c>
      <c r="D2739" s="1" t="s">
        <v>12</v>
      </c>
      <c r="E2739" s="1" t="s">
        <v>27</v>
      </c>
      <c r="F2739" s="1" t="s">
        <v>14</v>
      </c>
      <c r="G2739" s="1" t="s">
        <v>65</v>
      </c>
      <c r="H2739" s="1" t="s">
        <v>59</v>
      </c>
      <c r="I2739" s="2">
        <v>45686.0</v>
      </c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ht="15.75" customHeight="1">
      <c r="A2740" s="1" t="s">
        <v>5483</v>
      </c>
      <c r="B2740" s="1" t="s">
        <v>5484</v>
      </c>
      <c r="C2740" s="1">
        <v>6.692151576E9</v>
      </c>
      <c r="D2740" s="1" t="s">
        <v>12</v>
      </c>
      <c r="E2740" s="1" t="s">
        <v>93</v>
      </c>
      <c r="F2740" s="1" t="s">
        <v>14</v>
      </c>
      <c r="G2740" s="1" t="s">
        <v>65</v>
      </c>
      <c r="H2740" s="1" t="s">
        <v>20</v>
      </c>
      <c r="I2740" s="2">
        <v>45686.0</v>
      </c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ht="15.75" customHeight="1">
      <c r="A2741" s="1" t="s">
        <v>4209</v>
      </c>
      <c r="B2741" s="1" t="s">
        <v>5485</v>
      </c>
      <c r="C2741" s="1">
        <v>1.1962123506E10</v>
      </c>
      <c r="D2741" s="1" t="s">
        <v>12</v>
      </c>
      <c r="E2741" s="1" t="s">
        <v>13</v>
      </c>
      <c r="F2741" s="1" t="s">
        <v>14</v>
      </c>
      <c r="G2741" s="1" t="s">
        <v>65</v>
      </c>
      <c r="H2741" s="1" t="s">
        <v>84</v>
      </c>
      <c r="I2741" s="2">
        <v>45686.0</v>
      </c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ht="15.75" customHeight="1">
      <c r="A2742" s="1" t="s">
        <v>1864</v>
      </c>
      <c r="B2742" s="1" t="s">
        <v>5486</v>
      </c>
      <c r="C2742" s="1">
        <v>2.1991810955E10</v>
      </c>
      <c r="D2742" s="1" t="s">
        <v>12</v>
      </c>
      <c r="E2742" s="1" t="s">
        <v>32</v>
      </c>
      <c r="F2742" s="1" t="s">
        <v>14</v>
      </c>
      <c r="G2742" s="1" t="s">
        <v>15</v>
      </c>
      <c r="H2742" s="1" t="s">
        <v>20</v>
      </c>
      <c r="I2742" s="2">
        <v>45686.0</v>
      </c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ht="15.75" customHeight="1">
      <c r="A2743" s="1" t="s">
        <v>5487</v>
      </c>
      <c r="B2743" s="1" t="s">
        <v>5488</v>
      </c>
      <c r="C2743" s="1">
        <v>7.1988495785E10</v>
      </c>
      <c r="D2743" s="1" t="s">
        <v>12</v>
      </c>
      <c r="E2743" s="1" t="s">
        <v>32</v>
      </c>
      <c r="F2743" s="1" t="s">
        <v>14</v>
      </c>
      <c r="G2743" s="1" t="s">
        <v>15</v>
      </c>
      <c r="H2743" s="1" t="s">
        <v>48</v>
      </c>
      <c r="I2743" s="2">
        <v>45686.0</v>
      </c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ht="15.75" customHeight="1">
      <c r="A2744" s="1" t="s">
        <v>5489</v>
      </c>
      <c r="B2744" s="1" t="s">
        <v>5490</v>
      </c>
      <c r="C2744" s="1">
        <v>5.515996331989E12</v>
      </c>
      <c r="D2744" s="1" t="s">
        <v>12</v>
      </c>
      <c r="E2744" s="1" t="s">
        <v>32</v>
      </c>
      <c r="F2744" s="1" t="s">
        <v>14</v>
      </c>
      <c r="G2744" s="1" t="s">
        <v>65</v>
      </c>
      <c r="H2744" s="1" t="s">
        <v>33</v>
      </c>
      <c r="I2744" s="2">
        <v>45686.0</v>
      </c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ht="15.75" customHeight="1">
      <c r="A2745" s="1" t="s">
        <v>916</v>
      </c>
      <c r="B2745" s="1" t="s">
        <v>5491</v>
      </c>
      <c r="C2745" s="1">
        <v>5.1983531616E10</v>
      </c>
      <c r="D2745" s="1" t="s">
        <v>12</v>
      </c>
      <c r="E2745" s="1" t="s">
        <v>32</v>
      </c>
      <c r="F2745" s="1" t="s">
        <v>14</v>
      </c>
      <c r="G2745" s="1" t="s">
        <v>15</v>
      </c>
      <c r="H2745" s="1" t="s">
        <v>20</v>
      </c>
      <c r="I2745" s="2">
        <v>45686.0</v>
      </c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ht="15.75" customHeight="1">
      <c r="A2746" s="1" t="s">
        <v>5492</v>
      </c>
      <c r="B2746" s="1" t="s">
        <v>5493</v>
      </c>
      <c r="C2746" s="1" t="s">
        <v>5494</v>
      </c>
      <c r="D2746" s="1" t="s">
        <v>12</v>
      </c>
      <c r="E2746" s="1" t="s">
        <v>32</v>
      </c>
      <c r="F2746" s="1" t="s">
        <v>14</v>
      </c>
      <c r="G2746" s="1" t="s">
        <v>65</v>
      </c>
      <c r="H2746" s="1" t="s">
        <v>200</v>
      </c>
      <c r="I2746" s="2">
        <v>45686.0</v>
      </c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ht="15.75" customHeight="1">
      <c r="A2747" s="1" t="s">
        <v>5495</v>
      </c>
      <c r="B2747" s="1" t="s">
        <v>5496</v>
      </c>
      <c r="C2747" s="1">
        <v>8.898847895E10</v>
      </c>
      <c r="D2747" s="1" t="s">
        <v>12</v>
      </c>
      <c r="E2747" s="1" t="s">
        <v>32</v>
      </c>
      <c r="F2747" s="1" t="s">
        <v>14</v>
      </c>
      <c r="G2747" s="1" t="s">
        <v>15</v>
      </c>
      <c r="H2747" s="1" t="s">
        <v>62</v>
      </c>
      <c r="I2747" s="2">
        <v>45686.0</v>
      </c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ht="15.75" customHeight="1">
      <c r="A2748" s="1" t="s">
        <v>2567</v>
      </c>
      <c r="B2748" s="1" t="s">
        <v>5497</v>
      </c>
      <c r="C2748" s="1">
        <v>7.3999209568E10</v>
      </c>
      <c r="D2748" s="1" t="s">
        <v>12</v>
      </c>
      <c r="E2748" s="1" t="s">
        <v>13</v>
      </c>
      <c r="F2748" s="1" t="s">
        <v>14</v>
      </c>
      <c r="G2748" s="1" t="s">
        <v>15</v>
      </c>
      <c r="H2748" s="1" t="s">
        <v>59</v>
      </c>
      <c r="I2748" s="2">
        <v>45686.0</v>
      </c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ht="15.75" customHeight="1">
      <c r="A2749" s="1" t="s">
        <v>5498</v>
      </c>
      <c r="B2749" s="1" t="s">
        <v>5499</v>
      </c>
      <c r="C2749" s="1">
        <v>4.1996137945E10</v>
      </c>
      <c r="D2749" s="1" t="s">
        <v>12</v>
      </c>
      <c r="E2749" s="1" t="s">
        <v>93</v>
      </c>
      <c r="F2749" s="1" t="s">
        <v>14</v>
      </c>
      <c r="G2749" s="1" t="s">
        <v>65</v>
      </c>
      <c r="H2749" s="1" t="s">
        <v>33</v>
      </c>
      <c r="I2749" s="2">
        <v>45686.0</v>
      </c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ht="15.75" customHeight="1">
      <c r="A2750" s="1" t="s">
        <v>525</v>
      </c>
      <c r="B2750" s="1" t="s">
        <v>5500</v>
      </c>
      <c r="C2750" s="1" t="s">
        <v>5501</v>
      </c>
      <c r="D2750" s="1" t="s">
        <v>12</v>
      </c>
      <c r="E2750" s="1" t="s">
        <v>71</v>
      </c>
      <c r="F2750" s="1" t="s">
        <v>14</v>
      </c>
      <c r="G2750" s="1" t="s">
        <v>15</v>
      </c>
      <c r="H2750" s="1" t="s">
        <v>20</v>
      </c>
      <c r="I2750" s="2">
        <v>45686.0</v>
      </c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ht="15.75" customHeight="1">
      <c r="A2751" s="1" t="s">
        <v>5502</v>
      </c>
      <c r="B2751" s="1" t="s">
        <v>5503</v>
      </c>
      <c r="C2751" s="1">
        <v>6.199844307E10</v>
      </c>
      <c r="D2751" s="1" t="s">
        <v>12</v>
      </c>
      <c r="E2751" s="1" t="s">
        <v>111</v>
      </c>
      <c r="F2751" s="1" t="s">
        <v>14</v>
      </c>
      <c r="G2751" s="1" t="s">
        <v>15</v>
      </c>
      <c r="H2751" s="1" t="s">
        <v>20</v>
      </c>
      <c r="I2751" s="2">
        <v>45686.0</v>
      </c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ht="15.75" customHeight="1">
      <c r="A2752" s="1" t="s">
        <v>5504</v>
      </c>
      <c r="B2752" s="1" t="s">
        <v>5505</v>
      </c>
      <c r="C2752" s="1">
        <v>3.3999006872E10</v>
      </c>
      <c r="D2752" s="1" t="s">
        <v>12</v>
      </c>
      <c r="E2752" s="1" t="s">
        <v>93</v>
      </c>
      <c r="F2752" s="1" t="s">
        <v>14</v>
      </c>
      <c r="G2752" s="1" t="s">
        <v>65</v>
      </c>
      <c r="H2752" s="1" t="s">
        <v>33</v>
      </c>
      <c r="I2752" s="2">
        <v>45686.0</v>
      </c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ht="15.75" customHeight="1">
      <c r="A2753" s="1" t="s">
        <v>5506</v>
      </c>
      <c r="B2753" s="1" t="s">
        <v>5507</v>
      </c>
      <c r="C2753" s="1">
        <v>3.5991357048E10</v>
      </c>
      <c r="D2753" s="1" t="s">
        <v>65</v>
      </c>
      <c r="E2753" s="1" t="s">
        <v>295</v>
      </c>
      <c r="F2753" s="1" t="s">
        <v>5508</v>
      </c>
      <c r="G2753" s="1" t="s">
        <v>5509</v>
      </c>
      <c r="H2753" s="1" t="s">
        <v>5510</v>
      </c>
      <c r="I2753" s="2">
        <v>45686.0</v>
      </c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ht="15.75" customHeight="1">
      <c r="A2754" s="1" t="s">
        <v>5511</v>
      </c>
      <c r="B2754" s="1" t="s">
        <v>5512</v>
      </c>
      <c r="C2754" s="1">
        <v>9.1805735E7</v>
      </c>
      <c r="D2754" s="1" t="s">
        <v>12</v>
      </c>
      <c r="E2754" s="1" t="s">
        <v>27</v>
      </c>
      <c r="F2754" s="1" t="s">
        <v>14</v>
      </c>
      <c r="G2754" s="1" t="s">
        <v>65</v>
      </c>
      <c r="H2754" s="1" t="s">
        <v>59</v>
      </c>
      <c r="I2754" s="2">
        <v>45686.0</v>
      </c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ht="15.75" customHeight="1">
      <c r="A2755" s="1" t="s">
        <v>112</v>
      </c>
      <c r="B2755" s="1" t="s">
        <v>5513</v>
      </c>
      <c r="C2755" s="1">
        <v>1.4982144904E10</v>
      </c>
      <c r="D2755" s="1" t="s">
        <v>12</v>
      </c>
      <c r="E2755" s="1" t="s">
        <v>32</v>
      </c>
      <c r="F2755" s="1" t="s">
        <v>14</v>
      </c>
      <c r="G2755" s="1" t="s">
        <v>65</v>
      </c>
      <c r="H2755" s="1" t="s">
        <v>20</v>
      </c>
      <c r="I2755" s="2">
        <v>45686.0</v>
      </c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ht="15.75" customHeight="1">
      <c r="A2756" s="1" t="s">
        <v>5514</v>
      </c>
      <c r="B2756" s="1" t="s">
        <v>5515</v>
      </c>
      <c r="C2756" s="1">
        <v>8.399058867E9</v>
      </c>
      <c r="D2756" s="1" t="s">
        <v>12</v>
      </c>
      <c r="E2756" s="1" t="s">
        <v>32</v>
      </c>
      <c r="F2756" s="1" t="s">
        <v>14</v>
      </c>
      <c r="G2756" s="1" t="s">
        <v>15</v>
      </c>
      <c r="H2756" s="1" t="s">
        <v>77</v>
      </c>
      <c r="I2756" s="2">
        <v>45686.0</v>
      </c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ht="15.75" customHeight="1">
      <c r="A2757" s="1" t="s">
        <v>5516</v>
      </c>
      <c r="B2757" s="1" t="s">
        <v>5517</v>
      </c>
      <c r="C2757" s="1">
        <v>5.575991609942E12</v>
      </c>
      <c r="D2757" s="1" t="s">
        <v>12</v>
      </c>
      <c r="E2757" s="1" t="s">
        <v>399</v>
      </c>
      <c r="F2757" s="1" t="s">
        <v>14</v>
      </c>
      <c r="G2757" s="1" t="s">
        <v>65</v>
      </c>
      <c r="H2757" s="1" t="s">
        <v>20</v>
      </c>
      <c r="I2757" s="2">
        <v>45686.0</v>
      </c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ht="15.75" customHeight="1">
      <c r="A2758" s="1" t="s">
        <v>327</v>
      </c>
      <c r="B2758" s="1" t="s">
        <v>5518</v>
      </c>
      <c r="C2758" s="1">
        <v>1.2992498791E10</v>
      </c>
      <c r="D2758" s="1" t="s">
        <v>12</v>
      </c>
      <c r="E2758" s="1" t="s">
        <v>13</v>
      </c>
      <c r="F2758" s="1" t="s">
        <v>14</v>
      </c>
      <c r="G2758" s="1" t="s">
        <v>15</v>
      </c>
      <c r="H2758" s="1" t="s">
        <v>59</v>
      </c>
      <c r="I2758" s="2">
        <v>45686.0</v>
      </c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ht="15.75" customHeight="1">
      <c r="A2759" s="1" t="s">
        <v>5519</v>
      </c>
      <c r="B2759" s="1" t="s">
        <v>5520</v>
      </c>
      <c r="C2759" s="1">
        <v>5.4981098282E10</v>
      </c>
      <c r="D2759" s="1" t="s">
        <v>12</v>
      </c>
      <c r="E2759" s="1" t="s">
        <v>32</v>
      </c>
      <c r="F2759" s="1" t="s">
        <v>14</v>
      </c>
      <c r="G2759" s="1" t="s">
        <v>65</v>
      </c>
      <c r="H2759" s="1" t="s">
        <v>77</v>
      </c>
      <c r="I2759" s="2">
        <v>45686.0</v>
      </c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ht="15.75" customHeight="1">
      <c r="A2760" s="1" t="s">
        <v>5521</v>
      </c>
      <c r="B2760" s="1" t="s">
        <v>5522</v>
      </c>
      <c r="C2760" s="1">
        <v>4.9991334887E10</v>
      </c>
      <c r="D2760" s="1" t="s">
        <v>12</v>
      </c>
      <c r="E2760" s="1" t="s">
        <v>111</v>
      </c>
      <c r="F2760" s="1" t="s">
        <v>14</v>
      </c>
      <c r="G2760" s="1" t="s">
        <v>65</v>
      </c>
      <c r="H2760" s="1" t="s">
        <v>59</v>
      </c>
      <c r="I2760" s="2">
        <v>45686.0</v>
      </c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ht="15.75" customHeight="1">
      <c r="A2761" s="1" t="s">
        <v>5523</v>
      </c>
      <c r="B2761" s="1" t="s">
        <v>5524</v>
      </c>
      <c r="C2761" s="1">
        <v>4.7999268742E10</v>
      </c>
      <c r="D2761" s="1" t="s">
        <v>12</v>
      </c>
      <c r="E2761" s="1" t="s">
        <v>13</v>
      </c>
      <c r="F2761" s="1" t="s">
        <v>14</v>
      </c>
      <c r="G2761" s="1" t="s">
        <v>15</v>
      </c>
      <c r="H2761" s="1" t="s">
        <v>84</v>
      </c>
      <c r="I2761" s="2">
        <v>45686.0</v>
      </c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ht="15.75" customHeight="1">
      <c r="A2762" s="1" t="s">
        <v>5525</v>
      </c>
      <c r="B2762" s="1" t="s">
        <v>5526</v>
      </c>
      <c r="C2762" s="1">
        <v>2.1970019802E10</v>
      </c>
      <c r="D2762" s="1" t="s">
        <v>12</v>
      </c>
      <c r="E2762" s="1" t="s">
        <v>32</v>
      </c>
      <c r="F2762" s="1" t="s">
        <v>14</v>
      </c>
      <c r="G2762" s="1" t="s">
        <v>15</v>
      </c>
      <c r="H2762" s="1" t="s">
        <v>33</v>
      </c>
      <c r="I2762" s="2">
        <v>45686.0</v>
      </c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ht="15.75" customHeight="1">
      <c r="A2763" s="1" t="s">
        <v>5527</v>
      </c>
      <c r="B2763" s="1" t="s">
        <v>5528</v>
      </c>
      <c r="C2763" s="1">
        <v>4.1997342995E10</v>
      </c>
      <c r="D2763" s="1" t="s">
        <v>12</v>
      </c>
      <c r="E2763" s="1" t="s">
        <v>68</v>
      </c>
      <c r="F2763" s="1" t="s">
        <v>14</v>
      </c>
      <c r="G2763" s="1" t="s">
        <v>65</v>
      </c>
      <c r="H2763" s="1" t="s">
        <v>20</v>
      </c>
      <c r="I2763" s="2">
        <v>45686.0</v>
      </c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ht="15.75" customHeight="1">
      <c r="A2764" s="1" t="s">
        <v>5529</v>
      </c>
      <c r="B2764" s="1" t="s">
        <v>5530</v>
      </c>
      <c r="C2764" s="1">
        <v>1.1955942897E10</v>
      </c>
      <c r="D2764" s="1" t="s">
        <v>12</v>
      </c>
      <c r="E2764" s="1" t="s">
        <v>24</v>
      </c>
      <c r="F2764" s="1" t="s">
        <v>14</v>
      </c>
      <c r="G2764" s="1" t="s">
        <v>65</v>
      </c>
      <c r="H2764" s="1" t="s">
        <v>20</v>
      </c>
      <c r="I2764" s="2">
        <v>45686.0</v>
      </c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ht="15.75" customHeight="1">
      <c r="A2765" s="1" t="s">
        <v>5531</v>
      </c>
      <c r="B2765" s="1" t="s">
        <v>5532</v>
      </c>
      <c r="C2765" s="1">
        <v>6.5992007896E10</v>
      </c>
      <c r="D2765" s="1" t="s">
        <v>12</v>
      </c>
      <c r="E2765" s="1" t="s">
        <v>47</v>
      </c>
      <c r="F2765" s="1" t="s">
        <v>14</v>
      </c>
      <c r="G2765" s="1" t="s">
        <v>15</v>
      </c>
      <c r="H2765" s="1" t="s">
        <v>33</v>
      </c>
      <c r="I2765" s="2">
        <v>45686.0</v>
      </c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ht="15.75" customHeight="1">
      <c r="A2766" s="1" t="s">
        <v>5533</v>
      </c>
      <c r="B2766" s="1" t="s">
        <v>5534</v>
      </c>
      <c r="C2766" s="1">
        <v>1.1968534781E10</v>
      </c>
      <c r="D2766" s="1" t="s">
        <v>12</v>
      </c>
      <c r="E2766" s="1" t="s">
        <v>19</v>
      </c>
      <c r="F2766" s="1" t="s">
        <v>14</v>
      </c>
      <c r="G2766" s="1" t="s">
        <v>65</v>
      </c>
      <c r="H2766" s="1" t="s">
        <v>20</v>
      </c>
      <c r="I2766" s="2">
        <v>45686.0</v>
      </c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ht="15.75" customHeight="1">
      <c r="A2767" s="1" t="s">
        <v>730</v>
      </c>
      <c r="B2767" s="1" t="s">
        <v>5535</v>
      </c>
      <c r="C2767" s="1">
        <v>2.1979436088E10</v>
      </c>
      <c r="D2767" s="1"/>
      <c r="E2767" s="1"/>
      <c r="F2767" s="1"/>
      <c r="G2767" s="1"/>
      <c r="H2767" s="1"/>
      <c r="I2767" s="2">
        <v>45686.0</v>
      </c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ht="15.75" customHeight="1">
      <c r="A2768" s="1" t="s">
        <v>5536</v>
      </c>
      <c r="B2768" s="1" t="s">
        <v>5537</v>
      </c>
      <c r="C2768" s="1">
        <v>7.1992579353E10</v>
      </c>
      <c r="D2768" s="1" t="s">
        <v>12</v>
      </c>
      <c r="E2768" s="1" t="s">
        <v>111</v>
      </c>
      <c r="F2768" s="1" t="s">
        <v>14</v>
      </c>
      <c r="G2768" s="1" t="s">
        <v>15</v>
      </c>
      <c r="H2768" s="1" t="s">
        <v>59</v>
      </c>
      <c r="I2768" s="2">
        <v>45686.0</v>
      </c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ht="15.75" customHeight="1">
      <c r="A2769" s="1" t="s">
        <v>5538</v>
      </c>
      <c r="B2769" s="1" t="s">
        <v>5539</v>
      </c>
      <c r="C2769" s="1">
        <v>4.998870923E10</v>
      </c>
      <c r="D2769" s="1" t="s">
        <v>12</v>
      </c>
      <c r="E2769" s="1" t="s">
        <v>19</v>
      </c>
      <c r="F2769" s="1" t="s">
        <v>14</v>
      </c>
      <c r="G2769" s="1" t="s">
        <v>15</v>
      </c>
      <c r="H2769" s="1" t="s">
        <v>20</v>
      </c>
      <c r="I2769" s="2">
        <v>45686.0</v>
      </c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ht="15.75" customHeight="1">
      <c r="A2770" s="1" t="s">
        <v>5540</v>
      </c>
      <c r="B2770" s="1" t="s">
        <v>5541</v>
      </c>
      <c r="C2770" s="1">
        <v>4.2999050728E10</v>
      </c>
      <c r="D2770" s="1" t="s">
        <v>12</v>
      </c>
      <c r="E2770" s="1" t="s">
        <v>32</v>
      </c>
      <c r="F2770" s="1" t="s">
        <v>14</v>
      </c>
      <c r="G2770" s="1" t="s">
        <v>65</v>
      </c>
      <c r="H2770" s="1" t="s">
        <v>33</v>
      </c>
      <c r="I2770" s="2">
        <v>45686.0</v>
      </c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ht="15.75" customHeight="1">
      <c r="A2771" s="1" t="s">
        <v>5542</v>
      </c>
      <c r="B2771" s="1" t="s">
        <v>5543</v>
      </c>
      <c r="C2771" s="1">
        <v>9.94069801E8</v>
      </c>
      <c r="D2771" s="1" t="s">
        <v>12</v>
      </c>
      <c r="E2771" s="1" t="s">
        <v>32</v>
      </c>
      <c r="F2771" s="1" t="s">
        <v>14</v>
      </c>
      <c r="G2771" s="1" t="s">
        <v>15</v>
      </c>
      <c r="H2771" s="1" t="s">
        <v>20</v>
      </c>
      <c r="I2771" s="2">
        <v>45686.0</v>
      </c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ht="15.75" customHeight="1">
      <c r="A2772" s="1" t="s">
        <v>5544</v>
      </c>
      <c r="B2772" s="1" t="s">
        <v>5545</v>
      </c>
      <c r="C2772" s="1">
        <v>8.999930913E10</v>
      </c>
      <c r="D2772" s="1" t="s">
        <v>12</v>
      </c>
      <c r="E2772" s="1" t="s">
        <v>32</v>
      </c>
      <c r="F2772" s="1" t="s">
        <v>14</v>
      </c>
      <c r="G2772" s="1" t="s">
        <v>15</v>
      </c>
      <c r="H2772" s="1" t="s">
        <v>20</v>
      </c>
      <c r="I2772" s="2">
        <v>45686.0</v>
      </c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ht="15.75" customHeight="1">
      <c r="A2773" s="1" t="s">
        <v>5546</v>
      </c>
      <c r="B2773" s="1" t="s">
        <v>5547</v>
      </c>
      <c r="C2773" s="1" t="s">
        <v>5548</v>
      </c>
      <c r="D2773" s="1" t="s">
        <v>12</v>
      </c>
      <c r="E2773" s="1" t="s">
        <v>32</v>
      </c>
      <c r="F2773" s="1" t="s">
        <v>14</v>
      </c>
      <c r="G2773" s="1" t="s">
        <v>15</v>
      </c>
      <c r="H2773" s="1" t="s">
        <v>62</v>
      </c>
      <c r="I2773" s="2">
        <v>45686.0</v>
      </c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ht="15.75" customHeight="1">
      <c r="A2774" s="1" t="s">
        <v>5549</v>
      </c>
      <c r="B2774" s="1" t="s">
        <v>5550</v>
      </c>
      <c r="C2774" s="1" t="s">
        <v>5551</v>
      </c>
      <c r="D2774" s="1" t="s">
        <v>12</v>
      </c>
      <c r="E2774" s="1" t="s">
        <v>27</v>
      </c>
      <c r="F2774" s="1" t="s">
        <v>14</v>
      </c>
      <c r="G2774" s="1" t="s">
        <v>65</v>
      </c>
      <c r="H2774" s="1" t="s">
        <v>59</v>
      </c>
      <c r="I2774" s="2">
        <v>45686.0</v>
      </c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ht="15.75" customHeight="1">
      <c r="A2775" s="1" t="s">
        <v>2645</v>
      </c>
      <c r="B2775" s="1" t="s">
        <v>5552</v>
      </c>
      <c r="C2775" s="1">
        <v>9.1983014978E10</v>
      </c>
      <c r="D2775" s="1" t="s">
        <v>12</v>
      </c>
      <c r="E2775" s="1" t="s">
        <v>47</v>
      </c>
      <c r="F2775" s="1" t="s">
        <v>14</v>
      </c>
      <c r="G2775" s="1" t="s">
        <v>15</v>
      </c>
      <c r="H2775" s="1" t="s">
        <v>20</v>
      </c>
      <c r="I2775" s="2">
        <v>45686.0</v>
      </c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ht="15.75" customHeight="1">
      <c r="A2776" s="1" t="s">
        <v>5553</v>
      </c>
      <c r="B2776" s="1" t="s">
        <v>5554</v>
      </c>
      <c r="C2776" s="1">
        <v>2.1967286416E10</v>
      </c>
      <c r="D2776" s="1" t="s">
        <v>12</v>
      </c>
      <c r="E2776" s="1" t="s">
        <v>19</v>
      </c>
      <c r="F2776" s="1" t="s">
        <v>14</v>
      </c>
      <c r="G2776" s="1" t="s">
        <v>65</v>
      </c>
      <c r="H2776" s="1" t="s">
        <v>48</v>
      </c>
      <c r="I2776" s="2">
        <v>45686.0</v>
      </c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ht="15.75" customHeight="1">
      <c r="A2777" s="1" t="s">
        <v>5555</v>
      </c>
      <c r="B2777" s="1" t="s">
        <v>5556</v>
      </c>
      <c r="C2777" s="1">
        <v>5.553984581109E12</v>
      </c>
      <c r="D2777" s="1" t="s">
        <v>12</v>
      </c>
      <c r="E2777" s="1" t="s">
        <v>24</v>
      </c>
      <c r="F2777" s="1" t="s">
        <v>14</v>
      </c>
      <c r="G2777" s="1" t="s">
        <v>65</v>
      </c>
      <c r="H2777" s="1" t="s">
        <v>20</v>
      </c>
      <c r="I2777" s="2">
        <v>45686.0</v>
      </c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ht="15.75" customHeight="1">
      <c r="A2778" s="1" t="s">
        <v>5557</v>
      </c>
      <c r="B2778" s="1" t="s">
        <v>5558</v>
      </c>
      <c r="C2778" s="1">
        <v>5.1989036512E10</v>
      </c>
      <c r="D2778" s="1" t="s">
        <v>12</v>
      </c>
      <c r="E2778" s="1" t="s">
        <v>32</v>
      </c>
      <c r="F2778" s="1" t="s">
        <v>14</v>
      </c>
      <c r="G2778" s="1" t="s">
        <v>15</v>
      </c>
      <c r="H2778" s="1" t="s">
        <v>48</v>
      </c>
      <c r="I2778" s="2">
        <v>45686.0</v>
      </c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ht="15.75" customHeight="1">
      <c r="A2779" s="1" t="s">
        <v>5559</v>
      </c>
      <c r="B2779" s="1" t="s">
        <v>5560</v>
      </c>
      <c r="C2779" s="1">
        <v>9.8987132878E10</v>
      </c>
      <c r="D2779" s="1" t="s">
        <v>12</v>
      </c>
      <c r="E2779" s="1" t="s">
        <v>32</v>
      </c>
      <c r="F2779" s="1" t="s">
        <v>14</v>
      </c>
      <c r="G2779" s="1" t="s">
        <v>15</v>
      </c>
      <c r="H2779" s="1" t="s">
        <v>77</v>
      </c>
      <c r="I2779" s="2">
        <v>45686.0</v>
      </c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ht="15.75" customHeight="1">
      <c r="A2780" s="1" t="s">
        <v>5561</v>
      </c>
      <c r="B2780" s="1" t="s">
        <v>5562</v>
      </c>
      <c r="C2780" s="1" t="s">
        <v>5563</v>
      </c>
      <c r="D2780" s="1" t="s">
        <v>12</v>
      </c>
      <c r="E2780" s="1" t="s">
        <v>93</v>
      </c>
      <c r="F2780" s="1" t="s">
        <v>14</v>
      </c>
      <c r="G2780" s="1" t="s">
        <v>65</v>
      </c>
      <c r="H2780" s="1" t="s">
        <v>59</v>
      </c>
      <c r="I2780" s="2">
        <v>45686.0</v>
      </c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ht="15.75" customHeight="1">
      <c r="A2781" s="1" t="s">
        <v>5564</v>
      </c>
      <c r="B2781" s="1" t="s">
        <v>5565</v>
      </c>
      <c r="C2781" s="1">
        <v>5.1991894343E10</v>
      </c>
      <c r="D2781" s="1" t="s">
        <v>12</v>
      </c>
      <c r="E2781" s="1" t="s">
        <v>13</v>
      </c>
      <c r="F2781" s="1" t="s">
        <v>14</v>
      </c>
      <c r="G2781" s="1" t="s">
        <v>65</v>
      </c>
      <c r="H2781" s="1" t="s">
        <v>4433</v>
      </c>
      <c r="I2781" s="2">
        <v>45686.0</v>
      </c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ht="15.75" customHeight="1">
      <c r="A2782" s="1" t="s">
        <v>5566</v>
      </c>
      <c r="B2782" s="1" t="s">
        <v>5567</v>
      </c>
      <c r="C2782" s="1">
        <v>9.4984116093E10</v>
      </c>
      <c r="D2782" s="1" t="s">
        <v>12</v>
      </c>
      <c r="E2782" s="1" t="s">
        <v>13</v>
      </c>
      <c r="F2782" s="1" t="s">
        <v>14</v>
      </c>
      <c r="G2782" s="1" t="s">
        <v>65</v>
      </c>
      <c r="H2782" s="1" t="s">
        <v>84</v>
      </c>
      <c r="I2782" s="2">
        <v>45686.0</v>
      </c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ht="15.75" customHeight="1">
      <c r="A2783" s="1" t="s">
        <v>5568</v>
      </c>
      <c r="B2783" s="1" t="s">
        <v>5569</v>
      </c>
      <c r="C2783" s="1">
        <v>5.567999263274E12</v>
      </c>
      <c r="D2783" s="1" t="s">
        <v>12</v>
      </c>
      <c r="E2783" s="1" t="s">
        <v>27</v>
      </c>
      <c r="F2783" s="1" t="s">
        <v>14</v>
      </c>
      <c r="G2783" s="1" t="s">
        <v>15</v>
      </c>
      <c r="H2783" s="1" t="s">
        <v>33</v>
      </c>
      <c r="I2783" s="2">
        <v>45686.0</v>
      </c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ht="15.75" customHeight="1">
      <c r="A2784" s="1" t="s">
        <v>17</v>
      </c>
      <c r="B2784" s="1" t="s">
        <v>5570</v>
      </c>
      <c r="C2784" s="1">
        <v>1.1970354604E10</v>
      </c>
      <c r="D2784" s="1" t="s">
        <v>12</v>
      </c>
      <c r="E2784" s="1" t="s">
        <v>47</v>
      </c>
      <c r="F2784" s="1" t="s">
        <v>14</v>
      </c>
      <c r="G2784" s="1" t="s">
        <v>15</v>
      </c>
      <c r="H2784" s="1" t="s">
        <v>77</v>
      </c>
      <c r="I2784" s="2">
        <v>45686.0</v>
      </c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ht="15.75" customHeight="1">
      <c r="A2785" s="1" t="s">
        <v>5571</v>
      </c>
      <c r="B2785" s="1" t="s">
        <v>5572</v>
      </c>
      <c r="C2785" s="1">
        <v>7.3991517208E10</v>
      </c>
      <c r="D2785" s="1" t="s">
        <v>12</v>
      </c>
      <c r="E2785" s="1" t="s">
        <v>32</v>
      </c>
      <c r="F2785" s="1" t="s">
        <v>14</v>
      </c>
      <c r="G2785" s="1" t="s">
        <v>15</v>
      </c>
      <c r="H2785" s="1" t="s">
        <v>20</v>
      </c>
      <c r="I2785" s="2">
        <v>45686.0</v>
      </c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ht="15.75" customHeight="1">
      <c r="A2786" s="1" t="s">
        <v>5573</v>
      </c>
      <c r="B2786" s="1" t="s">
        <v>5574</v>
      </c>
      <c r="C2786" s="1">
        <v>9.1993650978E10</v>
      </c>
      <c r="D2786" s="1" t="s">
        <v>12</v>
      </c>
      <c r="E2786" s="1" t="s">
        <v>32</v>
      </c>
      <c r="F2786" s="1" t="s">
        <v>14</v>
      </c>
      <c r="G2786" s="1" t="s">
        <v>15</v>
      </c>
      <c r="H2786" s="1" t="s">
        <v>62</v>
      </c>
      <c r="I2786" s="2">
        <v>45686.0</v>
      </c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ht="15.75" customHeight="1">
      <c r="A2787" s="1" t="s">
        <v>17</v>
      </c>
      <c r="B2787" s="1" t="s">
        <v>5575</v>
      </c>
      <c r="C2787" s="1">
        <v>1.1985116298E10</v>
      </c>
      <c r="D2787" s="1" t="s">
        <v>12</v>
      </c>
      <c r="E2787" s="1" t="s">
        <v>32</v>
      </c>
      <c r="F2787" s="1" t="s">
        <v>14</v>
      </c>
      <c r="G2787" s="1" t="s">
        <v>65</v>
      </c>
      <c r="H2787" s="1" t="s">
        <v>77</v>
      </c>
      <c r="I2787" s="2">
        <v>45686.0</v>
      </c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ht="15.75" customHeight="1">
      <c r="A2788" s="1" t="s">
        <v>1067</v>
      </c>
      <c r="B2788" s="1" t="s">
        <v>5576</v>
      </c>
      <c r="C2788" s="1">
        <v>7.5998206183E10</v>
      </c>
      <c r="D2788" s="1" t="s">
        <v>12</v>
      </c>
      <c r="E2788" s="1" t="s">
        <v>32</v>
      </c>
      <c r="F2788" s="1" t="s">
        <v>14</v>
      </c>
      <c r="G2788" s="1" t="s">
        <v>15</v>
      </c>
      <c r="H2788" s="1" t="s">
        <v>20</v>
      </c>
      <c r="I2788" s="2">
        <v>45686.0</v>
      </c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ht="15.75" customHeight="1">
      <c r="A2789" s="1" t="s">
        <v>5577</v>
      </c>
      <c r="B2789" s="1" t="s">
        <v>5578</v>
      </c>
      <c r="C2789" s="1" t="s">
        <v>5579</v>
      </c>
      <c r="D2789" s="1" t="s">
        <v>12</v>
      </c>
      <c r="E2789" s="1" t="s">
        <v>47</v>
      </c>
      <c r="F2789" s="1" t="s">
        <v>14</v>
      </c>
      <c r="G2789" s="1" t="s">
        <v>65</v>
      </c>
      <c r="H2789" s="1" t="s">
        <v>20</v>
      </c>
      <c r="I2789" s="2">
        <v>45686.0</v>
      </c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ht="15.75" customHeight="1">
      <c r="A2790" s="1" t="s">
        <v>5580</v>
      </c>
      <c r="B2790" s="1" t="s">
        <v>5581</v>
      </c>
      <c r="C2790" s="1">
        <v>2.498842471E10</v>
      </c>
      <c r="D2790" s="1" t="s">
        <v>12</v>
      </c>
      <c r="E2790" s="1" t="s">
        <v>93</v>
      </c>
      <c r="F2790" s="1" t="s">
        <v>14</v>
      </c>
      <c r="G2790" s="1" t="s">
        <v>15</v>
      </c>
      <c r="H2790" s="1" t="s">
        <v>33</v>
      </c>
      <c r="I2790" s="2">
        <v>45686.0</v>
      </c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ht="15.75" customHeight="1">
      <c r="A2791" s="1" t="s">
        <v>5582</v>
      </c>
      <c r="B2791" s="1" t="s">
        <v>5583</v>
      </c>
      <c r="C2791" s="1">
        <v>2.1991766695E10</v>
      </c>
      <c r="D2791" s="1" t="s">
        <v>12</v>
      </c>
      <c r="E2791" s="1" t="s">
        <v>13</v>
      </c>
      <c r="F2791" s="1" t="s">
        <v>14</v>
      </c>
      <c r="G2791" s="1" t="s">
        <v>15</v>
      </c>
      <c r="H2791" s="1" t="s">
        <v>84</v>
      </c>
      <c r="I2791" s="2">
        <v>45686.0</v>
      </c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ht="15.75" customHeight="1">
      <c r="A2792" s="1" t="s">
        <v>5584</v>
      </c>
      <c r="B2792" s="1" t="s">
        <v>5585</v>
      </c>
      <c r="C2792" s="1">
        <v>5.1991440903E10</v>
      </c>
      <c r="D2792" s="1" t="s">
        <v>12</v>
      </c>
      <c r="E2792" s="1" t="s">
        <v>13</v>
      </c>
      <c r="F2792" s="1" t="s">
        <v>14</v>
      </c>
      <c r="G2792" s="1" t="s">
        <v>15</v>
      </c>
      <c r="H2792" s="1" t="s">
        <v>33</v>
      </c>
      <c r="I2792" s="2">
        <v>45686.0</v>
      </c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ht="15.75" customHeight="1">
      <c r="A2793" s="1" t="s">
        <v>529</v>
      </c>
      <c r="B2793" s="1" t="s">
        <v>5586</v>
      </c>
      <c r="C2793" s="1">
        <v>1.3991122575E10</v>
      </c>
      <c r="D2793" s="1" t="s">
        <v>12</v>
      </c>
      <c r="E2793" s="1" t="s">
        <v>111</v>
      </c>
      <c r="F2793" s="1" t="s">
        <v>14</v>
      </c>
      <c r="G2793" s="1" t="s">
        <v>15</v>
      </c>
      <c r="H2793" s="1" t="s">
        <v>20</v>
      </c>
      <c r="I2793" s="2">
        <v>45686.0</v>
      </c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ht="15.75" customHeight="1">
      <c r="A2794" s="1" t="s">
        <v>5587</v>
      </c>
      <c r="B2794" s="1" t="s">
        <v>5588</v>
      </c>
      <c r="C2794" s="1" t="s">
        <v>5589</v>
      </c>
      <c r="D2794" s="1" t="s">
        <v>12</v>
      </c>
      <c r="E2794" s="1" t="s">
        <v>24</v>
      </c>
      <c r="F2794" s="1" t="s">
        <v>14</v>
      </c>
      <c r="G2794" s="1" t="s">
        <v>15</v>
      </c>
      <c r="H2794" s="1" t="s">
        <v>20</v>
      </c>
      <c r="I2794" s="2">
        <v>45686.0</v>
      </c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ht="15.75" customHeight="1">
      <c r="A2795" s="1" t="s">
        <v>1047</v>
      </c>
      <c r="B2795" s="1" t="s">
        <v>5590</v>
      </c>
      <c r="C2795" s="1" t="s">
        <v>5591</v>
      </c>
      <c r="D2795" s="1" t="s">
        <v>12</v>
      </c>
      <c r="E2795" s="1" t="s">
        <v>27</v>
      </c>
      <c r="F2795" s="1" t="s">
        <v>14</v>
      </c>
      <c r="G2795" s="1" t="s">
        <v>65</v>
      </c>
      <c r="H2795" s="1" t="s">
        <v>20</v>
      </c>
      <c r="I2795" s="2">
        <v>45686.0</v>
      </c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ht="15.75" customHeight="1">
      <c r="A2796" s="1" t="s">
        <v>5592</v>
      </c>
      <c r="B2796" s="1" t="s">
        <v>5593</v>
      </c>
      <c r="C2796" s="1">
        <v>1.1972727429E10</v>
      </c>
      <c r="D2796" s="1" t="s">
        <v>12</v>
      </c>
      <c r="E2796" s="1" t="s">
        <v>93</v>
      </c>
      <c r="F2796" s="1" t="s">
        <v>14</v>
      </c>
      <c r="G2796" s="1" t="s">
        <v>65</v>
      </c>
      <c r="H2796" s="1" t="s">
        <v>33</v>
      </c>
      <c r="I2796" s="2">
        <v>45686.0</v>
      </c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ht="15.75" customHeight="1">
      <c r="A2797" s="1" t="s">
        <v>5594</v>
      </c>
      <c r="B2797" s="1" t="s">
        <v>5595</v>
      </c>
      <c r="C2797" s="1">
        <v>1.1969455805E10</v>
      </c>
      <c r="D2797" s="1" t="s">
        <v>12</v>
      </c>
      <c r="E2797" s="1" t="s">
        <v>93</v>
      </c>
      <c r="F2797" s="1" t="s">
        <v>14</v>
      </c>
      <c r="G2797" s="1" t="s">
        <v>15</v>
      </c>
      <c r="H2797" s="1" t="s">
        <v>59</v>
      </c>
      <c r="I2797" s="2">
        <v>45686.0</v>
      </c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ht="15.75" customHeight="1">
      <c r="A2798" s="1" t="s">
        <v>5596</v>
      </c>
      <c r="B2798" s="1" t="s">
        <v>5597</v>
      </c>
      <c r="C2798" s="1">
        <v>5.516992119256E12</v>
      </c>
      <c r="D2798" s="1" t="s">
        <v>12</v>
      </c>
      <c r="E2798" s="1" t="s">
        <v>13</v>
      </c>
      <c r="F2798" s="1" t="s">
        <v>14</v>
      </c>
      <c r="G2798" s="1" t="s">
        <v>65</v>
      </c>
      <c r="H2798" s="1" t="s">
        <v>59</v>
      </c>
      <c r="I2798" s="2">
        <v>45686.0</v>
      </c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ht="15.75" customHeight="1">
      <c r="A2799" s="1" t="s">
        <v>5598</v>
      </c>
      <c r="B2799" s="1" t="s">
        <v>5599</v>
      </c>
      <c r="C2799" s="1">
        <v>4.8998120202E10</v>
      </c>
      <c r="D2799" s="1" t="s">
        <v>12</v>
      </c>
      <c r="E2799" s="1" t="s">
        <v>32</v>
      </c>
      <c r="F2799" s="1" t="s">
        <v>14</v>
      </c>
      <c r="G2799" s="1" t="s">
        <v>15</v>
      </c>
      <c r="H2799" s="1" t="s">
        <v>51</v>
      </c>
      <c r="I2799" s="2">
        <v>45686.0</v>
      </c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ht="15.75" customHeight="1">
      <c r="A2800" s="1" t="s">
        <v>5600</v>
      </c>
      <c r="B2800" s="1" t="s">
        <v>5601</v>
      </c>
      <c r="C2800" s="1" t="s">
        <v>5602</v>
      </c>
      <c r="D2800" s="1" t="s">
        <v>12</v>
      </c>
      <c r="E2800" s="1" t="s">
        <v>13</v>
      </c>
      <c r="F2800" s="1" t="s">
        <v>14</v>
      </c>
      <c r="G2800" s="1" t="s">
        <v>15</v>
      </c>
      <c r="H2800" s="1" t="s">
        <v>59</v>
      </c>
      <c r="I2800" s="2">
        <v>45686.0</v>
      </c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ht="15.75" customHeight="1">
      <c r="A2801" s="1" t="s">
        <v>5603</v>
      </c>
      <c r="B2801" s="1" t="s">
        <v>5604</v>
      </c>
      <c r="C2801" s="1">
        <v>1.1984012559E10</v>
      </c>
      <c r="D2801" s="1" t="s">
        <v>12</v>
      </c>
      <c r="E2801" s="1" t="s">
        <v>19</v>
      </c>
      <c r="F2801" s="1" t="s">
        <v>14</v>
      </c>
      <c r="G2801" s="1" t="s">
        <v>15</v>
      </c>
      <c r="H2801" s="1" t="s">
        <v>48</v>
      </c>
      <c r="I2801" s="2">
        <v>45686.0</v>
      </c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ht="15.75" customHeight="1">
      <c r="A2802" s="1" t="s">
        <v>5605</v>
      </c>
      <c r="B2802" s="1" t="s">
        <v>5606</v>
      </c>
      <c r="C2802" s="1">
        <v>1.2991983358E10</v>
      </c>
      <c r="D2802" s="1"/>
      <c r="E2802" s="1"/>
      <c r="F2802" s="1"/>
      <c r="G2802" s="1"/>
      <c r="H2802" s="1"/>
      <c r="I2802" s="2">
        <v>45686.0</v>
      </c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ht="15.75" customHeight="1">
      <c r="A2803" s="1" t="s">
        <v>4452</v>
      </c>
      <c r="B2803" s="1" t="s">
        <v>5607</v>
      </c>
      <c r="C2803" s="1">
        <v>1.699118159E10</v>
      </c>
      <c r="D2803" s="1" t="s">
        <v>12</v>
      </c>
      <c r="E2803" s="1" t="s">
        <v>32</v>
      </c>
      <c r="F2803" s="1" t="s">
        <v>14</v>
      </c>
      <c r="G2803" s="1" t="s">
        <v>15</v>
      </c>
      <c r="H2803" s="1" t="s">
        <v>33</v>
      </c>
      <c r="I2803" s="2">
        <v>45686.0</v>
      </c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ht="15.75" customHeight="1">
      <c r="A2804" s="1" t="s">
        <v>5608</v>
      </c>
      <c r="B2804" s="1" t="s">
        <v>5609</v>
      </c>
      <c r="C2804" s="1">
        <v>1.1917547506E10</v>
      </c>
      <c r="D2804" s="1" t="s">
        <v>12</v>
      </c>
      <c r="E2804" s="1" t="s">
        <v>32</v>
      </c>
      <c r="F2804" s="1" t="s">
        <v>14</v>
      </c>
      <c r="G2804" s="1" t="s">
        <v>15</v>
      </c>
      <c r="H2804" s="1" t="s">
        <v>20</v>
      </c>
      <c r="I2804" s="2">
        <v>45686.0</v>
      </c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ht="15.75" customHeight="1">
      <c r="A2805" s="1" t="s">
        <v>5610</v>
      </c>
      <c r="B2805" s="1" t="s">
        <v>5611</v>
      </c>
      <c r="C2805" s="1">
        <v>1.198587145E10</v>
      </c>
      <c r="D2805" s="1" t="s">
        <v>12</v>
      </c>
      <c r="E2805" s="1" t="s">
        <v>32</v>
      </c>
      <c r="F2805" s="1" t="s">
        <v>14</v>
      </c>
      <c r="G2805" s="1" t="s">
        <v>65</v>
      </c>
      <c r="H2805" s="1" t="s">
        <v>51</v>
      </c>
      <c r="I2805" s="2">
        <v>45686.0</v>
      </c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ht="15.75" customHeight="1">
      <c r="A2806" s="1" t="s">
        <v>5612</v>
      </c>
      <c r="B2806" s="1" t="s">
        <v>5613</v>
      </c>
      <c r="C2806" s="1">
        <v>8.7988241689E10</v>
      </c>
      <c r="D2806" s="1" t="s">
        <v>12</v>
      </c>
      <c r="E2806" s="1" t="s">
        <v>47</v>
      </c>
      <c r="F2806" s="1" t="s">
        <v>14</v>
      </c>
      <c r="G2806" s="1" t="s">
        <v>15</v>
      </c>
      <c r="H2806" s="1" t="s">
        <v>20</v>
      </c>
      <c r="I2806" s="2">
        <v>45686.0</v>
      </c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ht="15.75" customHeight="1">
      <c r="A2807" s="1" t="s">
        <v>1488</v>
      </c>
      <c r="B2807" s="1" t="s">
        <v>5614</v>
      </c>
      <c r="C2807" s="1">
        <v>1.6991955087E10</v>
      </c>
      <c r="D2807" s="1" t="s">
        <v>12</v>
      </c>
      <c r="E2807" s="1" t="s">
        <v>111</v>
      </c>
      <c r="F2807" s="1" t="s">
        <v>14</v>
      </c>
      <c r="G2807" s="1" t="s">
        <v>65</v>
      </c>
      <c r="H2807" s="1" t="s">
        <v>59</v>
      </c>
      <c r="I2807" s="2">
        <v>45686.0</v>
      </c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ht="15.75" customHeight="1">
      <c r="A2808" s="1" t="s">
        <v>5615</v>
      </c>
      <c r="B2808" s="1" t="s">
        <v>5616</v>
      </c>
      <c r="C2808" s="1">
        <v>1.191337701E10</v>
      </c>
      <c r="D2808" s="1" t="s">
        <v>12</v>
      </c>
      <c r="E2808" s="1" t="s">
        <v>47</v>
      </c>
      <c r="F2808" s="1" t="s">
        <v>14</v>
      </c>
      <c r="G2808" s="1" t="s">
        <v>15</v>
      </c>
      <c r="H2808" s="1" t="s">
        <v>59</v>
      </c>
      <c r="I2808" s="2">
        <v>45686.0</v>
      </c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ht="15.75" customHeight="1">
      <c r="A2809" s="1" t="s">
        <v>5617</v>
      </c>
      <c r="B2809" s="1" t="s">
        <v>5618</v>
      </c>
      <c r="C2809" s="1">
        <v>4.5998555765E10</v>
      </c>
      <c r="D2809" s="1" t="s">
        <v>12</v>
      </c>
      <c r="E2809" s="1" t="s">
        <v>32</v>
      </c>
      <c r="F2809" s="1" t="s">
        <v>14</v>
      </c>
      <c r="G2809" s="1" t="s">
        <v>65</v>
      </c>
      <c r="H2809" s="1" t="s">
        <v>20</v>
      </c>
      <c r="I2809" s="2">
        <v>45686.0</v>
      </c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ht="15.75" customHeight="1">
      <c r="A2810" s="1" t="s">
        <v>5619</v>
      </c>
      <c r="B2810" s="1" t="s">
        <v>5620</v>
      </c>
      <c r="C2810" s="1">
        <v>7.5998602439E10</v>
      </c>
      <c r="D2810" s="1" t="s">
        <v>12</v>
      </c>
      <c r="E2810" s="1" t="s">
        <v>27</v>
      </c>
      <c r="F2810" s="1" t="s">
        <v>14</v>
      </c>
      <c r="G2810" s="1" t="s">
        <v>15</v>
      </c>
      <c r="H2810" s="1" t="s">
        <v>20</v>
      </c>
      <c r="I2810" s="2">
        <v>45686.0</v>
      </c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ht="15.75" customHeight="1">
      <c r="A2811" s="1" t="s">
        <v>5621</v>
      </c>
      <c r="B2811" s="1" t="s">
        <v>5622</v>
      </c>
      <c r="C2811" s="1">
        <v>6.7993236514E10</v>
      </c>
      <c r="D2811" s="1" t="s">
        <v>12</v>
      </c>
      <c r="E2811" s="1" t="s">
        <v>13</v>
      </c>
      <c r="F2811" s="1" t="s">
        <v>14</v>
      </c>
      <c r="G2811" s="1" t="s">
        <v>15</v>
      </c>
      <c r="H2811" s="1" t="s">
        <v>59</v>
      </c>
      <c r="I2811" s="2">
        <v>45686.0</v>
      </c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ht="15.75" customHeight="1">
      <c r="A2812" s="1" t="s">
        <v>5623</v>
      </c>
      <c r="B2812" s="1" t="s">
        <v>5624</v>
      </c>
      <c r="C2812" s="1">
        <v>1.4991319116E10</v>
      </c>
      <c r="D2812" s="1" t="s">
        <v>12</v>
      </c>
      <c r="E2812" s="1" t="s">
        <v>93</v>
      </c>
      <c r="F2812" s="1" t="s">
        <v>14</v>
      </c>
      <c r="G2812" s="1" t="s">
        <v>65</v>
      </c>
      <c r="H2812" s="1" t="s">
        <v>20</v>
      </c>
      <c r="I2812" s="2">
        <v>45686.0</v>
      </c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ht="15.75" customHeight="1">
      <c r="A2813" s="1" t="s">
        <v>5625</v>
      </c>
      <c r="B2813" s="1" t="s">
        <v>5626</v>
      </c>
      <c r="C2813" s="1">
        <v>1.6933002841E10</v>
      </c>
      <c r="D2813" s="1" t="s">
        <v>12</v>
      </c>
      <c r="E2813" s="1" t="s">
        <v>32</v>
      </c>
      <c r="F2813" s="1" t="s">
        <v>14</v>
      </c>
      <c r="G2813" s="1" t="s">
        <v>15</v>
      </c>
      <c r="H2813" s="1" t="s">
        <v>51</v>
      </c>
      <c r="I2813" s="2">
        <v>45686.0</v>
      </c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ht="15.75" customHeight="1">
      <c r="A2814" s="1" t="s">
        <v>5627</v>
      </c>
      <c r="B2814" s="1" t="s">
        <v>5628</v>
      </c>
      <c r="C2814" s="1">
        <v>7.5998314231E10</v>
      </c>
      <c r="D2814" s="1" t="s">
        <v>12</v>
      </c>
      <c r="E2814" s="1" t="s">
        <v>32</v>
      </c>
      <c r="F2814" s="1" t="s">
        <v>14</v>
      </c>
      <c r="G2814" s="1" t="s">
        <v>15</v>
      </c>
      <c r="H2814" s="1" t="s">
        <v>20</v>
      </c>
      <c r="I2814" s="2">
        <v>45686.0</v>
      </c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ht="15.75" customHeight="1">
      <c r="A2815" s="1" t="s">
        <v>5629</v>
      </c>
      <c r="B2815" s="1" t="s">
        <v>5630</v>
      </c>
      <c r="C2815" s="1">
        <v>9.298597977E10</v>
      </c>
      <c r="D2815" s="1" t="s">
        <v>12</v>
      </c>
      <c r="E2815" s="1" t="s">
        <v>32</v>
      </c>
      <c r="F2815" s="1" t="s">
        <v>14</v>
      </c>
      <c r="G2815" s="1" t="s">
        <v>15</v>
      </c>
      <c r="H2815" s="1" t="s">
        <v>59</v>
      </c>
      <c r="I2815" s="2">
        <v>45686.0</v>
      </c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ht="15.75" customHeight="1">
      <c r="A2816" s="1" t="s">
        <v>5631</v>
      </c>
      <c r="B2816" s="1" t="s">
        <v>5632</v>
      </c>
      <c r="C2816" s="1">
        <v>1.3992117074E10</v>
      </c>
      <c r="D2816" s="1" t="s">
        <v>12</v>
      </c>
      <c r="E2816" s="1" t="s">
        <v>93</v>
      </c>
      <c r="F2816" s="1" t="s">
        <v>14</v>
      </c>
      <c r="G2816" s="1" t="s">
        <v>65</v>
      </c>
      <c r="H2816" s="1" t="s">
        <v>33</v>
      </c>
      <c r="I2816" s="2">
        <v>45686.0</v>
      </c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ht="15.75" customHeight="1">
      <c r="A2817" s="1" t="s">
        <v>5633</v>
      </c>
      <c r="B2817" s="1" t="s">
        <v>5634</v>
      </c>
      <c r="C2817" s="1">
        <v>1.1962619001E10</v>
      </c>
      <c r="D2817" s="1" t="s">
        <v>12</v>
      </c>
      <c r="E2817" s="1" t="s">
        <v>71</v>
      </c>
      <c r="F2817" s="1" t="s">
        <v>14</v>
      </c>
      <c r="G2817" s="1" t="s">
        <v>15</v>
      </c>
      <c r="H2817" s="1" t="s">
        <v>77</v>
      </c>
      <c r="I2817" s="2">
        <v>45686.0</v>
      </c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ht="15.75" customHeight="1">
      <c r="A2818" s="1" t="s">
        <v>5635</v>
      </c>
      <c r="B2818" s="1" t="s">
        <v>5636</v>
      </c>
      <c r="C2818" s="1" t="s">
        <v>5637</v>
      </c>
      <c r="D2818" s="1" t="s">
        <v>12</v>
      </c>
      <c r="E2818" s="1" t="s">
        <v>260</v>
      </c>
      <c r="F2818" s="1" t="s">
        <v>14</v>
      </c>
      <c r="G2818" s="1" t="s">
        <v>15</v>
      </c>
      <c r="H2818" s="1" t="s">
        <v>33</v>
      </c>
      <c r="I2818" s="2">
        <v>45686.0</v>
      </c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ht="15.75" customHeight="1">
      <c r="A2819" s="1" t="s">
        <v>5638</v>
      </c>
      <c r="B2819" s="1" t="s">
        <v>5639</v>
      </c>
      <c r="C2819" s="1" t="s">
        <v>5640</v>
      </c>
      <c r="D2819" s="1" t="s">
        <v>12</v>
      </c>
      <c r="E2819" s="1" t="s">
        <v>32</v>
      </c>
      <c r="F2819" s="1" t="s">
        <v>14</v>
      </c>
      <c r="G2819" s="1" t="s">
        <v>15</v>
      </c>
      <c r="H2819" s="1" t="s">
        <v>20</v>
      </c>
      <c r="I2819" s="2">
        <v>45686.0</v>
      </c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ht="15.75" customHeight="1">
      <c r="A2820" s="1" t="s">
        <v>5641</v>
      </c>
      <c r="B2820" s="1" t="s">
        <v>5642</v>
      </c>
      <c r="C2820" s="1">
        <v>5.575992243863E12</v>
      </c>
      <c r="D2820" s="1" t="s">
        <v>12</v>
      </c>
      <c r="E2820" s="1" t="s">
        <v>32</v>
      </c>
      <c r="F2820" s="1" t="s">
        <v>14</v>
      </c>
      <c r="G2820" s="1" t="s">
        <v>15</v>
      </c>
      <c r="H2820" s="1" t="s">
        <v>20</v>
      </c>
      <c r="I2820" s="2">
        <v>45686.0</v>
      </c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ht="15.75" customHeight="1">
      <c r="A2821" s="1" t="s">
        <v>5643</v>
      </c>
      <c r="B2821" s="1" t="s">
        <v>5644</v>
      </c>
      <c r="C2821" s="1">
        <v>1.6988410749E10</v>
      </c>
      <c r="D2821" s="1" t="s">
        <v>12</v>
      </c>
      <c r="E2821" s="1" t="s">
        <v>32</v>
      </c>
      <c r="F2821" s="1" t="s">
        <v>14</v>
      </c>
      <c r="G2821" s="1" t="s">
        <v>15</v>
      </c>
      <c r="H2821" s="1" t="s">
        <v>62</v>
      </c>
      <c r="I2821" s="2">
        <v>45686.0</v>
      </c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ht="15.75" customHeight="1">
      <c r="A2822" s="1" t="s">
        <v>5645</v>
      </c>
      <c r="B2822" s="1" t="s">
        <v>5646</v>
      </c>
      <c r="C2822" s="1">
        <v>1.1916449192E10</v>
      </c>
      <c r="D2822" s="1" t="s">
        <v>12</v>
      </c>
      <c r="E2822" s="1" t="s">
        <v>260</v>
      </c>
      <c r="F2822" s="1" t="s">
        <v>14</v>
      </c>
      <c r="G2822" s="1" t="s">
        <v>15</v>
      </c>
      <c r="H2822" s="1" t="s">
        <v>20</v>
      </c>
      <c r="I2822" s="2">
        <v>45686.0</v>
      </c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ht="15.75" customHeight="1">
      <c r="A2823" s="1" t="s">
        <v>5647</v>
      </c>
      <c r="B2823" s="1" t="s">
        <v>5648</v>
      </c>
      <c r="C2823" s="1">
        <v>2.7920012893E10</v>
      </c>
      <c r="D2823" s="1" t="s">
        <v>12</v>
      </c>
      <c r="E2823" s="1" t="s">
        <v>13</v>
      </c>
      <c r="F2823" s="1" t="s">
        <v>14</v>
      </c>
      <c r="G2823" s="1" t="s">
        <v>15</v>
      </c>
      <c r="H2823" s="1" t="s">
        <v>20</v>
      </c>
      <c r="I2823" s="2">
        <v>45686.0</v>
      </c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ht="15.75" customHeight="1">
      <c r="A2824" s="1" t="s">
        <v>5649</v>
      </c>
      <c r="B2824" s="1" t="s">
        <v>5650</v>
      </c>
      <c r="C2824" s="1">
        <v>5.199919358E10</v>
      </c>
      <c r="D2824" s="1" t="s">
        <v>12</v>
      </c>
      <c r="E2824" s="1" t="s">
        <v>39</v>
      </c>
      <c r="F2824" s="1" t="s">
        <v>14</v>
      </c>
      <c r="G2824" s="1" t="s">
        <v>15</v>
      </c>
      <c r="H2824" s="1" t="s">
        <v>20</v>
      </c>
      <c r="I2824" s="2">
        <v>45687.0</v>
      </c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ht="15.75" customHeight="1">
      <c r="A2825" s="1" t="s">
        <v>2148</v>
      </c>
      <c r="B2825" s="1" t="s">
        <v>5651</v>
      </c>
      <c r="C2825" s="1">
        <v>1.1948908622E10</v>
      </c>
      <c r="D2825" s="1" t="s">
        <v>12</v>
      </c>
      <c r="E2825" s="1" t="s">
        <v>32</v>
      </c>
      <c r="F2825" s="1" t="s">
        <v>14</v>
      </c>
      <c r="G2825" s="1" t="s">
        <v>15</v>
      </c>
      <c r="H2825" s="1" t="s">
        <v>114</v>
      </c>
      <c r="I2825" s="2">
        <v>45687.0</v>
      </c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ht="15.75" customHeight="1">
      <c r="A2826" s="1" t="s">
        <v>5652</v>
      </c>
      <c r="B2826" s="1" t="s">
        <v>5653</v>
      </c>
      <c r="C2826" s="1">
        <v>6.6996946658E10</v>
      </c>
      <c r="D2826" s="1" t="s">
        <v>12</v>
      </c>
      <c r="E2826" s="1" t="s">
        <v>24</v>
      </c>
      <c r="F2826" s="1" t="s">
        <v>14</v>
      </c>
      <c r="G2826" s="1" t="s">
        <v>65</v>
      </c>
      <c r="H2826" s="1" t="s">
        <v>20</v>
      </c>
      <c r="I2826" s="2">
        <v>45686.0</v>
      </c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ht="15.75" customHeight="1">
      <c r="A2827" s="1" t="s">
        <v>5654</v>
      </c>
      <c r="B2827" s="1" t="s">
        <v>5655</v>
      </c>
      <c r="C2827" s="1" t="s">
        <v>5656</v>
      </c>
      <c r="D2827" s="1" t="s">
        <v>12</v>
      </c>
      <c r="E2827" s="1" t="s">
        <v>47</v>
      </c>
      <c r="F2827" s="1" t="s">
        <v>14</v>
      </c>
      <c r="G2827" s="1" t="s">
        <v>15</v>
      </c>
      <c r="H2827" s="1" t="s">
        <v>20</v>
      </c>
      <c r="I2827" s="2">
        <v>45686.0</v>
      </c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ht="15.75" customHeight="1">
      <c r="A2828" s="1" t="s">
        <v>5657</v>
      </c>
      <c r="B2828" s="1" t="s">
        <v>5658</v>
      </c>
      <c r="C2828" s="1">
        <v>5.562982021381E12</v>
      </c>
      <c r="D2828" s="1" t="s">
        <v>12</v>
      </c>
      <c r="E2828" s="1" t="s">
        <v>32</v>
      </c>
      <c r="F2828" s="1" t="s">
        <v>14</v>
      </c>
      <c r="G2828" s="1" t="s">
        <v>15</v>
      </c>
      <c r="H2828" s="1" t="s">
        <v>3321</v>
      </c>
      <c r="I2828" s="2">
        <v>45686.0</v>
      </c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ht="15.75" customHeight="1">
      <c r="A2829" s="1" t="s">
        <v>5659</v>
      </c>
      <c r="B2829" s="1" t="s">
        <v>5660</v>
      </c>
      <c r="C2829" s="1">
        <v>8.5999334297E10</v>
      </c>
      <c r="D2829" s="1" t="s">
        <v>12</v>
      </c>
      <c r="E2829" s="1" t="s">
        <v>68</v>
      </c>
      <c r="F2829" s="1" t="s">
        <v>14</v>
      </c>
      <c r="G2829" s="1" t="s">
        <v>15</v>
      </c>
      <c r="H2829" s="1" t="s">
        <v>59</v>
      </c>
      <c r="I2829" s="2">
        <v>45686.0</v>
      </c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ht="15.75" customHeight="1">
      <c r="A2830" s="1" t="s">
        <v>2767</v>
      </c>
      <c r="B2830" s="1" t="s">
        <v>5661</v>
      </c>
      <c r="C2830" s="1">
        <v>5.511980197807E12</v>
      </c>
      <c r="D2830" s="1" t="s">
        <v>12</v>
      </c>
      <c r="E2830" s="1" t="s">
        <v>13</v>
      </c>
      <c r="F2830" s="1" t="s">
        <v>14</v>
      </c>
      <c r="G2830" s="1" t="s">
        <v>65</v>
      </c>
      <c r="H2830" s="1" t="s">
        <v>59</v>
      </c>
      <c r="I2830" s="2">
        <v>45686.0</v>
      </c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ht="15.75" customHeight="1">
      <c r="A2831" s="1" t="s">
        <v>5662</v>
      </c>
      <c r="B2831" s="1" t="s">
        <v>5663</v>
      </c>
      <c r="C2831" s="1" t="s">
        <v>5664</v>
      </c>
      <c r="D2831" s="1" t="s">
        <v>12</v>
      </c>
      <c r="E2831" s="1" t="s">
        <v>93</v>
      </c>
      <c r="F2831" s="1" t="s">
        <v>14</v>
      </c>
      <c r="G2831" s="1" t="s">
        <v>65</v>
      </c>
      <c r="H2831" s="1" t="s">
        <v>20</v>
      </c>
      <c r="I2831" s="2">
        <v>45686.0</v>
      </c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ht="15.75" customHeight="1">
      <c r="A2832" s="1" t="s">
        <v>1453</v>
      </c>
      <c r="B2832" s="1" t="s">
        <v>5665</v>
      </c>
      <c r="C2832" s="1">
        <v>3.5984326553E10</v>
      </c>
      <c r="D2832" s="1" t="s">
        <v>12</v>
      </c>
      <c r="E2832" s="1" t="s">
        <v>24</v>
      </c>
      <c r="F2832" s="1" t="s">
        <v>14</v>
      </c>
      <c r="G2832" s="1" t="s">
        <v>15</v>
      </c>
      <c r="H2832" s="1" t="s">
        <v>20</v>
      </c>
      <c r="I2832" s="2">
        <v>45687.0</v>
      </c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ht="15.75" customHeight="1">
      <c r="A2833" s="1" t="s">
        <v>5230</v>
      </c>
      <c r="B2833" s="1" t="s">
        <v>5666</v>
      </c>
      <c r="C2833" s="1">
        <v>1.1913231484E10</v>
      </c>
      <c r="D2833" s="1" t="s">
        <v>12</v>
      </c>
      <c r="E2833" s="1" t="s">
        <v>13</v>
      </c>
      <c r="F2833" s="1" t="s">
        <v>14</v>
      </c>
      <c r="G2833" s="1" t="s">
        <v>15</v>
      </c>
      <c r="H2833" s="1" t="s">
        <v>84</v>
      </c>
      <c r="I2833" s="2">
        <v>45687.0</v>
      </c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ht="15.75" customHeight="1">
      <c r="A2834" s="1" t="s">
        <v>5667</v>
      </c>
      <c r="B2834" s="1" t="s">
        <v>5668</v>
      </c>
      <c r="C2834" s="1">
        <v>9.8984153402E10</v>
      </c>
      <c r="D2834" s="1" t="s">
        <v>12</v>
      </c>
      <c r="E2834" s="1" t="s">
        <v>32</v>
      </c>
      <c r="F2834" s="1" t="s">
        <v>14</v>
      </c>
      <c r="G2834" s="1" t="s">
        <v>15</v>
      </c>
      <c r="H2834" s="1" t="s">
        <v>20</v>
      </c>
      <c r="I2834" s="2">
        <v>45687.0</v>
      </c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ht="15.75" customHeight="1">
      <c r="A2835" s="1" t="s">
        <v>5669</v>
      </c>
      <c r="B2835" s="1" t="s">
        <v>5670</v>
      </c>
      <c r="C2835" s="1">
        <v>8.1986721068E10</v>
      </c>
      <c r="D2835" s="1" t="s">
        <v>12</v>
      </c>
      <c r="E2835" s="1" t="s">
        <v>39</v>
      </c>
      <c r="F2835" s="1" t="s">
        <v>14</v>
      </c>
      <c r="G2835" s="1" t="s">
        <v>15</v>
      </c>
      <c r="H2835" s="1" t="s">
        <v>20</v>
      </c>
      <c r="I2835" s="2">
        <v>45687.0</v>
      </c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ht="15.75" customHeight="1">
      <c r="A2836" s="1" t="s">
        <v>5671</v>
      </c>
      <c r="B2836" s="1" t="s">
        <v>5672</v>
      </c>
      <c r="C2836" s="1">
        <v>8.1995277562E10</v>
      </c>
      <c r="D2836" s="1" t="s">
        <v>12</v>
      </c>
      <c r="E2836" s="1" t="s">
        <v>39</v>
      </c>
      <c r="F2836" s="1" t="s">
        <v>14</v>
      </c>
      <c r="G2836" s="1" t="s">
        <v>15</v>
      </c>
      <c r="H2836" s="1" t="s">
        <v>20</v>
      </c>
      <c r="I2836" s="2">
        <v>45687.0</v>
      </c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ht="15.75" customHeight="1">
      <c r="A2837" s="1" t="s">
        <v>5673</v>
      </c>
      <c r="B2837" s="1" t="s">
        <v>5674</v>
      </c>
      <c r="C2837" s="1" t="s">
        <v>5675</v>
      </c>
      <c r="D2837" s="1" t="s">
        <v>12</v>
      </c>
      <c r="E2837" s="1" t="s">
        <v>13</v>
      </c>
      <c r="F2837" s="1" t="s">
        <v>14</v>
      </c>
      <c r="G2837" s="1" t="s">
        <v>65</v>
      </c>
      <c r="H2837" s="1" t="s">
        <v>59</v>
      </c>
      <c r="I2837" s="2">
        <v>45687.0</v>
      </c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ht="15.75" customHeight="1">
      <c r="A2838" s="1" t="s">
        <v>5676</v>
      </c>
      <c r="B2838" s="1" t="s">
        <v>5677</v>
      </c>
      <c r="C2838" s="1">
        <v>4.8999013039E10</v>
      </c>
      <c r="D2838" s="1" t="s">
        <v>12</v>
      </c>
      <c r="E2838" s="1" t="s">
        <v>111</v>
      </c>
      <c r="F2838" s="1" t="s">
        <v>14</v>
      </c>
      <c r="G2838" s="1" t="s">
        <v>15</v>
      </c>
      <c r="H2838" s="1" t="s">
        <v>59</v>
      </c>
      <c r="I2838" s="2">
        <v>45687.0</v>
      </c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ht="15.75" customHeight="1">
      <c r="A2839" s="1" t="s">
        <v>5678</v>
      </c>
      <c r="B2839" s="1" t="s">
        <v>5679</v>
      </c>
      <c r="C2839" s="1" t="s">
        <v>5680</v>
      </c>
      <c r="D2839" s="1" t="s">
        <v>12</v>
      </c>
      <c r="E2839" s="1" t="s">
        <v>13</v>
      </c>
      <c r="F2839" s="1" t="s">
        <v>14</v>
      </c>
      <c r="G2839" s="1" t="s">
        <v>15</v>
      </c>
      <c r="H2839" s="1" t="s">
        <v>20</v>
      </c>
      <c r="I2839" s="2">
        <v>45687.0</v>
      </c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ht="15.75" customHeight="1">
      <c r="A2840" s="1" t="s">
        <v>1864</v>
      </c>
      <c r="B2840" s="1" t="s">
        <v>5681</v>
      </c>
      <c r="C2840" s="1">
        <v>1.1971101614E10</v>
      </c>
      <c r="D2840" s="1" t="s">
        <v>12</v>
      </c>
      <c r="E2840" s="1" t="s">
        <v>32</v>
      </c>
      <c r="F2840" s="1" t="s">
        <v>14</v>
      </c>
      <c r="G2840" s="1" t="s">
        <v>15</v>
      </c>
      <c r="H2840" s="1" t="s">
        <v>77</v>
      </c>
      <c r="I2840" s="2">
        <v>45687.0</v>
      </c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ht="15.75" customHeight="1">
      <c r="A2841" s="1" t="s">
        <v>5682</v>
      </c>
      <c r="B2841" s="1" t="s">
        <v>5683</v>
      </c>
      <c r="C2841" s="1" t="s">
        <v>5684</v>
      </c>
      <c r="D2841" s="1" t="s">
        <v>12</v>
      </c>
      <c r="E2841" s="1" t="s">
        <v>111</v>
      </c>
      <c r="F2841" s="1" t="s">
        <v>14</v>
      </c>
      <c r="G2841" s="1" t="s">
        <v>15</v>
      </c>
      <c r="H2841" s="1" t="s">
        <v>20</v>
      </c>
      <c r="I2841" s="2">
        <v>45687.0</v>
      </c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ht="15.75" customHeight="1">
      <c r="A2842" s="1" t="s">
        <v>5685</v>
      </c>
      <c r="B2842" s="1" t="s">
        <v>5686</v>
      </c>
      <c r="C2842" s="1">
        <v>2.1976166281E10</v>
      </c>
      <c r="D2842" s="1" t="s">
        <v>12</v>
      </c>
      <c r="E2842" s="1" t="s">
        <v>27</v>
      </c>
      <c r="F2842" s="1" t="s">
        <v>14</v>
      </c>
      <c r="G2842" s="1" t="s">
        <v>15</v>
      </c>
      <c r="H2842" s="1" t="s">
        <v>20</v>
      </c>
      <c r="I2842" s="2">
        <v>45687.0</v>
      </c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ht="15.75" customHeight="1">
      <c r="A2843" s="1" t="s">
        <v>5687</v>
      </c>
      <c r="B2843" s="1" t="s">
        <v>5688</v>
      </c>
      <c r="C2843" s="1">
        <v>1.2981924191E10</v>
      </c>
      <c r="D2843" s="1" t="s">
        <v>12</v>
      </c>
      <c r="E2843" s="1" t="s">
        <v>111</v>
      </c>
      <c r="F2843" s="1" t="s">
        <v>14</v>
      </c>
      <c r="G2843" s="1" t="s">
        <v>15</v>
      </c>
      <c r="H2843" s="1" t="s">
        <v>20</v>
      </c>
      <c r="I2843" s="2">
        <v>45687.0</v>
      </c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ht="15.75" customHeight="1">
      <c r="A2844" s="1" t="s">
        <v>5689</v>
      </c>
      <c r="B2844" s="1" t="s">
        <v>5690</v>
      </c>
      <c r="C2844" s="1">
        <v>5.1996363609E10</v>
      </c>
      <c r="D2844" s="1" t="s">
        <v>12</v>
      </c>
      <c r="E2844" s="1" t="s">
        <v>24</v>
      </c>
      <c r="F2844" s="1" t="s">
        <v>14</v>
      </c>
      <c r="G2844" s="1" t="s">
        <v>15</v>
      </c>
      <c r="H2844" s="1" t="s">
        <v>33</v>
      </c>
      <c r="I2844" s="2">
        <v>45687.0</v>
      </c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ht="15.75" customHeight="1">
      <c r="A2845" s="1" t="s">
        <v>5691</v>
      </c>
      <c r="B2845" s="1" t="s">
        <v>5692</v>
      </c>
      <c r="C2845" s="1">
        <v>5.4996334764E10</v>
      </c>
      <c r="D2845" s="1" t="s">
        <v>12</v>
      </c>
      <c r="E2845" s="1" t="s">
        <v>32</v>
      </c>
      <c r="F2845" s="1" t="s">
        <v>14</v>
      </c>
      <c r="G2845" s="1" t="s">
        <v>15</v>
      </c>
      <c r="H2845" s="1" t="s">
        <v>77</v>
      </c>
      <c r="I2845" s="2">
        <v>45687.0</v>
      </c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ht="15.75" customHeight="1">
      <c r="A2846" s="1" t="s">
        <v>5693</v>
      </c>
      <c r="B2846" s="1" t="s">
        <v>5694</v>
      </c>
      <c r="C2846" s="1">
        <v>6.1986192295E10</v>
      </c>
      <c r="D2846" s="1" t="s">
        <v>12</v>
      </c>
      <c r="E2846" s="1" t="s">
        <v>68</v>
      </c>
      <c r="F2846" s="1" t="s">
        <v>14</v>
      </c>
      <c r="G2846" s="1" t="s">
        <v>65</v>
      </c>
      <c r="H2846" s="1" t="s">
        <v>20</v>
      </c>
      <c r="I2846" s="2">
        <v>45687.0</v>
      </c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ht="15.75" customHeight="1">
      <c r="A2847" s="1" t="s">
        <v>327</v>
      </c>
      <c r="B2847" s="1" t="s">
        <v>5695</v>
      </c>
      <c r="C2847" s="1">
        <v>5.513996157846E12</v>
      </c>
      <c r="D2847" s="1" t="s">
        <v>12</v>
      </c>
      <c r="E2847" s="1" t="s">
        <v>32</v>
      </c>
      <c r="F2847" s="1" t="s">
        <v>14</v>
      </c>
      <c r="G2847" s="1" t="s">
        <v>15</v>
      </c>
      <c r="H2847" s="1" t="s">
        <v>51</v>
      </c>
      <c r="I2847" s="2">
        <v>45687.0</v>
      </c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ht="15.75" customHeight="1">
      <c r="A2848" s="1" t="s">
        <v>5696</v>
      </c>
      <c r="B2848" s="1" t="s">
        <v>5697</v>
      </c>
      <c r="C2848" s="1" t="s">
        <v>5698</v>
      </c>
      <c r="D2848" s="1" t="s">
        <v>12</v>
      </c>
      <c r="E2848" s="1" t="s">
        <v>32</v>
      </c>
      <c r="F2848" s="1" t="s">
        <v>14</v>
      </c>
      <c r="G2848" s="1" t="s">
        <v>15</v>
      </c>
      <c r="H2848" s="1" t="s">
        <v>77</v>
      </c>
      <c r="I2848" s="2">
        <v>45687.0</v>
      </c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ht="15.75" customHeight="1">
      <c r="A2849" s="1" t="s">
        <v>5699</v>
      </c>
      <c r="B2849" s="1" t="s">
        <v>5700</v>
      </c>
      <c r="C2849" s="1">
        <v>1.9982273366E10</v>
      </c>
      <c r="D2849" s="1" t="s">
        <v>12</v>
      </c>
      <c r="E2849" s="1" t="s">
        <v>32</v>
      </c>
      <c r="F2849" s="1" t="s">
        <v>14</v>
      </c>
      <c r="G2849" s="1" t="s">
        <v>15</v>
      </c>
      <c r="H2849" s="1" t="s">
        <v>20</v>
      </c>
      <c r="I2849" s="2">
        <v>45687.0</v>
      </c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ht="15.75" customHeight="1">
      <c r="A2850" s="1" t="s">
        <v>1453</v>
      </c>
      <c r="B2850" s="1" t="s">
        <v>5701</v>
      </c>
      <c r="C2850" s="1">
        <v>6.1994347815E10</v>
      </c>
      <c r="D2850" s="1" t="s">
        <v>12</v>
      </c>
      <c r="E2850" s="1" t="s">
        <v>93</v>
      </c>
      <c r="F2850" s="1" t="s">
        <v>14</v>
      </c>
      <c r="G2850" s="1" t="s">
        <v>65</v>
      </c>
      <c r="H2850" s="1" t="s">
        <v>20</v>
      </c>
      <c r="I2850" s="2">
        <v>45687.0</v>
      </c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ht="15.75" customHeight="1">
      <c r="A2851" s="1" t="s">
        <v>5702</v>
      </c>
      <c r="B2851" s="1" t="s">
        <v>5703</v>
      </c>
      <c r="C2851" s="1">
        <v>4.9998014364E10</v>
      </c>
      <c r="D2851" s="1" t="s">
        <v>12</v>
      </c>
      <c r="E2851" s="1" t="s">
        <v>32</v>
      </c>
      <c r="F2851" s="1" t="s">
        <v>14</v>
      </c>
      <c r="G2851" s="1" t="s">
        <v>15</v>
      </c>
      <c r="H2851" s="1" t="s">
        <v>48</v>
      </c>
      <c r="I2851" s="2">
        <v>45687.0</v>
      </c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ht="15.75" customHeight="1">
      <c r="A2852" s="1" t="s">
        <v>5704</v>
      </c>
      <c r="B2852" s="1" t="s">
        <v>5705</v>
      </c>
      <c r="C2852" s="1">
        <v>2.1969960112E10</v>
      </c>
      <c r="D2852" s="1" t="s">
        <v>12</v>
      </c>
      <c r="E2852" s="1" t="s">
        <v>47</v>
      </c>
      <c r="F2852" s="1" t="s">
        <v>14</v>
      </c>
      <c r="G2852" s="1" t="s">
        <v>15</v>
      </c>
      <c r="H2852" s="1" t="s">
        <v>20</v>
      </c>
      <c r="I2852" s="2">
        <v>45687.0</v>
      </c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ht="15.75" customHeight="1">
      <c r="A2853" s="1" t="s">
        <v>4452</v>
      </c>
      <c r="B2853" s="1" t="s">
        <v>5706</v>
      </c>
      <c r="C2853" s="1">
        <v>3.5999271682E10</v>
      </c>
      <c r="D2853" s="1" t="s">
        <v>12</v>
      </c>
      <c r="E2853" s="1" t="s">
        <v>39</v>
      </c>
      <c r="F2853" s="1" t="s">
        <v>14</v>
      </c>
      <c r="G2853" s="1" t="s">
        <v>15</v>
      </c>
      <c r="H2853" s="1" t="s">
        <v>20</v>
      </c>
      <c r="I2853" s="2">
        <v>45687.0</v>
      </c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ht="15.75" customHeight="1">
      <c r="A2854" s="1" t="s">
        <v>5707</v>
      </c>
      <c r="B2854" s="1" t="s">
        <v>5708</v>
      </c>
      <c r="C2854" s="1">
        <v>6.5999426279E10</v>
      </c>
      <c r="D2854" s="1" t="s">
        <v>12</v>
      </c>
      <c r="E2854" s="1" t="s">
        <v>32</v>
      </c>
      <c r="F2854" s="1" t="s">
        <v>14</v>
      </c>
      <c r="G2854" s="1" t="s">
        <v>15</v>
      </c>
      <c r="H2854" s="1" t="s">
        <v>20</v>
      </c>
      <c r="I2854" s="2">
        <v>45687.0</v>
      </c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ht="15.75" customHeight="1">
      <c r="A2855" s="1" t="s">
        <v>4176</v>
      </c>
      <c r="B2855" s="1" t="s">
        <v>5709</v>
      </c>
      <c r="C2855" s="1">
        <v>1.1948802218E10</v>
      </c>
      <c r="D2855" s="1" t="s">
        <v>12</v>
      </c>
      <c r="E2855" s="1" t="s">
        <v>47</v>
      </c>
      <c r="F2855" s="1" t="s">
        <v>14</v>
      </c>
      <c r="G2855" s="1" t="s">
        <v>15</v>
      </c>
      <c r="H2855" s="1" t="s">
        <v>20</v>
      </c>
      <c r="I2855" s="2">
        <v>45687.0</v>
      </c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ht="15.75" customHeight="1">
      <c r="A2856" s="1" t="s">
        <v>5710</v>
      </c>
      <c r="B2856" s="1" t="s">
        <v>5711</v>
      </c>
      <c r="C2856" s="1">
        <v>2.1990521554E10</v>
      </c>
      <c r="D2856" s="1" t="s">
        <v>12</v>
      </c>
      <c r="E2856" s="1" t="s">
        <v>333</v>
      </c>
      <c r="F2856" s="1" t="s">
        <v>14</v>
      </c>
      <c r="G2856" s="1" t="s">
        <v>15</v>
      </c>
      <c r="H2856" s="1" t="s">
        <v>33</v>
      </c>
      <c r="I2856" s="2">
        <v>45687.0</v>
      </c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ht="15.75" customHeight="1">
      <c r="A2857" s="1" t="s">
        <v>5712</v>
      </c>
      <c r="B2857" s="1" t="s">
        <v>5713</v>
      </c>
      <c r="C2857" s="1">
        <v>6.6992308892E10</v>
      </c>
      <c r="D2857" s="1" t="s">
        <v>12</v>
      </c>
      <c r="E2857" s="1" t="s">
        <v>47</v>
      </c>
      <c r="F2857" s="1" t="s">
        <v>14</v>
      </c>
      <c r="G2857" s="1" t="s">
        <v>65</v>
      </c>
      <c r="H2857" s="1" t="s">
        <v>20</v>
      </c>
      <c r="I2857" s="2">
        <v>45687.0</v>
      </c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ht="15.75" customHeight="1">
      <c r="A2858" s="1" t="s">
        <v>5714</v>
      </c>
      <c r="B2858" s="1" t="s">
        <v>5715</v>
      </c>
      <c r="C2858" s="1" t="s">
        <v>5716</v>
      </c>
      <c r="D2858" s="1" t="s">
        <v>12</v>
      </c>
      <c r="E2858" s="1" t="s">
        <v>32</v>
      </c>
      <c r="F2858" s="1" t="s">
        <v>14</v>
      </c>
      <c r="G2858" s="1" t="s">
        <v>15</v>
      </c>
      <c r="H2858" s="1" t="s">
        <v>48</v>
      </c>
      <c r="I2858" s="2">
        <v>45687.0</v>
      </c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ht="15.75" customHeight="1">
      <c r="A2859" s="1" t="s">
        <v>5717</v>
      </c>
      <c r="B2859" s="1" t="s">
        <v>5718</v>
      </c>
      <c r="C2859" s="1">
        <v>1.1960696898E10</v>
      </c>
      <c r="D2859" s="1" t="s">
        <v>12</v>
      </c>
      <c r="E2859" s="1" t="s">
        <v>47</v>
      </c>
      <c r="F2859" s="1" t="s">
        <v>14</v>
      </c>
      <c r="G2859" s="1" t="s">
        <v>65</v>
      </c>
      <c r="H2859" s="1" t="s">
        <v>20</v>
      </c>
      <c r="I2859" s="2">
        <v>45687.0</v>
      </c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ht="15.75" customHeight="1">
      <c r="A2860" s="1" t="s">
        <v>5719</v>
      </c>
      <c r="B2860" s="1" t="s">
        <v>5720</v>
      </c>
      <c r="C2860" s="1">
        <v>8.299946968E10</v>
      </c>
      <c r="D2860" s="1" t="s">
        <v>12</v>
      </c>
      <c r="E2860" s="1" t="s">
        <v>13</v>
      </c>
      <c r="F2860" s="1" t="s">
        <v>14</v>
      </c>
      <c r="G2860" s="1" t="s">
        <v>15</v>
      </c>
      <c r="H2860" s="1" t="s">
        <v>84</v>
      </c>
      <c r="I2860" s="2">
        <v>45687.0</v>
      </c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ht="15.75" customHeight="1">
      <c r="A2861" s="1" t="s">
        <v>5721</v>
      </c>
      <c r="B2861" s="1" t="s">
        <v>5722</v>
      </c>
      <c r="C2861" s="1">
        <v>7.3998109339E10</v>
      </c>
      <c r="D2861" s="1" t="s">
        <v>12</v>
      </c>
      <c r="E2861" s="1" t="s">
        <v>27</v>
      </c>
      <c r="F2861" s="1" t="s">
        <v>14</v>
      </c>
      <c r="G2861" s="1" t="s">
        <v>65</v>
      </c>
      <c r="H2861" s="1" t="s">
        <v>59</v>
      </c>
      <c r="I2861" s="2">
        <v>45687.0</v>
      </c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ht="15.75" customHeight="1">
      <c r="A2862" s="1" t="s">
        <v>5723</v>
      </c>
      <c r="B2862" s="1" t="s">
        <v>5724</v>
      </c>
      <c r="C2862" s="1">
        <v>5.1980385763E10</v>
      </c>
      <c r="D2862" s="1" t="s">
        <v>12</v>
      </c>
      <c r="E2862" s="1" t="s">
        <v>260</v>
      </c>
      <c r="F2862" s="1" t="s">
        <v>14</v>
      </c>
      <c r="G2862" s="1" t="s">
        <v>15</v>
      </c>
      <c r="H2862" s="1" t="s">
        <v>20</v>
      </c>
      <c r="I2862" s="2">
        <v>45687.0</v>
      </c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ht="15.75" customHeight="1">
      <c r="A2863" s="1" t="s">
        <v>5725</v>
      </c>
      <c r="B2863" s="1" t="s">
        <v>5726</v>
      </c>
      <c r="C2863" s="1">
        <v>8.3991028458E10</v>
      </c>
      <c r="D2863" s="1" t="s">
        <v>12</v>
      </c>
      <c r="E2863" s="1" t="s">
        <v>13</v>
      </c>
      <c r="F2863" s="1" t="s">
        <v>14</v>
      </c>
      <c r="G2863" s="1" t="s">
        <v>15</v>
      </c>
      <c r="H2863" s="1" t="s">
        <v>84</v>
      </c>
      <c r="I2863" s="2">
        <v>45687.0</v>
      </c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ht="15.75" customHeight="1">
      <c r="A2864" s="1" t="s">
        <v>5727</v>
      </c>
      <c r="B2864" s="1" t="s">
        <v>5728</v>
      </c>
      <c r="C2864" s="1">
        <v>6.1994335341E10</v>
      </c>
      <c r="D2864" s="1" t="s">
        <v>12</v>
      </c>
      <c r="E2864" s="1" t="s">
        <v>111</v>
      </c>
      <c r="F2864" s="1" t="s">
        <v>14</v>
      </c>
      <c r="G2864" s="1" t="s">
        <v>15</v>
      </c>
      <c r="H2864" s="1" t="s">
        <v>20</v>
      </c>
      <c r="I2864" s="2">
        <v>45687.0</v>
      </c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ht="15.75" customHeight="1">
      <c r="A2865" s="1" t="s">
        <v>2358</v>
      </c>
      <c r="B2865" s="1" t="s">
        <v>5729</v>
      </c>
      <c r="C2865" s="1" t="s">
        <v>5730</v>
      </c>
      <c r="D2865" s="1" t="s">
        <v>12</v>
      </c>
      <c r="E2865" s="1" t="s">
        <v>13</v>
      </c>
      <c r="F2865" s="1" t="s">
        <v>14</v>
      </c>
      <c r="G2865" s="1" t="s">
        <v>15</v>
      </c>
      <c r="H2865" s="1" t="s">
        <v>20</v>
      </c>
      <c r="I2865" s="2">
        <v>45687.0</v>
      </c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ht="15.75" customHeight="1">
      <c r="A2866" s="1" t="s">
        <v>5731</v>
      </c>
      <c r="B2866" s="1" t="s">
        <v>5732</v>
      </c>
      <c r="C2866" s="1">
        <v>5.1984830379E10</v>
      </c>
      <c r="D2866" s="1" t="s">
        <v>12</v>
      </c>
      <c r="E2866" s="1" t="s">
        <v>93</v>
      </c>
      <c r="F2866" s="1" t="s">
        <v>14</v>
      </c>
      <c r="G2866" s="1" t="s">
        <v>15</v>
      </c>
      <c r="H2866" s="1" t="s">
        <v>20</v>
      </c>
      <c r="I2866" s="2">
        <v>45687.0</v>
      </c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ht="15.75" customHeight="1">
      <c r="A2867" s="1" t="s">
        <v>5733</v>
      </c>
      <c r="B2867" s="1" t="s">
        <v>5734</v>
      </c>
      <c r="C2867" s="1">
        <v>4.8988523132E10</v>
      </c>
      <c r="D2867" s="1" t="s">
        <v>12</v>
      </c>
      <c r="E2867" s="1" t="s">
        <v>19</v>
      </c>
      <c r="F2867" s="1" t="s">
        <v>14</v>
      </c>
      <c r="G2867" s="1" t="s">
        <v>65</v>
      </c>
      <c r="H2867" s="1" t="s">
        <v>20</v>
      </c>
      <c r="I2867" s="2">
        <v>45687.0</v>
      </c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ht="15.75" customHeight="1">
      <c r="A2868" s="1" t="s">
        <v>5735</v>
      </c>
      <c r="B2868" s="1" t="s">
        <v>5736</v>
      </c>
      <c r="C2868" s="1">
        <v>1.1977276522E10</v>
      </c>
      <c r="D2868" s="1" t="s">
        <v>12</v>
      </c>
      <c r="E2868" s="1" t="s">
        <v>68</v>
      </c>
      <c r="F2868" s="1" t="s">
        <v>14</v>
      </c>
      <c r="G2868" s="1" t="s">
        <v>15</v>
      </c>
      <c r="H2868" s="1" t="s">
        <v>48</v>
      </c>
      <c r="I2868" s="2">
        <v>45687.0</v>
      </c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ht="15.75" customHeight="1">
      <c r="A2869" s="1" t="s">
        <v>5737</v>
      </c>
      <c r="B2869" s="1" t="s">
        <v>5738</v>
      </c>
      <c r="C2869" s="1">
        <v>9.8984488877E10</v>
      </c>
      <c r="D2869" s="1" t="s">
        <v>12</v>
      </c>
      <c r="E2869" s="1" t="s">
        <v>47</v>
      </c>
      <c r="F2869" s="1" t="s">
        <v>14</v>
      </c>
      <c r="G2869" s="1" t="s">
        <v>15</v>
      </c>
      <c r="H2869" s="1" t="s">
        <v>20</v>
      </c>
      <c r="I2869" s="2">
        <v>45687.0</v>
      </c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ht="15.75" customHeight="1">
      <c r="A2870" s="1" t="s">
        <v>5739</v>
      </c>
      <c r="B2870" s="1" t="s">
        <v>5740</v>
      </c>
      <c r="C2870" s="1">
        <v>1.1932101901E10</v>
      </c>
      <c r="D2870" s="1" t="s">
        <v>12</v>
      </c>
      <c r="E2870" s="1" t="s">
        <v>19</v>
      </c>
      <c r="F2870" s="1" t="s">
        <v>14</v>
      </c>
      <c r="G2870" s="1" t="s">
        <v>65</v>
      </c>
      <c r="H2870" s="1" t="s">
        <v>77</v>
      </c>
      <c r="I2870" s="2">
        <v>45687.0</v>
      </c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ht="15.75" customHeight="1">
      <c r="A2871" s="1" t="s">
        <v>5741</v>
      </c>
      <c r="B2871" s="1" t="s">
        <v>5742</v>
      </c>
      <c r="C2871" s="1">
        <v>5.1996376449E10</v>
      </c>
      <c r="D2871" s="1" t="s">
        <v>12</v>
      </c>
      <c r="E2871" s="1" t="s">
        <v>111</v>
      </c>
      <c r="F2871" s="1" t="s">
        <v>14</v>
      </c>
      <c r="G2871" s="1" t="s">
        <v>65</v>
      </c>
      <c r="H2871" s="1" t="s">
        <v>20</v>
      </c>
      <c r="I2871" s="2">
        <v>45687.0</v>
      </c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ht="15.75" customHeight="1">
      <c r="A2872" s="1" t="s">
        <v>5743</v>
      </c>
      <c r="B2872" s="1" t="s">
        <v>5744</v>
      </c>
      <c r="C2872" s="1">
        <v>8.5991015073E10</v>
      </c>
      <c r="D2872" s="1" t="s">
        <v>12</v>
      </c>
      <c r="E2872" s="1" t="s">
        <v>93</v>
      </c>
      <c r="F2872" s="1" t="s">
        <v>14</v>
      </c>
      <c r="G2872" s="1" t="s">
        <v>15</v>
      </c>
      <c r="H2872" s="1" t="s">
        <v>20</v>
      </c>
      <c r="I2872" s="2">
        <v>45687.0</v>
      </c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ht="15.75" customHeight="1">
      <c r="A2873" s="1" t="s">
        <v>5745</v>
      </c>
      <c r="B2873" s="1" t="s">
        <v>5746</v>
      </c>
      <c r="C2873" s="1" t="s">
        <v>5747</v>
      </c>
      <c r="D2873" s="1" t="s">
        <v>12</v>
      </c>
      <c r="E2873" s="1" t="s">
        <v>93</v>
      </c>
      <c r="F2873" s="1" t="s">
        <v>14</v>
      </c>
      <c r="G2873" s="1" t="s">
        <v>15</v>
      </c>
      <c r="H2873" s="1" t="s">
        <v>20</v>
      </c>
      <c r="I2873" s="2">
        <v>45687.0</v>
      </c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ht="15.75" customHeight="1">
      <c r="A2874" s="1" t="s">
        <v>5748</v>
      </c>
      <c r="B2874" s="1" t="s">
        <v>5749</v>
      </c>
      <c r="C2874" s="1">
        <v>2.1993896901E10</v>
      </c>
      <c r="D2874" s="1" t="s">
        <v>12</v>
      </c>
      <c r="E2874" s="1" t="s">
        <v>39</v>
      </c>
      <c r="F2874" s="1" t="s">
        <v>14</v>
      </c>
      <c r="G2874" s="1" t="s">
        <v>65</v>
      </c>
      <c r="H2874" s="1" t="s">
        <v>59</v>
      </c>
      <c r="I2874" s="2">
        <v>45687.0</v>
      </c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ht="15.75" customHeight="1">
      <c r="A2875" s="1" t="s">
        <v>5750</v>
      </c>
      <c r="B2875" s="1" t="s">
        <v>5751</v>
      </c>
      <c r="C2875" s="1">
        <v>7.3999583675E10</v>
      </c>
      <c r="D2875" s="1" t="s">
        <v>12</v>
      </c>
      <c r="E2875" s="1" t="s">
        <v>71</v>
      </c>
      <c r="F2875" s="1" t="s">
        <v>14</v>
      </c>
      <c r="G2875" s="1" t="s">
        <v>15</v>
      </c>
      <c r="H2875" s="1" t="s">
        <v>20</v>
      </c>
      <c r="I2875" s="2">
        <v>45687.0</v>
      </c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ht="15.75" customHeight="1">
      <c r="A2876" s="1" t="s">
        <v>5752</v>
      </c>
      <c r="B2876" s="1" t="s">
        <v>5753</v>
      </c>
      <c r="C2876" s="1">
        <v>2.1988017194E10</v>
      </c>
      <c r="D2876" s="1" t="s">
        <v>12</v>
      </c>
      <c r="E2876" s="1" t="s">
        <v>68</v>
      </c>
      <c r="F2876" s="1" t="s">
        <v>14</v>
      </c>
      <c r="G2876" s="1" t="s">
        <v>15</v>
      </c>
      <c r="H2876" s="1" t="s">
        <v>77</v>
      </c>
      <c r="I2876" s="2">
        <v>45687.0</v>
      </c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ht="15.75" customHeight="1">
      <c r="A2877" s="1" t="s">
        <v>5754</v>
      </c>
      <c r="B2877" s="1" t="s">
        <v>5755</v>
      </c>
      <c r="C2877" s="1" t="s">
        <v>5756</v>
      </c>
      <c r="D2877" s="1" t="s">
        <v>12</v>
      </c>
      <c r="E2877" s="1" t="s">
        <v>93</v>
      </c>
      <c r="F2877" s="1" t="s">
        <v>14</v>
      </c>
      <c r="G2877" s="1" t="s">
        <v>65</v>
      </c>
      <c r="H2877" s="1" t="s">
        <v>59</v>
      </c>
      <c r="I2877" s="2">
        <v>45687.0</v>
      </c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ht="15.75" customHeight="1">
      <c r="A2878" s="1" t="s">
        <v>3346</v>
      </c>
      <c r="B2878" s="1" t="s">
        <v>5757</v>
      </c>
      <c r="C2878" s="1">
        <v>1.6992984842E10</v>
      </c>
      <c r="D2878" s="1" t="s">
        <v>12</v>
      </c>
      <c r="E2878" s="1" t="s">
        <v>93</v>
      </c>
      <c r="F2878" s="1" t="s">
        <v>14</v>
      </c>
      <c r="G2878" s="1" t="s">
        <v>65</v>
      </c>
      <c r="H2878" s="1" t="s">
        <v>20</v>
      </c>
      <c r="I2878" s="2">
        <v>45687.0</v>
      </c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ht="15.75" customHeight="1">
      <c r="A2879" s="1" t="s">
        <v>5758</v>
      </c>
      <c r="B2879" s="1" t="s">
        <v>5759</v>
      </c>
      <c r="C2879" s="1">
        <v>1.3996855374E10</v>
      </c>
      <c r="D2879" s="1" t="s">
        <v>12</v>
      </c>
      <c r="E2879" s="1" t="s">
        <v>13</v>
      </c>
      <c r="F2879" s="1" t="s">
        <v>14</v>
      </c>
      <c r="G2879" s="1" t="s">
        <v>65</v>
      </c>
      <c r="H2879" s="1" t="s">
        <v>84</v>
      </c>
      <c r="I2879" s="2">
        <v>45687.0</v>
      </c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ht="15.75" customHeight="1">
      <c r="A2880" s="1" t="s">
        <v>5760</v>
      </c>
      <c r="B2880" s="1" t="s">
        <v>5761</v>
      </c>
      <c r="C2880" s="1">
        <v>9.13173866E8</v>
      </c>
      <c r="D2880" s="1" t="s">
        <v>12</v>
      </c>
      <c r="E2880" s="1" t="s">
        <v>111</v>
      </c>
      <c r="F2880" s="1" t="s">
        <v>14</v>
      </c>
      <c r="G2880" s="1" t="s">
        <v>15</v>
      </c>
      <c r="H2880" s="1" t="s">
        <v>20</v>
      </c>
      <c r="I2880" s="2">
        <v>45687.0</v>
      </c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ht="15.75" customHeight="1">
      <c r="A2881" s="1" t="s">
        <v>1047</v>
      </c>
      <c r="B2881" s="1" t="s">
        <v>5762</v>
      </c>
      <c r="C2881" s="1">
        <v>5.1992714763E10</v>
      </c>
      <c r="D2881" s="1" t="s">
        <v>12</v>
      </c>
      <c r="E2881" s="1" t="s">
        <v>47</v>
      </c>
      <c r="F2881" s="1" t="s">
        <v>14</v>
      </c>
      <c r="G2881" s="1" t="s">
        <v>15</v>
      </c>
      <c r="H2881" s="1" t="s">
        <v>20</v>
      </c>
      <c r="I2881" s="2">
        <v>45687.0</v>
      </c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ht="15.75" customHeight="1">
      <c r="A2882" s="1" t="s">
        <v>2979</v>
      </c>
      <c r="B2882" s="1" t="s">
        <v>5763</v>
      </c>
      <c r="C2882" s="1">
        <v>1.89817693E10</v>
      </c>
      <c r="D2882" s="1" t="s">
        <v>12</v>
      </c>
      <c r="E2882" s="1" t="s">
        <v>47</v>
      </c>
      <c r="F2882" s="1" t="s">
        <v>14</v>
      </c>
      <c r="G2882" s="1" t="s">
        <v>15</v>
      </c>
      <c r="H2882" s="1" t="s">
        <v>77</v>
      </c>
      <c r="I2882" s="2">
        <v>45687.0</v>
      </c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ht="15.75" customHeight="1">
      <c r="A2883" s="1" t="s">
        <v>5764</v>
      </c>
      <c r="B2883" s="1" t="s">
        <v>5765</v>
      </c>
      <c r="C2883" s="1">
        <v>8.781504911E9</v>
      </c>
      <c r="D2883" s="1" t="s">
        <v>12</v>
      </c>
      <c r="E2883" s="1" t="s">
        <v>399</v>
      </c>
      <c r="F2883" s="1" t="s">
        <v>14</v>
      </c>
      <c r="G2883" s="1" t="s">
        <v>15</v>
      </c>
      <c r="H2883" s="1" t="s">
        <v>33</v>
      </c>
      <c r="I2883" s="2">
        <v>45687.0</v>
      </c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ht="15.75" customHeight="1">
      <c r="A2884" s="1" t="s">
        <v>5766</v>
      </c>
      <c r="B2884" s="1" t="s">
        <v>5767</v>
      </c>
      <c r="C2884" s="1">
        <v>3.1993912688E10</v>
      </c>
      <c r="D2884" s="1" t="s">
        <v>12</v>
      </c>
      <c r="E2884" s="1" t="s">
        <v>13</v>
      </c>
      <c r="F2884" s="1" t="s">
        <v>14</v>
      </c>
      <c r="G2884" s="1" t="s">
        <v>15</v>
      </c>
      <c r="H2884" s="1" t="s">
        <v>16</v>
      </c>
      <c r="I2884" s="2">
        <v>45687.0</v>
      </c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ht="15.75" customHeight="1">
      <c r="A2885" s="1" t="s">
        <v>5768</v>
      </c>
      <c r="B2885" s="1" t="s">
        <v>5769</v>
      </c>
      <c r="C2885" s="1">
        <v>7.5992655566E10</v>
      </c>
      <c r="D2885" s="1" t="s">
        <v>12</v>
      </c>
      <c r="E2885" s="1" t="s">
        <v>39</v>
      </c>
      <c r="F2885" s="1" t="s">
        <v>14</v>
      </c>
      <c r="G2885" s="1" t="s">
        <v>65</v>
      </c>
      <c r="H2885" s="1" t="s">
        <v>59</v>
      </c>
      <c r="I2885" s="2">
        <v>45687.0</v>
      </c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ht="15.75" customHeight="1">
      <c r="A2886" s="1" t="s">
        <v>5770</v>
      </c>
      <c r="B2886" s="1" t="s">
        <v>5771</v>
      </c>
      <c r="C2886" s="1">
        <v>8.2981461934E10</v>
      </c>
      <c r="D2886" s="1" t="s">
        <v>12</v>
      </c>
      <c r="E2886" s="1" t="s">
        <v>13</v>
      </c>
      <c r="F2886" s="1" t="s">
        <v>14</v>
      </c>
      <c r="G2886" s="1" t="s">
        <v>15</v>
      </c>
      <c r="H2886" s="1" t="s">
        <v>44</v>
      </c>
      <c r="I2886" s="2">
        <v>45687.0</v>
      </c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ht="15.75" customHeight="1">
      <c r="A2887" s="1" t="s">
        <v>5772</v>
      </c>
      <c r="B2887" s="1" t="s">
        <v>5773</v>
      </c>
      <c r="C2887" s="1" t="s">
        <v>5774</v>
      </c>
      <c r="D2887" s="1" t="s">
        <v>12</v>
      </c>
      <c r="E2887" s="1" t="s">
        <v>32</v>
      </c>
      <c r="F2887" s="1" t="s">
        <v>14</v>
      </c>
      <c r="G2887" s="1" t="s">
        <v>15</v>
      </c>
      <c r="H2887" s="1" t="s">
        <v>20</v>
      </c>
      <c r="I2887" s="2">
        <v>45687.0</v>
      </c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ht="15.75" customHeight="1">
      <c r="A2888" s="1" t="s">
        <v>5775</v>
      </c>
      <c r="B2888" s="1" t="s">
        <v>5776</v>
      </c>
      <c r="C2888" s="1">
        <v>2.4978347074E10</v>
      </c>
      <c r="D2888" s="1" t="s">
        <v>12</v>
      </c>
      <c r="E2888" s="1" t="s">
        <v>19</v>
      </c>
      <c r="F2888" s="1" t="s">
        <v>14</v>
      </c>
      <c r="G2888" s="1" t="s">
        <v>65</v>
      </c>
      <c r="H2888" s="1" t="s">
        <v>20</v>
      </c>
      <c r="I2888" s="2">
        <v>45687.0</v>
      </c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ht="15.75" customHeight="1">
      <c r="A2889" s="1" t="s">
        <v>831</v>
      </c>
      <c r="B2889" s="1" t="s">
        <v>5777</v>
      </c>
      <c r="C2889" s="1">
        <v>1.1987398096E10</v>
      </c>
      <c r="D2889" s="1" t="s">
        <v>12</v>
      </c>
      <c r="E2889" s="1" t="s">
        <v>19</v>
      </c>
      <c r="F2889" s="1" t="s">
        <v>14</v>
      </c>
      <c r="G2889" s="1" t="s">
        <v>15</v>
      </c>
      <c r="H2889" s="1" t="s">
        <v>48</v>
      </c>
      <c r="I2889" s="2">
        <v>45687.0</v>
      </c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ht="15.75" customHeight="1">
      <c r="A2890" s="1" t="s">
        <v>5778</v>
      </c>
      <c r="B2890" s="1" t="s">
        <v>5779</v>
      </c>
      <c r="C2890" s="1">
        <v>5.4996493095E10</v>
      </c>
      <c r="D2890" s="1" t="s">
        <v>12</v>
      </c>
      <c r="E2890" s="1" t="s">
        <v>68</v>
      </c>
      <c r="F2890" s="1" t="s">
        <v>14</v>
      </c>
      <c r="G2890" s="1" t="s">
        <v>65</v>
      </c>
      <c r="H2890" s="1" t="s">
        <v>20</v>
      </c>
      <c r="I2890" s="2">
        <v>45687.0</v>
      </c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ht="15.75" customHeight="1">
      <c r="A2891" s="1" t="s">
        <v>327</v>
      </c>
      <c r="B2891" s="1" t="s">
        <v>5780</v>
      </c>
      <c r="C2891" s="1">
        <v>1.1995218014E10</v>
      </c>
      <c r="D2891" s="1" t="s">
        <v>12</v>
      </c>
      <c r="E2891" s="1" t="s">
        <v>32</v>
      </c>
      <c r="F2891" s="1" t="s">
        <v>14</v>
      </c>
      <c r="G2891" s="1" t="s">
        <v>15</v>
      </c>
      <c r="H2891" s="1" t="s">
        <v>77</v>
      </c>
      <c r="I2891" s="2">
        <v>45687.0</v>
      </c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ht="15.75" customHeight="1">
      <c r="A2892" s="1" t="s">
        <v>5781</v>
      </c>
      <c r="B2892" s="1" t="s">
        <v>5782</v>
      </c>
      <c r="C2892" s="1">
        <v>8.1994732231E10</v>
      </c>
      <c r="D2892" s="1" t="s">
        <v>12</v>
      </c>
      <c r="E2892" s="1" t="s">
        <v>68</v>
      </c>
      <c r="F2892" s="1" t="s">
        <v>14</v>
      </c>
      <c r="G2892" s="1" t="s">
        <v>15</v>
      </c>
      <c r="H2892" s="1" t="s">
        <v>62</v>
      </c>
      <c r="I2892" s="2">
        <v>45687.0</v>
      </c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ht="15.75" customHeight="1">
      <c r="A2893" s="1" t="s">
        <v>5783</v>
      </c>
      <c r="B2893" s="1" t="s">
        <v>5784</v>
      </c>
      <c r="C2893" s="1">
        <v>9.34707852E8</v>
      </c>
      <c r="D2893" s="1" t="s">
        <v>12</v>
      </c>
      <c r="E2893" s="1" t="s">
        <v>32</v>
      </c>
      <c r="F2893" s="1" t="s">
        <v>14</v>
      </c>
      <c r="G2893" s="1" t="s">
        <v>65</v>
      </c>
      <c r="H2893" s="1" t="s">
        <v>33</v>
      </c>
      <c r="I2893" s="2">
        <v>45687.0</v>
      </c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ht="15.75" customHeight="1">
      <c r="A2894" s="1" t="s">
        <v>5785</v>
      </c>
      <c r="B2894" s="1" t="s">
        <v>5786</v>
      </c>
      <c r="C2894" s="1">
        <v>9.8996062324E10</v>
      </c>
      <c r="D2894" s="1" t="s">
        <v>12</v>
      </c>
      <c r="E2894" s="1" t="s">
        <v>32</v>
      </c>
      <c r="F2894" s="1" t="s">
        <v>14</v>
      </c>
      <c r="G2894" s="1" t="s">
        <v>15</v>
      </c>
      <c r="H2894" s="1" t="s">
        <v>59</v>
      </c>
      <c r="I2894" s="2">
        <v>45687.0</v>
      </c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ht="15.75" customHeight="1">
      <c r="A2895" s="1" t="s">
        <v>1850</v>
      </c>
      <c r="B2895" s="1" t="s">
        <v>5787</v>
      </c>
      <c r="C2895" s="1">
        <v>3.8991669202E10</v>
      </c>
      <c r="D2895" s="1" t="s">
        <v>12</v>
      </c>
      <c r="E2895" s="1" t="s">
        <v>68</v>
      </c>
      <c r="F2895" s="1" t="s">
        <v>14</v>
      </c>
      <c r="G2895" s="1" t="s">
        <v>15</v>
      </c>
      <c r="H2895" s="1" t="s">
        <v>77</v>
      </c>
      <c r="I2895" s="2">
        <v>45687.0</v>
      </c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ht="15.75" customHeight="1">
      <c r="A2896" s="1" t="s">
        <v>5788</v>
      </c>
      <c r="B2896" s="1" t="s">
        <v>5789</v>
      </c>
      <c r="C2896" s="1">
        <v>9.99306385E8</v>
      </c>
      <c r="D2896" s="1" t="s">
        <v>12</v>
      </c>
      <c r="E2896" s="1" t="s">
        <v>32</v>
      </c>
      <c r="F2896" s="1" t="s">
        <v>14</v>
      </c>
      <c r="G2896" s="1" t="s">
        <v>15</v>
      </c>
      <c r="H2896" s="1" t="s">
        <v>3528</v>
      </c>
      <c r="I2896" s="2">
        <v>45687.0</v>
      </c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ht="15.75" customHeight="1">
      <c r="A2897" s="1" t="s">
        <v>5790</v>
      </c>
      <c r="B2897" s="1" t="s">
        <v>5791</v>
      </c>
      <c r="C2897" s="1">
        <v>7.1986848599E10</v>
      </c>
      <c r="D2897" s="1" t="s">
        <v>12</v>
      </c>
      <c r="E2897" s="1" t="s">
        <v>39</v>
      </c>
      <c r="F2897" s="1" t="s">
        <v>14</v>
      </c>
      <c r="G2897" s="1" t="s">
        <v>15</v>
      </c>
      <c r="H2897" s="1" t="s">
        <v>59</v>
      </c>
      <c r="I2897" s="2">
        <v>45687.0</v>
      </c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ht="15.75" customHeight="1">
      <c r="A2898" s="1" t="s">
        <v>5792</v>
      </c>
      <c r="B2898" s="1" t="s">
        <v>5793</v>
      </c>
      <c r="C2898" s="1">
        <v>1.1978916415E10</v>
      </c>
      <c r="D2898" s="1" t="s">
        <v>12</v>
      </c>
      <c r="E2898" s="1" t="s">
        <v>19</v>
      </c>
      <c r="F2898" s="1" t="s">
        <v>14</v>
      </c>
      <c r="G2898" s="1" t="s">
        <v>65</v>
      </c>
      <c r="H2898" s="1" t="s">
        <v>20</v>
      </c>
      <c r="I2898" s="2">
        <v>45687.0</v>
      </c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ht="15.75" customHeight="1">
      <c r="A2899" s="1" t="s">
        <v>5794</v>
      </c>
      <c r="B2899" s="1" t="s">
        <v>5795</v>
      </c>
      <c r="C2899" s="1">
        <v>6.2998148662E10</v>
      </c>
      <c r="D2899" s="1" t="s">
        <v>12</v>
      </c>
      <c r="E2899" s="1" t="s">
        <v>47</v>
      </c>
      <c r="F2899" s="1" t="s">
        <v>14</v>
      </c>
      <c r="G2899" s="1" t="s">
        <v>15</v>
      </c>
      <c r="H2899" s="1" t="s">
        <v>20</v>
      </c>
      <c r="I2899" s="2">
        <v>45687.0</v>
      </c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ht="15.75" customHeight="1">
      <c r="A2900" s="1" t="s">
        <v>1270</v>
      </c>
      <c r="B2900" s="1" t="s">
        <v>5796</v>
      </c>
      <c r="C2900" s="1">
        <v>1.1960496018E10</v>
      </c>
      <c r="D2900" s="1" t="s">
        <v>12</v>
      </c>
      <c r="E2900" s="1" t="s">
        <v>13</v>
      </c>
      <c r="F2900" s="1" t="s">
        <v>14</v>
      </c>
      <c r="G2900" s="1" t="s">
        <v>15</v>
      </c>
      <c r="H2900" s="1" t="s">
        <v>16</v>
      </c>
      <c r="I2900" s="2">
        <v>45687.0</v>
      </c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ht="15.75" customHeight="1">
      <c r="A2901" s="1" t="s">
        <v>559</v>
      </c>
      <c r="B2901" s="1" t="s">
        <v>5797</v>
      </c>
      <c r="C2901" s="1">
        <v>1.199421317E10</v>
      </c>
      <c r="D2901" s="1" t="s">
        <v>12</v>
      </c>
      <c r="E2901" s="1" t="s">
        <v>24</v>
      </c>
      <c r="F2901" s="1" t="s">
        <v>14</v>
      </c>
      <c r="G2901" s="1" t="s">
        <v>65</v>
      </c>
      <c r="H2901" s="1" t="s">
        <v>62</v>
      </c>
      <c r="I2901" s="2">
        <v>45687.0</v>
      </c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ht="15.75" customHeight="1">
      <c r="A2902" s="1" t="s">
        <v>5798</v>
      </c>
      <c r="B2902" s="1" t="s">
        <v>5799</v>
      </c>
      <c r="C2902" s="1">
        <v>4.7997694875E10</v>
      </c>
      <c r="D2902" s="1" t="s">
        <v>12</v>
      </c>
      <c r="E2902" s="1" t="s">
        <v>13</v>
      </c>
      <c r="F2902" s="1" t="s">
        <v>14</v>
      </c>
      <c r="G2902" s="1" t="s">
        <v>15</v>
      </c>
      <c r="H2902" s="1" t="s">
        <v>84</v>
      </c>
      <c r="I2902" s="2">
        <v>45687.0</v>
      </c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ht="15.75" customHeight="1">
      <c r="A2903" s="1" t="s">
        <v>5800</v>
      </c>
      <c r="B2903" s="1" t="s">
        <v>5801</v>
      </c>
      <c r="C2903" s="1">
        <v>2.2998012662E10</v>
      </c>
      <c r="D2903" s="1" t="s">
        <v>65</v>
      </c>
      <c r="E2903" s="1" t="s">
        <v>295</v>
      </c>
      <c r="F2903" s="1" t="s">
        <v>5508</v>
      </c>
      <c r="G2903" s="1" t="s">
        <v>5509</v>
      </c>
      <c r="H2903" s="1" t="s">
        <v>5510</v>
      </c>
      <c r="I2903" s="2">
        <v>45687.0</v>
      </c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ht="15.75" customHeight="1">
      <c r="A2904" s="1" t="s">
        <v>5802</v>
      </c>
      <c r="B2904" s="1" t="s">
        <v>5803</v>
      </c>
      <c r="C2904" s="1">
        <v>5.199944314E10</v>
      </c>
      <c r="D2904" s="1" t="s">
        <v>12</v>
      </c>
      <c r="E2904" s="1" t="s">
        <v>32</v>
      </c>
      <c r="F2904" s="1" t="s">
        <v>14</v>
      </c>
      <c r="G2904" s="1" t="s">
        <v>15</v>
      </c>
      <c r="H2904" s="1" t="s">
        <v>20</v>
      </c>
      <c r="I2904" s="2">
        <v>45687.0</v>
      </c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ht="15.75" customHeight="1">
      <c r="A2905" s="1" t="s">
        <v>5804</v>
      </c>
      <c r="B2905" s="1" t="s">
        <v>5805</v>
      </c>
      <c r="C2905" s="1" t="s">
        <v>5806</v>
      </c>
      <c r="D2905" s="1" t="s">
        <v>12</v>
      </c>
      <c r="E2905" s="1" t="s">
        <v>39</v>
      </c>
      <c r="F2905" s="1" t="s">
        <v>14</v>
      </c>
      <c r="G2905" s="1" t="s">
        <v>15</v>
      </c>
      <c r="H2905" s="1" t="s">
        <v>20</v>
      </c>
      <c r="I2905" s="2">
        <v>45687.0</v>
      </c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ht="15.75" customHeight="1">
      <c r="A2906" s="1" t="s">
        <v>5807</v>
      </c>
      <c r="B2906" s="1" t="s">
        <v>5808</v>
      </c>
      <c r="C2906" s="1">
        <v>1.1993720508E10</v>
      </c>
      <c r="D2906" s="1" t="s">
        <v>12</v>
      </c>
      <c r="E2906" s="1" t="s">
        <v>32</v>
      </c>
      <c r="F2906" s="1" t="s">
        <v>14</v>
      </c>
      <c r="G2906" s="1" t="s">
        <v>15</v>
      </c>
      <c r="H2906" s="1" t="s">
        <v>20</v>
      </c>
      <c r="I2906" s="2">
        <v>45687.0</v>
      </c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ht="15.75" customHeight="1">
      <c r="A2907" s="1" t="s">
        <v>5809</v>
      </c>
      <c r="B2907" s="1" t="s">
        <v>5810</v>
      </c>
      <c r="C2907" s="1">
        <v>9.1993079816E10</v>
      </c>
      <c r="D2907" s="1" t="s">
        <v>12</v>
      </c>
      <c r="E2907" s="1" t="s">
        <v>13</v>
      </c>
      <c r="F2907" s="1" t="s">
        <v>14</v>
      </c>
      <c r="G2907" s="1" t="s">
        <v>15</v>
      </c>
      <c r="H2907" s="1" t="s">
        <v>59</v>
      </c>
      <c r="I2907" s="2">
        <v>45687.0</v>
      </c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ht="15.75" customHeight="1">
      <c r="A2908" s="1" t="s">
        <v>5811</v>
      </c>
      <c r="B2908" s="1" t="s">
        <v>5812</v>
      </c>
      <c r="C2908" s="1">
        <v>1.1986354851E10</v>
      </c>
      <c r="D2908" s="1" t="s">
        <v>12</v>
      </c>
      <c r="E2908" s="1" t="s">
        <v>47</v>
      </c>
      <c r="F2908" s="1" t="s">
        <v>14</v>
      </c>
      <c r="G2908" s="1" t="s">
        <v>15</v>
      </c>
      <c r="H2908" s="1" t="s">
        <v>20</v>
      </c>
      <c r="I2908" s="2">
        <v>45687.0</v>
      </c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ht="15.75" customHeight="1">
      <c r="A2909" s="1" t="s">
        <v>5813</v>
      </c>
      <c r="B2909" s="1" t="s">
        <v>5814</v>
      </c>
      <c r="C2909" s="1">
        <v>5.511948715953E12</v>
      </c>
      <c r="D2909" s="1" t="s">
        <v>12</v>
      </c>
      <c r="E2909" s="1" t="s">
        <v>47</v>
      </c>
      <c r="F2909" s="1" t="s">
        <v>14</v>
      </c>
      <c r="G2909" s="1" t="s">
        <v>15</v>
      </c>
      <c r="H2909" s="1" t="s">
        <v>20</v>
      </c>
      <c r="I2909" s="2">
        <v>45687.0</v>
      </c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ht="15.75" customHeight="1">
      <c r="A2910" s="1" t="s">
        <v>5815</v>
      </c>
      <c r="B2910" s="1" t="s">
        <v>5816</v>
      </c>
      <c r="C2910" s="1">
        <v>1.8997762631E10</v>
      </c>
      <c r="D2910" s="1" t="s">
        <v>12</v>
      </c>
      <c r="E2910" s="1" t="s">
        <v>93</v>
      </c>
      <c r="F2910" s="1" t="s">
        <v>14</v>
      </c>
      <c r="G2910" s="1" t="s">
        <v>65</v>
      </c>
      <c r="H2910" s="1" t="s">
        <v>20</v>
      </c>
      <c r="I2910" s="2">
        <v>45687.0</v>
      </c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ht="15.75" customHeight="1">
      <c r="A2911" s="1" t="s">
        <v>5817</v>
      </c>
      <c r="B2911" s="1" t="s">
        <v>5818</v>
      </c>
      <c r="C2911" s="1">
        <v>5.521971798911E12</v>
      </c>
      <c r="D2911" s="1" t="s">
        <v>12</v>
      </c>
      <c r="E2911" s="1" t="s">
        <v>93</v>
      </c>
      <c r="F2911" s="1" t="s">
        <v>14</v>
      </c>
      <c r="G2911" s="1" t="s">
        <v>15</v>
      </c>
      <c r="H2911" s="1" t="s">
        <v>20</v>
      </c>
      <c r="I2911" s="2">
        <v>45687.0</v>
      </c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ht="15.75" customHeight="1">
      <c r="A2912" s="1" t="s">
        <v>5819</v>
      </c>
      <c r="B2912" s="1" t="s">
        <v>5820</v>
      </c>
      <c r="C2912" s="1">
        <v>9.7984134111E10</v>
      </c>
      <c r="D2912" s="1" t="s">
        <v>12</v>
      </c>
      <c r="E2912" s="1" t="s">
        <v>19</v>
      </c>
      <c r="F2912" s="1" t="s">
        <v>14</v>
      </c>
      <c r="G2912" s="1" t="s">
        <v>65</v>
      </c>
      <c r="H2912" s="1" t="s">
        <v>20</v>
      </c>
      <c r="I2912" s="2">
        <v>45687.0</v>
      </c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ht="15.75" customHeight="1">
      <c r="A2913" s="1" t="s">
        <v>5821</v>
      </c>
      <c r="B2913" s="1" t="s">
        <v>5822</v>
      </c>
      <c r="C2913" s="1">
        <v>2.7992342721E10</v>
      </c>
      <c r="D2913" s="1" t="s">
        <v>12</v>
      </c>
      <c r="E2913" s="1" t="s">
        <v>93</v>
      </c>
      <c r="F2913" s="1" t="s">
        <v>14</v>
      </c>
      <c r="G2913" s="1" t="s">
        <v>15</v>
      </c>
      <c r="H2913" s="1" t="s">
        <v>20</v>
      </c>
      <c r="I2913" s="2">
        <v>45687.0</v>
      </c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ht="15.75" customHeight="1">
      <c r="A2914" s="1" t="s">
        <v>5823</v>
      </c>
      <c r="B2914" s="1" t="s">
        <v>5824</v>
      </c>
      <c r="C2914" s="1">
        <v>3.8984077335E10</v>
      </c>
      <c r="D2914" s="1" t="s">
        <v>12</v>
      </c>
      <c r="E2914" s="1" t="s">
        <v>47</v>
      </c>
      <c r="F2914" s="1" t="s">
        <v>14</v>
      </c>
      <c r="G2914" s="1" t="s">
        <v>65</v>
      </c>
      <c r="H2914" s="1" t="s">
        <v>33</v>
      </c>
      <c r="I2914" s="2">
        <v>45687.0</v>
      </c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ht="15.75" customHeight="1">
      <c r="A2915" s="1" t="s">
        <v>5825</v>
      </c>
      <c r="B2915" s="1" t="s">
        <v>5826</v>
      </c>
      <c r="C2915" s="1">
        <v>9.2984320264E10</v>
      </c>
      <c r="D2915" s="1" t="s">
        <v>12</v>
      </c>
      <c r="E2915" s="1" t="s">
        <v>32</v>
      </c>
      <c r="F2915" s="1" t="s">
        <v>14</v>
      </c>
      <c r="G2915" s="1" t="s">
        <v>15</v>
      </c>
      <c r="H2915" s="1" t="s">
        <v>20</v>
      </c>
      <c r="I2915" s="2">
        <v>45687.0</v>
      </c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ht="15.75" customHeight="1">
      <c r="A2916" s="1" t="s">
        <v>5827</v>
      </c>
      <c r="B2916" s="1" t="s">
        <v>5828</v>
      </c>
      <c r="C2916" s="1">
        <v>1.9981819362E10</v>
      </c>
      <c r="D2916" s="1" t="s">
        <v>12</v>
      </c>
      <c r="E2916" s="1" t="s">
        <v>47</v>
      </c>
      <c r="F2916" s="1" t="s">
        <v>14</v>
      </c>
      <c r="G2916" s="1" t="s">
        <v>15</v>
      </c>
      <c r="H2916" s="1" t="s">
        <v>20</v>
      </c>
      <c r="I2916" s="2">
        <v>45687.0</v>
      </c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ht="15.75" customHeight="1">
      <c r="A2917" s="1" t="s">
        <v>5829</v>
      </c>
      <c r="B2917" s="1" t="s">
        <v>5830</v>
      </c>
      <c r="C2917" s="1">
        <v>8.499624751E9</v>
      </c>
      <c r="D2917" s="1" t="s">
        <v>12</v>
      </c>
      <c r="E2917" s="1" t="s">
        <v>32</v>
      </c>
      <c r="F2917" s="1" t="s">
        <v>14</v>
      </c>
      <c r="G2917" s="1" t="s">
        <v>15</v>
      </c>
      <c r="H2917" s="1" t="s">
        <v>62</v>
      </c>
      <c r="I2917" s="2">
        <v>45687.0</v>
      </c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ht="15.75" customHeight="1">
      <c r="A2918" s="1" t="s">
        <v>5831</v>
      </c>
      <c r="B2918" s="1" t="s">
        <v>5832</v>
      </c>
      <c r="C2918" s="1">
        <v>4.8991755536E10</v>
      </c>
      <c r="D2918" s="1" t="s">
        <v>12</v>
      </c>
      <c r="E2918" s="1" t="s">
        <v>32</v>
      </c>
      <c r="F2918" s="1" t="s">
        <v>14</v>
      </c>
      <c r="G2918" s="1" t="s">
        <v>15</v>
      </c>
      <c r="H2918" s="1" t="s">
        <v>48</v>
      </c>
      <c r="I2918" s="2">
        <v>45687.0</v>
      </c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ht="15.75" customHeight="1">
      <c r="A2919" s="1" t="s">
        <v>5833</v>
      </c>
      <c r="B2919" s="1" t="s">
        <v>5834</v>
      </c>
      <c r="C2919" s="1">
        <v>5.571999735332E12</v>
      </c>
      <c r="D2919" s="1" t="s">
        <v>12</v>
      </c>
      <c r="E2919" s="1" t="s">
        <v>32</v>
      </c>
      <c r="F2919" s="1" t="s">
        <v>14</v>
      </c>
      <c r="G2919" s="1" t="s">
        <v>15</v>
      </c>
      <c r="H2919" s="1" t="s">
        <v>20</v>
      </c>
      <c r="I2919" s="2">
        <v>45687.0</v>
      </c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ht="15.75" customHeight="1">
      <c r="A2920" s="1" t="s">
        <v>5835</v>
      </c>
      <c r="B2920" s="1" t="s">
        <v>5836</v>
      </c>
      <c r="C2920" s="1" t="s">
        <v>5837</v>
      </c>
      <c r="D2920" s="1" t="s">
        <v>12</v>
      </c>
      <c r="E2920" s="1" t="s">
        <v>13</v>
      </c>
      <c r="F2920" s="1" t="s">
        <v>14</v>
      </c>
      <c r="G2920" s="1" t="s">
        <v>15</v>
      </c>
      <c r="H2920" s="1" t="s">
        <v>20</v>
      </c>
      <c r="I2920" s="2">
        <v>45687.0</v>
      </c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ht="15.75" customHeight="1">
      <c r="A2921" s="1" t="s">
        <v>5838</v>
      </c>
      <c r="B2921" s="1" t="s">
        <v>5839</v>
      </c>
      <c r="C2921" s="1">
        <v>1.1972003525E10</v>
      </c>
      <c r="D2921" s="1" t="s">
        <v>12</v>
      </c>
      <c r="E2921" s="1" t="s">
        <v>71</v>
      </c>
      <c r="F2921" s="1" t="s">
        <v>14</v>
      </c>
      <c r="G2921" s="1" t="s">
        <v>15</v>
      </c>
      <c r="H2921" s="1" t="s">
        <v>20</v>
      </c>
      <c r="I2921" s="2">
        <v>45687.0</v>
      </c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ht="15.75" customHeight="1">
      <c r="A2922" s="1" t="s">
        <v>5840</v>
      </c>
      <c r="B2922" s="1" t="s">
        <v>5841</v>
      </c>
      <c r="C2922" s="1">
        <v>4.1987523784E10</v>
      </c>
      <c r="D2922" s="1" t="s">
        <v>12</v>
      </c>
      <c r="E2922" s="1" t="s">
        <v>24</v>
      </c>
      <c r="F2922" s="1" t="s">
        <v>14</v>
      </c>
      <c r="G2922" s="1" t="s">
        <v>65</v>
      </c>
      <c r="H2922" s="1" t="s">
        <v>62</v>
      </c>
      <c r="I2922" s="2">
        <v>45687.0</v>
      </c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ht="15.75" customHeight="1">
      <c r="A2923" s="1" t="s">
        <v>5842</v>
      </c>
      <c r="B2923" s="1" t="s">
        <v>5843</v>
      </c>
      <c r="C2923" s="1">
        <v>6.29991684482E11</v>
      </c>
      <c r="D2923" s="1" t="s">
        <v>12</v>
      </c>
      <c r="E2923" s="1" t="s">
        <v>32</v>
      </c>
      <c r="F2923" s="1" t="s">
        <v>14</v>
      </c>
      <c r="G2923" s="1" t="s">
        <v>65</v>
      </c>
      <c r="H2923" s="1" t="s">
        <v>20</v>
      </c>
      <c r="I2923" s="2">
        <v>45687.0</v>
      </c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ht="15.75" customHeight="1">
      <c r="A2924" s="1" t="s">
        <v>5844</v>
      </c>
      <c r="B2924" s="1" t="s">
        <v>5845</v>
      </c>
      <c r="C2924" s="1" t="s">
        <v>5846</v>
      </c>
      <c r="D2924" s="1" t="s">
        <v>12</v>
      </c>
      <c r="E2924" s="1" t="s">
        <v>68</v>
      </c>
      <c r="F2924" s="1" t="s">
        <v>14</v>
      </c>
      <c r="G2924" s="1" t="s">
        <v>65</v>
      </c>
      <c r="H2924" s="1" t="s">
        <v>20</v>
      </c>
      <c r="I2924" s="2">
        <v>45687.0</v>
      </c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ht="15.75" customHeight="1">
      <c r="A2925" s="1" t="s">
        <v>5847</v>
      </c>
      <c r="B2925" s="1" t="s">
        <v>5848</v>
      </c>
      <c r="C2925" s="1">
        <v>1.3991343048E10</v>
      </c>
      <c r="D2925" s="1" t="s">
        <v>12</v>
      </c>
      <c r="E2925" s="1" t="s">
        <v>13</v>
      </c>
      <c r="F2925" s="1" t="s">
        <v>14</v>
      </c>
      <c r="G2925" s="1" t="s">
        <v>15</v>
      </c>
      <c r="H2925" s="1" t="s">
        <v>77</v>
      </c>
      <c r="I2925" s="2">
        <v>45687.0</v>
      </c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ht="15.75" customHeight="1">
      <c r="A2926" s="1" t="s">
        <v>531</v>
      </c>
      <c r="B2926" s="1" t="s">
        <v>5849</v>
      </c>
      <c r="C2926" s="1">
        <v>1.1986230435E10</v>
      </c>
      <c r="D2926" s="1" t="s">
        <v>12</v>
      </c>
      <c r="E2926" s="1" t="s">
        <v>111</v>
      </c>
      <c r="F2926" s="1" t="s">
        <v>14</v>
      </c>
      <c r="G2926" s="1" t="s">
        <v>15</v>
      </c>
      <c r="H2926" s="1" t="s">
        <v>20</v>
      </c>
      <c r="I2926" s="2">
        <v>45687.0</v>
      </c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ht="15.75" customHeight="1">
      <c r="A2927" s="1" t="s">
        <v>2544</v>
      </c>
      <c r="B2927" s="1" t="s">
        <v>5850</v>
      </c>
      <c r="C2927" s="1">
        <v>2.1988400977E10</v>
      </c>
      <c r="D2927" s="1" t="s">
        <v>12</v>
      </c>
      <c r="E2927" s="1" t="s">
        <v>93</v>
      </c>
      <c r="F2927" s="1" t="s">
        <v>14</v>
      </c>
      <c r="G2927" s="1" t="s">
        <v>15</v>
      </c>
      <c r="H2927" s="1" t="s">
        <v>20</v>
      </c>
      <c r="I2927" s="2">
        <v>45687.0</v>
      </c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ht="15.75" customHeight="1">
      <c r="A2928" s="1" t="s">
        <v>5851</v>
      </c>
      <c r="B2928" s="1" t="s">
        <v>5852</v>
      </c>
      <c r="C2928" s="1">
        <v>2.1964995766E10</v>
      </c>
      <c r="D2928" s="1" t="s">
        <v>12</v>
      </c>
      <c r="E2928" s="1" t="s">
        <v>93</v>
      </c>
      <c r="F2928" s="1" t="s">
        <v>14</v>
      </c>
      <c r="G2928" s="1" t="s">
        <v>15</v>
      </c>
      <c r="H2928" s="1" t="s">
        <v>59</v>
      </c>
      <c r="I2928" s="2">
        <v>45687.0</v>
      </c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ht="15.75" customHeight="1">
      <c r="A2929" s="1" t="s">
        <v>5853</v>
      </c>
      <c r="B2929" s="1" t="s">
        <v>5854</v>
      </c>
      <c r="C2929" s="1">
        <v>9.2992815375E10</v>
      </c>
      <c r="D2929" s="1" t="s">
        <v>12</v>
      </c>
      <c r="E2929" s="1" t="s">
        <v>13</v>
      </c>
      <c r="F2929" s="1" t="s">
        <v>14</v>
      </c>
      <c r="G2929" s="1" t="s">
        <v>65</v>
      </c>
      <c r="H2929" s="1" t="s">
        <v>84</v>
      </c>
      <c r="I2929" s="2">
        <v>45687.0</v>
      </c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ht="15.75" customHeight="1">
      <c r="A2930" s="1" t="s">
        <v>5855</v>
      </c>
      <c r="B2930" s="1" t="s">
        <v>5856</v>
      </c>
      <c r="C2930" s="1">
        <v>4.7997884848E10</v>
      </c>
      <c r="D2930" s="1" t="s">
        <v>12</v>
      </c>
      <c r="E2930" s="1" t="s">
        <v>32</v>
      </c>
      <c r="F2930" s="1" t="s">
        <v>14</v>
      </c>
      <c r="G2930" s="1" t="s">
        <v>15</v>
      </c>
      <c r="H2930" s="1" t="s">
        <v>48</v>
      </c>
      <c r="I2930" s="2">
        <v>45687.0</v>
      </c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ht="15.75" customHeight="1">
      <c r="A2931" s="1" t="s">
        <v>5857</v>
      </c>
      <c r="B2931" s="1" t="s">
        <v>5858</v>
      </c>
      <c r="C2931" s="1">
        <v>1.1963887809E10</v>
      </c>
      <c r="D2931" s="1" t="s">
        <v>12</v>
      </c>
      <c r="E2931" s="1" t="s">
        <v>47</v>
      </c>
      <c r="F2931" s="1" t="s">
        <v>14</v>
      </c>
      <c r="G2931" s="1" t="s">
        <v>15</v>
      </c>
      <c r="H2931" s="1" t="s">
        <v>20</v>
      </c>
      <c r="I2931" s="2">
        <v>45687.0</v>
      </c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ht="15.75" customHeight="1">
      <c r="A2932" s="1" t="s">
        <v>5859</v>
      </c>
      <c r="B2932" s="1" t="s">
        <v>5860</v>
      </c>
      <c r="C2932" s="1">
        <v>9.8991113451E10</v>
      </c>
      <c r="D2932" s="1" t="s">
        <v>12</v>
      </c>
      <c r="E2932" s="1" t="s">
        <v>24</v>
      </c>
      <c r="F2932" s="1" t="s">
        <v>14</v>
      </c>
      <c r="G2932" s="1" t="s">
        <v>15</v>
      </c>
      <c r="H2932" s="1" t="s">
        <v>20</v>
      </c>
      <c r="I2932" s="2">
        <v>45687.0</v>
      </c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ht="15.75" customHeight="1">
      <c r="A2933" s="1" t="s">
        <v>5861</v>
      </c>
      <c r="B2933" s="1" t="s">
        <v>5862</v>
      </c>
      <c r="C2933" s="1">
        <v>1.9997410795E10</v>
      </c>
      <c r="D2933" s="1" t="s">
        <v>12</v>
      </c>
      <c r="E2933" s="1" t="s">
        <v>71</v>
      </c>
      <c r="F2933" s="1" t="s">
        <v>14</v>
      </c>
      <c r="G2933" s="1" t="s">
        <v>65</v>
      </c>
      <c r="H2933" s="1" t="s">
        <v>33</v>
      </c>
      <c r="I2933" s="2">
        <v>45687.0</v>
      </c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ht="15.75" customHeight="1">
      <c r="A2934" s="1" t="s">
        <v>5863</v>
      </c>
      <c r="B2934" s="1" t="s">
        <v>5864</v>
      </c>
      <c r="C2934" s="1">
        <v>9.2996249048E10</v>
      </c>
      <c r="D2934" s="1" t="s">
        <v>12</v>
      </c>
      <c r="E2934" s="1" t="s">
        <v>13</v>
      </c>
      <c r="F2934" s="1" t="s">
        <v>14</v>
      </c>
      <c r="G2934" s="1" t="s">
        <v>15</v>
      </c>
      <c r="H2934" s="1" t="s">
        <v>143</v>
      </c>
      <c r="I2934" s="2">
        <v>45687.0</v>
      </c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ht="15.75" customHeight="1">
      <c r="A2935" s="1" t="s">
        <v>5865</v>
      </c>
      <c r="B2935" s="1" t="s">
        <v>5866</v>
      </c>
      <c r="C2935" s="1">
        <v>1.1937108464E10</v>
      </c>
      <c r="D2935" s="1" t="s">
        <v>12</v>
      </c>
      <c r="E2935" s="1" t="s">
        <v>32</v>
      </c>
      <c r="F2935" s="1" t="s">
        <v>14</v>
      </c>
      <c r="G2935" s="1" t="s">
        <v>65</v>
      </c>
      <c r="H2935" s="1" t="s">
        <v>20</v>
      </c>
      <c r="I2935" s="2">
        <v>45687.0</v>
      </c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ht="15.75" customHeight="1">
      <c r="A2936" s="1" t="s">
        <v>5867</v>
      </c>
      <c r="B2936" s="1" t="s">
        <v>5868</v>
      </c>
      <c r="C2936" s="1">
        <v>5.1993199827E10</v>
      </c>
      <c r="D2936" s="1" t="s">
        <v>12</v>
      </c>
      <c r="E2936" s="1" t="s">
        <v>68</v>
      </c>
      <c r="F2936" s="1" t="s">
        <v>14</v>
      </c>
      <c r="G2936" s="1" t="s">
        <v>15</v>
      </c>
      <c r="H2936" s="1" t="s">
        <v>77</v>
      </c>
      <c r="I2936" s="2">
        <v>45687.0</v>
      </c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ht="15.75" customHeight="1">
      <c r="A2937" s="1" t="s">
        <v>5869</v>
      </c>
      <c r="B2937" s="1" t="s">
        <v>5870</v>
      </c>
      <c r="C2937" s="1">
        <v>9.698421251E10</v>
      </c>
      <c r="D2937" s="1" t="s">
        <v>12</v>
      </c>
      <c r="E2937" s="1" t="s">
        <v>13</v>
      </c>
      <c r="F2937" s="1" t="s">
        <v>14</v>
      </c>
      <c r="G2937" s="1" t="s">
        <v>65</v>
      </c>
      <c r="H2937" s="1" t="s">
        <v>20</v>
      </c>
      <c r="I2937" s="2">
        <v>45687.0</v>
      </c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ht="15.75" customHeight="1">
      <c r="A2938" s="1" t="s">
        <v>5871</v>
      </c>
      <c r="B2938" s="1" t="s">
        <v>5872</v>
      </c>
      <c r="C2938" s="1">
        <v>1.1962464873E10</v>
      </c>
      <c r="D2938" s="1" t="s">
        <v>12</v>
      </c>
      <c r="E2938" s="1" t="s">
        <v>32</v>
      </c>
      <c r="F2938" s="1" t="s">
        <v>14</v>
      </c>
      <c r="G2938" s="1" t="s">
        <v>65</v>
      </c>
      <c r="H2938" s="1" t="s">
        <v>20</v>
      </c>
      <c r="I2938" s="2">
        <v>45687.0</v>
      </c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ht="15.75" customHeight="1">
      <c r="A2939" s="1" t="s">
        <v>539</v>
      </c>
      <c r="B2939" s="1" t="s">
        <v>5873</v>
      </c>
      <c r="C2939" s="1" t="s">
        <v>5874</v>
      </c>
      <c r="D2939" s="1" t="s">
        <v>12</v>
      </c>
      <c r="E2939" s="1" t="s">
        <v>13</v>
      </c>
      <c r="F2939" s="1" t="s">
        <v>14</v>
      </c>
      <c r="G2939" s="1" t="s">
        <v>15</v>
      </c>
      <c r="H2939" s="1" t="s">
        <v>59</v>
      </c>
      <c r="I2939" s="2">
        <v>45687.0</v>
      </c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ht="15.75" customHeight="1">
      <c r="A2940" s="1" t="s">
        <v>5875</v>
      </c>
      <c r="B2940" s="1" t="s">
        <v>5876</v>
      </c>
      <c r="C2940" s="1" t="s">
        <v>5877</v>
      </c>
      <c r="D2940" s="1" t="s">
        <v>12</v>
      </c>
      <c r="E2940" s="1" t="s">
        <v>32</v>
      </c>
      <c r="F2940" s="1" t="s">
        <v>14</v>
      </c>
      <c r="G2940" s="1" t="s">
        <v>15</v>
      </c>
      <c r="H2940" s="1" t="s">
        <v>33</v>
      </c>
      <c r="I2940" s="2">
        <v>45687.0</v>
      </c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ht="15.75" customHeight="1">
      <c r="A2941" s="1" t="s">
        <v>5878</v>
      </c>
      <c r="B2941" s="1" t="s">
        <v>5879</v>
      </c>
      <c r="C2941" s="1">
        <v>4.1984581626E10</v>
      </c>
      <c r="D2941" s="1" t="s">
        <v>12</v>
      </c>
      <c r="E2941" s="1" t="s">
        <v>39</v>
      </c>
      <c r="F2941" s="1" t="s">
        <v>14</v>
      </c>
      <c r="G2941" s="1" t="s">
        <v>15</v>
      </c>
      <c r="H2941" s="1" t="s">
        <v>20</v>
      </c>
      <c r="I2941" s="2">
        <v>45687.0</v>
      </c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ht="15.75" customHeight="1">
      <c r="A2942" s="1" t="s">
        <v>916</v>
      </c>
      <c r="B2942" s="1" t="s">
        <v>5880</v>
      </c>
      <c r="C2942" s="1">
        <v>8.598915138E10</v>
      </c>
      <c r="D2942" s="1" t="s">
        <v>12</v>
      </c>
      <c r="E2942" s="1" t="s">
        <v>32</v>
      </c>
      <c r="F2942" s="1" t="s">
        <v>14</v>
      </c>
      <c r="G2942" s="1" t="s">
        <v>15</v>
      </c>
      <c r="H2942" s="1" t="s">
        <v>20</v>
      </c>
      <c r="I2942" s="2">
        <v>45687.0</v>
      </c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ht="15.75" customHeight="1">
      <c r="A2943" s="1" t="s">
        <v>5881</v>
      </c>
      <c r="B2943" s="1" t="s">
        <v>5882</v>
      </c>
      <c r="C2943" s="1">
        <v>4.2988317398E10</v>
      </c>
      <c r="D2943" s="1" t="s">
        <v>12</v>
      </c>
      <c r="E2943" s="1" t="s">
        <v>13</v>
      </c>
      <c r="F2943" s="1" t="s">
        <v>14</v>
      </c>
      <c r="G2943" s="1" t="s">
        <v>65</v>
      </c>
      <c r="H2943" s="1" t="s">
        <v>84</v>
      </c>
      <c r="I2943" s="2">
        <v>45687.0</v>
      </c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ht="15.75" customHeight="1">
      <c r="A2944" s="1" t="s">
        <v>5883</v>
      </c>
      <c r="B2944" s="1" t="s">
        <v>5884</v>
      </c>
      <c r="C2944" s="1" t="s">
        <v>5885</v>
      </c>
      <c r="D2944" s="1" t="s">
        <v>12</v>
      </c>
      <c r="E2944" s="1" t="s">
        <v>13</v>
      </c>
      <c r="F2944" s="1" t="s">
        <v>14</v>
      </c>
      <c r="G2944" s="1" t="s">
        <v>15</v>
      </c>
      <c r="H2944" s="1" t="s">
        <v>59</v>
      </c>
      <c r="I2944" s="2">
        <v>45687.0</v>
      </c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ht="15.75" customHeight="1">
      <c r="A2945" s="1" t="s">
        <v>5886</v>
      </c>
      <c r="B2945" s="1" t="s">
        <v>5887</v>
      </c>
      <c r="C2945" s="1">
        <v>7.1984765021E10</v>
      </c>
      <c r="D2945" s="1" t="s">
        <v>12</v>
      </c>
      <c r="E2945" s="1" t="s">
        <v>47</v>
      </c>
      <c r="F2945" s="1" t="s">
        <v>14</v>
      </c>
      <c r="G2945" s="1" t="s">
        <v>15</v>
      </c>
      <c r="H2945" s="1" t="s">
        <v>48</v>
      </c>
      <c r="I2945" s="2">
        <v>45687.0</v>
      </c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ht="15.75" customHeight="1">
      <c r="A2946" s="1" t="s">
        <v>4942</v>
      </c>
      <c r="B2946" s="1" t="s">
        <v>5888</v>
      </c>
      <c r="C2946" s="1">
        <v>4.1991179988E10</v>
      </c>
      <c r="D2946" s="1" t="s">
        <v>12</v>
      </c>
      <c r="E2946" s="1" t="s">
        <v>32</v>
      </c>
      <c r="F2946" s="1" t="s">
        <v>14</v>
      </c>
      <c r="G2946" s="1" t="s">
        <v>65</v>
      </c>
      <c r="H2946" s="1" t="s">
        <v>20</v>
      </c>
      <c r="I2946" s="2">
        <v>45687.0</v>
      </c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ht="15.75" customHeight="1">
      <c r="A2947" s="1" t="s">
        <v>5889</v>
      </c>
      <c r="B2947" s="1" t="s">
        <v>5890</v>
      </c>
      <c r="C2947" s="1">
        <v>5.543999656148E12</v>
      </c>
      <c r="D2947" s="1" t="s">
        <v>12</v>
      </c>
      <c r="E2947" s="1" t="s">
        <v>32</v>
      </c>
      <c r="F2947" s="1" t="s">
        <v>14</v>
      </c>
      <c r="G2947" s="1" t="s">
        <v>65</v>
      </c>
      <c r="H2947" s="1" t="s">
        <v>20</v>
      </c>
      <c r="I2947" s="2">
        <v>45687.0</v>
      </c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ht="15.75" customHeight="1">
      <c r="A2948" s="1" t="s">
        <v>5891</v>
      </c>
      <c r="B2948" s="1" t="s">
        <v>5892</v>
      </c>
      <c r="C2948" s="1">
        <v>4.8999099832E10</v>
      </c>
      <c r="D2948" s="1" t="s">
        <v>12</v>
      </c>
      <c r="E2948" s="1" t="s">
        <v>47</v>
      </c>
      <c r="F2948" s="1" t="s">
        <v>14</v>
      </c>
      <c r="G2948" s="1" t="s">
        <v>65</v>
      </c>
      <c r="H2948" s="1" t="s">
        <v>20</v>
      </c>
      <c r="I2948" s="2">
        <v>45687.0</v>
      </c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ht="15.75" customHeight="1">
      <c r="A2949" s="1" t="s">
        <v>154</v>
      </c>
      <c r="B2949" s="1" t="s">
        <v>5893</v>
      </c>
      <c r="C2949" s="1">
        <v>6.2992995949E10</v>
      </c>
      <c r="D2949" s="1" t="s">
        <v>12</v>
      </c>
      <c r="E2949" s="1" t="s">
        <v>39</v>
      </c>
      <c r="F2949" s="1" t="s">
        <v>14</v>
      </c>
      <c r="G2949" s="1" t="s">
        <v>15</v>
      </c>
      <c r="H2949" s="1" t="s">
        <v>20</v>
      </c>
      <c r="I2949" s="2">
        <v>45687.0</v>
      </c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ht="15.75" customHeight="1">
      <c r="A2950" s="1" t="s">
        <v>5894</v>
      </c>
      <c r="B2950" s="1" t="s">
        <v>5895</v>
      </c>
      <c r="C2950" s="1">
        <v>2.4992447188E10</v>
      </c>
      <c r="D2950" s="1" t="s">
        <v>12</v>
      </c>
      <c r="E2950" s="1" t="s">
        <v>32</v>
      </c>
      <c r="F2950" s="1" t="s">
        <v>14</v>
      </c>
      <c r="G2950" s="1" t="s">
        <v>15</v>
      </c>
      <c r="H2950" s="1" t="s">
        <v>59</v>
      </c>
      <c r="I2950" s="2">
        <v>45687.0</v>
      </c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ht="15.75" customHeight="1">
      <c r="A2951" s="1" t="s">
        <v>5896</v>
      </c>
      <c r="B2951" s="1" t="s">
        <v>5897</v>
      </c>
      <c r="C2951" s="1">
        <v>1.8996780896E10</v>
      </c>
      <c r="D2951" s="1" t="s">
        <v>12</v>
      </c>
      <c r="E2951" s="1" t="s">
        <v>32</v>
      </c>
      <c r="F2951" s="1" t="s">
        <v>14</v>
      </c>
      <c r="G2951" s="1" t="s">
        <v>65</v>
      </c>
      <c r="H2951" s="1" t="s">
        <v>20</v>
      </c>
      <c r="I2951" s="2">
        <v>45687.0</v>
      </c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ht="15.75" customHeight="1">
      <c r="A2952" s="1" t="s">
        <v>5898</v>
      </c>
      <c r="B2952" s="1" t="s">
        <v>5899</v>
      </c>
      <c r="C2952" s="1">
        <v>4.5988318512E10</v>
      </c>
      <c r="D2952" s="1" t="s">
        <v>12</v>
      </c>
      <c r="E2952" s="1" t="s">
        <v>333</v>
      </c>
      <c r="F2952" s="1" t="s">
        <v>14</v>
      </c>
      <c r="G2952" s="1" t="s">
        <v>65</v>
      </c>
      <c r="H2952" s="1" t="s">
        <v>33</v>
      </c>
      <c r="I2952" s="2">
        <v>45687.0</v>
      </c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ht="15.75" customHeight="1">
      <c r="A2953" s="1" t="s">
        <v>5900</v>
      </c>
      <c r="B2953" s="1" t="s">
        <v>5901</v>
      </c>
      <c r="C2953" s="1" t="s">
        <v>5902</v>
      </c>
      <c r="D2953" s="1"/>
      <c r="E2953" s="1"/>
      <c r="F2953" s="1"/>
      <c r="G2953" s="1"/>
      <c r="H2953" s="1"/>
      <c r="I2953" s="2">
        <v>45687.0</v>
      </c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ht="15.75" customHeight="1">
      <c r="A2954" s="1" t="s">
        <v>4137</v>
      </c>
      <c r="B2954" s="1" t="s">
        <v>5903</v>
      </c>
      <c r="C2954" s="1" t="s">
        <v>5904</v>
      </c>
      <c r="D2954" s="1" t="s">
        <v>12</v>
      </c>
      <c r="E2954" s="1" t="s">
        <v>47</v>
      </c>
      <c r="F2954" s="1" t="s">
        <v>14</v>
      </c>
      <c r="G2954" s="1" t="s">
        <v>15</v>
      </c>
      <c r="H2954" s="1" t="s">
        <v>59</v>
      </c>
      <c r="I2954" s="2">
        <v>45687.0</v>
      </c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ht="15.75" customHeight="1">
      <c r="A2955" s="1" t="s">
        <v>5905</v>
      </c>
      <c r="B2955" s="1" t="s">
        <v>5906</v>
      </c>
      <c r="C2955" s="1">
        <v>9.78352092E8</v>
      </c>
      <c r="D2955" s="1" t="s">
        <v>12</v>
      </c>
      <c r="E2955" s="1" t="s">
        <v>68</v>
      </c>
      <c r="F2955" s="1" t="s">
        <v>14</v>
      </c>
      <c r="G2955" s="1" t="s">
        <v>65</v>
      </c>
      <c r="H2955" s="1" t="s">
        <v>20</v>
      </c>
      <c r="I2955" s="2">
        <v>45687.0</v>
      </c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ht="15.75" customHeight="1">
      <c r="A2956" s="1" t="s">
        <v>5907</v>
      </c>
      <c r="B2956" s="1" t="s">
        <v>5908</v>
      </c>
      <c r="C2956" s="1">
        <v>2.8999785687E10</v>
      </c>
      <c r="D2956" s="1" t="s">
        <v>12</v>
      </c>
      <c r="E2956" s="1" t="s">
        <v>32</v>
      </c>
      <c r="F2956" s="1" t="s">
        <v>14</v>
      </c>
      <c r="G2956" s="1" t="s">
        <v>15</v>
      </c>
      <c r="H2956" s="1" t="s">
        <v>200</v>
      </c>
      <c r="I2956" s="2">
        <v>45687.0</v>
      </c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ht="15.75" customHeight="1">
      <c r="A2957" s="1" t="s">
        <v>5909</v>
      </c>
      <c r="B2957" s="1" t="s">
        <v>5910</v>
      </c>
      <c r="C2957" s="1">
        <v>7.1984748573E10</v>
      </c>
      <c r="D2957" s="1"/>
      <c r="E2957" s="1"/>
      <c r="F2957" s="1"/>
      <c r="G2957" s="1"/>
      <c r="H2957" s="1"/>
      <c r="I2957" s="2">
        <v>45687.0</v>
      </c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ht="15.75" customHeight="1">
      <c r="A2958" s="1" t="s">
        <v>5911</v>
      </c>
      <c r="B2958" s="1" t="s">
        <v>5912</v>
      </c>
      <c r="C2958" s="1">
        <v>1.7996338612E10</v>
      </c>
      <c r="D2958" s="1" t="s">
        <v>12</v>
      </c>
      <c r="E2958" s="1" t="s">
        <v>32</v>
      </c>
      <c r="F2958" s="1" t="s">
        <v>14</v>
      </c>
      <c r="G2958" s="1" t="s">
        <v>15</v>
      </c>
      <c r="H2958" s="1" t="s">
        <v>20</v>
      </c>
      <c r="I2958" s="2">
        <v>45687.0</v>
      </c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ht="15.75" customHeight="1">
      <c r="A2959" s="1" t="s">
        <v>5913</v>
      </c>
      <c r="B2959" s="1" t="s">
        <v>5914</v>
      </c>
      <c r="C2959" s="1">
        <v>2.1967587193E10</v>
      </c>
      <c r="D2959" s="1" t="s">
        <v>12</v>
      </c>
      <c r="E2959" s="1" t="s">
        <v>47</v>
      </c>
      <c r="F2959" s="1" t="s">
        <v>14</v>
      </c>
      <c r="G2959" s="1" t="s">
        <v>15</v>
      </c>
      <c r="H2959" s="1" t="s">
        <v>20</v>
      </c>
      <c r="I2959" s="2">
        <v>45687.0</v>
      </c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ht="15.75" customHeight="1">
      <c r="A2960" s="1" t="s">
        <v>3560</v>
      </c>
      <c r="B2960" s="1" t="s">
        <v>5915</v>
      </c>
      <c r="C2960" s="1">
        <v>9.2994784628E10</v>
      </c>
      <c r="D2960" s="1" t="s">
        <v>12</v>
      </c>
      <c r="E2960" s="1" t="s">
        <v>39</v>
      </c>
      <c r="F2960" s="1" t="s">
        <v>14</v>
      </c>
      <c r="G2960" s="1" t="s">
        <v>15</v>
      </c>
      <c r="H2960" s="1" t="s">
        <v>20</v>
      </c>
      <c r="I2960" s="2">
        <v>45687.0</v>
      </c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ht="15.75" customHeight="1">
      <c r="A2961" s="1" t="s">
        <v>152</v>
      </c>
      <c r="B2961" s="1" t="s">
        <v>5916</v>
      </c>
      <c r="C2961" s="1">
        <v>2.2997758925E10</v>
      </c>
      <c r="D2961" s="1" t="s">
        <v>12</v>
      </c>
      <c r="E2961" s="1" t="s">
        <v>32</v>
      </c>
      <c r="F2961" s="1" t="s">
        <v>14</v>
      </c>
      <c r="G2961" s="1" t="s">
        <v>15</v>
      </c>
      <c r="H2961" s="1" t="s">
        <v>114</v>
      </c>
      <c r="I2961" s="2">
        <v>45687.0</v>
      </c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ht="15.75" customHeight="1">
      <c r="A2962" s="1" t="s">
        <v>5917</v>
      </c>
      <c r="B2962" s="1" t="s">
        <v>5918</v>
      </c>
      <c r="C2962" s="1">
        <v>8.8992520889E10</v>
      </c>
      <c r="D2962" s="1" t="s">
        <v>12</v>
      </c>
      <c r="E2962" s="1" t="s">
        <v>32</v>
      </c>
      <c r="F2962" s="1" t="s">
        <v>14</v>
      </c>
      <c r="G2962" s="1" t="s">
        <v>15</v>
      </c>
      <c r="H2962" s="1" t="s">
        <v>20</v>
      </c>
      <c r="I2962" s="2">
        <v>45687.0</v>
      </c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ht="15.75" customHeight="1">
      <c r="A2963" s="1" t="s">
        <v>5919</v>
      </c>
      <c r="B2963" s="1" t="s">
        <v>5920</v>
      </c>
      <c r="C2963" s="1">
        <v>7.3999586834E10</v>
      </c>
      <c r="D2963" s="1" t="s">
        <v>12</v>
      </c>
      <c r="E2963" s="1" t="s">
        <v>32</v>
      </c>
      <c r="F2963" s="1" t="s">
        <v>14</v>
      </c>
      <c r="G2963" s="1" t="s">
        <v>15</v>
      </c>
      <c r="H2963" s="1" t="s">
        <v>20</v>
      </c>
      <c r="I2963" s="2">
        <v>45687.0</v>
      </c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ht="15.75" customHeight="1">
      <c r="A2964" s="1" t="s">
        <v>860</v>
      </c>
      <c r="B2964" s="1" t="s">
        <v>5921</v>
      </c>
      <c r="C2964" s="1">
        <v>7.1992777276E10</v>
      </c>
      <c r="D2964" s="1" t="s">
        <v>12</v>
      </c>
      <c r="E2964" s="1" t="s">
        <v>32</v>
      </c>
      <c r="F2964" s="1" t="s">
        <v>14</v>
      </c>
      <c r="G2964" s="1" t="s">
        <v>15</v>
      </c>
      <c r="H2964" s="1" t="s">
        <v>48</v>
      </c>
      <c r="I2964" s="2">
        <v>45687.0</v>
      </c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ht="15.75" customHeight="1">
      <c r="A2965" s="1" t="s">
        <v>5922</v>
      </c>
      <c r="B2965" s="1" t="s">
        <v>5923</v>
      </c>
      <c r="C2965" s="1">
        <v>6.2995761002E10</v>
      </c>
      <c r="D2965" s="1" t="s">
        <v>12</v>
      </c>
      <c r="E2965" s="1" t="s">
        <v>111</v>
      </c>
      <c r="F2965" s="1" t="s">
        <v>14</v>
      </c>
      <c r="G2965" s="1" t="s">
        <v>15</v>
      </c>
      <c r="H2965" s="1" t="s">
        <v>20</v>
      </c>
      <c r="I2965" s="2">
        <v>45687.0</v>
      </c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ht="15.75" customHeight="1">
      <c r="A2966" s="1" t="s">
        <v>1459</v>
      </c>
      <c r="B2966" s="1" t="s">
        <v>5924</v>
      </c>
      <c r="C2966" s="1">
        <v>6.1992899339E10</v>
      </c>
      <c r="D2966" s="1" t="s">
        <v>12</v>
      </c>
      <c r="E2966" s="1" t="s">
        <v>24</v>
      </c>
      <c r="F2966" s="1" t="s">
        <v>14</v>
      </c>
      <c r="G2966" s="1" t="s">
        <v>15</v>
      </c>
      <c r="H2966" s="1" t="s">
        <v>48</v>
      </c>
      <c r="I2966" s="2">
        <v>45687.0</v>
      </c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ht="15.75" customHeight="1">
      <c r="A2967" s="1" t="s">
        <v>5925</v>
      </c>
      <c r="B2967" s="1" t="s">
        <v>5926</v>
      </c>
      <c r="C2967" s="1">
        <v>1.1947827612E10</v>
      </c>
      <c r="D2967" s="1" t="s">
        <v>12</v>
      </c>
      <c r="E2967" s="1" t="s">
        <v>24</v>
      </c>
      <c r="F2967" s="1" t="s">
        <v>14</v>
      </c>
      <c r="G2967" s="1" t="s">
        <v>15</v>
      </c>
      <c r="H2967" s="1" t="s">
        <v>20</v>
      </c>
      <c r="I2967" s="2">
        <v>45687.0</v>
      </c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ht="15.75" customHeight="1">
      <c r="A2968" s="1" t="s">
        <v>5927</v>
      </c>
      <c r="B2968" s="1" t="s">
        <v>5928</v>
      </c>
      <c r="C2968" s="1">
        <v>2.7996870561E10</v>
      </c>
      <c r="D2968" s="1" t="s">
        <v>12</v>
      </c>
      <c r="E2968" s="1" t="s">
        <v>27</v>
      </c>
      <c r="F2968" s="1" t="s">
        <v>14</v>
      </c>
      <c r="G2968" s="1" t="s">
        <v>15</v>
      </c>
      <c r="H2968" s="1" t="s">
        <v>33</v>
      </c>
      <c r="I2968" s="2">
        <v>45687.0</v>
      </c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ht="15.75" customHeight="1">
      <c r="A2969" s="1" t="s">
        <v>5929</v>
      </c>
      <c r="B2969" s="1" t="s">
        <v>5930</v>
      </c>
      <c r="C2969" s="1">
        <v>1.8996412514E10</v>
      </c>
      <c r="D2969" s="1" t="s">
        <v>12</v>
      </c>
      <c r="E2969" s="1" t="s">
        <v>24</v>
      </c>
      <c r="F2969" s="1" t="s">
        <v>14</v>
      </c>
      <c r="G2969" s="1" t="s">
        <v>15</v>
      </c>
      <c r="H2969" s="1" t="s">
        <v>20</v>
      </c>
      <c r="I2969" s="2">
        <v>45687.0</v>
      </c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ht="15.75" customHeight="1">
      <c r="A2970" s="1" t="s">
        <v>5931</v>
      </c>
      <c r="B2970" s="1" t="s">
        <v>5932</v>
      </c>
      <c r="C2970" s="1">
        <v>6.1993772479E10</v>
      </c>
      <c r="D2970" s="1" t="s">
        <v>12</v>
      </c>
      <c r="E2970" s="1" t="s">
        <v>32</v>
      </c>
      <c r="F2970" s="1" t="s">
        <v>14</v>
      </c>
      <c r="G2970" s="1" t="s">
        <v>65</v>
      </c>
      <c r="H2970" s="1" t="s">
        <v>48</v>
      </c>
      <c r="I2970" s="2">
        <v>45687.0</v>
      </c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ht="15.75" customHeight="1">
      <c r="A2971" s="1" t="s">
        <v>5933</v>
      </c>
      <c r="B2971" s="1" t="s">
        <v>5934</v>
      </c>
      <c r="C2971" s="1">
        <v>1.197137825E10</v>
      </c>
      <c r="D2971" s="1" t="s">
        <v>12</v>
      </c>
      <c r="E2971" s="1" t="s">
        <v>32</v>
      </c>
      <c r="F2971" s="1" t="s">
        <v>14</v>
      </c>
      <c r="G2971" s="1" t="s">
        <v>15</v>
      </c>
      <c r="H2971" s="1" t="s">
        <v>20</v>
      </c>
      <c r="I2971" s="2">
        <v>45687.0</v>
      </c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ht="15.75" customHeight="1">
      <c r="A2972" s="1" t="s">
        <v>5935</v>
      </c>
      <c r="B2972" s="1" t="s">
        <v>5936</v>
      </c>
      <c r="C2972" s="1">
        <v>1.1973463956E10</v>
      </c>
      <c r="D2972" s="1" t="s">
        <v>12</v>
      </c>
      <c r="E2972" s="1" t="s">
        <v>32</v>
      </c>
      <c r="F2972" s="1" t="s">
        <v>14</v>
      </c>
      <c r="G2972" s="1" t="s">
        <v>15</v>
      </c>
      <c r="H2972" s="1" t="s">
        <v>33</v>
      </c>
      <c r="I2972" s="2">
        <v>45687.0</v>
      </c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ht="15.75" customHeight="1">
      <c r="A2973" s="1" t="s">
        <v>5937</v>
      </c>
      <c r="B2973" s="1" t="s">
        <v>5938</v>
      </c>
      <c r="C2973" s="1">
        <v>2.1985258513E10</v>
      </c>
      <c r="D2973" s="1" t="s">
        <v>12</v>
      </c>
      <c r="E2973" s="1" t="s">
        <v>32</v>
      </c>
      <c r="F2973" s="1" t="s">
        <v>14</v>
      </c>
      <c r="G2973" s="1" t="s">
        <v>15</v>
      </c>
      <c r="H2973" s="1" t="s">
        <v>59</v>
      </c>
      <c r="I2973" s="2">
        <v>45687.0</v>
      </c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ht="15.75" customHeight="1">
      <c r="A2974" s="1" t="s">
        <v>5939</v>
      </c>
      <c r="B2974" s="1" t="s">
        <v>5940</v>
      </c>
      <c r="C2974" s="1">
        <v>8.7988776775E10</v>
      </c>
      <c r="D2974" s="1" t="s">
        <v>12</v>
      </c>
      <c r="E2974" s="1" t="s">
        <v>32</v>
      </c>
      <c r="F2974" s="1" t="s">
        <v>14</v>
      </c>
      <c r="G2974" s="1" t="s">
        <v>65</v>
      </c>
      <c r="H2974" s="1" t="s">
        <v>77</v>
      </c>
      <c r="I2974" s="2">
        <v>45687.0</v>
      </c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ht="15.75" customHeight="1">
      <c r="A2975" s="1" t="s">
        <v>5941</v>
      </c>
      <c r="B2975" s="1" t="s">
        <v>5942</v>
      </c>
      <c r="C2975" s="1">
        <v>8.5987960515E10</v>
      </c>
      <c r="D2975" s="1" t="s">
        <v>12</v>
      </c>
      <c r="E2975" s="1" t="s">
        <v>39</v>
      </c>
      <c r="F2975" s="1" t="s">
        <v>14</v>
      </c>
      <c r="G2975" s="1" t="s">
        <v>15</v>
      </c>
      <c r="H2975" s="1" t="s">
        <v>20</v>
      </c>
      <c r="I2975" s="2">
        <v>45687.0</v>
      </c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ht="15.75" customHeight="1">
      <c r="A2976" s="1" t="s">
        <v>5943</v>
      </c>
      <c r="B2976" s="1" t="s">
        <v>5944</v>
      </c>
      <c r="C2976" s="1">
        <v>8.7981467407E10</v>
      </c>
      <c r="D2976" s="1" t="s">
        <v>12</v>
      </c>
      <c r="E2976" s="1" t="s">
        <v>68</v>
      </c>
      <c r="F2976" s="1" t="s">
        <v>14</v>
      </c>
      <c r="G2976" s="1" t="s">
        <v>65</v>
      </c>
      <c r="H2976" s="1" t="s">
        <v>48</v>
      </c>
      <c r="I2976" s="2">
        <v>45687.0</v>
      </c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ht="15.75" customHeight="1">
      <c r="A2977" s="1" t="s">
        <v>5945</v>
      </c>
      <c r="B2977" s="1" t="s">
        <v>5946</v>
      </c>
      <c r="C2977" s="1">
        <v>8.5992919025E10</v>
      </c>
      <c r="D2977" s="1" t="s">
        <v>12</v>
      </c>
      <c r="E2977" s="1" t="s">
        <v>32</v>
      </c>
      <c r="F2977" s="1" t="s">
        <v>14</v>
      </c>
      <c r="G2977" s="1" t="s">
        <v>15</v>
      </c>
      <c r="H2977" s="1" t="s">
        <v>62</v>
      </c>
      <c r="I2977" s="2">
        <v>45687.0</v>
      </c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ht="15.75" customHeight="1">
      <c r="A2978" s="1" t="s">
        <v>5947</v>
      </c>
      <c r="B2978" s="1" t="s">
        <v>5948</v>
      </c>
      <c r="C2978" s="1">
        <v>6.1983796497E10</v>
      </c>
      <c r="D2978" s="1" t="s">
        <v>12</v>
      </c>
      <c r="E2978" s="1" t="s">
        <v>32</v>
      </c>
      <c r="F2978" s="1" t="s">
        <v>14</v>
      </c>
      <c r="G2978" s="1" t="s">
        <v>15</v>
      </c>
      <c r="H2978" s="1" t="s">
        <v>200</v>
      </c>
      <c r="I2978" s="2">
        <v>45687.0</v>
      </c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ht="15.75" customHeight="1">
      <c r="A2979" s="1" t="s">
        <v>5949</v>
      </c>
      <c r="B2979" s="1" t="s">
        <v>5950</v>
      </c>
      <c r="C2979" s="1">
        <v>6.7991736813E10</v>
      </c>
      <c r="D2979" s="1" t="s">
        <v>12</v>
      </c>
      <c r="E2979" s="1" t="s">
        <v>93</v>
      </c>
      <c r="F2979" s="1" t="s">
        <v>14</v>
      </c>
      <c r="G2979" s="1" t="s">
        <v>65</v>
      </c>
      <c r="H2979" s="1" t="s">
        <v>20</v>
      </c>
      <c r="I2979" s="2">
        <v>45687.0</v>
      </c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ht="15.75" customHeight="1">
      <c r="A2980" s="1" t="s">
        <v>106</v>
      </c>
      <c r="B2980" s="1" t="s">
        <v>5951</v>
      </c>
      <c r="C2980" s="1">
        <v>8.1984357505E10</v>
      </c>
      <c r="D2980" s="1" t="s">
        <v>12</v>
      </c>
      <c r="E2980" s="1" t="s">
        <v>24</v>
      </c>
      <c r="F2980" s="1" t="s">
        <v>14</v>
      </c>
      <c r="G2980" s="1" t="s">
        <v>65</v>
      </c>
      <c r="H2980" s="1" t="s">
        <v>59</v>
      </c>
      <c r="I2980" s="2">
        <v>45687.0</v>
      </c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ht="15.75" customHeight="1">
      <c r="A2981" s="1" t="s">
        <v>5952</v>
      </c>
      <c r="B2981" s="1" t="s">
        <v>5953</v>
      </c>
      <c r="C2981" s="1">
        <v>1.1939628879E10</v>
      </c>
      <c r="D2981" s="1" t="s">
        <v>12</v>
      </c>
      <c r="E2981" s="1" t="s">
        <v>13</v>
      </c>
      <c r="F2981" s="1" t="s">
        <v>14</v>
      </c>
      <c r="G2981" s="1" t="s">
        <v>65</v>
      </c>
      <c r="H2981" s="1" t="s">
        <v>84</v>
      </c>
      <c r="I2981" s="2">
        <v>45687.0</v>
      </c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ht="15.75" customHeight="1">
      <c r="A2982" s="1" t="s">
        <v>5778</v>
      </c>
      <c r="B2982" s="1" t="s">
        <v>5954</v>
      </c>
      <c r="C2982" s="1">
        <v>3.1997935962E10</v>
      </c>
      <c r="D2982" s="1" t="s">
        <v>12</v>
      </c>
      <c r="E2982" s="1" t="s">
        <v>39</v>
      </c>
      <c r="F2982" s="1" t="s">
        <v>14</v>
      </c>
      <c r="G2982" s="1" t="s">
        <v>15</v>
      </c>
      <c r="H2982" s="1" t="s">
        <v>20</v>
      </c>
      <c r="I2982" s="2">
        <v>45687.0</v>
      </c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ht="15.75" customHeight="1">
      <c r="A2983" s="1" t="s">
        <v>3139</v>
      </c>
      <c r="B2983" s="1" t="s">
        <v>5955</v>
      </c>
      <c r="C2983" s="1">
        <v>8.4998643441E10</v>
      </c>
      <c r="D2983" s="1" t="s">
        <v>12</v>
      </c>
      <c r="E2983" s="1" t="s">
        <v>32</v>
      </c>
      <c r="F2983" s="1" t="s">
        <v>14</v>
      </c>
      <c r="G2983" s="1" t="s">
        <v>65</v>
      </c>
      <c r="H2983" s="1" t="s">
        <v>33</v>
      </c>
      <c r="I2983" s="2">
        <v>45687.0</v>
      </c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ht="15.75" customHeight="1">
      <c r="A2984" s="1" t="s">
        <v>5956</v>
      </c>
      <c r="B2984" s="1" t="s">
        <v>5957</v>
      </c>
      <c r="C2984" s="1">
        <v>4.2984336041E10</v>
      </c>
      <c r="D2984" s="1" t="s">
        <v>12</v>
      </c>
      <c r="E2984" s="1" t="s">
        <v>68</v>
      </c>
      <c r="F2984" s="1" t="s">
        <v>14</v>
      </c>
      <c r="G2984" s="1" t="s">
        <v>15</v>
      </c>
      <c r="H2984" s="1" t="s">
        <v>20</v>
      </c>
      <c r="I2984" s="2">
        <v>45687.0</v>
      </c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ht="15.75" customHeight="1">
      <c r="A2985" s="1" t="s">
        <v>5958</v>
      </c>
      <c r="B2985" s="1" t="s">
        <v>5959</v>
      </c>
      <c r="C2985" s="1">
        <v>7.1996307951E10</v>
      </c>
      <c r="D2985" s="1" t="s">
        <v>12</v>
      </c>
      <c r="E2985" s="1" t="s">
        <v>24</v>
      </c>
      <c r="F2985" s="1" t="s">
        <v>14</v>
      </c>
      <c r="G2985" s="1" t="s">
        <v>65</v>
      </c>
      <c r="H2985" s="1" t="s">
        <v>20</v>
      </c>
      <c r="I2985" s="2">
        <v>45687.0</v>
      </c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ht="15.75" customHeight="1">
      <c r="A2986" s="1" t="s">
        <v>5960</v>
      </c>
      <c r="B2986" s="1" t="s">
        <v>5961</v>
      </c>
      <c r="C2986" s="1">
        <v>2.1976516358E10</v>
      </c>
      <c r="D2986" s="1" t="s">
        <v>12</v>
      </c>
      <c r="E2986" s="1" t="s">
        <v>13</v>
      </c>
      <c r="F2986" s="1" t="s">
        <v>14</v>
      </c>
      <c r="G2986" s="1" t="s">
        <v>65</v>
      </c>
      <c r="H2986" s="1" t="s">
        <v>33</v>
      </c>
      <c r="I2986" s="2">
        <v>45687.0</v>
      </c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ht="15.75" customHeight="1">
      <c r="A2987" s="1" t="s">
        <v>5962</v>
      </c>
      <c r="B2987" s="1" t="s">
        <v>5963</v>
      </c>
      <c r="C2987" s="1">
        <v>2.1987797749E10</v>
      </c>
      <c r="D2987" s="1" t="s">
        <v>12</v>
      </c>
      <c r="E2987" s="1" t="s">
        <v>32</v>
      </c>
      <c r="F2987" s="1" t="s">
        <v>14</v>
      </c>
      <c r="G2987" s="1" t="s">
        <v>15</v>
      </c>
      <c r="H2987" s="1" t="s">
        <v>48</v>
      </c>
      <c r="I2987" s="2">
        <v>45687.0</v>
      </c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ht="15.75" customHeight="1">
      <c r="A2988" s="1" t="s">
        <v>5964</v>
      </c>
      <c r="B2988" s="1" t="s">
        <v>5965</v>
      </c>
      <c r="C2988" s="1">
        <v>3.198846934E10</v>
      </c>
      <c r="D2988" s="1" t="s">
        <v>12</v>
      </c>
      <c r="E2988" s="1" t="s">
        <v>32</v>
      </c>
      <c r="F2988" s="1" t="s">
        <v>14</v>
      </c>
      <c r="G2988" s="1" t="s">
        <v>15</v>
      </c>
      <c r="H2988" s="1" t="s">
        <v>200</v>
      </c>
      <c r="I2988" s="2">
        <v>45687.0</v>
      </c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ht="15.75" customHeight="1">
      <c r="A2989" s="1" t="s">
        <v>1488</v>
      </c>
      <c r="B2989" s="1" t="s">
        <v>5966</v>
      </c>
      <c r="C2989" s="1">
        <v>4.7999536586E10</v>
      </c>
      <c r="D2989" s="1" t="s">
        <v>12</v>
      </c>
      <c r="E2989" s="1" t="s">
        <v>24</v>
      </c>
      <c r="F2989" s="1" t="s">
        <v>14</v>
      </c>
      <c r="G2989" s="1" t="s">
        <v>15</v>
      </c>
      <c r="H2989" s="1" t="s">
        <v>48</v>
      </c>
      <c r="I2989" s="2">
        <v>45687.0</v>
      </c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ht="15.75" customHeight="1">
      <c r="A2990" s="1" t="s">
        <v>1992</v>
      </c>
      <c r="B2990" s="1" t="s">
        <v>5967</v>
      </c>
      <c r="C2990" s="1">
        <v>6.2992947457E10</v>
      </c>
      <c r="D2990" s="1" t="s">
        <v>12</v>
      </c>
      <c r="E2990" s="1" t="s">
        <v>32</v>
      </c>
      <c r="F2990" s="1" t="s">
        <v>14</v>
      </c>
      <c r="G2990" s="1" t="s">
        <v>65</v>
      </c>
      <c r="H2990" s="1" t="s">
        <v>20</v>
      </c>
      <c r="I2990" s="2">
        <v>45687.0</v>
      </c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ht="15.75" customHeight="1">
      <c r="A2991" s="1" t="s">
        <v>5968</v>
      </c>
      <c r="B2991" s="1" t="s">
        <v>5969</v>
      </c>
      <c r="C2991" s="1">
        <v>5.1982522223E10</v>
      </c>
      <c r="D2991" s="1" t="s">
        <v>12</v>
      </c>
      <c r="E2991" s="1" t="s">
        <v>27</v>
      </c>
      <c r="F2991" s="1" t="s">
        <v>14</v>
      </c>
      <c r="G2991" s="1" t="s">
        <v>15</v>
      </c>
      <c r="H2991" s="1" t="s">
        <v>20</v>
      </c>
      <c r="I2991" s="2">
        <v>45687.0</v>
      </c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ht="15.75" customHeight="1">
      <c r="A2992" s="1" t="s">
        <v>2979</v>
      </c>
      <c r="B2992" s="1" t="s">
        <v>5970</v>
      </c>
      <c r="C2992" s="1">
        <v>1.9987338582E10</v>
      </c>
      <c r="D2992" s="1" t="s">
        <v>12</v>
      </c>
      <c r="E2992" s="1" t="s">
        <v>47</v>
      </c>
      <c r="F2992" s="1" t="s">
        <v>14</v>
      </c>
      <c r="G2992" s="1" t="s">
        <v>15</v>
      </c>
      <c r="H2992" s="1" t="s">
        <v>20</v>
      </c>
      <c r="I2992" s="2">
        <v>45687.0</v>
      </c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ht="15.75" customHeight="1">
      <c r="A2993" s="1" t="s">
        <v>5971</v>
      </c>
      <c r="B2993" s="1" t="s">
        <v>5972</v>
      </c>
      <c r="C2993" s="1">
        <v>3.1985543869E10</v>
      </c>
      <c r="D2993" s="1" t="s">
        <v>12</v>
      </c>
      <c r="E2993" s="1" t="s">
        <v>111</v>
      </c>
      <c r="F2993" s="1" t="s">
        <v>14</v>
      </c>
      <c r="G2993" s="1" t="s">
        <v>65</v>
      </c>
      <c r="H2993" s="1" t="s">
        <v>59</v>
      </c>
      <c r="I2993" s="2">
        <v>45687.0</v>
      </c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ht="15.75" customHeight="1">
      <c r="A2994" s="1" t="s">
        <v>5973</v>
      </c>
      <c r="B2994" s="1" t="s">
        <v>5974</v>
      </c>
      <c r="C2994" s="1">
        <v>6.699639915E10</v>
      </c>
      <c r="D2994" s="1" t="s">
        <v>12</v>
      </c>
      <c r="E2994" s="1" t="s">
        <v>71</v>
      </c>
      <c r="F2994" s="1" t="s">
        <v>14</v>
      </c>
      <c r="G2994" s="1" t="s">
        <v>65</v>
      </c>
      <c r="H2994" s="1" t="s">
        <v>59</v>
      </c>
      <c r="I2994" s="2">
        <v>45687.0</v>
      </c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ht="15.75" customHeight="1">
      <c r="A2995" s="1" t="s">
        <v>5975</v>
      </c>
      <c r="B2995" s="1" t="s">
        <v>5976</v>
      </c>
      <c r="C2995" s="1">
        <v>2.4999851833E10</v>
      </c>
      <c r="D2995" s="1" t="s">
        <v>12</v>
      </c>
      <c r="E2995" s="1" t="s">
        <v>19</v>
      </c>
      <c r="F2995" s="1" t="s">
        <v>14</v>
      </c>
      <c r="G2995" s="1" t="s">
        <v>15</v>
      </c>
      <c r="H2995" s="1" t="s">
        <v>20</v>
      </c>
      <c r="I2995" s="2">
        <v>45687.0</v>
      </c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ht="15.75" customHeight="1">
      <c r="A2996" s="1" t="s">
        <v>5977</v>
      </c>
      <c r="B2996" s="1" t="s">
        <v>5978</v>
      </c>
      <c r="C2996" s="1">
        <v>4.799358202E9</v>
      </c>
      <c r="D2996" s="1" t="s">
        <v>12</v>
      </c>
      <c r="E2996" s="1" t="s">
        <v>19</v>
      </c>
      <c r="F2996" s="1" t="s">
        <v>14</v>
      </c>
      <c r="G2996" s="1" t="s">
        <v>65</v>
      </c>
      <c r="H2996" s="1" t="s">
        <v>20</v>
      </c>
      <c r="I2996" s="2">
        <v>45687.0</v>
      </c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ht="15.75" customHeight="1">
      <c r="A2997" s="1" t="s">
        <v>5979</v>
      </c>
      <c r="B2997" s="1" t="s">
        <v>5980</v>
      </c>
      <c r="C2997" s="1" t="s">
        <v>5981</v>
      </c>
      <c r="D2997" s="1" t="s">
        <v>12</v>
      </c>
      <c r="E2997" s="1" t="s">
        <v>39</v>
      </c>
      <c r="F2997" s="1" t="s">
        <v>14</v>
      </c>
      <c r="G2997" s="1" t="s">
        <v>15</v>
      </c>
      <c r="H2997" s="1" t="s">
        <v>20</v>
      </c>
      <c r="I2997" s="2">
        <v>45687.0</v>
      </c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ht="15.75" customHeight="1">
      <c r="A2998" s="1" t="s">
        <v>5982</v>
      </c>
      <c r="B2998" s="1" t="s">
        <v>5983</v>
      </c>
      <c r="C2998" s="1">
        <v>1.1978024403E10</v>
      </c>
      <c r="D2998" s="1" t="s">
        <v>12</v>
      </c>
      <c r="E2998" s="1" t="s">
        <v>47</v>
      </c>
      <c r="F2998" s="1" t="s">
        <v>14</v>
      </c>
      <c r="G2998" s="1" t="s">
        <v>15</v>
      </c>
      <c r="H2998" s="1" t="s">
        <v>20</v>
      </c>
      <c r="I2998" s="2">
        <v>45687.0</v>
      </c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ht="15.75" customHeight="1">
      <c r="A2999" s="1" t="s">
        <v>5984</v>
      </c>
      <c r="B2999" s="1" t="s">
        <v>5985</v>
      </c>
      <c r="C2999" s="1">
        <v>6.69993547E10</v>
      </c>
      <c r="D2999" s="1" t="s">
        <v>12</v>
      </c>
      <c r="E2999" s="1" t="s">
        <v>32</v>
      </c>
      <c r="F2999" s="1" t="s">
        <v>14</v>
      </c>
      <c r="G2999" s="1" t="s">
        <v>65</v>
      </c>
      <c r="H2999" s="1" t="s">
        <v>59</v>
      </c>
      <c r="I2999" s="2">
        <v>45687.0</v>
      </c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ht="15.75" customHeight="1">
      <c r="A3000" s="1" t="s">
        <v>1625</v>
      </c>
      <c r="B3000" s="1" t="s">
        <v>5986</v>
      </c>
      <c r="C3000" s="1">
        <v>5.521983418006E12</v>
      </c>
      <c r="D3000" s="1" t="s">
        <v>12</v>
      </c>
      <c r="E3000" s="1" t="s">
        <v>111</v>
      </c>
      <c r="F3000" s="1" t="s">
        <v>14</v>
      </c>
      <c r="G3000" s="1" t="s">
        <v>65</v>
      </c>
      <c r="H3000" s="1" t="s">
        <v>59</v>
      </c>
      <c r="I3000" s="2">
        <v>45687.0</v>
      </c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ht="15.75" customHeight="1">
      <c r="A3001" s="1" t="s">
        <v>5987</v>
      </c>
      <c r="B3001" s="1" t="s">
        <v>5988</v>
      </c>
      <c r="C3001" s="1" t="s">
        <v>5989</v>
      </c>
      <c r="D3001" s="1" t="s">
        <v>12</v>
      </c>
      <c r="E3001" s="1" t="s">
        <v>32</v>
      </c>
      <c r="F3001" s="1" t="s">
        <v>14</v>
      </c>
      <c r="G3001" s="1" t="s">
        <v>15</v>
      </c>
      <c r="H3001" s="1" t="s">
        <v>51</v>
      </c>
      <c r="I3001" s="2">
        <v>45687.0</v>
      </c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ht="15.75" customHeight="1">
      <c r="A3002" s="1" t="s">
        <v>957</v>
      </c>
      <c r="B3002" s="1" t="s">
        <v>5990</v>
      </c>
      <c r="C3002" s="1">
        <v>1.1967029045E10</v>
      </c>
      <c r="D3002" s="1" t="s">
        <v>12</v>
      </c>
      <c r="E3002" s="1" t="s">
        <v>32</v>
      </c>
      <c r="F3002" s="1" t="s">
        <v>14</v>
      </c>
      <c r="G3002" s="1" t="s">
        <v>15</v>
      </c>
      <c r="H3002" s="1" t="s">
        <v>59</v>
      </c>
      <c r="I3002" s="2">
        <v>45687.0</v>
      </c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ht="15.75" customHeight="1">
      <c r="A3003" s="1" t="s">
        <v>5991</v>
      </c>
      <c r="B3003" s="1" t="s">
        <v>5992</v>
      </c>
      <c r="C3003" s="1">
        <v>3.4999282114E10</v>
      </c>
      <c r="D3003" s="1" t="s">
        <v>12</v>
      </c>
      <c r="E3003" s="1" t="s">
        <v>27</v>
      </c>
      <c r="F3003" s="1" t="s">
        <v>14</v>
      </c>
      <c r="G3003" s="1" t="s">
        <v>65</v>
      </c>
      <c r="H3003" s="1" t="s">
        <v>59</v>
      </c>
      <c r="I3003" s="2">
        <v>45687.0</v>
      </c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ht="15.75" customHeight="1">
      <c r="A3004" s="1" t="s">
        <v>1539</v>
      </c>
      <c r="B3004" s="1" t="s">
        <v>5993</v>
      </c>
      <c r="C3004" s="1">
        <v>5.547999381962E12</v>
      </c>
      <c r="D3004" s="1" t="s">
        <v>12</v>
      </c>
      <c r="E3004" s="1" t="s">
        <v>13</v>
      </c>
      <c r="F3004" s="1" t="s">
        <v>14</v>
      </c>
      <c r="G3004" s="1" t="s">
        <v>65</v>
      </c>
      <c r="H3004" s="1" t="s">
        <v>20</v>
      </c>
      <c r="I3004" s="2">
        <v>45687.0</v>
      </c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ht="15.75" customHeight="1">
      <c r="A3005" s="1" t="s">
        <v>5994</v>
      </c>
      <c r="B3005" s="1" t="s">
        <v>5995</v>
      </c>
      <c r="C3005" s="1">
        <v>8.6995528289E10</v>
      </c>
      <c r="D3005" s="1" t="s">
        <v>12</v>
      </c>
      <c r="E3005" s="1" t="s">
        <v>24</v>
      </c>
      <c r="F3005" s="1" t="s">
        <v>14</v>
      </c>
      <c r="G3005" s="1" t="s">
        <v>15</v>
      </c>
      <c r="H3005" s="1" t="s">
        <v>59</v>
      </c>
      <c r="I3005" s="2">
        <v>45687.0</v>
      </c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ht="15.75" customHeight="1">
      <c r="A3006" s="1" t="s">
        <v>5996</v>
      </c>
      <c r="B3006" s="1" t="s">
        <v>5997</v>
      </c>
      <c r="C3006" s="1" t="s">
        <v>5998</v>
      </c>
      <c r="D3006" s="1" t="s">
        <v>12</v>
      </c>
      <c r="E3006" s="1" t="s">
        <v>32</v>
      </c>
      <c r="F3006" s="1" t="s">
        <v>14</v>
      </c>
      <c r="G3006" s="1" t="s">
        <v>15</v>
      </c>
      <c r="H3006" s="1" t="s">
        <v>20</v>
      </c>
      <c r="I3006" s="2">
        <v>45687.0</v>
      </c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ht="15.75" customHeight="1">
      <c r="A3007" s="1" t="s">
        <v>5999</v>
      </c>
      <c r="B3007" s="1" t="s">
        <v>6000</v>
      </c>
      <c r="C3007" s="1">
        <v>8.5985858562E10</v>
      </c>
      <c r="D3007" s="1" t="s">
        <v>12</v>
      </c>
      <c r="E3007" s="1" t="s">
        <v>93</v>
      </c>
      <c r="F3007" s="1" t="s">
        <v>14</v>
      </c>
      <c r="G3007" s="1" t="s">
        <v>15</v>
      </c>
      <c r="H3007" s="1" t="s">
        <v>59</v>
      </c>
      <c r="I3007" s="2">
        <v>45687.0</v>
      </c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ht="15.75" customHeight="1">
      <c r="A3008" s="1" t="s">
        <v>6001</v>
      </c>
      <c r="B3008" s="1" t="s">
        <v>6002</v>
      </c>
      <c r="C3008" s="1">
        <v>1.4996319664E10</v>
      </c>
      <c r="D3008" s="1" t="s">
        <v>12</v>
      </c>
      <c r="E3008" s="1" t="s">
        <v>47</v>
      </c>
      <c r="F3008" s="1" t="s">
        <v>14</v>
      </c>
      <c r="G3008" s="1" t="s">
        <v>65</v>
      </c>
      <c r="H3008" s="1" t="s">
        <v>20</v>
      </c>
      <c r="I3008" s="2">
        <v>45687.0</v>
      </c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ht="15.75" customHeight="1">
      <c r="A3009" s="1" t="s">
        <v>6003</v>
      </c>
      <c r="B3009" s="1" t="s">
        <v>6004</v>
      </c>
      <c r="C3009" s="1">
        <v>2.1995636748E10</v>
      </c>
      <c r="D3009" s="1" t="s">
        <v>12</v>
      </c>
      <c r="E3009" s="1" t="s">
        <v>24</v>
      </c>
      <c r="F3009" s="1" t="s">
        <v>14</v>
      </c>
      <c r="G3009" s="1" t="s">
        <v>65</v>
      </c>
      <c r="H3009" s="1" t="s">
        <v>20</v>
      </c>
      <c r="I3009" s="2">
        <v>45687.0</v>
      </c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ht="15.75" customHeight="1">
      <c r="A3010" s="1" t="s">
        <v>6005</v>
      </c>
      <c r="B3010" s="1" t="s">
        <v>6006</v>
      </c>
      <c r="C3010" s="1">
        <v>3.1996929709E10</v>
      </c>
      <c r="D3010" s="1" t="s">
        <v>12</v>
      </c>
      <c r="E3010" s="1" t="s">
        <v>32</v>
      </c>
      <c r="F3010" s="1" t="s">
        <v>14</v>
      </c>
      <c r="G3010" s="1" t="s">
        <v>15</v>
      </c>
      <c r="H3010" s="1" t="s">
        <v>59</v>
      </c>
      <c r="I3010" s="2">
        <v>45687.0</v>
      </c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ht="15.75" customHeight="1">
      <c r="A3011" s="1" t="s">
        <v>6007</v>
      </c>
      <c r="B3011" s="1" t="s">
        <v>6008</v>
      </c>
      <c r="C3011" s="1">
        <v>8.4988426901E10</v>
      </c>
      <c r="D3011" s="1" t="s">
        <v>12</v>
      </c>
      <c r="E3011" s="1" t="s">
        <v>32</v>
      </c>
      <c r="F3011" s="1" t="s">
        <v>14</v>
      </c>
      <c r="G3011" s="1" t="s">
        <v>15</v>
      </c>
      <c r="H3011" s="1" t="s">
        <v>59</v>
      </c>
      <c r="I3011" s="2">
        <v>45687.0</v>
      </c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ht="15.75" customHeight="1">
      <c r="A3012" s="1" t="s">
        <v>6009</v>
      </c>
      <c r="B3012" s="1" t="s">
        <v>6010</v>
      </c>
      <c r="C3012" s="1">
        <v>6.1993649788E10</v>
      </c>
      <c r="D3012" s="1" t="s">
        <v>12</v>
      </c>
      <c r="E3012" s="1" t="s">
        <v>13</v>
      </c>
      <c r="F3012" s="1" t="s">
        <v>14</v>
      </c>
      <c r="G3012" s="1" t="s">
        <v>15</v>
      </c>
      <c r="H3012" s="1" t="s">
        <v>20</v>
      </c>
      <c r="I3012" s="2">
        <v>45687.0</v>
      </c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ht="15.75" customHeight="1">
      <c r="A3013" s="1" t="s">
        <v>6011</v>
      </c>
      <c r="B3013" s="1" t="s">
        <v>6012</v>
      </c>
      <c r="C3013" s="1">
        <v>6.2982292653E10</v>
      </c>
      <c r="D3013" s="1" t="s">
        <v>12</v>
      </c>
      <c r="E3013" s="1" t="s">
        <v>111</v>
      </c>
      <c r="F3013" s="1" t="s">
        <v>14</v>
      </c>
      <c r="G3013" s="1" t="s">
        <v>15</v>
      </c>
      <c r="H3013" s="1" t="s">
        <v>33</v>
      </c>
      <c r="I3013" s="2">
        <v>45687.0</v>
      </c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ht="15.75" customHeight="1">
      <c r="A3014" s="1" t="s">
        <v>6013</v>
      </c>
      <c r="B3014" s="1" t="s">
        <v>6014</v>
      </c>
      <c r="C3014" s="1">
        <v>1.1963124146E10</v>
      </c>
      <c r="D3014" s="1" t="s">
        <v>12</v>
      </c>
      <c r="E3014" s="1" t="s">
        <v>71</v>
      </c>
      <c r="F3014" s="1" t="s">
        <v>14</v>
      </c>
      <c r="G3014" s="1" t="s">
        <v>15</v>
      </c>
      <c r="H3014" s="1" t="s">
        <v>20</v>
      </c>
      <c r="I3014" s="2">
        <v>45687.0</v>
      </c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ht="15.75" customHeight="1">
      <c r="A3015" s="1" t="s">
        <v>6015</v>
      </c>
      <c r="B3015" s="1" t="s">
        <v>6016</v>
      </c>
      <c r="C3015" s="1">
        <v>9.81334332E8</v>
      </c>
      <c r="D3015" s="1" t="s">
        <v>12</v>
      </c>
      <c r="E3015" s="1" t="s">
        <v>19</v>
      </c>
      <c r="F3015" s="1" t="s">
        <v>14</v>
      </c>
      <c r="G3015" s="1" t="s">
        <v>65</v>
      </c>
      <c r="H3015" s="1" t="s">
        <v>20</v>
      </c>
      <c r="I3015" s="2">
        <v>45687.0</v>
      </c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ht="15.75" customHeight="1">
      <c r="A3016" s="1" t="s">
        <v>17</v>
      </c>
      <c r="B3016" s="1" t="s">
        <v>6017</v>
      </c>
      <c r="C3016" s="1" t="s">
        <v>6018</v>
      </c>
      <c r="D3016" s="1" t="s">
        <v>12</v>
      </c>
      <c r="E3016" s="1" t="s">
        <v>24</v>
      </c>
      <c r="F3016" s="1" t="s">
        <v>14</v>
      </c>
      <c r="G3016" s="1" t="s">
        <v>65</v>
      </c>
      <c r="H3016" s="1" t="s">
        <v>59</v>
      </c>
      <c r="I3016" s="2">
        <v>45687.0</v>
      </c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ht="15.75" customHeight="1">
      <c r="A3017" s="1" t="s">
        <v>6019</v>
      </c>
      <c r="B3017" s="1" t="s">
        <v>6020</v>
      </c>
      <c r="C3017" s="1">
        <v>7.4988511263E10</v>
      </c>
      <c r="D3017" s="1" t="s">
        <v>12</v>
      </c>
      <c r="E3017" s="1" t="s">
        <v>13</v>
      </c>
      <c r="F3017" s="1" t="s">
        <v>14</v>
      </c>
      <c r="G3017" s="1" t="s">
        <v>15</v>
      </c>
      <c r="H3017" s="1" t="s">
        <v>20</v>
      </c>
      <c r="I3017" s="2">
        <v>45687.0</v>
      </c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ht="15.75" customHeight="1">
      <c r="A3018" s="1" t="s">
        <v>6021</v>
      </c>
      <c r="B3018" s="1" t="s">
        <v>6022</v>
      </c>
      <c r="C3018" s="1">
        <v>6.1998217535E10</v>
      </c>
      <c r="D3018" s="1" t="s">
        <v>12</v>
      </c>
      <c r="E3018" s="1" t="s">
        <v>32</v>
      </c>
      <c r="F3018" s="1" t="s">
        <v>14</v>
      </c>
      <c r="G3018" s="1" t="s">
        <v>15</v>
      </c>
      <c r="H3018" s="1" t="s">
        <v>48</v>
      </c>
      <c r="I3018" s="2">
        <v>45687.0</v>
      </c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ht="15.75" customHeight="1">
      <c r="A3019" s="1" t="s">
        <v>2158</v>
      </c>
      <c r="B3019" s="1" t="s">
        <v>6023</v>
      </c>
      <c r="C3019" s="1">
        <v>1.1978329426E10</v>
      </c>
      <c r="D3019" s="1" t="s">
        <v>12</v>
      </c>
      <c r="E3019" s="1" t="s">
        <v>13</v>
      </c>
      <c r="F3019" s="1" t="s">
        <v>14</v>
      </c>
      <c r="G3019" s="1" t="s">
        <v>15</v>
      </c>
      <c r="H3019" s="1" t="s">
        <v>59</v>
      </c>
      <c r="I3019" s="2">
        <v>45687.0</v>
      </c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ht="15.75" customHeight="1">
      <c r="A3020" s="1" t="s">
        <v>6024</v>
      </c>
      <c r="B3020" s="1" t="s">
        <v>6025</v>
      </c>
      <c r="C3020" s="1" t="s">
        <v>6026</v>
      </c>
      <c r="D3020" s="1" t="s">
        <v>12</v>
      </c>
      <c r="E3020" s="1" t="s">
        <v>13</v>
      </c>
      <c r="F3020" s="1" t="s">
        <v>14</v>
      </c>
      <c r="G3020" s="1" t="s">
        <v>65</v>
      </c>
      <c r="H3020" s="1" t="s">
        <v>59</v>
      </c>
      <c r="I3020" s="2">
        <v>45687.0</v>
      </c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ht="15.75" customHeight="1">
      <c r="A3021" s="1" t="s">
        <v>6027</v>
      </c>
      <c r="B3021" s="1" t="s">
        <v>6028</v>
      </c>
      <c r="C3021" s="1">
        <v>6.2981034606E10</v>
      </c>
      <c r="D3021" s="1" t="s">
        <v>12</v>
      </c>
      <c r="E3021" s="1" t="s">
        <v>32</v>
      </c>
      <c r="F3021" s="1" t="s">
        <v>14</v>
      </c>
      <c r="G3021" s="1" t="s">
        <v>65</v>
      </c>
      <c r="H3021" s="1" t="s">
        <v>20</v>
      </c>
      <c r="I3021" s="2">
        <v>45687.0</v>
      </c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ht="15.75" customHeight="1">
      <c r="A3022" s="1" t="s">
        <v>6029</v>
      </c>
      <c r="B3022" s="1" t="s">
        <v>6030</v>
      </c>
      <c r="C3022" s="1">
        <v>2.198218537E10</v>
      </c>
      <c r="D3022" s="1" t="s">
        <v>12</v>
      </c>
      <c r="E3022" s="1" t="s">
        <v>111</v>
      </c>
      <c r="F3022" s="1" t="s">
        <v>14</v>
      </c>
      <c r="G3022" s="1" t="s">
        <v>15</v>
      </c>
      <c r="H3022" s="1" t="s">
        <v>20</v>
      </c>
      <c r="I3022" s="2">
        <v>45687.0</v>
      </c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ht="15.75" customHeight="1">
      <c r="A3023" s="1" t="s">
        <v>1453</v>
      </c>
      <c r="B3023" s="1" t="s">
        <v>6031</v>
      </c>
      <c r="C3023" s="1">
        <v>5.535987055316E12</v>
      </c>
      <c r="D3023" s="1" t="s">
        <v>12</v>
      </c>
      <c r="E3023" s="1" t="s">
        <v>19</v>
      </c>
      <c r="F3023" s="1" t="s">
        <v>14</v>
      </c>
      <c r="G3023" s="1" t="s">
        <v>65</v>
      </c>
      <c r="H3023" s="1" t="s">
        <v>20</v>
      </c>
      <c r="I3023" s="2">
        <v>45687.0</v>
      </c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ht="15.75" customHeight="1">
      <c r="A3024" s="1" t="s">
        <v>6032</v>
      </c>
      <c r="B3024" s="1" t="s">
        <v>6033</v>
      </c>
      <c r="C3024" s="1">
        <v>6.2993013731E10</v>
      </c>
      <c r="D3024" s="1" t="s">
        <v>12</v>
      </c>
      <c r="E3024" s="1" t="s">
        <v>13</v>
      </c>
      <c r="F3024" s="1" t="s">
        <v>14</v>
      </c>
      <c r="G3024" s="1" t="s">
        <v>15</v>
      </c>
      <c r="H3024" s="1" t="s">
        <v>20</v>
      </c>
      <c r="I3024" s="2">
        <v>45687.0</v>
      </c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ht="15.75" customHeight="1">
      <c r="A3025" s="1" t="s">
        <v>6034</v>
      </c>
      <c r="B3025" s="1" t="s">
        <v>6035</v>
      </c>
      <c r="C3025" s="1">
        <v>1.1983585088E10</v>
      </c>
      <c r="D3025" s="1" t="s">
        <v>12</v>
      </c>
      <c r="E3025" s="1" t="s">
        <v>27</v>
      </c>
      <c r="F3025" s="1" t="s">
        <v>14</v>
      </c>
      <c r="G3025" s="1" t="s">
        <v>15</v>
      </c>
      <c r="H3025" s="1" t="s">
        <v>20</v>
      </c>
      <c r="I3025" s="2">
        <v>45687.0</v>
      </c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ht="15.75" customHeight="1">
      <c r="A3026" s="1" t="s">
        <v>1864</v>
      </c>
      <c r="B3026" s="1" t="s">
        <v>6036</v>
      </c>
      <c r="C3026" s="1">
        <v>5.4991503957E10</v>
      </c>
      <c r="D3026" s="1" t="s">
        <v>12</v>
      </c>
      <c r="E3026" s="1" t="s">
        <v>32</v>
      </c>
      <c r="F3026" s="1" t="s">
        <v>14</v>
      </c>
      <c r="G3026" s="1" t="s">
        <v>65</v>
      </c>
      <c r="H3026" s="1" t="s">
        <v>20</v>
      </c>
      <c r="I3026" s="2">
        <v>45687.0</v>
      </c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ht="15.75" customHeight="1">
      <c r="A3027" s="1" t="s">
        <v>6037</v>
      </c>
      <c r="B3027" s="1" t="s">
        <v>6038</v>
      </c>
      <c r="C3027" s="1">
        <v>8.599631873E10</v>
      </c>
      <c r="D3027" s="1" t="s">
        <v>12</v>
      </c>
      <c r="E3027" s="1" t="s">
        <v>27</v>
      </c>
      <c r="F3027" s="1" t="s">
        <v>14</v>
      </c>
      <c r="G3027" s="1" t="s">
        <v>15</v>
      </c>
      <c r="H3027" s="1" t="s">
        <v>59</v>
      </c>
      <c r="I3027" s="2">
        <v>45687.0</v>
      </c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ht="15.75" customHeight="1">
      <c r="A3028" s="1" t="s">
        <v>6039</v>
      </c>
      <c r="B3028" s="1" t="s">
        <v>6040</v>
      </c>
      <c r="C3028" s="1">
        <v>6.3981225836E10</v>
      </c>
      <c r="D3028" s="1" t="s">
        <v>12</v>
      </c>
      <c r="E3028" s="1" t="s">
        <v>68</v>
      </c>
      <c r="F3028" s="1" t="s">
        <v>14</v>
      </c>
      <c r="G3028" s="1" t="s">
        <v>65</v>
      </c>
      <c r="H3028" s="1" t="s">
        <v>33</v>
      </c>
      <c r="I3028" s="2">
        <v>45687.0</v>
      </c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ht="15.75" customHeight="1">
      <c r="A3029" s="1" t="s">
        <v>6041</v>
      </c>
      <c r="B3029" s="1" t="s">
        <v>6042</v>
      </c>
      <c r="C3029" s="1" t="s">
        <v>6043</v>
      </c>
      <c r="D3029" s="1" t="s">
        <v>12</v>
      </c>
      <c r="E3029" s="1" t="s">
        <v>27</v>
      </c>
      <c r="F3029" s="1" t="s">
        <v>14</v>
      </c>
      <c r="G3029" s="1" t="s">
        <v>65</v>
      </c>
      <c r="H3029" s="1" t="s">
        <v>20</v>
      </c>
      <c r="I3029" s="2">
        <v>45687.0</v>
      </c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ht="15.75" customHeight="1">
      <c r="A3030" s="1" t="s">
        <v>6044</v>
      </c>
      <c r="B3030" s="1" t="s">
        <v>6045</v>
      </c>
      <c r="C3030" s="1">
        <v>4.8988770898E10</v>
      </c>
      <c r="D3030" s="1" t="s">
        <v>12</v>
      </c>
      <c r="E3030" s="1" t="s">
        <v>39</v>
      </c>
      <c r="F3030" s="1" t="s">
        <v>14</v>
      </c>
      <c r="G3030" s="1" t="s">
        <v>15</v>
      </c>
      <c r="H3030" s="1" t="s">
        <v>20</v>
      </c>
      <c r="I3030" s="2">
        <v>45687.0</v>
      </c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ht="15.75" customHeight="1">
      <c r="A3031" s="1" t="s">
        <v>6046</v>
      </c>
      <c r="B3031" s="1" t="s">
        <v>6047</v>
      </c>
      <c r="C3031" s="1">
        <v>8.599203772E10</v>
      </c>
      <c r="D3031" s="1" t="s">
        <v>12</v>
      </c>
      <c r="E3031" s="1" t="s">
        <v>260</v>
      </c>
      <c r="F3031" s="1" t="s">
        <v>14</v>
      </c>
      <c r="G3031" s="1" t="s">
        <v>15</v>
      </c>
      <c r="H3031" s="1" t="s">
        <v>77</v>
      </c>
      <c r="I3031" s="2">
        <v>45687.0</v>
      </c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ht="15.75" customHeight="1">
      <c r="A3032" s="1" t="s">
        <v>377</v>
      </c>
      <c r="B3032" s="1" t="s">
        <v>6048</v>
      </c>
      <c r="C3032" s="1">
        <v>3.599974987E10</v>
      </c>
      <c r="D3032" s="1"/>
      <c r="E3032" s="1"/>
      <c r="F3032" s="1"/>
      <c r="G3032" s="1"/>
      <c r="H3032" s="1"/>
      <c r="I3032" s="2">
        <v>45687.0</v>
      </c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ht="15.75" customHeight="1">
      <c r="A3033" s="1" t="s">
        <v>6049</v>
      </c>
      <c r="B3033" s="1" t="s">
        <v>6050</v>
      </c>
      <c r="C3033" s="1">
        <v>6.699219902E10</v>
      </c>
      <c r="D3033" s="1" t="s">
        <v>12</v>
      </c>
      <c r="E3033" s="1" t="s">
        <v>111</v>
      </c>
      <c r="F3033" s="1" t="s">
        <v>14</v>
      </c>
      <c r="G3033" s="1" t="s">
        <v>65</v>
      </c>
      <c r="H3033" s="1" t="s">
        <v>20</v>
      </c>
      <c r="I3033" s="2">
        <v>45687.0</v>
      </c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ht="15.75" customHeight="1">
      <c r="A3034" s="1" t="s">
        <v>6051</v>
      </c>
      <c r="B3034" s="1" t="s">
        <v>6052</v>
      </c>
      <c r="C3034" s="1">
        <v>2.2997124351E10</v>
      </c>
      <c r="D3034" s="1" t="s">
        <v>12</v>
      </c>
      <c r="E3034" s="1" t="s">
        <v>27</v>
      </c>
      <c r="F3034" s="1" t="s">
        <v>14</v>
      </c>
      <c r="G3034" s="1" t="s">
        <v>15</v>
      </c>
      <c r="H3034" s="1" t="s">
        <v>59</v>
      </c>
      <c r="I3034" s="2">
        <v>45687.0</v>
      </c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ht="15.75" customHeight="1">
      <c r="A3035" s="1" t="s">
        <v>6053</v>
      </c>
      <c r="B3035" s="1" t="s">
        <v>6054</v>
      </c>
      <c r="C3035" s="1" t="s">
        <v>6055</v>
      </c>
      <c r="D3035" s="1" t="s">
        <v>12</v>
      </c>
      <c r="E3035" s="1" t="s">
        <v>32</v>
      </c>
      <c r="F3035" s="1" t="s">
        <v>14</v>
      </c>
      <c r="G3035" s="1" t="s">
        <v>15</v>
      </c>
      <c r="H3035" s="1" t="s">
        <v>33</v>
      </c>
      <c r="I3035" s="2">
        <v>45687.0</v>
      </c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ht="15.75" customHeight="1">
      <c r="A3036" s="1" t="s">
        <v>6056</v>
      </c>
      <c r="B3036" s="1" t="s">
        <v>6057</v>
      </c>
      <c r="C3036" s="1" t="s">
        <v>6058</v>
      </c>
      <c r="D3036" s="1" t="s">
        <v>12</v>
      </c>
      <c r="E3036" s="1" t="s">
        <v>13</v>
      </c>
      <c r="F3036" s="1" t="s">
        <v>14</v>
      </c>
      <c r="G3036" s="1" t="s">
        <v>15</v>
      </c>
      <c r="H3036" s="1" t="s">
        <v>48</v>
      </c>
      <c r="I3036" s="2">
        <v>45687.0</v>
      </c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ht="15.75" customHeight="1">
      <c r="A3037" s="1" t="s">
        <v>940</v>
      </c>
      <c r="B3037" s="1" t="s">
        <v>6059</v>
      </c>
      <c r="C3037" s="1">
        <v>1.3997215045E10</v>
      </c>
      <c r="D3037" s="1" t="s">
        <v>12</v>
      </c>
      <c r="E3037" s="1" t="s">
        <v>32</v>
      </c>
      <c r="F3037" s="1" t="s">
        <v>14</v>
      </c>
      <c r="G3037" s="1" t="s">
        <v>15</v>
      </c>
      <c r="H3037" s="1" t="s">
        <v>48</v>
      </c>
      <c r="I3037" s="2">
        <v>45687.0</v>
      </c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ht="15.75" customHeight="1">
      <c r="A3038" s="1" t="s">
        <v>6060</v>
      </c>
      <c r="B3038" s="1" t="s">
        <v>6061</v>
      </c>
      <c r="C3038" s="1">
        <v>3.5991729498E10</v>
      </c>
      <c r="D3038" s="1" t="s">
        <v>12</v>
      </c>
      <c r="E3038" s="1" t="s">
        <v>19</v>
      </c>
      <c r="F3038" s="1" t="s">
        <v>14</v>
      </c>
      <c r="G3038" s="1" t="s">
        <v>65</v>
      </c>
      <c r="H3038" s="1" t="s">
        <v>20</v>
      </c>
      <c r="I3038" s="2">
        <v>45687.0</v>
      </c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ht="15.75" customHeight="1">
      <c r="A3039" s="1" t="s">
        <v>6062</v>
      </c>
      <c r="B3039" s="1" t="s">
        <v>6063</v>
      </c>
      <c r="C3039" s="1">
        <v>7.4999238055E10</v>
      </c>
      <c r="D3039" s="1" t="s">
        <v>12</v>
      </c>
      <c r="E3039" s="1" t="s">
        <v>68</v>
      </c>
      <c r="F3039" s="1" t="s">
        <v>14</v>
      </c>
      <c r="G3039" s="1" t="s">
        <v>65</v>
      </c>
      <c r="H3039" s="1" t="s">
        <v>59</v>
      </c>
      <c r="I3039" s="2">
        <v>45687.0</v>
      </c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ht="15.75" customHeight="1">
      <c r="A3040" s="1" t="s">
        <v>6064</v>
      </c>
      <c r="B3040" s="1" t="s">
        <v>6065</v>
      </c>
      <c r="C3040" s="1">
        <v>5.566999634427E12</v>
      </c>
      <c r="D3040" s="1" t="s">
        <v>12</v>
      </c>
      <c r="E3040" s="1" t="s">
        <v>93</v>
      </c>
      <c r="F3040" s="1" t="s">
        <v>14</v>
      </c>
      <c r="G3040" s="1" t="s">
        <v>65</v>
      </c>
      <c r="H3040" s="1" t="s">
        <v>20</v>
      </c>
      <c r="I3040" s="2">
        <v>45687.0</v>
      </c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ht="15.75" customHeight="1">
      <c r="A3041" s="1" t="s">
        <v>6066</v>
      </c>
      <c r="B3041" s="1" t="s">
        <v>6067</v>
      </c>
      <c r="C3041" s="1">
        <v>3.5997310823E10</v>
      </c>
      <c r="D3041" s="1" t="s">
        <v>12</v>
      </c>
      <c r="E3041" s="1" t="s">
        <v>32</v>
      </c>
      <c r="F3041" s="1" t="s">
        <v>14</v>
      </c>
      <c r="G3041" s="1" t="s">
        <v>15</v>
      </c>
      <c r="H3041" s="1" t="s">
        <v>200</v>
      </c>
      <c r="I3041" s="2">
        <v>45687.0</v>
      </c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ht="15.75" customHeight="1">
      <c r="A3042" s="1" t="s">
        <v>6068</v>
      </c>
      <c r="B3042" s="1" t="s">
        <v>6069</v>
      </c>
      <c r="C3042" s="1">
        <v>8.2994176889E10</v>
      </c>
      <c r="D3042" s="1" t="s">
        <v>12</v>
      </c>
      <c r="E3042" s="1" t="s">
        <v>47</v>
      </c>
      <c r="F3042" s="1" t="s">
        <v>14</v>
      </c>
      <c r="G3042" s="1" t="s">
        <v>15</v>
      </c>
      <c r="H3042" s="1" t="s">
        <v>48</v>
      </c>
      <c r="I3042" s="2">
        <v>45687.0</v>
      </c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ht="15.75" customHeight="1">
      <c r="A3043" s="1" t="s">
        <v>831</v>
      </c>
      <c r="B3043" s="1" t="s">
        <v>6070</v>
      </c>
      <c r="C3043" s="1">
        <v>5.5996439601E10</v>
      </c>
      <c r="D3043" s="1" t="s">
        <v>12</v>
      </c>
      <c r="E3043" s="1" t="s">
        <v>13</v>
      </c>
      <c r="F3043" s="1" t="s">
        <v>14</v>
      </c>
      <c r="G3043" s="1" t="s">
        <v>65</v>
      </c>
      <c r="H3043" s="1" t="s">
        <v>20</v>
      </c>
      <c r="I3043" s="2">
        <v>45687.0</v>
      </c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ht="15.75" customHeight="1">
      <c r="A3044" s="1" t="s">
        <v>6071</v>
      </c>
      <c r="B3044" s="1" t="s">
        <v>6072</v>
      </c>
      <c r="C3044" s="1">
        <v>9.298222284E10</v>
      </c>
      <c r="D3044" s="1" t="s">
        <v>12</v>
      </c>
      <c r="E3044" s="1" t="s">
        <v>32</v>
      </c>
      <c r="F3044" s="1" t="s">
        <v>14</v>
      </c>
      <c r="G3044" s="1" t="s">
        <v>65</v>
      </c>
      <c r="H3044" s="1" t="s">
        <v>48</v>
      </c>
      <c r="I3044" s="2">
        <v>45687.0</v>
      </c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ht="15.75" customHeight="1">
      <c r="A3045" s="1" t="s">
        <v>6073</v>
      </c>
      <c r="B3045" s="1" t="s">
        <v>6074</v>
      </c>
      <c r="C3045" s="1">
        <v>2.1986242351E10</v>
      </c>
      <c r="D3045" s="1" t="s">
        <v>12</v>
      </c>
      <c r="E3045" s="1" t="s">
        <v>13</v>
      </c>
      <c r="F3045" s="1" t="s">
        <v>14</v>
      </c>
      <c r="G3045" s="1" t="s">
        <v>15</v>
      </c>
      <c r="H3045" s="1" t="s">
        <v>20</v>
      </c>
      <c r="I3045" s="2">
        <v>45687.0</v>
      </c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ht="15.75" customHeight="1">
      <c r="A3046" s="1" t="s">
        <v>6075</v>
      </c>
      <c r="B3046" s="1" t="s">
        <v>6076</v>
      </c>
      <c r="C3046" s="1" t="s">
        <v>6077</v>
      </c>
      <c r="D3046" s="1" t="s">
        <v>12</v>
      </c>
      <c r="E3046" s="1" t="s">
        <v>27</v>
      </c>
      <c r="F3046" s="1" t="s">
        <v>14</v>
      </c>
      <c r="G3046" s="1" t="s">
        <v>15</v>
      </c>
      <c r="H3046" s="1" t="s">
        <v>20</v>
      </c>
      <c r="I3046" s="2">
        <v>45687.0</v>
      </c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ht="15.75" customHeight="1">
      <c r="A3047" s="1" t="s">
        <v>6078</v>
      </c>
      <c r="B3047" s="1" t="s">
        <v>6079</v>
      </c>
      <c r="C3047" s="1">
        <v>1.9987294067E10</v>
      </c>
      <c r="D3047" s="1" t="s">
        <v>12</v>
      </c>
      <c r="E3047" s="1" t="s">
        <v>32</v>
      </c>
      <c r="F3047" s="1" t="s">
        <v>14</v>
      </c>
      <c r="G3047" s="1" t="s">
        <v>65</v>
      </c>
      <c r="H3047" s="1" t="s">
        <v>20</v>
      </c>
      <c r="I3047" s="2">
        <v>45687.0</v>
      </c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ht="15.75" customHeight="1">
      <c r="A3048" s="1" t="s">
        <v>6080</v>
      </c>
      <c r="B3048" s="1" t="s">
        <v>6081</v>
      </c>
      <c r="C3048" s="1">
        <v>1.1931466566E10</v>
      </c>
      <c r="D3048" s="1" t="s">
        <v>12</v>
      </c>
      <c r="E3048" s="1" t="s">
        <v>93</v>
      </c>
      <c r="F3048" s="1" t="s">
        <v>14</v>
      </c>
      <c r="G3048" s="1" t="s">
        <v>65</v>
      </c>
      <c r="H3048" s="1" t="s">
        <v>20</v>
      </c>
      <c r="I3048" s="2">
        <v>45687.0</v>
      </c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ht="15.75" customHeight="1">
      <c r="A3049" s="1" t="s">
        <v>6082</v>
      </c>
      <c r="B3049" s="1" t="s">
        <v>6083</v>
      </c>
      <c r="C3049" s="1">
        <v>5.496010558E9</v>
      </c>
      <c r="D3049" s="1" t="s">
        <v>12</v>
      </c>
      <c r="E3049" s="1" t="s">
        <v>19</v>
      </c>
      <c r="F3049" s="1" t="s">
        <v>14</v>
      </c>
      <c r="G3049" s="1" t="s">
        <v>65</v>
      </c>
      <c r="H3049" s="1" t="s">
        <v>20</v>
      </c>
      <c r="I3049" s="2">
        <v>45687.0</v>
      </c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ht="15.75" customHeight="1">
      <c r="A3050" s="1" t="s">
        <v>6084</v>
      </c>
      <c r="B3050" s="1" t="s">
        <v>6085</v>
      </c>
      <c r="C3050" s="1">
        <v>3.8998936812E10</v>
      </c>
      <c r="D3050" s="1" t="s">
        <v>12</v>
      </c>
      <c r="E3050" s="1" t="s">
        <v>111</v>
      </c>
      <c r="F3050" s="1" t="s">
        <v>14</v>
      </c>
      <c r="G3050" s="1" t="s">
        <v>15</v>
      </c>
      <c r="H3050" s="1" t="s">
        <v>59</v>
      </c>
      <c r="I3050" s="2">
        <v>45687.0</v>
      </c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ht="15.75" customHeight="1">
      <c r="A3051" s="1" t="s">
        <v>6086</v>
      </c>
      <c r="B3051" s="1" t="s">
        <v>6087</v>
      </c>
      <c r="C3051" s="1">
        <v>7.5981894943E10</v>
      </c>
      <c r="D3051" s="1" t="s">
        <v>12</v>
      </c>
      <c r="E3051" s="1" t="s">
        <v>19</v>
      </c>
      <c r="F3051" s="1" t="s">
        <v>14</v>
      </c>
      <c r="G3051" s="1" t="s">
        <v>65</v>
      </c>
      <c r="H3051" s="1" t="s">
        <v>20</v>
      </c>
      <c r="I3051" s="2">
        <v>45687.0</v>
      </c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ht="15.75" customHeight="1">
      <c r="A3052" s="1" t="s">
        <v>6088</v>
      </c>
      <c r="B3052" s="1" t="s">
        <v>6089</v>
      </c>
      <c r="C3052" s="1">
        <v>7.3933005067E10</v>
      </c>
      <c r="D3052" s="1" t="s">
        <v>12</v>
      </c>
      <c r="E3052" s="1" t="s">
        <v>111</v>
      </c>
      <c r="F3052" s="1" t="s">
        <v>14</v>
      </c>
      <c r="G3052" s="1" t="s">
        <v>15</v>
      </c>
      <c r="H3052" s="1" t="s">
        <v>59</v>
      </c>
      <c r="I3052" s="2">
        <v>45687.0</v>
      </c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ht="15.75" customHeight="1">
      <c r="A3053" s="1" t="s">
        <v>6090</v>
      </c>
      <c r="B3053" s="1" t="s">
        <v>6091</v>
      </c>
      <c r="C3053" s="1">
        <v>9.2994467118E10</v>
      </c>
      <c r="D3053" s="1" t="s">
        <v>12</v>
      </c>
      <c r="E3053" s="1" t="s">
        <v>32</v>
      </c>
      <c r="F3053" s="1" t="s">
        <v>14</v>
      </c>
      <c r="G3053" s="1" t="s">
        <v>65</v>
      </c>
      <c r="H3053" s="1" t="s">
        <v>3528</v>
      </c>
      <c r="I3053" s="2">
        <v>45687.0</v>
      </c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ht="15.75" customHeight="1">
      <c r="A3054" s="1" t="s">
        <v>6088</v>
      </c>
      <c r="B3054" s="1" t="s">
        <v>6089</v>
      </c>
      <c r="C3054" s="1">
        <v>7.3933005067E10</v>
      </c>
      <c r="D3054" s="1" t="s">
        <v>12</v>
      </c>
      <c r="E3054" s="1" t="s">
        <v>111</v>
      </c>
      <c r="F3054" s="1" t="s">
        <v>14</v>
      </c>
      <c r="G3054" s="1" t="s">
        <v>15</v>
      </c>
      <c r="H3054" s="1" t="s">
        <v>59</v>
      </c>
      <c r="I3054" s="2">
        <v>45687.0</v>
      </c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ht="15.75" customHeight="1">
      <c r="A3055" s="1" t="s">
        <v>6092</v>
      </c>
      <c r="B3055" s="1" t="s">
        <v>6093</v>
      </c>
      <c r="C3055" s="1">
        <v>8.8996033443E10</v>
      </c>
      <c r="D3055" s="1" t="s">
        <v>12</v>
      </c>
      <c r="E3055" s="1" t="s">
        <v>32</v>
      </c>
      <c r="F3055" s="1" t="s">
        <v>14</v>
      </c>
      <c r="G3055" s="1" t="s">
        <v>15</v>
      </c>
      <c r="H3055" s="1" t="s">
        <v>20</v>
      </c>
      <c r="I3055" s="2">
        <v>45687.0</v>
      </c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ht="15.75" customHeight="1">
      <c r="A3056" s="1" t="s">
        <v>6094</v>
      </c>
      <c r="B3056" s="1" t="s">
        <v>6095</v>
      </c>
      <c r="C3056" s="1">
        <v>9.5991581446E10</v>
      </c>
      <c r="D3056" s="1" t="s">
        <v>12</v>
      </c>
      <c r="E3056" s="1" t="s">
        <v>32</v>
      </c>
      <c r="F3056" s="1" t="s">
        <v>14</v>
      </c>
      <c r="G3056" s="1" t="s">
        <v>65</v>
      </c>
      <c r="H3056" s="1" t="s">
        <v>48</v>
      </c>
      <c r="I3056" s="2">
        <v>45687.0</v>
      </c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ht="15.75" customHeight="1">
      <c r="A3057" s="1" t="s">
        <v>6096</v>
      </c>
      <c r="B3057" s="1" t="s">
        <v>6097</v>
      </c>
      <c r="C3057" s="1">
        <v>1.1985356629E10</v>
      </c>
      <c r="D3057" s="1" t="s">
        <v>12</v>
      </c>
      <c r="E3057" s="1" t="s">
        <v>27</v>
      </c>
      <c r="F3057" s="1" t="s">
        <v>14</v>
      </c>
      <c r="G3057" s="1" t="s">
        <v>65</v>
      </c>
      <c r="H3057" s="1" t="s">
        <v>59</v>
      </c>
      <c r="I3057" s="2">
        <v>45687.0</v>
      </c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ht="15.75" customHeight="1">
      <c r="A3058" s="1" t="s">
        <v>3011</v>
      </c>
      <c r="B3058" s="1" t="s">
        <v>6098</v>
      </c>
      <c r="C3058" s="1">
        <v>6.6992413702E10</v>
      </c>
      <c r="D3058" s="1" t="s">
        <v>12</v>
      </c>
      <c r="E3058" s="1" t="s">
        <v>24</v>
      </c>
      <c r="F3058" s="1" t="s">
        <v>14</v>
      </c>
      <c r="G3058" s="1" t="s">
        <v>15</v>
      </c>
      <c r="H3058" s="1" t="s">
        <v>77</v>
      </c>
      <c r="I3058" s="2">
        <v>45687.0</v>
      </c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ht="15.75" customHeight="1">
      <c r="A3059" s="1" t="s">
        <v>1488</v>
      </c>
      <c r="B3059" s="1" t="s">
        <v>6099</v>
      </c>
      <c r="C3059" s="1">
        <v>1.4981256084E10</v>
      </c>
      <c r="D3059" s="1" t="s">
        <v>12</v>
      </c>
      <c r="E3059" s="1" t="s">
        <v>32</v>
      </c>
      <c r="F3059" s="1" t="s">
        <v>14</v>
      </c>
      <c r="G3059" s="1" t="s">
        <v>15</v>
      </c>
      <c r="H3059" s="1" t="s">
        <v>20</v>
      </c>
      <c r="I3059" s="2">
        <v>45687.0</v>
      </c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ht="15.75" customHeight="1">
      <c r="A3060" s="1" t="s">
        <v>6100</v>
      </c>
      <c r="B3060" s="1" t="s">
        <v>6101</v>
      </c>
      <c r="C3060" s="1">
        <v>1.9987156006E10</v>
      </c>
      <c r="D3060" s="1" t="s">
        <v>12</v>
      </c>
      <c r="E3060" s="1" t="s">
        <v>27</v>
      </c>
      <c r="F3060" s="1" t="s">
        <v>14</v>
      </c>
      <c r="G3060" s="1" t="s">
        <v>15</v>
      </c>
      <c r="H3060" s="1" t="s">
        <v>20</v>
      </c>
      <c r="I3060" s="2">
        <v>45687.0</v>
      </c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ht="15.75" customHeight="1">
      <c r="A3061" s="1" t="s">
        <v>6102</v>
      </c>
      <c r="B3061" s="1" t="s">
        <v>6103</v>
      </c>
      <c r="C3061" s="1">
        <v>2.1985827944E10</v>
      </c>
      <c r="D3061" s="1" t="s">
        <v>12</v>
      </c>
      <c r="E3061" s="1" t="s">
        <v>13</v>
      </c>
      <c r="F3061" s="1" t="s">
        <v>14</v>
      </c>
      <c r="G3061" s="1" t="s">
        <v>15</v>
      </c>
      <c r="H3061" s="1" t="s">
        <v>48</v>
      </c>
      <c r="I3061" s="2">
        <v>45687.0</v>
      </c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ht="15.75" customHeight="1">
      <c r="A3062" s="1" t="s">
        <v>1389</v>
      </c>
      <c r="B3062" s="1" t="s">
        <v>6104</v>
      </c>
      <c r="C3062" s="1">
        <v>1.1949295097E10</v>
      </c>
      <c r="D3062" s="1" t="s">
        <v>12</v>
      </c>
      <c r="E3062" s="1" t="s">
        <v>19</v>
      </c>
      <c r="F3062" s="1" t="s">
        <v>14</v>
      </c>
      <c r="G3062" s="1" t="s">
        <v>65</v>
      </c>
      <c r="H3062" s="1" t="s">
        <v>20</v>
      </c>
      <c r="I3062" s="2">
        <v>45687.0</v>
      </c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ht="15.75" customHeight="1">
      <c r="A3063" s="1" t="s">
        <v>559</v>
      </c>
      <c r="B3063" s="1" t="s">
        <v>6105</v>
      </c>
      <c r="C3063" s="1">
        <v>4.3996055592E10</v>
      </c>
      <c r="D3063" s="1" t="s">
        <v>12</v>
      </c>
      <c r="E3063" s="1" t="s">
        <v>13</v>
      </c>
      <c r="F3063" s="1" t="s">
        <v>14</v>
      </c>
      <c r="G3063" s="1" t="s">
        <v>15</v>
      </c>
      <c r="H3063" s="1" t="s">
        <v>33</v>
      </c>
      <c r="I3063" s="2">
        <v>45687.0</v>
      </c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ht="15.75" customHeight="1">
      <c r="A3064" s="1" t="s">
        <v>6106</v>
      </c>
      <c r="B3064" s="1" t="s">
        <v>6107</v>
      </c>
      <c r="C3064" s="1" t="s">
        <v>6108</v>
      </c>
      <c r="D3064" s="1" t="s">
        <v>12</v>
      </c>
      <c r="E3064" s="1" t="s">
        <v>19</v>
      </c>
      <c r="F3064" s="1" t="s">
        <v>14</v>
      </c>
      <c r="G3064" s="1" t="s">
        <v>65</v>
      </c>
      <c r="H3064" s="1" t="s">
        <v>20</v>
      </c>
      <c r="I3064" s="2">
        <v>45687.0</v>
      </c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ht="15.75" customHeight="1">
      <c r="A3065" s="1" t="s">
        <v>6109</v>
      </c>
      <c r="B3065" s="1" t="s">
        <v>6110</v>
      </c>
      <c r="C3065" s="1">
        <v>5.593981003969E12</v>
      </c>
      <c r="D3065" s="1" t="s">
        <v>12</v>
      </c>
      <c r="E3065" s="1" t="s">
        <v>19</v>
      </c>
      <c r="F3065" s="1" t="s">
        <v>14</v>
      </c>
      <c r="G3065" s="1" t="s">
        <v>65</v>
      </c>
      <c r="H3065" s="1" t="s">
        <v>20</v>
      </c>
      <c r="I3065" s="2">
        <v>45687.0</v>
      </c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ht="15.75" customHeight="1">
      <c r="A3066" s="1" t="s">
        <v>6111</v>
      </c>
      <c r="B3066" s="1" t="s">
        <v>6112</v>
      </c>
      <c r="C3066" s="1">
        <v>6.1996455174E10</v>
      </c>
      <c r="D3066" s="1" t="s">
        <v>12</v>
      </c>
      <c r="E3066" s="1" t="s">
        <v>47</v>
      </c>
      <c r="F3066" s="1" t="s">
        <v>14</v>
      </c>
      <c r="G3066" s="1" t="s">
        <v>15</v>
      </c>
      <c r="H3066" s="1" t="s">
        <v>20</v>
      </c>
      <c r="I3066" s="2">
        <v>45687.0</v>
      </c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ht="15.75" customHeight="1">
      <c r="A3067" s="1" t="s">
        <v>6113</v>
      </c>
      <c r="B3067" s="1" t="s">
        <v>6114</v>
      </c>
      <c r="C3067" s="1">
        <v>3.8998488708E10</v>
      </c>
      <c r="D3067" s="1" t="s">
        <v>12</v>
      </c>
      <c r="E3067" s="1" t="s">
        <v>13</v>
      </c>
      <c r="F3067" s="1" t="s">
        <v>14</v>
      </c>
      <c r="G3067" s="1" t="s">
        <v>15</v>
      </c>
      <c r="H3067" s="1" t="s">
        <v>20</v>
      </c>
      <c r="I3067" s="2">
        <v>45687.0</v>
      </c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ht="15.75" customHeight="1">
      <c r="A3068" s="1" t="s">
        <v>6111</v>
      </c>
      <c r="B3068" s="1" t="s">
        <v>6112</v>
      </c>
      <c r="C3068" s="1">
        <v>6.1996455174E10</v>
      </c>
      <c r="D3068" s="1" t="s">
        <v>12</v>
      </c>
      <c r="E3068" s="1" t="s">
        <v>47</v>
      </c>
      <c r="F3068" s="1" t="s">
        <v>14</v>
      </c>
      <c r="G3068" s="1" t="s">
        <v>15</v>
      </c>
      <c r="H3068" s="1" t="s">
        <v>20</v>
      </c>
      <c r="I3068" s="2">
        <v>45687.0</v>
      </c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ht="15.75" customHeight="1">
      <c r="A3069" s="1" t="s">
        <v>6115</v>
      </c>
      <c r="B3069" s="1" t="s">
        <v>6116</v>
      </c>
      <c r="C3069" s="1">
        <v>8.3999439155E10</v>
      </c>
      <c r="D3069" s="1" t="s">
        <v>12</v>
      </c>
      <c r="E3069" s="1" t="s">
        <v>13</v>
      </c>
      <c r="F3069" s="1" t="s">
        <v>14</v>
      </c>
      <c r="G3069" s="1" t="s">
        <v>15</v>
      </c>
      <c r="H3069" s="1" t="s">
        <v>20</v>
      </c>
      <c r="I3069" s="2">
        <v>45687.0</v>
      </c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ht="15.75" customHeight="1">
      <c r="A3070" s="1" t="s">
        <v>6117</v>
      </c>
      <c r="B3070" s="1" t="s">
        <v>6118</v>
      </c>
      <c r="C3070" s="1">
        <v>8.5987293756E10</v>
      </c>
      <c r="D3070" s="1" t="s">
        <v>12</v>
      </c>
      <c r="E3070" s="1" t="s">
        <v>24</v>
      </c>
      <c r="F3070" s="1" t="s">
        <v>14</v>
      </c>
      <c r="G3070" s="1" t="s">
        <v>15</v>
      </c>
      <c r="H3070" s="1" t="s">
        <v>20</v>
      </c>
      <c r="I3070" s="2">
        <v>45687.0</v>
      </c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ht="15.75" customHeight="1">
      <c r="A3071" s="1" t="s">
        <v>6119</v>
      </c>
      <c r="B3071" s="1" t="s">
        <v>6120</v>
      </c>
      <c r="C3071" s="1">
        <v>4.898833243E10</v>
      </c>
      <c r="D3071" s="1" t="s">
        <v>12</v>
      </c>
      <c r="E3071" s="1" t="s">
        <v>39</v>
      </c>
      <c r="F3071" s="1" t="s">
        <v>14</v>
      </c>
      <c r="G3071" s="1" t="s">
        <v>15</v>
      </c>
      <c r="H3071" s="1" t="s">
        <v>77</v>
      </c>
      <c r="I3071" s="2">
        <v>45687.0</v>
      </c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ht="15.75" customHeight="1">
      <c r="A3072" s="1" t="s">
        <v>6121</v>
      </c>
      <c r="B3072" s="1" t="s">
        <v>6122</v>
      </c>
      <c r="C3072" s="1">
        <v>5.51191969404E12</v>
      </c>
      <c r="D3072" s="1" t="s">
        <v>12</v>
      </c>
      <c r="E3072" s="1" t="s">
        <v>13</v>
      </c>
      <c r="F3072" s="1" t="s">
        <v>14</v>
      </c>
      <c r="G3072" s="1" t="s">
        <v>15</v>
      </c>
      <c r="H3072" s="1" t="s">
        <v>143</v>
      </c>
      <c r="I3072" s="2">
        <v>45687.0</v>
      </c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ht="15.75" customHeight="1">
      <c r="A3073" s="1" t="s">
        <v>6123</v>
      </c>
      <c r="B3073" s="1" t="s">
        <v>6124</v>
      </c>
      <c r="C3073" s="1">
        <v>4.3991508829E10</v>
      </c>
      <c r="D3073" s="1" t="s">
        <v>12</v>
      </c>
      <c r="E3073" s="1" t="s">
        <v>27</v>
      </c>
      <c r="F3073" s="1" t="s">
        <v>14</v>
      </c>
      <c r="G3073" s="1" t="s">
        <v>15</v>
      </c>
      <c r="H3073" s="1" t="s">
        <v>59</v>
      </c>
      <c r="I3073" s="2">
        <v>45687.0</v>
      </c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ht="15.75" customHeight="1">
      <c r="A3074" s="1" t="s">
        <v>6125</v>
      </c>
      <c r="B3074" s="1" t="s">
        <v>6126</v>
      </c>
      <c r="C3074" s="1">
        <v>8.3986928797E10</v>
      </c>
      <c r="D3074" s="1" t="s">
        <v>12</v>
      </c>
      <c r="E3074" s="1" t="s">
        <v>68</v>
      </c>
      <c r="F3074" s="1" t="s">
        <v>14</v>
      </c>
      <c r="G3074" s="1" t="s">
        <v>15</v>
      </c>
      <c r="H3074" s="1" t="s">
        <v>33</v>
      </c>
      <c r="I3074" s="2">
        <v>45687.0</v>
      </c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ht="15.75" customHeight="1">
      <c r="A3075" s="1" t="s">
        <v>6127</v>
      </c>
      <c r="B3075" s="1" t="s">
        <v>6128</v>
      </c>
      <c r="C3075" s="1">
        <v>9.8991236634E10</v>
      </c>
      <c r="D3075" s="1" t="s">
        <v>12</v>
      </c>
      <c r="E3075" s="1" t="s">
        <v>333</v>
      </c>
      <c r="F3075" s="1" t="s">
        <v>14</v>
      </c>
      <c r="G3075" s="1" t="s">
        <v>15</v>
      </c>
      <c r="H3075" s="1" t="s">
        <v>20</v>
      </c>
      <c r="I3075" s="2">
        <v>45687.0</v>
      </c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ht="15.75" customHeight="1">
      <c r="A3076" s="1" t="s">
        <v>6129</v>
      </c>
      <c r="B3076" s="1" t="s">
        <v>6130</v>
      </c>
      <c r="C3076" s="1">
        <v>1.1931401989E10</v>
      </c>
      <c r="D3076" s="1" t="s">
        <v>12</v>
      </c>
      <c r="E3076" s="1" t="s">
        <v>32</v>
      </c>
      <c r="F3076" s="1" t="s">
        <v>14</v>
      </c>
      <c r="G3076" s="1" t="s">
        <v>65</v>
      </c>
      <c r="H3076" s="1" t="s">
        <v>20</v>
      </c>
      <c r="I3076" s="2">
        <v>45687.0</v>
      </c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ht="15.75" customHeight="1">
      <c r="A3077" s="1" t="s">
        <v>6131</v>
      </c>
      <c r="B3077" s="1" t="s">
        <v>6132</v>
      </c>
      <c r="C3077" s="1">
        <v>1.1937026836E10</v>
      </c>
      <c r="D3077" s="1" t="s">
        <v>12</v>
      </c>
      <c r="E3077" s="1" t="s">
        <v>32</v>
      </c>
      <c r="F3077" s="1" t="s">
        <v>14</v>
      </c>
      <c r="G3077" s="1" t="s">
        <v>15</v>
      </c>
      <c r="H3077" s="1" t="s">
        <v>20</v>
      </c>
      <c r="I3077" s="2">
        <v>45687.0</v>
      </c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ht="15.75" customHeight="1">
      <c r="A3078" s="1" t="s">
        <v>2617</v>
      </c>
      <c r="B3078" s="1" t="s">
        <v>6133</v>
      </c>
      <c r="C3078" s="1" t="s">
        <v>6134</v>
      </c>
      <c r="D3078" s="1" t="s">
        <v>12</v>
      </c>
      <c r="E3078" s="1" t="s">
        <v>13</v>
      </c>
      <c r="F3078" s="1" t="s">
        <v>14</v>
      </c>
      <c r="G3078" s="1" t="s">
        <v>15</v>
      </c>
      <c r="H3078" s="1" t="s">
        <v>20</v>
      </c>
      <c r="I3078" s="2">
        <v>45687.0</v>
      </c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ht="15.75" customHeight="1">
      <c r="A3079" s="1" t="s">
        <v>6135</v>
      </c>
      <c r="B3079" s="1" t="s">
        <v>6136</v>
      </c>
      <c r="C3079" s="1">
        <v>8.1996969462E10</v>
      </c>
      <c r="D3079" s="1" t="s">
        <v>12</v>
      </c>
      <c r="E3079" s="1" t="s">
        <v>399</v>
      </c>
      <c r="F3079" s="1" t="s">
        <v>14</v>
      </c>
      <c r="G3079" s="1" t="s">
        <v>65</v>
      </c>
      <c r="H3079" s="1" t="s">
        <v>20</v>
      </c>
      <c r="I3079" s="2">
        <v>45687.0</v>
      </c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ht="15.75" customHeight="1">
      <c r="A3080" s="1" t="s">
        <v>6137</v>
      </c>
      <c r="B3080" s="1" t="s">
        <v>6138</v>
      </c>
      <c r="C3080" s="1">
        <v>4.7999162174E10</v>
      </c>
      <c r="D3080" s="1" t="s">
        <v>12</v>
      </c>
      <c r="E3080" s="1" t="s">
        <v>32</v>
      </c>
      <c r="F3080" s="1" t="s">
        <v>14</v>
      </c>
      <c r="G3080" s="1" t="s">
        <v>15</v>
      </c>
      <c r="H3080" s="1" t="s">
        <v>20</v>
      </c>
      <c r="I3080" s="2">
        <v>45687.0</v>
      </c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ht="15.75" customHeight="1">
      <c r="A3081" s="1" t="s">
        <v>6139</v>
      </c>
      <c r="B3081" s="1" t="s">
        <v>6140</v>
      </c>
      <c r="C3081" s="1" t="s">
        <v>6141</v>
      </c>
      <c r="D3081" s="1" t="s">
        <v>12</v>
      </c>
      <c r="E3081" s="1" t="s">
        <v>19</v>
      </c>
      <c r="F3081" s="1" t="s">
        <v>14</v>
      </c>
      <c r="G3081" s="1" t="s">
        <v>65</v>
      </c>
      <c r="H3081" s="1" t="s">
        <v>20</v>
      </c>
      <c r="I3081" s="2">
        <v>45687.0</v>
      </c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ht="15.75" customHeight="1">
      <c r="A3082" s="1" t="s">
        <v>6142</v>
      </c>
      <c r="B3082" s="1" t="s">
        <v>6143</v>
      </c>
      <c r="C3082" s="1" t="s">
        <v>6144</v>
      </c>
      <c r="D3082" s="1" t="s">
        <v>12</v>
      </c>
      <c r="E3082" s="1" t="s">
        <v>24</v>
      </c>
      <c r="F3082" s="1" t="s">
        <v>14</v>
      </c>
      <c r="G3082" s="1" t="s">
        <v>65</v>
      </c>
      <c r="H3082" s="1" t="s">
        <v>59</v>
      </c>
      <c r="I3082" s="2">
        <v>45687.0</v>
      </c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ht="15.75" customHeight="1">
      <c r="A3083" s="1" t="s">
        <v>6145</v>
      </c>
      <c r="B3083" s="1" t="s">
        <v>6146</v>
      </c>
      <c r="C3083" s="1" t="s">
        <v>6147</v>
      </c>
      <c r="D3083" s="1" t="s">
        <v>12</v>
      </c>
      <c r="E3083" s="1" t="s">
        <v>47</v>
      </c>
      <c r="F3083" s="1" t="s">
        <v>14</v>
      </c>
      <c r="G3083" s="1" t="s">
        <v>65</v>
      </c>
      <c r="H3083" s="1" t="s">
        <v>59</v>
      </c>
      <c r="I3083" s="2">
        <v>45687.0</v>
      </c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ht="15.75" customHeight="1">
      <c r="A3084" s="1" t="s">
        <v>6148</v>
      </c>
      <c r="B3084" s="1" t="s">
        <v>6149</v>
      </c>
      <c r="C3084" s="1" t="s">
        <v>6150</v>
      </c>
      <c r="D3084" s="1" t="s">
        <v>12</v>
      </c>
      <c r="E3084" s="1" t="s">
        <v>47</v>
      </c>
      <c r="F3084" s="1" t="s">
        <v>14</v>
      </c>
      <c r="G3084" s="1" t="s">
        <v>65</v>
      </c>
      <c r="H3084" s="1" t="s">
        <v>20</v>
      </c>
      <c r="I3084" s="2">
        <v>45687.0</v>
      </c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ht="15.75" customHeight="1">
      <c r="A3085" s="1" t="s">
        <v>6151</v>
      </c>
      <c r="B3085" s="1" t="s">
        <v>6152</v>
      </c>
      <c r="C3085" s="1">
        <v>4.1987265358E10</v>
      </c>
      <c r="D3085" s="1" t="s">
        <v>12</v>
      </c>
      <c r="E3085" s="1" t="s">
        <v>19</v>
      </c>
      <c r="F3085" s="1" t="s">
        <v>14</v>
      </c>
      <c r="G3085" s="1" t="s">
        <v>15</v>
      </c>
      <c r="H3085" s="1" t="s">
        <v>48</v>
      </c>
      <c r="I3085" s="2">
        <v>45687.0</v>
      </c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ht="15.75" customHeight="1">
      <c r="A3086" s="1" t="s">
        <v>4176</v>
      </c>
      <c r="B3086" s="1" t="s">
        <v>6153</v>
      </c>
      <c r="C3086" s="1">
        <v>1.1953545408E10</v>
      </c>
      <c r="D3086" s="1" t="s">
        <v>12</v>
      </c>
      <c r="E3086" s="1" t="s">
        <v>13</v>
      </c>
      <c r="F3086" s="1" t="s">
        <v>14</v>
      </c>
      <c r="G3086" s="1" t="s">
        <v>15</v>
      </c>
      <c r="H3086" s="1" t="s">
        <v>20</v>
      </c>
      <c r="I3086" s="2">
        <v>45687.0</v>
      </c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ht="15.75" customHeight="1">
      <c r="A3087" s="1" t="s">
        <v>6154</v>
      </c>
      <c r="B3087" s="1" t="s">
        <v>6155</v>
      </c>
      <c r="C3087" s="1" t="s">
        <v>6156</v>
      </c>
      <c r="D3087" s="1" t="s">
        <v>12</v>
      </c>
      <c r="E3087" s="1" t="s">
        <v>39</v>
      </c>
      <c r="F3087" s="1" t="s">
        <v>14</v>
      </c>
      <c r="G3087" s="1" t="s">
        <v>15</v>
      </c>
      <c r="H3087" s="1" t="s">
        <v>20</v>
      </c>
      <c r="I3087" s="2">
        <v>45687.0</v>
      </c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ht="15.75" customHeight="1">
      <c r="A3088" s="1" t="s">
        <v>6157</v>
      </c>
      <c r="B3088" s="1" t="s">
        <v>6158</v>
      </c>
      <c r="C3088" s="1">
        <v>7.5991914846E10</v>
      </c>
      <c r="D3088" s="1" t="s">
        <v>12</v>
      </c>
      <c r="E3088" s="1" t="s">
        <v>111</v>
      </c>
      <c r="F3088" s="1" t="s">
        <v>14</v>
      </c>
      <c r="G3088" s="1" t="s">
        <v>15</v>
      </c>
      <c r="H3088" s="1" t="s">
        <v>59</v>
      </c>
      <c r="I3088" s="2">
        <v>45687.0</v>
      </c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ht="15.75" customHeight="1">
      <c r="A3089" s="1" t="s">
        <v>6159</v>
      </c>
      <c r="B3089" s="1" t="s">
        <v>6160</v>
      </c>
      <c r="C3089" s="1" t="s">
        <v>6161</v>
      </c>
      <c r="D3089" s="1" t="s">
        <v>12</v>
      </c>
      <c r="E3089" s="1" t="s">
        <v>19</v>
      </c>
      <c r="F3089" s="1" t="s">
        <v>14</v>
      </c>
      <c r="G3089" s="1" t="s">
        <v>15</v>
      </c>
      <c r="H3089" s="1" t="s">
        <v>20</v>
      </c>
      <c r="I3089" s="2">
        <v>45687.0</v>
      </c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ht="15.75" customHeight="1">
      <c r="A3090" s="1" t="s">
        <v>6162</v>
      </c>
      <c r="B3090" s="1" t="s">
        <v>6163</v>
      </c>
      <c r="C3090" s="1">
        <v>2.1989275401E10</v>
      </c>
      <c r="D3090" s="1" t="s">
        <v>12</v>
      </c>
      <c r="E3090" s="1" t="s">
        <v>24</v>
      </c>
      <c r="F3090" s="1" t="s">
        <v>14</v>
      </c>
      <c r="G3090" s="1" t="s">
        <v>65</v>
      </c>
      <c r="H3090" s="1" t="s">
        <v>20</v>
      </c>
      <c r="I3090" s="2">
        <v>45687.0</v>
      </c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ht="15.75" customHeight="1">
      <c r="A3091" s="1" t="s">
        <v>6164</v>
      </c>
      <c r="B3091" s="1" t="s">
        <v>6165</v>
      </c>
      <c r="C3091" s="1">
        <v>8.1982956345E10</v>
      </c>
      <c r="D3091" s="1" t="s">
        <v>12</v>
      </c>
      <c r="E3091" s="1" t="s">
        <v>32</v>
      </c>
      <c r="F3091" s="1" t="s">
        <v>14</v>
      </c>
      <c r="G3091" s="1" t="s">
        <v>15</v>
      </c>
      <c r="H3091" s="1" t="s">
        <v>62</v>
      </c>
      <c r="I3091" s="2">
        <v>45687.0</v>
      </c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ht="15.75" customHeight="1">
      <c r="A3092" s="1" t="s">
        <v>6166</v>
      </c>
      <c r="B3092" s="1" t="s">
        <v>6167</v>
      </c>
      <c r="C3092" s="1">
        <v>6.2992252015E10</v>
      </c>
      <c r="D3092" s="1" t="s">
        <v>12</v>
      </c>
      <c r="E3092" s="1" t="s">
        <v>13</v>
      </c>
      <c r="F3092" s="1" t="s">
        <v>14</v>
      </c>
      <c r="G3092" s="1" t="s">
        <v>15</v>
      </c>
      <c r="H3092" s="1" t="s">
        <v>16</v>
      </c>
      <c r="I3092" s="2">
        <v>45687.0</v>
      </c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ht="15.75" customHeight="1">
      <c r="A3093" s="1" t="s">
        <v>2767</v>
      </c>
      <c r="B3093" s="1" t="s">
        <v>6168</v>
      </c>
      <c r="C3093" s="1">
        <v>1.1978033653E10</v>
      </c>
      <c r="D3093" s="1" t="s">
        <v>12</v>
      </c>
      <c r="E3093" s="1" t="s">
        <v>47</v>
      </c>
      <c r="F3093" s="1" t="s">
        <v>14</v>
      </c>
      <c r="G3093" s="1" t="s">
        <v>15</v>
      </c>
      <c r="H3093" s="1" t="s">
        <v>20</v>
      </c>
      <c r="I3093" s="2">
        <v>45687.0</v>
      </c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ht="15.75" customHeight="1">
      <c r="A3094" s="1" t="s">
        <v>6169</v>
      </c>
      <c r="B3094" s="1" t="s">
        <v>6170</v>
      </c>
      <c r="C3094" s="1">
        <v>2.4999268986E10</v>
      </c>
      <c r="D3094" s="1" t="s">
        <v>12</v>
      </c>
      <c r="E3094" s="1" t="s">
        <v>68</v>
      </c>
      <c r="F3094" s="1" t="s">
        <v>14</v>
      </c>
      <c r="G3094" s="1" t="s">
        <v>15</v>
      </c>
      <c r="H3094" s="1" t="s">
        <v>20</v>
      </c>
      <c r="I3094" s="2">
        <v>45687.0</v>
      </c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ht="15.75" customHeight="1">
      <c r="A3095" s="1" t="s">
        <v>6171</v>
      </c>
      <c r="B3095" s="1" t="s">
        <v>6172</v>
      </c>
      <c r="C3095" s="1">
        <v>2.197531562E10</v>
      </c>
      <c r="D3095" s="1" t="s">
        <v>12</v>
      </c>
      <c r="E3095" s="1" t="s">
        <v>13</v>
      </c>
      <c r="F3095" s="1" t="s">
        <v>14</v>
      </c>
      <c r="G3095" s="1" t="s">
        <v>65</v>
      </c>
      <c r="H3095" s="1" t="s">
        <v>20</v>
      </c>
      <c r="I3095" s="2">
        <v>45687.0</v>
      </c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ht="15.75" customHeight="1">
      <c r="A3096" s="1" t="s">
        <v>6173</v>
      </c>
      <c r="B3096" s="1" t="s">
        <v>6174</v>
      </c>
      <c r="C3096" s="1">
        <v>3.8997569828E10</v>
      </c>
      <c r="D3096" s="1" t="s">
        <v>12</v>
      </c>
      <c r="E3096" s="1" t="s">
        <v>32</v>
      </c>
      <c r="F3096" s="1" t="s">
        <v>14</v>
      </c>
      <c r="G3096" s="1" t="s">
        <v>65</v>
      </c>
      <c r="H3096" s="1" t="s">
        <v>20</v>
      </c>
      <c r="I3096" s="2">
        <v>45687.0</v>
      </c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ht="15.75" customHeight="1">
      <c r="A3097" s="1" t="s">
        <v>6175</v>
      </c>
      <c r="B3097" s="1" t="s">
        <v>6176</v>
      </c>
      <c r="C3097" s="1">
        <v>1.1981521942E10</v>
      </c>
      <c r="D3097" s="1" t="s">
        <v>12</v>
      </c>
      <c r="E3097" s="1" t="s">
        <v>13</v>
      </c>
      <c r="F3097" s="1" t="s">
        <v>14</v>
      </c>
      <c r="G3097" s="1" t="s">
        <v>15</v>
      </c>
      <c r="H3097" s="1" t="s">
        <v>20</v>
      </c>
      <c r="I3097" s="2">
        <v>45687.0</v>
      </c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ht="15.75" customHeight="1">
      <c r="A3098" s="1" t="s">
        <v>6177</v>
      </c>
      <c r="B3098" s="1" t="s">
        <v>6178</v>
      </c>
      <c r="C3098" s="1">
        <v>1.3974243179E10</v>
      </c>
      <c r="D3098" s="1" t="s">
        <v>12</v>
      </c>
      <c r="E3098" s="1" t="s">
        <v>13</v>
      </c>
      <c r="F3098" s="1" t="s">
        <v>14</v>
      </c>
      <c r="G3098" s="1" t="s">
        <v>15</v>
      </c>
      <c r="H3098" s="1" t="s">
        <v>77</v>
      </c>
      <c r="I3098" s="2">
        <v>45687.0</v>
      </c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ht="15.75" customHeight="1">
      <c r="A3099" s="1" t="s">
        <v>6179</v>
      </c>
      <c r="B3099" s="1" t="s">
        <v>6180</v>
      </c>
      <c r="C3099" s="1">
        <v>4.591043402E9</v>
      </c>
      <c r="D3099" s="1" t="s">
        <v>12</v>
      </c>
      <c r="E3099" s="1" t="s">
        <v>32</v>
      </c>
      <c r="F3099" s="1" t="s">
        <v>14</v>
      </c>
      <c r="G3099" s="1" t="s">
        <v>65</v>
      </c>
      <c r="H3099" s="1" t="s">
        <v>20</v>
      </c>
      <c r="I3099" s="2">
        <v>45687.0</v>
      </c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ht="15.75" customHeight="1">
      <c r="A3100" s="1" t="s">
        <v>6181</v>
      </c>
      <c r="B3100" s="1" t="s">
        <v>6182</v>
      </c>
      <c r="C3100" s="1">
        <v>6.7999301037E10</v>
      </c>
      <c r="D3100" s="1" t="s">
        <v>12</v>
      </c>
      <c r="E3100" s="1" t="s">
        <v>32</v>
      </c>
      <c r="F3100" s="1" t="s">
        <v>14</v>
      </c>
      <c r="G3100" s="1" t="s">
        <v>15</v>
      </c>
      <c r="H3100" s="1" t="s">
        <v>48</v>
      </c>
      <c r="I3100" s="2">
        <v>45687.0</v>
      </c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ht="15.75" customHeight="1">
      <c r="A3101" s="1" t="s">
        <v>6183</v>
      </c>
      <c r="B3101" s="1" t="s">
        <v>6184</v>
      </c>
      <c r="C3101" s="1">
        <v>1.1995258406E10</v>
      </c>
      <c r="D3101" s="1" t="s">
        <v>12</v>
      </c>
      <c r="E3101" s="1" t="s">
        <v>32</v>
      </c>
      <c r="F3101" s="1" t="s">
        <v>14</v>
      </c>
      <c r="G3101" s="1" t="s">
        <v>15</v>
      </c>
      <c r="H3101" s="1" t="s">
        <v>20</v>
      </c>
      <c r="I3101" s="2">
        <v>45687.0</v>
      </c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ht="15.75" customHeight="1">
      <c r="A3102" s="1" t="s">
        <v>6185</v>
      </c>
      <c r="B3102" s="1" t="s">
        <v>6186</v>
      </c>
      <c r="C3102" s="1">
        <v>4.2998312302E10</v>
      </c>
      <c r="D3102" s="1" t="s">
        <v>12</v>
      </c>
      <c r="E3102" s="1" t="s">
        <v>19</v>
      </c>
      <c r="F3102" s="1" t="s">
        <v>14</v>
      </c>
      <c r="G3102" s="1" t="s">
        <v>15</v>
      </c>
      <c r="H3102" s="1" t="s">
        <v>48</v>
      </c>
      <c r="I3102" s="2">
        <v>45687.0</v>
      </c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ht="15.75" customHeight="1">
      <c r="A3103" s="1" t="s">
        <v>6187</v>
      </c>
      <c r="B3103" s="1" t="s">
        <v>6188</v>
      </c>
      <c r="C3103" s="1">
        <v>6.399104941E10</v>
      </c>
      <c r="D3103" s="1" t="s">
        <v>12</v>
      </c>
      <c r="E3103" s="1" t="s">
        <v>32</v>
      </c>
      <c r="F3103" s="1" t="s">
        <v>14</v>
      </c>
      <c r="G3103" s="1" t="s">
        <v>15</v>
      </c>
      <c r="H3103" s="1" t="s">
        <v>77</v>
      </c>
      <c r="I3103" s="2">
        <v>45687.0</v>
      </c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ht="15.75" customHeight="1">
      <c r="A3104" s="1" t="s">
        <v>6189</v>
      </c>
      <c r="B3104" s="1" t="s">
        <v>6190</v>
      </c>
      <c r="C3104" s="1">
        <v>2.1989878477E10</v>
      </c>
      <c r="D3104" s="1" t="s">
        <v>12</v>
      </c>
      <c r="E3104" s="1" t="s">
        <v>93</v>
      </c>
      <c r="F3104" s="1" t="s">
        <v>14</v>
      </c>
      <c r="G3104" s="1" t="s">
        <v>15</v>
      </c>
      <c r="H3104" s="1" t="s">
        <v>20</v>
      </c>
      <c r="I3104" s="2">
        <v>45687.0</v>
      </c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ht="15.75" customHeight="1">
      <c r="A3105" s="1" t="s">
        <v>6191</v>
      </c>
      <c r="B3105" s="1" t="s">
        <v>6192</v>
      </c>
      <c r="C3105" s="1">
        <v>9.3991635301E10</v>
      </c>
      <c r="D3105" s="1" t="s">
        <v>12</v>
      </c>
      <c r="E3105" s="1" t="s">
        <v>19</v>
      </c>
      <c r="F3105" s="1" t="s">
        <v>14</v>
      </c>
      <c r="G3105" s="1" t="s">
        <v>15</v>
      </c>
      <c r="H3105" s="1" t="s">
        <v>20</v>
      </c>
      <c r="I3105" s="2">
        <v>45687.0</v>
      </c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ht="15.75" customHeight="1">
      <c r="A3106" s="1" t="s">
        <v>6193</v>
      </c>
      <c r="B3106" s="1" t="s">
        <v>6194</v>
      </c>
      <c r="C3106" s="1" t="s">
        <v>6195</v>
      </c>
      <c r="D3106" s="1" t="s">
        <v>12</v>
      </c>
      <c r="E3106" s="1" t="s">
        <v>71</v>
      </c>
      <c r="F3106" s="1" t="s">
        <v>14</v>
      </c>
      <c r="G3106" s="1" t="s">
        <v>15</v>
      </c>
      <c r="H3106" s="1" t="s">
        <v>20</v>
      </c>
      <c r="I3106" s="2">
        <v>45687.0</v>
      </c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ht="15.75" customHeight="1">
      <c r="A3107" s="1" t="s">
        <v>6196</v>
      </c>
      <c r="B3107" s="1" t="s">
        <v>6197</v>
      </c>
      <c r="C3107" s="1">
        <v>2.1997042106E10</v>
      </c>
      <c r="D3107" s="1" t="s">
        <v>12</v>
      </c>
      <c r="E3107" s="1" t="s">
        <v>32</v>
      </c>
      <c r="F3107" s="1" t="s">
        <v>14</v>
      </c>
      <c r="G3107" s="1" t="s">
        <v>15</v>
      </c>
      <c r="H3107" s="1" t="s">
        <v>20</v>
      </c>
      <c r="I3107" s="2">
        <v>45687.0</v>
      </c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ht="15.75" customHeight="1">
      <c r="A3108" s="1" t="s">
        <v>6198</v>
      </c>
      <c r="B3108" s="1" t="s">
        <v>6199</v>
      </c>
      <c r="C3108" s="1">
        <v>2.1991159002E10</v>
      </c>
      <c r="D3108" s="1" t="s">
        <v>12</v>
      </c>
      <c r="E3108" s="1" t="s">
        <v>32</v>
      </c>
      <c r="F3108" s="1" t="s">
        <v>14</v>
      </c>
      <c r="G3108" s="1" t="s">
        <v>15</v>
      </c>
      <c r="H3108" s="1" t="s">
        <v>48</v>
      </c>
      <c r="I3108" s="2">
        <v>45687.0</v>
      </c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ht="15.75" customHeight="1">
      <c r="A3109" s="1" t="s">
        <v>6200</v>
      </c>
      <c r="B3109" s="1" t="s">
        <v>6201</v>
      </c>
      <c r="C3109" s="1">
        <v>7.7981659278E10</v>
      </c>
      <c r="D3109" s="1" t="s">
        <v>12</v>
      </c>
      <c r="E3109" s="1" t="s">
        <v>32</v>
      </c>
      <c r="F3109" s="1" t="s">
        <v>14</v>
      </c>
      <c r="G3109" s="1" t="s">
        <v>15</v>
      </c>
      <c r="H3109" s="1" t="s">
        <v>20</v>
      </c>
      <c r="I3109" s="2">
        <v>45687.0</v>
      </c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ht="15.75" customHeight="1">
      <c r="A3110" s="1" t="s">
        <v>6202</v>
      </c>
      <c r="B3110" s="1" t="s">
        <v>6203</v>
      </c>
      <c r="C3110" s="1">
        <v>1.1920170453E10</v>
      </c>
      <c r="D3110" s="1" t="s">
        <v>12</v>
      </c>
      <c r="E3110" s="1" t="s">
        <v>32</v>
      </c>
      <c r="F3110" s="1" t="s">
        <v>14</v>
      </c>
      <c r="G3110" s="1" t="s">
        <v>15</v>
      </c>
      <c r="H3110" s="1" t="s">
        <v>20</v>
      </c>
      <c r="I3110" s="2">
        <v>45687.0</v>
      </c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ht="15.75" customHeight="1">
      <c r="A3111" s="1" t="s">
        <v>6204</v>
      </c>
      <c r="B3111" s="1" t="s">
        <v>6205</v>
      </c>
      <c r="C3111" s="1">
        <v>2.1977427276E10</v>
      </c>
      <c r="D3111" s="1" t="s">
        <v>12</v>
      </c>
      <c r="E3111" s="1" t="s">
        <v>93</v>
      </c>
      <c r="F3111" s="1" t="s">
        <v>14</v>
      </c>
      <c r="G3111" s="1" t="s">
        <v>15</v>
      </c>
      <c r="H3111" s="1" t="s">
        <v>51</v>
      </c>
      <c r="I3111" s="2">
        <v>45687.0</v>
      </c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ht="15.75" customHeight="1">
      <c r="A3112" s="1" t="s">
        <v>6206</v>
      </c>
      <c r="B3112" s="1" t="s">
        <v>6207</v>
      </c>
      <c r="C3112" s="1" t="s">
        <v>6208</v>
      </c>
      <c r="D3112" s="1" t="s">
        <v>12</v>
      </c>
      <c r="E3112" s="1" t="s">
        <v>47</v>
      </c>
      <c r="F3112" s="1" t="s">
        <v>14</v>
      </c>
      <c r="G3112" s="1" t="s">
        <v>15</v>
      </c>
      <c r="H3112" s="1" t="s">
        <v>20</v>
      </c>
      <c r="I3112" s="2">
        <v>45687.0</v>
      </c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ht="15.75" customHeight="1">
      <c r="A3113" s="1" t="s">
        <v>6209</v>
      </c>
      <c r="B3113" s="1" t="s">
        <v>6210</v>
      </c>
      <c r="C3113" s="1">
        <v>1.1953101E10</v>
      </c>
      <c r="D3113" s="1" t="s">
        <v>12</v>
      </c>
      <c r="E3113" s="1" t="s">
        <v>333</v>
      </c>
      <c r="F3113" s="1" t="s">
        <v>14</v>
      </c>
      <c r="G3113" s="1" t="s">
        <v>65</v>
      </c>
      <c r="H3113" s="1" t="s">
        <v>33</v>
      </c>
      <c r="I3113" s="2">
        <v>45687.0</v>
      </c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ht="15.75" customHeight="1">
      <c r="A3114" s="1" t="s">
        <v>6211</v>
      </c>
      <c r="B3114" s="1" t="s">
        <v>6212</v>
      </c>
      <c r="C3114" s="1" t="s">
        <v>6213</v>
      </c>
      <c r="D3114" s="1" t="s">
        <v>12</v>
      </c>
      <c r="E3114" s="1" t="s">
        <v>13</v>
      </c>
      <c r="F3114" s="1" t="s">
        <v>14</v>
      </c>
      <c r="G3114" s="1" t="s">
        <v>65</v>
      </c>
      <c r="H3114" s="1" t="s">
        <v>33</v>
      </c>
      <c r="I3114" s="2">
        <v>45687.0</v>
      </c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ht="15.75" customHeight="1">
      <c r="A3115" s="1" t="s">
        <v>1577</v>
      </c>
      <c r="B3115" s="1" t="s">
        <v>6214</v>
      </c>
      <c r="C3115" s="1">
        <v>9.4981427749E10</v>
      </c>
      <c r="D3115" s="1" t="s">
        <v>12</v>
      </c>
      <c r="E3115" s="1" t="s">
        <v>32</v>
      </c>
      <c r="F3115" s="1" t="s">
        <v>14</v>
      </c>
      <c r="G3115" s="1" t="s">
        <v>15</v>
      </c>
      <c r="H3115" s="1" t="s">
        <v>33</v>
      </c>
      <c r="I3115" s="2">
        <v>45687.0</v>
      </c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ht="15.75" customHeight="1">
      <c r="A3116" s="1" t="s">
        <v>4069</v>
      </c>
      <c r="B3116" s="1" t="s">
        <v>6215</v>
      </c>
      <c r="C3116" s="1">
        <v>6.599351367E10</v>
      </c>
      <c r="D3116" s="1" t="s">
        <v>12</v>
      </c>
      <c r="E3116" s="1" t="s">
        <v>32</v>
      </c>
      <c r="F3116" s="1" t="s">
        <v>14</v>
      </c>
      <c r="G3116" s="1" t="s">
        <v>15</v>
      </c>
      <c r="H3116" s="1" t="s">
        <v>48</v>
      </c>
      <c r="I3116" s="2">
        <v>45687.0</v>
      </c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ht="15.75" customHeight="1">
      <c r="A3117" s="1" t="s">
        <v>6216</v>
      </c>
      <c r="B3117" s="1" t="s">
        <v>6217</v>
      </c>
      <c r="C3117" s="1" t="s">
        <v>6218</v>
      </c>
      <c r="D3117" s="1" t="s">
        <v>12</v>
      </c>
      <c r="E3117" s="1" t="s">
        <v>93</v>
      </c>
      <c r="F3117" s="1" t="s">
        <v>14</v>
      </c>
      <c r="G3117" s="1" t="s">
        <v>65</v>
      </c>
      <c r="H3117" s="1" t="s">
        <v>20</v>
      </c>
      <c r="I3117" s="2">
        <v>45687.0</v>
      </c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ht="15.75" customHeight="1">
      <c r="A3118" s="1" t="s">
        <v>6219</v>
      </c>
      <c r="B3118" s="1" t="s">
        <v>6220</v>
      </c>
      <c r="C3118" s="1">
        <v>8.5987454262E10</v>
      </c>
      <c r="D3118" s="1" t="s">
        <v>12</v>
      </c>
      <c r="E3118" s="1" t="s">
        <v>32</v>
      </c>
      <c r="F3118" s="1" t="s">
        <v>14</v>
      </c>
      <c r="G3118" s="1" t="s">
        <v>65</v>
      </c>
      <c r="H3118" s="1" t="s">
        <v>51</v>
      </c>
      <c r="I3118" s="2">
        <v>45687.0</v>
      </c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ht="15.75" customHeight="1">
      <c r="A3119" s="1" t="s">
        <v>6221</v>
      </c>
      <c r="B3119" s="1" t="s">
        <v>6222</v>
      </c>
      <c r="C3119" s="1" t="s">
        <v>6223</v>
      </c>
      <c r="D3119" s="1" t="s">
        <v>12</v>
      </c>
      <c r="E3119" s="1" t="s">
        <v>32</v>
      </c>
      <c r="F3119" s="1" t="s">
        <v>14</v>
      </c>
      <c r="G3119" s="1" t="s">
        <v>15</v>
      </c>
      <c r="H3119" s="1" t="s">
        <v>20</v>
      </c>
      <c r="I3119" s="2">
        <v>45687.0</v>
      </c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ht="15.75" customHeight="1">
      <c r="A3120" s="1" t="s">
        <v>3642</v>
      </c>
      <c r="B3120" s="1" t="s">
        <v>6224</v>
      </c>
      <c r="C3120" s="1">
        <v>5.521998597866E12</v>
      </c>
      <c r="D3120" s="1" t="s">
        <v>12</v>
      </c>
      <c r="E3120" s="1" t="s">
        <v>32</v>
      </c>
      <c r="F3120" s="1" t="s">
        <v>14</v>
      </c>
      <c r="G3120" s="1" t="s">
        <v>15</v>
      </c>
      <c r="H3120" s="1" t="s">
        <v>77</v>
      </c>
      <c r="I3120" s="2">
        <v>45687.0</v>
      </c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ht="15.75" customHeight="1">
      <c r="A3121" s="1" t="s">
        <v>6225</v>
      </c>
      <c r="B3121" s="1" t="s">
        <v>6226</v>
      </c>
      <c r="C3121" s="1">
        <v>4.2991215679E10</v>
      </c>
      <c r="D3121" s="1" t="s">
        <v>12</v>
      </c>
      <c r="E3121" s="1" t="s">
        <v>71</v>
      </c>
      <c r="F3121" s="1" t="s">
        <v>14</v>
      </c>
      <c r="G3121" s="1" t="s">
        <v>65</v>
      </c>
      <c r="H3121" s="1" t="s">
        <v>20</v>
      </c>
      <c r="I3121" s="2">
        <v>45687.0</v>
      </c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ht="15.75" customHeight="1">
      <c r="A3122" s="1" t="s">
        <v>6227</v>
      </c>
      <c r="B3122" s="1" t="s">
        <v>6228</v>
      </c>
      <c r="C3122" s="1">
        <v>9.1992486616E10</v>
      </c>
      <c r="D3122" s="1" t="s">
        <v>12</v>
      </c>
      <c r="E3122" s="1" t="s">
        <v>32</v>
      </c>
      <c r="F3122" s="1" t="s">
        <v>14</v>
      </c>
      <c r="G3122" s="1" t="s">
        <v>15</v>
      </c>
      <c r="H3122" s="1" t="s">
        <v>20</v>
      </c>
      <c r="I3122" s="2">
        <v>45687.0</v>
      </c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ht="15.75" customHeight="1">
      <c r="A3123" s="1" t="s">
        <v>6229</v>
      </c>
      <c r="B3123" s="1" t="s">
        <v>6230</v>
      </c>
      <c r="C3123" s="1">
        <v>1.6993508136E10</v>
      </c>
      <c r="D3123" s="1" t="s">
        <v>12</v>
      </c>
      <c r="E3123" s="1" t="s">
        <v>13</v>
      </c>
      <c r="F3123" s="1" t="s">
        <v>14</v>
      </c>
      <c r="G3123" s="1" t="s">
        <v>65</v>
      </c>
      <c r="H3123" s="1" t="s">
        <v>59</v>
      </c>
      <c r="I3123" s="2">
        <v>45687.0</v>
      </c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ht="15.75" customHeight="1">
      <c r="A3124" s="1" t="s">
        <v>6231</v>
      </c>
      <c r="B3124" s="1" t="s">
        <v>6232</v>
      </c>
      <c r="C3124" s="1">
        <v>8.298204402E9</v>
      </c>
      <c r="D3124" s="1" t="s">
        <v>12</v>
      </c>
      <c r="E3124" s="1" t="s">
        <v>111</v>
      </c>
      <c r="F3124" s="1" t="s">
        <v>14</v>
      </c>
      <c r="G3124" s="1" t="s">
        <v>65</v>
      </c>
      <c r="H3124" s="1" t="s">
        <v>20</v>
      </c>
      <c r="I3124" s="2">
        <v>45687.0</v>
      </c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ht="15.75" customHeight="1">
      <c r="A3125" s="1" t="s">
        <v>6233</v>
      </c>
      <c r="B3125" s="1" t="s">
        <v>6234</v>
      </c>
      <c r="C3125" s="1">
        <v>6.5993208474E10</v>
      </c>
      <c r="D3125" s="1" t="s">
        <v>12</v>
      </c>
      <c r="E3125" s="1" t="s">
        <v>399</v>
      </c>
      <c r="F3125" s="1" t="s">
        <v>14</v>
      </c>
      <c r="G3125" s="1" t="s">
        <v>15</v>
      </c>
      <c r="H3125" s="1" t="s">
        <v>20</v>
      </c>
      <c r="I3125" s="2">
        <v>45687.0</v>
      </c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ht="15.75" customHeight="1">
      <c r="A3126" s="1" t="s">
        <v>6235</v>
      </c>
      <c r="B3126" s="1" t="s">
        <v>6236</v>
      </c>
      <c r="C3126" s="1" t="s">
        <v>6237</v>
      </c>
      <c r="D3126" s="1" t="s">
        <v>12</v>
      </c>
      <c r="E3126" s="1" t="s">
        <v>32</v>
      </c>
      <c r="F3126" s="1" t="s">
        <v>14</v>
      </c>
      <c r="G3126" s="1" t="s">
        <v>15</v>
      </c>
      <c r="H3126" s="1" t="s">
        <v>51</v>
      </c>
      <c r="I3126" s="2">
        <v>45687.0</v>
      </c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ht="15.75" customHeight="1">
      <c r="A3127" s="1" t="s">
        <v>6238</v>
      </c>
      <c r="B3127" s="1" t="s">
        <v>6239</v>
      </c>
      <c r="C3127" s="1">
        <v>1.6996200385E10</v>
      </c>
      <c r="D3127" s="1" t="s">
        <v>12</v>
      </c>
      <c r="E3127" s="1" t="s">
        <v>47</v>
      </c>
      <c r="F3127" s="1" t="s">
        <v>14</v>
      </c>
      <c r="G3127" s="1" t="s">
        <v>15</v>
      </c>
      <c r="H3127" s="1" t="s">
        <v>20</v>
      </c>
      <c r="I3127" s="2">
        <v>45687.0</v>
      </c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ht="15.75" customHeight="1">
      <c r="A3128" s="1" t="s">
        <v>6231</v>
      </c>
      <c r="B3128" s="1" t="s">
        <v>6240</v>
      </c>
      <c r="C3128" s="1">
        <v>1.9995810329E10</v>
      </c>
      <c r="D3128" s="1" t="s">
        <v>12</v>
      </c>
      <c r="E3128" s="1" t="s">
        <v>32</v>
      </c>
      <c r="F3128" s="1" t="s">
        <v>14</v>
      </c>
      <c r="G3128" s="1" t="s">
        <v>15</v>
      </c>
      <c r="H3128" s="1" t="s">
        <v>77</v>
      </c>
      <c r="I3128" s="2">
        <v>45687.0</v>
      </c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ht="15.75" customHeight="1">
      <c r="A3129" s="1" t="s">
        <v>5012</v>
      </c>
      <c r="B3129" s="1" t="s">
        <v>6241</v>
      </c>
      <c r="C3129" s="1">
        <v>9.8985823331E10</v>
      </c>
      <c r="D3129" s="1" t="s">
        <v>12</v>
      </c>
      <c r="E3129" s="1" t="s">
        <v>13</v>
      </c>
      <c r="F3129" s="1" t="s">
        <v>14</v>
      </c>
      <c r="G3129" s="1" t="s">
        <v>15</v>
      </c>
      <c r="H3129" s="1" t="s">
        <v>20</v>
      </c>
      <c r="I3129" s="2">
        <v>45687.0</v>
      </c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ht="15.75" customHeight="1">
      <c r="A3130" s="1" t="s">
        <v>6242</v>
      </c>
      <c r="B3130" s="1" t="s">
        <v>6243</v>
      </c>
      <c r="C3130" s="1">
        <v>5.5999879361E10</v>
      </c>
      <c r="D3130" s="1" t="s">
        <v>12</v>
      </c>
      <c r="E3130" s="1" t="s">
        <v>13</v>
      </c>
      <c r="F3130" s="1" t="s">
        <v>14</v>
      </c>
      <c r="G3130" s="1" t="s">
        <v>65</v>
      </c>
      <c r="H3130" s="1" t="s">
        <v>20</v>
      </c>
      <c r="I3130" s="2">
        <v>45687.0</v>
      </c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ht="15.75" customHeight="1">
      <c r="A3131" s="1" t="s">
        <v>6244</v>
      </c>
      <c r="B3131" s="1" t="s">
        <v>6245</v>
      </c>
      <c r="C3131" s="1">
        <v>9.4984187303E10</v>
      </c>
      <c r="D3131" s="1" t="s">
        <v>12</v>
      </c>
      <c r="E3131" s="1" t="s">
        <v>71</v>
      </c>
      <c r="F3131" s="1" t="s">
        <v>14</v>
      </c>
      <c r="G3131" s="1" t="s">
        <v>15</v>
      </c>
      <c r="H3131" s="1" t="s">
        <v>20</v>
      </c>
      <c r="I3131" s="2">
        <v>45687.0</v>
      </c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ht="15.75" customHeight="1">
      <c r="A3132" s="1" t="s">
        <v>1047</v>
      </c>
      <c r="B3132" s="1" t="s">
        <v>6246</v>
      </c>
      <c r="C3132" s="1">
        <v>5.199332308E10</v>
      </c>
      <c r="D3132" s="1" t="s">
        <v>12</v>
      </c>
      <c r="E3132" s="1" t="s">
        <v>333</v>
      </c>
      <c r="F3132" s="1" t="s">
        <v>14</v>
      </c>
      <c r="G3132" s="1" t="s">
        <v>15</v>
      </c>
      <c r="H3132" s="1" t="s">
        <v>20</v>
      </c>
      <c r="I3132" s="2">
        <v>45687.0</v>
      </c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ht="15.75" customHeight="1">
      <c r="A3133" s="1" t="s">
        <v>6247</v>
      </c>
      <c r="B3133" s="1" t="s">
        <v>6248</v>
      </c>
      <c r="C3133" s="1" t="s">
        <v>6249</v>
      </c>
      <c r="D3133" s="1" t="s">
        <v>12</v>
      </c>
      <c r="E3133" s="1" t="s">
        <v>32</v>
      </c>
      <c r="F3133" s="1" t="s">
        <v>14</v>
      </c>
      <c r="G3133" s="1" t="s">
        <v>15</v>
      </c>
      <c r="H3133" s="1" t="s">
        <v>20</v>
      </c>
      <c r="I3133" s="2">
        <v>45687.0</v>
      </c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ht="15.75" customHeight="1">
      <c r="A3134" s="1" t="s">
        <v>6250</v>
      </c>
      <c r="B3134" s="1" t="s">
        <v>6251</v>
      </c>
      <c r="C3134" s="1">
        <v>1.1985695714E10</v>
      </c>
      <c r="D3134" s="1" t="s">
        <v>12</v>
      </c>
      <c r="E3134" s="1" t="s">
        <v>13</v>
      </c>
      <c r="F3134" s="1" t="s">
        <v>14</v>
      </c>
      <c r="G3134" s="1" t="s">
        <v>15</v>
      </c>
      <c r="H3134" s="1" t="s">
        <v>16</v>
      </c>
      <c r="I3134" s="2">
        <v>45687.0</v>
      </c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ht="15.75" customHeight="1">
      <c r="A3135" s="1" t="s">
        <v>6252</v>
      </c>
      <c r="B3135" s="1" t="s">
        <v>6253</v>
      </c>
      <c r="C3135" s="1" t="s">
        <v>6254</v>
      </c>
      <c r="D3135" s="1" t="s">
        <v>12</v>
      </c>
      <c r="E3135" s="1" t="s">
        <v>32</v>
      </c>
      <c r="F3135" s="1" t="s">
        <v>14</v>
      </c>
      <c r="G3135" s="1" t="s">
        <v>65</v>
      </c>
      <c r="H3135" s="1" t="s">
        <v>20</v>
      </c>
      <c r="I3135" s="2">
        <v>45687.0</v>
      </c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ht="15.75" customHeight="1">
      <c r="A3136" s="1" t="s">
        <v>924</v>
      </c>
      <c r="B3136" s="1" t="s">
        <v>6255</v>
      </c>
      <c r="C3136" s="1">
        <v>1.1980812723E10</v>
      </c>
      <c r="D3136" s="1" t="s">
        <v>12</v>
      </c>
      <c r="E3136" s="1" t="s">
        <v>32</v>
      </c>
      <c r="F3136" s="1" t="s">
        <v>14</v>
      </c>
      <c r="G3136" s="1" t="s">
        <v>65</v>
      </c>
      <c r="H3136" s="1" t="s">
        <v>59</v>
      </c>
      <c r="I3136" s="2">
        <v>45687.0</v>
      </c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ht="15.75" customHeight="1">
      <c r="A3137" s="1" t="s">
        <v>6256</v>
      </c>
      <c r="B3137" s="1" t="s">
        <v>6257</v>
      </c>
      <c r="C3137" s="1">
        <v>3.1987788016E10</v>
      </c>
      <c r="D3137" s="1" t="s">
        <v>12</v>
      </c>
      <c r="E3137" s="1" t="s">
        <v>13</v>
      </c>
      <c r="F3137" s="1" t="s">
        <v>14</v>
      </c>
      <c r="G3137" s="1" t="s">
        <v>15</v>
      </c>
      <c r="H3137" s="1" t="s">
        <v>16</v>
      </c>
      <c r="I3137" s="2">
        <v>45687.0</v>
      </c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ht="15.75" customHeight="1">
      <c r="A3138" s="1" t="s">
        <v>6258</v>
      </c>
      <c r="B3138" s="1" t="s">
        <v>6259</v>
      </c>
      <c r="C3138" s="1">
        <v>2.1985249271E10</v>
      </c>
      <c r="D3138" s="1" t="s">
        <v>12</v>
      </c>
      <c r="E3138" s="1" t="s">
        <v>19</v>
      </c>
      <c r="F3138" s="1" t="s">
        <v>14</v>
      </c>
      <c r="G3138" s="1" t="s">
        <v>15</v>
      </c>
      <c r="H3138" s="1" t="s">
        <v>33</v>
      </c>
      <c r="I3138" s="2">
        <v>45687.0</v>
      </c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ht="15.75" customHeight="1">
      <c r="A3139" s="1" t="s">
        <v>6260</v>
      </c>
      <c r="B3139" s="1" t="s">
        <v>6261</v>
      </c>
      <c r="C3139" s="1">
        <v>1.1941133003E10</v>
      </c>
      <c r="D3139" s="1" t="s">
        <v>12</v>
      </c>
      <c r="E3139" s="1" t="s">
        <v>32</v>
      </c>
      <c r="F3139" s="1" t="s">
        <v>14</v>
      </c>
      <c r="G3139" s="1" t="s">
        <v>65</v>
      </c>
      <c r="H3139" s="1" t="s">
        <v>77</v>
      </c>
      <c r="I3139" s="2">
        <v>45687.0</v>
      </c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ht="15.75" customHeight="1">
      <c r="A3140" s="1" t="s">
        <v>6262</v>
      </c>
      <c r="B3140" s="1" t="s">
        <v>6263</v>
      </c>
      <c r="C3140" s="1">
        <v>1.3997879065E10</v>
      </c>
      <c r="D3140" s="1" t="s">
        <v>12</v>
      </c>
      <c r="E3140" s="1" t="s">
        <v>32</v>
      </c>
      <c r="F3140" s="1" t="s">
        <v>14</v>
      </c>
      <c r="G3140" s="1" t="s">
        <v>15</v>
      </c>
      <c r="H3140" s="1" t="s">
        <v>20</v>
      </c>
      <c r="I3140" s="2">
        <v>45687.0</v>
      </c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ht="15.75" customHeight="1">
      <c r="A3141" s="1" t="s">
        <v>848</v>
      </c>
      <c r="B3141" s="1" t="s">
        <v>6264</v>
      </c>
      <c r="C3141" s="1">
        <v>2.1983371099E10</v>
      </c>
      <c r="D3141" s="1" t="s">
        <v>12</v>
      </c>
      <c r="E3141" s="1" t="s">
        <v>13</v>
      </c>
      <c r="F3141" s="1" t="s">
        <v>14</v>
      </c>
      <c r="G3141" s="1" t="s">
        <v>15</v>
      </c>
      <c r="H3141" s="1" t="s">
        <v>20</v>
      </c>
      <c r="I3141" s="2">
        <v>45687.0</v>
      </c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ht="15.75" customHeight="1">
      <c r="A3142" s="1" t="s">
        <v>6265</v>
      </c>
      <c r="B3142" s="1" t="s">
        <v>6266</v>
      </c>
      <c r="C3142" s="1">
        <v>3.1975988459E10</v>
      </c>
      <c r="D3142" s="1" t="s">
        <v>12</v>
      </c>
      <c r="E3142" s="1" t="s">
        <v>32</v>
      </c>
      <c r="F3142" s="1" t="s">
        <v>14</v>
      </c>
      <c r="G3142" s="1" t="s">
        <v>15</v>
      </c>
      <c r="H3142" s="1" t="s">
        <v>20</v>
      </c>
      <c r="I3142" s="2">
        <v>45687.0</v>
      </c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ht="15.75" customHeight="1">
      <c r="A3143" s="1" t="s">
        <v>6267</v>
      </c>
      <c r="B3143" s="1" t="s">
        <v>6268</v>
      </c>
      <c r="C3143" s="1">
        <v>1.1912074594E10</v>
      </c>
      <c r="D3143" s="1"/>
      <c r="E3143" s="1"/>
      <c r="F3143" s="1"/>
      <c r="G3143" s="1"/>
      <c r="H3143" s="1"/>
      <c r="I3143" s="2">
        <v>45687.0</v>
      </c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ht="15.75" customHeight="1">
      <c r="A3144" s="1" t="s">
        <v>6269</v>
      </c>
      <c r="B3144" s="1" t="s">
        <v>6270</v>
      </c>
      <c r="C3144" s="1">
        <v>4.6999847495E10</v>
      </c>
      <c r="D3144" s="1" t="s">
        <v>12</v>
      </c>
      <c r="E3144" s="1" t="s">
        <v>19</v>
      </c>
      <c r="F3144" s="1" t="s">
        <v>14</v>
      </c>
      <c r="G3144" s="1" t="s">
        <v>65</v>
      </c>
      <c r="H3144" s="1" t="s">
        <v>20</v>
      </c>
      <c r="I3144" s="2">
        <v>45687.0</v>
      </c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ht="15.75" customHeight="1">
      <c r="A3145" s="1" t="s">
        <v>6271</v>
      </c>
      <c r="B3145" s="1" t="s">
        <v>6272</v>
      </c>
      <c r="C3145" s="1">
        <v>5.51193677E8</v>
      </c>
      <c r="D3145" s="1" t="s">
        <v>12</v>
      </c>
      <c r="E3145" s="1" t="s">
        <v>32</v>
      </c>
      <c r="F3145" s="1" t="s">
        <v>14</v>
      </c>
      <c r="G3145" s="1" t="s">
        <v>65</v>
      </c>
      <c r="H3145" s="1" t="s">
        <v>33</v>
      </c>
      <c r="I3145" s="2">
        <v>45687.0</v>
      </c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ht="15.75" customHeight="1">
      <c r="A3146" s="1" t="s">
        <v>6273</v>
      </c>
      <c r="B3146" s="1" t="s">
        <v>6274</v>
      </c>
      <c r="C3146" s="1">
        <v>1.7996127723E10</v>
      </c>
      <c r="D3146" s="1" t="s">
        <v>12</v>
      </c>
      <c r="E3146" s="1" t="s">
        <v>93</v>
      </c>
      <c r="F3146" s="1" t="s">
        <v>14</v>
      </c>
      <c r="G3146" s="1" t="s">
        <v>65</v>
      </c>
      <c r="H3146" s="1" t="s">
        <v>33</v>
      </c>
      <c r="I3146" s="2">
        <v>45687.0</v>
      </c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ht="15.75" customHeight="1">
      <c r="A3147" s="1" t="s">
        <v>6275</v>
      </c>
      <c r="B3147" s="1" t="s">
        <v>6276</v>
      </c>
      <c r="C3147" s="1">
        <v>5.511959308335E12</v>
      </c>
      <c r="D3147" s="1" t="s">
        <v>12</v>
      </c>
      <c r="E3147" s="1" t="s">
        <v>13</v>
      </c>
      <c r="F3147" s="1" t="s">
        <v>14</v>
      </c>
      <c r="G3147" s="1" t="s">
        <v>15</v>
      </c>
      <c r="H3147" s="1" t="s">
        <v>16</v>
      </c>
      <c r="I3147" s="2">
        <v>45687.0</v>
      </c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ht="15.75" customHeight="1">
      <c r="A3148" s="1" t="s">
        <v>6277</v>
      </c>
      <c r="B3148" s="1" t="s">
        <v>6278</v>
      </c>
      <c r="C3148" s="1">
        <v>5.544999359269E12</v>
      </c>
      <c r="D3148" s="1" t="s">
        <v>12</v>
      </c>
      <c r="E3148" s="1" t="s">
        <v>13</v>
      </c>
      <c r="F3148" s="1" t="s">
        <v>14</v>
      </c>
      <c r="G3148" s="1" t="s">
        <v>15</v>
      </c>
      <c r="H3148" s="1" t="s">
        <v>77</v>
      </c>
      <c r="I3148" s="2">
        <v>45687.0</v>
      </c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ht="15.75" customHeight="1">
      <c r="A3149" s="1" t="s">
        <v>6279</v>
      </c>
      <c r="B3149" s="1" t="s">
        <v>6280</v>
      </c>
      <c r="C3149" s="1">
        <v>6.5992351636E10</v>
      </c>
      <c r="D3149" s="1" t="s">
        <v>12</v>
      </c>
      <c r="E3149" s="1" t="s">
        <v>32</v>
      </c>
      <c r="F3149" s="1" t="s">
        <v>14</v>
      </c>
      <c r="G3149" s="1" t="s">
        <v>65</v>
      </c>
      <c r="H3149" s="1" t="s">
        <v>20</v>
      </c>
      <c r="I3149" s="2">
        <v>45687.0</v>
      </c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ht="15.75" customHeight="1">
      <c r="A3150" s="1" t="s">
        <v>6281</v>
      </c>
      <c r="B3150" s="1" t="s">
        <v>6282</v>
      </c>
      <c r="C3150" s="1">
        <v>2.499919301E10</v>
      </c>
      <c r="D3150" s="1" t="s">
        <v>12</v>
      </c>
      <c r="E3150" s="1" t="s">
        <v>13</v>
      </c>
      <c r="F3150" s="1" t="s">
        <v>14</v>
      </c>
      <c r="G3150" s="1" t="s">
        <v>15</v>
      </c>
      <c r="H3150" s="1" t="s">
        <v>84</v>
      </c>
      <c r="I3150" s="2">
        <v>45687.0</v>
      </c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ht="15.75" customHeight="1">
      <c r="A3151" s="1" t="s">
        <v>6283</v>
      </c>
      <c r="B3151" s="1" t="s">
        <v>6284</v>
      </c>
      <c r="C3151" s="1">
        <v>2.1981478677E10</v>
      </c>
      <c r="D3151" s="1" t="s">
        <v>12</v>
      </c>
      <c r="E3151" s="1" t="s">
        <v>27</v>
      </c>
      <c r="F3151" s="1" t="s">
        <v>14</v>
      </c>
      <c r="G3151" s="1" t="s">
        <v>65</v>
      </c>
      <c r="H3151" s="1" t="s">
        <v>59</v>
      </c>
      <c r="I3151" s="2">
        <v>45687.0</v>
      </c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ht="15.75" customHeight="1">
      <c r="A3152" s="1" t="s">
        <v>918</v>
      </c>
      <c r="B3152" s="1" t="s">
        <v>6285</v>
      </c>
      <c r="C3152" s="1" t="s">
        <v>6286</v>
      </c>
      <c r="D3152" s="1" t="s">
        <v>12</v>
      </c>
      <c r="E3152" s="1" t="s">
        <v>32</v>
      </c>
      <c r="F3152" s="1" t="s">
        <v>14</v>
      </c>
      <c r="G3152" s="1" t="s">
        <v>65</v>
      </c>
      <c r="H3152" s="1" t="s">
        <v>59</v>
      </c>
      <c r="I3152" s="2">
        <v>45687.0</v>
      </c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ht="15.75" customHeight="1">
      <c r="A3153" s="1" t="s">
        <v>6287</v>
      </c>
      <c r="B3153" s="1" t="s">
        <v>6288</v>
      </c>
      <c r="C3153" s="1">
        <v>1.9992375757E10</v>
      </c>
      <c r="D3153" s="1" t="s">
        <v>12</v>
      </c>
      <c r="E3153" s="1" t="s">
        <v>24</v>
      </c>
      <c r="F3153" s="1" t="s">
        <v>14</v>
      </c>
      <c r="G3153" s="1" t="s">
        <v>15</v>
      </c>
      <c r="H3153" s="1" t="s">
        <v>20</v>
      </c>
      <c r="I3153" s="2">
        <v>45687.0</v>
      </c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ht="15.75" customHeight="1">
      <c r="A3154" s="1" t="s">
        <v>207</v>
      </c>
      <c r="B3154" s="1" t="s">
        <v>6289</v>
      </c>
      <c r="C3154" s="1">
        <v>6.1998367276E10</v>
      </c>
      <c r="D3154" s="1" t="s">
        <v>12</v>
      </c>
      <c r="E3154" s="1" t="s">
        <v>24</v>
      </c>
      <c r="F3154" s="1" t="s">
        <v>14</v>
      </c>
      <c r="G3154" s="1" t="s">
        <v>15</v>
      </c>
      <c r="H3154" s="1" t="s">
        <v>59</v>
      </c>
      <c r="I3154" s="2">
        <v>45687.0</v>
      </c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ht="15.75" customHeight="1">
      <c r="A3155" s="1" t="s">
        <v>6290</v>
      </c>
      <c r="B3155" s="1" t="s">
        <v>6291</v>
      </c>
      <c r="C3155" s="1">
        <v>2.4998454823E10</v>
      </c>
      <c r="D3155" s="1" t="s">
        <v>12</v>
      </c>
      <c r="E3155" s="1" t="s">
        <v>19</v>
      </c>
      <c r="F3155" s="1" t="s">
        <v>14</v>
      </c>
      <c r="G3155" s="1" t="s">
        <v>65</v>
      </c>
      <c r="H3155" s="1" t="s">
        <v>20</v>
      </c>
      <c r="I3155" s="2">
        <v>45687.0</v>
      </c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ht="15.75" customHeight="1">
      <c r="A3156" s="1" t="s">
        <v>6292</v>
      </c>
      <c r="B3156" s="1" t="s">
        <v>6293</v>
      </c>
      <c r="C3156" s="1" t="s">
        <v>6294</v>
      </c>
      <c r="D3156" s="1" t="s">
        <v>12</v>
      </c>
      <c r="E3156" s="1" t="s">
        <v>13</v>
      </c>
      <c r="F3156" s="1" t="s">
        <v>14</v>
      </c>
      <c r="G3156" s="1" t="s">
        <v>65</v>
      </c>
      <c r="H3156" s="1" t="s">
        <v>59</v>
      </c>
      <c r="I3156" s="2">
        <v>45687.0</v>
      </c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ht="15.75" customHeight="1">
      <c r="A3157" s="1" t="s">
        <v>6295</v>
      </c>
      <c r="B3157" s="1" t="s">
        <v>6296</v>
      </c>
      <c r="C3157" s="1">
        <v>9.9984967293E10</v>
      </c>
      <c r="D3157" s="1" t="s">
        <v>12</v>
      </c>
      <c r="E3157" s="1" t="s">
        <v>47</v>
      </c>
      <c r="F3157" s="1" t="s">
        <v>14</v>
      </c>
      <c r="G3157" s="1" t="s">
        <v>15</v>
      </c>
      <c r="H3157" s="1" t="s">
        <v>20</v>
      </c>
      <c r="I3157" s="2">
        <v>45687.0</v>
      </c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ht="15.75" customHeight="1">
      <c r="A3158" s="1" t="s">
        <v>6297</v>
      </c>
      <c r="B3158" s="1" t="s">
        <v>6298</v>
      </c>
      <c r="C3158" s="1">
        <v>6.1998243257E10</v>
      </c>
      <c r="D3158" s="1" t="s">
        <v>12</v>
      </c>
      <c r="E3158" s="1" t="s">
        <v>13</v>
      </c>
      <c r="F3158" s="1" t="s">
        <v>14</v>
      </c>
      <c r="G3158" s="1" t="s">
        <v>15</v>
      </c>
      <c r="H3158" s="1" t="s">
        <v>59</v>
      </c>
      <c r="I3158" s="2">
        <v>45687.0</v>
      </c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ht="15.75" customHeight="1">
      <c r="A3159" s="1" t="s">
        <v>6299</v>
      </c>
      <c r="B3159" s="1" t="s">
        <v>6300</v>
      </c>
      <c r="C3159" s="1">
        <v>1.199422853E10</v>
      </c>
      <c r="D3159" s="1" t="s">
        <v>12</v>
      </c>
      <c r="E3159" s="1" t="s">
        <v>32</v>
      </c>
      <c r="F3159" s="1" t="s">
        <v>14</v>
      </c>
      <c r="G3159" s="1" t="s">
        <v>15</v>
      </c>
      <c r="H3159" s="1" t="s">
        <v>62</v>
      </c>
      <c r="I3159" s="2">
        <v>45687.0</v>
      </c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ht="15.75" customHeight="1">
      <c r="A3160" s="1" t="s">
        <v>6301</v>
      </c>
      <c r="B3160" s="1" t="s">
        <v>6302</v>
      </c>
      <c r="C3160" s="1">
        <v>7.5999988212E10</v>
      </c>
      <c r="D3160" s="1" t="s">
        <v>12</v>
      </c>
      <c r="E3160" s="1" t="s">
        <v>32</v>
      </c>
      <c r="F3160" s="1" t="s">
        <v>14</v>
      </c>
      <c r="G3160" s="1" t="s">
        <v>65</v>
      </c>
      <c r="H3160" s="1" t="s">
        <v>33</v>
      </c>
      <c r="I3160" s="2">
        <v>45687.0</v>
      </c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ht="15.75" customHeight="1">
      <c r="A3161" s="1" t="s">
        <v>6303</v>
      </c>
      <c r="B3161" s="1" t="s">
        <v>6304</v>
      </c>
      <c r="C3161" s="1">
        <v>1.1959860372E10</v>
      </c>
      <c r="D3161" s="1" t="s">
        <v>12</v>
      </c>
      <c r="E3161" s="1" t="s">
        <v>71</v>
      </c>
      <c r="F3161" s="1" t="s">
        <v>14</v>
      </c>
      <c r="G3161" s="1" t="s">
        <v>15</v>
      </c>
      <c r="H3161" s="1" t="s">
        <v>20</v>
      </c>
      <c r="I3161" s="2">
        <v>45687.0</v>
      </c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ht="15.75" customHeight="1">
      <c r="A3162" s="1" t="s">
        <v>6305</v>
      </c>
      <c r="B3162" s="1" t="s">
        <v>6306</v>
      </c>
      <c r="C3162" s="1">
        <v>9.299127961E10</v>
      </c>
      <c r="D3162" s="1" t="s">
        <v>12</v>
      </c>
      <c r="E3162" s="1" t="s">
        <v>93</v>
      </c>
      <c r="F3162" s="1" t="s">
        <v>14</v>
      </c>
      <c r="G3162" s="1" t="s">
        <v>65</v>
      </c>
      <c r="H3162" s="1" t="s">
        <v>20</v>
      </c>
      <c r="I3162" s="2">
        <v>45687.0</v>
      </c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ht="15.75" customHeight="1">
      <c r="A3163" s="1" t="s">
        <v>6307</v>
      </c>
      <c r="B3163" s="1" t="s">
        <v>6308</v>
      </c>
      <c r="C3163" s="1">
        <v>9.2994751471E10</v>
      </c>
      <c r="D3163" s="1" t="s">
        <v>12</v>
      </c>
      <c r="E3163" s="1" t="s">
        <v>111</v>
      </c>
      <c r="F3163" s="1" t="s">
        <v>14</v>
      </c>
      <c r="G3163" s="1" t="s">
        <v>65</v>
      </c>
      <c r="H3163" s="1" t="s">
        <v>59</v>
      </c>
      <c r="I3163" s="2">
        <v>45687.0</v>
      </c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ht="15.75" customHeight="1">
      <c r="A3164" s="1" t="s">
        <v>6309</v>
      </c>
      <c r="B3164" s="1" t="s">
        <v>6310</v>
      </c>
      <c r="C3164" s="1">
        <v>5.581998108965E12</v>
      </c>
      <c r="D3164" s="1" t="s">
        <v>12</v>
      </c>
      <c r="E3164" s="1" t="s">
        <v>13</v>
      </c>
      <c r="F3164" s="1" t="s">
        <v>14</v>
      </c>
      <c r="G3164" s="1" t="s">
        <v>15</v>
      </c>
      <c r="H3164" s="1" t="s">
        <v>33</v>
      </c>
      <c r="I3164" s="2">
        <v>45687.0</v>
      </c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ht="15.75" customHeight="1">
      <c r="A3165" s="1" t="s">
        <v>6311</v>
      </c>
      <c r="B3165" s="1" t="s">
        <v>6312</v>
      </c>
      <c r="C3165" s="1">
        <v>6.799868677E10</v>
      </c>
      <c r="D3165" s="1" t="s">
        <v>12</v>
      </c>
      <c r="E3165" s="1" t="s">
        <v>24</v>
      </c>
      <c r="F3165" s="1" t="s">
        <v>14</v>
      </c>
      <c r="G3165" s="1" t="s">
        <v>15</v>
      </c>
      <c r="H3165" s="1" t="s">
        <v>20</v>
      </c>
      <c r="I3165" s="2">
        <v>45687.0</v>
      </c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ht="15.75" customHeight="1">
      <c r="A3166" s="1" t="s">
        <v>6313</v>
      </c>
      <c r="B3166" s="1" t="s">
        <v>6314</v>
      </c>
      <c r="C3166" s="1">
        <v>1.1966143917E10</v>
      </c>
      <c r="D3166" s="1" t="s">
        <v>12</v>
      </c>
      <c r="E3166" s="1" t="s">
        <v>32</v>
      </c>
      <c r="F3166" s="1" t="s">
        <v>14</v>
      </c>
      <c r="G3166" s="1" t="s">
        <v>15</v>
      </c>
      <c r="H3166" s="1" t="s">
        <v>77</v>
      </c>
      <c r="I3166" s="2">
        <v>45687.0</v>
      </c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ht="15.75" customHeight="1">
      <c r="A3167" s="1" t="s">
        <v>6315</v>
      </c>
      <c r="B3167" s="1" t="s">
        <v>6316</v>
      </c>
      <c r="C3167" s="1">
        <v>1.5997573334E10</v>
      </c>
      <c r="D3167" s="1" t="s">
        <v>12</v>
      </c>
      <c r="E3167" s="1" t="s">
        <v>13</v>
      </c>
      <c r="F3167" s="1" t="s">
        <v>14</v>
      </c>
      <c r="G3167" s="1" t="s">
        <v>15</v>
      </c>
      <c r="H3167" s="1" t="s">
        <v>20</v>
      </c>
      <c r="I3167" s="2">
        <v>45687.0</v>
      </c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ht="15.75" customHeight="1">
      <c r="A3168" s="1" t="s">
        <v>6317</v>
      </c>
      <c r="B3168" s="1" t="s">
        <v>6318</v>
      </c>
      <c r="C3168" s="1">
        <v>6.9985013466E10</v>
      </c>
      <c r="D3168" s="1" t="s">
        <v>12</v>
      </c>
      <c r="E3168" s="1" t="s">
        <v>13</v>
      </c>
      <c r="F3168" s="1" t="s">
        <v>14</v>
      </c>
      <c r="G3168" s="1" t="s">
        <v>15</v>
      </c>
      <c r="H3168" s="1" t="s">
        <v>48</v>
      </c>
      <c r="I3168" s="2">
        <v>45687.0</v>
      </c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ht="15.75" customHeight="1">
      <c r="A3169" s="1" t="s">
        <v>6319</v>
      </c>
      <c r="B3169" s="1" t="s">
        <v>6320</v>
      </c>
      <c r="C3169" s="1">
        <v>7.3988686977E10</v>
      </c>
      <c r="D3169" s="1" t="s">
        <v>12</v>
      </c>
      <c r="E3169" s="1" t="s">
        <v>32</v>
      </c>
      <c r="F3169" s="1" t="s">
        <v>14</v>
      </c>
      <c r="G3169" s="1" t="s">
        <v>15</v>
      </c>
      <c r="H3169" s="1" t="s">
        <v>51</v>
      </c>
      <c r="I3169" s="2">
        <v>45687.0</v>
      </c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ht="15.75" customHeight="1">
      <c r="A3170" s="1" t="s">
        <v>6321</v>
      </c>
      <c r="B3170" s="1" t="s">
        <v>6322</v>
      </c>
      <c r="C3170" s="1">
        <v>6.3991391592E10</v>
      </c>
      <c r="D3170" s="1" t="s">
        <v>12</v>
      </c>
      <c r="E3170" s="1" t="s">
        <v>13</v>
      </c>
      <c r="F3170" s="1" t="s">
        <v>14</v>
      </c>
      <c r="G3170" s="1" t="s">
        <v>15</v>
      </c>
      <c r="H3170" s="1" t="s">
        <v>84</v>
      </c>
      <c r="I3170" s="2">
        <v>45687.0</v>
      </c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ht="15.75" customHeight="1">
      <c r="A3171" s="1" t="s">
        <v>6323</v>
      </c>
      <c r="B3171" s="1" t="s">
        <v>6324</v>
      </c>
      <c r="C3171" s="1">
        <v>9.9992065633E10</v>
      </c>
      <c r="D3171" s="1" t="s">
        <v>12</v>
      </c>
      <c r="E3171" s="1" t="s">
        <v>32</v>
      </c>
      <c r="F3171" s="1" t="s">
        <v>14</v>
      </c>
      <c r="G3171" s="1" t="s">
        <v>15</v>
      </c>
      <c r="H3171" s="1" t="s">
        <v>33</v>
      </c>
      <c r="I3171" s="2">
        <v>45687.0</v>
      </c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ht="15.75" customHeight="1">
      <c r="A3172" s="1" t="s">
        <v>6325</v>
      </c>
      <c r="B3172" s="1" t="s">
        <v>6326</v>
      </c>
      <c r="C3172" s="1" t="s">
        <v>6327</v>
      </c>
      <c r="D3172" s="1" t="s">
        <v>12</v>
      </c>
      <c r="E3172" s="1" t="s">
        <v>93</v>
      </c>
      <c r="F3172" s="1" t="s">
        <v>14</v>
      </c>
      <c r="G3172" s="1" t="s">
        <v>15</v>
      </c>
      <c r="H3172" s="1" t="s">
        <v>59</v>
      </c>
      <c r="I3172" s="2">
        <v>45687.0</v>
      </c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ht="15.75" customHeight="1">
      <c r="A3173" s="1" t="s">
        <v>6328</v>
      </c>
      <c r="B3173" s="1" t="s">
        <v>6329</v>
      </c>
      <c r="C3173" s="1" t="s">
        <v>6330</v>
      </c>
      <c r="D3173" s="1" t="s">
        <v>12</v>
      </c>
      <c r="E3173" s="1" t="s">
        <v>13</v>
      </c>
      <c r="F3173" s="1" t="s">
        <v>14</v>
      </c>
      <c r="G3173" s="1" t="s">
        <v>15</v>
      </c>
      <c r="H3173" s="1" t="s">
        <v>114</v>
      </c>
      <c r="I3173" s="2">
        <v>45687.0</v>
      </c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ht="15.75" customHeight="1">
      <c r="A3174" s="1" t="s">
        <v>6331</v>
      </c>
      <c r="B3174" s="1" t="s">
        <v>6332</v>
      </c>
      <c r="C3174" s="1">
        <v>5.199448758E10</v>
      </c>
      <c r="D3174" s="1" t="s">
        <v>12</v>
      </c>
      <c r="E3174" s="1" t="s">
        <v>32</v>
      </c>
      <c r="F3174" s="1" t="s">
        <v>14</v>
      </c>
      <c r="G3174" s="1" t="s">
        <v>15</v>
      </c>
      <c r="H3174" s="1" t="s">
        <v>200</v>
      </c>
      <c r="I3174" s="2">
        <v>45687.0</v>
      </c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ht="15.75" customHeight="1">
      <c r="A3175" s="1" t="s">
        <v>6333</v>
      </c>
      <c r="B3175" s="1" t="s">
        <v>6334</v>
      </c>
      <c r="C3175" s="1">
        <v>2.197389671E10</v>
      </c>
      <c r="D3175" s="1" t="s">
        <v>12</v>
      </c>
      <c r="E3175" s="1" t="s">
        <v>13</v>
      </c>
      <c r="F3175" s="1" t="s">
        <v>14</v>
      </c>
      <c r="G3175" s="1" t="s">
        <v>15</v>
      </c>
      <c r="H3175" s="1" t="s">
        <v>20</v>
      </c>
      <c r="I3175" s="2">
        <v>45687.0</v>
      </c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ht="15.75" customHeight="1">
      <c r="A3176" s="1" t="s">
        <v>6335</v>
      </c>
      <c r="B3176" s="1" t="s">
        <v>6336</v>
      </c>
      <c r="C3176" s="1">
        <v>5.511974654168E12</v>
      </c>
      <c r="D3176" s="1" t="s">
        <v>12</v>
      </c>
      <c r="E3176" s="1" t="s">
        <v>13</v>
      </c>
      <c r="F3176" s="1" t="s">
        <v>14</v>
      </c>
      <c r="G3176" s="1" t="s">
        <v>65</v>
      </c>
      <c r="H3176" s="1" t="s">
        <v>20</v>
      </c>
      <c r="I3176" s="2">
        <v>45687.0</v>
      </c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ht="15.75" customHeight="1">
      <c r="A3177" s="1" t="s">
        <v>2043</v>
      </c>
      <c r="B3177" s="1" t="s">
        <v>6337</v>
      </c>
      <c r="C3177" s="1">
        <v>1.9991598429E10</v>
      </c>
      <c r="D3177" s="1" t="s">
        <v>12</v>
      </c>
      <c r="E3177" s="1" t="s">
        <v>19</v>
      </c>
      <c r="F3177" s="1" t="s">
        <v>14</v>
      </c>
      <c r="G3177" s="1" t="s">
        <v>65</v>
      </c>
      <c r="H3177" s="1" t="s">
        <v>20</v>
      </c>
      <c r="I3177" s="2">
        <v>45687.0</v>
      </c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ht="15.75" customHeight="1">
      <c r="A3178" s="1" t="s">
        <v>6338</v>
      </c>
      <c r="B3178" s="1" t="s">
        <v>6339</v>
      </c>
      <c r="C3178" s="1">
        <v>6.8999790014E10</v>
      </c>
      <c r="D3178" s="1" t="s">
        <v>12</v>
      </c>
      <c r="E3178" s="1" t="s">
        <v>333</v>
      </c>
      <c r="F3178" s="1" t="s">
        <v>14</v>
      </c>
      <c r="G3178" s="1" t="s">
        <v>15</v>
      </c>
      <c r="H3178" s="1" t="s">
        <v>20</v>
      </c>
      <c r="I3178" s="2">
        <v>45687.0</v>
      </c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ht="15.75" customHeight="1">
      <c r="A3179" s="1" t="s">
        <v>6340</v>
      </c>
      <c r="B3179" s="1" t="s">
        <v>6341</v>
      </c>
      <c r="C3179" s="1" t="s">
        <v>6342</v>
      </c>
      <c r="D3179" s="1" t="s">
        <v>12</v>
      </c>
      <c r="E3179" s="1" t="s">
        <v>32</v>
      </c>
      <c r="F3179" s="1" t="s">
        <v>14</v>
      </c>
      <c r="G3179" s="1" t="s">
        <v>15</v>
      </c>
      <c r="H3179" s="1" t="s">
        <v>33</v>
      </c>
      <c r="I3179" s="2">
        <v>45687.0</v>
      </c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ht="15.75" customHeight="1">
      <c r="A3180" s="1" t="s">
        <v>72</v>
      </c>
      <c r="B3180" s="1" t="s">
        <v>6343</v>
      </c>
      <c r="C3180" s="1">
        <v>8.4988327291E10</v>
      </c>
      <c r="D3180" s="1" t="s">
        <v>12</v>
      </c>
      <c r="E3180" s="1" t="s">
        <v>13</v>
      </c>
      <c r="F3180" s="1" t="s">
        <v>14</v>
      </c>
      <c r="G3180" s="1" t="s">
        <v>15</v>
      </c>
      <c r="H3180" s="1" t="s">
        <v>20</v>
      </c>
      <c r="I3180" s="2">
        <v>45687.0</v>
      </c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ht="15.75" customHeight="1">
      <c r="A3181" s="1" t="s">
        <v>6344</v>
      </c>
      <c r="B3181" s="1" t="s">
        <v>6345</v>
      </c>
      <c r="C3181" s="1">
        <v>2.1970398822E10</v>
      </c>
      <c r="D3181" s="1" t="s">
        <v>12</v>
      </c>
      <c r="E3181" s="1" t="s">
        <v>13</v>
      </c>
      <c r="F3181" s="1" t="s">
        <v>14</v>
      </c>
      <c r="G3181" s="1" t="s">
        <v>15</v>
      </c>
      <c r="H3181" s="1" t="s">
        <v>48</v>
      </c>
      <c r="I3181" s="2">
        <v>45687.0</v>
      </c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ht="15.75" customHeight="1">
      <c r="A3182" s="1" t="s">
        <v>6250</v>
      </c>
      <c r="B3182" s="1" t="s">
        <v>6346</v>
      </c>
      <c r="C3182" s="1">
        <v>4.8999973231E10</v>
      </c>
      <c r="D3182" s="1" t="s">
        <v>12</v>
      </c>
      <c r="E3182" s="1" t="s">
        <v>32</v>
      </c>
      <c r="F3182" s="1" t="s">
        <v>14</v>
      </c>
      <c r="G3182" s="1" t="s">
        <v>15</v>
      </c>
      <c r="H3182" s="1" t="s">
        <v>200</v>
      </c>
      <c r="I3182" s="2">
        <v>45687.0</v>
      </c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ht="15.75" customHeight="1">
      <c r="A3183" s="1" t="s">
        <v>6347</v>
      </c>
      <c r="B3183" s="1" t="s">
        <v>6348</v>
      </c>
      <c r="C3183" s="1">
        <v>3.499631102E10</v>
      </c>
      <c r="D3183" s="1" t="s">
        <v>12</v>
      </c>
      <c r="E3183" s="1" t="s">
        <v>13</v>
      </c>
      <c r="F3183" s="1" t="s">
        <v>14</v>
      </c>
      <c r="G3183" s="1" t="s">
        <v>15</v>
      </c>
      <c r="H3183" s="1" t="s">
        <v>20</v>
      </c>
      <c r="I3183" s="2">
        <v>45687.0</v>
      </c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ht="15.75" customHeight="1">
      <c r="A3184" s="1" t="s">
        <v>6349</v>
      </c>
      <c r="B3184" s="1" t="s">
        <v>6350</v>
      </c>
      <c r="C3184" s="1">
        <v>5.4999221971E10</v>
      </c>
      <c r="D3184" s="1"/>
      <c r="E3184" s="1"/>
      <c r="F3184" s="1"/>
      <c r="G3184" s="1"/>
      <c r="H3184" s="1"/>
      <c r="I3184" s="2">
        <v>45687.0</v>
      </c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ht="15.75" customHeight="1">
      <c r="A3185" s="1" t="s">
        <v>1325</v>
      </c>
      <c r="B3185" s="1" t="s">
        <v>6351</v>
      </c>
      <c r="C3185" s="1">
        <v>8.3993136123E10</v>
      </c>
      <c r="D3185" s="1" t="s">
        <v>12</v>
      </c>
      <c r="E3185" s="1" t="s">
        <v>13</v>
      </c>
      <c r="F3185" s="1" t="s">
        <v>14</v>
      </c>
      <c r="G3185" s="1" t="s">
        <v>15</v>
      </c>
      <c r="H3185" s="1" t="s">
        <v>20</v>
      </c>
      <c r="I3185" s="2">
        <v>45687.0</v>
      </c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ht="15.75" customHeight="1">
      <c r="A3186" s="1" t="s">
        <v>6352</v>
      </c>
      <c r="B3186" s="1" t="s">
        <v>6353</v>
      </c>
      <c r="C3186" s="1" t="s">
        <v>6354</v>
      </c>
      <c r="D3186" s="1" t="s">
        <v>12</v>
      </c>
      <c r="E3186" s="1" t="s">
        <v>13</v>
      </c>
      <c r="F3186" s="1" t="s">
        <v>14</v>
      </c>
      <c r="G3186" s="1" t="s">
        <v>15</v>
      </c>
      <c r="H3186" s="1" t="s">
        <v>3528</v>
      </c>
      <c r="I3186" s="2">
        <v>45687.0</v>
      </c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ht="15.75" customHeight="1">
      <c r="A3187" s="1" t="s">
        <v>6355</v>
      </c>
      <c r="B3187" s="1" t="s">
        <v>6356</v>
      </c>
      <c r="C3187" s="1">
        <v>9.8984567994E10</v>
      </c>
      <c r="D3187" s="1" t="s">
        <v>12</v>
      </c>
      <c r="E3187" s="1" t="s">
        <v>39</v>
      </c>
      <c r="F3187" s="1" t="s">
        <v>14</v>
      </c>
      <c r="G3187" s="1" t="s">
        <v>15</v>
      </c>
      <c r="H3187" s="1" t="s">
        <v>20</v>
      </c>
      <c r="I3187" s="2">
        <v>45687.0</v>
      </c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ht="15.75" customHeight="1">
      <c r="A3188" s="1" t="s">
        <v>1187</v>
      </c>
      <c r="B3188" s="1" t="s">
        <v>6357</v>
      </c>
      <c r="C3188" s="1" t="s">
        <v>6358</v>
      </c>
      <c r="D3188" s="1" t="s">
        <v>12</v>
      </c>
      <c r="E3188" s="1" t="s">
        <v>13</v>
      </c>
      <c r="F3188" s="1" t="s">
        <v>14</v>
      </c>
      <c r="G3188" s="1" t="s">
        <v>15</v>
      </c>
      <c r="H3188" s="1" t="s">
        <v>48</v>
      </c>
      <c r="I3188" s="2">
        <v>45687.0</v>
      </c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ht="15.75" customHeight="1">
      <c r="A3189" s="1" t="s">
        <v>6359</v>
      </c>
      <c r="B3189" s="1" t="s">
        <v>6360</v>
      </c>
      <c r="C3189" s="1">
        <v>4.8984274704E10</v>
      </c>
      <c r="D3189" s="1" t="s">
        <v>12</v>
      </c>
      <c r="E3189" s="1" t="s">
        <v>32</v>
      </c>
      <c r="F3189" s="1" t="s">
        <v>14</v>
      </c>
      <c r="G3189" s="1" t="s">
        <v>15</v>
      </c>
      <c r="H3189" s="1" t="s">
        <v>200</v>
      </c>
      <c r="I3189" s="2">
        <v>45687.0</v>
      </c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ht="15.75" customHeight="1">
      <c r="A3190" s="1" t="s">
        <v>6361</v>
      </c>
      <c r="B3190" s="1" t="s">
        <v>6362</v>
      </c>
      <c r="C3190" s="1">
        <v>9.2994658351E10</v>
      </c>
      <c r="D3190" s="1" t="s">
        <v>12</v>
      </c>
      <c r="E3190" s="1" t="s">
        <v>19</v>
      </c>
      <c r="F3190" s="1" t="s">
        <v>14</v>
      </c>
      <c r="G3190" s="1" t="s">
        <v>65</v>
      </c>
      <c r="H3190" s="1" t="s">
        <v>20</v>
      </c>
      <c r="I3190" s="2">
        <v>45687.0</v>
      </c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ht="15.75" customHeight="1">
      <c r="A3191" s="1" t="s">
        <v>3139</v>
      </c>
      <c r="B3191" s="1" t="s">
        <v>6363</v>
      </c>
      <c r="C3191" s="1">
        <v>2.4998197538E10</v>
      </c>
      <c r="D3191" s="1" t="s">
        <v>12</v>
      </c>
      <c r="E3191" s="1" t="s">
        <v>13</v>
      </c>
      <c r="F3191" s="1" t="s">
        <v>14</v>
      </c>
      <c r="G3191" s="1" t="s">
        <v>65</v>
      </c>
      <c r="H3191" s="1" t="s">
        <v>59</v>
      </c>
      <c r="I3191" s="2">
        <v>45687.0</v>
      </c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ht="15.75" customHeight="1">
      <c r="A3192" s="1" t="s">
        <v>6364</v>
      </c>
      <c r="B3192" s="1" t="s">
        <v>6365</v>
      </c>
      <c r="C3192" s="1">
        <v>9.2984696858E10</v>
      </c>
      <c r="D3192" s="1" t="s">
        <v>12</v>
      </c>
      <c r="E3192" s="1" t="s">
        <v>32</v>
      </c>
      <c r="F3192" s="1" t="s">
        <v>14</v>
      </c>
      <c r="G3192" s="1" t="s">
        <v>15</v>
      </c>
      <c r="H3192" s="1" t="s">
        <v>33</v>
      </c>
      <c r="I3192" s="2">
        <v>45687.0</v>
      </c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ht="15.75" customHeight="1">
      <c r="A3193" s="1" t="s">
        <v>6366</v>
      </c>
      <c r="B3193" s="1" t="s">
        <v>6367</v>
      </c>
      <c r="C3193" s="1">
        <v>1.1994478065E10</v>
      </c>
      <c r="D3193" s="1" t="s">
        <v>12</v>
      </c>
      <c r="E3193" s="1" t="s">
        <v>32</v>
      </c>
      <c r="F3193" s="1" t="s">
        <v>14</v>
      </c>
      <c r="G3193" s="1" t="s">
        <v>15</v>
      </c>
      <c r="H3193" s="1" t="s">
        <v>62</v>
      </c>
      <c r="I3193" s="2">
        <v>45687.0</v>
      </c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ht="15.75" customHeight="1">
      <c r="A3194" s="1" t="s">
        <v>6368</v>
      </c>
      <c r="B3194" s="1" t="s">
        <v>6369</v>
      </c>
      <c r="C3194" s="1">
        <v>8.3996712876E10</v>
      </c>
      <c r="D3194" s="1" t="s">
        <v>12</v>
      </c>
      <c r="E3194" s="1" t="s">
        <v>47</v>
      </c>
      <c r="F3194" s="1" t="s">
        <v>14</v>
      </c>
      <c r="G3194" s="1" t="s">
        <v>15</v>
      </c>
      <c r="H3194" s="1" t="s">
        <v>20</v>
      </c>
      <c r="I3194" s="2">
        <v>45687.0</v>
      </c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ht="15.75" customHeight="1">
      <c r="A3195" s="1" t="s">
        <v>6370</v>
      </c>
      <c r="B3195" s="1" t="s">
        <v>6371</v>
      </c>
      <c r="C3195" s="1">
        <v>8.59972696E10</v>
      </c>
      <c r="D3195" s="1" t="s">
        <v>12</v>
      </c>
      <c r="E3195" s="1" t="s">
        <v>27</v>
      </c>
      <c r="F3195" s="1" t="s">
        <v>14</v>
      </c>
      <c r="G3195" s="1" t="s">
        <v>15</v>
      </c>
      <c r="H3195" s="1" t="s">
        <v>59</v>
      </c>
      <c r="I3195" s="2">
        <v>45687.0</v>
      </c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ht="15.75" customHeight="1">
      <c r="A3196" s="1" t="s">
        <v>2090</v>
      </c>
      <c r="B3196" s="1" t="s">
        <v>6372</v>
      </c>
      <c r="C3196" s="1">
        <v>7.1999948794E10</v>
      </c>
      <c r="D3196" s="1" t="s">
        <v>12</v>
      </c>
      <c r="E3196" s="1" t="s">
        <v>32</v>
      </c>
      <c r="F3196" s="1" t="s">
        <v>14</v>
      </c>
      <c r="G3196" s="1" t="s">
        <v>15</v>
      </c>
      <c r="H3196" s="1" t="s">
        <v>20</v>
      </c>
      <c r="I3196" s="2">
        <v>45687.0</v>
      </c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ht="15.75" customHeight="1">
      <c r="A3197" s="1" t="s">
        <v>6373</v>
      </c>
      <c r="B3197" s="1" t="s">
        <v>6374</v>
      </c>
      <c r="C3197" s="1">
        <v>2.7998702965E10</v>
      </c>
      <c r="D3197" s="1" t="s">
        <v>12</v>
      </c>
      <c r="E3197" s="1" t="s">
        <v>27</v>
      </c>
      <c r="F3197" s="1" t="s">
        <v>14</v>
      </c>
      <c r="G3197" s="1" t="s">
        <v>15</v>
      </c>
      <c r="H3197" s="1" t="s">
        <v>20</v>
      </c>
      <c r="I3197" s="2">
        <v>45687.0</v>
      </c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ht="15.75" customHeight="1">
      <c r="A3198" s="1" t="s">
        <v>6375</v>
      </c>
      <c r="B3198" s="1" t="s">
        <v>6376</v>
      </c>
      <c r="C3198" s="1">
        <v>3.4996710689E10</v>
      </c>
      <c r="D3198" s="1" t="s">
        <v>12</v>
      </c>
      <c r="E3198" s="1" t="s">
        <v>32</v>
      </c>
      <c r="F3198" s="1" t="s">
        <v>14</v>
      </c>
      <c r="G3198" s="1" t="s">
        <v>15</v>
      </c>
      <c r="H3198" s="1" t="s">
        <v>77</v>
      </c>
      <c r="I3198" s="2">
        <v>45687.0</v>
      </c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ht="15.75" customHeight="1">
      <c r="A3199" s="1" t="s">
        <v>6377</v>
      </c>
      <c r="B3199" s="1" t="s">
        <v>6378</v>
      </c>
      <c r="C3199" s="1">
        <v>1.9971186156E10</v>
      </c>
      <c r="D3199" s="1" t="s">
        <v>12</v>
      </c>
      <c r="E3199" s="1" t="s">
        <v>68</v>
      </c>
      <c r="F3199" s="1" t="s">
        <v>14</v>
      </c>
      <c r="G3199" s="1" t="s">
        <v>65</v>
      </c>
      <c r="H3199" s="1" t="s">
        <v>20</v>
      </c>
      <c r="I3199" s="2">
        <v>45687.0</v>
      </c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ht="15.75" customHeight="1">
      <c r="A3200" s="1" t="s">
        <v>6379</v>
      </c>
      <c r="B3200" s="1" t="s">
        <v>6380</v>
      </c>
      <c r="C3200" s="1">
        <v>3.89991421E10</v>
      </c>
      <c r="D3200" s="1" t="s">
        <v>12</v>
      </c>
      <c r="E3200" s="1" t="s">
        <v>24</v>
      </c>
      <c r="F3200" s="1" t="s">
        <v>14</v>
      </c>
      <c r="G3200" s="1" t="s">
        <v>15</v>
      </c>
      <c r="H3200" s="1" t="s">
        <v>48</v>
      </c>
      <c r="I3200" s="2">
        <v>45687.0</v>
      </c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ht="15.75" customHeight="1">
      <c r="A3201" s="1" t="s">
        <v>6381</v>
      </c>
      <c r="B3201" s="1" t="s">
        <v>6382</v>
      </c>
      <c r="C3201" s="1">
        <v>1.1968261108E10</v>
      </c>
      <c r="D3201" s="1" t="s">
        <v>12</v>
      </c>
      <c r="E3201" s="1" t="s">
        <v>13</v>
      </c>
      <c r="F3201" s="1" t="s">
        <v>14</v>
      </c>
      <c r="G3201" s="1" t="s">
        <v>15</v>
      </c>
      <c r="H3201" s="1" t="s">
        <v>16</v>
      </c>
      <c r="I3201" s="2">
        <v>45687.0</v>
      </c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ht="15.75" customHeight="1">
      <c r="A3202" s="1" t="s">
        <v>6383</v>
      </c>
      <c r="B3202" s="1" t="s">
        <v>6384</v>
      </c>
      <c r="C3202" s="1">
        <v>7.39991986E10</v>
      </c>
      <c r="D3202" s="1" t="s">
        <v>12</v>
      </c>
      <c r="E3202" s="1" t="s">
        <v>111</v>
      </c>
      <c r="F3202" s="1" t="s">
        <v>14</v>
      </c>
      <c r="G3202" s="1" t="s">
        <v>15</v>
      </c>
      <c r="H3202" s="1" t="s">
        <v>20</v>
      </c>
      <c r="I3202" s="2">
        <v>45687.0</v>
      </c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ht="15.75" customHeight="1">
      <c r="A3203" s="1" t="s">
        <v>6385</v>
      </c>
      <c r="B3203" s="1" t="s">
        <v>6386</v>
      </c>
      <c r="C3203" s="1">
        <v>3.1984481394E10</v>
      </c>
      <c r="D3203" s="1" t="s">
        <v>12</v>
      </c>
      <c r="E3203" s="1" t="s">
        <v>13</v>
      </c>
      <c r="F3203" s="1" t="s">
        <v>14</v>
      </c>
      <c r="G3203" s="1" t="s">
        <v>15</v>
      </c>
      <c r="H3203" s="1" t="s">
        <v>33</v>
      </c>
      <c r="I3203" s="2">
        <v>45687.0</v>
      </c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ht="15.75" customHeight="1">
      <c r="A3204" s="1" t="s">
        <v>730</v>
      </c>
      <c r="B3204" s="1" t="s">
        <v>6387</v>
      </c>
      <c r="C3204" s="1">
        <v>9.5722496E8</v>
      </c>
      <c r="D3204" s="1" t="s">
        <v>12</v>
      </c>
      <c r="E3204" s="1" t="s">
        <v>32</v>
      </c>
      <c r="F3204" s="1" t="s">
        <v>14</v>
      </c>
      <c r="G3204" s="1" t="s">
        <v>15</v>
      </c>
      <c r="H3204" s="1" t="s">
        <v>200</v>
      </c>
      <c r="I3204" s="2">
        <v>45687.0</v>
      </c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ht="15.75" customHeight="1">
      <c r="A3205" s="1" t="s">
        <v>6388</v>
      </c>
      <c r="B3205" s="1" t="s">
        <v>6389</v>
      </c>
      <c r="C3205" s="1">
        <v>5.534999986101E12</v>
      </c>
      <c r="D3205" s="1" t="s">
        <v>12</v>
      </c>
      <c r="E3205" s="1" t="s">
        <v>93</v>
      </c>
      <c r="F3205" s="1" t="s">
        <v>14</v>
      </c>
      <c r="G3205" s="1" t="s">
        <v>15</v>
      </c>
      <c r="H3205" s="1" t="s">
        <v>20</v>
      </c>
      <c r="I3205" s="2">
        <v>45687.0</v>
      </c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ht="15.75" customHeight="1">
      <c r="A3206" s="1" t="s">
        <v>828</v>
      </c>
      <c r="B3206" s="1" t="s">
        <v>6390</v>
      </c>
      <c r="C3206" s="1" t="s">
        <v>6391</v>
      </c>
      <c r="D3206" s="1" t="s">
        <v>12</v>
      </c>
      <c r="E3206" s="1" t="s">
        <v>32</v>
      </c>
      <c r="F3206" s="1" t="s">
        <v>14</v>
      </c>
      <c r="G3206" s="1" t="s">
        <v>15</v>
      </c>
      <c r="H3206" s="1" t="s">
        <v>51</v>
      </c>
      <c r="I3206" s="2">
        <v>45687.0</v>
      </c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ht="15.75" customHeight="1">
      <c r="A3207" s="1" t="s">
        <v>1467</v>
      </c>
      <c r="B3207" s="1" t="s">
        <v>6392</v>
      </c>
      <c r="C3207" s="1" t="s">
        <v>6393</v>
      </c>
      <c r="D3207" s="1" t="s">
        <v>12</v>
      </c>
      <c r="E3207" s="1" t="s">
        <v>68</v>
      </c>
      <c r="F3207" s="1" t="s">
        <v>14</v>
      </c>
      <c r="G3207" s="1" t="s">
        <v>15</v>
      </c>
      <c r="H3207" s="1" t="s">
        <v>48</v>
      </c>
      <c r="I3207" s="2">
        <v>45687.0</v>
      </c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ht="15.75" customHeight="1">
      <c r="A3208" s="1" t="s">
        <v>6394</v>
      </c>
      <c r="B3208" s="1" t="s">
        <v>6395</v>
      </c>
      <c r="C3208" s="1">
        <v>2.7996956817E10</v>
      </c>
      <c r="D3208" s="1" t="s">
        <v>12</v>
      </c>
      <c r="E3208" s="1" t="s">
        <v>111</v>
      </c>
      <c r="F3208" s="1" t="s">
        <v>14</v>
      </c>
      <c r="G3208" s="1" t="s">
        <v>15</v>
      </c>
      <c r="H3208" s="1" t="s">
        <v>20</v>
      </c>
      <c r="I3208" s="2">
        <v>45687.0</v>
      </c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ht="15.75" customHeight="1">
      <c r="A3209" s="1" t="s">
        <v>6396</v>
      </c>
      <c r="B3209" s="1" t="s">
        <v>6397</v>
      </c>
      <c r="C3209" s="1">
        <v>1.599137857E10</v>
      </c>
      <c r="D3209" s="1" t="s">
        <v>12</v>
      </c>
      <c r="E3209" s="1" t="s">
        <v>19</v>
      </c>
      <c r="F3209" s="1" t="s">
        <v>14</v>
      </c>
      <c r="G3209" s="1" t="s">
        <v>15</v>
      </c>
      <c r="H3209" s="1" t="s">
        <v>20</v>
      </c>
      <c r="I3209" s="2">
        <v>45687.0</v>
      </c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ht="15.75" customHeight="1">
      <c r="A3210" s="1" t="s">
        <v>6398</v>
      </c>
      <c r="B3210" s="1" t="s">
        <v>6399</v>
      </c>
      <c r="C3210" s="1">
        <v>8.1997926112E10</v>
      </c>
      <c r="D3210" s="1" t="s">
        <v>12</v>
      </c>
      <c r="E3210" s="1" t="s">
        <v>32</v>
      </c>
      <c r="F3210" s="1" t="s">
        <v>14</v>
      </c>
      <c r="G3210" s="1" t="s">
        <v>15</v>
      </c>
      <c r="H3210" s="1" t="s">
        <v>20</v>
      </c>
      <c r="I3210" s="2">
        <v>45687.0</v>
      </c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ht="15.75" customHeight="1">
      <c r="A3211" s="1" t="s">
        <v>6400</v>
      </c>
      <c r="B3211" s="1" t="s">
        <v>6401</v>
      </c>
      <c r="C3211" s="1">
        <v>1.1959230551E10</v>
      </c>
      <c r="D3211" s="1" t="s">
        <v>12</v>
      </c>
      <c r="E3211" s="1" t="s">
        <v>111</v>
      </c>
      <c r="F3211" s="1" t="s">
        <v>14</v>
      </c>
      <c r="G3211" s="1" t="s">
        <v>15</v>
      </c>
      <c r="H3211" s="1" t="s">
        <v>20</v>
      </c>
      <c r="I3211" s="2">
        <v>45687.0</v>
      </c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ht="15.75" customHeight="1">
      <c r="A3212" s="1" t="s">
        <v>6402</v>
      </c>
      <c r="B3212" s="1" t="s">
        <v>6403</v>
      </c>
      <c r="C3212" s="1">
        <v>1.1947931212E10</v>
      </c>
      <c r="D3212" s="1" t="s">
        <v>12</v>
      </c>
      <c r="E3212" s="1" t="s">
        <v>32</v>
      </c>
      <c r="F3212" s="1" t="s">
        <v>14</v>
      </c>
      <c r="G3212" s="1" t="s">
        <v>15</v>
      </c>
      <c r="H3212" s="1" t="s">
        <v>20</v>
      </c>
      <c r="I3212" s="2">
        <v>45687.0</v>
      </c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ht="15.75" customHeight="1">
      <c r="A3213" s="1" t="s">
        <v>6404</v>
      </c>
      <c r="B3213" s="1" t="s">
        <v>6405</v>
      </c>
      <c r="C3213" s="1">
        <v>8.3993714447E10</v>
      </c>
      <c r="D3213" s="1" t="s">
        <v>12</v>
      </c>
      <c r="E3213" s="1" t="s">
        <v>111</v>
      </c>
      <c r="F3213" s="1" t="s">
        <v>14</v>
      </c>
      <c r="G3213" s="1" t="s">
        <v>15</v>
      </c>
      <c r="H3213" s="1" t="s">
        <v>20</v>
      </c>
      <c r="I3213" s="2">
        <v>45687.0</v>
      </c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ht="15.75" customHeight="1">
      <c r="A3214" s="1" t="s">
        <v>6406</v>
      </c>
      <c r="B3214" s="1" t="s">
        <v>6407</v>
      </c>
      <c r="C3214" s="1">
        <v>1.2982977602E10</v>
      </c>
      <c r="D3214" s="1" t="s">
        <v>12</v>
      </c>
      <c r="E3214" s="1" t="s">
        <v>27</v>
      </c>
      <c r="F3214" s="1" t="s">
        <v>14</v>
      </c>
      <c r="G3214" s="1" t="s">
        <v>15</v>
      </c>
      <c r="H3214" s="1" t="s">
        <v>48</v>
      </c>
      <c r="I3214" s="2">
        <v>45687.0</v>
      </c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ht="15.75" customHeight="1">
      <c r="A3215" s="1" t="s">
        <v>6408</v>
      </c>
      <c r="B3215" s="1" t="s">
        <v>6409</v>
      </c>
      <c r="C3215" s="1">
        <v>5.555991995789E12</v>
      </c>
      <c r="D3215" s="1" t="s">
        <v>12</v>
      </c>
      <c r="E3215" s="1" t="s">
        <v>32</v>
      </c>
      <c r="F3215" s="1" t="s">
        <v>14</v>
      </c>
      <c r="G3215" s="1" t="s">
        <v>65</v>
      </c>
      <c r="H3215" s="1" t="s">
        <v>62</v>
      </c>
      <c r="I3215" s="2">
        <v>45687.0</v>
      </c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ht="15.75" customHeight="1">
      <c r="A3216" s="1" t="s">
        <v>6410</v>
      </c>
      <c r="B3216" s="1" t="s">
        <v>6411</v>
      </c>
      <c r="C3216" s="1">
        <v>2.1990998733E10</v>
      </c>
      <c r="D3216" s="1" t="s">
        <v>12</v>
      </c>
      <c r="E3216" s="1" t="s">
        <v>333</v>
      </c>
      <c r="F3216" s="1" t="s">
        <v>14</v>
      </c>
      <c r="G3216" s="1" t="s">
        <v>15</v>
      </c>
      <c r="H3216" s="1" t="s">
        <v>77</v>
      </c>
      <c r="I3216" s="2">
        <v>45687.0</v>
      </c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ht="15.75" customHeight="1">
      <c r="A3217" s="1" t="s">
        <v>6412</v>
      </c>
      <c r="B3217" s="1" t="s">
        <v>6413</v>
      </c>
      <c r="C3217" s="1" t="s">
        <v>6414</v>
      </c>
      <c r="D3217" s="1" t="s">
        <v>12</v>
      </c>
      <c r="E3217" s="1" t="s">
        <v>47</v>
      </c>
      <c r="F3217" s="1" t="s">
        <v>14</v>
      </c>
      <c r="G3217" s="1" t="s">
        <v>15</v>
      </c>
      <c r="H3217" s="1" t="s">
        <v>20</v>
      </c>
      <c r="I3217" s="2">
        <v>45687.0</v>
      </c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ht="15.75" customHeight="1">
      <c r="A3218" s="1" t="s">
        <v>6415</v>
      </c>
      <c r="B3218" s="1" t="s">
        <v>6416</v>
      </c>
      <c r="C3218" s="1">
        <v>2.1983525904E10</v>
      </c>
      <c r="D3218" s="1" t="s">
        <v>12</v>
      </c>
      <c r="E3218" s="1" t="s">
        <v>32</v>
      </c>
      <c r="F3218" s="1" t="s">
        <v>14</v>
      </c>
      <c r="G3218" s="1" t="s">
        <v>65</v>
      </c>
      <c r="H3218" s="1" t="s">
        <v>48</v>
      </c>
      <c r="I3218" s="2">
        <v>45687.0</v>
      </c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ht="15.75" customHeight="1">
      <c r="A3219" s="1" t="s">
        <v>6417</v>
      </c>
      <c r="B3219" s="1" t="s">
        <v>6418</v>
      </c>
      <c r="C3219" s="1">
        <v>4.3998456171E10</v>
      </c>
      <c r="D3219" s="1" t="s">
        <v>12</v>
      </c>
      <c r="E3219" s="1" t="s">
        <v>32</v>
      </c>
      <c r="F3219" s="1" t="s">
        <v>14</v>
      </c>
      <c r="G3219" s="1" t="s">
        <v>15</v>
      </c>
      <c r="H3219" s="1" t="s">
        <v>20</v>
      </c>
      <c r="I3219" s="2">
        <v>45687.0</v>
      </c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ht="15.75" customHeight="1">
      <c r="A3220" s="1" t="s">
        <v>6419</v>
      </c>
      <c r="B3220" s="1" t="s">
        <v>6420</v>
      </c>
      <c r="C3220" s="1">
        <v>5.51199166111E12</v>
      </c>
      <c r="D3220" s="1" t="s">
        <v>12</v>
      </c>
      <c r="E3220" s="1" t="s">
        <v>27</v>
      </c>
      <c r="F3220" s="1" t="s">
        <v>14</v>
      </c>
      <c r="G3220" s="1" t="s">
        <v>65</v>
      </c>
      <c r="H3220" s="1" t="s">
        <v>59</v>
      </c>
      <c r="I3220" s="2">
        <v>45687.0</v>
      </c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ht="15.75" customHeight="1">
      <c r="A3221" s="1" t="s">
        <v>6421</v>
      </c>
      <c r="B3221" s="1" t="s">
        <v>6422</v>
      </c>
      <c r="C3221" s="1">
        <v>1.1958501047E10</v>
      </c>
      <c r="D3221" s="1" t="s">
        <v>12</v>
      </c>
      <c r="E3221" s="1" t="s">
        <v>24</v>
      </c>
      <c r="F3221" s="1" t="s">
        <v>14</v>
      </c>
      <c r="G3221" s="1" t="s">
        <v>65</v>
      </c>
      <c r="H3221" s="1" t="s">
        <v>59</v>
      </c>
      <c r="I3221" s="2">
        <v>45687.0</v>
      </c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ht="15.75" customHeight="1">
      <c r="A3222" s="1" t="s">
        <v>6423</v>
      </c>
      <c r="B3222" s="1" t="s">
        <v>6424</v>
      </c>
      <c r="C3222" s="1">
        <v>7.3981370756E10</v>
      </c>
      <c r="D3222" s="1" t="s">
        <v>12</v>
      </c>
      <c r="E3222" s="1" t="s">
        <v>13</v>
      </c>
      <c r="F3222" s="1" t="s">
        <v>14</v>
      </c>
      <c r="G3222" s="1" t="s">
        <v>15</v>
      </c>
      <c r="H3222" s="1" t="s">
        <v>20</v>
      </c>
      <c r="I3222" s="2">
        <v>45687.0</v>
      </c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ht="15.75" customHeight="1">
      <c r="A3223" s="1" t="s">
        <v>6425</v>
      </c>
      <c r="B3223" s="1" t="s">
        <v>6426</v>
      </c>
      <c r="C3223" s="1">
        <v>1.9989856696E10</v>
      </c>
      <c r="D3223" s="1" t="s">
        <v>12</v>
      </c>
      <c r="E3223" s="1" t="s">
        <v>260</v>
      </c>
      <c r="F3223" s="1" t="s">
        <v>14</v>
      </c>
      <c r="G3223" s="1" t="s">
        <v>15</v>
      </c>
      <c r="H3223" s="1" t="s">
        <v>77</v>
      </c>
      <c r="I3223" s="2">
        <v>45687.0</v>
      </c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ht="15.75" customHeight="1">
      <c r="A3224" s="1" t="s">
        <v>6427</v>
      </c>
      <c r="B3224" s="1" t="s">
        <v>6428</v>
      </c>
      <c r="C3224" s="1">
        <v>5.1994630207E10</v>
      </c>
      <c r="D3224" s="1" t="s">
        <v>12</v>
      </c>
      <c r="E3224" s="1" t="s">
        <v>93</v>
      </c>
      <c r="F3224" s="1" t="s">
        <v>14</v>
      </c>
      <c r="G3224" s="1" t="s">
        <v>15</v>
      </c>
      <c r="H3224" s="1" t="s">
        <v>48</v>
      </c>
      <c r="I3224" s="2">
        <v>45687.0</v>
      </c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ht="15.75" customHeight="1">
      <c r="A3225" s="1" t="s">
        <v>6429</v>
      </c>
      <c r="B3225" s="1" t="s">
        <v>6430</v>
      </c>
      <c r="C3225" s="1">
        <v>3.1972156002E10</v>
      </c>
      <c r="D3225" s="1" t="s">
        <v>12</v>
      </c>
      <c r="E3225" s="1" t="s">
        <v>93</v>
      </c>
      <c r="F3225" s="1" t="s">
        <v>14</v>
      </c>
      <c r="G3225" s="1" t="s">
        <v>65</v>
      </c>
      <c r="H3225" s="1" t="s">
        <v>20</v>
      </c>
      <c r="I3225" s="2">
        <v>45687.0</v>
      </c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ht="15.75" customHeight="1">
      <c r="A3226" s="1" t="s">
        <v>6431</v>
      </c>
      <c r="B3226" s="1" t="s">
        <v>6432</v>
      </c>
      <c r="C3226" s="1">
        <v>2.1986318694E10</v>
      </c>
      <c r="D3226" s="1" t="s">
        <v>12</v>
      </c>
      <c r="E3226" s="1" t="s">
        <v>111</v>
      </c>
      <c r="F3226" s="1" t="s">
        <v>14</v>
      </c>
      <c r="G3226" s="1" t="s">
        <v>15</v>
      </c>
      <c r="H3226" s="1" t="s">
        <v>59</v>
      </c>
      <c r="I3226" s="2">
        <v>45687.0</v>
      </c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ht="15.75" customHeight="1">
      <c r="A3227" s="1" t="s">
        <v>5594</v>
      </c>
      <c r="B3227" s="1" t="s">
        <v>6433</v>
      </c>
      <c r="C3227" s="1">
        <v>1.1963903019E10</v>
      </c>
      <c r="D3227" s="1" t="s">
        <v>12</v>
      </c>
      <c r="E3227" s="1" t="s">
        <v>260</v>
      </c>
      <c r="F3227" s="1" t="s">
        <v>14</v>
      </c>
      <c r="G3227" s="1" t="s">
        <v>15</v>
      </c>
      <c r="H3227" s="1" t="s">
        <v>48</v>
      </c>
      <c r="I3227" s="2">
        <v>45687.0</v>
      </c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ht="15.75" customHeight="1">
      <c r="A3228" s="1" t="s">
        <v>6434</v>
      </c>
      <c r="B3228" s="1" t="s">
        <v>6435</v>
      </c>
      <c r="C3228" s="1" t="s">
        <v>6436</v>
      </c>
      <c r="D3228" s="1" t="s">
        <v>12</v>
      </c>
      <c r="E3228" s="1" t="s">
        <v>13</v>
      </c>
      <c r="F3228" s="1" t="s">
        <v>14</v>
      </c>
      <c r="G3228" s="1" t="s">
        <v>15</v>
      </c>
      <c r="H3228" s="1" t="s">
        <v>59</v>
      </c>
      <c r="I3228" s="2">
        <v>45687.0</v>
      </c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ht="15.75" customHeight="1">
      <c r="A3229" s="1" t="s">
        <v>6437</v>
      </c>
      <c r="B3229" s="1" t="s">
        <v>6438</v>
      </c>
      <c r="C3229" s="1">
        <v>1.1983199686E10</v>
      </c>
      <c r="D3229" s="1" t="s">
        <v>12</v>
      </c>
      <c r="E3229" s="1" t="s">
        <v>47</v>
      </c>
      <c r="F3229" s="1" t="s">
        <v>14</v>
      </c>
      <c r="G3229" s="1" t="s">
        <v>15</v>
      </c>
      <c r="H3229" s="1" t="s">
        <v>20</v>
      </c>
      <c r="I3229" s="2">
        <v>45687.0</v>
      </c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ht="15.75" customHeight="1">
      <c r="A3230" s="1" t="s">
        <v>6439</v>
      </c>
      <c r="B3230" s="1" t="s">
        <v>6440</v>
      </c>
      <c r="C3230" s="1">
        <v>3.4991735295E10</v>
      </c>
      <c r="D3230" s="1" t="s">
        <v>12</v>
      </c>
      <c r="E3230" s="1" t="s">
        <v>19</v>
      </c>
      <c r="F3230" s="1" t="s">
        <v>14</v>
      </c>
      <c r="G3230" s="1" t="s">
        <v>15</v>
      </c>
      <c r="H3230" s="1" t="s">
        <v>20</v>
      </c>
      <c r="I3230" s="2">
        <v>45687.0</v>
      </c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ht="15.75" customHeight="1">
      <c r="A3231" s="1" t="s">
        <v>6441</v>
      </c>
      <c r="B3231" s="1" t="s">
        <v>6442</v>
      </c>
      <c r="C3231" s="1">
        <v>6.7999221542E10</v>
      </c>
      <c r="D3231" s="1" t="s">
        <v>12</v>
      </c>
      <c r="E3231" s="1" t="s">
        <v>93</v>
      </c>
      <c r="F3231" s="1" t="s">
        <v>14</v>
      </c>
      <c r="G3231" s="1" t="s">
        <v>65</v>
      </c>
      <c r="H3231" s="1" t="s">
        <v>33</v>
      </c>
      <c r="I3231" s="2">
        <v>45687.0</v>
      </c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ht="15.75" customHeight="1">
      <c r="A3232" s="1" t="s">
        <v>6443</v>
      </c>
      <c r="B3232" s="1" t="s">
        <v>6444</v>
      </c>
      <c r="C3232" s="1">
        <v>5.519996335372E12</v>
      </c>
      <c r="D3232" s="1" t="s">
        <v>12</v>
      </c>
      <c r="E3232" s="1" t="s">
        <v>13</v>
      </c>
      <c r="F3232" s="1" t="s">
        <v>14</v>
      </c>
      <c r="G3232" s="1" t="s">
        <v>15</v>
      </c>
      <c r="H3232" s="1" t="s">
        <v>16</v>
      </c>
      <c r="I3232" s="2">
        <v>45687.0</v>
      </c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ht="15.75" customHeight="1">
      <c r="A3233" s="1" t="s">
        <v>6445</v>
      </c>
      <c r="B3233" s="1" t="s">
        <v>6446</v>
      </c>
      <c r="C3233" s="1">
        <v>1.9971027846E10</v>
      </c>
      <c r="D3233" s="1" t="s">
        <v>12</v>
      </c>
      <c r="E3233" s="1" t="s">
        <v>111</v>
      </c>
      <c r="F3233" s="1" t="s">
        <v>14</v>
      </c>
      <c r="G3233" s="1" t="s">
        <v>15</v>
      </c>
      <c r="H3233" s="1" t="s">
        <v>20</v>
      </c>
      <c r="I3233" s="2">
        <v>45687.0</v>
      </c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ht="15.75" customHeight="1">
      <c r="A3234" s="1" t="s">
        <v>6447</v>
      </c>
      <c r="B3234" s="1" t="s">
        <v>6448</v>
      </c>
      <c r="C3234" s="1">
        <v>8.1997554836E10</v>
      </c>
      <c r="D3234" s="1" t="s">
        <v>12</v>
      </c>
      <c r="E3234" s="1" t="s">
        <v>13</v>
      </c>
      <c r="F3234" s="1" t="s">
        <v>14</v>
      </c>
      <c r="G3234" s="1" t="s">
        <v>15</v>
      </c>
      <c r="H3234" s="1" t="s">
        <v>48</v>
      </c>
      <c r="I3234" s="2">
        <v>45687.0</v>
      </c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ht="15.75" customHeight="1">
      <c r="A3235" s="1" t="s">
        <v>6449</v>
      </c>
      <c r="B3235" s="1" t="s">
        <v>6450</v>
      </c>
      <c r="C3235" s="1">
        <v>9.7984130838E10</v>
      </c>
      <c r="D3235" s="1" t="s">
        <v>12</v>
      </c>
      <c r="E3235" s="1" t="s">
        <v>71</v>
      </c>
      <c r="F3235" s="1" t="s">
        <v>14</v>
      </c>
      <c r="G3235" s="1" t="s">
        <v>15</v>
      </c>
      <c r="H3235" s="1" t="s">
        <v>20</v>
      </c>
      <c r="I3235" s="2">
        <v>45687.0</v>
      </c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ht="15.75" customHeight="1">
      <c r="A3236" s="1" t="s">
        <v>6451</v>
      </c>
      <c r="B3236" s="1" t="s">
        <v>6452</v>
      </c>
      <c r="C3236" s="1">
        <v>2.4998560797E10</v>
      </c>
      <c r="D3236" s="1" t="s">
        <v>12</v>
      </c>
      <c r="E3236" s="1" t="s">
        <v>32</v>
      </c>
      <c r="F3236" s="1" t="s">
        <v>14</v>
      </c>
      <c r="G3236" s="1" t="s">
        <v>15</v>
      </c>
      <c r="H3236" s="1" t="s">
        <v>62</v>
      </c>
      <c r="I3236" s="2">
        <v>45687.0</v>
      </c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ht="15.75" customHeight="1">
      <c r="A3237" s="1" t="s">
        <v>1241</v>
      </c>
      <c r="B3237" s="1" t="s">
        <v>6453</v>
      </c>
      <c r="C3237" s="1">
        <v>2.1996441106E10</v>
      </c>
      <c r="D3237" s="1" t="s">
        <v>12</v>
      </c>
      <c r="E3237" s="1" t="s">
        <v>333</v>
      </c>
      <c r="F3237" s="1" t="s">
        <v>14</v>
      </c>
      <c r="G3237" s="1" t="s">
        <v>65</v>
      </c>
      <c r="H3237" s="1" t="s">
        <v>33</v>
      </c>
      <c r="I3237" s="2">
        <v>45687.0</v>
      </c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ht="15.75" customHeight="1">
      <c r="A3238" s="1" t="s">
        <v>6454</v>
      </c>
      <c r="B3238" s="1" t="s">
        <v>6455</v>
      </c>
      <c r="C3238" s="1">
        <v>3.4988720827E10</v>
      </c>
      <c r="D3238" s="1" t="s">
        <v>12</v>
      </c>
      <c r="E3238" s="1" t="s">
        <v>13</v>
      </c>
      <c r="F3238" s="1" t="s">
        <v>14</v>
      </c>
      <c r="G3238" s="1" t="s">
        <v>15</v>
      </c>
      <c r="H3238" s="1" t="s">
        <v>84</v>
      </c>
      <c r="I3238" s="2">
        <v>45687.0</v>
      </c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ht="15.75" customHeight="1">
      <c r="A3239" s="1" t="s">
        <v>5817</v>
      </c>
      <c r="B3239" s="1" t="s">
        <v>6456</v>
      </c>
      <c r="C3239" s="1">
        <v>8.6998388936E10</v>
      </c>
      <c r="D3239" s="1" t="s">
        <v>12</v>
      </c>
      <c r="E3239" s="1" t="s">
        <v>32</v>
      </c>
      <c r="F3239" s="1" t="s">
        <v>14</v>
      </c>
      <c r="G3239" s="1" t="s">
        <v>15</v>
      </c>
      <c r="H3239" s="1" t="s">
        <v>20</v>
      </c>
      <c r="I3239" s="2">
        <v>45687.0</v>
      </c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ht="15.75" customHeight="1">
      <c r="A3240" s="1" t="s">
        <v>6457</v>
      </c>
      <c r="B3240" s="1" t="s">
        <v>6458</v>
      </c>
      <c r="C3240" s="1">
        <v>3.5991467292E10</v>
      </c>
      <c r="D3240" s="1" t="s">
        <v>12</v>
      </c>
      <c r="E3240" s="1" t="s">
        <v>111</v>
      </c>
      <c r="F3240" s="1" t="s">
        <v>14</v>
      </c>
      <c r="G3240" s="1" t="s">
        <v>15</v>
      </c>
      <c r="H3240" s="1" t="s">
        <v>59</v>
      </c>
      <c r="I3240" s="2">
        <v>45687.0</v>
      </c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ht="15.75" customHeight="1">
      <c r="A3241" s="1" t="s">
        <v>6459</v>
      </c>
      <c r="B3241" s="1" t="s">
        <v>6460</v>
      </c>
      <c r="C3241" s="1">
        <v>4.2999911586E10</v>
      </c>
      <c r="D3241" s="1" t="s">
        <v>12</v>
      </c>
      <c r="E3241" s="1" t="s">
        <v>24</v>
      </c>
      <c r="F3241" s="1" t="s">
        <v>14</v>
      </c>
      <c r="G3241" s="1" t="s">
        <v>65</v>
      </c>
      <c r="H3241" s="1" t="s">
        <v>20</v>
      </c>
      <c r="I3241" s="2">
        <v>45687.0</v>
      </c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ht="15.75" customHeight="1">
      <c r="A3242" s="1" t="s">
        <v>6461</v>
      </c>
      <c r="B3242" s="1" t="s">
        <v>6462</v>
      </c>
      <c r="C3242" s="1">
        <v>1.1913088909E10</v>
      </c>
      <c r="D3242" s="1" t="s">
        <v>12</v>
      </c>
      <c r="E3242" s="1" t="s">
        <v>399</v>
      </c>
      <c r="F3242" s="1" t="s">
        <v>14</v>
      </c>
      <c r="G3242" s="1" t="s">
        <v>15</v>
      </c>
      <c r="H3242" s="1" t="s">
        <v>48</v>
      </c>
      <c r="I3242" s="2">
        <v>45687.0</v>
      </c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ht="15.75" customHeight="1">
      <c r="A3243" s="1" t="s">
        <v>6463</v>
      </c>
      <c r="B3243" s="1" t="s">
        <v>6464</v>
      </c>
      <c r="C3243" s="1">
        <v>6.2981697338E10</v>
      </c>
      <c r="D3243" s="1" t="s">
        <v>12</v>
      </c>
      <c r="E3243" s="1" t="s">
        <v>71</v>
      </c>
      <c r="F3243" s="1" t="s">
        <v>14</v>
      </c>
      <c r="G3243" s="1" t="s">
        <v>15</v>
      </c>
      <c r="H3243" s="1" t="s">
        <v>20</v>
      </c>
      <c r="I3243" s="2">
        <v>45687.0</v>
      </c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ht="15.75" customHeight="1">
      <c r="A3244" s="1" t="s">
        <v>6465</v>
      </c>
      <c r="B3244" s="1" t="s">
        <v>6466</v>
      </c>
      <c r="C3244" s="1">
        <v>9.195823946E10</v>
      </c>
      <c r="D3244" s="1" t="s">
        <v>12</v>
      </c>
      <c r="E3244" s="1" t="s">
        <v>13</v>
      </c>
      <c r="F3244" s="1" t="s">
        <v>14</v>
      </c>
      <c r="G3244" s="1" t="s">
        <v>15</v>
      </c>
      <c r="H3244" s="1" t="s">
        <v>20</v>
      </c>
      <c r="I3244" s="2">
        <v>45687.0</v>
      </c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ht="15.75" customHeight="1">
      <c r="A3245" s="1" t="s">
        <v>6467</v>
      </c>
      <c r="B3245" s="1" t="s">
        <v>6468</v>
      </c>
      <c r="C3245" s="1">
        <v>9.1986009411E10</v>
      </c>
      <c r="D3245" s="1" t="s">
        <v>12</v>
      </c>
      <c r="E3245" s="1" t="s">
        <v>13</v>
      </c>
      <c r="F3245" s="1" t="s">
        <v>14</v>
      </c>
      <c r="G3245" s="1" t="s">
        <v>15</v>
      </c>
      <c r="H3245" s="1" t="s">
        <v>108</v>
      </c>
      <c r="I3245" s="2">
        <v>45687.0</v>
      </c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ht="15.75" customHeight="1">
      <c r="A3246" s="1" t="s">
        <v>6469</v>
      </c>
      <c r="B3246" s="1" t="s">
        <v>6470</v>
      </c>
      <c r="C3246" s="1">
        <v>4.199917735E10</v>
      </c>
      <c r="D3246" s="1" t="s">
        <v>65</v>
      </c>
      <c r="E3246" s="1" t="s">
        <v>295</v>
      </c>
      <c r="F3246" s="1" t="s">
        <v>6471</v>
      </c>
      <c r="G3246" s="1" t="s">
        <v>6472</v>
      </c>
      <c r="H3246" s="1" t="s">
        <v>6473</v>
      </c>
      <c r="I3246" s="2">
        <v>45687.0</v>
      </c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ht="15.75" customHeight="1">
      <c r="A3247" s="1" t="s">
        <v>6474</v>
      </c>
      <c r="B3247" s="1" t="s">
        <v>6475</v>
      </c>
      <c r="C3247" s="1">
        <v>2.1979983655E10</v>
      </c>
      <c r="D3247" s="1" t="s">
        <v>12</v>
      </c>
      <c r="E3247" s="1" t="s">
        <v>19</v>
      </c>
      <c r="F3247" s="1" t="s">
        <v>14</v>
      </c>
      <c r="G3247" s="1" t="s">
        <v>65</v>
      </c>
      <c r="H3247" s="1" t="s">
        <v>20</v>
      </c>
      <c r="I3247" s="2">
        <v>45687.0</v>
      </c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ht="15.75" customHeight="1">
      <c r="A3248" s="1" t="s">
        <v>6476</v>
      </c>
      <c r="B3248" s="1" t="s">
        <v>6477</v>
      </c>
      <c r="C3248" s="1" t="s">
        <v>6478</v>
      </c>
      <c r="D3248" s="1" t="s">
        <v>12</v>
      </c>
      <c r="E3248" s="1" t="s">
        <v>13</v>
      </c>
      <c r="F3248" s="1" t="s">
        <v>14</v>
      </c>
      <c r="G3248" s="1" t="s">
        <v>15</v>
      </c>
      <c r="H3248" s="1" t="s">
        <v>20</v>
      </c>
      <c r="I3248" s="2">
        <v>45687.0</v>
      </c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ht="15.75" customHeight="1">
      <c r="A3249" s="1" t="s">
        <v>2645</v>
      </c>
      <c r="B3249" s="1" t="s">
        <v>6479</v>
      </c>
      <c r="C3249" s="1">
        <v>9.58474568E8</v>
      </c>
      <c r="D3249" s="1" t="s">
        <v>12</v>
      </c>
      <c r="E3249" s="1" t="s">
        <v>32</v>
      </c>
      <c r="F3249" s="1" t="s">
        <v>14</v>
      </c>
      <c r="G3249" s="1" t="s">
        <v>65</v>
      </c>
      <c r="H3249" s="1" t="s">
        <v>33</v>
      </c>
      <c r="I3249" s="2">
        <v>45687.0</v>
      </c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ht="15.75" customHeight="1">
      <c r="A3250" s="1" t="s">
        <v>6480</v>
      </c>
      <c r="B3250" s="1" t="s">
        <v>6481</v>
      </c>
      <c r="C3250" s="1">
        <v>1.9999574052E10</v>
      </c>
      <c r="D3250" s="1" t="s">
        <v>12</v>
      </c>
      <c r="E3250" s="1" t="s">
        <v>13</v>
      </c>
      <c r="F3250" s="1" t="s">
        <v>14</v>
      </c>
      <c r="G3250" s="1" t="s">
        <v>15</v>
      </c>
      <c r="H3250" s="1" t="s">
        <v>20</v>
      </c>
      <c r="I3250" s="2">
        <v>45687.0</v>
      </c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ht="15.75" customHeight="1">
      <c r="A3251" s="1" t="s">
        <v>6482</v>
      </c>
      <c r="B3251" s="1" t="s">
        <v>6483</v>
      </c>
      <c r="C3251" s="1">
        <v>6.7992769071E10</v>
      </c>
      <c r="D3251" s="1" t="s">
        <v>12</v>
      </c>
      <c r="E3251" s="1" t="s">
        <v>13</v>
      </c>
      <c r="F3251" s="1" t="s">
        <v>14</v>
      </c>
      <c r="G3251" s="1" t="s">
        <v>65</v>
      </c>
      <c r="H3251" s="1" t="s">
        <v>20</v>
      </c>
      <c r="I3251" s="2">
        <v>45687.0</v>
      </c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ht="15.75" customHeight="1">
      <c r="A3252" s="1" t="s">
        <v>6484</v>
      </c>
      <c r="B3252" s="1" t="s">
        <v>6485</v>
      </c>
      <c r="C3252" s="1">
        <v>9.1984572536E10</v>
      </c>
      <c r="D3252" s="1" t="s">
        <v>12</v>
      </c>
      <c r="E3252" s="1" t="s">
        <v>27</v>
      </c>
      <c r="F3252" s="1" t="s">
        <v>14</v>
      </c>
      <c r="G3252" s="1" t="s">
        <v>15</v>
      </c>
      <c r="H3252" s="1" t="s">
        <v>20</v>
      </c>
      <c r="I3252" s="2">
        <v>45687.0</v>
      </c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ht="15.75" customHeight="1">
      <c r="A3253" s="1" t="s">
        <v>6486</v>
      </c>
      <c r="B3253" s="1" t="s">
        <v>6487</v>
      </c>
      <c r="C3253" s="1">
        <v>8.6995232372E10</v>
      </c>
      <c r="D3253" s="1" t="s">
        <v>12</v>
      </c>
      <c r="E3253" s="1" t="s">
        <v>39</v>
      </c>
      <c r="F3253" s="1" t="s">
        <v>14</v>
      </c>
      <c r="G3253" s="1" t="s">
        <v>15</v>
      </c>
      <c r="H3253" s="1" t="s">
        <v>20</v>
      </c>
      <c r="I3253" s="2">
        <v>45687.0</v>
      </c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ht="15.75" customHeight="1">
      <c r="A3254" s="1" t="s">
        <v>6488</v>
      </c>
      <c r="B3254" s="1" t="s">
        <v>6489</v>
      </c>
      <c r="C3254" s="1">
        <v>1.1953770352E10</v>
      </c>
      <c r="D3254" s="1" t="s">
        <v>12</v>
      </c>
      <c r="E3254" s="1" t="s">
        <v>68</v>
      </c>
      <c r="F3254" s="1" t="s">
        <v>14</v>
      </c>
      <c r="G3254" s="1" t="s">
        <v>15</v>
      </c>
      <c r="H3254" s="1" t="s">
        <v>59</v>
      </c>
      <c r="I3254" s="2">
        <v>45687.0</v>
      </c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ht="15.75" customHeight="1">
      <c r="A3255" s="1" t="s">
        <v>6490</v>
      </c>
      <c r="B3255" s="1" t="s">
        <v>6491</v>
      </c>
      <c r="C3255" s="1">
        <v>9.90355888E8</v>
      </c>
      <c r="D3255" s="1" t="s">
        <v>12</v>
      </c>
      <c r="E3255" s="1" t="s">
        <v>71</v>
      </c>
      <c r="F3255" s="1" t="s">
        <v>14</v>
      </c>
      <c r="G3255" s="1" t="s">
        <v>15</v>
      </c>
      <c r="H3255" s="1" t="s">
        <v>77</v>
      </c>
      <c r="I3255" s="2">
        <v>45687.0</v>
      </c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ht="15.75" customHeight="1">
      <c r="A3256" s="1" t="s">
        <v>6492</v>
      </c>
      <c r="B3256" s="1" t="s">
        <v>6493</v>
      </c>
      <c r="C3256" s="1">
        <v>1.1962937613E10</v>
      </c>
      <c r="D3256" s="1" t="s">
        <v>12</v>
      </c>
      <c r="E3256" s="1" t="s">
        <v>47</v>
      </c>
      <c r="F3256" s="1" t="s">
        <v>14</v>
      </c>
      <c r="G3256" s="1" t="s">
        <v>65</v>
      </c>
      <c r="H3256" s="1" t="s">
        <v>62</v>
      </c>
      <c r="I3256" s="2">
        <v>45687.0</v>
      </c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ht="15.75" customHeight="1">
      <c r="A3257" s="1" t="s">
        <v>6494</v>
      </c>
      <c r="B3257" s="1" t="s">
        <v>6495</v>
      </c>
      <c r="C3257" s="1">
        <v>3.4988221043E10</v>
      </c>
      <c r="D3257" s="1" t="s">
        <v>12</v>
      </c>
      <c r="E3257" s="1" t="s">
        <v>39</v>
      </c>
      <c r="F3257" s="1" t="s">
        <v>14</v>
      </c>
      <c r="G3257" s="1" t="s">
        <v>15</v>
      </c>
      <c r="H3257" s="1" t="s">
        <v>20</v>
      </c>
      <c r="I3257" s="2">
        <v>45687.0</v>
      </c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ht="15.75" customHeight="1">
      <c r="A3258" s="1" t="s">
        <v>6496</v>
      </c>
      <c r="B3258" s="1" t="s">
        <v>6497</v>
      </c>
      <c r="C3258" s="1">
        <v>5.567974001862E12</v>
      </c>
      <c r="D3258" s="1" t="s">
        <v>12</v>
      </c>
      <c r="E3258" s="1" t="s">
        <v>24</v>
      </c>
      <c r="F3258" s="1" t="s">
        <v>14</v>
      </c>
      <c r="G3258" s="1" t="s">
        <v>15</v>
      </c>
      <c r="H3258" s="1" t="s">
        <v>20</v>
      </c>
      <c r="I3258" s="2">
        <v>45687.0</v>
      </c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ht="15.75" customHeight="1">
      <c r="A3259" s="1" t="s">
        <v>327</v>
      </c>
      <c r="B3259" s="1" t="s">
        <v>6498</v>
      </c>
      <c r="C3259" s="1">
        <v>1.1995317852E10</v>
      </c>
      <c r="D3259" s="1" t="s">
        <v>12</v>
      </c>
      <c r="E3259" s="1" t="s">
        <v>111</v>
      </c>
      <c r="F3259" s="1" t="s">
        <v>14</v>
      </c>
      <c r="G3259" s="1" t="s">
        <v>15</v>
      </c>
      <c r="H3259" s="1" t="s">
        <v>48</v>
      </c>
      <c r="I3259" s="2">
        <v>45687.0</v>
      </c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ht="15.75" customHeight="1">
      <c r="A3260" s="1" t="s">
        <v>6499</v>
      </c>
      <c r="B3260" s="1" t="s">
        <v>6500</v>
      </c>
      <c r="C3260" s="1">
        <v>6.6992132736E10</v>
      </c>
      <c r="D3260" s="1" t="s">
        <v>12</v>
      </c>
      <c r="E3260" s="1" t="s">
        <v>111</v>
      </c>
      <c r="F3260" s="1" t="s">
        <v>14</v>
      </c>
      <c r="G3260" s="1" t="s">
        <v>15</v>
      </c>
      <c r="H3260" s="1" t="s">
        <v>59</v>
      </c>
      <c r="I3260" s="2">
        <v>45687.0</v>
      </c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ht="15.75" customHeight="1">
      <c r="A3261" s="1" t="s">
        <v>6501</v>
      </c>
      <c r="B3261" s="1" t="s">
        <v>6502</v>
      </c>
      <c r="C3261" s="1">
        <v>5.1997571148E10</v>
      </c>
      <c r="D3261" s="1" t="s">
        <v>12</v>
      </c>
      <c r="E3261" s="1" t="s">
        <v>39</v>
      </c>
      <c r="F3261" s="1" t="s">
        <v>14</v>
      </c>
      <c r="G3261" s="1" t="s">
        <v>15</v>
      </c>
      <c r="H3261" s="1" t="s">
        <v>20</v>
      </c>
      <c r="I3261" s="2">
        <v>45687.0</v>
      </c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ht="15.75" customHeight="1">
      <c r="A3262" s="1" t="s">
        <v>6503</v>
      </c>
      <c r="B3262" s="1" t="s">
        <v>6504</v>
      </c>
      <c r="C3262" s="1" t="s">
        <v>6505</v>
      </c>
      <c r="D3262" s="1" t="s">
        <v>12</v>
      </c>
      <c r="E3262" s="1" t="s">
        <v>32</v>
      </c>
      <c r="F3262" s="1" t="s">
        <v>14</v>
      </c>
      <c r="G3262" s="1" t="s">
        <v>15</v>
      </c>
      <c r="H3262" s="1" t="s">
        <v>48</v>
      </c>
      <c r="I3262" s="2">
        <v>45687.0</v>
      </c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ht="15.75" customHeight="1">
      <c r="A3263" s="1" t="s">
        <v>6506</v>
      </c>
      <c r="B3263" s="1" t="s">
        <v>6507</v>
      </c>
      <c r="C3263" s="1">
        <v>1.6981565868E10</v>
      </c>
      <c r="D3263" s="1" t="s">
        <v>12</v>
      </c>
      <c r="E3263" s="1" t="s">
        <v>19</v>
      </c>
      <c r="F3263" s="1" t="s">
        <v>14</v>
      </c>
      <c r="G3263" s="1" t="s">
        <v>15</v>
      </c>
      <c r="H3263" s="1" t="s">
        <v>20</v>
      </c>
      <c r="I3263" s="2">
        <v>45687.0</v>
      </c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ht="15.75" customHeight="1">
      <c r="A3264" s="1" t="s">
        <v>6508</v>
      </c>
      <c r="B3264" s="1" t="s">
        <v>6509</v>
      </c>
      <c r="C3264" s="1">
        <v>9.8985292408E10</v>
      </c>
      <c r="D3264" s="1" t="s">
        <v>12</v>
      </c>
      <c r="E3264" s="1" t="s">
        <v>32</v>
      </c>
      <c r="F3264" s="1" t="s">
        <v>14</v>
      </c>
      <c r="G3264" s="1" t="s">
        <v>15</v>
      </c>
      <c r="H3264" s="1" t="s">
        <v>20</v>
      </c>
      <c r="I3264" s="2">
        <v>45687.0</v>
      </c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ht="15.75" customHeight="1">
      <c r="A3265" s="1" t="s">
        <v>6510</v>
      </c>
      <c r="B3265" s="1" t="s">
        <v>6511</v>
      </c>
      <c r="C3265" s="1">
        <v>1.1960785124E10</v>
      </c>
      <c r="D3265" s="1" t="s">
        <v>12</v>
      </c>
      <c r="E3265" s="1" t="s">
        <v>93</v>
      </c>
      <c r="F3265" s="1" t="s">
        <v>14</v>
      </c>
      <c r="G3265" s="1" t="s">
        <v>15</v>
      </c>
      <c r="H3265" s="1" t="s">
        <v>20</v>
      </c>
      <c r="I3265" s="2">
        <v>45687.0</v>
      </c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ht="15.75" customHeight="1">
      <c r="A3266" s="1" t="s">
        <v>6512</v>
      </c>
      <c r="B3266" s="1" t="s">
        <v>6513</v>
      </c>
      <c r="C3266" s="1">
        <v>7.5998604015E10</v>
      </c>
      <c r="D3266" s="1" t="s">
        <v>12</v>
      </c>
      <c r="E3266" s="1" t="s">
        <v>27</v>
      </c>
      <c r="F3266" s="1" t="s">
        <v>14</v>
      </c>
      <c r="G3266" s="1" t="s">
        <v>15</v>
      </c>
      <c r="H3266" s="1" t="s">
        <v>33</v>
      </c>
      <c r="I3266" s="2">
        <v>45687.0</v>
      </c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ht="15.75" customHeight="1">
      <c r="A3267" s="1" t="s">
        <v>6514</v>
      </c>
      <c r="B3267" s="1" t="s">
        <v>6515</v>
      </c>
      <c r="C3267" s="1">
        <v>2.1978770855E10</v>
      </c>
      <c r="D3267" s="1" t="s">
        <v>12</v>
      </c>
      <c r="E3267" s="1" t="s">
        <v>24</v>
      </c>
      <c r="F3267" s="1" t="s">
        <v>14</v>
      </c>
      <c r="G3267" s="1" t="s">
        <v>15</v>
      </c>
      <c r="H3267" s="1" t="s">
        <v>62</v>
      </c>
      <c r="I3267" s="2">
        <v>45687.0</v>
      </c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ht="15.75" customHeight="1">
      <c r="A3268" s="1" t="s">
        <v>6516</v>
      </c>
      <c r="B3268" s="1" t="s">
        <v>6517</v>
      </c>
      <c r="C3268" s="1">
        <v>2.1975159917E10</v>
      </c>
      <c r="D3268" s="1" t="s">
        <v>12</v>
      </c>
      <c r="E3268" s="1" t="s">
        <v>13</v>
      </c>
      <c r="F3268" s="1" t="s">
        <v>14</v>
      </c>
      <c r="G3268" s="1" t="s">
        <v>15</v>
      </c>
      <c r="H3268" s="1" t="s">
        <v>16</v>
      </c>
      <c r="I3268" s="2">
        <v>45687.0</v>
      </c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ht="15.75" customHeight="1">
      <c r="A3269" s="1" t="s">
        <v>6518</v>
      </c>
      <c r="B3269" s="1" t="s">
        <v>6519</v>
      </c>
      <c r="C3269" s="1">
        <v>1.4981377773E10</v>
      </c>
      <c r="D3269" s="1" t="s">
        <v>12</v>
      </c>
      <c r="E3269" s="1" t="s">
        <v>13</v>
      </c>
      <c r="F3269" s="1" t="s">
        <v>14</v>
      </c>
      <c r="G3269" s="1" t="s">
        <v>65</v>
      </c>
      <c r="H3269" s="1" t="s">
        <v>20</v>
      </c>
      <c r="I3269" s="2">
        <v>45687.0</v>
      </c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ht="15.75" customHeight="1">
      <c r="A3270" s="1" t="s">
        <v>6520</v>
      </c>
      <c r="B3270" s="1" t="s">
        <v>6521</v>
      </c>
      <c r="C3270" s="1">
        <v>7.9996622447E10</v>
      </c>
      <c r="D3270" s="1" t="s">
        <v>12</v>
      </c>
      <c r="E3270" s="1" t="s">
        <v>32</v>
      </c>
      <c r="F3270" s="1" t="s">
        <v>14</v>
      </c>
      <c r="G3270" s="1" t="s">
        <v>15</v>
      </c>
      <c r="H3270" s="1" t="s">
        <v>20</v>
      </c>
      <c r="I3270" s="2">
        <v>45687.0</v>
      </c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ht="15.75" customHeight="1">
      <c r="A3271" s="1" t="s">
        <v>6522</v>
      </c>
      <c r="B3271" s="1" t="s">
        <v>6523</v>
      </c>
      <c r="C3271" s="1">
        <v>4.7997741254E10</v>
      </c>
      <c r="D3271" s="1" t="s">
        <v>12</v>
      </c>
      <c r="E3271" s="1" t="s">
        <v>68</v>
      </c>
      <c r="F3271" s="1" t="s">
        <v>14</v>
      </c>
      <c r="G3271" s="1" t="s">
        <v>15</v>
      </c>
      <c r="H3271" s="1" t="s">
        <v>33</v>
      </c>
      <c r="I3271" s="2">
        <v>45687.0</v>
      </c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ht="15.75" customHeight="1">
      <c r="A3272" s="1" t="s">
        <v>2124</v>
      </c>
      <c r="B3272" s="1" t="s">
        <v>6524</v>
      </c>
      <c r="C3272" s="1">
        <v>1.1981707026E10</v>
      </c>
      <c r="D3272" s="1" t="s">
        <v>12</v>
      </c>
      <c r="E3272" s="1" t="s">
        <v>68</v>
      </c>
      <c r="F3272" s="1" t="s">
        <v>14</v>
      </c>
      <c r="G3272" s="1" t="s">
        <v>15</v>
      </c>
      <c r="H3272" s="1" t="s">
        <v>20</v>
      </c>
      <c r="I3272" s="2">
        <v>45687.0</v>
      </c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ht="15.75" customHeight="1">
      <c r="A3273" s="1" t="s">
        <v>6525</v>
      </c>
      <c r="B3273" s="1" t="s">
        <v>6526</v>
      </c>
      <c r="C3273" s="1">
        <v>6.7991599096E10</v>
      </c>
      <c r="D3273" s="1" t="s">
        <v>12</v>
      </c>
      <c r="E3273" s="1" t="s">
        <v>47</v>
      </c>
      <c r="F3273" s="1" t="s">
        <v>14</v>
      </c>
      <c r="G3273" s="1" t="s">
        <v>15</v>
      </c>
      <c r="H3273" s="1" t="s">
        <v>20</v>
      </c>
      <c r="I3273" s="2">
        <v>45687.0</v>
      </c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ht="15.75" customHeight="1">
      <c r="A3274" s="1" t="s">
        <v>2148</v>
      </c>
      <c r="B3274" s="1" t="s">
        <v>6527</v>
      </c>
      <c r="C3274" s="1">
        <v>5.399922037E10</v>
      </c>
      <c r="D3274" s="1" t="s">
        <v>12</v>
      </c>
      <c r="E3274" s="1" t="s">
        <v>47</v>
      </c>
      <c r="F3274" s="1" t="s">
        <v>14</v>
      </c>
      <c r="G3274" s="1" t="s">
        <v>15</v>
      </c>
      <c r="H3274" s="1" t="s">
        <v>77</v>
      </c>
      <c r="I3274" s="2">
        <v>45687.0</v>
      </c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ht="15.75" customHeight="1">
      <c r="A3275" s="1" t="s">
        <v>6528</v>
      </c>
      <c r="B3275" s="1" t="s">
        <v>6529</v>
      </c>
      <c r="C3275" s="1">
        <v>9.92797458E8</v>
      </c>
      <c r="D3275" s="1" t="s">
        <v>12</v>
      </c>
      <c r="E3275" s="1" t="s">
        <v>19</v>
      </c>
      <c r="F3275" s="1" t="s">
        <v>14</v>
      </c>
      <c r="G3275" s="1" t="s">
        <v>15</v>
      </c>
      <c r="H3275" s="1" t="s">
        <v>20</v>
      </c>
      <c r="I3275" s="2">
        <v>45687.0</v>
      </c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ht="15.75" customHeight="1">
      <c r="A3276" s="1" t="s">
        <v>6530</v>
      </c>
      <c r="B3276" s="1" t="s">
        <v>6531</v>
      </c>
      <c r="C3276" s="1" t="s">
        <v>6532</v>
      </c>
      <c r="D3276" s="1" t="s">
        <v>12</v>
      </c>
      <c r="E3276" s="1" t="s">
        <v>32</v>
      </c>
      <c r="F3276" s="1" t="s">
        <v>14</v>
      </c>
      <c r="G3276" s="1" t="s">
        <v>15</v>
      </c>
      <c r="H3276" s="1" t="s">
        <v>77</v>
      </c>
      <c r="I3276" s="2">
        <v>45687.0</v>
      </c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ht="15.75" customHeight="1">
      <c r="A3277" s="1" t="s">
        <v>6533</v>
      </c>
      <c r="B3277" s="1" t="s">
        <v>6534</v>
      </c>
      <c r="C3277" s="1">
        <v>4.3998121469E10</v>
      </c>
      <c r="D3277" s="1" t="s">
        <v>65</v>
      </c>
      <c r="E3277" s="1" t="s">
        <v>295</v>
      </c>
      <c r="F3277" s="1" t="s">
        <v>6471</v>
      </c>
      <c r="G3277" s="1" t="s">
        <v>6472</v>
      </c>
      <c r="H3277" s="1" t="s">
        <v>6473</v>
      </c>
      <c r="I3277" s="2">
        <v>45687.0</v>
      </c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ht="15.75" customHeight="1">
      <c r="A3278" s="1" t="s">
        <v>6535</v>
      </c>
      <c r="B3278" s="1" t="s">
        <v>6536</v>
      </c>
      <c r="C3278" s="1">
        <v>7.3999094888E10</v>
      </c>
      <c r="D3278" s="1" t="s">
        <v>12</v>
      </c>
      <c r="E3278" s="1" t="s">
        <v>32</v>
      </c>
      <c r="F3278" s="1" t="s">
        <v>14</v>
      </c>
      <c r="G3278" s="1" t="s">
        <v>15</v>
      </c>
      <c r="H3278" s="1" t="s">
        <v>48</v>
      </c>
      <c r="I3278" s="2">
        <v>45687.0</v>
      </c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ht="15.75" customHeight="1">
      <c r="A3279" s="1" t="s">
        <v>6537</v>
      </c>
      <c r="B3279" s="1" t="s">
        <v>6538</v>
      </c>
      <c r="C3279" s="1">
        <v>1.1951072439E10</v>
      </c>
      <c r="D3279" s="1"/>
      <c r="E3279" s="1"/>
      <c r="F3279" s="1"/>
      <c r="G3279" s="1"/>
      <c r="H3279" s="1"/>
      <c r="I3279" s="2">
        <v>45687.0</v>
      </c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ht="15.75" customHeight="1">
      <c r="A3280" s="1" t="s">
        <v>6539</v>
      </c>
      <c r="B3280" s="1" t="s">
        <v>6540</v>
      </c>
      <c r="C3280" s="1" t="s">
        <v>6541</v>
      </c>
      <c r="D3280" s="1" t="s">
        <v>12</v>
      </c>
      <c r="E3280" s="1" t="s">
        <v>71</v>
      </c>
      <c r="F3280" s="1" t="s">
        <v>14</v>
      </c>
      <c r="G3280" s="1" t="s">
        <v>15</v>
      </c>
      <c r="H3280" s="1" t="s">
        <v>48</v>
      </c>
      <c r="I3280" s="2">
        <v>45687.0</v>
      </c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ht="15.75" customHeight="1">
      <c r="A3281" s="1" t="s">
        <v>6542</v>
      </c>
      <c r="B3281" s="1" t="s">
        <v>6543</v>
      </c>
      <c r="C3281" s="1">
        <v>4.3996254413E10</v>
      </c>
      <c r="D3281" s="1" t="s">
        <v>12</v>
      </c>
      <c r="E3281" s="1" t="s">
        <v>32</v>
      </c>
      <c r="F3281" s="1" t="s">
        <v>14</v>
      </c>
      <c r="G3281" s="1" t="s">
        <v>15</v>
      </c>
      <c r="H3281" s="1" t="s">
        <v>20</v>
      </c>
      <c r="I3281" s="2">
        <v>45687.0</v>
      </c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ht="15.75" customHeight="1">
      <c r="A3282" s="1" t="s">
        <v>1557</v>
      </c>
      <c r="B3282" s="1" t="s">
        <v>6544</v>
      </c>
      <c r="C3282" s="1">
        <v>9.2986413431E10</v>
      </c>
      <c r="D3282" s="1" t="s">
        <v>12</v>
      </c>
      <c r="E3282" s="1" t="s">
        <v>24</v>
      </c>
      <c r="F3282" s="1" t="s">
        <v>14</v>
      </c>
      <c r="G3282" s="1" t="s">
        <v>65</v>
      </c>
      <c r="H3282" s="1" t="s">
        <v>20</v>
      </c>
      <c r="I3282" s="2">
        <v>45687.0</v>
      </c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ht="15.75" customHeight="1">
      <c r="A3283" s="1" t="s">
        <v>6545</v>
      </c>
      <c r="B3283" s="1" t="s">
        <v>6546</v>
      </c>
      <c r="C3283" s="1">
        <v>6.2982799207E10</v>
      </c>
      <c r="D3283" s="1" t="s">
        <v>12</v>
      </c>
      <c r="E3283" s="1" t="s">
        <v>32</v>
      </c>
      <c r="F3283" s="1" t="s">
        <v>14</v>
      </c>
      <c r="G3283" s="1" t="s">
        <v>15</v>
      </c>
      <c r="H3283" s="1" t="s">
        <v>77</v>
      </c>
      <c r="I3283" s="2">
        <v>45687.0</v>
      </c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ht="15.75" customHeight="1">
      <c r="A3284" s="1" t="s">
        <v>6547</v>
      </c>
      <c r="B3284" s="1" t="s">
        <v>6548</v>
      </c>
      <c r="C3284" s="1">
        <v>5.1993565011E10</v>
      </c>
      <c r="D3284" s="1" t="s">
        <v>12</v>
      </c>
      <c r="E3284" s="1" t="s">
        <v>32</v>
      </c>
      <c r="F3284" s="1" t="s">
        <v>14</v>
      </c>
      <c r="G3284" s="1" t="s">
        <v>15</v>
      </c>
      <c r="H3284" s="1" t="s">
        <v>114</v>
      </c>
      <c r="I3284" s="2">
        <v>45687.0</v>
      </c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ht="15.75" customHeight="1">
      <c r="A3285" s="1" t="s">
        <v>6549</v>
      </c>
      <c r="B3285" s="1" t="s">
        <v>6550</v>
      </c>
      <c r="C3285" s="1">
        <v>2.198123681E10</v>
      </c>
      <c r="D3285" s="1" t="s">
        <v>12</v>
      </c>
      <c r="E3285" s="1" t="s">
        <v>13</v>
      </c>
      <c r="F3285" s="1" t="s">
        <v>14</v>
      </c>
      <c r="G3285" s="1" t="s">
        <v>15</v>
      </c>
      <c r="H3285" s="1" t="s">
        <v>48</v>
      </c>
      <c r="I3285" s="2">
        <v>45687.0</v>
      </c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ht="15.75" customHeight="1">
      <c r="A3286" s="1" t="s">
        <v>6551</v>
      </c>
      <c r="B3286" s="1" t="s">
        <v>6552</v>
      </c>
      <c r="C3286" s="1">
        <v>6.299567274E10</v>
      </c>
      <c r="D3286" s="1" t="s">
        <v>12</v>
      </c>
      <c r="E3286" s="1" t="s">
        <v>32</v>
      </c>
      <c r="F3286" s="1" t="s">
        <v>14</v>
      </c>
      <c r="G3286" s="1" t="s">
        <v>15</v>
      </c>
      <c r="H3286" s="1" t="s">
        <v>20</v>
      </c>
      <c r="I3286" s="2">
        <v>45687.0</v>
      </c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ht="15.75" customHeight="1">
      <c r="A3287" s="1" t="s">
        <v>6553</v>
      </c>
      <c r="B3287" s="1" t="s">
        <v>6554</v>
      </c>
      <c r="C3287" s="1">
        <v>3.8999059401E10</v>
      </c>
      <c r="D3287" s="1" t="s">
        <v>12</v>
      </c>
      <c r="E3287" s="1" t="s">
        <v>32</v>
      </c>
      <c r="F3287" s="1" t="s">
        <v>14</v>
      </c>
      <c r="G3287" s="1" t="s">
        <v>15</v>
      </c>
      <c r="H3287" s="1" t="s">
        <v>20</v>
      </c>
      <c r="I3287" s="2">
        <v>45687.0</v>
      </c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ht="15.75" customHeight="1">
      <c r="A3288" s="1" t="s">
        <v>6555</v>
      </c>
      <c r="B3288" s="1" t="s">
        <v>6556</v>
      </c>
      <c r="C3288" s="1">
        <v>4.8998003434E10</v>
      </c>
      <c r="D3288" s="1" t="s">
        <v>12</v>
      </c>
      <c r="E3288" s="1" t="s">
        <v>13</v>
      </c>
      <c r="F3288" s="1" t="s">
        <v>14</v>
      </c>
      <c r="G3288" s="1" t="s">
        <v>65</v>
      </c>
      <c r="H3288" s="1" t="s">
        <v>59</v>
      </c>
      <c r="I3288" s="2">
        <v>45687.0</v>
      </c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ht="15.75" customHeight="1">
      <c r="A3289" s="1" t="s">
        <v>6557</v>
      </c>
      <c r="B3289" s="1" t="s">
        <v>6558</v>
      </c>
      <c r="C3289" s="1">
        <v>4.3996096834E10</v>
      </c>
      <c r="D3289" s="1" t="s">
        <v>12</v>
      </c>
      <c r="E3289" s="1" t="s">
        <v>32</v>
      </c>
      <c r="F3289" s="1" t="s">
        <v>14</v>
      </c>
      <c r="G3289" s="1" t="s">
        <v>15</v>
      </c>
      <c r="H3289" s="1" t="s">
        <v>20</v>
      </c>
      <c r="I3289" s="2">
        <v>45687.0</v>
      </c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ht="15.75" customHeight="1">
      <c r="A3290" s="1" t="s">
        <v>6559</v>
      </c>
      <c r="B3290" s="1" t="s">
        <v>6560</v>
      </c>
      <c r="C3290" s="1">
        <v>8.1984234275E10</v>
      </c>
      <c r="D3290" s="1" t="s">
        <v>12</v>
      </c>
      <c r="E3290" s="1" t="s">
        <v>19</v>
      </c>
      <c r="F3290" s="1" t="s">
        <v>14</v>
      </c>
      <c r="G3290" s="1" t="s">
        <v>15</v>
      </c>
      <c r="H3290" s="1" t="s">
        <v>20</v>
      </c>
      <c r="I3290" s="2">
        <v>45687.0</v>
      </c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ht="15.75" customHeight="1">
      <c r="A3291" s="1" t="s">
        <v>6561</v>
      </c>
      <c r="B3291" s="1" t="s">
        <v>6562</v>
      </c>
      <c r="C3291" s="1" t="s">
        <v>6563</v>
      </c>
      <c r="D3291" s="1" t="s">
        <v>12</v>
      </c>
      <c r="E3291" s="1" t="s">
        <v>19</v>
      </c>
      <c r="F3291" s="1" t="s">
        <v>14</v>
      </c>
      <c r="G3291" s="1" t="s">
        <v>15</v>
      </c>
      <c r="H3291" s="1" t="s">
        <v>20</v>
      </c>
      <c r="I3291" s="2">
        <v>45687.0</v>
      </c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ht="15.75" customHeight="1">
      <c r="A3292" s="1" t="s">
        <v>66</v>
      </c>
      <c r="B3292" s="1" t="s">
        <v>6564</v>
      </c>
      <c r="C3292" s="1">
        <v>8.7992068498E10</v>
      </c>
      <c r="D3292" s="1" t="s">
        <v>12</v>
      </c>
      <c r="E3292" s="1" t="s">
        <v>13</v>
      </c>
      <c r="F3292" s="1" t="s">
        <v>14</v>
      </c>
      <c r="G3292" s="1" t="s">
        <v>15</v>
      </c>
      <c r="H3292" s="1" t="s">
        <v>20</v>
      </c>
      <c r="I3292" s="2">
        <v>45687.0</v>
      </c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ht="15.75" customHeight="1">
      <c r="A3293" s="1" t="s">
        <v>72</v>
      </c>
      <c r="B3293" s="1" t="s">
        <v>6565</v>
      </c>
      <c r="C3293" s="1">
        <v>1.6993156204E10</v>
      </c>
      <c r="D3293" s="1" t="s">
        <v>12</v>
      </c>
      <c r="E3293" s="1" t="s">
        <v>32</v>
      </c>
      <c r="F3293" s="1" t="s">
        <v>14</v>
      </c>
      <c r="G3293" s="1" t="s">
        <v>15</v>
      </c>
      <c r="H3293" s="1" t="s">
        <v>20</v>
      </c>
      <c r="I3293" s="2">
        <v>45687.0</v>
      </c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ht="15.75" customHeight="1">
      <c r="A3294" s="1" t="s">
        <v>6566</v>
      </c>
      <c r="B3294" s="1" t="s">
        <v>6567</v>
      </c>
      <c r="C3294" s="1">
        <v>1.197869504E10</v>
      </c>
      <c r="D3294" s="1" t="s">
        <v>12</v>
      </c>
      <c r="E3294" s="1" t="s">
        <v>32</v>
      </c>
      <c r="F3294" s="1" t="s">
        <v>14</v>
      </c>
      <c r="G3294" s="1" t="s">
        <v>15</v>
      </c>
      <c r="H3294" s="1" t="s">
        <v>77</v>
      </c>
      <c r="I3294" s="2">
        <v>45687.0</v>
      </c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ht="15.75" customHeight="1">
      <c r="A3295" s="1" t="s">
        <v>559</v>
      </c>
      <c r="B3295" s="1" t="s">
        <v>6568</v>
      </c>
      <c r="C3295" s="1">
        <v>2.2997001681E10</v>
      </c>
      <c r="D3295" s="1" t="s">
        <v>12</v>
      </c>
      <c r="E3295" s="1" t="s">
        <v>13</v>
      </c>
      <c r="F3295" s="1" t="s">
        <v>14</v>
      </c>
      <c r="G3295" s="1" t="s">
        <v>65</v>
      </c>
      <c r="H3295" s="1" t="s">
        <v>84</v>
      </c>
      <c r="I3295" s="2">
        <v>45687.0</v>
      </c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ht="15.75" customHeight="1">
      <c r="A3296" s="1" t="s">
        <v>6569</v>
      </c>
      <c r="B3296" s="1" t="s">
        <v>6570</v>
      </c>
      <c r="C3296" s="1">
        <v>1.3996083828E10</v>
      </c>
      <c r="D3296" s="1" t="s">
        <v>12</v>
      </c>
      <c r="E3296" s="1" t="s">
        <v>13</v>
      </c>
      <c r="F3296" s="1" t="s">
        <v>14</v>
      </c>
      <c r="G3296" s="1" t="s">
        <v>15</v>
      </c>
      <c r="H3296" s="1" t="s">
        <v>20</v>
      </c>
      <c r="I3296" s="2">
        <v>45687.0</v>
      </c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ht="15.75" customHeight="1">
      <c r="A3297" s="1" t="s">
        <v>6571</v>
      </c>
      <c r="B3297" s="1" t="s">
        <v>6572</v>
      </c>
      <c r="C3297" s="1">
        <v>4.8984330567E10</v>
      </c>
      <c r="D3297" s="1" t="s">
        <v>12</v>
      </c>
      <c r="E3297" s="1" t="s">
        <v>71</v>
      </c>
      <c r="F3297" s="1" t="s">
        <v>14</v>
      </c>
      <c r="G3297" s="1" t="s">
        <v>15</v>
      </c>
      <c r="H3297" s="1" t="s">
        <v>20</v>
      </c>
      <c r="I3297" s="2">
        <v>45687.0</v>
      </c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ht="15.75" customHeight="1">
      <c r="A3298" s="1" t="s">
        <v>6573</v>
      </c>
      <c r="B3298" s="1" t="s">
        <v>6574</v>
      </c>
      <c r="C3298" s="1">
        <v>7.5991979007E10</v>
      </c>
      <c r="D3298" s="1" t="s">
        <v>12</v>
      </c>
      <c r="E3298" s="1" t="s">
        <v>47</v>
      </c>
      <c r="F3298" s="1" t="s">
        <v>14</v>
      </c>
      <c r="G3298" s="1" t="s">
        <v>15</v>
      </c>
      <c r="H3298" s="1" t="s">
        <v>59</v>
      </c>
      <c r="I3298" s="2">
        <v>45687.0</v>
      </c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ht="15.75" customHeight="1">
      <c r="A3299" s="1" t="s">
        <v>2179</v>
      </c>
      <c r="B3299" s="1" t="s">
        <v>6575</v>
      </c>
      <c r="C3299" s="1">
        <v>7.3991982548E11</v>
      </c>
      <c r="D3299" s="1" t="s">
        <v>12</v>
      </c>
      <c r="E3299" s="1" t="s">
        <v>13</v>
      </c>
      <c r="F3299" s="1" t="s">
        <v>14</v>
      </c>
      <c r="G3299" s="1" t="s">
        <v>15</v>
      </c>
      <c r="H3299" s="1" t="s">
        <v>20</v>
      </c>
      <c r="I3299" s="2">
        <v>45687.0</v>
      </c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ht="15.75" customHeight="1">
      <c r="A3300" s="1" t="s">
        <v>6576</v>
      </c>
      <c r="B3300" s="1" t="s">
        <v>6577</v>
      </c>
      <c r="C3300" s="1">
        <v>8.5986860969E10</v>
      </c>
      <c r="D3300" s="1" t="s">
        <v>12</v>
      </c>
      <c r="E3300" s="1" t="s">
        <v>68</v>
      </c>
      <c r="F3300" s="1" t="s">
        <v>14</v>
      </c>
      <c r="G3300" s="1" t="s">
        <v>15</v>
      </c>
      <c r="H3300" s="1" t="s">
        <v>20</v>
      </c>
      <c r="I3300" s="2">
        <v>45687.0</v>
      </c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ht="15.75" customHeight="1">
      <c r="A3301" s="1" t="s">
        <v>1864</v>
      </c>
      <c r="B3301" s="1" t="s">
        <v>6578</v>
      </c>
      <c r="C3301" s="1">
        <v>5.1995440395E10</v>
      </c>
      <c r="D3301" s="1" t="s">
        <v>12</v>
      </c>
      <c r="E3301" s="1" t="s">
        <v>19</v>
      </c>
      <c r="F3301" s="1" t="s">
        <v>14</v>
      </c>
      <c r="G3301" s="1" t="s">
        <v>15</v>
      </c>
      <c r="H3301" s="1" t="s">
        <v>20</v>
      </c>
      <c r="I3301" s="2">
        <v>45687.0</v>
      </c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ht="15.75" customHeight="1">
      <c r="A3302" s="1" t="s">
        <v>281</v>
      </c>
      <c r="B3302" s="1" t="s">
        <v>6579</v>
      </c>
      <c r="C3302" s="1">
        <v>1.9999426669E10</v>
      </c>
      <c r="D3302" s="1" t="s">
        <v>12</v>
      </c>
      <c r="E3302" s="1" t="s">
        <v>32</v>
      </c>
      <c r="F3302" s="1" t="s">
        <v>14</v>
      </c>
      <c r="G3302" s="1" t="s">
        <v>15</v>
      </c>
      <c r="H3302" s="1" t="s">
        <v>20</v>
      </c>
      <c r="I3302" s="2">
        <v>45687.0</v>
      </c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ht="15.75" customHeight="1">
      <c r="A3303" s="1" t="s">
        <v>6580</v>
      </c>
      <c r="B3303" s="1" t="s">
        <v>6581</v>
      </c>
      <c r="C3303" s="1">
        <v>8.2996550379E10</v>
      </c>
      <c r="D3303" s="1" t="s">
        <v>12</v>
      </c>
      <c r="E3303" s="1" t="s">
        <v>13</v>
      </c>
      <c r="F3303" s="1" t="s">
        <v>14</v>
      </c>
      <c r="G3303" s="1" t="s">
        <v>65</v>
      </c>
      <c r="H3303" s="1" t="s">
        <v>59</v>
      </c>
      <c r="I3303" s="2">
        <v>45687.0</v>
      </c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ht="15.75" customHeight="1">
      <c r="A3304" s="1" t="s">
        <v>6582</v>
      </c>
      <c r="B3304" s="1" t="s">
        <v>6583</v>
      </c>
      <c r="C3304" s="1">
        <v>3.3984608409E10</v>
      </c>
      <c r="D3304" s="1" t="s">
        <v>12</v>
      </c>
      <c r="E3304" s="1" t="s">
        <v>32</v>
      </c>
      <c r="F3304" s="1" t="s">
        <v>14</v>
      </c>
      <c r="G3304" s="1" t="s">
        <v>15</v>
      </c>
      <c r="H3304" s="1" t="s">
        <v>59</v>
      </c>
      <c r="I3304" s="2">
        <v>45687.0</v>
      </c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ht="15.75" customHeight="1">
      <c r="A3305" s="1" t="s">
        <v>6584</v>
      </c>
      <c r="B3305" s="1" t="s">
        <v>6585</v>
      </c>
      <c r="C3305" s="1">
        <v>1.7996243784E10</v>
      </c>
      <c r="D3305" s="1" t="s">
        <v>12</v>
      </c>
      <c r="E3305" s="1" t="s">
        <v>32</v>
      </c>
      <c r="F3305" s="1" t="s">
        <v>14</v>
      </c>
      <c r="G3305" s="1" t="s">
        <v>15</v>
      </c>
      <c r="H3305" s="1" t="s">
        <v>33</v>
      </c>
      <c r="I3305" s="2">
        <v>45687.0</v>
      </c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ht="15.75" customHeight="1">
      <c r="A3306" s="1" t="s">
        <v>6586</v>
      </c>
      <c r="B3306" s="1" t="s">
        <v>6587</v>
      </c>
      <c r="C3306" s="1">
        <v>6.7992851508E10</v>
      </c>
      <c r="D3306" s="1" t="s">
        <v>12</v>
      </c>
      <c r="E3306" s="1" t="s">
        <v>19</v>
      </c>
      <c r="F3306" s="1" t="s">
        <v>14</v>
      </c>
      <c r="G3306" s="1" t="s">
        <v>65</v>
      </c>
      <c r="H3306" s="1" t="s">
        <v>20</v>
      </c>
      <c r="I3306" s="2">
        <v>45687.0</v>
      </c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ht="15.75" customHeight="1">
      <c r="A3307" s="1" t="s">
        <v>6588</v>
      </c>
      <c r="B3307" s="1" t="s">
        <v>6589</v>
      </c>
      <c r="C3307" s="1">
        <v>4.9999003583E10</v>
      </c>
      <c r="D3307" s="1" t="s">
        <v>12</v>
      </c>
      <c r="E3307" s="1" t="s">
        <v>13</v>
      </c>
      <c r="F3307" s="1" t="s">
        <v>14</v>
      </c>
      <c r="G3307" s="1" t="s">
        <v>65</v>
      </c>
      <c r="H3307" s="1" t="s">
        <v>59</v>
      </c>
      <c r="I3307" s="2">
        <v>45687.0</v>
      </c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ht="15.75" customHeight="1">
      <c r="A3308" s="1" t="s">
        <v>6590</v>
      </c>
      <c r="B3308" s="1" t="s">
        <v>6591</v>
      </c>
      <c r="C3308" s="1">
        <v>1.7996626199E10</v>
      </c>
      <c r="D3308" s="1" t="s">
        <v>12</v>
      </c>
      <c r="E3308" s="1" t="s">
        <v>32</v>
      </c>
      <c r="F3308" s="1" t="s">
        <v>14</v>
      </c>
      <c r="G3308" s="1" t="s">
        <v>15</v>
      </c>
      <c r="H3308" s="1" t="s">
        <v>33</v>
      </c>
      <c r="I3308" s="2">
        <v>45687.0</v>
      </c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ht="15.75" customHeight="1">
      <c r="A3309" s="1" t="s">
        <v>6592</v>
      </c>
      <c r="B3309" s="1" t="s">
        <v>6593</v>
      </c>
      <c r="C3309" s="1" t="s">
        <v>6594</v>
      </c>
      <c r="D3309" s="1" t="s">
        <v>12</v>
      </c>
      <c r="E3309" s="1" t="s">
        <v>24</v>
      </c>
      <c r="F3309" s="1" t="s">
        <v>14</v>
      </c>
      <c r="G3309" s="1" t="s">
        <v>65</v>
      </c>
      <c r="H3309" s="1" t="s">
        <v>20</v>
      </c>
      <c r="I3309" s="2">
        <v>45687.0</v>
      </c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ht="15.75" customHeight="1">
      <c r="A3310" s="1" t="s">
        <v>6595</v>
      </c>
      <c r="B3310" s="1" t="s">
        <v>6596</v>
      </c>
      <c r="C3310" s="1">
        <v>5.59915766685E11</v>
      </c>
      <c r="D3310" s="1" t="s">
        <v>12</v>
      </c>
      <c r="E3310" s="1" t="s">
        <v>13</v>
      </c>
      <c r="F3310" s="1" t="s">
        <v>14</v>
      </c>
      <c r="G3310" s="1" t="s">
        <v>15</v>
      </c>
      <c r="H3310" s="1" t="s">
        <v>16</v>
      </c>
      <c r="I3310" s="2">
        <v>45687.0</v>
      </c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ht="15.75" customHeight="1">
      <c r="A3311" s="1" t="s">
        <v>6597</v>
      </c>
      <c r="B3311" s="1" t="s">
        <v>6598</v>
      </c>
      <c r="C3311" s="1">
        <v>7.5992071002E10</v>
      </c>
      <c r="D3311" s="1" t="s">
        <v>12</v>
      </c>
      <c r="E3311" s="1" t="s">
        <v>32</v>
      </c>
      <c r="F3311" s="1" t="s">
        <v>14</v>
      </c>
      <c r="G3311" s="1" t="s">
        <v>15</v>
      </c>
      <c r="H3311" s="1" t="s">
        <v>20</v>
      </c>
      <c r="I3311" s="2">
        <v>45687.0</v>
      </c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ht="15.75" customHeight="1">
      <c r="A3312" s="1" t="s">
        <v>6599</v>
      </c>
      <c r="B3312" s="1" t="s">
        <v>6600</v>
      </c>
      <c r="C3312" s="1">
        <v>6.1982063006E10</v>
      </c>
      <c r="D3312" s="1" t="s">
        <v>12</v>
      </c>
      <c r="E3312" s="1" t="s">
        <v>32</v>
      </c>
      <c r="F3312" s="1" t="s">
        <v>14</v>
      </c>
      <c r="G3312" s="1" t="s">
        <v>15</v>
      </c>
      <c r="H3312" s="1" t="s">
        <v>20</v>
      </c>
      <c r="I3312" s="2">
        <v>45687.0</v>
      </c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ht="15.75" customHeight="1">
      <c r="A3313" s="1" t="s">
        <v>6601</v>
      </c>
      <c r="B3313" s="1" t="s">
        <v>6602</v>
      </c>
      <c r="C3313" s="1">
        <v>2.1967351249E10</v>
      </c>
      <c r="D3313" s="1" t="s">
        <v>12</v>
      </c>
      <c r="E3313" s="1" t="s">
        <v>19</v>
      </c>
      <c r="F3313" s="1" t="s">
        <v>14</v>
      </c>
      <c r="G3313" s="1" t="s">
        <v>65</v>
      </c>
      <c r="H3313" s="1" t="s">
        <v>20</v>
      </c>
      <c r="I3313" s="2">
        <v>45687.0</v>
      </c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ht="15.75" customHeight="1">
      <c r="A3314" s="1" t="s">
        <v>6603</v>
      </c>
      <c r="B3314" s="1" t="s">
        <v>6604</v>
      </c>
      <c r="C3314" s="1">
        <v>1.4997718129E10</v>
      </c>
      <c r="D3314" s="1" t="s">
        <v>12</v>
      </c>
      <c r="E3314" s="1" t="s">
        <v>19</v>
      </c>
      <c r="F3314" s="1" t="s">
        <v>14</v>
      </c>
      <c r="G3314" s="1" t="s">
        <v>15</v>
      </c>
      <c r="H3314" s="1" t="s">
        <v>48</v>
      </c>
      <c r="I3314" s="2">
        <v>45687.0</v>
      </c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ht="15.75" customHeight="1">
      <c r="A3315" s="1" t="s">
        <v>6605</v>
      </c>
      <c r="B3315" s="1" t="s">
        <v>6606</v>
      </c>
      <c r="C3315" s="1">
        <v>1.1933609531E10</v>
      </c>
      <c r="D3315" s="1" t="s">
        <v>12</v>
      </c>
      <c r="E3315" s="1" t="s">
        <v>13</v>
      </c>
      <c r="F3315" s="1" t="s">
        <v>14</v>
      </c>
      <c r="G3315" s="1" t="s">
        <v>15</v>
      </c>
      <c r="H3315" s="1" t="s">
        <v>20</v>
      </c>
      <c r="I3315" s="2">
        <v>45687.0</v>
      </c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ht="15.75" customHeight="1">
      <c r="A3316" s="1" t="s">
        <v>6607</v>
      </c>
      <c r="B3316" s="1" t="s">
        <v>6608</v>
      </c>
      <c r="C3316" s="1">
        <v>4.9999362789E10</v>
      </c>
      <c r="D3316" s="1" t="s">
        <v>12</v>
      </c>
      <c r="E3316" s="1" t="s">
        <v>13</v>
      </c>
      <c r="F3316" s="1" t="s">
        <v>14</v>
      </c>
      <c r="G3316" s="1" t="s">
        <v>15</v>
      </c>
      <c r="H3316" s="1" t="s">
        <v>59</v>
      </c>
      <c r="I3316" s="2">
        <v>45687.0</v>
      </c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ht="15.75" customHeight="1">
      <c r="A3317" s="1" t="s">
        <v>6609</v>
      </c>
      <c r="B3317" s="1" t="s">
        <v>6610</v>
      </c>
      <c r="C3317" s="1">
        <v>1.2983190812E10</v>
      </c>
      <c r="D3317" s="1" t="s">
        <v>12</v>
      </c>
      <c r="E3317" s="1" t="s">
        <v>39</v>
      </c>
      <c r="F3317" s="1" t="s">
        <v>14</v>
      </c>
      <c r="G3317" s="1" t="s">
        <v>15</v>
      </c>
      <c r="H3317" s="1" t="s">
        <v>20</v>
      </c>
      <c r="I3317" s="2">
        <v>45687.0</v>
      </c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ht="15.75" customHeight="1">
      <c r="A3318" s="1" t="s">
        <v>6611</v>
      </c>
      <c r="B3318" s="1" t="s">
        <v>6612</v>
      </c>
      <c r="C3318" s="1">
        <v>2.1982214288E10</v>
      </c>
      <c r="D3318" s="1" t="s">
        <v>12</v>
      </c>
      <c r="E3318" s="1" t="s">
        <v>111</v>
      </c>
      <c r="F3318" s="1" t="s">
        <v>14</v>
      </c>
      <c r="G3318" s="1" t="s">
        <v>65</v>
      </c>
      <c r="H3318" s="1" t="s">
        <v>59</v>
      </c>
      <c r="I3318" s="2">
        <v>45687.0</v>
      </c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ht="15.75" customHeight="1">
      <c r="A3319" s="1" t="s">
        <v>6613</v>
      </c>
      <c r="B3319" s="1" t="s">
        <v>6614</v>
      </c>
      <c r="C3319" s="1">
        <v>9.9479283E8</v>
      </c>
      <c r="D3319" s="1" t="s">
        <v>12</v>
      </c>
      <c r="E3319" s="1" t="s">
        <v>32</v>
      </c>
      <c r="F3319" s="1" t="s">
        <v>14</v>
      </c>
      <c r="G3319" s="1" t="s">
        <v>15</v>
      </c>
      <c r="H3319" s="1" t="s">
        <v>20</v>
      </c>
      <c r="I3319" s="2">
        <v>45687.0</v>
      </c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ht="15.75" customHeight="1">
      <c r="A3320" s="1" t="s">
        <v>3139</v>
      </c>
      <c r="B3320" s="1" t="s">
        <v>6615</v>
      </c>
      <c r="C3320" s="1" t="s">
        <v>6616</v>
      </c>
      <c r="D3320" s="1" t="s">
        <v>12</v>
      </c>
      <c r="E3320" s="1" t="s">
        <v>27</v>
      </c>
      <c r="F3320" s="1" t="s">
        <v>14</v>
      </c>
      <c r="G3320" s="1" t="s">
        <v>65</v>
      </c>
      <c r="H3320" s="1" t="s">
        <v>59</v>
      </c>
      <c r="I3320" s="2">
        <v>45687.0</v>
      </c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ht="15.75" customHeight="1">
      <c r="A3321" s="1" t="s">
        <v>6617</v>
      </c>
      <c r="B3321" s="1" t="s">
        <v>6618</v>
      </c>
      <c r="C3321" s="1">
        <v>5.512997458521E12</v>
      </c>
      <c r="D3321" s="1" t="s">
        <v>12</v>
      </c>
      <c r="E3321" s="1" t="s">
        <v>32</v>
      </c>
      <c r="F3321" s="1" t="s">
        <v>14</v>
      </c>
      <c r="G3321" s="1" t="s">
        <v>65</v>
      </c>
      <c r="H3321" s="1" t="s">
        <v>20</v>
      </c>
      <c r="I3321" s="2">
        <v>45687.0</v>
      </c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ht="15.75" customHeight="1">
      <c r="A3322" s="1" t="s">
        <v>6619</v>
      </c>
      <c r="B3322" s="1" t="s">
        <v>6620</v>
      </c>
      <c r="C3322" s="1">
        <v>5.521973698954E12</v>
      </c>
      <c r="D3322" s="1" t="s">
        <v>12</v>
      </c>
      <c r="E3322" s="1" t="s">
        <v>32</v>
      </c>
      <c r="F3322" s="1" t="s">
        <v>14</v>
      </c>
      <c r="G3322" s="1" t="s">
        <v>15</v>
      </c>
      <c r="H3322" s="1" t="s">
        <v>48</v>
      </c>
      <c r="I3322" s="2">
        <v>45687.0</v>
      </c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ht="15.75" customHeight="1">
      <c r="A3323" s="1" t="s">
        <v>6621</v>
      </c>
      <c r="B3323" s="1" t="s">
        <v>6622</v>
      </c>
      <c r="C3323" s="1">
        <v>1.2996576243E10</v>
      </c>
      <c r="D3323" s="1" t="s">
        <v>12</v>
      </c>
      <c r="E3323" s="1" t="s">
        <v>32</v>
      </c>
      <c r="F3323" s="1" t="s">
        <v>14</v>
      </c>
      <c r="G3323" s="1" t="s">
        <v>65</v>
      </c>
      <c r="H3323" s="1" t="s">
        <v>59</v>
      </c>
      <c r="I3323" s="2">
        <v>45687.0</v>
      </c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ht="15.75" customHeight="1">
      <c r="A3324" s="1" t="s">
        <v>821</v>
      </c>
      <c r="B3324" s="1" t="s">
        <v>6623</v>
      </c>
      <c r="C3324" s="1" t="s">
        <v>6624</v>
      </c>
      <c r="D3324" s="1" t="s">
        <v>12</v>
      </c>
      <c r="E3324" s="1" t="s">
        <v>32</v>
      </c>
      <c r="F3324" s="1" t="s">
        <v>14</v>
      </c>
      <c r="G3324" s="1" t="s">
        <v>65</v>
      </c>
      <c r="H3324" s="1" t="s">
        <v>51</v>
      </c>
      <c r="I3324" s="2">
        <v>45687.0</v>
      </c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ht="15.75" customHeight="1">
      <c r="A3325" s="1" t="s">
        <v>66</v>
      </c>
      <c r="B3325" s="1" t="s">
        <v>6625</v>
      </c>
      <c r="C3325" s="1">
        <v>1.1949995382E10</v>
      </c>
      <c r="D3325" s="1" t="s">
        <v>12</v>
      </c>
      <c r="E3325" s="1" t="s">
        <v>32</v>
      </c>
      <c r="F3325" s="1" t="s">
        <v>14</v>
      </c>
      <c r="G3325" s="1" t="s">
        <v>15</v>
      </c>
      <c r="H3325" s="1" t="s">
        <v>77</v>
      </c>
      <c r="I3325" s="2">
        <v>45687.0</v>
      </c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ht="15.75" customHeight="1">
      <c r="A3326" s="1" t="s">
        <v>6626</v>
      </c>
      <c r="B3326" s="1" t="s">
        <v>6627</v>
      </c>
      <c r="C3326" s="1">
        <v>2.8999446006E10</v>
      </c>
      <c r="D3326" s="1" t="s">
        <v>12</v>
      </c>
      <c r="E3326" s="1" t="s">
        <v>32</v>
      </c>
      <c r="F3326" s="1" t="s">
        <v>14</v>
      </c>
      <c r="G3326" s="1" t="s">
        <v>65</v>
      </c>
      <c r="H3326" s="1" t="s">
        <v>20</v>
      </c>
      <c r="I3326" s="2">
        <v>45687.0</v>
      </c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ht="15.75" customHeight="1">
      <c r="A3327" s="1" t="s">
        <v>5557</v>
      </c>
      <c r="B3327" s="1" t="s">
        <v>6628</v>
      </c>
      <c r="C3327" s="1">
        <v>1.1934696698E10</v>
      </c>
      <c r="D3327" s="1" t="s">
        <v>12</v>
      </c>
      <c r="E3327" s="1" t="s">
        <v>32</v>
      </c>
      <c r="F3327" s="1" t="s">
        <v>14</v>
      </c>
      <c r="G3327" s="1" t="s">
        <v>15</v>
      </c>
      <c r="H3327" s="1" t="s">
        <v>62</v>
      </c>
      <c r="I3327" s="2">
        <v>45687.0</v>
      </c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ht="15.75" customHeight="1">
      <c r="A3328" s="1" t="s">
        <v>6629</v>
      </c>
      <c r="B3328" s="1" t="s">
        <v>6630</v>
      </c>
      <c r="C3328" s="1">
        <v>8.1997100459E10</v>
      </c>
      <c r="D3328" s="1" t="s">
        <v>12</v>
      </c>
      <c r="E3328" s="1" t="s">
        <v>19</v>
      </c>
      <c r="F3328" s="1" t="s">
        <v>14</v>
      </c>
      <c r="G3328" s="1" t="s">
        <v>15</v>
      </c>
      <c r="H3328" s="1" t="s">
        <v>77</v>
      </c>
      <c r="I3328" s="2">
        <v>45687.0</v>
      </c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ht="15.75" customHeight="1">
      <c r="A3329" s="1" t="s">
        <v>6631</v>
      </c>
      <c r="B3329" s="1" t="s">
        <v>6632</v>
      </c>
      <c r="C3329" s="1">
        <v>6.3992344471E10</v>
      </c>
      <c r="D3329" s="1" t="s">
        <v>12</v>
      </c>
      <c r="E3329" s="1" t="s">
        <v>19</v>
      </c>
      <c r="F3329" s="1" t="s">
        <v>14</v>
      </c>
      <c r="G3329" s="1" t="s">
        <v>65</v>
      </c>
      <c r="H3329" s="1" t="s">
        <v>20</v>
      </c>
      <c r="I3329" s="2">
        <v>45687.0</v>
      </c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ht="15.75" customHeight="1">
      <c r="A3330" s="1" t="s">
        <v>6633</v>
      </c>
      <c r="B3330" s="1" t="s">
        <v>6634</v>
      </c>
      <c r="C3330" s="1">
        <v>1.4981375508E10</v>
      </c>
      <c r="D3330" s="1" t="s">
        <v>12</v>
      </c>
      <c r="E3330" s="1" t="s">
        <v>32</v>
      </c>
      <c r="F3330" s="1" t="s">
        <v>14</v>
      </c>
      <c r="G3330" s="1" t="s">
        <v>15</v>
      </c>
      <c r="H3330" s="1" t="s">
        <v>77</v>
      </c>
      <c r="I3330" s="2">
        <v>45687.0</v>
      </c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ht="15.75" customHeight="1">
      <c r="A3331" s="1" t="s">
        <v>6635</v>
      </c>
      <c r="B3331" s="1" t="s">
        <v>6636</v>
      </c>
      <c r="C3331" s="1" t="s">
        <v>6637</v>
      </c>
      <c r="D3331" s="1" t="s">
        <v>12</v>
      </c>
      <c r="E3331" s="1" t="s">
        <v>111</v>
      </c>
      <c r="F3331" s="1" t="s">
        <v>14</v>
      </c>
      <c r="G3331" s="1" t="s">
        <v>15</v>
      </c>
      <c r="H3331" s="1" t="s">
        <v>20</v>
      </c>
      <c r="I3331" s="2">
        <v>45687.0</v>
      </c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ht="15.75" customHeight="1">
      <c r="A3332" s="1" t="s">
        <v>17</v>
      </c>
      <c r="B3332" s="1" t="s">
        <v>6638</v>
      </c>
      <c r="C3332" s="1">
        <v>2.7999092305E10</v>
      </c>
      <c r="D3332" s="1" t="s">
        <v>12</v>
      </c>
      <c r="E3332" s="1" t="s">
        <v>32</v>
      </c>
      <c r="F3332" s="1" t="s">
        <v>14</v>
      </c>
      <c r="G3332" s="1" t="s">
        <v>15</v>
      </c>
      <c r="H3332" s="1" t="s">
        <v>20</v>
      </c>
      <c r="I3332" s="2">
        <v>45687.0</v>
      </c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ht="15.75" customHeight="1">
      <c r="A3333" s="1" t="s">
        <v>6639</v>
      </c>
      <c r="B3333" s="1" t="s">
        <v>6640</v>
      </c>
      <c r="C3333" s="1">
        <v>3.1993665654E10</v>
      </c>
      <c r="D3333" s="1" t="s">
        <v>12</v>
      </c>
      <c r="E3333" s="1" t="s">
        <v>32</v>
      </c>
      <c r="F3333" s="1" t="s">
        <v>14</v>
      </c>
      <c r="G3333" s="1" t="s">
        <v>15</v>
      </c>
      <c r="H3333" s="1" t="s">
        <v>20</v>
      </c>
      <c r="I3333" s="2">
        <v>45687.0</v>
      </c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ht="15.75" customHeight="1">
      <c r="A3334" s="1" t="s">
        <v>6641</v>
      </c>
      <c r="B3334" s="1" t="s">
        <v>6642</v>
      </c>
      <c r="C3334" s="1">
        <v>8.2994327337E10</v>
      </c>
      <c r="D3334" s="1" t="s">
        <v>12</v>
      </c>
      <c r="E3334" s="1" t="s">
        <v>32</v>
      </c>
      <c r="F3334" s="1" t="s">
        <v>14</v>
      </c>
      <c r="G3334" s="1" t="s">
        <v>15</v>
      </c>
      <c r="H3334" s="1" t="s">
        <v>20</v>
      </c>
      <c r="I3334" s="2">
        <v>45687.0</v>
      </c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ht="15.75" customHeight="1">
      <c r="A3335" s="1" t="s">
        <v>6643</v>
      </c>
      <c r="B3335" s="1" t="s">
        <v>6644</v>
      </c>
      <c r="C3335" s="1">
        <v>5.564992425526E12</v>
      </c>
      <c r="D3335" s="1" t="s">
        <v>12</v>
      </c>
      <c r="E3335" s="1" t="s">
        <v>32</v>
      </c>
      <c r="F3335" s="1" t="s">
        <v>14</v>
      </c>
      <c r="G3335" s="1" t="s">
        <v>65</v>
      </c>
      <c r="H3335" s="1" t="s">
        <v>20</v>
      </c>
      <c r="I3335" s="2">
        <v>45687.0</v>
      </c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ht="15.75" customHeight="1">
      <c r="A3336" s="1" t="s">
        <v>6645</v>
      </c>
      <c r="B3336" s="1" t="s">
        <v>6646</v>
      </c>
      <c r="C3336" s="1">
        <v>4.4988115238E10</v>
      </c>
      <c r="D3336" s="1" t="s">
        <v>12</v>
      </c>
      <c r="E3336" s="1" t="s">
        <v>399</v>
      </c>
      <c r="F3336" s="1" t="s">
        <v>14</v>
      </c>
      <c r="G3336" s="1" t="s">
        <v>15</v>
      </c>
      <c r="H3336" s="1" t="s">
        <v>20</v>
      </c>
      <c r="I3336" s="2">
        <v>45687.0</v>
      </c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ht="15.75" customHeight="1">
      <c r="A3337" s="1" t="s">
        <v>6647</v>
      </c>
      <c r="B3337" s="1" t="s">
        <v>6648</v>
      </c>
      <c r="C3337" s="1">
        <v>8.3991875535E10</v>
      </c>
      <c r="D3337" s="1" t="s">
        <v>12</v>
      </c>
      <c r="E3337" s="1" t="s">
        <v>13</v>
      </c>
      <c r="F3337" s="1" t="s">
        <v>14</v>
      </c>
      <c r="G3337" s="1" t="s">
        <v>15</v>
      </c>
      <c r="H3337" s="1" t="s">
        <v>143</v>
      </c>
      <c r="I3337" s="2">
        <v>45687.0</v>
      </c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ht="15.75" customHeight="1">
      <c r="A3338" s="1" t="s">
        <v>6649</v>
      </c>
      <c r="B3338" s="1" t="s">
        <v>6650</v>
      </c>
      <c r="C3338" s="1">
        <v>1.1982049184E10</v>
      </c>
      <c r="D3338" s="1" t="s">
        <v>12</v>
      </c>
      <c r="E3338" s="1" t="s">
        <v>32</v>
      </c>
      <c r="F3338" s="1" t="s">
        <v>14</v>
      </c>
      <c r="G3338" s="1" t="s">
        <v>15</v>
      </c>
      <c r="H3338" s="1" t="s">
        <v>62</v>
      </c>
      <c r="I3338" s="2">
        <v>45687.0</v>
      </c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ht="15.75" customHeight="1">
      <c r="A3339" s="1" t="s">
        <v>6651</v>
      </c>
      <c r="B3339" s="1" t="s">
        <v>6652</v>
      </c>
      <c r="C3339" s="1">
        <v>1.1981408453E10</v>
      </c>
      <c r="D3339" s="1" t="s">
        <v>12</v>
      </c>
      <c r="E3339" s="1" t="s">
        <v>32</v>
      </c>
      <c r="F3339" s="1" t="s">
        <v>14</v>
      </c>
      <c r="G3339" s="1" t="s">
        <v>65</v>
      </c>
      <c r="H3339" s="1" t="s">
        <v>62</v>
      </c>
      <c r="I3339" s="2">
        <v>45687.0</v>
      </c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ht="15.75" customHeight="1">
      <c r="A3340" s="1" t="s">
        <v>6653</v>
      </c>
      <c r="B3340" s="1" t="s">
        <v>6654</v>
      </c>
      <c r="C3340" s="1">
        <v>5.1999006189E10</v>
      </c>
      <c r="D3340" s="1" t="s">
        <v>12</v>
      </c>
      <c r="E3340" s="1" t="s">
        <v>32</v>
      </c>
      <c r="F3340" s="1" t="s">
        <v>14</v>
      </c>
      <c r="G3340" s="1" t="s">
        <v>15</v>
      </c>
      <c r="H3340" s="1" t="s">
        <v>20</v>
      </c>
      <c r="I3340" s="2">
        <v>45687.0</v>
      </c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ht="15.75" customHeight="1">
      <c r="A3341" s="1" t="s">
        <v>6655</v>
      </c>
      <c r="B3341" s="1" t="s">
        <v>6656</v>
      </c>
      <c r="C3341" s="1">
        <v>1.9998634216E10</v>
      </c>
      <c r="D3341" s="1" t="s">
        <v>12</v>
      </c>
      <c r="E3341" s="1" t="s">
        <v>39</v>
      </c>
      <c r="F3341" s="1" t="s">
        <v>14</v>
      </c>
      <c r="G3341" s="1" t="s">
        <v>15</v>
      </c>
      <c r="H3341" s="1" t="s">
        <v>20</v>
      </c>
      <c r="I3341" s="2">
        <v>45687.0</v>
      </c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ht="15.75" customHeight="1">
      <c r="A3342" s="1" t="s">
        <v>6657</v>
      </c>
      <c r="B3342" s="1" t="s">
        <v>6658</v>
      </c>
      <c r="C3342" s="1">
        <v>1.1963682346E10</v>
      </c>
      <c r="D3342" s="1" t="s">
        <v>12</v>
      </c>
      <c r="E3342" s="1" t="s">
        <v>93</v>
      </c>
      <c r="F3342" s="1" t="s">
        <v>14</v>
      </c>
      <c r="G3342" s="1" t="s">
        <v>65</v>
      </c>
      <c r="H3342" s="1" t="s">
        <v>20</v>
      </c>
      <c r="I3342" s="2">
        <v>45687.0</v>
      </c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ht="15.75" customHeight="1">
      <c r="A3343" s="1" t="s">
        <v>6659</v>
      </c>
      <c r="B3343" s="1" t="s">
        <v>6660</v>
      </c>
      <c r="C3343" s="1">
        <v>8.1996659582E10</v>
      </c>
      <c r="D3343" s="1" t="s">
        <v>12</v>
      </c>
      <c r="E3343" s="1" t="s">
        <v>13</v>
      </c>
      <c r="F3343" s="1" t="s">
        <v>14</v>
      </c>
      <c r="G3343" s="1" t="s">
        <v>15</v>
      </c>
      <c r="H3343" s="1" t="s">
        <v>16</v>
      </c>
      <c r="I3343" s="2">
        <v>45687.0</v>
      </c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ht="15.75" customHeight="1">
      <c r="A3344" s="1" t="s">
        <v>6661</v>
      </c>
      <c r="B3344" s="1" t="s">
        <v>6662</v>
      </c>
      <c r="C3344" s="1">
        <v>9.49841323E10</v>
      </c>
      <c r="D3344" s="1" t="s">
        <v>12</v>
      </c>
      <c r="E3344" s="1" t="s">
        <v>399</v>
      </c>
      <c r="F3344" s="1" t="s">
        <v>14</v>
      </c>
      <c r="G3344" s="1" t="s">
        <v>15</v>
      </c>
      <c r="H3344" s="1" t="s">
        <v>33</v>
      </c>
      <c r="I3344" s="2">
        <v>45687.0</v>
      </c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ht="15.75" customHeight="1">
      <c r="A3345" s="1" t="s">
        <v>6663</v>
      </c>
      <c r="B3345" s="1" t="s">
        <v>6664</v>
      </c>
      <c r="C3345" s="1">
        <v>5.1985411032E10</v>
      </c>
      <c r="D3345" s="1" t="s">
        <v>12</v>
      </c>
      <c r="E3345" s="1" t="s">
        <v>27</v>
      </c>
      <c r="F3345" s="1" t="s">
        <v>14</v>
      </c>
      <c r="G3345" s="1" t="s">
        <v>65</v>
      </c>
      <c r="H3345" s="1" t="s">
        <v>59</v>
      </c>
      <c r="I3345" s="2">
        <v>45687.0</v>
      </c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ht="15.75" customHeight="1">
      <c r="A3346" s="1" t="s">
        <v>6665</v>
      </c>
      <c r="B3346" s="1" t="s">
        <v>6666</v>
      </c>
      <c r="C3346" s="1">
        <v>4.5988230023E10</v>
      </c>
      <c r="D3346" s="1" t="s">
        <v>12</v>
      </c>
      <c r="E3346" s="1" t="s">
        <v>93</v>
      </c>
      <c r="F3346" s="1" t="s">
        <v>14</v>
      </c>
      <c r="G3346" s="1" t="s">
        <v>65</v>
      </c>
      <c r="H3346" s="1" t="s">
        <v>20</v>
      </c>
      <c r="I3346" s="2">
        <v>45687.0</v>
      </c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ht="15.75" customHeight="1">
      <c r="A3347" s="1" t="s">
        <v>6667</v>
      </c>
      <c r="B3347" s="1" t="s">
        <v>6668</v>
      </c>
      <c r="C3347" s="1">
        <v>4.1998447798E10</v>
      </c>
      <c r="D3347" s="1" t="s">
        <v>12</v>
      </c>
      <c r="E3347" s="1" t="s">
        <v>32</v>
      </c>
      <c r="F3347" s="1" t="s">
        <v>14</v>
      </c>
      <c r="G3347" s="1" t="s">
        <v>65</v>
      </c>
      <c r="H3347" s="1" t="s">
        <v>20</v>
      </c>
      <c r="I3347" s="2">
        <v>45687.0</v>
      </c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ht="15.75" customHeight="1">
      <c r="A3348" s="1" t="s">
        <v>6669</v>
      </c>
      <c r="B3348" s="1" t="s">
        <v>6670</v>
      </c>
      <c r="C3348" s="1">
        <v>8.1996917437E10</v>
      </c>
      <c r="D3348" s="1" t="s">
        <v>12</v>
      </c>
      <c r="E3348" s="1" t="s">
        <v>13</v>
      </c>
      <c r="F3348" s="1" t="s">
        <v>14</v>
      </c>
      <c r="G3348" s="1" t="s">
        <v>15</v>
      </c>
      <c r="H3348" s="1" t="s">
        <v>20</v>
      </c>
      <c r="I3348" s="2">
        <v>45687.0</v>
      </c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ht="15.75" customHeight="1">
      <c r="A3349" s="1" t="s">
        <v>6671</v>
      </c>
      <c r="B3349" s="1" t="s">
        <v>6672</v>
      </c>
      <c r="C3349" s="1">
        <v>9.2985086417E10</v>
      </c>
      <c r="D3349" s="1" t="s">
        <v>12</v>
      </c>
      <c r="E3349" s="1" t="s">
        <v>47</v>
      </c>
      <c r="F3349" s="1" t="s">
        <v>14</v>
      </c>
      <c r="G3349" s="1" t="s">
        <v>15</v>
      </c>
      <c r="H3349" s="1" t="s">
        <v>59</v>
      </c>
      <c r="I3349" s="2">
        <v>45687.0</v>
      </c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ht="15.75" customHeight="1">
      <c r="A3350" s="1" t="s">
        <v>6673</v>
      </c>
      <c r="B3350" s="1" t="s">
        <v>6674</v>
      </c>
      <c r="C3350" s="1">
        <v>7.398835558E10</v>
      </c>
      <c r="D3350" s="1" t="s">
        <v>12</v>
      </c>
      <c r="E3350" s="1" t="s">
        <v>13</v>
      </c>
      <c r="F3350" s="1" t="s">
        <v>14</v>
      </c>
      <c r="G3350" s="1" t="s">
        <v>15</v>
      </c>
      <c r="H3350" s="1" t="s">
        <v>59</v>
      </c>
      <c r="I3350" s="2">
        <v>45687.0</v>
      </c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ht="15.75" customHeight="1">
      <c r="A3351" s="1" t="s">
        <v>6675</v>
      </c>
      <c r="B3351" s="1" t="s">
        <v>6676</v>
      </c>
      <c r="C3351" s="1">
        <v>5.59298138628E12</v>
      </c>
      <c r="D3351" s="1" t="s">
        <v>12</v>
      </c>
      <c r="E3351" s="1" t="s">
        <v>32</v>
      </c>
      <c r="F3351" s="1" t="s">
        <v>14</v>
      </c>
      <c r="G3351" s="1" t="s">
        <v>15</v>
      </c>
      <c r="H3351" s="1" t="s">
        <v>77</v>
      </c>
      <c r="I3351" s="2">
        <v>45687.0</v>
      </c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ht="15.75" customHeight="1">
      <c r="A3352" s="1" t="s">
        <v>6677</v>
      </c>
      <c r="B3352" s="1" t="s">
        <v>6678</v>
      </c>
      <c r="C3352" s="1">
        <v>5.584994039871E12</v>
      </c>
      <c r="D3352" s="1" t="s">
        <v>12</v>
      </c>
      <c r="E3352" s="1" t="s">
        <v>32</v>
      </c>
      <c r="F3352" s="1" t="s">
        <v>14</v>
      </c>
      <c r="G3352" s="1" t="s">
        <v>15</v>
      </c>
      <c r="H3352" s="1" t="s">
        <v>200</v>
      </c>
      <c r="I3352" s="2">
        <v>45687.0</v>
      </c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ht="15.75" customHeight="1">
      <c r="A3353" s="1" t="s">
        <v>6679</v>
      </c>
      <c r="B3353" s="1" t="s">
        <v>6680</v>
      </c>
      <c r="C3353" s="1">
        <v>1.1943229397E10</v>
      </c>
      <c r="D3353" s="1" t="s">
        <v>12</v>
      </c>
      <c r="E3353" s="1" t="s">
        <v>32</v>
      </c>
      <c r="F3353" s="1" t="s">
        <v>14</v>
      </c>
      <c r="G3353" s="1" t="s">
        <v>15</v>
      </c>
      <c r="H3353" s="1" t="s">
        <v>20</v>
      </c>
      <c r="I3353" s="2">
        <v>45687.0</v>
      </c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ht="15.75" customHeight="1">
      <c r="A3354" s="1" t="s">
        <v>2043</v>
      </c>
      <c r="B3354" s="1" t="s">
        <v>6681</v>
      </c>
      <c r="C3354" s="1">
        <v>6.1982137506E10</v>
      </c>
      <c r="D3354" s="1" t="s">
        <v>12</v>
      </c>
      <c r="E3354" s="1" t="s">
        <v>93</v>
      </c>
      <c r="F3354" s="1" t="s">
        <v>14</v>
      </c>
      <c r="G3354" s="1" t="s">
        <v>15</v>
      </c>
      <c r="H3354" s="1" t="s">
        <v>20</v>
      </c>
      <c r="I3354" s="2">
        <v>45687.0</v>
      </c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ht="15.75" customHeight="1">
      <c r="A3355" s="1" t="s">
        <v>4176</v>
      </c>
      <c r="B3355" s="1" t="s">
        <v>6682</v>
      </c>
      <c r="C3355" s="1">
        <v>4.7996965873E10</v>
      </c>
      <c r="D3355" s="1" t="s">
        <v>12</v>
      </c>
      <c r="E3355" s="1" t="s">
        <v>32</v>
      </c>
      <c r="F3355" s="1" t="s">
        <v>14</v>
      </c>
      <c r="G3355" s="1" t="s">
        <v>15</v>
      </c>
      <c r="H3355" s="1" t="s">
        <v>20</v>
      </c>
      <c r="I3355" s="2">
        <v>45687.0</v>
      </c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ht="15.75" customHeight="1">
      <c r="A3356" s="1" t="s">
        <v>6683</v>
      </c>
      <c r="B3356" s="1" t="s">
        <v>6684</v>
      </c>
      <c r="C3356" s="1">
        <v>2.1985793748E10</v>
      </c>
      <c r="D3356" s="1" t="s">
        <v>12</v>
      </c>
      <c r="E3356" s="1" t="s">
        <v>32</v>
      </c>
      <c r="F3356" s="1" t="s">
        <v>14</v>
      </c>
      <c r="G3356" s="1" t="s">
        <v>15</v>
      </c>
      <c r="H3356" s="1" t="s">
        <v>20</v>
      </c>
      <c r="I3356" s="2">
        <v>45687.0</v>
      </c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ht="15.75" customHeight="1">
      <c r="A3357" s="1" t="s">
        <v>6685</v>
      </c>
      <c r="B3357" s="1" t="s">
        <v>6686</v>
      </c>
      <c r="C3357" s="1">
        <v>5.5440991632786E13</v>
      </c>
      <c r="D3357" s="1" t="s">
        <v>12</v>
      </c>
      <c r="E3357" s="1" t="s">
        <v>32</v>
      </c>
      <c r="F3357" s="1" t="s">
        <v>14</v>
      </c>
      <c r="G3357" s="1" t="s">
        <v>65</v>
      </c>
      <c r="H3357" s="1" t="s">
        <v>20</v>
      </c>
      <c r="I3357" s="2">
        <v>45687.0</v>
      </c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ht="15.75" customHeight="1">
      <c r="A3358" s="1" t="s">
        <v>6687</v>
      </c>
      <c r="B3358" s="1" t="s">
        <v>6688</v>
      </c>
      <c r="C3358" s="1" t="s">
        <v>6689</v>
      </c>
      <c r="D3358" s="1" t="s">
        <v>12</v>
      </c>
      <c r="E3358" s="1" t="s">
        <v>32</v>
      </c>
      <c r="F3358" s="1" t="s">
        <v>14</v>
      </c>
      <c r="G3358" s="1" t="s">
        <v>15</v>
      </c>
      <c r="H3358" s="1" t="s">
        <v>20</v>
      </c>
      <c r="I3358" s="2">
        <v>45687.0</v>
      </c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ht="15.75" customHeight="1">
      <c r="A3359" s="1" t="s">
        <v>6690</v>
      </c>
      <c r="B3359" s="1" t="s">
        <v>6691</v>
      </c>
      <c r="C3359" s="1">
        <v>2.1972503179E10</v>
      </c>
      <c r="D3359" s="1" t="s">
        <v>12</v>
      </c>
      <c r="E3359" s="1" t="s">
        <v>13</v>
      </c>
      <c r="F3359" s="1" t="s">
        <v>14</v>
      </c>
      <c r="G3359" s="1" t="s">
        <v>65</v>
      </c>
      <c r="H3359" s="1" t="s">
        <v>59</v>
      </c>
      <c r="I3359" s="2">
        <v>45687.0</v>
      </c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ht="15.75" customHeight="1">
      <c r="A3360" s="1" t="s">
        <v>6692</v>
      </c>
      <c r="B3360" s="1" t="s">
        <v>6693</v>
      </c>
      <c r="C3360" s="1">
        <v>3.1988911423E10</v>
      </c>
      <c r="D3360" s="1" t="s">
        <v>12</v>
      </c>
      <c r="E3360" s="1" t="s">
        <v>111</v>
      </c>
      <c r="F3360" s="1" t="s">
        <v>14</v>
      </c>
      <c r="G3360" s="1" t="s">
        <v>65</v>
      </c>
      <c r="H3360" s="1" t="s">
        <v>20</v>
      </c>
      <c r="I3360" s="2">
        <v>45687.0</v>
      </c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ht="15.75" customHeight="1">
      <c r="A3361" s="1" t="s">
        <v>6694</v>
      </c>
      <c r="B3361" s="1" t="s">
        <v>6695</v>
      </c>
      <c r="C3361" s="1">
        <v>4.7992079163E10</v>
      </c>
      <c r="D3361" s="1" t="s">
        <v>12</v>
      </c>
      <c r="E3361" s="1" t="s">
        <v>32</v>
      </c>
      <c r="F3361" s="1" t="s">
        <v>14</v>
      </c>
      <c r="G3361" s="1" t="s">
        <v>15</v>
      </c>
      <c r="H3361" s="1" t="s">
        <v>20</v>
      </c>
      <c r="I3361" s="2">
        <v>45687.0</v>
      </c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ht="15.75" customHeight="1">
      <c r="A3362" s="1" t="s">
        <v>6696</v>
      </c>
      <c r="B3362" s="1" t="s">
        <v>6697</v>
      </c>
      <c r="C3362" s="1">
        <v>5.5984623289E10</v>
      </c>
      <c r="D3362" s="1" t="s">
        <v>12</v>
      </c>
      <c r="E3362" s="1" t="s">
        <v>32</v>
      </c>
      <c r="F3362" s="1" t="s">
        <v>14</v>
      </c>
      <c r="G3362" s="1" t="s">
        <v>15</v>
      </c>
      <c r="H3362" s="1" t="s">
        <v>20</v>
      </c>
      <c r="I3362" s="2">
        <v>45687.0</v>
      </c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ht="15.75" customHeight="1">
      <c r="A3363" s="1" t="s">
        <v>6698</v>
      </c>
      <c r="B3363" s="1" t="s">
        <v>6699</v>
      </c>
      <c r="C3363" s="1">
        <v>6.3992157072E10</v>
      </c>
      <c r="D3363" s="1" t="s">
        <v>12</v>
      </c>
      <c r="E3363" s="1" t="s">
        <v>93</v>
      </c>
      <c r="F3363" s="1" t="s">
        <v>14</v>
      </c>
      <c r="G3363" s="1" t="s">
        <v>15</v>
      </c>
      <c r="H3363" s="1" t="s">
        <v>59</v>
      </c>
      <c r="I3363" s="2">
        <v>45687.0</v>
      </c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ht="15.75" customHeight="1">
      <c r="A3364" s="1" t="s">
        <v>6700</v>
      </c>
      <c r="B3364" s="1" t="s">
        <v>6701</v>
      </c>
      <c r="C3364" s="1">
        <v>6.8999372124E10</v>
      </c>
      <c r="D3364" s="1" t="s">
        <v>12</v>
      </c>
      <c r="E3364" s="1" t="s">
        <v>32</v>
      </c>
      <c r="F3364" s="1" t="s">
        <v>14</v>
      </c>
      <c r="G3364" s="1" t="s">
        <v>15</v>
      </c>
      <c r="H3364" s="1" t="s">
        <v>20</v>
      </c>
      <c r="I3364" s="2">
        <v>45687.0</v>
      </c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ht="15.75" customHeight="1">
      <c r="A3365" s="1" t="s">
        <v>6702</v>
      </c>
      <c r="B3365" s="1" t="s">
        <v>6703</v>
      </c>
      <c r="C3365" s="1">
        <v>1.1918949334E10</v>
      </c>
      <c r="D3365" s="1" t="s">
        <v>12</v>
      </c>
      <c r="E3365" s="1" t="s">
        <v>39</v>
      </c>
      <c r="F3365" s="1" t="s">
        <v>14</v>
      </c>
      <c r="G3365" s="1" t="s">
        <v>15</v>
      </c>
      <c r="H3365" s="1" t="s">
        <v>20</v>
      </c>
      <c r="I3365" s="2">
        <v>45687.0</v>
      </c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ht="15.75" customHeight="1">
      <c r="A3366" s="1" t="s">
        <v>1910</v>
      </c>
      <c r="B3366" s="1" t="s">
        <v>6704</v>
      </c>
      <c r="C3366" s="1">
        <v>1.9998081796E10</v>
      </c>
      <c r="D3366" s="1" t="s">
        <v>12</v>
      </c>
      <c r="E3366" s="1" t="s">
        <v>32</v>
      </c>
      <c r="F3366" s="1" t="s">
        <v>14</v>
      </c>
      <c r="G3366" s="1" t="s">
        <v>15</v>
      </c>
      <c r="H3366" s="1" t="s">
        <v>20</v>
      </c>
      <c r="I3366" s="2">
        <v>45687.0</v>
      </c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ht="15.75" customHeight="1">
      <c r="A3367" s="1" t="s">
        <v>403</v>
      </c>
      <c r="B3367" s="1" t="s">
        <v>6705</v>
      </c>
      <c r="C3367" s="1">
        <v>3.2988189518E10</v>
      </c>
      <c r="D3367" s="1" t="s">
        <v>12</v>
      </c>
      <c r="E3367" s="1" t="s">
        <v>333</v>
      </c>
      <c r="F3367" s="1" t="s">
        <v>14</v>
      </c>
      <c r="G3367" s="1" t="s">
        <v>65</v>
      </c>
      <c r="H3367" s="1" t="s">
        <v>62</v>
      </c>
      <c r="I3367" s="2">
        <v>45687.0</v>
      </c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ht="15.75" customHeight="1">
      <c r="A3368" s="1" t="s">
        <v>6706</v>
      </c>
      <c r="B3368" s="1" t="s">
        <v>6707</v>
      </c>
      <c r="C3368" s="1">
        <v>6.6996634904E10</v>
      </c>
      <c r="D3368" s="1" t="s">
        <v>12</v>
      </c>
      <c r="E3368" s="1" t="s">
        <v>32</v>
      </c>
      <c r="F3368" s="1" t="s">
        <v>14</v>
      </c>
      <c r="G3368" s="1" t="s">
        <v>15</v>
      </c>
      <c r="H3368" s="1" t="s">
        <v>20</v>
      </c>
      <c r="I3368" s="2">
        <v>45687.0</v>
      </c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ht="15.75" customHeight="1">
      <c r="A3369" s="1" t="s">
        <v>6708</v>
      </c>
      <c r="B3369" s="1" t="s">
        <v>6709</v>
      </c>
      <c r="C3369" s="1">
        <v>8.5996729216E10</v>
      </c>
      <c r="D3369" s="1" t="s">
        <v>12</v>
      </c>
      <c r="E3369" s="1" t="s">
        <v>260</v>
      </c>
      <c r="F3369" s="1" t="s">
        <v>14</v>
      </c>
      <c r="G3369" s="1" t="s">
        <v>15</v>
      </c>
      <c r="H3369" s="1" t="s">
        <v>77</v>
      </c>
      <c r="I3369" s="2">
        <v>45687.0</v>
      </c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ht="15.75" customHeight="1">
      <c r="A3370" s="1" t="s">
        <v>2179</v>
      </c>
      <c r="B3370" s="1" t="s">
        <v>6710</v>
      </c>
      <c r="C3370" s="1">
        <v>1.1992467999E10</v>
      </c>
      <c r="D3370" s="1" t="s">
        <v>12</v>
      </c>
      <c r="E3370" s="1" t="s">
        <v>32</v>
      </c>
      <c r="F3370" s="1" t="s">
        <v>14</v>
      </c>
      <c r="G3370" s="1" t="s">
        <v>15</v>
      </c>
      <c r="H3370" s="1" t="s">
        <v>20</v>
      </c>
      <c r="I3370" s="2">
        <v>45687.0</v>
      </c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ht="15.75" customHeight="1">
      <c r="A3371" s="1" t="s">
        <v>6711</v>
      </c>
      <c r="B3371" s="1" t="s">
        <v>6712</v>
      </c>
      <c r="C3371" s="1">
        <v>8.6999762393E10</v>
      </c>
      <c r="D3371" s="1" t="s">
        <v>12</v>
      </c>
      <c r="E3371" s="1" t="s">
        <v>13</v>
      </c>
      <c r="F3371" s="1" t="s">
        <v>14</v>
      </c>
      <c r="G3371" s="1" t="s">
        <v>15</v>
      </c>
      <c r="H3371" s="1" t="s">
        <v>84</v>
      </c>
      <c r="I3371" s="2">
        <v>45687.0</v>
      </c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ht="15.75" customHeight="1">
      <c r="A3372" s="1" t="s">
        <v>2043</v>
      </c>
      <c r="B3372" s="1" t="s">
        <v>6713</v>
      </c>
      <c r="C3372" s="1">
        <v>1.1967423145E10</v>
      </c>
      <c r="D3372" s="1" t="s">
        <v>12</v>
      </c>
      <c r="E3372" s="1" t="s">
        <v>13</v>
      </c>
      <c r="F3372" s="1" t="s">
        <v>14</v>
      </c>
      <c r="G3372" s="1" t="s">
        <v>15</v>
      </c>
      <c r="H3372" s="1" t="s">
        <v>48</v>
      </c>
      <c r="I3372" s="2">
        <v>45687.0</v>
      </c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ht="15.75" customHeight="1">
      <c r="A3373" s="1" t="s">
        <v>6714</v>
      </c>
      <c r="B3373" s="1" t="s">
        <v>6715</v>
      </c>
      <c r="C3373" s="1">
        <v>4.599800627E10</v>
      </c>
      <c r="D3373" s="1" t="s">
        <v>65</v>
      </c>
      <c r="E3373" s="1" t="s">
        <v>295</v>
      </c>
      <c r="F3373" s="1" t="s">
        <v>6716</v>
      </c>
      <c r="G3373" s="1" t="s">
        <v>6717</v>
      </c>
      <c r="H3373" s="1" t="s">
        <v>6718</v>
      </c>
      <c r="I3373" s="2">
        <v>45687.0</v>
      </c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ht="15.75" customHeight="1">
      <c r="A3374" s="1" t="s">
        <v>6719</v>
      </c>
      <c r="B3374" s="1" t="s">
        <v>6720</v>
      </c>
      <c r="C3374" s="1" t="s">
        <v>6721</v>
      </c>
      <c r="D3374" s="1" t="s">
        <v>12</v>
      </c>
      <c r="E3374" s="1" t="s">
        <v>13</v>
      </c>
      <c r="F3374" s="1" t="s">
        <v>14</v>
      </c>
      <c r="G3374" s="1" t="s">
        <v>15</v>
      </c>
      <c r="H3374" s="1" t="s">
        <v>20</v>
      </c>
      <c r="I3374" s="2">
        <v>45687.0</v>
      </c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ht="15.75" customHeight="1">
      <c r="A3375" s="1" t="s">
        <v>6722</v>
      </c>
      <c r="B3375" s="1" t="s">
        <v>6723</v>
      </c>
      <c r="C3375" s="1">
        <v>1.4997297105E10</v>
      </c>
      <c r="D3375" s="1" t="s">
        <v>12</v>
      </c>
      <c r="E3375" s="1" t="s">
        <v>47</v>
      </c>
      <c r="F3375" s="1" t="s">
        <v>14</v>
      </c>
      <c r="G3375" s="1" t="s">
        <v>15</v>
      </c>
      <c r="H3375" s="1" t="s">
        <v>20</v>
      </c>
      <c r="I3375" s="2">
        <v>45687.0</v>
      </c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ht="15.75" customHeight="1">
      <c r="A3376" s="1" t="s">
        <v>6724</v>
      </c>
      <c r="B3376" s="1" t="s">
        <v>6725</v>
      </c>
      <c r="C3376" s="1">
        <v>5.1991715458E10</v>
      </c>
      <c r="D3376" s="1" t="s">
        <v>12</v>
      </c>
      <c r="E3376" s="1" t="s">
        <v>13</v>
      </c>
      <c r="F3376" s="1" t="s">
        <v>14</v>
      </c>
      <c r="G3376" s="1" t="s">
        <v>65</v>
      </c>
      <c r="H3376" s="1" t="s">
        <v>77</v>
      </c>
      <c r="I3376" s="2">
        <v>45687.0</v>
      </c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ht="15.75" customHeight="1">
      <c r="A3377" s="1" t="s">
        <v>6726</v>
      </c>
      <c r="B3377" s="1" t="s">
        <v>6727</v>
      </c>
      <c r="C3377" s="1">
        <v>1.3991199773E10</v>
      </c>
      <c r="D3377" s="1" t="s">
        <v>12</v>
      </c>
      <c r="E3377" s="1" t="s">
        <v>13</v>
      </c>
      <c r="F3377" s="1" t="s">
        <v>14</v>
      </c>
      <c r="G3377" s="1" t="s">
        <v>65</v>
      </c>
      <c r="H3377" s="1" t="s">
        <v>84</v>
      </c>
      <c r="I3377" s="2">
        <v>45687.0</v>
      </c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ht="15.75" customHeight="1">
      <c r="A3378" s="1" t="s">
        <v>6728</v>
      </c>
      <c r="B3378" s="1" t="s">
        <v>6729</v>
      </c>
      <c r="C3378" s="1">
        <v>1.1970615886E10</v>
      </c>
      <c r="D3378" s="1" t="s">
        <v>12</v>
      </c>
      <c r="E3378" s="1" t="s">
        <v>32</v>
      </c>
      <c r="F3378" s="1" t="s">
        <v>14</v>
      </c>
      <c r="G3378" s="1" t="s">
        <v>15</v>
      </c>
      <c r="H3378" s="1" t="s">
        <v>20</v>
      </c>
      <c r="I3378" s="2">
        <v>45687.0</v>
      </c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ht="15.75" customHeight="1">
      <c r="A3379" s="1" t="s">
        <v>2265</v>
      </c>
      <c r="B3379" s="1" t="s">
        <v>6730</v>
      </c>
      <c r="C3379" s="1">
        <v>4.7996301968E10</v>
      </c>
      <c r="D3379" s="1" t="s">
        <v>12</v>
      </c>
      <c r="E3379" s="1" t="s">
        <v>27</v>
      </c>
      <c r="F3379" s="1" t="s">
        <v>14</v>
      </c>
      <c r="G3379" s="1" t="s">
        <v>65</v>
      </c>
      <c r="H3379" s="1" t="s">
        <v>59</v>
      </c>
      <c r="I3379" s="2">
        <v>45687.0</v>
      </c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ht="15.75" customHeight="1">
      <c r="A3380" s="1" t="s">
        <v>6731</v>
      </c>
      <c r="B3380" s="1" t="s">
        <v>6732</v>
      </c>
      <c r="C3380" s="1">
        <v>6.5993202553E10</v>
      </c>
      <c r="D3380" s="1" t="s">
        <v>12</v>
      </c>
      <c r="E3380" s="1" t="s">
        <v>399</v>
      </c>
      <c r="F3380" s="1" t="s">
        <v>14</v>
      </c>
      <c r="G3380" s="1" t="s">
        <v>65</v>
      </c>
      <c r="H3380" s="1" t="s">
        <v>20</v>
      </c>
      <c r="I3380" s="2">
        <v>45687.0</v>
      </c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ht="15.75" customHeight="1">
      <c r="A3381" s="1" t="s">
        <v>6733</v>
      </c>
      <c r="B3381" s="1" t="s">
        <v>6734</v>
      </c>
      <c r="C3381" s="1">
        <v>1.1974639098E10</v>
      </c>
      <c r="D3381" s="1" t="s">
        <v>12</v>
      </c>
      <c r="E3381" s="1" t="s">
        <v>32</v>
      </c>
      <c r="F3381" s="1" t="s">
        <v>14</v>
      </c>
      <c r="G3381" s="1" t="s">
        <v>65</v>
      </c>
      <c r="H3381" s="1" t="s">
        <v>20</v>
      </c>
      <c r="I3381" s="2">
        <v>45687.0</v>
      </c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ht="15.75" customHeight="1">
      <c r="A3382" s="1" t="s">
        <v>6735</v>
      </c>
      <c r="B3382" s="1" t="s">
        <v>6736</v>
      </c>
      <c r="C3382" s="1">
        <v>1.9998308056E10</v>
      </c>
      <c r="D3382" s="1" t="s">
        <v>12</v>
      </c>
      <c r="E3382" s="1" t="s">
        <v>32</v>
      </c>
      <c r="F3382" s="1" t="s">
        <v>14</v>
      </c>
      <c r="G3382" s="1" t="s">
        <v>15</v>
      </c>
      <c r="H3382" s="1" t="s">
        <v>20</v>
      </c>
      <c r="I3382" s="2">
        <v>45687.0</v>
      </c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ht="15.75" customHeight="1">
      <c r="A3383" s="1" t="s">
        <v>6737</v>
      </c>
      <c r="B3383" s="1" t="s">
        <v>6738</v>
      </c>
      <c r="C3383" s="1">
        <v>5.565984574799E12</v>
      </c>
      <c r="D3383" s="1" t="s">
        <v>12</v>
      </c>
      <c r="E3383" s="1" t="s">
        <v>13</v>
      </c>
      <c r="F3383" s="1" t="s">
        <v>14</v>
      </c>
      <c r="G3383" s="1" t="s">
        <v>15</v>
      </c>
      <c r="H3383" s="1" t="s">
        <v>84</v>
      </c>
      <c r="I3383" s="2">
        <v>45687.0</v>
      </c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ht="15.75" customHeight="1">
      <c r="A3384" s="1" t="s">
        <v>6739</v>
      </c>
      <c r="B3384" s="1" t="s">
        <v>6740</v>
      </c>
      <c r="C3384" s="1">
        <v>4.6988198309E10</v>
      </c>
      <c r="D3384" s="1" t="s">
        <v>12</v>
      </c>
      <c r="E3384" s="1" t="s">
        <v>19</v>
      </c>
      <c r="F3384" s="1" t="s">
        <v>14</v>
      </c>
      <c r="G3384" s="1" t="s">
        <v>65</v>
      </c>
      <c r="H3384" s="1" t="s">
        <v>20</v>
      </c>
      <c r="I3384" s="2">
        <v>45687.0</v>
      </c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ht="15.75" customHeight="1">
      <c r="A3385" s="1" t="s">
        <v>6741</v>
      </c>
      <c r="B3385" s="1" t="s">
        <v>6742</v>
      </c>
      <c r="C3385" s="1">
        <v>8.398868131E10</v>
      </c>
      <c r="D3385" s="1" t="s">
        <v>12</v>
      </c>
      <c r="E3385" s="1" t="s">
        <v>32</v>
      </c>
      <c r="F3385" s="1" t="s">
        <v>14</v>
      </c>
      <c r="G3385" s="1" t="s">
        <v>15</v>
      </c>
      <c r="H3385" s="1" t="s">
        <v>51</v>
      </c>
      <c r="I3385" s="2">
        <v>45687.0</v>
      </c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ht="15.75" customHeight="1">
      <c r="A3386" s="1" t="s">
        <v>166</v>
      </c>
      <c r="B3386" s="1" t="s">
        <v>6743</v>
      </c>
      <c r="C3386" s="1">
        <v>2.1972626421E10</v>
      </c>
      <c r="D3386" s="1" t="s">
        <v>12</v>
      </c>
      <c r="E3386" s="1" t="s">
        <v>32</v>
      </c>
      <c r="F3386" s="1" t="s">
        <v>14</v>
      </c>
      <c r="G3386" s="1" t="s">
        <v>15</v>
      </c>
      <c r="H3386" s="1" t="s">
        <v>20</v>
      </c>
      <c r="I3386" s="2">
        <v>45687.0</v>
      </c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ht="15.75" customHeight="1">
      <c r="A3387" s="1" t="s">
        <v>6744</v>
      </c>
      <c r="B3387" s="1" t="s">
        <v>6745</v>
      </c>
      <c r="C3387" s="1">
        <v>1.5991910017E10</v>
      </c>
      <c r="D3387" s="1" t="s">
        <v>12</v>
      </c>
      <c r="E3387" s="1" t="s">
        <v>32</v>
      </c>
      <c r="F3387" s="1" t="s">
        <v>14</v>
      </c>
      <c r="G3387" s="1" t="s">
        <v>15</v>
      </c>
      <c r="H3387" s="1" t="s">
        <v>20</v>
      </c>
      <c r="I3387" s="2">
        <v>45687.0</v>
      </c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ht="15.75" customHeight="1">
      <c r="A3388" s="1" t="s">
        <v>106</v>
      </c>
      <c r="B3388" s="1" t="s">
        <v>6746</v>
      </c>
      <c r="C3388" s="1">
        <v>5.5992507703E10</v>
      </c>
      <c r="D3388" s="1" t="s">
        <v>12</v>
      </c>
      <c r="E3388" s="1" t="s">
        <v>13</v>
      </c>
      <c r="F3388" s="1" t="s">
        <v>14</v>
      </c>
      <c r="G3388" s="1" t="s">
        <v>15</v>
      </c>
      <c r="H3388" s="1" t="s">
        <v>108</v>
      </c>
      <c r="I3388" s="2">
        <v>45687.0</v>
      </c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ht="15.75" customHeight="1">
      <c r="A3389" s="1" t="s">
        <v>1515</v>
      </c>
      <c r="B3389" s="1" t="s">
        <v>6747</v>
      </c>
      <c r="C3389" s="1">
        <v>9.9984533988E10</v>
      </c>
      <c r="D3389" s="1" t="s">
        <v>12</v>
      </c>
      <c r="E3389" s="1" t="s">
        <v>19</v>
      </c>
      <c r="F3389" s="1" t="s">
        <v>14</v>
      </c>
      <c r="G3389" s="1" t="s">
        <v>65</v>
      </c>
      <c r="H3389" s="1" t="s">
        <v>20</v>
      </c>
      <c r="I3389" s="2">
        <v>45687.0</v>
      </c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ht="15.75" customHeight="1">
      <c r="A3390" s="1" t="s">
        <v>6748</v>
      </c>
      <c r="B3390" s="1" t="s">
        <v>6749</v>
      </c>
      <c r="C3390" s="1">
        <v>1.1997009456E10</v>
      </c>
      <c r="D3390" s="1" t="s">
        <v>12</v>
      </c>
      <c r="E3390" s="1" t="s">
        <v>27</v>
      </c>
      <c r="F3390" s="1" t="s">
        <v>14</v>
      </c>
      <c r="G3390" s="1" t="s">
        <v>15</v>
      </c>
      <c r="H3390" s="1" t="s">
        <v>20</v>
      </c>
      <c r="I3390" s="2">
        <v>45687.0</v>
      </c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ht="15.75" customHeight="1">
      <c r="A3391" s="1" t="s">
        <v>6750</v>
      </c>
      <c r="B3391" s="1" t="s">
        <v>6751</v>
      </c>
      <c r="C3391" s="1">
        <v>1.1920183529E10</v>
      </c>
      <c r="D3391" s="1" t="s">
        <v>12</v>
      </c>
      <c r="E3391" s="1" t="s">
        <v>39</v>
      </c>
      <c r="F3391" s="1" t="s">
        <v>14</v>
      </c>
      <c r="G3391" s="1" t="s">
        <v>15</v>
      </c>
      <c r="H3391" s="1" t="s">
        <v>20</v>
      </c>
      <c r="I3391" s="2">
        <v>45687.0</v>
      </c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ht="15.75" customHeight="1">
      <c r="A3392" s="1" t="s">
        <v>6752</v>
      </c>
      <c r="B3392" s="1" t="s">
        <v>6753</v>
      </c>
      <c r="C3392" s="1">
        <v>9.8988202333E10</v>
      </c>
      <c r="D3392" s="1" t="s">
        <v>12</v>
      </c>
      <c r="E3392" s="1" t="s">
        <v>32</v>
      </c>
      <c r="F3392" s="1" t="s">
        <v>14</v>
      </c>
      <c r="G3392" s="1" t="s">
        <v>65</v>
      </c>
      <c r="H3392" s="1" t="s">
        <v>200</v>
      </c>
      <c r="I3392" s="2">
        <v>45687.0</v>
      </c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ht="15.75" customHeight="1">
      <c r="A3393" s="1" t="s">
        <v>2615</v>
      </c>
      <c r="B3393" s="1" t="s">
        <v>6754</v>
      </c>
      <c r="C3393" s="1">
        <v>3.1988859907E10</v>
      </c>
      <c r="D3393" s="1"/>
      <c r="E3393" s="1"/>
      <c r="F3393" s="1"/>
      <c r="G3393" s="1"/>
      <c r="H3393" s="1"/>
      <c r="I3393" s="2">
        <v>45687.0</v>
      </c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ht="15.75" customHeight="1">
      <c r="A3394" s="1" t="s">
        <v>6755</v>
      </c>
      <c r="B3394" s="1" t="s">
        <v>6756</v>
      </c>
      <c r="C3394" s="1">
        <v>9.2986158673E10</v>
      </c>
      <c r="D3394" s="1" t="s">
        <v>12</v>
      </c>
      <c r="E3394" s="1" t="s">
        <v>32</v>
      </c>
      <c r="F3394" s="1" t="s">
        <v>14</v>
      </c>
      <c r="G3394" s="1" t="s">
        <v>15</v>
      </c>
      <c r="H3394" s="1" t="s">
        <v>20</v>
      </c>
      <c r="I3394" s="2">
        <v>45687.0</v>
      </c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ht="15.75" customHeight="1">
      <c r="A3395" s="1" t="s">
        <v>6757</v>
      </c>
      <c r="B3395" s="1" t="s">
        <v>6758</v>
      </c>
      <c r="C3395" s="1">
        <v>7.7999643222E10</v>
      </c>
      <c r="D3395" s="1" t="s">
        <v>12</v>
      </c>
      <c r="E3395" s="1" t="s">
        <v>68</v>
      </c>
      <c r="F3395" s="1" t="s">
        <v>14</v>
      </c>
      <c r="G3395" s="1" t="s">
        <v>65</v>
      </c>
      <c r="H3395" s="1" t="s">
        <v>20</v>
      </c>
      <c r="I3395" s="2">
        <v>45687.0</v>
      </c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ht="15.75" customHeight="1">
      <c r="A3396" s="1" t="s">
        <v>6759</v>
      </c>
      <c r="B3396" s="1" t="s">
        <v>6760</v>
      </c>
      <c r="C3396" s="1">
        <v>8.598549812E10</v>
      </c>
      <c r="D3396" s="1" t="s">
        <v>12</v>
      </c>
      <c r="E3396" s="1" t="s">
        <v>93</v>
      </c>
      <c r="F3396" s="1" t="s">
        <v>14</v>
      </c>
      <c r="G3396" s="1" t="s">
        <v>15</v>
      </c>
      <c r="H3396" s="1" t="s">
        <v>114</v>
      </c>
      <c r="I3396" s="2">
        <v>45687.0</v>
      </c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ht="15.75" customHeight="1">
      <c r="A3397" s="1" t="s">
        <v>6761</v>
      </c>
      <c r="B3397" s="1" t="s">
        <v>6762</v>
      </c>
      <c r="C3397" s="1">
        <v>6.5992149808E10</v>
      </c>
      <c r="D3397" s="1" t="s">
        <v>12</v>
      </c>
      <c r="E3397" s="1" t="s">
        <v>32</v>
      </c>
      <c r="F3397" s="1" t="s">
        <v>14</v>
      </c>
      <c r="G3397" s="1" t="s">
        <v>15</v>
      </c>
      <c r="H3397" s="1" t="s">
        <v>33</v>
      </c>
      <c r="I3397" s="2">
        <v>45687.0</v>
      </c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ht="15.75" customHeight="1">
      <c r="A3398" s="1" t="s">
        <v>6763</v>
      </c>
      <c r="B3398" s="1" t="s">
        <v>6764</v>
      </c>
      <c r="C3398" s="1" t="s">
        <v>6765</v>
      </c>
      <c r="D3398" s="1" t="s">
        <v>12</v>
      </c>
      <c r="E3398" s="1" t="s">
        <v>32</v>
      </c>
      <c r="F3398" s="1" t="s">
        <v>14</v>
      </c>
      <c r="G3398" s="1" t="s">
        <v>15</v>
      </c>
      <c r="H3398" s="1" t="s">
        <v>200</v>
      </c>
      <c r="I3398" s="2">
        <v>45687.0</v>
      </c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ht="15.75" customHeight="1">
      <c r="A3399" s="1" t="s">
        <v>6766</v>
      </c>
      <c r="B3399" s="1" t="s">
        <v>6767</v>
      </c>
      <c r="C3399" s="1">
        <v>3.8999990038E10</v>
      </c>
      <c r="D3399" s="1" t="s">
        <v>12</v>
      </c>
      <c r="E3399" s="1" t="s">
        <v>24</v>
      </c>
      <c r="F3399" s="1" t="s">
        <v>14</v>
      </c>
      <c r="G3399" s="1" t="s">
        <v>65</v>
      </c>
      <c r="H3399" s="1" t="s">
        <v>59</v>
      </c>
      <c r="I3399" s="2">
        <v>45687.0</v>
      </c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ht="15.75" customHeight="1">
      <c r="A3400" s="1" t="s">
        <v>6768</v>
      </c>
      <c r="B3400" s="1" t="s">
        <v>6769</v>
      </c>
      <c r="C3400" s="1">
        <v>9.8989186472E10</v>
      </c>
      <c r="D3400" s="1" t="s">
        <v>12</v>
      </c>
      <c r="E3400" s="1" t="s">
        <v>32</v>
      </c>
      <c r="F3400" s="1" t="s">
        <v>14</v>
      </c>
      <c r="G3400" s="1" t="s">
        <v>15</v>
      </c>
      <c r="H3400" s="1" t="s">
        <v>59</v>
      </c>
      <c r="I3400" s="2">
        <v>45687.0</v>
      </c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ht="15.75" customHeight="1">
      <c r="A3401" s="1" t="s">
        <v>1565</v>
      </c>
      <c r="B3401" s="1" t="s">
        <v>6770</v>
      </c>
      <c r="C3401" s="1">
        <v>4.1996362335E10</v>
      </c>
      <c r="D3401" s="1" t="s">
        <v>12</v>
      </c>
      <c r="E3401" s="1" t="s">
        <v>19</v>
      </c>
      <c r="F3401" s="1" t="s">
        <v>14</v>
      </c>
      <c r="G3401" s="1" t="s">
        <v>65</v>
      </c>
      <c r="H3401" s="1" t="s">
        <v>20</v>
      </c>
      <c r="I3401" s="2">
        <v>45687.0</v>
      </c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ht="15.75" customHeight="1">
      <c r="A3402" s="1" t="s">
        <v>6771</v>
      </c>
      <c r="B3402" s="1" t="s">
        <v>6772</v>
      </c>
      <c r="C3402" s="1">
        <v>5.1990153167E10</v>
      </c>
      <c r="D3402" s="1" t="s">
        <v>12</v>
      </c>
      <c r="E3402" s="1" t="s">
        <v>39</v>
      </c>
      <c r="F3402" s="1" t="s">
        <v>14</v>
      </c>
      <c r="G3402" s="1" t="s">
        <v>15</v>
      </c>
      <c r="H3402" s="1" t="s">
        <v>48</v>
      </c>
      <c r="I3402" s="2">
        <v>45687.0</v>
      </c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ht="15.75" customHeight="1">
      <c r="A3403" s="1" t="s">
        <v>6773</v>
      </c>
      <c r="B3403" s="1" t="s">
        <v>6774</v>
      </c>
      <c r="C3403" s="1">
        <v>3.3991454865E10</v>
      </c>
      <c r="D3403" s="1" t="s">
        <v>12</v>
      </c>
      <c r="E3403" s="1" t="s">
        <v>19</v>
      </c>
      <c r="F3403" s="1" t="s">
        <v>14</v>
      </c>
      <c r="G3403" s="1" t="s">
        <v>15</v>
      </c>
      <c r="H3403" s="1" t="s">
        <v>20</v>
      </c>
      <c r="I3403" s="2">
        <v>45687.0</v>
      </c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ht="15.75" customHeight="1">
      <c r="A3404" s="1" t="s">
        <v>6775</v>
      </c>
      <c r="B3404" s="1" t="s">
        <v>6776</v>
      </c>
      <c r="C3404" s="1">
        <v>9.19827351E10</v>
      </c>
      <c r="D3404" s="1" t="s">
        <v>12</v>
      </c>
      <c r="E3404" s="1" t="s">
        <v>13</v>
      </c>
      <c r="F3404" s="1" t="s">
        <v>14</v>
      </c>
      <c r="G3404" s="1" t="s">
        <v>15</v>
      </c>
      <c r="H3404" s="1" t="s">
        <v>77</v>
      </c>
      <c r="I3404" s="2">
        <v>45687.0</v>
      </c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ht="15.75" customHeight="1">
      <c r="A3405" s="1" t="s">
        <v>6777</v>
      </c>
      <c r="B3405" s="1" t="s">
        <v>6778</v>
      </c>
      <c r="C3405" s="1">
        <v>4.9989040538E10</v>
      </c>
      <c r="D3405" s="1" t="s">
        <v>12</v>
      </c>
      <c r="E3405" s="1" t="s">
        <v>13</v>
      </c>
      <c r="F3405" s="1" t="s">
        <v>14</v>
      </c>
      <c r="G3405" s="1" t="s">
        <v>15</v>
      </c>
      <c r="H3405" s="1" t="s">
        <v>20</v>
      </c>
      <c r="I3405" s="2">
        <v>45687.0</v>
      </c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ht="15.75" customHeight="1">
      <c r="A3406" s="1" t="s">
        <v>6779</v>
      </c>
      <c r="B3406" s="1" t="s">
        <v>6780</v>
      </c>
      <c r="C3406" s="1">
        <v>2.1974615952E10</v>
      </c>
      <c r="D3406" s="1" t="s">
        <v>12</v>
      </c>
      <c r="E3406" s="1" t="s">
        <v>24</v>
      </c>
      <c r="F3406" s="1" t="s">
        <v>14</v>
      </c>
      <c r="G3406" s="1" t="s">
        <v>65</v>
      </c>
      <c r="H3406" s="1" t="s">
        <v>20</v>
      </c>
      <c r="I3406" s="2">
        <v>45687.0</v>
      </c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ht="15.75" customHeight="1">
      <c r="A3407" s="1" t="s">
        <v>6781</v>
      </c>
      <c r="B3407" s="1" t="s">
        <v>6782</v>
      </c>
      <c r="C3407" s="1">
        <v>2.1982296287E10</v>
      </c>
      <c r="D3407" s="1" t="s">
        <v>12</v>
      </c>
      <c r="E3407" s="1" t="s">
        <v>13</v>
      </c>
      <c r="F3407" s="1" t="s">
        <v>14</v>
      </c>
      <c r="G3407" s="1" t="s">
        <v>15</v>
      </c>
      <c r="H3407" s="1" t="s">
        <v>20</v>
      </c>
      <c r="I3407" s="2">
        <v>45687.0</v>
      </c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ht="15.75" customHeight="1">
      <c r="A3408" s="1" t="s">
        <v>6783</v>
      </c>
      <c r="B3408" s="1" t="s">
        <v>6784</v>
      </c>
      <c r="C3408" s="1">
        <v>2.1969039772E10</v>
      </c>
      <c r="D3408" s="1" t="s">
        <v>12</v>
      </c>
      <c r="E3408" s="1" t="s">
        <v>24</v>
      </c>
      <c r="F3408" s="1" t="s">
        <v>14</v>
      </c>
      <c r="G3408" s="1" t="s">
        <v>15</v>
      </c>
      <c r="H3408" s="1" t="s">
        <v>20</v>
      </c>
      <c r="I3408" s="2">
        <v>45687.0</v>
      </c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ht="15.75" customHeight="1">
      <c r="A3409" s="1" t="s">
        <v>207</v>
      </c>
      <c r="B3409" s="1" t="s">
        <v>6785</v>
      </c>
      <c r="C3409" s="1">
        <v>3.1988710899E10</v>
      </c>
      <c r="D3409" s="1" t="s">
        <v>12</v>
      </c>
      <c r="E3409" s="1" t="s">
        <v>39</v>
      </c>
      <c r="F3409" s="1" t="s">
        <v>14</v>
      </c>
      <c r="G3409" s="1" t="s">
        <v>15</v>
      </c>
      <c r="H3409" s="1" t="s">
        <v>48</v>
      </c>
      <c r="I3409" s="2">
        <v>45687.0</v>
      </c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ht="15.75" customHeight="1">
      <c r="A3410" s="1" t="s">
        <v>6786</v>
      </c>
      <c r="B3410" s="1" t="s">
        <v>6787</v>
      </c>
      <c r="C3410" s="1">
        <v>8.5987916837E10</v>
      </c>
      <c r="D3410" s="1" t="s">
        <v>12</v>
      </c>
      <c r="E3410" s="1" t="s">
        <v>47</v>
      </c>
      <c r="F3410" s="1" t="s">
        <v>14</v>
      </c>
      <c r="G3410" s="1" t="s">
        <v>15</v>
      </c>
      <c r="H3410" s="1" t="s">
        <v>59</v>
      </c>
      <c r="I3410" s="2">
        <v>45687.0</v>
      </c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ht="15.75" customHeight="1">
      <c r="A3411" s="1" t="s">
        <v>6788</v>
      </c>
      <c r="B3411" s="1" t="s">
        <v>6789</v>
      </c>
      <c r="C3411" s="1">
        <v>1.9995179978E10</v>
      </c>
      <c r="D3411" s="1" t="s">
        <v>12</v>
      </c>
      <c r="E3411" s="1" t="s">
        <v>19</v>
      </c>
      <c r="F3411" s="1" t="s">
        <v>14</v>
      </c>
      <c r="G3411" s="1" t="s">
        <v>15</v>
      </c>
      <c r="H3411" s="1" t="s">
        <v>20</v>
      </c>
      <c r="I3411" s="2">
        <v>45687.0</v>
      </c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ht="15.75" customHeight="1">
      <c r="A3412" s="1" t="s">
        <v>6790</v>
      </c>
      <c r="B3412" s="1" t="s">
        <v>6791</v>
      </c>
      <c r="C3412" s="1">
        <v>8.1993166741E10</v>
      </c>
      <c r="D3412" s="1" t="s">
        <v>12</v>
      </c>
      <c r="E3412" s="1" t="s">
        <v>13</v>
      </c>
      <c r="F3412" s="1" t="s">
        <v>14</v>
      </c>
      <c r="G3412" s="1" t="s">
        <v>65</v>
      </c>
      <c r="H3412" s="1" t="s">
        <v>84</v>
      </c>
      <c r="I3412" s="2">
        <v>45687.0</v>
      </c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ht="15.75" customHeight="1">
      <c r="A3413" s="1" t="s">
        <v>6792</v>
      </c>
      <c r="B3413" s="1" t="s">
        <v>6793</v>
      </c>
      <c r="C3413" s="1">
        <v>5.4996138891E10</v>
      </c>
      <c r="D3413" s="1" t="s">
        <v>12</v>
      </c>
      <c r="E3413" s="1" t="s">
        <v>27</v>
      </c>
      <c r="F3413" s="1" t="s">
        <v>14</v>
      </c>
      <c r="G3413" s="1" t="s">
        <v>15</v>
      </c>
      <c r="H3413" s="1" t="s">
        <v>20</v>
      </c>
      <c r="I3413" s="2">
        <v>45687.0</v>
      </c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ht="15.75" customHeight="1">
      <c r="A3414" s="1" t="s">
        <v>6794</v>
      </c>
      <c r="B3414" s="1" t="s">
        <v>6795</v>
      </c>
      <c r="C3414" s="1" t="s">
        <v>6796</v>
      </c>
      <c r="D3414" s="1" t="s">
        <v>12</v>
      </c>
      <c r="E3414" s="1" t="s">
        <v>32</v>
      </c>
      <c r="F3414" s="1" t="s">
        <v>14</v>
      </c>
      <c r="G3414" s="1" t="s">
        <v>65</v>
      </c>
      <c r="H3414" s="1" t="s">
        <v>20</v>
      </c>
      <c r="I3414" s="2">
        <v>45687.0</v>
      </c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ht="15.75" customHeight="1">
      <c r="A3415" s="1" t="s">
        <v>2544</v>
      </c>
      <c r="B3415" s="1" t="s">
        <v>6797</v>
      </c>
      <c r="C3415" s="1" t="s">
        <v>6798</v>
      </c>
      <c r="D3415" s="1" t="s">
        <v>12</v>
      </c>
      <c r="E3415" s="1" t="s">
        <v>27</v>
      </c>
      <c r="F3415" s="1" t="s">
        <v>14</v>
      </c>
      <c r="G3415" s="1" t="s">
        <v>15</v>
      </c>
      <c r="H3415" s="1" t="s">
        <v>20</v>
      </c>
      <c r="I3415" s="2">
        <v>45687.0</v>
      </c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ht="15.75" customHeight="1">
      <c r="A3416" s="1" t="s">
        <v>6799</v>
      </c>
      <c r="B3416" s="1" t="s">
        <v>6800</v>
      </c>
      <c r="C3416" s="1">
        <v>6.2996336304E10</v>
      </c>
      <c r="D3416" s="1" t="s">
        <v>12</v>
      </c>
      <c r="E3416" s="1" t="s">
        <v>32</v>
      </c>
      <c r="F3416" s="1" t="s">
        <v>14</v>
      </c>
      <c r="G3416" s="1" t="s">
        <v>15</v>
      </c>
      <c r="H3416" s="1" t="s">
        <v>20</v>
      </c>
      <c r="I3416" s="2">
        <v>45687.0</v>
      </c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ht="15.75" customHeight="1">
      <c r="A3417" s="1" t="s">
        <v>6801</v>
      </c>
      <c r="B3417" s="1" t="s">
        <v>6802</v>
      </c>
      <c r="C3417" s="1">
        <v>9.9907825E8</v>
      </c>
      <c r="D3417" s="1" t="s">
        <v>12</v>
      </c>
      <c r="E3417" s="1" t="s">
        <v>13</v>
      </c>
      <c r="F3417" s="1" t="s">
        <v>14</v>
      </c>
      <c r="G3417" s="1" t="s">
        <v>15</v>
      </c>
      <c r="H3417" s="1" t="s">
        <v>20</v>
      </c>
      <c r="I3417" s="2">
        <v>45687.0</v>
      </c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ht="15.75" customHeight="1">
      <c r="A3418" s="1" t="s">
        <v>6803</v>
      </c>
      <c r="B3418" s="1" t="s">
        <v>6804</v>
      </c>
      <c r="C3418" s="1">
        <v>5.521994744842E12</v>
      </c>
      <c r="D3418" s="1" t="s">
        <v>12</v>
      </c>
      <c r="E3418" s="1" t="s">
        <v>111</v>
      </c>
      <c r="F3418" s="1" t="s">
        <v>14</v>
      </c>
      <c r="G3418" s="1" t="s">
        <v>65</v>
      </c>
      <c r="H3418" s="1" t="s">
        <v>59</v>
      </c>
      <c r="I3418" s="2">
        <v>45687.0</v>
      </c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ht="15.75" customHeight="1">
      <c r="A3419" s="1" t="s">
        <v>3936</v>
      </c>
      <c r="B3419" s="1" t="s">
        <v>6805</v>
      </c>
      <c r="C3419" s="1" t="s">
        <v>6806</v>
      </c>
      <c r="D3419" s="1" t="s">
        <v>12</v>
      </c>
      <c r="E3419" s="1" t="s">
        <v>32</v>
      </c>
      <c r="F3419" s="1" t="s">
        <v>14</v>
      </c>
      <c r="G3419" s="1" t="s">
        <v>15</v>
      </c>
      <c r="H3419" s="1" t="s">
        <v>48</v>
      </c>
      <c r="I3419" s="2">
        <v>45687.0</v>
      </c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ht="15.75" customHeight="1">
      <c r="A3420" s="1" t="s">
        <v>6807</v>
      </c>
      <c r="B3420" s="1" t="s">
        <v>6808</v>
      </c>
      <c r="C3420" s="1">
        <v>1.1957799469E10</v>
      </c>
      <c r="D3420" s="1" t="s">
        <v>12</v>
      </c>
      <c r="E3420" s="1" t="s">
        <v>32</v>
      </c>
      <c r="F3420" s="1" t="s">
        <v>14</v>
      </c>
      <c r="G3420" s="1" t="s">
        <v>65</v>
      </c>
      <c r="H3420" s="1" t="s">
        <v>20</v>
      </c>
      <c r="I3420" s="2">
        <v>45687.0</v>
      </c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ht="15.75" customHeight="1">
      <c r="A3421" s="1" t="s">
        <v>6809</v>
      </c>
      <c r="B3421" s="1" t="s">
        <v>6810</v>
      </c>
      <c r="C3421" s="1">
        <v>9.62790877E8</v>
      </c>
      <c r="D3421" s="1" t="s">
        <v>12</v>
      </c>
      <c r="E3421" s="1" t="s">
        <v>32</v>
      </c>
      <c r="F3421" s="1" t="s">
        <v>14</v>
      </c>
      <c r="G3421" s="1" t="s">
        <v>15</v>
      </c>
      <c r="H3421" s="1" t="s">
        <v>20</v>
      </c>
      <c r="I3421" s="2">
        <v>45687.0</v>
      </c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ht="15.75" customHeight="1">
      <c r="A3422" s="1" t="s">
        <v>6811</v>
      </c>
      <c r="B3422" s="1" t="s">
        <v>6812</v>
      </c>
      <c r="C3422" s="1">
        <v>9.6999014553E10</v>
      </c>
      <c r="D3422" s="1" t="s">
        <v>12</v>
      </c>
      <c r="E3422" s="1" t="s">
        <v>13</v>
      </c>
      <c r="F3422" s="1" t="s">
        <v>14</v>
      </c>
      <c r="G3422" s="1" t="s">
        <v>15</v>
      </c>
      <c r="H3422" s="1" t="s">
        <v>59</v>
      </c>
      <c r="I3422" s="2">
        <v>45687.0</v>
      </c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ht="15.75" customHeight="1">
      <c r="A3423" s="1" t="s">
        <v>6813</v>
      </c>
      <c r="B3423" s="1" t="s">
        <v>6814</v>
      </c>
      <c r="C3423" s="1">
        <v>8.89963986E10</v>
      </c>
      <c r="D3423" s="1" t="s">
        <v>12</v>
      </c>
      <c r="E3423" s="1" t="s">
        <v>13</v>
      </c>
      <c r="F3423" s="1" t="s">
        <v>14</v>
      </c>
      <c r="G3423" s="1" t="s">
        <v>15</v>
      </c>
      <c r="H3423" s="1" t="s">
        <v>20</v>
      </c>
      <c r="I3423" s="2">
        <v>45687.0</v>
      </c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ht="15.75" customHeight="1">
      <c r="A3424" s="1" t="s">
        <v>6815</v>
      </c>
      <c r="B3424" s="1" t="s">
        <v>6816</v>
      </c>
      <c r="C3424" s="1">
        <v>1.1992961828E10</v>
      </c>
      <c r="D3424" s="1" t="s">
        <v>12</v>
      </c>
      <c r="E3424" s="1" t="s">
        <v>13</v>
      </c>
      <c r="F3424" s="1" t="s">
        <v>14</v>
      </c>
      <c r="G3424" s="1" t="s">
        <v>15</v>
      </c>
      <c r="H3424" s="1" t="s">
        <v>20</v>
      </c>
      <c r="I3424" s="2">
        <v>45687.0</v>
      </c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ht="15.75" customHeight="1">
      <c r="A3425" s="1" t="s">
        <v>6817</v>
      </c>
      <c r="B3425" s="1" t="s">
        <v>6818</v>
      </c>
      <c r="C3425" s="1">
        <v>4.8991311132E10</v>
      </c>
      <c r="D3425" s="1" t="s">
        <v>12</v>
      </c>
      <c r="E3425" s="1" t="s">
        <v>39</v>
      </c>
      <c r="F3425" s="1" t="s">
        <v>14</v>
      </c>
      <c r="G3425" s="1" t="s">
        <v>15</v>
      </c>
      <c r="H3425" s="1" t="s">
        <v>20</v>
      </c>
      <c r="I3425" s="2">
        <v>45687.0</v>
      </c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ht="15.75" customHeight="1">
      <c r="A3426" s="1" t="s">
        <v>17</v>
      </c>
      <c r="B3426" s="1" t="s">
        <v>6819</v>
      </c>
      <c r="C3426" s="1">
        <v>7.5997000285E10</v>
      </c>
      <c r="D3426" s="1" t="s">
        <v>12</v>
      </c>
      <c r="E3426" s="1" t="s">
        <v>39</v>
      </c>
      <c r="F3426" s="1" t="s">
        <v>14</v>
      </c>
      <c r="G3426" s="1" t="s">
        <v>15</v>
      </c>
      <c r="H3426" s="1" t="s">
        <v>20</v>
      </c>
      <c r="I3426" s="2">
        <v>45687.0</v>
      </c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ht="15.75" customHeight="1">
      <c r="A3427" s="1" t="s">
        <v>6820</v>
      </c>
      <c r="B3427" s="1" t="s">
        <v>6821</v>
      </c>
      <c r="C3427" s="1">
        <v>1.599154787E10</v>
      </c>
      <c r="D3427" s="1" t="s">
        <v>12</v>
      </c>
      <c r="E3427" s="1" t="s">
        <v>27</v>
      </c>
      <c r="F3427" s="1" t="s">
        <v>14</v>
      </c>
      <c r="G3427" s="1" t="s">
        <v>65</v>
      </c>
      <c r="H3427" s="1" t="s">
        <v>59</v>
      </c>
      <c r="I3427" s="2">
        <v>45687.0</v>
      </c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ht="15.75" customHeight="1">
      <c r="A3428" s="1" t="s">
        <v>1274</v>
      </c>
      <c r="B3428" s="1" t="s">
        <v>6822</v>
      </c>
      <c r="C3428" s="1">
        <v>1.1989481753E10</v>
      </c>
      <c r="D3428" s="1" t="s">
        <v>12</v>
      </c>
      <c r="E3428" s="1" t="s">
        <v>27</v>
      </c>
      <c r="F3428" s="1" t="s">
        <v>14</v>
      </c>
      <c r="G3428" s="1" t="s">
        <v>65</v>
      </c>
      <c r="H3428" s="1" t="s">
        <v>59</v>
      </c>
      <c r="I3428" s="2">
        <v>45687.0</v>
      </c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ht="15.75" customHeight="1">
      <c r="A3429" s="1" t="s">
        <v>6823</v>
      </c>
      <c r="B3429" s="1" t="s">
        <v>6824</v>
      </c>
      <c r="C3429" s="1">
        <v>8.5996362918E10</v>
      </c>
      <c r="D3429" s="1" t="s">
        <v>12</v>
      </c>
      <c r="E3429" s="1" t="s">
        <v>47</v>
      </c>
      <c r="F3429" s="1" t="s">
        <v>14</v>
      </c>
      <c r="G3429" s="1" t="s">
        <v>15</v>
      </c>
      <c r="H3429" s="1" t="s">
        <v>77</v>
      </c>
      <c r="I3429" s="2">
        <v>45687.0</v>
      </c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ht="15.75" customHeight="1">
      <c r="A3430" s="1" t="s">
        <v>6825</v>
      </c>
      <c r="B3430" s="1" t="s">
        <v>6826</v>
      </c>
      <c r="C3430" s="1" t="s">
        <v>6827</v>
      </c>
      <c r="D3430" s="1" t="s">
        <v>12</v>
      </c>
      <c r="E3430" s="1" t="s">
        <v>93</v>
      </c>
      <c r="F3430" s="1" t="s">
        <v>14</v>
      </c>
      <c r="G3430" s="1" t="s">
        <v>15</v>
      </c>
      <c r="H3430" s="1" t="s">
        <v>48</v>
      </c>
      <c r="I3430" s="2">
        <v>45687.0</v>
      </c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ht="15.75" customHeight="1">
      <c r="A3431" s="1" t="s">
        <v>6828</v>
      </c>
      <c r="B3431" s="1" t="s">
        <v>6829</v>
      </c>
      <c r="C3431" s="1">
        <v>9.2999781461E10</v>
      </c>
      <c r="D3431" s="1" t="s">
        <v>12</v>
      </c>
      <c r="E3431" s="1" t="s">
        <v>333</v>
      </c>
      <c r="F3431" s="1" t="s">
        <v>14</v>
      </c>
      <c r="G3431" s="1" t="s">
        <v>15</v>
      </c>
      <c r="H3431" s="1" t="s">
        <v>20</v>
      </c>
      <c r="I3431" s="2">
        <v>45687.0</v>
      </c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ht="15.75" customHeight="1">
      <c r="A3432" s="1" t="s">
        <v>6830</v>
      </c>
      <c r="B3432" s="1" t="s">
        <v>6831</v>
      </c>
      <c r="C3432" s="1">
        <v>8.899646809E10</v>
      </c>
      <c r="D3432" s="1" t="s">
        <v>12</v>
      </c>
      <c r="E3432" s="1" t="s">
        <v>93</v>
      </c>
      <c r="F3432" s="1" t="s">
        <v>14</v>
      </c>
      <c r="G3432" s="1" t="s">
        <v>15</v>
      </c>
      <c r="H3432" s="1" t="s">
        <v>33</v>
      </c>
      <c r="I3432" s="2">
        <v>45687.0</v>
      </c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ht="15.75" customHeight="1">
      <c r="A3433" s="1" t="s">
        <v>1142</v>
      </c>
      <c r="B3433" s="1" t="s">
        <v>6832</v>
      </c>
      <c r="C3433" s="1">
        <v>3.5997005261E10</v>
      </c>
      <c r="D3433" s="1" t="s">
        <v>12</v>
      </c>
      <c r="E3433" s="1" t="s">
        <v>13</v>
      </c>
      <c r="F3433" s="1" t="s">
        <v>14</v>
      </c>
      <c r="G3433" s="1" t="s">
        <v>15</v>
      </c>
      <c r="H3433" s="1" t="s">
        <v>59</v>
      </c>
      <c r="I3433" s="2">
        <v>45687.0</v>
      </c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ht="15.75" customHeight="1">
      <c r="A3434" s="1" t="s">
        <v>6833</v>
      </c>
      <c r="B3434" s="1" t="s">
        <v>6834</v>
      </c>
      <c r="C3434" s="1">
        <v>1.554996333352E12</v>
      </c>
      <c r="D3434" s="1" t="s">
        <v>12</v>
      </c>
      <c r="E3434" s="1" t="s">
        <v>19</v>
      </c>
      <c r="F3434" s="1" t="s">
        <v>14</v>
      </c>
      <c r="G3434" s="1" t="s">
        <v>65</v>
      </c>
      <c r="H3434" s="1" t="s">
        <v>20</v>
      </c>
      <c r="I3434" s="2">
        <v>45687.0</v>
      </c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ht="15.75" customHeight="1">
      <c r="A3435" s="1" t="s">
        <v>6835</v>
      </c>
      <c r="B3435" s="1" t="s">
        <v>6836</v>
      </c>
      <c r="C3435" s="1">
        <v>6.6984239694E10</v>
      </c>
      <c r="D3435" s="1" t="s">
        <v>12</v>
      </c>
      <c r="E3435" s="1" t="s">
        <v>260</v>
      </c>
      <c r="F3435" s="1" t="s">
        <v>14</v>
      </c>
      <c r="G3435" s="1" t="s">
        <v>65</v>
      </c>
      <c r="H3435" s="1" t="s">
        <v>20</v>
      </c>
      <c r="I3435" s="2">
        <v>45687.0</v>
      </c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ht="15.75" customHeight="1">
      <c r="A3436" s="1" t="s">
        <v>6837</v>
      </c>
      <c r="B3436" s="1" t="s">
        <v>6838</v>
      </c>
      <c r="C3436" s="1">
        <v>2.1993463351E10</v>
      </c>
      <c r="D3436" s="1" t="s">
        <v>12</v>
      </c>
      <c r="E3436" s="1" t="s">
        <v>32</v>
      </c>
      <c r="F3436" s="1" t="s">
        <v>14</v>
      </c>
      <c r="G3436" s="1" t="s">
        <v>15</v>
      </c>
      <c r="H3436" s="1" t="s">
        <v>20</v>
      </c>
      <c r="I3436" s="2">
        <v>45687.0</v>
      </c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ht="15.75" customHeight="1">
      <c r="A3437" s="1" t="s">
        <v>6839</v>
      </c>
      <c r="B3437" s="1" t="s">
        <v>6840</v>
      </c>
      <c r="C3437" s="1">
        <v>8.3988645162E10</v>
      </c>
      <c r="D3437" s="1" t="s">
        <v>12</v>
      </c>
      <c r="E3437" s="1" t="s">
        <v>13</v>
      </c>
      <c r="F3437" s="1" t="s">
        <v>14</v>
      </c>
      <c r="G3437" s="1" t="s">
        <v>15</v>
      </c>
      <c r="H3437" s="1" t="s">
        <v>84</v>
      </c>
      <c r="I3437" s="2">
        <v>45687.0</v>
      </c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ht="15.75" customHeight="1">
      <c r="A3438" s="1" t="s">
        <v>6841</v>
      </c>
      <c r="B3438" s="1" t="s">
        <v>6842</v>
      </c>
      <c r="C3438" s="1">
        <v>8.8993736593E10</v>
      </c>
      <c r="D3438" s="1" t="s">
        <v>12</v>
      </c>
      <c r="E3438" s="1" t="s">
        <v>13</v>
      </c>
      <c r="F3438" s="1" t="s">
        <v>14</v>
      </c>
      <c r="G3438" s="1" t="s">
        <v>15</v>
      </c>
      <c r="H3438" s="1" t="s">
        <v>84</v>
      </c>
      <c r="I3438" s="2">
        <v>45687.0</v>
      </c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ht="15.75" customHeight="1">
      <c r="A3439" s="1" t="s">
        <v>6843</v>
      </c>
      <c r="B3439" s="1" t="s">
        <v>6844</v>
      </c>
      <c r="C3439" s="1">
        <v>8.1986392898E10</v>
      </c>
      <c r="D3439" s="1" t="s">
        <v>12</v>
      </c>
      <c r="E3439" s="1" t="s">
        <v>260</v>
      </c>
      <c r="F3439" s="1" t="s">
        <v>14</v>
      </c>
      <c r="G3439" s="1" t="s">
        <v>15</v>
      </c>
      <c r="H3439" s="1" t="s">
        <v>20</v>
      </c>
      <c r="I3439" s="2">
        <v>45687.0</v>
      </c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ht="15.75" customHeight="1">
      <c r="A3440" s="1" t="s">
        <v>6845</v>
      </c>
      <c r="B3440" s="1" t="s">
        <v>6846</v>
      </c>
      <c r="C3440" s="1">
        <v>2.1999681175E10</v>
      </c>
      <c r="D3440" s="1" t="s">
        <v>12</v>
      </c>
      <c r="E3440" s="1" t="s">
        <v>39</v>
      </c>
      <c r="F3440" s="1" t="s">
        <v>14</v>
      </c>
      <c r="G3440" s="1" t="s">
        <v>15</v>
      </c>
      <c r="H3440" s="1" t="s">
        <v>20</v>
      </c>
      <c r="I3440" s="2">
        <v>45687.0</v>
      </c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ht="15.75" customHeight="1">
      <c r="A3441" s="1" t="s">
        <v>6847</v>
      </c>
      <c r="B3441" s="1" t="s">
        <v>6848</v>
      </c>
      <c r="C3441" s="1">
        <v>4.1987170929E10</v>
      </c>
      <c r="D3441" s="1" t="s">
        <v>12</v>
      </c>
      <c r="E3441" s="1" t="s">
        <v>13</v>
      </c>
      <c r="F3441" s="1" t="s">
        <v>14</v>
      </c>
      <c r="G3441" s="1" t="s">
        <v>65</v>
      </c>
      <c r="H3441" s="1" t="s">
        <v>3891</v>
      </c>
      <c r="I3441" s="2">
        <v>45687.0</v>
      </c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ht="15.75" customHeight="1">
      <c r="A3442" s="1" t="s">
        <v>6849</v>
      </c>
      <c r="B3442" s="1" t="s">
        <v>6850</v>
      </c>
      <c r="C3442" s="1">
        <v>4.7996145722E10</v>
      </c>
      <c r="D3442" s="1" t="s">
        <v>12</v>
      </c>
      <c r="E3442" s="1" t="s">
        <v>19</v>
      </c>
      <c r="F3442" s="1" t="s">
        <v>14</v>
      </c>
      <c r="G3442" s="1" t="s">
        <v>65</v>
      </c>
      <c r="H3442" s="1" t="s">
        <v>20</v>
      </c>
      <c r="I3442" s="2">
        <v>45687.0</v>
      </c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ht="15.75" customHeight="1">
      <c r="A3443" s="1" t="s">
        <v>6851</v>
      </c>
      <c r="B3443" s="1" t="s">
        <v>6852</v>
      </c>
      <c r="C3443" s="1" t="s">
        <v>6853</v>
      </c>
      <c r="D3443" s="1" t="s">
        <v>12</v>
      </c>
      <c r="E3443" s="1" t="s">
        <v>32</v>
      </c>
      <c r="F3443" s="1" t="s">
        <v>14</v>
      </c>
      <c r="G3443" s="1" t="s">
        <v>15</v>
      </c>
      <c r="H3443" s="1" t="s">
        <v>20</v>
      </c>
      <c r="I3443" s="2">
        <v>45687.0</v>
      </c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ht="15.75" customHeight="1">
      <c r="A3444" s="1" t="s">
        <v>6854</v>
      </c>
      <c r="B3444" s="1" t="s">
        <v>6855</v>
      </c>
      <c r="C3444" s="1">
        <v>6.7998941686E10</v>
      </c>
      <c r="D3444" s="1" t="s">
        <v>12</v>
      </c>
      <c r="E3444" s="1" t="s">
        <v>93</v>
      </c>
      <c r="F3444" s="1" t="s">
        <v>14</v>
      </c>
      <c r="G3444" s="1" t="s">
        <v>65</v>
      </c>
      <c r="H3444" s="1" t="s">
        <v>33</v>
      </c>
      <c r="I3444" s="2">
        <v>45687.0</v>
      </c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ht="15.75" customHeight="1">
      <c r="A3445" s="1" t="s">
        <v>6856</v>
      </c>
      <c r="B3445" s="1" t="s">
        <v>6857</v>
      </c>
      <c r="C3445" s="1">
        <v>2.1982114509E10</v>
      </c>
      <c r="D3445" s="1" t="s">
        <v>12</v>
      </c>
      <c r="E3445" s="1" t="s">
        <v>111</v>
      </c>
      <c r="F3445" s="1" t="s">
        <v>14</v>
      </c>
      <c r="G3445" s="1" t="s">
        <v>65</v>
      </c>
      <c r="H3445" s="1" t="s">
        <v>59</v>
      </c>
      <c r="I3445" s="2">
        <v>45687.0</v>
      </c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ht="15.75" customHeight="1">
      <c r="A3446" s="1" t="s">
        <v>6858</v>
      </c>
      <c r="B3446" s="1" t="s">
        <v>6859</v>
      </c>
      <c r="C3446" s="1" t="s">
        <v>6860</v>
      </c>
      <c r="D3446" s="1"/>
      <c r="E3446" s="1"/>
      <c r="F3446" s="1"/>
      <c r="G3446" s="1"/>
      <c r="H3446" s="1"/>
      <c r="I3446" s="2">
        <v>45687.0</v>
      </c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ht="15.75" customHeight="1">
      <c r="A3447" s="1" t="s">
        <v>6861</v>
      </c>
      <c r="B3447" s="1" t="s">
        <v>6862</v>
      </c>
      <c r="C3447" s="1">
        <v>1.6997332293E10</v>
      </c>
      <c r="D3447" s="1" t="s">
        <v>12</v>
      </c>
      <c r="E3447" s="1" t="s">
        <v>93</v>
      </c>
      <c r="F3447" s="1" t="s">
        <v>14</v>
      </c>
      <c r="G3447" s="1" t="s">
        <v>15</v>
      </c>
      <c r="H3447" s="1" t="s">
        <v>20</v>
      </c>
      <c r="I3447" s="2">
        <v>45687.0</v>
      </c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ht="15.75" customHeight="1">
      <c r="A3448" s="1" t="s">
        <v>6863</v>
      </c>
      <c r="B3448" s="1" t="s">
        <v>6864</v>
      </c>
      <c r="C3448" s="1">
        <v>1.1967629587E10</v>
      </c>
      <c r="D3448" s="1" t="s">
        <v>12</v>
      </c>
      <c r="E3448" s="1" t="s">
        <v>32</v>
      </c>
      <c r="F3448" s="1" t="s">
        <v>14</v>
      </c>
      <c r="G3448" s="1" t="s">
        <v>15</v>
      </c>
      <c r="H3448" s="1" t="s">
        <v>77</v>
      </c>
      <c r="I3448" s="2">
        <v>45687.0</v>
      </c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ht="15.75" customHeight="1">
      <c r="A3449" s="1" t="s">
        <v>6865</v>
      </c>
      <c r="B3449" s="1" t="s">
        <v>6866</v>
      </c>
      <c r="C3449" s="1">
        <v>2.1985570373E10</v>
      </c>
      <c r="D3449" s="1" t="s">
        <v>12</v>
      </c>
      <c r="E3449" s="1" t="s">
        <v>27</v>
      </c>
      <c r="F3449" s="1" t="s">
        <v>14</v>
      </c>
      <c r="G3449" s="1" t="s">
        <v>15</v>
      </c>
      <c r="H3449" s="1" t="s">
        <v>33</v>
      </c>
      <c r="I3449" s="2">
        <v>45687.0</v>
      </c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ht="15.75" customHeight="1">
      <c r="A3450" s="1" t="s">
        <v>6867</v>
      </c>
      <c r="B3450" s="1" t="s">
        <v>6868</v>
      </c>
      <c r="C3450" s="1" t="s">
        <v>6869</v>
      </c>
      <c r="D3450" s="1" t="s">
        <v>12</v>
      </c>
      <c r="E3450" s="1" t="s">
        <v>13</v>
      </c>
      <c r="F3450" s="1" t="s">
        <v>14</v>
      </c>
      <c r="G3450" s="1" t="s">
        <v>65</v>
      </c>
      <c r="H3450" s="1" t="s">
        <v>20</v>
      </c>
      <c r="I3450" s="2">
        <v>45687.0</v>
      </c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ht="15.75" customHeight="1">
      <c r="A3451" s="1" t="s">
        <v>271</v>
      </c>
      <c r="B3451" s="1" t="s">
        <v>6870</v>
      </c>
      <c r="C3451" s="1">
        <v>1.1933620604E10</v>
      </c>
      <c r="D3451" s="1" t="s">
        <v>12</v>
      </c>
      <c r="E3451" s="1" t="s">
        <v>333</v>
      </c>
      <c r="F3451" s="1" t="s">
        <v>14</v>
      </c>
      <c r="G3451" s="1" t="s">
        <v>15</v>
      </c>
      <c r="H3451" s="1" t="s">
        <v>20</v>
      </c>
      <c r="I3451" s="2">
        <v>45687.0</v>
      </c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ht="15.75" customHeight="1">
      <c r="A3452" s="1" t="s">
        <v>6871</v>
      </c>
      <c r="B3452" s="1" t="s">
        <v>6872</v>
      </c>
      <c r="C3452" s="1" t="s">
        <v>6873</v>
      </c>
      <c r="D3452" s="1" t="s">
        <v>12</v>
      </c>
      <c r="E3452" s="1" t="s">
        <v>13</v>
      </c>
      <c r="F3452" s="1" t="s">
        <v>14</v>
      </c>
      <c r="G3452" s="1" t="s">
        <v>15</v>
      </c>
      <c r="H3452" s="1" t="s">
        <v>20</v>
      </c>
      <c r="I3452" s="2">
        <v>45687.0</v>
      </c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ht="15.75" customHeight="1">
      <c r="A3453" s="1" t="s">
        <v>1453</v>
      </c>
      <c r="B3453" s="1" t="s">
        <v>6874</v>
      </c>
      <c r="C3453" s="1">
        <v>2.19706547E10</v>
      </c>
      <c r="D3453" s="1" t="s">
        <v>12</v>
      </c>
      <c r="E3453" s="1" t="s">
        <v>399</v>
      </c>
      <c r="F3453" s="1" t="s">
        <v>14</v>
      </c>
      <c r="G3453" s="1" t="s">
        <v>65</v>
      </c>
      <c r="H3453" s="1" t="s">
        <v>20</v>
      </c>
      <c r="I3453" s="2">
        <v>45687.0</v>
      </c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ht="15.75" customHeight="1">
      <c r="A3454" s="1" t="s">
        <v>6875</v>
      </c>
      <c r="B3454" s="1" t="s">
        <v>6876</v>
      </c>
      <c r="C3454" s="1">
        <v>1.9999318923E10</v>
      </c>
      <c r="D3454" s="1" t="s">
        <v>12</v>
      </c>
      <c r="E3454" s="1" t="s">
        <v>13</v>
      </c>
      <c r="F3454" s="1" t="s">
        <v>14</v>
      </c>
      <c r="G3454" s="1" t="s">
        <v>15</v>
      </c>
      <c r="H3454" s="1" t="s">
        <v>20</v>
      </c>
      <c r="I3454" s="2">
        <v>45687.0</v>
      </c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ht="15.75" customHeight="1">
      <c r="A3455" s="1" t="s">
        <v>327</v>
      </c>
      <c r="B3455" s="1" t="s">
        <v>6877</v>
      </c>
      <c r="C3455" s="1" t="s">
        <v>6878</v>
      </c>
      <c r="D3455" s="1" t="s">
        <v>12</v>
      </c>
      <c r="E3455" s="1" t="s">
        <v>111</v>
      </c>
      <c r="F3455" s="1" t="s">
        <v>14</v>
      </c>
      <c r="G3455" s="1" t="s">
        <v>15</v>
      </c>
      <c r="H3455" s="1" t="s">
        <v>20</v>
      </c>
      <c r="I3455" s="2">
        <v>45687.0</v>
      </c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ht="15.75" customHeight="1">
      <c r="A3456" s="1" t="s">
        <v>6879</v>
      </c>
      <c r="B3456" s="1" t="s">
        <v>6880</v>
      </c>
      <c r="C3456" s="1">
        <v>2.1983451467E10</v>
      </c>
      <c r="D3456" s="1" t="s">
        <v>12</v>
      </c>
      <c r="E3456" s="1" t="s">
        <v>19</v>
      </c>
      <c r="F3456" s="1" t="s">
        <v>14</v>
      </c>
      <c r="G3456" s="1" t="s">
        <v>15</v>
      </c>
      <c r="H3456" s="1" t="s">
        <v>77</v>
      </c>
      <c r="I3456" s="2">
        <v>45687.0</v>
      </c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ht="15.75" customHeight="1">
      <c r="A3457" s="1" t="s">
        <v>6881</v>
      </c>
      <c r="B3457" s="1" t="s">
        <v>6882</v>
      </c>
      <c r="C3457" s="1">
        <v>9.1984455403E10</v>
      </c>
      <c r="D3457" s="1" t="s">
        <v>12</v>
      </c>
      <c r="E3457" s="1" t="s">
        <v>93</v>
      </c>
      <c r="F3457" s="1" t="s">
        <v>14</v>
      </c>
      <c r="G3457" s="1" t="s">
        <v>65</v>
      </c>
      <c r="H3457" s="1" t="s">
        <v>59</v>
      </c>
      <c r="I3457" s="2">
        <v>45687.0</v>
      </c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ht="15.75" customHeight="1">
      <c r="A3458" s="1" t="s">
        <v>106</v>
      </c>
      <c r="B3458" s="1" t="s">
        <v>6883</v>
      </c>
      <c r="C3458" s="1">
        <v>3.1992296539E10</v>
      </c>
      <c r="D3458" s="1" t="s">
        <v>12</v>
      </c>
      <c r="E3458" s="1" t="s">
        <v>260</v>
      </c>
      <c r="F3458" s="1" t="s">
        <v>14</v>
      </c>
      <c r="G3458" s="1" t="s">
        <v>15</v>
      </c>
      <c r="H3458" s="1" t="s">
        <v>59</v>
      </c>
      <c r="I3458" s="2">
        <v>45687.0</v>
      </c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ht="15.75" customHeight="1">
      <c r="A3459" s="1" t="s">
        <v>6884</v>
      </c>
      <c r="B3459" s="1" t="s">
        <v>6885</v>
      </c>
      <c r="C3459" s="1">
        <v>6.6999289985E10</v>
      </c>
      <c r="D3459" s="1" t="s">
        <v>12</v>
      </c>
      <c r="E3459" s="1" t="s">
        <v>32</v>
      </c>
      <c r="F3459" s="1" t="s">
        <v>14</v>
      </c>
      <c r="G3459" s="1" t="s">
        <v>65</v>
      </c>
      <c r="H3459" s="1" t="s">
        <v>77</v>
      </c>
      <c r="I3459" s="2">
        <v>45687.0</v>
      </c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ht="15.75" customHeight="1">
      <c r="A3460" s="1" t="s">
        <v>6886</v>
      </c>
      <c r="B3460" s="1" t="s">
        <v>6887</v>
      </c>
      <c r="C3460" s="1">
        <v>8.3987263336E10</v>
      </c>
      <c r="D3460" s="1" t="s">
        <v>12</v>
      </c>
      <c r="E3460" s="1" t="s">
        <v>93</v>
      </c>
      <c r="F3460" s="1" t="s">
        <v>14</v>
      </c>
      <c r="G3460" s="1" t="s">
        <v>65</v>
      </c>
      <c r="H3460" s="1" t="s">
        <v>20</v>
      </c>
      <c r="I3460" s="2">
        <v>45687.0</v>
      </c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ht="15.75" customHeight="1">
      <c r="A3461" s="1" t="s">
        <v>1100</v>
      </c>
      <c r="B3461" s="1" t="s">
        <v>6888</v>
      </c>
      <c r="C3461" s="1">
        <v>1.1954256132E10</v>
      </c>
      <c r="D3461" s="1" t="s">
        <v>12</v>
      </c>
      <c r="E3461" s="1" t="s">
        <v>27</v>
      </c>
      <c r="F3461" s="1" t="s">
        <v>14</v>
      </c>
      <c r="G3461" s="1" t="s">
        <v>65</v>
      </c>
      <c r="H3461" s="1" t="s">
        <v>59</v>
      </c>
      <c r="I3461" s="2">
        <v>45687.0</v>
      </c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ht="15.75" customHeight="1">
      <c r="A3462" s="1" t="s">
        <v>6889</v>
      </c>
      <c r="B3462" s="1" t="s">
        <v>6890</v>
      </c>
      <c r="C3462" s="1">
        <v>6.6992171035E10</v>
      </c>
      <c r="D3462" s="1" t="s">
        <v>12</v>
      </c>
      <c r="E3462" s="1" t="s">
        <v>19</v>
      </c>
      <c r="F3462" s="1" t="s">
        <v>14</v>
      </c>
      <c r="G3462" s="1" t="s">
        <v>65</v>
      </c>
      <c r="H3462" s="1" t="s">
        <v>20</v>
      </c>
      <c r="I3462" s="2">
        <v>45687.0</v>
      </c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ht="15.75" customHeight="1">
      <c r="A3463" s="1" t="s">
        <v>6891</v>
      </c>
      <c r="B3463" s="1" t="s">
        <v>6892</v>
      </c>
      <c r="C3463" s="1">
        <v>2.2992724418E10</v>
      </c>
      <c r="D3463" s="1" t="s">
        <v>12</v>
      </c>
      <c r="E3463" s="1" t="s">
        <v>47</v>
      </c>
      <c r="F3463" s="1" t="s">
        <v>14</v>
      </c>
      <c r="G3463" s="1" t="s">
        <v>15</v>
      </c>
      <c r="H3463" s="1" t="s">
        <v>20</v>
      </c>
      <c r="I3463" s="2">
        <v>45687.0</v>
      </c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ht="15.75" customHeight="1">
      <c r="A3464" s="1" t="s">
        <v>6893</v>
      </c>
      <c r="B3464" s="1" t="s">
        <v>6894</v>
      </c>
      <c r="C3464" s="1">
        <v>5.599727657E10</v>
      </c>
      <c r="D3464" s="1" t="s">
        <v>12</v>
      </c>
      <c r="E3464" s="1" t="s">
        <v>93</v>
      </c>
      <c r="F3464" s="1" t="s">
        <v>14</v>
      </c>
      <c r="G3464" s="1" t="s">
        <v>15</v>
      </c>
      <c r="H3464" s="1" t="s">
        <v>33</v>
      </c>
      <c r="I3464" s="2">
        <v>45687.0</v>
      </c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ht="15.75" customHeight="1">
      <c r="A3465" s="1" t="s">
        <v>6895</v>
      </c>
      <c r="B3465" s="1" t="s">
        <v>6896</v>
      </c>
      <c r="C3465" s="1">
        <v>8.3999550093E10</v>
      </c>
      <c r="D3465" s="1" t="s">
        <v>12</v>
      </c>
      <c r="E3465" s="1" t="s">
        <v>13</v>
      </c>
      <c r="F3465" s="1" t="s">
        <v>14</v>
      </c>
      <c r="G3465" s="1" t="s">
        <v>15</v>
      </c>
      <c r="H3465" s="1" t="s">
        <v>20</v>
      </c>
      <c r="I3465" s="2">
        <v>45687.0</v>
      </c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ht="15.75" customHeight="1">
      <c r="A3466" s="1" t="s">
        <v>6897</v>
      </c>
      <c r="B3466" s="1" t="s">
        <v>6898</v>
      </c>
      <c r="C3466" s="1">
        <v>1.7996125871E10</v>
      </c>
      <c r="D3466" s="1" t="s">
        <v>12</v>
      </c>
      <c r="E3466" s="1" t="s">
        <v>399</v>
      </c>
      <c r="F3466" s="1" t="s">
        <v>14</v>
      </c>
      <c r="G3466" s="1" t="s">
        <v>15</v>
      </c>
      <c r="H3466" s="1" t="s">
        <v>20</v>
      </c>
      <c r="I3466" s="2">
        <v>45687.0</v>
      </c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ht="15.75" customHeight="1">
      <c r="A3467" s="1" t="s">
        <v>112</v>
      </c>
      <c r="B3467" s="1" t="s">
        <v>6899</v>
      </c>
      <c r="C3467" s="1">
        <v>9.1985154838E10</v>
      </c>
      <c r="D3467" s="1" t="s">
        <v>12</v>
      </c>
      <c r="E3467" s="1" t="s">
        <v>399</v>
      </c>
      <c r="F3467" s="1" t="s">
        <v>14</v>
      </c>
      <c r="G3467" s="1" t="s">
        <v>15</v>
      </c>
      <c r="H3467" s="1" t="s">
        <v>48</v>
      </c>
      <c r="I3467" s="2">
        <v>45687.0</v>
      </c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ht="15.75" customHeight="1">
      <c r="A3468" s="1" t="s">
        <v>6900</v>
      </c>
      <c r="B3468" s="1" t="s">
        <v>6901</v>
      </c>
      <c r="C3468" s="1">
        <v>7.9988038315E10</v>
      </c>
      <c r="D3468" s="1" t="s">
        <v>12</v>
      </c>
      <c r="E3468" s="1" t="s">
        <v>32</v>
      </c>
      <c r="F3468" s="1" t="s">
        <v>14</v>
      </c>
      <c r="G3468" s="1" t="s">
        <v>15</v>
      </c>
      <c r="H3468" s="1" t="s">
        <v>20</v>
      </c>
      <c r="I3468" s="2">
        <v>45687.0</v>
      </c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ht="15.75" customHeight="1">
      <c r="A3469" s="1" t="s">
        <v>6902</v>
      </c>
      <c r="B3469" s="1" t="s">
        <v>6903</v>
      </c>
      <c r="C3469" s="1">
        <v>6.6996967984E10</v>
      </c>
      <c r="D3469" s="1" t="s">
        <v>12</v>
      </c>
      <c r="E3469" s="1" t="s">
        <v>32</v>
      </c>
      <c r="F3469" s="1" t="s">
        <v>14</v>
      </c>
      <c r="G3469" s="1" t="s">
        <v>15</v>
      </c>
      <c r="H3469" s="1" t="s">
        <v>20</v>
      </c>
      <c r="I3469" s="2">
        <v>45687.0</v>
      </c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ht="15.75" customHeight="1">
      <c r="A3470" s="1" t="s">
        <v>6904</v>
      </c>
      <c r="B3470" s="1" t="s">
        <v>6905</v>
      </c>
      <c r="C3470" s="1">
        <v>2.4981383216E10</v>
      </c>
      <c r="D3470" s="1" t="s">
        <v>12</v>
      </c>
      <c r="E3470" s="1" t="s">
        <v>71</v>
      </c>
      <c r="F3470" s="1" t="s">
        <v>14</v>
      </c>
      <c r="G3470" s="1" t="s">
        <v>15</v>
      </c>
      <c r="H3470" s="1" t="s">
        <v>20</v>
      </c>
      <c r="I3470" s="2">
        <v>45687.0</v>
      </c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ht="15.75" customHeight="1">
      <c r="A3471" s="1" t="s">
        <v>6906</v>
      </c>
      <c r="B3471" s="1" t="s">
        <v>6907</v>
      </c>
      <c r="C3471" s="1">
        <v>5.518997158537E12</v>
      </c>
      <c r="D3471" s="1" t="s">
        <v>12</v>
      </c>
      <c r="E3471" s="1" t="s">
        <v>68</v>
      </c>
      <c r="F3471" s="1" t="s">
        <v>14</v>
      </c>
      <c r="G3471" s="1" t="s">
        <v>65</v>
      </c>
      <c r="H3471" s="1" t="s">
        <v>20</v>
      </c>
      <c r="I3471" s="2">
        <v>45687.0</v>
      </c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ht="15.75" customHeight="1">
      <c r="A3472" s="1" t="s">
        <v>1067</v>
      </c>
      <c r="B3472" s="1" t="s">
        <v>6908</v>
      </c>
      <c r="C3472" s="1">
        <v>1.1940084574E10</v>
      </c>
      <c r="D3472" s="1" t="s">
        <v>12</v>
      </c>
      <c r="E3472" s="1" t="s">
        <v>93</v>
      </c>
      <c r="F3472" s="1" t="s">
        <v>14</v>
      </c>
      <c r="G3472" s="1" t="s">
        <v>65</v>
      </c>
      <c r="H3472" s="1" t="s">
        <v>20</v>
      </c>
      <c r="I3472" s="2">
        <v>45687.0</v>
      </c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ht="15.75" customHeight="1">
      <c r="A3473" s="1" t="s">
        <v>6909</v>
      </c>
      <c r="B3473" s="1" t="s">
        <v>6910</v>
      </c>
      <c r="C3473" s="1">
        <v>7.5981133066E10</v>
      </c>
      <c r="D3473" s="1" t="s">
        <v>12</v>
      </c>
      <c r="E3473" s="1" t="s">
        <v>32</v>
      </c>
      <c r="F3473" s="1" t="s">
        <v>14</v>
      </c>
      <c r="G3473" s="1" t="s">
        <v>15</v>
      </c>
      <c r="H3473" s="1" t="s">
        <v>20</v>
      </c>
      <c r="I3473" s="2">
        <v>45687.0</v>
      </c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ht="15.75" customHeight="1">
      <c r="A3474" s="1" t="s">
        <v>6911</v>
      </c>
      <c r="B3474" s="1" t="s">
        <v>6912</v>
      </c>
      <c r="C3474" s="1">
        <v>1.194567739E10</v>
      </c>
      <c r="D3474" s="1" t="s">
        <v>12</v>
      </c>
      <c r="E3474" s="1" t="s">
        <v>13</v>
      </c>
      <c r="F3474" s="1" t="s">
        <v>14</v>
      </c>
      <c r="G3474" s="1" t="s">
        <v>15</v>
      </c>
      <c r="H3474" s="1" t="s">
        <v>20</v>
      </c>
      <c r="I3474" s="2">
        <v>45687.0</v>
      </c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ht="15.75" customHeight="1">
      <c r="A3475" s="1" t="s">
        <v>6913</v>
      </c>
      <c r="B3475" s="1" t="s">
        <v>6914</v>
      </c>
      <c r="C3475" s="1">
        <v>1.4998164515E10</v>
      </c>
      <c r="D3475" s="1" t="s">
        <v>12</v>
      </c>
      <c r="E3475" s="1" t="s">
        <v>13</v>
      </c>
      <c r="F3475" s="1" t="s">
        <v>14</v>
      </c>
      <c r="G3475" s="1" t="s">
        <v>65</v>
      </c>
      <c r="H3475" s="1" t="s">
        <v>84</v>
      </c>
      <c r="I3475" s="2">
        <v>45687.0</v>
      </c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ht="15.75" customHeight="1">
      <c r="A3476" s="1" t="s">
        <v>525</v>
      </c>
      <c r="B3476" s="1" t="s">
        <v>6915</v>
      </c>
      <c r="C3476" s="1">
        <v>1.1940276392E10</v>
      </c>
      <c r="D3476" s="1" t="s">
        <v>12</v>
      </c>
      <c r="E3476" s="1" t="s">
        <v>47</v>
      </c>
      <c r="F3476" s="1" t="s">
        <v>14</v>
      </c>
      <c r="G3476" s="1" t="s">
        <v>15</v>
      </c>
      <c r="H3476" s="1" t="s">
        <v>20</v>
      </c>
      <c r="I3476" s="2">
        <v>45687.0</v>
      </c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ht="15.75" customHeight="1">
      <c r="A3477" s="1" t="s">
        <v>1969</v>
      </c>
      <c r="B3477" s="1" t="s">
        <v>6916</v>
      </c>
      <c r="C3477" s="1">
        <v>1.1964915613E10</v>
      </c>
      <c r="D3477" s="1" t="s">
        <v>12</v>
      </c>
      <c r="E3477" s="1" t="s">
        <v>13</v>
      </c>
      <c r="F3477" s="1" t="s">
        <v>14</v>
      </c>
      <c r="G3477" s="1" t="s">
        <v>15</v>
      </c>
      <c r="H3477" s="1" t="s">
        <v>3528</v>
      </c>
      <c r="I3477" s="2">
        <v>45687.0</v>
      </c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ht="15.75" customHeight="1">
      <c r="A3478" s="1" t="s">
        <v>106</v>
      </c>
      <c r="B3478" s="1" t="s">
        <v>6917</v>
      </c>
      <c r="C3478" s="1">
        <v>9.1991494353E10</v>
      </c>
      <c r="D3478" s="1" t="s">
        <v>12</v>
      </c>
      <c r="E3478" s="1" t="s">
        <v>13</v>
      </c>
      <c r="F3478" s="1" t="s">
        <v>14</v>
      </c>
      <c r="G3478" s="1" t="s">
        <v>15</v>
      </c>
      <c r="H3478" s="1" t="s">
        <v>16</v>
      </c>
      <c r="I3478" s="2">
        <v>45687.0</v>
      </c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ht="15.75" customHeight="1">
      <c r="A3479" s="1" t="s">
        <v>6918</v>
      </c>
      <c r="B3479" s="1" t="s">
        <v>6919</v>
      </c>
      <c r="C3479" s="1">
        <v>2.1992649917E10</v>
      </c>
      <c r="D3479" s="1" t="s">
        <v>12</v>
      </c>
      <c r="E3479" s="1" t="s">
        <v>111</v>
      </c>
      <c r="F3479" s="1" t="s">
        <v>14</v>
      </c>
      <c r="G3479" s="1" t="s">
        <v>65</v>
      </c>
      <c r="H3479" s="1" t="s">
        <v>59</v>
      </c>
      <c r="I3479" s="2">
        <v>45687.0</v>
      </c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ht="15.75" customHeight="1">
      <c r="A3480" s="1" t="s">
        <v>6920</v>
      </c>
      <c r="B3480" s="1" t="s">
        <v>6921</v>
      </c>
      <c r="C3480" s="1">
        <v>8.9981035441E10</v>
      </c>
      <c r="D3480" s="1" t="s">
        <v>12</v>
      </c>
      <c r="E3480" s="1" t="s">
        <v>24</v>
      </c>
      <c r="F3480" s="1" t="s">
        <v>14</v>
      </c>
      <c r="G3480" s="1" t="s">
        <v>65</v>
      </c>
      <c r="H3480" s="1" t="s">
        <v>20</v>
      </c>
      <c r="I3480" s="2">
        <v>45687.0</v>
      </c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ht="15.75" customHeight="1">
      <c r="A3481" s="1" t="s">
        <v>6922</v>
      </c>
      <c r="B3481" s="1" t="s">
        <v>6923</v>
      </c>
      <c r="C3481" s="1">
        <v>4.8988725005E10</v>
      </c>
      <c r="D3481" s="1" t="s">
        <v>12</v>
      </c>
      <c r="E3481" s="1" t="s">
        <v>19</v>
      </c>
      <c r="F3481" s="1" t="s">
        <v>14</v>
      </c>
      <c r="G3481" s="1" t="s">
        <v>15</v>
      </c>
      <c r="H3481" s="1" t="s">
        <v>20</v>
      </c>
      <c r="I3481" s="2">
        <v>45687.0</v>
      </c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ht="15.75" customHeight="1">
      <c r="A3482" s="1" t="s">
        <v>6924</v>
      </c>
      <c r="B3482" s="1" t="s">
        <v>6925</v>
      </c>
      <c r="C3482" s="1">
        <v>8.1982447937E10</v>
      </c>
      <c r="D3482" s="1" t="s">
        <v>12</v>
      </c>
      <c r="E3482" s="1" t="s">
        <v>68</v>
      </c>
      <c r="F3482" s="1" t="s">
        <v>14</v>
      </c>
      <c r="G3482" s="1" t="s">
        <v>15</v>
      </c>
      <c r="H3482" s="1" t="s">
        <v>77</v>
      </c>
      <c r="I3482" s="2">
        <v>45687.0</v>
      </c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ht="15.75" customHeight="1">
      <c r="A3483" s="1" t="s">
        <v>6926</v>
      </c>
      <c r="B3483" s="1" t="s">
        <v>6927</v>
      </c>
      <c r="C3483" s="1">
        <v>9.84146293E8</v>
      </c>
      <c r="D3483" s="1" t="s">
        <v>12</v>
      </c>
      <c r="E3483" s="1" t="s">
        <v>111</v>
      </c>
      <c r="F3483" s="1" t="s">
        <v>14</v>
      </c>
      <c r="G3483" s="1" t="s">
        <v>65</v>
      </c>
      <c r="H3483" s="1" t="s">
        <v>59</v>
      </c>
      <c r="I3483" s="2">
        <v>45687.0</v>
      </c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ht="15.75" customHeight="1">
      <c r="A3484" s="1" t="s">
        <v>6928</v>
      </c>
      <c r="B3484" s="1" t="s">
        <v>6929</v>
      </c>
      <c r="C3484" s="1">
        <v>1.194766581E10</v>
      </c>
      <c r="D3484" s="1" t="s">
        <v>12</v>
      </c>
      <c r="E3484" s="1" t="s">
        <v>32</v>
      </c>
      <c r="F3484" s="1" t="s">
        <v>14</v>
      </c>
      <c r="G3484" s="1" t="s">
        <v>15</v>
      </c>
      <c r="H3484" s="1" t="s">
        <v>62</v>
      </c>
      <c r="I3484" s="2">
        <v>45687.0</v>
      </c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ht="15.75" customHeight="1">
      <c r="A3485" s="1" t="s">
        <v>6930</v>
      </c>
      <c r="B3485" s="1" t="s">
        <v>6931</v>
      </c>
      <c r="C3485" s="1">
        <v>4.7999056097E10</v>
      </c>
      <c r="D3485" s="1" t="s">
        <v>12</v>
      </c>
      <c r="E3485" s="1" t="s">
        <v>47</v>
      </c>
      <c r="F3485" s="1" t="s">
        <v>14</v>
      </c>
      <c r="G3485" s="1" t="s">
        <v>15</v>
      </c>
      <c r="H3485" s="1" t="s">
        <v>20</v>
      </c>
      <c r="I3485" s="2">
        <v>45687.0</v>
      </c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ht="15.75" customHeight="1">
      <c r="A3486" s="1" t="s">
        <v>6932</v>
      </c>
      <c r="B3486" s="1" t="s">
        <v>6933</v>
      </c>
      <c r="C3486" s="1">
        <v>9.1991614451E10</v>
      </c>
      <c r="D3486" s="1" t="s">
        <v>12</v>
      </c>
      <c r="E3486" s="1" t="s">
        <v>32</v>
      </c>
      <c r="F3486" s="1" t="s">
        <v>14</v>
      </c>
      <c r="G3486" s="1" t="s">
        <v>65</v>
      </c>
      <c r="H3486" s="1" t="s">
        <v>20</v>
      </c>
      <c r="I3486" s="2">
        <v>45687.0</v>
      </c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ht="15.75" customHeight="1">
      <c r="A3487" s="1" t="s">
        <v>6934</v>
      </c>
      <c r="B3487" s="1" t="s">
        <v>6935</v>
      </c>
      <c r="C3487" s="1">
        <v>1.9989691412E10</v>
      </c>
      <c r="D3487" s="1" t="s">
        <v>12</v>
      </c>
      <c r="E3487" s="1" t="s">
        <v>32</v>
      </c>
      <c r="F3487" s="1" t="s">
        <v>14</v>
      </c>
      <c r="G3487" s="1" t="s">
        <v>15</v>
      </c>
      <c r="H3487" s="1" t="s">
        <v>20</v>
      </c>
      <c r="I3487" s="2">
        <v>45687.0</v>
      </c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ht="15.75" customHeight="1">
      <c r="A3488" s="1" t="s">
        <v>6936</v>
      </c>
      <c r="B3488" s="1" t="s">
        <v>6937</v>
      </c>
      <c r="C3488" s="1">
        <v>1.2996420772E10</v>
      </c>
      <c r="D3488" s="1" t="s">
        <v>12</v>
      </c>
      <c r="E3488" s="1" t="s">
        <v>111</v>
      </c>
      <c r="F3488" s="1" t="s">
        <v>14</v>
      </c>
      <c r="G3488" s="1" t="s">
        <v>15</v>
      </c>
      <c r="H3488" s="1" t="s">
        <v>59</v>
      </c>
      <c r="I3488" s="2">
        <v>45687.0</v>
      </c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ht="15.75" customHeight="1">
      <c r="A3489" s="1" t="s">
        <v>6938</v>
      </c>
      <c r="B3489" s="1" t="s">
        <v>6939</v>
      </c>
      <c r="C3489" s="1">
        <v>9.1993229573E10</v>
      </c>
      <c r="D3489" s="1" t="s">
        <v>12</v>
      </c>
      <c r="E3489" s="1" t="s">
        <v>27</v>
      </c>
      <c r="F3489" s="1" t="s">
        <v>14</v>
      </c>
      <c r="G3489" s="1" t="s">
        <v>15</v>
      </c>
      <c r="H3489" s="1" t="s">
        <v>20</v>
      </c>
      <c r="I3489" s="2">
        <v>45687.0</v>
      </c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ht="15.75" customHeight="1">
      <c r="A3490" s="1" t="s">
        <v>6940</v>
      </c>
      <c r="B3490" s="1" t="s">
        <v>6941</v>
      </c>
      <c r="C3490" s="1" t="s">
        <v>6942</v>
      </c>
      <c r="D3490" s="1" t="s">
        <v>12</v>
      </c>
      <c r="E3490" s="1" t="s">
        <v>32</v>
      </c>
      <c r="F3490" s="1" t="s">
        <v>14</v>
      </c>
      <c r="G3490" s="1" t="s">
        <v>15</v>
      </c>
      <c r="H3490" s="1" t="s">
        <v>77</v>
      </c>
      <c r="I3490" s="2">
        <v>45687.0</v>
      </c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ht="15.75" customHeight="1">
      <c r="A3491" s="1" t="s">
        <v>6943</v>
      </c>
      <c r="B3491" s="1" t="s">
        <v>6944</v>
      </c>
      <c r="C3491" s="1">
        <v>4.4998819959E10</v>
      </c>
      <c r="D3491" s="1" t="s">
        <v>12</v>
      </c>
      <c r="E3491" s="1" t="s">
        <v>32</v>
      </c>
      <c r="F3491" s="1" t="s">
        <v>14</v>
      </c>
      <c r="G3491" s="1" t="s">
        <v>15</v>
      </c>
      <c r="H3491" s="1" t="s">
        <v>20</v>
      </c>
      <c r="I3491" s="2">
        <v>45687.0</v>
      </c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ht="15.75" customHeight="1">
      <c r="A3492" s="1" t="s">
        <v>831</v>
      </c>
      <c r="B3492" s="1" t="s">
        <v>6945</v>
      </c>
      <c r="C3492" s="1" t="s">
        <v>6946</v>
      </c>
      <c r="D3492" s="1" t="s">
        <v>12</v>
      </c>
      <c r="E3492" s="1" t="s">
        <v>32</v>
      </c>
      <c r="F3492" s="1" t="s">
        <v>14</v>
      </c>
      <c r="G3492" s="1" t="s">
        <v>15</v>
      </c>
      <c r="H3492" s="1" t="s">
        <v>33</v>
      </c>
      <c r="I3492" s="2">
        <v>45687.0</v>
      </c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ht="15.75" customHeight="1">
      <c r="A3493" s="1" t="s">
        <v>6947</v>
      </c>
      <c r="B3493" s="1" t="s">
        <v>6948</v>
      </c>
      <c r="C3493" s="1">
        <v>8.8991250497E10</v>
      </c>
      <c r="D3493" s="1" t="s">
        <v>12</v>
      </c>
      <c r="E3493" s="1" t="s">
        <v>93</v>
      </c>
      <c r="F3493" s="1" t="s">
        <v>14</v>
      </c>
      <c r="G3493" s="1" t="s">
        <v>65</v>
      </c>
      <c r="H3493" s="1" t="s">
        <v>59</v>
      </c>
      <c r="I3493" s="2">
        <v>45687.0</v>
      </c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ht="15.75" customHeight="1">
      <c r="A3494" s="1" t="s">
        <v>525</v>
      </c>
      <c r="B3494" s="1" t="s">
        <v>6949</v>
      </c>
      <c r="C3494" s="1" t="s">
        <v>6950</v>
      </c>
      <c r="D3494" s="1" t="s">
        <v>12</v>
      </c>
      <c r="E3494" s="1" t="s">
        <v>39</v>
      </c>
      <c r="F3494" s="1" t="s">
        <v>14</v>
      </c>
      <c r="G3494" s="1" t="s">
        <v>15</v>
      </c>
      <c r="H3494" s="1" t="s">
        <v>20</v>
      </c>
      <c r="I3494" s="2">
        <v>45687.0</v>
      </c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ht="15.75" customHeight="1">
      <c r="A3495" s="1" t="s">
        <v>6951</v>
      </c>
      <c r="B3495" s="1" t="s">
        <v>6952</v>
      </c>
      <c r="C3495" s="1">
        <v>9.2994596973E10</v>
      </c>
      <c r="D3495" s="1" t="s">
        <v>12</v>
      </c>
      <c r="E3495" s="1" t="s">
        <v>32</v>
      </c>
      <c r="F3495" s="1" t="s">
        <v>14</v>
      </c>
      <c r="G3495" s="1" t="s">
        <v>65</v>
      </c>
      <c r="H3495" s="1" t="s">
        <v>20</v>
      </c>
      <c r="I3495" s="2">
        <v>45687.0</v>
      </c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ht="15.75" customHeight="1">
      <c r="A3496" s="1" t="s">
        <v>2043</v>
      </c>
      <c r="B3496" s="1" t="s">
        <v>6953</v>
      </c>
      <c r="C3496" s="1">
        <v>4.1995419307E10</v>
      </c>
      <c r="D3496" s="1" t="s">
        <v>12</v>
      </c>
      <c r="E3496" s="1" t="s">
        <v>32</v>
      </c>
      <c r="F3496" s="1" t="s">
        <v>14</v>
      </c>
      <c r="G3496" s="1" t="s">
        <v>65</v>
      </c>
      <c r="H3496" s="1" t="s">
        <v>77</v>
      </c>
      <c r="I3496" s="2">
        <v>45687.0</v>
      </c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ht="15.75" customHeight="1">
      <c r="A3497" s="1" t="s">
        <v>6954</v>
      </c>
      <c r="B3497" s="1" t="s">
        <v>6955</v>
      </c>
      <c r="C3497" s="1">
        <v>7.1986213415E10</v>
      </c>
      <c r="D3497" s="1" t="s">
        <v>12</v>
      </c>
      <c r="E3497" s="1" t="s">
        <v>32</v>
      </c>
      <c r="F3497" s="1" t="s">
        <v>14</v>
      </c>
      <c r="G3497" s="1" t="s">
        <v>15</v>
      </c>
      <c r="H3497" s="1" t="s">
        <v>62</v>
      </c>
      <c r="I3497" s="2">
        <v>45687.0</v>
      </c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ht="15.75" customHeight="1">
      <c r="A3498" s="1" t="s">
        <v>6956</v>
      </c>
      <c r="B3498" s="1" t="s">
        <v>6957</v>
      </c>
      <c r="C3498" s="1">
        <v>2.1935009871E10</v>
      </c>
      <c r="D3498" s="1" t="s">
        <v>12</v>
      </c>
      <c r="E3498" s="1" t="s">
        <v>32</v>
      </c>
      <c r="F3498" s="1" t="s">
        <v>14</v>
      </c>
      <c r="G3498" s="1" t="s">
        <v>15</v>
      </c>
      <c r="H3498" s="1" t="s">
        <v>3891</v>
      </c>
      <c r="I3498" s="2">
        <v>45687.0</v>
      </c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ht="15.75" customHeight="1">
      <c r="A3499" s="1" t="s">
        <v>6958</v>
      </c>
      <c r="B3499" s="1" t="s">
        <v>6959</v>
      </c>
      <c r="C3499" s="1">
        <v>6.2998451132E10</v>
      </c>
      <c r="D3499" s="1" t="s">
        <v>12</v>
      </c>
      <c r="E3499" s="1" t="s">
        <v>32</v>
      </c>
      <c r="F3499" s="1" t="s">
        <v>14</v>
      </c>
      <c r="G3499" s="1" t="s">
        <v>15</v>
      </c>
      <c r="H3499" s="1" t="s">
        <v>59</v>
      </c>
      <c r="I3499" s="2">
        <v>45687.0</v>
      </c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ht="15.75" customHeight="1">
      <c r="A3500" s="1" t="s">
        <v>6960</v>
      </c>
      <c r="B3500" s="1" t="s">
        <v>6961</v>
      </c>
      <c r="C3500" s="1" t="s">
        <v>6962</v>
      </c>
      <c r="D3500" s="1" t="s">
        <v>12</v>
      </c>
      <c r="E3500" s="1" t="s">
        <v>19</v>
      </c>
      <c r="F3500" s="1" t="s">
        <v>14</v>
      </c>
      <c r="G3500" s="1" t="s">
        <v>65</v>
      </c>
      <c r="H3500" s="1" t="s">
        <v>20</v>
      </c>
      <c r="I3500" s="2">
        <v>45687.0</v>
      </c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ht="15.75" customHeight="1">
      <c r="A3501" s="1" t="s">
        <v>6963</v>
      </c>
      <c r="B3501" s="1" t="s">
        <v>6964</v>
      </c>
      <c r="C3501" s="1">
        <v>5.511984533945E12</v>
      </c>
      <c r="D3501" s="1" t="s">
        <v>12</v>
      </c>
      <c r="E3501" s="1" t="s">
        <v>13</v>
      </c>
      <c r="F3501" s="1" t="s">
        <v>14</v>
      </c>
      <c r="G3501" s="1" t="s">
        <v>15</v>
      </c>
      <c r="H3501" s="1" t="s">
        <v>59</v>
      </c>
      <c r="I3501" s="2">
        <v>45687.0</v>
      </c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ht="15.75" customHeight="1">
      <c r="A3502" s="1" t="s">
        <v>6965</v>
      </c>
      <c r="B3502" s="1" t="s">
        <v>6966</v>
      </c>
      <c r="C3502" s="1" t="s">
        <v>6967</v>
      </c>
      <c r="D3502" s="1" t="s">
        <v>12</v>
      </c>
      <c r="E3502" s="1" t="s">
        <v>27</v>
      </c>
      <c r="F3502" s="1" t="s">
        <v>14</v>
      </c>
      <c r="G3502" s="1" t="s">
        <v>65</v>
      </c>
      <c r="H3502" s="1" t="s">
        <v>59</v>
      </c>
      <c r="I3502" s="2">
        <v>45687.0</v>
      </c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ht="15.75" customHeight="1">
      <c r="A3503" s="1" t="s">
        <v>6968</v>
      </c>
      <c r="B3503" s="1" t="s">
        <v>6969</v>
      </c>
      <c r="C3503" s="1">
        <v>9.499223206E10</v>
      </c>
      <c r="D3503" s="1" t="s">
        <v>12</v>
      </c>
      <c r="E3503" s="1" t="s">
        <v>32</v>
      </c>
      <c r="F3503" s="1" t="s">
        <v>14</v>
      </c>
      <c r="G3503" s="1" t="s">
        <v>15</v>
      </c>
      <c r="H3503" s="1" t="s">
        <v>200</v>
      </c>
      <c r="I3503" s="2">
        <v>45687.0</v>
      </c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ht="15.75" customHeight="1">
      <c r="A3504" s="1" t="s">
        <v>6970</v>
      </c>
      <c r="B3504" s="1" t="s">
        <v>6971</v>
      </c>
      <c r="C3504" s="1">
        <v>9.9982740735E10</v>
      </c>
      <c r="D3504" s="1" t="s">
        <v>12</v>
      </c>
      <c r="E3504" s="1" t="s">
        <v>32</v>
      </c>
      <c r="F3504" s="1" t="s">
        <v>14</v>
      </c>
      <c r="G3504" s="1" t="s">
        <v>15</v>
      </c>
      <c r="H3504" s="1" t="s">
        <v>200</v>
      </c>
      <c r="I3504" s="2">
        <v>45687.0</v>
      </c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ht="15.75" customHeight="1">
      <c r="A3505" s="1" t="s">
        <v>6972</v>
      </c>
      <c r="B3505" s="1" t="s">
        <v>6973</v>
      </c>
      <c r="C3505" s="1">
        <v>8.1988386815E10</v>
      </c>
      <c r="D3505" s="1" t="s">
        <v>12</v>
      </c>
      <c r="E3505" s="1" t="s">
        <v>24</v>
      </c>
      <c r="F3505" s="1" t="s">
        <v>14</v>
      </c>
      <c r="G3505" s="1" t="s">
        <v>15</v>
      </c>
      <c r="H3505" s="1" t="s">
        <v>20</v>
      </c>
      <c r="I3505" s="2">
        <v>45687.0</v>
      </c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ht="15.75" customHeight="1">
      <c r="A3506" s="1" t="s">
        <v>5710</v>
      </c>
      <c r="B3506" s="1" t="s">
        <v>6974</v>
      </c>
      <c r="C3506" s="1">
        <v>1.299190665E10</v>
      </c>
      <c r="D3506" s="1" t="s">
        <v>12</v>
      </c>
      <c r="E3506" s="1" t="s">
        <v>32</v>
      </c>
      <c r="F3506" s="1" t="s">
        <v>14</v>
      </c>
      <c r="G3506" s="1" t="s">
        <v>15</v>
      </c>
      <c r="H3506" s="1" t="s">
        <v>62</v>
      </c>
      <c r="I3506" s="2">
        <v>45687.0</v>
      </c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ht="15.75" customHeight="1">
      <c r="A3507" s="1" t="s">
        <v>6975</v>
      </c>
      <c r="B3507" s="1" t="s">
        <v>6976</v>
      </c>
      <c r="C3507" s="1">
        <v>8.5999845516E10</v>
      </c>
      <c r="D3507" s="1" t="s">
        <v>12</v>
      </c>
      <c r="E3507" s="1" t="s">
        <v>13</v>
      </c>
      <c r="F3507" s="1" t="s">
        <v>14</v>
      </c>
      <c r="G3507" s="1" t="s">
        <v>65</v>
      </c>
      <c r="H3507" s="1" t="s">
        <v>33</v>
      </c>
      <c r="I3507" s="2">
        <v>45687.0</v>
      </c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ht="15.75" customHeight="1">
      <c r="A3508" s="1" t="s">
        <v>6977</v>
      </c>
      <c r="B3508" s="1" t="s">
        <v>6978</v>
      </c>
      <c r="C3508" s="1">
        <v>5.57382293583E11</v>
      </c>
      <c r="D3508" s="1"/>
      <c r="E3508" s="1"/>
      <c r="F3508" s="1"/>
      <c r="G3508" s="1"/>
      <c r="H3508" s="1"/>
      <c r="I3508" s="2">
        <v>45687.0</v>
      </c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ht="15.75" customHeight="1">
      <c r="A3509" s="1" t="s">
        <v>4273</v>
      </c>
      <c r="B3509" s="1" t="s">
        <v>6979</v>
      </c>
      <c r="C3509" s="1">
        <v>7.3981942811E10</v>
      </c>
      <c r="D3509" s="1" t="s">
        <v>12</v>
      </c>
      <c r="E3509" s="1" t="s">
        <v>93</v>
      </c>
      <c r="F3509" s="1" t="s">
        <v>14</v>
      </c>
      <c r="G3509" s="1" t="s">
        <v>65</v>
      </c>
      <c r="H3509" s="1" t="s">
        <v>59</v>
      </c>
      <c r="I3509" s="2">
        <v>45687.0</v>
      </c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ht="15.75" customHeight="1">
      <c r="A3510" s="1" t="s">
        <v>6980</v>
      </c>
      <c r="B3510" s="1" t="s">
        <v>6981</v>
      </c>
      <c r="C3510" s="1">
        <v>8.4991878284E10</v>
      </c>
      <c r="D3510" s="1" t="s">
        <v>12</v>
      </c>
      <c r="E3510" s="1" t="s">
        <v>19</v>
      </c>
      <c r="F3510" s="1" t="s">
        <v>14</v>
      </c>
      <c r="G3510" s="1" t="s">
        <v>15</v>
      </c>
      <c r="H3510" s="1" t="s">
        <v>20</v>
      </c>
      <c r="I3510" s="2">
        <v>45687.0</v>
      </c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ht="15.75" customHeight="1">
      <c r="A3511" s="1" t="s">
        <v>6982</v>
      </c>
      <c r="B3511" s="1" t="s">
        <v>6983</v>
      </c>
      <c r="C3511" s="1">
        <v>6.2993711054E10</v>
      </c>
      <c r="D3511" s="1" t="s">
        <v>12</v>
      </c>
      <c r="E3511" s="1" t="s">
        <v>32</v>
      </c>
      <c r="F3511" s="1" t="s">
        <v>14</v>
      </c>
      <c r="G3511" s="1" t="s">
        <v>15</v>
      </c>
      <c r="H3511" s="1" t="s">
        <v>20</v>
      </c>
      <c r="I3511" s="2">
        <v>45687.0</v>
      </c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ht="15.75" customHeight="1">
      <c r="A3512" s="1" t="s">
        <v>6984</v>
      </c>
      <c r="B3512" s="1" t="s">
        <v>6985</v>
      </c>
      <c r="C3512" s="1">
        <v>6.2982200574E10</v>
      </c>
      <c r="D3512" s="1" t="s">
        <v>12</v>
      </c>
      <c r="E3512" s="1" t="s">
        <v>32</v>
      </c>
      <c r="F3512" s="1" t="s">
        <v>14</v>
      </c>
      <c r="G3512" s="1" t="s">
        <v>15</v>
      </c>
      <c r="H3512" s="1" t="s">
        <v>62</v>
      </c>
      <c r="I3512" s="2">
        <v>45687.0</v>
      </c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ht="15.75" customHeight="1">
      <c r="A3513" s="1" t="s">
        <v>6986</v>
      </c>
      <c r="B3513" s="1" t="s">
        <v>6987</v>
      </c>
      <c r="C3513" s="1">
        <v>6.1991259522E10</v>
      </c>
      <c r="D3513" s="1" t="s">
        <v>12</v>
      </c>
      <c r="E3513" s="1" t="s">
        <v>13</v>
      </c>
      <c r="F3513" s="1" t="s">
        <v>14</v>
      </c>
      <c r="G3513" s="1" t="s">
        <v>15</v>
      </c>
      <c r="H3513" s="1" t="s">
        <v>77</v>
      </c>
      <c r="I3513" s="2">
        <v>45687.0</v>
      </c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ht="15.75" customHeight="1">
      <c r="A3514" s="1" t="s">
        <v>6988</v>
      </c>
      <c r="B3514" s="1" t="s">
        <v>6989</v>
      </c>
      <c r="C3514" s="1">
        <v>2.7988380265E10</v>
      </c>
      <c r="D3514" s="1" t="s">
        <v>12</v>
      </c>
      <c r="E3514" s="1" t="s">
        <v>68</v>
      </c>
      <c r="F3514" s="1" t="s">
        <v>14</v>
      </c>
      <c r="G3514" s="1" t="s">
        <v>15</v>
      </c>
      <c r="H3514" s="1" t="s">
        <v>20</v>
      </c>
      <c r="I3514" s="2">
        <v>45687.0</v>
      </c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ht="15.75" customHeight="1">
      <c r="A3515" s="1" t="s">
        <v>6990</v>
      </c>
      <c r="B3515" s="1" t="s">
        <v>6991</v>
      </c>
      <c r="C3515" s="1">
        <v>2.1976051318E10</v>
      </c>
      <c r="D3515" s="1" t="s">
        <v>12</v>
      </c>
      <c r="E3515" s="1" t="s">
        <v>93</v>
      </c>
      <c r="F3515" s="1" t="s">
        <v>14</v>
      </c>
      <c r="G3515" s="1" t="s">
        <v>15</v>
      </c>
      <c r="H3515" s="1" t="s">
        <v>20</v>
      </c>
      <c r="I3515" s="2">
        <v>45687.0</v>
      </c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ht="15.75" customHeight="1">
      <c r="A3516" s="1" t="s">
        <v>6992</v>
      </c>
      <c r="B3516" s="1" t="s">
        <v>6993</v>
      </c>
      <c r="C3516" s="1">
        <v>1.1913241005E10</v>
      </c>
      <c r="D3516" s="1" t="s">
        <v>12</v>
      </c>
      <c r="E3516" s="1" t="s">
        <v>13</v>
      </c>
      <c r="F3516" s="1" t="s">
        <v>14</v>
      </c>
      <c r="G3516" s="1" t="s">
        <v>65</v>
      </c>
      <c r="H3516" s="1" t="s">
        <v>16</v>
      </c>
      <c r="I3516" s="2">
        <v>45687.0</v>
      </c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ht="15.75" customHeight="1">
      <c r="A3517" s="1" t="s">
        <v>6994</v>
      </c>
      <c r="B3517" s="1" t="s">
        <v>6995</v>
      </c>
      <c r="C3517" s="1">
        <v>6.5993252161E10</v>
      </c>
      <c r="D3517" s="1" t="s">
        <v>12</v>
      </c>
      <c r="E3517" s="1" t="s">
        <v>32</v>
      </c>
      <c r="F3517" s="1" t="s">
        <v>14</v>
      </c>
      <c r="G3517" s="1" t="s">
        <v>15</v>
      </c>
      <c r="H3517" s="1" t="s">
        <v>20</v>
      </c>
      <c r="I3517" s="2">
        <v>45687.0</v>
      </c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ht="15.75" customHeight="1">
      <c r="A3518" s="1" t="s">
        <v>6996</v>
      </c>
      <c r="B3518" s="1" t="s">
        <v>6997</v>
      </c>
      <c r="C3518" s="1">
        <v>8.4999845998E10</v>
      </c>
      <c r="D3518" s="1" t="s">
        <v>12</v>
      </c>
      <c r="E3518" s="1" t="s">
        <v>13</v>
      </c>
      <c r="F3518" s="1" t="s">
        <v>14</v>
      </c>
      <c r="G3518" s="1" t="s">
        <v>65</v>
      </c>
      <c r="H3518" s="1" t="s">
        <v>59</v>
      </c>
      <c r="I3518" s="2">
        <v>45687.0</v>
      </c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ht="15.75" customHeight="1">
      <c r="A3519" s="1" t="s">
        <v>6998</v>
      </c>
      <c r="B3519" s="1" t="s">
        <v>6999</v>
      </c>
      <c r="C3519" s="1">
        <v>4.1998143601E10</v>
      </c>
      <c r="D3519" s="1" t="s">
        <v>12</v>
      </c>
      <c r="E3519" s="1" t="s">
        <v>68</v>
      </c>
      <c r="F3519" s="1" t="s">
        <v>14</v>
      </c>
      <c r="G3519" s="1" t="s">
        <v>65</v>
      </c>
      <c r="H3519" s="1" t="s">
        <v>20</v>
      </c>
      <c r="I3519" s="2">
        <v>45687.0</v>
      </c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ht="15.75" customHeight="1">
      <c r="A3520" s="1" t="s">
        <v>7000</v>
      </c>
      <c r="B3520" s="1" t="s">
        <v>7001</v>
      </c>
      <c r="C3520" s="1">
        <v>1.7988470969E10</v>
      </c>
      <c r="D3520" s="1" t="s">
        <v>12</v>
      </c>
      <c r="E3520" s="1" t="s">
        <v>24</v>
      </c>
      <c r="F3520" s="1" t="s">
        <v>14</v>
      </c>
      <c r="G3520" s="1" t="s">
        <v>65</v>
      </c>
      <c r="H3520" s="1" t="s">
        <v>20</v>
      </c>
      <c r="I3520" s="2">
        <v>45687.0</v>
      </c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ht="15.75" customHeight="1">
      <c r="A3521" s="1" t="s">
        <v>7002</v>
      </c>
      <c r="B3521" s="1" t="s">
        <v>7003</v>
      </c>
      <c r="C3521" s="1" t="s">
        <v>7004</v>
      </c>
      <c r="D3521" s="1" t="s">
        <v>12</v>
      </c>
      <c r="E3521" s="1" t="s">
        <v>13</v>
      </c>
      <c r="F3521" s="1" t="s">
        <v>14</v>
      </c>
      <c r="G3521" s="1" t="s">
        <v>15</v>
      </c>
      <c r="H3521" s="1" t="s">
        <v>20</v>
      </c>
      <c r="I3521" s="2">
        <v>45687.0</v>
      </c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ht="15.75" customHeight="1">
      <c r="A3522" s="1" t="s">
        <v>7005</v>
      </c>
      <c r="B3522" s="1" t="s">
        <v>7006</v>
      </c>
      <c r="C3522" s="1">
        <v>8.7988740229E10</v>
      </c>
      <c r="D3522" s="1" t="s">
        <v>12</v>
      </c>
      <c r="E3522" s="1" t="s">
        <v>32</v>
      </c>
      <c r="F3522" s="1" t="s">
        <v>14</v>
      </c>
      <c r="G3522" s="1" t="s">
        <v>15</v>
      </c>
      <c r="H3522" s="1" t="s">
        <v>20</v>
      </c>
      <c r="I3522" s="2">
        <v>45687.0</v>
      </c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ht="15.75" customHeight="1">
      <c r="A3523" s="1" t="s">
        <v>7007</v>
      </c>
      <c r="B3523" s="1" t="s">
        <v>7008</v>
      </c>
      <c r="C3523" s="1">
        <v>7.9999260532E10</v>
      </c>
      <c r="D3523" s="1" t="s">
        <v>12</v>
      </c>
      <c r="E3523" s="1" t="s">
        <v>47</v>
      </c>
      <c r="F3523" s="1" t="s">
        <v>14</v>
      </c>
      <c r="G3523" s="1" t="s">
        <v>15</v>
      </c>
      <c r="H3523" s="1" t="s">
        <v>77</v>
      </c>
      <c r="I3523" s="2">
        <v>45687.0</v>
      </c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ht="15.75" customHeight="1">
      <c r="A3524" s="1" t="s">
        <v>7009</v>
      </c>
      <c r="B3524" s="1" t="s">
        <v>7010</v>
      </c>
      <c r="C3524" s="1">
        <v>1.1973567292E10</v>
      </c>
      <c r="D3524" s="1" t="s">
        <v>12</v>
      </c>
      <c r="E3524" s="1" t="s">
        <v>32</v>
      </c>
      <c r="F3524" s="1" t="s">
        <v>14</v>
      </c>
      <c r="G3524" s="1" t="s">
        <v>15</v>
      </c>
      <c r="H3524" s="1" t="s">
        <v>20</v>
      </c>
      <c r="I3524" s="2">
        <v>45687.0</v>
      </c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ht="15.75" customHeight="1">
      <c r="A3525" s="1" t="s">
        <v>7011</v>
      </c>
      <c r="B3525" s="1" t="s">
        <v>7012</v>
      </c>
      <c r="C3525" s="1">
        <v>1.1959672068E10</v>
      </c>
      <c r="D3525" s="1" t="s">
        <v>12</v>
      </c>
      <c r="E3525" s="1" t="s">
        <v>93</v>
      </c>
      <c r="F3525" s="1" t="s">
        <v>14</v>
      </c>
      <c r="G3525" s="1" t="s">
        <v>65</v>
      </c>
      <c r="H3525" s="1" t="s">
        <v>20</v>
      </c>
      <c r="I3525" s="2">
        <v>45687.0</v>
      </c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ht="15.75" customHeight="1">
      <c r="A3526" s="1" t="s">
        <v>3243</v>
      </c>
      <c r="B3526" s="1" t="s">
        <v>7013</v>
      </c>
      <c r="C3526" s="1" t="s">
        <v>7014</v>
      </c>
      <c r="D3526" s="1" t="s">
        <v>12</v>
      </c>
      <c r="E3526" s="1" t="s">
        <v>47</v>
      </c>
      <c r="F3526" s="1" t="s">
        <v>14</v>
      </c>
      <c r="G3526" s="1" t="s">
        <v>15</v>
      </c>
      <c r="H3526" s="1" t="s">
        <v>20</v>
      </c>
      <c r="I3526" s="2">
        <v>45687.0</v>
      </c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ht="15.75" customHeight="1">
      <c r="A3527" s="1" t="s">
        <v>7015</v>
      </c>
      <c r="B3527" s="1" t="s">
        <v>7016</v>
      </c>
      <c r="C3527" s="1">
        <v>6.2983181323E10</v>
      </c>
      <c r="D3527" s="1" t="s">
        <v>12</v>
      </c>
      <c r="E3527" s="1" t="s">
        <v>71</v>
      </c>
      <c r="F3527" s="1" t="s">
        <v>14</v>
      </c>
      <c r="G3527" s="1" t="s">
        <v>15</v>
      </c>
      <c r="H3527" s="1" t="s">
        <v>48</v>
      </c>
      <c r="I3527" s="2">
        <v>45687.0</v>
      </c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ht="15.75" customHeight="1">
      <c r="A3528" s="1" t="s">
        <v>7017</v>
      </c>
      <c r="B3528" s="1" t="s">
        <v>7018</v>
      </c>
      <c r="C3528" s="1">
        <v>3.299118742E10</v>
      </c>
      <c r="D3528" s="1" t="s">
        <v>12</v>
      </c>
      <c r="E3528" s="1" t="s">
        <v>93</v>
      </c>
      <c r="F3528" s="1" t="s">
        <v>14</v>
      </c>
      <c r="G3528" s="1" t="s">
        <v>15</v>
      </c>
      <c r="H3528" s="1" t="s">
        <v>20</v>
      </c>
      <c r="I3528" s="2">
        <v>45687.0</v>
      </c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ht="15.75" customHeight="1">
      <c r="A3529" s="1" t="s">
        <v>7019</v>
      </c>
      <c r="B3529" s="1" t="s">
        <v>7020</v>
      </c>
      <c r="C3529" s="1">
        <v>9.2994227225E10</v>
      </c>
      <c r="D3529" s="1" t="s">
        <v>12</v>
      </c>
      <c r="E3529" s="1" t="s">
        <v>32</v>
      </c>
      <c r="F3529" s="1" t="s">
        <v>14</v>
      </c>
      <c r="G3529" s="1" t="s">
        <v>65</v>
      </c>
      <c r="H3529" s="1" t="s">
        <v>20</v>
      </c>
      <c r="I3529" s="2">
        <v>45687.0</v>
      </c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ht="15.75" customHeight="1">
      <c r="A3530" s="1" t="s">
        <v>7021</v>
      </c>
      <c r="B3530" s="1" t="s">
        <v>7022</v>
      </c>
      <c r="C3530" s="1">
        <v>8.6999145826E10</v>
      </c>
      <c r="D3530" s="1" t="s">
        <v>12</v>
      </c>
      <c r="E3530" s="1" t="s">
        <v>13</v>
      </c>
      <c r="F3530" s="1" t="s">
        <v>14</v>
      </c>
      <c r="G3530" s="1" t="s">
        <v>15</v>
      </c>
      <c r="H3530" s="1" t="s">
        <v>20</v>
      </c>
      <c r="I3530" s="2">
        <v>45687.0</v>
      </c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ht="15.75" customHeight="1">
      <c r="A3531" s="1" t="s">
        <v>7023</v>
      </c>
      <c r="B3531" s="1" t="s">
        <v>7024</v>
      </c>
      <c r="C3531" s="1">
        <v>2.1982828294E10</v>
      </c>
      <c r="D3531" s="1" t="s">
        <v>12</v>
      </c>
      <c r="E3531" s="1" t="s">
        <v>47</v>
      </c>
      <c r="F3531" s="1" t="s">
        <v>14</v>
      </c>
      <c r="G3531" s="1" t="s">
        <v>65</v>
      </c>
      <c r="H3531" s="1" t="s">
        <v>20</v>
      </c>
      <c r="I3531" s="2">
        <v>45687.0</v>
      </c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ht="15.75" customHeight="1">
      <c r="A3532" s="1" t="s">
        <v>7025</v>
      </c>
      <c r="B3532" s="1" t="s">
        <v>7026</v>
      </c>
      <c r="C3532" s="1">
        <v>9.1985366163E10</v>
      </c>
      <c r="D3532" s="1" t="s">
        <v>12</v>
      </c>
      <c r="E3532" s="1" t="s">
        <v>19</v>
      </c>
      <c r="F3532" s="1" t="s">
        <v>14</v>
      </c>
      <c r="G3532" s="1" t="s">
        <v>65</v>
      </c>
      <c r="H3532" s="1" t="s">
        <v>20</v>
      </c>
      <c r="I3532" s="2">
        <v>45687.0</v>
      </c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ht="15.75" customHeight="1">
      <c r="A3533" s="1" t="s">
        <v>7027</v>
      </c>
      <c r="B3533" s="1" t="s">
        <v>7028</v>
      </c>
      <c r="C3533" s="1">
        <v>9.1984133762E10</v>
      </c>
      <c r="D3533" s="1" t="s">
        <v>12</v>
      </c>
      <c r="E3533" s="1" t="s">
        <v>32</v>
      </c>
      <c r="F3533" s="1" t="s">
        <v>14</v>
      </c>
      <c r="G3533" s="1" t="s">
        <v>65</v>
      </c>
      <c r="H3533" s="1" t="s">
        <v>20</v>
      </c>
      <c r="I3533" s="2">
        <v>45687.0</v>
      </c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ht="15.75" customHeight="1">
      <c r="A3534" s="1" t="s">
        <v>7029</v>
      </c>
      <c r="B3534" s="1" t="s">
        <v>7030</v>
      </c>
      <c r="C3534" s="1">
        <v>2.1982816549E10</v>
      </c>
      <c r="D3534" s="1" t="s">
        <v>12</v>
      </c>
      <c r="E3534" s="1" t="s">
        <v>32</v>
      </c>
      <c r="F3534" s="1" t="s">
        <v>14</v>
      </c>
      <c r="G3534" s="1" t="s">
        <v>15</v>
      </c>
      <c r="H3534" s="1" t="s">
        <v>33</v>
      </c>
      <c r="I3534" s="2">
        <v>45687.0</v>
      </c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ht="15.75" customHeight="1">
      <c r="A3535" s="1" t="s">
        <v>7031</v>
      </c>
      <c r="B3535" s="1" t="s">
        <v>7032</v>
      </c>
      <c r="C3535" s="1" t="s">
        <v>7033</v>
      </c>
      <c r="D3535" s="1" t="s">
        <v>12</v>
      </c>
      <c r="E3535" s="1" t="s">
        <v>32</v>
      </c>
      <c r="F3535" s="1" t="s">
        <v>14</v>
      </c>
      <c r="G3535" s="1" t="s">
        <v>15</v>
      </c>
      <c r="H3535" s="1" t="s">
        <v>20</v>
      </c>
      <c r="I3535" s="2">
        <v>45687.0</v>
      </c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ht="15.75" customHeight="1">
      <c r="A3536" s="1" t="s">
        <v>7034</v>
      </c>
      <c r="B3536" s="1" t="s">
        <v>7035</v>
      </c>
      <c r="C3536" s="1">
        <v>3.2999788844E10</v>
      </c>
      <c r="D3536" s="1" t="s">
        <v>12</v>
      </c>
      <c r="E3536" s="1" t="s">
        <v>32</v>
      </c>
      <c r="F3536" s="1" t="s">
        <v>14</v>
      </c>
      <c r="G3536" s="1" t="s">
        <v>15</v>
      </c>
      <c r="H3536" s="1" t="s">
        <v>20</v>
      </c>
      <c r="I3536" s="2">
        <v>45687.0</v>
      </c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ht="15.75" customHeight="1">
      <c r="A3537" s="1" t="s">
        <v>7036</v>
      </c>
      <c r="B3537" s="1" t="s">
        <v>7037</v>
      </c>
      <c r="C3537" s="1">
        <v>9.1984521642E10</v>
      </c>
      <c r="D3537" s="1" t="s">
        <v>12</v>
      </c>
      <c r="E3537" s="1" t="s">
        <v>111</v>
      </c>
      <c r="F3537" s="1" t="s">
        <v>14</v>
      </c>
      <c r="G3537" s="1" t="s">
        <v>65</v>
      </c>
      <c r="H3537" s="1" t="s">
        <v>59</v>
      </c>
      <c r="I3537" s="2">
        <v>45687.0</v>
      </c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ht="15.75" customHeight="1">
      <c r="A3538" s="1" t="s">
        <v>7038</v>
      </c>
      <c r="B3538" s="1" t="s">
        <v>7039</v>
      </c>
      <c r="C3538" s="1">
        <v>7.1991219517E10</v>
      </c>
      <c r="D3538" s="1" t="s">
        <v>12</v>
      </c>
      <c r="E3538" s="1" t="s">
        <v>13</v>
      </c>
      <c r="F3538" s="1" t="s">
        <v>14</v>
      </c>
      <c r="G3538" s="1" t="s">
        <v>15</v>
      </c>
      <c r="H3538" s="1" t="s">
        <v>20</v>
      </c>
      <c r="I3538" s="2">
        <v>45687.0</v>
      </c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ht="15.75" customHeight="1">
      <c r="A3539" s="1" t="s">
        <v>112</v>
      </c>
      <c r="B3539" s="1" t="s">
        <v>7040</v>
      </c>
      <c r="C3539" s="1">
        <v>7.1996932648E10</v>
      </c>
      <c r="D3539" s="1"/>
      <c r="E3539" s="1"/>
      <c r="F3539" s="1"/>
      <c r="G3539" s="1"/>
      <c r="H3539" s="1"/>
      <c r="I3539" s="2">
        <v>45687.0</v>
      </c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ht="15.75" customHeight="1">
      <c r="A3540" s="1" t="s">
        <v>437</v>
      </c>
      <c r="B3540" s="1" t="s">
        <v>7041</v>
      </c>
      <c r="C3540" s="1">
        <v>4.7997748489E10</v>
      </c>
      <c r="D3540" s="1" t="s">
        <v>12</v>
      </c>
      <c r="E3540" s="1" t="s">
        <v>93</v>
      </c>
      <c r="F3540" s="1" t="s">
        <v>14</v>
      </c>
      <c r="G3540" s="1" t="s">
        <v>65</v>
      </c>
      <c r="H3540" s="1" t="s">
        <v>33</v>
      </c>
      <c r="I3540" s="2">
        <v>45687.0</v>
      </c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ht="15.75" customHeight="1">
      <c r="A3541" s="1" t="s">
        <v>7042</v>
      </c>
      <c r="B3541" s="1" t="s">
        <v>7043</v>
      </c>
      <c r="C3541" s="1">
        <v>8.1984027018E10</v>
      </c>
      <c r="D3541" s="1" t="s">
        <v>12</v>
      </c>
      <c r="E3541" s="1" t="s">
        <v>333</v>
      </c>
      <c r="F3541" s="1" t="s">
        <v>14</v>
      </c>
      <c r="G3541" s="1" t="s">
        <v>15</v>
      </c>
      <c r="H3541" s="1" t="s">
        <v>20</v>
      </c>
      <c r="I3541" s="2">
        <v>45687.0</v>
      </c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ht="15.75" customHeight="1">
      <c r="A3542" s="1" t="s">
        <v>7044</v>
      </c>
      <c r="B3542" s="1" t="s">
        <v>7045</v>
      </c>
      <c r="C3542" s="1">
        <v>5.4996446889E10</v>
      </c>
      <c r="D3542" s="1" t="s">
        <v>12</v>
      </c>
      <c r="E3542" s="1" t="s">
        <v>399</v>
      </c>
      <c r="F3542" s="1" t="s">
        <v>14</v>
      </c>
      <c r="G3542" s="1" t="s">
        <v>15</v>
      </c>
      <c r="H3542" s="1" t="s">
        <v>33</v>
      </c>
      <c r="I3542" s="2">
        <v>45687.0</v>
      </c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ht="15.75" customHeight="1">
      <c r="A3543" s="1" t="s">
        <v>7046</v>
      </c>
      <c r="B3543" s="1" t="s">
        <v>7047</v>
      </c>
      <c r="C3543" s="1">
        <v>1.1987461881E10</v>
      </c>
      <c r="D3543" s="1" t="s">
        <v>12</v>
      </c>
      <c r="E3543" s="1" t="s">
        <v>19</v>
      </c>
      <c r="F3543" s="1" t="s">
        <v>14</v>
      </c>
      <c r="G3543" s="1" t="s">
        <v>15</v>
      </c>
      <c r="H3543" s="1" t="s">
        <v>20</v>
      </c>
      <c r="I3543" s="2">
        <v>45687.0</v>
      </c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ht="15.75" customHeight="1">
      <c r="A3544" s="1" t="s">
        <v>17</v>
      </c>
      <c r="B3544" s="1" t="s">
        <v>7048</v>
      </c>
      <c r="C3544" s="1">
        <v>1.1994398218E10</v>
      </c>
      <c r="D3544" s="1" t="s">
        <v>12</v>
      </c>
      <c r="E3544" s="1" t="s">
        <v>32</v>
      </c>
      <c r="F3544" s="1" t="s">
        <v>14</v>
      </c>
      <c r="G3544" s="1" t="s">
        <v>15</v>
      </c>
      <c r="H3544" s="1" t="s">
        <v>51</v>
      </c>
      <c r="I3544" s="2">
        <v>45687.0</v>
      </c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ht="15.75" customHeight="1">
      <c r="A3545" s="1" t="s">
        <v>7049</v>
      </c>
      <c r="B3545" s="1" t="s">
        <v>7050</v>
      </c>
      <c r="C3545" s="1">
        <v>5.511989168892E12</v>
      </c>
      <c r="D3545" s="1" t="s">
        <v>12</v>
      </c>
      <c r="E3545" s="1" t="s">
        <v>47</v>
      </c>
      <c r="F3545" s="1" t="s">
        <v>14</v>
      </c>
      <c r="G3545" s="1" t="s">
        <v>65</v>
      </c>
      <c r="H3545" s="1" t="s">
        <v>20</v>
      </c>
      <c r="I3545" s="2">
        <v>45687.0</v>
      </c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ht="15.75" customHeight="1">
      <c r="A3546" s="1" t="s">
        <v>7051</v>
      </c>
      <c r="B3546" s="1" t="s">
        <v>7052</v>
      </c>
      <c r="C3546" s="1">
        <v>3.1973367299E10</v>
      </c>
      <c r="D3546" s="1" t="s">
        <v>12</v>
      </c>
      <c r="E3546" s="1" t="s">
        <v>32</v>
      </c>
      <c r="F3546" s="1" t="s">
        <v>14</v>
      </c>
      <c r="G3546" s="1" t="s">
        <v>15</v>
      </c>
      <c r="H3546" s="1" t="s">
        <v>20</v>
      </c>
      <c r="I3546" s="2">
        <v>45687.0</v>
      </c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ht="15.75" customHeight="1">
      <c r="A3547" s="1" t="s">
        <v>7053</v>
      </c>
      <c r="B3547" s="1" t="s">
        <v>7054</v>
      </c>
      <c r="C3547" s="1">
        <v>8.8999823616E10</v>
      </c>
      <c r="D3547" s="1" t="s">
        <v>12</v>
      </c>
      <c r="E3547" s="1" t="s">
        <v>32</v>
      </c>
      <c r="F3547" s="1" t="s">
        <v>14</v>
      </c>
      <c r="G3547" s="1" t="s">
        <v>15</v>
      </c>
      <c r="H3547" s="1" t="s">
        <v>59</v>
      </c>
      <c r="I3547" s="2">
        <v>45687.0</v>
      </c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ht="15.75" customHeight="1">
      <c r="A3548" s="1" t="s">
        <v>7055</v>
      </c>
      <c r="B3548" s="1" t="s">
        <v>7056</v>
      </c>
      <c r="C3548" s="1">
        <v>3.4992008223E10</v>
      </c>
      <c r="D3548" s="1" t="s">
        <v>12</v>
      </c>
      <c r="E3548" s="1" t="s">
        <v>32</v>
      </c>
      <c r="F3548" s="1" t="s">
        <v>14</v>
      </c>
      <c r="G3548" s="1" t="s">
        <v>15</v>
      </c>
      <c r="H3548" s="1" t="s">
        <v>33</v>
      </c>
      <c r="I3548" s="2">
        <v>45687.0</v>
      </c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ht="15.75" customHeight="1">
      <c r="A3549" s="1" t="s">
        <v>7057</v>
      </c>
      <c r="B3549" s="1" t="s">
        <v>7058</v>
      </c>
      <c r="C3549" s="1">
        <v>1.899719813E10</v>
      </c>
      <c r="D3549" s="1" t="s">
        <v>12</v>
      </c>
      <c r="E3549" s="1" t="s">
        <v>13</v>
      </c>
      <c r="F3549" s="1" t="s">
        <v>14</v>
      </c>
      <c r="G3549" s="1" t="s">
        <v>65</v>
      </c>
      <c r="H3549" s="1" t="s">
        <v>84</v>
      </c>
      <c r="I3549" s="2">
        <v>45687.0</v>
      </c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ht="15.75" customHeight="1">
      <c r="A3550" s="1" t="s">
        <v>7059</v>
      </c>
      <c r="B3550" s="1" t="s">
        <v>7060</v>
      </c>
      <c r="C3550" s="1">
        <v>1.1969267697E10</v>
      </c>
      <c r="D3550" s="1" t="s">
        <v>12</v>
      </c>
      <c r="E3550" s="1" t="s">
        <v>71</v>
      </c>
      <c r="F3550" s="1" t="s">
        <v>14</v>
      </c>
      <c r="G3550" s="1" t="s">
        <v>15</v>
      </c>
      <c r="H3550" s="1" t="s">
        <v>48</v>
      </c>
      <c r="I3550" s="2">
        <v>45687.0</v>
      </c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ht="15.75" customHeight="1">
      <c r="A3551" s="1" t="s">
        <v>7061</v>
      </c>
      <c r="B3551" s="1" t="s">
        <v>7062</v>
      </c>
      <c r="C3551" s="1">
        <v>5.1992259661E10</v>
      </c>
      <c r="D3551" s="1" t="s">
        <v>12</v>
      </c>
      <c r="E3551" s="1" t="s">
        <v>93</v>
      </c>
      <c r="F3551" s="1" t="s">
        <v>14</v>
      </c>
      <c r="G3551" s="1" t="s">
        <v>15</v>
      </c>
      <c r="H3551" s="1" t="s">
        <v>59</v>
      </c>
      <c r="I3551" s="2">
        <v>45687.0</v>
      </c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ht="15.75" customHeight="1">
      <c r="A3552" s="1" t="s">
        <v>7063</v>
      </c>
      <c r="B3552" s="1" t="s">
        <v>7064</v>
      </c>
      <c r="C3552" s="1">
        <v>5.3981122066E10</v>
      </c>
      <c r="D3552" s="1" t="s">
        <v>12</v>
      </c>
      <c r="E3552" s="1" t="s">
        <v>32</v>
      </c>
      <c r="F3552" s="1" t="s">
        <v>14</v>
      </c>
      <c r="G3552" s="1" t="s">
        <v>65</v>
      </c>
      <c r="H3552" s="1" t="s">
        <v>20</v>
      </c>
      <c r="I3552" s="2">
        <v>45687.0</v>
      </c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ht="15.75" customHeight="1">
      <c r="A3553" s="1" t="s">
        <v>7065</v>
      </c>
      <c r="B3553" s="1" t="s">
        <v>7066</v>
      </c>
      <c r="C3553" s="1" t="s">
        <v>7067</v>
      </c>
      <c r="D3553" s="1" t="s">
        <v>12</v>
      </c>
      <c r="E3553" s="1" t="s">
        <v>27</v>
      </c>
      <c r="F3553" s="1" t="s">
        <v>14</v>
      </c>
      <c r="G3553" s="1" t="s">
        <v>15</v>
      </c>
      <c r="H3553" s="1" t="s">
        <v>20</v>
      </c>
      <c r="I3553" s="2">
        <v>45687.0</v>
      </c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ht="15.75" customHeight="1">
      <c r="A3554" s="1" t="s">
        <v>7068</v>
      </c>
      <c r="B3554" s="1" t="s">
        <v>7069</v>
      </c>
      <c r="C3554" s="1">
        <v>9.9988329483E10</v>
      </c>
      <c r="D3554" s="1" t="s">
        <v>12</v>
      </c>
      <c r="E3554" s="1" t="s">
        <v>71</v>
      </c>
      <c r="F3554" s="1" t="s">
        <v>14</v>
      </c>
      <c r="G3554" s="1" t="s">
        <v>65</v>
      </c>
      <c r="H3554" s="1" t="s">
        <v>20</v>
      </c>
      <c r="I3554" s="2">
        <v>45687.0</v>
      </c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ht="15.75" customHeight="1">
      <c r="A3555" s="1" t="s">
        <v>112</v>
      </c>
      <c r="B3555" s="1" t="s">
        <v>7070</v>
      </c>
      <c r="C3555" s="1">
        <v>4.8999068236E10</v>
      </c>
      <c r="D3555" s="1" t="s">
        <v>12</v>
      </c>
      <c r="E3555" s="1" t="s">
        <v>13</v>
      </c>
      <c r="F3555" s="1" t="s">
        <v>14</v>
      </c>
      <c r="G3555" s="1" t="s">
        <v>15</v>
      </c>
      <c r="H3555" s="1" t="s">
        <v>20</v>
      </c>
      <c r="I3555" s="2">
        <v>45687.0</v>
      </c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ht="15.75" customHeight="1">
      <c r="A3556" s="1" t="s">
        <v>7071</v>
      </c>
      <c r="B3556" s="1" t="s">
        <v>7072</v>
      </c>
      <c r="C3556" s="1">
        <v>8.198913329E10</v>
      </c>
      <c r="D3556" s="1" t="s">
        <v>12</v>
      </c>
      <c r="E3556" s="1" t="s">
        <v>32</v>
      </c>
      <c r="F3556" s="1" t="s">
        <v>14</v>
      </c>
      <c r="G3556" s="1" t="s">
        <v>65</v>
      </c>
      <c r="H3556" s="1" t="s">
        <v>200</v>
      </c>
      <c r="I3556" s="2">
        <v>45687.0</v>
      </c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ht="15.75" customHeight="1">
      <c r="A3557" s="1" t="s">
        <v>7073</v>
      </c>
      <c r="B3557" s="1" t="s">
        <v>7074</v>
      </c>
      <c r="C3557" s="1">
        <v>2.1974308439E10</v>
      </c>
      <c r="D3557" s="1" t="s">
        <v>12</v>
      </c>
      <c r="E3557" s="1" t="s">
        <v>13</v>
      </c>
      <c r="F3557" s="1" t="s">
        <v>14</v>
      </c>
      <c r="G3557" s="1" t="s">
        <v>15</v>
      </c>
      <c r="H3557" s="1" t="s">
        <v>16</v>
      </c>
      <c r="I3557" s="2">
        <v>45687.0</v>
      </c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ht="15.75" customHeight="1">
      <c r="A3558" s="1" t="s">
        <v>7075</v>
      </c>
      <c r="B3558" s="1" t="s">
        <v>7076</v>
      </c>
      <c r="C3558" s="1">
        <v>8.7981035006E10</v>
      </c>
      <c r="D3558" s="1" t="s">
        <v>12</v>
      </c>
      <c r="E3558" s="1" t="s">
        <v>333</v>
      </c>
      <c r="F3558" s="1" t="s">
        <v>14</v>
      </c>
      <c r="G3558" s="1" t="s">
        <v>15</v>
      </c>
      <c r="H3558" s="1" t="s">
        <v>48</v>
      </c>
      <c r="I3558" s="2">
        <v>45687.0</v>
      </c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ht="15.75" customHeight="1">
      <c r="A3559" s="1" t="s">
        <v>7077</v>
      </c>
      <c r="B3559" s="1" t="s">
        <v>7078</v>
      </c>
      <c r="C3559" s="1" t="s">
        <v>7079</v>
      </c>
      <c r="D3559" s="1" t="s">
        <v>12</v>
      </c>
      <c r="E3559" s="1" t="s">
        <v>13</v>
      </c>
      <c r="F3559" s="1" t="s">
        <v>14</v>
      </c>
      <c r="G3559" s="1" t="s">
        <v>15</v>
      </c>
      <c r="H3559" s="1" t="s">
        <v>33</v>
      </c>
      <c r="I3559" s="2">
        <v>45687.0</v>
      </c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ht="15.75" customHeight="1">
      <c r="A3560" s="1" t="s">
        <v>7080</v>
      </c>
      <c r="B3560" s="1" t="s">
        <v>7081</v>
      </c>
      <c r="C3560" s="1">
        <v>1.1983349943E10</v>
      </c>
      <c r="D3560" s="1" t="s">
        <v>12</v>
      </c>
      <c r="E3560" s="1" t="s">
        <v>93</v>
      </c>
      <c r="F3560" s="1" t="s">
        <v>14</v>
      </c>
      <c r="G3560" s="1" t="s">
        <v>65</v>
      </c>
      <c r="H3560" s="1" t="s">
        <v>20</v>
      </c>
      <c r="I3560" s="2">
        <v>45687.0</v>
      </c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ht="15.75" customHeight="1">
      <c r="A3561" s="1" t="s">
        <v>7082</v>
      </c>
      <c r="B3561" s="1" t="s">
        <v>7083</v>
      </c>
      <c r="C3561" s="1">
        <v>2.1992097152E10</v>
      </c>
      <c r="D3561" s="1" t="s">
        <v>12</v>
      </c>
      <c r="E3561" s="1" t="s">
        <v>27</v>
      </c>
      <c r="F3561" s="1" t="s">
        <v>14</v>
      </c>
      <c r="G3561" s="1" t="s">
        <v>15</v>
      </c>
      <c r="H3561" s="1" t="s">
        <v>20</v>
      </c>
      <c r="I3561" s="2">
        <v>45687.0</v>
      </c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ht="15.75" customHeight="1">
      <c r="A3562" s="1" t="s">
        <v>7084</v>
      </c>
      <c r="B3562" s="1" t="s">
        <v>7085</v>
      </c>
      <c r="C3562" s="1">
        <v>8.8992641446E10</v>
      </c>
      <c r="D3562" s="1" t="s">
        <v>12</v>
      </c>
      <c r="E3562" s="1" t="s">
        <v>32</v>
      </c>
      <c r="F3562" s="1" t="s">
        <v>14</v>
      </c>
      <c r="G3562" s="1" t="s">
        <v>15</v>
      </c>
      <c r="H3562" s="1" t="s">
        <v>3528</v>
      </c>
      <c r="I3562" s="2">
        <v>45687.0</v>
      </c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ht="15.75" customHeight="1">
      <c r="A3563" s="1" t="s">
        <v>5947</v>
      </c>
      <c r="B3563" s="1" t="s">
        <v>7086</v>
      </c>
      <c r="C3563" s="1">
        <v>9.8989061973E10</v>
      </c>
      <c r="D3563" s="1" t="s">
        <v>12</v>
      </c>
      <c r="E3563" s="1" t="s">
        <v>13</v>
      </c>
      <c r="F3563" s="1" t="s">
        <v>14</v>
      </c>
      <c r="G3563" s="1" t="s">
        <v>15</v>
      </c>
      <c r="H3563" s="1" t="s">
        <v>143</v>
      </c>
      <c r="I3563" s="2">
        <v>45687.0</v>
      </c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ht="15.75" customHeight="1">
      <c r="A3564" s="1" t="s">
        <v>7087</v>
      </c>
      <c r="B3564" s="1" t="s">
        <v>7088</v>
      </c>
      <c r="C3564" s="1">
        <v>4.7999216169E10</v>
      </c>
      <c r="D3564" s="1" t="s">
        <v>12</v>
      </c>
      <c r="E3564" s="1" t="s">
        <v>111</v>
      </c>
      <c r="F3564" s="1" t="s">
        <v>14</v>
      </c>
      <c r="G3564" s="1" t="s">
        <v>65</v>
      </c>
      <c r="H3564" s="1" t="s">
        <v>59</v>
      </c>
      <c r="I3564" s="2">
        <v>45687.0</v>
      </c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ht="15.75" customHeight="1">
      <c r="A3565" s="1" t="s">
        <v>831</v>
      </c>
      <c r="B3565" s="1" t="s">
        <v>7089</v>
      </c>
      <c r="C3565" s="1">
        <v>8.1997990792E10</v>
      </c>
      <c r="D3565" s="1" t="s">
        <v>12</v>
      </c>
      <c r="E3565" s="1" t="s">
        <v>24</v>
      </c>
      <c r="F3565" s="1" t="s">
        <v>14</v>
      </c>
      <c r="G3565" s="1" t="s">
        <v>15</v>
      </c>
      <c r="H3565" s="1" t="s">
        <v>20</v>
      </c>
      <c r="I3565" s="2">
        <v>45687.0</v>
      </c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ht="15.75" customHeight="1">
      <c r="A3566" s="1" t="s">
        <v>7090</v>
      </c>
      <c r="B3566" s="1" t="s">
        <v>7091</v>
      </c>
      <c r="C3566" s="1">
        <v>1.1985847484E10</v>
      </c>
      <c r="D3566" s="1" t="s">
        <v>12</v>
      </c>
      <c r="E3566" s="1" t="s">
        <v>24</v>
      </c>
      <c r="F3566" s="1" t="s">
        <v>14</v>
      </c>
      <c r="G3566" s="1" t="s">
        <v>65</v>
      </c>
      <c r="H3566" s="1" t="s">
        <v>20</v>
      </c>
      <c r="I3566" s="2">
        <v>45687.0</v>
      </c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ht="15.75" customHeight="1">
      <c r="A3567" s="1" t="s">
        <v>7092</v>
      </c>
      <c r="B3567" s="1" t="s">
        <v>7093</v>
      </c>
      <c r="C3567" s="1">
        <v>9.2981589808E10</v>
      </c>
      <c r="D3567" s="1" t="s">
        <v>12</v>
      </c>
      <c r="E3567" s="1" t="s">
        <v>13</v>
      </c>
      <c r="F3567" s="1" t="s">
        <v>14</v>
      </c>
      <c r="G3567" s="1" t="s">
        <v>65</v>
      </c>
      <c r="H3567" s="1" t="s">
        <v>84</v>
      </c>
      <c r="I3567" s="2">
        <v>45687.0</v>
      </c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ht="15.75" customHeight="1">
      <c r="A3568" s="1" t="s">
        <v>2124</v>
      </c>
      <c r="B3568" s="1" t="s">
        <v>7094</v>
      </c>
      <c r="C3568" s="1" t="s">
        <v>7095</v>
      </c>
      <c r="D3568" s="1" t="s">
        <v>12</v>
      </c>
      <c r="E3568" s="1" t="s">
        <v>13</v>
      </c>
      <c r="F3568" s="1" t="s">
        <v>14</v>
      </c>
      <c r="G3568" s="1" t="s">
        <v>15</v>
      </c>
      <c r="H3568" s="1" t="s">
        <v>16</v>
      </c>
      <c r="I3568" s="2">
        <v>45687.0</v>
      </c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ht="15.75" customHeight="1">
      <c r="A3569" s="1" t="s">
        <v>7096</v>
      </c>
      <c r="B3569" s="1" t="s">
        <v>7097</v>
      </c>
      <c r="C3569" s="1">
        <v>1.195471844E10</v>
      </c>
      <c r="D3569" s="1" t="s">
        <v>12</v>
      </c>
      <c r="E3569" s="1" t="s">
        <v>32</v>
      </c>
      <c r="F3569" s="1" t="s">
        <v>14</v>
      </c>
      <c r="G3569" s="1" t="s">
        <v>65</v>
      </c>
      <c r="H3569" s="1" t="s">
        <v>20</v>
      </c>
      <c r="I3569" s="2">
        <v>45687.0</v>
      </c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ht="15.75" customHeight="1">
      <c r="A3570" s="1" t="s">
        <v>7098</v>
      </c>
      <c r="B3570" s="1" t="s">
        <v>7099</v>
      </c>
      <c r="C3570" s="1">
        <v>6.2981344186E10</v>
      </c>
      <c r="D3570" s="1" t="s">
        <v>12</v>
      </c>
      <c r="E3570" s="1" t="s">
        <v>19</v>
      </c>
      <c r="F3570" s="1" t="s">
        <v>14</v>
      </c>
      <c r="G3570" s="1" t="s">
        <v>15</v>
      </c>
      <c r="H3570" s="1" t="s">
        <v>77</v>
      </c>
      <c r="I3570" s="2">
        <v>45687.0</v>
      </c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ht="15.75" customHeight="1">
      <c r="A3571" s="1" t="s">
        <v>7100</v>
      </c>
      <c r="B3571" s="1" t="s">
        <v>7101</v>
      </c>
      <c r="C3571" s="1">
        <v>2.1978959695E10</v>
      </c>
      <c r="D3571" s="1" t="s">
        <v>12</v>
      </c>
      <c r="E3571" s="1" t="s">
        <v>32</v>
      </c>
      <c r="F3571" s="1" t="s">
        <v>14</v>
      </c>
      <c r="G3571" s="1" t="s">
        <v>15</v>
      </c>
      <c r="H3571" s="1" t="s">
        <v>20</v>
      </c>
      <c r="I3571" s="2">
        <v>45687.0</v>
      </c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ht="15.75" customHeight="1">
      <c r="A3572" s="1" t="s">
        <v>7102</v>
      </c>
      <c r="B3572" s="1" t="s">
        <v>7103</v>
      </c>
      <c r="C3572" s="1">
        <v>5.1984441019E10</v>
      </c>
      <c r="D3572" s="1" t="s">
        <v>12</v>
      </c>
      <c r="E3572" s="1" t="s">
        <v>32</v>
      </c>
      <c r="F3572" s="1" t="s">
        <v>14</v>
      </c>
      <c r="G3572" s="1" t="s">
        <v>65</v>
      </c>
      <c r="H3572" s="1" t="s">
        <v>33</v>
      </c>
      <c r="I3572" s="2">
        <v>45687.0</v>
      </c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ht="15.75" customHeight="1">
      <c r="A3573" s="1" t="s">
        <v>7104</v>
      </c>
      <c r="B3573" s="1" t="s">
        <v>7105</v>
      </c>
      <c r="C3573" s="1">
        <v>8.1998304045E10</v>
      </c>
      <c r="D3573" s="1" t="s">
        <v>12</v>
      </c>
      <c r="E3573" s="1" t="s">
        <v>19</v>
      </c>
      <c r="F3573" s="1" t="s">
        <v>14</v>
      </c>
      <c r="G3573" s="1" t="s">
        <v>15</v>
      </c>
      <c r="H3573" s="1" t="s">
        <v>77</v>
      </c>
      <c r="I3573" s="2">
        <v>45687.0</v>
      </c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ht="15.75" customHeight="1">
      <c r="A3574" s="1" t="s">
        <v>940</v>
      </c>
      <c r="B3574" s="1" t="s">
        <v>7106</v>
      </c>
      <c r="C3574" s="1" t="s">
        <v>7107</v>
      </c>
      <c r="D3574" s="1" t="s">
        <v>12</v>
      </c>
      <c r="E3574" s="1" t="s">
        <v>32</v>
      </c>
      <c r="F3574" s="1" t="s">
        <v>14</v>
      </c>
      <c r="G3574" s="1" t="s">
        <v>15</v>
      </c>
      <c r="H3574" s="1" t="s">
        <v>33</v>
      </c>
      <c r="I3574" s="2">
        <v>45687.0</v>
      </c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ht="15.75" customHeight="1">
      <c r="A3575" s="1" t="s">
        <v>7108</v>
      </c>
      <c r="B3575" s="1" t="s">
        <v>7109</v>
      </c>
      <c r="C3575" s="1" t="s">
        <v>7110</v>
      </c>
      <c r="D3575" s="1" t="s">
        <v>12</v>
      </c>
      <c r="E3575" s="1" t="s">
        <v>13</v>
      </c>
      <c r="F3575" s="1" t="s">
        <v>14</v>
      </c>
      <c r="G3575" s="1" t="s">
        <v>15</v>
      </c>
      <c r="H3575" s="1" t="s">
        <v>20</v>
      </c>
      <c r="I3575" s="2">
        <v>45687.0</v>
      </c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ht="15.75" customHeight="1">
      <c r="A3576" s="1" t="s">
        <v>7111</v>
      </c>
      <c r="B3576" s="1" t="s">
        <v>7112</v>
      </c>
      <c r="C3576" s="1" t="s">
        <v>7113</v>
      </c>
      <c r="D3576" s="1" t="s">
        <v>12</v>
      </c>
      <c r="E3576" s="1" t="s">
        <v>32</v>
      </c>
      <c r="F3576" s="1" t="s">
        <v>14</v>
      </c>
      <c r="G3576" s="1" t="s">
        <v>15</v>
      </c>
      <c r="H3576" s="1" t="s">
        <v>20</v>
      </c>
      <c r="I3576" s="2">
        <v>45687.0</v>
      </c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ht="15.75" customHeight="1">
      <c r="A3577" s="1" t="s">
        <v>7114</v>
      </c>
      <c r="B3577" s="1" t="s">
        <v>7115</v>
      </c>
      <c r="C3577" s="1" t="s">
        <v>7116</v>
      </c>
      <c r="D3577" s="1" t="s">
        <v>12</v>
      </c>
      <c r="E3577" s="1" t="s">
        <v>32</v>
      </c>
      <c r="F3577" s="1" t="s">
        <v>14</v>
      </c>
      <c r="G3577" s="1" t="s">
        <v>15</v>
      </c>
      <c r="H3577" s="1" t="s">
        <v>20</v>
      </c>
      <c r="I3577" s="2">
        <v>45687.0</v>
      </c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ht="15.75" customHeight="1">
      <c r="A3578" s="1" t="s">
        <v>7117</v>
      </c>
      <c r="B3578" s="1" t="s">
        <v>7118</v>
      </c>
      <c r="C3578" s="1">
        <v>1.1947811774E10</v>
      </c>
      <c r="D3578" s="1" t="s">
        <v>12</v>
      </c>
      <c r="E3578" s="1" t="s">
        <v>71</v>
      </c>
      <c r="F3578" s="1" t="s">
        <v>14</v>
      </c>
      <c r="G3578" s="1" t="s">
        <v>15</v>
      </c>
      <c r="H3578" s="1" t="s">
        <v>20</v>
      </c>
      <c r="I3578" s="2">
        <v>45687.0</v>
      </c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ht="15.75" customHeight="1">
      <c r="A3579" s="1" t="s">
        <v>338</v>
      </c>
      <c r="B3579" s="1" t="s">
        <v>7119</v>
      </c>
      <c r="C3579" s="1">
        <v>3.199987548E10</v>
      </c>
      <c r="D3579" s="1" t="s">
        <v>12</v>
      </c>
      <c r="E3579" s="1" t="s">
        <v>32</v>
      </c>
      <c r="F3579" s="1" t="s">
        <v>14</v>
      </c>
      <c r="G3579" s="1" t="s">
        <v>15</v>
      </c>
      <c r="H3579" s="1" t="s">
        <v>20</v>
      </c>
      <c r="I3579" s="2">
        <v>45687.0</v>
      </c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ht="15.75" customHeight="1">
      <c r="A3580" s="1" t="s">
        <v>7120</v>
      </c>
      <c r="B3580" s="1" t="s">
        <v>7121</v>
      </c>
      <c r="C3580" s="1">
        <v>3.1995690434E10</v>
      </c>
      <c r="D3580" s="1" t="s">
        <v>12</v>
      </c>
      <c r="E3580" s="1" t="s">
        <v>24</v>
      </c>
      <c r="F3580" s="1" t="s">
        <v>14</v>
      </c>
      <c r="G3580" s="1" t="s">
        <v>65</v>
      </c>
      <c r="H3580" s="1" t="s">
        <v>20</v>
      </c>
      <c r="I3580" s="2">
        <v>45687.0</v>
      </c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ht="15.75" customHeight="1">
      <c r="A3581" s="1" t="s">
        <v>1047</v>
      </c>
      <c r="B3581" s="1" t="s">
        <v>7122</v>
      </c>
      <c r="C3581" s="1" t="s">
        <v>7123</v>
      </c>
      <c r="D3581" s="1" t="s">
        <v>12</v>
      </c>
      <c r="E3581" s="1" t="s">
        <v>111</v>
      </c>
      <c r="F3581" s="1" t="s">
        <v>14</v>
      </c>
      <c r="G3581" s="1" t="s">
        <v>65</v>
      </c>
      <c r="H3581" s="1" t="s">
        <v>59</v>
      </c>
      <c r="I3581" s="2">
        <v>45687.0</v>
      </c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ht="15.75" customHeight="1">
      <c r="A3582" s="1" t="s">
        <v>7124</v>
      </c>
      <c r="B3582" s="1" t="s">
        <v>7125</v>
      </c>
      <c r="C3582" s="1">
        <v>3.1992364653E10</v>
      </c>
      <c r="D3582" s="1" t="s">
        <v>12</v>
      </c>
      <c r="E3582" s="1" t="s">
        <v>19</v>
      </c>
      <c r="F3582" s="1" t="s">
        <v>14</v>
      </c>
      <c r="G3582" s="1" t="s">
        <v>15</v>
      </c>
      <c r="H3582" s="1" t="s">
        <v>20</v>
      </c>
      <c r="I3582" s="2">
        <v>45687.0</v>
      </c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ht="15.75" customHeight="1">
      <c r="A3583" s="1" t="s">
        <v>7126</v>
      </c>
      <c r="B3583" s="1" t="s">
        <v>7127</v>
      </c>
      <c r="C3583" s="1">
        <v>1.1932146259E10</v>
      </c>
      <c r="D3583" s="1" t="s">
        <v>12</v>
      </c>
      <c r="E3583" s="1" t="s">
        <v>13</v>
      </c>
      <c r="F3583" s="1" t="s">
        <v>14</v>
      </c>
      <c r="G3583" s="1" t="s">
        <v>65</v>
      </c>
      <c r="H3583" s="1" t="s">
        <v>20</v>
      </c>
      <c r="I3583" s="2">
        <v>45687.0</v>
      </c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ht="15.75" customHeight="1">
      <c r="A3584" s="1" t="s">
        <v>1063</v>
      </c>
      <c r="B3584" s="1" t="s">
        <v>7128</v>
      </c>
      <c r="C3584" s="1">
        <v>6.5992425233E10</v>
      </c>
      <c r="D3584" s="1" t="s">
        <v>12</v>
      </c>
      <c r="E3584" s="1" t="s">
        <v>32</v>
      </c>
      <c r="F3584" s="1" t="s">
        <v>14</v>
      </c>
      <c r="G3584" s="1" t="s">
        <v>65</v>
      </c>
      <c r="H3584" s="1" t="s">
        <v>20</v>
      </c>
      <c r="I3584" s="2">
        <v>45687.0</v>
      </c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ht="15.75" customHeight="1">
      <c r="A3585" s="1" t="s">
        <v>7129</v>
      </c>
      <c r="B3585" s="1" t="s">
        <v>7130</v>
      </c>
      <c r="C3585" s="1">
        <v>5.1996224433E10</v>
      </c>
      <c r="D3585" s="1" t="s">
        <v>12</v>
      </c>
      <c r="E3585" s="1" t="s">
        <v>13</v>
      </c>
      <c r="F3585" s="1" t="s">
        <v>14</v>
      </c>
      <c r="G3585" s="1" t="s">
        <v>15</v>
      </c>
      <c r="H3585" s="1" t="s">
        <v>77</v>
      </c>
      <c r="I3585" s="2">
        <v>45687.0</v>
      </c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ht="15.75" customHeight="1">
      <c r="A3586" s="1" t="s">
        <v>732</v>
      </c>
      <c r="B3586" s="1" t="s">
        <v>7131</v>
      </c>
      <c r="C3586" s="1">
        <v>1.1986587432E10</v>
      </c>
      <c r="D3586" s="1" t="s">
        <v>12</v>
      </c>
      <c r="E3586" s="1" t="s">
        <v>32</v>
      </c>
      <c r="F3586" s="1" t="s">
        <v>14</v>
      </c>
      <c r="G3586" s="1" t="s">
        <v>15</v>
      </c>
      <c r="H3586" s="1" t="s">
        <v>48</v>
      </c>
      <c r="I3586" s="2">
        <v>45687.0</v>
      </c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ht="15.75" customHeight="1">
      <c r="A3587" s="1" t="s">
        <v>7132</v>
      </c>
      <c r="B3587" s="1" t="s">
        <v>7133</v>
      </c>
      <c r="C3587" s="1">
        <v>7.1987175772E10</v>
      </c>
      <c r="D3587" s="1" t="s">
        <v>12</v>
      </c>
      <c r="E3587" s="1" t="s">
        <v>13</v>
      </c>
      <c r="F3587" s="1" t="s">
        <v>14</v>
      </c>
      <c r="G3587" s="1" t="s">
        <v>15</v>
      </c>
      <c r="H3587" s="1" t="s">
        <v>59</v>
      </c>
      <c r="I3587" s="2">
        <v>45687.0</v>
      </c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ht="15.75" customHeight="1">
      <c r="A3588" s="1" t="s">
        <v>7134</v>
      </c>
      <c r="B3588" s="1" t="s">
        <v>7135</v>
      </c>
      <c r="C3588" s="1">
        <v>9.3984361671E10</v>
      </c>
      <c r="D3588" s="1" t="s">
        <v>12</v>
      </c>
      <c r="E3588" s="1" t="s">
        <v>32</v>
      </c>
      <c r="F3588" s="1" t="s">
        <v>14</v>
      </c>
      <c r="G3588" s="1" t="s">
        <v>15</v>
      </c>
      <c r="H3588" s="1" t="s">
        <v>33</v>
      </c>
      <c r="I3588" s="2">
        <v>45687.0</v>
      </c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ht="15.75" customHeight="1">
      <c r="A3589" s="1" t="s">
        <v>2043</v>
      </c>
      <c r="B3589" s="1" t="s">
        <v>7136</v>
      </c>
      <c r="C3589" s="1">
        <v>1.9974092447E10</v>
      </c>
      <c r="D3589" s="1" t="s">
        <v>12</v>
      </c>
      <c r="E3589" s="1" t="s">
        <v>13</v>
      </c>
      <c r="F3589" s="1" t="s">
        <v>14</v>
      </c>
      <c r="G3589" s="1" t="s">
        <v>15</v>
      </c>
      <c r="H3589" s="1" t="s">
        <v>20</v>
      </c>
      <c r="I3589" s="2">
        <v>45687.0</v>
      </c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ht="15.75" customHeight="1">
      <c r="A3590" s="1" t="s">
        <v>7137</v>
      </c>
      <c r="B3590" s="1" t="s">
        <v>7138</v>
      </c>
      <c r="C3590" s="1">
        <v>4.7999765328E10</v>
      </c>
      <c r="D3590" s="1" t="s">
        <v>12</v>
      </c>
      <c r="E3590" s="1" t="s">
        <v>32</v>
      </c>
      <c r="F3590" s="1" t="s">
        <v>14</v>
      </c>
      <c r="G3590" s="1" t="s">
        <v>15</v>
      </c>
      <c r="H3590" s="1" t="s">
        <v>20</v>
      </c>
      <c r="I3590" s="2">
        <v>45687.0</v>
      </c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ht="15.75" customHeight="1">
      <c r="A3591" s="1" t="s">
        <v>7139</v>
      </c>
      <c r="B3591" s="1" t="s">
        <v>7140</v>
      </c>
      <c r="C3591" s="1">
        <v>4.1985151434E10</v>
      </c>
      <c r="D3591" s="1" t="s">
        <v>12</v>
      </c>
      <c r="E3591" s="1" t="s">
        <v>39</v>
      </c>
      <c r="F3591" s="1" t="s">
        <v>14</v>
      </c>
      <c r="G3591" s="1" t="s">
        <v>15</v>
      </c>
      <c r="H3591" s="1" t="s">
        <v>20</v>
      </c>
      <c r="I3591" s="2">
        <v>45687.0</v>
      </c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ht="15.75" customHeight="1">
      <c r="A3592" s="1" t="s">
        <v>7141</v>
      </c>
      <c r="B3592" s="1" t="s">
        <v>7142</v>
      </c>
      <c r="C3592" s="1" t="s">
        <v>7143</v>
      </c>
      <c r="D3592" s="1" t="s">
        <v>12</v>
      </c>
      <c r="E3592" s="1" t="s">
        <v>13</v>
      </c>
      <c r="F3592" s="1" t="s">
        <v>14</v>
      </c>
      <c r="G3592" s="1" t="s">
        <v>15</v>
      </c>
      <c r="H3592" s="1" t="s">
        <v>20</v>
      </c>
      <c r="I3592" s="2">
        <v>45687.0</v>
      </c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ht="15.75" customHeight="1">
      <c r="A3593" s="1" t="s">
        <v>7144</v>
      </c>
      <c r="B3593" s="1" t="s">
        <v>7145</v>
      </c>
      <c r="C3593" s="1">
        <v>3.7998041746E10</v>
      </c>
      <c r="D3593" s="1" t="s">
        <v>12</v>
      </c>
      <c r="E3593" s="1" t="s">
        <v>32</v>
      </c>
      <c r="F3593" s="1" t="s">
        <v>14</v>
      </c>
      <c r="G3593" s="1" t="s">
        <v>15</v>
      </c>
      <c r="H3593" s="1" t="s">
        <v>20</v>
      </c>
      <c r="I3593" s="2">
        <v>45687.0</v>
      </c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ht="15.75" customHeight="1">
      <c r="A3594" s="1" t="s">
        <v>1049</v>
      </c>
      <c r="B3594" s="1" t="s">
        <v>7146</v>
      </c>
      <c r="C3594" s="1">
        <v>1.1952839006E10</v>
      </c>
      <c r="D3594" s="1" t="s">
        <v>12</v>
      </c>
      <c r="E3594" s="1" t="s">
        <v>32</v>
      </c>
      <c r="F3594" s="1" t="s">
        <v>14</v>
      </c>
      <c r="G3594" s="1" t="s">
        <v>65</v>
      </c>
      <c r="H3594" s="1" t="s">
        <v>77</v>
      </c>
      <c r="I3594" s="2">
        <v>45687.0</v>
      </c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ht="15.75" customHeight="1">
      <c r="A3595" s="1" t="s">
        <v>7147</v>
      </c>
      <c r="B3595" s="1" t="s">
        <v>7148</v>
      </c>
      <c r="C3595" s="1">
        <v>1.6993342984E10</v>
      </c>
      <c r="D3595" s="1" t="s">
        <v>12</v>
      </c>
      <c r="E3595" s="1" t="s">
        <v>19</v>
      </c>
      <c r="F3595" s="1" t="s">
        <v>14</v>
      </c>
      <c r="G3595" s="1" t="s">
        <v>15</v>
      </c>
      <c r="H3595" s="1" t="s">
        <v>20</v>
      </c>
      <c r="I3595" s="2">
        <v>45687.0</v>
      </c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ht="15.75" customHeight="1">
      <c r="A3596" s="1" t="s">
        <v>7149</v>
      </c>
      <c r="B3596" s="1" t="s">
        <v>7150</v>
      </c>
      <c r="C3596" s="1">
        <v>4.1984611731E10</v>
      </c>
      <c r="D3596" s="1" t="s">
        <v>12</v>
      </c>
      <c r="E3596" s="1" t="s">
        <v>27</v>
      </c>
      <c r="F3596" s="1" t="s">
        <v>14</v>
      </c>
      <c r="G3596" s="1" t="s">
        <v>15</v>
      </c>
      <c r="H3596" s="1" t="s">
        <v>77</v>
      </c>
      <c r="I3596" s="2">
        <v>45687.0</v>
      </c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ht="15.75" customHeight="1">
      <c r="A3597" s="1" t="s">
        <v>3813</v>
      </c>
      <c r="B3597" s="1" t="s">
        <v>7151</v>
      </c>
      <c r="C3597" s="1">
        <v>8.2981073009E10</v>
      </c>
      <c r="D3597" s="1" t="s">
        <v>12</v>
      </c>
      <c r="E3597" s="1" t="s">
        <v>32</v>
      </c>
      <c r="F3597" s="1" t="s">
        <v>14</v>
      </c>
      <c r="G3597" s="1" t="s">
        <v>15</v>
      </c>
      <c r="H3597" s="1" t="s">
        <v>20</v>
      </c>
      <c r="I3597" s="2">
        <v>45687.0</v>
      </c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ht="15.75" customHeight="1">
      <c r="A3598" s="1" t="s">
        <v>7152</v>
      </c>
      <c r="B3598" s="1" t="s">
        <v>7153</v>
      </c>
      <c r="C3598" s="1">
        <v>5.511983507104E12</v>
      </c>
      <c r="D3598" s="1" t="s">
        <v>12</v>
      </c>
      <c r="E3598" s="1" t="s">
        <v>333</v>
      </c>
      <c r="F3598" s="1" t="s">
        <v>14</v>
      </c>
      <c r="G3598" s="1" t="s">
        <v>15</v>
      </c>
      <c r="H3598" s="1" t="s">
        <v>20</v>
      </c>
      <c r="I3598" s="2">
        <v>45687.0</v>
      </c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ht="15.75" customHeight="1">
      <c r="A3599" s="1" t="s">
        <v>7154</v>
      </c>
      <c r="B3599" s="1" t="s">
        <v>7155</v>
      </c>
      <c r="C3599" s="1">
        <v>9.2984316705E10</v>
      </c>
      <c r="D3599" s="1" t="s">
        <v>12</v>
      </c>
      <c r="E3599" s="1" t="s">
        <v>24</v>
      </c>
      <c r="F3599" s="1" t="s">
        <v>14</v>
      </c>
      <c r="G3599" s="1" t="s">
        <v>15</v>
      </c>
      <c r="H3599" s="1" t="s">
        <v>20</v>
      </c>
      <c r="I3599" s="2">
        <v>45687.0</v>
      </c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ht="15.75" customHeight="1">
      <c r="A3600" s="1" t="s">
        <v>7156</v>
      </c>
      <c r="B3600" s="1" t="s">
        <v>7157</v>
      </c>
      <c r="C3600" s="1">
        <v>3.1999051326E10</v>
      </c>
      <c r="D3600" s="1" t="s">
        <v>12</v>
      </c>
      <c r="E3600" s="1" t="s">
        <v>32</v>
      </c>
      <c r="F3600" s="1" t="s">
        <v>14</v>
      </c>
      <c r="G3600" s="1" t="s">
        <v>15</v>
      </c>
      <c r="H3600" s="1" t="s">
        <v>62</v>
      </c>
      <c r="I3600" s="2">
        <v>45687.0</v>
      </c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ht="15.75" customHeight="1">
      <c r="A3601" s="1" t="s">
        <v>674</v>
      </c>
      <c r="B3601" s="1" t="s">
        <v>7158</v>
      </c>
      <c r="C3601" s="1">
        <v>5.499100091E10</v>
      </c>
      <c r="D3601" s="1" t="s">
        <v>12</v>
      </c>
      <c r="E3601" s="1" t="s">
        <v>19</v>
      </c>
      <c r="F3601" s="1" t="s">
        <v>14</v>
      </c>
      <c r="G3601" s="1" t="s">
        <v>65</v>
      </c>
      <c r="H3601" s="1" t="s">
        <v>20</v>
      </c>
      <c r="I3601" s="2">
        <v>45687.0</v>
      </c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ht="15.75" customHeight="1">
      <c r="A3602" s="1" t="s">
        <v>17</v>
      </c>
      <c r="B3602" s="1" t="s">
        <v>7159</v>
      </c>
      <c r="C3602" s="1" t="s">
        <v>7160</v>
      </c>
      <c r="D3602" s="1" t="s">
        <v>12</v>
      </c>
      <c r="E3602" s="1" t="s">
        <v>32</v>
      </c>
      <c r="F3602" s="1" t="s">
        <v>14</v>
      </c>
      <c r="G3602" s="1" t="s">
        <v>65</v>
      </c>
      <c r="H3602" s="1" t="s">
        <v>20</v>
      </c>
      <c r="I3602" s="2">
        <v>45687.0</v>
      </c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ht="15.75" customHeight="1">
      <c r="A3603" s="1" t="s">
        <v>1488</v>
      </c>
      <c r="B3603" s="1" t="s">
        <v>7161</v>
      </c>
      <c r="C3603" s="1">
        <v>1.1992794024E10</v>
      </c>
      <c r="D3603" s="1" t="s">
        <v>12</v>
      </c>
      <c r="E3603" s="1" t="s">
        <v>27</v>
      </c>
      <c r="F3603" s="1" t="s">
        <v>14</v>
      </c>
      <c r="G3603" s="1" t="s">
        <v>15</v>
      </c>
      <c r="H3603" s="1" t="s">
        <v>20</v>
      </c>
      <c r="I3603" s="2">
        <v>45687.0</v>
      </c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ht="15.75" customHeight="1">
      <c r="A3604" s="1" t="s">
        <v>7162</v>
      </c>
      <c r="B3604" s="1" t="s">
        <v>7163</v>
      </c>
      <c r="C3604" s="1">
        <v>1.1985378949E10</v>
      </c>
      <c r="D3604" s="1"/>
      <c r="E3604" s="1"/>
      <c r="F3604" s="1"/>
      <c r="G3604" s="1"/>
      <c r="H3604" s="1"/>
      <c r="I3604" s="2">
        <v>45687.0</v>
      </c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ht="15.75" customHeight="1">
      <c r="A3605" s="1" t="s">
        <v>7164</v>
      </c>
      <c r="B3605" s="1" t="s">
        <v>7165</v>
      </c>
      <c r="C3605" s="1">
        <v>9.998836614E10</v>
      </c>
      <c r="D3605" s="1" t="s">
        <v>12</v>
      </c>
      <c r="E3605" s="1" t="s">
        <v>24</v>
      </c>
      <c r="F3605" s="1" t="s">
        <v>14</v>
      </c>
      <c r="G3605" s="1" t="s">
        <v>15</v>
      </c>
      <c r="H3605" s="1" t="s">
        <v>20</v>
      </c>
      <c r="I3605" s="2">
        <v>45687.0</v>
      </c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ht="15.75" customHeight="1">
      <c r="A3606" s="1" t="s">
        <v>7166</v>
      </c>
      <c r="B3606" s="1" t="s">
        <v>7167</v>
      </c>
      <c r="C3606" s="1">
        <v>4.7991432575E10</v>
      </c>
      <c r="D3606" s="1" t="s">
        <v>12</v>
      </c>
      <c r="E3606" s="1" t="s">
        <v>19</v>
      </c>
      <c r="F3606" s="1" t="s">
        <v>14</v>
      </c>
      <c r="G3606" s="1" t="s">
        <v>15</v>
      </c>
      <c r="H3606" s="1" t="s">
        <v>20</v>
      </c>
      <c r="I3606" s="2">
        <v>45687.0</v>
      </c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ht="15.75" customHeight="1">
      <c r="A3607" s="1" t="s">
        <v>1063</v>
      </c>
      <c r="B3607" s="1" t="s">
        <v>7168</v>
      </c>
      <c r="C3607" s="1">
        <v>9.498424421E10</v>
      </c>
      <c r="D3607" s="1" t="s">
        <v>12</v>
      </c>
      <c r="E3607" s="1" t="s">
        <v>32</v>
      </c>
      <c r="F3607" s="1" t="s">
        <v>14</v>
      </c>
      <c r="G3607" s="1" t="s">
        <v>15</v>
      </c>
      <c r="H3607" s="1" t="s">
        <v>20</v>
      </c>
      <c r="I3607" s="2">
        <v>45687.0</v>
      </c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ht="15.75" customHeight="1">
      <c r="A3608" s="1" t="s">
        <v>7169</v>
      </c>
      <c r="B3608" s="1" t="s">
        <v>7170</v>
      </c>
      <c r="C3608" s="1">
        <v>3.7998468671E10</v>
      </c>
      <c r="D3608" s="1" t="s">
        <v>12</v>
      </c>
      <c r="E3608" s="1" t="s">
        <v>32</v>
      </c>
      <c r="F3608" s="1" t="s">
        <v>14</v>
      </c>
      <c r="G3608" s="1" t="s">
        <v>15</v>
      </c>
      <c r="H3608" s="1" t="s">
        <v>20</v>
      </c>
      <c r="I3608" s="2">
        <v>45687.0</v>
      </c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ht="15.75" customHeight="1">
      <c r="A3609" s="1" t="s">
        <v>1225</v>
      </c>
      <c r="B3609" s="1" t="s">
        <v>7171</v>
      </c>
      <c r="C3609" s="1">
        <v>1.1943975102E10</v>
      </c>
      <c r="D3609" s="1" t="s">
        <v>12</v>
      </c>
      <c r="E3609" s="1" t="s">
        <v>32</v>
      </c>
      <c r="F3609" s="1" t="s">
        <v>14</v>
      </c>
      <c r="G3609" s="1" t="s">
        <v>15</v>
      </c>
      <c r="H3609" s="1" t="s">
        <v>62</v>
      </c>
      <c r="I3609" s="2">
        <v>45687.0</v>
      </c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ht="15.75" customHeight="1">
      <c r="A3610" s="1" t="s">
        <v>7172</v>
      </c>
      <c r="B3610" s="1" t="s">
        <v>7173</v>
      </c>
      <c r="C3610" s="1" t="s">
        <v>7174</v>
      </c>
      <c r="D3610" s="1" t="s">
        <v>12</v>
      </c>
      <c r="E3610" s="1" t="s">
        <v>68</v>
      </c>
      <c r="F3610" s="1" t="s">
        <v>14</v>
      </c>
      <c r="G3610" s="1" t="s">
        <v>65</v>
      </c>
      <c r="H3610" s="1" t="s">
        <v>20</v>
      </c>
      <c r="I3610" s="2">
        <v>45687.0</v>
      </c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ht="15.75" customHeight="1">
      <c r="A3611" s="1" t="s">
        <v>7175</v>
      </c>
      <c r="B3611" s="1" t="s">
        <v>7176</v>
      </c>
      <c r="C3611" s="1">
        <v>5.59989191E9</v>
      </c>
      <c r="D3611" s="1" t="s">
        <v>12</v>
      </c>
      <c r="E3611" s="1" t="s">
        <v>13</v>
      </c>
      <c r="F3611" s="1" t="s">
        <v>14</v>
      </c>
      <c r="G3611" s="1" t="s">
        <v>65</v>
      </c>
      <c r="H3611" s="1" t="s">
        <v>59</v>
      </c>
      <c r="I3611" s="2">
        <v>45687.0</v>
      </c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ht="15.75" customHeight="1">
      <c r="A3612" s="1" t="s">
        <v>1214</v>
      </c>
      <c r="B3612" s="1" t="s">
        <v>7177</v>
      </c>
      <c r="C3612" s="1" t="s">
        <v>7178</v>
      </c>
      <c r="D3612" s="1" t="s">
        <v>12</v>
      </c>
      <c r="E3612" s="1" t="s">
        <v>32</v>
      </c>
      <c r="F3612" s="1" t="s">
        <v>14</v>
      </c>
      <c r="G3612" s="1" t="s">
        <v>15</v>
      </c>
      <c r="H3612" s="1" t="s">
        <v>20</v>
      </c>
      <c r="I3612" s="2">
        <v>45687.0</v>
      </c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ht="15.75" customHeight="1">
      <c r="A3613" s="1" t="s">
        <v>7179</v>
      </c>
      <c r="B3613" s="1" t="s">
        <v>7180</v>
      </c>
      <c r="C3613" s="1">
        <v>5.516997000204E12</v>
      </c>
      <c r="D3613" s="1" t="s">
        <v>12</v>
      </c>
      <c r="E3613" s="1" t="s">
        <v>32</v>
      </c>
      <c r="F3613" s="1" t="s">
        <v>14</v>
      </c>
      <c r="G3613" s="1" t="s">
        <v>65</v>
      </c>
      <c r="H3613" s="1" t="s">
        <v>20</v>
      </c>
      <c r="I3613" s="2">
        <v>45687.0</v>
      </c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ht="15.75" customHeight="1">
      <c r="A3614" s="1" t="s">
        <v>7181</v>
      </c>
      <c r="B3614" s="1" t="s">
        <v>7182</v>
      </c>
      <c r="C3614" s="1">
        <v>3.7991121885E10</v>
      </c>
      <c r="D3614" s="1" t="s">
        <v>12</v>
      </c>
      <c r="E3614" s="1" t="s">
        <v>39</v>
      </c>
      <c r="F3614" s="1" t="s">
        <v>14</v>
      </c>
      <c r="G3614" s="1" t="s">
        <v>15</v>
      </c>
      <c r="H3614" s="1" t="s">
        <v>20</v>
      </c>
      <c r="I3614" s="2">
        <v>45687.0</v>
      </c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ht="15.75" customHeight="1">
      <c r="A3615" s="1" t="s">
        <v>7183</v>
      </c>
      <c r="B3615" s="1" t="s">
        <v>7184</v>
      </c>
      <c r="C3615" s="1">
        <v>3.5999047986E10</v>
      </c>
      <c r="D3615" s="1" t="s">
        <v>12</v>
      </c>
      <c r="E3615" s="1" t="s">
        <v>68</v>
      </c>
      <c r="F3615" s="1" t="s">
        <v>14</v>
      </c>
      <c r="G3615" s="1" t="s">
        <v>65</v>
      </c>
      <c r="H3615" s="1" t="s">
        <v>20</v>
      </c>
      <c r="I3615" s="2">
        <v>45687.0</v>
      </c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ht="15.75" customHeight="1">
      <c r="A3616" s="1" t="s">
        <v>1539</v>
      </c>
      <c r="B3616" s="1" t="s">
        <v>7185</v>
      </c>
      <c r="C3616" s="1">
        <v>1.5996436344E10</v>
      </c>
      <c r="D3616" s="1" t="s">
        <v>65</v>
      </c>
      <c r="E3616" s="1" t="s">
        <v>295</v>
      </c>
      <c r="F3616" s="1" t="s">
        <v>791</v>
      </c>
      <c r="G3616" s="1" t="s">
        <v>7186</v>
      </c>
      <c r="H3616" s="1" t="s">
        <v>7187</v>
      </c>
      <c r="I3616" s="2">
        <v>45687.0</v>
      </c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ht="15.75" customHeight="1">
      <c r="A3617" s="1" t="s">
        <v>72</v>
      </c>
      <c r="B3617" s="1" t="s">
        <v>7188</v>
      </c>
      <c r="C3617" s="1">
        <v>6.5993310284E10</v>
      </c>
      <c r="D3617" s="1" t="s">
        <v>12</v>
      </c>
      <c r="E3617" s="1" t="s">
        <v>32</v>
      </c>
      <c r="F3617" s="1" t="s">
        <v>14</v>
      </c>
      <c r="G3617" s="1" t="s">
        <v>15</v>
      </c>
      <c r="H3617" s="1" t="s">
        <v>20</v>
      </c>
      <c r="I3617" s="2">
        <v>45687.0</v>
      </c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ht="15.75" customHeight="1">
      <c r="A3618" s="1" t="s">
        <v>7189</v>
      </c>
      <c r="B3618" s="1" t="s">
        <v>7190</v>
      </c>
      <c r="C3618" s="1">
        <v>3.4999507332E10</v>
      </c>
      <c r="D3618" s="1" t="s">
        <v>12</v>
      </c>
      <c r="E3618" s="1" t="s">
        <v>32</v>
      </c>
      <c r="F3618" s="1" t="s">
        <v>14</v>
      </c>
      <c r="G3618" s="1" t="s">
        <v>15</v>
      </c>
      <c r="H3618" s="1" t="s">
        <v>20</v>
      </c>
      <c r="I3618" s="2">
        <v>45687.0</v>
      </c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ht="15.75" customHeight="1">
      <c r="A3619" s="1" t="s">
        <v>7191</v>
      </c>
      <c r="B3619" s="1" t="s">
        <v>7192</v>
      </c>
      <c r="C3619" s="1">
        <v>6.7999751797E10</v>
      </c>
      <c r="D3619" s="1" t="s">
        <v>12</v>
      </c>
      <c r="E3619" s="1" t="s">
        <v>93</v>
      </c>
      <c r="F3619" s="1" t="s">
        <v>14</v>
      </c>
      <c r="G3619" s="1" t="s">
        <v>65</v>
      </c>
      <c r="H3619" s="1" t="s">
        <v>33</v>
      </c>
      <c r="I3619" s="2">
        <v>45687.0</v>
      </c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ht="15.75" customHeight="1">
      <c r="A3620" s="1" t="s">
        <v>7193</v>
      </c>
      <c r="B3620" s="1" t="s">
        <v>7194</v>
      </c>
      <c r="C3620" s="1" t="s">
        <v>7195</v>
      </c>
      <c r="D3620" s="1" t="s">
        <v>12</v>
      </c>
      <c r="E3620" s="1" t="s">
        <v>13</v>
      </c>
      <c r="F3620" s="1" t="s">
        <v>14</v>
      </c>
      <c r="G3620" s="1" t="s">
        <v>65</v>
      </c>
      <c r="H3620" s="1" t="s">
        <v>59</v>
      </c>
      <c r="I3620" s="2">
        <v>45687.0</v>
      </c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ht="15.75" customHeight="1">
      <c r="A3621" s="1" t="s">
        <v>7196</v>
      </c>
      <c r="B3621" s="1" t="s">
        <v>7197</v>
      </c>
      <c r="C3621" s="1">
        <v>7.999332106E9</v>
      </c>
      <c r="D3621" s="1" t="s">
        <v>12</v>
      </c>
      <c r="E3621" s="1" t="s">
        <v>32</v>
      </c>
      <c r="F3621" s="1" t="s">
        <v>14</v>
      </c>
      <c r="G3621" s="1" t="s">
        <v>15</v>
      </c>
      <c r="H3621" s="1" t="s">
        <v>20</v>
      </c>
      <c r="I3621" s="2">
        <v>45687.0</v>
      </c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ht="15.75" customHeight="1">
      <c r="A3622" s="1" t="s">
        <v>377</v>
      </c>
      <c r="B3622" s="1" t="s">
        <v>7198</v>
      </c>
      <c r="C3622" s="1">
        <v>9.81545106E8</v>
      </c>
      <c r="D3622" s="1"/>
      <c r="E3622" s="1"/>
      <c r="F3622" s="1"/>
      <c r="G3622" s="1"/>
      <c r="H3622" s="1"/>
      <c r="I3622" s="2">
        <v>45687.0</v>
      </c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ht="15.75" customHeight="1">
      <c r="A3623" s="1" t="s">
        <v>7199</v>
      </c>
      <c r="B3623" s="1" t="s">
        <v>7200</v>
      </c>
      <c r="C3623" s="1">
        <v>1.999348736E10</v>
      </c>
      <c r="D3623" s="1" t="s">
        <v>12</v>
      </c>
      <c r="E3623" s="1" t="s">
        <v>27</v>
      </c>
      <c r="F3623" s="1" t="s">
        <v>14</v>
      </c>
      <c r="G3623" s="1" t="s">
        <v>65</v>
      </c>
      <c r="H3623" s="1" t="s">
        <v>59</v>
      </c>
      <c r="I3623" s="2">
        <v>45687.0</v>
      </c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ht="15.75" customHeight="1">
      <c r="A3624" s="1" t="s">
        <v>7201</v>
      </c>
      <c r="B3624" s="1" t="s">
        <v>7202</v>
      </c>
      <c r="C3624" s="1">
        <v>6.9984887623E10</v>
      </c>
      <c r="D3624" s="1"/>
      <c r="E3624" s="1"/>
      <c r="F3624" s="1"/>
      <c r="G3624" s="1"/>
      <c r="H3624" s="1"/>
      <c r="I3624" s="2">
        <v>45687.0</v>
      </c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ht="15.75" customHeight="1">
      <c r="A3625" s="1" t="s">
        <v>7203</v>
      </c>
      <c r="B3625" s="1" t="s">
        <v>7204</v>
      </c>
      <c r="C3625" s="1">
        <v>6.1991813055E10</v>
      </c>
      <c r="D3625" s="1" t="s">
        <v>12</v>
      </c>
      <c r="E3625" s="1" t="s">
        <v>333</v>
      </c>
      <c r="F3625" s="1" t="s">
        <v>14</v>
      </c>
      <c r="G3625" s="1" t="s">
        <v>65</v>
      </c>
      <c r="H3625" s="1" t="s">
        <v>20</v>
      </c>
      <c r="I3625" s="2">
        <v>45687.0</v>
      </c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ht="15.75" customHeight="1">
      <c r="A3626" s="1" t="s">
        <v>7205</v>
      </c>
      <c r="B3626" s="1" t="s">
        <v>7206</v>
      </c>
      <c r="C3626" s="1">
        <v>2.7988241328E10</v>
      </c>
      <c r="D3626" s="1" t="s">
        <v>12</v>
      </c>
      <c r="E3626" s="1" t="s">
        <v>32</v>
      </c>
      <c r="F3626" s="1" t="s">
        <v>14</v>
      </c>
      <c r="G3626" s="1" t="s">
        <v>65</v>
      </c>
      <c r="H3626" s="1" t="s">
        <v>586</v>
      </c>
      <c r="I3626" s="2">
        <v>45687.0</v>
      </c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ht="15.75" customHeight="1">
      <c r="A3627" s="1" t="s">
        <v>7207</v>
      </c>
      <c r="B3627" s="1" t="s">
        <v>7208</v>
      </c>
      <c r="C3627" s="1">
        <v>6.6992314668E10</v>
      </c>
      <c r="D3627" s="1" t="s">
        <v>12</v>
      </c>
      <c r="E3627" s="1" t="s">
        <v>32</v>
      </c>
      <c r="F3627" s="1" t="s">
        <v>14</v>
      </c>
      <c r="G3627" s="1" t="s">
        <v>15</v>
      </c>
      <c r="H3627" s="1" t="s">
        <v>77</v>
      </c>
      <c r="I3627" s="2">
        <v>45687.0</v>
      </c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ht="15.75" customHeight="1">
      <c r="A3628" s="1" t="s">
        <v>7209</v>
      </c>
      <c r="B3628" s="1" t="s">
        <v>7210</v>
      </c>
      <c r="C3628" s="1">
        <v>5.511952702726E12</v>
      </c>
      <c r="D3628" s="1" t="s">
        <v>12</v>
      </c>
      <c r="E3628" s="1" t="s">
        <v>13</v>
      </c>
      <c r="F3628" s="1" t="s">
        <v>14</v>
      </c>
      <c r="G3628" s="1" t="s">
        <v>15</v>
      </c>
      <c r="H3628" s="1" t="s">
        <v>33</v>
      </c>
      <c r="I3628" s="2">
        <v>45687.0</v>
      </c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ht="15.75" customHeight="1">
      <c r="A3629" s="1" t="s">
        <v>6492</v>
      </c>
      <c r="B3629" s="1" t="s">
        <v>7211</v>
      </c>
      <c r="C3629" s="1" t="s">
        <v>7212</v>
      </c>
      <c r="D3629" s="1" t="s">
        <v>12</v>
      </c>
      <c r="E3629" s="1" t="s">
        <v>32</v>
      </c>
      <c r="F3629" s="1" t="s">
        <v>14</v>
      </c>
      <c r="G3629" s="1" t="s">
        <v>15</v>
      </c>
      <c r="H3629" s="1" t="s">
        <v>20</v>
      </c>
      <c r="I3629" s="2">
        <v>45687.0</v>
      </c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ht="15.75" customHeight="1">
      <c r="A3630" s="1" t="s">
        <v>848</v>
      </c>
      <c r="B3630" s="1" t="s">
        <v>7213</v>
      </c>
      <c r="C3630" s="1">
        <v>1.9991548338E10</v>
      </c>
      <c r="D3630" s="1" t="s">
        <v>12</v>
      </c>
      <c r="E3630" s="1" t="s">
        <v>32</v>
      </c>
      <c r="F3630" s="1" t="s">
        <v>14</v>
      </c>
      <c r="G3630" s="1" t="s">
        <v>15</v>
      </c>
      <c r="H3630" s="1" t="s">
        <v>77</v>
      </c>
      <c r="I3630" s="2">
        <v>45687.0</v>
      </c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ht="15.75" customHeight="1">
      <c r="A3631" s="1" t="s">
        <v>1453</v>
      </c>
      <c r="B3631" s="1" t="s">
        <v>7214</v>
      </c>
      <c r="C3631" s="1" t="s">
        <v>7215</v>
      </c>
      <c r="D3631" s="1" t="s">
        <v>12</v>
      </c>
      <c r="E3631" s="1" t="s">
        <v>13</v>
      </c>
      <c r="F3631" s="1" t="s">
        <v>14</v>
      </c>
      <c r="G3631" s="1" t="s">
        <v>15</v>
      </c>
      <c r="H3631" s="1" t="s">
        <v>20</v>
      </c>
      <c r="I3631" s="2">
        <v>45687.0</v>
      </c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ht="15.75" customHeight="1">
      <c r="A3632" s="1" t="s">
        <v>305</v>
      </c>
      <c r="B3632" s="1" t="s">
        <v>7216</v>
      </c>
      <c r="C3632" s="1">
        <v>6.5996492134E10</v>
      </c>
      <c r="D3632" s="1" t="s">
        <v>12</v>
      </c>
      <c r="E3632" s="1" t="s">
        <v>32</v>
      </c>
      <c r="F3632" s="1" t="s">
        <v>14</v>
      </c>
      <c r="G3632" s="1" t="s">
        <v>15</v>
      </c>
      <c r="H3632" s="1" t="s">
        <v>33</v>
      </c>
      <c r="I3632" s="2">
        <v>45687.0</v>
      </c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ht="15.75" customHeight="1">
      <c r="A3633" s="1" t="s">
        <v>7217</v>
      </c>
      <c r="B3633" s="1" t="s">
        <v>7218</v>
      </c>
      <c r="C3633" s="1">
        <v>2.198504561E10</v>
      </c>
      <c r="D3633" s="1" t="s">
        <v>12</v>
      </c>
      <c r="E3633" s="1" t="s">
        <v>19</v>
      </c>
      <c r="F3633" s="1" t="s">
        <v>14</v>
      </c>
      <c r="G3633" s="1" t="s">
        <v>15</v>
      </c>
      <c r="H3633" s="1" t="s">
        <v>20</v>
      </c>
      <c r="I3633" s="2">
        <v>45687.0</v>
      </c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ht="15.75" customHeight="1">
      <c r="A3634" s="1" t="s">
        <v>7219</v>
      </c>
      <c r="B3634" s="1" t="s">
        <v>7220</v>
      </c>
      <c r="C3634" s="1">
        <v>5.511960714708E12</v>
      </c>
      <c r="D3634" s="1" t="s">
        <v>12</v>
      </c>
      <c r="E3634" s="1" t="s">
        <v>13</v>
      </c>
      <c r="F3634" s="1" t="s">
        <v>14</v>
      </c>
      <c r="G3634" s="1" t="s">
        <v>15</v>
      </c>
      <c r="H3634" s="1" t="s">
        <v>869</v>
      </c>
      <c r="I3634" s="2">
        <v>45687.0</v>
      </c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ht="15.75" customHeight="1">
      <c r="A3635" s="1" t="s">
        <v>112</v>
      </c>
      <c r="B3635" s="1" t="s">
        <v>7221</v>
      </c>
      <c r="C3635" s="1">
        <v>5.4984465749E10</v>
      </c>
      <c r="D3635" s="1" t="s">
        <v>12</v>
      </c>
      <c r="E3635" s="1" t="s">
        <v>111</v>
      </c>
      <c r="F3635" s="1" t="s">
        <v>14</v>
      </c>
      <c r="G3635" s="1" t="s">
        <v>65</v>
      </c>
      <c r="H3635" s="1" t="s">
        <v>59</v>
      </c>
      <c r="I3635" s="2">
        <v>45687.0</v>
      </c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ht="15.75" customHeight="1">
      <c r="A3636" s="1" t="s">
        <v>1992</v>
      </c>
      <c r="B3636" s="1" t="s">
        <v>7222</v>
      </c>
      <c r="C3636" s="1">
        <v>8.1981594186E10</v>
      </c>
      <c r="D3636" s="1" t="s">
        <v>12</v>
      </c>
      <c r="E3636" s="1" t="s">
        <v>13</v>
      </c>
      <c r="F3636" s="1" t="s">
        <v>14</v>
      </c>
      <c r="G3636" s="1" t="s">
        <v>65</v>
      </c>
      <c r="H3636" s="1" t="s">
        <v>7223</v>
      </c>
      <c r="I3636" s="2">
        <v>45687.0</v>
      </c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ht="15.75" customHeight="1">
      <c r="A3637" s="1" t="s">
        <v>7224</v>
      </c>
      <c r="B3637" s="1" t="s">
        <v>7225</v>
      </c>
      <c r="C3637" s="1">
        <v>6.1999734859E10</v>
      </c>
      <c r="D3637" s="1" t="s">
        <v>12</v>
      </c>
      <c r="E3637" s="1" t="s">
        <v>19</v>
      </c>
      <c r="F3637" s="1" t="s">
        <v>14</v>
      </c>
      <c r="G3637" s="1" t="s">
        <v>15</v>
      </c>
      <c r="H3637" s="1" t="s">
        <v>77</v>
      </c>
      <c r="I3637" s="2">
        <v>45687.0</v>
      </c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ht="15.75" customHeight="1">
      <c r="A3638" s="1" t="s">
        <v>7226</v>
      </c>
      <c r="B3638" s="1" t="s">
        <v>7227</v>
      </c>
      <c r="C3638" s="1">
        <v>2.7998383808E10</v>
      </c>
      <c r="D3638" s="1" t="s">
        <v>12</v>
      </c>
      <c r="E3638" s="1" t="s">
        <v>333</v>
      </c>
      <c r="F3638" s="1" t="s">
        <v>14</v>
      </c>
      <c r="G3638" s="1" t="s">
        <v>15</v>
      </c>
      <c r="H3638" s="1" t="s">
        <v>20</v>
      </c>
      <c r="I3638" s="2">
        <v>45687.0</v>
      </c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ht="15.75" customHeight="1">
      <c r="A3639" s="1" t="s">
        <v>7228</v>
      </c>
      <c r="B3639" s="1" t="s">
        <v>7229</v>
      </c>
      <c r="C3639" s="1">
        <v>5.585992873811E12</v>
      </c>
      <c r="D3639" s="1" t="s">
        <v>12</v>
      </c>
      <c r="E3639" s="1" t="s">
        <v>13</v>
      </c>
      <c r="F3639" s="1" t="s">
        <v>14</v>
      </c>
      <c r="G3639" s="1" t="s">
        <v>15</v>
      </c>
      <c r="H3639" s="1" t="s">
        <v>20</v>
      </c>
      <c r="I3639" s="2">
        <v>45687.0</v>
      </c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ht="15.75" customHeight="1">
      <c r="A3640" s="1" t="s">
        <v>7230</v>
      </c>
      <c r="B3640" s="1" t="s">
        <v>7231</v>
      </c>
      <c r="C3640" s="1">
        <v>3.1991293286E10</v>
      </c>
      <c r="D3640" s="1" t="s">
        <v>12</v>
      </c>
      <c r="E3640" s="1" t="s">
        <v>13</v>
      </c>
      <c r="F3640" s="1" t="s">
        <v>14</v>
      </c>
      <c r="G3640" s="1" t="s">
        <v>15</v>
      </c>
      <c r="H3640" s="1" t="s">
        <v>20</v>
      </c>
      <c r="I3640" s="2">
        <v>45687.0</v>
      </c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ht="15.75" customHeight="1">
      <c r="A3641" s="1" t="s">
        <v>7232</v>
      </c>
      <c r="B3641" s="1" t="s">
        <v>7233</v>
      </c>
      <c r="C3641" s="1">
        <v>5.1991840566E10</v>
      </c>
      <c r="D3641" s="1" t="s">
        <v>12</v>
      </c>
      <c r="E3641" s="1" t="s">
        <v>13</v>
      </c>
      <c r="F3641" s="1" t="s">
        <v>14</v>
      </c>
      <c r="G3641" s="1" t="s">
        <v>15</v>
      </c>
      <c r="H3641" s="1" t="s">
        <v>20</v>
      </c>
      <c r="I3641" s="2">
        <v>45687.0</v>
      </c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ht="15.75" customHeight="1">
      <c r="A3642" s="1" t="s">
        <v>7234</v>
      </c>
      <c r="B3642" s="1" t="s">
        <v>7235</v>
      </c>
      <c r="C3642" s="1" t="s">
        <v>7236</v>
      </c>
      <c r="D3642" s="1" t="s">
        <v>12</v>
      </c>
      <c r="E3642" s="1" t="s">
        <v>32</v>
      </c>
      <c r="F3642" s="1" t="s">
        <v>14</v>
      </c>
      <c r="G3642" s="1" t="s">
        <v>15</v>
      </c>
      <c r="H3642" s="1" t="s">
        <v>77</v>
      </c>
      <c r="I3642" s="2">
        <v>45687.0</v>
      </c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ht="15.75" customHeight="1">
      <c r="A3643" s="1" t="s">
        <v>7237</v>
      </c>
      <c r="B3643" s="1" t="s">
        <v>7238</v>
      </c>
      <c r="C3643" s="1">
        <v>1.7996313591E10</v>
      </c>
      <c r="D3643" s="1" t="s">
        <v>12</v>
      </c>
      <c r="E3643" s="1" t="s">
        <v>32</v>
      </c>
      <c r="F3643" s="1" t="s">
        <v>14</v>
      </c>
      <c r="G3643" s="1" t="s">
        <v>15</v>
      </c>
      <c r="H3643" s="1" t="s">
        <v>33</v>
      </c>
      <c r="I3643" s="2">
        <v>45687.0</v>
      </c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ht="15.75" customHeight="1">
      <c r="A3644" s="1" t="s">
        <v>7239</v>
      </c>
      <c r="B3644" s="1" t="s">
        <v>7240</v>
      </c>
      <c r="C3644" s="1">
        <v>2.2999996966E10</v>
      </c>
      <c r="D3644" s="1" t="s">
        <v>12</v>
      </c>
      <c r="E3644" s="1" t="s">
        <v>27</v>
      </c>
      <c r="F3644" s="1" t="s">
        <v>14</v>
      </c>
      <c r="G3644" s="1" t="s">
        <v>15</v>
      </c>
      <c r="H3644" s="1" t="s">
        <v>20</v>
      </c>
      <c r="I3644" s="2">
        <v>45687.0</v>
      </c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ht="15.75" customHeight="1">
      <c r="A3645" s="1" t="s">
        <v>7241</v>
      </c>
      <c r="B3645" s="1" t="s">
        <v>7242</v>
      </c>
      <c r="C3645" s="1">
        <v>7.198806806E10</v>
      </c>
      <c r="D3645" s="1" t="s">
        <v>12</v>
      </c>
      <c r="E3645" s="1" t="s">
        <v>19</v>
      </c>
      <c r="F3645" s="1" t="s">
        <v>14</v>
      </c>
      <c r="G3645" s="1" t="s">
        <v>15</v>
      </c>
      <c r="H3645" s="1" t="s">
        <v>20</v>
      </c>
      <c r="I3645" s="2">
        <v>45687.0</v>
      </c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ht="15.75" customHeight="1">
      <c r="A3646" s="1" t="s">
        <v>7243</v>
      </c>
      <c r="B3646" s="1" t="s">
        <v>7244</v>
      </c>
      <c r="C3646" s="1">
        <v>3.1998497235E10</v>
      </c>
      <c r="D3646" s="1" t="s">
        <v>12</v>
      </c>
      <c r="E3646" s="1" t="s">
        <v>13</v>
      </c>
      <c r="F3646" s="1" t="s">
        <v>14</v>
      </c>
      <c r="G3646" s="1" t="s">
        <v>65</v>
      </c>
      <c r="H3646" s="1" t="s">
        <v>59</v>
      </c>
      <c r="I3646" s="2">
        <v>45687.0</v>
      </c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ht="15.75" customHeight="1">
      <c r="A3647" s="1" t="s">
        <v>7245</v>
      </c>
      <c r="B3647" s="1" t="s">
        <v>7246</v>
      </c>
      <c r="C3647" s="1" t="s">
        <v>7247</v>
      </c>
      <c r="D3647" s="1" t="s">
        <v>12</v>
      </c>
      <c r="E3647" s="1" t="s">
        <v>32</v>
      </c>
      <c r="F3647" s="1" t="s">
        <v>14</v>
      </c>
      <c r="G3647" s="1" t="s">
        <v>15</v>
      </c>
      <c r="H3647" s="1" t="s">
        <v>77</v>
      </c>
      <c r="I3647" s="2">
        <v>45687.0</v>
      </c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ht="15.75" customHeight="1">
      <c r="A3648" s="1" t="s">
        <v>338</v>
      </c>
      <c r="B3648" s="1" t="s">
        <v>7248</v>
      </c>
      <c r="C3648" s="1" t="s">
        <v>7249</v>
      </c>
      <c r="D3648" s="1" t="s">
        <v>12</v>
      </c>
      <c r="E3648" s="1" t="s">
        <v>32</v>
      </c>
      <c r="F3648" s="1" t="s">
        <v>14</v>
      </c>
      <c r="G3648" s="1" t="s">
        <v>15</v>
      </c>
      <c r="H3648" s="1" t="s">
        <v>59</v>
      </c>
      <c r="I3648" s="2">
        <v>45687.0</v>
      </c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ht="15.75" customHeight="1">
      <c r="A3649" s="1" t="s">
        <v>7250</v>
      </c>
      <c r="B3649" s="1" t="s">
        <v>7251</v>
      </c>
      <c r="C3649" s="1">
        <v>4.646464664E9</v>
      </c>
      <c r="D3649" s="1" t="s">
        <v>12</v>
      </c>
      <c r="E3649" s="1" t="s">
        <v>13</v>
      </c>
      <c r="F3649" s="1" t="s">
        <v>14</v>
      </c>
      <c r="G3649" s="1" t="s">
        <v>15</v>
      </c>
      <c r="H3649" s="1" t="s">
        <v>7252</v>
      </c>
      <c r="I3649" s="2">
        <v>45687.0</v>
      </c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ht="15.75" customHeight="1">
      <c r="A3650" s="1" t="s">
        <v>7253</v>
      </c>
      <c r="B3650" s="1" t="s">
        <v>7254</v>
      </c>
      <c r="C3650" s="1">
        <v>1.9984128588E10</v>
      </c>
      <c r="D3650" s="1" t="s">
        <v>12</v>
      </c>
      <c r="E3650" s="1" t="s">
        <v>32</v>
      </c>
      <c r="F3650" s="1" t="s">
        <v>14</v>
      </c>
      <c r="G3650" s="1" t="s">
        <v>15</v>
      </c>
      <c r="H3650" s="1" t="s">
        <v>33</v>
      </c>
      <c r="I3650" s="2">
        <v>45687.0</v>
      </c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ht="15.75" customHeight="1">
      <c r="A3651" s="1" t="s">
        <v>7255</v>
      </c>
      <c r="B3651" s="1" t="s">
        <v>7256</v>
      </c>
      <c r="C3651" s="1">
        <v>1.2981514117E10</v>
      </c>
      <c r="D3651" s="1" t="s">
        <v>12</v>
      </c>
      <c r="E3651" s="1" t="s">
        <v>13</v>
      </c>
      <c r="F3651" s="1" t="s">
        <v>14</v>
      </c>
      <c r="G3651" s="1" t="s">
        <v>15</v>
      </c>
      <c r="H3651" s="1" t="s">
        <v>20</v>
      </c>
      <c r="I3651" s="2">
        <v>45687.0</v>
      </c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ht="15.75" customHeight="1">
      <c r="A3652" s="1" t="s">
        <v>7257</v>
      </c>
      <c r="B3652" s="1" t="s">
        <v>7258</v>
      </c>
      <c r="C3652" s="1">
        <v>2.7988395683E10</v>
      </c>
      <c r="D3652" s="1" t="s">
        <v>12</v>
      </c>
      <c r="E3652" s="1" t="s">
        <v>32</v>
      </c>
      <c r="F3652" s="1" t="s">
        <v>14</v>
      </c>
      <c r="G3652" s="1" t="s">
        <v>15</v>
      </c>
      <c r="H3652" s="1" t="s">
        <v>33</v>
      </c>
      <c r="I3652" s="2">
        <v>45687.0</v>
      </c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ht="15.75" customHeight="1">
      <c r="A3653" s="1" t="s">
        <v>7259</v>
      </c>
      <c r="B3653" s="1" t="s">
        <v>7260</v>
      </c>
      <c r="C3653" s="1">
        <v>4.4997264509E10</v>
      </c>
      <c r="D3653" s="1" t="s">
        <v>12</v>
      </c>
      <c r="E3653" s="1" t="s">
        <v>111</v>
      </c>
      <c r="F3653" s="1" t="s">
        <v>14</v>
      </c>
      <c r="G3653" s="1" t="s">
        <v>15</v>
      </c>
      <c r="H3653" s="1" t="s">
        <v>59</v>
      </c>
      <c r="I3653" s="2">
        <v>45687.0</v>
      </c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ht="15.75" customHeight="1">
      <c r="A3654" s="1" t="s">
        <v>7261</v>
      </c>
      <c r="B3654" s="1" t="s">
        <v>7262</v>
      </c>
      <c r="C3654" s="1">
        <v>1.5997956166E10</v>
      </c>
      <c r="D3654" s="1" t="s">
        <v>12</v>
      </c>
      <c r="E3654" s="1" t="s">
        <v>13</v>
      </c>
      <c r="F3654" s="1" t="s">
        <v>14</v>
      </c>
      <c r="G3654" s="1" t="s">
        <v>65</v>
      </c>
      <c r="H3654" s="1" t="s">
        <v>84</v>
      </c>
      <c r="I3654" s="2">
        <v>45687.0</v>
      </c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ht="15.75" customHeight="1">
      <c r="A3655" s="1" t="s">
        <v>7263</v>
      </c>
      <c r="B3655" s="1" t="s">
        <v>7264</v>
      </c>
      <c r="C3655" s="1">
        <v>9.2993048351E10</v>
      </c>
      <c r="D3655" s="1" t="s">
        <v>12</v>
      </c>
      <c r="E3655" s="1" t="s">
        <v>32</v>
      </c>
      <c r="F3655" s="1" t="s">
        <v>14</v>
      </c>
      <c r="G3655" s="1" t="s">
        <v>15</v>
      </c>
      <c r="H3655" s="1" t="s">
        <v>20</v>
      </c>
      <c r="I3655" s="2">
        <v>45687.0</v>
      </c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ht="15.75" customHeight="1">
      <c r="A3656" s="1" t="s">
        <v>7265</v>
      </c>
      <c r="B3656" s="1" t="s">
        <v>7266</v>
      </c>
      <c r="C3656" s="1">
        <v>5.588988441553E12</v>
      </c>
      <c r="D3656" s="1" t="s">
        <v>12</v>
      </c>
      <c r="E3656" s="1" t="s">
        <v>13</v>
      </c>
      <c r="F3656" s="1" t="s">
        <v>14</v>
      </c>
      <c r="G3656" s="1" t="s">
        <v>15</v>
      </c>
      <c r="H3656" s="1" t="s">
        <v>84</v>
      </c>
      <c r="I3656" s="2">
        <v>45687.0</v>
      </c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ht="15.75" customHeight="1">
      <c r="A3657" s="1" t="s">
        <v>7267</v>
      </c>
      <c r="B3657" s="1" t="s">
        <v>7268</v>
      </c>
      <c r="C3657" s="1">
        <v>6.5999910936E10</v>
      </c>
      <c r="D3657" s="1" t="s">
        <v>12</v>
      </c>
      <c r="E3657" s="1" t="s">
        <v>19</v>
      </c>
      <c r="F3657" s="1" t="s">
        <v>14</v>
      </c>
      <c r="G3657" s="1" t="s">
        <v>15</v>
      </c>
      <c r="H3657" s="1" t="s">
        <v>20</v>
      </c>
      <c r="I3657" s="2">
        <v>45687.0</v>
      </c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ht="15.75" customHeight="1">
      <c r="A3658" s="1" t="s">
        <v>7269</v>
      </c>
      <c r="B3658" s="1" t="s">
        <v>7270</v>
      </c>
      <c r="C3658" s="1">
        <v>2.1966091521E10</v>
      </c>
      <c r="D3658" s="1" t="s">
        <v>12</v>
      </c>
      <c r="E3658" s="1" t="s">
        <v>47</v>
      </c>
      <c r="F3658" s="1" t="s">
        <v>14</v>
      </c>
      <c r="G3658" s="1" t="s">
        <v>65</v>
      </c>
      <c r="H3658" s="1" t="s">
        <v>20</v>
      </c>
      <c r="I3658" s="2">
        <v>45687.0</v>
      </c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ht="15.75" customHeight="1">
      <c r="A3659" s="1" t="s">
        <v>7271</v>
      </c>
      <c r="B3659" s="1" t="s">
        <v>7272</v>
      </c>
      <c r="C3659" s="1">
        <v>6.3984228511E10</v>
      </c>
      <c r="D3659" s="1" t="s">
        <v>12</v>
      </c>
      <c r="E3659" s="1" t="s">
        <v>13</v>
      </c>
      <c r="F3659" s="1" t="s">
        <v>14</v>
      </c>
      <c r="G3659" s="1" t="s">
        <v>15</v>
      </c>
      <c r="H3659" s="1" t="s">
        <v>20</v>
      </c>
      <c r="I3659" s="2">
        <v>45687.0</v>
      </c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ht="15.75" customHeight="1">
      <c r="A3660" s="1" t="s">
        <v>7273</v>
      </c>
      <c r="B3660" s="1" t="s">
        <v>7274</v>
      </c>
      <c r="C3660" s="1">
        <v>9.9985463459E10</v>
      </c>
      <c r="D3660" s="1" t="s">
        <v>12</v>
      </c>
      <c r="E3660" s="1" t="s">
        <v>47</v>
      </c>
      <c r="F3660" s="1" t="s">
        <v>14</v>
      </c>
      <c r="G3660" s="1" t="s">
        <v>15</v>
      </c>
      <c r="H3660" s="1" t="s">
        <v>20</v>
      </c>
      <c r="I3660" s="2">
        <v>45687.0</v>
      </c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ht="15.75" customHeight="1">
      <c r="A3661" s="1" t="s">
        <v>7275</v>
      </c>
      <c r="B3661" s="1" t="s">
        <v>7276</v>
      </c>
      <c r="C3661" s="1">
        <v>1.197710115E10</v>
      </c>
      <c r="D3661" s="1"/>
      <c r="E3661" s="1"/>
      <c r="F3661" s="1"/>
      <c r="G3661" s="1"/>
      <c r="H3661" s="1"/>
      <c r="I3661" s="2">
        <v>45687.0</v>
      </c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ht="15.75" customHeight="1">
      <c r="A3662" s="1" t="s">
        <v>7277</v>
      </c>
      <c r="B3662" s="1" t="s">
        <v>7278</v>
      </c>
      <c r="C3662" s="1">
        <v>6.5993380708E10</v>
      </c>
      <c r="D3662" s="1" t="s">
        <v>12</v>
      </c>
      <c r="E3662" s="1" t="s">
        <v>19</v>
      </c>
      <c r="F3662" s="1" t="s">
        <v>14</v>
      </c>
      <c r="G3662" s="1" t="s">
        <v>15</v>
      </c>
      <c r="H3662" s="1" t="s">
        <v>20</v>
      </c>
      <c r="I3662" s="2">
        <v>45687.0</v>
      </c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ht="15.75" customHeight="1">
      <c r="A3663" s="1" t="s">
        <v>1565</v>
      </c>
      <c r="B3663" s="1" t="s">
        <v>7279</v>
      </c>
      <c r="C3663" s="1">
        <v>4.4998509293E10</v>
      </c>
      <c r="D3663" s="1" t="s">
        <v>12</v>
      </c>
      <c r="E3663" s="1" t="s">
        <v>68</v>
      </c>
      <c r="F3663" s="1" t="s">
        <v>14</v>
      </c>
      <c r="G3663" s="1" t="s">
        <v>15</v>
      </c>
      <c r="H3663" s="1" t="s">
        <v>20</v>
      </c>
      <c r="I3663" s="2">
        <v>45687.0</v>
      </c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ht="15.75" customHeight="1">
      <c r="A3664" s="1" t="s">
        <v>7280</v>
      </c>
      <c r="B3664" s="1" t="s">
        <v>7281</v>
      </c>
      <c r="C3664" s="1">
        <v>2.4992810807E10</v>
      </c>
      <c r="D3664" s="1" t="s">
        <v>12</v>
      </c>
      <c r="E3664" s="1" t="s">
        <v>68</v>
      </c>
      <c r="F3664" s="1" t="s">
        <v>14</v>
      </c>
      <c r="G3664" s="1" t="s">
        <v>15</v>
      </c>
      <c r="H3664" s="1" t="s">
        <v>62</v>
      </c>
      <c r="I3664" s="2">
        <v>45687.0</v>
      </c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ht="15.75" customHeight="1">
      <c r="A3665" s="1" t="s">
        <v>7282</v>
      </c>
      <c r="B3665" s="1" t="s">
        <v>7283</v>
      </c>
      <c r="C3665" s="1">
        <v>6.2994490347E10</v>
      </c>
      <c r="D3665" s="1" t="s">
        <v>12</v>
      </c>
      <c r="E3665" s="1" t="s">
        <v>13</v>
      </c>
      <c r="F3665" s="1" t="s">
        <v>14</v>
      </c>
      <c r="G3665" s="1" t="s">
        <v>65</v>
      </c>
      <c r="H3665" s="1" t="s">
        <v>59</v>
      </c>
      <c r="I3665" s="2">
        <v>45687.0</v>
      </c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ht="15.75" customHeight="1">
      <c r="A3666" s="1" t="s">
        <v>7284</v>
      </c>
      <c r="B3666" s="1" t="s">
        <v>7285</v>
      </c>
      <c r="C3666" s="1">
        <v>1.1914991108E10</v>
      </c>
      <c r="D3666" s="1" t="s">
        <v>12</v>
      </c>
      <c r="E3666" s="1" t="s">
        <v>13</v>
      </c>
      <c r="F3666" s="1" t="s">
        <v>14</v>
      </c>
      <c r="G3666" s="1" t="s">
        <v>65</v>
      </c>
      <c r="H3666" s="1" t="s">
        <v>59</v>
      </c>
      <c r="I3666" s="2">
        <v>45687.0</v>
      </c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ht="15.75" customHeight="1">
      <c r="A3667" s="1" t="s">
        <v>2067</v>
      </c>
      <c r="B3667" s="1" t="s">
        <v>7286</v>
      </c>
      <c r="C3667" s="1">
        <v>8.8994454577E10</v>
      </c>
      <c r="D3667" s="1" t="s">
        <v>12</v>
      </c>
      <c r="E3667" s="1" t="s">
        <v>32</v>
      </c>
      <c r="F3667" s="1" t="s">
        <v>14</v>
      </c>
      <c r="G3667" s="1" t="s">
        <v>65</v>
      </c>
      <c r="H3667" s="1" t="s">
        <v>3528</v>
      </c>
      <c r="I3667" s="2">
        <v>45687.0</v>
      </c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ht="15.75" customHeight="1">
      <c r="A3668" s="1" t="s">
        <v>7287</v>
      </c>
      <c r="B3668" s="1" t="s">
        <v>7288</v>
      </c>
      <c r="C3668" s="1" t="s">
        <v>7289</v>
      </c>
      <c r="D3668" s="1" t="s">
        <v>12</v>
      </c>
      <c r="E3668" s="1" t="s">
        <v>24</v>
      </c>
      <c r="F3668" s="1" t="s">
        <v>14</v>
      </c>
      <c r="G3668" s="1" t="s">
        <v>15</v>
      </c>
      <c r="H3668" s="1" t="s">
        <v>20</v>
      </c>
      <c r="I3668" s="2">
        <v>45687.0</v>
      </c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ht="15.75" customHeight="1">
      <c r="A3669" s="1" t="s">
        <v>7290</v>
      </c>
      <c r="B3669" s="1" t="s">
        <v>7291</v>
      </c>
      <c r="C3669" s="1">
        <v>1.1980630581E10</v>
      </c>
      <c r="D3669" s="1" t="s">
        <v>12</v>
      </c>
      <c r="E3669" s="1" t="s">
        <v>32</v>
      </c>
      <c r="F3669" s="1" t="s">
        <v>14</v>
      </c>
      <c r="G3669" s="1" t="s">
        <v>65</v>
      </c>
      <c r="H3669" s="1" t="s">
        <v>59</v>
      </c>
      <c r="I3669" s="2">
        <v>45687.0</v>
      </c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ht="15.75" customHeight="1">
      <c r="A3670" s="1" t="s">
        <v>7292</v>
      </c>
      <c r="B3670" s="1" t="s">
        <v>7293</v>
      </c>
      <c r="C3670" s="1" t="s">
        <v>6962</v>
      </c>
      <c r="D3670" s="1" t="s">
        <v>12</v>
      </c>
      <c r="E3670" s="1" t="s">
        <v>13</v>
      </c>
      <c r="F3670" s="1" t="s">
        <v>14</v>
      </c>
      <c r="G3670" s="1" t="s">
        <v>15</v>
      </c>
      <c r="H3670" s="1" t="s">
        <v>48</v>
      </c>
      <c r="I3670" s="2">
        <v>45687.0</v>
      </c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ht="15.75" customHeight="1">
      <c r="A3671" s="1" t="s">
        <v>7294</v>
      </c>
      <c r="B3671" s="1" t="s">
        <v>7295</v>
      </c>
      <c r="C3671" s="1">
        <v>9.8982316433E10</v>
      </c>
      <c r="D3671" s="1" t="s">
        <v>12</v>
      </c>
      <c r="E3671" s="1" t="s">
        <v>68</v>
      </c>
      <c r="F3671" s="1" t="s">
        <v>14</v>
      </c>
      <c r="G3671" s="1" t="s">
        <v>15</v>
      </c>
      <c r="H3671" s="1" t="s">
        <v>20</v>
      </c>
      <c r="I3671" s="2">
        <v>45687.0</v>
      </c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ht="15.75" customHeight="1">
      <c r="A3672" s="1" t="s">
        <v>7296</v>
      </c>
      <c r="B3672" s="1" t="s">
        <v>7297</v>
      </c>
      <c r="C3672" s="1">
        <v>3.8998778779E10</v>
      </c>
      <c r="D3672" s="1" t="s">
        <v>12</v>
      </c>
      <c r="E3672" s="1" t="s">
        <v>68</v>
      </c>
      <c r="F3672" s="1" t="s">
        <v>14</v>
      </c>
      <c r="G3672" s="1" t="s">
        <v>15</v>
      </c>
      <c r="H3672" s="1" t="s">
        <v>20</v>
      </c>
      <c r="I3672" s="2">
        <v>45687.0</v>
      </c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ht="15.75" customHeight="1">
      <c r="A3673" s="1" t="s">
        <v>7298</v>
      </c>
      <c r="B3673" s="1" t="s">
        <v>7299</v>
      </c>
      <c r="C3673" s="1">
        <v>8.5987180466E10</v>
      </c>
      <c r="D3673" s="1" t="s">
        <v>12</v>
      </c>
      <c r="E3673" s="1" t="s">
        <v>68</v>
      </c>
      <c r="F3673" s="1" t="s">
        <v>14</v>
      </c>
      <c r="G3673" s="1" t="s">
        <v>15</v>
      </c>
      <c r="H3673" s="1" t="s">
        <v>48</v>
      </c>
      <c r="I3673" s="2">
        <v>45687.0</v>
      </c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ht="15.75" customHeight="1">
      <c r="A3674" s="1" t="s">
        <v>7300</v>
      </c>
      <c r="B3674" s="1" t="s">
        <v>7301</v>
      </c>
      <c r="C3674" s="1">
        <v>9.2981868423E10</v>
      </c>
      <c r="D3674" s="1" t="s">
        <v>12</v>
      </c>
      <c r="E3674" s="1" t="s">
        <v>93</v>
      </c>
      <c r="F3674" s="1" t="s">
        <v>14</v>
      </c>
      <c r="G3674" s="1" t="s">
        <v>65</v>
      </c>
      <c r="H3674" s="1" t="s">
        <v>59</v>
      </c>
      <c r="I3674" s="2">
        <v>45687.0</v>
      </c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ht="15.75" customHeight="1">
      <c r="A3675" s="1" t="s">
        <v>7302</v>
      </c>
      <c r="B3675" s="1" t="s">
        <v>7303</v>
      </c>
      <c r="C3675" s="1">
        <v>5.596984016772E12</v>
      </c>
      <c r="D3675" s="1" t="s">
        <v>12</v>
      </c>
      <c r="E3675" s="1" t="s">
        <v>39</v>
      </c>
      <c r="F3675" s="1" t="s">
        <v>14</v>
      </c>
      <c r="G3675" s="1" t="s">
        <v>15</v>
      </c>
      <c r="H3675" s="1" t="s">
        <v>20</v>
      </c>
      <c r="I3675" s="2">
        <v>45687.0</v>
      </c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ht="15.75" customHeight="1">
      <c r="A3676" s="1" t="s">
        <v>7304</v>
      </c>
      <c r="B3676" s="1" t="s">
        <v>7305</v>
      </c>
      <c r="C3676" s="1">
        <v>5.511993228E12</v>
      </c>
      <c r="D3676" s="1" t="s">
        <v>12</v>
      </c>
      <c r="E3676" s="1" t="s">
        <v>19</v>
      </c>
      <c r="F3676" s="1" t="s">
        <v>14</v>
      </c>
      <c r="G3676" s="1" t="s">
        <v>15</v>
      </c>
      <c r="H3676" s="1" t="s">
        <v>20</v>
      </c>
      <c r="I3676" s="2">
        <v>45687.0</v>
      </c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ht="15.75" customHeight="1">
      <c r="A3677" s="1" t="s">
        <v>7306</v>
      </c>
      <c r="B3677" s="1" t="s">
        <v>7307</v>
      </c>
      <c r="C3677" s="1">
        <v>6.1984800844E10</v>
      </c>
      <c r="D3677" s="1" t="s">
        <v>12</v>
      </c>
      <c r="E3677" s="1" t="s">
        <v>13</v>
      </c>
      <c r="F3677" s="1" t="s">
        <v>14</v>
      </c>
      <c r="G3677" s="1" t="s">
        <v>15</v>
      </c>
      <c r="H3677" s="1" t="s">
        <v>20</v>
      </c>
      <c r="I3677" s="2">
        <v>45687.0</v>
      </c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ht="15.75" customHeight="1">
      <c r="A3678" s="1" t="s">
        <v>7308</v>
      </c>
      <c r="B3678" s="1" t="s">
        <v>7309</v>
      </c>
      <c r="C3678" s="1">
        <v>9.199347017E10</v>
      </c>
      <c r="D3678" s="1" t="s">
        <v>12</v>
      </c>
      <c r="E3678" s="1" t="s">
        <v>32</v>
      </c>
      <c r="F3678" s="1" t="s">
        <v>14</v>
      </c>
      <c r="G3678" s="1" t="s">
        <v>65</v>
      </c>
      <c r="H3678" s="1" t="s">
        <v>59</v>
      </c>
      <c r="I3678" s="2">
        <v>45687.0</v>
      </c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ht="15.75" customHeight="1">
      <c r="A3679" s="1" t="s">
        <v>7217</v>
      </c>
      <c r="B3679" s="1" t="s">
        <v>7310</v>
      </c>
      <c r="C3679" s="1">
        <v>9.8987691427E10</v>
      </c>
      <c r="D3679" s="1"/>
      <c r="E3679" s="1"/>
      <c r="F3679" s="1"/>
      <c r="G3679" s="1"/>
      <c r="H3679" s="1"/>
      <c r="I3679" s="2">
        <v>45687.0</v>
      </c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ht="15.75" customHeight="1">
      <c r="A3680" s="1" t="s">
        <v>7311</v>
      </c>
      <c r="B3680" s="1" t="s">
        <v>7312</v>
      </c>
      <c r="C3680" s="1">
        <v>3.8991593223E10</v>
      </c>
      <c r="D3680" s="1" t="s">
        <v>12</v>
      </c>
      <c r="E3680" s="1" t="s">
        <v>32</v>
      </c>
      <c r="F3680" s="1" t="s">
        <v>14</v>
      </c>
      <c r="G3680" s="1" t="s">
        <v>15</v>
      </c>
      <c r="H3680" s="1" t="s">
        <v>20</v>
      </c>
      <c r="I3680" s="2">
        <v>45687.0</v>
      </c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ht="15.75" customHeight="1">
      <c r="A3681" s="1" t="s">
        <v>1577</v>
      </c>
      <c r="B3681" s="1" t="s">
        <v>7313</v>
      </c>
      <c r="C3681" s="1">
        <v>1.998956143E10</v>
      </c>
      <c r="D3681" s="1" t="s">
        <v>12</v>
      </c>
      <c r="E3681" s="1" t="s">
        <v>24</v>
      </c>
      <c r="F3681" s="1" t="s">
        <v>14</v>
      </c>
      <c r="G3681" s="1" t="s">
        <v>65</v>
      </c>
      <c r="H3681" s="1" t="s">
        <v>20</v>
      </c>
      <c r="I3681" s="2">
        <v>45687.0</v>
      </c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ht="15.75" customHeight="1">
      <c r="A3682" s="1" t="s">
        <v>7314</v>
      </c>
      <c r="B3682" s="1" t="s">
        <v>7315</v>
      </c>
      <c r="C3682" s="1">
        <v>1.8997721451E10</v>
      </c>
      <c r="D3682" s="1" t="s">
        <v>12</v>
      </c>
      <c r="E3682" s="1" t="s">
        <v>13</v>
      </c>
      <c r="F3682" s="1" t="s">
        <v>14</v>
      </c>
      <c r="G3682" s="1" t="s">
        <v>15</v>
      </c>
      <c r="H3682" s="1" t="s">
        <v>20</v>
      </c>
      <c r="I3682" s="2">
        <v>45687.0</v>
      </c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ht="15.75" customHeight="1">
      <c r="A3683" s="1" t="s">
        <v>7316</v>
      </c>
      <c r="B3683" s="1" t="s">
        <v>7317</v>
      </c>
      <c r="C3683" s="1" t="s">
        <v>7318</v>
      </c>
      <c r="D3683" s="1" t="s">
        <v>12</v>
      </c>
      <c r="E3683" s="1" t="s">
        <v>19</v>
      </c>
      <c r="F3683" s="1" t="s">
        <v>14</v>
      </c>
      <c r="G3683" s="1" t="s">
        <v>65</v>
      </c>
      <c r="H3683" s="1" t="s">
        <v>20</v>
      </c>
      <c r="I3683" s="2">
        <v>45687.0</v>
      </c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ht="15.75" customHeight="1">
      <c r="A3684" s="1" t="s">
        <v>7319</v>
      </c>
      <c r="B3684" s="1" t="s">
        <v>7320</v>
      </c>
      <c r="C3684" s="1">
        <v>1.1916752454E10</v>
      </c>
      <c r="D3684" s="1" t="s">
        <v>12</v>
      </c>
      <c r="E3684" s="1" t="s">
        <v>32</v>
      </c>
      <c r="F3684" s="1" t="s">
        <v>14</v>
      </c>
      <c r="G3684" s="1" t="s">
        <v>65</v>
      </c>
      <c r="H3684" s="1" t="s">
        <v>20</v>
      </c>
      <c r="I3684" s="2">
        <v>45687.0</v>
      </c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ht="15.75" customHeight="1">
      <c r="A3685" s="1" t="s">
        <v>7321</v>
      </c>
      <c r="B3685" s="1" t="s">
        <v>7322</v>
      </c>
      <c r="C3685" s="1">
        <v>1.1995627117E10</v>
      </c>
      <c r="D3685" s="1" t="s">
        <v>12</v>
      </c>
      <c r="E3685" s="1" t="s">
        <v>260</v>
      </c>
      <c r="F3685" s="1" t="s">
        <v>14</v>
      </c>
      <c r="G3685" s="1" t="s">
        <v>15</v>
      </c>
      <c r="H3685" s="1" t="s">
        <v>33</v>
      </c>
      <c r="I3685" s="2">
        <v>45687.0</v>
      </c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ht="15.75" customHeight="1">
      <c r="A3686" s="1" t="s">
        <v>7323</v>
      </c>
      <c r="B3686" s="1" t="s">
        <v>7324</v>
      </c>
      <c r="C3686" s="1">
        <v>2.2999958952E10</v>
      </c>
      <c r="D3686" s="1" t="s">
        <v>12</v>
      </c>
      <c r="E3686" s="1" t="s">
        <v>333</v>
      </c>
      <c r="F3686" s="1" t="s">
        <v>14</v>
      </c>
      <c r="G3686" s="1" t="s">
        <v>15</v>
      </c>
      <c r="H3686" s="1" t="s">
        <v>20</v>
      </c>
      <c r="I3686" s="2">
        <v>45687.0</v>
      </c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ht="15.75" customHeight="1">
      <c r="A3687" s="1" t="s">
        <v>7325</v>
      </c>
      <c r="B3687" s="1" t="s">
        <v>7326</v>
      </c>
      <c r="C3687" s="1">
        <v>1.3996686745E10</v>
      </c>
      <c r="D3687" s="1" t="s">
        <v>12</v>
      </c>
      <c r="E3687" s="1" t="s">
        <v>19</v>
      </c>
      <c r="F3687" s="1" t="s">
        <v>14</v>
      </c>
      <c r="G3687" s="1" t="s">
        <v>15</v>
      </c>
      <c r="H3687" s="1" t="s">
        <v>20</v>
      </c>
      <c r="I3687" s="2">
        <v>45687.0</v>
      </c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ht="15.75" customHeight="1">
      <c r="A3688" s="1" t="s">
        <v>7327</v>
      </c>
      <c r="B3688" s="1" t="s">
        <v>7328</v>
      </c>
      <c r="C3688" s="1">
        <v>1.1994723784E10</v>
      </c>
      <c r="D3688" s="1" t="s">
        <v>12</v>
      </c>
      <c r="E3688" s="1" t="s">
        <v>32</v>
      </c>
      <c r="F3688" s="1" t="s">
        <v>14</v>
      </c>
      <c r="G3688" s="1" t="s">
        <v>65</v>
      </c>
      <c r="H3688" s="1" t="s">
        <v>59</v>
      </c>
      <c r="I3688" s="2">
        <v>45687.0</v>
      </c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ht="15.75" customHeight="1">
      <c r="A3689" s="1" t="s">
        <v>7329</v>
      </c>
      <c r="B3689" s="1" t="s">
        <v>7330</v>
      </c>
      <c r="C3689" s="1" t="s">
        <v>7331</v>
      </c>
      <c r="D3689" s="1" t="s">
        <v>12</v>
      </c>
      <c r="E3689" s="1" t="s">
        <v>111</v>
      </c>
      <c r="F3689" s="1" t="s">
        <v>14</v>
      </c>
      <c r="G3689" s="1" t="s">
        <v>15</v>
      </c>
      <c r="H3689" s="1" t="s">
        <v>20</v>
      </c>
      <c r="I3689" s="2">
        <v>45687.0</v>
      </c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ht="15.75" customHeight="1">
      <c r="A3690" s="1" t="s">
        <v>2090</v>
      </c>
      <c r="B3690" s="1" t="s">
        <v>7332</v>
      </c>
      <c r="C3690" s="1">
        <v>9.6991986265E10</v>
      </c>
      <c r="D3690" s="1" t="s">
        <v>12</v>
      </c>
      <c r="E3690" s="1" t="s">
        <v>32</v>
      </c>
      <c r="F3690" s="1" t="s">
        <v>14</v>
      </c>
      <c r="G3690" s="1" t="s">
        <v>15</v>
      </c>
      <c r="H3690" s="1" t="s">
        <v>20</v>
      </c>
      <c r="I3690" s="2">
        <v>45687.0</v>
      </c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ht="15.75" customHeight="1">
      <c r="A3691" s="1" t="s">
        <v>7333</v>
      </c>
      <c r="B3691" s="1" t="s">
        <v>7334</v>
      </c>
      <c r="C3691" s="1">
        <v>3.2984094724E10</v>
      </c>
      <c r="D3691" s="1" t="s">
        <v>12</v>
      </c>
      <c r="E3691" s="1" t="s">
        <v>13</v>
      </c>
      <c r="F3691" s="1" t="s">
        <v>14</v>
      </c>
      <c r="G3691" s="1" t="s">
        <v>15</v>
      </c>
      <c r="H3691" s="1" t="s">
        <v>143</v>
      </c>
      <c r="I3691" s="2">
        <v>45687.0</v>
      </c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ht="15.75" customHeight="1">
      <c r="A3692" s="1" t="s">
        <v>7335</v>
      </c>
      <c r="B3692" s="1" t="s">
        <v>7336</v>
      </c>
      <c r="C3692" s="1">
        <v>8.5992380275E10</v>
      </c>
      <c r="D3692" s="1" t="s">
        <v>12</v>
      </c>
      <c r="E3692" s="1" t="s">
        <v>32</v>
      </c>
      <c r="F3692" s="1" t="s">
        <v>14</v>
      </c>
      <c r="G3692" s="1" t="s">
        <v>15</v>
      </c>
      <c r="H3692" s="1" t="s">
        <v>20</v>
      </c>
      <c r="I3692" s="2">
        <v>45687.0</v>
      </c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ht="15.75" customHeight="1">
      <c r="A3693" s="1" t="s">
        <v>7337</v>
      </c>
      <c r="B3693" s="1" t="s">
        <v>7338</v>
      </c>
      <c r="C3693" s="1">
        <v>2.2999953071E10</v>
      </c>
      <c r="D3693" s="1" t="s">
        <v>12</v>
      </c>
      <c r="E3693" s="1" t="s">
        <v>32</v>
      </c>
      <c r="F3693" s="1" t="s">
        <v>14</v>
      </c>
      <c r="G3693" s="1" t="s">
        <v>15</v>
      </c>
      <c r="H3693" s="1" t="s">
        <v>33</v>
      </c>
      <c r="I3693" s="2">
        <v>45687.0</v>
      </c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ht="15.75" customHeight="1">
      <c r="A3694" s="1" t="s">
        <v>72</v>
      </c>
      <c r="B3694" s="1" t="s">
        <v>7339</v>
      </c>
      <c r="C3694" s="1">
        <v>5.5984537548E10</v>
      </c>
      <c r="D3694" s="1" t="s">
        <v>12</v>
      </c>
      <c r="E3694" s="1" t="s">
        <v>32</v>
      </c>
      <c r="F3694" s="1" t="s">
        <v>14</v>
      </c>
      <c r="G3694" s="1" t="s">
        <v>65</v>
      </c>
      <c r="H3694" s="1" t="s">
        <v>20</v>
      </c>
      <c r="I3694" s="2">
        <v>45687.0</v>
      </c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ht="15.75" customHeight="1">
      <c r="A3695" s="1" t="s">
        <v>7340</v>
      </c>
      <c r="B3695" s="1" t="s">
        <v>7341</v>
      </c>
      <c r="C3695" s="1">
        <v>3.8991176407E10</v>
      </c>
      <c r="D3695" s="1" t="s">
        <v>12</v>
      </c>
      <c r="E3695" s="1" t="s">
        <v>19</v>
      </c>
      <c r="F3695" s="1" t="s">
        <v>14</v>
      </c>
      <c r="G3695" s="1" t="s">
        <v>15</v>
      </c>
      <c r="H3695" s="1" t="s">
        <v>20</v>
      </c>
      <c r="I3695" s="2">
        <v>45687.0</v>
      </c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ht="15.75" customHeight="1">
      <c r="A3696" s="1" t="s">
        <v>7342</v>
      </c>
      <c r="B3696" s="1" t="s">
        <v>7343</v>
      </c>
      <c r="C3696" s="1">
        <v>9.4984451846E10</v>
      </c>
      <c r="D3696" s="1" t="s">
        <v>12</v>
      </c>
      <c r="E3696" s="1" t="s">
        <v>68</v>
      </c>
      <c r="F3696" s="1" t="s">
        <v>14</v>
      </c>
      <c r="G3696" s="1" t="s">
        <v>15</v>
      </c>
      <c r="H3696" s="1" t="s">
        <v>20</v>
      </c>
      <c r="I3696" s="2">
        <v>45687.0</v>
      </c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ht="15.75" customHeight="1">
      <c r="A3697" s="1" t="s">
        <v>7344</v>
      </c>
      <c r="B3697" s="1" t="s">
        <v>7345</v>
      </c>
      <c r="C3697" s="1">
        <v>1.3974218935E10</v>
      </c>
      <c r="D3697" s="1" t="s">
        <v>12</v>
      </c>
      <c r="E3697" s="1" t="s">
        <v>13</v>
      </c>
      <c r="F3697" s="1" t="s">
        <v>14</v>
      </c>
      <c r="G3697" s="1" t="s">
        <v>65</v>
      </c>
      <c r="H3697" s="1" t="s">
        <v>77</v>
      </c>
      <c r="I3697" s="2">
        <v>45687.0</v>
      </c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ht="15.75" customHeight="1">
      <c r="A3698" s="1" t="s">
        <v>7346</v>
      </c>
      <c r="B3698" s="1" t="s">
        <v>7347</v>
      </c>
      <c r="C3698" s="1">
        <v>1.9996800121E10</v>
      </c>
      <c r="D3698" s="1" t="s">
        <v>12</v>
      </c>
      <c r="E3698" s="1" t="s">
        <v>13</v>
      </c>
      <c r="F3698" s="1" t="s">
        <v>14</v>
      </c>
      <c r="G3698" s="1" t="s">
        <v>15</v>
      </c>
      <c r="H3698" s="1" t="s">
        <v>108</v>
      </c>
      <c r="I3698" s="2">
        <v>45687.0</v>
      </c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ht="15.75" customHeight="1">
      <c r="A3699" s="1" t="s">
        <v>7348</v>
      </c>
      <c r="B3699" s="1" t="s">
        <v>7349</v>
      </c>
      <c r="C3699" s="1">
        <v>8.4992334343E10</v>
      </c>
      <c r="D3699" s="1" t="s">
        <v>12</v>
      </c>
      <c r="E3699" s="1" t="s">
        <v>13</v>
      </c>
      <c r="F3699" s="1" t="s">
        <v>14</v>
      </c>
      <c r="G3699" s="1" t="s">
        <v>15</v>
      </c>
      <c r="H3699" s="1" t="s">
        <v>20</v>
      </c>
      <c r="I3699" s="2">
        <v>45687.0</v>
      </c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ht="15.75" customHeight="1">
      <c r="A3700" s="1" t="s">
        <v>7350</v>
      </c>
      <c r="B3700" s="1" t="s">
        <v>7351</v>
      </c>
      <c r="C3700" s="1">
        <v>8.8992682301E10</v>
      </c>
      <c r="D3700" s="1" t="s">
        <v>12</v>
      </c>
      <c r="E3700" s="1" t="s">
        <v>32</v>
      </c>
      <c r="F3700" s="1" t="s">
        <v>14</v>
      </c>
      <c r="G3700" s="1" t="s">
        <v>15</v>
      </c>
      <c r="H3700" s="1" t="s">
        <v>20</v>
      </c>
      <c r="I3700" s="2">
        <v>45687.0</v>
      </c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ht="15.75" customHeight="1">
      <c r="A3701" s="1" t="s">
        <v>7352</v>
      </c>
      <c r="B3701" s="1" t="s">
        <v>7353</v>
      </c>
      <c r="C3701" s="1">
        <v>1.1916260549E10</v>
      </c>
      <c r="D3701" s="1" t="s">
        <v>12</v>
      </c>
      <c r="E3701" s="1" t="s">
        <v>32</v>
      </c>
      <c r="F3701" s="1" t="s">
        <v>14</v>
      </c>
      <c r="G3701" s="1" t="s">
        <v>15</v>
      </c>
      <c r="H3701" s="1" t="s">
        <v>33</v>
      </c>
      <c r="I3701" s="2">
        <v>45687.0</v>
      </c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ht="15.75" customHeight="1">
      <c r="A3702" s="1" t="s">
        <v>7354</v>
      </c>
      <c r="B3702" s="1" t="s">
        <v>7355</v>
      </c>
      <c r="C3702" s="1">
        <v>4.4998383767E10</v>
      </c>
      <c r="D3702" s="1" t="s">
        <v>12</v>
      </c>
      <c r="E3702" s="1" t="s">
        <v>19</v>
      </c>
      <c r="F3702" s="1" t="s">
        <v>14</v>
      </c>
      <c r="G3702" s="1" t="s">
        <v>15</v>
      </c>
      <c r="H3702" s="1" t="s">
        <v>77</v>
      </c>
      <c r="I3702" s="2">
        <v>45687.0</v>
      </c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ht="15.75" customHeight="1">
      <c r="A3703" s="1" t="s">
        <v>3556</v>
      </c>
      <c r="B3703" s="1" t="s">
        <v>7356</v>
      </c>
      <c r="C3703" s="1">
        <v>6.1981744481E10</v>
      </c>
      <c r="D3703" s="1" t="s">
        <v>12</v>
      </c>
      <c r="E3703" s="1" t="s">
        <v>93</v>
      </c>
      <c r="F3703" s="1" t="s">
        <v>14</v>
      </c>
      <c r="G3703" s="1" t="s">
        <v>15</v>
      </c>
      <c r="H3703" s="1" t="s">
        <v>59</v>
      </c>
      <c r="I3703" s="2">
        <v>45687.0</v>
      </c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ht="15.75" customHeight="1">
      <c r="A3704" s="1" t="s">
        <v>1864</v>
      </c>
      <c r="B3704" s="1" t="s">
        <v>7357</v>
      </c>
      <c r="C3704" s="1">
        <v>5.575997025026E12</v>
      </c>
      <c r="D3704" s="1" t="s">
        <v>12</v>
      </c>
      <c r="E3704" s="1" t="s">
        <v>32</v>
      </c>
      <c r="F3704" s="1" t="s">
        <v>14</v>
      </c>
      <c r="G3704" s="1" t="s">
        <v>65</v>
      </c>
      <c r="H3704" s="1" t="s">
        <v>77</v>
      </c>
      <c r="I3704" s="2">
        <v>45687.0</v>
      </c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ht="15.75" customHeight="1">
      <c r="A3705" s="1" t="s">
        <v>7358</v>
      </c>
      <c r="B3705" s="1" t="s">
        <v>7359</v>
      </c>
      <c r="C3705" s="1">
        <v>5.561993574247E12</v>
      </c>
      <c r="D3705" s="1" t="s">
        <v>12</v>
      </c>
      <c r="E3705" s="1" t="s">
        <v>19</v>
      </c>
      <c r="F3705" s="1" t="s">
        <v>14</v>
      </c>
      <c r="G3705" s="1" t="s">
        <v>15</v>
      </c>
      <c r="H3705" s="1" t="s">
        <v>20</v>
      </c>
      <c r="I3705" s="2">
        <v>45687.0</v>
      </c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ht="15.75" customHeight="1">
      <c r="A3706" s="1" t="s">
        <v>7360</v>
      </c>
      <c r="B3706" s="1" t="s">
        <v>7361</v>
      </c>
      <c r="C3706" s="1">
        <v>6.2982466875E10</v>
      </c>
      <c r="D3706" s="1" t="s">
        <v>12</v>
      </c>
      <c r="E3706" s="1" t="s">
        <v>32</v>
      </c>
      <c r="F3706" s="1" t="s">
        <v>14</v>
      </c>
      <c r="G3706" s="1" t="s">
        <v>65</v>
      </c>
      <c r="H3706" s="1" t="s">
        <v>200</v>
      </c>
      <c r="I3706" s="2">
        <v>45687.0</v>
      </c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ht="15.75" customHeight="1">
      <c r="A3707" s="1" t="s">
        <v>7362</v>
      </c>
      <c r="B3707" s="1" t="s">
        <v>7363</v>
      </c>
      <c r="C3707" s="1">
        <v>2.2997650189E10</v>
      </c>
      <c r="D3707" s="1" t="s">
        <v>12</v>
      </c>
      <c r="E3707" s="1" t="s">
        <v>111</v>
      </c>
      <c r="F3707" s="1" t="s">
        <v>14</v>
      </c>
      <c r="G3707" s="1" t="s">
        <v>65</v>
      </c>
      <c r="H3707" s="1" t="s">
        <v>48</v>
      </c>
      <c r="I3707" s="2">
        <v>45687.0</v>
      </c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ht="15.75" customHeight="1">
      <c r="A3708" s="1" t="s">
        <v>7364</v>
      </c>
      <c r="B3708" s="1" t="s">
        <v>7365</v>
      </c>
      <c r="C3708" s="1">
        <v>6.3992601846E10</v>
      </c>
      <c r="D3708" s="1" t="s">
        <v>12</v>
      </c>
      <c r="E3708" s="1" t="s">
        <v>32</v>
      </c>
      <c r="F3708" s="1" t="s">
        <v>14</v>
      </c>
      <c r="G3708" s="1" t="s">
        <v>65</v>
      </c>
      <c r="H3708" s="1" t="s">
        <v>20</v>
      </c>
      <c r="I3708" s="2">
        <v>45687.0</v>
      </c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ht="15.75" customHeight="1">
      <c r="A3709" s="1" t="s">
        <v>7366</v>
      </c>
      <c r="B3709" s="1" t="s">
        <v>7367</v>
      </c>
      <c r="C3709" s="1">
        <v>5.4996151583E10</v>
      </c>
      <c r="D3709" s="1" t="s">
        <v>12</v>
      </c>
      <c r="E3709" s="1" t="s">
        <v>32</v>
      </c>
      <c r="F3709" s="1" t="s">
        <v>14</v>
      </c>
      <c r="G3709" s="1" t="s">
        <v>15</v>
      </c>
      <c r="H3709" s="1" t="s">
        <v>20</v>
      </c>
      <c r="I3709" s="2">
        <v>45687.0</v>
      </c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ht="15.75" customHeight="1">
      <c r="A3710" s="1" t="s">
        <v>7368</v>
      </c>
      <c r="B3710" s="1" t="s">
        <v>7369</v>
      </c>
      <c r="C3710" s="1">
        <v>5.1982650172E10</v>
      </c>
      <c r="D3710" s="1" t="s">
        <v>12</v>
      </c>
      <c r="E3710" s="1" t="s">
        <v>32</v>
      </c>
      <c r="F3710" s="1" t="s">
        <v>14</v>
      </c>
      <c r="G3710" s="1" t="s">
        <v>65</v>
      </c>
      <c r="H3710" s="1" t="s">
        <v>20</v>
      </c>
      <c r="I3710" s="2">
        <v>45687.0</v>
      </c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ht="15.75" customHeight="1">
      <c r="A3711" s="1" t="s">
        <v>7370</v>
      </c>
      <c r="B3711" s="1" t="s">
        <v>7371</v>
      </c>
      <c r="C3711" s="1">
        <v>7.196720941E9</v>
      </c>
      <c r="D3711" s="1"/>
      <c r="E3711" s="1"/>
      <c r="F3711" s="1"/>
      <c r="G3711" s="1"/>
      <c r="H3711" s="1"/>
      <c r="I3711" s="2">
        <v>45687.0</v>
      </c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ht="15.75" customHeight="1">
      <c r="A3712" s="1" t="s">
        <v>2053</v>
      </c>
      <c r="B3712" s="1" t="s">
        <v>7372</v>
      </c>
      <c r="C3712" s="1">
        <v>5.577998389844E12</v>
      </c>
      <c r="D3712" s="1" t="s">
        <v>12</v>
      </c>
      <c r="E3712" s="1" t="s">
        <v>93</v>
      </c>
      <c r="F3712" s="1" t="s">
        <v>14</v>
      </c>
      <c r="G3712" s="1" t="s">
        <v>15</v>
      </c>
      <c r="H3712" s="1" t="s">
        <v>59</v>
      </c>
      <c r="I3712" s="2">
        <v>45687.0</v>
      </c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ht="15.75" customHeight="1">
      <c r="A3713" s="1" t="s">
        <v>7373</v>
      </c>
      <c r="B3713" s="1" t="s">
        <v>7374</v>
      </c>
      <c r="C3713" s="1">
        <v>1.3991017176E10</v>
      </c>
      <c r="D3713" s="1" t="s">
        <v>12</v>
      </c>
      <c r="E3713" s="1" t="s">
        <v>32</v>
      </c>
      <c r="F3713" s="1" t="s">
        <v>14</v>
      </c>
      <c r="G3713" s="1" t="s">
        <v>15</v>
      </c>
      <c r="H3713" s="1" t="s">
        <v>77</v>
      </c>
      <c r="I3713" s="2">
        <v>45687.0</v>
      </c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ht="15.75" customHeight="1">
      <c r="A3714" s="1" t="s">
        <v>7375</v>
      </c>
      <c r="B3714" s="1" t="s">
        <v>7376</v>
      </c>
      <c r="C3714" s="1">
        <v>4.9991795625E10</v>
      </c>
      <c r="D3714" s="1" t="s">
        <v>12</v>
      </c>
      <c r="E3714" s="1" t="s">
        <v>32</v>
      </c>
      <c r="F3714" s="1" t="s">
        <v>14</v>
      </c>
      <c r="G3714" s="1" t="s">
        <v>15</v>
      </c>
      <c r="H3714" s="1" t="s">
        <v>33</v>
      </c>
      <c r="I3714" s="2">
        <v>45687.0</v>
      </c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ht="15.75" customHeight="1">
      <c r="A3715" s="1" t="s">
        <v>7377</v>
      </c>
      <c r="B3715" s="1" t="s">
        <v>7378</v>
      </c>
      <c r="C3715" s="1">
        <v>4.9985038754E10</v>
      </c>
      <c r="D3715" s="1" t="s">
        <v>12</v>
      </c>
      <c r="E3715" s="1" t="s">
        <v>111</v>
      </c>
      <c r="F3715" s="1" t="s">
        <v>14</v>
      </c>
      <c r="G3715" s="1" t="s">
        <v>65</v>
      </c>
      <c r="H3715" s="1" t="s">
        <v>59</v>
      </c>
      <c r="I3715" s="2">
        <v>45687.0</v>
      </c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ht="15.75" customHeight="1">
      <c r="A3716" s="1" t="s">
        <v>6856</v>
      </c>
      <c r="B3716" s="1" t="s">
        <v>7379</v>
      </c>
      <c r="C3716" s="1">
        <v>5.567996596547E12</v>
      </c>
      <c r="D3716" s="1" t="s">
        <v>12</v>
      </c>
      <c r="E3716" s="1" t="s">
        <v>13</v>
      </c>
      <c r="F3716" s="1" t="s">
        <v>14</v>
      </c>
      <c r="G3716" s="1" t="s">
        <v>15</v>
      </c>
      <c r="H3716" s="1" t="s">
        <v>84</v>
      </c>
      <c r="I3716" s="2">
        <v>45687.0</v>
      </c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ht="15.75" customHeight="1">
      <c r="A3717" s="1" t="s">
        <v>539</v>
      </c>
      <c r="B3717" s="1" t="s">
        <v>7380</v>
      </c>
      <c r="C3717" s="1">
        <v>2.1965662223E10</v>
      </c>
      <c r="D3717" s="1" t="s">
        <v>12</v>
      </c>
      <c r="E3717" s="1" t="s">
        <v>27</v>
      </c>
      <c r="F3717" s="1" t="s">
        <v>14</v>
      </c>
      <c r="G3717" s="1" t="s">
        <v>65</v>
      </c>
      <c r="H3717" s="1" t="s">
        <v>59</v>
      </c>
      <c r="I3717" s="2">
        <v>45687.0</v>
      </c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ht="15.75" customHeight="1">
      <c r="A3718" s="1" t="s">
        <v>7381</v>
      </c>
      <c r="B3718" s="1" t="s">
        <v>7382</v>
      </c>
      <c r="C3718" s="1">
        <v>5.547992071486E12</v>
      </c>
      <c r="D3718" s="1" t="s">
        <v>12</v>
      </c>
      <c r="E3718" s="1" t="s">
        <v>93</v>
      </c>
      <c r="F3718" s="1" t="s">
        <v>14</v>
      </c>
      <c r="G3718" s="1" t="s">
        <v>65</v>
      </c>
      <c r="H3718" s="1" t="s">
        <v>33</v>
      </c>
      <c r="I3718" s="2">
        <v>45687.0</v>
      </c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ht="15.75" customHeight="1">
      <c r="A3719" s="1" t="s">
        <v>7383</v>
      </c>
      <c r="B3719" s="1" t="s">
        <v>7384</v>
      </c>
      <c r="C3719" s="1" t="s">
        <v>7385</v>
      </c>
      <c r="D3719" s="1"/>
      <c r="E3719" s="1"/>
      <c r="F3719" s="1"/>
      <c r="G3719" s="1"/>
      <c r="H3719" s="1"/>
      <c r="I3719" s="2">
        <v>45687.0</v>
      </c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ht="15.75" customHeight="1">
      <c r="A3720" s="1" t="s">
        <v>7386</v>
      </c>
      <c r="B3720" s="1" t="s">
        <v>7387</v>
      </c>
      <c r="C3720" s="1">
        <v>9.4992197029E10</v>
      </c>
      <c r="D3720" s="1" t="s">
        <v>12</v>
      </c>
      <c r="E3720" s="1" t="s">
        <v>13</v>
      </c>
      <c r="F3720" s="1" t="s">
        <v>14</v>
      </c>
      <c r="G3720" s="1" t="s">
        <v>15</v>
      </c>
      <c r="H3720" s="1" t="s">
        <v>16</v>
      </c>
      <c r="I3720" s="2">
        <v>45687.0</v>
      </c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ht="15.75" customHeight="1">
      <c r="A3721" s="1" t="s">
        <v>2148</v>
      </c>
      <c r="B3721" s="1" t="s">
        <v>7388</v>
      </c>
      <c r="C3721" s="1">
        <v>1.1956671996E10</v>
      </c>
      <c r="D3721" s="1" t="s">
        <v>12</v>
      </c>
      <c r="E3721" s="1" t="s">
        <v>68</v>
      </c>
      <c r="F3721" s="1" t="s">
        <v>14</v>
      </c>
      <c r="G3721" s="1" t="s">
        <v>15</v>
      </c>
      <c r="H3721" s="1" t="s">
        <v>20</v>
      </c>
      <c r="I3721" s="2">
        <v>45687.0</v>
      </c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ht="15.75" customHeight="1">
      <c r="A3722" s="1" t="s">
        <v>7389</v>
      </c>
      <c r="B3722" s="1" t="s">
        <v>7390</v>
      </c>
      <c r="C3722" s="1">
        <v>5.198046361E10</v>
      </c>
      <c r="D3722" s="1" t="s">
        <v>12</v>
      </c>
      <c r="E3722" s="1" t="s">
        <v>19</v>
      </c>
      <c r="F3722" s="1" t="s">
        <v>14</v>
      </c>
      <c r="G3722" s="1" t="s">
        <v>65</v>
      </c>
      <c r="H3722" s="1" t="s">
        <v>20</v>
      </c>
      <c r="I3722" s="2">
        <v>45687.0</v>
      </c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ht="15.75" customHeight="1">
      <c r="A3723" s="1" t="s">
        <v>7391</v>
      </c>
      <c r="B3723" s="1" t="s">
        <v>7392</v>
      </c>
      <c r="C3723" s="1">
        <v>9.1983258964E10</v>
      </c>
      <c r="D3723" s="1" t="s">
        <v>12</v>
      </c>
      <c r="E3723" s="1" t="s">
        <v>47</v>
      </c>
      <c r="F3723" s="1" t="s">
        <v>14</v>
      </c>
      <c r="G3723" s="1" t="s">
        <v>15</v>
      </c>
      <c r="H3723" s="1" t="s">
        <v>59</v>
      </c>
      <c r="I3723" s="2">
        <v>45687.0</v>
      </c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ht="15.75" customHeight="1">
      <c r="A3724" s="1" t="s">
        <v>7393</v>
      </c>
      <c r="B3724" s="1" t="s">
        <v>7394</v>
      </c>
      <c r="C3724" s="1">
        <v>2.1972305178E10</v>
      </c>
      <c r="D3724" s="1" t="s">
        <v>12</v>
      </c>
      <c r="E3724" s="1" t="s">
        <v>13</v>
      </c>
      <c r="F3724" s="1" t="s">
        <v>14</v>
      </c>
      <c r="G3724" s="1" t="s">
        <v>15</v>
      </c>
      <c r="H3724" s="1" t="s">
        <v>59</v>
      </c>
      <c r="I3724" s="2">
        <v>45687.0</v>
      </c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ht="15.75" customHeight="1">
      <c r="A3725" s="1" t="s">
        <v>7395</v>
      </c>
      <c r="B3725" s="1" t="s">
        <v>7396</v>
      </c>
      <c r="C3725" s="1" t="s">
        <v>7397</v>
      </c>
      <c r="D3725" s="1" t="s">
        <v>12</v>
      </c>
      <c r="E3725" s="1" t="s">
        <v>32</v>
      </c>
      <c r="F3725" s="1" t="s">
        <v>14</v>
      </c>
      <c r="G3725" s="1" t="s">
        <v>15</v>
      </c>
      <c r="H3725" s="1" t="s">
        <v>20</v>
      </c>
      <c r="I3725" s="2">
        <v>45687.0</v>
      </c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ht="15.75" customHeight="1">
      <c r="A3726" s="1" t="s">
        <v>7398</v>
      </c>
      <c r="B3726" s="1" t="s">
        <v>7399</v>
      </c>
      <c r="C3726" s="1">
        <v>1.3997681339E10</v>
      </c>
      <c r="D3726" s="1" t="s">
        <v>12</v>
      </c>
      <c r="E3726" s="1" t="s">
        <v>24</v>
      </c>
      <c r="F3726" s="1" t="s">
        <v>14</v>
      </c>
      <c r="G3726" s="1" t="s">
        <v>65</v>
      </c>
      <c r="H3726" s="1" t="s">
        <v>20</v>
      </c>
      <c r="I3726" s="2">
        <v>45687.0</v>
      </c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ht="15.75" customHeight="1">
      <c r="A3727" s="1" t="s">
        <v>7400</v>
      </c>
      <c r="B3727" s="1" t="s">
        <v>7401</v>
      </c>
      <c r="C3727" s="1">
        <v>9.1985708933E10</v>
      </c>
      <c r="D3727" s="1" t="s">
        <v>12</v>
      </c>
      <c r="E3727" s="1" t="s">
        <v>27</v>
      </c>
      <c r="F3727" s="1" t="s">
        <v>14</v>
      </c>
      <c r="G3727" s="1" t="s">
        <v>15</v>
      </c>
      <c r="H3727" s="1" t="s">
        <v>20</v>
      </c>
      <c r="I3727" s="2">
        <v>45687.0</v>
      </c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ht="15.75" customHeight="1">
      <c r="A3728" s="1" t="s">
        <v>7402</v>
      </c>
      <c r="B3728" s="1" t="s">
        <v>7403</v>
      </c>
      <c r="C3728" s="1">
        <v>3.1989530608E10</v>
      </c>
      <c r="D3728" s="1" t="s">
        <v>12</v>
      </c>
      <c r="E3728" s="1" t="s">
        <v>93</v>
      </c>
      <c r="F3728" s="1" t="s">
        <v>14</v>
      </c>
      <c r="G3728" s="1" t="s">
        <v>65</v>
      </c>
      <c r="H3728" s="1" t="s">
        <v>20</v>
      </c>
      <c r="I3728" s="2">
        <v>45687.0</v>
      </c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ht="15.75" customHeight="1">
      <c r="A3729" s="1" t="s">
        <v>7404</v>
      </c>
      <c r="B3729" s="1" t="s">
        <v>7405</v>
      </c>
      <c r="C3729" s="1">
        <v>9.3991324066E10</v>
      </c>
      <c r="D3729" s="1" t="s">
        <v>12</v>
      </c>
      <c r="E3729" s="1" t="s">
        <v>32</v>
      </c>
      <c r="F3729" s="1" t="s">
        <v>14</v>
      </c>
      <c r="G3729" s="1" t="s">
        <v>15</v>
      </c>
      <c r="H3729" s="1" t="s">
        <v>62</v>
      </c>
      <c r="I3729" s="2">
        <v>45687.0</v>
      </c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ht="15.75" customHeight="1">
      <c r="A3730" s="1" t="s">
        <v>7406</v>
      </c>
      <c r="B3730" s="1" t="s">
        <v>7407</v>
      </c>
      <c r="C3730" s="1" t="s">
        <v>7408</v>
      </c>
      <c r="D3730" s="1" t="s">
        <v>12</v>
      </c>
      <c r="E3730" s="1" t="s">
        <v>260</v>
      </c>
      <c r="F3730" s="1" t="s">
        <v>14</v>
      </c>
      <c r="G3730" s="1" t="s">
        <v>15</v>
      </c>
      <c r="H3730" s="1" t="s">
        <v>20</v>
      </c>
      <c r="I3730" s="2">
        <v>45687.0</v>
      </c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ht="15.75" customHeight="1">
      <c r="A3731" s="1" t="s">
        <v>7409</v>
      </c>
      <c r="B3731" s="1" t="s">
        <v>7410</v>
      </c>
      <c r="C3731" s="1">
        <v>6.8999500526E10</v>
      </c>
      <c r="D3731" s="1" t="s">
        <v>12</v>
      </c>
      <c r="E3731" s="1" t="s">
        <v>13</v>
      </c>
      <c r="F3731" s="1" t="s">
        <v>14</v>
      </c>
      <c r="G3731" s="1" t="s">
        <v>65</v>
      </c>
      <c r="H3731" s="1" t="s">
        <v>3891</v>
      </c>
      <c r="I3731" s="2">
        <v>45687.0</v>
      </c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ht="15.75" customHeight="1">
      <c r="A3732" s="1" t="s">
        <v>7411</v>
      </c>
      <c r="B3732" s="1" t="s">
        <v>7412</v>
      </c>
      <c r="C3732" s="1" t="s">
        <v>7413</v>
      </c>
      <c r="D3732" s="1" t="s">
        <v>12</v>
      </c>
      <c r="E3732" s="1" t="s">
        <v>93</v>
      </c>
      <c r="F3732" s="1" t="s">
        <v>14</v>
      </c>
      <c r="G3732" s="1" t="s">
        <v>15</v>
      </c>
      <c r="H3732" s="1" t="s">
        <v>59</v>
      </c>
      <c r="I3732" s="2">
        <v>45687.0</v>
      </c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ht="15.75" customHeight="1">
      <c r="A3733" s="1" t="s">
        <v>7414</v>
      </c>
      <c r="B3733" s="1" t="s">
        <v>7415</v>
      </c>
      <c r="C3733" s="1">
        <v>4.9998200659E10</v>
      </c>
      <c r="D3733" s="1" t="s">
        <v>12</v>
      </c>
      <c r="E3733" s="1" t="s">
        <v>19</v>
      </c>
      <c r="F3733" s="1" t="s">
        <v>14</v>
      </c>
      <c r="G3733" s="1" t="s">
        <v>65</v>
      </c>
      <c r="H3733" s="1" t="s">
        <v>20</v>
      </c>
      <c r="I3733" s="2">
        <v>45687.0</v>
      </c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ht="15.75" customHeight="1">
      <c r="A3734" s="1" t="s">
        <v>7416</v>
      </c>
      <c r="B3734" s="1" t="s">
        <v>7417</v>
      </c>
      <c r="C3734" s="1">
        <v>9.2988150476E10</v>
      </c>
      <c r="D3734" s="1" t="s">
        <v>12</v>
      </c>
      <c r="E3734" s="1" t="s">
        <v>71</v>
      </c>
      <c r="F3734" s="1" t="s">
        <v>14</v>
      </c>
      <c r="G3734" s="1" t="s">
        <v>15</v>
      </c>
      <c r="H3734" s="1" t="s">
        <v>20</v>
      </c>
      <c r="I3734" s="2">
        <v>45687.0</v>
      </c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ht="15.75" customHeight="1">
      <c r="A3735" s="1" t="s">
        <v>7418</v>
      </c>
      <c r="B3735" s="1" t="s">
        <v>7419</v>
      </c>
      <c r="C3735" s="1">
        <v>8.5999224089E10</v>
      </c>
      <c r="D3735" s="1" t="s">
        <v>12</v>
      </c>
      <c r="E3735" s="1" t="s">
        <v>47</v>
      </c>
      <c r="F3735" s="1" t="s">
        <v>14</v>
      </c>
      <c r="G3735" s="1" t="s">
        <v>15</v>
      </c>
      <c r="H3735" s="1" t="s">
        <v>20</v>
      </c>
      <c r="I3735" s="2">
        <v>45687.0</v>
      </c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ht="15.75" customHeight="1">
      <c r="A3736" s="1" t="s">
        <v>327</v>
      </c>
      <c r="B3736" s="1" t="s">
        <v>7420</v>
      </c>
      <c r="C3736" s="1">
        <v>8.799124646E10</v>
      </c>
      <c r="D3736" s="1" t="s">
        <v>12</v>
      </c>
      <c r="E3736" s="1" t="s">
        <v>111</v>
      </c>
      <c r="F3736" s="1" t="s">
        <v>14</v>
      </c>
      <c r="G3736" s="1" t="s">
        <v>15</v>
      </c>
      <c r="H3736" s="1" t="s">
        <v>33</v>
      </c>
      <c r="I3736" s="2">
        <v>45687.0</v>
      </c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ht="15.75" customHeight="1">
      <c r="A3737" s="1" t="s">
        <v>7421</v>
      </c>
      <c r="B3737" s="1" t="s">
        <v>7422</v>
      </c>
      <c r="C3737" s="1">
        <v>1.3955509741E10</v>
      </c>
      <c r="D3737" s="1" t="s">
        <v>12</v>
      </c>
      <c r="E3737" s="1" t="s">
        <v>32</v>
      </c>
      <c r="F3737" s="1" t="s">
        <v>14</v>
      </c>
      <c r="G3737" s="1" t="s">
        <v>65</v>
      </c>
      <c r="H3737" s="1" t="s">
        <v>77</v>
      </c>
      <c r="I3737" s="2">
        <v>45687.0</v>
      </c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ht="15.75" customHeight="1">
      <c r="A3738" s="1" t="s">
        <v>7423</v>
      </c>
      <c r="B3738" s="1" t="s">
        <v>7424</v>
      </c>
      <c r="C3738" s="1">
        <v>8.1973168933E10</v>
      </c>
      <c r="D3738" s="1" t="s">
        <v>12</v>
      </c>
      <c r="E3738" s="1" t="s">
        <v>32</v>
      </c>
      <c r="F3738" s="1" t="s">
        <v>14</v>
      </c>
      <c r="G3738" s="1" t="s">
        <v>15</v>
      </c>
      <c r="H3738" s="1" t="s">
        <v>62</v>
      </c>
      <c r="I3738" s="2">
        <v>45687.0</v>
      </c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ht="15.75" customHeight="1">
      <c r="A3739" s="1" t="s">
        <v>7425</v>
      </c>
      <c r="B3739" s="1" t="s">
        <v>7426</v>
      </c>
      <c r="C3739" s="1">
        <v>1.2988454632E10</v>
      </c>
      <c r="D3739" s="1" t="s">
        <v>12</v>
      </c>
      <c r="E3739" s="1" t="s">
        <v>13</v>
      </c>
      <c r="F3739" s="1" t="s">
        <v>14</v>
      </c>
      <c r="G3739" s="1" t="s">
        <v>15</v>
      </c>
      <c r="H3739" s="1" t="s">
        <v>20</v>
      </c>
      <c r="I3739" s="2">
        <v>45687.0</v>
      </c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ht="15.75" customHeight="1">
      <c r="A3740" s="1" t="s">
        <v>7427</v>
      </c>
      <c r="B3740" s="1" t="s">
        <v>7428</v>
      </c>
      <c r="C3740" s="1">
        <v>9.68731027E8</v>
      </c>
      <c r="D3740" s="1" t="s">
        <v>12</v>
      </c>
      <c r="E3740" s="1" t="s">
        <v>32</v>
      </c>
      <c r="F3740" s="1" t="s">
        <v>14</v>
      </c>
      <c r="G3740" s="1" t="s">
        <v>15</v>
      </c>
      <c r="H3740" s="1" t="s">
        <v>77</v>
      </c>
      <c r="I3740" s="2">
        <v>45687.0</v>
      </c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ht="15.75" customHeight="1">
      <c r="A3741" s="1" t="s">
        <v>7429</v>
      </c>
      <c r="B3741" s="1" t="s">
        <v>7430</v>
      </c>
      <c r="C3741" s="1">
        <v>9.81633334E8</v>
      </c>
      <c r="D3741" s="1" t="s">
        <v>12</v>
      </c>
      <c r="E3741" s="1" t="s">
        <v>24</v>
      </c>
      <c r="F3741" s="1" t="s">
        <v>14</v>
      </c>
      <c r="G3741" s="1" t="s">
        <v>15</v>
      </c>
      <c r="H3741" s="1" t="s">
        <v>20</v>
      </c>
      <c r="I3741" s="2">
        <v>45687.0</v>
      </c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ht="15.75" customHeight="1">
      <c r="A3742" s="1" t="s">
        <v>7431</v>
      </c>
      <c r="B3742" s="1" t="s">
        <v>7432</v>
      </c>
      <c r="C3742" s="1">
        <v>8.9994708848E10</v>
      </c>
      <c r="D3742" s="1" t="s">
        <v>12</v>
      </c>
      <c r="E3742" s="1" t="s">
        <v>32</v>
      </c>
      <c r="F3742" s="1" t="s">
        <v>14</v>
      </c>
      <c r="G3742" s="1" t="s">
        <v>15</v>
      </c>
      <c r="H3742" s="1" t="s">
        <v>20</v>
      </c>
      <c r="I3742" s="2">
        <v>45687.0</v>
      </c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ht="15.75" customHeight="1">
      <c r="A3743" s="1" t="s">
        <v>7433</v>
      </c>
      <c r="B3743" s="1" t="s">
        <v>7434</v>
      </c>
      <c r="C3743" s="1">
        <v>1.1976146777E10</v>
      </c>
      <c r="D3743" s="1" t="s">
        <v>12</v>
      </c>
      <c r="E3743" s="1" t="s">
        <v>32</v>
      </c>
      <c r="F3743" s="1" t="s">
        <v>14</v>
      </c>
      <c r="G3743" s="1" t="s">
        <v>15</v>
      </c>
      <c r="H3743" s="1" t="s">
        <v>3528</v>
      </c>
      <c r="I3743" s="2">
        <v>45687.0</v>
      </c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ht="15.75" customHeight="1">
      <c r="A3744" s="1" t="s">
        <v>7435</v>
      </c>
      <c r="B3744" s="1" t="s">
        <v>7436</v>
      </c>
      <c r="C3744" s="1">
        <v>5.5999081571E10</v>
      </c>
      <c r="D3744" s="1" t="s">
        <v>12</v>
      </c>
      <c r="E3744" s="1" t="s">
        <v>32</v>
      </c>
      <c r="F3744" s="1" t="s">
        <v>14</v>
      </c>
      <c r="G3744" s="1" t="s">
        <v>15</v>
      </c>
      <c r="H3744" s="1" t="s">
        <v>20</v>
      </c>
      <c r="I3744" s="2">
        <v>45687.0</v>
      </c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ht="15.75" customHeight="1">
      <c r="A3745" s="1" t="s">
        <v>7437</v>
      </c>
      <c r="B3745" s="1" t="s">
        <v>7438</v>
      </c>
      <c r="C3745" s="1">
        <v>2.4993097803E10</v>
      </c>
      <c r="D3745" s="1" t="s">
        <v>12</v>
      </c>
      <c r="E3745" s="1" t="s">
        <v>399</v>
      </c>
      <c r="F3745" s="1" t="s">
        <v>14</v>
      </c>
      <c r="G3745" s="1" t="s">
        <v>15</v>
      </c>
      <c r="H3745" s="1" t="s">
        <v>20</v>
      </c>
      <c r="I3745" s="2">
        <v>45687.0</v>
      </c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ht="15.75" customHeight="1">
      <c r="A3746" s="1" t="s">
        <v>7439</v>
      </c>
      <c r="B3746" s="1" t="s">
        <v>7440</v>
      </c>
      <c r="C3746" s="1">
        <v>2.1992383683E10</v>
      </c>
      <c r="D3746" s="1" t="s">
        <v>12</v>
      </c>
      <c r="E3746" s="1" t="s">
        <v>32</v>
      </c>
      <c r="F3746" s="1" t="s">
        <v>14</v>
      </c>
      <c r="G3746" s="1" t="s">
        <v>15</v>
      </c>
      <c r="H3746" s="1" t="s">
        <v>77</v>
      </c>
      <c r="I3746" s="2">
        <v>45687.0</v>
      </c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ht="15.75" customHeight="1">
      <c r="A3747" s="1" t="s">
        <v>7441</v>
      </c>
      <c r="B3747" s="1" t="s">
        <v>7442</v>
      </c>
      <c r="C3747" s="1">
        <v>1.6981861515E10</v>
      </c>
      <c r="D3747" s="1" t="s">
        <v>12</v>
      </c>
      <c r="E3747" s="1" t="s">
        <v>32</v>
      </c>
      <c r="F3747" s="1" t="s">
        <v>14</v>
      </c>
      <c r="G3747" s="1" t="s">
        <v>15</v>
      </c>
      <c r="H3747" s="1" t="s">
        <v>20</v>
      </c>
      <c r="I3747" s="2">
        <v>45687.0</v>
      </c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ht="15.75" customHeight="1">
      <c r="A3748" s="1" t="s">
        <v>7443</v>
      </c>
      <c r="B3748" s="1" t="s">
        <v>7444</v>
      </c>
      <c r="C3748" s="1">
        <v>1.2992345618E10</v>
      </c>
      <c r="D3748" s="1" t="s">
        <v>12</v>
      </c>
      <c r="E3748" s="1" t="s">
        <v>47</v>
      </c>
      <c r="F3748" s="1" t="s">
        <v>14</v>
      </c>
      <c r="G3748" s="1" t="s">
        <v>65</v>
      </c>
      <c r="H3748" s="1" t="s">
        <v>20</v>
      </c>
      <c r="I3748" s="2">
        <v>45687.0</v>
      </c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ht="15.75" customHeight="1">
      <c r="A3749" s="1" t="s">
        <v>7445</v>
      </c>
      <c r="B3749" s="1" t="s">
        <v>7446</v>
      </c>
      <c r="C3749" s="1">
        <v>6.298326925E9</v>
      </c>
      <c r="D3749" s="1" t="s">
        <v>12</v>
      </c>
      <c r="E3749" s="1" t="s">
        <v>93</v>
      </c>
      <c r="F3749" s="1" t="s">
        <v>14</v>
      </c>
      <c r="G3749" s="1" t="s">
        <v>65</v>
      </c>
      <c r="H3749" s="1" t="s">
        <v>33</v>
      </c>
      <c r="I3749" s="2">
        <v>45687.0</v>
      </c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ht="15.75" customHeight="1">
      <c r="A3750" s="1" t="s">
        <v>7447</v>
      </c>
      <c r="B3750" s="1" t="s">
        <v>7448</v>
      </c>
      <c r="C3750" s="1">
        <v>4.9988276986E10</v>
      </c>
      <c r="D3750" s="1" t="s">
        <v>12</v>
      </c>
      <c r="E3750" s="1" t="s">
        <v>32</v>
      </c>
      <c r="F3750" s="1" t="s">
        <v>14</v>
      </c>
      <c r="G3750" s="1" t="s">
        <v>15</v>
      </c>
      <c r="H3750" s="1" t="s">
        <v>77</v>
      </c>
      <c r="I3750" s="2">
        <v>45687.0</v>
      </c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ht="15.75" customHeight="1">
      <c r="A3751" s="1" t="s">
        <v>66</v>
      </c>
      <c r="B3751" s="1" t="s">
        <v>7449</v>
      </c>
      <c r="C3751" s="1">
        <v>1.9992636595E10</v>
      </c>
      <c r="D3751" s="1" t="s">
        <v>12</v>
      </c>
      <c r="E3751" s="1" t="s">
        <v>19</v>
      </c>
      <c r="F3751" s="1" t="s">
        <v>14</v>
      </c>
      <c r="G3751" s="1" t="s">
        <v>15</v>
      </c>
      <c r="H3751" s="1" t="s">
        <v>20</v>
      </c>
      <c r="I3751" s="2">
        <v>45687.0</v>
      </c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ht="15.75" customHeight="1">
      <c r="A3752" s="1" t="s">
        <v>7450</v>
      </c>
      <c r="B3752" s="1" t="s">
        <v>7451</v>
      </c>
      <c r="C3752" s="1">
        <v>2.1973655281E10</v>
      </c>
      <c r="D3752" s="1" t="s">
        <v>12</v>
      </c>
      <c r="E3752" s="1" t="s">
        <v>71</v>
      </c>
      <c r="F3752" s="1" t="s">
        <v>14</v>
      </c>
      <c r="G3752" s="1" t="s">
        <v>15</v>
      </c>
      <c r="H3752" s="1" t="s">
        <v>20</v>
      </c>
      <c r="I3752" s="2">
        <v>45687.0</v>
      </c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ht="15.75" customHeight="1">
      <c r="A3753" s="1" t="s">
        <v>7452</v>
      </c>
      <c r="B3753" s="1" t="s">
        <v>7453</v>
      </c>
      <c r="C3753" s="1">
        <v>4.3999209815E10</v>
      </c>
      <c r="D3753" s="1" t="s">
        <v>12</v>
      </c>
      <c r="E3753" s="1" t="s">
        <v>93</v>
      </c>
      <c r="F3753" s="1" t="s">
        <v>14</v>
      </c>
      <c r="G3753" s="1" t="s">
        <v>15</v>
      </c>
      <c r="H3753" s="1" t="s">
        <v>48</v>
      </c>
      <c r="I3753" s="2">
        <v>45687.0</v>
      </c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ht="15.75" customHeight="1">
      <c r="A3754" s="1" t="s">
        <v>7454</v>
      </c>
      <c r="B3754" s="1" t="s">
        <v>7455</v>
      </c>
      <c r="C3754" s="1">
        <v>5.549988697153E12</v>
      </c>
      <c r="D3754" s="1" t="s">
        <v>12</v>
      </c>
      <c r="E3754" s="1" t="s">
        <v>47</v>
      </c>
      <c r="F3754" s="1" t="s">
        <v>14</v>
      </c>
      <c r="G3754" s="1" t="s">
        <v>65</v>
      </c>
      <c r="H3754" s="1" t="s">
        <v>20</v>
      </c>
      <c r="I3754" s="2">
        <v>45687.0</v>
      </c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ht="15.75" customHeight="1">
      <c r="A3755" s="1" t="s">
        <v>7456</v>
      </c>
      <c r="B3755" s="1" t="s">
        <v>7457</v>
      </c>
      <c r="C3755" s="1">
        <v>5.535997445954E12</v>
      </c>
      <c r="D3755" s="1" t="s">
        <v>12</v>
      </c>
      <c r="E3755" s="1" t="s">
        <v>68</v>
      </c>
      <c r="F3755" s="1" t="s">
        <v>14</v>
      </c>
      <c r="G3755" s="1" t="s">
        <v>15</v>
      </c>
      <c r="H3755" s="1" t="s">
        <v>33</v>
      </c>
      <c r="I3755" s="2">
        <v>45687.0</v>
      </c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ht="15.75" customHeight="1">
      <c r="A3756" s="1" t="s">
        <v>1565</v>
      </c>
      <c r="B3756" s="1" t="s">
        <v>7458</v>
      </c>
      <c r="C3756" s="1">
        <v>2.1996637504E10</v>
      </c>
      <c r="D3756" s="1" t="s">
        <v>12</v>
      </c>
      <c r="E3756" s="1" t="s">
        <v>260</v>
      </c>
      <c r="F3756" s="1" t="s">
        <v>14</v>
      </c>
      <c r="G3756" s="1" t="s">
        <v>15</v>
      </c>
      <c r="H3756" s="1" t="s">
        <v>20</v>
      </c>
      <c r="I3756" s="2">
        <v>45687.0</v>
      </c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ht="15.75" customHeight="1">
      <c r="A3757" s="1" t="s">
        <v>7459</v>
      </c>
      <c r="B3757" s="1" t="s">
        <v>7460</v>
      </c>
      <c r="C3757" s="1">
        <v>3.1983783323E10</v>
      </c>
      <c r="D3757" s="1" t="s">
        <v>12</v>
      </c>
      <c r="E3757" s="1" t="s">
        <v>333</v>
      </c>
      <c r="F3757" s="1" t="s">
        <v>14</v>
      </c>
      <c r="G3757" s="1" t="s">
        <v>15</v>
      </c>
      <c r="H3757" s="1" t="s">
        <v>77</v>
      </c>
      <c r="I3757" s="2">
        <v>45687.0</v>
      </c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ht="15.75" customHeight="1">
      <c r="A3758" s="1" t="s">
        <v>7461</v>
      </c>
      <c r="B3758" s="1" t="s">
        <v>7462</v>
      </c>
      <c r="C3758" s="1" t="s">
        <v>7463</v>
      </c>
      <c r="D3758" s="1" t="s">
        <v>12</v>
      </c>
      <c r="E3758" s="1" t="s">
        <v>32</v>
      </c>
      <c r="F3758" s="1" t="s">
        <v>14</v>
      </c>
      <c r="G3758" s="1" t="s">
        <v>65</v>
      </c>
      <c r="H3758" s="1" t="s">
        <v>59</v>
      </c>
      <c r="I3758" s="2">
        <v>45687.0</v>
      </c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ht="15.75" customHeight="1">
      <c r="A3759" s="1" t="s">
        <v>7464</v>
      </c>
      <c r="B3759" s="1" t="s">
        <v>7465</v>
      </c>
      <c r="C3759" s="1">
        <v>9.198467653E10</v>
      </c>
      <c r="D3759" s="1" t="s">
        <v>12</v>
      </c>
      <c r="E3759" s="1" t="s">
        <v>93</v>
      </c>
      <c r="F3759" s="1" t="s">
        <v>14</v>
      </c>
      <c r="G3759" s="1" t="s">
        <v>15</v>
      </c>
      <c r="H3759" s="1" t="s">
        <v>59</v>
      </c>
      <c r="I3759" s="2">
        <v>45687.0</v>
      </c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ht="15.75" customHeight="1">
      <c r="A3760" s="1" t="s">
        <v>7466</v>
      </c>
      <c r="B3760" s="1" t="s">
        <v>7467</v>
      </c>
      <c r="C3760" s="1">
        <v>3.4991297575E10</v>
      </c>
      <c r="D3760" s="1" t="s">
        <v>12</v>
      </c>
      <c r="E3760" s="1" t="s">
        <v>13</v>
      </c>
      <c r="F3760" s="1" t="s">
        <v>14</v>
      </c>
      <c r="G3760" s="1" t="s">
        <v>65</v>
      </c>
      <c r="H3760" s="1" t="s">
        <v>84</v>
      </c>
      <c r="I3760" s="2">
        <v>45687.0</v>
      </c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ht="15.75" customHeight="1">
      <c r="A3761" s="1" t="s">
        <v>17</v>
      </c>
      <c r="B3761" s="1" t="s">
        <v>7468</v>
      </c>
      <c r="C3761" s="1">
        <v>6.2982075369E10</v>
      </c>
      <c r="D3761" s="1" t="s">
        <v>12</v>
      </c>
      <c r="E3761" s="1" t="s">
        <v>32</v>
      </c>
      <c r="F3761" s="1" t="s">
        <v>14</v>
      </c>
      <c r="G3761" s="1" t="s">
        <v>15</v>
      </c>
      <c r="H3761" s="1" t="s">
        <v>20</v>
      </c>
      <c r="I3761" s="2">
        <v>45687.0</v>
      </c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ht="15.75" customHeight="1">
      <c r="A3762" s="1" t="s">
        <v>909</v>
      </c>
      <c r="B3762" s="1" t="s">
        <v>7469</v>
      </c>
      <c r="C3762" s="1">
        <v>7.1988740395E10</v>
      </c>
      <c r="D3762" s="1" t="s">
        <v>12</v>
      </c>
      <c r="E3762" s="1" t="s">
        <v>32</v>
      </c>
      <c r="F3762" s="1" t="s">
        <v>14</v>
      </c>
      <c r="G3762" s="1" t="s">
        <v>15</v>
      </c>
      <c r="H3762" s="1" t="s">
        <v>20</v>
      </c>
      <c r="I3762" s="2">
        <v>45687.0</v>
      </c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ht="15.75" customHeight="1">
      <c r="A3763" s="1" t="s">
        <v>7470</v>
      </c>
      <c r="B3763" s="1" t="s">
        <v>7471</v>
      </c>
      <c r="C3763" s="1">
        <v>7.1993967757E10</v>
      </c>
      <c r="D3763" s="1" t="s">
        <v>12</v>
      </c>
      <c r="E3763" s="1" t="s">
        <v>32</v>
      </c>
      <c r="F3763" s="1" t="s">
        <v>14</v>
      </c>
      <c r="G3763" s="1" t="s">
        <v>65</v>
      </c>
      <c r="H3763" s="1" t="s">
        <v>59</v>
      </c>
      <c r="I3763" s="2">
        <v>45687.0</v>
      </c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ht="15.75" customHeight="1">
      <c r="A3764" s="1" t="s">
        <v>7472</v>
      </c>
      <c r="B3764" s="1" t="s">
        <v>7473</v>
      </c>
      <c r="C3764" s="1">
        <v>9.9984074242E10</v>
      </c>
      <c r="D3764" s="1" t="s">
        <v>12</v>
      </c>
      <c r="E3764" s="1" t="s">
        <v>13</v>
      </c>
      <c r="F3764" s="1" t="s">
        <v>14</v>
      </c>
      <c r="G3764" s="1" t="s">
        <v>15</v>
      </c>
      <c r="H3764" s="1" t="s">
        <v>16</v>
      </c>
      <c r="I3764" s="2">
        <v>45687.0</v>
      </c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ht="15.75" customHeight="1">
      <c r="A3765" s="1" t="s">
        <v>7474</v>
      </c>
      <c r="B3765" s="1" t="s">
        <v>7475</v>
      </c>
      <c r="C3765" s="1" t="s">
        <v>7476</v>
      </c>
      <c r="D3765" s="1" t="s">
        <v>12</v>
      </c>
      <c r="E3765" s="1" t="s">
        <v>13</v>
      </c>
      <c r="F3765" s="1" t="s">
        <v>14</v>
      </c>
      <c r="G3765" s="1" t="s">
        <v>15</v>
      </c>
      <c r="H3765" s="1" t="s">
        <v>16</v>
      </c>
      <c r="I3765" s="2">
        <v>45687.0</v>
      </c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ht="15.75" customHeight="1">
      <c r="A3766" s="1" t="s">
        <v>7477</v>
      </c>
      <c r="B3766" s="1" t="s">
        <v>7478</v>
      </c>
      <c r="C3766" s="1">
        <v>1.6993484015E10</v>
      </c>
      <c r="D3766" s="1" t="s">
        <v>12</v>
      </c>
      <c r="E3766" s="1" t="s">
        <v>47</v>
      </c>
      <c r="F3766" s="1" t="s">
        <v>14</v>
      </c>
      <c r="G3766" s="1" t="s">
        <v>15</v>
      </c>
      <c r="H3766" s="1" t="s">
        <v>20</v>
      </c>
      <c r="I3766" s="2">
        <v>45687.0</v>
      </c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ht="15.75" customHeight="1">
      <c r="A3767" s="1" t="s">
        <v>7479</v>
      </c>
      <c r="B3767" s="1" t="s">
        <v>7480</v>
      </c>
      <c r="C3767" s="1">
        <v>2.1987283745E10</v>
      </c>
      <c r="D3767" s="1" t="s">
        <v>12</v>
      </c>
      <c r="E3767" s="1" t="s">
        <v>13</v>
      </c>
      <c r="F3767" s="1" t="s">
        <v>14</v>
      </c>
      <c r="G3767" s="1" t="s">
        <v>15</v>
      </c>
      <c r="H3767" s="1" t="s">
        <v>108</v>
      </c>
      <c r="I3767" s="2">
        <v>45687.0</v>
      </c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ht="15.75" customHeight="1">
      <c r="A3768" s="1" t="s">
        <v>7481</v>
      </c>
      <c r="B3768" s="1" t="s">
        <v>7482</v>
      </c>
      <c r="C3768" s="1">
        <v>4.8999688361E10</v>
      </c>
      <c r="D3768" s="1" t="s">
        <v>12</v>
      </c>
      <c r="E3768" s="1" t="s">
        <v>32</v>
      </c>
      <c r="F3768" s="1" t="s">
        <v>14</v>
      </c>
      <c r="G3768" s="1" t="s">
        <v>15</v>
      </c>
      <c r="H3768" s="1" t="s">
        <v>33</v>
      </c>
      <c r="I3768" s="2">
        <v>45687.0</v>
      </c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ht="15.75" customHeight="1">
      <c r="A3769" s="1" t="s">
        <v>7483</v>
      </c>
      <c r="B3769" s="1" t="s">
        <v>7484</v>
      </c>
      <c r="C3769" s="1">
        <v>1.1941486444E10</v>
      </c>
      <c r="D3769" s="1" t="s">
        <v>12</v>
      </c>
      <c r="E3769" s="1" t="s">
        <v>27</v>
      </c>
      <c r="F3769" s="1" t="s">
        <v>14</v>
      </c>
      <c r="G3769" s="1" t="s">
        <v>15</v>
      </c>
      <c r="H3769" s="1" t="s">
        <v>20</v>
      </c>
      <c r="I3769" s="2">
        <v>45687.0</v>
      </c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ht="15.75" customHeight="1">
      <c r="A3770" s="1" t="s">
        <v>1531</v>
      </c>
      <c r="B3770" s="1" t="s">
        <v>7485</v>
      </c>
      <c r="C3770" s="1" t="s">
        <v>7486</v>
      </c>
      <c r="D3770" s="1" t="s">
        <v>12</v>
      </c>
      <c r="E3770" s="1" t="s">
        <v>19</v>
      </c>
      <c r="F3770" s="1" t="s">
        <v>14</v>
      </c>
      <c r="G3770" s="1" t="s">
        <v>65</v>
      </c>
      <c r="H3770" s="1" t="s">
        <v>20</v>
      </c>
      <c r="I3770" s="2">
        <v>45687.0</v>
      </c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ht="15.75" customHeight="1">
      <c r="A3771" s="1" t="s">
        <v>7487</v>
      </c>
      <c r="B3771" s="1" t="s">
        <v>7488</v>
      </c>
      <c r="C3771" s="1">
        <v>1.1968309169E10</v>
      </c>
      <c r="D3771" s="1" t="s">
        <v>12</v>
      </c>
      <c r="E3771" s="1" t="s">
        <v>13</v>
      </c>
      <c r="F3771" s="1" t="s">
        <v>14</v>
      </c>
      <c r="G3771" s="1" t="s">
        <v>15</v>
      </c>
      <c r="H3771" s="1" t="s">
        <v>20</v>
      </c>
      <c r="I3771" s="2">
        <v>45687.0</v>
      </c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ht="15.75" customHeight="1">
      <c r="A3772" s="1" t="s">
        <v>7489</v>
      </c>
      <c r="B3772" s="1" t="s">
        <v>7490</v>
      </c>
      <c r="C3772" s="1">
        <v>9.3981217003E10</v>
      </c>
      <c r="D3772" s="1" t="s">
        <v>12</v>
      </c>
      <c r="E3772" s="1" t="s">
        <v>333</v>
      </c>
      <c r="F3772" s="1" t="s">
        <v>14</v>
      </c>
      <c r="G3772" s="1" t="s">
        <v>15</v>
      </c>
      <c r="H3772" s="1" t="s">
        <v>20</v>
      </c>
      <c r="I3772" s="2">
        <v>45687.0</v>
      </c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ht="15.75" customHeight="1">
      <c r="A3773" s="1" t="s">
        <v>2615</v>
      </c>
      <c r="B3773" s="1" t="s">
        <v>7491</v>
      </c>
      <c r="C3773" s="1">
        <v>8.198248425E10</v>
      </c>
      <c r="D3773" s="1" t="s">
        <v>12</v>
      </c>
      <c r="E3773" s="1" t="s">
        <v>32</v>
      </c>
      <c r="F3773" s="1" t="s">
        <v>14</v>
      </c>
      <c r="G3773" s="1" t="s">
        <v>15</v>
      </c>
      <c r="H3773" s="1" t="s">
        <v>20</v>
      </c>
      <c r="I3773" s="2">
        <v>45687.0</v>
      </c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ht="15.75" customHeight="1">
      <c r="A3774" s="1" t="s">
        <v>7492</v>
      </c>
      <c r="B3774" s="1" t="s">
        <v>7493</v>
      </c>
      <c r="C3774" s="1">
        <v>1.4996341753E10</v>
      </c>
      <c r="D3774" s="1" t="s">
        <v>12</v>
      </c>
      <c r="E3774" s="1" t="s">
        <v>13</v>
      </c>
      <c r="F3774" s="1" t="s">
        <v>14</v>
      </c>
      <c r="G3774" s="1" t="s">
        <v>15</v>
      </c>
      <c r="H3774" s="1" t="s">
        <v>20</v>
      </c>
      <c r="I3774" s="2">
        <v>45687.0</v>
      </c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ht="15.75" customHeight="1">
      <c r="A3775" s="1" t="s">
        <v>7494</v>
      </c>
      <c r="B3775" s="1" t="s">
        <v>7495</v>
      </c>
      <c r="C3775" s="1">
        <v>1.1999203522E10</v>
      </c>
      <c r="D3775" s="1" t="s">
        <v>12</v>
      </c>
      <c r="E3775" s="1" t="s">
        <v>32</v>
      </c>
      <c r="F3775" s="1" t="s">
        <v>14</v>
      </c>
      <c r="G3775" s="1" t="s">
        <v>65</v>
      </c>
      <c r="H3775" s="1" t="s">
        <v>51</v>
      </c>
      <c r="I3775" s="2">
        <v>45687.0</v>
      </c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ht="15.75" customHeight="1">
      <c r="A3776" s="1" t="s">
        <v>7496</v>
      </c>
      <c r="B3776" s="1" t="s">
        <v>7497</v>
      </c>
      <c r="C3776" s="1">
        <v>7.7981513739E10</v>
      </c>
      <c r="D3776" s="1" t="s">
        <v>12</v>
      </c>
      <c r="E3776" s="1" t="s">
        <v>13</v>
      </c>
      <c r="F3776" s="1" t="s">
        <v>14</v>
      </c>
      <c r="G3776" s="1" t="s">
        <v>15</v>
      </c>
      <c r="H3776" s="1" t="s">
        <v>59</v>
      </c>
      <c r="I3776" s="2">
        <v>45687.0</v>
      </c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ht="15.75" customHeight="1">
      <c r="A3777" s="1" t="s">
        <v>7498</v>
      </c>
      <c r="B3777" s="1" t="s">
        <v>7499</v>
      </c>
      <c r="C3777" s="1">
        <v>2.4992049104E10</v>
      </c>
      <c r="D3777" s="1" t="s">
        <v>12</v>
      </c>
      <c r="E3777" s="1" t="s">
        <v>32</v>
      </c>
      <c r="F3777" s="1" t="s">
        <v>14</v>
      </c>
      <c r="G3777" s="1" t="s">
        <v>15</v>
      </c>
      <c r="H3777" s="1" t="s">
        <v>20</v>
      </c>
      <c r="I3777" s="2">
        <v>45687.0</v>
      </c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ht="15.75" customHeight="1">
      <c r="A3778" s="1" t="s">
        <v>7500</v>
      </c>
      <c r="B3778" s="1" t="s">
        <v>7501</v>
      </c>
      <c r="C3778" s="1" t="s">
        <v>7502</v>
      </c>
      <c r="D3778" s="1" t="s">
        <v>12</v>
      </c>
      <c r="E3778" s="1" t="s">
        <v>32</v>
      </c>
      <c r="F3778" s="1" t="s">
        <v>14</v>
      </c>
      <c r="G3778" s="1" t="s">
        <v>15</v>
      </c>
      <c r="H3778" s="1" t="s">
        <v>20</v>
      </c>
      <c r="I3778" s="2">
        <v>45687.0</v>
      </c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ht="15.75" customHeight="1">
      <c r="A3779" s="1" t="s">
        <v>7503</v>
      </c>
      <c r="B3779" s="1" t="s">
        <v>7504</v>
      </c>
      <c r="C3779" s="1">
        <v>1.1912681219E10</v>
      </c>
      <c r="D3779" s="1" t="s">
        <v>12</v>
      </c>
      <c r="E3779" s="1" t="s">
        <v>19</v>
      </c>
      <c r="F3779" s="1" t="s">
        <v>14</v>
      </c>
      <c r="G3779" s="1" t="s">
        <v>65</v>
      </c>
      <c r="H3779" s="1" t="s">
        <v>20</v>
      </c>
      <c r="I3779" s="2">
        <v>45687.0</v>
      </c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ht="15.75" customHeight="1">
      <c r="A3780" s="1" t="s">
        <v>7505</v>
      </c>
      <c r="B3780" s="1" t="s">
        <v>7506</v>
      </c>
      <c r="C3780" s="1" t="s">
        <v>7507</v>
      </c>
      <c r="D3780" s="1" t="s">
        <v>12</v>
      </c>
      <c r="E3780" s="1" t="s">
        <v>260</v>
      </c>
      <c r="F3780" s="1" t="s">
        <v>14</v>
      </c>
      <c r="G3780" s="1" t="s">
        <v>15</v>
      </c>
      <c r="H3780" s="1" t="s">
        <v>59</v>
      </c>
      <c r="I3780" s="2">
        <v>45687.0</v>
      </c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ht="15.75" customHeight="1">
      <c r="A3781" s="1" t="s">
        <v>7508</v>
      </c>
      <c r="B3781" s="1" t="s">
        <v>7509</v>
      </c>
      <c r="C3781" s="1">
        <v>1.1963975214E10</v>
      </c>
      <c r="D3781" s="1" t="s">
        <v>12</v>
      </c>
      <c r="E3781" s="1" t="s">
        <v>32</v>
      </c>
      <c r="F3781" s="1" t="s">
        <v>14</v>
      </c>
      <c r="G3781" s="1" t="s">
        <v>15</v>
      </c>
      <c r="H3781" s="1" t="s">
        <v>77</v>
      </c>
      <c r="I3781" s="2">
        <v>45687.0</v>
      </c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ht="15.75" customHeight="1">
      <c r="A3782" s="1" t="s">
        <v>327</v>
      </c>
      <c r="B3782" s="1" t="s">
        <v>7510</v>
      </c>
      <c r="C3782" s="1">
        <v>6.9992055141E10</v>
      </c>
      <c r="D3782" s="1" t="s">
        <v>12</v>
      </c>
      <c r="E3782" s="1" t="s">
        <v>39</v>
      </c>
      <c r="F3782" s="1" t="s">
        <v>14</v>
      </c>
      <c r="G3782" s="1" t="s">
        <v>15</v>
      </c>
      <c r="H3782" s="1" t="s">
        <v>20</v>
      </c>
      <c r="I3782" s="2">
        <v>45687.0</v>
      </c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ht="15.75" customHeight="1">
      <c r="A3783" s="1" t="s">
        <v>7511</v>
      </c>
      <c r="B3783" s="1" t="s">
        <v>7512</v>
      </c>
      <c r="C3783" s="1">
        <v>6.1996177095E10</v>
      </c>
      <c r="D3783" s="1" t="s">
        <v>12</v>
      </c>
      <c r="E3783" s="1" t="s">
        <v>32</v>
      </c>
      <c r="F3783" s="1" t="s">
        <v>14</v>
      </c>
      <c r="G3783" s="1" t="s">
        <v>15</v>
      </c>
      <c r="H3783" s="1" t="s">
        <v>20</v>
      </c>
      <c r="I3783" s="2">
        <v>45687.0</v>
      </c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ht="15.75" customHeight="1">
      <c r="A3784" s="1" t="s">
        <v>7513</v>
      </c>
      <c r="B3784" s="1" t="s">
        <v>7514</v>
      </c>
      <c r="C3784" s="1">
        <v>1.1964873339E10</v>
      </c>
      <c r="D3784" s="1" t="s">
        <v>12</v>
      </c>
      <c r="E3784" s="1" t="s">
        <v>93</v>
      </c>
      <c r="F3784" s="1" t="s">
        <v>14</v>
      </c>
      <c r="G3784" s="1" t="s">
        <v>65</v>
      </c>
      <c r="H3784" s="1" t="s">
        <v>33</v>
      </c>
      <c r="I3784" s="2">
        <v>45687.0</v>
      </c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ht="15.75" customHeight="1">
      <c r="A3785" s="1" t="s">
        <v>3139</v>
      </c>
      <c r="B3785" s="1" t="s">
        <v>7515</v>
      </c>
      <c r="C3785" s="1" t="s">
        <v>7516</v>
      </c>
      <c r="D3785" s="1" t="s">
        <v>12</v>
      </c>
      <c r="E3785" s="1" t="s">
        <v>13</v>
      </c>
      <c r="F3785" s="1" t="s">
        <v>14</v>
      </c>
      <c r="G3785" s="1" t="s">
        <v>15</v>
      </c>
      <c r="H3785" s="1" t="s">
        <v>143</v>
      </c>
      <c r="I3785" s="2">
        <v>45687.0</v>
      </c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ht="15.75" customHeight="1">
      <c r="A3786" s="1" t="s">
        <v>7517</v>
      </c>
      <c r="B3786" s="1" t="s">
        <v>7518</v>
      </c>
      <c r="C3786" s="1">
        <v>5.511988432261E12</v>
      </c>
      <c r="D3786" s="1" t="s">
        <v>12</v>
      </c>
      <c r="E3786" s="1" t="s">
        <v>333</v>
      </c>
      <c r="F3786" s="1" t="s">
        <v>14</v>
      </c>
      <c r="G3786" s="1" t="s">
        <v>15</v>
      </c>
      <c r="H3786" s="1" t="s">
        <v>20</v>
      </c>
      <c r="I3786" s="2">
        <v>45687.0</v>
      </c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ht="15.75" customHeight="1">
      <c r="A3787" s="1" t="s">
        <v>7519</v>
      </c>
      <c r="B3787" s="1" t="s">
        <v>7520</v>
      </c>
      <c r="C3787" s="1">
        <v>2.2997468177E10</v>
      </c>
      <c r="D3787" s="1" t="s">
        <v>12</v>
      </c>
      <c r="E3787" s="1" t="s">
        <v>333</v>
      </c>
      <c r="F3787" s="1" t="s">
        <v>14</v>
      </c>
      <c r="G3787" s="1" t="s">
        <v>15</v>
      </c>
      <c r="H3787" s="1" t="s">
        <v>20</v>
      </c>
      <c r="I3787" s="2">
        <v>45687.0</v>
      </c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ht="15.75" customHeight="1">
      <c r="A3788" s="1" t="s">
        <v>7521</v>
      </c>
      <c r="B3788" s="1" t="s">
        <v>7522</v>
      </c>
      <c r="C3788" s="1">
        <v>1.498118007E10</v>
      </c>
      <c r="D3788" s="1" t="s">
        <v>12</v>
      </c>
      <c r="E3788" s="1" t="s">
        <v>93</v>
      </c>
      <c r="F3788" s="1" t="s">
        <v>14</v>
      </c>
      <c r="G3788" s="1" t="s">
        <v>65</v>
      </c>
      <c r="H3788" s="1" t="s">
        <v>20</v>
      </c>
      <c r="I3788" s="2">
        <v>45687.0</v>
      </c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ht="15.75" customHeight="1">
      <c r="A3789" s="1" t="s">
        <v>7523</v>
      </c>
      <c r="B3789" s="1" t="s">
        <v>7524</v>
      </c>
      <c r="C3789" s="1">
        <v>1.1947906864E10</v>
      </c>
      <c r="D3789" s="1" t="s">
        <v>12</v>
      </c>
      <c r="E3789" s="1" t="s">
        <v>32</v>
      </c>
      <c r="F3789" s="1" t="s">
        <v>14</v>
      </c>
      <c r="G3789" s="1" t="s">
        <v>15</v>
      </c>
      <c r="H3789" s="1" t="s">
        <v>51</v>
      </c>
      <c r="I3789" s="2">
        <v>45687.0</v>
      </c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ht="15.75" customHeight="1">
      <c r="A3790" s="1" t="s">
        <v>7525</v>
      </c>
      <c r="B3790" s="1" t="s">
        <v>7526</v>
      </c>
      <c r="C3790" s="1">
        <v>8.8992235232E10</v>
      </c>
      <c r="D3790" s="1" t="s">
        <v>12</v>
      </c>
      <c r="E3790" s="1" t="s">
        <v>13</v>
      </c>
      <c r="F3790" s="1" t="s">
        <v>14</v>
      </c>
      <c r="G3790" s="1" t="s">
        <v>15</v>
      </c>
      <c r="H3790" s="1" t="s">
        <v>20</v>
      </c>
      <c r="I3790" s="2">
        <v>45687.0</v>
      </c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ht="15.75" customHeight="1">
      <c r="A3791" s="1" t="s">
        <v>7527</v>
      </c>
      <c r="B3791" s="1" t="s">
        <v>7528</v>
      </c>
      <c r="C3791" s="1">
        <v>1.8991647636E10</v>
      </c>
      <c r="D3791" s="1" t="s">
        <v>12</v>
      </c>
      <c r="E3791" s="1" t="s">
        <v>93</v>
      </c>
      <c r="F3791" s="1" t="s">
        <v>14</v>
      </c>
      <c r="G3791" s="1" t="s">
        <v>65</v>
      </c>
      <c r="H3791" s="1" t="s">
        <v>20</v>
      </c>
      <c r="I3791" s="2">
        <v>45687.0</v>
      </c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ht="15.75" customHeight="1">
      <c r="A3792" s="1" t="s">
        <v>1241</v>
      </c>
      <c r="B3792" s="1" t="s">
        <v>7529</v>
      </c>
      <c r="C3792" s="1">
        <v>8.399187013E10</v>
      </c>
      <c r="D3792" s="1" t="s">
        <v>12</v>
      </c>
      <c r="E3792" s="1" t="s">
        <v>32</v>
      </c>
      <c r="F3792" s="1" t="s">
        <v>14</v>
      </c>
      <c r="G3792" s="1" t="s">
        <v>65</v>
      </c>
      <c r="H3792" s="1" t="s">
        <v>77</v>
      </c>
      <c r="I3792" s="2">
        <v>45687.0</v>
      </c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ht="15.75" customHeight="1">
      <c r="A3793" s="1" t="s">
        <v>1935</v>
      </c>
      <c r="B3793" s="1" t="s">
        <v>7530</v>
      </c>
      <c r="C3793" s="1">
        <v>6.199561459E10</v>
      </c>
      <c r="D3793" s="1" t="s">
        <v>12</v>
      </c>
      <c r="E3793" s="1" t="s">
        <v>13</v>
      </c>
      <c r="F3793" s="1" t="s">
        <v>14</v>
      </c>
      <c r="G3793" s="1" t="s">
        <v>15</v>
      </c>
      <c r="H3793" s="1" t="s">
        <v>108</v>
      </c>
      <c r="I3793" s="2">
        <v>45687.0</v>
      </c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ht="15.75" customHeight="1">
      <c r="A3794" s="1" t="s">
        <v>7531</v>
      </c>
      <c r="B3794" s="1" t="s">
        <v>7532</v>
      </c>
      <c r="C3794" s="1">
        <v>5.511986558861E12</v>
      </c>
      <c r="D3794" s="1" t="s">
        <v>12</v>
      </c>
      <c r="E3794" s="1" t="s">
        <v>47</v>
      </c>
      <c r="F3794" s="1" t="s">
        <v>14</v>
      </c>
      <c r="G3794" s="1" t="s">
        <v>15</v>
      </c>
      <c r="H3794" s="1" t="s">
        <v>77</v>
      </c>
      <c r="I3794" s="2">
        <v>45687.0</v>
      </c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ht="15.75" customHeight="1">
      <c r="A3795" s="1" t="s">
        <v>7533</v>
      </c>
      <c r="B3795" s="1" t="s">
        <v>7534</v>
      </c>
      <c r="C3795" s="1" t="s">
        <v>7535</v>
      </c>
      <c r="D3795" s="1" t="s">
        <v>12</v>
      </c>
      <c r="E3795" s="1" t="s">
        <v>32</v>
      </c>
      <c r="F3795" s="1" t="s">
        <v>14</v>
      </c>
      <c r="G3795" s="1" t="s">
        <v>15</v>
      </c>
      <c r="H3795" s="1" t="s">
        <v>20</v>
      </c>
      <c r="I3795" s="2">
        <v>45687.0</v>
      </c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ht="15.75" customHeight="1">
      <c r="A3796" s="1" t="s">
        <v>7536</v>
      </c>
      <c r="B3796" s="1" t="s">
        <v>7537</v>
      </c>
      <c r="C3796" s="1" t="s">
        <v>7538</v>
      </c>
      <c r="D3796" s="1" t="s">
        <v>12</v>
      </c>
      <c r="E3796" s="1" t="s">
        <v>32</v>
      </c>
      <c r="F3796" s="1" t="s">
        <v>14</v>
      </c>
      <c r="G3796" s="1" t="s">
        <v>65</v>
      </c>
      <c r="H3796" s="1" t="s">
        <v>20</v>
      </c>
      <c r="I3796" s="2">
        <v>45687.0</v>
      </c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ht="15.75" customHeight="1">
      <c r="A3797" s="1" t="s">
        <v>7539</v>
      </c>
      <c r="B3797" s="1" t="s">
        <v>7540</v>
      </c>
      <c r="C3797" s="1">
        <v>9.2984785349E10</v>
      </c>
      <c r="D3797" s="1" t="s">
        <v>12</v>
      </c>
      <c r="E3797" s="1" t="s">
        <v>19</v>
      </c>
      <c r="F3797" s="1" t="s">
        <v>14</v>
      </c>
      <c r="G3797" s="1" t="s">
        <v>65</v>
      </c>
      <c r="H3797" s="1" t="s">
        <v>20</v>
      </c>
      <c r="I3797" s="2">
        <v>45688.0</v>
      </c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ht="15.75" customHeight="1">
      <c r="A3798" s="1" t="s">
        <v>7541</v>
      </c>
      <c r="B3798" s="1" t="s">
        <v>7542</v>
      </c>
      <c r="C3798" s="1">
        <v>6.7981422226E10</v>
      </c>
      <c r="D3798" s="1" t="s">
        <v>12</v>
      </c>
      <c r="E3798" s="1" t="s">
        <v>32</v>
      </c>
      <c r="F3798" s="1" t="s">
        <v>14</v>
      </c>
      <c r="G3798" s="1" t="s">
        <v>15</v>
      </c>
      <c r="H3798" s="1" t="s">
        <v>51</v>
      </c>
      <c r="I3798" s="2">
        <v>45688.0</v>
      </c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ht="15.75" customHeight="1">
      <c r="A3799" s="1" t="s">
        <v>7543</v>
      </c>
      <c r="B3799" s="1" t="s">
        <v>7544</v>
      </c>
      <c r="C3799" s="1">
        <v>1.9993327771E10</v>
      </c>
      <c r="D3799" s="1" t="s">
        <v>12</v>
      </c>
      <c r="E3799" s="1" t="s">
        <v>111</v>
      </c>
      <c r="F3799" s="1" t="s">
        <v>14</v>
      </c>
      <c r="G3799" s="1" t="s">
        <v>65</v>
      </c>
      <c r="H3799" s="1" t="s">
        <v>59</v>
      </c>
      <c r="I3799" s="2">
        <v>45688.0</v>
      </c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ht="15.75" customHeight="1">
      <c r="A3800" s="1" t="s">
        <v>7545</v>
      </c>
      <c r="B3800" s="1" t="s">
        <v>7546</v>
      </c>
      <c r="C3800" s="1" t="s">
        <v>7547</v>
      </c>
      <c r="D3800" s="1" t="s">
        <v>12</v>
      </c>
      <c r="E3800" s="1" t="s">
        <v>260</v>
      </c>
      <c r="F3800" s="1" t="s">
        <v>14</v>
      </c>
      <c r="G3800" s="1" t="s">
        <v>15</v>
      </c>
      <c r="H3800" s="1" t="s">
        <v>20</v>
      </c>
      <c r="I3800" s="2">
        <v>45688.0</v>
      </c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ht="15.75" customHeight="1">
      <c r="A3801" s="1" t="s">
        <v>7548</v>
      </c>
      <c r="B3801" s="1" t="s">
        <v>7549</v>
      </c>
      <c r="C3801" s="1">
        <v>1.6997404258E10</v>
      </c>
      <c r="D3801" s="1" t="s">
        <v>12</v>
      </c>
      <c r="E3801" s="1" t="s">
        <v>27</v>
      </c>
      <c r="F3801" s="1" t="s">
        <v>14</v>
      </c>
      <c r="G3801" s="1" t="s">
        <v>15</v>
      </c>
      <c r="H3801" s="1" t="s">
        <v>20</v>
      </c>
      <c r="I3801" s="2">
        <v>45688.0</v>
      </c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ht="15.75" customHeight="1">
      <c r="A3802" s="1" t="s">
        <v>1539</v>
      </c>
      <c r="B3802" s="1" t="s">
        <v>7550</v>
      </c>
      <c r="C3802" s="1">
        <v>7.1991677227E10</v>
      </c>
      <c r="D3802" s="1" t="s">
        <v>12</v>
      </c>
      <c r="E3802" s="1" t="s">
        <v>13</v>
      </c>
      <c r="F3802" s="1" t="s">
        <v>14</v>
      </c>
      <c r="G3802" s="1" t="s">
        <v>15</v>
      </c>
      <c r="H3802" s="1" t="s">
        <v>143</v>
      </c>
      <c r="I3802" s="2">
        <v>45688.0</v>
      </c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ht="15.75" customHeight="1">
      <c r="A3803" s="1" t="s">
        <v>7551</v>
      </c>
      <c r="B3803" s="1" t="s">
        <v>7552</v>
      </c>
      <c r="C3803" s="1">
        <v>1.1991234595E10</v>
      </c>
      <c r="D3803" s="1" t="s">
        <v>12</v>
      </c>
      <c r="E3803" s="1" t="s">
        <v>32</v>
      </c>
      <c r="F3803" s="1" t="s">
        <v>14</v>
      </c>
      <c r="G3803" s="1" t="s">
        <v>65</v>
      </c>
      <c r="H3803" s="1" t="s">
        <v>77</v>
      </c>
      <c r="I3803" s="2">
        <v>45688.0</v>
      </c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ht="15.75" customHeight="1">
      <c r="A3804" s="1" t="s">
        <v>7553</v>
      </c>
      <c r="B3804" s="1" t="s">
        <v>7554</v>
      </c>
      <c r="C3804" s="1">
        <v>4.1992816483E10</v>
      </c>
      <c r="D3804" s="1" t="s">
        <v>12</v>
      </c>
      <c r="E3804" s="1" t="s">
        <v>32</v>
      </c>
      <c r="F3804" s="1" t="s">
        <v>14</v>
      </c>
      <c r="G3804" s="1" t="s">
        <v>15</v>
      </c>
      <c r="H3804" s="1" t="s">
        <v>48</v>
      </c>
      <c r="I3804" s="2">
        <v>45688.0</v>
      </c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ht="15.75" customHeight="1">
      <c r="A3805" s="1" t="s">
        <v>848</v>
      </c>
      <c r="B3805" s="1" t="s">
        <v>7555</v>
      </c>
      <c r="C3805" s="1">
        <v>5.547988900885E12</v>
      </c>
      <c r="D3805" s="1" t="s">
        <v>12</v>
      </c>
      <c r="E3805" s="1" t="s">
        <v>333</v>
      </c>
      <c r="F3805" s="1" t="s">
        <v>14</v>
      </c>
      <c r="G3805" s="1" t="s">
        <v>15</v>
      </c>
      <c r="H3805" s="1" t="s">
        <v>20</v>
      </c>
      <c r="I3805" s="2">
        <v>45688.0</v>
      </c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ht="15.75" customHeight="1">
      <c r="A3806" s="1" t="s">
        <v>7556</v>
      </c>
      <c r="B3806" s="1" t="s">
        <v>7557</v>
      </c>
      <c r="C3806" s="1">
        <v>3.1975812616E10</v>
      </c>
      <c r="D3806" s="1" t="s">
        <v>12</v>
      </c>
      <c r="E3806" s="1" t="s">
        <v>47</v>
      </c>
      <c r="F3806" s="1" t="s">
        <v>14</v>
      </c>
      <c r="G3806" s="1" t="s">
        <v>15</v>
      </c>
      <c r="H3806" s="1" t="s">
        <v>20</v>
      </c>
      <c r="I3806" s="2">
        <v>45688.0</v>
      </c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ht="15.75" customHeight="1">
      <c r="A3807" s="1" t="s">
        <v>7558</v>
      </c>
      <c r="B3807" s="1" t="s">
        <v>7559</v>
      </c>
      <c r="C3807" s="1">
        <v>9.2993192877E10</v>
      </c>
      <c r="D3807" s="1" t="s">
        <v>12</v>
      </c>
      <c r="E3807" s="1" t="s">
        <v>71</v>
      </c>
      <c r="F3807" s="1" t="s">
        <v>14</v>
      </c>
      <c r="G3807" s="1" t="s">
        <v>15</v>
      </c>
      <c r="H3807" s="1" t="s">
        <v>20</v>
      </c>
      <c r="I3807" s="2">
        <v>45688.0</v>
      </c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ht="15.75" customHeight="1">
      <c r="A3808" s="1" t="s">
        <v>7560</v>
      </c>
      <c r="B3808" s="1" t="s">
        <v>7561</v>
      </c>
      <c r="C3808" s="1" t="s">
        <v>7562</v>
      </c>
      <c r="D3808" s="1" t="s">
        <v>12</v>
      </c>
      <c r="E3808" s="1" t="s">
        <v>71</v>
      </c>
      <c r="F3808" s="1" t="s">
        <v>14</v>
      </c>
      <c r="G3808" s="1" t="s">
        <v>15</v>
      </c>
      <c r="H3808" s="1" t="s">
        <v>20</v>
      </c>
      <c r="I3808" s="2">
        <v>45688.0</v>
      </c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ht="15.75" customHeight="1">
      <c r="A3809" s="1" t="s">
        <v>2148</v>
      </c>
      <c r="B3809" s="1" t="s">
        <v>7563</v>
      </c>
      <c r="C3809" s="1">
        <v>3.4997359071E10</v>
      </c>
      <c r="D3809" s="1" t="s">
        <v>12</v>
      </c>
      <c r="E3809" s="1" t="s">
        <v>47</v>
      </c>
      <c r="F3809" s="1" t="s">
        <v>14</v>
      </c>
      <c r="G3809" s="1" t="s">
        <v>15</v>
      </c>
      <c r="H3809" s="1" t="s">
        <v>20</v>
      </c>
      <c r="I3809" s="2">
        <v>45688.0</v>
      </c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ht="15.75" customHeight="1">
      <c r="A3810" s="1" t="s">
        <v>7564</v>
      </c>
      <c r="B3810" s="1" t="s">
        <v>7565</v>
      </c>
      <c r="C3810" s="1">
        <v>6.8992298106E10</v>
      </c>
      <c r="D3810" s="1" t="s">
        <v>12</v>
      </c>
      <c r="E3810" s="1" t="s">
        <v>111</v>
      </c>
      <c r="F3810" s="1" t="s">
        <v>14</v>
      </c>
      <c r="G3810" s="1" t="s">
        <v>65</v>
      </c>
      <c r="H3810" s="1" t="s">
        <v>59</v>
      </c>
      <c r="I3810" s="2">
        <v>45688.0</v>
      </c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ht="15.75" customHeight="1">
      <c r="A3811" s="1" t="s">
        <v>7566</v>
      </c>
      <c r="B3811" s="1" t="s">
        <v>7567</v>
      </c>
      <c r="C3811" s="1">
        <v>1.5992766177E10</v>
      </c>
      <c r="D3811" s="1" t="s">
        <v>12</v>
      </c>
      <c r="E3811" s="1" t="s">
        <v>13</v>
      </c>
      <c r="F3811" s="1" t="s">
        <v>14</v>
      </c>
      <c r="G3811" s="1" t="s">
        <v>15</v>
      </c>
      <c r="H3811" s="1" t="s">
        <v>84</v>
      </c>
      <c r="I3811" s="2">
        <v>45688.0</v>
      </c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ht="15.75" customHeight="1">
      <c r="A3812" s="1" t="s">
        <v>7568</v>
      </c>
      <c r="B3812" s="1" t="s">
        <v>7569</v>
      </c>
      <c r="C3812" s="1">
        <v>8.5992819873E10</v>
      </c>
      <c r="D3812" s="1" t="s">
        <v>12</v>
      </c>
      <c r="E3812" s="1" t="s">
        <v>71</v>
      </c>
      <c r="F3812" s="1" t="s">
        <v>14</v>
      </c>
      <c r="G3812" s="1" t="s">
        <v>15</v>
      </c>
      <c r="H3812" s="1" t="s">
        <v>20</v>
      </c>
      <c r="I3812" s="2">
        <v>45688.0</v>
      </c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ht="15.75" customHeight="1">
      <c r="A3813" s="1" t="s">
        <v>7570</v>
      </c>
      <c r="B3813" s="1" t="s">
        <v>7571</v>
      </c>
      <c r="C3813" s="1">
        <v>5.548996583396E12</v>
      </c>
      <c r="D3813" s="1" t="s">
        <v>12</v>
      </c>
      <c r="E3813" s="1" t="s">
        <v>260</v>
      </c>
      <c r="F3813" s="1" t="s">
        <v>14</v>
      </c>
      <c r="G3813" s="1" t="s">
        <v>15</v>
      </c>
      <c r="H3813" s="1" t="s">
        <v>20</v>
      </c>
      <c r="I3813" s="2">
        <v>45688.0</v>
      </c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ht="15.75" customHeight="1">
      <c r="A3814" s="1" t="s">
        <v>7572</v>
      </c>
      <c r="B3814" s="1" t="s">
        <v>7573</v>
      </c>
      <c r="C3814" s="1">
        <v>9.6441242E8</v>
      </c>
      <c r="D3814" s="1" t="s">
        <v>12</v>
      </c>
      <c r="E3814" s="1" t="s">
        <v>19</v>
      </c>
      <c r="F3814" s="1" t="s">
        <v>14</v>
      </c>
      <c r="G3814" s="1" t="s">
        <v>15</v>
      </c>
      <c r="H3814" s="1" t="s">
        <v>20</v>
      </c>
      <c r="I3814" s="2">
        <v>45688.0</v>
      </c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ht="15.75" customHeight="1">
      <c r="A3815" s="1" t="s">
        <v>7574</v>
      </c>
      <c r="B3815" s="1" t="s">
        <v>7575</v>
      </c>
      <c r="C3815" s="1">
        <v>4.5991546256E10</v>
      </c>
      <c r="D3815" s="1" t="s">
        <v>12</v>
      </c>
      <c r="E3815" s="1" t="s">
        <v>19</v>
      </c>
      <c r="F3815" s="1" t="s">
        <v>14</v>
      </c>
      <c r="G3815" s="1" t="s">
        <v>65</v>
      </c>
      <c r="H3815" s="1" t="s">
        <v>20</v>
      </c>
      <c r="I3815" s="2">
        <v>45688.0</v>
      </c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ht="15.75" customHeight="1">
      <c r="A3816" s="1" t="s">
        <v>7576</v>
      </c>
      <c r="B3816" s="1" t="s">
        <v>7577</v>
      </c>
      <c r="C3816" s="1">
        <v>5.4996977722E10</v>
      </c>
      <c r="D3816" s="1" t="s">
        <v>12</v>
      </c>
      <c r="E3816" s="1" t="s">
        <v>24</v>
      </c>
      <c r="F3816" s="1" t="s">
        <v>14</v>
      </c>
      <c r="G3816" s="1" t="s">
        <v>65</v>
      </c>
      <c r="H3816" s="1" t="s">
        <v>20</v>
      </c>
      <c r="I3816" s="2">
        <v>45688.0</v>
      </c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ht="15.75" customHeight="1">
      <c r="A3817" s="1" t="s">
        <v>7578</v>
      </c>
      <c r="B3817" s="1" t="s">
        <v>7579</v>
      </c>
      <c r="C3817" s="1">
        <v>6.7996895948E10</v>
      </c>
      <c r="D3817" s="1" t="s">
        <v>12</v>
      </c>
      <c r="E3817" s="1" t="s">
        <v>32</v>
      </c>
      <c r="F3817" s="1" t="s">
        <v>14</v>
      </c>
      <c r="G3817" s="1" t="s">
        <v>15</v>
      </c>
      <c r="H3817" s="1" t="s">
        <v>33</v>
      </c>
      <c r="I3817" s="2">
        <v>45688.0</v>
      </c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ht="15.75" customHeight="1">
      <c r="A3818" s="1" t="s">
        <v>7580</v>
      </c>
      <c r="B3818" s="1" t="s">
        <v>7581</v>
      </c>
      <c r="C3818" s="1">
        <v>1.1948890031E10</v>
      </c>
      <c r="D3818" s="1" t="s">
        <v>12</v>
      </c>
      <c r="E3818" s="1" t="s">
        <v>13</v>
      </c>
      <c r="F3818" s="1" t="s">
        <v>14</v>
      </c>
      <c r="G3818" s="1" t="s">
        <v>15</v>
      </c>
      <c r="H3818" s="1" t="s">
        <v>20</v>
      </c>
      <c r="I3818" s="2">
        <v>45688.0</v>
      </c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ht="15.75" customHeight="1">
      <c r="A3819" s="1" t="s">
        <v>5671</v>
      </c>
      <c r="B3819" s="1" t="s">
        <v>7582</v>
      </c>
      <c r="C3819" s="1">
        <v>2.1964451713E10</v>
      </c>
      <c r="D3819" s="1" t="s">
        <v>12</v>
      </c>
      <c r="E3819" s="1" t="s">
        <v>32</v>
      </c>
      <c r="F3819" s="1" t="s">
        <v>14</v>
      </c>
      <c r="G3819" s="1" t="s">
        <v>65</v>
      </c>
      <c r="H3819" s="1" t="s">
        <v>77</v>
      </c>
      <c r="I3819" s="2">
        <v>45688.0</v>
      </c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ht="15.75" customHeight="1">
      <c r="A3820" s="1" t="s">
        <v>7583</v>
      </c>
      <c r="B3820" s="1" t="s">
        <v>7584</v>
      </c>
      <c r="C3820" s="1">
        <v>1.2997764073E10</v>
      </c>
      <c r="D3820" s="1" t="s">
        <v>12</v>
      </c>
      <c r="E3820" s="1" t="s">
        <v>260</v>
      </c>
      <c r="F3820" s="1" t="s">
        <v>14</v>
      </c>
      <c r="G3820" s="1" t="s">
        <v>15</v>
      </c>
      <c r="H3820" s="1" t="s">
        <v>20</v>
      </c>
      <c r="I3820" s="2">
        <v>45688.0</v>
      </c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ht="15.75" customHeight="1">
      <c r="A3821" s="1" t="s">
        <v>7585</v>
      </c>
      <c r="B3821" s="1" t="s">
        <v>7586</v>
      </c>
      <c r="C3821" s="1">
        <v>8.1995278402E10</v>
      </c>
      <c r="D3821" s="1" t="s">
        <v>12</v>
      </c>
      <c r="E3821" s="1" t="s">
        <v>111</v>
      </c>
      <c r="F3821" s="1" t="s">
        <v>14</v>
      </c>
      <c r="G3821" s="1" t="s">
        <v>15</v>
      </c>
      <c r="H3821" s="1" t="s">
        <v>20</v>
      </c>
      <c r="I3821" s="2">
        <v>45688.0</v>
      </c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ht="15.75" customHeight="1">
      <c r="A3822" s="1" t="s">
        <v>909</v>
      </c>
      <c r="B3822" s="1" t="s">
        <v>7587</v>
      </c>
      <c r="C3822" s="1">
        <v>2.1975444E7</v>
      </c>
      <c r="D3822" s="1" t="s">
        <v>12</v>
      </c>
      <c r="E3822" s="1" t="s">
        <v>32</v>
      </c>
      <c r="F3822" s="1" t="s">
        <v>14</v>
      </c>
      <c r="G3822" s="1" t="s">
        <v>15</v>
      </c>
      <c r="H3822" s="1" t="s">
        <v>20</v>
      </c>
      <c r="I3822" s="2">
        <v>45688.0</v>
      </c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ht="15.75" customHeight="1">
      <c r="A3823" s="1" t="s">
        <v>1969</v>
      </c>
      <c r="B3823" s="1" t="s">
        <v>7588</v>
      </c>
      <c r="C3823" s="1">
        <v>1.1981032116E10</v>
      </c>
      <c r="D3823" s="1" t="s">
        <v>12</v>
      </c>
      <c r="E3823" s="1" t="s">
        <v>260</v>
      </c>
      <c r="F3823" s="1" t="s">
        <v>14</v>
      </c>
      <c r="G3823" s="1" t="s">
        <v>15</v>
      </c>
      <c r="H3823" s="1" t="s">
        <v>20</v>
      </c>
      <c r="I3823" s="2">
        <v>45688.0</v>
      </c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ht="15.75" customHeight="1">
      <c r="A3824" s="1" t="s">
        <v>7589</v>
      </c>
      <c r="B3824" s="1" t="s">
        <v>7590</v>
      </c>
      <c r="C3824" s="1">
        <v>1.11191563704E12</v>
      </c>
      <c r="D3824" s="1" t="s">
        <v>12</v>
      </c>
      <c r="E3824" s="1" t="s">
        <v>111</v>
      </c>
      <c r="F3824" s="1" t="s">
        <v>14</v>
      </c>
      <c r="G3824" s="1" t="s">
        <v>65</v>
      </c>
      <c r="H3824" s="1" t="s">
        <v>20</v>
      </c>
      <c r="I3824" s="2">
        <v>45688.0</v>
      </c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ht="15.75" customHeight="1">
      <c r="A3825" s="1" t="s">
        <v>7591</v>
      </c>
      <c r="B3825" s="1" t="s">
        <v>7592</v>
      </c>
      <c r="C3825" s="1">
        <v>8.1992559582E10</v>
      </c>
      <c r="D3825" s="1" t="s">
        <v>12</v>
      </c>
      <c r="E3825" s="1" t="s">
        <v>32</v>
      </c>
      <c r="F3825" s="1" t="s">
        <v>14</v>
      </c>
      <c r="G3825" s="1" t="s">
        <v>65</v>
      </c>
      <c r="H3825" s="1" t="s">
        <v>20</v>
      </c>
      <c r="I3825" s="2">
        <v>45688.0</v>
      </c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ht="15.75" customHeight="1">
      <c r="A3826" s="1" t="s">
        <v>7593</v>
      </c>
      <c r="B3826" s="1" t="s">
        <v>7594</v>
      </c>
      <c r="C3826" s="1">
        <v>4.2999329404E10</v>
      </c>
      <c r="D3826" s="1" t="s">
        <v>12</v>
      </c>
      <c r="E3826" s="1" t="s">
        <v>19</v>
      </c>
      <c r="F3826" s="1" t="s">
        <v>14</v>
      </c>
      <c r="G3826" s="1" t="s">
        <v>65</v>
      </c>
      <c r="H3826" s="1" t="s">
        <v>33</v>
      </c>
      <c r="I3826" s="2">
        <v>45688.0</v>
      </c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ht="15.75" customHeight="1">
      <c r="A3827" s="1" t="s">
        <v>7595</v>
      </c>
      <c r="B3827" s="1" t="s">
        <v>7596</v>
      </c>
      <c r="C3827" s="1">
        <v>1.1934143509E10</v>
      </c>
      <c r="D3827" s="1" t="s">
        <v>12</v>
      </c>
      <c r="E3827" s="1" t="s">
        <v>39</v>
      </c>
      <c r="F3827" s="1" t="s">
        <v>14</v>
      </c>
      <c r="G3827" s="1" t="s">
        <v>15</v>
      </c>
      <c r="H3827" s="1" t="s">
        <v>20</v>
      </c>
      <c r="I3827" s="2">
        <v>45688.0</v>
      </c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ht="15.75" customHeight="1">
      <c r="A3828" s="1" t="s">
        <v>7597</v>
      </c>
      <c r="B3828" s="1" t="s">
        <v>7598</v>
      </c>
      <c r="C3828" s="1">
        <v>1.1916203338E10</v>
      </c>
      <c r="D3828" s="1" t="s">
        <v>12</v>
      </c>
      <c r="E3828" s="1" t="s">
        <v>13</v>
      </c>
      <c r="F3828" s="1" t="s">
        <v>14</v>
      </c>
      <c r="G3828" s="1" t="s">
        <v>15</v>
      </c>
      <c r="H3828" s="1" t="s">
        <v>143</v>
      </c>
      <c r="I3828" s="2">
        <v>45688.0</v>
      </c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ht="15.75" customHeight="1">
      <c r="A3829" s="1" t="s">
        <v>7599</v>
      </c>
      <c r="B3829" s="1" t="s">
        <v>7600</v>
      </c>
      <c r="C3829" s="1">
        <v>6.1995947266E10</v>
      </c>
      <c r="D3829" s="1" t="s">
        <v>12</v>
      </c>
      <c r="E3829" s="1" t="s">
        <v>111</v>
      </c>
      <c r="F3829" s="1" t="s">
        <v>14</v>
      </c>
      <c r="G3829" s="1" t="s">
        <v>65</v>
      </c>
      <c r="H3829" s="1" t="s">
        <v>59</v>
      </c>
      <c r="I3829" s="2">
        <v>45688.0</v>
      </c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ht="15.75" customHeight="1">
      <c r="A3830" s="1" t="s">
        <v>7601</v>
      </c>
      <c r="B3830" s="1" t="s">
        <v>7602</v>
      </c>
      <c r="C3830" s="1">
        <v>1.1989542755E10</v>
      </c>
      <c r="D3830" s="1" t="s">
        <v>12</v>
      </c>
      <c r="E3830" s="1" t="s">
        <v>13</v>
      </c>
      <c r="F3830" s="1" t="s">
        <v>14</v>
      </c>
      <c r="G3830" s="1" t="s">
        <v>15</v>
      </c>
      <c r="H3830" s="1" t="s">
        <v>3528</v>
      </c>
      <c r="I3830" s="2">
        <v>45688.0</v>
      </c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ht="15.75" customHeight="1">
      <c r="A3831" s="1" t="s">
        <v>7603</v>
      </c>
      <c r="B3831" s="1" t="s">
        <v>7604</v>
      </c>
      <c r="C3831" s="1">
        <v>8.5984512409E10</v>
      </c>
      <c r="D3831" s="1" t="s">
        <v>12</v>
      </c>
      <c r="E3831" s="1" t="s">
        <v>13</v>
      </c>
      <c r="F3831" s="1" t="s">
        <v>14</v>
      </c>
      <c r="G3831" s="1" t="s">
        <v>15</v>
      </c>
      <c r="H3831" s="1" t="s">
        <v>84</v>
      </c>
      <c r="I3831" s="2">
        <v>45688.0</v>
      </c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ht="15.75" customHeight="1">
      <c r="A3832" s="1" t="s">
        <v>7605</v>
      </c>
      <c r="B3832" s="1" t="s">
        <v>7606</v>
      </c>
      <c r="C3832" s="1" t="s">
        <v>7607</v>
      </c>
      <c r="D3832" s="1" t="s">
        <v>12</v>
      </c>
      <c r="E3832" s="1" t="s">
        <v>13</v>
      </c>
      <c r="F3832" s="1" t="s">
        <v>14</v>
      </c>
      <c r="G3832" s="1" t="s">
        <v>15</v>
      </c>
      <c r="H3832" s="1" t="s">
        <v>20</v>
      </c>
      <c r="I3832" s="2">
        <v>45688.0</v>
      </c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ht="15.75" customHeight="1">
      <c r="A3833" s="1" t="s">
        <v>7608</v>
      </c>
      <c r="B3833" s="1" t="s">
        <v>7609</v>
      </c>
      <c r="C3833" s="1">
        <v>6.2984182659E10</v>
      </c>
      <c r="D3833" s="1" t="s">
        <v>12</v>
      </c>
      <c r="E3833" s="1" t="s">
        <v>32</v>
      </c>
      <c r="F3833" s="1" t="s">
        <v>14</v>
      </c>
      <c r="G3833" s="1" t="s">
        <v>15</v>
      </c>
      <c r="H3833" s="1" t="s">
        <v>20</v>
      </c>
      <c r="I3833" s="2">
        <v>45688.0</v>
      </c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ht="15.75" customHeight="1">
      <c r="A3834" s="1" t="s">
        <v>7610</v>
      </c>
      <c r="B3834" s="1" t="s">
        <v>7611</v>
      </c>
      <c r="C3834" s="1">
        <v>5.551997437932E12</v>
      </c>
      <c r="D3834" s="1" t="s">
        <v>12</v>
      </c>
      <c r="E3834" s="1" t="s">
        <v>27</v>
      </c>
      <c r="F3834" s="1" t="s">
        <v>14</v>
      </c>
      <c r="G3834" s="1" t="s">
        <v>15</v>
      </c>
      <c r="H3834" s="1" t="s">
        <v>20</v>
      </c>
      <c r="I3834" s="2">
        <v>45688.0</v>
      </c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ht="15.75" customHeight="1">
      <c r="A3835" s="1" t="s">
        <v>7612</v>
      </c>
      <c r="B3835" s="1" t="s">
        <v>7613</v>
      </c>
      <c r="C3835" s="1">
        <v>8.7981260752E10</v>
      </c>
      <c r="D3835" s="1" t="s">
        <v>12</v>
      </c>
      <c r="E3835" s="1" t="s">
        <v>32</v>
      </c>
      <c r="F3835" s="1" t="s">
        <v>14</v>
      </c>
      <c r="G3835" s="1" t="s">
        <v>15</v>
      </c>
      <c r="H3835" s="1" t="s">
        <v>51</v>
      </c>
      <c r="I3835" s="2">
        <v>45688.0</v>
      </c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ht="15.75" customHeight="1">
      <c r="A3836" s="1" t="s">
        <v>7614</v>
      </c>
      <c r="B3836" s="1" t="s">
        <v>7615</v>
      </c>
      <c r="C3836" s="1">
        <v>6.1994239862E10</v>
      </c>
      <c r="D3836" s="1"/>
      <c r="E3836" s="1"/>
      <c r="F3836" s="1"/>
      <c r="G3836" s="1"/>
      <c r="H3836" s="1"/>
      <c r="I3836" s="2">
        <v>45688.0</v>
      </c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ht="15.75" customHeight="1">
      <c r="A3837" s="1" t="s">
        <v>682</v>
      </c>
      <c r="B3837" s="1" t="s">
        <v>7616</v>
      </c>
      <c r="C3837" s="1" t="s">
        <v>7617</v>
      </c>
      <c r="D3837" s="1" t="s">
        <v>12</v>
      </c>
      <c r="E3837" s="1" t="s">
        <v>13</v>
      </c>
      <c r="F3837" s="1" t="s">
        <v>14</v>
      </c>
      <c r="G3837" s="1" t="s">
        <v>15</v>
      </c>
      <c r="H3837" s="1" t="s">
        <v>20</v>
      </c>
      <c r="I3837" s="2">
        <v>45688.0</v>
      </c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ht="15.75" customHeight="1">
      <c r="A3838" s="1" t="s">
        <v>1214</v>
      </c>
      <c r="B3838" s="1" t="s">
        <v>7618</v>
      </c>
      <c r="C3838" s="1" t="s">
        <v>7619</v>
      </c>
      <c r="D3838" s="1" t="s">
        <v>12</v>
      </c>
      <c r="E3838" s="1" t="s">
        <v>93</v>
      </c>
      <c r="F3838" s="1" t="s">
        <v>14</v>
      </c>
      <c r="G3838" s="1" t="s">
        <v>15</v>
      </c>
      <c r="H3838" s="1" t="s">
        <v>59</v>
      </c>
      <c r="I3838" s="2">
        <v>45688.0</v>
      </c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ht="15.75" customHeight="1">
      <c r="A3839" s="1" t="s">
        <v>7620</v>
      </c>
      <c r="B3839" s="1" t="s">
        <v>7621</v>
      </c>
      <c r="C3839" s="1">
        <v>1.5991578169E10</v>
      </c>
      <c r="D3839" s="1" t="s">
        <v>12</v>
      </c>
      <c r="E3839" s="1" t="s">
        <v>32</v>
      </c>
      <c r="F3839" s="1" t="s">
        <v>14</v>
      </c>
      <c r="G3839" s="1" t="s">
        <v>15</v>
      </c>
      <c r="H3839" s="1" t="s">
        <v>20</v>
      </c>
      <c r="I3839" s="2">
        <v>45688.0</v>
      </c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ht="15.75" customHeight="1">
      <c r="A3840" s="1" t="s">
        <v>7622</v>
      </c>
      <c r="B3840" s="1" t="s">
        <v>7623</v>
      </c>
      <c r="C3840" s="1">
        <v>4.7997722438E10</v>
      </c>
      <c r="D3840" s="1" t="s">
        <v>12</v>
      </c>
      <c r="E3840" s="1" t="s">
        <v>32</v>
      </c>
      <c r="F3840" s="1" t="s">
        <v>14</v>
      </c>
      <c r="G3840" s="1" t="s">
        <v>15</v>
      </c>
      <c r="H3840" s="1" t="s">
        <v>33</v>
      </c>
      <c r="I3840" s="2">
        <v>45688.0</v>
      </c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ht="15.75" customHeight="1">
      <c r="A3841" s="1" t="s">
        <v>7624</v>
      </c>
      <c r="B3841" s="1" t="s">
        <v>7625</v>
      </c>
      <c r="C3841" s="1">
        <v>6.9984215933E10</v>
      </c>
      <c r="D3841" s="1" t="s">
        <v>12</v>
      </c>
      <c r="E3841" s="1" t="s">
        <v>32</v>
      </c>
      <c r="F3841" s="1" t="s">
        <v>14</v>
      </c>
      <c r="G3841" s="1" t="s">
        <v>15</v>
      </c>
      <c r="H3841" s="1" t="s">
        <v>33</v>
      </c>
      <c r="I3841" s="2">
        <v>45688.0</v>
      </c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ht="15.75" customHeight="1">
      <c r="A3842" s="1" t="s">
        <v>3877</v>
      </c>
      <c r="B3842" s="1" t="s">
        <v>7626</v>
      </c>
      <c r="C3842" s="1">
        <v>1.199431606E10</v>
      </c>
      <c r="D3842" s="1" t="s">
        <v>12</v>
      </c>
      <c r="E3842" s="1" t="s">
        <v>71</v>
      </c>
      <c r="F3842" s="1" t="s">
        <v>14</v>
      </c>
      <c r="G3842" s="1" t="s">
        <v>15</v>
      </c>
      <c r="H3842" s="1" t="s">
        <v>20</v>
      </c>
      <c r="I3842" s="2">
        <v>45688.0</v>
      </c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ht="15.75" customHeight="1">
      <c r="A3843" s="1" t="s">
        <v>7627</v>
      </c>
      <c r="B3843" s="1" t="s">
        <v>7628</v>
      </c>
      <c r="C3843" s="1">
        <v>5.3991354051E10</v>
      </c>
      <c r="D3843" s="1" t="s">
        <v>12</v>
      </c>
      <c r="E3843" s="1" t="s">
        <v>24</v>
      </c>
      <c r="F3843" s="1" t="s">
        <v>14</v>
      </c>
      <c r="G3843" s="1" t="s">
        <v>65</v>
      </c>
      <c r="H3843" s="1" t="s">
        <v>20</v>
      </c>
      <c r="I3843" s="2">
        <v>45688.0</v>
      </c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ht="15.75" customHeight="1">
      <c r="A3844" s="1" t="s">
        <v>7629</v>
      </c>
      <c r="B3844" s="1" t="s">
        <v>7630</v>
      </c>
      <c r="C3844" s="1">
        <v>5.4999920768E10</v>
      </c>
      <c r="D3844" s="1" t="s">
        <v>12</v>
      </c>
      <c r="E3844" s="1" t="s">
        <v>19</v>
      </c>
      <c r="F3844" s="1" t="s">
        <v>14</v>
      </c>
      <c r="G3844" s="1" t="s">
        <v>15</v>
      </c>
      <c r="H3844" s="1" t="s">
        <v>20</v>
      </c>
      <c r="I3844" s="2">
        <v>45688.0</v>
      </c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ht="15.75" customHeight="1">
      <c r="A3845" s="1" t="s">
        <v>7631</v>
      </c>
      <c r="B3845" s="1" t="s">
        <v>7632</v>
      </c>
      <c r="C3845" s="1">
        <v>5.585997475986E12</v>
      </c>
      <c r="D3845" s="1" t="s">
        <v>12</v>
      </c>
      <c r="E3845" s="1" t="s">
        <v>32</v>
      </c>
      <c r="F3845" s="1" t="s">
        <v>14</v>
      </c>
      <c r="G3845" s="1" t="s">
        <v>65</v>
      </c>
      <c r="H3845" s="1" t="s">
        <v>200</v>
      </c>
      <c r="I3845" s="2">
        <v>45688.0</v>
      </c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ht="15.75" customHeight="1">
      <c r="A3846" s="1" t="s">
        <v>1453</v>
      </c>
      <c r="B3846" s="1" t="s">
        <v>7633</v>
      </c>
      <c r="C3846" s="1">
        <v>3.1990746334E10</v>
      </c>
      <c r="D3846" s="1" t="s">
        <v>12</v>
      </c>
      <c r="E3846" s="1" t="s">
        <v>19</v>
      </c>
      <c r="F3846" s="1" t="s">
        <v>14</v>
      </c>
      <c r="G3846" s="1" t="s">
        <v>15</v>
      </c>
      <c r="H3846" s="1" t="s">
        <v>20</v>
      </c>
      <c r="I3846" s="2">
        <v>45688.0</v>
      </c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ht="15.75" customHeight="1">
      <c r="A3847" s="1" t="s">
        <v>7634</v>
      </c>
      <c r="B3847" s="1" t="s">
        <v>7635</v>
      </c>
      <c r="C3847" s="1">
        <v>6.6984682981E10</v>
      </c>
      <c r="D3847" s="1" t="s">
        <v>12</v>
      </c>
      <c r="E3847" s="1" t="s">
        <v>47</v>
      </c>
      <c r="F3847" s="1" t="s">
        <v>14</v>
      </c>
      <c r="G3847" s="1" t="s">
        <v>15</v>
      </c>
      <c r="H3847" s="1" t="s">
        <v>20</v>
      </c>
      <c r="I3847" s="2">
        <v>45688.0</v>
      </c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ht="15.75" customHeight="1">
      <c r="A3848" s="1" t="s">
        <v>7636</v>
      </c>
      <c r="B3848" s="1" t="s">
        <v>7637</v>
      </c>
      <c r="C3848" s="1">
        <v>7.9999197843E10</v>
      </c>
      <c r="D3848" s="1" t="s">
        <v>12</v>
      </c>
      <c r="E3848" s="1" t="s">
        <v>13</v>
      </c>
      <c r="F3848" s="1" t="s">
        <v>14</v>
      </c>
      <c r="G3848" s="1" t="s">
        <v>15</v>
      </c>
      <c r="H3848" s="1" t="s">
        <v>84</v>
      </c>
      <c r="I3848" s="2">
        <v>45688.0</v>
      </c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ht="15.75" customHeight="1">
      <c r="A3849" s="1" t="s">
        <v>1100</v>
      </c>
      <c r="B3849" s="1" t="s">
        <v>7638</v>
      </c>
      <c r="C3849" s="1" t="s">
        <v>7639</v>
      </c>
      <c r="D3849" s="1" t="s">
        <v>12</v>
      </c>
      <c r="E3849" s="1" t="s">
        <v>19</v>
      </c>
      <c r="F3849" s="1" t="s">
        <v>14</v>
      </c>
      <c r="G3849" s="1" t="s">
        <v>15</v>
      </c>
      <c r="H3849" s="1" t="s">
        <v>20</v>
      </c>
      <c r="I3849" s="2">
        <v>45688.0</v>
      </c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ht="15.75" customHeight="1">
      <c r="A3850" s="1" t="s">
        <v>281</v>
      </c>
      <c r="B3850" s="1" t="s">
        <v>7640</v>
      </c>
      <c r="C3850" s="1">
        <v>1.1951515873E10</v>
      </c>
      <c r="D3850" s="1" t="s">
        <v>12</v>
      </c>
      <c r="E3850" s="1" t="s">
        <v>19</v>
      </c>
      <c r="F3850" s="1" t="s">
        <v>14</v>
      </c>
      <c r="G3850" s="1" t="s">
        <v>15</v>
      </c>
      <c r="H3850" s="1" t="s">
        <v>77</v>
      </c>
      <c r="I3850" s="2">
        <v>45688.0</v>
      </c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ht="15.75" customHeight="1">
      <c r="A3851" s="1" t="s">
        <v>7641</v>
      </c>
      <c r="B3851" s="1" t="s">
        <v>7642</v>
      </c>
      <c r="C3851" s="1">
        <v>1.9992997067E10</v>
      </c>
      <c r="D3851" s="1" t="s">
        <v>12</v>
      </c>
      <c r="E3851" s="1" t="s">
        <v>32</v>
      </c>
      <c r="F3851" s="1" t="s">
        <v>14</v>
      </c>
      <c r="G3851" s="1" t="s">
        <v>15</v>
      </c>
      <c r="H3851" s="1" t="s">
        <v>51</v>
      </c>
      <c r="I3851" s="2">
        <v>45688.0</v>
      </c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ht="15.75" customHeight="1">
      <c r="A3852" s="1" t="s">
        <v>17</v>
      </c>
      <c r="B3852" s="1" t="s">
        <v>7643</v>
      </c>
      <c r="C3852" s="1" t="s">
        <v>7644</v>
      </c>
      <c r="D3852" s="1" t="s">
        <v>12</v>
      </c>
      <c r="E3852" s="1" t="s">
        <v>32</v>
      </c>
      <c r="F3852" s="1" t="s">
        <v>14</v>
      </c>
      <c r="G3852" s="1" t="s">
        <v>15</v>
      </c>
      <c r="H3852" s="1" t="s">
        <v>20</v>
      </c>
      <c r="I3852" s="2">
        <v>45688.0</v>
      </c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ht="15.75" customHeight="1">
      <c r="A3853" s="1" t="s">
        <v>7645</v>
      </c>
      <c r="B3853" s="1" t="s">
        <v>7646</v>
      </c>
      <c r="C3853" s="1" t="s">
        <v>7647</v>
      </c>
      <c r="D3853" s="1" t="s">
        <v>12</v>
      </c>
      <c r="E3853" s="1" t="s">
        <v>19</v>
      </c>
      <c r="F3853" s="1" t="s">
        <v>14</v>
      </c>
      <c r="G3853" s="1" t="s">
        <v>15</v>
      </c>
      <c r="H3853" s="1" t="s">
        <v>20</v>
      </c>
      <c r="I3853" s="2">
        <v>45688.0</v>
      </c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ht="15.75" customHeight="1">
      <c r="A3854" s="1" t="s">
        <v>7648</v>
      </c>
      <c r="B3854" s="1" t="s">
        <v>7649</v>
      </c>
      <c r="C3854" s="1" t="s">
        <v>7650</v>
      </c>
      <c r="D3854" s="1" t="s">
        <v>12</v>
      </c>
      <c r="E3854" s="1" t="s">
        <v>32</v>
      </c>
      <c r="F3854" s="1" t="s">
        <v>14</v>
      </c>
      <c r="G3854" s="1" t="s">
        <v>15</v>
      </c>
      <c r="H3854" s="1" t="s">
        <v>62</v>
      </c>
      <c r="I3854" s="2">
        <v>45688.0</v>
      </c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ht="15.75" customHeight="1">
      <c r="A3855" s="1" t="s">
        <v>7651</v>
      </c>
      <c r="B3855" s="1" t="s">
        <v>7652</v>
      </c>
      <c r="C3855" s="1">
        <v>4.1998280467E10</v>
      </c>
      <c r="D3855" s="1" t="s">
        <v>12</v>
      </c>
      <c r="E3855" s="1" t="s">
        <v>27</v>
      </c>
      <c r="F3855" s="1" t="s">
        <v>14</v>
      </c>
      <c r="G3855" s="1" t="s">
        <v>65</v>
      </c>
      <c r="H3855" s="1" t="s">
        <v>59</v>
      </c>
      <c r="I3855" s="2">
        <v>45688.0</v>
      </c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ht="15.75" customHeight="1">
      <c r="A3856" s="1" t="s">
        <v>7653</v>
      </c>
      <c r="B3856" s="1" t="s">
        <v>7654</v>
      </c>
      <c r="C3856" s="1">
        <v>3.1997449471E10</v>
      </c>
      <c r="D3856" s="1" t="s">
        <v>12</v>
      </c>
      <c r="E3856" s="1" t="s">
        <v>47</v>
      </c>
      <c r="F3856" s="1" t="s">
        <v>14</v>
      </c>
      <c r="G3856" s="1" t="s">
        <v>15</v>
      </c>
      <c r="H3856" s="1" t="s">
        <v>20</v>
      </c>
      <c r="I3856" s="2">
        <v>45688.0</v>
      </c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ht="15.75" customHeight="1">
      <c r="A3857" s="1" t="s">
        <v>17</v>
      </c>
      <c r="B3857" s="1" t="s">
        <v>7655</v>
      </c>
      <c r="C3857" s="1">
        <v>9.4991206398E10</v>
      </c>
      <c r="D3857" s="1" t="s">
        <v>12</v>
      </c>
      <c r="E3857" s="1" t="s">
        <v>13</v>
      </c>
      <c r="F3857" s="1" t="s">
        <v>14</v>
      </c>
      <c r="G3857" s="1" t="s">
        <v>65</v>
      </c>
      <c r="H3857" s="1" t="s">
        <v>59</v>
      </c>
      <c r="I3857" s="2">
        <v>45688.0</v>
      </c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ht="15.75" customHeight="1">
      <c r="A3858" s="1" t="s">
        <v>7656</v>
      </c>
      <c r="B3858" s="1" t="s">
        <v>7657</v>
      </c>
      <c r="C3858" s="1">
        <v>6.2993158732E10</v>
      </c>
      <c r="D3858" s="1" t="s">
        <v>12</v>
      </c>
      <c r="E3858" s="1" t="s">
        <v>13</v>
      </c>
      <c r="F3858" s="1" t="s">
        <v>14</v>
      </c>
      <c r="G3858" s="1" t="s">
        <v>15</v>
      </c>
      <c r="H3858" s="1" t="s">
        <v>84</v>
      </c>
      <c r="I3858" s="2">
        <v>45688.0</v>
      </c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ht="15.75" customHeight="1">
      <c r="A3859" s="1" t="s">
        <v>7658</v>
      </c>
      <c r="B3859" s="1" t="s">
        <v>7659</v>
      </c>
      <c r="C3859" s="1">
        <v>4.1998232942E10</v>
      </c>
      <c r="D3859" s="1" t="s">
        <v>12</v>
      </c>
      <c r="E3859" s="1" t="s">
        <v>32</v>
      </c>
      <c r="F3859" s="1" t="s">
        <v>14</v>
      </c>
      <c r="G3859" s="1" t="s">
        <v>15</v>
      </c>
      <c r="H3859" s="1" t="s">
        <v>114</v>
      </c>
      <c r="I3859" s="2">
        <v>45688.0</v>
      </c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ht="15.75" customHeight="1">
      <c r="A3860" s="1" t="s">
        <v>7660</v>
      </c>
      <c r="B3860" s="1" t="s">
        <v>7661</v>
      </c>
      <c r="C3860" s="1">
        <v>5.1984982175E10</v>
      </c>
      <c r="D3860" s="1" t="s">
        <v>12</v>
      </c>
      <c r="E3860" s="1" t="s">
        <v>68</v>
      </c>
      <c r="F3860" s="1" t="s">
        <v>14</v>
      </c>
      <c r="G3860" s="1" t="s">
        <v>15</v>
      </c>
      <c r="H3860" s="1" t="s">
        <v>20</v>
      </c>
      <c r="I3860" s="2">
        <v>45688.0</v>
      </c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ht="15.75" customHeight="1">
      <c r="A3861" s="1" t="s">
        <v>7662</v>
      </c>
      <c r="B3861" s="1" t="s">
        <v>7663</v>
      </c>
      <c r="C3861" s="1">
        <v>9.298516858E10</v>
      </c>
      <c r="D3861" s="1" t="s">
        <v>12</v>
      </c>
      <c r="E3861" s="1" t="s">
        <v>32</v>
      </c>
      <c r="F3861" s="1" t="s">
        <v>14</v>
      </c>
      <c r="G3861" s="1" t="s">
        <v>65</v>
      </c>
      <c r="H3861" s="1" t="s">
        <v>59</v>
      </c>
      <c r="I3861" s="2">
        <v>45688.0</v>
      </c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ht="15.75" customHeight="1">
      <c r="A3862" s="1" t="s">
        <v>7664</v>
      </c>
      <c r="B3862" s="1" t="s">
        <v>7665</v>
      </c>
      <c r="C3862" s="1">
        <v>1.6994208106E10</v>
      </c>
      <c r="D3862" s="1" t="s">
        <v>12</v>
      </c>
      <c r="E3862" s="1" t="s">
        <v>32</v>
      </c>
      <c r="F3862" s="1" t="s">
        <v>14</v>
      </c>
      <c r="G3862" s="1" t="s">
        <v>15</v>
      </c>
      <c r="H3862" s="1" t="s">
        <v>20</v>
      </c>
      <c r="I3862" s="2">
        <v>45688.0</v>
      </c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ht="15.75" customHeight="1">
      <c r="A3863" s="1" t="s">
        <v>7666</v>
      </c>
      <c r="B3863" s="1" t="s">
        <v>7667</v>
      </c>
      <c r="C3863" s="1">
        <v>9.1985870248E10</v>
      </c>
      <c r="D3863" s="1" t="s">
        <v>12</v>
      </c>
      <c r="E3863" s="1" t="s">
        <v>19</v>
      </c>
      <c r="F3863" s="1" t="s">
        <v>14</v>
      </c>
      <c r="G3863" s="1" t="s">
        <v>15</v>
      </c>
      <c r="H3863" s="1" t="s">
        <v>20</v>
      </c>
      <c r="I3863" s="2">
        <v>45688.0</v>
      </c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ht="15.75" customHeight="1">
      <c r="A3864" s="1" t="s">
        <v>7668</v>
      </c>
      <c r="B3864" s="1" t="s">
        <v>7669</v>
      </c>
      <c r="C3864" s="1">
        <v>1.1943394792E10</v>
      </c>
      <c r="D3864" s="1" t="s">
        <v>12</v>
      </c>
      <c r="E3864" s="1" t="s">
        <v>13</v>
      </c>
      <c r="F3864" s="1" t="s">
        <v>14</v>
      </c>
      <c r="G3864" s="1" t="s">
        <v>15</v>
      </c>
      <c r="H3864" s="1" t="s">
        <v>84</v>
      </c>
      <c r="I3864" s="2">
        <v>45688.0</v>
      </c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ht="15.75" customHeight="1">
      <c r="A3865" s="1" t="s">
        <v>154</v>
      </c>
      <c r="B3865" s="1" t="s">
        <v>7670</v>
      </c>
      <c r="C3865" s="1">
        <v>1.1981368004E10</v>
      </c>
      <c r="D3865" s="1" t="s">
        <v>12</v>
      </c>
      <c r="E3865" s="1" t="s">
        <v>93</v>
      </c>
      <c r="F3865" s="1" t="s">
        <v>14</v>
      </c>
      <c r="G3865" s="1" t="s">
        <v>15</v>
      </c>
      <c r="H3865" s="1" t="s">
        <v>59</v>
      </c>
      <c r="I3865" s="2">
        <v>45688.0</v>
      </c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ht="15.75" customHeight="1">
      <c r="A3866" s="1" t="s">
        <v>42</v>
      </c>
      <c r="B3866" s="1" t="s">
        <v>7671</v>
      </c>
      <c r="C3866" s="1">
        <v>1.1974222934E10</v>
      </c>
      <c r="D3866" s="1" t="s">
        <v>12</v>
      </c>
      <c r="E3866" s="1" t="s">
        <v>47</v>
      </c>
      <c r="F3866" s="1" t="s">
        <v>14</v>
      </c>
      <c r="G3866" s="1" t="s">
        <v>15</v>
      </c>
      <c r="H3866" s="1" t="s">
        <v>20</v>
      </c>
      <c r="I3866" s="2">
        <v>45688.0</v>
      </c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ht="15.75" customHeight="1">
      <c r="A3867" s="1" t="s">
        <v>7672</v>
      </c>
      <c r="B3867" s="1" t="s">
        <v>7673</v>
      </c>
      <c r="C3867" s="1">
        <v>4.1998238173E10</v>
      </c>
      <c r="D3867" s="1" t="s">
        <v>12</v>
      </c>
      <c r="E3867" s="1" t="s">
        <v>13</v>
      </c>
      <c r="F3867" s="1" t="s">
        <v>14</v>
      </c>
      <c r="G3867" s="1" t="s">
        <v>15</v>
      </c>
      <c r="H3867" s="1" t="s">
        <v>59</v>
      </c>
      <c r="I3867" s="2">
        <v>45688.0</v>
      </c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ht="15.75" customHeight="1">
      <c r="A3868" s="1" t="s">
        <v>7674</v>
      </c>
      <c r="B3868" s="1" t="s">
        <v>7675</v>
      </c>
      <c r="C3868" s="1">
        <v>9.29849951E10</v>
      </c>
      <c r="D3868" s="1" t="s">
        <v>12</v>
      </c>
      <c r="E3868" s="1" t="s">
        <v>24</v>
      </c>
      <c r="F3868" s="1" t="s">
        <v>14</v>
      </c>
      <c r="G3868" s="1" t="s">
        <v>15</v>
      </c>
      <c r="H3868" s="1" t="s">
        <v>20</v>
      </c>
      <c r="I3868" s="2">
        <v>45688.0</v>
      </c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ht="15.75" customHeight="1">
      <c r="A3869" s="1" t="s">
        <v>7676</v>
      </c>
      <c r="B3869" s="1" t="s">
        <v>7677</v>
      </c>
      <c r="C3869" s="1" t="s">
        <v>7678</v>
      </c>
      <c r="D3869" s="1" t="s">
        <v>12</v>
      </c>
      <c r="E3869" s="1" t="s">
        <v>32</v>
      </c>
      <c r="F3869" s="1" t="s">
        <v>14</v>
      </c>
      <c r="G3869" s="1" t="s">
        <v>15</v>
      </c>
      <c r="H3869" s="1" t="s">
        <v>20</v>
      </c>
      <c r="I3869" s="2">
        <v>45688.0</v>
      </c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ht="15.75" customHeight="1">
      <c r="A3870" s="1" t="s">
        <v>5739</v>
      </c>
      <c r="B3870" s="1" t="s">
        <v>7679</v>
      </c>
      <c r="C3870" s="1">
        <v>4.8999506994E10</v>
      </c>
      <c r="D3870" s="1" t="s">
        <v>12</v>
      </c>
      <c r="E3870" s="1" t="s">
        <v>68</v>
      </c>
      <c r="F3870" s="1" t="s">
        <v>14</v>
      </c>
      <c r="G3870" s="1" t="s">
        <v>15</v>
      </c>
      <c r="H3870" s="1" t="s">
        <v>59</v>
      </c>
      <c r="I3870" s="2">
        <v>45688.0</v>
      </c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ht="15.75" customHeight="1">
      <c r="A3871" s="1" t="s">
        <v>7680</v>
      </c>
      <c r="B3871" s="1" t="s">
        <v>7681</v>
      </c>
      <c r="C3871" s="1">
        <v>4.799107923E10</v>
      </c>
      <c r="D3871" s="1" t="s">
        <v>12</v>
      </c>
      <c r="E3871" s="1" t="s">
        <v>32</v>
      </c>
      <c r="F3871" s="1" t="s">
        <v>14</v>
      </c>
      <c r="G3871" s="1" t="s">
        <v>15</v>
      </c>
      <c r="H3871" s="1" t="s">
        <v>77</v>
      </c>
      <c r="I3871" s="2">
        <v>45688.0</v>
      </c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ht="15.75" customHeight="1">
      <c r="A3872" s="1" t="s">
        <v>7682</v>
      </c>
      <c r="B3872" s="1" t="s">
        <v>7683</v>
      </c>
      <c r="C3872" s="1">
        <v>2.2997361255E10</v>
      </c>
      <c r="D3872" s="1" t="s">
        <v>12</v>
      </c>
      <c r="E3872" s="1" t="s">
        <v>27</v>
      </c>
      <c r="F3872" s="1" t="s">
        <v>14</v>
      </c>
      <c r="G3872" s="1" t="s">
        <v>65</v>
      </c>
      <c r="H3872" s="1" t="s">
        <v>59</v>
      </c>
      <c r="I3872" s="2">
        <v>45688.0</v>
      </c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ht="15.75" customHeight="1">
      <c r="A3873" s="1" t="s">
        <v>1992</v>
      </c>
      <c r="B3873" s="1" t="s">
        <v>7684</v>
      </c>
      <c r="C3873" s="1">
        <v>2.196955687E10</v>
      </c>
      <c r="D3873" s="1" t="s">
        <v>12</v>
      </c>
      <c r="E3873" s="1" t="s">
        <v>24</v>
      </c>
      <c r="F3873" s="1" t="s">
        <v>14</v>
      </c>
      <c r="G3873" s="1" t="s">
        <v>15</v>
      </c>
      <c r="H3873" s="1" t="s">
        <v>20</v>
      </c>
      <c r="I3873" s="2">
        <v>45688.0</v>
      </c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ht="15.75" customHeight="1">
      <c r="A3874" s="1" t="s">
        <v>7685</v>
      </c>
      <c r="B3874" s="1" t="s">
        <v>7686</v>
      </c>
      <c r="C3874" s="1">
        <v>5.1998655529E10</v>
      </c>
      <c r="D3874" s="1" t="s">
        <v>12</v>
      </c>
      <c r="E3874" s="1" t="s">
        <v>13</v>
      </c>
      <c r="F3874" s="1" t="s">
        <v>14</v>
      </c>
      <c r="G3874" s="1" t="s">
        <v>15</v>
      </c>
      <c r="H3874" s="1" t="s">
        <v>59</v>
      </c>
      <c r="I3874" s="2">
        <v>45688.0</v>
      </c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ht="15.75" customHeight="1">
      <c r="A3875" s="1" t="s">
        <v>7687</v>
      </c>
      <c r="B3875" s="1" t="s">
        <v>7688</v>
      </c>
      <c r="C3875" s="1">
        <v>1.1986970343E10</v>
      </c>
      <c r="D3875" s="1" t="s">
        <v>12</v>
      </c>
      <c r="E3875" s="1" t="s">
        <v>27</v>
      </c>
      <c r="F3875" s="1" t="s">
        <v>14</v>
      </c>
      <c r="G3875" s="1" t="s">
        <v>65</v>
      </c>
      <c r="H3875" s="1" t="s">
        <v>59</v>
      </c>
      <c r="I3875" s="2">
        <v>45688.0</v>
      </c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ht="15.75" customHeight="1">
      <c r="A3876" s="1" t="s">
        <v>1910</v>
      </c>
      <c r="B3876" s="1" t="s">
        <v>7689</v>
      </c>
      <c r="C3876" s="1">
        <v>1.1918572416E10</v>
      </c>
      <c r="D3876" s="1" t="s">
        <v>12</v>
      </c>
      <c r="E3876" s="1" t="s">
        <v>32</v>
      </c>
      <c r="F3876" s="1" t="s">
        <v>14</v>
      </c>
      <c r="G3876" s="1" t="s">
        <v>15</v>
      </c>
      <c r="H3876" s="1" t="s">
        <v>200</v>
      </c>
      <c r="I3876" s="2">
        <v>45688.0</v>
      </c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ht="15.75" customHeight="1">
      <c r="A3877" s="1" t="s">
        <v>7690</v>
      </c>
      <c r="B3877" s="1" t="s">
        <v>7691</v>
      </c>
      <c r="C3877" s="1">
        <v>8.3996888049E10</v>
      </c>
      <c r="D3877" s="1" t="s">
        <v>12</v>
      </c>
      <c r="E3877" s="1" t="s">
        <v>47</v>
      </c>
      <c r="F3877" s="1" t="s">
        <v>14</v>
      </c>
      <c r="G3877" s="1" t="s">
        <v>15</v>
      </c>
      <c r="H3877" s="1" t="s">
        <v>20</v>
      </c>
      <c r="I3877" s="2">
        <v>45688.0</v>
      </c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ht="15.75" customHeight="1">
      <c r="A3878" s="1" t="s">
        <v>7692</v>
      </c>
      <c r="B3878" s="1" t="s">
        <v>7693</v>
      </c>
      <c r="C3878" s="1">
        <v>2.7996236708E10</v>
      </c>
      <c r="D3878" s="1" t="s">
        <v>12</v>
      </c>
      <c r="E3878" s="1" t="s">
        <v>32</v>
      </c>
      <c r="F3878" s="1" t="s">
        <v>14</v>
      </c>
      <c r="G3878" s="1" t="s">
        <v>65</v>
      </c>
      <c r="H3878" s="1" t="s">
        <v>20</v>
      </c>
      <c r="I3878" s="2">
        <v>45688.0</v>
      </c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ht="15.75" customHeight="1">
      <c r="A3879" s="1" t="s">
        <v>7694</v>
      </c>
      <c r="B3879" s="1" t="s">
        <v>7695</v>
      </c>
      <c r="C3879" s="1">
        <v>9.1981262984E10</v>
      </c>
      <c r="D3879" s="1" t="s">
        <v>12</v>
      </c>
      <c r="E3879" s="1" t="s">
        <v>32</v>
      </c>
      <c r="F3879" s="1" t="s">
        <v>14</v>
      </c>
      <c r="G3879" s="1" t="s">
        <v>65</v>
      </c>
      <c r="H3879" s="1" t="s">
        <v>20</v>
      </c>
      <c r="I3879" s="2">
        <v>45688.0</v>
      </c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ht="15.75" customHeight="1">
      <c r="A3880" s="1" t="s">
        <v>7696</v>
      </c>
      <c r="B3880" s="1" t="s">
        <v>7697</v>
      </c>
      <c r="C3880" s="1">
        <v>7.1993459337E10</v>
      </c>
      <c r="D3880" s="1" t="s">
        <v>12</v>
      </c>
      <c r="E3880" s="1" t="s">
        <v>32</v>
      </c>
      <c r="F3880" s="1" t="s">
        <v>14</v>
      </c>
      <c r="G3880" s="1" t="s">
        <v>65</v>
      </c>
      <c r="H3880" s="1" t="s">
        <v>59</v>
      </c>
      <c r="I3880" s="2">
        <v>45688.0</v>
      </c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ht="15.75" customHeight="1">
      <c r="A3881" s="1" t="s">
        <v>7427</v>
      </c>
      <c r="B3881" s="1" t="s">
        <v>7698</v>
      </c>
      <c r="C3881" s="1">
        <v>1.1919907161E10</v>
      </c>
      <c r="D3881" s="1"/>
      <c r="E3881" s="1"/>
      <c r="F3881" s="1"/>
      <c r="G3881" s="1"/>
      <c r="H3881" s="1"/>
      <c r="I3881" s="2">
        <v>45688.0</v>
      </c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ht="15.75" customHeight="1">
      <c r="A3882" s="1" t="s">
        <v>7699</v>
      </c>
      <c r="B3882" s="1" t="s">
        <v>7700</v>
      </c>
      <c r="C3882" s="1">
        <v>-10015.0</v>
      </c>
      <c r="D3882" s="1" t="s">
        <v>12</v>
      </c>
      <c r="E3882" s="1" t="s">
        <v>71</v>
      </c>
      <c r="F3882" s="1" t="s">
        <v>14</v>
      </c>
      <c r="G3882" s="1" t="s">
        <v>15</v>
      </c>
      <c r="H3882" s="1" t="s">
        <v>20</v>
      </c>
      <c r="I3882" s="2">
        <v>45688.0</v>
      </c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ht="15.75" customHeight="1">
      <c r="A3883" s="1" t="s">
        <v>281</v>
      </c>
      <c r="B3883" s="1" t="s">
        <v>7701</v>
      </c>
      <c r="C3883" s="1">
        <v>3.2999248992E10</v>
      </c>
      <c r="D3883" s="1" t="s">
        <v>12</v>
      </c>
      <c r="E3883" s="1" t="s">
        <v>111</v>
      </c>
      <c r="F3883" s="1" t="s">
        <v>14</v>
      </c>
      <c r="G3883" s="1" t="s">
        <v>15</v>
      </c>
      <c r="H3883" s="1" t="s">
        <v>20</v>
      </c>
      <c r="I3883" s="2">
        <v>45688.0</v>
      </c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ht="15.75" customHeight="1">
      <c r="A3884" s="1" t="s">
        <v>7702</v>
      </c>
      <c r="B3884" s="1" t="s">
        <v>7703</v>
      </c>
      <c r="C3884" s="1" t="s">
        <v>7704</v>
      </c>
      <c r="D3884" s="1" t="s">
        <v>12</v>
      </c>
      <c r="E3884" s="1" t="s">
        <v>32</v>
      </c>
      <c r="F3884" s="1" t="s">
        <v>14</v>
      </c>
      <c r="G3884" s="1" t="s">
        <v>15</v>
      </c>
      <c r="H3884" s="1" t="s">
        <v>48</v>
      </c>
      <c r="I3884" s="2">
        <v>45688.0</v>
      </c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ht="15.75" customHeight="1">
      <c r="A3885" s="1" t="s">
        <v>7705</v>
      </c>
      <c r="B3885" s="1" t="s">
        <v>7706</v>
      </c>
      <c r="C3885" s="1">
        <v>1.1983182703E10</v>
      </c>
      <c r="D3885" s="1" t="s">
        <v>12</v>
      </c>
      <c r="E3885" s="1" t="s">
        <v>32</v>
      </c>
      <c r="F3885" s="1" t="s">
        <v>14</v>
      </c>
      <c r="G3885" s="1" t="s">
        <v>15</v>
      </c>
      <c r="H3885" s="1" t="s">
        <v>20</v>
      </c>
      <c r="I3885" s="2">
        <v>45688.0</v>
      </c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ht="15.75" customHeight="1">
      <c r="A3886" s="1" t="s">
        <v>531</v>
      </c>
      <c r="B3886" s="1" t="s">
        <v>7707</v>
      </c>
      <c r="C3886" s="1">
        <v>8.3999500653E10</v>
      </c>
      <c r="D3886" s="1" t="s">
        <v>12</v>
      </c>
      <c r="E3886" s="1" t="s">
        <v>19</v>
      </c>
      <c r="F3886" s="1" t="s">
        <v>14</v>
      </c>
      <c r="G3886" s="1" t="s">
        <v>15</v>
      </c>
      <c r="H3886" s="1" t="s">
        <v>20</v>
      </c>
      <c r="I3886" s="2">
        <v>45688.0</v>
      </c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ht="15.75" customHeight="1">
      <c r="A3887" s="1" t="s">
        <v>7708</v>
      </c>
      <c r="B3887" s="1" t="s">
        <v>7709</v>
      </c>
      <c r="C3887" s="1" t="s">
        <v>7710</v>
      </c>
      <c r="D3887" s="1" t="s">
        <v>12</v>
      </c>
      <c r="E3887" s="1" t="s">
        <v>399</v>
      </c>
      <c r="F3887" s="1" t="s">
        <v>14</v>
      </c>
      <c r="G3887" s="1" t="s">
        <v>15</v>
      </c>
      <c r="H3887" s="1" t="s">
        <v>33</v>
      </c>
      <c r="I3887" s="2">
        <v>45688.0</v>
      </c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ht="15.75" customHeight="1">
      <c r="A3888" s="1" t="s">
        <v>7711</v>
      </c>
      <c r="B3888" s="1" t="s">
        <v>7712</v>
      </c>
      <c r="C3888" s="1">
        <v>6.1998846209E10</v>
      </c>
      <c r="D3888" s="1" t="s">
        <v>12</v>
      </c>
      <c r="E3888" s="1" t="s">
        <v>32</v>
      </c>
      <c r="F3888" s="1" t="s">
        <v>14</v>
      </c>
      <c r="G3888" s="1" t="s">
        <v>15</v>
      </c>
      <c r="H3888" s="1" t="s">
        <v>33</v>
      </c>
      <c r="I3888" s="2">
        <v>45688.0</v>
      </c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ht="15.75" customHeight="1">
      <c r="A3889" s="1" t="s">
        <v>7713</v>
      </c>
      <c r="B3889" s="1" t="s">
        <v>7714</v>
      </c>
      <c r="C3889" s="1">
        <v>1.2991919894E10</v>
      </c>
      <c r="D3889" s="1" t="s">
        <v>12</v>
      </c>
      <c r="E3889" s="1" t="s">
        <v>13</v>
      </c>
      <c r="F3889" s="1" t="s">
        <v>14</v>
      </c>
      <c r="G3889" s="1" t="s">
        <v>15</v>
      </c>
      <c r="H3889" s="1" t="s">
        <v>77</v>
      </c>
      <c r="I3889" s="2">
        <v>45688.0</v>
      </c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ht="15.75" customHeight="1">
      <c r="A3890" s="1" t="s">
        <v>7715</v>
      </c>
      <c r="B3890" s="1" t="s">
        <v>7716</v>
      </c>
      <c r="C3890" s="1">
        <v>8.5999608283E10</v>
      </c>
      <c r="D3890" s="1" t="s">
        <v>12</v>
      </c>
      <c r="E3890" s="1" t="s">
        <v>13</v>
      </c>
      <c r="F3890" s="1" t="s">
        <v>14</v>
      </c>
      <c r="G3890" s="1" t="s">
        <v>15</v>
      </c>
      <c r="H3890" s="1" t="s">
        <v>59</v>
      </c>
      <c r="I3890" s="2">
        <v>45688.0</v>
      </c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ht="15.75" customHeight="1">
      <c r="A3891" s="1" t="s">
        <v>1100</v>
      </c>
      <c r="B3891" s="1" t="s">
        <v>7717</v>
      </c>
      <c r="C3891" s="1">
        <v>8.8988265559E10</v>
      </c>
      <c r="D3891" s="1" t="s">
        <v>12</v>
      </c>
      <c r="E3891" s="1" t="s">
        <v>32</v>
      </c>
      <c r="F3891" s="1" t="s">
        <v>14</v>
      </c>
      <c r="G3891" s="1" t="s">
        <v>65</v>
      </c>
      <c r="H3891" s="1" t="s">
        <v>33</v>
      </c>
      <c r="I3891" s="2">
        <v>45688.0</v>
      </c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ht="15.75" customHeight="1">
      <c r="A3892" s="1" t="s">
        <v>7718</v>
      </c>
      <c r="B3892" s="1" t="s">
        <v>7719</v>
      </c>
      <c r="C3892" s="1">
        <v>1.9984009775E10</v>
      </c>
      <c r="D3892" s="1" t="s">
        <v>12</v>
      </c>
      <c r="E3892" s="1" t="s">
        <v>32</v>
      </c>
      <c r="F3892" s="1" t="s">
        <v>14</v>
      </c>
      <c r="G3892" s="1" t="s">
        <v>15</v>
      </c>
      <c r="H3892" s="1" t="s">
        <v>20</v>
      </c>
      <c r="I3892" s="2">
        <v>45688.0</v>
      </c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ht="15.75" customHeight="1">
      <c r="A3893" s="1" t="s">
        <v>7720</v>
      </c>
      <c r="B3893" s="1" t="s">
        <v>7721</v>
      </c>
      <c r="C3893" s="1">
        <v>6.9992289296E10</v>
      </c>
      <c r="D3893" s="1" t="s">
        <v>12</v>
      </c>
      <c r="E3893" s="1" t="s">
        <v>19</v>
      </c>
      <c r="F3893" s="1" t="s">
        <v>14</v>
      </c>
      <c r="G3893" s="1" t="s">
        <v>15</v>
      </c>
      <c r="H3893" s="1" t="s">
        <v>20</v>
      </c>
      <c r="I3893" s="2">
        <v>45688.0</v>
      </c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ht="15.75" customHeight="1">
      <c r="A3894" s="1" t="s">
        <v>7722</v>
      </c>
      <c r="B3894" s="1" t="s">
        <v>7723</v>
      </c>
      <c r="C3894" s="1">
        <v>6.2981771106E10</v>
      </c>
      <c r="D3894" s="1" t="s">
        <v>12</v>
      </c>
      <c r="E3894" s="1" t="s">
        <v>32</v>
      </c>
      <c r="F3894" s="1" t="s">
        <v>14</v>
      </c>
      <c r="G3894" s="1" t="s">
        <v>15</v>
      </c>
      <c r="H3894" s="1" t="s">
        <v>200</v>
      </c>
      <c r="I3894" s="2">
        <v>45688.0</v>
      </c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ht="15.75" customHeight="1">
      <c r="A3895" s="1" t="s">
        <v>6815</v>
      </c>
      <c r="B3895" s="1" t="s">
        <v>7724</v>
      </c>
      <c r="C3895" s="1">
        <v>1.9984156806E10</v>
      </c>
      <c r="D3895" s="1" t="s">
        <v>12</v>
      </c>
      <c r="E3895" s="1" t="s">
        <v>13</v>
      </c>
      <c r="F3895" s="1" t="s">
        <v>14</v>
      </c>
      <c r="G3895" s="1" t="s">
        <v>15</v>
      </c>
      <c r="H3895" s="1" t="s">
        <v>59</v>
      </c>
      <c r="I3895" s="2">
        <v>45688.0</v>
      </c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ht="15.75" customHeight="1">
      <c r="A3896" s="1" t="s">
        <v>7725</v>
      </c>
      <c r="B3896" s="1" t="s">
        <v>7726</v>
      </c>
      <c r="C3896" s="1">
        <v>8.1998358855E10</v>
      </c>
      <c r="D3896" s="1" t="s">
        <v>12</v>
      </c>
      <c r="E3896" s="1" t="s">
        <v>13</v>
      </c>
      <c r="F3896" s="1" t="s">
        <v>14</v>
      </c>
      <c r="G3896" s="1" t="s">
        <v>15</v>
      </c>
      <c r="H3896" s="1" t="s">
        <v>20</v>
      </c>
      <c r="I3896" s="2">
        <v>45688.0</v>
      </c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ht="15.75" customHeight="1">
      <c r="A3897" s="1" t="s">
        <v>7727</v>
      </c>
      <c r="B3897" s="1" t="s">
        <v>7728</v>
      </c>
      <c r="C3897" s="1">
        <v>1.998300997E10</v>
      </c>
      <c r="D3897" s="1" t="s">
        <v>12</v>
      </c>
      <c r="E3897" s="1" t="s">
        <v>93</v>
      </c>
      <c r="F3897" s="1" t="s">
        <v>14</v>
      </c>
      <c r="G3897" s="1" t="s">
        <v>15</v>
      </c>
      <c r="H3897" s="1" t="s">
        <v>20</v>
      </c>
      <c r="I3897" s="2">
        <v>45688.0</v>
      </c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ht="15.75" customHeight="1">
      <c r="A3898" s="1" t="s">
        <v>7729</v>
      </c>
      <c r="B3898" s="1" t="s">
        <v>7730</v>
      </c>
      <c r="C3898" s="1">
        <v>8.5909422E7</v>
      </c>
      <c r="D3898" s="1" t="s">
        <v>12</v>
      </c>
      <c r="E3898" s="1" t="s">
        <v>32</v>
      </c>
      <c r="F3898" s="1" t="s">
        <v>14</v>
      </c>
      <c r="G3898" s="1" t="s">
        <v>15</v>
      </c>
      <c r="H3898" s="1" t="s">
        <v>77</v>
      </c>
      <c r="I3898" s="2">
        <v>45688.0</v>
      </c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ht="15.75" customHeight="1">
      <c r="A3899" s="1" t="s">
        <v>7731</v>
      </c>
      <c r="B3899" s="1" t="s">
        <v>7732</v>
      </c>
      <c r="C3899" s="1">
        <v>6.1999696889E10</v>
      </c>
      <c r="D3899" s="1" t="s">
        <v>12</v>
      </c>
      <c r="E3899" s="1" t="s">
        <v>111</v>
      </c>
      <c r="F3899" s="1" t="s">
        <v>14</v>
      </c>
      <c r="G3899" s="1" t="s">
        <v>65</v>
      </c>
      <c r="H3899" s="1" t="s">
        <v>59</v>
      </c>
      <c r="I3899" s="2">
        <v>45688.0</v>
      </c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ht="15.75" customHeight="1">
      <c r="A3900" s="1" t="s">
        <v>4150</v>
      </c>
      <c r="B3900" s="1" t="s">
        <v>7733</v>
      </c>
      <c r="C3900" s="1">
        <v>5.582994369318E12</v>
      </c>
      <c r="D3900" s="1" t="s">
        <v>12</v>
      </c>
      <c r="E3900" s="1" t="s">
        <v>32</v>
      </c>
      <c r="F3900" s="1" t="s">
        <v>14</v>
      </c>
      <c r="G3900" s="1" t="s">
        <v>15</v>
      </c>
      <c r="H3900" s="1" t="s">
        <v>51</v>
      </c>
      <c r="I3900" s="2">
        <v>45688.0</v>
      </c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ht="15.75" customHeight="1">
      <c r="A3901" s="1" t="s">
        <v>7734</v>
      </c>
      <c r="B3901" s="1" t="s">
        <v>7735</v>
      </c>
      <c r="C3901" s="1">
        <v>4.398455619E9</v>
      </c>
      <c r="D3901" s="1" t="s">
        <v>12</v>
      </c>
      <c r="E3901" s="1" t="s">
        <v>32</v>
      </c>
      <c r="F3901" s="1" t="s">
        <v>14</v>
      </c>
      <c r="G3901" s="1" t="s">
        <v>15</v>
      </c>
      <c r="H3901" s="1" t="s">
        <v>20</v>
      </c>
      <c r="I3901" s="2">
        <v>45688.0</v>
      </c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ht="15.75" customHeight="1">
      <c r="A3902" s="1" t="s">
        <v>7736</v>
      </c>
      <c r="B3902" s="1" t="s">
        <v>7737</v>
      </c>
      <c r="C3902" s="1" t="s">
        <v>7738</v>
      </c>
      <c r="D3902" s="1" t="s">
        <v>12</v>
      </c>
      <c r="E3902" s="1" t="s">
        <v>32</v>
      </c>
      <c r="F3902" s="1" t="s">
        <v>14</v>
      </c>
      <c r="G3902" s="1" t="s">
        <v>15</v>
      </c>
      <c r="H3902" s="1" t="s">
        <v>20</v>
      </c>
      <c r="I3902" s="2">
        <v>45688.0</v>
      </c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ht="15.75" customHeight="1">
      <c r="A3903" s="1" t="s">
        <v>7739</v>
      </c>
      <c r="B3903" s="1" t="s">
        <v>7740</v>
      </c>
      <c r="C3903" s="1">
        <v>4.4991844665E10</v>
      </c>
      <c r="D3903" s="1" t="s">
        <v>12</v>
      </c>
      <c r="E3903" s="1" t="s">
        <v>13</v>
      </c>
      <c r="F3903" s="1" t="s">
        <v>14</v>
      </c>
      <c r="G3903" s="1" t="s">
        <v>15</v>
      </c>
      <c r="H3903" s="1" t="s">
        <v>20</v>
      </c>
      <c r="I3903" s="2">
        <v>45688.0</v>
      </c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ht="15.75" customHeight="1">
      <c r="A3904" s="1" t="s">
        <v>7741</v>
      </c>
      <c r="B3904" s="1" t="s">
        <v>7742</v>
      </c>
      <c r="C3904" s="1">
        <v>2.1975519607E10</v>
      </c>
      <c r="D3904" s="1" t="s">
        <v>12</v>
      </c>
      <c r="E3904" s="1" t="s">
        <v>32</v>
      </c>
      <c r="F3904" s="1" t="s">
        <v>14</v>
      </c>
      <c r="G3904" s="1" t="s">
        <v>15</v>
      </c>
      <c r="H3904" s="1" t="s">
        <v>77</v>
      </c>
      <c r="I3904" s="2">
        <v>45688.0</v>
      </c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ht="15.75" customHeight="1">
      <c r="A3905" s="1" t="s">
        <v>7743</v>
      </c>
      <c r="B3905" s="1" t="s">
        <v>7744</v>
      </c>
      <c r="C3905" s="1">
        <v>2.2996023831E10</v>
      </c>
      <c r="D3905" s="1" t="s">
        <v>12</v>
      </c>
      <c r="E3905" s="1" t="s">
        <v>19</v>
      </c>
      <c r="F3905" s="1" t="s">
        <v>14</v>
      </c>
      <c r="G3905" s="1" t="s">
        <v>65</v>
      </c>
      <c r="H3905" s="1" t="s">
        <v>20</v>
      </c>
      <c r="I3905" s="2">
        <v>45688.0</v>
      </c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ht="15.75" customHeight="1">
      <c r="A3906" s="1" t="s">
        <v>7745</v>
      </c>
      <c r="B3906" s="1" t="s">
        <v>7746</v>
      </c>
      <c r="C3906" s="1">
        <v>9.399111947E9</v>
      </c>
      <c r="D3906" s="1" t="s">
        <v>12</v>
      </c>
      <c r="E3906" s="1" t="s">
        <v>32</v>
      </c>
      <c r="F3906" s="1" t="s">
        <v>14</v>
      </c>
      <c r="G3906" s="1" t="s">
        <v>15</v>
      </c>
      <c r="H3906" s="1" t="s">
        <v>33</v>
      </c>
      <c r="I3906" s="2">
        <v>45688.0</v>
      </c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ht="15.75" customHeight="1">
      <c r="A3907" s="1" t="s">
        <v>7745</v>
      </c>
      <c r="B3907" s="1" t="s">
        <v>7747</v>
      </c>
      <c r="C3907" s="1">
        <v>9.3991119447E10</v>
      </c>
      <c r="D3907" s="1" t="s">
        <v>12</v>
      </c>
      <c r="E3907" s="1" t="s">
        <v>32</v>
      </c>
      <c r="F3907" s="1" t="s">
        <v>14</v>
      </c>
      <c r="G3907" s="1" t="s">
        <v>15</v>
      </c>
      <c r="H3907" s="1" t="s">
        <v>33</v>
      </c>
      <c r="I3907" s="2">
        <v>45688.0</v>
      </c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ht="15.75" customHeight="1">
      <c r="A3908" s="1" t="s">
        <v>7748</v>
      </c>
      <c r="B3908" s="1" t="s">
        <v>7749</v>
      </c>
      <c r="C3908" s="1">
        <v>1.2981800169E10</v>
      </c>
      <c r="D3908" s="1" t="s">
        <v>12</v>
      </c>
      <c r="E3908" s="1" t="s">
        <v>39</v>
      </c>
      <c r="F3908" s="1" t="s">
        <v>14</v>
      </c>
      <c r="G3908" s="1" t="s">
        <v>15</v>
      </c>
      <c r="H3908" s="1" t="s">
        <v>20</v>
      </c>
      <c r="I3908" s="2">
        <v>45688.0</v>
      </c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ht="15.75" customHeight="1">
      <c r="A3909" s="1" t="s">
        <v>7750</v>
      </c>
      <c r="B3909" s="1" t="s">
        <v>7751</v>
      </c>
      <c r="C3909" s="1">
        <v>4.2999317477E10</v>
      </c>
      <c r="D3909" s="1" t="s">
        <v>12</v>
      </c>
      <c r="E3909" s="1" t="s">
        <v>13</v>
      </c>
      <c r="F3909" s="1" t="s">
        <v>14</v>
      </c>
      <c r="G3909" s="1" t="s">
        <v>15</v>
      </c>
      <c r="H3909" s="1" t="s">
        <v>20</v>
      </c>
      <c r="I3909" s="2">
        <v>45688.0</v>
      </c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ht="15.75" customHeight="1">
      <c r="A3910" s="1" t="s">
        <v>7752</v>
      </c>
      <c r="B3910" s="1" t="s">
        <v>7753</v>
      </c>
      <c r="C3910" s="1">
        <v>9.4984419302E10</v>
      </c>
      <c r="D3910" s="1" t="s">
        <v>12</v>
      </c>
      <c r="E3910" s="1" t="s">
        <v>399</v>
      </c>
      <c r="F3910" s="1" t="s">
        <v>14</v>
      </c>
      <c r="G3910" s="1" t="s">
        <v>65</v>
      </c>
      <c r="H3910" s="1" t="s">
        <v>20</v>
      </c>
      <c r="I3910" s="2">
        <v>45688.0</v>
      </c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ht="15.75" customHeight="1">
      <c r="A3911" s="1" t="s">
        <v>7754</v>
      </c>
      <c r="B3911" s="1" t="s">
        <v>7755</v>
      </c>
      <c r="C3911" s="1">
        <v>9.2993363131E10</v>
      </c>
      <c r="D3911" s="1" t="s">
        <v>12</v>
      </c>
      <c r="E3911" s="1" t="s">
        <v>47</v>
      </c>
      <c r="F3911" s="1" t="s">
        <v>14</v>
      </c>
      <c r="G3911" s="1" t="s">
        <v>65</v>
      </c>
      <c r="H3911" s="1" t="s">
        <v>20</v>
      </c>
      <c r="I3911" s="2">
        <v>45688.0</v>
      </c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ht="15.75" customHeight="1">
      <c r="A3912" s="1" t="s">
        <v>1565</v>
      </c>
      <c r="B3912" s="1" t="s">
        <v>7756</v>
      </c>
      <c r="C3912" s="1">
        <v>3.7984118619E10</v>
      </c>
      <c r="D3912" s="1" t="s">
        <v>12</v>
      </c>
      <c r="E3912" s="1" t="s">
        <v>399</v>
      </c>
      <c r="F3912" s="1" t="s">
        <v>14</v>
      </c>
      <c r="G3912" s="1" t="s">
        <v>65</v>
      </c>
      <c r="H3912" s="1" t="s">
        <v>20</v>
      </c>
      <c r="I3912" s="2">
        <v>45688.0</v>
      </c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ht="15.75" customHeight="1">
      <c r="A3913" s="1" t="s">
        <v>7757</v>
      </c>
      <c r="B3913" s="1" t="s">
        <v>7758</v>
      </c>
      <c r="C3913" s="1">
        <v>9.1984366751E10</v>
      </c>
      <c r="D3913" s="1" t="s">
        <v>12</v>
      </c>
      <c r="E3913" s="1" t="s">
        <v>93</v>
      </c>
      <c r="F3913" s="1" t="s">
        <v>14</v>
      </c>
      <c r="G3913" s="1" t="s">
        <v>65</v>
      </c>
      <c r="H3913" s="1" t="s">
        <v>20</v>
      </c>
      <c r="I3913" s="2">
        <v>45688.0</v>
      </c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ht="15.75" customHeight="1">
      <c r="A3914" s="1" t="s">
        <v>7759</v>
      </c>
      <c r="B3914" s="1" t="s">
        <v>7760</v>
      </c>
      <c r="C3914" s="1">
        <v>8.3996852785E10</v>
      </c>
      <c r="D3914" s="1" t="s">
        <v>12</v>
      </c>
      <c r="E3914" s="1" t="s">
        <v>68</v>
      </c>
      <c r="F3914" s="1" t="s">
        <v>14</v>
      </c>
      <c r="G3914" s="1" t="s">
        <v>15</v>
      </c>
      <c r="H3914" s="1" t="s">
        <v>77</v>
      </c>
      <c r="I3914" s="2">
        <v>45688.0</v>
      </c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ht="15.75" customHeight="1">
      <c r="A3915" s="1" t="s">
        <v>7761</v>
      </c>
      <c r="B3915" s="1" t="s">
        <v>7762</v>
      </c>
      <c r="C3915" s="1">
        <v>6.5992794602E10</v>
      </c>
      <c r="D3915" s="1" t="s">
        <v>12</v>
      </c>
      <c r="E3915" s="1" t="s">
        <v>19</v>
      </c>
      <c r="F3915" s="1" t="s">
        <v>14</v>
      </c>
      <c r="G3915" s="1" t="s">
        <v>15</v>
      </c>
      <c r="H3915" s="1" t="s">
        <v>20</v>
      </c>
      <c r="I3915" s="2">
        <v>45688.0</v>
      </c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ht="15.75" customHeight="1">
      <c r="A3916" s="1" t="s">
        <v>7763</v>
      </c>
      <c r="B3916" s="1" t="s">
        <v>7764</v>
      </c>
      <c r="C3916" s="1" t="s">
        <v>7765</v>
      </c>
      <c r="D3916" s="1" t="s">
        <v>12</v>
      </c>
      <c r="E3916" s="1" t="s">
        <v>47</v>
      </c>
      <c r="F3916" s="1" t="s">
        <v>14</v>
      </c>
      <c r="G3916" s="1" t="s">
        <v>15</v>
      </c>
      <c r="H3916" s="1" t="s">
        <v>20</v>
      </c>
      <c r="I3916" s="2">
        <v>45688.0</v>
      </c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ht="15.75" customHeight="1">
      <c r="A3917" s="1" t="s">
        <v>7766</v>
      </c>
      <c r="B3917" s="1" t="s">
        <v>7767</v>
      </c>
      <c r="C3917" s="1">
        <v>9.6991460982E10</v>
      </c>
      <c r="D3917" s="1" t="s">
        <v>12</v>
      </c>
      <c r="E3917" s="1" t="s">
        <v>27</v>
      </c>
      <c r="F3917" s="1" t="s">
        <v>14</v>
      </c>
      <c r="G3917" s="1" t="s">
        <v>15</v>
      </c>
      <c r="H3917" s="1" t="s">
        <v>59</v>
      </c>
      <c r="I3917" s="2">
        <v>45688.0</v>
      </c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ht="15.75" customHeight="1">
      <c r="A3918" s="1" t="s">
        <v>7768</v>
      </c>
      <c r="B3918" s="1" t="s">
        <v>7769</v>
      </c>
      <c r="C3918" s="1" t="s">
        <v>7770</v>
      </c>
      <c r="D3918" s="1" t="s">
        <v>12</v>
      </c>
      <c r="E3918" s="1" t="s">
        <v>19</v>
      </c>
      <c r="F3918" s="1" t="s">
        <v>14</v>
      </c>
      <c r="G3918" s="1" t="s">
        <v>15</v>
      </c>
      <c r="H3918" s="1" t="s">
        <v>20</v>
      </c>
      <c r="I3918" s="2">
        <v>45688.0</v>
      </c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ht="15.75" customHeight="1">
      <c r="A3919" s="1" t="s">
        <v>7771</v>
      </c>
      <c r="B3919" s="1" t="s">
        <v>7772</v>
      </c>
      <c r="C3919" s="1">
        <v>2.7999988188E10</v>
      </c>
      <c r="D3919" s="1" t="s">
        <v>12</v>
      </c>
      <c r="E3919" s="1" t="s">
        <v>19</v>
      </c>
      <c r="F3919" s="1" t="s">
        <v>14</v>
      </c>
      <c r="G3919" s="1" t="s">
        <v>15</v>
      </c>
      <c r="H3919" s="1" t="s">
        <v>20</v>
      </c>
      <c r="I3919" s="2">
        <v>45688.0</v>
      </c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ht="15.75" customHeight="1">
      <c r="A3920" s="1" t="s">
        <v>7773</v>
      </c>
      <c r="B3920" s="1" t="s">
        <v>7774</v>
      </c>
      <c r="C3920" s="1">
        <v>4.799169552E10</v>
      </c>
      <c r="D3920" s="1" t="s">
        <v>12</v>
      </c>
      <c r="E3920" s="1" t="s">
        <v>13</v>
      </c>
      <c r="F3920" s="1" t="s">
        <v>14</v>
      </c>
      <c r="G3920" s="1" t="s">
        <v>15</v>
      </c>
      <c r="H3920" s="1" t="s">
        <v>33</v>
      </c>
      <c r="I3920" s="2">
        <v>45688.0</v>
      </c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ht="15.75" customHeight="1">
      <c r="A3921" s="1" t="s">
        <v>7775</v>
      </c>
      <c r="B3921" s="1" t="s">
        <v>7776</v>
      </c>
      <c r="C3921" s="1">
        <v>1.193720413E10</v>
      </c>
      <c r="D3921" s="1" t="s">
        <v>12</v>
      </c>
      <c r="E3921" s="1" t="s">
        <v>32</v>
      </c>
      <c r="F3921" s="1" t="s">
        <v>14</v>
      </c>
      <c r="G3921" s="1" t="s">
        <v>15</v>
      </c>
      <c r="H3921" s="1" t="s">
        <v>20</v>
      </c>
      <c r="I3921" s="2">
        <v>45688.0</v>
      </c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ht="15.75" customHeight="1">
      <c r="A3922" s="1" t="s">
        <v>7777</v>
      </c>
      <c r="B3922" s="1" t="s">
        <v>7778</v>
      </c>
      <c r="C3922" s="1">
        <v>4.1995873263E10</v>
      </c>
      <c r="D3922" s="1" t="s">
        <v>12</v>
      </c>
      <c r="E3922" s="1" t="s">
        <v>19</v>
      </c>
      <c r="F3922" s="1" t="s">
        <v>14</v>
      </c>
      <c r="G3922" s="1" t="s">
        <v>15</v>
      </c>
      <c r="H3922" s="1" t="s">
        <v>20</v>
      </c>
      <c r="I3922" s="2">
        <v>45688.0</v>
      </c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ht="15.75" customHeight="1">
      <c r="A3923" s="1" t="s">
        <v>7779</v>
      </c>
      <c r="B3923" s="1" t="s">
        <v>7780</v>
      </c>
      <c r="C3923" s="1">
        <v>5.511967454699E12</v>
      </c>
      <c r="D3923" s="1" t="s">
        <v>12</v>
      </c>
      <c r="E3923" s="1" t="s">
        <v>19</v>
      </c>
      <c r="F3923" s="1" t="s">
        <v>14</v>
      </c>
      <c r="G3923" s="1" t="s">
        <v>65</v>
      </c>
      <c r="H3923" s="1" t="s">
        <v>20</v>
      </c>
      <c r="I3923" s="2">
        <v>45688.0</v>
      </c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ht="15.75" customHeight="1">
      <c r="A3924" s="1" t="s">
        <v>7781</v>
      </c>
      <c r="B3924" s="1" t="s">
        <v>7782</v>
      </c>
      <c r="C3924" s="1">
        <v>7.5998050816E10</v>
      </c>
      <c r="D3924" s="1" t="s">
        <v>12</v>
      </c>
      <c r="E3924" s="1" t="s">
        <v>111</v>
      </c>
      <c r="F3924" s="1" t="s">
        <v>14</v>
      </c>
      <c r="G3924" s="1" t="s">
        <v>65</v>
      </c>
      <c r="H3924" s="1" t="s">
        <v>59</v>
      </c>
      <c r="I3924" s="2">
        <v>45688.0</v>
      </c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ht="15.75" customHeight="1">
      <c r="A3925" s="1" t="s">
        <v>7783</v>
      </c>
      <c r="B3925" s="1" t="s">
        <v>7784</v>
      </c>
      <c r="C3925" s="1">
        <v>9.98003149E8</v>
      </c>
      <c r="D3925" s="1" t="s">
        <v>12</v>
      </c>
      <c r="E3925" s="1" t="s">
        <v>71</v>
      </c>
      <c r="F3925" s="1" t="s">
        <v>14</v>
      </c>
      <c r="G3925" s="1" t="s">
        <v>15</v>
      </c>
      <c r="H3925" s="1" t="s">
        <v>20</v>
      </c>
      <c r="I3925" s="2">
        <v>45688.0</v>
      </c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ht="15.75" customHeight="1">
      <c r="A3926" s="1" t="s">
        <v>7785</v>
      </c>
      <c r="B3926" s="1" t="s">
        <v>7786</v>
      </c>
      <c r="C3926" s="1">
        <v>9.9988347193E10</v>
      </c>
      <c r="D3926" s="1" t="s">
        <v>12</v>
      </c>
      <c r="E3926" s="1" t="s">
        <v>260</v>
      </c>
      <c r="F3926" s="1" t="s">
        <v>14</v>
      </c>
      <c r="G3926" s="1" t="s">
        <v>15</v>
      </c>
      <c r="H3926" s="1" t="s">
        <v>59</v>
      </c>
      <c r="I3926" s="2">
        <v>45688.0</v>
      </c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ht="15.75" customHeight="1">
      <c r="A3927" s="1" t="s">
        <v>7787</v>
      </c>
      <c r="B3927" s="1" t="s">
        <v>7788</v>
      </c>
      <c r="C3927" s="1">
        <v>7.4999047757E10</v>
      </c>
      <c r="D3927" s="1" t="s">
        <v>12</v>
      </c>
      <c r="E3927" s="1" t="s">
        <v>32</v>
      </c>
      <c r="F3927" s="1" t="s">
        <v>14</v>
      </c>
      <c r="G3927" s="1" t="s">
        <v>65</v>
      </c>
      <c r="H3927" s="1" t="s">
        <v>48</v>
      </c>
      <c r="I3927" s="2">
        <v>45688.0</v>
      </c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ht="15.75" customHeight="1">
      <c r="A3928" s="1" t="s">
        <v>7789</v>
      </c>
      <c r="B3928" s="1" t="s">
        <v>7790</v>
      </c>
      <c r="C3928" s="1">
        <v>6.1981757314E10</v>
      </c>
      <c r="D3928" s="1" t="s">
        <v>12</v>
      </c>
      <c r="E3928" s="1" t="s">
        <v>32</v>
      </c>
      <c r="F3928" s="1" t="s">
        <v>14</v>
      </c>
      <c r="G3928" s="1" t="s">
        <v>15</v>
      </c>
      <c r="H3928" s="1" t="s">
        <v>48</v>
      </c>
      <c r="I3928" s="2">
        <v>45688.0</v>
      </c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ht="15.75" customHeight="1">
      <c r="A3929" s="1" t="s">
        <v>7791</v>
      </c>
      <c r="B3929" s="1" t="s">
        <v>7792</v>
      </c>
      <c r="C3929" s="1">
        <v>8.3999712536E10</v>
      </c>
      <c r="D3929" s="1" t="s">
        <v>12</v>
      </c>
      <c r="E3929" s="1" t="s">
        <v>39</v>
      </c>
      <c r="F3929" s="1" t="s">
        <v>14</v>
      </c>
      <c r="G3929" s="1" t="s">
        <v>15</v>
      </c>
      <c r="H3929" s="1" t="s">
        <v>20</v>
      </c>
      <c r="I3929" s="2">
        <v>45688.0</v>
      </c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ht="15.75" customHeight="1">
      <c r="A3930" s="1" t="s">
        <v>7793</v>
      </c>
      <c r="B3930" s="1" t="s">
        <v>7794</v>
      </c>
      <c r="C3930" s="1">
        <v>5.1994918185E10</v>
      </c>
      <c r="D3930" s="1" t="s">
        <v>12</v>
      </c>
      <c r="E3930" s="1" t="s">
        <v>19</v>
      </c>
      <c r="F3930" s="1" t="s">
        <v>14</v>
      </c>
      <c r="G3930" s="1" t="s">
        <v>65</v>
      </c>
      <c r="H3930" s="1" t="s">
        <v>20</v>
      </c>
      <c r="I3930" s="2">
        <v>45688.0</v>
      </c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ht="15.75" customHeight="1">
      <c r="A3931" s="1" t="s">
        <v>7795</v>
      </c>
      <c r="B3931" s="1" t="s">
        <v>7796</v>
      </c>
      <c r="C3931" s="1">
        <v>6.1992054864E10</v>
      </c>
      <c r="D3931" s="1" t="s">
        <v>12</v>
      </c>
      <c r="E3931" s="1" t="s">
        <v>13</v>
      </c>
      <c r="F3931" s="1" t="s">
        <v>14</v>
      </c>
      <c r="G3931" s="1" t="s">
        <v>15</v>
      </c>
      <c r="H3931" s="1" t="s">
        <v>20</v>
      </c>
      <c r="I3931" s="2">
        <v>45688.0</v>
      </c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ht="15.75" customHeight="1">
      <c r="A3932" s="1" t="s">
        <v>7797</v>
      </c>
      <c r="B3932" s="1" t="s">
        <v>7798</v>
      </c>
      <c r="C3932" s="1" t="s">
        <v>7799</v>
      </c>
      <c r="D3932" s="1"/>
      <c r="E3932" s="1"/>
      <c r="F3932" s="1"/>
      <c r="G3932" s="1"/>
      <c r="H3932" s="1"/>
      <c r="I3932" s="2">
        <v>45688.0</v>
      </c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ht="15.75" customHeight="1">
      <c r="A3933" s="1" t="s">
        <v>7800</v>
      </c>
      <c r="B3933" s="1" t="s">
        <v>7801</v>
      </c>
      <c r="C3933" s="1">
        <v>5.58498870687E12</v>
      </c>
      <c r="D3933" s="1" t="s">
        <v>12</v>
      </c>
      <c r="E3933" s="1" t="s">
        <v>32</v>
      </c>
      <c r="F3933" s="1" t="s">
        <v>14</v>
      </c>
      <c r="G3933" s="1" t="s">
        <v>65</v>
      </c>
      <c r="H3933" s="1" t="s">
        <v>20</v>
      </c>
      <c r="I3933" s="2">
        <v>45688.0</v>
      </c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ht="15.75" customHeight="1">
      <c r="A3934" s="1" t="s">
        <v>821</v>
      </c>
      <c r="B3934" s="1" t="s">
        <v>7802</v>
      </c>
      <c r="C3934" s="1">
        <v>7.199948568E10</v>
      </c>
      <c r="D3934" s="1" t="s">
        <v>12</v>
      </c>
      <c r="E3934" s="1" t="s">
        <v>24</v>
      </c>
      <c r="F3934" s="1" t="s">
        <v>14</v>
      </c>
      <c r="G3934" s="1" t="s">
        <v>15</v>
      </c>
      <c r="H3934" s="1" t="s">
        <v>48</v>
      </c>
      <c r="I3934" s="2">
        <v>45688.0</v>
      </c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ht="15.75" customHeight="1">
      <c r="A3935" s="1" t="s">
        <v>848</v>
      </c>
      <c r="B3935" s="1" t="s">
        <v>7803</v>
      </c>
      <c r="C3935" s="1">
        <v>2.1981607E7</v>
      </c>
      <c r="D3935" s="1" t="s">
        <v>12</v>
      </c>
      <c r="E3935" s="1" t="s">
        <v>13</v>
      </c>
      <c r="F3935" s="1" t="s">
        <v>14</v>
      </c>
      <c r="G3935" s="1" t="s">
        <v>15</v>
      </c>
      <c r="H3935" s="1" t="s">
        <v>114</v>
      </c>
      <c r="I3935" s="2">
        <v>45688.0</v>
      </c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ht="15.75" customHeight="1">
      <c r="A3936" s="1" t="s">
        <v>7804</v>
      </c>
      <c r="B3936" s="1" t="s">
        <v>7805</v>
      </c>
      <c r="C3936" s="1">
        <v>9.299613011E10</v>
      </c>
      <c r="D3936" s="1" t="s">
        <v>12</v>
      </c>
      <c r="E3936" s="1" t="s">
        <v>13</v>
      </c>
      <c r="F3936" s="1" t="s">
        <v>14</v>
      </c>
      <c r="G3936" s="1" t="s">
        <v>15</v>
      </c>
      <c r="H3936" s="1" t="s">
        <v>143</v>
      </c>
      <c r="I3936" s="2">
        <v>45688.0</v>
      </c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ht="15.75" customHeight="1">
      <c r="A3937" s="1" t="s">
        <v>2713</v>
      </c>
      <c r="B3937" s="1" t="s">
        <v>7806</v>
      </c>
      <c r="C3937" s="1">
        <v>1.1952331408E10</v>
      </c>
      <c r="D3937" s="1" t="s">
        <v>12</v>
      </c>
      <c r="E3937" s="1" t="s">
        <v>32</v>
      </c>
      <c r="F3937" s="1" t="s">
        <v>14</v>
      </c>
      <c r="G3937" s="1" t="s">
        <v>15</v>
      </c>
      <c r="H3937" s="1" t="s">
        <v>20</v>
      </c>
      <c r="I3937" s="2">
        <v>45688.0</v>
      </c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ht="15.75" customHeight="1">
      <c r="A3938" s="1" t="s">
        <v>5025</v>
      </c>
      <c r="B3938" s="1" t="s">
        <v>7807</v>
      </c>
      <c r="C3938" s="1">
        <v>4.8988474111E10</v>
      </c>
      <c r="D3938" s="1" t="s">
        <v>12</v>
      </c>
      <c r="E3938" s="1" t="s">
        <v>13</v>
      </c>
      <c r="F3938" s="1" t="s">
        <v>14</v>
      </c>
      <c r="G3938" s="1" t="s">
        <v>15</v>
      </c>
      <c r="H3938" s="1" t="s">
        <v>20</v>
      </c>
      <c r="I3938" s="2">
        <v>45688.0</v>
      </c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ht="15.75" customHeight="1">
      <c r="A3939" s="1" t="s">
        <v>7808</v>
      </c>
      <c r="B3939" s="1" t="s">
        <v>7809</v>
      </c>
      <c r="C3939" s="1">
        <v>9.898451103E10</v>
      </c>
      <c r="D3939" s="1" t="s">
        <v>12</v>
      </c>
      <c r="E3939" s="1" t="s">
        <v>24</v>
      </c>
      <c r="F3939" s="1" t="s">
        <v>14</v>
      </c>
      <c r="G3939" s="1" t="s">
        <v>15</v>
      </c>
      <c r="H3939" s="1" t="s">
        <v>20</v>
      </c>
      <c r="I3939" s="2">
        <v>45688.0</v>
      </c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ht="15.75" customHeight="1">
      <c r="A3940" s="1" t="s">
        <v>7810</v>
      </c>
      <c r="B3940" s="1" t="s">
        <v>7811</v>
      </c>
      <c r="C3940" s="1">
        <v>8.4998922166E10</v>
      </c>
      <c r="D3940" s="1" t="s">
        <v>12</v>
      </c>
      <c r="E3940" s="1" t="s">
        <v>13</v>
      </c>
      <c r="F3940" s="1" t="s">
        <v>14</v>
      </c>
      <c r="G3940" s="1" t="s">
        <v>15</v>
      </c>
      <c r="H3940" s="1" t="s">
        <v>59</v>
      </c>
      <c r="I3940" s="2">
        <v>45688.0</v>
      </c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ht="15.75" customHeight="1">
      <c r="A3941" s="1" t="s">
        <v>7812</v>
      </c>
      <c r="B3941" s="1" t="s">
        <v>7813</v>
      </c>
      <c r="C3941" s="1">
        <v>5.51194600521E12</v>
      </c>
      <c r="D3941" s="1" t="s">
        <v>12</v>
      </c>
      <c r="E3941" s="1" t="s">
        <v>32</v>
      </c>
      <c r="F3941" s="1" t="s">
        <v>14</v>
      </c>
      <c r="G3941" s="1" t="s">
        <v>65</v>
      </c>
      <c r="H3941" s="1" t="s">
        <v>20</v>
      </c>
      <c r="I3941" s="2">
        <v>45688.0</v>
      </c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ht="15.75" customHeight="1">
      <c r="A3942" s="1" t="s">
        <v>7814</v>
      </c>
      <c r="B3942" s="1" t="s">
        <v>7815</v>
      </c>
      <c r="C3942" s="1">
        <v>1.1934149303E10</v>
      </c>
      <c r="D3942" s="1" t="s">
        <v>12</v>
      </c>
      <c r="E3942" s="1" t="s">
        <v>13</v>
      </c>
      <c r="F3942" s="1" t="s">
        <v>14</v>
      </c>
      <c r="G3942" s="1" t="s">
        <v>15</v>
      </c>
      <c r="H3942" s="1" t="s">
        <v>59</v>
      </c>
      <c r="I3942" s="2">
        <v>45688.0</v>
      </c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ht="15.75" customHeight="1">
      <c r="A3943" s="1" t="s">
        <v>5073</v>
      </c>
      <c r="B3943" s="1" t="s">
        <v>7816</v>
      </c>
      <c r="C3943" s="1">
        <v>3.5193192067E11</v>
      </c>
      <c r="D3943" s="1" t="s">
        <v>12</v>
      </c>
      <c r="E3943" s="1" t="s">
        <v>13</v>
      </c>
      <c r="F3943" s="1" t="s">
        <v>14</v>
      </c>
      <c r="G3943" s="1" t="s">
        <v>15</v>
      </c>
      <c r="H3943" s="1" t="s">
        <v>20</v>
      </c>
      <c r="I3943" s="2">
        <v>45688.0</v>
      </c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ht="15.75" customHeight="1">
      <c r="A3944" s="1" t="s">
        <v>131</v>
      </c>
      <c r="B3944" s="1" t="s">
        <v>7817</v>
      </c>
      <c r="C3944" s="1" t="s">
        <v>7818</v>
      </c>
      <c r="D3944" s="1" t="s">
        <v>12</v>
      </c>
      <c r="E3944" s="1" t="s">
        <v>13</v>
      </c>
      <c r="F3944" s="1" t="s">
        <v>14</v>
      </c>
      <c r="G3944" s="1" t="s">
        <v>15</v>
      </c>
      <c r="H3944" s="1" t="s">
        <v>20</v>
      </c>
      <c r="I3944" s="2">
        <v>45688.0</v>
      </c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ht="15.75" customHeight="1">
      <c r="A3945" s="1" t="s">
        <v>7819</v>
      </c>
      <c r="B3945" s="1" t="s">
        <v>7820</v>
      </c>
      <c r="C3945" s="1">
        <v>6.698118666E10</v>
      </c>
      <c r="D3945" s="1" t="s">
        <v>12</v>
      </c>
      <c r="E3945" s="1" t="s">
        <v>32</v>
      </c>
      <c r="F3945" s="1" t="s">
        <v>14</v>
      </c>
      <c r="G3945" s="1" t="s">
        <v>15</v>
      </c>
      <c r="H3945" s="1" t="s">
        <v>20</v>
      </c>
      <c r="I3945" s="2">
        <v>45688.0</v>
      </c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ht="15.75" customHeight="1">
      <c r="A3946" s="1" t="s">
        <v>66</v>
      </c>
      <c r="B3946" s="1" t="s">
        <v>7821</v>
      </c>
      <c r="C3946" s="1">
        <v>7.5998319875E10</v>
      </c>
      <c r="D3946" s="1" t="s">
        <v>12</v>
      </c>
      <c r="E3946" s="1" t="s">
        <v>19</v>
      </c>
      <c r="F3946" s="1" t="s">
        <v>14</v>
      </c>
      <c r="G3946" s="1" t="s">
        <v>15</v>
      </c>
      <c r="H3946" s="1" t="s">
        <v>20</v>
      </c>
      <c r="I3946" s="2">
        <v>45688.0</v>
      </c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ht="15.75" customHeight="1">
      <c r="A3947" s="1" t="s">
        <v>7822</v>
      </c>
      <c r="B3947" s="1" t="s">
        <v>7823</v>
      </c>
      <c r="C3947" s="1">
        <v>4.7991033692E10</v>
      </c>
      <c r="D3947" s="1" t="s">
        <v>12</v>
      </c>
      <c r="E3947" s="1" t="s">
        <v>13</v>
      </c>
      <c r="F3947" s="1" t="s">
        <v>14</v>
      </c>
      <c r="G3947" s="1" t="s">
        <v>15</v>
      </c>
      <c r="H3947" s="1" t="s">
        <v>20</v>
      </c>
      <c r="I3947" s="2">
        <v>45688.0</v>
      </c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ht="15.75" customHeight="1">
      <c r="A3948" s="1" t="s">
        <v>7824</v>
      </c>
      <c r="B3948" s="1" t="s">
        <v>7825</v>
      </c>
      <c r="C3948" s="1">
        <v>1.1984931678E10</v>
      </c>
      <c r="D3948" s="1" t="s">
        <v>12</v>
      </c>
      <c r="E3948" s="1" t="s">
        <v>13</v>
      </c>
      <c r="F3948" s="1" t="s">
        <v>14</v>
      </c>
      <c r="G3948" s="1" t="s">
        <v>15</v>
      </c>
      <c r="H3948" s="1" t="s">
        <v>77</v>
      </c>
      <c r="I3948" s="2">
        <v>45688.0</v>
      </c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ht="15.75" customHeight="1">
      <c r="A3949" s="1" t="s">
        <v>7826</v>
      </c>
      <c r="B3949" s="1" t="s">
        <v>7827</v>
      </c>
      <c r="C3949" s="1">
        <v>1.4991346471E10</v>
      </c>
      <c r="D3949" s="1" t="s">
        <v>12</v>
      </c>
      <c r="E3949" s="1" t="s">
        <v>13</v>
      </c>
      <c r="F3949" s="1" t="s">
        <v>14</v>
      </c>
      <c r="G3949" s="1" t="s">
        <v>15</v>
      </c>
      <c r="H3949" s="1" t="s">
        <v>114</v>
      </c>
      <c r="I3949" s="2">
        <v>45688.0</v>
      </c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ht="15.75" customHeight="1">
      <c r="A3950" s="1" t="s">
        <v>7828</v>
      </c>
      <c r="B3950" s="1" t="s">
        <v>7829</v>
      </c>
      <c r="C3950" s="1">
        <v>9.9984253489E10</v>
      </c>
      <c r="D3950" s="1" t="s">
        <v>12</v>
      </c>
      <c r="E3950" s="1" t="s">
        <v>32</v>
      </c>
      <c r="F3950" s="1" t="s">
        <v>14</v>
      </c>
      <c r="G3950" s="1" t="s">
        <v>15</v>
      </c>
      <c r="H3950" s="1" t="s">
        <v>20</v>
      </c>
      <c r="I3950" s="2">
        <v>45688.0</v>
      </c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ht="15.75" customHeight="1">
      <c r="A3951" s="1" t="s">
        <v>730</v>
      </c>
      <c r="B3951" s="1" t="s">
        <v>7830</v>
      </c>
      <c r="C3951" s="1">
        <v>1.3974047757E10</v>
      </c>
      <c r="D3951" s="1" t="s">
        <v>12</v>
      </c>
      <c r="E3951" s="1" t="s">
        <v>93</v>
      </c>
      <c r="F3951" s="1" t="s">
        <v>14</v>
      </c>
      <c r="G3951" s="1" t="s">
        <v>15</v>
      </c>
      <c r="H3951" s="1" t="s">
        <v>59</v>
      </c>
      <c r="I3951" s="2">
        <v>45688.0</v>
      </c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ht="15.75" customHeight="1">
      <c r="A3952" s="1" t="s">
        <v>327</v>
      </c>
      <c r="B3952" s="1" t="s">
        <v>7831</v>
      </c>
      <c r="C3952" s="1" t="s">
        <v>7832</v>
      </c>
      <c r="D3952" s="1" t="s">
        <v>12</v>
      </c>
      <c r="E3952" s="1" t="s">
        <v>32</v>
      </c>
      <c r="F3952" s="1" t="s">
        <v>14</v>
      </c>
      <c r="G3952" s="1" t="s">
        <v>15</v>
      </c>
      <c r="H3952" s="1" t="s">
        <v>20</v>
      </c>
      <c r="I3952" s="2">
        <v>45688.0</v>
      </c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ht="15.75" customHeight="1">
      <c r="A3953" s="1" t="s">
        <v>7833</v>
      </c>
      <c r="B3953" s="1" t="s">
        <v>7834</v>
      </c>
      <c r="C3953" s="1">
        <v>5.519996767739E12</v>
      </c>
      <c r="D3953" s="1" t="s">
        <v>12</v>
      </c>
      <c r="E3953" s="1" t="s">
        <v>32</v>
      </c>
      <c r="F3953" s="1" t="s">
        <v>14</v>
      </c>
      <c r="G3953" s="1" t="s">
        <v>15</v>
      </c>
      <c r="H3953" s="1" t="s">
        <v>20</v>
      </c>
      <c r="I3953" s="2">
        <v>45688.0</v>
      </c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ht="15.75" customHeight="1">
      <c r="A3954" s="1" t="s">
        <v>7835</v>
      </c>
      <c r="B3954" s="1" t="s">
        <v>7836</v>
      </c>
      <c r="C3954" s="1">
        <v>8.1992219181E10</v>
      </c>
      <c r="D3954" s="1" t="s">
        <v>12</v>
      </c>
      <c r="E3954" s="1" t="s">
        <v>32</v>
      </c>
      <c r="F3954" s="1" t="s">
        <v>14</v>
      </c>
      <c r="G3954" s="1" t="s">
        <v>65</v>
      </c>
      <c r="H3954" s="1" t="s">
        <v>3321</v>
      </c>
      <c r="I3954" s="2">
        <v>45688.0</v>
      </c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ht="15.75" customHeight="1">
      <c r="A3955" s="1" t="s">
        <v>7837</v>
      </c>
      <c r="B3955" s="1" t="s">
        <v>7838</v>
      </c>
      <c r="C3955" s="1">
        <v>9.198219369E10</v>
      </c>
      <c r="D3955" s="1" t="s">
        <v>12</v>
      </c>
      <c r="E3955" s="1" t="s">
        <v>13</v>
      </c>
      <c r="F3955" s="1" t="s">
        <v>14</v>
      </c>
      <c r="G3955" s="1" t="s">
        <v>65</v>
      </c>
      <c r="H3955" s="1" t="s">
        <v>59</v>
      </c>
      <c r="I3955" s="2">
        <v>45688.0</v>
      </c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ht="15.75" customHeight="1">
      <c r="A3956" s="1" t="s">
        <v>946</v>
      </c>
      <c r="B3956" s="1" t="s">
        <v>7839</v>
      </c>
      <c r="C3956" s="1">
        <v>3.8991879E10</v>
      </c>
      <c r="D3956" s="1" t="s">
        <v>12</v>
      </c>
      <c r="E3956" s="1" t="s">
        <v>32</v>
      </c>
      <c r="F3956" s="1" t="s">
        <v>14</v>
      </c>
      <c r="G3956" s="1" t="s">
        <v>15</v>
      </c>
      <c r="H3956" s="1" t="s">
        <v>20</v>
      </c>
      <c r="I3956" s="2">
        <v>45688.0</v>
      </c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ht="15.75" customHeight="1">
      <c r="A3957" s="1" t="s">
        <v>7840</v>
      </c>
      <c r="B3957" s="1" t="s">
        <v>7841</v>
      </c>
      <c r="C3957" s="1" t="s">
        <v>7842</v>
      </c>
      <c r="D3957" s="1" t="s">
        <v>12</v>
      </c>
      <c r="E3957" s="1" t="s">
        <v>47</v>
      </c>
      <c r="F3957" s="1" t="s">
        <v>14</v>
      </c>
      <c r="G3957" s="1" t="s">
        <v>15</v>
      </c>
      <c r="H3957" s="1" t="s">
        <v>20</v>
      </c>
      <c r="I3957" s="2">
        <v>45688.0</v>
      </c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ht="15.75" customHeight="1">
      <c r="A3958" s="1" t="s">
        <v>7843</v>
      </c>
      <c r="B3958" s="1" t="s">
        <v>7844</v>
      </c>
      <c r="C3958" s="1">
        <v>3.7998201034E10</v>
      </c>
      <c r="D3958" s="1" t="s">
        <v>12</v>
      </c>
      <c r="E3958" s="1" t="s">
        <v>32</v>
      </c>
      <c r="F3958" s="1" t="s">
        <v>14</v>
      </c>
      <c r="G3958" s="1" t="s">
        <v>15</v>
      </c>
      <c r="H3958" s="1" t="s">
        <v>62</v>
      </c>
      <c r="I3958" s="2">
        <v>45688.0</v>
      </c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ht="15.75" customHeight="1">
      <c r="A3959" s="1" t="s">
        <v>7845</v>
      </c>
      <c r="B3959" s="1" t="s">
        <v>7846</v>
      </c>
      <c r="C3959" s="1">
        <v>6.3991328708E10</v>
      </c>
      <c r="D3959" s="1" t="s">
        <v>12</v>
      </c>
      <c r="E3959" s="1" t="s">
        <v>32</v>
      </c>
      <c r="F3959" s="1" t="s">
        <v>14</v>
      </c>
      <c r="G3959" s="1" t="s">
        <v>65</v>
      </c>
      <c r="H3959" s="1" t="s">
        <v>59</v>
      </c>
      <c r="I3959" s="2">
        <v>45688.0</v>
      </c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ht="15.75" customHeight="1">
      <c r="A3960" s="1" t="s">
        <v>327</v>
      </c>
      <c r="B3960" s="1" t="s">
        <v>7847</v>
      </c>
      <c r="C3960" s="1">
        <v>4.1984771021E10</v>
      </c>
      <c r="D3960" s="1" t="s">
        <v>12</v>
      </c>
      <c r="E3960" s="1" t="s">
        <v>19</v>
      </c>
      <c r="F3960" s="1" t="s">
        <v>14</v>
      </c>
      <c r="G3960" s="1" t="s">
        <v>15</v>
      </c>
      <c r="H3960" s="1" t="s">
        <v>20</v>
      </c>
      <c r="I3960" s="2">
        <v>45688.0</v>
      </c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ht="15.75" customHeight="1">
      <c r="A3961" s="1" t="s">
        <v>362</v>
      </c>
      <c r="B3961" s="1" t="s">
        <v>7848</v>
      </c>
      <c r="C3961" s="1">
        <v>7.5999037158E10</v>
      </c>
      <c r="D3961" s="1" t="s">
        <v>12</v>
      </c>
      <c r="E3961" s="1" t="s">
        <v>39</v>
      </c>
      <c r="F3961" s="1" t="s">
        <v>14</v>
      </c>
      <c r="G3961" s="1" t="s">
        <v>15</v>
      </c>
      <c r="H3961" s="1" t="s">
        <v>20</v>
      </c>
      <c r="I3961" s="2">
        <v>45688.0</v>
      </c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ht="15.75" customHeight="1">
      <c r="A3962" s="1" t="s">
        <v>7849</v>
      </c>
      <c r="B3962" s="1" t="s">
        <v>7850</v>
      </c>
      <c r="C3962" s="1" t="s">
        <v>7851</v>
      </c>
      <c r="D3962" s="1" t="s">
        <v>12</v>
      </c>
      <c r="E3962" s="1" t="s">
        <v>32</v>
      </c>
      <c r="F3962" s="1" t="s">
        <v>14</v>
      </c>
      <c r="G3962" s="1" t="s">
        <v>15</v>
      </c>
      <c r="H3962" s="1" t="s">
        <v>59</v>
      </c>
      <c r="I3962" s="2">
        <v>45688.0</v>
      </c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ht="15.75" customHeight="1">
      <c r="A3963" s="1" t="s">
        <v>7852</v>
      </c>
      <c r="B3963" s="1" t="s">
        <v>7853</v>
      </c>
      <c r="C3963" s="1">
        <v>9.1989185121E10</v>
      </c>
      <c r="D3963" s="1" t="s">
        <v>12</v>
      </c>
      <c r="E3963" s="1" t="s">
        <v>111</v>
      </c>
      <c r="F3963" s="1" t="s">
        <v>14</v>
      </c>
      <c r="G3963" s="1" t="s">
        <v>15</v>
      </c>
      <c r="H3963" s="1" t="s">
        <v>20</v>
      </c>
      <c r="I3963" s="2">
        <v>45688.0</v>
      </c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ht="15.75" customHeight="1">
      <c r="A3964" s="1" t="s">
        <v>7854</v>
      </c>
      <c r="B3964" s="1" t="s">
        <v>7855</v>
      </c>
      <c r="C3964" s="1">
        <v>9.4991557995E10</v>
      </c>
      <c r="D3964" s="1" t="s">
        <v>12</v>
      </c>
      <c r="E3964" s="1" t="s">
        <v>13</v>
      </c>
      <c r="F3964" s="1" t="s">
        <v>14</v>
      </c>
      <c r="G3964" s="1" t="s">
        <v>15</v>
      </c>
      <c r="H3964" s="1" t="s">
        <v>143</v>
      </c>
      <c r="I3964" s="2">
        <v>45688.0</v>
      </c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ht="15.75" customHeight="1">
      <c r="A3965" s="1" t="s">
        <v>7856</v>
      </c>
      <c r="B3965" s="1" t="s">
        <v>7857</v>
      </c>
      <c r="C3965" s="1" t="s">
        <v>7858</v>
      </c>
      <c r="D3965" s="1" t="s">
        <v>12</v>
      </c>
      <c r="E3965" s="1" t="s">
        <v>111</v>
      </c>
      <c r="F3965" s="1" t="s">
        <v>14</v>
      </c>
      <c r="G3965" s="1" t="s">
        <v>15</v>
      </c>
      <c r="H3965" s="1" t="s">
        <v>20</v>
      </c>
      <c r="I3965" s="2">
        <v>45688.0</v>
      </c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ht="15.75" customHeight="1">
      <c r="A3966" s="1" t="s">
        <v>7199</v>
      </c>
      <c r="B3966" s="1" t="s">
        <v>7859</v>
      </c>
      <c r="C3966" s="1">
        <v>8.6981444404E10</v>
      </c>
      <c r="D3966" s="1" t="s">
        <v>12</v>
      </c>
      <c r="E3966" s="1" t="s">
        <v>32</v>
      </c>
      <c r="F3966" s="1" t="s">
        <v>14</v>
      </c>
      <c r="G3966" s="1" t="s">
        <v>65</v>
      </c>
      <c r="H3966" s="1" t="s">
        <v>20</v>
      </c>
      <c r="I3966" s="2">
        <v>45688.0</v>
      </c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ht="15.75" customHeight="1">
      <c r="A3967" s="1" t="s">
        <v>7860</v>
      </c>
      <c r="B3967" s="1" t="s">
        <v>7861</v>
      </c>
      <c r="C3967" s="1">
        <v>4.1996056588E10</v>
      </c>
      <c r="D3967" s="1" t="s">
        <v>12</v>
      </c>
      <c r="E3967" s="1" t="s">
        <v>19</v>
      </c>
      <c r="F3967" s="1" t="s">
        <v>14</v>
      </c>
      <c r="G3967" s="1" t="s">
        <v>65</v>
      </c>
      <c r="H3967" s="1" t="s">
        <v>20</v>
      </c>
      <c r="I3967" s="2">
        <v>45688.0</v>
      </c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ht="15.75" customHeight="1">
      <c r="A3968" s="1" t="s">
        <v>4452</v>
      </c>
      <c r="B3968" s="1" t="s">
        <v>7862</v>
      </c>
      <c r="C3968" s="1">
        <v>6.1991259184E10</v>
      </c>
      <c r="D3968" s="1" t="s">
        <v>12</v>
      </c>
      <c r="E3968" s="1" t="s">
        <v>333</v>
      </c>
      <c r="F3968" s="1" t="s">
        <v>14</v>
      </c>
      <c r="G3968" s="1" t="s">
        <v>15</v>
      </c>
      <c r="H3968" s="1" t="s">
        <v>20</v>
      </c>
      <c r="I3968" s="2">
        <v>45688.0</v>
      </c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ht="15.75" customHeight="1">
      <c r="A3969" s="1" t="s">
        <v>7863</v>
      </c>
      <c r="B3969" s="1" t="s">
        <v>7864</v>
      </c>
      <c r="C3969" s="1">
        <v>3.599921248E9</v>
      </c>
      <c r="D3969" s="1" t="s">
        <v>12</v>
      </c>
      <c r="E3969" s="1" t="s">
        <v>47</v>
      </c>
      <c r="F3969" s="1" t="s">
        <v>14</v>
      </c>
      <c r="G3969" s="1" t="s">
        <v>15</v>
      </c>
      <c r="H3969" s="1" t="s">
        <v>20</v>
      </c>
      <c r="I3969" s="2">
        <v>45688.0</v>
      </c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ht="15.75" customHeight="1">
      <c r="A3970" s="1" t="s">
        <v>112</v>
      </c>
      <c r="B3970" s="1" t="s">
        <v>7865</v>
      </c>
      <c r="C3970" s="1">
        <v>3.1992373668E10</v>
      </c>
      <c r="D3970" s="1" t="s">
        <v>12</v>
      </c>
      <c r="E3970" s="1" t="s">
        <v>27</v>
      </c>
      <c r="F3970" s="1" t="s">
        <v>14</v>
      </c>
      <c r="G3970" s="1" t="s">
        <v>65</v>
      </c>
      <c r="H3970" s="1" t="s">
        <v>59</v>
      </c>
      <c r="I3970" s="2">
        <v>45688.0</v>
      </c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ht="15.75" customHeight="1">
      <c r="A3971" s="1" t="s">
        <v>7866</v>
      </c>
      <c r="B3971" s="1" t="s">
        <v>7867</v>
      </c>
      <c r="C3971" s="1" t="s">
        <v>7868</v>
      </c>
      <c r="D3971" s="1" t="s">
        <v>12</v>
      </c>
      <c r="E3971" s="1" t="s">
        <v>19</v>
      </c>
      <c r="F3971" s="1" t="s">
        <v>14</v>
      </c>
      <c r="G3971" s="1" t="s">
        <v>65</v>
      </c>
      <c r="H3971" s="1" t="s">
        <v>20</v>
      </c>
      <c r="I3971" s="2">
        <v>45688.0</v>
      </c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ht="15.75" customHeight="1">
      <c r="A3972" s="1" t="s">
        <v>7869</v>
      </c>
      <c r="B3972" s="1" t="s">
        <v>7870</v>
      </c>
      <c r="C3972" s="1">
        <v>5.511982889808E12</v>
      </c>
      <c r="D3972" s="1" t="s">
        <v>12</v>
      </c>
      <c r="E3972" s="1" t="s">
        <v>32</v>
      </c>
      <c r="F3972" s="1" t="s">
        <v>14</v>
      </c>
      <c r="G3972" s="1" t="s">
        <v>15</v>
      </c>
      <c r="H3972" s="1" t="s">
        <v>20</v>
      </c>
      <c r="I3972" s="2">
        <v>45688.0</v>
      </c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ht="15.75" customHeight="1">
      <c r="A3973" s="1" t="s">
        <v>7871</v>
      </c>
      <c r="B3973" s="1" t="s">
        <v>7872</v>
      </c>
      <c r="C3973" s="1">
        <v>6.5993251238E10</v>
      </c>
      <c r="D3973" s="1" t="s">
        <v>12</v>
      </c>
      <c r="E3973" s="1" t="s">
        <v>24</v>
      </c>
      <c r="F3973" s="1" t="s">
        <v>14</v>
      </c>
      <c r="G3973" s="1" t="s">
        <v>65</v>
      </c>
      <c r="H3973" s="1" t="s">
        <v>20</v>
      </c>
      <c r="I3973" s="2">
        <v>45688.0</v>
      </c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ht="15.75" customHeight="1">
      <c r="A3974" s="1" t="s">
        <v>7873</v>
      </c>
      <c r="B3974" s="1" t="s">
        <v>7874</v>
      </c>
      <c r="C3974" s="1">
        <v>1.1985474596E10</v>
      </c>
      <c r="D3974" s="1" t="s">
        <v>12</v>
      </c>
      <c r="E3974" s="1" t="s">
        <v>111</v>
      </c>
      <c r="F3974" s="1" t="s">
        <v>14</v>
      </c>
      <c r="G3974" s="1" t="s">
        <v>65</v>
      </c>
      <c r="H3974" s="1" t="s">
        <v>59</v>
      </c>
      <c r="I3974" s="2">
        <v>45688.0</v>
      </c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ht="15.75" customHeight="1">
      <c r="A3975" s="1" t="s">
        <v>7875</v>
      </c>
      <c r="B3975" s="1" t="s">
        <v>7876</v>
      </c>
      <c r="C3975" s="1">
        <v>9.2662343E7</v>
      </c>
      <c r="D3975" s="1" t="s">
        <v>12</v>
      </c>
      <c r="E3975" s="1" t="s">
        <v>27</v>
      </c>
      <c r="F3975" s="1" t="s">
        <v>14</v>
      </c>
      <c r="G3975" s="1" t="s">
        <v>15</v>
      </c>
      <c r="H3975" s="1" t="s">
        <v>59</v>
      </c>
      <c r="I3975" s="2">
        <v>45688.0</v>
      </c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ht="15.75" customHeight="1">
      <c r="A3976" s="1" t="s">
        <v>7877</v>
      </c>
      <c r="B3976" s="1" t="s">
        <v>7878</v>
      </c>
      <c r="C3976" s="1">
        <v>9.1981213505E10</v>
      </c>
      <c r="D3976" s="1" t="s">
        <v>12</v>
      </c>
      <c r="E3976" s="1" t="s">
        <v>19</v>
      </c>
      <c r="F3976" s="1" t="s">
        <v>14</v>
      </c>
      <c r="G3976" s="1" t="s">
        <v>15</v>
      </c>
      <c r="H3976" s="1" t="s">
        <v>20</v>
      </c>
      <c r="I3976" s="2">
        <v>45688.0</v>
      </c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ht="15.75" customHeight="1">
      <c r="A3977" s="1" t="s">
        <v>7879</v>
      </c>
      <c r="B3977" s="1" t="s">
        <v>7880</v>
      </c>
      <c r="C3977" s="1">
        <v>1.1951342189E10</v>
      </c>
      <c r="D3977" s="1" t="s">
        <v>12</v>
      </c>
      <c r="E3977" s="1" t="s">
        <v>19</v>
      </c>
      <c r="F3977" s="1" t="s">
        <v>14</v>
      </c>
      <c r="G3977" s="1" t="s">
        <v>65</v>
      </c>
      <c r="H3977" s="1" t="s">
        <v>20</v>
      </c>
      <c r="I3977" s="2">
        <v>45688.0</v>
      </c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ht="15.75" customHeight="1">
      <c r="A3978" s="1" t="s">
        <v>7881</v>
      </c>
      <c r="B3978" s="1" t="s">
        <v>7882</v>
      </c>
      <c r="C3978" s="1">
        <v>7.988271613E9</v>
      </c>
      <c r="D3978" s="1" t="s">
        <v>12</v>
      </c>
      <c r="E3978" s="1" t="s">
        <v>13</v>
      </c>
      <c r="F3978" s="1" t="s">
        <v>14</v>
      </c>
      <c r="G3978" s="1" t="s">
        <v>15</v>
      </c>
      <c r="H3978" s="1" t="s">
        <v>77</v>
      </c>
      <c r="I3978" s="2">
        <v>45688.0</v>
      </c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ht="15.75" customHeight="1">
      <c r="A3979" s="1" t="s">
        <v>5717</v>
      </c>
      <c r="B3979" s="1" t="s">
        <v>7883</v>
      </c>
      <c r="C3979" s="1">
        <v>1.9997330017E10</v>
      </c>
      <c r="D3979" s="1" t="s">
        <v>12</v>
      </c>
      <c r="E3979" s="1" t="s">
        <v>19</v>
      </c>
      <c r="F3979" s="1" t="s">
        <v>14</v>
      </c>
      <c r="G3979" s="1" t="s">
        <v>15</v>
      </c>
      <c r="H3979" s="1" t="s">
        <v>20</v>
      </c>
      <c r="I3979" s="2">
        <v>45688.0</v>
      </c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ht="15.75" customHeight="1">
      <c r="A3980" s="1" t="s">
        <v>7884</v>
      </c>
      <c r="B3980" s="1" t="s">
        <v>7885</v>
      </c>
      <c r="C3980" s="1">
        <v>3.1975306604E10</v>
      </c>
      <c r="D3980" s="1" t="s">
        <v>12</v>
      </c>
      <c r="E3980" s="1" t="s">
        <v>32</v>
      </c>
      <c r="F3980" s="1" t="s">
        <v>14</v>
      </c>
      <c r="G3980" s="1" t="s">
        <v>15</v>
      </c>
      <c r="H3980" s="1" t="s">
        <v>20</v>
      </c>
      <c r="I3980" s="2">
        <v>45688.0</v>
      </c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ht="15.75" customHeight="1">
      <c r="A3981" s="1" t="s">
        <v>2148</v>
      </c>
      <c r="B3981" s="1" t="s">
        <v>7886</v>
      </c>
      <c r="C3981" s="1">
        <v>1.1990038933E10</v>
      </c>
      <c r="D3981" s="1" t="s">
        <v>12</v>
      </c>
      <c r="E3981" s="1" t="s">
        <v>39</v>
      </c>
      <c r="F3981" s="1" t="s">
        <v>14</v>
      </c>
      <c r="G3981" s="1" t="s">
        <v>15</v>
      </c>
      <c r="H3981" s="1" t="s">
        <v>20</v>
      </c>
      <c r="I3981" s="2">
        <v>45688.0</v>
      </c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ht="15.75" customHeight="1">
      <c r="A3982" s="1" t="s">
        <v>7887</v>
      </c>
      <c r="B3982" s="1" t="s">
        <v>7888</v>
      </c>
      <c r="C3982" s="1">
        <v>7.598363149E10</v>
      </c>
      <c r="D3982" s="1" t="s">
        <v>12</v>
      </c>
      <c r="E3982" s="1" t="s">
        <v>19</v>
      </c>
      <c r="F3982" s="1" t="s">
        <v>14</v>
      </c>
      <c r="G3982" s="1" t="s">
        <v>15</v>
      </c>
      <c r="H3982" s="1" t="s">
        <v>20</v>
      </c>
      <c r="I3982" s="2">
        <v>45688.0</v>
      </c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ht="15.75" customHeight="1">
      <c r="A3983" s="1" t="s">
        <v>3147</v>
      </c>
      <c r="B3983" s="1" t="s">
        <v>7889</v>
      </c>
      <c r="C3983" s="1">
        <v>7.5981898593E10</v>
      </c>
      <c r="D3983" s="1" t="s">
        <v>12</v>
      </c>
      <c r="E3983" s="1" t="s">
        <v>68</v>
      </c>
      <c r="F3983" s="1" t="s">
        <v>14</v>
      </c>
      <c r="G3983" s="1" t="s">
        <v>65</v>
      </c>
      <c r="H3983" s="1" t="s">
        <v>20</v>
      </c>
      <c r="I3983" s="2">
        <v>45688.0</v>
      </c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ht="15.75" customHeight="1">
      <c r="A3984" s="1" t="s">
        <v>1225</v>
      </c>
      <c r="B3984" s="1" t="s">
        <v>7890</v>
      </c>
      <c r="C3984" s="1">
        <v>9.9981036116E10</v>
      </c>
      <c r="D3984" s="1" t="s">
        <v>12</v>
      </c>
      <c r="E3984" s="1" t="s">
        <v>93</v>
      </c>
      <c r="F3984" s="1" t="s">
        <v>14</v>
      </c>
      <c r="G3984" s="1" t="s">
        <v>65</v>
      </c>
      <c r="H3984" s="1" t="s">
        <v>20</v>
      </c>
      <c r="I3984" s="2">
        <v>45688.0</v>
      </c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ht="15.75" customHeight="1">
      <c r="A3985" s="1" t="s">
        <v>3621</v>
      </c>
      <c r="B3985" s="1" t="s">
        <v>7891</v>
      </c>
      <c r="C3985" s="1">
        <v>8.499956879E10</v>
      </c>
      <c r="D3985" s="1" t="s">
        <v>12</v>
      </c>
      <c r="E3985" s="1" t="s">
        <v>32</v>
      </c>
      <c r="F3985" s="1" t="s">
        <v>14</v>
      </c>
      <c r="G3985" s="1" t="s">
        <v>15</v>
      </c>
      <c r="H3985" s="1" t="s">
        <v>20</v>
      </c>
      <c r="I3985" s="2">
        <v>45688.0</v>
      </c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ht="15.75" customHeight="1">
      <c r="A3986" s="1" t="s">
        <v>7892</v>
      </c>
      <c r="B3986" s="1" t="s">
        <v>7893</v>
      </c>
      <c r="C3986" s="1">
        <v>1.1978325678E10</v>
      </c>
      <c r="D3986" s="1" t="s">
        <v>12</v>
      </c>
      <c r="E3986" s="1" t="s">
        <v>47</v>
      </c>
      <c r="F3986" s="1" t="s">
        <v>14</v>
      </c>
      <c r="G3986" s="1" t="s">
        <v>15</v>
      </c>
      <c r="H3986" s="1" t="s">
        <v>33</v>
      </c>
      <c r="I3986" s="2">
        <v>45688.0</v>
      </c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ht="15.75" customHeight="1">
      <c r="A3987" s="1" t="s">
        <v>7894</v>
      </c>
      <c r="B3987" s="1" t="s">
        <v>7895</v>
      </c>
      <c r="C3987" s="1">
        <v>9.4993036112E10</v>
      </c>
      <c r="D3987" s="1" t="s">
        <v>12</v>
      </c>
      <c r="E3987" s="1" t="s">
        <v>32</v>
      </c>
      <c r="F3987" s="1" t="s">
        <v>14</v>
      </c>
      <c r="G3987" s="1" t="s">
        <v>15</v>
      </c>
      <c r="H3987" s="1" t="s">
        <v>20</v>
      </c>
      <c r="I3987" s="2">
        <v>45688.0</v>
      </c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ht="15.75" customHeight="1">
      <c r="A3988" s="1" t="s">
        <v>7896</v>
      </c>
      <c r="B3988" s="1" t="s">
        <v>7897</v>
      </c>
      <c r="C3988" s="1">
        <v>1.4981961863E10</v>
      </c>
      <c r="D3988" s="1" t="s">
        <v>12</v>
      </c>
      <c r="E3988" s="1" t="s">
        <v>13</v>
      </c>
      <c r="F3988" s="1" t="s">
        <v>14</v>
      </c>
      <c r="G3988" s="1" t="s">
        <v>15</v>
      </c>
      <c r="H3988" s="1" t="s">
        <v>20</v>
      </c>
      <c r="I3988" s="2">
        <v>45688.0</v>
      </c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ht="15.75" customHeight="1">
      <c r="A3989" s="1" t="s">
        <v>7898</v>
      </c>
      <c r="B3989" s="1" t="s">
        <v>7899</v>
      </c>
      <c r="C3989" s="1" t="s">
        <v>7900</v>
      </c>
      <c r="D3989" s="1" t="s">
        <v>12</v>
      </c>
      <c r="E3989" s="1" t="s">
        <v>27</v>
      </c>
      <c r="F3989" s="1" t="s">
        <v>14</v>
      </c>
      <c r="G3989" s="1" t="s">
        <v>15</v>
      </c>
      <c r="H3989" s="1" t="s">
        <v>20</v>
      </c>
      <c r="I3989" s="2">
        <v>45688.0</v>
      </c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ht="15.75" customHeight="1">
      <c r="A3990" s="1" t="s">
        <v>7901</v>
      </c>
      <c r="B3990" s="1" t="s">
        <v>7902</v>
      </c>
      <c r="C3990" s="1">
        <v>8.1993637883E10</v>
      </c>
      <c r="D3990" s="1" t="s">
        <v>12</v>
      </c>
      <c r="E3990" s="1" t="s">
        <v>260</v>
      </c>
      <c r="F3990" s="1" t="s">
        <v>14</v>
      </c>
      <c r="G3990" s="1" t="s">
        <v>15</v>
      </c>
      <c r="H3990" s="1" t="s">
        <v>48</v>
      </c>
      <c r="I3990" s="2">
        <v>45688.0</v>
      </c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ht="15.75" customHeight="1">
      <c r="A3991" s="1" t="s">
        <v>7903</v>
      </c>
      <c r="B3991" s="1" t="s">
        <v>7904</v>
      </c>
      <c r="C3991" s="1" t="s">
        <v>7905</v>
      </c>
      <c r="D3991" s="1" t="s">
        <v>12</v>
      </c>
      <c r="E3991" s="1" t="s">
        <v>32</v>
      </c>
      <c r="F3991" s="1" t="s">
        <v>14</v>
      </c>
      <c r="G3991" s="1" t="s">
        <v>15</v>
      </c>
      <c r="H3991" s="1" t="s">
        <v>20</v>
      </c>
      <c r="I3991" s="2">
        <v>45688.0</v>
      </c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ht="15.75" customHeight="1">
      <c r="A3992" s="1" t="s">
        <v>7906</v>
      </c>
      <c r="B3992" s="1" t="s">
        <v>7907</v>
      </c>
      <c r="C3992" s="1" t="s">
        <v>7908</v>
      </c>
      <c r="D3992" s="1" t="s">
        <v>12</v>
      </c>
      <c r="E3992" s="1" t="s">
        <v>32</v>
      </c>
      <c r="F3992" s="1" t="s">
        <v>14</v>
      </c>
      <c r="G3992" s="1" t="s">
        <v>15</v>
      </c>
      <c r="H3992" s="1" t="s">
        <v>48</v>
      </c>
      <c r="I3992" s="2">
        <v>45688.0</v>
      </c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ht="15.75" customHeight="1">
      <c r="A3993" s="1" t="s">
        <v>7909</v>
      </c>
      <c r="B3993" s="1" t="s">
        <v>7910</v>
      </c>
      <c r="C3993" s="1">
        <v>6.6996410236E10</v>
      </c>
      <c r="D3993" s="1" t="s">
        <v>12</v>
      </c>
      <c r="E3993" s="1" t="s">
        <v>68</v>
      </c>
      <c r="F3993" s="1" t="s">
        <v>14</v>
      </c>
      <c r="G3993" s="1" t="s">
        <v>15</v>
      </c>
      <c r="H3993" s="1" t="s">
        <v>77</v>
      </c>
      <c r="I3993" s="2">
        <v>45688.0</v>
      </c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ht="15.75" customHeight="1">
      <c r="A3994" s="1" t="s">
        <v>7911</v>
      </c>
      <c r="B3994" s="1" t="s">
        <v>7912</v>
      </c>
      <c r="C3994" s="1" t="s">
        <v>7913</v>
      </c>
      <c r="D3994" s="1" t="s">
        <v>12</v>
      </c>
      <c r="E3994" s="1" t="s">
        <v>399</v>
      </c>
      <c r="F3994" s="1" t="s">
        <v>14</v>
      </c>
      <c r="G3994" s="1" t="s">
        <v>15</v>
      </c>
      <c r="H3994" s="1" t="s">
        <v>20</v>
      </c>
      <c r="I3994" s="2">
        <v>45688.0</v>
      </c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ht="15.75" customHeight="1">
      <c r="A3995" s="1" t="s">
        <v>7914</v>
      </c>
      <c r="B3995" s="1" t="s">
        <v>7915</v>
      </c>
      <c r="C3995" s="1" t="s">
        <v>7916</v>
      </c>
      <c r="D3995" s="1" t="s">
        <v>12</v>
      </c>
      <c r="E3995" s="1" t="s">
        <v>24</v>
      </c>
      <c r="F3995" s="1" t="s">
        <v>14</v>
      </c>
      <c r="G3995" s="1" t="s">
        <v>15</v>
      </c>
      <c r="H3995" s="1" t="s">
        <v>20</v>
      </c>
      <c r="I3995" s="2">
        <v>45688.0</v>
      </c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ht="15.75" customHeight="1">
      <c r="A3996" s="1" t="s">
        <v>7917</v>
      </c>
      <c r="B3996" s="1" t="s">
        <v>7918</v>
      </c>
      <c r="C3996" s="1">
        <v>7.7999284982E10</v>
      </c>
      <c r="D3996" s="1" t="s">
        <v>12</v>
      </c>
      <c r="E3996" s="1" t="s">
        <v>32</v>
      </c>
      <c r="F3996" s="1" t="s">
        <v>14</v>
      </c>
      <c r="G3996" s="1" t="s">
        <v>15</v>
      </c>
      <c r="H3996" s="1" t="s">
        <v>62</v>
      </c>
      <c r="I3996" s="2">
        <v>45688.0</v>
      </c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ht="15.75" customHeight="1">
      <c r="A3997" s="1" t="s">
        <v>7919</v>
      </c>
      <c r="B3997" s="1" t="s">
        <v>7920</v>
      </c>
      <c r="C3997" s="1">
        <v>6.3992991534E10</v>
      </c>
      <c r="D3997" s="1" t="s">
        <v>12</v>
      </c>
      <c r="E3997" s="1" t="s">
        <v>19</v>
      </c>
      <c r="F3997" s="1" t="s">
        <v>14</v>
      </c>
      <c r="G3997" s="1" t="s">
        <v>15</v>
      </c>
      <c r="H3997" s="1" t="s">
        <v>20</v>
      </c>
      <c r="I3997" s="2">
        <v>45688.0</v>
      </c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ht="15.75" customHeight="1">
      <c r="A3998" s="1" t="s">
        <v>7921</v>
      </c>
      <c r="B3998" s="1" t="s">
        <v>7922</v>
      </c>
      <c r="C3998" s="1">
        <v>8.2988834018E10</v>
      </c>
      <c r="D3998" s="1" t="s">
        <v>12</v>
      </c>
      <c r="E3998" s="1" t="s">
        <v>68</v>
      </c>
      <c r="F3998" s="1" t="s">
        <v>14</v>
      </c>
      <c r="G3998" s="1" t="s">
        <v>15</v>
      </c>
      <c r="H3998" s="1" t="s">
        <v>48</v>
      </c>
      <c r="I3998" s="2">
        <v>45688.0</v>
      </c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ht="15.75" customHeight="1">
      <c r="A3999" s="1" t="s">
        <v>7923</v>
      </c>
      <c r="B3999" s="1" t="s">
        <v>7924</v>
      </c>
      <c r="C3999" s="1">
        <v>1.1987386705E10</v>
      </c>
      <c r="D3999" s="1" t="s">
        <v>12</v>
      </c>
      <c r="E3999" s="1" t="s">
        <v>19</v>
      </c>
      <c r="F3999" s="1" t="s">
        <v>14</v>
      </c>
      <c r="G3999" s="1" t="s">
        <v>15</v>
      </c>
      <c r="H3999" s="1" t="s">
        <v>20</v>
      </c>
      <c r="I3999" s="2">
        <v>45688.0</v>
      </c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ht="15.75" customHeight="1">
      <c r="A4000" s="1" t="s">
        <v>7925</v>
      </c>
      <c r="B4000" s="1" t="s">
        <v>7926</v>
      </c>
      <c r="C4000" s="1">
        <v>1.9997501145E10</v>
      </c>
      <c r="D4000" s="1" t="s">
        <v>12</v>
      </c>
      <c r="E4000" s="1" t="s">
        <v>32</v>
      </c>
      <c r="F4000" s="1" t="s">
        <v>14</v>
      </c>
      <c r="G4000" s="1" t="s">
        <v>15</v>
      </c>
      <c r="H4000" s="1" t="s">
        <v>62</v>
      </c>
      <c r="I4000" s="2">
        <v>45688.0</v>
      </c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ht="15.75" customHeight="1">
      <c r="A4001" s="1" t="s">
        <v>2615</v>
      </c>
      <c r="B4001" s="1" t="s">
        <v>7927</v>
      </c>
      <c r="C4001" s="1">
        <v>7.79981578039E11</v>
      </c>
      <c r="D4001" s="1" t="s">
        <v>12</v>
      </c>
      <c r="E4001" s="1" t="s">
        <v>19</v>
      </c>
      <c r="F4001" s="1" t="s">
        <v>14</v>
      </c>
      <c r="G4001" s="1" t="s">
        <v>15</v>
      </c>
      <c r="H4001" s="1" t="s">
        <v>20</v>
      </c>
      <c r="I4001" s="2">
        <v>45688.0</v>
      </c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ht="15.75" customHeight="1">
      <c r="A4002" s="1" t="s">
        <v>7928</v>
      </c>
      <c r="B4002" s="1" t="s">
        <v>7929</v>
      </c>
      <c r="C4002" s="1">
        <v>5.59199118127E12</v>
      </c>
      <c r="D4002" s="1" t="s">
        <v>12</v>
      </c>
      <c r="E4002" s="1" t="s">
        <v>111</v>
      </c>
      <c r="F4002" s="1" t="s">
        <v>14</v>
      </c>
      <c r="G4002" s="1" t="s">
        <v>65</v>
      </c>
      <c r="H4002" s="1" t="s">
        <v>59</v>
      </c>
      <c r="I4002" s="2">
        <v>45688.0</v>
      </c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ht="15.75" customHeight="1">
      <c r="A4003" s="1" t="s">
        <v>7930</v>
      </c>
      <c r="B4003" s="1" t="s">
        <v>7931</v>
      </c>
      <c r="C4003" s="1" t="s">
        <v>7932</v>
      </c>
      <c r="D4003" s="1" t="s">
        <v>12</v>
      </c>
      <c r="E4003" s="1" t="s">
        <v>32</v>
      </c>
      <c r="F4003" s="1" t="s">
        <v>14</v>
      </c>
      <c r="G4003" s="1" t="s">
        <v>65</v>
      </c>
      <c r="H4003" s="1" t="s">
        <v>48</v>
      </c>
      <c r="I4003" s="2">
        <v>45688.0</v>
      </c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ht="15.75" customHeight="1">
      <c r="A4004" s="1" t="s">
        <v>72</v>
      </c>
      <c r="B4004" s="1" t="s">
        <v>7933</v>
      </c>
      <c r="C4004" s="1">
        <v>1.3981353128E10</v>
      </c>
      <c r="D4004" s="1" t="s">
        <v>12</v>
      </c>
      <c r="E4004" s="1" t="s">
        <v>32</v>
      </c>
      <c r="F4004" s="1" t="s">
        <v>14</v>
      </c>
      <c r="G4004" s="1" t="s">
        <v>65</v>
      </c>
      <c r="H4004" s="1" t="s">
        <v>20</v>
      </c>
      <c r="I4004" s="2">
        <v>45688.0</v>
      </c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ht="15.75" customHeight="1">
      <c r="A4005" s="1" t="s">
        <v>7934</v>
      </c>
      <c r="B4005" s="1" t="s">
        <v>7935</v>
      </c>
      <c r="C4005" s="1">
        <v>4.3996546095E10</v>
      </c>
      <c r="D4005" s="1" t="s">
        <v>12</v>
      </c>
      <c r="E4005" s="1" t="s">
        <v>13</v>
      </c>
      <c r="F4005" s="1" t="s">
        <v>14</v>
      </c>
      <c r="G4005" s="1" t="s">
        <v>65</v>
      </c>
      <c r="H4005" s="1" t="s">
        <v>143</v>
      </c>
      <c r="I4005" s="2">
        <v>45688.0</v>
      </c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ht="15.75" customHeight="1">
      <c r="A4006" s="1" t="s">
        <v>7936</v>
      </c>
      <c r="B4006" s="1" t="s">
        <v>7937</v>
      </c>
      <c r="C4006" s="1">
        <v>1.1962045377E10</v>
      </c>
      <c r="D4006" s="1" t="s">
        <v>12</v>
      </c>
      <c r="E4006" s="1" t="s">
        <v>13</v>
      </c>
      <c r="F4006" s="1" t="s">
        <v>14</v>
      </c>
      <c r="G4006" s="1" t="s">
        <v>15</v>
      </c>
      <c r="H4006" s="1" t="s">
        <v>20</v>
      </c>
      <c r="I4006" s="2">
        <v>45688.0</v>
      </c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ht="15.75" customHeight="1">
      <c r="A4007" s="1" t="s">
        <v>3642</v>
      </c>
      <c r="B4007" s="1" t="s">
        <v>7938</v>
      </c>
      <c r="C4007" s="1">
        <v>1.1947097983E10</v>
      </c>
      <c r="D4007" s="1" t="s">
        <v>12</v>
      </c>
      <c r="E4007" s="1" t="s">
        <v>93</v>
      </c>
      <c r="F4007" s="1" t="s">
        <v>14</v>
      </c>
      <c r="G4007" s="1" t="s">
        <v>65</v>
      </c>
      <c r="H4007" s="1" t="s">
        <v>20</v>
      </c>
      <c r="I4007" s="2">
        <v>45688.0</v>
      </c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ht="15.75" customHeight="1">
      <c r="A4008" s="1" t="s">
        <v>7939</v>
      </c>
      <c r="B4008" s="1" t="s">
        <v>7940</v>
      </c>
      <c r="C4008" s="1">
        <v>1.9994953235E10</v>
      </c>
      <c r="D4008" s="1" t="s">
        <v>12</v>
      </c>
      <c r="E4008" s="1" t="s">
        <v>32</v>
      </c>
      <c r="F4008" s="1" t="s">
        <v>14</v>
      </c>
      <c r="G4008" s="1" t="s">
        <v>15</v>
      </c>
      <c r="H4008" s="1" t="s">
        <v>200</v>
      </c>
      <c r="I4008" s="2">
        <v>45688.0</v>
      </c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ht="15.75" customHeight="1">
      <c r="A4009" s="1" t="s">
        <v>7941</v>
      </c>
      <c r="B4009" s="1" t="s">
        <v>7942</v>
      </c>
      <c r="C4009" s="1" t="s">
        <v>7943</v>
      </c>
      <c r="D4009" s="1" t="s">
        <v>12</v>
      </c>
      <c r="E4009" s="1" t="s">
        <v>71</v>
      </c>
      <c r="F4009" s="1" t="s">
        <v>14</v>
      </c>
      <c r="G4009" s="1" t="s">
        <v>15</v>
      </c>
      <c r="H4009" s="1" t="s">
        <v>20</v>
      </c>
      <c r="I4009" s="2">
        <v>45688.0</v>
      </c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ht="15.75" customHeight="1">
      <c r="A4010" s="1" t="s">
        <v>7944</v>
      </c>
      <c r="B4010" s="1" t="s">
        <v>7945</v>
      </c>
      <c r="C4010" s="1">
        <v>1.3997525171E10</v>
      </c>
      <c r="D4010" s="1" t="s">
        <v>12</v>
      </c>
      <c r="E4010" s="1" t="s">
        <v>93</v>
      </c>
      <c r="F4010" s="1" t="s">
        <v>14</v>
      </c>
      <c r="G4010" s="1" t="s">
        <v>15</v>
      </c>
      <c r="H4010" s="1" t="s">
        <v>20</v>
      </c>
      <c r="I4010" s="2">
        <v>45688.0</v>
      </c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ht="15.75" customHeight="1">
      <c r="A4011" s="1" t="s">
        <v>7946</v>
      </c>
      <c r="B4011" s="1" t="s">
        <v>7947</v>
      </c>
      <c r="C4011" s="1">
        <v>7.1987109885E10</v>
      </c>
      <c r="D4011" s="1"/>
      <c r="E4011" s="1"/>
      <c r="F4011" s="1"/>
      <c r="G4011" s="1"/>
      <c r="H4011" s="1"/>
      <c r="I4011" s="2">
        <v>45688.0</v>
      </c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ht="15.75" customHeight="1">
      <c r="A4012" s="1" t="s">
        <v>1047</v>
      </c>
      <c r="B4012" s="1" t="s">
        <v>7948</v>
      </c>
      <c r="C4012" s="1">
        <v>6.1996874279E10</v>
      </c>
      <c r="D4012" s="1" t="s">
        <v>12</v>
      </c>
      <c r="E4012" s="1" t="s">
        <v>32</v>
      </c>
      <c r="F4012" s="1" t="s">
        <v>14</v>
      </c>
      <c r="G4012" s="1" t="s">
        <v>15</v>
      </c>
      <c r="H4012" s="1" t="s">
        <v>200</v>
      </c>
      <c r="I4012" s="2">
        <v>45688.0</v>
      </c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ht="15.75" customHeight="1">
      <c r="A4013" s="1" t="s">
        <v>7949</v>
      </c>
      <c r="B4013" s="1" t="s">
        <v>7950</v>
      </c>
      <c r="C4013" s="1">
        <v>4.9989198632E10</v>
      </c>
      <c r="D4013" s="1" t="s">
        <v>12</v>
      </c>
      <c r="E4013" s="1" t="s">
        <v>32</v>
      </c>
      <c r="F4013" s="1" t="s">
        <v>14</v>
      </c>
      <c r="G4013" s="1" t="s">
        <v>15</v>
      </c>
      <c r="H4013" s="1" t="s">
        <v>20</v>
      </c>
      <c r="I4013" s="2">
        <v>45688.0</v>
      </c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ht="15.75" customHeight="1">
      <c r="A4014" s="1" t="s">
        <v>7951</v>
      </c>
      <c r="B4014" s="1" t="s">
        <v>7952</v>
      </c>
      <c r="C4014" s="1">
        <v>5.511986863358E12</v>
      </c>
      <c r="D4014" s="1" t="s">
        <v>12</v>
      </c>
      <c r="E4014" s="1" t="s">
        <v>24</v>
      </c>
      <c r="F4014" s="1" t="s">
        <v>14</v>
      </c>
      <c r="G4014" s="1" t="s">
        <v>65</v>
      </c>
      <c r="H4014" s="1" t="s">
        <v>20</v>
      </c>
      <c r="I4014" s="2">
        <v>45688.0</v>
      </c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ht="15.75" customHeight="1">
      <c r="A4015" s="1" t="s">
        <v>7953</v>
      </c>
      <c r="B4015" s="1" t="s">
        <v>7954</v>
      </c>
      <c r="C4015" s="1" t="s">
        <v>7955</v>
      </c>
      <c r="D4015" s="1" t="s">
        <v>12</v>
      </c>
      <c r="E4015" s="1" t="s">
        <v>13</v>
      </c>
      <c r="F4015" s="1" t="s">
        <v>14</v>
      </c>
      <c r="G4015" s="1" t="s">
        <v>15</v>
      </c>
      <c r="H4015" s="1" t="s">
        <v>59</v>
      </c>
      <c r="I4015" s="2">
        <v>45688.0</v>
      </c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ht="15.75" customHeight="1">
      <c r="A4016" s="1" t="s">
        <v>7956</v>
      </c>
      <c r="B4016" s="1" t="s">
        <v>7957</v>
      </c>
      <c r="C4016" s="1" t="s">
        <v>7958</v>
      </c>
      <c r="D4016" s="1" t="s">
        <v>12</v>
      </c>
      <c r="E4016" s="1" t="s">
        <v>13</v>
      </c>
      <c r="F4016" s="1" t="s">
        <v>14</v>
      </c>
      <c r="G4016" s="1" t="s">
        <v>15</v>
      </c>
      <c r="H4016" s="1" t="s">
        <v>20</v>
      </c>
      <c r="I4016" s="2">
        <v>45688.0</v>
      </c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ht="15.75" customHeight="1">
      <c r="A4017" s="1" t="s">
        <v>7959</v>
      </c>
      <c r="B4017" s="1" t="s">
        <v>7960</v>
      </c>
      <c r="C4017" s="1">
        <v>8.7999371928E10</v>
      </c>
      <c r="D4017" s="1" t="s">
        <v>12</v>
      </c>
      <c r="E4017" s="1" t="s">
        <v>32</v>
      </c>
      <c r="F4017" s="1" t="s">
        <v>14</v>
      </c>
      <c r="G4017" s="1" t="s">
        <v>15</v>
      </c>
      <c r="H4017" s="1" t="s">
        <v>200</v>
      </c>
      <c r="I4017" s="2">
        <v>45688.0</v>
      </c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ht="15.75" customHeight="1">
      <c r="A4018" s="1" t="s">
        <v>7961</v>
      </c>
      <c r="B4018" s="1" t="s">
        <v>7962</v>
      </c>
      <c r="C4018" s="1">
        <v>9.3991933944E10</v>
      </c>
      <c r="D4018" s="1" t="s">
        <v>12</v>
      </c>
      <c r="E4018" s="1" t="s">
        <v>13</v>
      </c>
      <c r="F4018" s="1" t="s">
        <v>14</v>
      </c>
      <c r="G4018" s="1" t="s">
        <v>65</v>
      </c>
      <c r="H4018" s="1" t="s">
        <v>59</v>
      </c>
      <c r="I4018" s="2">
        <v>45688.0</v>
      </c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ht="15.75" customHeight="1">
      <c r="A4019" s="1" t="s">
        <v>7963</v>
      </c>
      <c r="B4019" s="1" t="s">
        <v>7964</v>
      </c>
      <c r="C4019" s="1">
        <v>4.1992027712E10</v>
      </c>
      <c r="D4019" s="1" t="s">
        <v>12</v>
      </c>
      <c r="E4019" s="1" t="s">
        <v>32</v>
      </c>
      <c r="F4019" s="1" t="s">
        <v>14</v>
      </c>
      <c r="G4019" s="1" t="s">
        <v>15</v>
      </c>
      <c r="H4019" s="1" t="s">
        <v>62</v>
      </c>
      <c r="I4019" s="2">
        <v>45688.0</v>
      </c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ht="15.75" customHeight="1">
      <c r="A4020" s="1" t="s">
        <v>7965</v>
      </c>
      <c r="B4020" s="1" t="s">
        <v>7966</v>
      </c>
      <c r="C4020" s="1">
        <v>1.7992081689E10</v>
      </c>
      <c r="D4020" s="1" t="s">
        <v>12</v>
      </c>
      <c r="E4020" s="1" t="s">
        <v>47</v>
      </c>
      <c r="F4020" s="1" t="s">
        <v>14</v>
      </c>
      <c r="G4020" s="1" t="s">
        <v>15</v>
      </c>
      <c r="H4020" s="1" t="s">
        <v>33</v>
      </c>
      <c r="I4020" s="2">
        <v>45688.0</v>
      </c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ht="15.75" customHeight="1">
      <c r="A4021" s="1" t="s">
        <v>5817</v>
      </c>
      <c r="B4021" s="1" t="s">
        <v>7967</v>
      </c>
      <c r="C4021" s="1">
        <v>1.1958046675E10</v>
      </c>
      <c r="D4021" s="1" t="s">
        <v>12</v>
      </c>
      <c r="E4021" s="1" t="s">
        <v>32</v>
      </c>
      <c r="F4021" s="1" t="s">
        <v>14</v>
      </c>
      <c r="G4021" s="1" t="s">
        <v>15</v>
      </c>
      <c r="H4021" s="1" t="s">
        <v>77</v>
      </c>
      <c r="I4021" s="2">
        <v>45688.0</v>
      </c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ht="15.75" customHeight="1">
      <c r="A4022" s="1" t="s">
        <v>7968</v>
      </c>
      <c r="B4022" s="1" t="s">
        <v>7969</v>
      </c>
      <c r="C4022" s="1">
        <v>2.1985962177E10</v>
      </c>
      <c r="D4022" s="1" t="s">
        <v>12</v>
      </c>
      <c r="E4022" s="1" t="s">
        <v>27</v>
      </c>
      <c r="F4022" s="1" t="s">
        <v>14</v>
      </c>
      <c r="G4022" s="1" t="s">
        <v>65</v>
      </c>
      <c r="H4022" s="1" t="s">
        <v>59</v>
      </c>
      <c r="I4022" s="2">
        <v>45688.0</v>
      </c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ht="15.75" customHeight="1">
      <c r="A4023" s="1" t="s">
        <v>112</v>
      </c>
      <c r="B4023" s="1" t="s">
        <v>7970</v>
      </c>
      <c r="C4023" s="1">
        <v>2.1969885721E10</v>
      </c>
      <c r="D4023" s="1" t="s">
        <v>12</v>
      </c>
      <c r="E4023" s="1" t="s">
        <v>13</v>
      </c>
      <c r="F4023" s="1" t="s">
        <v>14</v>
      </c>
      <c r="G4023" s="1" t="s">
        <v>15</v>
      </c>
      <c r="H4023" s="1" t="s">
        <v>48</v>
      </c>
      <c r="I4023" s="2">
        <v>45688.0</v>
      </c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ht="15.75" customHeight="1">
      <c r="A4024" s="1" t="s">
        <v>7971</v>
      </c>
      <c r="B4024" s="1" t="s">
        <v>7972</v>
      </c>
      <c r="C4024" s="1" t="s">
        <v>7973</v>
      </c>
      <c r="D4024" s="1" t="s">
        <v>12</v>
      </c>
      <c r="E4024" s="1" t="s">
        <v>39</v>
      </c>
      <c r="F4024" s="1" t="s">
        <v>14</v>
      </c>
      <c r="G4024" s="1" t="s">
        <v>15</v>
      </c>
      <c r="H4024" s="1" t="s">
        <v>20</v>
      </c>
      <c r="I4024" s="2">
        <v>45688.0</v>
      </c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ht="15.75" customHeight="1">
      <c r="A4025" s="1" t="s">
        <v>7974</v>
      </c>
      <c r="B4025" s="1" t="s">
        <v>7975</v>
      </c>
      <c r="C4025" s="1">
        <v>9.8984226526E10</v>
      </c>
      <c r="D4025" s="1" t="s">
        <v>12</v>
      </c>
      <c r="E4025" s="1" t="s">
        <v>32</v>
      </c>
      <c r="F4025" s="1" t="s">
        <v>14</v>
      </c>
      <c r="G4025" s="1" t="s">
        <v>15</v>
      </c>
      <c r="H4025" s="1" t="s">
        <v>20</v>
      </c>
      <c r="I4025" s="2">
        <v>45688.0</v>
      </c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ht="15.75" customHeight="1">
      <c r="A4026" s="1" t="s">
        <v>7976</v>
      </c>
      <c r="B4026" s="1" t="s">
        <v>7977</v>
      </c>
      <c r="C4026" s="1">
        <v>6.1981942795E10</v>
      </c>
      <c r="D4026" s="1" t="s">
        <v>12</v>
      </c>
      <c r="E4026" s="1" t="s">
        <v>32</v>
      </c>
      <c r="F4026" s="1" t="s">
        <v>14</v>
      </c>
      <c r="G4026" s="1" t="s">
        <v>15</v>
      </c>
      <c r="H4026" s="1" t="s">
        <v>48</v>
      </c>
      <c r="I4026" s="2">
        <v>45688.0</v>
      </c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ht="15.75" customHeight="1">
      <c r="A4027" s="1" t="s">
        <v>7978</v>
      </c>
      <c r="B4027" s="1" t="s">
        <v>7979</v>
      </c>
      <c r="C4027" s="1" t="s">
        <v>7980</v>
      </c>
      <c r="D4027" s="1" t="s">
        <v>12</v>
      </c>
      <c r="E4027" s="1" t="s">
        <v>47</v>
      </c>
      <c r="F4027" s="1" t="s">
        <v>14</v>
      </c>
      <c r="G4027" s="1" t="s">
        <v>15</v>
      </c>
      <c r="H4027" s="1" t="s">
        <v>20</v>
      </c>
      <c r="I4027" s="2">
        <v>45688.0</v>
      </c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ht="15.75" customHeight="1">
      <c r="A4028" s="1" t="s">
        <v>7981</v>
      </c>
      <c r="B4028" s="1" t="s">
        <v>7982</v>
      </c>
      <c r="C4028" s="1">
        <v>9.5981079544E10</v>
      </c>
      <c r="D4028" s="1" t="s">
        <v>12</v>
      </c>
      <c r="E4028" s="1" t="s">
        <v>13</v>
      </c>
      <c r="F4028" s="1" t="s">
        <v>14</v>
      </c>
      <c r="G4028" s="1" t="s">
        <v>15</v>
      </c>
      <c r="H4028" s="1" t="s">
        <v>20</v>
      </c>
      <c r="I4028" s="2">
        <v>45688.0</v>
      </c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ht="15.75" customHeight="1">
      <c r="A4029" s="1" t="s">
        <v>7983</v>
      </c>
      <c r="B4029" s="1" t="s">
        <v>7984</v>
      </c>
      <c r="C4029" s="1">
        <v>9.9991160804E10</v>
      </c>
      <c r="D4029" s="1" t="s">
        <v>12</v>
      </c>
      <c r="E4029" s="1" t="s">
        <v>13</v>
      </c>
      <c r="F4029" s="1" t="s">
        <v>14</v>
      </c>
      <c r="G4029" s="1" t="s">
        <v>65</v>
      </c>
      <c r="H4029" s="1" t="s">
        <v>20</v>
      </c>
      <c r="I4029" s="2">
        <v>45688.0</v>
      </c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ht="15.75" customHeight="1">
      <c r="A4030" s="1" t="s">
        <v>7985</v>
      </c>
      <c r="B4030" s="1" t="s">
        <v>7986</v>
      </c>
      <c r="C4030" s="1">
        <v>1.1959687995E10</v>
      </c>
      <c r="D4030" s="1" t="s">
        <v>12</v>
      </c>
      <c r="E4030" s="1" t="s">
        <v>13</v>
      </c>
      <c r="F4030" s="1" t="s">
        <v>14</v>
      </c>
      <c r="G4030" s="1" t="s">
        <v>15</v>
      </c>
      <c r="H4030" s="1" t="s">
        <v>20</v>
      </c>
      <c r="I4030" s="2">
        <v>45688.0</v>
      </c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ht="15.75" customHeight="1">
      <c r="A4031" s="1" t="s">
        <v>7987</v>
      </c>
      <c r="B4031" s="1" t="s">
        <v>7988</v>
      </c>
      <c r="C4031" s="1">
        <v>4.5998360498E10</v>
      </c>
      <c r="D4031" s="1" t="s">
        <v>12</v>
      </c>
      <c r="E4031" s="1" t="s">
        <v>32</v>
      </c>
      <c r="F4031" s="1" t="s">
        <v>14</v>
      </c>
      <c r="G4031" s="1" t="s">
        <v>15</v>
      </c>
      <c r="H4031" s="1" t="s">
        <v>20</v>
      </c>
      <c r="I4031" s="2">
        <v>45688.0</v>
      </c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ht="15.75" customHeight="1">
      <c r="A4032" s="1" t="s">
        <v>7989</v>
      </c>
      <c r="B4032" s="1" t="s">
        <v>7990</v>
      </c>
      <c r="C4032" s="1">
        <v>8.4981609446E10</v>
      </c>
      <c r="D4032" s="1" t="s">
        <v>12</v>
      </c>
      <c r="E4032" s="1" t="s">
        <v>32</v>
      </c>
      <c r="F4032" s="1" t="s">
        <v>14</v>
      </c>
      <c r="G4032" s="1" t="s">
        <v>15</v>
      </c>
      <c r="H4032" s="1" t="s">
        <v>48</v>
      </c>
      <c r="I4032" s="2">
        <v>45688.0</v>
      </c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ht="15.75" customHeight="1">
      <c r="A4033" s="1" t="s">
        <v>7991</v>
      </c>
      <c r="B4033" s="1" t="s">
        <v>7992</v>
      </c>
      <c r="C4033" s="1" t="s">
        <v>7993</v>
      </c>
      <c r="D4033" s="1" t="s">
        <v>12</v>
      </c>
      <c r="E4033" s="1" t="s">
        <v>111</v>
      </c>
      <c r="F4033" s="1" t="s">
        <v>14</v>
      </c>
      <c r="G4033" s="1" t="s">
        <v>65</v>
      </c>
      <c r="H4033" s="1" t="s">
        <v>59</v>
      </c>
      <c r="I4033" s="2">
        <v>45688.0</v>
      </c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ht="15.75" customHeight="1">
      <c r="A4034" s="1" t="s">
        <v>7994</v>
      </c>
      <c r="B4034" s="1" t="s">
        <v>7995</v>
      </c>
      <c r="C4034" s="1">
        <v>8.4996449848E10</v>
      </c>
      <c r="D4034" s="1" t="s">
        <v>12</v>
      </c>
      <c r="E4034" s="1" t="s">
        <v>13</v>
      </c>
      <c r="F4034" s="1" t="s">
        <v>14</v>
      </c>
      <c r="G4034" s="1" t="s">
        <v>15</v>
      </c>
      <c r="H4034" s="1" t="s">
        <v>77</v>
      </c>
      <c r="I4034" s="2">
        <v>45688.0</v>
      </c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ht="15.75" customHeight="1">
      <c r="A4035" s="1" t="s">
        <v>7996</v>
      </c>
      <c r="B4035" s="1" t="s">
        <v>7997</v>
      </c>
      <c r="C4035" s="1">
        <v>5.527997984413E12</v>
      </c>
      <c r="D4035" s="1" t="s">
        <v>12</v>
      </c>
      <c r="E4035" s="1" t="s">
        <v>260</v>
      </c>
      <c r="F4035" s="1" t="s">
        <v>14</v>
      </c>
      <c r="G4035" s="1" t="s">
        <v>15</v>
      </c>
      <c r="H4035" s="1" t="s">
        <v>20</v>
      </c>
      <c r="I4035" s="2">
        <v>45688.0</v>
      </c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ht="15.75" customHeight="1">
      <c r="A4036" s="1" t="s">
        <v>7998</v>
      </c>
      <c r="B4036" s="1" t="s">
        <v>7999</v>
      </c>
      <c r="C4036" s="1">
        <v>2.1975878417E10</v>
      </c>
      <c r="D4036" s="1" t="s">
        <v>12</v>
      </c>
      <c r="E4036" s="1" t="s">
        <v>93</v>
      </c>
      <c r="F4036" s="1" t="s">
        <v>14</v>
      </c>
      <c r="G4036" s="1" t="s">
        <v>15</v>
      </c>
      <c r="H4036" s="1" t="s">
        <v>20</v>
      </c>
      <c r="I4036" s="2">
        <v>45688.0</v>
      </c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ht="15.75" customHeight="1">
      <c r="A4037" s="1" t="s">
        <v>2090</v>
      </c>
      <c r="B4037" s="1" t="s">
        <v>8000</v>
      </c>
      <c r="C4037" s="1">
        <v>8.2988220913E10</v>
      </c>
      <c r="D4037" s="1" t="s">
        <v>12</v>
      </c>
      <c r="E4037" s="1" t="s">
        <v>32</v>
      </c>
      <c r="F4037" s="1" t="s">
        <v>14</v>
      </c>
      <c r="G4037" s="1" t="s">
        <v>65</v>
      </c>
      <c r="H4037" s="1" t="s">
        <v>20</v>
      </c>
      <c r="I4037" s="2">
        <v>45688.0</v>
      </c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ht="15.75" customHeight="1">
      <c r="A4038" s="1" t="s">
        <v>6542</v>
      </c>
      <c r="B4038" s="1" t="s">
        <v>8001</v>
      </c>
      <c r="C4038" s="1">
        <v>7.3998072371E10</v>
      </c>
      <c r="D4038" s="1" t="s">
        <v>12</v>
      </c>
      <c r="E4038" s="1" t="s">
        <v>13</v>
      </c>
      <c r="F4038" s="1" t="s">
        <v>14</v>
      </c>
      <c r="G4038" s="1" t="s">
        <v>15</v>
      </c>
      <c r="H4038" s="1" t="s">
        <v>20</v>
      </c>
      <c r="I4038" s="2">
        <v>45688.0</v>
      </c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ht="15.75" customHeight="1">
      <c r="A4039" s="1" t="s">
        <v>8002</v>
      </c>
      <c r="B4039" s="1" t="s">
        <v>8003</v>
      </c>
      <c r="C4039" s="1">
        <v>1.5997306336E10</v>
      </c>
      <c r="D4039" s="1" t="s">
        <v>12</v>
      </c>
      <c r="E4039" s="1" t="s">
        <v>32</v>
      </c>
      <c r="F4039" s="1" t="s">
        <v>14</v>
      </c>
      <c r="G4039" s="1" t="s">
        <v>15</v>
      </c>
      <c r="H4039" s="1" t="s">
        <v>20</v>
      </c>
      <c r="I4039" s="2">
        <v>45688.0</v>
      </c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ht="15.75" customHeight="1">
      <c r="A4040" s="1" t="s">
        <v>8004</v>
      </c>
      <c r="B4040" s="1" t="s">
        <v>8005</v>
      </c>
      <c r="C4040" s="1" t="s">
        <v>8006</v>
      </c>
      <c r="D4040" s="1" t="s">
        <v>12</v>
      </c>
      <c r="E4040" s="1" t="s">
        <v>93</v>
      </c>
      <c r="F4040" s="1" t="s">
        <v>14</v>
      </c>
      <c r="G4040" s="1" t="s">
        <v>65</v>
      </c>
      <c r="H4040" s="1" t="s">
        <v>33</v>
      </c>
      <c r="I4040" s="2">
        <v>45688.0</v>
      </c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ht="15.75" customHeight="1">
      <c r="A4041" s="1" t="s">
        <v>8007</v>
      </c>
      <c r="B4041" s="1" t="s">
        <v>8008</v>
      </c>
      <c r="C4041" s="1">
        <v>6.1984065042E10</v>
      </c>
      <c r="D4041" s="1" t="s">
        <v>12</v>
      </c>
      <c r="E4041" s="1" t="s">
        <v>39</v>
      </c>
      <c r="F4041" s="1" t="s">
        <v>14</v>
      </c>
      <c r="G4041" s="1" t="s">
        <v>15</v>
      </c>
      <c r="H4041" s="1" t="s">
        <v>20</v>
      </c>
      <c r="I4041" s="2">
        <v>45688.0</v>
      </c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ht="15.75" customHeight="1">
      <c r="A4042" s="1" t="s">
        <v>8009</v>
      </c>
      <c r="B4042" s="1" t="s">
        <v>8010</v>
      </c>
      <c r="C4042" s="1">
        <v>2.1991981578E10</v>
      </c>
      <c r="D4042" s="1" t="s">
        <v>12</v>
      </c>
      <c r="E4042" s="1" t="s">
        <v>93</v>
      </c>
      <c r="F4042" s="1" t="s">
        <v>14</v>
      </c>
      <c r="G4042" s="1" t="s">
        <v>15</v>
      </c>
      <c r="H4042" s="1" t="s">
        <v>20</v>
      </c>
      <c r="I4042" s="2">
        <v>45688.0</v>
      </c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ht="15.75" customHeight="1">
      <c r="A4043" s="1" t="s">
        <v>8011</v>
      </c>
      <c r="B4043" s="1" t="s">
        <v>8012</v>
      </c>
      <c r="C4043" s="1">
        <v>1.1987051177E10</v>
      </c>
      <c r="D4043" s="1" t="s">
        <v>12</v>
      </c>
      <c r="E4043" s="1" t="s">
        <v>32</v>
      </c>
      <c r="F4043" s="1" t="s">
        <v>14</v>
      </c>
      <c r="G4043" s="1" t="s">
        <v>15</v>
      </c>
      <c r="H4043" s="1" t="s">
        <v>51</v>
      </c>
      <c r="I4043" s="2">
        <v>45688.0</v>
      </c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ht="15.75" customHeight="1">
      <c r="A4044" s="1" t="s">
        <v>8013</v>
      </c>
      <c r="B4044" s="1" t="s">
        <v>8014</v>
      </c>
      <c r="C4044" s="1" t="s">
        <v>8015</v>
      </c>
      <c r="D4044" s="1" t="s">
        <v>12</v>
      </c>
      <c r="E4044" s="1" t="s">
        <v>111</v>
      </c>
      <c r="F4044" s="1" t="s">
        <v>14</v>
      </c>
      <c r="G4044" s="1" t="s">
        <v>15</v>
      </c>
      <c r="H4044" s="1" t="s">
        <v>20</v>
      </c>
      <c r="I4044" s="2">
        <v>45688.0</v>
      </c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ht="15.75" customHeight="1">
      <c r="A4045" s="1" t="s">
        <v>8016</v>
      </c>
      <c r="B4045" s="1" t="s">
        <v>8017</v>
      </c>
      <c r="C4045" s="1">
        <v>1.49978889E10</v>
      </c>
      <c r="D4045" s="1" t="s">
        <v>12</v>
      </c>
      <c r="E4045" s="1" t="s">
        <v>32</v>
      </c>
      <c r="F4045" s="1" t="s">
        <v>14</v>
      </c>
      <c r="G4045" s="1" t="s">
        <v>15</v>
      </c>
      <c r="H4045" s="1" t="s">
        <v>20</v>
      </c>
      <c r="I4045" s="2">
        <v>45688.0</v>
      </c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ht="15.75" customHeight="1">
      <c r="A4046" s="1" t="s">
        <v>8018</v>
      </c>
      <c r="B4046" s="1" t="s">
        <v>8019</v>
      </c>
      <c r="C4046" s="1">
        <v>4.1996837664E10</v>
      </c>
      <c r="D4046" s="1" t="s">
        <v>12</v>
      </c>
      <c r="E4046" s="1" t="s">
        <v>13</v>
      </c>
      <c r="F4046" s="1" t="s">
        <v>14</v>
      </c>
      <c r="G4046" s="1" t="s">
        <v>15</v>
      </c>
      <c r="H4046" s="1" t="s">
        <v>77</v>
      </c>
      <c r="I4046" s="2">
        <v>45688.0</v>
      </c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ht="15.75" customHeight="1">
      <c r="A4047" s="1" t="s">
        <v>8020</v>
      </c>
      <c r="B4047" s="1" t="s">
        <v>8021</v>
      </c>
      <c r="C4047" s="1">
        <v>6.6992571315E10</v>
      </c>
      <c r="D4047" s="1" t="s">
        <v>12</v>
      </c>
      <c r="E4047" s="1" t="s">
        <v>32</v>
      </c>
      <c r="F4047" s="1" t="s">
        <v>14</v>
      </c>
      <c r="G4047" s="1" t="s">
        <v>15</v>
      </c>
      <c r="H4047" s="1" t="s">
        <v>51</v>
      </c>
      <c r="I4047" s="2">
        <v>45688.0</v>
      </c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ht="15.75" customHeight="1">
      <c r="A4048" s="1" t="s">
        <v>8022</v>
      </c>
      <c r="B4048" s="1" t="s">
        <v>8023</v>
      </c>
      <c r="C4048" s="1">
        <v>4.3996604579E10</v>
      </c>
      <c r="D4048" s="1" t="s">
        <v>12</v>
      </c>
      <c r="E4048" s="1" t="s">
        <v>47</v>
      </c>
      <c r="F4048" s="1" t="s">
        <v>14</v>
      </c>
      <c r="G4048" s="1" t="s">
        <v>65</v>
      </c>
      <c r="H4048" s="1" t="s">
        <v>59</v>
      </c>
      <c r="I4048" s="2">
        <v>45688.0</v>
      </c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ht="15.75" customHeight="1">
      <c r="A4049" s="1" t="s">
        <v>397</v>
      </c>
      <c r="B4049" s="1" t="s">
        <v>8024</v>
      </c>
      <c r="C4049" s="1">
        <v>9.898465018E10</v>
      </c>
      <c r="D4049" s="1" t="s">
        <v>12</v>
      </c>
      <c r="E4049" s="1" t="s">
        <v>32</v>
      </c>
      <c r="F4049" s="1" t="s">
        <v>14</v>
      </c>
      <c r="G4049" s="1" t="s">
        <v>15</v>
      </c>
      <c r="H4049" s="1" t="s">
        <v>20</v>
      </c>
      <c r="I4049" s="2">
        <v>45688.0</v>
      </c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ht="15.75" customHeight="1">
      <c r="A4050" s="1" t="s">
        <v>6815</v>
      </c>
      <c r="B4050" s="1" t="s">
        <v>8025</v>
      </c>
      <c r="C4050" s="1">
        <v>9.2981642538E10</v>
      </c>
      <c r="D4050" s="1" t="s">
        <v>12</v>
      </c>
      <c r="E4050" s="1" t="s">
        <v>39</v>
      </c>
      <c r="F4050" s="1" t="s">
        <v>14</v>
      </c>
      <c r="G4050" s="1" t="s">
        <v>15</v>
      </c>
      <c r="H4050" s="1" t="s">
        <v>20</v>
      </c>
      <c r="I4050" s="2">
        <v>45688.0</v>
      </c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ht="15.75" customHeight="1">
      <c r="A4051" s="1" t="s">
        <v>8026</v>
      </c>
      <c r="B4051" s="1" t="s">
        <v>8027</v>
      </c>
      <c r="C4051" s="1">
        <v>6.7991955997E10</v>
      </c>
      <c r="D4051" s="1" t="s">
        <v>12</v>
      </c>
      <c r="E4051" s="1" t="s">
        <v>24</v>
      </c>
      <c r="F4051" s="1" t="s">
        <v>14</v>
      </c>
      <c r="G4051" s="1" t="s">
        <v>15</v>
      </c>
      <c r="H4051" s="1" t="s">
        <v>20</v>
      </c>
      <c r="I4051" s="2">
        <v>45688.0</v>
      </c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ht="15.75" customHeight="1">
      <c r="A4052" s="1" t="s">
        <v>8028</v>
      </c>
      <c r="B4052" s="1" t="s">
        <v>8029</v>
      </c>
      <c r="C4052" s="1">
        <v>1.1935351262E10</v>
      </c>
      <c r="D4052" s="1" t="s">
        <v>12</v>
      </c>
      <c r="E4052" s="1" t="s">
        <v>93</v>
      </c>
      <c r="F4052" s="1" t="s">
        <v>14</v>
      </c>
      <c r="G4052" s="1" t="s">
        <v>65</v>
      </c>
      <c r="H4052" s="1" t="s">
        <v>20</v>
      </c>
      <c r="I4052" s="2">
        <v>45688.0</v>
      </c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ht="15.75" customHeight="1">
      <c r="A4053" s="1" t="s">
        <v>8030</v>
      </c>
      <c r="B4053" s="1" t="s">
        <v>8031</v>
      </c>
      <c r="C4053" s="1">
        <v>1.6997713087E10</v>
      </c>
      <c r="D4053" s="1" t="s">
        <v>12</v>
      </c>
      <c r="E4053" s="1" t="s">
        <v>19</v>
      </c>
      <c r="F4053" s="1" t="s">
        <v>14</v>
      </c>
      <c r="G4053" s="1" t="s">
        <v>15</v>
      </c>
      <c r="H4053" s="1" t="s">
        <v>20</v>
      </c>
      <c r="I4053" s="2">
        <v>45688.0</v>
      </c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ht="15.75" customHeight="1">
      <c r="A4054" s="1" t="s">
        <v>8032</v>
      </c>
      <c r="B4054" s="1" t="s">
        <v>8033</v>
      </c>
      <c r="C4054" s="1" t="s">
        <v>8034</v>
      </c>
      <c r="D4054" s="1" t="s">
        <v>12</v>
      </c>
      <c r="E4054" s="1" t="s">
        <v>32</v>
      </c>
      <c r="F4054" s="1" t="s">
        <v>14</v>
      </c>
      <c r="G4054" s="1" t="s">
        <v>65</v>
      </c>
      <c r="H4054" s="1" t="s">
        <v>59</v>
      </c>
      <c r="I4054" s="2">
        <v>45688.0</v>
      </c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ht="15.75" customHeight="1">
      <c r="A4055" s="1" t="s">
        <v>8035</v>
      </c>
      <c r="B4055" s="1" t="s">
        <v>8036</v>
      </c>
      <c r="C4055" s="1">
        <v>4.2998403142E10</v>
      </c>
      <c r="D4055" s="1" t="s">
        <v>12</v>
      </c>
      <c r="E4055" s="1" t="s">
        <v>32</v>
      </c>
      <c r="F4055" s="1" t="s">
        <v>14</v>
      </c>
      <c r="G4055" s="1" t="s">
        <v>65</v>
      </c>
      <c r="H4055" s="1" t="s">
        <v>20</v>
      </c>
      <c r="I4055" s="2">
        <v>45688.0</v>
      </c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ht="15.75" customHeight="1">
      <c r="A4056" s="1" t="s">
        <v>8037</v>
      </c>
      <c r="B4056" s="1" t="s">
        <v>8038</v>
      </c>
      <c r="C4056" s="1">
        <v>5.4984461724E10</v>
      </c>
      <c r="D4056" s="1" t="s">
        <v>12</v>
      </c>
      <c r="E4056" s="1" t="s">
        <v>32</v>
      </c>
      <c r="F4056" s="1" t="s">
        <v>14</v>
      </c>
      <c r="G4056" s="1" t="s">
        <v>15</v>
      </c>
      <c r="H4056" s="1" t="s">
        <v>20</v>
      </c>
      <c r="I4056" s="2">
        <v>45688.0</v>
      </c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ht="15.75" customHeight="1">
      <c r="A4057" s="1" t="s">
        <v>8039</v>
      </c>
      <c r="B4057" s="1" t="s">
        <v>8040</v>
      </c>
      <c r="C4057" s="1">
        <v>2.1973823703E10</v>
      </c>
      <c r="D4057" s="1" t="s">
        <v>12</v>
      </c>
      <c r="E4057" s="1" t="s">
        <v>24</v>
      </c>
      <c r="F4057" s="1" t="s">
        <v>14</v>
      </c>
      <c r="G4057" s="1" t="s">
        <v>15</v>
      </c>
      <c r="H4057" s="1" t="s">
        <v>48</v>
      </c>
      <c r="I4057" s="2">
        <v>45688.0</v>
      </c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ht="15.75" customHeight="1">
      <c r="A4058" s="1" t="s">
        <v>8041</v>
      </c>
      <c r="B4058" s="1" t="s">
        <v>8042</v>
      </c>
      <c r="C4058" s="1" t="s">
        <v>8043</v>
      </c>
      <c r="D4058" s="1" t="s">
        <v>12</v>
      </c>
      <c r="E4058" s="1" t="s">
        <v>32</v>
      </c>
      <c r="F4058" s="1" t="s">
        <v>14</v>
      </c>
      <c r="G4058" s="1" t="s">
        <v>15</v>
      </c>
      <c r="H4058" s="1" t="s">
        <v>51</v>
      </c>
      <c r="I4058" s="2">
        <v>45688.0</v>
      </c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ht="15.75" customHeight="1">
      <c r="A4059" s="1" t="s">
        <v>8044</v>
      </c>
      <c r="B4059" s="1" t="s">
        <v>8045</v>
      </c>
      <c r="C4059" s="1">
        <v>5.5991172869E10</v>
      </c>
      <c r="D4059" s="1" t="s">
        <v>12</v>
      </c>
      <c r="E4059" s="1" t="s">
        <v>68</v>
      </c>
      <c r="F4059" s="1" t="s">
        <v>14</v>
      </c>
      <c r="G4059" s="1" t="s">
        <v>15</v>
      </c>
      <c r="H4059" s="1" t="s">
        <v>48</v>
      </c>
      <c r="I4059" s="2">
        <v>45688.0</v>
      </c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ht="15.75" customHeight="1">
      <c r="A4060" s="1" t="s">
        <v>8046</v>
      </c>
      <c r="B4060" s="1" t="s">
        <v>8047</v>
      </c>
      <c r="C4060" s="1">
        <v>6.5998102249E10</v>
      </c>
      <c r="D4060" s="1" t="s">
        <v>12</v>
      </c>
      <c r="E4060" s="1" t="s">
        <v>39</v>
      </c>
      <c r="F4060" s="1" t="s">
        <v>14</v>
      </c>
      <c r="G4060" s="1" t="s">
        <v>15</v>
      </c>
      <c r="H4060" s="1" t="s">
        <v>20</v>
      </c>
      <c r="I4060" s="2">
        <v>45688.0</v>
      </c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ht="15.75" customHeight="1">
      <c r="A4061" s="1" t="s">
        <v>8048</v>
      </c>
      <c r="B4061" s="1" t="s">
        <v>8049</v>
      </c>
      <c r="C4061" s="1">
        <v>5.1994449966E10</v>
      </c>
      <c r="D4061" s="1" t="s">
        <v>12</v>
      </c>
      <c r="E4061" s="1" t="s">
        <v>32</v>
      </c>
      <c r="F4061" s="1" t="s">
        <v>14</v>
      </c>
      <c r="G4061" s="1" t="s">
        <v>15</v>
      </c>
      <c r="H4061" s="1" t="s">
        <v>20</v>
      </c>
      <c r="I4061" s="2">
        <v>45688.0</v>
      </c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ht="15.75" customHeight="1">
      <c r="A4062" s="1" t="s">
        <v>8050</v>
      </c>
      <c r="B4062" s="1" t="s">
        <v>8051</v>
      </c>
      <c r="C4062" s="1" t="s">
        <v>8052</v>
      </c>
      <c r="D4062" s="1" t="s">
        <v>12</v>
      </c>
      <c r="E4062" s="1" t="s">
        <v>47</v>
      </c>
      <c r="F4062" s="1" t="s">
        <v>14</v>
      </c>
      <c r="G4062" s="1" t="s">
        <v>15</v>
      </c>
      <c r="H4062" s="1" t="s">
        <v>77</v>
      </c>
      <c r="I4062" s="2">
        <v>45688.0</v>
      </c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ht="15.75" customHeight="1">
      <c r="A4063" s="1" t="s">
        <v>8053</v>
      </c>
      <c r="B4063" s="1" t="s">
        <v>8054</v>
      </c>
      <c r="C4063" s="1">
        <v>2.1975726453E10</v>
      </c>
      <c r="D4063" s="1" t="s">
        <v>12</v>
      </c>
      <c r="E4063" s="1" t="s">
        <v>24</v>
      </c>
      <c r="F4063" s="1" t="s">
        <v>14</v>
      </c>
      <c r="G4063" s="1" t="s">
        <v>65</v>
      </c>
      <c r="H4063" s="1" t="s">
        <v>59</v>
      </c>
      <c r="I4063" s="2">
        <v>45688.0</v>
      </c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ht="15.75" customHeight="1">
      <c r="A4064" s="1" t="s">
        <v>8055</v>
      </c>
      <c r="B4064" s="1" t="s">
        <v>8056</v>
      </c>
      <c r="C4064" s="1">
        <v>8.3998753114E10</v>
      </c>
      <c r="D4064" s="1" t="s">
        <v>12</v>
      </c>
      <c r="E4064" s="1" t="s">
        <v>13</v>
      </c>
      <c r="F4064" s="1" t="s">
        <v>14</v>
      </c>
      <c r="G4064" s="1" t="s">
        <v>65</v>
      </c>
      <c r="H4064" s="1" t="s">
        <v>59</v>
      </c>
      <c r="I4064" s="2">
        <v>45688.0</v>
      </c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ht="15.75" customHeight="1">
      <c r="A4065" s="1" t="s">
        <v>8057</v>
      </c>
      <c r="B4065" s="1" t="s">
        <v>8058</v>
      </c>
      <c r="C4065" s="1">
        <v>1.1967366942E10</v>
      </c>
      <c r="D4065" s="1" t="s">
        <v>12</v>
      </c>
      <c r="E4065" s="1" t="s">
        <v>39</v>
      </c>
      <c r="F4065" s="1" t="s">
        <v>14</v>
      </c>
      <c r="G4065" s="1" t="s">
        <v>15</v>
      </c>
      <c r="H4065" s="1" t="s">
        <v>20</v>
      </c>
      <c r="I4065" s="2">
        <v>45688.0</v>
      </c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ht="15.75" customHeight="1">
      <c r="A4066" s="1" t="s">
        <v>8059</v>
      </c>
      <c r="B4066" s="1" t="s">
        <v>8060</v>
      </c>
      <c r="C4066" s="1">
        <v>9.699196866E10</v>
      </c>
      <c r="D4066" s="1" t="s">
        <v>12</v>
      </c>
      <c r="E4066" s="1" t="s">
        <v>19</v>
      </c>
      <c r="F4066" s="1" t="s">
        <v>14</v>
      </c>
      <c r="G4066" s="1" t="s">
        <v>65</v>
      </c>
      <c r="H4066" s="1" t="s">
        <v>20</v>
      </c>
      <c r="I4066" s="2">
        <v>45688.0</v>
      </c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ht="15.75" customHeight="1">
      <c r="A4067" s="1" t="s">
        <v>8061</v>
      </c>
      <c r="B4067" s="1" t="s">
        <v>8062</v>
      </c>
      <c r="C4067" s="1">
        <v>5.1994622424E10</v>
      </c>
      <c r="D4067" s="1" t="s">
        <v>12</v>
      </c>
      <c r="E4067" s="1" t="s">
        <v>13</v>
      </c>
      <c r="F4067" s="1" t="s">
        <v>14</v>
      </c>
      <c r="G4067" s="1" t="s">
        <v>15</v>
      </c>
      <c r="H4067" s="1" t="s">
        <v>143</v>
      </c>
      <c r="I4067" s="2">
        <v>45688.0</v>
      </c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ht="15.75" customHeight="1">
      <c r="A4068" s="1" t="s">
        <v>8063</v>
      </c>
      <c r="B4068" s="1" t="s">
        <v>8064</v>
      </c>
      <c r="C4068" s="1">
        <v>5.1980612263E10</v>
      </c>
      <c r="D4068" s="1" t="s">
        <v>12</v>
      </c>
      <c r="E4068" s="1" t="s">
        <v>19</v>
      </c>
      <c r="F4068" s="1" t="s">
        <v>14</v>
      </c>
      <c r="G4068" s="1" t="s">
        <v>15</v>
      </c>
      <c r="H4068" s="1" t="s">
        <v>20</v>
      </c>
      <c r="I4068" s="2">
        <v>45688.0</v>
      </c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ht="15.75" customHeight="1">
      <c r="A4069" s="1" t="s">
        <v>8065</v>
      </c>
      <c r="B4069" s="1" t="s">
        <v>8066</v>
      </c>
      <c r="C4069" s="1" t="s">
        <v>8067</v>
      </c>
      <c r="D4069" s="1" t="s">
        <v>12</v>
      </c>
      <c r="E4069" s="1" t="s">
        <v>47</v>
      </c>
      <c r="F4069" s="1" t="s">
        <v>14</v>
      </c>
      <c r="G4069" s="1" t="s">
        <v>15</v>
      </c>
      <c r="H4069" s="1" t="s">
        <v>48</v>
      </c>
      <c r="I4069" s="2">
        <v>45688.0</v>
      </c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ht="15.75" customHeight="1">
      <c r="A4070" s="1" t="s">
        <v>8068</v>
      </c>
      <c r="B4070" s="1" t="s">
        <v>8069</v>
      </c>
      <c r="C4070" s="1">
        <v>6.9981079189E10</v>
      </c>
      <c r="D4070" s="1" t="s">
        <v>12</v>
      </c>
      <c r="E4070" s="1" t="s">
        <v>32</v>
      </c>
      <c r="F4070" s="1" t="s">
        <v>14</v>
      </c>
      <c r="G4070" s="1" t="s">
        <v>15</v>
      </c>
      <c r="H4070" s="1" t="s">
        <v>20</v>
      </c>
      <c r="I4070" s="2">
        <v>45688.0</v>
      </c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ht="15.75" customHeight="1">
      <c r="A4071" s="1" t="s">
        <v>8070</v>
      </c>
      <c r="B4071" s="1" t="s">
        <v>8071</v>
      </c>
      <c r="C4071" s="1">
        <v>5.585996145006E12</v>
      </c>
      <c r="D4071" s="1" t="s">
        <v>12</v>
      </c>
      <c r="E4071" s="1" t="s">
        <v>13</v>
      </c>
      <c r="F4071" s="1" t="s">
        <v>14</v>
      </c>
      <c r="G4071" s="1" t="s">
        <v>15</v>
      </c>
      <c r="H4071" s="1" t="s">
        <v>108</v>
      </c>
      <c r="I4071" s="2">
        <v>45688.0</v>
      </c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ht="15.75" customHeight="1">
      <c r="A4072" s="1" t="s">
        <v>8072</v>
      </c>
      <c r="B4072" s="1" t="s">
        <v>8073</v>
      </c>
      <c r="C4072" s="1">
        <v>1.999668056E10</v>
      </c>
      <c r="D4072" s="1" t="s">
        <v>12</v>
      </c>
      <c r="E4072" s="1" t="s">
        <v>32</v>
      </c>
      <c r="F4072" s="1" t="s">
        <v>14</v>
      </c>
      <c r="G4072" s="1" t="s">
        <v>65</v>
      </c>
      <c r="H4072" s="1" t="s">
        <v>20</v>
      </c>
      <c r="I4072" s="2">
        <v>45688.0</v>
      </c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ht="15.75" customHeight="1">
      <c r="A4073" s="1" t="s">
        <v>8074</v>
      </c>
      <c r="B4073" s="1" t="s">
        <v>8075</v>
      </c>
      <c r="C4073" s="1">
        <v>3.199530247E10</v>
      </c>
      <c r="D4073" s="1" t="s">
        <v>12</v>
      </c>
      <c r="E4073" s="1" t="s">
        <v>32</v>
      </c>
      <c r="F4073" s="1" t="s">
        <v>14</v>
      </c>
      <c r="G4073" s="1" t="s">
        <v>15</v>
      </c>
      <c r="H4073" s="1" t="s">
        <v>200</v>
      </c>
      <c r="I4073" s="2">
        <v>45688.0</v>
      </c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ht="15.75" customHeight="1">
      <c r="A4074" s="1" t="s">
        <v>8076</v>
      </c>
      <c r="B4074" s="1" t="s">
        <v>8077</v>
      </c>
      <c r="C4074" s="1">
        <v>9.327334E7</v>
      </c>
      <c r="D4074" s="1" t="s">
        <v>12</v>
      </c>
      <c r="E4074" s="1" t="s">
        <v>32</v>
      </c>
      <c r="F4074" s="1" t="s">
        <v>14</v>
      </c>
      <c r="G4074" s="1" t="s">
        <v>15</v>
      </c>
      <c r="H4074" s="1" t="s">
        <v>20</v>
      </c>
      <c r="I4074" s="2">
        <v>45688.0</v>
      </c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ht="15.75" customHeight="1">
      <c r="A4075" s="1" t="s">
        <v>8078</v>
      </c>
      <c r="B4075" s="1" t="s">
        <v>8079</v>
      </c>
      <c r="C4075" s="1">
        <v>4.49911668859E11</v>
      </c>
      <c r="D4075" s="1" t="s">
        <v>12</v>
      </c>
      <c r="E4075" s="1" t="s">
        <v>24</v>
      </c>
      <c r="F4075" s="1" t="s">
        <v>14</v>
      </c>
      <c r="G4075" s="1" t="s">
        <v>15</v>
      </c>
      <c r="H4075" s="1" t="s">
        <v>20</v>
      </c>
      <c r="I4075" s="2">
        <v>45688.0</v>
      </c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ht="15.75" customHeight="1">
      <c r="A4076" s="1" t="s">
        <v>8080</v>
      </c>
      <c r="B4076" s="1" t="s">
        <v>8081</v>
      </c>
      <c r="C4076" s="1">
        <v>7.3988655984E10</v>
      </c>
      <c r="D4076" s="1" t="s">
        <v>12</v>
      </c>
      <c r="E4076" s="1" t="s">
        <v>39</v>
      </c>
      <c r="F4076" s="1" t="s">
        <v>14</v>
      </c>
      <c r="G4076" s="1" t="s">
        <v>15</v>
      </c>
      <c r="H4076" s="1" t="s">
        <v>20</v>
      </c>
      <c r="I4076" s="2">
        <v>45688.0</v>
      </c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ht="15.75" customHeight="1">
      <c r="A4077" s="1" t="s">
        <v>327</v>
      </c>
      <c r="B4077" s="1" t="s">
        <v>8082</v>
      </c>
      <c r="C4077" s="1">
        <v>7.4999492026E10</v>
      </c>
      <c r="D4077" s="1" t="s">
        <v>12</v>
      </c>
      <c r="E4077" s="1" t="s">
        <v>24</v>
      </c>
      <c r="F4077" s="1" t="s">
        <v>14</v>
      </c>
      <c r="G4077" s="1" t="s">
        <v>15</v>
      </c>
      <c r="H4077" s="1" t="s">
        <v>20</v>
      </c>
      <c r="I4077" s="2">
        <v>45688.0</v>
      </c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ht="15.75" customHeight="1">
      <c r="A4078" s="1" t="s">
        <v>8083</v>
      </c>
      <c r="B4078" s="1" t="s">
        <v>8084</v>
      </c>
      <c r="C4078" s="1">
        <v>4.1999160854E10</v>
      </c>
      <c r="D4078" s="1" t="s">
        <v>12</v>
      </c>
      <c r="E4078" s="1" t="s">
        <v>24</v>
      </c>
      <c r="F4078" s="1" t="s">
        <v>14</v>
      </c>
      <c r="G4078" s="1" t="s">
        <v>65</v>
      </c>
      <c r="H4078" s="1" t="s">
        <v>20</v>
      </c>
      <c r="I4078" s="2">
        <v>45688.0</v>
      </c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ht="15.75" customHeight="1">
      <c r="A4079" s="1" t="s">
        <v>1047</v>
      </c>
      <c r="B4079" s="1" t="s">
        <v>8085</v>
      </c>
      <c r="C4079" s="1">
        <v>1.8997096891E10</v>
      </c>
      <c r="D4079" s="1" t="s">
        <v>12</v>
      </c>
      <c r="E4079" s="1" t="s">
        <v>19</v>
      </c>
      <c r="F4079" s="1" t="s">
        <v>14</v>
      </c>
      <c r="G4079" s="1" t="s">
        <v>15</v>
      </c>
      <c r="H4079" s="1" t="s">
        <v>20</v>
      </c>
      <c r="I4079" s="2">
        <v>45688.0</v>
      </c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ht="15.75" customHeight="1">
      <c r="A4080" s="1" t="s">
        <v>8086</v>
      </c>
      <c r="B4080" s="1" t="s">
        <v>8087</v>
      </c>
      <c r="C4080" s="1">
        <v>4.8996893768E10</v>
      </c>
      <c r="D4080" s="1" t="s">
        <v>12</v>
      </c>
      <c r="E4080" s="1" t="s">
        <v>13</v>
      </c>
      <c r="F4080" s="1" t="s">
        <v>14</v>
      </c>
      <c r="G4080" s="1" t="s">
        <v>15</v>
      </c>
      <c r="H4080" s="1" t="s">
        <v>59</v>
      </c>
      <c r="I4080" s="2">
        <v>45688.0</v>
      </c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ht="15.75" customHeight="1">
      <c r="A4081" s="1" t="s">
        <v>8088</v>
      </c>
      <c r="B4081" s="1" t="s">
        <v>8089</v>
      </c>
      <c r="C4081" s="1" t="s">
        <v>8090</v>
      </c>
      <c r="D4081" s="1" t="s">
        <v>12</v>
      </c>
      <c r="E4081" s="1" t="s">
        <v>47</v>
      </c>
      <c r="F4081" s="1" t="s">
        <v>14</v>
      </c>
      <c r="G4081" s="1" t="s">
        <v>15</v>
      </c>
      <c r="H4081" s="1" t="s">
        <v>20</v>
      </c>
      <c r="I4081" s="2">
        <v>45688.0</v>
      </c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ht="15.75" customHeight="1">
      <c r="A4082" s="1" t="s">
        <v>17</v>
      </c>
      <c r="B4082" s="1" t="s">
        <v>8091</v>
      </c>
      <c r="C4082" s="1">
        <v>6.1992477123E10</v>
      </c>
      <c r="D4082" s="1" t="s">
        <v>12</v>
      </c>
      <c r="E4082" s="1" t="s">
        <v>13</v>
      </c>
      <c r="F4082" s="1" t="s">
        <v>14</v>
      </c>
      <c r="G4082" s="1" t="s">
        <v>15</v>
      </c>
      <c r="H4082" s="1" t="s">
        <v>48</v>
      </c>
      <c r="I4082" s="2">
        <v>45688.0</v>
      </c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ht="15.75" customHeight="1">
      <c r="A4083" s="1" t="s">
        <v>8092</v>
      </c>
      <c r="B4083" s="1" t="s">
        <v>8093</v>
      </c>
      <c r="C4083" s="1">
        <v>9.1982541738E10</v>
      </c>
      <c r="D4083" s="1" t="s">
        <v>12</v>
      </c>
      <c r="E4083" s="1" t="s">
        <v>19</v>
      </c>
      <c r="F4083" s="1" t="s">
        <v>14</v>
      </c>
      <c r="G4083" s="1" t="s">
        <v>65</v>
      </c>
      <c r="H4083" s="1" t="s">
        <v>20</v>
      </c>
      <c r="I4083" s="2">
        <v>45688.0</v>
      </c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ht="15.75" customHeight="1">
      <c r="A4084" s="1" t="s">
        <v>8094</v>
      </c>
      <c r="B4084" s="1" t="s">
        <v>8095</v>
      </c>
      <c r="C4084" s="1">
        <v>1.1948724243E10</v>
      </c>
      <c r="D4084" s="1" t="s">
        <v>12</v>
      </c>
      <c r="E4084" s="1" t="s">
        <v>19</v>
      </c>
      <c r="F4084" s="1" t="s">
        <v>14</v>
      </c>
      <c r="G4084" s="1" t="s">
        <v>15</v>
      </c>
      <c r="H4084" s="1" t="s">
        <v>48</v>
      </c>
      <c r="I4084" s="2">
        <v>45688.0</v>
      </c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ht="15.75" customHeight="1">
      <c r="A4085" s="1" t="s">
        <v>8096</v>
      </c>
      <c r="B4085" s="1" t="s">
        <v>8097</v>
      </c>
      <c r="C4085" s="1">
        <v>1.1993188305E10</v>
      </c>
      <c r="D4085" s="1" t="s">
        <v>12</v>
      </c>
      <c r="E4085" s="1" t="s">
        <v>39</v>
      </c>
      <c r="F4085" s="1" t="s">
        <v>14</v>
      </c>
      <c r="G4085" s="1" t="s">
        <v>15</v>
      </c>
      <c r="H4085" s="1" t="s">
        <v>20</v>
      </c>
      <c r="I4085" s="2">
        <v>45688.0</v>
      </c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ht="15.75" customHeight="1">
      <c r="A4086" s="1" t="s">
        <v>327</v>
      </c>
      <c r="B4086" s="1" t="s">
        <v>8098</v>
      </c>
      <c r="C4086" s="1">
        <v>6.9999524218E10</v>
      </c>
      <c r="D4086" s="1" t="s">
        <v>12</v>
      </c>
      <c r="E4086" s="1" t="s">
        <v>47</v>
      </c>
      <c r="F4086" s="1" t="s">
        <v>14</v>
      </c>
      <c r="G4086" s="1" t="s">
        <v>15</v>
      </c>
      <c r="H4086" s="1" t="s">
        <v>77</v>
      </c>
      <c r="I4086" s="2">
        <v>45688.0</v>
      </c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ht="15.75" customHeight="1">
      <c r="A4087" s="1" t="s">
        <v>8099</v>
      </c>
      <c r="B4087" s="1" t="s">
        <v>8100</v>
      </c>
      <c r="C4087" s="1">
        <v>8.6995682939E10</v>
      </c>
      <c r="D4087" s="1" t="s">
        <v>12</v>
      </c>
      <c r="E4087" s="1" t="s">
        <v>32</v>
      </c>
      <c r="F4087" s="1" t="s">
        <v>14</v>
      </c>
      <c r="G4087" s="1" t="s">
        <v>15</v>
      </c>
      <c r="H4087" s="1" t="s">
        <v>20</v>
      </c>
      <c r="I4087" s="2">
        <v>45688.0</v>
      </c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ht="15.75" customHeight="1">
      <c r="A4088" s="1" t="s">
        <v>8101</v>
      </c>
      <c r="B4088" s="1" t="s">
        <v>8102</v>
      </c>
      <c r="C4088" s="1">
        <v>3.1995253698E10</v>
      </c>
      <c r="D4088" s="1" t="s">
        <v>12</v>
      </c>
      <c r="E4088" s="1" t="s">
        <v>93</v>
      </c>
      <c r="F4088" s="1" t="s">
        <v>14</v>
      </c>
      <c r="G4088" s="1" t="s">
        <v>15</v>
      </c>
      <c r="H4088" s="1" t="s">
        <v>20</v>
      </c>
      <c r="I4088" s="2">
        <v>45688.0</v>
      </c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ht="15.75" customHeight="1">
      <c r="A4089" s="1" t="s">
        <v>1478</v>
      </c>
      <c r="B4089" s="1" t="s">
        <v>8103</v>
      </c>
      <c r="C4089" s="1">
        <v>1.9978277953E10</v>
      </c>
      <c r="D4089" s="1" t="s">
        <v>12</v>
      </c>
      <c r="E4089" s="1" t="s">
        <v>93</v>
      </c>
      <c r="F4089" s="1" t="s">
        <v>14</v>
      </c>
      <c r="G4089" s="1" t="s">
        <v>65</v>
      </c>
      <c r="H4089" s="1" t="s">
        <v>20</v>
      </c>
      <c r="I4089" s="2">
        <v>45688.0</v>
      </c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ht="15.75" customHeight="1">
      <c r="A4090" s="1" t="s">
        <v>8104</v>
      </c>
      <c r="B4090" s="1" t="s">
        <v>8105</v>
      </c>
      <c r="C4090" s="1">
        <v>1.398832775E10</v>
      </c>
      <c r="D4090" s="1" t="s">
        <v>12</v>
      </c>
      <c r="E4090" s="1" t="s">
        <v>111</v>
      </c>
      <c r="F4090" s="1" t="s">
        <v>14</v>
      </c>
      <c r="G4090" s="1" t="s">
        <v>15</v>
      </c>
      <c r="H4090" s="1" t="s">
        <v>20</v>
      </c>
      <c r="I4090" s="2">
        <v>45688.0</v>
      </c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ht="15.75" customHeight="1">
      <c r="A4091" s="1" t="s">
        <v>8106</v>
      </c>
      <c r="B4091" s="1" t="s">
        <v>8107</v>
      </c>
      <c r="C4091" s="1" t="s">
        <v>8108</v>
      </c>
      <c r="D4091" s="1" t="s">
        <v>12</v>
      </c>
      <c r="E4091" s="1" t="s">
        <v>19</v>
      </c>
      <c r="F4091" s="1" t="s">
        <v>14</v>
      </c>
      <c r="G4091" s="1" t="s">
        <v>15</v>
      </c>
      <c r="H4091" s="1" t="s">
        <v>20</v>
      </c>
      <c r="I4091" s="2">
        <v>45688.0</v>
      </c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ht="15.75" customHeight="1">
      <c r="A4092" s="1" t="s">
        <v>8109</v>
      </c>
      <c r="B4092" s="1" t="s">
        <v>8110</v>
      </c>
      <c r="C4092" s="1">
        <v>3.1995293946E10</v>
      </c>
      <c r="D4092" s="1" t="s">
        <v>12</v>
      </c>
      <c r="E4092" s="1" t="s">
        <v>32</v>
      </c>
      <c r="F4092" s="1" t="s">
        <v>14</v>
      </c>
      <c r="G4092" s="1" t="s">
        <v>15</v>
      </c>
      <c r="H4092" s="1" t="s">
        <v>20</v>
      </c>
      <c r="I4092" s="2">
        <v>45688.0</v>
      </c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ht="15.75" customHeight="1">
      <c r="A4093" s="1" t="s">
        <v>8111</v>
      </c>
      <c r="B4093" s="1" t="s">
        <v>8112</v>
      </c>
      <c r="C4093" s="1">
        <v>3.2991649509E10</v>
      </c>
      <c r="D4093" s="1" t="s">
        <v>12</v>
      </c>
      <c r="E4093" s="1" t="s">
        <v>47</v>
      </c>
      <c r="F4093" s="1" t="s">
        <v>14</v>
      </c>
      <c r="G4093" s="1" t="s">
        <v>15</v>
      </c>
      <c r="H4093" s="1" t="s">
        <v>20</v>
      </c>
      <c r="I4093" s="2">
        <v>45688.0</v>
      </c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ht="15.75" customHeight="1">
      <c r="A4094" s="1" t="s">
        <v>8113</v>
      </c>
      <c r="B4094" s="1" t="s">
        <v>8114</v>
      </c>
      <c r="C4094" s="1">
        <v>4.7989204455E10</v>
      </c>
      <c r="D4094" s="1" t="s">
        <v>12</v>
      </c>
      <c r="E4094" s="1" t="s">
        <v>32</v>
      </c>
      <c r="F4094" s="1" t="s">
        <v>14</v>
      </c>
      <c r="G4094" s="1" t="s">
        <v>15</v>
      </c>
      <c r="H4094" s="1" t="s">
        <v>20</v>
      </c>
      <c r="I4094" s="2">
        <v>45688.0</v>
      </c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ht="15.75" customHeight="1">
      <c r="A4095" s="1" t="s">
        <v>8115</v>
      </c>
      <c r="B4095" s="1" t="s">
        <v>8116</v>
      </c>
      <c r="C4095" s="1">
        <v>8.298785618E10</v>
      </c>
      <c r="D4095" s="1" t="s">
        <v>12</v>
      </c>
      <c r="E4095" s="1" t="s">
        <v>111</v>
      </c>
      <c r="F4095" s="1" t="s">
        <v>14</v>
      </c>
      <c r="G4095" s="1" t="s">
        <v>15</v>
      </c>
      <c r="H4095" s="1" t="s">
        <v>20</v>
      </c>
      <c r="I4095" s="2">
        <v>45688.0</v>
      </c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ht="15.75" customHeight="1">
      <c r="A4096" s="1" t="s">
        <v>8117</v>
      </c>
      <c r="B4096" s="1" t="s">
        <v>8118</v>
      </c>
      <c r="C4096" s="1">
        <v>4.998892322E10</v>
      </c>
      <c r="D4096" s="1" t="s">
        <v>12</v>
      </c>
      <c r="E4096" s="1" t="s">
        <v>32</v>
      </c>
      <c r="F4096" s="1" t="s">
        <v>14</v>
      </c>
      <c r="G4096" s="1" t="s">
        <v>65</v>
      </c>
      <c r="H4096" s="1" t="s">
        <v>33</v>
      </c>
      <c r="I4096" s="2">
        <v>45688.0</v>
      </c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ht="15.75" customHeight="1">
      <c r="A4097" s="1" t="s">
        <v>8119</v>
      </c>
      <c r="B4097" s="1" t="s">
        <v>8120</v>
      </c>
      <c r="C4097" s="1">
        <v>3.4999243478E10</v>
      </c>
      <c r="D4097" s="1" t="s">
        <v>12</v>
      </c>
      <c r="E4097" s="1" t="s">
        <v>32</v>
      </c>
      <c r="F4097" s="1" t="s">
        <v>14</v>
      </c>
      <c r="G4097" s="1" t="s">
        <v>65</v>
      </c>
      <c r="H4097" s="1" t="s">
        <v>20</v>
      </c>
      <c r="I4097" s="2">
        <v>45688.0</v>
      </c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ht="15.75" customHeight="1">
      <c r="A4098" s="1" t="s">
        <v>8121</v>
      </c>
      <c r="B4098" s="1" t="s">
        <v>8122</v>
      </c>
      <c r="C4098" s="1">
        <v>1.1959282631E10</v>
      </c>
      <c r="D4098" s="1" t="s">
        <v>12</v>
      </c>
      <c r="E4098" s="1" t="s">
        <v>27</v>
      </c>
      <c r="F4098" s="1" t="s">
        <v>14</v>
      </c>
      <c r="G4098" s="1" t="s">
        <v>65</v>
      </c>
      <c r="H4098" s="1" t="s">
        <v>59</v>
      </c>
      <c r="I4098" s="2">
        <v>45688.0</v>
      </c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ht="15.75" customHeight="1">
      <c r="A4099" s="1" t="s">
        <v>8123</v>
      </c>
      <c r="B4099" s="1" t="s">
        <v>8124</v>
      </c>
      <c r="C4099" s="1">
        <v>6.7982136483E10</v>
      </c>
      <c r="D4099" s="1" t="s">
        <v>12</v>
      </c>
      <c r="E4099" s="1" t="s">
        <v>260</v>
      </c>
      <c r="F4099" s="1" t="s">
        <v>14</v>
      </c>
      <c r="G4099" s="1" t="s">
        <v>15</v>
      </c>
      <c r="H4099" s="1" t="s">
        <v>20</v>
      </c>
      <c r="I4099" s="2">
        <v>45688.0</v>
      </c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ht="15.75" customHeight="1">
      <c r="A4100" s="1" t="s">
        <v>8125</v>
      </c>
      <c r="B4100" s="1" t="s">
        <v>8126</v>
      </c>
      <c r="C4100" s="1">
        <v>9.8984758433E10</v>
      </c>
      <c r="D4100" s="1"/>
      <c r="E4100" s="1"/>
      <c r="F4100" s="1"/>
      <c r="G4100" s="1"/>
      <c r="H4100" s="1"/>
      <c r="I4100" s="2">
        <v>45688.0</v>
      </c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ht="15.75" customHeight="1">
      <c r="A4101" s="1" t="s">
        <v>8127</v>
      </c>
      <c r="B4101" s="1" t="s">
        <v>8128</v>
      </c>
      <c r="C4101" s="1">
        <v>5.1982995688E10</v>
      </c>
      <c r="D4101" s="1" t="s">
        <v>12</v>
      </c>
      <c r="E4101" s="1" t="s">
        <v>68</v>
      </c>
      <c r="F4101" s="1" t="s">
        <v>14</v>
      </c>
      <c r="G4101" s="1" t="s">
        <v>15</v>
      </c>
      <c r="H4101" s="1" t="s">
        <v>59</v>
      </c>
      <c r="I4101" s="2">
        <v>45688.0</v>
      </c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ht="15.75" customHeight="1">
      <c r="A4102" s="1" t="s">
        <v>8129</v>
      </c>
      <c r="B4102" s="1" t="s">
        <v>8130</v>
      </c>
      <c r="C4102" s="1">
        <v>5.1983055204E10</v>
      </c>
      <c r="D4102" s="1" t="s">
        <v>12</v>
      </c>
      <c r="E4102" s="1" t="s">
        <v>47</v>
      </c>
      <c r="F4102" s="1" t="s">
        <v>14</v>
      </c>
      <c r="G4102" s="1" t="s">
        <v>65</v>
      </c>
      <c r="H4102" s="1" t="s">
        <v>20</v>
      </c>
      <c r="I4102" s="2">
        <v>45688.0</v>
      </c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ht="15.75" customHeight="1">
      <c r="A4103" s="1" t="s">
        <v>8131</v>
      </c>
      <c r="B4103" s="1" t="s">
        <v>8132</v>
      </c>
      <c r="C4103" s="1" t="s">
        <v>8133</v>
      </c>
      <c r="D4103" s="1" t="s">
        <v>12</v>
      </c>
      <c r="E4103" s="1" t="s">
        <v>32</v>
      </c>
      <c r="F4103" s="1" t="s">
        <v>14</v>
      </c>
      <c r="G4103" s="1" t="s">
        <v>65</v>
      </c>
      <c r="H4103" s="1" t="s">
        <v>62</v>
      </c>
      <c r="I4103" s="2">
        <v>45688.0</v>
      </c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ht="15.75" customHeight="1">
      <c r="A4104" s="1" t="s">
        <v>8134</v>
      </c>
      <c r="B4104" s="1" t="s">
        <v>8135</v>
      </c>
      <c r="C4104" s="1">
        <v>4.7997570005E10</v>
      </c>
      <c r="D4104" s="1" t="s">
        <v>12</v>
      </c>
      <c r="E4104" s="1" t="s">
        <v>111</v>
      </c>
      <c r="F4104" s="1" t="s">
        <v>14</v>
      </c>
      <c r="G4104" s="1" t="s">
        <v>15</v>
      </c>
      <c r="H4104" s="1" t="s">
        <v>20</v>
      </c>
      <c r="I4104" s="2">
        <v>45688.0</v>
      </c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ht="15.75" customHeight="1">
      <c r="A4105" s="1" t="s">
        <v>8136</v>
      </c>
      <c r="B4105" s="1" t="s">
        <v>8137</v>
      </c>
      <c r="C4105" s="1">
        <v>4.5998013225E10</v>
      </c>
      <c r="D4105" s="1" t="s">
        <v>12</v>
      </c>
      <c r="E4105" s="1" t="s">
        <v>32</v>
      </c>
      <c r="F4105" s="1" t="s">
        <v>14</v>
      </c>
      <c r="G4105" s="1" t="s">
        <v>65</v>
      </c>
      <c r="H4105" s="1" t="s">
        <v>33</v>
      </c>
      <c r="I4105" s="2">
        <v>45688.0</v>
      </c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ht="15.75" customHeight="1">
      <c r="A4106" s="1" t="s">
        <v>2124</v>
      </c>
      <c r="B4106" s="1" t="s">
        <v>8138</v>
      </c>
      <c r="C4106" s="1">
        <v>4.1998097534E10</v>
      </c>
      <c r="D4106" s="1" t="s">
        <v>12</v>
      </c>
      <c r="E4106" s="1" t="s">
        <v>24</v>
      </c>
      <c r="F4106" s="1" t="s">
        <v>14</v>
      </c>
      <c r="G4106" s="1" t="s">
        <v>15</v>
      </c>
      <c r="H4106" s="1" t="s">
        <v>77</v>
      </c>
      <c r="I4106" s="2">
        <v>45688.0</v>
      </c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ht="15.75" customHeight="1">
      <c r="A4107" s="1" t="s">
        <v>8139</v>
      </c>
      <c r="B4107" s="1" t="s">
        <v>8140</v>
      </c>
      <c r="C4107" s="1">
        <v>1.9991725347E10</v>
      </c>
      <c r="D4107" s="1" t="s">
        <v>12</v>
      </c>
      <c r="E4107" s="1" t="s">
        <v>111</v>
      </c>
      <c r="F4107" s="1" t="s">
        <v>14</v>
      </c>
      <c r="G4107" s="1" t="s">
        <v>65</v>
      </c>
      <c r="H4107" s="1" t="s">
        <v>59</v>
      </c>
      <c r="I4107" s="2">
        <v>45688.0</v>
      </c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ht="15.75" customHeight="1">
      <c r="A4108" s="1" t="s">
        <v>8141</v>
      </c>
      <c r="B4108" s="1" t="s">
        <v>8142</v>
      </c>
      <c r="C4108" s="1">
        <v>1.1940071095E10</v>
      </c>
      <c r="D4108" s="1" t="s">
        <v>12</v>
      </c>
      <c r="E4108" s="1" t="s">
        <v>24</v>
      </c>
      <c r="F4108" s="1" t="s">
        <v>14</v>
      </c>
      <c r="G4108" s="1" t="s">
        <v>15</v>
      </c>
      <c r="H4108" s="1" t="s">
        <v>48</v>
      </c>
      <c r="I4108" s="2">
        <v>45688.0</v>
      </c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ht="15.75" customHeight="1">
      <c r="A4109" s="1" t="s">
        <v>8143</v>
      </c>
      <c r="B4109" s="1" t="s">
        <v>8144</v>
      </c>
      <c r="C4109" s="1">
        <v>8.6995413411E10</v>
      </c>
      <c r="D4109" s="1" t="s">
        <v>12</v>
      </c>
      <c r="E4109" s="1" t="s">
        <v>19</v>
      </c>
      <c r="F4109" s="1" t="s">
        <v>14</v>
      </c>
      <c r="G4109" s="1" t="s">
        <v>15</v>
      </c>
      <c r="H4109" s="1" t="s">
        <v>33</v>
      </c>
      <c r="I4109" s="2">
        <v>45688.0</v>
      </c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ht="15.75" customHeight="1">
      <c r="A4110" s="1" t="s">
        <v>8145</v>
      </c>
      <c r="B4110" s="1" t="s">
        <v>8146</v>
      </c>
      <c r="C4110" s="1">
        <v>2.4998271852E10</v>
      </c>
      <c r="D4110" s="1" t="s">
        <v>12</v>
      </c>
      <c r="E4110" s="1" t="s">
        <v>19</v>
      </c>
      <c r="F4110" s="1" t="s">
        <v>14</v>
      </c>
      <c r="G4110" s="1" t="s">
        <v>15</v>
      </c>
      <c r="H4110" s="1" t="s">
        <v>20</v>
      </c>
      <c r="I4110" s="2">
        <v>45688.0</v>
      </c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ht="15.75" customHeight="1">
      <c r="A4111" s="1" t="s">
        <v>8147</v>
      </c>
      <c r="B4111" s="1" t="s">
        <v>8148</v>
      </c>
      <c r="C4111" s="1">
        <v>5.535999278287E12</v>
      </c>
      <c r="D4111" s="1" t="s">
        <v>12</v>
      </c>
      <c r="E4111" s="1" t="s">
        <v>13</v>
      </c>
      <c r="F4111" s="1" t="s">
        <v>14</v>
      </c>
      <c r="G4111" s="1" t="s">
        <v>65</v>
      </c>
      <c r="H4111" s="1" t="s">
        <v>20</v>
      </c>
      <c r="I4111" s="2">
        <v>45688.0</v>
      </c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ht="15.75" customHeight="1">
      <c r="A4112" s="1" t="s">
        <v>8149</v>
      </c>
      <c r="B4112" s="1" t="s">
        <v>8150</v>
      </c>
      <c r="C4112" s="1">
        <v>3.8997250623E10</v>
      </c>
      <c r="D4112" s="1" t="s">
        <v>12</v>
      </c>
      <c r="E4112" s="1" t="s">
        <v>111</v>
      </c>
      <c r="F4112" s="1" t="s">
        <v>14</v>
      </c>
      <c r="G4112" s="1" t="s">
        <v>15</v>
      </c>
      <c r="H4112" s="1" t="s">
        <v>59</v>
      </c>
      <c r="I4112" s="2">
        <v>45688.0</v>
      </c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ht="15.75" customHeight="1">
      <c r="A4113" s="1" t="s">
        <v>8151</v>
      </c>
      <c r="B4113" s="1" t="s">
        <v>8152</v>
      </c>
      <c r="C4113" s="1">
        <v>7.9981365608E10</v>
      </c>
      <c r="D4113" s="1" t="s">
        <v>12</v>
      </c>
      <c r="E4113" s="1" t="s">
        <v>13</v>
      </c>
      <c r="F4113" s="1" t="s">
        <v>14</v>
      </c>
      <c r="G4113" s="1" t="s">
        <v>15</v>
      </c>
      <c r="H4113" s="1" t="s">
        <v>84</v>
      </c>
      <c r="I4113" s="2">
        <v>45688.0</v>
      </c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ht="15.75" customHeight="1">
      <c r="A4114" s="1" t="s">
        <v>8153</v>
      </c>
      <c r="B4114" s="1" t="s">
        <v>8154</v>
      </c>
      <c r="C4114" s="1">
        <v>8.5986324676E10</v>
      </c>
      <c r="D4114" s="1" t="s">
        <v>12</v>
      </c>
      <c r="E4114" s="1" t="s">
        <v>13</v>
      </c>
      <c r="F4114" s="1" t="s">
        <v>14</v>
      </c>
      <c r="G4114" s="1" t="s">
        <v>15</v>
      </c>
      <c r="H4114" s="1" t="s">
        <v>59</v>
      </c>
      <c r="I4114" s="2">
        <v>45688.0</v>
      </c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ht="15.75" customHeight="1">
      <c r="A4115" s="1" t="s">
        <v>8155</v>
      </c>
      <c r="B4115" s="1" t="s">
        <v>8156</v>
      </c>
      <c r="C4115" s="1">
        <v>1.1954468664E10</v>
      </c>
      <c r="D4115" s="1" t="s">
        <v>12</v>
      </c>
      <c r="E4115" s="1" t="s">
        <v>32</v>
      </c>
      <c r="F4115" s="1" t="s">
        <v>14</v>
      </c>
      <c r="G4115" s="1" t="s">
        <v>65</v>
      </c>
      <c r="H4115" s="1" t="s">
        <v>20</v>
      </c>
      <c r="I4115" s="2">
        <v>45688.0</v>
      </c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ht="15.75" customHeight="1">
      <c r="A4116" s="1" t="s">
        <v>8157</v>
      </c>
      <c r="B4116" s="1" t="s">
        <v>8158</v>
      </c>
      <c r="C4116" s="1">
        <v>8.3987787069E10</v>
      </c>
      <c r="D4116" s="1" t="s">
        <v>12</v>
      </c>
      <c r="E4116" s="1" t="s">
        <v>13</v>
      </c>
      <c r="F4116" s="1" t="s">
        <v>14</v>
      </c>
      <c r="G4116" s="1" t="s">
        <v>15</v>
      </c>
      <c r="H4116" s="1" t="s">
        <v>3528</v>
      </c>
      <c r="I4116" s="2">
        <v>45688.0</v>
      </c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ht="15.75" customHeight="1">
      <c r="A4117" s="1" t="s">
        <v>8159</v>
      </c>
      <c r="B4117" s="1" t="s">
        <v>8160</v>
      </c>
      <c r="C4117" s="1">
        <v>3.598432715E10</v>
      </c>
      <c r="D4117" s="1" t="s">
        <v>12</v>
      </c>
      <c r="E4117" s="1" t="s">
        <v>32</v>
      </c>
      <c r="F4117" s="1" t="s">
        <v>14</v>
      </c>
      <c r="G4117" s="1" t="s">
        <v>15</v>
      </c>
      <c r="H4117" s="1" t="s">
        <v>77</v>
      </c>
      <c r="I4117" s="2">
        <v>45688.0</v>
      </c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ht="15.75" customHeight="1">
      <c r="A4118" s="1" t="s">
        <v>8161</v>
      </c>
      <c r="B4118" s="1" t="s">
        <v>8162</v>
      </c>
      <c r="C4118" s="1">
        <v>9.484454645E9</v>
      </c>
      <c r="D4118" s="1" t="s">
        <v>12</v>
      </c>
      <c r="E4118" s="1" t="s">
        <v>93</v>
      </c>
      <c r="F4118" s="1" t="s">
        <v>14</v>
      </c>
      <c r="G4118" s="1" t="s">
        <v>65</v>
      </c>
      <c r="H4118" s="1" t="s">
        <v>51</v>
      </c>
      <c r="I4118" s="2">
        <v>45688.0</v>
      </c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ht="15.75" customHeight="1">
      <c r="A4119" s="1" t="s">
        <v>8163</v>
      </c>
      <c r="B4119" s="1" t="s">
        <v>8164</v>
      </c>
      <c r="C4119" s="1" t="s">
        <v>8165</v>
      </c>
      <c r="D4119" s="1" t="s">
        <v>12</v>
      </c>
      <c r="E4119" s="1" t="s">
        <v>111</v>
      </c>
      <c r="F4119" s="1" t="s">
        <v>14</v>
      </c>
      <c r="G4119" s="1" t="s">
        <v>65</v>
      </c>
      <c r="H4119" s="1" t="s">
        <v>59</v>
      </c>
      <c r="I4119" s="2">
        <v>45688.0</v>
      </c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ht="15.75" customHeight="1">
      <c r="A4120" s="1" t="s">
        <v>7591</v>
      </c>
      <c r="B4120" s="1" t="s">
        <v>8166</v>
      </c>
      <c r="C4120" s="1">
        <v>1.1986467596E10</v>
      </c>
      <c r="D4120" s="1" t="s">
        <v>12</v>
      </c>
      <c r="E4120" s="1" t="s">
        <v>13</v>
      </c>
      <c r="F4120" s="1" t="s">
        <v>14</v>
      </c>
      <c r="G4120" s="1" t="s">
        <v>15</v>
      </c>
      <c r="H4120" s="1" t="s">
        <v>143</v>
      </c>
      <c r="I4120" s="2">
        <v>45688.0</v>
      </c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ht="15.75" customHeight="1">
      <c r="A4121" s="1" t="s">
        <v>8167</v>
      </c>
      <c r="B4121" s="1" t="s">
        <v>8168</v>
      </c>
      <c r="C4121" s="1">
        <v>1.9995038796E10</v>
      </c>
      <c r="D4121" s="1" t="s">
        <v>12</v>
      </c>
      <c r="E4121" s="1" t="s">
        <v>32</v>
      </c>
      <c r="F4121" s="1" t="s">
        <v>14</v>
      </c>
      <c r="G4121" s="1" t="s">
        <v>15</v>
      </c>
      <c r="H4121" s="1" t="s">
        <v>20</v>
      </c>
      <c r="I4121" s="2">
        <v>45688.0</v>
      </c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ht="15.75" customHeight="1">
      <c r="A4122" s="1" t="s">
        <v>8169</v>
      </c>
      <c r="B4122" s="1" t="s">
        <v>8170</v>
      </c>
      <c r="C4122" s="1">
        <v>6.9999710895E10</v>
      </c>
      <c r="D4122" s="1" t="s">
        <v>12</v>
      </c>
      <c r="E4122" s="1" t="s">
        <v>68</v>
      </c>
      <c r="F4122" s="1" t="s">
        <v>14</v>
      </c>
      <c r="G4122" s="1" t="s">
        <v>15</v>
      </c>
      <c r="H4122" s="1" t="s">
        <v>62</v>
      </c>
      <c r="I4122" s="2">
        <v>45688.0</v>
      </c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ht="15.75" customHeight="1">
      <c r="A4123" s="1" t="s">
        <v>8171</v>
      </c>
      <c r="B4123" s="1" t="s">
        <v>8172</v>
      </c>
      <c r="C4123" s="1">
        <v>9.198879966E10</v>
      </c>
      <c r="D4123" s="1" t="s">
        <v>12</v>
      </c>
      <c r="E4123" s="1" t="s">
        <v>39</v>
      </c>
      <c r="F4123" s="1" t="s">
        <v>14</v>
      </c>
      <c r="G4123" s="1" t="s">
        <v>15</v>
      </c>
      <c r="H4123" s="1" t="s">
        <v>20</v>
      </c>
      <c r="I4123" s="2">
        <v>45688.0</v>
      </c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ht="15.75" customHeight="1">
      <c r="A4124" s="1" t="s">
        <v>435</v>
      </c>
      <c r="B4124" s="1" t="s">
        <v>8173</v>
      </c>
      <c r="C4124" s="1">
        <v>5.1985108985E10</v>
      </c>
      <c r="D4124" s="1" t="s">
        <v>12</v>
      </c>
      <c r="E4124" s="1" t="s">
        <v>71</v>
      </c>
      <c r="F4124" s="1" t="s">
        <v>14</v>
      </c>
      <c r="G4124" s="1" t="s">
        <v>15</v>
      </c>
      <c r="H4124" s="1" t="s">
        <v>33</v>
      </c>
      <c r="I4124" s="2">
        <v>45688.0</v>
      </c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ht="15.75" customHeight="1">
      <c r="A4125" s="1" t="s">
        <v>8174</v>
      </c>
      <c r="B4125" s="1" t="s">
        <v>8175</v>
      </c>
      <c r="C4125" s="1">
        <v>8.1998401466E10</v>
      </c>
      <c r="D4125" s="1" t="s">
        <v>12</v>
      </c>
      <c r="E4125" s="1" t="s">
        <v>93</v>
      </c>
      <c r="F4125" s="1" t="s">
        <v>14</v>
      </c>
      <c r="G4125" s="1" t="s">
        <v>15</v>
      </c>
      <c r="H4125" s="1" t="s">
        <v>59</v>
      </c>
      <c r="I4125" s="2">
        <v>45688.0</v>
      </c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ht="15.75" customHeight="1">
      <c r="A4126" s="1" t="s">
        <v>8176</v>
      </c>
      <c r="B4126" s="1" t="s">
        <v>8177</v>
      </c>
      <c r="C4126" s="1">
        <v>2.1968511881E10</v>
      </c>
      <c r="D4126" s="1" t="s">
        <v>12</v>
      </c>
      <c r="E4126" s="1" t="s">
        <v>27</v>
      </c>
      <c r="F4126" s="1" t="s">
        <v>14</v>
      </c>
      <c r="G4126" s="1" t="s">
        <v>65</v>
      </c>
      <c r="H4126" s="1" t="s">
        <v>59</v>
      </c>
      <c r="I4126" s="2">
        <v>45688.0</v>
      </c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ht="15.75" customHeight="1">
      <c r="A4127" s="1" t="s">
        <v>1972</v>
      </c>
      <c r="B4127" s="1" t="s">
        <v>8178</v>
      </c>
      <c r="C4127" s="1" t="s">
        <v>8179</v>
      </c>
      <c r="D4127" s="1" t="s">
        <v>12</v>
      </c>
      <c r="E4127" s="1" t="s">
        <v>32</v>
      </c>
      <c r="F4127" s="1" t="s">
        <v>14</v>
      </c>
      <c r="G4127" s="1" t="s">
        <v>15</v>
      </c>
      <c r="H4127" s="1" t="s">
        <v>33</v>
      </c>
      <c r="I4127" s="2">
        <v>45688.0</v>
      </c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ht="15.75" customHeight="1">
      <c r="A4128" s="1" t="s">
        <v>8180</v>
      </c>
      <c r="B4128" s="1" t="s">
        <v>8181</v>
      </c>
      <c r="C4128" s="1">
        <v>5.4996612499E10</v>
      </c>
      <c r="D4128" s="1"/>
      <c r="E4128" s="1"/>
      <c r="F4128" s="1"/>
      <c r="G4128" s="1"/>
      <c r="H4128" s="1"/>
      <c r="I4128" s="2">
        <v>45688.0</v>
      </c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ht="15.75" customHeight="1">
      <c r="A4129" s="1" t="s">
        <v>8182</v>
      </c>
      <c r="B4129" s="1" t="s">
        <v>8183</v>
      </c>
      <c r="C4129" s="1">
        <v>4.7991791392E10</v>
      </c>
      <c r="D4129" s="1" t="s">
        <v>12</v>
      </c>
      <c r="E4129" s="1" t="s">
        <v>24</v>
      </c>
      <c r="F4129" s="1" t="s">
        <v>14</v>
      </c>
      <c r="G4129" s="1" t="s">
        <v>15</v>
      </c>
      <c r="H4129" s="1" t="s">
        <v>20</v>
      </c>
      <c r="I4129" s="2">
        <v>45688.0</v>
      </c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ht="15.75" customHeight="1">
      <c r="A4130" s="1" t="s">
        <v>8184</v>
      </c>
      <c r="B4130" s="1" t="s">
        <v>8185</v>
      </c>
      <c r="C4130" s="1">
        <v>6.1996440348E10</v>
      </c>
      <c r="D4130" s="1" t="s">
        <v>12</v>
      </c>
      <c r="E4130" s="1" t="s">
        <v>19</v>
      </c>
      <c r="F4130" s="1" t="s">
        <v>14</v>
      </c>
      <c r="G4130" s="1" t="s">
        <v>15</v>
      </c>
      <c r="H4130" s="1" t="s">
        <v>20</v>
      </c>
      <c r="I4130" s="2">
        <v>45688.0</v>
      </c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ht="15.75" customHeight="1">
      <c r="A4131" s="1" t="s">
        <v>327</v>
      </c>
      <c r="B4131" s="1" t="s">
        <v>8186</v>
      </c>
      <c r="C4131" s="1">
        <v>6.9992976495E10</v>
      </c>
      <c r="D4131" s="1" t="s">
        <v>12</v>
      </c>
      <c r="E4131" s="1" t="s">
        <v>111</v>
      </c>
      <c r="F4131" s="1" t="s">
        <v>14</v>
      </c>
      <c r="G4131" s="1" t="s">
        <v>15</v>
      </c>
      <c r="H4131" s="1" t="s">
        <v>59</v>
      </c>
      <c r="I4131" s="2">
        <v>45688.0</v>
      </c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ht="15.75" customHeight="1">
      <c r="A4132" s="1" t="s">
        <v>3346</v>
      </c>
      <c r="B4132" s="1" t="s">
        <v>8187</v>
      </c>
      <c r="C4132" s="1">
        <v>8.1997818773E10</v>
      </c>
      <c r="D4132" s="1" t="s">
        <v>12</v>
      </c>
      <c r="E4132" s="1" t="s">
        <v>47</v>
      </c>
      <c r="F4132" s="1" t="s">
        <v>14</v>
      </c>
      <c r="G4132" s="1" t="s">
        <v>15</v>
      </c>
      <c r="H4132" s="1" t="s">
        <v>20</v>
      </c>
      <c r="I4132" s="2">
        <v>45688.0</v>
      </c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ht="15.75" customHeight="1">
      <c r="A4133" s="1" t="s">
        <v>327</v>
      </c>
      <c r="B4133" s="1" t="s">
        <v>8186</v>
      </c>
      <c r="C4133" s="1">
        <v>6.9992976495E10</v>
      </c>
      <c r="D4133" s="1" t="s">
        <v>12</v>
      </c>
      <c r="E4133" s="1" t="s">
        <v>111</v>
      </c>
      <c r="F4133" s="1" t="s">
        <v>14</v>
      </c>
      <c r="G4133" s="1" t="s">
        <v>15</v>
      </c>
      <c r="H4133" s="1" t="s">
        <v>59</v>
      </c>
      <c r="I4133" s="2">
        <v>45688.0</v>
      </c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ht="15.75" customHeight="1">
      <c r="A4134" s="1" t="s">
        <v>72</v>
      </c>
      <c r="B4134" s="1" t="s">
        <v>8188</v>
      </c>
      <c r="C4134" s="1">
        <v>4.7984948821E10</v>
      </c>
      <c r="D4134" s="1" t="s">
        <v>12</v>
      </c>
      <c r="E4134" s="1" t="s">
        <v>32</v>
      </c>
      <c r="F4134" s="1" t="s">
        <v>14</v>
      </c>
      <c r="G4134" s="1" t="s">
        <v>15</v>
      </c>
      <c r="H4134" s="1" t="s">
        <v>20</v>
      </c>
      <c r="I4134" s="2">
        <v>45688.0</v>
      </c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ht="15.75" customHeight="1">
      <c r="A4135" s="1" t="s">
        <v>8189</v>
      </c>
      <c r="B4135" s="1" t="s">
        <v>8190</v>
      </c>
      <c r="C4135" s="1" t="s">
        <v>8191</v>
      </c>
      <c r="D4135" s="1" t="s">
        <v>12</v>
      </c>
      <c r="E4135" s="1" t="s">
        <v>39</v>
      </c>
      <c r="F4135" s="1" t="s">
        <v>14</v>
      </c>
      <c r="G4135" s="1" t="s">
        <v>15</v>
      </c>
      <c r="H4135" s="1" t="s">
        <v>20</v>
      </c>
      <c r="I4135" s="2">
        <v>45688.0</v>
      </c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ht="15.75" customHeight="1">
      <c r="A4136" s="1" t="s">
        <v>8192</v>
      </c>
      <c r="B4136" s="1" t="s">
        <v>8193</v>
      </c>
      <c r="C4136" s="1">
        <v>3.4998335949E10</v>
      </c>
      <c r="D4136" s="1" t="s">
        <v>12</v>
      </c>
      <c r="E4136" s="1" t="s">
        <v>13</v>
      </c>
      <c r="F4136" s="1" t="s">
        <v>14</v>
      </c>
      <c r="G4136" s="1" t="s">
        <v>15</v>
      </c>
      <c r="H4136" s="1" t="s">
        <v>84</v>
      </c>
      <c r="I4136" s="2">
        <v>45688.0</v>
      </c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ht="15.75" customHeight="1">
      <c r="A4137" s="1" t="s">
        <v>8194</v>
      </c>
      <c r="B4137" s="1" t="s">
        <v>8195</v>
      </c>
      <c r="C4137" s="1">
        <v>7.9981173481E10</v>
      </c>
      <c r="D4137" s="1" t="s">
        <v>12</v>
      </c>
      <c r="E4137" s="1" t="s">
        <v>32</v>
      </c>
      <c r="F4137" s="1" t="s">
        <v>14</v>
      </c>
      <c r="G4137" s="1" t="s">
        <v>15</v>
      </c>
      <c r="H4137" s="1" t="s">
        <v>51</v>
      </c>
      <c r="I4137" s="2">
        <v>45688.0</v>
      </c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ht="15.75" customHeight="1">
      <c r="A4138" s="1" t="s">
        <v>8196</v>
      </c>
      <c r="B4138" s="1" t="s">
        <v>8197</v>
      </c>
      <c r="C4138" s="1">
        <v>2.1974976759E10</v>
      </c>
      <c r="D4138" s="1" t="s">
        <v>12</v>
      </c>
      <c r="E4138" s="1" t="s">
        <v>32</v>
      </c>
      <c r="F4138" s="1" t="s">
        <v>14</v>
      </c>
      <c r="G4138" s="1" t="s">
        <v>65</v>
      </c>
      <c r="H4138" s="1" t="s">
        <v>59</v>
      </c>
      <c r="I4138" s="2">
        <v>45688.0</v>
      </c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ht="15.75" customHeight="1">
      <c r="A4139" s="1" t="s">
        <v>8198</v>
      </c>
      <c r="B4139" s="1" t="s">
        <v>8199</v>
      </c>
      <c r="C4139" s="1" t="s">
        <v>8200</v>
      </c>
      <c r="D4139" s="1" t="s">
        <v>12</v>
      </c>
      <c r="E4139" s="1" t="s">
        <v>71</v>
      </c>
      <c r="F4139" s="1" t="s">
        <v>14</v>
      </c>
      <c r="G4139" s="1" t="s">
        <v>15</v>
      </c>
      <c r="H4139" s="1" t="s">
        <v>20</v>
      </c>
      <c r="I4139" s="2">
        <v>45688.0</v>
      </c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ht="15.75" customHeight="1">
      <c r="A4140" s="1" t="s">
        <v>8201</v>
      </c>
      <c r="B4140" s="1" t="s">
        <v>8202</v>
      </c>
      <c r="C4140" s="1">
        <v>6.699207536E10</v>
      </c>
      <c r="D4140" s="1" t="s">
        <v>12</v>
      </c>
      <c r="E4140" s="1" t="s">
        <v>71</v>
      </c>
      <c r="F4140" s="1" t="s">
        <v>14</v>
      </c>
      <c r="G4140" s="1" t="s">
        <v>15</v>
      </c>
      <c r="H4140" s="1" t="s">
        <v>20</v>
      </c>
      <c r="I4140" s="2">
        <v>45688.0</v>
      </c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ht="15.75" customHeight="1">
      <c r="A4141" s="1" t="s">
        <v>8203</v>
      </c>
      <c r="B4141" s="1" t="s">
        <v>8204</v>
      </c>
      <c r="C4141" s="1">
        <v>2.1975541825E10</v>
      </c>
      <c r="D4141" s="1" t="s">
        <v>12</v>
      </c>
      <c r="E4141" s="1" t="s">
        <v>13</v>
      </c>
      <c r="F4141" s="1" t="s">
        <v>14</v>
      </c>
      <c r="G4141" s="1" t="s">
        <v>15</v>
      </c>
      <c r="H4141" s="1" t="s">
        <v>48</v>
      </c>
      <c r="I4141" s="2">
        <v>45688.0</v>
      </c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ht="15.75" customHeight="1">
      <c r="A4142" s="1" t="s">
        <v>8205</v>
      </c>
      <c r="B4142" s="1" t="s">
        <v>8206</v>
      </c>
      <c r="C4142" s="1">
        <v>4.2999493562E10</v>
      </c>
      <c r="D4142" s="1" t="s">
        <v>12</v>
      </c>
      <c r="E4142" s="1" t="s">
        <v>32</v>
      </c>
      <c r="F4142" s="1" t="s">
        <v>14</v>
      </c>
      <c r="G4142" s="1" t="s">
        <v>15</v>
      </c>
      <c r="H4142" s="1" t="s">
        <v>20</v>
      </c>
      <c r="I4142" s="2">
        <v>45688.0</v>
      </c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ht="15.75" customHeight="1">
      <c r="A4143" s="1" t="s">
        <v>8207</v>
      </c>
      <c r="B4143" s="1" t="s">
        <v>8208</v>
      </c>
      <c r="C4143" s="1" t="s">
        <v>8209</v>
      </c>
      <c r="D4143" s="1" t="s">
        <v>12</v>
      </c>
      <c r="E4143" s="1" t="s">
        <v>47</v>
      </c>
      <c r="F4143" s="1" t="s">
        <v>14</v>
      </c>
      <c r="G4143" s="1" t="s">
        <v>15</v>
      </c>
      <c r="H4143" s="1" t="s">
        <v>20</v>
      </c>
      <c r="I4143" s="2">
        <v>45688.0</v>
      </c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ht="15.75" customHeight="1">
      <c r="A4144" s="1" t="s">
        <v>8210</v>
      </c>
      <c r="B4144" s="1" t="s">
        <v>8211</v>
      </c>
      <c r="C4144" s="1">
        <v>1.8997250462E10</v>
      </c>
      <c r="D4144" s="1" t="s">
        <v>12</v>
      </c>
      <c r="E4144" s="1" t="s">
        <v>32</v>
      </c>
      <c r="F4144" s="1" t="s">
        <v>14</v>
      </c>
      <c r="G4144" s="1" t="s">
        <v>65</v>
      </c>
      <c r="H4144" s="1" t="s">
        <v>20</v>
      </c>
      <c r="I4144" s="2">
        <v>45688.0</v>
      </c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ht="15.75" customHeight="1">
      <c r="A4145" s="1" t="s">
        <v>8212</v>
      </c>
      <c r="B4145" s="1" t="s">
        <v>8213</v>
      </c>
      <c r="C4145" s="1">
        <v>1.1939419104E10</v>
      </c>
      <c r="D4145" s="1" t="s">
        <v>12</v>
      </c>
      <c r="E4145" s="1" t="s">
        <v>47</v>
      </c>
      <c r="F4145" s="1" t="s">
        <v>14</v>
      </c>
      <c r="G4145" s="1" t="s">
        <v>15</v>
      </c>
      <c r="H4145" s="1" t="s">
        <v>48</v>
      </c>
      <c r="I4145" s="2">
        <v>45688.0</v>
      </c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ht="15.75" customHeight="1">
      <c r="A4146" s="1" t="s">
        <v>8214</v>
      </c>
      <c r="B4146" s="1" t="s">
        <v>8215</v>
      </c>
      <c r="C4146" s="1">
        <v>1.9981351826E10</v>
      </c>
      <c r="D4146" s="1" t="s">
        <v>12</v>
      </c>
      <c r="E4146" s="1" t="s">
        <v>93</v>
      </c>
      <c r="F4146" s="1" t="s">
        <v>14</v>
      </c>
      <c r="G4146" s="1" t="s">
        <v>15</v>
      </c>
      <c r="H4146" s="1" t="s">
        <v>20</v>
      </c>
      <c r="I4146" s="2">
        <v>45688.0</v>
      </c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ht="15.75" customHeight="1">
      <c r="A4147" s="1" t="s">
        <v>8216</v>
      </c>
      <c r="B4147" s="1" t="s">
        <v>8217</v>
      </c>
      <c r="C4147" s="1">
        <v>1.5998528687E10</v>
      </c>
      <c r="D4147" s="1" t="s">
        <v>12</v>
      </c>
      <c r="E4147" s="1" t="s">
        <v>32</v>
      </c>
      <c r="F4147" s="1" t="s">
        <v>14</v>
      </c>
      <c r="G4147" s="1" t="s">
        <v>65</v>
      </c>
      <c r="H4147" s="1" t="s">
        <v>20</v>
      </c>
      <c r="I4147" s="2">
        <v>45688.0</v>
      </c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ht="15.75" customHeight="1">
      <c r="A4148" s="1" t="s">
        <v>3346</v>
      </c>
      <c r="B4148" s="1" t="s">
        <v>8218</v>
      </c>
      <c r="C4148" s="1">
        <v>1.1912859044E10</v>
      </c>
      <c r="D4148" s="1" t="s">
        <v>12</v>
      </c>
      <c r="E4148" s="1" t="s">
        <v>111</v>
      </c>
      <c r="F4148" s="1" t="s">
        <v>14</v>
      </c>
      <c r="G4148" s="1" t="s">
        <v>15</v>
      </c>
      <c r="H4148" s="1" t="s">
        <v>59</v>
      </c>
      <c r="I4148" s="2">
        <v>45688.0</v>
      </c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ht="15.75" customHeight="1">
      <c r="A4149" s="1" t="s">
        <v>2124</v>
      </c>
      <c r="B4149" s="1" t="s">
        <v>8219</v>
      </c>
      <c r="C4149" s="1" t="s">
        <v>8220</v>
      </c>
      <c r="D4149" s="1" t="s">
        <v>12</v>
      </c>
      <c r="E4149" s="1" t="s">
        <v>13</v>
      </c>
      <c r="F4149" s="1" t="s">
        <v>14</v>
      </c>
      <c r="G4149" s="1" t="s">
        <v>65</v>
      </c>
      <c r="H4149" s="1" t="s">
        <v>59</v>
      </c>
      <c r="I4149" s="2">
        <v>45688.0</v>
      </c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ht="15.75" customHeight="1">
      <c r="A4150" s="1" t="s">
        <v>8221</v>
      </c>
      <c r="B4150" s="1" t="s">
        <v>8222</v>
      </c>
      <c r="C4150" s="1" t="s">
        <v>8223</v>
      </c>
      <c r="D4150" s="1" t="s">
        <v>12</v>
      </c>
      <c r="E4150" s="1" t="s">
        <v>13</v>
      </c>
      <c r="F4150" s="1" t="s">
        <v>14</v>
      </c>
      <c r="G4150" s="1" t="s">
        <v>15</v>
      </c>
      <c r="H4150" s="1" t="s">
        <v>20</v>
      </c>
      <c r="I4150" s="2">
        <v>45688.0</v>
      </c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ht="15.75" customHeight="1">
      <c r="A4151" s="1" t="s">
        <v>8224</v>
      </c>
      <c r="B4151" s="1" t="s">
        <v>8225</v>
      </c>
      <c r="C4151" s="1">
        <v>9.2992569141E10</v>
      </c>
      <c r="D4151" s="1" t="s">
        <v>12</v>
      </c>
      <c r="E4151" s="1" t="s">
        <v>32</v>
      </c>
      <c r="F4151" s="1" t="s">
        <v>14</v>
      </c>
      <c r="G4151" s="1" t="s">
        <v>15</v>
      </c>
      <c r="H4151" s="1" t="s">
        <v>20</v>
      </c>
      <c r="I4151" s="2">
        <v>45688.0</v>
      </c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ht="15.75" customHeight="1">
      <c r="A4152" s="1" t="s">
        <v>8226</v>
      </c>
      <c r="B4152" s="1" t="s">
        <v>8227</v>
      </c>
      <c r="C4152" s="1">
        <v>3.4984105118E10</v>
      </c>
      <c r="D4152" s="1"/>
      <c r="E4152" s="1"/>
      <c r="F4152" s="1"/>
      <c r="G4152" s="1"/>
      <c r="H4152" s="1"/>
      <c r="I4152" s="2">
        <v>45688.0</v>
      </c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ht="15.75" customHeight="1">
      <c r="A4153" s="1" t="s">
        <v>8228</v>
      </c>
      <c r="B4153" s="1" t="s">
        <v>8229</v>
      </c>
      <c r="C4153" s="1">
        <v>6.9992562595E10</v>
      </c>
      <c r="D4153" s="1" t="s">
        <v>12</v>
      </c>
      <c r="E4153" s="1" t="s">
        <v>13</v>
      </c>
      <c r="F4153" s="1" t="s">
        <v>14</v>
      </c>
      <c r="G4153" s="1" t="s">
        <v>15</v>
      </c>
      <c r="H4153" s="1" t="s">
        <v>59</v>
      </c>
      <c r="I4153" s="2">
        <v>45688.0</v>
      </c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ht="15.75" customHeight="1">
      <c r="A4154" s="1" t="s">
        <v>8230</v>
      </c>
      <c r="B4154" s="1" t="s">
        <v>8231</v>
      </c>
      <c r="C4154" s="1">
        <v>2.7996115593E10</v>
      </c>
      <c r="D4154" s="1" t="s">
        <v>12</v>
      </c>
      <c r="E4154" s="1" t="s">
        <v>32</v>
      </c>
      <c r="F4154" s="1" t="s">
        <v>14</v>
      </c>
      <c r="G4154" s="1" t="s">
        <v>65</v>
      </c>
      <c r="H4154" s="1" t="s">
        <v>33</v>
      </c>
      <c r="I4154" s="2">
        <v>45688.0</v>
      </c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ht="15.75" customHeight="1">
      <c r="A4155" s="1" t="s">
        <v>8232</v>
      </c>
      <c r="B4155" s="1" t="s">
        <v>8233</v>
      </c>
      <c r="C4155" s="1">
        <v>6.4992554485E10</v>
      </c>
      <c r="D4155" s="1" t="s">
        <v>12</v>
      </c>
      <c r="E4155" s="1" t="s">
        <v>32</v>
      </c>
      <c r="F4155" s="1" t="s">
        <v>14</v>
      </c>
      <c r="G4155" s="1" t="s">
        <v>65</v>
      </c>
      <c r="H4155" s="1" t="s">
        <v>33</v>
      </c>
      <c r="I4155" s="2">
        <v>45688.0</v>
      </c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ht="15.75" customHeight="1">
      <c r="A4156" s="1" t="s">
        <v>8234</v>
      </c>
      <c r="B4156" s="1" t="s">
        <v>8235</v>
      </c>
      <c r="C4156" s="1">
        <v>5.399949549E10</v>
      </c>
      <c r="D4156" s="1" t="s">
        <v>12</v>
      </c>
      <c r="E4156" s="1" t="s">
        <v>13</v>
      </c>
      <c r="F4156" s="1" t="s">
        <v>14</v>
      </c>
      <c r="G4156" s="1" t="s">
        <v>15</v>
      </c>
      <c r="H4156" s="1" t="s">
        <v>33</v>
      </c>
      <c r="I4156" s="2">
        <v>45688.0</v>
      </c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ht="15.75" customHeight="1">
      <c r="A4157" s="1" t="s">
        <v>8236</v>
      </c>
      <c r="B4157" s="1" t="s">
        <v>8237</v>
      </c>
      <c r="C4157" s="1">
        <v>5.573981643626E12</v>
      </c>
      <c r="D4157" s="1" t="s">
        <v>12</v>
      </c>
      <c r="E4157" s="1" t="s">
        <v>32</v>
      </c>
      <c r="F4157" s="1" t="s">
        <v>14</v>
      </c>
      <c r="G4157" s="1" t="s">
        <v>15</v>
      </c>
      <c r="H4157" s="1" t="s">
        <v>20</v>
      </c>
      <c r="I4157" s="2">
        <v>45688.0</v>
      </c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ht="15.75" customHeight="1">
      <c r="A4158" s="1" t="s">
        <v>8238</v>
      </c>
      <c r="B4158" s="1" t="s">
        <v>8239</v>
      </c>
      <c r="C4158" s="1">
        <v>5.4999191839E10</v>
      </c>
      <c r="D4158" s="1" t="s">
        <v>12</v>
      </c>
      <c r="E4158" s="1" t="s">
        <v>13</v>
      </c>
      <c r="F4158" s="1" t="s">
        <v>14</v>
      </c>
      <c r="G4158" s="1" t="s">
        <v>65</v>
      </c>
      <c r="H4158" s="1" t="s">
        <v>143</v>
      </c>
      <c r="I4158" s="2">
        <v>45688.0</v>
      </c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ht="15.75" customHeight="1">
      <c r="A4159" s="1" t="s">
        <v>8240</v>
      </c>
      <c r="B4159" s="1" t="s">
        <v>8241</v>
      </c>
      <c r="C4159" s="1">
        <v>7.798160393E10</v>
      </c>
      <c r="D4159" s="1" t="s">
        <v>12</v>
      </c>
      <c r="E4159" s="1" t="s">
        <v>32</v>
      </c>
      <c r="F4159" s="1" t="s">
        <v>14</v>
      </c>
      <c r="G4159" s="1" t="s">
        <v>15</v>
      </c>
      <c r="H4159" s="1" t="s">
        <v>20</v>
      </c>
      <c r="I4159" s="2">
        <v>45688.0</v>
      </c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ht="15.75" customHeight="1">
      <c r="A4160" s="1" t="s">
        <v>831</v>
      </c>
      <c r="B4160" s="1" t="s">
        <v>8242</v>
      </c>
      <c r="C4160" s="1">
        <v>6.1998665158E10</v>
      </c>
      <c r="D4160" s="1" t="s">
        <v>12</v>
      </c>
      <c r="E4160" s="1" t="s">
        <v>32</v>
      </c>
      <c r="F4160" s="1" t="s">
        <v>14</v>
      </c>
      <c r="G4160" s="1" t="s">
        <v>15</v>
      </c>
      <c r="H4160" s="1" t="s">
        <v>20</v>
      </c>
      <c r="I4160" s="2">
        <v>45688.0</v>
      </c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ht="15.75" customHeight="1">
      <c r="A4161" s="1" t="s">
        <v>2316</v>
      </c>
      <c r="B4161" s="1" t="s">
        <v>8243</v>
      </c>
      <c r="C4161" s="1">
        <v>2.2988385795E10</v>
      </c>
      <c r="D4161" s="1" t="s">
        <v>12</v>
      </c>
      <c r="E4161" s="1" t="s">
        <v>32</v>
      </c>
      <c r="F4161" s="1" t="s">
        <v>14</v>
      </c>
      <c r="G4161" s="1" t="s">
        <v>15</v>
      </c>
      <c r="H4161" s="1" t="s">
        <v>20</v>
      </c>
      <c r="I4161" s="2">
        <v>45688.0</v>
      </c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ht="15.75" customHeight="1">
      <c r="A4162" s="1" t="s">
        <v>8244</v>
      </c>
      <c r="B4162" s="1" t="s">
        <v>8245</v>
      </c>
      <c r="C4162" s="1">
        <v>5.551989426151E12</v>
      </c>
      <c r="D4162" s="1" t="s">
        <v>12</v>
      </c>
      <c r="E4162" s="1" t="s">
        <v>13</v>
      </c>
      <c r="F4162" s="1" t="s">
        <v>14</v>
      </c>
      <c r="G4162" s="1" t="s">
        <v>65</v>
      </c>
      <c r="H4162" s="1" t="s">
        <v>20</v>
      </c>
      <c r="I4162" s="2">
        <v>45688.0</v>
      </c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ht="15.75" customHeight="1">
      <c r="A4163" s="1" t="s">
        <v>8246</v>
      </c>
      <c r="B4163" s="1" t="s">
        <v>8247</v>
      </c>
      <c r="C4163" s="1">
        <v>9.8987587734E10</v>
      </c>
      <c r="D4163" s="1" t="s">
        <v>12</v>
      </c>
      <c r="E4163" s="1" t="s">
        <v>32</v>
      </c>
      <c r="F4163" s="1" t="s">
        <v>14</v>
      </c>
      <c r="G4163" s="1" t="s">
        <v>15</v>
      </c>
      <c r="H4163" s="1" t="s">
        <v>20</v>
      </c>
      <c r="I4163" s="2">
        <v>45688.0</v>
      </c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ht="15.75" customHeight="1">
      <c r="A4164" s="1" t="s">
        <v>8248</v>
      </c>
      <c r="B4164" s="1" t="s">
        <v>8249</v>
      </c>
      <c r="C4164" s="1">
        <v>8.199880838E10</v>
      </c>
      <c r="D4164" s="1" t="s">
        <v>12</v>
      </c>
      <c r="E4164" s="1" t="s">
        <v>111</v>
      </c>
      <c r="F4164" s="1" t="s">
        <v>14</v>
      </c>
      <c r="G4164" s="1" t="s">
        <v>15</v>
      </c>
      <c r="H4164" s="1" t="s">
        <v>59</v>
      </c>
      <c r="I4164" s="2">
        <v>45688.0</v>
      </c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ht="15.75" customHeight="1">
      <c r="A4165" s="1" t="s">
        <v>8250</v>
      </c>
      <c r="B4165" s="1" t="s">
        <v>8251</v>
      </c>
      <c r="C4165" s="1">
        <v>4.9999026897E10</v>
      </c>
      <c r="D4165" s="1" t="s">
        <v>12</v>
      </c>
      <c r="E4165" s="1" t="s">
        <v>32</v>
      </c>
      <c r="F4165" s="1" t="s">
        <v>14</v>
      </c>
      <c r="G4165" s="1" t="s">
        <v>15</v>
      </c>
      <c r="H4165" s="1" t="s">
        <v>200</v>
      </c>
      <c r="I4165" s="2">
        <v>45688.0</v>
      </c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ht="15.75" customHeight="1">
      <c r="A4166" s="1" t="s">
        <v>8252</v>
      </c>
      <c r="B4166" s="1" t="s">
        <v>8253</v>
      </c>
      <c r="C4166" s="1">
        <v>1.5997551232E10</v>
      </c>
      <c r="D4166" s="1" t="s">
        <v>12</v>
      </c>
      <c r="E4166" s="1" t="s">
        <v>399</v>
      </c>
      <c r="F4166" s="1" t="s">
        <v>14</v>
      </c>
      <c r="G4166" s="1" t="s">
        <v>15</v>
      </c>
      <c r="H4166" s="1" t="s">
        <v>48</v>
      </c>
      <c r="I4166" s="2">
        <v>45688.0</v>
      </c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ht="15.75" customHeight="1">
      <c r="A4167" s="1" t="s">
        <v>8254</v>
      </c>
      <c r="B4167" s="1" t="s">
        <v>8255</v>
      </c>
      <c r="C4167" s="1">
        <v>8.3999984634E10</v>
      </c>
      <c r="D4167" s="1" t="s">
        <v>12</v>
      </c>
      <c r="E4167" s="1" t="s">
        <v>13</v>
      </c>
      <c r="F4167" s="1" t="s">
        <v>14</v>
      </c>
      <c r="G4167" s="1" t="s">
        <v>65</v>
      </c>
      <c r="H4167" s="1" t="s">
        <v>84</v>
      </c>
      <c r="I4167" s="2">
        <v>45688.0</v>
      </c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ht="15.75" customHeight="1">
      <c r="A4168" s="1" t="s">
        <v>8256</v>
      </c>
      <c r="B4168" s="1" t="s">
        <v>8257</v>
      </c>
      <c r="C4168" s="1">
        <v>1.9983636663E10</v>
      </c>
      <c r="D4168" s="1" t="s">
        <v>12</v>
      </c>
      <c r="E4168" s="1" t="s">
        <v>32</v>
      </c>
      <c r="F4168" s="1" t="s">
        <v>14</v>
      </c>
      <c r="G4168" s="1" t="s">
        <v>15</v>
      </c>
      <c r="H4168" s="1" t="s">
        <v>20</v>
      </c>
      <c r="I4168" s="2">
        <v>45688.0</v>
      </c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ht="15.75" customHeight="1">
      <c r="A4169" s="1" t="s">
        <v>7624</v>
      </c>
      <c r="B4169" s="1" t="s">
        <v>8258</v>
      </c>
      <c r="C4169" s="1">
        <v>5.1997042355E10</v>
      </c>
      <c r="D4169" s="1" t="s">
        <v>12</v>
      </c>
      <c r="E4169" s="1" t="s">
        <v>24</v>
      </c>
      <c r="F4169" s="1" t="s">
        <v>14</v>
      </c>
      <c r="G4169" s="1" t="s">
        <v>65</v>
      </c>
      <c r="H4169" s="1" t="s">
        <v>59</v>
      </c>
      <c r="I4169" s="2">
        <v>45688.0</v>
      </c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ht="15.75" customHeight="1">
      <c r="A4170" s="1" t="s">
        <v>2645</v>
      </c>
      <c r="B4170" s="1" t="s">
        <v>8259</v>
      </c>
      <c r="C4170" s="1">
        <v>3.4991671264E10</v>
      </c>
      <c r="D4170" s="1" t="s">
        <v>12</v>
      </c>
      <c r="E4170" s="1" t="s">
        <v>399</v>
      </c>
      <c r="F4170" s="1" t="s">
        <v>14</v>
      </c>
      <c r="G4170" s="1" t="s">
        <v>15</v>
      </c>
      <c r="H4170" s="1" t="s">
        <v>33</v>
      </c>
      <c r="I4170" s="2">
        <v>45688.0</v>
      </c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ht="15.75" customHeight="1">
      <c r="A4171" s="1" t="s">
        <v>8260</v>
      </c>
      <c r="B4171" s="1" t="s">
        <v>8261</v>
      </c>
      <c r="C4171" s="1">
        <v>1.4997758646E10</v>
      </c>
      <c r="D4171" s="1" t="s">
        <v>12</v>
      </c>
      <c r="E4171" s="1" t="s">
        <v>32</v>
      </c>
      <c r="F4171" s="1" t="s">
        <v>14</v>
      </c>
      <c r="G4171" s="1" t="s">
        <v>15</v>
      </c>
      <c r="H4171" s="1" t="s">
        <v>20</v>
      </c>
      <c r="I4171" s="2">
        <v>45688.0</v>
      </c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ht="15.75" customHeight="1">
      <c r="A4172" s="1" t="s">
        <v>8262</v>
      </c>
      <c r="B4172" s="1" t="s">
        <v>8263</v>
      </c>
      <c r="C4172" s="1" t="s">
        <v>8264</v>
      </c>
      <c r="D4172" s="1" t="s">
        <v>12</v>
      </c>
      <c r="E4172" s="1" t="s">
        <v>19</v>
      </c>
      <c r="F4172" s="1" t="s">
        <v>14</v>
      </c>
      <c r="G4172" s="1" t="s">
        <v>15</v>
      </c>
      <c r="H4172" s="1" t="s">
        <v>20</v>
      </c>
      <c r="I4172" s="2">
        <v>45688.0</v>
      </c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ht="15.75" customHeight="1">
      <c r="A4173" s="1" t="s">
        <v>8265</v>
      </c>
      <c r="B4173" s="1" t="s">
        <v>8266</v>
      </c>
      <c r="C4173" s="1">
        <v>1.1980901179E10</v>
      </c>
      <c r="D4173" s="1" t="s">
        <v>12</v>
      </c>
      <c r="E4173" s="1" t="s">
        <v>13</v>
      </c>
      <c r="F4173" s="1" t="s">
        <v>14</v>
      </c>
      <c r="G4173" s="1" t="s">
        <v>15</v>
      </c>
      <c r="H4173" s="1" t="s">
        <v>59</v>
      </c>
      <c r="I4173" s="2">
        <v>45688.0</v>
      </c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ht="15.75" customHeight="1">
      <c r="A4174" s="1" t="s">
        <v>8267</v>
      </c>
      <c r="B4174" s="1" t="s">
        <v>8268</v>
      </c>
      <c r="C4174" s="1">
        <v>9.2984479881E10</v>
      </c>
      <c r="D4174" s="1" t="s">
        <v>12</v>
      </c>
      <c r="E4174" s="1" t="s">
        <v>32</v>
      </c>
      <c r="F4174" s="1" t="s">
        <v>14</v>
      </c>
      <c r="G4174" s="1" t="s">
        <v>15</v>
      </c>
      <c r="H4174" s="1" t="s">
        <v>51</v>
      </c>
      <c r="I4174" s="2">
        <v>45688.0</v>
      </c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ht="15.75" customHeight="1">
      <c r="A4175" s="1" t="s">
        <v>8269</v>
      </c>
      <c r="B4175" s="1" t="s">
        <v>8270</v>
      </c>
      <c r="C4175" s="1">
        <v>6.7991418539E10</v>
      </c>
      <c r="D4175" s="1" t="s">
        <v>12</v>
      </c>
      <c r="E4175" s="1" t="s">
        <v>111</v>
      </c>
      <c r="F4175" s="1" t="s">
        <v>14</v>
      </c>
      <c r="G4175" s="1" t="s">
        <v>15</v>
      </c>
      <c r="H4175" s="1" t="s">
        <v>20</v>
      </c>
      <c r="I4175" s="2">
        <v>45688.0</v>
      </c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ht="15.75" customHeight="1">
      <c r="A4176" s="1" t="s">
        <v>8271</v>
      </c>
      <c r="B4176" s="1" t="s">
        <v>8272</v>
      </c>
      <c r="C4176" s="1" t="s">
        <v>8273</v>
      </c>
      <c r="D4176" s="1" t="s">
        <v>12</v>
      </c>
      <c r="E4176" s="1" t="s">
        <v>111</v>
      </c>
      <c r="F4176" s="1" t="s">
        <v>14</v>
      </c>
      <c r="G4176" s="1" t="s">
        <v>15</v>
      </c>
      <c r="H4176" s="1" t="s">
        <v>20</v>
      </c>
      <c r="I4176" s="2">
        <v>45688.0</v>
      </c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ht="15.75" customHeight="1">
      <c r="A4177" s="1" t="s">
        <v>8274</v>
      </c>
      <c r="B4177" s="1" t="s">
        <v>8275</v>
      </c>
      <c r="C4177" s="1">
        <v>8.8998104553E10</v>
      </c>
      <c r="D4177" s="1" t="s">
        <v>12</v>
      </c>
      <c r="E4177" s="1" t="s">
        <v>111</v>
      </c>
      <c r="F4177" s="1" t="s">
        <v>14</v>
      </c>
      <c r="G4177" s="1" t="s">
        <v>15</v>
      </c>
      <c r="H4177" s="1" t="s">
        <v>20</v>
      </c>
      <c r="I4177" s="2">
        <v>45688.0</v>
      </c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ht="15.75" customHeight="1">
      <c r="A4178" s="1" t="s">
        <v>8276</v>
      </c>
      <c r="B4178" s="1" t="s">
        <v>8277</v>
      </c>
      <c r="C4178" s="1">
        <v>1.194809062E10</v>
      </c>
      <c r="D4178" s="1" t="s">
        <v>12</v>
      </c>
      <c r="E4178" s="1" t="s">
        <v>32</v>
      </c>
      <c r="F4178" s="1" t="s">
        <v>14</v>
      </c>
      <c r="G4178" s="1" t="s">
        <v>15</v>
      </c>
      <c r="H4178" s="1" t="s">
        <v>62</v>
      </c>
      <c r="I4178" s="2">
        <v>45688.0</v>
      </c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ht="15.75" customHeight="1">
      <c r="A4179" s="1" t="s">
        <v>8278</v>
      </c>
      <c r="B4179" s="1" t="s">
        <v>8279</v>
      </c>
      <c r="C4179" s="1">
        <v>9.2991062234E10</v>
      </c>
      <c r="D4179" s="1" t="s">
        <v>12</v>
      </c>
      <c r="E4179" s="1" t="s">
        <v>93</v>
      </c>
      <c r="F4179" s="1" t="s">
        <v>14</v>
      </c>
      <c r="G4179" s="1" t="s">
        <v>15</v>
      </c>
      <c r="H4179" s="1" t="s">
        <v>59</v>
      </c>
      <c r="I4179" s="2">
        <v>45688.0</v>
      </c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ht="15.75" customHeight="1">
      <c r="A4180" s="1" t="s">
        <v>8280</v>
      </c>
      <c r="B4180" s="1" t="s">
        <v>8281</v>
      </c>
      <c r="C4180" s="1">
        <v>4.1998794864E10</v>
      </c>
      <c r="D4180" s="1" t="s">
        <v>12</v>
      </c>
      <c r="E4180" s="1" t="s">
        <v>32</v>
      </c>
      <c r="F4180" s="1" t="s">
        <v>14</v>
      </c>
      <c r="G4180" s="1" t="s">
        <v>15</v>
      </c>
      <c r="H4180" s="1" t="s">
        <v>51</v>
      </c>
      <c r="I4180" s="2">
        <v>45688.0</v>
      </c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ht="15.75" customHeight="1">
      <c r="A4181" s="1" t="s">
        <v>8282</v>
      </c>
      <c r="B4181" s="1" t="s">
        <v>8283</v>
      </c>
      <c r="C4181" s="1">
        <v>4.1998726392E10</v>
      </c>
      <c r="D4181" s="1" t="s">
        <v>12</v>
      </c>
      <c r="E4181" s="1" t="s">
        <v>111</v>
      </c>
      <c r="F4181" s="1" t="s">
        <v>14</v>
      </c>
      <c r="G4181" s="1" t="s">
        <v>15</v>
      </c>
      <c r="H4181" s="1" t="s">
        <v>20</v>
      </c>
      <c r="I4181" s="2">
        <v>45688.0</v>
      </c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ht="15.75" customHeight="1">
      <c r="A4182" s="1" t="s">
        <v>131</v>
      </c>
      <c r="B4182" s="1" t="s">
        <v>8284</v>
      </c>
      <c r="C4182" s="1">
        <v>2.498801646E10</v>
      </c>
      <c r="D4182" s="1" t="s">
        <v>12</v>
      </c>
      <c r="E4182" s="1" t="s">
        <v>32</v>
      </c>
      <c r="F4182" s="1" t="s">
        <v>14</v>
      </c>
      <c r="G4182" s="1" t="s">
        <v>65</v>
      </c>
      <c r="H4182" s="1" t="s">
        <v>5394</v>
      </c>
      <c r="I4182" s="2">
        <v>45688.0</v>
      </c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ht="15.75" customHeight="1">
      <c r="A4183" s="1" t="s">
        <v>8285</v>
      </c>
      <c r="B4183" s="1" t="s">
        <v>8286</v>
      </c>
      <c r="C4183" s="1">
        <v>8.4994202014E10</v>
      </c>
      <c r="D4183" s="1" t="s">
        <v>12</v>
      </c>
      <c r="E4183" s="1" t="s">
        <v>32</v>
      </c>
      <c r="F4183" s="1" t="s">
        <v>14</v>
      </c>
      <c r="G4183" s="1" t="s">
        <v>15</v>
      </c>
      <c r="H4183" s="1" t="s">
        <v>51</v>
      </c>
      <c r="I4183" s="2">
        <v>45688.0</v>
      </c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ht="15.75" customHeight="1">
      <c r="A4184" s="1" t="s">
        <v>8287</v>
      </c>
      <c r="B4184" s="1" t="s">
        <v>8288</v>
      </c>
      <c r="C4184" s="1" t="s">
        <v>8289</v>
      </c>
      <c r="D4184" s="1" t="s">
        <v>12</v>
      </c>
      <c r="E4184" s="1" t="s">
        <v>68</v>
      </c>
      <c r="F4184" s="1" t="s">
        <v>14</v>
      </c>
      <c r="G4184" s="1" t="s">
        <v>15</v>
      </c>
      <c r="H4184" s="1" t="s">
        <v>20</v>
      </c>
      <c r="I4184" s="2">
        <v>45688.0</v>
      </c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ht="15.75" customHeight="1">
      <c r="A4185" s="1" t="s">
        <v>8290</v>
      </c>
      <c r="B4185" s="1" t="s">
        <v>8291</v>
      </c>
      <c r="C4185" s="1">
        <v>8.6999113197E10</v>
      </c>
      <c r="D4185" s="1" t="s">
        <v>12</v>
      </c>
      <c r="E4185" s="1" t="s">
        <v>13</v>
      </c>
      <c r="F4185" s="1" t="s">
        <v>14</v>
      </c>
      <c r="G4185" s="1" t="s">
        <v>15</v>
      </c>
      <c r="H4185" s="1" t="s">
        <v>84</v>
      </c>
      <c r="I4185" s="2">
        <v>45688.0</v>
      </c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ht="15.75" customHeight="1">
      <c r="A4186" s="1" t="s">
        <v>3011</v>
      </c>
      <c r="B4186" s="1" t="s">
        <v>8292</v>
      </c>
      <c r="C4186" s="1">
        <v>1.1947841828E10</v>
      </c>
      <c r="D4186" s="1" t="s">
        <v>12</v>
      </c>
      <c r="E4186" s="1" t="s">
        <v>93</v>
      </c>
      <c r="F4186" s="1" t="s">
        <v>14</v>
      </c>
      <c r="G4186" s="1" t="s">
        <v>65</v>
      </c>
      <c r="H4186" s="1" t="s">
        <v>33</v>
      </c>
      <c r="I4186" s="2">
        <v>45688.0</v>
      </c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ht="15.75" customHeight="1">
      <c r="A4187" s="1" t="s">
        <v>8293</v>
      </c>
      <c r="B4187" s="1" t="s">
        <v>8294</v>
      </c>
      <c r="C4187" s="1">
        <v>5.4996366833E10</v>
      </c>
      <c r="D4187" s="1" t="s">
        <v>12</v>
      </c>
      <c r="E4187" s="1" t="s">
        <v>19</v>
      </c>
      <c r="F4187" s="1" t="s">
        <v>14</v>
      </c>
      <c r="G4187" s="1" t="s">
        <v>65</v>
      </c>
      <c r="H4187" s="1" t="s">
        <v>20</v>
      </c>
      <c r="I4187" s="2">
        <v>45688.0</v>
      </c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ht="15.75" customHeight="1">
      <c r="A4188" s="1" t="s">
        <v>8295</v>
      </c>
      <c r="B4188" s="1" t="s">
        <v>8296</v>
      </c>
      <c r="C4188" s="1" t="s">
        <v>8297</v>
      </c>
      <c r="D4188" s="1" t="s">
        <v>12</v>
      </c>
      <c r="E4188" s="1" t="s">
        <v>111</v>
      </c>
      <c r="F4188" s="1" t="s">
        <v>14</v>
      </c>
      <c r="G4188" s="1" t="s">
        <v>65</v>
      </c>
      <c r="H4188" s="1" t="s">
        <v>59</v>
      </c>
      <c r="I4188" s="2">
        <v>45688.0</v>
      </c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ht="15.75" customHeight="1">
      <c r="A4189" s="1" t="s">
        <v>8298</v>
      </c>
      <c r="B4189" s="1" t="s">
        <v>8299</v>
      </c>
      <c r="C4189" s="1">
        <v>4.5998522043E10</v>
      </c>
      <c r="D4189" s="1" t="s">
        <v>12</v>
      </c>
      <c r="E4189" s="1" t="s">
        <v>19</v>
      </c>
      <c r="F4189" s="1" t="s">
        <v>14</v>
      </c>
      <c r="G4189" s="1" t="s">
        <v>15</v>
      </c>
      <c r="H4189" s="1" t="s">
        <v>20</v>
      </c>
      <c r="I4189" s="2">
        <v>45688.0</v>
      </c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ht="15.75" customHeight="1">
      <c r="A4190" s="1" t="s">
        <v>1990</v>
      </c>
      <c r="B4190" s="1" t="s">
        <v>8300</v>
      </c>
      <c r="C4190" s="1">
        <v>1.1977377E10</v>
      </c>
      <c r="D4190" s="1" t="s">
        <v>12</v>
      </c>
      <c r="E4190" s="1" t="s">
        <v>32</v>
      </c>
      <c r="F4190" s="1" t="s">
        <v>14</v>
      </c>
      <c r="G4190" s="1" t="s">
        <v>65</v>
      </c>
      <c r="H4190" s="1" t="s">
        <v>20</v>
      </c>
      <c r="I4190" s="2">
        <v>45688.0</v>
      </c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ht="15.75" customHeight="1">
      <c r="A4191" s="1" t="s">
        <v>1453</v>
      </c>
      <c r="B4191" s="1" t="s">
        <v>8301</v>
      </c>
      <c r="C4191" s="1">
        <v>4.8988479421E10</v>
      </c>
      <c r="D4191" s="1" t="s">
        <v>12</v>
      </c>
      <c r="E4191" s="1" t="s">
        <v>32</v>
      </c>
      <c r="F4191" s="1" t="s">
        <v>14</v>
      </c>
      <c r="G4191" s="1" t="s">
        <v>15</v>
      </c>
      <c r="H4191" s="1" t="s">
        <v>20</v>
      </c>
      <c r="I4191" s="2">
        <v>45688.0</v>
      </c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ht="15.75" customHeight="1">
      <c r="A4192" s="1" t="s">
        <v>8302</v>
      </c>
      <c r="B4192" s="1" t="s">
        <v>8303</v>
      </c>
      <c r="C4192" s="1">
        <v>4.899604381E10</v>
      </c>
      <c r="D4192" s="1" t="s">
        <v>12</v>
      </c>
      <c r="E4192" s="1" t="s">
        <v>32</v>
      </c>
      <c r="F4192" s="1" t="s">
        <v>14</v>
      </c>
      <c r="G4192" s="1" t="s">
        <v>15</v>
      </c>
      <c r="H4192" s="1" t="s">
        <v>20</v>
      </c>
      <c r="I4192" s="2">
        <v>45688.0</v>
      </c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ht="15.75" customHeight="1">
      <c r="A4193" s="1" t="s">
        <v>8304</v>
      </c>
      <c r="B4193" s="1" t="s">
        <v>8305</v>
      </c>
      <c r="C4193" s="1">
        <v>2.1965334802E10</v>
      </c>
      <c r="D4193" s="1"/>
      <c r="E4193" s="1"/>
      <c r="F4193" s="1"/>
      <c r="G4193" s="1"/>
      <c r="H4193" s="1"/>
      <c r="I4193" s="2">
        <v>45688.0</v>
      </c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ht="15.75" customHeight="1">
      <c r="A4194" s="1" t="s">
        <v>8306</v>
      </c>
      <c r="B4194" s="1" t="s">
        <v>8307</v>
      </c>
      <c r="C4194" s="1">
        <v>9.1999410801E10</v>
      </c>
      <c r="D4194" s="1" t="s">
        <v>12</v>
      </c>
      <c r="E4194" s="1" t="s">
        <v>93</v>
      </c>
      <c r="F4194" s="1" t="s">
        <v>14</v>
      </c>
      <c r="G4194" s="1" t="s">
        <v>15</v>
      </c>
      <c r="H4194" s="1" t="s">
        <v>33</v>
      </c>
      <c r="I4194" s="2">
        <v>45688.0</v>
      </c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ht="15.75" customHeight="1">
      <c r="A4195" s="1" t="s">
        <v>8308</v>
      </c>
      <c r="B4195" s="1" t="s">
        <v>8309</v>
      </c>
      <c r="C4195" s="1">
        <v>8.3998835131E10</v>
      </c>
      <c r="D4195" s="1" t="s">
        <v>12</v>
      </c>
      <c r="E4195" s="1" t="s">
        <v>32</v>
      </c>
      <c r="F4195" s="1" t="s">
        <v>14</v>
      </c>
      <c r="G4195" s="1" t="s">
        <v>15</v>
      </c>
      <c r="H4195" s="1" t="s">
        <v>77</v>
      </c>
      <c r="I4195" s="2">
        <v>45688.0</v>
      </c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ht="15.75" customHeight="1">
      <c r="A4196" s="1" t="s">
        <v>8310</v>
      </c>
      <c r="B4196" s="1" t="s">
        <v>8311</v>
      </c>
      <c r="C4196" s="1">
        <v>1.7992091253E10</v>
      </c>
      <c r="D4196" s="1" t="s">
        <v>12</v>
      </c>
      <c r="E4196" s="1" t="s">
        <v>32</v>
      </c>
      <c r="F4196" s="1" t="s">
        <v>14</v>
      </c>
      <c r="G4196" s="1" t="s">
        <v>15</v>
      </c>
      <c r="H4196" s="1" t="s">
        <v>77</v>
      </c>
      <c r="I4196" s="2">
        <v>45688.0</v>
      </c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ht="15.75" customHeight="1">
      <c r="A4197" s="1" t="s">
        <v>8312</v>
      </c>
      <c r="B4197" s="1" t="s">
        <v>8313</v>
      </c>
      <c r="C4197" s="1">
        <v>2.1979340227E10</v>
      </c>
      <c r="D4197" s="1" t="s">
        <v>12</v>
      </c>
      <c r="E4197" s="1" t="s">
        <v>32</v>
      </c>
      <c r="F4197" s="1" t="s">
        <v>14</v>
      </c>
      <c r="G4197" s="1" t="s">
        <v>15</v>
      </c>
      <c r="H4197" s="1" t="s">
        <v>20</v>
      </c>
      <c r="I4197" s="2">
        <v>45688.0</v>
      </c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ht="15.75" customHeight="1">
      <c r="A4198" s="1" t="s">
        <v>8314</v>
      </c>
      <c r="B4198" s="1" t="s">
        <v>8315</v>
      </c>
      <c r="C4198" s="1">
        <v>3.2999346277E10</v>
      </c>
      <c r="D4198" s="1" t="s">
        <v>12</v>
      </c>
      <c r="E4198" s="1" t="s">
        <v>32</v>
      </c>
      <c r="F4198" s="1" t="s">
        <v>14</v>
      </c>
      <c r="G4198" s="1" t="s">
        <v>15</v>
      </c>
      <c r="H4198" s="1" t="s">
        <v>62</v>
      </c>
      <c r="I4198" s="2">
        <v>45688.0</v>
      </c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ht="15.75" customHeight="1">
      <c r="A4199" s="1" t="s">
        <v>8316</v>
      </c>
      <c r="B4199" s="1" t="s">
        <v>8317</v>
      </c>
      <c r="C4199" s="1">
        <v>6.4999021038E10</v>
      </c>
      <c r="D4199" s="1" t="s">
        <v>12</v>
      </c>
      <c r="E4199" s="1" t="s">
        <v>39</v>
      </c>
      <c r="F4199" s="1" t="s">
        <v>14</v>
      </c>
      <c r="G4199" s="1" t="s">
        <v>15</v>
      </c>
      <c r="H4199" s="1" t="s">
        <v>20</v>
      </c>
      <c r="I4199" s="2">
        <v>45688.0</v>
      </c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ht="15.75" customHeight="1">
      <c r="A4200" s="1" t="s">
        <v>8318</v>
      </c>
      <c r="B4200" s="1" t="s">
        <v>8319</v>
      </c>
      <c r="C4200" s="1">
        <v>5.548991577285E12</v>
      </c>
      <c r="D4200" s="1" t="s">
        <v>12</v>
      </c>
      <c r="E4200" s="1" t="s">
        <v>13</v>
      </c>
      <c r="F4200" s="1" t="s">
        <v>14</v>
      </c>
      <c r="G4200" s="1" t="s">
        <v>15</v>
      </c>
      <c r="H4200" s="1" t="s">
        <v>20</v>
      </c>
      <c r="I4200" s="2">
        <v>45688.0</v>
      </c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ht="15.75" customHeight="1">
      <c r="A4201" s="1" t="s">
        <v>8320</v>
      </c>
      <c r="B4201" s="1" t="s">
        <v>8321</v>
      </c>
      <c r="C4201" s="1">
        <v>5.555999409281E12</v>
      </c>
      <c r="D4201" s="1" t="s">
        <v>12</v>
      </c>
      <c r="E4201" s="1" t="s">
        <v>27</v>
      </c>
      <c r="F4201" s="1" t="s">
        <v>14</v>
      </c>
      <c r="G4201" s="1" t="s">
        <v>65</v>
      </c>
      <c r="H4201" s="1" t="s">
        <v>59</v>
      </c>
      <c r="I4201" s="2">
        <v>45688.0</v>
      </c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ht="15.75" customHeight="1">
      <c r="A4202" s="1" t="s">
        <v>2615</v>
      </c>
      <c r="B4202" s="1" t="s">
        <v>8322</v>
      </c>
      <c r="C4202" s="1">
        <v>5.565999363647E12</v>
      </c>
      <c r="D4202" s="1" t="s">
        <v>12</v>
      </c>
      <c r="E4202" s="1" t="s">
        <v>111</v>
      </c>
      <c r="F4202" s="1" t="s">
        <v>14</v>
      </c>
      <c r="G4202" s="1" t="s">
        <v>65</v>
      </c>
      <c r="H4202" s="1" t="s">
        <v>59</v>
      </c>
      <c r="I4202" s="2">
        <v>45688.0</v>
      </c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ht="15.75" customHeight="1">
      <c r="A4203" s="1" t="s">
        <v>8323</v>
      </c>
      <c r="B4203" s="1" t="s">
        <v>8324</v>
      </c>
      <c r="C4203" s="1">
        <v>2.1979279868E10</v>
      </c>
      <c r="D4203" s="1" t="s">
        <v>12</v>
      </c>
      <c r="E4203" s="1" t="s">
        <v>24</v>
      </c>
      <c r="F4203" s="1" t="s">
        <v>14</v>
      </c>
      <c r="G4203" s="1" t="s">
        <v>15</v>
      </c>
      <c r="H4203" s="1" t="s">
        <v>20</v>
      </c>
      <c r="I4203" s="2">
        <v>45688.0</v>
      </c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ht="15.75" customHeight="1">
      <c r="A4204" s="1" t="s">
        <v>382</v>
      </c>
      <c r="B4204" s="1" t="s">
        <v>8325</v>
      </c>
      <c r="C4204" s="1">
        <v>4.2998654009E10</v>
      </c>
      <c r="D4204" s="1" t="s">
        <v>12</v>
      </c>
      <c r="E4204" s="1" t="s">
        <v>13</v>
      </c>
      <c r="F4204" s="1" t="s">
        <v>14</v>
      </c>
      <c r="G4204" s="1" t="s">
        <v>15</v>
      </c>
      <c r="H4204" s="1" t="s">
        <v>114</v>
      </c>
      <c r="I4204" s="2">
        <v>45688.0</v>
      </c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ht="15.75" customHeight="1">
      <c r="A4205" s="1" t="s">
        <v>8326</v>
      </c>
      <c r="B4205" s="1" t="s">
        <v>8327</v>
      </c>
      <c r="C4205" s="1">
        <v>6.1995191092E10</v>
      </c>
      <c r="D4205" s="1" t="s">
        <v>12</v>
      </c>
      <c r="E4205" s="1" t="s">
        <v>39</v>
      </c>
      <c r="F4205" s="1" t="s">
        <v>14</v>
      </c>
      <c r="G4205" s="1" t="s">
        <v>15</v>
      </c>
      <c r="H4205" s="1" t="s">
        <v>20</v>
      </c>
      <c r="I4205" s="2">
        <v>45688.0</v>
      </c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ht="15.75" customHeight="1">
      <c r="A4206" s="1" t="s">
        <v>8328</v>
      </c>
      <c r="B4206" s="1" t="s">
        <v>8329</v>
      </c>
      <c r="C4206" s="1">
        <v>1.6993770034E10</v>
      </c>
      <c r="D4206" s="1" t="s">
        <v>12</v>
      </c>
      <c r="E4206" s="1" t="s">
        <v>24</v>
      </c>
      <c r="F4206" s="1" t="s">
        <v>14</v>
      </c>
      <c r="G4206" s="1" t="s">
        <v>15</v>
      </c>
      <c r="H4206" s="1" t="s">
        <v>20</v>
      </c>
      <c r="I4206" s="2">
        <v>45688.0</v>
      </c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ht="15.75" customHeight="1">
      <c r="A4207" s="1" t="s">
        <v>8330</v>
      </c>
      <c r="B4207" s="1" t="s">
        <v>8331</v>
      </c>
      <c r="C4207" s="1" t="s">
        <v>8332</v>
      </c>
      <c r="D4207" s="1" t="s">
        <v>12</v>
      </c>
      <c r="E4207" s="1" t="s">
        <v>93</v>
      </c>
      <c r="F4207" s="1" t="s">
        <v>14</v>
      </c>
      <c r="G4207" s="1" t="s">
        <v>65</v>
      </c>
      <c r="H4207" s="1" t="s">
        <v>33</v>
      </c>
      <c r="I4207" s="2">
        <v>45688.0</v>
      </c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ht="15.75" customHeight="1">
      <c r="A4208" s="1" t="s">
        <v>8333</v>
      </c>
      <c r="B4208" s="1" t="s">
        <v>8334</v>
      </c>
      <c r="C4208" s="1">
        <v>4.8984164427E10</v>
      </c>
      <c r="D4208" s="1" t="s">
        <v>12</v>
      </c>
      <c r="E4208" s="1" t="s">
        <v>13</v>
      </c>
      <c r="F4208" s="1" t="s">
        <v>14</v>
      </c>
      <c r="G4208" s="1" t="s">
        <v>65</v>
      </c>
      <c r="H4208" s="1" t="s">
        <v>59</v>
      </c>
      <c r="I4208" s="2">
        <v>45688.0</v>
      </c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ht="15.75" customHeight="1">
      <c r="A4209" s="1" t="s">
        <v>2751</v>
      </c>
      <c r="B4209" s="1" t="s">
        <v>8335</v>
      </c>
      <c r="C4209" s="1">
        <v>3.3999709396E10</v>
      </c>
      <c r="D4209" s="1" t="s">
        <v>12</v>
      </c>
      <c r="E4209" s="1" t="s">
        <v>71</v>
      </c>
      <c r="F4209" s="1" t="s">
        <v>14</v>
      </c>
      <c r="G4209" s="1" t="s">
        <v>65</v>
      </c>
      <c r="H4209" s="1" t="s">
        <v>59</v>
      </c>
      <c r="I4209" s="2">
        <v>45688.0</v>
      </c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ht="15.75" customHeight="1">
      <c r="A4210" s="1" t="s">
        <v>8336</v>
      </c>
      <c r="B4210" s="1" t="s">
        <v>8337</v>
      </c>
      <c r="C4210" s="1">
        <v>1.1953300395E10</v>
      </c>
      <c r="D4210" s="1" t="s">
        <v>12</v>
      </c>
      <c r="E4210" s="1" t="s">
        <v>47</v>
      </c>
      <c r="F4210" s="1" t="s">
        <v>14</v>
      </c>
      <c r="G4210" s="1" t="s">
        <v>65</v>
      </c>
      <c r="H4210" s="1" t="s">
        <v>20</v>
      </c>
      <c r="I4210" s="2">
        <v>45688.0</v>
      </c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ht="15.75" customHeight="1">
      <c r="A4211" s="1" t="s">
        <v>8338</v>
      </c>
      <c r="B4211" s="1" t="s">
        <v>8339</v>
      </c>
      <c r="C4211" s="1">
        <v>6.1985890002E10</v>
      </c>
      <c r="D4211" s="1" t="s">
        <v>12</v>
      </c>
      <c r="E4211" s="1" t="s">
        <v>32</v>
      </c>
      <c r="F4211" s="1" t="s">
        <v>14</v>
      </c>
      <c r="G4211" s="1" t="s">
        <v>15</v>
      </c>
      <c r="H4211" s="1" t="s">
        <v>200</v>
      </c>
      <c r="I4211" s="2">
        <v>45688.0</v>
      </c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ht="15.75" customHeight="1">
      <c r="A4212" s="1" t="s">
        <v>8340</v>
      </c>
      <c r="B4212" s="1" t="s">
        <v>8341</v>
      </c>
      <c r="C4212" s="1">
        <v>8.8996732956E10</v>
      </c>
      <c r="D4212" s="1" t="s">
        <v>12</v>
      </c>
      <c r="E4212" s="1" t="s">
        <v>32</v>
      </c>
      <c r="F4212" s="1" t="s">
        <v>14</v>
      </c>
      <c r="G4212" s="1" t="s">
        <v>15</v>
      </c>
      <c r="H4212" s="1" t="s">
        <v>20</v>
      </c>
      <c r="I4212" s="2">
        <v>45688.0</v>
      </c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ht="15.75" customHeight="1">
      <c r="A4213" s="1" t="s">
        <v>184</v>
      </c>
      <c r="B4213" s="1" t="s">
        <v>8342</v>
      </c>
      <c r="C4213" s="1">
        <v>1.1971477455E10</v>
      </c>
      <c r="D4213" s="1" t="s">
        <v>12</v>
      </c>
      <c r="E4213" s="1" t="s">
        <v>32</v>
      </c>
      <c r="F4213" s="1" t="s">
        <v>14</v>
      </c>
      <c r="G4213" s="1" t="s">
        <v>15</v>
      </c>
      <c r="H4213" s="1" t="s">
        <v>20</v>
      </c>
      <c r="I4213" s="2">
        <v>45688.0</v>
      </c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ht="15.75" customHeight="1">
      <c r="A4214" s="1" t="s">
        <v>8343</v>
      </c>
      <c r="B4214" s="1" t="s">
        <v>8344</v>
      </c>
      <c r="C4214" s="1">
        <v>3.5998105958E10</v>
      </c>
      <c r="D4214" s="1" t="s">
        <v>12</v>
      </c>
      <c r="E4214" s="1" t="s">
        <v>13</v>
      </c>
      <c r="F4214" s="1" t="s">
        <v>14</v>
      </c>
      <c r="G4214" s="1" t="s">
        <v>15</v>
      </c>
      <c r="H4214" s="1" t="s">
        <v>20</v>
      </c>
      <c r="I4214" s="2">
        <v>45688.0</v>
      </c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ht="15.75" customHeight="1">
      <c r="A4215" s="1" t="s">
        <v>8345</v>
      </c>
      <c r="B4215" s="1" t="s">
        <v>8346</v>
      </c>
      <c r="C4215" s="1">
        <v>9.184904007E9</v>
      </c>
      <c r="D4215" s="1" t="s">
        <v>12</v>
      </c>
      <c r="E4215" s="1" t="s">
        <v>111</v>
      </c>
      <c r="F4215" s="1" t="s">
        <v>14</v>
      </c>
      <c r="G4215" s="1" t="s">
        <v>15</v>
      </c>
      <c r="H4215" s="1" t="s">
        <v>20</v>
      </c>
      <c r="I4215" s="2">
        <v>45688.0</v>
      </c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ht="15.75" customHeight="1">
      <c r="A4216" s="1" t="s">
        <v>8347</v>
      </c>
      <c r="B4216" s="1" t="s">
        <v>8348</v>
      </c>
      <c r="C4216" s="1">
        <v>6.6996831971E10</v>
      </c>
      <c r="D4216" s="1" t="s">
        <v>12</v>
      </c>
      <c r="E4216" s="1" t="s">
        <v>32</v>
      </c>
      <c r="F4216" s="1" t="s">
        <v>14</v>
      </c>
      <c r="G4216" s="1" t="s">
        <v>15</v>
      </c>
      <c r="H4216" s="1" t="s">
        <v>20</v>
      </c>
      <c r="I4216" s="2">
        <v>45688.0</v>
      </c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ht="15.75" customHeight="1">
      <c r="A4217" s="1" t="s">
        <v>8349</v>
      </c>
      <c r="B4217" s="1" t="s">
        <v>8350</v>
      </c>
      <c r="C4217" s="1">
        <v>1.4998578074E10</v>
      </c>
      <c r="D4217" s="1" t="s">
        <v>12</v>
      </c>
      <c r="E4217" s="1" t="s">
        <v>93</v>
      </c>
      <c r="F4217" s="1" t="s">
        <v>14</v>
      </c>
      <c r="G4217" s="1" t="s">
        <v>15</v>
      </c>
      <c r="H4217" s="1" t="s">
        <v>59</v>
      </c>
      <c r="I4217" s="2">
        <v>45688.0</v>
      </c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ht="15.75" customHeight="1">
      <c r="A4218" s="1" t="s">
        <v>8351</v>
      </c>
      <c r="B4218" s="1" t="s">
        <v>8352</v>
      </c>
      <c r="C4218" s="1">
        <v>3.2999927592E10</v>
      </c>
      <c r="D4218" s="1" t="s">
        <v>12</v>
      </c>
      <c r="E4218" s="1" t="s">
        <v>27</v>
      </c>
      <c r="F4218" s="1" t="s">
        <v>14</v>
      </c>
      <c r="G4218" s="1" t="s">
        <v>15</v>
      </c>
      <c r="H4218" s="1" t="s">
        <v>20</v>
      </c>
      <c r="I4218" s="2">
        <v>45688.0</v>
      </c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ht="15.75" customHeight="1">
      <c r="A4219" s="1" t="s">
        <v>8353</v>
      </c>
      <c r="B4219" s="1" t="s">
        <v>8354</v>
      </c>
      <c r="C4219" s="1">
        <v>9.8985193383E10</v>
      </c>
      <c r="D4219" s="1" t="s">
        <v>12</v>
      </c>
      <c r="E4219" s="1" t="s">
        <v>32</v>
      </c>
      <c r="F4219" s="1" t="s">
        <v>14</v>
      </c>
      <c r="G4219" s="1" t="s">
        <v>15</v>
      </c>
      <c r="H4219" s="1" t="s">
        <v>33</v>
      </c>
      <c r="I4219" s="2">
        <v>45688.0</v>
      </c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ht="15.75" customHeight="1">
      <c r="A4220" s="1" t="s">
        <v>8355</v>
      </c>
      <c r="B4220" s="1" t="s">
        <v>8356</v>
      </c>
      <c r="C4220" s="1">
        <v>9.99542095E8</v>
      </c>
      <c r="D4220" s="1" t="s">
        <v>12</v>
      </c>
      <c r="E4220" s="1" t="s">
        <v>13</v>
      </c>
      <c r="F4220" s="1" t="s">
        <v>14</v>
      </c>
      <c r="G4220" s="1" t="s">
        <v>15</v>
      </c>
      <c r="H4220" s="1" t="s">
        <v>59</v>
      </c>
      <c r="I4220" s="2">
        <v>45688.0</v>
      </c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ht="15.75" customHeight="1">
      <c r="A4221" s="1" t="s">
        <v>72</v>
      </c>
      <c r="B4221" s="1" t="s">
        <v>8357</v>
      </c>
      <c r="C4221" s="1">
        <v>5.5119403124E12</v>
      </c>
      <c r="D4221" s="1" t="s">
        <v>12</v>
      </c>
      <c r="E4221" s="1" t="s">
        <v>13</v>
      </c>
      <c r="F4221" s="1" t="s">
        <v>14</v>
      </c>
      <c r="G4221" s="1" t="s">
        <v>65</v>
      </c>
      <c r="H4221" s="1" t="s">
        <v>59</v>
      </c>
      <c r="I4221" s="2">
        <v>45688.0</v>
      </c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ht="15.75" customHeight="1">
      <c r="A4222" s="1" t="s">
        <v>66</v>
      </c>
      <c r="B4222" s="1" t="s">
        <v>8358</v>
      </c>
      <c r="C4222" s="1">
        <v>5.1981087477E10</v>
      </c>
      <c r="D4222" s="1" t="s">
        <v>12</v>
      </c>
      <c r="E4222" s="1" t="s">
        <v>19</v>
      </c>
      <c r="F4222" s="1" t="s">
        <v>14</v>
      </c>
      <c r="G4222" s="1" t="s">
        <v>15</v>
      </c>
      <c r="H4222" s="1" t="s">
        <v>20</v>
      </c>
      <c r="I4222" s="2">
        <v>45688.0</v>
      </c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ht="15.75" customHeight="1">
      <c r="A4223" s="1" t="s">
        <v>8359</v>
      </c>
      <c r="B4223" s="1" t="s">
        <v>8360</v>
      </c>
      <c r="C4223" s="1">
        <v>6.1998087846E10</v>
      </c>
      <c r="D4223" s="1" t="s">
        <v>12</v>
      </c>
      <c r="E4223" s="1" t="s">
        <v>27</v>
      </c>
      <c r="F4223" s="1" t="s">
        <v>14</v>
      </c>
      <c r="G4223" s="1" t="s">
        <v>15</v>
      </c>
      <c r="H4223" s="1" t="s">
        <v>20</v>
      </c>
      <c r="I4223" s="2">
        <v>45688.0</v>
      </c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ht="15.75" customHeight="1">
      <c r="A4224" s="1" t="s">
        <v>8361</v>
      </c>
      <c r="B4224" s="1" t="s">
        <v>8362</v>
      </c>
      <c r="C4224" s="1">
        <v>4.7997192141E10</v>
      </c>
      <c r="D4224" s="1"/>
      <c r="E4224" s="1"/>
      <c r="F4224" s="1"/>
      <c r="G4224" s="1"/>
      <c r="H4224" s="1"/>
      <c r="I4224" s="2">
        <v>45688.0</v>
      </c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ht="15.75" customHeight="1">
      <c r="A4225" s="1" t="s">
        <v>8363</v>
      </c>
      <c r="B4225" s="1" t="s">
        <v>8364</v>
      </c>
      <c r="C4225" s="1">
        <v>9.8982230024E10</v>
      </c>
      <c r="D4225" s="1" t="s">
        <v>12</v>
      </c>
      <c r="E4225" s="1" t="s">
        <v>13</v>
      </c>
      <c r="F4225" s="1" t="s">
        <v>14</v>
      </c>
      <c r="G4225" s="1" t="s">
        <v>15</v>
      </c>
      <c r="H4225" s="1" t="s">
        <v>20</v>
      </c>
      <c r="I4225" s="2">
        <v>45688.0</v>
      </c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ht="15.75" customHeight="1">
      <c r="A4226" s="1" t="s">
        <v>8365</v>
      </c>
      <c r="B4226" s="1" t="s">
        <v>8366</v>
      </c>
      <c r="C4226" s="1">
        <v>9.9982032557E10</v>
      </c>
      <c r="D4226" s="1" t="s">
        <v>12</v>
      </c>
      <c r="E4226" s="1" t="s">
        <v>32</v>
      </c>
      <c r="F4226" s="1" t="s">
        <v>14</v>
      </c>
      <c r="G4226" s="1" t="s">
        <v>15</v>
      </c>
      <c r="H4226" s="1" t="s">
        <v>20</v>
      </c>
      <c r="I4226" s="2">
        <v>45688.0</v>
      </c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ht="15.75" customHeight="1">
      <c r="A4227" s="1" t="s">
        <v>1453</v>
      </c>
      <c r="B4227" s="1" t="s">
        <v>8367</v>
      </c>
      <c r="C4227" s="1">
        <v>4.7996955969E10</v>
      </c>
      <c r="D4227" s="1" t="s">
        <v>12</v>
      </c>
      <c r="E4227" s="1" t="s">
        <v>13</v>
      </c>
      <c r="F4227" s="1" t="s">
        <v>14</v>
      </c>
      <c r="G4227" s="1" t="s">
        <v>15</v>
      </c>
      <c r="H4227" s="1" t="s">
        <v>8368</v>
      </c>
      <c r="I4227" s="2">
        <v>45688.0</v>
      </c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ht="15.75" customHeight="1">
      <c r="A4228" s="1" t="s">
        <v>8369</v>
      </c>
      <c r="B4228" s="1" t="s">
        <v>8370</v>
      </c>
      <c r="C4228" s="1">
        <v>9.2991824029E10</v>
      </c>
      <c r="D4228" s="1" t="s">
        <v>12</v>
      </c>
      <c r="E4228" s="1" t="s">
        <v>24</v>
      </c>
      <c r="F4228" s="1" t="s">
        <v>14</v>
      </c>
      <c r="G4228" s="1" t="s">
        <v>65</v>
      </c>
      <c r="H4228" s="1" t="s">
        <v>20</v>
      </c>
      <c r="I4228" s="2">
        <v>45688.0</v>
      </c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ht="15.75" customHeight="1">
      <c r="A4229" s="1" t="s">
        <v>8371</v>
      </c>
      <c r="B4229" s="1" t="s">
        <v>8372</v>
      </c>
      <c r="C4229" s="1">
        <v>6.6992825651E10</v>
      </c>
      <c r="D4229" s="1" t="s">
        <v>12</v>
      </c>
      <c r="E4229" s="1" t="s">
        <v>32</v>
      </c>
      <c r="F4229" s="1" t="s">
        <v>14</v>
      </c>
      <c r="G4229" s="1" t="s">
        <v>65</v>
      </c>
      <c r="H4229" s="1" t="s">
        <v>33</v>
      </c>
      <c r="I4229" s="2">
        <v>45688.0</v>
      </c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ht="15.75" customHeight="1">
      <c r="A4230" s="1" t="s">
        <v>2767</v>
      </c>
      <c r="B4230" s="1" t="s">
        <v>8373</v>
      </c>
      <c r="C4230" s="1">
        <v>8.8997544299E10</v>
      </c>
      <c r="D4230" s="1" t="s">
        <v>12</v>
      </c>
      <c r="E4230" s="1" t="s">
        <v>13</v>
      </c>
      <c r="F4230" s="1" t="s">
        <v>14</v>
      </c>
      <c r="G4230" s="1" t="s">
        <v>15</v>
      </c>
      <c r="H4230" s="1" t="s">
        <v>48</v>
      </c>
      <c r="I4230" s="2">
        <v>45688.0</v>
      </c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ht="15.75" customHeight="1">
      <c r="A4231" s="1" t="s">
        <v>8374</v>
      </c>
      <c r="B4231" s="1" t="s">
        <v>8375</v>
      </c>
      <c r="C4231" s="1">
        <v>9.2996140904E10</v>
      </c>
      <c r="D4231" s="1" t="s">
        <v>12</v>
      </c>
      <c r="E4231" s="1" t="s">
        <v>19</v>
      </c>
      <c r="F4231" s="1" t="s">
        <v>14</v>
      </c>
      <c r="G4231" s="1" t="s">
        <v>15</v>
      </c>
      <c r="H4231" s="1" t="s">
        <v>20</v>
      </c>
      <c r="I4231" s="2">
        <v>45688.0</v>
      </c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ht="15.75" customHeight="1">
      <c r="A4232" s="1" t="s">
        <v>8376</v>
      </c>
      <c r="B4232" s="1" t="s">
        <v>8377</v>
      </c>
      <c r="C4232" s="1">
        <v>6.9993020257E10</v>
      </c>
      <c r="D4232" s="1" t="s">
        <v>12</v>
      </c>
      <c r="E4232" s="1" t="s">
        <v>19</v>
      </c>
      <c r="F4232" s="1" t="s">
        <v>14</v>
      </c>
      <c r="G4232" s="1" t="s">
        <v>15</v>
      </c>
      <c r="H4232" s="1" t="s">
        <v>20</v>
      </c>
      <c r="I4232" s="2">
        <v>45688.0</v>
      </c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ht="15.75" customHeight="1">
      <c r="A4233" s="1" t="s">
        <v>8378</v>
      </c>
      <c r="B4233" s="1" t="s">
        <v>8379</v>
      </c>
      <c r="C4233" s="1">
        <v>2.7998018696E10</v>
      </c>
      <c r="D4233" s="1" t="s">
        <v>12</v>
      </c>
      <c r="E4233" s="1" t="s">
        <v>32</v>
      </c>
      <c r="F4233" s="1" t="s">
        <v>14</v>
      </c>
      <c r="G4233" s="1" t="s">
        <v>15</v>
      </c>
      <c r="H4233" s="1" t="s">
        <v>77</v>
      </c>
      <c r="I4233" s="2">
        <v>45688.0</v>
      </c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ht="15.75" customHeight="1">
      <c r="A4234" s="1" t="s">
        <v>1992</v>
      </c>
      <c r="B4234" s="1" t="s">
        <v>8380</v>
      </c>
      <c r="C4234" s="1">
        <v>6.2984332301E10</v>
      </c>
      <c r="D4234" s="1" t="s">
        <v>12</v>
      </c>
      <c r="E4234" s="1" t="s">
        <v>47</v>
      </c>
      <c r="F4234" s="1" t="s">
        <v>14</v>
      </c>
      <c r="G4234" s="1" t="s">
        <v>15</v>
      </c>
      <c r="H4234" s="1" t="s">
        <v>20</v>
      </c>
      <c r="I4234" s="2">
        <v>45688.0</v>
      </c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ht="15.75" customHeight="1">
      <c r="A4235" s="1" t="s">
        <v>8381</v>
      </c>
      <c r="B4235" s="1" t="s">
        <v>8382</v>
      </c>
      <c r="C4235" s="1">
        <v>1.699286616E10</v>
      </c>
      <c r="D4235" s="1" t="s">
        <v>12</v>
      </c>
      <c r="E4235" s="1" t="s">
        <v>32</v>
      </c>
      <c r="F4235" s="1" t="s">
        <v>14</v>
      </c>
      <c r="G4235" s="1" t="s">
        <v>15</v>
      </c>
      <c r="H4235" s="1" t="s">
        <v>20</v>
      </c>
      <c r="I4235" s="2">
        <v>45688.0</v>
      </c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ht="15.75" customHeight="1">
      <c r="A4236" s="1" t="s">
        <v>8383</v>
      </c>
      <c r="B4236" s="1" t="s">
        <v>8384</v>
      </c>
      <c r="C4236" s="1">
        <v>9.399216666E10</v>
      </c>
      <c r="D4236" s="1" t="s">
        <v>12</v>
      </c>
      <c r="E4236" s="1" t="s">
        <v>13</v>
      </c>
      <c r="F4236" s="1" t="s">
        <v>14</v>
      </c>
      <c r="G4236" s="1" t="s">
        <v>65</v>
      </c>
      <c r="H4236" s="1" t="s">
        <v>84</v>
      </c>
      <c r="I4236" s="2">
        <v>45688.0</v>
      </c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ht="15.75" customHeight="1">
      <c r="A4237" s="1" t="s">
        <v>8385</v>
      </c>
      <c r="B4237" s="1" t="s">
        <v>8386</v>
      </c>
      <c r="C4237" s="1">
        <v>6.1993472452E10</v>
      </c>
      <c r="D4237" s="1" t="s">
        <v>12</v>
      </c>
      <c r="E4237" s="1" t="s">
        <v>47</v>
      </c>
      <c r="F4237" s="1" t="s">
        <v>14</v>
      </c>
      <c r="G4237" s="1" t="s">
        <v>15</v>
      </c>
      <c r="H4237" s="1" t="s">
        <v>20</v>
      </c>
      <c r="I4237" s="2">
        <v>45688.0</v>
      </c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ht="15.75" customHeight="1">
      <c r="A4238" s="1" t="s">
        <v>8387</v>
      </c>
      <c r="B4238" s="1" t="s">
        <v>8388</v>
      </c>
      <c r="C4238" s="1">
        <v>2.1966508833E10</v>
      </c>
      <c r="D4238" s="1" t="s">
        <v>12</v>
      </c>
      <c r="E4238" s="1" t="s">
        <v>32</v>
      </c>
      <c r="F4238" s="1" t="s">
        <v>14</v>
      </c>
      <c r="G4238" s="1" t="s">
        <v>15</v>
      </c>
      <c r="H4238" s="1" t="s">
        <v>20</v>
      </c>
      <c r="I4238" s="2">
        <v>45688.0</v>
      </c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ht="15.75" customHeight="1">
      <c r="A4239" s="1" t="s">
        <v>8389</v>
      </c>
      <c r="B4239" s="1" t="s">
        <v>8390</v>
      </c>
      <c r="C4239" s="1">
        <v>6.2985130803E10</v>
      </c>
      <c r="D4239" s="1" t="s">
        <v>12</v>
      </c>
      <c r="E4239" s="1" t="s">
        <v>13</v>
      </c>
      <c r="F4239" s="1" t="s">
        <v>14</v>
      </c>
      <c r="G4239" s="1" t="s">
        <v>15</v>
      </c>
      <c r="H4239" s="1" t="s">
        <v>20</v>
      </c>
      <c r="I4239" s="2">
        <v>45688.0</v>
      </c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ht="15.75" customHeight="1">
      <c r="A4240" s="1" t="s">
        <v>486</v>
      </c>
      <c r="B4240" s="1" t="s">
        <v>8391</v>
      </c>
      <c r="C4240" s="1">
        <v>6.2985317934E10</v>
      </c>
      <c r="D4240" s="1" t="s">
        <v>12</v>
      </c>
      <c r="E4240" s="1" t="s">
        <v>32</v>
      </c>
      <c r="F4240" s="1" t="s">
        <v>14</v>
      </c>
      <c r="G4240" s="1" t="s">
        <v>15</v>
      </c>
      <c r="H4240" s="1" t="s">
        <v>20</v>
      </c>
      <c r="I4240" s="2">
        <v>45688.0</v>
      </c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ht="15.75" customHeight="1">
      <c r="A4241" s="1" t="s">
        <v>8392</v>
      </c>
      <c r="B4241" s="1" t="s">
        <v>8393</v>
      </c>
      <c r="C4241" s="1">
        <v>4.3988269798E10</v>
      </c>
      <c r="D4241" s="1" t="s">
        <v>12</v>
      </c>
      <c r="E4241" s="1" t="s">
        <v>27</v>
      </c>
      <c r="F4241" s="1" t="s">
        <v>14</v>
      </c>
      <c r="G4241" s="1" t="s">
        <v>65</v>
      </c>
      <c r="H4241" s="1" t="s">
        <v>59</v>
      </c>
      <c r="I4241" s="2">
        <v>45688.0</v>
      </c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ht="15.75" customHeight="1">
      <c r="A4242" s="1" t="s">
        <v>8394</v>
      </c>
      <c r="B4242" s="1" t="s">
        <v>8394</v>
      </c>
      <c r="C4242" s="1">
        <v>3.899742651E9</v>
      </c>
      <c r="D4242" s="1"/>
      <c r="E4242" s="1"/>
      <c r="F4242" s="1"/>
      <c r="G4242" s="1"/>
      <c r="H4242" s="1"/>
      <c r="I4242" s="2">
        <v>45688.0</v>
      </c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ht="15.75" customHeight="1">
      <c r="A4243" s="1" t="s">
        <v>8395</v>
      </c>
      <c r="B4243" s="1" t="s">
        <v>8396</v>
      </c>
      <c r="C4243" s="1">
        <v>9.8992425153E10</v>
      </c>
      <c r="D4243" s="1" t="s">
        <v>12</v>
      </c>
      <c r="E4243" s="1" t="s">
        <v>93</v>
      </c>
      <c r="F4243" s="1" t="s">
        <v>14</v>
      </c>
      <c r="G4243" s="1" t="s">
        <v>15</v>
      </c>
      <c r="H4243" s="1" t="s">
        <v>20</v>
      </c>
      <c r="I4243" s="2">
        <v>45688.0</v>
      </c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ht="15.75" customHeight="1">
      <c r="A4244" s="1" t="s">
        <v>8397</v>
      </c>
      <c r="B4244" s="1" t="s">
        <v>8398</v>
      </c>
      <c r="C4244" s="1">
        <v>1.3978134483E10</v>
      </c>
      <c r="D4244" s="1" t="s">
        <v>12</v>
      </c>
      <c r="E4244" s="1" t="s">
        <v>13</v>
      </c>
      <c r="F4244" s="1" t="s">
        <v>14</v>
      </c>
      <c r="G4244" s="1" t="s">
        <v>15</v>
      </c>
      <c r="H4244" s="1" t="s">
        <v>20</v>
      </c>
      <c r="I4244" s="2">
        <v>45688.0</v>
      </c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ht="15.75" customHeight="1">
      <c r="A4245" s="1" t="s">
        <v>8399</v>
      </c>
      <c r="B4245" s="1" t="s">
        <v>8400</v>
      </c>
      <c r="C4245" s="1" t="s">
        <v>8401</v>
      </c>
      <c r="D4245" s="1" t="s">
        <v>12</v>
      </c>
      <c r="E4245" s="1" t="s">
        <v>13</v>
      </c>
      <c r="F4245" s="1" t="s">
        <v>14</v>
      </c>
      <c r="G4245" s="1" t="s">
        <v>65</v>
      </c>
      <c r="H4245" s="1" t="s">
        <v>59</v>
      </c>
      <c r="I4245" s="2">
        <v>45688.0</v>
      </c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ht="15.75" customHeight="1">
      <c r="A4246" s="1" t="s">
        <v>8402</v>
      </c>
      <c r="B4246" s="1" t="s">
        <v>8403</v>
      </c>
      <c r="C4246" s="1">
        <v>2.1964776682E10</v>
      </c>
      <c r="D4246" s="1" t="s">
        <v>12</v>
      </c>
      <c r="E4246" s="1" t="s">
        <v>68</v>
      </c>
      <c r="F4246" s="1" t="s">
        <v>14</v>
      </c>
      <c r="G4246" s="1" t="s">
        <v>65</v>
      </c>
      <c r="H4246" s="1" t="s">
        <v>59</v>
      </c>
      <c r="I4246" s="2">
        <v>45688.0</v>
      </c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ht="15.75" customHeight="1">
      <c r="A4247" s="1" t="s">
        <v>8404</v>
      </c>
      <c r="B4247" s="1" t="s">
        <v>8405</v>
      </c>
      <c r="C4247" s="1" t="s">
        <v>8406</v>
      </c>
      <c r="D4247" s="1" t="s">
        <v>12</v>
      </c>
      <c r="E4247" s="1" t="s">
        <v>32</v>
      </c>
      <c r="F4247" s="1" t="s">
        <v>14</v>
      </c>
      <c r="G4247" s="1" t="s">
        <v>15</v>
      </c>
      <c r="H4247" s="1" t="s">
        <v>20</v>
      </c>
      <c r="I4247" s="2">
        <v>45688.0</v>
      </c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ht="15.75" customHeight="1">
      <c r="A4248" s="1" t="s">
        <v>8407</v>
      </c>
      <c r="B4248" s="1" t="s">
        <v>8408</v>
      </c>
      <c r="C4248" s="1">
        <v>1.1963915098E10</v>
      </c>
      <c r="D4248" s="1" t="s">
        <v>12</v>
      </c>
      <c r="E4248" s="1" t="s">
        <v>13</v>
      </c>
      <c r="F4248" s="1" t="s">
        <v>14</v>
      </c>
      <c r="G4248" s="1" t="s">
        <v>15</v>
      </c>
      <c r="H4248" s="1" t="s">
        <v>77</v>
      </c>
      <c r="I4248" s="2">
        <v>45688.0</v>
      </c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ht="15.75" customHeight="1">
      <c r="A4249" s="1" t="s">
        <v>8409</v>
      </c>
      <c r="B4249" s="1" t="s">
        <v>8410</v>
      </c>
      <c r="C4249" s="1">
        <v>2.1970492678E10</v>
      </c>
      <c r="D4249" s="1" t="s">
        <v>12</v>
      </c>
      <c r="E4249" s="1" t="s">
        <v>27</v>
      </c>
      <c r="F4249" s="1" t="s">
        <v>14</v>
      </c>
      <c r="G4249" s="1" t="s">
        <v>65</v>
      </c>
      <c r="H4249" s="1" t="s">
        <v>59</v>
      </c>
      <c r="I4249" s="2">
        <v>45688.0</v>
      </c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ht="15.75" customHeight="1">
      <c r="A4250" s="1" t="s">
        <v>8411</v>
      </c>
      <c r="B4250" s="1" t="s">
        <v>8412</v>
      </c>
      <c r="C4250" s="1">
        <v>5.592992387917E12</v>
      </c>
      <c r="D4250" s="1" t="s">
        <v>12</v>
      </c>
      <c r="E4250" s="1" t="s">
        <v>68</v>
      </c>
      <c r="F4250" s="1" t="s">
        <v>14</v>
      </c>
      <c r="G4250" s="1" t="s">
        <v>65</v>
      </c>
      <c r="H4250" s="1" t="s">
        <v>59</v>
      </c>
      <c r="I4250" s="2">
        <v>45688.0</v>
      </c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ht="15.75" customHeight="1">
      <c r="A4251" s="1" t="s">
        <v>4176</v>
      </c>
      <c r="B4251" s="1" t="s">
        <v>8413</v>
      </c>
      <c r="C4251" s="1">
        <v>1.1974919579E10</v>
      </c>
      <c r="D4251" s="1" t="s">
        <v>12</v>
      </c>
      <c r="E4251" s="1" t="s">
        <v>32</v>
      </c>
      <c r="F4251" s="1" t="s">
        <v>14</v>
      </c>
      <c r="G4251" s="1" t="s">
        <v>65</v>
      </c>
      <c r="H4251" s="1" t="s">
        <v>3528</v>
      </c>
      <c r="I4251" s="2">
        <v>45688.0</v>
      </c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ht="15.75" customHeight="1">
      <c r="A4252" s="1" t="s">
        <v>8414</v>
      </c>
      <c r="B4252" s="1" t="s">
        <v>8415</v>
      </c>
      <c r="C4252" s="1">
        <v>9.19929762E10</v>
      </c>
      <c r="D4252" s="1" t="s">
        <v>12</v>
      </c>
      <c r="E4252" s="1" t="s">
        <v>19</v>
      </c>
      <c r="F4252" s="1" t="s">
        <v>14</v>
      </c>
      <c r="G4252" s="1" t="s">
        <v>65</v>
      </c>
      <c r="H4252" s="1" t="s">
        <v>20</v>
      </c>
      <c r="I4252" s="2">
        <v>45688.0</v>
      </c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ht="15.75" customHeight="1">
      <c r="A4253" s="1" t="s">
        <v>8416</v>
      </c>
      <c r="B4253" s="1" t="s">
        <v>8417</v>
      </c>
      <c r="C4253" s="1">
        <v>7.5991767526E10</v>
      </c>
      <c r="D4253" s="1" t="s">
        <v>12</v>
      </c>
      <c r="E4253" s="1" t="s">
        <v>39</v>
      </c>
      <c r="F4253" s="1" t="s">
        <v>14</v>
      </c>
      <c r="G4253" s="1" t="s">
        <v>15</v>
      </c>
      <c r="H4253" s="1" t="s">
        <v>20</v>
      </c>
      <c r="I4253" s="2">
        <v>45688.0</v>
      </c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ht="15.75" customHeight="1">
      <c r="A4254" s="1" t="s">
        <v>8418</v>
      </c>
      <c r="B4254" s="1" t="s">
        <v>8419</v>
      </c>
      <c r="C4254" s="1">
        <v>1.6974033717E10</v>
      </c>
      <c r="D4254" s="1" t="s">
        <v>12</v>
      </c>
      <c r="E4254" s="1" t="s">
        <v>32</v>
      </c>
      <c r="F4254" s="1" t="s">
        <v>14</v>
      </c>
      <c r="G4254" s="1" t="s">
        <v>15</v>
      </c>
      <c r="H4254" s="1" t="s">
        <v>77</v>
      </c>
      <c r="I4254" s="2">
        <v>45688.0</v>
      </c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ht="15.75" customHeight="1">
      <c r="A4255" s="1" t="s">
        <v>8420</v>
      </c>
      <c r="B4255" s="1" t="s">
        <v>8421</v>
      </c>
      <c r="C4255" s="1">
        <v>6.1991080952E10</v>
      </c>
      <c r="D4255" s="1" t="s">
        <v>12</v>
      </c>
      <c r="E4255" s="1" t="s">
        <v>32</v>
      </c>
      <c r="F4255" s="1" t="s">
        <v>14</v>
      </c>
      <c r="G4255" s="1" t="s">
        <v>15</v>
      </c>
      <c r="H4255" s="1" t="s">
        <v>20</v>
      </c>
      <c r="I4255" s="2">
        <v>45688.0</v>
      </c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ht="15.75" customHeight="1">
      <c r="A4256" s="1" t="s">
        <v>8422</v>
      </c>
      <c r="B4256" s="1" t="s">
        <v>8423</v>
      </c>
      <c r="C4256" s="1">
        <v>1.898140788E10</v>
      </c>
      <c r="D4256" s="1" t="s">
        <v>12</v>
      </c>
      <c r="E4256" s="1" t="s">
        <v>24</v>
      </c>
      <c r="F4256" s="1" t="s">
        <v>14</v>
      </c>
      <c r="G4256" s="1" t="s">
        <v>15</v>
      </c>
      <c r="H4256" s="1" t="s">
        <v>20</v>
      </c>
      <c r="I4256" s="2">
        <v>45688.0</v>
      </c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ht="15.75" customHeight="1">
      <c r="A4257" s="1" t="s">
        <v>8424</v>
      </c>
      <c r="B4257" s="1" t="s">
        <v>8425</v>
      </c>
      <c r="C4257" s="1">
        <v>1.898140788E10</v>
      </c>
      <c r="D4257" s="1" t="s">
        <v>12</v>
      </c>
      <c r="E4257" s="1" t="s">
        <v>24</v>
      </c>
      <c r="F4257" s="1" t="s">
        <v>14</v>
      </c>
      <c r="G4257" s="1" t="s">
        <v>15</v>
      </c>
      <c r="H4257" s="1" t="s">
        <v>20</v>
      </c>
      <c r="I4257" s="2">
        <v>45688.0</v>
      </c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ht="15.75" customHeight="1">
      <c r="A4258" s="1" t="s">
        <v>8426</v>
      </c>
      <c r="B4258" s="1" t="s">
        <v>8427</v>
      </c>
      <c r="C4258" s="1">
        <v>2.7988172812E10</v>
      </c>
      <c r="D4258" s="1" t="s">
        <v>12</v>
      </c>
      <c r="E4258" s="1" t="s">
        <v>111</v>
      </c>
      <c r="F4258" s="1" t="s">
        <v>14</v>
      </c>
      <c r="G4258" s="1" t="s">
        <v>65</v>
      </c>
      <c r="H4258" s="1" t="s">
        <v>59</v>
      </c>
      <c r="I4258" s="2">
        <v>45688.0</v>
      </c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ht="15.75" customHeight="1">
      <c r="A4259" s="1" t="s">
        <v>8428</v>
      </c>
      <c r="B4259" s="1" t="s">
        <v>8429</v>
      </c>
      <c r="C4259" s="1">
        <v>5.511971829827E12</v>
      </c>
      <c r="D4259" s="1" t="s">
        <v>12</v>
      </c>
      <c r="E4259" s="1" t="s">
        <v>32</v>
      </c>
      <c r="F4259" s="1" t="s">
        <v>14</v>
      </c>
      <c r="G4259" s="1" t="s">
        <v>65</v>
      </c>
      <c r="H4259" s="1" t="s">
        <v>59</v>
      </c>
      <c r="I4259" s="2">
        <v>45688.0</v>
      </c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ht="15.75" customHeight="1">
      <c r="A4260" s="1" t="s">
        <v>8430</v>
      </c>
      <c r="B4260" s="1" t="s">
        <v>8431</v>
      </c>
      <c r="C4260" s="1">
        <v>8.9999762459E10</v>
      </c>
      <c r="D4260" s="1" t="s">
        <v>12</v>
      </c>
      <c r="E4260" s="1" t="s">
        <v>24</v>
      </c>
      <c r="F4260" s="1" t="s">
        <v>14</v>
      </c>
      <c r="G4260" s="1" t="s">
        <v>15</v>
      </c>
      <c r="H4260" s="1" t="s">
        <v>20</v>
      </c>
      <c r="I4260" s="2">
        <v>45688.0</v>
      </c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ht="15.75" customHeight="1">
      <c r="A4261" s="1" t="s">
        <v>8432</v>
      </c>
      <c r="B4261" s="1" t="s">
        <v>8433</v>
      </c>
      <c r="C4261" s="1">
        <v>7.3981245304E10</v>
      </c>
      <c r="D4261" s="1" t="s">
        <v>12</v>
      </c>
      <c r="E4261" s="1" t="s">
        <v>32</v>
      </c>
      <c r="F4261" s="1" t="s">
        <v>14</v>
      </c>
      <c r="G4261" s="1" t="s">
        <v>15</v>
      </c>
      <c r="H4261" s="1" t="s">
        <v>51</v>
      </c>
      <c r="I4261" s="2">
        <v>45688.0</v>
      </c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ht="15.75" customHeight="1">
      <c r="A4262" s="1" t="s">
        <v>8434</v>
      </c>
      <c r="B4262" s="1" t="s">
        <v>8435</v>
      </c>
      <c r="C4262" s="1">
        <v>5.585984680339E12</v>
      </c>
      <c r="D4262" s="1" t="s">
        <v>12</v>
      </c>
      <c r="E4262" s="1" t="s">
        <v>13</v>
      </c>
      <c r="F4262" s="1" t="s">
        <v>14</v>
      </c>
      <c r="G4262" s="1" t="s">
        <v>15</v>
      </c>
      <c r="H4262" s="1" t="s">
        <v>16</v>
      </c>
      <c r="I4262" s="2">
        <v>45688.0</v>
      </c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ht="15.75" customHeight="1">
      <c r="A4263" s="1" t="s">
        <v>8436</v>
      </c>
      <c r="B4263" s="1" t="s">
        <v>8437</v>
      </c>
      <c r="C4263" s="1" t="s">
        <v>8438</v>
      </c>
      <c r="D4263" s="1" t="s">
        <v>12</v>
      </c>
      <c r="E4263" s="1" t="s">
        <v>111</v>
      </c>
      <c r="F4263" s="1" t="s">
        <v>14</v>
      </c>
      <c r="G4263" s="1" t="s">
        <v>65</v>
      </c>
      <c r="H4263" s="1" t="s">
        <v>20</v>
      </c>
      <c r="I4263" s="2">
        <v>45688.0</v>
      </c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ht="15.75" customHeight="1">
      <c r="A4264" s="1" t="s">
        <v>8439</v>
      </c>
      <c r="B4264" s="1" t="s">
        <v>8440</v>
      </c>
      <c r="C4264" s="1">
        <v>5.551998274466E12</v>
      </c>
      <c r="D4264" s="1" t="s">
        <v>12</v>
      </c>
      <c r="E4264" s="1" t="s">
        <v>13</v>
      </c>
      <c r="F4264" s="1" t="s">
        <v>14</v>
      </c>
      <c r="G4264" s="1" t="s">
        <v>65</v>
      </c>
      <c r="H4264" s="1" t="s">
        <v>84</v>
      </c>
      <c r="I4264" s="2">
        <v>45688.0</v>
      </c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ht="15.75" customHeight="1">
      <c r="A4265" s="1" t="s">
        <v>8441</v>
      </c>
      <c r="B4265" s="1" t="s">
        <v>8442</v>
      </c>
      <c r="C4265" s="1">
        <v>8.491179381E9</v>
      </c>
      <c r="D4265" s="1" t="s">
        <v>12</v>
      </c>
      <c r="E4265" s="1" t="s">
        <v>13</v>
      </c>
      <c r="F4265" s="1" t="s">
        <v>14</v>
      </c>
      <c r="G4265" s="1" t="s">
        <v>15</v>
      </c>
      <c r="H4265" s="1" t="s">
        <v>84</v>
      </c>
      <c r="I4265" s="2">
        <v>45688.0</v>
      </c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ht="15.75" customHeight="1">
      <c r="A4266" s="1" t="s">
        <v>8443</v>
      </c>
      <c r="B4266" s="1" t="s">
        <v>8444</v>
      </c>
      <c r="C4266" s="1">
        <v>8.4994715506E10</v>
      </c>
      <c r="D4266" s="1"/>
      <c r="E4266" s="1"/>
      <c r="F4266" s="1"/>
      <c r="G4266" s="1"/>
      <c r="H4266" s="1"/>
      <c r="I4266" s="2">
        <v>45688.0</v>
      </c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ht="15.75" customHeight="1">
      <c r="A4267" s="1" t="s">
        <v>8445</v>
      </c>
      <c r="B4267" s="1" t="s">
        <v>8446</v>
      </c>
      <c r="C4267" s="1">
        <v>9.2994894373E10</v>
      </c>
      <c r="D4267" s="1" t="s">
        <v>12</v>
      </c>
      <c r="E4267" s="1" t="s">
        <v>13</v>
      </c>
      <c r="F4267" s="1" t="s">
        <v>14</v>
      </c>
      <c r="G4267" s="1" t="s">
        <v>65</v>
      </c>
      <c r="H4267" s="1" t="s">
        <v>20</v>
      </c>
      <c r="I4267" s="2">
        <v>45688.0</v>
      </c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ht="15.75" customHeight="1">
      <c r="A4268" s="1" t="s">
        <v>8234</v>
      </c>
      <c r="B4268" s="1" t="s">
        <v>8447</v>
      </c>
      <c r="C4268" s="1">
        <v>5.399949549E10</v>
      </c>
      <c r="D4268" s="1" t="s">
        <v>12</v>
      </c>
      <c r="E4268" s="1" t="s">
        <v>13</v>
      </c>
      <c r="F4268" s="1" t="s">
        <v>14</v>
      </c>
      <c r="G4268" s="1" t="s">
        <v>65</v>
      </c>
      <c r="H4268" s="1" t="s">
        <v>77</v>
      </c>
      <c r="I4268" s="2">
        <v>45688.0</v>
      </c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ht="15.75" customHeight="1">
      <c r="A4269" s="1" t="s">
        <v>8448</v>
      </c>
      <c r="B4269" s="1" t="s">
        <v>8449</v>
      </c>
      <c r="C4269" s="1">
        <v>8.9981083271E10</v>
      </c>
      <c r="D4269" s="1" t="s">
        <v>12</v>
      </c>
      <c r="E4269" s="1" t="s">
        <v>32</v>
      </c>
      <c r="F4269" s="1" t="s">
        <v>14</v>
      </c>
      <c r="G4269" s="1" t="s">
        <v>15</v>
      </c>
      <c r="H4269" s="1" t="s">
        <v>77</v>
      </c>
      <c r="I4269" s="2">
        <v>45688.0</v>
      </c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ht="15.75" customHeight="1">
      <c r="A4270" s="1" t="s">
        <v>8450</v>
      </c>
      <c r="B4270" s="1" t="s">
        <v>8451</v>
      </c>
      <c r="C4270" s="1" t="s">
        <v>8452</v>
      </c>
      <c r="D4270" s="1" t="s">
        <v>12</v>
      </c>
      <c r="E4270" s="1" t="s">
        <v>32</v>
      </c>
      <c r="F4270" s="1" t="s">
        <v>14</v>
      </c>
      <c r="G4270" s="1" t="s">
        <v>15</v>
      </c>
      <c r="H4270" s="1" t="s">
        <v>59</v>
      </c>
      <c r="I4270" s="2">
        <v>45688.0</v>
      </c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ht="15.75" customHeight="1">
      <c r="A4271" s="1" t="s">
        <v>8453</v>
      </c>
      <c r="B4271" s="1" t="s">
        <v>8454</v>
      </c>
      <c r="C4271" s="1">
        <v>1.5996627112E10</v>
      </c>
      <c r="D4271" s="1" t="s">
        <v>12</v>
      </c>
      <c r="E4271" s="1" t="s">
        <v>32</v>
      </c>
      <c r="F4271" s="1" t="s">
        <v>14</v>
      </c>
      <c r="G4271" s="1" t="s">
        <v>15</v>
      </c>
      <c r="H4271" s="1" t="s">
        <v>77</v>
      </c>
      <c r="I4271" s="2">
        <v>45688.0</v>
      </c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ht="15.75" customHeight="1">
      <c r="A4272" s="1" t="s">
        <v>8455</v>
      </c>
      <c r="B4272" s="1" t="s">
        <v>8456</v>
      </c>
      <c r="C4272" s="1">
        <v>3.2999991037E10</v>
      </c>
      <c r="D4272" s="1" t="s">
        <v>12</v>
      </c>
      <c r="E4272" s="1" t="s">
        <v>32</v>
      </c>
      <c r="F4272" s="1" t="s">
        <v>14</v>
      </c>
      <c r="G4272" s="1" t="s">
        <v>15</v>
      </c>
      <c r="H4272" s="1" t="s">
        <v>20</v>
      </c>
      <c r="I4272" s="2">
        <v>45688.0</v>
      </c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ht="15.75" customHeight="1">
      <c r="A4273" s="1" t="s">
        <v>8457</v>
      </c>
      <c r="B4273" s="1" t="s">
        <v>8458</v>
      </c>
      <c r="C4273" s="1">
        <v>2.1989995021E10</v>
      </c>
      <c r="D4273" s="1" t="s">
        <v>12</v>
      </c>
      <c r="E4273" s="1" t="s">
        <v>39</v>
      </c>
      <c r="F4273" s="1" t="s">
        <v>14</v>
      </c>
      <c r="G4273" s="1" t="s">
        <v>15</v>
      </c>
      <c r="H4273" s="1" t="s">
        <v>20</v>
      </c>
      <c r="I4273" s="2">
        <v>45688.0</v>
      </c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ht="15.75" customHeight="1">
      <c r="A4274" s="1" t="s">
        <v>8459</v>
      </c>
      <c r="B4274" s="1" t="s">
        <v>8460</v>
      </c>
      <c r="C4274" s="1" t="s">
        <v>8461</v>
      </c>
      <c r="D4274" s="1" t="s">
        <v>12</v>
      </c>
      <c r="E4274" s="1" t="s">
        <v>32</v>
      </c>
      <c r="F4274" s="1" t="s">
        <v>14</v>
      </c>
      <c r="G4274" s="1" t="s">
        <v>15</v>
      </c>
      <c r="H4274" s="1" t="s">
        <v>20</v>
      </c>
      <c r="I4274" s="2">
        <v>45688.0</v>
      </c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ht="15.75" customHeight="1">
      <c r="A4275" s="1" t="s">
        <v>8462</v>
      </c>
      <c r="B4275" s="1" t="s">
        <v>8463</v>
      </c>
      <c r="C4275" s="1">
        <v>8.2999157213E10</v>
      </c>
      <c r="D4275" s="1" t="s">
        <v>12</v>
      </c>
      <c r="E4275" s="1" t="s">
        <v>71</v>
      </c>
      <c r="F4275" s="1" t="s">
        <v>14</v>
      </c>
      <c r="G4275" s="1" t="s">
        <v>15</v>
      </c>
      <c r="H4275" s="1" t="s">
        <v>33</v>
      </c>
      <c r="I4275" s="2">
        <v>45688.0</v>
      </c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ht="15.75" customHeight="1">
      <c r="A4276" s="1" t="s">
        <v>8464</v>
      </c>
      <c r="B4276" s="1" t="s">
        <v>8465</v>
      </c>
      <c r="C4276" s="1">
        <v>1.3988372086E10</v>
      </c>
      <c r="D4276" s="1" t="s">
        <v>12</v>
      </c>
      <c r="E4276" s="1" t="s">
        <v>24</v>
      </c>
      <c r="F4276" s="1" t="s">
        <v>14</v>
      </c>
      <c r="G4276" s="1" t="s">
        <v>15</v>
      </c>
      <c r="H4276" s="1" t="s">
        <v>20</v>
      </c>
      <c r="I4276" s="2">
        <v>45688.0</v>
      </c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ht="15.75" customHeight="1">
      <c r="A4277" s="1" t="s">
        <v>8466</v>
      </c>
      <c r="B4277" s="1" t="s">
        <v>8467</v>
      </c>
      <c r="C4277" s="1">
        <v>1.1975953716E10</v>
      </c>
      <c r="D4277" s="1" t="s">
        <v>12</v>
      </c>
      <c r="E4277" s="1" t="s">
        <v>32</v>
      </c>
      <c r="F4277" s="1" t="s">
        <v>14</v>
      </c>
      <c r="G4277" s="1" t="s">
        <v>15</v>
      </c>
      <c r="H4277" s="1" t="s">
        <v>20</v>
      </c>
      <c r="I4277" s="2">
        <v>45688.0</v>
      </c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ht="15.75" customHeight="1">
      <c r="A4278" s="1" t="s">
        <v>1864</v>
      </c>
      <c r="B4278" s="1" t="s">
        <v>8468</v>
      </c>
      <c r="C4278" s="1">
        <v>5.51196446504E12</v>
      </c>
      <c r="D4278" s="1" t="s">
        <v>12</v>
      </c>
      <c r="E4278" s="1" t="s">
        <v>93</v>
      </c>
      <c r="F4278" s="1" t="s">
        <v>14</v>
      </c>
      <c r="G4278" s="1" t="s">
        <v>15</v>
      </c>
      <c r="H4278" s="1" t="s">
        <v>20</v>
      </c>
      <c r="I4278" s="2">
        <v>45688.0</v>
      </c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ht="15.75" customHeight="1">
      <c r="A4279" s="1" t="s">
        <v>8469</v>
      </c>
      <c r="B4279" s="1" t="s">
        <v>8470</v>
      </c>
      <c r="C4279" s="1">
        <v>6.5992956233E10</v>
      </c>
      <c r="D4279" s="1" t="s">
        <v>12</v>
      </c>
      <c r="E4279" s="1" t="s">
        <v>32</v>
      </c>
      <c r="F4279" s="1" t="s">
        <v>14</v>
      </c>
      <c r="G4279" s="1" t="s">
        <v>15</v>
      </c>
      <c r="H4279" s="1" t="s">
        <v>20</v>
      </c>
      <c r="I4279" s="2">
        <v>45688.0</v>
      </c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ht="15.75" customHeight="1">
      <c r="A4280" s="1" t="s">
        <v>8471</v>
      </c>
      <c r="B4280" s="1" t="s">
        <v>8472</v>
      </c>
      <c r="C4280" s="1">
        <v>6.2986221852E10</v>
      </c>
      <c r="D4280" s="1" t="s">
        <v>12</v>
      </c>
      <c r="E4280" s="1" t="s">
        <v>111</v>
      </c>
      <c r="F4280" s="1" t="s">
        <v>14</v>
      </c>
      <c r="G4280" s="1" t="s">
        <v>15</v>
      </c>
      <c r="H4280" s="1" t="s">
        <v>20</v>
      </c>
      <c r="I4280" s="2">
        <v>45688.0</v>
      </c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ht="15.75" customHeight="1">
      <c r="A4281" s="1" t="s">
        <v>848</v>
      </c>
      <c r="B4281" s="1" t="s">
        <v>8473</v>
      </c>
      <c r="C4281" s="1">
        <v>4.2998087287E10</v>
      </c>
      <c r="D4281" s="1" t="s">
        <v>12</v>
      </c>
      <c r="E4281" s="1" t="s">
        <v>32</v>
      </c>
      <c r="F4281" s="1" t="s">
        <v>14</v>
      </c>
      <c r="G4281" s="1" t="s">
        <v>15</v>
      </c>
      <c r="H4281" s="1" t="s">
        <v>114</v>
      </c>
      <c r="I4281" s="2">
        <v>45688.0</v>
      </c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ht="15.75" customHeight="1">
      <c r="A4282" s="1" t="s">
        <v>8474</v>
      </c>
      <c r="B4282" s="1" t="s">
        <v>8475</v>
      </c>
      <c r="C4282" s="1" t="s">
        <v>8476</v>
      </c>
      <c r="D4282" s="1" t="s">
        <v>12</v>
      </c>
      <c r="E4282" s="1" t="s">
        <v>32</v>
      </c>
      <c r="F4282" s="1" t="s">
        <v>14</v>
      </c>
      <c r="G4282" s="1" t="s">
        <v>15</v>
      </c>
      <c r="H4282" s="1" t="s">
        <v>33</v>
      </c>
      <c r="I4282" s="2">
        <v>45688.0</v>
      </c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ht="15.75" customHeight="1">
      <c r="A4283" s="1" t="s">
        <v>8477</v>
      </c>
      <c r="B4283" s="1" t="s">
        <v>8478</v>
      </c>
      <c r="C4283" s="1">
        <v>1.1976110432E10</v>
      </c>
      <c r="D4283" s="1" t="s">
        <v>12</v>
      </c>
      <c r="E4283" s="1" t="s">
        <v>27</v>
      </c>
      <c r="F4283" s="1" t="s">
        <v>14</v>
      </c>
      <c r="G4283" s="1" t="s">
        <v>65</v>
      </c>
      <c r="H4283" s="1" t="s">
        <v>59</v>
      </c>
      <c r="I4283" s="2">
        <v>45688.0</v>
      </c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ht="15.75" customHeight="1">
      <c r="A4284" s="1" t="s">
        <v>8479</v>
      </c>
      <c r="B4284" s="1" t="s">
        <v>8480</v>
      </c>
      <c r="C4284" s="1">
        <v>2.1965611627E10</v>
      </c>
      <c r="D4284" s="1" t="s">
        <v>12</v>
      </c>
      <c r="E4284" s="1" t="s">
        <v>13</v>
      </c>
      <c r="F4284" s="1" t="s">
        <v>14</v>
      </c>
      <c r="G4284" s="1" t="s">
        <v>15</v>
      </c>
      <c r="H4284" s="1" t="s">
        <v>77</v>
      </c>
      <c r="I4284" s="2">
        <v>45688.0</v>
      </c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ht="15.75" customHeight="1">
      <c r="A4285" s="1" t="s">
        <v>8481</v>
      </c>
      <c r="B4285" s="1" t="s">
        <v>8482</v>
      </c>
      <c r="C4285" s="1">
        <v>1.2996515609E10</v>
      </c>
      <c r="D4285" s="1" t="s">
        <v>12</v>
      </c>
      <c r="E4285" s="1" t="s">
        <v>19</v>
      </c>
      <c r="F4285" s="1" t="s">
        <v>14</v>
      </c>
      <c r="G4285" s="1" t="s">
        <v>15</v>
      </c>
      <c r="H4285" s="1" t="s">
        <v>20</v>
      </c>
      <c r="I4285" s="2">
        <v>45688.0</v>
      </c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ht="15.75" customHeight="1">
      <c r="A4286" s="1" t="s">
        <v>8483</v>
      </c>
      <c r="B4286" s="1" t="s">
        <v>8484</v>
      </c>
      <c r="C4286" s="1">
        <v>2.1992965997E10</v>
      </c>
      <c r="D4286" s="1" t="s">
        <v>12</v>
      </c>
      <c r="E4286" s="1" t="s">
        <v>32</v>
      </c>
      <c r="F4286" s="1" t="s">
        <v>14</v>
      </c>
      <c r="G4286" s="1" t="s">
        <v>65</v>
      </c>
      <c r="H4286" s="1" t="s">
        <v>77</v>
      </c>
      <c r="I4286" s="2">
        <v>45688.0</v>
      </c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ht="15.75" customHeight="1">
      <c r="A4287" s="1" t="s">
        <v>1565</v>
      </c>
      <c r="B4287" s="1" t="s">
        <v>8485</v>
      </c>
      <c r="C4287" s="1">
        <v>4.399844704E10</v>
      </c>
      <c r="D4287" s="1" t="s">
        <v>12</v>
      </c>
      <c r="E4287" s="1" t="s">
        <v>32</v>
      </c>
      <c r="F4287" s="1" t="s">
        <v>14</v>
      </c>
      <c r="G4287" s="1" t="s">
        <v>15</v>
      </c>
      <c r="H4287" s="1" t="s">
        <v>51</v>
      </c>
      <c r="I4287" s="2">
        <v>45688.0</v>
      </c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ht="15.75" customHeight="1">
      <c r="A4288" s="1" t="s">
        <v>5506</v>
      </c>
      <c r="B4288" s="1" t="s">
        <v>8486</v>
      </c>
      <c r="C4288" s="1">
        <v>3.5991357048E10</v>
      </c>
      <c r="D4288" s="1" t="s">
        <v>12</v>
      </c>
      <c r="E4288" s="1" t="s">
        <v>13</v>
      </c>
      <c r="F4288" s="1" t="s">
        <v>14</v>
      </c>
      <c r="G4288" s="1" t="s">
        <v>65</v>
      </c>
      <c r="H4288" s="1" t="s">
        <v>84</v>
      </c>
      <c r="I4288" s="2">
        <v>45688.0</v>
      </c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ht="15.75" customHeight="1">
      <c r="A4289" s="1" t="s">
        <v>2859</v>
      </c>
      <c r="B4289" s="1" t="s">
        <v>8487</v>
      </c>
      <c r="C4289" s="1">
        <v>7.1993953179E10</v>
      </c>
      <c r="D4289" s="1" t="s">
        <v>12</v>
      </c>
      <c r="E4289" s="1" t="s">
        <v>19</v>
      </c>
      <c r="F4289" s="1" t="s">
        <v>14</v>
      </c>
      <c r="G4289" s="1" t="s">
        <v>15</v>
      </c>
      <c r="H4289" s="1" t="s">
        <v>20</v>
      </c>
      <c r="I4289" s="2">
        <v>45688.0</v>
      </c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ht="15.75" customHeight="1">
      <c r="A4290" s="1" t="s">
        <v>2156</v>
      </c>
      <c r="B4290" s="1" t="s">
        <v>8488</v>
      </c>
      <c r="C4290" s="1" t="s">
        <v>8489</v>
      </c>
      <c r="D4290" s="1" t="s">
        <v>12</v>
      </c>
      <c r="E4290" s="1" t="s">
        <v>32</v>
      </c>
      <c r="F4290" s="1" t="s">
        <v>14</v>
      </c>
      <c r="G4290" s="1" t="s">
        <v>15</v>
      </c>
      <c r="H4290" s="1" t="s">
        <v>20</v>
      </c>
      <c r="I4290" s="2">
        <v>45688.0</v>
      </c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ht="15.75" customHeight="1">
      <c r="A4291" s="1" t="s">
        <v>8490</v>
      </c>
      <c r="B4291" s="1" t="s">
        <v>8491</v>
      </c>
      <c r="C4291" s="1">
        <v>9.8984633622E10</v>
      </c>
      <c r="D4291" s="1" t="s">
        <v>12</v>
      </c>
      <c r="E4291" s="1" t="s">
        <v>32</v>
      </c>
      <c r="F4291" s="1" t="s">
        <v>14</v>
      </c>
      <c r="G4291" s="1" t="s">
        <v>15</v>
      </c>
      <c r="H4291" s="1" t="s">
        <v>20</v>
      </c>
      <c r="I4291" s="2">
        <v>45688.0</v>
      </c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ht="15.75" customHeight="1">
      <c r="A4292" s="1" t="s">
        <v>8492</v>
      </c>
      <c r="B4292" s="1" t="s">
        <v>8493</v>
      </c>
      <c r="C4292" s="1">
        <v>8.5992338375E10</v>
      </c>
      <c r="D4292" s="1" t="s">
        <v>12</v>
      </c>
      <c r="E4292" s="1" t="s">
        <v>32</v>
      </c>
      <c r="F4292" s="1" t="s">
        <v>14</v>
      </c>
      <c r="G4292" s="1" t="s">
        <v>15</v>
      </c>
      <c r="H4292" s="1" t="s">
        <v>20</v>
      </c>
      <c r="I4292" s="2">
        <v>45688.0</v>
      </c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ht="15.75" customHeight="1">
      <c r="A4293" s="1" t="s">
        <v>8494</v>
      </c>
      <c r="B4293" s="1" t="s">
        <v>8495</v>
      </c>
      <c r="C4293" s="1">
        <v>8.4996157252E10</v>
      </c>
      <c r="D4293" s="1" t="s">
        <v>12</v>
      </c>
      <c r="E4293" s="1" t="s">
        <v>32</v>
      </c>
      <c r="F4293" s="1" t="s">
        <v>14</v>
      </c>
      <c r="G4293" s="1" t="s">
        <v>15</v>
      </c>
      <c r="H4293" s="1" t="s">
        <v>20</v>
      </c>
      <c r="I4293" s="2">
        <v>45688.0</v>
      </c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ht="15.75" customHeight="1">
      <c r="A4294" s="1" t="s">
        <v>8496</v>
      </c>
      <c r="B4294" s="1" t="s">
        <v>8497</v>
      </c>
      <c r="C4294" s="1">
        <v>7.9998432998E10</v>
      </c>
      <c r="D4294" s="1" t="s">
        <v>12</v>
      </c>
      <c r="E4294" s="1" t="s">
        <v>19</v>
      </c>
      <c r="F4294" s="1" t="s">
        <v>14</v>
      </c>
      <c r="G4294" s="1" t="s">
        <v>15</v>
      </c>
      <c r="H4294" s="1" t="s">
        <v>20</v>
      </c>
      <c r="I4294" s="2">
        <v>45688.0</v>
      </c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ht="15.75" customHeight="1">
      <c r="A4295" s="1" t="s">
        <v>8498</v>
      </c>
      <c r="B4295" s="1" t="s">
        <v>8499</v>
      </c>
      <c r="C4295" s="1" t="s">
        <v>8500</v>
      </c>
      <c r="D4295" s="1" t="s">
        <v>12</v>
      </c>
      <c r="E4295" s="1" t="s">
        <v>47</v>
      </c>
      <c r="F4295" s="1" t="s">
        <v>14</v>
      </c>
      <c r="G4295" s="1" t="s">
        <v>65</v>
      </c>
      <c r="H4295" s="1" t="s">
        <v>20</v>
      </c>
      <c r="I4295" s="2">
        <v>45688.0</v>
      </c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ht="15.75" customHeight="1">
      <c r="A4296" s="1" t="s">
        <v>72</v>
      </c>
      <c r="B4296" s="1" t="s">
        <v>8501</v>
      </c>
      <c r="C4296" s="1">
        <v>3.799921971E9</v>
      </c>
      <c r="D4296" s="1" t="s">
        <v>12</v>
      </c>
      <c r="E4296" s="1" t="s">
        <v>32</v>
      </c>
      <c r="F4296" s="1" t="s">
        <v>14</v>
      </c>
      <c r="G4296" s="1" t="s">
        <v>15</v>
      </c>
      <c r="H4296" s="1" t="s">
        <v>20</v>
      </c>
      <c r="I4296" s="2">
        <v>45688.0</v>
      </c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ht="15.75" customHeight="1">
      <c r="A4297" s="1" t="s">
        <v>8502</v>
      </c>
      <c r="B4297" s="1" t="s">
        <v>8503</v>
      </c>
      <c r="C4297" s="1" t="s">
        <v>8504</v>
      </c>
      <c r="D4297" s="1" t="s">
        <v>12</v>
      </c>
      <c r="E4297" s="1" t="s">
        <v>13</v>
      </c>
      <c r="F4297" s="1" t="s">
        <v>14</v>
      </c>
      <c r="G4297" s="1" t="s">
        <v>15</v>
      </c>
      <c r="H4297" s="1" t="s">
        <v>143</v>
      </c>
      <c r="I4297" s="2">
        <v>45688.0</v>
      </c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ht="15.75" customHeight="1">
      <c r="A4298" s="1" t="s">
        <v>8505</v>
      </c>
      <c r="B4298" s="1" t="s">
        <v>8506</v>
      </c>
      <c r="C4298" s="1">
        <v>1.1915160344E10</v>
      </c>
      <c r="D4298" s="1" t="s">
        <v>12</v>
      </c>
      <c r="E4298" s="1" t="s">
        <v>13</v>
      </c>
      <c r="F4298" s="1" t="s">
        <v>14</v>
      </c>
      <c r="G4298" s="1" t="s">
        <v>65</v>
      </c>
      <c r="H4298" s="1" t="s">
        <v>3528</v>
      </c>
      <c r="I4298" s="2">
        <v>45688.0</v>
      </c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ht="15.75" customHeight="1">
      <c r="A4299" s="1" t="s">
        <v>8507</v>
      </c>
      <c r="B4299" s="1" t="s">
        <v>8508</v>
      </c>
      <c r="C4299" s="1">
        <v>1.899738305E10</v>
      </c>
      <c r="D4299" s="1" t="s">
        <v>12</v>
      </c>
      <c r="E4299" s="1" t="s">
        <v>32</v>
      </c>
      <c r="F4299" s="1" t="s">
        <v>14</v>
      </c>
      <c r="G4299" s="1" t="s">
        <v>15</v>
      </c>
      <c r="H4299" s="1" t="s">
        <v>20</v>
      </c>
      <c r="I4299" s="2">
        <v>45688.0</v>
      </c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ht="15.75" customHeight="1">
      <c r="A4300" s="1" t="s">
        <v>8509</v>
      </c>
      <c r="B4300" s="1" t="s">
        <v>8510</v>
      </c>
      <c r="C4300" s="1">
        <v>1.9988642253E10</v>
      </c>
      <c r="D4300" s="1" t="s">
        <v>12</v>
      </c>
      <c r="E4300" s="1" t="s">
        <v>32</v>
      </c>
      <c r="F4300" s="1" t="s">
        <v>14</v>
      </c>
      <c r="G4300" s="1" t="s">
        <v>15</v>
      </c>
      <c r="H4300" s="1" t="s">
        <v>77</v>
      </c>
      <c r="I4300" s="2">
        <v>45688.0</v>
      </c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ht="15.75" customHeight="1">
      <c r="A4301" s="1" t="s">
        <v>8511</v>
      </c>
      <c r="B4301" s="1" t="s">
        <v>8512</v>
      </c>
      <c r="C4301" s="1">
        <v>2.2998842033E10</v>
      </c>
      <c r="D4301" s="1" t="s">
        <v>12</v>
      </c>
      <c r="E4301" s="1" t="s">
        <v>32</v>
      </c>
      <c r="F4301" s="1" t="s">
        <v>14</v>
      </c>
      <c r="G4301" s="1" t="s">
        <v>65</v>
      </c>
      <c r="H4301" s="1" t="s">
        <v>20</v>
      </c>
      <c r="I4301" s="2">
        <v>45688.0</v>
      </c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ht="15.75" customHeight="1">
      <c r="A4302" s="1" t="s">
        <v>338</v>
      </c>
      <c r="B4302" s="1" t="s">
        <v>8513</v>
      </c>
      <c r="C4302" s="1">
        <v>1.1945258972E10</v>
      </c>
      <c r="D4302" s="1" t="s">
        <v>12</v>
      </c>
      <c r="E4302" s="1" t="s">
        <v>13</v>
      </c>
      <c r="F4302" s="1" t="s">
        <v>14</v>
      </c>
      <c r="G4302" s="1" t="s">
        <v>15</v>
      </c>
      <c r="H4302" s="1" t="s">
        <v>48</v>
      </c>
      <c r="I4302" s="2">
        <v>45688.0</v>
      </c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ht="15.75" customHeight="1">
      <c r="A4303" s="1" t="s">
        <v>8514</v>
      </c>
      <c r="B4303" s="1" t="s">
        <v>8515</v>
      </c>
      <c r="C4303" s="1">
        <v>9.7981081179E10</v>
      </c>
      <c r="D4303" s="1" t="s">
        <v>12</v>
      </c>
      <c r="E4303" s="1" t="s">
        <v>13</v>
      </c>
      <c r="F4303" s="1" t="s">
        <v>14</v>
      </c>
      <c r="G4303" s="1" t="s">
        <v>65</v>
      </c>
      <c r="H4303" s="1" t="s">
        <v>84</v>
      </c>
      <c r="I4303" s="2">
        <v>45688.0</v>
      </c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ht="15.75" customHeight="1">
      <c r="A4304" s="1" t="s">
        <v>8516</v>
      </c>
      <c r="B4304" s="1" t="s">
        <v>8517</v>
      </c>
      <c r="C4304" s="1">
        <v>6.5998093071E10</v>
      </c>
      <c r="D4304" s="1" t="s">
        <v>12</v>
      </c>
      <c r="E4304" s="1" t="s">
        <v>111</v>
      </c>
      <c r="F4304" s="1" t="s">
        <v>14</v>
      </c>
      <c r="G4304" s="1" t="s">
        <v>15</v>
      </c>
      <c r="H4304" s="1" t="s">
        <v>20</v>
      </c>
      <c r="I4304" s="2">
        <v>45688.0</v>
      </c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ht="15.75" customHeight="1">
      <c r="A4305" s="1" t="s">
        <v>8518</v>
      </c>
      <c r="B4305" s="1" t="s">
        <v>8519</v>
      </c>
      <c r="C4305" s="1">
        <v>8.3991107414E10</v>
      </c>
      <c r="D4305" s="1" t="s">
        <v>12</v>
      </c>
      <c r="E4305" s="1" t="s">
        <v>13</v>
      </c>
      <c r="F4305" s="1" t="s">
        <v>14</v>
      </c>
      <c r="G4305" s="1" t="s">
        <v>15</v>
      </c>
      <c r="H4305" s="1" t="s">
        <v>84</v>
      </c>
      <c r="I4305" s="2">
        <v>45688.0</v>
      </c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ht="15.75" customHeight="1">
      <c r="A4306" s="1" t="s">
        <v>8520</v>
      </c>
      <c r="B4306" s="1" t="s">
        <v>8521</v>
      </c>
      <c r="C4306" s="1">
        <v>8.3988736406E10</v>
      </c>
      <c r="D4306" s="1" t="s">
        <v>12</v>
      </c>
      <c r="E4306" s="1" t="s">
        <v>13</v>
      </c>
      <c r="F4306" s="1" t="s">
        <v>14</v>
      </c>
      <c r="G4306" s="1" t="s">
        <v>15</v>
      </c>
      <c r="H4306" s="1" t="s">
        <v>143</v>
      </c>
      <c r="I4306" s="2">
        <v>45688.0</v>
      </c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ht="15.75" customHeight="1">
      <c r="A4307" s="1" t="s">
        <v>8522</v>
      </c>
      <c r="B4307" s="1" t="s">
        <v>8523</v>
      </c>
      <c r="C4307" s="1">
        <v>8.598845596E10</v>
      </c>
      <c r="D4307" s="1" t="s">
        <v>12</v>
      </c>
      <c r="E4307" s="1" t="s">
        <v>260</v>
      </c>
      <c r="F4307" s="1" t="s">
        <v>14</v>
      </c>
      <c r="G4307" s="1" t="s">
        <v>15</v>
      </c>
      <c r="H4307" s="1" t="s">
        <v>20</v>
      </c>
      <c r="I4307" s="2">
        <v>45688.0</v>
      </c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ht="15.75" customHeight="1">
      <c r="A4308" s="1" t="s">
        <v>8524</v>
      </c>
      <c r="B4308" s="1" t="s">
        <v>8525</v>
      </c>
      <c r="C4308" s="1" t="s">
        <v>8526</v>
      </c>
      <c r="D4308" s="1" t="s">
        <v>12</v>
      </c>
      <c r="E4308" s="1" t="s">
        <v>32</v>
      </c>
      <c r="F4308" s="1" t="s">
        <v>14</v>
      </c>
      <c r="G4308" s="1" t="s">
        <v>15</v>
      </c>
      <c r="H4308" s="1" t="s">
        <v>3321</v>
      </c>
      <c r="I4308" s="2">
        <v>45688.0</v>
      </c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ht="15.75" customHeight="1">
      <c r="A4309" s="1" t="s">
        <v>8527</v>
      </c>
      <c r="B4309" s="1" t="s">
        <v>8528</v>
      </c>
      <c r="C4309" s="1">
        <v>1.1993291628E10</v>
      </c>
      <c r="D4309" s="1" t="s">
        <v>12</v>
      </c>
      <c r="E4309" s="1" t="s">
        <v>32</v>
      </c>
      <c r="F4309" s="1" t="s">
        <v>14</v>
      </c>
      <c r="G4309" s="1" t="s">
        <v>15</v>
      </c>
      <c r="H4309" s="1" t="s">
        <v>48</v>
      </c>
      <c r="I4309" s="2">
        <v>45688.0</v>
      </c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ht="15.75" customHeight="1">
      <c r="A4310" s="1" t="s">
        <v>8529</v>
      </c>
      <c r="B4310" s="1" t="s">
        <v>8530</v>
      </c>
      <c r="C4310" s="1">
        <v>1.1987299128E10</v>
      </c>
      <c r="D4310" s="1" t="s">
        <v>12</v>
      </c>
      <c r="E4310" s="1" t="s">
        <v>47</v>
      </c>
      <c r="F4310" s="1" t="s">
        <v>14</v>
      </c>
      <c r="G4310" s="1" t="s">
        <v>15</v>
      </c>
      <c r="H4310" s="1" t="s">
        <v>59</v>
      </c>
      <c r="I4310" s="2">
        <v>45688.0</v>
      </c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ht="15.75" customHeight="1">
      <c r="A4311" s="1" t="s">
        <v>8531</v>
      </c>
      <c r="B4311" s="1" t="s">
        <v>8532</v>
      </c>
      <c r="C4311" s="1">
        <v>5.527995908949E12</v>
      </c>
      <c r="D4311" s="1" t="s">
        <v>12</v>
      </c>
      <c r="E4311" s="1" t="s">
        <v>19</v>
      </c>
      <c r="F4311" s="1" t="s">
        <v>14</v>
      </c>
      <c r="G4311" s="1" t="s">
        <v>15</v>
      </c>
      <c r="H4311" s="1" t="s">
        <v>20</v>
      </c>
      <c r="I4311" s="2">
        <v>45688.0</v>
      </c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ht="15.75" customHeight="1">
      <c r="A4312" s="1" t="s">
        <v>8533</v>
      </c>
      <c r="B4312" s="1" t="s">
        <v>8534</v>
      </c>
      <c r="C4312" s="1">
        <v>6.6997182214E10</v>
      </c>
      <c r="D4312" s="1" t="s">
        <v>12</v>
      </c>
      <c r="E4312" s="1" t="s">
        <v>13</v>
      </c>
      <c r="F4312" s="1" t="s">
        <v>14</v>
      </c>
      <c r="G4312" s="1" t="s">
        <v>15</v>
      </c>
      <c r="H4312" s="1" t="s">
        <v>77</v>
      </c>
      <c r="I4312" s="2">
        <v>45688.0</v>
      </c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ht="15.75" customHeight="1">
      <c r="A4313" s="1" t="s">
        <v>2751</v>
      </c>
      <c r="B4313" s="1" t="s">
        <v>8535</v>
      </c>
      <c r="C4313" s="1" t="s">
        <v>6962</v>
      </c>
      <c r="D4313" s="1" t="s">
        <v>12</v>
      </c>
      <c r="E4313" s="1" t="s">
        <v>399</v>
      </c>
      <c r="F4313" s="1" t="s">
        <v>14</v>
      </c>
      <c r="G4313" s="1" t="s">
        <v>15</v>
      </c>
      <c r="H4313" s="1" t="s">
        <v>48</v>
      </c>
      <c r="I4313" s="2">
        <v>45688.0</v>
      </c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ht="15.75" customHeight="1">
      <c r="A4314" s="1" t="s">
        <v>8536</v>
      </c>
      <c r="B4314" s="1" t="s">
        <v>8537</v>
      </c>
      <c r="C4314" s="1">
        <v>1.1998433248E10</v>
      </c>
      <c r="D4314" s="1" t="s">
        <v>12</v>
      </c>
      <c r="E4314" s="1" t="s">
        <v>19</v>
      </c>
      <c r="F4314" s="1" t="s">
        <v>14</v>
      </c>
      <c r="G4314" s="1" t="s">
        <v>15</v>
      </c>
      <c r="H4314" s="1" t="s">
        <v>20</v>
      </c>
      <c r="I4314" s="2">
        <v>45688.0</v>
      </c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ht="15.75" customHeight="1">
      <c r="A4315" s="1" t="s">
        <v>6733</v>
      </c>
      <c r="B4315" s="1" t="s">
        <v>8538</v>
      </c>
      <c r="C4315" s="1">
        <v>9.1993168332E10</v>
      </c>
      <c r="D4315" s="1" t="s">
        <v>12</v>
      </c>
      <c r="E4315" s="1" t="s">
        <v>32</v>
      </c>
      <c r="F4315" s="1" t="s">
        <v>14</v>
      </c>
      <c r="G4315" s="1" t="s">
        <v>15</v>
      </c>
      <c r="H4315" s="1" t="s">
        <v>62</v>
      </c>
      <c r="I4315" s="2">
        <v>45688.0</v>
      </c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ht="15.75" customHeight="1">
      <c r="A4316" s="1" t="s">
        <v>8539</v>
      </c>
      <c r="B4316" s="1" t="s">
        <v>8540</v>
      </c>
      <c r="C4316" s="1" t="s">
        <v>6962</v>
      </c>
      <c r="D4316" s="1" t="s">
        <v>65</v>
      </c>
      <c r="E4316" s="1" t="s">
        <v>295</v>
      </c>
      <c r="F4316" s="1" t="s">
        <v>791</v>
      </c>
      <c r="G4316" s="1" t="s">
        <v>8541</v>
      </c>
      <c r="H4316" s="1" t="s">
        <v>8542</v>
      </c>
      <c r="I4316" s="2">
        <v>45688.0</v>
      </c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ht="15.75" customHeight="1">
      <c r="A4317" s="1" t="s">
        <v>8543</v>
      </c>
      <c r="B4317" s="1" t="s">
        <v>8544</v>
      </c>
      <c r="C4317" s="1">
        <v>8.799407628E9</v>
      </c>
      <c r="D4317" s="1" t="s">
        <v>12</v>
      </c>
      <c r="E4317" s="1" t="s">
        <v>32</v>
      </c>
      <c r="F4317" s="1" t="s">
        <v>14</v>
      </c>
      <c r="G4317" s="1" t="s">
        <v>15</v>
      </c>
      <c r="H4317" s="1" t="s">
        <v>114</v>
      </c>
      <c r="I4317" s="2">
        <v>45688.0</v>
      </c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ht="15.75" customHeight="1">
      <c r="A4318" s="1" t="s">
        <v>8545</v>
      </c>
      <c r="B4318" s="1" t="s">
        <v>8546</v>
      </c>
      <c r="C4318" s="1">
        <v>6.8999501685E10</v>
      </c>
      <c r="D4318" s="1" t="s">
        <v>12</v>
      </c>
      <c r="E4318" s="1" t="s">
        <v>47</v>
      </c>
      <c r="F4318" s="1" t="s">
        <v>14</v>
      </c>
      <c r="G4318" s="1" t="s">
        <v>15</v>
      </c>
      <c r="H4318" s="1" t="s">
        <v>20</v>
      </c>
      <c r="I4318" s="2">
        <v>45688.0</v>
      </c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ht="15.75" customHeight="1">
      <c r="A4319" s="1" t="s">
        <v>8547</v>
      </c>
      <c r="B4319" s="1" t="s">
        <v>8548</v>
      </c>
      <c r="C4319" s="1">
        <v>2.1982948006E10</v>
      </c>
      <c r="D4319" s="1" t="s">
        <v>12</v>
      </c>
      <c r="E4319" s="1" t="s">
        <v>32</v>
      </c>
      <c r="F4319" s="1" t="s">
        <v>14</v>
      </c>
      <c r="G4319" s="1" t="s">
        <v>65</v>
      </c>
      <c r="H4319" s="1" t="s">
        <v>51</v>
      </c>
      <c r="I4319" s="2">
        <v>45688.0</v>
      </c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ht="15.75" customHeight="1">
      <c r="A4320" s="1" t="s">
        <v>8549</v>
      </c>
      <c r="B4320" s="1" t="s">
        <v>8550</v>
      </c>
      <c r="C4320" s="1" t="s">
        <v>8551</v>
      </c>
      <c r="D4320" s="1" t="s">
        <v>12</v>
      </c>
      <c r="E4320" s="1" t="s">
        <v>39</v>
      </c>
      <c r="F4320" s="1" t="s">
        <v>14</v>
      </c>
      <c r="G4320" s="1" t="s">
        <v>15</v>
      </c>
      <c r="H4320" s="1" t="s">
        <v>20</v>
      </c>
      <c r="I4320" s="2">
        <v>45688.0</v>
      </c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ht="15.75" customHeight="1">
      <c r="A4321" s="1" t="s">
        <v>8552</v>
      </c>
      <c r="B4321" s="1" t="s">
        <v>8553</v>
      </c>
      <c r="C4321" s="1">
        <v>6.4999783303E10</v>
      </c>
      <c r="D4321" s="1" t="s">
        <v>12</v>
      </c>
      <c r="E4321" s="1" t="s">
        <v>13</v>
      </c>
      <c r="F4321" s="1" t="s">
        <v>14</v>
      </c>
      <c r="G4321" s="1" t="s">
        <v>15</v>
      </c>
      <c r="H4321" s="1" t="s">
        <v>59</v>
      </c>
      <c r="I4321" s="2">
        <v>45688.0</v>
      </c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ht="15.75" customHeight="1">
      <c r="A4322" s="1" t="s">
        <v>8554</v>
      </c>
      <c r="B4322" s="1" t="s">
        <v>8555</v>
      </c>
      <c r="C4322" s="1">
        <v>1.6988247472E10</v>
      </c>
      <c r="D4322" s="1" t="s">
        <v>12</v>
      </c>
      <c r="E4322" s="1" t="s">
        <v>13</v>
      </c>
      <c r="F4322" s="1" t="s">
        <v>14</v>
      </c>
      <c r="G4322" s="1" t="s">
        <v>15</v>
      </c>
      <c r="H4322" s="1" t="s">
        <v>84</v>
      </c>
      <c r="I4322" s="2">
        <v>45688.0</v>
      </c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ht="15.75" customHeight="1">
      <c r="A4323" s="1" t="s">
        <v>8556</v>
      </c>
      <c r="B4323" s="1" t="s">
        <v>8557</v>
      </c>
      <c r="C4323" s="1">
        <v>4.8991379162E10</v>
      </c>
      <c r="D4323" s="1" t="s">
        <v>12</v>
      </c>
      <c r="E4323" s="1" t="s">
        <v>13</v>
      </c>
      <c r="F4323" s="1" t="s">
        <v>14</v>
      </c>
      <c r="G4323" s="1" t="s">
        <v>65</v>
      </c>
      <c r="H4323" s="1" t="s">
        <v>1759</v>
      </c>
      <c r="I4323" s="2">
        <v>45688.0</v>
      </c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ht="15.75" customHeight="1">
      <c r="A4324" s="1" t="s">
        <v>8558</v>
      </c>
      <c r="B4324" s="1" t="s">
        <v>8559</v>
      </c>
      <c r="C4324" s="1">
        <v>1.4991813393E10</v>
      </c>
      <c r="D4324" s="1" t="s">
        <v>12</v>
      </c>
      <c r="E4324" s="1" t="s">
        <v>111</v>
      </c>
      <c r="F4324" s="1" t="s">
        <v>14</v>
      </c>
      <c r="G4324" s="1" t="s">
        <v>15</v>
      </c>
      <c r="H4324" s="1" t="s">
        <v>20</v>
      </c>
      <c r="I4324" s="2">
        <v>45688.0</v>
      </c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ht="15.75" customHeight="1">
      <c r="A4325" s="1" t="s">
        <v>8560</v>
      </c>
      <c r="B4325" s="1" t="s">
        <v>8561</v>
      </c>
      <c r="C4325" s="1">
        <v>1.1999919105E10</v>
      </c>
      <c r="D4325" s="1" t="s">
        <v>12</v>
      </c>
      <c r="E4325" s="1" t="s">
        <v>32</v>
      </c>
      <c r="F4325" s="1" t="s">
        <v>14</v>
      </c>
      <c r="G4325" s="1" t="s">
        <v>15</v>
      </c>
      <c r="H4325" s="1" t="s">
        <v>62</v>
      </c>
      <c r="I4325" s="2">
        <v>45688.0</v>
      </c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ht="15.75" customHeight="1">
      <c r="A4326" s="1" t="s">
        <v>8562</v>
      </c>
      <c r="B4326" s="1" t="s">
        <v>8563</v>
      </c>
      <c r="C4326" s="1">
        <v>1.197568248E10</v>
      </c>
      <c r="D4326" s="1" t="s">
        <v>12</v>
      </c>
      <c r="E4326" s="1" t="s">
        <v>111</v>
      </c>
      <c r="F4326" s="1" t="s">
        <v>14</v>
      </c>
      <c r="G4326" s="1" t="s">
        <v>65</v>
      </c>
      <c r="H4326" s="1" t="s">
        <v>33</v>
      </c>
      <c r="I4326" s="2">
        <v>45688.0</v>
      </c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ht="15.75" customHeight="1">
      <c r="A4327" s="1" t="s">
        <v>8564</v>
      </c>
      <c r="B4327" s="1" t="s">
        <v>8565</v>
      </c>
      <c r="C4327" s="1">
        <v>1.1946276063E10</v>
      </c>
      <c r="D4327" s="1" t="s">
        <v>12</v>
      </c>
      <c r="E4327" s="1" t="s">
        <v>399</v>
      </c>
      <c r="F4327" s="1" t="s">
        <v>14</v>
      </c>
      <c r="G4327" s="1" t="s">
        <v>15</v>
      </c>
      <c r="H4327" s="1" t="s">
        <v>20</v>
      </c>
      <c r="I4327" s="2">
        <v>45688.0</v>
      </c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ht="15.75" customHeight="1">
      <c r="A4328" s="1" t="s">
        <v>8566</v>
      </c>
      <c r="B4328" s="1" t="s">
        <v>8567</v>
      </c>
      <c r="C4328" s="1">
        <v>1.9997714451E10</v>
      </c>
      <c r="D4328" s="1" t="s">
        <v>12</v>
      </c>
      <c r="E4328" s="1" t="s">
        <v>32</v>
      </c>
      <c r="F4328" s="1" t="s">
        <v>14</v>
      </c>
      <c r="G4328" s="1" t="s">
        <v>15</v>
      </c>
      <c r="H4328" s="1" t="s">
        <v>33</v>
      </c>
      <c r="I4328" s="2">
        <v>45688.0</v>
      </c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ht="15.75" customHeight="1">
      <c r="A4329" s="1" t="s">
        <v>8568</v>
      </c>
      <c r="B4329" s="1" t="s">
        <v>8569</v>
      </c>
      <c r="C4329" s="1">
        <v>8.5991395711E10</v>
      </c>
      <c r="D4329" s="1" t="s">
        <v>12</v>
      </c>
      <c r="E4329" s="1" t="s">
        <v>13</v>
      </c>
      <c r="F4329" s="1" t="s">
        <v>14</v>
      </c>
      <c r="G4329" s="1" t="s">
        <v>15</v>
      </c>
      <c r="H4329" s="1" t="s">
        <v>84</v>
      </c>
      <c r="I4329" s="2">
        <v>45688.0</v>
      </c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ht="15.75" customHeight="1">
      <c r="A4330" s="1" t="s">
        <v>8570</v>
      </c>
      <c r="B4330" s="1" t="s">
        <v>8571</v>
      </c>
      <c r="C4330" s="1">
        <v>9.6981348806E10</v>
      </c>
      <c r="D4330" s="1" t="s">
        <v>12</v>
      </c>
      <c r="E4330" s="1" t="s">
        <v>399</v>
      </c>
      <c r="F4330" s="1" t="s">
        <v>14</v>
      </c>
      <c r="G4330" s="1" t="s">
        <v>65</v>
      </c>
      <c r="H4330" s="1" t="s">
        <v>20</v>
      </c>
      <c r="I4330" s="2">
        <v>45688.0</v>
      </c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ht="15.75" customHeight="1">
      <c r="A4331" s="1" t="s">
        <v>8572</v>
      </c>
      <c r="B4331" s="1" t="s">
        <v>8573</v>
      </c>
      <c r="C4331" s="1">
        <v>8.4996002283E10</v>
      </c>
      <c r="D4331" s="1" t="s">
        <v>12</v>
      </c>
      <c r="E4331" s="1" t="s">
        <v>13</v>
      </c>
      <c r="F4331" s="1" t="s">
        <v>14</v>
      </c>
      <c r="G4331" s="1" t="s">
        <v>15</v>
      </c>
      <c r="H4331" s="1" t="s">
        <v>59</v>
      </c>
      <c r="I4331" s="2">
        <v>45688.0</v>
      </c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ht="15.75" customHeight="1">
      <c r="A4332" s="1" t="s">
        <v>8574</v>
      </c>
      <c r="B4332" s="1" t="s">
        <v>8575</v>
      </c>
      <c r="C4332" s="1">
        <v>3.2999679976E10</v>
      </c>
      <c r="D4332" s="1" t="s">
        <v>12</v>
      </c>
      <c r="E4332" s="1" t="s">
        <v>68</v>
      </c>
      <c r="F4332" s="1" t="s">
        <v>14</v>
      </c>
      <c r="G4332" s="1" t="s">
        <v>15</v>
      </c>
      <c r="H4332" s="1" t="s">
        <v>33</v>
      </c>
      <c r="I4332" s="2">
        <v>45688.0</v>
      </c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ht="15.75" customHeight="1">
      <c r="A4333" s="1" t="s">
        <v>8576</v>
      </c>
      <c r="B4333" s="1" t="s">
        <v>8577</v>
      </c>
      <c r="C4333" s="1" t="s">
        <v>8578</v>
      </c>
      <c r="D4333" s="1" t="s">
        <v>12</v>
      </c>
      <c r="E4333" s="1" t="s">
        <v>68</v>
      </c>
      <c r="F4333" s="1" t="s">
        <v>14</v>
      </c>
      <c r="G4333" s="1" t="s">
        <v>15</v>
      </c>
      <c r="H4333" s="1" t="s">
        <v>59</v>
      </c>
      <c r="I4333" s="2">
        <v>45688.0</v>
      </c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ht="15.75" customHeight="1">
      <c r="A4334" s="1" t="s">
        <v>8579</v>
      </c>
      <c r="B4334" s="1" t="s">
        <v>8580</v>
      </c>
      <c r="C4334" s="1">
        <v>4.198814826E10</v>
      </c>
      <c r="D4334" s="1" t="s">
        <v>12</v>
      </c>
      <c r="E4334" s="1" t="s">
        <v>13</v>
      </c>
      <c r="F4334" s="1" t="s">
        <v>14</v>
      </c>
      <c r="G4334" s="1" t="s">
        <v>15</v>
      </c>
      <c r="H4334" s="1" t="s">
        <v>3528</v>
      </c>
      <c r="I4334" s="2">
        <v>45688.0</v>
      </c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ht="15.75" customHeight="1">
      <c r="A4335" s="1" t="s">
        <v>8581</v>
      </c>
      <c r="B4335" s="1" t="s">
        <v>8582</v>
      </c>
      <c r="C4335" s="1">
        <v>6.1998450796E10</v>
      </c>
      <c r="D4335" s="1" t="s">
        <v>12</v>
      </c>
      <c r="E4335" s="1" t="s">
        <v>13</v>
      </c>
      <c r="F4335" s="1" t="s">
        <v>14</v>
      </c>
      <c r="G4335" s="1" t="s">
        <v>15</v>
      </c>
      <c r="H4335" s="1" t="s">
        <v>84</v>
      </c>
      <c r="I4335" s="2">
        <v>45688.0</v>
      </c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ht="15.75" customHeight="1">
      <c r="A4336" s="1" t="s">
        <v>8583</v>
      </c>
      <c r="B4336" s="1" t="s">
        <v>8584</v>
      </c>
      <c r="C4336" s="1">
        <v>8.3987183669E10</v>
      </c>
      <c r="D4336" s="1" t="s">
        <v>12</v>
      </c>
      <c r="E4336" s="1" t="s">
        <v>68</v>
      </c>
      <c r="F4336" s="1" t="s">
        <v>14</v>
      </c>
      <c r="G4336" s="1" t="s">
        <v>65</v>
      </c>
      <c r="H4336" s="1" t="s">
        <v>20</v>
      </c>
      <c r="I4336" s="2">
        <v>45688.0</v>
      </c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ht="15.75" customHeight="1">
      <c r="A4337" s="1" t="s">
        <v>8585</v>
      </c>
      <c r="B4337" s="1" t="s">
        <v>8586</v>
      </c>
      <c r="C4337" s="1">
        <v>6.1996221541E10</v>
      </c>
      <c r="D4337" s="1" t="s">
        <v>12</v>
      </c>
      <c r="E4337" s="1" t="s">
        <v>32</v>
      </c>
      <c r="F4337" s="1" t="s">
        <v>14</v>
      </c>
      <c r="G4337" s="1" t="s">
        <v>15</v>
      </c>
      <c r="H4337" s="1" t="s">
        <v>3528</v>
      </c>
      <c r="I4337" s="2">
        <v>45688.0</v>
      </c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ht="15.75" customHeight="1">
      <c r="A4338" s="1" t="s">
        <v>8587</v>
      </c>
      <c r="B4338" s="1" t="s">
        <v>8588</v>
      </c>
      <c r="C4338" s="1">
        <v>3.2998140008E10</v>
      </c>
      <c r="D4338" s="1" t="s">
        <v>12</v>
      </c>
      <c r="E4338" s="1" t="s">
        <v>399</v>
      </c>
      <c r="F4338" s="1" t="s">
        <v>14</v>
      </c>
      <c r="G4338" s="1" t="s">
        <v>65</v>
      </c>
      <c r="H4338" s="1" t="s">
        <v>20</v>
      </c>
      <c r="I4338" s="2">
        <v>45688.0</v>
      </c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ht="15.75" customHeight="1">
      <c r="A4339" s="1" t="s">
        <v>8589</v>
      </c>
      <c r="B4339" s="1" t="s">
        <v>8590</v>
      </c>
      <c r="C4339" s="1">
        <v>6.298217546E10</v>
      </c>
      <c r="D4339" s="1" t="s">
        <v>12</v>
      </c>
      <c r="E4339" s="1" t="s">
        <v>399</v>
      </c>
      <c r="F4339" s="1" t="s">
        <v>14</v>
      </c>
      <c r="G4339" s="1" t="s">
        <v>65</v>
      </c>
      <c r="H4339" s="1" t="s">
        <v>20</v>
      </c>
      <c r="I4339" s="2">
        <v>45688.0</v>
      </c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ht="15.75" customHeight="1">
      <c r="A4340" s="1" t="s">
        <v>8591</v>
      </c>
      <c r="B4340" s="1" t="s">
        <v>8592</v>
      </c>
      <c r="C4340" s="1">
        <v>8.899270465E10</v>
      </c>
      <c r="D4340" s="1" t="s">
        <v>12</v>
      </c>
      <c r="E4340" s="1" t="s">
        <v>47</v>
      </c>
      <c r="F4340" s="1" t="s">
        <v>14</v>
      </c>
      <c r="G4340" s="1" t="s">
        <v>15</v>
      </c>
      <c r="H4340" s="1" t="s">
        <v>20</v>
      </c>
      <c r="I4340" s="2">
        <v>45688.0</v>
      </c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ht="15.75" customHeight="1">
      <c r="A4341" s="1" t="s">
        <v>8593</v>
      </c>
      <c r="B4341" s="1" t="s">
        <v>8594</v>
      </c>
      <c r="C4341" s="1" t="s">
        <v>8595</v>
      </c>
      <c r="D4341" s="1" t="s">
        <v>12</v>
      </c>
      <c r="E4341" s="1" t="s">
        <v>13</v>
      </c>
      <c r="F4341" s="1" t="s">
        <v>14</v>
      </c>
      <c r="G4341" s="1" t="s">
        <v>15</v>
      </c>
      <c r="H4341" s="1" t="s">
        <v>108</v>
      </c>
      <c r="I4341" s="2">
        <v>45688.0</v>
      </c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ht="15.75" customHeight="1">
      <c r="A4342" s="1" t="s">
        <v>8596</v>
      </c>
      <c r="B4342" s="1" t="s">
        <v>8597</v>
      </c>
      <c r="C4342" s="1">
        <v>6.5996340289E10</v>
      </c>
      <c r="D4342" s="1" t="s">
        <v>12</v>
      </c>
      <c r="E4342" s="1" t="s">
        <v>32</v>
      </c>
      <c r="F4342" s="1" t="s">
        <v>14</v>
      </c>
      <c r="G4342" s="1" t="s">
        <v>65</v>
      </c>
      <c r="H4342" s="1" t="s">
        <v>20</v>
      </c>
      <c r="I4342" s="2">
        <v>45688.0</v>
      </c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ht="15.75" customHeight="1">
      <c r="A4343" s="1" t="s">
        <v>8598</v>
      </c>
      <c r="B4343" s="1" t="s">
        <v>8599</v>
      </c>
      <c r="C4343" s="1">
        <v>1.1964622758E10</v>
      </c>
      <c r="D4343" s="1" t="s">
        <v>12</v>
      </c>
      <c r="E4343" s="1" t="s">
        <v>32</v>
      </c>
      <c r="F4343" s="1" t="s">
        <v>14</v>
      </c>
      <c r="G4343" s="1" t="s">
        <v>65</v>
      </c>
      <c r="H4343" s="1" t="s">
        <v>77</v>
      </c>
      <c r="I4343" s="2">
        <v>45688.0</v>
      </c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ht="15.75" customHeight="1">
      <c r="A4344" s="1" t="s">
        <v>1864</v>
      </c>
      <c r="B4344" s="1" t="s">
        <v>8600</v>
      </c>
      <c r="C4344" s="1" t="s">
        <v>8601</v>
      </c>
      <c r="D4344" s="1" t="s">
        <v>12</v>
      </c>
      <c r="E4344" s="1" t="s">
        <v>13</v>
      </c>
      <c r="F4344" s="1" t="s">
        <v>14</v>
      </c>
      <c r="G4344" s="1" t="s">
        <v>65</v>
      </c>
      <c r="H4344" s="1" t="s">
        <v>59</v>
      </c>
      <c r="I4344" s="2">
        <v>45688.0</v>
      </c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ht="15.75" customHeight="1">
      <c r="A4345" s="1" t="s">
        <v>8602</v>
      </c>
      <c r="B4345" s="1" t="s">
        <v>8603</v>
      </c>
      <c r="C4345" s="1">
        <v>7.9996327102E10</v>
      </c>
      <c r="D4345" s="1" t="s">
        <v>12</v>
      </c>
      <c r="E4345" s="1" t="s">
        <v>13</v>
      </c>
      <c r="F4345" s="1" t="s">
        <v>14</v>
      </c>
      <c r="G4345" s="1" t="s">
        <v>15</v>
      </c>
      <c r="H4345" s="1" t="s">
        <v>20</v>
      </c>
      <c r="I4345" s="2">
        <v>45688.0</v>
      </c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ht="15.75" customHeight="1">
      <c r="A4346" s="1" t="s">
        <v>8604</v>
      </c>
      <c r="B4346" s="1" t="s">
        <v>8605</v>
      </c>
      <c r="C4346" s="1">
        <v>1.1930729759E10</v>
      </c>
      <c r="D4346" s="1" t="s">
        <v>12</v>
      </c>
      <c r="E4346" s="1" t="s">
        <v>47</v>
      </c>
      <c r="F4346" s="1" t="s">
        <v>14</v>
      </c>
      <c r="G4346" s="1" t="s">
        <v>65</v>
      </c>
      <c r="H4346" s="1" t="s">
        <v>20</v>
      </c>
      <c r="I4346" s="2">
        <v>45688.0</v>
      </c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ht="15.75" customHeight="1">
      <c r="A4347" s="1" t="s">
        <v>7287</v>
      </c>
      <c r="B4347" s="1" t="s">
        <v>8606</v>
      </c>
      <c r="C4347" s="1">
        <v>1.1987933114E10</v>
      </c>
      <c r="D4347" s="1" t="s">
        <v>12</v>
      </c>
      <c r="E4347" s="1" t="s">
        <v>32</v>
      </c>
      <c r="F4347" s="1" t="s">
        <v>14</v>
      </c>
      <c r="G4347" s="1" t="s">
        <v>15</v>
      </c>
      <c r="H4347" s="1" t="s">
        <v>62</v>
      </c>
      <c r="I4347" s="2">
        <v>45688.0</v>
      </c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ht="15.75" customHeight="1">
      <c r="A4348" s="1" t="s">
        <v>8607</v>
      </c>
      <c r="B4348" s="1" t="s">
        <v>8608</v>
      </c>
      <c r="C4348" s="1" t="s">
        <v>8609</v>
      </c>
      <c r="D4348" s="1" t="s">
        <v>12</v>
      </c>
      <c r="E4348" s="1" t="s">
        <v>47</v>
      </c>
      <c r="F4348" s="1" t="s">
        <v>14</v>
      </c>
      <c r="G4348" s="1" t="s">
        <v>15</v>
      </c>
      <c r="H4348" s="1" t="s">
        <v>20</v>
      </c>
      <c r="I4348" s="2">
        <v>45688.0</v>
      </c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ht="15.75" customHeight="1">
      <c r="A4349" s="1" t="s">
        <v>8610</v>
      </c>
      <c r="B4349" s="1" t="s">
        <v>8611</v>
      </c>
      <c r="C4349" s="1" t="s">
        <v>8612</v>
      </c>
      <c r="D4349" s="1" t="s">
        <v>12</v>
      </c>
      <c r="E4349" s="1" t="s">
        <v>13</v>
      </c>
      <c r="F4349" s="1" t="s">
        <v>14</v>
      </c>
      <c r="G4349" s="1" t="s">
        <v>65</v>
      </c>
      <c r="H4349" s="1" t="s">
        <v>59</v>
      </c>
      <c r="I4349" s="2">
        <v>45688.0</v>
      </c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ht="15.75" customHeight="1">
      <c r="A4350" s="1" t="s">
        <v>8613</v>
      </c>
      <c r="B4350" s="1" t="s">
        <v>8614</v>
      </c>
      <c r="C4350" s="1">
        <v>9.8981053355E10</v>
      </c>
      <c r="D4350" s="1" t="s">
        <v>12</v>
      </c>
      <c r="E4350" s="1" t="s">
        <v>32</v>
      </c>
      <c r="F4350" s="1" t="s">
        <v>14</v>
      </c>
      <c r="G4350" s="1" t="s">
        <v>15</v>
      </c>
      <c r="H4350" s="1" t="s">
        <v>20</v>
      </c>
      <c r="I4350" s="2">
        <v>45688.0</v>
      </c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ht="15.75" customHeight="1">
      <c r="A4351" s="1" t="s">
        <v>8615</v>
      </c>
      <c r="B4351" s="1" t="s">
        <v>8616</v>
      </c>
      <c r="C4351" s="1">
        <v>8.5988043E10</v>
      </c>
      <c r="D4351" s="1" t="s">
        <v>12</v>
      </c>
      <c r="E4351" s="1" t="s">
        <v>32</v>
      </c>
      <c r="F4351" s="1" t="s">
        <v>14</v>
      </c>
      <c r="G4351" s="1" t="s">
        <v>15</v>
      </c>
      <c r="H4351" s="1" t="s">
        <v>114</v>
      </c>
      <c r="I4351" s="2">
        <v>45688.0</v>
      </c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ht="15.75" customHeight="1">
      <c r="A4352" s="1" t="s">
        <v>8617</v>
      </c>
      <c r="B4352" s="1" t="s">
        <v>8618</v>
      </c>
      <c r="C4352" s="1">
        <v>6.1981553821E10</v>
      </c>
      <c r="D4352" s="1"/>
      <c r="E4352" s="1"/>
      <c r="F4352" s="1"/>
      <c r="G4352" s="1"/>
      <c r="H4352" s="1"/>
      <c r="I4352" s="2">
        <v>45688.0</v>
      </c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ht="15.75" customHeight="1">
      <c r="A4353" s="1" t="s">
        <v>8619</v>
      </c>
      <c r="B4353" s="1" t="s">
        <v>8620</v>
      </c>
      <c r="C4353" s="1">
        <v>1.193071733E10</v>
      </c>
      <c r="D4353" s="1" t="s">
        <v>12</v>
      </c>
      <c r="E4353" s="1" t="s">
        <v>93</v>
      </c>
      <c r="F4353" s="1" t="s">
        <v>14</v>
      </c>
      <c r="G4353" s="1" t="s">
        <v>65</v>
      </c>
      <c r="H4353" s="1" t="s">
        <v>33</v>
      </c>
      <c r="I4353" s="2">
        <v>45688.0</v>
      </c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ht="15.75" customHeight="1">
      <c r="A4354" s="1" t="s">
        <v>112</v>
      </c>
      <c r="B4354" s="1" t="s">
        <v>8621</v>
      </c>
      <c r="C4354" s="1">
        <v>3.899737088E10</v>
      </c>
      <c r="D4354" s="1" t="s">
        <v>12</v>
      </c>
      <c r="E4354" s="1" t="s">
        <v>399</v>
      </c>
      <c r="F4354" s="1" t="s">
        <v>14</v>
      </c>
      <c r="G4354" s="1" t="s">
        <v>65</v>
      </c>
      <c r="H4354" s="1" t="s">
        <v>20</v>
      </c>
      <c r="I4354" s="2">
        <v>45688.0</v>
      </c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ht="15.75" customHeight="1">
      <c r="A4355" s="1" t="s">
        <v>8622</v>
      </c>
      <c r="B4355" s="1" t="s">
        <v>8623</v>
      </c>
      <c r="C4355" s="1">
        <v>6.1982129861E10</v>
      </c>
      <c r="D4355" s="1" t="s">
        <v>12</v>
      </c>
      <c r="E4355" s="1" t="s">
        <v>333</v>
      </c>
      <c r="F4355" s="1" t="s">
        <v>14</v>
      </c>
      <c r="G4355" s="1" t="s">
        <v>15</v>
      </c>
      <c r="H4355" s="1" t="s">
        <v>20</v>
      </c>
      <c r="I4355" s="2">
        <v>45688.0</v>
      </c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ht="15.75" customHeight="1">
      <c r="A4356" s="1" t="s">
        <v>8624</v>
      </c>
      <c r="B4356" s="1" t="s">
        <v>8625</v>
      </c>
      <c r="C4356" s="1">
        <v>1.1997124842E10</v>
      </c>
      <c r="D4356" s="1" t="s">
        <v>12</v>
      </c>
      <c r="E4356" s="1" t="s">
        <v>19</v>
      </c>
      <c r="F4356" s="1" t="s">
        <v>14</v>
      </c>
      <c r="G4356" s="1" t="s">
        <v>15</v>
      </c>
      <c r="H4356" s="1" t="s">
        <v>20</v>
      </c>
      <c r="I4356" s="2">
        <v>45688.0</v>
      </c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ht="15.75" customHeight="1">
      <c r="A4357" s="1" t="s">
        <v>8626</v>
      </c>
      <c r="B4357" s="1" t="s">
        <v>8627</v>
      </c>
      <c r="C4357" s="1">
        <v>2.1988553924E10</v>
      </c>
      <c r="D4357" s="1" t="s">
        <v>12</v>
      </c>
      <c r="E4357" s="1" t="s">
        <v>13</v>
      </c>
      <c r="F4357" s="1" t="s">
        <v>14</v>
      </c>
      <c r="G4357" s="1" t="s">
        <v>15</v>
      </c>
      <c r="H4357" s="1" t="s">
        <v>84</v>
      </c>
      <c r="I4357" s="2">
        <v>45688.0</v>
      </c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ht="15.75" customHeight="1">
      <c r="A4358" s="1" t="s">
        <v>8628</v>
      </c>
      <c r="B4358" s="1" t="s">
        <v>8629</v>
      </c>
      <c r="C4358" s="1" t="s">
        <v>8630</v>
      </c>
      <c r="D4358" s="1" t="s">
        <v>12</v>
      </c>
      <c r="E4358" s="1" t="s">
        <v>39</v>
      </c>
      <c r="F4358" s="1" t="s">
        <v>14</v>
      </c>
      <c r="G4358" s="1" t="s">
        <v>15</v>
      </c>
      <c r="H4358" s="1" t="s">
        <v>20</v>
      </c>
      <c r="I4358" s="2">
        <v>45688.0</v>
      </c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ht="15.75" customHeight="1">
      <c r="A4359" s="1" t="s">
        <v>8631</v>
      </c>
      <c r="B4359" s="1" t="s">
        <v>8632</v>
      </c>
      <c r="C4359" s="1">
        <v>5.1994054691E10</v>
      </c>
      <c r="D4359" s="1" t="s">
        <v>12</v>
      </c>
      <c r="E4359" s="1" t="s">
        <v>93</v>
      </c>
      <c r="F4359" s="1" t="s">
        <v>14</v>
      </c>
      <c r="G4359" s="1" t="s">
        <v>65</v>
      </c>
      <c r="H4359" s="1" t="s">
        <v>59</v>
      </c>
      <c r="I4359" s="2">
        <v>45688.0</v>
      </c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ht="15.75" customHeight="1">
      <c r="A4360" s="1" t="s">
        <v>8633</v>
      </c>
      <c r="B4360" s="1" t="s">
        <v>8634</v>
      </c>
      <c r="C4360" s="1">
        <v>8.4992343554E10</v>
      </c>
      <c r="D4360" s="1" t="s">
        <v>12</v>
      </c>
      <c r="E4360" s="1" t="s">
        <v>13</v>
      </c>
      <c r="F4360" s="1" t="s">
        <v>14</v>
      </c>
      <c r="G4360" s="1" t="s">
        <v>15</v>
      </c>
      <c r="H4360" s="1" t="s">
        <v>84</v>
      </c>
      <c r="I4360" s="2">
        <v>45688.0</v>
      </c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ht="15.75" customHeight="1">
      <c r="A4361" s="1" t="s">
        <v>4594</v>
      </c>
      <c r="B4361" s="1" t="s">
        <v>8635</v>
      </c>
      <c r="C4361" s="1">
        <v>5.1995992032E10</v>
      </c>
      <c r="D4361" s="1"/>
      <c r="E4361" s="1"/>
      <c r="F4361" s="1"/>
      <c r="G4361" s="1"/>
      <c r="H4361" s="1"/>
      <c r="I4361" s="2">
        <v>45688.0</v>
      </c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ht="15.75" customHeight="1">
      <c r="A4362" s="1" t="s">
        <v>8636</v>
      </c>
      <c r="B4362" s="1" t="s">
        <v>8637</v>
      </c>
      <c r="C4362" s="1" t="s">
        <v>8638</v>
      </c>
      <c r="D4362" s="1" t="s">
        <v>12</v>
      </c>
      <c r="E4362" s="1" t="s">
        <v>93</v>
      </c>
      <c r="F4362" s="1" t="s">
        <v>14</v>
      </c>
      <c r="G4362" s="1" t="s">
        <v>15</v>
      </c>
      <c r="H4362" s="1" t="s">
        <v>20</v>
      </c>
      <c r="I4362" s="2">
        <v>45688.0</v>
      </c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ht="15.75" customHeight="1">
      <c r="A4363" s="1" t="s">
        <v>8639</v>
      </c>
      <c r="B4363" s="1" t="s">
        <v>8640</v>
      </c>
      <c r="C4363" s="1">
        <v>9.4991577694E10</v>
      </c>
      <c r="D4363" s="1" t="s">
        <v>12</v>
      </c>
      <c r="E4363" s="1" t="s">
        <v>32</v>
      </c>
      <c r="F4363" s="1" t="s">
        <v>14</v>
      </c>
      <c r="G4363" s="1" t="s">
        <v>15</v>
      </c>
      <c r="H4363" s="1" t="s">
        <v>33</v>
      </c>
      <c r="I4363" s="2">
        <v>45688.0</v>
      </c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ht="15.75" customHeight="1">
      <c r="A4364" s="1" t="s">
        <v>8641</v>
      </c>
      <c r="B4364" s="1" t="s">
        <v>8642</v>
      </c>
      <c r="C4364" s="1">
        <v>4.8984333881E10</v>
      </c>
      <c r="D4364" s="1" t="s">
        <v>12</v>
      </c>
      <c r="E4364" s="1" t="s">
        <v>32</v>
      </c>
      <c r="F4364" s="1" t="s">
        <v>14</v>
      </c>
      <c r="G4364" s="1" t="s">
        <v>65</v>
      </c>
      <c r="H4364" s="1" t="s">
        <v>20</v>
      </c>
      <c r="I4364" s="2">
        <v>45688.0</v>
      </c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ht="15.75" customHeight="1">
      <c r="A4365" s="1" t="s">
        <v>8643</v>
      </c>
      <c r="B4365" s="1" t="s">
        <v>8644</v>
      </c>
      <c r="C4365" s="1">
        <v>1.1945241383E10</v>
      </c>
      <c r="D4365" s="1" t="s">
        <v>12</v>
      </c>
      <c r="E4365" s="1" t="s">
        <v>32</v>
      </c>
      <c r="F4365" s="1" t="s">
        <v>14</v>
      </c>
      <c r="G4365" s="1" t="s">
        <v>15</v>
      </c>
      <c r="H4365" s="1" t="s">
        <v>20</v>
      </c>
      <c r="I4365" s="2">
        <v>45688.0</v>
      </c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ht="15.75" customHeight="1">
      <c r="A4366" s="1" t="s">
        <v>8645</v>
      </c>
      <c r="B4366" s="1" t="s">
        <v>8646</v>
      </c>
      <c r="C4366" s="1">
        <v>8.5987994234E10</v>
      </c>
      <c r="D4366" s="1" t="s">
        <v>12</v>
      </c>
      <c r="E4366" s="1" t="s">
        <v>13</v>
      </c>
      <c r="F4366" s="1" t="s">
        <v>14</v>
      </c>
      <c r="G4366" s="1" t="s">
        <v>15</v>
      </c>
      <c r="H4366" s="1" t="s">
        <v>16</v>
      </c>
      <c r="I4366" s="2">
        <v>45688.0</v>
      </c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ht="15.75" customHeight="1">
      <c r="A4367" s="1" t="s">
        <v>8647</v>
      </c>
      <c r="B4367" s="1" t="s">
        <v>8648</v>
      </c>
      <c r="C4367" s="1">
        <v>9.2981216077E10</v>
      </c>
      <c r="D4367" s="1" t="s">
        <v>12</v>
      </c>
      <c r="E4367" s="1" t="s">
        <v>19</v>
      </c>
      <c r="F4367" s="1" t="s">
        <v>14</v>
      </c>
      <c r="G4367" s="1" t="s">
        <v>15</v>
      </c>
      <c r="H4367" s="1" t="s">
        <v>20</v>
      </c>
      <c r="I4367" s="2">
        <v>45688.0</v>
      </c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ht="15.75" customHeight="1">
      <c r="A4368" s="1" t="s">
        <v>8649</v>
      </c>
      <c r="B4368" s="1" t="s">
        <v>8650</v>
      </c>
      <c r="C4368" s="1">
        <v>9.2985822937E10</v>
      </c>
      <c r="D4368" s="1" t="s">
        <v>12</v>
      </c>
      <c r="E4368" s="1" t="s">
        <v>24</v>
      </c>
      <c r="F4368" s="1" t="s">
        <v>14</v>
      </c>
      <c r="G4368" s="1" t="s">
        <v>15</v>
      </c>
      <c r="H4368" s="1" t="s">
        <v>48</v>
      </c>
      <c r="I4368" s="2">
        <v>45688.0</v>
      </c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ht="15.75" customHeight="1">
      <c r="A4369" s="1" t="s">
        <v>8651</v>
      </c>
      <c r="B4369" s="1" t="s">
        <v>8652</v>
      </c>
      <c r="C4369" s="1">
        <v>8.4993462E9</v>
      </c>
      <c r="D4369" s="1" t="s">
        <v>12</v>
      </c>
      <c r="E4369" s="1" t="s">
        <v>32</v>
      </c>
      <c r="F4369" s="1" t="s">
        <v>14</v>
      </c>
      <c r="G4369" s="1" t="s">
        <v>15</v>
      </c>
      <c r="H4369" s="1" t="s">
        <v>33</v>
      </c>
      <c r="I4369" s="2">
        <v>45688.0</v>
      </c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ht="15.75" customHeight="1">
      <c r="A4370" s="1" t="s">
        <v>8653</v>
      </c>
      <c r="B4370" s="1" t="s">
        <v>8654</v>
      </c>
      <c r="C4370" s="1">
        <v>6.9992813702E10</v>
      </c>
      <c r="D4370" s="1" t="s">
        <v>12</v>
      </c>
      <c r="E4370" s="1" t="s">
        <v>19</v>
      </c>
      <c r="F4370" s="1" t="s">
        <v>14</v>
      </c>
      <c r="G4370" s="1" t="s">
        <v>15</v>
      </c>
      <c r="H4370" s="1" t="s">
        <v>20</v>
      </c>
      <c r="I4370" s="2">
        <v>45688.0</v>
      </c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ht="15.75" customHeight="1">
      <c r="A4371" s="1" t="s">
        <v>8655</v>
      </c>
      <c r="B4371" s="1" t="s">
        <v>8656</v>
      </c>
      <c r="C4371" s="1">
        <v>5.564992997036E12</v>
      </c>
      <c r="D4371" s="1" t="s">
        <v>12</v>
      </c>
      <c r="E4371" s="1" t="s">
        <v>13</v>
      </c>
      <c r="F4371" s="1" t="s">
        <v>14</v>
      </c>
      <c r="G4371" s="1" t="s">
        <v>15</v>
      </c>
      <c r="H4371" s="1" t="s">
        <v>77</v>
      </c>
      <c r="I4371" s="2">
        <v>45688.0</v>
      </c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ht="15.75" customHeight="1">
      <c r="A4372" s="1" t="s">
        <v>2728</v>
      </c>
      <c r="B4372" s="1" t="s">
        <v>8657</v>
      </c>
      <c r="C4372" s="1">
        <v>6.2985525259E10</v>
      </c>
      <c r="D4372" s="1" t="s">
        <v>12</v>
      </c>
      <c r="E4372" s="1" t="s">
        <v>13</v>
      </c>
      <c r="F4372" s="1" t="s">
        <v>14</v>
      </c>
      <c r="G4372" s="1" t="s">
        <v>15</v>
      </c>
      <c r="H4372" s="1" t="s">
        <v>59</v>
      </c>
      <c r="I4372" s="2">
        <v>45688.0</v>
      </c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ht="15.75" customHeight="1">
      <c r="A4373" s="1" t="s">
        <v>8658</v>
      </c>
      <c r="B4373" s="1" t="s">
        <v>8659</v>
      </c>
      <c r="C4373" s="1">
        <v>1.3988777042E10</v>
      </c>
      <c r="D4373" s="1" t="s">
        <v>12</v>
      </c>
      <c r="E4373" s="1" t="s">
        <v>399</v>
      </c>
      <c r="F4373" s="1" t="s">
        <v>14</v>
      </c>
      <c r="G4373" s="1" t="s">
        <v>65</v>
      </c>
      <c r="H4373" s="1" t="s">
        <v>20</v>
      </c>
      <c r="I4373" s="2">
        <v>45688.0</v>
      </c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ht="15.75" customHeight="1">
      <c r="A4374" s="1" t="s">
        <v>8660</v>
      </c>
      <c r="B4374" s="1" t="s">
        <v>8661</v>
      </c>
      <c r="C4374" s="1">
        <v>5.565992038897E12</v>
      </c>
      <c r="D4374" s="1" t="s">
        <v>12</v>
      </c>
      <c r="E4374" s="1" t="s">
        <v>32</v>
      </c>
      <c r="F4374" s="1" t="s">
        <v>14</v>
      </c>
      <c r="G4374" s="1" t="s">
        <v>15</v>
      </c>
      <c r="H4374" s="1" t="s">
        <v>33</v>
      </c>
      <c r="I4374" s="2">
        <v>45688.0</v>
      </c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ht="15.75" customHeight="1">
      <c r="A4375" s="1" t="s">
        <v>8662</v>
      </c>
      <c r="B4375" s="1" t="s">
        <v>8663</v>
      </c>
      <c r="C4375" s="1">
        <v>8.2999792437E10</v>
      </c>
      <c r="D4375" s="1" t="s">
        <v>12</v>
      </c>
      <c r="E4375" s="1" t="s">
        <v>32</v>
      </c>
      <c r="F4375" s="1" t="s">
        <v>14</v>
      </c>
      <c r="G4375" s="1" t="s">
        <v>15</v>
      </c>
      <c r="H4375" s="1" t="s">
        <v>33</v>
      </c>
      <c r="I4375" s="2">
        <v>45688.0</v>
      </c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ht="15.75" customHeight="1">
      <c r="A4376" s="1" t="s">
        <v>8660</v>
      </c>
      <c r="B4376" s="1" t="s">
        <v>8664</v>
      </c>
      <c r="C4376" s="1">
        <v>6.5992038897E10</v>
      </c>
      <c r="D4376" s="1" t="s">
        <v>12</v>
      </c>
      <c r="E4376" s="1" t="s">
        <v>32</v>
      </c>
      <c r="F4376" s="1" t="s">
        <v>14</v>
      </c>
      <c r="G4376" s="1" t="s">
        <v>15</v>
      </c>
      <c r="H4376" s="1" t="s">
        <v>33</v>
      </c>
      <c r="I4376" s="2">
        <v>45688.0</v>
      </c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ht="15.75" customHeight="1">
      <c r="A4377" s="1" t="s">
        <v>8665</v>
      </c>
      <c r="B4377" s="1" t="s">
        <v>8666</v>
      </c>
      <c r="C4377" s="1">
        <v>8.799954755E10</v>
      </c>
      <c r="D4377" s="1" t="s">
        <v>12</v>
      </c>
      <c r="E4377" s="1" t="s">
        <v>32</v>
      </c>
      <c r="F4377" s="1" t="s">
        <v>14</v>
      </c>
      <c r="G4377" s="1" t="s">
        <v>15</v>
      </c>
      <c r="H4377" s="1" t="s">
        <v>77</v>
      </c>
      <c r="I4377" s="2">
        <v>45688.0</v>
      </c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ht="15.75" customHeight="1">
      <c r="A4378" s="1" t="s">
        <v>8667</v>
      </c>
      <c r="B4378" s="1" t="s">
        <v>8668</v>
      </c>
      <c r="C4378" s="1">
        <v>1.4998183164E10</v>
      </c>
      <c r="D4378" s="1" t="s">
        <v>12</v>
      </c>
      <c r="E4378" s="1" t="s">
        <v>32</v>
      </c>
      <c r="F4378" s="1" t="s">
        <v>14</v>
      </c>
      <c r="G4378" s="1" t="s">
        <v>65</v>
      </c>
      <c r="H4378" s="1" t="s">
        <v>33</v>
      </c>
      <c r="I4378" s="2">
        <v>45688.0</v>
      </c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ht="15.75" customHeight="1">
      <c r="A4379" s="1" t="s">
        <v>8669</v>
      </c>
      <c r="B4379" s="1" t="s">
        <v>8670</v>
      </c>
      <c r="C4379" s="1">
        <v>8.7999141936E10</v>
      </c>
      <c r="D4379" s="1" t="s">
        <v>12</v>
      </c>
      <c r="E4379" s="1" t="s">
        <v>399</v>
      </c>
      <c r="F4379" s="1" t="s">
        <v>14</v>
      </c>
      <c r="G4379" s="1" t="s">
        <v>65</v>
      </c>
      <c r="H4379" s="1" t="s">
        <v>20</v>
      </c>
      <c r="I4379" s="2">
        <v>45688.0</v>
      </c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ht="15.75" customHeight="1">
      <c r="A4380" s="1" t="s">
        <v>8671</v>
      </c>
      <c r="B4380" s="1" t="s">
        <v>8672</v>
      </c>
      <c r="C4380" s="1">
        <v>3.5998965923E10</v>
      </c>
      <c r="D4380" s="1" t="s">
        <v>12</v>
      </c>
      <c r="E4380" s="1" t="s">
        <v>19</v>
      </c>
      <c r="F4380" s="1" t="s">
        <v>14</v>
      </c>
      <c r="G4380" s="1" t="s">
        <v>15</v>
      </c>
      <c r="H4380" s="1" t="s">
        <v>20</v>
      </c>
      <c r="I4380" s="2">
        <v>45688.0</v>
      </c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ht="15.75" customHeight="1">
      <c r="A4381" s="1" t="s">
        <v>8673</v>
      </c>
      <c r="B4381" s="1" t="s">
        <v>8674</v>
      </c>
      <c r="C4381" s="1" t="s">
        <v>8675</v>
      </c>
      <c r="D4381" s="1" t="s">
        <v>12</v>
      </c>
      <c r="E4381" s="1" t="s">
        <v>111</v>
      </c>
      <c r="F4381" s="1" t="s">
        <v>14</v>
      </c>
      <c r="G4381" s="1" t="s">
        <v>65</v>
      </c>
      <c r="H4381" s="1" t="s">
        <v>20</v>
      </c>
      <c r="I4381" s="2">
        <v>45688.0</v>
      </c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ht="15.75" customHeight="1">
      <c r="A4382" s="1" t="s">
        <v>8676</v>
      </c>
      <c r="B4382" s="1" t="s">
        <v>8677</v>
      </c>
      <c r="C4382" s="1">
        <v>4.49986713111E11</v>
      </c>
      <c r="D4382" s="1" t="s">
        <v>12</v>
      </c>
      <c r="E4382" s="1" t="s">
        <v>39</v>
      </c>
      <c r="F4382" s="1" t="s">
        <v>14</v>
      </c>
      <c r="G4382" s="1" t="s">
        <v>15</v>
      </c>
      <c r="H4382" s="1" t="s">
        <v>20</v>
      </c>
      <c r="I4382" s="2">
        <v>45688.0</v>
      </c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ht="15.75" customHeight="1">
      <c r="A4383" s="1" t="s">
        <v>8678</v>
      </c>
      <c r="B4383" s="1" t="s">
        <v>8679</v>
      </c>
      <c r="C4383" s="1" t="s">
        <v>8680</v>
      </c>
      <c r="D4383" s="1" t="s">
        <v>12</v>
      </c>
      <c r="E4383" s="1" t="s">
        <v>24</v>
      </c>
      <c r="F4383" s="1" t="s">
        <v>14</v>
      </c>
      <c r="G4383" s="1" t="s">
        <v>15</v>
      </c>
      <c r="H4383" s="1" t="s">
        <v>20</v>
      </c>
      <c r="I4383" s="2">
        <v>45688.0</v>
      </c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ht="15.75" customHeight="1">
      <c r="A4384" s="1" t="s">
        <v>8681</v>
      </c>
      <c r="B4384" s="1" t="s">
        <v>8682</v>
      </c>
      <c r="C4384" s="1">
        <v>1.8996339777E10</v>
      </c>
      <c r="D4384" s="1" t="s">
        <v>12</v>
      </c>
      <c r="E4384" s="1" t="s">
        <v>32</v>
      </c>
      <c r="F4384" s="1" t="s">
        <v>14</v>
      </c>
      <c r="G4384" s="1" t="s">
        <v>15</v>
      </c>
      <c r="H4384" s="1" t="s">
        <v>20</v>
      </c>
      <c r="I4384" s="2">
        <v>45688.0</v>
      </c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ht="15.75" customHeight="1">
      <c r="A4385" s="1" t="s">
        <v>539</v>
      </c>
      <c r="B4385" s="1" t="s">
        <v>8683</v>
      </c>
      <c r="C4385" s="1">
        <v>9.1984574504E10</v>
      </c>
      <c r="D4385" s="1" t="s">
        <v>12</v>
      </c>
      <c r="E4385" s="1" t="s">
        <v>32</v>
      </c>
      <c r="F4385" s="1" t="s">
        <v>14</v>
      </c>
      <c r="G4385" s="1" t="s">
        <v>15</v>
      </c>
      <c r="H4385" s="1" t="s">
        <v>200</v>
      </c>
      <c r="I4385" s="2">
        <v>45688.0</v>
      </c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ht="15.75" customHeight="1">
      <c r="A4386" s="1" t="s">
        <v>8684</v>
      </c>
      <c r="B4386" s="1" t="s">
        <v>8685</v>
      </c>
      <c r="C4386" s="1">
        <v>1.6981344341E10</v>
      </c>
      <c r="D4386" s="1" t="s">
        <v>12</v>
      </c>
      <c r="E4386" s="1" t="s">
        <v>32</v>
      </c>
      <c r="F4386" s="1" t="s">
        <v>14</v>
      </c>
      <c r="G4386" s="1" t="s">
        <v>65</v>
      </c>
      <c r="H4386" s="1" t="s">
        <v>20</v>
      </c>
      <c r="I4386" s="2">
        <v>45688.0</v>
      </c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ht="15.75" customHeight="1">
      <c r="A4387" s="1" t="s">
        <v>8686</v>
      </c>
      <c r="B4387" s="1" t="s">
        <v>8687</v>
      </c>
      <c r="C4387" s="1">
        <v>9.2991606279E10</v>
      </c>
      <c r="D4387" s="1" t="s">
        <v>12</v>
      </c>
      <c r="E4387" s="1" t="s">
        <v>32</v>
      </c>
      <c r="F4387" s="1" t="s">
        <v>14</v>
      </c>
      <c r="G4387" s="1" t="s">
        <v>15</v>
      </c>
      <c r="H4387" s="1" t="s">
        <v>33</v>
      </c>
      <c r="I4387" s="2">
        <v>45688.0</v>
      </c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ht="15.75" customHeight="1">
      <c r="A4388" s="1" t="s">
        <v>8688</v>
      </c>
      <c r="B4388" s="1" t="s">
        <v>8689</v>
      </c>
      <c r="C4388" s="1">
        <v>8.5989391109E10</v>
      </c>
      <c r="D4388" s="1" t="s">
        <v>12</v>
      </c>
      <c r="E4388" s="1" t="s">
        <v>24</v>
      </c>
      <c r="F4388" s="1" t="s">
        <v>14</v>
      </c>
      <c r="G4388" s="1" t="s">
        <v>15</v>
      </c>
      <c r="H4388" s="1" t="s">
        <v>33</v>
      </c>
      <c r="I4388" s="2">
        <v>45688.0</v>
      </c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ht="15.75" customHeight="1">
      <c r="A4389" s="1" t="s">
        <v>8690</v>
      </c>
      <c r="B4389" s="1" t="s">
        <v>8691</v>
      </c>
      <c r="C4389" s="1">
        <v>6.799612697E10</v>
      </c>
      <c r="D4389" s="1" t="s">
        <v>12</v>
      </c>
      <c r="E4389" s="1" t="s">
        <v>19</v>
      </c>
      <c r="F4389" s="1" t="s">
        <v>14</v>
      </c>
      <c r="G4389" s="1" t="s">
        <v>15</v>
      </c>
      <c r="H4389" s="1" t="s">
        <v>48</v>
      </c>
      <c r="I4389" s="2">
        <v>45688.0</v>
      </c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ht="15.75" customHeight="1">
      <c r="A4390" s="1" t="s">
        <v>8692</v>
      </c>
      <c r="B4390" s="1" t="s">
        <v>8693</v>
      </c>
      <c r="C4390" s="1">
        <v>5.1998806588E10</v>
      </c>
      <c r="D4390" s="1" t="s">
        <v>12</v>
      </c>
      <c r="E4390" s="1" t="s">
        <v>27</v>
      </c>
      <c r="F4390" s="1" t="s">
        <v>14</v>
      </c>
      <c r="G4390" s="1" t="s">
        <v>65</v>
      </c>
      <c r="H4390" s="1" t="s">
        <v>59</v>
      </c>
      <c r="I4390" s="2">
        <v>45688.0</v>
      </c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ht="15.75" customHeight="1">
      <c r="A4391" s="1" t="s">
        <v>8694</v>
      </c>
      <c r="B4391" s="1" t="s">
        <v>8695</v>
      </c>
      <c r="C4391" s="1">
        <v>9.9985190352E10</v>
      </c>
      <c r="D4391" s="1" t="s">
        <v>12</v>
      </c>
      <c r="E4391" s="1" t="s">
        <v>47</v>
      </c>
      <c r="F4391" s="1" t="s">
        <v>14</v>
      </c>
      <c r="G4391" s="1" t="s">
        <v>15</v>
      </c>
      <c r="H4391" s="1" t="s">
        <v>33</v>
      </c>
      <c r="I4391" s="2">
        <v>45688.0</v>
      </c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ht="15.75" customHeight="1">
      <c r="A4392" s="1" t="s">
        <v>7199</v>
      </c>
      <c r="B4392" s="1" t="s">
        <v>8696</v>
      </c>
      <c r="C4392" s="1">
        <v>6.1981868496E10</v>
      </c>
      <c r="D4392" s="1" t="s">
        <v>12</v>
      </c>
      <c r="E4392" s="1" t="s">
        <v>32</v>
      </c>
      <c r="F4392" s="1" t="s">
        <v>14</v>
      </c>
      <c r="G4392" s="1" t="s">
        <v>15</v>
      </c>
      <c r="H4392" s="1" t="s">
        <v>20</v>
      </c>
      <c r="I4392" s="2">
        <v>45688.0</v>
      </c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ht="15.75" customHeight="1">
      <c r="A4393" s="1" t="s">
        <v>8697</v>
      </c>
      <c r="B4393" s="1" t="s">
        <v>8698</v>
      </c>
      <c r="C4393" s="1" t="s">
        <v>8699</v>
      </c>
      <c r="D4393" s="1" t="s">
        <v>12</v>
      </c>
      <c r="E4393" s="1" t="s">
        <v>13</v>
      </c>
      <c r="F4393" s="1" t="s">
        <v>14</v>
      </c>
      <c r="G4393" s="1" t="s">
        <v>65</v>
      </c>
      <c r="H4393" s="1" t="s">
        <v>84</v>
      </c>
      <c r="I4393" s="2">
        <v>45688.0</v>
      </c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ht="15.75" customHeight="1">
      <c r="A4394" s="1" t="s">
        <v>8700</v>
      </c>
      <c r="B4394" s="1" t="s">
        <v>8701</v>
      </c>
      <c r="C4394" s="1">
        <v>1.3991660693E10</v>
      </c>
      <c r="D4394" s="1" t="s">
        <v>12</v>
      </c>
      <c r="E4394" s="1" t="s">
        <v>24</v>
      </c>
      <c r="F4394" s="1" t="s">
        <v>14</v>
      </c>
      <c r="G4394" s="1" t="s">
        <v>15</v>
      </c>
      <c r="H4394" s="1" t="s">
        <v>20</v>
      </c>
      <c r="I4394" s="2">
        <v>45688.0</v>
      </c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ht="15.75" customHeight="1">
      <c r="A4395" s="1" t="s">
        <v>8702</v>
      </c>
      <c r="B4395" s="1" t="s">
        <v>8703</v>
      </c>
      <c r="C4395" s="1">
        <v>9.99928764E8</v>
      </c>
      <c r="D4395" s="1" t="s">
        <v>12</v>
      </c>
      <c r="E4395" s="1" t="s">
        <v>68</v>
      </c>
      <c r="F4395" s="1" t="s">
        <v>14</v>
      </c>
      <c r="G4395" s="1" t="s">
        <v>15</v>
      </c>
      <c r="H4395" s="1" t="s">
        <v>20</v>
      </c>
      <c r="I4395" s="2">
        <v>45688.0</v>
      </c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ht="15.75" customHeight="1">
      <c r="A4396" s="1" t="s">
        <v>8704</v>
      </c>
      <c r="B4396" s="1" t="s">
        <v>8705</v>
      </c>
      <c r="C4396" s="1">
        <v>1.1914716199E10</v>
      </c>
      <c r="D4396" s="1" t="s">
        <v>12</v>
      </c>
      <c r="E4396" s="1" t="s">
        <v>19</v>
      </c>
      <c r="F4396" s="1" t="s">
        <v>14</v>
      </c>
      <c r="G4396" s="1" t="s">
        <v>65</v>
      </c>
      <c r="H4396" s="1" t="s">
        <v>20</v>
      </c>
      <c r="I4396" s="2">
        <v>45688.0</v>
      </c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ht="15.75" customHeight="1">
      <c r="A4397" s="1" t="s">
        <v>8706</v>
      </c>
      <c r="B4397" s="1" t="s">
        <v>8707</v>
      </c>
      <c r="C4397" s="1">
        <v>4.1997284294E10</v>
      </c>
      <c r="D4397" s="1" t="s">
        <v>12</v>
      </c>
      <c r="E4397" s="1" t="s">
        <v>111</v>
      </c>
      <c r="F4397" s="1" t="s">
        <v>14</v>
      </c>
      <c r="G4397" s="1" t="s">
        <v>65</v>
      </c>
      <c r="H4397" s="1" t="s">
        <v>20</v>
      </c>
      <c r="I4397" s="2">
        <v>45688.0</v>
      </c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ht="15.75" customHeight="1">
      <c r="A4398" s="1" t="s">
        <v>327</v>
      </c>
      <c r="B4398" s="1" t="s">
        <v>8708</v>
      </c>
      <c r="C4398" s="1">
        <v>3.1991659962E10</v>
      </c>
      <c r="D4398" s="1" t="s">
        <v>12</v>
      </c>
      <c r="E4398" s="1" t="s">
        <v>19</v>
      </c>
      <c r="F4398" s="1" t="s">
        <v>14</v>
      </c>
      <c r="G4398" s="1" t="s">
        <v>15</v>
      </c>
      <c r="H4398" s="1" t="s">
        <v>20</v>
      </c>
      <c r="I4398" s="2">
        <v>45688.0</v>
      </c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ht="15.75" customHeight="1">
      <c r="A4399" s="1" t="s">
        <v>8709</v>
      </c>
      <c r="B4399" s="1" t="s">
        <v>8710</v>
      </c>
      <c r="C4399" s="1">
        <v>4.9999108539E10</v>
      </c>
      <c r="D4399" s="1" t="s">
        <v>12</v>
      </c>
      <c r="E4399" s="1" t="s">
        <v>93</v>
      </c>
      <c r="F4399" s="1" t="s">
        <v>14</v>
      </c>
      <c r="G4399" s="1" t="s">
        <v>65</v>
      </c>
      <c r="H4399" s="1" t="s">
        <v>20</v>
      </c>
      <c r="I4399" s="2">
        <v>45688.0</v>
      </c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ht="15.75" customHeight="1">
      <c r="A4400" s="1" t="s">
        <v>8711</v>
      </c>
      <c r="B4400" s="1" t="s">
        <v>8712</v>
      </c>
      <c r="C4400" s="1">
        <v>1.7981097993E10</v>
      </c>
      <c r="D4400" s="1" t="s">
        <v>12</v>
      </c>
      <c r="E4400" s="1" t="s">
        <v>32</v>
      </c>
      <c r="F4400" s="1" t="s">
        <v>14</v>
      </c>
      <c r="G4400" s="1" t="s">
        <v>15</v>
      </c>
      <c r="H4400" s="1" t="s">
        <v>77</v>
      </c>
      <c r="I4400" s="2">
        <v>45688.0</v>
      </c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ht="15.75" customHeight="1">
      <c r="A4401" s="1" t="s">
        <v>8713</v>
      </c>
      <c r="B4401" s="1" t="s">
        <v>8714</v>
      </c>
      <c r="C4401" s="1">
        <v>6.1996455724E10</v>
      </c>
      <c r="D4401" s="1" t="s">
        <v>12</v>
      </c>
      <c r="E4401" s="1" t="s">
        <v>32</v>
      </c>
      <c r="F4401" s="1" t="s">
        <v>14</v>
      </c>
      <c r="G4401" s="1" t="s">
        <v>15</v>
      </c>
      <c r="H4401" s="1" t="s">
        <v>200</v>
      </c>
      <c r="I4401" s="2">
        <v>45688.0</v>
      </c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ht="15.75" customHeight="1">
      <c r="A4402" s="1" t="s">
        <v>8715</v>
      </c>
      <c r="B4402" s="1" t="s">
        <v>8716</v>
      </c>
      <c r="C4402" s="1">
        <v>5.4981647565E10</v>
      </c>
      <c r="D4402" s="1" t="s">
        <v>12</v>
      </c>
      <c r="E4402" s="1" t="s">
        <v>68</v>
      </c>
      <c r="F4402" s="1" t="s">
        <v>14</v>
      </c>
      <c r="G4402" s="1" t="s">
        <v>15</v>
      </c>
      <c r="H4402" s="1" t="s">
        <v>48</v>
      </c>
      <c r="I4402" s="2">
        <v>45688.0</v>
      </c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ht="15.75" customHeight="1">
      <c r="A4403" s="1" t="s">
        <v>5687</v>
      </c>
      <c r="B4403" s="1" t="s">
        <v>8717</v>
      </c>
      <c r="C4403" s="1">
        <v>5.518991488046E12</v>
      </c>
      <c r="D4403" s="1" t="s">
        <v>12</v>
      </c>
      <c r="E4403" s="1" t="s">
        <v>111</v>
      </c>
      <c r="F4403" s="1" t="s">
        <v>14</v>
      </c>
      <c r="G4403" s="1" t="s">
        <v>15</v>
      </c>
      <c r="H4403" s="1" t="s">
        <v>59</v>
      </c>
      <c r="I4403" s="2">
        <v>45688.0</v>
      </c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ht="15.75" customHeight="1">
      <c r="A4404" s="1" t="s">
        <v>8718</v>
      </c>
      <c r="B4404" s="1" t="s">
        <v>8719</v>
      </c>
      <c r="C4404" s="1">
        <v>9.3981214155E10</v>
      </c>
      <c r="D4404" s="1" t="s">
        <v>12</v>
      </c>
      <c r="E4404" s="1" t="s">
        <v>39</v>
      </c>
      <c r="F4404" s="1" t="s">
        <v>14</v>
      </c>
      <c r="G4404" s="1" t="s">
        <v>15</v>
      </c>
      <c r="H4404" s="1" t="s">
        <v>20</v>
      </c>
      <c r="I4404" s="2">
        <v>45688.0</v>
      </c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ht="15.75" customHeight="1">
      <c r="A4405" s="1" t="s">
        <v>8720</v>
      </c>
      <c r="B4405" s="1" t="s">
        <v>8721</v>
      </c>
      <c r="C4405" s="1">
        <v>1.9998013947E10</v>
      </c>
      <c r="D4405" s="1" t="s">
        <v>12</v>
      </c>
      <c r="E4405" s="1" t="s">
        <v>19</v>
      </c>
      <c r="F4405" s="1" t="s">
        <v>14</v>
      </c>
      <c r="G4405" s="1" t="s">
        <v>15</v>
      </c>
      <c r="H4405" s="1" t="s">
        <v>20</v>
      </c>
      <c r="I4405" s="2">
        <v>45688.0</v>
      </c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ht="15.75" customHeight="1">
      <c r="A4406" s="1" t="s">
        <v>8722</v>
      </c>
      <c r="B4406" s="1" t="s">
        <v>8723</v>
      </c>
      <c r="C4406" s="1">
        <v>8.1994666208E10</v>
      </c>
      <c r="D4406" s="1" t="s">
        <v>12</v>
      </c>
      <c r="E4406" s="1" t="s">
        <v>13</v>
      </c>
      <c r="F4406" s="1" t="s">
        <v>14</v>
      </c>
      <c r="G4406" s="1" t="s">
        <v>15</v>
      </c>
      <c r="H4406" s="1" t="s">
        <v>33</v>
      </c>
      <c r="I4406" s="2">
        <v>45688.0</v>
      </c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ht="15.75" customHeight="1">
      <c r="A4407" s="1" t="s">
        <v>8724</v>
      </c>
      <c r="B4407" s="1" t="s">
        <v>8725</v>
      </c>
      <c r="C4407" s="1">
        <v>9.6984075064E10</v>
      </c>
      <c r="D4407" s="1" t="s">
        <v>12</v>
      </c>
      <c r="E4407" s="1" t="s">
        <v>333</v>
      </c>
      <c r="F4407" s="1" t="s">
        <v>14</v>
      </c>
      <c r="G4407" s="1" t="s">
        <v>15</v>
      </c>
      <c r="H4407" s="1" t="s">
        <v>20</v>
      </c>
      <c r="I4407" s="2">
        <v>45688.0</v>
      </c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ht="15.75" customHeight="1">
      <c r="A4408" s="1" t="s">
        <v>8726</v>
      </c>
      <c r="B4408" s="1" t="s">
        <v>8727</v>
      </c>
      <c r="C4408" s="1" t="s">
        <v>8728</v>
      </c>
      <c r="D4408" s="1" t="s">
        <v>12</v>
      </c>
      <c r="E4408" s="1" t="s">
        <v>47</v>
      </c>
      <c r="F4408" s="1" t="s">
        <v>14</v>
      </c>
      <c r="G4408" s="1" t="s">
        <v>15</v>
      </c>
      <c r="H4408" s="1" t="s">
        <v>20</v>
      </c>
      <c r="I4408" s="2">
        <v>45688.0</v>
      </c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ht="15.75" customHeight="1">
      <c r="A4409" s="1" t="s">
        <v>8729</v>
      </c>
      <c r="B4409" s="1" t="s">
        <v>8730</v>
      </c>
      <c r="C4409" s="1">
        <v>8.7981796415E10</v>
      </c>
      <c r="D4409" s="1" t="s">
        <v>12</v>
      </c>
      <c r="E4409" s="1" t="s">
        <v>32</v>
      </c>
      <c r="F4409" s="1" t="s">
        <v>14</v>
      </c>
      <c r="G4409" s="1" t="s">
        <v>15</v>
      </c>
      <c r="H4409" s="1" t="s">
        <v>33</v>
      </c>
      <c r="I4409" s="2">
        <v>45688.0</v>
      </c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ht="15.75" customHeight="1">
      <c r="A4410" s="1" t="s">
        <v>8731</v>
      </c>
      <c r="B4410" s="1" t="s">
        <v>8732</v>
      </c>
      <c r="C4410" s="1">
        <v>1.5998244046E10</v>
      </c>
      <c r="D4410" s="1" t="s">
        <v>12</v>
      </c>
      <c r="E4410" s="1" t="s">
        <v>93</v>
      </c>
      <c r="F4410" s="1" t="s">
        <v>14</v>
      </c>
      <c r="G4410" s="1" t="s">
        <v>15</v>
      </c>
      <c r="H4410" s="1" t="s">
        <v>20</v>
      </c>
      <c r="I4410" s="2">
        <v>45688.0</v>
      </c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ht="15.75" customHeight="1">
      <c r="A4411" s="1" t="s">
        <v>8733</v>
      </c>
      <c r="B4411" s="1" t="s">
        <v>8734</v>
      </c>
      <c r="C4411" s="1">
        <v>9.499229654E10</v>
      </c>
      <c r="D4411" s="1" t="s">
        <v>12</v>
      </c>
      <c r="E4411" s="1" t="s">
        <v>32</v>
      </c>
      <c r="F4411" s="1" t="s">
        <v>14</v>
      </c>
      <c r="G4411" s="1" t="s">
        <v>15</v>
      </c>
      <c r="H4411" s="1" t="s">
        <v>20</v>
      </c>
      <c r="I4411" s="2">
        <v>45688.0</v>
      </c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ht="15.75" customHeight="1">
      <c r="A4412" s="1" t="s">
        <v>8735</v>
      </c>
      <c r="B4412" s="1" t="s">
        <v>8736</v>
      </c>
      <c r="C4412" s="1">
        <v>9.9991715847E10</v>
      </c>
      <c r="D4412" s="1" t="s">
        <v>12</v>
      </c>
      <c r="E4412" s="1" t="s">
        <v>32</v>
      </c>
      <c r="F4412" s="1" t="s">
        <v>14</v>
      </c>
      <c r="G4412" s="1" t="s">
        <v>15</v>
      </c>
      <c r="H4412" s="1" t="s">
        <v>20</v>
      </c>
      <c r="I4412" s="2">
        <v>45688.0</v>
      </c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ht="15.75" customHeight="1">
      <c r="A4413" s="1" t="s">
        <v>7636</v>
      </c>
      <c r="B4413" s="1" t="s">
        <v>8737</v>
      </c>
      <c r="C4413" s="1">
        <v>7.1992380156E10</v>
      </c>
      <c r="D4413" s="1" t="s">
        <v>12</v>
      </c>
      <c r="E4413" s="1" t="s">
        <v>39</v>
      </c>
      <c r="F4413" s="1" t="s">
        <v>14</v>
      </c>
      <c r="G4413" s="1" t="s">
        <v>15</v>
      </c>
      <c r="H4413" s="1" t="s">
        <v>20</v>
      </c>
      <c r="I4413" s="2">
        <v>45688.0</v>
      </c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ht="15.75" customHeight="1">
      <c r="A4414" s="1" t="s">
        <v>8738</v>
      </c>
      <c r="B4414" s="1" t="s">
        <v>8739</v>
      </c>
      <c r="C4414" s="1">
        <v>2.2992885144E10</v>
      </c>
      <c r="D4414" s="1" t="s">
        <v>12</v>
      </c>
      <c r="E4414" s="1" t="s">
        <v>19</v>
      </c>
      <c r="F4414" s="1" t="s">
        <v>14</v>
      </c>
      <c r="G4414" s="1" t="s">
        <v>15</v>
      </c>
      <c r="H4414" s="1" t="s">
        <v>20</v>
      </c>
      <c r="I4414" s="2">
        <v>45688.0</v>
      </c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ht="15.75" customHeight="1">
      <c r="A4415" s="1" t="s">
        <v>8740</v>
      </c>
      <c r="B4415" s="1" t="s">
        <v>8741</v>
      </c>
      <c r="C4415" s="1">
        <v>1.6991484044E10</v>
      </c>
      <c r="D4415" s="1" t="s">
        <v>12</v>
      </c>
      <c r="E4415" s="1" t="s">
        <v>93</v>
      </c>
      <c r="F4415" s="1" t="s">
        <v>14</v>
      </c>
      <c r="G4415" s="1" t="s">
        <v>65</v>
      </c>
      <c r="H4415" s="1" t="s">
        <v>20</v>
      </c>
      <c r="I4415" s="2">
        <v>45688.0</v>
      </c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ht="15.75" customHeight="1">
      <c r="A4416" s="1" t="s">
        <v>8742</v>
      </c>
      <c r="B4416" s="1" t="s">
        <v>8743</v>
      </c>
      <c r="C4416" s="1">
        <v>3.3753650963E10</v>
      </c>
      <c r="D4416" s="1" t="s">
        <v>12</v>
      </c>
      <c r="E4416" s="1" t="s">
        <v>39</v>
      </c>
      <c r="F4416" s="1" t="s">
        <v>14</v>
      </c>
      <c r="G4416" s="1" t="s">
        <v>15</v>
      </c>
      <c r="H4416" s="1" t="s">
        <v>20</v>
      </c>
      <c r="I4416" s="2">
        <v>45688.0</v>
      </c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ht="15.75" customHeight="1">
      <c r="A4417" s="1" t="s">
        <v>8744</v>
      </c>
      <c r="B4417" s="1" t="s">
        <v>8745</v>
      </c>
      <c r="C4417" s="1">
        <v>9.1988627681E10</v>
      </c>
      <c r="D4417" s="1" t="s">
        <v>12</v>
      </c>
      <c r="E4417" s="1" t="s">
        <v>27</v>
      </c>
      <c r="F4417" s="1" t="s">
        <v>14</v>
      </c>
      <c r="G4417" s="1" t="s">
        <v>65</v>
      </c>
      <c r="H4417" s="1" t="s">
        <v>59</v>
      </c>
      <c r="I4417" s="2">
        <v>45688.0</v>
      </c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ht="15.75" customHeight="1">
      <c r="A4418" s="1" t="s">
        <v>8746</v>
      </c>
      <c r="B4418" s="1" t="s">
        <v>8747</v>
      </c>
      <c r="C4418" s="1" t="s">
        <v>8748</v>
      </c>
      <c r="D4418" s="1" t="s">
        <v>12</v>
      </c>
      <c r="E4418" s="1" t="s">
        <v>24</v>
      </c>
      <c r="F4418" s="1" t="s">
        <v>14</v>
      </c>
      <c r="G4418" s="1" t="s">
        <v>15</v>
      </c>
      <c r="H4418" s="1" t="s">
        <v>33</v>
      </c>
      <c r="I4418" s="2">
        <v>45688.0</v>
      </c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ht="15.75" customHeight="1">
      <c r="A4419" s="1" t="s">
        <v>8749</v>
      </c>
      <c r="B4419" s="1" t="s">
        <v>8750</v>
      </c>
      <c r="C4419" s="1">
        <v>9.8985820286E10</v>
      </c>
      <c r="D4419" s="1" t="s">
        <v>12</v>
      </c>
      <c r="E4419" s="1" t="s">
        <v>13</v>
      </c>
      <c r="F4419" s="1" t="s">
        <v>14</v>
      </c>
      <c r="G4419" s="1" t="s">
        <v>65</v>
      </c>
      <c r="H4419" s="1" t="s">
        <v>84</v>
      </c>
      <c r="I4419" s="2">
        <v>45688.0</v>
      </c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ht="15.75" customHeight="1">
      <c r="A4420" s="1" t="s">
        <v>377</v>
      </c>
      <c r="B4420" s="1" t="s">
        <v>8751</v>
      </c>
      <c r="C4420" s="1">
        <v>1.899786463E10</v>
      </c>
      <c r="D4420" s="1" t="s">
        <v>12</v>
      </c>
      <c r="E4420" s="1" t="s">
        <v>19</v>
      </c>
      <c r="F4420" s="1" t="s">
        <v>14</v>
      </c>
      <c r="G4420" s="1" t="s">
        <v>15</v>
      </c>
      <c r="H4420" s="1" t="s">
        <v>20</v>
      </c>
      <c r="I4420" s="2">
        <v>45688.0</v>
      </c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ht="15.75" customHeight="1">
      <c r="A4421" s="1" t="s">
        <v>3847</v>
      </c>
      <c r="B4421" s="1" t="s">
        <v>8752</v>
      </c>
      <c r="C4421" s="1">
        <v>1.6991592904E10</v>
      </c>
      <c r="D4421" s="1" t="s">
        <v>12</v>
      </c>
      <c r="E4421" s="1" t="s">
        <v>13</v>
      </c>
      <c r="F4421" s="1" t="s">
        <v>14</v>
      </c>
      <c r="G4421" s="1" t="s">
        <v>15</v>
      </c>
      <c r="H4421" s="1" t="s">
        <v>20</v>
      </c>
      <c r="I4421" s="2">
        <v>45688.0</v>
      </c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ht="15.75" customHeight="1">
      <c r="A4422" s="1" t="s">
        <v>8753</v>
      </c>
      <c r="B4422" s="1" t="s">
        <v>8754</v>
      </c>
      <c r="C4422" s="1">
        <v>4.498324655E9</v>
      </c>
      <c r="D4422" s="1" t="s">
        <v>12</v>
      </c>
      <c r="E4422" s="1" t="s">
        <v>13</v>
      </c>
      <c r="F4422" s="1" t="s">
        <v>14</v>
      </c>
      <c r="G4422" s="1" t="s">
        <v>15</v>
      </c>
      <c r="H4422" s="1" t="s">
        <v>20</v>
      </c>
      <c r="I4422" s="2">
        <v>45688.0</v>
      </c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ht="15.75" customHeight="1">
      <c r="A4423" s="1" t="s">
        <v>8755</v>
      </c>
      <c r="B4423" s="1" t="s">
        <v>8756</v>
      </c>
      <c r="C4423" s="1">
        <v>1.1967391337E10</v>
      </c>
      <c r="D4423" s="1" t="s">
        <v>12</v>
      </c>
      <c r="E4423" s="1" t="s">
        <v>32</v>
      </c>
      <c r="F4423" s="1" t="s">
        <v>14</v>
      </c>
      <c r="G4423" s="1" t="s">
        <v>65</v>
      </c>
      <c r="H4423" s="1" t="s">
        <v>59</v>
      </c>
      <c r="I4423" s="2">
        <v>45688.0</v>
      </c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ht="15.75" customHeight="1">
      <c r="A4424" s="1" t="s">
        <v>1478</v>
      </c>
      <c r="B4424" s="1" t="s">
        <v>8757</v>
      </c>
      <c r="C4424" s="1">
        <v>9.7984197873E10</v>
      </c>
      <c r="D4424" s="1" t="s">
        <v>12</v>
      </c>
      <c r="E4424" s="1" t="s">
        <v>13</v>
      </c>
      <c r="F4424" s="1" t="s">
        <v>14</v>
      </c>
      <c r="G4424" s="1" t="s">
        <v>15</v>
      </c>
      <c r="H4424" s="1" t="s">
        <v>48</v>
      </c>
      <c r="I4424" s="2">
        <v>45688.0</v>
      </c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ht="15.75" customHeight="1">
      <c r="A4425" s="1" t="s">
        <v>8758</v>
      </c>
      <c r="B4425" s="1" t="s">
        <v>8759</v>
      </c>
      <c r="C4425" s="1">
        <v>9.2994311849E10</v>
      </c>
      <c r="D4425" s="1" t="s">
        <v>12</v>
      </c>
      <c r="E4425" s="1" t="s">
        <v>32</v>
      </c>
      <c r="F4425" s="1" t="s">
        <v>14</v>
      </c>
      <c r="G4425" s="1" t="s">
        <v>15</v>
      </c>
      <c r="H4425" s="1" t="s">
        <v>20</v>
      </c>
      <c r="I4425" s="2">
        <v>45688.0</v>
      </c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ht="15.75" customHeight="1">
      <c r="A4426" s="1" t="s">
        <v>8760</v>
      </c>
      <c r="B4426" s="1" t="s">
        <v>8761</v>
      </c>
      <c r="C4426" s="1">
        <v>4.899843917E10</v>
      </c>
      <c r="D4426" s="1" t="s">
        <v>12</v>
      </c>
      <c r="E4426" s="1" t="s">
        <v>39</v>
      </c>
      <c r="F4426" s="1" t="s">
        <v>14</v>
      </c>
      <c r="G4426" s="1" t="s">
        <v>15</v>
      </c>
      <c r="H4426" s="1" t="s">
        <v>20</v>
      </c>
      <c r="I4426" s="2">
        <v>45688.0</v>
      </c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ht="15.75" customHeight="1">
      <c r="A4427" s="1" t="s">
        <v>8762</v>
      </c>
      <c r="B4427" s="1" t="s">
        <v>8763</v>
      </c>
      <c r="C4427" s="1">
        <v>3.499255362E10</v>
      </c>
      <c r="D4427" s="1" t="s">
        <v>12</v>
      </c>
      <c r="E4427" s="1" t="s">
        <v>19</v>
      </c>
      <c r="F4427" s="1" t="s">
        <v>14</v>
      </c>
      <c r="G4427" s="1" t="s">
        <v>15</v>
      </c>
      <c r="H4427" s="1" t="s">
        <v>20</v>
      </c>
      <c r="I4427" s="2">
        <v>45688.0</v>
      </c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ht="15.75" customHeight="1">
      <c r="A4428" s="1" t="s">
        <v>8764</v>
      </c>
      <c r="B4428" s="1" t="s">
        <v>8765</v>
      </c>
      <c r="C4428" s="1">
        <v>1.1987893189E10</v>
      </c>
      <c r="D4428" s="1" t="s">
        <v>12</v>
      </c>
      <c r="E4428" s="1" t="s">
        <v>32</v>
      </c>
      <c r="F4428" s="1" t="s">
        <v>14</v>
      </c>
      <c r="G4428" s="1" t="s">
        <v>65</v>
      </c>
      <c r="H4428" s="1" t="s">
        <v>59</v>
      </c>
      <c r="I4428" s="2">
        <v>45688.0</v>
      </c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ht="15.75" customHeight="1">
      <c r="A4429" s="1" t="s">
        <v>8766</v>
      </c>
      <c r="B4429" s="1" t="s">
        <v>8767</v>
      </c>
      <c r="C4429" s="1" t="s">
        <v>8768</v>
      </c>
      <c r="D4429" s="1" t="s">
        <v>12</v>
      </c>
      <c r="E4429" s="1" t="s">
        <v>32</v>
      </c>
      <c r="F4429" s="1" t="s">
        <v>14</v>
      </c>
      <c r="G4429" s="1" t="s">
        <v>15</v>
      </c>
      <c r="H4429" s="1" t="s">
        <v>62</v>
      </c>
      <c r="I4429" s="2">
        <v>45688.0</v>
      </c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ht="15.75" customHeight="1">
      <c r="A4430" s="1" t="s">
        <v>8769</v>
      </c>
      <c r="B4430" s="1" t="s">
        <v>8770</v>
      </c>
      <c r="C4430" s="1">
        <v>1.9992709047E10</v>
      </c>
      <c r="D4430" s="1" t="s">
        <v>12</v>
      </c>
      <c r="E4430" s="1" t="s">
        <v>24</v>
      </c>
      <c r="F4430" s="1" t="s">
        <v>14</v>
      </c>
      <c r="G4430" s="1" t="s">
        <v>65</v>
      </c>
      <c r="H4430" s="1" t="s">
        <v>20</v>
      </c>
      <c r="I4430" s="2">
        <v>45688.0</v>
      </c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ht="15.75" customHeight="1">
      <c r="A4431" s="1" t="s">
        <v>8771</v>
      </c>
      <c r="B4431" s="1" t="s">
        <v>8772</v>
      </c>
      <c r="C4431" s="1">
        <v>8.7981732601E10</v>
      </c>
      <c r="D4431" s="1" t="s">
        <v>12</v>
      </c>
      <c r="E4431" s="1" t="s">
        <v>13</v>
      </c>
      <c r="F4431" s="1" t="s">
        <v>14</v>
      </c>
      <c r="G4431" s="1" t="s">
        <v>65</v>
      </c>
      <c r="H4431" s="1" t="s">
        <v>48</v>
      </c>
      <c r="I4431" s="2">
        <v>45688.0</v>
      </c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ht="15.75" customHeight="1">
      <c r="A4432" s="1" t="s">
        <v>131</v>
      </c>
      <c r="B4432" s="1" t="s">
        <v>8773</v>
      </c>
      <c r="C4432" s="1">
        <v>6.5998053448E10</v>
      </c>
      <c r="D4432" s="1" t="s">
        <v>12</v>
      </c>
      <c r="E4432" s="1" t="s">
        <v>13</v>
      </c>
      <c r="F4432" s="1" t="s">
        <v>14</v>
      </c>
      <c r="G4432" s="1" t="s">
        <v>65</v>
      </c>
      <c r="H4432" s="1" t="s">
        <v>59</v>
      </c>
      <c r="I4432" s="2">
        <v>45688.0</v>
      </c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ht="15.75" customHeight="1">
      <c r="A4433" s="1" t="s">
        <v>8774</v>
      </c>
      <c r="B4433" s="1" t="s">
        <v>8775</v>
      </c>
      <c r="C4433" s="1">
        <v>8.7981179026E10</v>
      </c>
      <c r="D4433" s="1" t="s">
        <v>12</v>
      </c>
      <c r="E4433" s="1" t="s">
        <v>13</v>
      </c>
      <c r="F4433" s="1" t="s">
        <v>14</v>
      </c>
      <c r="G4433" s="1" t="s">
        <v>15</v>
      </c>
      <c r="H4433" s="1" t="s">
        <v>77</v>
      </c>
      <c r="I4433" s="2">
        <v>45688.0</v>
      </c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ht="15.75" customHeight="1">
      <c r="A4434" s="1" t="s">
        <v>8776</v>
      </c>
      <c r="B4434" s="1" t="s">
        <v>8777</v>
      </c>
      <c r="C4434" s="1">
        <v>9.8991205853E10</v>
      </c>
      <c r="D4434" s="1" t="s">
        <v>12</v>
      </c>
      <c r="E4434" s="1" t="s">
        <v>111</v>
      </c>
      <c r="F4434" s="1" t="s">
        <v>14</v>
      </c>
      <c r="G4434" s="1" t="s">
        <v>15</v>
      </c>
      <c r="H4434" s="1" t="s">
        <v>20</v>
      </c>
      <c r="I4434" s="2">
        <v>45688.0</v>
      </c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ht="15.75" customHeight="1">
      <c r="A4435" s="1" t="s">
        <v>2148</v>
      </c>
      <c r="B4435" s="1" t="s">
        <v>8778</v>
      </c>
      <c r="C4435" s="1" t="s">
        <v>8779</v>
      </c>
      <c r="D4435" s="1" t="s">
        <v>12</v>
      </c>
      <c r="E4435" s="1" t="s">
        <v>13</v>
      </c>
      <c r="F4435" s="1" t="s">
        <v>14</v>
      </c>
      <c r="G4435" s="1" t="s">
        <v>15</v>
      </c>
      <c r="H4435" s="1" t="s">
        <v>20</v>
      </c>
      <c r="I4435" s="2">
        <v>45688.0</v>
      </c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ht="15.75" customHeight="1">
      <c r="A4436" s="1" t="s">
        <v>8780</v>
      </c>
      <c r="B4436" s="1" t="s">
        <v>8781</v>
      </c>
      <c r="C4436" s="1" t="s">
        <v>8782</v>
      </c>
      <c r="D4436" s="1" t="s">
        <v>12</v>
      </c>
      <c r="E4436" s="1" t="s">
        <v>13</v>
      </c>
      <c r="F4436" s="1" t="s">
        <v>14</v>
      </c>
      <c r="G4436" s="1" t="s">
        <v>15</v>
      </c>
      <c r="H4436" s="1" t="s">
        <v>20</v>
      </c>
      <c r="I4436" s="2">
        <v>45688.0</v>
      </c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ht="15.75" customHeight="1">
      <c r="A4437" s="1" t="s">
        <v>8783</v>
      </c>
      <c r="B4437" s="1" t="s">
        <v>8784</v>
      </c>
      <c r="C4437" s="1">
        <v>6.9993736345E10</v>
      </c>
      <c r="D4437" s="1" t="s">
        <v>12</v>
      </c>
      <c r="E4437" s="1" t="s">
        <v>32</v>
      </c>
      <c r="F4437" s="1" t="s">
        <v>14</v>
      </c>
      <c r="G4437" s="1" t="s">
        <v>15</v>
      </c>
      <c r="H4437" s="1" t="s">
        <v>20</v>
      </c>
      <c r="I4437" s="2">
        <v>45688.0</v>
      </c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ht="15.75" customHeight="1">
      <c r="A4438" s="1" t="s">
        <v>8785</v>
      </c>
      <c r="B4438" s="1" t="s">
        <v>8786</v>
      </c>
      <c r="C4438" s="1">
        <v>1.1980454842E10</v>
      </c>
      <c r="D4438" s="1" t="s">
        <v>12</v>
      </c>
      <c r="E4438" s="1" t="s">
        <v>32</v>
      </c>
      <c r="F4438" s="1" t="s">
        <v>14</v>
      </c>
      <c r="G4438" s="1" t="s">
        <v>15</v>
      </c>
      <c r="H4438" s="1" t="s">
        <v>62</v>
      </c>
      <c r="I4438" s="2">
        <v>45688.0</v>
      </c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ht="15.75" customHeight="1">
      <c r="A4439" s="1" t="s">
        <v>8787</v>
      </c>
      <c r="B4439" s="1" t="s">
        <v>8788</v>
      </c>
      <c r="C4439" s="1">
        <v>1.6991751363E10</v>
      </c>
      <c r="D4439" s="1" t="s">
        <v>12</v>
      </c>
      <c r="E4439" s="1" t="s">
        <v>19</v>
      </c>
      <c r="F4439" s="1" t="s">
        <v>14</v>
      </c>
      <c r="G4439" s="1" t="s">
        <v>15</v>
      </c>
      <c r="H4439" s="1" t="s">
        <v>20</v>
      </c>
      <c r="I4439" s="2">
        <v>45688.0</v>
      </c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ht="15.75" customHeight="1">
      <c r="A4440" s="1" t="s">
        <v>8789</v>
      </c>
      <c r="B4440" s="1" t="s">
        <v>8790</v>
      </c>
      <c r="C4440" s="1">
        <v>9.2985362609E10</v>
      </c>
      <c r="D4440" s="1" t="s">
        <v>12</v>
      </c>
      <c r="E4440" s="1" t="s">
        <v>32</v>
      </c>
      <c r="F4440" s="1" t="s">
        <v>14</v>
      </c>
      <c r="G4440" s="1" t="s">
        <v>15</v>
      </c>
      <c r="H4440" s="1" t="s">
        <v>77</v>
      </c>
      <c r="I4440" s="2">
        <v>45688.0</v>
      </c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ht="15.75" customHeight="1">
      <c r="A4441" s="1" t="s">
        <v>8791</v>
      </c>
      <c r="B4441" s="1" t="s">
        <v>8792</v>
      </c>
      <c r="C4441" s="1">
        <v>2.1990578045E10</v>
      </c>
      <c r="D4441" s="1" t="s">
        <v>12</v>
      </c>
      <c r="E4441" s="1" t="s">
        <v>32</v>
      </c>
      <c r="F4441" s="1" t="s">
        <v>14</v>
      </c>
      <c r="G4441" s="1" t="s">
        <v>15</v>
      </c>
      <c r="H4441" s="1" t="s">
        <v>20</v>
      </c>
      <c r="I4441" s="2">
        <v>45688.0</v>
      </c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ht="15.75" customHeight="1">
      <c r="A4442" s="1" t="s">
        <v>8793</v>
      </c>
      <c r="B4442" s="1" t="s">
        <v>8794</v>
      </c>
      <c r="C4442" s="1">
        <v>7.1986686573E10</v>
      </c>
      <c r="D4442" s="1" t="s">
        <v>12</v>
      </c>
      <c r="E4442" s="1" t="s">
        <v>39</v>
      </c>
      <c r="F4442" s="1" t="s">
        <v>14</v>
      </c>
      <c r="G4442" s="1" t="s">
        <v>15</v>
      </c>
      <c r="H4442" s="1" t="s">
        <v>59</v>
      </c>
      <c r="I4442" s="2">
        <v>45688.0</v>
      </c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ht="15.75" customHeight="1">
      <c r="A4443" s="1" t="s">
        <v>327</v>
      </c>
      <c r="B4443" s="1" t="s">
        <v>8795</v>
      </c>
      <c r="C4443" s="1">
        <v>6.7999063957E10</v>
      </c>
      <c r="D4443" s="1" t="s">
        <v>12</v>
      </c>
      <c r="E4443" s="1" t="s">
        <v>32</v>
      </c>
      <c r="F4443" s="1" t="s">
        <v>14</v>
      </c>
      <c r="G4443" s="1" t="s">
        <v>15</v>
      </c>
      <c r="H4443" s="1" t="s">
        <v>20</v>
      </c>
      <c r="I4443" s="2">
        <v>45688.0</v>
      </c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ht="15.75" customHeight="1">
      <c r="A4444" s="1" t="s">
        <v>8796</v>
      </c>
      <c r="B4444" s="1" t="s">
        <v>8797</v>
      </c>
      <c r="C4444" s="1" t="s">
        <v>8798</v>
      </c>
      <c r="D4444" s="1" t="s">
        <v>12</v>
      </c>
      <c r="E4444" s="1" t="s">
        <v>111</v>
      </c>
      <c r="F4444" s="1" t="s">
        <v>14</v>
      </c>
      <c r="G4444" s="1" t="s">
        <v>65</v>
      </c>
      <c r="H4444" s="1" t="s">
        <v>20</v>
      </c>
      <c r="I4444" s="2">
        <v>45688.0</v>
      </c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ht="15.75" customHeight="1">
      <c r="A4445" s="1" t="s">
        <v>8799</v>
      </c>
      <c r="B4445" s="1" t="s">
        <v>8800</v>
      </c>
      <c r="C4445" s="1">
        <v>2.2981379005E10</v>
      </c>
      <c r="D4445" s="1" t="s">
        <v>12</v>
      </c>
      <c r="E4445" s="1" t="s">
        <v>32</v>
      </c>
      <c r="F4445" s="1" t="s">
        <v>14</v>
      </c>
      <c r="G4445" s="1" t="s">
        <v>15</v>
      </c>
      <c r="H4445" s="1" t="s">
        <v>20</v>
      </c>
      <c r="I4445" s="2">
        <v>45688.0</v>
      </c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ht="15.75" customHeight="1">
      <c r="A4446" s="1" t="s">
        <v>8801</v>
      </c>
      <c r="B4446" s="1" t="s">
        <v>8802</v>
      </c>
      <c r="C4446" s="1" t="s">
        <v>8803</v>
      </c>
      <c r="D4446" s="1" t="s">
        <v>12</v>
      </c>
      <c r="E4446" s="1" t="s">
        <v>93</v>
      </c>
      <c r="F4446" s="1" t="s">
        <v>14</v>
      </c>
      <c r="G4446" s="1" t="s">
        <v>15</v>
      </c>
      <c r="H4446" s="1" t="s">
        <v>20</v>
      </c>
      <c r="I4446" s="2">
        <v>45688.0</v>
      </c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ht="15.75" customHeight="1">
      <c r="A4447" s="1" t="s">
        <v>848</v>
      </c>
      <c r="B4447" s="1" t="s">
        <v>8804</v>
      </c>
      <c r="C4447" s="1">
        <v>1.1952872331E10</v>
      </c>
      <c r="D4447" s="1" t="s">
        <v>12</v>
      </c>
      <c r="E4447" s="1" t="s">
        <v>68</v>
      </c>
      <c r="F4447" s="1" t="s">
        <v>14</v>
      </c>
      <c r="G4447" s="1" t="s">
        <v>65</v>
      </c>
      <c r="H4447" s="1" t="s">
        <v>20</v>
      </c>
      <c r="I4447" s="2">
        <v>45688.0</v>
      </c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ht="15.75" customHeight="1">
      <c r="A4448" s="1" t="s">
        <v>8805</v>
      </c>
      <c r="B4448" s="1" t="s">
        <v>8806</v>
      </c>
      <c r="C4448" s="1">
        <v>7.043335469E10</v>
      </c>
      <c r="D4448" s="1" t="s">
        <v>12</v>
      </c>
      <c r="E4448" s="1" t="s">
        <v>13</v>
      </c>
      <c r="F4448" s="1" t="s">
        <v>14</v>
      </c>
      <c r="G4448" s="1" t="s">
        <v>15</v>
      </c>
      <c r="H4448" s="1" t="s">
        <v>84</v>
      </c>
      <c r="I4448" s="2">
        <v>45688.0</v>
      </c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ht="15.75" customHeight="1">
      <c r="A4449" s="1" t="s">
        <v>6250</v>
      </c>
      <c r="B4449" s="1" t="s">
        <v>8807</v>
      </c>
      <c r="C4449" s="1">
        <v>4.2991012015E10</v>
      </c>
      <c r="D4449" s="1" t="s">
        <v>12</v>
      </c>
      <c r="E4449" s="1" t="s">
        <v>13</v>
      </c>
      <c r="F4449" s="1" t="s">
        <v>14</v>
      </c>
      <c r="G4449" s="1" t="s">
        <v>15</v>
      </c>
      <c r="H4449" s="1" t="s">
        <v>143</v>
      </c>
      <c r="I4449" s="2">
        <v>45688.0</v>
      </c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ht="15.75" customHeight="1">
      <c r="A4450" s="1" t="s">
        <v>8808</v>
      </c>
      <c r="B4450" s="1" t="s">
        <v>8809</v>
      </c>
      <c r="C4450" s="1">
        <v>7.1991033809E10</v>
      </c>
      <c r="D4450" s="1" t="s">
        <v>12</v>
      </c>
      <c r="E4450" s="1" t="s">
        <v>32</v>
      </c>
      <c r="F4450" s="1" t="s">
        <v>14</v>
      </c>
      <c r="G4450" s="1" t="s">
        <v>15</v>
      </c>
      <c r="H4450" s="1" t="s">
        <v>62</v>
      </c>
      <c r="I4450" s="2">
        <v>45688.0</v>
      </c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ht="15.75" customHeight="1">
      <c r="A4451" s="1" t="s">
        <v>8810</v>
      </c>
      <c r="B4451" s="1" t="s">
        <v>8811</v>
      </c>
      <c r="C4451" s="1" t="s">
        <v>8812</v>
      </c>
      <c r="D4451" s="1"/>
      <c r="E4451" s="1"/>
      <c r="F4451" s="1"/>
      <c r="G4451" s="1"/>
      <c r="H4451" s="1"/>
      <c r="I4451" s="2">
        <v>45688.0</v>
      </c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ht="15.75" customHeight="1">
      <c r="A4452" s="1" t="s">
        <v>8813</v>
      </c>
      <c r="B4452" s="1" t="s">
        <v>8814</v>
      </c>
      <c r="C4452" s="1">
        <v>6.3992232264E10</v>
      </c>
      <c r="D4452" s="1" t="s">
        <v>12</v>
      </c>
      <c r="E4452" s="1" t="s">
        <v>13</v>
      </c>
      <c r="F4452" s="1" t="s">
        <v>14</v>
      </c>
      <c r="G4452" s="1" t="s">
        <v>65</v>
      </c>
      <c r="H4452" s="1" t="s">
        <v>20</v>
      </c>
      <c r="I4452" s="2">
        <v>45688.0</v>
      </c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ht="15.75" customHeight="1">
      <c r="A4453" s="1" t="s">
        <v>8815</v>
      </c>
      <c r="B4453" s="1" t="s">
        <v>8816</v>
      </c>
      <c r="C4453" s="1">
        <v>3.8997338005E10</v>
      </c>
      <c r="D4453" s="1" t="s">
        <v>12</v>
      </c>
      <c r="E4453" s="1" t="s">
        <v>19</v>
      </c>
      <c r="F4453" s="1" t="s">
        <v>14</v>
      </c>
      <c r="G4453" s="1" t="s">
        <v>15</v>
      </c>
      <c r="H4453" s="1" t="s">
        <v>20</v>
      </c>
      <c r="I4453" s="2">
        <v>45688.0</v>
      </c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ht="15.75" customHeight="1">
      <c r="A4454" s="1" t="s">
        <v>8817</v>
      </c>
      <c r="B4454" s="1" t="s">
        <v>8818</v>
      </c>
      <c r="C4454" s="1">
        <v>6.6996171187E10</v>
      </c>
      <c r="D4454" s="1" t="s">
        <v>12</v>
      </c>
      <c r="E4454" s="1" t="s">
        <v>13</v>
      </c>
      <c r="F4454" s="1" t="s">
        <v>14</v>
      </c>
      <c r="G4454" s="1" t="s">
        <v>15</v>
      </c>
      <c r="H4454" s="1" t="s">
        <v>33</v>
      </c>
      <c r="I4454" s="2">
        <v>45688.0</v>
      </c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ht="15.75" customHeight="1">
      <c r="A4455" s="1" t="s">
        <v>8819</v>
      </c>
      <c r="B4455" s="1" t="s">
        <v>8820</v>
      </c>
      <c r="C4455" s="1">
        <v>4.3999869268E10</v>
      </c>
      <c r="D4455" s="1" t="s">
        <v>12</v>
      </c>
      <c r="E4455" s="1" t="s">
        <v>19</v>
      </c>
      <c r="F4455" s="1" t="s">
        <v>14</v>
      </c>
      <c r="G4455" s="1" t="s">
        <v>65</v>
      </c>
      <c r="H4455" s="1" t="s">
        <v>20</v>
      </c>
      <c r="I4455" s="2">
        <v>45688.0</v>
      </c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ht="15.75" customHeight="1">
      <c r="A4456" s="1" t="s">
        <v>8821</v>
      </c>
      <c r="B4456" s="1" t="s">
        <v>8822</v>
      </c>
      <c r="C4456" s="1">
        <v>9.1985398666E10</v>
      </c>
      <c r="D4456" s="1" t="s">
        <v>12</v>
      </c>
      <c r="E4456" s="1" t="s">
        <v>32</v>
      </c>
      <c r="F4456" s="1" t="s">
        <v>14</v>
      </c>
      <c r="G4456" s="1" t="s">
        <v>65</v>
      </c>
      <c r="H4456" s="1" t="s">
        <v>51</v>
      </c>
      <c r="I4456" s="2">
        <v>45688.0</v>
      </c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ht="15.75" customHeight="1">
      <c r="A4457" s="1" t="s">
        <v>8823</v>
      </c>
      <c r="B4457" s="1" t="s">
        <v>8824</v>
      </c>
      <c r="C4457" s="1">
        <v>6.2993339569E10</v>
      </c>
      <c r="D4457" s="1" t="s">
        <v>12</v>
      </c>
      <c r="E4457" s="1" t="s">
        <v>32</v>
      </c>
      <c r="F4457" s="1" t="s">
        <v>14</v>
      </c>
      <c r="G4457" s="1" t="s">
        <v>15</v>
      </c>
      <c r="H4457" s="1" t="s">
        <v>20</v>
      </c>
      <c r="I4457" s="2">
        <v>45688.0</v>
      </c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ht="15.75" customHeight="1">
      <c r="A4458" s="1" t="s">
        <v>8825</v>
      </c>
      <c r="B4458" s="1" t="s">
        <v>8826</v>
      </c>
      <c r="C4458" s="1">
        <v>1.7997736644E10</v>
      </c>
      <c r="D4458" s="1" t="s">
        <v>12</v>
      </c>
      <c r="E4458" s="1" t="s">
        <v>32</v>
      </c>
      <c r="F4458" s="1" t="s">
        <v>14</v>
      </c>
      <c r="G4458" s="1" t="s">
        <v>65</v>
      </c>
      <c r="H4458" s="1" t="s">
        <v>33</v>
      </c>
      <c r="I4458" s="2">
        <v>45688.0</v>
      </c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ht="15.75" customHeight="1">
      <c r="A4459" s="1" t="s">
        <v>8827</v>
      </c>
      <c r="B4459" s="1" t="s">
        <v>8828</v>
      </c>
      <c r="C4459" s="1">
        <v>5.49994215E10</v>
      </c>
      <c r="D4459" s="1" t="s">
        <v>12</v>
      </c>
      <c r="E4459" s="1" t="s">
        <v>93</v>
      </c>
      <c r="F4459" s="1" t="s">
        <v>14</v>
      </c>
      <c r="G4459" s="1" t="s">
        <v>15</v>
      </c>
      <c r="H4459" s="1" t="s">
        <v>20</v>
      </c>
      <c r="I4459" s="2">
        <v>45688.0</v>
      </c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ht="15.75" customHeight="1">
      <c r="A4460" s="1" t="s">
        <v>8829</v>
      </c>
      <c r="B4460" s="1" t="s">
        <v>8830</v>
      </c>
      <c r="C4460" s="1" t="s">
        <v>8831</v>
      </c>
      <c r="D4460" s="1" t="s">
        <v>12</v>
      </c>
      <c r="E4460" s="1" t="s">
        <v>13</v>
      </c>
      <c r="F4460" s="1" t="s">
        <v>14</v>
      </c>
      <c r="G4460" s="1" t="s">
        <v>15</v>
      </c>
      <c r="H4460" s="1" t="s">
        <v>20</v>
      </c>
      <c r="I4460" s="2">
        <v>45688.0</v>
      </c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ht="15.75" customHeight="1">
      <c r="A4461" s="1" t="s">
        <v>8832</v>
      </c>
      <c r="B4461" s="1" t="s">
        <v>8833</v>
      </c>
      <c r="C4461" s="1">
        <v>6.2995277825E10</v>
      </c>
      <c r="D4461" s="1" t="s">
        <v>12</v>
      </c>
      <c r="E4461" s="1" t="s">
        <v>32</v>
      </c>
      <c r="F4461" s="1" t="s">
        <v>14</v>
      </c>
      <c r="G4461" s="1" t="s">
        <v>15</v>
      </c>
      <c r="H4461" s="1" t="s">
        <v>20</v>
      </c>
      <c r="I4461" s="2">
        <v>45688.0</v>
      </c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ht="15.75" customHeight="1">
      <c r="A4462" s="1" t="s">
        <v>8834</v>
      </c>
      <c r="B4462" s="1" t="s">
        <v>8835</v>
      </c>
      <c r="C4462" s="1">
        <v>1.999290736E10</v>
      </c>
      <c r="D4462" s="1" t="s">
        <v>12</v>
      </c>
      <c r="E4462" s="1" t="s">
        <v>13</v>
      </c>
      <c r="F4462" s="1" t="s">
        <v>14</v>
      </c>
      <c r="G4462" s="1" t="s">
        <v>65</v>
      </c>
      <c r="H4462" s="1" t="s">
        <v>33</v>
      </c>
      <c r="I4462" s="2">
        <v>45688.0</v>
      </c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ht="15.75" customHeight="1">
      <c r="A4463" s="1" t="s">
        <v>8836</v>
      </c>
      <c r="B4463" s="1" t="s">
        <v>8837</v>
      </c>
      <c r="C4463" s="1">
        <v>2.4992023442E10</v>
      </c>
      <c r="D4463" s="1" t="s">
        <v>12</v>
      </c>
      <c r="E4463" s="1" t="s">
        <v>13</v>
      </c>
      <c r="F4463" s="1" t="s">
        <v>14</v>
      </c>
      <c r="G4463" s="1" t="s">
        <v>15</v>
      </c>
      <c r="H4463" s="1" t="s">
        <v>108</v>
      </c>
      <c r="I4463" s="2">
        <v>45688.0</v>
      </c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ht="15.75" customHeight="1">
      <c r="A4464" s="1" t="s">
        <v>8838</v>
      </c>
      <c r="B4464" s="1" t="s">
        <v>8839</v>
      </c>
      <c r="C4464" s="1">
        <v>7.1991325406E10</v>
      </c>
      <c r="D4464" s="1" t="s">
        <v>12</v>
      </c>
      <c r="E4464" s="1" t="s">
        <v>19</v>
      </c>
      <c r="F4464" s="1" t="s">
        <v>14</v>
      </c>
      <c r="G4464" s="1" t="s">
        <v>65</v>
      </c>
      <c r="H4464" s="1" t="s">
        <v>20</v>
      </c>
      <c r="I4464" s="2">
        <v>45688.0</v>
      </c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ht="15.75" customHeight="1">
      <c r="A4465" s="1" t="s">
        <v>8840</v>
      </c>
      <c r="B4465" s="1" t="s">
        <v>8841</v>
      </c>
      <c r="C4465" s="1">
        <v>5.498416005E10</v>
      </c>
      <c r="D4465" s="1" t="s">
        <v>12</v>
      </c>
      <c r="E4465" s="1" t="s">
        <v>32</v>
      </c>
      <c r="F4465" s="1" t="s">
        <v>14</v>
      </c>
      <c r="G4465" s="1" t="s">
        <v>15</v>
      </c>
      <c r="H4465" s="1" t="s">
        <v>20</v>
      </c>
      <c r="I4465" s="2">
        <v>45688.0</v>
      </c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ht="15.75" customHeight="1">
      <c r="A4466" s="1" t="s">
        <v>8842</v>
      </c>
      <c r="B4466" s="1" t="s">
        <v>8843</v>
      </c>
      <c r="C4466" s="1">
        <v>8.5992412303E10</v>
      </c>
      <c r="D4466" s="1" t="s">
        <v>12</v>
      </c>
      <c r="E4466" s="1" t="s">
        <v>24</v>
      </c>
      <c r="F4466" s="1" t="s">
        <v>14</v>
      </c>
      <c r="G4466" s="1" t="s">
        <v>15</v>
      </c>
      <c r="H4466" s="1" t="s">
        <v>48</v>
      </c>
      <c r="I4466" s="2">
        <v>45688.0</v>
      </c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ht="15.75" customHeight="1">
      <c r="A4467" s="1" t="s">
        <v>8844</v>
      </c>
      <c r="B4467" s="1" t="s">
        <v>8845</v>
      </c>
      <c r="C4467" s="1">
        <v>1.49918789E10</v>
      </c>
      <c r="D4467" s="1" t="s">
        <v>12</v>
      </c>
      <c r="E4467" s="1" t="s">
        <v>32</v>
      </c>
      <c r="F4467" s="1" t="s">
        <v>14</v>
      </c>
      <c r="G4467" s="1" t="s">
        <v>65</v>
      </c>
      <c r="H4467" s="1" t="s">
        <v>20</v>
      </c>
      <c r="I4467" s="2">
        <v>45688.0</v>
      </c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ht="15.75" customHeight="1">
      <c r="A4468" s="1" t="s">
        <v>8846</v>
      </c>
      <c r="B4468" s="1" t="s">
        <v>8847</v>
      </c>
      <c r="C4468" s="1">
        <v>2.7997888961E10</v>
      </c>
      <c r="D4468" s="1" t="s">
        <v>12</v>
      </c>
      <c r="E4468" s="1" t="s">
        <v>39</v>
      </c>
      <c r="F4468" s="1" t="s">
        <v>14</v>
      </c>
      <c r="G4468" s="1" t="s">
        <v>15</v>
      </c>
      <c r="H4468" s="1" t="s">
        <v>20</v>
      </c>
      <c r="I4468" s="2">
        <v>45688.0</v>
      </c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ht="15.75" customHeight="1">
      <c r="A4469" s="1" t="s">
        <v>8848</v>
      </c>
      <c r="B4469" s="1" t="s">
        <v>8849</v>
      </c>
      <c r="C4469" s="1">
        <v>1.1987928124E10</v>
      </c>
      <c r="D4469" s="1" t="s">
        <v>12</v>
      </c>
      <c r="E4469" s="1" t="s">
        <v>32</v>
      </c>
      <c r="F4469" s="1" t="s">
        <v>14</v>
      </c>
      <c r="G4469" s="1" t="s">
        <v>15</v>
      </c>
      <c r="H4469" s="1" t="s">
        <v>20</v>
      </c>
      <c r="I4469" s="2">
        <v>45688.0</v>
      </c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ht="15.75" customHeight="1">
      <c r="A4470" s="1" t="s">
        <v>8850</v>
      </c>
      <c r="B4470" s="1" t="s">
        <v>8851</v>
      </c>
      <c r="C4470" s="1">
        <v>4.5984055994E10</v>
      </c>
      <c r="D4470" s="1" t="s">
        <v>12</v>
      </c>
      <c r="E4470" s="1" t="s">
        <v>39</v>
      </c>
      <c r="F4470" s="1" t="s">
        <v>14</v>
      </c>
      <c r="G4470" s="1" t="s">
        <v>15</v>
      </c>
      <c r="H4470" s="1" t="s">
        <v>20</v>
      </c>
      <c r="I4470" s="2">
        <v>45688.0</v>
      </c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ht="15.75" customHeight="1">
      <c r="A4471" s="1" t="s">
        <v>1531</v>
      </c>
      <c r="B4471" s="1" t="s">
        <v>8852</v>
      </c>
      <c r="C4471" s="1">
        <v>1.9983106856E10</v>
      </c>
      <c r="D4471" s="1" t="s">
        <v>12</v>
      </c>
      <c r="E4471" s="1" t="s">
        <v>19</v>
      </c>
      <c r="F4471" s="1" t="s">
        <v>14</v>
      </c>
      <c r="G4471" s="1" t="s">
        <v>65</v>
      </c>
      <c r="H4471" s="1" t="s">
        <v>20</v>
      </c>
      <c r="I4471" s="2">
        <v>45688.0</v>
      </c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ht="15.75" customHeight="1">
      <c r="A4472" s="1" t="s">
        <v>8226</v>
      </c>
      <c r="B4472" s="1" t="s">
        <v>8853</v>
      </c>
      <c r="C4472" s="1">
        <v>2.1966151112E10</v>
      </c>
      <c r="D4472" s="1" t="s">
        <v>12</v>
      </c>
      <c r="E4472" s="1" t="s">
        <v>19</v>
      </c>
      <c r="F4472" s="1" t="s">
        <v>14</v>
      </c>
      <c r="G4472" s="1" t="s">
        <v>15</v>
      </c>
      <c r="H4472" s="1" t="s">
        <v>20</v>
      </c>
      <c r="I4472" s="2">
        <v>45688.0</v>
      </c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ht="15.75" customHeight="1">
      <c r="A4473" s="1" t="s">
        <v>6127</v>
      </c>
      <c r="B4473" s="1" t="s">
        <v>8854</v>
      </c>
      <c r="C4473" s="1">
        <v>5.1999328127E10</v>
      </c>
      <c r="D4473" s="1" t="s">
        <v>12</v>
      </c>
      <c r="E4473" s="1" t="s">
        <v>13</v>
      </c>
      <c r="F4473" s="1" t="s">
        <v>14</v>
      </c>
      <c r="G4473" s="1" t="s">
        <v>65</v>
      </c>
      <c r="H4473" s="1" t="s">
        <v>3528</v>
      </c>
      <c r="I4473" s="2">
        <v>45688.0</v>
      </c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ht="15.75" customHeight="1">
      <c r="A4474" s="1" t="s">
        <v>8855</v>
      </c>
      <c r="B4474" s="1" t="s">
        <v>8856</v>
      </c>
      <c r="C4474" s="1" t="s">
        <v>8857</v>
      </c>
      <c r="D4474" s="1" t="s">
        <v>12</v>
      </c>
      <c r="E4474" s="1" t="s">
        <v>13</v>
      </c>
      <c r="F4474" s="1" t="s">
        <v>14</v>
      </c>
      <c r="G4474" s="1" t="s">
        <v>15</v>
      </c>
      <c r="H4474" s="1" t="s">
        <v>33</v>
      </c>
      <c r="I4474" s="2">
        <v>45688.0</v>
      </c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ht="15.75" customHeight="1">
      <c r="A4475" s="1" t="s">
        <v>7287</v>
      </c>
      <c r="B4475" s="1" t="s">
        <v>8858</v>
      </c>
      <c r="C4475" s="1">
        <v>1.1997271315E10</v>
      </c>
      <c r="D4475" s="1" t="s">
        <v>12</v>
      </c>
      <c r="E4475" s="1" t="s">
        <v>93</v>
      </c>
      <c r="F4475" s="1" t="s">
        <v>14</v>
      </c>
      <c r="G4475" s="1" t="s">
        <v>15</v>
      </c>
      <c r="H4475" s="1" t="s">
        <v>20</v>
      </c>
      <c r="I4475" s="2">
        <v>45688.0</v>
      </c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ht="15.75" customHeight="1">
      <c r="A4476" s="1" t="s">
        <v>8859</v>
      </c>
      <c r="B4476" s="1" t="s">
        <v>8860</v>
      </c>
      <c r="C4476" s="1">
        <v>4.732735962E9</v>
      </c>
      <c r="D4476" s="1" t="s">
        <v>12</v>
      </c>
      <c r="E4476" s="1" t="s">
        <v>32</v>
      </c>
      <c r="F4476" s="1" t="s">
        <v>14</v>
      </c>
      <c r="G4476" s="1" t="s">
        <v>65</v>
      </c>
      <c r="H4476" s="1" t="s">
        <v>20</v>
      </c>
      <c r="I4476" s="2">
        <v>45688.0</v>
      </c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ht="15.75" customHeight="1">
      <c r="A4477" s="1" t="s">
        <v>8861</v>
      </c>
      <c r="B4477" s="1" t="s">
        <v>8862</v>
      </c>
      <c r="C4477" s="1">
        <v>5.5999890019E10</v>
      </c>
      <c r="D4477" s="1" t="s">
        <v>12</v>
      </c>
      <c r="E4477" s="1" t="s">
        <v>24</v>
      </c>
      <c r="F4477" s="1" t="s">
        <v>14</v>
      </c>
      <c r="G4477" s="1" t="s">
        <v>65</v>
      </c>
      <c r="H4477" s="1" t="s">
        <v>20</v>
      </c>
      <c r="I4477" s="2">
        <v>45688.0</v>
      </c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ht="15.75" customHeight="1">
      <c r="A4478" s="1" t="s">
        <v>4927</v>
      </c>
      <c r="B4478" s="1" t="s">
        <v>8863</v>
      </c>
      <c r="C4478" s="1">
        <v>4.1984232854E10</v>
      </c>
      <c r="D4478" s="1" t="s">
        <v>12</v>
      </c>
      <c r="E4478" s="1" t="s">
        <v>13</v>
      </c>
      <c r="F4478" s="1" t="s">
        <v>14</v>
      </c>
      <c r="G4478" s="1" t="s">
        <v>15</v>
      </c>
      <c r="H4478" s="1" t="s">
        <v>44</v>
      </c>
      <c r="I4478" s="2">
        <v>45688.0</v>
      </c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ht="15.75" customHeight="1">
      <c r="A4479" s="1" t="s">
        <v>559</v>
      </c>
      <c r="B4479" s="1" t="s">
        <v>8864</v>
      </c>
      <c r="C4479" s="1">
        <v>1.9994581016E10</v>
      </c>
      <c r="D4479" s="1" t="s">
        <v>12</v>
      </c>
      <c r="E4479" s="1" t="s">
        <v>68</v>
      </c>
      <c r="F4479" s="1" t="s">
        <v>14</v>
      </c>
      <c r="G4479" s="1" t="s">
        <v>65</v>
      </c>
      <c r="H4479" s="1" t="s">
        <v>59</v>
      </c>
      <c r="I4479" s="2">
        <v>45688.0</v>
      </c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ht="15.75" customHeight="1">
      <c r="A4480" s="1" t="s">
        <v>8865</v>
      </c>
      <c r="B4480" s="1" t="s">
        <v>8866</v>
      </c>
      <c r="C4480" s="1">
        <v>7.5981231693E10</v>
      </c>
      <c r="D4480" s="1" t="s">
        <v>12</v>
      </c>
      <c r="E4480" s="1" t="s">
        <v>47</v>
      </c>
      <c r="F4480" s="1" t="s">
        <v>14</v>
      </c>
      <c r="G4480" s="1" t="s">
        <v>15</v>
      </c>
      <c r="H4480" s="1" t="s">
        <v>59</v>
      </c>
      <c r="I4480" s="2">
        <v>45688.0</v>
      </c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ht="15.75" customHeight="1">
      <c r="A4481" s="1" t="s">
        <v>8867</v>
      </c>
      <c r="B4481" s="1" t="s">
        <v>8868</v>
      </c>
      <c r="C4481" s="1">
        <v>5.5991453083E10</v>
      </c>
      <c r="D4481" s="1" t="s">
        <v>12</v>
      </c>
      <c r="E4481" s="1" t="s">
        <v>47</v>
      </c>
      <c r="F4481" s="1" t="s">
        <v>14</v>
      </c>
      <c r="G4481" s="1" t="s">
        <v>15</v>
      </c>
      <c r="H4481" s="1" t="s">
        <v>20</v>
      </c>
      <c r="I4481" s="2">
        <v>45688.0</v>
      </c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ht="15.75" customHeight="1">
      <c r="A4482" s="1" t="s">
        <v>1545</v>
      </c>
      <c r="B4482" s="1" t="s">
        <v>8869</v>
      </c>
      <c r="C4482" s="1">
        <v>1.3991774426E10</v>
      </c>
      <c r="D4482" s="1" t="s">
        <v>12</v>
      </c>
      <c r="E4482" s="1" t="s">
        <v>111</v>
      </c>
      <c r="F4482" s="1" t="s">
        <v>14</v>
      </c>
      <c r="G4482" s="1" t="s">
        <v>15</v>
      </c>
      <c r="H4482" s="1" t="s">
        <v>20</v>
      </c>
      <c r="I4482" s="2">
        <v>45688.0</v>
      </c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ht="15.75" customHeight="1">
      <c r="A4483" s="1" t="s">
        <v>539</v>
      </c>
      <c r="B4483" s="1" t="s">
        <v>8870</v>
      </c>
      <c r="C4483" s="1" t="s">
        <v>8871</v>
      </c>
      <c r="D4483" s="1" t="s">
        <v>12</v>
      </c>
      <c r="E4483" s="1" t="s">
        <v>24</v>
      </c>
      <c r="F4483" s="1" t="s">
        <v>14</v>
      </c>
      <c r="G4483" s="1" t="s">
        <v>65</v>
      </c>
      <c r="H4483" s="1" t="s">
        <v>59</v>
      </c>
      <c r="I4483" s="2">
        <v>45688.0</v>
      </c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ht="15.75" customHeight="1">
      <c r="A4484" s="1" t="s">
        <v>8872</v>
      </c>
      <c r="B4484" s="1" t="s">
        <v>8873</v>
      </c>
      <c r="C4484" s="1">
        <v>9.5991263659E10</v>
      </c>
      <c r="D4484" s="1" t="s">
        <v>12</v>
      </c>
      <c r="E4484" s="1" t="s">
        <v>13</v>
      </c>
      <c r="F4484" s="1" t="s">
        <v>14</v>
      </c>
      <c r="G4484" s="1" t="s">
        <v>65</v>
      </c>
      <c r="H4484" s="1" t="s">
        <v>108</v>
      </c>
      <c r="I4484" s="2">
        <v>45688.0</v>
      </c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ht="15.75" customHeight="1">
      <c r="A4485" s="1" t="s">
        <v>3821</v>
      </c>
      <c r="B4485" s="1" t="s">
        <v>8874</v>
      </c>
      <c r="C4485" s="1">
        <v>5.1997689054E10</v>
      </c>
      <c r="D4485" s="1" t="s">
        <v>12</v>
      </c>
      <c r="E4485" s="1" t="s">
        <v>13</v>
      </c>
      <c r="F4485" s="1" t="s">
        <v>14</v>
      </c>
      <c r="G4485" s="1" t="s">
        <v>15</v>
      </c>
      <c r="H4485" s="1" t="s">
        <v>48</v>
      </c>
      <c r="I4485" s="2">
        <v>45688.0</v>
      </c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ht="15.75" customHeight="1">
      <c r="A4486" s="1" t="s">
        <v>8875</v>
      </c>
      <c r="B4486" s="1" t="s">
        <v>8876</v>
      </c>
      <c r="C4486" s="1">
        <v>1.1948806626E10</v>
      </c>
      <c r="D4486" s="1" t="s">
        <v>12</v>
      </c>
      <c r="E4486" s="1" t="s">
        <v>13</v>
      </c>
      <c r="F4486" s="1" t="s">
        <v>14</v>
      </c>
      <c r="G4486" s="1" t="s">
        <v>15</v>
      </c>
      <c r="H4486" s="1" t="s">
        <v>48</v>
      </c>
      <c r="I4486" s="2">
        <v>45688.0</v>
      </c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ht="15.75" customHeight="1">
      <c r="A4487" s="1" t="s">
        <v>8877</v>
      </c>
      <c r="B4487" s="1" t="s">
        <v>8878</v>
      </c>
      <c r="C4487" s="1">
        <v>3.4996827025E10</v>
      </c>
      <c r="D4487" s="1" t="s">
        <v>12</v>
      </c>
      <c r="E4487" s="1" t="s">
        <v>39</v>
      </c>
      <c r="F4487" s="1" t="s">
        <v>14</v>
      </c>
      <c r="G4487" s="1" t="s">
        <v>15</v>
      </c>
      <c r="H4487" s="1" t="s">
        <v>20</v>
      </c>
      <c r="I4487" s="2">
        <v>45688.0</v>
      </c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ht="15.75" customHeight="1">
      <c r="A4488" s="1" t="s">
        <v>72</v>
      </c>
      <c r="B4488" s="1" t="s">
        <v>8879</v>
      </c>
      <c r="C4488" s="1">
        <v>6.699697933E10</v>
      </c>
      <c r="D4488" s="1" t="s">
        <v>12</v>
      </c>
      <c r="E4488" s="1" t="s">
        <v>32</v>
      </c>
      <c r="F4488" s="1" t="s">
        <v>14</v>
      </c>
      <c r="G4488" s="1" t="s">
        <v>15</v>
      </c>
      <c r="H4488" s="1" t="s">
        <v>20</v>
      </c>
      <c r="I4488" s="2">
        <v>45688.0</v>
      </c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ht="15.75" customHeight="1">
      <c r="A4489" s="1" t="s">
        <v>8880</v>
      </c>
      <c r="B4489" s="1" t="s">
        <v>8881</v>
      </c>
      <c r="C4489" s="1" t="s">
        <v>8882</v>
      </c>
      <c r="D4489" s="1" t="s">
        <v>12</v>
      </c>
      <c r="E4489" s="1" t="s">
        <v>399</v>
      </c>
      <c r="F4489" s="1" t="s">
        <v>14</v>
      </c>
      <c r="G4489" s="1" t="s">
        <v>65</v>
      </c>
      <c r="H4489" s="1" t="s">
        <v>20</v>
      </c>
      <c r="I4489" s="2">
        <v>45688.0</v>
      </c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ht="15.75" customHeight="1">
      <c r="A4490" s="1" t="s">
        <v>8883</v>
      </c>
      <c r="B4490" s="1" t="s">
        <v>8884</v>
      </c>
      <c r="C4490" s="1">
        <v>8.5989332147E10</v>
      </c>
      <c r="D4490" s="1" t="s">
        <v>12</v>
      </c>
      <c r="E4490" s="1" t="s">
        <v>13</v>
      </c>
      <c r="F4490" s="1" t="s">
        <v>14</v>
      </c>
      <c r="G4490" s="1" t="s">
        <v>15</v>
      </c>
      <c r="H4490" s="1" t="s">
        <v>143</v>
      </c>
      <c r="I4490" s="2">
        <v>45688.0</v>
      </c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ht="15.75" customHeight="1">
      <c r="A4491" s="1" t="s">
        <v>8885</v>
      </c>
      <c r="B4491" s="1" t="s">
        <v>8886</v>
      </c>
      <c r="C4491" s="1">
        <v>1.3996668878E10</v>
      </c>
      <c r="D4491" s="1" t="s">
        <v>12</v>
      </c>
      <c r="E4491" s="1" t="s">
        <v>32</v>
      </c>
      <c r="F4491" s="1" t="s">
        <v>14</v>
      </c>
      <c r="G4491" s="1" t="s">
        <v>65</v>
      </c>
      <c r="H4491" s="1" t="s">
        <v>20</v>
      </c>
      <c r="I4491" s="2">
        <v>45688.0</v>
      </c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ht="15.75" customHeight="1">
      <c r="A4492" s="1" t="s">
        <v>8887</v>
      </c>
      <c r="B4492" s="1" t="s">
        <v>8888</v>
      </c>
      <c r="C4492" s="1">
        <v>1.1932051742E10</v>
      </c>
      <c r="D4492" s="1" t="s">
        <v>12</v>
      </c>
      <c r="E4492" s="1" t="s">
        <v>24</v>
      </c>
      <c r="F4492" s="1" t="s">
        <v>14</v>
      </c>
      <c r="G4492" s="1" t="s">
        <v>15</v>
      </c>
      <c r="H4492" s="1" t="s">
        <v>59</v>
      </c>
      <c r="I4492" s="2">
        <v>45688.0</v>
      </c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ht="15.75" customHeight="1">
      <c r="A4493" s="1" t="s">
        <v>8889</v>
      </c>
      <c r="B4493" s="1" t="s">
        <v>8890</v>
      </c>
      <c r="C4493" s="1">
        <v>2.1973917513E10</v>
      </c>
      <c r="D4493" s="1" t="s">
        <v>12</v>
      </c>
      <c r="E4493" s="1" t="s">
        <v>24</v>
      </c>
      <c r="F4493" s="1" t="s">
        <v>14</v>
      </c>
      <c r="G4493" s="1" t="s">
        <v>15</v>
      </c>
      <c r="H4493" s="1" t="s">
        <v>20</v>
      </c>
      <c r="I4493" s="2">
        <v>45688.0</v>
      </c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ht="15.75" customHeight="1">
      <c r="A4494" s="1" t="s">
        <v>8891</v>
      </c>
      <c r="B4494" s="1" t="s">
        <v>8892</v>
      </c>
      <c r="C4494" s="1">
        <v>9.1993779348E10</v>
      </c>
      <c r="D4494" s="1" t="s">
        <v>12</v>
      </c>
      <c r="E4494" s="1" t="s">
        <v>13</v>
      </c>
      <c r="F4494" s="1" t="s">
        <v>14</v>
      </c>
      <c r="G4494" s="1" t="s">
        <v>15</v>
      </c>
      <c r="H4494" s="1" t="s">
        <v>59</v>
      </c>
      <c r="I4494" s="2">
        <v>45688.0</v>
      </c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ht="15.75" customHeight="1">
      <c r="A4495" s="1" t="s">
        <v>8893</v>
      </c>
      <c r="B4495" s="1" t="s">
        <v>8894</v>
      </c>
      <c r="C4495" s="1">
        <v>9.1993498444E10</v>
      </c>
      <c r="D4495" s="1" t="s">
        <v>12</v>
      </c>
      <c r="E4495" s="1" t="s">
        <v>13</v>
      </c>
      <c r="F4495" s="1" t="s">
        <v>14</v>
      </c>
      <c r="G4495" s="1" t="s">
        <v>15</v>
      </c>
      <c r="H4495" s="1" t="s">
        <v>77</v>
      </c>
      <c r="I4495" s="2">
        <v>45688.0</v>
      </c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ht="15.75" customHeight="1">
      <c r="A4496" s="1" t="s">
        <v>8895</v>
      </c>
      <c r="B4496" s="1" t="s">
        <v>8896</v>
      </c>
      <c r="C4496" s="1">
        <v>1.9988789921E10</v>
      </c>
      <c r="D4496" s="1" t="s">
        <v>12</v>
      </c>
      <c r="E4496" s="1" t="s">
        <v>32</v>
      </c>
      <c r="F4496" s="1" t="s">
        <v>14</v>
      </c>
      <c r="G4496" s="1" t="s">
        <v>15</v>
      </c>
      <c r="H4496" s="1" t="s">
        <v>20</v>
      </c>
      <c r="I4496" s="2">
        <v>45688.0</v>
      </c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ht="15.75" customHeight="1">
      <c r="A4497" s="1" t="s">
        <v>8897</v>
      </c>
      <c r="B4497" s="1" t="s">
        <v>8898</v>
      </c>
      <c r="C4497" s="1">
        <v>1.1951142838E10</v>
      </c>
      <c r="D4497" s="1" t="s">
        <v>12</v>
      </c>
      <c r="E4497" s="1" t="s">
        <v>19</v>
      </c>
      <c r="F4497" s="1" t="s">
        <v>14</v>
      </c>
      <c r="G4497" s="1" t="s">
        <v>15</v>
      </c>
      <c r="H4497" s="1" t="s">
        <v>20</v>
      </c>
      <c r="I4497" s="2">
        <v>45688.0</v>
      </c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ht="15.75" customHeight="1">
      <c r="A4498" s="1" t="s">
        <v>8899</v>
      </c>
      <c r="B4498" s="1" t="s">
        <v>8900</v>
      </c>
      <c r="C4498" s="1">
        <v>1.1970225102E10</v>
      </c>
      <c r="D4498" s="1" t="s">
        <v>12</v>
      </c>
      <c r="E4498" s="1" t="s">
        <v>13</v>
      </c>
      <c r="F4498" s="1" t="s">
        <v>14</v>
      </c>
      <c r="G4498" s="1" t="s">
        <v>15</v>
      </c>
      <c r="H4498" s="1" t="s">
        <v>48</v>
      </c>
      <c r="I4498" s="2">
        <v>45688.0</v>
      </c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ht="15.75" customHeight="1">
      <c r="A4499" s="1" t="s">
        <v>8901</v>
      </c>
      <c r="B4499" s="1" t="s">
        <v>8902</v>
      </c>
      <c r="C4499" s="1">
        <v>4.7988950939E10</v>
      </c>
      <c r="D4499" s="1" t="s">
        <v>12</v>
      </c>
      <c r="E4499" s="1" t="s">
        <v>47</v>
      </c>
      <c r="F4499" s="1" t="s">
        <v>14</v>
      </c>
      <c r="G4499" s="1" t="s">
        <v>15</v>
      </c>
      <c r="H4499" s="1" t="s">
        <v>20</v>
      </c>
      <c r="I4499" s="2">
        <v>45688.0</v>
      </c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ht="15.75" customHeight="1">
      <c r="A4500" s="1" t="s">
        <v>8903</v>
      </c>
      <c r="B4500" s="1" t="s">
        <v>8904</v>
      </c>
      <c r="C4500" s="1">
        <v>1.9995603101E10</v>
      </c>
      <c r="D4500" s="1" t="s">
        <v>12</v>
      </c>
      <c r="E4500" s="1" t="s">
        <v>32</v>
      </c>
      <c r="F4500" s="1" t="s">
        <v>14</v>
      </c>
      <c r="G4500" s="1" t="s">
        <v>15</v>
      </c>
      <c r="H4500" s="1" t="s">
        <v>51</v>
      </c>
      <c r="I4500" s="2">
        <v>45688.0</v>
      </c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ht="15.75" customHeight="1">
      <c r="A4501" s="1" t="s">
        <v>8905</v>
      </c>
      <c r="B4501" s="1" t="s">
        <v>8906</v>
      </c>
      <c r="C4501" s="1">
        <v>1.8988254226E10</v>
      </c>
      <c r="D4501" s="1" t="s">
        <v>12</v>
      </c>
      <c r="E4501" s="1" t="s">
        <v>19</v>
      </c>
      <c r="F4501" s="1" t="s">
        <v>14</v>
      </c>
      <c r="G4501" s="1" t="s">
        <v>15</v>
      </c>
      <c r="H4501" s="1" t="s">
        <v>20</v>
      </c>
      <c r="I4501" s="2">
        <v>45688.0</v>
      </c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ht="15.75" customHeight="1">
      <c r="A4502" s="1" t="s">
        <v>8907</v>
      </c>
      <c r="B4502" s="1" t="s">
        <v>8908</v>
      </c>
      <c r="C4502" s="1">
        <v>5.1981074205E10</v>
      </c>
      <c r="D4502" s="1" t="s">
        <v>12</v>
      </c>
      <c r="E4502" s="1" t="s">
        <v>32</v>
      </c>
      <c r="F4502" s="1" t="s">
        <v>14</v>
      </c>
      <c r="G4502" s="1" t="s">
        <v>15</v>
      </c>
      <c r="H4502" s="1" t="s">
        <v>20</v>
      </c>
      <c r="I4502" s="2">
        <v>45688.0</v>
      </c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ht="15.75" customHeight="1">
      <c r="A4503" s="1" t="s">
        <v>8909</v>
      </c>
      <c r="B4503" s="1" t="s">
        <v>8910</v>
      </c>
      <c r="C4503" s="1" t="s">
        <v>8911</v>
      </c>
      <c r="D4503" s="1" t="s">
        <v>12</v>
      </c>
      <c r="E4503" s="1" t="s">
        <v>32</v>
      </c>
      <c r="F4503" s="1" t="s">
        <v>14</v>
      </c>
      <c r="G4503" s="1" t="s">
        <v>15</v>
      </c>
      <c r="H4503" s="1" t="s">
        <v>62</v>
      </c>
      <c r="I4503" s="2">
        <v>45688.0</v>
      </c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ht="15.75" customHeight="1">
      <c r="A4504" s="1" t="s">
        <v>8912</v>
      </c>
      <c r="B4504" s="1" t="s">
        <v>8913</v>
      </c>
      <c r="C4504" s="1" t="s">
        <v>8914</v>
      </c>
      <c r="D4504" s="1" t="s">
        <v>12</v>
      </c>
      <c r="E4504" s="1" t="s">
        <v>19</v>
      </c>
      <c r="F4504" s="1" t="s">
        <v>14</v>
      </c>
      <c r="G4504" s="1" t="s">
        <v>15</v>
      </c>
      <c r="H4504" s="1" t="s">
        <v>20</v>
      </c>
      <c r="I4504" s="2">
        <v>45688.0</v>
      </c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ht="15.75" customHeight="1">
      <c r="A4505" s="1" t="s">
        <v>8915</v>
      </c>
      <c r="B4505" s="1" t="s">
        <v>8916</v>
      </c>
      <c r="C4505" s="1">
        <v>1.4998270215E10</v>
      </c>
      <c r="D4505" s="1" t="s">
        <v>12</v>
      </c>
      <c r="E4505" s="1" t="s">
        <v>68</v>
      </c>
      <c r="F4505" s="1" t="s">
        <v>14</v>
      </c>
      <c r="G4505" s="1" t="s">
        <v>15</v>
      </c>
      <c r="H4505" s="1" t="s">
        <v>48</v>
      </c>
      <c r="I4505" s="2">
        <v>45688.0</v>
      </c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ht="15.75" customHeight="1">
      <c r="A4506" s="1" t="s">
        <v>559</v>
      </c>
      <c r="B4506" s="1" t="s">
        <v>8917</v>
      </c>
      <c r="C4506" s="1">
        <v>6.1998022901E10</v>
      </c>
      <c r="D4506" s="1" t="s">
        <v>12</v>
      </c>
      <c r="E4506" s="1" t="s">
        <v>32</v>
      </c>
      <c r="F4506" s="1" t="s">
        <v>14</v>
      </c>
      <c r="G4506" s="1" t="s">
        <v>15</v>
      </c>
      <c r="H4506" s="1" t="s">
        <v>20</v>
      </c>
      <c r="I4506" s="2">
        <v>45688.0</v>
      </c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ht="15.75" customHeight="1">
      <c r="A4507" s="1" t="s">
        <v>7017</v>
      </c>
      <c r="B4507" s="1" t="s">
        <v>8918</v>
      </c>
      <c r="C4507" s="1">
        <v>3.199185033E10</v>
      </c>
      <c r="D4507" s="1" t="s">
        <v>12</v>
      </c>
      <c r="E4507" s="1" t="s">
        <v>32</v>
      </c>
      <c r="F4507" s="1" t="s">
        <v>14</v>
      </c>
      <c r="G4507" s="1" t="s">
        <v>15</v>
      </c>
      <c r="H4507" s="1" t="s">
        <v>20</v>
      </c>
      <c r="I4507" s="2">
        <v>45688.0</v>
      </c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ht="15.75" customHeight="1">
      <c r="A4508" s="1" t="s">
        <v>8919</v>
      </c>
      <c r="B4508" s="1" t="s">
        <v>8920</v>
      </c>
      <c r="C4508" s="1">
        <v>5.567992652034E12</v>
      </c>
      <c r="D4508" s="1" t="s">
        <v>12</v>
      </c>
      <c r="E4508" s="1" t="s">
        <v>93</v>
      </c>
      <c r="F4508" s="1" t="s">
        <v>14</v>
      </c>
      <c r="G4508" s="1" t="s">
        <v>65</v>
      </c>
      <c r="H4508" s="1" t="s">
        <v>33</v>
      </c>
      <c r="I4508" s="2">
        <v>45688.0</v>
      </c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ht="15.75" customHeight="1">
      <c r="A4509" s="1" t="s">
        <v>8921</v>
      </c>
      <c r="B4509" s="1" t="s">
        <v>8922</v>
      </c>
      <c r="C4509" s="1">
        <v>1.1998040571E10</v>
      </c>
      <c r="D4509" s="1" t="s">
        <v>12</v>
      </c>
      <c r="E4509" s="1" t="s">
        <v>32</v>
      </c>
      <c r="F4509" s="1" t="s">
        <v>14</v>
      </c>
      <c r="G4509" s="1" t="s">
        <v>65</v>
      </c>
      <c r="H4509" s="1" t="s">
        <v>62</v>
      </c>
      <c r="I4509" s="2">
        <v>45688.0</v>
      </c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ht="15.75" customHeight="1">
      <c r="A4510" s="1" t="s">
        <v>1063</v>
      </c>
      <c r="B4510" s="1" t="s">
        <v>8923</v>
      </c>
      <c r="C4510" s="1">
        <v>9.1991312407E10</v>
      </c>
      <c r="D4510" s="1" t="s">
        <v>12</v>
      </c>
      <c r="E4510" s="1" t="s">
        <v>19</v>
      </c>
      <c r="F4510" s="1" t="s">
        <v>14</v>
      </c>
      <c r="G4510" s="1" t="s">
        <v>15</v>
      </c>
      <c r="H4510" s="1" t="s">
        <v>20</v>
      </c>
      <c r="I4510" s="2">
        <v>45688.0</v>
      </c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ht="15.75" customHeight="1">
      <c r="A4511" s="1" t="s">
        <v>8924</v>
      </c>
      <c r="B4511" s="1" t="s">
        <v>8925</v>
      </c>
      <c r="C4511" s="1">
        <v>8.1988434015E10</v>
      </c>
      <c r="D4511" s="1" t="s">
        <v>12</v>
      </c>
      <c r="E4511" s="1" t="s">
        <v>13</v>
      </c>
      <c r="F4511" s="1" t="s">
        <v>14</v>
      </c>
      <c r="G4511" s="1" t="s">
        <v>15</v>
      </c>
      <c r="H4511" s="1" t="s">
        <v>20</v>
      </c>
      <c r="I4511" s="2">
        <v>45688.0</v>
      </c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ht="15.75" customHeight="1">
      <c r="A4512" s="1" t="s">
        <v>1179</v>
      </c>
      <c r="B4512" s="1" t="s">
        <v>8926</v>
      </c>
      <c r="C4512" s="1">
        <v>5.511958822302E12</v>
      </c>
      <c r="D4512" s="1" t="s">
        <v>12</v>
      </c>
      <c r="E4512" s="1" t="s">
        <v>32</v>
      </c>
      <c r="F4512" s="1" t="s">
        <v>14</v>
      </c>
      <c r="G4512" s="1" t="s">
        <v>15</v>
      </c>
      <c r="H4512" s="1" t="s">
        <v>20</v>
      </c>
      <c r="I4512" s="2">
        <v>45688.0</v>
      </c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ht="15.75" customHeight="1">
      <c r="A4513" s="1" t="s">
        <v>8927</v>
      </c>
      <c r="B4513" s="1" t="s">
        <v>8928</v>
      </c>
      <c r="C4513" s="1">
        <v>8.3987011125E10</v>
      </c>
      <c r="D4513" s="1" t="s">
        <v>12</v>
      </c>
      <c r="E4513" s="1" t="s">
        <v>39</v>
      </c>
      <c r="F4513" s="1" t="s">
        <v>14</v>
      </c>
      <c r="G4513" s="1" t="s">
        <v>15</v>
      </c>
      <c r="H4513" s="1" t="s">
        <v>20</v>
      </c>
      <c r="I4513" s="2">
        <v>45688.0</v>
      </c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ht="15.75" customHeight="1">
      <c r="A4514" s="1" t="s">
        <v>8929</v>
      </c>
      <c r="B4514" s="1" t="s">
        <v>8930</v>
      </c>
      <c r="C4514" s="1" t="s">
        <v>6962</v>
      </c>
      <c r="D4514" s="1" t="s">
        <v>12</v>
      </c>
      <c r="E4514" s="1" t="s">
        <v>13</v>
      </c>
      <c r="F4514" s="1" t="s">
        <v>14</v>
      </c>
      <c r="G4514" s="1" t="s">
        <v>15</v>
      </c>
      <c r="H4514" s="1" t="s">
        <v>143</v>
      </c>
      <c r="I4514" s="2">
        <v>45688.0</v>
      </c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ht="15.75" customHeight="1">
      <c r="A4515" s="1" t="s">
        <v>449</v>
      </c>
      <c r="B4515" s="1" t="s">
        <v>8931</v>
      </c>
      <c r="C4515" s="1">
        <v>5.521974518731E12</v>
      </c>
      <c r="D4515" s="1" t="s">
        <v>12</v>
      </c>
      <c r="E4515" s="1" t="s">
        <v>47</v>
      </c>
      <c r="F4515" s="1" t="s">
        <v>14</v>
      </c>
      <c r="G4515" s="1" t="s">
        <v>15</v>
      </c>
      <c r="H4515" s="1" t="s">
        <v>59</v>
      </c>
      <c r="I4515" s="2">
        <v>45688.0</v>
      </c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ht="15.75" customHeight="1">
      <c r="A4516" s="1" t="s">
        <v>8932</v>
      </c>
      <c r="B4516" s="1" t="s">
        <v>8933</v>
      </c>
      <c r="C4516" s="1">
        <v>9.85580061E8</v>
      </c>
      <c r="D4516" s="1" t="s">
        <v>12</v>
      </c>
      <c r="E4516" s="1" t="s">
        <v>39</v>
      </c>
      <c r="F4516" s="1" t="s">
        <v>14</v>
      </c>
      <c r="G4516" s="1" t="s">
        <v>15</v>
      </c>
      <c r="H4516" s="1" t="s">
        <v>20</v>
      </c>
      <c r="I4516" s="2">
        <v>45688.0</v>
      </c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ht="15.75" customHeight="1">
      <c r="A4517" s="1" t="s">
        <v>8934</v>
      </c>
      <c r="B4517" s="1" t="s">
        <v>8935</v>
      </c>
      <c r="C4517" s="1">
        <v>3.2998548118E10</v>
      </c>
      <c r="D4517" s="1" t="s">
        <v>12</v>
      </c>
      <c r="E4517" s="1" t="s">
        <v>32</v>
      </c>
      <c r="F4517" s="1" t="s">
        <v>14</v>
      </c>
      <c r="G4517" s="1" t="s">
        <v>15</v>
      </c>
      <c r="H4517" s="1" t="s">
        <v>20</v>
      </c>
      <c r="I4517" s="2">
        <v>45688.0</v>
      </c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ht="15.75" customHeight="1">
      <c r="A4518" s="1" t="s">
        <v>8936</v>
      </c>
      <c r="B4518" s="1" t="s">
        <v>8937</v>
      </c>
      <c r="C4518" s="1">
        <v>5.4981426798E10</v>
      </c>
      <c r="D4518" s="1" t="s">
        <v>12</v>
      </c>
      <c r="E4518" s="1" t="s">
        <v>13</v>
      </c>
      <c r="F4518" s="1" t="s">
        <v>14</v>
      </c>
      <c r="G4518" s="1" t="s">
        <v>15</v>
      </c>
      <c r="H4518" s="1" t="s">
        <v>143</v>
      </c>
      <c r="I4518" s="2">
        <v>45688.0</v>
      </c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ht="15.75" customHeight="1">
      <c r="A4519" s="1" t="s">
        <v>8938</v>
      </c>
      <c r="B4519" s="1" t="s">
        <v>8939</v>
      </c>
      <c r="C4519" s="1" t="s">
        <v>8940</v>
      </c>
      <c r="D4519" s="1" t="s">
        <v>12</v>
      </c>
      <c r="E4519" s="1" t="s">
        <v>32</v>
      </c>
      <c r="F4519" s="1" t="s">
        <v>14</v>
      </c>
      <c r="G4519" s="1" t="s">
        <v>15</v>
      </c>
      <c r="H4519" s="1" t="s">
        <v>20</v>
      </c>
      <c r="I4519" s="2">
        <v>45688.0</v>
      </c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ht="15.75" customHeight="1">
      <c r="A4520" s="1" t="s">
        <v>8941</v>
      </c>
      <c r="B4520" s="1" t="s">
        <v>8942</v>
      </c>
      <c r="C4520" s="1">
        <v>9.1996391332E10</v>
      </c>
      <c r="D4520" s="1" t="s">
        <v>12</v>
      </c>
      <c r="E4520" s="1" t="s">
        <v>111</v>
      </c>
      <c r="F4520" s="1" t="s">
        <v>14</v>
      </c>
      <c r="G4520" s="1" t="s">
        <v>15</v>
      </c>
      <c r="H4520" s="1" t="s">
        <v>20</v>
      </c>
      <c r="I4520" s="2">
        <v>45688.0</v>
      </c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ht="15.75" customHeight="1">
      <c r="A4521" s="1" t="s">
        <v>1693</v>
      </c>
      <c r="B4521" s="1" t="s">
        <v>8943</v>
      </c>
      <c r="C4521" s="1">
        <v>8.5996768966E10</v>
      </c>
      <c r="D4521" s="1" t="s">
        <v>12</v>
      </c>
      <c r="E4521" s="1" t="s">
        <v>93</v>
      </c>
      <c r="F4521" s="1" t="s">
        <v>14</v>
      </c>
      <c r="G4521" s="1" t="s">
        <v>15</v>
      </c>
      <c r="H4521" s="1" t="s">
        <v>59</v>
      </c>
      <c r="I4521" s="2">
        <v>45688.0</v>
      </c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ht="15.75" customHeight="1">
      <c r="A4522" s="1" t="s">
        <v>8944</v>
      </c>
      <c r="B4522" s="1" t="s">
        <v>8945</v>
      </c>
      <c r="C4522" s="1">
        <v>6.992066437E9</v>
      </c>
      <c r="D4522" s="1" t="s">
        <v>12</v>
      </c>
      <c r="E4522" s="1" t="s">
        <v>13</v>
      </c>
      <c r="F4522" s="1" t="s">
        <v>14</v>
      </c>
      <c r="G4522" s="1" t="s">
        <v>15</v>
      </c>
      <c r="H4522" s="1" t="s">
        <v>143</v>
      </c>
      <c r="I4522" s="2">
        <v>45688.0</v>
      </c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ht="15.75" customHeight="1">
      <c r="A4523" s="1" t="s">
        <v>8946</v>
      </c>
      <c r="B4523" s="1" t="s">
        <v>8947</v>
      </c>
      <c r="C4523" s="1">
        <v>5.569984012994E12</v>
      </c>
      <c r="D4523" s="1" t="s">
        <v>12</v>
      </c>
      <c r="E4523" s="1" t="s">
        <v>13</v>
      </c>
      <c r="F4523" s="1" t="s">
        <v>14</v>
      </c>
      <c r="G4523" s="1" t="s">
        <v>15</v>
      </c>
      <c r="H4523" s="1" t="s">
        <v>33</v>
      </c>
      <c r="I4523" s="2">
        <v>45688.0</v>
      </c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ht="15.75" customHeight="1">
      <c r="A4524" s="1" t="s">
        <v>8948</v>
      </c>
      <c r="B4524" s="1" t="s">
        <v>8949</v>
      </c>
      <c r="C4524" s="1">
        <v>5.519989052884E12</v>
      </c>
      <c r="D4524" s="1" t="s">
        <v>12</v>
      </c>
      <c r="E4524" s="1" t="s">
        <v>32</v>
      </c>
      <c r="F4524" s="1" t="s">
        <v>14</v>
      </c>
      <c r="G4524" s="1" t="s">
        <v>15</v>
      </c>
      <c r="H4524" s="1" t="s">
        <v>62</v>
      </c>
      <c r="I4524" s="2">
        <v>45688.0</v>
      </c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ht="15.75" customHeight="1">
      <c r="A4525" s="1" t="s">
        <v>8950</v>
      </c>
      <c r="B4525" s="1" t="s">
        <v>8951</v>
      </c>
      <c r="C4525" s="1">
        <v>4.6999290764E10</v>
      </c>
      <c r="D4525" s="1" t="s">
        <v>12</v>
      </c>
      <c r="E4525" s="1" t="s">
        <v>32</v>
      </c>
      <c r="F4525" s="1" t="s">
        <v>14</v>
      </c>
      <c r="G4525" s="1" t="s">
        <v>15</v>
      </c>
      <c r="H4525" s="1" t="s">
        <v>48</v>
      </c>
      <c r="I4525" s="2">
        <v>45688.0</v>
      </c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ht="15.75" customHeight="1">
      <c r="A4526" s="1" t="s">
        <v>3936</v>
      </c>
      <c r="B4526" s="1" t="s">
        <v>8952</v>
      </c>
      <c r="C4526" s="1">
        <v>3.799817732E10</v>
      </c>
      <c r="D4526" s="1" t="s">
        <v>12</v>
      </c>
      <c r="E4526" s="1" t="s">
        <v>111</v>
      </c>
      <c r="F4526" s="1" t="s">
        <v>14</v>
      </c>
      <c r="G4526" s="1" t="s">
        <v>15</v>
      </c>
      <c r="H4526" s="1" t="s">
        <v>20</v>
      </c>
      <c r="I4526" s="2">
        <v>45688.0</v>
      </c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ht="15.75" customHeight="1">
      <c r="A4527" s="1" t="s">
        <v>8953</v>
      </c>
      <c r="B4527" s="1" t="s">
        <v>8954</v>
      </c>
      <c r="C4527" s="1">
        <v>1.1959005767E10</v>
      </c>
      <c r="D4527" s="1" t="s">
        <v>12</v>
      </c>
      <c r="E4527" s="1" t="s">
        <v>32</v>
      </c>
      <c r="F4527" s="1" t="s">
        <v>14</v>
      </c>
      <c r="G4527" s="1" t="s">
        <v>15</v>
      </c>
      <c r="H4527" s="1" t="s">
        <v>59</v>
      </c>
      <c r="I4527" s="2">
        <v>45688.0</v>
      </c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ht="15.75" customHeight="1">
      <c r="A4528" s="1" t="s">
        <v>8955</v>
      </c>
      <c r="B4528" s="1" t="s">
        <v>8956</v>
      </c>
      <c r="C4528" s="1">
        <v>8.1988893195E10</v>
      </c>
      <c r="D4528" s="1" t="s">
        <v>12</v>
      </c>
      <c r="E4528" s="1" t="s">
        <v>47</v>
      </c>
      <c r="F4528" s="1" t="s">
        <v>14</v>
      </c>
      <c r="G4528" s="1" t="s">
        <v>15</v>
      </c>
      <c r="H4528" s="1" t="s">
        <v>77</v>
      </c>
      <c r="I4528" s="2">
        <v>45688.0</v>
      </c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ht="15.75" customHeight="1">
      <c r="A4529" s="1" t="s">
        <v>8957</v>
      </c>
      <c r="B4529" s="1" t="s">
        <v>8958</v>
      </c>
      <c r="C4529" s="1" t="s">
        <v>8959</v>
      </c>
      <c r="D4529" s="1" t="s">
        <v>12</v>
      </c>
      <c r="E4529" s="1" t="s">
        <v>32</v>
      </c>
      <c r="F4529" s="1" t="s">
        <v>14</v>
      </c>
      <c r="G4529" s="1" t="s">
        <v>65</v>
      </c>
      <c r="H4529" s="1" t="s">
        <v>20</v>
      </c>
      <c r="I4529" s="2">
        <v>45688.0</v>
      </c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ht="15.75" customHeight="1">
      <c r="A4530" s="1" t="s">
        <v>8960</v>
      </c>
      <c r="B4530" s="1" t="s">
        <v>8961</v>
      </c>
      <c r="C4530" s="1">
        <v>5.5999522889E10</v>
      </c>
      <c r="D4530" s="1" t="s">
        <v>12</v>
      </c>
      <c r="E4530" s="1" t="s">
        <v>27</v>
      </c>
      <c r="F4530" s="1" t="s">
        <v>14</v>
      </c>
      <c r="G4530" s="1" t="s">
        <v>65</v>
      </c>
      <c r="H4530" s="1" t="s">
        <v>59</v>
      </c>
      <c r="I4530" s="2">
        <v>45688.0</v>
      </c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ht="15.75" customHeight="1">
      <c r="A4531" s="1" t="s">
        <v>8962</v>
      </c>
      <c r="B4531" s="1" t="s">
        <v>8963</v>
      </c>
      <c r="C4531" s="1">
        <v>1.3996058312E10</v>
      </c>
      <c r="D4531" s="1" t="s">
        <v>12</v>
      </c>
      <c r="E4531" s="1" t="s">
        <v>32</v>
      </c>
      <c r="F4531" s="1" t="s">
        <v>14</v>
      </c>
      <c r="G4531" s="1" t="s">
        <v>15</v>
      </c>
      <c r="H4531" s="1" t="s">
        <v>20</v>
      </c>
      <c r="I4531" s="2">
        <v>45688.0</v>
      </c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ht="15.75" customHeight="1">
      <c r="A4532" s="1" t="s">
        <v>8964</v>
      </c>
      <c r="B4532" s="1" t="s">
        <v>8965</v>
      </c>
      <c r="C4532" s="1">
        <v>9.9991919098E10</v>
      </c>
      <c r="D4532" s="1" t="s">
        <v>12</v>
      </c>
      <c r="E4532" s="1" t="s">
        <v>111</v>
      </c>
      <c r="F4532" s="1" t="s">
        <v>14</v>
      </c>
      <c r="G4532" s="1" t="s">
        <v>15</v>
      </c>
      <c r="H4532" s="1" t="s">
        <v>20</v>
      </c>
      <c r="I4532" s="2">
        <v>45688.0</v>
      </c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ht="15.75" customHeight="1">
      <c r="A4533" s="1" t="s">
        <v>8966</v>
      </c>
      <c r="B4533" s="1" t="s">
        <v>8967</v>
      </c>
      <c r="C4533" s="1">
        <v>5.1997611608E10</v>
      </c>
      <c r="D4533" s="1" t="s">
        <v>12</v>
      </c>
      <c r="E4533" s="1" t="s">
        <v>13</v>
      </c>
      <c r="F4533" s="1" t="s">
        <v>14</v>
      </c>
      <c r="G4533" s="1" t="s">
        <v>15</v>
      </c>
      <c r="H4533" s="1" t="s">
        <v>77</v>
      </c>
      <c r="I4533" s="2">
        <v>45688.0</v>
      </c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ht="15.75" customHeight="1">
      <c r="A4534" s="1" t="s">
        <v>8968</v>
      </c>
      <c r="B4534" s="1" t="s">
        <v>8969</v>
      </c>
      <c r="C4534" s="1">
        <v>1.1978521518E10</v>
      </c>
      <c r="D4534" s="1" t="s">
        <v>12</v>
      </c>
      <c r="E4534" s="1" t="s">
        <v>47</v>
      </c>
      <c r="F4534" s="1" t="s">
        <v>14</v>
      </c>
      <c r="G4534" s="1" t="s">
        <v>15</v>
      </c>
      <c r="H4534" s="1" t="s">
        <v>77</v>
      </c>
      <c r="I4534" s="2">
        <v>45688.0</v>
      </c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ht="15.75" customHeight="1">
      <c r="A4535" s="1" t="s">
        <v>5544</v>
      </c>
      <c r="B4535" s="1" t="s">
        <v>8970</v>
      </c>
      <c r="C4535" s="1">
        <v>4.9999787617E10</v>
      </c>
      <c r="D4535" s="1" t="s">
        <v>12</v>
      </c>
      <c r="E4535" s="1" t="s">
        <v>13</v>
      </c>
      <c r="F4535" s="1" t="s">
        <v>14</v>
      </c>
      <c r="G4535" s="1" t="s">
        <v>15</v>
      </c>
      <c r="H4535" s="1" t="s">
        <v>33</v>
      </c>
      <c r="I4535" s="2">
        <v>45688.0</v>
      </c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ht="15.75" customHeight="1">
      <c r="A4536" s="1" t="s">
        <v>8971</v>
      </c>
      <c r="B4536" s="1" t="s">
        <v>8972</v>
      </c>
      <c r="C4536" s="1">
        <v>1.8996572256E10</v>
      </c>
      <c r="D4536" s="1" t="s">
        <v>12</v>
      </c>
      <c r="E4536" s="1" t="s">
        <v>32</v>
      </c>
      <c r="F4536" s="1" t="s">
        <v>14</v>
      </c>
      <c r="G4536" s="1" t="s">
        <v>65</v>
      </c>
      <c r="H4536" s="1" t="s">
        <v>51</v>
      </c>
      <c r="I4536" s="2">
        <v>45688.0</v>
      </c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ht="15.75" customHeight="1">
      <c r="A4537" s="1" t="s">
        <v>8973</v>
      </c>
      <c r="B4537" s="1" t="s">
        <v>8974</v>
      </c>
      <c r="C4537" s="1">
        <v>8.5987353201E10</v>
      </c>
      <c r="D4537" s="1" t="s">
        <v>12</v>
      </c>
      <c r="E4537" s="1" t="s">
        <v>32</v>
      </c>
      <c r="F4537" s="1" t="s">
        <v>14</v>
      </c>
      <c r="G4537" s="1" t="s">
        <v>15</v>
      </c>
      <c r="H4537" s="1" t="s">
        <v>51</v>
      </c>
      <c r="I4537" s="2">
        <v>45688.0</v>
      </c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ht="15.75" customHeight="1">
      <c r="A4538" s="1" t="s">
        <v>8975</v>
      </c>
      <c r="B4538" s="1" t="s">
        <v>8976</v>
      </c>
      <c r="C4538" s="1" t="s">
        <v>8977</v>
      </c>
      <c r="D4538" s="1" t="s">
        <v>12</v>
      </c>
      <c r="E4538" s="1" t="s">
        <v>71</v>
      </c>
      <c r="F4538" s="1" t="s">
        <v>14</v>
      </c>
      <c r="G4538" s="1" t="s">
        <v>15</v>
      </c>
      <c r="H4538" s="1" t="s">
        <v>20</v>
      </c>
      <c r="I4538" s="2">
        <v>45688.0</v>
      </c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ht="15.75" customHeight="1">
      <c r="A4539" s="1" t="s">
        <v>1329</v>
      </c>
      <c r="B4539" s="1" t="s">
        <v>8978</v>
      </c>
      <c r="C4539" s="1">
        <v>6.5992292924E10</v>
      </c>
      <c r="D4539" s="1" t="s">
        <v>12</v>
      </c>
      <c r="E4539" s="1" t="s">
        <v>32</v>
      </c>
      <c r="F4539" s="1" t="s">
        <v>14</v>
      </c>
      <c r="G4539" s="1" t="s">
        <v>15</v>
      </c>
      <c r="H4539" s="1" t="s">
        <v>62</v>
      </c>
      <c r="I4539" s="2">
        <v>45688.0</v>
      </c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ht="15.75" customHeight="1">
      <c r="A4540" s="1" t="s">
        <v>8979</v>
      </c>
      <c r="B4540" s="1" t="s">
        <v>8980</v>
      </c>
      <c r="C4540" s="1">
        <v>1.1970586866E10</v>
      </c>
      <c r="D4540" s="1" t="s">
        <v>12</v>
      </c>
      <c r="E4540" s="1" t="s">
        <v>32</v>
      </c>
      <c r="F4540" s="1" t="s">
        <v>14</v>
      </c>
      <c r="G4540" s="1" t="s">
        <v>15</v>
      </c>
      <c r="H4540" s="1" t="s">
        <v>20</v>
      </c>
      <c r="I4540" s="2">
        <v>45688.0</v>
      </c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ht="15.75" customHeight="1">
      <c r="A4541" s="1" t="s">
        <v>8981</v>
      </c>
      <c r="B4541" s="1" t="s">
        <v>8982</v>
      </c>
      <c r="C4541" s="1">
        <v>6.4993051895E10</v>
      </c>
      <c r="D4541" s="1" t="s">
        <v>12</v>
      </c>
      <c r="E4541" s="1" t="s">
        <v>333</v>
      </c>
      <c r="F4541" s="1" t="s">
        <v>14</v>
      </c>
      <c r="G4541" s="1" t="s">
        <v>15</v>
      </c>
      <c r="H4541" s="1" t="s">
        <v>20</v>
      </c>
      <c r="I4541" s="2">
        <v>45688.0</v>
      </c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ht="15.75" customHeight="1">
      <c r="A4542" s="1" t="s">
        <v>8983</v>
      </c>
      <c r="B4542" s="1" t="s">
        <v>8984</v>
      </c>
      <c r="C4542" s="1">
        <v>9.9982273512E10</v>
      </c>
      <c r="D4542" s="1" t="s">
        <v>12</v>
      </c>
      <c r="E4542" s="1" t="s">
        <v>24</v>
      </c>
      <c r="F4542" s="1" t="s">
        <v>14</v>
      </c>
      <c r="G4542" s="1" t="s">
        <v>15</v>
      </c>
      <c r="H4542" s="1" t="s">
        <v>20</v>
      </c>
      <c r="I4542" s="2">
        <v>45688.0</v>
      </c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ht="15.75" customHeight="1">
      <c r="A4543" s="1" t="s">
        <v>8985</v>
      </c>
      <c r="B4543" s="1" t="s">
        <v>8986</v>
      </c>
      <c r="C4543" s="1">
        <v>8.1983681E10</v>
      </c>
      <c r="D4543" s="1" t="s">
        <v>12</v>
      </c>
      <c r="E4543" s="1" t="s">
        <v>24</v>
      </c>
      <c r="F4543" s="1" t="s">
        <v>14</v>
      </c>
      <c r="G4543" s="1" t="s">
        <v>15</v>
      </c>
      <c r="H4543" s="1" t="s">
        <v>48</v>
      </c>
      <c r="I4543" s="2">
        <v>45688.0</v>
      </c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ht="15.75" customHeight="1">
      <c r="A4544" s="1" t="s">
        <v>8987</v>
      </c>
      <c r="B4544" s="1" t="s">
        <v>8988</v>
      </c>
      <c r="C4544" s="1">
        <v>1.1982001974E10</v>
      </c>
      <c r="D4544" s="1" t="s">
        <v>12</v>
      </c>
      <c r="E4544" s="1" t="s">
        <v>19</v>
      </c>
      <c r="F4544" s="1" t="s">
        <v>14</v>
      </c>
      <c r="G4544" s="1" t="s">
        <v>15</v>
      </c>
      <c r="H4544" s="1" t="s">
        <v>20</v>
      </c>
      <c r="I4544" s="2">
        <v>45688.0</v>
      </c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ht="15.75" customHeight="1">
      <c r="A4545" s="1" t="s">
        <v>8989</v>
      </c>
      <c r="B4545" s="1" t="s">
        <v>8990</v>
      </c>
      <c r="C4545" s="1">
        <v>1.1995907171E10</v>
      </c>
      <c r="D4545" s="1" t="s">
        <v>12</v>
      </c>
      <c r="E4545" s="1" t="s">
        <v>32</v>
      </c>
      <c r="F4545" s="1" t="s">
        <v>14</v>
      </c>
      <c r="G4545" s="1" t="s">
        <v>15</v>
      </c>
      <c r="H4545" s="1" t="s">
        <v>77</v>
      </c>
      <c r="I4545" s="2">
        <v>45688.0</v>
      </c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ht="15.75" customHeight="1">
      <c r="A4546" s="1" t="s">
        <v>8991</v>
      </c>
      <c r="B4546" s="1" t="s">
        <v>8992</v>
      </c>
      <c r="C4546" s="1">
        <v>9.1993643277E10</v>
      </c>
      <c r="D4546" s="1" t="s">
        <v>12</v>
      </c>
      <c r="E4546" s="1" t="s">
        <v>32</v>
      </c>
      <c r="F4546" s="1" t="s">
        <v>14</v>
      </c>
      <c r="G4546" s="1" t="s">
        <v>15</v>
      </c>
      <c r="H4546" s="1" t="s">
        <v>200</v>
      </c>
      <c r="I4546" s="2">
        <v>45688.0</v>
      </c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ht="15.75" customHeight="1">
      <c r="A4547" s="1" t="s">
        <v>8993</v>
      </c>
      <c r="B4547" s="1" t="s">
        <v>8994</v>
      </c>
      <c r="C4547" s="1">
        <v>8.3991828153E10</v>
      </c>
      <c r="D4547" s="1" t="s">
        <v>12</v>
      </c>
      <c r="E4547" s="1" t="s">
        <v>39</v>
      </c>
      <c r="F4547" s="1" t="s">
        <v>14</v>
      </c>
      <c r="G4547" s="1" t="s">
        <v>15</v>
      </c>
      <c r="H4547" s="1" t="s">
        <v>20</v>
      </c>
      <c r="I4547" s="2">
        <v>45688.0</v>
      </c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ht="15.75" customHeight="1">
      <c r="A4548" s="1" t="s">
        <v>8995</v>
      </c>
      <c r="B4548" s="1" t="s">
        <v>8996</v>
      </c>
      <c r="C4548" s="1">
        <v>9.6991703795E10</v>
      </c>
      <c r="D4548" s="1" t="s">
        <v>12</v>
      </c>
      <c r="E4548" s="1" t="s">
        <v>32</v>
      </c>
      <c r="F4548" s="1" t="s">
        <v>14</v>
      </c>
      <c r="G4548" s="1" t="s">
        <v>15</v>
      </c>
      <c r="H4548" s="1" t="s">
        <v>51</v>
      </c>
      <c r="I4548" s="2">
        <v>45688.0</v>
      </c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ht="15.75" customHeight="1">
      <c r="A4549" s="1" t="s">
        <v>8997</v>
      </c>
      <c r="B4549" s="1" t="s">
        <v>8998</v>
      </c>
      <c r="C4549" s="1">
        <v>6.2998664638E10</v>
      </c>
      <c r="D4549" s="1" t="s">
        <v>12</v>
      </c>
      <c r="E4549" s="1" t="s">
        <v>47</v>
      </c>
      <c r="F4549" s="1" t="s">
        <v>14</v>
      </c>
      <c r="G4549" s="1" t="s">
        <v>15</v>
      </c>
      <c r="H4549" s="1" t="s">
        <v>20</v>
      </c>
      <c r="I4549" s="2">
        <v>45688.0</v>
      </c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ht="15.75" customHeight="1">
      <c r="A4550" s="1" t="s">
        <v>8999</v>
      </c>
      <c r="B4550" s="1" t="s">
        <v>9000</v>
      </c>
      <c r="C4550" s="1">
        <v>2.7992542331E10</v>
      </c>
      <c r="D4550" s="1" t="s">
        <v>12</v>
      </c>
      <c r="E4550" s="1" t="s">
        <v>13</v>
      </c>
      <c r="F4550" s="1" t="s">
        <v>14</v>
      </c>
      <c r="G4550" s="1" t="s">
        <v>15</v>
      </c>
      <c r="H4550" s="1" t="s">
        <v>20</v>
      </c>
      <c r="I4550" s="2">
        <v>45688.0</v>
      </c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ht="15.75" customHeight="1">
      <c r="A4551" s="1" t="s">
        <v>9001</v>
      </c>
      <c r="B4551" s="1" t="s">
        <v>9002</v>
      </c>
      <c r="C4551" s="1">
        <v>2.1972791608E10</v>
      </c>
      <c r="D4551" s="1" t="s">
        <v>12</v>
      </c>
      <c r="E4551" s="1" t="s">
        <v>32</v>
      </c>
      <c r="F4551" s="1" t="s">
        <v>14</v>
      </c>
      <c r="G4551" s="1" t="s">
        <v>15</v>
      </c>
      <c r="H4551" s="1" t="s">
        <v>20</v>
      </c>
      <c r="I4551" s="2">
        <v>45688.0</v>
      </c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ht="15.75" customHeight="1">
      <c r="A4552" s="1" t="s">
        <v>9003</v>
      </c>
      <c r="B4552" s="1" t="s">
        <v>9004</v>
      </c>
      <c r="C4552" s="1">
        <v>6.9984449534E10</v>
      </c>
      <c r="D4552" s="1" t="s">
        <v>12</v>
      </c>
      <c r="E4552" s="1" t="s">
        <v>32</v>
      </c>
      <c r="F4552" s="1" t="s">
        <v>14</v>
      </c>
      <c r="G4552" s="1" t="s">
        <v>15</v>
      </c>
      <c r="H4552" s="1" t="s">
        <v>33</v>
      </c>
      <c r="I4552" s="2">
        <v>45688.0</v>
      </c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ht="15.75" customHeight="1">
      <c r="A4553" s="1" t="s">
        <v>9005</v>
      </c>
      <c r="B4553" s="1" t="s">
        <v>9006</v>
      </c>
      <c r="C4553" s="1">
        <v>2.7995296711E10</v>
      </c>
      <c r="D4553" s="1" t="s">
        <v>12</v>
      </c>
      <c r="E4553" s="1" t="s">
        <v>13</v>
      </c>
      <c r="F4553" s="1" t="s">
        <v>14</v>
      </c>
      <c r="G4553" s="1" t="s">
        <v>65</v>
      </c>
      <c r="H4553" s="1" t="s">
        <v>20</v>
      </c>
      <c r="I4553" s="2">
        <v>45688.0</v>
      </c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ht="15.75" customHeight="1">
      <c r="A4554" s="1" t="s">
        <v>9007</v>
      </c>
      <c r="B4554" s="1" t="s">
        <v>9008</v>
      </c>
      <c r="C4554" s="1">
        <v>8.8999906344E10</v>
      </c>
      <c r="D4554" s="1" t="s">
        <v>12</v>
      </c>
      <c r="E4554" s="1" t="s">
        <v>93</v>
      </c>
      <c r="F4554" s="1" t="s">
        <v>14</v>
      </c>
      <c r="G4554" s="1" t="s">
        <v>65</v>
      </c>
      <c r="H4554" s="1" t="s">
        <v>33</v>
      </c>
      <c r="I4554" s="2">
        <v>45688.0</v>
      </c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ht="15.75" customHeight="1">
      <c r="A4555" s="1" t="s">
        <v>9009</v>
      </c>
      <c r="B4555" s="1" t="s">
        <v>9010</v>
      </c>
      <c r="C4555" s="1">
        <v>9.1992907752E10</v>
      </c>
      <c r="D4555" s="1" t="s">
        <v>12</v>
      </c>
      <c r="E4555" s="1" t="s">
        <v>13</v>
      </c>
      <c r="F4555" s="1" t="s">
        <v>14</v>
      </c>
      <c r="G4555" s="1" t="s">
        <v>15</v>
      </c>
      <c r="H4555" s="1" t="s">
        <v>20</v>
      </c>
      <c r="I4555" s="2">
        <v>45688.0</v>
      </c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ht="15.75" customHeight="1">
      <c r="A4556" s="1" t="s">
        <v>7991</v>
      </c>
      <c r="B4556" s="1" t="s">
        <v>9011</v>
      </c>
      <c r="C4556" s="1">
        <v>8.7991061408E10</v>
      </c>
      <c r="D4556" s="1" t="s">
        <v>12</v>
      </c>
      <c r="E4556" s="1" t="s">
        <v>13</v>
      </c>
      <c r="F4556" s="1" t="s">
        <v>14</v>
      </c>
      <c r="G4556" s="1" t="s">
        <v>15</v>
      </c>
      <c r="H4556" s="1" t="s">
        <v>33</v>
      </c>
      <c r="I4556" s="2">
        <v>45688.0</v>
      </c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ht="15.75" customHeight="1">
      <c r="A4557" s="1" t="s">
        <v>9012</v>
      </c>
      <c r="B4557" s="1" t="s">
        <v>9013</v>
      </c>
      <c r="C4557" s="1">
        <v>8.2988104447E10</v>
      </c>
      <c r="D4557" s="1" t="s">
        <v>12</v>
      </c>
      <c r="E4557" s="1" t="s">
        <v>71</v>
      </c>
      <c r="F4557" s="1" t="s">
        <v>14</v>
      </c>
      <c r="G4557" s="1" t="s">
        <v>15</v>
      </c>
      <c r="H4557" s="1" t="s">
        <v>59</v>
      </c>
      <c r="I4557" s="2">
        <v>45688.0</v>
      </c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ht="15.75" customHeight="1">
      <c r="A4558" s="1" t="s">
        <v>9014</v>
      </c>
      <c r="B4558" s="1" t="s">
        <v>9015</v>
      </c>
      <c r="C4558" s="1">
        <v>2.1972318785E10</v>
      </c>
      <c r="D4558" s="1" t="s">
        <v>12</v>
      </c>
      <c r="E4558" s="1" t="s">
        <v>111</v>
      </c>
      <c r="F4558" s="1" t="s">
        <v>14</v>
      </c>
      <c r="G4558" s="1" t="s">
        <v>15</v>
      </c>
      <c r="H4558" s="1" t="s">
        <v>20</v>
      </c>
      <c r="I4558" s="2">
        <v>45688.0</v>
      </c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ht="15.75" customHeight="1">
      <c r="A4559" s="1" t="s">
        <v>9016</v>
      </c>
      <c r="B4559" s="1" t="s">
        <v>9017</v>
      </c>
      <c r="C4559" s="1">
        <v>5.1999297112E10</v>
      </c>
      <c r="D4559" s="1" t="s">
        <v>12</v>
      </c>
      <c r="E4559" s="1" t="s">
        <v>93</v>
      </c>
      <c r="F4559" s="1" t="s">
        <v>14</v>
      </c>
      <c r="G4559" s="1" t="s">
        <v>65</v>
      </c>
      <c r="H4559" s="1" t="s">
        <v>20</v>
      </c>
      <c r="I4559" s="2">
        <v>45688.0</v>
      </c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ht="15.75" customHeight="1">
      <c r="A4560" s="1" t="s">
        <v>9018</v>
      </c>
      <c r="B4560" s="1" t="s">
        <v>9019</v>
      </c>
      <c r="C4560" s="1">
        <v>4.7996625229E10</v>
      </c>
      <c r="D4560" s="1" t="s">
        <v>12</v>
      </c>
      <c r="E4560" s="1" t="s">
        <v>13</v>
      </c>
      <c r="F4560" s="1" t="s">
        <v>14</v>
      </c>
      <c r="G4560" s="1" t="s">
        <v>15</v>
      </c>
      <c r="H4560" s="1" t="s">
        <v>48</v>
      </c>
      <c r="I4560" s="2">
        <v>45688.0</v>
      </c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ht="15.75" customHeight="1">
      <c r="A4561" s="1" t="s">
        <v>9020</v>
      </c>
      <c r="B4561" s="1" t="s">
        <v>9021</v>
      </c>
      <c r="C4561" s="1">
        <v>1.5988324338E10</v>
      </c>
      <c r="D4561" s="1" t="s">
        <v>12</v>
      </c>
      <c r="E4561" s="1" t="s">
        <v>399</v>
      </c>
      <c r="F4561" s="1" t="s">
        <v>14</v>
      </c>
      <c r="G4561" s="1" t="s">
        <v>65</v>
      </c>
      <c r="H4561" s="1" t="s">
        <v>20</v>
      </c>
      <c r="I4561" s="2">
        <v>45688.0</v>
      </c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ht="15.75" customHeight="1">
      <c r="A4562" s="1" t="s">
        <v>9022</v>
      </c>
      <c r="B4562" s="1" t="s">
        <v>9023</v>
      </c>
      <c r="C4562" s="1">
        <v>5.1985837633E10</v>
      </c>
      <c r="D4562" s="1" t="s">
        <v>12</v>
      </c>
      <c r="E4562" s="1" t="s">
        <v>32</v>
      </c>
      <c r="F4562" s="1" t="s">
        <v>14</v>
      </c>
      <c r="G4562" s="1" t="s">
        <v>15</v>
      </c>
      <c r="H4562" s="1" t="s">
        <v>20</v>
      </c>
      <c r="I4562" s="2">
        <v>45688.0</v>
      </c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ht="15.75" customHeight="1">
      <c r="A4563" s="1" t="s">
        <v>9024</v>
      </c>
      <c r="B4563" s="1" t="s">
        <v>9025</v>
      </c>
      <c r="C4563" s="1" t="s">
        <v>9026</v>
      </c>
      <c r="D4563" s="1" t="s">
        <v>12</v>
      </c>
      <c r="E4563" s="1" t="s">
        <v>32</v>
      </c>
      <c r="F4563" s="1" t="s">
        <v>14</v>
      </c>
      <c r="G4563" s="1" t="s">
        <v>65</v>
      </c>
      <c r="H4563" s="1" t="s">
        <v>3891</v>
      </c>
      <c r="I4563" s="2">
        <v>45688.0</v>
      </c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ht="15.75" customHeight="1">
      <c r="A4564" s="1" t="s">
        <v>9027</v>
      </c>
      <c r="B4564" s="1" t="s">
        <v>9028</v>
      </c>
      <c r="C4564" s="1">
        <v>9.998552823E10</v>
      </c>
      <c r="D4564" s="1" t="s">
        <v>12</v>
      </c>
      <c r="E4564" s="1" t="s">
        <v>399</v>
      </c>
      <c r="F4564" s="1" t="s">
        <v>14</v>
      </c>
      <c r="G4564" s="1" t="s">
        <v>15</v>
      </c>
      <c r="H4564" s="1" t="s">
        <v>48</v>
      </c>
      <c r="I4564" s="2">
        <v>45688.0</v>
      </c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ht="15.75" customHeight="1">
      <c r="A4565" s="1" t="s">
        <v>9029</v>
      </c>
      <c r="B4565" s="1" t="s">
        <v>9030</v>
      </c>
      <c r="C4565" s="1">
        <v>1.1989943437E10</v>
      </c>
      <c r="D4565" s="1" t="s">
        <v>12</v>
      </c>
      <c r="E4565" s="1" t="s">
        <v>24</v>
      </c>
      <c r="F4565" s="1" t="s">
        <v>14</v>
      </c>
      <c r="G4565" s="1" t="s">
        <v>15</v>
      </c>
      <c r="H4565" s="1" t="s">
        <v>20</v>
      </c>
      <c r="I4565" s="2">
        <v>45688.0</v>
      </c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ht="15.75" customHeight="1">
      <c r="A4566" s="1" t="s">
        <v>9031</v>
      </c>
      <c r="B4566" s="1" t="s">
        <v>9032</v>
      </c>
      <c r="C4566" s="1">
        <v>8.8996835025E10</v>
      </c>
      <c r="D4566" s="1" t="s">
        <v>12</v>
      </c>
      <c r="E4566" s="1" t="s">
        <v>32</v>
      </c>
      <c r="F4566" s="1" t="s">
        <v>14</v>
      </c>
      <c r="G4566" s="1" t="s">
        <v>15</v>
      </c>
      <c r="H4566" s="1" t="s">
        <v>20</v>
      </c>
      <c r="I4566" s="2">
        <v>45688.0</v>
      </c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ht="15.75" customHeight="1">
      <c r="A4567" s="1" t="s">
        <v>9033</v>
      </c>
      <c r="B4567" s="1" t="s">
        <v>9034</v>
      </c>
      <c r="C4567" s="1" t="s">
        <v>9035</v>
      </c>
      <c r="D4567" s="1" t="s">
        <v>12</v>
      </c>
      <c r="E4567" s="1" t="s">
        <v>19</v>
      </c>
      <c r="F4567" s="1" t="s">
        <v>14</v>
      </c>
      <c r="G4567" s="1" t="s">
        <v>15</v>
      </c>
      <c r="H4567" s="1" t="s">
        <v>20</v>
      </c>
      <c r="I4567" s="2">
        <v>45689.0</v>
      </c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ht="15.75" customHeight="1">
      <c r="A4568" s="1" t="s">
        <v>9036</v>
      </c>
      <c r="B4568" s="1" t="s">
        <v>9037</v>
      </c>
      <c r="C4568" s="1">
        <v>5.5991761423E10</v>
      </c>
      <c r="D4568" s="1" t="s">
        <v>12</v>
      </c>
      <c r="E4568" s="1" t="s">
        <v>32</v>
      </c>
      <c r="F4568" s="1" t="s">
        <v>14</v>
      </c>
      <c r="G4568" s="1" t="s">
        <v>15</v>
      </c>
      <c r="H4568" s="1" t="s">
        <v>20</v>
      </c>
      <c r="I4568" s="2">
        <v>45689.0</v>
      </c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ht="15.75" customHeight="1">
      <c r="A4569" s="1" t="s">
        <v>9038</v>
      </c>
      <c r="B4569" s="1" t="s">
        <v>9039</v>
      </c>
      <c r="C4569" s="1">
        <v>7.4991061215E10</v>
      </c>
      <c r="D4569" s="1" t="s">
        <v>12</v>
      </c>
      <c r="E4569" s="1" t="s">
        <v>13</v>
      </c>
      <c r="F4569" s="1" t="s">
        <v>14</v>
      </c>
      <c r="G4569" s="1" t="s">
        <v>15</v>
      </c>
      <c r="H4569" s="1" t="s">
        <v>20</v>
      </c>
      <c r="I4569" s="2">
        <v>45689.0</v>
      </c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ht="15.75" customHeight="1">
      <c r="A4570" s="1" t="s">
        <v>9040</v>
      </c>
      <c r="B4570" s="1" t="s">
        <v>9041</v>
      </c>
      <c r="C4570" s="1">
        <v>6.2985914291E10</v>
      </c>
      <c r="D4570" s="1" t="s">
        <v>12</v>
      </c>
      <c r="E4570" s="1" t="s">
        <v>32</v>
      </c>
      <c r="F4570" s="1" t="s">
        <v>14</v>
      </c>
      <c r="G4570" s="1" t="s">
        <v>65</v>
      </c>
      <c r="H4570" s="1" t="s">
        <v>48</v>
      </c>
      <c r="I4570" s="2">
        <v>45689.0</v>
      </c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ht="15.75" customHeight="1">
      <c r="A4571" s="1" t="s">
        <v>9042</v>
      </c>
      <c r="B4571" s="1" t="s">
        <v>9043</v>
      </c>
      <c r="C4571" s="1">
        <v>1.1952050809E10</v>
      </c>
      <c r="D4571" s="1" t="s">
        <v>12</v>
      </c>
      <c r="E4571" s="1" t="s">
        <v>39</v>
      </c>
      <c r="F4571" s="1" t="s">
        <v>14</v>
      </c>
      <c r="G4571" s="1" t="s">
        <v>15</v>
      </c>
      <c r="H4571" s="1" t="s">
        <v>77</v>
      </c>
      <c r="I4571" s="2">
        <v>45689.0</v>
      </c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ht="15.75" customHeight="1">
      <c r="A4572" s="1" t="s">
        <v>9044</v>
      </c>
      <c r="B4572" s="1" t="s">
        <v>9045</v>
      </c>
      <c r="C4572" s="1">
        <v>5.575982855982E12</v>
      </c>
      <c r="D4572" s="1" t="s">
        <v>12</v>
      </c>
      <c r="E4572" s="1" t="s">
        <v>32</v>
      </c>
      <c r="F4572" s="1" t="s">
        <v>14</v>
      </c>
      <c r="G4572" s="1" t="s">
        <v>15</v>
      </c>
      <c r="H4572" s="1" t="s">
        <v>20</v>
      </c>
      <c r="I4572" s="2">
        <v>45689.0</v>
      </c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ht="15.75" customHeight="1">
      <c r="A4573" s="1" t="s">
        <v>9046</v>
      </c>
      <c r="B4573" s="1" t="s">
        <v>9047</v>
      </c>
      <c r="C4573" s="1">
        <v>9.6984171883E10</v>
      </c>
      <c r="D4573" s="1" t="s">
        <v>12</v>
      </c>
      <c r="E4573" s="1" t="s">
        <v>399</v>
      </c>
      <c r="F4573" s="1" t="s">
        <v>14</v>
      </c>
      <c r="G4573" s="1" t="s">
        <v>65</v>
      </c>
      <c r="H4573" s="1" t="s">
        <v>20</v>
      </c>
      <c r="I4573" s="2">
        <v>45689.0</v>
      </c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ht="15.75" customHeight="1">
      <c r="A4574" s="1" t="s">
        <v>9048</v>
      </c>
      <c r="B4574" s="1" t="s">
        <v>9049</v>
      </c>
      <c r="C4574" s="1">
        <v>1.6997324371E10</v>
      </c>
      <c r="D4574" s="1" t="s">
        <v>12</v>
      </c>
      <c r="E4574" s="1" t="s">
        <v>13</v>
      </c>
      <c r="F4574" s="1" t="s">
        <v>14</v>
      </c>
      <c r="G4574" s="1" t="s">
        <v>15</v>
      </c>
      <c r="H4574" s="1" t="s">
        <v>143</v>
      </c>
      <c r="I4574" s="2">
        <v>45689.0</v>
      </c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ht="15.75" customHeight="1">
      <c r="A4575" s="1" t="s">
        <v>9050</v>
      </c>
      <c r="B4575" s="1" t="s">
        <v>9051</v>
      </c>
      <c r="C4575" s="1">
        <v>3.5999968297E10</v>
      </c>
      <c r="D4575" s="1" t="s">
        <v>12</v>
      </c>
      <c r="E4575" s="1" t="s">
        <v>13</v>
      </c>
      <c r="F4575" s="1" t="s">
        <v>14</v>
      </c>
      <c r="G4575" s="1" t="s">
        <v>15</v>
      </c>
      <c r="H4575" s="1" t="s">
        <v>84</v>
      </c>
      <c r="I4575" s="2">
        <v>45689.0</v>
      </c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ht="15.75" customHeight="1">
      <c r="A4576" s="1" t="s">
        <v>9052</v>
      </c>
      <c r="B4576" s="1" t="s">
        <v>9053</v>
      </c>
      <c r="C4576" s="1" t="s">
        <v>9054</v>
      </c>
      <c r="D4576" s="1" t="s">
        <v>12</v>
      </c>
      <c r="E4576" s="1" t="s">
        <v>47</v>
      </c>
      <c r="F4576" s="1" t="s">
        <v>14</v>
      </c>
      <c r="G4576" s="1" t="s">
        <v>15</v>
      </c>
      <c r="H4576" s="1" t="s">
        <v>20</v>
      </c>
      <c r="I4576" s="2">
        <v>45689.0</v>
      </c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ht="15.75" customHeight="1">
      <c r="A4577" s="1" t="s">
        <v>9055</v>
      </c>
      <c r="B4577" s="1" t="s">
        <v>9056</v>
      </c>
      <c r="C4577" s="1">
        <v>1.9987166646E10</v>
      </c>
      <c r="D4577" s="1" t="s">
        <v>12</v>
      </c>
      <c r="E4577" s="1" t="s">
        <v>19</v>
      </c>
      <c r="F4577" s="1" t="s">
        <v>14</v>
      </c>
      <c r="G4577" s="1" t="s">
        <v>15</v>
      </c>
      <c r="H4577" s="1" t="s">
        <v>20</v>
      </c>
      <c r="I4577" s="2">
        <v>45689.0</v>
      </c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ht="15.75" customHeight="1">
      <c r="A4578" s="1" t="s">
        <v>9057</v>
      </c>
      <c r="B4578" s="1" t="s">
        <v>9058</v>
      </c>
      <c r="C4578" s="1">
        <v>3.1973408311E10</v>
      </c>
      <c r="D4578" s="1" t="s">
        <v>12</v>
      </c>
      <c r="E4578" s="1" t="s">
        <v>260</v>
      </c>
      <c r="F4578" s="1" t="s">
        <v>14</v>
      </c>
      <c r="G4578" s="1" t="s">
        <v>15</v>
      </c>
      <c r="H4578" s="1" t="s">
        <v>20</v>
      </c>
      <c r="I4578" s="2">
        <v>45689.0</v>
      </c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ht="15.75" customHeight="1">
      <c r="A4579" s="1" t="s">
        <v>9059</v>
      </c>
      <c r="B4579" s="1" t="s">
        <v>9060</v>
      </c>
      <c r="C4579" s="1" t="s">
        <v>9061</v>
      </c>
      <c r="D4579" s="1" t="s">
        <v>12</v>
      </c>
      <c r="E4579" s="1" t="s">
        <v>13</v>
      </c>
      <c r="F4579" s="1" t="s">
        <v>14</v>
      </c>
      <c r="G4579" s="1" t="s">
        <v>15</v>
      </c>
      <c r="H4579" s="1" t="s">
        <v>20</v>
      </c>
      <c r="I4579" s="2">
        <v>45689.0</v>
      </c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ht="15.75" customHeight="1">
      <c r="A4580" s="1" t="s">
        <v>9062</v>
      </c>
      <c r="B4580" s="1" t="s">
        <v>9063</v>
      </c>
      <c r="C4580" s="1">
        <v>8.3993196267E10</v>
      </c>
      <c r="D4580" s="1" t="s">
        <v>12</v>
      </c>
      <c r="E4580" s="1" t="s">
        <v>111</v>
      </c>
      <c r="F4580" s="1" t="s">
        <v>14</v>
      </c>
      <c r="G4580" s="1" t="s">
        <v>15</v>
      </c>
      <c r="H4580" s="1" t="s">
        <v>20</v>
      </c>
      <c r="I4580" s="2">
        <v>45689.0</v>
      </c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ht="15.75" customHeight="1">
      <c r="A4581" s="1" t="s">
        <v>42</v>
      </c>
      <c r="B4581" s="1" t="s">
        <v>9064</v>
      </c>
      <c r="C4581" s="1">
        <v>1.1973867344E10</v>
      </c>
      <c r="D4581" s="1" t="s">
        <v>12</v>
      </c>
      <c r="E4581" s="1" t="s">
        <v>93</v>
      </c>
      <c r="F4581" s="1" t="s">
        <v>14</v>
      </c>
      <c r="G4581" s="1" t="s">
        <v>65</v>
      </c>
      <c r="H4581" s="1" t="s">
        <v>20</v>
      </c>
      <c r="I4581" s="2">
        <v>45689.0</v>
      </c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ht="15.75" customHeight="1">
      <c r="A4582" s="1" t="s">
        <v>9065</v>
      </c>
      <c r="B4582" s="1" t="s">
        <v>9066</v>
      </c>
      <c r="C4582" s="1">
        <v>5.551993329129E12</v>
      </c>
      <c r="D4582" s="1" t="s">
        <v>12</v>
      </c>
      <c r="E4582" s="1" t="s">
        <v>47</v>
      </c>
      <c r="F4582" s="1" t="s">
        <v>14</v>
      </c>
      <c r="G4582" s="1" t="s">
        <v>15</v>
      </c>
      <c r="H4582" s="1" t="s">
        <v>77</v>
      </c>
      <c r="I4582" s="2">
        <v>45689.0</v>
      </c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ht="15.75" customHeight="1">
      <c r="A4583" s="1" t="s">
        <v>9067</v>
      </c>
      <c r="B4583" s="1" t="s">
        <v>9068</v>
      </c>
      <c r="C4583" s="1">
        <v>1.1982107689E10</v>
      </c>
      <c r="D4583" s="1" t="s">
        <v>12</v>
      </c>
      <c r="E4583" s="1" t="s">
        <v>13</v>
      </c>
      <c r="F4583" s="1" t="s">
        <v>14</v>
      </c>
      <c r="G4583" s="1" t="s">
        <v>15</v>
      </c>
      <c r="H4583" s="1" t="s">
        <v>59</v>
      </c>
      <c r="I4583" s="2">
        <v>45689.0</v>
      </c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ht="15.75" customHeight="1">
      <c r="A4584" s="1" t="s">
        <v>9069</v>
      </c>
      <c r="B4584" s="1" t="s">
        <v>9070</v>
      </c>
      <c r="C4584" s="1">
        <v>6.299504289E10</v>
      </c>
      <c r="D4584" s="1" t="s">
        <v>12</v>
      </c>
      <c r="E4584" s="1" t="s">
        <v>32</v>
      </c>
      <c r="F4584" s="1" t="s">
        <v>14</v>
      </c>
      <c r="G4584" s="1" t="s">
        <v>15</v>
      </c>
      <c r="H4584" s="1" t="s">
        <v>20</v>
      </c>
      <c r="I4584" s="2">
        <v>45689.0</v>
      </c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ht="15.75" customHeight="1">
      <c r="A4585" s="1" t="s">
        <v>9071</v>
      </c>
      <c r="B4585" s="1" t="s">
        <v>9072</v>
      </c>
      <c r="C4585" s="1">
        <v>1.19666681192E11</v>
      </c>
      <c r="D4585" s="1" t="s">
        <v>12</v>
      </c>
      <c r="E4585" s="1" t="s">
        <v>24</v>
      </c>
      <c r="F4585" s="1" t="s">
        <v>14</v>
      </c>
      <c r="G4585" s="1" t="s">
        <v>65</v>
      </c>
      <c r="H4585" s="1" t="s">
        <v>20</v>
      </c>
      <c r="I4585" s="2">
        <v>45689.0</v>
      </c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ht="15.75" customHeight="1">
      <c r="A4586" s="1" t="s">
        <v>9073</v>
      </c>
      <c r="B4586" s="1" t="s">
        <v>9074</v>
      </c>
      <c r="C4586" s="1">
        <v>5.511988696334E12</v>
      </c>
      <c r="D4586" s="1" t="s">
        <v>12</v>
      </c>
      <c r="E4586" s="1" t="s">
        <v>68</v>
      </c>
      <c r="F4586" s="1" t="s">
        <v>14</v>
      </c>
      <c r="G4586" s="1" t="s">
        <v>15</v>
      </c>
      <c r="H4586" s="1" t="s">
        <v>20</v>
      </c>
      <c r="I4586" s="2">
        <v>45689.0</v>
      </c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ht="15.75" customHeight="1">
      <c r="A4587" s="1" t="s">
        <v>9075</v>
      </c>
      <c r="B4587" s="1" t="s">
        <v>9076</v>
      </c>
      <c r="C4587" s="1">
        <v>4.7991096169E10</v>
      </c>
      <c r="D4587" s="1" t="s">
        <v>12</v>
      </c>
      <c r="E4587" s="1" t="s">
        <v>13</v>
      </c>
      <c r="F4587" s="1" t="s">
        <v>14</v>
      </c>
      <c r="G4587" s="1" t="s">
        <v>65</v>
      </c>
      <c r="H4587" s="1" t="s">
        <v>108</v>
      </c>
      <c r="I4587" s="2">
        <v>45689.0</v>
      </c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ht="15.75" customHeight="1">
      <c r="A4588" s="1" t="s">
        <v>9077</v>
      </c>
      <c r="B4588" s="1" t="s">
        <v>9078</v>
      </c>
      <c r="C4588" s="1">
        <v>4.799740872E10</v>
      </c>
      <c r="D4588" s="1" t="s">
        <v>12</v>
      </c>
      <c r="E4588" s="1" t="s">
        <v>32</v>
      </c>
      <c r="F4588" s="1" t="s">
        <v>14</v>
      </c>
      <c r="G4588" s="1" t="s">
        <v>65</v>
      </c>
      <c r="H4588" s="1" t="s">
        <v>33</v>
      </c>
      <c r="I4588" s="2">
        <v>45689.0</v>
      </c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ht="15.75" customHeight="1">
      <c r="A4589" s="1" t="s">
        <v>9079</v>
      </c>
      <c r="B4589" s="1" t="s">
        <v>9080</v>
      </c>
      <c r="C4589" s="1">
        <v>5.521970234871E12</v>
      </c>
      <c r="D4589" s="1" t="s">
        <v>12</v>
      </c>
      <c r="E4589" s="1" t="s">
        <v>19</v>
      </c>
      <c r="F4589" s="1" t="s">
        <v>14</v>
      </c>
      <c r="G4589" s="1" t="s">
        <v>65</v>
      </c>
      <c r="H4589" s="1" t="s">
        <v>20</v>
      </c>
      <c r="I4589" s="2">
        <v>45689.0</v>
      </c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ht="15.75" customHeight="1">
      <c r="A4590" s="1" t="s">
        <v>9081</v>
      </c>
      <c r="B4590" s="1" t="s">
        <v>9082</v>
      </c>
      <c r="C4590" s="1">
        <v>8.5991102461E10</v>
      </c>
      <c r="D4590" s="1" t="s">
        <v>12</v>
      </c>
      <c r="E4590" s="1" t="s">
        <v>32</v>
      </c>
      <c r="F4590" s="1" t="s">
        <v>14</v>
      </c>
      <c r="G4590" s="1" t="s">
        <v>65</v>
      </c>
      <c r="H4590" s="1" t="s">
        <v>77</v>
      </c>
      <c r="I4590" s="2">
        <v>45689.0</v>
      </c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ht="15.75" customHeight="1">
      <c r="A4591" s="1" t="s">
        <v>3642</v>
      </c>
      <c r="B4591" s="1" t="s">
        <v>9083</v>
      </c>
      <c r="C4591" s="1">
        <v>1.1965090007E10</v>
      </c>
      <c r="D4591" s="1" t="s">
        <v>12</v>
      </c>
      <c r="E4591" s="1" t="s">
        <v>32</v>
      </c>
      <c r="F4591" s="1" t="s">
        <v>14</v>
      </c>
      <c r="G4591" s="1" t="s">
        <v>15</v>
      </c>
      <c r="H4591" s="1" t="s">
        <v>48</v>
      </c>
      <c r="I4591" s="2">
        <v>45689.0</v>
      </c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ht="15.75" customHeight="1">
      <c r="A4592" s="1" t="s">
        <v>831</v>
      </c>
      <c r="B4592" s="1" t="s">
        <v>9084</v>
      </c>
      <c r="C4592" s="1">
        <v>1.7981765886E10</v>
      </c>
      <c r="D4592" s="1" t="s">
        <v>12</v>
      </c>
      <c r="E4592" s="1" t="s">
        <v>32</v>
      </c>
      <c r="F4592" s="1" t="s">
        <v>14</v>
      </c>
      <c r="G4592" s="1" t="s">
        <v>65</v>
      </c>
      <c r="H4592" s="1" t="s">
        <v>48</v>
      </c>
      <c r="I4592" s="2">
        <v>45689.0</v>
      </c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ht="15.75" customHeight="1">
      <c r="A4593" s="1" t="s">
        <v>9085</v>
      </c>
      <c r="B4593" s="1" t="s">
        <v>9086</v>
      </c>
      <c r="C4593" s="1">
        <v>6.1991923161E10</v>
      </c>
      <c r="D4593" s="1" t="s">
        <v>12</v>
      </c>
      <c r="E4593" s="1" t="s">
        <v>32</v>
      </c>
      <c r="F4593" s="1" t="s">
        <v>14</v>
      </c>
      <c r="G4593" s="1" t="s">
        <v>15</v>
      </c>
      <c r="H4593" s="1" t="s">
        <v>20</v>
      </c>
      <c r="I4593" s="2">
        <v>45689.0</v>
      </c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ht="15.75" customHeight="1">
      <c r="A4594" s="1" t="s">
        <v>9087</v>
      </c>
      <c r="B4594" s="1" t="s">
        <v>9088</v>
      </c>
      <c r="C4594" s="1">
        <v>9.898196113E10</v>
      </c>
      <c r="D4594" s="1" t="s">
        <v>12</v>
      </c>
      <c r="E4594" s="1" t="s">
        <v>71</v>
      </c>
      <c r="F4594" s="1" t="s">
        <v>14</v>
      </c>
      <c r="G4594" s="1" t="s">
        <v>15</v>
      </c>
      <c r="H4594" s="1" t="s">
        <v>20</v>
      </c>
      <c r="I4594" s="2">
        <v>45689.0</v>
      </c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ht="15.75" customHeight="1">
      <c r="A4595" s="1" t="s">
        <v>2090</v>
      </c>
      <c r="B4595" s="1" t="s">
        <v>9089</v>
      </c>
      <c r="C4595" s="1">
        <v>1.1954216146E10</v>
      </c>
      <c r="D4595" s="1" t="s">
        <v>12</v>
      </c>
      <c r="E4595" s="1" t="s">
        <v>32</v>
      </c>
      <c r="F4595" s="1" t="s">
        <v>14</v>
      </c>
      <c r="G4595" s="1" t="s">
        <v>65</v>
      </c>
      <c r="H4595" s="1" t="s">
        <v>20</v>
      </c>
      <c r="I4595" s="2">
        <v>45689.0</v>
      </c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ht="15.75" customHeight="1">
      <c r="A4596" s="1" t="s">
        <v>9090</v>
      </c>
      <c r="B4596" s="1" t="s">
        <v>9091</v>
      </c>
      <c r="C4596" s="1">
        <v>2.1988366818E10</v>
      </c>
      <c r="D4596" s="1" t="s">
        <v>12</v>
      </c>
      <c r="E4596" s="1" t="s">
        <v>111</v>
      </c>
      <c r="F4596" s="1" t="s">
        <v>14</v>
      </c>
      <c r="G4596" s="1" t="s">
        <v>15</v>
      </c>
      <c r="H4596" s="1" t="s">
        <v>20</v>
      </c>
      <c r="I4596" s="2">
        <v>45689.0</v>
      </c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ht="15.75" customHeight="1">
      <c r="A4597" s="1" t="s">
        <v>848</v>
      </c>
      <c r="B4597" s="1" t="s">
        <v>9092</v>
      </c>
      <c r="C4597" s="1" t="s">
        <v>9093</v>
      </c>
      <c r="D4597" s="1" t="s">
        <v>12</v>
      </c>
      <c r="E4597" s="1" t="s">
        <v>13</v>
      </c>
      <c r="F4597" s="1" t="s">
        <v>14</v>
      </c>
      <c r="G4597" s="1" t="s">
        <v>65</v>
      </c>
      <c r="H4597" s="1" t="s">
        <v>20</v>
      </c>
      <c r="I4597" s="2">
        <v>45689.0</v>
      </c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ht="15.75" customHeight="1">
      <c r="A4598" s="1" t="s">
        <v>9094</v>
      </c>
      <c r="B4598" s="1" t="s">
        <v>9095</v>
      </c>
      <c r="C4598" s="1">
        <v>3.2984829126E10</v>
      </c>
      <c r="D4598" s="1" t="s">
        <v>12</v>
      </c>
      <c r="E4598" s="1" t="s">
        <v>32</v>
      </c>
      <c r="F4598" s="1" t="s">
        <v>14</v>
      </c>
      <c r="G4598" s="1" t="s">
        <v>15</v>
      </c>
      <c r="H4598" s="1" t="s">
        <v>20</v>
      </c>
      <c r="I4598" s="2">
        <v>45689.0</v>
      </c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ht="15.75" customHeight="1">
      <c r="A4599" s="1" t="s">
        <v>9096</v>
      </c>
      <c r="B4599" s="1" t="s">
        <v>9097</v>
      </c>
      <c r="C4599" s="1">
        <v>1.9983337078E10</v>
      </c>
      <c r="D4599" s="1" t="s">
        <v>12</v>
      </c>
      <c r="E4599" s="1" t="s">
        <v>24</v>
      </c>
      <c r="F4599" s="1" t="s">
        <v>14</v>
      </c>
      <c r="G4599" s="1" t="s">
        <v>15</v>
      </c>
      <c r="H4599" s="1" t="s">
        <v>20</v>
      </c>
      <c r="I4599" s="2">
        <v>45689.0</v>
      </c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ht="15.75" customHeight="1">
      <c r="A4600" s="1" t="s">
        <v>9098</v>
      </c>
      <c r="B4600" s="1" t="s">
        <v>9099</v>
      </c>
      <c r="C4600" s="1">
        <v>5.511968568892E12</v>
      </c>
      <c r="D4600" s="1" t="s">
        <v>12</v>
      </c>
      <c r="E4600" s="1" t="s">
        <v>27</v>
      </c>
      <c r="F4600" s="1" t="s">
        <v>14</v>
      </c>
      <c r="G4600" s="1" t="s">
        <v>65</v>
      </c>
      <c r="H4600" s="1" t="s">
        <v>59</v>
      </c>
      <c r="I4600" s="2">
        <v>45689.0</v>
      </c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ht="15.75" customHeight="1">
      <c r="A4601" s="1" t="s">
        <v>9100</v>
      </c>
      <c r="B4601" s="1" t="s">
        <v>9101</v>
      </c>
      <c r="C4601" s="1">
        <v>9.4991008986E10</v>
      </c>
      <c r="D4601" s="1" t="s">
        <v>12</v>
      </c>
      <c r="E4601" s="1" t="s">
        <v>32</v>
      </c>
      <c r="F4601" s="1" t="s">
        <v>14</v>
      </c>
      <c r="G4601" s="1" t="s">
        <v>15</v>
      </c>
      <c r="H4601" s="1" t="s">
        <v>20</v>
      </c>
      <c r="I4601" s="2">
        <v>45689.0</v>
      </c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ht="15.75" customHeight="1">
      <c r="A4602" s="1" t="s">
        <v>9102</v>
      </c>
      <c r="B4602" s="1" t="s">
        <v>9103</v>
      </c>
      <c r="C4602" s="1" t="s">
        <v>9104</v>
      </c>
      <c r="D4602" s="1" t="s">
        <v>12</v>
      </c>
      <c r="E4602" s="1" t="s">
        <v>32</v>
      </c>
      <c r="F4602" s="1" t="s">
        <v>14</v>
      </c>
      <c r="G4602" s="1" t="s">
        <v>15</v>
      </c>
      <c r="H4602" s="1" t="s">
        <v>114</v>
      </c>
      <c r="I4602" s="2">
        <v>45689.0</v>
      </c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ht="15.75" customHeight="1">
      <c r="A4603" s="1" t="s">
        <v>397</v>
      </c>
      <c r="B4603" s="1" t="s">
        <v>9105</v>
      </c>
      <c r="C4603" s="1">
        <v>1.1959179431E10</v>
      </c>
      <c r="D4603" s="1" t="s">
        <v>12</v>
      </c>
      <c r="E4603" s="1" t="s">
        <v>32</v>
      </c>
      <c r="F4603" s="1" t="s">
        <v>14</v>
      </c>
      <c r="G4603" s="1" t="s">
        <v>15</v>
      </c>
      <c r="H4603" s="1" t="s">
        <v>77</v>
      </c>
      <c r="I4603" s="2">
        <v>45689.0</v>
      </c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ht="15.75" customHeight="1">
      <c r="A4604" s="1" t="s">
        <v>72</v>
      </c>
      <c r="B4604" s="1" t="s">
        <v>9106</v>
      </c>
      <c r="C4604" s="1">
        <v>1.1911544764E10</v>
      </c>
      <c r="D4604" s="1" t="s">
        <v>12</v>
      </c>
      <c r="E4604" s="1" t="s">
        <v>32</v>
      </c>
      <c r="F4604" s="1" t="s">
        <v>14</v>
      </c>
      <c r="G4604" s="1" t="s">
        <v>15</v>
      </c>
      <c r="H4604" s="1" t="s">
        <v>200</v>
      </c>
      <c r="I4604" s="2">
        <v>45689.0</v>
      </c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ht="15.75" customHeight="1">
      <c r="A4605" s="1" t="s">
        <v>9107</v>
      </c>
      <c r="B4605" s="1" t="s">
        <v>9108</v>
      </c>
      <c r="C4605" s="1">
        <v>1.1985695561E10</v>
      </c>
      <c r="D4605" s="1" t="s">
        <v>12</v>
      </c>
      <c r="E4605" s="1" t="s">
        <v>13</v>
      </c>
      <c r="F4605" s="1" t="s">
        <v>14</v>
      </c>
      <c r="G4605" s="1" t="s">
        <v>15</v>
      </c>
      <c r="H4605" s="1" t="s">
        <v>84</v>
      </c>
      <c r="I4605" s="2">
        <v>45689.0</v>
      </c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ht="15.75" customHeight="1">
      <c r="A4606" s="1" t="s">
        <v>2559</v>
      </c>
      <c r="B4606" s="1" t="s">
        <v>9109</v>
      </c>
      <c r="C4606" s="1">
        <v>1.1915581697E10</v>
      </c>
      <c r="D4606" s="1" t="s">
        <v>12</v>
      </c>
      <c r="E4606" s="1" t="s">
        <v>19</v>
      </c>
      <c r="F4606" s="1" t="s">
        <v>14</v>
      </c>
      <c r="G4606" s="1" t="s">
        <v>15</v>
      </c>
      <c r="H4606" s="1" t="s">
        <v>20</v>
      </c>
      <c r="I4606" s="2">
        <v>45689.0</v>
      </c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ht="15.75" customHeight="1">
      <c r="A4607" s="1" t="s">
        <v>9110</v>
      </c>
      <c r="B4607" s="1" t="s">
        <v>9111</v>
      </c>
      <c r="C4607" s="1">
        <v>8.7988452268E10</v>
      </c>
      <c r="D4607" s="1" t="s">
        <v>12</v>
      </c>
      <c r="E4607" s="1" t="s">
        <v>13</v>
      </c>
      <c r="F4607" s="1" t="s">
        <v>14</v>
      </c>
      <c r="G4607" s="1" t="s">
        <v>65</v>
      </c>
      <c r="H4607" s="1" t="s">
        <v>20</v>
      </c>
      <c r="I4607" s="2">
        <v>45689.0</v>
      </c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ht="15.75" customHeight="1">
      <c r="A4608" s="1" t="s">
        <v>1047</v>
      </c>
      <c r="B4608" s="1" t="s">
        <v>9112</v>
      </c>
      <c r="C4608" s="1">
        <v>4.4999156633E10</v>
      </c>
      <c r="D4608" s="1" t="s">
        <v>12</v>
      </c>
      <c r="E4608" s="1" t="s">
        <v>13</v>
      </c>
      <c r="F4608" s="1" t="s">
        <v>14</v>
      </c>
      <c r="G4608" s="1" t="s">
        <v>15</v>
      </c>
      <c r="H4608" s="1" t="s">
        <v>20</v>
      </c>
      <c r="I4608" s="2">
        <v>45689.0</v>
      </c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ht="15.75" customHeight="1">
      <c r="A4609" s="1" t="s">
        <v>9113</v>
      </c>
      <c r="B4609" s="1" t="s">
        <v>9114</v>
      </c>
      <c r="C4609" s="1">
        <v>8.5988163416E10</v>
      </c>
      <c r="D4609" s="1" t="s">
        <v>12</v>
      </c>
      <c r="E4609" s="1" t="s">
        <v>39</v>
      </c>
      <c r="F4609" s="1" t="s">
        <v>14</v>
      </c>
      <c r="G4609" s="1" t="s">
        <v>15</v>
      </c>
      <c r="H4609" s="1" t="s">
        <v>20</v>
      </c>
      <c r="I4609" s="2">
        <v>45689.0</v>
      </c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ht="15.75" customHeight="1">
      <c r="A4610" s="1" t="s">
        <v>9115</v>
      </c>
      <c r="B4610" s="1" t="s">
        <v>9116</v>
      </c>
      <c r="C4610" s="1">
        <v>9.6991482906E10</v>
      </c>
      <c r="D4610" s="1" t="s">
        <v>12</v>
      </c>
      <c r="E4610" s="1" t="s">
        <v>13</v>
      </c>
      <c r="F4610" s="1" t="s">
        <v>14</v>
      </c>
      <c r="G4610" s="1" t="s">
        <v>65</v>
      </c>
      <c r="H4610" s="1" t="s">
        <v>59</v>
      </c>
      <c r="I4610" s="2">
        <v>45689.0</v>
      </c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ht="15.75" customHeight="1">
      <c r="A4611" s="1" t="s">
        <v>9117</v>
      </c>
      <c r="B4611" s="1" t="s">
        <v>9118</v>
      </c>
      <c r="C4611" s="1">
        <v>5.1981176514E10</v>
      </c>
      <c r="D4611" s="1" t="s">
        <v>12</v>
      </c>
      <c r="E4611" s="1" t="s">
        <v>32</v>
      </c>
      <c r="F4611" s="1" t="s">
        <v>14</v>
      </c>
      <c r="G4611" s="1" t="s">
        <v>15</v>
      </c>
      <c r="H4611" s="1" t="s">
        <v>20</v>
      </c>
      <c r="I4611" s="2">
        <v>45689.0</v>
      </c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ht="15.75" customHeight="1">
      <c r="A4612" s="1" t="s">
        <v>9119</v>
      </c>
      <c r="B4612" s="1" t="s">
        <v>9120</v>
      </c>
      <c r="C4612" s="1">
        <v>1.1953645852E10</v>
      </c>
      <c r="D4612" s="1" t="s">
        <v>12</v>
      </c>
      <c r="E4612" s="1" t="s">
        <v>32</v>
      </c>
      <c r="F4612" s="1" t="s">
        <v>14</v>
      </c>
      <c r="G4612" s="1" t="s">
        <v>15</v>
      </c>
      <c r="H4612" s="1" t="s">
        <v>77</v>
      </c>
      <c r="I4612" s="2">
        <v>45689.0</v>
      </c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ht="15.75" customHeight="1">
      <c r="A4613" s="1" t="s">
        <v>9121</v>
      </c>
      <c r="B4613" s="1" t="s">
        <v>9122</v>
      </c>
      <c r="C4613" s="1">
        <v>2.1980009634E10</v>
      </c>
      <c r="D4613" s="1" t="s">
        <v>12</v>
      </c>
      <c r="E4613" s="1" t="s">
        <v>13</v>
      </c>
      <c r="F4613" s="1" t="s">
        <v>14</v>
      </c>
      <c r="G4613" s="1" t="s">
        <v>15</v>
      </c>
      <c r="H4613" s="1" t="s">
        <v>143</v>
      </c>
      <c r="I4613" s="2">
        <v>45689.0</v>
      </c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ht="15.75" customHeight="1">
      <c r="A4614" s="1" t="s">
        <v>9123</v>
      </c>
      <c r="B4614" s="1" t="s">
        <v>9124</v>
      </c>
      <c r="C4614" s="1">
        <v>1.1950520262E10</v>
      </c>
      <c r="D4614" s="1" t="s">
        <v>12</v>
      </c>
      <c r="E4614" s="1" t="s">
        <v>47</v>
      </c>
      <c r="F4614" s="1" t="s">
        <v>14</v>
      </c>
      <c r="G4614" s="1" t="s">
        <v>15</v>
      </c>
      <c r="H4614" s="1" t="s">
        <v>48</v>
      </c>
      <c r="I4614" s="2">
        <v>45689.0</v>
      </c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ht="15.75" customHeight="1">
      <c r="A4615" s="1" t="s">
        <v>9125</v>
      </c>
      <c r="B4615" s="1" t="s">
        <v>9126</v>
      </c>
      <c r="C4615" s="1">
        <v>1.1981871844E10</v>
      </c>
      <c r="D4615" s="1" t="s">
        <v>12</v>
      </c>
      <c r="E4615" s="1" t="s">
        <v>19</v>
      </c>
      <c r="F4615" s="1" t="s">
        <v>14</v>
      </c>
      <c r="G4615" s="1" t="s">
        <v>15</v>
      </c>
      <c r="H4615" s="1" t="s">
        <v>20</v>
      </c>
      <c r="I4615" s="2">
        <v>45689.0</v>
      </c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ht="15.75" customHeight="1">
      <c r="A4616" s="1" t="s">
        <v>9127</v>
      </c>
      <c r="B4616" s="1" t="s">
        <v>9128</v>
      </c>
      <c r="C4616" s="1">
        <v>1.6981896655E10</v>
      </c>
      <c r="D4616" s="1" t="s">
        <v>12</v>
      </c>
      <c r="E4616" s="1" t="s">
        <v>68</v>
      </c>
      <c r="F4616" s="1" t="s">
        <v>14</v>
      </c>
      <c r="G4616" s="1" t="s">
        <v>15</v>
      </c>
      <c r="H4616" s="1" t="s">
        <v>48</v>
      </c>
      <c r="I4616" s="2">
        <v>45689.0</v>
      </c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ht="15.75" customHeight="1">
      <c r="A4617" s="1" t="s">
        <v>9129</v>
      </c>
      <c r="B4617" s="1" t="s">
        <v>9130</v>
      </c>
      <c r="C4617" s="1">
        <v>8.1997208084E10</v>
      </c>
      <c r="D4617" s="1" t="s">
        <v>12</v>
      </c>
      <c r="E4617" s="1" t="s">
        <v>13</v>
      </c>
      <c r="F4617" s="1" t="s">
        <v>14</v>
      </c>
      <c r="G4617" s="1" t="s">
        <v>15</v>
      </c>
      <c r="H4617" s="1" t="s">
        <v>59</v>
      </c>
      <c r="I4617" s="2">
        <v>45689.0</v>
      </c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ht="15.75" customHeight="1">
      <c r="A4618" s="1" t="s">
        <v>9131</v>
      </c>
      <c r="B4618" s="1" t="s">
        <v>9132</v>
      </c>
      <c r="C4618" s="1">
        <v>1.1970837663E10</v>
      </c>
      <c r="D4618" s="1" t="s">
        <v>12</v>
      </c>
      <c r="E4618" s="1" t="s">
        <v>19</v>
      </c>
      <c r="F4618" s="1" t="s">
        <v>14</v>
      </c>
      <c r="G4618" s="1" t="s">
        <v>15</v>
      </c>
      <c r="H4618" s="1" t="s">
        <v>20</v>
      </c>
      <c r="I4618" s="2">
        <v>45689.0</v>
      </c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ht="15.75" customHeight="1">
      <c r="A4619" s="1" t="s">
        <v>9133</v>
      </c>
      <c r="B4619" s="1" t="s">
        <v>9134</v>
      </c>
      <c r="C4619" s="1">
        <v>2.1977611039E10</v>
      </c>
      <c r="D4619" s="1" t="s">
        <v>12</v>
      </c>
      <c r="E4619" s="1" t="s">
        <v>32</v>
      </c>
      <c r="F4619" s="1" t="s">
        <v>14</v>
      </c>
      <c r="G4619" s="1" t="s">
        <v>15</v>
      </c>
      <c r="H4619" s="1" t="s">
        <v>59</v>
      </c>
      <c r="I4619" s="2">
        <v>45689.0</v>
      </c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ht="15.75" customHeight="1">
      <c r="A4620" s="1" t="s">
        <v>9135</v>
      </c>
      <c r="B4620" s="1" t="s">
        <v>9136</v>
      </c>
      <c r="C4620" s="1">
        <v>1.1944012337E10</v>
      </c>
      <c r="D4620" s="1" t="s">
        <v>12</v>
      </c>
      <c r="E4620" s="1" t="s">
        <v>32</v>
      </c>
      <c r="F4620" s="1" t="s">
        <v>14</v>
      </c>
      <c r="G4620" s="1" t="s">
        <v>15</v>
      </c>
      <c r="H4620" s="1" t="s">
        <v>77</v>
      </c>
      <c r="I4620" s="2">
        <v>45689.0</v>
      </c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ht="15.75" customHeight="1">
      <c r="A4621" s="1" t="s">
        <v>9137</v>
      </c>
      <c r="B4621" s="1" t="s">
        <v>9138</v>
      </c>
      <c r="C4621" s="1">
        <v>1.1954321869E10</v>
      </c>
      <c r="D4621" s="1" t="s">
        <v>12</v>
      </c>
      <c r="E4621" s="1" t="s">
        <v>71</v>
      </c>
      <c r="F4621" s="1" t="s">
        <v>14</v>
      </c>
      <c r="G4621" s="1" t="s">
        <v>15</v>
      </c>
      <c r="H4621" s="1" t="s">
        <v>59</v>
      </c>
      <c r="I4621" s="2">
        <v>45689.0</v>
      </c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ht="15.75" customHeight="1">
      <c r="A4622" s="1" t="s">
        <v>9139</v>
      </c>
      <c r="B4622" s="1" t="s">
        <v>9140</v>
      </c>
      <c r="C4622" s="1">
        <v>2.1964351417E10</v>
      </c>
      <c r="D4622" s="1" t="s">
        <v>12</v>
      </c>
      <c r="E4622" s="1" t="s">
        <v>32</v>
      </c>
      <c r="F4622" s="1" t="s">
        <v>14</v>
      </c>
      <c r="G4622" s="1" t="s">
        <v>15</v>
      </c>
      <c r="H4622" s="1" t="s">
        <v>20</v>
      </c>
      <c r="I4622" s="2">
        <v>45689.0</v>
      </c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ht="15.75" customHeight="1">
      <c r="A4623" s="1" t="s">
        <v>9141</v>
      </c>
      <c r="B4623" s="1" t="s">
        <v>9142</v>
      </c>
      <c r="C4623" s="1" t="s">
        <v>9143</v>
      </c>
      <c r="D4623" s="1" t="s">
        <v>12</v>
      </c>
      <c r="E4623" s="1" t="s">
        <v>68</v>
      </c>
      <c r="F4623" s="1" t="s">
        <v>14</v>
      </c>
      <c r="G4623" s="1" t="s">
        <v>15</v>
      </c>
      <c r="H4623" s="1" t="s">
        <v>33</v>
      </c>
      <c r="I4623" s="2">
        <v>45689.0</v>
      </c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ht="15.75" customHeight="1">
      <c r="A4624" s="1" t="s">
        <v>9144</v>
      </c>
      <c r="B4624" s="1" t="s">
        <v>9145</v>
      </c>
      <c r="C4624" s="1">
        <v>8.4991693678E10</v>
      </c>
      <c r="D4624" s="1" t="s">
        <v>12</v>
      </c>
      <c r="E4624" s="1" t="s">
        <v>13</v>
      </c>
      <c r="F4624" s="1" t="s">
        <v>14</v>
      </c>
      <c r="G4624" s="1" t="s">
        <v>15</v>
      </c>
      <c r="H4624" s="1" t="s">
        <v>84</v>
      </c>
      <c r="I4624" s="2">
        <v>45689.0</v>
      </c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ht="15.75" customHeight="1">
      <c r="A4625" s="1" t="s">
        <v>9146</v>
      </c>
      <c r="B4625" s="1" t="s">
        <v>9147</v>
      </c>
      <c r="C4625" s="1">
        <v>1.1942258294E10</v>
      </c>
      <c r="D4625" s="1" t="s">
        <v>12</v>
      </c>
      <c r="E4625" s="1" t="s">
        <v>13</v>
      </c>
      <c r="F4625" s="1" t="s">
        <v>14</v>
      </c>
      <c r="G4625" s="1" t="s">
        <v>65</v>
      </c>
      <c r="H4625" s="1" t="s">
        <v>20</v>
      </c>
      <c r="I4625" s="2">
        <v>45689.0</v>
      </c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ht="15.75" customHeight="1">
      <c r="A4626" s="1" t="s">
        <v>9148</v>
      </c>
      <c r="B4626" s="1" t="s">
        <v>9149</v>
      </c>
      <c r="C4626" s="1">
        <v>1.9996259947E10</v>
      </c>
      <c r="D4626" s="1" t="s">
        <v>12</v>
      </c>
      <c r="E4626" s="1" t="s">
        <v>68</v>
      </c>
      <c r="F4626" s="1" t="s">
        <v>14</v>
      </c>
      <c r="G4626" s="1" t="s">
        <v>65</v>
      </c>
      <c r="H4626" s="1" t="s">
        <v>33</v>
      </c>
      <c r="I4626" s="2">
        <v>45689.0</v>
      </c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ht="15.75" customHeight="1">
      <c r="A4627" s="1" t="s">
        <v>9150</v>
      </c>
      <c r="B4627" s="1" t="s">
        <v>9151</v>
      </c>
      <c r="C4627" s="1">
        <v>8.199242071E10</v>
      </c>
      <c r="D4627" s="1" t="s">
        <v>12</v>
      </c>
      <c r="E4627" s="1" t="s">
        <v>13</v>
      </c>
      <c r="F4627" s="1" t="s">
        <v>14</v>
      </c>
      <c r="G4627" s="1" t="s">
        <v>15</v>
      </c>
      <c r="H4627" s="1" t="s">
        <v>20</v>
      </c>
      <c r="I4627" s="2">
        <v>45689.0</v>
      </c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ht="15.75" customHeight="1">
      <c r="A4628" s="1" t="s">
        <v>9152</v>
      </c>
      <c r="B4628" s="1" t="s">
        <v>9153</v>
      </c>
      <c r="C4628" s="1" t="s">
        <v>9154</v>
      </c>
      <c r="D4628" s="1" t="s">
        <v>12</v>
      </c>
      <c r="E4628" s="1" t="s">
        <v>68</v>
      </c>
      <c r="F4628" s="1" t="s">
        <v>14</v>
      </c>
      <c r="G4628" s="1" t="s">
        <v>15</v>
      </c>
      <c r="H4628" s="1" t="s">
        <v>114</v>
      </c>
      <c r="I4628" s="2">
        <v>45689.0</v>
      </c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ht="15.75" customHeight="1">
      <c r="A4629" s="1" t="s">
        <v>9155</v>
      </c>
      <c r="B4629" s="1" t="s">
        <v>9156</v>
      </c>
      <c r="C4629" s="1">
        <v>3.298467743E10</v>
      </c>
      <c r="D4629" s="1" t="s">
        <v>12</v>
      </c>
      <c r="E4629" s="1" t="s">
        <v>13</v>
      </c>
      <c r="F4629" s="1" t="s">
        <v>14</v>
      </c>
      <c r="G4629" s="1" t="s">
        <v>15</v>
      </c>
      <c r="H4629" s="1" t="s">
        <v>20</v>
      </c>
      <c r="I4629" s="2">
        <v>45689.0</v>
      </c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ht="15.75" customHeight="1">
      <c r="A4630" s="1" t="s">
        <v>9157</v>
      </c>
      <c r="B4630" s="1" t="s">
        <v>9158</v>
      </c>
      <c r="C4630" s="1">
        <v>8.5987389928E10</v>
      </c>
      <c r="D4630" s="1" t="s">
        <v>12</v>
      </c>
      <c r="E4630" s="1" t="s">
        <v>68</v>
      </c>
      <c r="F4630" s="1" t="s">
        <v>14</v>
      </c>
      <c r="G4630" s="1" t="s">
        <v>15</v>
      </c>
      <c r="H4630" s="1" t="s">
        <v>77</v>
      </c>
      <c r="I4630" s="2">
        <v>45689.0</v>
      </c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ht="15.75" customHeight="1">
      <c r="A4631" s="1" t="s">
        <v>9159</v>
      </c>
      <c r="B4631" s="1" t="s">
        <v>9160</v>
      </c>
      <c r="C4631" s="1">
        <v>4.8999131844E10</v>
      </c>
      <c r="D4631" s="1" t="s">
        <v>12</v>
      </c>
      <c r="E4631" s="1" t="s">
        <v>47</v>
      </c>
      <c r="F4631" s="1" t="s">
        <v>14</v>
      </c>
      <c r="G4631" s="1" t="s">
        <v>15</v>
      </c>
      <c r="H4631" s="1" t="s">
        <v>20</v>
      </c>
      <c r="I4631" s="2">
        <v>45689.0</v>
      </c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ht="15.75" customHeight="1">
      <c r="A4632" s="1" t="s">
        <v>382</v>
      </c>
      <c r="B4632" s="1" t="s">
        <v>9161</v>
      </c>
      <c r="C4632" s="1">
        <v>5.1998934666E10</v>
      </c>
      <c r="D4632" s="1" t="s">
        <v>12</v>
      </c>
      <c r="E4632" s="1" t="s">
        <v>47</v>
      </c>
      <c r="F4632" s="1" t="s">
        <v>14</v>
      </c>
      <c r="G4632" s="1" t="s">
        <v>65</v>
      </c>
      <c r="H4632" s="1" t="s">
        <v>20</v>
      </c>
      <c r="I4632" s="2">
        <v>45689.0</v>
      </c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ht="15.75" customHeight="1">
      <c r="A4633" s="1" t="s">
        <v>9162</v>
      </c>
      <c r="B4633" s="1" t="s">
        <v>9163</v>
      </c>
      <c r="C4633" s="1">
        <v>1.1983639081E10</v>
      </c>
      <c r="D4633" s="1" t="s">
        <v>12</v>
      </c>
      <c r="E4633" s="1" t="s">
        <v>32</v>
      </c>
      <c r="F4633" s="1" t="s">
        <v>14</v>
      </c>
      <c r="G4633" s="1" t="s">
        <v>15</v>
      </c>
      <c r="H4633" s="1" t="s">
        <v>20</v>
      </c>
      <c r="I4633" s="2">
        <v>45689.0</v>
      </c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ht="15.75" customHeight="1">
      <c r="A4634" s="1" t="s">
        <v>9164</v>
      </c>
      <c r="B4634" s="1" t="s">
        <v>9165</v>
      </c>
      <c r="C4634" s="1">
        <v>5.1980390483E10</v>
      </c>
      <c r="D4634" s="1" t="s">
        <v>12</v>
      </c>
      <c r="E4634" s="1" t="s">
        <v>13</v>
      </c>
      <c r="F4634" s="1" t="s">
        <v>14</v>
      </c>
      <c r="G4634" s="1" t="s">
        <v>15</v>
      </c>
      <c r="H4634" s="1" t="s">
        <v>59</v>
      </c>
      <c r="I4634" s="2">
        <v>45689.0</v>
      </c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ht="15.75" customHeight="1">
      <c r="A4635" s="1" t="s">
        <v>9166</v>
      </c>
      <c r="B4635" s="1" t="s">
        <v>9167</v>
      </c>
      <c r="C4635" s="1">
        <v>3.5999112391E10</v>
      </c>
      <c r="D4635" s="1" t="s">
        <v>12</v>
      </c>
      <c r="E4635" s="1" t="s">
        <v>13</v>
      </c>
      <c r="F4635" s="1" t="s">
        <v>14</v>
      </c>
      <c r="G4635" s="1" t="s">
        <v>15</v>
      </c>
      <c r="H4635" s="1" t="s">
        <v>48</v>
      </c>
      <c r="I4635" s="2">
        <v>45689.0</v>
      </c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ht="15.75" customHeight="1">
      <c r="A4636" s="1" t="s">
        <v>9168</v>
      </c>
      <c r="B4636" s="1" t="s">
        <v>9169</v>
      </c>
      <c r="C4636" s="1">
        <v>1.1953752637E10</v>
      </c>
      <c r="D4636" s="1" t="s">
        <v>12</v>
      </c>
      <c r="E4636" s="1" t="s">
        <v>13</v>
      </c>
      <c r="F4636" s="1" t="s">
        <v>14</v>
      </c>
      <c r="G4636" s="1" t="s">
        <v>15</v>
      </c>
      <c r="H4636" s="1" t="s">
        <v>59</v>
      </c>
      <c r="I4636" s="2">
        <v>45689.0</v>
      </c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ht="15.75" customHeight="1">
      <c r="A4637" s="1" t="s">
        <v>131</v>
      </c>
      <c r="B4637" s="1" t="s">
        <v>9170</v>
      </c>
      <c r="C4637" s="1">
        <v>1.1982836514E10</v>
      </c>
      <c r="D4637" s="1" t="s">
        <v>12</v>
      </c>
      <c r="E4637" s="1" t="s">
        <v>32</v>
      </c>
      <c r="F4637" s="1" t="s">
        <v>14</v>
      </c>
      <c r="G4637" s="1" t="s">
        <v>15</v>
      </c>
      <c r="H4637" s="1" t="s">
        <v>77</v>
      </c>
      <c r="I4637" s="2">
        <v>45689.0</v>
      </c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ht="15.75" customHeight="1">
      <c r="A4638" s="1" t="s">
        <v>9171</v>
      </c>
      <c r="B4638" s="1" t="s">
        <v>9172</v>
      </c>
      <c r="C4638" s="1" t="s">
        <v>9173</v>
      </c>
      <c r="D4638" s="1" t="s">
        <v>12</v>
      </c>
      <c r="E4638" s="1" t="s">
        <v>399</v>
      </c>
      <c r="F4638" s="1" t="s">
        <v>14</v>
      </c>
      <c r="G4638" s="1" t="s">
        <v>65</v>
      </c>
      <c r="H4638" s="1" t="s">
        <v>20</v>
      </c>
      <c r="I4638" s="2">
        <v>45689.0</v>
      </c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ht="15.75" customHeight="1">
      <c r="A4639" s="1" t="s">
        <v>9174</v>
      </c>
      <c r="B4639" s="1" t="s">
        <v>9175</v>
      </c>
      <c r="C4639" s="1">
        <v>8.5987608885E10</v>
      </c>
      <c r="D4639" s="1" t="s">
        <v>12</v>
      </c>
      <c r="E4639" s="1" t="s">
        <v>32</v>
      </c>
      <c r="F4639" s="1" t="s">
        <v>14</v>
      </c>
      <c r="G4639" s="1" t="s">
        <v>15</v>
      </c>
      <c r="H4639" s="1" t="s">
        <v>200</v>
      </c>
      <c r="I4639" s="2">
        <v>45689.0</v>
      </c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ht="15.75" customHeight="1">
      <c r="A4640" s="1" t="s">
        <v>9176</v>
      </c>
      <c r="B4640" s="1" t="s">
        <v>9177</v>
      </c>
      <c r="C4640" s="1">
        <v>2.1990867284E10</v>
      </c>
      <c r="D4640" s="1" t="s">
        <v>12</v>
      </c>
      <c r="E4640" s="1" t="s">
        <v>32</v>
      </c>
      <c r="F4640" s="1" t="s">
        <v>14</v>
      </c>
      <c r="G4640" s="1" t="s">
        <v>15</v>
      </c>
      <c r="H4640" s="1" t="s">
        <v>20</v>
      </c>
      <c r="I4640" s="2">
        <v>45689.0</v>
      </c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ht="15.75" customHeight="1">
      <c r="A4641" s="1" t="s">
        <v>9178</v>
      </c>
      <c r="B4641" s="1" t="s">
        <v>9179</v>
      </c>
      <c r="C4641" s="1">
        <v>5.547997548778E12</v>
      </c>
      <c r="D4641" s="1" t="s">
        <v>12</v>
      </c>
      <c r="E4641" s="1" t="s">
        <v>13</v>
      </c>
      <c r="F4641" s="1" t="s">
        <v>14</v>
      </c>
      <c r="G4641" s="1" t="s">
        <v>15</v>
      </c>
      <c r="H4641" s="1" t="s">
        <v>84</v>
      </c>
      <c r="I4641" s="2">
        <v>45689.0</v>
      </c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ht="15.75" customHeight="1">
      <c r="A4642" s="1" t="s">
        <v>9180</v>
      </c>
      <c r="B4642" s="1" t="s">
        <v>9181</v>
      </c>
      <c r="C4642" s="1">
        <v>1.1957939186E10</v>
      </c>
      <c r="D4642" s="1" t="s">
        <v>12</v>
      </c>
      <c r="E4642" s="1" t="s">
        <v>32</v>
      </c>
      <c r="F4642" s="1" t="s">
        <v>14</v>
      </c>
      <c r="G4642" s="1" t="s">
        <v>15</v>
      </c>
      <c r="H4642" s="1" t="s">
        <v>20</v>
      </c>
      <c r="I4642" s="2">
        <v>45689.0</v>
      </c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ht="15.75" customHeight="1">
      <c r="A4643" s="1" t="s">
        <v>9182</v>
      </c>
      <c r="B4643" s="1" t="s">
        <v>9183</v>
      </c>
      <c r="C4643" s="1">
        <v>2.1968587171E10</v>
      </c>
      <c r="D4643" s="1" t="s">
        <v>12</v>
      </c>
      <c r="E4643" s="1" t="s">
        <v>93</v>
      </c>
      <c r="F4643" s="1" t="s">
        <v>14</v>
      </c>
      <c r="G4643" s="1" t="s">
        <v>15</v>
      </c>
      <c r="H4643" s="1" t="s">
        <v>20</v>
      </c>
      <c r="I4643" s="2">
        <v>45689.0</v>
      </c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ht="15.75" customHeight="1">
      <c r="A4644" s="1" t="s">
        <v>42</v>
      </c>
      <c r="B4644" s="1" t="s">
        <v>9184</v>
      </c>
      <c r="C4644" s="1" t="s">
        <v>9185</v>
      </c>
      <c r="D4644" s="1" t="s">
        <v>12</v>
      </c>
      <c r="E4644" s="1" t="s">
        <v>32</v>
      </c>
      <c r="F4644" s="1" t="s">
        <v>14</v>
      </c>
      <c r="G4644" s="1" t="s">
        <v>65</v>
      </c>
      <c r="H4644" s="1" t="s">
        <v>59</v>
      </c>
      <c r="I4644" s="2">
        <v>45689.0</v>
      </c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ht="15.75" customHeight="1">
      <c r="A4645" s="1" t="s">
        <v>9186</v>
      </c>
      <c r="B4645" s="1" t="s">
        <v>9187</v>
      </c>
      <c r="C4645" s="1">
        <v>1.2988774386E10</v>
      </c>
      <c r="D4645" s="1" t="s">
        <v>12</v>
      </c>
      <c r="E4645" s="1" t="s">
        <v>93</v>
      </c>
      <c r="F4645" s="1" t="s">
        <v>14</v>
      </c>
      <c r="G4645" s="1" t="s">
        <v>15</v>
      </c>
      <c r="H4645" s="1" t="s">
        <v>59</v>
      </c>
      <c r="I4645" s="2">
        <v>45689.0</v>
      </c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ht="15.75" customHeight="1">
      <c r="A4646" s="1" t="s">
        <v>9188</v>
      </c>
      <c r="B4646" s="1" t="s">
        <v>9189</v>
      </c>
      <c r="C4646" s="1" t="s">
        <v>9190</v>
      </c>
      <c r="D4646" s="1" t="s">
        <v>12</v>
      </c>
      <c r="E4646" s="1" t="s">
        <v>32</v>
      </c>
      <c r="F4646" s="1" t="s">
        <v>14</v>
      </c>
      <c r="G4646" s="1" t="s">
        <v>65</v>
      </c>
      <c r="H4646" s="1" t="s">
        <v>77</v>
      </c>
      <c r="I4646" s="2">
        <v>45689.0</v>
      </c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ht="15.75" customHeight="1">
      <c r="A4647" s="1" t="s">
        <v>1577</v>
      </c>
      <c r="B4647" s="1" t="s">
        <v>9191</v>
      </c>
      <c r="C4647" s="1">
        <v>3.1993604726E10</v>
      </c>
      <c r="D4647" s="1" t="s">
        <v>12</v>
      </c>
      <c r="E4647" s="1" t="s">
        <v>68</v>
      </c>
      <c r="F4647" s="1" t="s">
        <v>14</v>
      </c>
      <c r="G4647" s="1" t="s">
        <v>15</v>
      </c>
      <c r="H4647" s="1" t="s">
        <v>48</v>
      </c>
      <c r="I4647" s="2">
        <v>45689.0</v>
      </c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ht="15.75" customHeight="1">
      <c r="A4648" s="1" t="s">
        <v>9192</v>
      </c>
      <c r="B4648" s="1" t="s">
        <v>9193</v>
      </c>
      <c r="C4648" s="1">
        <v>5.562985169067E12</v>
      </c>
      <c r="D4648" s="1" t="s">
        <v>12</v>
      </c>
      <c r="E4648" s="1" t="s">
        <v>32</v>
      </c>
      <c r="F4648" s="1" t="s">
        <v>14</v>
      </c>
      <c r="G4648" s="1" t="s">
        <v>15</v>
      </c>
      <c r="H4648" s="1" t="s">
        <v>20</v>
      </c>
      <c r="I4648" s="2">
        <v>45689.0</v>
      </c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ht="15.75" customHeight="1">
      <c r="A4649" s="1" t="s">
        <v>9194</v>
      </c>
      <c r="B4649" s="1" t="s">
        <v>9195</v>
      </c>
      <c r="C4649" s="1">
        <v>8.1986603645E10</v>
      </c>
      <c r="D4649" s="1" t="s">
        <v>12</v>
      </c>
      <c r="E4649" s="1" t="s">
        <v>399</v>
      </c>
      <c r="F4649" s="1" t="s">
        <v>14</v>
      </c>
      <c r="G4649" s="1" t="s">
        <v>65</v>
      </c>
      <c r="H4649" s="1" t="s">
        <v>20</v>
      </c>
      <c r="I4649" s="2">
        <v>45689.0</v>
      </c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ht="15.75" customHeight="1">
      <c r="A4650" s="1" t="s">
        <v>9196</v>
      </c>
      <c r="B4650" s="1" t="s">
        <v>9197</v>
      </c>
      <c r="C4650" s="1">
        <v>1.9994977656E10</v>
      </c>
      <c r="D4650" s="1" t="s">
        <v>12</v>
      </c>
      <c r="E4650" s="1" t="s">
        <v>13</v>
      </c>
      <c r="F4650" s="1" t="s">
        <v>14</v>
      </c>
      <c r="G4650" s="1" t="s">
        <v>15</v>
      </c>
      <c r="H4650" s="1" t="s">
        <v>77</v>
      </c>
      <c r="I4650" s="2">
        <v>45689.0</v>
      </c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ht="15.75" customHeight="1">
      <c r="A4651" s="1" t="s">
        <v>9198</v>
      </c>
      <c r="B4651" s="1" t="s">
        <v>9199</v>
      </c>
      <c r="C4651" s="1" t="s">
        <v>9200</v>
      </c>
      <c r="D4651" s="1" t="s">
        <v>12</v>
      </c>
      <c r="E4651" s="1" t="s">
        <v>32</v>
      </c>
      <c r="F4651" s="1" t="s">
        <v>14</v>
      </c>
      <c r="G4651" s="1" t="s">
        <v>15</v>
      </c>
      <c r="H4651" s="1" t="s">
        <v>59</v>
      </c>
      <c r="I4651" s="2">
        <v>45689.0</v>
      </c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ht="15.75" customHeight="1">
      <c r="A4652" s="1" t="s">
        <v>9201</v>
      </c>
      <c r="B4652" s="1" t="s">
        <v>9202</v>
      </c>
      <c r="C4652" s="1">
        <v>7.9998606849E10</v>
      </c>
      <c r="D4652" s="1" t="s">
        <v>12</v>
      </c>
      <c r="E4652" s="1" t="s">
        <v>19</v>
      </c>
      <c r="F4652" s="1" t="s">
        <v>14</v>
      </c>
      <c r="G4652" s="1" t="s">
        <v>65</v>
      </c>
      <c r="H4652" s="1" t="s">
        <v>20</v>
      </c>
      <c r="I4652" s="2">
        <v>45689.0</v>
      </c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ht="15.75" customHeight="1">
      <c r="A4653" s="1" t="s">
        <v>610</v>
      </c>
      <c r="B4653" s="1" t="s">
        <v>9203</v>
      </c>
      <c r="C4653" s="1" t="s">
        <v>9204</v>
      </c>
      <c r="D4653" s="1" t="s">
        <v>12</v>
      </c>
      <c r="E4653" s="1" t="s">
        <v>13</v>
      </c>
      <c r="F4653" s="1" t="s">
        <v>14</v>
      </c>
      <c r="G4653" s="1" t="s">
        <v>15</v>
      </c>
      <c r="H4653" s="1" t="s">
        <v>16</v>
      </c>
      <c r="I4653" s="2">
        <v>45689.0</v>
      </c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ht="15.75" customHeight="1">
      <c r="A4654" s="1" t="s">
        <v>9205</v>
      </c>
      <c r="B4654" s="1" t="s">
        <v>9206</v>
      </c>
      <c r="C4654" s="1">
        <v>3.1972508881E10</v>
      </c>
      <c r="D4654" s="1" t="s">
        <v>12</v>
      </c>
      <c r="E4654" s="1" t="s">
        <v>399</v>
      </c>
      <c r="F4654" s="1" t="s">
        <v>14</v>
      </c>
      <c r="G4654" s="1" t="s">
        <v>15</v>
      </c>
      <c r="H4654" s="1" t="s">
        <v>48</v>
      </c>
      <c r="I4654" s="2">
        <v>45689.0</v>
      </c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ht="15.75" customHeight="1">
      <c r="A4655" s="1" t="s">
        <v>9207</v>
      </c>
      <c r="B4655" s="1" t="s">
        <v>9208</v>
      </c>
      <c r="C4655" s="1">
        <v>9.9985223307E10</v>
      </c>
      <c r="D4655" s="1" t="s">
        <v>12</v>
      </c>
      <c r="E4655" s="1" t="s">
        <v>68</v>
      </c>
      <c r="F4655" s="1" t="s">
        <v>14</v>
      </c>
      <c r="G4655" s="1" t="s">
        <v>15</v>
      </c>
      <c r="H4655" s="1" t="s">
        <v>20</v>
      </c>
      <c r="I4655" s="2">
        <v>45689.0</v>
      </c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ht="15.75" customHeight="1">
      <c r="A4656" s="1" t="s">
        <v>9209</v>
      </c>
      <c r="B4656" s="1" t="s">
        <v>9210</v>
      </c>
      <c r="C4656" s="1">
        <v>7.199714214E9</v>
      </c>
      <c r="D4656" s="1" t="s">
        <v>12</v>
      </c>
      <c r="E4656" s="1" t="s">
        <v>27</v>
      </c>
      <c r="F4656" s="1" t="s">
        <v>14</v>
      </c>
      <c r="G4656" s="1" t="s">
        <v>15</v>
      </c>
      <c r="H4656" s="1" t="s">
        <v>59</v>
      </c>
      <c r="I4656" s="2">
        <v>45689.0</v>
      </c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ht="15.75" customHeight="1">
      <c r="A4657" s="1" t="s">
        <v>9211</v>
      </c>
      <c r="B4657" s="1" t="s">
        <v>9212</v>
      </c>
      <c r="C4657" s="1" t="s">
        <v>9213</v>
      </c>
      <c r="D4657" s="1" t="s">
        <v>12</v>
      </c>
      <c r="E4657" s="1" t="s">
        <v>19</v>
      </c>
      <c r="F4657" s="1" t="s">
        <v>14</v>
      </c>
      <c r="G4657" s="1" t="s">
        <v>15</v>
      </c>
      <c r="H4657" s="1" t="s">
        <v>20</v>
      </c>
      <c r="I4657" s="2">
        <v>45689.0</v>
      </c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ht="15.75" customHeight="1">
      <c r="A4658" s="1" t="s">
        <v>9214</v>
      </c>
      <c r="B4658" s="1" t="s">
        <v>9215</v>
      </c>
      <c r="C4658" s="1">
        <v>2.1968814838E10</v>
      </c>
      <c r="D4658" s="1" t="s">
        <v>12</v>
      </c>
      <c r="E4658" s="1" t="s">
        <v>93</v>
      </c>
      <c r="F4658" s="1" t="s">
        <v>14</v>
      </c>
      <c r="G4658" s="1" t="s">
        <v>65</v>
      </c>
      <c r="H4658" s="1" t="s">
        <v>20</v>
      </c>
      <c r="I4658" s="2">
        <v>45689.0</v>
      </c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ht="15.75" customHeight="1">
      <c r="A4659" s="1" t="s">
        <v>9216</v>
      </c>
      <c r="B4659" s="1" t="s">
        <v>9217</v>
      </c>
      <c r="C4659" s="1">
        <v>8.3998014315E10</v>
      </c>
      <c r="D4659" s="1" t="s">
        <v>12</v>
      </c>
      <c r="E4659" s="1" t="s">
        <v>47</v>
      </c>
      <c r="F4659" s="1" t="s">
        <v>14</v>
      </c>
      <c r="G4659" s="1" t="s">
        <v>15</v>
      </c>
      <c r="H4659" s="1" t="s">
        <v>59</v>
      </c>
      <c r="I4659" s="2">
        <v>45689.0</v>
      </c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ht="15.75" customHeight="1">
      <c r="A4660" s="1" t="s">
        <v>9218</v>
      </c>
      <c r="B4660" s="1" t="s">
        <v>9219</v>
      </c>
      <c r="C4660" s="1">
        <v>1.2974115425E10</v>
      </c>
      <c r="D4660" s="1" t="s">
        <v>12</v>
      </c>
      <c r="E4660" s="1" t="s">
        <v>39</v>
      </c>
      <c r="F4660" s="1" t="s">
        <v>14</v>
      </c>
      <c r="G4660" s="1" t="s">
        <v>15</v>
      </c>
      <c r="H4660" s="1" t="s">
        <v>20</v>
      </c>
      <c r="I4660" s="2">
        <v>45689.0</v>
      </c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ht="15.75" customHeight="1">
      <c r="A4661" s="1" t="s">
        <v>9220</v>
      </c>
      <c r="B4661" s="1" t="s">
        <v>9221</v>
      </c>
      <c r="C4661" s="1">
        <v>1.1992868002E10</v>
      </c>
      <c r="D4661" s="1" t="s">
        <v>12</v>
      </c>
      <c r="E4661" s="1" t="s">
        <v>111</v>
      </c>
      <c r="F4661" s="1" t="s">
        <v>14</v>
      </c>
      <c r="G4661" s="1" t="s">
        <v>65</v>
      </c>
      <c r="H4661" s="1" t="s">
        <v>59</v>
      </c>
      <c r="I4661" s="2">
        <v>45689.0</v>
      </c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ht="15.75" customHeight="1">
      <c r="A4662" s="1" t="s">
        <v>9222</v>
      </c>
      <c r="B4662" s="1" t="s">
        <v>9223</v>
      </c>
      <c r="C4662" s="1">
        <v>6.1995624141E10</v>
      </c>
      <c r="D4662" s="1" t="s">
        <v>12</v>
      </c>
      <c r="E4662" s="1" t="s">
        <v>32</v>
      </c>
      <c r="F4662" s="1" t="s">
        <v>14</v>
      </c>
      <c r="G4662" s="1" t="s">
        <v>15</v>
      </c>
      <c r="H4662" s="1" t="s">
        <v>59</v>
      </c>
      <c r="I4662" s="2">
        <v>45689.0</v>
      </c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ht="15.75" customHeight="1">
      <c r="A4663" s="1" t="s">
        <v>1044</v>
      </c>
      <c r="B4663" s="1" t="s">
        <v>9224</v>
      </c>
      <c r="C4663" s="1">
        <v>7.498859681E10</v>
      </c>
      <c r="D4663" s="1" t="s">
        <v>12</v>
      </c>
      <c r="E4663" s="1" t="s">
        <v>32</v>
      </c>
      <c r="F4663" s="1" t="s">
        <v>14</v>
      </c>
      <c r="G4663" s="1" t="s">
        <v>15</v>
      </c>
      <c r="H4663" s="1" t="s">
        <v>20</v>
      </c>
      <c r="I4663" s="2">
        <v>45689.0</v>
      </c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ht="15.75" customHeight="1">
      <c r="A4664" s="1" t="s">
        <v>9225</v>
      </c>
      <c r="B4664" s="1" t="s">
        <v>9226</v>
      </c>
      <c r="C4664" s="1" t="s">
        <v>9227</v>
      </c>
      <c r="D4664" s="1" t="s">
        <v>12</v>
      </c>
      <c r="E4664" s="1" t="s">
        <v>71</v>
      </c>
      <c r="F4664" s="1" t="s">
        <v>14</v>
      </c>
      <c r="G4664" s="1" t="s">
        <v>15</v>
      </c>
      <c r="H4664" s="1" t="s">
        <v>59</v>
      </c>
      <c r="I4664" s="2">
        <v>45689.0</v>
      </c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ht="15.75" customHeight="1">
      <c r="A4665" s="1" t="s">
        <v>9228</v>
      </c>
      <c r="B4665" s="1" t="s">
        <v>9229</v>
      </c>
      <c r="C4665" s="1" t="s">
        <v>9230</v>
      </c>
      <c r="D4665" s="1" t="s">
        <v>12</v>
      </c>
      <c r="E4665" s="1" t="s">
        <v>19</v>
      </c>
      <c r="F4665" s="1" t="s">
        <v>14</v>
      </c>
      <c r="G4665" s="1" t="s">
        <v>15</v>
      </c>
      <c r="H4665" s="1" t="s">
        <v>20</v>
      </c>
      <c r="I4665" s="2">
        <v>45689.0</v>
      </c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ht="15.75" customHeight="1">
      <c r="A4666" s="1" t="s">
        <v>9231</v>
      </c>
      <c r="B4666" s="1" t="s">
        <v>9232</v>
      </c>
      <c r="C4666" s="1">
        <v>6.2981533559E10</v>
      </c>
      <c r="D4666" s="1" t="s">
        <v>12</v>
      </c>
      <c r="E4666" s="1" t="s">
        <v>32</v>
      </c>
      <c r="F4666" s="1" t="s">
        <v>14</v>
      </c>
      <c r="G4666" s="1" t="s">
        <v>15</v>
      </c>
      <c r="H4666" s="1" t="s">
        <v>62</v>
      </c>
      <c r="I4666" s="2">
        <v>45689.0</v>
      </c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ht="15.75" customHeight="1">
      <c r="A4667" s="1" t="s">
        <v>9233</v>
      </c>
      <c r="B4667" s="1" t="s">
        <v>9234</v>
      </c>
      <c r="C4667" s="1">
        <v>4.7992095578E10</v>
      </c>
      <c r="D4667" s="1" t="s">
        <v>12</v>
      </c>
      <c r="E4667" s="1" t="s">
        <v>19</v>
      </c>
      <c r="F4667" s="1" t="s">
        <v>14</v>
      </c>
      <c r="G4667" s="1" t="s">
        <v>65</v>
      </c>
      <c r="H4667" s="1" t="s">
        <v>59</v>
      </c>
      <c r="I4667" s="2">
        <v>45689.0</v>
      </c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ht="15.75" customHeight="1">
      <c r="A4668" s="1" t="s">
        <v>9235</v>
      </c>
      <c r="B4668" s="1" t="s">
        <v>9236</v>
      </c>
      <c r="C4668" s="1">
        <v>3.2985102705E10</v>
      </c>
      <c r="D4668" s="1" t="s">
        <v>12</v>
      </c>
      <c r="E4668" s="1" t="s">
        <v>13</v>
      </c>
      <c r="F4668" s="1" t="s">
        <v>14</v>
      </c>
      <c r="G4668" s="1" t="s">
        <v>15</v>
      </c>
      <c r="H4668" s="1" t="s">
        <v>114</v>
      </c>
      <c r="I4668" s="2">
        <v>45689.0</v>
      </c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ht="15.75" customHeight="1">
      <c r="A4669" s="1" t="s">
        <v>9237</v>
      </c>
      <c r="B4669" s="1" t="s">
        <v>9238</v>
      </c>
      <c r="C4669" s="1" t="s">
        <v>9239</v>
      </c>
      <c r="D4669" s="1" t="s">
        <v>12</v>
      </c>
      <c r="E4669" s="1" t="s">
        <v>19</v>
      </c>
      <c r="F4669" s="1" t="s">
        <v>14</v>
      </c>
      <c r="G4669" s="1" t="s">
        <v>15</v>
      </c>
      <c r="H4669" s="1" t="s">
        <v>20</v>
      </c>
      <c r="I4669" s="2">
        <v>45689.0</v>
      </c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ht="15.75" customHeight="1">
      <c r="A4670" s="1" t="s">
        <v>9240</v>
      </c>
      <c r="B4670" s="1" t="s">
        <v>9241</v>
      </c>
      <c r="C4670" s="1">
        <v>3.5997502327E10</v>
      </c>
      <c r="D4670" s="1" t="s">
        <v>12</v>
      </c>
      <c r="E4670" s="1" t="s">
        <v>399</v>
      </c>
      <c r="F4670" s="1" t="s">
        <v>14</v>
      </c>
      <c r="G4670" s="1" t="s">
        <v>65</v>
      </c>
      <c r="H4670" s="1" t="s">
        <v>20</v>
      </c>
      <c r="I4670" s="2">
        <v>45689.0</v>
      </c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ht="15.75" customHeight="1">
      <c r="A4671" s="1" t="s">
        <v>9242</v>
      </c>
      <c r="B4671" s="1" t="s">
        <v>9243</v>
      </c>
      <c r="C4671" s="1">
        <v>3.1996990611E10</v>
      </c>
      <c r="D4671" s="1" t="s">
        <v>12</v>
      </c>
      <c r="E4671" s="1" t="s">
        <v>19</v>
      </c>
      <c r="F4671" s="1" t="s">
        <v>14</v>
      </c>
      <c r="G4671" s="1" t="s">
        <v>15</v>
      </c>
      <c r="H4671" s="1" t="s">
        <v>20</v>
      </c>
      <c r="I4671" s="2">
        <v>45689.0</v>
      </c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ht="15.75" customHeight="1">
      <c r="A4672" s="1" t="s">
        <v>9244</v>
      </c>
      <c r="B4672" s="1" t="s">
        <v>9245</v>
      </c>
      <c r="C4672" s="1">
        <v>7.9999093939E10</v>
      </c>
      <c r="D4672" s="1" t="s">
        <v>12</v>
      </c>
      <c r="E4672" s="1" t="s">
        <v>32</v>
      </c>
      <c r="F4672" s="1" t="s">
        <v>14</v>
      </c>
      <c r="G4672" s="1" t="s">
        <v>15</v>
      </c>
      <c r="H4672" s="1" t="s">
        <v>200</v>
      </c>
      <c r="I4672" s="2">
        <v>45689.0</v>
      </c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ht="15.75" customHeight="1">
      <c r="A4673" s="1" t="s">
        <v>9246</v>
      </c>
      <c r="B4673" s="1" t="s">
        <v>9247</v>
      </c>
      <c r="C4673" s="1">
        <v>6.1998494438E10</v>
      </c>
      <c r="D4673" s="1" t="s">
        <v>12</v>
      </c>
      <c r="E4673" s="1" t="s">
        <v>93</v>
      </c>
      <c r="F4673" s="1" t="s">
        <v>14</v>
      </c>
      <c r="G4673" s="1" t="s">
        <v>65</v>
      </c>
      <c r="H4673" s="1" t="s">
        <v>20</v>
      </c>
      <c r="I4673" s="2">
        <v>45689.0</v>
      </c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ht="15.75" customHeight="1">
      <c r="A4674" s="1" t="s">
        <v>9248</v>
      </c>
      <c r="B4674" s="1" t="s">
        <v>9249</v>
      </c>
      <c r="C4674" s="1">
        <v>8.5987150187E10</v>
      </c>
      <c r="D4674" s="1" t="s">
        <v>12</v>
      </c>
      <c r="E4674" s="1" t="s">
        <v>39</v>
      </c>
      <c r="F4674" s="1" t="s">
        <v>14</v>
      </c>
      <c r="G4674" s="1" t="s">
        <v>15</v>
      </c>
      <c r="H4674" s="1" t="s">
        <v>20</v>
      </c>
      <c r="I4674" s="2">
        <v>45689.0</v>
      </c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ht="15.75" customHeight="1">
      <c r="A4675" s="1" t="s">
        <v>9250</v>
      </c>
      <c r="B4675" s="1" t="s">
        <v>9251</v>
      </c>
      <c r="C4675" s="1">
        <v>6.1982118268E10</v>
      </c>
      <c r="D4675" s="1" t="s">
        <v>12</v>
      </c>
      <c r="E4675" s="1" t="s">
        <v>24</v>
      </c>
      <c r="F4675" s="1" t="s">
        <v>14</v>
      </c>
      <c r="G4675" s="1" t="s">
        <v>65</v>
      </c>
      <c r="H4675" s="1" t="s">
        <v>20</v>
      </c>
      <c r="I4675" s="2">
        <v>45689.0</v>
      </c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ht="15.75" customHeight="1">
      <c r="A4676" s="1" t="s">
        <v>559</v>
      </c>
      <c r="B4676" s="1" t="s">
        <v>9252</v>
      </c>
      <c r="C4676" s="1">
        <v>6.2991315653E10</v>
      </c>
      <c r="D4676" s="1" t="s">
        <v>12</v>
      </c>
      <c r="E4676" s="1" t="s">
        <v>111</v>
      </c>
      <c r="F4676" s="1" t="s">
        <v>14</v>
      </c>
      <c r="G4676" s="1" t="s">
        <v>15</v>
      </c>
      <c r="H4676" s="1" t="s">
        <v>59</v>
      </c>
      <c r="I4676" s="2">
        <v>45689.0</v>
      </c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ht="15.75" customHeight="1">
      <c r="A4677" s="1" t="s">
        <v>9253</v>
      </c>
      <c r="B4677" s="1" t="s">
        <v>9254</v>
      </c>
      <c r="C4677" s="1">
        <v>9.8985404882E10</v>
      </c>
      <c r="D4677" s="1" t="s">
        <v>12</v>
      </c>
      <c r="E4677" s="1" t="s">
        <v>32</v>
      </c>
      <c r="F4677" s="1" t="s">
        <v>14</v>
      </c>
      <c r="G4677" s="1" t="s">
        <v>15</v>
      </c>
      <c r="H4677" s="1" t="s">
        <v>20</v>
      </c>
      <c r="I4677" s="2">
        <v>45689.0</v>
      </c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ht="15.75" customHeight="1">
      <c r="A4678" s="1" t="s">
        <v>8704</v>
      </c>
      <c r="B4678" s="1" t="s">
        <v>9255</v>
      </c>
      <c r="C4678" s="1">
        <v>6.2998886908E10</v>
      </c>
      <c r="D4678" s="1" t="s">
        <v>12</v>
      </c>
      <c r="E4678" s="1" t="s">
        <v>19</v>
      </c>
      <c r="F4678" s="1" t="s">
        <v>14</v>
      </c>
      <c r="G4678" s="1" t="s">
        <v>65</v>
      </c>
      <c r="H4678" s="1" t="s">
        <v>20</v>
      </c>
      <c r="I4678" s="2">
        <v>45689.0</v>
      </c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ht="15.75" customHeight="1">
      <c r="A4679" s="1" t="s">
        <v>9256</v>
      </c>
      <c r="B4679" s="1" t="s">
        <v>9257</v>
      </c>
      <c r="C4679" s="1">
        <v>4.8996410456E10</v>
      </c>
      <c r="D4679" s="1" t="s">
        <v>12</v>
      </c>
      <c r="E4679" s="1" t="s">
        <v>93</v>
      </c>
      <c r="F4679" s="1" t="s">
        <v>14</v>
      </c>
      <c r="G4679" s="1" t="s">
        <v>15</v>
      </c>
      <c r="H4679" s="1" t="s">
        <v>59</v>
      </c>
      <c r="I4679" s="2">
        <v>45689.0</v>
      </c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ht="15.75" customHeight="1">
      <c r="A4680" s="1" t="s">
        <v>9258</v>
      </c>
      <c r="B4680" s="1" t="s">
        <v>9259</v>
      </c>
      <c r="C4680" s="1">
        <v>1.1913357335E10</v>
      </c>
      <c r="D4680" s="1" t="s">
        <v>12</v>
      </c>
      <c r="E4680" s="1" t="s">
        <v>260</v>
      </c>
      <c r="F4680" s="1" t="s">
        <v>14</v>
      </c>
      <c r="G4680" s="1" t="s">
        <v>65</v>
      </c>
      <c r="H4680" s="1" t="s">
        <v>59</v>
      </c>
      <c r="I4680" s="2">
        <v>45689.0</v>
      </c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ht="15.75" customHeight="1">
      <c r="A4681" s="1" t="s">
        <v>9260</v>
      </c>
      <c r="B4681" s="1" t="s">
        <v>9261</v>
      </c>
      <c r="C4681" s="1">
        <v>2.1980198018E10</v>
      </c>
      <c r="D4681" s="1" t="s">
        <v>12</v>
      </c>
      <c r="E4681" s="1" t="s">
        <v>111</v>
      </c>
      <c r="F4681" s="1" t="s">
        <v>14</v>
      </c>
      <c r="G4681" s="1" t="s">
        <v>65</v>
      </c>
      <c r="H4681" s="1" t="s">
        <v>59</v>
      </c>
      <c r="I4681" s="2">
        <v>45689.0</v>
      </c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ht="15.75" customHeight="1">
      <c r="A4682" s="1" t="s">
        <v>9262</v>
      </c>
      <c r="B4682" s="1" t="s">
        <v>9263</v>
      </c>
      <c r="C4682" s="1">
        <v>1.8988090474E10</v>
      </c>
      <c r="D4682" s="1" t="s">
        <v>12</v>
      </c>
      <c r="E4682" s="1" t="s">
        <v>27</v>
      </c>
      <c r="F4682" s="1" t="s">
        <v>14</v>
      </c>
      <c r="G4682" s="1" t="s">
        <v>65</v>
      </c>
      <c r="H4682" s="1" t="s">
        <v>59</v>
      </c>
      <c r="I4682" s="2">
        <v>45689.0</v>
      </c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ht="15.75" customHeight="1">
      <c r="A4683" s="1" t="s">
        <v>9264</v>
      </c>
      <c r="B4683" s="1" t="s">
        <v>9265</v>
      </c>
      <c r="C4683" s="1">
        <v>5.5984210041E10</v>
      </c>
      <c r="D4683" s="1" t="s">
        <v>12</v>
      </c>
      <c r="E4683" s="1" t="s">
        <v>399</v>
      </c>
      <c r="F4683" s="1" t="s">
        <v>14</v>
      </c>
      <c r="G4683" s="1" t="s">
        <v>65</v>
      </c>
      <c r="H4683" s="1" t="s">
        <v>20</v>
      </c>
      <c r="I4683" s="2">
        <v>45689.0</v>
      </c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ht="15.75" customHeight="1">
      <c r="A4684" s="1" t="s">
        <v>9266</v>
      </c>
      <c r="B4684" s="1" t="s">
        <v>9267</v>
      </c>
      <c r="C4684" s="1">
        <v>6.7996192225E10</v>
      </c>
      <c r="D4684" s="1" t="s">
        <v>12</v>
      </c>
      <c r="E4684" s="1" t="s">
        <v>93</v>
      </c>
      <c r="F4684" s="1" t="s">
        <v>14</v>
      </c>
      <c r="G4684" s="1" t="s">
        <v>65</v>
      </c>
      <c r="H4684" s="1" t="s">
        <v>20</v>
      </c>
      <c r="I4684" s="2">
        <v>45689.0</v>
      </c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ht="15.75" customHeight="1">
      <c r="A4685" s="1" t="s">
        <v>9268</v>
      </c>
      <c r="B4685" s="1" t="s">
        <v>9269</v>
      </c>
      <c r="C4685" s="1">
        <v>1.1947168637E10</v>
      </c>
      <c r="D4685" s="1" t="s">
        <v>12</v>
      </c>
      <c r="E4685" s="1" t="s">
        <v>32</v>
      </c>
      <c r="F4685" s="1" t="s">
        <v>14</v>
      </c>
      <c r="G4685" s="1" t="s">
        <v>15</v>
      </c>
      <c r="H4685" s="1" t="s">
        <v>20</v>
      </c>
      <c r="I4685" s="2">
        <v>45689.0</v>
      </c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ht="15.75" customHeight="1">
      <c r="A4686" s="1" t="s">
        <v>9270</v>
      </c>
      <c r="B4686" s="1" t="s">
        <v>9271</v>
      </c>
      <c r="C4686" s="1">
        <v>6.7992767532E10</v>
      </c>
      <c r="D4686" s="1" t="s">
        <v>12</v>
      </c>
      <c r="E4686" s="1" t="s">
        <v>13</v>
      </c>
      <c r="F4686" s="1" t="s">
        <v>14</v>
      </c>
      <c r="G4686" s="1" t="s">
        <v>65</v>
      </c>
      <c r="H4686" s="1" t="s">
        <v>20</v>
      </c>
      <c r="I4686" s="2">
        <v>45689.0</v>
      </c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ht="15.75" customHeight="1">
      <c r="A4687" s="1" t="s">
        <v>6773</v>
      </c>
      <c r="B4687" s="1" t="s">
        <v>9272</v>
      </c>
      <c r="C4687" s="1">
        <v>3.5999108485E10</v>
      </c>
      <c r="D4687" s="1" t="s">
        <v>12</v>
      </c>
      <c r="E4687" s="1" t="s">
        <v>47</v>
      </c>
      <c r="F4687" s="1" t="s">
        <v>14</v>
      </c>
      <c r="G4687" s="1" t="s">
        <v>15</v>
      </c>
      <c r="H4687" s="1" t="s">
        <v>48</v>
      </c>
      <c r="I4687" s="2">
        <v>45689.0</v>
      </c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ht="15.75" customHeight="1">
      <c r="A4688" s="1" t="s">
        <v>9273</v>
      </c>
      <c r="B4688" s="1" t="s">
        <v>9274</v>
      </c>
      <c r="C4688" s="1" t="s">
        <v>9275</v>
      </c>
      <c r="D4688" s="1" t="s">
        <v>12</v>
      </c>
      <c r="E4688" s="1" t="s">
        <v>32</v>
      </c>
      <c r="F4688" s="1" t="s">
        <v>14</v>
      </c>
      <c r="G4688" s="1" t="s">
        <v>65</v>
      </c>
      <c r="H4688" s="1" t="s">
        <v>48</v>
      </c>
      <c r="I4688" s="2">
        <v>45689.0</v>
      </c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ht="15.75" customHeight="1">
      <c r="A4689" s="1" t="s">
        <v>9276</v>
      </c>
      <c r="B4689" s="1" t="s">
        <v>9277</v>
      </c>
      <c r="C4689" s="1">
        <v>5.584987390403E12</v>
      </c>
      <c r="D4689" s="1" t="s">
        <v>12</v>
      </c>
      <c r="E4689" s="1" t="s">
        <v>13</v>
      </c>
      <c r="F4689" s="1" t="s">
        <v>14</v>
      </c>
      <c r="G4689" s="1" t="s">
        <v>15</v>
      </c>
      <c r="H4689" s="1" t="s">
        <v>20</v>
      </c>
      <c r="I4689" s="2">
        <v>45689.0</v>
      </c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ht="15.75" customHeight="1">
      <c r="A4690" s="1" t="s">
        <v>9278</v>
      </c>
      <c r="B4690" s="1" t="s">
        <v>9279</v>
      </c>
      <c r="C4690" s="1">
        <v>6.1996259157E10</v>
      </c>
      <c r="D4690" s="1" t="s">
        <v>12</v>
      </c>
      <c r="E4690" s="1" t="s">
        <v>27</v>
      </c>
      <c r="F4690" s="1" t="s">
        <v>14</v>
      </c>
      <c r="G4690" s="1" t="s">
        <v>65</v>
      </c>
      <c r="H4690" s="1" t="s">
        <v>59</v>
      </c>
      <c r="I4690" s="2">
        <v>45689.0</v>
      </c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ht="15.75" customHeight="1">
      <c r="A4691" s="1" t="s">
        <v>9280</v>
      </c>
      <c r="B4691" s="1" t="s">
        <v>9281</v>
      </c>
      <c r="C4691" s="1">
        <v>7.5991391067E10</v>
      </c>
      <c r="D4691" s="1" t="s">
        <v>12</v>
      </c>
      <c r="E4691" s="1" t="s">
        <v>27</v>
      </c>
      <c r="F4691" s="1" t="s">
        <v>14</v>
      </c>
      <c r="G4691" s="1" t="s">
        <v>15</v>
      </c>
      <c r="H4691" s="1" t="s">
        <v>48</v>
      </c>
      <c r="I4691" s="2">
        <v>45689.0</v>
      </c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ht="15.75" customHeight="1">
      <c r="A4692" s="1" t="s">
        <v>9282</v>
      </c>
      <c r="B4692" s="1" t="s">
        <v>9283</v>
      </c>
      <c r="C4692" s="1">
        <v>7.1999491751E10</v>
      </c>
      <c r="D4692" s="1" t="s">
        <v>12</v>
      </c>
      <c r="E4692" s="1" t="s">
        <v>32</v>
      </c>
      <c r="F4692" s="1" t="s">
        <v>14</v>
      </c>
      <c r="G4692" s="1" t="s">
        <v>15</v>
      </c>
      <c r="H4692" s="1" t="s">
        <v>20</v>
      </c>
      <c r="I4692" s="2">
        <v>45689.0</v>
      </c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ht="15.75" customHeight="1">
      <c r="A4693" s="1" t="s">
        <v>9284</v>
      </c>
      <c r="B4693" s="1" t="s">
        <v>9285</v>
      </c>
      <c r="C4693" s="1">
        <v>6.2985980846E10</v>
      </c>
      <c r="D4693" s="1" t="s">
        <v>12</v>
      </c>
      <c r="E4693" s="1" t="s">
        <v>24</v>
      </c>
      <c r="F4693" s="1" t="s">
        <v>14</v>
      </c>
      <c r="G4693" s="1" t="s">
        <v>15</v>
      </c>
      <c r="H4693" s="1" t="s">
        <v>20</v>
      </c>
      <c r="I4693" s="2">
        <v>45689.0</v>
      </c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ht="15.75" customHeight="1">
      <c r="A4694" s="1" t="s">
        <v>9286</v>
      </c>
      <c r="B4694" s="1" t="s">
        <v>9287</v>
      </c>
      <c r="C4694" s="1">
        <v>2.1981181466E10</v>
      </c>
      <c r="D4694" s="1" t="s">
        <v>12</v>
      </c>
      <c r="E4694" s="1" t="s">
        <v>47</v>
      </c>
      <c r="F4694" s="1" t="s">
        <v>14</v>
      </c>
      <c r="G4694" s="1" t="s">
        <v>15</v>
      </c>
      <c r="H4694" s="1" t="s">
        <v>20</v>
      </c>
      <c r="I4694" s="2">
        <v>45689.0</v>
      </c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ht="15.75" customHeight="1">
      <c r="A4695" s="1" t="s">
        <v>9288</v>
      </c>
      <c r="B4695" s="1" t="s">
        <v>9289</v>
      </c>
      <c r="C4695" s="1">
        <v>1.1955789972E10</v>
      </c>
      <c r="D4695" s="1" t="s">
        <v>12</v>
      </c>
      <c r="E4695" s="1" t="s">
        <v>24</v>
      </c>
      <c r="F4695" s="1" t="s">
        <v>14</v>
      </c>
      <c r="G4695" s="1" t="s">
        <v>65</v>
      </c>
      <c r="H4695" s="1" t="s">
        <v>20</v>
      </c>
      <c r="I4695" s="2">
        <v>45689.0</v>
      </c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ht="15.75" customHeight="1">
      <c r="A4696" s="1" t="s">
        <v>9290</v>
      </c>
      <c r="B4696" s="1" t="s">
        <v>9291</v>
      </c>
      <c r="C4696" s="1" t="s">
        <v>9292</v>
      </c>
      <c r="D4696" s="1" t="s">
        <v>12</v>
      </c>
      <c r="E4696" s="1" t="s">
        <v>32</v>
      </c>
      <c r="F4696" s="1" t="s">
        <v>14</v>
      </c>
      <c r="G4696" s="1" t="s">
        <v>15</v>
      </c>
      <c r="H4696" s="1" t="s">
        <v>20</v>
      </c>
      <c r="I4696" s="2">
        <v>45689.0</v>
      </c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ht="15.75" customHeight="1">
      <c r="A4697" s="1" t="s">
        <v>9293</v>
      </c>
      <c r="B4697" s="1" t="s">
        <v>9294</v>
      </c>
      <c r="C4697" s="1">
        <v>5.512981777251E12</v>
      </c>
      <c r="D4697" s="1" t="s">
        <v>12</v>
      </c>
      <c r="E4697" s="1" t="s">
        <v>47</v>
      </c>
      <c r="F4697" s="1" t="s">
        <v>14</v>
      </c>
      <c r="G4697" s="1" t="s">
        <v>15</v>
      </c>
      <c r="H4697" s="1" t="s">
        <v>48</v>
      </c>
      <c r="I4697" s="2">
        <v>45689.0</v>
      </c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ht="15.75" customHeight="1">
      <c r="A4698" s="1" t="s">
        <v>9295</v>
      </c>
      <c r="B4698" s="1" t="s">
        <v>9296</v>
      </c>
      <c r="C4698" s="1" t="s">
        <v>9297</v>
      </c>
      <c r="D4698" s="1" t="s">
        <v>12</v>
      </c>
      <c r="E4698" s="1" t="s">
        <v>13</v>
      </c>
      <c r="F4698" s="1" t="s">
        <v>14</v>
      </c>
      <c r="G4698" s="1" t="s">
        <v>15</v>
      </c>
      <c r="H4698" s="1" t="s">
        <v>59</v>
      </c>
      <c r="I4698" s="2">
        <v>45689.0</v>
      </c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ht="15.75" customHeight="1">
      <c r="A4699" s="1" t="s">
        <v>9298</v>
      </c>
      <c r="B4699" s="1" t="s">
        <v>9299</v>
      </c>
      <c r="C4699" s="1">
        <v>1.1984109273E10</v>
      </c>
      <c r="D4699" s="1" t="s">
        <v>12</v>
      </c>
      <c r="E4699" s="1" t="s">
        <v>32</v>
      </c>
      <c r="F4699" s="1" t="s">
        <v>14</v>
      </c>
      <c r="G4699" s="1" t="s">
        <v>15</v>
      </c>
      <c r="H4699" s="1" t="s">
        <v>20</v>
      </c>
      <c r="I4699" s="2">
        <v>45689.0</v>
      </c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ht="15.75" customHeight="1">
      <c r="A4700" s="1" t="s">
        <v>9300</v>
      </c>
      <c r="B4700" s="1" t="s">
        <v>9301</v>
      </c>
      <c r="C4700" s="1">
        <v>2.4999645502E10</v>
      </c>
      <c r="D4700" s="1" t="s">
        <v>12</v>
      </c>
      <c r="E4700" s="1" t="s">
        <v>111</v>
      </c>
      <c r="F4700" s="1" t="s">
        <v>14</v>
      </c>
      <c r="G4700" s="1" t="s">
        <v>15</v>
      </c>
      <c r="H4700" s="1" t="s">
        <v>20</v>
      </c>
      <c r="I4700" s="2">
        <v>45689.0</v>
      </c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ht="15.75" customHeight="1">
      <c r="A4701" s="1" t="s">
        <v>559</v>
      </c>
      <c r="B4701" s="1" t="s">
        <v>9302</v>
      </c>
      <c r="C4701" s="1">
        <v>9.4992510994E10</v>
      </c>
      <c r="D4701" s="1" t="s">
        <v>12</v>
      </c>
      <c r="E4701" s="1" t="s">
        <v>111</v>
      </c>
      <c r="F4701" s="1" t="s">
        <v>14</v>
      </c>
      <c r="G4701" s="1" t="s">
        <v>65</v>
      </c>
      <c r="H4701" s="1" t="s">
        <v>59</v>
      </c>
      <c r="I4701" s="2">
        <v>45689.0</v>
      </c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ht="15.75" customHeight="1">
      <c r="A4702" s="1" t="s">
        <v>9303</v>
      </c>
      <c r="B4702" s="1" t="s">
        <v>9304</v>
      </c>
      <c r="C4702" s="1">
        <v>5.519996077831E12</v>
      </c>
      <c r="D4702" s="1" t="s">
        <v>12</v>
      </c>
      <c r="E4702" s="1" t="s">
        <v>399</v>
      </c>
      <c r="F4702" s="1" t="s">
        <v>14</v>
      </c>
      <c r="G4702" s="1" t="s">
        <v>65</v>
      </c>
      <c r="H4702" s="1" t="s">
        <v>20</v>
      </c>
      <c r="I4702" s="2">
        <v>45689.0</v>
      </c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ht="15.75" customHeight="1">
      <c r="A4703" s="1" t="s">
        <v>9305</v>
      </c>
      <c r="B4703" s="1" t="s">
        <v>9306</v>
      </c>
      <c r="C4703" s="1">
        <v>5.511979691559E12</v>
      </c>
      <c r="D4703" s="1" t="s">
        <v>12</v>
      </c>
      <c r="E4703" s="1" t="s">
        <v>32</v>
      </c>
      <c r="F4703" s="1" t="s">
        <v>14</v>
      </c>
      <c r="G4703" s="1" t="s">
        <v>65</v>
      </c>
      <c r="H4703" s="1" t="s">
        <v>59</v>
      </c>
      <c r="I4703" s="2">
        <v>45689.0</v>
      </c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ht="15.75" customHeight="1">
      <c r="A4704" s="1" t="s">
        <v>9307</v>
      </c>
      <c r="B4704" s="1" t="s">
        <v>9308</v>
      </c>
      <c r="C4704" s="1">
        <v>3.7999242051E10</v>
      </c>
      <c r="D4704" s="1" t="s">
        <v>12</v>
      </c>
      <c r="E4704" s="1" t="s">
        <v>32</v>
      </c>
      <c r="F4704" s="1" t="s">
        <v>14</v>
      </c>
      <c r="G4704" s="1" t="s">
        <v>65</v>
      </c>
      <c r="H4704" s="1" t="s">
        <v>33</v>
      </c>
      <c r="I4704" s="2">
        <v>45689.0</v>
      </c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ht="15.75" customHeight="1">
      <c r="A4705" s="1" t="s">
        <v>1683</v>
      </c>
      <c r="B4705" s="1" t="s">
        <v>9309</v>
      </c>
      <c r="C4705" s="1">
        <v>9.83437637E8</v>
      </c>
      <c r="D4705" s="1" t="s">
        <v>12</v>
      </c>
      <c r="E4705" s="1" t="s">
        <v>13</v>
      </c>
      <c r="F4705" s="1" t="s">
        <v>14</v>
      </c>
      <c r="G4705" s="1" t="s">
        <v>15</v>
      </c>
      <c r="H4705" s="1" t="s">
        <v>48</v>
      </c>
      <c r="I4705" s="2">
        <v>45689.0</v>
      </c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ht="15.75" customHeight="1">
      <c r="A4706" s="1" t="s">
        <v>9310</v>
      </c>
      <c r="B4706" s="1" t="s">
        <v>9311</v>
      </c>
      <c r="C4706" s="1">
        <v>3.1995806415E10</v>
      </c>
      <c r="D4706" s="1" t="s">
        <v>12</v>
      </c>
      <c r="E4706" s="1" t="s">
        <v>47</v>
      </c>
      <c r="F4706" s="1" t="s">
        <v>14</v>
      </c>
      <c r="G4706" s="1" t="s">
        <v>15</v>
      </c>
      <c r="H4706" s="1" t="s">
        <v>48</v>
      </c>
      <c r="I4706" s="2">
        <v>45689.0</v>
      </c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ht="15.75" customHeight="1">
      <c r="A4707" s="1" t="s">
        <v>9312</v>
      </c>
      <c r="B4707" s="1" t="s">
        <v>9313</v>
      </c>
      <c r="C4707" s="1">
        <v>1.198738665E10</v>
      </c>
      <c r="D4707" s="1" t="s">
        <v>12</v>
      </c>
      <c r="E4707" s="1" t="s">
        <v>68</v>
      </c>
      <c r="F4707" s="1" t="s">
        <v>14</v>
      </c>
      <c r="G4707" s="1" t="s">
        <v>65</v>
      </c>
      <c r="H4707" s="1" t="s">
        <v>20</v>
      </c>
      <c r="I4707" s="2">
        <v>45689.0</v>
      </c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ht="15.75" customHeight="1">
      <c r="A4708" s="1" t="s">
        <v>9314</v>
      </c>
      <c r="B4708" s="1" t="s">
        <v>9315</v>
      </c>
      <c r="C4708" s="1">
        <v>5.511996610107E12</v>
      </c>
      <c r="D4708" s="1" t="s">
        <v>12</v>
      </c>
      <c r="E4708" s="1" t="s">
        <v>13</v>
      </c>
      <c r="F4708" s="1" t="s">
        <v>14</v>
      </c>
      <c r="G4708" s="1" t="s">
        <v>65</v>
      </c>
      <c r="H4708" s="1" t="s">
        <v>59</v>
      </c>
      <c r="I4708" s="2">
        <v>45689.0</v>
      </c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ht="15.75" customHeight="1">
      <c r="A4709" s="1" t="s">
        <v>9316</v>
      </c>
      <c r="B4709" s="1" t="s">
        <v>9317</v>
      </c>
      <c r="C4709" s="1">
        <v>9.4981381267E10</v>
      </c>
      <c r="D4709" s="1" t="s">
        <v>12</v>
      </c>
      <c r="E4709" s="1" t="s">
        <v>32</v>
      </c>
      <c r="F4709" s="1" t="s">
        <v>14</v>
      </c>
      <c r="G4709" s="1" t="s">
        <v>65</v>
      </c>
      <c r="H4709" s="1" t="s">
        <v>77</v>
      </c>
      <c r="I4709" s="2">
        <v>45689.0</v>
      </c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ht="15.75" customHeight="1">
      <c r="A4710" s="1" t="s">
        <v>9318</v>
      </c>
      <c r="B4710" s="1" t="s">
        <v>9319</v>
      </c>
      <c r="C4710" s="1" t="s">
        <v>9320</v>
      </c>
      <c r="D4710" s="1" t="s">
        <v>12</v>
      </c>
      <c r="E4710" s="1" t="s">
        <v>47</v>
      </c>
      <c r="F4710" s="1" t="s">
        <v>14</v>
      </c>
      <c r="G4710" s="1" t="s">
        <v>15</v>
      </c>
      <c r="H4710" s="1" t="s">
        <v>48</v>
      </c>
      <c r="I4710" s="2">
        <v>45689.0</v>
      </c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ht="15.75" customHeight="1">
      <c r="A4711" s="1" t="s">
        <v>9321</v>
      </c>
      <c r="B4711" s="1" t="s">
        <v>9322</v>
      </c>
      <c r="C4711" s="1">
        <v>2.1972297281E10</v>
      </c>
      <c r="D4711" s="1" t="s">
        <v>12</v>
      </c>
      <c r="E4711" s="1" t="s">
        <v>32</v>
      </c>
      <c r="F4711" s="1" t="s">
        <v>14</v>
      </c>
      <c r="G4711" s="1" t="s">
        <v>15</v>
      </c>
      <c r="H4711" s="1" t="s">
        <v>62</v>
      </c>
      <c r="I4711" s="2">
        <v>45689.0</v>
      </c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ht="15.75" customHeight="1">
      <c r="A4712" s="1" t="s">
        <v>9323</v>
      </c>
      <c r="B4712" s="1" t="s">
        <v>9324</v>
      </c>
      <c r="C4712" s="1">
        <v>8.8999768474E10</v>
      </c>
      <c r="D4712" s="1" t="s">
        <v>12</v>
      </c>
      <c r="E4712" s="1" t="s">
        <v>39</v>
      </c>
      <c r="F4712" s="1" t="s">
        <v>14</v>
      </c>
      <c r="G4712" s="1" t="s">
        <v>15</v>
      </c>
      <c r="H4712" s="1" t="s">
        <v>20</v>
      </c>
      <c r="I4712" s="2">
        <v>45689.0</v>
      </c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ht="15.75" customHeight="1">
      <c r="A4713" s="1" t="s">
        <v>9325</v>
      </c>
      <c r="B4713" s="1" t="s">
        <v>9326</v>
      </c>
      <c r="C4713" s="1">
        <v>9.9988365359E10</v>
      </c>
      <c r="D4713" s="1" t="s">
        <v>12</v>
      </c>
      <c r="E4713" s="1" t="s">
        <v>68</v>
      </c>
      <c r="F4713" s="1" t="s">
        <v>14</v>
      </c>
      <c r="G4713" s="1" t="s">
        <v>15</v>
      </c>
      <c r="H4713" s="1" t="s">
        <v>20</v>
      </c>
      <c r="I4713" s="2">
        <v>45689.0</v>
      </c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ht="15.75" customHeight="1">
      <c r="A4714" s="1" t="s">
        <v>9327</v>
      </c>
      <c r="B4714" s="1" t="s">
        <v>9328</v>
      </c>
      <c r="C4714" s="1">
        <v>2.79952028E10</v>
      </c>
      <c r="D4714" s="1" t="s">
        <v>12</v>
      </c>
      <c r="E4714" s="1" t="s">
        <v>333</v>
      </c>
      <c r="F4714" s="1" t="s">
        <v>14</v>
      </c>
      <c r="G4714" s="1" t="s">
        <v>15</v>
      </c>
      <c r="H4714" s="1" t="s">
        <v>20</v>
      </c>
      <c r="I4714" s="2">
        <v>45689.0</v>
      </c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ht="15.75" customHeight="1">
      <c r="A4715" s="1" t="s">
        <v>9329</v>
      </c>
      <c r="B4715" s="1" t="s">
        <v>9330</v>
      </c>
      <c r="C4715" s="1">
        <v>3.1997279773E10</v>
      </c>
      <c r="D4715" s="1" t="s">
        <v>12</v>
      </c>
      <c r="E4715" s="1" t="s">
        <v>13</v>
      </c>
      <c r="F4715" s="1" t="s">
        <v>14</v>
      </c>
      <c r="G4715" s="1" t="s">
        <v>15</v>
      </c>
      <c r="H4715" s="1" t="s">
        <v>20</v>
      </c>
      <c r="I4715" s="2">
        <v>45689.0</v>
      </c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ht="15.75" customHeight="1">
      <c r="A4716" s="1" t="s">
        <v>9331</v>
      </c>
      <c r="B4716" s="1" t="s">
        <v>9332</v>
      </c>
      <c r="C4716" s="1">
        <v>5.199837515E10</v>
      </c>
      <c r="D4716" s="1" t="s">
        <v>12</v>
      </c>
      <c r="E4716" s="1" t="s">
        <v>32</v>
      </c>
      <c r="F4716" s="1" t="s">
        <v>14</v>
      </c>
      <c r="G4716" s="1" t="s">
        <v>15</v>
      </c>
      <c r="H4716" s="1" t="s">
        <v>20</v>
      </c>
      <c r="I4716" s="2">
        <v>45689.0</v>
      </c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ht="15.75" customHeight="1">
      <c r="A4717" s="1" t="s">
        <v>9333</v>
      </c>
      <c r="B4717" s="1" t="s">
        <v>9334</v>
      </c>
      <c r="C4717" s="1">
        <v>5.592993418731E12</v>
      </c>
      <c r="D4717" s="1" t="s">
        <v>12</v>
      </c>
      <c r="E4717" s="1" t="s">
        <v>47</v>
      </c>
      <c r="F4717" s="1" t="s">
        <v>14</v>
      </c>
      <c r="G4717" s="1" t="s">
        <v>15</v>
      </c>
      <c r="H4717" s="1" t="s">
        <v>20</v>
      </c>
      <c r="I4717" s="2">
        <v>45689.0</v>
      </c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ht="15.75" customHeight="1">
      <c r="A4718" s="1" t="s">
        <v>9335</v>
      </c>
      <c r="B4718" s="1" t="s">
        <v>9336</v>
      </c>
      <c r="C4718" s="1">
        <v>3.4997767522E10</v>
      </c>
      <c r="D4718" s="1" t="s">
        <v>12</v>
      </c>
      <c r="E4718" s="1" t="s">
        <v>32</v>
      </c>
      <c r="F4718" s="1" t="s">
        <v>14</v>
      </c>
      <c r="G4718" s="1" t="s">
        <v>15</v>
      </c>
      <c r="H4718" s="1" t="s">
        <v>51</v>
      </c>
      <c r="I4718" s="2">
        <v>45689.0</v>
      </c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ht="15.75" customHeight="1">
      <c r="A4719" s="1" t="s">
        <v>9337</v>
      </c>
      <c r="B4719" s="1" t="s">
        <v>9338</v>
      </c>
      <c r="C4719" s="1">
        <v>6.3992958873E10</v>
      </c>
      <c r="D4719" s="1" t="s">
        <v>12</v>
      </c>
      <c r="E4719" s="1" t="s">
        <v>13</v>
      </c>
      <c r="F4719" s="1" t="s">
        <v>14</v>
      </c>
      <c r="G4719" s="1" t="s">
        <v>15</v>
      </c>
      <c r="H4719" s="1" t="s">
        <v>20</v>
      </c>
      <c r="I4719" s="2">
        <v>45689.0</v>
      </c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ht="15.75" customHeight="1">
      <c r="A4720" s="1" t="s">
        <v>9339</v>
      </c>
      <c r="B4720" s="1" t="s">
        <v>9340</v>
      </c>
      <c r="C4720" s="1">
        <v>8.5997726927E10</v>
      </c>
      <c r="D4720" s="1" t="s">
        <v>12</v>
      </c>
      <c r="E4720" s="1" t="s">
        <v>13</v>
      </c>
      <c r="F4720" s="1" t="s">
        <v>14</v>
      </c>
      <c r="G4720" s="1" t="s">
        <v>15</v>
      </c>
      <c r="H4720" s="1" t="s">
        <v>77</v>
      </c>
      <c r="I4720" s="2">
        <v>45689.0</v>
      </c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ht="15.75" customHeight="1">
      <c r="A4721" s="1" t="s">
        <v>9341</v>
      </c>
      <c r="B4721" s="1" t="s">
        <v>9342</v>
      </c>
      <c r="C4721" s="1">
        <v>1.194906821E10</v>
      </c>
      <c r="D4721" s="1" t="s">
        <v>12</v>
      </c>
      <c r="E4721" s="1" t="s">
        <v>333</v>
      </c>
      <c r="F4721" s="1" t="s">
        <v>14</v>
      </c>
      <c r="G4721" s="1" t="s">
        <v>15</v>
      </c>
      <c r="H4721" s="1" t="s">
        <v>20</v>
      </c>
      <c r="I4721" s="2">
        <v>45689.0</v>
      </c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ht="15.75" customHeight="1">
      <c r="A4722" s="1" t="s">
        <v>9343</v>
      </c>
      <c r="B4722" s="1" t="s">
        <v>9344</v>
      </c>
      <c r="C4722" s="1" t="s">
        <v>9345</v>
      </c>
      <c r="D4722" s="1" t="s">
        <v>12</v>
      </c>
      <c r="E4722" s="1" t="s">
        <v>13</v>
      </c>
      <c r="F4722" s="1" t="s">
        <v>14</v>
      </c>
      <c r="G4722" s="1" t="s">
        <v>65</v>
      </c>
      <c r="H4722" s="1" t="s">
        <v>59</v>
      </c>
      <c r="I4722" s="2">
        <v>45689.0</v>
      </c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ht="15.75" customHeight="1">
      <c r="A4723" s="1" t="s">
        <v>9346</v>
      </c>
      <c r="B4723" s="1" t="s">
        <v>9347</v>
      </c>
      <c r="C4723" s="1">
        <v>1.3988558761E10</v>
      </c>
      <c r="D4723" s="1" t="s">
        <v>12</v>
      </c>
      <c r="E4723" s="1" t="s">
        <v>13</v>
      </c>
      <c r="F4723" s="1" t="s">
        <v>14</v>
      </c>
      <c r="G4723" s="1" t="s">
        <v>15</v>
      </c>
      <c r="H4723" s="1" t="s">
        <v>16</v>
      </c>
      <c r="I4723" s="2">
        <v>45689.0</v>
      </c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ht="15.75" customHeight="1">
      <c r="A4724" s="1" t="s">
        <v>9348</v>
      </c>
      <c r="B4724" s="1" t="s">
        <v>9349</v>
      </c>
      <c r="C4724" s="1">
        <v>8.1986789587E10</v>
      </c>
      <c r="D4724" s="1" t="s">
        <v>12</v>
      </c>
      <c r="E4724" s="1" t="s">
        <v>32</v>
      </c>
      <c r="F4724" s="1" t="s">
        <v>14</v>
      </c>
      <c r="G4724" s="1" t="s">
        <v>15</v>
      </c>
      <c r="H4724" s="1" t="s">
        <v>33</v>
      </c>
      <c r="I4724" s="2">
        <v>45689.0</v>
      </c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ht="15.75" customHeight="1">
      <c r="A4725" s="1" t="s">
        <v>9350</v>
      </c>
      <c r="B4725" s="1" t="s">
        <v>9351</v>
      </c>
      <c r="C4725" s="1">
        <v>8.1991332507E10</v>
      </c>
      <c r="D4725" s="1" t="s">
        <v>12</v>
      </c>
      <c r="E4725" s="1" t="s">
        <v>32</v>
      </c>
      <c r="F4725" s="1" t="s">
        <v>14</v>
      </c>
      <c r="G4725" s="1" t="s">
        <v>15</v>
      </c>
      <c r="H4725" s="1" t="s">
        <v>51</v>
      </c>
      <c r="I4725" s="2">
        <v>45689.0</v>
      </c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ht="15.75" customHeight="1">
      <c r="A4726" s="1" t="s">
        <v>9352</v>
      </c>
      <c r="B4726" s="1" t="s">
        <v>9353</v>
      </c>
      <c r="C4726" s="1">
        <v>6.2996599391E10</v>
      </c>
      <c r="D4726" s="1" t="s">
        <v>12</v>
      </c>
      <c r="E4726" s="1" t="s">
        <v>13</v>
      </c>
      <c r="F4726" s="1" t="s">
        <v>14</v>
      </c>
      <c r="G4726" s="1" t="s">
        <v>15</v>
      </c>
      <c r="H4726" s="1" t="s">
        <v>84</v>
      </c>
      <c r="I4726" s="2">
        <v>45689.0</v>
      </c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ht="15.75" customHeight="1">
      <c r="A4727" s="1" t="s">
        <v>9354</v>
      </c>
      <c r="B4727" s="1" t="s">
        <v>9355</v>
      </c>
      <c r="C4727" s="1" t="s">
        <v>9356</v>
      </c>
      <c r="D4727" s="1" t="s">
        <v>12</v>
      </c>
      <c r="E4727" s="1" t="s">
        <v>32</v>
      </c>
      <c r="F4727" s="1" t="s">
        <v>14</v>
      </c>
      <c r="G4727" s="1" t="s">
        <v>65</v>
      </c>
      <c r="H4727" s="1" t="s">
        <v>51</v>
      </c>
      <c r="I4727" s="2">
        <v>45689.0</v>
      </c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ht="15.75" customHeight="1">
      <c r="A4728" s="1" t="s">
        <v>4069</v>
      </c>
      <c r="B4728" s="1" t="s">
        <v>9357</v>
      </c>
      <c r="C4728" s="1">
        <v>8.3999015921E10</v>
      </c>
      <c r="D4728" s="1" t="s">
        <v>12</v>
      </c>
      <c r="E4728" s="1" t="s">
        <v>13</v>
      </c>
      <c r="F4728" s="1" t="s">
        <v>14</v>
      </c>
      <c r="G4728" s="1" t="s">
        <v>15</v>
      </c>
      <c r="H4728" s="1" t="s">
        <v>33</v>
      </c>
      <c r="I4728" s="2">
        <v>45689.0</v>
      </c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ht="15.75" customHeight="1">
      <c r="A4729" s="1" t="s">
        <v>9358</v>
      </c>
      <c r="B4729" s="1" t="s">
        <v>9359</v>
      </c>
      <c r="C4729" s="1">
        <v>8.3988326522E10</v>
      </c>
      <c r="D4729" s="1" t="s">
        <v>12</v>
      </c>
      <c r="E4729" s="1" t="s">
        <v>32</v>
      </c>
      <c r="F4729" s="1" t="s">
        <v>14</v>
      </c>
      <c r="G4729" s="1" t="s">
        <v>15</v>
      </c>
      <c r="H4729" s="1" t="s">
        <v>48</v>
      </c>
      <c r="I4729" s="2">
        <v>45689.0</v>
      </c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ht="15.75" customHeight="1">
      <c r="A4730" s="1" t="s">
        <v>9360</v>
      </c>
      <c r="B4730" s="1" t="s">
        <v>9361</v>
      </c>
      <c r="C4730" s="1">
        <v>5.1993298986E10</v>
      </c>
      <c r="D4730" s="1" t="s">
        <v>12</v>
      </c>
      <c r="E4730" s="1" t="s">
        <v>19</v>
      </c>
      <c r="F4730" s="1" t="s">
        <v>14</v>
      </c>
      <c r="G4730" s="1" t="s">
        <v>65</v>
      </c>
      <c r="H4730" s="1" t="s">
        <v>20</v>
      </c>
      <c r="I4730" s="2">
        <v>45689.0</v>
      </c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ht="15.75" customHeight="1">
      <c r="A4731" s="1" t="s">
        <v>1259</v>
      </c>
      <c r="B4731" s="1" t="s">
        <v>9362</v>
      </c>
      <c r="C4731" s="1">
        <v>8.5981058142E10</v>
      </c>
      <c r="D4731" s="1" t="s">
        <v>12</v>
      </c>
      <c r="E4731" s="1" t="s">
        <v>32</v>
      </c>
      <c r="F4731" s="1" t="s">
        <v>14</v>
      </c>
      <c r="G4731" s="1" t="s">
        <v>15</v>
      </c>
      <c r="H4731" s="1" t="s">
        <v>48</v>
      </c>
      <c r="I4731" s="2">
        <v>45689.0</v>
      </c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ht="15.75" customHeight="1">
      <c r="A4732" s="1" t="s">
        <v>9363</v>
      </c>
      <c r="B4732" s="1" t="s">
        <v>9364</v>
      </c>
      <c r="C4732" s="1">
        <v>1.9981622327E10</v>
      </c>
      <c r="D4732" s="1" t="s">
        <v>12</v>
      </c>
      <c r="E4732" s="1" t="s">
        <v>39</v>
      </c>
      <c r="F4732" s="1" t="s">
        <v>14</v>
      </c>
      <c r="G4732" s="1" t="s">
        <v>15</v>
      </c>
      <c r="H4732" s="1" t="s">
        <v>20</v>
      </c>
      <c r="I4732" s="2">
        <v>45689.0</v>
      </c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ht="15.75" customHeight="1">
      <c r="A4733" s="1" t="s">
        <v>9365</v>
      </c>
      <c r="B4733" s="1" t="s">
        <v>9366</v>
      </c>
      <c r="C4733" s="1">
        <v>5.51799736417E12</v>
      </c>
      <c r="D4733" s="1" t="s">
        <v>12</v>
      </c>
      <c r="E4733" s="1" t="s">
        <v>32</v>
      </c>
      <c r="F4733" s="1" t="s">
        <v>14</v>
      </c>
      <c r="G4733" s="1" t="s">
        <v>15</v>
      </c>
      <c r="H4733" s="1" t="s">
        <v>77</v>
      </c>
      <c r="I4733" s="2">
        <v>45689.0</v>
      </c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ht="15.75" customHeight="1">
      <c r="A4734" s="1" t="s">
        <v>135</v>
      </c>
      <c r="B4734" s="1" t="s">
        <v>9367</v>
      </c>
      <c r="C4734" s="1">
        <v>1.1971095883E10</v>
      </c>
      <c r="D4734" s="1" t="s">
        <v>12</v>
      </c>
      <c r="E4734" s="1" t="s">
        <v>32</v>
      </c>
      <c r="F4734" s="1" t="s">
        <v>14</v>
      </c>
      <c r="G4734" s="1" t="s">
        <v>15</v>
      </c>
      <c r="H4734" s="1" t="s">
        <v>20</v>
      </c>
      <c r="I4734" s="2">
        <v>45689.0</v>
      </c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ht="15.75" customHeight="1">
      <c r="A4735" s="1" t="s">
        <v>9368</v>
      </c>
      <c r="B4735" s="1" t="s">
        <v>9369</v>
      </c>
      <c r="C4735" s="1">
        <v>9.2992701402E10</v>
      </c>
      <c r="D4735" s="1" t="s">
        <v>12</v>
      </c>
      <c r="E4735" s="1" t="s">
        <v>32</v>
      </c>
      <c r="F4735" s="1" t="s">
        <v>14</v>
      </c>
      <c r="G4735" s="1" t="s">
        <v>65</v>
      </c>
      <c r="H4735" s="1" t="s">
        <v>51</v>
      </c>
      <c r="I4735" s="2">
        <v>45689.0</v>
      </c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ht="15.75" customHeight="1">
      <c r="A4736" s="1" t="s">
        <v>9370</v>
      </c>
      <c r="B4736" s="1" t="s">
        <v>9371</v>
      </c>
      <c r="C4736" s="1">
        <v>8.1984512781E10</v>
      </c>
      <c r="D4736" s="1" t="s">
        <v>12</v>
      </c>
      <c r="E4736" s="1" t="s">
        <v>39</v>
      </c>
      <c r="F4736" s="1" t="s">
        <v>14</v>
      </c>
      <c r="G4736" s="1" t="s">
        <v>65</v>
      </c>
      <c r="H4736" s="1" t="s">
        <v>59</v>
      </c>
      <c r="I4736" s="2">
        <v>45689.0</v>
      </c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ht="15.75" customHeight="1">
      <c r="A4737" s="1" t="s">
        <v>9372</v>
      </c>
      <c r="B4737" s="1" t="s">
        <v>9373</v>
      </c>
      <c r="C4737" s="1">
        <v>9.2999894039E10</v>
      </c>
      <c r="D4737" s="1" t="s">
        <v>12</v>
      </c>
      <c r="E4737" s="1" t="s">
        <v>68</v>
      </c>
      <c r="F4737" s="1" t="s">
        <v>14</v>
      </c>
      <c r="G4737" s="1" t="s">
        <v>65</v>
      </c>
      <c r="H4737" s="1" t="s">
        <v>59</v>
      </c>
      <c r="I4737" s="2">
        <v>45689.0</v>
      </c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ht="15.75" customHeight="1">
      <c r="A4738" s="1" t="s">
        <v>9374</v>
      </c>
      <c r="B4738" s="1" t="s">
        <v>9375</v>
      </c>
      <c r="C4738" s="1">
        <v>2.7997661086E10</v>
      </c>
      <c r="D4738" s="1" t="s">
        <v>12</v>
      </c>
      <c r="E4738" s="1" t="s">
        <v>47</v>
      </c>
      <c r="F4738" s="1" t="s">
        <v>14</v>
      </c>
      <c r="G4738" s="1" t="s">
        <v>15</v>
      </c>
      <c r="H4738" s="1" t="s">
        <v>20</v>
      </c>
      <c r="I4738" s="2">
        <v>45689.0</v>
      </c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ht="15.75" customHeight="1">
      <c r="A4739" s="1" t="s">
        <v>9376</v>
      </c>
      <c r="B4739" s="1" t="s">
        <v>9377</v>
      </c>
      <c r="C4739" s="1">
        <v>9.8989129663E10</v>
      </c>
      <c r="D4739" s="1" t="s">
        <v>12</v>
      </c>
      <c r="E4739" s="1" t="s">
        <v>32</v>
      </c>
      <c r="F4739" s="1" t="s">
        <v>14</v>
      </c>
      <c r="G4739" s="1" t="s">
        <v>65</v>
      </c>
      <c r="H4739" s="1" t="s">
        <v>59</v>
      </c>
      <c r="I4739" s="2">
        <v>45689.0</v>
      </c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ht="15.75" customHeight="1">
      <c r="A4740" s="1" t="s">
        <v>9378</v>
      </c>
      <c r="B4740" s="1" t="s">
        <v>9379</v>
      </c>
      <c r="C4740" s="1">
        <v>2.1976718513E10</v>
      </c>
      <c r="D4740" s="1" t="s">
        <v>12</v>
      </c>
      <c r="E4740" s="1" t="s">
        <v>93</v>
      </c>
      <c r="F4740" s="1" t="s">
        <v>14</v>
      </c>
      <c r="G4740" s="1" t="s">
        <v>15</v>
      </c>
      <c r="H4740" s="1" t="s">
        <v>20</v>
      </c>
      <c r="I4740" s="2">
        <v>45689.0</v>
      </c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ht="15.75" customHeight="1">
      <c r="A4741" s="1" t="s">
        <v>9380</v>
      </c>
      <c r="B4741" s="1" t="s">
        <v>9381</v>
      </c>
      <c r="C4741" s="1">
        <v>9.9985334011E10</v>
      </c>
      <c r="D4741" s="1" t="s">
        <v>12</v>
      </c>
      <c r="E4741" s="1" t="s">
        <v>32</v>
      </c>
      <c r="F4741" s="1" t="s">
        <v>14</v>
      </c>
      <c r="G4741" s="1" t="s">
        <v>15</v>
      </c>
      <c r="H4741" s="1" t="s">
        <v>20</v>
      </c>
      <c r="I4741" s="2">
        <v>45689.0</v>
      </c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ht="15.75" customHeight="1">
      <c r="A4742" s="1" t="s">
        <v>9382</v>
      </c>
      <c r="B4742" s="1" t="s">
        <v>9383</v>
      </c>
      <c r="C4742" s="1">
        <v>9.1993070445E10</v>
      </c>
      <c r="D4742" s="1" t="s">
        <v>12</v>
      </c>
      <c r="E4742" s="1" t="s">
        <v>47</v>
      </c>
      <c r="F4742" s="1" t="s">
        <v>14</v>
      </c>
      <c r="G4742" s="1" t="s">
        <v>15</v>
      </c>
      <c r="H4742" s="1" t="s">
        <v>20</v>
      </c>
      <c r="I4742" s="2">
        <v>45689.0</v>
      </c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ht="15.75" customHeight="1">
      <c r="A4743" s="1" t="s">
        <v>1270</v>
      </c>
      <c r="B4743" s="1" t="s">
        <v>9384</v>
      </c>
      <c r="C4743" s="1">
        <v>6.7992993991E10</v>
      </c>
      <c r="D4743" s="1" t="s">
        <v>12</v>
      </c>
      <c r="E4743" s="1" t="s">
        <v>32</v>
      </c>
      <c r="F4743" s="1" t="s">
        <v>14</v>
      </c>
      <c r="G4743" s="1" t="s">
        <v>15</v>
      </c>
      <c r="H4743" s="1" t="s">
        <v>20</v>
      </c>
      <c r="I4743" s="2">
        <v>45689.0</v>
      </c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ht="15.75" customHeight="1">
      <c r="A4744" s="1" t="s">
        <v>9385</v>
      </c>
      <c r="B4744" s="1" t="s">
        <v>9386</v>
      </c>
      <c r="C4744" s="1">
        <v>9.2992167642E10</v>
      </c>
      <c r="D4744" s="1" t="s">
        <v>12</v>
      </c>
      <c r="E4744" s="1" t="s">
        <v>111</v>
      </c>
      <c r="F4744" s="1" t="s">
        <v>14</v>
      </c>
      <c r="G4744" s="1" t="s">
        <v>65</v>
      </c>
      <c r="H4744" s="1" t="s">
        <v>59</v>
      </c>
      <c r="I4744" s="2">
        <v>45689.0</v>
      </c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ht="15.75" customHeight="1">
      <c r="A4745" s="1" t="s">
        <v>9387</v>
      </c>
      <c r="B4745" s="1" t="s">
        <v>9388</v>
      </c>
      <c r="C4745" s="1">
        <v>8.6999938239E10</v>
      </c>
      <c r="D4745" s="1" t="s">
        <v>12</v>
      </c>
      <c r="E4745" s="1" t="s">
        <v>13</v>
      </c>
      <c r="F4745" s="1" t="s">
        <v>14</v>
      </c>
      <c r="G4745" s="1" t="s">
        <v>15</v>
      </c>
      <c r="H4745" s="1" t="s">
        <v>48</v>
      </c>
      <c r="I4745" s="2">
        <v>45689.0</v>
      </c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ht="15.75" customHeight="1">
      <c r="A4746" s="1" t="s">
        <v>9389</v>
      </c>
      <c r="B4746" s="1" t="s">
        <v>9390</v>
      </c>
      <c r="C4746" s="1">
        <v>1.1961103326E10</v>
      </c>
      <c r="D4746" s="1" t="s">
        <v>12</v>
      </c>
      <c r="E4746" s="1" t="s">
        <v>13</v>
      </c>
      <c r="F4746" s="1" t="s">
        <v>14</v>
      </c>
      <c r="G4746" s="1" t="s">
        <v>15</v>
      </c>
      <c r="H4746" s="1" t="s">
        <v>59</v>
      </c>
      <c r="I4746" s="2">
        <v>45689.0</v>
      </c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ht="15.75" customHeight="1">
      <c r="A4747" s="1" t="s">
        <v>9391</v>
      </c>
      <c r="B4747" s="1" t="s">
        <v>9391</v>
      </c>
      <c r="C4747" s="1" t="s">
        <v>9392</v>
      </c>
      <c r="D4747" s="1" t="s">
        <v>12</v>
      </c>
      <c r="E4747" s="1" t="s">
        <v>32</v>
      </c>
      <c r="F4747" s="1" t="s">
        <v>14</v>
      </c>
      <c r="G4747" s="1" t="s">
        <v>15</v>
      </c>
      <c r="H4747" s="1" t="s">
        <v>48</v>
      </c>
      <c r="I4747" s="2">
        <v>45689.0</v>
      </c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ht="15.75" customHeight="1">
      <c r="A4748" s="1" t="s">
        <v>9393</v>
      </c>
      <c r="B4748" s="1" t="s">
        <v>9394</v>
      </c>
      <c r="C4748" s="1">
        <v>5.1995681814E10</v>
      </c>
      <c r="D4748" s="1" t="s">
        <v>12</v>
      </c>
      <c r="E4748" s="1" t="s">
        <v>39</v>
      </c>
      <c r="F4748" s="1" t="s">
        <v>14</v>
      </c>
      <c r="G4748" s="1" t="s">
        <v>15</v>
      </c>
      <c r="H4748" s="1" t="s">
        <v>20</v>
      </c>
      <c r="I4748" s="2">
        <v>45689.0</v>
      </c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ht="15.75" customHeight="1">
      <c r="A4749" s="1" t="s">
        <v>9395</v>
      </c>
      <c r="B4749" s="1" t="s">
        <v>9396</v>
      </c>
      <c r="C4749" s="1">
        <v>1.1933109162E10</v>
      </c>
      <c r="D4749" s="1" t="s">
        <v>12</v>
      </c>
      <c r="E4749" s="1" t="s">
        <v>32</v>
      </c>
      <c r="F4749" s="1" t="s">
        <v>14</v>
      </c>
      <c r="G4749" s="1" t="s">
        <v>15</v>
      </c>
      <c r="H4749" s="1" t="s">
        <v>51</v>
      </c>
      <c r="I4749" s="2">
        <v>45689.0</v>
      </c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ht="15.75" customHeight="1">
      <c r="A4750" s="1" t="s">
        <v>9397</v>
      </c>
      <c r="B4750" s="1" t="s">
        <v>9398</v>
      </c>
      <c r="C4750" s="1">
        <v>4.1996421711E10</v>
      </c>
      <c r="D4750" s="1" t="s">
        <v>12</v>
      </c>
      <c r="E4750" s="1" t="s">
        <v>47</v>
      </c>
      <c r="F4750" s="1" t="s">
        <v>14</v>
      </c>
      <c r="G4750" s="1" t="s">
        <v>65</v>
      </c>
      <c r="H4750" s="1" t="s">
        <v>20</v>
      </c>
      <c r="I4750" s="2">
        <v>45689.0</v>
      </c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ht="15.75" customHeight="1">
      <c r="A4751" s="1" t="s">
        <v>465</v>
      </c>
      <c r="B4751" s="1" t="s">
        <v>9399</v>
      </c>
      <c r="C4751" s="1">
        <v>3.4992195036E10</v>
      </c>
      <c r="D4751" s="1" t="s">
        <v>12</v>
      </c>
      <c r="E4751" s="1" t="s">
        <v>27</v>
      </c>
      <c r="F4751" s="1" t="s">
        <v>14</v>
      </c>
      <c r="G4751" s="1" t="s">
        <v>15</v>
      </c>
      <c r="H4751" s="1" t="s">
        <v>20</v>
      </c>
      <c r="I4751" s="2">
        <v>45689.0</v>
      </c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ht="15.75" customHeight="1">
      <c r="A4752" s="1" t="s">
        <v>4229</v>
      </c>
      <c r="B4752" s="1" t="s">
        <v>9400</v>
      </c>
      <c r="C4752" s="1">
        <v>6.7991941373E10</v>
      </c>
      <c r="D4752" s="1" t="s">
        <v>12</v>
      </c>
      <c r="E4752" s="1" t="s">
        <v>13</v>
      </c>
      <c r="F4752" s="1" t="s">
        <v>14</v>
      </c>
      <c r="G4752" s="1" t="s">
        <v>65</v>
      </c>
      <c r="H4752" s="1" t="s">
        <v>7223</v>
      </c>
      <c r="I4752" s="2">
        <v>45689.0</v>
      </c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ht="15.75" customHeight="1">
      <c r="A4753" s="1" t="s">
        <v>9401</v>
      </c>
      <c r="B4753" s="1" t="s">
        <v>9402</v>
      </c>
      <c r="C4753" s="1">
        <v>7.1992896138E10</v>
      </c>
      <c r="D4753" s="1" t="s">
        <v>12</v>
      </c>
      <c r="E4753" s="1" t="s">
        <v>111</v>
      </c>
      <c r="F4753" s="1" t="s">
        <v>14</v>
      </c>
      <c r="G4753" s="1" t="s">
        <v>15</v>
      </c>
      <c r="H4753" s="1" t="s">
        <v>59</v>
      </c>
      <c r="I4753" s="2">
        <v>45689.0</v>
      </c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ht="15.75" customHeight="1">
      <c r="A4754" s="1" t="s">
        <v>9403</v>
      </c>
      <c r="B4754" s="1" t="s">
        <v>9404</v>
      </c>
      <c r="C4754" s="1">
        <v>3.5999909949E10</v>
      </c>
      <c r="D4754" s="1" t="s">
        <v>12</v>
      </c>
      <c r="E4754" s="1" t="s">
        <v>93</v>
      </c>
      <c r="F4754" s="1" t="s">
        <v>14</v>
      </c>
      <c r="G4754" s="1" t="s">
        <v>65</v>
      </c>
      <c r="H4754" s="1" t="s">
        <v>20</v>
      </c>
      <c r="I4754" s="2">
        <v>45689.0</v>
      </c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ht="15.75" customHeight="1">
      <c r="A4755" s="1" t="s">
        <v>9405</v>
      </c>
      <c r="B4755" s="1" t="s">
        <v>9406</v>
      </c>
      <c r="C4755" s="1">
        <v>4.4997192469E10</v>
      </c>
      <c r="D4755" s="1" t="s">
        <v>12</v>
      </c>
      <c r="E4755" s="1" t="s">
        <v>13</v>
      </c>
      <c r="F4755" s="1" t="s">
        <v>14</v>
      </c>
      <c r="G4755" s="1" t="s">
        <v>15</v>
      </c>
      <c r="H4755" s="1" t="s">
        <v>48</v>
      </c>
      <c r="I4755" s="2">
        <v>45689.0</v>
      </c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ht="15.75" customHeight="1">
      <c r="A4756" s="1" t="s">
        <v>9407</v>
      </c>
      <c r="B4756" s="1" t="s">
        <v>9408</v>
      </c>
      <c r="C4756" s="1">
        <v>8.1992883306E10</v>
      </c>
      <c r="D4756" s="1" t="s">
        <v>12</v>
      </c>
      <c r="E4756" s="1" t="s">
        <v>32</v>
      </c>
      <c r="F4756" s="1" t="s">
        <v>14</v>
      </c>
      <c r="G4756" s="1" t="s">
        <v>15</v>
      </c>
      <c r="H4756" s="1" t="s">
        <v>51</v>
      </c>
      <c r="I4756" s="2">
        <v>45689.0</v>
      </c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ht="15.75" customHeight="1">
      <c r="A4757" s="1" t="s">
        <v>9409</v>
      </c>
      <c r="B4757" s="1" t="s">
        <v>9410</v>
      </c>
      <c r="C4757" s="1">
        <v>1.1981471396E10</v>
      </c>
      <c r="D4757" s="1" t="s">
        <v>12</v>
      </c>
      <c r="E4757" s="1" t="s">
        <v>13</v>
      </c>
      <c r="F4757" s="1" t="s">
        <v>14</v>
      </c>
      <c r="G4757" s="1" t="s">
        <v>65</v>
      </c>
      <c r="H4757" s="1" t="s">
        <v>59</v>
      </c>
      <c r="I4757" s="2">
        <v>45689.0</v>
      </c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ht="15.75" customHeight="1">
      <c r="A4758" s="1" t="s">
        <v>9411</v>
      </c>
      <c r="B4758" s="1" t="s">
        <v>9412</v>
      </c>
      <c r="C4758" s="1">
        <v>6.4999065435E10</v>
      </c>
      <c r="D4758" s="1" t="s">
        <v>12</v>
      </c>
      <c r="E4758" s="1" t="s">
        <v>68</v>
      </c>
      <c r="F4758" s="1" t="s">
        <v>14</v>
      </c>
      <c r="G4758" s="1" t="s">
        <v>15</v>
      </c>
      <c r="H4758" s="1" t="s">
        <v>20</v>
      </c>
      <c r="I4758" s="2">
        <v>45689.0</v>
      </c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ht="15.75" customHeight="1">
      <c r="A4759" s="1" t="s">
        <v>9413</v>
      </c>
      <c r="B4759" s="1" t="s">
        <v>9414</v>
      </c>
      <c r="C4759" s="1">
        <v>4.3996716392E10</v>
      </c>
      <c r="D4759" s="1" t="s">
        <v>12</v>
      </c>
      <c r="E4759" s="1" t="s">
        <v>32</v>
      </c>
      <c r="F4759" s="1" t="s">
        <v>14</v>
      </c>
      <c r="G4759" s="1" t="s">
        <v>15</v>
      </c>
      <c r="H4759" s="1" t="s">
        <v>48</v>
      </c>
      <c r="I4759" s="2">
        <v>45689.0</v>
      </c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ht="15.75" customHeight="1">
      <c r="A4760" s="1" t="s">
        <v>4069</v>
      </c>
      <c r="B4760" s="1" t="s">
        <v>9415</v>
      </c>
      <c r="C4760" s="1">
        <v>8.38806871E9</v>
      </c>
      <c r="D4760" s="1" t="s">
        <v>12</v>
      </c>
      <c r="E4760" s="1" t="s">
        <v>13</v>
      </c>
      <c r="F4760" s="1" t="s">
        <v>14</v>
      </c>
      <c r="G4760" s="1" t="s">
        <v>15</v>
      </c>
      <c r="H4760" s="1" t="s">
        <v>59</v>
      </c>
      <c r="I4760" s="2">
        <v>45689.0</v>
      </c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ht="15.75" customHeight="1">
      <c r="A4761" s="1" t="s">
        <v>9416</v>
      </c>
      <c r="B4761" s="1" t="s">
        <v>9417</v>
      </c>
      <c r="C4761" s="1">
        <v>4.7991716294E10</v>
      </c>
      <c r="D4761" s="1" t="s">
        <v>12</v>
      </c>
      <c r="E4761" s="1" t="s">
        <v>19</v>
      </c>
      <c r="F4761" s="1" t="s">
        <v>14</v>
      </c>
      <c r="G4761" s="1" t="s">
        <v>15</v>
      </c>
      <c r="H4761" s="1" t="s">
        <v>20</v>
      </c>
      <c r="I4761" s="2">
        <v>45689.0</v>
      </c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ht="15.75" customHeight="1">
      <c r="A4762" s="1" t="s">
        <v>1557</v>
      </c>
      <c r="B4762" s="1" t="s">
        <v>9418</v>
      </c>
      <c r="C4762" s="1">
        <v>1.6999664455E10</v>
      </c>
      <c r="D4762" s="1" t="s">
        <v>12</v>
      </c>
      <c r="E4762" s="1" t="s">
        <v>19</v>
      </c>
      <c r="F4762" s="1" t="s">
        <v>14</v>
      </c>
      <c r="G4762" s="1" t="s">
        <v>15</v>
      </c>
      <c r="H4762" s="1" t="s">
        <v>20</v>
      </c>
      <c r="I4762" s="2">
        <v>45689.0</v>
      </c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ht="15.75" customHeight="1">
      <c r="A4763" s="1" t="s">
        <v>3219</v>
      </c>
      <c r="B4763" s="1" t="s">
        <v>9419</v>
      </c>
      <c r="C4763" s="1">
        <v>2.1992065116E10</v>
      </c>
      <c r="D4763" s="1" t="s">
        <v>12</v>
      </c>
      <c r="E4763" s="1" t="s">
        <v>68</v>
      </c>
      <c r="F4763" s="1" t="s">
        <v>14</v>
      </c>
      <c r="G4763" s="1" t="s">
        <v>15</v>
      </c>
      <c r="H4763" s="1" t="s">
        <v>48</v>
      </c>
      <c r="I4763" s="2">
        <v>45689.0</v>
      </c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ht="15.75" customHeight="1">
      <c r="A4764" s="1" t="s">
        <v>9420</v>
      </c>
      <c r="B4764" s="1" t="s">
        <v>9421</v>
      </c>
      <c r="C4764" s="1">
        <v>3.8999414284E10</v>
      </c>
      <c r="D4764" s="1" t="s">
        <v>12</v>
      </c>
      <c r="E4764" s="1" t="s">
        <v>24</v>
      </c>
      <c r="F4764" s="1" t="s">
        <v>14</v>
      </c>
      <c r="G4764" s="1" t="s">
        <v>15</v>
      </c>
      <c r="H4764" s="1" t="s">
        <v>59</v>
      </c>
      <c r="I4764" s="2">
        <v>45689.0</v>
      </c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ht="15.75" customHeight="1">
      <c r="A4765" s="1" t="s">
        <v>9422</v>
      </c>
      <c r="B4765" s="1" t="s">
        <v>9423</v>
      </c>
      <c r="C4765" s="1">
        <v>2.2999767895E10</v>
      </c>
      <c r="D4765" s="1" t="s">
        <v>12</v>
      </c>
      <c r="E4765" s="1" t="s">
        <v>24</v>
      </c>
      <c r="F4765" s="1" t="s">
        <v>14</v>
      </c>
      <c r="G4765" s="1" t="s">
        <v>15</v>
      </c>
      <c r="H4765" s="1" t="s">
        <v>20</v>
      </c>
      <c r="I4765" s="2">
        <v>45689.0</v>
      </c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ht="15.75" customHeight="1">
      <c r="A4766" s="1" t="s">
        <v>9424</v>
      </c>
      <c r="B4766" s="1" t="s">
        <v>9425</v>
      </c>
      <c r="C4766" s="1">
        <v>1.1991500097E10</v>
      </c>
      <c r="D4766" s="1" t="s">
        <v>12</v>
      </c>
      <c r="E4766" s="1" t="s">
        <v>32</v>
      </c>
      <c r="F4766" s="1" t="s">
        <v>14</v>
      </c>
      <c r="G4766" s="1" t="s">
        <v>15</v>
      </c>
      <c r="H4766" s="1" t="s">
        <v>48</v>
      </c>
      <c r="I4766" s="2">
        <v>45689.0</v>
      </c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ht="15.75" customHeight="1">
      <c r="A4767" s="1" t="s">
        <v>9426</v>
      </c>
      <c r="B4767" s="1" t="s">
        <v>9427</v>
      </c>
      <c r="C4767" s="1" t="s">
        <v>9428</v>
      </c>
      <c r="D4767" s="1" t="s">
        <v>12</v>
      </c>
      <c r="E4767" s="1" t="s">
        <v>32</v>
      </c>
      <c r="F4767" s="1" t="s">
        <v>14</v>
      </c>
      <c r="G4767" s="1" t="s">
        <v>15</v>
      </c>
      <c r="H4767" s="1" t="s">
        <v>59</v>
      </c>
      <c r="I4767" s="2">
        <v>45689.0</v>
      </c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ht="15.75" customHeight="1">
      <c r="A4768" s="1" t="s">
        <v>9429</v>
      </c>
      <c r="B4768" s="1" t="s">
        <v>9430</v>
      </c>
      <c r="C4768" s="1">
        <v>2.7997047808E10</v>
      </c>
      <c r="D4768" s="1" t="s">
        <v>12</v>
      </c>
      <c r="E4768" s="1" t="s">
        <v>399</v>
      </c>
      <c r="F4768" s="1" t="s">
        <v>14</v>
      </c>
      <c r="G4768" s="1" t="s">
        <v>65</v>
      </c>
      <c r="H4768" s="1" t="s">
        <v>20</v>
      </c>
      <c r="I4768" s="2">
        <v>45689.0</v>
      </c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ht="15.75" customHeight="1">
      <c r="A4769" s="1" t="s">
        <v>9431</v>
      </c>
      <c r="B4769" s="1" t="s">
        <v>9432</v>
      </c>
      <c r="C4769" s="1">
        <v>1.9996287117E10</v>
      </c>
      <c r="D4769" s="1" t="s">
        <v>12</v>
      </c>
      <c r="E4769" s="1" t="s">
        <v>399</v>
      </c>
      <c r="F4769" s="1" t="s">
        <v>14</v>
      </c>
      <c r="G4769" s="1" t="s">
        <v>65</v>
      </c>
      <c r="H4769" s="1" t="s">
        <v>20</v>
      </c>
      <c r="I4769" s="2">
        <v>45689.0</v>
      </c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ht="15.75" customHeight="1">
      <c r="A4770" s="1" t="s">
        <v>9433</v>
      </c>
      <c r="B4770" s="1" t="s">
        <v>9434</v>
      </c>
      <c r="C4770" s="1">
        <v>1.99913129E10</v>
      </c>
      <c r="D4770" s="1"/>
      <c r="E4770" s="1"/>
      <c r="F4770" s="1"/>
      <c r="G4770" s="1"/>
      <c r="H4770" s="1"/>
      <c r="I4770" s="2">
        <v>45689.0</v>
      </c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ht="15.75" customHeight="1">
      <c r="A4771" s="1" t="s">
        <v>9435</v>
      </c>
      <c r="B4771" s="1" t="s">
        <v>9436</v>
      </c>
      <c r="C4771" s="1">
        <v>3.93807653374E11</v>
      </c>
      <c r="D4771" s="1" t="s">
        <v>12</v>
      </c>
      <c r="E4771" s="1" t="s">
        <v>32</v>
      </c>
      <c r="F4771" s="1" t="s">
        <v>14</v>
      </c>
      <c r="G4771" s="1" t="s">
        <v>15</v>
      </c>
      <c r="H4771" s="1" t="s">
        <v>20</v>
      </c>
      <c r="I4771" s="2">
        <v>45689.0</v>
      </c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ht="15.75" customHeight="1">
      <c r="A4772" s="1" t="s">
        <v>9437</v>
      </c>
      <c r="B4772" s="1" t="s">
        <v>9438</v>
      </c>
      <c r="C4772" s="1">
        <v>1.1959887847E10</v>
      </c>
      <c r="D4772" s="1" t="s">
        <v>12</v>
      </c>
      <c r="E4772" s="1" t="s">
        <v>13</v>
      </c>
      <c r="F4772" s="1" t="s">
        <v>14</v>
      </c>
      <c r="G4772" s="1" t="s">
        <v>15</v>
      </c>
      <c r="H4772" s="1" t="s">
        <v>59</v>
      </c>
      <c r="I4772" s="2">
        <v>45689.0</v>
      </c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ht="15.75" customHeight="1">
      <c r="A4773" s="1" t="s">
        <v>9439</v>
      </c>
      <c r="B4773" s="1" t="s">
        <v>9440</v>
      </c>
      <c r="C4773" s="1">
        <v>9.4984175526E10</v>
      </c>
      <c r="D4773" s="1" t="s">
        <v>12</v>
      </c>
      <c r="E4773" s="1" t="s">
        <v>399</v>
      </c>
      <c r="F4773" s="1" t="s">
        <v>14</v>
      </c>
      <c r="G4773" s="1" t="s">
        <v>15</v>
      </c>
      <c r="H4773" s="1" t="s">
        <v>33</v>
      </c>
      <c r="I4773" s="2">
        <v>45689.0</v>
      </c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ht="15.75" customHeight="1">
      <c r="A4774" s="1" t="s">
        <v>9441</v>
      </c>
      <c r="B4774" s="1" t="s">
        <v>9442</v>
      </c>
      <c r="C4774" s="1">
        <v>1.1985017019E10</v>
      </c>
      <c r="D4774" s="1" t="s">
        <v>12</v>
      </c>
      <c r="E4774" s="1" t="s">
        <v>32</v>
      </c>
      <c r="F4774" s="1" t="s">
        <v>14</v>
      </c>
      <c r="G4774" s="1" t="s">
        <v>15</v>
      </c>
      <c r="H4774" s="1" t="s">
        <v>20</v>
      </c>
      <c r="I4774" s="2">
        <v>45689.0</v>
      </c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ht="15.75" customHeight="1">
      <c r="A4775" s="1" t="s">
        <v>9443</v>
      </c>
      <c r="B4775" s="1" t="s">
        <v>9444</v>
      </c>
      <c r="C4775" s="1">
        <v>3.3998056057E10</v>
      </c>
      <c r="D4775" s="1" t="s">
        <v>12</v>
      </c>
      <c r="E4775" s="1" t="s">
        <v>399</v>
      </c>
      <c r="F4775" s="1" t="s">
        <v>14</v>
      </c>
      <c r="G4775" s="1" t="s">
        <v>65</v>
      </c>
      <c r="H4775" s="1" t="s">
        <v>20</v>
      </c>
      <c r="I4775" s="2">
        <v>45689.0</v>
      </c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ht="15.75" customHeight="1">
      <c r="A4776" s="1" t="s">
        <v>9445</v>
      </c>
      <c r="B4776" s="1" t="s">
        <v>9446</v>
      </c>
      <c r="C4776" s="1" t="s">
        <v>9447</v>
      </c>
      <c r="D4776" s="1" t="s">
        <v>12</v>
      </c>
      <c r="E4776" s="1" t="s">
        <v>32</v>
      </c>
      <c r="F4776" s="1" t="s">
        <v>14</v>
      </c>
      <c r="G4776" s="1" t="s">
        <v>65</v>
      </c>
      <c r="H4776" s="1" t="s">
        <v>77</v>
      </c>
      <c r="I4776" s="2">
        <v>45689.0</v>
      </c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ht="15.75" customHeight="1">
      <c r="A4777" s="1" t="s">
        <v>9448</v>
      </c>
      <c r="B4777" s="1" t="s">
        <v>9449</v>
      </c>
      <c r="C4777" s="1">
        <v>4.7997719233E10</v>
      </c>
      <c r="D4777" s="1" t="s">
        <v>12</v>
      </c>
      <c r="E4777" s="1" t="s">
        <v>71</v>
      </c>
      <c r="F4777" s="1" t="s">
        <v>14</v>
      </c>
      <c r="G4777" s="1" t="s">
        <v>15</v>
      </c>
      <c r="H4777" s="1" t="s">
        <v>20</v>
      </c>
      <c r="I4777" s="2">
        <v>45689.0</v>
      </c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ht="15.75" customHeight="1">
      <c r="A4778" s="1" t="s">
        <v>9450</v>
      </c>
      <c r="B4778" s="1" t="s">
        <v>9451</v>
      </c>
      <c r="C4778" s="1">
        <v>1.1970619554E10</v>
      </c>
      <c r="D4778" s="1" t="s">
        <v>12</v>
      </c>
      <c r="E4778" s="1" t="s">
        <v>111</v>
      </c>
      <c r="F4778" s="1" t="s">
        <v>14</v>
      </c>
      <c r="G4778" s="1" t="s">
        <v>15</v>
      </c>
      <c r="H4778" s="1" t="s">
        <v>59</v>
      </c>
      <c r="I4778" s="2">
        <v>45689.0</v>
      </c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ht="15.75" customHeight="1">
      <c r="A4779" s="1" t="s">
        <v>9452</v>
      </c>
      <c r="B4779" s="1" t="s">
        <v>9453</v>
      </c>
      <c r="C4779" s="1">
        <v>9.198476789E10</v>
      </c>
      <c r="D4779" s="1" t="s">
        <v>12</v>
      </c>
      <c r="E4779" s="1" t="s">
        <v>32</v>
      </c>
      <c r="F4779" s="1" t="s">
        <v>14</v>
      </c>
      <c r="G4779" s="1" t="s">
        <v>15</v>
      </c>
      <c r="H4779" s="1" t="s">
        <v>20</v>
      </c>
      <c r="I4779" s="2">
        <v>45689.0</v>
      </c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ht="15.75" customHeight="1">
      <c r="A4780" s="1" t="s">
        <v>9454</v>
      </c>
      <c r="B4780" s="1" t="s">
        <v>9455</v>
      </c>
      <c r="C4780" s="1">
        <v>7.7988618954E10</v>
      </c>
      <c r="D4780" s="1" t="s">
        <v>12</v>
      </c>
      <c r="E4780" s="1" t="s">
        <v>111</v>
      </c>
      <c r="F4780" s="1" t="s">
        <v>14</v>
      </c>
      <c r="G4780" s="1" t="s">
        <v>15</v>
      </c>
      <c r="H4780" s="1" t="s">
        <v>20</v>
      </c>
      <c r="I4780" s="2">
        <v>45689.0</v>
      </c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ht="15.75" customHeight="1">
      <c r="A4781" s="1" t="s">
        <v>9456</v>
      </c>
      <c r="B4781" s="1" t="s">
        <v>9457</v>
      </c>
      <c r="C4781" s="1">
        <v>2.196689732E10</v>
      </c>
      <c r="D4781" s="1" t="s">
        <v>12</v>
      </c>
      <c r="E4781" s="1" t="s">
        <v>13</v>
      </c>
      <c r="F4781" s="1" t="s">
        <v>14</v>
      </c>
      <c r="G4781" s="1" t="s">
        <v>15</v>
      </c>
      <c r="H4781" s="1" t="s">
        <v>59</v>
      </c>
      <c r="I4781" s="2">
        <v>45689.0</v>
      </c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ht="15.75" customHeight="1">
      <c r="A4782" s="1" t="s">
        <v>9458</v>
      </c>
      <c r="B4782" s="1" t="s">
        <v>9459</v>
      </c>
      <c r="C4782" s="1">
        <v>3.1971174744E10</v>
      </c>
      <c r="D4782" s="1" t="s">
        <v>12</v>
      </c>
      <c r="E4782" s="1" t="s">
        <v>13</v>
      </c>
      <c r="F4782" s="1" t="s">
        <v>14</v>
      </c>
      <c r="G4782" s="1" t="s">
        <v>65</v>
      </c>
      <c r="H4782" s="1" t="s">
        <v>20</v>
      </c>
      <c r="I4782" s="2">
        <v>45689.0</v>
      </c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ht="15.75" customHeight="1">
      <c r="A4783" s="1" t="s">
        <v>9460</v>
      </c>
      <c r="B4783" s="1" t="s">
        <v>9461</v>
      </c>
      <c r="C4783" s="1">
        <v>8.5992386877E10</v>
      </c>
      <c r="D4783" s="1" t="s">
        <v>12</v>
      </c>
      <c r="E4783" s="1" t="s">
        <v>111</v>
      </c>
      <c r="F4783" s="1" t="s">
        <v>14</v>
      </c>
      <c r="G4783" s="1" t="s">
        <v>15</v>
      </c>
      <c r="H4783" s="1" t="s">
        <v>20</v>
      </c>
      <c r="I4783" s="2">
        <v>45689.0</v>
      </c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ht="15.75" customHeight="1">
      <c r="A4784" s="1" t="s">
        <v>9462</v>
      </c>
      <c r="B4784" s="1" t="s">
        <v>9463</v>
      </c>
      <c r="C4784" s="1">
        <v>1.1990069134E10</v>
      </c>
      <c r="D4784" s="1" t="s">
        <v>12</v>
      </c>
      <c r="E4784" s="1" t="s">
        <v>399</v>
      </c>
      <c r="F4784" s="1" t="s">
        <v>14</v>
      </c>
      <c r="G4784" s="1" t="s">
        <v>65</v>
      </c>
      <c r="H4784" s="1" t="s">
        <v>20</v>
      </c>
      <c r="I4784" s="2">
        <v>45689.0</v>
      </c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ht="15.75" customHeight="1">
      <c r="A4785" s="1" t="s">
        <v>9464</v>
      </c>
      <c r="B4785" s="1" t="s">
        <v>9465</v>
      </c>
      <c r="C4785" s="1">
        <v>5.584998972702E12</v>
      </c>
      <c r="D4785" s="1" t="s">
        <v>12</v>
      </c>
      <c r="E4785" s="1" t="s">
        <v>32</v>
      </c>
      <c r="F4785" s="1" t="s">
        <v>14</v>
      </c>
      <c r="G4785" s="1" t="s">
        <v>15</v>
      </c>
      <c r="H4785" s="1" t="s">
        <v>20</v>
      </c>
      <c r="I4785" s="2">
        <v>45689.0</v>
      </c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ht="15.75" customHeight="1">
      <c r="A4786" s="1" t="s">
        <v>9466</v>
      </c>
      <c r="B4786" s="1" t="s">
        <v>9467</v>
      </c>
      <c r="C4786" s="1">
        <v>9.2984327042E10</v>
      </c>
      <c r="D4786" s="1" t="s">
        <v>12</v>
      </c>
      <c r="E4786" s="1" t="s">
        <v>32</v>
      </c>
      <c r="F4786" s="1" t="s">
        <v>14</v>
      </c>
      <c r="G4786" s="1" t="s">
        <v>65</v>
      </c>
      <c r="H4786" s="1" t="s">
        <v>33</v>
      </c>
      <c r="I4786" s="2">
        <v>45689.0</v>
      </c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ht="15.75" customHeight="1">
      <c r="A4787" s="1" t="s">
        <v>9468</v>
      </c>
      <c r="B4787" s="1" t="s">
        <v>9469</v>
      </c>
      <c r="C4787" s="1">
        <v>6.5992409691E10</v>
      </c>
      <c r="D4787" s="1" t="s">
        <v>12</v>
      </c>
      <c r="E4787" s="1" t="s">
        <v>111</v>
      </c>
      <c r="F4787" s="1" t="s">
        <v>14</v>
      </c>
      <c r="G4787" s="1" t="s">
        <v>65</v>
      </c>
      <c r="H4787" s="1" t="s">
        <v>59</v>
      </c>
      <c r="I4787" s="2">
        <v>45689.0</v>
      </c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ht="15.75" customHeight="1">
      <c r="A4788" s="1" t="s">
        <v>9470</v>
      </c>
      <c r="B4788" s="1" t="s">
        <v>9471</v>
      </c>
      <c r="C4788" s="1">
        <v>8.4981787253E10</v>
      </c>
      <c r="D4788" s="1" t="s">
        <v>12</v>
      </c>
      <c r="E4788" s="1" t="s">
        <v>32</v>
      </c>
      <c r="F4788" s="1" t="s">
        <v>14</v>
      </c>
      <c r="G4788" s="1" t="s">
        <v>15</v>
      </c>
      <c r="H4788" s="1" t="s">
        <v>20</v>
      </c>
      <c r="I4788" s="2">
        <v>45689.0</v>
      </c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ht="15.75" customHeight="1">
      <c r="A4789" s="1" t="s">
        <v>9472</v>
      </c>
      <c r="B4789" s="1" t="s">
        <v>9473</v>
      </c>
      <c r="C4789" s="1">
        <v>1.1983836988E10</v>
      </c>
      <c r="D4789" s="1" t="s">
        <v>12</v>
      </c>
      <c r="E4789" s="1" t="s">
        <v>93</v>
      </c>
      <c r="F4789" s="1" t="s">
        <v>14</v>
      </c>
      <c r="G4789" s="1" t="s">
        <v>15</v>
      </c>
      <c r="H4789" s="1" t="s">
        <v>20</v>
      </c>
      <c r="I4789" s="2">
        <v>45689.0</v>
      </c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ht="15.75" customHeight="1">
      <c r="A4790" s="1" t="s">
        <v>9474</v>
      </c>
      <c r="B4790" s="1" t="s">
        <v>9475</v>
      </c>
      <c r="C4790" s="1">
        <v>7.9998216772E10</v>
      </c>
      <c r="D4790" s="1" t="s">
        <v>12</v>
      </c>
      <c r="E4790" s="1" t="s">
        <v>13</v>
      </c>
      <c r="F4790" s="1" t="s">
        <v>14</v>
      </c>
      <c r="G4790" s="1" t="s">
        <v>15</v>
      </c>
      <c r="H4790" s="1" t="s">
        <v>84</v>
      </c>
      <c r="I4790" s="2">
        <v>45689.0</v>
      </c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ht="15.75" customHeight="1">
      <c r="A4791" s="1" t="s">
        <v>9476</v>
      </c>
      <c r="B4791" s="1" t="s">
        <v>9477</v>
      </c>
      <c r="C4791" s="1" t="s">
        <v>9478</v>
      </c>
      <c r="D4791" s="1" t="s">
        <v>12</v>
      </c>
      <c r="E4791" s="1" t="s">
        <v>13</v>
      </c>
      <c r="F4791" s="1" t="s">
        <v>14</v>
      </c>
      <c r="G4791" s="1" t="s">
        <v>15</v>
      </c>
      <c r="H4791" s="1" t="s">
        <v>77</v>
      </c>
      <c r="I4791" s="2">
        <v>45689.0</v>
      </c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ht="15.75" customHeight="1">
      <c r="A4792" s="1" t="s">
        <v>6100</v>
      </c>
      <c r="B4792" s="1" t="s">
        <v>9479</v>
      </c>
      <c r="C4792" s="1" t="s">
        <v>9480</v>
      </c>
      <c r="D4792" s="1" t="s">
        <v>12</v>
      </c>
      <c r="E4792" s="1" t="s">
        <v>32</v>
      </c>
      <c r="F4792" s="1" t="s">
        <v>14</v>
      </c>
      <c r="G4792" s="1" t="s">
        <v>65</v>
      </c>
      <c r="H4792" s="1" t="s">
        <v>20</v>
      </c>
      <c r="I4792" s="2">
        <v>45689.0</v>
      </c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ht="15.75" customHeight="1">
      <c r="A4793" s="1" t="s">
        <v>437</v>
      </c>
      <c r="B4793" s="1" t="s">
        <v>9481</v>
      </c>
      <c r="C4793" s="1">
        <v>1.1934190431E10</v>
      </c>
      <c r="D4793" s="1" t="s">
        <v>12</v>
      </c>
      <c r="E4793" s="1" t="s">
        <v>32</v>
      </c>
      <c r="F4793" s="1" t="s">
        <v>14</v>
      </c>
      <c r="G4793" s="1" t="s">
        <v>15</v>
      </c>
      <c r="H4793" s="1" t="s">
        <v>51</v>
      </c>
      <c r="I4793" s="2">
        <v>45689.0</v>
      </c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ht="15.75" customHeight="1">
      <c r="A4794" s="1" t="s">
        <v>9482</v>
      </c>
      <c r="B4794" s="1" t="s">
        <v>9483</v>
      </c>
      <c r="C4794" s="1">
        <v>1.1959903661E10</v>
      </c>
      <c r="D4794" s="1" t="s">
        <v>12</v>
      </c>
      <c r="E4794" s="1" t="s">
        <v>32</v>
      </c>
      <c r="F4794" s="1" t="s">
        <v>14</v>
      </c>
      <c r="G4794" s="1" t="s">
        <v>15</v>
      </c>
      <c r="H4794" s="1" t="s">
        <v>20</v>
      </c>
      <c r="I4794" s="2">
        <v>45689.0</v>
      </c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ht="15.75" customHeight="1">
      <c r="A4795" s="1" t="s">
        <v>9484</v>
      </c>
      <c r="B4795" s="1" t="s">
        <v>9485</v>
      </c>
      <c r="C4795" s="1">
        <v>1.7981405625E10</v>
      </c>
      <c r="D4795" s="1" t="s">
        <v>12</v>
      </c>
      <c r="E4795" s="1" t="s">
        <v>32</v>
      </c>
      <c r="F4795" s="1" t="s">
        <v>14</v>
      </c>
      <c r="G4795" s="1" t="s">
        <v>15</v>
      </c>
      <c r="H4795" s="1" t="s">
        <v>20</v>
      </c>
      <c r="I4795" s="2">
        <v>45689.0</v>
      </c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ht="15.75" customHeight="1">
      <c r="A4796" s="1" t="s">
        <v>9486</v>
      </c>
      <c r="B4796" s="1" t="s">
        <v>9487</v>
      </c>
      <c r="C4796" s="1">
        <v>6.9984514653E10</v>
      </c>
      <c r="D4796" s="1" t="s">
        <v>12</v>
      </c>
      <c r="E4796" s="1" t="s">
        <v>32</v>
      </c>
      <c r="F4796" s="1" t="s">
        <v>14</v>
      </c>
      <c r="G4796" s="1" t="s">
        <v>65</v>
      </c>
      <c r="H4796" s="1" t="s">
        <v>20</v>
      </c>
      <c r="I4796" s="2">
        <v>45689.0</v>
      </c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ht="15.75" customHeight="1">
      <c r="A4797" s="1" t="s">
        <v>9488</v>
      </c>
      <c r="B4797" s="1" t="s">
        <v>9489</v>
      </c>
      <c r="C4797" s="1">
        <v>5.593981193217E12</v>
      </c>
      <c r="D4797" s="1" t="s">
        <v>12</v>
      </c>
      <c r="E4797" s="1" t="s">
        <v>111</v>
      </c>
      <c r="F4797" s="1" t="s">
        <v>14</v>
      </c>
      <c r="G4797" s="1" t="s">
        <v>15</v>
      </c>
      <c r="H4797" s="1" t="s">
        <v>20</v>
      </c>
      <c r="I4797" s="2">
        <v>45689.0</v>
      </c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ht="15.75" customHeight="1">
      <c r="A4798" s="1" t="s">
        <v>9490</v>
      </c>
      <c r="B4798" s="1" t="s">
        <v>9491</v>
      </c>
      <c r="C4798" s="1">
        <v>7.5999894031E10</v>
      </c>
      <c r="D4798" s="1" t="s">
        <v>12</v>
      </c>
      <c r="E4798" s="1" t="s">
        <v>47</v>
      </c>
      <c r="F4798" s="1" t="s">
        <v>14</v>
      </c>
      <c r="G4798" s="1" t="s">
        <v>65</v>
      </c>
      <c r="H4798" s="1" t="s">
        <v>59</v>
      </c>
      <c r="I4798" s="2">
        <v>45689.0</v>
      </c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ht="15.75" customHeight="1">
      <c r="A4799" s="1" t="s">
        <v>9492</v>
      </c>
      <c r="B4799" s="1" t="s">
        <v>9493</v>
      </c>
      <c r="C4799" s="1">
        <v>4.1987486338E10</v>
      </c>
      <c r="D4799" s="1" t="s">
        <v>12</v>
      </c>
      <c r="E4799" s="1" t="s">
        <v>32</v>
      </c>
      <c r="F4799" s="1" t="s">
        <v>14</v>
      </c>
      <c r="G4799" s="1" t="s">
        <v>15</v>
      </c>
      <c r="H4799" s="1" t="s">
        <v>62</v>
      </c>
      <c r="I4799" s="2">
        <v>45689.0</v>
      </c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ht="15.75" customHeight="1">
      <c r="A4800" s="1" t="s">
        <v>9494</v>
      </c>
      <c r="B4800" s="1" t="s">
        <v>9495</v>
      </c>
      <c r="C4800" s="1">
        <v>1.1974866865E10</v>
      </c>
      <c r="D4800" s="1" t="s">
        <v>12</v>
      </c>
      <c r="E4800" s="1" t="s">
        <v>19</v>
      </c>
      <c r="F4800" s="1" t="s">
        <v>14</v>
      </c>
      <c r="G4800" s="1" t="s">
        <v>15</v>
      </c>
      <c r="H4800" s="1" t="s">
        <v>20</v>
      </c>
      <c r="I4800" s="2">
        <v>45689.0</v>
      </c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ht="15.75" customHeight="1">
      <c r="A4801" s="1" t="s">
        <v>9496</v>
      </c>
      <c r="B4801" s="1" t="s">
        <v>9497</v>
      </c>
      <c r="C4801" s="1">
        <v>1.1978721316E10</v>
      </c>
      <c r="D4801" s="1" t="s">
        <v>12</v>
      </c>
      <c r="E4801" s="1" t="s">
        <v>32</v>
      </c>
      <c r="F4801" s="1" t="s">
        <v>14</v>
      </c>
      <c r="G4801" s="1" t="s">
        <v>15</v>
      </c>
      <c r="H4801" s="1" t="s">
        <v>20</v>
      </c>
      <c r="I4801" s="2">
        <v>45689.0</v>
      </c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ht="15.75" customHeight="1">
      <c r="A4802" s="1" t="s">
        <v>916</v>
      </c>
      <c r="B4802" s="1" t="s">
        <v>9498</v>
      </c>
      <c r="C4802" s="1">
        <v>8.8988571912E10</v>
      </c>
      <c r="D4802" s="1" t="s">
        <v>12</v>
      </c>
      <c r="E4802" s="1" t="s">
        <v>32</v>
      </c>
      <c r="F4802" s="1" t="s">
        <v>14</v>
      </c>
      <c r="G4802" s="1" t="s">
        <v>15</v>
      </c>
      <c r="H4802" s="1" t="s">
        <v>59</v>
      </c>
      <c r="I4802" s="2">
        <v>45689.0</v>
      </c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ht="15.75" customHeight="1">
      <c r="A4803" s="1" t="s">
        <v>9499</v>
      </c>
      <c r="B4803" s="1" t="s">
        <v>9500</v>
      </c>
      <c r="C4803" s="1">
        <v>6.2991073397E10</v>
      </c>
      <c r="D4803" s="1" t="s">
        <v>12</v>
      </c>
      <c r="E4803" s="1" t="s">
        <v>19</v>
      </c>
      <c r="F4803" s="1" t="s">
        <v>14</v>
      </c>
      <c r="G4803" s="1" t="s">
        <v>15</v>
      </c>
      <c r="H4803" s="1" t="s">
        <v>20</v>
      </c>
      <c r="I4803" s="2">
        <v>45689.0</v>
      </c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ht="15.75" customHeight="1">
      <c r="A4804" s="1" t="s">
        <v>9501</v>
      </c>
      <c r="B4804" s="1" t="s">
        <v>9502</v>
      </c>
      <c r="C4804" s="1">
        <v>5.591986031434E12</v>
      </c>
      <c r="D4804" s="1" t="s">
        <v>12</v>
      </c>
      <c r="E4804" s="1" t="s">
        <v>93</v>
      </c>
      <c r="F4804" s="1" t="s">
        <v>14</v>
      </c>
      <c r="G4804" s="1" t="s">
        <v>15</v>
      </c>
      <c r="H4804" s="1" t="s">
        <v>20</v>
      </c>
      <c r="I4804" s="2">
        <v>45689.0</v>
      </c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ht="15.75" customHeight="1">
      <c r="A4805" s="1" t="s">
        <v>9503</v>
      </c>
      <c r="B4805" s="1" t="s">
        <v>9504</v>
      </c>
      <c r="C4805" s="1">
        <v>3.7991054563E10</v>
      </c>
      <c r="D4805" s="1" t="s">
        <v>12</v>
      </c>
      <c r="E4805" s="1" t="s">
        <v>32</v>
      </c>
      <c r="F4805" s="1" t="s">
        <v>14</v>
      </c>
      <c r="G4805" s="1" t="s">
        <v>15</v>
      </c>
      <c r="H4805" s="1" t="s">
        <v>20</v>
      </c>
      <c r="I4805" s="2">
        <v>45689.0</v>
      </c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ht="15.75" customHeight="1">
      <c r="A4806" s="1" t="s">
        <v>6569</v>
      </c>
      <c r="B4806" s="1" t="s">
        <v>9505</v>
      </c>
      <c r="C4806" s="1" t="s">
        <v>9506</v>
      </c>
      <c r="D4806" s="1" t="s">
        <v>12</v>
      </c>
      <c r="E4806" s="1" t="s">
        <v>32</v>
      </c>
      <c r="F4806" s="1" t="s">
        <v>14</v>
      </c>
      <c r="G4806" s="1" t="s">
        <v>65</v>
      </c>
      <c r="H4806" s="1" t="s">
        <v>200</v>
      </c>
      <c r="I4806" s="2">
        <v>45689.0</v>
      </c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ht="15.75" customHeight="1">
      <c r="A4807" s="1" t="s">
        <v>9507</v>
      </c>
      <c r="B4807" s="1" t="s">
        <v>9508</v>
      </c>
      <c r="C4807" s="1">
        <v>1.1982063034E10</v>
      </c>
      <c r="D4807" s="1" t="s">
        <v>12</v>
      </c>
      <c r="E4807" s="1" t="s">
        <v>13</v>
      </c>
      <c r="F4807" s="1" t="s">
        <v>14</v>
      </c>
      <c r="G4807" s="1" t="s">
        <v>15</v>
      </c>
      <c r="H4807" s="1" t="s">
        <v>59</v>
      </c>
      <c r="I4807" s="2">
        <v>45689.0</v>
      </c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ht="15.75" customHeight="1">
      <c r="A4808" s="1" t="s">
        <v>9509</v>
      </c>
      <c r="B4808" s="1" t="s">
        <v>9510</v>
      </c>
      <c r="C4808" s="1" t="s">
        <v>9511</v>
      </c>
      <c r="D4808" s="1" t="s">
        <v>12</v>
      </c>
      <c r="E4808" s="1" t="s">
        <v>13</v>
      </c>
      <c r="F4808" s="1" t="s">
        <v>14</v>
      </c>
      <c r="G4808" s="1" t="s">
        <v>15</v>
      </c>
      <c r="H4808" s="1" t="s">
        <v>59</v>
      </c>
      <c r="I4808" s="2">
        <v>45689.0</v>
      </c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ht="15.75" customHeight="1">
      <c r="A4809" s="1" t="s">
        <v>1691</v>
      </c>
      <c r="B4809" s="1" t="s">
        <v>9512</v>
      </c>
      <c r="C4809" s="1" t="s">
        <v>9513</v>
      </c>
      <c r="D4809" s="1" t="s">
        <v>12</v>
      </c>
      <c r="E4809" s="1" t="s">
        <v>19</v>
      </c>
      <c r="F4809" s="1" t="s">
        <v>14</v>
      </c>
      <c r="G4809" s="1" t="s">
        <v>15</v>
      </c>
      <c r="H4809" s="1" t="s">
        <v>20</v>
      </c>
      <c r="I4809" s="2">
        <v>45689.0</v>
      </c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ht="15.75" customHeight="1">
      <c r="A4810" s="1" t="s">
        <v>9514</v>
      </c>
      <c r="B4810" s="1" t="s">
        <v>9515</v>
      </c>
      <c r="C4810" s="1">
        <v>4.8998227119E10</v>
      </c>
      <c r="D4810" s="1" t="s">
        <v>12</v>
      </c>
      <c r="E4810" s="1" t="s">
        <v>13</v>
      </c>
      <c r="F4810" s="1" t="s">
        <v>14</v>
      </c>
      <c r="G4810" s="1" t="s">
        <v>15</v>
      </c>
      <c r="H4810" s="1" t="s">
        <v>48</v>
      </c>
      <c r="I4810" s="2">
        <v>45689.0</v>
      </c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ht="15.75" customHeight="1">
      <c r="A4811" s="1" t="s">
        <v>4919</v>
      </c>
      <c r="B4811" s="1" t="s">
        <v>9516</v>
      </c>
      <c r="C4811" s="1">
        <v>1.1961693731E10</v>
      </c>
      <c r="D4811" s="1" t="s">
        <v>12</v>
      </c>
      <c r="E4811" s="1" t="s">
        <v>39</v>
      </c>
      <c r="F4811" s="1" t="s">
        <v>14</v>
      </c>
      <c r="G4811" s="1" t="s">
        <v>15</v>
      </c>
      <c r="H4811" s="1" t="s">
        <v>20</v>
      </c>
      <c r="I4811" s="2">
        <v>45689.0</v>
      </c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ht="15.75" customHeight="1">
      <c r="A4812" s="1" t="s">
        <v>9517</v>
      </c>
      <c r="B4812" s="1" t="s">
        <v>9518</v>
      </c>
      <c r="C4812" s="1">
        <v>7.5983738211E10</v>
      </c>
      <c r="D4812" s="1" t="s">
        <v>12</v>
      </c>
      <c r="E4812" s="1" t="s">
        <v>13</v>
      </c>
      <c r="F4812" s="1" t="s">
        <v>14</v>
      </c>
      <c r="G4812" s="1" t="s">
        <v>15</v>
      </c>
      <c r="H4812" s="1" t="s">
        <v>143</v>
      </c>
      <c r="I4812" s="2">
        <v>45689.0</v>
      </c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ht="15.75" customHeight="1">
      <c r="A4813" s="1" t="s">
        <v>9490</v>
      </c>
      <c r="B4813" s="1" t="s">
        <v>9519</v>
      </c>
      <c r="C4813" s="1">
        <v>6.7992135496E10</v>
      </c>
      <c r="D4813" s="1" t="s">
        <v>12</v>
      </c>
      <c r="E4813" s="1" t="s">
        <v>32</v>
      </c>
      <c r="F4813" s="1" t="s">
        <v>14</v>
      </c>
      <c r="G4813" s="1" t="s">
        <v>15</v>
      </c>
      <c r="H4813" s="1" t="s">
        <v>20</v>
      </c>
      <c r="I4813" s="2">
        <v>45689.0</v>
      </c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ht="15.75" customHeight="1">
      <c r="A4814" s="1" t="s">
        <v>9520</v>
      </c>
      <c r="B4814" s="1" t="s">
        <v>9521</v>
      </c>
      <c r="C4814" s="1">
        <v>5.59198440504E12</v>
      </c>
      <c r="D4814" s="1" t="s">
        <v>12</v>
      </c>
      <c r="E4814" s="1" t="s">
        <v>399</v>
      </c>
      <c r="F4814" s="1" t="s">
        <v>14</v>
      </c>
      <c r="G4814" s="1" t="s">
        <v>65</v>
      </c>
      <c r="H4814" s="1" t="s">
        <v>20</v>
      </c>
      <c r="I4814" s="2">
        <v>45689.0</v>
      </c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ht="15.75" customHeight="1">
      <c r="A4815" s="1" t="s">
        <v>9522</v>
      </c>
      <c r="B4815" s="1" t="s">
        <v>9523</v>
      </c>
      <c r="C4815" s="1">
        <v>7.1988964219E10</v>
      </c>
      <c r="D4815" s="1" t="s">
        <v>12</v>
      </c>
      <c r="E4815" s="1" t="s">
        <v>24</v>
      </c>
      <c r="F4815" s="1" t="s">
        <v>14</v>
      </c>
      <c r="G4815" s="1" t="s">
        <v>65</v>
      </c>
      <c r="H4815" s="1" t="s">
        <v>20</v>
      </c>
      <c r="I4815" s="2">
        <v>45689.0</v>
      </c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ht="15.75" customHeight="1">
      <c r="A4816" s="1" t="s">
        <v>9524</v>
      </c>
      <c r="B4816" s="1" t="s">
        <v>9525</v>
      </c>
      <c r="C4816" s="1">
        <v>7.7988759234E10</v>
      </c>
      <c r="D4816" s="1" t="s">
        <v>12</v>
      </c>
      <c r="E4816" s="1" t="s">
        <v>93</v>
      </c>
      <c r="F4816" s="1" t="s">
        <v>14</v>
      </c>
      <c r="G4816" s="1" t="s">
        <v>65</v>
      </c>
      <c r="H4816" s="1" t="s">
        <v>20</v>
      </c>
      <c r="I4816" s="2">
        <v>45689.0</v>
      </c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ht="15.75" customHeight="1">
      <c r="A4817" s="1" t="s">
        <v>9526</v>
      </c>
      <c r="B4817" s="1" t="s">
        <v>9527</v>
      </c>
      <c r="C4817" s="1" t="s">
        <v>9528</v>
      </c>
      <c r="D4817" s="1" t="s">
        <v>12</v>
      </c>
      <c r="E4817" s="1" t="s">
        <v>32</v>
      </c>
      <c r="F4817" s="1" t="s">
        <v>14</v>
      </c>
      <c r="G4817" s="1" t="s">
        <v>15</v>
      </c>
      <c r="H4817" s="1" t="s">
        <v>33</v>
      </c>
      <c r="I4817" s="2">
        <v>45689.0</v>
      </c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ht="15.75" customHeight="1">
      <c r="A4818" s="1" t="s">
        <v>9529</v>
      </c>
      <c r="B4818" s="1" t="s">
        <v>9530</v>
      </c>
      <c r="C4818" s="1">
        <v>7.7981189845E10</v>
      </c>
      <c r="D4818" s="1" t="s">
        <v>12</v>
      </c>
      <c r="E4818" s="1" t="s">
        <v>32</v>
      </c>
      <c r="F4818" s="1" t="s">
        <v>14</v>
      </c>
      <c r="G4818" s="1" t="s">
        <v>15</v>
      </c>
      <c r="H4818" s="1" t="s">
        <v>77</v>
      </c>
      <c r="I4818" s="2">
        <v>45689.0</v>
      </c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ht="15.75" customHeight="1">
      <c r="A4819" s="1" t="s">
        <v>9531</v>
      </c>
      <c r="B4819" s="1" t="s">
        <v>9532</v>
      </c>
      <c r="C4819" s="1">
        <v>8.1999198884E10</v>
      </c>
      <c r="D4819" s="1" t="s">
        <v>12</v>
      </c>
      <c r="E4819" s="1" t="s">
        <v>68</v>
      </c>
      <c r="F4819" s="1" t="s">
        <v>14</v>
      </c>
      <c r="G4819" s="1" t="s">
        <v>15</v>
      </c>
      <c r="H4819" s="1" t="s">
        <v>59</v>
      </c>
      <c r="I4819" s="2">
        <v>45689.0</v>
      </c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ht="15.75" customHeight="1">
      <c r="A4820" s="1" t="s">
        <v>9533</v>
      </c>
      <c r="B4820" s="1" t="s">
        <v>9534</v>
      </c>
      <c r="C4820" s="1">
        <v>3.5997672901E10</v>
      </c>
      <c r="D4820" s="1" t="s">
        <v>12</v>
      </c>
      <c r="E4820" s="1" t="s">
        <v>13</v>
      </c>
      <c r="F4820" s="1" t="s">
        <v>14</v>
      </c>
      <c r="G4820" s="1" t="s">
        <v>15</v>
      </c>
      <c r="H4820" s="1" t="s">
        <v>20</v>
      </c>
      <c r="I4820" s="2">
        <v>45689.0</v>
      </c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ht="15.75" customHeight="1">
      <c r="A4821" s="1" t="s">
        <v>9535</v>
      </c>
      <c r="B4821" s="1" t="s">
        <v>9536</v>
      </c>
      <c r="C4821" s="1">
        <v>1.1949718241E10</v>
      </c>
      <c r="D4821" s="1" t="s">
        <v>12</v>
      </c>
      <c r="E4821" s="1" t="s">
        <v>32</v>
      </c>
      <c r="F4821" s="1" t="s">
        <v>14</v>
      </c>
      <c r="G4821" s="1" t="s">
        <v>15</v>
      </c>
      <c r="H4821" s="1" t="s">
        <v>51</v>
      </c>
      <c r="I4821" s="2">
        <v>45689.0</v>
      </c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ht="15.75" customHeight="1">
      <c r="A4822" s="1" t="s">
        <v>9537</v>
      </c>
      <c r="B4822" s="1" t="s">
        <v>9538</v>
      </c>
      <c r="C4822" s="1" t="s">
        <v>9539</v>
      </c>
      <c r="D4822" s="1" t="s">
        <v>12</v>
      </c>
      <c r="E4822" s="1" t="s">
        <v>399</v>
      </c>
      <c r="F4822" s="1" t="s">
        <v>14</v>
      </c>
      <c r="G4822" s="1" t="s">
        <v>65</v>
      </c>
      <c r="H4822" s="1" t="s">
        <v>20</v>
      </c>
      <c r="I4822" s="2">
        <v>45689.0</v>
      </c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ht="15.75" customHeight="1">
      <c r="A4823" s="1" t="s">
        <v>9540</v>
      </c>
      <c r="B4823" s="1" t="s">
        <v>9541</v>
      </c>
      <c r="C4823" s="1">
        <v>9.6991110312E10</v>
      </c>
      <c r="D4823" s="1" t="s">
        <v>12</v>
      </c>
      <c r="E4823" s="1" t="s">
        <v>32</v>
      </c>
      <c r="F4823" s="1" t="s">
        <v>14</v>
      </c>
      <c r="G4823" s="1" t="s">
        <v>15</v>
      </c>
      <c r="H4823" s="1" t="s">
        <v>20</v>
      </c>
      <c r="I4823" s="2">
        <v>45689.0</v>
      </c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ht="15.75" customHeight="1">
      <c r="A4824" s="1" t="s">
        <v>9542</v>
      </c>
      <c r="B4824" s="1" t="s">
        <v>9543</v>
      </c>
      <c r="C4824" s="1" t="s">
        <v>9544</v>
      </c>
      <c r="D4824" s="1" t="s">
        <v>12</v>
      </c>
      <c r="E4824" s="1" t="s">
        <v>13</v>
      </c>
      <c r="F4824" s="1" t="s">
        <v>14</v>
      </c>
      <c r="G4824" s="1" t="s">
        <v>65</v>
      </c>
      <c r="H4824" s="1" t="s">
        <v>20</v>
      </c>
      <c r="I4824" s="2">
        <v>45689.0</v>
      </c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ht="15.75" customHeight="1">
      <c r="A4825" s="1" t="s">
        <v>9545</v>
      </c>
      <c r="B4825" s="1" t="s">
        <v>9546</v>
      </c>
      <c r="C4825" s="1">
        <v>9.1999082182E10</v>
      </c>
      <c r="D4825" s="1" t="s">
        <v>12</v>
      </c>
      <c r="E4825" s="1" t="s">
        <v>32</v>
      </c>
      <c r="F4825" s="1" t="s">
        <v>14</v>
      </c>
      <c r="G4825" s="1" t="s">
        <v>65</v>
      </c>
      <c r="H4825" s="1" t="s">
        <v>59</v>
      </c>
      <c r="I4825" s="2">
        <v>45689.0</v>
      </c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ht="15.75" customHeight="1">
      <c r="A4826" s="1" t="s">
        <v>9547</v>
      </c>
      <c r="B4826" s="1" t="s">
        <v>9548</v>
      </c>
      <c r="C4826" s="1">
        <v>6.2994876026E10</v>
      </c>
      <c r="D4826" s="1" t="s">
        <v>12</v>
      </c>
      <c r="E4826" s="1" t="s">
        <v>68</v>
      </c>
      <c r="F4826" s="1" t="s">
        <v>14</v>
      </c>
      <c r="G4826" s="1" t="s">
        <v>65</v>
      </c>
      <c r="H4826" s="1" t="s">
        <v>59</v>
      </c>
      <c r="I4826" s="2">
        <v>45689.0</v>
      </c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ht="15.75" customHeight="1">
      <c r="A4827" s="1" t="s">
        <v>9549</v>
      </c>
      <c r="B4827" s="1" t="s">
        <v>9550</v>
      </c>
      <c r="C4827" s="1">
        <v>6.7998161633E10</v>
      </c>
      <c r="D4827" s="1" t="s">
        <v>12</v>
      </c>
      <c r="E4827" s="1" t="s">
        <v>13</v>
      </c>
      <c r="F4827" s="1" t="s">
        <v>14</v>
      </c>
      <c r="G4827" s="1" t="s">
        <v>15</v>
      </c>
      <c r="H4827" s="1" t="s">
        <v>20</v>
      </c>
      <c r="I4827" s="2">
        <v>45689.0</v>
      </c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ht="15.75" customHeight="1">
      <c r="A4828" s="1" t="s">
        <v>9551</v>
      </c>
      <c r="B4828" s="1" t="s">
        <v>9552</v>
      </c>
      <c r="C4828" s="1">
        <v>6.1995937233E10</v>
      </c>
      <c r="D4828" s="1" t="s">
        <v>12</v>
      </c>
      <c r="E4828" s="1" t="s">
        <v>93</v>
      </c>
      <c r="F4828" s="1" t="s">
        <v>14</v>
      </c>
      <c r="G4828" s="1" t="s">
        <v>15</v>
      </c>
      <c r="H4828" s="1" t="s">
        <v>20</v>
      </c>
      <c r="I4828" s="2">
        <v>45689.0</v>
      </c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ht="15.75" customHeight="1">
      <c r="A4829" s="1" t="s">
        <v>9553</v>
      </c>
      <c r="B4829" s="1" t="s">
        <v>9554</v>
      </c>
      <c r="C4829" s="1">
        <v>6.2991571868E10</v>
      </c>
      <c r="D4829" s="1" t="s">
        <v>12</v>
      </c>
      <c r="E4829" s="1" t="s">
        <v>32</v>
      </c>
      <c r="F4829" s="1" t="s">
        <v>14</v>
      </c>
      <c r="G4829" s="1" t="s">
        <v>15</v>
      </c>
      <c r="H4829" s="1" t="s">
        <v>77</v>
      </c>
      <c r="I4829" s="2">
        <v>45689.0</v>
      </c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ht="15.75" customHeight="1">
      <c r="A4830" s="1" t="s">
        <v>9555</v>
      </c>
      <c r="B4830" s="1" t="s">
        <v>9556</v>
      </c>
      <c r="C4830" s="1">
        <v>3.3999957856E10</v>
      </c>
      <c r="D4830" s="1" t="s">
        <v>12</v>
      </c>
      <c r="E4830" s="1" t="s">
        <v>32</v>
      </c>
      <c r="F4830" s="1" t="s">
        <v>14</v>
      </c>
      <c r="G4830" s="1" t="s">
        <v>15</v>
      </c>
      <c r="H4830" s="1" t="s">
        <v>20</v>
      </c>
      <c r="I4830" s="2">
        <v>45689.0</v>
      </c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ht="15.75" customHeight="1">
      <c r="A4831" s="1" t="s">
        <v>9557</v>
      </c>
      <c r="B4831" s="1" t="s">
        <v>9558</v>
      </c>
      <c r="C4831" s="1">
        <v>6.2992284895E10</v>
      </c>
      <c r="D4831" s="1" t="s">
        <v>12</v>
      </c>
      <c r="E4831" s="1" t="s">
        <v>399</v>
      </c>
      <c r="F4831" s="1" t="s">
        <v>14</v>
      </c>
      <c r="G4831" s="1" t="s">
        <v>65</v>
      </c>
      <c r="H4831" s="1" t="s">
        <v>20</v>
      </c>
      <c r="I4831" s="2">
        <v>45689.0</v>
      </c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ht="15.75" customHeight="1">
      <c r="A4832" s="1" t="s">
        <v>9559</v>
      </c>
      <c r="B4832" s="1" t="s">
        <v>9560</v>
      </c>
      <c r="C4832" s="1">
        <v>1.9997588948E10</v>
      </c>
      <c r="D4832" s="1" t="s">
        <v>12</v>
      </c>
      <c r="E4832" s="1" t="s">
        <v>32</v>
      </c>
      <c r="F4832" s="1" t="s">
        <v>14</v>
      </c>
      <c r="G4832" s="1" t="s">
        <v>15</v>
      </c>
      <c r="H4832" s="1" t="s">
        <v>20</v>
      </c>
      <c r="I4832" s="2">
        <v>45689.0</v>
      </c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ht="15.75" customHeight="1">
      <c r="A4833" s="1" t="s">
        <v>9561</v>
      </c>
      <c r="B4833" s="1" t="s">
        <v>9562</v>
      </c>
      <c r="C4833" s="1">
        <v>1.194957009E10</v>
      </c>
      <c r="D4833" s="1" t="s">
        <v>12</v>
      </c>
      <c r="E4833" s="1" t="s">
        <v>32</v>
      </c>
      <c r="F4833" s="1" t="s">
        <v>14</v>
      </c>
      <c r="G4833" s="1" t="s">
        <v>15</v>
      </c>
      <c r="H4833" s="1" t="s">
        <v>20</v>
      </c>
      <c r="I4833" s="2">
        <v>45689.0</v>
      </c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ht="15.75" customHeight="1">
      <c r="A4834" s="1" t="s">
        <v>3139</v>
      </c>
      <c r="B4834" s="1" t="s">
        <v>9563</v>
      </c>
      <c r="C4834" s="1">
        <v>1.49986855E10</v>
      </c>
      <c r="D4834" s="1" t="s">
        <v>12</v>
      </c>
      <c r="E4834" s="1" t="s">
        <v>13</v>
      </c>
      <c r="F4834" s="1" t="s">
        <v>14</v>
      </c>
      <c r="G4834" s="1" t="s">
        <v>15</v>
      </c>
      <c r="H4834" s="1" t="s">
        <v>20</v>
      </c>
      <c r="I4834" s="2">
        <v>45689.0</v>
      </c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ht="15.75" customHeight="1">
      <c r="A4835" s="1" t="s">
        <v>9564</v>
      </c>
      <c r="B4835" s="1" t="s">
        <v>9565</v>
      </c>
      <c r="C4835" s="1">
        <v>3.2999161794E10</v>
      </c>
      <c r="D4835" s="1" t="s">
        <v>12</v>
      </c>
      <c r="E4835" s="1" t="s">
        <v>13</v>
      </c>
      <c r="F4835" s="1" t="s">
        <v>14</v>
      </c>
      <c r="G4835" s="1" t="s">
        <v>65</v>
      </c>
      <c r="H4835" s="1" t="s">
        <v>3528</v>
      </c>
      <c r="I4835" s="2">
        <v>45689.0</v>
      </c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ht="15.75" customHeight="1">
      <c r="A4836" s="1" t="s">
        <v>9566</v>
      </c>
      <c r="B4836" s="1" t="s">
        <v>9567</v>
      </c>
      <c r="C4836" s="1">
        <v>3.1995613759E10</v>
      </c>
      <c r="D4836" s="1" t="s">
        <v>12</v>
      </c>
      <c r="E4836" s="1" t="s">
        <v>32</v>
      </c>
      <c r="F4836" s="1" t="s">
        <v>14</v>
      </c>
      <c r="G4836" s="1" t="s">
        <v>15</v>
      </c>
      <c r="H4836" s="1" t="s">
        <v>77</v>
      </c>
      <c r="I4836" s="2">
        <v>45689.0</v>
      </c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ht="15.75" customHeight="1">
      <c r="A4837" s="1" t="s">
        <v>9568</v>
      </c>
      <c r="B4837" s="1" t="s">
        <v>9569</v>
      </c>
      <c r="C4837" s="1" t="s">
        <v>9570</v>
      </c>
      <c r="D4837" s="1" t="s">
        <v>12</v>
      </c>
      <c r="E4837" s="1" t="s">
        <v>47</v>
      </c>
      <c r="F4837" s="1" t="s">
        <v>14</v>
      </c>
      <c r="G4837" s="1" t="s">
        <v>15</v>
      </c>
      <c r="H4837" s="1" t="s">
        <v>48</v>
      </c>
      <c r="I4837" s="2">
        <v>45689.0</v>
      </c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ht="15.75" customHeight="1">
      <c r="A4838" s="1" t="s">
        <v>2635</v>
      </c>
      <c r="B4838" s="1" t="s">
        <v>9571</v>
      </c>
      <c r="C4838" s="1">
        <v>6.4999472826E10</v>
      </c>
      <c r="D4838" s="1" t="s">
        <v>12</v>
      </c>
      <c r="E4838" s="1" t="s">
        <v>32</v>
      </c>
      <c r="F4838" s="1" t="s">
        <v>14</v>
      </c>
      <c r="G4838" s="1" t="s">
        <v>15</v>
      </c>
      <c r="H4838" s="1" t="s">
        <v>20</v>
      </c>
      <c r="I4838" s="2">
        <v>45689.0</v>
      </c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ht="15.75" customHeight="1">
      <c r="A4839" s="1" t="s">
        <v>9572</v>
      </c>
      <c r="B4839" s="1" t="s">
        <v>9573</v>
      </c>
      <c r="C4839" s="1">
        <v>1.1949000972E10</v>
      </c>
      <c r="D4839" s="1" t="s">
        <v>12</v>
      </c>
      <c r="E4839" s="1" t="s">
        <v>32</v>
      </c>
      <c r="F4839" s="1" t="s">
        <v>14</v>
      </c>
      <c r="G4839" s="1" t="s">
        <v>15</v>
      </c>
      <c r="H4839" s="1" t="s">
        <v>20</v>
      </c>
      <c r="I4839" s="2">
        <v>45689.0</v>
      </c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ht="15.75" customHeight="1">
      <c r="A4840" s="1" t="s">
        <v>9574</v>
      </c>
      <c r="B4840" s="1" t="s">
        <v>9575</v>
      </c>
      <c r="C4840" s="1">
        <v>3.499910064E10</v>
      </c>
      <c r="D4840" s="1" t="s">
        <v>12</v>
      </c>
      <c r="E4840" s="1" t="s">
        <v>111</v>
      </c>
      <c r="F4840" s="1" t="s">
        <v>14</v>
      </c>
      <c r="G4840" s="1" t="s">
        <v>15</v>
      </c>
      <c r="H4840" s="1" t="s">
        <v>20</v>
      </c>
      <c r="I4840" s="2">
        <v>45689.0</v>
      </c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ht="15.75" customHeight="1">
      <c r="A4841" s="1" t="s">
        <v>9576</v>
      </c>
      <c r="B4841" s="1" t="s">
        <v>9577</v>
      </c>
      <c r="C4841" s="1">
        <v>9.8989044513E10</v>
      </c>
      <c r="D4841" s="1" t="s">
        <v>12</v>
      </c>
      <c r="E4841" s="1" t="s">
        <v>24</v>
      </c>
      <c r="F4841" s="1" t="s">
        <v>14</v>
      </c>
      <c r="G4841" s="1" t="s">
        <v>65</v>
      </c>
      <c r="H4841" s="1" t="s">
        <v>20</v>
      </c>
      <c r="I4841" s="2">
        <v>45689.0</v>
      </c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ht="15.75" customHeight="1">
      <c r="A4842" s="1" t="s">
        <v>9578</v>
      </c>
      <c r="B4842" s="1" t="s">
        <v>9579</v>
      </c>
      <c r="C4842" s="1" t="s">
        <v>9580</v>
      </c>
      <c r="D4842" s="1" t="s">
        <v>12</v>
      </c>
      <c r="E4842" s="1" t="s">
        <v>13</v>
      </c>
      <c r="F4842" s="1" t="s">
        <v>14</v>
      </c>
      <c r="G4842" s="1" t="s">
        <v>15</v>
      </c>
      <c r="H4842" s="1" t="s">
        <v>48</v>
      </c>
      <c r="I4842" s="2">
        <v>45689.0</v>
      </c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ht="15.75" customHeight="1">
      <c r="A4843" s="1" t="s">
        <v>8244</v>
      </c>
      <c r="B4843" s="1" t="s">
        <v>9581</v>
      </c>
      <c r="C4843" s="1">
        <v>3.2988216206E10</v>
      </c>
      <c r="D4843" s="1" t="s">
        <v>12</v>
      </c>
      <c r="E4843" s="1" t="s">
        <v>47</v>
      </c>
      <c r="F4843" s="1" t="s">
        <v>14</v>
      </c>
      <c r="G4843" s="1" t="s">
        <v>65</v>
      </c>
      <c r="H4843" s="1" t="s">
        <v>20</v>
      </c>
      <c r="I4843" s="2">
        <v>45689.0</v>
      </c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ht="15.75" customHeight="1">
      <c r="A4844" s="1" t="s">
        <v>2615</v>
      </c>
      <c r="B4844" s="1" t="s">
        <v>9582</v>
      </c>
      <c r="C4844" s="1">
        <v>5.3997135339E10</v>
      </c>
      <c r="D4844" s="1" t="s">
        <v>12</v>
      </c>
      <c r="E4844" s="1" t="s">
        <v>32</v>
      </c>
      <c r="F4844" s="1" t="s">
        <v>14</v>
      </c>
      <c r="G4844" s="1" t="s">
        <v>15</v>
      </c>
      <c r="H4844" s="1" t="s">
        <v>48</v>
      </c>
      <c r="I4844" s="2">
        <v>45689.0</v>
      </c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ht="15.75" customHeight="1">
      <c r="A4845" s="1" t="s">
        <v>9583</v>
      </c>
      <c r="B4845" s="1" t="s">
        <v>9584</v>
      </c>
      <c r="C4845" s="1">
        <v>9.9981898461E10</v>
      </c>
      <c r="D4845" s="1" t="s">
        <v>12</v>
      </c>
      <c r="E4845" s="1" t="s">
        <v>13</v>
      </c>
      <c r="F4845" s="1" t="s">
        <v>14</v>
      </c>
      <c r="G4845" s="1" t="s">
        <v>15</v>
      </c>
      <c r="H4845" s="1" t="s">
        <v>143</v>
      </c>
      <c r="I4845" s="2">
        <v>45689.0</v>
      </c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ht="15.75" customHeight="1">
      <c r="A4846" s="1" t="s">
        <v>9585</v>
      </c>
      <c r="B4846" s="1" t="s">
        <v>9586</v>
      </c>
      <c r="C4846" s="1">
        <v>7.3981817452E10</v>
      </c>
      <c r="D4846" s="1" t="s">
        <v>12</v>
      </c>
      <c r="E4846" s="1" t="s">
        <v>32</v>
      </c>
      <c r="F4846" s="1" t="s">
        <v>14</v>
      </c>
      <c r="G4846" s="1" t="s">
        <v>15</v>
      </c>
      <c r="H4846" s="1" t="s">
        <v>20</v>
      </c>
      <c r="I4846" s="2">
        <v>45689.0</v>
      </c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ht="15.75" customHeight="1">
      <c r="A4847" s="1" t="s">
        <v>9587</v>
      </c>
      <c r="B4847" s="1" t="s">
        <v>9588</v>
      </c>
      <c r="C4847" s="1" t="s">
        <v>9589</v>
      </c>
      <c r="D4847" s="1" t="s">
        <v>12</v>
      </c>
      <c r="E4847" s="1" t="s">
        <v>47</v>
      </c>
      <c r="F4847" s="1" t="s">
        <v>14</v>
      </c>
      <c r="G4847" s="1" t="s">
        <v>15</v>
      </c>
      <c r="H4847" s="1" t="s">
        <v>20</v>
      </c>
      <c r="I4847" s="2">
        <v>45689.0</v>
      </c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ht="15.75" customHeight="1">
      <c r="A4848" s="1" t="s">
        <v>279</v>
      </c>
      <c r="B4848" s="1" t="s">
        <v>9590</v>
      </c>
      <c r="C4848" s="1">
        <v>1.6997737195E10</v>
      </c>
      <c r="D4848" s="1" t="s">
        <v>12</v>
      </c>
      <c r="E4848" s="1" t="s">
        <v>32</v>
      </c>
      <c r="F4848" s="1" t="s">
        <v>14</v>
      </c>
      <c r="G4848" s="1" t="s">
        <v>65</v>
      </c>
      <c r="H4848" s="1" t="s">
        <v>20</v>
      </c>
      <c r="I4848" s="2">
        <v>45689.0</v>
      </c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ht="15.75" customHeight="1">
      <c r="A4849" s="1" t="s">
        <v>9591</v>
      </c>
      <c r="B4849" s="1" t="s">
        <v>9592</v>
      </c>
      <c r="C4849" s="1">
        <v>9.2994631978E10</v>
      </c>
      <c r="D4849" s="1" t="s">
        <v>12</v>
      </c>
      <c r="E4849" s="1" t="s">
        <v>19</v>
      </c>
      <c r="F4849" s="1" t="s">
        <v>14</v>
      </c>
      <c r="G4849" s="1" t="s">
        <v>65</v>
      </c>
      <c r="H4849" s="1" t="s">
        <v>20</v>
      </c>
      <c r="I4849" s="2">
        <v>45689.0</v>
      </c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ht="15.75" customHeight="1">
      <c r="A4850" s="1" t="s">
        <v>9593</v>
      </c>
      <c r="B4850" s="1" t="s">
        <v>9594</v>
      </c>
      <c r="C4850" s="1">
        <v>5.562982075773E12</v>
      </c>
      <c r="D4850" s="1" t="s">
        <v>12</v>
      </c>
      <c r="E4850" s="1" t="s">
        <v>47</v>
      </c>
      <c r="F4850" s="1" t="s">
        <v>14</v>
      </c>
      <c r="G4850" s="1" t="s">
        <v>15</v>
      </c>
      <c r="H4850" s="1" t="s">
        <v>48</v>
      </c>
      <c r="I4850" s="2">
        <v>45689.0</v>
      </c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ht="15.75" customHeight="1">
      <c r="A4851" s="1" t="s">
        <v>9595</v>
      </c>
      <c r="B4851" s="1" t="s">
        <v>9596</v>
      </c>
      <c r="C4851" s="1">
        <v>1.1953806275E10</v>
      </c>
      <c r="D4851" s="1" t="s">
        <v>12</v>
      </c>
      <c r="E4851" s="1" t="s">
        <v>399</v>
      </c>
      <c r="F4851" s="1" t="s">
        <v>14</v>
      </c>
      <c r="G4851" s="1" t="s">
        <v>65</v>
      </c>
      <c r="H4851" s="1" t="s">
        <v>20</v>
      </c>
      <c r="I4851" s="2">
        <v>45689.0</v>
      </c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ht="15.75" customHeight="1">
      <c r="A4852" s="1" t="s">
        <v>9597</v>
      </c>
      <c r="B4852" s="1" t="s">
        <v>9598</v>
      </c>
      <c r="C4852" s="1">
        <v>2.1999441438E10</v>
      </c>
      <c r="D4852" s="1" t="s">
        <v>12</v>
      </c>
      <c r="E4852" s="1" t="s">
        <v>93</v>
      </c>
      <c r="F4852" s="1" t="s">
        <v>14</v>
      </c>
      <c r="G4852" s="1" t="s">
        <v>15</v>
      </c>
      <c r="H4852" s="1" t="s">
        <v>20</v>
      </c>
      <c r="I4852" s="2">
        <v>45689.0</v>
      </c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ht="15.75" customHeight="1">
      <c r="A4853" s="1" t="s">
        <v>9599</v>
      </c>
      <c r="B4853" s="1" t="s">
        <v>9600</v>
      </c>
      <c r="C4853" s="1" t="s">
        <v>9601</v>
      </c>
      <c r="D4853" s="1" t="s">
        <v>12</v>
      </c>
      <c r="E4853" s="1" t="s">
        <v>24</v>
      </c>
      <c r="F4853" s="1" t="s">
        <v>14</v>
      </c>
      <c r="G4853" s="1" t="s">
        <v>15</v>
      </c>
      <c r="H4853" s="1" t="s">
        <v>20</v>
      </c>
      <c r="I4853" s="2">
        <v>45689.0</v>
      </c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ht="15.75" customHeight="1">
      <c r="A4854" s="1" t="s">
        <v>9602</v>
      </c>
      <c r="B4854" s="1" t="s">
        <v>9603</v>
      </c>
      <c r="C4854" s="1">
        <v>2.1993677375E10</v>
      </c>
      <c r="D4854" s="1" t="s">
        <v>12</v>
      </c>
      <c r="E4854" s="1" t="s">
        <v>32</v>
      </c>
      <c r="F4854" s="1" t="s">
        <v>14</v>
      </c>
      <c r="G4854" s="1" t="s">
        <v>15</v>
      </c>
      <c r="H4854" s="1" t="s">
        <v>51</v>
      </c>
      <c r="I4854" s="2">
        <v>45689.0</v>
      </c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ht="15.75" customHeight="1">
      <c r="A4855" s="1" t="s">
        <v>9604</v>
      </c>
      <c r="B4855" s="1" t="s">
        <v>9605</v>
      </c>
      <c r="C4855" s="1">
        <v>9.8992314365E10</v>
      </c>
      <c r="D4855" s="1" t="s">
        <v>12</v>
      </c>
      <c r="E4855" s="1" t="s">
        <v>260</v>
      </c>
      <c r="F4855" s="1" t="s">
        <v>14</v>
      </c>
      <c r="G4855" s="1" t="s">
        <v>15</v>
      </c>
      <c r="H4855" s="1" t="s">
        <v>20</v>
      </c>
      <c r="I4855" s="2">
        <v>45689.0</v>
      </c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ht="15.75" customHeight="1">
      <c r="A4856" s="1" t="s">
        <v>9606</v>
      </c>
      <c r="B4856" s="1" t="s">
        <v>9607</v>
      </c>
      <c r="C4856" s="1" t="s">
        <v>9608</v>
      </c>
      <c r="D4856" s="1" t="s">
        <v>12</v>
      </c>
      <c r="E4856" s="1" t="s">
        <v>19</v>
      </c>
      <c r="F4856" s="1" t="s">
        <v>14</v>
      </c>
      <c r="G4856" s="1" t="s">
        <v>65</v>
      </c>
      <c r="H4856" s="1" t="s">
        <v>20</v>
      </c>
      <c r="I4856" s="2">
        <v>45689.0</v>
      </c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ht="15.75" customHeight="1">
      <c r="A4857" s="1" t="s">
        <v>9609</v>
      </c>
      <c r="B4857" s="1" t="s">
        <v>9610</v>
      </c>
      <c r="C4857" s="1">
        <v>4.1984392314E10</v>
      </c>
      <c r="D4857" s="1" t="s">
        <v>12</v>
      </c>
      <c r="E4857" s="1" t="s">
        <v>13</v>
      </c>
      <c r="F4857" s="1" t="s">
        <v>14</v>
      </c>
      <c r="G4857" s="1" t="s">
        <v>15</v>
      </c>
      <c r="H4857" s="1" t="s">
        <v>48</v>
      </c>
      <c r="I4857" s="2">
        <v>45689.0</v>
      </c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ht="15.75" customHeight="1">
      <c r="A4858" s="1" t="s">
        <v>5342</v>
      </c>
      <c r="B4858" s="1" t="s">
        <v>9611</v>
      </c>
      <c r="C4858" s="1">
        <v>8.2987184168E10</v>
      </c>
      <c r="D4858" s="1" t="s">
        <v>12</v>
      </c>
      <c r="E4858" s="1" t="s">
        <v>32</v>
      </c>
      <c r="F4858" s="1" t="s">
        <v>14</v>
      </c>
      <c r="G4858" s="1" t="s">
        <v>15</v>
      </c>
      <c r="H4858" s="1" t="s">
        <v>3528</v>
      </c>
      <c r="I4858" s="2">
        <v>45689.0</v>
      </c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ht="15.75" customHeight="1">
      <c r="A4859" s="1" t="s">
        <v>9612</v>
      </c>
      <c r="B4859" s="1" t="s">
        <v>9613</v>
      </c>
      <c r="C4859" s="1">
        <v>1.1958326702E10</v>
      </c>
      <c r="D4859" s="1" t="s">
        <v>12</v>
      </c>
      <c r="E4859" s="1" t="s">
        <v>93</v>
      </c>
      <c r="F4859" s="1" t="s">
        <v>14</v>
      </c>
      <c r="G4859" s="1" t="s">
        <v>65</v>
      </c>
      <c r="H4859" s="1" t="s">
        <v>33</v>
      </c>
      <c r="I4859" s="2">
        <v>45689.0</v>
      </c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ht="15.75" customHeight="1">
      <c r="A4860" s="1" t="s">
        <v>9614</v>
      </c>
      <c r="B4860" s="1" t="s">
        <v>9615</v>
      </c>
      <c r="C4860" s="1">
        <v>9.8970122467E10</v>
      </c>
      <c r="D4860" s="1" t="s">
        <v>12</v>
      </c>
      <c r="E4860" s="1" t="s">
        <v>13</v>
      </c>
      <c r="F4860" s="1" t="s">
        <v>14</v>
      </c>
      <c r="G4860" s="1" t="s">
        <v>15</v>
      </c>
      <c r="H4860" s="1" t="s">
        <v>84</v>
      </c>
      <c r="I4860" s="2">
        <v>45689.0</v>
      </c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ht="15.75" customHeight="1">
      <c r="A4861" s="1" t="s">
        <v>9616</v>
      </c>
      <c r="B4861" s="1" t="s">
        <v>9617</v>
      </c>
      <c r="C4861" s="1">
        <v>3.8998201255E10</v>
      </c>
      <c r="D4861" s="1" t="s">
        <v>12</v>
      </c>
      <c r="E4861" s="1" t="s">
        <v>13</v>
      </c>
      <c r="F4861" s="1" t="s">
        <v>14</v>
      </c>
      <c r="G4861" s="1" t="s">
        <v>65</v>
      </c>
      <c r="H4861" s="1" t="s">
        <v>59</v>
      </c>
      <c r="I4861" s="2">
        <v>45689.0</v>
      </c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ht="15.75" customHeight="1">
      <c r="A4862" s="1" t="s">
        <v>9618</v>
      </c>
      <c r="B4862" s="1" t="s">
        <v>9619</v>
      </c>
      <c r="C4862" s="1">
        <v>1.8996589257E10</v>
      </c>
      <c r="D4862" s="1" t="s">
        <v>12</v>
      </c>
      <c r="E4862" s="1" t="s">
        <v>399</v>
      </c>
      <c r="F4862" s="1" t="s">
        <v>14</v>
      </c>
      <c r="G4862" s="1" t="s">
        <v>15</v>
      </c>
      <c r="H4862" s="1" t="s">
        <v>33</v>
      </c>
      <c r="I4862" s="2">
        <v>45689.0</v>
      </c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ht="15.75" customHeight="1">
      <c r="A4863" s="1" t="s">
        <v>9620</v>
      </c>
      <c r="B4863" s="1" t="s">
        <v>9621</v>
      </c>
      <c r="C4863" s="1" t="s">
        <v>9622</v>
      </c>
      <c r="D4863" s="1" t="s">
        <v>12</v>
      </c>
      <c r="E4863" s="1" t="s">
        <v>13</v>
      </c>
      <c r="F4863" s="1" t="s">
        <v>14</v>
      </c>
      <c r="G4863" s="1" t="s">
        <v>15</v>
      </c>
      <c r="H4863" s="1" t="s">
        <v>3528</v>
      </c>
      <c r="I4863" s="2">
        <v>45689.0</v>
      </c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ht="15.75" customHeight="1">
      <c r="A4864" s="1" t="s">
        <v>9623</v>
      </c>
      <c r="B4864" s="1" t="s">
        <v>9624</v>
      </c>
      <c r="C4864" s="1">
        <v>1.1977148938E10</v>
      </c>
      <c r="D4864" s="1" t="s">
        <v>12</v>
      </c>
      <c r="E4864" s="1" t="s">
        <v>111</v>
      </c>
      <c r="F4864" s="1" t="s">
        <v>14</v>
      </c>
      <c r="G4864" s="1" t="s">
        <v>15</v>
      </c>
      <c r="H4864" s="1" t="s">
        <v>59</v>
      </c>
      <c r="I4864" s="2">
        <v>45689.0</v>
      </c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ht="15.75" customHeight="1">
      <c r="A4865" s="1" t="s">
        <v>9625</v>
      </c>
      <c r="B4865" s="1" t="s">
        <v>9626</v>
      </c>
      <c r="C4865" s="1">
        <v>6.7993041568E10</v>
      </c>
      <c r="D4865" s="1" t="s">
        <v>12</v>
      </c>
      <c r="E4865" s="1" t="s">
        <v>24</v>
      </c>
      <c r="F4865" s="1" t="s">
        <v>14</v>
      </c>
      <c r="G4865" s="1" t="s">
        <v>65</v>
      </c>
      <c r="H4865" s="1" t="s">
        <v>20</v>
      </c>
      <c r="I4865" s="2">
        <v>45689.0</v>
      </c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ht="15.75" customHeight="1">
      <c r="A4866" s="1" t="s">
        <v>918</v>
      </c>
      <c r="B4866" s="1" t="s">
        <v>9627</v>
      </c>
      <c r="C4866" s="1">
        <v>1.1934491555E10</v>
      </c>
      <c r="D4866" s="1" t="s">
        <v>12</v>
      </c>
      <c r="E4866" s="1" t="s">
        <v>13</v>
      </c>
      <c r="F4866" s="1" t="s">
        <v>14</v>
      </c>
      <c r="G4866" s="1" t="s">
        <v>15</v>
      </c>
      <c r="H4866" s="1" t="s">
        <v>20</v>
      </c>
      <c r="I4866" s="2">
        <v>45689.0</v>
      </c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ht="15.75" customHeight="1">
      <c r="A4867" s="1" t="s">
        <v>9628</v>
      </c>
      <c r="B4867" s="1" t="s">
        <v>9629</v>
      </c>
      <c r="C4867" s="1">
        <v>1.3997445221E10</v>
      </c>
      <c r="D4867" s="1"/>
      <c r="E4867" s="1"/>
      <c r="F4867" s="1"/>
      <c r="G4867" s="1"/>
      <c r="H4867" s="1"/>
      <c r="I4867" s="2">
        <v>45689.0</v>
      </c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ht="15.75" customHeight="1">
      <c r="A4868" s="1" t="s">
        <v>9630</v>
      </c>
      <c r="B4868" s="1" t="s">
        <v>9631</v>
      </c>
      <c r="C4868" s="1">
        <v>1.1957923047E10</v>
      </c>
      <c r="D4868" s="1" t="s">
        <v>12</v>
      </c>
      <c r="E4868" s="1" t="s">
        <v>27</v>
      </c>
      <c r="F4868" s="1" t="s">
        <v>14</v>
      </c>
      <c r="G4868" s="1" t="s">
        <v>65</v>
      </c>
      <c r="H4868" s="1" t="s">
        <v>59</v>
      </c>
      <c r="I4868" s="2">
        <v>45689.0</v>
      </c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ht="15.75" customHeight="1">
      <c r="A4869" s="1" t="s">
        <v>9632</v>
      </c>
      <c r="B4869" s="1" t="s">
        <v>9633</v>
      </c>
      <c r="C4869" s="1">
        <v>1.4998249079E10</v>
      </c>
      <c r="D4869" s="1" t="s">
        <v>12</v>
      </c>
      <c r="E4869" s="1" t="s">
        <v>399</v>
      </c>
      <c r="F4869" s="1" t="s">
        <v>14</v>
      </c>
      <c r="G4869" s="1" t="s">
        <v>65</v>
      </c>
      <c r="H4869" s="1" t="s">
        <v>20</v>
      </c>
      <c r="I4869" s="2">
        <v>45689.0</v>
      </c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ht="15.75" customHeight="1">
      <c r="A4870" s="1" t="s">
        <v>9634</v>
      </c>
      <c r="B4870" s="1" t="s">
        <v>9635</v>
      </c>
      <c r="C4870" s="1">
        <v>8.198275326E10</v>
      </c>
      <c r="D4870" s="1" t="s">
        <v>12</v>
      </c>
      <c r="E4870" s="1" t="s">
        <v>93</v>
      </c>
      <c r="F4870" s="1" t="s">
        <v>14</v>
      </c>
      <c r="G4870" s="1" t="s">
        <v>65</v>
      </c>
      <c r="H4870" s="1" t="s">
        <v>20</v>
      </c>
      <c r="I4870" s="2">
        <v>45689.0</v>
      </c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ht="15.75" customHeight="1">
      <c r="A4871" s="1" t="s">
        <v>9636</v>
      </c>
      <c r="B4871" s="1" t="s">
        <v>9637</v>
      </c>
      <c r="C4871" s="1">
        <v>1.1998806644E10</v>
      </c>
      <c r="D4871" s="1" t="s">
        <v>12</v>
      </c>
      <c r="E4871" s="1" t="s">
        <v>32</v>
      </c>
      <c r="F4871" s="1" t="s">
        <v>14</v>
      </c>
      <c r="G4871" s="1" t="s">
        <v>65</v>
      </c>
      <c r="H4871" s="1" t="s">
        <v>20</v>
      </c>
      <c r="I4871" s="2">
        <v>45689.0</v>
      </c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ht="15.75" customHeight="1">
      <c r="A4872" s="1" t="s">
        <v>9638</v>
      </c>
      <c r="B4872" s="1" t="s">
        <v>9639</v>
      </c>
      <c r="C4872" s="1">
        <v>8.5991378939E10</v>
      </c>
      <c r="D4872" s="1" t="s">
        <v>12</v>
      </c>
      <c r="E4872" s="1" t="s">
        <v>111</v>
      </c>
      <c r="F4872" s="1" t="s">
        <v>14</v>
      </c>
      <c r="G4872" s="1" t="s">
        <v>15</v>
      </c>
      <c r="H4872" s="1" t="s">
        <v>20</v>
      </c>
      <c r="I4872" s="2">
        <v>45689.0</v>
      </c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ht="15.75" customHeight="1">
      <c r="A4873" s="1" t="s">
        <v>9640</v>
      </c>
      <c r="B4873" s="1" t="s">
        <v>9641</v>
      </c>
      <c r="C4873" s="1">
        <v>1.2997475087E10</v>
      </c>
      <c r="D4873" s="1" t="s">
        <v>12</v>
      </c>
      <c r="E4873" s="1" t="s">
        <v>47</v>
      </c>
      <c r="F4873" s="1" t="s">
        <v>14</v>
      </c>
      <c r="G4873" s="1" t="s">
        <v>65</v>
      </c>
      <c r="H4873" s="1" t="s">
        <v>20</v>
      </c>
      <c r="I4873" s="2">
        <v>45689.0</v>
      </c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ht="15.75" customHeight="1">
      <c r="A4874" s="1" t="s">
        <v>9642</v>
      </c>
      <c r="B4874" s="1" t="s">
        <v>9643</v>
      </c>
      <c r="C4874" s="1">
        <v>9.897015218E10</v>
      </c>
      <c r="D4874" s="1" t="s">
        <v>12</v>
      </c>
      <c r="E4874" s="1" t="s">
        <v>13</v>
      </c>
      <c r="F4874" s="1" t="s">
        <v>14</v>
      </c>
      <c r="G4874" s="1" t="s">
        <v>15</v>
      </c>
      <c r="H4874" s="1" t="s">
        <v>108</v>
      </c>
      <c r="I4874" s="2">
        <v>45689.0</v>
      </c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ht="15.75" customHeight="1">
      <c r="A4875" s="1" t="s">
        <v>9644</v>
      </c>
      <c r="B4875" s="1" t="s">
        <v>9645</v>
      </c>
      <c r="C4875" s="1">
        <v>5.585991496956E12</v>
      </c>
      <c r="D4875" s="1" t="s">
        <v>12</v>
      </c>
      <c r="E4875" s="1" t="s">
        <v>32</v>
      </c>
      <c r="F4875" s="1" t="s">
        <v>14</v>
      </c>
      <c r="G4875" s="1" t="s">
        <v>15</v>
      </c>
      <c r="H4875" s="1" t="s">
        <v>51</v>
      </c>
      <c r="I4875" s="2">
        <v>45689.0</v>
      </c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ht="15.75" customHeight="1">
      <c r="A4876" s="1" t="s">
        <v>9646</v>
      </c>
      <c r="B4876" s="1" t="s">
        <v>9647</v>
      </c>
      <c r="C4876" s="1" t="s">
        <v>9648</v>
      </c>
      <c r="D4876" s="1" t="s">
        <v>12</v>
      </c>
      <c r="E4876" s="1" t="s">
        <v>32</v>
      </c>
      <c r="F4876" s="1" t="s">
        <v>14</v>
      </c>
      <c r="G4876" s="1" t="s">
        <v>15</v>
      </c>
      <c r="H4876" s="1" t="s">
        <v>20</v>
      </c>
      <c r="I4876" s="2">
        <v>45689.0</v>
      </c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ht="15.75" customHeight="1">
      <c r="A4877" s="1" t="s">
        <v>9649</v>
      </c>
      <c r="B4877" s="1" t="s">
        <v>9650</v>
      </c>
      <c r="C4877" s="1">
        <v>8.4987382757E10</v>
      </c>
      <c r="D4877" s="1"/>
      <c r="E4877" s="1"/>
      <c r="F4877" s="1"/>
      <c r="G4877" s="1"/>
      <c r="H4877" s="1"/>
      <c r="I4877" s="2">
        <v>45689.0</v>
      </c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ht="15.75" customHeight="1">
      <c r="A4878" s="1" t="s">
        <v>9651</v>
      </c>
      <c r="B4878" s="1" t="s">
        <v>9652</v>
      </c>
      <c r="C4878" s="1">
        <v>2.2998060141E10</v>
      </c>
      <c r="D4878" s="1" t="s">
        <v>12</v>
      </c>
      <c r="E4878" s="1" t="s">
        <v>32</v>
      </c>
      <c r="F4878" s="1" t="s">
        <v>14</v>
      </c>
      <c r="G4878" s="1" t="s">
        <v>15</v>
      </c>
      <c r="H4878" s="1" t="s">
        <v>20</v>
      </c>
      <c r="I4878" s="2">
        <v>45689.0</v>
      </c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ht="15.75" customHeight="1">
      <c r="A4879" s="1" t="s">
        <v>9653</v>
      </c>
      <c r="B4879" s="1" t="s">
        <v>9654</v>
      </c>
      <c r="C4879" s="1">
        <v>1.6981739675E10</v>
      </c>
      <c r="D4879" s="1" t="s">
        <v>12</v>
      </c>
      <c r="E4879" s="1" t="s">
        <v>32</v>
      </c>
      <c r="F4879" s="1" t="s">
        <v>14</v>
      </c>
      <c r="G4879" s="1" t="s">
        <v>65</v>
      </c>
      <c r="H4879" s="1" t="s">
        <v>59</v>
      </c>
      <c r="I4879" s="2">
        <v>45689.0</v>
      </c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ht="15.75" customHeight="1">
      <c r="A4880" s="1" t="s">
        <v>9655</v>
      </c>
      <c r="B4880" s="1" t="s">
        <v>9656</v>
      </c>
      <c r="C4880" s="1">
        <v>9.2999865661E10</v>
      </c>
      <c r="D4880" s="1" t="s">
        <v>12</v>
      </c>
      <c r="E4880" s="1" t="s">
        <v>19</v>
      </c>
      <c r="F4880" s="1" t="s">
        <v>14</v>
      </c>
      <c r="G4880" s="1" t="s">
        <v>15</v>
      </c>
      <c r="H4880" s="1" t="s">
        <v>20</v>
      </c>
      <c r="I4880" s="2">
        <v>45689.0</v>
      </c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ht="15.75" customHeight="1">
      <c r="A4881" s="1" t="s">
        <v>9657</v>
      </c>
      <c r="B4881" s="1" t="s">
        <v>9658</v>
      </c>
      <c r="C4881" s="1" t="s">
        <v>9659</v>
      </c>
      <c r="D4881" s="1" t="s">
        <v>12</v>
      </c>
      <c r="E4881" s="1" t="s">
        <v>32</v>
      </c>
      <c r="F4881" s="1" t="s">
        <v>14</v>
      </c>
      <c r="G4881" s="1" t="s">
        <v>15</v>
      </c>
      <c r="H4881" s="1" t="s">
        <v>20</v>
      </c>
      <c r="I4881" s="2">
        <v>45689.0</v>
      </c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ht="15.75" customHeight="1">
      <c r="A4882" s="1" t="s">
        <v>9660</v>
      </c>
      <c r="B4882" s="1" t="s">
        <v>9661</v>
      </c>
      <c r="C4882" s="1">
        <v>7.7981015144E10</v>
      </c>
      <c r="D4882" s="1" t="s">
        <v>12</v>
      </c>
      <c r="E4882" s="1" t="s">
        <v>27</v>
      </c>
      <c r="F4882" s="1" t="s">
        <v>14</v>
      </c>
      <c r="G4882" s="1" t="s">
        <v>15</v>
      </c>
      <c r="H4882" s="1" t="s">
        <v>48</v>
      </c>
      <c r="I4882" s="2">
        <v>45689.0</v>
      </c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ht="15.75" customHeight="1">
      <c r="A4883" s="1" t="s">
        <v>9662</v>
      </c>
      <c r="B4883" s="1" t="s">
        <v>9663</v>
      </c>
      <c r="C4883" s="1">
        <v>3.2998136709E10</v>
      </c>
      <c r="D4883" s="1" t="s">
        <v>12</v>
      </c>
      <c r="E4883" s="1" t="s">
        <v>13</v>
      </c>
      <c r="F4883" s="1" t="s">
        <v>14</v>
      </c>
      <c r="G4883" s="1" t="s">
        <v>15</v>
      </c>
      <c r="H4883" s="1" t="s">
        <v>84</v>
      </c>
      <c r="I4883" s="2">
        <v>45689.0</v>
      </c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ht="15.75" customHeight="1">
      <c r="A4884" s="1" t="s">
        <v>9664</v>
      </c>
      <c r="B4884" s="1" t="s">
        <v>9665</v>
      </c>
      <c r="C4884" s="1">
        <v>9.899222527E10</v>
      </c>
      <c r="D4884" s="1" t="s">
        <v>12</v>
      </c>
      <c r="E4884" s="1" t="s">
        <v>32</v>
      </c>
      <c r="F4884" s="1" t="s">
        <v>14</v>
      </c>
      <c r="G4884" s="1" t="s">
        <v>15</v>
      </c>
      <c r="H4884" s="1" t="s">
        <v>59</v>
      </c>
      <c r="I4884" s="2">
        <v>45689.0</v>
      </c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ht="15.75" customHeight="1">
      <c r="A4885" s="1" t="s">
        <v>207</v>
      </c>
      <c r="B4885" s="1" t="s">
        <v>9666</v>
      </c>
      <c r="C4885" s="1">
        <v>6.799846463E10</v>
      </c>
      <c r="D4885" s="1" t="s">
        <v>12</v>
      </c>
      <c r="E4885" s="1" t="s">
        <v>47</v>
      </c>
      <c r="F4885" s="1" t="s">
        <v>14</v>
      </c>
      <c r="G4885" s="1" t="s">
        <v>15</v>
      </c>
      <c r="H4885" s="1" t="s">
        <v>20</v>
      </c>
      <c r="I4885" s="2">
        <v>45689.0</v>
      </c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ht="15.75" customHeight="1">
      <c r="A4886" s="1" t="s">
        <v>9667</v>
      </c>
      <c r="B4886" s="1" t="s">
        <v>9668</v>
      </c>
      <c r="C4886" s="1">
        <v>1.1940777454E10</v>
      </c>
      <c r="D4886" s="1" t="s">
        <v>12</v>
      </c>
      <c r="E4886" s="1" t="s">
        <v>32</v>
      </c>
      <c r="F4886" s="1" t="s">
        <v>14</v>
      </c>
      <c r="G4886" s="1" t="s">
        <v>15</v>
      </c>
      <c r="H4886" s="1" t="s">
        <v>20</v>
      </c>
      <c r="I4886" s="2">
        <v>45689.0</v>
      </c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ht="15.75" customHeight="1">
      <c r="A4887" s="1" t="s">
        <v>9669</v>
      </c>
      <c r="B4887" s="1" t="s">
        <v>9670</v>
      </c>
      <c r="C4887" s="1">
        <v>6.3992669348E10</v>
      </c>
      <c r="D4887" s="1" t="s">
        <v>12</v>
      </c>
      <c r="E4887" s="1" t="s">
        <v>13</v>
      </c>
      <c r="F4887" s="1" t="s">
        <v>14</v>
      </c>
      <c r="G4887" s="1" t="s">
        <v>15</v>
      </c>
      <c r="H4887" s="1" t="s">
        <v>84</v>
      </c>
      <c r="I4887" s="2">
        <v>45689.0</v>
      </c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ht="15.75" customHeight="1">
      <c r="A4888" s="1" t="s">
        <v>9671</v>
      </c>
      <c r="B4888" s="1" t="s">
        <v>9672</v>
      </c>
      <c r="C4888" s="1">
        <v>1.1986531593E10</v>
      </c>
      <c r="D4888" s="1" t="s">
        <v>12</v>
      </c>
      <c r="E4888" s="1" t="s">
        <v>32</v>
      </c>
      <c r="F4888" s="1" t="s">
        <v>14</v>
      </c>
      <c r="G4888" s="1" t="s">
        <v>15</v>
      </c>
      <c r="H4888" s="1" t="s">
        <v>20</v>
      </c>
      <c r="I4888" s="2">
        <v>45689.0</v>
      </c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ht="15.75" customHeight="1">
      <c r="A4889" s="1" t="s">
        <v>9673</v>
      </c>
      <c r="B4889" s="1" t="s">
        <v>9674</v>
      </c>
      <c r="C4889" s="1">
        <v>9.1982128373E10</v>
      </c>
      <c r="D4889" s="1" t="s">
        <v>12</v>
      </c>
      <c r="E4889" s="1" t="s">
        <v>13</v>
      </c>
      <c r="F4889" s="1" t="s">
        <v>14</v>
      </c>
      <c r="G4889" s="1" t="s">
        <v>15</v>
      </c>
      <c r="H4889" s="1" t="s">
        <v>44</v>
      </c>
      <c r="I4889" s="2">
        <v>45689.0</v>
      </c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ht="15.75" customHeight="1">
      <c r="A4890" s="1" t="s">
        <v>9675</v>
      </c>
      <c r="B4890" s="1" t="s">
        <v>9676</v>
      </c>
      <c r="C4890" s="1" t="s">
        <v>9677</v>
      </c>
      <c r="D4890" s="1" t="s">
        <v>12</v>
      </c>
      <c r="E4890" s="1" t="s">
        <v>32</v>
      </c>
      <c r="F4890" s="1" t="s">
        <v>14</v>
      </c>
      <c r="G4890" s="1" t="s">
        <v>15</v>
      </c>
      <c r="H4890" s="1" t="s">
        <v>200</v>
      </c>
      <c r="I4890" s="2">
        <v>45689.0</v>
      </c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ht="15.75" customHeight="1">
      <c r="A4891" s="1" t="s">
        <v>9678</v>
      </c>
      <c r="B4891" s="1" t="s">
        <v>9679</v>
      </c>
      <c r="C4891" s="1">
        <v>2.799966304E10</v>
      </c>
      <c r="D4891" s="1" t="s">
        <v>12</v>
      </c>
      <c r="E4891" s="1" t="s">
        <v>32</v>
      </c>
      <c r="F4891" s="1" t="s">
        <v>14</v>
      </c>
      <c r="G4891" s="1" t="s">
        <v>15</v>
      </c>
      <c r="H4891" s="1" t="s">
        <v>20</v>
      </c>
      <c r="I4891" s="2">
        <v>45689.0</v>
      </c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ht="15.75" customHeight="1">
      <c r="A4892" s="1" t="s">
        <v>9680</v>
      </c>
      <c r="B4892" s="1" t="s">
        <v>9681</v>
      </c>
      <c r="C4892" s="1">
        <v>6.198302919E10</v>
      </c>
      <c r="D4892" s="1" t="s">
        <v>12</v>
      </c>
      <c r="E4892" s="1" t="s">
        <v>68</v>
      </c>
      <c r="F4892" s="1" t="s">
        <v>14</v>
      </c>
      <c r="G4892" s="1" t="s">
        <v>15</v>
      </c>
      <c r="H4892" s="1" t="s">
        <v>33</v>
      </c>
      <c r="I4892" s="2">
        <v>45689.0</v>
      </c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ht="15.75" customHeight="1">
      <c r="A4893" s="1" t="s">
        <v>9682</v>
      </c>
      <c r="B4893" s="1" t="s">
        <v>9683</v>
      </c>
      <c r="C4893" s="1">
        <v>8.8992706112E10</v>
      </c>
      <c r="D4893" s="1" t="s">
        <v>12</v>
      </c>
      <c r="E4893" s="1" t="s">
        <v>19</v>
      </c>
      <c r="F4893" s="1" t="s">
        <v>14</v>
      </c>
      <c r="G4893" s="1" t="s">
        <v>65</v>
      </c>
      <c r="H4893" s="1" t="s">
        <v>20</v>
      </c>
      <c r="I4893" s="2">
        <v>45689.0</v>
      </c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ht="15.75" customHeight="1">
      <c r="A4894" s="1" t="s">
        <v>9684</v>
      </c>
      <c r="B4894" s="1" t="s">
        <v>9685</v>
      </c>
      <c r="C4894" s="1" t="s">
        <v>9686</v>
      </c>
      <c r="D4894" s="1" t="s">
        <v>12</v>
      </c>
      <c r="E4894" s="1" t="s">
        <v>399</v>
      </c>
      <c r="F4894" s="1" t="s">
        <v>14</v>
      </c>
      <c r="G4894" s="1" t="s">
        <v>65</v>
      </c>
      <c r="H4894" s="1" t="s">
        <v>20</v>
      </c>
      <c r="I4894" s="2">
        <v>45689.0</v>
      </c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ht="15.75" customHeight="1">
      <c r="A4895" s="1" t="s">
        <v>9687</v>
      </c>
      <c r="B4895" s="1" t="s">
        <v>9688</v>
      </c>
      <c r="C4895" s="1" t="s">
        <v>9689</v>
      </c>
      <c r="D4895" s="1" t="s">
        <v>12</v>
      </c>
      <c r="E4895" s="1" t="s">
        <v>13</v>
      </c>
      <c r="F4895" s="1" t="s">
        <v>14</v>
      </c>
      <c r="G4895" s="1" t="s">
        <v>15</v>
      </c>
      <c r="H4895" s="1" t="s">
        <v>20</v>
      </c>
      <c r="I4895" s="2">
        <v>45689.0</v>
      </c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ht="15.75" customHeight="1">
      <c r="A4896" s="1" t="s">
        <v>9690</v>
      </c>
      <c r="B4896" s="1" t="s">
        <v>9691</v>
      </c>
      <c r="C4896" s="1" t="s">
        <v>9692</v>
      </c>
      <c r="D4896" s="1" t="s">
        <v>12</v>
      </c>
      <c r="E4896" s="1" t="s">
        <v>68</v>
      </c>
      <c r="F4896" s="1" t="s">
        <v>14</v>
      </c>
      <c r="G4896" s="1" t="s">
        <v>65</v>
      </c>
      <c r="H4896" s="1" t="s">
        <v>20</v>
      </c>
      <c r="I4896" s="2">
        <v>45689.0</v>
      </c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ht="15.75" customHeight="1">
      <c r="A4897" s="1" t="s">
        <v>9693</v>
      </c>
      <c r="B4897" s="1" t="s">
        <v>9694</v>
      </c>
      <c r="C4897" s="1">
        <v>4.1997844148E10</v>
      </c>
      <c r="D4897" s="1" t="s">
        <v>12</v>
      </c>
      <c r="E4897" s="1" t="s">
        <v>399</v>
      </c>
      <c r="F4897" s="1" t="s">
        <v>14</v>
      </c>
      <c r="G4897" s="1" t="s">
        <v>65</v>
      </c>
      <c r="H4897" s="1" t="s">
        <v>20</v>
      </c>
      <c r="I4897" s="2">
        <v>45689.0</v>
      </c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ht="15.75" customHeight="1">
      <c r="A4898" s="1" t="s">
        <v>335</v>
      </c>
      <c r="B4898" s="1" t="s">
        <v>9695</v>
      </c>
      <c r="C4898" s="1">
        <v>9.96968871E8</v>
      </c>
      <c r="D4898" s="1" t="s">
        <v>12</v>
      </c>
      <c r="E4898" s="1" t="s">
        <v>32</v>
      </c>
      <c r="F4898" s="1" t="s">
        <v>14</v>
      </c>
      <c r="G4898" s="1" t="s">
        <v>65</v>
      </c>
      <c r="H4898" s="1" t="s">
        <v>20</v>
      </c>
      <c r="I4898" s="2">
        <v>45689.0</v>
      </c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ht="15.75" customHeight="1">
      <c r="A4899" s="1" t="s">
        <v>9696</v>
      </c>
      <c r="B4899" s="1" t="s">
        <v>9697</v>
      </c>
      <c r="C4899" s="1">
        <v>4.1984377888E10</v>
      </c>
      <c r="D4899" s="1" t="s">
        <v>12</v>
      </c>
      <c r="E4899" s="1" t="s">
        <v>32</v>
      </c>
      <c r="F4899" s="1" t="s">
        <v>14</v>
      </c>
      <c r="G4899" s="1" t="s">
        <v>15</v>
      </c>
      <c r="H4899" s="1" t="s">
        <v>3528</v>
      </c>
      <c r="I4899" s="2">
        <v>45689.0</v>
      </c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ht="15.75" customHeight="1">
      <c r="A4900" s="1" t="s">
        <v>9698</v>
      </c>
      <c r="B4900" s="1" t="s">
        <v>9699</v>
      </c>
      <c r="C4900" s="1">
        <v>4.4999322669E10</v>
      </c>
      <c r="D4900" s="1" t="s">
        <v>12</v>
      </c>
      <c r="E4900" s="1" t="s">
        <v>13</v>
      </c>
      <c r="F4900" s="1" t="s">
        <v>14</v>
      </c>
      <c r="G4900" s="1" t="s">
        <v>65</v>
      </c>
      <c r="H4900" s="1" t="s">
        <v>108</v>
      </c>
      <c r="I4900" s="2">
        <v>45689.0</v>
      </c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ht="15.75" customHeight="1">
      <c r="A4901" s="1" t="s">
        <v>9700</v>
      </c>
      <c r="B4901" s="1" t="s">
        <v>9701</v>
      </c>
      <c r="C4901" s="1">
        <v>2.7999751465E10</v>
      </c>
      <c r="D4901" s="1" t="s">
        <v>12</v>
      </c>
      <c r="E4901" s="1" t="s">
        <v>13</v>
      </c>
      <c r="F4901" s="1" t="s">
        <v>14</v>
      </c>
      <c r="G4901" s="1" t="s">
        <v>15</v>
      </c>
      <c r="H4901" s="1" t="s">
        <v>77</v>
      </c>
      <c r="I4901" s="2">
        <v>45689.0</v>
      </c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ht="15.75" customHeight="1">
      <c r="A4902" s="1" t="s">
        <v>2090</v>
      </c>
      <c r="B4902" s="1" t="s">
        <v>9702</v>
      </c>
      <c r="C4902" s="1">
        <v>1.1984102163E10</v>
      </c>
      <c r="D4902" s="1" t="s">
        <v>12</v>
      </c>
      <c r="E4902" s="1" t="s">
        <v>32</v>
      </c>
      <c r="F4902" s="1" t="s">
        <v>14</v>
      </c>
      <c r="G4902" s="1" t="s">
        <v>15</v>
      </c>
      <c r="H4902" s="1" t="s">
        <v>20</v>
      </c>
      <c r="I4902" s="2">
        <v>45689.0</v>
      </c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ht="15.75" customHeight="1">
      <c r="A4903" s="1" t="s">
        <v>9703</v>
      </c>
      <c r="B4903" s="1" t="s">
        <v>9704</v>
      </c>
      <c r="C4903" s="1">
        <v>8.3988031369E10</v>
      </c>
      <c r="D4903" s="1" t="s">
        <v>12</v>
      </c>
      <c r="E4903" s="1" t="s">
        <v>111</v>
      </c>
      <c r="F4903" s="1" t="s">
        <v>14</v>
      </c>
      <c r="G4903" s="1" t="s">
        <v>15</v>
      </c>
      <c r="H4903" s="1" t="s">
        <v>59</v>
      </c>
      <c r="I4903" s="2">
        <v>45689.0</v>
      </c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ht="15.75" customHeight="1">
      <c r="A4904" s="1" t="s">
        <v>9705</v>
      </c>
      <c r="B4904" s="1" t="s">
        <v>9706</v>
      </c>
      <c r="C4904" s="1">
        <v>1.99843795E10</v>
      </c>
      <c r="D4904" s="1" t="s">
        <v>12</v>
      </c>
      <c r="E4904" s="1" t="s">
        <v>32</v>
      </c>
      <c r="F4904" s="1" t="s">
        <v>14</v>
      </c>
      <c r="G4904" s="1" t="s">
        <v>15</v>
      </c>
      <c r="H4904" s="1" t="s">
        <v>20</v>
      </c>
      <c r="I4904" s="2">
        <v>45689.0</v>
      </c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ht="15.75" customHeight="1">
      <c r="A4905" s="1" t="s">
        <v>9707</v>
      </c>
      <c r="B4905" s="1" t="s">
        <v>9708</v>
      </c>
      <c r="C4905" s="1">
        <v>5.1985962297E10</v>
      </c>
      <c r="D4905" s="1" t="s">
        <v>12</v>
      </c>
      <c r="E4905" s="1" t="s">
        <v>19</v>
      </c>
      <c r="F4905" s="1" t="s">
        <v>14</v>
      </c>
      <c r="G4905" s="1" t="s">
        <v>15</v>
      </c>
      <c r="H4905" s="1" t="s">
        <v>20</v>
      </c>
      <c r="I4905" s="2">
        <v>45689.0</v>
      </c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ht="15.75" customHeight="1">
      <c r="A4906" s="1" t="s">
        <v>9709</v>
      </c>
      <c r="B4906" s="1" t="s">
        <v>9710</v>
      </c>
      <c r="C4906" s="1">
        <v>2.1981299873E10</v>
      </c>
      <c r="D4906" s="1" t="s">
        <v>12</v>
      </c>
      <c r="E4906" s="1" t="s">
        <v>13</v>
      </c>
      <c r="F4906" s="1" t="s">
        <v>14</v>
      </c>
      <c r="G4906" s="1" t="s">
        <v>15</v>
      </c>
      <c r="H4906" s="1" t="s">
        <v>59</v>
      </c>
      <c r="I4906" s="2">
        <v>45689.0</v>
      </c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ht="15.75" customHeight="1">
      <c r="A4907" s="1" t="s">
        <v>9711</v>
      </c>
      <c r="B4907" s="1" t="s">
        <v>9712</v>
      </c>
      <c r="C4907" s="1">
        <v>5.579999456371E12</v>
      </c>
      <c r="D4907" s="1" t="s">
        <v>12</v>
      </c>
      <c r="E4907" s="1" t="s">
        <v>32</v>
      </c>
      <c r="F4907" s="1" t="s">
        <v>14</v>
      </c>
      <c r="G4907" s="1" t="s">
        <v>15</v>
      </c>
      <c r="H4907" s="1" t="s">
        <v>59</v>
      </c>
      <c r="I4907" s="2">
        <v>45689.0</v>
      </c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ht="15.75" customHeight="1">
      <c r="A4908" s="1" t="s">
        <v>9713</v>
      </c>
      <c r="B4908" s="1" t="s">
        <v>9714</v>
      </c>
      <c r="C4908" s="1">
        <v>5.1981735797E10</v>
      </c>
      <c r="D4908" s="1" t="s">
        <v>12</v>
      </c>
      <c r="E4908" s="1" t="s">
        <v>93</v>
      </c>
      <c r="F4908" s="1" t="s">
        <v>14</v>
      </c>
      <c r="G4908" s="1" t="s">
        <v>15</v>
      </c>
      <c r="H4908" s="1" t="s">
        <v>20</v>
      </c>
      <c r="I4908" s="2">
        <v>45689.0</v>
      </c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ht="15.75" customHeight="1">
      <c r="A4909" s="1" t="s">
        <v>9715</v>
      </c>
      <c r="B4909" s="1" t="s">
        <v>9716</v>
      </c>
      <c r="C4909" s="1">
        <v>4.1997334731E10</v>
      </c>
      <c r="D4909" s="1" t="s">
        <v>12</v>
      </c>
      <c r="E4909" s="1" t="s">
        <v>32</v>
      </c>
      <c r="F4909" s="1" t="s">
        <v>14</v>
      </c>
      <c r="G4909" s="1" t="s">
        <v>15</v>
      </c>
      <c r="H4909" s="1" t="s">
        <v>20</v>
      </c>
      <c r="I4909" s="2">
        <v>45689.0</v>
      </c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ht="15.75" customHeight="1">
      <c r="A4910" s="1" t="s">
        <v>9717</v>
      </c>
      <c r="B4910" s="1" t="s">
        <v>9718</v>
      </c>
      <c r="C4910" s="1">
        <v>3.1999362281E10</v>
      </c>
      <c r="D4910" s="1" t="s">
        <v>12</v>
      </c>
      <c r="E4910" s="1" t="s">
        <v>111</v>
      </c>
      <c r="F4910" s="1" t="s">
        <v>14</v>
      </c>
      <c r="G4910" s="1" t="s">
        <v>15</v>
      </c>
      <c r="H4910" s="1" t="s">
        <v>20</v>
      </c>
      <c r="I4910" s="2">
        <v>45689.0</v>
      </c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ht="15.75" customHeight="1">
      <c r="A4911" s="1" t="s">
        <v>9719</v>
      </c>
      <c r="B4911" s="1" t="s">
        <v>9720</v>
      </c>
      <c r="C4911" s="1">
        <v>5.3991040457E10</v>
      </c>
      <c r="D4911" s="1" t="s">
        <v>12</v>
      </c>
      <c r="E4911" s="1" t="s">
        <v>13</v>
      </c>
      <c r="F4911" s="1" t="s">
        <v>14</v>
      </c>
      <c r="G4911" s="1" t="s">
        <v>15</v>
      </c>
      <c r="H4911" s="1" t="s">
        <v>20</v>
      </c>
      <c r="I4911" s="2">
        <v>45689.0</v>
      </c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ht="15.75" customHeight="1">
      <c r="A4912" s="1" t="s">
        <v>1539</v>
      </c>
      <c r="B4912" s="1" t="s">
        <v>9721</v>
      </c>
      <c r="C4912" s="1">
        <v>1.1990109713E10</v>
      </c>
      <c r="D4912" s="1" t="s">
        <v>12</v>
      </c>
      <c r="E4912" s="1" t="s">
        <v>24</v>
      </c>
      <c r="F4912" s="1" t="s">
        <v>14</v>
      </c>
      <c r="G4912" s="1" t="s">
        <v>65</v>
      </c>
      <c r="H4912" s="1" t="s">
        <v>20</v>
      </c>
      <c r="I4912" s="2">
        <v>45689.0</v>
      </c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ht="15.75" customHeight="1">
      <c r="A4913" s="1" t="s">
        <v>1453</v>
      </c>
      <c r="B4913" s="1" t="s">
        <v>9722</v>
      </c>
      <c r="C4913" s="1">
        <v>6.7991141533E10</v>
      </c>
      <c r="D4913" s="1" t="s">
        <v>12</v>
      </c>
      <c r="E4913" s="1" t="s">
        <v>19</v>
      </c>
      <c r="F4913" s="1" t="s">
        <v>14</v>
      </c>
      <c r="G4913" s="1" t="s">
        <v>15</v>
      </c>
      <c r="H4913" s="1" t="s">
        <v>20</v>
      </c>
      <c r="I4913" s="2">
        <v>45689.0</v>
      </c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ht="15.75" customHeight="1">
      <c r="A4914" s="1" t="s">
        <v>9723</v>
      </c>
      <c r="B4914" s="1" t="s">
        <v>9724</v>
      </c>
      <c r="C4914" s="1">
        <v>1.1930179341E10</v>
      </c>
      <c r="D4914" s="1" t="s">
        <v>12</v>
      </c>
      <c r="E4914" s="1" t="s">
        <v>13</v>
      </c>
      <c r="F4914" s="1" t="s">
        <v>14</v>
      </c>
      <c r="G4914" s="1" t="s">
        <v>65</v>
      </c>
      <c r="H4914" s="1" t="s">
        <v>20</v>
      </c>
      <c r="I4914" s="2">
        <v>45689.0</v>
      </c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ht="15.75" customHeight="1">
      <c r="A4915" s="1" t="s">
        <v>9725</v>
      </c>
      <c r="B4915" s="1" t="s">
        <v>9726</v>
      </c>
      <c r="C4915" s="1">
        <v>2.4998358831E10</v>
      </c>
      <c r="D4915" s="1" t="s">
        <v>12</v>
      </c>
      <c r="E4915" s="1" t="s">
        <v>32</v>
      </c>
      <c r="F4915" s="1" t="s">
        <v>14</v>
      </c>
      <c r="G4915" s="1" t="s">
        <v>65</v>
      </c>
      <c r="H4915" s="1" t="s">
        <v>20</v>
      </c>
      <c r="I4915" s="2">
        <v>45689.0</v>
      </c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ht="15.75" customHeight="1">
      <c r="A4916" s="1" t="s">
        <v>9727</v>
      </c>
      <c r="B4916" s="1" t="s">
        <v>9728</v>
      </c>
      <c r="C4916" s="1">
        <v>1.1967278103E10</v>
      </c>
      <c r="D4916" s="1" t="s">
        <v>12</v>
      </c>
      <c r="E4916" s="1" t="s">
        <v>399</v>
      </c>
      <c r="F4916" s="1" t="s">
        <v>14</v>
      </c>
      <c r="G4916" s="1" t="s">
        <v>65</v>
      </c>
      <c r="H4916" s="1" t="s">
        <v>20</v>
      </c>
      <c r="I4916" s="2">
        <v>45689.0</v>
      </c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ht="15.75" customHeight="1">
      <c r="A4917" s="1" t="s">
        <v>9729</v>
      </c>
      <c r="B4917" s="1" t="s">
        <v>9730</v>
      </c>
      <c r="C4917" s="1">
        <v>8.398183253E10</v>
      </c>
      <c r="D4917" s="1" t="s">
        <v>12</v>
      </c>
      <c r="E4917" s="1" t="s">
        <v>32</v>
      </c>
      <c r="F4917" s="1" t="s">
        <v>14</v>
      </c>
      <c r="G4917" s="1" t="s">
        <v>15</v>
      </c>
      <c r="H4917" s="1" t="s">
        <v>20</v>
      </c>
      <c r="I4917" s="2">
        <v>45689.0</v>
      </c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ht="15.75" customHeight="1">
      <c r="A4918" s="1" t="s">
        <v>9731</v>
      </c>
      <c r="B4918" s="1" t="s">
        <v>9732</v>
      </c>
      <c r="C4918" s="1">
        <v>4.7999496719E10</v>
      </c>
      <c r="D4918" s="1" t="s">
        <v>12</v>
      </c>
      <c r="E4918" s="1" t="s">
        <v>47</v>
      </c>
      <c r="F4918" s="1" t="s">
        <v>14</v>
      </c>
      <c r="G4918" s="1" t="s">
        <v>15</v>
      </c>
      <c r="H4918" s="1" t="s">
        <v>59</v>
      </c>
      <c r="I4918" s="2">
        <v>45689.0</v>
      </c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ht="15.75" customHeight="1">
      <c r="A4919" s="1" t="s">
        <v>9733</v>
      </c>
      <c r="B4919" s="1" t="s">
        <v>9734</v>
      </c>
      <c r="C4919" s="1">
        <v>9.3991262866E10</v>
      </c>
      <c r="D4919" s="1" t="s">
        <v>12</v>
      </c>
      <c r="E4919" s="1" t="s">
        <v>93</v>
      </c>
      <c r="F4919" s="1" t="s">
        <v>14</v>
      </c>
      <c r="G4919" s="1" t="s">
        <v>15</v>
      </c>
      <c r="H4919" s="1" t="s">
        <v>20</v>
      </c>
      <c r="I4919" s="2">
        <v>45689.0</v>
      </c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ht="15.75" customHeight="1">
      <c r="A4920" s="1" t="s">
        <v>4670</v>
      </c>
      <c r="B4920" s="1" t="s">
        <v>9735</v>
      </c>
      <c r="C4920" s="1">
        <v>9.59984377184E11</v>
      </c>
      <c r="D4920" s="1" t="s">
        <v>12</v>
      </c>
      <c r="E4920" s="1" t="s">
        <v>32</v>
      </c>
      <c r="F4920" s="1" t="s">
        <v>14</v>
      </c>
      <c r="G4920" s="1" t="s">
        <v>65</v>
      </c>
      <c r="H4920" s="1" t="s">
        <v>20</v>
      </c>
      <c r="I4920" s="2">
        <v>45689.0</v>
      </c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ht="15.75" customHeight="1">
      <c r="A4921" s="1" t="s">
        <v>9736</v>
      </c>
      <c r="B4921" s="1" t="s">
        <v>9737</v>
      </c>
      <c r="C4921" s="1">
        <v>8.2993946896E10</v>
      </c>
      <c r="D4921" s="1" t="s">
        <v>12</v>
      </c>
      <c r="E4921" s="1" t="s">
        <v>13</v>
      </c>
      <c r="F4921" s="1" t="s">
        <v>14</v>
      </c>
      <c r="G4921" s="1" t="s">
        <v>15</v>
      </c>
      <c r="H4921" s="1" t="s">
        <v>84</v>
      </c>
      <c r="I4921" s="2">
        <v>45689.0</v>
      </c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ht="15.75" customHeight="1">
      <c r="A4922" s="1" t="s">
        <v>9738</v>
      </c>
      <c r="B4922" s="1" t="s">
        <v>9739</v>
      </c>
      <c r="C4922" s="1">
        <v>1.3982218796E10</v>
      </c>
      <c r="D4922" s="1" t="s">
        <v>12</v>
      </c>
      <c r="E4922" s="1" t="s">
        <v>32</v>
      </c>
      <c r="F4922" s="1" t="s">
        <v>14</v>
      </c>
      <c r="G4922" s="1" t="s">
        <v>15</v>
      </c>
      <c r="H4922" s="1" t="s">
        <v>59</v>
      </c>
      <c r="I4922" s="2">
        <v>45689.0</v>
      </c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ht="15.75" customHeight="1">
      <c r="A4923" s="1" t="s">
        <v>1864</v>
      </c>
      <c r="B4923" s="1" t="s">
        <v>9740</v>
      </c>
      <c r="C4923" s="1" t="s">
        <v>9741</v>
      </c>
      <c r="D4923" s="1" t="s">
        <v>12</v>
      </c>
      <c r="E4923" s="1" t="s">
        <v>19</v>
      </c>
      <c r="F4923" s="1" t="s">
        <v>14</v>
      </c>
      <c r="G4923" s="1" t="s">
        <v>65</v>
      </c>
      <c r="H4923" s="1" t="s">
        <v>20</v>
      </c>
      <c r="I4923" s="2">
        <v>45689.0</v>
      </c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ht="15.75" customHeight="1">
      <c r="A4924" s="1" t="s">
        <v>9742</v>
      </c>
      <c r="B4924" s="1" t="s">
        <v>9743</v>
      </c>
      <c r="C4924" s="1" t="s">
        <v>9744</v>
      </c>
      <c r="D4924" s="1" t="s">
        <v>12</v>
      </c>
      <c r="E4924" s="1" t="s">
        <v>32</v>
      </c>
      <c r="F4924" s="1" t="s">
        <v>14</v>
      </c>
      <c r="G4924" s="1" t="s">
        <v>15</v>
      </c>
      <c r="H4924" s="1" t="s">
        <v>20</v>
      </c>
      <c r="I4924" s="2">
        <v>45689.0</v>
      </c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ht="15.75" customHeight="1">
      <c r="A4925" s="1" t="s">
        <v>9745</v>
      </c>
      <c r="B4925" s="1" t="s">
        <v>9746</v>
      </c>
      <c r="C4925" s="1">
        <v>2.1974434091E10</v>
      </c>
      <c r="D4925" s="1" t="s">
        <v>12</v>
      </c>
      <c r="E4925" s="1" t="s">
        <v>13</v>
      </c>
      <c r="F4925" s="1" t="s">
        <v>14</v>
      </c>
      <c r="G4925" s="1" t="s">
        <v>15</v>
      </c>
      <c r="H4925" s="1" t="s">
        <v>20</v>
      </c>
      <c r="I4925" s="2">
        <v>45689.0</v>
      </c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ht="15.75" customHeight="1">
      <c r="A4926" s="1" t="s">
        <v>9747</v>
      </c>
      <c r="B4926" s="1" t="s">
        <v>9748</v>
      </c>
      <c r="C4926" s="1">
        <v>3.1995991142E10</v>
      </c>
      <c r="D4926" s="1" t="s">
        <v>12</v>
      </c>
      <c r="E4926" s="1" t="s">
        <v>39</v>
      </c>
      <c r="F4926" s="1" t="s">
        <v>14</v>
      </c>
      <c r="G4926" s="1" t="s">
        <v>65</v>
      </c>
      <c r="H4926" s="1" t="s">
        <v>59</v>
      </c>
      <c r="I4926" s="2">
        <v>45689.0</v>
      </c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ht="15.75" customHeight="1">
      <c r="A4927" s="1" t="s">
        <v>9749</v>
      </c>
      <c r="B4927" s="1" t="s">
        <v>9750</v>
      </c>
      <c r="C4927" s="1">
        <v>4.3984134403E10</v>
      </c>
      <c r="D4927" s="1" t="s">
        <v>12</v>
      </c>
      <c r="E4927" s="1" t="s">
        <v>32</v>
      </c>
      <c r="F4927" s="1" t="s">
        <v>14</v>
      </c>
      <c r="G4927" s="1" t="s">
        <v>15</v>
      </c>
      <c r="H4927" s="1" t="s">
        <v>20</v>
      </c>
      <c r="I4927" s="2">
        <v>45689.0</v>
      </c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ht="15.75" customHeight="1">
      <c r="A4928" s="1" t="s">
        <v>9751</v>
      </c>
      <c r="B4928" s="1" t="s">
        <v>9752</v>
      </c>
      <c r="C4928" s="1">
        <v>3.1995393377E10</v>
      </c>
      <c r="D4928" s="1" t="s">
        <v>12</v>
      </c>
      <c r="E4928" s="1" t="s">
        <v>32</v>
      </c>
      <c r="F4928" s="1" t="s">
        <v>14</v>
      </c>
      <c r="G4928" s="1" t="s">
        <v>15</v>
      </c>
      <c r="H4928" s="1" t="s">
        <v>20</v>
      </c>
      <c r="I4928" s="2">
        <v>45689.0</v>
      </c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ht="15.75" customHeight="1">
      <c r="A4929" s="1" t="s">
        <v>918</v>
      </c>
      <c r="B4929" s="1" t="s">
        <v>9753</v>
      </c>
      <c r="C4929" s="1">
        <v>6.5999687695E10</v>
      </c>
      <c r="D4929" s="1" t="s">
        <v>12</v>
      </c>
      <c r="E4929" s="1" t="s">
        <v>32</v>
      </c>
      <c r="F4929" s="1" t="s">
        <v>14</v>
      </c>
      <c r="G4929" s="1" t="s">
        <v>15</v>
      </c>
      <c r="H4929" s="1" t="s">
        <v>33</v>
      </c>
      <c r="I4929" s="2">
        <v>45689.0</v>
      </c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ht="15.75" customHeight="1">
      <c r="A4930" s="1" t="s">
        <v>6815</v>
      </c>
      <c r="B4930" s="1" t="s">
        <v>9754</v>
      </c>
      <c r="C4930" s="1">
        <v>5.1982573703E10</v>
      </c>
      <c r="D4930" s="1" t="s">
        <v>12</v>
      </c>
      <c r="E4930" s="1" t="s">
        <v>32</v>
      </c>
      <c r="F4930" s="1" t="s">
        <v>14</v>
      </c>
      <c r="G4930" s="1" t="s">
        <v>15</v>
      </c>
      <c r="H4930" s="1" t="s">
        <v>20</v>
      </c>
      <c r="I4930" s="2">
        <v>45689.0</v>
      </c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ht="15.75" customHeight="1">
      <c r="A4931" s="1" t="s">
        <v>9755</v>
      </c>
      <c r="B4931" s="1" t="s">
        <v>9756</v>
      </c>
      <c r="C4931" s="1">
        <v>2.2996062069E10</v>
      </c>
      <c r="D4931" s="1" t="s">
        <v>12</v>
      </c>
      <c r="E4931" s="1" t="s">
        <v>71</v>
      </c>
      <c r="F4931" s="1" t="s">
        <v>14</v>
      </c>
      <c r="G4931" s="1" t="s">
        <v>15</v>
      </c>
      <c r="H4931" s="1" t="s">
        <v>20</v>
      </c>
      <c r="I4931" s="2">
        <v>45689.0</v>
      </c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ht="15.75" customHeight="1">
      <c r="A4932" s="1" t="s">
        <v>9757</v>
      </c>
      <c r="B4932" s="1" t="s">
        <v>9758</v>
      </c>
      <c r="C4932" s="1">
        <v>4.1996682469E10</v>
      </c>
      <c r="D4932" s="1" t="s">
        <v>12</v>
      </c>
      <c r="E4932" s="1" t="s">
        <v>13</v>
      </c>
      <c r="F4932" s="1" t="s">
        <v>14</v>
      </c>
      <c r="G4932" s="1" t="s">
        <v>65</v>
      </c>
      <c r="H4932" s="1" t="s">
        <v>20</v>
      </c>
      <c r="I4932" s="2">
        <v>45689.0</v>
      </c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ht="15.75" customHeight="1">
      <c r="A4933" s="1" t="s">
        <v>9759</v>
      </c>
      <c r="B4933" s="1" t="s">
        <v>9760</v>
      </c>
      <c r="C4933" s="1">
        <v>3.1997763264E10</v>
      </c>
      <c r="D4933" s="1" t="s">
        <v>12</v>
      </c>
      <c r="E4933" s="1" t="s">
        <v>13</v>
      </c>
      <c r="F4933" s="1" t="s">
        <v>14</v>
      </c>
      <c r="G4933" s="1" t="s">
        <v>15</v>
      </c>
      <c r="H4933" s="1" t="s">
        <v>59</v>
      </c>
      <c r="I4933" s="2">
        <v>45689.0</v>
      </c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ht="15.75" customHeight="1">
      <c r="A4934" s="1" t="s">
        <v>9761</v>
      </c>
      <c r="B4934" s="1" t="s">
        <v>9762</v>
      </c>
      <c r="C4934" s="1">
        <v>1.1914779527E10</v>
      </c>
      <c r="D4934" s="1" t="s">
        <v>12</v>
      </c>
      <c r="E4934" s="1" t="s">
        <v>47</v>
      </c>
      <c r="F4934" s="1" t="s">
        <v>14</v>
      </c>
      <c r="G4934" s="1" t="s">
        <v>15</v>
      </c>
      <c r="H4934" s="1" t="s">
        <v>48</v>
      </c>
      <c r="I4934" s="2">
        <v>45689.0</v>
      </c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ht="15.75" customHeight="1">
      <c r="A4935" s="1" t="s">
        <v>437</v>
      </c>
      <c r="B4935" s="1" t="s">
        <v>9763</v>
      </c>
      <c r="C4935" s="1" t="s">
        <v>9764</v>
      </c>
      <c r="D4935" s="1" t="s">
        <v>12</v>
      </c>
      <c r="E4935" s="1" t="s">
        <v>32</v>
      </c>
      <c r="F4935" s="1" t="s">
        <v>14</v>
      </c>
      <c r="G4935" s="1" t="s">
        <v>65</v>
      </c>
      <c r="H4935" s="1" t="s">
        <v>20</v>
      </c>
      <c r="I4935" s="2">
        <v>45689.0</v>
      </c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ht="15.75" customHeight="1">
      <c r="A4936" s="1" t="s">
        <v>382</v>
      </c>
      <c r="B4936" s="1" t="s">
        <v>9765</v>
      </c>
      <c r="C4936" s="1">
        <v>8.9994569292E10</v>
      </c>
      <c r="D4936" s="1" t="s">
        <v>12</v>
      </c>
      <c r="E4936" s="1" t="s">
        <v>32</v>
      </c>
      <c r="F4936" s="1" t="s">
        <v>14</v>
      </c>
      <c r="G4936" s="1" t="s">
        <v>15</v>
      </c>
      <c r="H4936" s="1" t="s">
        <v>3528</v>
      </c>
      <c r="I4936" s="2">
        <v>45689.0</v>
      </c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ht="15.75" customHeight="1">
      <c r="A4937" s="1" t="s">
        <v>9766</v>
      </c>
      <c r="B4937" s="1" t="s">
        <v>9767</v>
      </c>
      <c r="C4937" s="1">
        <v>2.1997915754E10</v>
      </c>
      <c r="D4937" s="1" t="s">
        <v>12</v>
      </c>
      <c r="E4937" s="1" t="s">
        <v>32</v>
      </c>
      <c r="F4937" s="1" t="s">
        <v>14</v>
      </c>
      <c r="G4937" s="1" t="s">
        <v>15</v>
      </c>
      <c r="H4937" s="1" t="s">
        <v>20</v>
      </c>
      <c r="I4937" s="2">
        <v>45689.0</v>
      </c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ht="15.75" customHeight="1">
      <c r="A4938" s="1" t="s">
        <v>9768</v>
      </c>
      <c r="B4938" s="1" t="s">
        <v>9769</v>
      </c>
      <c r="C4938" s="1">
        <v>9.8983488716E10</v>
      </c>
      <c r="D4938" s="1" t="s">
        <v>12</v>
      </c>
      <c r="E4938" s="1" t="s">
        <v>32</v>
      </c>
      <c r="F4938" s="1" t="s">
        <v>14</v>
      </c>
      <c r="G4938" s="1" t="s">
        <v>15</v>
      </c>
      <c r="H4938" s="1" t="s">
        <v>20</v>
      </c>
      <c r="I4938" s="2">
        <v>45689.0</v>
      </c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ht="15.75" customHeight="1">
      <c r="A4939" s="1" t="s">
        <v>9770</v>
      </c>
      <c r="B4939" s="1" t="s">
        <v>9771</v>
      </c>
      <c r="C4939" s="1">
        <v>9.2985648726E10</v>
      </c>
      <c r="D4939" s="1" t="s">
        <v>12</v>
      </c>
      <c r="E4939" s="1" t="s">
        <v>32</v>
      </c>
      <c r="F4939" s="1" t="s">
        <v>14</v>
      </c>
      <c r="G4939" s="1" t="s">
        <v>15</v>
      </c>
      <c r="H4939" s="1" t="s">
        <v>20</v>
      </c>
      <c r="I4939" s="2">
        <v>45689.0</v>
      </c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ht="15.75" customHeight="1">
      <c r="A4940" s="1" t="s">
        <v>9772</v>
      </c>
      <c r="B4940" s="1" t="s">
        <v>9773</v>
      </c>
      <c r="C4940" s="1">
        <v>5.1982577564E10</v>
      </c>
      <c r="D4940" s="1" t="s">
        <v>12</v>
      </c>
      <c r="E4940" s="1" t="s">
        <v>47</v>
      </c>
      <c r="F4940" s="1" t="s">
        <v>14</v>
      </c>
      <c r="G4940" s="1" t="s">
        <v>15</v>
      </c>
      <c r="H4940" s="1" t="s">
        <v>48</v>
      </c>
      <c r="I4940" s="2">
        <v>45689.0</v>
      </c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ht="15.75" customHeight="1">
      <c r="A4941" s="1" t="s">
        <v>9774</v>
      </c>
      <c r="B4941" s="1" t="s">
        <v>9775</v>
      </c>
      <c r="C4941" s="1">
        <v>8.5984062528E10</v>
      </c>
      <c r="D4941" s="1" t="s">
        <v>12</v>
      </c>
      <c r="E4941" s="1" t="s">
        <v>19</v>
      </c>
      <c r="F4941" s="1" t="s">
        <v>14</v>
      </c>
      <c r="G4941" s="1" t="s">
        <v>15</v>
      </c>
      <c r="H4941" s="1" t="s">
        <v>20</v>
      </c>
      <c r="I4941" s="2">
        <v>45689.0</v>
      </c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ht="15.75" customHeight="1">
      <c r="A4942" s="1" t="s">
        <v>9776</v>
      </c>
      <c r="B4942" s="1" t="s">
        <v>9777</v>
      </c>
      <c r="C4942" s="1">
        <v>5.4999312467E10</v>
      </c>
      <c r="D4942" s="1" t="s">
        <v>12</v>
      </c>
      <c r="E4942" s="1" t="s">
        <v>32</v>
      </c>
      <c r="F4942" s="1" t="s">
        <v>14</v>
      </c>
      <c r="G4942" s="1" t="s">
        <v>15</v>
      </c>
      <c r="H4942" s="1" t="s">
        <v>20</v>
      </c>
      <c r="I4942" s="2">
        <v>45689.0</v>
      </c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ht="15.75" customHeight="1">
      <c r="A4943" s="1" t="s">
        <v>9778</v>
      </c>
      <c r="B4943" s="1" t="s">
        <v>9779</v>
      </c>
      <c r="C4943" s="1">
        <v>1.2988508211E10</v>
      </c>
      <c r="D4943" s="1" t="s">
        <v>12</v>
      </c>
      <c r="E4943" s="1" t="s">
        <v>13</v>
      </c>
      <c r="F4943" s="1" t="s">
        <v>14</v>
      </c>
      <c r="G4943" s="1" t="s">
        <v>15</v>
      </c>
      <c r="H4943" s="1" t="s">
        <v>143</v>
      </c>
      <c r="I4943" s="2">
        <v>45689.0</v>
      </c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ht="15.75" customHeight="1">
      <c r="A4944" s="1" t="s">
        <v>9780</v>
      </c>
      <c r="B4944" s="1" t="s">
        <v>9781</v>
      </c>
      <c r="C4944" s="1" t="s">
        <v>9782</v>
      </c>
      <c r="D4944" s="1" t="s">
        <v>12</v>
      </c>
      <c r="E4944" s="1" t="s">
        <v>260</v>
      </c>
      <c r="F4944" s="1" t="s">
        <v>14</v>
      </c>
      <c r="G4944" s="1" t="s">
        <v>15</v>
      </c>
      <c r="H4944" s="1" t="s">
        <v>77</v>
      </c>
      <c r="I4944" s="2">
        <v>45689.0</v>
      </c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ht="15.75" customHeight="1">
      <c r="A4945" s="1" t="s">
        <v>9783</v>
      </c>
      <c r="B4945" s="1" t="s">
        <v>9784</v>
      </c>
      <c r="C4945" s="1">
        <v>1.5996880586E10</v>
      </c>
      <c r="D4945" s="1"/>
      <c r="E4945" s="1"/>
      <c r="F4945" s="1"/>
      <c r="G4945" s="1"/>
      <c r="H4945" s="1"/>
      <c r="I4945" s="2">
        <v>45689.0</v>
      </c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ht="15.75" customHeight="1">
      <c r="A4946" s="1" t="s">
        <v>9785</v>
      </c>
      <c r="B4946" s="1" t="s">
        <v>9786</v>
      </c>
      <c r="C4946" s="1">
        <v>8.4994002872E10</v>
      </c>
      <c r="D4946" s="1" t="s">
        <v>12</v>
      </c>
      <c r="E4946" s="1" t="s">
        <v>32</v>
      </c>
      <c r="F4946" s="1" t="s">
        <v>14</v>
      </c>
      <c r="G4946" s="1" t="s">
        <v>15</v>
      </c>
      <c r="H4946" s="1" t="s">
        <v>20</v>
      </c>
      <c r="I4946" s="2">
        <v>45689.0</v>
      </c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ht="15.75" customHeight="1">
      <c r="A4947" s="1" t="s">
        <v>1992</v>
      </c>
      <c r="B4947" s="1" t="s">
        <v>9787</v>
      </c>
      <c r="C4947" s="1">
        <v>6.7993230639E10</v>
      </c>
      <c r="D4947" s="1" t="s">
        <v>12</v>
      </c>
      <c r="E4947" s="1" t="s">
        <v>32</v>
      </c>
      <c r="F4947" s="1" t="s">
        <v>14</v>
      </c>
      <c r="G4947" s="1" t="s">
        <v>15</v>
      </c>
      <c r="H4947" s="1" t="s">
        <v>48</v>
      </c>
      <c r="I4947" s="2">
        <v>45689.0</v>
      </c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ht="15.75" customHeight="1">
      <c r="A4948" s="1" t="s">
        <v>9788</v>
      </c>
      <c r="B4948" s="1" t="s">
        <v>9789</v>
      </c>
      <c r="C4948" s="1">
        <v>2.1980388268E10</v>
      </c>
      <c r="D4948" s="1" t="s">
        <v>12</v>
      </c>
      <c r="E4948" s="1" t="s">
        <v>260</v>
      </c>
      <c r="F4948" s="1" t="s">
        <v>14</v>
      </c>
      <c r="G4948" s="1" t="s">
        <v>65</v>
      </c>
      <c r="H4948" s="1" t="s">
        <v>59</v>
      </c>
      <c r="I4948" s="2">
        <v>45689.0</v>
      </c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ht="15.75" customHeight="1">
      <c r="A4949" s="1" t="s">
        <v>9790</v>
      </c>
      <c r="B4949" s="1" t="s">
        <v>9791</v>
      </c>
      <c r="C4949" s="1">
        <v>6.999391965E10</v>
      </c>
      <c r="D4949" s="1" t="s">
        <v>12</v>
      </c>
      <c r="E4949" s="1" t="s">
        <v>24</v>
      </c>
      <c r="F4949" s="1" t="s">
        <v>14</v>
      </c>
      <c r="G4949" s="1" t="s">
        <v>65</v>
      </c>
      <c r="H4949" s="1" t="s">
        <v>20</v>
      </c>
      <c r="I4949" s="2">
        <v>45689.0</v>
      </c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ht="15.75" customHeight="1">
      <c r="A4950" s="1" t="s">
        <v>848</v>
      </c>
      <c r="B4950" s="1" t="s">
        <v>9792</v>
      </c>
      <c r="C4950" s="1">
        <v>8.2996064049E10</v>
      </c>
      <c r="D4950" s="1" t="s">
        <v>12</v>
      </c>
      <c r="E4950" s="1" t="s">
        <v>24</v>
      </c>
      <c r="F4950" s="1" t="s">
        <v>14</v>
      </c>
      <c r="G4950" s="1" t="s">
        <v>15</v>
      </c>
      <c r="H4950" s="1" t="s">
        <v>20</v>
      </c>
      <c r="I4950" s="2">
        <v>45689.0</v>
      </c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ht="15.75" customHeight="1">
      <c r="A4951" s="1" t="s">
        <v>9793</v>
      </c>
      <c r="B4951" s="1" t="s">
        <v>9794</v>
      </c>
      <c r="C4951" s="1">
        <v>5.521967677269E12</v>
      </c>
      <c r="D4951" s="1" t="s">
        <v>12</v>
      </c>
      <c r="E4951" s="1" t="s">
        <v>260</v>
      </c>
      <c r="F4951" s="1" t="s">
        <v>14</v>
      </c>
      <c r="G4951" s="1" t="s">
        <v>65</v>
      </c>
      <c r="H4951" s="1" t="s">
        <v>59</v>
      </c>
      <c r="I4951" s="2">
        <v>45689.0</v>
      </c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ht="15.75" customHeight="1">
      <c r="A4952" s="1" t="s">
        <v>9795</v>
      </c>
      <c r="B4952" s="1" t="s">
        <v>9796</v>
      </c>
      <c r="C4952" s="1">
        <v>4.9998404218E10</v>
      </c>
      <c r="D4952" s="1" t="s">
        <v>12</v>
      </c>
      <c r="E4952" s="1" t="s">
        <v>32</v>
      </c>
      <c r="F4952" s="1" t="s">
        <v>14</v>
      </c>
      <c r="G4952" s="1" t="s">
        <v>15</v>
      </c>
      <c r="H4952" s="1" t="s">
        <v>20</v>
      </c>
      <c r="I4952" s="2">
        <v>45689.0</v>
      </c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ht="15.75" customHeight="1">
      <c r="A4953" s="1" t="s">
        <v>9797</v>
      </c>
      <c r="B4953" s="1" t="s">
        <v>9798</v>
      </c>
      <c r="C4953" s="1" t="s">
        <v>9799</v>
      </c>
      <c r="D4953" s="1" t="s">
        <v>12</v>
      </c>
      <c r="E4953" s="1" t="s">
        <v>13</v>
      </c>
      <c r="F4953" s="1" t="s">
        <v>14</v>
      </c>
      <c r="G4953" s="1" t="s">
        <v>15</v>
      </c>
      <c r="H4953" s="1" t="s">
        <v>20</v>
      </c>
      <c r="I4953" s="2">
        <v>45689.0</v>
      </c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ht="15.75" customHeight="1">
      <c r="A4954" s="1" t="s">
        <v>9800</v>
      </c>
      <c r="B4954" s="1" t="s">
        <v>9801</v>
      </c>
      <c r="C4954" s="1" t="s">
        <v>9802</v>
      </c>
      <c r="D4954" s="1" t="s">
        <v>12</v>
      </c>
      <c r="E4954" s="1" t="s">
        <v>13</v>
      </c>
      <c r="F4954" s="1" t="s">
        <v>14</v>
      </c>
      <c r="G4954" s="1" t="s">
        <v>15</v>
      </c>
      <c r="H4954" s="1" t="s">
        <v>84</v>
      </c>
      <c r="I4954" s="2">
        <v>45689.0</v>
      </c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ht="15.75" customHeight="1">
      <c r="A4955" s="1" t="s">
        <v>9803</v>
      </c>
      <c r="B4955" s="1" t="s">
        <v>9804</v>
      </c>
      <c r="C4955" s="1">
        <v>6.5996170252E10</v>
      </c>
      <c r="D4955" s="1" t="s">
        <v>12</v>
      </c>
      <c r="E4955" s="1" t="s">
        <v>32</v>
      </c>
      <c r="F4955" s="1" t="s">
        <v>14</v>
      </c>
      <c r="G4955" s="1" t="s">
        <v>15</v>
      </c>
      <c r="H4955" s="1" t="s">
        <v>20</v>
      </c>
      <c r="I4955" s="2">
        <v>45689.0</v>
      </c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ht="15.75" customHeight="1">
      <c r="A4956" s="1" t="s">
        <v>9805</v>
      </c>
      <c r="B4956" s="1" t="s">
        <v>9806</v>
      </c>
      <c r="C4956" s="1" t="s">
        <v>9807</v>
      </c>
      <c r="D4956" s="1" t="s">
        <v>12</v>
      </c>
      <c r="E4956" s="1" t="s">
        <v>32</v>
      </c>
      <c r="F4956" s="1" t="s">
        <v>14</v>
      </c>
      <c r="G4956" s="1" t="s">
        <v>15</v>
      </c>
      <c r="H4956" s="1" t="s">
        <v>3528</v>
      </c>
      <c r="I4956" s="2">
        <v>45689.0</v>
      </c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ht="15.75" customHeight="1">
      <c r="A4957" s="1" t="s">
        <v>9808</v>
      </c>
      <c r="B4957" s="1" t="s">
        <v>9809</v>
      </c>
      <c r="C4957" s="1">
        <v>9.4981536314E10</v>
      </c>
      <c r="D4957" s="1" t="s">
        <v>12</v>
      </c>
      <c r="E4957" s="1" t="s">
        <v>32</v>
      </c>
      <c r="F4957" s="1" t="s">
        <v>14</v>
      </c>
      <c r="G4957" s="1" t="s">
        <v>15</v>
      </c>
      <c r="H4957" s="1" t="s">
        <v>200</v>
      </c>
      <c r="I4957" s="2">
        <v>45689.0</v>
      </c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ht="15.75" customHeight="1">
      <c r="A4958" s="1" t="s">
        <v>9810</v>
      </c>
      <c r="B4958" s="1" t="s">
        <v>9811</v>
      </c>
      <c r="C4958" s="1">
        <v>8.8992834757E10</v>
      </c>
      <c r="D4958" s="1" t="s">
        <v>12</v>
      </c>
      <c r="E4958" s="1" t="s">
        <v>32</v>
      </c>
      <c r="F4958" s="1" t="s">
        <v>14</v>
      </c>
      <c r="G4958" s="1" t="s">
        <v>15</v>
      </c>
      <c r="H4958" s="1" t="s">
        <v>33</v>
      </c>
      <c r="I4958" s="2">
        <v>45689.0</v>
      </c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ht="15.75" customHeight="1">
      <c r="A4959" s="1" t="s">
        <v>9812</v>
      </c>
      <c r="B4959" s="1" t="s">
        <v>9813</v>
      </c>
      <c r="C4959" s="1" t="s">
        <v>9814</v>
      </c>
      <c r="D4959" s="1" t="s">
        <v>12</v>
      </c>
      <c r="E4959" s="1" t="s">
        <v>19</v>
      </c>
      <c r="F4959" s="1" t="s">
        <v>14</v>
      </c>
      <c r="G4959" s="1" t="s">
        <v>15</v>
      </c>
      <c r="H4959" s="1" t="s">
        <v>20</v>
      </c>
      <c r="I4959" s="2">
        <v>45689.0</v>
      </c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ht="15.75" customHeight="1">
      <c r="A4960" s="1" t="s">
        <v>7335</v>
      </c>
      <c r="B4960" s="1" t="s">
        <v>9815</v>
      </c>
      <c r="C4960" s="1">
        <v>9.1993520091E10</v>
      </c>
      <c r="D4960" s="1" t="s">
        <v>12</v>
      </c>
      <c r="E4960" s="1" t="s">
        <v>32</v>
      </c>
      <c r="F4960" s="1" t="s">
        <v>14</v>
      </c>
      <c r="G4960" s="1" t="s">
        <v>15</v>
      </c>
      <c r="H4960" s="1" t="s">
        <v>20</v>
      </c>
      <c r="I4960" s="2">
        <v>45689.0</v>
      </c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ht="15.75" customHeight="1">
      <c r="A4961" s="1" t="s">
        <v>9816</v>
      </c>
      <c r="B4961" s="1" t="s">
        <v>9817</v>
      </c>
      <c r="C4961" s="1">
        <v>3.1993598927E10</v>
      </c>
      <c r="D4961" s="1" t="s">
        <v>12</v>
      </c>
      <c r="E4961" s="1" t="s">
        <v>260</v>
      </c>
      <c r="F4961" s="1" t="s">
        <v>14</v>
      </c>
      <c r="G4961" s="1" t="s">
        <v>15</v>
      </c>
      <c r="H4961" s="1" t="s">
        <v>20</v>
      </c>
      <c r="I4961" s="2">
        <v>45689.0</v>
      </c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ht="15.75" customHeight="1">
      <c r="A4962" s="1" t="s">
        <v>2728</v>
      </c>
      <c r="B4962" s="1" t="s">
        <v>9818</v>
      </c>
      <c r="C4962" s="1">
        <v>1.1920000757E10</v>
      </c>
      <c r="D4962" s="1" t="s">
        <v>12</v>
      </c>
      <c r="E4962" s="1" t="s">
        <v>47</v>
      </c>
      <c r="F4962" s="1" t="s">
        <v>14</v>
      </c>
      <c r="G4962" s="1" t="s">
        <v>15</v>
      </c>
      <c r="H4962" s="1" t="s">
        <v>20</v>
      </c>
      <c r="I4962" s="2">
        <v>45689.0</v>
      </c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ht="15.75" customHeight="1">
      <c r="A4963" s="1" t="s">
        <v>1864</v>
      </c>
      <c r="B4963" s="1" t="s">
        <v>9819</v>
      </c>
      <c r="C4963" s="1" t="s">
        <v>9820</v>
      </c>
      <c r="D4963" s="1" t="s">
        <v>12</v>
      </c>
      <c r="E4963" s="1" t="s">
        <v>93</v>
      </c>
      <c r="F4963" s="1" t="s">
        <v>14</v>
      </c>
      <c r="G4963" s="1" t="s">
        <v>65</v>
      </c>
      <c r="H4963" s="1" t="s">
        <v>33</v>
      </c>
      <c r="I4963" s="2">
        <v>45689.0</v>
      </c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ht="15.75" customHeight="1">
      <c r="A4964" s="1" t="s">
        <v>9821</v>
      </c>
      <c r="B4964" s="1" t="s">
        <v>9822</v>
      </c>
      <c r="C4964" s="1">
        <v>5.515996615926E12</v>
      </c>
      <c r="D4964" s="1" t="s">
        <v>12</v>
      </c>
      <c r="E4964" s="1" t="s">
        <v>32</v>
      </c>
      <c r="F4964" s="1" t="s">
        <v>14</v>
      </c>
      <c r="G4964" s="1" t="s">
        <v>65</v>
      </c>
      <c r="H4964" s="1" t="s">
        <v>20</v>
      </c>
      <c r="I4964" s="2">
        <v>45689.0</v>
      </c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ht="15.75" customHeight="1">
      <c r="A4965" s="1" t="s">
        <v>9823</v>
      </c>
      <c r="B4965" s="1" t="s">
        <v>9824</v>
      </c>
      <c r="C4965" s="1">
        <v>9.399201047E10</v>
      </c>
      <c r="D4965" s="1" t="s">
        <v>12</v>
      </c>
      <c r="E4965" s="1" t="s">
        <v>32</v>
      </c>
      <c r="F4965" s="1" t="s">
        <v>14</v>
      </c>
      <c r="G4965" s="1" t="s">
        <v>15</v>
      </c>
      <c r="H4965" s="1" t="s">
        <v>20</v>
      </c>
      <c r="I4965" s="2">
        <v>45689.0</v>
      </c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ht="15.75" customHeight="1">
      <c r="A4966" s="1" t="s">
        <v>9825</v>
      </c>
      <c r="B4966" s="1" t="s">
        <v>9826</v>
      </c>
      <c r="C4966" s="1">
        <v>7.7999508363E10</v>
      </c>
      <c r="D4966" s="1" t="s">
        <v>12</v>
      </c>
      <c r="E4966" s="1" t="s">
        <v>32</v>
      </c>
      <c r="F4966" s="1" t="s">
        <v>14</v>
      </c>
      <c r="G4966" s="1" t="s">
        <v>15</v>
      </c>
      <c r="H4966" s="1" t="s">
        <v>20</v>
      </c>
      <c r="I4966" s="2">
        <v>45689.0</v>
      </c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ht="15.75" customHeight="1">
      <c r="A4967" s="1" t="s">
        <v>9827</v>
      </c>
      <c r="B4967" s="1" t="s">
        <v>9828</v>
      </c>
      <c r="C4967" s="1" t="s">
        <v>9829</v>
      </c>
      <c r="D4967" s="1" t="s">
        <v>12</v>
      </c>
      <c r="E4967" s="1" t="s">
        <v>399</v>
      </c>
      <c r="F4967" s="1" t="s">
        <v>14</v>
      </c>
      <c r="G4967" s="1" t="s">
        <v>65</v>
      </c>
      <c r="H4967" s="1" t="s">
        <v>20</v>
      </c>
      <c r="I4967" s="2">
        <v>45689.0</v>
      </c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ht="15.75" customHeight="1">
      <c r="A4968" s="1" t="s">
        <v>9830</v>
      </c>
      <c r="B4968" s="1" t="s">
        <v>9831</v>
      </c>
      <c r="C4968" s="1">
        <v>2.7996472023E10</v>
      </c>
      <c r="D4968" s="1" t="s">
        <v>12</v>
      </c>
      <c r="E4968" s="1" t="s">
        <v>32</v>
      </c>
      <c r="F4968" s="1" t="s">
        <v>14</v>
      </c>
      <c r="G4968" s="1" t="s">
        <v>15</v>
      </c>
      <c r="H4968" s="1" t="s">
        <v>20</v>
      </c>
      <c r="I4968" s="2">
        <v>45689.0</v>
      </c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ht="15.75" customHeight="1">
      <c r="A4969" s="1" t="s">
        <v>9832</v>
      </c>
      <c r="B4969" s="1" t="s">
        <v>9833</v>
      </c>
      <c r="C4969" s="1">
        <v>3.598441326E10</v>
      </c>
      <c r="D4969" s="1" t="s">
        <v>12</v>
      </c>
      <c r="E4969" s="1" t="s">
        <v>32</v>
      </c>
      <c r="F4969" s="1" t="s">
        <v>14</v>
      </c>
      <c r="G4969" s="1" t="s">
        <v>15</v>
      </c>
      <c r="H4969" s="1" t="s">
        <v>20</v>
      </c>
      <c r="I4969" s="2">
        <v>45689.0</v>
      </c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ht="15.75" customHeight="1">
      <c r="A4970" s="1" t="s">
        <v>4069</v>
      </c>
      <c r="B4970" s="1" t="s">
        <v>9834</v>
      </c>
      <c r="C4970" s="1">
        <v>8.1998013655E10</v>
      </c>
      <c r="D4970" s="1" t="s">
        <v>12</v>
      </c>
      <c r="E4970" s="1" t="s">
        <v>93</v>
      </c>
      <c r="F4970" s="1" t="s">
        <v>14</v>
      </c>
      <c r="G4970" s="1" t="s">
        <v>15</v>
      </c>
      <c r="H4970" s="1" t="s">
        <v>33</v>
      </c>
      <c r="I4970" s="2">
        <v>45689.0</v>
      </c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ht="15.75" customHeight="1">
      <c r="A4971" s="1" t="s">
        <v>9835</v>
      </c>
      <c r="B4971" s="1" t="s">
        <v>9836</v>
      </c>
      <c r="C4971" s="1">
        <v>1.9992487659E10</v>
      </c>
      <c r="D4971" s="1" t="s">
        <v>12</v>
      </c>
      <c r="E4971" s="1" t="s">
        <v>47</v>
      </c>
      <c r="F4971" s="1" t="s">
        <v>14</v>
      </c>
      <c r="G4971" s="1" t="s">
        <v>65</v>
      </c>
      <c r="H4971" s="1" t="s">
        <v>20</v>
      </c>
      <c r="I4971" s="2">
        <v>45689.0</v>
      </c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ht="15.75" customHeight="1">
      <c r="A4972" s="1" t="s">
        <v>9837</v>
      </c>
      <c r="B4972" s="1" t="s">
        <v>9838</v>
      </c>
      <c r="C4972" s="1">
        <v>7.5991662819E10</v>
      </c>
      <c r="D4972" s="1" t="s">
        <v>12</v>
      </c>
      <c r="E4972" s="1" t="s">
        <v>111</v>
      </c>
      <c r="F4972" s="1" t="s">
        <v>14</v>
      </c>
      <c r="G4972" s="1" t="s">
        <v>15</v>
      </c>
      <c r="H4972" s="1" t="s">
        <v>59</v>
      </c>
      <c r="I4972" s="2">
        <v>45689.0</v>
      </c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ht="15.75" customHeight="1">
      <c r="A4973" s="1" t="s">
        <v>9839</v>
      </c>
      <c r="B4973" s="1" t="s">
        <v>9840</v>
      </c>
      <c r="C4973" s="1">
        <v>8.5988810971E10</v>
      </c>
      <c r="D4973" s="1" t="s">
        <v>12</v>
      </c>
      <c r="E4973" s="1" t="s">
        <v>93</v>
      </c>
      <c r="F4973" s="1" t="s">
        <v>14</v>
      </c>
      <c r="G4973" s="1" t="s">
        <v>15</v>
      </c>
      <c r="H4973" s="1" t="s">
        <v>59</v>
      </c>
      <c r="I4973" s="2">
        <v>45689.0</v>
      </c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ht="15.75" customHeight="1">
      <c r="A4974" s="1" t="s">
        <v>9841</v>
      </c>
      <c r="B4974" s="1" t="s">
        <v>9842</v>
      </c>
      <c r="C4974" s="1">
        <v>9.6991861404E10</v>
      </c>
      <c r="D4974" s="1" t="s">
        <v>12</v>
      </c>
      <c r="E4974" s="1" t="s">
        <v>32</v>
      </c>
      <c r="F4974" s="1" t="s">
        <v>14</v>
      </c>
      <c r="G4974" s="1" t="s">
        <v>15</v>
      </c>
      <c r="H4974" s="1" t="s">
        <v>200</v>
      </c>
      <c r="I4974" s="2">
        <v>45689.0</v>
      </c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ht="15.75" customHeight="1">
      <c r="A4975" s="1" t="s">
        <v>9843</v>
      </c>
      <c r="B4975" s="1" t="s">
        <v>9844</v>
      </c>
      <c r="C4975" s="1">
        <v>6.3991163365E10</v>
      </c>
      <c r="D4975" s="1" t="s">
        <v>12</v>
      </c>
      <c r="E4975" s="1" t="s">
        <v>13</v>
      </c>
      <c r="F4975" s="1" t="s">
        <v>14</v>
      </c>
      <c r="G4975" s="1" t="s">
        <v>15</v>
      </c>
      <c r="H4975" s="1" t="s">
        <v>143</v>
      </c>
      <c r="I4975" s="2">
        <v>45689.0</v>
      </c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ht="15.75" customHeight="1">
      <c r="A4976" s="1" t="s">
        <v>9845</v>
      </c>
      <c r="B4976" s="1" t="s">
        <v>9846</v>
      </c>
      <c r="C4976" s="1">
        <v>1.1983172843E10</v>
      </c>
      <c r="D4976" s="1" t="s">
        <v>12</v>
      </c>
      <c r="E4976" s="1" t="s">
        <v>32</v>
      </c>
      <c r="F4976" s="1" t="s">
        <v>14</v>
      </c>
      <c r="G4976" s="1" t="s">
        <v>15</v>
      </c>
      <c r="H4976" s="1" t="s">
        <v>48</v>
      </c>
      <c r="I4976" s="2">
        <v>45689.0</v>
      </c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ht="15.75" customHeight="1">
      <c r="A4977" s="1" t="s">
        <v>9847</v>
      </c>
      <c r="B4977" s="1" t="s">
        <v>9848</v>
      </c>
      <c r="C4977" s="1">
        <v>4.5988421672E10</v>
      </c>
      <c r="D4977" s="1" t="s">
        <v>12</v>
      </c>
      <c r="E4977" s="1" t="s">
        <v>13</v>
      </c>
      <c r="F4977" s="1" t="s">
        <v>14</v>
      </c>
      <c r="G4977" s="1" t="s">
        <v>15</v>
      </c>
      <c r="H4977" s="1" t="s">
        <v>20</v>
      </c>
      <c r="I4977" s="2">
        <v>45689.0</v>
      </c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ht="15.75" customHeight="1">
      <c r="A4978" s="1" t="s">
        <v>9849</v>
      </c>
      <c r="B4978" s="1" t="s">
        <v>9850</v>
      </c>
      <c r="C4978" s="1">
        <v>5.1981079851E10</v>
      </c>
      <c r="D4978" s="1" t="s">
        <v>12</v>
      </c>
      <c r="E4978" s="1" t="s">
        <v>93</v>
      </c>
      <c r="F4978" s="1" t="s">
        <v>14</v>
      </c>
      <c r="G4978" s="1" t="s">
        <v>15</v>
      </c>
      <c r="H4978" s="1" t="s">
        <v>48</v>
      </c>
      <c r="I4978" s="2">
        <v>45689.0</v>
      </c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ht="15.75" customHeight="1">
      <c r="A4979" s="1" t="s">
        <v>9851</v>
      </c>
      <c r="B4979" s="1" t="s">
        <v>9852</v>
      </c>
      <c r="C4979" s="1">
        <v>1.193444038E10</v>
      </c>
      <c r="D4979" s="1" t="s">
        <v>12</v>
      </c>
      <c r="E4979" s="1" t="s">
        <v>32</v>
      </c>
      <c r="F4979" s="1" t="s">
        <v>14</v>
      </c>
      <c r="G4979" s="1" t="s">
        <v>65</v>
      </c>
      <c r="H4979" s="1" t="s">
        <v>62</v>
      </c>
      <c r="I4979" s="2">
        <v>45689.0</v>
      </c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ht="15.75" customHeight="1">
      <c r="A4980" s="1" t="s">
        <v>9853</v>
      </c>
      <c r="B4980" s="1" t="s">
        <v>9854</v>
      </c>
      <c r="C4980" s="1">
        <v>3.1982708682E10</v>
      </c>
      <c r="D4980" s="1" t="s">
        <v>12</v>
      </c>
      <c r="E4980" s="1" t="s">
        <v>32</v>
      </c>
      <c r="F4980" s="1" t="s">
        <v>14</v>
      </c>
      <c r="G4980" s="1" t="s">
        <v>65</v>
      </c>
      <c r="H4980" s="1" t="s">
        <v>48</v>
      </c>
      <c r="I4980" s="2">
        <v>45689.0</v>
      </c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ht="15.75" customHeight="1">
      <c r="A4981" s="1" t="s">
        <v>9855</v>
      </c>
      <c r="B4981" s="1" t="s">
        <v>9856</v>
      </c>
      <c r="C4981" s="1">
        <v>9.8985544146E10</v>
      </c>
      <c r="D4981" s="1" t="s">
        <v>12</v>
      </c>
      <c r="E4981" s="1" t="s">
        <v>13</v>
      </c>
      <c r="F4981" s="1" t="s">
        <v>14</v>
      </c>
      <c r="G4981" s="1" t="s">
        <v>15</v>
      </c>
      <c r="H4981" s="1" t="s">
        <v>84</v>
      </c>
      <c r="I4981" s="2">
        <v>45689.0</v>
      </c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ht="15.75" customHeight="1">
      <c r="A4982" s="1" t="s">
        <v>9857</v>
      </c>
      <c r="B4982" s="1" t="s">
        <v>9858</v>
      </c>
      <c r="C4982" s="1">
        <v>2.1979483724E10</v>
      </c>
      <c r="D4982" s="1" t="s">
        <v>12</v>
      </c>
      <c r="E4982" s="1" t="s">
        <v>19</v>
      </c>
      <c r="F4982" s="1" t="s">
        <v>14</v>
      </c>
      <c r="G4982" s="1" t="s">
        <v>15</v>
      </c>
      <c r="H4982" s="1" t="s">
        <v>33</v>
      </c>
      <c r="I4982" s="2">
        <v>45689.0</v>
      </c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ht="15.75" customHeight="1">
      <c r="A4983" s="1" t="s">
        <v>9859</v>
      </c>
      <c r="B4983" s="1" t="s">
        <v>9860</v>
      </c>
      <c r="C4983" s="1">
        <v>2.1976169727E10</v>
      </c>
      <c r="D4983" s="1" t="s">
        <v>12</v>
      </c>
      <c r="E4983" s="1" t="s">
        <v>13</v>
      </c>
      <c r="F4983" s="1" t="s">
        <v>14</v>
      </c>
      <c r="G4983" s="1" t="s">
        <v>15</v>
      </c>
      <c r="H4983" s="1" t="s">
        <v>20</v>
      </c>
      <c r="I4983" s="2">
        <v>45689.0</v>
      </c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ht="15.75" customHeight="1">
      <c r="A4984" s="1" t="s">
        <v>9861</v>
      </c>
      <c r="B4984" s="1" t="s">
        <v>9862</v>
      </c>
      <c r="C4984" s="1">
        <v>1.1952932447E10</v>
      </c>
      <c r="D4984" s="1" t="s">
        <v>12</v>
      </c>
      <c r="E4984" s="1" t="s">
        <v>32</v>
      </c>
      <c r="F4984" s="1" t="s">
        <v>14</v>
      </c>
      <c r="G4984" s="1" t="s">
        <v>15</v>
      </c>
      <c r="H4984" s="1" t="s">
        <v>20</v>
      </c>
      <c r="I4984" s="2">
        <v>45689.0</v>
      </c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ht="15.75" customHeight="1">
      <c r="A4985" s="1" t="s">
        <v>9863</v>
      </c>
      <c r="B4985" s="1" t="s">
        <v>9864</v>
      </c>
      <c r="C4985" s="1">
        <v>1.1962798661E10</v>
      </c>
      <c r="D4985" s="1" t="s">
        <v>12</v>
      </c>
      <c r="E4985" s="1" t="s">
        <v>32</v>
      </c>
      <c r="F4985" s="1" t="s">
        <v>14</v>
      </c>
      <c r="G4985" s="1" t="s">
        <v>65</v>
      </c>
      <c r="H4985" s="1" t="s">
        <v>20</v>
      </c>
      <c r="I4985" s="2">
        <v>45689.0</v>
      </c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ht="15.75" customHeight="1">
      <c r="A4986" s="1" t="s">
        <v>9865</v>
      </c>
      <c r="B4986" s="1" t="s">
        <v>9866</v>
      </c>
      <c r="C4986" s="1">
        <v>4.7999998207E10</v>
      </c>
      <c r="D4986" s="1" t="s">
        <v>12</v>
      </c>
      <c r="E4986" s="1" t="s">
        <v>19</v>
      </c>
      <c r="F4986" s="1" t="s">
        <v>14</v>
      </c>
      <c r="G4986" s="1" t="s">
        <v>15</v>
      </c>
      <c r="H4986" s="1" t="s">
        <v>20</v>
      </c>
      <c r="I4986" s="2">
        <v>45689.0</v>
      </c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ht="15.75" customHeight="1">
      <c r="A4987" s="1" t="s">
        <v>106</v>
      </c>
      <c r="B4987" s="1" t="s">
        <v>9867</v>
      </c>
      <c r="C4987" s="1" t="s">
        <v>9868</v>
      </c>
      <c r="D4987" s="1" t="s">
        <v>12</v>
      </c>
      <c r="E4987" s="1" t="s">
        <v>260</v>
      </c>
      <c r="F4987" s="1" t="s">
        <v>14</v>
      </c>
      <c r="G4987" s="1" t="s">
        <v>15</v>
      </c>
      <c r="H4987" s="1" t="s">
        <v>48</v>
      </c>
      <c r="I4987" s="2">
        <v>45689.0</v>
      </c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ht="15.75" customHeight="1">
      <c r="A4988" s="1" t="s">
        <v>9869</v>
      </c>
      <c r="B4988" s="1" t="s">
        <v>9870</v>
      </c>
      <c r="C4988" s="1">
        <v>8.8982342186E10</v>
      </c>
      <c r="D4988" s="1" t="s">
        <v>12</v>
      </c>
      <c r="E4988" s="1" t="s">
        <v>399</v>
      </c>
      <c r="F4988" s="1" t="s">
        <v>14</v>
      </c>
      <c r="G4988" s="1" t="s">
        <v>65</v>
      </c>
      <c r="H4988" s="1" t="s">
        <v>20</v>
      </c>
      <c r="I4988" s="2">
        <v>45689.0</v>
      </c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ht="15.75" customHeight="1">
      <c r="A4989" s="1" t="s">
        <v>5594</v>
      </c>
      <c r="B4989" s="1" t="s">
        <v>9871</v>
      </c>
      <c r="C4989" s="1">
        <v>3.1991923753E10</v>
      </c>
      <c r="D4989" s="1" t="s">
        <v>12</v>
      </c>
      <c r="E4989" s="1" t="s">
        <v>27</v>
      </c>
      <c r="F4989" s="1" t="s">
        <v>14</v>
      </c>
      <c r="G4989" s="1" t="s">
        <v>15</v>
      </c>
      <c r="H4989" s="1" t="s">
        <v>20</v>
      </c>
      <c r="I4989" s="2">
        <v>45689.0</v>
      </c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ht="15.75" customHeight="1">
      <c r="A4990" s="1" t="s">
        <v>9872</v>
      </c>
      <c r="B4990" s="1" t="s">
        <v>9873</v>
      </c>
      <c r="C4990" s="1">
        <v>4.9991508181E10</v>
      </c>
      <c r="D4990" s="1" t="s">
        <v>12</v>
      </c>
      <c r="E4990" s="1" t="s">
        <v>111</v>
      </c>
      <c r="F4990" s="1" t="s">
        <v>14</v>
      </c>
      <c r="G4990" s="1" t="s">
        <v>65</v>
      </c>
      <c r="H4990" s="1" t="s">
        <v>59</v>
      </c>
      <c r="I4990" s="2">
        <v>45689.0</v>
      </c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ht="15.75" customHeight="1">
      <c r="A4991" s="1" t="s">
        <v>9874</v>
      </c>
      <c r="B4991" s="1" t="s">
        <v>9875</v>
      </c>
      <c r="C4991" s="1">
        <v>9.3991807768E10</v>
      </c>
      <c r="D4991" s="1" t="s">
        <v>12</v>
      </c>
      <c r="E4991" s="1" t="s">
        <v>19</v>
      </c>
      <c r="F4991" s="1" t="s">
        <v>14</v>
      </c>
      <c r="G4991" s="1" t="s">
        <v>65</v>
      </c>
      <c r="H4991" s="1" t="s">
        <v>20</v>
      </c>
      <c r="I4991" s="2">
        <v>45689.0</v>
      </c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ht="15.75" customHeight="1">
      <c r="A4992" s="1" t="s">
        <v>9876</v>
      </c>
      <c r="B4992" s="1" t="s">
        <v>9877</v>
      </c>
      <c r="C4992" s="1">
        <v>1.5988265076E10</v>
      </c>
      <c r="D4992" s="1" t="s">
        <v>12</v>
      </c>
      <c r="E4992" s="1" t="s">
        <v>27</v>
      </c>
      <c r="F4992" s="1" t="s">
        <v>14</v>
      </c>
      <c r="G4992" s="1" t="s">
        <v>65</v>
      </c>
      <c r="H4992" s="1" t="s">
        <v>59</v>
      </c>
      <c r="I4992" s="2">
        <v>45689.0</v>
      </c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ht="15.75" customHeight="1">
      <c r="A4993" s="1" t="s">
        <v>9878</v>
      </c>
      <c r="B4993" s="1" t="s">
        <v>9879</v>
      </c>
      <c r="C4993" s="1">
        <v>1.1989449769E10</v>
      </c>
      <c r="D4993" s="1" t="s">
        <v>12</v>
      </c>
      <c r="E4993" s="1" t="s">
        <v>399</v>
      </c>
      <c r="F4993" s="1" t="s">
        <v>14</v>
      </c>
      <c r="G4993" s="1" t="s">
        <v>65</v>
      </c>
      <c r="H4993" s="1" t="s">
        <v>20</v>
      </c>
      <c r="I4993" s="2">
        <v>45689.0</v>
      </c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ht="15.75" customHeight="1">
      <c r="A4994" s="1" t="s">
        <v>9880</v>
      </c>
      <c r="B4994" s="1" t="s">
        <v>9881</v>
      </c>
      <c r="C4994" s="1">
        <v>3.1988641928E10</v>
      </c>
      <c r="D4994" s="1" t="s">
        <v>12</v>
      </c>
      <c r="E4994" s="1" t="s">
        <v>32</v>
      </c>
      <c r="F4994" s="1" t="s">
        <v>14</v>
      </c>
      <c r="G4994" s="1" t="s">
        <v>15</v>
      </c>
      <c r="H4994" s="1" t="s">
        <v>20</v>
      </c>
      <c r="I4994" s="2">
        <v>45689.0</v>
      </c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ht="15.75" customHeight="1">
      <c r="A4995" s="1" t="s">
        <v>9882</v>
      </c>
      <c r="B4995" s="1" t="s">
        <v>9883</v>
      </c>
      <c r="C4995" s="1">
        <v>6.298143882E10</v>
      </c>
      <c r="D4995" s="1" t="s">
        <v>12</v>
      </c>
      <c r="E4995" s="1" t="s">
        <v>32</v>
      </c>
      <c r="F4995" s="1" t="s">
        <v>14</v>
      </c>
      <c r="G4995" s="1" t="s">
        <v>65</v>
      </c>
      <c r="H4995" s="1" t="s">
        <v>62</v>
      </c>
      <c r="I4995" s="2">
        <v>45689.0</v>
      </c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ht="15.75" customHeight="1">
      <c r="A4996" s="1" t="s">
        <v>9884</v>
      </c>
      <c r="B4996" s="1" t="s">
        <v>9885</v>
      </c>
      <c r="C4996" s="1">
        <v>1.1947692145E10</v>
      </c>
      <c r="D4996" s="1" t="s">
        <v>12</v>
      </c>
      <c r="E4996" s="1" t="s">
        <v>93</v>
      </c>
      <c r="F4996" s="1" t="s">
        <v>14</v>
      </c>
      <c r="G4996" s="1" t="s">
        <v>65</v>
      </c>
      <c r="H4996" s="1" t="s">
        <v>33</v>
      </c>
      <c r="I4996" s="2">
        <v>45689.0</v>
      </c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ht="15.75" customHeight="1">
      <c r="A4997" s="1" t="s">
        <v>9886</v>
      </c>
      <c r="B4997" s="1" t="s">
        <v>9887</v>
      </c>
      <c r="C4997" s="1" t="s">
        <v>9888</v>
      </c>
      <c r="D4997" s="1" t="s">
        <v>12</v>
      </c>
      <c r="E4997" s="1" t="s">
        <v>93</v>
      </c>
      <c r="F4997" s="1" t="s">
        <v>14</v>
      </c>
      <c r="G4997" s="1" t="s">
        <v>65</v>
      </c>
      <c r="H4997" s="1" t="s">
        <v>33</v>
      </c>
      <c r="I4997" s="2">
        <v>45689.0</v>
      </c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ht="15.75" customHeight="1">
      <c r="A4998" s="1" t="s">
        <v>9889</v>
      </c>
      <c r="B4998" s="1" t="s">
        <v>9890</v>
      </c>
      <c r="C4998" s="1">
        <v>1.5991855504E10</v>
      </c>
      <c r="D4998" s="1" t="s">
        <v>12</v>
      </c>
      <c r="E4998" s="1" t="s">
        <v>32</v>
      </c>
      <c r="F4998" s="1" t="s">
        <v>14</v>
      </c>
      <c r="G4998" s="1" t="s">
        <v>15</v>
      </c>
      <c r="H4998" s="1" t="s">
        <v>51</v>
      </c>
      <c r="I4998" s="2">
        <v>45689.0</v>
      </c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ht="15.75" customHeight="1">
      <c r="A4999" s="1" t="s">
        <v>9052</v>
      </c>
      <c r="B4999" s="1" t="s">
        <v>9891</v>
      </c>
      <c r="C4999" s="1" t="s">
        <v>9892</v>
      </c>
      <c r="D4999" s="1" t="s">
        <v>12</v>
      </c>
      <c r="E4999" s="1" t="s">
        <v>32</v>
      </c>
      <c r="F4999" s="1" t="s">
        <v>14</v>
      </c>
      <c r="G4999" s="1" t="s">
        <v>65</v>
      </c>
      <c r="H4999" s="1" t="s">
        <v>1759</v>
      </c>
      <c r="I4999" s="2">
        <v>45689.0</v>
      </c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ht="15.75" customHeight="1">
      <c r="A5000" s="1" t="s">
        <v>9893</v>
      </c>
      <c r="B5000" s="1" t="s">
        <v>9894</v>
      </c>
      <c r="C5000" s="1">
        <v>3.5991606619E10</v>
      </c>
      <c r="D5000" s="1" t="s">
        <v>12</v>
      </c>
      <c r="E5000" s="1" t="s">
        <v>111</v>
      </c>
      <c r="F5000" s="1" t="s">
        <v>14</v>
      </c>
      <c r="G5000" s="1" t="s">
        <v>15</v>
      </c>
      <c r="H5000" s="1" t="s">
        <v>59</v>
      </c>
      <c r="I5000" s="2">
        <v>45689.0</v>
      </c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ht="15.75" customHeight="1">
      <c r="A5001" s="1" t="s">
        <v>9895</v>
      </c>
      <c r="B5001" s="1" t="s">
        <v>9896</v>
      </c>
      <c r="C5001" s="1">
        <v>3.799981031E10</v>
      </c>
      <c r="D5001" s="1" t="s">
        <v>12</v>
      </c>
      <c r="E5001" s="1" t="s">
        <v>32</v>
      </c>
      <c r="F5001" s="1" t="s">
        <v>14</v>
      </c>
      <c r="G5001" s="1" t="s">
        <v>15</v>
      </c>
      <c r="H5001" s="1" t="s">
        <v>20</v>
      </c>
      <c r="I5001" s="2">
        <v>45689.0</v>
      </c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ht="15.75" customHeight="1">
      <c r="A5002" s="1" t="s">
        <v>9897</v>
      </c>
      <c r="B5002" s="1" t="s">
        <v>9898</v>
      </c>
      <c r="C5002" s="1">
        <v>5.56981176969E11</v>
      </c>
      <c r="D5002" s="1" t="s">
        <v>12</v>
      </c>
      <c r="E5002" s="1" t="s">
        <v>13</v>
      </c>
      <c r="F5002" s="1" t="s">
        <v>14</v>
      </c>
      <c r="G5002" s="1" t="s">
        <v>65</v>
      </c>
      <c r="H5002" s="1" t="s">
        <v>20</v>
      </c>
      <c r="I5002" s="2">
        <v>45689.0</v>
      </c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ht="15.75" customHeight="1">
      <c r="A5003" s="1" t="s">
        <v>9899</v>
      </c>
      <c r="B5003" s="1" t="s">
        <v>9900</v>
      </c>
      <c r="C5003" s="1">
        <v>6.6999640874E10</v>
      </c>
      <c r="D5003" s="1" t="s">
        <v>12</v>
      </c>
      <c r="E5003" s="1" t="s">
        <v>13</v>
      </c>
      <c r="F5003" s="1" t="s">
        <v>14</v>
      </c>
      <c r="G5003" s="1" t="s">
        <v>15</v>
      </c>
      <c r="H5003" s="1" t="s">
        <v>20</v>
      </c>
      <c r="I5003" s="2">
        <v>45689.0</v>
      </c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ht="15.75" customHeight="1">
      <c r="A5004" s="1" t="s">
        <v>9901</v>
      </c>
      <c r="B5004" s="1" t="s">
        <v>9902</v>
      </c>
      <c r="C5004" s="1">
        <v>9.9982171897E10</v>
      </c>
      <c r="D5004" s="1" t="s">
        <v>12</v>
      </c>
      <c r="E5004" s="1" t="s">
        <v>399</v>
      </c>
      <c r="F5004" s="1" t="s">
        <v>14</v>
      </c>
      <c r="G5004" s="1" t="s">
        <v>65</v>
      </c>
      <c r="H5004" s="1" t="s">
        <v>20</v>
      </c>
      <c r="I5004" s="2">
        <v>45689.0</v>
      </c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ht="15.75" customHeight="1">
      <c r="A5005" s="1" t="s">
        <v>9903</v>
      </c>
      <c r="B5005" s="1" t="s">
        <v>9904</v>
      </c>
      <c r="C5005" s="1">
        <v>1.5988452714E10</v>
      </c>
      <c r="D5005" s="1" t="s">
        <v>12</v>
      </c>
      <c r="E5005" s="1" t="s">
        <v>13</v>
      </c>
      <c r="F5005" s="1" t="s">
        <v>14</v>
      </c>
      <c r="G5005" s="1" t="s">
        <v>15</v>
      </c>
      <c r="H5005" s="1" t="s">
        <v>59</v>
      </c>
      <c r="I5005" s="2">
        <v>45689.0</v>
      </c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ht="15.75" customHeight="1">
      <c r="A5006" s="1" t="s">
        <v>9905</v>
      </c>
      <c r="B5006" s="1" t="s">
        <v>9906</v>
      </c>
      <c r="C5006" s="1">
        <v>2.1970752908E10</v>
      </c>
      <c r="D5006" s="1" t="s">
        <v>12</v>
      </c>
      <c r="E5006" s="1" t="s">
        <v>111</v>
      </c>
      <c r="F5006" s="1" t="s">
        <v>14</v>
      </c>
      <c r="G5006" s="1" t="s">
        <v>15</v>
      </c>
      <c r="H5006" s="1" t="s">
        <v>59</v>
      </c>
      <c r="I5006" s="2">
        <v>45689.0</v>
      </c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ht="15.75" customHeight="1">
      <c r="A5007" s="1" t="s">
        <v>9907</v>
      </c>
      <c r="B5007" s="1" t="s">
        <v>9908</v>
      </c>
      <c r="C5007" s="1">
        <v>3.199182073E10</v>
      </c>
      <c r="D5007" s="1" t="s">
        <v>12</v>
      </c>
      <c r="E5007" s="1" t="s">
        <v>32</v>
      </c>
      <c r="F5007" s="1" t="s">
        <v>14</v>
      </c>
      <c r="G5007" s="1" t="s">
        <v>15</v>
      </c>
      <c r="H5007" s="1" t="s">
        <v>114</v>
      </c>
      <c r="I5007" s="2">
        <v>45689.0</v>
      </c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ht="15.75" customHeight="1">
      <c r="A5008" s="1" t="s">
        <v>9909</v>
      </c>
      <c r="B5008" s="1" t="s">
        <v>9910</v>
      </c>
      <c r="C5008" s="1">
        <v>4.9988121074E10</v>
      </c>
      <c r="D5008" s="1" t="s">
        <v>12</v>
      </c>
      <c r="E5008" s="1" t="s">
        <v>13</v>
      </c>
      <c r="F5008" s="1" t="s">
        <v>14</v>
      </c>
      <c r="G5008" s="1" t="s">
        <v>65</v>
      </c>
      <c r="H5008" s="1" t="s">
        <v>108</v>
      </c>
      <c r="I5008" s="2">
        <v>45689.0</v>
      </c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ht="15.75" customHeight="1">
      <c r="A5009" s="1" t="s">
        <v>9911</v>
      </c>
      <c r="B5009" s="1" t="s">
        <v>9912</v>
      </c>
      <c r="C5009" s="1" t="s">
        <v>9913</v>
      </c>
      <c r="D5009" s="1" t="s">
        <v>12</v>
      </c>
      <c r="E5009" s="1" t="s">
        <v>47</v>
      </c>
      <c r="F5009" s="1" t="s">
        <v>14</v>
      </c>
      <c r="G5009" s="1" t="s">
        <v>15</v>
      </c>
      <c r="H5009" s="1" t="s">
        <v>33</v>
      </c>
      <c r="I5009" s="2">
        <v>45689.0</v>
      </c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ht="15.75" customHeight="1">
      <c r="A5010" s="1" t="s">
        <v>2043</v>
      </c>
      <c r="B5010" s="1" t="s">
        <v>9914</v>
      </c>
      <c r="C5010" s="1">
        <v>2.29989672E10</v>
      </c>
      <c r="D5010" s="1" t="s">
        <v>12</v>
      </c>
      <c r="E5010" s="1" t="s">
        <v>19</v>
      </c>
      <c r="F5010" s="1" t="s">
        <v>14</v>
      </c>
      <c r="G5010" s="1" t="s">
        <v>65</v>
      </c>
      <c r="H5010" s="1" t="s">
        <v>20</v>
      </c>
      <c r="I5010" s="2">
        <v>45689.0</v>
      </c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ht="15.75" customHeight="1">
      <c r="A5011" s="1" t="s">
        <v>9915</v>
      </c>
      <c r="B5011" s="1" t="s">
        <v>9916</v>
      </c>
      <c r="C5011" s="1" t="s">
        <v>9917</v>
      </c>
      <c r="D5011" s="1" t="s">
        <v>12</v>
      </c>
      <c r="E5011" s="1" t="s">
        <v>13</v>
      </c>
      <c r="F5011" s="1" t="s">
        <v>14</v>
      </c>
      <c r="G5011" s="1" t="s">
        <v>15</v>
      </c>
      <c r="H5011" s="1" t="s">
        <v>20</v>
      </c>
      <c r="I5011" s="2">
        <v>45689.0</v>
      </c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ht="15.75" customHeight="1">
      <c r="A5012" s="1" t="s">
        <v>9918</v>
      </c>
      <c r="B5012" s="1" t="s">
        <v>9919</v>
      </c>
      <c r="C5012" s="1">
        <v>1.7981262504E10</v>
      </c>
      <c r="D5012" s="1" t="s">
        <v>12</v>
      </c>
      <c r="E5012" s="1" t="s">
        <v>68</v>
      </c>
      <c r="F5012" s="1" t="s">
        <v>14</v>
      </c>
      <c r="G5012" s="1" t="s">
        <v>65</v>
      </c>
      <c r="H5012" s="1" t="s">
        <v>20</v>
      </c>
      <c r="I5012" s="2">
        <v>45689.0</v>
      </c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ht="15.75" customHeight="1">
      <c r="A5013" s="1" t="s">
        <v>9920</v>
      </c>
      <c r="B5013" s="1" t="s">
        <v>9921</v>
      </c>
      <c r="C5013" s="1">
        <v>8.2991023992E10</v>
      </c>
      <c r="D5013" s="1" t="s">
        <v>12</v>
      </c>
      <c r="E5013" s="1" t="s">
        <v>32</v>
      </c>
      <c r="F5013" s="1" t="s">
        <v>14</v>
      </c>
      <c r="G5013" s="1" t="s">
        <v>15</v>
      </c>
      <c r="H5013" s="1" t="s">
        <v>200</v>
      </c>
      <c r="I5013" s="2">
        <v>45689.0</v>
      </c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ht="15.75" customHeight="1">
      <c r="A5014" s="1" t="s">
        <v>9922</v>
      </c>
      <c r="B5014" s="1" t="s">
        <v>9923</v>
      </c>
      <c r="C5014" s="1">
        <v>3.7999697669E10</v>
      </c>
      <c r="D5014" s="1" t="s">
        <v>12</v>
      </c>
      <c r="E5014" s="1" t="s">
        <v>32</v>
      </c>
      <c r="F5014" s="1" t="s">
        <v>14</v>
      </c>
      <c r="G5014" s="1" t="s">
        <v>65</v>
      </c>
      <c r="H5014" s="1" t="s">
        <v>51</v>
      </c>
      <c r="I5014" s="2">
        <v>45689.0</v>
      </c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ht="15.75" customHeight="1">
      <c r="A5015" s="1" t="s">
        <v>5598</v>
      </c>
      <c r="B5015" s="1" t="s">
        <v>9924</v>
      </c>
      <c r="C5015" s="1" t="s">
        <v>9925</v>
      </c>
      <c r="D5015" s="1" t="s">
        <v>12</v>
      </c>
      <c r="E5015" s="1" t="s">
        <v>399</v>
      </c>
      <c r="F5015" s="1" t="s">
        <v>14</v>
      </c>
      <c r="G5015" s="1" t="s">
        <v>65</v>
      </c>
      <c r="H5015" s="1" t="s">
        <v>20</v>
      </c>
      <c r="I5015" s="2">
        <v>45689.0</v>
      </c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ht="15.75" customHeight="1">
      <c r="A5016" s="1" t="s">
        <v>1910</v>
      </c>
      <c r="B5016" s="1" t="s">
        <v>9926</v>
      </c>
      <c r="C5016" s="1">
        <v>6.1981613045E10</v>
      </c>
      <c r="D5016" s="1" t="s">
        <v>12</v>
      </c>
      <c r="E5016" s="1" t="s">
        <v>13</v>
      </c>
      <c r="F5016" s="1" t="s">
        <v>14</v>
      </c>
      <c r="G5016" s="1" t="s">
        <v>15</v>
      </c>
      <c r="H5016" s="1" t="s">
        <v>20</v>
      </c>
      <c r="I5016" s="2">
        <v>45689.0</v>
      </c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ht="15.75" customHeight="1">
      <c r="A5017" s="1" t="s">
        <v>1467</v>
      </c>
      <c r="B5017" s="1" t="s">
        <v>9927</v>
      </c>
      <c r="C5017" s="1">
        <v>2.1974774367E10</v>
      </c>
      <c r="D5017" s="1" t="s">
        <v>12</v>
      </c>
      <c r="E5017" s="1" t="s">
        <v>19</v>
      </c>
      <c r="F5017" s="1" t="s">
        <v>14</v>
      </c>
      <c r="G5017" s="1" t="s">
        <v>15</v>
      </c>
      <c r="H5017" s="1" t="s">
        <v>20</v>
      </c>
      <c r="I5017" s="2">
        <v>45689.0</v>
      </c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ht="15.75" customHeight="1">
      <c r="A5018" s="1" t="s">
        <v>9928</v>
      </c>
      <c r="B5018" s="1" t="s">
        <v>9929</v>
      </c>
      <c r="C5018" s="1">
        <v>5.551998490297E12</v>
      </c>
      <c r="D5018" s="1" t="s">
        <v>12</v>
      </c>
      <c r="E5018" s="1" t="s">
        <v>111</v>
      </c>
      <c r="F5018" s="1" t="s">
        <v>14</v>
      </c>
      <c r="G5018" s="1" t="s">
        <v>15</v>
      </c>
      <c r="H5018" s="1" t="s">
        <v>20</v>
      </c>
      <c r="I5018" s="2">
        <v>45689.0</v>
      </c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ht="15.75" customHeight="1">
      <c r="A5019" s="1" t="s">
        <v>5699</v>
      </c>
      <c r="B5019" s="1" t="s">
        <v>9930</v>
      </c>
      <c r="C5019" s="1">
        <v>6.5992703445E10</v>
      </c>
      <c r="D5019" s="1" t="s">
        <v>12</v>
      </c>
      <c r="E5019" s="1" t="s">
        <v>13</v>
      </c>
      <c r="F5019" s="1" t="s">
        <v>14</v>
      </c>
      <c r="G5019" s="1" t="s">
        <v>15</v>
      </c>
      <c r="H5019" s="1" t="s">
        <v>20</v>
      </c>
      <c r="I5019" s="2">
        <v>45689.0</v>
      </c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ht="15.75" customHeight="1">
      <c r="A5020" s="1" t="s">
        <v>9931</v>
      </c>
      <c r="B5020" s="1" t="s">
        <v>9932</v>
      </c>
      <c r="C5020" s="1">
        <v>6.9992673006E10</v>
      </c>
      <c r="D5020" s="1" t="s">
        <v>12</v>
      </c>
      <c r="E5020" s="1" t="s">
        <v>47</v>
      </c>
      <c r="F5020" s="1" t="s">
        <v>14</v>
      </c>
      <c r="G5020" s="1" t="s">
        <v>65</v>
      </c>
      <c r="H5020" s="1" t="s">
        <v>20</v>
      </c>
      <c r="I5020" s="2">
        <v>45689.0</v>
      </c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ht="15.75" customHeight="1">
      <c r="A5021" s="1" t="s">
        <v>9933</v>
      </c>
      <c r="B5021" s="1" t="s">
        <v>9934</v>
      </c>
      <c r="C5021" s="1">
        <v>1.6997898957E10</v>
      </c>
      <c r="D5021" s="1" t="s">
        <v>12</v>
      </c>
      <c r="E5021" s="1" t="s">
        <v>47</v>
      </c>
      <c r="F5021" s="1" t="s">
        <v>14</v>
      </c>
      <c r="G5021" s="1" t="s">
        <v>15</v>
      </c>
      <c r="H5021" s="1" t="s">
        <v>20</v>
      </c>
      <c r="I5021" s="2">
        <v>45689.0</v>
      </c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ht="15.75" customHeight="1">
      <c r="A5022" s="1" t="s">
        <v>9935</v>
      </c>
      <c r="B5022" s="1" t="s">
        <v>9936</v>
      </c>
      <c r="C5022" s="1">
        <v>2.1995105577E10</v>
      </c>
      <c r="D5022" s="1" t="s">
        <v>12</v>
      </c>
      <c r="E5022" s="1" t="s">
        <v>47</v>
      </c>
      <c r="F5022" s="1" t="s">
        <v>14</v>
      </c>
      <c r="G5022" s="1" t="s">
        <v>65</v>
      </c>
      <c r="H5022" s="1" t="s">
        <v>20</v>
      </c>
      <c r="I5022" s="2">
        <v>45689.0</v>
      </c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ht="15.75" customHeight="1">
      <c r="A5023" s="1" t="s">
        <v>9937</v>
      </c>
      <c r="B5023" s="1" t="s">
        <v>9938</v>
      </c>
      <c r="C5023" s="1">
        <v>6.4992709889E10</v>
      </c>
      <c r="D5023" s="1" t="s">
        <v>12</v>
      </c>
      <c r="E5023" s="1" t="s">
        <v>399</v>
      </c>
      <c r="F5023" s="1" t="s">
        <v>14</v>
      </c>
      <c r="G5023" s="1" t="s">
        <v>65</v>
      </c>
      <c r="H5023" s="1" t="s">
        <v>20</v>
      </c>
      <c r="I5023" s="2">
        <v>45689.0</v>
      </c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ht="15.75" customHeight="1">
      <c r="A5024" s="1" t="s">
        <v>9939</v>
      </c>
      <c r="B5024" s="1" t="s">
        <v>9940</v>
      </c>
      <c r="C5024" s="1" t="s">
        <v>9941</v>
      </c>
      <c r="D5024" s="1" t="s">
        <v>12</v>
      </c>
      <c r="E5024" s="1" t="s">
        <v>260</v>
      </c>
      <c r="F5024" s="1" t="s">
        <v>14</v>
      </c>
      <c r="G5024" s="1" t="s">
        <v>65</v>
      </c>
      <c r="H5024" s="1" t="s">
        <v>59</v>
      </c>
      <c r="I5024" s="2">
        <v>45689.0</v>
      </c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ht="15.75" customHeight="1">
      <c r="A5025" s="1" t="s">
        <v>9942</v>
      </c>
      <c r="B5025" s="1" t="s">
        <v>9943</v>
      </c>
      <c r="C5025" s="1">
        <v>6.9992758558E10</v>
      </c>
      <c r="D5025" s="1" t="s">
        <v>12</v>
      </c>
      <c r="E5025" s="1" t="s">
        <v>32</v>
      </c>
      <c r="F5025" s="1" t="s">
        <v>14</v>
      </c>
      <c r="G5025" s="1" t="s">
        <v>15</v>
      </c>
      <c r="H5025" s="1" t="s">
        <v>33</v>
      </c>
      <c r="I5025" s="2">
        <v>45689.0</v>
      </c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ht="15.75" customHeight="1">
      <c r="A5026" s="1" t="s">
        <v>9944</v>
      </c>
      <c r="B5026" s="1" t="s">
        <v>9945</v>
      </c>
      <c r="C5026" s="1">
        <v>1.8996708406E10</v>
      </c>
      <c r="D5026" s="1" t="s">
        <v>12</v>
      </c>
      <c r="E5026" s="1" t="s">
        <v>32</v>
      </c>
      <c r="F5026" s="1" t="s">
        <v>14</v>
      </c>
      <c r="G5026" s="1" t="s">
        <v>15</v>
      </c>
      <c r="H5026" s="1" t="s">
        <v>33</v>
      </c>
      <c r="I5026" s="2">
        <v>45689.0</v>
      </c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ht="15.75" customHeight="1">
      <c r="A5027" s="1" t="s">
        <v>9946</v>
      </c>
      <c r="B5027" s="1" t="s">
        <v>9947</v>
      </c>
      <c r="C5027" s="1">
        <v>6.1982363779E10</v>
      </c>
      <c r="D5027" s="1" t="s">
        <v>12</v>
      </c>
      <c r="E5027" s="1" t="s">
        <v>111</v>
      </c>
      <c r="F5027" s="1" t="s">
        <v>14</v>
      </c>
      <c r="G5027" s="1" t="s">
        <v>15</v>
      </c>
      <c r="H5027" s="1" t="s">
        <v>20</v>
      </c>
      <c r="I5027" s="2">
        <v>45689.0</v>
      </c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ht="15.75" customHeight="1">
      <c r="A5028" s="1" t="s">
        <v>9948</v>
      </c>
      <c r="B5028" s="1" t="s">
        <v>9949</v>
      </c>
      <c r="C5028" s="1">
        <v>6.998117038E10</v>
      </c>
      <c r="D5028" s="1" t="s">
        <v>12</v>
      </c>
      <c r="E5028" s="1" t="s">
        <v>13</v>
      </c>
      <c r="F5028" s="1" t="s">
        <v>14</v>
      </c>
      <c r="G5028" s="1" t="s">
        <v>65</v>
      </c>
      <c r="H5028" s="1" t="s">
        <v>84</v>
      </c>
      <c r="I5028" s="2">
        <v>45689.0</v>
      </c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ht="15.75" customHeight="1">
      <c r="A5029" s="1" t="s">
        <v>9950</v>
      </c>
      <c r="B5029" s="1" t="s">
        <v>9951</v>
      </c>
      <c r="C5029" s="1">
        <v>5.1984782805E10</v>
      </c>
      <c r="D5029" s="1" t="s">
        <v>12</v>
      </c>
      <c r="E5029" s="1" t="s">
        <v>32</v>
      </c>
      <c r="F5029" s="1" t="s">
        <v>14</v>
      </c>
      <c r="G5029" s="1" t="s">
        <v>15</v>
      </c>
      <c r="H5029" s="1" t="s">
        <v>20</v>
      </c>
      <c r="I5029" s="2">
        <v>45689.0</v>
      </c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ht="15.75" customHeight="1">
      <c r="A5030" s="1" t="s">
        <v>9952</v>
      </c>
      <c r="B5030" s="1" t="s">
        <v>9953</v>
      </c>
      <c r="C5030" s="1">
        <v>1.2981513354E10</v>
      </c>
      <c r="D5030" s="1" t="s">
        <v>12</v>
      </c>
      <c r="E5030" s="1" t="s">
        <v>39</v>
      </c>
      <c r="F5030" s="1" t="s">
        <v>14</v>
      </c>
      <c r="G5030" s="1" t="s">
        <v>65</v>
      </c>
      <c r="H5030" s="1" t="s">
        <v>59</v>
      </c>
      <c r="I5030" s="2">
        <v>45689.0</v>
      </c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ht="15.75" customHeight="1">
      <c r="A5031" s="1" t="s">
        <v>2043</v>
      </c>
      <c r="B5031" s="1" t="s">
        <v>9954</v>
      </c>
      <c r="C5031" s="1">
        <v>1.1983097817E10</v>
      </c>
      <c r="D5031" s="1" t="s">
        <v>12</v>
      </c>
      <c r="E5031" s="1" t="s">
        <v>19</v>
      </c>
      <c r="F5031" s="1" t="s">
        <v>14</v>
      </c>
      <c r="G5031" s="1" t="s">
        <v>15</v>
      </c>
      <c r="H5031" s="1" t="s">
        <v>20</v>
      </c>
      <c r="I5031" s="2">
        <v>45689.0</v>
      </c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ht="15.75" customHeight="1">
      <c r="A5032" s="1" t="s">
        <v>9955</v>
      </c>
      <c r="B5032" s="1" t="s">
        <v>9956</v>
      </c>
      <c r="C5032" s="1">
        <v>2.1968065342E10</v>
      </c>
      <c r="D5032" s="1" t="s">
        <v>12</v>
      </c>
      <c r="E5032" s="1" t="s">
        <v>32</v>
      </c>
      <c r="F5032" s="1" t="s">
        <v>14</v>
      </c>
      <c r="G5032" s="1" t="s">
        <v>15</v>
      </c>
      <c r="H5032" s="1" t="s">
        <v>51</v>
      </c>
      <c r="I5032" s="2">
        <v>45689.0</v>
      </c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ht="15.75" customHeight="1">
      <c r="A5033" s="1" t="s">
        <v>9957</v>
      </c>
      <c r="B5033" s="1" t="s">
        <v>9958</v>
      </c>
      <c r="C5033" s="1">
        <v>6.3999643772E10</v>
      </c>
      <c r="D5033" s="1" t="s">
        <v>12</v>
      </c>
      <c r="E5033" s="1" t="s">
        <v>13</v>
      </c>
      <c r="F5033" s="1" t="s">
        <v>14</v>
      </c>
      <c r="G5033" s="1" t="s">
        <v>15</v>
      </c>
      <c r="H5033" s="1" t="s">
        <v>20</v>
      </c>
      <c r="I5033" s="2">
        <v>45689.0</v>
      </c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ht="15.75" customHeight="1">
      <c r="A5034" s="1" t="s">
        <v>9959</v>
      </c>
      <c r="B5034" s="1" t="s">
        <v>9960</v>
      </c>
      <c r="C5034" s="1">
        <v>2.1976684211E10</v>
      </c>
      <c r="D5034" s="1" t="s">
        <v>12</v>
      </c>
      <c r="E5034" s="1" t="s">
        <v>93</v>
      </c>
      <c r="F5034" s="1" t="s">
        <v>14</v>
      </c>
      <c r="G5034" s="1" t="s">
        <v>15</v>
      </c>
      <c r="H5034" s="1" t="s">
        <v>20</v>
      </c>
      <c r="I5034" s="2">
        <v>45689.0</v>
      </c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ht="15.75" customHeight="1">
      <c r="A5035" s="1" t="s">
        <v>9700</v>
      </c>
      <c r="B5035" s="1" t="s">
        <v>9961</v>
      </c>
      <c r="C5035" s="1">
        <v>2.1980462337E10</v>
      </c>
      <c r="D5035" s="1" t="s">
        <v>12</v>
      </c>
      <c r="E5035" s="1" t="s">
        <v>93</v>
      </c>
      <c r="F5035" s="1" t="s">
        <v>14</v>
      </c>
      <c r="G5035" s="1" t="s">
        <v>15</v>
      </c>
      <c r="H5035" s="1" t="s">
        <v>20</v>
      </c>
      <c r="I5035" s="2">
        <v>45689.0</v>
      </c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ht="15.75" customHeight="1">
      <c r="A5036" s="1" t="s">
        <v>9962</v>
      </c>
      <c r="B5036" s="1" t="s">
        <v>9963</v>
      </c>
      <c r="C5036" s="1">
        <v>3.199328645E10</v>
      </c>
      <c r="D5036" s="1" t="s">
        <v>12</v>
      </c>
      <c r="E5036" s="1" t="s">
        <v>32</v>
      </c>
      <c r="F5036" s="1" t="s">
        <v>14</v>
      </c>
      <c r="G5036" s="1" t="s">
        <v>15</v>
      </c>
      <c r="H5036" s="1" t="s">
        <v>20</v>
      </c>
      <c r="I5036" s="2">
        <v>45689.0</v>
      </c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ht="15.75" customHeight="1">
      <c r="A5037" s="1" t="s">
        <v>9964</v>
      </c>
      <c r="B5037" s="1" t="s">
        <v>9965</v>
      </c>
      <c r="C5037" s="1">
        <v>1.1915484231E10</v>
      </c>
      <c r="D5037" s="1" t="s">
        <v>12</v>
      </c>
      <c r="E5037" s="1" t="s">
        <v>32</v>
      </c>
      <c r="F5037" s="1" t="s">
        <v>14</v>
      </c>
      <c r="G5037" s="1" t="s">
        <v>15</v>
      </c>
      <c r="H5037" s="1" t="s">
        <v>20</v>
      </c>
      <c r="I5037" s="2">
        <v>45689.0</v>
      </c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ht="15.75" customHeight="1">
      <c r="A5038" s="1" t="s">
        <v>9966</v>
      </c>
      <c r="B5038" s="1" t="s">
        <v>9967</v>
      </c>
      <c r="C5038" s="1" t="s">
        <v>9968</v>
      </c>
      <c r="D5038" s="1" t="s">
        <v>12</v>
      </c>
      <c r="E5038" s="1" t="s">
        <v>13</v>
      </c>
      <c r="F5038" s="1" t="s">
        <v>14</v>
      </c>
      <c r="G5038" s="1" t="s">
        <v>15</v>
      </c>
      <c r="H5038" s="1" t="s">
        <v>44</v>
      </c>
      <c r="I5038" s="2">
        <v>45689.0</v>
      </c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ht="15.75" customHeight="1">
      <c r="A5039" s="1" t="s">
        <v>9969</v>
      </c>
      <c r="B5039" s="1" t="s">
        <v>9970</v>
      </c>
      <c r="C5039" s="1">
        <v>1.5997930086E10</v>
      </c>
      <c r="D5039" s="1" t="s">
        <v>12</v>
      </c>
      <c r="E5039" s="1" t="s">
        <v>13</v>
      </c>
      <c r="F5039" s="1" t="s">
        <v>14</v>
      </c>
      <c r="G5039" s="1" t="s">
        <v>65</v>
      </c>
      <c r="H5039" s="1" t="s">
        <v>77</v>
      </c>
      <c r="I5039" s="2">
        <v>45689.0</v>
      </c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ht="15.75" customHeight="1">
      <c r="A5040" s="1" t="s">
        <v>9971</v>
      </c>
      <c r="B5040" s="1" t="s">
        <v>9972</v>
      </c>
      <c r="C5040" s="1">
        <v>8.6999937434E10</v>
      </c>
      <c r="D5040" s="1" t="s">
        <v>12</v>
      </c>
      <c r="E5040" s="1" t="s">
        <v>13</v>
      </c>
      <c r="F5040" s="1" t="s">
        <v>14</v>
      </c>
      <c r="G5040" s="1" t="s">
        <v>15</v>
      </c>
      <c r="H5040" s="1" t="s">
        <v>84</v>
      </c>
      <c r="I5040" s="2">
        <v>45689.0</v>
      </c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ht="15.75" customHeight="1">
      <c r="A5041" s="1" t="s">
        <v>9973</v>
      </c>
      <c r="B5041" s="1" t="s">
        <v>9974</v>
      </c>
      <c r="C5041" s="1">
        <v>1.4998286555E10</v>
      </c>
      <c r="D5041" s="1" t="s">
        <v>12</v>
      </c>
      <c r="E5041" s="1" t="s">
        <v>32</v>
      </c>
      <c r="F5041" s="1" t="s">
        <v>14</v>
      </c>
      <c r="G5041" s="1" t="s">
        <v>15</v>
      </c>
      <c r="H5041" s="1" t="s">
        <v>20</v>
      </c>
      <c r="I5041" s="2">
        <v>45689.0</v>
      </c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ht="15.75" customHeight="1">
      <c r="A5042" s="1" t="s">
        <v>9975</v>
      </c>
      <c r="B5042" s="1" t="s">
        <v>9976</v>
      </c>
      <c r="C5042" s="1">
        <v>3.1993270566E10</v>
      </c>
      <c r="D5042" s="1" t="s">
        <v>12</v>
      </c>
      <c r="E5042" s="1" t="s">
        <v>399</v>
      </c>
      <c r="F5042" s="1" t="s">
        <v>14</v>
      </c>
      <c r="G5042" s="1" t="s">
        <v>65</v>
      </c>
      <c r="H5042" s="1" t="s">
        <v>20</v>
      </c>
      <c r="I5042" s="2">
        <v>45689.0</v>
      </c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ht="15.75" customHeight="1">
      <c r="A5043" s="1" t="s">
        <v>9977</v>
      </c>
      <c r="B5043" s="1" t="s">
        <v>9978</v>
      </c>
      <c r="C5043" s="1" t="s">
        <v>9979</v>
      </c>
      <c r="D5043" s="1" t="s">
        <v>12</v>
      </c>
      <c r="E5043" s="1" t="s">
        <v>13</v>
      </c>
      <c r="F5043" s="1" t="s">
        <v>14</v>
      </c>
      <c r="G5043" s="1" t="s">
        <v>15</v>
      </c>
      <c r="H5043" s="1" t="s">
        <v>77</v>
      </c>
      <c r="I5043" s="2">
        <v>45689.0</v>
      </c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ht="15.75" customHeight="1">
      <c r="A5044" s="1" t="s">
        <v>9980</v>
      </c>
      <c r="B5044" s="1" t="s">
        <v>9981</v>
      </c>
      <c r="C5044" s="1">
        <v>9.1989700537E10</v>
      </c>
      <c r="D5044" s="1" t="s">
        <v>12</v>
      </c>
      <c r="E5044" s="1" t="s">
        <v>32</v>
      </c>
      <c r="F5044" s="1" t="s">
        <v>14</v>
      </c>
      <c r="G5044" s="1" t="s">
        <v>15</v>
      </c>
      <c r="H5044" s="1" t="s">
        <v>77</v>
      </c>
      <c r="I5044" s="2">
        <v>45689.0</v>
      </c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ht="15.75" customHeight="1">
      <c r="A5045" s="1" t="s">
        <v>9982</v>
      </c>
      <c r="B5045" s="1" t="s">
        <v>9983</v>
      </c>
      <c r="C5045" s="1">
        <v>9.29846109E10</v>
      </c>
      <c r="D5045" s="1" t="s">
        <v>12</v>
      </c>
      <c r="E5045" s="1" t="s">
        <v>32</v>
      </c>
      <c r="F5045" s="1" t="s">
        <v>14</v>
      </c>
      <c r="G5045" s="1" t="s">
        <v>15</v>
      </c>
      <c r="H5045" s="1" t="s">
        <v>48</v>
      </c>
      <c r="I5045" s="2">
        <v>45689.0</v>
      </c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ht="15.75" customHeight="1">
      <c r="A5046" s="1" t="s">
        <v>9984</v>
      </c>
      <c r="B5046" s="1" t="s">
        <v>9985</v>
      </c>
      <c r="C5046" s="1">
        <v>8.1998850053E10</v>
      </c>
      <c r="D5046" s="1" t="s">
        <v>12</v>
      </c>
      <c r="E5046" s="1" t="s">
        <v>68</v>
      </c>
      <c r="F5046" s="1" t="s">
        <v>14</v>
      </c>
      <c r="G5046" s="1" t="s">
        <v>15</v>
      </c>
      <c r="H5046" s="1" t="s">
        <v>48</v>
      </c>
      <c r="I5046" s="2">
        <v>45689.0</v>
      </c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ht="15.75" customHeight="1">
      <c r="A5047" s="1" t="s">
        <v>9986</v>
      </c>
      <c r="B5047" s="1" t="s">
        <v>9987</v>
      </c>
      <c r="C5047" s="1" t="s">
        <v>9988</v>
      </c>
      <c r="D5047" s="1" t="s">
        <v>12</v>
      </c>
      <c r="E5047" s="1" t="s">
        <v>39</v>
      </c>
      <c r="F5047" s="1" t="s">
        <v>14</v>
      </c>
      <c r="G5047" s="1" t="s">
        <v>15</v>
      </c>
      <c r="H5047" s="1" t="s">
        <v>20</v>
      </c>
      <c r="I5047" s="2">
        <v>45689.0</v>
      </c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ht="15.75" customHeight="1">
      <c r="A5048" s="1" t="s">
        <v>382</v>
      </c>
      <c r="B5048" s="1" t="s">
        <v>9989</v>
      </c>
      <c r="C5048" s="1">
        <v>1.899727587E10</v>
      </c>
      <c r="D5048" s="1" t="s">
        <v>12</v>
      </c>
      <c r="E5048" s="1" t="s">
        <v>19</v>
      </c>
      <c r="F5048" s="1" t="s">
        <v>14</v>
      </c>
      <c r="G5048" s="1" t="s">
        <v>65</v>
      </c>
      <c r="H5048" s="1" t="s">
        <v>20</v>
      </c>
      <c r="I5048" s="2">
        <v>45689.0</v>
      </c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ht="15.75" customHeight="1">
      <c r="A5049" s="1" t="s">
        <v>9990</v>
      </c>
      <c r="B5049" s="1" t="s">
        <v>9991</v>
      </c>
      <c r="C5049" s="1" t="s">
        <v>9992</v>
      </c>
      <c r="D5049" s="1" t="s">
        <v>12</v>
      </c>
      <c r="E5049" s="1" t="s">
        <v>32</v>
      </c>
      <c r="F5049" s="1" t="s">
        <v>14</v>
      </c>
      <c r="G5049" s="1" t="s">
        <v>65</v>
      </c>
      <c r="H5049" s="1" t="s">
        <v>33</v>
      </c>
      <c r="I5049" s="2">
        <v>45689.0</v>
      </c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ht="15.75" customHeight="1">
      <c r="A5050" s="1" t="s">
        <v>9993</v>
      </c>
      <c r="B5050" s="1" t="s">
        <v>9994</v>
      </c>
      <c r="C5050" s="1">
        <v>9.3991543568E10</v>
      </c>
      <c r="D5050" s="1" t="s">
        <v>12</v>
      </c>
      <c r="E5050" s="1" t="s">
        <v>13</v>
      </c>
      <c r="F5050" s="1" t="s">
        <v>14</v>
      </c>
      <c r="G5050" s="1" t="s">
        <v>65</v>
      </c>
      <c r="H5050" s="1" t="s">
        <v>20</v>
      </c>
      <c r="I5050" s="2">
        <v>45689.0</v>
      </c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ht="15.75" customHeight="1">
      <c r="A5051" s="1" t="s">
        <v>9995</v>
      </c>
      <c r="B5051" s="1" t="s">
        <v>9996</v>
      </c>
      <c r="C5051" s="1">
        <v>1.6997076454E10</v>
      </c>
      <c r="D5051" s="1" t="s">
        <v>12</v>
      </c>
      <c r="E5051" s="1" t="s">
        <v>260</v>
      </c>
      <c r="F5051" s="1" t="s">
        <v>14</v>
      </c>
      <c r="G5051" s="1" t="s">
        <v>15</v>
      </c>
      <c r="H5051" s="1" t="s">
        <v>20</v>
      </c>
      <c r="I5051" s="2">
        <v>45689.0</v>
      </c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ht="15.75" customHeight="1">
      <c r="A5052" s="1" t="s">
        <v>1270</v>
      </c>
      <c r="B5052" s="1" t="s">
        <v>9997</v>
      </c>
      <c r="C5052" s="1">
        <v>7.1997233108E10</v>
      </c>
      <c r="D5052" s="1" t="s">
        <v>12</v>
      </c>
      <c r="E5052" s="1" t="s">
        <v>32</v>
      </c>
      <c r="F5052" s="1" t="s">
        <v>14</v>
      </c>
      <c r="G5052" s="1" t="s">
        <v>15</v>
      </c>
      <c r="H5052" s="1" t="s">
        <v>77</v>
      </c>
      <c r="I5052" s="2">
        <v>45689.0</v>
      </c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ht="15.75" customHeight="1">
      <c r="A5053" s="1" t="s">
        <v>9998</v>
      </c>
      <c r="B5053" s="1" t="s">
        <v>9999</v>
      </c>
      <c r="C5053" s="1">
        <v>4.7999649137E10</v>
      </c>
      <c r="D5053" s="1" t="s">
        <v>12</v>
      </c>
      <c r="E5053" s="1" t="s">
        <v>39</v>
      </c>
      <c r="F5053" s="1" t="s">
        <v>14</v>
      </c>
      <c r="G5053" s="1" t="s">
        <v>15</v>
      </c>
      <c r="H5053" s="1" t="s">
        <v>59</v>
      </c>
      <c r="I5053" s="2">
        <v>45689.0</v>
      </c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ht="15.75" customHeight="1">
      <c r="A5054" s="1" t="s">
        <v>10000</v>
      </c>
      <c r="B5054" s="1" t="s">
        <v>10001</v>
      </c>
      <c r="C5054" s="1">
        <v>4.1996612381E10</v>
      </c>
      <c r="D5054" s="1" t="s">
        <v>12</v>
      </c>
      <c r="E5054" s="1" t="s">
        <v>93</v>
      </c>
      <c r="F5054" s="1" t="s">
        <v>14</v>
      </c>
      <c r="G5054" s="1" t="s">
        <v>15</v>
      </c>
      <c r="H5054" s="1" t="s">
        <v>114</v>
      </c>
      <c r="I5054" s="2">
        <v>45689.0</v>
      </c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ht="15.75" customHeight="1">
      <c r="A5055" s="1" t="s">
        <v>112</v>
      </c>
      <c r="B5055" s="1" t="s">
        <v>10002</v>
      </c>
      <c r="C5055" s="1">
        <v>2.1970740402E10</v>
      </c>
      <c r="D5055" s="1" t="s">
        <v>12</v>
      </c>
      <c r="E5055" s="1" t="s">
        <v>32</v>
      </c>
      <c r="F5055" s="1" t="s">
        <v>14</v>
      </c>
      <c r="G5055" s="1" t="s">
        <v>15</v>
      </c>
      <c r="H5055" s="1" t="s">
        <v>20</v>
      </c>
      <c r="I5055" s="2">
        <v>45689.0</v>
      </c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ht="15.75" customHeight="1">
      <c r="A5056" s="1" t="s">
        <v>338</v>
      </c>
      <c r="B5056" s="1" t="s">
        <v>10003</v>
      </c>
      <c r="C5056" s="1">
        <v>8.3991605441E10</v>
      </c>
      <c r="D5056" s="1" t="s">
        <v>12</v>
      </c>
      <c r="E5056" s="1" t="s">
        <v>32</v>
      </c>
      <c r="F5056" s="1" t="s">
        <v>14</v>
      </c>
      <c r="G5056" s="1" t="s">
        <v>15</v>
      </c>
      <c r="H5056" s="1" t="s">
        <v>77</v>
      </c>
      <c r="I5056" s="2">
        <v>45689.0</v>
      </c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ht="15.75" customHeight="1">
      <c r="A5057" s="1" t="s">
        <v>10004</v>
      </c>
      <c r="B5057" s="1" t="s">
        <v>10005</v>
      </c>
      <c r="C5057" s="1" t="s">
        <v>10006</v>
      </c>
      <c r="D5057" s="1" t="s">
        <v>12</v>
      </c>
      <c r="E5057" s="1" t="s">
        <v>47</v>
      </c>
      <c r="F5057" s="1" t="s">
        <v>14</v>
      </c>
      <c r="G5057" s="1" t="s">
        <v>65</v>
      </c>
      <c r="H5057" s="1" t="s">
        <v>20</v>
      </c>
      <c r="I5057" s="2">
        <v>45689.0</v>
      </c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ht="15.75" customHeight="1">
      <c r="A5058" s="1" t="s">
        <v>10007</v>
      </c>
      <c r="B5058" s="1" t="s">
        <v>10008</v>
      </c>
      <c r="C5058" s="1" t="s">
        <v>10009</v>
      </c>
      <c r="D5058" s="1" t="s">
        <v>12</v>
      </c>
      <c r="E5058" s="1" t="s">
        <v>39</v>
      </c>
      <c r="F5058" s="1" t="s">
        <v>14</v>
      </c>
      <c r="G5058" s="1" t="s">
        <v>15</v>
      </c>
      <c r="H5058" s="1" t="s">
        <v>48</v>
      </c>
      <c r="I5058" s="2">
        <v>45689.0</v>
      </c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ht="15.75" customHeight="1">
      <c r="A5059" s="1" t="s">
        <v>10010</v>
      </c>
      <c r="B5059" s="1" t="s">
        <v>10011</v>
      </c>
      <c r="C5059" s="1">
        <v>1.1940701474E10</v>
      </c>
      <c r="D5059" s="1" t="s">
        <v>12</v>
      </c>
      <c r="E5059" s="1" t="s">
        <v>399</v>
      </c>
      <c r="F5059" s="1" t="s">
        <v>14</v>
      </c>
      <c r="G5059" s="1" t="s">
        <v>65</v>
      </c>
      <c r="H5059" s="1" t="s">
        <v>20</v>
      </c>
      <c r="I5059" s="2">
        <v>45689.0</v>
      </c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ht="15.75" customHeight="1">
      <c r="A5060" s="1" t="s">
        <v>10012</v>
      </c>
      <c r="B5060" s="1" t="s">
        <v>10013</v>
      </c>
      <c r="C5060" s="1">
        <v>2.1972578193E10</v>
      </c>
      <c r="D5060" s="1" t="s">
        <v>12</v>
      </c>
      <c r="E5060" s="1" t="s">
        <v>399</v>
      </c>
      <c r="F5060" s="1" t="s">
        <v>14</v>
      </c>
      <c r="G5060" s="1" t="s">
        <v>65</v>
      </c>
      <c r="H5060" s="1" t="s">
        <v>20</v>
      </c>
      <c r="I5060" s="2">
        <v>45689.0</v>
      </c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ht="15.75" customHeight="1">
      <c r="A5061" s="1" t="s">
        <v>10014</v>
      </c>
      <c r="B5061" s="1" t="s">
        <v>10015</v>
      </c>
      <c r="C5061" s="1">
        <v>9.299178293E10</v>
      </c>
      <c r="D5061" s="1" t="s">
        <v>12</v>
      </c>
      <c r="E5061" s="1" t="s">
        <v>71</v>
      </c>
      <c r="F5061" s="1" t="s">
        <v>14</v>
      </c>
      <c r="G5061" s="1" t="s">
        <v>15</v>
      </c>
      <c r="H5061" s="1" t="s">
        <v>59</v>
      </c>
      <c r="I5061" s="2">
        <v>45689.0</v>
      </c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ht="15.75" customHeight="1">
      <c r="A5062" s="1" t="s">
        <v>327</v>
      </c>
      <c r="B5062" s="1" t="s">
        <v>10016</v>
      </c>
      <c r="C5062" s="1">
        <v>3.1998128316E10</v>
      </c>
      <c r="D5062" s="1" t="s">
        <v>12</v>
      </c>
      <c r="E5062" s="1" t="s">
        <v>13</v>
      </c>
      <c r="F5062" s="1" t="s">
        <v>14</v>
      </c>
      <c r="G5062" s="1" t="s">
        <v>15</v>
      </c>
      <c r="H5062" s="1" t="s">
        <v>108</v>
      </c>
      <c r="I5062" s="2">
        <v>45689.0</v>
      </c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ht="15.75" customHeight="1">
      <c r="A5063" s="1" t="s">
        <v>2473</v>
      </c>
      <c r="B5063" s="1" t="s">
        <v>10017</v>
      </c>
      <c r="C5063" s="1">
        <v>1.1995498184E10</v>
      </c>
      <c r="D5063" s="1" t="s">
        <v>12</v>
      </c>
      <c r="E5063" s="1" t="s">
        <v>13</v>
      </c>
      <c r="F5063" s="1" t="s">
        <v>14</v>
      </c>
      <c r="G5063" s="1" t="s">
        <v>15</v>
      </c>
      <c r="H5063" s="1" t="s">
        <v>20</v>
      </c>
      <c r="I5063" s="2">
        <v>45689.0</v>
      </c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ht="15.75" customHeight="1">
      <c r="A5064" s="1" t="s">
        <v>1100</v>
      </c>
      <c r="B5064" s="1" t="s">
        <v>10018</v>
      </c>
      <c r="C5064" s="1">
        <v>2.1971570884E10</v>
      </c>
      <c r="D5064" s="1" t="s">
        <v>12</v>
      </c>
      <c r="E5064" s="1" t="s">
        <v>47</v>
      </c>
      <c r="F5064" s="1" t="s">
        <v>14</v>
      </c>
      <c r="G5064" s="1" t="s">
        <v>15</v>
      </c>
      <c r="H5064" s="1" t="s">
        <v>59</v>
      </c>
      <c r="I5064" s="2">
        <v>45689.0</v>
      </c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ht="15.75" customHeight="1">
      <c r="A5065" s="1" t="s">
        <v>2090</v>
      </c>
      <c r="B5065" s="1" t="s">
        <v>10019</v>
      </c>
      <c r="C5065" s="1">
        <v>1.1991070215E10</v>
      </c>
      <c r="D5065" s="1" t="s">
        <v>12</v>
      </c>
      <c r="E5065" s="1" t="s">
        <v>24</v>
      </c>
      <c r="F5065" s="1" t="s">
        <v>14</v>
      </c>
      <c r="G5065" s="1" t="s">
        <v>15</v>
      </c>
      <c r="H5065" s="1" t="s">
        <v>59</v>
      </c>
      <c r="I5065" s="2">
        <v>45689.0</v>
      </c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ht="15.75" customHeight="1">
      <c r="A5066" s="1" t="s">
        <v>10020</v>
      </c>
      <c r="B5066" s="1" t="s">
        <v>10021</v>
      </c>
      <c r="C5066" s="1">
        <v>8.4996249827E10</v>
      </c>
      <c r="D5066" s="1" t="s">
        <v>12</v>
      </c>
      <c r="E5066" s="1" t="s">
        <v>13</v>
      </c>
      <c r="F5066" s="1" t="s">
        <v>14</v>
      </c>
      <c r="G5066" s="1" t="s">
        <v>15</v>
      </c>
      <c r="H5066" s="1" t="s">
        <v>33</v>
      </c>
      <c r="I5066" s="2">
        <v>45689.0</v>
      </c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ht="15.75" customHeight="1">
      <c r="A5067" s="1" t="s">
        <v>7199</v>
      </c>
      <c r="B5067" s="1" t="s">
        <v>10022</v>
      </c>
      <c r="C5067" s="1">
        <v>9.9992191523E10</v>
      </c>
      <c r="D5067" s="1" t="s">
        <v>12</v>
      </c>
      <c r="E5067" s="1" t="s">
        <v>13</v>
      </c>
      <c r="F5067" s="1" t="s">
        <v>14</v>
      </c>
      <c r="G5067" s="1" t="s">
        <v>65</v>
      </c>
      <c r="H5067" s="1" t="s">
        <v>20</v>
      </c>
      <c r="I5067" s="2">
        <v>45689.0</v>
      </c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ht="15.75" customHeight="1">
      <c r="A5068" s="1" t="s">
        <v>10023</v>
      </c>
      <c r="B5068" s="1" t="s">
        <v>10024</v>
      </c>
      <c r="C5068" s="1">
        <v>1.1966546576E10</v>
      </c>
      <c r="D5068" s="1" t="s">
        <v>12</v>
      </c>
      <c r="E5068" s="1" t="s">
        <v>32</v>
      </c>
      <c r="F5068" s="1" t="s">
        <v>14</v>
      </c>
      <c r="G5068" s="1" t="s">
        <v>15</v>
      </c>
      <c r="H5068" s="1" t="s">
        <v>20</v>
      </c>
      <c r="I5068" s="2">
        <v>45689.0</v>
      </c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ht="15.75" customHeight="1">
      <c r="A5069" s="1" t="s">
        <v>10025</v>
      </c>
      <c r="B5069" s="1" t="s">
        <v>10026</v>
      </c>
      <c r="C5069" s="1">
        <v>8.899253508E10</v>
      </c>
      <c r="D5069" s="1" t="s">
        <v>12</v>
      </c>
      <c r="E5069" s="1" t="s">
        <v>39</v>
      </c>
      <c r="F5069" s="1" t="s">
        <v>14</v>
      </c>
      <c r="G5069" s="1" t="s">
        <v>15</v>
      </c>
      <c r="H5069" s="1" t="s">
        <v>20</v>
      </c>
      <c r="I5069" s="2">
        <v>45689.0</v>
      </c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ht="15.75" customHeight="1">
      <c r="A5070" s="1" t="s">
        <v>10027</v>
      </c>
      <c r="B5070" s="1" t="s">
        <v>10028</v>
      </c>
      <c r="C5070" s="1">
        <v>2.199103604E10</v>
      </c>
      <c r="D5070" s="1" t="s">
        <v>12</v>
      </c>
      <c r="E5070" s="1" t="s">
        <v>32</v>
      </c>
      <c r="F5070" s="1" t="s">
        <v>14</v>
      </c>
      <c r="G5070" s="1" t="s">
        <v>15</v>
      </c>
      <c r="H5070" s="1" t="s">
        <v>20</v>
      </c>
      <c r="I5070" s="2">
        <v>45689.0</v>
      </c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ht="15.75" customHeight="1">
      <c r="A5071" s="1" t="s">
        <v>10029</v>
      </c>
      <c r="B5071" s="1" t="s">
        <v>10030</v>
      </c>
      <c r="C5071" s="1">
        <v>2.1994760716E10</v>
      </c>
      <c r="D5071" s="1" t="s">
        <v>12</v>
      </c>
      <c r="E5071" s="1" t="s">
        <v>27</v>
      </c>
      <c r="F5071" s="1" t="s">
        <v>14</v>
      </c>
      <c r="G5071" s="1" t="s">
        <v>65</v>
      </c>
      <c r="H5071" s="1" t="s">
        <v>59</v>
      </c>
      <c r="I5071" s="2">
        <v>45689.0</v>
      </c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ht="15.75" customHeight="1">
      <c r="A5072" s="1" t="s">
        <v>10031</v>
      </c>
      <c r="B5072" s="1" t="s">
        <v>10032</v>
      </c>
      <c r="C5072" s="1">
        <v>6.5992307034E10</v>
      </c>
      <c r="D5072" s="1" t="s">
        <v>12</v>
      </c>
      <c r="E5072" s="1" t="s">
        <v>32</v>
      </c>
      <c r="F5072" s="1" t="s">
        <v>14</v>
      </c>
      <c r="G5072" s="1" t="s">
        <v>15</v>
      </c>
      <c r="H5072" s="1" t="s">
        <v>20</v>
      </c>
      <c r="I5072" s="2">
        <v>45689.0</v>
      </c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ht="15.75" customHeight="1">
      <c r="A5073" s="1" t="s">
        <v>10033</v>
      </c>
      <c r="B5073" s="1" t="s">
        <v>10034</v>
      </c>
      <c r="C5073" s="1">
        <v>1.7991864541E10</v>
      </c>
      <c r="D5073" s="1" t="s">
        <v>12</v>
      </c>
      <c r="E5073" s="1" t="s">
        <v>260</v>
      </c>
      <c r="F5073" s="1" t="s">
        <v>14</v>
      </c>
      <c r="G5073" s="1" t="s">
        <v>65</v>
      </c>
      <c r="H5073" s="1" t="s">
        <v>59</v>
      </c>
      <c r="I5073" s="2">
        <v>45689.0</v>
      </c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ht="15.75" customHeight="1">
      <c r="A5074" s="1" t="s">
        <v>10035</v>
      </c>
      <c r="B5074" s="1" t="s">
        <v>10036</v>
      </c>
      <c r="C5074" s="1">
        <v>1.1965189653E10</v>
      </c>
      <c r="D5074" s="1" t="s">
        <v>12</v>
      </c>
      <c r="E5074" s="1" t="s">
        <v>399</v>
      </c>
      <c r="F5074" s="1" t="s">
        <v>14</v>
      </c>
      <c r="G5074" s="1" t="s">
        <v>65</v>
      </c>
      <c r="H5074" s="1" t="s">
        <v>20</v>
      </c>
      <c r="I5074" s="2">
        <v>45689.0</v>
      </c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ht="15.75" customHeight="1">
      <c r="A5075" s="1" t="s">
        <v>10037</v>
      </c>
      <c r="B5075" s="1" t="s">
        <v>10038</v>
      </c>
      <c r="C5075" s="1">
        <v>6.299639784E10</v>
      </c>
      <c r="D5075" s="1" t="s">
        <v>12</v>
      </c>
      <c r="E5075" s="1" t="s">
        <v>32</v>
      </c>
      <c r="F5075" s="1" t="s">
        <v>14</v>
      </c>
      <c r="G5075" s="1" t="s">
        <v>15</v>
      </c>
      <c r="H5075" s="1" t="s">
        <v>200</v>
      </c>
      <c r="I5075" s="2">
        <v>45689.0</v>
      </c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ht="15.75" customHeight="1">
      <c r="A5076" s="1" t="s">
        <v>10039</v>
      </c>
      <c r="B5076" s="1" t="s">
        <v>10040</v>
      </c>
      <c r="C5076" s="1">
        <v>1.5997509742E10</v>
      </c>
      <c r="D5076" s="1" t="s">
        <v>12</v>
      </c>
      <c r="E5076" s="1" t="s">
        <v>13</v>
      </c>
      <c r="F5076" s="1" t="s">
        <v>14</v>
      </c>
      <c r="G5076" s="1" t="s">
        <v>15</v>
      </c>
      <c r="H5076" s="1" t="s">
        <v>59</v>
      </c>
      <c r="I5076" s="2">
        <v>45689.0</v>
      </c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ht="15.75" customHeight="1">
      <c r="A5077" s="1" t="s">
        <v>1539</v>
      </c>
      <c r="B5077" s="1" t="s">
        <v>10041</v>
      </c>
      <c r="C5077" s="1">
        <v>3.1971161026E10</v>
      </c>
      <c r="D5077" s="1" t="s">
        <v>12</v>
      </c>
      <c r="E5077" s="1" t="s">
        <v>32</v>
      </c>
      <c r="F5077" s="1" t="s">
        <v>14</v>
      </c>
      <c r="G5077" s="1" t="s">
        <v>15</v>
      </c>
      <c r="H5077" s="1" t="s">
        <v>20</v>
      </c>
      <c r="I5077" s="2">
        <v>45689.0</v>
      </c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ht="15.75" customHeight="1">
      <c r="A5078" s="1" t="s">
        <v>10042</v>
      </c>
      <c r="B5078" s="1" t="s">
        <v>10043</v>
      </c>
      <c r="C5078" s="1">
        <v>4.7996167282E10</v>
      </c>
      <c r="D5078" s="1" t="s">
        <v>12</v>
      </c>
      <c r="E5078" s="1" t="s">
        <v>27</v>
      </c>
      <c r="F5078" s="1" t="s">
        <v>14</v>
      </c>
      <c r="G5078" s="1" t="s">
        <v>65</v>
      </c>
      <c r="H5078" s="1" t="s">
        <v>59</v>
      </c>
      <c r="I5078" s="2">
        <v>45689.0</v>
      </c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ht="15.75" customHeight="1">
      <c r="A5079" s="1" t="s">
        <v>10044</v>
      </c>
      <c r="B5079" s="1" t="s">
        <v>10045</v>
      </c>
      <c r="C5079" s="1">
        <v>2.4992828487E10</v>
      </c>
      <c r="D5079" s="1" t="s">
        <v>12</v>
      </c>
      <c r="E5079" s="1" t="s">
        <v>111</v>
      </c>
      <c r="F5079" s="1" t="s">
        <v>14</v>
      </c>
      <c r="G5079" s="1" t="s">
        <v>65</v>
      </c>
      <c r="H5079" s="1" t="s">
        <v>20</v>
      </c>
      <c r="I5079" s="2">
        <v>45689.0</v>
      </c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ht="15.75" customHeight="1">
      <c r="A5080" s="1" t="s">
        <v>10046</v>
      </c>
      <c r="B5080" s="1" t="s">
        <v>10047</v>
      </c>
      <c r="C5080" s="1">
        <v>9.1983431971E10</v>
      </c>
      <c r="D5080" s="1" t="s">
        <v>12</v>
      </c>
      <c r="E5080" s="1" t="s">
        <v>399</v>
      </c>
      <c r="F5080" s="1" t="s">
        <v>14</v>
      </c>
      <c r="G5080" s="1" t="s">
        <v>65</v>
      </c>
      <c r="H5080" s="1" t="s">
        <v>20</v>
      </c>
      <c r="I5080" s="2">
        <v>45689.0</v>
      </c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ht="15.75" customHeight="1">
      <c r="A5081" s="1" t="s">
        <v>1565</v>
      </c>
      <c r="B5081" s="1" t="s">
        <v>10048</v>
      </c>
      <c r="C5081" s="1">
        <v>5.1995258211E10</v>
      </c>
      <c r="D5081" s="1" t="s">
        <v>12</v>
      </c>
      <c r="E5081" s="1" t="s">
        <v>71</v>
      </c>
      <c r="F5081" s="1" t="s">
        <v>14</v>
      </c>
      <c r="G5081" s="1" t="s">
        <v>15</v>
      </c>
      <c r="H5081" s="1" t="s">
        <v>48</v>
      </c>
      <c r="I5081" s="2">
        <v>45689.0</v>
      </c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ht="15.75" customHeight="1">
      <c r="A5082" s="1" t="s">
        <v>362</v>
      </c>
      <c r="B5082" s="1" t="s">
        <v>10049</v>
      </c>
      <c r="C5082" s="1">
        <v>9.8987060316E10</v>
      </c>
      <c r="D5082" s="1" t="s">
        <v>12</v>
      </c>
      <c r="E5082" s="1" t="s">
        <v>13</v>
      </c>
      <c r="F5082" s="1" t="s">
        <v>14</v>
      </c>
      <c r="G5082" s="1" t="s">
        <v>15</v>
      </c>
      <c r="H5082" s="1" t="s">
        <v>48</v>
      </c>
      <c r="I5082" s="2">
        <v>45689.0</v>
      </c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ht="15.75" customHeight="1">
      <c r="A5083" s="1" t="s">
        <v>207</v>
      </c>
      <c r="B5083" s="1" t="s">
        <v>10050</v>
      </c>
      <c r="C5083" s="1">
        <v>1.1956811708E10</v>
      </c>
      <c r="D5083" s="1" t="s">
        <v>12</v>
      </c>
      <c r="E5083" s="1" t="s">
        <v>68</v>
      </c>
      <c r="F5083" s="1" t="s">
        <v>14</v>
      </c>
      <c r="G5083" s="1" t="s">
        <v>15</v>
      </c>
      <c r="H5083" s="1" t="s">
        <v>33</v>
      </c>
      <c r="I5083" s="2">
        <v>45689.0</v>
      </c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ht="15.75" customHeight="1">
      <c r="A5084" s="1" t="s">
        <v>10051</v>
      </c>
      <c r="B5084" s="1" t="s">
        <v>10052</v>
      </c>
      <c r="C5084" s="1">
        <v>3.5997512792E10</v>
      </c>
      <c r="D5084" s="1" t="s">
        <v>12</v>
      </c>
      <c r="E5084" s="1" t="s">
        <v>32</v>
      </c>
      <c r="F5084" s="1" t="s">
        <v>14</v>
      </c>
      <c r="G5084" s="1" t="s">
        <v>15</v>
      </c>
      <c r="H5084" s="1" t="s">
        <v>20</v>
      </c>
      <c r="I5084" s="2">
        <v>45689.0</v>
      </c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ht="15.75" customHeight="1">
      <c r="A5085" s="1" t="s">
        <v>7207</v>
      </c>
      <c r="B5085" s="1" t="s">
        <v>10053</v>
      </c>
      <c r="C5085" s="1">
        <v>3.3998257416E10</v>
      </c>
      <c r="D5085" s="1" t="s">
        <v>12</v>
      </c>
      <c r="E5085" s="1" t="s">
        <v>32</v>
      </c>
      <c r="F5085" s="1" t="s">
        <v>14</v>
      </c>
      <c r="G5085" s="1" t="s">
        <v>15</v>
      </c>
      <c r="H5085" s="1" t="s">
        <v>33</v>
      </c>
      <c r="I5085" s="2">
        <v>45689.0</v>
      </c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ht="15.75" customHeight="1">
      <c r="A5086" s="1" t="s">
        <v>4348</v>
      </c>
      <c r="B5086" s="1" t="s">
        <v>10054</v>
      </c>
      <c r="C5086" s="1">
        <v>1.7997695605E10</v>
      </c>
      <c r="D5086" s="1" t="s">
        <v>12</v>
      </c>
      <c r="E5086" s="1" t="s">
        <v>13</v>
      </c>
      <c r="F5086" s="1" t="s">
        <v>14</v>
      </c>
      <c r="G5086" s="1" t="s">
        <v>15</v>
      </c>
      <c r="H5086" s="1" t="s">
        <v>143</v>
      </c>
      <c r="I5086" s="2">
        <v>45689.0</v>
      </c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ht="15.75" customHeight="1">
      <c r="A5087" s="1" t="s">
        <v>10055</v>
      </c>
      <c r="B5087" s="1" t="s">
        <v>10056</v>
      </c>
      <c r="C5087" s="1">
        <v>8.3988242258E10</v>
      </c>
      <c r="D5087" s="1" t="s">
        <v>12</v>
      </c>
      <c r="E5087" s="1" t="s">
        <v>39</v>
      </c>
      <c r="F5087" s="1" t="s">
        <v>14</v>
      </c>
      <c r="G5087" s="1" t="s">
        <v>15</v>
      </c>
      <c r="H5087" s="1" t="s">
        <v>20</v>
      </c>
      <c r="I5087" s="2">
        <v>45689.0</v>
      </c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ht="15.75" customHeight="1">
      <c r="A5088" s="1" t="s">
        <v>10057</v>
      </c>
      <c r="B5088" s="1" t="s">
        <v>10058</v>
      </c>
      <c r="C5088" s="1">
        <v>3.5920023917E10</v>
      </c>
      <c r="D5088" s="1" t="s">
        <v>12</v>
      </c>
      <c r="E5088" s="1" t="s">
        <v>19</v>
      </c>
      <c r="F5088" s="1" t="s">
        <v>14</v>
      </c>
      <c r="G5088" s="1" t="s">
        <v>65</v>
      </c>
      <c r="H5088" s="1" t="s">
        <v>20</v>
      </c>
      <c r="I5088" s="2">
        <v>45689.0</v>
      </c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ht="15.75" customHeight="1">
      <c r="A5089" s="1" t="s">
        <v>7773</v>
      </c>
      <c r="B5089" s="1" t="s">
        <v>10059</v>
      </c>
      <c r="C5089" s="1">
        <v>3.1982821248E10</v>
      </c>
      <c r="D5089" s="1" t="s">
        <v>12</v>
      </c>
      <c r="E5089" s="1" t="s">
        <v>399</v>
      </c>
      <c r="F5089" s="1" t="s">
        <v>14</v>
      </c>
      <c r="G5089" s="1" t="s">
        <v>65</v>
      </c>
      <c r="H5089" s="1" t="s">
        <v>20</v>
      </c>
      <c r="I5089" s="2">
        <v>45689.0</v>
      </c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ht="15.75" customHeight="1">
      <c r="A5090" s="1" t="s">
        <v>10060</v>
      </c>
      <c r="B5090" s="1" t="s">
        <v>10061</v>
      </c>
      <c r="C5090" s="1">
        <v>2.2999601401E10</v>
      </c>
      <c r="D5090" s="1" t="s">
        <v>12</v>
      </c>
      <c r="E5090" s="1" t="s">
        <v>19</v>
      </c>
      <c r="F5090" s="1" t="s">
        <v>14</v>
      </c>
      <c r="G5090" s="1" t="s">
        <v>15</v>
      </c>
      <c r="H5090" s="1" t="s">
        <v>20</v>
      </c>
      <c r="I5090" s="2">
        <v>45689.0</v>
      </c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ht="15.75" customHeight="1">
      <c r="A5091" s="1" t="s">
        <v>4650</v>
      </c>
      <c r="B5091" s="1" t="s">
        <v>10062</v>
      </c>
      <c r="C5091" s="1">
        <v>1.5996853915E10</v>
      </c>
      <c r="D5091" s="1" t="s">
        <v>12</v>
      </c>
      <c r="E5091" s="1" t="s">
        <v>13</v>
      </c>
      <c r="F5091" s="1" t="s">
        <v>14</v>
      </c>
      <c r="G5091" s="1" t="s">
        <v>15</v>
      </c>
      <c r="H5091" s="1" t="s">
        <v>20</v>
      </c>
      <c r="I5091" s="2">
        <v>45689.0</v>
      </c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ht="15.75" customHeight="1">
      <c r="A5092" s="1" t="s">
        <v>10063</v>
      </c>
      <c r="B5092" s="1" t="s">
        <v>10064</v>
      </c>
      <c r="C5092" s="1">
        <v>9.8985085906E10</v>
      </c>
      <c r="D5092" s="1" t="s">
        <v>12</v>
      </c>
      <c r="E5092" s="1" t="s">
        <v>13</v>
      </c>
      <c r="F5092" s="1" t="s">
        <v>14</v>
      </c>
      <c r="G5092" s="1" t="s">
        <v>15</v>
      </c>
      <c r="H5092" s="1" t="s">
        <v>3528</v>
      </c>
      <c r="I5092" s="2">
        <v>45689.0</v>
      </c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ht="15.75" customHeight="1">
      <c r="A5093" s="1" t="s">
        <v>2394</v>
      </c>
      <c r="B5093" s="1" t="s">
        <v>10065</v>
      </c>
      <c r="C5093" s="1">
        <v>9.1992744729E10</v>
      </c>
      <c r="D5093" s="1" t="s">
        <v>12</v>
      </c>
      <c r="E5093" s="1" t="s">
        <v>32</v>
      </c>
      <c r="F5093" s="1" t="s">
        <v>14</v>
      </c>
      <c r="G5093" s="1" t="s">
        <v>15</v>
      </c>
      <c r="H5093" s="1" t="s">
        <v>77</v>
      </c>
      <c r="I5093" s="2">
        <v>45689.0</v>
      </c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ht="15.75" customHeight="1">
      <c r="A5094" s="1" t="s">
        <v>6221</v>
      </c>
      <c r="B5094" s="1" t="s">
        <v>10066</v>
      </c>
      <c r="C5094" s="1">
        <v>1.9974107908E10</v>
      </c>
      <c r="D5094" s="1" t="s">
        <v>12</v>
      </c>
      <c r="E5094" s="1" t="s">
        <v>19</v>
      </c>
      <c r="F5094" s="1" t="s">
        <v>14</v>
      </c>
      <c r="G5094" s="1" t="s">
        <v>65</v>
      </c>
      <c r="H5094" s="1" t="s">
        <v>20</v>
      </c>
      <c r="I5094" s="2">
        <v>45689.0</v>
      </c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ht="15.75" customHeight="1">
      <c r="A5095" s="1" t="s">
        <v>10067</v>
      </c>
      <c r="B5095" s="1" t="s">
        <v>10068</v>
      </c>
      <c r="C5095" s="1">
        <v>2.1973694562E10</v>
      </c>
      <c r="D5095" s="1" t="s">
        <v>12</v>
      </c>
      <c r="E5095" s="1" t="s">
        <v>32</v>
      </c>
      <c r="F5095" s="1" t="s">
        <v>14</v>
      </c>
      <c r="G5095" s="1" t="s">
        <v>15</v>
      </c>
      <c r="H5095" s="1" t="s">
        <v>77</v>
      </c>
      <c r="I5095" s="2">
        <v>45689.0</v>
      </c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ht="15.75" customHeight="1">
      <c r="A5096" s="1" t="s">
        <v>10069</v>
      </c>
      <c r="B5096" s="1" t="s">
        <v>10070</v>
      </c>
      <c r="C5096" s="1">
        <v>3.2999117307E10</v>
      </c>
      <c r="D5096" s="1" t="s">
        <v>12</v>
      </c>
      <c r="E5096" s="1" t="s">
        <v>13</v>
      </c>
      <c r="F5096" s="1" t="s">
        <v>14</v>
      </c>
      <c r="G5096" s="1" t="s">
        <v>15</v>
      </c>
      <c r="H5096" s="1" t="s">
        <v>20</v>
      </c>
      <c r="I5096" s="2">
        <v>45689.0</v>
      </c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ht="15.75" customHeight="1">
      <c r="A5097" s="1" t="s">
        <v>10071</v>
      </c>
      <c r="B5097" s="1" t="s">
        <v>10072</v>
      </c>
      <c r="C5097" s="1">
        <v>4.7999087476E10</v>
      </c>
      <c r="D5097" s="1" t="s">
        <v>12</v>
      </c>
      <c r="E5097" s="1" t="s">
        <v>32</v>
      </c>
      <c r="F5097" s="1" t="s">
        <v>14</v>
      </c>
      <c r="G5097" s="1" t="s">
        <v>15</v>
      </c>
      <c r="H5097" s="1" t="s">
        <v>20</v>
      </c>
      <c r="I5097" s="2">
        <v>45689.0</v>
      </c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ht="15.75" customHeight="1">
      <c r="A5098" s="1" t="s">
        <v>10073</v>
      </c>
      <c r="B5098" s="1" t="s">
        <v>10074</v>
      </c>
      <c r="C5098" s="1">
        <v>1.7992200987E10</v>
      </c>
      <c r="D5098" s="1" t="s">
        <v>12</v>
      </c>
      <c r="E5098" s="1" t="s">
        <v>32</v>
      </c>
      <c r="F5098" s="1" t="s">
        <v>14</v>
      </c>
      <c r="G5098" s="1" t="s">
        <v>65</v>
      </c>
      <c r="H5098" s="1" t="s">
        <v>20</v>
      </c>
      <c r="I5098" s="2">
        <v>45689.0</v>
      </c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ht="15.75" customHeight="1">
      <c r="A5099" s="1" t="s">
        <v>10075</v>
      </c>
      <c r="B5099" s="1" t="s">
        <v>10076</v>
      </c>
      <c r="C5099" s="1">
        <v>6.6999103029E10</v>
      </c>
      <c r="D5099" s="1" t="s">
        <v>12</v>
      </c>
      <c r="E5099" s="1" t="s">
        <v>93</v>
      </c>
      <c r="F5099" s="1" t="s">
        <v>14</v>
      </c>
      <c r="G5099" s="1" t="s">
        <v>65</v>
      </c>
      <c r="H5099" s="1" t="s">
        <v>20</v>
      </c>
      <c r="I5099" s="2">
        <v>45689.0</v>
      </c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ht="15.75" customHeight="1">
      <c r="A5100" s="1" t="s">
        <v>10077</v>
      </c>
      <c r="B5100" s="1" t="s">
        <v>10078</v>
      </c>
      <c r="C5100" s="1">
        <v>3.1992486692E10</v>
      </c>
      <c r="D5100" s="1" t="s">
        <v>12</v>
      </c>
      <c r="E5100" s="1" t="s">
        <v>111</v>
      </c>
      <c r="F5100" s="1" t="s">
        <v>14</v>
      </c>
      <c r="G5100" s="1" t="s">
        <v>15</v>
      </c>
      <c r="H5100" s="1" t="s">
        <v>20</v>
      </c>
      <c r="I5100" s="2">
        <v>45689.0</v>
      </c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ht="15.75" customHeight="1">
      <c r="A5101" s="1" t="s">
        <v>10079</v>
      </c>
      <c r="B5101" s="1" t="s">
        <v>10080</v>
      </c>
      <c r="C5101" s="1">
        <v>1.194764626E10</v>
      </c>
      <c r="D5101" s="1" t="s">
        <v>12</v>
      </c>
      <c r="E5101" s="1" t="s">
        <v>13</v>
      </c>
      <c r="F5101" s="1" t="s">
        <v>14</v>
      </c>
      <c r="G5101" s="1" t="s">
        <v>15</v>
      </c>
      <c r="H5101" s="1" t="s">
        <v>20</v>
      </c>
      <c r="I5101" s="2">
        <v>45689.0</v>
      </c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ht="15.75" customHeight="1">
      <c r="A5102" s="1" t="s">
        <v>10081</v>
      </c>
      <c r="B5102" s="1" t="s">
        <v>10082</v>
      </c>
      <c r="C5102" s="1">
        <v>9.85973403E8</v>
      </c>
      <c r="D5102" s="1" t="s">
        <v>12</v>
      </c>
      <c r="E5102" s="1" t="s">
        <v>68</v>
      </c>
      <c r="F5102" s="1" t="s">
        <v>14</v>
      </c>
      <c r="G5102" s="1" t="s">
        <v>15</v>
      </c>
      <c r="H5102" s="1" t="s">
        <v>33</v>
      </c>
      <c r="I5102" s="2">
        <v>45689.0</v>
      </c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ht="15.75" customHeight="1">
      <c r="A5103" s="1" t="s">
        <v>10083</v>
      </c>
      <c r="B5103" s="1" t="s">
        <v>10084</v>
      </c>
      <c r="C5103" s="1" t="s">
        <v>10085</v>
      </c>
      <c r="D5103" s="1" t="s">
        <v>12</v>
      </c>
      <c r="E5103" s="1" t="s">
        <v>399</v>
      </c>
      <c r="F5103" s="1" t="s">
        <v>14</v>
      </c>
      <c r="G5103" s="1" t="s">
        <v>65</v>
      </c>
      <c r="H5103" s="1" t="s">
        <v>20</v>
      </c>
      <c r="I5103" s="2">
        <v>45689.0</v>
      </c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ht="15.75" customHeight="1">
      <c r="A5104" s="1" t="s">
        <v>10086</v>
      </c>
      <c r="B5104" s="1" t="s">
        <v>10087</v>
      </c>
      <c r="C5104" s="1">
        <v>4.199853221E10</v>
      </c>
      <c r="D5104" s="1" t="s">
        <v>12</v>
      </c>
      <c r="E5104" s="1" t="s">
        <v>27</v>
      </c>
      <c r="F5104" s="1" t="s">
        <v>14</v>
      </c>
      <c r="G5104" s="1" t="s">
        <v>65</v>
      </c>
      <c r="H5104" s="1" t="s">
        <v>59</v>
      </c>
      <c r="I5104" s="2">
        <v>45689.0</v>
      </c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ht="15.75" customHeight="1">
      <c r="A5105" s="1" t="s">
        <v>10088</v>
      </c>
      <c r="B5105" s="1" t="s">
        <v>10089</v>
      </c>
      <c r="C5105" s="1">
        <v>6.2996904642E10</v>
      </c>
      <c r="D5105" s="1" t="s">
        <v>12</v>
      </c>
      <c r="E5105" s="1" t="s">
        <v>39</v>
      </c>
      <c r="F5105" s="1" t="s">
        <v>14</v>
      </c>
      <c r="G5105" s="1" t="s">
        <v>15</v>
      </c>
      <c r="H5105" s="1" t="s">
        <v>20</v>
      </c>
      <c r="I5105" s="2">
        <v>45689.0</v>
      </c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ht="15.75" customHeight="1">
      <c r="A5106" s="1" t="s">
        <v>10090</v>
      </c>
      <c r="B5106" s="1" t="s">
        <v>10091</v>
      </c>
      <c r="C5106" s="1" t="s">
        <v>10092</v>
      </c>
      <c r="D5106" s="1" t="s">
        <v>12</v>
      </c>
      <c r="E5106" s="1" t="s">
        <v>111</v>
      </c>
      <c r="F5106" s="1" t="s">
        <v>14</v>
      </c>
      <c r="G5106" s="1" t="s">
        <v>15</v>
      </c>
      <c r="H5106" s="1" t="s">
        <v>59</v>
      </c>
      <c r="I5106" s="2">
        <v>45689.0</v>
      </c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ht="15.75" customHeight="1">
      <c r="A5107" s="1" t="s">
        <v>10093</v>
      </c>
      <c r="B5107" s="1" t="s">
        <v>10094</v>
      </c>
      <c r="C5107" s="1">
        <v>1.499724638E10</v>
      </c>
      <c r="D5107" s="1" t="s">
        <v>12</v>
      </c>
      <c r="E5107" s="1" t="s">
        <v>260</v>
      </c>
      <c r="F5107" s="1" t="s">
        <v>14</v>
      </c>
      <c r="G5107" s="1" t="s">
        <v>15</v>
      </c>
      <c r="H5107" s="1" t="s">
        <v>20</v>
      </c>
      <c r="I5107" s="2">
        <v>45689.0</v>
      </c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ht="15.75" customHeight="1">
      <c r="A5108" s="1" t="s">
        <v>10095</v>
      </c>
      <c r="B5108" s="1" t="s">
        <v>10096</v>
      </c>
      <c r="C5108" s="1">
        <v>7.7999576574E10</v>
      </c>
      <c r="D5108" s="1" t="s">
        <v>12</v>
      </c>
      <c r="E5108" s="1" t="s">
        <v>13</v>
      </c>
      <c r="F5108" s="1" t="s">
        <v>14</v>
      </c>
      <c r="G5108" s="1" t="s">
        <v>65</v>
      </c>
      <c r="H5108" s="1" t="s">
        <v>20</v>
      </c>
      <c r="I5108" s="2">
        <v>45689.0</v>
      </c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ht="15.75" customHeight="1">
      <c r="A5109" s="1" t="s">
        <v>10097</v>
      </c>
      <c r="B5109" s="1" t="s">
        <v>10098</v>
      </c>
      <c r="C5109" s="1">
        <v>2.1979601906E10</v>
      </c>
      <c r="D5109" s="1" t="s">
        <v>12</v>
      </c>
      <c r="E5109" s="1" t="s">
        <v>111</v>
      </c>
      <c r="F5109" s="1" t="s">
        <v>14</v>
      </c>
      <c r="G5109" s="1" t="s">
        <v>15</v>
      </c>
      <c r="H5109" s="1" t="s">
        <v>59</v>
      </c>
      <c r="I5109" s="2">
        <v>45689.0</v>
      </c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ht="15.75" customHeight="1">
      <c r="A5110" s="1" t="s">
        <v>10099</v>
      </c>
      <c r="B5110" s="1" t="s">
        <v>10100</v>
      </c>
      <c r="C5110" s="1">
        <v>2.7998385147E10</v>
      </c>
      <c r="D5110" s="1" t="s">
        <v>12</v>
      </c>
      <c r="E5110" s="1" t="s">
        <v>32</v>
      </c>
      <c r="F5110" s="1" t="s">
        <v>14</v>
      </c>
      <c r="G5110" s="1" t="s">
        <v>15</v>
      </c>
      <c r="H5110" s="1" t="s">
        <v>33</v>
      </c>
      <c r="I5110" s="2">
        <v>45689.0</v>
      </c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ht="15.75" customHeight="1">
      <c r="A5111" s="1" t="s">
        <v>1577</v>
      </c>
      <c r="B5111" s="1" t="s">
        <v>10101</v>
      </c>
      <c r="C5111" s="1">
        <v>3.7999652032E10</v>
      </c>
      <c r="D5111" s="1" t="s">
        <v>12</v>
      </c>
      <c r="E5111" s="1" t="s">
        <v>399</v>
      </c>
      <c r="F5111" s="1" t="s">
        <v>14</v>
      </c>
      <c r="G5111" s="1" t="s">
        <v>65</v>
      </c>
      <c r="H5111" s="1" t="s">
        <v>20</v>
      </c>
      <c r="I5111" s="2">
        <v>45689.0</v>
      </c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ht="15.75" customHeight="1">
      <c r="A5112" s="1" t="s">
        <v>10102</v>
      </c>
      <c r="B5112" s="1" t="s">
        <v>10103</v>
      </c>
      <c r="C5112" s="1">
        <v>1.8981773185E10</v>
      </c>
      <c r="D5112" s="1" t="s">
        <v>12</v>
      </c>
      <c r="E5112" s="1" t="s">
        <v>32</v>
      </c>
      <c r="F5112" s="1" t="s">
        <v>14</v>
      </c>
      <c r="G5112" s="1" t="s">
        <v>15</v>
      </c>
      <c r="H5112" s="1" t="s">
        <v>20</v>
      </c>
      <c r="I5112" s="2">
        <v>45689.0</v>
      </c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ht="15.75" customHeight="1">
      <c r="A5113" s="1" t="s">
        <v>10104</v>
      </c>
      <c r="B5113" s="1" t="s">
        <v>10105</v>
      </c>
      <c r="C5113" s="1">
        <v>6.2999802909E10</v>
      </c>
      <c r="D5113" s="1" t="s">
        <v>12</v>
      </c>
      <c r="E5113" s="1" t="s">
        <v>32</v>
      </c>
      <c r="F5113" s="1" t="s">
        <v>14</v>
      </c>
      <c r="G5113" s="1" t="s">
        <v>65</v>
      </c>
      <c r="H5113" s="1" t="s">
        <v>77</v>
      </c>
      <c r="I5113" s="2">
        <v>45689.0</v>
      </c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ht="15.75" customHeight="1">
      <c r="A5114" s="1" t="s">
        <v>1329</v>
      </c>
      <c r="B5114" s="1" t="s">
        <v>10106</v>
      </c>
      <c r="C5114" s="1">
        <v>5.561998583504E12</v>
      </c>
      <c r="D5114" s="1" t="s">
        <v>12</v>
      </c>
      <c r="E5114" s="1" t="s">
        <v>32</v>
      </c>
      <c r="F5114" s="1" t="s">
        <v>14</v>
      </c>
      <c r="G5114" s="1" t="s">
        <v>15</v>
      </c>
      <c r="H5114" s="1" t="s">
        <v>3528</v>
      </c>
      <c r="I5114" s="2">
        <v>45689.0</v>
      </c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ht="15.75" customHeight="1">
      <c r="A5115" s="1" t="s">
        <v>10107</v>
      </c>
      <c r="B5115" s="1" t="s">
        <v>10108</v>
      </c>
      <c r="C5115" s="1">
        <v>8.5996844415E10</v>
      </c>
      <c r="D5115" s="1" t="s">
        <v>12</v>
      </c>
      <c r="E5115" s="1" t="s">
        <v>39</v>
      </c>
      <c r="F5115" s="1" t="s">
        <v>14</v>
      </c>
      <c r="G5115" s="1" t="s">
        <v>15</v>
      </c>
      <c r="H5115" s="1" t="s">
        <v>33</v>
      </c>
      <c r="I5115" s="2">
        <v>45689.0</v>
      </c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ht="15.75" customHeight="1">
      <c r="A5116" s="1" t="s">
        <v>10109</v>
      </c>
      <c r="B5116" s="1" t="s">
        <v>10110</v>
      </c>
      <c r="C5116" s="1">
        <v>6.6999510979E10</v>
      </c>
      <c r="D5116" s="1" t="s">
        <v>12</v>
      </c>
      <c r="E5116" s="1" t="s">
        <v>111</v>
      </c>
      <c r="F5116" s="1" t="s">
        <v>14</v>
      </c>
      <c r="G5116" s="1" t="s">
        <v>15</v>
      </c>
      <c r="H5116" s="1" t="s">
        <v>20</v>
      </c>
      <c r="I5116" s="2">
        <v>45689.0</v>
      </c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ht="15.75" customHeight="1">
      <c r="A5117" s="1" t="s">
        <v>10111</v>
      </c>
      <c r="B5117" s="1" t="s">
        <v>10112</v>
      </c>
      <c r="C5117" s="1">
        <v>1.8996950906E10</v>
      </c>
      <c r="D5117" s="1" t="s">
        <v>12</v>
      </c>
      <c r="E5117" s="1" t="s">
        <v>27</v>
      </c>
      <c r="F5117" s="1" t="s">
        <v>14</v>
      </c>
      <c r="G5117" s="1" t="s">
        <v>65</v>
      </c>
      <c r="H5117" s="1" t="s">
        <v>59</v>
      </c>
      <c r="I5117" s="2">
        <v>45689.0</v>
      </c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ht="15.75" customHeight="1">
      <c r="A5118" s="1" t="s">
        <v>10113</v>
      </c>
      <c r="B5118" s="1" t="s">
        <v>10114</v>
      </c>
      <c r="C5118" s="1">
        <v>4.1999252678E10</v>
      </c>
      <c r="D5118" s="1" t="s">
        <v>12</v>
      </c>
      <c r="E5118" s="1" t="s">
        <v>399</v>
      </c>
      <c r="F5118" s="1" t="s">
        <v>14</v>
      </c>
      <c r="G5118" s="1" t="s">
        <v>65</v>
      </c>
      <c r="H5118" s="1" t="s">
        <v>20</v>
      </c>
      <c r="I5118" s="2">
        <v>45689.0</v>
      </c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ht="15.75" customHeight="1">
      <c r="A5119" s="1" t="s">
        <v>2179</v>
      </c>
      <c r="B5119" s="1" t="s">
        <v>10115</v>
      </c>
      <c r="C5119" s="1">
        <v>1.9997701841E10</v>
      </c>
      <c r="D5119" s="1" t="s">
        <v>12</v>
      </c>
      <c r="E5119" s="1" t="s">
        <v>111</v>
      </c>
      <c r="F5119" s="1" t="s">
        <v>14</v>
      </c>
      <c r="G5119" s="1" t="s">
        <v>15</v>
      </c>
      <c r="H5119" s="1" t="s">
        <v>20</v>
      </c>
      <c r="I5119" s="2">
        <v>45689.0</v>
      </c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ht="15.75" customHeight="1">
      <c r="A5120" s="1" t="s">
        <v>2649</v>
      </c>
      <c r="B5120" s="1" t="s">
        <v>10116</v>
      </c>
      <c r="C5120" s="1">
        <v>1.1957759226E10</v>
      </c>
      <c r="D5120" s="1" t="s">
        <v>12</v>
      </c>
      <c r="E5120" s="1" t="s">
        <v>32</v>
      </c>
      <c r="F5120" s="1" t="s">
        <v>14</v>
      </c>
      <c r="G5120" s="1" t="s">
        <v>15</v>
      </c>
      <c r="H5120" s="1" t="s">
        <v>20</v>
      </c>
      <c r="I5120" s="2">
        <v>45689.0</v>
      </c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ht="15.75" customHeight="1">
      <c r="A5121" s="1" t="s">
        <v>10117</v>
      </c>
      <c r="B5121" s="1" t="s">
        <v>10118</v>
      </c>
      <c r="C5121" s="1" t="s">
        <v>10119</v>
      </c>
      <c r="D5121" s="1" t="s">
        <v>12</v>
      </c>
      <c r="E5121" s="1" t="s">
        <v>19</v>
      </c>
      <c r="F5121" s="1" t="s">
        <v>14</v>
      </c>
      <c r="G5121" s="1" t="s">
        <v>65</v>
      </c>
      <c r="H5121" s="1" t="s">
        <v>20</v>
      </c>
      <c r="I5121" s="2">
        <v>45689.0</v>
      </c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ht="15.75" customHeight="1">
      <c r="A5122" s="1" t="s">
        <v>10120</v>
      </c>
      <c r="B5122" s="1" t="s">
        <v>10121</v>
      </c>
      <c r="C5122" s="1">
        <v>3.4996706542E10</v>
      </c>
      <c r="D5122" s="1" t="s">
        <v>12</v>
      </c>
      <c r="E5122" s="1" t="s">
        <v>13</v>
      </c>
      <c r="F5122" s="1" t="s">
        <v>14</v>
      </c>
      <c r="G5122" s="1" t="s">
        <v>65</v>
      </c>
      <c r="H5122" s="1" t="s">
        <v>84</v>
      </c>
      <c r="I5122" s="2">
        <v>45689.0</v>
      </c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ht="15.75" customHeight="1">
      <c r="A5123" s="1" t="s">
        <v>10122</v>
      </c>
      <c r="B5123" s="1" t="s">
        <v>10123</v>
      </c>
      <c r="C5123" s="1">
        <v>3.1996940455E10</v>
      </c>
      <c r="D5123" s="1" t="s">
        <v>12</v>
      </c>
      <c r="E5123" s="1" t="s">
        <v>399</v>
      </c>
      <c r="F5123" s="1" t="s">
        <v>14</v>
      </c>
      <c r="G5123" s="1" t="s">
        <v>15</v>
      </c>
      <c r="H5123" s="1" t="s">
        <v>20</v>
      </c>
      <c r="I5123" s="2">
        <v>45689.0</v>
      </c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ht="15.75" customHeight="1">
      <c r="A5124" s="1" t="s">
        <v>10124</v>
      </c>
      <c r="B5124" s="1" t="s">
        <v>10125</v>
      </c>
      <c r="C5124" s="1">
        <v>1.1973005461E10</v>
      </c>
      <c r="D5124" s="1" t="s">
        <v>12</v>
      </c>
      <c r="E5124" s="1" t="s">
        <v>111</v>
      </c>
      <c r="F5124" s="1" t="s">
        <v>14</v>
      </c>
      <c r="G5124" s="1" t="s">
        <v>15</v>
      </c>
      <c r="H5124" s="1" t="s">
        <v>33</v>
      </c>
      <c r="I5124" s="2">
        <v>45689.0</v>
      </c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ht="15.75" customHeight="1">
      <c r="A5125" s="1" t="s">
        <v>10126</v>
      </c>
      <c r="B5125" s="1" t="s">
        <v>10127</v>
      </c>
      <c r="C5125" s="1">
        <v>8.4999961795E10</v>
      </c>
      <c r="D5125" s="1" t="s">
        <v>12</v>
      </c>
      <c r="E5125" s="1" t="s">
        <v>32</v>
      </c>
      <c r="F5125" s="1" t="s">
        <v>14</v>
      </c>
      <c r="G5125" s="1" t="s">
        <v>15</v>
      </c>
      <c r="H5125" s="1" t="s">
        <v>77</v>
      </c>
      <c r="I5125" s="2">
        <v>45689.0</v>
      </c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ht="15.75" customHeight="1">
      <c r="A5126" s="1" t="s">
        <v>397</v>
      </c>
      <c r="B5126" s="1" t="s">
        <v>10128</v>
      </c>
      <c r="C5126" s="1">
        <v>5.512988302398E12</v>
      </c>
      <c r="D5126" s="1" t="s">
        <v>12</v>
      </c>
      <c r="E5126" s="1" t="s">
        <v>32</v>
      </c>
      <c r="F5126" s="1" t="s">
        <v>14</v>
      </c>
      <c r="G5126" s="1" t="s">
        <v>65</v>
      </c>
      <c r="H5126" s="1" t="s">
        <v>59</v>
      </c>
      <c r="I5126" s="2">
        <v>45689.0</v>
      </c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ht="15.75" customHeight="1">
      <c r="A5127" s="1" t="s">
        <v>10129</v>
      </c>
      <c r="B5127" s="1" t="s">
        <v>10130</v>
      </c>
      <c r="C5127" s="1">
        <v>1.3998002218E10</v>
      </c>
      <c r="D5127" s="1" t="s">
        <v>12</v>
      </c>
      <c r="E5127" s="1" t="s">
        <v>27</v>
      </c>
      <c r="F5127" s="1" t="s">
        <v>14</v>
      </c>
      <c r="G5127" s="1" t="s">
        <v>15</v>
      </c>
      <c r="H5127" s="1" t="s">
        <v>20</v>
      </c>
      <c r="I5127" s="2">
        <v>45689.0</v>
      </c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ht="15.75" customHeight="1">
      <c r="A5128" s="1" t="s">
        <v>10131</v>
      </c>
      <c r="B5128" s="1" t="s">
        <v>10132</v>
      </c>
      <c r="C5128" s="1" t="s">
        <v>10133</v>
      </c>
      <c r="D5128" s="1" t="s">
        <v>12</v>
      </c>
      <c r="E5128" s="1" t="s">
        <v>32</v>
      </c>
      <c r="F5128" s="1" t="s">
        <v>14</v>
      </c>
      <c r="G5128" s="1" t="s">
        <v>65</v>
      </c>
      <c r="H5128" s="1" t="s">
        <v>33</v>
      </c>
      <c r="I5128" s="2">
        <v>45689.0</v>
      </c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ht="15.75" customHeight="1">
      <c r="A5129" s="1" t="s">
        <v>10134</v>
      </c>
      <c r="B5129" s="1" t="s">
        <v>10135</v>
      </c>
      <c r="C5129" s="1">
        <v>7.498848511E10</v>
      </c>
      <c r="D5129" s="1" t="s">
        <v>12</v>
      </c>
      <c r="E5129" s="1" t="s">
        <v>32</v>
      </c>
      <c r="F5129" s="1" t="s">
        <v>14</v>
      </c>
      <c r="G5129" s="1" t="s">
        <v>15</v>
      </c>
      <c r="H5129" s="1" t="s">
        <v>51</v>
      </c>
      <c r="I5129" s="2">
        <v>45689.0</v>
      </c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ht="15.75" customHeight="1">
      <c r="A5130" s="1" t="s">
        <v>10136</v>
      </c>
      <c r="B5130" s="1" t="s">
        <v>10137</v>
      </c>
      <c r="C5130" s="1">
        <v>9.8985313442E10</v>
      </c>
      <c r="D5130" s="1" t="s">
        <v>12</v>
      </c>
      <c r="E5130" s="1" t="s">
        <v>68</v>
      </c>
      <c r="F5130" s="1" t="s">
        <v>14</v>
      </c>
      <c r="G5130" s="1" t="s">
        <v>65</v>
      </c>
      <c r="H5130" s="1" t="s">
        <v>59</v>
      </c>
      <c r="I5130" s="2">
        <v>45689.0</v>
      </c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ht="15.75" customHeight="1">
      <c r="A5131" s="1" t="s">
        <v>10138</v>
      </c>
      <c r="B5131" s="1" t="s">
        <v>10139</v>
      </c>
      <c r="C5131" s="1" t="s">
        <v>10140</v>
      </c>
      <c r="D5131" s="1" t="s">
        <v>12</v>
      </c>
      <c r="E5131" s="1" t="s">
        <v>32</v>
      </c>
      <c r="F5131" s="1" t="s">
        <v>14</v>
      </c>
      <c r="G5131" s="1" t="s">
        <v>15</v>
      </c>
      <c r="H5131" s="1" t="s">
        <v>20</v>
      </c>
      <c r="I5131" s="2">
        <v>45689.0</v>
      </c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ht="15.75" customHeight="1">
      <c r="A5132" s="1" t="s">
        <v>539</v>
      </c>
      <c r="B5132" s="1" t="s">
        <v>10141</v>
      </c>
      <c r="C5132" s="1">
        <v>3.5992146939E10</v>
      </c>
      <c r="D5132" s="1" t="s">
        <v>12</v>
      </c>
      <c r="E5132" s="1" t="s">
        <v>32</v>
      </c>
      <c r="F5132" s="1" t="s">
        <v>14</v>
      </c>
      <c r="G5132" s="1" t="s">
        <v>65</v>
      </c>
      <c r="H5132" s="1" t="s">
        <v>20</v>
      </c>
      <c r="I5132" s="2">
        <v>45689.0</v>
      </c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ht="15.75" customHeight="1">
      <c r="A5133" s="1" t="s">
        <v>10142</v>
      </c>
      <c r="B5133" s="1" t="s">
        <v>10143</v>
      </c>
      <c r="C5133" s="1">
        <v>8.1997474123E10</v>
      </c>
      <c r="D5133" s="1" t="s">
        <v>12</v>
      </c>
      <c r="E5133" s="1" t="s">
        <v>19</v>
      </c>
      <c r="F5133" s="1" t="s">
        <v>14</v>
      </c>
      <c r="G5133" s="1" t="s">
        <v>15</v>
      </c>
      <c r="H5133" s="1" t="s">
        <v>33</v>
      </c>
      <c r="I5133" s="2">
        <v>45689.0</v>
      </c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ht="15.75" customHeight="1">
      <c r="A5134" s="1" t="s">
        <v>10144</v>
      </c>
      <c r="B5134" s="1" t="s">
        <v>10145</v>
      </c>
      <c r="C5134" s="1">
        <v>9.2981261137E10</v>
      </c>
      <c r="D5134" s="1" t="s">
        <v>12</v>
      </c>
      <c r="E5134" s="1" t="s">
        <v>13</v>
      </c>
      <c r="F5134" s="1" t="s">
        <v>14</v>
      </c>
      <c r="G5134" s="1" t="s">
        <v>65</v>
      </c>
      <c r="H5134" s="1" t="s">
        <v>108</v>
      </c>
      <c r="I5134" s="2">
        <v>45689.0</v>
      </c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ht="15.75" customHeight="1">
      <c r="A5135" s="1" t="s">
        <v>10146</v>
      </c>
      <c r="B5135" s="1" t="s">
        <v>10147</v>
      </c>
      <c r="C5135" s="1">
        <v>9.9991722387E10</v>
      </c>
      <c r="D5135" s="1" t="s">
        <v>12</v>
      </c>
      <c r="E5135" s="1" t="s">
        <v>39</v>
      </c>
      <c r="F5135" s="1" t="s">
        <v>14</v>
      </c>
      <c r="G5135" s="1" t="s">
        <v>15</v>
      </c>
      <c r="H5135" s="1" t="s">
        <v>48</v>
      </c>
      <c r="I5135" s="2">
        <v>45689.0</v>
      </c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ht="15.75" customHeight="1">
      <c r="A5136" s="1" t="s">
        <v>10148</v>
      </c>
      <c r="B5136" s="1" t="s">
        <v>10149</v>
      </c>
      <c r="C5136" s="1">
        <v>9.2986448397E10</v>
      </c>
      <c r="D5136" s="1" t="s">
        <v>12</v>
      </c>
      <c r="E5136" s="1" t="s">
        <v>71</v>
      </c>
      <c r="F5136" s="1" t="s">
        <v>14</v>
      </c>
      <c r="G5136" s="1" t="s">
        <v>65</v>
      </c>
      <c r="H5136" s="1" t="s">
        <v>59</v>
      </c>
      <c r="I5136" s="2">
        <v>45689.0</v>
      </c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ht="15.75" customHeight="1">
      <c r="A5137" s="1" t="s">
        <v>10150</v>
      </c>
      <c r="B5137" s="1" t="s">
        <v>10151</v>
      </c>
      <c r="C5137" s="1">
        <v>3.1986546934E10</v>
      </c>
      <c r="D5137" s="1" t="s">
        <v>12</v>
      </c>
      <c r="E5137" s="1" t="s">
        <v>399</v>
      </c>
      <c r="F5137" s="1" t="s">
        <v>14</v>
      </c>
      <c r="G5137" s="1" t="s">
        <v>15</v>
      </c>
      <c r="H5137" s="1" t="s">
        <v>33</v>
      </c>
      <c r="I5137" s="2">
        <v>45689.0</v>
      </c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ht="15.75" customHeight="1">
      <c r="A5138" s="1" t="s">
        <v>10152</v>
      </c>
      <c r="B5138" s="1" t="s">
        <v>10153</v>
      </c>
      <c r="C5138" s="1">
        <v>9.1984961779E10</v>
      </c>
      <c r="D5138" s="1" t="s">
        <v>12</v>
      </c>
      <c r="E5138" s="1" t="s">
        <v>260</v>
      </c>
      <c r="F5138" s="1" t="s">
        <v>14</v>
      </c>
      <c r="G5138" s="1" t="s">
        <v>65</v>
      </c>
      <c r="H5138" s="1" t="s">
        <v>59</v>
      </c>
      <c r="I5138" s="2">
        <v>45689.0</v>
      </c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ht="15.75" customHeight="1">
      <c r="A5139" s="1" t="s">
        <v>10154</v>
      </c>
      <c r="B5139" s="1" t="s">
        <v>10155</v>
      </c>
      <c r="C5139" s="1">
        <v>1.1947724721E10</v>
      </c>
      <c r="D5139" s="1" t="s">
        <v>12</v>
      </c>
      <c r="E5139" s="1" t="s">
        <v>13</v>
      </c>
      <c r="F5139" s="1" t="s">
        <v>14</v>
      </c>
      <c r="G5139" s="1" t="s">
        <v>65</v>
      </c>
      <c r="H5139" s="1" t="s">
        <v>59</v>
      </c>
      <c r="I5139" s="2">
        <v>45689.0</v>
      </c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ht="15.75" customHeight="1">
      <c r="A5140" s="1" t="s">
        <v>10156</v>
      </c>
      <c r="B5140" s="1" t="s">
        <v>10157</v>
      </c>
      <c r="C5140" s="1">
        <v>9.3991253989E10</v>
      </c>
      <c r="D5140" s="1" t="s">
        <v>12</v>
      </c>
      <c r="E5140" s="1" t="s">
        <v>111</v>
      </c>
      <c r="F5140" s="1" t="s">
        <v>14</v>
      </c>
      <c r="G5140" s="1" t="s">
        <v>65</v>
      </c>
      <c r="H5140" s="1" t="s">
        <v>33</v>
      </c>
      <c r="I5140" s="2">
        <v>45689.0</v>
      </c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ht="15.75" customHeight="1">
      <c r="A5141" s="1" t="s">
        <v>10158</v>
      </c>
      <c r="B5141" s="1" t="s">
        <v>10159</v>
      </c>
      <c r="C5141" s="1">
        <v>9.2991037239E10</v>
      </c>
      <c r="D5141" s="1" t="s">
        <v>12</v>
      </c>
      <c r="E5141" s="1" t="s">
        <v>93</v>
      </c>
      <c r="F5141" s="1" t="s">
        <v>14</v>
      </c>
      <c r="G5141" s="1" t="s">
        <v>15</v>
      </c>
      <c r="H5141" s="1" t="s">
        <v>59</v>
      </c>
      <c r="I5141" s="2">
        <v>45689.0</v>
      </c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ht="15.75" customHeight="1">
      <c r="A5142" s="1" t="s">
        <v>10160</v>
      </c>
      <c r="B5142" s="1" t="s">
        <v>10161</v>
      </c>
      <c r="C5142" s="1">
        <v>3.7998377619E10</v>
      </c>
      <c r="D5142" s="1" t="s">
        <v>12</v>
      </c>
      <c r="E5142" s="1" t="s">
        <v>39</v>
      </c>
      <c r="F5142" s="1" t="s">
        <v>14</v>
      </c>
      <c r="G5142" s="1" t="s">
        <v>15</v>
      </c>
      <c r="H5142" s="1" t="s">
        <v>20</v>
      </c>
      <c r="I5142" s="2">
        <v>45689.0</v>
      </c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ht="15.75" customHeight="1">
      <c r="A5143" s="1" t="s">
        <v>10162</v>
      </c>
      <c r="B5143" s="1" t="s">
        <v>10163</v>
      </c>
      <c r="C5143" s="1">
        <v>6.299391849E10</v>
      </c>
      <c r="D5143" s="1" t="s">
        <v>12</v>
      </c>
      <c r="E5143" s="1" t="s">
        <v>399</v>
      </c>
      <c r="F5143" s="1" t="s">
        <v>14</v>
      </c>
      <c r="G5143" s="1" t="s">
        <v>65</v>
      </c>
      <c r="H5143" s="1" t="s">
        <v>20</v>
      </c>
      <c r="I5143" s="2">
        <v>45689.0</v>
      </c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ht="15.75" customHeight="1">
      <c r="A5144" s="1" t="s">
        <v>256</v>
      </c>
      <c r="B5144" s="1" t="s">
        <v>10164</v>
      </c>
      <c r="C5144" s="1">
        <v>9.4992171781E10</v>
      </c>
      <c r="D5144" s="1" t="s">
        <v>12</v>
      </c>
      <c r="E5144" s="1" t="s">
        <v>32</v>
      </c>
      <c r="F5144" s="1" t="s">
        <v>14</v>
      </c>
      <c r="G5144" s="1" t="s">
        <v>15</v>
      </c>
      <c r="H5144" s="1" t="s">
        <v>51</v>
      </c>
      <c r="I5144" s="2">
        <v>45689.0</v>
      </c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ht="15.75" customHeight="1">
      <c r="A5145" s="1" t="s">
        <v>207</v>
      </c>
      <c r="B5145" s="1" t="s">
        <v>10165</v>
      </c>
      <c r="C5145" s="1">
        <v>1.1946842286E10</v>
      </c>
      <c r="D5145" s="1" t="s">
        <v>12</v>
      </c>
      <c r="E5145" s="1" t="s">
        <v>399</v>
      </c>
      <c r="F5145" s="1" t="s">
        <v>14</v>
      </c>
      <c r="G5145" s="1" t="s">
        <v>65</v>
      </c>
      <c r="H5145" s="1" t="s">
        <v>20</v>
      </c>
      <c r="I5145" s="2">
        <v>45689.0</v>
      </c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ht="15.75" customHeight="1">
      <c r="A5146" s="1" t="s">
        <v>10166</v>
      </c>
      <c r="B5146" s="1" t="s">
        <v>10167</v>
      </c>
      <c r="C5146" s="1">
        <v>4.7984312801E10</v>
      </c>
      <c r="D5146" s="1" t="s">
        <v>12</v>
      </c>
      <c r="E5146" s="1" t="s">
        <v>27</v>
      </c>
      <c r="F5146" s="1" t="s">
        <v>14</v>
      </c>
      <c r="G5146" s="1" t="s">
        <v>65</v>
      </c>
      <c r="H5146" s="1" t="s">
        <v>59</v>
      </c>
      <c r="I5146" s="2">
        <v>45689.0</v>
      </c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ht="15.75" customHeight="1">
      <c r="A5147" s="1" t="s">
        <v>10168</v>
      </c>
      <c r="B5147" s="1" t="s">
        <v>10169</v>
      </c>
      <c r="C5147" s="1">
        <v>9.8984884884E10</v>
      </c>
      <c r="D5147" s="1" t="s">
        <v>12</v>
      </c>
      <c r="E5147" s="1" t="s">
        <v>32</v>
      </c>
      <c r="F5147" s="1" t="s">
        <v>14</v>
      </c>
      <c r="G5147" s="1" t="s">
        <v>15</v>
      </c>
      <c r="H5147" s="1" t="s">
        <v>59</v>
      </c>
      <c r="I5147" s="2">
        <v>45689.0</v>
      </c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ht="15.75" customHeight="1">
      <c r="A5148" s="1" t="s">
        <v>7205</v>
      </c>
      <c r="B5148" s="1" t="s">
        <v>10170</v>
      </c>
      <c r="C5148" s="1">
        <v>2.1983662719E10</v>
      </c>
      <c r="D5148" s="1" t="s">
        <v>12</v>
      </c>
      <c r="E5148" s="1" t="s">
        <v>399</v>
      </c>
      <c r="F5148" s="1" t="s">
        <v>14</v>
      </c>
      <c r="G5148" s="1" t="s">
        <v>65</v>
      </c>
      <c r="H5148" s="1" t="s">
        <v>20</v>
      </c>
      <c r="I5148" s="2">
        <v>45689.0</v>
      </c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ht="15.75" customHeight="1">
      <c r="A5149" s="1" t="s">
        <v>10171</v>
      </c>
      <c r="B5149" s="1" t="s">
        <v>10172</v>
      </c>
      <c r="C5149" s="1">
        <v>6.7998097662E10</v>
      </c>
      <c r="D5149" s="1" t="s">
        <v>12</v>
      </c>
      <c r="E5149" s="1" t="s">
        <v>68</v>
      </c>
      <c r="F5149" s="1" t="s">
        <v>14</v>
      </c>
      <c r="G5149" s="1" t="s">
        <v>15</v>
      </c>
      <c r="H5149" s="1" t="s">
        <v>33</v>
      </c>
      <c r="I5149" s="2">
        <v>45689.0</v>
      </c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ht="15.75" customHeight="1">
      <c r="A5150" s="1" t="s">
        <v>2043</v>
      </c>
      <c r="B5150" s="1" t="s">
        <v>10173</v>
      </c>
      <c r="C5150" s="1">
        <v>2.198971265E10</v>
      </c>
      <c r="D5150" s="1" t="s">
        <v>12</v>
      </c>
      <c r="E5150" s="1" t="s">
        <v>32</v>
      </c>
      <c r="F5150" s="1" t="s">
        <v>14</v>
      </c>
      <c r="G5150" s="1" t="s">
        <v>15</v>
      </c>
      <c r="H5150" s="1" t="s">
        <v>20</v>
      </c>
      <c r="I5150" s="2">
        <v>45689.0</v>
      </c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ht="15.75" customHeight="1">
      <c r="A5151" s="1" t="s">
        <v>10174</v>
      </c>
      <c r="B5151" s="1" t="s">
        <v>10175</v>
      </c>
      <c r="C5151" s="1">
        <v>9.5991665041E10</v>
      </c>
      <c r="D5151" s="1" t="s">
        <v>12</v>
      </c>
      <c r="E5151" s="1" t="s">
        <v>32</v>
      </c>
      <c r="F5151" s="1" t="s">
        <v>14</v>
      </c>
      <c r="G5151" s="1" t="s">
        <v>65</v>
      </c>
      <c r="H5151" s="1" t="s">
        <v>33</v>
      </c>
      <c r="I5151" s="2">
        <v>45689.0</v>
      </c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ht="15.75" customHeight="1">
      <c r="A5152" s="1" t="s">
        <v>10176</v>
      </c>
      <c r="B5152" s="1" t="s">
        <v>10177</v>
      </c>
      <c r="C5152" s="1">
        <v>1.1958755337E10</v>
      </c>
      <c r="D5152" s="1" t="s">
        <v>12</v>
      </c>
      <c r="E5152" s="1" t="s">
        <v>111</v>
      </c>
      <c r="F5152" s="1" t="s">
        <v>14</v>
      </c>
      <c r="G5152" s="1" t="s">
        <v>15</v>
      </c>
      <c r="H5152" s="1" t="s">
        <v>20</v>
      </c>
      <c r="I5152" s="2">
        <v>45689.0</v>
      </c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ht="15.75" customHeight="1">
      <c r="A5153" s="1" t="s">
        <v>10178</v>
      </c>
      <c r="B5153" s="1" t="s">
        <v>10179</v>
      </c>
      <c r="C5153" s="1">
        <v>9.8984859006E10</v>
      </c>
      <c r="D5153" s="1" t="s">
        <v>12</v>
      </c>
      <c r="E5153" s="1" t="s">
        <v>111</v>
      </c>
      <c r="F5153" s="1" t="s">
        <v>14</v>
      </c>
      <c r="G5153" s="1" t="s">
        <v>15</v>
      </c>
      <c r="H5153" s="1" t="s">
        <v>20</v>
      </c>
      <c r="I5153" s="2">
        <v>45689.0</v>
      </c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ht="15.75" customHeight="1">
      <c r="A5154" s="1" t="s">
        <v>10180</v>
      </c>
      <c r="B5154" s="1" t="s">
        <v>10181</v>
      </c>
      <c r="C5154" s="1">
        <v>6.6992105213E10</v>
      </c>
      <c r="D5154" s="1" t="s">
        <v>12</v>
      </c>
      <c r="E5154" s="1" t="s">
        <v>13</v>
      </c>
      <c r="F5154" s="1" t="s">
        <v>14</v>
      </c>
      <c r="G5154" s="1" t="s">
        <v>15</v>
      </c>
      <c r="H5154" s="1" t="s">
        <v>84</v>
      </c>
      <c r="I5154" s="2">
        <v>45689.0</v>
      </c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ht="15.75" customHeight="1">
      <c r="A5155" s="1" t="s">
        <v>10182</v>
      </c>
      <c r="B5155" s="1" t="s">
        <v>10183</v>
      </c>
      <c r="C5155" s="1">
        <v>5.591984263512E12</v>
      </c>
      <c r="D5155" s="1" t="s">
        <v>12</v>
      </c>
      <c r="E5155" s="1" t="s">
        <v>93</v>
      </c>
      <c r="F5155" s="1" t="s">
        <v>14</v>
      </c>
      <c r="G5155" s="1" t="s">
        <v>15</v>
      </c>
      <c r="H5155" s="1" t="s">
        <v>33</v>
      </c>
      <c r="I5155" s="2">
        <v>45689.0</v>
      </c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ht="15.75" customHeight="1">
      <c r="A5156" s="1" t="s">
        <v>10184</v>
      </c>
      <c r="B5156" s="1" t="s">
        <v>10185</v>
      </c>
      <c r="C5156" s="1">
        <v>6.2992041985E10</v>
      </c>
      <c r="D5156" s="1" t="s">
        <v>12</v>
      </c>
      <c r="E5156" s="1" t="s">
        <v>399</v>
      </c>
      <c r="F5156" s="1" t="s">
        <v>14</v>
      </c>
      <c r="G5156" s="1" t="s">
        <v>65</v>
      </c>
      <c r="H5156" s="1" t="s">
        <v>20</v>
      </c>
      <c r="I5156" s="2">
        <v>45689.0</v>
      </c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ht="15.75" customHeight="1">
      <c r="A5157" s="1" t="s">
        <v>10186</v>
      </c>
      <c r="B5157" s="1" t="s">
        <v>10187</v>
      </c>
      <c r="C5157" s="1">
        <v>3.89983714E10</v>
      </c>
      <c r="D5157" s="1" t="s">
        <v>12</v>
      </c>
      <c r="E5157" s="1" t="s">
        <v>47</v>
      </c>
      <c r="F5157" s="1" t="s">
        <v>14</v>
      </c>
      <c r="G5157" s="1" t="s">
        <v>15</v>
      </c>
      <c r="H5157" s="1" t="s">
        <v>77</v>
      </c>
      <c r="I5157" s="2">
        <v>45689.0</v>
      </c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ht="15.75" customHeight="1">
      <c r="A5158" s="1" t="s">
        <v>10188</v>
      </c>
      <c r="B5158" s="1" t="s">
        <v>10189</v>
      </c>
      <c r="C5158" s="1">
        <v>2.1988099754E10</v>
      </c>
      <c r="D5158" s="1" t="s">
        <v>12</v>
      </c>
      <c r="E5158" s="1" t="s">
        <v>399</v>
      </c>
      <c r="F5158" s="1" t="s">
        <v>14</v>
      </c>
      <c r="G5158" s="1" t="s">
        <v>65</v>
      </c>
      <c r="H5158" s="1" t="s">
        <v>20</v>
      </c>
      <c r="I5158" s="2">
        <v>45689.0</v>
      </c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ht="15.75" customHeight="1">
      <c r="A5159" s="1" t="s">
        <v>5594</v>
      </c>
      <c r="B5159" s="1" t="s">
        <v>10190</v>
      </c>
      <c r="C5159" s="1">
        <v>9.81751265E8</v>
      </c>
      <c r="D5159" s="1" t="s">
        <v>12</v>
      </c>
      <c r="E5159" s="1" t="s">
        <v>32</v>
      </c>
      <c r="F5159" s="1" t="s">
        <v>14</v>
      </c>
      <c r="G5159" s="1" t="s">
        <v>15</v>
      </c>
      <c r="H5159" s="1" t="s">
        <v>20</v>
      </c>
      <c r="I5159" s="2">
        <v>45689.0</v>
      </c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ht="15.75" customHeight="1">
      <c r="A5160" s="1" t="s">
        <v>9761</v>
      </c>
      <c r="B5160" s="1" t="s">
        <v>10191</v>
      </c>
      <c r="C5160" s="1">
        <v>9.96355908E8</v>
      </c>
      <c r="D5160" s="1" t="s">
        <v>12</v>
      </c>
      <c r="E5160" s="1" t="s">
        <v>13</v>
      </c>
      <c r="F5160" s="1" t="s">
        <v>14</v>
      </c>
      <c r="G5160" s="1" t="s">
        <v>15</v>
      </c>
      <c r="H5160" s="1" t="s">
        <v>77</v>
      </c>
      <c r="I5160" s="2">
        <v>45689.0</v>
      </c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ht="15.75" customHeight="1">
      <c r="A5161" s="1" t="s">
        <v>10192</v>
      </c>
      <c r="B5161" s="1" t="s">
        <v>10193</v>
      </c>
      <c r="C5161" s="1">
        <v>9.3991434564E10</v>
      </c>
      <c r="D5161" s="1" t="s">
        <v>12</v>
      </c>
      <c r="E5161" s="1" t="s">
        <v>32</v>
      </c>
      <c r="F5161" s="1" t="s">
        <v>14</v>
      </c>
      <c r="G5161" s="1" t="s">
        <v>65</v>
      </c>
      <c r="H5161" s="1" t="s">
        <v>20</v>
      </c>
      <c r="I5161" s="2">
        <v>45689.0</v>
      </c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ht="15.75" customHeight="1">
      <c r="A5162" s="1" t="s">
        <v>1389</v>
      </c>
      <c r="B5162" s="1" t="s">
        <v>10194</v>
      </c>
      <c r="C5162" s="1">
        <v>1.1993979357E10</v>
      </c>
      <c r="D5162" s="1" t="s">
        <v>12</v>
      </c>
      <c r="E5162" s="1" t="s">
        <v>399</v>
      </c>
      <c r="F5162" s="1" t="s">
        <v>14</v>
      </c>
      <c r="G5162" s="1" t="s">
        <v>65</v>
      </c>
      <c r="H5162" s="1" t="s">
        <v>20</v>
      </c>
      <c r="I5162" s="2">
        <v>45689.0</v>
      </c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ht="15.75" customHeight="1">
      <c r="A5163" s="1" t="s">
        <v>10195</v>
      </c>
      <c r="B5163" s="1" t="s">
        <v>10196</v>
      </c>
      <c r="C5163" s="1">
        <v>9.85482635E8</v>
      </c>
      <c r="D5163" s="1" t="s">
        <v>12</v>
      </c>
      <c r="E5163" s="1" t="s">
        <v>32</v>
      </c>
      <c r="F5163" s="1" t="s">
        <v>14</v>
      </c>
      <c r="G5163" s="1" t="s">
        <v>15</v>
      </c>
      <c r="H5163" s="1" t="s">
        <v>20</v>
      </c>
      <c r="I5163" s="2">
        <v>45689.0</v>
      </c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ht="15.75" customHeight="1">
      <c r="A5164" s="1" t="s">
        <v>6231</v>
      </c>
      <c r="B5164" s="1" t="s">
        <v>10197</v>
      </c>
      <c r="C5164" s="1">
        <v>8.3998696947E10</v>
      </c>
      <c r="D5164" s="1" t="s">
        <v>12</v>
      </c>
      <c r="E5164" s="1" t="s">
        <v>27</v>
      </c>
      <c r="F5164" s="1" t="s">
        <v>14</v>
      </c>
      <c r="G5164" s="1" t="s">
        <v>65</v>
      </c>
      <c r="H5164" s="1" t="s">
        <v>59</v>
      </c>
      <c r="I5164" s="2">
        <v>45689.0</v>
      </c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ht="15.75" customHeight="1">
      <c r="A5165" s="1" t="s">
        <v>327</v>
      </c>
      <c r="B5165" s="1" t="s">
        <v>10198</v>
      </c>
      <c r="C5165" s="1">
        <v>1.6991551226E10</v>
      </c>
      <c r="D5165" s="1" t="s">
        <v>12</v>
      </c>
      <c r="E5165" s="1" t="s">
        <v>13</v>
      </c>
      <c r="F5165" s="1" t="s">
        <v>14</v>
      </c>
      <c r="G5165" s="1" t="s">
        <v>15</v>
      </c>
      <c r="H5165" s="1" t="s">
        <v>84</v>
      </c>
      <c r="I5165" s="2">
        <v>45689.0</v>
      </c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ht="15.75" customHeight="1">
      <c r="A5166" s="1" t="s">
        <v>10199</v>
      </c>
      <c r="B5166" s="1" t="s">
        <v>10200</v>
      </c>
      <c r="C5166" s="1">
        <v>8.7988445663E10</v>
      </c>
      <c r="D5166" s="1" t="s">
        <v>12</v>
      </c>
      <c r="E5166" s="1" t="s">
        <v>32</v>
      </c>
      <c r="F5166" s="1" t="s">
        <v>14</v>
      </c>
      <c r="G5166" s="1" t="s">
        <v>15</v>
      </c>
      <c r="H5166" s="1" t="s">
        <v>77</v>
      </c>
      <c r="I5166" s="2">
        <v>45689.0</v>
      </c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ht="15.75" customHeight="1">
      <c r="A5167" s="1" t="s">
        <v>10201</v>
      </c>
      <c r="B5167" s="1" t="s">
        <v>10202</v>
      </c>
      <c r="C5167" s="1">
        <v>9.8981713495E10</v>
      </c>
      <c r="D5167" s="1" t="s">
        <v>12</v>
      </c>
      <c r="E5167" s="1" t="s">
        <v>111</v>
      </c>
      <c r="F5167" s="1" t="s">
        <v>14</v>
      </c>
      <c r="G5167" s="1" t="s">
        <v>15</v>
      </c>
      <c r="H5167" s="1" t="s">
        <v>20</v>
      </c>
      <c r="I5167" s="2">
        <v>45689.0</v>
      </c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ht="15.75" customHeight="1">
      <c r="A5168" s="1" t="s">
        <v>10203</v>
      </c>
      <c r="B5168" s="1" t="s">
        <v>10204</v>
      </c>
      <c r="C5168" s="1">
        <v>3.3998378825E10</v>
      </c>
      <c r="D5168" s="1" t="s">
        <v>12</v>
      </c>
      <c r="E5168" s="1" t="s">
        <v>24</v>
      </c>
      <c r="F5168" s="1" t="s">
        <v>14</v>
      </c>
      <c r="G5168" s="1" t="s">
        <v>65</v>
      </c>
      <c r="H5168" s="1" t="s">
        <v>20</v>
      </c>
      <c r="I5168" s="2">
        <v>45689.0</v>
      </c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ht="15.75" customHeight="1">
      <c r="A5169" s="1" t="s">
        <v>10205</v>
      </c>
      <c r="B5169" s="1" t="s">
        <v>10206</v>
      </c>
      <c r="C5169" s="1">
        <v>5.3981442481E10</v>
      </c>
      <c r="D5169" s="1" t="s">
        <v>12</v>
      </c>
      <c r="E5169" s="1" t="s">
        <v>93</v>
      </c>
      <c r="F5169" s="1" t="s">
        <v>14</v>
      </c>
      <c r="G5169" s="1" t="s">
        <v>65</v>
      </c>
      <c r="H5169" s="1" t="s">
        <v>59</v>
      </c>
      <c r="I5169" s="2">
        <v>45689.0</v>
      </c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ht="15.75" customHeight="1">
      <c r="A5170" s="1" t="s">
        <v>1329</v>
      </c>
      <c r="B5170" s="1" t="s">
        <v>10207</v>
      </c>
      <c r="C5170" s="1">
        <v>7.5982388701E10</v>
      </c>
      <c r="D5170" s="1" t="s">
        <v>12</v>
      </c>
      <c r="E5170" s="1" t="s">
        <v>39</v>
      </c>
      <c r="F5170" s="1" t="s">
        <v>14</v>
      </c>
      <c r="G5170" s="1" t="s">
        <v>15</v>
      </c>
      <c r="H5170" s="1" t="s">
        <v>20</v>
      </c>
      <c r="I5170" s="2">
        <v>45689.0</v>
      </c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ht="15.75" customHeight="1">
      <c r="A5171" s="1" t="s">
        <v>10208</v>
      </c>
      <c r="B5171" s="1" t="s">
        <v>10209</v>
      </c>
      <c r="C5171" s="1">
        <v>1.4998060426E10</v>
      </c>
      <c r="D5171" s="1" t="s">
        <v>12</v>
      </c>
      <c r="E5171" s="1" t="s">
        <v>13</v>
      </c>
      <c r="F5171" s="1" t="s">
        <v>14</v>
      </c>
      <c r="G5171" s="1" t="s">
        <v>15</v>
      </c>
      <c r="H5171" s="1" t="s">
        <v>20</v>
      </c>
      <c r="I5171" s="2">
        <v>45689.0</v>
      </c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ht="15.75" customHeight="1">
      <c r="A5172" s="1" t="s">
        <v>10210</v>
      </c>
      <c r="B5172" s="1" t="s">
        <v>10211</v>
      </c>
      <c r="C5172" s="1">
        <v>3.198365887E9</v>
      </c>
      <c r="D5172" s="1" t="s">
        <v>12</v>
      </c>
      <c r="E5172" s="1" t="s">
        <v>13</v>
      </c>
      <c r="F5172" s="1" t="s">
        <v>14</v>
      </c>
      <c r="G5172" s="1" t="s">
        <v>65</v>
      </c>
      <c r="H5172" s="1" t="s">
        <v>77</v>
      </c>
      <c r="I5172" s="2">
        <v>45689.0</v>
      </c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ht="15.75" customHeight="1">
      <c r="A5173" s="1" t="s">
        <v>10212</v>
      </c>
      <c r="B5173" s="1" t="s">
        <v>10213</v>
      </c>
      <c r="C5173" s="1">
        <v>5.1996455864E10</v>
      </c>
      <c r="D5173" s="1" t="s">
        <v>12</v>
      </c>
      <c r="E5173" s="1" t="s">
        <v>13</v>
      </c>
      <c r="F5173" s="1" t="s">
        <v>14</v>
      </c>
      <c r="G5173" s="1" t="s">
        <v>65</v>
      </c>
      <c r="H5173" s="1" t="s">
        <v>20</v>
      </c>
      <c r="I5173" s="2">
        <v>45689.0</v>
      </c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ht="15.75" customHeight="1">
      <c r="A5174" s="1" t="s">
        <v>6247</v>
      </c>
      <c r="B5174" s="1" t="s">
        <v>10214</v>
      </c>
      <c r="C5174" s="1" t="s">
        <v>10215</v>
      </c>
      <c r="D5174" s="1" t="s">
        <v>12</v>
      </c>
      <c r="E5174" s="1" t="s">
        <v>13</v>
      </c>
      <c r="F5174" s="1" t="s">
        <v>14</v>
      </c>
      <c r="G5174" s="1" t="s">
        <v>65</v>
      </c>
      <c r="H5174" s="1" t="s">
        <v>59</v>
      </c>
      <c r="I5174" s="2">
        <v>45689.0</v>
      </c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ht="15.75" customHeight="1">
      <c r="A5175" s="1" t="s">
        <v>10216</v>
      </c>
      <c r="B5175" s="1" t="s">
        <v>10217</v>
      </c>
      <c r="C5175" s="1">
        <v>9.2986098203E10</v>
      </c>
      <c r="D5175" s="1" t="s">
        <v>12</v>
      </c>
      <c r="E5175" s="1" t="s">
        <v>32</v>
      </c>
      <c r="F5175" s="1" t="s">
        <v>14</v>
      </c>
      <c r="G5175" s="1" t="s">
        <v>15</v>
      </c>
      <c r="H5175" s="1" t="s">
        <v>48</v>
      </c>
      <c r="I5175" s="2">
        <v>45689.0</v>
      </c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ht="15.75" customHeight="1">
      <c r="A5176" s="1" t="s">
        <v>10218</v>
      </c>
      <c r="B5176" s="1" t="s">
        <v>10219</v>
      </c>
      <c r="C5176" s="1">
        <v>1.9989848268E10</v>
      </c>
      <c r="D5176" s="1" t="s">
        <v>12</v>
      </c>
      <c r="E5176" s="1" t="s">
        <v>32</v>
      </c>
      <c r="F5176" s="1" t="s">
        <v>14</v>
      </c>
      <c r="G5176" s="1" t="s">
        <v>65</v>
      </c>
      <c r="H5176" s="1" t="s">
        <v>20</v>
      </c>
      <c r="I5176" s="2">
        <v>45689.0</v>
      </c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ht="15.75" customHeight="1">
      <c r="A5177" s="1" t="s">
        <v>10220</v>
      </c>
      <c r="B5177" s="1" t="s">
        <v>10221</v>
      </c>
      <c r="C5177" s="1">
        <v>4.3999070445E10</v>
      </c>
      <c r="D5177" s="1" t="s">
        <v>12</v>
      </c>
      <c r="E5177" s="1" t="s">
        <v>47</v>
      </c>
      <c r="F5177" s="1" t="s">
        <v>14</v>
      </c>
      <c r="G5177" s="1" t="s">
        <v>15</v>
      </c>
      <c r="H5177" s="1" t="s">
        <v>48</v>
      </c>
      <c r="I5177" s="2">
        <v>45689.0</v>
      </c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ht="15.75" customHeight="1">
      <c r="A5178" s="1" t="s">
        <v>10222</v>
      </c>
      <c r="B5178" s="1" t="s">
        <v>10223</v>
      </c>
      <c r="C5178" s="1" t="s">
        <v>10224</v>
      </c>
      <c r="D5178" s="1" t="s">
        <v>12</v>
      </c>
      <c r="E5178" s="1" t="s">
        <v>32</v>
      </c>
      <c r="F5178" s="1" t="s">
        <v>14</v>
      </c>
      <c r="G5178" s="1" t="s">
        <v>15</v>
      </c>
      <c r="H5178" s="1" t="s">
        <v>20</v>
      </c>
      <c r="I5178" s="2">
        <v>45689.0</v>
      </c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ht="15.75" customHeight="1">
      <c r="A5179" s="1" t="s">
        <v>10225</v>
      </c>
      <c r="B5179" s="1" t="s">
        <v>10226</v>
      </c>
      <c r="C5179" s="1">
        <v>2.1964340077E10</v>
      </c>
      <c r="D5179" s="1" t="s">
        <v>12</v>
      </c>
      <c r="E5179" s="1" t="s">
        <v>399</v>
      </c>
      <c r="F5179" s="1" t="s">
        <v>14</v>
      </c>
      <c r="G5179" s="1" t="s">
        <v>65</v>
      </c>
      <c r="H5179" s="1" t="s">
        <v>20</v>
      </c>
      <c r="I5179" s="2">
        <v>45689.0</v>
      </c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ht="15.75" customHeight="1">
      <c r="A5180" s="1" t="s">
        <v>17</v>
      </c>
      <c r="B5180" s="1" t="s">
        <v>10227</v>
      </c>
      <c r="C5180" s="1">
        <v>1.9996176473E10</v>
      </c>
      <c r="D5180" s="1" t="s">
        <v>12</v>
      </c>
      <c r="E5180" s="1" t="s">
        <v>32</v>
      </c>
      <c r="F5180" s="1" t="s">
        <v>14</v>
      </c>
      <c r="G5180" s="1" t="s">
        <v>65</v>
      </c>
      <c r="H5180" s="1" t="s">
        <v>62</v>
      </c>
      <c r="I5180" s="2">
        <v>45689.0</v>
      </c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ht="15.75" customHeight="1">
      <c r="A5181" s="1" t="s">
        <v>10228</v>
      </c>
      <c r="B5181" s="1" t="s">
        <v>10229</v>
      </c>
      <c r="C5181" s="1">
        <v>1.1947742305E10</v>
      </c>
      <c r="D5181" s="1" t="s">
        <v>12</v>
      </c>
      <c r="E5181" s="1" t="s">
        <v>399</v>
      </c>
      <c r="F5181" s="1" t="s">
        <v>14</v>
      </c>
      <c r="G5181" s="1" t="s">
        <v>65</v>
      </c>
      <c r="H5181" s="1" t="s">
        <v>20</v>
      </c>
      <c r="I5181" s="2">
        <v>45689.0</v>
      </c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ht="15.75" customHeight="1">
      <c r="A5182" s="1" t="s">
        <v>10230</v>
      </c>
      <c r="B5182" s="1" t="s">
        <v>10231</v>
      </c>
      <c r="C5182" s="1">
        <v>2.4988031581E10</v>
      </c>
      <c r="D5182" s="1" t="s">
        <v>12</v>
      </c>
      <c r="E5182" s="1" t="s">
        <v>13</v>
      </c>
      <c r="F5182" s="1" t="s">
        <v>14</v>
      </c>
      <c r="G5182" s="1" t="s">
        <v>65</v>
      </c>
      <c r="H5182" s="1" t="s">
        <v>20</v>
      </c>
      <c r="I5182" s="2">
        <v>45689.0</v>
      </c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ht="15.75" customHeight="1">
      <c r="A5183" s="1" t="s">
        <v>539</v>
      </c>
      <c r="B5183" s="1" t="s">
        <v>10232</v>
      </c>
      <c r="C5183" s="1">
        <v>1.4996870194E10</v>
      </c>
      <c r="D5183" s="1" t="s">
        <v>12</v>
      </c>
      <c r="E5183" s="1" t="s">
        <v>111</v>
      </c>
      <c r="F5183" s="1" t="s">
        <v>14</v>
      </c>
      <c r="G5183" s="1" t="s">
        <v>15</v>
      </c>
      <c r="H5183" s="1" t="s">
        <v>59</v>
      </c>
      <c r="I5183" s="2">
        <v>45689.0</v>
      </c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ht="15.75" customHeight="1">
      <c r="A5184" s="1" t="s">
        <v>10233</v>
      </c>
      <c r="B5184" s="1" t="s">
        <v>10234</v>
      </c>
      <c r="C5184" s="1">
        <v>2.1995682916E10</v>
      </c>
      <c r="D5184" s="1" t="s">
        <v>12</v>
      </c>
      <c r="E5184" s="1" t="s">
        <v>13</v>
      </c>
      <c r="F5184" s="1" t="s">
        <v>14</v>
      </c>
      <c r="G5184" s="1" t="s">
        <v>65</v>
      </c>
      <c r="H5184" s="1" t="s">
        <v>20</v>
      </c>
      <c r="I5184" s="2">
        <v>45689.0</v>
      </c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ht="15.75" customHeight="1">
      <c r="A5185" s="1" t="s">
        <v>10235</v>
      </c>
      <c r="B5185" s="1" t="s">
        <v>10236</v>
      </c>
      <c r="C5185" s="1">
        <v>7.199404157E10</v>
      </c>
      <c r="D5185" s="1" t="s">
        <v>12</v>
      </c>
      <c r="E5185" s="1" t="s">
        <v>93</v>
      </c>
      <c r="F5185" s="1" t="s">
        <v>14</v>
      </c>
      <c r="G5185" s="1" t="s">
        <v>15</v>
      </c>
      <c r="H5185" s="1" t="s">
        <v>48</v>
      </c>
      <c r="I5185" s="2">
        <v>45689.0</v>
      </c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ht="15.75" customHeight="1">
      <c r="A5186" s="1" t="s">
        <v>4176</v>
      </c>
      <c r="B5186" s="1" t="s">
        <v>10237</v>
      </c>
      <c r="C5186" s="1">
        <v>2.1980066808E10</v>
      </c>
      <c r="D5186" s="1" t="s">
        <v>12</v>
      </c>
      <c r="E5186" s="1" t="s">
        <v>13</v>
      </c>
      <c r="F5186" s="1" t="s">
        <v>14</v>
      </c>
      <c r="G5186" s="1" t="s">
        <v>15</v>
      </c>
      <c r="H5186" s="1" t="s">
        <v>77</v>
      </c>
      <c r="I5186" s="2">
        <v>45689.0</v>
      </c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ht="15.75" customHeight="1">
      <c r="A5187" s="1" t="s">
        <v>10238</v>
      </c>
      <c r="B5187" s="1" t="s">
        <v>10239</v>
      </c>
      <c r="C5187" s="1">
        <v>6.2982866112E10</v>
      </c>
      <c r="D5187" s="1" t="s">
        <v>12</v>
      </c>
      <c r="E5187" s="1" t="s">
        <v>13</v>
      </c>
      <c r="F5187" s="1" t="s">
        <v>14</v>
      </c>
      <c r="G5187" s="1" t="s">
        <v>15</v>
      </c>
      <c r="H5187" s="1" t="s">
        <v>77</v>
      </c>
      <c r="I5187" s="2">
        <v>45689.0</v>
      </c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ht="15.75" customHeight="1">
      <c r="A5188" s="1" t="s">
        <v>10240</v>
      </c>
      <c r="B5188" s="1" t="s">
        <v>10241</v>
      </c>
      <c r="C5188" s="1" t="s">
        <v>10242</v>
      </c>
      <c r="D5188" s="1" t="s">
        <v>12</v>
      </c>
      <c r="E5188" s="1" t="s">
        <v>93</v>
      </c>
      <c r="F5188" s="1" t="s">
        <v>14</v>
      </c>
      <c r="G5188" s="1" t="s">
        <v>65</v>
      </c>
      <c r="H5188" s="1" t="s">
        <v>20</v>
      </c>
      <c r="I5188" s="2">
        <v>45689.0</v>
      </c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ht="15.75" customHeight="1">
      <c r="A5189" s="1" t="s">
        <v>10243</v>
      </c>
      <c r="B5189" s="1" t="s">
        <v>10244</v>
      </c>
      <c r="C5189" s="1">
        <v>2.1994007029E10</v>
      </c>
      <c r="D5189" s="1" t="s">
        <v>12</v>
      </c>
      <c r="E5189" s="1" t="s">
        <v>13</v>
      </c>
      <c r="F5189" s="1" t="s">
        <v>14</v>
      </c>
      <c r="G5189" s="1" t="s">
        <v>15</v>
      </c>
      <c r="H5189" s="1" t="s">
        <v>59</v>
      </c>
      <c r="I5189" s="2">
        <v>45689.0</v>
      </c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ht="15.75" customHeight="1">
      <c r="A5190" s="1" t="s">
        <v>10245</v>
      </c>
      <c r="B5190" s="1" t="s">
        <v>10246</v>
      </c>
      <c r="C5190" s="1">
        <v>5.542999182153E12</v>
      </c>
      <c r="D5190" s="1" t="s">
        <v>12</v>
      </c>
      <c r="E5190" s="1" t="s">
        <v>24</v>
      </c>
      <c r="F5190" s="1" t="s">
        <v>14</v>
      </c>
      <c r="G5190" s="1" t="s">
        <v>65</v>
      </c>
      <c r="H5190" s="1" t="s">
        <v>62</v>
      </c>
      <c r="I5190" s="2">
        <v>45689.0</v>
      </c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ht="15.75" customHeight="1">
      <c r="A5191" s="1" t="s">
        <v>327</v>
      </c>
      <c r="B5191" s="1" t="s">
        <v>10247</v>
      </c>
      <c r="C5191" s="1">
        <v>1.2991287953E10</v>
      </c>
      <c r="D5191" s="1" t="s">
        <v>12</v>
      </c>
      <c r="E5191" s="1" t="s">
        <v>32</v>
      </c>
      <c r="F5191" s="1" t="s">
        <v>14</v>
      </c>
      <c r="G5191" s="1" t="s">
        <v>65</v>
      </c>
      <c r="H5191" s="1" t="s">
        <v>51</v>
      </c>
      <c r="I5191" s="2">
        <v>45689.0</v>
      </c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ht="15.75" customHeight="1">
      <c r="A5192" s="1" t="s">
        <v>10248</v>
      </c>
      <c r="B5192" s="1" t="s">
        <v>10249</v>
      </c>
      <c r="C5192" s="1">
        <v>1.1962601494E10</v>
      </c>
      <c r="D5192" s="1" t="s">
        <v>12</v>
      </c>
      <c r="E5192" s="1" t="s">
        <v>47</v>
      </c>
      <c r="F5192" s="1" t="s">
        <v>14</v>
      </c>
      <c r="G5192" s="1" t="s">
        <v>65</v>
      </c>
      <c r="H5192" s="1" t="s">
        <v>20</v>
      </c>
      <c r="I5192" s="2">
        <v>45689.0</v>
      </c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ht="15.75" customHeight="1">
      <c r="A5193" s="1" t="s">
        <v>10250</v>
      </c>
      <c r="B5193" s="1" t="s">
        <v>10251</v>
      </c>
      <c r="C5193" s="1">
        <v>9.8991466209E10</v>
      </c>
      <c r="D5193" s="1" t="s">
        <v>12</v>
      </c>
      <c r="E5193" s="1" t="s">
        <v>13</v>
      </c>
      <c r="F5193" s="1" t="s">
        <v>14</v>
      </c>
      <c r="G5193" s="1" t="s">
        <v>65</v>
      </c>
      <c r="H5193" s="1" t="s">
        <v>84</v>
      </c>
      <c r="I5193" s="2">
        <v>45689.0</v>
      </c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ht="15.75" customHeight="1">
      <c r="A5194" s="1" t="s">
        <v>10252</v>
      </c>
      <c r="B5194" s="1" t="s">
        <v>10253</v>
      </c>
      <c r="C5194" s="1">
        <v>9.2994289004E10</v>
      </c>
      <c r="D5194" s="1" t="s">
        <v>12</v>
      </c>
      <c r="E5194" s="1" t="s">
        <v>27</v>
      </c>
      <c r="F5194" s="1" t="s">
        <v>14</v>
      </c>
      <c r="G5194" s="1" t="s">
        <v>65</v>
      </c>
      <c r="H5194" s="1" t="s">
        <v>59</v>
      </c>
      <c r="I5194" s="2">
        <v>45689.0</v>
      </c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ht="15.75" customHeight="1">
      <c r="A5195" s="1" t="s">
        <v>4594</v>
      </c>
      <c r="B5195" s="1" t="s">
        <v>10254</v>
      </c>
      <c r="C5195" s="1">
        <v>7.5982122675E10</v>
      </c>
      <c r="D5195" s="1" t="s">
        <v>12</v>
      </c>
      <c r="E5195" s="1" t="s">
        <v>260</v>
      </c>
      <c r="F5195" s="1" t="s">
        <v>14</v>
      </c>
      <c r="G5195" s="1" t="s">
        <v>65</v>
      </c>
      <c r="H5195" s="1" t="s">
        <v>59</v>
      </c>
      <c r="I5195" s="2">
        <v>45689.0</v>
      </c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ht="15.75" customHeight="1">
      <c r="A5196" s="1" t="s">
        <v>10255</v>
      </c>
      <c r="B5196" s="1" t="s">
        <v>10256</v>
      </c>
      <c r="C5196" s="1">
        <v>1.399609879E10</v>
      </c>
      <c r="D5196" s="1" t="s">
        <v>12</v>
      </c>
      <c r="E5196" s="1" t="s">
        <v>32</v>
      </c>
      <c r="F5196" s="1" t="s">
        <v>14</v>
      </c>
      <c r="G5196" s="1" t="s">
        <v>15</v>
      </c>
      <c r="H5196" s="1" t="s">
        <v>20</v>
      </c>
      <c r="I5196" s="2">
        <v>45689.0</v>
      </c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ht="15.75" customHeight="1">
      <c r="A5197" s="1" t="s">
        <v>10257</v>
      </c>
      <c r="B5197" s="1" t="s">
        <v>10258</v>
      </c>
      <c r="C5197" s="1">
        <v>3.299137683E10</v>
      </c>
      <c r="D5197" s="1" t="s">
        <v>12</v>
      </c>
      <c r="E5197" s="1" t="s">
        <v>32</v>
      </c>
      <c r="F5197" s="1" t="s">
        <v>14</v>
      </c>
      <c r="G5197" s="1" t="s">
        <v>15</v>
      </c>
      <c r="H5197" s="1" t="s">
        <v>20</v>
      </c>
      <c r="I5197" s="2">
        <v>45689.0</v>
      </c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ht="15.75" customHeight="1">
      <c r="A5198" s="1" t="s">
        <v>10259</v>
      </c>
      <c r="B5198" s="1" t="s">
        <v>10260</v>
      </c>
      <c r="C5198" s="1" t="s">
        <v>10261</v>
      </c>
      <c r="D5198" s="1" t="s">
        <v>12</v>
      </c>
      <c r="E5198" s="1" t="s">
        <v>32</v>
      </c>
      <c r="F5198" s="1" t="s">
        <v>14</v>
      </c>
      <c r="G5198" s="1" t="s">
        <v>65</v>
      </c>
      <c r="H5198" s="1" t="s">
        <v>1759</v>
      </c>
      <c r="I5198" s="2">
        <v>45689.0</v>
      </c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ht="15.75" customHeight="1">
      <c r="A5199" s="1" t="s">
        <v>10262</v>
      </c>
      <c r="B5199" s="1" t="s">
        <v>10263</v>
      </c>
      <c r="C5199" s="1" t="s">
        <v>10264</v>
      </c>
      <c r="D5199" s="1" t="s">
        <v>12</v>
      </c>
      <c r="E5199" s="1" t="s">
        <v>93</v>
      </c>
      <c r="F5199" s="1" t="s">
        <v>14</v>
      </c>
      <c r="G5199" s="1" t="s">
        <v>65</v>
      </c>
      <c r="H5199" s="1" t="s">
        <v>20</v>
      </c>
      <c r="I5199" s="2">
        <v>45689.0</v>
      </c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ht="15.75" customHeight="1">
      <c r="A5200" s="1" t="s">
        <v>2090</v>
      </c>
      <c r="B5200" s="1" t="s">
        <v>10265</v>
      </c>
      <c r="C5200" s="1">
        <v>6.8999728143E10</v>
      </c>
      <c r="D5200" s="1" t="s">
        <v>12</v>
      </c>
      <c r="E5200" s="1" t="s">
        <v>32</v>
      </c>
      <c r="F5200" s="1" t="s">
        <v>14</v>
      </c>
      <c r="G5200" s="1" t="s">
        <v>15</v>
      </c>
      <c r="H5200" s="1" t="s">
        <v>200</v>
      </c>
      <c r="I5200" s="2">
        <v>45689.0</v>
      </c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ht="15.75" customHeight="1">
      <c r="A5201" s="1" t="s">
        <v>10266</v>
      </c>
      <c r="B5201" s="1" t="s">
        <v>10267</v>
      </c>
      <c r="C5201" s="1">
        <v>3.1994277876E10</v>
      </c>
      <c r="D5201" s="1" t="s">
        <v>12</v>
      </c>
      <c r="E5201" s="1" t="s">
        <v>111</v>
      </c>
      <c r="F5201" s="1" t="s">
        <v>14</v>
      </c>
      <c r="G5201" s="1" t="s">
        <v>15</v>
      </c>
      <c r="H5201" s="1" t="s">
        <v>20</v>
      </c>
      <c r="I5201" s="2">
        <v>45689.0</v>
      </c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ht="15.75" customHeight="1">
      <c r="A5202" s="1" t="s">
        <v>10268</v>
      </c>
      <c r="B5202" s="1" t="s">
        <v>10269</v>
      </c>
      <c r="C5202" s="1">
        <v>1.9997492959E10</v>
      </c>
      <c r="D5202" s="1" t="s">
        <v>12</v>
      </c>
      <c r="E5202" s="1" t="s">
        <v>32</v>
      </c>
      <c r="F5202" s="1" t="s">
        <v>14</v>
      </c>
      <c r="G5202" s="1" t="s">
        <v>65</v>
      </c>
      <c r="H5202" s="1" t="s">
        <v>48</v>
      </c>
      <c r="I5202" s="2">
        <v>45689.0</v>
      </c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ht="15.75" customHeight="1">
      <c r="A5203" s="1" t="s">
        <v>10270</v>
      </c>
      <c r="B5203" s="1" t="s">
        <v>10271</v>
      </c>
      <c r="C5203" s="1">
        <v>9.498401206E10</v>
      </c>
      <c r="D5203" s="1" t="s">
        <v>12</v>
      </c>
      <c r="E5203" s="1" t="s">
        <v>68</v>
      </c>
      <c r="F5203" s="1" t="s">
        <v>14</v>
      </c>
      <c r="G5203" s="1" t="s">
        <v>65</v>
      </c>
      <c r="H5203" s="1" t="s">
        <v>20</v>
      </c>
      <c r="I5203" s="2">
        <v>45689.0</v>
      </c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ht="15.75" customHeight="1">
      <c r="A5204" s="1" t="s">
        <v>10272</v>
      </c>
      <c r="B5204" s="1" t="s">
        <v>10273</v>
      </c>
      <c r="C5204" s="1">
        <v>5.1991962045E10</v>
      </c>
      <c r="D5204" s="1" t="s">
        <v>12</v>
      </c>
      <c r="E5204" s="1" t="s">
        <v>399</v>
      </c>
      <c r="F5204" s="1" t="s">
        <v>14</v>
      </c>
      <c r="G5204" s="1" t="s">
        <v>65</v>
      </c>
      <c r="H5204" s="1" t="s">
        <v>20</v>
      </c>
      <c r="I5204" s="2">
        <v>45689.0</v>
      </c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ht="15.75" customHeight="1">
      <c r="A5205" s="1" t="s">
        <v>1735</v>
      </c>
      <c r="B5205" s="1" t="s">
        <v>10274</v>
      </c>
      <c r="C5205" s="1">
        <v>2.1997300733E10</v>
      </c>
      <c r="D5205" s="1" t="s">
        <v>12</v>
      </c>
      <c r="E5205" s="1" t="s">
        <v>13</v>
      </c>
      <c r="F5205" s="1" t="s">
        <v>14</v>
      </c>
      <c r="G5205" s="1" t="s">
        <v>15</v>
      </c>
      <c r="H5205" s="1" t="s">
        <v>20</v>
      </c>
      <c r="I5205" s="2">
        <v>45689.0</v>
      </c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ht="15.75" customHeight="1">
      <c r="A5206" s="1" t="s">
        <v>4670</v>
      </c>
      <c r="B5206" s="1" t="s">
        <v>10275</v>
      </c>
      <c r="C5206" s="1">
        <v>9.9984924008E10</v>
      </c>
      <c r="D5206" s="1" t="s">
        <v>12</v>
      </c>
      <c r="E5206" s="1" t="s">
        <v>19</v>
      </c>
      <c r="F5206" s="1" t="s">
        <v>14</v>
      </c>
      <c r="G5206" s="1" t="s">
        <v>15</v>
      </c>
      <c r="H5206" s="1" t="s">
        <v>48</v>
      </c>
      <c r="I5206" s="2">
        <v>45689.0</v>
      </c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ht="15.75" customHeight="1">
      <c r="A5207" s="1" t="s">
        <v>10276</v>
      </c>
      <c r="B5207" s="1" t="s">
        <v>10277</v>
      </c>
      <c r="C5207" s="1">
        <v>9.8992471898E10</v>
      </c>
      <c r="D5207" s="1" t="s">
        <v>12</v>
      </c>
      <c r="E5207" s="1" t="s">
        <v>93</v>
      </c>
      <c r="F5207" s="1" t="s">
        <v>14</v>
      </c>
      <c r="G5207" s="1" t="s">
        <v>65</v>
      </c>
      <c r="H5207" s="1" t="s">
        <v>33</v>
      </c>
      <c r="I5207" s="2">
        <v>45689.0</v>
      </c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ht="15.75" customHeight="1">
      <c r="A5208" s="1" t="s">
        <v>10278</v>
      </c>
      <c r="B5208" s="1" t="s">
        <v>10279</v>
      </c>
      <c r="C5208" s="1">
        <v>7.3991207924E10</v>
      </c>
      <c r="D5208" s="1" t="s">
        <v>12</v>
      </c>
      <c r="E5208" s="1" t="s">
        <v>13</v>
      </c>
      <c r="F5208" s="1" t="s">
        <v>14</v>
      </c>
      <c r="G5208" s="1" t="s">
        <v>15</v>
      </c>
      <c r="H5208" s="1" t="s">
        <v>48</v>
      </c>
      <c r="I5208" s="2">
        <v>45689.0</v>
      </c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ht="15.75" customHeight="1">
      <c r="A5209" s="1" t="s">
        <v>10280</v>
      </c>
      <c r="B5209" s="1" t="s">
        <v>10281</v>
      </c>
      <c r="C5209" s="1">
        <v>4.999968196E9</v>
      </c>
      <c r="D5209" s="1" t="s">
        <v>12</v>
      </c>
      <c r="E5209" s="1" t="s">
        <v>32</v>
      </c>
      <c r="F5209" s="1" t="s">
        <v>14</v>
      </c>
      <c r="G5209" s="1" t="s">
        <v>65</v>
      </c>
      <c r="H5209" s="1" t="s">
        <v>33</v>
      </c>
      <c r="I5209" s="2">
        <v>45689.0</v>
      </c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ht="15.75" customHeight="1">
      <c r="A5210" s="1" t="s">
        <v>10282</v>
      </c>
      <c r="B5210" s="1" t="s">
        <v>10283</v>
      </c>
      <c r="C5210" s="1" t="s">
        <v>10284</v>
      </c>
      <c r="D5210" s="1" t="s">
        <v>12</v>
      </c>
      <c r="E5210" s="1" t="s">
        <v>71</v>
      </c>
      <c r="F5210" s="1" t="s">
        <v>14</v>
      </c>
      <c r="G5210" s="1" t="s">
        <v>15</v>
      </c>
      <c r="H5210" s="1" t="s">
        <v>20</v>
      </c>
      <c r="I5210" s="2">
        <v>45689.0</v>
      </c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ht="15.75" customHeight="1">
      <c r="A5211" s="1" t="s">
        <v>848</v>
      </c>
      <c r="B5211" s="1" t="s">
        <v>10285</v>
      </c>
      <c r="C5211" s="1">
        <v>7.7999328144E10</v>
      </c>
      <c r="D5211" s="1" t="s">
        <v>12</v>
      </c>
      <c r="E5211" s="1" t="s">
        <v>32</v>
      </c>
      <c r="F5211" s="1" t="s">
        <v>14</v>
      </c>
      <c r="G5211" s="1" t="s">
        <v>65</v>
      </c>
      <c r="H5211" s="1" t="s">
        <v>33</v>
      </c>
      <c r="I5211" s="2">
        <v>45689.0</v>
      </c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ht="15.75" customHeight="1">
      <c r="A5212" s="1" t="s">
        <v>10286</v>
      </c>
      <c r="B5212" s="1" t="s">
        <v>10287</v>
      </c>
      <c r="C5212" s="1">
        <v>6.6999564157E10</v>
      </c>
      <c r="D5212" s="1" t="s">
        <v>12</v>
      </c>
      <c r="E5212" s="1" t="s">
        <v>32</v>
      </c>
      <c r="F5212" s="1" t="s">
        <v>14</v>
      </c>
      <c r="G5212" s="1" t="s">
        <v>15</v>
      </c>
      <c r="H5212" s="1" t="s">
        <v>20</v>
      </c>
      <c r="I5212" s="2">
        <v>45689.0</v>
      </c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ht="15.75" customHeight="1">
      <c r="A5213" s="1" t="s">
        <v>10288</v>
      </c>
      <c r="B5213" s="1" t="s">
        <v>10289</v>
      </c>
      <c r="C5213" s="1">
        <v>8.4998481924E10</v>
      </c>
      <c r="D5213" s="1" t="s">
        <v>12</v>
      </c>
      <c r="E5213" s="1" t="s">
        <v>32</v>
      </c>
      <c r="F5213" s="1" t="s">
        <v>14</v>
      </c>
      <c r="G5213" s="1" t="s">
        <v>65</v>
      </c>
      <c r="H5213" s="1" t="s">
        <v>48</v>
      </c>
      <c r="I5213" s="2">
        <v>45689.0</v>
      </c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ht="15.75" customHeight="1">
      <c r="A5214" s="1" t="s">
        <v>72</v>
      </c>
      <c r="B5214" s="1" t="s">
        <v>10290</v>
      </c>
      <c r="C5214" s="1">
        <v>2.1968444345E10</v>
      </c>
      <c r="D5214" s="1" t="s">
        <v>12</v>
      </c>
      <c r="E5214" s="1" t="s">
        <v>111</v>
      </c>
      <c r="F5214" s="1" t="s">
        <v>14</v>
      </c>
      <c r="G5214" s="1" t="s">
        <v>15</v>
      </c>
      <c r="H5214" s="1" t="s">
        <v>20</v>
      </c>
      <c r="I5214" s="2">
        <v>45689.0</v>
      </c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ht="15.75" customHeight="1">
      <c r="A5215" s="1" t="s">
        <v>10291</v>
      </c>
      <c r="B5215" s="1" t="s">
        <v>10292</v>
      </c>
      <c r="C5215" s="1">
        <v>1.8997791408E10</v>
      </c>
      <c r="D5215" s="1" t="s">
        <v>12</v>
      </c>
      <c r="E5215" s="1" t="s">
        <v>71</v>
      </c>
      <c r="F5215" s="1" t="s">
        <v>14</v>
      </c>
      <c r="G5215" s="1" t="s">
        <v>15</v>
      </c>
      <c r="H5215" s="1" t="s">
        <v>20</v>
      </c>
      <c r="I5215" s="2">
        <v>45689.0</v>
      </c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ht="15.75" customHeight="1">
      <c r="A5216" s="1" t="s">
        <v>10293</v>
      </c>
      <c r="B5216" s="1" t="s">
        <v>10294</v>
      </c>
      <c r="C5216" s="1">
        <v>1.1949033885E10</v>
      </c>
      <c r="D5216" s="1" t="s">
        <v>12</v>
      </c>
      <c r="E5216" s="1" t="s">
        <v>47</v>
      </c>
      <c r="F5216" s="1" t="s">
        <v>14</v>
      </c>
      <c r="G5216" s="1" t="s">
        <v>15</v>
      </c>
      <c r="H5216" s="1" t="s">
        <v>59</v>
      </c>
      <c r="I5216" s="2">
        <v>45689.0</v>
      </c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ht="15.75" customHeight="1">
      <c r="A5217" s="1" t="s">
        <v>10295</v>
      </c>
      <c r="B5217" s="1" t="s">
        <v>10296</v>
      </c>
      <c r="C5217" s="1">
        <v>1.7981014461E10</v>
      </c>
      <c r="D5217" s="1" t="s">
        <v>12</v>
      </c>
      <c r="E5217" s="1" t="s">
        <v>13</v>
      </c>
      <c r="F5217" s="1" t="s">
        <v>14</v>
      </c>
      <c r="G5217" s="1" t="s">
        <v>65</v>
      </c>
      <c r="H5217" s="1" t="s">
        <v>84</v>
      </c>
      <c r="I5217" s="2">
        <v>45689.0</v>
      </c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ht="15.75" customHeight="1">
      <c r="A5218" s="1" t="s">
        <v>10297</v>
      </c>
      <c r="B5218" s="1" t="s">
        <v>10298</v>
      </c>
      <c r="C5218" s="1">
        <v>4.4991394422E10</v>
      </c>
      <c r="D5218" s="1" t="s">
        <v>12</v>
      </c>
      <c r="E5218" s="1" t="s">
        <v>47</v>
      </c>
      <c r="F5218" s="1" t="s">
        <v>14</v>
      </c>
      <c r="G5218" s="1" t="s">
        <v>15</v>
      </c>
      <c r="H5218" s="1" t="s">
        <v>20</v>
      </c>
      <c r="I5218" s="2">
        <v>45689.0</v>
      </c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ht="15.75" customHeight="1">
      <c r="A5219" s="1" t="s">
        <v>72</v>
      </c>
      <c r="B5219" s="1" t="s">
        <v>10299</v>
      </c>
      <c r="C5219" s="1" t="s">
        <v>10300</v>
      </c>
      <c r="D5219" s="1" t="s">
        <v>12</v>
      </c>
      <c r="E5219" s="1" t="s">
        <v>399</v>
      </c>
      <c r="F5219" s="1" t="s">
        <v>14</v>
      </c>
      <c r="G5219" s="1" t="s">
        <v>65</v>
      </c>
      <c r="H5219" s="1" t="s">
        <v>20</v>
      </c>
      <c r="I5219" s="2">
        <v>45689.0</v>
      </c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ht="15.75" customHeight="1">
      <c r="A5220" s="1" t="s">
        <v>2090</v>
      </c>
      <c r="B5220" s="1" t="s">
        <v>10301</v>
      </c>
      <c r="C5220" s="1">
        <v>1.9978215194E10</v>
      </c>
      <c r="D5220" s="1" t="s">
        <v>2843</v>
      </c>
      <c r="E5220" s="1" t="s">
        <v>2844</v>
      </c>
      <c r="F5220" s="1" t="s">
        <v>10302</v>
      </c>
      <c r="G5220" s="1" t="s">
        <v>10303</v>
      </c>
      <c r="H5220" s="1" t="s">
        <v>10304</v>
      </c>
      <c r="I5220" s="2">
        <v>45689.0</v>
      </c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ht="15.75" customHeight="1">
      <c r="A5221" s="1" t="s">
        <v>10305</v>
      </c>
      <c r="B5221" s="1" t="s">
        <v>10306</v>
      </c>
      <c r="C5221" s="1">
        <v>7.5999081399E10</v>
      </c>
      <c r="D5221" s="1" t="s">
        <v>12</v>
      </c>
      <c r="E5221" s="1" t="s">
        <v>13</v>
      </c>
      <c r="F5221" s="1" t="s">
        <v>14</v>
      </c>
      <c r="G5221" s="1" t="s">
        <v>15</v>
      </c>
      <c r="H5221" s="1" t="s">
        <v>84</v>
      </c>
      <c r="I5221" s="2">
        <v>45689.0</v>
      </c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ht="15.75" customHeight="1">
      <c r="A5222" s="1" t="s">
        <v>10307</v>
      </c>
      <c r="B5222" s="1" t="s">
        <v>10308</v>
      </c>
      <c r="C5222" s="1">
        <v>8.7996542097E10</v>
      </c>
      <c r="D5222" s="1" t="s">
        <v>12</v>
      </c>
      <c r="E5222" s="1" t="s">
        <v>32</v>
      </c>
      <c r="F5222" s="1" t="s">
        <v>14</v>
      </c>
      <c r="G5222" s="1" t="s">
        <v>65</v>
      </c>
      <c r="H5222" s="1" t="s">
        <v>51</v>
      </c>
      <c r="I5222" s="2">
        <v>45689.0</v>
      </c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ht="15.75" customHeight="1">
      <c r="A5223" s="1" t="s">
        <v>3011</v>
      </c>
      <c r="B5223" s="1" t="s">
        <v>10309</v>
      </c>
      <c r="C5223" s="1" t="s">
        <v>10310</v>
      </c>
      <c r="D5223" s="1" t="s">
        <v>12</v>
      </c>
      <c r="E5223" s="1" t="s">
        <v>32</v>
      </c>
      <c r="F5223" s="1" t="s">
        <v>14</v>
      </c>
      <c r="G5223" s="1" t="s">
        <v>15</v>
      </c>
      <c r="H5223" s="1" t="s">
        <v>200</v>
      </c>
      <c r="I5223" s="2">
        <v>45689.0</v>
      </c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ht="15.75" customHeight="1">
      <c r="A5224" s="1" t="s">
        <v>1478</v>
      </c>
      <c r="B5224" s="1" t="s">
        <v>10311</v>
      </c>
      <c r="C5224" s="1" t="s">
        <v>10312</v>
      </c>
      <c r="D5224" s="1" t="s">
        <v>12</v>
      </c>
      <c r="E5224" s="1" t="s">
        <v>13</v>
      </c>
      <c r="F5224" s="1" t="s">
        <v>14</v>
      </c>
      <c r="G5224" s="1" t="s">
        <v>15</v>
      </c>
      <c r="H5224" s="1" t="s">
        <v>20</v>
      </c>
      <c r="I5224" s="2">
        <v>45689.0</v>
      </c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ht="15.75" customHeight="1">
      <c r="A5225" s="1" t="s">
        <v>916</v>
      </c>
      <c r="B5225" s="1" t="s">
        <v>10313</v>
      </c>
      <c r="C5225" s="1">
        <v>1.6991775973E10</v>
      </c>
      <c r="D5225" s="1" t="s">
        <v>12</v>
      </c>
      <c r="E5225" s="1" t="s">
        <v>32</v>
      </c>
      <c r="F5225" s="1" t="s">
        <v>14</v>
      </c>
      <c r="G5225" s="1" t="s">
        <v>65</v>
      </c>
      <c r="H5225" s="1" t="s">
        <v>20</v>
      </c>
      <c r="I5225" s="2">
        <v>45689.0</v>
      </c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ht="15.75" customHeight="1">
      <c r="A5226" s="1" t="s">
        <v>10314</v>
      </c>
      <c r="B5226" s="1" t="s">
        <v>10315</v>
      </c>
      <c r="C5226" s="1">
        <v>6.499626698E9</v>
      </c>
      <c r="D5226" s="1" t="s">
        <v>12</v>
      </c>
      <c r="E5226" s="1" t="s">
        <v>13</v>
      </c>
      <c r="F5226" s="1" t="s">
        <v>14</v>
      </c>
      <c r="G5226" s="1" t="s">
        <v>15</v>
      </c>
      <c r="H5226" s="1" t="s">
        <v>77</v>
      </c>
      <c r="I5226" s="2">
        <v>45689.0</v>
      </c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ht="15.75" customHeight="1">
      <c r="A5227" s="1" t="s">
        <v>10316</v>
      </c>
      <c r="B5227" s="1" t="s">
        <v>10317</v>
      </c>
      <c r="C5227" s="1">
        <v>8.3999319151E10</v>
      </c>
      <c r="D5227" s="1" t="s">
        <v>12</v>
      </c>
      <c r="E5227" s="1" t="s">
        <v>111</v>
      </c>
      <c r="F5227" s="1" t="s">
        <v>14</v>
      </c>
      <c r="G5227" s="1" t="s">
        <v>65</v>
      </c>
      <c r="H5227" s="1" t="s">
        <v>33</v>
      </c>
      <c r="I5227" s="2">
        <v>45689.0</v>
      </c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ht="15.75" customHeight="1">
      <c r="A5228" s="1" t="s">
        <v>10318</v>
      </c>
      <c r="B5228" s="1" t="s">
        <v>10319</v>
      </c>
      <c r="C5228" s="1">
        <v>1.1988834363E10</v>
      </c>
      <c r="D5228" s="1" t="s">
        <v>12</v>
      </c>
      <c r="E5228" s="1" t="s">
        <v>111</v>
      </c>
      <c r="F5228" s="1" t="s">
        <v>14</v>
      </c>
      <c r="G5228" s="1" t="s">
        <v>15</v>
      </c>
      <c r="H5228" s="1" t="s">
        <v>20</v>
      </c>
      <c r="I5228" s="2">
        <v>45689.0</v>
      </c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ht="15.75" customHeight="1">
      <c r="A5229" s="1" t="s">
        <v>2717</v>
      </c>
      <c r="B5229" s="1" t="s">
        <v>10320</v>
      </c>
      <c r="C5229" s="1" t="s">
        <v>10321</v>
      </c>
      <c r="D5229" s="1" t="s">
        <v>12</v>
      </c>
      <c r="E5229" s="1" t="s">
        <v>47</v>
      </c>
      <c r="F5229" s="1" t="s">
        <v>14</v>
      </c>
      <c r="G5229" s="1" t="s">
        <v>65</v>
      </c>
      <c r="H5229" s="1" t="s">
        <v>59</v>
      </c>
      <c r="I5229" s="2">
        <v>45689.0</v>
      </c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ht="15.75" customHeight="1">
      <c r="A5230" s="1" t="s">
        <v>10322</v>
      </c>
      <c r="B5230" s="1" t="s">
        <v>10323</v>
      </c>
      <c r="C5230" s="1">
        <v>8.7981151908E10</v>
      </c>
      <c r="D5230" s="1" t="s">
        <v>12</v>
      </c>
      <c r="E5230" s="1" t="s">
        <v>32</v>
      </c>
      <c r="F5230" s="1" t="s">
        <v>14</v>
      </c>
      <c r="G5230" s="1" t="s">
        <v>15</v>
      </c>
      <c r="H5230" s="1" t="s">
        <v>20</v>
      </c>
      <c r="I5230" s="2">
        <v>45689.0</v>
      </c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ht="15.75" customHeight="1">
      <c r="A5231" s="1" t="s">
        <v>1478</v>
      </c>
      <c r="B5231" s="1" t="s">
        <v>10324</v>
      </c>
      <c r="C5231" s="1">
        <v>4.8999796757E10</v>
      </c>
      <c r="D5231" s="1" t="s">
        <v>12</v>
      </c>
      <c r="E5231" s="1" t="s">
        <v>32</v>
      </c>
      <c r="F5231" s="1" t="s">
        <v>14</v>
      </c>
      <c r="G5231" s="1" t="s">
        <v>15</v>
      </c>
      <c r="H5231" s="1" t="s">
        <v>20</v>
      </c>
      <c r="I5231" s="2">
        <v>45689.0</v>
      </c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ht="15.75" customHeight="1">
      <c r="A5232" s="1" t="s">
        <v>4779</v>
      </c>
      <c r="B5232" s="1" t="s">
        <v>10325</v>
      </c>
      <c r="C5232" s="1" t="s">
        <v>10326</v>
      </c>
      <c r="D5232" s="1" t="s">
        <v>12</v>
      </c>
      <c r="E5232" s="1" t="s">
        <v>32</v>
      </c>
      <c r="F5232" s="1" t="s">
        <v>14</v>
      </c>
      <c r="G5232" s="1" t="s">
        <v>15</v>
      </c>
      <c r="H5232" s="1" t="s">
        <v>77</v>
      </c>
      <c r="I5232" s="2">
        <v>45689.0</v>
      </c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ht="15.75" customHeight="1">
      <c r="A5233" s="1" t="s">
        <v>10327</v>
      </c>
      <c r="B5233" s="1" t="s">
        <v>10328</v>
      </c>
      <c r="C5233" s="1">
        <v>8.1982323104E10</v>
      </c>
      <c r="D5233" s="1" t="s">
        <v>12</v>
      </c>
      <c r="E5233" s="1" t="s">
        <v>32</v>
      </c>
      <c r="F5233" s="1" t="s">
        <v>14</v>
      </c>
      <c r="G5233" s="1" t="s">
        <v>15</v>
      </c>
      <c r="H5233" s="1" t="s">
        <v>20</v>
      </c>
      <c r="I5233" s="2">
        <v>45689.0</v>
      </c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ht="15.75" customHeight="1">
      <c r="A5234" s="1" t="s">
        <v>10329</v>
      </c>
      <c r="B5234" s="1" t="s">
        <v>10330</v>
      </c>
      <c r="C5234" s="1">
        <v>1.299130627E10</v>
      </c>
      <c r="D5234" s="1" t="s">
        <v>12</v>
      </c>
      <c r="E5234" s="1" t="s">
        <v>399</v>
      </c>
      <c r="F5234" s="1" t="s">
        <v>14</v>
      </c>
      <c r="G5234" s="1" t="s">
        <v>65</v>
      </c>
      <c r="H5234" s="1" t="s">
        <v>20</v>
      </c>
      <c r="I5234" s="2">
        <v>45689.0</v>
      </c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ht="15.75" customHeight="1">
      <c r="A5235" s="1" t="s">
        <v>10331</v>
      </c>
      <c r="B5235" s="1" t="s">
        <v>10332</v>
      </c>
      <c r="C5235" s="1">
        <v>8.4981879916E10</v>
      </c>
      <c r="D5235" s="1" t="s">
        <v>12</v>
      </c>
      <c r="E5235" s="1" t="s">
        <v>111</v>
      </c>
      <c r="F5235" s="1" t="s">
        <v>14</v>
      </c>
      <c r="G5235" s="1" t="s">
        <v>15</v>
      </c>
      <c r="H5235" s="1" t="s">
        <v>20</v>
      </c>
      <c r="I5235" s="2">
        <v>45689.0</v>
      </c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ht="15.75" customHeight="1">
      <c r="A5236" s="1" t="s">
        <v>7340</v>
      </c>
      <c r="B5236" s="1" t="s">
        <v>10333</v>
      </c>
      <c r="C5236" s="1">
        <v>6.1982454713E10</v>
      </c>
      <c r="D5236" s="1" t="s">
        <v>12</v>
      </c>
      <c r="E5236" s="1" t="s">
        <v>39</v>
      </c>
      <c r="F5236" s="1" t="s">
        <v>14</v>
      </c>
      <c r="G5236" s="1" t="s">
        <v>15</v>
      </c>
      <c r="H5236" s="1" t="s">
        <v>20</v>
      </c>
      <c r="I5236" s="2">
        <v>45689.0</v>
      </c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ht="15.75" customHeight="1">
      <c r="A5237" s="1" t="s">
        <v>10334</v>
      </c>
      <c r="B5237" s="1" t="s">
        <v>10335</v>
      </c>
      <c r="C5237" s="1">
        <v>1.1978294079E10</v>
      </c>
      <c r="D5237" s="1" t="s">
        <v>12</v>
      </c>
      <c r="E5237" s="1" t="s">
        <v>47</v>
      </c>
      <c r="F5237" s="1" t="s">
        <v>14</v>
      </c>
      <c r="G5237" s="1" t="s">
        <v>15</v>
      </c>
      <c r="H5237" s="1" t="s">
        <v>33</v>
      </c>
      <c r="I5237" s="2">
        <v>45689.0</v>
      </c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ht="15.75" customHeight="1">
      <c r="A5238" s="1" t="s">
        <v>1270</v>
      </c>
      <c r="B5238" s="1" t="s">
        <v>10336</v>
      </c>
      <c r="C5238" s="1">
        <v>2.197487566E10</v>
      </c>
      <c r="D5238" s="1" t="s">
        <v>12</v>
      </c>
      <c r="E5238" s="1" t="s">
        <v>111</v>
      </c>
      <c r="F5238" s="1" t="s">
        <v>14</v>
      </c>
      <c r="G5238" s="1" t="s">
        <v>65</v>
      </c>
      <c r="H5238" s="1" t="s">
        <v>3528</v>
      </c>
      <c r="I5238" s="2">
        <v>45689.0</v>
      </c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ht="15.75" customHeight="1">
      <c r="A5239" s="1" t="s">
        <v>10337</v>
      </c>
      <c r="B5239" s="1" t="s">
        <v>10338</v>
      </c>
      <c r="C5239" s="1">
        <v>1.1983971719E10</v>
      </c>
      <c r="D5239" s="1" t="s">
        <v>12</v>
      </c>
      <c r="E5239" s="1" t="s">
        <v>32</v>
      </c>
      <c r="F5239" s="1" t="s">
        <v>14</v>
      </c>
      <c r="G5239" s="1" t="s">
        <v>15</v>
      </c>
      <c r="H5239" s="1" t="s">
        <v>33</v>
      </c>
      <c r="I5239" s="2">
        <v>45689.0</v>
      </c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ht="15.75" customHeight="1">
      <c r="A5240" s="1" t="s">
        <v>10339</v>
      </c>
      <c r="B5240" s="1" t="s">
        <v>10340</v>
      </c>
      <c r="C5240" s="1">
        <v>3.1993253191E10</v>
      </c>
      <c r="D5240" s="1" t="s">
        <v>12</v>
      </c>
      <c r="E5240" s="1" t="s">
        <v>13</v>
      </c>
      <c r="F5240" s="1" t="s">
        <v>14</v>
      </c>
      <c r="G5240" s="1" t="s">
        <v>15</v>
      </c>
      <c r="H5240" s="1" t="s">
        <v>84</v>
      </c>
      <c r="I5240" s="2">
        <v>45689.0</v>
      </c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ht="15.75" customHeight="1">
      <c r="A5241" s="1" t="s">
        <v>10341</v>
      </c>
      <c r="B5241" s="1" t="s">
        <v>10342</v>
      </c>
      <c r="C5241" s="1">
        <v>3.1972137006E10</v>
      </c>
      <c r="D5241" s="1" t="s">
        <v>12</v>
      </c>
      <c r="E5241" s="1" t="s">
        <v>13</v>
      </c>
      <c r="F5241" s="1" t="s">
        <v>14</v>
      </c>
      <c r="G5241" s="1" t="s">
        <v>15</v>
      </c>
      <c r="H5241" s="1" t="s">
        <v>20</v>
      </c>
      <c r="I5241" s="2">
        <v>45689.0</v>
      </c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ht="15.75" customHeight="1">
      <c r="A5242" s="1" t="s">
        <v>10343</v>
      </c>
      <c r="B5242" s="1" t="s">
        <v>10344</v>
      </c>
      <c r="C5242" s="1">
        <v>8.8992476911E10</v>
      </c>
      <c r="D5242" s="1" t="s">
        <v>12</v>
      </c>
      <c r="E5242" s="1" t="s">
        <v>13</v>
      </c>
      <c r="F5242" s="1" t="s">
        <v>14</v>
      </c>
      <c r="G5242" s="1" t="s">
        <v>15</v>
      </c>
      <c r="H5242" s="1" t="s">
        <v>84</v>
      </c>
      <c r="I5242" s="2">
        <v>45689.0</v>
      </c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ht="15.75" customHeight="1">
      <c r="A5243" s="1" t="s">
        <v>437</v>
      </c>
      <c r="B5243" s="1" t="s">
        <v>10345</v>
      </c>
      <c r="C5243" s="1">
        <v>1.9971292847E10</v>
      </c>
      <c r="D5243" s="1" t="s">
        <v>12</v>
      </c>
      <c r="E5243" s="1" t="s">
        <v>32</v>
      </c>
      <c r="F5243" s="1" t="s">
        <v>14</v>
      </c>
      <c r="G5243" s="1" t="s">
        <v>15</v>
      </c>
      <c r="H5243" s="1" t="s">
        <v>20</v>
      </c>
      <c r="I5243" s="2">
        <v>45689.0</v>
      </c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ht="15.75" customHeight="1">
      <c r="A5244" s="1" t="s">
        <v>10346</v>
      </c>
      <c r="B5244" s="1" t="s">
        <v>10347</v>
      </c>
      <c r="C5244" s="1">
        <v>6.1990221327E10</v>
      </c>
      <c r="D5244" s="1" t="s">
        <v>12</v>
      </c>
      <c r="E5244" s="1" t="s">
        <v>32</v>
      </c>
      <c r="F5244" s="1" t="s">
        <v>14</v>
      </c>
      <c r="G5244" s="1" t="s">
        <v>15</v>
      </c>
      <c r="H5244" s="1" t="s">
        <v>20</v>
      </c>
      <c r="I5244" s="2">
        <v>45689.0</v>
      </c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ht="15.75" customHeight="1">
      <c r="A5245" s="1" t="s">
        <v>10348</v>
      </c>
      <c r="B5245" s="1" t="s">
        <v>10349</v>
      </c>
      <c r="C5245" s="1">
        <v>3.4999189538E10</v>
      </c>
      <c r="D5245" s="1" t="s">
        <v>12</v>
      </c>
      <c r="E5245" s="1" t="s">
        <v>32</v>
      </c>
      <c r="F5245" s="1" t="s">
        <v>14</v>
      </c>
      <c r="G5245" s="1" t="s">
        <v>15</v>
      </c>
      <c r="H5245" s="1" t="s">
        <v>20</v>
      </c>
      <c r="I5245" s="2">
        <v>45689.0</v>
      </c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ht="15.75" customHeight="1">
      <c r="A5246" s="1" t="s">
        <v>10350</v>
      </c>
      <c r="B5246" s="1" t="s">
        <v>10351</v>
      </c>
      <c r="C5246" s="1">
        <v>6.1996248052E10</v>
      </c>
      <c r="D5246" s="1" t="s">
        <v>12</v>
      </c>
      <c r="E5246" s="1" t="s">
        <v>32</v>
      </c>
      <c r="F5246" s="1" t="s">
        <v>14</v>
      </c>
      <c r="G5246" s="1" t="s">
        <v>65</v>
      </c>
      <c r="H5246" s="1" t="s">
        <v>20</v>
      </c>
      <c r="I5246" s="2">
        <v>45689.0</v>
      </c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ht="15.75" customHeight="1">
      <c r="A5247" s="1" t="s">
        <v>10352</v>
      </c>
      <c r="B5247" s="1" t="s">
        <v>10353</v>
      </c>
      <c r="C5247" s="1">
        <v>9.93239768E8</v>
      </c>
      <c r="D5247" s="1" t="s">
        <v>12</v>
      </c>
      <c r="E5247" s="1" t="s">
        <v>32</v>
      </c>
      <c r="F5247" s="1" t="s">
        <v>14</v>
      </c>
      <c r="G5247" s="1" t="s">
        <v>15</v>
      </c>
      <c r="H5247" s="1" t="s">
        <v>33</v>
      </c>
      <c r="I5247" s="2">
        <v>45689.0</v>
      </c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ht="15.75" customHeight="1">
      <c r="A5248" s="1" t="s">
        <v>10354</v>
      </c>
      <c r="B5248" s="1" t="s">
        <v>10355</v>
      </c>
      <c r="C5248" s="1">
        <v>6.1981371132E10</v>
      </c>
      <c r="D5248" s="1" t="s">
        <v>12</v>
      </c>
      <c r="E5248" s="1" t="s">
        <v>13</v>
      </c>
      <c r="F5248" s="1" t="s">
        <v>14</v>
      </c>
      <c r="G5248" s="1" t="s">
        <v>15</v>
      </c>
      <c r="H5248" s="1" t="s">
        <v>33</v>
      </c>
      <c r="I5248" s="2">
        <v>45689.0</v>
      </c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ht="15.75" customHeight="1">
      <c r="A5249" s="1" t="s">
        <v>2179</v>
      </c>
      <c r="B5249" s="1" t="s">
        <v>10356</v>
      </c>
      <c r="C5249" s="1">
        <v>6.6992495271E10</v>
      </c>
      <c r="D5249" s="1" t="s">
        <v>12</v>
      </c>
      <c r="E5249" s="1" t="s">
        <v>32</v>
      </c>
      <c r="F5249" s="1" t="s">
        <v>14</v>
      </c>
      <c r="G5249" s="1" t="s">
        <v>15</v>
      </c>
      <c r="H5249" s="1" t="s">
        <v>51</v>
      </c>
      <c r="I5249" s="2">
        <v>45689.0</v>
      </c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ht="15.75" customHeight="1">
      <c r="A5250" s="1" t="s">
        <v>10357</v>
      </c>
      <c r="B5250" s="1" t="s">
        <v>10358</v>
      </c>
      <c r="C5250" s="1" t="s">
        <v>10359</v>
      </c>
      <c r="D5250" s="1" t="s">
        <v>12</v>
      </c>
      <c r="E5250" s="1" t="s">
        <v>32</v>
      </c>
      <c r="F5250" s="1" t="s">
        <v>14</v>
      </c>
      <c r="G5250" s="1" t="s">
        <v>65</v>
      </c>
      <c r="H5250" s="1" t="s">
        <v>20</v>
      </c>
      <c r="I5250" s="2">
        <v>45689.0</v>
      </c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ht="15.75" customHeight="1">
      <c r="A5251" s="1" t="s">
        <v>10360</v>
      </c>
      <c r="B5251" s="1" t="s">
        <v>10361</v>
      </c>
      <c r="C5251" s="1">
        <v>2.198320914E10</v>
      </c>
      <c r="D5251" s="1" t="s">
        <v>12</v>
      </c>
      <c r="E5251" s="1" t="s">
        <v>13</v>
      </c>
      <c r="F5251" s="1" t="s">
        <v>14</v>
      </c>
      <c r="G5251" s="1" t="s">
        <v>15</v>
      </c>
      <c r="H5251" s="1" t="s">
        <v>59</v>
      </c>
      <c r="I5251" s="2">
        <v>45689.0</v>
      </c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ht="15.75" customHeight="1">
      <c r="A5252" s="1" t="s">
        <v>10362</v>
      </c>
      <c r="B5252" s="1" t="s">
        <v>10363</v>
      </c>
      <c r="C5252" s="1">
        <v>1.499750238E10</v>
      </c>
      <c r="D5252" s="1" t="s">
        <v>12</v>
      </c>
      <c r="E5252" s="1" t="s">
        <v>13</v>
      </c>
      <c r="F5252" s="1" t="s">
        <v>14</v>
      </c>
      <c r="G5252" s="1" t="s">
        <v>65</v>
      </c>
      <c r="H5252" s="1" t="s">
        <v>20</v>
      </c>
      <c r="I5252" s="2">
        <v>45689.0</v>
      </c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ht="15.75" customHeight="1">
      <c r="A5253" s="1" t="s">
        <v>10364</v>
      </c>
      <c r="B5253" s="1" t="s">
        <v>10365</v>
      </c>
      <c r="C5253" s="1">
        <v>1.9992611311E10</v>
      </c>
      <c r="D5253" s="1" t="s">
        <v>12</v>
      </c>
      <c r="E5253" s="1" t="s">
        <v>32</v>
      </c>
      <c r="F5253" s="1" t="s">
        <v>14</v>
      </c>
      <c r="G5253" s="1" t="s">
        <v>15</v>
      </c>
      <c r="H5253" s="1" t="s">
        <v>20</v>
      </c>
      <c r="I5253" s="2">
        <v>45689.0</v>
      </c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ht="15.75" customHeight="1">
      <c r="A5254" s="1" t="s">
        <v>10366</v>
      </c>
      <c r="B5254" s="1" t="s">
        <v>10367</v>
      </c>
      <c r="C5254" s="1">
        <v>4.899965697E10</v>
      </c>
      <c r="D5254" s="1" t="s">
        <v>12</v>
      </c>
      <c r="E5254" s="1" t="s">
        <v>13</v>
      </c>
      <c r="F5254" s="1" t="s">
        <v>14</v>
      </c>
      <c r="G5254" s="1" t="s">
        <v>65</v>
      </c>
      <c r="H5254" s="1" t="s">
        <v>20</v>
      </c>
      <c r="I5254" s="2">
        <v>45689.0</v>
      </c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ht="15.75" customHeight="1">
      <c r="A5255" s="1" t="s">
        <v>10368</v>
      </c>
      <c r="B5255" s="1" t="s">
        <v>10369</v>
      </c>
      <c r="C5255" s="1">
        <v>5.598984878001E12</v>
      </c>
      <c r="D5255" s="1" t="s">
        <v>12</v>
      </c>
      <c r="E5255" s="1" t="s">
        <v>32</v>
      </c>
      <c r="F5255" s="1" t="s">
        <v>14</v>
      </c>
      <c r="G5255" s="1" t="s">
        <v>15</v>
      </c>
      <c r="H5255" s="1" t="s">
        <v>20</v>
      </c>
      <c r="I5255" s="2">
        <v>45689.0</v>
      </c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ht="15.75" customHeight="1">
      <c r="A5256" s="1" t="s">
        <v>10370</v>
      </c>
      <c r="B5256" s="1" t="s">
        <v>10371</v>
      </c>
      <c r="C5256" s="1">
        <v>9.1985578728E10</v>
      </c>
      <c r="D5256" s="1" t="s">
        <v>12</v>
      </c>
      <c r="E5256" s="1" t="s">
        <v>333</v>
      </c>
      <c r="F5256" s="1" t="s">
        <v>14</v>
      </c>
      <c r="G5256" s="1" t="s">
        <v>65</v>
      </c>
      <c r="H5256" s="1" t="s">
        <v>33</v>
      </c>
      <c r="I5256" s="2">
        <v>45689.0</v>
      </c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ht="15.75" customHeight="1">
      <c r="A5257" s="1" t="s">
        <v>10372</v>
      </c>
      <c r="B5257" s="1" t="s">
        <v>10373</v>
      </c>
      <c r="C5257" s="1" t="s">
        <v>10374</v>
      </c>
      <c r="D5257" s="1" t="s">
        <v>12</v>
      </c>
      <c r="E5257" s="1" t="s">
        <v>32</v>
      </c>
      <c r="F5257" s="1" t="s">
        <v>14</v>
      </c>
      <c r="G5257" s="1" t="s">
        <v>15</v>
      </c>
      <c r="H5257" s="1" t="s">
        <v>20</v>
      </c>
      <c r="I5257" s="2">
        <v>45689.0</v>
      </c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ht="15.75" customHeight="1">
      <c r="A5258" s="1" t="s">
        <v>10375</v>
      </c>
      <c r="B5258" s="1" t="s">
        <v>10376</v>
      </c>
      <c r="C5258" s="1">
        <v>7.3981352958E10</v>
      </c>
      <c r="D5258" s="1" t="s">
        <v>12</v>
      </c>
      <c r="E5258" s="1" t="s">
        <v>260</v>
      </c>
      <c r="F5258" s="1" t="s">
        <v>14</v>
      </c>
      <c r="G5258" s="1" t="s">
        <v>15</v>
      </c>
      <c r="H5258" s="1" t="s">
        <v>20</v>
      </c>
      <c r="I5258" s="2">
        <v>45689.0</v>
      </c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ht="15.75" customHeight="1">
      <c r="A5259" s="1" t="s">
        <v>1972</v>
      </c>
      <c r="B5259" s="1" t="s">
        <v>10377</v>
      </c>
      <c r="C5259" s="1">
        <v>8.8997128479E10</v>
      </c>
      <c r="D5259" s="1" t="s">
        <v>12</v>
      </c>
      <c r="E5259" s="1" t="s">
        <v>32</v>
      </c>
      <c r="F5259" s="1" t="s">
        <v>14</v>
      </c>
      <c r="G5259" s="1" t="s">
        <v>15</v>
      </c>
      <c r="H5259" s="1" t="s">
        <v>20</v>
      </c>
      <c r="I5259" s="2">
        <v>45689.0</v>
      </c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ht="15.75" customHeight="1">
      <c r="A5260" s="1" t="s">
        <v>10378</v>
      </c>
      <c r="B5260" s="1" t="s">
        <v>10379</v>
      </c>
      <c r="C5260" s="1">
        <v>1.1964538079E10</v>
      </c>
      <c r="D5260" s="1" t="s">
        <v>12</v>
      </c>
      <c r="E5260" s="1" t="s">
        <v>399</v>
      </c>
      <c r="F5260" s="1" t="s">
        <v>14</v>
      </c>
      <c r="G5260" s="1" t="s">
        <v>65</v>
      </c>
      <c r="H5260" s="1" t="s">
        <v>20</v>
      </c>
      <c r="I5260" s="2">
        <v>45689.0</v>
      </c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ht="15.75" customHeight="1">
      <c r="A5261" s="1" t="s">
        <v>10380</v>
      </c>
      <c r="B5261" s="1" t="s">
        <v>10381</v>
      </c>
      <c r="C5261" s="1">
        <v>3.1985387266E10</v>
      </c>
      <c r="D5261" s="1" t="s">
        <v>12</v>
      </c>
      <c r="E5261" s="1" t="s">
        <v>24</v>
      </c>
      <c r="F5261" s="1" t="s">
        <v>14</v>
      </c>
      <c r="G5261" s="1" t="s">
        <v>15</v>
      </c>
      <c r="H5261" s="1" t="s">
        <v>20</v>
      </c>
      <c r="I5261" s="2">
        <v>45689.0</v>
      </c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ht="15.75" customHeight="1">
      <c r="A5262" s="1" t="s">
        <v>831</v>
      </c>
      <c r="B5262" s="1" t="s">
        <v>10382</v>
      </c>
      <c r="C5262" s="1">
        <v>3.5998183628E10</v>
      </c>
      <c r="D5262" s="1" t="s">
        <v>12</v>
      </c>
      <c r="E5262" s="1" t="s">
        <v>93</v>
      </c>
      <c r="F5262" s="1" t="s">
        <v>14</v>
      </c>
      <c r="G5262" s="1" t="s">
        <v>65</v>
      </c>
      <c r="H5262" s="1" t="s">
        <v>20</v>
      </c>
      <c r="I5262" s="2">
        <v>45689.0</v>
      </c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ht="15.75" customHeight="1">
      <c r="A5263" s="1" t="s">
        <v>10383</v>
      </c>
      <c r="B5263" s="1" t="s">
        <v>10384</v>
      </c>
      <c r="C5263" s="1">
        <v>4.799699522E10</v>
      </c>
      <c r="D5263" s="1" t="s">
        <v>12</v>
      </c>
      <c r="E5263" s="1" t="s">
        <v>13</v>
      </c>
      <c r="F5263" s="1" t="s">
        <v>14</v>
      </c>
      <c r="G5263" s="1" t="s">
        <v>15</v>
      </c>
      <c r="H5263" s="1" t="s">
        <v>20</v>
      </c>
      <c r="I5263" s="2">
        <v>45689.0</v>
      </c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ht="15.75" customHeight="1">
      <c r="A5264" s="1" t="s">
        <v>10385</v>
      </c>
      <c r="B5264" s="1" t="s">
        <v>10386</v>
      </c>
      <c r="C5264" s="1">
        <v>5.1999082668E10</v>
      </c>
      <c r="D5264" s="1" t="s">
        <v>12</v>
      </c>
      <c r="E5264" s="1" t="s">
        <v>13</v>
      </c>
      <c r="F5264" s="1" t="s">
        <v>14</v>
      </c>
      <c r="G5264" s="1" t="s">
        <v>15</v>
      </c>
      <c r="H5264" s="1" t="s">
        <v>77</v>
      </c>
      <c r="I5264" s="2">
        <v>45689.0</v>
      </c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ht="15.75" customHeight="1">
      <c r="A5265" s="1" t="s">
        <v>10387</v>
      </c>
      <c r="B5265" s="1" t="s">
        <v>10388</v>
      </c>
      <c r="C5265" s="1">
        <v>4.1996561043E10</v>
      </c>
      <c r="D5265" s="1" t="s">
        <v>12</v>
      </c>
      <c r="E5265" s="1" t="s">
        <v>32</v>
      </c>
      <c r="F5265" s="1" t="s">
        <v>14</v>
      </c>
      <c r="G5265" s="1" t="s">
        <v>65</v>
      </c>
      <c r="H5265" s="1" t="s">
        <v>20</v>
      </c>
      <c r="I5265" s="2">
        <v>45689.0</v>
      </c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ht="15.75" customHeight="1">
      <c r="A5266" s="1" t="s">
        <v>10389</v>
      </c>
      <c r="B5266" s="1" t="s">
        <v>10390</v>
      </c>
      <c r="C5266" s="1">
        <v>4.7996503325E10</v>
      </c>
      <c r="D5266" s="1" t="s">
        <v>12</v>
      </c>
      <c r="E5266" s="1" t="s">
        <v>32</v>
      </c>
      <c r="F5266" s="1" t="s">
        <v>14</v>
      </c>
      <c r="G5266" s="1" t="s">
        <v>65</v>
      </c>
      <c r="H5266" s="1" t="s">
        <v>20</v>
      </c>
      <c r="I5266" s="2">
        <v>45689.0</v>
      </c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ht="15.75" customHeight="1">
      <c r="A5267" s="1" t="s">
        <v>10391</v>
      </c>
      <c r="B5267" s="1" t="s">
        <v>10392</v>
      </c>
      <c r="C5267" s="1">
        <v>7.9991316827E10</v>
      </c>
      <c r="D5267" s="1" t="s">
        <v>12</v>
      </c>
      <c r="E5267" s="1" t="s">
        <v>13</v>
      </c>
      <c r="F5267" s="1" t="s">
        <v>14</v>
      </c>
      <c r="G5267" s="1" t="s">
        <v>15</v>
      </c>
      <c r="H5267" s="1" t="s">
        <v>84</v>
      </c>
      <c r="I5267" s="2">
        <v>45689.0</v>
      </c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ht="15.75" customHeight="1">
      <c r="A5268" s="1" t="s">
        <v>10393</v>
      </c>
      <c r="B5268" s="1" t="s">
        <v>10394</v>
      </c>
      <c r="C5268" s="1">
        <v>5.755555555E9</v>
      </c>
      <c r="D5268" s="1" t="s">
        <v>12</v>
      </c>
      <c r="E5268" s="1" t="s">
        <v>32</v>
      </c>
      <c r="F5268" s="1" t="s">
        <v>14</v>
      </c>
      <c r="G5268" s="1" t="s">
        <v>65</v>
      </c>
      <c r="H5268" s="1" t="s">
        <v>10395</v>
      </c>
      <c r="I5268" s="2">
        <v>45689.0</v>
      </c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ht="15.75" customHeight="1">
      <c r="A5269" s="1" t="s">
        <v>10396</v>
      </c>
      <c r="B5269" s="1" t="s">
        <v>10397</v>
      </c>
      <c r="C5269" s="1">
        <v>9.1982410697E10</v>
      </c>
      <c r="D5269" s="1" t="s">
        <v>12</v>
      </c>
      <c r="E5269" s="1" t="s">
        <v>68</v>
      </c>
      <c r="F5269" s="1" t="s">
        <v>14</v>
      </c>
      <c r="G5269" s="1" t="s">
        <v>15</v>
      </c>
      <c r="H5269" s="1" t="s">
        <v>33</v>
      </c>
      <c r="I5269" s="2">
        <v>45689.0</v>
      </c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ht="15.75" customHeight="1">
      <c r="A5270" s="1" t="s">
        <v>10398</v>
      </c>
      <c r="B5270" s="1" t="s">
        <v>10399</v>
      </c>
      <c r="C5270" s="1">
        <v>7.3989031816E10</v>
      </c>
      <c r="D5270" s="1" t="s">
        <v>12</v>
      </c>
      <c r="E5270" s="1" t="s">
        <v>32</v>
      </c>
      <c r="F5270" s="1" t="s">
        <v>14</v>
      </c>
      <c r="G5270" s="1" t="s">
        <v>65</v>
      </c>
      <c r="H5270" s="1" t="s">
        <v>20</v>
      </c>
      <c r="I5270" s="2">
        <v>45689.0</v>
      </c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ht="15.75" customHeight="1">
      <c r="A5271" s="1" t="s">
        <v>8604</v>
      </c>
      <c r="B5271" s="1" t="s">
        <v>10400</v>
      </c>
      <c r="C5271" s="1">
        <v>1.8997421177E10</v>
      </c>
      <c r="D5271" s="1" t="s">
        <v>12</v>
      </c>
      <c r="E5271" s="1" t="s">
        <v>399</v>
      </c>
      <c r="F5271" s="1" t="s">
        <v>14</v>
      </c>
      <c r="G5271" s="1" t="s">
        <v>15</v>
      </c>
      <c r="H5271" s="1" t="s">
        <v>33</v>
      </c>
      <c r="I5271" s="2">
        <v>45689.0</v>
      </c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ht="15.75" customHeight="1">
      <c r="A5272" s="1" t="s">
        <v>3079</v>
      </c>
      <c r="B5272" s="1" t="s">
        <v>10401</v>
      </c>
      <c r="C5272" s="1" t="s">
        <v>10402</v>
      </c>
      <c r="D5272" s="1" t="s">
        <v>12</v>
      </c>
      <c r="E5272" s="1" t="s">
        <v>32</v>
      </c>
      <c r="F5272" s="1" t="s">
        <v>14</v>
      </c>
      <c r="G5272" s="1" t="s">
        <v>65</v>
      </c>
      <c r="H5272" s="1" t="s">
        <v>20</v>
      </c>
      <c r="I5272" s="2">
        <v>45689.0</v>
      </c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ht="15.75" customHeight="1">
      <c r="A5273" s="1" t="s">
        <v>10403</v>
      </c>
      <c r="B5273" s="1" t="s">
        <v>10404</v>
      </c>
      <c r="C5273" s="1">
        <v>1.1968103785E10</v>
      </c>
      <c r="D5273" s="1" t="s">
        <v>12</v>
      </c>
      <c r="E5273" s="1" t="s">
        <v>32</v>
      </c>
      <c r="F5273" s="1" t="s">
        <v>14</v>
      </c>
      <c r="G5273" s="1" t="s">
        <v>15</v>
      </c>
      <c r="H5273" s="1" t="s">
        <v>77</v>
      </c>
      <c r="I5273" s="2">
        <v>45689.0</v>
      </c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ht="15.75" customHeight="1">
      <c r="A5274" s="1" t="s">
        <v>10405</v>
      </c>
      <c r="B5274" s="1" t="s">
        <v>10406</v>
      </c>
      <c r="C5274" s="1">
        <v>4.7992594415E10</v>
      </c>
      <c r="D5274" s="1" t="s">
        <v>12</v>
      </c>
      <c r="E5274" s="1" t="s">
        <v>13</v>
      </c>
      <c r="F5274" s="1" t="s">
        <v>14</v>
      </c>
      <c r="G5274" s="1" t="s">
        <v>15</v>
      </c>
      <c r="H5274" s="1" t="s">
        <v>59</v>
      </c>
      <c r="I5274" s="2">
        <v>45689.0</v>
      </c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ht="15.75" customHeight="1">
      <c r="A5275" s="1" t="s">
        <v>1992</v>
      </c>
      <c r="B5275" s="1" t="s">
        <v>10407</v>
      </c>
      <c r="C5275" s="1">
        <v>1.1985640142E10</v>
      </c>
      <c r="D5275" s="1" t="s">
        <v>12</v>
      </c>
      <c r="E5275" s="1" t="s">
        <v>13</v>
      </c>
      <c r="F5275" s="1" t="s">
        <v>14</v>
      </c>
      <c r="G5275" s="1" t="s">
        <v>15</v>
      </c>
      <c r="H5275" s="1" t="s">
        <v>77</v>
      </c>
      <c r="I5275" s="2">
        <v>45689.0</v>
      </c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ht="15.75" customHeight="1">
      <c r="A5276" s="1" t="s">
        <v>10408</v>
      </c>
      <c r="B5276" s="1" t="s">
        <v>10409</v>
      </c>
      <c r="C5276" s="1">
        <v>1.1974926439E10</v>
      </c>
      <c r="D5276" s="1" t="s">
        <v>12</v>
      </c>
      <c r="E5276" s="1" t="s">
        <v>32</v>
      </c>
      <c r="F5276" s="1" t="s">
        <v>14</v>
      </c>
      <c r="G5276" s="1" t="s">
        <v>65</v>
      </c>
      <c r="H5276" s="1" t="s">
        <v>20</v>
      </c>
      <c r="I5276" s="2">
        <v>45689.0</v>
      </c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ht="15.75" customHeight="1">
      <c r="A5277" s="1" t="s">
        <v>10410</v>
      </c>
      <c r="B5277" s="1" t="s">
        <v>10411</v>
      </c>
      <c r="C5277" s="1">
        <v>2.1969062745E10</v>
      </c>
      <c r="D5277" s="1" t="s">
        <v>12</v>
      </c>
      <c r="E5277" s="1" t="s">
        <v>19</v>
      </c>
      <c r="F5277" s="1" t="s">
        <v>14</v>
      </c>
      <c r="G5277" s="1" t="s">
        <v>65</v>
      </c>
      <c r="H5277" s="1" t="s">
        <v>20</v>
      </c>
      <c r="I5277" s="2">
        <v>45689.0</v>
      </c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ht="15.75" customHeight="1">
      <c r="A5278" s="1" t="s">
        <v>10412</v>
      </c>
      <c r="B5278" s="1" t="s">
        <v>10413</v>
      </c>
      <c r="C5278" s="1" t="s">
        <v>10414</v>
      </c>
      <c r="D5278" s="1" t="s">
        <v>12</v>
      </c>
      <c r="E5278" s="1" t="s">
        <v>399</v>
      </c>
      <c r="F5278" s="1" t="s">
        <v>14</v>
      </c>
      <c r="G5278" s="1" t="s">
        <v>65</v>
      </c>
      <c r="H5278" s="1" t="s">
        <v>20</v>
      </c>
      <c r="I5278" s="2">
        <v>45689.0</v>
      </c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ht="15.75" customHeight="1">
      <c r="A5279" s="1" t="s">
        <v>10415</v>
      </c>
      <c r="B5279" s="1" t="s">
        <v>10416</v>
      </c>
      <c r="C5279" s="1">
        <v>8.1985601092E10</v>
      </c>
      <c r="D5279" s="1" t="s">
        <v>12</v>
      </c>
      <c r="E5279" s="1" t="s">
        <v>32</v>
      </c>
      <c r="F5279" s="1" t="s">
        <v>14</v>
      </c>
      <c r="G5279" s="1" t="s">
        <v>15</v>
      </c>
      <c r="H5279" s="1" t="s">
        <v>59</v>
      </c>
      <c r="I5279" s="2">
        <v>45689.0</v>
      </c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ht="15.75" customHeight="1">
      <c r="A5280" s="1" t="s">
        <v>10417</v>
      </c>
      <c r="B5280" s="1" t="s">
        <v>10418</v>
      </c>
      <c r="C5280" s="1">
        <v>7.7998111658E10</v>
      </c>
      <c r="D5280" s="1" t="s">
        <v>12</v>
      </c>
      <c r="E5280" s="1" t="s">
        <v>39</v>
      </c>
      <c r="F5280" s="1" t="s">
        <v>14</v>
      </c>
      <c r="G5280" s="1" t="s">
        <v>15</v>
      </c>
      <c r="H5280" s="1" t="s">
        <v>20</v>
      </c>
      <c r="I5280" s="2">
        <v>45689.0</v>
      </c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ht="15.75" customHeight="1">
      <c r="A5281" s="1" t="s">
        <v>327</v>
      </c>
      <c r="B5281" s="1" t="s">
        <v>10419</v>
      </c>
      <c r="C5281" s="1">
        <v>8.4987858068E10</v>
      </c>
      <c r="D5281" s="1" t="s">
        <v>12</v>
      </c>
      <c r="E5281" s="1" t="s">
        <v>39</v>
      </c>
      <c r="F5281" s="1" t="s">
        <v>14</v>
      </c>
      <c r="G5281" s="1" t="s">
        <v>15</v>
      </c>
      <c r="H5281" s="1" t="s">
        <v>48</v>
      </c>
      <c r="I5281" s="2">
        <v>45689.0</v>
      </c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ht="15.75" customHeight="1">
      <c r="A5282" s="1" t="s">
        <v>10420</v>
      </c>
      <c r="B5282" s="1" t="s">
        <v>10421</v>
      </c>
      <c r="C5282" s="1">
        <v>8.3986432346E10</v>
      </c>
      <c r="D5282" s="1" t="s">
        <v>12</v>
      </c>
      <c r="E5282" s="1" t="s">
        <v>47</v>
      </c>
      <c r="F5282" s="1" t="s">
        <v>14</v>
      </c>
      <c r="G5282" s="1" t="s">
        <v>15</v>
      </c>
      <c r="H5282" s="1" t="s">
        <v>20</v>
      </c>
      <c r="I5282" s="2">
        <v>45689.0</v>
      </c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ht="15.75" customHeight="1">
      <c r="A5283" s="1" t="s">
        <v>10422</v>
      </c>
      <c r="B5283" s="1" t="s">
        <v>10423</v>
      </c>
      <c r="C5283" s="1">
        <v>8.6998024968E10</v>
      </c>
      <c r="D5283" s="1" t="s">
        <v>12</v>
      </c>
      <c r="E5283" s="1" t="s">
        <v>13</v>
      </c>
      <c r="F5283" s="1" t="s">
        <v>14</v>
      </c>
      <c r="G5283" s="1" t="s">
        <v>15</v>
      </c>
      <c r="H5283" s="1" t="s">
        <v>48</v>
      </c>
      <c r="I5283" s="2">
        <v>45689.0</v>
      </c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ht="15.75" customHeight="1">
      <c r="A5284" s="1" t="s">
        <v>10424</v>
      </c>
      <c r="B5284" s="1" t="s">
        <v>10425</v>
      </c>
      <c r="C5284" s="1">
        <v>2.1965662184E10</v>
      </c>
      <c r="D5284" s="1" t="s">
        <v>12</v>
      </c>
      <c r="E5284" s="1" t="s">
        <v>32</v>
      </c>
      <c r="F5284" s="1" t="s">
        <v>14</v>
      </c>
      <c r="G5284" s="1" t="s">
        <v>15</v>
      </c>
      <c r="H5284" s="1" t="s">
        <v>20</v>
      </c>
      <c r="I5284" s="2">
        <v>45689.0</v>
      </c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ht="15.75" customHeight="1">
      <c r="A5285" s="1" t="s">
        <v>184</v>
      </c>
      <c r="B5285" s="1" t="s">
        <v>10426</v>
      </c>
      <c r="C5285" s="1">
        <v>4.3988447001E10</v>
      </c>
      <c r="D5285" s="1" t="s">
        <v>12</v>
      </c>
      <c r="E5285" s="1" t="s">
        <v>39</v>
      </c>
      <c r="F5285" s="1" t="s">
        <v>14</v>
      </c>
      <c r="G5285" s="1" t="s">
        <v>15</v>
      </c>
      <c r="H5285" s="1" t="s">
        <v>20</v>
      </c>
      <c r="I5285" s="2">
        <v>45689.0</v>
      </c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ht="15.75" customHeight="1">
      <c r="A5286" s="1" t="s">
        <v>10427</v>
      </c>
      <c r="B5286" s="1" t="s">
        <v>10428</v>
      </c>
      <c r="C5286" s="1">
        <v>3.1982150505E10</v>
      </c>
      <c r="D5286" s="1"/>
      <c r="E5286" s="1"/>
      <c r="F5286" s="1"/>
      <c r="G5286" s="1"/>
      <c r="H5286" s="1"/>
      <c r="I5286" s="2">
        <v>45689.0</v>
      </c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ht="15.75" customHeight="1">
      <c r="A5287" s="1" t="s">
        <v>10429</v>
      </c>
      <c r="B5287" s="1" t="s">
        <v>10430</v>
      </c>
      <c r="C5287" s="1" t="s">
        <v>10431</v>
      </c>
      <c r="D5287" s="1" t="s">
        <v>12</v>
      </c>
      <c r="E5287" s="1" t="s">
        <v>32</v>
      </c>
      <c r="F5287" s="1" t="s">
        <v>14</v>
      </c>
      <c r="G5287" s="1" t="s">
        <v>15</v>
      </c>
      <c r="H5287" s="1" t="s">
        <v>20</v>
      </c>
      <c r="I5287" s="2">
        <v>45689.0</v>
      </c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ht="15.75" customHeight="1">
      <c r="A5288" s="1" t="s">
        <v>10432</v>
      </c>
      <c r="B5288" s="1" t="s">
        <v>10433</v>
      </c>
      <c r="C5288" s="1">
        <v>6.1996381382E10</v>
      </c>
      <c r="D5288" s="1" t="s">
        <v>12</v>
      </c>
      <c r="E5288" s="1" t="s">
        <v>32</v>
      </c>
      <c r="F5288" s="1" t="s">
        <v>14</v>
      </c>
      <c r="G5288" s="1" t="s">
        <v>15</v>
      </c>
      <c r="H5288" s="1" t="s">
        <v>20</v>
      </c>
      <c r="I5288" s="2">
        <v>45689.0</v>
      </c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ht="15.75" customHeight="1">
      <c r="A5289" s="1" t="s">
        <v>10434</v>
      </c>
      <c r="B5289" s="1" t="s">
        <v>10435</v>
      </c>
      <c r="C5289" s="1" t="s">
        <v>10436</v>
      </c>
      <c r="D5289" s="1" t="s">
        <v>12</v>
      </c>
      <c r="E5289" s="1" t="s">
        <v>13</v>
      </c>
      <c r="F5289" s="1" t="s">
        <v>14</v>
      </c>
      <c r="G5289" s="1" t="s">
        <v>15</v>
      </c>
      <c r="H5289" s="1" t="s">
        <v>59</v>
      </c>
      <c r="I5289" s="2">
        <v>45689.0</v>
      </c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ht="15.75" customHeight="1">
      <c r="A5290" s="1" t="s">
        <v>10437</v>
      </c>
      <c r="B5290" s="1" t="s">
        <v>10438</v>
      </c>
      <c r="C5290" s="1">
        <v>8.2999659103E10</v>
      </c>
      <c r="D5290" s="1" t="s">
        <v>12</v>
      </c>
      <c r="E5290" s="1" t="s">
        <v>32</v>
      </c>
      <c r="F5290" s="1" t="s">
        <v>14</v>
      </c>
      <c r="G5290" s="1" t="s">
        <v>15</v>
      </c>
      <c r="H5290" s="1" t="s">
        <v>20</v>
      </c>
      <c r="I5290" s="2">
        <v>45689.0</v>
      </c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ht="15.75" customHeight="1">
      <c r="A5291" s="1" t="s">
        <v>10439</v>
      </c>
      <c r="B5291" s="1" t="s">
        <v>10440</v>
      </c>
      <c r="C5291" s="1">
        <v>5.514981721778E12</v>
      </c>
      <c r="D5291" s="1" t="s">
        <v>12</v>
      </c>
      <c r="E5291" s="1" t="s">
        <v>93</v>
      </c>
      <c r="F5291" s="1" t="s">
        <v>14</v>
      </c>
      <c r="G5291" s="1" t="s">
        <v>15</v>
      </c>
      <c r="H5291" s="1" t="s">
        <v>62</v>
      </c>
      <c r="I5291" s="2">
        <v>45689.0</v>
      </c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ht="15.75" customHeight="1">
      <c r="A5292" s="1" t="s">
        <v>10441</v>
      </c>
      <c r="B5292" s="1" t="s">
        <v>10442</v>
      </c>
      <c r="C5292" s="1">
        <v>1.7981422418E10</v>
      </c>
      <c r="D5292" s="1" t="s">
        <v>12</v>
      </c>
      <c r="E5292" s="1" t="s">
        <v>32</v>
      </c>
      <c r="F5292" s="1" t="s">
        <v>14</v>
      </c>
      <c r="G5292" s="1" t="s">
        <v>65</v>
      </c>
      <c r="H5292" s="1" t="s">
        <v>77</v>
      </c>
      <c r="I5292" s="2">
        <v>45689.0</v>
      </c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ht="15.75" customHeight="1">
      <c r="A5293" s="1" t="s">
        <v>10443</v>
      </c>
      <c r="B5293" s="1" t="s">
        <v>10444</v>
      </c>
      <c r="C5293" s="1">
        <v>9.1981550039E10</v>
      </c>
      <c r="D5293" s="1" t="s">
        <v>12</v>
      </c>
      <c r="E5293" s="1" t="s">
        <v>13</v>
      </c>
      <c r="F5293" s="1" t="s">
        <v>14</v>
      </c>
      <c r="G5293" s="1" t="s">
        <v>65</v>
      </c>
      <c r="H5293" s="1" t="s">
        <v>59</v>
      </c>
      <c r="I5293" s="2">
        <v>45689.0</v>
      </c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ht="15.75" customHeight="1">
      <c r="A5294" s="1" t="s">
        <v>10445</v>
      </c>
      <c r="B5294" s="1" t="s">
        <v>10446</v>
      </c>
      <c r="C5294" s="1">
        <v>1.195879811E10</v>
      </c>
      <c r="D5294" s="1" t="s">
        <v>12</v>
      </c>
      <c r="E5294" s="1" t="s">
        <v>32</v>
      </c>
      <c r="F5294" s="1" t="s">
        <v>14</v>
      </c>
      <c r="G5294" s="1" t="s">
        <v>15</v>
      </c>
      <c r="H5294" s="1" t="s">
        <v>20</v>
      </c>
      <c r="I5294" s="2">
        <v>45689.0</v>
      </c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ht="15.75" customHeight="1">
      <c r="A5295" s="1" t="s">
        <v>10447</v>
      </c>
      <c r="B5295" s="1" t="s">
        <v>10448</v>
      </c>
      <c r="C5295" s="1">
        <v>5.1989473285E10</v>
      </c>
      <c r="D5295" s="1" t="s">
        <v>12</v>
      </c>
      <c r="E5295" s="1" t="s">
        <v>32</v>
      </c>
      <c r="F5295" s="1" t="s">
        <v>14</v>
      </c>
      <c r="G5295" s="1" t="s">
        <v>15</v>
      </c>
      <c r="H5295" s="1" t="s">
        <v>20</v>
      </c>
      <c r="I5295" s="2">
        <v>45689.0</v>
      </c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ht="15.75" customHeight="1">
      <c r="A5296" s="1" t="s">
        <v>10449</v>
      </c>
      <c r="B5296" s="1" t="s">
        <v>10450</v>
      </c>
      <c r="C5296" s="1">
        <v>9.1984219273E10</v>
      </c>
      <c r="D5296" s="1" t="s">
        <v>12</v>
      </c>
      <c r="E5296" s="1" t="s">
        <v>13</v>
      </c>
      <c r="F5296" s="1" t="s">
        <v>14</v>
      </c>
      <c r="G5296" s="1" t="s">
        <v>15</v>
      </c>
      <c r="H5296" s="1" t="s">
        <v>20</v>
      </c>
      <c r="I5296" s="2">
        <v>45689.0</v>
      </c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ht="15.75" customHeight="1">
      <c r="A5297" s="1" t="s">
        <v>10451</v>
      </c>
      <c r="B5297" s="1" t="s">
        <v>10452</v>
      </c>
      <c r="C5297" s="1">
        <v>4.7999060319E10</v>
      </c>
      <c r="D5297" s="1" t="s">
        <v>12</v>
      </c>
      <c r="E5297" s="1" t="s">
        <v>32</v>
      </c>
      <c r="F5297" s="1" t="s">
        <v>14</v>
      </c>
      <c r="G5297" s="1" t="s">
        <v>65</v>
      </c>
      <c r="H5297" s="1" t="s">
        <v>33</v>
      </c>
      <c r="I5297" s="2">
        <v>45689.0</v>
      </c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ht="15.75" customHeight="1">
      <c r="A5298" s="1" t="s">
        <v>10453</v>
      </c>
      <c r="B5298" s="1" t="s">
        <v>10454</v>
      </c>
      <c r="C5298" s="1">
        <v>5.1999899864E10</v>
      </c>
      <c r="D5298" s="1" t="s">
        <v>12</v>
      </c>
      <c r="E5298" s="1" t="s">
        <v>27</v>
      </c>
      <c r="F5298" s="1" t="s">
        <v>14</v>
      </c>
      <c r="G5298" s="1" t="s">
        <v>65</v>
      </c>
      <c r="H5298" s="1" t="s">
        <v>59</v>
      </c>
      <c r="I5298" s="2">
        <v>45689.0</v>
      </c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ht="15.75" customHeight="1">
      <c r="A5299" s="1" t="s">
        <v>5557</v>
      </c>
      <c r="B5299" s="1" t="s">
        <v>10455</v>
      </c>
      <c r="C5299" s="1">
        <v>6.5999420264E10</v>
      </c>
      <c r="D5299" s="1" t="s">
        <v>12</v>
      </c>
      <c r="E5299" s="1" t="s">
        <v>399</v>
      </c>
      <c r="F5299" s="1" t="s">
        <v>14</v>
      </c>
      <c r="G5299" s="1" t="s">
        <v>65</v>
      </c>
      <c r="H5299" s="1" t="s">
        <v>20</v>
      </c>
      <c r="I5299" s="2">
        <v>45689.0</v>
      </c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ht="15.75" customHeight="1">
      <c r="A5300" s="1" t="s">
        <v>10456</v>
      </c>
      <c r="B5300" s="1" t="s">
        <v>10457</v>
      </c>
      <c r="C5300" s="1">
        <v>1.4996808677E10</v>
      </c>
      <c r="D5300" s="1" t="s">
        <v>12</v>
      </c>
      <c r="E5300" s="1" t="s">
        <v>24</v>
      </c>
      <c r="F5300" s="1" t="s">
        <v>14</v>
      </c>
      <c r="G5300" s="1" t="s">
        <v>65</v>
      </c>
      <c r="H5300" s="1" t="s">
        <v>20</v>
      </c>
      <c r="I5300" s="2">
        <v>45689.0</v>
      </c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ht="15.75" customHeight="1">
      <c r="A5301" s="1" t="s">
        <v>10458</v>
      </c>
      <c r="B5301" s="1" t="s">
        <v>10459</v>
      </c>
      <c r="C5301" s="1">
        <v>6.3992074999E10</v>
      </c>
      <c r="D5301" s="1" t="s">
        <v>12</v>
      </c>
      <c r="E5301" s="1" t="s">
        <v>399</v>
      </c>
      <c r="F5301" s="1" t="s">
        <v>14</v>
      </c>
      <c r="G5301" s="1" t="s">
        <v>65</v>
      </c>
      <c r="H5301" s="1" t="s">
        <v>20</v>
      </c>
      <c r="I5301" s="2">
        <v>45689.0</v>
      </c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ht="15.75" customHeight="1">
      <c r="A5302" s="1" t="s">
        <v>10460</v>
      </c>
      <c r="B5302" s="1" t="s">
        <v>10461</v>
      </c>
      <c r="C5302" s="1">
        <v>9.2992751093E10</v>
      </c>
      <c r="D5302" s="1" t="s">
        <v>12</v>
      </c>
      <c r="E5302" s="1" t="s">
        <v>13</v>
      </c>
      <c r="F5302" s="1" t="s">
        <v>14</v>
      </c>
      <c r="G5302" s="1" t="s">
        <v>15</v>
      </c>
      <c r="H5302" s="1" t="s">
        <v>77</v>
      </c>
      <c r="I5302" s="2">
        <v>45689.0</v>
      </c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ht="15.75" customHeight="1">
      <c r="A5303" s="1" t="s">
        <v>10462</v>
      </c>
      <c r="B5303" s="1" t="s">
        <v>10463</v>
      </c>
      <c r="C5303" s="1">
        <v>2.1964742112E10</v>
      </c>
      <c r="D5303" s="1" t="s">
        <v>12</v>
      </c>
      <c r="E5303" s="1" t="s">
        <v>13</v>
      </c>
      <c r="F5303" s="1" t="s">
        <v>14</v>
      </c>
      <c r="G5303" s="1" t="s">
        <v>15</v>
      </c>
      <c r="H5303" s="1" t="s">
        <v>48</v>
      </c>
      <c r="I5303" s="2">
        <v>45689.0</v>
      </c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ht="15.75" customHeight="1">
      <c r="A5304" s="1" t="s">
        <v>844</v>
      </c>
      <c r="B5304" s="1" t="s">
        <v>10464</v>
      </c>
      <c r="C5304" s="1">
        <v>1.8991103156E10</v>
      </c>
      <c r="D5304" s="1" t="s">
        <v>12</v>
      </c>
      <c r="E5304" s="1" t="s">
        <v>111</v>
      </c>
      <c r="F5304" s="1" t="s">
        <v>14</v>
      </c>
      <c r="G5304" s="1" t="s">
        <v>15</v>
      </c>
      <c r="H5304" s="1" t="s">
        <v>20</v>
      </c>
      <c r="I5304" s="2">
        <v>45689.0</v>
      </c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ht="15.75" customHeight="1">
      <c r="A5305" s="1" t="s">
        <v>10465</v>
      </c>
      <c r="B5305" s="1" t="s">
        <v>10466</v>
      </c>
      <c r="C5305" s="1">
        <v>5.5996530749E10</v>
      </c>
      <c r="D5305" s="1" t="s">
        <v>12</v>
      </c>
      <c r="E5305" s="1" t="s">
        <v>13</v>
      </c>
      <c r="F5305" s="1" t="s">
        <v>14</v>
      </c>
      <c r="G5305" s="1" t="s">
        <v>65</v>
      </c>
      <c r="H5305" s="1" t="s">
        <v>84</v>
      </c>
      <c r="I5305" s="2">
        <v>45689.0</v>
      </c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ht="15.75" customHeight="1">
      <c r="A5306" s="1" t="s">
        <v>10467</v>
      </c>
      <c r="B5306" s="1" t="s">
        <v>10468</v>
      </c>
      <c r="C5306" s="1">
        <v>1.7991274926E10</v>
      </c>
      <c r="D5306" s="1" t="s">
        <v>12</v>
      </c>
      <c r="E5306" s="1" t="s">
        <v>68</v>
      </c>
      <c r="F5306" s="1" t="s">
        <v>14</v>
      </c>
      <c r="G5306" s="1" t="s">
        <v>15</v>
      </c>
      <c r="H5306" s="1" t="s">
        <v>59</v>
      </c>
      <c r="I5306" s="2">
        <v>45689.0</v>
      </c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ht="15.75" customHeight="1">
      <c r="A5307" s="1" t="s">
        <v>10469</v>
      </c>
      <c r="B5307" s="1" t="s">
        <v>10470</v>
      </c>
      <c r="C5307" s="1">
        <v>1.1984798679E10</v>
      </c>
      <c r="D5307" s="1" t="s">
        <v>12</v>
      </c>
      <c r="E5307" s="1" t="s">
        <v>13</v>
      </c>
      <c r="F5307" s="1" t="s">
        <v>14</v>
      </c>
      <c r="G5307" s="1" t="s">
        <v>65</v>
      </c>
      <c r="H5307" s="1" t="s">
        <v>59</v>
      </c>
      <c r="I5307" s="2">
        <v>45689.0</v>
      </c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ht="15.75" customHeight="1">
      <c r="A5308" s="1" t="s">
        <v>10471</v>
      </c>
      <c r="B5308" s="1" t="s">
        <v>10472</v>
      </c>
      <c r="C5308" s="1">
        <v>3.4991807437E10</v>
      </c>
      <c r="D5308" s="1" t="s">
        <v>12</v>
      </c>
      <c r="E5308" s="1" t="s">
        <v>32</v>
      </c>
      <c r="F5308" s="1" t="s">
        <v>14</v>
      </c>
      <c r="G5308" s="1" t="s">
        <v>65</v>
      </c>
      <c r="H5308" s="1" t="s">
        <v>200</v>
      </c>
      <c r="I5308" s="2">
        <v>45689.0</v>
      </c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ht="15.75" customHeight="1">
      <c r="A5309" s="1" t="s">
        <v>10473</v>
      </c>
      <c r="B5309" s="1" t="s">
        <v>10474</v>
      </c>
      <c r="C5309" s="1">
        <v>5.1994906953E10</v>
      </c>
      <c r="D5309" s="1" t="s">
        <v>12</v>
      </c>
      <c r="E5309" s="1" t="s">
        <v>13</v>
      </c>
      <c r="F5309" s="1" t="s">
        <v>14</v>
      </c>
      <c r="G5309" s="1" t="s">
        <v>15</v>
      </c>
      <c r="H5309" s="1" t="s">
        <v>20</v>
      </c>
      <c r="I5309" s="2">
        <v>45689.0</v>
      </c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ht="15.75" customHeight="1">
      <c r="A5310" s="1" t="s">
        <v>10475</v>
      </c>
      <c r="B5310" s="1" t="s">
        <v>10476</v>
      </c>
      <c r="C5310" s="1" t="s">
        <v>10477</v>
      </c>
      <c r="D5310" s="1" t="s">
        <v>12</v>
      </c>
      <c r="E5310" s="1" t="s">
        <v>13</v>
      </c>
      <c r="F5310" s="1" t="s">
        <v>14</v>
      </c>
      <c r="G5310" s="1" t="s">
        <v>15</v>
      </c>
      <c r="H5310" s="1" t="s">
        <v>59</v>
      </c>
      <c r="I5310" s="2">
        <v>45689.0</v>
      </c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ht="15.75" customHeight="1">
      <c r="A5311" s="1" t="s">
        <v>10478</v>
      </c>
      <c r="B5311" s="1" t="s">
        <v>10479</v>
      </c>
      <c r="C5311" s="1" t="s">
        <v>10480</v>
      </c>
      <c r="D5311" s="1" t="s">
        <v>12</v>
      </c>
      <c r="E5311" s="1" t="s">
        <v>13</v>
      </c>
      <c r="F5311" s="1" t="s">
        <v>14</v>
      </c>
      <c r="G5311" s="1" t="s">
        <v>15</v>
      </c>
      <c r="H5311" s="1" t="s">
        <v>59</v>
      </c>
      <c r="I5311" s="2">
        <v>45689.0</v>
      </c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ht="15.75" customHeight="1">
      <c r="A5312" s="1" t="s">
        <v>10481</v>
      </c>
      <c r="B5312" s="1" t="s">
        <v>10482</v>
      </c>
      <c r="C5312" s="1">
        <v>1.1933435059E10</v>
      </c>
      <c r="D5312" s="1" t="s">
        <v>12</v>
      </c>
      <c r="E5312" s="1" t="s">
        <v>32</v>
      </c>
      <c r="F5312" s="1" t="s">
        <v>14</v>
      </c>
      <c r="G5312" s="1" t="s">
        <v>65</v>
      </c>
      <c r="H5312" s="1" t="s">
        <v>20</v>
      </c>
      <c r="I5312" s="2">
        <v>45689.0</v>
      </c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ht="15.75" customHeight="1">
      <c r="A5313" s="1" t="s">
        <v>10483</v>
      </c>
      <c r="B5313" s="1" t="s">
        <v>10484</v>
      </c>
      <c r="C5313" s="1">
        <v>3.8998467834E10</v>
      </c>
      <c r="D5313" s="1" t="s">
        <v>12</v>
      </c>
      <c r="E5313" s="1" t="s">
        <v>39</v>
      </c>
      <c r="F5313" s="1" t="s">
        <v>14</v>
      </c>
      <c r="G5313" s="1" t="s">
        <v>15</v>
      </c>
      <c r="H5313" s="1" t="s">
        <v>48</v>
      </c>
      <c r="I5313" s="2">
        <v>45689.0</v>
      </c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ht="15.75" customHeight="1">
      <c r="A5314" s="1" t="s">
        <v>10485</v>
      </c>
      <c r="B5314" s="1" t="s">
        <v>10486</v>
      </c>
      <c r="C5314" s="1">
        <v>9.2992227988E10</v>
      </c>
      <c r="D5314" s="1" t="s">
        <v>12</v>
      </c>
      <c r="E5314" s="1" t="s">
        <v>13</v>
      </c>
      <c r="F5314" s="1" t="s">
        <v>14</v>
      </c>
      <c r="G5314" s="1" t="s">
        <v>15</v>
      </c>
      <c r="H5314" s="1" t="s">
        <v>33</v>
      </c>
      <c r="I5314" s="2">
        <v>45689.0</v>
      </c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ht="15.75" customHeight="1">
      <c r="A5315" s="1" t="s">
        <v>10487</v>
      </c>
      <c r="B5315" s="1" t="s">
        <v>10488</v>
      </c>
      <c r="C5315" s="1">
        <v>3.1998659838E10</v>
      </c>
      <c r="D5315" s="1" t="s">
        <v>12</v>
      </c>
      <c r="E5315" s="1" t="s">
        <v>32</v>
      </c>
      <c r="F5315" s="1" t="s">
        <v>14</v>
      </c>
      <c r="G5315" s="1" t="s">
        <v>15</v>
      </c>
      <c r="H5315" s="1" t="s">
        <v>200</v>
      </c>
      <c r="I5315" s="2">
        <v>45689.0</v>
      </c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ht="15.75" customHeight="1">
      <c r="A5316" s="1" t="s">
        <v>10489</v>
      </c>
      <c r="B5316" s="1" t="s">
        <v>10490</v>
      </c>
      <c r="C5316" s="1">
        <v>1.1916372762E10</v>
      </c>
      <c r="D5316" s="1" t="s">
        <v>12</v>
      </c>
      <c r="E5316" s="1" t="s">
        <v>32</v>
      </c>
      <c r="F5316" s="1" t="s">
        <v>14</v>
      </c>
      <c r="G5316" s="1" t="s">
        <v>65</v>
      </c>
      <c r="H5316" s="1" t="s">
        <v>59</v>
      </c>
      <c r="I5316" s="2">
        <v>45689.0</v>
      </c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ht="15.75" customHeight="1">
      <c r="A5317" s="1" t="s">
        <v>10491</v>
      </c>
      <c r="B5317" s="1" t="s">
        <v>10492</v>
      </c>
      <c r="C5317" s="1">
        <v>1.5981087968E10</v>
      </c>
      <c r="D5317" s="1" t="s">
        <v>12</v>
      </c>
      <c r="E5317" s="1" t="s">
        <v>32</v>
      </c>
      <c r="F5317" s="1" t="s">
        <v>14</v>
      </c>
      <c r="G5317" s="1" t="s">
        <v>15</v>
      </c>
      <c r="H5317" s="1" t="s">
        <v>77</v>
      </c>
      <c r="I5317" s="2">
        <v>45689.0</v>
      </c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ht="15.75" customHeight="1">
      <c r="A5318" s="1" t="s">
        <v>10493</v>
      </c>
      <c r="B5318" s="1" t="s">
        <v>10494</v>
      </c>
      <c r="C5318" s="1" t="s">
        <v>10495</v>
      </c>
      <c r="D5318" s="1" t="s">
        <v>12</v>
      </c>
      <c r="E5318" s="1" t="s">
        <v>399</v>
      </c>
      <c r="F5318" s="1" t="s">
        <v>14</v>
      </c>
      <c r="G5318" s="1" t="s">
        <v>65</v>
      </c>
      <c r="H5318" s="1" t="s">
        <v>20</v>
      </c>
      <c r="I5318" s="2">
        <v>45689.0</v>
      </c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ht="15.75" customHeight="1">
      <c r="A5319" s="1" t="s">
        <v>10496</v>
      </c>
      <c r="B5319" s="1" t="s">
        <v>10497</v>
      </c>
      <c r="C5319" s="1">
        <v>4.7996470395E10</v>
      </c>
      <c r="D5319" s="1" t="s">
        <v>12</v>
      </c>
      <c r="E5319" s="1" t="s">
        <v>32</v>
      </c>
      <c r="F5319" s="1" t="s">
        <v>14</v>
      </c>
      <c r="G5319" s="1" t="s">
        <v>65</v>
      </c>
      <c r="H5319" s="1" t="s">
        <v>20</v>
      </c>
      <c r="I5319" s="2">
        <v>45689.0</v>
      </c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ht="15.75" customHeight="1">
      <c r="A5320" s="1" t="s">
        <v>465</v>
      </c>
      <c r="B5320" s="1" t="s">
        <v>10498</v>
      </c>
      <c r="C5320" s="1">
        <v>1.1914881795E10</v>
      </c>
      <c r="D5320" s="1" t="s">
        <v>12</v>
      </c>
      <c r="E5320" s="1" t="s">
        <v>32</v>
      </c>
      <c r="F5320" s="1" t="s">
        <v>14</v>
      </c>
      <c r="G5320" s="1" t="s">
        <v>15</v>
      </c>
      <c r="H5320" s="1" t="s">
        <v>20</v>
      </c>
      <c r="I5320" s="2">
        <v>45689.0</v>
      </c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ht="15.75" customHeight="1">
      <c r="A5321" s="1" t="s">
        <v>10499</v>
      </c>
      <c r="B5321" s="1" t="s">
        <v>10500</v>
      </c>
      <c r="C5321" s="1">
        <v>1.1953420489E10</v>
      </c>
      <c r="D5321" s="1" t="s">
        <v>12</v>
      </c>
      <c r="E5321" s="1" t="s">
        <v>111</v>
      </c>
      <c r="F5321" s="1" t="s">
        <v>14</v>
      </c>
      <c r="G5321" s="1" t="s">
        <v>15</v>
      </c>
      <c r="H5321" s="1" t="s">
        <v>20</v>
      </c>
      <c r="I5321" s="2">
        <v>45689.0</v>
      </c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ht="15.75" customHeight="1">
      <c r="A5322" s="1" t="s">
        <v>10501</v>
      </c>
      <c r="B5322" s="1" t="s">
        <v>10502</v>
      </c>
      <c r="C5322" s="1">
        <v>1.1945162615E10</v>
      </c>
      <c r="D5322" s="1" t="s">
        <v>12</v>
      </c>
      <c r="E5322" s="1" t="s">
        <v>32</v>
      </c>
      <c r="F5322" s="1" t="s">
        <v>14</v>
      </c>
      <c r="G5322" s="1" t="s">
        <v>65</v>
      </c>
      <c r="H5322" s="1" t="s">
        <v>20</v>
      </c>
      <c r="I5322" s="2">
        <v>45689.0</v>
      </c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ht="15.75" customHeight="1">
      <c r="A5323" s="1" t="s">
        <v>10503</v>
      </c>
      <c r="B5323" s="1" t="s">
        <v>10504</v>
      </c>
      <c r="C5323" s="1">
        <v>1.1948014037E10</v>
      </c>
      <c r="D5323" s="1" t="s">
        <v>12</v>
      </c>
      <c r="E5323" s="1" t="s">
        <v>32</v>
      </c>
      <c r="F5323" s="1" t="s">
        <v>14</v>
      </c>
      <c r="G5323" s="1" t="s">
        <v>15</v>
      </c>
      <c r="H5323" s="1" t="s">
        <v>10505</v>
      </c>
      <c r="I5323" s="2">
        <v>45689.0</v>
      </c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ht="15.75" customHeight="1">
      <c r="A5324" s="1" t="s">
        <v>10506</v>
      </c>
      <c r="B5324" s="1" t="s">
        <v>10507</v>
      </c>
      <c r="C5324" s="1">
        <v>7.3999959246E10</v>
      </c>
      <c r="D5324" s="1" t="s">
        <v>12</v>
      </c>
      <c r="E5324" s="1" t="s">
        <v>32</v>
      </c>
      <c r="F5324" s="1" t="s">
        <v>14</v>
      </c>
      <c r="G5324" s="1" t="s">
        <v>65</v>
      </c>
      <c r="H5324" s="1" t="s">
        <v>20</v>
      </c>
      <c r="I5324" s="2">
        <v>45690.0</v>
      </c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ht="15.75" customHeight="1">
      <c r="A5325" s="1" t="s">
        <v>10508</v>
      </c>
      <c r="B5325" s="1" t="s">
        <v>10509</v>
      </c>
      <c r="C5325" s="1">
        <v>8.5998365277E10</v>
      </c>
      <c r="D5325" s="1" t="s">
        <v>12</v>
      </c>
      <c r="E5325" s="1" t="s">
        <v>32</v>
      </c>
      <c r="F5325" s="1" t="s">
        <v>14</v>
      </c>
      <c r="G5325" s="1" t="s">
        <v>15</v>
      </c>
      <c r="H5325" s="1" t="s">
        <v>62</v>
      </c>
      <c r="I5325" s="2">
        <v>45690.0</v>
      </c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ht="15.75" customHeight="1">
      <c r="A5326" s="1" t="s">
        <v>1654</v>
      </c>
      <c r="B5326" s="1" t="s">
        <v>10510</v>
      </c>
      <c r="C5326" s="1">
        <v>8.2996392835E10</v>
      </c>
      <c r="D5326" s="1" t="s">
        <v>12</v>
      </c>
      <c r="E5326" s="1" t="s">
        <v>13</v>
      </c>
      <c r="F5326" s="1" t="s">
        <v>14</v>
      </c>
      <c r="G5326" s="1" t="s">
        <v>15</v>
      </c>
      <c r="H5326" s="1" t="s">
        <v>16</v>
      </c>
      <c r="I5326" s="2">
        <v>45690.0</v>
      </c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ht="15.75" customHeight="1">
      <c r="A5327" s="1" t="s">
        <v>2043</v>
      </c>
      <c r="B5327" s="1" t="s">
        <v>10511</v>
      </c>
      <c r="C5327" s="1" t="s">
        <v>10512</v>
      </c>
      <c r="D5327" s="1" t="s">
        <v>12</v>
      </c>
      <c r="E5327" s="1" t="s">
        <v>13</v>
      </c>
      <c r="F5327" s="1" t="s">
        <v>14</v>
      </c>
      <c r="G5327" s="1" t="s">
        <v>15</v>
      </c>
      <c r="H5327" s="1" t="s">
        <v>44</v>
      </c>
      <c r="I5327" s="2">
        <v>45690.0</v>
      </c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ht="15.75" customHeight="1">
      <c r="A5328" s="1" t="s">
        <v>10513</v>
      </c>
      <c r="B5328" s="1" t="s">
        <v>10514</v>
      </c>
      <c r="C5328" s="1">
        <v>9.1980586391E10</v>
      </c>
      <c r="D5328" s="1" t="s">
        <v>12</v>
      </c>
      <c r="E5328" s="1" t="s">
        <v>19</v>
      </c>
      <c r="F5328" s="1" t="s">
        <v>14</v>
      </c>
      <c r="G5328" s="1" t="s">
        <v>15</v>
      </c>
      <c r="H5328" s="1" t="s">
        <v>20</v>
      </c>
      <c r="I5328" s="2">
        <v>45690.0</v>
      </c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ht="15.75" customHeight="1">
      <c r="A5329" s="1" t="s">
        <v>10515</v>
      </c>
      <c r="B5329" s="1" t="s">
        <v>10516</v>
      </c>
      <c r="C5329" s="1">
        <v>4.199880865E10</v>
      </c>
      <c r="D5329" s="1" t="s">
        <v>12</v>
      </c>
      <c r="E5329" s="1" t="s">
        <v>399</v>
      </c>
      <c r="F5329" s="1" t="s">
        <v>14</v>
      </c>
      <c r="G5329" s="1" t="s">
        <v>65</v>
      </c>
      <c r="H5329" s="1" t="s">
        <v>20</v>
      </c>
      <c r="I5329" s="2">
        <v>45690.0</v>
      </c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ht="15.75" customHeight="1">
      <c r="A5330" s="1" t="s">
        <v>10517</v>
      </c>
      <c r="B5330" s="1" t="s">
        <v>10518</v>
      </c>
      <c r="C5330" s="1">
        <v>6.9993401799E10</v>
      </c>
      <c r="D5330" s="1" t="s">
        <v>12</v>
      </c>
      <c r="E5330" s="1" t="s">
        <v>399</v>
      </c>
      <c r="F5330" s="1" t="s">
        <v>14</v>
      </c>
      <c r="G5330" s="1" t="s">
        <v>65</v>
      </c>
      <c r="H5330" s="1" t="s">
        <v>20</v>
      </c>
      <c r="I5330" s="2">
        <v>45690.0</v>
      </c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ht="15.75" customHeight="1">
      <c r="A5331" s="1" t="s">
        <v>10519</v>
      </c>
      <c r="B5331" s="1" t="s">
        <v>10520</v>
      </c>
      <c r="C5331" s="1">
        <v>5.4996751736E10</v>
      </c>
      <c r="D5331" s="1" t="s">
        <v>12</v>
      </c>
      <c r="E5331" s="1" t="s">
        <v>13</v>
      </c>
      <c r="F5331" s="1" t="s">
        <v>14</v>
      </c>
      <c r="G5331" s="1" t="s">
        <v>65</v>
      </c>
      <c r="H5331" s="1" t="s">
        <v>59</v>
      </c>
      <c r="I5331" s="2">
        <v>45690.0</v>
      </c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ht="15.75" customHeight="1">
      <c r="A5332" s="1" t="s">
        <v>10521</v>
      </c>
      <c r="B5332" s="1" t="s">
        <v>10522</v>
      </c>
      <c r="C5332" s="1">
        <v>8.2991843649E10</v>
      </c>
      <c r="D5332" s="1" t="s">
        <v>12</v>
      </c>
      <c r="E5332" s="1" t="s">
        <v>13</v>
      </c>
      <c r="F5332" s="1" t="s">
        <v>14</v>
      </c>
      <c r="G5332" s="1" t="s">
        <v>15</v>
      </c>
      <c r="H5332" s="1" t="s">
        <v>143</v>
      </c>
      <c r="I5332" s="2">
        <v>45690.0</v>
      </c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ht="15.75" customHeight="1">
      <c r="A5333" s="1" t="s">
        <v>10523</v>
      </c>
      <c r="B5333" s="1" t="s">
        <v>10524</v>
      </c>
      <c r="C5333" s="1">
        <v>8.9999860816E10</v>
      </c>
      <c r="D5333" s="1" t="s">
        <v>12</v>
      </c>
      <c r="E5333" s="1" t="s">
        <v>13</v>
      </c>
      <c r="F5333" s="1" t="s">
        <v>14</v>
      </c>
      <c r="G5333" s="1" t="s">
        <v>15</v>
      </c>
      <c r="H5333" s="1" t="s">
        <v>84</v>
      </c>
      <c r="I5333" s="2">
        <v>45690.0</v>
      </c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ht="15.75" customHeight="1">
      <c r="A5334" s="1" t="s">
        <v>10525</v>
      </c>
      <c r="B5334" s="1" t="s">
        <v>10526</v>
      </c>
      <c r="C5334" s="1">
        <v>4.198746668E10</v>
      </c>
      <c r="D5334" s="1" t="s">
        <v>12</v>
      </c>
      <c r="E5334" s="1" t="s">
        <v>32</v>
      </c>
      <c r="F5334" s="1" t="s">
        <v>14</v>
      </c>
      <c r="G5334" s="1" t="s">
        <v>15</v>
      </c>
      <c r="H5334" s="1" t="s">
        <v>20</v>
      </c>
      <c r="I5334" s="2">
        <v>45690.0</v>
      </c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ht="15.75" customHeight="1">
      <c r="A5335" s="1" t="s">
        <v>10527</v>
      </c>
      <c r="B5335" s="1" t="s">
        <v>10528</v>
      </c>
      <c r="C5335" s="1">
        <v>6.9999103045E10</v>
      </c>
      <c r="D5335" s="1" t="s">
        <v>12</v>
      </c>
      <c r="E5335" s="1" t="s">
        <v>32</v>
      </c>
      <c r="F5335" s="1" t="s">
        <v>14</v>
      </c>
      <c r="G5335" s="1" t="s">
        <v>65</v>
      </c>
      <c r="H5335" s="1" t="s">
        <v>20</v>
      </c>
      <c r="I5335" s="2">
        <v>45690.0</v>
      </c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ht="15.75" customHeight="1">
      <c r="A5336" s="1" t="s">
        <v>10529</v>
      </c>
      <c r="B5336" s="1" t="s">
        <v>10530</v>
      </c>
      <c r="C5336" s="1">
        <v>7.5991531509E10</v>
      </c>
      <c r="D5336" s="1" t="s">
        <v>12</v>
      </c>
      <c r="E5336" s="1" t="s">
        <v>13</v>
      </c>
      <c r="F5336" s="1" t="s">
        <v>14</v>
      </c>
      <c r="G5336" s="1" t="s">
        <v>15</v>
      </c>
      <c r="H5336" s="1" t="s">
        <v>44</v>
      </c>
      <c r="I5336" s="2">
        <v>45690.0</v>
      </c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ht="15.75" customHeight="1">
      <c r="A5337" s="1" t="s">
        <v>10531</v>
      </c>
      <c r="B5337" s="1" t="s">
        <v>10532</v>
      </c>
      <c r="C5337" s="1">
        <v>1.6997191546E10</v>
      </c>
      <c r="D5337" s="1" t="s">
        <v>12</v>
      </c>
      <c r="E5337" s="1" t="s">
        <v>13</v>
      </c>
      <c r="F5337" s="1" t="s">
        <v>14</v>
      </c>
      <c r="G5337" s="1" t="s">
        <v>65</v>
      </c>
      <c r="H5337" s="1" t="s">
        <v>59</v>
      </c>
      <c r="I5337" s="2">
        <v>45690.0</v>
      </c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ht="15.75" customHeight="1">
      <c r="A5338" s="1" t="s">
        <v>10533</v>
      </c>
      <c r="B5338" s="1" t="s">
        <v>10534</v>
      </c>
      <c r="C5338" s="1">
        <v>1.699257105E10</v>
      </c>
      <c r="D5338" s="1" t="s">
        <v>12</v>
      </c>
      <c r="E5338" s="1" t="s">
        <v>32</v>
      </c>
      <c r="F5338" s="1" t="s">
        <v>14</v>
      </c>
      <c r="G5338" s="1" t="s">
        <v>65</v>
      </c>
      <c r="H5338" s="1" t="s">
        <v>77</v>
      </c>
      <c r="I5338" s="2">
        <v>45690.0</v>
      </c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ht="15.75" customHeight="1">
      <c r="A5339" s="1" t="s">
        <v>10535</v>
      </c>
      <c r="B5339" s="1" t="s">
        <v>10536</v>
      </c>
      <c r="C5339" s="1">
        <v>5.1994322826E10</v>
      </c>
      <c r="D5339" s="1" t="s">
        <v>12</v>
      </c>
      <c r="E5339" s="1" t="s">
        <v>19</v>
      </c>
      <c r="F5339" s="1" t="s">
        <v>14</v>
      </c>
      <c r="G5339" s="1" t="s">
        <v>65</v>
      </c>
      <c r="H5339" s="1" t="s">
        <v>20</v>
      </c>
      <c r="I5339" s="2">
        <v>45690.0</v>
      </c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ht="15.75" customHeight="1">
      <c r="A5340" s="1" t="s">
        <v>1067</v>
      </c>
      <c r="B5340" s="1" t="s">
        <v>10537</v>
      </c>
      <c r="C5340" s="1">
        <v>1.9992158542E10</v>
      </c>
      <c r="D5340" s="1" t="s">
        <v>12</v>
      </c>
      <c r="E5340" s="1" t="s">
        <v>13</v>
      </c>
      <c r="F5340" s="1" t="s">
        <v>14</v>
      </c>
      <c r="G5340" s="1" t="s">
        <v>15</v>
      </c>
      <c r="H5340" s="1" t="s">
        <v>108</v>
      </c>
      <c r="I5340" s="2">
        <v>45690.0</v>
      </c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ht="15.75" customHeight="1">
      <c r="A5341" s="1" t="s">
        <v>10538</v>
      </c>
      <c r="B5341" s="1" t="s">
        <v>10539</v>
      </c>
      <c r="C5341" s="1">
        <v>2.1999370816E10</v>
      </c>
      <c r="D5341" s="1" t="s">
        <v>12</v>
      </c>
      <c r="E5341" s="1" t="s">
        <v>13</v>
      </c>
      <c r="F5341" s="1" t="s">
        <v>14</v>
      </c>
      <c r="G5341" s="1" t="s">
        <v>65</v>
      </c>
      <c r="H5341" s="1" t="s">
        <v>84</v>
      </c>
      <c r="I5341" s="2">
        <v>45690.0</v>
      </c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ht="15.75" customHeight="1">
      <c r="A5342" s="1" t="s">
        <v>10540</v>
      </c>
      <c r="B5342" s="1" t="s">
        <v>10541</v>
      </c>
      <c r="C5342" s="1">
        <v>1.1942513748E10</v>
      </c>
      <c r="D5342" s="1" t="s">
        <v>12</v>
      </c>
      <c r="E5342" s="1" t="s">
        <v>32</v>
      </c>
      <c r="F5342" s="1" t="s">
        <v>14</v>
      </c>
      <c r="G5342" s="1" t="s">
        <v>15</v>
      </c>
      <c r="H5342" s="1" t="s">
        <v>200</v>
      </c>
      <c r="I5342" s="2">
        <v>45690.0</v>
      </c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ht="15.75" customHeight="1">
      <c r="A5343" s="1" t="s">
        <v>10542</v>
      </c>
      <c r="B5343" s="1" t="s">
        <v>10543</v>
      </c>
      <c r="C5343" s="1" t="s">
        <v>10544</v>
      </c>
      <c r="D5343" s="1" t="s">
        <v>12</v>
      </c>
      <c r="E5343" s="1" t="s">
        <v>19</v>
      </c>
      <c r="F5343" s="1" t="s">
        <v>14</v>
      </c>
      <c r="G5343" s="1" t="s">
        <v>15</v>
      </c>
      <c r="H5343" s="1" t="s">
        <v>20</v>
      </c>
      <c r="I5343" s="2">
        <v>45690.0</v>
      </c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ht="15.75" customHeight="1">
      <c r="A5344" s="1" t="s">
        <v>10545</v>
      </c>
      <c r="B5344" s="1" t="s">
        <v>10546</v>
      </c>
      <c r="C5344" s="1">
        <v>8.1992010612E10</v>
      </c>
      <c r="D5344" s="1" t="s">
        <v>12</v>
      </c>
      <c r="E5344" s="1" t="s">
        <v>32</v>
      </c>
      <c r="F5344" s="1" t="s">
        <v>14</v>
      </c>
      <c r="G5344" s="1" t="s">
        <v>15</v>
      </c>
      <c r="H5344" s="1" t="s">
        <v>20</v>
      </c>
      <c r="I5344" s="2">
        <v>45690.0</v>
      </c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ht="15.75" customHeight="1">
      <c r="A5345" s="1" t="s">
        <v>3581</v>
      </c>
      <c r="B5345" s="1" t="s">
        <v>10547</v>
      </c>
      <c r="C5345" s="1" t="s">
        <v>10548</v>
      </c>
      <c r="D5345" s="1" t="s">
        <v>12</v>
      </c>
      <c r="E5345" s="1" t="s">
        <v>19</v>
      </c>
      <c r="F5345" s="1" t="s">
        <v>14</v>
      </c>
      <c r="G5345" s="1" t="s">
        <v>15</v>
      </c>
      <c r="H5345" s="1" t="s">
        <v>20</v>
      </c>
      <c r="I5345" s="2">
        <v>45690.0</v>
      </c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ht="15.75" customHeight="1">
      <c r="A5346" s="1" t="s">
        <v>10549</v>
      </c>
      <c r="B5346" s="1" t="s">
        <v>10550</v>
      </c>
      <c r="C5346" s="1" t="s">
        <v>10551</v>
      </c>
      <c r="D5346" s="1" t="s">
        <v>12</v>
      </c>
      <c r="E5346" s="1" t="s">
        <v>24</v>
      </c>
      <c r="F5346" s="1" t="s">
        <v>14</v>
      </c>
      <c r="G5346" s="1" t="s">
        <v>65</v>
      </c>
      <c r="H5346" s="1" t="s">
        <v>59</v>
      </c>
      <c r="I5346" s="2">
        <v>45690.0</v>
      </c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ht="15.75" customHeight="1">
      <c r="A5347" s="1" t="s">
        <v>3490</v>
      </c>
      <c r="B5347" s="1" t="s">
        <v>10552</v>
      </c>
      <c r="C5347" s="1">
        <v>5.1983496704E10</v>
      </c>
      <c r="D5347" s="1" t="s">
        <v>12</v>
      </c>
      <c r="E5347" s="1" t="s">
        <v>47</v>
      </c>
      <c r="F5347" s="1" t="s">
        <v>14</v>
      </c>
      <c r="G5347" s="1" t="s">
        <v>65</v>
      </c>
      <c r="H5347" s="1" t="s">
        <v>20</v>
      </c>
      <c r="I5347" s="2">
        <v>45690.0</v>
      </c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ht="15.75" customHeight="1">
      <c r="A5348" s="1" t="s">
        <v>10553</v>
      </c>
      <c r="B5348" s="1" t="s">
        <v>10554</v>
      </c>
      <c r="C5348" s="1">
        <v>1.1947133968E10</v>
      </c>
      <c r="D5348" s="1" t="s">
        <v>12</v>
      </c>
      <c r="E5348" s="1" t="s">
        <v>32</v>
      </c>
      <c r="F5348" s="1" t="s">
        <v>14</v>
      </c>
      <c r="G5348" s="1" t="s">
        <v>15</v>
      </c>
      <c r="H5348" s="1" t="s">
        <v>20</v>
      </c>
      <c r="I5348" s="2">
        <v>45690.0</v>
      </c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ht="15.75" customHeight="1">
      <c r="A5349" s="1" t="s">
        <v>1850</v>
      </c>
      <c r="B5349" s="1" t="s">
        <v>10555</v>
      </c>
      <c r="C5349" s="1">
        <v>3.5999938984E10</v>
      </c>
      <c r="D5349" s="1" t="s">
        <v>12</v>
      </c>
      <c r="E5349" s="1" t="s">
        <v>93</v>
      </c>
      <c r="F5349" s="1" t="s">
        <v>14</v>
      </c>
      <c r="G5349" s="1" t="s">
        <v>65</v>
      </c>
      <c r="H5349" s="1" t="s">
        <v>33</v>
      </c>
      <c r="I5349" s="2">
        <v>45690.0</v>
      </c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ht="15.75" customHeight="1">
      <c r="A5350" s="1" t="s">
        <v>10556</v>
      </c>
      <c r="B5350" s="1" t="s">
        <v>10557</v>
      </c>
      <c r="C5350" s="1">
        <v>1.9981005916E10</v>
      </c>
      <c r="D5350" s="1" t="s">
        <v>12</v>
      </c>
      <c r="E5350" s="1" t="s">
        <v>93</v>
      </c>
      <c r="F5350" s="1" t="s">
        <v>14</v>
      </c>
      <c r="G5350" s="1" t="s">
        <v>15</v>
      </c>
      <c r="H5350" s="1" t="s">
        <v>20</v>
      </c>
      <c r="I5350" s="2">
        <v>45690.0</v>
      </c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ht="15.75" customHeight="1">
      <c r="A5351" s="1" t="s">
        <v>10558</v>
      </c>
      <c r="B5351" s="1" t="s">
        <v>10559</v>
      </c>
      <c r="C5351" s="1">
        <v>5.542998308248E12</v>
      </c>
      <c r="D5351" s="1" t="s">
        <v>12</v>
      </c>
      <c r="E5351" s="1" t="s">
        <v>19</v>
      </c>
      <c r="F5351" s="1" t="s">
        <v>14</v>
      </c>
      <c r="G5351" s="1" t="s">
        <v>65</v>
      </c>
      <c r="H5351" s="1" t="s">
        <v>20</v>
      </c>
      <c r="I5351" s="2">
        <v>45690.0</v>
      </c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ht="15.75" customHeight="1">
      <c r="A5352" s="1" t="s">
        <v>10560</v>
      </c>
      <c r="B5352" s="1" t="s">
        <v>10561</v>
      </c>
      <c r="C5352" s="1">
        <v>5.51196693718E12</v>
      </c>
      <c r="D5352" s="1" t="s">
        <v>12</v>
      </c>
      <c r="E5352" s="1" t="s">
        <v>47</v>
      </c>
      <c r="F5352" s="1" t="s">
        <v>14</v>
      </c>
      <c r="G5352" s="1" t="s">
        <v>15</v>
      </c>
      <c r="H5352" s="1" t="s">
        <v>20</v>
      </c>
      <c r="I5352" s="2">
        <v>45690.0</v>
      </c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ht="15.75" customHeight="1">
      <c r="A5353" s="1" t="s">
        <v>10562</v>
      </c>
      <c r="B5353" s="1" t="s">
        <v>10563</v>
      </c>
      <c r="C5353" s="1">
        <v>5.547996354961E12</v>
      </c>
      <c r="D5353" s="1" t="s">
        <v>12</v>
      </c>
      <c r="E5353" s="1" t="s">
        <v>32</v>
      </c>
      <c r="F5353" s="1" t="s">
        <v>14</v>
      </c>
      <c r="G5353" s="1" t="s">
        <v>65</v>
      </c>
      <c r="H5353" s="1" t="s">
        <v>20</v>
      </c>
      <c r="I5353" s="2">
        <v>45690.0</v>
      </c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ht="15.75" customHeight="1">
      <c r="A5354" s="1" t="s">
        <v>10564</v>
      </c>
      <c r="B5354" s="1" t="s">
        <v>10565</v>
      </c>
      <c r="C5354" s="1">
        <v>1.1982762198E10</v>
      </c>
      <c r="D5354" s="1" t="s">
        <v>12</v>
      </c>
      <c r="E5354" s="1" t="s">
        <v>13</v>
      </c>
      <c r="F5354" s="1" t="s">
        <v>14</v>
      </c>
      <c r="G5354" s="1" t="s">
        <v>15</v>
      </c>
      <c r="H5354" s="1" t="s">
        <v>77</v>
      </c>
      <c r="I5354" s="2">
        <v>45690.0</v>
      </c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ht="15.75" customHeight="1">
      <c r="A5355" s="1" t="s">
        <v>10566</v>
      </c>
      <c r="B5355" s="1" t="s">
        <v>10567</v>
      </c>
      <c r="C5355" s="1">
        <v>5.3984652006E10</v>
      </c>
      <c r="D5355" s="1" t="s">
        <v>12</v>
      </c>
      <c r="E5355" s="1" t="s">
        <v>32</v>
      </c>
      <c r="F5355" s="1" t="s">
        <v>14</v>
      </c>
      <c r="G5355" s="1" t="s">
        <v>65</v>
      </c>
      <c r="H5355" s="1" t="s">
        <v>20</v>
      </c>
      <c r="I5355" s="2">
        <v>45690.0</v>
      </c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ht="15.75" customHeight="1">
      <c r="A5356" s="1" t="s">
        <v>10568</v>
      </c>
      <c r="B5356" s="1" t="s">
        <v>10569</v>
      </c>
      <c r="C5356" s="1">
        <v>4.1999122244E10</v>
      </c>
      <c r="D5356" s="1" t="s">
        <v>12</v>
      </c>
      <c r="E5356" s="1" t="s">
        <v>13</v>
      </c>
      <c r="F5356" s="1" t="s">
        <v>14</v>
      </c>
      <c r="G5356" s="1" t="s">
        <v>15</v>
      </c>
      <c r="H5356" s="1" t="s">
        <v>48</v>
      </c>
      <c r="I5356" s="2">
        <v>45690.0</v>
      </c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ht="15.75" customHeight="1">
      <c r="A5357" s="1" t="s">
        <v>10570</v>
      </c>
      <c r="B5357" s="1" t="s">
        <v>10571</v>
      </c>
      <c r="C5357" s="1">
        <v>4.8991159484E10</v>
      </c>
      <c r="D5357" s="1" t="s">
        <v>12</v>
      </c>
      <c r="E5357" s="1" t="s">
        <v>111</v>
      </c>
      <c r="F5357" s="1" t="s">
        <v>14</v>
      </c>
      <c r="G5357" s="1" t="s">
        <v>65</v>
      </c>
      <c r="H5357" s="1" t="s">
        <v>59</v>
      </c>
      <c r="I5357" s="2">
        <v>45690.0</v>
      </c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ht="15.75" customHeight="1">
      <c r="A5358" s="1" t="s">
        <v>8617</v>
      </c>
      <c r="B5358" s="1" t="s">
        <v>10572</v>
      </c>
      <c r="C5358" s="1">
        <v>4.2999383552E10</v>
      </c>
      <c r="D5358" s="1" t="s">
        <v>12</v>
      </c>
      <c r="E5358" s="1" t="s">
        <v>32</v>
      </c>
      <c r="F5358" s="1" t="s">
        <v>14</v>
      </c>
      <c r="G5358" s="1" t="s">
        <v>15</v>
      </c>
      <c r="H5358" s="1" t="s">
        <v>20</v>
      </c>
      <c r="I5358" s="2">
        <v>45690.0</v>
      </c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ht="15.75" customHeight="1">
      <c r="A5359" s="1" t="s">
        <v>10573</v>
      </c>
      <c r="B5359" s="1" t="s">
        <v>10574</v>
      </c>
      <c r="C5359" s="1">
        <v>5.527999126492E12</v>
      </c>
      <c r="D5359" s="1" t="s">
        <v>12</v>
      </c>
      <c r="E5359" s="1" t="s">
        <v>399</v>
      </c>
      <c r="F5359" s="1" t="s">
        <v>14</v>
      </c>
      <c r="G5359" s="1" t="s">
        <v>65</v>
      </c>
      <c r="H5359" s="1" t="s">
        <v>20</v>
      </c>
      <c r="I5359" s="2">
        <v>45690.0</v>
      </c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ht="15.75" customHeight="1">
      <c r="A5360" s="1" t="s">
        <v>10575</v>
      </c>
      <c r="B5360" s="1" t="s">
        <v>10576</v>
      </c>
      <c r="C5360" s="1">
        <v>6.7998973456E10</v>
      </c>
      <c r="D5360" s="1" t="s">
        <v>12</v>
      </c>
      <c r="E5360" s="1" t="s">
        <v>32</v>
      </c>
      <c r="F5360" s="1" t="s">
        <v>14</v>
      </c>
      <c r="G5360" s="1" t="s">
        <v>65</v>
      </c>
      <c r="H5360" s="1" t="s">
        <v>77</v>
      </c>
      <c r="I5360" s="2">
        <v>45690.0</v>
      </c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ht="15.75" customHeight="1">
      <c r="A5361" s="1" t="s">
        <v>10577</v>
      </c>
      <c r="B5361" s="1" t="s">
        <v>10578</v>
      </c>
      <c r="C5361" s="1">
        <v>3.199308083E10</v>
      </c>
      <c r="D5361" s="1" t="s">
        <v>12</v>
      </c>
      <c r="E5361" s="1" t="s">
        <v>13</v>
      </c>
      <c r="F5361" s="1" t="s">
        <v>14</v>
      </c>
      <c r="G5361" s="1" t="s">
        <v>15</v>
      </c>
      <c r="H5361" s="1" t="s">
        <v>143</v>
      </c>
      <c r="I5361" s="2">
        <v>45690.0</v>
      </c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ht="15.75" customHeight="1">
      <c r="A5362" s="1" t="s">
        <v>10579</v>
      </c>
      <c r="B5362" s="1" t="s">
        <v>10580</v>
      </c>
      <c r="C5362" s="1">
        <v>4.79975216E10</v>
      </c>
      <c r="D5362" s="1" t="s">
        <v>12</v>
      </c>
      <c r="E5362" s="1" t="s">
        <v>32</v>
      </c>
      <c r="F5362" s="1" t="s">
        <v>14</v>
      </c>
      <c r="G5362" s="1" t="s">
        <v>15</v>
      </c>
      <c r="H5362" s="1" t="s">
        <v>62</v>
      </c>
      <c r="I5362" s="2">
        <v>45690.0</v>
      </c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ht="15.75" customHeight="1">
      <c r="A5363" s="1" t="s">
        <v>10581</v>
      </c>
      <c r="B5363" s="1" t="s">
        <v>10582</v>
      </c>
      <c r="C5363" s="1">
        <v>2.1990667763E10</v>
      </c>
      <c r="D5363" s="1" t="s">
        <v>12</v>
      </c>
      <c r="E5363" s="1" t="s">
        <v>13</v>
      </c>
      <c r="F5363" s="1" t="s">
        <v>14</v>
      </c>
      <c r="G5363" s="1" t="s">
        <v>15</v>
      </c>
      <c r="H5363" s="1" t="s">
        <v>108</v>
      </c>
      <c r="I5363" s="2">
        <v>45690.0</v>
      </c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ht="15.75" customHeight="1">
      <c r="A5364" s="1" t="s">
        <v>1047</v>
      </c>
      <c r="B5364" s="1" t="s">
        <v>10583</v>
      </c>
      <c r="C5364" s="1">
        <v>4.899198218E10</v>
      </c>
      <c r="D5364" s="1" t="s">
        <v>12</v>
      </c>
      <c r="E5364" s="1" t="s">
        <v>93</v>
      </c>
      <c r="F5364" s="1" t="s">
        <v>14</v>
      </c>
      <c r="G5364" s="1" t="s">
        <v>15</v>
      </c>
      <c r="H5364" s="1" t="s">
        <v>77</v>
      </c>
      <c r="I5364" s="2">
        <v>45690.0</v>
      </c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ht="15.75" customHeight="1">
      <c r="A5365" s="1" t="s">
        <v>10584</v>
      </c>
      <c r="B5365" s="1" t="s">
        <v>10585</v>
      </c>
      <c r="C5365" s="1">
        <v>7.9998034103E10</v>
      </c>
      <c r="D5365" s="1" t="s">
        <v>12</v>
      </c>
      <c r="E5365" s="1" t="s">
        <v>111</v>
      </c>
      <c r="F5365" s="1" t="s">
        <v>14</v>
      </c>
      <c r="G5365" s="1" t="s">
        <v>15</v>
      </c>
      <c r="H5365" s="1" t="s">
        <v>59</v>
      </c>
      <c r="I5365" s="2">
        <v>45690.0</v>
      </c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ht="15.75" customHeight="1">
      <c r="A5366" s="1" t="s">
        <v>2158</v>
      </c>
      <c r="B5366" s="1" t="s">
        <v>10586</v>
      </c>
      <c r="C5366" s="1">
        <v>2.1990887928E10</v>
      </c>
      <c r="D5366" s="1" t="s">
        <v>12</v>
      </c>
      <c r="E5366" s="1" t="s">
        <v>32</v>
      </c>
      <c r="F5366" s="1" t="s">
        <v>14</v>
      </c>
      <c r="G5366" s="1" t="s">
        <v>15</v>
      </c>
      <c r="H5366" s="1" t="s">
        <v>20</v>
      </c>
      <c r="I5366" s="2">
        <v>45690.0</v>
      </c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ht="15.75" customHeight="1">
      <c r="A5367" s="1" t="s">
        <v>10587</v>
      </c>
      <c r="B5367" s="1" t="s">
        <v>10588</v>
      </c>
      <c r="C5367" s="1">
        <v>4.7997094506E10</v>
      </c>
      <c r="D5367" s="1" t="s">
        <v>12</v>
      </c>
      <c r="E5367" s="1" t="s">
        <v>399</v>
      </c>
      <c r="F5367" s="1" t="s">
        <v>14</v>
      </c>
      <c r="G5367" s="1" t="s">
        <v>65</v>
      </c>
      <c r="H5367" s="1" t="s">
        <v>20</v>
      </c>
      <c r="I5367" s="2">
        <v>45690.0</v>
      </c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ht="15.75" customHeight="1">
      <c r="A5368" s="1" t="s">
        <v>5594</v>
      </c>
      <c r="B5368" s="1" t="s">
        <v>10589</v>
      </c>
      <c r="C5368" s="1">
        <v>1.1983731868E10</v>
      </c>
      <c r="D5368" s="1" t="s">
        <v>12</v>
      </c>
      <c r="E5368" s="1" t="s">
        <v>32</v>
      </c>
      <c r="F5368" s="1" t="s">
        <v>14</v>
      </c>
      <c r="G5368" s="1" t="s">
        <v>15</v>
      </c>
      <c r="H5368" s="1" t="s">
        <v>48</v>
      </c>
      <c r="I5368" s="2">
        <v>45690.0</v>
      </c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ht="15.75" customHeight="1">
      <c r="A5369" s="1" t="s">
        <v>10590</v>
      </c>
      <c r="B5369" s="1" t="s">
        <v>10591</v>
      </c>
      <c r="C5369" s="1">
        <v>6.6996132333E10</v>
      </c>
      <c r="D5369" s="1" t="s">
        <v>12</v>
      </c>
      <c r="E5369" s="1" t="s">
        <v>47</v>
      </c>
      <c r="F5369" s="1" t="s">
        <v>14</v>
      </c>
      <c r="G5369" s="1" t="s">
        <v>15</v>
      </c>
      <c r="H5369" s="1" t="s">
        <v>59</v>
      </c>
      <c r="I5369" s="2">
        <v>45690.0</v>
      </c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ht="15.75" customHeight="1">
      <c r="A5370" s="1" t="s">
        <v>10592</v>
      </c>
      <c r="B5370" s="1" t="s">
        <v>10593</v>
      </c>
      <c r="C5370" s="1">
        <v>9.2994226314E10</v>
      </c>
      <c r="D5370" s="1" t="s">
        <v>12</v>
      </c>
      <c r="E5370" s="1" t="s">
        <v>32</v>
      </c>
      <c r="F5370" s="1" t="s">
        <v>14</v>
      </c>
      <c r="G5370" s="1" t="s">
        <v>15</v>
      </c>
      <c r="H5370" s="1" t="s">
        <v>20</v>
      </c>
      <c r="I5370" s="2">
        <v>45690.0</v>
      </c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ht="15.75" customHeight="1">
      <c r="A5371" s="1" t="s">
        <v>10594</v>
      </c>
      <c r="B5371" s="1" t="s">
        <v>10595</v>
      </c>
      <c r="C5371" s="1">
        <v>1.9992119999E10</v>
      </c>
      <c r="D5371" s="1" t="s">
        <v>12</v>
      </c>
      <c r="E5371" s="1" t="s">
        <v>111</v>
      </c>
      <c r="F5371" s="1" t="s">
        <v>14</v>
      </c>
      <c r="G5371" s="1" t="s">
        <v>15</v>
      </c>
      <c r="H5371" s="1" t="s">
        <v>20</v>
      </c>
      <c r="I5371" s="2">
        <v>45690.0</v>
      </c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ht="15.75" customHeight="1">
      <c r="A5372" s="1" t="s">
        <v>10596</v>
      </c>
      <c r="B5372" s="1" t="s">
        <v>10597</v>
      </c>
      <c r="C5372" s="1">
        <v>2.1995040351E10</v>
      </c>
      <c r="D5372" s="1" t="s">
        <v>65</v>
      </c>
      <c r="E5372" s="1" t="s">
        <v>295</v>
      </c>
      <c r="F5372" s="1" t="s">
        <v>791</v>
      </c>
      <c r="G5372" s="1" t="s">
        <v>792</v>
      </c>
      <c r="H5372" s="1" t="s">
        <v>793</v>
      </c>
      <c r="I5372" s="2">
        <v>45690.0</v>
      </c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ht="15.75" customHeight="1">
      <c r="A5373" s="1" t="s">
        <v>10598</v>
      </c>
      <c r="B5373" s="1" t="s">
        <v>10599</v>
      </c>
      <c r="C5373" s="1">
        <v>4.7984192247E10</v>
      </c>
      <c r="D5373" s="1" t="s">
        <v>12</v>
      </c>
      <c r="E5373" s="1" t="s">
        <v>27</v>
      </c>
      <c r="F5373" s="1" t="s">
        <v>14</v>
      </c>
      <c r="G5373" s="1" t="s">
        <v>65</v>
      </c>
      <c r="H5373" s="1" t="s">
        <v>59</v>
      </c>
      <c r="I5373" s="2">
        <v>45690.0</v>
      </c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ht="15.75" customHeight="1">
      <c r="A5374" s="1" t="s">
        <v>10600</v>
      </c>
      <c r="B5374" s="1" t="s">
        <v>10601</v>
      </c>
      <c r="C5374" s="1">
        <v>1.3978037554E10</v>
      </c>
      <c r="D5374" s="1" t="s">
        <v>12</v>
      </c>
      <c r="E5374" s="1" t="s">
        <v>32</v>
      </c>
      <c r="F5374" s="1" t="s">
        <v>14</v>
      </c>
      <c r="G5374" s="1" t="s">
        <v>15</v>
      </c>
      <c r="H5374" s="1" t="s">
        <v>20</v>
      </c>
      <c r="I5374" s="2">
        <v>45690.0</v>
      </c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ht="15.75" customHeight="1">
      <c r="A5375" s="1" t="s">
        <v>10602</v>
      </c>
      <c r="B5375" s="1" t="s">
        <v>10603</v>
      </c>
      <c r="C5375" s="1">
        <v>9.96283764E8</v>
      </c>
      <c r="D5375" s="1" t="s">
        <v>12</v>
      </c>
      <c r="E5375" s="1" t="s">
        <v>13</v>
      </c>
      <c r="F5375" s="1" t="s">
        <v>14</v>
      </c>
      <c r="G5375" s="1" t="s">
        <v>65</v>
      </c>
      <c r="H5375" s="1" t="s">
        <v>84</v>
      </c>
      <c r="I5375" s="2">
        <v>45690.0</v>
      </c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ht="15.75" customHeight="1">
      <c r="A5376" s="1" t="s">
        <v>3346</v>
      </c>
      <c r="B5376" s="1" t="s">
        <v>10604</v>
      </c>
      <c r="C5376" s="1">
        <v>1.1985725923E10</v>
      </c>
      <c r="D5376" s="1" t="s">
        <v>12</v>
      </c>
      <c r="E5376" s="1" t="s">
        <v>13</v>
      </c>
      <c r="F5376" s="1" t="s">
        <v>14</v>
      </c>
      <c r="G5376" s="1" t="s">
        <v>65</v>
      </c>
      <c r="H5376" s="1" t="s">
        <v>77</v>
      </c>
      <c r="I5376" s="2">
        <v>45690.0</v>
      </c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ht="15.75" customHeight="1">
      <c r="A5377" s="1" t="s">
        <v>10605</v>
      </c>
      <c r="B5377" s="1" t="s">
        <v>10606</v>
      </c>
      <c r="C5377" s="1">
        <v>8.2999204151E10</v>
      </c>
      <c r="D5377" s="1" t="s">
        <v>12</v>
      </c>
      <c r="E5377" s="1" t="s">
        <v>13</v>
      </c>
      <c r="F5377" s="1" t="s">
        <v>14</v>
      </c>
      <c r="G5377" s="1" t="s">
        <v>15</v>
      </c>
      <c r="H5377" s="1" t="s">
        <v>33</v>
      </c>
      <c r="I5377" s="2">
        <v>45690.0</v>
      </c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ht="15.75" customHeight="1">
      <c r="A5378" s="1" t="s">
        <v>10607</v>
      </c>
      <c r="B5378" s="1" t="s">
        <v>10608</v>
      </c>
      <c r="C5378" s="1">
        <v>6.8999656469E10</v>
      </c>
      <c r="D5378" s="1" t="s">
        <v>12</v>
      </c>
      <c r="E5378" s="1" t="s">
        <v>13</v>
      </c>
      <c r="F5378" s="1" t="s">
        <v>14</v>
      </c>
      <c r="G5378" s="1" t="s">
        <v>65</v>
      </c>
      <c r="H5378" s="1" t="s">
        <v>84</v>
      </c>
      <c r="I5378" s="2">
        <v>45690.0</v>
      </c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ht="15.75" customHeight="1">
      <c r="A5379" s="1" t="s">
        <v>10609</v>
      </c>
      <c r="B5379" s="1" t="s">
        <v>10610</v>
      </c>
      <c r="C5379" s="1" t="s">
        <v>10611</v>
      </c>
      <c r="D5379" s="1" t="s">
        <v>12</v>
      </c>
      <c r="E5379" s="1" t="s">
        <v>13</v>
      </c>
      <c r="F5379" s="1" t="s">
        <v>14</v>
      </c>
      <c r="G5379" s="1" t="s">
        <v>15</v>
      </c>
      <c r="H5379" s="1" t="s">
        <v>143</v>
      </c>
      <c r="I5379" s="2">
        <v>45690.0</v>
      </c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ht="15.75" customHeight="1">
      <c r="A5380" s="1" t="s">
        <v>10612</v>
      </c>
      <c r="B5380" s="1" t="s">
        <v>10613</v>
      </c>
      <c r="C5380" s="1">
        <v>2.7992257496E10</v>
      </c>
      <c r="D5380" s="1" t="s">
        <v>12</v>
      </c>
      <c r="E5380" s="1" t="s">
        <v>13</v>
      </c>
      <c r="F5380" s="1" t="s">
        <v>14</v>
      </c>
      <c r="G5380" s="1" t="s">
        <v>65</v>
      </c>
      <c r="H5380" s="1" t="s">
        <v>59</v>
      </c>
      <c r="I5380" s="2">
        <v>45690.0</v>
      </c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ht="15.75" customHeight="1">
      <c r="A5381" s="1" t="s">
        <v>10614</v>
      </c>
      <c r="B5381" s="1" t="s">
        <v>10615</v>
      </c>
      <c r="C5381" s="1">
        <v>1.1965468422E10</v>
      </c>
      <c r="D5381" s="1" t="s">
        <v>12</v>
      </c>
      <c r="E5381" s="1" t="s">
        <v>13</v>
      </c>
      <c r="F5381" s="1" t="s">
        <v>14</v>
      </c>
      <c r="G5381" s="1" t="s">
        <v>15</v>
      </c>
      <c r="H5381" s="1" t="s">
        <v>20</v>
      </c>
      <c r="I5381" s="2">
        <v>45690.0</v>
      </c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ht="15.75" customHeight="1">
      <c r="A5382" s="1" t="s">
        <v>10616</v>
      </c>
      <c r="B5382" s="1" t="s">
        <v>10617</v>
      </c>
      <c r="C5382" s="1">
        <v>3.2999488876E10</v>
      </c>
      <c r="D5382" s="1" t="s">
        <v>12</v>
      </c>
      <c r="E5382" s="1" t="s">
        <v>399</v>
      </c>
      <c r="F5382" s="1" t="s">
        <v>14</v>
      </c>
      <c r="G5382" s="1" t="s">
        <v>15</v>
      </c>
      <c r="H5382" s="1" t="s">
        <v>20</v>
      </c>
      <c r="I5382" s="2">
        <v>45690.0</v>
      </c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ht="15.75" customHeight="1">
      <c r="A5383" s="1" t="s">
        <v>10618</v>
      </c>
      <c r="B5383" s="1" t="s">
        <v>10619</v>
      </c>
      <c r="C5383" s="1">
        <v>4.4999685537E10</v>
      </c>
      <c r="D5383" s="1" t="s">
        <v>12</v>
      </c>
      <c r="E5383" s="1" t="s">
        <v>24</v>
      </c>
      <c r="F5383" s="1" t="s">
        <v>14</v>
      </c>
      <c r="G5383" s="1" t="s">
        <v>15</v>
      </c>
      <c r="H5383" s="1" t="s">
        <v>20</v>
      </c>
      <c r="I5383" s="2">
        <v>45690.0</v>
      </c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ht="15.75" customHeight="1">
      <c r="A5384" s="1" t="s">
        <v>10620</v>
      </c>
      <c r="B5384" s="1" t="s">
        <v>10621</v>
      </c>
      <c r="C5384" s="1">
        <v>1.1962698769E10</v>
      </c>
      <c r="D5384" s="1" t="s">
        <v>12</v>
      </c>
      <c r="E5384" s="1" t="s">
        <v>32</v>
      </c>
      <c r="F5384" s="1" t="s">
        <v>14</v>
      </c>
      <c r="G5384" s="1" t="s">
        <v>65</v>
      </c>
      <c r="H5384" s="1" t="s">
        <v>51</v>
      </c>
      <c r="I5384" s="2">
        <v>45690.0</v>
      </c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ht="15.75" customHeight="1">
      <c r="A5385" s="1" t="s">
        <v>10622</v>
      </c>
      <c r="B5385" s="1" t="s">
        <v>10623</v>
      </c>
      <c r="C5385" s="1">
        <v>7.798802949E10</v>
      </c>
      <c r="D5385" s="1" t="s">
        <v>12</v>
      </c>
      <c r="E5385" s="1" t="s">
        <v>27</v>
      </c>
      <c r="F5385" s="1" t="s">
        <v>14</v>
      </c>
      <c r="G5385" s="1" t="s">
        <v>65</v>
      </c>
      <c r="H5385" s="1" t="s">
        <v>59</v>
      </c>
      <c r="I5385" s="2">
        <v>45690.0</v>
      </c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ht="15.75" customHeight="1">
      <c r="A5386" s="1" t="s">
        <v>10624</v>
      </c>
      <c r="B5386" s="1" t="s">
        <v>10625</v>
      </c>
      <c r="C5386" s="1">
        <v>6.5992322673E10</v>
      </c>
      <c r="D5386" s="1" t="s">
        <v>12</v>
      </c>
      <c r="E5386" s="1" t="s">
        <v>111</v>
      </c>
      <c r="F5386" s="1" t="s">
        <v>14</v>
      </c>
      <c r="G5386" s="1" t="s">
        <v>65</v>
      </c>
      <c r="H5386" s="1" t="s">
        <v>59</v>
      </c>
      <c r="I5386" s="2">
        <v>45690.0</v>
      </c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ht="15.75" customHeight="1">
      <c r="A5387" s="1" t="s">
        <v>106</v>
      </c>
      <c r="B5387" s="1" t="s">
        <v>10626</v>
      </c>
      <c r="C5387" s="1">
        <v>6.1993660187E10</v>
      </c>
      <c r="D5387" s="1" t="s">
        <v>12</v>
      </c>
      <c r="E5387" s="1" t="s">
        <v>93</v>
      </c>
      <c r="F5387" s="1" t="s">
        <v>14</v>
      </c>
      <c r="G5387" s="1" t="s">
        <v>65</v>
      </c>
      <c r="H5387" s="1" t="s">
        <v>20</v>
      </c>
      <c r="I5387" s="2">
        <v>45690.0</v>
      </c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ht="15.75" customHeight="1">
      <c r="A5388" s="1" t="s">
        <v>4653</v>
      </c>
      <c r="B5388" s="1" t="s">
        <v>10627</v>
      </c>
      <c r="C5388" s="1">
        <v>3.1988372111E10</v>
      </c>
      <c r="D5388" s="1" t="s">
        <v>12</v>
      </c>
      <c r="E5388" s="1" t="s">
        <v>32</v>
      </c>
      <c r="F5388" s="1" t="s">
        <v>14</v>
      </c>
      <c r="G5388" s="1" t="s">
        <v>65</v>
      </c>
      <c r="H5388" s="1" t="s">
        <v>59</v>
      </c>
      <c r="I5388" s="2">
        <v>45690.0</v>
      </c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ht="15.75" customHeight="1">
      <c r="A5389" s="1" t="s">
        <v>10628</v>
      </c>
      <c r="B5389" s="1" t="s">
        <v>10629</v>
      </c>
      <c r="C5389" s="1" t="s">
        <v>10630</v>
      </c>
      <c r="D5389" s="1" t="s">
        <v>12</v>
      </c>
      <c r="E5389" s="1" t="s">
        <v>32</v>
      </c>
      <c r="F5389" s="1" t="s">
        <v>14</v>
      </c>
      <c r="G5389" s="1" t="s">
        <v>65</v>
      </c>
      <c r="H5389" s="1" t="s">
        <v>20</v>
      </c>
      <c r="I5389" s="2">
        <v>45690.0</v>
      </c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ht="15.75" customHeight="1">
      <c r="A5390" s="1" t="s">
        <v>10631</v>
      </c>
      <c r="B5390" s="1" t="s">
        <v>10632</v>
      </c>
      <c r="C5390" s="1" t="s">
        <v>10633</v>
      </c>
      <c r="D5390" s="1" t="s">
        <v>12</v>
      </c>
      <c r="E5390" s="1" t="s">
        <v>32</v>
      </c>
      <c r="F5390" s="1" t="s">
        <v>14</v>
      </c>
      <c r="G5390" s="1" t="s">
        <v>15</v>
      </c>
      <c r="H5390" s="1" t="s">
        <v>51</v>
      </c>
      <c r="I5390" s="2">
        <v>45690.0</v>
      </c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ht="15.75" customHeight="1">
      <c r="A5391" s="1" t="s">
        <v>10634</v>
      </c>
      <c r="B5391" s="1" t="s">
        <v>10635</v>
      </c>
      <c r="C5391" s="1">
        <v>2.1975977511E10</v>
      </c>
      <c r="D5391" s="1" t="s">
        <v>12</v>
      </c>
      <c r="E5391" s="1" t="s">
        <v>32</v>
      </c>
      <c r="F5391" s="1" t="s">
        <v>14</v>
      </c>
      <c r="G5391" s="1" t="s">
        <v>15</v>
      </c>
      <c r="H5391" s="1" t="s">
        <v>20</v>
      </c>
      <c r="I5391" s="2">
        <v>45690.0</v>
      </c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ht="15.75" customHeight="1">
      <c r="A5392" s="1" t="s">
        <v>10636</v>
      </c>
      <c r="B5392" s="1" t="s">
        <v>10637</v>
      </c>
      <c r="C5392" s="1">
        <v>1.19703276E9</v>
      </c>
      <c r="D5392" s="1" t="s">
        <v>12</v>
      </c>
      <c r="E5392" s="1" t="s">
        <v>32</v>
      </c>
      <c r="F5392" s="1" t="s">
        <v>14</v>
      </c>
      <c r="G5392" s="1" t="s">
        <v>15</v>
      </c>
      <c r="H5392" s="1" t="s">
        <v>59</v>
      </c>
      <c r="I5392" s="2">
        <v>45690.0</v>
      </c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ht="15.75" customHeight="1">
      <c r="A5393" s="1" t="s">
        <v>10638</v>
      </c>
      <c r="B5393" s="1" t="s">
        <v>10639</v>
      </c>
      <c r="C5393" s="1">
        <v>9.2985285044E10</v>
      </c>
      <c r="D5393" s="1" t="s">
        <v>12</v>
      </c>
      <c r="E5393" s="1" t="s">
        <v>399</v>
      </c>
      <c r="F5393" s="1" t="s">
        <v>14</v>
      </c>
      <c r="G5393" s="1" t="s">
        <v>65</v>
      </c>
      <c r="H5393" s="1" t="s">
        <v>20</v>
      </c>
      <c r="I5393" s="2">
        <v>45690.0</v>
      </c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ht="15.75" customHeight="1">
      <c r="A5394" s="1" t="s">
        <v>10640</v>
      </c>
      <c r="B5394" s="1" t="s">
        <v>10641</v>
      </c>
      <c r="C5394" s="1">
        <v>8.6988645568E10</v>
      </c>
      <c r="D5394" s="1" t="s">
        <v>12</v>
      </c>
      <c r="E5394" s="1" t="s">
        <v>47</v>
      </c>
      <c r="F5394" s="1" t="s">
        <v>14</v>
      </c>
      <c r="G5394" s="1" t="s">
        <v>65</v>
      </c>
      <c r="H5394" s="1" t="s">
        <v>20</v>
      </c>
      <c r="I5394" s="2">
        <v>45690.0</v>
      </c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ht="15.75" customHeight="1">
      <c r="A5395" s="1" t="s">
        <v>397</v>
      </c>
      <c r="B5395" s="1" t="s">
        <v>10642</v>
      </c>
      <c r="C5395" s="1">
        <v>7.3999420292E10</v>
      </c>
      <c r="D5395" s="1" t="s">
        <v>12</v>
      </c>
      <c r="E5395" s="1" t="s">
        <v>399</v>
      </c>
      <c r="F5395" s="1" t="s">
        <v>14</v>
      </c>
      <c r="G5395" s="1" t="s">
        <v>65</v>
      </c>
      <c r="H5395" s="1" t="s">
        <v>20</v>
      </c>
      <c r="I5395" s="2">
        <v>45690.0</v>
      </c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ht="15.75" customHeight="1">
      <c r="A5396" s="1" t="s">
        <v>10643</v>
      </c>
      <c r="B5396" s="1" t="s">
        <v>10644</v>
      </c>
      <c r="C5396" s="1">
        <v>1.1973656984E10</v>
      </c>
      <c r="D5396" s="1" t="s">
        <v>12</v>
      </c>
      <c r="E5396" s="1" t="s">
        <v>32</v>
      </c>
      <c r="F5396" s="1" t="s">
        <v>14</v>
      </c>
      <c r="G5396" s="1" t="s">
        <v>15</v>
      </c>
      <c r="H5396" s="1" t="s">
        <v>77</v>
      </c>
      <c r="I5396" s="2">
        <v>45690.0</v>
      </c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ht="15.75" customHeight="1">
      <c r="A5397" s="1" t="s">
        <v>10645</v>
      </c>
      <c r="B5397" s="1" t="s">
        <v>10646</v>
      </c>
      <c r="C5397" s="1">
        <v>9.94644011E8</v>
      </c>
      <c r="D5397" s="1" t="s">
        <v>12</v>
      </c>
      <c r="E5397" s="1" t="s">
        <v>32</v>
      </c>
      <c r="F5397" s="1" t="s">
        <v>14</v>
      </c>
      <c r="G5397" s="1" t="s">
        <v>65</v>
      </c>
      <c r="H5397" s="1" t="s">
        <v>77</v>
      </c>
      <c r="I5397" s="2">
        <v>45690.0</v>
      </c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ht="15.75" customHeight="1">
      <c r="A5398" s="1" t="s">
        <v>10647</v>
      </c>
      <c r="B5398" s="1" t="s">
        <v>10648</v>
      </c>
      <c r="C5398" s="1">
        <v>1.1942086059E10</v>
      </c>
      <c r="D5398" s="1" t="s">
        <v>12</v>
      </c>
      <c r="E5398" s="1" t="s">
        <v>13</v>
      </c>
      <c r="F5398" s="1" t="s">
        <v>14</v>
      </c>
      <c r="G5398" s="1" t="s">
        <v>15</v>
      </c>
      <c r="H5398" s="1" t="s">
        <v>20</v>
      </c>
      <c r="I5398" s="2">
        <v>45690.0</v>
      </c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ht="15.75" customHeight="1">
      <c r="A5399" s="1" t="s">
        <v>10649</v>
      </c>
      <c r="B5399" s="1" t="s">
        <v>10650</v>
      </c>
      <c r="C5399" s="1">
        <v>8.19945648E10</v>
      </c>
      <c r="D5399" s="1" t="s">
        <v>12</v>
      </c>
      <c r="E5399" s="1" t="s">
        <v>32</v>
      </c>
      <c r="F5399" s="1" t="s">
        <v>14</v>
      </c>
      <c r="G5399" s="1" t="s">
        <v>65</v>
      </c>
      <c r="H5399" s="1" t="s">
        <v>20</v>
      </c>
      <c r="I5399" s="2">
        <v>45690.0</v>
      </c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ht="15.75" customHeight="1">
      <c r="A5400" s="1" t="s">
        <v>3139</v>
      </c>
      <c r="B5400" s="1" t="s">
        <v>10651</v>
      </c>
      <c r="C5400" s="1">
        <v>1.2987115879E10</v>
      </c>
      <c r="D5400" s="1" t="s">
        <v>12</v>
      </c>
      <c r="E5400" s="1" t="s">
        <v>39</v>
      </c>
      <c r="F5400" s="1" t="s">
        <v>14</v>
      </c>
      <c r="G5400" s="1" t="s">
        <v>15</v>
      </c>
      <c r="H5400" s="1" t="s">
        <v>20</v>
      </c>
      <c r="I5400" s="2">
        <v>45690.0</v>
      </c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ht="15.75" customHeight="1">
      <c r="A5401" s="1" t="s">
        <v>10652</v>
      </c>
      <c r="B5401" s="1" t="s">
        <v>10653</v>
      </c>
      <c r="C5401" s="1">
        <v>4.2988632541E10</v>
      </c>
      <c r="D5401" s="1" t="s">
        <v>12</v>
      </c>
      <c r="E5401" s="1" t="s">
        <v>13</v>
      </c>
      <c r="F5401" s="1" t="s">
        <v>14</v>
      </c>
      <c r="G5401" s="1" t="s">
        <v>65</v>
      </c>
      <c r="H5401" s="1" t="s">
        <v>84</v>
      </c>
      <c r="I5401" s="2">
        <v>45690.0</v>
      </c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ht="15.75" customHeight="1">
      <c r="A5402" s="1" t="s">
        <v>10654</v>
      </c>
      <c r="B5402" s="1" t="s">
        <v>10655</v>
      </c>
      <c r="C5402" s="1" t="s">
        <v>10656</v>
      </c>
      <c r="D5402" s="1" t="s">
        <v>12</v>
      </c>
      <c r="E5402" s="1" t="s">
        <v>32</v>
      </c>
      <c r="F5402" s="1" t="s">
        <v>14</v>
      </c>
      <c r="G5402" s="1" t="s">
        <v>15</v>
      </c>
      <c r="H5402" s="1" t="s">
        <v>20</v>
      </c>
      <c r="I5402" s="2">
        <v>45690.0</v>
      </c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ht="15.75" customHeight="1">
      <c r="A5403" s="1" t="s">
        <v>10657</v>
      </c>
      <c r="B5403" s="1" t="s">
        <v>10658</v>
      </c>
      <c r="C5403" s="1">
        <v>6.2981426844E10</v>
      </c>
      <c r="D5403" s="1" t="s">
        <v>12</v>
      </c>
      <c r="E5403" s="1" t="s">
        <v>111</v>
      </c>
      <c r="F5403" s="1" t="s">
        <v>14</v>
      </c>
      <c r="G5403" s="1" t="s">
        <v>65</v>
      </c>
      <c r="H5403" s="1" t="s">
        <v>59</v>
      </c>
      <c r="I5403" s="2">
        <v>45690.0</v>
      </c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ht="15.75" customHeight="1">
      <c r="A5404" s="1" t="s">
        <v>2043</v>
      </c>
      <c r="B5404" s="1" t="s">
        <v>10659</v>
      </c>
      <c r="C5404" s="1">
        <v>7.1987379107E10</v>
      </c>
      <c r="D5404" s="1" t="s">
        <v>12</v>
      </c>
      <c r="E5404" s="1" t="s">
        <v>68</v>
      </c>
      <c r="F5404" s="1" t="s">
        <v>14</v>
      </c>
      <c r="G5404" s="1" t="s">
        <v>15</v>
      </c>
      <c r="H5404" s="1" t="s">
        <v>59</v>
      </c>
      <c r="I5404" s="2">
        <v>45690.0</v>
      </c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ht="15.75" customHeight="1">
      <c r="A5405" s="1" t="s">
        <v>10660</v>
      </c>
      <c r="B5405" s="1" t="s">
        <v>10661</v>
      </c>
      <c r="C5405" s="1">
        <v>8.1994596104E10</v>
      </c>
      <c r="D5405" s="1" t="s">
        <v>12</v>
      </c>
      <c r="E5405" s="1" t="s">
        <v>13</v>
      </c>
      <c r="F5405" s="1" t="s">
        <v>14</v>
      </c>
      <c r="G5405" s="1" t="s">
        <v>15</v>
      </c>
      <c r="H5405" s="1" t="s">
        <v>20</v>
      </c>
      <c r="I5405" s="2">
        <v>45690.0</v>
      </c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ht="15.75" customHeight="1">
      <c r="A5406" s="1" t="s">
        <v>10662</v>
      </c>
      <c r="B5406" s="1" t="s">
        <v>10663</v>
      </c>
      <c r="C5406" s="1">
        <v>8.3996991368E10</v>
      </c>
      <c r="D5406" s="1" t="s">
        <v>12</v>
      </c>
      <c r="E5406" s="1" t="s">
        <v>32</v>
      </c>
      <c r="F5406" s="1" t="s">
        <v>14</v>
      </c>
      <c r="G5406" s="1" t="s">
        <v>15</v>
      </c>
      <c r="H5406" s="1" t="s">
        <v>59</v>
      </c>
      <c r="I5406" s="2">
        <v>45690.0</v>
      </c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ht="15.75" customHeight="1">
      <c r="A5407" s="1" t="s">
        <v>10664</v>
      </c>
      <c r="B5407" s="1" t="s">
        <v>10665</v>
      </c>
      <c r="C5407" s="1">
        <v>6.2994512844E10</v>
      </c>
      <c r="D5407" s="1" t="s">
        <v>12</v>
      </c>
      <c r="E5407" s="1" t="s">
        <v>32</v>
      </c>
      <c r="F5407" s="1" t="s">
        <v>14</v>
      </c>
      <c r="G5407" s="1" t="s">
        <v>15</v>
      </c>
      <c r="H5407" s="1" t="s">
        <v>20</v>
      </c>
      <c r="I5407" s="2">
        <v>45690.0</v>
      </c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ht="15.75" customHeight="1">
      <c r="A5408" s="1" t="s">
        <v>10666</v>
      </c>
      <c r="B5408" s="1" t="s">
        <v>10667</v>
      </c>
      <c r="C5408" s="1">
        <v>1.698192096E10</v>
      </c>
      <c r="D5408" s="1" t="s">
        <v>12</v>
      </c>
      <c r="E5408" s="1" t="s">
        <v>24</v>
      </c>
      <c r="F5408" s="1" t="s">
        <v>14</v>
      </c>
      <c r="G5408" s="1" t="s">
        <v>65</v>
      </c>
      <c r="H5408" s="1" t="s">
        <v>20</v>
      </c>
      <c r="I5408" s="2">
        <v>45690.0</v>
      </c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ht="15.75" customHeight="1">
      <c r="A5409" s="1" t="s">
        <v>10668</v>
      </c>
      <c r="B5409" s="1" t="s">
        <v>10669</v>
      </c>
      <c r="C5409" s="1">
        <v>1.197488769E10</v>
      </c>
      <c r="D5409" s="1" t="s">
        <v>12</v>
      </c>
      <c r="E5409" s="1" t="s">
        <v>32</v>
      </c>
      <c r="F5409" s="1" t="s">
        <v>14</v>
      </c>
      <c r="G5409" s="1" t="s">
        <v>15</v>
      </c>
      <c r="H5409" s="1" t="s">
        <v>59</v>
      </c>
      <c r="I5409" s="2">
        <v>45690.0</v>
      </c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ht="15.75" customHeight="1">
      <c r="A5410" s="1" t="s">
        <v>10670</v>
      </c>
      <c r="B5410" s="1" t="s">
        <v>10671</v>
      </c>
      <c r="C5410" s="1">
        <v>3.299186704E10</v>
      </c>
      <c r="D5410" s="1" t="s">
        <v>12</v>
      </c>
      <c r="E5410" s="1" t="s">
        <v>32</v>
      </c>
      <c r="F5410" s="1" t="s">
        <v>14</v>
      </c>
      <c r="G5410" s="1" t="s">
        <v>65</v>
      </c>
      <c r="H5410" s="1" t="s">
        <v>20</v>
      </c>
      <c r="I5410" s="2">
        <v>45690.0</v>
      </c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ht="15.75" customHeight="1">
      <c r="A5411" s="1" t="s">
        <v>10672</v>
      </c>
      <c r="B5411" s="1" t="s">
        <v>10673</v>
      </c>
      <c r="C5411" s="1">
        <v>9.4992925193E10</v>
      </c>
      <c r="D5411" s="1" t="s">
        <v>12</v>
      </c>
      <c r="E5411" s="1" t="s">
        <v>93</v>
      </c>
      <c r="F5411" s="1" t="s">
        <v>14</v>
      </c>
      <c r="G5411" s="1" t="s">
        <v>15</v>
      </c>
      <c r="H5411" s="1" t="s">
        <v>20</v>
      </c>
      <c r="I5411" s="2">
        <v>45690.0</v>
      </c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ht="15.75" customHeight="1">
      <c r="A5412" s="1" t="s">
        <v>10674</v>
      </c>
      <c r="B5412" s="1" t="s">
        <v>10675</v>
      </c>
      <c r="C5412" s="1">
        <v>1.196191394E10</v>
      </c>
      <c r="D5412" s="1" t="s">
        <v>12</v>
      </c>
      <c r="E5412" s="1" t="s">
        <v>32</v>
      </c>
      <c r="F5412" s="1" t="s">
        <v>14</v>
      </c>
      <c r="G5412" s="1" t="s">
        <v>15</v>
      </c>
      <c r="H5412" s="1" t="s">
        <v>20</v>
      </c>
      <c r="I5412" s="2">
        <v>45690.0</v>
      </c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ht="15.75" customHeight="1">
      <c r="A5413" s="1" t="s">
        <v>10676</v>
      </c>
      <c r="B5413" s="1" t="s">
        <v>10677</v>
      </c>
      <c r="C5413" s="1">
        <v>5.5819715647E10</v>
      </c>
      <c r="D5413" s="1" t="s">
        <v>12</v>
      </c>
      <c r="E5413" s="1" t="s">
        <v>32</v>
      </c>
      <c r="F5413" s="1" t="s">
        <v>14</v>
      </c>
      <c r="G5413" s="1" t="s">
        <v>15</v>
      </c>
      <c r="H5413" s="1" t="s">
        <v>200</v>
      </c>
      <c r="I5413" s="2">
        <v>45690.0</v>
      </c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ht="15.75" customHeight="1">
      <c r="A5414" s="1" t="s">
        <v>831</v>
      </c>
      <c r="B5414" s="1" t="s">
        <v>10678</v>
      </c>
      <c r="C5414" s="1">
        <v>7.198874368E10</v>
      </c>
      <c r="D5414" s="1" t="s">
        <v>12</v>
      </c>
      <c r="E5414" s="1" t="s">
        <v>399</v>
      </c>
      <c r="F5414" s="1" t="s">
        <v>14</v>
      </c>
      <c r="G5414" s="1" t="s">
        <v>15</v>
      </c>
      <c r="H5414" s="1" t="s">
        <v>114</v>
      </c>
      <c r="I5414" s="2">
        <v>45690.0</v>
      </c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ht="15.75" customHeight="1">
      <c r="A5415" s="1" t="s">
        <v>10679</v>
      </c>
      <c r="B5415" s="1" t="s">
        <v>10680</v>
      </c>
      <c r="C5415" s="1">
        <v>9.8985584808E10</v>
      </c>
      <c r="D5415" s="1" t="s">
        <v>12</v>
      </c>
      <c r="E5415" s="1" t="s">
        <v>32</v>
      </c>
      <c r="F5415" s="1" t="s">
        <v>14</v>
      </c>
      <c r="G5415" s="1" t="s">
        <v>15</v>
      </c>
      <c r="H5415" s="1" t="s">
        <v>200</v>
      </c>
      <c r="I5415" s="2">
        <v>45690.0</v>
      </c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ht="15.75" customHeight="1">
      <c r="A5416" s="1" t="s">
        <v>3556</v>
      </c>
      <c r="B5416" s="1" t="s">
        <v>10681</v>
      </c>
      <c r="C5416" s="1">
        <v>8.5985295671E10</v>
      </c>
      <c r="D5416" s="1" t="s">
        <v>12</v>
      </c>
      <c r="E5416" s="1" t="s">
        <v>13</v>
      </c>
      <c r="F5416" s="1" t="s">
        <v>14</v>
      </c>
      <c r="G5416" s="1" t="s">
        <v>65</v>
      </c>
      <c r="H5416" s="1" t="s">
        <v>59</v>
      </c>
      <c r="I5416" s="2">
        <v>45690.0</v>
      </c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ht="15.75" customHeight="1">
      <c r="A5417" s="1" t="s">
        <v>10682</v>
      </c>
      <c r="B5417" s="1" t="s">
        <v>10683</v>
      </c>
      <c r="C5417" s="1" t="s">
        <v>10684</v>
      </c>
      <c r="D5417" s="1" t="s">
        <v>12</v>
      </c>
      <c r="E5417" s="1" t="s">
        <v>27</v>
      </c>
      <c r="F5417" s="1" t="s">
        <v>14</v>
      </c>
      <c r="G5417" s="1" t="s">
        <v>65</v>
      </c>
      <c r="H5417" s="1" t="s">
        <v>59</v>
      </c>
      <c r="I5417" s="2">
        <v>45690.0</v>
      </c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ht="15.75" customHeight="1">
      <c r="A5418" s="1" t="s">
        <v>10685</v>
      </c>
      <c r="B5418" s="1" t="s">
        <v>10686</v>
      </c>
      <c r="C5418" s="1">
        <v>3.5988214603E10</v>
      </c>
      <c r="D5418" s="1" t="s">
        <v>12</v>
      </c>
      <c r="E5418" s="1" t="s">
        <v>32</v>
      </c>
      <c r="F5418" s="1" t="s">
        <v>14</v>
      </c>
      <c r="G5418" s="1" t="s">
        <v>15</v>
      </c>
      <c r="H5418" s="1" t="s">
        <v>20</v>
      </c>
      <c r="I5418" s="2">
        <v>45690.0</v>
      </c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ht="15.75" customHeight="1">
      <c r="A5419" s="1" t="s">
        <v>10687</v>
      </c>
      <c r="B5419" s="1" t="s">
        <v>10688</v>
      </c>
      <c r="C5419" s="1" t="s">
        <v>10689</v>
      </c>
      <c r="D5419" s="1" t="s">
        <v>12</v>
      </c>
      <c r="E5419" s="1" t="s">
        <v>32</v>
      </c>
      <c r="F5419" s="1" t="s">
        <v>14</v>
      </c>
      <c r="G5419" s="1" t="s">
        <v>15</v>
      </c>
      <c r="H5419" s="1" t="s">
        <v>33</v>
      </c>
      <c r="I5419" s="2">
        <v>45690.0</v>
      </c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ht="15.75" customHeight="1">
      <c r="A5420" s="1" t="s">
        <v>10690</v>
      </c>
      <c r="B5420" s="1" t="s">
        <v>10691</v>
      </c>
      <c r="C5420" s="1">
        <v>8.4994630918E10</v>
      </c>
      <c r="D5420" s="1" t="s">
        <v>12</v>
      </c>
      <c r="E5420" s="1" t="s">
        <v>32</v>
      </c>
      <c r="F5420" s="1" t="s">
        <v>14</v>
      </c>
      <c r="G5420" s="1" t="s">
        <v>15</v>
      </c>
      <c r="H5420" s="1" t="s">
        <v>20</v>
      </c>
      <c r="I5420" s="2">
        <v>45690.0</v>
      </c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ht="15.75" customHeight="1">
      <c r="A5421" s="1" t="s">
        <v>10692</v>
      </c>
      <c r="B5421" s="1" t="s">
        <v>10693</v>
      </c>
      <c r="C5421" s="1">
        <v>8.598520143E10</v>
      </c>
      <c r="D5421" s="1" t="s">
        <v>12</v>
      </c>
      <c r="E5421" s="1" t="s">
        <v>13</v>
      </c>
      <c r="F5421" s="1" t="s">
        <v>14</v>
      </c>
      <c r="G5421" s="1" t="s">
        <v>15</v>
      </c>
      <c r="H5421" s="1" t="s">
        <v>20</v>
      </c>
      <c r="I5421" s="2">
        <v>45690.0</v>
      </c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ht="15.75" customHeight="1">
      <c r="A5422" s="1" t="s">
        <v>10694</v>
      </c>
      <c r="B5422" s="1" t="s">
        <v>10695</v>
      </c>
      <c r="C5422" s="1">
        <v>2.1979119661E10</v>
      </c>
      <c r="D5422" s="1" t="s">
        <v>12</v>
      </c>
      <c r="E5422" s="1" t="s">
        <v>47</v>
      </c>
      <c r="F5422" s="1" t="s">
        <v>14</v>
      </c>
      <c r="G5422" s="1" t="s">
        <v>15</v>
      </c>
      <c r="H5422" s="1" t="s">
        <v>20</v>
      </c>
      <c r="I5422" s="2">
        <v>45690.0</v>
      </c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ht="15.75" customHeight="1">
      <c r="A5423" s="1" t="s">
        <v>10696</v>
      </c>
      <c r="B5423" s="1" t="s">
        <v>10697</v>
      </c>
      <c r="C5423" s="1">
        <v>8.291607003E9</v>
      </c>
      <c r="D5423" s="1" t="s">
        <v>12</v>
      </c>
      <c r="E5423" s="1" t="s">
        <v>13</v>
      </c>
      <c r="F5423" s="1" t="s">
        <v>14</v>
      </c>
      <c r="G5423" s="1" t="s">
        <v>15</v>
      </c>
      <c r="H5423" s="1" t="s">
        <v>77</v>
      </c>
      <c r="I5423" s="2">
        <v>45690.0</v>
      </c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ht="15.75" customHeight="1">
      <c r="A5424" s="1" t="s">
        <v>10698</v>
      </c>
      <c r="B5424" s="1" t="s">
        <v>10699</v>
      </c>
      <c r="C5424" s="1">
        <v>5.1998183426E10</v>
      </c>
      <c r="D5424" s="1" t="s">
        <v>12</v>
      </c>
      <c r="E5424" s="1" t="s">
        <v>93</v>
      </c>
      <c r="F5424" s="1" t="s">
        <v>14</v>
      </c>
      <c r="G5424" s="1" t="s">
        <v>15</v>
      </c>
      <c r="H5424" s="1" t="s">
        <v>20</v>
      </c>
      <c r="I5424" s="2">
        <v>45690.0</v>
      </c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ht="15.75" customHeight="1">
      <c r="A5425" s="1" t="s">
        <v>10700</v>
      </c>
      <c r="B5425" s="1" t="s">
        <v>10701</v>
      </c>
      <c r="C5425" s="1">
        <v>1.9998040949E10</v>
      </c>
      <c r="D5425" s="1" t="s">
        <v>12</v>
      </c>
      <c r="E5425" s="1" t="s">
        <v>93</v>
      </c>
      <c r="F5425" s="1" t="s">
        <v>14</v>
      </c>
      <c r="G5425" s="1" t="s">
        <v>65</v>
      </c>
      <c r="H5425" s="1" t="s">
        <v>33</v>
      </c>
      <c r="I5425" s="2">
        <v>45690.0</v>
      </c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ht="15.75" customHeight="1">
      <c r="A5426" s="1" t="s">
        <v>10702</v>
      </c>
      <c r="B5426" s="1" t="s">
        <v>10703</v>
      </c>
      <c r="C5426" s="1">
        <v>3.4988635846E10</v>
      </c>
      <c r="D5426" s="1" t="s">
        <v>12</v>
      </c>
      <c r="E5426" s="1" t="s">
        <v>32</v>
      </c>
      <c r="F5426" s="1" t="s">
        <v>14</v>
      </c>
      <c r="G5426" s="1" t="s">
        <v>15</v>
      </c>
      <c r="H5426" s="1" t="s">
        <v>20</v>
      </c>
      <c r="I5426" s="2">
        <v>45690.0</v>
      </c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ht="15.75" customHeight="1">
      <c r="A5427" s="1" t="s">
        <v>10704</v>
      </c>
      <c r="B5427" s="1" t="s">
        <v>10705</v>
      </c>
      <c r="C5427" s="1">
        <v>5.1997616848E10</v>
      </c>
      <c r="D5427" s="1" t="s">
        <v>12</v>
      </c>
      <c r="E5427" s="1" t="s">
        <v>32</v>
      </c>
      <c r="F5427" s="1" t="s">
        <v>14</v>
      </c>
      <c r="G5427" s="1" t="s">
        <v>65</v>
      </c>
      <c r="H5427" s="1" t="s">
        <v>200</v>
      </c>
      <c r="I5427" s="2">
        <v>45690.0</v>
      </c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ht="15.75" customHeight="1">
      <c r="A5428" s="1" t="s">
        <v>10706</v>
      </c>
      <c r="B5428" s="1" t="s">
        <v>10707</v>
      </c>
      <c r="C5428" s="1">
        <v>4.7999067887E10</v>
      </c>
      <c r="D5428" s="1" t="s">
        <v>12</v>
      </c>
      <c r="E5428" s="1" t="s">
        <v>111</v>
      </c>
      <c r="F5428" s="1" t="s">
        <v>14</v>
      </c>
      <c r="G5428" s="1" t="s">
        <v>15</v>
      </c>
      <c r="H5428" s="1" t="s">
        <v>20</v>
      </c>
      <c r="I5428" s="2">
        <v>45690.0</v>
      </c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ht="15.75" customHeight="1">
      <c r="A5429" s="1" t="s">
        <v>10708</v>
      </c>
      <c r="B5429" s="1" t="s">
        <v>10709</v>
      </c>
      <c r="C5429" s="1">
        <v>5.19813382E10</v>
      </c>
      <c r="D5429" s="1" t="s">
        <v>12</v>
      </c>
      <c r="E5429" s="1" t="s">
        <v>399</v>
      </c>
      <c r="F5429" s="1" t="s">
        <v>14</v>
      </c>
      <c r="G5429" s="1" t="s">
        <v>65</v>
      </c>
      <c r="H5429" s="1" t="s">
        <v>20</v>
      </c>
      <c r="I5429" s="2">
        <v>45690.0</v>
      </c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ht="15.75" customHeight="1">
      <c r="A5430" s="1" t="s">
        <v>10710</v>
      </c>
      <c r="B5430" s="1" t="s">
        <v>10711</v>
      </c>
      <c r="C5430" s="1">
        <v>9.4991892261E10</v>
      </c>
      <c r="D5430" s="1" t="s">
        <v>12</v>
      </c>
      <c r="E5430" s="1" t="s">
        <v>68</v>
      </c>
      <c r="F5430" s="1" t="s">
        <v>14</v>
      </c>
      <c r="G5430" s="1" t="s">
        <v>15</v>
      </c>
      <c r="H5430" s="1" t="s">
        <v>59</v>
      </c>
      <c r="I5430" s="2">
        <v>45690.0</v>
      </c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ht="15.75" customHeight="1">
      <c r="A5431" s="1" t="s">
        <v>10712</v>
      </c>
      <c r="B5431" s="1" t="s">
        <v>10713</v>
      </c>
      <c r="C5431" s="1">
        <v>1.1942770708E10</v>
      </c>
      <c r="D5431" s="1" t="s">
        <v>12</v>
      </c>
      <c r="E5431" s="1" t="s">
        <v>32</v>
      </c>
      <c r="F5431" s="1" t="s">
        <v>14</v>
      </c>
      <c r="G5431" s="1" t="s">
        <v>65</v>
      </c>
      <c r="H5431" s="1" t="s">
        <v>33</v>
      </c>
      <c r="I5431" s="2">
        <v>45690.0</v>
      </c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ht="15.75" customHeight="1">
      <c r="A5432" s="1" t="s">
        <v>10714</v>
      </c>
      <c r="B5432" s="1" t="s">
        <v>10715</v>
      </c>
      <c r="C5432" s="1">
        <v>6.1982438692E10</v>
      </c>
      <c r="D5432" s="1" t="s">
        <v>12</v>
      </c>
      <c r="E5432" s="1" t="s">
        <v>32</v>
      </c>
      <c r="F5432" s="1" t="s">
        <v>14</v>
      </c>
      <c r="G5432" s="1" t="s">
        <v>65</v>
      </c>
      <c r="H5432" s="1" t="s">
        <v>20</v>
      </c>
      <c r="I5432" s="2">
        <v>45690.0</v>
      </c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ht="15.75" customHeight="1">
      <c r="A5433" s="1" t="s">
        <v>327</v>
      </c>
      <c r="B5433" s="1" t="s">
        <v>10716</v>
      </c>
      <c r="C5433" s="1">
        <v>9.85196373E8</v>
      </c>
      <c r="D5433" s="1" t="s">
        <v>12</v>
      </c>
      <c r="E5433" s="1" t="s">
        <v>111</v>
      </c>
      <c r="F5433" s="1" t="s">
        <v>14</v>
      </c>
      <c r="G5433" s="1" t="s">
        <v>65</v>
      </c>
      <c r="H5433" s="1" t="s">
        <v>20</v>
      </c>
      <c r="I5433" s="2">
        <v>45690.0</v>
      </c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ht="15.75" customHeight="1">
      <c r="A5434" s="1" t="s">
        <v>10717</v>
      </c>
      <c r="B5434" s="1" t="s">
        <v>10718</v>
      </c>
      <c r="C5434" s="1">
        <v>2.196628717E10</v>
      </c>
      <c r="D5434" s="1" t="s">
        <v>12</v>
      </c>
      <c r="E5434" s="1" t="s">
        <v>32</v>
      </c>
      <c r="F5434" s="1" t="s">
        <v>14</v>
      </c>
      <c r="G5434" s="1" t="s">
        <v>65</v>
      </c>
      <c r="H5434" s="1" t="s">
        <v>20</v>
      </c>
      <c r="I5434" s="2">
        <v>45690.0</v>
      </c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ht="15.75" customHeight="1">
      <c r="A5435" s="1" t="s">
        <v>10719</v>
      </c>
      <c r="B5435" s="1" t="s">
        <v>10720</v>
      </c>
      <c r="C5435" s="1">
        <v>2.1990346769E10</v>
      </c>
      <c r="D5435" s="1" t="s">
        <v>12</v>
      </c>
      <c r="E5435" s="1" t="s">
        <v>24</v>
      </c>
      <c r="F5435" s="1" t="s">
        <v>14</v>
      </c>
      <c r="G5435" s="1" t="s">
        <v>65</v>
      </c>
      <c r="H5435" s="1" t="s">
        <v>59</v>
      </c>
      <c r="I5435" s="2">
        <v>45690.0</v>
      </c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ht="15.75" customHeight="1">
      <c r="A5436" s="1" t="s">
        <v>10721</v>
      </c>
      <c r="B5436" s="1" t="s">
        <v>10722</v>
      </c>
      <c r="C5436" s="1" t="s">
        <v>10723</v>
      </c>
      <c r="D5436" s="1" t="s">
        <v>12</v>
      </c>
      <c r="E5436" s="1" t="s">
        <v>32</v>
      </c>
      <c r="F5436" s="1" t="s">
        <v>14</v>
      </c>
      <c r="G5436" s="1" t="s">
        <v>65</v>
      </c>
      <c r="H5436" s="1" t="s">
        <v>20</v>
      </c>
      <c r="I5436" s="2">
        <v>45690.0</v>
      </c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ht="15.75" customHeight="1">
      <c r="A5437" s="1" t="s">
        <v>10724</v>
      </c>
      <c r="B5437" s="1" t="s">
        <v>10725</v>
      </c>
      <c r="C5437" s="1" t="s">
        <v>10726</v>
      </c>
      <c r="D5437" s="1" t="s">
        <v>12</v>
      </c>
      <c r="E5437" s="1" t="s">
        <v>111</v>
      </c>
      <c r="F5437" s="1" t="s">
        <v>14</v>
      </c>
      <c r="G5437" s="1" t="s">
        <v>65</v>
      </c>
      <c r="H5437" s="1" t="s">
        <v>33</v>
      </c>
      <c r="I5437" s="2">
        <v>45690.0</v>
      </c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ht="15.75" customHeight="1">
      <c r="A5438" s="1" t="s">
        <v>2265</v>
      </c>
      <c r="B5438" s="1" t="s">
        <v>10727</v>
      </c>
      <c r="C5438" s="1">
        <v>1.1945320004E10</v>
      </c>
      <c r="D5438" s="1" t="s">
        <v>12</v>
      </c>
      <c r="E5438" s="1" t="s">
        <v>13</v>
      </c>
      <c r="F5438" s="1" t="s">
        <v>14</v>
      </c>
      <c r="G5438" s="1" t="s">
        <v>15</v>
      </c>
      <c r="H5438" s="1" t="s">
        <v>59</v>
      </c>
      <c r="I5438" s="2">
        <v>45690.0</v>
      </c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ht="15.75" customHeight="1">
      <c r="A5439" s="1" t="s">
        <v>10728</v>
      </c>
      <c r="B5439" s="1" t="s">
        <v>10729</v>
      </c>
      <c r="C5439" s="1">
        <v>7.7998590211E10</v>
      </c>
      <c r="D5439" s="1" t="s">
        <v>12</v>
      </c>
      <c r="E5439" s="1" t="s">
        <v>13</v>
      </c>
      <c r="F5439" s="1" t="s">
        <v>14</v>
      </c>
      <c r="G5439" s="1" t="s">
        <v>65</v>
      </c>
      <c r="H5439" s="1" t="s">
        <v>20</v>
      </c>
      <c r="I5439" s="2">
        <v>45690.0</v>
      </c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ht="15.75" customHeight="1">
      <c r="A5440" s="1" t="s">
        <v>10730</v>
      </c>
      <c r="B5440" s="1" t="s">
        <v>10731</v>
      </c>
      <c r="C5440" s="1">
        <v>5.59892413E8</v>
      </c>
      <c r="D5440" s="1" t="s">
        <v>12</v>
      </c>
      <c r="E5440" s="1" t="s">
        <v>399</v>
      </c>
      <c r="F5440" s="1" t="s">
        <v>14</v>
      </c>
      <c r="G5440" s="1" t="s">
        <v>15</v>
      </c>
      <c r="H5440" s="1" t="s">
        <v>48</v>
      </c>
      <c r="I5440" s="2">
        <v>45690.0</v>
      </c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ht="15.75" customHeight="1">
      <c r="A5441" s="1" t="s">
        <v>10732</v>
      </c>
      <c r="B5441" s="1" t="s">
        <v>10733</v>
      </c>
      <c r="C5441" s="1">
        <v>1.9989370815E10</v>
      </c>
      <c r="D5441" s="1" t="s">
        <v>12</v>
      </c>
      <c r="E5441" s="1" t="s">
        <v>32</v>
      </c>
      <c r="F5441" s="1" t="s">
        <v>14</v>
      </c>
      <c r="G5441" s="1" t="s">
        <v>15</v>
      </c>
      <c r="H5441" s="1" t="s">
        <v>77</v>
      </c>
      <c r="I5441" s="2">
        <v>45690.0</v>
      </c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ht="15.75" customHeight="1">
      <c r="A5442" s="1" t="s">
        <v>10734</v>
      </c>
      <c r="B5442" s="1" t="s">
        <v>10735</v>
      </c>
      <c r="C5442" s="1" t="s">
        <v>10736</v>
      </c>
      <c r="D5442" s="1" t="s">
        <v>12</v>
      </c>
      <c r="E5442" s="1" t="s">
        <v>93</v>
      </c>
      <c r="F5442" s="1" t="s">
        <v>14</v>
      </c>
      <c r="G5442" s="1" t="s">
        <v>65</v>
      </c>
      <c r="H5442" s="1" t="s">
        <v>33</v>
      </c>
      <c r="I5442" s="2">
        <v>45690.0</v>
      </c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ht="15.75" customHeight="1">
      <c r="A5443" s="1" t="s">
        <v>10737</v>
      </c>
      <c r="B5443" s="1" t="s">
        <v>10738</v>
      </c>
      <c r="C5443" s="1">
        <v>4.199691679E10</v>
      </c>
      <c r="D5443" s="1" t="s">
        <v>12</v>
      </c>
      <c r="E5443" s="1" t="s">
        <v>68</v>
      </c>
      <c r="F5443" s="1" t="s">
        <v>14</v>
      </c>
      <c r="G5443" s="1" t="s">
        <v>15</v>
      </c>
      <c r="H5443" s="1" t="s">
        <v>48</v>
      </c>
      <c r="I5443" s="2">
        <v>45690.0</v>
      </c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ht="15.75" customHeight="1">
      <c r="A5444" s="1" t="s">
        <v>10739</v>
      </c>
      <c r="B5444" s="1" t="s">
        <v>10740</v>
      </c>
      <c r="C5444" s="1">
        <v>9.1985093367E10</v>
      </c>
      <c r="D5444" s="1" t="s">
        <v>12</v>
      </c>
      <c r="E5444" s="1" t="s">
        <v>32</v>
      </c>
      <c r="F5444" s="1" t="s">
        <v>14</v>
      </c>
      <c r="G5444" s="1" t="s">
        <v>65</v>
      </c>
      <c r="H5444" s="1" t="s">
        <v>59</v>
      </c>
      <c r="I5444" s="2">
        <v>45690.0</v>
      </c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ht="15.75" customHeight="1">
      <c r="A5445" s="1" t="s">
        <v>10741</v>
      </c>
      <c r="B5445" s="1" t="s">
        <v>10742</v>
      </c>
      <c r="C5445" s="1">
        <v>4.4998249506E10</v>
      </c>
      <c r="D5445" s="1" t="s">
        <v>12</v>
      </c>
      <c r="E5445" s="1" t="s">
        <v>32</v>
      </c>
      <c r="F5445" s="1" t="s">
        <v>14</v>
      </c>
      <c r="G5445" s="1" t="s">
        <v>15</v>
      </c>
      <c r="H5445" s="1" t="s">
        <v>20</v>
      </c>
      <c r="I5445" s="2">
        <v>45690.0</v>
      </c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ht="15.75" customHeight="1">
      <c r="A5446" s="1" t="s">
        <v>10743</v>
      </c>
      <c r="B5446" s="1" t="s">
        <v>10744</v>
      </c>
      <c r="C5446" s="1">
        <v>8.3987010366E10</v>
      </c>
      <c r="D5446" s="1" t="s">
        <v>12</v>
      </c>
      <c r="E5446" s="1" t="s">
        <v>32</v>
      </c>
      <c r="F5446" s="1" t="s">
        <v>14</v>
      </c>
      <c r="G5446" s="1" t="s">
        <v>15</v>
      </c>
      <c r="H5446" s="1" t="s">
        <v>20</v>
      </c>
      <c r="I5446" s="2">
        <v>45690.0</v>
      </c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ht="15.75" customHeight="1">
      <c r="A5447" s="1" t="s">
        <v>305</v>
      </c>
      <c r="B5447" s="1" t="s">
        <v>10745</v>
      </c>
      <c r="C5447" s="1">
        <v>3.2999993011E10</v>
      </c>
      <c r="D5447" s="1" t="s">
        <v>12</v>
      </c>
      <c r="E5447" s="1" t="s">
        <v>13</v>
      </c>
      <c r="F5447" s="1" t="s">
        <v>14</v>
      </c>
      <c r="G5447" s="1" t="s">
        <v>15</v>
      </c>
      <c r="H5447" s="1" t="s">
        <v>20</v>
      </c>
      <c r="I5447" s="2">
        <v>45690.0</v>
      </c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ht="15.75" customHeight="1">
      <c r="A5448" s="1" t="s">
        <v>10746</v>
      </c>
      <c r="B5448" s="1" t="s">
        <v>10747</v>
      </c>
      <c r="C5448" s="1">
        <v>4.9991798508E10</v>
      </c>
      <c r="D5448" s="1" t="s">
        <v>12</v>
      </c>
      <c r="E5448" s="1" t="s">
        <v>13</v>
      </c>
      <c r="F5448" s="1" t="s">
        <v>14</v>
      </c>
      <c r="G5448" s="1" t="s">
        <v>15</v>
      </c>
      <c r="H5448" s="1" t="s">
        <v>20</v>
      </c>
      <c r="I5448" s="2">
        <v>45690.0</v>
      </c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ht="15.75" customHeight="1">
      <c r="A5449" s="1" t="s">
        <v>10748</v>
      </c>
      <c r="B5449" s="1" t="s">
        <v>10749</v>
      </c>
      <c r="C5449" s="1">
        <v>6.299174551E10</v>
      </c>
      <c r="D5449" s="1" t="s">
        <v>12</v>
      </c>
      <c r="E5449" s="1" t="s">
        <v>32</v>
      </c>
      <c r="F5449" s="1" t="s">
        <v>14</v>
      </c>
      <c r="G5449" s="1" t="s">
        <v>15</v>
      </c>
      <c r="H5449" s="1" t="s">
        <v>20</v>
      </c>
      <c r="I5449" s="2">
        <v>45690.0</v>
      </c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ht="15.75" customHeight="1">
      <c r="A5450" s="1" t="s">
        <v>10750</v>
      </c>
      <c r="B5450" s="1" t="s">
        <v>10751</v>
      </c>
      <c r="C5450" s="1">
        <v>8.8996941749E10</v>
      </c>
      <c r="D5450" s="1" t="s">
        <v>12</v>
      </c>
      <c r="E5450" s="1" t="s">
        <v>71</v>
      </c>
      <c r="F5450" s="1" t="s">
        <v>14</v>
      </c>
      <c r="G5450" s="1" t="s">
        <v>15</v>
      </c>
      <c r="H5450" s="1" t="s">
        <v>59</v>
      </c>
      <c r="I5450" s="2">
        <v>45690.0</v>
      </c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ht="15.75" customHeight="1">
      <c r="A5451" s="1" t="s">
        <v>10752</v>
      </c>
      <c r="B5451" s="1" t="s">
        <v>10753</v>
      </c>
      <c r="C5451" s="1">
        <v>1.9984586367E10</v>
      </c>
      <c r="D5451" s="1" t="s">
        <v>12</v>
      </c>
      <c r="E5451" s="1" t="s">
        <v>13</v>
      </c>
      <c r="F5451" s="1" t="s">
        <v>14</v>
      </c>
      <c r="G5451" s="1" t="s">
        <v>65</v>
      </c>
      <c r="H5451" s="1" t="s">
        <v>20</v>
      </c>
      <c r="I5451" s="2">
        <v>45690.0</v>
      </c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ht="15.75" customHeight="1">
      <c r="A5452" s="1" t="s">
        <v>10754</v>
      </c>
      <c r="B5452" s="1" t="s">
        <v>10755</v>
      </c>
      <c r="C5452" s="1">
        <v>2.7999073087E10</v>
      </c>
      <c r="D5452" s="1" t="s">
        <v>12</v>
      </c>
      <c r="E5452" s="1" t="s">
        <v>39</v>
      </c>
      <c r="F5452" s="1" t="s">
        <v>14</v>
      </c>
      <c r="G5452" s="1" t="s">
        <v>15</v>
      </c>
      <c r="H5452" s="1" t="s">
        <v>20</v>
      </c>
      <c r="I5452" s="2">
        <v>45690.0</v>
      </c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ht="15.75" customHeight="1">
      <c r="A5453" s="1" t="s">
        <v>10756</v>
      </c>
      <c r="B5453" s="1" t="s">
        <v>10757</v>
      </c>
      <c r="C5453" s="1">
        <v>2.2992117473E10</v>
      </c>
      <c r="D5453" s="1" t="s">
        <v>12</v>
      </c>
      <c r="E5453" s="1" t="s">
        <v>32</v>
      </c>
      <c r="F5453" s="1" t="s">
        <v>14</v>
      </c>
      <c r="G5453" s="1" t="s">
        <v>15</v>
      </c>
      <c r="H5453" s="1" t="s">
        <v>59</v>
      </c>
      <c r="I5453" s="2">
        <v>45690.0</v>
      </c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ht="15.75" customHeight="1">
      <c r="A5454" s="1" t="s">
        <v>10758</v>
      </c>
      <c r="B5454" s="1" t="s">
        <v>10759</v>
      </c>
      <c r="C5454" s="1" t="s">
        <v>10760</v>
      </c>
      <c r="D5454" s="1" t="s">
        <v>12</v>
      </c>
      <c r="E5454" s="1" t="s">
        <v>32</v>
      </c>
      <c r="F5454" s="1" t="s">
        <v>14</v>
      </c>
      <c r="G5454" s="1" t="s">
        <v>15</v>
      </c>
      <c r="H5454" s="1" t="s">
        <v>200</v>
      </c>
      <c r="I5454" s="2">
        <v>45690.0</v>
      </c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ht="15.75" customHeight="1">
      <c r="A5455" s="1" t="s">
        <v>10761</v>
      </c>
      <c r="B5455" s="1" t="s">
        <v>10762</v>
      </c>
      <c r="C5455" s="1">
        <v>8.1992973603E10</v>
      </c>
      <c r="D5455" s="1" t="s">
        <v>12</v>
      </c>
      <c r="E5455" s="1" t="s">
        <v>13</v>
      </c>
      <c r="F5455" s="1" t="s">
        <v>14</v>
      </c>
      <c r="G5455" s="1" t="s">
        <v>65</v>
      </c>
      <c r="H5455" s="1" t="s">
        <v>20</v>
      </c>
      <c r="I5455" s="2">
        <v>45690.0</v>
      </c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ht="15.75" customHeight="1">
      <c r="A5456" s="1" t="s">
        <v>10763</v>
      </c>
      <c r="B5456" s="1" t="s">
        <v>10764</v>
      </c>
      <c r="C5456" s="1">
        <v>8.7988553725E10</v>
      </c>
      <c r="D5456" s="1" t="s">
        <v>12</v>
      </c>
      <c r="E5456" s="1" t="s">
        <v>68</v>
      </c>
      <c r="F5456" s="1" t="s">
        <v>14</v>
      </c>
      <c r="G5456" s="1" t="s">
        <v>15</v>
      </c>
      <c r="H5456" s="1" t="s">
        <v>77</v>
      </c>
      <c r="I5456" s="2">
        <v>45690.0</v>
      </c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ht="15.75" customHeight="1">
      <c r="A5457" s="1" t="s">
        <v>10765</v>
      </c>
      <c r="B5457" s="1" t="s">
        <v>10766</v>
      </c>
      <c r="C5457" s="1">
        <v>8.7991463494E10</v>
      </c>
      <c r="D5457" s="1" t="s">
        <v>12</v>
      </c>
      <c r="E5457" s="1" t="s">
        <v>24</v>
      </c>
      <c r="F5457" s="1" t="s">
        <v>14</v>
      </c>
      <c r="G5457" s="1" t="s">
        <v>65</v>
      </c>
      <c r="H5457" s="1" t="s">
        <v>62</v>
      </c>
      <c r="I5457" s="2">
        <v>45690.0</v>
      </c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ht="15.75" customHeight="1">
      <c r="A5458" s="1" t="s">
        <v>10767</v>
      </c>
      <c r="B5458" s="1" t="s">
        <v>10768</v>
      </c>
      <c r="C5458" s="1">
        <v>1.8981799163E10</v>
      </c>
      <c r="D5458" s="1" t="s">
        <v>12</v>
      </c>
      <c r="E5458" s="1" t="s">
        <v>27</v>
      </c>
      <c r="F5458" s="1" t="s">
        <v>14</v>
      </c>
      <c r="G5458" s="1" t="s">
        <v>15</v>
      </c>
      <c r="H5458" s="1" t="s">
        <v>20</v>
      </c>
      <c r="I5458" s="2">
        <v>45690.0</v>
      </c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ht="15.75" customHeight="1">
      <c r="A5459" s="1" t="s">
        <v>338</v>
      </c>
      <c r="B5459" s="1" t="s">
        <v>10769</v>
      </c>
      <c r="C5459" s="1" t="s">
        <v>10770</v>
      </c>
      <c r="D5459" s="1" t="s">
        <v>12</v>
      </c>
      <c r="E5459" s="1" t="s">
        <v>24</v>
      </c>
      <c r="F5459" s="1" t="s">
        <v>14</v>
      </c>
      <c r="G5459" s="1" t="s">
        <v>15</v>
      </c>
      <c r="H5459" s="1" t="s">
        <v>20</v>
      </c>
      <c r="I5459" s="2">
        <v>45690.0</v>
      </c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ht="15.75" customHeight="1">
      <c r="A5460" s="1" t="s">
        <v>10771</v>
      </c>
      <c r="B5460" s="1" t="s">
        <v>10772</v>
      </c>
      <c r="C5460" s="1">
        <v>9.8999647133E10</v>
      </c>
      <c r="D5460" s="1" t="s">
        <v>12</v>
      </c>
      <c r="E5460" s="1" t="s">
        <v>32</v>
      </c>
      <c r="F5460" s="1" t="s">
        <v>14</v>
      </c>
      <c r="G5460" s="1" t="s">
        <v>15</v>
      </c>
      <c r="H5460" s="1" t="s">
        <v>77</v>
      </c>
      <c r="I5460" s="2">
        <v>45690.0</v>
      </c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ht="15.75" customHeight="1">
      <c r="A5461" s="1" t="s">
        <v>10773</v>
      </c>
      <c r="B5461" s="1" t="s">
        <v>10774</v>
      </c>
      <c r="C5461" s="1">
        <v>3.5998731259E10</v>
      </c>
      <c r="D5461" s="1" t="s">
        <v>12</v>
      </c>
      <c r="E5461" s="1" t="s">
        <v>32</v>
      </c>
      <c r="F5461" s="1" t="s">
        <v>14</v>
      </c>
      <c r="G5461" s="1" t="s">
        <v>15</v>
      </c>
      <c r="H5461" s="1" t="s">
        <v>20</v>
      </c>
      <c r="I5461" s="2">
        <v>45690.0</v>
      </c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ht="15.75" customHeight="1">
      <c r="A5462" s="1" t="s">
        <v>831</v>
      </c>
      <c r="B5462" s="1" t="s">
        <v>10775</v>
      </c>
      <c r="C5462" s="1">
        <v>1.3996300579E10</v>
      </c>
      <c r="D5462" s="1" t="s">
        <v>12</v>
      </c>
      <c r="E5462" s="1" t="s">
        <v>111</v>
      </c>
      <c r="F5462" s="1" t="s">
        <v>14</v>
      </c>
      <c r="G5462" s="1" t="s">
        <v>65</v>
      </c>
      <c r="H5462" s="1" t="s">
        <v>59</v>
      </c>
      <c r="I5462" s="2">
        <v>45690.0</v>
      </c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ht="15.75" customHeight="1">
      <c r="A5463" s="1" t="s">
        <v>10776</v>
      </c>
      <c r="B5463" s="1" t="s">
        <v>10777</v>
      </c>
      <c r="C5463" s="1">
        <v>1.2991990756E10</v>
      </c>
      <c r="D5463" s="1" t="s">
        <v>12</v>
      </c>
      <c r="E5463" s="1" t="s">
        <v>399</v>
      </c>
      <c r="F5463" s="1" t="s">
        <v>14</v>
      </c>
      <c r="G5463" s="1" t="s">
        <v>65</v>
      </c>
      <c r="H5463" s="1" t="s">
        <v>20</v>
      </c>
      <c r="I5463" s="2">
        <v>45690.0</v>
      </c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ht="15.75" customHeight="1">
      <c r="A5464" s="1" t="s">
        <v>10778</v>
      </c>
      <c r="B5464" s="1" t="s">
        <v>10779</v>
      </c>
      <c r="C5464" s="1">
        <v>4.7992353819E10</v>
      </c>
      <c r="D5464" s="1" t="s">
        <v>12</v>
      </c>
      <c r="E5464" s="1" t="s">
        <v>32</v>
      </c>
      <c r="F5464" s="1" t="s">
        <v>14</v>
      </c>
      <c r="G5464" s="1" t="s">
        <v>15</v>
      </c>
      <c r="H5464" s="1" t="s">
        <v>20</v>
      </c>
      <c r="I5464" s="2">
        <v>45690.0</v>
      </c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ht="15.75" customHeight="1">
      <c r="A5465" s="1" t="s">
        <v>10780</v>
      </c>
      <c r="B5465" s="1" t="s">
        <v>10781</v>
      </c>
      <c r="C5465" s="1">
        <v>6.2933001059E10</v>
      </c>
      <c r="D5465" s="1" t="s">
        <v>12</v>
      </c>
      <c r="E5465" s="1" t="s">
        <v>47</v>
      </c>
      <c r="F5465" s="1" t="s">
        <v>14</v>
      </c>
      <c r="G5465" s="1" t="s">
        <v>15</v>
      </c>
      <c r="H5465" s="1" t="s">
        <v>20</v>
      </c>
      <c r="I5465" s="2">
        <v>45690.0</v>
      </c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ht="15.75" customHeight="1">
      <c r="A5466" s="1" t="s">
        <v>431</v>
      </c>
      <c r="B5466" s="1" t="s">
        <v>10782</v>
      </c>
      <c r="C5466" s="1">
        <v>2.2988183804E10</v>
      </c>
      <c r="D5466" s="1" t="s">
        <v>12</v>
      </c>
      <c r="E5466" s="1" t="s">
        <v>13</v>
      </c>
      <c r="F5466" s="1" t="s">
        <v>14</v>
      </c>
      <c r="G5466" s="1" t="s">
        <v>15</v>
      </c>
      <c r="H5466" s="1" t="s">
        <v>48</v>
      </c>
      <c r="I5466" s="2">
        <v>45690.0</v>
      </c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ht="15.75" customHeight="1">
      <c r="A5467" s="1" t="s">
        <v>10783</v>
      </c>
      <c r="B5467" s="1" t="s">
        <v>10784</v>
      </c>
      <c r="C5467" s="1" t="s">
        <v>10785</v>
      </c>
      <c r="D5467" s="1" t="s">
        <v>12</v>
      </c>
      <c r="E5467" s="1" t="s">
        <v>32</v>
      </c>
      <c r="F5467" s="1" t="s">
        <v>14</v>
      </c>
      <c r="G5467" s="1" t="s">
        <v>15</v>
      </c>
      <c r="H5467" s="1" t="s">
        <v>62</v>
      </c>
      <c r="I5467" s="2">
        <v>45690.0</v>
      </c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ht="15.75" customHeight="1">
      <c r="A5468" s="1" t="s">
        <v>10786</v>
      </c>
      <c r="B5468" s="1" t="s">
        <v>10787</v>
      </c>
      <c r="C5468" s="1">
        <v>4.5999504129E10</v>
      </c>
      <c r="D5468" s="1" t="s">
        <v>12</v>
      </c>
      <c r="E5468" s="1" t="s">
        <v>19</v>
      </c>
      <c r="F5468" s="1" t="s">
        <v>14</v>
      </c>
      <c r="G5468" s="1" t="s">
        <v>65</v>
      </c>
      <c r="H5468" s="1" t="s">
        <v>20</v>
      </c>
      <c r="I5468" s="2">
        <v>45690.0</v>
      </c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ht="15.75" customHeight="1">
      <c r="A5469" s="1" t="s">
        <v>10788</v>
      </c>
      <c r="B5469" s="1" t="s">
        <v>10789</v>
      </c>
      <c r="C5469" s="1">
        <v>6.2986471089E10</v>
      </c>
      <c r="D5469" s="1" t="s">
        <v>12</v>
      </c>
      <c r="E5469" s="1" t="s">
        <v>13</v>
      </c>
      <c r="F5469" s="1" t="s">
        <v>14</v>
      </c>
      <c r="G5469" s="1" t="s">
        <v>15</v>
      </c>
      <c r="H5469" s="1" t="s">
        <v>20</v>
      </c>
      <c r="I5469" s="2">
        <v>45690.0</v>
      </c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ht="15.75" customHeight="1">
      <c r="A5470" s="1" t="s">
        <v>10790</v>
      </c>
      <c r="B5470" s="1" t="s">
        <v>10791</v>
      </c>
      <c r="C5470" s="1">
        <v>5.519981163515E12</v>
      </c>
      <c r="D5470" s="1" t="s">
        <v>12</v>
      </c>
      <c r="E5470" s="1" t="s">
        <v>27</v>
      </c>
      <c r="F5470" s="1" t="s">
        <v>14</v>
      </c>
      <c r="G5470" s="1" t="s">
        <v>65</v>
      </c>
      <c r="H5470" s="1" t="s">
        <v>59</v>
      </c>
      <c r="I5470" s="2">
        <v>45690.0</v>
      </c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ht="15.75" customHeight="1">
      <c r="A5471" s="1" t="s">
        <v>10792</v>
      </c>
      <c r="B5471" s="1" t="s">
        <v>10793</v>
      </c>
      <c r="C5471" s="1" t="s">
        <v>10794</v>
      </c>
      <c r="D5471" s="1" t="s">
        <v>12</v>
      </c>
      <c r="E5471" s="1" t="s">
        <v>19</v>
      </c>
      <c r="F5471" s="1" t="s">
        <v>14</v>
      </c>
      <c r="G5471" s="1" t="s">
        <v>15</v>
      </c>
      <c r="H5471" s="1" t="s">
        <v>20</v>
      </c>
      <c r="I5471" s="2">
        <v>45690.0</v>
      </c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ht="15.75" customHeight="1">
      <c r="A5472" s="1" t="s">
        <v>10795</v>
      </c>
      <c r="B5472" s="1" t="s">
        <v>10796</v>
      </c>
      <c r="C5472" s="1">
        <v>4.299586705E9</v>
      </c>
      <c r="D5472" s="1" t="s">
        <v>12</v>
      </c>
      <c r="E5472" s="1" t="s">
        <v>32</v>
      </c>
      <c r="F5472" s="1" t="s">
        <v>14</v>
      </c>
      <c r="G5472" s="1" t="s">
        <v>15</v>
      </c>
      <c r="H5472" s="1" t="s">
        <v>51</v>
      </c>
      <c r="I5472" s="2">
        <v>45690.0</v>
      </c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ht="15.75" customHeight="1">
      <c r="A5473" s="1" t="s">
        <v>10797</v>
      </c>
      <c r="B5473" s="1" t="s">
        <v>10798</v>
      </c>
      <c r="C5473" s="1">
        <v>8.8992125244E10</v>
      </c>
      <c r="D5473" s="1" t="s">
        <v>12</v>
      </c>
      <c r="E5473" s="1" t="s">
        <v>32</v>
      </c>
      <c r="F5473" s="1" t="s">
        <v>14</v>
      </c>
      <c r="G5473" s="1" t="s">
        <v>15</v>
      </c>
      <c r="H5473" s="1" t="s">
        <v>77</v>
      </c>
      <c r="I5473" s="2">
        <v>45690.0</v>
      </c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ht="15.75" customHeight="1">
      <c r="A5474" s="1" t="s">
        <v>10799</v>
      </c>
      <c r="B5474" s="1" t="s">
        <v>10800</v>
      </c>
      <c r="C5474" s="1">
        <v>9.1982667299E10</v>
      </c>
      <c r="D5474" s="1" t="s">
        <v>12</v>
      </c>
      <c r="E5474" s="1" t="s">
        <v>39</v>
      </c>
      <c r="F5474" s="1" t="s">
        <v>14</v>
      </c>
      <c r="G5474" s="1" t="s">
        <v>15</v>
      </c>
      <c r="H5474" s="1" t="s">
        <v>20</v>
      </c>
      <c r="I5474" s="2">
        <v>45690.0</v>
      </c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ht="15.75" customHeight="1">
      <c r="A5475" s="1" t="s">
        <v>10801</v>
      </c>
      <c r="B5475" s="1" t="s">
        <v>10802</v>
      </c>
      <c r="C5475" s="1">
        <v>5.584986215793E12</v>
      </c>
      <c r="D5475" s="1" t="s">
        <v>12</v>
      </c>
      <c r="E5475" s="1" t="s">
        <v>13</v>
      </c>
      <c r="F5475" s="1" t="s">
        <v>14</v>
      </c>
      <c r="G5475" s="1" t="s">
        <v>15</v>
      </c>
      <c r="H5475" s="1" t="s">
        <v>20</v>
      </c>
      <c r="I5475" s="2">
        <v>45690.0</v>
      </c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ht="15.75" customHeight="1">
      <c r="A5476" s="1" t="s">
        <v>1807</v>
      </c>
      <c r="B5476" s="1" t="s">
        <v>10803</v>
      </c>
      <c r="C5476" s="1" t="s">
        <v>10804</v>
      </c>
      <c r="D5476" s="1" t="s">
        <v>12</v>
      </c>
      <c r="E5476" s="1" t="s">
        <v>47</v>
      </c>
      <c r="F5476" s="1" t="s">
        <v>14</v>
      </c>
      <c r="G5476" s="1" t="s">
        <v>15</v>
      </c>
      <c r="H5476" s="1" t="s">
        <v>59</v>
      </c>
      <c r="I5476" s="2">
        <v>45690.0</v>
      </c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ht="15.75" customHeight="1">
      <c r="A5477" s="1" t="s">
        <v>10805</v>
      </c>
      <c r="B5477" s="1" t="s">
        <v>10806</v>
      </c>
      <c r="C5477" s="1">
        <v>8.5998124786E10</v>
      </c>
      <c r="D5477" s="1" t="s">
        <v>12</v>
      </c>
      <c r="E5477" s="1" t="s">
        <v>13</v>
      </c>
      <c r="F5477" s="1" t="s">
        <v>14</v>
      </c>
      <c r="G5477" s="1" t="s">
        <v>15</v>
      </c>
      <c r="H5477" s="1" t="s">
        <v>59</v>
      </c>
      <c r="I5477" s="2">
        <v>45690.0</v>
      </c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ht="15.75" customHeight="1">
      <c r="A5478" s="1" t="s">
        <v>10807</v>
      </c>
      <c r="B5478" s="1" t="s">
        <v>10808</v>
      </c>
      <c r="C5478" s="1">
        <v>1.1950059722E10</v>
      </c>
      <c r="D5478" s="1" t="s">
        <v>12</v>
      </c>
      <c r="E5478" s="1" t="s">
        <v>47</v>
      </c>
      <c r="F5478" s="1" t="s">
        <v>14</v>
      </c>
      <c r="G5478" s="1" t="s">
        <v>15</v>
      </c>
      <c r="H5478" s="1" t="s">
        <v>20</v>
      </c>
      <c r="I5478" s="2">
        <v>45690.0</v>
      </c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ht="15.75" customHeight="1">
      <c r="A5479" s="1" t="s">
        <v>10809</v>
      </c>
      <c r="B5479" s="1" t="s">
        <v>10810</v>
      </c>
      <c r="C5479" s="1">
        <v>8.5987399456E10</v>
      </c>
      <c r="D5479" s="1" t="s">
        <v>12</v>
      </c>
      <c r="E5479" s="1" t="s">
        <v>13</v>
      </c>
      <c r="F5479" s="1" t="s">
        <v>14</v>
      </c>
      <c r="G5479" s="1" t="s">
        <v>15</v>
      </c>
      <c r="H5479" s="1" t="s">
        <v>59</v>
      </c>
      <c r="I5479" s="2">
        <v>45690.0</v>
      </c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ht="15.75" customHeight="1">
      <c r="A5480" s="1" t="s">
        <v>10811</v>
      </c>
      <c r="B5480" s="1" t="s">
        <v>10812</v>
      </c>
      <c r="C5480" s="1">
        <v>3.1992631799E10</v>
      </c>
      <c r="D5480" s="1" t="s">
        <v>12</v>
      </c>
      <c r="E5480" s="1" t="s">
        <v>71</v>
      </c>
      <c r="F5480" s="1" t="s">
        <v>14</v>
      </c>
      <c r="G5480" s="1" t="s">
        <v>15</v>
      </c>
      <c r="H5480" s="1" t="s">
        <v>59</v>
      </c>
      <c r="I5480" s="2">
        <v>45690.0</v>
      </c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ht="15.75" customHeight="1">
      <c r="A5481" s="1" t="s">
        <v>17</v>
      </c>
      <c r="B5481" s="1" t="s">
        <v>10813</v>
      </c>
      <c r="C5481" s="1">
        <v>4.1988852122E10</v>
      </c>
      <c r="D5481" s="1" t="s">
        <v>12</v>
      </c>
      <c r="E5481" s="1" t="s">
        <v>13</v>
      </c>
      <c r="F5481" s="1" t="s">
        <v>14</v>
      </c>
      <c r="G5481" s="1" t="s">
        <v>65</v>
      </c>
      <c r="H5481" s="1" t="s">
        <v>59</v>
      </c>
      <c r="I5481" s="2">
        <v>45690.0</v>
      </c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ht="15.75" customHeight="1">
      <c r="A5482" s="1" t="s">
        <v>6125</v>
      </c>
      <c r="B5482" s="1" t="s">
        <v>10814</v>
      </c>
      <c r="C5482" s="1">
        <v>2.4992883271E10</v>
      </c>
      <c r="D5482" s="1" t="s">
        <v>12</v>
      </c>
      <c r="E5482" s="1" t="s">
        <v>39</v>
      </c>
      <c r="F5482" s="1" t="s">
        <v>14</v>
      </c>
      <c r="G5482" s="1" t="s">
        <v>15</v>
      </c>
      <c r="H5482" s="1" t="s">
        <v>20</v>
      </c>
      <c r="I5482" s="2">
        <v>45690.0</v>
      </c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ht="15.75" customHeight="1">
      <c r="A5483" s="1" t="s">
        <v>10815</v>
      </c>
      <c r="B5483" s="1" t="s">
        <v>10816</v>
      </c>
      <c r="C5483" s="1">
        <v>7.5991796026E10</v>
      </c>
      <c r="D5483" s="1" t="s">
        <v>12</v>
      </c>
      <c r="E5483" s="1" t="s">
        <v>68</v>
      </c>
      <c r="F5483" s="1" t="s">
        <v>14</v>
      </c>
      <c r="G5483" s="1" t="s">
        <v>65</v>
      </c>
      <c r="H5483" s="1" t="s">
        <v>20</v>
      </c>
      <c r="I5483" s="2">
        <v>45690.0</v>
      </c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ht="15.75" customHeight="1">
      <c r="A5484" s="1" t="s">
        <v>2043</v>
      </c>
      <c r="B5484" s="1" t="s">
        <v>10817</v>
      </c>
      <c r="C5484" s="1">
        <v>6.2982391549E10</v>
      </c>
      <c r="D5484" s="1" t="s">
        <v>12</v>
      </c>
      <c r="E5484" s="1" t="s">
        <v>24</v>
      </c>
      <c r="F5484" s="1" t="s">
        <v>14</v>
      </c>
      <c r="G5484" s="1" t="s">
        <v>65</v>
      </c>
      <c r="H5484" s="1" t="s">
        <v>20</v>
      </c>
      <c r="I5484" s="2">
        <v>45690.0</v>
      </c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ht="15.75" customHeight="1">
      <c r="A5485" s="1" t="s">
        <v>10818</v>
      </c>
      <c r="B5485" s="1" t="s">
        <v>10819</v>
      </c>
      <c r="C5485" s="1">
        <v>7.5991268826E10</v>
      </c>
      <c r="D5485" s="1" t="s">
        <v>12</v>
      </c>
      <c r="E5485" s="1" t="s">
        <v>32</v>
      </c>
      <c r="F5485" s="1" t="s">
        <v>14</v>
      </c>
      <c r="G5485" s="1" t="s">
        <v>15</v>
      </c>
      <c r="H5485" s="1" t="s">
        <v>20</v>
      </c>
      <c r="I5485" s="2">
        <v>45690.0</v>
      </c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ht="15.75" customHeight="1">
      <c r="A5486" s="1" t="s">
        <v>10820</v>
      </c>
      <c r="B5486" s="1" t="s">
        <v>10821</v>
      </c>
      <c r="C5486" s="1">
        <v>1.1978639941E10</v>
      </c>
      <c r="D5486" s="1" t="s">
        <v>12</v>
      </c>
      <c r="E5486" s="1" t="s">
        <v>333</v>
      </c>
      <c r="F5486" s="1" t="s">
        <v>14</v>
      </c>
      <c r="G5486" s="1" t="s">
        <v>15</v>
      </c>
      <c r="H5486" s="1" t="s">
        <v>20</v>
      </c>
      <c r="I5486" s="2">
        <v>45690.0</v>
      </c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ht="15.75" customHeight="1">
      <c r="A5487" s="1" t="s">
        <v>10822</v>
      </c>
      <c r="B5487" s="1" t="s">
        <v>10823</v>
      </c>
      <c r="C5487" s="1" t="s">
        <v>10824</v>
      </c>
      <c r="D5487" s="1" t="s">
        <v>12</v>
      </c>
      <c r="E5487" s="1" t="s">
        <v>13</v>
      </c>
      <c r="F5487" s="1" t="s">
        <v>14</v>
      </c>
      <c r="G5487" s="1" t="s">
        <v>15</v>
      </c>
      <c r="H5487" s="1" t="s">
        <v>143</v>
      </c>
      <c r="I5487" s="2">
        <v>45690.0</v>
      </c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ht="15.75" customHeight="1">
      <c r="A5488" s="1" t="s">
        <v>10825</v>
      </c>
      <c r="B5488" s="1" t="s">
        <v>10826</v>
      </c>
      <c r="C5488" s="1">
        <v>8.4981375727E10</v>
      </c>
      <c r="D5488" s="1" t="s">
        <v>12</v>
      </c>
      <c r="E5488" s="1" t="s">
        <v>32</v>
      </c>
      <c r="F5488" s="1" t="s">
        <v>14</v>
      </c>
      <c r="G5488" s="1" t="s">
        <v>15</v>
      </c>
      <c r="H5488" s="1" t="s">
        <v>48</v>
      </c>
      <c r="I5488" s="2">
        <v>45690.0</v>
      </c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ht="15.75" customHeight="1">
      <c r="A5489" s="1" t="s">
        <v>10827</v>
      </c>
      <c r="B5489" s="1" t="s">
        <v>10828</v>
      </c>
      <c r="C5489" s="1">
        <v>5.511958833089E12</v>
      </c>
      <c r="D5489" s="1" t="s">
        <v>12</v>
      </c>
      <c r="E5489" s="1" t="s">
        <v>47</v>
      </c>
      <c r="F5489" s="1" t="s">
        <v>14</v>
      </c>
      <c r="G5489" s="1" t="s">
        <v>15</v>
      </c>
      <c r="H5489" s="1" t="s">
        <v>59</v>
      </c>
      <c r="I5489" s="2">
        <v>45690.0</v>
      </c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ht="15.75" customHeight="1">
      <c r="A5490" s="1" t="s">
        <v>72</v>
      </c>
      <c r="B5490" s="1" t="s">
        <v>10829</v>
      </c>
      <c r="C5490" s="1">
        <v>2.1980869954E10</v>
      </c>
      <c r="D5490" s="1" t="s">
        <v>12</v>
      </c>
      <c r="E5490" s="1" t="s">
        <v>32</v>
      </c>
      <c r="F5490" s="1" t="s">
        <v>14</v>
      </c>
      <c r="G5490" s="1" t="s">
        <v>65</v>
      </c>
      <c r="H5490" s="1" t="s">
        <v>20</v>
      </c>
      <c r="I5490" s="2">
        <v>45690.0</v>
      </c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ht="15.75" customHeight="1">
      <c r="A5491" s="1" t="s">
        <v>10830</v>
      </c>
      <c r="B5491" s="1" t="s">
        <v>10831</v>
      </c>
      <c r="C5491" s="1">
        <v>8.7991122368E10</v>
      </c>
      <c r="D5491" s="1" t="s">
        <v>12</v>
      </c>
      <c r="E5491" s="1" t="s">
        <v>71</v>
      </c>
      <c r="F5491" s="1" t="s">
        <v>14</v>
      </c>
      <c r="G5491" s="1" t="s">
        <v>15</v>
      </c>
      <c r="H5491" s="1" t="s">
        <v>20</v>
      </c>
      <c r="I5491" s="2">
        <v>45690.0</v>
      </c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ht="15.75" customHeight="1">
      <c r="A5492" s="1" t="s">
        <v>10832</v>
      </c>
      <c r="B5492" s="1" t="s">
        <v>10833</v>
      </c>
      <c r="C5492" s="1">
        <v>3.5920011901E10</v>
      </c>
      <c r="D5492" s="1" t="s">
        <v>12</v>
      </c>
      <c r="E5492" s="1" t="s">
        <v>32</v>
      </c>
      <c r="F5492" s="1" t="s">
        <v>14</v>
      </c>
      <c r="G5492" s="1" t="s">
        <v>15</v>
      </c>
      <c r="H5492" s="1" t="s">
        <v>20</v>
      </c>
      <c r="I5492" s="2">
        <v>45690.0</v>
      </c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ht="15.75" customHeight="1">
      <c r="A5493" s="1" t="s">
        <v>10834</v>
      </c>
      <c r="B5493" s="1" t="s">
        <v>10835</v>
      </c>
      <c r="C5493" s="1">
        <v>1.1914220555E10</v>
      </c>
      <c r="D5493" s="1" t="s">
        <v>12</v>
      </c>
      <c r="E5493" s="1" t="s">
        <v>19</v>
      </c>
      <c r="F5493" s="1" t="s">
        <v>14</v>
      </c>
      <c r="G5493" s="1" t="s">
        <v>15</v>
      </c>
      <c r="H5493" s="1" t="s">
        <v>20</v>
      </c>
      <c r="I5493" s="2">
        <v>45690.0</v>
      </c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ht="15.75" customHeight="1">
      <c r="A5494" s="1" t="s">
        <v>10836</v>
      </c>
      <c r="B5494" s="1" t="s">
        <v>10837</v>
      </c>
      <c r="C5494" s="1" t="s">
        <v>10838</v>
      </c>
      <c r="D5494" s="1" t="s">
        <v>12</v>
      </c>
      <c r="E5494" s="1" t="s">
        <v>111</v>
      </c>
      <c r="F5494" s="1" t="s">
        <v>14</v>
      </c>
      <c r="G5494" s="1" t="s">
        <v>15</v>
      </c>
      <c r="H5494" s="1" t="s">
        <v>59</v>
      </c>
      <c r="I5494" s="2">
        <v>45690.0</v>
      </c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ht="15.75" customHeight="1">
      <c r="A5495" s="1" t="s">
        <v>10839</v>
      </c>
      <c r="B5495" s="1" t="s">
        <v>10840</v>
      </c>
      <c r="C5495" s="1">
        <v>8.2994348501E10</v>
      </c>
      <c r="D5495" s="1" t="s">
        <v>12</v>
      </c>
      <c r="E5495" s="1" t="s">
        <v>71</v>
      </c>
      <c r="F5495" s="1" t="s">
        <v>14</v>
      </c>
      <c r="G5495" s="1" t="s">
        <v>15</v>
      </c>
      <c r="H5495" s="1" t="s">
        <v>59</v>
      </c>
      <c r="I5495" s="2">
        <v>45690.0</v>
      </c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ht="15.75" customHeight="1">
      <c r="A5496" s="1" t="s">
        <v>10841</v>
      </c>
      <c r="B5496" s="1" t="s">
        <v>10842</v>
      </c>
      <c r="C5496" s="1">
        <v>5.53599970105E12</v>
      </c>
      <c r="D5496" s="1" t="s">
        <v>12</v>
      </c>
      <c r="E5496" s="1" t="s">
        <v>399</v>
      </c>
      <c r="F5496" s="1" t="s">
        <v>14</v>
      </c>
      <c r="G5496" s="1" t="s">
        <v>65</v>
      </c>
      <c r="H5496" s="1" t="s">
        <v>20</v>
      </c>
      <c r="I5496" s="2">
        <v>45690.0</v>
      </c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ht="15.75" customHeight="1">
      <c r="A5497" s="1" t="s">
        <v>10843</v>
      </c>
      <c r="B5497" s="1" t="s">
        <v>10844</v>
      </c>
      <c r="C5497" s="1">
        <v>2.2998898696E10</v>
      </c>
      <c r="D5497" s="1" t="s">
        <v>12</v>
      </c>
      <c r="E5497" s="1" t="s">
        <v>32</v>
      </c>
      <c r="F5497" s="1" t="s">
        <v>14</v>
      </c>
      <c r="G5497" s="1" t="s">
        <v>65</v>
      </c>
      <c r="H5497" s="1" t="s">
        <v>59</v>
      </c>
      <c r="I5497" s="2">
        <v>45690.0</v>
      </c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ht="15.75" customHeight="1">
      <c r="A5498" s="1" t="s">
        <v>10845</v>
      </c>
      <c r="B5498" s="1" t="s">
        <v>10846</v>
      </c>
      <c r="C5498" s="1">
        <v>8.7999015132E10</v>
      </c>
      <c r="D5498" s="1" t="s">
        <v>12</v>
      </c>
      <c r="E5498" s="1" t="s">
        <v>39</v>
      </c>
      <c r="F5498" s="1" t="s">
        <v>14</v>
      </c>
      <c r="G5498" s="1" t="s">
        <v>15</v>
      </c>
      <c r="H5498" s="1" t="s">
        <v>20</v>
      </c>
      <c r="I5498" s="2">
        <v>45690.0</v>
      </c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ht="15.75" customHeight="1">
      <c r="A5499" s="1" t="s">
        <v>10847</v>
      </c>
      <c r="B5499" s="1" t="s">
        <v>10848</v>
      </c>
      <c r="C5499" s="1">
        <v>3.198435945E10</v>
      </c>
      <c r="D5499" s="1" t="s">
        <v>12</v>
      </c>
      <c r="E5499" s="1" t="s">
        <v>13</v>
      </c>
      <c r="F5499" s="1" t="s">
        <v>14</v>
      </c>
      <c r="G5499" s="1" t="s">
        <v>15</v>
      </c>
      <c r="H5499" s="1" t="s">
        <v>77</v>
      </c>
      <c r="I5499" s="2">
        <v>45690.0</v>
      </c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ht="15.75" customHeight="1">
      <c r="A5500" s="1" t="s">
        <v>10849</v>
      </c>
      <c r="B5500" s="1" t="s">
        <v>10850</v>
      </c>
      <c r="C5500" s="1">
        <v>8.5992345063E10</v>
      </c>
      <c r="D5500" s="1" t="s">
        <v>12</v>
      </c>
      <c r="E5500" s="1" t="s">
        <v>32</v>
      </c>
      <c r="F5500" s="1" t="s">
        <v>14</v>
      </c>
      <c r="G5500" s="1" t="s">
        <v>15</v>
      </c>
      <c r="H5500" s="1" t="s">
        <v>20</v>
      </c>
      <c r="I5500" s="2">
        <v>45690.0</v>
      </c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ht="15.75" customHeight="1">
      <c r="A5501" s="1" t="s">
        <v>10851</v>
      </c>
      <c r="B5501" s="1" t="s">
        <v>10852</v>
      </c>
      <c r="C5501" s="1">
        <v>5.1996128405E10</v>
      </c>
      <c r="D5501" s="1" t="s">
        <v>12</v>
      </c>
      <c r="E5501" s="1" t="s">
        <v>13</v>
      </c>
      <c r="F5501" s="1" t="s">
        <v>14</v>
      </c>
      <c r="G5501" s="1" t="s">
        <v>15</v>
      </c>
      <c r="H5501" s="1" t="s">
        <v>20</v>
      </c>
      <c r="I5501" s="2">
        <v>45690.0</v>
      </c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ht="15.75" customHeight="1">
      <c r="A5502" s="1" t="s">
        <v>10853</v>
      </c>
      <c r="B5502" s="1" t="s">
        <v>10854</v>
      </c>
      <c r="C5502" s="1">
        <v>5.4991615648E10</v>
      </c>
      <c r="D5502" s="1" t="s">
        <v>12</v>
      </c>
      <c r="E5502" s="1" t="s">
        <v>32</v>
      </c>
      <c r="F5502" s="1" t="s">
        <v>14</v>
      </c>
      <c r="G5502" s="1" t="s">
        <v>15</v>
      </c>
      <c r="H5502" s="1" t="s">
        <v>20</v>
      </c>
      <c r="I5502" s="2">
        <v>45690.0</v>
      </c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ht="15.75" customHeight="1">
      <c r="A5503" s="1" t="s">
        <v>5594</v>
      </c>
      <c r="B5503" s="1" t="s">
        <v>10855</v>
      </c>
      <c r="C5503" s="1">
        <v>7.1991888669E10</v>
      </c>
      <c r="D5503" s="1" t="s">
        <v>12</v>
      </c>
      <c r="E5503" s="1" t="s">
        <v>19</v>
      </c>
      <c r="F5503" s="1" t="s">
        <v>14</v>
      </c>
      <c r="G5503" s="1" t="s">
        <v>15</v>
      </c>
      <c r="H5503" s="1" t="s">
        <v>20</v>
      </c>
      <c r="I5503" s="2">
        <v>45690.0</v>
      </c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ht="15.75" customHeight="1">
      <c r="A5504" s="1" t="s">
        <v>10856</v>
      </c>
      <c r="B5504" s="1" t="s">
        <v>10857</v>
      </c>
      <c r="C5504" s="1">
        <v>6.1996559779E10</v>
      </c>
      <c r="D5504" s="1" t="s">
        <v>12</v>
      </c>
      <c r="E5504" s="1" t="s">
        <v>111</v>
      </c>
      <c r="F5504" s="1" t="s">
        <v>14</v>
      </c>
      <c r="G5504" s="1" t="s">
        <v>15</v>
      </c>
      <c r="H5504" s="1" t="s">
        <v>20</v>
      </c>
      <c r="I5504" s="2">
        <v>45690.0</v>
      </c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ht="15.75" customHeight="1">
      <c r="A5505" s="1" t="s">
        <v>10858</v>
      </c>
      <c r="B5505" s="1" t="s">
        <v>10859</v>
      </c>
      <c r="C5505" s="1">
        <v>8.3991363482E10</v>
      </c>
      <c r="D5505" s="1" t="s">
        <v>12</v>
      </c>
      <c r="E5505" s="1" t="s">
        <v>13</v>
      </c>
      <c r="F5505" s="1" t="s">
        <v>14</v>
      </c>
      <c r="G5505" s="1" t="s">
        <v>15</v>
      </c>
      <c r="H5505" s="1" t="s">
        <v>59</v>
      </c>
      <c r="I5505" s="2">
        <v>45690.0</v>
      </c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ht="15.75" customHeight="1">
      <c r="A5506" s="1" t="s">
        <v>10860</v>
      </c>
      <c r="B5506" s="1" t="s">
        <v>10861</v>
      </c>
      <c r="C5506" s="1">
        <v>1.9997480069E10</v>
      </c>
      <c r="D5506" s="1" t="s">
        <v>12</v>
      </c>
      <c r="E5506" s="1" t="s">
        <v>13</v>
      </c>
      <c r="F5506" s="1" t="s">
        <v>14</v>
      </c>
      <c r="G5506" s="1" t="s">
        <v>15</v>
      </c>
      <c r="H5506" s="1" t="s">
        <v>20</v>
      </c>
      <c r="I5506" s="2">
        <v>45690.0</v>
      </c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ht="15.75" customHeight="1">
      <c r="A5507" s="1" t="s">
        <v>10862</v>
      </c>
      <c r="B5507" s="1" t="s">
        <v>10863</v>
      </c>
      <c r="C5507" s="1">
        <v>1.1942482527E10</v>
      </c>
      <c r="D5507" s="1" t="s">
        <v>12</v>
      </c>
      <c r="E5507" s="1" t="s">
        <v>19</v>
      </c>
      <c r="F5507" s="1" t="s">
        <v>14</v>
      </c>
      <c r="G5507" s="1" t="s">
        <v>15</v>
      </c>
      <c r="H5507" s="1" t="s">
        <v>48</v>
      </c>
      <c r="I5507" s="2">
        <v>45690.0</v>
      </c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ht="15.75" customHeight="1">
      <c r="A5508" s="1" t="s">
        <v>10864</v>
      </c>
      <c r="B5508" s="1" t="s">
        <v>10865</v>
      </c>
      <c r="C5508" s="1">
        <v>8.7999591165E10</v>
      </c>
      <c r="D5508" s="1" t="s">
        <v>12</v>
      </c>
      <c r="E5508" s="1" t="s">
        <v>39</v>
      </c>
      <c r="F5508" s="1" t="s">
        <v>14</v>
      </c>
      <c r="G5508" s="1" t="s">
        <v>15</v>
      </c>
      <c r="H5508" s="1" t="s">
        <v>20</v>
      </c>
      <c r="I5508" s="2">
        <v>45690.0</v>
      </c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ht="15.75" customHeight="1">
      <c r="A5509" s="1" t="s">
        <v>10866</v>
      </c>
      <c r="B5509" s="1" t="s">
        <v>10867</v>
      </c>
      <c r="C5509" s="1">
        <v>3.4996678663E10</v>
      </c>
      <c r="D5509" s="1" t="s">
        <v>12</v>
      </c>
      <c r="E5509" s="1" t="s">
        <v>399</v>
      </c>
      <c r="F5509" s="1" t="s">
        <v>14</v>
      </c>
      <c r="G5509" s="1" t="s">
        <v>65</v>
      </c>
      <c r="H5509" s="1" t="s">
        <v>20</v>
      </c>
      <c r="I5509" s="2">
        <v>45690.0</v>
      </c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ht="15.75" customHeight="1">
      <c r="A5510" s="1" t="s">
        <v>10868</v>
      </c>
      <c r="B5510" s="1" t="s">
        <v>10869</v>
      </c>
      <c r="C5510" s="1">
        <v>1.1933320807E10</v>
      </c>
      <c r="D5510" s="1" t="s">
        <v>12</v>
      </c>
      <c r="E5510" s="1" t="s">
        <v>32</v>
      </c>
      <c r="F5510" s="1" t="s">
        <v>14</v>
      </c>
      <c r="G5510" s="1" t="s">
        <v>15</v>
      </c>
      <c r="H5510" s="1" t="s">
        <v>20</v>
      </c>
      <c r="I5510" s="2">
        <v>45690.0</v>
      </c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ht="15.75" customHeight="1">
      <c r="A5511" s="1" t="s">
        <v>10870</v>
      </c>
      <c r="B5511" s="1" t="s">
        <v>10871</v>
      </c>
      <c r="C5511" s="1">
        <v>4.7996110448E10</v>
      </c>
      <c r="D5511" s="1" t="s">
        <v>12</v>
      </c>
      <c r="E5511" s="1" t="s">
        <v>32</v>
      </c>
      <c r="F5511" s="1" t="s">
        <v>14</v>
      </c>
      <c r="G5511" s="1" t="s">
        <v>65</v>
      </c>
      <c r="H5511" s="1" t="s">
        <v>20</v>
      </c>
      <c r="I5511" s="2">
        <v>45690.0</v>
      </c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ht="15.75" customHeight="1">
      <c r="A5512" s="1" t="s">
        <v>10872</v>
      </c>
      <c r="B5512" s="1" t="s">
        <v>10873</v>
      </c>
      <c r="C5512" s="1">
        <v>8.5997368591E10</v>
      </c>
      <c r="D5512" s="1" t="s">
        <v>12</v>
      </c>
      <c r="E5512" s="1" t="s">
        <v>333</v>
      </c>
      <c r="F5512" s="1" t="s">
        <v>14</v>
      </c>
      <c r="G5512" s="1" t="s">
        <v>15</v>
      </c>
      <c r="H5512" s="1" t="s">
        <v>20</v>
      </c>
      <c r="I5512" s="2">
        <v>45690.0</v>
      </c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ht="15.75" customHeight="1">
      <c r="A5513" s="1" t="s">
        <v>2067</v>
      </c>
      <c r="B5513" s="1" t="s">
        <v>10874</v>
      </c>
      <c r="C5513" s="1">
        <v>1.1962556011E10</v>
      </c>
      <c r="D5513" s="1" t="s">
        <v>12</v>
      </c>
      <c r="E5513" s="1" t="s">
        <v>13</v>
      </c>
      <c r="F5513" s="1" t="s">
        <v>14</v>
      </c>
      <c r="G5513" s="1" t="s">
        <v>15</v>
      </c>
      <c r="H5513" s="1" t="s">
        <v>20</v>
      </c>
      <c r="I5513" s="2">
        <v>45690.0</v>
      </c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ht="15.75" customHeight="1">
      <c r="A5514" s="1" t="s">
        <v>10875</v>
      </c>
      <c r="B5514" s="1" t="s">
        <v>10876</v>
      </c>
      <c r="C5514" s="1">
        <v>7.9998190999E10</v>
      </c>
      <c r="D5514" s="1" t="s">
        <v>12</v>
      </c>
      <c r="E5514" s="1" t="s">
        <v>260</v>
      </c>
      <c r="F5514" s="1" t="s">
        <v>14</v>
      </c>
      <c r="G5514" s="1" t="s">
        <v>15</v>
      </c>
      <c r="H5514" s="1" t="s">
        <v>20</v>
      </c>
      <c r="I5514" s="2">
        <v>45690.0</v>
      </c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ht="15.75" customHeight="1">
      <c r="A5515" s="1" t="s">
        <v>10877</v>
      </c>
      <c r="B5515" s="1" t="s">
        <v>10878</v>
      </c>
      <c r="C5515" s="1">
        <v>6.2996119185E10</v>
      </c>
      <c r="D5515" s="1" t="s">
        <v>12</v>
      </c>
      <c r="E5515" s="1" t="s">
        <v>27</v>
      </c>
      <c r="F5515" s="1" t="s">
        <v>14</v>
      </c>
      <c r="G5515" s="1" t="s">
        <v>65</v>
      </c>
      <c r="H5515" s="1" t="s">
        <v>59</v>
      </c>
      <c r="I5515" s="2">
        <v>45690.0</v>
      </c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ht="15.75" customHeight="1">
      <c r="A5516" s="1" t="s">
        <v>10879</v>
      </c>
      <c r="B5516" s="1" t="s">
        <v>10880</v>
      </c>
      <c r="C5516" s="1" t="s">
        <v>10881</v>
      </c>
      <c r="D5516" s="1" t="s">
        <v>12</v>
      </c>
      <c r="E5516" s="1" t="s">
        <v>13</v>
      </c>
      <c r="F5516" s="1" t="s">
        <v>14</v>
      </c>
      <c r="G5516" s="1" t="s">
        <v>15</v>
      </c>
      <c r="H5516" s="1" t="s">
        <v>48</v>
      </c>
      <c r="I5516" s="2">
        <v>45690.0</v>
      </c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ht="15.75" customHeight="1">
      <c r="A5517" s="1" t="s">
        <v>10882</v>
      </c>
      <c r="B5517" s="1" t="s">
        <v>10883</v>
      </c>
      <c r="C5517" s="1">
        <v>4.7991181096E10</v>
      </c>
      <c r="D5517" s="1" t="s">
        <v>12</v>
      </c>
      <c r="E5517" s="1" t="s">
        <v>13</v>
      </c>
      <c r="F5517" s="1" t="s">
        <v>14</v>
      </c>
      <c r="G5517" s="1" t="s">
        <v>15</v>
      </c>
      <c r="H5517" s="1" t="s">
        <v>59</v>
      </c>
      <c r="I5517" s="2">
        <v>45690.0</v>
      </c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ht="15.75" customHeight="1">
      <c r="A5518" s="1" t="s">
        <v>17</v>
      </c>
      <c r="B5518" s="1" t="s">
        <v>10884</v>
      </c>
      <c r="C5518" s="1">
        <v>1.1963059409E10</v>
      </c>
      <c r="D5518" s="1" t="s">
        <v>12</v>
      </c>
      <c r="E5518" s="1" t="s">
        <v>32</v>
      </c>
      <c r="F5518" s="1" t="s">
        <v>14</v>
      </c>
      <c r="G5518" s="1" t="s">
        <v>15</v>
      </c>
      <c r="H5518" s="1" t="s">
        <v>59</v>
      </c>
      <c r="I5518" s="2">
        <v>45690.0</v>
      </c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ht="15.75" customHeight="1">
      <c r="A5519" s="1" t="s">
        <v>539</v>
      </c>
      <c r="B5519" s="1" t="s">
        <v>10885</v>
      </c>
      <c r="C5519" s="1" t="s">
        <v>10886</v>
      </c>
      <c r="D5519" s="1" t="s">
        <v>12</v>
      </c>
      <c r="E5519" s="1" t="s">
        <v>13</v>
      </c>
      <c r="F5519" s="1" t="s">
        <v>14</v>
      </c>
      <c r="G5519" s="1" t="s">
        <v>15</v>
      </c>
      <c r="H5519" s="1" t="s">
        <v>20</v>
      </c>
      <c r="I5519" s="2">
        <v>45690.0</v>
      </c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ht="15.75" customHeight="1">
      <c r="A5520" s="1" t="s">
        <v>10887</v>
      </c>
      <c r="B5520" s="1" t="s">
        <v>10888</v>
      </c>
      <c r="C5520" s="1" t="s">
        <v>10889</v>
      </c>
      <c r="D5520" s="1" t="s">
        <v>12</v>
      </c>
      <c r="E5520" s="1" t="s">
        <v>32</v>
      </c>
      <c r="F5520" s="1" t="s">
        <v>14</v>
      </c>
      <c r="G5520" s="1" t="s">
        <v>65</v>
      </c>
      <c r="H5520" s="1" t="s">
        <v>62</v>
      </c>
      <c r="I5520" s="2">
        <v>45690.0</v>
      </c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ht="15.75" customHeight="1">
      <c r="A5521" s="1" t="s">
        <v>1453</v>
      </c>
      <c r="B5521" s="1" t="s">
        <v>10890</v>
      </c>
      <c r="C5521" s="1">
        <v>9.1982226688E10</v>
      </c>
      <c r="D5521" s="1" t="s">
        <v>12</v>
      </c>
      <c r="E5521" s="1" t="s">
        <v>13</v>
      </c>
      <c r="F5521" s="1" t="s">
        <v>14</v>
      </c>
      <c r="G5521" s="1" t="s">
        <v>15</v>
      </c>
      <c r="H5521" s="1" t="s">
        <v>20</v>
      </c>
      <c r="I5521" s="2">
        <v>45690.0</v>
      </c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ht="15.75" customHeight="1">
      <c r="A5522" s="1" t="s">
        <v>10891</v>
      </c>
      <c r="B5522" s="1" t="s">
        <v>10892</v>
      </c>
      <c r="C5522" s="1">
        <v>1.9999191893E10</v>
      </c>
      <c r="D5522" s="1" t="s">
        <v>12</v>
      </c>
      <c r="E5522" s="1" t="s">
        <v>27</v>
      </c>
      <c r="F5522" s="1" t="s">
        <v>14</v>
      </c>
      <c r="G5522" s="1" t="s">
        <v>65</v>
      </c>
      <c r="H5522" s="1" t="s">
        <v>59</v>
      </c>
      <c r="I5522" s="2">
        <v>45690.0</v>
      </c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ht="15.75" customHeight="1">
      <c r="A5523" s="1" t="s">
        <v>10893</v>
      </c>
      <c r="B5523" s="1" t="s">
        <v>10894</v>
      </c>
      <c r="C5523" s="1">
        <v>6.2982691177E10</v>
      </c>
      <c r="D5523" s="1" t="s">
        <v>12</v>
      </c>
      <c r="E5523" s="1" t="s">
        <v>68</v>
      </c>
      <c r="F5523" s="1" t="s">
        <v>14</v>
      </c>
      <c r="G5523" s="1" t="s">
        <v>65</v>
      </c>
      <c r="H5523" s="1" t="s">
        <v>20</v>
      </c>
      <c r="I5523" s="2">
        <v>45690.0</v>
      </c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ht="15.75" customHeight="1">
      <c r="A5524" s="1" t="s">
        <v>10895</v>
      </c>
      <c r="B5524" s="1" t="s">
        <v>10896</v>
      </c>
      <c r="C5524" s="1">
        <v>7.5999978445E10</v>
      </c>
      <c r="D5524" s="1" t="s">
        <v>12</v>
      </c>
      <c r="E5524" s="1" t="s">
        <v>32</v>
      </c>
      <c r="F5524" s="1" t="s">
        <v>14</v>
      </c>
      <c r="G5524" s="1" t="s">
        <v>15</v>
      </c>
      <c r="H5524" s="1" t="s">
        <v>20</v>
      </c>
      <c r="I5524" s="2">
        <v>45690.0</v>
      </c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ht="15.75" customHeight="1">
      <c r="A5525" s="1" t="s">
        <v>10897</v>
      </c>
      <c r="B5525" s="1" t="s">
        <v>10898</v>
      </c>
      <c r="C5525" s="1">
        <v>7.4999982336E10</v>
      </c>
      <c r="D5525" s="1" t="s">
        <v>12</v>
      </c>
      <c r="E5525" s="1" t="s">
        <v>399</v>
      </c>
      <c r="F5525" s="1" t="s">
        <v>14</v>
      </c>
      <c r="G5525" s="1" t="s">
        <v>15</v>
      </c>
      <c r="H5525" s="1" t="s">
        <v>114</v>
      </c>
      <c r="I5525" s="2">
        <v>45690.0</v>
      </c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ht="15.75" customHeight="1">
      <c r="A5526" s="1" t="s">
        <v>10899</v>
      </c>
      <c r="B5526" s="1" t="s">
        <v>10900</v>
      </c>
      <c r="C5526" s="1">
        <v>5.1998301075E10</v>
      </c>
      <c r="D5526" s="1" t="s">
        <v>12</v>
      </c>
      <c r="E5526" s="1" t="s">
        <v>32</v>
      </c>
      <c r="F5526" s="1" t="s">
        <v>14</v>
      </c>
      <c r="G5526" s="1" t="s">
        <v>65</v>
      </c>
      <c r="H5526" s="1" t="s">
        <v>48</v>
      </c>
      <c r="I5526" s="2">
        <v>45690.0</v>
      </c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ht="15.75" customHeight="1">
      <c r="A5527" s="1" t="s">
        <v>10901</v>
      </c>
      <c r="B5527" s="1" t="s">
        <v>10902</v>
      </c>
      <c r="C5527" s="1">
        <v>2.1966548437E10</v>
      </c>
      <c r="D5527" s="1" t="s">
        <v>12</v>
      </c>
      <c r="E5527" s="1" t="s">
        <v>111</v>
      </c>
      <c r="F5527" s="1" t="s">
        <v>14</v>
      </c>
      <c r="G5527" s="1" t="s">
        <v>15</v>
      </c>
      <c r="H5527" s="1" t="s">
        <v>20</v>
      </c>
      <c r="I5527" s="2">
        <v>45690.0</v>
      </c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ht="15.75" customHeight="1">
      <c r="A5528" s="1" t="s">
        <v>10903</v>
      </c>
      <c r="B5528" s="1" t="s">
        <v>10904</v>
      </c>
      <c r="C5528" s="1">
        <v>9.898129358E10</v>
      </c>
      <c r="D5528" s="1" t="s">
        <v>12</v>
      </c>
      <c r="E5528" s="1" t="s">
        <v>93</v>
      </c>
      <c r="F5528" s="1" t="s">
        <v>14</v>
      </c>
      <c r="G5528" s="1" t="s">
        <v>15</v>
      </c>
      <c r="H5528" s="1" t="s">
        <v>20</v>
      </c>
      <c r="I5528" s="2">
        <v>45690.0</v>
      </c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ht="15.75" customHeight="1">
      <c r="A5529" s="1" t="s">
        <v>10905</v>
      </c>
      <c r="B5529" s="1" t="s">
        <v>10906</v>
      </c>
      <c r="C5529" s="1">
        <v>2.1965812377E10</v>
      </c>
      <c r="D5529" s="1" t="s">
        <v>12</v>
      </c>
      <c r="E5529" s="1" t="s">
        <v>13</v>
      </c>
      <c r="F5529" s="1" t="s">
        <v>14</v>
      </c>
      <c r="G5529" s="1" t="s">
        <v>15</v>
      </c>
      <c r="H5529" s="1" t="s">
        <v>59</v>
      </c>
      <c r="I5529" s="2">
        <v>45690.0</v>
      </c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ht="15.75" customHeight="1">
      <c r="A5530" s="1" t="s">
        <v>382</v>
      </c>
      <c r="B5530" s="1" t="s">
        <v>10907</v>
      </c>
      <c r="C5530" s="1">
        <v>2.1978171161E10</v>
      </c>
      <c r="D5530" s="1" t="s">
        <v>12</v>
      </c>
      <c r="E5530" s="1" t="s">
        <v>19</v>
      </c>
      <c r="F5530" s="1" t="s">
        <v>14</v>
      </c>
      <c r="G5530" s="1" t="s">
        <v>15</v>
      </c>
      <c r="H5530" s="1" t="s">
        <v>114</v>
      </c>
      <c r="I5530" s="2">
        <v>45690.0</v>
      </c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ht="15.75" customHeight="1">
      <c r="A5531" s="1" t="s">
        <v>848</v>
      </c>
      <c r="B5531" s="1" t="s">
        <v>10908</v>
      </c>
      <c r="C5531" s="1">
        <v>2.2999591464E10</v>
      </c>
      <c r="D5531" s="1" t="s">
        <v>12</v>
      </c>
      <c r="E5531" s="1" t="s">
        <v>13</v>
      </c>
      <c r="F5531" s="1" t="s">
        <v>14</v>
      </c>
      <c r="G5531" s="1" t="s">
        <v>15</v>
      </c>
      <c r="H5531" s="1" t="s">
        <v>59</v>
      </c>
      <c r="I5531" s="2">
        <v>45690.0</v>
      </c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ht="15.75" customHeight="1">
      <c r="A5532" s="1" t="s">
        <v>10909</v>
      </c>
      <c r="B5532" s="1" t="s">
        <v>10910</v>
      </c>
      <c r="C5532" s="1">
        <v>6.7996173779E10</v>
      </c>
      <c r="D5532" s="1" t="s">
        <v>12</v>
      </c>
      <c r="E5532" s="1" t="s">
        <v>47</v>
      </c>
      <c r="F5532" s="1" t="s">
        <v>14</v>
      </c>
      <c r="G5532" s="1" t="s">
        <v>15</v>
      </c>
      <c r="H5532" s="1" t="s">
        <v>59</v>
      </c>
      <c r="I5532" s="2">
        <v>45690.0</v>
      </c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ht="15.75" customHeight="1">
      <c r="A5533" s="1" t="s">
        <v>10911</v>
      </c>
      <c r="B5533" s="1" t="s">
        <v>10912</v>
      </c>
      <c r="C5533" s="1">
        <v>5.586994818491E12</v>
      </c>
      <c r="D5533" s="1" t="s">
        <v>12</v>
      </c>
      <c r="E5533" s="1" t="s">
        <v>32</v>
      </c>
      <c r="F5533" s="1" t="s">
        <v>14</v>
      </c>
      <c r="G5533" s="1" t="s">
        <v>15</v>
      </c>
      <c r="H5533" s="1" t="s">
        <v>20</v>
      </c>
      <c r="I5533" s="2">
        <v>45690.0</v>
      </c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ht="15.75" customHeight="1">
      <c r="A5534" s="1" t="s">
        <v>10913</v>
      </c>
      <c r="B5534" s="1" t="s">
        <v>10914</v>
      </c>
      <c r="C5534" s="1">
        <v>9.4999449839E10</v>
      </c>
      <c r="D5534" s="1" t="s">
        <v>12</v>
      </c>
      <c r="E5534" s="1" t="s">
        <v>13</v>
      </c>
      <c r="F5534" s="1" t="s">
        <v>14</v>
      </c>
      <c r="G5534" s="1" t="s">
        <v>65</v>
      </c>
      <c r="H5534" s="1" t="s">
        <v>20</v>
      </c>
      <c r="I5534" s="2">
        <v>45690.0</v>
      </c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ht="15.75" customHeight="1">
      <c r="A5535" s="1" t="s">
        <v>10915</v>
      </c>
      <c r="B5535" s="1" t="s">
        <v>10916</v>
      </c>
      <c r="C5535" s="1">
        <v>1.1914417371E10</v>
      </c>
      <c r="D5535" s="1" t="s">
        <v>12</v>
      </c>
      <c r="E5535" s="1" t="s">
        <v>19</v>
      </c>
      <c r="F5535" s="1" t="s">
        <v>14</v>
      </c>
      <c r="G5535" s="1" t="s">
        <v>15</v>
      </c>
      <c r="H5535" s="1" t="s">
        <v>77</v>
      </c>
      <c r="I5535" s="2">
        <v>45690.0</v>
      </c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ht="15.75" customHeight="1">
      <c r="A5536" s="1" t="s">
        <v>10917</v>
      </c>
      <c r="B5536" s="1" t="s">
        <v>10918</v>
      </c>
      <c r="C5536" s="1">
        <v>3.4996655798E10</v>
      </c>
      <c r="D5536" s="1" t="s">
        <v>12</v>
      </c>
      <c r="E5536" s="1" t="s">
        <v>32</v>
      </c>
      <c r="F5536" s="1" t="s">
        <v>14</v>
      </c>
      <c r="G5536" s="1" t="s">
        <v>15</v>
      </c>
      <c r="H5536" s="1" t="s">
        <v>20</v>
      </c>
      <c r="I5536" s="2">
        <v>45690.0</v>
      </c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ht="15.75" customHeight="1">
      <c r="A5537" s="1" t="s">
        <v>10919</v>
      </c>
      <c r="B5537" s="1" t="s">
        <v>10920</v>
      </c>
      <c r="C5537" s="1">
        <v>3.2999051205E10</v>
      </c>
      <c r="D5537" s="1" t="s">
        <v>12</v>
      </c>
      <c r="E5537" s="1" t="s">
        <v>13</v>
      </c>
      <c r="F5537" s="1" t="s">
        <v>14</v>
      </c>
      <c r="G5537" s="1" t="s">
        <v>15</v>
      </c>
      <c r="H5537" s="1" t="s">
        <v>59</v>
      </c>
      <c r="I5537" s="2">
        <v>45690.0</v>
      </c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ht="15.75" customHeight="1">
      <c r="A5538" s="1" t="s">
        <v>10921</v>
      </c>
      <c r="B5538" s="1" t="s">
        <v>10922</v>
      </c>
      <c r="C5538" s="1">
        <v>6.5992427718E10</v>
      </c>
      <c r="D5538" s="1" t="s">
        <v>12</v>
      </c>
      <c r="E5538" s="1" t="s">
        <v>32</v>
      </c>
      <c r="F5538" s="1" t="s">
        <v>14</v>
      </c>
      <c r="G5538" s="1" t="s">
        <v>15</v>
      </c>
      <c r="H5538" s="1" t="s">
        <v>59</v>
      </c>
      <c r="I5538" s="2">
        <v>45690.0</v>
      </c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ht="15.75" customHeight="1">
      <c r="A5539" s="1" t="s">
        <v>10923</v>
      </c>
      <c r="B5539" s="1" t="s">
        <v>10924</v>
      </c>
      <c r="C5539" s="1" t="s">
        <v>10925</v>
      </c>
      <c r="D5539" s="1" t="s">
        <v>12</v>
      </c>
      <c r="E5539" s="1" t="s">
        <v>93</v>
      </c>
      <c r="F5539" s="1" t="s">
        <v>14</v>
      </c>
      <c r="G5539" s="1" t="s">
        <v>15</v>
      </c>
      <c r="H5539" s="1" t="s">
        <v>20</v>
      </c>
      <c r="I5539" s="2">
        <v>45690.0</v>
      </c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ht="15.75" customHeight="1">
      <c r="A5540" s="1" t="s">
        <v>10926</v>
      </c>
      <c r="B5540" s="1" t="s">
        <v>10927</v>
      </c>
      <c r="C5540" s="1">
        <v>8.1983728697E10</v>
      </c>
      <c r="D5540" s="1" t="s">
        <v>12</v>
      </c>
      <c r="E5540" s="1" t="s">
        <v>399</v>
      </c>
      <c r="F5540" s="1" t="s">
        <v>14</v>
      </c>
      <c r="G5540" s="1" t="s">
        <v>15</v>
      </c>
      <c r="H5540" s="1" t="s">
        <v>59</v>
      </c>
      <c r="I5540" s="2">
        <v>45690.0</v>
      </c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ht="15.75" customHeight="1">
      <c r="A5541" s="1" t="s">
        <v>10928</v>
      </c>
      <c r="B5541" s="1" t="s">
        <v>10929</v>
      </c>
      <c r="C5541" s="1">
        <v>3.1975467072E10</v>
      </c>
      <c r="D5541" s="1" t="s">
        <v>12</v>
      </c>
      <c r="E5541" s="1" t="s">
        <v>39</v>
      </c>
      <c r="F5541" s="1" t="s">
        <v>14</v>
      </c>
      <c r="G5541" s="1" t="s">
        <v>15</v>
      </c>
      <c r="H5541" s="1" t="s">
        <v>20</v>
      </c>
      <c r="I5541" s="2">
        <v>45690.0</v>
      </c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ht="15.75" customHeight="1">
      <c r="A5542" s="1" t="s">
        <v>9052</v>
      </c>
      <c r="B5542" s="1" t="s">
        <v>10930</v>
      </c>
      <c r="C5542" s="1">
        <v>3.499726896E10</v>
      </c>
      <c r="D5542" s="1" t="s">
        <v>12</v>
      </c>
      <c r="E5542" s="1" t="s">
        <v>32</v>
      </c>
      <c r="F5542" s="1" t="s">
        <v>14</v>
      </c>
      <c r="G5542" s="1" t="s">
        <v>65</v>
      </c>
      <c r="H5542" s="1" t="s">
        <v>77</v>
      </c>
      <c r="I5542" s="2">
        <v>45690.0</v>
      </c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ht="15.75" customHeight="1">
      <c r="A5543" s="1" t="s">
        <v>10931</v>
      </c>
      <c r="B5543" s="1" t="s">
        <v>10932</v>
      </c>
      <c r="C5543" s="1">
        <v>1.6994216009E10</v>
      </c>
      <c r="D5543" s="1" t="s">
        <v>12</v>
      </c>
      <c r="E5543" s="1" t="s">
        <v>260</v>
      </c>
      <c r="F5543" s="1" t="s">
        <v>14</v>
      </c>
      <c r="G5543" s="1" t="s">
        <v>15</v>
      </c>
      <c r="H5543" s="1" t="s">
        <v>20</v>
      </c>
      <c r="I5543" s="2">
        <v>45690.0</v>
      </c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ht="15.75" customHeight="1">
      <c r="A5544" s="1" t="s">
        <v>10933</v>
      </c>
      <c r="B5544" s="1" t="s">
        <v>10934</v>
      </c>
      <c r="C5544" s="1">
        <v>9.5991585229E10</v>
      </c>
      <c r="D5544" s="1" t="s">
        <v>12</v>
      </c>
      <c r="E5544" s="1" t="s">
        <v>32</v>
      </c>
      <c r="F5544" s="1" t="s">
        <v>14</v>
      </c>
      <c r="G5544" s="1" t="s">
        <v>15</v>
      </c>
      <c r="H5544" s="1" t="s">
        <v>20</v>
      </c>
      <c r="I5544" s="2">
        <v>45690.0</v>
      </c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ht="15.75" customHeight="1">
      <c r="A5545" s="1" t="s">
        <v>10935</v>
      </c>
      <c r="B5545" s="1" t="s">
        <v>10936</v>
      </c>
      <c r="C5545" s="1">
        <v>7.5988252815E10</v>
      </c>
      <c r="D5545" s="1" t="s">
        <v>12</v>
      </c>
      <c r="E5545" s="1" t="s">
        <v>24</v>
      </c>
      <c r="F5545" s="1" t="s">
        <v>14</v>
      </c>
      <c r="G5545" s="1" t="s">
        <v>65</v>
      </c>
      <c r="H5545" s="1" t="s">
        <v>20</v>
      </c>
      <c r="I5545" s="2">
        <v>45690.0</v>
      </c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ht="15.75" customHeight="1">
      <c r="A5546" s="1" t="s">
        <v>2156</v>
      </c>
      <c r="B5546" s="1" t="s">
        <v>10937</v>
      </c>
      <c r="C5546" s="1">
        <v>2.799779995E10</v>
      </c>
      <c r="D5546" s="1" t="s">
        <v>12</v>
      </c>
      <c r="E5546" s="1" t="s">
        <v>32</v>
      </c>
      <c r="F5546" s="1" t="s">
        <v>14</v>
      </c>
      <c r="G5546" s="1" t="s">
        <v>15</v>
      </c>
      <c r="H5546" s="1" t="s">
        <v>20</v>
      </c>
      <c r="I5546" s="2">
        <v>45690.0</v>
      </c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ht="15.75" customHeight="1">
      <c r="A5547" s="1" t="s">
        <v>10938</v>
      </c>
      <c r="B5547" s="1" t="s">
        <v>10939</v>
      </c>
      <c r="C5547" s="1">
        <v>4.1998515156E10</v>
      </c>
      <c r="D5547" s="1" t="s">
        <v>12</v>
      </c>
      <c r="E5547" s="1" t="s">
        <v>32</v>
      </c>
      <c r="F5547" s="1" t="s">
        <v>14</v>
      </c>
      <c r="G5547" s="1" t="s">
        <v>15</v>
      </c>
      <c r="H5547" s="1" t="s">
        <v>20</v>
      </c>
      <c r="I5547" s="2">
        <v>45690.0</v>
      </c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ht="15.75" customHeight="1">
      <c r="A5548" s="1" t="s">
        <v>10940</v>
      </c>
      <c r="B5548" s="1" t="s">
        <v>10941</v>
      </c>
      <c r="C5548" s="1">
        <v>8.1999536734E10</v>
      </c>
      <c r="D5548" s="1" t="s">
        <v>12</v>
      </c>
      <c r="E5548" s="1" t="s">
        <v>32</v>
      </c>
      <c r="F5548" s="1" t="s">
        <v>14</v>
      </c>
      <c r="G5548" s="1" t="s">
        <v>15</v>
      </c>
      <c r="H5548" s="1" t="s">
        <v>77</v>
      </c>
      <c r="I5548" s="2">
        <v>45690.0</v>
      </c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ht="15.75" customHeight="1">
      <c r="A5549" s="1" t="s">
        <v>10942</v>
      </c>
      <c r="B5549" s="1" t="s">
        <v>10943</v>
      </c>
      <c r="C5549" s="1">
        <v>1.9997119209E10</v>
      </c>
      <c r="D5549" s="1" t="s">
        <v>12</v>
      </c>
      <c r="E5549" s="1" t="s">
        <v>32</v>
      </c>
      <c r="F5549" s="1" t="s">
        <v>14</v>
      </c>
      <c r="G5549" s="1" t="s">
        <v>15</v>
      </c>
      <c r="H5549" s="1" t="s">
        <v>20</v>
      </c>
      <c r="I5549" s="2">
        <v>45690.0</v>
      </c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ht="15.75" customHeight="1">
      <c r="A5550" s="1" t="s">
        <v>10944</v>
      </c>
      <c r="B5550" s="1" t="s">
        <v>10945</v>
      </c>
      <c r="C5550" s="1">
        <v>2.1976833117E10</v>
      </c>
      <c r="D5550" s="1" t="s">
        <v>12</v>
      </c>
      <c r="E5550" s="1" t="s">
        <v>13</v>
      </c>
      <c r="F5550" s="1" t="s">
        <v>14</v>
      </c>
      <c r="G5550" s="1" t="s">
        <v>15</v>
      </c>
      <c r="H5550" s="1" t="s">
        <v>20</v>
      </c>
      <c r="I5550" s="2">
        <v>45690.0</v>
      </c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ht="15.75" customHeight="1">
      <c r="A5551" s="1" t="s">
        <v>890</v>
      </c>
      <c r="B5551" s="1" t="s">
        <v>10946</v>
      </c>
      <c r="C5551" s="1" t="s">
        <v>10947</v>
      </c>
      <c r="D5551" s="1" t="s">
        <v>12</v>
      </c>
      <c r="E5551" s="1" t="s">
        <v>32</v>
      </c>
      <c r="F5551" s="1" t="s">
        <v>14</v>
      </c>
      <c r="G5551" s="1" t="s">
        <v>15</v>
      </c>
      <c r="H5551" s="1" t="s">
        <v>77</v>
      </c>
      <c r="I5551" s="2">
        <v>45690.0</v>
      </c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ht="15.75" customHeight="1">
      <c r="A5552" s="1" t="s">
        <v>10948</v>
      </c>
      <c r="B5552" s="1" t="s">
        <v>10949</v>
      </c>
      <c r="C5552" s="1">
        <v>2.2998477182E10</v>
      </c>
      <c r="D5552" s="1" t="s">
        <v>12</v>
      </c>
      <c r="E5552" s="1" t="s">
        <v>32</v>
      </c>
      <c r="F5552" s="1" t="s">
        <v>14</v>
      </c>
      <c r="G5552" s="1" t="s">
        <v>65</v>
      </c>
      <c r="H5552" s="1" t="s">
        <v>200</v>
      </c>
      <c r="I5552" s="2">
        <v>45690.0</v>
      </c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ht="15.75" customHeight="1">
      <c r="A5553" s="1" t="s">
        <v>10950</v>
      </c>
      <c r="B5553" s="1" t="s">
        <v>10951</v>
      </c>
      <c r="C5553" s="1">
        <v>7.3998408747E10</v>
      </c>
      <c r="D5553" s="1" t="s">
        <v>12</v>
      </c>
      <c r="E5553" s="1" t="s">
        <v>260</v>
      </c>
      <c r="F5553" s="1" t="s">
        <v>14</v>
      </c>
      <c r="G5553" s="1" t="s">
        <v>15</v>
      </c>
      <c r="H5553" s="1" t="s">
        <v>20</v>
      </c>
      <c r="I5553" s="2">
        <v>45690.0</v>
      </c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ht="15.75" customHeight="1">
      <c r="A5554" s="1" t="s">
        <v>10952</v>
      </c>
      <c r="B5554" s="1" t="s">
        <v>10953</v>
      </c>
      <c r="C5554" s="1">
        <v>1.1963753431E10</v>
      </c>
      <c r="D5554" s="1" t="s">
        <v>12</v>
      </c>
      <c r="E5554" s="1" t="s">
        <v>13</v>
      </c>
      <c r="F5554" s="1" t="s">
        <v>14</v>
      </c>
      <c r="G5554" s="1" t="s">
        <v>15</v>
      </c>
      <c r="H5554" s="1" t="s">
        <v>16</v>
      </c>
      <c r="I5554" s="2">
        <v>45690.0</v>
      </c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ht="15.75" customHeight="1">
      <c r="A5555" s="1" t="s">
        <v>1597</v>
      </c>
      <c r="B5555" s="1" t="s">
        <v>10954</v>
      </c>
      <c r="C5555" s="1">
        <v>1.198564478E10</v>
      </c>
      <c r="D5555" s="1" t="s">
        <v>12</v>
      </c>
      <c r="E5555" s="1" t="s">
        <v>19</v>
      </c>
      <c r="F5555" s="1" t="s">
        <v>14</v>
      </c>
      <c r="G5555" s="1" t="s">
        <v>15</v>
      </c>
      <c r="H5555" s="1" t="s">
        <v>20</v>
      </c>
      <c r="I5555" s="2">
        <v>45690.0</v>
      </c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ht="15.75" customHeight="1">
      <c r="A5556" s="1" t="s">
        <v>1047</v>
      </c>
      <c r="B5556" s="1" t="s">
        <v>10955</v>
      </c>
      <c r="C5556" s="1">
        <v>2.2999206515E10</v>
      </c>
      <c r="D5556" s="1" t="s">
        <v>12</v>
      </c>
      <c r="E5556" s="1" t="s">
        <v>13</v>
      </c>
      <c r="F5556" s="1" t="s">
        <v>14</v>
      </c>
      <c r="G5556" s="1" t="s">
        <v>15</v>
      </c>
      <c r="H5556" s="1" t="s">
        <v>20</v>
      </c>
      <c r="I5556" s="2">
        <v>45690.0</v>
      </c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ht="15.75" customHeight="1">
      <c r="A5557" s="1" t="s">
        <v>10956</v>
      </c>
      <c r="B5557" s="1" t="s">
        <v>10957</v>
      </c>
      <c r="C5557" s="1" t="s">
        <v>10958</v>
      </c>
      <c r="D5557" s="1" t="s">
        <v>12</v>
      </c>
      <c r="E5557" s="1" t="s">
        <v>39</v>
      </c>
      <c r="F5557" s="1" t="s">
        <v>14</v>
      </c>
      <c r="G5557" s="1" t="s">
        <v>15</v>
      </c>
      <c r="H5557" s="1" t="s">
        <v>20</v>
      </c>
      <c r="I5557" s="2">
        <v>45690.0</v>
      </c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ht="15.75" customHeight="1">
      <c r="A5558" s="1" t="s">
        <v>7298</v>
      </c>
      <c r="B5558" s="1" t="s">
        <v>10959</v>
      </c>
      <c r="C5558" s="1">
        <v>4.4991789075E10</v>
      </c>
      <c r="D5558" s="1" t="s">
        <v>12</v>
      </c>
      <c r="E5558" s="1" t="s">
        <v>19</v>
      </c>
      <c r="F5558" s="1" t="s">
        <v>14</v>
      </c>
      <c r="G5558" s="1" t="s">
        <v>65</v>
      </c>
      <c r="H5558" s="1" t="s">
        <v>20</v>
      </c>
      <c r="I5558" s="2">
        <v>45690.0</v>
      </c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ht="15.75" customHeight="1">
      <c r="A5559" s="1" t="s">
        <v>730</v>
      </c>
      <c r="B5559" s="1" t="s">
        <v>10960</v>
      </c>
      <c r="C5559" s="1">
        <v>1.1982804925E10</v>
      </c>
      <c r="D5559" s="1" t="s">
        <v>12</v>
      </c>
      <c r="E5559" s="1" t="s">
        <v>27</v>
      </c>
      <c r="F5559" s="1" t="s">
        <v>14</v>
      </c>
      <c r="G5559" s="1" t="s">
        <v>65</v>
      </c>
      <c r="H5559" s="1" t="s">
        <v>59</v>
      </c>
      <c r="I5559" s="2">
        <v>45690.0</v>
      </c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ht="15.75" customHeight="1">
      <c r="A5560" s="1" t="s">
        <v>10961</v>
      </c>
      <c r="B5560" s="1" t="s">
        <v>10962</v>
      </c>
      <c r="C5560" s="1">
        <v>5.511913171059E12</v>
      </c>
      <c r="D5560" s="1" t="s">
        <v>12</v>
      </c>
      <c r="E5560" s="1" t="s">
        <v>32</v>
      </c>
      <c r="F5560" s="1" t="s">
        <v>14</v>
      </c>
      <c r="G5560" s="1" t="s">
        <v>65</v>
      </c>
      <c r="H5560" s="1" t="s">
        <v>200</v>
      </c>
      <c r="I5560" s="2">
        <v>45690.0</v>
      </c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ht="15.75" customHeight="1">
      <c r="A5561" s="1" t="s">
        <v>10963</v>
      </c>
      <c r="B5561" s="1" t="s">
        <v>10964</v>
      </c>
      <c r="C5561" s="1">
        <v>6.2994178243E10</v>
      </c>
      <c r="D5561" s="1" t="s">
        <v>12</v>
      </c>
      <c r="E5561" s="1" t="s">
        <v>260</v>
      </c>
      <c r="F5561" s="1" t="s">
        <v>14</v>
      </c>
      <c r="G5561" s="1" t="s">
        <v>15</v>
      </c>
      <c r="H5561" s="1" t="s">
        <v>20</v>
      </c>
      <c r="I5561" s="2">
        <v>45690.0</v>
      </c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ht="15.75" customHeight="1">
      <c r="A5562" s="1" t="s">
        <v>10965</v>
      </c>
      <c r="B5562" s="1" t="s">
        <v>10966</v>
      </c>
      <c r="C5562" s="1">
        <v>2.1975913539E10</v>
      </c>
      <c r="D5562" s="1" t="s">
        <v>12</v>
      </c>
      <c r="E5562" s="1" t="s">
        <v>32</v>
      </c>
      <c r="F5562" s="1" t="s">
        <v>14</v>
      </c>
      <c r="G5562" s="1" t="s">
        <v>65</v>
      </c>
      <c r="H5562" s="1" t="s">
        <v>77</v>
      </c>
      <c r="I5562" s="2">
        <v>45690.0</v>
      </c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ht="15.75" customHeight="1">
      <c r="A5563" s="1" t="s">
        <v>10967</v>
      </c>
      <c r="B5563" s="1" t="s">
        <v>10968</v>
      </c>
      <c r="C5563" s="1">
        <v>2.8999402458E10</v>
      </c>
      <c r="D5563" s="1" t="s">
        <v>12</v>
      </c>
      <c r="E5563" s="1" t="s">
        <v>13</v>
      </c>
      <c r="F5563" s="1" t="s">
        <v>14</v>
      </c>
      <c r="G5563" s="1" t="s">
        <v>15</v>
      </c>
      <c r="H5563" s="1" t="s">
        <v>33</v>
      </c>
      <c r="I5563" s="2">
        <v>45690.0</v>
      </c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ht="15.75" customHeight="1">
      <c r="A5564" s="1" t="s">
        <v>10969</v>
      </c>
      <c r="B5564" s="1" t="s">
        <v>10970</v>
      </c>
      <c r="C5564" s="1" t="s">
        <v>10971</v>
      </c>
      <c r="D5564" s="1" t="s">
        <v>12</v>
      </c>
      <c r="E5564" s="1" t="s">
        <v>32</v>
      </c>
      <c r="F5564" s="1" t="s">
        <v>14</v>
      </c>
      <c r="G5564" s="1" t="s">
        <v>15</v>
      </c>
      <c r="H5564" s="1" t="s">
        <v>20</v>
      </c>
      <c r="I5564" s="2">
        <v>45690.0</v>
      </c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ht="15.75" customHeight="1">
      <c r="A5565" s="1" t="s">
        <v>10972</v>
      </c>
      <c r="B5565" s="1" t="s">
        <v>10973</v>
      </c>
      <c r="C5565" s="1">
        <v>1.1951019349E10</v>
      </c>
      <c r="D5565" s="1" t="s">
        <v>12</v>
      </c>
      <c r="E5565" s="1" t="s">
        <v>68</v>
      </c>
      <c r="F5565" s="1" t="s">
        <v>14</v>
      </c>
      <c r="G5565" s="1" t="s">
        <v>65</v>
      </c>
      <c r="H5565" s="1" t="s">
        <v>20</v>
      </c>
      <c r="I5565" s="2">
        <v>45690.0</v>
      </c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ht="15.75" customHeight="1">
      <c r="A5566" s="1" t="s">
        <v>10974</v>
      </c>
      <c r="B5566" s="1" t="s">
        <v>10975</v>
      </c>
      <c r="C5566" s="1">
        <v>4.498860816E10</v>
      </c>
      <c r="D5566" s="1" t="s">
        <v>12</v>
      </c>
      <c r="E5566" s="1" t="s">
        <v>39</v>
      </c>
      <c r="F5566" s="1" t="s">
        <v>14</v>
      </c>
      <c r="G5566" s="1" t="s">
        <v>65</v>
      </c>
      <c r="H5566" s="1" t="s">
        <v>114</v>
      </c>
      <c r="I5566" s="2">
        <v>45690.0</v>
      </c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ht="15.75" customHeight="1">
      <c r="A5567" s="1" t="s">
        <v>10976</v>
      </c>
      <c r="B5567" s="1" t="s">
        <v>10977</v>
      </c>
      <c r="C5567" s="1">
        <v>1.2983107718E10</v>
      </c>
      <c r="D5567" s="1" t="s">
        <v>12</v>
      </c>
      <c r="E5567" s="1" t="s">
        <v>399</v>
      </c>
      <c r="F5567" s="1" t="s">
        <v>14</v>
      </c>
      <c r="G5567" s="1" t="s">
        <v>65</v>
      </c>
      <c r="H5567" s="1" t="s">
        <v>20</v>
      </c>
      <c r="I5567" s="2">
        <v>45690.0</v>
      </c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ht="15.75" customHeight="1">
      <c r="A5568" s="1" t="s">
        <v>10978</v>
      </c>
      <c r="B5568" s="1" t="s">
        <v>10979</v>
      </c>
      <c r="C5568" s="1">
        <v>1.1999878569E10</v>
      </c>
      <c r="D5568" s="1" t="s">
        <v>12</v>
      </c>
      <c r="E5568" s="1" t="s">
        <v>333</v>
      </c>
      <c r="F5568" s="1" t="s">
        <v>14</v>
      </c>
      <c r="G5568" s="1" t="s">
        <v>65</v>
      </c>
      <c r="H5568" s="1" t="s">
        <v>20</v>
      </c>
      <c r="I5568" s="2">
        <v>45690.0</v>
      </c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ht="15.75" customHeight="1">
      <c r="A5569" s="1" t="s">
        <v>10980</v>
      </c>
      <c r="B5569" s="1" t="s">
        <v>10981</v>
      </c>
      <c r="C5569" s="1">
        <v>1.9991726401E10</v>
      </c>
      <c r="D5569" s="1" t="s">
        <v>12</v>
      </c>
      <c r="E5569" s="1" t="s">
        <v>32</v>
      </c>
      <c r="F5569" s="1" t="s">
        <v>14</v>
      </c>
      <c r="G5569" s="1" t="s">
        <v>65</v>
      </c>
      <c r="H5569" s="1" t="s">
        <v>48</v>
      </c>
      <c r="I5569" s="2">
        <v>45690.0</v>
      </c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ht="15.75" customHeight="1">
      <c r="A5570" s="1" t="s">
        <v>10982</v>
      </c>
      <c r="B5570" s="1" t="s">
        <v>10983</v>
      </c>
      <c r="C5570" s="1">
        <v>3.1986268241E10</v>
      </c>
      <c r="D5570" s="1" t="s">
        <v>12</v>
      </c>
      <c r="E5570" s="1" t="s">
        <v>93</v>
      </c>
      <c r="F5570" s="1" t="s">
        <v>14</v>
      </c>
      <c r="G5570" s="1" t="s">
        <v>65</v>
      </c>
      <c r="H5570" s="1" t="s">
        <v>59</v>
      </c>
      <c r="I5570" s="2">
        <v>45690.0</v>
      </c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ht="15.75" customHeight="1">
      <c r="A5571" s="1" t="s">
        <v>1735</v>
      </c>
      <c r="B5571" s="1" t="s">
        <v>10984</v>
      </c>
      <c r="C5571" s="1" t="s">
        <v>10985</v>
      </c>
      <c r="D5571" s="1" t="s">
        <v>12</v>
      </c>
      <c r="E5571" s="1" t="s">
        <v>32</v>
      </c>
      <c r="F5571" s="1" t="s">
        <v>14</v>
      </c>
      <c r="G5571" s="1" t="s">
        <v>15</v>
      </c>
      <c r="H5571" s="1" t="s">
        <v>114</v>
      </c>
      <c r="I5571" s="2">
        <v>45690.0</v>
      </c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ht="15.75" customHeight="1">
      <c r="A5572" s="1" t="s">
        <v>5230</v>
      </c>
      <c r="B5572" s="1" t="s">
        <v>10986</v>
      </c>
      <c r="C5572" s="1">
        <v>1.7992394785E10</v>
      </c>
      <c r="D5572" s="1" t="s">
        <v>12</v>
      </c>
      <c r="E5572" s="1" t="s">
        <v>32</v>
      </c>
      <c r="F5572" s="1" t="s">
        <v>14</v>
      </c>
      <c r="G5572" s="1" t="s">
        <v>65</v>
      </c>
      <c r="H5572" s="1" t="s">
        <v>48</v>
      </c>
      <c r="I5572" s="2">
        <v>45690.0</v>
      </c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ht="15.75" customHeight="1">
      <c r="A5573" s="1" t="s">
        <v>10987</v>
      </c>
      <c r="B5573" s="1" t="s">
        <v>10988</v>
      </c>
      <c r="C5573" s="1">
        <v>2.1977014569E10</v>
      </c>
      <c r="D5573" s="1" t="s">
        <v>12</v>
      </c>
      <c r="E5573" s="1" t="s">
        <v>32</v>
      </c>
      <c r="F5573" s="1" t="s">
        <v>14</v>
      </c>
      <c r="G5573" s="1" t="s">
        <v>15</v>
      </c>
      <c r="H5573" s="1" t="s">
        <v>20</v>
      </c>
      <c r="I5573" s="2">
        <v>45690.0</v>
      </c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ht="15.75" customHeight="1">
      <c r="A5574" s="1" t="s">
        <v>10989</v>
      </c>
      <c r="B5574" s="1" t="s">
        <v>10990</v>
      </c>
      <c r="C5574" s="1">
        <v>5.57798814849E12</v>
      </c>
      <c r="D5574" s="1" t="s">
        <v>12</v>
      </c>
      <c r="E5574" s="1" t="s">
        <v>19</v>
      </c>
      <c r="F5574" s="1" t="s">
        <v>14</v>
      </c>
      <c r="G5574" s="1" t="s">
        <v>15</v>
      </c>
      <c r="H5574" s="1" t="s">
        <v>20</v>
      </c>
      <c r="I5574" s="2">
        <v>45690.0</v>
      </c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ht="15.75" customHeight="1">
      <c r="A5575" s="1" t="s">
        <v>10991</v>
      </c>
      <c r="B5575" s="1" t="s">
        <v>10992</v>
      </c>
      <c r="C5575" s="1">
        <v>3.1998439752E10</v>
      </c>
      <c r="D5575" s="1" t="s">
        <v>12</v>
      </c>
      <c r="E5575" s="1" t="s">
        <v>19</v>
      </c>
      <c r="F5575" s="1" t="s">
        <v>14</v>
      </c>
      <c r="G5575" s="1" t="s">
        <v>15</v>
      </c>
      <c r="H5575" s="1" t="s">
        <v>48</v>
      </c>
      <c r="I5575" s="2">
        <v>45690.0</v>
      </c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ht="15.75" customHeight="1">
      <c r="A5576" s="1" t="s">
        <v>10993</v>
      </c>
      <c r="B5576" s="1" t="s">
        <v>10994</v>
      </c>
      <c r="C5576" s="1">
        <v>1.1945307086E10</v>
      </c>
      <c r="D5576" s="1" t="s">
        <v>12</v>
      </c>
      <c r="E5576" s="1" t="s">
        <v>68</v>
      </c>
      <c r="F5576" s="1" t="s">
        <v>14</v>
      </c>
      <c r="G5576" s="1" t="s">
        <v>15</v>
      </c>
      <c r="H5576" s="1" t="s">
        <v>33</v>
      </c>
      <c r="I5576" s="2">
        <v>45690.0</v>
      </c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ht="15.75" customHeight="1">
      <c r="A5577" s="1" t="s">
        <v>10995</v>
      </c>
      <c r="B5577" s="1" t="s">
        <v>10996</v>
      </c>
      <c r="C5577" s="1">
        <v>6.199690271E10</v>
      </c>
      <c r="D5577" s="1" t="s">
        <v>12</v>
      </c>
      <c r="E5577" s="1" t="s">
        <v>32</v>
      </c>
      <c r="F5577" s="1" t="s">
        <v>14</v>
      </c>
      <c r="G5577" s="1" t="s">
        <v>15</v>
      </c>
      <c r="H5577" s="1" t="s">
        <v>59</v>
      </c>
      <c r="I5577" s="2">
        <v>45690.0</v>
      </c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ht="15.75" customHeight="1">
      <c r="A5578" s="1" t="s">
        <v>10997</v>
      </c>
      <c r="B5578" s="1" t="s">
        <v>10998</v>
      </c>
      <c r="C5578" s="1">
        <v>4.3998320173E10</v>
      </c>
      <c r="D5578" s="1" t="s">
        <v>12</v>
      </c>
      <c r="E5578" s="1" t="s">
        <v>32</v>
      </c>
      <c r="F5578" s="1" t="s">
        <v>14</v>
      </c>
      <c r="G5578" s="1" t="s">
        <v>15</v>
      </c>
      <c r="H5578" s="1" t="s">
        <v>51</v>
      </c>
      <c r="I5578" s="2">
        <v>45690.0</v>
      </c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ht="15.75" customHeight="1">
      <c r="A5579" s="1" t="s">
        <v>1225</v>
      </c>
      <c r="B5579" s="1" t="s">
        <v>10999</v>
      </c>
      <c r="C5579" s="1">
        <v>2.1973225592E10</v>
      </c>
      <c r="D5579" s="1" t="s">
        <v>12</v>
      </c>
      <c r="E5579" s="1" t="s">
        <v>32</v>
      </c>
      <c r="F5579" s="1" t="s">
        <v>14</v>
      </c>
      <c r="G5579" s="1" t="s">
        <v>65</v>
      </c>
      <c r="H5579" s="1" t="s">
        <v>48</v>
      </c>
      <c r="I5579" s="2">
        <v>45690.0</v>
      </c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ht="15.75" customHeight="1">
      <c r="A5580" s="1" t="s">
        <v>11000</v>
      </c>
      <c r="B5580" s="1" t="s">
        <v>11001</v>
      </c>
      <c r="C5580" s="1">
        <v>1.8996676213E10</v>
      </c>
      <c r="D5580" s="1" t="s">
        <v>12</v>
      </c>
      <c r="E5580" s="1" t="s">
        <v>93</v>
      </c>
      <c r="F5580" s="1" t="s">
        <v>14</v>
      </c>
      <c r="G5580" s="1" t="s">
        <v>65</v>
      </c>
      <c r="H5580" s="1" t="s">
        <v>20</v>
      </c>
      <c r="I5580" s="2">
        <v>45690.0</v>
      </c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ht="15.75" customHeight="1">
      <c r="A5581" s="1" t="s">
        <v>11002</v>
      </c>
      <c r="B5581" s="1" t="s">
        <v>11003</v>
      </c>
      <c r="C5581" s="1">
        <v>1.1967317863E10</v>
      </c>
      <c r="D5581" s="1" t="s">
        <v>12</v>
      </c>
      <c r="E5581" s="1" t="s">
        <v>93</v>
      </c>
      <c r="F5581" s="1" t="s">
        <v>14</v>
      </c>
      <c r="G5581" s="1" t="s">
        <v>15</v>
      </c>
      <c r="H5581" s="1" t="s">
        <v>20</v>
      </c>
      <c r="I5581" s="2">
        <v>45690.0</v>
      </c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ht="15.75" customHeight="1">
      <c r="A5582" s="1" t="s">
        <v>11004</v>
      </c>
      <c r="B5582" s="1" t="s">
        <v>11005</v>
      </c>
      <c r="C5582" s="1">
        <v>2.1969725908E10</v>
      </c>
      <c r="D5582" s="1" t="s">
        <v>12</v>
      </c>
      <c r="E5582" s="1" t="s">
        <v>111</v>
      </c>
      <c r="F5582" s="1" t="s">
        <v>14</v>
      </c>
      <c r="G5582" s="1" t="s">
        <v>15</v>
      </c>
      <c r="H5582" s="1" t="s">
        <v>20</v>
      </c>
      <c r="I5582" s="2">
        <v>45690.0</v>
      </c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ht="15.75" customHeight="1">
      <c r="A5583" s="1" t="s">
        <v>11006</v>
      </c>
      <c r="B5583" s="1" t="s">
        <v>11007</v>
      </c>
      <c r="C5583" s="1">
        <v>8.4988616034E10</v>
      </c>
      <c r="D5583" s="1" t="s">
        <v>12</v>
      </c>
      <c r="E5583" s="1" t="s">
        <v>13</v>
      </c>
      <c r="F5583" s="1" t="s">
        <v>14</v>
      </c>
      <c r="G5583" s="1" t="s">
        <v>15</v>
      </c>
      <c r="H5583" s="1" t="s">
        <v>48</v>
      </c>
      <c r="I5583" s="2">
        <v>45690.0</v>
      </c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ht="15.75" customHeight="1">
      <c r="A5584" s="1" t="s">
        <v>11008</v>
      </c>
      <c r="B5584" s="1" t="s">
        <v>11009</v>
      </c>
      <c r="C5584" s="1" t="s">
        <v>11010</v>
      </c>
      <c r="D5584" s="1" t="s">
        <v>12</v>
      </c>
      <c r="E5584" s="1" t="s">
        <v>32</v>
      </c>
      <c r="F5584" s="1" t="s">
        <v>14</v>
      </c>
      <c r="G5584" s="1" t="s">
        <v>15</v>
      </c>
      <c r="H5584" s="1" t="s">
        <v>59</v>
      </c>
      <c r="I5584" s="2">
        <v>45690.0</v>
      </c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ht="15.75" customHeight="1">
      <c r="A5585" s="1" t="s">
        <v>11011</v>
      </c>
      <c r="B5585" s="1" t="s">
        <v>11012</v>
      </c>
      <c r="C5585" s="1">
        <v>9.4984155751E10</v>
      </c>
      <c r="D5585" s="1" t="s">
        <v>12</v>
      </c>
      <c r="E5585" s="1" t="s">
        <v>24</v>
      </c>
      <c r="F5585" s="1" t="s">
        <v>14</v>
      </c>
      <c r="G5585" s="1" t="s">
        <v>15</v>
      </c>
      <c r="H5585" s="1" t="s">
        <v>20</v>
      </c>
      <c r="I5585" s="2">
        <v>45690.0</v>
      </c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ht="15.75" customHeight="1">
      <c r="A5586" s="1" t="s">
        <v>11013</v>
      </c>
      <c r="B5586" s="1" t="s">
        <v>11014</v>
      </c>
      <c r="C5586" s="1">
        <v>8.6995826078E10</v>
      </c>
      <c r="D5586" s="1" t="s">
        <v>12</v>
      </c>
      <c r="E5586" s="1" t="s">
        <v>47</v>
      </c>
      <c r="F5586" s="1" t="s">
        <v>14</v>
      </c>
      <c r="G5586" s="1" t="s">
        <v>15</v>
      </c>
      <c r="H5586" s="1" t="s">
        <v>20</v>
      </c>
      <c r="I5586" s="2">
        <v>45690.0</v>
      </c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ht="15.75" customHeight="1">
      <c r="A5587" s="1" t="s">
        <v>11015</v>
      </c>
      <c r="B5587" s="1" t="s">
        <v>11016</v>
      </c>
      <c r="C5587" s="1">
        <v>9.8988297626E10</v>
      </c>
      <c r="D5587" s="1" t="s">
        <v>12</v>
      </c>
      <c r="E5587" s="1" t="s">
        <v>13</v>
      </c>
      <c r="F5587" s="1" t="s">
        <v>14</v>
      </c>
      <c r="G5587" s="1" t="s">
        <v>15</v>
      </c>
      <c r="H5587" s="1" t="s">
        <v>59</v>
      </c>
      <c r="I5587" s="2">
        <v>45690.0</v>
      </c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ht="15.75" customHeight="1">
      <c r="A5588" s="1" t="s">
        <v>11017</v>
      </c>
      <c r="B5588" s="1" t="s">
        <v>11018</v>
      </c>
      <c r="C5588" s="1" t="s">
        <v>11019</v>
      </c>
      <c r="D5588" s="1" t="s">
        <v>12</v>
      </c>
      <c r="E5588" s="1" t="s">
        <v>13</v>
      </c>
      <c r="F5588" s="1" t="s">
        <v>14</v>
      </c>
      <c r="G5588" s="1" t="s">
        <v>15</v>
      </c>
      <c r="H5588" s="1" t="s">
        <v>48</v>
      </c>
      <c r="I5588" s="2">
        <v>45690.0</v>
      </c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ht="15.75" customHeight="1">
      <c r="A5589" s="1" t="s">
        <v>11020</v>
      </c>
      <c r="B5589" s="1" t="s">
        <v>11021</v>
      </c>
      <c r="C5589" s="1">
        <v>6.799125162E10</v>
      </c>
      <c r="D5589" s="1" t="s">
        <v>12</v>
      </c>
      <c r="E5589" s="1" t="s">
        <v>93</v>
      </c>
      <c r="F5589" s="1" t="s">
        <v>14</v>
      </c>
      <c r="G5589" s="1" t="s">
        <v>65</v>
      </c>
      <c r="H5589" s="1" t="s">
        <v>20</v>
      </c>
      <c r="I5589" s="2">
        <v>45690.0</v>
      </c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ht="15.75" customHeight="1">
      <c r="A5590" s="1" t="s">
        <v>11022</v>
      </c>
      <c r="B5590" s="1" t="s">
        <v>11023</v>
      </c>
      <c r="C5590" s="1">
        <v>3.499732988E10</v>
      </c>
      <c r="D5590" s="1" t="s">
        <v>12</v>
      </c>
      <c r="E5590" s="1" t="s">
        <v>32</v>
      </c>
      <c r="F5590" s="1" t="s">
        <v>14</v>
      </c>
      <c r="G5590" s="1" t="s">
        <v>15</v>
      </c>
      <c r="H5590" s="1" t="s">
        <v>51</v>
      </c>
      <c r="I5590" s="2">
        <v>45690.0</v>
      </c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ht="15.75" customHeight="1">
      <c r="A5591" s="1" t="s">
        <v>11024</v>
      </c>
      <c r="B5591" s="1" t="s">
        <v>11025</v>
      </c>
      <c r="C5591" s="1">
        <v>2.1968392129E10</v>
      </c>
      <c r="D5591" s="1" t="s">
        <v>12</v>
      </c>
      <c r="E5591" s="1" t="s">
        <v>32</v>
      </c>
      <c r="F5591" s="1" t="s">
        <v>14</v>
      </c>
      <c r="G5591" s="1" t="s">
        <v>15</v>
      </c>
      <c r="H5591" s="1" t="s">
        <v>59</v>
      </c>
      <c r="I5591" s="2">
        <v>45690.0</v>
      </c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ht="15.75" customHeight="1">
      <c r="A5592" s="1" t="s">
        <v>525</v>
      </c>
      <c r="B5592" s="1" t="s">
        <v>11026</v>
      </c>
      <c r="C5592" s="1">
        <v>6.6996894316E10</v>
      </c>
      <c r="D5592" s="1" t="s">
        <v>12</v>
      </c>
      <c r="E5592" s="1" t="s">
        <v>68</v>
      </c>
      <c r="F5592" s="1" t="s">
        <v>14</v>
      </c>
      <c r="G5592" s="1" t="s">
        <v>15</v>
      </c>
      <c r="H5592" s="1" t="s">
        <v>48</v>
      </c>
      <c r="I5592" s="2">
        <v>45690.0</v>
      </c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ht="15.75" customHeight="1">
      <c r="A5593" s="1" t="s">
        <v>11027</v>
      </c>
      <c r="B5593" s="1" t="s">
        <v>11028</v>
      </c>
      <c r="C5593" s="1">
        <v>7.7981562696E10</v>
      </c>
      <c r="D5593" s="1" t="s">
        <v>12</v>
      </c>
      <c r="E5593" s="1" t="s">
        <v>93</v>
      </c>
      <c r="F5593" s="1" t="s">
        <v>14</v>
      </c>
      <c r="G5593" s="1" t="s">
        <v>65</v>
      </c>
      <c r="H5593" s="1" t="s">
        <v>20</v>
      </c>
      <c r="I5593" s="2">
        <v>45690.0</v>
      </c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ht="15.75" customHeight="1">
      <c r="A5594" s="1" t="s">
        <v>11029</v>
      </c>
      <c r="B5594" s="1" t="s">
        <v>11030</v>
      </c>
      <c r="C5594" s="1">
        <v>5.561982112344E12</v>
      </c>
      <c r="D5594" s="1" t="s">
        <v>12</v>
      </c>
      <c r="E5594" s="1" t="s">
        <v>13</v>
      </c>
      <c r="F5594" s="1" t="s">
        <v>14</v>
      </c>
      <c r="G5594" s="1" t="s">
        <v>65</v>
      </c>
      <c r="H5594" s="1" t="s">
        <v>143</v>
      </c>
      <c r="I5594" s="2">
        <v>45690.0</v>
      </c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ht="15.75" customHeight="1">
      <c r="A5595" s="1" t="s">
        <v>11031</v>
      </c>
      <c r="B5595" s="1" t="s">
        <v>11032</v>
      </c>
      <c r="C5595" s="1">
        <v>7.1983730723E10</v>
      </c>
      <c r="D5595" s="1" t="s">
        <v>12</v>
      </c>
      <c r="E5595" s="1" t="s">
        <v>13</v>
      </c>
      <c r="F5595" s="1" t="s">
        <v>14</v>
      </c>
      <c r="G5595" s="1" t="s">
        <v>15</v>
      </c>
      <c r="H5595" s="1" t="s">
        <v>77</v>
      </c>
      <c r="I5595" s="2">
        <v>45690.0</v>
      </c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ht="15.75" customHeight="1">
      <c r="A5596" s="1" t="s">
        <v>11033</v>
      </c>
      <c r="B5596" s="1" t="s">
        <v>11034</v>
      </c>
      <c r="C5596" s="1">
        <v>7.1987747976E10</v>
      </c>
      <c r="D5596" s="1" t="s">
        <v>12</v>
      </c>
      <c r="E5596" s="1" t="s">
        <v>32</v>
      </c>
      <c r="F5596" s="1" t="s">
        <v>14</v>
      </c>
      <c r="G5596" s="1" t="s">
        <v>15</v>
      </c>
      <c r="H5596" s="1" t="s">
        <v>51</v>
      </c>
      <c r="I5596" s="2">
        <v>45690.0</v>
      </c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ht="15.75" customHeight="1">
      <c r="A5597" s="1" t="s">
        <v>11035</v>
      </c>
      <c r="B5597" s="1" t="s">
        <v>11036</v>
      </c>
      <c r="C5597" s="1">
        <v>4.4997727487E10</v>
      </c>
      <c r="D5597" s="1" t="s">
        <v>12</v>
      </c>
      <c r="E5597" s="1" t="s">
        <v>260</v>
      </c>
      <c r="F5597" s="1" t="s">
        <v>14</v>
      </c>
      <c r="G5597" s="1" t="s">
        <v>15</v>
      </c>
      <c r="H5597" s="1" t="s">
        <v>20</v>
      </c>
      <c r="I5597" s="2">
        <v>45690.0</v>
      </c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ht="15.75" customHeight="1">
      <c r="A5598" s="1" t="s">
        <v>11037</v>
      </c>
      <c r="B5598" s="1" t="s">
        <v>11038</v>
      </c>
      <c r="C5598" s="1">
        <v>3.298491924E10</v>
      </c>
      <c r="D5598" s="1" t="s">
        <v>12</v>
      </c>
      <c r="E5598" s="1" t="s">
        <v>399</v>
      </c>
      <c r="F5598" s="1" t="s">
        <v>14</v>
      </c>
      <c r="G5598" s="1" t="s">
        <v>65</v>
      </c>
      <c r="H5598" s="1" t="s">
        <v>20</v>
      </c>
      <c r="I5598" s="2">
        <v>45690.0</v>
      </c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ht="15.75" customHeight="1">
      <c r="A5599" s="1" t="s">
        <v>11039</v>
      </c>
      <c r="B5599" s="1" t="s">
        <v>11040</v>
      </c>
      <c r="C5599" s="1">
        <v>8.3999553245E10</v>
      </c>
      <c r="D5599" s="1" t="s">
        <v>12</v>
      </c>
      <c r="E5599" s="1" t="s">
        <v>399</v>
      </c>
      <c r="F5599" s="1" t="s">
        <v>14</v>
      </c>
      <c r="G5599" s="1" t="s">
        <v>65</v>
      </c>
      <c r="H5599" s="1" t="s">
        <v>20</v>
      </c>
      <c r="I5599" s="2">
        <v>45690.0</v>
      </c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ht="15.75" customHeight="1">
      <c r="A5600" s="1" t="s">
        <v>11041</v>
      </c>
      <c r="B5600" s="1" t="s">
        <v>11042</v>
      </c>
      <c r="C5600" s="1">
        <v>6.799225131E10</v>
      </c>
      <c r="D5600" s="1" t="s">
        <v>12</v>
      </c>
      <c r="E5600" s="1" t="s">
        <v>399</v>
      </c>
      <c r="F5600" s="1" t="s">
        <v>14</v>
      </c>
      <c r="G5600" s="1" t="s">
        <v>65</v>
      </c>
      <c r="H5600" s="1" t="s">
        <v>20</v>
      </c>
      <c r="I5600" s="2">
        <v>45690.0</v>
      </c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ht="15.75" customHeight="1">
      <c r="A5601" s="1" t="s">
        <v>11043</v>
      </c>
      <c r="B5601" s="1" t="s">
        <v>11044</v>
      </c>
      <c r="C5601" s="1">
        <v>9.98008143E8</v>
      </c>
      <c r="D5601" s="1"/>
      <c r="E5601" s="1"/>
      <c r="F5601" s="1"/>
      <c r="G5601" s="1"/>
      <c r="H5601" s="1"/>
      <c r="I5601" s="2">
        <v>45690.0</v>
      </c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ht="15.75" customHeight="1">
      <c r="A5602" s="1" t="s">
        <v>2728</v>
      </c>
      <c r="B5602" s="1" t="s">
        <v>11045</v>
      </c>
      <c r="C5602" s="1" t="s">
        <v>11046</v>
      </c>
      <c r="D5602" s="1" t="s">
        <v>12</v>
      </c>
      <c r="E5602" s="1" t="s">
        <v>32</v>
      </c>
      <c r="F5602" s="1" t="s">
        <v>14</v>
      </c>
      <c r="G5602" s="1" t="s">
        <v>15</v>
      </c>
      <c r="H5602" s="1" t="s">
        <v>62</v>
      </c>
      <c r="I5602" s="2">
        <v>45690.0</v>
      </c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ht="15.75" customHeight="1">
      <c r="A5603" s="1" t="s">
        <v>11047</v>
      </c>
      <c r="B5603" s="1" t="s">
        <v>11048</v>
      </c>
      <c r="C5603" s="1">
        <v>3.5999708664E10</v>
      </c>
      <c r="D5603" s="1" t="s">
        <v>12</v>
      </c>
      <c r="E5603" s="1" t="s">
        <v>13</v>
      </c>
      <c r="F5603" s="1" t="s">
        <v>14</v>
      </c>
      <c r="G5603" s="1" t="s">
        <v>65</v>
      </c>
      <c r="H5603" s="1" t="s">
        <v>59</v>
      </c>
      <c r="I5603" s="2">
        <v>45690.0</v>
      </c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ht="15.75" customHeight="1">
      <c r="A5604" s="1" t="s">
        <v>11049</v>
      </c>
      <c r="B5604" s="1" t="s">
        <v>11050</v>
      </c>
      <c r="C5604" s="1">
        <v>9.9991449688E10</v>
      </c>
      <c r="D5604" s="1" t="s">
        <v>12</v>
      </c>
      <c r="E5604" s="1" t="s">
        <v>68</v>
      </c>
      <c r="F5604" s="1" t="s">
        <v>14</v>
      </c>
      <c r="G5604" s="1" t="s">
        <v>15</v>
      </c>
      <c r="H5604" s="1" t="s">
        <v>33</v>
      </c>
      <c r="I5604" s="2">
        <v>45690.0</v>
      </c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ht="15.75" customHeight="1">
      <c r="A5605" s="1" t="s">
        <v>11051</v>
      </c>
      <c r="B5605" s="1" t="s">
        <v>11052</v>
      </c>
      <c r="C5605" s="1">
        <v>1.1981405749E10</v>
      </c>
      <c r="D5605" s="1" t="s">
        <v>12</v>
      </c>
      <c r="E5605" s="1" t="s">
        <v>24</v>
      </c>
      <c r="F5605" s="1" t="s">
        <v>14</v>
      </c>
      <c r="G5605" s="1" t="s">
        <v>65</v>
      </c>
      <c r="H5605" s="1" t="s">
        <v>20</v>
      </c>
      <c r="I5605" s="2">
        <v>45690.0</v>
      </c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ht="15.75" customHeight="1">
      <c r="A5606" s="1" t="s">
        <v>11053</v>
      </c>
      <c r="B5606" s="1" t="s">
        <v>11054</v>
      </c>
      <c r="C5606" s="1">
        <v>1.4997665522E10</v>
      </c>
      <c r="D5606" s="1" t="s">
        <v>12</v>
      </c>
      <c r="E5606" s="1" t="s">
        <v>399</v>
      </c>
      <c r="F5606" s="1" t="s">
        <v>14</v>
      </c>
      <c r="G5606" s="1" t="s">
        <v>65</v>
      </c>
      <c r="H5606" s="1" t="s">
        <v>20</v>
      </c>
      <c r="I5606" s="2">
        <v>45690.0</v>
      </c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ht="15.75" customHeight="1">
      <c r="A5607" s="1" t="s">
        <v>11055</v>
      </c>
      <c r="B5607" s="1" t="s">
        <v>11056</v>
      </c>
      <c r="C5607" s="1">
        <v>9.5991639851E10</v>
      </c>
      <c r="D5607" s="1" t="s">
        <v>12</v>
      </c>
      <c r="E5607" s="1" t="s">
        <v>13</v>
      </c>
      <c r="F5607" s="1" t="s">
        <v>14</v>
      </c>
      <c r="G5607" s="1" t="s">
        <v>15</v>
      </c>
      <c r="H5607" s="1" t="s">
        <v>16</v>
      </c>
      <c r="I5607" s="2">
        <v>45690.0</v>
      </c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ht="15.75" customHeight="1">
      <c r="A5608" s="1" t="s">
        <v>11057</v>
      </c>
      <c r="B5608" s="1" t="s">
        <v>11058</v>
      </c>
      <c r="C5608" s="1">
        <v>1.1986622213E10</v>
      </c>
      <c r="D5608" s="1" t="s">
        <v>12</v>
      </c>
      <c r="E5608" s="1" t="s">
        <v>32</v>
      </c>
      <c r="F5608" s="1" t="s">
        <v>14</v>
      </c>
      <c r="G5608" s="1" t="s">
        <v>15</v>
      </c>
      <c r="H5608" s="1" t="s">
        <v>20</v>
      </c>
      <c r="I5608" s="2">
        <v>45690.0</v>
      </c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ht="15.75" customHeight="1">
      <c r="A5609" s="1" t="s">
        <v>11059</v>
      </c>
      <c r="B5609" s="1" t="s">
        <v>11060</v>
      </c>
      <c r="C5609" s="1">
        <v>2.4988383354E10</v>
      </c>
      <c r="D5609" s="1" t="s">
        <v>12</v>
      </c>
      <c r="E5609" s="1" t="s">
        <v>39</v>
      </c>
      <c r="F5609" s="1" t="s">
        <v>14</v>
      </c>
      <c r="G5609" s="1" t="s">
        <v>15</v>
      </c>
      <c r="H5609" s="1" t="s">
        <v>20</v>
      </c>
      <c r="I5609" s="2">
        <v>45690.0</v>
      </c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ht="15.75" customHeight="1">
      <c r="A5610" s="1" t="s">
        <v>11061</v>
      </c>
      <c r="B5610" s="1" t="s">
        <v>11062</v>
      </c>
      <c r="C5610" s="1">
        <v>1.9981916577E10</v>
      </c>
      <c r="D5610" s="1" t="s">
        <v>12</v>
      </c>
      <c r="E5610" s="1" t="s">
        <v>13</v>
      </c>
      <c r="F5610" s="1" t="s">
        <v>14</v>
      </c>
      <c r="G5610" s="1" t="s">
        <v>65</v>
      </c>
      <c r="H5610" s="1" t="s">
        <v>586</v>
      </c>
      <c r="I5610" s="2">
        <v>45690.0</v>
      </c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ht="15.75" customHeight="1">
      <c r="A5611" s="1" t="s">
        <v>11063</v>
      </c>
      <c r="B5611" s="1" t="s">
        <v>11064</v>
      </c>
      <c r="C5611" s="1">
        <v>6.4925634E7</v>
      </c>
      <c r="D5611" s="1" t="s">
        <v>12</v>
      </c>
      <c r="E5611" s="1" t="s">
        <v>32</v>
      </c>
      <c r="F5611" s="1" t="s">
        <v>14</v>
      </c>
      <c r="G5611" s="1" t="s">
        <v>65</v>
      </c>
      <c r="H5611" s="1" t="s">
        <v>20</v>
      </c>
      <c r="I5611" s="2">
        <v>45690.0</v>
      </c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ht="15.75" customHeight="1">
      <c r="A5612" s="1" t="s">
        <v>11065</v>
      </c>
      <c r="B5612" s="1" t="s">
        <v>11066</v>
      </c>
      <c r="C5612" s="1">
        <v>1.1947121677E10</v>
      </c>
      <c r="D5612" s="1"/>
      <c r="E5612" s="1"/>
      <c r="F5612" s="1"/>
      <c r="G5612" s="1"/>
      <c r="H5612" s="1"/>
      <c r="I5612" s="2">
        <v>45690.0</v>
      </c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ht="15.75" customHeight="1">
      <c r="A5613" s="1" t="s">
        <v>11067</v>
      </c>
      <c r="B5613" s="1" t="s">
        <v>11068</v>
      </c>
      <c r="C5613" s="1">
        <v>7.5988331497E10</v>
      </c>
      <c r="D5613" s="1" t="s">
        <v>12</v>
      </c>
      <c r="E5613" s="1" t="s">
        <v>27</v>
      </c>
      <c r="F5613" s="1" t="s">
        <v>14</v>
      </c>
      <c r="G5613" s="1" t="s">
        <v>65</v>
      </c>
      <c r="H5613" s="1" t="s">
        <v>59</v>
      </c>
      <c r="I5613" s="2">
        <v>45690.0</v>
      </c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ht="15.75" customHeight="1">
      <c r="A5614" s="1" t="s">
        <v>11069</v>
      </c>
      <c r="B5614" s="1" t="s">
        <v>11070</v>
      </c>
      <c r="C5614" s="1">
        <v>1.1970143921E10</v>
      </c>
      <c r="D5614" s="1" t="s">
        <v>12</v>
      </c>
      <c r="E5614" s="1" t="s">
        <v>32</v>
      </c>
      <c r="F5614" s="1" t="s">
        <v>14</v>
      </c>
      <c r="G5614" s="1" t="s">
        <v>15</v>
      </c>
      <c r="H5614" s="1" t="s">
        <v>20</v>
      </c>
      <c r="I5614" s="2">
        <v>45690.0</v>
      </c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ht="15.75" customHeight="1">
      <c r="A5615" s="1" t="s">
        <v>1067</v>
      </c>
      <c r="B5615" s="1" t="s">
        <v>11071</v>
      </c>
      <c r="C5615" s="1">
        <v>1.999906291E10</v>
      </c>
      <c r="D5615" s="1" t="s">
        <v>12</v>
      </c>
      <c r="E5615" s="1" t="s">
        <v>13</v>
      </c>
      <c r="F5615" s="1" t="s">
        <v>14</v>
      </c>
      <c r="G5615" s="1" t="s">
        <v>65</v>
      </c>
      <c r="H5615" s="1" t="s">
        <v>143</v>
      </c>
      <c r="I5615" s="2">
        <v>45690.0</v>
      </c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ht="15.75" customHeight="1">
      <c r="A5616" s="1" t="s">
        <v>11072</v>
      </c>
      <c r="B5616" s="1" t="s">
        <v>11073</v>
      </c>
      <c r="C5616" s="1">
        <v>6.1983538694E10</v>
      </c>
      <c r="D5616" s="1" t="s">
        <v>12</v>
      </c>
      <c r="E5616" s="1" t="s">
        <v>32</v>
      </c>
      <c r="F5616" s="1" t="s">
        <v>14</v>
      </c>
      <c r="G5616" s="1" t="s">
        <v>65</v>
      </c>
      <c r="H5616" s="1" t="s">
        <v>48</v>
      </c>
      <c r="I5616" s="2">
        <v>45690.0</v>
      </c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ht="15.75" customHeight="1">
      <c r="A5617" s="1" t="s">
        <v>11074</v>
      </c>
      <c r="B5617" s="1" t="s">
        <v>11075</v>
      </c>
      <c r="C5617" s="1">
        <v>7.3991286972E10</v>
      </c>
      <c r="D5617" s="1" t="s">
        <v>12</v>
      </c>
      <c r="E5617" s="1" t="s">
        <v>32</v>
      </c>
      <c r="F5617" s="1" t="s">
        <v>14</v>
      </c>
      <c r="G5617" s="1" t="s">
        <v>15</v>
      </c>
      <c r="H5617" s="1" t="s">
        <v>20</v>
      </c>
      <c r="I5617" s="2">
        <v>45690.0</v>
      </c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ht="15.75" customHeight="1">
      <c r="A5618" s="1" t="s">
        <v>449</v>
      </c>
      <c r="B5618" s="1" t="s">
        <v>11076</v>
      </c>
      <c r="C5618" s="1">
        <v>1.1984094355E10</v>
      </c>
      <c r="D5618" s="1" t="s">
        <v>12</v>
      </c>
      <c r="E5618" s="1" t="s">
        <v>399</v>
      </c>
      <c r="F5618" s="1" t="s">
        <v>14</v>
      </c>
      <c r="G5618" s="1" t="s">
        <v>65</v>
      </c>
      <c r="H5618" s="1" t="s">
        <v>20</v>
      </c>
      <c r="I5618" s="2">
        <v>45690.0</v>
      </c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ht="15.75" customHeight="1">
      <c r="A5619" s="1" t="s">
        <v>11077</v>
      </c>
      <c r="B5619" s="1" t="s">
        <v>11078</v>
      </c>
      <c r="C5619" s="1">
        <v>9.2999995759E10</v>
      </c>
      <c r="D5619" s="1" t="s">
        <v>12</v>
      </c>
      <c r="E5619" s="1" t="s">
        <v>32</v>
      </c>
      <c r="F5619" s="1" t="s">
        <v>14</v>
      </c>
      <c r="G5619" s="1" t="s">
        <v>65</v>
      </c>
      <c r="H5619" s="1" t="s">
        <v>20</v>
      </c>
      <c r="I5619" s="2">
        <v>45690.0</v>
      </c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ht="15.75" customHeight="1">
      <c r="A5620" s="1" t="s">
        <v>11079</v>
      </c>
      <c r="B5620" s="1" t="s">
        <v>11080</v>
      </c>
      <c r="C5620" s="1">
        <v>8.5992153577E10</v>
      </c>
      <c r="D5620" s="1" t="s">
        <v>12</v>
      </c>
      <c r="E5620" s="1" t="s">
        <v>13</v>
      </c>
      <c r="F5620" s="1" t="s">
        <v>14</v>
      </c>
      <c r="G5620" s="1" t="s">
        <v>15</v>
      </c>
      <c r="H5620" s="1" t="s">
        <v>77</v>
      </c>
      <c r="I5620" s="2">
        <v>45690.0</v>
      </c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ht="15.75" customHeight="1">
      <c r="A5621" s="1" t="s">
        <v>11081</v>
      </c>
      <c r="B5621" s="1" t="s">
        <v>11082</v>
      </c>
      <c r="C5621" s="1">
        <v>9.684119318E9</v>
      </c>
      <c r="D5621" s="1" t="s">
        <v>12</v>
      </c>
      <c r="E5621" s="1" t="s">
        <v>32</v>
      </c>
      <c r="F5621" s="1" t="s">
        <v>14</v>
      </c>
      <c r="G5621" s="1" t="s">
        <v>65</v>
      </c>
      <c r="H5621" s="1" t="s">
        <v>77</v>
      </c>
      <c r="I5621" s="2">
        <v>45690.0</v>
      </c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ht="15.75" customHeight="1">
      <c r="A5622" s="1" t="s">
        <v>11083</v>
      </c>
      <c r="B5622" s="1" t="s">
        <v>11084</v>
      </c>
      <c r="C5622" s="1">
        <v>6.1999614032E10</v>
      </c>
      <c r="D5622" s="1" t="s">
        <v>12</v>
      </c>
      <c r="E5622" s="1" t="s">
        <v>71</v>
      </c>
      <c r="F5622" s="1" t="s">
        <v>14</v>
      </c>
      <c r="G5622" s="1" t="s">
        <v>65</v>
      </c>
      <c r="H5622" s="1" t="s">
        <v>59</v>
      </c>
      <c r="I5622" s="2">
        <v>45690.0</v>
      </c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ht="15.75" customHeight="1">
      <c r="A5623" s="1" t="s">
        <v>11085</v>
      </c>
      <c r="B5623" s="1" t="s">
        <v>11086</v>
      </c>
      <c r="C5623" s="1" t="s">
        <v>11087</v>
      </c>
      <c r="D5623" s="1" t="s">
        <v>12</v>
      </c>
      <c r="E5623" s="1" t="s">
        <v>93</v>
      </c>
      <c r="F5623" s="1" t="s">
        <v>14</v>
      </c>
      <c r="G5623" s="1" t="s">
        <v>65</v>
      </c>
      <c r="H5623" s="1" t="s">
        <v>20</v>
      </c>
      <c r="I5623" s="2">
        <v>45690.0</v>
      </c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ht="15.75" customHeight="1">
      <c r="A5624" s="1" t="s">
        <v>11088</v>
      </c>
      <c r="B5624" s="1" t="s">
        <v>11089</v>
      </c>
      <c r="C5624" s="1">
        <v>6.199605506E9</v>
      </c>
      <c r="D5624" s="1" t="s">
        <v>12</v>
      </c>
      <c r="E5624" s="1" t="s">
        <v>13</v>
      </c>
      <c r="F5624" s="1" t="s">
        <v>14</v>
      </c>
      <c r="G5624" s="1" t="s">
        <v>15</v>
      </c>
      <c r="H5624" s="1" t="s">
        <v>20</v>
      </c>
      <c r="I5624" s="2">
        <v>45690.0</v>
      </c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ht="15.75" customHeight="1">
      <c r="A5625" s="1" t="s">
        <v>11090</v>
      </c>
      <c r="B5625" s="1" t="s">
        <v>11091</v>
      </c>
      <c r="C5625" s="1">
        <v>4.1998853994E10</v>
      </c>
      <c r="D5625" s="1" t="s">
        <v>12</v>
      </c>
      <c r="E5625" s="1" t="s">
        <v>13</v>
      </c>
      <c r="F5625" s="1" t="s">
        <v>14</v>
      </c>
      <c r="G5625" s="1" t="s">
        <v>65</v>
      </c>
      <c r="H5625" s="1" t="s">
        <v>59</v>
      </c>
      <c r="I5625" s="2">
        <v>45690.0</v>
      </c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ht="15.75" customHeight="1">
      <c r="A5626" s="1" t="s">
        <v>11092</v>
      </c>
      <c r="B5626" s="1" t="s">
        <v>11093</v>
      </c>
      <c r="C5626" s="1">
        <v>5.518996129571E12</v>
      </c>
      <c r="D5626" s="1" t="s">
        <v>12</v>
      </c>
      <c r="E5626" s="1" t="s">
        <v>13</v>
      </c>
      <c r="F5626" s="1" t="s">
        <v>14</v>
      </c>
      <c r="G5626" s="1" t="s">
        <v>15</v>
      </c>
      <c r="H5626" s="1" t="s">
        <v>33</v>
      </c>
      <c r="I5626" s="2">
        <v>45690.0</v>
      </c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ht="15.75" customHeight="1">
      <c r="A5627" s="1" t="s">
        <v>11094</v>
      </c>
      <c r="B5627" s="1" t="s">
        <v>11095</v>
      </c>
      <c r="C5627" s="1">
        <v>1.6992575816E10</v>
      </c>
      <c r="D5627" s="1" t="s">
        <v>12</v>
      </c>
      <c r="E5627" s="1" t="s">
        <v>68</v>
      </c>
      <c r="F5627" s="1" t="s">
        <v>14</v>
      </c>
      <c r="G5627" s="1" t="s">
        <v>65</v>
      </c>
      <c r="H5627" s="1" t="s">
        <v>59</v>
      </c>
      <c r="I5627" s="2">
        <v>45690.0</v>
      </c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ht="15.75" customHeight="1">
      <c r="A5628" s="1" t="s">
        <v>11096</v>
      </c>
      <c r="B5628" s="1" t="s">
        <v>11097</v>
      </c>
      <c r="C5628" s="1">
        <v>2.1980595735E10</v>
      </c>
      <c r="D5628" s="1" t="s">
        <v>12</v>
      </c>
      <c r="E5628" s="1" t="s">
        <v>32</v>
      </c>
      <c r="F5628" s="1" t="s">
        <v>14</v>
      </c>
      <c r="G5628" s="1" t="s">
        <v>15</v>
      </c>
      <c r="H5628" s="1" t="s">
        <v>51</v>
      </c>
      <c r="I5628" s="2">
        <v>45690.0</v>
      </c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ht="15.75" customHeight="1">
      <c r="A5629" s="1" t="s">
        <v>2148</v>
      </c>
      <c r="B5629" s="1" t="s">
        <v>11098</v>
      </c>
      <c r="C5629" s="1">
        <v>2.4992511744E10</v>
      </c>
      <c r="D5629" s="1" t="s">
        <v>12</v>
      </c>
      <c r="E5629" s="1" t="s">
        <v>13</v>
      </c>
      <c r="F5629" s="1" t="s">
        <v>14</v>
      </c>
      <c r="G5629" s="1" t="s">
        <v>65</v>
      </c>
      <c r="H5629" s="1" t="s">
        <v>59</v>
      </c>
      <c r="I5629" s="2">
        <v>45690.0</v>
      </c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ht="15.75" customHeight="1">
      <c r="A5630" s="1" t="s">
        <v>11099</v>
      </c>
      <c r="B5630" s="1" t="s">
        <v>11100</v>
      </c>
      <c r="C5630" s="1">
        <v>8.1987520244E10</v>
      </c>
      <c r="D5630" s="1" t="s">
        <v>12</v>
      </c>
      <c r="E5630" s="1" t="s">
        <v>13</v>
      </c>
      <c r="F5630" s="1" t="s">
        <v>14</v>
      </c>
      <c r="G5630" s="1" t="s">
        <v>15</v>
      </c>
      <c r="H5630" s="1" t="s">
        <v>59</v>
      </c>
      <c r="I5630" s="2">
        <v>45690.0</v>
      </c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ht="15.75" customHeight="1">
      <c r="A5631" s="1" t="s">
        <v>11101</v>
      </c>
      <c r="B5631" s="1" t="s">
        <v>11102</v>
      </c>
      <c r="C5631" s="1">
        <v>2.1966181123E10</v>
      </c>
      <c r="D5631" s="1" t="s">
        <v>12</v>
      </c>
      <c r="E5631" s="1" t="s">
        <v>260</v>
      </c>
      <c r="F5631" s="1" t="s">
        <v>14</v>
      </c>
      <c r="G5631" s="1" t="s">
        <v>15</v>
      </c>
      <c r="H5631" s="1" t="s">
        <v>20</v>
      </c>
      <c r="I5631" s="2">
        <v>45690.0</v>
      </c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ht="15.75" customHeight="1">
      <c r="A5632" s="1" t="s">
        <v>11103</v>
      </c>
      <c r="B5632" s="1" t="s">
        <v>11104</v>
      </c>
      <c r="C5632" s="1">
        <v>4.1997433391E10</v>
      </c>
      <c r="D5632" s="1" t="s">
        <v>12</v>
      </c>
      <c r="E5632" s="1" t="s">
        <v>32</v>
      </c>
      <c r="F5632" s="1" t="s">
        <v>14</v>
      </c>
      <c r="G5632" s="1" t="s">
        <v>15</v>
      </c>
      <c r="H5632" s="1" t="s">
        <v>77</v>
      </c>
      <c r="I5632" s="2">
        <v>45690.0</v>
      </c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ht="15.75" customHeight="1">
      <c r="A5633" s="1" t="s">
        <v>11105</v>
      </c>
      <c r="B5633" s="1" t="s">
        <v>11106</v>
      </c>
      <c r="C5633" s="1" t="s">
        <v>11107</v>
      </c>
      <c r="D5633" s="1" t="s">
        <v>12</v>
      </c>
      <c r="E5633" s="1" t="s">
        <v>32</v>
      </c>
      <c r="F5633" s="1" t="s">
        <v>14</v>
      </c>
      <c r="G5633" s="1" t="s">
        <v>15</v>
      </c>
      <c r="H5633" s="1" t="s">
        <v>77</v>
      </c>
      <c r="I5633" s="2">
        <v>45690.0</v>
      </c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ht="15.75" customHeight="1">
      <c r="A5634" s="1" t="s">
        <v>11108</v>
      </c>
      <c r="B5634" s="1" t="s">
        <v>11109</v>
      </c>
      <c r="C5634" s="1">
        <v>5.39916585E10</v>
      </c>
      <c r="D5634" s="1" t="s">
        <v>12</v>
      </c>
      <c r="E5634" s="1" t="s">
        <v>93</v>
      </c>
      <c r="F5634" s="1" t="s">
        <v>14</v>
      </c>
      <c r="G5634" s="1" t="s">
        <v>65</v>
      </c>
      <c r="H5634" s="1" t="s">
        <v>33</v>
      </c>
      <c r="I5634" s="2">
        <v>45690.0</v>
      </c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ht="15.75" customHeight="1">
      <c r="A5635" s="1" t="s">
        <v>11110</v>
      </c>
      <c r="B5635" s="1" t="s">
        <v>11111</v>
      </c>
      <c r="C5635" s="1">
        <v>7.1999733693E10</v>
      </c>
      <c r="D5635" s="1" t="s">
        <v>12</v>
      </c>
      <c r="E5635" s="1" t="s">
        <v>13</v>
      </c>
      <c r="F5635" s="1" t="s">
        <v>14</v>
      </c>
      <c r="G5635" s="1" t="s">
        <v>15</v>
      </c>
      <c r="H5635" s="1" t="s">
        <v>77</v>
      </c>
      <c r="I5635" s="2">
        <v>45690.0</v>
      </c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ht="15.75" customHeight="1">
      <c r="A5636" s="1" t="s">
        <v>11112</v>
      </c>
      <c r="B5636" s="1" t="s">
        <v>11113</v>
      </c>
      <c r="C5636" s="1">
        <v>3.1993045267E10</v>
      </c>
      <c r="D5636" s="1" t="s">
        <v>12</v>
      </c>
      <c r="E5636" s="1" t="s">
        <v>13</v>
      </c>
      <c r="F5636" s="1" t="s">
        <v>14</v>
      </c>
      <c r="G5636" s="1" t="s">
        <v>15</v>
      </c>
      <c r="H5636" s="1" t="s">
        <v>869</v>
      </c>
      <c r="I5636" s="2">
        <v>45690.0</v>
      </c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ht="15.75" customHeight="1">
      <c r="A5637" s="1" t="s">
        <v>11114</v>
      </c>
      <c r="B5637" s="1" t="s">
        <v>11115</v>
      </c>
      <c r="C5637" s="1">
        <v>9.93469368E8</v>
      </c>
      <c r="D5637" s="1" t="s">
        <v>12</v>
      </c>
      <c r="E5637" s="1" t="s">
        <v>13</v>
      </c>
      <c r="F5637" s="1" t="s">
        <v>14</v>
      </c>
      <c r="G5637" s="1" t="s">
        <v>15</v>
      </c>
      <c r="H5637" s="1" t="s">
        <v>59</v>
      </c>
      <c r="I5637" s="2">
        <v>45690.0</v>
      </c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ht="15.75" customHeight="1">
      <c r="A5638" s="1" t="s">
        <v>8821</v>
      </c>
      <c r="B5638" s="1" t="s">
        <v>11116</v>
      </c>
      <c r="C5638" s="1">
        <v>1.1975767703E10</v>
      </c>
      <c r="D5638" s="1" t="s">
        <v>12</v>
      </c>
      <c r="E5638" s="1" t="s">
        <v>68</v>
      </c>
      <c r="F5638" s="1" t="s">
        <v>14</v>
      </c>
      <c r="G5638" s="1" t="s">
        <v>15</v>
      </c>
      <c r="H5638" s="1" t="s">
        <v>20</v>
      </c>
      <c r="I5638" s="2">
        <v>45690.0</v>
      </c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ht="15.75" customHeight="1">
      <c r="A5639" s="1" t="s">
        <v>1389</v>
      </c>
      <c r="B5639" s="1" t="s">
        <v>11117</v>
      </c>
      <c r="C5639" s="1">
        <v>2.1998680768E10</v>
      </c>
      <c r="D5639" s="1" t="s">
        <v>12</v>
      </c>
      <c r="E5639" s="1" t="s">
        <v>399</v>
      </c>
      <c r="F5639" s="1" t="s">
        <v>14</v>
      </c>
      <c r="G5639" s="1" t="s">
        <v>65</v>
      </c>
      <c r="H5639" s="1" t="s">
        <v>20</v>
      </c>
      <c r="I5639" s="2">
        <v>45690.0</v>
      </c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ht="15.75" customHeight="1">
      <c r="A5640" s="1" t="s">
        <v>11118</v>
      </c>
      <c r="B5640" s="1" t="s">
        <v>11119</v>
      </c>
      <c r="C5640" s="1">
        <v>8.2991831694E10</v>
      </c>
      <c r="D5640" s="1" t="s">
        <v>12</v>
      </c>
      <c r="E5640" s="1" t="s">
        <v>32</v>
      </c>
      <c r="F5640" s="1" t="s">
        <v>14</v>
      </c>
      <c r="G5640" s="1" t="s">
        <v>15</v>
      </c>
      <c r="H5640" s="1" t="s">
        <v>20</v>
      </c>
      <c r="I5640" s="2">
        <v>45690.0</v>
      </c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ht="15.75" customHeight="1">
      <c r="A5641" s="1" t="s">
        <v>11120</v>
      </c>
      <c r="B5641" s="1" t="s">
        <v>11121</v>
      </c>
      <c r="C5641" s="1">
        <v>1.1952713849E10</v>
      </c>
      <c r="D5641" s="1" t="s">
        <v>12</v>
      </c>
      <c r="E5641" s="1" t="s">
        <v>93</v>
      </c>
      <c r="F5641" s="1" t="s">
        <v>14</v>
      </c>
      <c r="G5641" s="1" t="s">
        <v>15</v>
      </c>
      <c r="H5641" s="1" t="s">
        <v>20</v>
      </c>
      <c r="I5641" s="2">
        <v>45690.0</v>
      </c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ht="15.75" customHeight="1">
      <c r="A5642" s="1" t="s">
        <v>11122</v>
      </c>
      <c r="B5642" s="1" t="s">
        <v>11123</v>
      </c>
      <c r="C5642" s="1">
        <v>5.574999910071E12</v>
      </c>
      <c r="D5642" s="1" t="s">
        <v>12</v>
      </c>
      <c r="E5642" s="1" t="s">
        <v>13</v>
      </c>
      <c r="F5642" s="1" t="s">
        <v>14</v>
      </c>
      <c r="G5642" s="1" t="s">
        <v>15</v>
      </c>
      <c r="H5642" s="1" t="s">
        <v>33</v>
      </c>
      <c r="I5642" s="2">
        <v>45690.0</v>
      </c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ht="15.75" customHeight="1">
      <c r="A5643" s="1" t="s">
        <v>11124</v>
      </c>
      <c r="B5643" s="1" t="s">
        <v>11125</v>
      </c>
      <c r="C5643" s="1">
        <v>1.1959667945E10</v>
      </c>
      <c r="D5643" s="1" t="s">
        <v>12</v>
      </c>
      <c r="E5643" s="1" t="s">
        <v>399</v>
      </c>
      <c r="F5643" s="1" t="s">
        <v>14</v>
      </c>
      <c r="G5643" s="1" t="s">
        <v>65</v>
      </c>
      <c r="H5643" s="1" t="s">
        <v>20</v>
      </c>
      <c r="I5643" s="2">
        <v>45690.0</v>
      </c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ht="15.75" customHeight="1">
      <c r="A5644" s="1" t="s">
        <v>11126</v>
      </c>
      <c r="B5644" s="1" t="s">
        <v>11127</v>
      </c>
      <c r="C5644" s="1" t="s">
        <v>11128</v>
      </c>
      <c r="D5644" s="1" t="s">
        <v>12</v>
      </c>
      <c r="E5644" s="1" t="s">
        <v>47</v>
      </c>
      <c r="F5644" s="1" t="s">
        <v>14</v>
      </c>
      <c r="G5644" s="1" t="s">
        <v>15</v>
      </c>
      <c r="H5644" s="1" t="s">
        <v>20</v>
      </c>
      <c r="I5644" s="2">
        <v>45690.0</v>
      </c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ht="15.75" customHeight="1">
      <c r="A5645" s="1" t="s">
        <v>11129</v>
      </c>
      <c r="B5645" s="1" t="s">
        <v>11130</v>
      </c>
      <c r="C5645" s="1" t="s">
        <v>11131</v>
      </c>
      <c r="D5645" s="1" t="s">
        <v>12</v>
      </c>
      <c r="E5645" s="1" t="s">
        <v>32</v>
      </c>
      <c r="F5645" s="1" t="s">
        <v>14</v>
      </c>
      <c r="G5645" s="1" t="s">
        <v>15</v>
      </c>
      <c r="H5645" s="1" t="s">
        <v>20</v>
      </c>
      <c r="I5645" s="2">
        <v>45690.0</v>
      </c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ht="15.75" customHeight="1">
      <c r="A5646" s="1" t="s">
        <v>11132</v>
      </c>
      <c r="B5646" s="1" t="s">
        <v>11133</v>
      </c>
      <c r="C5646" s="1">
        <v>1.4991231234E10</v>
      </c>
      <c r="D5646" s="1" t="s">
        <v>12</v>
      </c>
      <c r="E5646" s="1" t="s">
        <v>32</v>
      </c>
      <c r="F5646" s="1" t="s">
        <v>14</v>
      </c>
      <c r="G5646" s="1" t="s">
        <v>15</v>
      </c>
      <c r="H5646" s="1" t="s">
        <v>77</v>
      </c>
      <c r="I5646" s="2">
        <v>45690.0</v>
      </c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ht="15.75" customHeight="1">
      <c r="A5647" s="1" t="s">
        <v>11134</v>
      </c>
      <c r="B5647" s="1" t="s">
        <v>11135</v>
      </c>
      <c r="C5647" s="1">
        <v>4.4997497657E10</v>
      </c>
      <c r="D5647" s="1" t="s">
        <v>12</v>
      </c>
      <c r="E5647" s="1" t="s">
        <v>399</v>
      </c>
      <c r="F5647" s="1" t="s">
        <v>14</v>
      </c>
      <c r="G5647" s="1" t="s">
        <v>65</v>
      </c>
      <c r="H5647" s="1" t="s">
        <v>20</v>
      </c>
      <c r="I5647" s="2">
        <v>45690.0</v>
      </c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ht="15.75" customHeight="1">
      <c r="A5648" s="1" t="s">
        <v>11136</v>
      </c>
      <c r="B5648" s="1" t="s">
        <v>11137</v>
      </c>
      <c r="C5648" s="1">
        <v>6.1998497883E10</v>
      </c>
      <c r="D5648" s="1" t="s">
        <v>12</v>
      </c>
      <c r="E5648" s="1" t="s">
        <v>39</v>
      </c>
      <c r="F5648" s="1" t="s">
        <v>14</v>
      </c>
      <c r="G5648" s="1" t="s">
        <v>15</v>
      </c>
      <c r="H5648" s="1" t="s">
        <v>20</v>
      </c>
      <c r="I5648" s="2">
        <v>45690.0</v>
      </c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ht="15.75" customHeight="1">
      <c r="A5649" s="1" t="s">
        <v>11138</v>
      </c>
      <c r="B5649" s="1" t="s">
        <v>11139</v>
      </c>
      <c r="C5649" s="1">
        <v>8.3999656991E10</v>
      </c>
      <c r="D5649" s="1" t="s">
        <v>12</v>
      </c>
      <c r="E5649" s="1" t="s">
        <v>32</v>
      </c>
      <c r="F5649" s="1" t="s">
        <v>14</v>
      </c>
      <c r="G5649" s="1" t="s">
        <v>15</v>
      </c>
      <c r="H5649" s="1" t="s">
        <v>20</v>
      </c>
      <c r="I5649" s="2">
        <v>45690.0</v>
      </c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ht="15.75" customHeight="1">
      <c r="A5650" s="1" t="s">
        <v>11140</v>
      </c>
      <c r="B5650" s="1" t="s">
        <v>11141</v>
      </c>
      <c r="C5650" s="1">
        <v>4.1987795268E10</v>
      </c>
      <c r="D5650" s="1" t="s">
        <v>12</v>
      </c>
      <c r="E5650" s="1" t="s">
        <v>39</v>
      </c>
      <c r="F5650" s="1" t="s">
        <v>14</v>
      </c>
      <c r="G5650" s="1" t="s">
        <v>15</v>
      </c>
      <c r="H5650" s="1" t="s">
        <v>20</v>
      </c>
      <c r="I5650" s="2">
        <v>45690.0</v>
      </c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ht="15.75" customHeight="1">
      <c r="A5651" s="1" t="s">
        <v>11142</v>
      </c>
      <c r="B5651" s="1" t="s">
        <v>11143</v>
      </c>
      <c r="C5651" s="1">
        <v>7.9981619858E10</v>
      </c>
      <c r="D5651" s="1" t="s">
        <v>12</v>
      </c>
      <c r="E5651" s="1" t="s">
        <v>13</v>
      </c>
      <c r="F5651" s="1" t="s">
        <v>14</v>
      </c>
      <c r="G5651" s="1" t="s">
        <v>65</v>
      </c>
      <c r="H5651" s="1" t="s">
        <v>84</v>
      </c>
      <c r="I5651" s="2">
        <v>45690.0</v>
      </c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ht="15.75" customHeight="1">
      <c r="A5652" s="1" t="s">
        <v>11144</v>
      </c>
      <c r="B5652" s="1" t="s">
        <v>11145</v>
      </c>
      <c r="C5652" s="1">
        <v>6.4999652711E10</v>
      </c>
      <c r="D5652" s="1" t="s">
        <v>12</v>
      </c>
      <c r="E5652" s="1" t="s">
        <v>32</v>
      </c>
      <c r="F5652" s="1" t="s">
        <v>14</v>
      </c>
      <c r="G5652" s="1" t="s">
        <v>15</v>
      </c>
      <c r="H5652" s="1" t="s">
        <v>33</v>
      </c>
      <c r="I5652" s="2">
        <v>45690.0</v>
      </c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ht="15.75" customHeight="1">
      <c r="A5653" s="1" t="s">
        <v>11146</v>
      </c>
      <c r="B5653" s="1" t="s">
        <v>11147</v>
      </c>
      <c r="C5653" s="1" t="s">
        <v>11148</v>
      </c>
      <c r="D5653" s="1" t="s">
        <v>12</v>
      </c>
      <c r="E5653" s="1" t="s">
        <v>27</v>
      </c>
      <c r="F5653" s="1" t="s">
        <v>14</v>
      </c>
      <c r="G5653" s="1" t="s">
        <v>65</v>
      </c>
      <c r="H5653" s="1" t="s">
        <v>59</v>
      </c>
      <c r="I5653" s="2">
        <v>45690.0</v>
      </c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ht="15.75" customHeight="1">
      <c r="A5654" s="1" t="s">
        <v>11149</v>
      </c>
      <c r="B5654" s="1" t="s">
        <v>11150</v>
      </c>
      <c r="C5654" s="1">
        <v>1.2981082993E10</v>
      </c>
      <c r="D5654" s="1" t="s">
        <v>12</v>
      </c>
      <c r="E5654" s="1" t="s">
        <v>93</v>
      </c>
      <c r="F5654" s="1" t="s">
        <v>14</v>
      </c>
      <c r="G5654" s="1" t="s">
        <v>65</v>
      </c>
      <c r="H5654" s="1" t="s">
        <v>20</v>
      </c>
      <c r="I5654" s="2">
        <v>45690.0</v>
      </c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ht="15.75" customHeight="1">
      <c r="A5655" s="1" t="s">
        <v>11151</v>
      </c>
      <c r="B5655" s="1" t="s">
        <v>11152</v>
      </c>
      <c r="C5655" s="1">
        <v>8.8992932972E10</v>
      </c>
      <c r="D5655" s="1" t="s">
        <v>12</v>
      </c>
      <c r="E5655" s="1" t="s">
        <v>19</v>
      </c>
      <c r="F5655" s="1" t="s">
        <v>14</v>
      </c>
      <c r="G5655" s="1" t="s">
        <v>15</v>
      </c>
      <c r="H5655" s="1" t="s">
        <v>20</v>
      </c>
      <c r="I5655" s="2">
        <v>45690.0</v>
      </c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ht="15.75" customHeight="1">
      <c r="A5656" s="1" t="s">
        <v>848</v>
      </c>
      <c r="B5656" s="1" t="s">
        <v>11153</v>
      </c>
      <c r="C5656" s="1">
        <v>5.533991779132E12</v>
      </c>
      <c r="D5656" s="1" t="s">
        <v>12</v>
      </c>
      <c r="E5656" s="1" t="s">
        <v>32</v>
      </c>
      <c r="F5656" s="1" t="s">
        <v>14</v>
      </c>
      <c r="G5656" s="1" t="s">
        <v>15</v>
      </c>
      <c r="H5656" s="1" t="s">
        <v>48</v>
      </c>
      <c r="I5656" s="2">
        <v>45690.0</v>
      </c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ht="15.75" customHeight="1">
      <c r="A5657" s="1" t="s">
        <v>11154</v>
      </c>
      <c r="B5657" s="1" t="s">
        <v>11155</v>
      </c>
      <c r="C5657" s="1">
        <v>7.199969954E10</v>
      </c>
      <c r="D5657" s="1" t="s">
        <v>12</v>
      </c>
      <c r="E5657" s="1" t="s">
        <v>47</v>
      </c>
      <c r="F5657" s="1" t="s">
        <v>14</v>
      </c>
      <c r="G5657" s="1" t="s">
        <v>15</v>
      </c>
      <c r="H5657" s="1" t="s">
        <v>77</v>
      </c>
      <c r="I5657" s="2">
        <v>45690.0</v>
      </c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ht="15.75" customHeight="1">
      <c r="A5658" s="1" t="s">
        <v>11156</v>
      </c>
      <c r="B5658" s="1" t="s">
        <v>11157</v>
      </c>
      <c r="C5658" s="1">
        <v>5.1989555351E10</v>
      </c>
      <c r="D5658" s="1" t="s">
        <v>12</v>
      </c>
      <c r="E5658" s="1" t="s">
        <v>13</v>
      </c>
      <c r="F5658" s="1" t="s">
        <v>14</v>
      </c>
      <c r="G5658" s="1" t="s">
        <v>15</v>
      </c>
      <c r="H5658" s="1" t="s">
        <v>59</v>
      </c>
      <c r="I5658" s="2">
        <v>45690.0</v>
      </c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ht="15.75" customHeight="1">
      <c r="A5659" s="1" t="s">
        <v>11158</v>
      </c>
      <c r="B5659" s="1" t="s">
        <v>11159</v>
      </c>
      <c r="C5659" s="1">
        <v>3.1982564227E10</v>
      </c>
      <c r="D5659" s="1" t="s">
        <v>12</v>
      </c>
      <c r="E5659" s="1" t="s">
        <v>13</v>
      </c>
      <c r="F5659" s="1" t="s">
        <v>14</v>
      </c>
      <c r="G5659" s="1" t="s">
        <v>15</v>
      </c>
      <c r="H5659" s="1" t="s">
        <v>59</v>
      </c>
      <c r="I5659" s="2">
        <v>45690.0</v>
      </c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ht="15.75" customHeight="1">
      <c r="A5660" s="1" t="s">
        <v>11160</v>
      </c>
      <c r="B5660" s="1" t="s">
        <v>11161</v>
      </c>
      <c r="C5660" s="1">
        <v>3.1997203037E10</v>
      </c>
      <c r="D5660" s="1" t="s">
        <v>12</v>
      </c>
      <c r="E5660" s="1" t="s">
        <v>399</v>
      </c>
      <c r="F5660" s="1" t="s">
        <v>14</v>
      </c>
      <c r="G5660" s="1" t="s">
        <v>65</v>
      </c>
      <c r="H5660" s="1" t="s">
        <v>20</v>
      </c>
      <c r="I5660" s="2">
        <v>45690.0</v>
      </c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ht="15.75" customHeight="1">
      <c r="A5661" s="1" t="s">
        <v>2605</v>
      </c>
      <c r="B5661" s="1" t="s">
        <v>11162</v>
      </c>
      <c r="C5661" s="1">
        <v>1.6997482643E10</v>
      </c>
      <c r="D5661" s="1" t="s">
        <v>12</v>
      </c>
      <c r="E5661" s="1" t="s">
        <v>32</v>
      </c>
      <c r="F5661" s="1" t="s">
        <v>14</v>
      </c>
      <c r="G5661" s="1" t="s">
        <v>15</v>
      </c>
      <c r="H5661" s="1" t="s">
        <v>20</v>
      </c>
      <c r="I5661" s="2">
        <v>45690.0</v>
      </c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ht="15.75" customHeight="1">
      <c r="A5662" s="1" t="s">
        <v>11163</v>
      </c>
      <c r="B5662" s="1" t="s">
        <v>11164</v>
      </c>
      <c r="C5662" s="1" t="s">
        <v>11165</v>
      </c>
      <c r="D5662" s="1" t="s">
        <v>12</v>
      </c>
      <c r="E5662" s="1" t="s">
        <v>47</v>
      </c>
      <c r="F5662" s="1" t="s">
        <v>14</v>
      </c>
      <c r="G5662" s="1" t="s">
        <v>65</v>
      </c>
      <c r="H5662" s="1" t="s">
        <v>20</v>
      </c>
      <c r="I5662" s="2">
        <v>45690.0</v>
      </c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ht="15.75" customHeight="1">
      <c r="A5663" s="1" t="s">
        <v>11166</v>
      </c>
      <c r="B5663" s="1" t="s">
        <v>11167</v>
      </c>
      <c r="C5663" s="1">
        <v>3.1982608636E10</v>
      </c>
      <c r="D5663" s="1" t="s">
        <v>12</v>
      </c>
      <c r="E5663" s="1" t="s">
        <v>93</v>
      </c>
      <c r="F5663" s="1" t="s">
        <v>14</v>
      </c>
      <c r="G5663" s="1" t="s">
        <v>15</v>
      </c>
      <c r="H5663" s="1" t="s">
        <v>20</v>
      </c>
      <c r="I5663" s="2">
        <v>45690.0</v>
      </c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ht="15.75" customHeight="1">
      <c r="A5664" s="1" t="s">
        <v>11168</v>
      </c>
      <c r="B5664" s="1" t="s">
        <v>11169</v>
      </c>
      <c r="C5664" s="1">
        <v>9.598119499E10</v>
      </c>
      <c r="D5664" s="1" t="s">
        <v>12</v>
      </c>
      <c r="E5664" s="1" t="s">
        <v>13</v>
      </c>
      <c r="F5664" s="1" t="s">
        <v>14</v>
      </c>
      <c r="G5664" s="1" t="s">
        <v>65</v>
      </c>
      <c r="H5664" s="1" t="s">
        <v>33</v>
      </c>
      <c r="I5664" s="2">
        <v>45690.0</v>
      </c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ht="15.75" customHeight="1">
      <c r="A5665" s="1" t="s">
        <v>9146</v>
      </c>
      <c r="B5665" s="1" t="s">
        <v>11170</v>
      </c>
      <c r="C5665" s="1">
        <v>4.8999003394E10</v>
      </c>
      <c r="D5665" s="1" t="s">
        <v>12</v>
      </c>
      <c r="E5665" s="1" t="s">
        <v>32</v>
      </c>
      <c r="F5665" s="1" t="s">
        <v>14</v>
      </c>
      <c r="G5665" s="1" t="s">
        <v>15</v>
      </c>
      <c r="H5665" s="1" t="s">
        <v>51</v>
      </c>
      <c r="I5665" s="2">
        <v>45690.0</v>
      </c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ht="15.75" customHeight="1">
      <c r="A5666" s="1" t="s">
        <v>11171</v>
      </c>
      <c r="B5666" s="1" t="s">
        <v>11172</v>
      </c>
      <c r="C5666" s="1">
        <v>2.499243402E10</v>
      </c>
      <c r="D5666" s="1" t="s">
        <v>12</v>
      </c>
      <c r="E5666" s="1" t="s">
        <v>68</v>
      </c>
      <c r="F5666" s="1" t="s">
        <v>14</v>
      </c>
      <c r="G5666" s="1" t="s">
        <v>65</v>
      </c>
      <c r="H5666" s="1" t="s">
        <v>20</v>
      </c>
      <c r="I5666" s="2">
        <v>45690.0</v>
      </c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ht="15.75" customHeight="1">
      <c r="A5667" s="1" t="s">
        <v>1453</v>
      </c>
      <c r="B5667" s="1" t="s">
        <v>11173</v>
      </c>
      <c r="C5667" s="1">
        <v>5.1991392767E10</v>
      </c>
      <c r="D5667" s="1" t="s">
        <v>12</v>
      </c>
      <c r="E5667" s="1" t="s">
        <v>32</v>
      </c>
      <c r="F5667" s="1" t="s">
        <v>14</v>
      </c>
      <c r="G5667" s="1" t="s">
        <v>65</v>
      </c>
      <c r="H5667" s="1" t="s">
        <v>20</v>
      </c>
      <c r="I5667" s="2">
        <v>45690.0</v>
      </c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ht="15.75" customHeight="1">
      <c r="A5668" s="1" t="s">
        <v>11174</v>
      </c>
      <c r="B5668" s="1" t="s">
        <v>11175</v>
      </c>
      <c r="C5668" s="1">
        <v>3.2999282956E10</v>
      </c>
      <c r="D5668" s="1" t="s">
        <v>12</v>
      </c>
      <c r="E5668" s="1" t="s">
        <v>13</v>
      </c>
      <c r="F5668" s="1" t="s">
        <v>14</v>
      </c>
      <c r="G5668" s="1" t="s">
        <v>65</v>
      </c>
      <c r="H5668" s="1" t="s">
        <v>20</v>
      </c>
      <c r="I5668" s="2">
        <v>45690.0</v>
      </c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ht="15.75" customHeight="1">
      <c r="A5669" s="1" t="s">
        <v>11176</v>
      </c>
      <c r="B5669" s="1" t="s">
        <v>11177</v>
      </c>
      <c r="C5669" s="1">
        <v>6.698435213E10</v>
      </c>
      <c r="D5669" s="1" t="s">
        <v>12</v>
      </c>
      <c r="E5669" s="1" t="s">
        <v>32</v>
      </c>
      <c r="F5669" s="1" t="s">
        <v>14</v>
      </c>
      <c r="G5669" s="1" t="s">
        <v>15</v>
      </c>
      <c r="H5669" s="1" t="s">
        <v>20</v>
      </c>
      <c r="I5669" s="2">
        <v>45690.0</v>
      </c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ht="15.75" customHeight="1">
      <c r="A5670" s="1" t="s">
        <v>10654</v>
      </c>
      <c r="B5670" s="1" t="s">
        <v>11178</v>
      </c>
      <c r="C5670" s="1">
        <v>4.7997495474E10</v>
      </c>
      <c r="D5670" s="1" t="s">
        <v>12</v>
      </c>
      <c r="E5670" s="1" t="s">
        <v>32</v>
      </c>
      <c r="F5670" s="1" t="s">
        <v>14</v>
      </c>
      <c r="G5670" s="1" t="s">
        <v>15</v>
      </c>
      <c r="H5670" s="1" t="s">
        <v>77</v>
      </c>
      <c r="I5670" s="2">
        <v>45690.0</v>
      </c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ht="15.75" customHeight="1">
      <c r="A5671" s="1" t="s">
        <v>382</v>
      </c>
      <c r="B5671" s="1" t="s">
        <v>11179</v>
      </c>
      <c r="C5671" s="1">
        <v>3.1989500884E10</v>
      </c>
      <c r="D5671" s="1" t="s">
        <v>12</v>
      </c>
      <c r="E5671" s="1" t="s">
        <v>32</v>
      </c>
      <c r="F5671" s="1" t="s">
        <v>14</v>
      </c>
      <c r="G5671" s="1" t="s">
        <v>15</v>
      </c>
      <c r="H5671" s="1" t="s">
        <v>20</v>
      </c>
      <c r="I5671" s="2">
        <v>45690.0</v>
      </c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ht="15.75" customHeight="1">
      <c r="A5672" s="1" t="s">
        <v>11180</v>
      </c>
      <c r="B5672" s="1" t="s">
        <v>11181</v>
      </c>
      <c r="C5672" s="1">
        <v>9.82317329E8</v>
      </c>
      <c r="D5672" s="1" t="s">
        <v>12</v>
      </c>
      <c r="E5672" s="1" t="s">
        <v>399</v>
      </c>
      <c r="F5672" s="1" t="s">
        <v>14</v>
      </c>
      <c r="G5672" s="1" t="s">
        <v>65</v>
      </c>
      <c r="H5672" s="1" t="s">
        <v>20</v>
      </c>
      <c r="I5672" s="2">
        <v>45690.0</v>
      </c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ht="15.75" customHeight="1">
      <c r="A5673" s="1" t="s">
        <v>11182</v>
      </c>
      <c r="B5673" s="1" t="s">
        <v>11183</v>
      </c>
      <c r="C5673" s="1">
        <v>8.3987706781E10</v>
      </c>
      <c r="D5673" s="1" t="s">
        <v>12</v>
      </c>
      <c r="E5673" s="1" t="s">
        <v>24</v>
      </c>
      <c r="F5673" s="1" t="s">
        <v>14</v>
      </c>
      <c r="G5673" s="1" t="s">
        <v>15</v>
      </c>
      <c r="H5673" s="1" t="s">
        <v>20</v>
      </c>
      <c r="I5673" s="2">
        <v>45690.0</v>
      </c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ht="15.75" customHeight="1">
      <c r="A5674" s="1" t="s">
        <v>11184</v>
      </c>
      <c r="B5674" s="1" t="s">
        <v>11185</v>
      </c>
      <c r="C5674" s="1">
        <v>1.1983655283E10</v>
      </c>
      <c r="D5674" s="1" t="s">
        <v>12</v>
      </c>
      <c r="E5674" s="1" t="s">
        <v>399</v>
      </c>
      <c r="F5674" s="1" t="s">
        <v>14</v>
      </c>
      <c r="G5674" s="1" t="s">
        <v>65</v>
      </c>
      <c r="H5674" s="1" t="s">
        <v>33</v>
      </c>
      <c r="I5674" s="2">
        <v>45690.0</v>
      </c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ht="15.75" customHeight="1">
      <c r="A5675" s="1" t="s">
        <v>11186</v>
      </c>
      <c r="B5675" s="1" t="s">
        <v>11187</v>
      </c>
      <c r="C5675" s="1">
        <v>4.7991728747E10</v>
      </c>
      <c r="D5675" s="1" t="s">
        <v>12</v>
      </c>
      <c r="E5675" s="1" t="s">
        <v>32</v>
      </c>
      <c r="F5675" s="1" t="s">
        <v>14</v>
      </c>
      <c r="G5675" s="1" t="s">
        <v>15</v>
      </c>
      <c r="H5675" s="1" t="s">
        <v>20</v>
      </c>
      <c r="I5675" s="2">
        <v>45690.0</v>
      </c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ht="15.75" customHeight="1">
      <c r="A5676" s="1" t="s">
        <v>11188</v>
      </c>
      <c r="B5676" s="1" t="s">
        <v>11189</v>
      </c>
      <c r="C5676" s="1">
        <v>8.1988031312E10</v>
      </c>
      <c r="D5676" s="1" t="s">
        <v>12</v>
      </c>
      <c r="E5676" s="1" t="s">
        <v>13</v>
      </c>
      <c r="F5676" s="1" t="s">
        <v>14</v>
      </c>
      <c r="G5676" s="1" t="s">
        <v>15</v>
      </c>
      <c r="H5676" s="1" t="s">
        <v>16</v>
      </c>
      <c r="I5676" s="2">
        <v>45690.0</v>
      </c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ht="15.75" customHeight="1">
      <c r="A5677" s="1" t="s">
        <v>11190</v>
      </c>
      <c r="B5677" s="1" t="s">
        <v>11191</v>
      </c>
      <c r="C5677" s="1" t="s">
        <v>11192</v>
      </c>
      <c r="D5677" s="1" t="s">
        <v>12</v>
      </c>
      <c r="E5677" s="1" t="s">
        <v>32</v>
      </c>
      <c r="F5677" s="1" t="s">
        <v>14</v>
      </c>
      <c r="G5677" s="1" t="s">
        <v>15</v>
      </c>
      <c r="H5677" s="1" t="s">
        <v>200</v>
      </c>
      <c r="I5677" s="2">
        <v>45690.0</v>
      </c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ht="15.75" customHeight="1">
      <c r="A5678" s="1" t="s">
        <v>11193</v>
      </c>
      <c r="B5678" s="1" t="s">
        <v>11194</v>
      </c>
      <c r="C5678" s="1">
        <v>8.4999631688E10</v>
      </c>
      <c r="D5678" s="1" t="s">
        <v>12</v>
      </c>
      <c r="E5678" s="1" t="s">
        <v>13</v>
      </c>
      <c r="F5678" s="1" t="s">
        <v>14</v>
      </c>
      <c r="G5678" s="1" t="s">
        <v>15</v>
      </c>
      <c r="H5678" s="1" t="s">
        <v>48</v>
      </c>
      <c r="I5678" s="2">
        <v>45690.0</v>
      </c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ht="15.75" customHeight="1">
      <c r="A5679" s="1" t="s">
        <v>11195</v>
      </c>
      <c r="B5679" s="1" t="s">
        <v>11196</v>
      </c>
      <c r="C5679" s="1">
        <v>6.9966014E8</v>
      </c>
      <c r="D5679" s="1" t="s">
        <v>12</v>
      </c>
      <c r="E5679" s="1" t="s">
        <v>32</v>
      </c>
      <c r="F5679" s="1" t="s">
        <v>14</v>
      </c>
      <c r="G5679" s="1" t="s">
        <v>15</v>
      </c>
      <c r="H5679" s="1" t="s">
        <v>20</v>
      </c>
      <c r="I5679" s="2">
        <v>45690.0</v>
      </c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ht="15.75" customHeight="1">
      <c r="A5680" s="1" t="s">
        <v>11197</v>
      </c>
      <c r="B5680" s="1" t="s">
        <v>11198</v>
      </c>
      <c r="C5680" s="1">
        <v>3.1986022496E10</v>
      </c>
      <c r="D5680" s="1" t="s">
        <v>12</v>
      </c>
      <c r="E5680" s="1" t="s">
        <v>93</v>
      </c>
      <c r="F5680" s="1" t="s">
        <v>14</v>
      </c>
      <c r="G5680" s="1" t="s">
        <v>65</v>
      </c>
      <c r="H5680" s="1" t="s">
        <v>20</v>
      </c>
      <c r="I5680" s="2">
        <v>45690.0</v>
      </c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ht="15.75" customHeight="1">
      <c r="A5681" s="1" t="s">
        <v>11199</v>
      </c>
      <c r="B5681" s="1" t="s">
        <v>11200</v>
      </c>
      <c r="C5681" s="1">
        <v>2.7999614115E10</v>
      </c>
      <c r="D5681" s="1" t="s">
        <v>12</v>
      </c>
      <c r="E5681" s="1" t="s">
        <v>93</v>
      </c>
      <c r="F5681" s="1" t="s">
        <v>14</v>
      </c>
      <c r="G5681" s="1" t="s">
        <v>15</v>
      </c>
      <c r="H5681" s="1" t="s">
        <v>20</v>
      </c>
      <c r="I5681" s="2">
        <v>45690.0</v>
      </c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ht="15.75" customHeight="1">
      <c r="A5682" s="1" t="s">
        <v>11201</v>
      </c>
      <c r="B5682" s="1" t="s">
        <v>11202</v>
      </c>
      <c r="C5682" s="1">
        <v>1.5991374278E10</v>
      </c>
      <c r="D5682" s="1" t="s">
        <v>12</v>
      </c>
      <c r="E5682" s="1" t="s">
        <v>13</v>
      </c>
      <c r="F5682" s="1" t="s">
        <v>14</v>
      </c>
      <c r="G5682" s="1" t="s">
        <v>15</v>
      </c>
      <c r="H5682" s="1" t="s">
        <v>20</v>
      </c>
      <c r="I5682" s="2">
        <v>45690.0</v>
      </c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ht="15.75" customHeight="1">
      <c r="A5683" s="1" t="s">
        <v>11203</v>
      </c>
      <c r="B5683" s="1" t="s">
        <v>11204</v>
      </c>
      <c r="C5683" s="1">
        <v>9.2993143716E10</v>
      </c>
      <c r="D5683" s="1" t="s">
        <v>12</v>
      </c>
      <c r="E5683" s="1" t="s">
        <v>111</v>
      </c>
      <c r="F5683" s="1" t="s">
        <v>14</v>
      </c>
      <c r="G5683" s="1" t="s">
        <v>65</v>
      </c>
      <c r="H5683" s="1" t="s">
        <v>59</v>
      </c>
      <c r="I5683" s="2">
        <v>45690.0</v>
      </c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ht="15.75" customHeight="1">
      <c r="A5684" s="1" t="s">
        <v>11205</v>
      </c>
      <c r="B5684" s="1" t="s">
        <v>11206</v>
      </c>
      <c r="C5684" s="1">
        <v>9.1993158571E10</v>
      </c>
      <c r="D5684" s="1" t="s">
        <v>12</v>
      </c>
      <c r="E5684" s="1" t="s">
        <v>32</v>
      </c>
      <c r="F5684" s="1" t="s">
        <v>14</v>
      </c>
      <c r="G5684" s="1" t="s">
        <v>65</v>
      </c>
      <c r="H5684" s="1" t="s">
        <v>20</v>
      </c>
      <c r="I5684" s="2">
        <v>45690.0</v>
      </c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ht="15.75" customHeight="1">
      <c r="A5685" s="1" t="s">
        <v>11207</v>
      </c>
      <c r="B5685" s="1" t="s">
        <v>11208</v>
      </c>
      <c r="C5685" s="1">
        <v>4.9984125429E10</v>
      </c>
      <c r="D5685" s="1" t="s">
        <v>12</v>
      </c>
      <c r="E5685" s="1" t="s">
        <v>13</v>
      </c>
      <c r="F5685" s="1" t="s">
        <v>14</v>
      </c>
      <c r="G5685" s="1" t="s">
        <v>15</v>
      </c>
      <c r="H5685" s="1" t="s">
        <v>20</v>
      </c>
      <c r="I5685" s="2">
        <v>45690.0</v>
      </c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ht="15.75" customHeight="1">
      <c r="A5686" s="1" t="s">
        <v>11209</v>
      </c>
      <c r="B5686" s="1" t="s">
        <v>11210</v>
      </c>
      <c r="C5686" s="1">
        <v>1.699408103E10</v>
      </c>
      <c r="D5686" s="1" t="s">
        <v>12</v>
      </c>
      <c r="E5686" s="1" t="s">
        <v>32</v>
      </c>
      <c r="F5686" s="1" t="s">
        <v>14</v>
      </c>
      <c r="G5686" s="1" t="s">
        <v>15</v>
      </c>
      <c r="H5686" s="1" t="s">
        <v>20</v>
      </c>
      <c r="I5686" s="2">
        <v>45690.0</v>
      </c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ht="15.75" customHeight="1">
      <c r="A5687" s="1" t="s">
        <v>11211</v>
      </c>
      <c r="B5687" s="1" t="s">
        <v>11212</v>
      </c>
      <c r="C5687" s="1">
        <v>5.547988864417E12</v>
      </c>
      <c r="D5687" s="1" t="s">
        <v>12</v>
      </c>
      <c r="E5687" s="1" t="s">
        <v>13</v>
      </c>
      <c r="F5687" s="1" t="s">
        <v>14</v>
      </c>
      <c r="G5687" s="1" t="s">
        <v>65</v>
      </c>
      <c r="H5687" s="1" t="s">
        <v>77</v>
      </c>
      <c r="I5687" s="2">
        <v>45690.0</v>
      </c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ht="15.75" customHeight="1">
      <c r="A5688" s="1" t="s">
        <v>11213</v>
      </c>
      <c r="B5688" s="1" t="s">
        <v>11214</v>
      </c>
      <c r="C5688" s="1">
        <v>2.1964927887E10</v>
      </c>
      <c r="D5688" s="1" t="s">
        <v>12</v>
      </c>
      <c r="E5688" s="1" t="s">
        <v>27</v>
      </c>
      <c r="F5688" s="1" t="s">
        <v>14</v>
      </c>
      <c r="G5688" s="1" t="s">
        <v>15</v>
      </c>
      <c r="H5688" s="1" t="s">
        <v>20</v>
      </c>
      <c r="I5688" s="2">
        <v>45690.0</v>
      </c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ht="15.75" customHeight="1">
      <c r="A5689" s="1" t="s">
        <v>11215</v>
      </c>
      <c r="B5689" s="1" t="s">
        <v>11216</v>
      </c>
      <c r="C5689" s="1">
        <v>1.6981406347E10</v>
      </c>
      <c r="D5689" s="1" t="s">
        <v>12</v>
      </c>
      <c r="E5689" s="1" t="s">
        <v>19</v>
      </c>
      <c r="F5689" s="1" t="s">
        <v>14</v>
      </c>
      <c r="G5689" s="1" t="s">
        <v>15</v>
      </c>
      <c r="H5689" s="1" t="s">
        <v>20</v>
      </c>
      <c r="I5689" s="2">
        <v>45690.0</v>
      </c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ht="15.75" customHeight="1">
      <c r="A5690" s="1" t="s">
        <v>11217</v>
      </c>
      <c r="B5690" s="1" t="s">
        <v>11218</v>
      </c>
      <c r="C5690" s="1">
        <v>4.1995153282E10</v>
      </c>
      <c r="D5690" s="1" t="s">
        <v>12</v>
      </c>
      <c r="E5690" s="1" t="s">
        <v>71</v>
      </c>
      <c r="F5690" s="1" t="s">
        <v>14</v>
      </c>
      <c r="G5690" s="1" t="s">
        <v>15</v>
      </c>
      <c r="H5690" s="1" t="s">
        <v>20</v>
      </c>
      <c r="I5690" s="2">
        <v>45690.0</v>
      </c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ht="15.75" customHeight="1">
      <c r="A5691" s="1" t="s">
        <v>11219</v>
      </c>
      <c r="B5691" s="1" t="s">
        <v>11220</v>
      </c>
      <c r="C5691" s="1">
        <v>4.799630037E10</v>
      </c>
      <c r="D5691" s="1" t="s">
        <v>12</v>
      </c>
      <c r="E5691" s="1" t="s">
        <v>13</v>
      </c>
      <c r="F5691" s="1" t="s">
        <v>14</v>
      </c>
      <c r="G5691" s="1" t="s">
        <v>65</v>
      </c>
      <c r="H5691" s="1" t="s">
        <v>84</v>
      </c>
      <c r="I5691" s="2">
        <v>45690.0</v>
      </c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ht="15.75" customHeight="1">
      <c r="A5692" s="1" t="s">
        <v>8061</v>
      </c>
      <c r="B5692" s="1" t="s">
        <v>11221</v>
      </c>
      <c r="C5692" s="1">
        <v>8.3991367985E10</v>
      </c>
      <c r="D5692" s="1" t="s">
        <v>12</v>
      </c>
      <c r="E5692" s="1" t="s">
        <v>32</v>
      </c>
      <c r="F5692" s="1" t="s">
        <v>14</v>
      </c>
      <c r="G5692" s="1" t="s">
        <v>15</v>
      </c>
      <c r="H5692" s="1" t="s">
        <v>77</v>
      </c>
      <c r="I5692" s="2">
        <v>45690.0</v>
      </c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ht="15.75" customHeight="1">
      <c r="A5693" s="1" t="s">
        <v>11222</v>
      </c>
      <c r="B5693" s="1" t="s">
        <v>11223</v>
      </c>
      <c r="C5693" s="1">
        <v>5.511993947543E12</v>
      </c>
      <c r="D5693" s="1" t="s">
        <v>12</v>
      </c>
      <c r="E5693" s="1" t="s">
        <v>32</v>
      </c>
      <c r="F5693" s="1" t="s">
        <v>14</v>
      </c>
      <c r="G5693" s="1" t="s">
        <v>15</v>
      </c>
      <c r="H5693" s="1" t="s">
        <v>77</v>
      </c>
      <c r="I5693" s="2">
        <v>45690.0</v>
      </c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ht="15.75" customHeight="1">
      <c r="A5694" s="1" t="s">
        <v>5073</v>
      </c>
      <c r="B5694" s="1" t="s">
        <v>11224</v>
      </c>
      <c r="C5694" s="1">
        <v>1.19886431E10</v>
      </c>
      <c r="D5694" s="1" t="s">
        <v>12</v>
      </c>
      <c r="E5694" s="1" t="s">
        <v>93</v>
      </c>
      <c r="F5694" s="1" t="s">
        <v>14</v>
      </c>
      <c r="G5694" s="1" t="s">
        <v>15</v>
      </c>
      <c r="H5694" s="1" t="s">
        <v>20</v>
      </c>
      <c r="I5694" s="2">
        <v>45690.0</v>
      </c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ht="15.75" customHeight="1">
      <c r="A5695" s="1" t="s">
        <v>11225</v>
      </c>
      <c r="B5695" s="1" t="s">
        <v>11226</v>
      </c>
      <c r="C5695" s="1">
        <v>1.1967437433E10</v>
      </c>
      <c r="D5695" s="1" t="s">
        <v>12</v>
      </c>
      <c r="E5695" s="1" t="s">
        <v>111</v>
      </c>
      <c r="F5695" s="1" t="s">
        <v>14</v>
      </c>
      <c r="G5695" s="1" t="s">
        <v>65</v>
      </c>
      <c r="H5695" s="1" t="s">
        <v>59</v>
      </c>
      <c r="I5695" s="2">
        <v>45690.0</v>
      </c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ht="15.75" customHeight="1">
      <c r="A5696" s="1" t="s">
        <v>11227</v>
      </c>
      <c r="B5696" s="1" t="s">
        <v>11228</v>
      </c>
      <c r="C5696" s="1">
        <v>7.399140304E10</v>
      </c>
      <c r="D5696" s="1" t="s">
        <v>12</v>
      </c>
      <c r="E5696" s="1" t="s">
        <v>39</v>
      </c>
      <c r="F5696" s="1" t="s">
        <v>14</v>
      </c>
      <c r="G5696" s="1" t="s">
        <v>15</v>
      </c>
      <c r="H5696" s="1" t="s">
        <v>20</v>
      </c>
      <c r="I5696" s="2">
        <v>45690.0</v>
      </c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ht="15.75" customHeight="1">
      <c r="A5697" s="1" t="s">
        <v>11229</v>
      </c>
      <c r="B5697" s="1" t="s">
        <v>11230</v>
      </c>
      <c r="C5697" s="1">
        <v>5.199027001E9</v>
      </c>
      <c r="D5697" s="1" t="s">
        <v>12</v>
      </c>
      <c r="E5697" s="1" t="s">
        <v>32</v>
      </c>
      <c r="F5697" s="1" t="s">
        <v>14</v>
      </c>
      <c r="G5697" s="1" t="s">
        <v>15</v>
      </c>
      <c r="H5697" s="1" t="s">
        <v>62</v>
      </c>
      <c r="I5697" s="2">
        <v>45690.0</v>
      </c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ht="15.75" customHeight="1">
      <c r="A5698" s="1" t="s">
        <v>11231</v>
      </c>
      <c r="B5698" s="1" t="s">
        <v>11232</v>
      </c>
      <c r="C5698" s="1">
        <v>2.1998830383E10</v>
      </c>
      <c r="D5698" s="1" t="s">
        <v>12</v>
      </c>
      <c r="E5698" s="1" t="s">
        <v>32</v>
      </c>
      <c r="F5698" s="1" t="s">
        <v>14</v>
      </c>
      <c r="G5698" s="1" t="s">
        <v>15</v>
      </c>
      <c r="H5698" s="1" t="s">
        <v>20</v>
      </c>
      <c r="I5698" s="2">
        <v>45690.0</v>
      </c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ht="15.75" customHeight="1">
      <c r="A5699" s="1" t="s">
        <v>11233</v>
      </c>
      <c r="B5699" s="1" t="s">
        <v>11234</v>
      </c>
      <c r="C5699" s="1">
        <v>1.1947809446E10</v>
      </c>
      <c r="D5699" s="1" t="s">
        <v>12</v>
      </c>
      <c r="E5699" s="1" t="s">
        <v>27</v>
      </c>
      <c r="F5699" s="1" t="s">
        <v>14</v>
      </c>
      <c r="G5699" s="1" t="s">
        <v>15</v>
      </c>
      <c r="H5699" s="1" t="s">
        <v>48</v>
      </c>
      <c r="I5699" s="2">
        <v>45690.0</v>
      </c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ht="15.75" customHeight="1">
      <c r="A5700" s="1" t="s">
        <v>11235</v>
      </c>
      <c r="B5700" s="1" t="s">
        <v>11236</v>
      </c>
      <c r="C5700" s="1">
        <v>1.1982039666E10</v>
      </c>
      <c r="D5700" s="1" t="s">
        <v>12</v>
      </c>
      <c r="E5700" s="1" t="s">
        <v>93</v>
      </c>
      <c r="F5700" s="1" t="s">
        <v>14</v>
      </c>
      <c r="G5700" s="1" t="s">
        <v>15</v>
      </c>
      <c r="H5700" s="1" t="s">
        <v>59</v>
      </c>
      <c r="I5700" s="2">
        <v>45690.0</v>
      </c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ht="15.75" customHeight="1">
      <c r="A5701" s="1" t="s">
        <v>610</v>
      </c>
      <c r="B5701" s="1" t="s">
        <v>11237</v>
      </c>
      <c r="C5701" s="1">
        <v>3.4997133648E10</v>
      </c>
      <c r="D5701" s="1" t="s">
        <v>12</v>
      </c>
      <c r="E5701" s="1" t="s">
        <v>13</v>
      </c>
      <c r="F5701" s="1" t="s">
        <v>14</v>
      </c>
      <c r="G5701" s="1" t="s">
        <v>15</v>
      </c>
      <c r="H5701" s="1" t="s">
        <v>143</v>
      </c>
      <c r="I5701" s="2">
        <v>45690.0</v>
      </c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ht="15.75" customHeight="1">
      <c r="A5702" s="1" t="s">
        <v>11238</v>
      </c>
      <c r="B5702" s="1" t="s">
        <v>11239</v>
      </c>
      <c r="C5702" s="1">
        <v>5.1998914856E10</v>
      </c>
      <c r="D5702" s="1" t="s">
        <v>12</v>
      </c>
      <c r="E5702" s="1" t="s">
        <v>39</v>
      </c>
      <c r="F5702" s="1" t="s">
        <v>14</v>
      </c>
      <c r="G5702" s="1" t="s">
        <v>15</v>
      </c>
      <c r="H5702" s="1" t="s">
        <v>20</v>
      </c>
      <c r="I5702" s="2">
        <v>45690.0</v>
      </c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ht="15.75" customHeight="1">
      <c r="A5703" s="1" t="s">
        <v>11240</v>
      </c>
      <c r="B5703" s="1" t="s">
        <v>11241</v>
      </c>
      <c r="C5703" s="1">
        <v>3.89981139E8</v>
      </c>
      <c r="D5703" s="1"/>
      <c r="E5703" s="1"/>
      <c r="F5703" s="1"/>
      <c r="G5703" s="1"/>
      <c r="H5703" s="1"/>
      <c r="I5703" s="2">
        <v>45690.0</v>
      </c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ht="15.75" customHeight="1">
      <c r="A5704" s="1" t="s">
        <v>11242</v>
      </c>
      <c r="B5704" s="1" t="s">
        <v>11243</v>
      </c>
      <c r="C5704" s="1">
        <v>5.4991713848E10</v>
      </c>
      <c r="D5704" s="1" t="s">
        <v>12</v>
      </c>
      <c r="E5704" s="1" t="s">
        <v>32</v>
      </c>
      <c r="F5704" s="1" t="s">
        <v>14</v>
      </c>
      <c r="G5704" s="1" t="s">
        <v>15</v>
      </c>
      <c r="H5704" s="1" t="s">
        <v>51</v>
      </c>
      <c r="I5704" s="2">
        <v>45690.0</v>
      </c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ht="15.75" customHeight="1">
      <c r="A5705" s="1" t="s">
        <v>11244</v>
      </c>
      <c r="B5705" s="1" t="s">
        <v>11245</v>
      </c>
      <c r="C5705" s="1">
        <v>2.2999010084E10</v>
      </c>
      <c r="D5705" s="1" t="s">
        <v>12</v>
      </c>
      <c r="E5705" s="1" t="s">
        <v>32</v>
      </c>
      <c r="F5705" s="1" t="s">
        <v>14</v>
      </c>
      <c r="G5705" s="1" t="s">
        <v>15</v>
      </c>
      <c r="H5705" s="1" t="s">
        <v>48</v>
      </c>
      <c r="I5705" s="2">
        <v>45690.0</v>
      </c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ht="15.75" customHeight="1">
      <c r="A5706" s="1" t="s">
        <v>2463</v>
      </c>
      <c r="B5706" s="1" t="s">
        <v>11246</v>
      </c>
      <c r="C5706" s="1">
        <v>9.8992460124E10</v>
      </c>
      <c r="D5706" s="1" t="s">
        <v>12</v>
      </c>
      <c r="E5706" s="1" t="s">
        <v>71</v>
      </c>
      <c r="F5706" s="1" t="s">
        <v>14</v>
      </c>
      <c r="G5706" s="1" t="s">
        <v>15</v>
      </c>
      <c r="H5706" s="1" t="s">
        <v>48</v>
      </c>
      <c r="I5706" s="2">
        <v>45690.0</v>
      </c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ht="15.75" customHeight="1">
      <c r="A5707" s="1" t="s">
        <v>11247</v>
      </c>
      <c r="B5707" s="1" t="s">
        <v>11248</v>
      </c>
      <c r="C5707" s="1">
        <v>5.527997816328E12</v>
      </c>
      <c r="D5707" s="1" t="s">
        <v>12</v>
      </c>
      <c r="E5707" s="1" t="s">
        <v>13</v>
      </c>
      <c r="F5707" s="1" t="s">
        <v>14</v>
      </c>
      <c r="G5707" s="1" t="s">
        <v>65</v>
      </c>
      <c r="H5707" s="1" t="s">
        <v>77</v>
      </c>
      <c r="I5707" s="2">
        <v>45690.0</v>
      </c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ht="15.75" customHeight="1">
      <c r="A5708" s="1" t="s">
        <v>11249</v>
      </c>
      <c r="B5708" s="1" t="s">
        <v>11250</v>
      </c>
      <c r="C5708" s="1">
        <v>1.1982970134E10</v>
      </c>
      <c r="D5708" s="1" t="s">
        <v>12</v>
      </c>
      <c r="E5708" s="1" t="s">
        <v>260</v>
      </c>
      <c r="F5708" s="1" t="s">
        <v>14</v>
      </c>
      <c r="G5708" s="1" t="s">
        <v>15</v>
      </c>
      <c r="H5708" s="1" t="s">
        <v>59</v>
      </c>
      <c r="I5708" s="2">
        <v>45690.0</v>
      </c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ht="15.75" customHeight="1">
      <c r="A5709" s="1" t="s">
        <v>207</v>
      </c>
      <c r="B5709" s="1" t="s">
        <v>11251</v>
      </c>
      <c r="C5709" s="1">
        <v>1.193959633E10</v>
      </c>
      <c r="D5709" s="1" t="s">
        <v>12</v>
      </c>
      <c r="E5709" s="1" t="s">
        <v>32</v>
      </c>
      <c r="F5709" s="1" t="s">
        <v>14</v>
      </c>
      <c r="G5709" s="1" t="s">
        <v>15</v>
      </c>
      <c r="H5709" s="1" t="s">
        <v>48</v>
      </c>
      <c r="I5709" s="2">
        <v>45690.0</v>
      </c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ht="15.75" customHeight="1">
      <c r="A5710" s="1" t="s">
        <v>11252</v>
      </c>
      <c r="B5710" s="1" t="s">
        <v>11253</v>
      </c>
      <c r="C5710" s="1">
        <v>1.5981806683E10</v>
      </c>
      <c r="D5710" s="1" t="s">
        <v>12</v>
      </c>
      <c r="E5710" s="1" t="s">
        <v>111</v>
      </c>
      <c r="F5710" s="1" t="s">
        <v>14</v>
      </c>
      <c r="G5710" s="1" t="s">
        <v>65</v>
      </c>
      <c r="H5710" s="1" t="s">
        <v>33</v>
      </c>
      <c r="I5710" s="2">
        <v>45690.0</v>
      </c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ht="15.75" customHeight="1">
      <c r="A5711" s="1" t="s">
        <v>11254</v>
      </c>
      <c r="B5711" s="1" t="s">
        <v>11255</v>
      </c>
      <c r="C5711" s="1">
        <v>4.7992004383E10</v>
      </c>
      <c r="D5711" s="1" t="s">
        <v>12</v>
      </c>
      <c r="E5711" s="1" t="s">
        <v>47</v>
      </c>
      <c r="F5711" s="1" t="s">
        <v>14</v>
      </c>
      <c r="G5711" s="1" t="s">
        <v>15</v>
      </c>
      <c r="H5711" s="1" t="s">
        <v>20</v>
      </c>
      <c r="I5711" s="2">
        <v>45690.0</v>
      </c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ht="15.75" customHeight="1">
      <c r="A5712" s="1" t="s">
        <v>828</v>
      </c>
      <c r="B5712" s="1" t="s">
        <v>11256</v>
      </c>
      <c r="C5712" s="1">
        <v>6.799136646E10</v>
      </c>
      <c r="D5712" s="1" t="s">
        <v>12</v>
      </c>
      <c r="E5712" s="1" t="s">
        <v>32</v>
      </c>
      <c r="F5712" s="1" t="s">
        <v>14</v>
      </c>
      <c r="G5712" s="1" t="s">
        <v>15</v>
      </c>
      <c r="H5712" s="1" t="s">
        <v>77</v>
      </c>
      <c r="I5712" s="2">
        <v>45690.0</v>
      </c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ht="15.75" customHeight="1">
      <c r="A5713" s="1" t="s">
        <v>11257</v>
      </c>
      <c r="B5713" s="1" t="s">
        <v>11258</v>
      </c>
      <c r="C5713" s="1">
        <v>4.79996946585E11</v>
      </c>
      <c r="D5713" s="1" t="s">
        <v>12</v>
      </c>
      <c r="E5713" s="1" t="s">
        <v>32</v>
      </c>
      <c r="F5713" s="1" t="s">
        <v>14</v>
      </c>
      <c r="G5713" s="1" t="s">
        <v>15</v>
      </c>
      <c r="H5713" s="1" t="s">
        <v>48</v>
      </c>
      <c r="I5713" s="2">
        <v>45690.0</v>
      </c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ht="15.75" customHeight="1">
      <c r="A5714" s="1" t="s">
        <v>11259</v>
      </c>
      <c r="B5714" s="1" t="s">
        <v>11260</v>
      </c>
      <c r="C5714" s="1">
        <v>5.511997830413E12</v>
      </c>
      <c r="D5714" s="1" t="s">
        <v>12</v>
      </c>
      <c r="E5714" s="1" t="s">
        <v>27</v>
      </c>
      <c r="F5714" s="1" t="s">
        <v>14</v>
      </c>
      <c r="G5714" s="1" t="s">
        <v>15</v>
      </c>
      <c r="H5714" s="1" t="s">
        <v>77</v>
      </c>
      <c r="I5714" s="2">
        <v>45690.0</v>
      </c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ht="15.75" customHeight="1">
      <c r="A5715" s="1" t="s">
        <v>11261</v>
      </c>
      <c r="B5715" s="1" t="s">
        <v>11262</v>
      </c>
      <c r="C5715" s="1">
        <v>8.5997323233E10</v>
      </c>
      <c r="D5715" s="1" t="s">
        <v>12</v>
      </c>
      <c r="E5715" s="1" t="s">
        <v>13</v>
      </c>
      <c r="F5715" s="1" t="s">
        <v>14</v>
      </c>
      <c r="G5715" s="1" t="s">
        <v>15</v>
      </c>
      <c r="H5715" s="1" t="s">
        <v>77</v>
      </c>
      <c r="I5715" s="2">
        <v>45690.0</v>
      </c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ht="15.75" customHeight="1">
      <c r="A5716" s="1" t="s">
        <v>11263</v>
      </c>
      <c r="B5716" s="1" t="s">
        <v>11264</v>
      </c>
      <c r="C5716" s="1">
        <v>9.38361721E8</v>
      </c>
      <c r="D5716" s="1" t="s">
        <v>12</v>
      </c>
      <c r="E5716" s="1" t="s">
        <v>24</v>
      </c>
      <c r="F5716" s="1" t="s">
        <v>14</v>
      </c>
      <c r="G5716" s="1" t="s">
        <v>15</v>
      </c>
      <c r="H5716" s="1" t="s">
        <v>48</v>
      </c>
      <c r="I5716" s="2">
        <v>45690.0</v>
      </c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ht="15.75" customHeight="1">
      <c r="A5717" s="1" t="s">
        <v>11265</v>
      </c>
      <c r="B5717" s="1" t="s">
        <v>11266</v>
      </c>
      <c r="C5717" s="1">
        <v>1.6991572934E10</v>
      </c>
      <c r="D5717" s="1" t="s">
        <v>12</v>
      </c>
      <c r="E5717" s="1" t="s">
        <v>13</v>
      </c>
      <c r="F5717" s="1" t="s">
        <v>14</v>
      </c>
      <c r="G5717" s="1" t="s">
        <v>15</v>
      </c>
      <c r="H5717" s="1" t="s">
        <v>114</v>
      </c>
      <c r="I5717" s="2">
        <v>45690.0</v>
      </c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ht="15.75" customHeight="1">
      <c r="A5718" s="1" t="s">
        <v>8915</v>
      </c>
      <c r="B5718" s="1" t="s">
        <v>11267</v>
      </c>
      <c r="C5718" s="1">
        <v>3.197506082E10</v>
      </c>
      <c r="D5718" s="1" t="s">
        <v>12</v>
      </c>
      <c r="E5718" s="1" t="s">
        <v>32</v>
      </c>
      <c r="F5718" s="1" t="s">
        <v>14</v>
      </c>
      <c r="G5718" s="1" t="s">
        <v>15</v>
      </c>
      <c r="H5718" s="1" t="s">
        <v>48</v>
      </c>
      <c r="I5718" s="2">
        <v>45690.0</v>
      </c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ht="15.75" customHeight="1">
      <c r="A5719" s="1" t="s">
        <v>7909</v>
      </c>
      <c r="B5719" s="1" t="s">
        <v>11268</v>
      </c>
      <c r="C5719" s="1">
        <v>1.1972089973E10</v>
      </c>
      <c r="D5719" s="1" t="s">
        <v>12</v>
      </c>
      <c r="E5719" s="1" t="s">
        <v>13</v>
      </c>
      <c r="F5719" s="1" t="s">
        <v>14</v>
      </c>
      <c r="G5719" s="1" t="s">
        <v>15</v>
      </c>
      <c r="H5719" s="1" t="s">
        <v>33</v>
      </c>
      <c r="I5719" s="2">
        <v>45690.0</v>
      </c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ht="15.75" customHeight="1">
      <c r="A5720" s="1" t="s">
        <v>11269</v>
      </c>
      <c r="B5720" s="1" t="s">
        <v>11270</v>
      </c>
      <c r="C5720" s="1">
        <v>2.1981862674E10</v>
      </c>
      <c r="D5720" s="1" t="s">
        <v>12</v>
      </c>
      <c r="E5720" s="1" t="s">
        <v>399</v>
      </c>
      <c r="F5720" s="1" t="s">
        <v>14</v>
      </c>
      <c r="G5720" s="1" t="s">
        <v>15</v>
      </c>
      <c r="H5720" s="1" t="s">
        <v>33</v>
      </c>
      <c r="I5720" s="2">
        <v>45690.0</v>
      </c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ht="15.75" customHeight="1">
      <c r="A5721" s="1" t="s">
        <v>11271</v>
      </c>
      <c r="B5721" s="1" t="s">
        <v>11272</v>
      </c>
      <c r="C5721" s="1">
        <v>1.1947423972E10</v>
      </c>
      <c r="D5721" s="1" t="s">
        <v>12</v>
      </c>
      <c r="E5721" s="1" t="s">
        <v>32</v>
      </c>
      <c r="F5721" s="1" t="s">
        <v>14</v>
      </c>
      <c r="G5721" s="1" t="s">
        <v>15</v>
      </c>
      <c r="H5721" s="1" t="s">
        <v>77</v>
      </c>
      <c r="I5721" s="2">
        <v>45690.0</v>
      </c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ht="15.75" customHeight="1">
      <c r="A5722" s="1" t="s">
        <v>11273</v>
      </c>
      <c r="B5722" s="1" t="s">
        <v>11274</v>
      </c>
      <c r="C5722" s="1">
        <v>1.1970518378E10</v>
      </c>
      <c r="D5722" s="1" t="s">
        <v>12</v>
      </c>
      <c r="E5722" s="1" t="s">
        <v>68</v>
      </c>
      <c r="F5722" s="1" t="s">
        <v>14</v>
      </c>
      <c r="G5722" s="1" t="s">
        <v>15</v>
      </c>
      <c r="H5722" s="1" t="s">
        <v>33</v>
      </c>
      <c r="I5722" s="2">
        <v>45690.0</v>
      </c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ht="15.75" customHeight="1">
      <c r="A5723" s="1" t="s">
        <v>11275</v>
      </c>
      <c r="B5723" s="1" t="s">
        <v>11276</v>
      </c>
      <c r="C5723" s="1">
        <v>5.551995565497E12</v>
      </c>
      <c r="D5723" s="1" t="s">
        <v>12</v>
      </c>
      <c r="E5723" s="1" t="s">
        <v>13</v>
      </c>
      <c r="F5723" s="1" t="s">
        <v>14</v>
      </c>
      <c r="G5723" s="1" t="s">
        <v>15</v>
      </c>
      <c r="H5723" s="1" t="s">
        <v>869</v>
      </c>
      <c r="I5723" s="2">
        <v>45690.0</v>
      </c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ht="15.75" customHeight="1">
      <c r="A5724" s="1" t="s">
        <v>11277</v>
      </c>
      <c r="B5724" s="1" t="s">
        <v>11278</v>
      </c>
      <c r="C5724" s="1" t="s">
        <v>11279</v>
      </c>
      <c r="D5724" s="1" t="s">
        <v>12</v>
      </c>
      <c r="E5724" s="1" t="s">
        <v>24</v>
      </c>
      <c r="F5724" s="1" t="s">
        <v>14</v>
      </c>
      <c r="G5724" s="1" t="s">
        <v>65</v>
      </c>
      <c r="H5724" s="1" t="s">
        <v>48</v>
      </c>
      <c r="I5724" s="2">
        <v>45690.0</v>
      </c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ht="15.75" customHeight="1">
      <c r="A5725" s="1" t="s">
        <v>11280</v>
      </c>
      <c r="B5725" s="1" t="s">
        <v>11281</v>
      </c>
      <c r="C5725" s="1">
        <v>8.898174816E10</v>
      </c>
      <c r="D5725" s="1" t="s">
        <v>12</v>
      </c>
      <c r="E5725" s="1" t="s">
        <v>399</v>
      </c>
      <c r="F5725" s="1" t="s">
        <v>14</v>
      </c>
      <c r="G5725" s="1" t="s">
        <v>15</v>
      </c>
      <c r="H5725" s="1" t="s">
        <v>33</v>
      </c>
      <c r="I5725" s="2">
        <v>45690.0</v>
      </c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ht="15.75" customHeight="1">
      <c r="A5726" s="1" t="s">
        <v>916</v>
      </c>
      <c r="B5726" s="1" t="s">
        <v>11282</v>
      </c>
      <c r="C5726" s="1">
        <v>8.399634038E10</v>
      </c>
      <c r="D5726" s="1" t="s">
        <v>12</v>
      </c>
      <c r="E5726" s="1" t="s">
        <v>333</v>
      </c>
      <c r="F5726" s="1" t="s">
        <v>14</v>
      </c>
      <c r="G5726" s="1" t="s">
        <v>15</v>
      </c>
      <c r="H5726" s="1" t="s">
        <v>33</v>
      </c>
      <c r="I5726" s="2">
        <v>45690.0</v>
      </c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ht="15.75" customHeight="1">
      <c r="A5727" s="1" t="s">
        <v>11283</v>
      </c>
      <c r="B5727" s="1" t="s">
        <v>11284</v>
      </c>
      <c r="C5727" s="1">
        <v>9.98684529E8</v>
      </c>
      <c r="D5727" s="1" t="s">
        <v>12</v>
      </c>
      <c r="E5727" s="1" t="s">
        <v>13</v>
      </c>
      <c r="F5727" s="1" t="s">
        <v>14</v>
      </c>
      <c r="G5727" s="1" t="s">
        <v>65</v>
      </c>
      <c r="H5727" s="1" t="s">
        <v>33</v>
      </c>
      <c r="I5727" s="2">
        <v>45690.0</v>
      </c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ht="15.75" customHeight="1">
      <c r="A5728" s="1" t="s">
        <v>11285</v>
      </c>
      <c r="B5728" s="1" t="s">
        <v>11286</v>
      </c>
      <c r="C5728" s="1">
        <v>1.9982829777E10</v>
      </c>
      <c r="D5728" s="1" t="s">
        <v>12</v>
      </c>
      <c r="E5728" s="1" t="s">
        <v>93</v>
      </c>
      <c r="F5728" s="1" t="s">
        <v>14</v>
      </c>
      <c r="G5728" s="1" t="s">
        <v>65</v>
      </c>
      <c r="H5728" s="1" t="s">
        <v>33</v>
      </c>
      <c r="I5728" s="2">
        <v>45690.0</v>
      </c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ht="15.75" customHeight="1">
      <c r="A5729" s="1" t="s">
        <v>11287</v>
      </c>
      <c r="B5729" s="1" t="s">
        <v>11288</v>
      </c>
      <c r="C5729" s="1">
        <v>7.4999703239E10</v>
      </c>
      <c r="D5729" s="1" t="s">
        <v>12</v>
      </c>
      <c r="E5729" s="1" t="s">
        <v>32</v>
      </c>
      <c r="F5729" s="1" t="s">
        <v>14</v>
      </c>
      <c r="G5729" s="1" t="s">
        <v>15</v>
      </c>
      <c r="H5729" s="1" t="s">
        <v>62</v>
      </c>
      <c r="I5729" s="2">
        <v>45690.0</v>
      </c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ht="15.75" customHeight="1">
      <c r="A5730" s="1" t="s">
        <v>11289</v>
      </c>
      <c r="B5730" s="1" t="s">
        <v>11290</v>
      </c>
      <c r="C5730" s="1">
        <v>5.19957563E10</v>
      </c>
      <c r="D5730" s="1" t="s">
        <v>12</v>
      </c>
      <c r="E5730" s="1" t="s">
        <v>93</v>
      </c>
      <c r="F5730" s="1" t="s">
        <v>14</v>
      </c>
      <c r="G5730" s="1" t="s">
        <v>15</v>
      </c>
      <c r="H5730" s="1" t="s">
        <v>33</v>
      </c>
      <c r="I5730" s="2">
        <v>45690.0</v>
      </c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ht="15.75" customHeight="1">
      <c r="A5731" s="1" t="s">
        <v>11291</v>
      </c>
      <c r="B5731" s="1" t="s">
        <v>11292</v>
      </c>
      <c r="C5731" s="1">
        <v>7.19826624E10</v>
      </c>
      <c r="D5731" s="1" t="s">
        <v>12</v>
      </c>
      <c r="E5731" s="1" t="s">
        <v>27</v>
      </c>
      <c r="F5731" s="1" t="s">
        <v>14</v>
      </c>
      <c r="G5731" s="1" t="s">
        <v>15</v>
      </c>
      <c r="H5731" s="1" t="s">
        <v>48</v>
      </c>
      <c r="I5731" s="2">
        <v>45690.0</v>
      </c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ht="15.75" customHeight="1">
      <c r="A5732" s="1" t="s">
        <v>11293</v>
      </c>
      <c r="B5732" s="1" t="s">
        <v>11294</v>
      </c>
      <c r="C5732" s="1" t="s">
        <v>11295</v>
      </c>
      <c r="D5732" s="1" t="s">
        <v>12</v>
      </c>
      <c r="E5732" s="1" t="s">
        <v>47</v>
      </c>
      <c r="F5732" s="1" t="s">
        <v>14</v>
      </c>
      <c r="G5732" s="1" t="s">
        <v>15</v>
      </c>
      <c r="H5732" s="1" t="s">
        <v>48</v>
      </c>
      <c r="I5732" s="2">
        <v>45690.0</v>
      </c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ht="15.75" customHeight="1">
      <c r="A5733" s="1" t="s">
        <v>11296</v>
      </c>
      <c r="B5733" s="1" t="s">
        <v>11297</v>
      </c>
      <c r="C5733" s="1">
        <v>9.1993915924E10</v>
      </c>
      <c r="D5733" s="1" t="s">
        <v>12</v>
      </c>
      <c r="E5733" s="1" t="s">
        <v>32</v>
      </c>
      <c r="F5733" s="1" t="s">
        <v>14</v>
      </c>
      <c r="G5733" s="1" t="s">
        <v>65</v>
      </c>
      <c r="H5733" s="1" t="s">
        <v>77</v>
      </c>
      <c r="I5733" s="2">
        <v>45690.0</v>
      </c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ht="15.75" customHeight="1">
      <c r="A5734" s="1" t="s">
        <v>11298</v>
      </c>
      <c r="B5734" s="1" t="s">
        <v>11299</v>
      </c>
      <c r="C5734" s="1">
        <v>5.5991952358E10</v>
      </c>
      <c r="D5734" s="1" t="s">
        <v>12</v>
      </c>
      <c r="E5734" s="1" t="s">
        <v>13</v>
      </c>
      <c r="F5734" s="1" t="s">
        <v>14</v>
      </c>
      <c r="G5734" s="1" t="s">
        <v>65</v>
      </c>
      <c r="H5734" s="1" t="s">
        <v>108</v>
      </c>
      <c r="I5734" s="2">
        <v>45690.0</v>
      </c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ht="15.75" customHeight="1">
      <c r="A5735" s="1" t="s">
        <v>11300</v>
      </c>
      <c r="B5735" s="1" t="s">
        <v>11301</v>
      </c>
      <c r="C5735" s="1">
        <v>8.4988277014E10</v>
      </c>
      <c r="D5735" s="1" t="s">
        <v>12</v>
      </c>
      <c r="E5735" s="1" t="s">
        <v>32</v>
      </c>
      <c r="F5735" s="1" t="s">
        <v>14</v>
      </c>
      <c r="G5735" s="1" t="s">
        <v>15</v>
      </c>
      <c r="H5735" s="1" t="s">
        <v>51</v>
      </c>
      <c r="I5735" s="2">
        <v>45690.0</v>
      </c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ht="15.75" customHeight="1">
      <c r="A5736" s="1" t="s">
        <v>11302</v>
      </c>
      <c r="B5736" s="1" t="s">
        <v>11303</v>
      </c>
      <c r="C5736" s="1">
        <v>8.1995486369E10</v>
      </c>
      <c r="D5736" s="1" t="s">
        <v>12</v>
      </c>
      <c r="E5736" s="1" t="s">
        <v>13</v>
      </c>
      <c r="F5736" s="1" t="s">
        <v>14</v>
      </c>
      <c r="G5736" s="1" t="s">
        <v>65</v>
      </c>
      <c r="H5736" s="1" t="s">
        <v>59</v>
      </c>
      <c r="I5736" s="2">
        <v>45690.0</v>
      </c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ht="15.75" customHeight="1">
      <c r="A5737" s="1" t="s">
        <v>11304</v>
      </c>
      <c r="B5737" s="1" t="s">
        <v>11305</v>
      </c>
      <c r="C5737" s="1">
        <v>1.4998774705E10</v>
      </c>
      <c r="D5737" s="1" t="s">
        <v>12</v>
      </c>
      <c r="E5737" s="1" t="s">
        <v>399</v>
      </c>
      <c r="F5737" s="1" t="s">
        <v>14</v>
      </c>
      <c r="G5737" s="1" t="s">
        <v>15</v>
      </c>
      <c r="H5737" s="1" t="s">
        <v>33</v>
      </c>
      <c r="I5737" s="2">
        <v>45690.0</v>
      </c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ht="15.75" customHeight="1">
      <c r="A5738" s="1" t="s">
        <v>1047</v>
      </c>
      <c r="B5738" s="1" t="s">
        <v>11306</v>
      </c>
      <c r="C5738" s="1">
        <v>6.1993099926E10</v>
      </c>
      <c r="D5738" s="1" t="s">
        <v>12</v>
      </c>
      <c r="E5738" s="1" t="s">
        <v>93</v>
      </c>
      <c r="F5738" s="1" t="s">
        <v>14</v>
      </c>
      <c r="G5738" s="1" t="s">
        <v>65</v>
      </c>
      <c r="H5738" s="1" t="s">
        <v>33</v>
      </c>
      <c r="I5738" s="2">
        <v>45690.0</v>
      </c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ht="15.75" customHeight="1">
      <c r="A5739" s="1" t="s">
        <v>11307</v>
      </c>
      <c r="B5739" s="1" t="s">
        <v>11308</v>
      </c>
      <c r="C5739" s="1" t="s">
        <v>11309</v>
      </c>
      <c r="D5739" s="1" t="s">
        <v>12</v>
      </c>
      <c r="E5739" s="1" t="s">
        <v>32</v>
      </c>
      <c r="F5739" s="1" t="s">
        <v>14</v>
      </c>
      <c r="G5739" s="1" t="s">
        <v>65</v>
      </c>
      <c r="H5739" s="1" t="s">
        <v>77</v>
      </c>
      <c r="I5739" s="2">
        <v>45690.0</v>
      </c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ht="15.75" customHeight="1">
      <c r="A5740" s="1" t="s">
        <v>1864</v>
      </c>
      <c r="B5740" s="1" t="s">
        <v>11310</v>
      </c>
      <c r="C5740" s="1">
        <v>1.7992316536E10</v>
      </c>
      <c r="D5740" s="1" t="s">
        <v>12</v>
      </c>
      <c r="E5740" s="1" t="s">
        <v>47</v>
      </c>
      <c r="F5740" s="1" t="s">
        <v>14</v>
      </c>
      <c r="G5740" s="1" t="s">
        <v>65</v>
      </c>
      <c r="H5740" s="1" t="s">
        <v>20</v>
      </c>
      <c r="I5740" s="2">
        <v>45690.0</v>
      </c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ht="15.75" customHeight="1">
      <c r="A5741" s="1" t="s">
        <v>11311</v>
      </c>
      <c r="B5741" s="1" t="s">
        <v>11312</v>
      </c>
      <c r="C5741" s="1" t="s">
        <v>11313</v>
      </c>
      <c r="D5741" s="1"/>
      <c r="E5741" s="1"/>
      <c r="F5741" s="1"/>
      <c r="G5741" s="1"/>
      <c r="H5741" s="1"/>
      <c r="I5741" s="2">
        <v>45690.0</v>
      </c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ht="15.75" customHeight="1">
      <c r="A5742" s="1" t="s">
        <v>2265</v>
      </c>
      <c r="B5742" s="1" t="s">
        <v>11314</v>
      </c>
      <c r="C5742" s="1">
        <v>4.1997594756E10</v>
      </c>
      <c r="D5742" s="1" t="s">
        <v>12</v>
      </c>
      <c r="E5742" s="1" t="s">
        <v>32</v>
      </c>
      <c r="F5742" s="1" t="s">
        <v>14</v>
      </c>
      <c r="G5742" s="1" t="s">
        <v>15</v>
      </c>
      <c r="H5742" s="1" t="s">
        <v>33</v>
      </c>
      <c r="I5742" s="2">
        <v>45690.0</v>
      </c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ht="15.75" customHeight="1">
      <c r="A5743" s="1" t="s">
        <v>11315</v>
      </c>
      <c r="B5743" s="1" t="s">
        <v>11316</v>
      </c>
      <c r="C5743" s="1">
        <v>3.4998650797E10</v>
      </c>
      <c r="D5743" s="1" t="s">
        <v>12</v>
      </c>
      <c r="E5743" s="1" t="s">
        <v>32</v>
      </c>
      <c r="F5743" s="1" t="s">
        <v>14</v>
      </c>
      <c r="G5743" s="1" t="s">
        <v>15</v>
      </c>
      <c r="H5743" s="1" t="s">
        <v>62</v>
      </c>
      <c r="I5743" s="2">
        <v>45690.0</v>
      </c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ht="15.75" customHeight="1">
      <c r="A5744" s="1" t="s">
        <v>2567</v>
      </c>
      <c r="B5744" s="1" t="s">
        <v>11317</v>
      </c>
      <c r="C5744" s="1">
        <v>9.1992728939E10</v>
      </c>
      <c r="D5744" s="1" t="s">
        <v>12</v>
      </c>
      <c r="E5744" s="1" t="s">
        <v>32</v>
      </c>
      <c r="F5744" s="1" t="s">
        <v>14</v>
      </c>
      <c r="G5744" s="1" t="s">
        <v>65</v>
      </c>
      <c r="H5744" s="1" t="s">
        <v>51</v>
      </c>
      <c r="I5744" s="2">
        <v>45690.0</v>
      </c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ht="15.75" customHeight="1">
      <c r="A5745" s="1" t="s">
        <v>11318</v>
      </c>
      <c r="B5745" s="1" t="s">
        <v>11319</v>
      </c>
      <c r="C5745" s="1">
        <v>8.1982504421E10</v>
      </c>
      <c r="D5745" s="1" t="s">
        <v>12</v>
      </c>
      <c r="E5745" s="1" t="s">
        <v>19</v>
      </c>
      <c r="F5745" s="1" t="s">
        <v>14</v>
      </c>
      <c r="G5745" s="1" t="s">
        <v>15</v>
      </c>
      <c r="H5745" s="1" t="s">
        <v>48</v>
      </c>
      <c r="I5745" s="2">
        <v>45690.0</v>
      </c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ht="15.75" customHeight="1">
      <c r="A5746" s="1" t="s">
        <v>11320</v>
      </c>
      <c r="B5746" s="1" t="s">
        <v>11321</v>
      </c>
      <c r="C5746" s="1">
        <v>9.1988971467E10</v>
      </c>
      <c r="D5746" s="1" t="s">
        <v>12</v>
      </c>
      <c r="E5746" s="1" t="s">
        <v>111</v>
      </c>
      <c r="F5746" s="1" t="s">
        <v>14</v>
      </c>
      <c r="G5746" s="1" t="s">
        <v>65</v>
      </c>
      <c r="H5746" s="1" t="s">
        <v>33</v>
      </c>
      <c r="I5746" s="2">
        <v>45690.0</v>
      </c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ht="15.75" customHeight="1">
      <c r="A5747" s="1" t="s">
        <v>11322</v>
      </c>
      <c r="B5747" s="1" t="s">
        <v>11323</v>
      </c>
      <c r="C5747" s="1">
        <v>1.1979720441E10</v>
      </c>
      <c r="D5747" s="1" t="s">
        <v>12</v>
      </c>
      <c r="E5747" s="1" t="s">
        <v>32</v>
      </c>
      <c r="F5747" s="1" t="s">
        <v>14</v>
      </c>
      <c r="G5747" s="1" t="s">
        <v>65</v>
      </c>
      <c r="H5747" s="1" t="s">
        <v>62</v>
      </c>
      <c r="I5747" s="2">
        <v>45690.0</v>
      </c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ht="15.75" customHeight="1">
      <c r="A5748" s="1" t="s">
        <v>6265</v>
      </c>
      <c r="B5748" s="1" t="s">
        <v>11324</v>
      </c>
      <c r="C5748" s="1">
        <v>2.1982793502E10</v>
      </c>
      <c r="D5748" s="1" t="s">
        <v>12</v>
      </c>
      <c r="E5748" s="1" t="s">
        <v>47</v>
      </c>
      <c r="F5748" s="1" t="s">
        <v>14</v>
      </c>
      <c r="G5748" s="1" t="s">
        <v>15</v>
      </c>
      <c r="H5748" s="1" t="s">
        <v>77</v>
      </c>
      <c r="I5748" s="2">
        <v>45690.0</v>
      </c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ht="15.75" customHeight="1">
      <c r="A5749" s="1" t="s">
        <v>4303</v>
      </c>
      <c r="B5749" s="1" t="s">
        <v>11325</v>
      </c>
      <c r="C5749" s="1">
        <v>4.5974009739E10</v>
      </c>
      <c r="D5749" s="1" t="s">
        <v>12</v>
      </c>
      <c r="E5749" s="1" t="s">
        <v>32</v>
      </c>
      <c r="F5749" s="1" t="s">
        <v>14</v>
      </c>
      <c r="G5749" s="1" t="s">
        <v>65</v>
      </c>
      <c r="H5749" s="1" t="s">
        <v>77</v>
      </c>
      <c r="I5749" s="2">
        <v>45690.0</v>
      </c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ht="15.75" customHeight="1">
      <c r="A5750" s="1" t="s">
        <v>11326</v>
      </c>
      <c r="B5750" s="1" t="s">
        <v>11327</v>
      </c>
      <c r="C5750" s="1" t="s">
        <v>11328</v>
      </c>
      <c r="D5750" s="1" t="s">
        <v>12</v>
      </c>
      <c r="E5750" s="1" t="s">
        <v>24</v>
      </c>
      <c r="F5750" s="1" t="s">
        <v>14</v>
      </c>
      <c r="G5750" s="1" t="s">
        <v>15</v>
      </c>
      <c r="H5750" s="1" t="s">
        <v>77</v>
      </c>
      <c r="I5750" s="2">
        <v>45690.0</v>
      </c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ht="15.75" customHeight="1">
      <c r="A5751" s="1" t="s">
        <v>11269</v>
      </c>
      <c r="B5751" s="1" t="s">
        <v>11329</v>
      </c>
      <c r="C5751" s="1">
        <v>8.5991005133E10</v>
      </c>
      <c r="D5751" s="1" t="s">
        <v>12</v>
      </c>
      <c r="E5751" s="1" t="s">
        <v>47</v>
      </c>
      <c r="F5751" s="1" t="s">
        <v>14</v>
      </c>
      <c r="G5751" s="1" t="s">
        <v>15</v>
      </c>
      <c r="H5751" s="1" t="s">
        <v>77</v>
      </c>
      <c r="I5751" s="2">
        <v>45690.0</v>
      </c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ht="15.75" customHeight="1">
      <c r="A5752" s="1" t="s">
        <v>11330</v>
      </c>
      <c r="B5752" s="1" t="s">
        <v>11331</v>
      </c>
      <c r="C5752" s="1">
        <v>2.1987464977E10</v>
      </c>
      <c r="D5752" s="1" t="s">
        <v>12</v>
      </c>
      <c r="E5752" s="1" t="s">
        <v>13</v>
      </c>
      <c r="F5752" s="1" t="s">
        <v>14</v>
      </c>
      <c r="G5752" s="1" t="s">
        <v>15</v>
      </c>
      <c r="H5752" s="1" t="s">
        <v>77</v>
      </c>
      <c r="I5752" s="2">
        <v>45690.0</v>
      </c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ht="15.75" customHeight="1">
      <c r="A5753" s="1" t="s">
        <v>338</v>
      </c>
      <c r="B5753" s="1" t="s">
        <v>11332</v>
      </c>
      <c r="C5753" s="1">
        <v>6.1998910995E10</v>
      </c>
      <c r="D5753" s="1" t="s">
        <v>12</v>
      </c>
      <c r="E5753" s="1" t="s">
        <v>24</v>
      </c>
      <c r="F5753" s="1" t="s">
        <v>14</v>
      </c>
      <c r="G5753" s="1" t="s">
        <v>65</v>
      </c>
      <c r="H5753" s="1" t="s">
        <v>48</v>
      </c>
      <c r="I5753" s="2">
        <v>45690.0</v>
      </c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ht="15.75" customHeight="1">
      <c r="A5754" s="1" t="s">
        <v>11333</v>
      </c>
      <c r="B5754" s="1" t="s">
        <v>11334</v>
      </c>
      <c r="C5754" s="1" t="s">
        <v>11335</v>
      </c>
      <c r="D5754" s="1" t="s">
        <v>12</v>
      </c>
      <c r="E5754" s="1" t="s">
        <v>32</v>
      </c>
      <c r="F5754" s="1" t="s">
        <v>14</v>
      </c>
      <c r="G5754" s="1" t="s">
        <v>65</v>
      </c>
      <c r="H5754" s="1" t="s">
        <v>33</v>
      </c>
      <c r="I5754" s="2">
        <v>45690.0</v>
      </c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ht="15.75" customHeight="1">
      <c r="A5755" s="1" t="s">
        <v>11336</v>
      </c>
      <c r="B5755" s="1" t="s">
        <v>11337</v>
      </c>
      <c r="C5755" s="1">
        <v>9.6981232892E10</v>
      </c>
      <c r="D5755" s="1" t="s">
        <v>12</v>
      </c>
      <c r="E5755" s="1" t="s">
        <v>27</v>
      </c>
      <c r="F5755" s="1" t="s">
        <v>14</v>
      </c>
      <c r="G5755" s="1" t="s">
        <v>15</v>
      </c>
      <c r="H5755" s="1" t="s">
        <v>33</v>
      </c>
      <c r="I5755" s="2">
        <v>45690.0</v>
      </c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ht="15.75" customHeight="1">
      <c r="A5756" s="1" t="s">
        <v>741</v>
      </c>
      <c r="B5756" s="1" t="s">
        <v>11338</v>
      </c>
      <c r="C5756" s="1">
        <v>1.1954479365E10</v>
      </c>
      <c r="D5756" s="1" t="s">
        <v>12</v>
      </c>
      <c r="E5756" s="1" t="s">
        <v>19</v>
      </c>
      <c r="F5756" s="1" t="s">
        <v>14</v>
      </c>
      <c r="G5756" s="1" t="s">
        <v>15</v>
      </c>
      <c r="H5756" s="1" t="s">
        <v>48</v>
      </c>
      <c r="I5756" s="2">
        <v>45690.0</v>
      </c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ht="15.75" customHeight="1">
      <c r="A5757" s="1" t="s">
        <v>11339</v>
      </c>
      <c r="B5757" s="1" t="s">
        <v>11340</v>
      </c>
      <c r="C5757" s="1">
        <v>1.1989998066E10</v>
      </c>
      <c r="D5757" s="1" t="s">
        <v>12</v>
      </c>
      <c r="E5757" s="1" t="s">
        <v>13</v>
      </c>
      <c r="F5757" s="1" t="s">
        <v>14</v>
      </c>
      <c r="G5757" s="1" t="s">
        <v>15</v>
      </c>
      <c r="H5757" s="1" t="s">
        <v>16</v>
      </c>
      <c r="I5757" s="2">
        <v>45690.0</v>
      </c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ht="15.75" customHeight="1">
      <c r="A5758" s="1" t="s">
        <v>4818</v>
      </c>
      <c r="B5758" s="1" t="s">
        <v>11341</v>
      </c>
      <c r="C5758" s="1">
        <v>1.9999045114E10</v>
      </c>
      <c r="D5758" s="1" t="s">
        <v>12</v>
      </c>
      <c r="E5758" s="1" t="s">
        <v>111</v>
      </c>
      <c r="F5758" s="1" t="s">
        <v>14</v>
      </c>
      <c r="G5758" s="1" t="s">
        <v>65</v>
      </c>
      <c r="H5758" s="1" t="s">
        <v>33</v>
      </c>
      <c r="I5758" s="2">
        <v>45690.0</v>
      </c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ht="15.75" customHeight="1">
      <c r="A5759" s="1" t="s">
        <v>11342</v>
      </c>
      <c r="B5759" s="1" t="s">
        <v>11343</v>
      </c>
      <c r="C5759" s="1">
        <v>2.198165006E10</v>
      </c>
      <c r="D5759" s="1" t="s">
        <v>12</v>
      </c>
      <c r="E5759" s="1" t="s">
        <v>19</v>
      </c>
      <c r="F5759" s="1" t="s">
        <v>14</v>
      </c>
      <c r="G5759" s="1" t="s">
        <v>65</v>
      </c>
      <c r="H5759" s="1" t="s">
        <v>77</v>
      </c>
      <c r="I5759" s="2">
        <v>45690.0</v>
      </c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ht="15.75" customHeight="1">
      <c r="A5760" s="1" t="s">
        <v>11344</v>
      </c>
      <c r="B5760" s="1" t="s">
        <v>11345</v>
      </c>
      <c r="C5760" s="1" t="s">
        <v>11346</v>
      </c>
      <c r="D5760" s="1" t="s">
        <v>12</v>
      </c>
      <c r="E5760" s="1" t="s">
        <v>32</v>
      </c>
      <c r="F5760" s="1" t="s">
        <v>14</v>
      </c>
      <c r="G5760" s="1" t="s">
        <v>15</v>
      </c>
      <c r="H5760" s="1" t="s">
        <v>51</v>
      </c>
      <c r="I5760" s="2">
        <v>45690.0</v>
      </c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ht="15.75" customHeight="1">
      <c r="A5761" s="1" t="s">
        <v>11347</v>
      </c>
      <c r="B5761" s="1" t="s">
        <v>11348</v>
      </c>
      <c r="C5761" s="1">
        <v>3.299125484E10</v>
      </c>
      <c r="D5761" s="1" t="s">
        <v>12</v>
      </c>
      <c r="E5761" s="1" t="s">
        <v>47</v>
      </c>
      <c r="F5761" s="1" t="s">
        <v>14</v>
      </c>
      <c r="G5761" s="1" t="s">
        <v>15</v>
      </c>
      <c r="H5761" s="1" t="s">
        <v>77</v>
      </c>
      <c r="I5761" s="2">
        <v>45690.0</v>
      </c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ht="15.75" customHeight="1">
      <c r="A5762" s="1" t="s">
        <v>11349</v>
      </c>
      <c r="B5762" s="1" t="s">
        <v>11350</v>
      </c>
      <c r="C5762" s="1">
        <v>1.2981422534E10</v>
      </c>
      <c r="D5762" s="1" t="s">
        <v>12</v>
      </c>
      <c r="E5762" s="1" t="s">
        <v>111</v>
      </c>
      <c r="F5762" s="1" t="s">
        <v>14</v>
      </c>
      <c r="G5762" s="1" t="s">
        <v>15</v>
      </c>
      <c r="H5762" s="1" t="s">
        <v>3528</v>
      </c>
      <c r="I5762" s="2">
        <v>45690.0</v>
      </c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ht="15.75" customHeight="1">
      <c r="A5763" s="1" t="s">
        <v>11351</v>
      </c>
      <c r="B5763" s="1" t="s">
        <v>11352</v>
      </c>
      <c r="C5763" s="1">
        <v>9.84716327E8</v>
      </c>
      <c r="D5763" s="1" t="s">
        <v>12</v>
      </c>
      <c r="E5763" s="1" t="s">
        <v>32</v>
      </c>
      <c r="F5763" s="1" t="s">
        <v>14</v>
      </c>
      <c r="G5763" s="1" t="s">
        <v>65</v>
      </c>
      <c r="H5763" s="1" t="s">
        <v>33</v>
      </c>
      <c r="I5763" s="2">
        <v>45690.0</v>
      </c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ht="15.75" customHeight="1">
      <c r="A5764" s="1" t="s">
        <v>11353</v>
      </c>
      <c r="B5764" s="1" t="s">
        <v>11354</v>
      </c>
      <c r="C5764" s="1">
        <v>4.1996242736E10</v>
      </c>
      <c r="D5764" s="1" t="s">
        <v>12</v>
      </c>
      <c r="E5764" s="1" t="s">
        <v>32</v>
      </c>
      <c r="F5764" s="1" t="s">
        <v>14</v>
      </c>
      <c r="G5764" s="1" t="s">
        <v>65</v>
      </c>
      <c r="H5764" s="1" t="s">
        <v>200</v>
      </c>
      <c r="I5764" s="2">
        <v>45690.0</v>
      </c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ht="15.75" customHeight="1">
      <c r="A5765" s="1" t="s">
        <v>377</v>
      </c>
      <c r="B5765" s="1" t="s">
        <v>11355</v>
      </c>
      <c r="C5765" s="1">
        <v>1.3996893413E10</v>
      </c>
      <c r="D5765" s="1" t="s">
        <v>12</v>
      </c>
      <c r="E5765" s="1" t="s">
        <v>32</v>
      </c>
      <c r="F5765" s="1" t="s">
        <v>14</v>
      </c>
      <c r="G5765" s="1" t="s">
        <v>15</v>
      </c>
      <c r="H5765" s="1" t="s">
        <v>77</v>
      </c>
      <c r="I5765" s="2">
        <v>45690.0</v>
      </c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ht="15.75" customHeight="1">
      <c r="A5766" s="1" t="s">
        <v>1488</v>
      </c>
      <c r="B5766" s="1" t="s">
        <v>11356</v>
      </c>
      <c r="C5766" s="1">
        <v>1.1943703554E10</v>
      </c>
      <c r="D5766" s="1" t="s">
        <v>12</v>
      </c>
      <c r="E5766" s="1" t="s">
        <v>39</v>
      </c>
      <c r="F5766" s="1" t="s">
        <v>14</v>
      </c>
      <c r="G5766" s="1" t="s">
        <v>15</v>
      </c>
      <c r="H5766" s="1" t="s">
        <v>48</v>
      </c>
      <c r="I5766" s="2">
        <v>45690.0</v>
      </c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ht="15.75" customHeight="1">
      <c r="A5767" s="1" t="s">
        <v>2728</v>
      </c>
      <c r="B5767" s="1" t="s">
        <v>11357</v>
      </c>
      <c r="C5767" s="1">
        <v>1.1977762411E10</v>
      </c>
      <c r="D5767" s="1" t="s">
        <v>12</v>
      </c>
      <c r="E5767" s="1" t="s">
        <v>13</v>
      </c>
      <c r="F5767" s="1" t="s">
        <v>14</v>
      </c>
      <c r="G5767" s="1" t="s">
        <v>15</v>
      </c>
      <c r="H5767" s="1" t="s">
        <v>3528</v>
      </c>
      <c r="I5767" s="2">
        <v>45690.0</v>
      </c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ht="15.75" customHeight="1">
      <c r="A5768" s="1" t="s">
        <v>11358</v>
      </c>
      <c r="B5768" s="1" t="s">
        <v>11359</v>
      </c>
      <c r="C5768" s="1">
        <v>7.9999271966E10</v>
      </c>
      <c r="D5768" s="1"/>
      <c r="E5768" s="1"/>
      <c r="F5768" s="1"/>
      <c r="G5768" s="1"/>
      <c r="H5768" s="1"/>
      <c r="I5768" s="2">
        <v>45690.0</v>
      </c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ht="15.75" customHeight="1">
      <c r="A5769" s="1" t="s">
        <v>11360</v>
      </c>
      <c r="B5769" s="1" t="s">
        <v>11361</v>
      </c>
      <c r="C5769" s="1">
        <v>8.7981239648E10</v>
      </c>
      <c r="D5769" s="1" t="s">
        <v>12</v>
      </c>
      <c r="E5769" s="1" t="s">
        <v>32</v>
      </c>
      <c r="F5769" s="1" t="s">
        <v>14</v>
      </c>
      <c r="G5769" s="1" t="s">
        <v>15</v>
      </c>
      <c r="H5769" s="1" t="s">
        <v>62</v>
      </c>
      <c r="I5769" s="2">
        <v>45690.0</v>
      </c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ht="15.75" customHeight="1">
      <c r="A5770" s="1" t="s">
        <v>11362</v>
      </c>
      <c r="B5770" s="1" t="s">
        <v>11363</v>
      </c>
      <c r="C5770" s="1">
        <v>1.1948477195E10</v>
      </c>
      <c r="D5770" s="1" t="s">
        <v>12</v>
      </c>
      <c r="E5770" s="1" t="s">
        <v>19</v>
      </c>
      <c r="F5770" s="1" t="s">
        <v>14</v>
      </c>
      <c r="G5770" s="1" t="s">
        <v>65</v>
      </c>
      <c r="H5770" s="1" t="s">
        <v>48</v>
      </c>
      <c r="I5770" s="2">
        <v>45690.0</v>
      </c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ht="15.75" customHeight="1">
      <c r="A5771" s="1" t="s">
        <v>327</v>
      </c>
      <c r="B5771" s="1" t="s">
        <v>11364</v>
      </c>
      <c r="C5771" s="1">
        <v>4.19977190123E11</v>
      </c>
      <c r="D5771" s="1" t="s">
        <v>12</v>
      </c>
      <c r="E5771" s="1" t="s">
        <v>13</v>
      </c>
      <c r="F5771" s="1" t="s">
        <v>14</v>
      </c>
      <c r="G5771" s="1" t="s">
        <v>65</v>
      </c>
      <c r="H5771" s="1" t="s">
        <v>108</v>
      </c>
      <c r="I5771" s="2">
        <v>45690.0</v>
      </c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ht="15.75" customHeight="1">
      <c r="A5772" s="1" t="s">
        <v>11365</v>
      </c>
      <c r="B5772" s="1" t="s">
        <v>11366</v>
      </c>
      <c r="C5772" s="1">
        <v>9.96351299E8</v>
      </c>
      <c r="D5772" s="1" t="s">
        <v>12</v>
      </c>
      <c r="E5772" s="1" t="s">
        <v>32</v>
      </c>
      <c r="F5772" s="1" t="s">
        <v>14</v>
      </c>
      <c r="G5772" s="1" t="s">
        <v>15</v>
      </c>
      <c r="H5772" s="1" t="s">
        <v>62</v>
      </c>
      <c r="I5772" s="2">
        <v>45690.0</v>
      </c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ht="15.75" customHeight="1">
      <c r="A5773" s="1" t="s">
        <v>112</v>
      </c>
      <c r="B5773" s="1" t="s">
        <v>11367</v>
      </c>
      <c r="C5773" s="1">
        <v>2.2997097315E10</v>
      </c>
      <c r="D5773" s="1" t="s">
        <v>12</v>
      </c>
      <c r="E5773" s="1" t="s">
        <v>32</v>
      </c>
      <c r="F5773" s="1" t="s">
        <v>14</v>
      </c>
      <c r="G5773" s="1" t="s">
        <v>15</v>
      </c>
      <c r="H5773" s="1" t="s">
        <v>51</v>
      </c>
      <c r="I5773" s="2">
        <v>45690.0</v>
      </c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ht="15.75" customHeight="1">
      <c r="A5774" s="1" t="s">
        <v>11368</v>
      </c>
      <c r="B5774" s="1" t="s">
        <v>11369</v>
      </c>
      <c r="C5774" s="1">
        <v>1.7991647103E10</v>
      </c>
      <c r="D5774" s="1" t="s">
        <v>12</v>
      </c>
      <c r="E5774" s="1" t="s">
        <v>333</v>
      </c>
      <c r="F5774" s="1" t="s">
        <v>14</v>
      </c>
      <c r="G5774" s="1" t="s">
        <v>65</v>
      </c>
      <c r="H5774" s="1" t="s">
        <v>33</v>
      </c>
      <c r="I5774" s="2">
        <v>45690.0</v>
      </c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ht="15.75" customHeight="1">
      <c r="A5775" s="1" t="s">
        <v>539</v>
      </c>
      <c r="B5775" s="1" t="s">
        <v>11370</v>
      </c>
      <c r="C5775" s="1">
        <v>3.5991275553E10</v>
      </c>
      <c r="D5775" s="1" t="s">
        <v>12</v>
      </c>
      <c r="E5775" s="1" t="s">
        <v>13</v>
      </c>
      <c r="F5775" s="1" t="s">
        <v>14</v>
      </c>
      <c r="G5775" s="1" t="s">
        <v>15</v>
      </c>
      <c r="H5775" s="1" t="s">
        <v>48</v>
      </c>
      <c r="I5775" s="2">
        <v>45690.0</v>
      </c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ht="15.75" customHeight="1">
      <c r="A5776" s="1" t="s">
        <v>11371</v>
      </c>
      <c r="B5776" s="1" t="s">
        <v>11372</v>
      </c>
      <c r="C5776" s="1">
        <v>2.2996142551E10</v>
      </c>
      <c r="D5776" s="1" t="s">
        <v>12</v>
      </c>
      <c r="E5776" s="1" t="s">
        <v>13</v>
      </c>
      <c r="F5776" s="1" t="s">
        <v>14</v>
      </c>
      <c r="G5776" s="1" t="s">
        <v>15</v>
      </c>
      <c r="H5776" s="1" t="s">
        <v>16</v>
      </c>
      <c r="I5776" s="2">
        <v>45690.0</v>
      </c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ht="15.75" customHeight="1">
      <c r="A5777" s="1" t="s">
        <v>11373</v>
      </c>
      <c r="B5777" s="1" t="s">
        <v>11374</v>
      </c>
      <c r="C5777" s="1">
        <v>9.3991808015E10</v>
      </c>
      <c r="D5777" s="1" t="s">
        <v>12</v>
      </c>
      <c r="E5777" s="1" t="s">
        <v>13</v>
      </c>
      <c r="F5777" s="1" t="s">
        <v>14</v>
      </c>
      <c r="G5777" s="1" t="s">
        <v>15</v>
      </c>
      <c r="H5777" s="1" t="s">
        <v>114</v>
      </c>
      <c r="I5777" s="2">
        <v>45690.0</v>
      </c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ht="15.75" customHeight="1">
      <c r="A5778" s="1" t="s">
        <v>11375</v>
      </c>
      <c r="B5778" s="1" t="s">
        <v>11376</v>
      </c>
      <c r="C5778" s="1">
        <v>4.7997816031E10</v>
      </c>
      <c r="D5778" s="1" t="s">
        <v>12</v>
      </c>
      <c r="E5778" s="1" t="s">
        <v>19</v>
      </c>
      <c r="F5778" s="1" t="s">
        <v>14</v>
      </c>
      <c r="G5778" s="1" t="s">
        <v>15</v>
      </c>
      <c r="H5778" s="1" t="s">
        <v>77</v>
      </c>
      <c r="I5778" s="2">
        <v>45690.0</v>
      </c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ht="15.75" customHeight="1">
      <c r="A5779" s="1" t="s">
        <v>11377</v>
      </c>
      <c r="B5779" s="1" t="s">
        <v>11378</v>
      </c>
      <c r="C5779" s="1">
        <v>4.196940137E9</v>
      </c>
      <c r="D5779" s="1" t="s">
        <v>12</v>
      </c>
      <c r="E5779" s="1" t="s">
        <v>111</v>
      </c>
      <c r="F5779" s="1" t="s">
        <v>14</v>
      </c>
      <c r="G5779" s="1" t="s">
        <v>65</v>
      </c>
      <c r="H5779" s="1" t="s">
        <v>33</v>
      </c>
      <c r="I5779" s="2">
        <v>45690.0</v>
      </c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ht="15.75" customHeight="1">
      <c r="A5780" s="1" t="s">
        <v>4818</v>
      </c>
      <c r="B5780" s="1" t="s">
        <v>11379</v>
      </c>
      <c r="C5780" s="1">
        <v>9.1982019784E10</v>
      </c>
      <c r="D5780" s="1" t="s">
        <v>12</v>
      </c>
      <c r="E5780" s="1" t="s">
        <v>13</v>
      </c>
      <c r="F5780" s="1" t="s">
        <v>14</v>
      </c>
      <c r="G5780" s="1" t="s">
        <v>15</v>
      </c>
      <c r="H5780" s="1" t="s">
        <v>77</v>
      </c>
      <c r="I5780" s="2">
        <v>45690.0</v>
      </c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ht="15.75" customHeight="1">
      <c r="A5781" s="1" t="s">
        <v>11380</v>
      </c>
      <c r="B5781" s="1" t="s">
        <v>11381</v>
      </c>
      <c r="C5781" s="1">
        <v>1.5996498679E10</v>
      </c>
      <c r="D5781" s="1" t="s">
        <v>12</v>
      </c>
      <c r="E5781" s="1" t="s">
        <v>13</v>
      </c>
      <c r="F5781" s="1" t="s">
        <v>14</v>
      </c>
      <c r="G5781" s="1" t="s">
        <v>15</v>
      </c>
      <c r="H5781" s="1" t="s">
        <v>48</v>
      </c>
      <c r="I5781" s="2">
        <v>45690.0</v>
      </c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ht="15.75" customHeight="1">
      <c r="A5782" s="1" t="s">
        <v>11382</v>
      </c>
      <c r="B5782" s="1" t="s">
        <v>11383</v>
      </c>
      <c r="C5782" s="1">
        <v>5.199919139E10</v>
      </c>
      <c r="D5782" s="1" t="s">
        <v>12</v>
      </c>
      <c r="E5782" s="1" t="s">
        <v>13</v>
      </c>
      <c r="F5782" s="1" t="s">
        <v>14</v>
      </c>
      <c r="G5782" s="1" t="s">
        <v>15</v>
      </c>
      <c r="H5782" s="1" t="s">
        <v>33</v>
      </c>
      <c r="I5782" s="2">
        <v>45690.0</v>
      </c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ht="15.75" customHeight="1">
      <c r="A5783" s="1" t="s">
        <v>11384</v>
      </c>
      <c r="B5783" s="1" t="s">
        <v>11385</v>
      </c>
      <c r="C5783" s="1">
        <v>4.1998217163E10</v>
      </c>
      <c r="D5783" s="1" t="s">
        <v>12</v>
      </c>
      <c r="E5783" s="1" t="s">
        <v>39</v>
      </c>
      <c r="F5783" s="1" t="s">
        <v>14</v>
      </c>
      <c r="G5783" s="1" t="s">
        <v>15</v>
      </c>
      <c r="H5783" s="1" t="s">
        <v>48</v>
      </c>
      <c r="I5783" s="2">
        <v>45690.0</v>
      </c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ht="15.75" customHeight="1">
      <c r="A5784" s="1" t="s">
        <v>11386</v>
      </c>
      <c r="B5784" s="1" t="s">
        <v>11387</v>
      </c>
      <c r="C5784" s="1">
        <v>4.8999754735E10</v>
      </c>
      <c r="D5784" s="1" t="s">
        <v>12</v>
      </c>
      <c r="E5784" s="1" t="s">
        <v>27</v>
      </c>
      <c r="F5784" s="1" t="s">
        <v>14</v>
      </c>
      <c r="G5784" s="1" t="s">
        <v>65</v>
      </c>
      <c r="H5784" s="1" t="s">
        <v>33</v>
      </c>
      <c r="I5784" s="2">
        <v>45690.0</v>
      </c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ht="15.75" customHeight="1">
      <c r="A5785" s="1" t="s">
        <v>2296</v>
      </c>
      <c r="B5785" s="1" t="s">
        <v>11388</v>
      </c>
      <c r="C5785" s="1">
        <v>3.399897772E9</v>
      </c>
      <c r="D5785" s="1" t="s">
        <v>12</v>
      </c>
      <c r="E5785" s="1" t="s">
        <v>93</v>
      </c>
      <c r="F5785" s="1" t="s">
        <v>14</v>
      </c>
      <c r="G5785" s="1" t="s">
        <v>65</v>
      </c>
      <c r="H5785" s="1" t="s">
        <v>33</v>
      </c>
      <c r="I5785" s="2">
        <v>45690.0</v>
      </c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ht="15.75" customHeight="1">
      <c r="A5786" s="1" t="s">
        <v>11389</v>
      </c>
      <c r="B5786" s="1" t="s">
        <v>11390</v>
      </c>
      <c r="C5786" s="1" t="s">
        <v>11391</v>
      </c>
      <c r="D5786" s="1" t="s">
        <v>12</v>
      </c>
      <c r="E5786" s="1" t="s">
        <v>32</v>
      </c>
      <c r="F5786" s="1" t="s">
        <v>14</v>
      </c>
      <c r="G5786" s="1" t="s">
        <v>15</v>
      </c>
      <c r="H5786" s="1" t="s">
        <v>48</v>
      </c>
      <c r="I5786" s="2">
        <v>45690.0</v>
      </c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ht="15.75" customHeight="1">
      <c r="A5787" s="1" t="s">
        <v>11392</v>
      </c>
      <c r="B5787" s="1" t="s">
        <v>11393</v>
      </c>
      <c r="C5787" s="1">
        <v>5.4996443445E10</v>
      </c>
      <c r="D5787" s="1" t="s">
        <v>12</v>
      </c>
      <c r="E5787" s="1" t="s">
        <v>47</v>
      </c>
      <c r="F5787" s="1" t="s">
        <v>14</v>
      </c>
      <c r="G5787" s="1" t="s">
        <v>65</v>
      </c>
      <c r="H5787" s="1" t="s">
        <v>20</v>
      </c>
      <c r="I5787" s="2">
        <v>45690.0</v>
      </c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ht="15.75" customHeight="1">
      <c r="A5788" s="1" t="s">
        <v>11394</v>
      </c>
      <c r="B5788" s="1" t="s">
        <v>11395</v>
      </c>
      <c r="C5788" s="1">
        <v>6.1982848591E10</v>
      </c>
      <c r="D5788" s="1" t="s">
        <v>12</v>
      </c>
      <c r="E5788" s="1" t="s">
        <v>32</v>
      </c>
      <c r="F5788" s="1" t="s">
        <v>14</v>
      </c>
      <c r="G5788" s="1" t="s">
        <v>15</v>
      </c>
      <c r="H5788" s="1" t="s">
        <v>62</v>
      </c>
      <c r="I5788" s="2">
        <v>45690.0</v>
      </c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ht="15.75" customHeight="1">
      <c r="A5789" s="1" t="s">
        <v>11396</v>
      </c>
      <c r="B5789" s="1" t="s">
        <v>11397</v>
      </c>
      <c r="C5789" s="1">
        <v>4.499981219E10</v>
      </c>
      <c r="D5789" s="1" t="s">
        <v>12</v>
      </c>
      <c r="E5789" s="1" t="s">
        <v>13</v>
      </c>
      <c r="F5789" s="1" t="s">
        <v>14</v>
      </c>
      <c r="G5789" s="1" t="s">
        <v>15</v>
      </c>
      <c r="H5789" s="1" t="s">
        <v>16</v>
      </c>
      <c r="I5789" s="2">
        <v>45690.0</v>
      </c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ht="15.75" customHeight="1">
      <c r="A5790" s="1" t="s">
        <v>11398</v>
      </c>
      <c r="B5790" s="1" t="s">
        <v>11399</v>
      </c>
      <c r="C5790" s="1">
        <v>9.2999844272E10</v>
      </c>
      <c r="D5790" s="1" t="s">
        <v>12</v>
      </c>
      <c r="E5790" s="1" t="s">
        <v>32</v>
      </c>
      <c r="F5790" s="1" t="s">
        <v>14</v>
      </c>
      <c r="G5790" s="1" t="s">
        <v>65</v>
      </c>
      <c r="H5790" s="1" t="s">
        <v>33</v>
      </c>
      <c r="I5790" s="2">
        <v>45690.0</v>
      </c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ht="15.75" customHeight="1">
      <c r="A5791" s="1" t="s">
        <v>11400</v>
      </c>
      <c r="B5791" s="1" t="s">
        <v>11401</v>
      </c>
      <c r="C5791" s="1">
        <v>5.567991097957E12</v>
      </c>
      <c r="D5791" s="1" t="s">
        <v>12</v>
      </c>
      <c r="E5791" s="1" t="s">
        <v>32</v>
      </c>
      <c r="F5791" s="1" t="s">
        <v>14</v>
      </c>
      <c r="G5791" s="1" t="s">
        <v>65</v>
      </c>
      <c r="H5791" s="1" t="s">
        <v>77</v>
      </c>
      <c r="I5791" s="2">
        <v>45690.0</v>
      </c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ht="15.75" customHeight="1">
      <c r="A5792" s="1" t="s">
        <v>3390</v>
      </c>
      <c r="B5792" s="1" t="s">
        <v>11402</v>
      </c>
      <c r="C5792" s="1">
        <v>5.571987107076E12</v>
      </c>
      <c r="D5792" s="1" t="s">
        <v>12</v>
      </c>
      <c r="E5792" s="1" t="s">
        <v>32</v>
      </c>
      <c r="F5792" s="1" t="s">
        <v>14</v>
      </c>
      <c r="G5792" s="1" t="s">
        <v>65</v>
      </c>
      <c r="H5792" s="1" t="s">
        <v>62</v>
      </c>
      <c r="I5792" s="2">
        <v>45690.0</v>
      </c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ht="15.75" customHeight="1">
      <c r="A5793" s="1" t="s">
        <v>909</v>
      </c>
      <c r="B5793" s="1" t="s">
        <v>11403</v>
      </c>
      <c r="C5793" s="1">
        <v>2.4992006017E10</v>
      </c>
      <c r="D5793" s="1" t="s">
        <v>12</v>
      </c>
      <c r="E5793" s="1" t="s">
        <v>32</v>
      </c>
      <c r="F5793" s="1" t="s">
        <v>14</v>
      </c>
      <c r="G5793" s="1" t="s">
        <v>65</v>
      </c>
      <c r="H5793" s="1" t="s">
        <v>77</v>
      </c>
      <c r="I5793" s="2">
        <v>45690.0</v>
      </c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ht="15.75" customHeight="1">
      <c r="A5794" s="1" t="s">
        <v>11404</v>
      </c>
      <c r="B5794" s="1" t="s">
        <v>11405</v>
      </c>
      <c r="C5794" s="1">
        <v>2.197111099E10</v>
      </c>
      <c r="D5794" s="1" t="s">
        <v>12</v>
      </c>
      <c r="E5794" s="1" t="s">
        <v>68</v>
      </c>
      <c r="F5794" s="1" t="s">
        <v>14</v>
      </c>
      <c r="G5794" s="1" t="s">
        <v>15</v>
      </c>
      <c r="H5794" s="1" t="s">
        <v>48</v>
      </c>
      <c r="I5794" s="2">
        <v>45690.0</v>
      </c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ht="15.75" customHeight="1">
      <c r="A5795" s="1" t="s">
        <v>11406</v>
      </c>
      <c r="B5795" s="1" t="s">
        <v>11407</v>
      </c>
      <c r="C5795" s="1">
        <v>9.291620455E9</v>
      </c>
      <c r="D5795" s="1" t="s">
        <v>12</v>
      </c>
      <c r="E5795" s="1" t="s">
        <v>13</v>
      </c>
      <c r="F5795" s="1" t="s">
        <v>14</v>
      </c>
      <c r="G5795" s="1" t="s">
        <v>15</v>
      </c>
      <c r="H5795" s="1" t="s">
        <v>44</v>
      </c>
      <c r="I5795" s="2">
        <v>45690.0</v>
      </c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ht="15.75" customHeight="1">
      <c r="A5796" s="1" t="s">
        <v>11408</v>
      </c>
      <c r="B5796" s="1" t="s">
        <v>11409</v>
      </c>
      <c r="C5796" s="1">
        <v>5.519987411513E12</v>
      </c>
      <c r="D5796" s="1" t="s">
        <v>12</v>
      </c>
      <c r="E5796" s="1" t="s">
        <v>32</v>
      </c>
      <c r="F5796" s="1" t="s">
        <v>14</v>
      </c>
      <c r="G5796" s="1" t="s">
        <v>15</v>
      </c>
      <c r="H5796" s="1" t="s">
        <v>77</v>
      </c>
      <c r="I5796" s="2">
        <v>45690.0</v>
      </c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ht="15.75" customHeight="1">
      <c r="A5797" s="1" t="s">
        <v>11410</v>
      </c>
      <c r="B5797" s="1" t="s">
        <v>11411</v>
      </c>
      <c r="C5797" s="1">
        <v>8.5981744554E10</v>
      </c>
      <c r="D5797" s="1" t="s">
        <v>12</v>
      </c>
      <c r="E5797" s="1" t="s">
        <v>32</v>
      </c>
      <c r="F5797" s="1" t="s">
        <v>14</v>
      </c>
      <c r="G5797" s="1" t="s">
        <v>15</v>
      </c>
      <c r="H5797" s="1" t="s">
        <v>48</v>
      </c>
      <c r="I5797" s="2">
        <v>45690.0</v>
      </c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ht="15.75" customHeight="1">
      <c r="A5798" s="1" t="s">
        <v>11412</v>
      </c>
      <c r="B5798" s="1" t="s">
        <v>11413</v>
      </c>
      <c r="C5798" s="1" t="s">
        <v>11414</v>
      </c>
      <c r="D5798" s="1" t="s">
        <v>12</v>
      </c>
      <c r="E5798" s="1" t="s">
        <v>32</v>
      </c>
      <c r="F5798" s="1" t="s">
        <v>14</v>
      </c>
      <c r="G5798" s="1" t="s">
        <v>65</v>
      </c>
      <c r="H5798" s="1" t="s">
        <v>77</v>
      </c>
      <c r="I5798" s="2">
        <v>45690.0</v>
      </c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ht="15.75" customHeight="1">
      <c r="A5799" s="1" t="s">
        <v>4340</v>
      </c>
      <c r="B5799" s="1" t="s">
        <v>11415</v>
      </c>
      <c r="C5799" s="1">
        <v>8.499295911E9</v>
      </c>
      <c r="D5799" s="1" t="s">
        <v>12</v>
      </c>
      <c r="E5799" s="1" t="s">
        <v>19</v>
      </c>
      <c r="F5799" s="1" t="s">
        <v>14</v>
      </c>
      <c r="G5799" s="1" t="s">
        <v>15</v>
      </c>
      <c r="H5799" s="1" t="s">
        <v>77</v>
      </c>
      <c r="I5799" s="2">
        <v>45690.0</v>
      </c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ht="15.75" customHeight="1">
      <c r="A5800" s="1" t="s">
        <v>2605</v>
      </c>
      <c r="B5800" s="1" t="s">
        <v>11416</v>
      </c>
      <c r="C5800" s="1">
        <v>1.4997422823E10</v>
      </c>
      <c r="D5800" s="1" t="s">
        <v>12</v>
      </c>
      <c r="E5800" s="1" t="s">
        <v>13</v>
      </c>
      <c r="F5800" s="1" t="s">
        <v>14</v>
      </c>
      <c r="G5800" s="1" t="s">
        <v>15</v>
      </c>
      <c r="H5800" s="1" t="s">
        <v>3528</v>
      </c>
      <c r="I5800" s="2">
        <v>45690.0</v>
      </c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ht="15.75" customHeight="1">
      <c r="A5801" s="1" t="s">
        <v>11417</v>
      </c>
      <c r="B5801" s="1" t="s">
        <v>11418</v>
      </c>
      <c r="C5801" s="1">
        <v>8.2999286943E10</v>
      </c>
      <c r="D5801" s="1" t="s">
        <v>12</v>
      </c>
      <c r="E5801" s="1" t="s">
        <v>13</v>
      </c>
      <c r="F5801" s="1" t="s">
        <v>14</v>
      </c>
      <c r="G5801" s="1" t="s">
        <v>15</v>
      </c>
      <c r="H5801" s="1" t="s">
        <v>3528</v>
      </c>
      <c r="I5801" s="2">
        <v>45690.0</v>
      </c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ht="15.75" customHeight="1">
      <c r="A5802" s="1" t="s">
        <v>11419</v>
      </c>
      <c r="B5802" s="1" t="s">
        <v>11420</v>
      </c>
      <c r="C5802" s="1">
        <v>1.1962836085E10</v>
      </c>
      <c r="D5802" s="1" t="s">
        <v>12</v>
      </c>
      <c r="E5802" s="1" t="s">
        <v>399</v>
      </c>
      <c r="F5802" s="1" t="s">
        <v>14</v>
      </c>
      <c r="G5802" s="1" t="s">
        <v>15</v>
      </c>
      <c r="H5802" s="1" t="s">
        <v>33</v>
      </c>
      <c r="I5802" s="2">
        <v>45690.0</v>
      </c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ht="15.75" customHeight="1">
      <c r="A5803" s="1" t="s">
        <v>11421</v>
      </c>
      <c r="B5803" s="1" t="s">
        <v>11422</v>
      </c>
      <c r="C5803" s="1">
        <v>1.3981392838E10</v>
      </c>
      <c r="D5803" s="1" t="s">
        <v>12</v>
      </c>
      <c r="E5803" s="1" t="s">
        <v>27</v>
      </c>
      <c r="F5803" s="1" t="s">
        <v>14</v>
      </c>
      <c r="G5803" s="1" t="s">
        <v>15</v>
      </c>
      <c r="H5803" s="1" t="s">
        <v>48</v>
      </c>
      <c r="I5803" s="2">
        <v>45690.0</v>
      </c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ht="15.75" customHeight="1">
      <c r="A5804" s="1" t="s">
        <v>11423</v>
      </c>
      <c r="B5804" s="1" t="s">
        <v>11424</v>
      </c>
      <c r="C5804" s="1">
        <v>7.1996154029E10</v>
      </c>
      <c r="D5804" s="1" t="s">
        <v>12</v>
      </c>
      <c r="E5804" s="1" t="s">
        <v>32</v>
      </c>
      <c r="F5804" s="1" t="s">
        <v>14</v>
      </c>
      <c r="G5804" s="1" t="s">
        <v>15</v>
      </c>
      <c r="H5804" s="1" t="s">
        <v>77</v>
      </c>
      <c r="I5804" s="2">
        <v>45690.0</v>
      </c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ht="15.75" customHeight="1">
      <c r="A5805" s="1" t="s">
        <v>11425</v>
      </c>
      <c r="B5805" s="1" t="s">
        <v>11426</v>
      </c>
      <c r="C5805" s="1">
        <v>2.4992159665E10</v>
      </c>
      <c r="D5805" s="1" t="s">
        <v>12</v>
      </c>
      <c r="E5805" s="1" t="s">
        <v>13</v>
      </c>
      <c r="F5805" s="1" t="s">
        <v>14</v>
      </c>
      <c r="G5805" s="1" t="s">
        <v>15</v>
      </c>
      <c r="H5805" s="1" t="s">
        <v>44</v>
      </c>
      <c r="I5805" s="2">
        <v>45690.0</v>
      </c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ht="15.75" customHeight="1">
      <c r="A5806" s="1" t="s">
        <v>3098</v>
      </c>
      <c r="B5806" s="1" t="s">
        <v>11427</v>
      </c>
      <c r="C5806" s="1">
        <v>3.8988023165E10</v>
      </c>
      <c r="D5806" s="1" t="s">
        <v>12</v>
      </c>
      <c r="E5806" s="1" t="s">
        <v>13</v>
      </c>
      <c r="F5806" s="1" t="s">
        <v>14</v>
      </c>
      <c r="G5806" s="1" t="s">
        <v>65</v>
      </c>
      <c r="H5806" s="1" t="s">
        <v>3528</v>
      </c>
      <c r="I5806" s="2">
        <v>45690.0</v>
      </c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ht="15.75" customHeight="1">
      <c r="A5807" s="1" t="s">
        <v>123</v>
      </c>
      <c r="B5807" s="1" t="s">
        <v>11428</v>
      </c>
      <c r="C5807" s="1">
        <v>6.7996076117E10</v>
      </c>
      <c r="D5807" s="1" t="s">
        <v>12</v>
      </c>
      <c r="E5807" s="1" t="s">
        <v>24</v>
      </c>
      <c r="F5807" s="1" t="s">
        <v>14</v>
      </c>
      <c r="G5807" s="1" t="s">
        <v>15</v>
      </c>
      <c r="H5807" s="1" t="s">
        <v>48</v>
      </c>
      <c r="I5807" s="2">
        <v>45690.0</v>
      </c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ht="15.75" customHeight="1">
      <c r="A5808" s="1" t="s">
        <v>5817</v>
      </c>
      <c r="B5808" s="1" t="s">
        <v>11429</v>
      </c>
      <c r="C5808" s="1">
        <v>7.598115644E10</v>
      </c>
      <c r="D5808" s="1" t="s">
        <v>12</v>
      </c>
      <c r="E5808" s="1" t="s">
        <v>27</v>
      </c>
      <c r="F5808" s="1" t="s">
        <v>14</v>
      </c>
      <c r="G5808" s="1" t="s">
        <v>15</v>
      </c>
      <c r="H5808" s="1" t="s">
        <v>48</v>
      </c>
      <c r="I5808" s="2">
        <v>45690.0</v>
      </c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ht="15.75" customHeight="1">
      <c r="A5809" s="1" t="s">
        <v>3098</v>
      </c>
      <c r="B5809" s="1" t="s">
        <v>11430</v>
      </c>
      <c r="C5809" s="1">
        <v>3.1997046473E10</v>
      </c>
      <c r="D5809" s="1" t="s">
        <v>12</v>
      </c>
      <c r="E5809" s="1" t="s">
        <v>32</v>
      </c>
      <c r="F5809" s="1" t="s">
        <v>14</v>
      </c>
      <c r="G5809" s="1" t="s">
        <v>65</v>
      </c>
      <c r="H5809" s="1" t="s">
        <v>200</v>
      </c>
      <c r="I5809" s="2">
        <v>45690.0</v>
      </c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ht="15.75" customHeight="1">
      <c r="A5810" s="1" t="s">
        <v>11431</v>
      </c>
      <c r="B5810" s="1" t="s">
        <v>11432</v>
      </c>
      <c r="C5810" s="1" t="s">
        <v>11433</v>
      </c>
      <c r="D5810" s="1" t="s">
        <v>12</v>
      </c>
      <c r="E5810" s="1" t="s">
        <v>13</v>
      </c>
      <c r="F5810" s="1" t="s">
        <v>14</v>
      </c>
      <c r="G5810" s="1" t="s">
        <v>15</v>
      </c>
      <c r="H5810" s="1" t="s">
        <v>108</v>
      </c>
      <c r="I5810" s="2">
        <v>45690.0</v>
      </c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ht="15.75" customHeight="1">
      <c r="A5811" s="1" t="s">
        <v>11434</v>
      </c>
      <c r="B5811" s="1" t="s">
        <v>11435</v>
      </c>
      <c r="C5811" s="1">
        <v>1.6981802192E10</v>
      </c>
      <c r="D5811" s="1" t="s">
        <v>12</v>
      </c>
      <c r="E5811" s="1" t="s">
        <v>13</v>
      </c>
      <c r="F5811" s="1" t="s">
        <v>14</v>
      </c>
      <c r="G5811" s="1" t="s">
        <v>15</v>
      </c>
      <c r="H5811" s="1" t="s">
        <v>48</v>
      </c>
      <c r="I5811" s="2">
        <v>45690.0</v>
      </c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ht="15.75" customHeight="1">
      <c r="A5812" s="1" t="s">
        <v>11436</v>
      </c>
      <c r="B5812" s="1" t="s">
        <v>11437</v>
      </c>
      <c r="C5812" s="1">
        <v>8.5996805156E10</v>
      </c>
      <c r="D5812" s="1" t="s">
        <v>12</v>
      </c>
      <c r="E5812" s="1" t="s">
        <v>32</v>
      </c>
      <c r="F5812" s="1" t="s">
        <v>14</v>
      </c>
      <c r="G5812" s="1" t="s">
        <v>65</v>
      </c>
      <c r="H5812" s="1" t="s">
        <v>33</v>
      </c>
      <c r="I5812" s="2">
        <v>45690.0</v>
      </c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ht="15.75" customHeight="1">
      <c r="A5813" s="1" t="s">
        <v>11438</v>
      </c>
      <c r="B5813" s="1" t="s">
        <v>11439</v>
      </c>
      <c r="C5813" s="1">
        <v>1.6996214488E10</v>
      </c>
      <c r="D5813" s="1" t="s">
        <v>12</v>
      </c>
      <c r="E5813" s="1" t="s">
        <v>24</v>
      </c>
      <c r="F5813" s="1" t="s">
        <v>14</v>
      </c>
      <c r="G5813" s="1" t="s">
        <v>15</v>
      </c>
      <c r="H5813" s="1" t="s">
        <v>77</v>
      </c>
      <c r="I5813" s="2">
        <v>45690.0</v>
      </c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ht="15.75" customHeight="1">
      <c r="A5814" s="1" t="s">
        <v>11440</v>
      </c>
      <c r="B5814" s="1" t="s">
        <v>11441</v>
      </c>
      <c r="C5814" s="1">
        <v>6.6992556292E10</v>
      </c>
      <c r="D5814" s="1" t="s">
        <v>12</v>
      </c>
      <c r="E5814" s="1" t="s">
        <v>32</v>
      </c>
      <c r="F5814" s="1" t="s">
        <v>14</v>
      </c>
      <c r="G5814" s="1" t="s">
        <v>65</v>
      </c>
      <c r="H5814" s="1" t="s">
        <v>62</v>
      </c>
      <c r="I5814" s="2">
        <v>45690.0</v>
      </c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ht="15.75" customHeight="1">
      <c r="A5815" s="1" t="s">
        <v>305</v>
      </c>
      <c r="B5815" s="1" t="s">
        <v>11442</v>
      </c>
      <c r="C5815" s="1" t="s">
        <v>11443</v>
      </c>
      <c r="D5815" s="1" t="s">
        <v>12</v>
      </c>
      <c r="E5815" s="1" t="s">
        <v>111</v>
      </c>
      <c r="F5815" s="1" t="s">
        <v>14</v>
      </c>
      <c r="G5815" s="1" t="s">
        <v>65</v>
      </c>
      <c r="H5815" s="1" t="s">
        <v>33</v>
      </c>
      <c r="I5815" s="2">
        <v>45690.0</v>
      </c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ht="15.75" customHeight="1">
      <c r="A5816" s="1" t="s">
        <v>11444</v>
      </c>
      <c r="B5816" s="1" t="s">
        <v>11445</v>
      </c>
      <c r="C5816" s="1">
        <v>8.499984341E10</v>
      </c>
      <c r="D5816" s="1" t="s">
        <v>12</v>
      </c>
      <c r="E5816" s="1" t="s">
        <v>32</v>
      </c>
      <c r="F5816" s="1" t="s">
        <v>14</v>
      </c>
      <c r="G5816" s="1" t="s">
        <v>15</v>
      </c>
      <c r="H5816" s="1" t="s">
        <v>3528</v>
      </c>
      <c r="I5816" s="2">
        <v>45690.0</v>
      </c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ht="15.75" customHeight="1">
      <c r="A5817" s="1" t="s">
        <v>11446</v>
      </c>
      <c r="B5817" s="1" t="s">
        <v>11447</v>
      </c>
      <c r="C5817" s="1">
        <v>3.1993045107E10</v>
      </c>
      <c r="D5817" s="1" t="s">
        <v>12</v>
      </c>
      <c r="E5817" s="1" t="s">
        <v>13</v>
      </c>
      <c r="F5817" s="1" t="s">
        <v>14</v>
      </c>
      <c r="G5817" s="1" t="s">
        <v>15</v>
      </c>
      <c r="H5817" s="1" t="s">
        <v>3528</v>
      </c>
      <c r="I5817" s="2">
        <v>45690.0</v>
      </c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ht="15.75" customHeight="1">
      <c r="A5818" s="1" t="s">
        <v>11448</v>
      </c>
      <c r="B5818" s="1" t="s">
        <v>11449</v>
      </c>
      <c r="C5818" s="1">
        <v>6.799868336E10</v>
      </c>
      <c r="D5818" s="1" t="s">
        <v>12</v>
      </c>
      <c r="E5818" s="1" t="s">
        <v>68</v>
      </c>
      <c r="F5818" s="1" t="s">
        <v>14</v>
      </c>
      <c r="G5818" s="1" t="s">
        <v>15</v>
      </c>
      <c r="H5818" s="1" t="s">
        <v>33</v>
      </c>
      <c r="I5818" s="2">
        <v>45690.0</v>
      </c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ht="15.75" customHeight="1">
      <c r="A5819" s="1" t="s">
        <v>11450</v>
      </c>
      <c r="B5819" s="1" t="s">
        <v>11451</v>
      </c>
      <c r="C5819" s="1">
        <v>2.4992624542E10</v>
      </c>
      <c r="D5819" s="1" t="s">
        <v>12</v>
      </c>
      <c r="E5819" s="1" t="s">
        <v>32</v>
      </c>
      <c r="F5819" s="1" t="s">
        <v>14</v>
      </c>
      <c r="G5819" s="1" t="s">
        <v>15</v>
      </c>
      <c r="H5819" s="1" t="s">
        <v>48</v>
      </c>
      <c r="I5819" s="2">
        <v>45690.0</v>
      </c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ht="15.75" customHeight="1">
      <c r="A5820" s="1" t="s">
        <v>11452</v>
      </c>
      <c r="B5820" s="1" t="s">
        <v>11453</v>
      </c>
      <c r="C5820" s="1">
        <v>8.2994144649E10</v>
      </c>
      <c r="D5820" s="1" t="s">
        <v>12</v>
      </c>
      <c r="E5820" s="1" t="s">
        <v>13</v>
      </c>
      <c r="F5820" s="1" t="s">
        <v>14</v>
      </c>
      <c r="G5820" s="1" t="s">
        <v>15</v>
      </c>
      <c r="H5820" s="1" t="s">
        <v>108</v>
      </c>
      <c r="I5820" s="2">
        <v>45690.0</v>
      </c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ht="15.75" customHeight="1">
      <c r="A5821" s="1" t="s">
        <v>11454</v>
      </c>
      <c r="B5821" s="1" t="s">
        <v>11455</v>
      </c>
      <c r="C5821" s="1">
        <v>1.397406525E10</v>
      </c>
      <c r="D5821" s="1" t="s">
        <v>12</v>
      </c>
      <c r="E5821" s="1" t="s">
        <v>13</v>
      </c>
      <c r="F5821" s="1" t="s">
        <v>14</v>
      </c>
      <c r="G5821" s="1" t="s">
        <v>65</v>
      </c>
      <c r="H5821" s="1" t="s">
        <v>3528</v>
      </c>
      <c r="I5821" s="2">
        <v>45690.0</v>
      </c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ht="15.75" customHeight="1">
      <c r="A5822" s="1" t="s">
        <v>11456</v>
      </c>
      <c r="B5822" s="1" t="s">
        <v>11457</v>
      </c>
      <c r="C5822" s="1">
        <v>2.79975915E10</v>
      </c>
      <c r="D5822" s="1" t="s">
        <v>12</v>
      </c>
      <c r="E5822" s="1" t="s">
        <v>399</v>
      </c>
      <c r="F5822" s="1" t="s">
        <v>14</v>
      </c>
      <c r="G5822" s="1" t="s">
        <v>15</v>
      </c>
      <c r="H5822" s="1" t="s">
        <v>33</v>
      </c>
      <c r="I5822" s="2">
        <v>45690.0</v>
      </c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ht="15.75" customHeight="1">
      <c r="A5823" s="1" t="s">
        <v>11458</v>
      </c>
      <c r="B5823" s="1" t="s">
        <v>11459</v>
      </c>
      <c r="C5823" s="1">
        <v>9.91496768E8</v>
      </c>
      <c r="D5823" s="1" t="s">
        <v>12</v>
      </c>
      <c r="E5823" s="1" t="s">
        <v>24</v>
      </c>
      <c r="F5823" s="1" t="s">
        <v>14</v>
      </c>
      <c r="G5823" s="1" t="s">
        <v>65</v>
      </c>
      <c r="H5823" s="1" t="s">
        <v>48</v>
      </c>
      <c r="I5823" s="2">
        <v>45690.0</v>
      </c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ht="15.75" customHeight="1">
      <c r="A5824" s="1" t="s">
        <v>11460</v>
      </c>
      <c r="B5824" s="1" t="s">
        <v>11461</v>
      </c>
      <c r="C5824" s="1">
        <v>1.999196714E10</v>
      </c>
      <c r="D5824" s="1" t="s">
        <v>12</v>
      </c>
      <c r="E5824" s="1" t="s">
        <v>32</v>
      </c>
      <c r="F5824" s="1" t="s">
        <v>14</v>
      </c>
      <c r="G5824" s="1" t="s">
        <v>15</v>
      </c>
      <c r="H5824" s="1" t="s">
        <v>77</v>
      </c>
      <c r="I5824" s="2">
        <v>45690.0</v>
      </c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ht="15.75" customHeight="1">
      <c r="A5825" s="1" t="s">
        <v>11462</v>
      </c>
      <c r="B5825" s="1" t="s">
        <v>11463</v>
      </c>
      <c r="C5825" s="1" t="s">
        <v>11464</v>
      </c>
      <c r="D5825" s="1" t="s">
        <v>12</v>
      </c>
      <c r="E5825" s="1" t="s">
        <v>13</v>
      </c>
      <c r="F5825" s="1" t="s">
        <v>14</v>
      </c>
      <c r="G5825" s="1" t="s">
        <v>15</v>
      </c>
      <c r="H5825" s="1" t="s">
        <v>44</v>
      </c>
      <c r="I5825" s="2">
        <v>45690.0</v>
      </c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ht="15.75" customHeight="1">
      <c r="A5826" s="1" t="s">
        <v>6265</v>
      </c>
      <c r="B5826" s="1" t="s">
        <v>11465</v>
      </c>
      <c r="C5826" s="1">
        <v>1.8996127556E10</v>
      </c>
      <c r="D5826" s="1" t="s">
        <v>12</v>
      </c>
      <c r="E5826" s="1" t="s">
        <v>93</v>
      </c>
      <c r="F5826" s="1" t="s">
        <v>14</v>
      </c>
      <c r="G5826" s="1" t="s">
        <v>65</v>
      </c>
      <c r="H5826" s="1" t="s">
        <v>33</v>
      </c>
      <c r="I5826" s="2">
        <v>45690.0</v>
      </c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ht="15.75" customHeight="1">
      <c r="A5827" s="1" t="s">
        <v>11466</v>
      </c>
      <c r="B5827" s="1" t="s">
        <v>11467</v>
      </c>
      <c r="C5827" s="1">
        <v>5.511914226114E12</v>
      </c>
      <c r="D5827" s="1" t="s">
        <v>12</v>
      </c>
      <c r="E5827" s="1" t="s">
        <v>32</v>
      </c>
      <c r="F5827" s="1" t="s">
        <v>14</v>
      </c>
      <c r="G5827" s="1" t="s">
        <v>15</v>
      </c>
      <c r="H5827" s="1" t="s">
        <v>77</v>
      </c>
      <c r="I5827" s="2">
        <v>45690.0</v>
      </c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ht="15.75" customHeight="1">
      <c r="A5828" s="1" t="s">
        <v>11468</v>
      </c>
      <c r="B5828" s="1" t="s">
        <v>11469</v>
      </c>
      <c r="C5828" s="1">
        <v>6.199154236E10</v>
      </c>
      <c r="D5828" s="1" t="s">
        <v>12</v>
      </c>
      <c r="E5828" s="1" t="s">
        <v>24</v>
      </c>
      <c r="F5828" s="1" t="s">
        <v>14</v>
      </c>
      <c r="G5828" s="1" t="s">
        <v>15</v>
      </c>
      <c r="H5828" s="1" t="s">
        <v>3528</v>
      </c>
      <c r="I5828" s="2">
        <v>45690.0</v>
      </c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ht="15.75" customHeight="1">
      <c r="A5829" s="1" t="s">
        <v>11470</v>
      </c>
      <c r="B5829" s="1" t="s">
        <v>11471</v>
      </c>
      <c r="C5829" s="1">
        <v>1.5996220014E10</v>
      </c>
      <c r="D5829" s="1" t="s">
        <v>12</v>
      </c>
      <c r="E5829" s="1" t="s">
        <v>32</v>
      </c>
      <c r="F5829" s="1" t="s">
        <v>14</v>
      </c>
      <c r="G5829" s="1" t="s">
        <v>15</v>
      </c>
      <c r="H5829" s="1" t="s">
        <v>48</v>
      </c>
      <c r="I5829" s="2">
        <v>45690.0</v>
      </c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ht="15.75" customHeight="1">
      <c r="A5830" s="1" t="s">
        <v>11472</v>
      </c>
      <c r="B5830" s="1" t="s">
        <v>11473</v>
      </c>
      <c r="C5830" s="1">
        <v>5.199100374E10</v>
      </c>
      <c r="D5830" s="1" t="s">
        <v>12</v>
      </c>
      <c r="E5830" s="1" t="s">
        <v>24</v>
      </c>
      <c r="F5830" s="1" t="s">
        <v>14</v>
      </c>
      <c r="G5830" s="1" t="s">
        <v>15</v>
      </c>
      <c r="H5830" s="1" t="s">
        <v>48</v>
      </c>
      <c r="I5830" s="2">
        <v>45690.0</v>
      </c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ht="15.75" customHeight="1">
      <c r="A5831" s="1" t="s">
        <v>11474</v>
      </c>
      <c r="B5831" s="1" t="s">
        <v>11475</v>
      </c>
      <c r="C5831" s="1">
        <v>6.9992948959E10</v>
      </c>
      <c r="D5831" s="1" t="s">
        <v>12</v>
      </c>
      <c r="E5831" s="1" t="s">
        <v>32</v>
      </c>
      <c r="F5831" s="1" t="s">
        <v>14</v>
      </c>
      <c r="G5831" s="1" t="s">
        <v>15</v>
      </c>
      <c r="H5831" s="1" t="s">
        <v>62</v>
      </c>
      <c r="I5831" s="2">
        <v>45690.0</v>
      </c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ht="15.75" customHeight="1">
      <c r="A5832" s="1" t="s">
        <v>11476</v>
      </c>
      <c r="B5832" s="1" t="s">
        <v>11477</v>
      </c>
      <c r="C5832" s="1">
        <v>2.1979716101E10</v>
      </c>
      <c r="D5832" s="1" t="s">
        <v>12</v>
      </c>
      <c r="E5832" s="1" t="s">
        <v>19</v>
      </c>
      <c r="F5832" s="1" t="s">
        <v>14</v>
      </c>
      <c r="G5832" s="1" t="s">
        <v>15</v>
      </c>
      <c r="H5832" s="1" t="s">
        <v>77</v>
      </c>
      <c r="I5832" s="2">
        <v>45690.0</v>
      </c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ht="15.75" customHeight="1">
      <c r="A5833" s="1" t="s">
        <v>11478</v>
      </c>
      <c r="B5833" s="1" t="s">
        <v>11479</v>
      </c>
      <c r="C5833" s="1">
        <v>8.5992386654E10</v>
      </c>
      <c r="D5833" s="1" t="s">
        <v>12</v>
      </c>
      <c r="E5833" s="1" t="s">
        <v>13</v>
      </c>
      <c r="F5833" s="1" t="s">
        <v>14</v>
      </c>
      <c r="G5833" s="1" t="s">
        <v>15</v>
      </c>
      <c r="H5833" s="1" t="s">
        <v>16</v>
      </c>
      <c r="I5833" s="2">
        <v>45690.0</v>
      </c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ht="15.75" customHeight="1">
      <c r="A5834" s="1" t="s">
        <v>9150</v>
      </c>
      <c r="B5834" s="1" t="s">
        <v>11480</v>
      </c>
      <c r="C5834" s="1">
        <v>1.1976289985E10</v>
      </c>
      <c r="D5834" s="1" t="s">
        <v>12</v>
      </c>
      <c r="E5834" s="1" t="s">
        <v>13</v>
      </c>
      <c r="F5834" s="1" t="s">
        <v>14</v>
      </c>
      <c r="G5834" s="1" t="s">
        <v>65</v>
      </c>
      <c r="H5834" s="1" t="s">
        <v>3528</v>
      </c>
      <c r="I5834" s="2">
        <v>45690.0</v>
      </c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ht="15.75" customHeight="1">
      <c r="A5835" s="1" t="s">
        <v>11481</v>
      </c>
      <c r="B5835" s="1" t="s">
        <v>11482</v>
      </c>
      <c r="C5835" s="1" t="s">
        <v>11483</v>
      </c>
      <c r="D5835" s="1" t="s">
        <v>12</v>
      </c>
      <c r="E5835" s="1" t="s">
        <v>13</v>
      </c>
      <c r="F5835" s="1" t="s">
        <v>14</v>
      </c>
      <c r="G5835" s="1" t="s">
        <v>15</v>
      </c>
      <c r="H5835" s="1" t="s">
        <v>33</v>
      </c>
      <c r="I5835" s="2">
        <v>45690.0</v>
      </c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ht="15.75" customHeight="1">
      <c r="A5836" s="1" t="s">
        <v>11484</v>
      </c>
      <c r="B5836" s="1" t="s">
        <v>11485</v>
      </c>
      <c r="C5836" s="1">
        <v>1.4996511386E10</v>
      </c>
      <c r="D5836" s="1" t="s">
        <v>12</v>
      </c>
      <c r="E5836" s="1" t="s">
        <v>111</v>
      </c>
      <c r="F5836" s="1" t="s">
        <v>14</v>
      </c>
      <c r="G5836" s="1" t="s">
        <v>65</v>
      </c>
      <c r="H5836" s="1" t="s">
        <v>200</v>
      </c>
      <c r="I5836" s="2">
        <v>45690.0</v>
      </c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ht="15.75" customHeight="1">
      <c r="A5837" s="1" t="s">
        <v>11486</v>
      </c>
      <c r="B5837" s="1" t="s">
        <v>11487</v>
      </c>
      <c r="C5837" s="1">
        <v>1.1910021231E10</v>
      </c>
      <c r="D5837" s="1" t="s">
        <v>12</v>
      </c>
      <c r="E5837" s="1" t="s">
        <v>111</v>
      </c>
      <c r="F5837" s="1" t="s">
        <v>14</v>
      </c>
      <c r="G5837" s="1" t="s">
        <v>65</v>
      </c>
      <c r="H5837" s="1" t="s">
        <v>33</v>
      </c>
      <c r="I5837" s="2">
        <v>45690.0</v>
      </c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ht="15.75" customHeight="1">
      <c r="A5838" s="1" t="s">
        <v>11488</v>
      </c>
      <c r="B5838" s="1" t="s">
        <v>11489</v>
      </c>
      <c r="C5838" s="1">
        <v>8.1984539354E10</v>
      </c>
      <c r="D5838" s="1" t="s">
        <v>12</v>
      </c>
      <c r="E5838" s="1" t="s">
        <v>19</v>
      </c>
      <c r="F5838" s="1" t="s">
        <v>14</v>
      </c>
      <c r="G5838" s="1" t="s">
        <v>15</v>
      </c>
      <c r="H5838" s="1" t="s">
        <v>77</v>
      </c>
      <c r="I5838" s="2">
        <v>45690.0</v>
      </c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ht="15.75" customHeight="1">
      <c r="A5839" s="1" t="s">
        <v>11490</v>
      </c>
      <c r="B5839" s="1" t="s">
        <v>11491</v>
      </c>
      <c r="C5839" s="1">
        <v>3.2991405186E10</v>
      </c>
      <c r="D5839" s="1" t="s">
        <v>12</v>
      </c>
      <c r="E5839" s="1" t="s">
        <v>13</v>
      </c>
      <c r="F5839" s="1" t="s">
        <v>14</v>
      </c>
      <c r="G5839" s="1" t="s">
        <v>15</v>
      </c>
      <c r="H5839" s="1" t="s">
        <v>77</v>
      </c>
      <c r="I5839" s="2">
        <v>45690.0</v>
      </c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ht="15.75" customHeight="1">
      <c r="A5840" s="1" t="s">
        <v>11492</v>
      </c>
      <c r="B5840" s="1" t="s">
        <v>11493</v>
      </c>
      <c r="C5840" s="1">
        <v>4.599850647E10</v>
      </c>
      <c r="D5840" s="1" t="s">
        <v>12</v>
      </c>
      <c r="E5840" s="1" t="s">
        <v>47</v>
      </c>
      <c r="F5840" s="1" t="s">
        <v>14</v>
      </c>
      <c r="G5840" s="1" t="s">
        <v>15</v>
      </c>
      <c r="H5840" s="1" t="s">
        <v>3528</v>
      </c>
      <c r="I5840" s="2">
        <v>45690.0</v>
      </c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ht="15.75" customHeight="1">
      <c r="A5841" s="1" t="s">
        <v>2534</v>
      </c>
      <c r="B5841" s="1" t="s">
        <v>11494</v>
      </c>
      <c r="C5841" s="1">
        <v>5.4991062627E10</v>
      </c>
      <c r="D5841" s="1" t="s">
        <v>12</v>
      </c>
      <c r="E5841" s="1" t="s">
        <v>47</v>
      </c>
      <c r="F5841" s="1" t="s">
        <v>14</v>
      </c>
      <c r="G5841" s="1" t="s">
        <v>15</v>
      </c>
      <c r="H5841" s="1" t="s">
        <v>77</v>
      </c>
      <c r="I5841" s="2">
        <v>45690.0</v>
      </c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ht="15.75" customHeight="1">
      <c r="A5842" s="1" t="s">
        <v>11495</v>
      </c>
      <c r="B5842" s="1" t="s">
        <v>11496</v>
      </c>
      <c r="C5842" s="1">
        <v>2.1998438287E10</v>
      </c>
      <c r="D5842" s="1" t="s">
        <v>12</v>
      </c>
      <c r="E5842" s="1" t="s">
        <v>111</v>
      </c>
      <c r="F5842" s="1" t="s">
        <v>14</v>
      </c>
      <c r="G5842" s="1" t="s">
        <v>65</v>
      </c>
      <c r="H5842" s="1" t="s">
        <v>33</v>
      </c>
      <c r="I5842" s="2">
        <v>45690.0</v>
      </c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ht="15.75" customHeight="1">
      <c r="A5843" s="1" t="s">
        <v>11497</v>
      </c>
      <c r="B5843" s="1" t="s">
        <v>11498</v>
      </c>
      <c r="C5843" s="1" t="s">
        <v>11499</v>
      </c>
      <c r="D5843" s="1" t="s">
        <v>12</v>
      </c>
      <c r="E5843" s="1" t="s">
        <v>19</v>
      </c>
      <c r="F5843" s="1" t="s">
        <v>14</v>
      </c>
      <c r="G5843" s="1" t="s">
        <v>15</v>
      </c>
      <c r="H5843" s="1" t="s">
        <v>3528</v>
      </c>
      <c r="I5843" s="2">
        <v>45690.0</v>
      </c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ht="15.75" customHeight="1">
      <c r="A5844" s="1" t="s">
        <v>7570</v>
      </c>
      <c r="B5844" s="1" t="s">
        <v>11500</v>
      </c>
      <c r="C5844" s="1">
        <v>3.4993152008E10</v>
      </c>
      <c r="D5844" s="1" t="s">
        <v>12</v>
      </c>
      <c r="E5844" s="1" t="s">
        <v>93</v>
      </c>
      <c r="F5844" s="1" t="s">
        <v>14</v>
      </c>
      <c r="G5844" s="1" t="s">
        <v>15</v>
      </c>
      <c r="H5844" s="1" t="s">
        <v>33</v>
      </c>
      <c r="I5844" s="2">
        <v>45690.0</v>
      </c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ht="15.75" customHeight="1">
      <c r="A5845" s="1" t="s">
        <v>918</v>
      </c>
      <c r="B5845" s="1" t="s">
        <v>11501</v>
      </c>
      <c r="C5845" s="1">
        <v>1.1984741392E10</v>
      </c>
      <c r="D5845" s="1" t="s">
        <v>12</v>
      </c>
      <c r="E5845" s="1" t="s">
        <v>111</v>
      </c>
      <c r="F5845" s="1" t="s">
        <v>14</v>
      </c>
      <c r="G5845" s="1" t="s">
        <v>15</v>
      </c>
      <c r="H5845" s="1" t="s">
        <v>3528</v>
      </c>
      <c r="I5845" s="2">
        <v>45690.0</v>
      </c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ht="15.75" customHeight="1">
      <c r="A5846" s="1" t="s">
        <v>11502</v>
      </c>
      <c r="B5846" s="1" t="s">
        <v>11503</v>
      </c>
      <c r="C5846" s="1">
        <v>8.5989368475E10</v>
      </c>
      <c r="D5846" s="1" t="s">
        <v>12</v>
      </c>
      <c r="E5846" s="1" t="s">
        <v>32</v>
      </c>
      <c r="F5846" s="1" t="s">
        <v>14</v>
      </c>
      <c r="G5846" s="1" t="s">
        <v>15</v>
      </c>
      <c r="H5846" s="1" t="s">
        <v>200</v>
      </c>
      <c r="I5846" s="2">
        <v>45690.0</v>
      </c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ht="15.75" customHeight="1">
      <c r="A5847" s="1" t="s">
        <v>11504</v>
      </c>
      <c r="B5847" s="1" t="s">
        <v>11505</v>
      </c>
      <c r="C5847" s="1">
        <v>4.9988735066E10</v>
      </c>
      <c r="D5847" s="1" t="s">
        <v>12</v>
      </c>
      <c r="E5847" s="1" t="s">
        <v>13</v>
      </c>
      <c r="F5847" s="1" t="s">
        <v>14</v>
      </c>
      <c r="G5847" s="1" t="s">
        <v>15</v>
      </c>
      <c r="H5847" s="1" t="s">
        <v>114</v>
      </c>
      <c r="I5847" s="2">
        <v>45690.0</v>
      </c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ht="15.75" customHeight="1">
      <c r="A5848" s="1" t="s">
        <v>11506</v>
      </c>
      <c r="B5848" s="1" t="s">
        <v>11507</v>
      </c>
      <c r="C5848" s="1">
        <v>4.5991391303E10</v>
      </c>
      <c r="D5848" s="1" t="s">
        <v>12</v>
      </c>
      <c r="E5848" s="1" t="s">
        <v>93</v>
      </c>
      <c r="F5848" s="1" t="s">
        <v>14</v>
      </c>
      <c r="G5848" s="1" t="s">
        <v>65</v>
      </c>
      <c r="H5848" s="1" t="s">
        <v>33</v>
      </c>
      <c r="I5848" s="2">
        <v>45690.0</v>
      </c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ht="15.75" customHeight="1">
      <c r="A5849" s="1" t="s">
        <v>11508</v>
      </c>
      <c r="B5849" s="1" t="s">
        <v>11509</v>
      </c>
      <c r="C5849" s="1" t="s">
        <v>11510</v>
      </c>
      <c r="D5849" s="1" t="s">
        <v>12</v>
      </c>
      <c r="E5849" s="1" t="s">
        <v>93</v>
      </c>
      <c r="F5849" s="1" t="s">
        <v>14</v>
      </c>
      <c r="G5849" s="1" t="s">
        <v>15</v>
      </c>
      <c r="H5849" s="1" t="s">
        <v>33</v>
      </c>
      <c r="I5849" s="2">
        <v>45690.0</v>
      </c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ht="15.75" customHeight="1">
      <c r="A5850" s="1" t="s">
        <v>848</v>
      </c>
      <c r="B5850" s="1" t="s">
        <v>11511</v>
      </c>
      <c r="C5850" s="1">
        <v>4.7988586712E10</v>
      </c>
      <c r="D5850" s="1" t="s">
        <v>12</v>
      </c>
      <c r="E5850" s="1" t="s">
        <v>111</v>
      </c>
      <c r="F5850" s="1" t="s">
        <v>14</v>
      </c>
      <c r="G5850" s="1" t="s">
        <v>15</v>
      </c>
      <c r="H5850" s="1" t="s">
        <v>3528</v>
      </c>
      <c r="I5850" s="2">
        <v>45690.0</v>
      </c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ht="15.75" customHeight="1">
      <c r="A5851" s="1" t="s">
        <v>11512</v>
      </c>
      <c r="B5851" s="1" t="s">
        <v>11513</v>
      </c>
      <c r="C5851" s="1">
        <v>5.528999450978E12</v>
      </c>
      <c r="D5851" s="1" t="s">
        <v>12</v>
      </c>
      <c r="E5851" s="1" t="s">
        <v>13</v>
      </c>
      <c r="F5851" s="1" t="s">
        <v>14</v>
      </c>
      <c r="G5851" s="1" t="s">
        <v>65</v>
      </c>
      <c r="H5851" s="1" t="s">
        <v>108</v>
      </c>
      <c r="I5851" s="2">
        <v>45690.0</v>
      </c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ht="15.75" customHeight="1">
      <c r="A5852" s="1" t="s">
        <v>367</v>
      </c>
      <c r="B5852" s="1" t="s">
        <v>11514</v>
      </c>
      <c r="C5852" s="1">
        <v>9.5991244519E10</v>
      </c>
      <c r="D5852" s="1" t="s">
        <v>12</v>
      </c>
      <c r="E5852" s="1" t="s">
        <v>111</v>
      </c>
      <c r="F5852" s="1" t="s">
        <v>14</v>
      </c>
      <c r="G5852" s="1" t="s">
        <v>65</v>
      </c>
      <c r="H5852" s="1" t="s">
        <v>33</v>
      </c>
      <c r="I5852" s="2">
        <v>45690.0</v>
      </c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ht="15.75" customHeight="1">
      <c r="A5853" s="1" t="s">
        <v>11515</v>
      </c>
      <c r="B5853" s="1" t="s">
        <v>11516</v>
      </c>
      <c r="C5853" s="1">
        <v>1.1988804249E10</v>
      </c>
      <c r="D5853" s="1" t="s">
        <v>12</v>
      </c>
      <c r="E5853" s="1" t="s">
        <v>68</v>
      </c>
      <c r="F5853" s="1" t="s">
        <v>14</v>
      </c>
      <c r="G5853" s="1" t="s">
        <v>15</v>
      </c>
      <c r="H5853" s="1" t="s">
        <v>77</v>
      </c>
      <c r="I5853" s="2">
        <v>45690.0</v>
      </c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ht="15.75" customHeight="1">
      <c r="A5854" s="1" t="s">
        <v>11517</v>
      </c>
      <c r="B5854" s="1" t="s">
        <v>11518</v>
      </c>
      <c r="C5854" s="1">
        <v>1.1984289023E10</v>
      </c>
      <c r="D5854" s="1" t="s">
        <v>12</v>
      </c>
      <c r="E5854" s="1" t="s">
        <v>260</v>
      </c>
      <c r="F5854" s="1" t="s">
        <v>14</v>
      </c>
      <c r="G5854" s="1" t="s">
        <v>15</v>
      </c>
      <c r="H5854" s="1" t="s">
        <v>33</v>
      </c>
      <c r="I5854" s="2">
        <v>45690.0</v>
      </c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ht="15.75" customHeight="1">
      <c r="A5855" s="1" t="s">
        <v>4176</v>
      </c>
      <c r="B5855" s="1" t="s">
        <v>11519</v>
      </c>
      <c r="C5855" s="1" t="s">
        <v>11520</v>
      </c>
      <c r="D5855" s="1" t="s">
        <v>12</v>
      </c>
      <c r="E5855" s="1" t="s">
        <v>39</v>
      </c>
      <c r="F5855" s="1" t="s">
        <v>14</v>
      </c>
      <c r="G5855" s="1" t="s">
        <v>15</v>
      </c>
      <c r="H5855" s="1" t="s">
        <v>48</v>
      </c>
      <c r="I5855" s="2">
        <v>45690.0</v>
      </c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ht="15.75" customHeight="1">
      <c r="A5856" s="1" t="s">
        <v>11521</v>
      </c>
      <c r="B5856" s="1" t="s">
        <v>11522</v>
      </c>
      <c r="C5856" s="1">
        <v>4.1996365876E10</v>
      </c>
      <c r="D5856" s="1" t="s">
        <v>12</v>
      </c>
      <c r="E5856" s="1" t="s">
        <v>68</v>
      </c>
      <c r="F5856" s="1" t="s">
        <v>14</v>
      </c>
      <c r="G5856" s="1" t="s">
        <v>15</v>
      </c>
      <c r="H5856" s="1" t="s">
        <v>77</v>
      </c>
      <c r="I5856" s="2">
        <v>45690.0</v>
      </c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ht="15.75" customHeight="1">
      <c r="A5857" s="1" t="s">
        <v>11523</v>
      </c>
      <c r="B5857" s="1" t="s">
        <v>11524</v>
      </c>
      <c r="C5857" s="1">
        <v>6.7991949526E10</v>
      </c>
      <c r="D5857" s="1" t="s">
        <v>12</v>
      </c>
      <c r="E5857" s="1" t="s">
        <v>19</v>
      </c>
      <c r="F5857" s="1" t="s">
        <v>14</v>
      </c>
      <c r="G5857" s="1" t="s">
        <v>65</v>
      </c>
      <c r="H5857" s="1" t="s">
        <v>3528</v>
      </c>
      <c r="I5857" s="2">
        <v>45690.0</v>
      </c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ht="15.75" customHeight="1">
      <c r="A5858" s="1" t="s">
        <v>11525</v>
      </c>
      <c r="B5858" s="1" t="s">
        <v>11526</v>
      </c>
      <c r="C5858" s="1">
        <v>5.561981070698E12</v>
      </c>
      <c r="D5858" s="1" t="s">
        <v>12</v>
      </c>
      <c r="E5858" s="1" t="s">
        <v>32</v>
      </c>
      <c r="F5858" s="1" t="s">
        <v>14</v>
      </c>
      <c r="G5858" s="1" t="s">
        <v>15</v>
      </c>
      <c r="H5858" s="1" t="s">
        <v>77</v>
      </c>
      <c r="I5858" s="2">
        <v>45690.0</v>
      </c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ht="15.75" customHeight="1">
      <c r="A5859" s="1" t="s">
        <v>11527</v>
      </c>
      <c r="B5859" s="1" t="s">
        <v>11528</v>
      </c>
      <c r="C5859" s="1">
        <v>9.6984238919E10</v>
      </c>
      <c r="D5859" s="1" t="s">
        <v>12</v>
      </c>
      <c r="E5859" s="1" t="s">
        <v>24</v>
      </c>
      <c r="F5859" s="1" t="s">
        <v>14</v>
      </c>
      <c r="G5859" s="1" t="s">
        <v>65</v>
      </c>
      <c r="H5859" s="1" t="s">
        <v>3528</v>
      </c>
      <c r="I5859" s="2">
        <v>45690.0</v>
      </c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ht="15.75" customHeight="1">
      <c r="A5860" s="1" t="s">
        <v>11529</v>
      </c>
      <c r="B5860" s="1" t="s">
        <v>11530</v>
      </c>
      <c r="C5860" s="1">
        <v>5.581998090037E12</v>
      </c>
      <c r="D5860" s="1" t="s">
        <v>12</v>
      </c>
      <c r="E5860" s="1" t="s">
        <v>32</v>
      </c>
      <c r="F5860" s="1" t="s">
        <v>14</v>
      </c>
      <c r="G5860" s="1" t="s">
        <v>15</v>
      </c>
      <c r="H5860" s="1" t="s">
        <v>77</v>
      </c>
      <c r="I5860" s="2">
        <v>45690.0</v>
      </c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ht="15.75" customHeight="1">
      <c r="A5861" s="1" t="s">
        <v>11531</v>
      </c>
      <c r="B5861" s="1" t="s">
        <v>11532</v>
      </c>
      <c r="C5861" s="1" t="s">
        <v>11533</v>
      </c>
      <c r="D5861" s="1" t="s">
        <v>12</v>
      </c>
      <c r="E5861" s="1" t="s">
        <v>13</v>
      </c>
      <c r="F5861" s="1" t="s">
        <v>14</v>
      </c>
      <c r="G5861" s="1" t="s">
        <v>15</v>
      </c>
      <c r="H5861" s="1" t="s">
        <v>77</v>
      </c>
      <c r="I5861" s="2">
        <v>45690.0</v>
      </c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ht="15.75" customHeight="1">
      <c r="A5862" s="1" t="s">
        <v>11534</v>
      </c>
      <c r="B5862" s="1" t="s">
        <v>11535</v>
      </c>
      <c r="C5862" s="1">
        <v>8.6981780936E10</v>
      </c>
      <c r="D5862" s="1" t="s">
        <v>12</v>
      </c>
      <c r="E5862" s="1" t="s">
        <v>32</v>
      </c>
      <c r="F5862" s="1" t="s">
        <v>14</v>
      </c>
      <c r="G5862" s="1" t="s">
        <v>65</v>
      </c>
      <c r="H5862" s="1" t="s">
        <v>200</v>
      </c>
      <c r="I5862" s="2">
        <v>45690.0</v>
      </c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ht="15.75" customHeight="1">
      <c r="A5863" s="1" t="s">
        <v>11536</v>
      </c>
      <c r="B5863" s="1" t="s">
        <v>11537</v>
      </c>
      <c r="C5863" s="1">
        <v>4.7996946011E10</v>
      </c>
      <c r="D5863" s="1" t="s">
        <v>12</v>
      </c>
      <c r="E5863" s="1" t="s">
        <v>13</v>
      </c>
      <c r="F5863" s="1" t="s">
        <v>14</v>
      </c>
      <c r="G5863" s="1" t="s">
        <v>65</v>
      </c>
      <c r="H5863" s="1" t="s">
        <v>3528</v>
      </c>
      <c r="I5863" s="2">
        <v>45690.0</v>
      </c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ht="15.75" customHeight="1">
      <c r="A5864" s="1" t="s">
        <v>9464</v>
      </c>
      <c r="B5864" s="1" t="s">
        <v>11538</v>
      </c>
      <c r="C5864" s="1" t="s">
        <v>11539</v>
      </c>
      <c r="D5864" s="1" t="s">
        <v>12</v>
      </c>
      <c r="E5864" s="1" t="s">
        <v>111</v>
      </c>
      <c r="F5864" s="1" t="s">
        <v>14</v>
      </c>
      <c r="G5864" s="1" t="s">
        <v>15</v>
      </c>
      <c r="H5864" s="1" t="s">
        <v>3528</v>
      </c>
      <c r="I5864" s="2">
        <v>45690.0</v>
      </c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ht="15.75" customHeight="1">
      <c r="A5865" s="1" t="s">
        <v>11540</v>
      </c>
      <c r="B5865" s="1" t="s">
        <v>11541</v>
      </c>
      <c r="C5865" s="1">
        <v>1.9992993238E10</v>
      </c>
      <c r="D5865" s="1" t="s">
        <v>12</v>
      </c>
      <c r="E5865" s="1" t="s">
        <v>93</v>
      </c>
      <c r="F5865" s="1" t="s">
        <v>14</v>
      </c>
      <c r="G5865" s="1" t="s">
        <v>15</v>
      </c>
      <c r="H5865" s="1" t="s">
        <v>48</v>
      </c>
      <c r="I5865" s="2">
        <v>45690.0</v>
      </c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ht="15.75" customHeight="1">
      <c r="A5866" s="1" t="s">
        <v>11542</v>
      </c>
      <c r="B5866" s="1" t="s">
        <v>11543</v>
      </c>
      <c r="C5866" s="1">
        <v>7.9991560218E10</v>
      </c>
      <c r="D5866" s="1" t="s">
        <v>12</v>
      </c>
      <c r="E5866" s="1" t="s">
        <v>68</v>
      </c>
      <c r="F5866" s="1" t="s">
        <v>14</v>
      </c>
      <c r="G5866" s="1" t="s">
        <v>15</v>
      </c>
      <c r="H5866" s="1" t="s">
        <v>33</v>
      </c>
      <c r="I5866" s="2">
        <v>45690.0</v>
      </c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ht="15.75" customHeight="1">
      <c r="A5867" s="1" t="s">
        <v>11544</v>
      </c>
      <c r="B5867" s="1" t="s">
        <v>11545</v>
      </c>
      <c r="C5867" s="1">
        <v>1.1956863805E10</v>
      </c>
      <c r="D5867" s="1"/>
      <c r="E5867" s="1"/>
      <c r="F5867" s="1"/>
      <c r="G5867" s="1"/>
      <c r="H5867" s="1"/>
      <c r="I5867" s="2">
        <v>45690.0</v>
      </c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ht="15.75" customHeight="1">
      <c r="A5868" s="1" t="s">
        <v>11546</v>
      </c>
      <c r="B5868" s="1" t="s">
        <v>11547</v>
      </c>
      <c r="C5868" s="1">
        <v>4.5999996686E10</v>
      </c>
      <c r="D5868" s="1" t="s">
        <v>12</v>
      </c>
      <c r="E5868" s="1" t="s">
        <v>32</v>
      </c>
      <c r="F5868" s="1" t="s">
        <v>14</v>
      </c>
      <c r="G5868" s="1" t="s">
        <v>15</v>
      </c>
      <c r="H5868" s="1" t="s">
        <v>77</v>
      </c>
      <c r="I5868" s="2">
        <v>45690.0</v>
      </c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ht="15.75" customHeight="1">
      <c r="A5869" s="1" t="s">
        <v>11548</v>
      </c>
      <c r="B5869" s="1" t="s">
        <v>11549</v>
      </c>
      <c r="C5869" s="1">
        <v>1.7997611083E10</v>
      </c>
      <c r="D5869" s="1" t="s">
        <v>12</v>
      </c>
      <c r="E5869" s="1" t="s">
        <v>13</v>
      </c>
      <c r="F5869" s="1" t="s">
        <v>14</v>
      </c>
      <c r="G5869" s="1" t="s">
        <v>65</v>
      </c>
      <c r="H5869" s="1" t="s">
        <v>16</v>
      </c>
      <c r="I5869" s="2">
        <v>45690.0</v>
      </c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ht="15.75" customHeight="1">
      <c r="A5870" s="1" t="s">
        <v>123</v>
      </c>
      <c r="B5870" s="1" t="s">
        <v>11550</v>
      </c>
      <c r="C5870" s="1">
        <v>7.1992852085E10</v>
      </c>
      <c r="D5870" s="1" t="s">
        <v>12</v>
      </c>
      <c r="E5870" s="1" t="s">
        <v>32</v>
      </c>
      <c r="F5870" s="1" t="s">
        <v>14</v>
      </c>
      <c r="G5870" s="1" t="s">
        <v>15</v>
      </c>
      <c r="H5870" s="1" t="s">
        <v>3528</v>
      </c>
      <c r="I5870" s="2">
        <v>45690.0</v>
      </c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ht="15.75" customHeight="1">
      <c r="A5871" s="1" t="s">
        <v>11551</v>
      </c>
      <c r="B5871" s="1" t="s">
        <v>11552</v>
      </c>
      <c r="C5871" s="1">
        <v>3.198982437E10</v>
      </c>
      <c r="D5871" s="1" t="s">
        <v>12</v>
      </c>
      <c r="E5871" s="1" t="s">
        <v>47</v>
      </c>
      <c r="F5871" s="1" t="s">
        <v>14</v>
      </c>
      <c r="G5871" s="1" t="s">
        <v>15</v>
      </c>
      <c r="H5871" s="1" t="s">
        <v>77</v>
      </c>
      <c r="I5871" s="2">
        <v>45690.0</v>
      </c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ht="15.75" customHeight="1">
      <c r="A5872" s="1" t="s">
        <v>11553</v>
      </c>
      <c r="B5872" s="1" t="s">
        <v>11554</v>
      </c>
      <c r="C5872" s="1">
        <v>2.1990659542E10</v>
      </c>
      <c r="D5872" s="1" t="s">
        <v>12</v>
      </c>
      <c r="E5872" s="1" t="s">
        <v>13</v>
      </c>
      <c r="F5872" s="1" t="s">
        <v>14</v>
      </c>
      <c r="G5872" s="1" t="s">
        <v>15</v>
      </c>
      <c r="H5872" s="1" t="s">
        <v>3528</v>
      </c>
      <c r="I5872" s="2">
        <v>45690.0</v>
      </c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ht="15.75" customHeight="1">
      <c r="A5873" s="1" t="s">
        <v>11555</v>
      </c>
      <c r="B5873" s="1" t="s">
        <v>11556</v>
      </c>
      <c r="C5873" s="1" t="s">
        <v>11557</v>
      </c>
      <c r="D5873" s="1" t="s">
        <v>12</v>
      </c>
      <c r="E5873" s="1" t="s">
        <v>32</v>
      </c>
      <c r="F5873" s="1" t="s">
        <v>14</v>
      </c>
      <c r="G5873" s="1" t="s">
        <v>15</v>
      </c>
      <c r="H5873" s="1" t="s">
        <v>200</v>
      </c>
      <c r="I5873" s="2">
        <v>45690.0</v>
      </c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ht="15.75" customHeight="1">
      <c r="A5874" s="1" t="s">
        <v>11558</v>
      </c>
      <c r="B5874" s="1" t="s">
        <v>11559</v>
      </c>
      <c r="C5874" s="1">
        <v>8.8997299072E10</v>
      </c>
      <c r="D5874" s="1" t="s">
        <v>12</v>
      </c>
      <c r="E5874" s="1" t="s">
        <v>39</v>
      </c>
      <c r="F5874" s="1" t="s">
        <v>14</v>
      </c>
      <c r="G5874" s="1" t="s">
        <v>15</v>
      </c>
      <c r="H5874" s="1" t="s">
        <v>48</v>
      </c>
      <c r="I5874" s="2">
        <v>45690.0</v>
      </c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ht="15.75" customHeight="1">
      <c r="A5875" s="1" t="s">
        <v>131</v>
      </c>
      <c r="B5875" s="1" t="s">
        <v>11560</v>
      </c>
      <c r="C5875" s="1">
        <v>2.1985921139E10</v>
      </c>
      <c r="D5875" s="1" t="s">
        <v>12</v>
      </c>
      <c r="E5875" s="1" t="s">
        <v>111</v>
      </c>
      <c r="F5875" s="1" t="s">
        <v>14</v>
      </c>
      <c r="G5875" s="1" t="s">
        <v>15</v>
      </c>
      <c r="H5875" s="1" t="s">
        <v>3528</v>
      </c>
      <c r="I5875" s="2">
        <v>45690.0</v>
      </c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ht="15.75" customHeight="1">
      <c r="A5876" s="1" t="s">
        <v>11561</v>
      </c>
      <c r="B5876" s="1" t="s">
        <v>11562</v>
      </c>
      <c r="C5876" s="1">
        <v>6.5984575344E10</v>
      </c>
      <c r="D5876" s="1" t="s">
        <v>12</v>
      </c>
      <c r="E5876" s="1" t="s">
        <v>13</v>
      </c>
      <c r="F5876" s="1" t="s">
        <v>14</v>
      </c>
      <c r="G5876" s="1" t="s">
        <v>15</v>
      </c>
      <c r="H5876" s="1" t="s">
        <v>33</v>
      </c>
      <c r="I5876" s="2">
        <v>45690.0</v>
      </c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ht="15.75" customHeight="1">
      <c r="A5877" s="1" t="s">
        <v>11563</v>
      </c>
      <c r="B5877" s="1" t="s">
        <v>11564</v>
      </c>
      <c r="C5877" s="1">
        <v>6.2993514665E10</v>
      </c>
      <c r="D5877" s="1" t="s">
        <v>12</v>
      </c>
      <c r="E5877" s="1" t="s">
        <v>19</v>
      </c>
      <c r="F5877" s="1" t="s">
        <v>14</v>
      </c>
      <c r="G5877" s="1" t="s">
        <v>65</v>
      </c>
      <c r="H5877" s="1" t="s">
        <v>33</v>
      </c>
      <c r="I5877" s="2">
        <v>45690.0</v>
      </c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ht="15.75" customHeight="1">
      <c r="A5878" s="1" t="s">
        <v>2649</v>
      </c>
      <c r="B5878" s="1" t="s">
        <v>11565</v>
      </c>
      <c r="C5878" s="1" t="s">
        <v>11566</v>
      </c>
      <c r="D5878" s="1" t="s">
        <v>12</v>
      </c>
      <c r="E5878" s="1" t="s">
        <v>32</v>
      </c>
      <c r="F5878" s="1" t="s">
        <v>14</v>
      </c>
      <c r="G5878" s="1" t="s">
        <v>15</v>
      </c>
      <c r="H5878" s="1" t="s">
        <v>77</v>
      </c>
      <c r="I5878" s="2">
        <v>45690.0</v>
      </c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ht="15.75" customHeight="1">
      <c r="A5879" s="1" t="s">
        <v>11567</v>
      </c>
      <c r="B5879" s="1" t="s">
        <v>11568</v>
      </c>
      <c r="C5879" s="1" t="s">
        <v>11569</v>
      </c>
      <c r="D5879" s="1" t="s">
        <v>12</v>
      </c>
      <c r="E5879" s="1" t="s">
        <v>399</v>
      </c>
      <c r="F5879" s="1" t="s">
        <v>14</v>
      </c>
      <c r="G5879" s="1" t="s">
        <v>15</v>
      </c>
      <c r="H5879" s="1" t="s">
        <v>33</v>
      </c>
      <c r="I5879" s="2">
        <v>45690.0</v>
      </c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ht="15.75" customHeight="1">
      <c r="A5880" s="1" t="s">
        <v>11570</v>
      </c>
      <c r="B5880" s="1" t="s">
        <v>11571</v>
      </c>
      <c r="C5880" s="1">
        <v>1.1911482634E10</v>
      </c>
      <c r="D5880" s="1" t="s">
        <v>12</v>
      </c>
      <c r="E5880" s="1" t="s">
        <v>13</v>
      </c>
      <c r="F5880" s="1" t="s">
        <v>14</v>
      </c>
      <c r="G5880" s="1" t="s">
        <v>15</v>
      </c>
      <c r="H5880" s="1" t="s">
        <v>869</v>
      </c>
      <c r="I5880" s="2">
        <v>45690.0</v>
      </c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ht="15.75" customHeight="1">
      <c r="A5881" s="1" t="s">
        <v>11572</v>
      </c>
      <c r="B5881" s="1" t="s">
        <v>11573</v>
      </c>
      <c r="C5881" s="1">
        <v>9.8313611E7</v>
      </c>
      <c r="D5881" s="1" t="s">
        <v>12</v>
      </c>
      <c r="E5881" s="1" t="s">
        <v>111</v>
      </c>
      <c r="F5881" s="1" t="s">
        <v>14</v>
      </c>
      <c r="G5881" s="1" t="s">
        <v>15</v>
      </c>
      <c r="H5881" s="1" t="s">
        <v>33</v>
      </c>
      <c r="I5881" s="2">
        <v>45690.0</v>
      </c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ht="15.75" customHeight="1">
      <c r="A5882" s="1" t="s">
        <v>11574</v>
      </c>
      <c r="B5882" s="1" t="s">
        <v>11575</v>
      </c>
      <c r="C5882" s="1">
        <v>1.1951429569E10</v>
      </c>
      <c r="D5882" s="1" t="s">
        <v>12</v>
      </c>
      <c r="E5882" s="1" t="s">
        <v>68</v>
      </c>
      <c r="F5882" s="1" t="s">
        <v>14</v>
      </c>
      <c r="G5882" s="1" t="s">
        <v>15</v>
      </c>
      <c r="H5882" s="1" t="s">
        <v>3528</v>
      </c>
      <c r="I5882" s="2">
        <v>45690.0</v>
      </c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ht="15.75" customHeight="1">
      <c r="A5883" s="1" t="s">
        <v>11576</v>
      </c>
      <c r="B5883" s="1" t="s">
        <v>11577</v>
      </c>
      <c r="C5883" s="1">
        <v>9.3991030528E10</v>
      </c>
      <c r="D5883" s="1" t="s">
        <v>12</v>
      </c>
      <c r="E5883" s="1" t="s">
        <v>13</v>
      </c>
      <c r="F5883" s="1" t="s">
        <v>14</v>
      </c>
      <c r="G5883" s="1" t="s">
        <v>15</v>
      </c>
      <c r="H5883" s="1" t="s">
        <v>77</v>
      </c>
      <c r="I5883" s="2">
        <v>45690.0</v>
      </c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ht="15.75" customHeight="1">
      <c r="A5884" s="1" t="s">
        <v>11578</v>
      </c>
      <c r="B5884" s="1" t="s">
        <v>11579</v>
      </c>
      <c r="C5884" s="1">
        <v>2.1998229544E10</v>
      </c>
      <c r="D5884" s="1" t="s">
        <v>12</v>
      </c>
      <c r="E5884" s="1" t="s">
        <v>111</v>
      </c>
      <c r="F5884" s="1" t="s">
        <v>14</v>
      </c>
      <c r="G5884" s="1" t="s">
        <v>65</v>
      </c>
      <c r="H5884" s="1" t="s">
        <v>200</v>
      </c>
      <c r="I5884" s="2">
        <v>45690.0</v>
      </c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ht="15.75" customHeight="1">
      <c r="A5885" s="1" t="s">
        <v>271</v>
      </c>
      <c r="B5885" s="1" t="s">
        <v>11580</v>
      </c>
      <c r="C5885" s="1" t="s">
        <v>11581</v>
      </c>
      <c r="D5885" s="1" t="s">
        <v>12</v>
      </c>
      <c r="E5885" s="1" t="s">
        <v>111</v>
      </c>
      <c r="F5885" s="1" t="s">
        <v>14</v>
      </c>
      <c r="G5885" s="1" t="s">
        <v>15</v>
      </c>
      <c r="H5885" s="1" t="s">
        <v>3528</v>
      </c>
      <c r="I5885" s="2">
        <v>45690.0</v>
      </c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ht="15.75" customHeight="1">
      <c r="A5886" s="1" t="s">
        <v>11582</v>
      </c>
      <c r="B5886" s="1" t="s">
        <v>11583</v>
      </c>
      <c r="C5886" s="1">
        <v>3.1971237973E10</v>
      </c>
      <c r="D5886" s="1" t="s">
        <v>12</v>
      </c>
      <c r="E5886" s="1" t="s">
        <v>13</v>
      </c>
      <c r="F5886" s="1" t="s">
        <v>14</v>
      </c>
      <c r="G5886" s="1" t="s">
        <v>65</v>
      </c>
      <c r="H5886" s="1" t="s">
        <v>3528</v>
      </c>
      <c r="I5886" s="2">
        <v>45690.0</v>
      </c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ht="15.75" customHeight="1">
      <c r="A5887" s="1" t="s">
        <v>7340</v>
      </c>
      <c r="B5887" s="1" t="s">
        <v>11584</v>
      </c>
      <c r="C5887" s="1">
        <v>9.89991993367E11</v>
      </c>
      <c r="D5887" s="1" t="s">
        <v>12</v>
      </c>
      <c r="E5887" s="1" t="s">
        <v>13</v>
      </c>
      <c r="F5887" s="1" t="s">
        <v>14</v>
      </c>
      <c r="G5887" s="1" t="s">
        <v>15</v>
      </c>
      <c r="H5887" s="1" t="s">
        <v>16</v>
      </c>
      <c r="I5887" s="2">
        <v>45690.0</v>
      </c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ht="15.75" customHeight="1">
      <c r="A5888" s="1" t="s">
        <v>11585</v>
      </c>
      <c r="B5888" s="1" t="s">
        <v>11586</v>
      </c>
      <c r="C5888" s="1" t="s">
        <v>11587</v>
      </c>
      <c r="D5888" s="1" t="s">
        <v>12</v>
      </c>
      <c r="E5888" s="1" t="s">
        <v>13</v>
      </c>
      <c r="F5888" s="1" t="s">
        <v>14</v>
      </c>
      <c r="G5888" s="1" t="s">
        <v>15</v>
      </c>
      <c r="H5888" s="1" t="s">
        <v>114</v>
      </c>
      <c r="I5888" s="2">
        <v>45690.0</v>
      </c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ht="15.75" customHeight="1">
      <c r="A5889" s="1" t="s">
        <v>11588</v>
      </c>
      <c r="B5889" s="1" t="s">
        <v>11589</v>
      </c>
      <c r="C5889" s="1">
        <v>9.3991952315E10</v>
      </c>
      <c r="D5889" s="1" t="s">
        <v>12</v>
      </c>
      <c r="E5889" s="1" t="s">
        <v>47</v>
      </c>
      <c r="F5889" s="1" t="s">
        <v>14</v>
      </c>
      <c r="G5889" s="1" t="s">
        <v>15</v>
      </c>
      <c r="H5889" s="1" t="s">
        <v>77</v>
      </c>
      <c r="I5889" s="2">
        <v>45690.0</v>
      </c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ht="15.75" customHeight="1">
      <c r="A5890" s="1" t="s">
        <v>11590</v>
      </c>
      <c r="B5890" s="1" t="s">
        <v>11591</v>
      </c>
      <c r="C5890" s="1" t="s">
        <v>11592</v>
      </c>
      <c r="D5890" s="1" t="s">
        <v>12</v>
      </c>
      <c r="E5890" s="1" t="s">
        <v>93</v>
      </c>
      <c r="F5890" s="1" t="s">
        <v>14</v>
      </c>
      <c r="G5890" s="1" t="s">
        <v>65</v>
      </c>
      <c r="H5890" s="1" t="s">
        <v>200</v>
      </c>
      <c r="I5890" s="2">
        <v>45690.0</v>
      </c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ht="15.75" customHeight="1">
      <c r="A5891" s="1" t="s">
        <v>11593</v>
      </c>
      <c r="B5891" s="1" t="s">
        <v>11594</v>
      </c>
      <c r="C5891" s="1">
        <v>7.9988156925E10</v>
      </c>
      <c r="D5891" s="1" t="s">
        <v>12</v>
      </c>
      <c r="E5891" s="1" t="s">
        <v>13</v>
      </c>
      <c r="F5891" s="1" t="s">
        <v>14</v>
      </c>
      <c r="G5891" s="1" t="s">
        <v>15</v>
      </c>
      <c r="H5891" s="1" t="s">
        <v>16</v>
      </c>
      <c r="I5891" s="2">
        <v>45690.0</v>
      </c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ht="15.75" customHeight="1">
      <c r="A5892" s="1" t="s">
        <v>11595</v>
      </c>
      <c r="B5892" s="1" t="s">
        <v>11596</v>
      </c>
      <c r="C5892" s="1" t="s">
        <v>11597</v>
      </c>
      <c r="D5892" s="1" t="s">
        <v>12</v>
      </c>
      <c r="E5892" s="1" t="s">
        <v>13</v>
      </c>
      <c r="F5892" s="1" t="s">
        <v>14</v>
      </c>
      <c r="G5892" s="1" t="s">
        <v>65</v>
      </c>
      <c r="H5892" s="1" t="s">
        <v>4433</v>
      </c>
      <c r="I5892" s="2">
        <v>45690.0</v>
      </c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ht="15.75" customHeight="1">
      <c r="A5893" s="1" t="s">
        <v>11598</v>
      </c>
      <c r="B5893" s="1" t="s">
        <v>11599</v>
      </c>
      <c r="C5893" s="1">
        <v>2.1965199239E10</v>
      </c>
      <c r="D5893" s="1" t="s">
        <v>12</v>
      </c>
      <c r="E5893" s="1" t="s">
        <v>13</v>
      </c>
      <c r="F5893" s="1" t="s">
        <v>14</v>
      </c>
      <c r="G5893" s="1" t="s">
        <v>15</v>
      </c>
      <c r="H5893" s="1" t="s">
        <v>3528</v>
      </c>
      <c r="I5893" s="2">
        <v>45690.0</v>
      </c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ht="15.75" customHeight="1">
      <c r="A5894" s="1" t="s">
        <v>11600</v>
      </c>
      <c r="B5894" s="1" t="s">
        <v>11601</v>
      </c>
      <c r="C5894" s="1">
        <v>9.6991618614E10</v>
      </c>
      <c r="D5894" s="1" t="s">
        <v>12</v>
      </c>
      <c r="E5894" s="1" t="s">
        <v>32</v>
      </c>
      <c r="F5894" s="1" t="s">
        <v>14</v>
      </c>
      <c r="G5894" s="1" t="s">
        <v>65</v>
      </c>
      <c r="H5894" s="1" t="s">
        <v>77</v>
      </c>
      <c r="I5894" s="2">
        <v>45690.0</v>
      </c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ht="15.75" customHeight="1">
      <c r="A5895" s="1" t="s">
        <v>11602</v>
      </c>
      <c r="B5895" s="1" t="s">
        <v>11603</v>
      </c>
      <c r="C5895" s="1">
        <v>1.9984513628E10</v>
      </c>
      <c r="D5895" s="1" t="s">
        <v>12</v>
      </c>
      <c r="E5895" s="1" t="s">
        <v>47</v>
      </c>
      <c r="F5895" s="1" t="s">
        <v>14</v>
      </c>
      <c r="G5895" s="1" t="s">
        <v>15</v>
      </c>
      <c r="H5895" s="1" t="s">
        <v>33</v>
      </c>
      <c r="I5895" s="2">
        <v>45690.0</v>
      </c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ht="15.75" customHeight="1">
      <c r="A5896" s="1" t="s">
        <v>11604</v>
      </c>
      <c r="B5896" s="1" t="s">
        <v>11605</v>
      </c>
      <c r="C5896" s="1">
        <v>6.199978562E10</v>
      </c>
      <c r="D5896" s="1" t="s">
        <v>12</v>
      </c>
      <c r="E5896" s="1" t="s">
        <v>32</v>
      </c>
      <c r="F5896" s="1" t="s">
        <v>14</v>
      </c>
      <c r="G5896" s="1" t="s">
        <v>15</v>
      </c>
      <c r="H5896" s="1" t="s">
        <v>77</v>
      </c>
      <c r="I5896" s="2">
        <v>45690.0</v>
      </c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ht="15.75" customHeight="1">
      <c r="A5897" s="1" t="s">
        <v>9490</v>
      </c>
      <c r="B5897" s="1" t="s">
        <v>11606</v>
      </c>
      <c r="C5897" s="1">
        <v>9.2985049335E10</v>
      </c>
      <c r="D5897" s="1" t="s">
        <v>12</v>
      </c>
      <c r="E5897" s="1" t="s">
        <v>32</v>
      </c>
      <c r="F5897" s="1" t="s">
        <v>14</v>
      </c>
      <c r="G5897" s="1" t="s">
        <v>15</v>
      </c>
      <c r="H5897" s="1" t="s">
        <v>62</v>
      </c>
      <c r="I5897" s="2">
        <v>45690.0</v>
      </c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ht="15.75" customHeight="1">
      <c r="A5898" s="1" t="s">
        <v>11607</v>
      </c>
      <c r="B5898" s="1" t="s">
        <v>11608</v>
      </c>
      <c r="C5898" s="1">
        <v>6.5981072028E10</v>
      </c>
      <c r="D5898" s="1" t="s">
        <v>12</v>
      </c>
      <c r="E5898" s="1" t="s">
        <v>24</v>
      </c>
      <c r="F5898" s="1" t="s">
        <v>14</v>
      </c>
      <c r="G5898" s="1" t="s">
        <v>15</v>
      </c>
      <c r="H5898" s="1" t="s">
        <v>77</v>
      </c>
      <c r="I5898" s="2">
        <v>45690.0</v>
      </c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ht="15.75" customHeight="1">
      <c r="A5899" s="1" t="s">
        <v>377</v>
      </c>
      <c r="B5899" s="1" t="s">
        <v>11609</v>
      </c>
      <c r="C5899" s="1">
        <v>3.1991364796E10</v>
      </c>
      <c r="D5899" s="1" t="s">
        <v>12</v>
      </c>
      <c r="E5899" s="1" t="s">
        <v>13</v>
      </c>
      <c r="F5899" s="1" t="s">
        <v>14</v>
      </c>
      <c r="G5899" s="1" t="s">
        <v>15</v>
      </c>
      <c r="H5899" s="1" t="s">
        <v>3528</v>
      </c>
      <c r="I5899" s="2">
        <v>45690.0</v>
      </c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ht="15.75" customHeight="1">
      <c r="A5900" s="1" t="s">
        <v>11610</v>
      </c>
      <c r="B5900" s="1" t="s">
        <v>11611</v>
      </c>
      <c r="C5900" s="1">
        <v>4.9999576867E10</v>
      </c>
      <c r="D5900" s="1" t="s">
        <v>12</v>
      </c>
      <c r="E5900" s="1" t="s">
        <v>32</v>
      </c>
      <c r="F5900" s="1" t="s">
        <v>14</v>
      </c>
      <c r="G5900" s="1" t="s">
        <v>15</v>
      </c>
      <c r="H5900" s="1" t="s">
        <v>200</v>
      </c>
      <c r="I5900" s="2">
        <v>45690.0</v>
      </c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ht="15.75" customHeight="1">
      <c r="A5901" s="1" t="s">
        <v>11612</v>
      </c>
      <c r="B5901" s="1" t="s">
        <v>11613</v>
      </c>
      <c r="C5901" s="1">
        <v>5.592995089793E12</v>
      </c>
      <c r="D5901" s="1" t="s">
        <v>12</v>
      </c>
      <c r="E5901" s="1" t="s">
        <v>32</v>
      </c>
      <c r="F5901" s="1" t="s">
        <v>14</v>
      </c>
      <c r="G5901" s="1" t="s">
        <v>65</v>
      </c>
      <c r="H5901" s="1" t="s">
        <v>3528</v>
      </c>
      <c r="I5901" s="2">
        <v>45690.0</v>
      </c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ht="15.75" customHeight="1">
      <c r="A5902" s="1" t="s">
        <v>11614</v>
      </c>
      <c r="B5902" s="1" t="s">
        <v>11615</v>
      </c>
      <c r="C5902" s="1">
        <v>2.1999188825E10</v>
      </c>
      <c r="D5902" s="1" t="s">
        <v>12</v>
      </c>
      <c r="E5902" s="1" t="s">
        <v>399</v>
      </c>
      <c r="F5902" s="1" t="s">
        <v>14</v>
      </c>
      <c r="G5902" s="1" t="s">
        <v>15</v>
      </c>
      <c r="H5902" s="1" t="s">
        <v>33</v>
      </c>
      <c r="I5902" s="2">
        <v>45690.0</v>
      </c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ht="15.75" customHeight="1">
      <c r="A5903" s="1" t="s">
        <v>11616</v>
      </c>
      <c r="B5903" s="1" t="s">
        <v>11617</v>
      </c>
      <c r="C5903" s="1">
        <v>1.1911820487E10</v>
      </c>
      <c r="D5903" s="1" t="s">
        <v>12</v>
      </c>
      <c r="E5903" s="1" t="s">
        <v>13</v>
      </c>
      <c r="F5903" s="1" t="s">
        <v>14</v>
      </c>
      <c r="G5903" s="1" t="s">
        <v>15</v>
      </c>
      <c r="H5903" s="1" t="s">
        <v>108</v>
      </c>
      <c r="I5903" s="2">
        <v>45690.0</v>
      </c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ht="15.75" customHeight="1">
      <c r="A5904" s="1" t="s">
        <v>11618</v>
      </c>
      <c r="B5904" s="1" t="s">
        <v>11619</v>
      </c>
      <c r="C5904" s="1">
        <v>1.9971200773E10</v>
      </c>
      <c r="D5904" s="1" t="s">
        <v>12</v>
      </c>
      <c r="E5904" s="1" t="s">
        <v>13</v>
      </c>
      <c r="F5904" s="1" t="s">
        <v>14</v>
      </c>
      <c r="G5904" s="1" t="s">
        <v>15</v>
      </c>
      <c r="H5904" s="1" t="s">
        <v>869</v>
      </c>
      <c r="I5904" s="2">
        <v>45690.0</v>
      </c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ht="15.75" customHeight="1">
      <c r="A5905" s="1" t="s">
        <v>11620</v>
      </c>
      <c r="B5905" s="1" t="s">
        <v>11621</v>
      </c>
      <c r="C5905" s="1">
        <v>5.587981196273E12</v>
      </c>
      <c r="D5905" s="1" t="s">
        <v>12</v>
      </c>
      <c r="E5905" s="1" t="s">
        <v>32</v>
      </c>
      <c r="F5905" s="1" t="s">
        <v>14</v>
      </c>
      <c r="G5905" s="1" t="s">
        <v>65</v>
      </c>
      <c r="H5905" s="1" t="s">
        <v>200</v>
      </c>
      <c r="I5905" s="2">
        <v>45690.0</v>
      </c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ht="15.75" customHeight="1">
      <c r="A5906" s="1" t="s">
        <v>11622</v>
      </c>
      <c r="B5906" s="1" t="s">
        <v>11623</v>
      </c>
      <c r="C5906" s="1">
        <v>1.1953552393E10</v>
      </c>
      <c r="D5906" s="1" t="s">
        <v>12</v>
      </c>
      <c r="E5906" s="1" t="s">
        <v>24</v>
      </c>
      <c r="F5906" s="1" t="s">
        <v>14</v>
      </c>
      <c r="G5906" s="1" t="s">
        <v>15</v>
      </c>
      <c r="H5906" s="1" t="s">
        <v>77</v>
      </c>
      <c r="I5906" s="2">
        <v>45690.0</v>
      </c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ht="15.75" customHeight="1">
      <c r="A5907" s="1" t="s">
        <v>11624</v>
      </c>
      <c r="B5907" s="1" t="s">
        <v>11625</v>
      </c>
      <c r="C5907" s="1">
        <v>1.6974003257E10</v>
      </c>
      <c r="D5907" s="1" t="s">
        <v>12</v>
      </c>
      <c r="E5907" s="1" t="s">
        <v>111</v>
      </c>
      <c r="F5907" s="1" t="s">
        <v>14</v>
      </c>
      <c r="G5907" s="1" t="s">
        <v>65</v>
      </c>
      <c r="H5907" s="1" t="s">
        <v>33</v>
      </c>
      <c r="I5907" s="2">
        <v>45690.0</v>
      </c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ht="15.75" customHeight="1">
      <c r="A5908" s="1" t="s">
        <v>11626</v>
      </c>
      <c r="B5908" s="1" t="s">
        <v>11627</v>
      </c>
      <c r="C5908" s="1">
        <v>1.1979919098E10</v>
      </c>
      <c r="D5908" s="1" t="s">
        <v>12</v>
      </c>
      <c r="E5908" s="1" t="s">
        <v>32</v>
      </c>
      <c r="F5908" s="1" t="s">
        <v>14</v>
      </c>
      <c r="G5908" s="1" t="s">
        <v>15</v>
      </c>
      <c r="H5908" s="1" t="s">
        <v>3528</v>
      </c>
      <c r="I5908" s="2">
        <v>45690.0</v>
      </c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ht="15.75" customHeight="1">
      <c r="A5909" s="1" t="s">
        <v>11628</v>
      </c>
      <c r="B5909" s="1" t="s">
        <v>11629</v>
      </c>
      <c r="C5909" s="1">
        <v>5.3984572619E10</v>
      </c>
      <c r="D5909" s="1" t="s">
        <v>12</v>
      </c>
      <c r="E5909" s="1" t="s">
        <v>32</v>
      </c>
      <c r="F5909" s="1" t="s">
        <v>14</v>
      </c>
      <c r="G5909" s="1" t="s">
        <v>65</v>
      </c>
      <c r="H5909" s="1" t="s">
        <v>200</v>
      </c>
      <c r="I5909" s="2">
        <v>45690.0</v>
      </c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ht="15.75" customHeight="1">
      <c r="A5910" s="1" t="s">
        <v>11630</v>
      </c>
      <c r="B5910" s="1" t="s">
        <v>11631</v>
      </c>
      <c r="C5910" s="1">
        <v>5.58399303881E12</v>
      </c>
      <c r="D5910" s="1" t="s">
        <v>12</v>
      </c>
      <c r="E5910" s="1" t="s">
        <v>13</v>
      </c>
      <c r="F5910" s="1" t="s">
        <v>14</v>
      </c>
      <c r="G5910" s="1" t="s">
        <v>65</v>
      </c>
      <c r="H5910" s="1" t="s">
        <v>3528</v>
      </c>
      <c r="I5910" s="2">
        <v>45690.0</v>
      </c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ht="15.75" customHeight="1">
      <c r="A5911" s="1" t="s">
        <v>11632</v>
      </c>
      <c r="B5911" s="1" t="s">
        <v>11633</v>
      </c>
      <c r="C5911" s="1">
        <v>1.9995937087E10</v>
      </c>
      <c r="D5911" s="1"/>
      <c r="E5911" s="1"/>
      <c r="F5911" s="1"/>
      <c r="G5911" s="1"/>
      <c r="H5911" s="1"/>
      <c r="I5911" s="2">
        <v>45690.0</v>
      </c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ht="15.75" customHeight="1">
      <c r="A5912" s="1" t="s">
        <v>2265</v>
      </c>
      <c r="B5912" s="1" t="s">
        <v>11634</v>
      </c>
      <c r="C5912" s="1">
        <v>8.3981117653E10</v>
      </c>
      <c r="D5912" s="1" t="s">
        <v>12</v>
      </c>
      <c r="E5912" s="1" t="s">
        <v>19</v>
      </c>
      <c r="F5912" s="1" t="s">
        <v>14</v>
      </c>
      <c r="G5912" s="1" t="s">
        <v>65</v>
      </c>
      <c r="H5912" s="1" t="s">
        <v>3528</v>
      </c>
      <c r="I5912" s="2">
        <v>45690.0</v>
      </c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ht="15.75" customHeight="1">
      <c r="A5913" s="1" t="s">
        <v>11635</v>
      </c>
      <c r="B5913" s="1" t="s">
        <v>11636</v>
      </c>
      <c r="C5913" s="1">
        <v>1.1942881554E10</v>
      </c>
      <c r="D5913" s="1" t="s">
        <v>12</v>
      </c>
      <c r="E5913" s="1" t="s">
        <v>32</v>
      </c>
      <c r="F5913" s="1" t="s">
        <v>14</v>
      </c>
      <c r="G5913" s="1" t="s">
        <v>15</v>
      </c>
      <c r="H5913" s="1" t="s">
        <v>200</v>
      </c>
      <c r="I5913" s="2">
        <v>45690.0</v>
      </c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ht="15.75" customHeight="1">
      <c r="A5914" s="1" t="s">
        <v>11637</v>
      </c>
      <c r="B5914" s="1" t="s">
        <v>11638</v>
      </c>
      <c r="C5914" s="1">
        <v>1.599681091E10</v>
      </c>
      <c r="D5914" s="1" t="s">
        <v>12</v>
      </c>
      <c r="E5914" s="1" t="s">
        <v>19</v>
      </c>
      <c r="F5914" s="1" t="s">
        <v>14</v>
      </c>
      <c r="G5914" s="1" t="s">
        <v>15</v>
      </c>
      <c r="H5914" s="1" t="s">
        <v>3528</v>
      </c>
      <c r="I5914" s="2">
        <v>45690.0</v>
      </c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ht="15.75" customHeight="1">
      <c r="A5915" s="1" t="s">
        <v>11639</v>
      </c>
      <c r="B5915" s="1" t="s">
        <v>11640</v>
      </c>
      <c r="C5915" s="1">
        <v>2.1969161997E10</v>
      </c>
      <c r="D5915" s="1" t="s">
        <v>12</v>
      </c>
      <c r="E5915" s="1" t="s">
        <v>32</v>
      </c>
      <c r="F5915" s="1" t="s">
        <v>14</v>
      </c>
      <c r="G5915" s="1" t="s">
        <v>15</v>
      </c>
      <c r="H5915" s="1" t="s">
        <v>3528</v>
      </c>
      <c r="I5915" s="2">
        <v>45690.0</v>
      </c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ht="15.75" customHeight="1">
      <c r="A5916" s="1" t="s">
        <v>11641</v>
      </c>
      <c r="B5916" s="1" t="s">
        <v>11642</v>
      </c>
      <c r="C5916" s="1">
        <v>4.3999380371E10</v>
      </c>
      <c r="D5916" s="1" t="s">
        <v>12</v>
      </c>
      <c r="E5916" s="1" t="s">
        <v>47</v>
      </c>
      <c r="F5916" s="1" t="s">
        <v>14</v>
      </c>
      <c r="G5916" s="1" t="s">
        <v>65</v>
      </c>
      <c r="H5916" s="1" t="s">
        <v>200</v>
      </c>
      <c r="I5916" s="2">
        <v>45690.0</v>
      </c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ht="15.75" customHeight="1">
      <c r="A5917" s="1" t="s">
        <v>11643</v>
      </c>
      <c r="B5917" s="1" t="s">
        <v>11644</v>
      </c>
      <c r="C5917" s="1">
        <v>9.2984375158E10</v>
      </c>
      <c r="D5917" s="1" t="s">
        <v>12</v>
      </c>
      <c r="E5917" s="1" t="s">
        <v>32</v>
      </c>
      <c r="F5917" s="1" t="s">
        <v>14</v>
      </c>
      <c r="G5917" s="1" t="s">
        <v>15</v>
      </c>
      <c r="H5917" s="1" t="s">
        <v>62</v>
      </c>
      <c r="I5917" s="2">
        <v>45690.0</v>
      </c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ht="15.75" customHeight="1">
      <c r="A5918" s="1" t="s">
        <v>11645</v>
      </c>
      <c r="B5918" s="1" t="s">
        <v>11646</v>
      </c>
      <c r="C5918" s="1">
        <v>6.4992189999E10</v>
      </c>
      <c r="D5918" s="1" t="s">
        <v>12</v>
      </c>
      <c r="E5918" s="1" t="s">
        <v>24</v>
      </c>
      <c r="F5918" s="1" t="s">
        <v>14</v>
      </c>
      <c r="G5918" s="1" t="s">
        <v>65</v>
      </c>
      <c r="H5918" s="1" t="s">
        <v>48</v>
      </c>
      <c r="I5918" s="2">
        <v>45690.0</v>
      </c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ht="15.75" customHeight="1">
      <c r="A5919" s="1" t="s">
        <v>1654</v>
      </c>
      <c r="B5919" s="1" t="s">
        <v>11647</v>
      </c>
      <c r="C5919" s="1" t="s">
        <v>11648</v>
      </c>
      <c r="D5919" s="1" t="s">
        <v>12</v>
      </c>
      <c r="E5919" s="1" t="s">
        <v>32</v>
      </c>
      <c r="F5919" s="1" t="s">
        <v>14</v>
      </c>
      <c r="G5919" s="1" t="s">
        <v>15</v>
      </c>
      <c r="H5919" s="1" t="s">
        <v>77</v>
      </c>
      <c r="I5919" s="2">
        <v>45690.0</v>
      </c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ht="15.75" customHeight="1">
      <c r="A5920" s="1" t="s">
        <v>11649</v>
      </c>
      <c r="B5920" s="1" t="s">
        <v>11650</v>
      </c>
      <c r="C5920" s="1">
        <v>5.547991160349E12</v>
      </c>
      <c r="D5920" s="1" t="s">
        <v>12</v>
      </c>
      <c r="E5920" s="1" t="s">
        <v>32</v>
      </c>
      <c r="F5920" s="1" t="s">
        <v>14</v>
      </c>
      <c r="G5920" s="1" t="s">
        <v>65</v>
      </c>
      <c r="H5920" s="1" t="s">
        <v>200</v>
      </c>
      <c r="I5920" s="2">
        <v>45690.0</v>
      </c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ht="15.75" customHeight="1">
      <c r="A5921" s="1" t="s">
        <v>327</v>
      </c>
      <c r="B5921" s="1" t="s">
        <v>11651</v>
      </c>
      <c r="C5921" s="1">
        <v>1.1975969746E10</v>
      </c>
      <c r="D5921" s="1" t="s">
        <v>12</v>
      </c>
      <c r="E5921" s="1" t="s">
        <v>32</v>
      </c>
      <c r="F5921" s="1" t="s">
        <v>14</v>
      </c>
      <c r="G5921" s="1" t="s">
        <v>15</v>
      </c>
      <c r="H5921" s="1" t="s">
        <v>62</v>
      </c>
      <c r="I5921" s="2">
        <v>45690.0</v>
      </c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ht="15.75" customHeight="1">
      <c r="A5922" s="1" t="s">
        <v>11652</v>
      </c>
      <c r="B5922" s="1" t="s">
        <v>11653</v>
      </c>
      <c r="C5922" s="1">
        <v>3.7998456631E10</v>
      </c>
      <c r="D5922" s="1" t="s">
        <v>12</v>
      </c>
      <c r="E5922" s="1" t="s">
        <v>111</v>
      </c>
      <c r="F5922" s="1" t="s">
        <v>14</v>
      </c>
      <c r="G5922" s="1" t="s">
        <v>65</v>
      </c>
      <c r="H5922" s="1" t="s">
        <v>33</v>
      </c>
      <c r="I5922" s="2">
        <v>45690.0</v>
      </c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ht="15.75" customHeight="1">
      <c r="A5923" s="1" t="s">
        <v>11654</v>
      </c>
      <c r="B5923" s="1" t="s">
        <v>11655</v>
      </c>
      <c r="C5923" s="1">
        <v>1.1991578733E10</v>
      </c>
      <c r="D5923" s="1" t="s">
        <v>12</v>
      </c>
      <c r="E5923" s="1" t="s">
        <v>13</v>
      </c>
      <c r="F5923" s="1" t="s">
        <v>14</v>
      </c>
      <c r="G5923" s="1" t="s">
        <v>15</v>
      </c>
      <c r="H5923" s="1" t="s">
        <v>114</v>
      </c>
      <c r="I5923" s="2">
        <v>45690.0</v>
      </c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ht="15.75" customHeight="1">
      <c r="A5924" s="1" t="s">
        <v>11656</v>
      </c>
      <c r="B5924" s="1" t="s">
        <v>11657</v>
      </c>
      <c r="C5924" s="1" t="s">
        <v>11658</v>
      </c>
      <c r="D5924" s="1" t="s">
        <v>12</v>
      </c>
      <c r="E5924" s="1" t="s">
        <v>19</v>
      </c>
      <c r="F5924" s="1" t="s">
        <v>14</v>
      </c>
      <c r="G5924" s="1" t="s">
        <v>15</v>
      </c>
      <c r="H5924" s="1" t="s">
        <v>33</v>
      </c>
      <c r="I5924" s="2">
        <v>45690.0</v>
      </c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ht="15.75" customHeight="1">
      <c r="A5925" s="1" t="s">
        <v>11659</v>
      </c>
      <c r="B5925" s="1" t="s">
        <v>11660</v>
      </c>
      <c r="C5925" s="1" t="s">
        <v>11661</v>
      </c>
      <c r="D5925" s="1" t="s">
        <v>12</v>
      </c>
      <c r="E5925" s="1" t="s">
        <v>93</v>
      </c>
      <c r="F5925" s="1" t="s">
        <v>14</v>
      </c>
      <c r="G5925" s="1" t="s">
        <v>65</v>
      </c>
      <c r="H5925" s="1" t="s">
        <v>33</v>
      </c>
      <c r="I5925" s="2">
        <v>45690.0</v>
      </c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ht="15.75" customHeight="1">
      <c r="A5926" s="1" t="s">
        <v>11662</v>
      </c>
      <c r="B5926" s="1" t="s">
        <v>11663</v>
      </c>
      <c r="C5926" s="1">
        <v>3.1986720154E10</v>
      </c>
      <c r="D5926" s="1" t="s">
        <v>12</v>
      </c>
      <c r="E5926" s="1" t="s">
        <v>111</v>
      </c>
      <c r="F5926" s="1" t="s">
        <v>14</v>
      </c>
      <c r="G5926" s="1" t="s">
        <v>15</v>
      </c>
      <c r="H5926" s="1" t="s">
        <v>3528</v>
      </c>
      <c r="I5926" s="2">
        <v>45690.0</v>
      </c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ht="15.75" customHeight="1">
      <c r="A5927" s="1" t="s">
        <v>11664</v>
      </c>
      <c r="B5927" s="1" t="s">
        <v>11665</v>
      </c>
      <c r="C5927" s="1">
        <v>1.1954100516E10</v>
      </c>
      <c r="D5927" s="1" t="s">
        <v>12</v>
      </c>
      <c r="E5927" s="1" t="s">
        <v>19</v>
      </c>
      <c r="F5927" s="1" t="s">
        <v>14</v>
      </c>
      <c r="G5927" s="1" t="s">
        <v>65</v>
      </c>
      <c r="H5927" s="1" t="s">
        <v>3528</v>
      </c>
      <c r="I5927" s="2">
        <v>45690.0</v>
      </c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ht="15.75" customHeight="1">
      <c r="A5928" s="1" t="s">
        <v>11666</v>
      </c>
      <c r="B5928" s="1" t="s">
        <v>11667</v>
      </c>
      <c r="C5928" s="1" t="s">
        <v>11668</v>
      </c>
      <c r="D5928" s="1" t="s">
        <v>12</v>
      </c>
      <c r="E5928" s="1" t="s">
        <v>32</v>
      </c>
      <c r="F5928" s="1" t="s">
        <v>14</v>
      </c>
      <c r="G5928" s="1" t="s">
        <v>15</v>
      </c>
      <c r="H5928" s="1" t="s">
        <v>62</v>
      </c>
      <c r="I5928" s="2">
        <v>45690.0</v>
      </c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ht="15.75" customHeight="1">
      <c r="A5929" s="1" t="s">
        <v>11669</v>
      </c>
      <c r="B5929" s="1" t="s">
        <v>11670</v>
      </c>
      <c r="C5929" s="1">
        <v>3.4678850762E10</v>
      </c>
      <c r="D5929" s="1" t="s">
        <v>12</v>
      </c>
      <c r="E5929" s="1" t="s">
        <v>32</v>
      </c>
      <c r="F5929" s="1" t="s">
        <v>14</v>
      </c>
      <c r="G5929" s="1" t="s">
        <v>15</v>
      </c>
      <c r="H5929" s="1" t="s">
        <v>48</v>
      </c>
      <c r="I5929" s="2">
        <v>45690.0</v>
      </c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ht="15.75" customHeight="1">
      <c r="A5930" s="1" t="s">
        <v>11671</v>
      </c>
      <c r="B5930" s="1" t="s">
        <v>11672</v>
      </c>
      <c r="C5930" s="1" t="s">
        <v>11673</v>
      </c>
      <c r="D5930" s="1" t="s">
        <v>12</v>
      </c>
      <c r="E5930" s="1" t="s">
        <v>32</v>
      </c>
      <c r="F5930" s="1" t="s">
        <v>14</v>
      </c>
      <c r="G5930" s="1" t="s">
        <v>65</v>
      </c>
      <c r="H5930" s="1" t="s">
        <v>33</v>
      </c>
      <c r="I5930" s="2">
        <v>45690.0</v>
      </c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ht="15.75" customHeight="1">
      <c r="A5931" s="1" t="s">
        <v>3490</v>
      </c>
      <c r="B5931" s="1" t="s">
        <v>11674</v>
      </c>
      <c r="C5931" s="1">
        <v>8.1986995894E10</v>
      </c>
      <c r="D5931" s="1" t="s">
        <v>12</v>
      </c>
      <c r="E5931" s="1" t="s">
        <v>32</v>
      </c>
      <c r="F5931" s="1" t="s">
        <v>14</v>
      </c>
      <c r="G5931" s="1" t="s">
        <v>15</v>
      </c>
      <c r="H5931" s="1" t="s">
        <v>77</v>
      </c>
      <c r="I5931" s="2">
        <v>45690.0</v>
      </c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ht="15.75" customHeight="1">
      <c r="A5932" s="1" t="s">
        <v>11675</v>
      </c>
      <c r="B5932" s="1" t="s">
        <v>11676</v>
      </c>
      <c r="C5932" s="1">
        <v>6.3991329632E10</v>
      </c>
      <c r="D5932" s="1" t="s">
        <v>12</v>
      </c>
      <c r="E5932" s="1" t="s">
        <v>32</v>
      </c>
      <c r="F5932" s="1" t="s">
        <v>14</v>
      </c>
      <c r="G5932" s="1" t="s">
        <v>65</v>
      </c>
      <c r="H5932" s="1" t="s">
        <v>3528</v>
      </c>
      <c r="I5932" s="2">
        <v>45690.0</v>
      </c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ht="15.75" customHeight="1">
      <c r="A5933" s="1" t="s">
        <v>848</v>
      </c>
      <c r="B5933" s="1" t="s">
        <v>11677</v>
      </c>
      <c r="C5933" s="1">
        <v>1.7996667997E10</v>
      </c>
      <c r="D5933" s="1" t="s">
        <v>12</v>
      </c>
      <c r="E5933" s="1" t="s">
        <v>93</v>
      </c>
      <c r="F5933" s="1" t="s">
        <v>14</v>
      </c>
      <c r="G5933" s="1" t="s">
        <v>65</v>
      </c>
      <c r="H5933" s="1" t="s">
        <v>33</v>
      </c>
      <c r="I5933" s="2">
        <v>45690.0</v>
      </c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ht="15.75" customHeight="1">
      <c r="A5934" s="1" t="s">
        <v>4422</v>
      </c>
      <c r="B5934" s="1" t="s">
        <v>11678</v>
      </c>
      <c r="C5934" s="1" t="s">
        <v>11679</v>
      </c>
      <c r="D5934" s="1" t="s">
        <v>12</v>
      </c>
      <c r="E5934" s="1" t="s">
        <v>32</v>
      </c>
      <c r="F5934" s="1" t="s">
        <v>14</v>
      </c>
      <c r="G5934" s="1" t="s">
        <v>15</v>
      </c>
      <c r="H5934" s="1" t="s">
        <v>33</v>
      </c>
      <c r="I5934" s="2">
        <v>45690.0</v>
      </c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ht="15.75" customHeight="1">
      <c r="A5935" s="1" t="s">
        <v>2043</v>
      </c>
      <c r="B5935" s="1" t="s">
        <v>11680</v>
      </c>
      <c r="C5935" s="1">
        <v>1.1914816957E10</v>
      </c>
      <c r="D5935" s="1" t="s">
        <v>12</v>
      </c>
      <c r="E5935" s="1" t="s">
        <v>32</v>
      </c>
      <c r="F5935" s="1" t="s">
        <v>14</v>
      </c>
      <c r="G5935" s="1" t="s">
        <v>15</v>
      </c>
      <c r="H5935" s="1" t="s">
        <v>48</v>
      </c>
      <c r="I5935" s="2">
        <v>45690.0</v>
      </c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ht="15.75" customHeight="1">
      <c r="A5936" s="1" t="s">
        <v>11681</v>
      </c>
      <c r="B5936" s="1" t="s">
        <v>11682</v>
      </c>
      <c r="C5936" s="1">
        <v>5.4981043716E10</v>
      </c>
      <c r="D5936" s="1" t="s">
        <v>12</v>
      </c>
      <c r="E5936" s="1" t="s">
        <v>32</v>
      </c>
      <c r="F5936" s="1" t="s">
        <v>14</v>
      </c>
      <c r="G5936" s="1" t="s">
        <v>15</v>
      </c>
      <c r="H5936" s="1" t="s">
        <v>3528</v>
      </c>
      <c r="I5936" s="2">
        <v>45690.0</v>
      </c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ht="15.75" customHeight="1">
      <c r="A5937" s="1" t="s">
        <v>1864</v>
      </c>
      <c r="B5937" s="1" t="s">
        <v>11683</v>
      </c>
      <c r="C5937" s="1">
        <v>6.2981692026E10</v>
      </c>
      <c r="D5937" s="1" t="s">
        <v>12</v>
      </c>
      <c r="E5937" s="1" t="s">
        <v>32</v>
      </c>
      <c r="F5937" s="1" t="s">
        <v>14</v>
      </c>
      <c r="G5937" s="1" t="s">
        <v>15</v>
      </c>
      <c r="H5937" s="1" t="s">
        <v>3528</v>
      </c>
      <c r="I5937" s="2">
        <v>45690.0</v>
      </c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ht="15.75" customHeight="1">
      <c r="A5938" s="1" t="s">
        <v>11684</v>
      </c>
      <c r="B5938" s="1" t="s">
        <v>11685</v>
      </c>
      <c r="C5938" s="1">
        <v>1.1960365271E10</v>
      </c>
      <c r="D5938" s="1" t="s">
        <v>12</v>
      </c>
      <c r="E5938" s="1" t="s">
        <v>32</v>
      </c>
      <c r="F5938" s="1" t="s">
        <v>14</v>
      </c>
      <c r="G5938" s="1" t="s">
        <v>15</v>
      </c>
      <c r="H5938" s="1" t="s">
        <v>77</v>
      </c>
      <c r="I5938" s="2">
        <v>45690.0</v>
      </c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ht="15.75" customHeight="1">
      <c r="A5939" s="1" t="s">
        <v>831</v>
      </c>
      <c r="B5939" s="1" t="s">
        <v>11686</v>
      </c>
      <c r="C5939" s="1">
        <v>6.1996519844E10</v>
      </c>
      <c r="D5939" s="1" t="s">
        <v>12</v>
      </c>
      <c r="E5939" s="1" t="s">
        <v>32</v>
      </c>
      <c r="F5939" s="1" t="s">
        <v>14</v>
      </c>
      <c r="G5939" s="1" t="s">
        <v>65</v>
      </c>
      <c r="H5939" s="1" t="s">
        <v>62</v>
      </c>
      <c r="I5939" s="2">
        <v>45690.0</v>
      </c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ht="15.75" customHeight="1">
      <c r="A5940" s="1" t="s">
        <v>11687</v>
      </c>
      <c r="B5940" s="1" t="s">
        <v>11688</v>
      </c>
      <c r="C5940" s="1">
        <v>2.1976934182E10</v>
      </c>
      <c r="D5940" s="1" t="s">
        <v>12</v>
      </c>
      <c r="E5940" s="1" t="s">
        <v>39</v>
      </c>
      <c r="F5940" s="1" t="s">
        <v>14</v>
      </c>
      <c r="G5940" s="1" t="s">
        <v>65</v>
      </c>
      <c r="H5940" s="1" t="s">
        <v>48</v>
      </c>
      <c r="I5940" s="2">
        <v>45690.0</v>
      </c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ht="15.75" customHeight="1">
      <c r="A5941" s="1" t="s">
        <v>11689</v>
      </c>
      <c r="B5941" s="1" t="s">
        <v>11690</v>
      </c>
      <c r="C5941" s="1">
        <v>1.1942894688E10</v>
      </c>
      <c r="D5941" s="1" t="s">
        <v>12</v>
      </c>
      <c r="E5941" s="1" t="s">
        <v>19</v>
      </c>
      <c r="F5941" s="1" t="s">
        <v>14</v>
      </c>
      <c r="G5941" s="1" t="s">
        <v>15</v>
      </c>
      <c r="H5941" s="1" t="s">
        <v>33</v>
      </c>
      <c r="I5941" s="2">
        <v>45690.0</v>
      </c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ht="15.75" customHeight="1">
      <c r="A5942" s="1" t="s">
        <v>11691</v>
      </c>
      <c r="B5942" s="1" t="s">
        <v>11692</v>
      </c>
      <c r="C5942" s="1">
        <v>1.1974220096E10</v>
      </c>
      <c r="D5942" s="1" t="s">
        <v>12</v>
      </c>
      <c r="E5942" s="1" t="s">
        <v>68</v>
      </c>
      <c r="F5942" s="1" t="s">
        <v>14</v>
      </c>
      <c r="G5942" s="1" t="s">
        <v>15</v>
      </c>
      <c r="H5942" s="1" t="s">
        <v>33</v>
      </c>
      <c r="I5942" s="2">
        <v>45690.0</v>
      </c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ht="15.75" customHeight="1">
      <c r="A5943" s="1" t="s">
        <v>11693</v>
      </c>
      <c r="B5943" s="1" t="s">
        <v>11694</v>
      </c>
      <c r="C5943" s="1">
        <v>1.3974039687E10</v>
      </c>
      <c r="D5943" s="1" t="s">
        <v>12</v>
      </c>
      <c r="E5943" s="1" t="s">
        <v>13</v>
      </c>
      <c r="F5943" s="1" t="s">
        <v>14</v>
      </c>
      <c r="G5943" s="1" t="s">
        <v>65</v>
      </c>
      <c r="H5943" s="1" t="s">
        <v>3528</v>
      </c>
      <c r="I5943" s="2">
        <v>45690.0</v>
      </c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ht="15.75" customHeight="1">
      <c r="A5944" s="1" t="s">
        <v>11695</v>
      </c>
      <c r="B5944" s="1" t="s">
        <v>11696</v>
      </c>
      <c r="C5944" s="1">
        <v>4.7997353959E10</v>
      </c>
      <c r="D5944" s="1" t="s">
        <v>12</v>
      </c>
      <c r="E5944" s="1" t="s">
        <v>13</v>
      </c>
      <c r="F5944" s="1" t="s">
        <v>14</v>
      </c>
      <c r="G5944" s="1" t="s">
        <v>15</v>
      </c>
      <c r="H5944" s="1" t="s">
        <v>77</v>
      </c>
      <c r="I5944" s="2">
        <v>45690.0</v>
      </c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ht="15.75" customHeight="1">
      <c r="A5945" s="1" t="s">
        <v>3139</v>
      </c>
      <c r="B5945" s="1" t="s">
        <v>11697</v>
      </c>
      <c r="C5945" s="1">
        <v>4.1987957165E10</v>
      </c>
      <c r="D5945" s="1" t="s">
        <v>12</v>
      </c>
      <c r="E5945" s="1" t="s">
        <v>68</v>
      </c>
      <c r="F5945" s="1" t="s">
        <v>14</v>
      </c>
      <c r="G5945" s="1" t="s">
        <v>15</v>
      </c>
      <c r="H5945" s="1" t="s">
        <v>48</v>
      </c>
      <c r="I5945" s="2">
        <v>45690.0</v>
      </c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ht="15.75" customHeight="1">
      <c r="A5946" s="1" t="s">
        <v>11698</v>
      </c>
      <c r="B5946" s="1" t="s">
        <v>11699</v>
      </c>
      <c r="C5946" s="1">
        <v>1.3996946524E10</v>
      </c>
      <c r="D5946" s="1" t="s">
        <v>12</v>
      </c>
      <c r="E5946" s="1" t="s">
        <v>24</v>
      </c>
      <c r="F5946" s="1" t="s">
        <v>14</v>
      </c>
      <c r="G5946" s="1" t="s">
        <v>65</v>
      </c>
      <c r="H5946" s="1" t="s">
        <v>48</v>
      </c>
      <c r="I5946" s="2">
        <v>45690.0</v>
      </c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ht="15.75" customHeight="1">
      <c r="A5947" s="1" t="s">
        <v>11700</v>
      </c>
      <c r="B5947" s="1" t="s">
        <v>11701</v>
      </c>
      <c r="C5947" s="1">
        <v>1.1985891885E10</v>
      </c>
      <c r="D5947" s="1" t="s">
        <v>12</v>
      </c>
      <c r="E5947" s="1" t="s">
        <v>13</v>
      </c>
      <c r="F5947" s="1" t="s">
        <v>14</v>
      </c>
      <c r="G5947" s="1" t="s">
        <v>15</v>
      </c>
      <c r="H5947" s="1" t="s">
        <v>869</v>
      </c>
      <c r="I5947" s="2">
        <v>45690.0</v>
      </c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ht="15.75" customHeight="1">
      <c r="A5948" s="1" t="s">
        <v>11702</v>
      </c>
      <c r="B5948" s="1" t="s">
        <v>11703</v>
      </c>
      <c r="C5948" s="1">
        <v>3.399840113E10</v>
      </c>
      <c r="D5948" s="1" t="s">
        <v>12</v>
      </c>
      <c r="E5948" s="1" t="s">
        <v>32</v>
      </c>
      <c r="F5948" s="1" t="s">
        <v>14</v>
      </c>
      <c r="G5948" s="1" t="s">
        <v>65</v>
      </c>
      <c r="H5948" s="1" t="s">
        <v>200</v>
      </c>
      <c r="I5948" s="2">
        <v>45690.0</v>
      </c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ht="15.75" customHeight="1">
      <c r="A5949" s="1" t="s">
        <v>11704</v>
      </c>
      <c r="B5949" s="1" t="s">
        <v>11705</v>
      </c>
      <c r="C5949" s="1">
        <v>1.699158914E10</v>
      </c>
      <c r="D5949" s="1" t="s">
        <v>12</v>
      </c>
      <c r="E5949" s="1" t="s">
        <v>111</v>
      </c>
      <c r="F5949" s="1" t="s">
        <v>14</v>
      </c>
      <c r="G5949" s="1" t="s">
        <v>65</v>
      </c>
      <c r="H5949" s="1" t="s">
        <v>33</v>
      </c>
      <c r="I5949" s="2">
        <v>45690.0</v>
      </c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ht="15.75" customHeight="1">
      <c r="A5950" s="1" t="s">
        <v>1557</v>
      </c>
      <c r="B5950" s="1" t="s">
        <v>11706</v>
      </c>
      <c r="C5950" s="1">
        <v>1.1969033425E10</v>
      </c>
      <c r="D5950" s="1" t="s">
        <v>12</v>
      </c>
      <c r="E5950" s="1" t="s">
        <v>111</v>
      </c>
      <c r="F5950" s="1" t="s">
        <v>14</v>
      </c>
      <c r="G5950" s="1" t="s">
        <v>15</v>
      </c>
      <c r="H5950" s="1" t="s">
        <v>33</v>
      </c>
      <c r="I5950" s="2">
        <v>45690.0</v>
      </c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ht="15.75" customHeight="1">
      <c r="A5951" s="1" t="s">
        <v>11707</v>
      </c>
      <c r="B5951" s="1" t="s">
        <v>11708</v>
      </c>
      <c r="C5951" s="1">
        <v>8.7988021391E10</v>
      </c>
      <c r="D5951" s="1" t="s">
        <v>12</v>
      </c>
      <c r="E5951" s="1" t="s">
        <v>47</v>
      </c>
      <c r="F5951" s="1" t="s">
        <v>14</v>
      </c>
      <c r="G5951" s="1" t="s">
        <v>15</v>
      </c>
      <c r="H5951" s="1" t="s">
        <v>77</v>
      </c>
      <c r="I5951" s="2">
        <v>45690.0</v>
      </c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ht="15.75" customHeight="1">
      <c r="A5952" s="1" t="s">
        <v>11709</v>
      </c>
      <c r="B5952" s="1" t="s">
        <v>11710</v>
      </c>
      <c r="C5952" s="1">
        <v>1.2982796773E10</v>
      </c>
      <c r="D5952" s="1" t="s">
        <v>12</v>
      </c>
      <c r="E5952" s="1" t="s">
        <v>13</v>
      </c>
      <c r="F5952" s="1" t="s">
        <v>14</v>
      </c>
      <c r="G5952" s="1" t="s">
        <v>15</v>
      </c>
      <c r="H5952" s="1" t="s">
        <v>16</v>
      </c>
      <c r="I5952" s="2">
        <v>45690.0</v>
      </c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ht="15.75" customHeight="1">
      <c r="A5953" s="1" t="s">
        <v>11711</v>
      </c>
      <c r="B5953" s="1" t="s">
        <v>11712</v>
      </c>
      <c r="C5953" s="1">
        <v>6.2993992924E10</v>
      </c>
      <c r="D5953" s="1" t="s">
        <v>12</v>
      </c>
      <c r="E5953" s="1" t="s">
        <v>68</v>
      </c>
      <c r="F5953" s="1" t="s">
        <v>14</v>
      </c>
      <c r="G5953" s="1" t="s">
        <v>15</v>
      </c>
      <c r="H5953" s="1" t="s">
        <v>77</v>
      </c>
      <c r="I5953" s="2">
        <v>45690.0</v>
      </c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ht="15.75" customHeight="1">
      <c r="A5954" s="1" t="s">
        <v>11713</v>
      </c>
      <c r="B5954" s="1" t="s">
        <v>11714</v>
      </c>
      <c r="C5954" s="1">
        <v>1.9999174678E10</v>
      </c>
      <c r="D5954" s="1" t="s">
        <v>12</v>
      </c>
      <c r="E5954" s="1" t="s">
        <v>111</v>
      </c>
      <c r="F5954" s="1" t="s">
        <v>14</v>
      </c>
      <c r="G5954" s="1" t="s">
        <v>65</v>
      </c>
      <c r="H5954" s="1" t="s">
        <v>3528</v>
      </c>
      <c r="I5954" s="2">
        <v>45690.0</v>
      </c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ht="15.75" customHeight="1">
      <c r="A5955" s="1" t="s">
        <v>11715</v>
      </c>
      <c r="B5955" s="1" t="s">
        <v>11716</v>
      </c>
      <c r="C5955" s="1">
        <v>8.5994393833E10</v>
      </c>
      <c r="D5955" s="1" t="s">
        <v>12</v>
      </c>
      <c r="E5955" s="1" t="s">
        <v>399</v>
      </c>
      <c r="F5955" s="1" t="s">
        <v>14</v>
      </c>
      <c r="G5955" s="1" t="s">
        <v>15</v>
      </c>
      <c r="H5955" s="1" t="s">
        <v>33</v>
      </c>
      <c r="I5955" s="2">
        <v>45690.0</v>
      </c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ht="15.75" customHeight="1">
      <c r="A5956" s="1" t="s">
        <v>11717</v>
      </c>
      <c r="B5956" s="1" t="s">
        <v>11718</v>
      </c>
      <c r="C5956" s="1">
        <v>4.7984173847E10</v>
      </c>
      <c r="D5956" s="1" t="s">
        <v>12</v>
      </c>
      <c r="E5956" s="1" t="s">
        <v>93</v>
      </c>
      <c r="F5956" s="1" t="s">
        <v>14</v>
      </c>
      <c r="G5956" s="1" t="s">
        <v>65</v>
      </c>
      <c r="H5956" s="1" t="s">
        <v>33</v>
      </c>
      <c r="I5956" s="2">
        <v>45690.0</v>
      </c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ht="15.75" customHeight="1">
      <c r="A5957" s="1" t="s">
        <v>11719</v>
      </c>
      <c r="B5957" s="1" t="s">
        <v>11720</v>
      </c>
      <c r="C5957" s="1">
        <v>4.198456749E10</v>
      </c>
      <c r="D5957" s="1" t="s">
        <v>12</v>
      </c>
      <c r="E5957" s="1" t="s">
        <v>39</v>
      </c>
      <c r="F5957" s="1" t="s">
        <v>14</v>
      </c>
      <c r="G5957" s="1" t="s">
        <v>15</v>
      </c>
      <c r="H5957" s="1" t="s">
        <v>48</v>
      </c>
      <c r="I5957" s="2">
        <v>45690.0</v>
      </c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ht="15.75" customHeight="1">
      <c r="A5958" s="1" t="s">
        <v>11721</v>
      </c>
      <c r="B5958" s="1" t="s">
        <v>11722</v>
      </c>
      <c r="C5958" s="1">
        <v>1.1983042201E10</v>
      </c>
      <c r="D5958" s="1" t="s">
        <v>12</v>
      </c>
      <c r="E5958" s="1" t="s">
        <v>27</v>
      </c>
      <c r="F5958" s="1" t="s">
        <v>14</v>
      </c>
      <c r="G5958" s="1" t="s">
        <v>15</v>
      </c>
      <c r="H5958" s="1" t="s">
        <v>3528</v>
      </c>
      <c r="I5958" s="2">
        <v>45690.0</v>
      </c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ht="15.75" customHeight="1">
      <c r="A5959" s="1" t="s">
        <v>11723</v>
      </c>
      <c r="B5959" s="1" t="s">
        <v>11724</v>
      </c>
      <c r="C5959" s="1">
        <v>9.498410677E10</v>
      </c>
      <c r="D5959" s="1" t="s">
        <v>12</v>
      </c>
      <c r="E5959" s="1" t="s">
        <v>13</v>
      </c>
      <c r="F5959" s="1" t="s">
        <v>14</v>
      </c>
      <c r="G5959" s="1" t="s">
        <v>15</v>
      </c>
      <c r="H5959" s="1" t="s">
        <v>3528</v>
      </c>
      <c r="I5959" s="2">
        <v>45690.0</v>
      </c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ht="15.75" customHeight="1">
      <c r="A5960" s="1" t="s">
        <v>2617</v>
      </c>
      <c r="B5960" s="1" t="s">
        <v>11725</v>
      </c>
      <c r="C5960" s="1">
        <v>4.1996494586E10</v>
      </c>
      <c r="D5960" s="1" t="s">
        <v>12</v>
      </c>
      <c r="E5960" s="1" t="s">
        <v>111</v>
      </c>
      <c r="F5960" s="1" t="s">
        <v>14</v>
      </c>
      <c r="G5960" s="1" t="s">
        <v>15</v>
      </c>
      <c r="H5960" s="1" t="s">
        <v>3528</v>
      </c>
      <c r="I5960" s="2">
        <v>45690.0</v>
      </c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ht="15.75" customHeight="1">
      <c r="A5961" s="1" t="s">
        <v>11726</v>
      </c>
      <c r="B5961" s="1" t="s">
        <v>11727</v>
      </c>
      <c r="C5961" s="1">
        <v>9.1985050833E10</v>
      </c>
      <c r="D5961" s="1" t="s">
        <v>12</v>
      </c>
      <c r="E5961" s="1" t="s">
        <v>13</v>
      </c>
      <c r="F5961" s="1" t="s">
        <v>14</v>
      </c>
      <c r="G5961" s="1" t="s">
        <v>15</v>
      </c>
      <c r="H5961" s="1" t="s">
        <v>44</v>
      </c>
      <c r="I5961" s="2">
        <v>45690.0</v>
      </c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ht="15.75" customHeight="1">
      <c r="A5962" s="1" t="s">
        <v>11728</v>
      </c>
      <c r="B5962" s="1" t="s">
        <v>11729</v>
      </c>
      <c r="C5962" s="1">
        <v>6.1991160301E10</v>
      </c>
      <c r="D5962" s="1" t="s">
        <v>12</v>
      </c>
      <c r="E5962" s="1" t="s">
        <v>13</v>
      </c>
      <c r="F5962" s="1" t="s">
        <v>14</v>
      </c>
      <c r="G5962" s="1" t="s">
        <v>15</v>
      </c>
      <c r="H5962" s="1" t="s">
        <v>48</v>
      </c>
      <c r="I5962" s="2">
        <v>45690.0</v>
      </c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ht="15.75" customHeight="1">
      <c r="A5963" s="1" t="s">
        <v>11730</v>
      </c>
      <c r="B5963" s="1" t="s">
        <v>11731</v>
      </c>
      <c r="C5963" s="1">
        <v>8.7981270804E10</v>
      </c>
      <c r="D5963" s="1" t="s">
        <v>12</v>
      </c>
      <c r="E5963" s="1" t="s">
        <v>13</v>
      </c>
      <c r="F5963" s="1" t="s">
        <v>14</v>
      </c>
      <c r="G5963" s="1" t="s">
        <v>65</v>
      </c>
      <c r="H5963" s="1" t="s">
        <v>3528</v>
      </c>
      <c r="I5963" s="2">
        <v>45690.0</v>
      </c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ht="15.75" customHeight="1">
      <c r="A5964" s="1" t="s">
        <v>11732</v>
      </c>
      <c r="B5964" s="1" t="s">
        <v>11733</v>
      </c>
      <c r="C5964" s="1">
        <v>4.1984148468E10</v>
      </c>
      <c r="D5964" s="1" t="s">
        <v>12</v>
      </c>
      <c r="E5964" s="1" t="s">
        <v>32</v>
      </c>
      <c r="F5964" s="1" t="s">
        <v>14</v>
      </c>
      <c r="G5964" s="1" t="s">
        <v>65</v>
      </c>
      <c r="H5964" s="1" t="s">
        <v>48</v>
      </c>
      <c r="I5964" s="2">
        <v>45690.0</v>
      </c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ht="15.75" customHeight="1">
      <c r="A5965" s="1" t="s">
        <v>1992</v>
      </c>
      <c r="B5965" s="1" t="s">
        <v>11734</v>
      </c>
      <c r="C5965" s="1">
        <v>3.1997514431E10</v>
      </c>
      <c r="D5965" s="1" t="s">
        <v>12</v>
      </c>
      <c r="E5965" s="1" t="s">
        <v>13</v>
      </c>
      <c r="F5965" s="1" t="s">
        <v>14</v>
      </c>
      <c r="G5965" s="1" t="s">
        <v>15</v>
      </c>
      <c r="H5965" s="1" t="s">
        <v>77</v>
      </c>
      <c r="I5965" s="2">
        <v>45690.0</v>
      </c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ht="15.75" customHeight="1">
      <c r="A5966" s="1" t="s">
        <v>9464</v>
      </c>
      <c r="B5966" s="1" t="s">
        <v>11735</v>
      </c>
      <c r="C5966" s="1">
        <v>1.8996432426E10</v>
      </c>
      <c r="D5966" s="1" t="s">
        <v>12</v>
      </c>
      <c r="E5966" s="1" t="s">
        <v>47</v>
      </c>
      <c r="F5966" s="1" t="s">
        <v>14</v>
      </c>
      <c r="G5966" s="1" t="s">
        <v>65</v>
      </c>
      <c r="H5966" s="1" t="s">
        <v>3528</v>
      </c>
      <c r="I5966" s="2">
        <v>45690.0</v>
      </c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ht="15.75" customHeight="1">
      <c r="A5967" s="1" t="s">
        <v>11736</v>
      </c>
      <c r="B5967" s="1" t="s">
        <v>11737</v>
      </c>
      <c r="C5967" s="1">
        <v>5.5991416794E10</v>
      </c>
      <c r="D5967" s="1" t="s">
        <v>12</v>
      </c>
      <c r="E5967" s="1" t="s">
        <v>24</v>
      </c>
      <c r="F5967" s="1" t="s">
        <v>14</v>
      </c>
      <c r="G5967" s="1" t="s">
        <v>65</v>
      </c>
      <c r="H5967" s="1" t="s">
        <v>3528</v>
      </c>
      <c r="I5967" s="2">
        <v>45690.0</v>
      </c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ht="15.75" customHeight="1">
      <c r="A5968" s="1" t="s">
        <v>11738</v>
      </c>
      <c r="B5968" s="1" t="s">
        <v>11739</v>
      </c>
      <c r="C5968" s="1">
        <v>8.3996669037E10</v>
      </c>
      <c r="D5968" s="1" t="s">
        <v>12</v>
      </c>
      <c r="E5968" s="1" t="s">
        <v>47</v>
      </c>
      <c r="F5968" s="1" t="s">
        <v>14</v>
      </c>
      <c r="G5968" s="1" t="s">
        <v>15</v>
      </c>
      <c r="H5968" s="1" t="s">
        <v>48</v>
      </c>
      <c r="I5968" s="2">
        <v>45690.0</v>
      </c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ht="15.75" customHeight="1">
      <c r="A5969" s="1" t="s">
        <v>11740</v>
      </c>
      <c r="B5969" s="1" t="s">
        <v>11741</v>
      </c>
      <c r="C5969" s="1">
        <v>2.7988756581E10</v>
      </c>
      <c r="D5969" s="1" t="s">
        <v>12</v>
      </c>
      <c r="E5969" s="1" t="s">
        <v>68</v>
      </c>
      <c r="F5969" s="1" t="s">
        <v>14</v>
      </c>
      <c r="G5969" s="1" t="s">
        <v>15</v>
      </c>
      <c r="H5969" s="1" t="s">
        <v>3528</v>
      </c>
      <c r="I5969" s="2">
        <v>45690.0</v>
      </c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ht="15.75" customHeight="1">
      <c r="A5970" s="1" t="s">
        <v>11742</v>
      </c>
      <c r="B5970" s="1" t="s">
        <v>11743</v>
      </c>
      <c r="C5970" s="1">
        <v>1.1943630502E10</v>
      </c>
      <c r="D5970" s="1" t="s">
        <v>12</v>
      </c>
      <c r="E5970" s="1" t="s">
        <v>19</v>
      </c>
      <c r="F5970" s="1" t="s">
        <v>14</v>
      </c>
      <c r="G5970" s="1" t="s">
        <v>15</v>
      </c>
      <c r="H5970" s="1" t="s">
        <v>77</v>
      </c>
      <c r="I5970" s="2">
        <v>45690.0</v>
      </c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ht="15.75" customHeight="1">
      <c r="A5971" s="1" t="s">
        <v>11744</v>
      </c>
      <c r="B5971" s="1" t="s">
        <v>11745</v>
      </c>
      <c r="C5971" s="1">
        <v>3.1972594018E10</v>
      </c>
      <c r="D5971" s="1" t="s">
        <v>12</v>
      </c>
      <c r="E5971" s="1" t="s">
        <v>27</v>
      </c>
      <c r="F5971" s="1" t="s">
        <v>14</v>
      </c>
      <c r="G5971" s="1" t="s">
        <v>15</v>
      </c>
      <c r="H5971" s="1" t="s">
        <v>3528</v>
      </c>
      <c r="I5971" s="2">
        <v>45690.0</v>
      </c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ht="15.75" customHeight="1">
      <c r="A5972" s="1" t="s">
        <v>11746</v>
      </c>
      <c r="B5972" s="1" t="s">
        <v>11747</v>
      </c>
      <c r="C5972" s="1">
        <v>8.5996278298E10</v>
      </c>
      <c r="D5972" s="1" t="s">
        <v>12</v>
      </c>
      <c r="E5972" s="1" t="s">
        <v>32</v>
      </c>
      <c r="F5972" s="1" t="s">
        <v>14</v>
      </c>
      <c r="G5972" s="1" t="s">
        <v>15</v>
      </c>
      <c r="H5972" s="1" t="s">
        <v>62</v>
      </c>
      <c r="I5972" s="2">
        <v>45690.0</v>
      </c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ht="15.75" customHeight="1">
      <c r="A5973" s="1" t="s">
        <v>11748</v>
      </c>
      <c r="B5973" s="1" t="s">
        <v>11749</v>
      </c>
      <c r="C5973" s="1">
        <v>2.1964838579E10</v>
      </c>
      <c r="D5973" s="1" t="s">
        <v>12</v>
      </c>
      <c r="E5973" s="1" t="s">
        <v>13</v>
      </c>
      <c r="F5973" s="1" t="s">
        <v>14</v>
      </c>
      <c r="G5973" s="1" t="s">
        <v>15</v>
      </c>
      <c r="H5973" s="1" t="s">
        <v>114</v>
      </c>
      <c r="I5973" s="2">
        <v>45690.0</v>
      </c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ht="15.75" customHeight="1">
      <c r="A5974" s="1" t="s">
        <v>11750</v>
      </c>
      <c r="B5974" s="1" t="s">
        <v>11751</v>
      </c>
      <c r="C5974" s="1">
        <v>6.1991997381E10</v>
      </c>
      <c r="D5974" s="1" t="s">
        <v>12</v>
      </c>
      <c r="E5974" s="1" t="s">
        <v>47</v>
      </c>
      <c r="F5974" s="1" t="s">
        <v>14</v>
      </c>
      <c r="G5974" s="1" t="s">
        <v>15</v>
      </c>
      <c r="H5974" s="1" t="s">
        <v>33</v>
      </c>
      <c r="I5974" s="2">
        <v>45690.0</v>
      </c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ht="15.75" customHeight="1">
      <c r="A5975" s="1" t="s">
        <v>11752</v>
      </c>
      <c r="B5975" s="1" t="s">
        <v>11753</v>
      </c>
      <c r="C5975" s="1">
        <v>1.1983569554E10</v>
      </c>
      <c r="D5975" s="1" t="s">
        <v>12</v>
      </c>
      <c r="E5975" s="1" t="s">
        <v>24</v>
      </c>
      <c r="F5975" s="1" t="s">
        <v>14</v>
      </c>
      <c r="G5975" s="1" t="s">
        <v>15</v>
      </c>
      <c r="H5975" s="1" t="s">
        <v>48</v>
      </c>
      <c r="I5975" s="2">
        <v>45690.0</v>
      </c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ht="15.75" customHeight="1">
      <c r="A5976" s="1" t="s">
        <v>11754</v>
      </c>
      <c r="B5976" s="1" t="s">
        <v>11755</v>
      </c>
      <c r="C5976" s="1">
        <v>55.0</v>
      </c>
      <c r="D5976" s="1" t="s">
        <v>12</v>
      </c>
      <c r="E5976" s="1" t="s">
        <v>399</v>
      </c>
      <c r="F5976" s="1" t="s">
        <v>14</v>
      </c>
      <c r="G5976" s="1" t="s">
        <v>15</v>
      </c>
      <c r="H5976" s="1" t="s">
        <v>33</v>
      </c>
      <c r="I5976" s="2">
        <v>45690.0</v>
      </c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ht="15.75" customHeight="1">
      <c r="A5977" s="1" t="s">
        <v>11756</v>
      </c>
      <c r="B5977" s="1" t="s">
        <v>11757</v>
      </c>
      <c r="C5977" s="1">
        <v>8.599929887E10</v>
      </c>
      <c r="D5977" s="1" t="s">
        <v>12</v>
      </c>
      <c r="E5977" s="1" t="s">
        <v>71</v>
      </c>
      <c r="F5977" s="1" t="s">
        <v>14</v>
      </c>
      <c r="G5977" s="1" t="s">
        <v>65</v>
      </c>
      <c r="H5977" s="1" t="s">
        <v>3528</v>
      </c>
      <c r="I5977" s="2">
        <v>45690.0</v>
      </c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ht="15.75" customHeight="1">
      <c r="A5978" s="1" t="s">
        <v>11758</v>
      </c>
      <c r="B5978" s="1" t="s">
        <v>11759</v>
      </c>
      <c r="C5978" s="1">
        <v>7.9999138196E10</v>
      </c>
      <c r="D5978" s="1" t="s">
        <v>12</v>
      </c>
      <c r="E5978" s="1" t="s">
        <v>13</v>
      </c>
      <c r="F5978" s="1" t="s">
        <v>14</v>
      </c>
      <c r="G5978" s="1" t="s">
        <v>15</v>
      </c>
      <c r="H5978" s="1" t="s">
        <v>114</v>
      </c>
      <c r="I5978" s="2">
        <v>45690.0</v>
      </c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ht="15.75" customHeight="1">
      <c r="A5979" s="1" t="s">
        <v>66</v>
      </c>
      <c r="B5979" s="1" t="s">
        <v>11760</v>
      </c>
      <c r="C5979" s="1">
        <v>2.1966837696E10</v>
      </c>
      <c r="D5979" s="1" t="s">
        <v>12</v>
      </c>
      <c r="E5979" s="1" t="s">
        <v>93</v>
      </c>
      <c r="F5979" s="1" t="s">
        <v>14</v>
      </c>
      <c r="G5979" s="1" t="s">
        <v>65</v>
      </c>
      <c r="H5979" s="1" t="s">
        <v>33</v>
      </c>
      <c r="I5979" s="2">
        <v>45690.0</v>
      </c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ht="15.75" customHeight="1">
      <c r="A5980" s="1" t="s">
        <v>305</v>
      </c>
      <c r="B5980" s="1" t="s">
        <v>11761</v>
      </c>
      <c r="C5980" s="1">
        <v>3.3988657286E10</v>
      </c>
      <c r="D5980" s="1" t="s">
        <v>12</v>
      </c>
      <c r="E5980" s="1" t="s">
        <v>47</v>
      </c>
      <c r="F5980" s="1" t="s">
        <v>14</v>
      </c>
      <c r="G5980" s="1" t="s">
        <v>65</v>
      </c>
      <c r="H5980" s="1" t="s">
        <v>3528</v>
      </c>
      <c r="I5980" s="2">
        <v>45690.0</v>
      </c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ht="15.75" customHeight="1">
      <c r="A5981" s="1" t="s">
        <v>11762</v>
      </c>
      <c r="B5981" s="1" t="s">
        <v>11763</v>
      </c>
      <c r="C5981" s="1">
        <v>2.1980605443E10</v>
      </c>
      <c r="D5981" s="1" t="s">
        <v>12</v>
      </c>
      <c r="E5981" s="1" t="s">
        <v>333</v>
      </c>
      <c r="F5981" s="1" t="s">
        <v>14</v>
      </c>
      <c r="G5981" s="1" t="s">
        <v>65</v>
      </c>
      <c r="H5981" s="1" t="s">
        <v>33</v>
      </c>
      <c r="I5981" s="2">
        <v>45690.0</v>
      </c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ht="15.75" customHeight="1">
      <c r="A5982" s="1" t="s">
        <v>11764</v>
      </c>
      <c r="B5982" s="1" t="s">
        <v>11765</v>
      </c>
      <c r="C5982" s="1">
        <v>1.198620159E10</v>
      </c>
      <c r="D5982" s="1" t="s">
        <v>12</v>
      </c>
      <c r="E5982" s="1" t="s">
        <v>39</v>
      </c>
      <c r="F5982" s="1" t="s">
        <v>14</v>
      </c>
      <c r="G5982" s="1" t="s">
        <v>65</v>
      </c>
      <c r="H5982" s="1" t="s">
        <v>3528</v>
      </c>
      <c r="I5982" s="2">
        <v>45690.0</v>
      </c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ht="15.75" customHeight="1">
      <c r="A5983" s="1" t="s">
        <v>11766</v>
      </c>
      <c r="B5983" s="1" t="s">
        <v>11767</v>
      </c>
      <c r="C5983" s="1">
        <v>1.1994809536E10</v>
      </c>
      <c r="D5983" s="1" t="s">
        <v>12</v>
      </c>
      <c r="E5983" s="1" t="s">
        <v>68</v>
      </c>
      <c r="F5983" s="1" t="s">
        <v>14</v>
      </c>
      <c r="G5983" s="1" t="s">
        <v>15</v>
      </c>
      <c r="H5983" s="1" t="s">
        <v>33</v>
      </c>
      <c r="I5983" s="2">
        <v>45690.0</v>
      </c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ht="15.75" customHeight="1">
      <c r="A5984" s="1" t="s">
        <v>11768</v>
      </c>
      <c r="B5984" s="1" t="s">
        <v>11769</v>
      </c>
      <c r="C5984" s="1">
        <v>3.1998778552E10</v>
      </c>
      <c r="D5984" s="1" t="s">
        <v>12</v>
      </c>
      <c r="E5984" s="1" t="s">
        <v>32</v>
      </c>
      <c r="F5984" s="1" t="s">
        <v>14</v>
      </c>
      <c r="G5984" s="1" t="s">
        <v>15</v>
      </c>
      <c r="H5984" s="1" t="s">
        <v>3528</v>
      </c>
      <c r="I5984" s="2">
        <v>45690.0</v>
      </c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ht="15.75" customHeight="1">
      <c r="A5985" s="1" t="s">
        <v>11770</v>
      </c>
      <c r="B5985" s="1" t="s">
        <v>11771</v>
      </c>
      <c r="C5985" s="1">
        <v>1.1979957888E10</v>
      </c>
      <c r="D5985" s="1" t="s">
        <v>12</v>
      </c>
      <c r="E5985" s="1" t="s">
        <v>93</v>
      </c>
      <c r="F5985" s="1" t="s">
        <v>14</v>
      </c>
      <c r="G5985" s="1" t="s">
        <v>65</v>
      </c>
      <c r="H5985" s="1" t="s">
        <v>3528</v>
      </c>
      <c r="I5985" s="2">
        <v>45690.0</v>
      </c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ht="15.75" customHeight="1">
      <c r="A5986" s="1" t="s">
        <v>11772</v>
      </c>
      <c r="B5986" s="1" t="s">
        <v>11773</v>
      </c>
      <c r="C5986" s="1">
        <v>9.8987284739E10</v>
      </c>
      <c r="D5986" s="1" t="s">
        <v>12</v>
      </c>
      <c r="E5986" s="1" t="s">
        <v>19</v>
      </c>
      <c r="F5986" s="1" t="s">
        <v>14</v>
      </c>
      <c r="G5986" s="1" t="s">
        <v>15</v>
      </c>
      <c r="H5986" s="1" t="s">
        <v>77</v>
      </c>
      <c r="I5986" s="2">
        <v>45690.0</v>
      </c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ht="15.75" customHeight="1">
      <c r="A5987" s="1" t="s">
        <v>11774</v>
      </c>
      <c r="B5987" s="1" t="s">
        <v>11775</v>
      </c>
      <c r="C5987" s="1">
        <v>1.1939597474E10</v>
      </c>
      <c r="D5987" s="1" t="s">
        <v>12</v>
      </c>
      <c r="E5987" s="1" t="s">
        <v>19</v>
      </c>
      <c r="F5987" s="1" t="s">
        <v>14</v>
      </c>
      <c r="G5987" s="1" t="s">
        <v>15</v>
      </c>
      <c r="H5987" s="1" t="s">
        <v>77</v>
      </c>
      <c r="I5987" s="2">
        <v>45690.0</v>
      </c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ht="15.75" customHeight="1">
      <c r="A5988" s="1" t="s">
        <v>17</v>
      </c>
      <c r="B5988" s="1" t="s">
        <v>11776</v>
      </c>
      <c r="C5988" s="1">
        <v>9.5981013267E10</v>
      </c>
      <c r="D5988" s="1" t="s">
        <v>12</v>
      </c>
      <c r="E5988" s="1" t="s">
        <v>93</v>
      </c>
      <c r="F5988" s="1" t="s">
        <v>14</v>
      </c>
      <c r="G5988" s="1" t="s">
        <v>65</v>
      </c>
      <c r="H5988" s="1" t="s">
        <v>33</v>
      </c>
      <c r="I5988" s="2">
        <v>45690.0</v>
      </c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ht="15.75" customHeight="1">
      <c r="A5989" s="1" t="s">
        <v>11777</v>
      </c>
      <c r="B5989" s="1" t="s">
        <v>11778</v>
      </c>
      <c r="C5989" s="1">
        <v>6.9993038271E10</v>
      </c>
      <c r="D5989" s="1" t="s">
        <v>12</v>
      </c>
      <c r="E5989" s="1" t="s">
        <v>111</v>
      </c>
      <c r="F5989" s="1" t="s">
        <v>14</v>
      </c>
      <c r="G5989" s="1" t="s">
        <v>65</v>
      </c>
      <c r="H5989" s="1" t="s">
        <v>33</v>
      </c>
      <c r="I5989" s="2">
        <v>45690.0</v>
      </c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ht="15.75" customHeight="1">
      <c r="A5990" s="1" t="s">
        <v>3642</v>
      </c>
      <c r="B5990" s="1" t="s">
        <v>11779</v>
      </c>
      <c r="C5990" s="1">
        <v>3.1984459981E10</v>
      </c>
      <c r="D5990" s="1" t="s">
        <v>12</v>
      </c>
      <c r="E5990" s="1" t="s">
        <v>24</v>
      </c>
      <c r="F5990" s="1" t="s">
        <v>14</v>
      </c>
      <c r="G5990" s="1" t="s">
        <v>65</v>
      </c>
      <c r="H5990" s="1" t="s">
        <v>3528</v>
      </c>
      <c r="I5990" s="2">
        <v>45690.0</v>
      </c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ht="15.75" customHeight="1">
      <c r="A5991" s="1" t="s">
        <v>207</v>
      </c>
      <c r="B5991" s="1" t="s">
        <v>11780</v>
      </c>
      <c r="C5991" s="1">
        <v>6.2984792717E10</v>
      </c>
      <c r="D5991" s="1" t="s">
        <v>12</v>
      </c>
      <c r="E5991" s="1" t="s">
        <v>32</v>
      </c>
      <c r="F5991" s="1" t="s">
        <v>14</v>
      </c>
      <c r="G5991" s="1" t="s">
        <v>65</v>
      </c>
      <c r="H5991" s="1" t="s">
        <v>3528</v>
      </c>
      <c r="I5991" s="2">
        <v>45690.0</v>
      </c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ht="15.75" customHeight="1">
      <c r="A5992" s="1" t="s">
        <v>8196</v>
      </c>
      <c r="B5992" s="1" t="s">
        <v>11781</v>
      </c>
      <c r="C5992" s="1">
        <v>5.547984800285E12</v>
      </c>
      <c r="D5992" s="1" t="s">
        <v>12</v>
      </c>
      <c r="E5992" s="1" t="s">
        <v>32</v>
      </c>
      <c r="F5992" s="1" t="s">
        <v>14</v>
      </c>
      <c r="G5992" s="1" t="s">
        <v>65</v>
      </c>
      <c r="H5992" s="1" t="s">
        <v>48</v>
      </c>
      <c r="I5992" s="2">
        <v>45690.0</v>
      </c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ht="15.75" customHeight="1">
      <c r="A5993" s="1" t="s">
        <v>11782</v>
      </c>
      <c r="B5993" s="1" t="s">
        <v>11783</v>
      </c>
      <c r="C5993" s="1">
        <v>3.4999992881E10</v>
      </c>
      <c r="D5993" s="1" t="s">
        <v>12</v>
      </c>
      <c r="E5993" s="1" t="s">
        <v>111</v>
      </c>
      <c r="F5993" s="1" t="s">
        <v>14</v>
      </c>
      <c r="G5993" s="1" t="s">
        <v>65</v>
      </c>
      <c r="H5993" s="1" t="s">
        <v>200</v>
      </c>
      <c r="I5993" s="2">
        <v>45690.0</v>
      </c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ht="15.75" customHeight="1">
      <c r="A5994" s="1" t="s">
        <v>11784</v>
      </c>
      <c r="B5994" s="1" t="s">
        <v>11785</v>
      </c>
      <c r="C5994" s="1" t="s">
        <v>11786</v>
      </c>
      <c r="D5994" s="1" t="s">
        <v>12</v>
      </c>
      <c r="E5994" s="1" t="s">
        <v>111</v>
      </c>
      <c r="F5994" s="1" t="s">
        <v>14</v>
      </c>
      <c r="G5994" s="1" t="s">
        <v>15</v>
      </c>
      <c r="H5994" s="1" t="s">
        <v>33</v>
      </c>
      <c r="I5994" s="2">
        <v>45690.0</v>
      </c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ht="15.75" customHeight="1">
      <c r="A5995" s="1" t="s">
        <v>11787</v>
      </c>
      <c r="B5995" s="1" t="s">
        <v>11788</v>
      </c>
      <c r="C5995" s="1">
        <v>8.299145293E10</v>
      </c>
      <c r="D5995" s="1" t="s">
        <v>12</v>
      </c>
      <c r="E5995" s="1" t="s">
        <v>13</v>
      </c>
      <c r="F5995" s="1" t="s">
        <v>14</v>
      </c>
      <c r="G5995" s="1" t="s">
        <v>15</v>
      </c>
      <c r="H5995" s="1" t="s">
        <v>16</v>
      </c>
      <c r="I5995" s="2">
        <v>45690.0</v>
      </c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ht="15.75" customHeight="1">
      <c r="A5996" s="1" t="s">
        <v>11787</v>
      </c>
      <c r="B5996" s="1" t="s">
        <v>11788</v>
      </c>
      <c r="C5996" s="1">
        <v>8.299145293E10</v>
      </c>
      <c r="D5996" s="1" t="s">
        <v>12</v>
      </c>
      <c r="E5996" s="1" t="s">
        <v>13</v>
      </c>
      <c r="F5996" s="1" t="s">
        <v>14</v>
      </c>
      <c r="G5996" s="1" t="s">
        <v>15</v>
      </c>
      <c r="H5996" s="1" t="s">
        <v>16</v>
      </c>
      <c r="I5996" s="2">
        <v>45690.0</v>
      </c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ht="15.75" customHeight="1">
      <c r="A5997" s="1" t="s">
        <v>17</v>
      </c>
      <c r="B5997" s="1" t="s">
        <v>11789</v>
      </c>
      <c r="C5997" s="1">
        <v>1.1959821087E10</v>
      </c>
      <c r="D5997" s="1" t="s">
        <v>12</v>
      </c>
      <c r="E5997" s="1" t="s">
        <v>32</v>
      </c>
      <c r="F5997" s="1" t="s">
        <v>14</v>
      </c>
      <c r="G5997" s="1" t="s">
        <v>15</v>
      </c>
      <c r="H5997" s="1" t="s">
        <v>77</v>
      </c>
      <c r="I5997" s="2">
        <v>45690.0</v>
      </c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ht="15.75" customHeight="1">
      <c r="A5998" s="1" t="s">
        <v>11790</v>
      </c>
      <c r="B5998" s="1" t="s">
        <v>11791</v>
      </c>
      <c r="C5998" s="1">
        <v>1.4996640192E10</v>
      </c>
      <c r="D5998" s="1" t="s">
        <v>12</v>
      </c>
      <c r="E5998" s="1" t="s">
        <v>68</v>
      </c>
      <c r="F5998" s="1" t="s">
        <v>14</v>
      </c>
      <c r="G5998" s="1" t="s">
        <v>15</v>
      </c>
      <c r="H5998" s="1" t="s">
        <v>33</v>
      </c>
      <c r="I5998" s="2">
        <v>45690.0</v>
      </c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ht="15.75" customHeight="1">
      <c r="A5999" s="1" t="s">
        <v>11792</v>
      </c>
      <c r="B5999" s="1" t="s">
        <v>11793</v>
      </c>
      <c r="C5999" s="1">
        <v>8.1996641506E10</v>
      </c>
      <c r="D5999" s="1" t="s">
        <v>12</v>
      </c>
      <c r="E5999" s="1" t="s">
        <v>32</v>
      </c>
      <c r="F5999" s="1" t="s">
        <v>14</v>
      </c>
      <c r="G5999" s="1" t="s">
        <v>15</v>
      </c>
      <c r="H5999" s="1" t="s">
        <v>77</v>
      </c>
      <c r="I5999" s="2">
        <v>45690.0</v>
      </c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ht="15.75" customHeight="1">
      <c r="A6000" s="1" t="s">
        <v>11794</v>
      </c>
      <c r="B6000" s="1" t="s">
        <v>11795</v>
      </c>
      <c r="C6000" s="1">
        <v>6.4984436004E10</v>
      </c>
      <c r="D6000" s="1" t="s">
        <v>12</v>
      </c>
      <c r="E6000" s="1" t="s">
        <v>19</v>
      </c>
      <c r="F6000" s="1" t="s">
        <v>14</v>
      </c>
      <c r="G6000" s="1" t="s">
        <v>15</v>
      </c>
      <c r="H6000" s="1" t="s">
        <v>33</v>
      </c>
      <c r="I6000" s="2">
        <v>45690.0</v>
      </c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ht="15.75" customHeight="1">
      <c r="A6001" s="1" t="s">
        <v>11796</v>
      </c>
      <c r="B6001" s="1" t="s">
        <v>11797</v>
      </c>
      <c r="C6001" s="1">
        <v>2.4992473487E10</v>
      </c>
      <c r="D6001" s="1" t="s">
        <v>12</v>
      </c>
      <c r="E6001" s="1" t="s">
        <v>13</v>
      </c>
      <c r="F6001" s="1" t="s">
        <v>14</v>
      </c>
      <c r="G6001" s="1" t="s">
        <v>65</v>
      </c>
      <c r="H6001" s="1" t="s">
        <v>33</v>
      </c>
      <c r="I6001" s="2">
        <v>45690.0</v>
      </c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ht="15.75" customHeight="1">
      <c r="A6002" s="1" t="s">
        <v>11798</v>
      </c>
      <c r="B6002" s="1" t="s">
        <v>11799</v>
      </c>
      <c r="C6002" s="1">
        <v>3.1971974795E10</v>
      </c>
      <c r="D6002" s="1" t="s">
        <v>12</v>
      </c>
      <c r="E6002" s="1" t="s">
        <v>32</v>
      </c>
      <c r="F6002" s="1" t="s">
        <v>14</v>
      </c>
      <c r="G6002" s="1" t="s">
        <v>15</v>
      </c>
      <c r="H6002" s="1" t="s">
        <v>77</v>
      </c>
      <c r="I6002" s="2">
        <v>45690.0</v>
      </c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ht="15.75" customHeight="1">
      <c r="A6003" s="1" t="s">
        <v>11800</v>
      </c>
      <c r="B6003" s="1" t="s">
        <v>11801</v>
      </c>
      <c r="C6003" s="1">
        <v>8.4991947962E10</v>
      </c>
      <c r="D6003" s="1" t="s">
        <v>12</v>
      </c>
      <c r="E6003" s="1" t="s">
        <v>13</v>
      </c>
      <c r="F6003" s="1" t="s">
        <v>14</v>
      </c>
      <c r="G6003" s="1" t="s">
        <v>15</v>
      </c>
      <c r="H6003" s="1" t="s">
        <v>3528</v>
      </c>
      <c r="I6003" s="2">
        <v>45690.0</v>
      </c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ht="15.75" customHeight="1">
      <c r="A6004" s="1" t="s">
        <v>11802</v>
      </c>
      <c r="B6004" s="1" t="s">
        <v>11803</v>
      </c>
      <c r="C6004" s="1" t="s">
        <v>11804</v>
      </c>
      <c r="D6004" s="1" t="s">
        <v>12</v>
      </c>
      <c r="E6004" s="1" t="s">
        <v>32</v>
      </c>
      <c r="F6004" s="1" t="s">
        <v>14</v>
      </c>
      <c r="G6004" s="1" t="s">
        <v>15</v>
      </c>
      <c r="H6004" s="1" t="s">
        <v>77</v>
      </c>
      <c r="I6004" s="2">
        <v>45690.0</v>
      </c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ht="15.75" customHeight="1">
      <c r="A6005" s="1" t="s">
        <v>11805</v>
      </c>
      <c r="B6005" s="1" t="s">
        <v>11806</v>
      </c>
      <c r="C6005" s="1">
        <v>2.1975663559E10</v>
      </c>
      <c r="D6005" s="1" t="s">
        <v>12</v>
      </c>
      <c r="E6005" s="1" t="s">
        <v>32</v>
      </c>
      <c r="F6005" s="1" t="s">
        <v>14</v>
      </c>
      <c r="G6005" s="1" t="s">
        <v>65</v>
      </c>
      <c r="H6005" s="1" t="s">
        <v>48</v>
      </c>
      <c r="I6005" s="2">
        <v>45690.0</v>
      </c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ht="15.75" customHeight="1">
      <c r="A6006" s="1" t="s">
        <v>9146</v>
      </c>
      <c r="B6006" s="1" t="s">
        <v>11807</v>
      </c>
      <c r="C6006" s="1">
        <v>7.1986420575E10</v>
      </c>
      <c r="D6006" s="1" t="s">
        <v>12</v>
      </c>
      <c r="E6006" s="1" t="s">
        <v>13</v>
      </c>
      <c r="F6006" s="1" t="s">
        <v>14</v>
      </c>
      <c r="G6006" s="1" t="s">
        <v>15</v>
      </c>
      <c r="H6006" s="1" t="s">
        <v>48</v>
      </c>
      <c r="I6006" s="2">
        <v>45690.0</v>
      </c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ht="15.75" customHeight="1">
      <c r="A6007" s="1" t="s">
        <v>11808</v>
      </c>
      <c r="B6007" s="1" t="s">
        <v>11809</v>
      </c>
      <c r="C6007" s="1">
        <v>1.3997841438E10</v>
      </c>
      <c r="D6007" s="1" t="s">
        <v>12</v>
      </c>
      <c r="E6007" s="1" t="s">
        <v>32</v>
      </c>
      <c r="F6007" s="1" t="s">
        <v>14</v>
      </c>
      <c r="G6007" s="1" t="s">
        <v>15</v>
      </c>
      <c r="H6007" s="1" t="s">
        <v>200</v>
      </c>
      <c r="I6007" s="2">
        <v>45690.0</v>
      </c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ht="15.75" customHeight="1">
      <c r="A6008" s="1" t="s">
        <v>11810</v>
      </c>
      <c r="B6008" s="1" t="s">
        <v>11811</v>
      </c>
      <c r="C6008" s="1">
        <v>1.1977750974E10</v>
      </c>
      <c r="D6008" s="1" t="s">
        <v>12</v>
      </c>
      <c r="E6008" s="1" t="s">
        <v>19</v>
      </c>
      <c r="F6008" s="1" t="s">
        <v>14</v>
      </c>
      <c r="G6008" s="1" t="s">
        <v>15</v>
      </c>
      <c r="H6008" s="1" t="s">
        <v>3528</v>
      </c>
      <c r="I6008" s="2">
        <v>45690.0</v>
      </c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ht="15.75" customHeight="1">
      <c r="A6009" s="1" t="s">
        <v>11812</v>
      </c>
      <c r="B6009" s="1" t="s">
        <v>11813</v>
      </c>
      <c r="C6009" s="1">
        <v>5.533998448764E12</v>
      </c>
      <c r="D6009" s="1" t="s">
        <v>12</v>
      </c>
      <c r="E6009" s="1" t="s">
        <v>111</v>
      </c>
      <c r="F6009" s="1" t="s">
        <v>14</v>
      </c>
      <c r="G6009" s="1" t="s">
        <v>65</v>
      </c>
      <c r="H6009" s="1" t="s">
        <v>3528</v>
      </c>
      <c r="I6009" s="2">
        <v>45690.0</v>
      </c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ht="15.75" customHeight="1">
      <c r="A6010" s="1" t="s">
        <v>11814</v>
      </c>
      <c r="B6010" s="1" t="s">
        <v>11815</v>
      </c>
      <c r="C6010" s="1">
        <v>9.4988067162E10</v>
      </c>
      <c r="D6010" s="1" t="s">
        <v>12</v>
      </c>
      <c r="E6010" s="1" t="s">
        <v>68</v>
      </c>
      <c r="F6010" s="1" t="s">
        <v>14</v>
      </c>
      <c r="G6010" s="1" t="s">
        <v>15</v>
      </c>
      <c r="H6010" s="1" t="s">
        <v>3528</v>
      </c>
      <c r="I6010" s="2">
        <v>45690.0</v>
      </c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ht="15.75" customHeight="1">
      <c r="A6011" s="1" t="s">
        <v>11816</v>
      </c>
      <c r="B6011" s="1" t="s">
        <v>11817</v>
      </c>
      <c r="C6011" s="1">
        <v>8.4987857354E10</v>
      </c>
      <c r="D6011" s="1" t="s">
        <v>12</v>
      </c>
      <c r="E6011" s="1" t="s">
        <v>32</v>
      </c>
      <c r="F6011" s="1" t="s">
        <v>14</v>
      </c>
      <c r="G6011" s="1" t="s">
        <v>15</v>
      </c>
      <c r="H6011" s="1" t="s">
        <v>77</v>
      </c>
      <c r="I6011" s="2">
        <v>45690.0</v>
      </c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ht="15.75" customHeight="1">
      <c r="A6012" s="1" t="s">
        <v>11818</v>
      </c>
      <c r="B6012" s="1" t="s">
        <v>11819</v>
      </c>
      <c r="C6012" s="1">
        <v>1.2992617343E10</v>
      </c>
      <c r="D6012" s="1" t="s">
        <v>12</v>
      </c>
      <c r="E6012" s="1" t="s">
        <v>32</v>
      </c>
      <c r="F6012" s="1" t="s">
        <v>14</v>
      </c>
      <c r="G6012" s="1" t="s">
        <v>15</v>
      </c>
      <c r="H6012" s="1" t="s">
        <v>48</v>
      </c>
      <c r="I6012" s="2">
        <v>45690.0</v>
      </c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ht="15.75" customHeight="1">
      <c r="A6013" s="1" t="s">
        <v>8823</v>
      </c>
      <c r="B6013" s="1" t="s">
        <v>11820</v>
      </c>
      <c r="C6013" s="1" t="s">
        <v>11821</v>
      </c>
      <c r="D6013" s="1" t="s">
        <v>12</v>
      </c>
      <c r="E6013" s="1" t="s">
        <v>32</v>
      </c>
      <c r="F6013" s="1" t="s">
        <v>14</v>
      </c>
      <c r="G6013" s="1" t="s">
        <v>15</v>
      </c>
      <c r="H6013" s="1" t="s">
        <v>51</v>
      </c>
      <c r="I6013" s="2">
        <v>45690.0</v>
      </c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ht="15.75" customHeight="1">
      <c r="A6014" s="1" t="s">
        <v>106</v>
      </c>
      <c r="B6014" s="1" t="s">
        <v>11822</v>
      </c>
      <c r="C6014" s="1">
        <v>8.8994183704E10</v>
      </c>
      <c r="D6014" s="1" t="s">
        <v>12</v>
      </c>
      <c r="E6014" s="1" t="s">
        <v>93</v>
      </c>
      <c r="F6014" s="1" t="s">
        <v>14</v>
      </c>
      <c r="G6014" s="1" t="s">
        <v>65</v>
      </c>
      <c r="H6014" s="1" t="s">
        <v>33</v>
      </c>
      <c r="I6014" s="2">
        <v>45690.0</v>
      </c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ht="15.75" customHeight="1">
      <c r="A6015" s="1" t="s">
        <v>11823</v>
      </c>
      <c r="B6015" s="1" t="s">
        <v>11824</v>
      </c>
      <c r="C6015" s="1">
        <v>2.199911992E10</v>
      </c>
      <c r="D6015" s="1" t="s">
        <v>12</v>
      </c>
      <c r="E6015" s="1" t="s">
        <v>19</v>
      </c>
      <c r="F6015" s="1" t="s">
        <v>14</v>
      </c>
      <c r="G6015" s="1" t="s">
        <v>15</v>
      </c>
      <c r="H6015" s="1" t="s">
        <v>3528</v>
      </c>
      <c r="I6015" s="2">
        <v>45690.0</v>
      </c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ht="15.75" customHeight="1">
      <c r="A6016" s="1" t="s">
        <v>11825</v>
      </c>
      <c r="B6016" s="1" t="s">
        <v>11826</v>
      </c>
      <c r="C6016" s="1" t="s">
        <v>11827</v>
      </c>
      <c r="D6016" s="1" t="s">
        <v>12</v>
      </c>
      <c r="E6016" s="1" t="s">
        <v>32</v>
      </c>
      <c r="F6016" s="1" t="s">
        <v>14</v>
      </c>
      <c r="G6016" s="1" t="s">
        <v>15</v>
      </c>
      <c r="H6016" s="1" t="s">
        <v>77</v>
      </c>
      <c r="I6016" s="2">
        <v>45690.0</v>
      </c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ht="15.75" customHeight="1">
      <c r="A6017" s="1" t="s">
        <v>11828</v>
      </c>
      <c r="B6017" s="1" t="s">
        <v>11829</v>
      </c>
      <c r="C6017" s="1">
        <v>4.5988422984E10</v>
      </c>
      <c r="D6017" s="1" t="s">
        <v>12</v>
      </c>
      <c r="E6017" s="1" t="s">
        <v>68</v>
      </c>
      <c r="F6017" s="1" t="s">
        <v>14</v>
      </c>
      <c r="G6017" s="1" t="s">
        <v>15</v>
      </c>
      <c r="H6017" s="1" t="s">
        <v>33</v>
      </c>
      <c r="I6017" s="2">
        <v>45690.0</v>
      </c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ht="15.75" customHeight="1">
      <c r="A6018" s="1" t="s">
        <v>848</v>
      </c>
      <c r="B6018" s="1" t="s">
        <v>11830</v>
      </c>
      <c r="C6018" s="1">
        <v>7.3998126663E10</v>
      </c>
      <c r="D6018" s="1" t="s">
        <v>12</v>
      </c>
      <c r="E6018" s="1" t="s">
        <v>93</v>
      </c>
      <c r="F6018" s="1" t="s">
        <v>14</v>
      </c>
      <c r="G6018" s="1" t="s">
        <v>65</v>
      </c>
      <c r="H6018" s="1" t="s">
        <v>33</v>
      </c>
      <c r="I6018" s="2">
        <v>45690.0</v>
      </c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ht="15.75" customHeight="1">
      <c r="A6019" s="1" t="s">
        <v>11831</v>
      </c>
      <c r="B6019" s="1" t="s">
        <v>11832</v>
      </c>
      <c r="C6019" s="1">
        <v>8.1971082524E10</v>
      </c>
      <c r="D6019" s="1" t="s">
        <v>12</v>
      </c>
      <c r="E6019" s="1" t="s">
        <v>32</v>
      </c>
      <c r="F6019" s="1" t="s">
        <v>14</v>
      </c>
      <c r="G6019" s="1" t="s">
        <v>15</v>
      </c>
      <c r="H6019" s="1" t="s">
        <v>3528</v>
      </c>
      <c r="I6019" s="2">
        <v>45690.0</v>
      </c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ht="15.75" customHeight="1">
      <c r="A6020" s="1" t="s">
        <v>11833</v>
      </c>
      <c r="B6020" s="1" t="s">
        <v>11834</v>
      </c>
      <c r="C6020" s="1">
        <v>7.5991632057E10</v>
      </c>
      <c r="D6020" s="1" t="s">
        <v>12</v>
      </c>
      <c r="E6020" s="1" t="s">
        <v>32</v>
      </c>
      <c r="F6020" s="1" t="s">
        <v>14</v>
      </c>
      <c r="G6020" s="1" t="s">
        <v>65</v>
      </c>
      <c r="H6020" s="1" t="s">
        <v>200</v>
      </c>
      <c r="I6020" s="2">
        <v>45690.0</v>
      </c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ht="15.75" customHeight="1">
      <c r="A6021" s="1" t="s">
        <v>11835</v>
      </c>
      <c r="B6021" s="1" t="s">
        <v>11836</v>
      </c>
      <c r="C6021" s="1">
        <v>9.4991668481E10</v>
      </c>
      <c r="D6021" s="1" t="s">
        <v>12</v>
      </c>
      <c r="E6021" s="1" t="s">
        <v>32</v>
      </c>
      <c r="F6021" s="1" t="s">
        <v>14</v>
      </c>
      <c r="G6021" s="1" t="s">
        <v>65</v>
      </c>
      <c r="H6021" s="1" t="s">
        <v>77</v>
      </c>
      <c r="I6021" s="2">
        <v>45690.0</v>
      </c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ht="15.75" customHeight="1">
      <c r="A6022" s="1" t="s">
        <v>11837</v>
      </c>
      <c r="B6022" s="1" t="s">
        <v>11838</v>
      </c>
      <c r="C6022" s="1">
        <v>6.5984173928E10</v>
      </c>
      <c r="D6022" s="1" t="s">
        <v>12</v>
      </c>
      <c r="E6022" s="1" t="s">
        <v>13</v>
      </c>
      <c r="F6022" s="1" t="s">
        <v>14</v>
      </c>
      <c r="G6022" s="1" t="s">
        <v>65</v>
      </c>
      <c r="H6022" s="1" t="s">
        <v>3528</v>
      </c>
      <c r="I6022" s="2">
        <v>45690.0</v>
      </c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ht="15.75" customHeight="1">
      <c r="A6023" s="1" t="s">
        <v>11839</v>
      </c>
      <c r="B6023" s="1" t="s">
        <v>11840</v>
      </c>
      <c r="C6023" s="1">
        <v>4.8999125299E10</v>
      </c>
      <c r="D6023" s="1" t="s">
        <v>12</v>
      </c>
      <c r="E6023" s="1" t="s">
        <v>68</v>
      </c>
      <c r="F6023" s="1" t="s">
        <v>14</v>
      </c>
      <c r="G6023" s="1" t="s">
        <v>15</v>
      </c>
      <c r="H6023" s="1" t="s">
        <v>48</v>
      </c>
      <c r="I6023" s="2">
        <v>45690.0</v>
      </c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ht="15.75" customHeight="1">
      <c r="A6024" s="1" t="s">
        <v>11841</v>
      </c>
      <c r="B6024" s="1" t="s">
        <v>11842</v>
      </c>
      <c r="C6024" s="1">
        <v>2.1983097391E10</v>
      </c>
      <c r="D6024" s="1" t="s">
        <v>12</v>
      </c>
      <c r="E6024" s="1" t="s">
        <v>399</v>
      </c>
      <c r="F6024" s="1" t="s">
        <v>14</v>
      </c>
      <c r="G6024" s="1" t="s">
        <v>65</v>
      </c>
      <c r="H6024" s="1" t="s">
        <v>3528</v>
      </c>
      <c r="I6024" s="2">
        <v>45690.0</v>
      </c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ht="15.75" customHeight="1">
      <c r="A6025" s="1" t="s">
        <v>11843</v>
      </c>
      <c r="B6025" s="1" t="s">
        <v>11844</v>
      </c>
      <c r="C6025" s="1" t="s">
        <v>11845</v>
      </c>
      <c r="D6025" s="1" t="s">
        <v>12</v>
      </c>
      <c r="E6025" s="1" t="s">
        <v>13</v>
      </c>
      <c r="F6025" s="1" t="s">
        <v>14</v>
      </c>
      <c r="G6025" s="1" t="s">
        <v>15</v>
      </c>
      <c r="H6025" s="1" t="s">
        <v>3528</v>
      </c>
      <c r="I6025" s="2">
        <v>45690.0</v>
      </c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ht="15.75" customHeight="1">
      <c r="A6026" s="1" t="s">
        <v>11846</v>
      </c>
      <c r="B6026" s="1" t="s">
        <v>11847</v>
      </c>
      <c r="C6026" s="1">
        <v>2.1980043297E10</v>
      </c>
      <c r="D6026" s="1" t="s">
        <v>12</v>
      </c>
      <c r="E6026" s="1" t="s">
        <v>32</v>
      </c>
      <c r="F6026" s="1" t="s">
        <v>14</v>
      </c>
      <c r="G6026" s="1" t="s">
        <v>15</v>
      </c>
      <c r="H6026" s="1" t="s">
        <v>3528</v>
      </c>
      <c r="I6026" s="2">
        <v>45690.0</v>
      </c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ht="15.75" customHeight="1">
      <c r="A6027" s="1" t="s">
        <v>11848</v>
      </c>
      <c r="B6027" s="1" t="s">
        <v>11849</v>
      </c>
      <c r="C6027" s="1">
        <v>9.2995117736E10</v>
      </c>
      <c r="D6027" s="1" t="s">
        <v>12</v>
      </c>
      <c r="E6027" s="1" t="s">
        <v>13</v>
      </c>
      <c r="F6027" s="1" t="s">
        <v>14</v>
      </c>
      <c r="G6027" s="1" t="s">
        <v>15</v>
      </c>
      <c r="H6027" s="1" t="s">
        <v>48</v>
      </c>
      <c r="I6027" s="2">
        <v>45690.0</v>
      </c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ht="15.75" customHeight="1">
      <c r="A6028" s="1" t="s">
        <v>11850</v>
      </c>
      <c r="B6028" s="1" t="s">
        <v>11851</v>
      </c>
      <c r="C6028" s="1">
        <v>9.98044005E8</v>
      </c>
      <c r="D6028" s="1" t="s">
        <v>12</v>
      </c>
      <c r="E6028" s="1" t="s">
        <v>27</v>
      </c>
      <c r="F6028" s="1" t="s">
        <v>14</v>
      </c>
      <c r="G6028" s="1" t="s">
        <v>65</v>
      </c>
      <c r="H6028" s="1" t="s">
        <v>33</v>
      </c>
      <c r="I6028" s="2">
        <v>45690.0</v>
      </c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ht="15.75" customHeight="1">
      <c r="A6029" s="1" t="s">
        <v>11852</v>
      </c>
      <c r="B6029" s="1" t="s">
        <v>11853</v>
      </c>
      <c r="C6029" s="1">
        <v>4.9998399729E10</v>
      </c>
      <c r="D6029" s="1" t="s">
        <v>12</v>
      </c>
      <c r="E6029" s="1" t="s">
        <v>111</v>
      </c>
      <c r="F6029" s="1" t="s">
        <v>14</v>
      </c>
      <c r="G6029" s="1" t="s">
        <v>15</v>
      </c>
      <c r="H6029" s="1" t="s">
        <v>3528</v>
      </c>
      <c r="I6029" s="2">
        <v>45690.0</v>
      </c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ht="15.75" customHeight="1">
      <c r="A6030" s="1" t="s">
        <v>11854</v>
      </c>
      <c r="B6030" s="1" t="s">
        <v>11855</v>
      </c>
      <c r="C6030" s="1">
        <v>1.6994597597E10</v>
      </c>
      <c r="D6030" s="1" t="s">
        <v>12</v>
      </c>
      <c r="E6030" s="1" t="s">
        <v>32</v>
      </c>
      <c r="F6030" s="1" t="s">
        <v>14</v>
      </c>
      <c r="G6030" s="1" t="s">
        <v>65</v>
      </c>
      <c r="H6030" s="1" t="s">
        <v>48</v>
      </c>
      <c r="I6030" s="2">
        <v>45690.0</v>
      </c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ht="15.75" customHeight="1">
      <c r="A6031" s="1" t="s">
        <v>11856</v>
      </c>
      <c r="B6031" s="1" t="s">
        <v>11857</v>
      </c>
      <c r="C6031" s="1">
        <v>5.575981506845E12</v>
      </c>
      <c r="D6031" s="1" t="s">
        <v>12</v>
      </c>
      <c r="E6031" s="1" t="s">
        <v>32</v>
      </c>
      <c r="F6031" s="1" t="s">
        <v>14</v>
      </c>
      <c r="G6031" s="1" t="s">
        <v>15</v>
      </c>
      <c r="H6031" s="1" t="s">
        <v>62</v>
      </c>
      <c r="I6031" s="2">
        <v>45690.0</v>
      </c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ht="15.75" customHeight="1">
      <c r="A6032" s="1" t="s">
        <v>11858</v>
      </c>
      <c r="B6032" s="1" t="s">
        <v>11859</v>
      </c>
      <c r="C6032" s="1">
        <v>8.8992187233E10</v>
      </c>
      <c r="D6032" s="1" t="s">
        <v>12</v>
      </c>
      <c r="E6032" s="1" t="s">
        <v>260</v>
      </c>
      <c r="F6032" s="1" t="s">
        <v>14</v>
      </c>
      <c r="G6032" s="1" t="s">
        <v>65</v>
      </c>
      <c r="H6032" s="1" t="s">
        <v>3528</v>
      </c>
      <c r="I6032" s="2">
        <v>45690.0</v>
      </c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ht="15.75" customHeight="1">
      <c r="A6033" s="1" t="s">
        <v>11860</v>
      </c>
      <c r="B6033" s="1" t="s">
        <v>11861</v>
      </c>
      <c r="C6033" s="1">
        <v>9.399195699E10</v>
      </c>
      <c r="D6033" s="1" t="s">
        <v>12</v>
      </c>
      <c r="E6033" s="1" t="s">
        <v>32</v>
      </c>
      <c r="F6033" s="1" t="s">
        <v>14</v>
      </c>
      <c r="G6033" s="1" t="s">
        <v>65</v>
      </c>
      <c r="H6033" s="1" t="s">
        <v>77</v>
      </c>
      <c r="I6033" s="2">
        <v>45690.0</v>
      </c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ht="15.75" customHeight="1">
      <c r="A6034" s="1" t="s">
        <v>11862</v>
      </c>
      <c r="B6034" s="1" t="s">
        <v>11863</v>
      </c>
      <c r="C6034" s="1">
        <v>4.8992226712E10</v>
      </c>
      <c r="D6034" s="1" t="s">
        <v>65</v>
      </c>
      <c r="E6034" s="1" t="s">
        <v>295</v>
      </c>
      <c r="F6034" s="1" t="s">
        <v>11864</v>
      </c>
      <c r="G6034" s="1" t="s">
        <v>11865</v>
      </c>
      <c r="H6034" s="1" t="s">
        <v>11866</v>
      </c>
      <c r="I6034" s="2">
        <v>45690.0</v>
      </c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ht="15.75" customHeight="1">
      <c r="A6035" s="1" t="s">
        <v>11867</v>
      </c>
      <c r="B6035" s="1" t="s">
        <v>11868</v>
      </c>
      <c r="C6035" s="1">
        <v>6.198509556E10</v>
      </c>
      <c r="D6035" s="1" t="s">
        <v>12</v>
      </c>
      <c r="E6035" s="1" t="s">
        <v>32</v>
      </c>
      <c r="F6035" s="1" t="s">
        <v>14</v>
      </c>
      <c r="G6035" s="1" t="s">
        <v>15</v>
      </c>
      <c r="H6035" s="1" t="s">
        <v>3528</v>
      </c>
      <c r="I6035" s="2">
        <v>45690.0</v>
      </c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ht="15.75" customHeight="1">
      <c r="A6036" s="1" t="s">
        <v>11869</v>
      </c>
      <c r="B6036" s="1" t="s">
        <v>11870</v>
      </c>
      <c r="C6036" s="1">
        <v>1.1953802266E10</v>
      </c>
      <c r="D6036" s="1" t="s">
        <v>12</v>
      </c>
      <c r="E6036" s="1" t="s">
        <v>111</v>
      </c>
      <c r="F6036" s="1" t="s">
        <v>14</v>
      </c>
      <c r="G6036" s="1" t="s">
        <v>65</v>
      </c>
      <c r="H6036" s="1" t="s">
        <v>33</v>
      </c>
      <c r="I6036" s="2">
        <v>45690.0</v>
      </c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ht="15.75" customHeight="1">
      <c r="A6037" s="1" t="s">
        <v>11871</v>
      </c>
      <c r="B6037" s="1" t="s">
        <v>11872</v>
      </c>
      <c r="C6037" s="1">
        <v>9.1991020634E10</v>
      </c>
      <c r="D6037" s="1" t="s">
        <v>12</v>
      </c>
      <c r="E6037" s="1" t="s">
        <v>32</v>
      </c>
      <c r="F6037" s="1" t="s">
        <v>14</v>
      </c>
      <c r="G6037" s="1" t="s">
        <v>15</v>
      </c>
      <c r="H6037" s="1" t="s">
        <v>48</v>
      </c>
      <c r="I6037" s="2">
        <v>45690.0</v>
      </c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ht="15.75" customHeight="1">
      <c r="A6038" s="1" t="s">
        <v>9812</v>
      </c>
      <c r="B6038" s="1" t="s">
        <v>11873</v>
      </c>
      <c r="C6038" s="1">
        <v>1.9990083232E10</v>
      </c>
      <c r="D6038" s="1" t="s">
        <v>12</v>
      </c>
      <c r="E6038" s="1" t="s">
        <v>93</v>
      </c>
      <c r="F6038" s="1" t="s">
        <v>14</v>
      </c>
      <c r="G6038" s="1" t="s">
        <v>65</v>
      </c>
      <c r="H6038" s="1" t="s">
        <v>33</v>
      </c>
      <c r="I6038" s="2">
        <v>45690.0</v>
      </c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ht="15.75" customHeight="1">
      <c r="A6039" s="1" t="s">
        <v>11874</v>
      </c>
      <c r="B6039" s="1" t="s">
        <v>11875</v>
      </c>
      <c r="C6039" s="1">
        <v>2.2997615969E10</v>
      </c>
      <c r="D6039" s="1" t="s">
        <v>12</v>
      </c>
      <c r="E6039" s="1" t="s">
        <v>13</v>
      </c>
      <c r="F6039" s="1" t="s">
        <v>14</v>
      </c>
      <c r="G6039" s="1" t="s">
        <v>15</v>
      </c>
      <c r="H6039" s="1" t="s">
        <v>48</v>
      </c>
      <c r="I6039" s="2">
        <v>45690.0</v>
      </c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ht="15.75" customHeight="1">
      <c r="A6040" s="1" t="s">
        <v>11876</v>
      </c>
      <c r="B6040" s="1" t="s">
        <v>11877</v>
      </c>
      <c r="C6040" s="1">
        <v>1.9991561697E10</v>
      </c>
      <c r="D6040" s="1" t="s">
        <v>12</v>
      </c>
      <c r="E6040" s="1" t="s">
        <v>32</v>
      </c>
      <c r="F6040" s="1" t="s">
        <v>14</v>
      </c>
      <c r="G6040" s="1" t="s">
        <v>15</v>
      </c>
      <c r="H6040" s="1" t="s">
        <v>200</v>
      </c>
      <c r="I6040" s="2">
        <v>45690.0</v>
      </c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ht="15.75" customHeight="1">
      <c r="A6041" s="1" t="s">
        <v>11878</v>
      </c>
      <c r="B6041" s="1" t="s">
        <v>11879</v>
      </c>
      <c r="C6041" s="1">
        <v>3.1984887705E10</v>
      </c>
      <c r="D6041" s="1" t="s">
        <v>12</v>
      </c>
      <c r="E6041" s="1" t="s">
        <v>32</v>
      </c>
      <c r="F6041" s="1" t="s">
        <v>14</v>
      </c>
      <c r="G6041" s="1" t="s">
        <v>15</v>
      </c>
      <c r="H6041" s="1" t="s">
        <v>77</v>
      </c>
      <c r="I6041" s="2">
        <v>45690.0</v>
      </c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ht="15.75" customHeight="1">
      <c r="A6042" s="1" t="s">
        <v>11880</v>
      </c>
      <c r="B6042" s="1" t="s">
        <v>11881</v>
      </c>
      <c r="C6042" s="1">
        <v>1.2997401603E10</v>
      </c>
      <c r="D6042" s="1" t="s">
        <v>12</v>
      </c>
      <c r="E6042" s="1" t="s">
        <v>93</v>
      </c>
      <c r="F6042" s="1" t="s">
        <v>14</v>
      </c>
      <c r="G6042" s="1" t="s">
        <v>15</v>
      </c>
      <c r="H6042" s="1" t="s">
        <v>3528</v>
      </c>
      <c r="I6042" s="2">
        <v>45690.0</v>
      </c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ht="15.75" customHeight="1">
      <c r="A6043" s="1" t="s">
        <v>11882</v>
      </c>
      <c r="B6043" s="1" t="s">
        <v>11883</v>
      </c>
      <c r="C6043" s="1">
        <v>9.2985170413E10</v>
      </c>
      <c r="D6043" s="1" t="s">
        <v>12</v>
      </c>
      <c r="E6043" s="1" t="s">
        <v>27</v>
      </c>
      <c r="F6043" s="1" t="s">
        <v>14</v>
      </c>
      <c r="G6043" s="1" t="s">
        <v>65</v>
      </c>
      <c r="H6043" s="1" t="s">
        <v>33</v>
      </c>
      <c r="I6043" s="2">
        <v>45690.0</v>
      </c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ht="15.75" customHeight="1">
      <c r="A6044" s="1" t="s">
        <v>11269</v>
      </c>
      <c r="B6044" s="1" t="s">
        <v>11884</v>
      </c>
      <c r="C6044" s="1">
        <v>9.9981919817E10</v>
      </c>
      <c r="D6044" s="1" t="s">
        <v>12</v>
      </c>
      <c r="E6044" s="1" t="s">
        <v>27</v>
      </c>
      <c r="F6044" s="1" t="s">
        <v>14</v>
      </c>
      <c r="G6044" s="1" t="s">
        <v>15</v>
      </c>
      <c r="H6044" s="1" t="s">
        <v>33</v>
      </c>
      <c r="I6044" s="2">
        <v>45690.0</v>
      </c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ht="15.75" customHeight="1">
      <c r="A6045" s="1" t="s">
        <v>11885</v>
      </c>
      <c r="B6045" s="1" t="s">
        <v>11886</v>
      </c>
      <c r="C6045" s="1">
        <v>4.8996821642E10</v>
      </c>
      <c r="D6045" s="1" t="s">
        <v>12</v>
      </c>
      <c r="E6045" s="1" t="s">
        <v>39</v>
      </c>
      <c r="F6045" s="1" t="s">
        <v>14</v>
      </c>
      <c r="G6045" s="1" t="s">
        <v>15</v>
      </c>
      <c r="H6045" s="1" t="s">
        <v>48</v>
      </c>
      <c r="I6045" s="2">
        <v>45690.0</v>
      </c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ht="15.75" customHeight="1">
      <c r="A6046" s="1" t="s">
        <v>207</v>
      </c>
      <c r="B6046" s="1" t="s">
        <v>11887</v>
      </c>
      <c r="C6046" s="1">
        <v>4.3996465685E10</v>
      </c>
      <c r="D6046" s="1" t="s">
        <v>12</v>
      </c>
      <c r="E6046" s="1" t="s">
        <v>27</v>
      </c>
      <c r="F6046" s="1" t="s">
        <v>14</v>
      </c>
      <c r="G6046" s="1" t="s">
        <v>15</v>
      </c>
      <c r="H6046" s="1" t="s">
        <v>48</v>
      </c>
      <c r="I6046" s="2">
        <v>45690.0</v>
      </c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ht="15.75" customHeight="1">
      <c r="A6047" s="1" t="s">
        <v>5025</v>
      </c>
      <c r="B6047" s="1" t="s">
        <v>11888</v>
      </c>
      <c r="C6047" s="1">
        <v>9.2985261548E10</v>
      </c>
      <c r="D6047" s="1" t="s">
        <v>12</v>
      </c>
      <c r="E6047" s="1" t="s">
        <v>13</v>
      </c>
      <c r="F6047" s="1" t="s">
        <v>14</v>
      </c>
      <c r="G6047" s="1" t="s">
        <v>15</v>
      </c>
      <c r="H6047" s="1" t="s">
        <v>114</v>
      </c>
      <c r="I6047" s="2">
        <v>45690.0</v>
      </c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ht="15.75" customHeight="1">
      <c r="A6048" s="1" t="s">
        <v>11889</v>
      </c>
      <c r="B6048" s="1" t="s">
        <v>11890</v>
      </c>
      <c r="C6048" s="1">
        <v>3.1975802082E10</v>
      </c>
      <c r="D6048" s="1" t="s">
        <v>12</v>
      </c>
      <c r="E6048" s="1" t="s">
        <v>32</v>
      </c>
      <c r="F6048" s="1" t="s">
        <v>14</v>
      </c>
      <c r="G6048" s="1" t="s">
        <v>15</v>
      </c>
      <c r="H6048" s="1" t="s">
        <v>200</v>
      </c>
      <c r="I6048" s="2">
        <v>45690.0</v>
      </c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ht="15.75" customHeight="1">
      <c r="A6049" s="1" t="s">
        <v>11891</v>
      </c>
      <c r="B6049" s="1" t="s">
        <v>11892</v>
      </c>
      <c r="C6049" s="1">
        <v>6.7992526421E10</v>
      </c>
      <c r="D6049" s="1" t="s">
        <v>12</v>
      </c>
      <c r="E6049" s="1" t="s">
        <v>13</v>
      </c>
      <c r="F6049" s="1" t="s">
        <v>14</v>
      </c>
      <c r="G6049" s="1" t="s">
        <v>65</v>
      </c>
      <c r="H6049" s="1" t="s">
        <v>3528</v>
      </c>
      <c r="I6049" s="2">
        <v>45690.0</v>
      </c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ht="15.75" customHeight="1">
      <c r="A6050" s="1" t="s">
        <v>11893</v>
      </c>
      <c r="B6050" s="1" t="s">
        <v>11894</v>
      </c>
      <c r="C6050" s="1" t="s">
        <v>11895</v>
      </c>
      <c r="D6050" s="1" t="s">
        <v>12</v>
      </c>
      <c r="E6050" s="1" t="s">
        <v>13</v>
      </c>
      <c r="F6050" s="1" t="s">
        <v>14</v>
      </c>
      <c r="G6050" s="1" t="s">
        <v>15</v>
      </c>
      <c r="H6050" s="1" t="s">
        <v>77</v>
      </c>
      <c r="I6050" s="2">
        <v>45690.0</v>
      </c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ht="15.75" customHeight="1">
      <c r="A6051" s="1" t="s">
        <v>11896</v>
      </c>
      <c r="B6051" s="1" t="s">
        <v>11897</v>
      </c>
      <c r="C6051" s="1">
        <v>1.1940231417E10</v>
      </c>
      <c r="D6051" s="1" t="s">
        <v>12</v>
      </c>
      <c r="E6051" s="1" t="s">
        <v>333</v>
      </c>
      <c r="F6051" s="1" t="s">
        <v>14</v>
      </c>
      <c r="G6051" s="1" t="s">
        <v>65</v>
      </c>
      <c r="H6051" s="1" t="s">
        <v>33</v>
      </c>
      <c r="I6051" s="2">
        <v>45690.0</v>
      </c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ht="15.75" customHeight="1">
      <c r="A6052" s="1" t="s">
        <v>11898</v>
      </c>
      <c r="B6052" s="1" t="s">
        <v>11899</v>
      </c>
      <c r="C6052" s="1">
        <v>1.9920046599E10</v>
      </c>
      <c r="D6052" s="1" t="s">
        <v>12</v>
      </c>
      <c r="E6052" s="1" t="s">
        <v>39</v>
      </c>
      <c r="F6052" s="1" t="s">
        <v>14</v>
      </c>
      <c r="G6052" s="1" t="s">
        <v>15</v>
      </c>
      <c r="H6052" s="1" t="s">
        <v>48</v>
      </c>
      <c r="I6052" s="2">
        <v>45690.0</v>
      </c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ht="15.75" customHeight="1">
      <c r="A6053" s="1" t="s">
        <v>11900</v>
      </c>
      <c r="B6053" s="1" t="s">
        <v>11901</v>
      </c>
      <c r="C6053" s="1">
        <v>4.7984681395E10</v>
      </c>
      <c r="D6053" s="1" t="s">
        <v>12</v>
      </c>
      <c r="E6053" s="1" t="s">
        <v>27</v>
      </c>
      <c r="F6053" s="1" t="s">
        <v>14</v>
      </c>
      <c r="G6053" s="1" t="s">
        <v>15</v>
      </c>
      <c r="H6053" s="1" t="s">
        <v>48</v>
      </c>
      <c r="I6053" s="2">
        <v>45690.0</v>
      </c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ht="15.75" customHeight="1">
      <c r="A6054" s="1" t="s">
        <v>11902</v>
      </c>
      <c r="B6054" s="1" t="s">
        <v>11903</v>
      </c>
      <c r="C6054" s="1" t="s">
        <v>11904</v>
      </c>
      <c r="D6054" s="1" t="s">
        <v>12</v>
      </c>
      <c r="E6054" s="1" t="s">
        <v>32</v>
      </c>
      <c r="F6054" s="1" t="s">
        <v>14</v>
      </c>
      <c r="G6054" s="1" t="s">
        <v>15</v>
      </c>
      <c r="H6054" s="1" t="s">
        <v>77</v>
      </c>
      <c r="I6054" s="2">
        <v>45690.0</v>
      </c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ht="15.75" customHeight="1">
      <c r="A6055" s="1" t="s">
        <v>11905</v>
      </c>
      <c r="B6055" s="1" t="s">
        <v>11906</v>
      </c>
      <c r="C6055" s="1">
        <v>5.499988467E10</v>
      </c>
      <c r="D6055" s="1" t="s">
        <v>12</v>
      </c>
      <c r="E6055" s="1" t="s">
        <v>399</v>
      </c>
      <c r="F6055" s="1" t="s">
        <v>14</v>
      </c>
      <c r="G6055" s="1" t="s">
        <v>15</v>
      </c>
      <c r="H6055" s="1" t="s">
        <v>33</v>
      </c>
      <c r="I6055" s="2">
        <v>45690.0</v>
      </c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ht="15.75" customHeight="1">
      <c r="A6056" s="1" t="s">
        <v>11907</v>
      </c>
      <c r="B6056" s="1" t="s">
        <v>11908</v>
      </c>
      <c r="C6056" s="1">
        <v>4.499820179E10</v>
      </c>
      <c r="D6056" s="1" t="s">
        <v>12</v>
      </c>
      <c r="E6056" s="1" t="s">
        <v>27</v>
      </c>
      <c r="F6056" s="1" t="s">
        <v>14</v>
      </c>
      <c r="G6056" s="1" t="s">
        <v>15</v>
      </c>
      <c r="H6056" s="1" t="s">
        <v>33</v>
      </c>
      <c r="I6056" s="2">
        <v>45690.0</v>
      </c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ht="15.75" customHeight="1">
      <c r="A6057" s="1" t="s">
        <v>11909</v>
      </c>
      <c r="B6057" s="1" t="s">
        <v>11910</v>
      </c>
      <c r="C6057" s="1">
        <v>6.799117381E10</v>
      </c>
      <c r="D6057" s="1" t="s">
        <v>12</v>
      </c>
      <c r="E6057" s="1" t="s">
        <v>32</v>
      </c>
      <c r="F6057" s="1" t="s">
        <v>14</v>
      </c>
      <c r="G6057" s="1" t="s">
        <v>65</v>
      </c>
      <c r="H6057" s="1" t="s">
        <v>51</v>
      </c>
      <c r="I6057" s="2">
        <v>45690.0</v>
      </c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ht="15.75" customHeight="1">
      <c r="A6058" s="1" t="s">
        <v>918</v>
      </c>
      <c r="B6058" s="1" t="s">
        <v>11911</v>
      </c>
      <c r="C6058" s="1" t="s">
        <v>11912</v>
      </c>
      <c r="D6058" s="1" t="s">
        <v>12</v>
      </c>
      <c r="E6058" s="1" t="s">
        <v>13</v>
      </c>
      <c r="F6058" s="1" t="s">
        <v>14</v>
      </c>
      <c r="G6058" s="1" t="s">
        <v>15</v>
      </c>
      <c r="H6058" s="1" t="s">
        <v>77</v>
      </c>
      <c r="I6058" s="2">
        <v>45690.0</v>
      </c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ht="15.75" customHeight="1">
      <c r="A6059" s="1" t="s">
        <v>11913</v>
      </c>
      <c r="B6059" s="1" t="s">
        <v>11914</v>
      </c>
      <c r="C6059" s="1">
        <v>1.1967895722E10</v>
      </c>
      <c r="D6059" s="1" t="s">
        <v>12</v>
      </c>
      <c r="E6059" s="1" t="s">
        <v>32</v>
      </c>
      <c r="F6059" s="1" t="s">
        <v>14</v>
      </c>
      <c r="G6059" s="1" t="s">
        <v>15</v>
      </c>
      <c r="H6059" s="1" t="s">
        <v>3528</v>
      </c>
      <c r="I6059" s="2">
        <v>45690.0</v>
      </c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ht="15.75" customHeight="1">
      <c r="A6060" s="1" t="s">
        <v>11915</v>
      </c>
      <c r="B6060" s="1" t="s">
        <v>11916</v>
      </c>
      <c r="C6060" s="1">
        <v>1.499724105E10</v>
      </c>
      <c r="D6060" s="1" t="s">
        <v>12</v>
      </c>
      <c r="E6060" s="1" t="s">
        <v>32</v>
      </c>
      <c r="F6060" s="1" t="s">
        <v>14</v>
      </c>
      <c r="G6060" s="1" t="s">
        <v>15</v>
      </c>
      <c r="H6060" s="1" t="s">
        <v>200</v>
      </c>
      <c r="I6060" s="2">
        <v>45690.0</v>
      </c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ht="15.75" customHeight="1">
      <c r="A6061" s="1" t="s">
        <v>6086</v>
      </c>
      <c r="B6061" s="1" t="s">
        <v>11917</v>
      </c>
      <c r="C6061" s="1">
        <v>4.199628829E10</v>
      </c>
      <c r="D6061" s="1" t="s">
        <v>12</v>
      </c>
      <c r="E6061" s="1" t="s">
        <v>13</v>
      </c>
      <c r="F6061" s="1" t="s">
        <v>14</v>
      </c>
      <c r="G6061" s="1" t="s">
        <v>15</v>
      </c>
      <c r="H6061" s="1" t="s">
        <v>114</v>
      </c>
      <c r="I6061" s="2">
        <v>45690.0</v>
      </c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ht="15.75" customHeight="1">
      <c r="A6062" s="1" t="s">
        <v>11918</v>
      </c>
      <c r="B6062" s="1" t="s">
        <v>11919</v>
      </c>
      <c r="C6062" s="1" t="s">
        <v>11920</v>
      </c>
      <c r="D6062" s="1" t="s">
        <v>12</v>
      </c>
      <c r="E6062" s="1" t="s">
        <v>13</v>
      </c>
      <c r="F6062" s="1" t="s">
        <v>14</v>
      </c>
      <c r="G6062" s="1" t="s">
        <v>15</v>
      </c>
      <c r="H6062" s="1" t="s">
        <v>16</v>
      </c>
      <c r="I6062" s="2">
        <v>45690.0</v>
      </c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ht="15.75" customHeight="1">
      <c r="A6063" s="1" t="s">
        <v>11921</v>
      </c>
      <c r="B6063" s="1" t="s">
        <v>11922</v>
      </c>
      <c r="C6063" s="1">
        <v>1.1914646156E10</v>
      </c>
      <c r="D6063" s="1" t="s">
        <v>12</v>
      </c>
      <c r="E6063" s="1" t="s">
        <v>27</v>
      </c>
      <c r="F6063" s="1" t="s">
        <v>14</v>
      </c>
      <c r="G6063" s="1" t="s">
        <v>65</v>
      </c>
      <c r="H6063" s="1" t="s">
        <v>200</v>
      </c>
      <c r="I6063" s="2">
        <v>45690.0</v>
      </c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ht="15.75" customHeight="1">
      <c r="A6064" s="1" t="s">
        <v>11923</v>
      </c>
      <c r="B6064" s="1" t="s">
        <v>11924</v>
      </c>
      <c r="C6064" s="1">
        <v>1.2991134462E10</v>
      </c>
      <c r="D6064" s="1" t="s">
        <v>12</v>
      </c>
      <c r="E6064" s="1" t="s">
        <v>111</v>
      </c>
      <c r="F6064" s="1" t="s">
        <v>14</v>
      </c>
      <c r="G6064" s="1" t="s">
        <v>15</v>
      </c>
      <c r="H6064" s="1" t="s">
        <v>33</v>
      </c>
      <c r="I6064" s="2">
        <v>45690.0</v>
      </c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ht="15.75" customHeight="1">
      <c r="A6065" s="1" t="s">
        <v>11925</v>
      </c>
      <c r="B6065" s="1" t="s">
        <v>11926</v>
      </c>
      <c r="C6065" s="1">
        <v>3.5999524193E10</v>
      </c>
      <c r="D6065" s="1" t="s">
        <v>12</v>
      </c>
      <c r="E6065" s="1" t="s">
        <v>32</v>
      </c>
      <c r="F6065" s="1" t="s">
        <v>14</v>
      </c>
      <c r="G6065" s="1" t="s">
        <v>65</v>
      </c>
      <c r="H6065" s="1" t="s">
        <v>200</v>
      </c>
      <c r="I6065" s="2">
        <v>45690.0</v>
      </c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ht="15.75" customHeight="1">
      <c r="A6066" s="1" t="s">
        <v>11927</v>
      </c>
      <c r="B6066" s="1" t="s">
        <v>11928</v>
      </c>
      <c r="C6066" s="1" t="s">
        <v>11929</v>
      </c>
      <c r="D6066" s="1" t="s">
        <v>12</v>
      </c>
      <c r="E6066" s="1" t="s">
        <v>32</v>
      </c>
      <c r="F6066" s="1" t="s">
        <v>14</v>
      </c>
      <c r="G6066" s="1" t="s">
        <v>15</v>
      </c>
      <c r="H6066" s="1" t="s">
        <v>48</v>
      </c>
      <c r="I6066" s="2">
        <v>45690.0</v>
      </c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ht="15.75" customHeight="1">
      <c r="A6067" s="1" t="s">
        <v>11930</v>
      </c>
      <c r="B6067" s="1" t="s">
        <v>11931</v>
      </c>
      <c r="C6067" s="1">
        <v>1.1986131642E10</v>
      </c>
      <c r="D6067" s="1" t="s">
        <v>12</v>
      </c>
      <c r="E6067" s="1" t="s">
        <v>32</v>
      </c>
      <c r="F6067" s="1" t="s">
        <v>14</v>
      </c>
      <c r="G6067" s="1" t="s">
        <v>15</v>
      </c>
      <c r="H6067" s="1" t="s">
        <v>62</v>
      </c>
      <c r="I6067" s="2">
        <v>45690.0</v>
      </c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ht="15.75" customHeight="1">
      <c r="A6068" s="1" t="s">
        <v>11932</v>
      </c>
      <c r="B6068" s="1" t="s">
        <v>11933</v>
      </c>
      <c r="C6068" s="1">
        <v>8.9994183547E10</v>
      </c>
      <c r="D6068" s="1" t="s">
        <v>12</v>
      </c>
      <c r="E6068" s="1" t="s">
        <v>32</v>
      </c>
      <c r="F6068" s="1" t="s">
        <v>14</v>
      </c>
      <c r="G6068" s="1" t="s">
        <v>15</v>
      </c>
      <c r="H6068" s="1" t="s">
        <v>200</v>
      </c>
      <c r="I6068" s="2">
        <v>45690.0</v>
      </c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ht="15.75" customHeight="1">
      <c r="A6069" s="1" t="s">
        <v>11934</v>
      </c>
      <c r="B6069" s="1" t="s">
        <v>11935</v>
      </c>
      <c r="C6069" s="1">
        <v>3.5984399064E10</v>
      </c>
      <c r="D6069" s="1" t="s">
        <v>12</v>
      </c>
      <c r="E6069" s="1" t="s">
        <v>32</v>
      </c>
      <c r="F6069" s="1" t="s">
        <v>14</v>
      </c>
      <c r="G6069" s="1" t="s">
        <v>15</v>
      </c>
      <c r="H6069" s="1" t="s">
        <v>62</v>
      </c>
      <c r="I6069" s="2">
        <v>45690.0</v>
      </c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ht="15.75" customHeight="1">
      <c r="A6070" s="1" t="s">
        <v>11936</v>
      </c>
      <c r="B6070" s="1" t="s">
        <v>11937</v>
      </c>
      <c r="C6070" s="1">
        <v>1.5996713957E10</v>
      </c>
      <c r="D6070" s="1" t="s">
        <v>12</v>
      </c>
      <c r="E6070" s="1" t="s">
        <v>13</v>
      </c>
      <c r="F6070" s="1" t="s">
        <v>14</v>
      </c>
      <c r="G6070" s="1" t="s">
        <v>15</v>
      </c>
      <c r="H6070" s="1" t="s">
        <v>77</v>
      </c>
      <c r="I6070" s="2">
        <v>45690.0</v>
      </c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ht="15.75" customHeight="1">
      <c r="A6071" s="1" t="s">
        <v>11938</v>
      </c>
      <c r="B6071" s="1" t="s">
        <v>11939</v>
      </c>
      <c r="C6071" s="1">
        <v>6.1998247271E10</v>
      </c>
      <c r="D6071" s="1" t="s">
        <v>12</v>
      </c>
      <c r="E6071" s="1" t="s">
        <v>32</v>
      </c>
      <c r="F6071" s="1" t="s">
        <v>14</v>
      </c>
      <c r="G6071" s="1" t="s">
        <v>15</v>
      </c>
      <c r="H6071" s="1" t="s">
        <v>33</v>
      </c>
      <c r="I6071" s="2">
        <v>45690.0</v>
      </c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ht="15.75" customHeight="1">
      <c r="A6072" s="1" t="s">
        <v>11940</v>
      </c>
      <c r="B6072" s="1" t="s">
        <v>11941</v>
      </c>
      <c r="C6072" s="1">
        <v>6.1982047974E10</v>
      </c>
      <c r="D6072" s="1" t="s">
        <v>12</v>
      </c>
      <c r="E6072" s="1" t="s">
        <v>32</v>
      </c>
      <c r="F6072" s="1" t="s">
        <v>14</v>
      </c>
      <c r="G6072" s="1" t="s">
        <v>65</v>
      </c>
      <c r="H6072" s="1" t="s">
        <v>48</v>
      </c>
      <c r="I6072" s="2">
        <v>45690.0</v>
      </c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ht="15.75" customHeight="1">
      <c r="A6073" s="1" t="s">
        <v>1047</v>
      </c>
      <c r="B6073" s="1" t="s">
        <v>11942</v>
      </c>
      <c r="C6073" s="1">
        <v>7.5992252751E10</v>
      </c>
      <c r="D6073" s="1" t="s">
        <v>12</v>
      </c>
      <c r="E6073" s="1" t="s">
        <v>32</v>
      </c>
      <c r="F6073" s="1" t="s">
        <v>14</v>
      </c>
      <c r="G6073" s="1" t="s">
        <v>15</v>
      </c>
      <c r="H6073" s="1" t="s">
        <v>200</v>
      </c>
      <c r="I6073" s="2">
        <v>45690.0</v>
      </c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ht="15.75" customHeight="1">
      <c r="A6074" s="1" t="s">
        <v>11943</v>
      </c>
      <c r="B6074" s="1" t="s">
        <v>11944</v>
      </c>
      <c r="C6074" s="1" t="s">
        <v>11945</v>
      </c>
      <c r="D6074" s="1" t="s">
        <v>12</v>
      </c>
      <c r="E6074" s="1" t="s">
        <v>333</v>
      </c>
      <c r="F6074" s="1" t="s">
        <v>14</v>
      </c>
      <c r="G6074" s="1" t="s">
        <v>65</v>
      </c>
      <c r="H6074" s="1" t="s">
        <v>33</v>
      </c>
      <c r="I6074" s="2">
        <v>45690.0</v>
      </c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ht="15.75" customHeight="1">
      <c r="A6075" s="1" t="s">
        <v>11946</v>
      </c>
      <c r="B6075" s="1" t="s">
        <v>11947</v>
      </c>
      <c r="C6075" s="1">
        <v>5.519999803615E12</v>
      </c>
      <c r="D6075" s="1" t="s">
        <v>12</v>
      </c>
      <c r="E6075" s="1" t="s">
        <v>13</v>
      </c>
      <c r="F6075" s="1" t="s">
        <v>14</v>
      </c>
      <c r="G6075" s="1" t="s">
        <v>65</v>
      </c>
      <c r="H6075" s="1" t="s">
        <v>3528</v>
      </c>
      <c r="I6075" s="2">
        <v>45690.0</v>
      </c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ht="15.75" customHeight="1">
      <c r="A6076" s="1" t="s">
        <v>11948</v>
      </c>
      <c r="B6076" s="1" t="s">
        <v>11949</v>
      </c>
      <c r="C6076" s="1">
        <v>1.1987221805E10</v>
      </c>
      <c r="D6076" s="1" t="s">
        <v>65</v>
      </c>
      <c r="E6076" s="1" t="s">
        <v>295</v>
      </c>
      <c r="F6076" s="1" t="s">
        <v>11950</v>
      </c>
      <c r="G6076" s="1" t="s">
        <v>11951</v>
      </c>
      <c r="H6076" s="1" t="s">
        <v>11952</v>
      </c>
      <c r="I6076" s="2">
        <v>45690.0</v>
      </c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ht="15.75" customHeight="1">
      <c r="A6077" s="1" t="s">
        <v>11953</v>
      </c>
      <c r="B6077" s="1" t="s">
        <v>11954</v>
      </c>
      <c r="C6077" s="1">
        <v>3.3987309169E10</v>
      </c>
      <c r="D6077" s="1" t="s">
        <v>12</v>
      </c>
      <c r="E6077" s="1" t="s">
        <v>19</v>
      </c>
      <c r="F6077" s="1" t="s">
        <v>14</v>
      </c>
      <c r="G6077" s="1" t="s">
        <v>15</v>
      </c>
      <c r="H6077" s="1" t="s">
        <v>3528</v>
      </c>
      <c r="I6077" s="2">
        <v>45690.0</v>
      </c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ht="15.75" customHeight="1">
      <c r="A6078" s="1" t="s">
        <v>11955</v>
      </c>
      <c r="B6078" s="1" t="s">
        <v>11956</v>
      </c>
      <c r="C6078" s="1">
        <v>5.581983121006E12</v>
      </c>
      <c r="D6078" s="1" t="s">
        <v>12</v>
      </c>
      <c r="E6078" s="1" t="s">
        <v>32</v>
      </c>
      <c r="F6078" s="1" t="s">
        <v>14</v>
      </c>
      <c r="G6078" s="1" t="s">
        <v>15</v>
      </c>
      <c r="H6078" s="1" t="s">
        <v>77</v>
      </c>
      <c r="I6078" s="2">
        <v>45690.0</v>
      </c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ht="15.75" customHeight="1">
      <c r="A6079" s="1" t="s">
        <v>11957</v>
      </c>
      <c r="B6079" s="1" t="s">
        <v>11958</v>
      </c>
      <c r="C6079" s="1">
        <v>1.1953145356E10</v>
      </c>
      <c r="D6079" s="1" t="s">
        <v>12</v>
      </c>
      <c r="E6079" s="1" t="s">
        <v>13</v>
      </c>
      <c r="F6079" s="1" t="s">
        <v>14</v>
      </c>
      <c r="G6079" s="1" t="s">
        <v>65</v>
      </c>
      <c r="H6079" s="1" t="s">
        <v>108</v>
      </c>
      <c r="I6079" s="2">
        <v>45690.0</v>
      </c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ht="15.75" customHeight="1">
      <c r="A6080" s="1" t="s">
        <v>4942</v>
      </c>
      <c r="B6080" s="1" t="s">
        <v>11959</v>
      </c>
      <c r="C6080" s="1">
        <v>6.2992629936E10</v>
      </c>
      <c r="D6080" s="1" t="s">
        <v>12</v>
      </c>
      <c r="E6080" s="1" t="s">
        <v>13</v>
      </c>
      <c r="F6080" s="1" t="s">
        <v>14</v>
      </c>
      <c r="G6080" s="1" t="s">
        <v>15</v>
      </c>
      <c r="H6080" s="1" t="s">
        <v>16</v>
      </c>
      <c r="I6080" s="2">
        <v>45690.0</v>
      </c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ht="15.75" customHeight="1">
      <c r="A6081" s="1" t="s">
        <v>11960</v>
      </c>
      <c r="B6081" s="1" t="s">
        <v>11961</v>
      </c>
      <c r="C6081" s="1" t="s">
        <v>11962</v>
      </c>
      <c r="D6081" s="1" t="s">
        <v>12</v>
      </c>
      <c r="E6081" s="1" t="s">
        <v>19</v>
      </c>
      <c r="F6081" s="1" t="s">
        <v>14</v>
      </c>
      <c r="G6081" s="1" t="s">
        <v>15</v>
      </c>
      <c r="H6081" s="1" t="s">
        <v>3528</v>
      </c>
      <c r="I6081" s="2">
        <v>45690.0</v>
      </c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ht="15.75" customHeight="1">
      <c r="A6082" s="1" t="s">
        <v>475</v>
      </c>
      <c r="B6082" s="1" t="s">
        <v>11963</v>
      </c>
      <c r="C6082" s="1">
        <v>1.5997391526E10</v>
      </c>
      <c r="D6082" s="1" t="s">
        <v>12</v>
      </c>
      <c r="E6082" s="1" t="s">
        <v>13</v>
      </c>
      <c r="F6082" s="1" t="s">
        <v>14</v>
      </c>
      <c r="G6082" s="1" t="s">
        <v>15</v>
      </c>
      <c r="H6082" s="1" t="s">
        <v>48</v>
      </c>
      <c r="I6082" s="2">
        <v>45690.0</v>
      </c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ht="15.75" customHeight="1">
      <c r="A6083" s="1" t="s">
        <v>11964</v>
      </c>
      <c r="B6083" s="1" t="s">
        <v>11965</v>
      </c>
      <c r="C6083" s="1">
        <v>1.1977213485E10</v>
      </c>
      <c r="D6083" s="1" t="s">
        <v>12</v>
      </c>
      <c r="E6083" s="1" t="s">
        <v>68</v>
      </c>
      <c r="F6083" s="1" t="s">
        <v>14</v>
      </c>
      <c r="G6083" s="1" t="s">
        <v>15</v>
      </c>
      <c r="H6083" s="1" t="s">
        <v>33</v>
      </c>
      <c r="I6083" s="2">
        <v>45690.0</v>
      </c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ht="15.75" customHeight="1">
      <c r="A6084" s="1" t="s">
        <v>5710</v>
      </c>
      <c r="B6084" s="1" t="s">
        <v>11966</v>
      </c>
      <c r="C6084" s="1">
        <v>8.5992879299E10</v>
      </c>
      <c r="D6084" s="1" t="s">
        <v>12</v>
      </c>
      <c r="E6084" s="1" t="s">
        <v>13</v>
      </c>
      <c r="F6084" s="1" t="s">
        <v>14</v>
      </c>
      <c r="G6084" s="1" t="s">
        <v>15</v>
      </c>
      <c r="H6084" s="1" t="s">
        <v>33</v>
      </c>
      <c r="I6084" s="2">
        <v>45690.0</v>
      </c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ht="15.75" customHeight="1">
      <c r="A6085" s="1" t="s">
        <v>11967</v>
      </c>
      <c r="B6085" s="1" t="s">
        <v>11968</v>
      </c>
      <c r="C6085" s="1" t="s">
        <v>11969</v>
      </c>
      <c r="D6085" s="1" t="s">
        <v>12</v>
      </c>
      <c r="E6085" s="1" t="s">
        <v>13</v>
      </c>
      <c r="F6085" s="1" t="s">
        <v>14</v>
      </c>
      <c r="G6085" s="1" t="s">
        <v>15</v>
      </c>
      <c r="H6085" s="1" t="s">
        <v>77</v>
      </c>
      <c r="I6085" s="2">
        <v>45690.0</v>
      </c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ht="15.75" customHeight="1">
      <c r="A6086" s="1" t="s">
        <v>11970</v>
      </c>
      <c r="B6086" s="1" t="s">
        <v>11971</v>
      </c>
      <c r="C6086" s="1">
        <v>3.5987061663E10</v>
      </c>
      <c r="D6086" s="1" t="s">
        <v>12</v>
      </c>
      <c r="E6086" s="1" t="s">
        <v>13</v>
      </c>
      <c r="F6086" s="1" t="s">
        <v>14</v>
      </c>
      <c r="G6086" s="1" t="s">
        <v>15</v>
      </c>
      <c r="H6086" s="1" t="s">
        <v>16</v>
      </c>
      <c r="I6086" s="2">
        <v>45690.0</v>
      </c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ht="15.75" customHeight="1">
      <c r="A6087" s="1" t="s">
        <v>11972</v>
      </c>
      <c r="B6087" s="1" t="s">
        <v>11973</v>
      </c>
      <c r="C6087" s="1">
        <v>1.1990223601E10</v>
      </c>
      <c r="D6087" s="1" t="s">
        <v>12</v>
      </c>
      <c r="E6087" s="1" t="s">
        <v>32</v>
      </c>
      <c r="F6087" s="1" t="s">
        <v>14</v>
      </c>
      <c r="G6087" s="1" t="s">
        <v>15</v>
      </c>
      <c r="H6087" s="1" t="s">
        <v>51</v>
      </c>
      <c r="I6087" s="2">
        <v>45690.0</v>
      </c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ht="15.75" customHeight="1">
      <c r="A6088" s="1" t="s">
        <v>2080</v>
      </c>
      <c r="B6088" s="1" t="s">
        <v>11974</v>
      </c>
      <c r="C6088" s="1">
        <v>8.3996628771E10</v>
      </c>
      <c r="D6088" s="1" t="s">
        <v>12</v>
      </c>
      <c r="E6088" s="1" t="s">
        <v>68</v>
      </c>
      <c r="F6088" s="1" t="s">
        <v>14</v>
      </c>
      <c r="G6088" s="1" t="s">
        <v>15</v>
      </c>
      <c r="H6088" s="1" t="s">
        <v>48</v>
      </c>
      <c r="I6088" s="2">
        <v>45690.0</v>
      </c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ht="15.75" customHeight="1">
      <c r="A6089" s="1" t="s">
        <v>11975</v>
      </c>
      <c r="B6089" s="1" t="s">
        <v>11976</v>
      </c>
      <c r="C6089" s="1">
        <v>1.1914246968E10</v>
      </c>
      <c r="D6089" s="1" t="s">
        <v>12</v>
      </c>
      <c r="E6089" s="1" t="s">
        <v>13</v>
      </c>
      <c r="F6089" s="1" t="s">
        <v>14</v>
      </c>
      <c r="G6089" s="1" t="s">
        <v>65</v>
      </c>
      <c r="H6089" s="1" t="s">
        <v>3528</v>
      </c>
      <c r="I6089" s="2">
        <v>45690.0</v>
      </c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ht="15.75" customHeight="1">
      <c r="A6090" s="1" t="s">
        <v>11977</v>
      </c>
      <c r="B6090" s="1" t="s">
        <v>11978</v>
      </c>
      <c r="C6090" s="1">
        <v>9.6719168E8</v>
      </c>
      <c r="D6090" s="1" t="s">
        <v>12</v>
      </c>
      <c r="E6090" s="1" t="s">
        <v>68</v>
      </c>
      <c r="F6090" s="1" t="s">
        <v>14</v>
      </c>
      <c r="G6090" s="1" t="s">
        <v>15</v>
      </c>
      <c r="H6090" s="1" t="s">
        <v>48</v>
      </c>
      <c r="I6090" s="2">
        <v>45690.0</v>
      </c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ht="15.75" customHeight="1">
      <c r="A6091" s="1" t="s">
        <v>11979</v>
      </c>
      <c r="B6091" s="1" t="s">
        <v>11980</v>
      </c>
      <c r="C6091" s="1">
        <v>4.8999885401E10</v>
      </c>
      <c r="D6091" s="1" t="s">
        <v>12</v>
      </c>
      <c r="E6091" s="1" t="s">
        <v>32</v>
      </c>
      <c r="F6091" s="1" t="s">
        <v>14</v>
      </c>
      <c r="G6091" s="1" t="s">
        <v>15</v>
      </c>
      <c r="H6091" s="1" t="s">
        <v>51</v>
      </c>
      <c r="I6091" s="2">
        <v>45690.0</v>
      </c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ht="15.75" customHeight="1">
      <c r="A6092" s="1" t="s">
        <v>11981</v>
      </c>
      <c r="B6092" s="1" t="s">
        <v>11982</v>
      </c>
      <c r="C6092" s="1">
        <v>8.7991630596E10</v>
      </c>
      <c r="D6092" s="1" t="s">
        <v>12</v>
      </c>
      <c r="E6092" s="1" t="s">
        <v>24</v>
      </c>
      <c r="F6092" s="1" t="s">
        <v>14</v>
      </c>
      <c r="G6092" s="1" t="s">
        <v>15</v>
      </c>
      <c r="H6092" s="1" t="s">
        <v>62</v>
      </c>
      <c r="I6092" s="2">
        <v>45690.0</v>
      </c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ht="15.75" customHeight="1">
      <c r="A6093" s="1" t="s">
        <v>2067</v>
      </c>
      <c r="B6093" s="1" t="s">
        <v>11983</v>
      </c>
      <c r="C6093" s="1" t="s">
        <v>11984</v>
      </c>
      <c r="D6093" s="1" t="s">
        <v>12</v>
      </c>
      <c r="E6093" s="1" t="s">
        <v>68</v>
      </c>
      <c r="F6093" s="1" t="s">
        <v>14</v>
      </c>
      <c r="G6093" s="1" t="s">
        <v>65</v>
      </c>
      <c r="H6093" s="1" t="s">
        <v>77</v>
      </c>
      <c r="I6093" s="2">
        <v>45690.0</v>
      </c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ht="15.75" customHeight="1">
      <c r="A6094" s="1" t="s">
        <v>5752</v>
      </c>
      <c r="B6094" s="1" t="s">
        <v>11985</v>
      </c>
      <c r="C6094" s="1">
        <v>3.4991737441E10</v>
      </c>
      <c r="D6094" s="1" t="s">
        <v>12</v>
      </c>
      <c r="E6094" s="1" t="s">
        <v>24</v>
      </c>
      <c r="F6094" s="1" t="s">
        <v>14</v>
      </c>
      <c r="G6094" s="1" t="s">
        <v>15</v>
      </c>
      <c r="H6094" s="1" t="s">
        <v>77</v>
      </c>
      <c r="I6094" s="2">
        <v>45690.0</v>
      </c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ht="15.75" customHeight="1">
      <c r="A6095" s="1" t="s">
        <v>1545</v>
      </c>
      <c r="B6095" s="1" t="s">
        <v>11986</v>
      </c>
      <c r="C6095" s="1">
        <v>1.9992787829E10</v>
      </c>
      <c r="D6095" s="1" t="s">
        <v>12</v>
      </c>
      <c r="E6095" s="1" t="s">
        <v>32</v>
      </c>
      <c r="F6095" s="1" t="s">
        <v>14</v>
      </c>
      <c r="G6095" s="1" t="s">
        <v>15</v>
      </c>
      <c r="H6095" s="1" t="s">
        <v>3528</v>
      </c>
      <c r="I6095" s="2">
        <v>45690.0</v>
      </c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ht="15.75" customHeight="1">
      <c r="A6096" s="1" t="s">
        <v>11987</v>
      </c>
      <c r="B6096" s="1" t="s">
        <v>11988</v>
      </c>
      <c r="C6096" s="1">
        <v>5.588993661859E12</v>
      </c>
      <c r="D6096" s="1" t="s">
        <v>12</v>
      </c>
      <c r="E6096" s="1" t="s">
        <v>19</v>
      </c>
      <c r="F6096" s="1" t="s">
        <v>14</v>
      </c>
      <c r="G6096" s="1" t="s">
        <v>15</v>
      </c>
      <c r="H6096" s="1" t="s">
        <v>77</v>
      </c>
      <c r="I6096" s="2">
        <v>45690.0</v>
      </c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ht="15.75" customHeight="1">
      <c r="A6097" s="1" t="s">
        <v>338</v>
      </c>
      <c r="B6097" s="1" t="s">
        <v>11989</v>
      </c>
      <c r="C6097" s="1">
        <v>1.3991349732E10</v>
      </c>
      <c r="D6097" s="1" t="s">
        <v>12</v>
      </c>
      <c r="E6097" s="1" t="s">
        <v>32</v>
      </c>
      <c r="F6097" s="1" t="s">
        <v>14</v>
      </c>
      <c r="G6097" s="1" t="s">
        <v>65</v>
      </c>
      <c r="H6097" s="1" t="s">
        <v>77</v>
      </c>
      <c r="I6097" s="2">
        <v>45690.0</v>
      </c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ht="15.75" customHeight="1">
      <c r="A6098" s="1" t="s">
        <v>11990</v>
      </c>
      <c r="B6098" s="1" t="s">
        <v>11991</v>
      </c>
      <c r="C6098" s="1">
        <v>2.1990359833E10</v>
      </c>
      <c r="D6098" s="1" t="s">
        <v>12</v>
      </c>
      <c r="E6098" s="1" t="s">
        <v>93</v>
      </c>
      <c r="F6098" s="1" t="s">
        <v>14</v>
      </c>
      <c r="G6098" s="1" t="s">
        <v>65</v>
      </c>
      <c r="H6098" s="1" t="s">
        <v>33</v>
      </c>
      <c r="I6098" s="2">
        <v>45690.0</v>
      </c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ht="15.75" customHeight="1">
      <c r="A6099" s="1" t="s">
        <v>11992</v>
      </c>
      <c r="B6099" s="1" t="s">
        <v>11993</v>
      </c>
      <c r="C6099" s="1">
        <v>1.1953233395E10</v>
      </c>
      <c r="D6099" s="1" t="s">
        <v>12</v>
      </c>
      <c r="E6099" s="1" t="s">
        <v>71</v>
      </c>
      <c r="F6099" s="1" t="s">
        <v>14</v>
      </c>
      <c r="G6099" s="1" t="s">
        <v>65</v>
      </c>
      <c r="H6099" s="1" t="s">
        <v>48</v>
      </c>
      <c r="I6099" s="2">
        <v>45690.0</v>
      </c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ht="15.75" customHeight="1">
      <c r="A6100" s="1" t="s">
        <v>11994</v>
      </c>
      <c r="B6100" s="1" t="s">
        <v>11995</v>
      </c>
      <c r="C6100" s="1">
        <v>1.4997882316E10</v>
      </c>
      <c r="D6100" s="1" t="s">
        <v>12</v>
      </c>
      <c r="E6100" s="1" t="s">
        <v>47</v>
      </c>
      <c r="F6100" s="1" t="s">
        <v>14</v>
      </c>
      <c r="G6100" s="1" t="s">
        <v>15</v>
      </c>
      <c r="H6100" s="1" t="s">
        <v>48</v>
      </c>
      <c r="I6100" s="2">
        <v>45690.0</v>
      </c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ht="15.75" customHeight="1">
      <c r="A6101" s="1" t="s">
        <v>11996</v>
      </c>
      <c r="B6101" s="1" t="s">
        <v>11997</v>
      </c>
      <c r="C6101" s="1" t="s">
        <v>11998</v>
      </c>
      <c r="D6101" s="1" t="s">
        <v>12</v>
      </c>
      <c r="E6101" s="1" t="s">
        <v>47</v>
      </c>
      <c r="F6101" s="1" t="s">
        <v>14</v>
      </c>
      <c r="G6101" s="1" t="s">
        <v>15</v>
      </c>
      <c r="H6101" s="1" t="s">
        <v>48</v>
      </c>
      <c r="I6101" s="2">
        <v>45690.0</v>
      </c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ht="15.75" customHeight="1">
      <c r="A6102" s="1" t="s">
        <v>11999</v>
      </c>
      <c r="B6102" s="1" t="s">
        <v>12000</v>
      </c>
      <c r="C6102" s="1">
        <v>7.1996247141E10</v>
      </c>
      <c r="D6102" s="1" t="s">
        <v>12</v>
      </c>
      <c r="E6102" s="1" t="s">
        <v>93</v>
      </c>
      <c r="F6102" s="1" t="s">
        <v>14</v>
      </c>
      <c r="G6102" s="1" t="s">
        <v>65</v>
      </c>
      <c r="H6102" s="1" t="s">
        <v>3528</v>
      </c>
      <c r="I6102" s="2">
        <v>45690.0</v>
      </c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ht="15.75" customHeight="1">
      <c r="A6103" s="1" t="s">
        <v>12001</v>
      </c>
      <c r="B6103" s="1" t="s">
        <v>12002</v>
      </c>
      <c r="C6103" s="1">
        <v>8.3988558136E10</v>
      </c>
      <c r="D6103" s="1" t="s">
        <v>12</v>
      </c>
      <c r="E6103" s="1" t="s">
        <v>399</v>
      </c>
      <c r="F6103" s="1" t="s">
        <v>14</v>
      </c>
      <c r="G6103" s="1" t="s">
        <v>15</v>
      </c>
      <c r="H6103" s="1" t="s">
        <v>33</v>
      </c>
      <c r="I6103" s="2">
        <v>45690.0</v>
      </c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ht="15.75" customHeight="1">
      <c r="A6104" s="1" t="s">
        <v>12003</v>
      </c>
      <c r="B6104" s="1" t="s">
        <v>12004</v>
      </c>
      <c r="C6104" s="1">
        <v>1.1995109926E10</v>
      </c>
      <c r="D6104" s="1" t="s">
        <v>12</v>
      </c>
      <c r="E6104" s="1" t="s">
        <v>47</v>
      </c>
      <c r="F6104" s="1" t="s">
        <v>14</v>
      </c>
      <c r="G6104" s="1" t="s">
        <v>15</v>
      </c>
      <c r="H6104" s="1" t="s">
        <v>33</v>
      </c>
      <c r="I6104" s="2">
        <v>45690.0</v>
      </c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ht="15.75" customHeight="1">
      <c r="A6105" s="1" t="s">
        <v>12005</v>
      </c>
      <c r="B6105" s="1" t="s">
        <v>12006</v>
      </c>
      <c r="C6105" s="1">
        <v>1.1978526913E10</v>
      </c>
      <c r="D6105" s="1" t="s">
        <v>12</v>
      </c>
      <c r="E6105" s="1" t="s">
        <v>19</v>
      </c>
      <c r="F6105" s="1" t="s">
        <v>14</v>
      </c>
      <c r="G6105" s="1" t="s">
        <v>15</v>
      </c>
      <c r="H6105" s="1" t="s">
        <v>3528</v>
      </c>
      <c r="I6105" s="2">
        <v>45690.0</v>
      </c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ht="15.75" customHeight="1">
      <c r="A6106" s="1" t="s">
        <v>12007</v>
      </c>
      <c r="B6106" s="1" t="s">
        <v>12008</v>
      </c>
      <c r="C6106" s="1">
        <v>6.3992160976E10</v>
      </c>
      <c r="D6106" s="1" t="s">
        <v>12</v>
      </c>
      <c r="E6106" s="1" t="s">
        <v>19</v>
      </c>
      <c r="F6106" s="1" t="s">
        <v>14</v>
      </c>
      <c r="G6106" s="1" t="s">
        <v>65</v>
      </c>
      <c r="H6106" s="1" t="s">
        <v>77</v>
      </c>
      <c r="I6106" s="2">
        <v>45690.0</v>
      </c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ht="15.75" customHeight="1">
      <c r="A6107" s="1" t="s">
        <v>12009</v>
      </c>
      <c r="B6107" s="1" t="s">
        <v>12010</v>
      </c>
      <c r="C6107" s="1">
        <v>2.7997558058E10</v>
      </c>
      <c r="D6107" s="1" t="s">
        <v>12</v>
      </c>
      <c r="E6107" s="1" t="s">
        <v>13</v>
      </c>
      <c r="F6107" s="1" t="s">
        <v>14</v>
      </c>
      <c r="G6107" s="1" t="s">
        <v>15</v>
      </c>
      <c r="H6107" s="1" t="s">
        <v>33</v>
      </c>
      <c r="I6107" s="2">
        <v>45690.0</v>
      </c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ht="15.75" customHeight="1">
      <c r="A6108" s="1" t="s">
        <v>12011</v>
      </c>
      <c r="B6108" s="1" t="s">
        <v>12012</v>
      </c>
      <c r="C6108" s="1" t="s">
        <v>12013</v>
      </c>
      <c r="D6108" s="1" t="s">
        <v>12</v>
      </c>
      <c r="E6108" s="1" t="s">
        <v>24</v>
      </c>
      <c r="F6108" s="1" t="s">
        <v>14</v>
      </c>
      <c r="G6108" s="1" t="s">
        <v>15</v>
      </c>
      <c r="H6108" s="1" t="s">
        <v>48</v>
      </c>
      <c r="I6108" s="2">
        <v>45690.0</v>
      </c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ht="15.75" customHeight="1">
      <c r="A6109" s="1" t="s">
        <v>12014</v>
      </c>
      <c r="B6109" s="1" t="s">
        <v>12015</v>
      </c>
      <c r="C6109" s="1">
        <v>6.2994758686E10</v>
      </c>
      <c r="D6109" s="1" t="s">
        <v>12</v>
      </c>
      <c r="E6109" s="1" t="s">
        <v>13</v>
      </c>
      <c r="F6109" s="1" t="s">
        <v>14</v>
      </c>
      <c r="G6109" s="1" t="s">
        <v>15</v>
      </c>
      <c r="H6109" s="1" t="s">
        <v>33</v>
      </c>
      <c r="I6109" s="2">
        <v>45690.0</v>
      </c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ht="15.75" customHeight="1">
      <c r="A6110" s="1" t="s">
        <v>12016</v>
      </c>
      <c r="B6110" s="1" t="s">
        <v>12017</v>
      </c>
      <c r="C6110" s="1" t="s">
        <v>12018</v>
      </c>
      <c r="D6110" s="1" t="s">
        <v>12</v>
      </c>
      <c r="E6110" s="1" t="s">
        <v>32</v>
      </c>
      <c r="F6110" s="1" t="s">
        <v>14</v>
      </c>
      <c r="G6110" s="1" t="s">
        <v>15</v>
      </c>
      <c r="H6110" s="1" t="s">
        <v>62</v>
      </c>
      <c r="I6110" s="2">
        <v>45690.0</v>
      </c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ht="15.75" customHeight="1">
      <c r="A6111" s="1" t="s">
        <v>12019</v>
      </c>
      <c r="B6111" s="1" t="s">
        <v>12020</v>
      </c>
      <c r="C6111" s="1">
        <v>3.1985244445E10</v>
      </c>
      <c r="D6111" s="1" t="s">
        <v>12</v>
      </c>
      <c r="E6111" s="1" t="s">
        <v>19</v>
      </c>
      <c r="F6111" s="1" t="s">
        <v>14</v>
      </c>
      <c r="G6111" s="1" t="s">
        <v>15</v>
      </c>
      <c r="H6111" s="1" t="s">
        <v>77</v>
      </c>
      <c r="I6111" s="2">
        <v>45690.0</v>
      </c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ht="15.75" customHeight="1">
      <c r="A6112" s="1" t="s">
        <v>12021</v>
      </c>
      <c r="B6112" s="1" t="s">
        <v>12022</v>
      </c>
      <c r="C6112" s="1">
        <v>6.4992736307E10</v>
      </c>
      <c r="D6112" s="1" t="s">
        <v>12</v>
      </c>
      <c r="E6112" s="1" t="s">
        <v>13</v>
      </c>
      <c r="F6112" s="1" t="s">
        <v>14</v>
      </c>
      <c r="G6112" s="1" t="s">
        <v>15</v>
      </c>
      <c r="H6112" s="1" t="s">
        <v>114</v>
      </c>
      <c r="I6112" s="2">
        <v>45690.0</v>
      </c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ht="15.75" customHeight="1">
      <c r="A6113" s="1" t="s">
        <v>12023</v>
      </c>
      <c r="B6113" s="1" t="s">
        <v>12024</v>
      </c>
      <c r="C6113" s="1" t="s">
        <v>12025</v>
      </c>
      <c r="D6113" s="1" t="s">
        <v>12</v>
      </c>
      <c r="E6113" s="1" t="s">
        <v>32</v>
      </c>
      <c r="F6113" s="1" t="s">
        <v>14</v>
      </c>
      <c r="G6113" s="1" t="s">
        <v>65</v>
      </c>
      <c r="H6113" s="1" t="s">
        <v>62</v>
      </c>
      <c r="I6113" s="2">
        <v>45690.0</v>
      </c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ht="15.75" customHeight="1">
      <c r="A6114" s="1" t="s">
        <v>12026</v>
      </c>
      <c r="B6114" s="1" t="s">
        <v>12027</v>
      </c>
      <c r="C6114" s="1">
        <v>6.2993450098E10</v>
      </c>
      <c r="D6114" s="1" t="s">
        <v>12</v>
      </c>
      <c r="E6114" s="1" t="s">
        <v>32</v>
      </c>
      <c r="F6114" s="1" t="s">
        <v>14</v>
      </c>
      <c r="G6114" s="1" t="s">
        <v>15</v>
      </c>
      <c r="H6114" s="1" t="s">
        <v>77</v>
      </c>
      <c r="I6114" s="2">
        <v>45690.0</v>
      </c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ht="15.75" customHeight="1">
      <c r="A6115" s="1" t="s">
        <v>12028</v>
      </c>
      <c r="B6115" s="1" t="s">
        <v>12029</v>
      </c>
      <c r="C6115" s="1">
        <v>1.1942572143E10</v>
      </c>
      <c r="D6115" s="1" t="s">
        <v>12</v>
      </c>
      <c r="E6115" s="1" t="s">
        <v>13</v>
      </c>
      <c r="F6115" s="1" t="s">
        <v>14</v>
      </c>
      <c r="G6115" s="1" t="s">
        <v>15</v>
      </c>
      <c r="H6115" s="1" t="s">
        <v>16</v>
      </c>
      <c r="I6115" s="2">
        <v>45690.0</v>
      </c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ht="15.75" customHeight="1">
      <c r="A6116" s="1" t="s">
        <v>12030</v>
      </c>
      <c r="B6116" s="1" t="s">
        <v>12031</v>
      </c>
      <c r="C6116" s="1">
        <v>8.4991386977E10</v>
      </c>
      <c r="D6116" s="1" t="s">
        <v>12</v>
      </c>
      <c r="E6116" s="1" t="s">
        <v>19</v>
      </c>
      <c r="F6116" s="1" t="s">
        <v>14</v>
      </c>
      <c r="G6116" s="1" t="s">
        <v>15</v>
      </c>
      <c r="H6116" s="1" t="s">
        <v>33</v>
      </c>
      <c r="I6116" s="2">
        <v>45690.0</v>
      </c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ht="15.75" customHeight="1">
      <c r="A6117" s="1" t="s">
        <v>12032</v>
      </c>
      <c r="B6117" s="1" t="s">
        <v>12033</v>
      </c>
      <c r="C6117" s="1">
        <v>4.7997067756E10</v>
      </c>
      <c r="D6117" s="1" t="s">
        <v>12</v>
      </c>
      <c r="E6117" s="1" t="s">
        <v>32</v>
      </c>
      <c r="F6117" s="1" t="s">
        <v>14</v>
      </c>
      <c r="G6117" s="1" t="s">
        <v>15</v>
      </c>
      <c r="H6117" s="1" t="s">
        <v>62</v>
      </c>
      <c r="I6117" s="2">
        <v>45690.0</v>
      </c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ht="15.75" customHeight="1">
      <c r="A6118" s="1" t="s">
        <v>12034</v>
      </c>
      <c r="B6118" s="1" t="s">
        <v>12035</v>
      </c>
      <c r="C6118" s="1">
        <v>1.1964161517E10</v>
      </c>
      <c r="D6118" s="1" t="s">
        <v>12</v>
      </c>
      <c r="E6118" s="1" t="s">
        <v>93</v>
      </c>
      <c r="F6118" s="1" t="s">
        <v>14</v>
      </c>
      <c r="G6118" s="1" t="s">
        <v>65</v>
      </c>
      <c r="H6118" s="1" t="s">
        <v>3528</v>
      </c>
      <c r="I6118" s="2">
        <v>45690.0</v>
      </c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ht="15.75" customHeight="1">
      <c r="A6119" s="1" t="s">
        <v>12036</v>
      </c>
      <c r="B6119" s="1" t="s">
        <v>12037</v>
      </c>
      <c r="C6119" s="1">
        <v>1.1981838034E10</v>
      </c>
      <c r="D6119" s="1" t="s">
        <v>12</v>
      </c>
      <c r="E6119" s="1" t="s">
        <v>32</v>
      </c>
      <c r="F6119" s="1" t="s">
        <v>14</v>
      </c>
      <c r="G6119" s="1" t="s">
        <v>65</v>
      </c>
      <c r="H6119" s="1" t="s">
        <v>33</v>
      </c>
      <c r="I6119" s="2">
        <v>45690.0</v>
      </c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ht="15.75" customHeight="1">
      <c r="A6120" s="1" t="s">
        <v>12038</v>
      </c>
      <c r="B6120" s="1" t="s">
        <v>12039</v>
      </c>
      <c r="C6120" s="1">
        <v>8.1993762458E10</v>
      </c>
      <c r="D6120" s="1" t="s">
        <v>12</v>
      </c>
      <c r="E6120" s="1" t="s">
        <v>32</v>
      </c>
      <c r="F6120" s="1" t="s">
        <v>14</v>
      </c>
      <c r="G6120" s="1" t="s">
        <v>15</v>
      </c>
      <c r="H6120" s="1" t="s">
        <v>200</v>
      </c>
      <c r="I6120" s="2">
        <v>45690.0</v>
      </c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ht="15.75" customHeight="1">
      <c r="A6121" s="1" t="s">
        <v>17</v>
      </c>
      <c r="B6121" s="1" t="s">
        <v>12040</v>
      </c>
      <c r="C6121" s="1">
        <v>5.1995418701E10</v>
      </c>
      <c r="D6121" s="1" t="s">
        <v>12</v>
      </c>
      <c r="E6121" s="1" t="s">
        <v>111</v>
      </c>
      <c r="F6121" s="1" t="s">
        <v>14</v>
      </c>
      <c r="G6121" s="1" t="s">
        <v>65</v>
      </c>
      <c r="H6121" s="1" t="s">
        <v>33</v>
      </c>
      <c r="I6121" s="2">
        <v>45690.0</v>
      </c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ht="15.75" customHeight="1">
      <c r="A6122" s="1" t="s">
        <v>12041</v>
      </c>
      <c r="B6122" s="1" t="s">
        <v>12042</v>
      </c>
      <c r="C6122" s="1">
        <v>2.198129721E10</v>
      </c>
      <c r="D6122" s="1" t="s">
        <v>12</v>
      </c>
      <c r="E6122" s="1" t="s">
        <v>260</v>
      </c>
      <c r="F6122" s="1" t="s">
        <v>14</v>
      </c>
      <c r="G6122" s="1" t="s">
        <v>65</v>
      </c>
      <c r="H6122" s="1" t="s">
        <v>33</v>
      </c>
      <c r="I6122" s="2">
        <v>45690.0</v>
      </c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ht="15.75" customHeight="1">
      <c r="A6123" s="1" t="s">
        <v>12043</v>
      </c>
      <c r="B6123" s="1" t="s">
        <v>12044</v>
      </c>
      <c r="C6123" s="1">
        <v>4.1998550242E10</v>
      </c>
      <c r="D6123" s="1" t="s">
        <v>12</v>
      </c>
      <c r="E6123" s="1" t="s">
        <v>13</v>
      </c>
      <c r="F6123" s="1" t="s">
        <v>14</v>
      </c>
      <c r="G6123" s="1" t="s">
        <v>65</v>
      </c>
      <c r="H6123" s="1" t="s">
        <v>108</v>
      </c>
      <c r="I6123" s="2">
        <v>45690.0</v>
      </c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ht="15.75" customHeight="1">
      <c r="A6124" s="1" t="s">
        <v>12045</v>
      </c>
      <c r="B6124" s="1" t="s">
        <v>12046</v>
      </c>
      <c r="C6124" s="1">
        <v>4.2999967144E10</v>
      </c>
      <c r="D6124" s="1" t="s">
        <v>12</v>
      </c>
      <c r="E6124" s="1" t="s">
        <v>93</v>
      </c>
      <c r="F6124" s="1" t="s">
        <v>14</v>
      </c>
      <c r="G6124" s="1" t="s">
        <v>65</v>
      </c>
      <c r="H6124" s="1" t="s">
        <v>33</v>
      </c>
      <c r="I6124" s="2">
        <v>45690.0</v>
      </c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ht="15.75" customHeight="1">
      <c r="A6125" s="1" t="s">
        <v>12047</v>
      </c>
      <c r="B6125" s="1" t="s">
        <v>12048</v>
      </c>
      <c r="C6125" s="1">
        <v>8.8997138046E10</v>
      </c>
      <c r="D6125" s="1" t="s">
        <v>12</v>
      </c>
      <c r="E6125" s="1" t="s">
        <v>13</v>
      </c>
      <c r="F6125" s="1" t="s">
        <v>14</v>
      </c>
      <c r="G6125" s="1" t="s">
        <v>15</v>
      </c>
      <c r="H6125" s="1" t="s">
        <v>869</v>
      </c>
      <c r="I6125" s="2">
        <v>45690.0</v>
      </c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ht="15.75" customHeight="1">
      <c r="A6126" s="1" t="s">
        <v>131</v>
      </c>
      <c r="B6126" s="1" t="s">
        <v>12049</v>
      </c>
      <c r="C6126" s="1">
        <v>3.2988696843E10</v>
      </c>
      <c r="D6126" s="1" t="s">
        <v>12</v>
      </c>
      <c r="E6126" s="1" t="s">
        <v>32</v>
      </c>
      <c r="F6126" s="1" t="s">
        <v>14</v>
      </c>
      <c r="G6126" s="1" t="s">
        <v>15</v>
      </c>
      <c r="H6126" s="1" t="s">
        <v>51</v>
      </c>
      <c r="I6126" s="2">
        <v>45690.0</v>
      </c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ht="15.75" customHeight="1">
      <c r="A6127" s="1" t="s">
        <v>1994</v>
      </c>
      <c r="B6127" s="1" t="s">
        <v>12050</v>
      </c>
      <c r="C6127" s="1">
        <v>5.561981893975E12</v>
      </c>
      <c r="D6127" s="1" t="s">
        <v>12</v>
      </c>
      <c r="E6127" s="1" t="s">
        <v>24</v>
      </c>
      <c r="F6127" s="1" t="s">
        <v>14</v>
      </c>
      <c r="G6127" s="1" t="s">
        <v>65</v>
      </c>
      <c r="H6127" s="1" t="s">
        <v>3528</v>
      </c>
      <c r="I6127" s="2">
        <v>45690.0</v>
      </c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ht="15.75" customHeight="1">
      <c r="A6128" s="1" t="s">
        <v>12051</v>
      </c>
      <c r="B6128" s="1" t="s">
        <v>12052</v>
      </c>
      <c r="C6128" s="1">
        <v>8.1979146862E10</v>
      </c>
      <c r="D6128" s="1" t="s">
        <v>12</v>
      </c>
      <c r="E6128" s="1" t="s">
        <v>32</v>
      </c>
      <c r="F6128" s="1" t="s">
        <v>14</v>
      </c>
      <c r="G6128" s="1" t="s">
        <v>15</v>
      </c>
      <c r="H6128" s="1" t="s">
        <v>62</v>
      </c>
      <c r="I6128" s="2">
        <v>45690.0</v>
      </c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ht="15.75" customHeight="1">
      <c r="A6129" s="1" t="s">
        <v>12053</v>
      </c>
      <c r="B6129" s="1" t="s">
        <v>12054</v>
      </c>
      <c r="C6129" s="1">
        <v>7.1992785029E10</v>
      </c>
      <c r="D6129" s="1" t="s">
        <v>12</v>
      </c>
      <c r="E6129" s="1" t="s">
        <v>32</v>
      </c>
      <c r="F6129" s="1" t="s">
        <v>14</v>
      </c>
      <c r="G6129" s="1" t="s">
        <v>65</v>
      </c>
      <c r="H6129" s="1" t="s">
        <v>77</v>
      </c>
      <c r="I6129" s="2">
        <v>45690.0</v>
      </c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ht="15.75" customHeight="1">
      <c r="A6130" s="1" t="s">
        <v>12055</v>
      </c>
      <c r="B6130" s="1" t="s">
        <v>12056</v>
      </c>
      <c r="C6130" s="1">
        <v>8.2988715367E10</v>
      </c>
      <c r="D6130" s="1" t="s">
        <v>12</v>
      </c>
      <c r="E6130" s="1" t="s">
        <v>27</v>
      </c>
      <c r="F6130" s="1" t="s">
        <v>14</v>
      </c>
      <c r="G6130" s="1" t="s">
        <v>15</v>
      </c>
      <c r="H6130" s="1" t="s">
        <v>48</v>
      </c>
      <c r="I6130" s="2">
        <v>45690.0</v>
      </c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ht="15.75" customHeight="1">
      <c r="A6131" s="1" t="s">
        <v>327</v>
      </c>
      <c r="B6131" s="1" t="s">
        <v>12057</v>
      </c>
      <c r="C6131" s="1">
        <v>1.1991441216E10</v>
      </c>
      <c r="D6131" s="1" t="s">
        <v>12</v>
      </c>
      <c r="E6131" s="1" t="s">
        <v>32</v>
      </c>
      <c r="F6131" s="1" t="s">
        <v>14</v>
      </c>
      <c r="G6131" s="1" t="s">
        <v>15</v>
      </c>
      <c r="H6131" s="1" t="s">
        <v>77</v>
      </c>
      <c r="I6131" s="2">
        <v>45690.0</v>
      </c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ht="15.75" customHeight="1">
      <c r="A6132" s="1" t="s">
        <v>12058</v>
      </c>
      <c r="B6132" s="1" t="s">
        <v>12059</v>
      </c>
      <c r="C6132" s="1">
        <v>3.8998482965E10</v>
      </c>
      <c r="D6132" s="1" t="s">
        <v>12</v>
      </c>
      <c r="E6132" s="1" t="s">
        <v>32</v>
      </c>
      <c r="F6132" s="1" t="s">
        <v>14</v>
      </c>
      <c r="G6132" s="1" t="s">
        <v>15</v>
      </c>
      <c r="H6132" s="1" t="s">
        <v>77</v>
      </c>
      <c r="I6132" s="2">
        <v>45690.0</v>
      </c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ht="15.75" customHeight="1">
      <c r="A6133" s="1" t="s">
        <v>12060</v>
      </c>
      <c r="B6133" s="1" t="s">
        <v>12061</v>
      </c>
      <c r="C6133" s="1">
        <v>1.6993467673E10</v>
      </c>
      <c r="D6133" s="1"/>
      <c r="E6133" s="1"/>
      <c r="F6133" s="1"/>
      <c r="G6133" s="1"/>
      <c r="H6133" s="1"/>
      <c r="I6133" s="2">
        <v>45690.0</v>
      </c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ht="15.75" customHeight="1">
      <c r="A6134" s="1" t="s">
        <v>12062</v>
      </c>
      <c r="B6134" s="1" t="s">
        <v>12063</v>
      </c>
      <c r="C6134" s="1" t="s">
        <v>12064</v>
      </c>
      <c r="D6134" s="1" t="s">
        <v>12</v>
      </c>
      <c r="E6134" s="1" t="s">
        <v>19</v>
      </c>
      <c r="F6134" s="1" t="s">
        <v>14</v>
      </c>
      <c r="G6134" s="1" t="s">
        <v>15</v>
      </c>
      <c r="H6134" s="1" t="s">
        <v>3528</v>
      </c>
      <c r="I6134" s="2">
        <v>45691.0</v>
      </c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ht="15.75" customHeight="1">
      <c r="A6135" s="1" t="s">
        <v>12065</v>
      </c>
      <c r="B6135" s="1" t="s">
        <v>12066</v>
      </c>
      <c r="C6135" s="1" t="s">
        <v>12067</v>
      </c>
      <c r="D6135" s="1" t="s">
        <v>12</v>
      </c>
      <c r="E6135" s="1" t="s">
        <v>32</v>
      </c>
      <c r="F6135" s="1" t="s">
        <v>14</v>
      </c>
      <c r="G6135" s="1" t="s">
        <v>15</v>
      </c>
      <c r="H6135" s="1" t="s">
        <v>3528</v>
      </c>
      <c r="I6135" s="2">
        <v>45691.0</v>
      </c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ht="15.75" customHeight="1">
      <c r="A6136" s="1" t="s">
        <v>12068</v>
      </c>
      <c r="B6136" s="1" t="s">
        <v>12069</v>
      </c>
      <c r="C6136" s="1">
        <v>2.1978891882E10</v>
      </c>
      <c r="D6136" s="1" t="s">
        <v>12</v>
      </c>
      <c r="E6136" s="1" t="s">
        <v>13</v>
      </c>
      <c r="F6136" s="1" t="s">
        <v>14</v>
      </c>
      <c r="G6136" s="1" t="s">
        <v>15</v>
      </c>
      <c r="H6136" s="1" t="s">
        <v>33</v>
      </c>
      <c r="I6136" s="2">
        <v>45691.0</v>
      </c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ht="15.75" customHeight="1">
      <c r="A6137" s="1" t="s">
        <v>12070</v>
      </c>
      <c r="B6137" s="1" t="s">
        <v>12071</v>
      </c>
      <c r="C6137" s="1">
        <v>9.87431363E8</v>
      </c>
      <c r="D6137" s="1" t="s">
        <v>12</v>
      </c>
      <c r="E6137" s="1" t="s">
        <v>13</v>
      </c>
      <c r="F6137" s="1" t="s">
        <v>14</v>
      </c>
      <c r="G6137" s="1" t="s">
        <v>15</v>
      </c>
      <c r="H6137" s="1" t="s">
        <v>16</v>
      </c>
      <c r="I6137" s="2">
        <v>45691.0</v>
      </c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ht="15.75" customHeight="1">
      <c r="A6138" s="1" t="s">
        <v>12072</v>
      </c>
      <c r="B6138" s="1" t="s">
        <v>12073</v>
      </c>
      <c r="C6138" s="1">
        <v>5.1994822044E10</v>
      </c>
      <c r="D6138" s="1"/>
      <c r="E6138" s="1"/>
      <c r="F6138" s="1"/>
      <c r="G6138" s="1"/>
      <c r="H6138" s="1"/>
      <c r="I6138" s="2">
        <v>45691.0</v>
      </c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ht="15.75" customHeight="1">
      <c r="A6139" s="1" t="s">
        <v>12074</v>
      </c>
      <c r="B6139" s="1" t="s">
        <v>12075</v>
      </c>
      <c r="C6139" s="1">
        <v>8.9994309494E10</v>
      </c>
      <c r="D6139" s="1" t="s">
        <v>12</v>
      </c>
      <c r="E6139" s="1" t="s">
        <v>93</v>
      </c>
      <c r="F6139" s="1" t="s">
        <v>14</v>
      </c>
      <c r="G6139" s="1" t="s">
        <v>15</v>
      </c>
      <c r="H6139" s="1" t="s">
        <v>3528</v>
      </c>
      <c r="I6139" s="2">
        <v>45691.0</v>
      </c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ht="15.75" customHeight="1">
      <c r="A6140" s="1" t="s">
        <v>12076</v>
      </c>
      <c r="B6140" s="1" t="s">
        <v>12077</v>
      </c>
      <c r="C6140" s="1">
        <v>9.6984106477E10</v>
      </c>
      <c r="D6140" s="1" t="s">
        <v>12</v>
      </c>
      <c r="E6140" s="1" t="s">
        <v>32</v>
      </c>
      <c r="F6140" s="1" t="s">
        <v>14</v>
      </c>
      <c r="G6140" s="1" t="s">
        <v>15</v>
      </c>
      <c r="H6140" s="1" t="s">
        <v>48</v>
      </c>
      <c r="I6140" s="2">
        <v>45691.0</v>
      </c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ht="15.75" customHeight="1">
      <c r="A6141" s="1" t="s">
        <v>1225</v>
      </c>
      <c r="B6141" s="1" t="s">
        <v>12078</v>
      </c>
      <c r="C6141" s="1">
        <v>2.1992693155E10</v>
      </c>
      <c r="D6141" s="1" t="s">
        <v>12</v>
      </c>
      <c r="E6141" s="1" t="s">
        <v>32</v>
      </c>
      <c r="F6141" s="1" t="s">
        <v>14</v>
      </c>
      <c r="G6141" s="1" t="s">
        <v>15</v>
      </c>
      <c r="H6141" s="1" t="s">
        <v>77</v>
      </c>
      <c r="I6141" s="2">
        <v>45691.0</v>
      </c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ht="15.75" customHeight="1">
      <c r="A6142" s="1" t="s">
        <v>1807</v>
      </c>
      <c r="B6142" s="1" t="s">
        <v>12079</v>
      </c>
      <c r="C6142" s="1">
        <v>6.2999365045E10</v>
      </c>
      <c r="D6142" s="1" t="s">
        <v>12</v>
      </c>
      <c r="E6142" s="1" t="s">
        <v>68</v>
      </c>
      <c r="F6142" s="1" t="s">
        <v>14</v>
      </c>
      <c r="G6142" s="1" t="s">
        <v>15</v>
      </c>
      <c r="H6142" s="1" t="s">
        <v>33</v>
      </c>
      <c r="I6142" s="2">
        <v>45691.0</v>
      </c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ht="15.75" customHeight="1">
      <c r="A6143" s="1" t="s">
        <v>12080</v>
      </c>
      <c r="B6143" s="1" t="s">
        <v>12081</v>
      </c>
      <c r="C6143" s="1">
        <v>8.3988737323E10</v>
      </c>
      <c r="D6143" s="1" t="s">
        <v>12</v>
      </c>
      <c r="E6143" s="1" t="s">
        <v>68</v>
      </c>
      <c r="F6143" s="1" t="s">
        <v>14</v>
      </c>
      <c r="G6143" s="1" t="s">
        <v>15</v>
      </c>
      <c r="H6143" s="1" t="s">
        <v>77</v>
      </c>
      <c r="I6143" s="2">
        <v>45691.0</v>
      </c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ht="15.75" customHeight="1">
      <c r="A6144" s="1" t="s">
        <v>12082</v>
      </c>
      <c r="B6144" s="1" t="s">
        <v>12083</v>
      </c>
      <c r="C6144" s="1">
        <v>4.1984936359E10</v>
      </c>
      <c r="D6144" s="1" t="s">
        <v>12</v>
      </c>
      <c r="E6144" s="1" t="s">
        <v>24</v>
      </c>
      <c r="F6144" s="1" t="s">
        <v>14</v>
      </c>
      <c r="G6144" s="1" t="s">
        <v>15</v>
      </c>
      <c r="H6144" s="1" t="s">
        <v>77</v>
      </c>
      <c r="I6144" s="2">
        <v>45691.0</v>
      </c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ht="15.75" customHeight="1">
      <c r="A6145" s="1" t="s">
        <v>12084</v>
      </c>
      <c r="B6145" s="1" t="s">
        <v>12085</v>
      </c>
      <c r="C6145" s="1">
        <v>1.9983235057E10</v>
      </c>
      <c r="D6145" s="1" t="s">
        <v>12</v>
      </c>
      <c r="E6145" s="1" t="s">
        <v>93</v>
      </c>
      <c r="F6145" s="1" t="s">
        <v>14</v>
      </c>
      <c r="G6145" s="1" t="s">
        <v>65</v>
      </c>
      <c r="H6145" s="1" t="s">
        <v>33</v>
      </c>
      <c r="I6145" s="2">
        <v>45691.0</v>
      </c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ht="15.75" customHeight="1">
      <c r="A6146" s="1" t="s">
        <v>12086</v>
      </c>
      <c r="B6146" s="1" t="s">
        <v>12087</v>
      </c>
      <c r="C6146" s="1">
        <v>8.1995274497E10</v>
      </c>
      <c r="D6146" s="1" t="s">
        <v>12</v>
      </c>
      <c r="E6146" s="1" t="s">
        <v>32</v>
      </c>
      <c r="F6146" s="1" t="s">
        <v>14</v>
      </c>
      <c r="G6146" s="1" t="s">
        <v>15</v>
      </c>
      <c r="H6146" s="1" t="s">
        <v>3528</v>
      </c>
      <c r="I6146" s="2">
        <v>45691.0</v>
      </c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ht="15.75" customHeight="1">
      <c r="A6147" s="1" t="s">
        <v>2090</v>
      </c>
      <c r="B6147" s="1" t="s">
        <v>12088</v>
      </c>
      <c r="C6147" s="1">
        <v>9.2986014574E10</v>
      </c>
      <c r="D6147" s="1" t="s">
        <v>12</v>
      </c>
      <c r="E6147" s="1" t="s">
        <v>13</v>
      </c>
      <c r="F6147" s="1" t="s">
        <v>14</v>
      </c>
      <c r="G6147" s="1" t="s">
        <v>15</v>
      </c>
      <c r="H6147" s="1" t="s">
        <v>114</v>
      </c>
      <c r="I6147" s="2">
        <v>45691.0</v>
      </c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ht="15.75" customHeight="1">
      <c r="A6148" s="1" t="s">
        <v>12089</v>
      </c>
      <c r="B6148" s="1" t="s">
        <v>12090</v>
      </c>
      <c r="C6148" s="1">
        <v>8.4986238084E10</v>
      </c>
      <c r="D6148" s="1" t="s">
        <v>12</v>
      </c>
      <c r="E6148" s="1" t="s">
        <v>13</v>
      </c>
      <c r="F6148" s="1" t="s">
        <v>14</v>
      </c>
      <c r="G6148" s="1" t="s">
        <v>15</v>
      </c>
      <c r="H6148" s="1" t="s">
        <v>48</v>
      </c>
      <c r="I6148" s="2">
        <v>45691.0</v>
      </c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ht="15.75" customHeight="1">
      <c r="A6149" s="1" t="s">
        <v>12091</v>
      </c>
      <c r="B6149" s="1" t="s">
        <v>12092</v>
      </c>
      <c r="C6149" s="1">
        <v>1.1991304417E10</v>
      </c>
      <c r="D6149" s="1" t="s">
        <v>12</v>
      </c>
      <c r="E6149" s="1" t="s">
        <v>24</v>
      </c>
      <c r="F6149" s="1" t="s">
        <v>14</v>
      </c>
      <c r="G6149" s="1" t="s">
        <v>15</v>
      </c>
      <c r="H6149" s="1" t="s">
        <v>77</v>
      </c>
      <c r="I6149" s="2">
        <v>45691.0</v>
      </c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ht="15.75" customHeight="1">
      <c r="A6150" s="1" t="s">
        <v>12093</v>
      </c>
      <c r="B6150" s="1" t="s">
        <v>12094</v>
      </c>
      <c r="C6150" s="1">
        <v>1.1959388599E10</v>
      </c>
      <c r="D6150" s="1" t="s">
        <v>12</v>
      </c>
      <c r="E6150" s="1" t="s">
        <v>27</v>
      </c>
      <c r="F6150" s="1" t="s">
        <v>14</v>
      </c>
      <c r="G6150" s="1" t="s">
        <v>65</v>
      </c>
      <c r="H6150" s="1" t="s">
        <v>3528</v>
      </c>
      <c r="I6150" s="2">
        <v>45691.0</v>
      </c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ht="15.75" customHeight="1">
      <c r="A6151" s="1" t="s">
        <v>12095</v>
      </c>
      <c r="B6151" s="1" t="s">
        <v>12096</v>
      </c>
      <c r="C6151" s="1" t="s">
        <v>12097</v>
      </c>
      <c r="D6151" s="1" t="s">
        <v>12</v>
      </c>
      <c r="E6151" s="1" t="s">
        <v>32</v>
      </c>
      <c r="F6151" s="1" t="s">
        <v>14</v>
      </c>
      <c r="G6151" s="1" t="s">
        <v>15</v>
      </c>
      <c r="H6151" s="1" t="s">
        <v>200</v>
      </c>
      <c r="I6151" s="2">
        <v>45691.0</v>
      </c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ht="15.75" customHeight="1">
      <c r="A6152" s="1" t="s">
        <v>12098</v>
      </c>
      <c r="B6152" s="1" t="s">
        <v>12099</v>
      </c>
      <c r="C6152" s="1" t="s">
        <v>12100</v>
      </c>
      <c r="D6152" s="1" t="s">
        <v>12</v>
      </c>
      <c r="E6152" s="1" t="s">
        <v>13</v>
      </c>
      <c r="F6152" s="1" t="s">
        <v>14</v>
      </c>
      <c r="G6152" s="1" t="s">
        <v>15</v>
      </c>
      <c r="H6152" s="1" t="s">
        <v>114</v>
      </c>
      <c r="I6152" s="2">
        <v>45691.0</v>
      </c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ht="15.75" customHeight="1">
      <c r="A6153" s="1" t="s">
        <v>271</v>
      </c>
      <c r="B6153" s="1" t="s">
        <v>12101</v>
      </c>
      <c r="C6153" s="1">
        <v>1.1992735665E10</v>
      </c>
      <c r="D6153" s="1" t="s">
        <v>12</v>
      </c>
      <c r="E6153" s="1" t="s">
        <v>19</v>
      </c>
      <c r="F6153" s="1" t="s">
        <v>14</v>
      </c>
      <c r="G6153" s="1" t="s">
        <v>15</v>
      </c>
      <c r="H6153" s="1" t="s">
        <v>3528</v>
      </c>
      <c r="I6153" s="2">
        <v>45691.0</v>
      </c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ht="15.75" customHeight="1">
      <c r="A6154" s="1" t="s">
        <v>12102</v>
      </c>
      <c r="B6154" s="1" t="s">
        <v>12103</v>
      </c>
      <c r="C6154" s="1">
        <v>4.4999064011E10</v>
      </c>
      <c r="D6154" s="1" t="s">
        <v>12</v>
      </c>
      <c r="E6154" s="1" t="s">
        <v>32</v>
      </c>
      <c r="F6154" s="1" t="s">
        <v>14</v>
      </c>
      <c r="G6154" s="1" t="s">
        <v>15</v>
      </c>
      <c r="H6154" s="1" t="s">
        <v>33</v>
      </c>
      <c r="I6154" s="2">
        <v>45691.0</v>
      </c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ht="15.75" customHeight="1">
      <c r="A6155" s="1" t="s">
        <v>12104</v>
      </c>
      <c r="B6155" s="1" t="s">
        <v>12105</v>
      </c>
      <c r="C6155" s="1">
        <v>1.699302136E10</v>
      </c>
      <c r="D6155" s="1" t="s">
        <v>12</v>
      </c>
      <c r="E6155" s="1" t="s">
        <v>32</v>
      </c>
      <c r="F6155" s="1" t="s">
        <v>14</v>
      </c>
      <c r="G6155" s="1" t="s">
        <v>15</v>
      </c>
      <c r="H6155" s="1" t="s">
        <v>3528</v>
      </c>
      <c r="I6155" s="2">
        <v>45691.0</v>
      </c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ht="15.75" customHeight="1">
      <c r="A6156" s="1" t="s">
        <v>154</v>
      </c>
      <c r="B6156" s="1" t="s">
        <v>12106</v>
      </c>
      <c r="C6156" s="1">
        <v>1.1953240359E10</v>
      </c>
      <c r="D6156" s="1" t="s">
        <v>12</v>
      </c>
      <c r="E6156" s="1" t="s">
        <v>32</v>
      </c>
      <c r="F6156" s="1" t="s">
        <v>14</v>
      </c>
      <c r="G6156" s="1" t="s">
        <v>65</v>
      </c>
      <c r="H6156" s="1" t="s">
        <v>200</v>
      </c>
      <c r="I6156" s="2">
        <v>45691.0</v>
      </c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ht="15.75" customHeight="1">
      <c r="A6157" s="1" t="s">
        <v>1241</v>
      </c>
      <c r="B6157" s="1" t="s">
        <v>12107</v>
      </c>
      <c r="C6157" s="1">
        <v>4.407743479462E12</v>
      </c>
      <c r="D6157" s="1" t="s">
        <v>12</v>
      </c>
      <c r="E6157" s="1" t="s">
        <v>399</v>
      </c>
      <c r="F6157" s="1" t="s">
        <v>14</v>
      </c>
      <c r="G6157" s="1" t="s">
        <v>15</v>
      </c>
      <c r="H6157" s="1" t="s">
        <v>33</v>
      </c>
      <c r="I6157" s="2">
        <v>45691.0</v>
      </c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ht="15.75" customHeight="1">
      <c r="A6158" s="1" t="s">
        <v>12108</v>
      </c>
      <c r="B6158" s="1" t="s">
        <v>12109</v>
      </c>
      <c r="C6158" s="1">
        <v>2.2981128772E10</v>
      </c>
      <c r="D6158" s="1" t="s">
        <v>12</v>
      </c>
      <c r="E6158" s="1" t="s">
        <v>24</v>
      </c>
      <c r="F6158" s="1" t="s">
        <v>14</v>
      </c>
      <c r="G6158" s="1" t="s">
        <v>15</v>
      </c>
      <c r="H6158" s="1" t="s">
        <v>48</v>
      </c>
      <c r="I6158" s="2">
        <v>45691.0</v>
      </c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ht="15.75" customHeight="1">
      <c r="A6159" s="1" t="s">
        <v>12110</v>
      </c>
      <c r="B6159" s="1" t="s">
        <v>12111</v>
      </c>
      <c r="C6159" s="1" t="s">
        <v>12112</v>
      </c>
      <c r="D6159" s="1" t="s">
        <v>12</v>
      </c>
      <c r="E6159" s="1" t="s">
        <v>32</v>
      </c>
      <c r="F6159" s="1" t="s">
        <v>14</v>
      </c>
      <c r="G6159" s="1" t="s">
        <v>15</v>
      </c>
      <c r="H6159" s="1" t="s">
        <v>51</v>
      </c>
      <c r="I6159" s="2">
        <v>45691.0</v>
      </c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ht="15.75" customHeight="1">
      <c r="A6160" s="1" t="s">
        <v>12113</v>
      </c>
      <c r="B6160" s="1" t="s">
        <v>12114</v>
      </c>
      <c r="C6160" s="1">
        <v>9.2984073441E10</v>
      </c>
      <c r="D6160" s="1" t="s">
        <v>12</v>
      </c>
      <c r="E6160" s="1" t="s">
        <v>93</v>
      </c>
      <c r="F6160" s="1" t="s">
        <v>14</v>
      </c>
      <c r="G6160" s="1" t="s">
        <v>65</v>
      </c>
      <c r="H6160" s="1" t="s">
        <v>33</v>
      </c>
      <c r="I6160" s="2">
        <v>45691.0</v>
      </c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ht="15.75" customHeight="1">
      <c r="A6161" s="1" t="s">
        <v>7427</v>
      </c>
      <c r="B6161" s="1" t="s">
        <v>12115</v>
      </c>
      <c r="C6161" s="1">
        <v>4.5999015655E10</v>
      </c>
      <c r="D6161" s="1" t="s">
        <v>12</v>
      </c>
      <c r="E6161" s="1" t="s">
        <v>19</v>
      </c>
      <c r="F6161" s="1" t="s">
        <v>14</v>
      </c>
      <c r="G6161" s="1" t="s">
        <v>15</v>
      </c>
      <c r="H6161" s="1" t="s">
        <v>3528</v>
      </c>
      <c r="I6161" s="2">
        <v>45691.0</v>
      </c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ht="15.75" customHeight="1">
      <c r="A6162" s="1" t="s">
        <v>12116</v>
      </c>
      <c r="B6162" s="1" t="s">
        <v>12117</v>
      </c>
      <c r="C6162" s="1">
        <v>1.1959743886E10</v>
      </c>
      <c r="D6162" s="1" t="s">
        <v>12</v>
      </c>
      <c r="E6162" s="1" t="s">
        <v>32</v>
      </c>
      <c r="F6162" s="1" t="s">
        <v>14</v>
      </c>
      <c r="G6162" s="1" t="s">
        <v>65</v>
      </c>
      <c r="H6162" s="1" t="s">
        <v>200</v>
      </c>
      <c r="I6162" s="2">
        <v>45691.0</v>
      </c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ht="15.75" customHeight="1">
      <c r="A6163" s="1" t="s">
        <v>12118</v>
      </c>
      <c r="B6163" s="1" t="s">
        <v>12119</v>
      </c>
      <c r="C6163" s="1">
        <v>2.1979657119E10</v>
      </c>
      <c r="D6163" s="1" t="s">
        <v>12</v>
      </c>
      <c r="E6163" s="1" t="s">
        <v>27</v>
      </c>
      <c r="F6163" s="1" t="s">
        <v>14</v>
      </c>
      <c r="G6163" s="1" t="s">
        <v>15</v>
      </c>
      <c r="H6163" s="1" t="s">
        <v>48</v>
      </c>
      <c r="I6163" s="2">
        <v>45691.0</v>
      </c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ht="15.75" customHeight="1">
      <c r="A6164" s="1" t="s">
        <v>1453</v>
      </c>
      <c r="B6164" s="1" t="s">
        <v>12120</v>
      </c>
      <c r="C6164" s="1">
        <v>6.8999067493E10</v>
      </c>
      <c r="D6164" s="1" t="s">
        <v>12</v>
      </c>
      <c r="E6164" s="1" t="s">
        <v>111</v>
      </c>
      <c r="F6164" s="1" t="s">
        <v>14</v>
      </c>
      <c r="G6164" s="1" t="s">
        <v>15</v>
      </c>
      <c r="H6164" s="1" t="s">
        <v>3528</v>
      </c>
      <c r="I6164" s="2">
        <v>45691.0</v>
      </c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ht="15.75" customHeight="1">
      <c r="A6165" s="1" t="s">
        <v>12121</v>
      </c>
      <c r="B6165" s="1" t="s">
        <v>12122</v>
      </c>
      <c r="C6165" s="1">
        <v>1.1998687478E10</v>
      </c>
      <c r="D6165" s="1" t="s">
        <v>12</v>
      </c>
      <c r="E6165" s="1" t="s">
        <v>32</v>
      </c>
      <c r="F6165" s="1" t="s">
        <v>14</v>
      </c>
      <c r="G6165" s="1" t="s">
        <v>15</v>
      </c>
      <c r="H6165" s="1" t="s">
        <v>3528</v>
      </c>
      <c r="I6165" s="2">
        <v>45691.0</v>
      </c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ht="15.75" customHeight="1">
      <c r="A6166" s="1" t="s">
        <v>12123</v>
      </c>
      <c r="B6166" s="1" t="s">
        <v>12124</v>
      </c>
      <c r="C6166" s="1">
        <v>5.511932298272E12</v>
      </c>
      <c r="D6166" s="1" t="s">
        <v>12</v>
      </c>
      <c r="E6166" s="1" t="s">
        <v>19</v>
      </c>
      <c r="F6166" s="1" t="s">
        <v>14</v>
      </c>
      <c r="G6166" s="1" t="s">
        <v>15</v>
      </c>
      <c r="H6166" s="1" t="s">
        <v>77</v>
      </c>
      <c r="I6166" s="2">
        <v>45691.0</v>
      </c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ht="15.75" customHeight="1">
      <c r="A6167" s="1" t="s">
        <v>12125</v>
      </c>
      <c r="B6167" s="1" t="s">
        <v>12126</v>
      </c>
      <c r="C6167" s="1">
        <v>6.1995627231E10</v>
      </c>
      <c r="D6167" s="1" t="s">
        <v>12</v>
      </c>
      <c r="E6167" s="1" t="s">
        <v>13</v>
      </c>
      <c r="F6167" s="1" t="s">
        <v>14</v>
      </c>
      <c r="G6167" s="1" t="s">
        <v>15</v>
      </c>
      <c r="H6167" s="1" t="s">
        <v>3528</v>
      </c>
      <c r="I6167" s="2">
        <v>45691.0</v>
      </c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ht="15.75" customHeight="1">
      <c r="A6168" s="1" t="s">
        <v>12127</v>
      </c>
      <c r="B6168" s="1" t="s">
        <v>12128</v>
      </c>
      <c r="C6168" s="1">
        <v>2.1965599146E10</v>
      </c>
      <c r="D6168" s="1" t="s">
        <v>12</v>
      </c>
      <c r="E6168" s="1" t="s">
        <v>13</v>
      </c>
      <c r="F6168" s="1" t="s">
        <v>14</v>
      </c>
      <c r="G6168" s="1" t="s">
        <v>65</v>
      </c>
      <c r="H6168" s="1" t="s">
        <v>114</v>
      </c>
      <c r="I6168" s="2">
        <v>45691.0</v>
      </c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ht="15.75" customHeight="1">
      <c r="A6169" s="1" t="s">
        <v>12129</v>
      </c>
      <c r="B6169" s="1" t="s">
        <v>12130</v>
      </c>
      <c r="C6169" s="1">
        <v>1.4991718717E10</v>
      </c>
      <c r="D6169" s="1" t="s">
        <v>12</v>
      </c>
      <c r="E6169" s="1" t="s">
        <v>93</v>
      </c>
      <c r="F6169" s="1" t="s">
        <v>14</v>
      </c>
      <c r="G6169" s="1" t="s">
        <v>15</v>
      </c>
      <c r="H6169" s="1" t="s">
        <v>33</v>
      </c>
      <c r="I6169" s="2">
        <v>45691.0</v>
      </c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ht="15.75" customHeight="1">
      <c r="A6170" s="1" t="s">
        <v>12131</v>
      </c>
      <c r="B6170" s="1" t="s">
        <v>12132</v>
      </c>
      <c r="C6170" s="1">
        <v>1.1944632697E10</v>
      </c>
      <c r="D6170" s="1" t="s">
        <v>12</v>
      </c>
      <c r="E6170" s="1" t="s">
        <v>399</v>
      </c>
      <c r="F6170" s="1" t="s">
        <v>14</v>
      </c>
      <c r="G6170" s="1" t="s">
        <v>65</v>
      </c>
      <c r="H6170" s="1" t="s">
        <v>3528</v>
      </c>
      <c r="I6170" s="2">
        <v>45691.0</v>
      </c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ht="15.75" customHeight="1">
      <c r="A6171" s="1" t="s">
        <v>12133</v>
      </c>
      <c r="B6171" s="1" t="s">
        <v>12134</v>
      </c>
      <c r="C6171" s="1">
        <v>1.3996008206E10</v>
      </c>
      <c r="D6171" s="1" t="s">
        <v>12</v>
      </c>
      <c r="E6171" s="1" t="s">
        <v>13</v>
      </c>
      <c r="F6171" s="1" t="s">
        <v>14</v>
      </c>
      <c r="G6171" s="1" t="s">
        <v>15</v>
      </c>
      <c r="H6171" s="1" t="s">
        <v>16</v>
      </c>
      <c r="I6171" s="2">
        <v>45691.0</v>
      </c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ht="15.75" customHeight="1">
      <c r="A6172" s="1" t="s">
        <v>12135</v>
      </c>
      <c r="B6172" s="1" t="s">
        <v>12136</v>
      </c>
      <c r="C6172" s="1">
        <v>5199525.0</v>
      </c>
      <c r="D6172" s="1" t="s">
        <v>12</v>
      </c>
      <c r="E6172" s="1" t="s">
        <v>32</v>
      </c>
      <c r="F6172" s="1" t="s">
        <v>14</v>
      </c>
      <c r="G6172" s="1" t="s">
        <v>15</v>
      </c>
      <c r="H6172" s="1" t="s">
        <v>62</v>
      </c>
      <c r="I6172" s="2">
        <v>45691.0</v>
      </c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ht="15.75" customHeight="1">
      <c r="A6173" s="1" t="s">
        <v>12137</v>
      </c>
      <c r="B6173" s="1" t="s">
        <v>12138</v>
      </c>
      <c r="C6173" s="1">
        <v>1.9982543961E10</v>
      </c>
      <c r="D6173" s="1" t="s">
        <v>12</v>
      </c>
      <c r="E6173" s="1" t="s">
        <v>32</v>
      </c>
      <c r="F6173" s="1" t="s">
        <v>14</v>
      </c>
      <c r="G6173" s="1" t="s">
        <v>15</v>
      </c>
      <c r="H6173" s="1" t="s">
        <v>48</v>
      </c>
      <c r="I6173" s="2">
        <v>45691.0</v>
      </c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ht="15.75" customHeight="1">
      <c r="A6174" s="1" t="s">
        <v>12139</v>
      </c>
      <c r="B6174" s="1" t="s">
        <v>12140</v>
      </c>
      <c r="C6174" s="1">
        <v>6.1986516466E10</v>
      </c>
      <c r="D6174" s="1" t="s">
        <v>12</v>
      </c>
      <c r="E6174" s="1" t="s">
        <v>13</v>
      </c>
      <c r="F6174" s="1" t="s">
        <v>14</v>
      </c>
      <c r="G6174" s="1" t="s">
        <v>15</v>
      </c>
      <c r="H6174" s="1" t="s">
        <v>16</v>
      </c>
      <c r="I6174" s="2">
        <v>45691.0</v>
      </c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ht="15.75" customHeight="1">
      <c r="A6175" s="1" t="s">
        <v>12141</v>
      </c>
      <c r="B6175" s="1" t="s">
        <v>12142</v>
      </c>
      <c r="C6175" s="1">
        <v>9.1985348047E10</v>
      </c>
      <c r="D6175" s="1" t="s">
        <v>12</v>
      </c>
      <c r="E6175" s="1" t="s">
        <v>32</v>
      </c>
      <c r="F6175" s="1" t="s">
        <v>14</v>
      </c>
      <c r="G6175" s="1" t="s">
        <v>15</v>
      </c>
      <c r="H6175" s="1" t="s">
        <v>3528</v>
      </c>
      <c r="I6175" s="2">
        <v>45691.0</v>
      </c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ht="15.75" customHeight="1">
      <c r="A6176" s="1" t="s">
        <v>559</v>
      </c>
      <c r="B6176" s="1" t="s">
        <v>12143</v>
      </c>
      <c r="C6176" s="1">
        <v>6.1995916931E10</v>
      </c>
      <c r="D6176" s="1" t="s">
        <v>12</v>
      </c>
      <c r="E6176" s="1" t="s">
        <v>13</v>
      </c>
      <c r="F6176" s="1" t="s">
        <v>14</v>
      </c>
      <c r="G6176" s="1" t="s">
        <v>65</v>
      </c>
      <c r="H6176" s="1" t="s">
        <v>16</v>
      </c>
      <c r="I6176" s="2">
        <v>45691.0</v>
      </c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ht="15.75" customHeight="1">
      <c r="A6177" s="1" t="s">
        <v>12144</v>
      </c>
      <c r="B6177" s="1" t="s">
        <v>12145</v>
      </c>
      <c r="C6177" s="1">
        <v>8.299372066E10</v>
      </c>
      <c r="D6177" s="1" t="s">
        <v>12</v>
      </c>
      <c r="E6177" s="1" t="s">
        <v>32</v>
      </c>
      <c r="F6177" s="1" t="s">
        <v>14</v>
      </c>
      <c r="G6177" s="1" t="s">
        <v>15</v>
      </c>
      <c r="H6177" s="1" t="s">
        <v>62</v>
      </c>
      <c r="I6177" s="2">
        <v>45691.0</v>
      </c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ht="15.75" customHeight="1">
      <c r="A6178" s="1" t="s">
        <v>12146</v>
      </c>
      <c r="B6178" s="1" t="s">
        <v>12147</v>
      </c>
      <c r="C6178" s="1">
        <v>4.1997450927E10</v>
      </c>
      <c r="D6178" s="1" t="s">
        <v>12</v>
      </c>
      <c r="E6178" s="1" t="s">
        <v>13</v>
      </c>
      <c r="F6178" s="1" t="s">
        <v>14</v>
      </c>
      <c r="G6178" s="1" t="s">
        <v>15</v>
      </c>
      <c r="H6178" s="1" t="s">
        <v>44</v>
      </c>
      <c r="I6178" s="2">
        <v>45691.0</v>
      </c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ht="15.75" customHeight="1">
      <c r="A6179" s="1" t="s">
        <v>12148</v>
      </c>
      <c r="B6179" s="1" t="s">
        <v>12149</v>
      </c>
      <c r="C6179" s="1" t="s">
        <v>12150</v>
      </c>
      <c r="D6179" s="1" t="s">
        <v>12</v>
      </c>
      <c r="E6179" s="1" t="s">
        <v>13</v>
      </c>
      <c r="F6179" s="1" t="s">
        <v>14</v>
      </c>
      <c r="G6179" s="1" t="s">
        <v>15</v>
      </c>
      <c r="H6179" s="1" t="s">
        <v>108</v>
      </c>
      <c r="I6179" s="2">
        <v>45691.0</v>
      </c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ht="15.75" customHeight="1">
      <c r="A6180" s="1" t="s">
        <v>12151</v>
      </c>
      <c r="B6180" s="1" t="s">
        <v>12152</v>
      </c>
      <c r="C6180" s="1">
        <v>1.1958371812E10</v>
      </c>
      <c r="D6180" s="1" t="s">
        <v>12</v>
      </c>
      <c r="E6180" s="1" t="s">
        <v>32</v>
      </c>
      <c r="F6180" s="1" t="s">
        <v>14</v>
      </c>
      <c r="G6180" s="1" t="s">
        <v>15</v>
      </c>
      <c r="H6180" s="1" t="s">
        <v>62</v>
      </c>
      <c r="I6180" s="2">
        <v>45691.0</v>
      </c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ht="15.75" customHeight="1">
      <c r="A6181" s="1" t="s">
        <v>12153</v>
      </c>
      <c r="B6181" s="1" t="s">
        <v>12154</v>
      </c>
      <c r="C6181" s="1" t="s">
        <v>12155</v>
      </c>
      <c r="D6181" s="1" t="s">
        <v>12</v>
      </c>
      <c r="E6181" s="1" t="s">
        <v>32</v>
      </c>
      <c r="F6181" s="1" t="s">
        <v>14</v>
      </c>
      <c r="G6181" s="1" t="s">
        <v>15</v>
      </c>
      <c r="H6181" s="1" t="s">
        <v>33</v>
      </c>
      <c r="I6181" s="2">
        <v>45691.0</v>
      </c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ht="15.75" customHeight="1">
      <c r="A6182" s="1" t="s">
        <v>12156</v>
      </c>
      <c r="B6182" s="1" t="s">
        <v>12157</v>
      </c>
      <c r="C6182" s="1">
        <v>8.1996531327E10</v>
      </c>
      <c r="D6182" s="1" t="s">
        <v>12</v>
      </c>
      <c r="E6182" s="1" t="s">
        <v>32</v>
      </c>
      <c r="F6182" s="1" t="s">
        <v>14</v>
      </c>
      <c r="G6182" s="1" t="s">
        <v>15</v>
      </c>
      <c r="H6182" s="1" t="s">
        <v>200</v>
      </c>
      <c r="I6182" s="2">
        <v>45691.0</v>
      </c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ht="15.75" customHeight="1">
      <c r="A6183" s="1" t="s">
        <v>327</v>
      </c>
      <c r="B6183" s="1" t="s">
        <v>12158</v>
      </c>
      <c r="C6183" s="1">
        <v>3.2991175729E10</v>
      </c>
      <c r="D6183" s="1" t="s">
        <v>12</v>
      </c>
      <c r="E6183" s="1" t="s">
        <v>32</v>
      </c>
      <c r="F6183" s="1" t="s">
        <v>14</v>
      </c>
      <c r="G6183" s="1" t="s">
        <v>15</v>
      </c>
      <c r="H6183" s="1" t="s">
        <v>48</v>
      </c>
      <c r="I6183" s="2">
        <v>45691.0</v>
      </c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ht="15.75" customHeight="1">
      <c r="A6184" s="1" t="s">
        <v>12159</v>
      </c>
      <c r="B6184" s="1" t="s">
        <v>12160</v>
      </c>
      <c r="C6184" s="1">
        <v>4.7996085873E10</v>
      </c>
      <c r="D6184" s="1" t="s">
        <v>12</v>
      </c>
      <c r="E6184" s="1" t="s">
        <v>32</v>
      </c>
      <c r="F6184" s="1" t="s">
        <v>14</v>
      </c>
      <c r="G6184" s="1" t="s">
        <v>65</v>
      </c>
      <c r="H6184" s="1" t="s">
        <v>33</v>
      </c>
      <c r="I6184" s="2">
        <v>45691.0</v>
      </c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ht="15.75" customHeight="1">
      <c r="A6185" s="1" t="s">
        <v>12161</v>
      </c>
      <c r="B6185" s="1" t="s">
        <v>12162</v>
      </c>
      <c r="C6185" s="1">
        <v>6.199565468E10</v>
      </c>
      <c r="D6185" s="1" t="s">
        <v>12</v>
      </c>
      <c r="E6185" s="1" t="s">
        <v>32</v>
      </c>
      <c r="F6185" s="1" t="s">
        <v>14</v>
      </c>
      <c r="G6185" s="1" t="s">
        <v>65</v>
      </c>
      <c r="H6185" s="1" t="s">
        <v>33</v>
      </c>
      <c r="I6185" s="2">
        <v>45691.0</v>
      </c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ht="15.75" customHeight="1">
      <c r="A6186" s="1" t="s">
        <v>12163</v>
      </c>
      <c r="B6186" s="1" t="s">
        <v>12164</v>
      </c>
      <c r="C6186" s="1" t="s">
        <v>12165</v>
      </c>
      <c r="D6186" s="1" t="s">
        <v>12</v>
      </c>
      <c r="E6186" s="1" t="s">
        <v>13</v>
      </c>
      <c r="F6186" s="1" t="s">
        <v>14</v>
      </c>
      <c r="G6186" s="1" t="s">
        <v>15</v>
      </c>
      <c r="H6186" s="1" t="s">
        <v>108</v>
      </c>
      <c r="I6186" s="2">
        <v>45691.0</v>
      </c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ht="15.75" customHeight="1">
      <c r="A6187" s="1" t="s">
        <v>12166</v>
      </c>
      <c r="B6187" s="1" t="s">
        <v>12167</v>
      </c>
      <c r="C6187" s="1" t="s">
        <v>12168</v>
      </c>
      <c r="D6187" s="1" t="s">
        <v>12</v>
      </c>
      <c r="E6187" s="1" t="s">
        <v>32</v>
      </c>
      <c r="F6187" s="1" t="s">
        <v>14</v>
      </c>
      <c r="G6187" s="1" t="s">
        <v>15</v>
      </c>
      <c r="H6187" s="1" t="s">
        <v>48</v>
      </c>
      <c r="I6187" s="2">
        <v>45691.0</v>
      </c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ht="15.75" customHeight="1">
      <c r="A6188" s="1" t="s">
        <v>3621</v>
      </c>
      <c r="B6188" s="1" t="s">
        <v>12169</v>
      </c>
      <c r="C6188" s="1">
        <v>1.195229572E10</v>
      </c>
      <c r="D6188" s="1" t="s">
        <v>12</v>
      </c>
      <c r="E6188" s="1" t="s">
        <v>32</v>
      </c>
      <c r="F6188" s="1" t="s">
        <v>14</v>
      </c>
      <c r="G6188" s="1" t="s">
        <v>15</v>
      </c>
      <c r="H6188" s="1" t="s">
        <v>51</v>
      </c>
      <c r="I6188" s="2">
        <v>45691.0</v>
      </c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ht="15.75" customHeight="1">
      <c r="A6189" s="1" t="s">
        <v>12170</v>
      </c>
      <c r="B6189" s="1" t="s">
        <v>12171</v>
      </c>
      <c r="C6189" s="1">
        <v>1.5996958707E10</v>
      </c>
      <c r="D6189" s="1" t="s">
        <v>12</v>
      </c>
      <c r="E6189" s="1" t="s">
        <v>13</v>
      </c>
      <c r="F6189" s="1" t="s">
        <v>14</v>
      </c>
      <c r="G6189" s="1" t="s">
        <v>15</v>
      </c>
      <c r="H6189" s="1" t="s">
        <v>44</v>
      </c>
      <c r="I6189" s="2">
        <v>45691.0</v>
      </c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ht="15.75" customHeight="1">
      <c r="A6190" s="1" t="s">
        <v>12172</v>
      </c>
      <c r="B6190" s="1" t="s">
        <v>12173</v>
      </c>
      <c r="C6190" s="1">
        <v>9.898463216E10</v>
      </c>
      <c r="D6190" s="1" t="s">
        <v>12</v>
      </c>
      <c r="E6190" s="1" t="s">
        <v>32</v>
      </c>
      <c r="F6190" s="1" t="s">
        <v>14</v>
      </c>
      <c r="G6190" s="1" t="s">
        <v>15</v>
      </c>
      <c r="H6190" s="1" t="s">
        <v>33</v>
      </c>
      <c r="I6190" s="2">
        <v>45691.0</v>
      </c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ht="15.75" customHeight="1">
      <c r="A6191" s="1" t="s">
        <v>12174</v>
      </c>
      <c r="B6191" s="1" t="s">
        <v>12175</v>
      </c>
      <c r="C6191" s="1">
        <v>1.1970489918E10</v>
      </c>
      <c r="D6191" s="1" t="s">
        <v>12</v>
      </c>
      <c r="E6191" s="1" t="s">
        <v>32</v>
      </c>
      <c r="F6191" s="1" t="s">
        <v>14</v>
      </c>
      <c r="G6191" s="1" t="s">
        <v>65</v>
      </c>
      <c r="H6191" s="1" t="s">
        <v>48</v>
      </c>
      <c r="I6191" s="2">
        <v>45691.0</v>
      </c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ht="15.75" customHeight="1">
      <c r="A6192" s="1" t="s">
        <v>12176</v>
      </c>
      <c r="B6192" s="1" t="s">
        <v>12177</v>
      </c>
      <c r="C6192" s="1">
        <v>8.7981212727E10</v>
      </c>
      <c r="D6192" s="1" t="s">
        <v>12</v>
      </c>
      <c r="E6192" s="1" t="s">
        <v>32</v>
      </c>
      <c r="F6192" s="1" t="s">
        <v>14</v>
      </c>
      <c r="G6192" s="1" t="s">
        <v>15</v>
      </c>
      <c r="H6192" s="1" t="s">
        <v>48</v>
      </c>
      <c r="I6192" s="2">
        <v>45691.0</v>
      </c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ht="15.75" customHeight="1">
      <c r="A6193" s="1" t="s">
        <v>1241</v>
      </c>
      <c r="B6193" s="1" t="s">
        <v>12178</v>
      </c>
      <c r="C6193" s="1">
        <v>2.1984120689E10</v>
      </c>
      <c r="D6193" s="1" t="s">
        <v>12</v>
      </c>
      <c r="E6193" s="1" t="s">
        <v>32</v>
      </c>
      <c r="F6193" s="1" t="s">
        <v>14</v>
      </c>
      <c r="G6193" s="1" t="s">
        <v>15</v>
      </c>
      <c r="H6193" s="1" t="s">
        <v>62</v>
      </c>
      <c r="I6193" s="2">
        <v>45691.0</v>
      </c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ht="15.75" customHeight="1">
      <c r="A6194" s="1" t="s">
        <v>12179</v>
      </c>
      <c r="B6194" s="1" t="s">
        <v>12180</v>
      </c>
      <c r="C6194" s="1">
        <v>3.1995430886E10</v>
      </c>
      <c r="D6194" s="1" t="s">
        <v>12</v>
      </c>
      <c r="E6194" s="1" t="s">
        <v>32</v>
      </c>
      <c r="F6194" s="1" t="s">
        <v>14</v>
      </c>
      <c r="G6194" s="1" t="s">
        <v>65</v>
      </c>
      <c r="H6194" s="1" t="s">
        <v>200</v>
      </c>
      <c r="I6194" s="2">
        <v>45691.0</v>
      </c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ht="15.75" customHeight="1">
      <c r="A6195" s="1" t="s">
        <v>12181</v>
      </c>
      <c r="B6195" s="1" t="s">
        <v>12182</v>
      </c>
      <c r="C6195" s="1" t="s">
        <v>12183</v>
      </c>
      <c r="D6195" s="1" t="s">
        <v>12</v>
      </c>
      <c r="E6195" s="1" t="s">
        <v>32</v>
      </c>
      <c r="F6195" s="1" t="s">
        <v>14</v>
      </c>
      <c r="G6195" s="1" t="s">
        <v>15</v>
      </c>
      <c r="H6195" s="1" t="s">
        <v>48</v>
      </c>
      <c r="I6195" s="2">
        <v>45691.0</v>
      </c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ht="15.75" customHeight="1">
      <c r="A6196" s="1" t="s">
        <v>12184</v>
      </c>
      <c r="B6196" s="1" t="s">
        <v>12185</v>
      </c>
      <c r="C6196" s="1">
        <v>1.8981348457E10</v>
      </c>
      <c r="D6196" s="1" t="s">
        <v>12</v>
      </c>
      <c r="E6196" s="1" t="s">
        <v>32</v>
      </c>
      <c r="F6196" s="1" t="s">
        <v>14</v>
      </c>
      <c r="G6196" s="1" t="s">
        <v>65</v>
      </c>
      <c r="H6196" s="1" t="s">
        <v>200</v>
      </c>
      <c r="I6196" s="2">
        <v>45691.0</v>
      </c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ht="15.75" customHeight="1">
      <c r="A6197" s="1" t="s">
        <v>9360</v>
      </c>
      <c r="B6197" s="1" t="s">
        <v>12186</v>
      </c>
      <c r="C6197" s="1">
        <v>1.1963836438E10</v>
      </c>
      <c r="D6197" s="1" t="s">
        <v>12</v>
      </c>
      <c r="E6197" s="1" t="s">
        <v>13</v>
      </c>
      <c r="F6197" s="1" t="s">
        <v>14</v>
      </c>
      <c r="G6197" s="1" t="s">
        <v>15</v>
      </c>
      <c r="H6197" s="1" t="s">
        <v>3528</v>
      </c>
      <c r="I6197" s="2">
        <v>45691.0</v>
      </c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ht="15.75" customHeight="1">
      <c r="A6198" s="1" t="s">
        <v>12187</v>
      </c>
      <c r="B6198" s="1" t="s">
        <v>12188</v>
      </c>
      <c r="C6198" s="1">
        <v>6.2996577265E10</v>
      </c>
      <c r="D6198" s="1" t="s">
        <v>12</v>
      </c>
      <c r="E6198" s="1" t="s">
        <v>32</v>
      </c>
      <c r="F6198" s="1" t="s">
        <v>14</v>
      </c>
      <c r="G6198" s="1" t="s">
        <v>15</v>
      </c>
      <c r="H6198" s="1" t="s">
        <v>48</v>
      </c>
      <c r="I6198" s="2">
        <v>45691.0</v>
      </c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ht="15.75" customHeight="1">
      <c r="A6199" s="1" t="s">
        <v>12189</v>
      </c>
      <c r="B6199" s="1" t="s">
        <v>12190</v>
      </c>
      <c r="C6199" s="1">
        <v>6.7991234161E10</v>
      </c>
      <c r="D6199" s="1" t="s">
        <v>12</v>
      </c>
      <c r="E6199" s="1" t="s">
        <v>32</v>
      </c>
      <c r="F6199" s="1" t="s">
        <v>14</v>
      </c>
      <c r="G6199" s="1" t="s">
        <v>65</v>
      </c>
      <c r="H6199" s="1" t="s">
        <v>200</v>
      </c>
      <c r="I6199" s="2">
        <v>45691.0</v>
      </c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ht="15.75" customHeight="1">
      <c r="A6200" s="1" t="s">
        <v>1994</v>
      </c>
      <c r="B6200" s="1" t="s">
        <v>12191</v>
      </c>
      <c r="C6200" s="1">
        <v>9.4992743732E10</v>
      </c>
      <c r="D6200" s="1" t="s">
        <v>12</v>
      </c>
      <c r="E6200" s="1" t="s">
        <v>32</v>
      </c>
      <c r="F6200" s="1" t="s">
        <v>14</v>
      </c>
      <c r="G6200" s="1" t="s">
        <v>65</v>
      </c>
      <c r="H6200" s="1" t="s">
        <v>48</v>
      </c>
      <c r="I6200" s="2">
        <v>45691.0</v>
      </c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ht="15.75" customHeight="1">
      <c r="A6201" s="1" t="s">
        <v>12192</v>
      </c>
      <c r="B6201" s="1" t="s">
        <v>12193</v>
      </c>
      <c r="C6201" s="1">
        <v>6.1995189173E10</v>
      </c>
      <c r="D6201" s="1" t="s">
        <v>12</v>
      </c>
      <c r="E6201" s="1" t="s">
        <v>32</v>
      </c>
      <c r="F6201" s="1" t="s">
        <v>14</v>
      </c>
      <c r="G6201" s="1" t="s">
        <v>15</v>
      </c>
      <c r="H6201" s="1" t="s">
        <v>77</v>
      </c>
      <c r="I6201" s="2">
        <v>45691.0</v>
      </c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ht="15.75" customHeight="1">
      <c r="A6202" s="1" t="s">
        <v>12194</v>
      </c>
      <c r="B6202" s="1" t="s">
        <v>12195</v>
      </c>
      <c r="C6202" s="1">
        <v>8.2996619502E10</v>
      </c>
      <c r="D6202" s="1" t="s">
        <v>12</v>
      </c>
      <c r="E6202" s="1" t="s">
        <v>32</v>
      </c>
      <c r="F6202" s="1" t="s">
        <v>14</v>
      </c>
      <c r="G6202" s="1" t="s">
        <v>15</v>
      </c>
      <c r="H6202" s="1" t="s">
        <v>62</v>
      </c>
      <c r="I6202" s="2">
        <v>45691.0</v>
      </c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ht="15.75" customHeight="1">
      <c r="A6203" s="1" t="s">
        <v>12196</v>
      </c>
      <c r="B6203" s="1" t="s">
        <v>12197</v>
      </c>
      <c r="C6203" s="1">
        <v>6.2999510635E10</v>
      </c>
      <c r="D6203" s="1" t="s">
        <v>12</v>
      </c>
      <c r="E6203" s="1" t="s">
        <v>32</v>
      </c>
      <c r="F6203" s="1" t="s">
        <v>14</v>
      </c>
      <c r="G6203" s="1" t="s">
        <v>15</v>
      </c>
      <c r="H6203" s="1" t="s">
        <v>48</v>
      </c>
      <c r="I6203" s="2">
        <v>45691.0</v>
      </c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ht="15.75" customHeight="1">
      <c r="A6204" s="1" t="s">
        <v>6690</v>
      </c>
      <c r="B6204" s="1" t="s">
        <v>12198</v>
      </c>
      <c r="C6204" s="1">
        <v>9.47278399E8</v>
      </c>
      <c r="D6204" s="1" t="s">
        <v>12</v>
      </c>
      <c r="E6204" s="1" t="s">
        <v>32</v>
      </c>
      <c r="F6204" s="1" t="s">
        <v>14</v>
      </c>
      <c r="G6204" s="1" t="s">
        <v>15</v>
      </c>
      <c r="H6204" s="1" t="s">
        <v>77</v>
      </c>
      <c r="I6204" s="2">
        <v>45691.0</v>
      </c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ht="15.75" customHeight="1">
      <c r="A6205" s="1" t="s">
        <v>12199</v>
      </c>
      <c r="B6205" s="1" t="s">
        <v>12200</v>
      </c>
      <c r="C6205" s="1">
        <v>3.7991555053E10</v>
      </c>
      <c r="D6205" s="1" t="s">
        <v>12</v>
      </c>
      <c r="E6205" s="1" t="s">
        <v>32</v>
      </c>
      <c r="F6205" s="1" t="s">
        <v>14</v>
      </c>
      <c r="G6205" s="1" t="s">
        <v>15</v>
      </c>
      <c r="H6205" s="1" t="s">
        <v>200</v>
      </c>
      <c r="I6205" s="2">
        <v>45691.0</v>
      </c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ht="15.75" customHeight="1">
      <c r="A6206" s="1" t="s">
        <v>207</v>
      </c>
      <c r="B6206" s="1" t="s">
        <v>12201</v>
      </c>
      <c r="C6206" s="1">
        <v>1.5996262535E10</v>
      </c>
      <c r="D6206" s="1" t="s">
        <v>12</v>
      </c>
      <c r="E6206" s="1" t="s">
        <v>32</v>
      </c>
      <c r="F6206" s="1" t="s">
        <v>14</v>
      </c>
      <c r="G6206" s="1" t="s">
        <v>15</v>
      </c>
      <c r="H6206" s="1" t="s">
        <v>77</v>
      </c>
      <c r="I6206" s="2">
        <v>45691.0</v>
      </c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ht="15.75" customHeight="1">
      <c r="A6207" s="1" t="s">
        <v>12202</v>
      </c>
      <c r="B6207" s="1" t="s">
        <v>12203</v>
      </c>
      <c r="C6207" s="1">
        <v>5.3997101804E10</v>
      </c>
      <c r="D6207" s="1" t="s">
        <v>12</v>
      </c>
      <c r="E6207" s="1" t="s">
        <v>32</v>
      </c>
      <c r="F6207" s="1" t="s">
        <v>14</v>
      </c>
      <c r="G6207" s="1" t="s">
        <v>15</v>
      </c>
      <c r="H6207" s="1" t="s">
        <v>62</v>
      </c>
      <c r="I6207" s="2">
        <v>45691.0</v>
      </c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ht="15.75" customHeight="1">
      <c r="A6208" s="1" t="s">
        <v>1241</v>
      </c>
      <c r="B6208" s="1" t="s">
        <v>12204</v>
      </c>
      <c r="C6208" s="1">
        <v>4.1984781996E10</v>
      </c>
      <c r="D6208" s="1" t="s">
        <v>12</v>
      </c>
      <c r="E6208" s="1" t="s">
        <v>32</v>
      </c>
      <c r="F6208" s="1" t="s">
        <v>14</v>
      </c>
      <c r="G6208" s="1" t="s">
        <v>15</v>
      </c>
      <c r="H6208" s="1" t="s">
        <v>33</v>
      </c>
      <c r="I6208" s="2">
        <v>45691.0</v>
      </c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ht="15.75" customHeight="1">
      <c r="A6209" s="1" t="s">
        <v>12205</v>
      </c>
      <c r="B6209" s="1" t="s">
        <v>12206</v>
      </c>
      <c r="C6209" s="1">
        <v>9.91261692E8</v>
      </c>
      <c r="D6209" s="1" t="s">
        <v>12</v>
      </c>
      <c r="E6209" s="1" t="s">
        <v>47</v>
      </c>
      <c r="F6209" s="1" t="s">
        <v>14</v>
      </c>
      <c r="G6209" s="1" t="s">
        <v>65</v>
      </c>
      <c r="H6209" s="1" t="s">
        <v>3528</v>
      </c>
      <c r="I6209" s="2">
        <v>45691.0</v>
      </c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ht="15.75" customHeight="1">
      <c r="A6210" s="1" t="s">
        <v>12207</v>
      </c>
      <c r="B6210" s="1" t="s">
        <v>12208</v>
      </c>
      <c r="C6210" s="1" t="s">
        <v>12209</v>
      </c>
      <c r="D6210" s="1" t="s">
        <v>12</v>
      </c>
      <c r="E6210" s="1" t="s">
        <v>39</v>
      </c>
      <c r="F6210" s="1" t="s">
        <v>14</v>
      </c>
      <c r="G6210" s="1" t="s">
        <v>15</v>
      </c>
      <c r="H6210" s="1" t="s">
        <v>48</v>
      </c>
      <c r="I6210" s="2">
        <v>45691.0</v>
      </c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ht="15.75" customHeight="1">
      <c r="A6211" s="1" t="s">
        <v>12210</v>
      </c>
      <c r="B6211" s="1" t="s">
        <v>12211</v>
      </c>
      <c r="C6211" s="1">
        <v>6.3981005057E10</v>
      </c>
      <c r="D6211" s="1" t="s">
        <v>12</v>
      </c>
      <c r="E6211" s="1" t="s">
        <v>32</v>
      </c>
      <c r="F6211" s="1" t="s">
        <v>14</v>
      </c>
      <c r="G6211" s="1" t="s">
        <v>65</v>
      </c>
      <c r="H6211" s="1" t="s">
        <v>48</v>
      </c>
      <c r="I6211" s="2">
        <v>45691.0</v>
      </c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ht="15.75" customHeight="1">
      <c r="A6212" s="1" t="s">
        <v>12212</v>
      </c>
      <c r="B6212" s="1" t="s">
        <v>12213</v>
      </c>
      <c r="C6212" s="1" t="s">
        <v>12214</v>
      </c>
      <c r="D6212" s="1" t="s">
        <v>12</v>
      </c>
      <c r="E6212" s="1" t="s">
        <v>32</v>
      </c>
      <c r="F6212" s="1" t="s">
        <v>14</v>
      </c>
      <c r="G6212" s="1" t="s">
        <v>65</v>
      </c>
      <c r="H6212" s="1" t="s">
        <v>200</v>
      </c>
      <c r="I6212" s="2">
        <v>45691.0</v>
      </c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ht="15.75" customHeight="1">
      <c r="A6213" s="1" t="s">
        <v>12215</v>
      </c>
      <c r="B6213" s="1" t="s">
        <v>12216</v>
      </c>
      <c r="C6213" s="1">
        <v>3.2988555655E10</v>
      </c>
      <c r="D6213" s="1" t="s">
        <v>12</v>
      </c>
      <c r="E6213" s="1" t="s">
        <v>32</v>
      </c>
      <c r="F6213" s="1" t="s">
        <v>14</v>
      </c>
      <c r="G6213" s="1" t="s">
        <v>15</v>
      </c>
      <c r="H6213" s="1" t="s">
        <v>77</v>
      </c>
      <c r="I6213" s="2">
        <v>45691.0</v>
      </c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ht="15.75" customHeight="1">
      <c r="A6214" s="1" t="s">
        <v>12217</v>
      </c>
      <c r="B6214" s="1" t="s">
        <v>12218</v>
      </c>
      <c r="C6214" s="1" t="s">
        <v>12219</v>
      </c>
      <c r="D6214" s="1" t="s">
        <v>12</v>
      </c>
      <c r="E6214" s="1" t="s">
        <v>93</v>
      </c>
      <c r="F6214" s="1" t="s">
        <v>14</v>
      </c>
      <c r="G6214" s="1" t="s">
        <v>15</v>
      </c>
      <c r="H6214" s="1" t="s">
        <v>48</v>
      </c>
      <c r="I6214" s="2">
        <v>45691.0</v>
      </c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ht="15.75" customHeight="1">
      <c r="A6215" s="1" t="s">
        <v>12220</v>
      </c>
      <c r="B6215" s="1" t="s">
        <v>12221</v>
      </c>
      <c r="C6215" s="1">
        <v>4.7989265464E10</v>
      </c>
      <c r="D6215" s="1" t="s">
        <v>12</v>
      </c>
      <c r="E6215" s="1" t="s">
        <v>32</v>
      </c>
      <c r="F6215" s="1" t="s">
        <v>14</v>
      </c>
      <c r="G6215" s="1" t="s">
        <v>65</v>
      </c>
      <c r="H6215" s="1" t="s">
        <v>114</v>
      </c>
      <c r="I6215" s="2">
        <v>45691.0</v>
      </c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ht="15.75" customHeight="1">
      <c r="A6216" s="1" t="s">
        <v>12222</v>
      </c>
      <c r="B6216" s="1" t="s">
        <v>12223</v>
      </c>
      <c r="C6216" s="1">
        <v>7.1991208581E10</v>
      </c>
      <c r="D6216" s="1" t="s">
        <v>12</v>
      </c>
      <c r="E6216" s="1" t="s">
        <v>93</v>
      </c>
      <c r="F6216" s="1" t="s">
        <v>14</v>
      </c>
      <c r="G6216" s="1" t="s">
        <v>15</v>
      </c>
      <c r="H6216" s="1" t="s">
        <v>33</v>
      </c>
      <c r="I6216" s="2">
        <v>45691.0</v>
      </c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ht="15.75" customHeight="1">
      <c r="A6217" s="1" t="s">
        <v>12224</v>
      </c>
      <c r="B6217" s="1" t="s">
        <v>12225</v>
      </c>
      <c r="C6217" s="1">
        <v>1.1992674717E10</v>
      </c>
      <c r="D6217" s="1" t="s">
        <v>12</v>
      </c>
      <c r="E6217" s="1" t="s">
        <v>32</v>
      </c>
      <c r="F6217" s="1" t="s">
        <v>14</v>
      </c>
      <c r="G6217" s="1" t="s">
        <v>15</v>
      </c>
      <c r="H6217" s="1" t="s">
        <v>48</v>
      </c>
      <c r="I6217" s="2">
        <v>45691.0</v>
      </c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ht="15.75" customHeight="1">
      <c r="A6218" s="1" t="s">
        <v>12226</v>
      </c>
      <c r="B6218" s="1" t="s">
        <v>12227</v>
      </c>
      <c r="C6218" s="1" t="s">
        <v>12228</v>
      </c>
      <c r="D6218" s="1" t="s">
        <v>12</v>
      </c>
      <c r="E6218" s="1" t="s">
        <v>68</v>
      </c>
      <c r="F6218" s="1" t="s">
        <v>14</v>
      </c>
      <c r="G6218" s="1" t="s">
        <v>15</v>
      </c>
      <c r="H6218" s="1" t="s">
        <v>77</v>
      </c>
      <c r="I6218" s="2">
        <v>45691.0</v>
      </c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ht="15.75" customHeight="1">
      <c r="A6219" s="1" t="s">
        <v>12229</v>
      </c>
      <c r="B6219" s="1" t="s">
        <v>12230</v>
      </c>
      <c r="C6219" s="1">
        <v>8.4996159818E10</v>
      </c>
      <c r="D6219" s="1" t="s">
        <v>12</v>
      </c>
      <c r="E6219" s="1" t="s">
        <v>32</v>
      </c>
      <c r="F6219" s="1" t="s">
        <v>14</v>
      </c>
      <c r="G6219" s="1" t="s">
        <v>15</v>
      </c>
      <c r="H6219" s="1" t="s">
        <v>48</v>
      </c>
      <c r="I6219" s="2">
        <v>45691.0</v>
      </c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ht="15.75" customHeight="1">
      <c r="A6220" s="1" t="s">
        <v>1063</v>
      </c>
      <c r="B6220" s="1" t="s">
        <v>12231</v>
      </c>
      <c r="C6220" s="1">
        <v>1.195721484E10</v>
      </c>
      <c r="D6220" s="1" t="s">
        <v>12</v>
      </c>
      <c r="E6220" s="1" t="s">
        <v>68</v>
      </c>
      <c r="F6220" s="1" t="s">
        <v>14</v>
      </c>
      <c r="G6220" s="1" t="s">
        <v>15</v>
      </c>
      <c r="H6220" s="1" t="s">
        <v>33</v>
      </c>
      <c r="I6220" s="2">
        <v>45691.0</v>
      </c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ht="15.75" customHeight="1">
      <c r="A6221" s="1" t="s">
        <v>12232</v>
      </c>
      <c r="B6221" s="1" t="s">
        <v>12233</v>
      </c>
      <c r="C6221" s="1">
        <v>6.1993971011E10</v>
      </c>
      <c r="D6221" s="1" t="s">
        <v>12</v>
      </c>
      <c r="E6221" s="1" t="s">
        <v>399</v>
      </c>
      <c r="F6221" s="1" t="s">
        <v>14</v>
      </c>
      <c r="G6221" s="1" t="s">
        <v>65</v>
      </c>
      <c r="H6221" s="1" t="s">
        <v>48</v>
      </c>
      <c r="I6221" s="2">
        <v>45691.0</v>
      </c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ht="15.75" customHeight="1">
      <c r="A6222" s="1" t="s">
        <v>12234</v>
      </c>
      <c r="B6222" s="1" t="s">
        <v>12235</v>
      </c>
      <c r="C6222" s="1">
        <v>5.511997295069E12</v>
      </c>
      <c r="D6222" s="1" t="s">
        <v>12</v>
      </c>
      <c r="E6222" s="1" t="s">
        <v>32</v>
      </c>
      <c r="F6222" s="1" t="s">
        <v>14</v>
      </c>
      <c r="G6222" s="1" t="s">
        <v>65</v>
      </c>
      <c r="H6222" s="1" t="s">
        <v>3528</v>
      </c>
      <c r="I6222" s="2">
        <v>45691.0</v>
      </c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ht="15.75" customHeight="1">
      <c r="A6223" s="1" t="s">
        <v>12236</v>
      </c>
      <c r="B6223" s="1" t="s">
        <v>12237</v>
      </c>
      <c r="C6223" s="1">
        <v>6.1991863807E10</v>
      </c>
      <c r="D6223" s="1" t="s">
        <v>12</v>
      </c>
      <c r="E6223" s="1" t="s">
        <v>32</v>
      </c>
      <c r="F6223" s="1" t="s">
        <v>14</v>
      </c>
      <c r="G6223" s="1" t="s">
        <v>15</v>
      </c>
      <c r="H6223" s="1" t="s">
        <v>33</v>
      </c>
      <c r="I6223" s="2">
        <v>45691.0</v>
      </c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ht="15.75" customHeight="1">
      <c r="A6224" s="1" t="s">
        <v>12238</v>
      </c>
      <c r="B6224" s="1" t="s">
        <v>12239</v>
      </c>
      <c r="C6224" s="1">
        <v>3.5991916175E10</v>
      </c>
      <c r="D6224" s="1" t="s">
        <v>12</v>
      </c>
      <c r="E6224" s="1" t="s">
        <v>39</v>
      </c>
      <c r="F6224" s="1" t="s">
        <v>14</v>
      </c>
      <c r="G6224" s="1" t="s">
        <v>15</v>
      </c>
      <c r="H6224" s="1" t="s">
        <v>48</v>
      </c>
      <c r="I6224" s="2">
        <v>45691.0</v>
      </c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ht="15.75" customHeight="1">
      <c r="A6225" s="1" t="s">
        <v>1488</v>
      </c>
      <c r="B6225" s="1" t="s">
        <v>12240</v>
      </c>
      <c r="C6225" s="1">
        <v>2.7995168544E10</v>
      </c>
      <c r="D6225" s="1" t="s">
        <v>12</v>
      </c>
      <c r="E6225" s="1" t="s">
        <v>93</v>
      </c>
      <c r="F6225" s="1" t="s">
        <v>14</v>
      </c>
      <c r="G6225" s="1" t="s">
        <v>65</v>
      </c>
      <c r="H6225" s="1" t="s">
        <v>33</v>
      </c>
      <c r="I6225" s="2">
        <v>45691.0</v>
      </c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ht="15.75" customHeight="1">
      <c r="A6226" s="1" t="s">
        <v>12241</v>
      </c>
      <c r="B6226" s="1" t="s">
        <v>12242</v>
      </c>
      <c r="C6226" s="1" t="s">
        <v>12243</v>
      </c>
      <c r="D6226" s="1"/>
      <c r="E6226" s="1"/>
      <c r="F6226" s="1"/>
      <c r="G6226" s="1"/>
      <c r="H6226" s="1"/>
      <c r="I6226" s="2">
        <v>45691.0</v>
      </c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ht="15.75" customHeight="1">
      <c r="A6227" s="1" t="s">
        <v>1850</v>
      </c>
      <c r="B6227" s="1" t="s">
        <v>12244</v>
      </c>
      <c r="C6227" s="1">
        <v>9.1982414753E10</v>
      </c>
      <c r="D6227" s="1" t="s">
        <v>12</v>
      </c>
      <c r="E6227" s="1" t="s">
        <v>32</v>
      </c>
      <c r="F6227" s="1" t="s">
        <v>14</v>
      </c>
      <c r="G6227" s="1" t="s">
        <v>15</v>
      </c>
      <c r="H6227" s="1" t="s">
        <v>62</v>
      </c>
      <c r="I6227" s="2">
        <v>45691.0</v>
      </c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ht="15.75" customHeight="1">
      <c r="A6228" s="1" t="s">
        <v>8662</v>
      </c>
      <c r="B6228" s="1" t="s">
        <v>12245</v>
      </c>
      <c r="C6228" s="1">
        <v>1.199551372E10</v>
      </c>
      <c r="D6228" s="1" t="s">
        <v>12</v>
      </c>
      <c r="E6228" s="1" t="s">
        <v>13</v>
      </c>
      <c r="F6228" s="1" t="s">
        <v>14</v>
      </c>
      <c r="G6228" s="1" t="s">
        <v>15</v>
      </c>
      <c r="H6228" s="1" t="s">
        <v>33</v>
      </c>
      <c r="I6228" s="2">
        <v>45691.0</v>
      </c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ht="15.75" customHeight="1">
      <c r="A6229" s="1" t="s">
        <v>12246</v>
      </c>
      <c r="B6229" s="1" t="s">
        <v>12247</v>
      </c>
      <c r="C6229" s="1">
        <v>6.4992261768E10</v>
      </c>
      <c r="D6229" s="1" t="s">
        <v>12</v>
      </c>
      <c r="E6229" s="1" t="s">
        <v>32</v>
      </c>
      <c r="F6229" s="1" t="s">
        <v>14</v>
      </c>
      <c r="G6229" s="1" t="s">
        <v>15</v>
      </c>
      <c r="H6229" s="1" t="s">
        <v>48</v>
      </c>
      <c r="I6229" s="2">
        <v>45691.0</v>
      </c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ht="15.75" customHeight="1">
      <c r="A6230" s="1" t="s">
        <v>12248</v>
      </c>
      <c r="B6230" s="1" t="s">
        <v>12249</v>
      </c>
      <c r="C6230" s="1">
        <v>8.9082902E7</v>
      </c>
      <c r="D6230" s="1" t="s">
        <v>12</v>
      </c>
      <c r="E6230" s="1" t="s">
        <v>32</v>
      </c>
      <c r="F6230" s="1" t="s">
        <v>14</v>
      </c>
      <c r="G6230" s="1" t="s">
        <v>15</v>
      </c>
      <c r="H6230" s="1" t="s">
        <v>200</v>
      </c>
      <c r="I6230" s="2">
        <v>45691.0</v>
      </c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ht="15.75" customHeight="1">
      <c r="A6231" s="1" t="s">
        <v>12250</v>
      </c>
      <c r="B6231" s="1" t="s">
        <v>12251</v>
      </c>
      <c r="C6231" s="1">
        <v>8.5997843927E10</v>
      </c>
      <c r="D6231" s="1" t="s">
        <v>12</v>
      </c>
      <c r="E6231" s="1" t="s">
        <v>32</v>
      </c>
      <c r="F6231" s="1" t="s">
        <v>14</v>
      </c>
      <c r="G6231" s="1" t="s">
        <v>15</v>
      </c>
      <c r="H6231" s="1" t="s">
        <v>51</v>
      </c>
      <c r="I6231" s="2">
        <v>45691.0</v>
      </c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ht="15.75" customHeight="1">
      <c r="A6232" s="1" t="s">
        <v>12252</v>
      </c>
      <c r="B6232" s="1" t="s">
        <v>12253</v>
      </c>
      <c r="C6232" s="1">
        <v>2.2991052521E10</v>
      </c>
      <c r="D6232" s="1" t="s">
        <v>12</v>
      </c>
      <c r="E6232" s="1" t="s">
        <v>93</v>
      </c>
      <c r="F6232" s="1" t="s">
        <v>14</v>
      </c>
      <c r="G6232" s="1" t="s">
        <v>65</v>
      </c>
      <c r="H6232" s="1" t="s">
        <v>48</v>
      </c>
      <c r="I6232" s="2">
        <v>45691.0</v>
      </c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ht="15.75" customHeight="1">
      <c r="A6233" s="1" t="s">
        <v>12254</v>
      </c>
      <c r="B6233" s="1" t="s">
        <v>12255</v>
      </c>
      <c r="C6233" s="1">
        <v>9.85228754E8</v>
      </c>
      <c r="D6233" s="1" t="s">
        <v>12</v>
      </c>
      <c r="E6233" s="1" t="s">
        <v>32</v>
      </c>
      <c r="F6233" s="1" t="s">
        <v>14</v>
      </c>
      <c r="G6233" s="1" t="s">
        <v>15</v>
      </c>
      <c r="H6233" s="1" t="s">
        <v>3528</v>
      </c>
      <c r="I6233" s="2">
        <v>45691.0</v>
      </c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ht="15.75" customHeight="1">
      <c r="A6234" s="1" t="s">
        <v>12256</v>
      </c>
      <c r="B6234" s="1" t="s">
        <v>12257</v>
      </c>
      <c r="C6234" s="1">
        <v>1.1968290617E10</v>
      </c>
      <c r="D6234" s="1" t="s">
        <v>12</v>
      </c>
      <c r="E6234" s="1" t="s">
        <v>13</v>
      </c>
      <c r="F6234" s="1" t="s">
        <v>14</v>
      </c>
      <c r="G6234" s="1" t="s">
        <v>15</v>
      </c>
      <c r="H6234" s="1" t="s">
        <v>77</v>
      </c>
      <c r="I6234" s="2">
        <v>45691.0</v>
      </c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ht="15.75" customHeight="1">
      <c r="A6235" s="1" t="s">
        <v>12258</v>
      </c>
      <c r="B6235" s="1" t="s">
        <v>12259</v>
      </c>
      <c r="C6235" s="1">
        <v>3.8998018057E10</v>
      </c>
      <c r="D6235" s="1" t="s">
        <v>12</v>
      </c>
      <c r="E6235" s="1" t="s">
        <v>32</v>
      </c>
      <c r="F6235" s="1" t="s">
        <v>14</v>
      </c>
      <c r="G6235" s="1" t="s">
        <v>15</v>
      </c>
      <c r="H6235" s="1" t="s">
        <v>48</v>
      </c>
      <c r="I6235" s="2">
        <v>45691.0</v>
      </c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ht="15.75" customHeight="1">
      <c r="A6236" s="1" t="s">
        <v>1563</v>
      </c>
      <c r="B6236" s="1" t="s">
        <v>12260</v>
      </c>
      <c r="C6236" s="1">
        <v>9.99470674E8</v>
      </c>
      <c r="D6236" s="1" t="s">
        <v>12</v>
      </c>
      <c r="E6236" s="1" t="s">
        <v>13</v>
      </c>
      <c r="F6236" s="1" t="s">
        <v>14</v>
      </c>
      <c r="G6236" s="1" t="s">
        <v>65</v>
      </c>
      <c r="H6236" s="1" t="s">
        <v>114</v>
      </c>
      <c r="I6236" s="2">
        <v>45691.0</v>
      </c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ht="15.75" customHeight="1">
      <c r="A6237" s="1" t="s">
        <v>12261</v>
      </c>
      <c r="B6237" s="1" t="s">
        <v>12262</v>
      </c>
      <c r="C6237" s="1">
        <v>4.8991695452E10</v>
      </c>
      <c r="D6237" s="1" t="s">
        <v>12</v>
      </c>
      <c r="E6237" s="1" t="s">
        <v>93</v>
      </c>
      <c r="F6237" s="1" t="s">
        <v>14</v>
      </c>
      <c r="G6237" s="1" t="s">
        <v>15</v>
      </c>
      <c r="H6237" s="1" t="s">
        <v>114</v>
      </c>
      <c r="I6237" s="2">
        <v>45691.0</v>
      </c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ht="15.75" customHeight="1">
      <c r="A6238" s="1" t="s">
        <v>12263</v>
      </c>
      <c r="B6238" s="1" t="s">
        <v>12264</v>
      </c>
      <c r="C6238" s="1">
        <v>9.1982930447E10</v>
      </c>
      <c r="D6238" s="1" t="s">
        <v>12</v>
      </c>
      <c r="E6238" s="1" t="s">
        <v>68</v>
      </c>
      <c r="F6238" s="1" t="s">
        <v>14</v>
      </c>
      <c r="G6238" s="1" t="s">
        <v>15</v>
      </c>
      <c r="H6238" s="1" t="s">
        <v>33</v>
      </c>
      <c r="I6238" s="2">
        <v>45691.0</v>
      </c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ht="15.75" customHeight="1">
      <c r="A6239" s="1" t="s">
        <v>12265</v>
      </c>
      <c r="B6239" s="1" t="s">
        <v>12266</v>
      </c>
      <c r="C6239" s="1">
        <v>1.9991376891E10</v>
      </c>
      <c r="D6239" s="1" t="s">
        <v>12</v>
      </c>
      <c r="E6239" s="1" t="s">
        <v>93</v>
      </c>
      <c r="F6239" s="1" t="s">
        <v>14</v>
      </c>
      <c r="G6239" s="1" t="s">
        <v>15</v>
      </c>
      <c r="H6239" s="1" t="s">
        <v>33</v>
      </c>
      <c r="I6239" s="2">
        <v>45691.0</v>
      </c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ht="15.75" customHeight="1">
      <c r="A6240" s="1" t="s">
        <v>12267</v>
      </c>
      <c r="B6240" s="1" t="s">
        <v>12268</v>
      </c>
      <c r="C6240" s="1">
        <v>4.1998037743E10</v>
      </c>
      <c r="D6240" s="1" t="s">
        <v>12</v>
      </c>
      <c r="E6240" s="1" t="s">
        <v>32</v>
      </c>
      <c r="F6240" s="1" t="s">
        <v>14</v>
      </c>
      <c r="G6240" s="1" t="s">
        <v>15</v>
      </c>
      <c r="H6240" s="1" t="s">
        <v>48</v>
      </c>
      <c r="I6240" s="2">
        <v>45691.0</v>
      </c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ht="15.75" customHeight="1">
      <c r="A6241" s="1" t="s">
        <v>12269</v>
      </c>
      <c r="B6241" s="1" t="s">
        <v>12270</v>
      </c>
      <c r="C6241" s="1">
        <v>7.5981219651E10</v>
      </c>
      <c r="D6241" s="1" t="s">
        <v>12</v>
      </c>
      <c r="E6241" s="1" t="s">
        <v>32</v>
      </c>
      <c r="F6241" s="1" t="s">
        <v>14</v>
      </c>
      <c r="G6241" s="1" t="s">
        <v>15</v>
      </c>
      <c r="H6241" s="1" t="s">
        <v>77</v>
      </c>
      <c r="I6241" s="2">
        <v>45691.0</v>
      </c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ht="15.75" customHeight="1">
      <c r="A6242" s="1" t="s">
        <v>12271</v>
      </c>
      <c r="B6242" s="1" t="s">
        <v>12272</v>
      </c>
      <c r="C6242" s="1" t="s">
        <v>12273</v>
      </c>
      <c r="D6242" s="1" t="s">
        <v>12</v>
      </c>
      <c r="E6242" s="1" t="s">
        <v>32</v>
      </c>
      <c r="F6242" s="1" t="s">
        <v>14</v>
      </c>
      <c r="G6242" s="1" t="s">
        <v>15</v>
      </c>
      <c r="H6242" s="1" t="s">
        <v>51</v>
      </c>
      <c r="I6242" s="2">
        <v>45691.0</v>
      </c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ht="15.75" customHeight="1">
      <c r="A6243" s="1" t="s">
        <v>12274</v>
      </c>
      <c r="B6243" s="1" t="s">
        <v>12275</v>
      </c>
      <c r="C6243" s="1">
        <v>7.5983131059E10</v>
      </c>
      <c r="D6243" s="1" t="s">
        <v>12</v>
      </c>
      <c r="E6243" s="1" t="s">
        <v>93</v>
      </c>
      <c r="F6243" s="1" t="s">
        <v>14</v>
      </c>
      <c r="G6243" s="1" t="s">
        <v>15</v>
      </c>
      <c r="H6243" s="1" t="s">
        <v>114</v>
      </c>
      <c r="I6243" s="2">
        <v>45691.0</v>
      </c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ht="15.75" customHeight="1">
      <c r="A6244" s="1" t="s">
        <v>12276</v>
      </c>
      <c r="B6244" s="1" t="s">
        <v>12277</v>
      </c>
      <c r="C6244" s="1">
        <v>6.2982007412E10</v>
      </c>
      <c r="D6244" s="1" t="s">
        <v>12</v>
      </c>
      <c r="E6244" s="1" t="s">
        <v>32</v>
      </c>
      <c r="F6244" s="1" t="s">
        <v>14</v>
      </c>
      <c r="G6244" s="1" t="s">
        <v>15</v>
      </c>
      <c r="H6244" s="1" t="s">
        <v>48</v>
      </c>
      <c r="I6244" s="2">
        <v>45691.0</v>
      </c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ht="15.75" customHeight="1">
      <c r="A6245" s="1" t="s">
        <v>12278</v>
      </c>
      <c r="B6245" s="1" t="s">
        <v>12279</v>
      </c>
      <c r="C6245" s="1">
        <v>1.1978697578E10</v>
      </c>
      <c r="D6245" s="1" t="s">
        <v>12</v>
      </c>
      <c r="E6245" s="1" t="s">
        <v>24</v>
      </c>
      <c r="F6245" s="1" t="s">
        <v>14</v>
      </c>
      <c r="G6245" s="1" t="s">
        <v>15</v>
      </c>
      <c r="H6245" s="1" t="s">
        <v>3528</v>
      </c>
      <c r="I6245" s="2">
        <v>45691.0</v>
      </c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ht="15.75" customHeight="1">
      <c r="A6246" s="1" t="s">
        <v>6086</v>
      </c>
      <c r="B6246" s="1" t="s">
        <v>12280</v>
      </c>
      <c r="C6246" s="1" t="s">
        <v>6962</v>
      </c>
      <c r="D6246" s="1" t="s">
        <v>12</v>
      </c>
      <c r="E6246" s="1" t="s">
        <v>39</v>
      </c>
      <c r="F6246" s="1" t="s">
        <v>14</v>
      </c>
      <c r="G6246" s="1" t="s">
        <v>15</v>
      </c>
      <c r="H6246" s="1" t="s">
        <v>48</v>
      </c>
      <c r="I6246" s="2">
        <v>45691.0</v>
      </c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ht="15.75" customHeight="1">
      <c r="A6247" s="1" t="s">
        <v>12281</v>
      </c>
      <c r="B6247" s="1" t="s">
        <v>12282</v>
      </c>
      <c r="C6247" s="1" t="s">
        <v>12283</v>
      </c>
      <c r="D6247" s="1" t="s">
        <v>12</v>
      </c>
      <c r="E6247" s="1" t="s">
        <v>13</v>
      </c>
      <c r="F6247" s="1" t="s">
        <v>14</v>
      </c>
      <c r="G6247" s="1" t="s">
        <v>15</v>
      </c>
      <c r="H6247" s="1" t="s">
        <v>108</v>
      </c>
      <c r="I6247" s="2">
        <v>45691.0</v>
      </c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ht="15.75" customHeight="1">
      <c r="A6248" s="1" t="s">
        <v>12284</v>
      </c>
      <c r="B6248" s="1" t="s">
        <v>12285</v>
      </c>
      <c r="C6248" s="1">
        <v>5.1991030399E10</v>
      </c>
      <c r="D6248" s="1" t="s">
        <v>12</v>
      </c>
      <c r="E6248" s="1" t="s">
        <v>68</v>
      </c>
      <c r="F6248" s="1" t="s">
        <v>14</v>
      </c>
      <c r="G6248" s="1" t="s">
        <v>15</v>
      </c>
      <c r="H6248" s="1" t="s">
        <v>48</v>
      </c>
      <c r="I6248" s="2">
        <v>45691.0</v>
      </c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ht="15.75" customHeight="1">
      <c r="A6249" s="1" t="s">
        <v>12286</v>
      </c>
      <c r="B6249" s="1" t="s">
        <v>12287</v>
      </c>
      <c r="C6249" s="1">
        <v>5.583986927172E12</v>
      </c>
      <c r="D6249" s="1" t="s">
        <v>12</v>
      </c>
      <c r="E6249" s="1" t="s">
        <v>93</v>
      </c>
      <c r="F6249" s="1" t="s">
        <v>14</v>
      </c>
      <c r="G6249" s="1" t="s">
        <v>65</v>
      </c>
      <c r="H6249" s="1" t="s">
        <v>33</v>
      </c>
      <c r="I6249" s="2">
        <v>45691.0</v>
      </c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ht="15.75" customHeight="1">
      <c r="A6250" s="1" t="s">
        <v>9768</v>
      </c>
      <c r="B6250" s="1" t="s">
        <v>12288</v>
      </c>
      <c r="C6250" s="1">
        <v>1.1951337316E10</v>
      </c>
      <c r="D6250" s="1" t="s">
        <v>12</v>
      </c>
      <c r="E6250" s="1" t="s">
        <v>47</v>
      </c>
      <c r="F6250" s="1" t="s">
        <v>14</v>
      </c>
      <c r="G6250" s="1" t="s">
        <v>15</v>
      </c>
      <c r="H6250" s="1" t="s">
        <v>48</v>
      </c>
      <c r="I6250" s="2">
        <v>45691.0</v>
      </c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ht="15.75" customHeight="1">
      <c r="A6251" s="1" t="s">
        <v>12289</v>
      </c>
      <c r="B6251" s="1" t="s">
        <v>12290</v>
      </c>
      <c r="C6251" s="1">
        <v>2.1970162351E10</v>
      </c>
      <c r="D6251" s="1" t="s">
        <v>12</v>
      </c>
      <c r="E6251" s="1" t="s">
        <v>47</v>
      </c>
      <c r="F6251" s="1" t="s">
        <v>14</v>
      </c>
      <c r="G6251" s="1" t="s">
        <v>65</v>
      </c>
      <c r="H6251" s="1" t="s">
        <v>3528</v>
      </c>
      <c r="I6251" s="2">
        <v>45691.0</v>
      </c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ht="15.75" customHeight="1">
      <c r="A6252" s="1" t="s">
        <v>12291</v>
      </c>
      <c r="B6252" s="1" t="s">
        <v>12292</v>
      </c>
      <c r="C6252" s="1">
        <v>1.1984707447E10</v>
      </c>
      <c r="D6252" s="1" t="s">
        <v>12</v>
      </c>
      <c r="E6252" s="1" t="s">
        <v>111</v>
      </c>
      <c r="F6252" s="1" t="s">
        <v>14</v>
      </c>
      <c r="G6252" s="1" t="s">
        <v>15</v>
      </c>
      <c r="H6252" s="1" t="s">
        <v>3528</v>
      </c>
      <c r="I6252" s="2">
        <v>45691.0</v>
      </c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ht="15.75" customHeight="1">
      <c r="A6253" s="1" t="s">
        <v>384</v>
      </c>
      <c r="B6253" s="1" t="s">
        <v>12293</v>
      </c>
      <c r="C6253" s="1">
        <v>1.1972963378E10</v>
      </c>
      <c r="D6253" s="1" t="s">
        <v>12</v>
      </c>
      <c r="E6253" s="1" t="s">
        <v>19</v>
      </c>
      <c r="F6253" s="1" t="s">
        <v>14</v>
      </c>
      <c r="G6253" s="1" t="s">
        <v>15</v>
      </c>
      <c r="H6253" s="1" t="s">
        <v>77</v>
      </c>
      <c r="I6253" s="2">
        <v>45691.0</v>
      </c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ht="15.75" customHeight="1">
      <c r="A6254" s="1" t="s">
        <v>12294</v>
      </c>
      <c r="B6254" s="1" t="s">
        <v>12295</v>
      </c>
      <c r="C6254" s="1">
        <v>1.298867117E10</v>
      </c>
      <c r="D6254" s="1" t="s">
        <v>12</v>
      </c>
      <c r="E6254" s="1" t="s">
        <v>13</v>
      </c>
      <c r="F6254" s="1" t="s">
        <v>14</v>
      </c>
      <c r="G6254" s="1" t="s">
        <v>65</v>
      </c>
      <c r="H6254" s="1" t="s">
        <v>33</v>
      </c>
      <c r="I6254" s="2">
        <v>45691.0</v>
      </c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ht="15.75" customHeight="1">
      <c r="A6255" s="1" t="s">
        <v>2617</v>
      </c>
      <c r="B6255" s="1" t="s">
        <v>12296</v>
      </c>
      <c r="C6255" s="1">
        <v>6.7992098937E10</v>
      </c>
      <c r="D6255" s="1" t="s">
        <v>12</v>
      </c>
      <c r="E6255" s="1" t="s">
        <v>333</v>
      </c>
      <c r="F6255" s="1" t="s">
        <v>14</v>
      </c>
      <c r="G6255" s="1" t="s">
        <v>65</v>
      </c>
      <c r="H6255" s="1" t="s">
        <v>33</v>
      </c>
      <c r="I6255" s="2">
        <v>45691.0</v>
      </c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ht="15.75" customHeight="1">
      <c r="A6256" s="1" t="s">
        <v>12297</v>
      </c>
      <c r="B6256" s="1" t="s">
        <v>12298</v>
      </c>
      <c r="C6256" s="1">
        <v>8.8998103411E10</v>
      </c>
      <c r="D6256" s="1" t="s">
        <v>12</v>
      </c>
      <c r="E6256" s="1" t="s">
        <v>13</v>
      </c>
      <c r="F6256" s="1" t="s">
        <v>14</v>
      </c>
      <c r="G6256" s="1" t="s">
        <v>15</v>
      </c>
      <c r="H6256" s="1" t="s">
        <v>108</v>
      </c>
      <c r="I6256" s="2">
        <v>45691.0</v>
      </c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ht="15.75" customHeight="1">
      <c r="A6257" s="1" t="s">
        <v>12299</v>
      </c>
      <c r="B6257" s="1" t="s">
        <v>12300</v>
      </c>
      <c r="C6257" s="1">
        <v>5.581994517182E12</v>
      </c>
      <c r="D6257" s="1" t="s">
        <v>12</v>
      </c>
      <c r="E6257" s="1" t="s">
        <v>19</v>
      </c>
      <c r="F6257" s="1" t="s">
        <v>14</v>
      </c>
      <c r="G6257" s="1" t="s">
        <v>15</v>
      </c>
      <c r="H6257" s="1" t="s">
        <v>3528</v>
      </c>
      <c r="I6257" s="2">
        <v>45691.0</v>
      </c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ht="15.75" customHeight="1">
      <c r="A6258" s="1" t="s">
        <v>12301</v>
      </c>
      <c r="B6258" s="1" t="s">
        <v>12302</v>
      </c>
      <c r="C6258" s="1">
        <v>2.1964852293E10</v>
      </c>
      <c r="D6258" s="1" t="s">
        <v>12</v>
      </c>
      <c r="E6258" s="1" t="s">
        <v>13</v>
      </c>
      <c r="F6258" s="1" t="s">
        <v>14</v>
      </c>
      <c r="G6258" s="1" t="s">
        <v>15</v>
      </c>
      <c r="H6258" s="1" t="s">
        <v>16</v>
      </c>
      <c r="I6258" s="2">
        <v>45691.0</v>
      </c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ht="15.75" customHeight="1">
      <c r="A6259" s="1" t="s">
        <v>12303</v>
      </c>
      <c r="B6259" s="1" t="s">
        <v>12304</v>
      </c>
      <c r="C6259" s="1">
        <v>8.3993720601E10</v>
      </c>
      <c r="D6259" s="1" t="s">
        <v>12</v>
      </c>
      <c r="E6259" s="1" t="s">
        <v>47</v>
      </c>
      <c r="F6259" s="1" t="s">
        <v>14</v>
      </c>
      <c r="G6259" s="1" t="s">
        <v>15</v>
      </c>
      <c r="H6259" s="1" t="s">
        <v>48</v>
      </c>
      <c r="I6259" s="2">
        <v>45691.0</v>
      </c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ht="15.75" customHeight="1">
      <c r="A6260" s="1" t="s">
        <v>12305</v>
      </c>
      <c r="B6260" s="1" t="s">
        <v>12306</v>
      </c>
      <c r="C6260" s="1">
        <v>3.1990786664E10</v>
      </c>
      <c r="D6260" s="1" t="s">
        <v>12</v>
      </c>
      <c r="E6260" s="1" t="s">
        <v>13</v>
      </c>
      <c r="F6260" s="1" t="s">
        <v>14</v>
      </c>
      <c r="G6260" s="1" t="s">
        <v>15</v>
      </c>
      <c r="H6260" s="1" t="s">
        <v>33</v>
      </c>
      <c r="I6260" s="2">
        <v>45691.0</v>
      </c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ht="15.75" customHeight="1">
      <c r="A6261" s="1" t="s">
        <v>2179</v>
      </c>
      <c r="B6261" s="1" t="s">
        <v>12307</v>
      </c>
      <c r="C6261" s="1">
        <v>5.531995464862E12</v>
      </c>
      <c r="D6261" s="1" t="s">
        <v>12</v>
      </c>
      <c r="E6261" s="1" t="s">
        <v>32</v>
      </c>
      <c r="F6261" s="1" t="s">
        <v>14</v>
      </c>
      <c r="G6261" s="1" t="s">
        <v>15</v>
      </c>
      <c r="H6261" s="1" t="s">
        <v>200</v>
      </c>
      <c r="I6261" s="2">
        <v>45691.0</v>
      </c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ht="15.75" customHeight="1">
      <c r="A6262" s="1" t="s">
        <v>12308</v>
      </c>
      <c r="B6262" s="1" t="s">
        <v>12309</v>
      </c>
      <c r="C6262" s="1">
        <v>5.513997331613E12</v>
      </c>
      <c r="D6262" s="1" t="s">
        <v>12</v>
      </c>
      <c r="E6262" s="1" t="s">
        <v>47</v>
      </c>
      <c r="F6262" s="1" t="s">
        <v>14</v>
      </c>
      <c r="G6262" s="1" t="s">
        <v>15</v>
      </c>
      <c r="H6262" s="1" t="s">
        <v>48</v>
      </c>
      <c r="I6262" s="2">
        <v>45691.0</v>
      </c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ht="15.75" customHeight="1">
      <c r="A6263" s="1" t="s">
        <v>12310</v>
      </c>
      <c r="B6263" s="1" t="s">
        <v>12311</v>
      </c>
      <c r="C6263" s="1">
        <v>7.7991239701E10</v>
      </c>
      <c r="D6263" s="1" t="s">
        <v>12</v>
      </c>
      <c r="E6263" s="1" t="s">
        <v>24</v>
      </c>
      <c r="F6263" s="1" t="s">
        <v>14</v>
      </c>
      <c r="G6263" s="1" t="s">
        <v>15</v>
      </c>
      <c r="H6263" s="1" t="s">
        <v>48</v>
      </c>
      <c r="I6263" s="2">
        <v>45691.0</v>
      </c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ht="15.75" customHeight="1">
      <c r="A6264" s="1" t="s">
        <v>2605</v>
      </c>
      <c r="B6264" s="1" t="s">
        <v>12312</v>
      </c>
      <c r="C6264" s="1">
        <v>5.1996758891E10</v>
      </c>
      <c r="D6264" s="1" t="s">
        <v>12</v>
      </c>
      <c r="E6264" s="1" t="s">
        <v>47</v>
      </c>
      <c r="F6264" s="1" t="s">
        <v>14</v>
      </c>
      <c r="G6264" s="1" t="s">
        <v>15</v>
      </c>
      <c r="H6264" s="1" t="s">
        <v>48</v>
      </c>
      <c r="I6264" s="2">
        <v>45691.0</v>
      </c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ht="15.75" customHeight="1">
      <c r="A6265" s="1" t="s">
        <v>12313</v>
      </c>
      <c r="B6265" s="1" t="s">
        <v>12314</v>
      </c>
      <c r="C6265" s="1">
        <v>1.7997648734E10</v>
      </c>
      <c r="D6265" s="1" t="s">
        <v>12</v>
      </c>
      <c r="E6265" s="1" t="s">
        <v>93</v>
      </c>
      <c r="F6265" s="1" t="s">
        <v>14</v>
      </c>
      <c r="G6265" s="1" t="s">
        <v>15</v>
      </c>
      <c r="H6265" s="1" t="s">
        <v>33</v>
      </c>
      <c r="I6265" s="2">
        <v>45691.0</v>
      </c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ht="15.75" customHeight="1">
      <c r="A6266" s="1" t="s">
        <v>12315</v>
      </c>
      <c r="B6266" s="1" t="s">
        <v>12316</v>
      </c>
      <c r="C6266" s="1">
        <v>5.1999802863E10</v>
      </c>
      <c r="D6266" s="1" t="s">
        <v>12</v>
      </c>
      <c r="E6266" s="1" t="s">
        <v>399</v>
      </c>
      <c r="F6266" s="1" t="s">
        <v>14</v>
      </c>
      <c r="G6266" s="1" t="s">
        <v>15</v>
      </c>
      <c r="H6266" s="1" t="s">
        <v>33</v>
      </c>
      <c r="I6266" s="2">
        <v>45691.0</v>
      </c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ht="15.75" customHeight="1">
      <c r="A6267" s="1" t="s">
        <v>12317</v>
      </c>
      <c r="B6267" s="1" t="s">
        <v>12318</v>
      </c>
      <c r="C6267" s="1">
        <v>1.6994474692E10</v>
      </c>
      <c r="D6267" s="1" t="s">
        <v>12</v>
      </c>
      <c r="E6267" s="1" t="s">
        <v>13</v>
      </c>
      <c r="F6267" s="1" t="s">
        <v>14</v>
      </c>
      <c r="G6267" s="1" t="s">
        <v>15</v>
      </c>
      <c r="H6267" s="1" t="s">
        <v>48</v>
      </c>
      <c r="I6267" s="2">
        <v>45691.0</v>
      </c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ht="15.75" customHeight="1">
      <c r="A6268" s="1" t="s">
        <v>12319</v>
      </c>
      <c r="B6268" s="1" t="s">
        <v>12320</v>
      </c>
      <c r="C6268" s="1">
        <v>8.9994681568E10</v>
      </c>
      <c r="D6268" s="1" t="s">
        <v>12</v>
      </c>
      <c r="E6268" s="1" t="s">
        <v>32</v>
      </c>
      <c r="F6268" s="1" t="s">
        <v>14</v>
      </c>
      <c r="G6268" s="1" t="s">
        <v>15</v>
      </c>
      <c r="H6268" s="1" t="s">
        <v>51</v>
      </c>
      <c r="I6268" s="2">
        <v>45691.0</v>
      </c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ht="15.75" customHeight="1">
      <c r="A6269" s="1" t="s">
        <v>12321</v>
      </c>
      <c r="B6269" s="1" t="s">
        <v>12322</v>
      </c>
      <c r="C6269" s="1">
        <v>8.1988097514E10</v>
      </c>
      <c r="D6269" s="1" t="s">
        <v>12</v>
      </c>
      <c r="E6269" s="1" t="s">
        <v>32</v>
      </c>
      <c r="F6269" s="1" t="s">
        <v>14</v>
      </c>
      <c r="G6269" s="1" t="s">
        <v>15</v>
      </c>
      <c r="H6269" s="1" t="s">
        <v>33</v>
      </c>
      <c r="I6269" s="2">
        <v>45691.0</v>
      </c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ht="15.75" customHeight="1">
      <c r="A6270" s="1" t="s">
        <v>12323</v>
      </c>
      <c r="B6270" s="1" t="s">
        <v>12324</v>
      </c>
      <c r="C6270" s="1">
        <v>9.1992324784E10</v>
      </c>
      <c r="D6270" s="1" t="s">
        <v>12</v>
      </c>
      <c r="E6270" s="1" t="s">
        <v>39</v>
      </c>
      <c r="F6270" s="1" t="s">
        <v>14</v>
      </c>
      <c r="G6270" s="1" t="s">
        <v>65</v>
      </c>
      <c r="H6270" s="1" t="s">
        <v>3528</v>
      </c>
      <c r="I6270" s="2">
        <v>45691.0</v>
      </c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ht="15.75" customHeight="1">
      <c r="A6271" s="1" t="s">
        <v>1067</v>
      </c>
      <c r="B6271" s="1" t="s">
        <v>12325</v>
      </c>
      <c r="C6271" s="1">
        <v>1.7997067043E10</v>
      </c>
      <c r="D6271" s="1" t="s">
        <v>12</v>
      </c>
      <c r="E6271" s="1" t="s">
        <v>19</v>
      </c>
      <c r="F6271" s="1" t="s">
        <v>14</v>
      </c>
      <c r="G6271" s="1" t="s">
        <v>15</v>
      </c>
      <c r="H6271" s="1" t="s">
        <v>3528</v>
      </c>
      <c r="I6271" s="2">
        <v>45691.0</v>
      </c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ht="15.75" customHeight="1">
      <c r="A6272" s="1" t="s">
        <v>12326</v>
      </c>
      <c r="B6272" s="1" t="s">
        <v>12327</v>
      </c>
      <c r="C6272" s="1">
        <v>1.1913579869E10</v>
      </c>
      <c r="D6272" s="1" t="s">
        <v>12</v>
      </c>
      <c r="E6272" s="1" t="s">
        <v>32</v>
      </c>
      <c r="F6272" s="1" t="s">
        <v>14</v>
      </c>
      <c r="G6272" s="1" t="s">
        <v>15</v>
      </c>
      <c r="H6272" s="1" t="s">
        <v>77</v>
      </c>
      <c r="I6272" s="2">
        <v>45691.0</v>
      </c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ht="15.75" customHeight="1">
      <c r="A6273" s="1" t="s">
        <v>12328</v>
      </c>
      <c r="B6273" s="1" t="s">
        <v>12329</v>
      </c>
      <c r="C6273" s="1">
        <v>5.563992106966E12</v>
      </c>
      <c r="D6273" s="1" t="s">
        <v>12</v>
      </c>
      <c r="E6273" s="1" t="s">
        <v>24</v>
      </c>
      <c r="F6273" s="1" t="s">
        <v>14</v>
      </c>
      <c r="G6273" s="1" t="s">
        <v>15</v>
      </c>
      <c r="H6273" s="1" t="s">
        <v>77</v>
      </c>
      <c r="I6273" s="2">
        <v>45691.0</v>
      </c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ht="15.75" customHeight="1">
      <c r="A6274" s="1" t="s">
        <v>12330</v>
      </c>
      <c r="B6274" s="1" t="s">
        <v>12331</v>
      </c>
      <c r="C6274" s="1">
        <v>5.588993092366E12</v>
      </c>
      <c r="D6274" s="1" t="s">
        <v>12</v>
      </c>
      <c r="E6274" s="1" t="s">
        <v>32</v>
      </c>
      <c r="F6274" s="1" t="s">
        <v>14</v>
      </c>
      <c r="G6274" s="1" t="s">
        <v>15</v>
      </c>
      <c r="H6274" s="1" t="s">
        <v>77</v>
      </c>
      <c r="I6274" s="2">
        <v>45691.0</v>
      </c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ht="15.75" customHeight="1">
      <c r="A6275" s="1" t="s">
        <v>12332</v>
      </c>
      <c r="B6275" s="1" t="s">
        <v>12333</v>
      </c>
      <c r="C6275" s="1">
        <v>4.4991744009E10</v>
      </c>
      <c r="D6275" s="1" t="s">
        <v>12</v>
      </c>
      <c r="E6275" s="1" t="s">
        <v>68</v>
      </c>
      <c r="F6275" s="1" t="s">
        <v>14</v>
      </c>
      <c r="G6275" s="1" t="s">
        <v>15</v>
      </c>
      <c r="H6275" s="1" t="s">
        <v>33</v>
      </c>
      <c r="I6275" s="2">
        <v>45691.0</v>
      </c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ht="15.75" customHeight="1">
      <c r="A6276" s="1" t="s">
        <v>12334</v>
      </c>
      <c r="B6276" s="1" t="s">
        <v>12335</v>
      </c>
      <c r="C6276" s="1">
        <v>1.1978744711E10</v>
      </c>
      <c r="D6276" s="1" t="s">
        <v>12</v>
      </c>
      <c r="E6276" s="1" t="s">
        <v>93</v>
      </c>
      <c r="F6276" s="1" t="s">
        <v>14</v>
      </c>
      <c r="G6276" s="1" t="s">
        <v>65</v>
      </c>
      <c r="H6276" s="1" t="s">
        <v>33</v>
      </c>
      <c r="I6276" s="2">
        <v>45691.0</v>
      </c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ht="15.75" customHeight="1">
      <c r="A6277" s="1" t="s">
        <v>12336</v>
      </c>
      <c r="B6277" s="1" t="s">
        <v>12337</v>
      </c>
      <c r="C6277" s="1">
        <v>9.8992510617E10</v>
      </c>
      <c r="D6277" s="1" t="s">
        <v>12</v>
      </c>
      <c r="E6277" s="1" t="s">
        <v>399</v>
      </c>
      <c r="F6277" s="1" t="s">
        <v>14</v>
      </c>
      <c r="G6277" s="1" t="s">
        <v>15</v>
      </c>
      <c r="H6277" s="1" t="s">
        <v>33</v>
      </c>
      <c r="I6277" s="2">
        <v>45691.0</v>
      </c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ht="15.75" customHeight="1">
      <c r="A6278" s="1" t="s">
        <v>12338</v>
      </c>
      <c r="B6278" s="1" t="s">
        <v>12339</v>
      </c>
      <c r="C6278" s="1">
        <v>8.1989731695E10</v>
      </c>
      <c r="D6278" s="1" t="s">
        <v>12</v>
      </c>
      <c r="E6278" s="1" t="s">
        <v>39</v>
      </c>
      <c r="F6278" s="1" t="s">
        <v>14</v>
      </c>
      <c r="G6278" s="1" t="s">
        <v>15</v>
      </c>
      <c r="H6278" s="1" t="s">
        <v>48</v>
      </c>
      <c r="I6278" s="2">
        <v>45691.0</v>
      </c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ht="15.75" customHeight="1">
      <c r="A6279" s="1" t="s">
        <v>12340</v>
      </c>
      <c r="B6279" s="1" t="s">
        <v>12341</v>
      </c>
      <c r="C6279" s="1">
        <v>9.1982269152E10</v>
      </c>
      <c r="D6279" s="1" t="s">
        <v>12</v>
      </c>
      <c r="E6279" s="1" t="s">
        <v>13</v>
      </c>
      <c r="F6279" s="1" t="s">
        <v>14</v>
      </c>
      <c r="G6279" s="1" t="s">
        <v>15</v>
      </c>
      <c r="H6279" s="1" t="s">
        <v>16</v>
      </c>
      <c r="I6279" s="2">
        <v>45691.0</v>
      </c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ht="15.75" customHeight="1">
      <c r="A6280" s="1" t="s">
        <v>12342</v>
      </c>
      <c r="B6280" s="1" t="s">
        <v>12343</v>
      </c>
      <c r="C6280" s="1">
        <v>8.3988827817E10</v>
      </c>
      <c r="D6280" s="1" t="s">
        <v>12</v>
      </c>
      <c r="E6280" s="1" t="s">
        <v>32</v>
      </c>
      <c r="F6280" s="1" t="s">
        <v>14</v>
      </c>
      <c r="G6280" s="1" t="s">
        <v>15</v>
      </c>
      <c r="H6280" s="1" t="s">
        <v>51</v>
      </c>
      <c r="I6280" s="2">
        <v>45691.0</v>
      </c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ht="15.75" customHeight="1">
      <c r="A6281" s="1" t="s">
        <v>12344</v>
      </c>
      <c r="B6281" s="1" t="s">
        <v>12345</v>
      </c>
      <c r="C6281" s="1">
        <v>6.9993551071E10</v>
      </c>
      <c r="D6281" s="1" t="s">
        <v>12</v>
      </c>
      <c r="E6281" s="1" t="s">
        <v>13</v>
      </c>
      <c r="F6281" s="1" t="s">
        <v>14</v>
      </c>
      <c r="G6281" s="1" t="s">
        <v>15</v>
      </c>
      <c r="H6281" s="1" t="s">
        <v>48</v>
      </c>
      <c r="I6281" s="2">
        <v>45691.0</v>
      </c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ht="15.75" customHeight="1">
      <c r="A6282" s="1" t="s">
        <v>12346</v>
      </c>
      <c r="B6282" s="1" t="s">
        <v>12347</v>
      </c>
      <c r="C6282" s="1">
        <v>8.1986865915E10</v>
      </c>
      <c r="D6282" s="1" t="s">
        <v>12</v>
      </c>
      <c r="E6282" s="1" t="s">
        <v>32</v>
      </c>
      <c r="F6282" s="1" t="s">
        <v>14</v>
      </c>
      <c r="G6282" s="1" t="s">
        <v>15</v>
      </c>
      <c r="H6282" s="1" t="s">
        <v>48</v>
      </c>
      <c r="I6282" s="2">
        <v>45691.0</v>
      </c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ht="15.75" customHeight="1">
      <c r="A6283" s="1" t="s">
        <v>12348</v>
      </c>
      <c r="B6283" s="1" t="s">
        <v>12349</v>
      </c>
      <c r="C6283" s="1">
        <v>1.799600929E10</v>
      </c>
      <c r="D6283" s="1" t="s">
        <v>12</v>
      </c>
      <c r="E6283" s="1" t="s">
        <v>333</v>
      </c>
      <c r="F6283" s="1" t="s">
        <v>14</v>
      </c>
      <c r="G6283" s="1" t="s">
        <v>15</v>
      </c>
      <c r="H6283" s="1" t="s">
        <v>33</v>
      </c>
      <c r="I6283" s="2">
        <v>45691.0</v>
      </c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ht="15.75" customHeight="1">
      <c r="A6284" s="1" t="s">
        <v>12350</v>
      </c>
      <c r="B6284" s="1" t="s">
        <v>12351</v>
      </c>
      <c r="C6284" s="1">
        <v>6.1995911665E10</v>
      </c>
      <c r="D6284" s="1" t="s">
        <v>12</v>
      </c>
      <c r="E6284" s="1" t="s">
        <v>13</v>
      </c>
      <c r="F6284" s="1" t="s">
        <v>14</v>
      </c>
      <c r="G6284" s="1" t="s">
        <v>15</v>
      </c>
      <c r="H6284" s="1" t="s">
        <v>44</v>
      </c>
      <c r="I6284" s="2">
        <v>45691.0</v>
      </c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ht="15.75" customHeight="1">
      <c r="A6285" s="1" t="s">
        <v>12352</v>
      </c>
      <c r="B6285" s="1" t="s">
        <v>12353</v>
      </c>
      <c r="C6285" s="1">
        <v>8.2996547095E10</v>
      </c>
      <c r="D6285" s="1" t="s">
        <v>12</v>
      </c>
      <c r="E6285" s="1" t="s">
        <v>32</v>
      </c>
      <c r="F6285" s="1" t="s">
        <v>14</v>
      </c>
      <c r="G6285" s="1" t="s">
        <v>15</v>
      </c>
      <c r="H6285" s="1" t="s">
        <v>62</v>
      </c>
      <c r="I6285" s="2">
        <v>45691.0</v>
      </c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ht="15.75" customHeight="1">
      <c r="A6286" s="1" t="s">
        <v>12354</v>
      </c>
      <c r="B6286" s="1" t="s">
        <v>12355</v>
      </c>
      <c r="C6286" s="1">
        <v>3.1984881142E10</v>
      </c>
      <c r="D6286" s="1" t="s">
        <v>12</v>
      </c>
      <c r="E6286" s="1" t="s">
        <v>19</v>
      </c>
      <c r="F6286" s="1" t="s">
        <v>14</v>
      </c>
      <c r="G6286" s="1" t="s">
        <v>15</v>
      </c>
      <c r="H6286" s="1" t="s">
        <v>77</v>
      </c>
      <c r="I6286" s="2">
        <v>45691.0</v>
      </c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ht="15.75" customHeight="1">
      <c r="A6287" s="1" t="s">
        <v>12356</v>
      </c>
      <c r="B6287" s="1" t="s">
        <v>12357</v>
      </c>
      <c r="C6287" s="1">
        <v>5.1983532237E10</v>
      </c>
      <c r="D6287" s="1" t="s">
        <v>12</v>
      </c>
      <c r="E6287" s="1" t="s">
        <v>27</v>
      </c>
      <c r="F6287" s="1" t="s">
        <v>14</v>
      </c>
      <c r="G6287" s="1" t="s">
        <v>15</v>
      </c>
      <c r="H6287" s="1" t="s">
        <v>3528</v>
      </c>
      <c r="I6287" s="2">
        <v>45691.0</v>
      </c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ht="15.75" customHeight="1">
      <c r="A6288" s="1" t="s">
        <v>12358</v>
      </c>
      <c r="B6288" s="1" t="s">
        <v>12359</v>
      </c>
      <c r="C6288" s="1">
        <v>1.1937598546E10</v>
      </c>
      <c r="D6288" s="1" t="s">
        <v>12</v>
      </c>
      <c r="E6288" s="1" t="s">
        <v>19</v>
      </c>
      <c r="F6288" s="1" t="s">
        <v>14</v>
      </c>
      <c r="G6288" s="1" t="s">
        <v>15</v>
      </c>
      <c r="H6288" s="1" t="s">
        <v>3528</v>
      </c>
      <c r="I6288" s="2">
        <v>45691.0</v>
      </c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ht="15.75" customHeight="1">
      <c r="A6289" s="1" t="s">
        <v>559</v>
      </c>
      <c r="B6289" s="1" t="s">
        <v>12360</v>
      </c>
      <c r="C6289" s="1">
        <v>1.1971018004E10</v>
      </c>
      <c r="D6289" s="1" t="s">
        <v>12</v>
      </c>
      <c r="E6289" s="1" t="s">
        <v>32</v>
      </c>
      <c r="F6289" s="1" t="s">
        <v>14</v>
      </c>
      <c r="G6289" s="1" t="s">
        <v>15</v>
      </c>
      <c r="H6289" s="1" t="s">
        <v>48</v>
      </c>
      <c r="I6289" s="2">
        <v>45691.0</v>
      </c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ht="15.75" customHeight="1">
      <c r="A6290" s="1" t="s">
        <v>1329</v>
      </c>
      <c r="B6290" s="1" t="s">
        <v>12361</v>
      </c>
      <c r="C6290" s="1">
        <v>8.1996570787E10</v>
      </c>
      <c r="D6290" s="1" t="s">
        <v>12</v>
      </c>
      <c r="E6290" s="1" t="s">
        <v>32</v>
      </c>
      <c r="F6290" s="1" t="s">
        <v>14</v>
      </c>
      <c r="G6290" s="1" t="s">
        <v>15</v>
      </c>
      <c r="H6290" s="1" t="s">
        <v>77</v>
      </c>
      <c r="I6290" s="2">
        <v>45691.0</v>
      </c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ht="15.75" customHeight="1">
      <c r="A6291" s="1" t="s">
        <v>12362</v>
      </c>
      <c r="B6291" s="1" t="s">
        <v>12363</v>
      </c>
      <c r="C6291" s="1" t="s">
        <v>12364</v>
      </c>
      <c r="D6291" s="1" t="s">
        <v>12</v>
      </c>
      <c r="E6291" s="1" t="s">
        <v>32</v>
      </c>
      <c r="F6291" s="1" t="s">
        <v>14</v>
      </c>
      <c r="G6291" s="1" t="s">
        <v>15</v>
      </c>
      <c r="H6291" s="1" t="s">
        <v>77</v>
      </c>
      <c r="I6291" s="2">
        <v>45691.0</v>
      </c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ht="15.75" customHeight="1">
      <c r="A6292" s="1" t="s">
        <v>12365</v>
      </c>
      <c r="B6292" s="1" t="s">
        <v>12366</v>
      </c>
      <c r="C6292" s="1">
        <v>3.4988864295E10</v>
      </c>
      <c r="D6292" s="1" t="s">
        <v>12</v>
      </c>
      <c r="E6292" s="1" t="s">
        <v>13</v>
      </c>
      <c r="F6292" s="1" t="s">
        <v>14</v>
      </c>
      <c r="G6292" s="1" t="s">
        <v>15</v>
      </c>
      <c r="H6292" s="1" t="s">
        <v>77</v>
      </c>
      <c r="I6292" s="2">
        <v>45691.0</v>
      </c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ht="15.75" customHeight="1">
      <c r="A6293" s="1" t="s">
        <v>12367</v>
      </c>
      <c r="B6293" s="1" t="s">
        <v>12368</v>
      </c>
      <c r="C6293" s="1">
        <v>6.4984063625E10</v>
      </c>
      <c r="D6293" s="1" t="s">
        <v>12</v>
      </c>
      <c r="E6293" s="1" t="s">
        <v>111</v>
      </c>
      <c r="F6293" s="1" t="s">
        <v>14</v>
      </c>
      <c r="G6293" s="1" t="s">
        <v>15</v>
      </c>
      <c r="H6293" s="1" t="s">
        <v>33</v>
      </c>
      <c r="I6293" s="2">
        <v>45691.0</v>
      </c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ht="15.75" customHeight="1">
      <c r="A6294" s="1" t="s">
        <v>106</v>
      </c>
      <c r="B6294" s="1" t="s">
        <v>12369</v>
      </c>
      <c r="C6294" s="1">
        <v>3.1971340802E10</v>
      </c>
      <c r="D6294" s="1" t="s">
        <v>12</v>
      </c>
      <c r="E6294" s="1" t="s">
        <v>39</v>
      </c>
      <c r="F6294" s="1" t="s">
        <v>14</v>
      </c>
      <c r="G6294" s="1" t="s">
        <v>65</v>
      </c>
      <c r="H6294" s="1" t="s">
        <v>3528</v>
      </c>
      <c r="I6294" s="2">
        <v>45691.0</v>
      </c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ht="15.75" customHeight="1">
      <c r="A6295" s="1" t="s">
        <v>12370</v>
      </c>
      <c r="B6295" s="1" t="s">
        <v>12371</v>
      </c>
      <c r="C6295" s="1">
        <v>1.1970485403E10</v>
      </c>
      <c r="D6295" s="1" t="s">
        <v>12</v>
      </c>
      <c r="E6295" s="1" t="s">
        <v>24</v>
      </c>
      <c r="F6295" s="1" t="s">
        <v>14</v>
      </c>
      <c r="G6295" s="1" t="s">
        <v>15</v>
      </c>
      <c r="H6295" s="1" t="s">
        <v>77</v>
      </c>
      <c r="I6295" s="2">
        <v>45691.0</v>
      </c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ht="15.75" customHeight="1">
      <c r="A6296" s="1" t="s">
        <v>12372</v>
      </c>
      <c r="B6296" s="1" t="s">
        <v>12373</v>
      </c>
      <c r="C6296" s="1">
        <v>8.598888477E10</v>
      </c>
      <c r="D6296" s="1" t="s">
        <v>12</v>
      </c>
      <c r="E6296" s="1" t="s">
        <v>32</v>
      </c>
      <c r="F6296" s="1" t="s">
        <v>14</v>
      </c>
      <c r="G6296" s="1" t="s">
        <v>15</v>
      </c>
      <c r="H6296" s="1" t="s">
        <v>48</v>
      </c>
      <c r="I6296" s="2">
        <v>45691.0</v>
      </c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ht="15.75" customHeight="1">
      <c r="A6297" s="1" t="s">
        <v>12374</v>
      </c>
      <c r="B6297" s="1" t="s">
        <v>12375</v>
      </c>
      <c r="C6297" s="1">
        <v>5.1991926267E10</v>
      </c>
      <c r="D6297" s="1" t="s">
        <v>12</v>
      </c>
      <c r="E6297" s="1" t="s">
        <v>93</v>
      </c>
      <c r="F6297" s="1" t="s">
        <v>14</v>
      </c>
      <c r="G6297" s="1" t="s">
        <v>15</v>
      </c>
      <c r="H6297" s="1" t="s">
        <v>33</v>
      </c>
      <c r="I6297" s="2">
        <v>45691.0</v>
      </c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ht="15.75" customHeight="1">
      <c r="A6298" s="1" t="s">
        <v>12362</v>
      </c>
      <c r="B6298" s="1" t="s">
        <v>12376</v>
      </c>
      <c r="C6298" s="1" t="s">
        <v>12377</v>
      </c>
      <c r="D6298" s="1" t="s">
        <v>12</v>
      </c>
      <c r="E6298" s="1" t="s">
        <v>32</v>
      </c>
      <c r="F6298" s="1" t="s">
        <v>14</v>
      </c>
      <c r="G6298" s="1" t="s">
        <v>15</v>
      </c>
      <c r="H6298" s="1" t="s">
        <v>48</v>
      </c>
      <c r="I6298" s="2">
        <v>45691.0</v>
      </c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ht="15.75" customHeight="1">
      <c r="A6299" s="1" t="s">
        <v>12378</v>
      </c>
      <c r="B6299" s="1" t="s">
        <v>12379</v>
      </c>
      <c r="C6299" s="1">
        <v>7.5988792141E10</v>
      </c>
      <c r="D6299" s="1" t="s">
        <v>12</v>
      </c>
      <c r="E6299" s="1" t="s">
        <v>47</v>
      </c>
      <c r="F6299" s="1" t="s">
        <v>14</v>
      </c>
      <c r="G6299" s="1" t="s">
        <v>15</v>
      </c>
      <c r="H6299" s="1" t="s">
        <v>48</v>
      </c>
      <c r="I6299" s="2">
        <v>45691.0</v>
      </c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ht="15.75" customHeight="1">
      <c r="A6300" s="1" t="s">
        <v>5012</v>
      </c>
      <c r="B6300" s="1" t="s">
        <v>12380</v>
      </c>
      <c r="C6300" s="1">
        <v>2.196431645E10</v>
      </c>
      <c r="D6300" s="1" t="s">
        <v>12</v>
      </c>
      <c r="E6300" s="1" t="s">
        <v>32</v>
      </c>
      <c r="F6300" s="1" t="s">
        <v>14</v>
      </c>
      <c r="G6300" s="1" t="s">
        <v>15</v>
      </c>
      <c r="H6300" s="1" t="s">
        <v>62</v>
      </c>
      <c r="I6300" s="2">
        <v>45691.0</v>
      </c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ht="15.75" customHeight="1">
      <c r="A6301" s="1" t="s">
        <v>12381</v>
      </c>
      <c r="B6301" s="1" t="s">
        <v>12382</v>
      </c>
      <c r="C6301" s="1">
        <v>1.2982606973E10</v>
      </c>
      <c r="D6301" s="1" t="s">
        <v>12</v>
      </c>
      <c r="E6301" s="1" t="s">
        <v>32</v>
      </c>
      <c r="F6301" s="1" t="s">
        <v>14</v>
      </c>
      <c r="G6301" s="1" t="s">
        <v>15</v>
      </c>
      <c r="H6301" s="1" t="s">
        <v>62</v>
      </c>
      <c r="I6301" s="2">
        <v>45691.0</v>
      </c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ht="15.75" customHeight="1">
      <c r="A6302" s="1" t="s">
        <v>10664</v>
      </c>
      <c r="B6302" s="1" t="s">
        <v>12383</v>
      </c>
      <c r="C6302" s="1">
        <v>9.2984829914E10</v>
      </c>
      <c r="D6302" s="1" t="s">
        <v>12</v>
      </c>
      <c r="E6302" s="1" t="s">
        <v>32</v>
      </c>
      <c r="F6302" s="1" t="s">
        <v>14</v>
      </c>
      <c r="G6302" s="1" t="s">
        <v>15</v>
      </c>
      <c r="H6302" s="1" t="s">
        <v>62</v>
      </c>
      <c r="I6302" s="2">
        <v>45691.0</v>
      </c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ht="15.75" customHeight="1">
      <c r="A6303" s="1" t="s">
        <v>12384</v>
      </c>
      <c r="B6303" s="1" t="s">
        <v>12385</v>
      </c>
      <c r="C6303" s="1">
        <v>6.5999217229E10</v>
      </c>
      <c r="D6303" s="1" t="s">
        <v>12</v>
      </c>
      <c r="E6303" s="1" t="s">
        <v>32</v>
      </c>
      <c r="F6303" s="1" t="s">
        <v>14</v>
      </c>
      <c r="G6303" s="1" t="s">
        <v>15</v>
      </c>
      <c r="H6303" s="1" t="s">
        <v>48</v>
      </c>
      <c r="I6303" s="2">
        <v>45691.0</v>
      </c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ht="15.75" customHeight="1">
      <c r="A6304" s="1" t="s">
        <v>12386</v>
      </c>
      <c r="B6304" s="1" t="s">
        <v>12387</v>
      </c>
      <c r="C6304" s="1">
        <v>8.1988050471E10</v>
      </c>
      <c r="D6304" s="1" t="s">
        <v>12</v>
      </c>
      <c r="E6304" s="1" t="s">
        <v>399</v>
      </c>
      <c r="F6304" s="1" t="s">
        <v>14</v>
      </c>
      <c r="G6304" s="1" t="s">
        <v>15</v>
      </c>
      <c r="H6304" s="1" t="s">
        <v>48</v>
      </c>
      <c r="I6304" s="2">
        <v>45691.0</v>
      </c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ht="15.75" customHeight="1">
      <c r="A6305" s="1" t="s">
        <v>12388</v>
      </c>
      <c r="B6305" s="1" t="s">
        <v>12389</v>
      </c>
      <c r="C6305" s="1">
        <v>8.1985656756E10</v>
      </c>
      <c r="D6305" s="1" t="s">
        <v>12</v>
      </c>
      <c r="E6305" s="1" t="s">
        <v>47</v>
      </c>
      <c r="F6305" s="1" t="s">
        <v>14</v>
      </c>
      <c r="G6305" s="1" t="s">
        <v>15</v>
      </c>
      <c r="H6305" s="1" t="s">
        <v>77</v>
      </c>
      <c r="I6305" s="2">
        <v>45691.0</v>
      </c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ht="15.75" customHeight="1">
      <c r="A6306" s="1" t="s">
        <v>12390</v>
      </c>
      <c r="B6306" s="1" t="s">
        <v>12391</v>
      </c>
      <c r="C6306" s="1">
        <v>4.7997765965E10</v>
      </c>
      <c r="D6306" s="1" t="s">
        <v>12</v>
      </c>
      <c r="E6306" s="1" t="s">
        <v>47</v>
      </c>
      <c r="F6306" s="1" t="s">
        <v>14</v>
      </c>
      <c r="G6306" s="1" t="s">
        <v>15</v>
      </c>
      <c r="H6306" s="1" t="s">
        <v>48</v>
      </c>
      <c r="I6306" s="2">
        <v>45691.0</v>
      </c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ht="15.75" customHeight="1">
      <c r="A6307" s="1" t="s">
        <v>12392</v>
      </c>
      <c r="B6307" s="1" t="s">
        <v>12393</v>
      </c>
      <c r="C6307" s="1">
        <v>2.1980557807E10</v>
      </c>
      <c r="D6307" s="1" t="s">
        <v>12</v>
      </c>
      <c r="E6307" s="1" t="s">
        <v>32</v>
      </c>
      <c r="F6307" s="1" t="s">
        <v>14</v>
      </c>
      <c r="G6307" s="1" t="s">
        <v>15</v>
      </c>
      <c r="H6307" s="1" t="s">
        <v>48</v>
      </c>
      <c r="I6307" s="2">
        <v>45691.0</v>
      </c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ht="15.75" customHeight="1">
      <c r="A6308" s="1" t="s">
        <v>12394</v>
      </c>
      <c r="B6308" s="1" t="s">
        <v>12395</v>
      </c>
      <c r="C6308" s="1">
        <v>6.2992526867E10</v>
      </c>
      <c r="D6308" s="1" t="s">
        <v>12</v>
      </c>
      <c r="E6308" s="1" t="s">
        <v>32</v>
      </c>
      <c r="F6308" s="1" t="s">
        <v>14</v>
      </c>
      <c r="G6308" s="1" t="s">
        <v>15</v>
      </c>
      <c r="H6308" s="1" t="s">
        <v>77</v>
      </c>
      <c r="I6308" s="2">
        <v>45691.0</v>
      </c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ht="15.75" customHeight="1">
      <c r="A6309" s="1" t="s">
        <v>112</v>
      </c>
      <c r="B6309" s="1" t="s">
        <v>12396</v>
      </c>
      <c r="C6309" s="1">
        <v>6.2998212133E10</v>
      </c>
      <c r="D6309" s="1" t="s">
        <v>12</v>
      </c>
      <c r="E6309" s="1" t="s">
        <v>13</v>
      </c>
      <c r="F6309" s="1" t="s">
        <v>14</v>
      </c>
      <c r="G6309" s="1" t="s">
        <v>65</v>
      </c>
      <c r="H6309" s="1" t="s">
        <v>108</v>
      </c>
      <c r="I6309" s="2">
        <v>45691.0</v>
      </c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ht="15.75" customHeight="1">
      <c r="A6310" s="1" t="s">
        <v>12397</v>
      </c>
      <c r="B6310" s="1" t="s">
        <v>12398</v>
      </c>
      <c r="C6310" s="1">
        <v>1.1999323428E10</v>
      </c>
      <c r="D6310" s="1" t="s">
        <v>12</v>
      </c>
      <c r="E6310" s="1" t="s">
        <v>68</v>
      </c>
      <c r="F6310" s="1" t="s">
        <v>14</v>
      </c>
      <c r="G6310" s="1" t="s">
        <v>15</v>
      </c>
      <c r="H6310" s="1" t="s">
        <v>33</v>
      </c>
      <c r="I6310" s="2">
        <v>45691.0</v>
      </c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ht="15.75" customHeight="1">
      <c r="A6311" s="1" t="s">
        <v>12399</v>
      </c>
      <c r="B6311" s="1" t="s">
        <v>12400</v>
      </c>
      <c r="C6311" s="1">
        <v>6.1991829263E10</v>
      </c>
      <c r="D6311" s="1" t="s">
        <v>12</v>
      </c>
      <c r="E6311" s="1" t="s">
        <v>68</v>
      </c>
      <c r="F6311" s="1" t="s">
        <v>14</v>
      </c>
      <c r="G6311" s="1" t="s">
        <v>15</v>
      </c>
      <c r="H6311" s="1" t="s">
        <v>48</v>
      </c>
      <c r="I6311" s="2">
        <v>45691.0</v>
      </c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ht="15.75" customHeight="1">
      <c r="A6312" s="1" t="s">
        <v>12401</v>
      </c>
      <c r="B6312" s="1" t="s">
        <v>12402</v>
      </c>
      <c r="C6312" s="1">
        <v>1.6991647795E10</v>
      </c>
      <c r="D6312" s="1" t="s">
        <v>12</v>
      </c>
      <c r="E6312" s="1" t="s">
        <v>32</v>
      </c>
      <c r="F6312" s="1" t="s">
        <v>14</v>
      </c>
      <c r="G6312" s="1" t="s">
        <v>65</v>
      </c>
      <c r="H6312" s="1" t="s">
        <v>77</v>
      </c>
      <c r="I6312" s="2">
        <v>45691.0</v>
      </c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ht="15.75" customHeight="1">
      <c r="A6313" s="1" t="s">
        <v>12403</v>
      </c>
      <c r="B6313" s="1" t="s">
        <v>12404</v>
      </c>
      <c r="C6313" s="1">
        <v>6.7991312166E10</v>
      </c>
      <c r="D6313" s="1" t="s">
        <v>12</v>
      </c>
      <c r="E6313" s="1" t="s">
        <v>32</v>
      </c>
      <c r="F6313" s="1" t="s">
        <v>14</v>
      </c>
      <c r="G6313" s="1" t="s">
        <v>65</v>
      </c>
      <c r="H6313" s="1" t="s">
        <v>48</v>
      </c>
      <c r="I6313" s="2">
        <v>45691.0</v>
      </c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ht="15.75" customHeight="1">
      <c r="A6314" s="1" t="s">
        <v>12405</v>
      </c>
      <c r="B6314" s="1" t="s">
        <v>12406</v>
      </c>
      <c r="C6314" s="1">
        <v>6.2982313523E10</v>
      </c>
      <c r="D6314" s="1" t="s">
        <v>12</v>
      </c>
      <c r="E6314" s="1" t="s">
        <v>32</v>
      </c>
      <c r="F6314" s="1" t="s">
        <v>14</v>
      </c>
      <c r="G6314" s="1" t="s">
        <v>15</v>
      </c>
      <c r="H6314" s="1" t="s">
        <v>48</v>
      </c>
      <c r="I6314" s="2">
        <v>45691.0</v>
      </c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ht="15.75" customHeight="1">
      <c r="A6315" s="1" t="s">
        <v>12407</v>
      </c>
      <c r="B6315" s="1" t="s">
        <v>12408</v>
      </c>
      <c r="C6315" s="1" t="s">
        <v>12409</v>
      </c>
      <c r="D6315" s="1" t="s">
        <v>12</v>
      </c>
      <c r="E6315" s="1" t="s">
        <v>19</v>
      </c>
      <c r="F6315" s="1" t="s">
        <v>14</v>
      </c>
      <c r="G6315" s="1" t="s">
        <v>15</v>
      </c>
      <c r="H6315" s="1" t="s">
        <v>33</v>
      </c>
      <c r="I6315" s="2">
        <v>45691.0</v>
      </c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ht="15.75" customHeight="1">
      <c r="A6316" s="1" t="s">
        <v>12410</v>
      </c>
      <c r="B6316" s="1" t="s">
        <v>12411</v>
      </c>
      <c r="C6316" s="1" t="s">
        <v>12412</v>
      </c>
      <c r="D6316" s="1" t="s">
        <v>12</v>
      </c>
      <c r="E6316" s="1" t="s">
        <v>47</v>
      </c>
      <c r="F6316" s="1" t="s">
        <v>14</v>
      </c>
      <c r="G6316" s="1" t="s">
        <v>15</v>
      </c>
      <c r="H6316" s="1" t="s">
        <v>77</v>
      </c>
      <c r="I6316" s="2">
        <v>45691.0</v>
      </c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ht="15.75" customHeight="1">
      <c r="A6317" s="1" t="s">
        <v>12413</v>
      </c>
      <c r="B6317" s="1" t="s">
        <v>12414</v>
      </c>
      <c r="C6317" s="1">
        <v>1.1942549212E10</v>
      </c>
      <c r="D6317" s="1" t="s">
        <v>12</v>
      </c>
      <c r="E6317" s="1" t="s">
        <v>32</v>
      </c>
      <c r="F6317" s="1" t="s">
        <v>14</v>
      </c>
      <c r="G6317" s="1" t="s">
        <v>15</v>
      </c>
      <c r="H6317" s="1" t="s">
        <v>3528</v>
      </c>
      <c r="I6317" s="2">
        <v>45691.0</v>
      </c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ht="15.75" customHeight="1">
      <c r="A6318" s="1" t="s">
        <v>12415</v>
      </c>
      <c r="B6318" s="1" t="s">
        <v>12416</v>
      </c>
      <c r="C6318" s="1">
        <v>4.7988247148E10</v>
      </c>
      <c r="D6318" s="1" t="s">
        <v>12</v>
      </c>
      <c r="E6318" s="1" t="s">
        <v>32</v>
      </c>
      <c r="F6318" s="1" t="s">
        <v>14</v>
      </c>
      <c r="G6318" s="1" t="s">
        <v>15</v>
      </c>
      <c r="H6318" s="1" t="s">
        <v>77</v>
      </c>
      <c r="I6318" s="2">
        <v>45691.0</v>
      </c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ht="15.75" customHeight="1">
      <c r="A6319" s="1" t="s">
        <v>12417</v>
      </c>
      <c r="B6319" s="1" t="s">
        <v>12418</v>
      </c>
      <c r="C6319" s="1">
        <v>8.899944518E10</v>
      </c>
      <c r="D6319" s="1" t="s">
        <v>12</v>
      </c>
      <c r="E6319" s="1" t="s">
        <v>13</v>
      </c>
      <c r="F6319" s="1" t="s">
        <v>14</v>
      </c>
      <c r="G6319" s="1" t="s">
        <v>15</v>
      </c>
      <c r="H6319" s="1" t="s">
        <v>33</v>
      </c>
      <c r="I6319" s="2">
        <v>45691.0</v>
      </c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ht="15.75" customHeight="1">
      <c r="A6320" s="1" t="s">
        <v>12419</v>
      </c>
      <c r="B6320" s="1" t="s">
        <v>12420</v>
      </c>
      <c r="C6320" s="1" t="s">
        <v>12421</v>
      </c>
      <c r="D6320" s="1" t="s">
        <v>12</v>
      </c>
      <c r="E6320" s="1" t="s">
        <v>68</v>
      </c>
      <c r="F6320" s="1" t="s">
        <v>14</v>
      </c>
      <c r="G6320" s="1" t="s">
        <v>15</v>
      </c>
      <c r="H6320" s="1" t="s">
        <v>48</v>
      </c>
      <c r="I6320" s="2">
        <v>45691.0</v>
      </c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ht="15.75" customHeight="1">
      <c r="A6321" s="1" t="s">
        <v>12422</v>
      </c>
      <c r="B6321" s="1" t="s">
        <v>12423</v>
      </c>
      <c r="C6321" s="1">
        <v>8.1982693329E10</v>
      </c>
      <c r="D6321" s="1" t="s">
        <v>12</v>
      </c>
      <c r="E6321" s="1" t="s">
        <v>47</v>
      </c>
      <c r="F6321" s="1" t="s">
        <v>14</v>
      </c>
      <c r="G6321" s="1" t="s">
        <v>15</v>
      </c>
      <c r="H6321" s="1" t="s">
        <v>33</v>
      </c>
      <c r="I6321" s="2">
        <v>45691.0</v>
      </c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ht="15.75" customHeight="1">
      <c r="A6322" s="1" t="s">
        <v>12424</v>
      </c>
      <c r="B6322" s="1" t="s">
        <v>12425</v>
      </c>
      <c r="C6322" s="1">
        <v>4.1996942679E10</v>
      </c>
      <c r="D6322" s="1" t="s">
        <v>12</v>
      </c>
      <c r="E6322" s="1" t="s">
        <v>24</v>
      </c>
      <c r="F6322" s="1" t="s">
        <v>14</v>
      </c>
      <c r="G6322" s="1" t="s">
        <v>15</v>
      </c>
      <c r="H6322" s="1" t="s">
        <v>48</v>
      </c>
      <c r="I6322" s="2">
        <v>45691.0</v>
      </c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ht="15.75" customHeight="1">
      <c r="A6323" s="1" t="s">
        <v>12426</v>
      </c>
      <c r="B6323" s="1" t="s">
        <v>12427</v>
      </c>
      <c r="C6323" s="1">
        <v>4.2999952144E10</v>
      </c>
      <c r="D6323" s="1" t="s">
        <v>12</v>
      </c>
      <c r="E6323" s="1" t="s">
        <v>27</v>
      </c>
      <c r="F6323" s="1" t="s">
        <v>14</v>
      </c>
      <c r="G6323" s="1" t="s">
        <v>65</v>
      </c>
      <c r="H6323" s="1" t="s">
        <v>33</v>
      </c>
      <c r="I6323" s="2">
        <v>45691.0</v>
      </c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ht="15.75" customHeight="1">
      <c r="A6324" s="1" t="s">
        <v>10664</v>
      </c>
      <c r="B6324" s="1" t="s">
        <v>12428</v>
      </c>
      <c r="C6324" s="1" t="s">
        <v>12429</v>
      </c>
      <c r="D6324" s="1" t="s">
        <v>12</v>
      </c>
      <c r="E6324" s="1" t="s">
        <v>13</v>
      </c>
      <c r="F6324" s="1" t="s">
        <v>14</v>
      </c>
      <c r="G6324" s="1" t="s">
        <v>15</v>
      </c>
      <c r="H6324" s="1" t="s">
        <v>16</v>
      </c>
      <c r="I6324" s="2">
        <v>45691.0</v>
      </c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ht="15.75" customHeight="1">
      <c r="A6325" s="1" t="s">
        <v>12430</v>
      </c>
      <c r="B6325" s="1" t="s">
        <v>12431</v>
      </c>
      <c r="C6325" s="1">
        <v>1.9998850901E10</v>
      </c>
      <c r="D6325" s="1" t="s">
        <v>12</v>
      </c>
      <c r="E6325" s="1" t="s">
        <v>24</v>
      </c>
      <c r="F6325" s="1" t="s">
        <v>14</v>
      </c>
      <c r="G6325" s="1" t="s">
        <v>15</v>
      </c>
      <c r="H6325" s="1" t="s">
        <v>48</v>
      </c>
      <c r="I6325" s="2">
        <v>45691.0</v>
      </c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ht="15.75" customHeight="1">
      <c r="A6326" s="1" t="s">
        <v>12432</v>
      </c>
      <c r="B6326" s="1" t="s">
        <v>12433</v>
      </c>
      <c r="C6326" s="1">
        <v>1.1979757318E10</v>
      </c>
      <c r="D6326" s="1" t="s">
        <v>12</v>
      </c>
      <c r="E6326" s="1" t="s">
        <v>399</v>
      </c>
      <c r="F6326" s="1" t="s">
        <v>14</v>
      </c>
      <c r="G6326" s="1" t="s">
        <v>65</v>
      </c>
      <c r="H6326" s="1" t="s">
        <v>3528</v>
      </c>
      <c r="I6326" s="2">
        <v>45691.0</v>
      </c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ht="15.75" customHeight="1">
      <c r="A6327" s="1" t="s">
        <v>4355</v>
      </c>
      <c r="B6327" s="1" t="s">
        <v>12434</v>
      </c>
      <c r="C6327" s="1">
        <v>5.543996643303E12</v>
      </c>
      <c r="D6327" s="1" t="s">
        <v>12</v>
      </c>
      <c r="E6327" s="1" t="s">
        <v>32</v>
      </c>
      <c r="F6327" s="1" t="s">
        <v>14</v>
      </c>
      <c r="G6327" s="1" t="s">
        <v>65</v>
      </c>
      <c r="H6327" s="1" t="s">
        <v>51</v>
      </c>
      <c r="I6327" s="2">
        <v>45691.0</v>
      </c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ht="15.75" customHeight="1">
      <c r="A6328" s="1" t="s">
        <v>12435</v>
      </c>
      <c r="B6328" s="1" t="s">
        <v>12436</v>
      </c>
      <c r="C6328" s="1">
        <v>8.6998469432E10</v>
      </c>
      <c r="D6328" s="1" t="s">
        <v>12</v>
      </c>
      <c r="E6328" s="1" t="s">
        <v>32</v>
      </c>
      <c r="F6328" s="1" t="s">
        <v>14</v>
      </c>
      <c r="G6328" s="1" t="s">
        <v>15</v>
      </c>
      <c r="H6328" s="1" t="s">
        <v>51</v>
      </c>
      <c r="I6328" s="2">
        <v>45691.0</v>
      </c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ht="15.75" customHeight="1">
      <c r="A6329" s="1" t="s">
        <v>12437</v>
      </c>
      <c r="B6329" s="1" t="s">
        <v>12438</v>
      </c>
      <c r="C6329" s="1">
        <v>2.499274982E10</v>
      </c>
      <c r="D6329" s="1" t="s">
        <v>12</v>
      </c>
      <c r="E6329" s="1" t="s">
        <v>32</v>
      </c>
      <c r="F6329" s="1" t="s">
        <v>14</v>
      </c>
      <c r="G6329" s="1" t="s">
        <v>15</v>
      </c>
      <c r="H6329" s="1" t="s">
        <v>33</v>
      </c>
      <c r="I6329" s="2">
        <v>45691.0</v>
      </c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ht="15.75" customHeight="1">
      <c r="A6330" s="1" t="s">
        <v>12439</v>
      </c>
      <c r="B6330" s="1" t="s">
        <v>12440</v>
      </c>
      <c r="C6330" s="1">
        <v>9.76033234E8</v>
      </c>
      <c r="D6330" s="1" t="s">
        <v>12</v>
      </c>
      <c r="E6330" s="1" t="s">
        <v>32</v>
      </c>
      <c r="F6330" s="1" t="s">
        <v>14</v>
      </c>
      <c r="G6330" s="1" t="s">
        <v>65</v>
      </c>
      <c r="H6330" s="1" t="s">
        <v>586</v>
      </c>
      <c r="I6330" s="2">
        <v>45691.0</v>
      </c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ht="15.75" customHeight="1">
      <c r="A6331" s="1" t="s">
        <v>12441</v>
      </c>
      <c r="B6331" s="1" t="s">
        <v>12442</v>
      </c>
      <c r="C6331" s="1">
        <v>8.4988351222E10</v>
      </c>
      <c r="D6331" s="1" t="s">
        <v>12</v>
      </c>
      <c r="E6331" s="1" t="s">
        <v>399</v>
      </c>
      <c r="F6331" s="1" t="s">
        <v>14</v>
      </c>
      <c r="G6331" s="1" t="s">
        <v>15</v>
      </c>
      <c r="H6331" s="1" t="s">
        <v>48</v>
      </c>
      <c r="I6331" s="2">
        <v>45691.0</v>
      </c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ht="15.75" customHeight="1">
      <c r="A6332" s="1" t="s">
        <v>1325</v>
      </c>
      <c r="B6332" s="1" t="s">
        <v>12443</v>
      </c>
      <c r="C6332" s="1">
        <v>4.8998518815E10</v>
      </c>
      <c r="D6332" s="1" t="s">
        <v>12</v>
      </c>
      <c r="E6332" s="1" t="s">
        <v>68</v>
      </c>
      <c r="F6332" s="1" t="s">
        <v>14</v>
      </c>
      <c r="G6332" s="1" t="s">
        <v>15</v>
      </c>
      <c r="H6332" s="1" t="s">
        <v>3528</v>
      </c>
      <c r="I6332" s="2">
        <v>45691.0</v>
      </c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ht="15.75" customHeight="1">
      <c r="A6333" s="1" t="s">
        <v>909</v>
      </c>
      <c r="B6333" s="1" t="s">
        <v>12444</v>
      </c>
      <c r="C6333" s="1">
        <v>1.197243375E10</v>
      </c>
      <c r="D6333" s="1" t="s">
        <v>12</v>
      </c>
      <c r="E6333" s="1" t="s">
        <v>32</v>
      </c>
      <c r="F6333" s="1" t="s">
        <v>14</v>
      </c>
      <c r="G6333" s="1" t="s">
        <v>15</v>
      </c>
      <c r="H6333" s="1" t="s">
        <v>77</v>
      </c>
      <c r="I6333" s="2">
        <v>45691.0</v>
      </c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ht="15.75" customHeight="1">
      <c r="A6334" s="1" t="s">
        <v>12445</v>
      </c>
      <c r="B6334" s="1" t="s">
        <v>12446</v>
      </c>
      <c r="C6334" s="1">
        <v>1.196260924E10</v>
      </c>
      <c r="D6334" s="1" t="s">
        <v>12</v>
      </c>
      <c r="E6334" s="1" t="s">
        <v>32</v>
      </c>
      <c r="F6334" s="1" t="s">
        <v>14</v>
      </c>
      <c r="G6334" s="1" t="s">
        <v>65</v>
      </c>
      <c r="H6334" s="1" t="s">
        <v>48</v>
      </c>
      <c r="I6334" s="2">
        <v>45691.0</v>
      </c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ht="15.75" customHeight="1">
      <c r="A6335" s="1" t="s">
        <v>12447</v>
      </c>
      <c r="B6335" s="1" t="s">
        <v>12448</v>
      </c>
      <c r="C6335" s="1">
        <v>8.1971040134E10</v>
      </c>
      <c r="D6335" s="1" t="s">
        <v>12</v>
      </c>
      <c r="E6335" s="1" t="s">
        <v>68</v>
      </c>
      <c r="F6335" s="1" t="s">
        <v>14</v>
      </c>
      <c r="G6335" s="1" t="s">
        <v>15</v>
      </c>
      <c r="H6335" s="1" t="s">
        <v>33</v>
      </c>
      <c r="I6335" s="2">
        <v>45691.0</v>
      </c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ht="15.75" customHeight="1">
      <c r="A6336" s="1" t="s">
        <v>12449</v>
      </c>
      <c r="B6336" s="1" t="s">
        <v>12450</v>
      </c>
      <c r="C6336" s="1" t="s">
        <v>12451</v>
      </c>
      <c r="D6336" s="1" t="s">
        <v>12</v>
      </c>
      <c r="E6336" s="1" t="s">
        <v>93</v>
      </c>
      <c r="F6336" s="1" t="s">
        <v>14</v>
      </c>
      <c r="G6336" s="1" t="s">
        <v>65</v>
      </c>
      <c r="H6336" s="1" t="s">
        <v>3528</v>
      </c>
      <c r="I6336" s="2">
        <v>45691.0</v>
      </c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ht="15.75" customHeight="1">
      <c r="A6337" s="1" t="s">
        <v>12452</v>
      </c>
      <c r="B6337" s="1" t="s">
        <v>12453</v>
      </c>
      <c r="C6337" s="1">
        <v>3.1988648048E10</v>
      </c>
      <c r="D6337" s="1" t="s">
        <v>12</v>
      </c>
      <c r="E6337" s="1" t="s">
        <v>111</v>
      </c>
      <c r="F6337" s="1" t="s">
        <v>14</v>
      </c>
      <c r="G6337" s="1" t="s">
        <v>15</v>
      </c>
      <c r="H6337" s="1" t="s">
        <v>3528</v>
      </c>
      <c r="I6337" s="2">
        <v>45691.0</v>
      </c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ht="15.75" customHeight="1">
      <c r="A6338" s="1" t="s">
        <v>1453</v>
      </c>
      <c r="B6338" s="1" t="s">
        <v>12454</v>
      </c>
      <c r="C6338" s="1">
        <v>2.1999439111E10</v>
      </c>
      <c r="D6338" s="1" t="s">
        <v>12</v>
      </c>
      <c r="E6338" s="1" t="s">
        <v>93</v>
      </c>
      <c r="F6338" s="1" t="s">
        <v>14</v>
      </c>
      <c r="G6338" s="1" t="s">
        <v>15</v>
      </c>
      <c r="H6338" s="1" t="s">
        <v>114</v>
      </c>
      <c r="I6338" s="2">
        <v>45691.0</v>
      </c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ht="15.75" customHeight="1">
      <c r="A6339" s="1" t="s">
        <v>12455</v>
      </c>
      <c r="B6339" s="1" t="s">
        <v>12456</v>
      </c>
      <c r="C6339" s="1">
        <v>1.4998305541E10</v>
      </c>
      <c r="D6339" s="1" t="s">
        <v>12</v>
      </c>
      <c r="E6339" s="1" t="s">
        <v>32</v>
      </c>
      <c r="F6339" s="1" t="s">
        <v>14</v>
      </c>
      <c r="G6339" s="1" t="s">
        <v>65</v>
      </c>
      <c r="H6339" s="1" t="s">
        <v>77</v>
      </c>
      <c r="I6339" s="2">
        <v>45691.0</v>
      </c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ht="15.75" customHeight="1">
      <c r="A6340" s="1" t="s">
        <v>12457</v>
      </c>
      <c r="B6340" s="1" t="s">
        <v>12458</v>
      </c>
      <c r="C6340" s="1">
        <v>2.2999866359E10</v>
      </c>
      <c r="D6340" s="1" t="s">
        <v>12</v>
      </c>
      <c r="E6340" s="1" t="s">
        <v>13</v>
      </c>
      <c r="F6340" s="1" t="s">
        <v>14</v>
      </c>
      <c r="G6340" s="1" t="s">
        <v>15</v>
      </c>
      <c r="H6340" s="1" t="s">
        <v>48</v>
      </c>
      <c r="I6340" s="2">
        <v>45691.0</v>
      </c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ht="15.75" customHeight="1">
      <c r="A6341" s="1" t="s">
        <v>12459</v>
      </c>
      <c r="B6341" s="1" t="s">
        <v>12460</v>
      </c>
      <c r="C6341" s="1" t="s">
        <v>12461</v>
      </c>
      <c r="D6341" s="1" t="s">
        <v>12</v>
      </c>
      <c r="E6341" s="1" t="s">
        <v>32</v>
      </c>
      <c r="F6341" s="1" t="s">
        <v>14</v>
      </c>
      <c r="G6341" s="1" t="s">
        <v>15</v>
      </c>
      <c r="H6341" s="1" t="s">
        <v>77</v>
      </c>
      <c r="I6341" s="2">
        <v>45691.0</v>
      </c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ht="15.75" customHeight="1">
      <c r="A6342" s="1" t="s">
        <v>12462</v>
      </c>
      <c r="B6342" s="1" t="s">
        <v>12463</v>
      </c>
      <c r="C6342" s="1" t="s">
        <v>12464</v>
      </c>
      <c r="D6342" s="1" t="s">
        <v>12</v>
      </c>
      <c r="E6342" s="1" t="s">
        <v>47</v>
      </c>
      <c r="F6342" s="1" t="s">
        <v>14</v>
      </c>
      <c r="G6342" s="1" t="s">
        <v>15</v>
      </c>
      <c r="H6342" s="1" t="s">
        <v>33</v>
      </c>
      <c r="I6342" s="2">
        <v>45691.0</v>
      </c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ht="15.75" customHeight="1">
      <c r="A6343" s="1" t="s">
        <v>305</v>
      </c>
      <c r="B6343" s="1" t="s">
        <v>12465</v>
      </c>
      <c r="C6343" s="1">
        <v>4.2999736965E10</v>
      </c>
      <c r="D6343" s="1" t="s">
        <v>12</v>
      </c>
      <c r="E6343" s="1" t="s">
        <v>32</v>
      </c>
      <c r="F6343" s="1" t="s">
        <v>14</v>
      </c>
      <c r="G6343" s="1" t="s">
        <v>15</v>
      </c>
      <c r="H6343" s="1" t="s">
        <v>48</v>
      </c>
      <c r="I6343" s="2">
        <v>45691.0</v>
      </c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ht="15.75" customHeight="1">
      <c r="A6344" s="1" t="s">
        <v>1937</v>
      </c>
      <c r="B6344" s="1" t="s">
        <v>12466</v>
      </c>
      <c r="C6344" s="1">
        <v>8.5981078011E10</v>
      </c>
      <c r="D6344" s="1" t="s">
        <v>12</v>
      </c>
      <c r="E6344" s="1" t="s">
        <v>13</v>
      </c>
      <c r="F6344" s="1" t="s">
        <v>14</v>
      </c>
      <c r="G6344" s="1" t="s">
        <v>15</v>
      </c>
      <c r="H6344" s="1" t="s">
        <v>16</v>
      </c>
      <c r="I6344" s="2">
        <v>45691.0</v>
      </c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ht="15.75" customHeight="1">
      <c r="A6345" s="1" t="s">
        <v>12467</v>
      </c>
      <c r="B6345" s="1" t="s">
        <v>12468</v>
      </c>
      <c r="C6345" s="1">
        <v>6.799615186E10</v>
      </c>
      <c r="D6345" s="1" t="s">
        <v>12</v>
      </c>
      <c r="E6345" s="1" t="s">
        <v>13</v>
      </c>
      <c r="F6345" s="1" t="s">
        <v>14</v>
      </c>
      <c r="G6345" s="1" t="s">
        <v>15</v>
      </c>
      <c r="H6345" s="1" t="s">
        <v>48</v>
      </c>
      <c r="I6345" s="2">
        <v>45691.0</v>
      </c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ht="15.75" customHeight="1">
      <c r="A6346" s="1" t="s">
        <v>12469</v>
      </c>
      <c r="B6346" s="1" t="s">
        <v>12470</v>
      </c>
      <c r="C6346" s="1">
        <v>1.799733448E10</v>
      </c>
      <c r="D6346" s="1" t="s">
        <v>12</v>
      </c>
      <c r="E6346" s="1" t="s">
        <v>32</v>
      </c>
      <c r="F6346" s="1" t="s">
        <v>14</v>
      </c>
      <c r="G6346" s="1" t="s">
        <v>65</v>
      </c>
      <c r="H6346" s="1" t="s">
        <v>77</v>
      </c>
      <c r="I6346" s="2">
        <v>45691.0</v>
      </c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ht="15.75" customHeight="1">
      <c r="A6347" s="1" t="s">
        <v>12471</v>
      </c>
      <c r="B6347" s="1" t="s">
        <v>12472</v>
      </c>
      <c r="C6347" s="1">
        <v>1.198313389E10</v>
      </c>
      <c r="D6347" s="1"/>
      <c r="E6347" s="1"/>
      <c r="F6347" s="1"/>
      <c r="G6347" s="1"/>
      <c r="H6347" s="1"/>
      <c r="I6347" s="2">
        <v>45691.0</v>
      </c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ht="15.75" customHeight="1">
      <c r="A6348" s="1" t="s">
        <v>12473</v>
      </c>
      <c r="B6348" s="1" t="s">
        <v>12474</v>
      </c>
      <c r="C6348" s="1">
        <v>3.8991859064E10</v>
      </c>
      <c r="D6348" s="1" t="s">
        <v>12</v>
      </c>
      <c r="E6348" s="1" t="s">
        <v>39</v>
      </c>
      <c r="F6348" s="1" t="s">
        <v>14</v>
      </c>
      <c r="G6348" s="1" t="s">
        <v>15</v>
      </c>
      <c r="H6348" s="1" t="s">
        <v>48</v>
      </c>
      <c r="I6348" s="2">
        <v>45691.0</v>
      </c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ht="15.75" customHeight="1">
      <c r="A6349" s="1" t="s">
        <v>12475</v>
      </c>
      <c r="B6349" s="1" t="s">
        <v>12476</v>
      </c>
      <c r="C6349" s="1">
        <v>4.8991337696E10</v>
      </c>
      <c r="D6349" s="1" t="s">
        <v>12</v>
      </c>
      <c r="E6349" s="1" t="s">
        <v>32</v>
      </c>
      <c r="F6349" s="1" t="s">
        <v>14</v>
      </c>
      <c r="G6349" s="1" t="s">
        <v>65</v>
      </c>
      <c r="H6349" s="1" t="s">
        <v>33</v>
      </c>
      <c r="I6349" s="2">
        <v>45691.0</v>
      </c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ht="15.75" customHeight="1">
      <c r="A6350" s="1" t="s">
        <v>12477</v>
      </c>
      <c r="B6350" s="1" t="s">
        <v>12478</v>
      </c>
      <c r="C6350" s="1">
        <v>5.1995488911E10</v>
      </c>
      <c r="D6350" s="1" t="s">
        <v>12</v>
      </c>
      <c r="E6350" s="1" t="s">
        <v>32</v>
      </c>
      <c r="F6350" s="1" t="s">
        <v>14</v>
      </c>
      <c r="G6350" s="1" t="s">
        <v>15</v>
      </c>
      <c r="H6350" s="1" t="s">
        <v>62</v>
      </c>
      <c r="I6350" s="2">
        <v>45691.0</v>
      </c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ht="15.75" customHeight="1">
      <c r="A6351" s="1" t="s">
        <v>12479</v>
      </c>
      <c r="B6351" s="1" t="s">
        <v>12480</v>
      </c>
      <c r="C6351" s="1">
        <v>8.1984863042E10</v>
      </c>
      <c r="D6351" s="1" t="s">
        <v>12</v>
      </c>
      <c r="E6351" s="1" t="s">
        <v>32</v>
      </c>
      <c r="F6351" s="1" t="s">
        <v>14</v>
      </c>
      <c r="G6351" s="1" t="s">
        <v>15</v>
      </c>
      <c r="H6351" s="1" t="s">
        <v>200</v>
      </c>
      <c r="I6351" s="2">
        <v>45691.0</v>
      </c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ht="15.75" customHeight="1">
      <c r="A6352" s="1" t="s">
        <v>12481</v>
      </c>
      <c r="B6352" s="1" t="s">
        <v>12482</v>
      </c>
      <c r="C6352" s="1">
        <v>7.9998091307E10</v>
      </c>
      <c r="D6352" s="1" t="s">
        <v>12</v>
      </c>
      <c r="E6352" s="1" t="s">
        <v>19</v>
      </c>
      <c r="F6352" s="1" t="s">
        <v>14</v>
      </c>
      <c r="G6352" s="1" t="s">
        <v>15</v>
      </c>
      <c r="H6352" s="1" t="s">
        <v>33</v>
      </c>
      <c r="I6352" s="2">
        <v>45691.0</v>
      </c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ht="15.75" customHeight="1">
      <c r="A6353" s="1" t="s">
        <v>12483</v>
      </c>
      <c r="B6353" s="1" t="s">
        <v>12484</v>
      </c>
      <c r="C6353" s="1">
        <v>8.4999990012E10</v>
      </c>
      <c r="D6353" s="1" t="s">
        <v>12</v>
      </c>
      <c r="E6353" s="1" t="s">
        <v>13</v>
      </c>
      <c r="F6353" s="1" t="s">
        <v>14</v>
      </c>
      <c r="G6353" s="1" t="s">
        <v>15</v>
      </c>
      <c r="H6353" s="1" t="s">
        <v>869</v>
      </c>
      <c r="I6353" s="2">
        <v>45691.0</v>
      </c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ht="15.75" customHeight="1">
      <c r="A6354" s="1" t="s">
        <v>4176</v>
      </c>
      <c r="B6354" s="1" t="s">
        <v>12485</v>
      </c>
      <c r="C6354" s="1">
        <v>2.1969872819E10</v>
      </c>
      <c r="D6354" s="1" t="s">
        <v>12</v>
      </c>
      <c r="E6354" s="1" t="s">
        <v>12486</v>
      </c>
      <c r="F6354" s="1" t="s">
        <v>2845</v>
      </c>
      <c r="G6354" s="1" t="s">
        <v>15</v>
      </c>
      <c r="H6354" s="1" t="s">
        <v>12487</v>
      </c>
      <c r="I6354" s="2">
        <v>45691.0</v>
      </c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ht="15.75" customHeight="1">
      <c r="A6355" s="1" t="s">
        <v>12488</v>
      </c>
      <c r="B6355" s="1" t="s">
        <v>12489</v>
      </c>
      <c r="C6355" s="1">
        <v>6.5984691145E10</v>
      </c>
      <c r="D6355" s="1" t="s">
        <v>12</v>
      </c>
      <c r="E6355" s="1" t="s">
        <v>32</v>
      </c>
      <c r="F6355" s="1" t="s">
        <v>14</v>
      </c>
      <c r="G6355" s="1" t="s">
        <v>15</v>
      </c>
      <c r="H6355" s="1" t="s">
        <v>51</v>
      </c>
      <c r="I6355" s="2">
        <v>45691.0</v>
      </c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ht="15.75" customHeight="1">
      <c r="A6356" s="1" t="s">
        <v>12490</v>
      </c>
      <c r="B6356" s="1" t="s">
        <v>12491</v>
      </c>
      <c r="C6356" s="1">
        <v>1.8981062183E10</v>
      </c>
      <c r="D6356" s="1" t="s">
        <v>12</v>
      </c>
      <c r="E6356" s="1" t="s">
        <v>27</v>
      </c>
      <c r="F6356" s="1" t="s">
        <v>14</v>
      </c>
      <c r="G6356" s="1" t="s">
        <v>15</v>
      </c>
      <c r="H6356" s="1" t="s">
        <v>48</v>
      </c>
      <c r="I6356" s="2">
        <v>45691.0</v>
      </c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ht="15.75" customHeight="1">
      <c r="A6357" s="1" t="s">
        <v>12492</v>
      </c>
      <c r="B6357" s="1" t="s">
        <v>12493</v>
      </c>
      <c r="C6357" s="1">
        <v>4.1988789468E10</v>
      </c>
      <c r="D6357" s="1" t="s">
        <v>12</v>
      </c>
      <c r="E6357" s="1" t="s">
        <v>32</v>
      </c>
      <c r="F6357" s="1" t="s">
        <v>14</v>
      </c>
      <c r="G6357" s="1" t="s">
        <v>15</v>
      </c>
      <c r="H6357" s="1" t="s">
        <v>51</v>
      </c>
      <c r="I6357" s="2">
        <v>45691.0</v>
      </c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ht="15.75" customHeight="1">
      <c r="A6358" s="1" t="s">
        <v>12494</v>
      </c>
      <c r="B6358" s="1" t="s">
        <v>12495</v>
      </c>
      <c r="C6358" s="1" t="s">
        <v>12496</v>
      </c>
      <c r="D6358" s="1" t="s">
        <v>12</v>
      </c>
      <c r="E6358" s="1" t="s">
        <v>32</v>
      </c>
      <c r="F6358" s="1" t="s">
        <v>14</v>
      </c>
      <c r="G6358" s="1" t="s">
        <v>65</v>
      </c>
      <c r="H6358" s="1" t="s">
        <v>3528</v>
      </c>
      <c r="I6358" s="2">
        <v>45691.0</v>
      </c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ht="15.75" customHeight="1">
      <c r="A6359" s="1" t="s">
        <v>12497</v>
      </c>
      <c r="B6359" s="1" t="s">
        <v>12498</v>
      </c>
      <c r="C6359" s="1">
        <v>2.1982963185E10</v>
      </c>
      <c r="D6359" s="1" t="s">
        <v>12</v>
      </c>
      <c r="E6359" s="1" t="s">
        <v>32</v>
      </c>
      <c r="F6359" s="1" t="s">
        <v>14</v>
      </c>
      <c r="G6359" s="1" t="s">
        <v>65</v>
      </c>
      <c r="H6359" s="1" t="s">
        <v>77</v>
      </c>
      <c r="I6359" s="2">
        <v>45691.0</v>
      </c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ht="15.75" customHeight="1">
      <c r="A6360" s="1" t="s">
        <v>12499</v>
      </c>
      <c r="B6360" s="1" t="s">
        <v>12500</v>
      </c>
      <c r="C6360" s="1">
        <v>6.2984853312E10</v>
      </c>
      <c r="D6360" s="1" t="s">
        <v>12</v>
      </c>
      <c r="E6360" s="1" t="s">
        <v>39</v>
      </c>
      <c r="F6360" s="1" t="s">
        <v>14</v>
      </c>
      <c r="G6360" s="1" t="s">
        <v>15</v>
      </c>
      <c r="H6360" s="1" t="s">
        <v>48</v>
      </c>
      <c r="I6360" s="2">
        <v>45691.0</v>
      </c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ht="15.75" customHeight="1">
      <c r="A6361" s="1" t="s">
        <v>1100</v>
      </c>
      <c r="B6361" s="1" t="s">
        <v>12501</v>
      </c>
      <c r="C6361" s="1">
        <v>2.1997841276E10</v>
      </c>
      <c r="D6361" s="1" t="s">
        <v>12</v>
      </c>
      <c r="E6361" s="1" t="s">
        <v>93</v>
      </c>
      <c r="F6361" s="1" t="s">
        <v>14</v>
      </c>
      <c r="G6361" s="1" t="s">
        <v>15</v>
      </c>
      <c r="H6361" s="1" t="s">
        <v>114</v>
      </c>
      <c r="I6361" s="2">
        <v>45691.0</v>
      </c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ht="15.75" customHeight="1">
      <c r="A6362" s="1" t="s">
        <v>1864</v>
      </c>
      <c r="B6362" s="1" t="s">
        <v>12502</v>
      </c>
      <c r="C6362" s="1">
        <v>1.197124974E10</v>
      </c>
      <c r="D6362" s="1" t="s">
        <v>12</v>
      </c>
      <c r="E6362" s="1" t="s">
        <v>32</v>
      </c>
      <c r="F6362" s="1" t="s">
        <v>14</v>
      </c>
      <c r="G6362" s="1" t="s">
        <v>65</v>
      </c>
      <c r="H6362" s="1" t="s">
        <v>33</v>
      </c>
      <c r="I6362" s="2">
        <v>45691.0</v>
      </c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ht="15.75" customHeight="1">
      <c r="A6363" s="1" t="s">
        <v>12503</v>
      </c>
      <c r="B6363" s="1" t="s">
        <v>12504</v>
      </c>
      <c r="C6363" s="1">
        <v>2.4992687469E10</v>
      </c>
      <c r="D6363" s="1" t="s">
        <v>12</v>
      </c>
      <c r="E6363" s="1" t="s">
        <v>68</v>
      </c>
      <c r="F6363" s="1" t="s">
        <v>14</v>
      </c>
      <c r="G6363" s="1" t="s">
        <v>15</v>
      </c>
      <c r="H6363" s="1" t="s">
        <v>33</v>
      </c>
      <c r="I6363" s="2">
        <v>45691.0</v>
      </c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ht="15.75" customHeight="1">
      <c r="A6364" s="1" t="s">
        <v>12505</v>
      </c>
      <c r="B6364" s="1" t="s">
        <v>12506</v>
      </c>
      <c r="C6364" s="1">
        <v>8.4996011768E10</v>
      </c>
      <c r="D6364" s="1" t="s">
        <v>12</v>
      </c>
      <c r="E6364" s="1" t="s">
        <v>32</v>
      </c>
      <c r="F6364" s="1" t="s">
        <v>14</v>
      </c>
      <c r="G6364" s="1" t="s">
        <v>15</v>
      </c>
      <c r="H6364" s="1" t="s">
        <v>62</v>
      </c>
      <c r="I6364" s="2">
        <v>45691.0</v>
      </c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ht="15.75" customHeight="1">
      <c r="A6365" s="1" t="s">
        <v>730</v>
      </c>
      <c r="B6365" s="1" t="s">
        <v>12507</v>
      </c>
      <c r="C6365" s="1" t="s">
        <v>12508</v>
      </c>
      <c r="D6365" s="1" t="s">
        <v>12</v>
      </c>
      <c r="E6365" s="1" t="s">
        <v>32</v>
      </c>
      <c r="F6365" s="1" t="s">
        <v>14</v>
      </c>
      <c r="G6365" s="1" t="s">
        <v>65</v>
      </c>
      <c r="H6365" s="1" t="s">
        <v>62</v>
      </c>
      <c r="I6365" s="2">
        <v>45691.0</v>
      </c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ht="15.75" customHeight="1">
      <c r="A6366" s="1" t="s">
        <v>12509</v>
      </c>
      <c r="B6366" s="1" t="s">
        <v>12510</v>
      </c>
      <c r="C6366" s="1">
        <v>9.4991136506E10</v>
      </c>
      <c r="D6366" s="1" t="s">
        <v>12</v>
      </c>
      <c r="E6366" s="1" t="s">
        <v>93</v>
      </c>
      <c r="F6366" s="1" t="s">
        <v>14</v>
      </c>
      <c r="G6366" s="1" t="s">
        <v>15</v>
      </c>
      <c r="H6366" s="1" t="s">
        <v>33</v>
      </c>
      <c r="I6366" s="2">
        <v>45691.0</v>
      </c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ht="15.75" customHeight="1">
      <c r="A6367" s="1" t="s">
        <v>12511</v>
      </c>
      <c r="B6367" s="1" t="s">
        <v>12512</v>
      </c>
      <c r="C6367" s="1">
        <v>1.1983900707E10</v>
      </c>
      <c r="D6367" s="1" t="s">
        <v>12</v>
      </c>
      <c r="E6367" s="1" t="s">
        <v>13</v>
      </c>
      <c r="F6367" s="1" t="s">
        <v>14</v>
      </c>
      <c r="G6367" s="1" t="s">
        <v>15</v>
      </c>
      <c r="H6367" s="1" t="s">
        <v>3528</v>
      </c>
      <c r="I6367" s="2">
        <v>45691.0</v>
      </c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ht="15.75" customHeight="1">
      <c r="A6368" s="1" t="s">
        <v>12513</v>
      </c>
      <c r="B6368" s="1" t="s">
        <v>12514</v>
      </c>
      <c r="C6368" s="1">
        <v>7.7999923304E10</v>
      </c>
      <c r="D6368" s="1" t="s">
        <v>12</v>
      </c>
      <c r="E6368" s="1" t="s">
        <v>13</v>
      </c>
      <c r="F6368" s="1" t="s">
        <v>14</v>
      </c>
      <c r="G6368" s="1" t="s">
        <v>65</v>
      </c>
      <c r="H6368" s="1" t="s">
        <v>3528</v>
      </c>
      <c r="I6368" s="2">
        <v>45691.0</v>
      </c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ht="15.75" customHeight="1">
      <c r="A6369" s="1" t="s">
        <v>12515</v>
      </c>
      <c r="B6369" s="1" t="s">
        <v>12516</v>
      </c>
      <c r="C6369" s="1">
        <v>1.4988102908E10</v>
      </c>
      <c r="D6369" s="1" t="s">
        <v>12</v>
      </c>
      <c r="E6369" s="1" t="s">
        <v>32</v>
      </c>
      <c r="F6369" s="1" t="s">
        <v>14</v>
      </c>
      <c r="G6369" s="1" t="s">
        <v>65</v>
      </c>
      <c r="H6369" s="1" t="s">
        <v>48</v>
      </c>
      <c r="I6369" s="2">
        <v>45691.0</v>
      </c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ht="15.75" customHeight="1">
      <c r="A6370" s="1" t="s">
        <v>10109</v>
      </c>
      <c r="B6370" s="1" t="s">
        <v>12517</v>
      </c>
      <c r="C6370" s="1" t="s">
        <v>12518</v>
      </c>
      <c r="D6370" s="1" t="s">
        <v>12</v>
      </c>
      <c r="E6370" s="1" t="s">
        <v>13</v>
      </c>
      <c r="F6370" s="1" t="s">
        <v>14</v>
      </c>
      <c r="G6370" s="1" t="s">
        <v>15</v>
      </c>
      <c r="H6370" s="1" t="s">
        <v>48</v>
      </c>
      <c r="I6370" s="2">
        <v>45691.0</v>
      </c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ht="15.75" customHeight="1">
      <c r="A6371" s="1" t="s">
        <v>12519</v>
      </c>
      <c r="B6371" s="1" t="s">
        <v>12520</v>
      </c>
      <c r="C6371" s="1">
        <v>8.4994694907E10</v>
      </c>
      <c r="D6371" s="1" t="s">
        <v>12</v>
      </c>
      <c r="E6371" s="1" t="s">
        <v>13</v>
      </c>
      <c r="F6371" s="1" t="s">
        <v>14</v>
      </c>
      <c r="G6371" s="1" t="s">
        <v>15</v>
      </c>
      <c r="H6371" s="1" t="s">
        <v>48</v>
      </c>
      <c r="I6371" s="2">
        <v>45691.0</v>
      </c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ht="15.75" customHeight="1">
      <c r="A6372" s="1" t="s">
        <v>12521</v>
      </c>
      <c r="B6372" s="1" t="s">
        <v>12522</v>
      </c>
      <c r="C6372" s="1" t="s">
        <v>12523</v>
      </c>
      <c r="D6372" s="1" t="s">
        <v>12</v>
      </c>
      <c r="E6372" s="1" t="s">
        <v>32</v>
      </c>
      <c r="F6372" s="1" t="s">
        <v>14</v>
      </c>
      <c r="G6372" s="1" t="s">
        <v>15</v>
      </c>
      <c r="H6372" s="1" t="s">
        <v>62</v>
      </c>
      <c r="I6372" s="2">
        <v>45691.0</v>
      </c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ht="15.75" customHeight="1">
      <c r="A6373" s="1" t="s">
        <v>465</v>
      </c>
      <c r="B6373" s="1" t="s">
        <v>12524</v>
      </c>
      <c r="C6373" s="1">
        <v>5.1998128494E10</v>
      </c>
      <c r="D6373" s="1" t="s">
        <v>12</v>
      </c>
      <c r="E6373" s="1" t="s">
        <v>24</v>
      </c>
      <c r="F6373" s="1" t="s">
        <v>14</v>
      </c>
      <c r="G6373" s="1" t="s">
        <v>15</v>
      </c>
      <c r="H6373" s="1" t="s">
        <v>48</v>
      </c>
      <c r="I6373" s="2">
        <v>45691.0</v>
      </c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ht="15.75" customHeight="1">
      <c r="A6374" s="1" t="s">
        <v>4942</v>
      </c>
      <c r="B6374" s="1" t="s">
        <v>12525</v>
      </c>
      <c r="C6374" s="1">
        <v>4.998919247E10</v>
      </c>
      <c r="D6374" s="1" t="s">
        <v>12</v>
      </c>
      <c r="E6374" s="1" t="s">
        <v>32</v>
      </c>
      <c r="F6374" s="1" t="s">
        <v>14</v>
      </c>
      <c r="G6374" s="1" t="s">
        <v>15</v>
      </c>
      <c r="H6374" s="1" t="s">
        <v>51</v>
      </c>
      <c r="I6374" s="2">
        <v>45691.0</v>
      </c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ht="15.75" customHeight="1">
      <c r="A6375" s="1" t="s">
        <v>12526</v>
      </c>
      <c r="B6375" s="1" t="s">
        <v>12527</v>
      </c>
      <c r="C6375" s="1">
        <v>4.199509335E10</v>
      </c>
      <c r="D6375" s="1" t="s">
        <v>12</v>
      </c>
      <c r="E6375" s="1" t="s">
        <v>32</v>
      </c>
      <c r="F6375" s="1" t="s">
        <v>14</v>
      </c>
      <c r="G6375" s="1" t="s">
        <v>65</v>
      </c>
      <c r="H6375" s="1" t="s">
        <v>51</v>
      </c>
      <c r="I6375" s="2">
        <v>45691.0</v>
      </c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ht="15.75" customHeight="1">
      <c r="A6376" s="1" t="s">
        <v>12528</v>
      </c>
      <c r="B6376" s="1" t="s">
        <v>12529</v>
      </c>
      <c r="C6376" s="1">
        <v>2.1972326431E10</v>
      </c>
      <c r="D6376" s="1" t="s">
        <v>12</v>
      </c>
      <c r="E6376" s="1" t="s">
        <v>24</v>
      </c>
      <c r="F6376" s="1" t="s">
        <v>14</v>
      </c>
      <c r="G6376" s="1" t="s">
        <v>65</v>
      </c>
      <c r="H6376" s="1" t="s">
        <v>3528</v>
      </c>
      <c r="I6376" s="2">
        <v>45691.0</v>
      </c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ht="15.75" customHeight="1">
      <c r="A6377" s="1" t="s">
        <v>12530</v>
      </c>
      <c r="B6377" s="1" t="s">
        <v>12531</v>
      </c>
      <c r="C6377" s="1">
        <v>4.4997260808E10</v>
      </c>
      <c r="D6377" s="1" t="s">
        <v>12</v>
      </c>
      <c r="E6377" s="1" t="s">
        <v>27</v>
      </c>
      <c r="F6377" s="1" t="s">
        <v>14</v>
      </c>
      <c r="G6377" s="1" t="s">
        <v>15</v>
      </c>
      <c r="H6377" s="1" t="s">
        <v>48</v>
      </c>
      <c r="I6377" s="2">
        <v>45691.0</v>
      </c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ht="15.75" customHeight="1">
      <c r="A6378" s="1" t="s">
        <v>12532</v>
      </c>
      <c r="B6378" s="1" t="s">
        <v>12533</v>
      </c>
      <c r="C6378" s="1">
        <v>2.1979792534E10</v>
      </c>
      <c r="D6378" s="1" t="s">
        <v>12</v>
      </c>
      <c r="E6378" s="1" t="s">
        <v>32</v>
      </c>
      <c r="F6378" s="1" t="s">
        <v>14</v>
      </c>
      <c r="G6378" s="1" t="s">
        <v>15</v>
      </c>
      <c r="H6378" s="1" t="s">
        <v>48</v>
      </c>
      <c r="I6378" s="2">
        <v>45691.0</v>
      </c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ht="15.75" customHeight="1">
      <c r="A6379" s="1" t="s">
        <v>12532</v>
      </c>
      <c r="B6379" s="1" t="s">
        <v>12533</v>
      </c>
      <c r="C6379" s="1">
        <v>2.1979792534E10</v>
      </c>
      <c r="D6379" s="1" t="s">
        <v>12</v>
      </c>
      <c r="E6379" s="1" t="s">
        <v>32</v>
      </c>
      <c r="F6379" s="1" t="s">
        <v>14</v>
      </c>
      <c r="G6379" s="1" t="s">
        <v>15</v>
      </c>
      <c r="H6379" s="1" t="s">
        <v>48</v>
      </c>
      <c r="I6379" s="2">
        <v>45691.0</v>
      </c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ht="15.75" customHeight="1">
      <c r="A6380" s="1" t="s">
        <v>12534</v>
      </c>
      <c r="B6380" s="1" t="s">
        <v>12535</v>
      </c>
      <c r="C6380" s="1" t="s">
        <v>12536</v>
      </c>
      <c r="D6380" s="1" t="s">
        <v>12</v>
      </c>
      <c r="E6380" s="1" t="s">
        <v>19</v>
      </c>
      <c r="F6380" s="1" t="s">
        <v>14</v>
      </c>
      <c r="G6380" s="1" t="s">
        <v>15</v>
      </c>
      <c r="H6380" s="1" t="s">
        <v>33</v>
      </c>
      <c r="I6380" s="2">
        <v>45691.0</v>
      </c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ht="15.75" customHeight="1">
      <c r="A6381" s="1" t="s">
        <v>112</v>
      </c>
      <c r="B6381" s="1" t="s">
        <v>12537</v>
      </c>
      <c r="C6381" s="1">
        <v>2.1971741547E10</v>
      </c>
      <c r="D6381" s="1" t="s">
        <v>12</v>
      </c>
      <c r="E6381" s="1" t="s">
        <v>19</v>
      </c>
      <c r="F6381" s="1" t="s">
        <v>14</v>
      </c>
      <c r="G6381" s="1" t="s">
        <v>15</v>
      </c>
      <c r="H6381" s="1" t="s">
        <v>3528</v>
      </c>
      <c r="I6381" s="2">
        <v>45691.0</v>
      </c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ht="15.75" customHeight="1">
      <c r="A6382" s="1" t="s">
        <v>12538</v>
      </c>
      <c r="B6382" s="1" t="s">
        <v>12539</v>
      </c>
      <c r="C6382" s="1">
        <v>3.4996414678E10</v>
      </c>
      <c r="D6382" s="1" t="s">
        <v>12</v>
      </c>
      <c r="E6382" s="1" t="s">
        <v>13</v>
      </c>
      <c r="F6382" s="1" t="s">
        <v>14</v>
      </c>
      <c r="G6382" s="1" t="s">
        <v>15</v>
      </c>
      <c r="H6382" s="1" t="s">
        <v>77</v>
      </c>
      <c r="I6382" s="2">
        <v>45691.0</v>
      </c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ht="15.75" customHeight="1">
      <c r="A6383" s="1" t="s">
        <v>7668</v>
      </c>
      <c r="B6383" s="1" t="s">
        <v>12540</v>
      </c>
      <c r="C6383" s="1">
        <v>1.9998484001E10</v>
      </c>
      <c r="D6383" s="1" t="s">
        <v>12</v>
      </c>
      <c r="E6383" s="1" t="s">
        <v>47</v>
      </c>
      <c r="F6383" s="1" t="s">
        <v>14</v>
      </c>
      <c r="G6383" s="1" t="s">
        <v>15</v>
      </c>
      <c r="H6383" s="1" t="s">
        <v>48</v>
      </c>
      <c r="I6383" s="2">
        <v>45691.0</v>
      </c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ht="15.75" customHeight="1">
      <c r="A6384" s="1" t="s">
        <v>12541</v>
      </c>
      <c r="B6384" s="1" t="s">
        <v>12542</v>
      </c>
      <c r="C6384" s="1" t="s">
        <v>12543</v>
      </c>
      <c r="D6384" s="1" t="s">
        <v>12</v>
      </c>
      <c r="E6384" s="1" t="s">
        <v>27</v>
      </c>
      <c r="F6384" s="1" t="s">
        <v>14</v>
      </c>
      <c r="G6384" s="1" t="s">
        <v>15</v>
      </c>
      <c r="H6384" s="1" t="s">
        <v>48</v>
      </c>
      <c r="I6384" s="2">
        <v>45691.0</v>
      </c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ht="15.75" customHeight="1">
      <c r="A6385" s="1" t="s">
        <v>12544</v>
      </c>
      <c r="B6385" s="1" t="s">
        <v>12545</v>
      </c>
      <c r="C6385" s="1">
        <v>1.9935055543E10</v>
      </c>
      <c r="D6385" s="1" t="s">
        <v>12</v>
      </c>
      <c r="E6385" s="1" t="s">
        <v>13</v>
      </c>
      <c r="F6385" s="1" t="s">
        <v>14</v>
      </c>
      <c r="G6385" s="1" t="s">
        <v>15</v>
      </c>
      <c r="H6385" s="1" t="s">
        <v>3528</v>
      </c>
      <c r="I6385" s="2">
        <v>45691.0</v>
      </c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ht="15.75" customHeight="1">
      <c r="A6386" s="1" t="s">
        <v>12546</v>
      </c>
      <c r="B6386" s="1" t="s">
        <v>12547</v>
      </c>
      <c r="C6386" s="1">
        <v>2.1982287265E10</v>
      </c>
      <c r="D6386" s="1" t="s">
        <v>12</v>
      </c>
      <c r="E6386" s="1" t="s">
        <v>32</v>
      </c>
      <c r="F6386" s="1" t="s">
        <v>14</v>
      </c>
      <c r="G6386" s="1" t="s">
        <v>15</v>
      </c>
      <c r="H6386" s="1" t="s">
        <v>62</v>
      </c>
      <c r="I6386" s="2">
        <v>45691.0</v>
      </c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ht="15.75" customHeight="1">
      <c r="A6387" s="1" t="s">
        <v>1545</v>
      </c>
      <c r="B6387" s="1" t="s">
        <v>12548</v>
      </c>
      <c r="C6387" s="1">
        <v>1.2996316014E10</v>
      </c>
      <c r="D6387" s="1" t="s">
        <v>12</v>
      </c>
      <c r="E6387" s="1" t="s">
        <v>13</v>
      </c>
      <c r="F6387" s="1" t="s">
        <v>14</v>
      </c>
      <c r="G6387" s="1" t="s">
        <v>15</v>
      </c>
      <c r="H6387" s="1" t="s">
        <v>77</v>
      </c>
      <c r="I6387" s="2">
        <v>45691.0</v>
      </c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ht="15.75" customHeight="1">
      <c r="A6388" s="1" t="s">
        <v>5557</v>
      </c>
      <c r="B6388" s="1" t="s">
        <v>12549</v>
      </c>
      <c r="C6388" s="1">
        <v>7.9999835463E10</v>
      </c>
      <c r="D6388" s="1" t="s">
        <v>12</v>
      </c>
      <c r="E6388" s="1" t="s">
        <v>68</v>
      </c>
      <c r="F6388" s="1" t="s">
        <v>14</v>
      </c>
      <c r="G6388" s="1" t="s">
        <v>15</v>
      </c>
      <c r="H6388" s="1" t="s">
        <v>3528</v>
      </c>
      <c r="I6388" s="2">
        <v>45691.0</v>
      </c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ht="15.75" customHeight="1">
      <c r="A6389" s="1" t="s">
        <v>12550</v>
      </c>
      <c r="B6389" s="1" t="s">
        <v>12551</v>
      </c>
      <c r="C6389" s="1" t="s">
        <v>12552</v>
      </c>
      <c r="D6389" s="1" t="s">
        <v>12</v>
      </c>
      <c r="E6389" s="1" t="s">
        <v>27</v>
      </c>
      <c r="F6389" s="1" t="s">
        <v>14</v>
      </c>
      <c r="G6389" s="1" t="s">
        <v>15</v>
      </c>
      <c r="H6389" s="1" t="s">
        <v>48</v>
      </c>
      <c r="I6389" s="2">
        <v>45691.0</v>
      </c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ht="15.75" customHeight="1">
      <c r="A6390" s="1" t="s">
        <v>12553</v>
      </c>
      <c r="B6390" s="1" t="s">
        <v>12554</v>
      </c>
      <c r="C6390" s="1">
        <v>8.5992027753E10</v>
      </c>
      <c r="D6390" s="1" t="s">
        <v>12</v>
      </c>
      <c r="E6390" s="1" t="s">
        <v>68</v>
      </c>
      <c r="F6390" s="1" t="s">
        <v>14</v>
      </c>
      <c r="G6390" s="1" t="s">
        <v>15</v>
      </c>
      <c r="H6390" s="1" t="s">
        <v>3528</v>
      </c>
      <c r="I6390" s="2">
        <v>45691.0</v>
      </c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ht="15.75" customHeight="1">
      <c r="A6391" s="1" t="s">
        <v>12555</v>
      </c>
      <c r="B6391" s="1" t="s">
        <v>12556</v>
      </c>
      <c r="C6391" s="1">
        <v>2.1999871379E10</v>
      </c>
      <c r="D6391" s="1" t="s">
        <v>12</v>
      </c>
      <c r="E6391" s="1" t="s">
        <v>32</v>
      </c>
      <c r="F6391" s="1" t="s">
        <v>14</v>
      </c>
      <c r="G6391" s="1" t="s">
        <v>15</v>
      </c>
      <c r="H6391" s="1" t="s">
        <v>48</v>
      </c>
      <c r="I6391" s="2">
        <v>45691.0</v>
      </c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ht="15.75" customHeight="1">
      <c r="A6392" s="1" t="s">
        <v>12557</v>
      </c>
      <c r="B6392" s="1" t="s">
        <v>12558</v>
      </c>
      <c r="C6392" s="1">
        <v>-15336.0</v>
      </c>
      <c r="D6392" s="1" t="s">
        <v>12</v>
      </c>
      <c r="E6392" s="1" t="s">
        <v>68</v>
      </c>
      <c r="F6392" s="1" t="s">
        <v>14</v>
      </c>
      <c r="G6392" s="1" t="s">
        <v>15</v>
      </c>
      <c r="H6392" s="1" t="s">
        <v>48</v>
      </c>
      <c r="I6392" s="2">
        <v>45691.0</v>
      </c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ht="15.75" customHeight="1">
      <c r="A6393" s="1" t="s">
        <v>12559</v>
      </c>
      <c r="B6393" s="1" t="s">
        <v>12560</v>
      </c>
      <c r="C6393" s="1">
        <v>3.2991442108E10</v>
      </c>
      <c r="D6393" s="1"/>
      <c r="E6393" s="1"/>
      <c r="F6393" s="1"/>
      <c r="G6393" s="1"/>
      <c r="H6393" s="1"/>
      <c r="I6393" s="2">
        <v>45691.0</v>
      </c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ht="15.75" customHeight="1">
      <c r="A6394" s="1" t="s">
        <v>6373</v>
      </c>
      <c r="B6394" s="1" t="s">
        <v>12561</v>
      </c>
      <c r="C6394" s="1">
        <v>3.5992147213E10</v>
      </c>
      <c r="D6394" s="1" t="s">
        <v>12</v>
      </c>
      <c r="E6394" s="1" t="s">
        <v>19</v>
      </c>
      <c r="F6394" s="1" t="s">
        <v>14</v>
      </c>
      <c r="G6394" s="1" t="s">
        <v>15</v>
      </c>
      <c r="H6394" s="1" t="s">
        <v>77</v>
      </c>
      <c r="I6394" s="2">
        <v>45691.0</v>
      </c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ht="15.75" customHeight="1">
      <c r="A6395" s="1" t="s">
        <v>12562</v>
      </c>
      <c r="B6395" s="1" t="s">
        <v>12563</v>
      </c>
      <c r="C6395" s="1">
        <v>9.198875267E10</v>
      </c>
      <c r="D6395" s="1" t="s">
        <v>12</v>
      </c>
      <c r="E6395" s="1" t="s">
        <v>68</v>
      </c>
      <c r="F6395" s="1" t="s">
        <v>14</v>
      </c>
      <c r="G6395" s="1" t="s">
        <v>65</v>
      </c>
      <c r="H6395" s="1" t="s">
        <v>3528</v>
      </c>
      <c r="I6395" s="2">
        <v>45691.0</v>
      </c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ht="15.75" customHeight="1">
      <c r="A6396" s="1" t="s">
        <v>12564</v>
      </c>
      <c r="B6396" s="1" t="s">
        <v>12565</v>
      </c>
      <c r="C6396" s="1">
        <v>1.2982688343E10</v>
      </c>
      <c r="D6396" s="1" t="s">
        <v>12</v>
      </c>
      <c r="E6396" s="1" t="s">
        <v>13</v>
      </c>
      <c r="F6396" s="1" t="s">
        <v>14</v>
      </c>
      <c r="G6396" s="1" t="s">
        <v>15</v>
      </c>
      <c r="H6396" s="1" t="s">
        <v>108</v>
      </c>
      <c r="I6396" s="2">
        <v>45691.0</v>
      </c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ht="15.75" customHeight="1">
      <c r="A6397" s="1" t="s">
        <v>3556</v>
      </c>
      <c r="B6397" s="1" t="s">
        <v>12566</v>
      </c>
      <c r="C6397" s="1">
        <v>7.1991338919E10</v>
      </c>
      <c r="D6397" s="1" t="s">
        <v>12</v>
      </c>
      <c r="E6397" s="1" t="s">
        <v>13</v>
      </c>
      <c r="F6397" s="1" t="s">
        <v>14</v>
      </c>
      <c r="G6397" s="1" t="s">
        <v>15</v>
      </c>
      <c r="H6397" s="1" t="s">
        <v>16</v>
      </c>
      <c r="I6397" s="2">
        <v>45691.0</v>
      </c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ht="15.75" customHeight="1">
      <c r="A6398" s="1" t="s">
        <v>12567</v>
      </c>
      <c r="B6398" s="1" t="s">
        <v>12568</v>
      </c>
      <c r="C6398" s="1">
        <v>8.1999429918E10</v>
      </c>
      <c r="D6398" s="1" t="s">
        <v>12</v>
      </c>
      <c r="E6398" s="1" t="s">
        <v>19</v>
      </c>
      <c r="F6398" s="1" t="s">
        <v>14</v>
      </c>
      <c r="G6398" s="1" t="s">
        <v>15</v>
      </c>
      <c r="H6398" s="1" t="s">
        <v>77</v>
      </c>
      <c r="I6398" s="2">
        <v>45691.0</v>
      </c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ht="15.75" customHeight="1">
      <c r="A6399" s="1" t="s">
        <v>12569</v>
      </c>
      <c r="B6399" s="1" t="s">
        <v>12570</v>
      </c>
      <c r="C6399" s="1">
        <v>8.198843703E10</v>
      </c>
      <c r="D6399" s="1" t="s">
        <v>12</v>
      </c>
      <c r="E6399" s="1" t="s">
        <v>111</v>
      </c>
      <c r="F6399" s="1" t="s">
        <v>14</v>
      </c>
      <c r="G6399" s="1" t="s">
        <v>15</v>
      </c>
      <c r="H6399" s="1" t="s">
        <v>200</v>
      </c>
      <c r="I6399" s="2">
        <v>45691.0</v>
      </c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ht="15.75" customHeight="1">
      <c r="A6400" s="1" t="s">
        <v>12571</v>
      </c>
      <c r="B6400" s="1" t="s">
        <v>12572</v>
      </c>
      <c r="C6400" s="1">
        <v>2.7988565113E10</v>
      </c>
      <c r="D6400" s="1" t="s">
        <v>12</v>
      </c>
      <c r="E6400" s="1" t="s">
        <v>399</v>
      </c>
      <c r="F6400" s="1" t="s">
        <v>14</v>
      </c>
      <c r="G6400" s="1" t="s">
        <v>15</v>
      </c>
      <c r="H6400" s="1" t="s">
        <v>33</v>
      </c>
      <c r="I6400" s="2">
        <v>45691.0</v>
      </c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ht="15.75" customHeight="1">
      <c r="A6401" s="1" t="s">
        <v>131</v>
      </c>
      <c r="B6401" s="1" t="s">
        <v>12573</v>
      </c>
      <c r="C6401" s="1">
        <v>1.1998059647E10</v>
      </c>
      <c r="D6401" s="1" t="s">
        <v>12</v>
      </c>
      <c r="E6401" s="1" t="s">
        <v>47</v>
      </c>
      <c r="F6401" s="1" t="s">
        <v>14</v>
      </c>
      <c r="G6401" s="1" t="s">
        <v>15</v>
      </c>
      <c r="H6401" s="1" t="s">
        <v>77</v>
      </c>
      <c r="I6401" s="2">
        <v>45691.0</v>
      </c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ht="15.75" customHeight="1">
      <c r="A6402" s="1" t="s">
        <v>12574</v>
      </c>
      <c r="B6402" s="1" t="s">
        <v>12575</v>
      </c>
      <c r="C6402" s="1" t="s">
        <v>12576</v>
      </c>
      <c r="D6402" s="1" t="s">
        <v>12</v>
      </c>
      <c r="E6402" s="1" t="s">
        <v>13</v>
      </c>
      <c r="F6402" s="1" t="s">
        <v>14</v>
      </c>
      <c r="G6402" s="1" t="s">
        <v>15</v>
      </c>
      <c r="H6402" s="1" t="s">
        <v>869</v>
      </c>
      <c r="I6402" s="2">
        <v>45691.0</v>
      </c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ht="15.75" customHeight="1">
      <c r="A6403" s="1" t="s">
        <v>12577</v>
      </c>
      <c r="B6403" s="1" t="s">
        <v>12578</v>
      </c>
      <c r="C6403" s="1">
        <v>6.1993320243E10</v>
      </c>
      <c r="D6403" s="1" t="s">
        <v>12</v>
      </c>
      <c r="E6403" s="1" t="s">
        <v>13</v>
      </c>
      <c r="F6403" s="1" t="s">
        <v>14</v>
      </c>
      <c r="G6403" s="1" t="s">
        <v>15</v>
      </c>
      <c r="H6403" s="1" t="s">
        <v>114</v>
      </c>
      <c r="I6403" s="2">
        <v>45691.0</v>
      </c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ht="15.75" customHeight="1">
      <c r="A6404" s="1" t="s">
        <v>12579</v>
      </c>
      <c r="B6404" s="1" t="s">
        <v>12580</v>
      </c>
      <c r="C6404" s="1">
        <v>2.1992909378E10</v>
      </c>
      <c r="D6404" s="1" t="s">
        <v>12</v>
      </c>
      <c r="E6404" s="1" t="s">
        <v>93</v>
      </c>
      <c r="F6404" s="1" t="s">
        <v>14</v>
      </c>
      <c r="G6404" s="1" t="s">
        <v>65</v>
      </c>
      <c r="H6404" s="1" t="s">
        <v>33</v>
      </c>
      <c r="I6404" s="2">
        <v>45691.0</v>
      </c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ht="15.75" customHeight="1">
      <c r="A6405" s="1" t="s">
        <v>12581</v>
      </c>
      <c r="B6405" s="1" t="s">
        <v>12582</v>
      </c>
      <c r="C6405" s="1">
        <v>9.1989231164E10</v>
      </c>
      <c r="D6405" s="1" t="s">
        <v>12</v>
      </c>
      <c r="E6405" s="1" t="s">
        <v>93</v>
      </c>
      <c r="F6405" s="1" t="s">
        <v>14</v>
      </c>
      <c r="G6405" s="1" t="s">
        <v>65</v>
      </c>
      <c r="H6405" s="1" t="s">
        <v>33</v>
      </c>
      <c r="I6405" s="2">
        <v>45691.0</v>
      </c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ht="15.75" customHeight="1">
      <c r="A6406" s="1" t="s">
        <v>12583</v>
      </c>
      <c r="B6406" s="1" t="s">
        <v>12584</v>
      </c>
      <c r="C6406" s="1">
        <v>2.1992085533E10</v>
      </c>
      <c r="D6406" s="1" t="s">
        <v>12</v>
      </c>
      <c r="E6406" s="1" t="s">
        <v>68</v>
      </c>
      <c r="F6406" s="1" t="s">
        <v>14</v>
      </c>
      <c r="G6406" s="1" t="s">
        <v>15</v>
      </c>
      <c r="H6406" s="1" t="s">
        <v>48</v>
      </c>
      <c r="I6406" s="2">
        <v>45691.0</v>
      </c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ht="15.75" customHeight="1">
      <c r="A6407" s="1" t="s">
        <v>12585</v>
      </c>
      <c r="B6407" s="1" t="s">
        <v>12586</v>
      </c>
      <c r="C6407" s="1" t="s">
        <v>12587</v>
      </c>
      <c r="D6407" s="1" t="s">
        <v>12</v>
      </c>
      <c r="E6407" s="1" t="s">
        <v>13</v>
      </c>
      <c r="F6407" s="1" t="s">
        <v>14</v>
      </c>
      <c r="G6407" s="1" t="s">
        <v>15</v>
      </c>
      <c r="H6407" s="1" t="s">
        <v>77</v>
      </c>
      <c r="I6407" s="2">
        <v>45691.0</v>
      </c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ht="15.75" customHeight="1">
      <c r="A6408" s="1" t="s">
        <v>12588</v>
      </c>
      <c r="B6408" s="1" t="s">
        <v>12589</v>
      </c>
      <c r="C6408" s="1">
        <v>1.9993709292E10</v>
      </c>
      <c r="D6408" s="1" t="s">
        <v>12</v>
      </c>
      <c r="E6408" s="1" t="s">
        <v>32</v>
      </c>
      <c r="F6408" s="1" t="s">
        <v>14</v>
      </c>
      <c r="G6408" s="1" t="s">
        <v>15</v>
      </c>
      <c r="H6408" s="1" t="s">
        <v>77</v>
      </c>
      <c r="I6408" s="2">
        <v>45691.0</v>
      </c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ht="15.75" customHeight="1">
      <c r="A6409" s="1" t="s">
        <v>12590</v>
      </c>
      <c r="B6409" s="1" t="s">
        <v>12591</v>
      </c>
      <c r="C6409" s="1">
        <v>1.1962444085E10</v>
      </c>
      <c r="D6409" s="1" t="s">
        <v>12</v>
      </c>
      <c r="E6409" s="1" t="s">
        <v>47</v>
      </c>
      <c r="F6409" s="1" t="s">
        <v>14</v>
      </c>
      <c r="G6409" s="1" t="s">
        <v>15</v>
      </c>
      <c r="H6409" s="1" t="s">
        <v>77</v>
      </c>
      <c r="I6409" s="2">
        <v>45691.0</v>
      </c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ht="15.75" customHeight="1">
      <c r="A6410" s="1" t="s">
        <v>12592</v>
      </c>
      <c r="B6410" s="1" t="s">
        <v>12593</v>
      </c>
      <c r="C6410" s="1">
        <v>8.5992115699E10</v>
      </c>
      <c r="D6410" s="1" t="s">
        <v>12</v>
      </c>
      <c r="E6410" s="1" t="s">
        <v>47</v>
      </c>
      <c r="F6410" s="1" t="s">
        <v>14</v>
      </c>
      <c r="G6410" s="1" t="s">
        <v>15</v>
      </c>
      <c r="H6410" s="1" t="s">
        <v>48</v>
      </c>
      <c r="I6410" s="2">
        <v>45691.0</v>
      </c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ht="15.75" customHeight="1">
      <c r="A6411" s="1" t="s">
        <v>12594</v>
      </c>
      <c r="B6411" s="1" t="s">
        <v>12595</v>
      </c>
      <c r="C6411" s="1">
        <v>7.9999105347E10</v>
      </c>
      <c r="D6411" s="1" t="s">
        <v>12</v>
      </c>
      <c r="E6411" s="1" t="s">
        <v>13</v>
      </c>
      <c r="F6411" s="1" t="s">
        <v>14</v>
      </c>
      <c r="G6411" s="1" t="s">
        <v>15</v>
      </c>
      <c r="H6411" s="1" t="s">
        <v>44</v>
      </c>
      <c r="I6411" s="2">
        <v>45691.0</v>
      </c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ht="15.75" customHeight="1">
      <c r="A6412" s="1" t="s">
        <v>2708</v>
      </c>
      <c r="B6412" s="1" t="s">
        <v>12596</v>
      </c>
      <c r="C6412" s="1">
        <v>8.699424729E10</v>
      </c>
      <c r="D6412" s="1" t="s">
        <v>65</v>
      </c>
      <c r="E6412" s="1" t="s">
        <v>295</v>
      </c>
      <c r="F6412" s="1" t="s">
        <v>791</v>
      </c>
      <c r="G6412" s="1" t="s">
        <v>792</v>
      </c>
      <c r="H6412" s="1" t="s">
        <v>12597</v>
      </c>
      <c r="I6412" s="2">
        <v>45691.0</v>
      </c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ht="15.75" customHeight="1">
      <c r="A6413" s="1" t="s">
        <v>12598</v>
      </c>
      <c r="B6413" s="1" t="s">
        <v>12599</v>
      </c>
      <c r="C6413" s="1">
        <v>3.4992688917E10</v>
      </c>
      <c r="D6413" s="1" t="s">
        <v>12</v>
      </c>
      <c r="E6413" s="1" t="s">
        <v>13</v>
      </c>
      <c r="F6413" s="1" t="s">
        <v>14</v>
      </c>
      <c r="G6413" s="1" t="s">
        <v>15</v>
      </c>
      <c r="H6413" s="1" t="s">
        <v>77</v>
      </c>
      <c r="I6413" s="2">
        <v>45691.0</v>
      </c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ht="15.75" customHeight="1">
      <c r="A6414" s="1" t="s">
        <v>12600</v>
      </c>
      <c r="B6414" s="1" t="s">
        <v>12601</v>
      </c>
      <c r="C6414" s="1">
        <v>1.1948776907E10</v>
      </c>
      <c r="D6414" s="1" t="s">
        <v>12</v>
      </c>
      <c r="E6414" s="1" t="s">
        <v>111</v>
      </c>
      <c r="F6414" s="1" t="s">
        <v>14</v>
      </c>
      <c r="G6414" s="1" t="s">
        <v>15</v>
      </c>
      <c r="H6414" s="1" t="s">
        <v>33</v>
      </c>
      <c r="I6414" s="2">
        <v>45691.0</v>
      </c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ht="15.75" customHeight="1">
      <c r="A6415" s="1" t="s">
        <v>12602</v>
      </c>
      <c r="B6415" s="1" t="s">
        <v>12603</v>
      </c>
      <c r="C6415" s="1" t="s">
        <v>12604</v>
      </c>
      <c r="D6415" s="1" t="s">
        <v>12</v>
      </c>
      <c r="E6415" s="1" t="s">
        <v>13</v>
      </c>
      <c r="F6415" s="1" t="s">
        <v>14</v>
      </c>
      <c r="G6415" s="1" t="s">
        <v>15</v>
      </c>
      <c r="H6415" s="1" t="s">
        <v>3528</v>
      </c>
      <c r="I6415" s="2">
        <v>45691.0</v>
      </c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ht="15.75" customHeight="1">
      <c r="A6416" s="1" t="s">
        <v>12605</v>
      </c>
      <c r="B6416" s="1" t="s">
        <v>12606</v>
      </c>
      <c r="C6416" s="1">
        <v>6.498436842E10</v>
      </c>
      <c r="D6416" s="1" t="s">
        <v>12</v>
      </c>
      <c r="E6416" s="1" t="s">
        <v>39</v>
      </c>
      <c r="F6416" s="1" t="s">
        <v>14</v>
      </c>
      <c r="G6416" s="1" t="s">
        <v>15</v>
      </c>
      <c r="H6416" s="1" t="s">
        <v>48</v>
      </c>
      <c r="I6416" s="2">
        <v>45691.0</v>
      </c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ht="15.75" customHeight="1">
      <c r="A6417" s="1" t="s">
        <v>12607</v>
      </c>
      <c r="B6417" s="1" t="s">
        <v>12608</v>
      </c>
      <c r="C6417" s="1">
        <v>8.1986233158E10</v>
      </c>
      <c r="D6417" s="1" t="s">
        <v>12</v>
      </c>
      <c r="E6417" s="1" t="s">
        <v>32</v>
      </c>
      <c r="F6417" s="1" t="s">
        <v>14</v>
      </c>
      <c r="G6417" s="1" t="s">
        <v>15</v>
      </c>
      <c r="H6417" s="1" t="s">
        <v>48</v>
      </c>
      <c r="I6417" s="2">
        <v>45691.0</v>
      </c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ht="15.75" customHeight="1">
      <c r="A6418" s="1" t="s">
        <v>12609</v>
      </c>
      <c r="B6418" s="1" t="s">
        <v>12610</v>
      </c>
      <c r="C6418" s="1">
        <v>3.4997989303E10</v>
      </c>
      <c r="D6418" s="1" t="s">
        <v>12</v>
      </c>
      <c r="E6418" s="1" t="s">
        <v>32</v>
      </c>
      <c r="F6418" s="1" t="s">
        <v>14</v>
      </c>
      <c r="G6418" s="1" t="s">
        <v>65</v>
      </c>
      <c r="H6418" s="1" t="s">
        <v>48</v>
      </c>
      <c r="I6418" s="2">
        <v>45691.0</v>
      </c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ht="15.75" customHeight="1">
      <c r="A6419" s="1" t="s">
        <v>131</v>
      </c>
      <c r="B6419" s="1" t="s">
        <v>12611</v>
      </c>
      <c r="C6419" s="1">
        <v>6.1994194949E10</v>
      </c>
      <c r="D6419" s="1"/>
      <c r="E6419" s="1"/>
      <c r="F6419" s="1"/>
      <c r="G6419" s="1"/>
      <c r="H6419" s="1"/>
      <c r="I6419" s="2">
        <v>45691.0</v>
      </c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ht="15.75" customHeight="1">
      <c r="A6420" s="1" t="s">
        <v>12612</v>
      </c>
      <c r="B6420" s="1" t="s">
        <v>12613</v>
      </c>
      <c r="C6420" s="1">
        <v>4.199236282E10</v>
      </c>
      <c r="D6420" s="1" t="s">
        <v>12</v>
      </c>
      <c r="E6420" s="1" t="s">
        <v>19</v>
      </c>
      <c r="F6420" s="1" t="s">
        <v>14</v>
      </c>
      <c r="G6420" s="1" t="s">
        <v>15</v>
      </c>
      <c r="H6420" s="1" t="s">
        <v>77</v>
      </c>
      <c r="I6420" s="2">
        <v>45691.0</v>
      </c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ht="15.75" customHeight="1">
      <c r="A6421" s="1" t="s">
        <v>12614</v>
      </c>
      <c r="B6421" s="1" t="s">
        <v>12615</v>
      </c>
      <c r="C6421" s="1" t="s">
        <v>12616</v>
      </c>
      <c r="D6421" s="1" t="s">
        <v>12</v>
      </c>
      <c r="E6421" s="1" t="s">
        <v>27</v>
      </c>
      <c r="F6421" s="1" t="s">
        <v>14</v>
      </c>
      <c r="G6421" s="1" t="s">
        <v>65</v>
      </c>
      <c r="H6421" s="1" t="s">
        <v>3528</v>
      </c>
      <c r="I6421" s="2">
        <v>45691.0</v>
      </c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ht="15.75" customHeight="1">
      <c r="A6422" s="1" t="s">
        <v>12617</v>
      </c>
      <c r="B6422" s="1" t="s">
        <v>12618</v>
      </c>
      <c r="C6422" s="1" t="s">
        <v>12619</v>
      </c>
      <c r="D6422" s="1" t="s">
        <v>12</v>
      </c>
      <c r="E6422" s="1" t="s">
        <v>32</v>
      </c>
      <c r="F6422" s="1" t="s">
        <v>14</v>
      </c>
      <c r="G6422" s="1" t="s">
        <v>15</v>
      </c>
      <c r="H6422" s="1" t="s">
        <v>77</v>
      </c>
      <c r="I6422" s="2">
        <v>45691.0</v>
      </c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ht="15.75" customHeight="1">
      <c r="A6423" s="1" t="s">
        <v>12620</v>
      </c>
      <c r="B6423" s="1" t="s">
        <v>12621</v>
      </c>
      <c r="C6423" s="1">
        <v>7.991067926E9</v>
      </c>
      <c r="D6423" s="1" t="s">
        <v>12</v>
      </c>
      <c r="E6423" s="1" t="s">
        <v>32</v>
      </c>
      <c r="F6423" s="1" t="s">
        <v>14</v>
      </c>
      <c r="G6423" s="1" t="s">
        <v>15</v>
      </c>
      <c r="H6423" s="1" t="s">
        <v>51</v>
      </c>
      <c r="I6423" s="2">
        <v>45691.0</v>
      </c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ht="15.75" customHeight="1">
      <c r="A6424" s="1" t="s">
        <v>12622</v>
      </c>
      <c r="B6424" s="1" t="s">
        <v>12623</v>
      </c>
      <c r="C6424" s="1" t="s">
        <v>12624</v>
      </c>
      <c r="D6424" s="1" t="s">
        <v>12</v>
      </c>
      <c r="E6424" s="1" t="s">
        <v>39</v>
      </c>
      <c r="F6424" s="1" t="s">
        <v>14</v>
      </c>
      <c r="G6424" s="1" t="s">
        <v>15</v>
      </c>
      <c r="H6424" s="1" t="s">
        <v>48</v>
      </c>
      <c r="I6424" s="2">
        <v>45691.0</v>
      </c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ht="15.75" customHeight="1">
      <c r="A6425" s="1" t="s">
        <v>12625</v>
      </c>
      <c r="B6425" s="1" t="s">
        <v>12626</v>
      </c>
      <c r="C6425" s="1">
        <v>8.8992574336E10</v>
      </c>
      <c r="D6425" s="1" t="s">
        <v>12</v>
      </c>
      <c r="E6425" s="1" t="s">
        <v>111</v>
      </c>
      <c r="F6425" s="1" t="s">
        <v>14</v>
      </c>
      <c r="G6425" s="1" t="s">
        <v>15</v>
      </c>
      <c r="H6425" s="1" t="s">
        <v>3528</v>
      </c>
      <c r="I6425" s="2">
        <v>45691.0</v>
      </c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ht="15.75" customHeight="1">
      <c r="A6426" s="1" t="s">
        <v>12627</v>
      </c>
      <c r="B6426" s="1" t="s">
        <v>12628</v>
      </c>
      <c r="C6426" s="1" t="s">
        <v>12629</v>
      </c>
      <c r="D6426" s="1" t="s">
        <v>12</v>
      </c>
      <c r="E6426" s="1" t="s">
        <v>39</v>
      </c>
      <c r="F6426" s="1" t="s">
        <v>14</v>
      </c>
      <c r="G6426" s="1" t="s">
        <v>15</v>
      </c>
      <c r="H6426" s="1" t="s">
        <v>48</v>
      </c>
      <c r="I6426" s="2">
        <v>45691.0</v>
      </c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ht="15.75" customHeight="1">
      <c r="A6427" s="1" t="s">
        <v>12630</v>
      </c>
      <c r="B6427" s="1" t="s">
        <v>12631</v>
      </c>
      <c r="C6427" s="1">
        <v>3.1982027729E10</v>
      </c>
      <c r="D6427" s="1" t="s">
        <v>12</v>
      </c>
      <c r="E6427" s="1" t="s">
        <v>399</v>
      </c>
      <c r="F6427" s="1" t="s">
        <v>14</v>
      </c>
      <c r="G6427" s="1" t="s">
        <v>65</v>
      </c>
      <c r="H6427" s="1" t="s">
        <v>51</v>
      </c>
      <c r="I6427" s="2">
        <v>45691.0</v>
      </c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ht="15.75" customHeight="1">
      <c r="A6428" s="1" t="s">
        <v>12632</v>
      </c>
      <c r="B6428" s="1" t="s">
        <v>12633</v>
      </c>
      <c r="C6428" s="1">
        <v>1.9988679998E10</v>
      </c>
      <c r="D6428" s="1" t="s">
        <v>12</v>
      </c>
      <c r="E6428" s="1" t="s">
        <v>47</v>
      </c>
      <c r="F6428" s="1" t="s">
        <v>14</v>
      </c>
      <c r="G6428" s="1" t="s">
        <v>15</v>
      </c>
      <c r="H6428" s="1" t="s">
        <v>48</v>
      </c>
      <c r="I6428" s="2">
        <v>45691.0</v>
      </c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ht="15.75" customHeight="1">
      <c r="A6429" s="1" t="s">
        <v>12634</v>
      </c>
      <c r="B6429" s="1" t="s">
        <v>12635</v>
      </c>
      <c r="C6429" s="1">
        <v>8.1984839007E10</v>
      </c>
      <c r="D6429" s="1" t="s">
        <v>12</v>
      </c>
      <c r="E6429" s="1" t="s">
        <v>93</v>
      </c>
      <c r="F6429" s="1" t="s">
        <v>14</v>
      </c>
      <c r="G6429" s="1" t="s">
        <v>15</v>
      </c>
      <c r="H6429" s="1" t="s">
        <v>48</v>
      </c>
      <c r="I6429" s="2">
        <v>45691.0</v>
      </c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ht="15.75" customHeight="1">
      <c r="A6430" s="1" t="s">
        <v>12636</v>
      </c>
      <c r="B6430" s="1" t="s">
        <v>12637</v>
      </c>
      <c r="C6430" s="1">
        <v>1.5992468705E10</v>
      </c>
      <c r="D6430" s="1"/>
      <c r="E6430" s="1"/>
      <c r="F6430" s="1"/>
      <c r="G6430" s="1"/>
      <c r="H6430" s="1"/>
      <c r="I6430" s="2">
        <v>45691.0</v>
      </c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ht="15.75" customHeight="1">
      <c r="A6431" s="1" t="s">
        <v>12638</v>
      </c>
      <c r="B6431" s="1" t="s">
        <v>12639</v>
      </c>
      <c r="C6431" s="1">
        <v>6.1994545449E10</v>
      </c>
      <c r="D6431" s="1" t="s">
        <v>12</v>
      </c>
      <c r="E6431" s="1" t="s">
        <v>32</v>
      </c>
      <c r="F6431" s="1" t="s">
        <v>14</v>
      </c>
      <c r="G6431" s="1" t="s">
        <v>15</v>
      </c>
      <c r="H6431" s="1" t="s">
        <v>48</v>
      </c>
      <c r="I6431" s="2">
        <v>45691.0</v>
      </c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ht="15.75" customHeight="1">
      <c r="A6432" s="1" t="s">
        <v>12640</v>
      </c>
      <c r="B6432" s="1" t="s">
        <v>12641</v>
      </c>
      <c r="C6432" s="1">
        <v>1.1949415148E10</v>
      </c>
      <c r="D6432" s="1" t="s">
        <v>12</v>
      </c>
      <c r="E6432" s="1" t="s">
        <v>47</v>
      </c>
      <c r="F6432" s="1" t="s">
        <v>14</v>
      </c>
      <c r="G6432" s="1" t="s">
        <v>15</v>
      </c>
      <c r="H6432" s="1" t="s">
        <v>48</v>
      </c>
      <c r="I6432" s="2">
        <v>45691.0</v>
      </c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ht="15.75" customHeight="1">
      <c r="A6433" s="1" t="s">
        <v>730</v>
      </c>
      <c r="B6433" s="1" t="s">
        <v>12642</v>
      </c>
      <c r="C6433" s="1">
        <v>1.1913390015E10</v>
      </c>
      <c r="D6433" s="1" t="s">
        <v>12</v>
      </c>
      <c r="E6433" s="1" t="s">
        <v>32</v>
      </c>
      <c r="F6433" s="1" t="s">
        <v>14</v>
      </c>
      <c r="G6433" s="1" t="s">
        <v>15</v>
      </c>
      <c r="H6433" s="1" t="s">
        <v>62</v>
      </c>
      <c r="I6433" s="2">
        <v>45691.0</v>
      </c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ht="15.75" customHeight="1">
      <c r="A6434" s="1" t="s">
        <v>1539</v>
      </c>
      <c r="B6434" s="1" t="s">
        <v>12643</v>
      </c>
      <c r="C6434" s="1">
        <v>2.1983065302E10</v>
      </c>
      <c r="D6434" s="1" t="s">
        <v>12</v>
      </c>
      <c r="E6434" s="1" t="s">
        <v>32</v>
      </c>
      <c r="F6434" s="1" t="s">
        <v>14</v>
      </c>
      <c r="G6434" s="1" t="s">
        <v>15</v>
      </c>
      <c r="H6434" s="1" t="s">
        <v>51</v>
      </c>
      <c r="I6434" s="2">
        <v>45691.0</v>
      </c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ht="15.75" customHeight="1">
      <c r="A6435" s="1" t="s">
        <v>12644</v>
      </c>
      <c r="B6435" s="1" t="s">
        <v>12645</v>
      </c>
      <c r="C6435" s="1">
        <v>1.1976148415E10</v>
      </c>
      <c r="D6435" s="1" t="s">
        <v>12</v>
      </c>
      <c r="E6435" s="1" t="s">
        <v>32</v>
      </c>
      <c r="F6435" s="1" t="s">
        <v>14</v>
      </c>
      <c r="G6435" s="1" t="s">
        <v>15</v>
      </c>
      <c r="H6435" s="1" t="s">
        <v>77</v>
      </c>
      <c r="I6435" s="2">
        <v>45691.0</v>
      </c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ht="15.75" customHeight="1">
      <c r="A6436" s="1" t="s">
        <v>12646</v>
      </c>
      <c r="B6436" s="1" t="s">
        <v>12647</v>
      </c>
      <c r="C6436" s="1">
        <v>5.1997164713E10</v>
      </c>
      <c r="D6436" s="1" t="s">
        <v>12</v>
      </c>
      <c r="E6436" s="1" t="s">
        <v>32</v>
      </c>
      <c r="F6436" s="1" t="s">
        <v>14</v>
      </c>
      <c r="G6436" s="1" t="s">
        <v>15</v>
      </c>
      <c r="H6436" s="1" t="s">
        <v>62</v>
      </c>
      <c r="I6436" s="2">
        <v>45691.0</v>
      </c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ht="15.75" customHeight="1">
      <c r="A6437" s="1" t="s">
        <v>12648</v>
      </c>
      <c r="B6437" s="1" t="s">
        <v>12649</v>
      </c>
      <c r="C6437" s="1">
        <v>1.1962113707E10</v>
      </c>
      <c r="D6437" s="1" t="s">
        <v>12</v>
      </c>
      <c r="E6437" s="1" t="s">
        <v>13</v>
      </c>
      <c r="F6437" s="1" t="s">
        <v>14</v>
      </c>
      <c r="G6437" s="1" t="s">
        <v>15</v>
      </c>
      <c r="H6437" s="1" t="s">
        <v>48</v>
      </c>
      <c r="I6437" s="2">
        <v>45691.0</v>
      </c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ht="15.75" customHeight="1">
      <c r="A6438" s="1" t="s">
        <v>12650</v>
      </c>
      <c r="B6438" s="1" t="s">
        <v>12651</v>
      </c>
      <c r="C6438" s="1">
        <v>3.4999989889E10</v>
      </c>
      <c r="D6438" s="1" t="s">
        <v>12</v>
      </c>
      <c r="E6438" s="1" t="s">
        <v>32</v>
      </c>
      <c r="F6438" s="1" t="s">
        <v>14</v>
      </c>
      <c r="G6438" s="1" t="s">
        <v>15</v>
      </c>
      <c r="H6438" s="1" t="s">
        <v>77</v>
      </c>
      <c r="I6438" s="2">
        <v>45691.0</v>
      </c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ht="15.75" customHeight="1">
      <c r="A6439" s="1" t="s">
        <v>4847</v>
      </c>
      <c r="B6439" s="1" t="s">
        <v>12652</v>
      </c>
      <c r="C6439" s="1">
        <v>6.9992729417E10</v>
      </c>
      <c r="D6439" s="1" t="s">
        <v>12</v>
      </c>
      <c r="E6439" s="1" t="s">
        <v>32</v>
      </c>
      <c r="F6439" s="1" t="s">
        <v>14</v>
      </c>
      <c r="G6439" s="1" t="s">
        <v>65</v>
      </c>
      <c r="H6439" s="1" t="s">
        <v>33</v>
      </c>
      <c r="I6439" s="2">
        <v>45691.0</v>
      </c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ht="15.75" customHeight="1">
      <c r="A6440" s="1" t="s">
        <v>12653</v>
      </c>
      <c r="B6440" s="1" t="s">
        <v>12654</v>
      </c>
      <c r="C6440" s="1">
        <v>3.5991123805E10</v>
      </c>
      <c r="D6440" s="1" t="s">
        <v>12</v>
      </c>
      <c r="E6440" s="1" t="s">
        <v>32</v>
      </c>
      <c r="F6440" s="1" t="s">
        <v>14</v>
      </c>
      <c r="G6440" s="1" t="s">
        <v>65</v>
      </c>
      <c r="H6440" s="1" t="s">
        <v>33</v>
      </c>
      <c r="I6440" s="2">
        <v>45691.0</v>
      </c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ht="15.75" customHeight="1">
      <c r="A6441" s="1" t="s">
        <v>848</v>
      </c>
      <c r="B6441" s="1" t="s">
        <v>12655</v>
      </c>
      <c r="C6441" s="1" t="s">
        <v>12656</v>
      </c>
      <c r="D6441" s="1" t="s">
        <v>12</v>
      </c>
      <c r="E6441" s="1" t="s">
        <v>32</v>
      </c>
      <c r="F6441" s="1" t="s">
        <v>14</v>
      </c>
      <c r="G6441" s="1" t="s">
        <v>15</v>
      </c>
      <c r="H6441" s="1" t="s">
        <v>48</v>
      </c>
      <c r="I6441" s="2">
        <v>45691.0</v>
      </c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ht="15.75" customHeight="1">
      <c r="A6442" s="1" t="s">
        <v>7335</v>
      </c>
      <c r="B6442" s="1" t="s">
        <v>12657</v>
      </c>
      <c r="C6442" s="1">
        <v>1.195743142E10</v>
      </c>
      <c r="D6442" s="1" t="s">
        <v>12</v>
      </c>
      <c r="E6442" s="1" t="s">
        <v>32</v>
      </c>
      <c r="F6442" s="1" t="s">
        <v>14</v>
      </c>
      <c r="G6442" s="1" t="s">
        <v>15</v>
      </c>
      <c r="H6442" s="1" t="s">
        <v>3528</v>
      </c>
      <c r="I6442" s="2">
        <v>45691.0</v>
      </c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ht="15.75" customHeight="1">
      <c r="A6443" s="1" t="s">
        <v>12658</v>
      </c>
      <c r="B6443" s="1" t="s">
        <v>12659</v>
      </c>
      <c r="C6443" s="1">
        <v>4.8984411692E10</v>
      </c>
      <c r="D6443" s="1" t="s">
        <v>12</v>
      </c>
      <c r="E6443" s="1" t="s">
        <v>32</v>
      </c>
      <c r="F6443" s="1" t="s">
        <v>14</v>
      </c>
      <c r="G6443" s="1" t="s">
        <v>15</v>
      </c>
      <c r="H6443" s="1" t="s">
        <v>33</v>
      </c>
      <c r="I6443" s="2">
        <v>45691.0</v>
      </c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ht="15.75" customHeight="1">
      <c r="A6444" s="1" t="s">
        <v>12660</v>
      </c>
      <c r="B6444" s="1" t="s">
        <v>12661</v>
      </c>
      <c r="C6444" s="1">
        <v>3.5999954729E10</v>
      </c>
      <c r="D6444" s="1" t="s">
        <v>12</v>
      </c>
      <c r="E6444" s="1" t="s">
        <v>32</v>
      </c>
      <c r="F6444" s="1" t="s">
        <v>14</v>
      </c>
      <c r="G6444" s="1" t="s">
        <v>15</v>
      </c>
      <c r="H6444" s="1" t="s">
        <v>48</v>
      </c>
      <c r="I6444" s="2">
        <v>45691.0</v>
      </c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ht="15.75" customHeight="1">
      <c r="A6445" s="1" t="s">
        <v>12662</v>
      </c>
      <c r="B6445" s="1" t="s">
        <v>12663</v>
      </c>
      <c r="C6445" s="1">
        <v>5.592981629921E12</v>
      </c>
      <c r="D6445" s="1" t="s">
        <v>12</v>
      </c>
      <c r="E6445" s="1" t="s">
        <v>32</v>
      </c>
      <c r="F6445" s="1" t="s">
        <v>14</v>
      </c>
      <c r="G6445" s="1" t="s">
        <v>15</v>
      </c>
      <c r="H6445" s="1" t="s">
        <v>48</v>
      </c>
      <c r="I6445" s="2">
        <v>45691.0</v>
      </c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ht="15.75" customHeight="1">
      <c r="A6446" s="1" t="s">
        <v>12664</v>
      </c>
      <c r="B6446" s="1" t="s">
        <v>12665</v>
      </c>
      <c r="C6446" s="1">
        <v>9.1985226164E10</v>
      </c>
      <c r="D6446" s="1" t="s">
        <v>12</v>
      </c>
      <c r="E6446" s="1" t="s">
        <v>32</v>
      </c>
      <c r="F6446" s="1" t="s">
        <v>14</v>
      </c>
      <c r="G6446" s="1" t="s">
        <v>15</v>
      </c>
      <c r="H6446" s="1" t="s">
        <v>51</v>
      </c>
      <c r="I6446" s="2">
        <v>45691.0</v>
      </c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ht="15.75" customHeight="1">
      <c r="A6447" s="1" t="s">
        <v>12666</v>
      </c>
      <c r="B6447" s="1" t="s">
        <v>12667</v>
      </c>
      <c r="C6447" s="1" t="s">
        <v>12668</v>
      </c>
      <c r="D6447" s="1" t="s">
        <v>12</v>
      </c>
      <c r="E6447" s="1" t="s">
        <v>13</v>
      </c>
      <c r="F6447" s="1" t="s">
        <v>14</v>
      </c>
      <c r="G6447" s="1" t="s">
        <v>15</v>
      </c>
      <c r="H6447" s="1" t="s">
        <v>114</v>
      </c>
      <c r="I6447" s="2">
        <v>45691.0</v>
      </c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ht="15.75" customHeight="1">
      <c r="A6448" s="1" t="s">
        <v>12669</v>
      </c>
      <c r="B6448" s="1" t="s">
        <v>12670</v>
      </c>
      <c r="C6448" s="1" t="s">
        <v>12671</v>
      </c>
      <c r="D6448" s="1" t="s">
        <v>12</v>
      </c>
      <c r="E6448" s="1" t="s">
        <v>32</v>
      </c>
      <c r="F6448" s="1" t="s">
        <v>14</v>
      </c>
      <c r="G6448" s="1" t="s">
        <v>15</v>
      </c>
      <c r="H6448" s="1" t="s">
        <v>77</v>
      </c>
      <c r="I6448" s="2">
        <v>45691.0</v>
      </c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ht="15.75" customHeight="1">
      <c r="A6449" s="1" t="s">
        <v>610</v>
      </c>
      <c r="B6449" s="1" t="s">
        <v>12672</v>
      </c>
      <c r="C6449" s="1">
        <v>3.1975621219E10</v>
      </c>
      <c r="D6449" s="1" t="s">
        <v>12</v>
      </c>
      <c r="E6449" s="1" t="s">
        <v>47</v>
      </c>
      <c r="F6449" s="1" t="s">
        <v>14</v>
      </c>
      <c r="G6449" s="1" t="s">
        <v>15</v>
      </c>
      <c r="H6449" s="1" t="s">
        <v>77</v>
      </c>
      <c r="I6449" s="2">
        <v>45691.0</v>
      </c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ht="15.75" customHeight="1">
      <c r="A6450" s="1" t="s">
        <v>1142</v>
      </c>
      <c r="B6450" s="1" t="s">
        <v>12673</v>
      </c>
      <c r="C6450" s="1">
        <v>9.5991580431E10</v>
      </c>
      <c r="D6450" s="1" t="s">
        <v>12</v>
      </c>
      <c r="E6450" s="1" t="s">
        <v>27</v>
      </c>
      <c r="F6450" s="1" t="s">
        <v>14</v>
      </c>
      <c r="G6450" s="1" t="s">
        <v>15</v>
      </c>
      <c r="H6450" s="1" t="s">
        <v>48</v>
      </c>
      <c r="I6450" s="2">
        <v>45691.0</v>
      </c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ht="15.75" customHeight="1">
      <c r="A6451" s="1" t="s">
        <v>12674</v>
      </c>
      <c r="B6451" s="1" t="s">
        <v>12675</v>
      </c>
      <c r="C6451" s="1">
        <v>6.7998594827E10</v>
      </c>
      <c r="D6451" s="1" t="s">
        <v>12</v>
      </c>
      <c r="E6451" s="1" t="s">
        <v>32</v>
      </c>
      <c r="F6451" s="1" t="s">
        <v>14</v>
      </c>
      <c r="G6451" s="1" t="s">
        <v>15</v>
      </c>
      <c r="H6451" s="1" t="s">
        <v>77</v>
      </c>
      <c r="I6451" s="2">
        <v>45691.0</v>
      </c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ht="15.75" customHeight="1">
      <c r="A6452" s="1" t="s">
        <v>3400</v>
      </c>
      <c r="B6452" s="1" t="s">
        <v>12676</v>
      </c>
      <c r="C6452" s="1">
        <v>9.2995210228E10</v>
      </c>
      <c r="D6452" s="1" t="s">
        <v>12</v>
      </c>
      <c r="E6452" s="1" t="s">
        <v>111</v>
      </c>
      <c r="F6452" s="1" t="s">
        <v>14</v>
      </c>
      <c r="G6452" s="1" t="s">
        <v>65</v>
      </c>
      <c r="H6452" s="1" t="s">
        <v>3528</v>
      </c>
      <c r="I6452" s="2">
        <v>45691.0</v>
      </c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ht="15.75" customHeight="1">
      <c r="A6453" s="1" t="s">
        <v>12677</v>
      </c>
      <c r="B6453" s="1" t="s">
        <v>12678</v>
      </c>
      <c r="C6453" s="1">
        <v>9.1984076411E10</v>
      </c>
      <c r="D6453" s="1" t="s">
        <v>12</v>
      </c>
      <c r="E6453" s="1" t="s">
        <v>68</v>
      </c>
      <c r="F6453" s="1" t="s">
        <v>14</v>
      </c>
      <c r="G6453" s="1" t="s">
        <v>15</v>
      </c>
      <c r="H6453" s="1" t="s">
        <v>3528</v>
      </c>
      <c r="I6453" s="2">
        <v>45691.0</v>
      </c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ht="15.75" customHeight="1">
      <c r="A6454" s="1" t="s">
        <v>12679</v>
      </c>
      <c r="B6454" s="1" t="s">
        <v>12680</v>
      </c>
      <c r="C6454" s="1">
        <v>5.198913701E10</v>
      </c>
      <c r="D6454" s="1"/>
      <c r="E6454" s="1"/>
      <c r="F6454" s="1"/>
      <c r="G6454" s="1"/>
      <c r="H6454" s="1"/>
      <c r="I6454" s="2">
        <v>45691.0</v>
      </c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ht="15.75" customHeight="1">
      <c r="A6455" s="1" t="s">
        <v>2043</v>
      </c>
      <c r="B6455" s="1" t="s">
        <v>12681</v>
      </c>
      <c r="C6455" s="1">
        <v>8.3999501259E10</v>
      </c>
      <c r="D6455" s="1" t="s">
        <v>12</v>
      </c>
      <c r="E6455" s="1" t="s">
        <v>399</v>
      </c>
      <c r="F6455" s="1" t="s">
        <v>14</v>
      </c>
      <c r="G6455" s="1" t="s">
        <v>15</v>
      </c>
      <c r="H6455" s="1" t="s">
        <v>48</v>
      </c>
      <c r="I6455" s="2">
        <v>45691.0</v>
      </c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ht="15.75" customHeight="1">
      <c r="A6456" s="1" t="s">
        <v>12682</v>
      </c>
      <c r="B6456" s="1" t="s">
        <v>12683</v>
      </c>
      <c r="C6456" s="1">
        <v>1.1987876114E10</v>
      </c>
      <c r="D6456" s="1" t="s">
        <v>12</v>
      </c>
      <c r="E6456" s="1" t="s">
        <v>32</v>
      </c>
      <c r="F6456" s="1" t="s">
        <v>14</v>
      </c>
      <c r="G6456" s="1" t="s">
        <v>65</v>
      </c>
      <c r="H6456" s="1" t="s">
        <v>33</v>
      </c>
      <c r="I6456" s="2">
        <v>45691.0</v>
      </c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ht="15.75" customHeight="1">
      <c r="A6457" s="1" t="s">
        <v>12684</v>
      </c>
      <c r="B6457" s="1" t="s">
        <v>12685</v>
      </c>
      <c r="C6457" s="1">
        <v>2.7988722967E10</v>
      </c>
      <c r="D6457" s="1" t="s">
        <v>12</v>
      </c>
      <c r="E6457" s="1" t="s">
        <v>24</v>
      </c>
      <c r="F6457" s="1" t="s">
        <v>14</v>
      </c>
      <c r="G6457" s="1" t="s">
        <v>65</v>
      </c>
      <c r="H6457" s="1" t="s">
        <v>62</v>
      </c>
      <c r="I6457" s="2">
        <v>45691.0</v>
      </c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ht="15.75" customHeight="1">
      <c r="A6458" s="1" t="s">
        <v>5594</v>
      </c>
      <c r="B6458" s="1" t="s">
        <v>12686</v>
      </c>
      <c r="C6458" s="1">
        <v>2.7996728402E10</v>
      </c>
      <c r="D6458" s="1" t="s">
        <v>12</v>
      </c>
      <c r="E6458" s="1" t="s">
        <v>32</v>
      </c>
      <c r="F6458" s="1" t="s">
        <v>14</v>
      </c>
      <c r="G6458" s="1" t="s">
        <v>15</v>
      </c>
      <c r="H6458" s="1" t="s">
        <v>77</v>
      </c>
      <c r="I6458" s="2">
        <v>45691.0</v>
      </c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ht="15.75" customHeight="1">
      <c r="A6459" s="1" t="s">
        <v>12687</v>
      </c>
      <c r="B6459" s="1" t="s">
        <v>12688</v>
      </c>
      <c r="C6459" s="1">
        <v>3.1996838536E10</v>
      </c>
      <c r="D6459" s="1" t="s">
        <v>12</v>
      </c>
      <c r="E6459" s="1" t="s">
        <v>32</v>
      </c>
      <c r="F6459" s="1" t="s">
        <v>14</v>
      </c>
      <c r="G6459" s="1" t="s">
        <v>65</v>
      </c>
      <c r="H6459" s="1" t="s">
        <v>77</v>
      </c>
      <c r="I6459" s="2">
        <v>45691.0</v>
      </c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ht="15.75" customHeight="1">
      <c r="A6460" s="1" t="s">
        <v>9146</v>
      </c>
      <c r="B6460" s="1" t="s">
        <v>12689</v>
      </c>
      <c r="C6460" s="1">
        <v>8.2993052053E10</v>
      </c>
      <c r="D6460" s="1" t="s">
        <v>12</v>
      </c>
      <c r="E6460" s="1" t="s">
        <v>399</v>
      </c>
      <c r="F6460" s="1" t="s">
        <v>14</v>
      </c>
      <c r="G6460" s="1" t="s">
        <v>15</v>
      </c>
      <c r="H6460" s="1" t="s">
        <v>33</v>
      </c>
      <c r="I6460" s="2">
        <v>45691.0</v>
      </c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ht="15.75" customHeight="1">
      <c r="A6461" s="1" t="s">
        <v>279</v>
      </c>
      <c r="B6461" s="1" t="s">
        <v>12690</v>
      </c>
      <c r="C6461" s="1">
        <v>1.1950929198E10</v>
      </c>
      <c r="D6461" s="1" t="s">
        <v>12</v>
      </c>
      <c r="E6461" s="1" t="s">
        <v>93</v>
      </c>
      <c r="F6461" s="1" t="s">
        <v>14</v>
      </c>
      <c r="G6461" s="1" t="s">
        <v>15</v>
      </c>
      <c r="H6461" s="1" t="s">
        <v>114</v>
      </c>
      <c r="I6461" s="2">
        <v>45691.0</v>
      </c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ht="15.75" customHeight="1">
      <c r="A6462" s="1" t="s">
        <v>12691</v>
      </c>
      <c r="B6462" s="1" t="s">
        <v>12692</v>
      </c>
      <c r="C6462" s="1">
        <v>1.1995862284E10</v>
      </c>
      <c r="D6462" s="1" t="s">
        <v>12</v>
      </c>
      <c r="E6462" s="1" t="s">
        <v>47</v>
      </c>
      <c r="F6462" s="1" t="s">
        <v>14</v>
      </c>
      <c r="G6462" s="1" t="s">
        <v>15</v>
      </c>
      <c r="H6462" s="1" t="s">
        <v>77</v>
      </c>
      <c r="I6462" s="2">
        <v>45691.0</v>
      </c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ht="15.75" customHeight="1">
      <c r="A6463" s="1" t="s">
        <v>12693</v>
      </c>
      <c r="B6463" s="1" t="s">
        <v>12694</v>
      </c>
      <c r="C6463" s="1">
        <v>1.7996412278E10</v>
      </c>
      <c r="D6463" s="1" t="s">
        <v>12</v>
      </c>
      <c r="E6463" s="1" t="s">
        <v>32</v>
      </c>
      <c r="F6463" s="1" t="s">
        <v>14</v>
      </c>
      <c r="G6463" s="1" t="s">
        <v>65</v>
      </c>
      <c r="H6463" s="1" t="s">
        <v>51</v>
      </c>
      <c r="I6463" s="2">
        <v>45691.0</v>
      </c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ht="15.75" customHeight="1">
      <c r="A6464" s="1" t="s">
        <v>12695</v>
      </c>
      <c r="B6464" s="1" t="s">
        <v>12696</v>
      </c>
      <c r="C6464" s="1">
        <v>5.3999196037E10</v>
      </c>
      <c r="D6464" s="1" t="s">
        <v>12</v>
      </c>
      <c r="E6464" s="1" t="s">
        <v>111</v>
      </c>
      <c r="F6464" s="1" t="s">
        <v>14</v>
      </c>
      <c r="G6464" s="1" t="s">
        <v>15</v>
      </c>
      <c r="H6464" s="1" t="s">
        <v>33</v>
      </c>
      <c r="I6464" s="2">
        <v>45691.0</v>
      </c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ht="15.75" customHeight="1">
      <c r="A6465" s="1" t="s">
        <v>12697</v>
      </c>
      <c r="B6465" s="1" t="s">
        <v>12698</v>
      </c>
      <c r="C6465" s="1">
        <v>3.7999243176E10</v>
      </c>
      <c r="D6465" s="1" t="s">
        <v>12</v>
      </c>
      <c r="E6465" s="1" t="s">
        <v>32</v>
      </c>
      <c r="F6465" s="1" t="s">
        <v>14</v>
      </c>
      <c r="G6465" s="1" t="s">
        <v>15</v>
      </c>
      <c r="H6465" s="1" t="s">
        <v>62</v>
      </c>
      <c r="I6465" s="2">
        <v>45691.0</v>
      </c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ht="15.75" customHeight="1">
      <c r="A6466" s="1" t="s">
        <v>3546</v>
      </c>
      <c r="B6466" s="1" t="s">
        <v>12699</v>
      </c>
      <c r="C6466" s="1">
        <v>9.9291924E7</v>
      </c>
      <c r="D6466" s="1" t="s">
        <v>12</v>
      </c>
      <c r="E6466" s="1" t="s">
        <v>93</v>
      </c>
      <c r="F6466" s="1" t="s">
        <v>14</v>
      </c>
      <c r="G6466" s="1" t="s">
        <v>65</v>
      </c>
      <c r="H6466" s="1" t="s">
        <v>114</v>
      </c>
      <c r="I6466" s="2">
        <v>45691.0</v>
      </c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ht="15.75" customHeight="1">
      <c r="A6467" s="1" t="s">
        <v>12700</v>
      </c>
      <c r="B6467" s="1" t="s">
        <v>12701</v>
      </c>
      <c r="C6467" s="1">
        <v>1.399691726E10</v>
      </c>
      <c r="D6467" s="1" t="s">
        <v>12</v>
      </c>
      <c r="E6467" s="1" t="s">
        <v>32</v>
      </c>
      <c r="F6467" s="1" t="s">
        <v>14</v>
      </c>
      <c r="G6467" s="1" t="s">
        <v>65</v>
      </c>
      <c r="H6467" s="1" t="s">
        <v>33</v>
      </c>
      <c r="I6467" s="2">
        <v>45691.0</v>
      </c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ht="15.75" customHeight="1">
      <c r="A6468" s="1" t="s">
        <v>12702</v>
      </c>
      <c r="B6468" s="1" t="s">
        <v>12703</v>
      </c>
      <c r="C6468" s="1" t="s">
        <v>12704</v>
      </c>
      <c r="D6468" s="1" t="s">
        <v>12</v>
      </c>
      <c r="E6468" s="1" t="s">
        <v>19</v>
      </c>
      <c r="F6468" s="1" t="s">
        <v>14</v>
      </c>
      <c r="G6468" s="1" t="s">
        <v>65</v>
      </c>
      <c r="H6468" s="1" t="s">
        <v>51</v>
      </c>
      <c r="I6468" s="2">
        <v>45691.0</v>
      </c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ht="15.75" customHeight="1">
      <c r="A6469" s="1" t="s">
        <v>12705</v>
      </c>
      <c r="B6469" s="1" t="s">
        <v>12706</v>
      </c>
      <c r="C6469" s="1">
        <v>9.998542334E10</v>
      </c>
      <c r="D6469" s="1" t="s">
        <v>12</v>
      </c>
      <c r="E6469" s="1" t="s">
        <v>32</v>
      </c>
      <c r="F6469" s="1" t="s">
        <v>14</v>
      </c>
      <c r="G6469" s="1" t="s">
        <v>15</v>
      </c>
      <c r="H6469" s="1" t="s">
        <v>77</v>
      </c>
      <c r="I6469" s="2">
        <v>45691.0</v>
      </c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ht="15.75" customHeight="1">
      <c r="A6470" s="1" t="s">
        <v>12707</v>
      </c>
      <c r="B6470" s="1" t="s">
        <v>12708</v>
      </c>
      <c r="C6470" s="1">
        <v>4.7997565851E10</v>
      </c>
      <c r="D6470" s="1" t="s">
        <v>12</v>
      </c>
      <c r="E6470" s="1" t="s">
        <v>71</v>
      </c>
      <c r="F6470" s="1" t="s">
        <v>14</v>
      </c>
      <c r="G6470" s="1" t="s">
        <v>65</v>
      </c>
      <c r="H6470" s="1" t="s">
        <v>3528</v>
      </c>
      <c r="I6470" s="2">
        <v>45691.0</v>
      </c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ht="15.75" customHeight="1">
      <c r="A6471" s="1" t="s">
        <v>154</v>
      </c>
      <c r="B6471" s="1" t="s">
        <v>12709</v>
      </c>
      <c r="C6471" s="1">
        <v>9.2984588809E10</v>
      </c>
      <c r="D6471" s="1" t="s">
        <v>12</v>
      </c>
      <c r="E6471" s="1" t="s">
        <v>32</v>
      </c>
      <c r="F6471" s="1" t="s">
        <v>14</v>
      </c>
      <c r="G6471" s="1" t="s">
        <v>15</v>
      </c>
      <c r="H6471" s="1" t="s">
        <v>77</v>
      </c>
      <c r="I6471" s="2">
        <v>45691.0</v>
      </c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ht="15.75" customHeight="1">
      <c r="A6472" s="1" t="s">
        <v>12710</v>
      </c>
      <c r="B6472" s="1" t="s">
        <v>12711</v>
      </c>
      <c r="C6472" s="1">
        <v>1.499646266E10</v>
      </c>
      <c r="D6472" s="1" t="s">
        <v>12</v>
      </c>
      <c r="E6472" s="1" t="s">
        <v>13</v>
      </c>
      <c r="F6472" s="1" t="s">
        <v>14</v>
      </c>
      <c r="G6472" s="1" t="s">
        <v>15</v>
      </c>
      <c r="H6472" s="1" t="s">
        <v>44</v>
      </c>
      <c r="I6472" s="2">
        <v>45691.0</v>
      </c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ht="15.75" customHeight="1">
      <c r="A6473" s="1" t="s">
        <v>12712</v>
      </c>
      <c r="B6473" s="1" t="s">
        <v>12713</v>
      </c>
      <c r="C6473" s="1">
        <v>8.197347592E10</v>
      </c>
      <c r="D6473" s="1" t="s">
        <v>12</v>
      </c>
      <c r="E6473" s="1" t="s">
        <v>27</v>
      </c>
      <c r="F6473" s="1" t="s">
        <v>14</v>
      </c>
      <c r="G6473" s="1" t="s">
        <v>15</v>
      </c>
      <c r="H6473" s="1" t="s">
        <v>48</v>
      </c>
      <c r="I6473" s="2">
        <v>45691.0</v>
      </c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ht="15.75" customHeight="1">
      <c r="A6474" s="1" t="s">
        <v>1864</v>
      </c>
      <c r="B6474" s="1" t="s">
        <v>12714</v>
      </c>
      <c r="C6474" s="1">
        <v>1.1999462314E10</v>
      </c>
      <c r="D6474" s="1" t="s">
        <v>12</v>
      </c>
      <c r="E6474" s="1" t="s">
        <v>13</v>
      </c>
      <c r="F6474" s="1" t="s">
        <v>14</v>
      </c>
      <c r="G6474" s="1" t="s">
        <v>65</v>
      </c>
      <c r="H6474" s="1" t="s">
        <v>16</v>
      </c>
      <c r="I6474" s="2">
        <v>45691.0</v>
      </c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ht="15.75" customHeight="1">
      <c r="A6475" s="1" t="s">
        <v>12715</v>
      </c>
      <c r="B6475" s="1" t="s">
        <v>12716</v>
      </c>
      <c r="C6475" s="1" t="s">
        <v>12717</v>
      </c>
      <c r="D6475" s="1" t="s">
        <v>12</v>
      </c>
      <c r="E6475" s="1" t="s">
        <v>333</v>
      </c>
      <c r="F6475" s="1" t="s">
        <v>14</v>
      </c>
      <c r="G6475" s="1" t="s">
        <v>65</v>
      </c>
      <c r="H6475" s="1" t="s">
        <v>33</v>
      </c>
      <c r="I6475" s="2">
        <v>45691.0</v>
      </c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ht="15.75" customHeight="1">
      <c r="A6476" s="1" t="s">
        <v>12718</v>
      </c>
      <c r="B6476" s="1" t="s">
        <v>12719</v>
      </c>
      <c r="C6476" s="1" t="s">
        <v>12720</v>
      </c>
      <c r="D6476" s="1" t="s">
        <v>12</v>
      </c>
      <c r="E6476" s="1" t="s">
        <v>32</v>
      </c>
      <c r="F6476" s="1" t="s">
        <v>14</v>
      </c>
      <c r="G6476" s="1" t="s">
        <v>15</v>
      </c>
      <c r="H6476" s="1" t="s">
        <v>33</v>
      </c>
      <c r="I6476" s="2">
        <v>45691.0</v>
      </c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ht="15.75" customHeight="1">
      <c r="A6477" s="1" t="s">
        <v>1994</v>
      </c>
      <c r="B6477" s="1" t="s">
        <v>12721</v>
      </c>
      <c r="C6477" s="1" t="s">
        <v>12722</v>
      </c>
      <c r="D6477" s="1" t="s">
        <v>12</v>
      </c>
      <c r="E6477" s="1" t="s">
        <v>68</v>
      </c>
      <c r="F6477" s="1" t="s">
        <v>14</v>
      </c>
      <c r="G6477" s="1" t="s">
        <v>15</v>
      </c>
      <c r="H6477" s="1" t="s">
        <v>3528</v>
      </c>
      <c r="I6477" s="2">
        <v>45691.0</v>
      </c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ht="15.75" customHeight="1">
      <c r="A6478" s="1" t="s">
        <v>12723</v>
      </c>
      <c r="B6478" s="1" t="s">
        <v>12724</v>
      </c>
      <c r="C6478" s="1">
        <v>5.534992601907E12</v>
      </c>
      <c r="D6478" s="1" t="s">
        <v>12</v>
      </c>
      <c r="E6478" s="1" t="s">
        <v>32</v>
      </c>
      <c r="F6478" s="1" t="s">
        <v>14</v>
      </c>
      <c r="G6478" s="1" t="s">
        <v>65</v>
      </c>
      <c r="H6478" s="1" t="s">
        <v>12725</v>
      </c>
      <c r="I6478" s="2">
        <v>45691.0</v>
      </c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ht="15.75" customHeight="1">
      <c r="A6479" s="1" t="s">
        <v>12726</v>
      </c>
      <c r="B6479" s="1" t="s">
        <v>12727</v>
      </c>
      <c r="C6479" s="1">
        <v>1.1951662803E10</v>
      </c>
      <c r="D6479" s="1" t="s">
        <v>12</v>
      </c>
      <c r="E6479" s="1" t="s">
        <v>13</v>
      </c>
      <c r="F6479" s="1" t="s">
        <v>14</v>
      </c>
      <c r="G6479" s="1" t="s">
        <v>15</v>
      </c>
      <c r="H6479" s="1" t="s">
        <v>77</v>
      </c>
      <c r="I6479" s="2">
        <v>45691.0</v>
      </c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ht="15.75" customHeight="1">
      <c r="A6480" s="1" t="s">
        <v>12728</v>
      </c>
      <c r="B6480" s="1" t="s">
        <v>12729</v>
      </c>
      <c r="C6480" s="1">
        <v>9.7981076057E10</v>
      </c>
      <c r="D6480" s="1" t="s">
        <v>12</v>
      </c>
      <c r="E6480" s="1" t="s">
        <v>13</v>
      </c>
      <c r="F6480" s="1" t="s">
        <v>14</v>
      </c>
      <c r="G6480" s="1" t="s">
        <v>15</v>
      </c>
      <c r="H6480" s="1" t="s">
        <v>44</v>
      </c>
      <c r="I6480" s="2">
        <v>45691.0</v>
      </c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ht="15.75" customHeight="1">
      <c r="A6481" s="1" t="s">
        <v>9405</v>
      </c>
      <c r="B6481" s="1" t="s">
        <v>12730</v>
      </c>
      <c r="C6481" s="1">
        <v>2.1981097763E10</v>
      </c>
      <c r="D6481" s="1"/>
      <c r="E6481" s="1"/>
      <c r="F6481" s="1"/>
      <c r="G6481" s="1"/>
      <c r="H6481" s="1"/>
      <c r="I6481" s="2">
        <v>45691.0</v>
      </c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ht="15.75" customHeight="1">
      <c r="A6482" s="1" t="s">
        <v>11039</v>
      </c>
      <c r="B6482" s="1" t="s">
        <v>12731</v>
      </c>
      <c r="C6482" s="1">
        <v>8.2994128262E10</v>
      </c>
      <c r="D6482" s="1" t="s">
        <v>12</v>
      </c>
      <c r="E6482" s="1" t="s">
        <v>27</v>
      </c>
      <c r="F6482" s="1" t="s">
        <v>14</v>
      </c>
      <c r="G6482" s="1" t="s">
        <v>65</v>
      </c>
      <c r="H6482" s="1" t="s">
        <v>33</v>
      </c>
      <c r="I6482" s="2">
        <v>45691.0</v>
      </c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ht="15.75" customHeight="1">
      <c r="A6483" s="1" t="s">
        <v>12732</v>
      </c>
      <c r="B6483" s="1" t="s">
        <v>12733</v>
      </c>
      <c r="C6483" s="1">
        <v>8.5992525216E10</v>
      </c>
      <c r="D6483" s="1" t="s">
        <v>12</v>
      </c>
      <c r="E6483" s="1" t="s">
        <v>32</v>
      </c>
      <c r="F6483" s="1" t="s">
        <v>14</v>
      </c>
      <c r="G6483" s="1" t="s">
        <v>15</v>
      </c>
      <c r="H6483" s="1" t="s">
        <v>33</v>
      </c>
      <c r="I6483" s="2">
        <v>45691.0</v>
      </c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ht="15.75" customHeight="1">
      <c r="A6484" s="1" t="s">
        <v>1488</v>
      </c>
      <c r="B6484" s="1" t="s">
        <v>12734</v>
      </c>
      <c r="C6484" s="1">
        <v>6.1998260747E10</v>
      </c>
      <c r="D6484" s="1" t="s">
        <v>12</v>
      </c>
      <c r="E6484" s="1" t="s">
        <v>32</v>
      </c>
      <c r="F6484" s="1" t="s">
        <v>14</v>
      </c>
      <c r="G6484" s="1" t="s">
        <v>15</v>
      </c>
      <c r="H6484" s="1" t="s">
        <v>77</v>
      </c>
      <c r="I6484" s="2">
        <v>45691.0</v>
      </c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ht="15.75" customHeight="1">
      <c r="A6485" s="1" t="s">
        <v>12735</v>
      </c>
      <c r="B6485" s="1" t="s">
        <v>12736</v>
      </c>
      <c r="C6485" s="1">
        <v>8.1984216946E10</v>
      </c>
      <c r="D6485" s="1" t="s">
        <v>12</v>
      </c>
      <c r="E6485" s="1" t="s">
        <v>32</v>
      </c>
      <c r="F6485" s="1" t="s">
        <v>14</v>
      </c>
      <c r="G6485" s="1" t="s">
        <v>15</v>
      </c>
      <c r="H6485" s="1" t="s">
        <v>77</v>
      </c>
      <c r="I6485" s="2">
        <v>45691.0</v>
      </c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ht="15.75" customHeight="1">
      <c r="A6486" s="1" t="s">
        <v>12737</v>
      </c>
      <c r="B6486" s="1" t="s">
        <v>12738</v>
      </c>
      <c r="C6486" s="1">
        <v>4.1995545394E10</v>
      </c>
      <c r="D6486" s="1" t="s">
        <v>12</v>
      </c>
      <c r="E6486" s="1" t="s">
        <v>71</v>
      </c>
      <c r="F6486" s="1" t="s">
        <v>14</v>
      </c>
      <c r="G6486" s="1" t="s">
        <v>15</v>
      </c>
      <c r="H6486" s="1" t="s">
        <v>48</v>
      </c>
      <c r="I6486" s="2">
        <v>45691.0</v>
      </c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ht="15.75" customHeight="1">
      <c r="A6487" s="1" t="s">
        <v>12739</v>
      </c>
      <c r="B6487" s="1" t="s">
        <v>12740</v>
      </c>
      <c r="C6487" s="1">
        <v>4.799654372E10</v>
      </c>
      <c r="D6487" s="1" t="s">
        <v>12</v>
      </c>
      <c r="E6487" s="1" t="s">
        <v>32</v>
      </c>
      <c r="F6487" s="1" t="s">
        <v>14</v>
      </c>
      <c r="G6487" s="1" t="s">
        <v>65</v>
      </c>
      <c r="H6487" s="1" t="s">
        <v>12725</v>
      </c>
      <c r="I6487" s="2">
        <v>45691.0</v>
      </c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ht="15.75" customHeight="1">
      <c r="A6488" s="1" t="s">
        <v>12741</v>
      </c>
      <c r="B6488" s="1" t="s">
        <v>12742</v>
      </c>
      <c r="C6488" s="1">
        <v>8.6999009976E10</v>
      </c>
      <c r="D6488" s="1" t="s">
        <v>12</v>
      </c>
      <c r="E6488" s="1" t="s">
        <v>13</v>
      </c>
      <c r="F6488" s="1" t="s">
        <v>14</v>
      </c>
      <c r="G6488" s="1" t="s">
        <v>15</v>
      </c>
      <c r="H6488" s="1" t="s">
        <v>16</v>
      </c>
      <c r="I6488" s="2">
        <v>45691.0</v>
      </c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ht="15.75" customHeight="1">
      <c r="A6489" s="1" t="s">
        <v>12743</v>
      </c>
      <c r="B6489" s="1" t="s">
        <v>12744</v>
      </c>
      <c r="C6489" s="1">
        <v>6.298480102E10</v>
      </c>
      <c r="D6489" s="1" t="s">
        <v>12</v>
      </c>
      <c r="E6489" s="1" t="s">
        <v>32</v>
      </c>
      <c r="F6489" s="1" t="s">
        <v>14</v>
      </c>
      <c r="G6489" s="1" t="s">
        <v>15</v>
      </c>
      <c r="H6489" s="1" t="s">
        <v>77</v>
      </c>
      <c r="I6489" s="2">
        <v>45691.0</v>
      </c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ht="15.75" customHeight="1">
      <c r="A6490" s="1" t="s">
        <v>525</v>
      </c>
      <c r="B6490" s="1" t="s">
        <v>12745</v>
      </c>
      <c r="C6490" s="1">
        <v>6.1993341119E10</v>
      </c>
      <c r="D6490" s="1" t="s">
        <v>12</v>
      </c>
      <c r="E6490" s="1" t="s">
        <v>32</v>
      </c>
      <c r="F6490" s="1" t="s">
        <v>14</v>
      </c>
      <c r="G6490" s="1" t="s">
        <v>65</v>
      </c>
      <c r="H6490" s="1" t="s">
        <v>200</v>
      </c>
      <c r="I6490" s="2">
        <v>45691.0</v>
      </c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ht="15.75" customHeight="1">
      <c r="A6491" s="1" t="s">
        <v>12746</v>
      </c>
      <c r="B6491" s="1" t="s">
        <v>12747</v>
      </c>
      <c r="C6491" s="1">
        <v>1.1933301762E10</v>
      </c>
      <c r="D6491" s="1" t="s">
        <v>12</v>
      </c>
      <c r="E6491" s="1" t="s">
        <v>32</v>
      </c>
      <c r="F6491" s="1" t="s">
        <v>14</v>
      </c>
      <c r="G6491" s="1" t="s">
        <v>15</v>
      </c>
      <c r="H6491" s="1" t="s">
        <v>51</v>
      </c>
      <c r="I6491" s="2">
        <v>45691.0</v>
      </c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ht="15.75" customHeight="1">
      <c r="A6492" s="1" t="s">
        <v>7323</v>
      </c>
      <c r="B6492" s="1" t="s">
        <v>12748</v>
      </c>
      <c r="C6492" s="1">
        <v>-10494.0</v>
      </c>
      <c r="D6492" s="1" t="s">
        <v>12</v>
      </c>
      <c r="E6492" s="1" t="s">
        <v>260</v>
      </c>
      <c r="F6492" s="1" t="s">
        <v>14</v>
      </c>
      <c r="G6492" s="1" t="s">
        <v>15</v>
      </c>
      <c r="H6492" s="1" t="s">
        <v>33</v>
      </c>
      <c r="I6492" s="2">
        <v>45691.0</v>
      </c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ht="15.75" customHeight="1">
      <c r="A6493" s="1" t="s">
        <v>7141</v>
      </c>
      <c r="B6493" s="1" t="s">
        <v>12749</v>
      </c>
      <c r="C6493" s="1">
        <v>8.8994995807E10</v>
      </c>
      <c r="D6493" s="1" t="s">
        <v>12</v>
      </c>
      <c r="E6493" s="1" t="s">
        <v>19</v>
      </c>
      <c r="F6493" s="1" t="s">
        <v>14</v>
      </c>
      <c r="G6493" s="1" t="s">
        <v>15</v>
      </c>
      <c r="H6493" s="1" t="s">
        <v>77</v>
      </c>
      <c r="I6493" s="2">
        <v>45691.0</v>
      </c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ht="15.75" customHeight="1">
      <c r="A6494" s="1" t="s">
        <v>2067</v>
      </c>
      <c r="B6494" s="1" t="s">
        <v>12750</v>
      </c>
      <c r="C6494" s="1">
        <v>6.1991354372E10</v>
      </c>
      <c r="D6494" s="1" t="s">
        <v>12</v>
      </c>
      <c r="E6494" s="1" t="s">
        <v>13</v>
      </c>
      <c r="F6494" s="1" t="s">
        <v>14</v>
      </c>
      <c r="G6494" s="1" t="s">
        <v>15</v>
      </c>
      <c r="H6494" s="1" t="s">
        <v>16</v>
      </c>
      <c r="I6494" s="2">
        <v>45691.0</v>
      </c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ht="15.75" customHeight="1">
      <c r="A6495" s="1" t="s">
        <v>1225</v>
      </c>
      <c r="B6495" s="1" t="s">
        <v>12751</v>
      </c>
      <c r="C6495" s="1">
        <v>1.1987361731E10</v>
      </c>
      <c r="D6495" s="1" t="s">
        <v>12</v>
      </c>
      <c r="E6495" s="1" t="s">
        <v>13</v>
      </c>
      <c r="F6495" s="1" t="s">
        <v>14</v>
      </c>
      <c r="G6495" s="1" t="s">
        <v>15</v>
      </c>
      <c r="H6495" s="1" t="s">
        <v>44</v>
      </c>
      <c r="I6495" s="2">
        <v>45691.0</v>
      </c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ht="15.75" customHeight="1">
      <c r="A6496" s="1" t="s">
        <v>12752</v>
      </c>
      <c r="B6496" s="1" t="s">
        <v>12753</v>
      </c>
      <c r="C6496" s="1">
        <v>5.581993405334E12</v>
      </c>
      <c r="D6496" s="1" t="s">
        <v>12</v>
      </c>
      <c r="E6496" s="1" t="s">
        <v>399</v>
      </c>
      <c r="F6496" s="1" t="s">
        <v>14</v>
      </c>
      <c r="G6496" s="1" t="s">
        <v>15</v>
      </c>
      <c r="H6496" s="1" t="s">
        <v>48</v>
      </c>
      <c r="I6496" s="2">
        <v>45691.0</v>
      </c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ht="15.75" customHeight="1">
      <c r="A6497" s="1" t="s">
        <v>12754</v>
      </c>
      <c r="B6497" s="1" t="s">
        <v>12755</v>
      </c>
      <c r="C6497" s="1" t="s">
        <v>12756</v>
      </c>
      <c r="D6497" s="1" t="s">
        <v>12</v>
      </c>
      <c r="E6497" s="1" t="s">
        <v>32</v>
      </c>
      <c r="F6497" s="1" t="s">
        <v>14</v>
      </c>
      <c r="G6497" s="1" t="s">
        <v>65</v>
      </c>
      <c r="H6497" s="1" t="s">
        <v>33</v>
      </c>
      <c r="I6497" s="2">
        <v>45691.0</v>
      </c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ht="15.75" customHeight="1">
      <c r="A6498" s="1" t="s">
        <v>12757</v>
      </c>
      <c r="B6498" s="1" t="s">
        <v>12758</v>
      </c>
      <c r="C6498" s="1">
        <v>8.4992035027E10</v>
      </c>
      <c r="D6498" s="1" t="s">
        <v>12</v>
      </c>
      <c r="E6498" s="1" t="s">
        <v>13</v>
      </c>
      <c r="F6498" s="1" t="s">
        <v>14</v>
      </c>
      <c r="G6498" s="1" t="s">
        <v>15</v>
      </c>
      <c r="H6498" s="1" t="s">
        <v>33</v>
      </c>
      <c r="I6498" s="2">
        <v>45691.0</v>
      </c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ht="15.75" customHeight="1">
      <c r="A6499" s="1" t="s">
        <v>12759</v>
      </c>
      <c r="B6499" s="1" t="s">
        <v>12760</v>
      </c>
      <c r="C6499" s="1">
        <v>1.1983361326E10</v>
      </c>
      <c r="D6499" s="1" t="s">
        <v>12</v>
      </c>
      <c r="E6499" s="1" t="s">
        <v>260</v>
      </c>
      <c r="F6499" s="1" t="s">
        <v>14</v>
      </c>
      <c r="G6499" s="1" t="s">
        <v>65</v>
      </c>
      <c r="H6499" s="1" t="s">
        <v>3528</v>
      </c>
      <c r="I6499" s="2">
        <v>45691.0</v>
      </c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ht="15.75" customHeight="1">
      <c r="A6500" s="1" t="s">
        <v>12761</v>
      </c>
      <c r="B6500" s="1" t="s">
        <v>12762</v>
      </c>
      <c r="C6500" s="1">
        <v>5.4992348569E10</v>
      </c>
      <c r="D6500" s="1" t="s">
        <v>12</v>
      </c>
      <c r="E6500" s="1" t="s">
        <v>93</v>
      </c>
      <c r="F6500" s="1" t="s">
        <v>14</v>
      </c>
      <c r="G6500" s="1" t="s">
        <v>65</v>
      </c>
      <c r="H6500" s="1" t="s">
        <v>33</v>
      </c>
      <c r="I6500" s="2">
        <v>45691.0</v>
      </c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ht="15.75" customHeight="1">
      <c r="A6501" s="1" t="s">
        <v>12763</v>
      </c>
      <c r="B6501" s="1" t="s">
        <v>12764</v>
      </c>
      <c r="C6501" s="1">
        <v>6.1998878257E10</v>
      </c>
      <c r="D6501" s="1" t="s">
        <v>12</v>
      </c>
      <c r="E6501" s="1" t="s">
        <v>27</v>
      </c>
      <c r="F6501" s="1" t="s">
        <v>14</v>
      </c>
      <c r="G6501" s="1" t="s">
        <v>65</v>
      </c>
      <c r="H6501" s="1" t="s">
        <v>33</v>
      </c>
      <c r="I6501" s="2">
        <v>45691.0</v>
      </c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ht="15.75" customHeight="1">
      <c r="A6502" s="1" t="s">
        <v>12765</v>
      </c>
      <c r="B6502" s="1" t="s">
        <v>12766</v>
      </c>
      <c r="C6502" s="1">
        <v>2.198205387E10</v>
      </c>
      <c r="D6502" s="1" t="s">
        <v>12</v>
      </c>
      <c r="E6502" s="1" t="s">
        <v>13</v>
      </c>
      <c r="F6502" s="1" t="s">
        <v>14</v>
      </c>
      <c r="G6502" s="1" t="s">
        <v>65</v>
      </c>
      <c r="H6502" s="1" t="s">
        <v>3528</v>
      </c>
      <c r="I6502" s="2">
        <v>45691.0</v>
      </c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ht="15.75" customHeight="1">
      <c r="A6503" s="1" t="s">
        <v>12767</v>
      </c>
      <c r="B6503" s="1" t="s">
        <v>12768</v>
      </c>
      <c r="C6503" s="1" t="s">
        <v>12769</v>
      </c>
      <c r="D6503" s="1" t="s">
        <v>12</v>
      </c>
      <c r="E6503" s="1" t="s">
        <v>19</v>
      </c>
      <c r="F6503" s="1" t="s">
        <v>14</v>
      </c>
      <c r="G6503" s="1" t="s">
        <v>15</v>
      </c>
      <c r="H6503" s="1" t="s">
        <v>3528</v>
      </c>
      <c r="I6503" s="2">
        <v>45691.0</v>
      </c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ht="15.75" customHeight="1">
      <c r="A6504" s="1" t="s">
        <v>12770</v>
      </c>
      <c r="B6504" s="1" t="s">
        <v>12771</v>
      </c>
      <c r="C6504" s="1" t="s">
        <v>12772</v>
      </c>
      <c r="D6504" s="1" t="s">
        <v>12</v>
      </c>
      <c r="E6504" s="1" t="s">
        <v>39</v>
      </c>
      <c r="F6504" s="1" t="s">
        <v>14</v>
      </c>
      <c r="G6504" s="1" t="s">
        <v>65</v>
      </c>
      <c r="H6504" s="1" t="s">
        <v>3528</v>
      </c>
      <c r="I6504" s="2">
        <v>45691.0</v>
      </c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ht="15.75" customHeight="1">
      <c r="A6505" s="1" t="s">
        <v>12773</v>
      </c>
      <c r="B6505" s="1" t="s">
        <v>12774</v>
      </c>
      <c r="C6505" s="1">
        <v>6.7991386156E10</v>
      </c>
      <c r="D6505" s="1" t="s">
        <v>12</v>
      </c>
      <c r="E6505" s="1" t="s">
        <v>24</v>
      </c>
      <c r="F6505" s="1" t="s">
        <v>14</v>
      </c>
      <c r="G6505" s="1" t="s">
        <v>15</v>
      </c>
      <c r="H6505" s="1" t="s">
        <v>77</v>
      </c>
      <c r="I6505" s="2">
        <v>45691.0</v>
      </c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ht="15.75" customHeight="1">
      <c r="A6506" s="1" t="s">
        <v>12775</v>
      </c>
      <c r="B6506" s="1" t="s">
        <v>12776</v>
      </c>
      <c r="C6506" s="1" t="s">
        <v>12777</v>
      </c>
      <c r="D6506" s="1" t="s">
        <v>12</v>
      </c>
      <c r="E6506" s="1" t="s">
        <v>27</v>
      </c>
      <c r="F6506" s="1" t="s">
        <v>14</v>
      </c>
      <c r="G6506" s="1" t="s">
        <v>15</v>
      </c>
      <c r="H6506" s="1" t="s">
        <v>48</v>
      </c>
      <c r="I6506" s="2">
        <v>45691.0</v>
      </c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ht="15.75" customHeight="1">
      <c r="A6507" s="1" t="s">
        <v>12778</v>
      </c>
      <c r="B6507" s="1" t="s">
        <v>12779</v>
      </c>
      <c r="C6507" s="1">
        <v>8.3996737585E10</v>
      </c>
      <c r="D6507" s="1" t="s">
        <v>12</v>
      </c>
      <c r="E6507" s="1" t="s">
        <v>32</v>
      </c>
      <c r="F6507" s="1" t="s">
        <v>14</v>
      </c>
      <c r="G6507" s="1" t="s">
        <v>15</v>
      </c>
      <c r="H6507" s="1" t="s">
        <v>62</v>
      </c>
      <c r="I6507" s="2">
        <v>45691.0</v>
      </c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ht="15.75" customHeight="1">
      <c r="A6508" s="1" t="s">
        <v>12780</v>
      </c>
      <c r="B6508" s="1" t="s">
        <v>12781</v>
      </c>
      <c r="C6508" s="1" t="s">
        <v>12782</v>
      </c>
      <c r="D6508" s="1" t="s">
        <v>12</v>
      </c>
      <c r="E6508" s="1" t="s">
        <v>13</v>
      </c>
      <c r="F6508" s="1" t="s">
        <v>14</v>
      </c>
      <c r="G6508" s="1" t="s">
        <v>15</v>
      </c>
      <c r="H6508" s="1" t="s">
        <v>77</v>
      </c>
      <c r="I6508" s="2">
        <v>45691.0</v>
      </c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ht="15.75" customHeight="1">
      <c r="A6509" s="1" t="s">
        <v>12783</v>
      </c>
      <c r="B6509" s="1" t="s">
        <v>12784</v>
      </c>
      <c r="C6509" s="1">
        <v>9.98122005E8</v>
      </c>
      <c r="D6509" s="1" t="s">
        <v>12</v>
      </c>
      <c r="E6509" s="1" t="s">
        <v>32</v>
      </c>
      <c r="F6509" s="1" t="s">
        <v>14</v>
      </c>
      <c r="G6509" s="1" t="s">
        <v>15</v>
      </c>
      <c r="H6509" s="1" t="s">
        <v>62</v>
      </c>
      <c r="I6509" s="2">
        <v>45691.0</v>
      </c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ht="15.75" customHeight="1">
      <c r="A6510" s="1" t="s">
        <v>12785</v>
      </c>
      <c r="B6510" s="1" t="s">
        <v>12786</v>
      </c>
      <c r="C6510" s="1">
        <v>4.5991368326E10</v>
      </c>
      <c r="D6510" s="1" t="s">
        <v>12</v>
      </c>
      <c r="E6510" s="1" t="s">
        <v>19</v>
      </c>
      <c r="F6510" s="1" t="s">
        <v>14</v>
      </c>
      <c r="G6510" s="1" t="s">
        <v>15</v>
      </c>
      <c r="H6510" s="1" t="s">
        <v>33</v>
      </c>
      <c r="I6510" s="2">
        <v>45691.0</v>
      </c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ht="15.75" customHeight="1">
      <c r="A6511" s="1" t="s">
        <v>281</v>
      </c>
      <c r="B6511" s="1" t="s">
        <v>12787</v>
      </c>
      <c r="C6511" s="1">
        <v>4.7988199928E10</v>
      </c>
      <c r="D6511" s="1" t="s">
        <v>12</v>
      </c>
      <c r="E6511" s="1" t="s">
        <v>32</v>
      </c>
      <c r="F6511" s="1" t="s">
        <v>14</v>
      </c>
      <c r="G6511" s="1" t="s">
        <v>15</v>
      </c>
      <c r="H6511" s="1" t="s">
        <v>62</v>
      </c>
      <c r="I6511" s="2">
        <v>45691.0</v>
      </c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ht="15.75" customHeight="1">
      <c r="A6512" s="1" t="s">
        <v>12788</v>
      </c>
      <c r="B6512" s="1" t="s">
        <v>12789</v>
      </c>
      <c r="C6512" s="1">
        <v>9.1984721132E10</v>
      </c>
      <c r="D6512" s="1" t="s">
        <v>12</v>
      </c>
      <c r="E6512" s="1" t="s">
        <v>27</v>
      </c>
      <c r="F6512" s="1" t="s">
        <v>14</v>
      </c>
      <c r="G6512" s="1" t="s">
        <v>15</v>
      </c>
      <c r="H6512" s="1" t="s">
        <v>3528</v>
      </c>
      <c r="I6512" s="2">
        <v>45691.0</v>
      </c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ht="15.75" customHeight="1">
      <c r="A6513" s="1" t="s">
        <v>12790</v>
      </c>
      <c r="B6513" s="1" t="s">
        <v>12791</v>
      </c>
      <c r="C6513" s="1">
        <v>1.9991753507E10</v>
      </c>
      <c r="D6513" s="1" t="s">
        <v>12</v>
      </c>
      <c r="E6513" s="1" t="s">
        <v>24</v>
      </c>
      <c r="F6513" s="1" t="s">
        <v>14</v>
      </c>
      <c r="G6513" s="1" t="s">
        <v>15</v>
      </c>
      <c r="H6513" s="1" t="s">
        <v>48</v>
      </c>
      <c r="I6513" s="2">
        <v>45691.0</v>
      </c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ht="15.75" customHeight="1">
      <c r="A6514" s="1" t="s">
        <v>12792</v>
      </c>
      <c r="B6514" s="1" t="s">
        <v>12793</v>
      </c>
      <c r="C6514" s="1">
        <v>8.198912294E10</v>
      </c>
      <c r="D6514" s="1" t="s">
        <v>12</v>
      </c>
      <c r="E6514" s="1" t="s">
        <v>32</v>
      </c>
      <c r="F6514" s="1" t="s">
        <v>14</v>
      </c>
      <c r="G6514" s="1" t="s">
        <v>15</v>
      </c>
      <c r="H6514" s="1" t="s">
        <v>51</v>
      </c>
      <c r="I6514" s="2">
        <v>45691.0</v>
      </c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ht="15.75" customHeight="1">
      <c r="A6515" s="1" t="s">
        <v>12794</v>
      </c>
      <c r="B6515" s="1" t="s">
        <v>12795</v>
      </c>
      <c r="C6515" s="1">
        <v>1.1992351103E10</v>
      </c>
      <c r="D6515" s="1" t="s">
        <v>12</v>
      </c>
      <c r="E6515" s="1" t="s">
        <v>71</v>
      </c>
      <c r="F6515" s="1" t="s">
        <v>14</v>
      </c>
      <c r="G6515" s="1" t="s">
        <v>15</v>
      </c>
      <c r="H6515" s="1" t="s">
        <v>48</v>
      </c>
      <c r="I6515" s="2">
        <v>45691.0</v>
      </c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ht="15.75" customHeight="1">
      <c r="A6516" s="1" t="s">
        <v>12796</v>
      </c>
      <c r="B6516" s="1" t="s">
        <v>12797</v>
      </c>
      <c r="C6516" s="1">
        <v>9.2993929534E10</v>
      </c>
      <c r="D6516" s="1" t="s">
        <v>12</v>
      </c>
      <c r="E6516" s="1" t="s">
        <v>39</v>
      </c>
      <c r="F6516" s="1" t="s">
        <v>14</v>
      </c>
      <c r="G6516" s="1" t="s">
        <v>15</v>
      </c>
      <c r="H6516" s="1" t="s">
        <v>48</v>
      </c>
      <c r="I6516" s="2">
        <v>45691.0</v>
      </c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ht="15.75" customHeight="1">
      <c r="A6517" s="1" t="s">
        <v>12798</v>
      </c>
      <c r="B6517" s="1" t="s">
        <v>12799</v>
      </c>
      <c r="C6517" s="1">
        <v>8.1985361332E10</v>
      </c>
      <c r="D6517" s="1" t="s">
        <v>12</v>
      </c>
      <c r="E6517" s="1" t="s">
        <v>47</v>
      </c>
      <c r="F6517" s="1" t="s">
        <v>14</v>
      </c>
      <c r="G6517" s="1" t="s">
        <v>15</v>
      </c>
      <c r="H6517" s="1" t="s">
        <v>77</v>
      </c>
      <c r="I6517" s="2">
        <v>45691.0</v>
      </c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ht="15.75" customHeight="1">
      <c r="A6518" s="1" t="s">
        <v>12800</v>
      </c>
      <c r="B6518" s="1" t="s">
        <v>12801</v>
      </c>
      <c r="C6518" s="1">
        <v>6.8981211064E10</v>
      </c>
      <c r="D6518" s="1" t="s">
        <v>12</v>
      </c>
      <c r="E6518" s="1" t="s">
        <v>111</v>
      </c>
      <c r="F6518" s="1" t="s">
        <v>14</v>
      </c>
      <c r="G6518" s="1" t="s">
        <v>65</v>
      </c>
      <c r="H6518" s="1" t="s">
        <v>3528</v>
      </c>
      <c r="I6518" s="2">
        <v>45691.0</v>
      </c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ht="15.75" customHeight="1">
      <c r="A6519" s="1" t="s">
        <v>12802</v>
      </c>
      <c r="B6519" s="1" t="s">
        <v>12803</v>
      </c>
      <c r="C6519" s="1">
        <v>8.5994032118E10</v>
      </c>
      <c r="D6519" s="1" t="s">
        <v>12</v>
      </c>
      <c r="E6519" s="1" t="s">
        <v>13</v>
      </c>
      <c r="F6519" s="1" t="s">
        <v>14</v>
      </c>
      <c r="G6519" s="1" t="s">
        <v>15</v>
      </c>
      <c r="H6519" s="1" t="s">
        <v>33</v>
      </c>
      <c r="I6519" s="2">
        <v>45691.0</v>
      </c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ht="15.75" customHeight="1">
      <c r="A6520" s="1" t="s">
        <v>12804</v>
      </c>
      <c r="B6520" s="1" t="s">
        <v>12805</v>
      </c>
      <c r="C6520" s="1">
        <v>2.7997800539E10</v>
      </c>
      <c r="D6520" s="1" t="s">
        <v>12</v>
      </c>
      <c r="E6520" s="1" t="s">
        <v>13</v>
      </c>
      <c r="F6520" s="1" t="s">
        <v>14</v>
      </c>
      <c r="G6520" s="1" t="s">
        <v>15</v>
      </c>
      <c r="H6520" s="1" t="s">
        <v>44</v>
      </c>
      <c r="I6520" s="2">
        <v>45691.0</v>
      </c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ht="15.75" customHeight="1">
      <c r="A6521" s="1" t="s">
        <v>12806</v>
      </c>
      <c r="B6521" s="1" t="s">
        <v>12807</v>
      </c>
      <c r="C6521" s="1">
        <v>1.1997422316E10</v>
      </c>
      <c r="D6521" s="1" t="s">
        <v>12</v>
      </c>
      <c r="E6521" s="1" t="s">
        <v>32</v>
      </c>
      <c r="F6521" s="1" t="s">
        <v>14</v>
      </c>
      <c r="G6521" s="1" t="s">
        <v>15</v>
      </c>
      <c r="H6521" s="1" t="s">
        <v>33</v>
      </c>
      <c r="I6521" s="2">
        <v>45691.0</v>
      </c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ht="15.75" customHeight="1">
      <c r="A6522" s="1" t="s">
        <v>12808</v>
      </c>
      <c r="B6522" s="1" t="s">
        <v>12809</v>
      </c>
      <c r="C6522" s="1" t="s">
        <v>12810</v>
      </c>
      <c r="D6522" s="1" t="s">
        <v>12</v>
      </c>
      <c r="E6522" s="1" t="s">
        <v>39</v>
      </c>
      <c r="F6522" s="1" t="s">
        <v>14</v>
      </c>
      <c r="G6522" s="1" t="s">
        <v>15</v>
      </c>
      <c r="H6522" s="1" t="s">
        <v>48</v>
      </c>
      <c r="I6522" s="2">
        <v>45691.0</v>
      </c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ht="15.75" customHeight="1">
      <c r="A6523" s="1" t="s">
        <v>12811</v>
      </c>
      <c r="B6523" s="1" t="s">
        <v>12812</v>
      </c>
      <c r="C6523" s="1">
        <v>1.1964685397E10</v>
      </c>
      <c r="D6523" s="1" t="s">
        <v>12</v>
      </c>
      <c r="E6523" s="1" t="s">
        <v>32</v>
      </c>
      <c r="F6523" s="1" t="s">
        <v>14</v>
      </c>
      <c r="G6523" s="1" t="s">
        <v>15</v>
      </c>
      <c r="H6523" s="1" t="s">
        <v>48</v>
      </c>
      <c r="I6523" s="2">
        <v>45691.0</v>
      </c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ht="15.75" customHeight="1">
      <c r="A6524" s="1" t="s">
        <v>12813</v>
      </c>
      <c r="B6524" s="1" t="s">
        <v>12814</v>
      </c>
      <c r="C6524" s="1">
        <v>5.4991624924E10</v>
      </c>
      <c r="D6524" s="1" t="s">
        <v>12</v>
      </c>
      <c r="E6524" s="1" t="s">
        <v>71</v>
      </c>
      <c r="F6524" s="1" t="s">
        <v>14</v>
      </c>
      <c r="G6524" s="1" t="s">
        <v>15</v>
      </c>
      <c r="H6524" s="1" t="s">
        <v>48</v>
      </c>
      <c r="I6524" s="2">
        <v>45691.0</v>
      </c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ht="15.75" customHeight="1">
      <c r="A6525" s="1" t="s">
        <v>12815</v>
      </c>
      <c r="B6525" s="1" t="s">
        <v>12816</v>
      </c>
      <c r="C6525" s="1">
        <v>1.1973038348E10</v>
      </c>
      <c r="D6525" s="1" t="s">
        <v>12</v>
      </c>
      <c r="E6525" s="1" t="s">
        <v>32</v>
      </c>
      <c r="F6525" s="1" t="s">
        <v>14</v>
      </c>
      <c r="G6525" s="1" t="s">
        <v>15</v>
      </c>
      <c r="H6525" s="1" t="s">
        <v>200</v>
      </c>
      <c r="I6525" s="2">
        <v>45691.0</v>
      </c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ht="15.75" customHeight="1">
      <c r="A6526" s="1" t="s">
        <v>12817</v>
      </c>
      <c r="B6526" s="1" t="s">
        <v>12818</v>
      </c>
      <c r="C6526" s="1">
        <v>1.1949102888E10</v>
      </c>
      <c r="D6526" s="1" t="s">
        <v>12</v>
      </c>
      <c r="E6526" s="1" t="s">
        <v>32</v>
      </c>
      <c r="F6526" s="1" t="s">
        <v>14</v>
      </c>
      <c r="G6526" s="1" t="s">
        <v>15</v>
      </c>
      <c r="H6526" s="1" t="s">
        <v>51</v>
      </c>
      <c r="I6526" s="2">
        <v>45691.0</v>
      </c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ht="15.75" customHeight="1">
      <c r="A6527" s="1" t="s">
        <v>7854</v>
      </c>
      <c r="B6527" s="1" t="s">
        <v>12819</v>
      </c>
      <c r="C6527" s="1">
        <v>6.5999049543E10</v>
      </c>
      <c r="D6527" s="1" t="s">
        <v>12</v>
      </c>
      <c r="E6527" s="1" t="s">
        <v>13</v>
      </c>
      <c r="F6527" s="1" t="s">
        <v>14</v>
      </c>
      <c r="G6527" s="1" t="s">
        <v>15</v>
      </c>
      <c r="H6527" s="1" t="s">
        <v>869</v>
      </c>
      <c r="I6527" s="2">
        <v>45691.0</v>
      </c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ht="15.75" customHeight="1">
      <c r="A6528" s="1" t="s">
        <v>12820</v>
      </c>
      <c r="B6528" s="1" t="s">
        <v>12821</v>
      </c>
      <c r="C6528" s="1">
        <v>4.3991135125E10</v>
      </c>
      <c r="D6528" s="1" t="s">
        <v>12</v>
      </c>
      <c r="E6528" s="1" t="s">
        <v>32</v>
      </c>
      <c r="F6528" s="1" t="s">
        <v>14</v>
      </c>
      <c r="G6528" s="1" t="s">
        <v>65</v>
      </c>
      <c r="H6528" s="1" t="s">
        <v>200</v>
      </c>
      <c r="I6528" s="2">
        <v>45691.0</v>
      </c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ht="15.75" customHeight="1">
      <c r="A6529" s="1" t="s">
        <v>828</v>
      </c>
      <c r="B6529" s="1" t="s">
        <v>12822</v>
      </c>
      <c r="C6529" s="1">
        <v>9.2981414942E10</v>
      </c>
      <c r="D6529" s="1" t="s">
        <v>12</v>
      </c>
      <c r="E6529" s="1" t="s">
        <v>32</v>
      </c>
      <c r="F6529" s="1" t="s">
        <v>14</v>
      </c>
      <c r="G6529" s="1" t="s">
        <v>15</v>
      </c>
      <c r="H6529" s="1" t="s">
        <v>48</v>
      </c>
      <c r="I6529" s="2">
        <v>45691.0</v>
      </c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ht="15.75" customHeight="1">
      <c r="A6530" s="1" t="s">
        <v>12823</v>
      </c>
      <c r="B6530" s="1" t="s">
        <v>12824</v>
      </c>
      <c r="C6530" s="1" t="s">
        <v>12825</v>
      </c>
      <c r="D6530" s="1" t="s">
        <v>12</v>
      </c>
      <c r="E6530" s="1" t="s">
        <v>32</v>
      </c>
      <c r="F6530" s="1" t="s">
        <v>14</v>
      </c>
      <c r="G6530" s="1" t="s">
        <v>65</v>
      </c>
      <c r="H6530" s="1" t="s">
        <v>200</v>
      </c>
      <c r="I6530" s="2">
        <v>45691.0</v>
      </c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ht="15.75" customHeight="1">
      <c r="A6531" s="1" t="s">
        <v>12826</v>
      </c>
      <c r="B6531" s="1" t="s">
        <v>12827</v>
      </c>
      <c r="C6531" s="1" t="s">
        <v>12828</v>
      </c>
      <c r="D6531" s="1" t="s">
        <v>12</v>
      </c>
      <c r="E6531" s="1" t="s">
        <v>32</v>
      </c>
      <c r="F6531" s="1" t="s">
        <v>14</v>
      </c>
      <c r="G6531" s="1" t="s">
        <v>65</v>
      </c>
      <c r="H6531" s="1" t="s">
        <v>51</v>
      </c>
      <c r="I6531" s="2">
        <v>45691.0</v>
      </c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ht="15.75" customHeight="1">
      <c r="A6532" s="1" t="s">
        <v>12829</v>
      </c>
      <c r="B6532" s="1" t="s">
        <v>12830</v>
      </c>
      <c r="C6532" s="1">
        <v>6.1984692641E10</v>
      </c>
      <c r="D6532" s="1" t="s">
        <v>12</v>
      </c>
      <c r="E6532" s="1" t="s">
        <v>32</v>
      </c>
      <c r="F6532" s="1" t="s">
        <v>14</v>
      </c>
      <c r="G6532" s="1" t="s">
        <v>15</v>
      </c>
      <c r="H6532" s="1" t="s">
        <v>48</v>
      </c>
      <c r="I6532" s="2">
        <v>45691.0</v>
      </c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ht="15.75" customHeight="1">
      <c r="A6533" s="1" t="s">
        <v>897</v>
      </c>
      <c r="B6533" s="1" t="s">
        <v>12831</v>
      </c>
      <c r="C6533" s="1">
        <v>1.1989657765E10</v>
      </c>
      <c r="D6533" s="1" t="s">
        <v>12</v>
      </c>
      <c r="E6533" s="1" t="s">
        <v>32</v>
      </c>
      <c r="F6533" s="1" t="s">
        <v>14</v>
      </c>
      <c r="G6533" s="1" t="s">
        <v>15</v>
      </c>
      <c r="H6533" s="1" t="s">
        <v>62</v>
      </c>
      <c r="I6533" s="2">
        <v>45691.0</v>
      </c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ht="15.75" customHeight="1">
      <c r="A6534" s="1" t="s">
        <v>12832</v>
      </c>
      <c r="B6534" s="1" t="s">
        <v>12833</v>
      </c>
      <c r="C6534" s="1">
        <v>6.2985747314E10</v>
      </c>
      <c r="D6534" s="1" t="s">
        <v>12</v>
      </c>
      <c r="E6534" s="1" t="s">
        <v>32</v>
      </c>
      <c r="F6534" s="1" t="s">
        <v>14</v>
      </c>
      <c r="G6534" s="1" t="s">
        <v>15</v>
      </c>
      <c r="H6534" s="1" t="s">
        <v>33</v>
      </c>
      <c r="I6534" s="2">
        <v>45691.0</v>
      </c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ht="15.75" customHeight="1">
      <c r="A6535" s="1" t="s">
        <v>12834</v>
      </c>
      <c r="B6535" s="1" t="s">
        <v>12835</v>
      </c>
      <c r="C6535" s="1">
        <v>1.6991777289E10</v>
      </c>
      <c r="D6535" s="1" t="s">
        <v>12</v>
      </c>
      <c r="E6535" s="1" t="s">
        <v>32</v>
      </c>
      <c r="F6535" s="1" t="s">
        <v>14</v>
      </c>
      <c r="G6535" s="1" t="s">
        <v>15</v>
      </c>
      <c r="H6535" s="1" t="s">
        <v>48</v>
      </c>
      <c r="I6535" s="2">
        <v>45691.0</v>
      </c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ht="15.75" customHeight="1">
      <c r="A6536" s="1" t="s">
        <v>916</v>
      </c>
      <c r="B6536" s="1" t="s">
        <v>12836</v>
      </c>
      <c r="C6536" s="1">
        <v>3.5999075731E10</v>
      </c>
      <c r="D6536" s="1" t="s">
        <v>12</v>
      </c>
      <c r="E6536" s="1" t="s">
        <v>93</v>
      </c>
      <c r="F6536" s="1" t="s">
        <v>14</v>
      </c>
      <c r="G6536" s="1" t="s">
        <v>15</v>
      </c>
      <c r="H6536" s="1" t="s">
        <v>114</v>
      </c>
      <c r="I6536" s="2">
        <v>45691.0</v>
      </c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ht="15.75" customHeight="1">
      <c r="A6537" s="1" t="s">
        <v>525</v>
      </c>
      <c r="B6537" s="1" t="s">
        <v>12837</v>
      </c>
      <c r="C6537" s="1">
        <v>2.4998596438E10</v>
      </c>
      <c r="D6537" s="1" t="s">
        <v>12</v>
      </c>
      <c r="E6537" s="1" t="s">
        <v>32</v>
      </c>
      <c r="F6537" s="1" t="s">
        <v>14</v>
      </c>
      <c r="G6537" s="1" t="s">
        <v>15</v>
      </c>
      <c r="H6537" s="1" t="s">
        <v>51</v>
      </c>
      <c r="I6537" s="2">
        <v>45691.0</v>
      </c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ht="15.75" customHeight="1">
      <c r="A6538" s="1" t="s">
        <v>1565</v>
      </c>
      <c r="B6538" s="1" t="s">
        <v>12838</v>
      </c>
      <c r="C6538" s="1">
        <v>4.3996480957E10</v>
      </c>
      <c r="D6538" s="1" t="s">
        <v>12</v>
      </c>
      <c r="E6538" s="1" t="s">
        <v>24</v>
      </c>
      <c r="F6538" s="1" t="s">
        <v>14</v>
      </c>
      <c r="G6538" s="1" t="s">
        <v>65</v>
      </c>
      <c r="H6538" s="1" t="s">
        <v>3528</v>
      </c>
      <c r="I6538" s="2">
        <v>45691.0</v>
      </c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ht="15.75" customHeight="1">
      <c r="A6539" s="1" t="s">
        <v>12839</v>
      </c>
      <c r="B6539" s="1" t="s">
        <v>12840</v>
      </c>
      <c r="C6539" s="1">
        <v>1.1986332936E10</v>
      </c>
      <c r="D6539" s="1" t="s">
        <v>12</v>
      </c>
      <c r="E6539" s="1" t="s">
        <v>32</v>
      </c>
      <c r="F6539" s="1" t="s">
        <v>14</v>
      </c>
      <c r="G6539" s="1" t="s">
        <v>15</v>
      </c>
      <c r="H6539" s="1" t="s">
        <v>77</v>
      </c>
      <c r="I6539" s="2">
        <v>45691.0</v>
      </c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ht="15.75" customHeight="1">
      <c r="A6540" s="1" t="s">
        <v>525</v>
      </c>
      <c r="B6540" s="1" t="s">
        <v>12841</v>
      </c>
      <c r="C6540" s="1" t="s">
        <v>12842</v>
      </c>
      <c r="D6540" s="1" t="s">
        <v>12</v>
      </c>
      <c r="E6540" s="1" t="s">
        <v>13</v>
      </c>
      <c r="F6540" s="1" t="s">
        <v>14</v>
      </c>
      <c r="G6540" s="1" t="s">
        <v>15</v>
      </c>
      <c r="H6540" s="1" t="s">
        <v>16</v>
      </c>
      <c r="I6540" s="2">
        <v>45691.0</v>
      </c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ht="15.75" customHeight="1">
      <c r="A6541" s="1" t="s">
        <v>1539</v>
      </c>
      <c r="B6541" s="1" t="s">
        <v>12843</v>
      </c>
      <c r="C6541" s="1">
        <v>1.899723451E10</v>
      </c>
      <c r="D6541" s="1" t="s">
        <v>12</v>
      </c>
      <c r="E6541" s="1" t="s">
        <v>19</v>
      </c>
      <c r="F6541" s="1" t="s">
        <v>14</v>
      </c>
      <c r="G6541" s="1" t="s">
        <v>15</v>
      </c>
      <c r="H6541" s="1" t="s">
        <v>33</v>
      </c>
      <c r="I6541" s="2">
        <v>45691.0</v>
      </c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ht="15.75" customHeight="1">
      <c r="A6542" s="1" t="s">
        <v>2897</v>
      </c>
      <c r="B6542" s="1" t="s">
        <v>12844</v>
      </c>
      <c r="C6542" s="1">
        <v>3.1988042517E10</v>
      </c>
      <c r="D6542" s="1" t="s">
        <v>12</v>
      </c>
      <c r="E6542" s="1" t="s">
        <v>39</v>
      </c>
      <c r="F6542" s="1" t="s">
        <v>14</v>
      </c>
      <c r="G6542" s="1" t="s">
        <v>15</v>
      </c>
      <c r="H6542" s="1" t="s">
        <v>3528</v>
      </c>
      <c r="I6542" s="2">
        <v>45691.0</v>
      </c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ht="15.75" customHeight="1">
      <c r="A6543" s="1" t="s">
        <v>12845</v>
      </c>
      <c r="B6543" s="1" t="s">
        <v>12846</v>
      </c>
      <c r="C6543" s="1">
        <v>1.1965701169E10</v>
      </c>
      <c r="D6543" s="1" t="s">
        <v>12</v>
      </c>
      <c r="E6543" s="1" t="s">
        <v>93</v>
      </c>
      <c r="F6543" s="1" t="s">
        <v>14</v>
      </c>
      <c r="G6543" s="1" t="s">
        <v>15</v>
      </c>
      <c r="H6543" s="1" t="s">
        <v>48</v>
      </c>
      <c r="I6543" s="2">
        <v>45691.0</v>
      </c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ht="15.75" customHeight="1">
      <c r="A6544" s="1" t="s">
        <v>12847</v>
      </c>
      <c r="B6544" s="1" t="s">
        <v>12848</v>
      </c>
      <c r="C6544" s="1">
        <v>1.1939011968E10</v>
      </c>
      <c r="D6544" s="1" t="s">
        <v>12</v>
      </c>
      <c r="E6544" s="1" t="s">
        <v>47</v>
      </c>
      <c r="F6544" s="1" t="s">
        <v>14</v>
      </c>
      <c r="G6544" s="1" t="s">
        <v>15</v>
      </c>
      <c r="H6544" s="1" t="s">
        <v>48</v>
      </c>
      <c r="I6544" s="2">
        <v>45691.0</v>
      </c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ht="15.75" customHeight="1">
      <c r="A6545" s="1" t="s">
        <v>12849</v>
      </c>
      <c r="B6545" s="1" t="s">
        <v>12850</v>
      </c>
      <c r="C6545" s="1">
        <v>9.2994749185E10</v>
      </c>
      <c r="D6545" s="1" t="s">
        <v>12</v>
      </c>
      <c r="E6545" s="1" t="s">
        <v>333</v>
      </c>
      <c r="F6545" s="1" t="s">
        <v>14</v>
      </c>
      <c r="G6545" s="1" t="s">
        <v>65</v>
      </c>
      <c r="H6545" s="1" t="s">
        <v>33</v>
      </c>
      <c r="I6545" s="2">
        <v>45691.0</v>
      </c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ht="15.75" customHeight="1">
      <c r="A6546" s="1" t="s">
        <v>12851</v>
      </c>
      <c r="B6546" s="1" t="s">
        <v>12852</v>
      </c>
      <c r="C6546" s="1">
        <v>4.7992328516E10</v>
      </c>
      <c r="D6546" s="1" t="s">
        <v>12</v>
      </c>
      <c r="E6546" s="1" t="s">
        <v>399</v>
      </c>
      <c r="F6546" s="1" t="s">
        <v>14</v>
      </c>
      <c r="G6546" s="1" t="s">
        <v>65</v>
      </c>
      <c r="H6546" s="1" t="s">
        <v>3528</v>
      </c>
      <c r="I6546" s="2">
        <v>45691.0</v>
      </c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ht="15.75" customHeight="1">
      <c r="A6547" s="1" t="s">
        <v>12853</v>
      </c>
      <c r="B6547" s="1" t="s">
        <v>12854</v>
      </c>
      <c r="C6547" s="1">
        <v>3.7998705903E10</v>
      </c>
      <c r="D6547" s="1" t="s">
        <v>12</v>
      </c>
      <c r="E6547" s="1" t="s">
        <v>32</v>
      </c>
      <c r="F6547" s="1" t="s">
        <v>14</v>
      </c>
      <c r="G6547" s="1" t="s">
        <v>15</v>
      </c>
      <c r="H6547" s="1" t="s">
        <v>200</v>
      </c>
      <c r="I6547" s="2">
        <v>45691.0</v>
      </c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ht="15.75" customHeight="1">
      <c r="A6548" s="1" t="s">
        <v>12855</v>
      </c>
      <c r="B6548" s="1" t="s">
        <v>12856</v>
      </c>
      <c r="C6548" s="1" t="s">
        <v>12857</v>
      </c>
      <c r="D6548" s="1" t="s">
        <v>12</v>
      </c>
      <c r="E6548" s="1" t="s">
        <v>13</v>
      </c>
      <c r="F6548" s="1" t="s">
        <v>14</v>
      </c>
      <c r="G6548" s="1" t="s">
        <v>15</v>
      </c>
      <c r="H6548" s="1" t="s">
        <v>16</v>
      </c>
      <c r="I6548" s="2">
        <v>45691.0</v>
      </c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ht="15.75" customHeight="1">
      <c r="A6549" s="1" t="s">
        <v>539</v>
      </c>
      <c r="B6549" s="1" t="s">
        <v>12858</v>
      </c>
      <c r="C6549" s="1">
        <v>9.9577493E7</v>
      </c>
      <c r="D6549" s="1" t="s">
        <v>12</v>
      </c>
      <c r="E6549" s="1" t="s">
        <v>93</v>
      </c>
      <c r="F6549" s="1" t="s">
        <v>14</v>
      </c>
      <c r="G6549" s="1" t="s">
        <v>15</v>
      </c>
      <c r="H6549" s="1" t="s">
        <v>3528</v>
      </c>
      <c r="I6549" s="2">
        <v>45691.0</v>
      </c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ht="15.75" customHeight="1">
      <c r="A6550" s="1" t="s">
        <v>12859</v>
      </c>
      <c r="B6550" s="1" t="s">
        <v>12860</v>
      </c>
      <c r="C6550" s="1">
        <v>8.8982211507E10</v>
      </c>
      <c r="D6550" s="1" t="s">
        <v>12</v>
      </c>
      <c r="E6550" s="1" t="s">
        <v>32</v>
      </c>
      <c r="F6550" s="1" t="s">
        <v>14</v>
      </c>
      <c r="G6550" s="1" t="s">
        <v>15</v>
      </c>
      <c r="H6550" s="1" t="s">
        <v>3528</v>
      </c>
      <c r="I6550" s="2">
        <v>45691.0</v>
      </c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ht="15.75" customHeight="1">
      <c r="A6551" s="1" t="s">
        <v>87</v>
      </c>
      <c r="B6551" s="1" t="s">
        <v>12861</v>
      </c>
      <c r="C6551" s="1">
        <v>8.2996903915E10</v>
      </c>
      <c r="D6551" s="1" t="s">
        <v>12</v>
      </c>
      <c r="E6551" s="1" t="s">
        <v>32</v>
      </c>
      <c r="F6551" s="1" t="s">
        <v>14</v>
      </c>
      <c r="G6551" s="1" t="s">
        <v>15</v>
      </c>
      <c r="H6551" s="1" t="s">
        <v>77</v>
      </c>
      <c r="I6551" s="2">
        <v>45691.0</v>
      </c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ht="15.75" customHeight="1">
      <c r="A6552" s="1" t="s">
        <v>12862</v>
      </c>
      <c r="B6552" s="1" t="s">
        <v>12863</v>
      </c>
      <c r="C6552" s="1" t="s">
        <v>12864</v>
      </c>
      <c r="D6552" s="1" t="s">
        <v>12</v>
      </c>
      <c r="E6552" s="1" t="s">
        <v>93</v>
      </c>
      <c r="F6552" s="1" t="s">
        <v>14</v>
      </c>
      <c r="G6552" s="1" t="s">
        <v>65</v>
      </c>
      <c r="H6552" s="1" t="s">
        <v>33</v>
      </c>
      <c r="I6552" s="2">
        <v>45691.0</v>
      </c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ht="15.75" customHeight="1">
      <c r="A6553" s="1" t="s">
        <v>12865</v>
      </c>
      <c r="B6553" s="1" t="s">
        <v>12866</v>
      </c>
      <c r="C6553" s="1">
        <v>9.4991566939E10</v>
      </c>
      <c r="D6553" s="1" t="s">
        <v>12</v>
      </c>
      <c r="E6553" s="1" t="s">
        <v>27</v>
      </c>
      <c r="F6553" s="1" t="s">
        <v>14</v>
      </c>
      <c r="G6553" s="1" t="s">
        <v>65</v>
      </c>
      <c r="H6553" s="1" t="s">
        <v>3528</v>
      </c>
      <c r="I6553" s="2">
        <v>45691.0</v>
      </c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ht="15.75" customHeight="1">
      <c r="A6554" s="1" t="s">
        <v>12867</v>
      </c>
      <c r="B6554" s="1" t="s">
        <v>12868</v>
      </c>
      <c r="C6554" s="1">
        <v>6.59992164E10</v>
      </c>
      <c r="D6554" s="1" t="s">
        <v>12</v>
      </c>
      <c r="E6554" s="1" t="s">
        <v>32</v>
      </c>
      <c r="F6554" s="1" t="s">
        <v>14</v>
      </c>
      <c r="G6554" s="1" t="s">
        <v>65</v>
      </c>
      <c r="H6554" s="1" t="s">
        <v>200</v>
      </c>
      <c r="I6554" s="2">
        <v>45691.0</v>
      </c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ht="15.75" customHeight="1">
      <c r="A6555" s="1" t="s">
        <v>12869</v>
      </c>
      <c r="B6555" s="1" t="s">
        <v>12870</v>
      </c>
      <c r="C6555" s="1">
        <v>8.1997239146E10</v>
      </c>
      <c r="D6555" s="1" t="s">
        <v>12</v>
      </c>
      <c r="E6555" s="1" t="s">
        <v>333</v>
      </c>
      <c r="F6555" s="1" t="s">
        <v>14</v>
      </c>
      <c r="G6555" s="1" t="s">
        <v>15</v>
      </c>
      <c r="H6555" s="1" t="s">
        <v>33</v>
      </c>
      <c r="I6555" s="2">
        <v>45691.0</v>
      </c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ht="15.75" customHeight="1">
      <c r="A6556" s="1" t="s">
        <v>12871</v>
      </c>
      <c r="B6556" s="1" t="s">
        <v>12872</v>
      </c>
      <c r="C6556" s="1">
        <v>1.1988015712E10</v>
      </c>
      <c r="D6556" s="1" t="s">
        <v>12</v>
      </c>
      <c r="E6556" s="1" t="s">
        <v>32</v>
      </c>
      <c r="F6556" s="1" t="s">
        <v>14</v>
      </c>
      <c r="G6556" s="1" t="s">
        <v>15</v>
      </c>
      <c r="H6556" s="1" t="s">
        <v>48</v>
      </c>
      <c r="I6556" s="2">
        <v>45691.0</v>
      </c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ht="15.75" customHeight="1">
      <c r="A6557" s="1" t="s">
        <v>2090</v>
      </c>
      <c r="B6557" s="1" t="s">
        <v>12873</v>
      </c>
      <c r="C6557" s="1">
        <v>6.1995150926E10</v>
      </c>
      <c r="D6557" s="1" t="s">
        <v>12</v>
      </c>
      <c r="E6557" s="1" t="s">
        <v>93</v>
      </c>
      <c r="F6557" s="1" t="s">
        <v>14</v>
      </c>
      <c r="G6557" s="1" t="s">
        <v>65</v>
      </c>
      <c r="H6557" s="1" t="s">
        <v>33</v>
      </c>
      <c r="I6557" s="2">
        <v>45691.0</v>
      </c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ht="15.75" customHeight="1">
      <c r="A6558" s="1" t="s">
        <v>12874</v>
      </c>
      <c r="B6558" s="1" t="s">
        <v>12875</v>
      </c>
      <c r="C6558" s="1">
        <v>8.5988141532E10</v>
      </c>
      <c r="D6558" s="1" t="s">
        <v>12</v>
      </c>
      <c r="E6558" s="1" t="s">
        <v>32</v>
      </c>
      <c r="F6558" s="1" t="s">
        <v>14</v>
      </c>
      <c r="G6558" s="1" t="s">
        <v>15</v>
      </c>
      <c r="H6558" s="1" t="s">
        <v>33</v>
      </c>
      <c r="I6558" s="2">
        <v>45691.0</v>
      </c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ht="15.75" customHeight="1">
      <c r="A6559" s="1" t="s">
        <v>12876</v>
      </c>
      <c r="B6559" s="1" t="s">
        <v>12877</v>
      </c>
      <c r="C6559" s="1">
        <v>5.545999961242E12</v>
      </c>
      <c r="D6559" s="1" t="s">
        <v>12</v>
      </c>
      <c r="E6559" s="1" t="s">
        <v>24</v>
      </c>
      <c r="F6559" s="1" t="s">
        <v>14</v>
      </c>
      <c r="G6559" s="1" t="s">
        <v>65</v>
      </c>
      <c r="H6559" s="1" t="s">
        <v>48</v>
      </c>
      <c r="I6559" s="2">
        <v>45691.0</v>
      </c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ht="15.75" customHeight="1">
      <c r="A6560" s="1" t="s">
        <v>12878</v>
      </c>
      <c r="B6560" s="1" t="s">
        <v>12879</v>
      </c>
      <c r="C6560" s="1">
        <v>3.1993854756E10</v>
      </c>
      <c r="D6560" s="1" t="s">
        <v>12</v>
      </c>
      <c r="E6560" s="1" t="s">
        <v>47</v>
      </c>
      <c r="F6560" s="1" t="s">
        <v>14</v>
      </c>
      <c r="G6560" s="1" t="s">
        <v>15</v>
      </c>
      <c r="H6560" s="1" t="s">
        <v>48</v>
      </c>
      <c r="I6560" s="2">
        <v>45691.0</v>
      </c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ht="15.75" customHeight="1">
      <c r="A6561" s="1" t="s">
        <v>909</v>
      </c>
      <c r="B6561" s="1" t="s">
        <v>12880</v>
      </c>
      <c r="C6561" s="1">
        <v>1.2992550319E10</v>
      </c>
      <c r="D6561" s="1" t="s">
        <v>12</v>
      </c>
      <c r="E6561" s="1" t="s">
        <v>13</v>
      </c>
      <c r="F6561" s="1" t="s">
        <v>14</v>
      </c>
      <c r="G6561" s="1" t="s">
        <v>15</v>
      </c>
      <c r="H6561" s="1" t="s">
        <v>869</v>
      </c>
      <c r="I6561" s="2">
        <v>45691.0</v>
      </c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ht="15.75" customHeight="1">
      <c r="A6562" s="1" t="s">
        <v>12881</v>
      </c>
      <c r="B6562" s="1" t="s">
        <v>12882</v>
      </c>
      <c r="C6562" s="1">
        <v>8.1982966005E10</v>
      </c>
      <c r="D6562" s="1" t="s">
        <v>12</v>
      </c>
      <c r="E6562" s="1" t="s">
        <v>93</v>
      </c>
      <c r="F6562" s="1" t="s">
        <v>14</v>
      </c>
      <c r="G6562" s="1" t="s">
        <v>15</v>
      </c>
      <c r="H6562" s="1" t="s">
        <v>33</v>
      </c>
      <c r="I6562" s="2">
        <v>45691.0</v>
      </c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ht="15.75" customHeight="1">
      <c r="A6563" s="1" t="s">
        <v>4670</v>
      </c>
      <c r="B6563" s="1" t="s">
        <v>12883</v>
      </c>
      <c r="C6563" s="1">
        <v>3.1990665561E10</v>
      </c>
      <c r="D6563" s="1" t="s">
        <v>12</v>
      </c>
      <c r="E6563" s="1" t="s">
        <v>13</v>
      </c>
      <c r="F6563" s="1" t="s">
        <v>14</v>
      </c>
      <c r="G6563" s="1" t="s">
        <v>15</v>
      </c>
      <c r="H6563" s="1" t="s">
        <v>16</v>
      </c>
      <c r="I6563" s="2">
        <v>45691.0</v>
      </c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ht="15.75" customHeight="1">
      <c r="A6564" s="1" t="s">
        <v>12884</v>
      </c>
      <c r="B6564" s="1" t="s">
        <v>12885</v>
      </c>
      <c r="C6564" s="1">
        <v>1.982202639E9</v>
      </c>
      <c r="D6564" s="1" t="s">
        <v>12</v>
      </c>
      <c r="E6564" s="1" t="s">
        <v>32</v>
      </c>
      <c r="F6564" s="1" t="s">
        <v>14</v>
      </c>
      <c r="G6564" s="1" t="s">
        <v>15</v>
      </c>
      <c r="H6564" s="1" t="s">
        <v>3528</v>
      </c>
      <c r="I6564" s="2">
        <v>45691.0</v>
      </c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ht="15.75" customHeight="1">
      <c r="A6565" s="1" t="s">
        <v>12886</v>
      </c>
      <c r="B6565" s="1" t="s">
        <v>12887</v>
      </c>
      <c r="C6565" s="1">
        <v>1.9992615668E10</v>
      </c>
      <c r="D6565" s="1" t="s">
        <v>12</v>
      </c>
      <c r="E6565" s="1" t="s">
        <v>32</v>
      </c>
      <c r="F6565" s="1" t="s">
        <v>14</v>
      </c>
      <c r="G6565" s="1" t="s">
        <v>15</v>
      </c>
      <c r="H6565" s="1" t="s">
        <v>48</v>
      </c>
      <c r="I6565" s="2">
        <v>45691.0</v>
      </c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ht="15.75" customHeight="1">
      <c r="A6566" s="1" t="s">
        <v>12888</v>
      </c>
      <c r="B6566" s="1" t="s">
        <v>12889</v>
      </c>
      <c r="C6566" s="1">
        <v>7.9988044718E10</v>
      </c>
      <c r="D6566" s="1" t="s">
        <v>12</v>
      </c>
      <c r="E6566" s="1" t="s">
        <v>19</v>
      </c>
      <c r="F6566" s="1" t="s">
        <v>14</v>
      </c>
      <c r="G6566" s="1" t="s">
        <v>15</v>
      </c>
      <c r="H6566" s="1" t="s">
        <v>3528</v>
      </c>
      <c r="I6566" s="2">
        <v>45691.0</v>
      </c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ht="15.75" customHeight="1">
      <c r="A6567" s="1" t="s">
        <v>12890</v>
      </c>
      <c r="B6567" s="1" t="s">
        <v>12891</v>
      </c>
      <c r="C6567" s="1">
        <v>2.1968222422E10</v>
      </c>
      <c r="D6567" s="1" t="s">
        <v>12</v>
      </c>
      <c r="E6567" s="1" t="s">
        <v>13</v>
      </c>
      <c r="F6567" s="1" t="s">
        <v>14</v>
      </c>
      <c r="G6567" s="1" t="s">
        <v>15</v>
      </c>
      <c r="H6567" s="1" t="s">
        <v>44</v>
      </c>
      <c r="I6567" s="2">
        <v>45691.0</v>
      </c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ht="15.75" customHeight="1">
      <c r="A6568" s="1" t="s">
        <v>12892</v>
      </c>
      <c r="B6568" s="1" t="s">
        <v>12893</v>
      </c>
      <c r="C6568" s="1">
        <v>2.1972319461E10</v>
      </c>
      <c r="D6568" s="1" t="s">
        <v>12</v>
      </c>
      <c r="E6568" s="1" t="s">
        <v>13</v>
      </c>
      <c r="F6568" s="1" t="s">
        <v>14</v>
      </c>
      <c r="G6568" s="1" t="s">
        <v>15</v>
      </c>
      <c r="H6568" s="1" t="s">
        <v>16</v>
      </c>
      <c r="I6568" s="2">
        <v>45691.0</v>
      </c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ht="15.75" customHeight="1">
      <c r="A6569" s="1" t="s">
        <v>3490</v>
      </c>
      <c r="B6569" s="1" t="s">
        <v>12894</v>
      </c>
      <c r="C6569" s="1" t="s">
        <v>12895</v>
      </c>
      <c r="D6569" s="1" t="s">
        <v>12</v>
      </c>
      <c r="E6569" s="1" t="s">
        <v>19</v>
      </c>
      <c r="F6569" s="1" t="s">
        <v>14</v>
      </c>
      <c r="G6569" s="1" t="s">
        <v>65</v>
      </c>
      <c r="H6569" s="1" t="s">
        <v>77</v>
      </c>
      <c r="I6569" s="2">
        <v>45691.0</v>
      </c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ht="15.75" customHeight="1">
      <c r="A6570" s="1" t="s">
        <v>1539</v>
      </c>
      <c r="B6570" s="1" t="s">
        <v>12896</v>
      </c>
      <c r="C6570" s="1">
        <v>4.7991394133E10</v>
      </c>
      <c r="D6570" s="1" t="s">
        <v>12</v>
      </c>
      <c r="E6570" s="1" t="s">
        <v>27</v>
      </c>
      <c r="F6570" s="1" t="s">
        <v>14</v>
      </c>
      <c r="G6570" s="1" t="s">
        <v>15</v>
      </c>
      <c r="H6570" s="1" t="s">
        <v>33</v>
      </c>
      <c r="I6570" s="2">
        <v>45691.0</v>
      </c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ht="15.75" customHeight="1">
      <c r="A6571" s="1" t="s">
        <v>12897</v>
      </c>
      <c r="B6571" s="1" t="s">
        <v>12898</v>
      </c>
      <c r="C6571" s="1">
        <v>8.6981500496E10</v>
      </c>
      <c r="D6571" s="1" t="s">
        <v>12</v>
      </c>
      <c r="E6571" s="1" t="s">
        <v>93</v>
      </c>
      <c r="F6571" s="1" t="s">
        <v>14</v>
      </c>
      <c r="G6571" s="1" t="s">
        <v>15</v>
      </c>
      <c r="H6571" s="1" t="s">
        <v>33</v>
      </c>
      <c r="I6571" s="2">
        <v>45691.0</v>
      </c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ht="15.75" customHeight="1">
      <c r="A6572" s="1" t="s">
        <v>12899</v>
      </c>
      <c r="B6572" s="1" t="s">
        <v>12900</v>
      </c>
      <c r="C6572" s="1">
        <v>7.5998942069E10</v>
      </c>
      <c r="D6572" s="1" t="s">
        <v>12</v>
      </c>
      <c r="E6572" s="1" t="s">
        <v>32</v>
      </c>
      <c r="F6572" s="1" t="s">
        <v>14</v>
      </c>
      <c r="G6572" s="1" t="s">
        <v>15</v>
      </c>
      <c r="H6572" s="1" t="s">
        <v>48</v>
      </c>
      <c r="I6572" s="2">
        <v>45691.0</v>
      </c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ht="15.75" customHeight="1">
      <c r="A6573" s="1" t="s">
        <v>12901</v>
      </c>
      <c r="B6573" s="1" t="s">
        <v>12902</v>
      </c>
      <c r="C6573" s="1">
        <v>4.5999031062E10</v>
      </c>
      <c r="D6573" s="1" t="s">
        <v>12</v>
      </c>
      <c r="E6573" s="1" t="s">
        <v>111</v>
      </c>
      <c r="F6573" s="1" t="s">
        <v>14</v>
      </c>
      <c r="G6573" s="1" t="s">
        <v>65</v>
      </c>
      <c r="H6573" s="1" t="s">
        <v>3528</v>
      </c>
      <c r="I6573" s="2">
        <v>45691.0</v>
      </c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ht="15.75" customHeight="1">
      <c r="A6574" s="1" t="s">
        <v>12903</v>
      </c>
      <c r="B6574" s="1" t="s">
        <v>12904</v>
      </c>
      <c r="C6574" s="1">
        <v>1.1947048721E10</v>
      </c>
      <c r="D6574" s="1" t="s">
        <v>12</v>
      </c>
      <c r="E6574" s="1" t="s">
        <v>32</v>
      </c>
      <c r="F6574" s="1" t="s">
        <v>14</v>
      </c>
      <c r="G6574" s="1" t="s">
        <v>15</v>
      </c>
      <c r="H6574" s="1" t="s">
        <v>77</v>
      </c>
      <c r="I6574" s="2">
        <v>45691.0</v>
      </c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ht="15.75" customHeight="1">
      <c r="A6575" s="1" t="s">
        <v>12905</v>
      </c>
      <c r="B6575" s="1" t="s">
        <v>12906</v>
      </c>
      <c r="C6575" s="1">
        <v>4.3991553172E10</v>
      </c>
      <c r="D6575" s="1" t="s">
        <v>12</v>
      </c>
      <c r="E6575" s="1" t="s">
        <v>19</v>
      </c>
      <c r="F6575" s="1" t="s">
        <v>14</v>
      </c>
      <c r="G6575" s="1" t="s">
        <v>15</v>
      </c>
      <c r="H6575" s="1" t="s">
        <v>77</v>
      </c>
      <c r="I6575" s="2">
        <v>45691.0</v>
      </c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ht="15.75" customHeight="1">
      <c r="A6576" s="1" t="s">
        <v>12907</v>
      </c>
      <c r="B6576" s="1" t="s">
        <v>12908</v>
      </c>
      <c r="C6576" s="1">
        <v>9.298112319E10</v>
      </c>
      <c r="D6576" s="1" t="s">
        <v>12</v>
      </c>
      <c r="E6576" s="1" t="s">
        <v>47</v>
      </c>
      <c r="F6576" s="1" t="s">
        <v>14</v>
      </c>
      <c r="G6576" s="1" t="s">
        <v>15</v>
      </c>
      <c r="H6576" s="1" t="s">
        <v>77</v>
      </c>
      <c r="I6576" s="2">
        <v>45691.0</v>
      </c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ht="15.75" customHeight="1">
      <c r="A6577" s="1" t="s">
        <v>12909</v>
      </c>
      <c r="B6577" s="1" t="s">
        <v>12910</v>
      </c>
      <c r="C6577" s="1">
        <v>6.5996597435E10</v>
      </c>
      <c r="D6577" s="1" t="s">
        <v>12</v>
      </c>
      <c r="E6577" s="1" t="s">
        <v>32</v>
      </c>
      <c r="F6577" s="1" t="s">
        <v>14</v>
      </c>
      <c r="G6577" s="1" t="s">
        <v>65</v>
      </c>
      <c r="H6577" s="1" t="s">
        <v>3528</v>
      </c>
      <c r="I6577" s="2">
        <v>45691.0</v>
      </c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ht="15.75" customHeight="1">
      <c r="A6578" s="1" t="s">
        <v>12911</v>
      </c>
      <c r="B6578" s="1" t="s">
        <v>12912</v>
      </c>
      <c r="C6578" s="1">
        <v>3.1994887067E10</v>
      </c>
      <c r="D6578" s="1" t="s">
        <v>12</v>
      </c>
      <c r="E6578" s="1" t="s">
        <v>32</v>
      </c>
      <c r="F6578" s="1" t="s">
        <v>14</v>
      </c>
      <c r="G6578" s="1" t="s">
        <v>15</v>
      </c>
      <c r="H6578" s="1" t="s">
        <v>62</v>
      </c>
      <c r="I6578" s="2">
        <v>45691.0</v>
      </c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ht="15.75" customHeight="1">
      <c r="A6579" s="1" t="s">
        <v>1225</v>
      </c>
      <c r="B6579" s="1" t="s">
        <v>12913</v>
      </c>
      <c r="C6579" s="1">
        <v>2.1981872918E10</v>
      </c>
      <c r="D6579" s="1" t="s">
        <v>12</v>
      </c>
      <c r="E6579" s="1" t="s">
        <v>71</v>
      </c>
      <c r="F6579" s="1" t="s">
        <v>14</v>
      </c>
      <c r="G6579" s="1" t="s">
        <v>15</v>
      </c>
      <c r="H6579" s="1" t="s">
        <v>3528</v>
      </c>
      <c r="I6579" s="2">
        <v>45691.0</v>
      </c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ht="15.75" customHeight="1">
      <c r="A6580" s="1" t="s">
        <v>12914</v>
      </c>
      <c r="B6580" s="1" t="s">
        <v>12915</v>
      </c>
      <c r="C6580" s="1">
        <v>8.2999942597E10</v>
      </c>
      <c r="D6580" s="1" t="s">
        <v>12</v>
      </c>
      <c r="E6580" s="1" t="s">
        <v>32</v>
      </c>
      <c r="F6580" s="1" t="s">
        <v>14</v>
      </c>
      <c r="G6580" s="1" t="s">
        <v>15</v>
      </c>
      <c r="H6580" s="1" t="s">
        <v>200</v>
      </c>
      <c r="I6580" s="2">
        <v>45691.0</v>
      </c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ht="15.75" customHeight="1">
      <c r="A6581" s="1" t="s">
        <v>12916</v>
      </c>
      <c r="B6581" s="1" t="s">
        <v>12917</v>
      </c>
      <c r="C6581" s="1">
        <v>5.51999370137E12</v>
      </c>
      <c r="D6581" s="1" t="s">
        <v>12</v>
      </c>
      <c r="E6581" s="1" t="s">
        <v>13</v>
      </c>
      <c r="F6581" s="1" t="s">
        <v>14</v>
      </c>
      <c r="G6581" s="1" t="s">
        <v>15</v>
      </c>
      <c r="H6581" s="1" t="s">
        <v>12918</v>
      </c>
      <c r="I6581" s="2">
        <v>45691.0</v>
      </c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ht="15.75" customHeight="1">
      <c r="A6582" s="1" t="s">
        <v>12919</v>
      </c>
      <c r="B6582" s="1" t="s">
        <v>12920</v>
      </c>
      <c r="C6582" s="1">
        <v>1.2997997614E10</v>
      </c>
      <c r="D6582" s="1" t="s">
        <v>12</v>
      </c>
      <c r="E6582" s="1" t="s">
        <v>111</v>
      </c>
      <c r="F6582" s="1" t="s">
        <v>14</v>
      </c>
      <c r="G6582" s="1" t="s">
        <v>15</v>
      </c>
      <c r="H6582" s="1" t="s">
        <v>3528</v>
      </c>
      <c r="I6582" s="2">
        <v>45691.0</v>
      </c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ht="15.75" customHeight="1">
      <c r="A6583" s="1" t="s">
        <v>12921</v>
      </c>
      <c r="B6583" s="1" t="s">
        <v>12922</v>
      </c>
      <c r="C6583" s="1">
        <v>5.58499192013E12</v>
      </c>
      <c r="D6583" s="1" t="s">
        <v>12</v>
      </c>
      <c r="E6583" s="1" t="s">
        <v>68</v>
      </c>
      <c r="F6583" s="1" t="s">
        <v>14</v>
      </c>
      <c r="G6583" s="1" t="s">
        <v>15</v>
      </c>
      <c r="H6583" s="1" t="s">
        <v>33</v>
      </c>
      <c r="I6583" s="2">
        <v>45691.0</v>
      </c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ht="15.75" customHeight="1">
      <c r="A6584" s="1" t="s">
        <v>12923</v>
      </c>
      <c r="B6584" s="1" t="s">
        <v>12924</v>
      </c>
      <c r="C6584" s="1">
        <v>9.7984107505E10</v>
      </c>
      <c r="D6584" s="1" t="s">
        <v>12</v>
      </c>
      <c r="E6584" s="1" t="s">
        <v>32</v>
      </c>
      <c r="F6584" s="1" t="s">
        <v>14</v>
      </c>
      <c r="G6584" s="1" t="s">
        <v>15</v>
      </c>
      <c r="H6584" s="1" t="s">
        <v>200</v>
      </c>
      <c r="I6584" s="2">
        <v>45691.0</v>
      </c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ht="15.75" customHeight="1">
      <c r="A6585" s="1" t="s">
        <v>12925</v>
      </c>
      <c r="B6585" s="1" t="s">
        <v>12926</v>
      </c>
      <c r="C6585" s="1">
        <v>1.9971133147E10</v>
      </c>
      <c r="D6585" s="1" t="s">
        <v>12</v>
      </c>
      <c r="E6585" s="1" t="s">
        <v>24</v>
      </c>
      <c r="F6585" s="1" t="s">
        <v>14</v>
      </c>
      <c r="G6585" s="1" t="s">
        <v>15</v>
      </c>
      <c r="H6585" s="1" t="s">
        <v>48</v>
      </c>
      <c r="I6585" s="2">
        <v>45691.0</v>
      </c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ht="15.75" customHeight="1">
      <c r="A6586" s="1" t="s">
        <v>1850</v>
      </c>
      <c r="B6586" s="1" t="s">
        <v>12927</v>
      </c>
      <c r="C6586" s="1">
        <v>3.7988127249E10</v>
      </c>
      <c r="D6586" s="1" t="s">
        <v>12</v>
      </c>
      <c r="E6586" s="1" t="s">
        <v>93</v>
      </c>
      <c r="F6586" s="1" t="s">
        <v>14</v>
      </c>
      <c r="G6586" s="1" t="s">
        <v>15</v>
      </c>
      <c r="H6586" s="1" t="s">
        <v>114</v>
      </c>
      <c r="I6586" s="2">
        <v>45691.0</v>
      </c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ht="15.75" customHeight="1">
      <c r="A6587" s="1" t="s">
        <v>1329</v>
      </c>
      <c r="B6587" s="1" t="s">
        <v>12928</v>
      </c>
      <c r="C6587" s="1">
        <v>6.9992269766E10</v>
      </c>
      <c r="D6587" s="1" t="s">
        <v>12</v>
      </c>
      <c r="E6587" s="1" t="s">
        <v>32</v>
      </c>
      <c r="F6587" s="1" t="s">
        <v>14</v>
      </c>
      <c r="G6587" s="1" t="s">
        <v>15</v>
      </c>
      <c r="H6587" s="1" t="s">
        <v>200</v>
      </c>
      <c r="I6587" s="2">
        <v>45691.0</v>
      </c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ht="15.75" customHeight="1">
      <c r="A6588" s="1" t="s">
        <v>12929</v>
      </c>
      <c r="B6588" s="1" t="s">
        <v>12930</v>
      </c>
      <c r="C6588" s="1">
        <v>5.5981788416E10</v>
      </c>
      <c r="D6588" s="1" t="s">
        <v>12</v>
      </c>
      <c r="E6588" s="1" t="s">
        <v>13</v>
      </c>
      <c r="F6588" s="1" t="s">
        <v>14</v>
      </c>
      <c r="G6588" s="1" t="s">
        <v>65</v>
      </c>
      <c r="H6588" s="1" t="s">
        <v>3528</v>
      </c>
      <c r="I6588" s="2">
        <v>45691.0</v>
      </c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ht="15.75" customHeight="1">
      <c r="A6589" s="1" t="s">
        <v>12931</v>
      </c>
      <c r="B6589" s="1" t="s">
        <v>12932</v>
      </c>
      <c r="C6589" s="1">
        <v>7.5981470778E10</v>
      </c>
      <c r="D6589" s="1" t="s">
        <v>12</v>
      </c>
      <c r="E6589" s="1" t="s">
        <v>32</v>
      </c>
      <c r="F6589" s="1" t="s">
        <v>14</v>
      </c>
      <c r="G6589" s="1" t="s">
        <v>15</v>
      </c>
      <c r="H6589" s="1" t="s">
        <v>12933</v>
      </c>
      <c r="I6589" s="2">
        <v>45691.0</v>
      </c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ht="15.75" customHeight="1">
      <c r="A6590" s="1" t="s">
        <v>12934</v>
      </c>
      <c r="B6590" s="1" t="s">
        <v>12935</v>
      </c>
      <c r="C6590" s="1">
        <v>3.1992502451E10</v>
      </c>
      <c r="D6590" s="1" t="s">
        <v>12</v>
      </c>
      <c r="E6590" s="1" t="s">
        <v>32</v>
      </c>
      <c r="F6590" s="1" t="s">
        <v>14</v>
      </c>
      <c r="G6590" s="1" t="s">
        <v>15</v>
      </c>
      <c r="H6590" s="1" t="s">
        <v>51</v>
      </c>
      <c r="I6590" s="2">
        <v>45691.0</v>
      </c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ht="15.75" customHeight="1">
      <c r="A6591" s="1" t="s">
        <v>12936</v>
      </c>
      <c r="B6591" s="1" t="s">
        <v>12937</v>
      </c>
      <c r="C6591" s="1">
        <v>9.5991212954E10</v>
      </c>
      <c r="D6591" s="1" t="s">
        <v>12</v>
      </c>
      <c r="E6591" s="1" t="s">
        <v>68</v>
      </c>
      <c r="F6591" s="1" t="s">
        <v>14</v>
      </c>
      <c r="G6591" s="1" t="s">
        <v>15</v>
      </c>
      <c r="H6591" s="1" t="s">
        <v>33</v>
      </c>
      <c r="I6591" s="2">
        <v>45691.0</v>
      </c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ht="15.75" customHeight="1">
      <c r="A6592" s="1" t="s">
        <v>12938</v>
      </c>
      <c r="B6592" s="1" t="s">
        <v>12938</v>
      </c>
      <c r="C6592" s="1">
        <v>1.1996774333E10</v>
      </c>
      <c r="D6592" s="1" t="s">
        <v>12</v>
      </c>
      <c r="E6592" s="1" t="s">
        <v>47</v>
      </c>
      <c r="F6592" s="1" t="s">
        <v>14</v>
      </c>
      <c r="G6592" s="1" t="s">
        <v>15</v>
      </c>
      <c r="H6592" s="1" t="s">
        <v>48</v>
      </c>
      <c r="I6592" s="2">
        <v>45691.0</v>
      </c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ht="15.75" customHeight="1">
      <c r="A6593" s="1" t="s">
        <v>12939</v>
      </c>
      <c r="B6593" s="1" t="s">
        <v>12940</v>
      </c>
      <c r="C6593" s="1">
        <v>3.1975665436E10</v>
      </c>
      <c r="D6593" s="1" t="s">
        <v>12</v>
      </c>
      <c r="E6593" s="1" t="s">
        <v>32</v>
      </c>
      <c r="F6593" s="1" t="s">
        <v>14</v>
      </c>
      <c r="G6593" s="1" t="s">
        <v>65</v>
      </c>
      <c r="H6593" s="1" t="s">
        <v>77</v>
      </c>
      <c r="I6593" s="2">
        <v>45691.0</v>
      </c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ht="15.75" customHeight="1">
      <c r="A6594" s="1" t="s">
        <v>327</v>
      </c>
      <c r="B6594" s="1" t="s">
        <v>12941</v>
      </c>
      <c r="C6594" s="1">
        <v>5.53899997934E12</v>
      </c>
      <c r="D6594" s="1" t="s">
        <v>12</v>
      </c>
      <c r="E6594" s="1" t="s">
        <v>32</v>
      </c>
      <c r="F6594" s="1" t="s">
        <v>14</v>
      </c>
      <c r="G6594" s="1" t="s">
        <v>65</v>
      </c>
      <c r="H6594" s="1" t="s">
        <v>48</v>
      </c>
      <c r="I6594" s="2">
        <v>45691.0</v>
      </c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ht="15.75" customHeight="1">
      <c r="A6595" s="1" t="s">
        <v>12942</v>
      </c>
      <c r="B6595" s="1" t="s">
        <v>12943</v>
      </c>
      <c r="C6595" s="1">
        <v>1.1951939526E10</v>
      </c>
      <c r="D6595" s="1" t="s">
        <v>12</v>
      </c>
      <c r="E6595" s="1" t="s">
        <v>27</v>
      </c>
      <c r="F6595" s="1" t="s">
        <v>14</v>
      </c>
      <c r="G6595" s="1" t="s">
        <v>65</v>
      </c>
      <c r="H6595" s="1" t="s">
        <v>3528</v>
      </c>
      <c r="I6595" s="2">
        <v>45691.0</v>
      </c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ht="15.75" customHeight="1">
      <c r="A6596" s="1" t="s">
        <v>1352</v>
      </c>
      <c r="B6596" s="1" t="s">
        <v>12944</v>
      </c>
      <c r="C6596" s="1">
        <v>9.1984108134E10</v>
      </c>
      <c r="D6596" s="1" t="s">
        <v>12</v>
      </c>
      <c r="E6596" s="1" t="s">
        <v>13</v>
      </c>
      <c r="F6596" s="1" t="s">
        <v>14</v>
      </c>
      <c r="G6596" s="1" t="s">
        <v>15</v>
      </c>
      <c r="H6596" s="1" t="s">
        <v>48</v>
      </c>
      <c r="I6596" s="2">
        <v>45691.0</v>
      </c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ht="15.75" customHeight="1">
      <c r="A6597" s="1" t="s">
        <v>12945</v>
      </c>
      <c r="B6597" s="1" t="s">
        <v>12946</v>
      </c>
      <c r="C6597" s="1">
        <v>5.53194544E8</v>
      </c>
      <c r="D6597" s="1" t="s">
        <v>12</v>
      </c>
      <c r="E6597" s="1" t="s">
        <v>71</v>
      </c>
      <c r="F6597" s="1" t="s">
        <v>14</v>
      </c>
      <c r="G6597" s="1" t="s">
        <v>65</v>
      </c>
      <c r="H6597" s="1" t="s">
        <v>3528</v>
      </c>
      <c r="I6597" s="2">
        <v>45691.0</v>
      </c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ht="15.75" customHeight="1">
      <c r="A6598" s="1" t="s">
        <v>12947</v>
      </c>
      <c r="B6598" s="1" t="s">
        <v>12948</v>
      </c>
      <c r="C6598" s="1">
        <v>9.2995046177E10</v>
      </c>
      <c r="D6598" s="1" t="s">
        <v>12</v>
      </c>
      <c r="E6598" s="1" t="s">
        <v>47</v>
      </c>
      <c r="F6598" s="1" t="s">
        <v>14</v>
      </c>
      <c r="G6598" s="1" t="s">
        <v>15</v>
      </c>
      <c r="H6598" s="1" t="s">
        <v>48</v>
      </c>
      <c r="I6598" s="2">
        <v>45691.0</v>
      </c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ht="15.75" customHeight="1">
      <c r="A6599" s="1" t="s">
        <v>12949</v>
      </c>
      <c r="B6599" s="1" t="s">
        <v>12950</v>
      </c>
      <c r="C6599" s="1">
        <v>3.2988446713E10</v>
      </c>
      <c r="D6599" s="1" t="s">
        <v>12</v>
      </c>
      <c r="E6599" s="1" t="s">
        <v>32</v>
      </c>
      <c r="F6599" s="1" t="s">
        <v>14</v>
      </c>
      <c r="G6599" s="1" t="s">
        <v>15</v>
      </c>
      <c r="H6599" s="1" t="s">
        <v>200</v>
      </c>
      <c r="I6599" s="2">
        <v>45691.0</v>
      </c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ht="15.75" customHeight="1">
      <c r="A6600" s="1" t="s">
        <v>12951</v>
      </c>
      <c r="B6600" s="1" t="s">
        <v>12952</v>
      </c>
      <c r="C6600" s="1">
        <v>9.35006561E8</v>
      </c>
      <c r="D6600" s="1" t="s">
        <v>12</v>
      </c>
      <c r="E6600" s="1" t="s">
        <v>13</v>
      </c>
      <c r="F6600" s="1" t="s">
        <v>14</v>
      </c>
      <c r="G6600" s="1" t="s">
        <v>15</v>
      </c>
      <c r="H6600" s="1" t="s">
        <v>33</v>
      </c>
      <c r="I6600" s="2">
        <v>45691.0</v>
      </c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ht="15.75" customHeight="1">
      <c r="A6601" s="1" t="s">
        <v>12953</v>
      </c>
      <c r="B6601" s="1" t="s">
        <v>12954</v>
      </c>
      <c r="C6601" s="1">
        <v>3.8999146677E10</v>
      </c>
      <c r="D6601" s="1" t="s">
        <v>12</v>
      </c>
      <c r="E6601" s="1" t="s">
        <v>32</v>
      </c>
      <c r="F6601" s="1" t="s">
        <v>14</v>
      </c>
      <c r="G6601" s="1" t="s">
        <v>65</v>
      </c>
      <c r="H6601" s="1" t="s">
        <v>12725</v>
      </c>
      <c r="I6601" s="2">
        <v>45691.0</v>
      </c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ht="15.75" customHeight="1">
      <c r="A6602" s="1" t="s">
        <v>12955</v>
      </c>
      <c r="B6602" s="1" t="s">
        <v>12956</v>
      </c>
      <c r="C6602" s="1">
        <v>8.5999291987E10</v>
      </c>
      <c r="D6602" s="1" t="s">
        <v>12</v>
      </c>
      <c r="E6602" s="1" t="s">
        <v>68</v>
      </c>
      <c r="F6602" s="1" t="s">
        <v>14</v>
      </c>
      <c r="G6602" s="1" t="s">
        <v>15</v>
      </c>
      <c r="H6602" s="1" t="s">
        <v>33</v>
      </c>
      <c r="I6602" s="2">
        <v>45691.0</v>
      </c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ht="15.75" customHeight="1">
      <c r="A6603" s="1" t="s">
        <v>12957</v>
      </c>
      <c r="B6603" s="1" t="s">
        <v>12958</v>
      </c>
      <c r="C6603" s="1">
        <v>1.9993750799E10</v>
      </c>
      <c r="D6603" s="1" t="s">
        <v>12</v>
      </c>
      <c r="E6603" s="1" t="s">
        <v>32</v>
      </c>
      <c r="F6603" s="1" t="s">
        <v>14</v>
      </c>
      <c r="G6603" s="1" t="s">
        <v>15</v>
      </c>
      <c r="H6603" s="1" t="s">
        <v>200</v>
      </c>
      <c r="I6603" s="2">
        <v>45691.0</v>
      </c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ht="15.75" customHeight="1">
      <c r="A6604" s="1" t="s">
        <v>12959</v>
      </c>
      <c r="B6604" s="1" t="s">
        <v>12960</v>
      </c>
      <c r="C6604" s="1">
        <v>5.551989496689E12</v>
      </c>
      <c r="D6604" s="1" t="s">
        <v>12</v>
      </c>
      <c r="E6604" s="1" t="s">
        <v>32</v>
      </c>
      <c r="F6604" s="1" t="s">
        <v>14</v>
      </c>
      <c r="G6604" s="1" t="s">
        <v>65</v>
      </c>
      <c r="H6604" s="1" t="s">
        <v>77</v>
      </c>
      <c r="I6604" s="2">
        <v>45691.0</v>
      </c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ht="15.75" customHeight="1">
      <c r="A6605" s="1" t="s">
        <v>1453</v>
      </c>
      <c r="B6605" s="1" t="s">
        <v>12961</v>
      </c>
      <c r="C6605" s="1">
        <v>4.5999119857E10</v>
      </c>
      <c r="D6605" s="1" t="s">
        <v>12</v>
      </c>
      <c r="E6605" s="1" t="s">
        <v>32</v>
      </c>
      <c r="F6605" s="1" t="s">
        <v>14</v>
      </c>
      <c r="G6605" s="1" t="s">
        <v>15</v>
      </c>
      <c r="H6605" s="1" t="s">
        <v>48</v>
      </c>
      <c r="I6605" s="2">
        <v>45691.0</v>
      </c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ht="15.75" customHeight="1">
      <c r="A6606" s="1" t="s">
        <v>12962</v>
      </c>
      <c r="B6606" s="1" t="s">
        <v>12963</v>
      </c>
      <c r="C6606" s="1">
        <v>6.3984137968E10</v>
      </c>
      <c r="D6606" s="1" t="s">
        <v>12</v>
      </c>
      <c r="E6606" s="1" t="s">
        <v>32</v>
      </c>
      <c r="F6606" s="1" t="s">
        <v>14</v>
      </c>
      <c r="G6606" s="1" t="s">
        <v>65</v>
      </c>
      <c r="H6606" s="1" t="s">
        <v>77</v>
      </c>
      <c r="I6606" s="2">
        <v>45691.0</v>
      </c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ht="15.75" customHeight="1">
      <c r="A6607" s="1" t="s">
        <v>12964</v>
      </c>
      <c r="B6607" s="1" t="s">
        <v>12965</v>
      </c>
      <c r="C6607" s="1">
        <v>8.999937276E10</v>
      </c>
      <c r="D6607" s="1" t="s">
        <v>12</v>
      </c>
      <c r="E6607" s="1" t="s">
        <v>13</v>
      </c>
      <c r="F6607" s="1" t="s">
        <v>14</v>
      </c>
      <c r="G6607" s="1" t="s">
        <v>15</v>
      </c>
      <c r="H6607" s="1" t="s">
        <v>869</v>
      </c>
      <c r="I6607" s="2">
        <v>45691.0</v>
      </c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ht="15.75" customHeight="1">
      <c r="A6608" s="1" t="s">
        <v>12966</v>
      </c>
      <c r="B6608" s="1" t="s">
        <v>12967</v>
      </c>
      <c r="C6608" s="1">
        <v>5.512997630956E12</v>
      </c>
      <c r="D6608" s="1" t="s">
        <v>12</v>
      </c>
      <c r="E6608" s="1" t="s">
        <v>32</v>
      </c>
      <c r="F6608" s="1" t="s">
        <v>14</v>
      </c>
      <c r="G6608" s="1" t="s">
        <v>15</v>
      </c>
      <c r="H6608" s="1" t="s">
        <v>51</v>
      </c>
      <c r="I6608" s="2">
        <v>45691.0</v>
      </c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ht="15.75" customHeight="1">
      <c r="A6609" s="1" t="s">
        <v>12968</v>
      </c>
      <c r="B6609" s="1" t="s">
        <v>12969</v>
      </c>
      <c r="C6609" s="1">
        <v>8.5987680329E10</v>
      </c>
      <c r="D6609" s="1" t="s">
        <v>12</v>
      </c>
      <c r="E6609" s="1" t="s">
        <v>27</v>
      </c>
      <c r="F6609" s="1" t="s">
        <v>14</v>
      </c>
      <c r="G6609" s="1" t="s">
        <v>15</v>
      </c>
      <c r="H6609" s="1" t="s">
        <v>48</v>
      </c>
      <c r="I6609" s="2">
        <v>45691.0</v>
      </c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ht="15.75" customHeight="1">
      <c r="A6610" s="1" t="s">
        <v>12970</v>
      </c>
      <c r="B6610" s="1" t="s">
        <v>12971</v>
      </c>
      <c r="C6610" s="1">
        <v>6.9981218086E10</v>
      </c>
      <c r="D6610" s="1" t="s">
        <v>12</v>
      </c>
      <c r="E6610" s="1" t="s">
        <v>13</v>
      </c>
      <c r="F6610" s="1" t="s">
        <v>14</v>
      </c>
      <c r="G6610" s="1" t="s">
        <v>15</v>
      </c>
      <c r="H6610" s="1" t="s">
        <v>44</v>
      </c>
      <c r="I6610" s="2">
        <v>45691.0</v>
      </c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ht="15.75" customHeight="1">
      <c r="A6611" s="1" t="s">
        <v>12972</v>
      </c>
      <c r="B6611" s="1" t="s">
        <v>12973</v>
      </c>
      <c r="C6611" s="1" t="s">
        <v>6962</v>
      </c>
      <c r="D6611" s="1" t="s">
        <v>12</v>
      </c>
      <c r="E6611" s="1" t="s">
        <v>68</v>
      </c>
      <c r="F6611" s="1" t="s">
        <v>14</v>
      </c>
      <c r="G6611" s="1" t="s">
        <v>15</v>
      </c>
      <c r="H6611" s="1" t="s">
        <v>77</v>
      </c>
      <c r="I6611" s="2">
        <v>45691.0</v>
      </c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ht="15.75" customHeight="1">
      <c r="A6612" s="1" t="s">
        <v>12974</v>
      </c>
      <c r="B6612" s="1" t="s">
        <v>12975</v>
      </c>
      <c r="C6612" s="1">
        <v>1.1967338226E10</v>
      </c>
      <c r="D6612" s="1" t="s">
        <v>12</v>
      </c>
      <c r="E6612" s="1" t="s">
        <v>32</v>
      </c>
      <c r="F6612" s="1" t="s">
        <v>14</v>
      </c>
      <c r="G6612" s="1" t="s">
        <v>65</v>
      </c>
      <c r="H6612" s="1" t="s">
        <v>62</v>
      </c>
      <c r="I6612" s="2">
        <v>45691.0</v>
      </c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ht="15.75" customHeight="1">
      <c r="A6613" s="1" t="s">
        <v>12976</v>
      </c>
      <c r="B6613" s="1" t="s">
        <v>12977</v>
      </c>
      <c r="C6613" s="1">
        <v>5.561991757174E12</v>
      </c>
      <c r="D6613" s="1" t="s">
        <v>12</v>
      </c>
      <c r="E6613" s="1" t="s">
        <v>32</v>
      </c>
      <c r="F6613" s="1" t="s">
        <v>14</v>
      </c>
      <c r="G6613" s="1" t="s">
        <v>65</v>
      </c>
      <c r="H6613" s="1" t="s">
        <v>3528</v>
      </c>
      <c r="I6613" s="2">
        <v>45691.0</v>
      </c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ht="15.75" customHeight="1">
      <c r="A6614" s="1" t="s">
        <v>12978</v>
      </c>
      <c r="B6614" s="1" t="s">
        <v>12979</v>
      </c>
      <c r="C6614" s="1">
        <v>3.1973105926E10</v>
      </c>
      <c r="D6614" s="1" t="s">
        <v>12</v>
      </c>
      <c r="E6614" s="1" t="s">
        <v>68</v>
      </c>
      <c r="F6614" s="1" t="s">
        <v>14</v>
      </c>
      <c r="G6614" s="1" t="s">
        <v>15</v>
      </c>
      <c r="H6614" s="1" t="s">
        <v>48</v>
      </c>
      <c r="I6614" s="2">
        <v>45691.0</v>
      </c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ht="15.75" customHeight="1">
      <c r="A6615" s="1" t="s">
        <v>12980</v>
      </c>
      <c r="B6615" s="1" t="s">
        <v>12981</v>
      </c>
      <c r="C6615" s="1">
        <v>8.1988362579E10</v>
      </c>
      <c r="D6615" s="1" t="s">
        <v>12</v>
      </c>
      <c r="E6615" s="1" t="s">
        <v>32</v>
      </c>
      <c r="F6615" s="1" t="s">
        <v>14</v>
      </c>
      <c r="G6615" s="1" t="s">
        <v>15</v>
      </c>
      <c r="H6615" s="1" t="s">
        <v>48</v>
      </c>
      <c r="I6615" s="2">
        <v>45691.0</v>
      </c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ht="15.75" customHeight="1">
      <c r="A6616" s="1" t="s">
        <v>12982</v>
      </c>
      <c r="B6616" s="1" t="s">
        <v>12983</v>
      </c>
      <c r="C6616" s="1">
        <v>1.1999941315E10</v>
      </c>
      <c r="D6616" s="1" t="s">
        <v>12</v>
      </c>
      <c r="E6616" s="1" t="s">
        <v>71</v>
      </c>
      <c r="F6616" s="1" t="s">
        <v>14</v>
      </c>
      <c r="G6616" s="1" t="s">
        <v>15</v>
      </c>
      <c r="H6616" s="1" t="s">
        <v>48</v>
      </c>
      <c r="I6616" s="2">
        <v>45691.0</v>
      </c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ht="15.75" customHeight="1">
      <c r="A6617" s="1" t="s">
        <v>12984</v>
      </c>
      <c r="B6617" s="1" t="s">
        <v>12985</v>
      </c>
      <c r="C6617" s="1">
        <v>8.6999546298E10</v>
      </c>
      <c r="D6617" s="1" t="s">
        <v>12</v>
      </c>
      <c r="E6617" s="1" t="s">
        <v>39</v>
      </c>
      <c r="F6617" s="1" t="s">
        <v>14</v>
      </c>
      <c r="G6617" s="1" t="s">
        <v>15</v>
      </c>
      <c r="H6617" s="1" t="s">
        <v>12986</v>
      </c>
      <c r="I6617" s="2">
        <v>45691.0</v>
      </c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ht="15.75" customHeight="1">
      <c r="A6618" s="1" t="s">
        <v>12987</v>
      </c>
      <c r="B6618" s="1" t="s">
        <v>12988</v>
      </c>
      <c r="C6618" s="1">
        <v>6.1998208412E10</v>
      </c>
      <c r="D6618" s="1" t="s">
        <v>12</v>
      </c>
      <c r="E6618" s="1" t="s">
        <v>399</v>
      </c>
      <c r="F6618" s="1" t="s">
        <v>14</v>
      </c>
      <c r="G6618" s="1" t="s">
        <v>15</v>
      </c>
      <c r="H6618" s="1" t="s">
        <v>33</v>
      </c>
      <c r="I6618" s="2">
        <v>45691.0</v>
      </c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ht="15.75" customHeight="1">
      <c r="A6619" s="1" t="s">
        <v>12989</v>
      </c>
      <c r="B6619" s="1" t="s">
        <v>12990</v>
      </c>
      <c r="C6619" s="1" t="s">
        <v>12991</v>
      </c>
      <c r="D6619" s="1" t="s">
        <v>12</v>
      </c>
      <c r="E6619" s="1" t="s">
        <v>32</v>
      </c>
      <c r="F6619" s="1" t="s">
        <v>14</v>
      </c>
      <c r="G6619" s="1" t="s">
        <v>65</v>
      </c>
      <c r="H6619" s="1" t="s">
        <v>77</v>
      </c>
      <c r="I6619" s="2">
        <v>45691.0</v>
      </c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ht="15.75" customHeight="1">
      <c r="A6620" s="1" t="s">
        <v>449</v>
      </c>
      <c r="B6620" s="1" t="s">
        <v>12992</v>
      </c>
      <c r="C6620" s="1">
        <v>4.8999854542E10</v>
      </c>
      <c r="D6620" s="1" t="s">
        <v>12</v>
      </c>
      <c r="E6620" s="1" t="s">
        <v>47</v>
      </c>
      <c r="F6620" s="1" t="s">
        <v>14</v>
      </c>
      <c r="G6620" s="1" t="s">
        <v>15</v>
      </c>
      <c r="H6620" s="1" t="s">
        <v>48</v>
      </c>
      <c r="I6620" s="2">
        <v>45691.0</v>
      </c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ht="15.75" customHeight="1">
      <c r="A6621" s="1" t="s">
        <v>12993</v>
      </c>
      <c r="B6621" s="1" t="s">
        <v>12994</v>
      </c>
      <c r="C6621" s="1">
        <v>9.1982581572E10</v>
      </c>
      <c r="D6621" s="1" t="s">
        <v>12</v>
      </c>
      <c r="E6621" s="1" t="s">
        <v>32</v>
      </c>
      <c r="F6621" s="1" t="s">
        <v>14</v>
      </c>
      <c r="G6621" s="1" t="s">
        <v>15</v>
      </c>
      <c r="H6621" s="1" t="s">
        <v>200</v>
      </c>
      <c r="I6621" s="2">
        <v>45691.0</v>
      </c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ht="15.75" customHeight="1">
      <c r="A6622" s="1" t="s">
        <v>12995</v>
      </c>
      <c r="B6622" s="1" t="s">
        <v>12996</v>
      </c>
      <c r="C6622" s="1">
        <v>9.1992499007E10</v>
      </c>
      <c r="D6622" s="1" t="s">
        <v>12</v>
      </c>
      <c r="E6622" s="1" t="s">
        <v>32</v>
      </c>
      <c r="F6622" s="1" t="s">
        <v>14</v>
      </c>
      <c r="G6622" s="1" t="s">
        <v>65</v>
      </c>
      <c r="H6622" s="1" t="s">
        <v>33</v>
      </c>
      <c r="I6622" s="2">
        <v>45691.0</v>
      </c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ht="15.75" customHeight="1">
      <c r="A6623" s="1" t="s">
        <v>12997</v>
      </c>
      <c r="B6623" s="1" t="s">
        <v>12998</v>
      </c>
      <c r="C6623" s="1">
        <v>1.198637514E10</v>
      </c>
      <c r="D6623" s="1" t="s">
        <v>12</v>
      </c>
      <c r="E6623" s="1" t="s">
        <v>39</v>
      </c>
      <c r="F6623" s="1" t="s">
        <v>14</v>
      </c>
      <c r="G6623" s="1" t="s">
        <v>65</v>
      </c>
      <c r="H6623" s="1" t="s">
        <v>3528</v>
      </c>
      <c r="I6623" s="2">
        <v>45691.0</v>
      </c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ht="15.75" customHeight="1">
      <c r="A6624" s="1" t="s">
        <v>12999</v>
      </c>
      <c r="B6624" s="1" t="s">
        <v>13000</v>
      </c>
      <c r="C6624" s="1">
        <v>6.2984725965E10</v>
      </c>
      <c r="D6624" s="1" t="s">
        <v>12</v>
      </c>
      <c r="E6624" s="1" t="s">
        <v>13</v>
      </c>
      <c r="F6624" s="1" t="s">
        <v>14</v>
      </c>
      <c r="G6624" s="1" t="s">
        <v>15</v>
      </c>
      <c r="H6624" s="1" t="s">
        <v>3528</v>
      </c>
      <c r="I6624" s="2">
        <v>45691.0</v>
      </c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ht="15.75" customHeight="1">
      <c r="A6625" s="1" t="s">
        <v>3301</v>
      </c>
      <c r="B6625" s="1" t="s">
        <v>13001</v>
      </c>
      <c r="C6625" s="1">
        <v>1.9997603312E10</v>
      </c>
      <c r="D6625" s="1" t="s">
        <v>12</v>
      </c>
      <c r="E6625" s="1" t="s">
        <v>24</v>
      </c>
      <c r="F6625" s="1" t="s">
        <v>14</v>
      </c>
      <c r="G6625" s="1" t="s">
        <v>15</v>
      </c>
      <c r="H6625" s="1" t="s">
        <v>48</v>
      </c>
      <c r="I6625" s="2">
        <v>45691.0</v>
      </c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ht="15.75" customHeight="1">
      <c r="A6626" s="1" t="s">
        <v>13002</v>
      </c>
      <c r="B6626" s="1" t="s">
        <v>13003</v>
      </c>
      <c r="C6626" s="1">
        <v>6.1993265038E10</v>
      </c>
      <c r="D6626" s="1" t="s">
        <v>12</v>
      </c>
      <c r="E6626" s="1" t="s">
        <v>27</v>
      </c>
      <c r="F6626" s="1" t="s">
        <v>14</v>
      </c>
      <c r="G6626" s="1" t="s">
        <v>15</v>
      </c>
      <c r="H6626" s="1" t="s">
        <v>48</v>
      </c>
      <c r="I6626" s="2">
        <v>45691.0</v>
      </c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ht="15.75" customHeight="1">
      <c r="A6627" s="1" t="s">
        <v>13004</v>
      </c>
      <c r="B6627" s="1" t="s">
        <v>13005</v>
      </c>
      <c r="C6627" s="1">
        <v>5.1999380249E10</v>
      </c>
      <c r="D6627" s="1" t="s">
        <v>12</v>
      </c>
      <c r="E6627" s="1" t="s">
        <v>13</v>
      </c>
      <c r="F6627" s="1" t="s">
        <v>14</v>
      </c>
      <c r="G6627" s="1" t="s">
        <v>15</v>
      </c>
      <c r="H6627" s="1" t="s">
        <v>48</v>
      </c>
      <c r="I6627" s="2">
        <v>45691.0</v>
      </c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ht="15.75" customHeight="1">
      <c r="A6628" s="1" t="s">
        <v>13006</v>
      </c>
      <c r="B6628" s="1" t="s">
        <v>13007</v>
      </c>
      <c r="C6628" s="1">
        <v>1.1948292853E10</v>
      </c>
      <c r="D6628" s="1" t="s">
        <v>12</v>
      </c>
      <c r="E6628" s="1" t="s">
        <v>68</v>
      </c>
      <c r="F6628" s="1" t="s">
        <v>14</v>
      </c>
      <c r="G6628" s="1" t="s">
        <v>15</v>
      </c>
      <c r="H6628" s="1" t="s">
        <v>48</v>
      </c>
      <c r="I6628" s="2">
        <v>45691.0</v>
      </c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ht="15.75" customHeight="1">
      <c r="A6629" s="1" t="s">
        <v>13008</v>
      </c>
      <c r="B6629" s="1" t="s">
        <v>13009</v>
      </c>
      <c r="C6629" s="1">
        <v>6.3992394378E10</v>
      </c>
      <c r="D6629" s="1" t="s">
        <v>12</v>
      </c>
      <c r="E6629" s="1" t="s">
        <v>47</v>
      </c>
      <c r="F6629" s="1" t="s">
        <v>14</v>
      </c>
      <c r="G6629" s="1" t="s">
        <v>15</v>
      </c>
      <c r="H6629" s="1" t="s">
        <v>77</v>
      </c>
      <c r="I6629" s="2">
        <v>45691.0</v>
      </c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ht="15.75" customHeight="1">
      <c r="A6630" s="1" t="s">
        <v>13010</v>
      </c>
      <c r="B6630" s="1" t="s">
        <v>13011</v>
      </c>
      <c r="C6630" s="1">
        <v>1.1992523456E10</v>
      </c>
      <c r="D6630" s="1" t="s">
        <v>12</v>
      </c>
      <c r="E6630" s="1" t="s">
        <v>333</v>
      </c>
      <c r="F6630" s="1" t="s">
        <v>14</v>
      </c>
      <c r="G6630" s="1" t="s">
        <v>15</v>
      </c>
      <c r="H6630" s="1" t="s">
        <v>33</v>
      </c>
      <c r="I6630" s="2">
        <v>45691.0</v>
      </c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ht="15.75" customHeight="1">
      <c r="A6631" s="1" t="s">
        <v>7239</v>
      </c>
      <c r="B6631" s="1" t="s">
        <v>13012</v>
      </c>
      <c r="C6631" s="1">
        <v>1.1978247755E10</v>
      </c>
      <c r="D6631" s="1" t="s">
        <v>12</v>
      </c>
      <c r="E6631" s="1" t="s">
        <v>399</v>
      </c>
      <c r="F6631" s="1" t="s">
        <v>14</v>
      </c>
      <c r="G6631" s="1" t="s">
        <v>15</v>
      </c>
      <c r="H6631" s="1" t="s">
        <v>33</v>
      </c>
      <c r="I6631" s="2">
        <v>45691.0</v>
      </c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ht="15.75" customHeight="1">
      <c r="A6632" s="1" t="s">
        <v>13013</v>
      </c>
      <c r="B6632" s="1" t="s">
        <v>13014</v>
      </c>
      <c r="C6632" s="1">
        <v>9.7981276967E10</v>
      </c>
      <c r="D6632" s="1" t="s">
        <v>12</v>
      </c>
      <c r="E6632" s="1" t="s">
        <v>13</v>
      </c>
      <c r="F6632" s="1" t="s">
        <v>14</v>
      </c>
      <c r="G6632" s="1" t="s">
        <v>15</v>
      </c>
      <c r="H6632" s="1" t="s">
        <v>44</v>
      </c>
      <c r="I6632" s="2">
        <v>45691.0</v>
      </c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ht="15.75" customHeight="1">
      <c r="A6633" s="1" t="s">
        <v>13015</v>
      </c>
      <c r="B6633" s="1" t="s">
        <v>13016</v>
      </c>
      <c r="C6633" s="1" t="s">
        <v>6962</v>
      </c>
      <c r="D6633" s="1" t="s">
        <v>12</v>
      </c>
      <c r="E6633" s="1" t="s">
        <v>68</v>
      </c>
      <c r="F6633" s="1" t="s">
        <v>14</v>
      </c>
      <c r="G6633" s="1" t="s">
        <v>15</v>
      </c>
      <c r="H6633" s="1" t="s">
        <v>48</v>
      </c>
      <c r="I6633" s="2">
        <v>45691.0</v>
      </c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ht="15.75" customHeight="1">
      <c r="A6634" s="1" t="s">
        <v>13017</v>
      </c>
      <c r="B6634" s="1" t="s">
        <v>13018</v>
      </c>
      <c r="C6634" s="1">
        <v>1.9988737517E10</v>
      </c>
      <c r="D6634" s="1" t="s">
        <v>12</v>
      </c>
      <c r="E6634" s="1" t="s">
        <v>32</v>
      </c>
      <c r="F6634" s="1" t="s">
        <v>14</v>
      </c>
      <c r="G6634" s="1" t="s">
        <v>15</v>
      </c>
      <c r="H6634" s="1" t="s">
        <v>33</v>
      </c>
      <c r="I6634" s="2">
        <v>45691.0</v>
      </c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ht="15.75" customHeight="1">
      <c r="A6635" s="1" t="s">
        <v>13019</v>
      </c>
      <c r="B6635" s="1" t="s">
        <v>13020</v>
      </c>
      <c r="C6635" s="1">
        <v>8.198599728E10</v>
      </c>
      <c r="D6635" s="1" t="s">
        <v>12</v>
      </c>
      <c r="E6635" s="1" t="s">
        <v>19</v>
      </c>
      <c r="F6635" s="1" t="s">
        <v>14</v>
      </c>
      <c r="G6635" s="1" t="s">
        <v>15</v>
      </c>
      <c r="H6635" s="1" t="s">
        <v>77</v>
      </c>
      <c r="I6635" s="2">
        <v>45691.0</v>
      </c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ht="15.75" customHeight="1">
      <c r="A6636" s="1" t="s">
        <v>13021</v>
      </c>
      <c r="B6636" s="1" t="s">
        <v>13022</v>
      </c>
      <c r="C6636" s="1">
        <v>1.1912556856E10</v>
      </c>
      <c r="D6636" s="1" t="s">
        <v>12</v>
      </c>
      <c r="E6636" s="1" t="s">
        <v>93</v>
      </c>
      <c r="F6636" s="1" t="s">
        <v>14</v>
      </c>
      <c r="G6636" s="1" t="s">
        <v>65</v>
      </c>
      <c r="H6636" s="1" t="s">
        <v>33</v>
      </c>
      <c r="I6636" s="2">
        <v>45691.0</v>
      </c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ht="15.75" customHeight="1">
      <c r="A6637" s="1" t="s">
        <v>13023</v>
      </c>
      <c r="B6637" s="1" t="s">
        <v>13024</v>
      </c>
      <c r="C6637" s="1">
        <v>1.9988763285E10</v>
      </c>
      <c r="D6637" s="1" t="s">
        <v>12</v>
      </c>
      <c r="E6637" s="1" t="s">
        <v>13</v>
      </c>
      <c r="F6637" s="1" t="s">
        <v>14</v>
      </c>
      <c r="G6637" s="1" t="s">
        <v>65</v>
      </c>
      <c r="H6637" s="1" t="s">
        <v>13025</v>
      </c>
      <c r="I6637" s="2">
        <v>45691.0</v>
      </c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ht="15.75" customHeight="1">
      <c r="A6638" s="1" t="s">
        <v>13026</v>
      </c>
      <c r="B6638" s="1" t="s">
        <v>13027</v>
      </c>
      <c r="C6638" s="1">
        <v>8.8994850255E10</v>
      </c>
      <c r="D6638" s="1" t="s">
        <v>12</v>
      </c>
      <c r="E6638" s="1" t="s">
        <v>32</v>
      </c>
      <c r="F6638" s="1" t="s">
        <v>14</v>
      </c>
      <c r="G6638" s="1" t="s">
        <v>65</v>
      </c>
      <c r="H6638" s="1" t="s">
        <v>51</v>
      </c>
      <c r="I6638" s="2">
        <v>45691.0</v>
      </c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ht="15.75" customHeight="1">
      <c r="A6639" s="1" t="s">
        <v>2272</v>
      </c>
      <c r="B6639" s="1" t="s">
        <v>13028</v>
      </c>
      <c r="C6639" s="1">
        <v>7.9988171733E10</v>
      </c>
      <c r="D6639" s="1" t="s">
        <v>12</v>
      </c>
      <c r="E6639" s="1" t="s">
        <v>71</v>
      </c>
      <c r="F6639" s="1" t="s">
        <v>14</v>
      </c>
      <c r="G6639" s="1" t="s">
        <v>15</v>
      </c>
      <c r="H6639" s="1" t="s">
        <v>13029</v>
      </c>
      <c r="I6639" s="2">
        <v>45691.0</v>
      </c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ht="15.75" customHeight="1">
      <c r="A6640" s="1" t="s">
        <v>13030</v>
      </c>
      <c r="B6640" s="1" t="s">
        <v>13031</v>
      </c>
      <c r="C6640" s="1">
        <v>1.2982823983E10</v>
      </c>
      <c r="D6640" s="1" t="s">
        <v>12</v>
      </c>
      <c r="E6640" s="1" t="s">
        <v>39</v>
      </c>
      <c r="F6640" s="1" t="s">
        <v>14</v>
      </c>
      <c r="G6640" s="1" t="s">
        <v>15</v>
      </c>
      <c r="H6640" s="1" t="s">
        <v>48</v>
      </c>
      <c r="I6640" s="2">
        <v>45691.0</v>
      </c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ht="15.75" customHeight="1">
      <c r="A6641" s="1" t="s">
        <v>13032</v>
      </c>
      <c r="B6641" s="1" t="s">
        <v>13033</v>
      </c>
      <c r="C6641" s="1">
        <v>4.7999366907E10</v>
      </c>
      <c r="D6641" s="1" t="s">
        <v>12</v>
      </c>
      <c r="E6641" s="1" t="s">
        <v>399</v>
      </c>
      <c r="F6641" s="1" t="s">
        <v>14</v>
      </c>
      <c r="G6641" s="1" t="s">
        <v>15</v>
      </c>
      <c r="H6641" s="1" t="s">
        <v>48</v>
      </c>
      <c r="I6641" s="2">
        <v>45691.0</v>
      </c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ht="15.75" customHeight="1">
      <c r="A6642" s="1" t="s">
        <v>13034</v>
      </c>
      <c r="B6642" s="1" t="s">
        <v>13035</v>
      </c>
      <c r="C6642" s="1">
        <v>3.5991037481E10</v>
      </c>
      <c r="D6642" s="1" t="s">
        <v>12</v>
      </c>
      <c r="E6642" s="1" t="s">
        <v>19</v>
      </c>
      <c r="F6642" s="1" t="s">
        <v>14</v>
      </c>
      <c r="G6642" s="1" t="s">
        <v>15</v>
      </c>
      <c r="H6642" s="1" t="s">
        <v>77</v>
      </c>
      <c r="I6642" s="2">
        <v>45691.0</v>
      </c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ht="15.75" customHeight="1">
      <c r="A6643" s="1" t="s">
        <v>8633</v>
      </c>
      <c r="B6643" s="1" t="s">
        <v>13036</v>
      </c>
      <c r="C6643" s="1">
        <v>2.2997628437E10</v>
      </c>
      <c r="D6643" s="1" t="s">
        <v>12</v>
      </c>
      <c r="E6643" s="1" t="s">
        <v>32</v>
      </c>
      <c r="F6643" s="1" t="s">
        <v>14</v>
      </c>
      <c r="G6643" s="1" t="s">
        <v>15</v>
      </c>
      <c r="H6643" s="1" t="s">
        <v>62</v>
      </c>
      <c r="I6643" s="2">
        <v>45691.0</v>
      </c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ht="15.75" customHeight="1">
      <c r="A6644" s="1" t="s">
        <v>13037</v>
      </c>
      <c r="B6644" s="1" t="s">
        <v>13038</v>
      </c>
      <c r="C6644" s="1">
        <v>3.1992039133E10</v>
      </c>
      <c r="D6644" s="1" t="s">
        <v>12</v>
      </c>
      <c r="E6644" s="1" t="s">
        <v>13</v>
      </c>
      <c r="F6644" s="1" t="s">
        <v>14</v>
      </c>
      <c r="G6644" s="1" t="s">
        <v>65</v>
      </c>
      <c r="H6644" s="1" t="s">
        <v>13025</v>
      </c>
      <c r="I6644" s="2">
        <v>45691.0</v>
      </c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ht="15.75" customHeight="1">
      <c r="A6645" s="1" t="s">
        <v>13039</v>
      </c>
      <c r="B6645" s="1" t="s">
        <v>13040</v>
      </c>
      <c r="C6645" s="1">
        <v>2.2998908213E10</v>
      </c>
      <c r="D6645" s="1"/>
      <c r="E6645" s="1"/>
      <c r="F6645" s="1"/>
      <c r="G6645" s="1"/>
      <c r="H6645" s="1"/>
      <c r="I6645" s="2">
        <v>45691.0</v>
      </c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ht="15.75" customHeight="1">
      <c r="A6646" s="1" t="s">
        <v>9416</v>
      </c>
      <c r="B6646" s="1" t="s">
        <v>13041</v>
      </c>
      <c r="C6646" s="1">
        <v>1.1970475603E10</v>
      </c>
      <c r="D6646" s="1" t="s">
        <v>12</v>
      </c>
      <c r="E6646" s="1" t="s">
        <v>13</v>
      </c>
      <c r="F6646" s="1" t="s">
        <v>14</v>
      </c>
      <c r="G6646" s="1" t="s">
        <v>15</v>
      </c>
      <c r="H6646" s="1" t="s">
        <v>869</v>
      </c>
      <c r="I6646" s="2">
        <v>45691.0</v>
      </c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ht="15.75" customHeight="1">
      <c r="A6647" s="1" t="s">
        <v>13042</v>
      </c>
      <c r="B6647" s="1" t="s">
        <v>13043</v>
      </c>
      <c r="C6647" s="1" t="s">
        <v>13044</v>
      </c>
      <c r="D6647" s="1" t="s">
        <v>12</v>
      </c>
      <c r="E6647" s="1" t="s">
        <v>13</v>
      </c>
      <c r="F6647" s="1" t="s">
        <v>14</v>
      </c>
      <c r="G6647" s="1" t="s">
        <v>65</v>
      </c>
      <c r="H6647" s="1" t="s">
        <v>114</v>
      </c>
      <c r="I6647" s="2">
        <v>45691.0</v>
      </c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ht="15.75" customHeight="1">
      <c r="A6648" s="1" t="s">
        <v>13045</v>
      </c>
      <c r="B6648" s="1" t="s">
        <v>13046</v>
      </c>
      <c r="C6648" s="1">
        <v>7.7992078536E10</v>
      </c>
      <c r="D6648" s="1" t="s">
        <v>12</v>
      </c>
      <c r="E6648" s="1" t="s">
        <v>399</v>
      </c>
      <c r="F6648" s="1" t="s">
        <v>14</v>
      </c>
      <c r="G6648" s="1" t="s">
        <v>15</v>
      </c>
      <c r="H6648" s="1" t="s">
        <v>33</v>
      </c>
      <c r="I6648" s="2">
        <v>45691.0</v>
      </c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ht="15.75" customHeight="1">
      <c r="A6649" s="1" t="s">
        <v>13047</v>
      </c>
      <c r="B6649" s="1" t="s">
        <v>13048</v>
      </c>
      <c r="C6649" s="1">
        <v>2.1986414053E10</v>
      </c>
      <c r="D6649" s="1" t="s">
        <v>12</v>
      </c>
      <c r="E6649" s="1" t="s">
        <v>32</v>
      </c>
      <c r="F6649" s="1" t="s">
        <v>14</v>
      </c>
      <c r="G6649" s="1" t="s">
        <v>65</v>
      </c>
      <c r="H6649" s="1" t="s">
        <v>33</v>
      </c>
      <c r="I6649" s="2">
        <v>45691.0</v>
      </c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ht="15.75" customHeight="1">
      <c r="A6650" s="1" t="s">
        <v>13049</v>
      </c>
      <c r="B6650" s="1" t="s">
        <v>13050</v>
      </c>
      <c r="C6650" s="1">
        <v>8.3988994954E10</v>
      </c>
      <c r="D6650" s="1" t="s">
        <v>12</v>
      </c>
      <c r="E6650" s="1" t="s">
        <v>13</v>
      </c>
      <c r="F6650" s="1" t="s">
        <v>14</v>
      </c>
      <c r="G6650" s="1" t="s">
        <v>15</v>
      </c>
      <c r="H6650" s="1" t="s">
        <v>48</v>
      </c>
      <c r="I6650" s="2">
        <v>45691.0</v>
      </c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ht="15.75" customHeight="1">
      <c r="A6651" s="1" t="s">
        <v>1864</v>
      </c>
      <c r="B6651" s="1" t="s">
        <v>13051</v>
      </c>
      <c r="C6651" s="1">
        <v>1.1987067932E10</v>
      </c>
      <c r="D6651" s="1" t="s">
        <v>12</v>
      </c>
      <c r="E6651" s="1" t="s">
        <v>32</v>
      </c>
      <c r="F6651" s="1" t="s">
        <v>14</v>
      </c>
      <c r="G6651" s="1" t="s">
        <v>15</v>
      </c>
      <c r="H6651" s="1" t="s">
        <v>62</v>
      </c>
      <c r="I6651" s="2">
        <v>45691.0</v>
      </c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ht="15.75" customHeight="1">
      <c r="A6652" s="1" t="s">
        <v>13052</v>
      </c>
      <c r="B6652" s="1" t="s">
        <v>13053</v>
      </c>
      <c r="C6652" s="1">
        <v>1.1987523595E10</v>
      </c>
      <c r="D6652" s="1" t="s">
        <v>12</v>
      </c>
      <c r="E6652" s="1" t="s">
        <v>24</v>
      </c>
      <c r="F6652" s="1" t="s">
        <v>14</v>
      </c>
      <c r="G6652" s="1" t="s">
        <v>65</v>
      </c>
      <c r="H6652" s="1" t="s">
        <v>3528</v>
      </c>
      <c r="I6652" s="2">
        <v>45691.0</v>
      </c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ht="15.75" customHeight="1">
      <c r="A6653" s="1" t="s">
        <v>13054</v>
      </c>
      <c r="B6653" s="1" t="s">
        <v>13055</v>
      </c>
      <c r="C6653" s="1">
        <v>9.91274824E8</v>
      </c>
      <c r="D6653" s="1" t="s">
        <v>12</v>
      </c>
      <c r="E6653" s="1" t="s">
        <v>32</v>
      </c>
      <c r="F6653" s="1" t="s">
        <v>14</v>
      </c>
      <c r="G6653" s="1" t="s">
        <v>15</v>
      </c>
      <c r="H6653" s="1" t="s">
        <v>200</v>
      </c>
      <c r="I6653" s="2">
        <v>45691.0</v>
      </c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ht="15.75" customHeight="1">
      <c r="A6654" s="1" t="s">
        <v>13056</v>
      </c>
      <c r="B6654" s="1" t="s">
        <v>13057</v>
      </c>
      <c r="C6654" s="1">
        <v>1.1978534867E10</v>
      </c>
      <c r="D6654" s="1" t="s">
        <v>12</v>
      </c>
      <c r="E6654" s="1" t="s">
        <v>13</v>
      </c>
      <c r="F6654" s="1" t="s">
        <v>14</v>
      </c>
      <c r="G6654" s="1" t="s">
        <v>15</v>
      </c>
      <c r="H6654" s="1" t="s">
        <v>77</v>
      </c>
      <c r="I6654" s="2">
        <v>45691.0</v>
      </c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ht="15.75" customHeight="1">
      <c r="A6655" s="1" t="s">
        <v>13058</v>
      </c>
      <c r="B6655" s="1" t="s">
        <v>13059</v>
      </c>
      <c r="C6655" s="1">
        <v>5.534998928467E12</v>
      </c>
      <c r="D6655" s="1" t="s">
        <v>12</v>
      </c>
      <c r="E6655" s="1" t="s">
        <v>19</v>
      </c>
      <c r="F6655" s="1" t="s">
        <v>14</v>
      </c>
      <c r="G6655" s="1" t="s">
        <v>15</v>
      </c>
      <c r="H6655" s="1" t="s">
        <v>48</v>
      </c>
      <c r="I6655" s="2">
        <v>45691.0</v>
      </c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ht="15.75" customHeight="1">
      <c r="A6656" s="1" t="s">
        <v>13060</v>
      </c>
      <c r="B6656" s="1" t="s">
        <v>13061</v>
      </c>
      <c r="C6656" s="1">
        <v>5.517988333033E12</v>
      </c>
      <c r="D6656" s="1" t="s">
        <v>12</v>
      </c>
      <c r="E6656" s="1" t="s">
        <v>32</v>
      </c>
      <c r="F6656" s="1" t="s">
        <v>14</v>
      </c>
      <c r="G6656" s="1" t="s">
        <v>15</v>
      </c>
      <c r="H6656" s="1" t="s">
        <v>77</v>
      </c>
      <c r="I6656" s="2">
        <v>45691.0</v>
      </c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ht="15.75" customHeight="1">
      <c r="A6657" s="1" t="s">
        <v>13062</v>
      </c>
      <c r="B6657" s="1" t="s">
        <v>13063</v>
      </c>
      <c r="C6657" s="1">
        <v>1.699272601E10</v>
      </c>
      <c r="D6657" s="1" t="s">
        <v>12</v>
      </c>
      <c r="E6657" s="1" t="s">
        <v>47</v>
      </c>
      <c r="F6657" s="1" t="s">
        <v>14</v>
      </c>
      <c r="G6657" s="1" t="s">
        <v>15</v>
      </c>
      <c r="H6657" s="1" t="s">
        <v>48</v>
      </c>
      <c r="I6657" s="2">
        <v>45691.0</v>
      </c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ht="15.75" customHeight="1">
      <c r="A6658" s="1" t="s">
        <v>13064</v>
      </c>
      <c r="B6658" s="1" t="s">
        <v>13065</v>
      </c>
      <c r="C6658" s="1">
        <v>1.8991061128E10</v>
      </c>
      <c r="D6658" s="1" t="s">
        <v>12</v>
      </c>
      <c r="E6658" s="1" t="s">
        <v>13</v>
      </c>
      <c r="F6658" s="1" t="s">
        <v>14</v>
      </c>
      <c r="G6658" s="1" t="s">
        <v>15</v>
      </c>
      <c r="H6658" s="1" t="s">
        <v>48</v>
      </c>
      <c r="I6658" s="2">
        <v>45691.0</v>
      </c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ht="15.75" customHeight="1">
      <c r="A6659" s="1" t="s">
        <v>13066</v>
      </c>
      <c r="B6659" s="1" t="s">
        <v>13067</v>
      </c>
      <c r="C6659" s="1">
        <v>5.1985152231E10</v>
      </c>
      <c r="D6659" s="1" t="s">
        <v>12</v>
      </c>
      <c r="E6659" s="1" t="s">
        <v>399</v>
      </c>
      <c r="F6659" s="1" t="s">
        <v>14</v>
      </c>
      <c r="G6659" s="1" t="s">
        <v>15</v>
      </c>
      <c r="H6659" s="1" t="s">
        <v>48</v>
      </c>
      <c r="I6659" s="2">
        <v>45691.0</v>
      </c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ht="15.75" customHeight="1">
      <c r="A6660" s="1" t="s">
        <v>13068</v>
      </c>
      <c r="B6660" s="1" t="s">
        <v>13069</v>
      </c>
      <c r="C6660" s="1">
        <v>2.1981317383E10</v>
      </c>
      <c r="D6660" s="1" t="s">
        <v>12</v>
      </c>
      <c r="E6660" s="1" t="s">
        <v>68</v>
      </c>
      <c r="F6660" s="1" t="s">
        <v>14</v>
      </c>
      <c r="G6660" s="1" t="s">
        <v>15</v>
      </c>
      <c r="H6660" s="1" t="s">
        <v>33</v>
      </c>
      <c r="I6660" s="2">
        <v>45691.0</v>
      </c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ht="15.75" customHeight="1">
      <c r="A6661" s="1" t="s">
        <v>13070</v>
      </c>
      <c r="B6661" s="1" t="s">
        <v>13071</v>
      </c>
      <c r="C6661" s="1" t="s">
        <v>13072</v>
      </c>
      <c r="D6661" s="1" t="s">
        <v>12</v>
      </c>
      <c r="E6661" s="1" t="s">
        <v>19</v>
      </c>
      <c r="F6661" s="1" t="s">
        <v>14</v>
      </c>
      <c r="G6661" s="1" t="s">
        <v>15</v>
      </c>
      <c r="H6661" s="1" t="s">
        <v>77</v>
      </c>
      <c r="I6661" s="2">
        <v>45691.0</v>
      </c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ht="15.75" customHeight="1">
      <c r="A6662" s="1" t="s">
        <v>13073</v>
      </c>
      <c r="B6662" s="1" t="s">
        <v>13074</v>
      </c>
      <c r="C6662" s="1">
        <v>1.1983115383E10</v>
      </c>
      <c r="D6662" s="1" t="s">
        <v>12</v>
      </c>
      <c r="E6662" s="1" t="s">
        <v>68</v>
      </c>
      <c r="F6662" s="1" t="s">
        <v>14</v>
      </c>
      <c r="G6662" s="1" t="s">
        <v>15</v>
      </c>
      <c r="H6662" s="1" t="s">
        <v>48</v>
      </c>
      <c r="I6662" s="2">
        <v>45691.0</v>
      </c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ht="15.75" customHeight="1">
      <c r="A6663" s="1" t="s">
        <v>13075</v>
      </c>
      <c r="B6663" s="1" t="s">
        <v>13076</v>
      </c>
      <c r="C6663" s="1">
        <v>9.4993029539E10</v>
      </c>
      <c r="D6663" s="1" t="s">
        <v>12</v>
      </c>
      <c r="E6663" s="1" t="s">
        <v>13</v>
      </c>
      <c r="F6663" s="1" t="s">
        <v>14</v>
      </c>
      <c r="G6663" s="1" t="s">
        <v>15</v>
      </c>
      <c r="H6663" s="1" t="s">
        <v>12725</v>
      </c>
      <c r="I6663" s="2">
        <v>45691.0</v>
      </c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ht="15.75" customHeight="1">
      <c r="A6664" s="1" t="s">
        <v>13077</v>
      </c>
      <c r="B6664" s="1" t="s">
        <v>13078</v>
      </c>
      <c r="C6664" s="1" t="s">
        <v>13079</v>
      </c>
      <c r="D6664" s="1" t="s">
        <v>12</v>
      </c>
      <c r="E6664" s="1" t="s">
        <v>39</v>
      </c>
      <c r="F6664" s="1" t="s">
        <v>14</v>
      </c>
      <c r="G6664" s="1" t="s">
        <v>15</v>
      </c>
      <c r="H6664" s="1" t="s">
        <v>48</v>
      </c>
      <c r="I6664" s="2">
        <v>45691.0</v>
      </c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ht="15.75" customHeight="1">
      <c r="A6665" s="1" t="s">
        <v>2090</v>
      </c>
      <c r="B6665" s="1" t="s">
        <v>13080</v>
      </c>
      <c r="C6665" s="1">
        <v>1.1988439482E10</v>
      </c>
      <c r="D6665" s="1" t="s">
        <v>12</v>
      </c>
      <c r="E6665" s="1" t="s">
        <v>32</v>
      </c>
      <c r="F6665" s="1" t="s">
        <v>14</v>
      </c>
      <c r="G6665" s="1" t="s">
        <v>15</v>
      </c>
      <c r="H6665" s="1" t="s">
        <v>3528</v>
      </c>
      <c r="I6665" s="2">
        <v>45691.0</v>
      </c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ht="15.75" customHeight="1">
      <c r="A6666" s="1" t="s">
        <v>1389</v>
      </c>
      <c r="B6666" s="1" t="s">
        <v>13081</v>
      </c>
      <c r="C6666" s="1">
        <v>1.196966722E10</v>
      </c>
      <c r="D6666" s="1" t="s">
        <v>12</v>
      </c>
      <c r="E6666" s="1" t="s">
        <v>24</v>
      </c>
      <c r="F6666" s="1" t="s">
        <v>14</v>
      </c>
      <c r="G6666" s="1" t="s">
        <v>65</v>
      </c>
      <c r="H6666" s="1" t="s">
        <v>3528</v>
      </c>
      <c r="I6666" s="2">
        <v>45691.0</v>
      </c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ht="15.75" customHeight="1">
      <c r="A6667" s="1" t="s">
        <v>13082</v>
      </c>
      <c r="B6667" s="1" t="s">
        <v>13083</v>
      </c>
      <c r="C6667" s="1">
        <v>6.3981458133E10</v>
      </c>
      <c r="D6667" s="1" t="s">
        <v>12</v>
      </c>
      <c r="E6667" s="1" t="s">
        <v>13</v>
      </c>
      <c r="F6667" s="1" t="s">
        <v>14</v>
      </c>
      <c r="G6667" s="1" t="s">
        <v>15</v>
      </c>
      <c r="H6667" s="1" t="s">
        <v>77</v>
      </c>
      <c r="I6667" s="2">
        <v>45691.0</v>
      </c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ht="15.75" customHeight="1">
      <c r="A6668" s="1" t="s">
        <v>13084</v>
      </c>
      <c r="B6668" s="1" t="s">
        <v>13085</v>
      </c>
      <c r="C6668" s="1">
        <v>5.1999279847E10</v>
      </c>
      <c r="D6668" s="1" t="s">
        <v>12</v>
      </c>
      <c r="E6668" s="1" t="s">
        <v>399</v>
      </c>
      <c r="F6668" s="1" t="s">
        <v>14</v>
      </c>
      <c r="G6668" s="1" t="s">
        <v>15</v>
      </c>
      <c r="H6668" s="1" t="s">
        <v>33</v>
      </c>
      <c r="I6668" s="2">
        <v>45691.0</v>
      </c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ht="15.75" customHeight="1">
      <c r="A6669" s="1" t="s">
        <v>13086</v>
      </c>
      <c r="B6669" s="1" t="s">
        <v>13087</v>
      </c>
      <c r="C6669" s="1">
        <v>8.899405987E10</v>
      </c>
      <c r="D6669" s="1" t="s">
        <v>12</v>
      </c>
      <c r="E6669" s="1" t="s">
        <v>32</v>
      </c>
      <c r="F6669" s="1" t="s">
        <v>14</v>
      </c>
      <c r="G6669" s="1" t="s">
        <v>15</v>
      </c>
      <c r="H6669" s="1" t="s">
        <v>33</v>
      </c>
      <c r="I6669" s="2">
        <v>45691.0</v>
      </c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ht="15.75" customHeight="1">
      <c r="A6670" s="1" t="s">
        <v>13088</v>
      </c>
      <c r="B6670" s="1" t="s">
        <v>13089</v>
      </c>
      <c r="C6670" s="1">
        <v>5.511995014672E12</v>
      </c>
      <c r="D6670" s="1" t="s">
        <v>12</v>
      </c>
      <c r="E6670" s="1" t="s">
        <v>19</v>
      </c>
      <c r="F6670" s="1" t="s">
        <v>14</v>
      </c>
      <c r="G6670" s="1" t="s">
        <v>15</v>
      </c>
      <c r="H6670" s="1" t="s">
        <v>48</v>
      </c>
      <c r="I6670" s="2">
        <v>45691.0</v>
      </c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ht="15.75" customHeight="1">
      <c r="A6671" s="1" t="s">
        <v>2158</v>
      </c>
      <c r="B6671" s="1" t="s">
        <v>13090</v>
      </c>
      <c r="C6671" s="1">
        <v>8.8996502997E10</v>
      </c>
      <c r="D6671" s="1" t="s">
        <v>12</v>
      </c>
      <c r="E6671" s="1" t="s">
        <v>32</v>
      </c>
      <c r="F6671" s="1" t="s">
        <v>14</v>
      </c>
      <c r="G6671" s="1" t="s">
        <v>15</v>
      </c>
      <c r="H6671" s="1" t="s">
        <v>12918</v>
      </c>
      <c r="I6671" s="2">
        <v>45691.0</v>
      </c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ht="15.75" customHeight="1">
      <c r="A6672" s="1" t="s">
        <v>13091</v>
      </c>
      <c r="B6672" s="1" t="s">
        <v>13092</v>
      </c>
      <c r="C6672" s="1">
        <v>8.6998206017E10</v>
      </c>
      <c r="D6672" s="1" t="s">
        <v>12</v>
      </c>
      <c r="E6672" s="1" t="s">
        <v>93</v>
      </c>
      <c r="F6672" s="1" t="s">
        <v>14</v>
      </c>
      <c r="G6672" s="1" t="s">
        <v>65</v>
      </c>
      <c r="H6672" s="1" t="s">
        <v>33</v>
      </c>
      <c r="I6672" s="2">
        <v>45691.0</v>
      </c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ht="15.75" customHeight="1">
      <c r="A6673" s="1" t="s">
        <v>13093</v>
      </c>
      <c r="B6673" s="1" t="s">
        <v>13094</v>
      </c>
      <c r="C6673" s="1">
        <v>1.199923434E9</v>
      </c>
      <c r="D6673" s="1"/>
      <c r="E6673" s="1"/>
      <c r="F6673" s="1"/>
      <c r="G6673" s="1"/>
      <c r="H6673" s="1"/>
      <c r="I6673" s="2">
        <v>45691.0</v>
      </c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ht="15.75" customHeight="1">
      <c r="A6674" s="1" t="s">
        <v>13095</v>
      </c>
      <c r="B6674" s="1" t="s">
        <v>13096</v>
      </c>
      <c r="C6674" s="1">
        <v>1.9994670323E10</v>
      </c>
      <c r="D6674" s="1" t="s">
        <v>12</v>
      </c>
      <c r="E6674" s="1" t="s">
        <v>32</v>
      </c>
      <c r="F6674" s="1" t="s">
        <v>14</v>
      </c>
      <c r="G6674" s="1" t="s">
        <v>65</v>
      </c>
      <c r="H6674" s="1" t="s">
        <v>51</v>
      </c>
      <c r="I6674" s="2">
        <v>45691.0</v>
      </c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ht="15.75" customHeight="1">
      <c r="A6675" s="1" t="s">
        <v>13097</v>
      </c>
      <c r="B6675" s="1" t="s">
        <v>13098</v>
      </c>
      <c r="C6675" s="1">
        <v>9.6991987845E10</v>
      </c>
      <c r="D6675" s="1" t="s">
        <v>12</v>
      </c>
      <c r="E6675" s="1" t="s">
        <v>111</v>
      </c>
      <c r="F6675" s="1" t="s">
        <v>14</v>
      </c>
      <c r="G6675" s="1" t="s">
        <v>65</v>
      </c>
      <c r="H6675" s="1" t="s">
        <v>33</v>
      </c>
      <c r="I6675" s="2">
        <v>45691.0</v>
      </c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ht="15.75" customHeight="1">
      <c r="A6676" s="1" t="s">
        <v>13099</v>
      </c>
      <c r="B6676" s="1" t="s">
        <v>13100</v>
      </c>
      <c r="C6676" s="1">
        <v>1.1959336066E10</v>
      </c>
      <c r="D6676" s="1" t="s">
        <v>12</v>
      </c>
      <c r="E6676" s="1" t="s">
        <v>39</v>
      </c>
      <c r="F6676" s="1" t="s">
        <v>14</v>
      </c>
      <c r="G6676" s="1" t="s">
        <v>15</v>
      </c>
      <c r="H6676" s="1" t="s">
        <v>48</v>
      </c>
      <c r="I6676" s="2">
        <v>45691.0</v>
      </c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ht="15.75" customHeight="1">
      <c r="A6677" s="1" t="s">
        <v>13101</v>
      </c>
      <c r="B6677" s="1" t="s">
        <v>13102</v>
      </c>
      <c r="C6677" s="1">
        <v>4.1995061524E10</v>
      </c>
      <c r="D6677" s="1" t="s">
        <v>12</v>
      </c>
      <c r="E6677" s="1" t="s">
        <v>13</v>
      </c>
      <c r="F6677" s="1" t="s">
        <v>14</v>
      </c>
      <c r="G6677" s="1" t="s">
        <v>15</v>
      </c>
      <c r="H6677" s="1" t="s">
        <v>48</v>
      </c>
      <c r="I6677" s="2">
        <v>45691.0</v>
      </c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ht="15.75" customHeight="1">
      <c r="A6678" s="1" t="s">
        <v>13103</v>
      </c>
      <c r="B6678" s="1" t="s">
        <v>13104</v>
      </c>
      <c r="C6678" s="1">
        <v>2.7998935059E10</v>
      </c>
      <c r="D6678" s="1" t="s">
        <v>12</v>
      </c>
      <c r="E6678" s="1" t="s">
        <v>68</v>
      </c>
      <c r="F6678" s="1" t="s">
        <v>14</v>
      </c>
      <c r="G6678" s="1" t="s">
        <v>15</v>
      </c>
      <c r="H6678" s="1" t="s">
        <v>33</v>
      </c>
      <c r="I6678" s="2">
        <v>45691.0</v>
      </c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ht="15.75" customHeight="1">
      <c r="A6679" s="1" t="s">
        <v>13105</v>
      </c>
      <c r="B6679" s="1" t="s">
        <v>13106</v>
      </c>
      <c r="C6679" s="1">
        <v>2.1975323384E10</v>
      </c>
      <c r="D6679" s="1" t="s">
        <v>12</v>
      </c>
      <c r="E6679" s="1" t="s">
        <v>32</v>
      </c>
      <c r="F6679" s="1" t="s">
        <v>14</v>
      </c>
      <c r="G6679" s="1" t="s">
        <v>15</v>
      </c>
      <c r="H6679" s="1" t="s">
        <v>3528</v>
      </c>
      <c r="I6679" s="2">
        <v>45691.0</v>
      </c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ht="15.75" customHeight="1">
      <c r="A6680" s="1" t="s">
        <v>5891</v>
      </c>
      <c r="B6680" s="1" t="s">
        <v>13107</v>
      </c>
      <c r="C6680" s="1">
        <v>9.8589083E8</v>
      </c>
      <c r="D6680" s="1" t="s">
        <v>12</v>
      </c>
      <c r="E6680" s="1" t="s">
        <v>93</v>
      </c>
      <c r="F6680" s="1" t="s">
        <v>14</v>
      </c>
      <c r="G6680" s="1" t="s">
        <v>65</v>
      </c>
      <c r="H6680" s="1" t="s">
        <v>33</v>
      </c>
      <c r="I6680" s="2">
        <v>45691.0</v>
      </c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ht="15.75" customHeight="1">
      <c r="A6681" s="1" t="s">
        <v>12808</v>
      </c>
      <c r="B6681" s="1" t="s">
        <v>13108</v>
      </c>
      <c r="C6681" s="1">
        <v>9.8991513668E10</v>
      </c>
      <c r="D6681" s="1" t="s">
        <v>12</v>
      </c>
      <c r="E6681" s="1" t="s">
        <v>13</v>
      </c>
      <c r="F6681" s="1" t="s">
        <v>14</v>
      </c>
      <c r="G6681" s="1" t="s">
        <v>15</v>
      </c>
      <c r="H6681" s="1" t="s">
        <v>48</v>
      </c>
      <c r="I6681" s="2">
        <v>45691.0</v>
      </c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ht="15.75" customHeight="1">
      <c r="A6682" s="1" t="s">
        <v>13109</v>
      </c>
      <c r="B6682" s="1" t="s">
        <v>13110</v>
      </c>
      <c r="C6682" s="1" t="s">
        <v>13111</v>
      </c>
      <c r="D6682" s="1" t="s">
        <v>12</v>
      </c>
      <c r="E6682" s="1" t="s">
        <v>13</v>
      </c>
      <c r="F6682" s="1" t="s">
        <v>14</v>
      </c>
      <c r="G6682" s="1" t="s">
        <v>15</v>
      </c>
      <c r="H6682" s="1" t="s">
        <v>48</v>
      </c>
      <c r="I6682" s="2">
        <v>45691.0</v>
      </c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ht="15.75" customHeight="1">
      <c r="A6683" s="1" t="s">
        <v>13112</v>
      </c>
      <c r="B6683" s="1" t="s">
        <v>13113</v>
      </c>
      <c r="C6683" s="1">
        <v>3.493275005E9</v>
      </c>
      <c r="D6683" s="1" t="s">
        <v>12</v>
      </c>
      <c r="E6683" s="1" t="s">
        <v>71</v>
      </c>
      <c r="F6683" s="1" t="s">
        <v>14</v>
      </c>
      <c r="G6683" s="1" t="s">
        <v>15</v>
      </c>
      <c r="H6683" s="1" t="s">
        <v>48</v>
      </c>
      <c r="I6683" s="2">
        <v>45691.0</v>
      </c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ht="15.75" customHeight="1">
      <c r="A6684" s="1" t="s">
        <v>13114</v>
      </c>
      <c r="B6684" s="1" t="s">
        <v>13115</v>
      </c>
      <c r="C6684" s="1">
        <v>5.547988039744E12</v>
      </c>
      <c r="D6684" s="1" t="s">
        <v>12</v>
      </c>
      <c r="E6684" s="1" t="s">
        <v>39</v>
      </c>
      <c r="F6684" s="1" t="s">
        <v>14</v>
      </c>
      <c r="G6684" s="1" t="s">
        <v>15</v>
      </c>
      <c r="H6684" s="1" t="s">
        <v>12986</v>
      </c>
      <c r="I6684" s="2">
        <v>45691.0</v>
      </c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ht="15.75" customHeight="1">
      <c r="A6685" s="1" t="s">
        <v>6231</v>
      </c>
      <c r="B6685" s="1" t="s">
        <v>13116</v>
      </c>
      <c r="C6685" s="1">
        <v>5.3981527258E10</v>
      </c>
      <c r="D6685" s="1" t="s">
        <v>12</v>
      </c>
      <c r="E6685" s="1" t="s">
        <v>13</v>
      </c>
      <c r="F6685" s="1" t="s">
        <v>14</v>
      </c>
      <c r="G6685" s="1" t="s">
        <v>15</v>
      </c>
      <c r="H6685" s="1" t="s">
        <v>114</v>
      </c>
      <c r="I6685" s="2">
        <v>45691.0</v>
      </c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ht="15.75" customHeight="1">
      <c r="A6686" s="1" t="s">
        <v>559</v>
      </c>
      <c r="B6686" s="1" t="s">
        <v>13117</v>
      </c>
      <c r="C6686" s="1">
        <v>1.9998278851E10</v>
      </c>
      <c r="D6686" s="1" t="s">
        <v>12</v>
      </c>
      <c r="E6686" s="1" t="s">
        <v>19</v>
      </c>
      <c r="F6686" s="1" t="s">
        <v>14</v>
      </c>
      <c r="G6686" s="1" t="s">
        <v>65</v>
      </c>
      <c r="H6686" s="1" t="s">
        <v>3528</v>
      </c>
      <c r="I6686" s="2">
        <v>45691.0</v>
      </c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ht="15.75" customHeight="1">
      <c r="A6687" s="1" t="s">
        <v>13118</v>
      </c>
      <c r="B6687" s="1" t="s">
        <v>13119</v>
      </c>
      <c r="C6687" s="1" t="s">
        <v>13120</v>
      </c>
      <c r="D6687" s="1" t="s">
        <v>12</v>
      </c>
      <c r="E6687" s="1" t="s">
        <v>32</v>
      </c>
      <c r="F6687" s="1" t="s">
        <v>14</v>
      </c>
      <c r="G6687" s="1" t="s">
        <v>65</v>
      </c>
      <c r="H6687" s="1" t="s">
        <v>3528</v>
      </c>
      <c r="I6687" s="2">
        <v>45691.0</v>
      </c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ht="15.75" customHeight="1">
      <c r="A6688" s="1" t="s">
        <v>559</v>
      </c>
      <c r="B6688" s="1" t="s">
        <v>13121</v>
      </c>
      <c r="C6688" s="1">
        <v>4.5999186202E10</v>
      </c>
      <c r="D6688" s="1" t="s">
        <v>12</v>
      </c>
      <c r="E6688" s="1" t="s">
        <v>47</v>
      </c>
      <c r="F6688" s="1" t="s">
        <v>14</v>
      </c>
      <c r="G6688" s="1" t="s">
        <v>15</v>
      </c>
      <c r="H6688" s="1" t="s">
        <v>48</v>
      </c>
      <c r="I6688" s="2">
        <v>45691.0</v>
      </c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ht="15.75" customHeight="1">
      <c r="A6689" s="1" t="s">
        <v>692</v>
      </c>
      <c r="B6689" s="1" t="s">
        <v>13122</v>
      </c>
      <c r="C6689" s="1">
        <v>2.198717408E10</v>
      </c>
      <c r="D6689" s="1" t="s">
        <v>12</v>
      </c>
      <c r="E6689" s="1" t="s">
        <v>32</v>
      </c>
      <c r="F6689" s="1" t="s">
        <v>14</v>
      </c>
      <c r="G6689" s="1" t="s">
        <v>15</v>
      </c>
      <c r="H6689" s="1" t="s">
        <v>48</v>
      </c>
      <c r="I6689" s="2">
        <v>45691.0</v>
      </c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ht="15.75" customHeight="1">
      <c r="A6690" s="1" t="s">
        <v>13123</v>
      </c>
      <c r="B6690" s="1" t="s">
        <v>13124</v>
      </c>
      <c r="C6690" s="1">
        <v>8.3981044664E10</v>
      </c>
      <c r="D6690" s="1" t="s">
        <v>12</v>
      </c>
      <c r="E6690" s="1" t="s">
        <v>68</v>
      </c>
      <c r="F6690" s="1" t="s">
        <v>14</v>
      </c>
      <c r="G6690" s="1" t="s">
        <v>15</v>
      </c>
      <c r="H6690" s="1" t="s">
        <v>3528</v>
      </c>
      <c r="I6690" s="2">
        <v>45691.0</v>
      </c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ht="15.75" customHeight="1">
      <c r="A6691" s="1" t="s">
        <v>11039</v>
      </c>
      <c r="B6691" s="1" t="s">
        <v>13125</v>
      </c>
      <c r="C6691" s="1">
        <v>1.9996254019E10</v>
      </c>
      <c r="D6691" s="1" t="s">
        <v>12</v>
      </c>
      <c r="E6691" s="1" t="s">
        <v>13</v>
      </c>
      <c r="F6691" s="1" t="s">
        <v>14</v>
      </c>
      <c r="G6691" s="1" t="s">
        <v>15</v>
      </c>
      <c r="H6691" s="1" t="s">
        <v>13126</v>
      </c>
      <c r="I6691" s="2">
        <v>45691.0</v>
      </c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ht="15.75" customHeight="1">
      <c r="A6692" s="1" t="s">
        <v>131</v>
      </c>
      <c r="B6692" s="1" t="s">
        <v>13127</v>
      </c>
      <c r="C6692" s="1">
        <v>6.1995716527E10</v>
      </c>
      <c r="D6692" s="1" t="s">
        <v>12</v>
      </c>
      <c r="E6692" s="1" t="s">
        <v>32</v>
      </c>
      <c r="F6692" s="1" t="s">
        <v>14</v>
      </c>
      <c r="G6692" s="1" t="s">
        <v>15</v>
      </c>
      <c r="H6692" s="1" t="s">
        <v>13029</v>
      </c>
      <c r="I6692" s="2">
        <v>45691.0</v>
      </c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ht="15.75" customHeight="1">
      <c r="A6693" s="1" t="s">
        <v>13128</v>
      </c>
      <c r="B6693" s="1" t="s">
        <v>13129</v>
      </c>
      <c r="C6693" s="1">
        <v>8.19923782E10</v>
      </c>
      <c r="D6693" s="1" t="s">
        <v>12</v>
      </c>
      <c r="E6693" s="1" t="s">
        <v>32</v>
      </c>
      <c r="F6693" s="1" t="s">
        <v>14</v>
      </c>
      <c r="G6693" s="1" t="s">
        <v>65</v>
      </c>
      <c r="H6693" s="1" t="s">
        <v>33</v>
      </c>
      <c r="I6693" s="2">
        <v>45691.0</v>
      </c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ht="15.75" customHeight="1">
      <c r="A6694" s="1" t="s">
        <v>831</v>
      </c>
      <c r="B6694" s="1" t="s">
        <v>13130</v>
      </c>
      <c r="C6694" s="1">
        <v>4.9999915878E10</v>
      </c>
      <c r="D6694" s="1" t="s">
        <v>12</v>
      </c>
      <c r="E6694" s="1" t="s">
        <v>111</v>
      </c>
      <c r="F6694" s="1" t="s">
        <v>14</v>
      </c>
      <c r="G6694" s="1" t="s">
        <v>65</v>
      </c>
      <c r="H6694" s="1" t="s">
        <v>33</v>
      </c>
      <c r="I6694" s="2">
        <v>45691.0</v>
      </c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ht="15.75" customHeight="1">
      <c r="A6695" s="1" t="s">
        <v>13131</v>
      </c>
      <c r="B6695" s="1" t="s">
        <v>13132</v>
      </c>
      <c r="C6695" s="1">
        <v>9.5991207556E10</v>
      </c>
      <c r="D6695" s="1" t="s">
        <v>12</v>
      </c>
      <c r="E6695" s="1" t="s">
        <v>13</v>
      </c>
      <c r="F6695" s="1" t="s">
        <v>14</v>
      </c>
      <c r="G6695" s="1" t="s">
        <v>65</v>
      </c>
      <c r="H6695" s="1" t="s">
        <v>13133</v>
      </c>
      <c r="I6695" s="2">
        <v>45691.0</v>
      </c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ht="15.75" customHeight="1">
      <c r="A6696" s="1" t="s">
        <v>13134</v>
      </c>
      <c r="B6696" s="1" t="s">
        <v>13135</v>
      </c>
      <c r="C6696" s="1">
        <v>9.2981543669E10</v>
      </c>
      <c r="D6696" s="1" t="s">
        <v>12</v>
      </c>
      <c r="E6696" s="1" t="s">
        <v>13</v>
      </c>
      <c r="F6696" s="1" t="s">
        <v>14</v>
      </c>
      <c r="G6696" s="1" t="s">
        <v>15</v>
      </c>
      <c r="H6696" s="1" t="s">
        <v>114</v>
      </c>
      <c r="I6696" s="2">
        <v>45691.0</v>
      </c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ht="15.75" customHeight="1">
      <c r="A6697" s="1" t="s">
        <v>4919</v>
      </c>
      <c r="B6697" s="1" t="s">
        <v>13136</v>
      </c>
      <c r="C6697" s="1">
        <v>5.511997236467E12</v>
      </c>
      <c r="D6697" s="1" t="s">
        <v>12</v>
      </c>
      <c r="E6697" s="1" t="s">
        <v>32</v>
      </c>
      <c r="F6697" s="1" t="s">
        <v>14</v>
      </c>
      <c r="G6697" s="1" t="s">
        <v>15</v>
      </c>
      <c r="H6697" s="1" t="s">
        <v>77</v>
      </c>
      <c r="I6697" s="2">
        <v>45691.0</v>
      </c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ht="15.75" customHeight="1">
      <c r="A6698" s="1" t="s">
        <v>6569</v>
      </c>
      <c r="B6698" s="1" t="s">
        <v>13137</v>
      </c>
      <c r="C6698" s="1">
        <v>7.5991616233E10</v>
      </c>
      <c r="D6698" s="1" t="s">
        <v>12</v>
      </c>
      <c r="E6698" s="1" t="s">
        <v>333</v>
      </c>
      <c r="F6698" s="1" t="s">
        <v>14</v>
      </c>
      <c r="G6698" s="1" t="s">
        <v>65</v>
      </c>
      <c r="H6698" s="1" t="s">
        <v>33</v>
      </c>
      <c r="I6698" s="2">
        <v>45691.0</v>
      </c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ht="15.75" customHeight="1">
      <c r="A6699" s="1" t="s">
        <v>13138</v>
      </c>
      <c r="B6699" s="1" t="s">
        <v>13139</v>
      </c>
      <c r="C6699" s="1">
        <v>3.5984791191E10</v>
      </c>
      <c r="D6699" s="1" t="s">
        <v>12</v>
      </c>
      <c r="E6699" s="1" t="s">
        <v>13</v>
      </c>
      <c r="F6699" s="1" t="s">
        <v>14</v>
      </c>
      <c r="G6699" s="1" t="s">
        <v>65</v>
      </c>
      <c r="H6699" s="1" t="s">
        <v>13025</v>
      </c>
      <c r="I6699" s="2">
        <v>45691.0</v>
      </c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ht="15.75" customHeight="1">
      <c r="A6700" s="1" t="s">
        <v>152</v>
      </c>
      <c r="B6700" s="1" t="s">
        <v>13140</v>
      </c>
      <c r="C6700" s="1">
        <v>5.1999690191E10</v>
      </c>
      <c r="D6700" s="1" t="s">
        <v>12</v>
      </c>
      <c r="E6700" s="1" t="s">
        <v>93</v>
      </c>
      <c r="F6700" s="1" t="s">
        <v>14</v>
      </c>
      <c r="G6700" s="1" t="s">
        <v>15</v>
      </c>
      <c r="H6700" s="1" t="s">
        <v>77</v>
      </c>
      <c r="I6700" s="2">
        <v>45691.0</v>
      </c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ht="15.75" customHeight="1">
      <c r="A6701" s="1" t="s">
        <v>13141</v>
      </c>
      <c r="B6701" s="1" t="s">
        <v>13142</v>
      </c>
      <c r="C6701" s="1">
        <v>1.1951500399E10</v>
      </c>
      <c r="D6701" s="1" t="s">
        <v>12</v>
      </c>
      <c r="E6701" s="1" t="s">
        <v>13</v>
      </c>
      <c r="F6701" s="1" t="s">
        <v>14</v>
      </c>
      <c r="G6701" s="1" t="s">
        <v>15</v>
      </c>
      <c r="H6701" s="1" t="s">
        <v>13025</v>
      </c>
      <c r="I6701" s="2">
        <v>45691.0</v>
      </c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ht="15.75" customHeight="1">
      <c r="A6702" s="1" t="s">
        <v>13143</v>
      </c>
      <c r="B6702" s="1" t="s">
        <v>13144</v>
      </c>
      <c r="C6702" s="1">
        <v>5.571992170467E12</v>
      </c>
      <c r="D6702" s="1" t="s">
        <v>12</v>
      </c>
      <c r="E6702" s="1" t="s">
        <v>13</v>
      </c>
      <c r="F6702" s="1" t="s">
        <v>14</v>
      </c>
      <c r="G6702" s="1" t="s">
        <v>15</v>
      </c>
      <c r="H6702" s="1" t="s">
        <v>16</v>
      </c>
      <c r="I6702" s="2">
        <v>45691.0</v>
      </c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ht="15.75" customHeight="1">
      <c r="A6703" s="1" t="s">
        <v>13145</v>
      </c>
      <c r="B6703" s="1" t="s">
        <v>13146</v>
      </c>
      <c r="C6703" s="1">
        <v>5.516997458987E12</v>
      </c>
      <c r="D6703" s="1" t="s">
        <v>12</v>
      </c>
      <c r="E6703" s="1" t="s">
        <v>13</v>
      </c>
      <c r="F6703" s="1" t="s">
        <v>14</v>
      </c>
      <c r="G6703" s="1" t="s">
        <v>15</v>
      </c>
      <c r="H6703" s="1" t="s">
        <v>48</v>
      </c>
      <c r="I6703" s="2">
        <v>45691.0</v>
      </c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ht="15.75" customHeight="1">
      <c r="A6704" s="1" t="s">
        <v>13147</v>
      </c>
      <c r="B6704" s="1" t="s">
        <v>13148</v>
      </c>
      <c r="C6704" s="1">
        <v>1.9992939949E10</v>
      </c>
      <c r="D6704" s="1" t="s">
        <v>12</v>
      </c>
      <c r="E6704" s="1" t="s">
        <v>32</v>
      </c>
      <c r="F6704" s="1" t="s">
        <v>14</v>
      </c>
      <c r="G6704" s="1" t="s">
        <v>15</v>
      </c>
      <c r="H6704" s="1" t="s">
        <v>33</v>
      </c>
      <c r="I6704" s="2">
        <v>45691.0</v>
      </c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ht="15.75" customHeight="1">
      <c r="A6705" s="1" t="s">
        <v>5248</v>
      </c>
      <c r="B6705" s="1" t="s">
        <v>13149</v>
      </c>
      <c r="C6705" s="1">
        <v>1.9999004153E10</v>
      </c>
      <c r="D6705" s="1" t="s">
        <v>12</v>
      </c>
      <c r="E6705" s="1" t="s">
        <v>27</v>
      </c>
      <c r="F6705" s="1" t="s">
        <v>14</v>
      </c>
      <c r="G6705" s="1" t="s">
        <v>65</v>
      </c>
      <c r="H6705" s="1" t="s">
        <v>3528</v>
      </c>
      <c r="I6705" s="2">
        <v>45691.0</v>
      </c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ht="15.75" customHeight="1">
      <c r="A6706" s="1" t="s">
        <v>13150</v>
      </c>
      <c r="B6706" s="1" t="s">
        <v>13151</v>
      </c>
      <c r="C6706" s="1">
        <v>8.1986588539E10</v>
      </c>
      <c r="D6706" s="1" t="s">
        <v>12</v>
      </c>
      <c r="E6706" s="1" t="s">
        <v>32</v>
      </c>
      <c r="F6706" s="1" t="s">
        <v>14</v>
      </c>
      <c r="G6706" s="1" t="s">
        <v>15</v>
      </c>
      <c r="H6706" s="1" t="s">
        <v>12725</v>
      </c>
      <c r="I6706" s="2">
        <v>45691.0</v>
      </c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ht="15.75" customHeight="1">
      <c r="A6707" s="1" t="s">
        <v>13152</v>
      </c>
      <c r="B6707" s="1" t="s">
        <v>13153</v>
      </c>
      <c r="C6707" s="1">
        <v>3.591001692E10</v>
      </c>
      <c r="D6707" s="1" t="s">
        <v>12</v>
      </c>
      <c r="E6707" s="1" t="s">
        <v>19</v>
      </c>
      <c r="F6707" s="1" t="s">
        <v>14</v>
      </c>
      <c r="G6707" s="1" t="s">
        <v>15</v>
      </c>
      <c r="H6707" s="1" t="s">
        <v>48</v>
      </c>
      <c r="I6707" s="2">
        <v>45691.0</v>
      </c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ht="15.75" customHeight="1">
      <c r="A6708" s="1" t="s">
        <v>13154</v>
      </c>
      <c r="B6708" s="1" t="s">
        <v>13155</v>
      </c>
      <c r="C6708" s="1">
        <v>5.585997461332E12</v>
      </c>
      <c r="D6708" s="1" t="s">
        <v>12</v>
      </c>
      <c r="E6708" s="1" t="s">
        <v>13</v>
      </c>
      <c r="F6708" s="1" t="s">
        <v>14</v>
      </c>
      <c r="G6708" s="1" t="s">
        <v>15</v>
      </c>
      <c r="H6708" s="1" t="s">
        <v>13025</v>
      </c>
      <c r="I6708" s="2">
        <v>45691.0</v>
      </c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ht="15.75" customHeight="1">
      <c r="A6709" s="1" t="s">
        <v>13156</v>
      </c>
      <c r="B6709" s="1" t="s">
        <v>13157</v>
      </c>
      <c r="C6709" s="1">
        <v>3.198934271E10</v>
      </c>
      <c r="D6709" s="1" t="s">
        <v>12</v>
      </c>
      <c r="E6709" s="1" t="s">
        <v>13</v>
      </c>
      <c r="F6709" s="1" t="s">
        <v>14</v>
      </c>
      <c r="G6709" s="1" t="s">
        <v>15</v>
      </c>
      <c r="H6709" s="1" t="s">
        <v>12725</v>
      </c>
      <c r="I6709" s="2">
        <v>45691.0</v>
      </c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ht="15.75" customHeight="1">
      <c r="A6710" s="1" t="s">
        <v>2463</v>
      </c>
      <c r="B6710" s="1" t="s">
        <v>13158</v>
      </c>
      <c r="C6710" s="1">
        <v>6.6992060365E10</v>
      </c>
      <c r="D6710" s="1" t="s">
        <v>12</v>
      </c>
      <c r="E6710" s="1" t="s">
        <v>32</v>
      </c>
      <c r="F6710" s="1" t="s">
        <v>14</v>
      </c>
      <c r="G6710" s="1" t="s">
        <v>15</v>
      </c>
      <c r="H6710" s="1" t="s">
        <v>77</v>
      </c>
      <c r="I6710" s="2">
        <v>45691.0</v>
      </c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ht="15.75" customHeight="1">
      <c r="A6711" s="1" t="s">
        <v>13159</v>
      </c>
      <c r="B6711" s="1" t="s">
        <v>13160</v>
      </c>
      <c r="C6711" s="1">
        <v>4.7999253238E10</v>
      </c>
      <c r="D6711" s="1" t="s">
        <v>12</v>
      </c>
      <c r="E6711" s="1" t="s">
        <v>32</v>
      </c>
      <c r="F6711" s="1" t="s">
        <v>14</v>
      </c>
      <c r="G6711" s="1" t="s">
        <v>65</v>
      </c>
      <c r="H6711" s="1" t="s">
        <v>33</v>
      </c>
      <c r="I6711" s="2">
        <v>45691.0</v>
      </c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ht="15.75" customHeight="1">
      <c r="A6712" s="1" t="s">
        <v>13161</v>
      </c>
      <c r="B6712" s="1" t="s">
        <v>13162</v>
      </c>
      <c r="C6712" s="1">
        <v>9.1986158501E10</v>
      </c>
      <c r="D6712" s="1" t="s">
        <v>12</v>
      </c>
      <c r="E6712" s="1" t="s">
        <v>13</v>
      </c>
      <c r="F6712" s="1" t="s">
        <v>14</v>
      </c>
      <c r="G6712" s="1" t="s">
        <v>15</v>
      </c>
      <c r="H6712" s="1" t="s">
        <v>13025</v>
      </c>
      <c r="I6712" s="2">
        <v>45691.0</v>
      </c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ht="15.75" customHeight="1">
      <c r="A6713" s="1" t="s">
        <v>13163</v>
      </c>
      <c r="B6713" s="1" t="s">
        <v>13164</v>
      </c>
      <c r="C6713" s="1">
        <v>1.1949255303E10</v>
      </c>
      <c r="D6713" s="1" t="s">
        <v>12</v>
      </c>
      <c r="E6713" s="1" t="s">
        <v>13</v>
      </c>
      <c r="F6713" s="1" t="s">
        <v>14</v>
      </c>
      <c r="G6713" s="1" t="s">
        <v>15</v>
      </c>
      <c r="H6713" s="1" t="s">
        <v>114</v>
      </c>
      <c r="I6713" s="2">
        <v>45691.0</v>
      </c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ht="15.75" customHeight="1">
      <c r="A6714" s="1" t="s">
        <v>13165</v>
      </c>
      <c r="B6714" s="1" t="s">
        <v>13166</v>
      </c>
      <c r="C6714" s="1">
        <v>6.199503976E9</v>
      </c>
      <c r="D6714" s="1" t="s">
        <v>12</v>
      </c>
      <c r="E6714" s="1" t="s">
        <v>32</v>
      </c>
      <c r="F6714" s="1" t="s">
        <v>14</v>
      </c>
      <c r="G6714" s="1" t="s">
        <v>15</v>
      </c>
      <c r="H6714" s="1" t="s">
        <v>33</v>
      </c>
      <c r="I6714" s="2">
        <v>45691.0</v>
      </c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ht="15.75" customHeight="1">
      <c r="A6715" s="1" t="s">
        <v>13167</v>
      </c>
      <c r="B6715" s="1" t="s">
        <v>13168</v>
      </c>
      <c r="C6715" s="1">
        <v>8.699992137E9</v>
      </c>
      <c r="D6715" s="1" t="s">
        <v>12</v>
      </c>
      <c r="E6715" s="1" t="s">
        <v>32</v>
      </c>
      <c r="F6715" s="1" t="s">
        <v>14</v>
      </c>
      <c r="G6715" s="1" t="s">
        <v>15</v>
      </c>
      <c r="H6715" s="1" t="s">
        <v>48</v>
      </c>
      <c r="I6715" s="2">
        <v>45691.0</v>
      </c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ht="15.75" customHeight="1">
      <c r="A6716" s="1" t="s">
        <v>13169</v>
      </c>
      <c r="B6716" s="1" t="s">
        <v>13170</v>
      </c>
      <c r="C6716" s="1">
        <v>8.899999388E10</v>
      </c>
      <c r="D6716" s="1" t="s">
        <v>12</v>
      </c>
      <c r="E6716" s="1" t="s">
        <v>71</v>
      </c>
      <c r="F6716" s="1" t="s">
        <v>14</v>
      </c>
      <c r="G6716" s="1" t="s">
        <v>15</v>
      </c>
      <c r="H6716" s="1" t="s">
        <v>48</v>
      </c>
      <c r="I6716" s="2">
        <v>45691.0</v>
      </c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ht="15.75" customHeight="1">
      <c r="A6717" s="1" t="s">
        <v>13171</v>
      </c>
      <c r="B6717" s="1" t="s">
        <v>13172</v>
      </c>
      <c r="C6717" s="1">
        <v>8.198834286E10</v>
      </c>
      <c r="D6717" s="1" t="s">
        <v>12</v>
      </c>
      <c r="E6717" s="1" t="s">
        <v>13</v>
      </c>
      <c r="F6717" s="1" t="s">
        <v>14</v>
      </c>
      <c r="G6717" s="1" t="s">
        <v>15</v>
      </c>
      <c r="H6717" s="1" t="s">
        <v>13025</v>
      </c>
      <c r="I6717" s="2">
        <v>45691.0</v>
      </c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ht="15.75" customHeight="1">
      <c r="A6718" s="1" t="s">
        <v>13173</v>
      </c>
      <c r="B6718" s="1" t="s">
        <v>13174</v>
      </c>
      <c r="C6718" s="1">
        <v>4.8988651844E10</v>
      </c>
      <c r="D6718" s="1" t="s">
        <v>12</v>
      </c>
      <c r="E6718" s="1" t="s">
        <v>19</v>
      </c>
      <c r="F6718" s="1" t="s">
        <v>14</v>
      </c>
      <c r="G6718" s="1" t="s">
        <v>15</v>
      </c>
      <c r="H6718" s="1" t="s">
        <v>33</v>
      </c>
      <c r="I6718" s="2">
        <v>45691.0</v>
      </c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ht="15.75" customHeight="1">
      <c r="A6719" s="1" t="s">
        <v>2090</v>
      </c>
      <c r="B6719" s="1" t="s">
        <v>13175</v>
      </c>
      <c r="C6719" s="1">
        <v>8.5996394158E10</v>
      </c>
      <c r="D6719" s="1" t="s">
        <v>12</v>
      </c>
      <c r="E6719" s="1" t="s">
        <v>32</v>
      </c>
      <c r="F6719" s="1" t="s">
        <v>14</v>
      </c>
      <c r="G6719" s="1" t="s">
        <v>15</v>
      </c>
      <c r="H6719" s="1" t="s">
        <v>48</v>
      </c>
      <c r="I6719" s="2">
        <v>45691.0</v>
      </c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ht="15.75" customHeight="1">
      <c r="A6720" s="1" t="s">
        <v>13176</v>
      </c>
      <c r="B6720" s="1" t="s">
        <v>13177</v>
      </c>
      <c r="C6720" s="1">
        <v>7.399929267E10</v>
      </c>
      <c r="D6720" s="1" t="s">
        <v>12</v>
      </c>
      <c r="E6720" s="1" t="s">
        <v>32</v>
      </c>
      <c r="F6720" s="1" t="s">
        <v>14</v>
      </c>
      <c r="G6720" s="1" t="s">
        <v>15</v>
      </c>
      <c r="H6720" s="1" t="s">
        <v>200</v>
      </c>
      <c r="I6720" s="2">
        <v>45691.0</v>
      </c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ht="15.75" customHeight="1">
      <c r="A6721" s="1" t="s">
        <v>1864</v>
      </c>
      <c r="B6721" s="1" t="s">
        <v>13178</v>
      </c>
      <c r="C6721" s="1">
        <v>6.1984091239E10</v>
      </c>
      <c r="D6721" s="1" t="s">
        <v>12</v>
      </c>
      <c r="E6721" s="1" t="s">
        <v>32</v>
      </c>
      <c r="F6721" s="1" t="s">
        <v>14</v>
      </c>
      <c r="G6721" s="1" t="s">
        <v>15</v>
      </c>
      <c r="H6721" s="1" t="s">
        <v>62</v>
      </c>
      <c r="I6721" s="2">
        <v>45691.0</v>
      </c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ht="15.75" customHeight="1">
      <c r="A6722" s="1" t="s">
        <v>13179</v>
      </c>
      <c r="B6722" s="1" t="s">
        <v>13180</v>
      </c>
      <c r="C6722" s="1">
        <v>8.8996511106E10</v>
      </c>
      <c r="D6722" s="1" t="s">
        <v>12</v>
      </c>
      <c r="E6722" s="1" t="s">
        <v>68</v>
      </c>
      <c r="F6722" s="1" t="s">
        <v>14</v>
      </c>
      <c r="G6722" s="1" t="s">
        <v>15</v>
      </c>
      <c r="H6722" s="1" t="s">
        <v>77</v>
      </c>
      <c r="I6722" s="2">
        <v>45691.0</v>
      </c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ht="15.75" customHeight="1">
      <c r="A6723" s="1" t="s">
        <v>13181</v>
      </c>
      <c r="B6723" s="1" t="s">
        <v>13182</v>
      </c>
      <c r="C6723" s="1">
        <v>1.5998205756E10</v>
      </c>
      <c r="D6723" s="1" t="s">
        <v>12</v>
      </c>
      <c r="E6723" s="1" t="s">
        <v>32</v>
      </c>
      <c r="F6723" s="1" t="s">
        <v>14</v>
      </c>
      <c r="G6723" s="1" t="s">
        <v>15</v>
      </c>
      <c r="H6723" s="1" t="s">
        <v>33</v>
      </c>
      <c r="I6723" s="2">
        <v>45691.0</v>
      </c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ht="15.75" customHeight="1">
      <c r="A6724" s="1" t="s">
        <v>916</v>
      </c>
      <c r="B6724" s="1" t="s">
        <v>13183</v>
      </c>
      <c r="C6724" s="1">
        <v>1.1968002789E10</v>
      </c>
      <c r="D6724" s="1" t="s">
        <v>12</v>
      </c>
      <c r="E6724" s="1" t="s">
        <v>39</v>
      </c>
      <c r="F6724" s="1" t="s">
        <v>14</v>
      </c>
      <c r="G6724" s="1" t="s">
        <v>15</v>
      </c>
      <c r="H6724" s="1" t="s">
        <v>48</v>
      </c>
      <c r="I6724" s="2">
        <v>45691.0</v>
      </c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ht="15.75" customHeight="1">
      <c r="A6725" s="1" t="s">
        <v>13184</v>
      </c>
      <c r="B6725" s="1" t="s">
        <v>13185</v>
      </c>
      <c r="C6725" s="1">
        <v>1.9992967331E10</v>
      </c>
      <c r="D6725" s="1" t="s">
        <v>12</v>
      </c>
      <c r="E6725" s="1" t="s">
        <v>13</v>
      </c>
      <c r="F6725" s="1" t="s">
        <v>14</v>
      </c>
      <c r="G6725" s="1" t="s">
        <v>65</v>
      </c>
      <c r="H6725" s="1" t="s">
        <v>16</v>
      </c>
      <c r="I6725" s="2">
        <v>45691.0</v>
      </c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ht="15.75" customHeight="1">
      <c r="A6726" s="1" t="s">
        <v>13186</v>
      </c>
      <c r="B6726" s="1" t="s">
        <v>13187</v>
      </c>
      <c r="C6726" s="1">
        <v>2.7997835384E10</v>
      </c>
      <c r="D6726" s="1" t="s">
        <v>12</v>
      </c>
      <c r="E6726" s="1" t="s">
        <v>32</v>
      </c>
      <c r="F6726" s="1" t="s">
        <v>14</v>
      </c>
      <c r="G6726" s="1" t="s">
        <v>15</v>
      </c>
      <c r="H6726" s="1" t="s">
        <v>62</v>
      </c>
      <c r="I6726" s="2">
        <v>45691.0</v>
      </c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ht="15.75" customHeight="1">
      <c r="A6727" s="1" t="s">
        <v>13188</v>
      </c>
      <c r="B6727" s="1" t="s">
        <v>13189</v>
      </c>
      <c r="C6727" s="1" t="s">
        <v>13190</v>
      </c>
      <c r="D6727" s="1" t="s">
        <v>12</v>
      </c>
      <c r="E6727" s="1" t="s">
        <v>32</v>
      </c>
      <c r="F6727" s="1" t="s">
        <v>14</v>
      </c>
      <c r="G6727" s="1" t="s">
        <v>15</v>
      </c>
      <c r="H6727" s="1" t="s">
        <v>51</v>
      </c>
      <c r="I6727" s="2">
        <v>45691.0</v>
      </c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ht="15.75" customHeight="1">
      <c r="A6728" s="1" t="s">
        <v>72</v>
      </c>
      <c r="B6728" s="1" t="s">
        <v>13191</v>
      </c>
      <c r="C6728" s="1">
        <v>1.1941291652E10</v>
      </c>
      <c r="D6728" s="1" t="s">
        <v>12</v>
      </c>
      <c r="E6728" s="1" t="s">
        <v>32</v>
      </c>
      <c r="F6728" s="1" t="s">
        <v>14</v>
      </c>
      <c r="G6728" s="1" t="s">
        <v>65</v>
      </c>
      <c r="H6728" s="1" t="s">
        <v>77</v>
      </c>
      <c r="I6728" s="2">
        <v>45691.0</v>
      </c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ht="15.75" customHeight="1">
      <c r="A6729" s="1" t="s">
        <v>3490</v>
      </c>
      <c r="B6729" s="1" t="s">
        <v>13192</v>
      </c>
      <c r="C6729" s="1">
        <v>7.1992881967E10</v>
      </c>
      <c r="D6729" s="1" t="s">
        <v>12</v>
      </c>
      <c r="E6729" s="1" t="s">
        <v>13</v>
      </c>
      <c r="F6729" s="1" t="s">
        <v>14</v>
      </c>
      <c r="G6729" s="1" t="s">
        <v>15</v>
      </c>
      <c r="H6729" s="1" t="s">
        <v>3528</v>
      </c>
      <c r="I6729" s="2">
        <v>45691.0</v>
      </c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ht="15.75" customHeight="1">
      <c r="A6730" s="1" t="s">
        <v>1225</v>
      </c>
      <c r="B6730" s="1" t="s">
        <v>13193</v>
      </c>
      <c r="C6730" s="1">
        <v>1.8997301544E10</v>
      </c>
      <c r="D6730" s="1" t="s">
        <v>12</v>
      </c>
      <c r="E6730" s="1" t="s">
        <v>13</v>
      </c>
      <c r="F6730" s="1" t="s">
        <v>14</v>
      </c>
      <c r="G6730" s="1" t="s">
        <v>15</v>
      </c>
      <c r="H6730" s="1" t="s">
        <v>77</v>
      </c>
      <c r="I6730" s="2">
        <v>45691.0</v>
      </c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ht="15.75" customHeight="1">
      <c r="A6731" s="1" t="s">
        <v>1972</v>
      </c>
      <c r="B6731" s="1" t="s">
        <v>13194</v>
      </c>
      <c r="C6731" s="1">
        <v>4.7996417788E10</v>
      </c>
      <c r="D6731" s="1" t="s">
        <v>12</v>
      </c>
      <c r="E6731" s="1" t="s">
        <v>27</v>
      </c>
      <c r="F6731" s="1" t="s">
        <v>14</v>
      </c>
      <c r="G6731" s="1" t="s">
        <v>15</v>
      </c>
      <c r="H6731" s="1" t="s">
        <v>48</v>
      </c>
      <c r="I6731" s="2">
        <v>45691.0</v>
      </c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ht="15.75" customHeight="1">
      <c r="A6732" s="1" t="s">
        <v>13195</v>
      </c>
      <c r="B6732" s="1" t="s">
        <v>13196</v>
      </c>
      <c r="C6732" s="1">
        <v>9.6999013384E10</v>
      </c>
      <c r="D6732" s="1" t="s">
        <v>12</v>
      </c>
      <c r="E6732" s="1" t="s">
        <v>111</v>
      </c>
      <c r="F6732" s="1" t="s">
        <v>14</v>
      </c>
      <c r="G6732" s="1" t="s">
        <v>65</v>
      </c>
      <c r="H6732" s="1" t="s">
        <v>3528</v>
      </c>
      <c r="I6732" s="2">
        <v>45691.0</v>
      </c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ht="15.75" customHeight="1">
      <c r="A6733" s="1" t="s">
        <v>13197</v>
      </c>
      <c r="B6733" s="1" t="s">
        <v>13198</v>
      </c>
      <c r="C6733" s="1">
        <v>8.5992372725E10</v>
      </c>
      <c r="D6733" s="1" t="s">
        <v>12</v>
      </c>
      <c r="E6733" s="1" t="s">
        <v>13</v>
      </c>
      <c r="F6733" s="1" t="s">
        <v>14</v>
      </c>
      <c r="G6733" s="1" t="s">
        <v>65</v>
      </c>
      <c r="H6733" s="1" t="s">
        <v>3528</v>
      </c>
      <c r="I6733" s="2">
        <v>45691.0</v>
      </c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ht="15.75" customHeight="1">
      <c r="A6734" s="1" t="s">
        <v>13199</v>
      </c>
      <c r="B6734" s="1" t="s">
        <v>13200</v>
      </c>
      <c r="C6734" s="1">
        <v>1.9989380049E10</v>
      </c>
      <c r="D6734" s="1" t="s">
        <v>12</v>
      </c>
      <c r="E6734" s="1" t="s">
        <v>32</v>
      </c>
      <c r="F6734" s="1" t="s">
        <v>14</v>
      </c>
      <c r="G6734" s="1" t="s">
        <v>15</v>
      </c>
      <c r="H6734" s="1" t="s">
        <v>77</v>
      </c>
      <c r="I6734" s="2">
        <v>45691.0</v>
      </c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ht="15.75" customHeight="1">
      <c r="A6735" s="1" t="s">
        <v>13201</v>
      </c>
      <c r="B6735" s="1" t="s">
        <v>13202</v>
      </c>
      <c r="C6735" s="1">
        <v>3.298412866E10</v>
      </c>
      <c r="D6735" s="1" t="s">
        <v>12</v>
      </c>
      <c r="E6735" s="1" t="s">
        <v>19</v>
      </c>
      <c r="F6735" s="1" t="s">
        <v>14</v>
      </c>
      <c r="G6735" s="1" t="s">
        <v>15</v>
      </c>
      <c r="H6735" s="1" t="s">
        <v>77</v>
      </c>
      <c r="I6735" s="2">
        <v>45691.0</v>
      </c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ht="15.75" customHeight="1">
      <c r="A6736" s="1" t="s">
        <v>13203</v>
      </c>
      <c r="B6736" s="1" t="s">
        <v>13204</v>
      </c>
      <c r="C6736" s="1">
        <v>9.1981961924E10</v>
      </c>
      <c r="D6736" s="1" t="s">
        <v>12</v>
      </c>
      <c r="E6736" s="1" t="s">
        <v>32</v>
      </c>
      <c r="F6736" s="1" t="s">
        <v>14</v>
      </c>
      <c r="G6736" s="1" t="s">
        <v>65</v>
      </c>
      <c r="H6736" s="1" t="s">
        <v>3528</v>
      </c>
      <c r="I6736" s="2">
        <v>45691.0</v>
      </c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ht="15.75" customHeight="1">
      <c r="A6737" s="1" t="s">
        <v>2347</v>
      </c>
      <c r="B6737" s="1" t="s">
        <v>13205</v>
      </c>
      <c r="C6737" s="1">
        <v>3.198680481E10</v>
      </c>
      <c r="D6737" s="1" t="s">
        <v>12</v>
      </c>
      <c r="E6737" s="1" t="s">
        <v>32</v>
      </c>
      <c r="F6737" s="1" t="s">
        <v>14</v>
      </c>
      <c r="G6737" s="1" t="s">
        <v>65</v>
      </c>
      <c r="H6737" s="1" t="s">
        <v>33</v>
      </c>
      <c r="I6737" s="2">
        <v>45691.0</v>
      </c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ht="15.75" customHeight="1">
      <c r="A6738" s="1" t="s">
        <v>13206</v>
      </c>
      <c r="B6738" s="1" t="s">
        <v>13207</v>
      </c>
      <c r="C6738" s="1">
        <v>1.197101713E10</v>
      </c>
      <c r="D6738" s="1" t="s">
        <v>12</v>
      </c>
      <c r="E6738" s="1" t="s">
        <v>13</v>
      </c>
      <c r="F6738" s="1" t="s">
        <v>14</v>
      </c>
      <c r="G6738" s="1" t="s">
        <v>15</v>
      </c>
      <c r="H6738" s="1" t="s">
        <v>13208</v>
      </c>
      <c r="I6738" s="2">
        <v>45691.0</v>
      </c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ht="15.75" customHeight="1">
      <c r="A6739" s="1" t="s">
        <v>13209</v>
      </c>
      <c r="B6739" s="1" t="s">
        <v>13210</v>
      </c>
      <c r="C6739" s="1">
        <v>3.1994512846E10</v>
      </c>
      <c r="D6739" s="1" t="s">
        <v>12</v>
      </c>
      <c r="E6739" s="1" t="s">
        <v>93</v>
      </c>
      <c r="F6739" s="1" t="s">
        <v>14</v>
      </c>
      <c r="G6739" s="1" t="s">
        <v>65</v>
      </c>
      <c r="H6739" s="1" t="s">
        <v>200</v>
      </c>
      <c r="I6739" s="2">
        <v>45691.0</v>
      </c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ht="15.75" customHeight="1">
      <c r="A6740" s="1" t="s">
        <v>1683</v>
      </c>
      <c r="B6740" s="1" t="s">
        <v>13211</v>
      </c>
      <c r="C6740" s="1">
        <v>5.547999147557E12</v>
      </c>
      <c r="D6740" s="1" t="s">
        <v>12</v>
      </c>
      <c r="E6740" s="1" t="s">
        <v>399</v>
      </c>
      <c r="F6740" s="1" t="s">
        <v>14</v>
      </c>
      <c r="G6740" s="1" t="s">
        <v>15</v>
      </c>
      <c r="H6740" s="1" t="s">
        <v>77</v>
      </c>
      <c r="I6740" s="2">
        <v>45691.0</v>
      </c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ht="15.75" customHeight="1">
      <c r="A6741" s="1" t="s">
        <v>13212</v>
      </c>
      <c r="B6741" s="1" t="s">
        <v>13213</v>
      </c>
      <c r="C6741" s="1" t="s">
        <v>13214</v>
      </c>
      <c r="D6741" s="1" t="s">
        <v>12</v>
      </c>
      <c r="E6741" s="1" t="s">
        <v>93</v>
      </c>
      <c r="F6741" s="1" t="s">
        <v>14</v>
      </c>
      <c r="G6741" s="1" t="s">
        <v>15</v>
      </c>
      <c r="H6741" s="1" t="s">
        <v>48</v>
      </c>
      <c r="I6741" s="2">
        <v>45691.0</v>
      </c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ht="15.75" customHeight="1">
      <c r="A6742" s="1" t="s">
        <v>13215</v>
      </c>
      <c r="B6742" s="1" t="s">
        <v>13216</v>
      </c>
      <c r="C6742" s="1" t="s">
        <v>13217</v>
      </c>
      <c r="D6742" s="1" t="s">
        <v>12</v>
      </c>
      <c r="E6742" s="1" t="s">
        <v>13</v>
      </c>
      <c r="F6742" s="1" t="s">
        <v>14</v>
      </c>
      <c r="G6742" s="1" t="s">
        <v>15</v>
      </c>
      <c r="H6742" s="1" t="s">
        <v>108</v>
      </c>
      <c r="I6742" s="2">
        <v>45691.0</v>
      </c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ht="15.75" customHeight="1">
      <c r="A6743" s="1" t="s">
        <v>13218</v>
      </c>
      <c r="B6743" s="1" t="s">
        <v>13219</v>
      </c>
      <c r="C6743" s="1">
        <v>9.1992590901E10</v>
      </c>
      <c r="D6743" s="1" t="s">
        <v>12</v>
      </c>
      <c r="E6743" s="1" t="s">
        <v>32</v>
      </c>
      <c r="F6743" s="1" t="s">
        <v>14</v>
      </c>
      <c r="G6743" s="1" t="s">
        <v>65</v>
      </c>
      <c r="H6743" s="1" t="s">
        <v>33</v>
      </c>
      <c r="I6743" s="2">
        <v>45691.0</v>
      </c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ht="15.75" customHeight="1">
      <c r="A6744" s="1" t="s">
        <v>13220</v>
      </c>
      <c r="B6744" s="1" t="s">
        <v>13221</v>
      </c>
      <c r="C6744" s="1" t="s">
        <v>13222</v>
      </c>
      <c r="D6744" s="1" t="s">
        <v>12</v>
      </c>
      <c r="E6744" s="1" t="s">
        <v>32</v>
      </c>
      <c r="F6744" s="1" t="s">
        <v>14</v>
      </c>
      <c r="G6744" s="1" t="s">
        <v>15</v>
      </c>
      <c r="H6744" s="1" t="s">
        <v>12986</v>
      </c>
      <c r="I6744" s="2">
        <v>45691.0</v>
      </c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ht="15.75" customHeight="1">
      <c r="A6745" s="1" t="s">
        <v>13223</v>
      </c>
      <c r="B6745" s="1" t="s">
        <v>13224</v>
      </c>
      <c r="C6745" s="1">
        <v>1.6997555323E10</v>
      </c>
      <c r="D6745" s="1" t="s">
        <v>12</v>
      </c>
      <c r="E6745" s="1" t="s">
        <v>47</v>
      </c>
      <c r="F6745" s="1" t="s">
        <v>14</v>
      </c>
      <c r="G6745" s="1" t="s">
        <v>15</v>
      </c>
      <c r="H6745" s="1" t="s">
        <v>77</v>
      </c>
      <c r="I6745" s="2">
        <v>45691.0</v>
      </c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ht="15.75" customHeight="1">
      <c r="A6746" s="1" t="s">
        <v>13225</v>
      </c>
      <c r="B6746" s="1" t="s">
        <v>13226</v>
      </c>
      <c r="C6746" s="1">
        <v>5.3991215774E10</v>
      </c>
      <c r="D6746" s="1" t="s">
        <v>12</v>
      </c>
      <c r="E6746" s="1" t="s">
        <v>399</v>
      </c>
      <c r="F6746" s="1" t="s">
        <v>14</v>
      </c>
      <c r="G6746" s="1" t="s">
        <v>15</v>
      </c>
      <c r="H6746" s="1" t="s">
        <v>62</v>
      </c>
      <c r="I6746" s="2">
        <v>45691.0</v>
      </c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ht="15.75" customHeight="1">
      <c r="A6747" s="1" t="s">
        <v>13227</v>
      </c>
      <c r="B6747" s="1" t="s">
        <v>13228</v>
      </c>
      <c r="C6747" s="1">
        <v>4.4984449639E10</v>
      </c>
      <c r="D6747" s="1" t="s">
        <v>12</v>
      </c>
      <c r="E6747" s="1" t="s">
        <v>71</v>
      </c>
      <c r="F6747" s="1" t="s">
        <v>14</v>
      </c>
      <c r="G6747" s="1" t="s">
        <v>15</v>
      </c>
      <c r="H6747" s="1" t="s">
        <v>51</v>
      </c>
      <c r="I6747" s="2">
        <v>45691.0</v>
      </c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ht="15.75" customHeight="1">
      <c r="A6748" s="1" t="s">
        <v>13229</v>
      </c>
      <c r="B6748" s="1" t="s">
        <v>13230</v>
      </c>
      <c r="C6748" s="1">
        <v>8.6935004981E10</v>
      </c>
      <c r="D6748" s="1" t="s">
        <v>12</v>
      </c>
      <c r="E6748" s="1" t="s">
        <v>24</v>
      </c>
      <c r="F6748" s="1" t="s">
        <v>14</v>
      </c>
      <c r="G6748" s="1" t="s">
        <v>15</v>
      </c>
      <c r="H6748" s="1" t="s">
        <v>77</v>
      </c>
      <c r="I6748" s="2">
        <v>45691.0</v>
      </c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ht="15.75" customHeight="1">
      <c r="A6749" s="1" t="s">
        <v>13231</v>
      </c>
      <c r="B6749" s="1" t="s">
        <v>13232</v>
      </c>
      <c r="C6749" s="1">
        <v>4.5998386423E10</v>
      </c>
      <c r="D6749" s="1" t="s">
        <v>12</v>
      </c>
      <c r="E6749" s="1" t="s">
        <v>47</v>
      </c>
      <c r="F6749" s="1" t="s">
        <v>14</v>
      </c>
      <c r="G6749" s="1" t="s">
        <v>15</v>
      </c>
      <c r="H6749" s="1" t="s">
        <v>48</v>
      </c>
      <c r="I6749" s="2">
        <v>45691.0</v>
      </c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ht="15.75" customHeight="1">
      <c r="A6750" s="1" t="s">
        <v>13233</v>
      </c>
      <c r="B6750" s="1" t="s">
        <v>13234</v>
      </c>
      <c r="C6750" s="1">
        <v>8.498794923E10</v>
      </c>
      <c r="D6750" s="1" t="s">
        <v>12</v>
      </c>
      <c r="E6750" s="1" t="s">
        <v>32</v>
      </c>
      <c r="F6750" s="1" t="s">
        <v>14</v>
      </c>
      <c r="G6750" s="1" t="s">
        <v>15</v>
      </c>
      <c r="H6750" s="1" t="s">
        <v>77</v>
      </c>
      <c r="I6750" s="2">
        <v>45691.0</v>
      </c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ht="15.75" customHeight="1">
      <c r="A6751" s="1" t="s">
        <v>13235</v>
      </c>
      <c r="B6751" s="1" t="s">
        <v>13236</v>
      </c>
      <c r="C6751" s="1">
        <v>6.3984317692E10</v>
      </c>
      <c r="D6751" s="1" t="s">
        <v>12</v>
      </c>
      <c r="E6751" s="1" t="s">
        <v>27</v>
      </c>
      <c r="F6751" s="1" t="s">
        <v>14</v>
      </c>
      <c r="G6751" s="1" t="s">
        <v>15</v>
      </c>
      <c r="H6751" s="1" t="s">
        <v>48</v>
      </c>
      <c r="I6751" s="2">
        <v>45691.0</v>
      </c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ht="15.75" customHeight="1">
      <c r="A6752" s="1" t="s">
        <v>13237</v>
      </c>
      <c r="B6752" s="1" t="s">
        <v>13238</v>
      </c>
      <c r="C6752" s="1">
        <v>4.8988534443E10</v>
      </c>
      <c r="D6752" s="1" t="s">
        <v>12</v>
      </c>
      <c r="E6752" s="1" t="s">
        <v>32</v>
      </c>
      <c r="F6752" s="1" t="s">
        <v>14</v>
      </c>
      <c r="G6752" s="1" t="s">
        <v>65</v>
      </c>
      <c r="H6752" s="1" t="s">
        <v>33</v>
      </c>
      <c r="I6752" s="2">
        <v>45691.0</v>
      </c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ht="15.75" customHeight="1">
      <c r="A6753" s="1" t="s">
        <v>13239</v>
      </c>
      <c r="B6753" s="1" t="s">
        <v>13240</v>
      </c>
      <c r="C6753" s="1">
        <v>8.1996977655E10</v>
      </c>
      <c r="D6753" s="1" t="s">
        <v>12</v>
      </c>
      <c r="E6753" s="1" t="s">
        <v>32</v>
      </c>
      <c r="F6753" s="1" t="s">
        <v>14</v>
      </c>
      <c r="G6753" s="1" t="s">
        <v>15</v>
      </c>
      <c r="H6753" s="1" t="s">
        <v>62</v>
      </c>
      <c r="I6753" s="2">
        <v>45691.0</v>
      </c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ht="15.75" customHeight="1">
      <c r="A6754" s="1" t="s">
        <v>13241</v>
      </c>
      <c r="B6754" s="1" t="s">
        <v>13242</v>
      </c>
      <c r="C6754" s="1">
        <v>9.9981172266E10</v>
      </c>
      <c r="D6754" s="1" t="s">
        <v>12</v>
      </c>
      <c r="E6754" s="1" t="s">
        <v>13</v>
      </c>
      <c r="F6754" s="1" t="s">
        <v>14</v>
      </c>
      <c r="G6754" s="1" t="s">
        <v>15</v>
      </c>
      <c r="H6754" s="1" t="s">
        <v>13025</v>
      </c>
      <c r="I6754" s="2">
        <v>45691.0</v>
      </c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ht="15.75" customHeight="1">
      <c r="A6755" s="1" t="s">
        <v>13243</v>
      </c>
      <c r="B6755" s="1" t="s">
        <v>13244</v>
      </c>
      <c r="C6755" s="1">
        <v>2.1988857477E10</v>
      </c>
      <c r="D6755" s="1"/>
      <c r="E6755" s="1"/>
      <c r="F6755" s="1"/>
      <c r="G6755" s="1"/>
      <c r="H6755" s="1"/>
      <c r="I6755" s="2">
        <v>45691.0</v>
      </c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ht="15.75" customHeight="1">
      <c r="A6756" s="1" t="s">
        <v>13245</v>
      </c>
      <c r="B6756" s="1" t="s">
        <v>13246</v>
      </c>
      <c r="C6756" s="1">
        <v>8.6998226754E10</v>
      </c>
      <c r="D6756" s="1" t="s">
        <v>12</v>
      </c>
      <c r="E6756" s="1" t="s">
        <v>13</v>
      </c>
      <c r="F6756" s="1" t="s">
        <v>14</v>
      </c>
      <c r="G6756" s="1" t="s">
        <v>15</v>
      </c>
      <c r="H6756" s="1" t="s">
        <v>77</v>
      </c>
      <c r="I6756" s="2">
        <v>45691.0</v>
      </c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ht="15.75" customHeight="1">
      <c r="A6757" s="1" t="s">
        <v>13247</v>
      </c>
      <c r="B6757" s="1" t="s">
        <v>13248</v>
      </c>
      <c r="C6757" s="1">
        <v>3.4992064727E10</v>
      </c>
      <c r="D6757" s="1" t="s">
        <v>12</v>
      </c>
      <c r="E6757" s="1" t="s">
        <v>32</v>
      </c>
      <c r="F6757" s="1" t="s">
        <v>14</v>
      </c>
      <c r="G6757" s="1" t="s">
        <v>15</v>
      </c>
      <c r="H6757" s="1" t="s">
        <v>62</v>
      </c>
      <c r="I6757" s="2">
        <v>45691.0</v>
      </c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ht="15.75" customHeight="1">
      <c r="A6758" s="1" t="s">
        <v>13249</v>
      </c>
      <c r="B6758" s="1" t="s">
        <v>13250</v>
      </c>
      <c r="C6758" s="1">
        <v>5.599984482255E12</v>
      </c>
      <c r="D6758" s="1" t="s">
        <v>12</v>
      </c>
      <c r="E6758" s="1" t="s">
        <v>19</v>
      </c>
      <c r="F6758" s="1" t="s">
        <v>14</v>
      </c>
      <c r="G6758" s="1" t="s">
        <v>15</v>
      </c>
      <c r="H6758" s="1" t="s">
        <v>48</v>
      </c>
      <c r="I6758" s="2">
        <v>45691.0</v>
      </c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ht="15.75" customHeight="1">
      <c r="A6759" s="1" t="s">
        <v>1972</v>
      </c>
      <c r="B6759" s="1" t="s">
        <v>13251</v>
      </c>
      <c r="C6759" s="1">
        <v>1.7996127974E10</v>
      </c>
      <c r="D6759" s="1" t="s">
        <v>12</v>
      </c>
      <c r="E6759" s="1" t="s">
        <v>32</v>
      </c>
      <c r="F6759" s="1" t="s">
        <v>14</v>
      </c>
      <c r="G6759" s="1" t="s">
        <v>15</v>
      </c>
      <c r="H6759" s="1" t="s">
        <v>77</v>
      </c>
      <c r="I6759" s="2">
        <v>45691.0</v>
      </c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ht="15.75" customHeight="1">
      <c r="A6760" s="1" t="s">
        <v>7570</v>
      </c>
      <c r="B6760" s="1" t="s">
        <v>13252</v>
      </c>
      <c r="C6760" s="1">
        <v>2.1982824998E10</v>
      </c>
      <c r="D6760" s="1" t="s">
        <v>12</v>
      </c>
      <c r="E6760" s="1" t="s">
        <v>13</v>
      </c>
      <c r="F6760" s="1" t="s">
        <v>14</v>
      </c>
      <c r="G6760" s="1" t="s">
        <v>15</v>
      </c>
      <c r="H6760" s="1" t="s">
        <v>12986</v>
      </c>
      <c r="I6760" s="2">
        <v>45691.0</v>
      </c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ht="15.75" customHeight="1">
      <c r="A6761" s="1" t="s">
        <v>4670</v>
      </c>
      <c r="B6761" s="1" t="s">
        <v>13253</v>
      </c>
      <c r="C6761" s="1">
        <v>3.1990665561E10</v>
      </c>
      <c r="D6761" s="1" t="s">
        <v>12</v>
      </c>
      <c r="E6761" s="1" t="s">
        <v>13</v>
      </c>
      <c r="F6761" s="1" t="s">
        <v>14</v>
      </c>
      <c r="G6761" s="1" t="s">
        <v>15</v>
      </c>
      <c r="H6761" s="1" t="s">
        <v>16</v>
      </c>
      <c r="I6761" s="2">
        <v>45691.0</v>
      </c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ht="15.75" customHeight="1">
      <c r="A6762" s="1" t="s">
        <v>940</v>
      </c>
      <c r="B6762" s="1" t="s">
        <v>13254</v>
      </c>
      <c r="C6762" s="1">
        <v>2.1978762714E10</v>
      </c>
      <c r="D6762" s="1" t="s">
        <v>12</v>
      </c>
      <c r="E6762" s="1" t="s">
        <v>32</v>
      </c>
      <c r="F6762" s="1" t="s">
        <v>14</v>
      </c>
      <c r="G6762" s="1" t="s">
        <v>15</v>
      </c>
      <c r="H6762" s="1" t="s">
        <v>48</v>
      </c>
      <c r="I6762" s="2">
        <v>45691.0</v>
      </c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ht="15.75" customHeight="1">
      <c r="A6763" s="1" t="s">
        <v>2979</v>
      </c>
      <c r="B6763" s="1" t="s">
        <v>13255</v>
      </c>
      <c r="C6763" s="1">
        <v>5.3991378564E10</v>
      </c>
      <c r="D6763" s="1" t="s">
        <v>12</v>
      </c>
      <c r="E6763" s="1" t="s">
        <v>39</v>
      </c>
      <c r="F6763" s="1" t="s">
        <v>14</v>
      </c>
      <c r="G6763" s="1" t="s">
        <v>15</v>
      </c>
      <c r="H6763" s="1" t="s">
        <v>48</v>
      </c>
      <c r="I6763" s="2">
        <v>45691.0</v>
      </c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ht="15.75" customHeight="1">
      <c r="A6764" s="1" t="s">
        <v>13256</v>
      </c>
      <c r="B6764" s="1" t="s">
        <v>13257</v>
      </c>
      <c r="C6764" s="1">
        <v>1.9998398911E10</v>
      </c>
      <c r="D6764" s="1" t="s">
        <v>12</v>
      </c>
      <c r="E6764" s="1" t="s">
        <v>32</v>
      </c>
      <c r="F6764" s="1" t="s">
        <v>14</v>
      </c>
      <c r="G6764" s="1" t="s">
        <v>65</v>
      </c>
      <c r="H6764" s="1" t="s">
        <v>48</v>
      </c>
      <c r="I6764" s="2">
        <v>45691.0</v>
      </c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ht="15.75" customHeight="1">
      <c r="A6765" s="1" t="s">
        <v>1972</v>
      </c>
      <c r="B6765" s="1" t="s">
        <v>13258</v>
      </c>
      <c r="C6765" s="1">
        <v>4.7997541909E10</v>
      </c>
      <c r="D6765" s="1" t="s">
        <v>12</v>
      </c>
      <c r="E6765" s="1" t="s">
        <v>32</v>
      </c>
      <c r="F6765" s="1" t="s">
        <v>14</v>
      </c>
      <c r="G6765" s="1" t="s">
        <v>15</v>
      </c>
      <c r="H6765" s="1" t="s">
        <v>62</v>
      </c>
      <c r="I6765" s="2">
        <v>45691.0</v>
      </c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ht="15.75" customHeight="1">
      <c r="A6766" s="1" t="s">
        <v>13259</v>
      </c>
      <c r="B6766" s="1" t="s">
        <v>13260</v>
      </c>
      <c r="C6766" s="1">
        <v>3.5997421109E10</v>
      </c>
      <c r="D6766" s="1" t="s">
        <v>12</v>
      </c>
      <c r="E6766" s="1" t="s">
        <v>47</v>
      </c>
      <c r="F6766" s="1" t="s">
        <v>14</v>
      </c>
      <c r="G6766" s="1" t="s">
        <v>15</v>
      </c>
      <c r="H6766" s="1" t="s">
        <v>77</v>
      </c>
      <c r="I6766" s="2">
        <v>45691.0</v>
      </c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ht="15.75" customHeight="1">
      <c r="A6767" s="1" t="s">
        <v>4907</v>
      </c>
      <c r="B6767" s="1" t="s">
        <v>13261</v>
      </c>
      <c r="C6767" s="1">
        <v>1.9989260217E10</v>
      </c>
      <c r="D6767" s="1" t="s">
        <v>12</v>
      </c>
      <c r="E6767" s="1" t="s">
        <v>32</v>
      </c>
      <c r="F6767" s="1" t="s">
        <v>14</v>
      </c>
      <c r="G6767" s="1" t="s">
        <v>65</v>
      </c>
      <c r="H6767" s="1" t="s">
        <v>3528</v>
      </c>
      <c r="I6767" s="2">
        <v>45691.0</v>
      </c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ht="15.75" customHeight="1">
      <c r="A6768" s="1" t="s">
        <v>13262</v>
      </c>
      <c r="B6768" s="1" t="s">
        <v>13263</v>
      </c>
      <c r="C6768" s="1" t="s">
        <v>13264</v>
      </c>
      <c r="D6768" s="1" t="s">
        <v>12</v>
      </c>
      <c r="E6768" s="1" t="s">
        <v>32</v>
      </c>
      <c r="F6768" s="1" t="s">
        <v>14</v>
      </c>
      <c r="G6768" s="1" t="s">
        <v>65</v>
      </c>
      <c r="H6768" s="1" t="s">
        <v>3528</v>
      </c>
      <c r="I6768" s="2">
        <v>45691.0</v>
      </c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ht="15.75" customHeight="1">
      <c r="A6769" s="1" t="s">
        <v>13265</v>
      </c>
      <c r="B6769" s="1" t="s">
        <v>13266</v>
      </c>
      <c r="C6769" s="1">
        <v>8.1993277018E10</v>
      </c>
      <c r="D6769" s="1" t="s">
        <v>12</v>
      </c>
      <c r="E6769" s="1" t="s">
        <v>13</v>
      </c>
      <c r="F6769" s="1" t="s">
        <v>14</v>
      </c>
      <c r="G6769" s="1" t="s">
        <v>15</v>
      </c>
      <c r="H6769" s="1" t="s">
        <v>77</v>
      </c>
      <c r="I6769" s="2">
        <v>45691.0</v>
      </c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ht="15.75" customHeight="1">
      <c r="A6770" s="1" t="s">
        <v>13267</v>
      </c>
      <c r="B6770" s="1" t="s">
        <v>13268</v>
      </c>
      <c r="C6770" s="1">
        <v>1.1992353179E10</v>
      </c>
      <c r="D6770" s="1" t="s">
        <v>12</v>
      </c>
      <c r="E6770" s="1" t="s">
        <v>32</v>
      </c>
      <c r="F6770" s="1" t="s">
        <v>14</v>
      </c>
      <c r="G6770" s="1" t="s">
        <v>15</v>
      </c>
      <c r="H6770" s="1" t="s">
        <v>77</v>
      </c>
      <c r="I6770" s="2">
        <v>45691.0</v>
      </c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ht="15.75" customHeight="1">
      <c r="A6771" s="1" t="s">
        <v>13269</v>
      </c>
      <c r="B6771" s="1" t="s">
        <v>13270</v>
      </c>
      <c r="C6771" s="1">
        <v>9.1985592444E10</v>
      </c>
      <c r="D6771" s="1" t="s">
        <v>12</v>
      </c>
      <c r="E6771" s="1" t="s">
        <v>19</v>
      </c>
      <c r="F6771" s="1" t="s">
        <v>14</v>
      </c>
      <c r="G6771" s="1" t="s">
        <v>15</v>
      </c>
      <c r="H6771" s="1" t="s">
        <v>77</v>
      </c>
      <c r="I6771" s="2">
        <v>45691.0</v>
      </c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ht="15.75" customHeight="1">
      <c r="A6772" s="1" t="s">
        <v>13271</v>
      </c>
      <c r="B6772" s="1" t="s">
        <v>13272</v>
      </c>
      <c r="C6772" s="1">
        <v>6.399268685E10</v>
      </c>
      <c r="D6772" s="1" t="s">
        <v>12</v>
      </c>
      <c r="E6772" s="1" t="s">
        <v>32</v>
      </c>
      <c r="F6772" s="1" t="s">
        <v>14</v>
      </c>
      <c r="G6772" s="1" t="s">
        <v>15</v>
      </c>
      <c r="H6772" s="1" t="s">
        <v>51</v>
      </c>
      <c r="I6772" s="2">
        <v>45691.0</v>
      </c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ht="15.75" customHeight="1">
      <c r="A6773" s="1" t="s">
        <v>13273</v>
      </c>
      <c r="B6773" s="1" t="s">
        <v>13274</v>
      </c>
      <c r="C6773" s="1">
        <v>9.19962966E10</v>
      </c>
      <c r="D6773" s="1" t="s">
        <v>12</v>
      </c>
      <c r="E6773" s="1" t="s">
        <v>93</v>
      </c>
      <c r="F6773" s="1" t="s">
        <v>14</v>
      </c>
      <c r="G6773" s="1" t="s">
        <v>65</v>
      </c>
      <c r="H6773" s="1" t="s">
        <v>3528</v>
      </c>
      <c r="I6773" s="2">
        <v>45691.0</v>
      </c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ht="15.75" customHeight="1">
      <c r="A6774" s="1" t="s">
        <v>1557</v>
      </c>
      <c r="B6774" s="1" t="s">
        <v>13275</v>
      </c>
      <c r="C6774" s="1">
        <v>4.7999501184E10</v>
      </c>
      <c r="D6774" s="1" t="s">
        <v>12</v>
      </c>
      <c r="E6774" s="1" t="s">
        <v>13</v>
      </c>
      <c r="F6774" s="1" t="s">
        <v>14</v>
      </c>
      <c r="G6774" s="1" t="s">
        <v>15</v>
      </c>
      <c r="H6774" s="1" t="s">
        <v>33</v>
      </c>
      <c r="I6774" s="2">
        <v>45691.0</v>
      </c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ht="15.75" customHeight="1">
      <c r="A6775" s="1" t="s">
        <v>13276</v>
      </c>
      <c r="B6775" s="1" t="s">
        <v>13277</v>
      </c>
      <c r="C6775" s="1">
        <v>1.1996543294E10</v>
      </c>
      <c r="D6775" s="1" t="s">
        <v>12</v>
      </c>
      <c r="E6775" s="1" t="s">
        <v>93</v>
      </c>
      <c r="F6775" s="1" t="s">
        <v>14</v>
      </c>
      <c r="G6775" s="1" t="s">
        <v>15</v>
      </c>
      <c r="H6775" s="1" t="s">
        <v>3528</v>
      </c>
      <c r="I6775" s="2">
        <v>45691.0</v>
      </c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ht="15.75" customHeight="1">
      <c r="A6776" s="1" t="s">
        <v>13278</v>
      </c>
      <c r="B6776" s="1" t="s">
        <v>13279</v>
      </c>
      <c r="C6776" s="1">
        <v>9.91068971E8</v>
      </c>
      <c r="D6776" s="1" t="s">
        <v>12</v>
      </c>
      <c r="E6776" s="1" t="s">
        <v>27</v>
      </c>
      <c r="F6776" s="1" t="s">
        <v>14</v>
      </c>
      <c r="G6776" s="1" t="s">
        <v>65</v>
      </c>
      <c r="H6776" s="1" t="s">
        <v>3528</v>
      </c>
      <c r="I6776" s="2">
        <v>45691.0</v>
      </c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ht="15.75" customHeight="1">
      <c r="A6777" s="1" t="s">
        <v>131</v>
      </c>
      <c r="B6777" s="1" t="s">
        <v>13280</v>
      </c>
      <c r="C6777" s="1">
        <v>6.7993091649E10</v>
      </c>
      <c r="D6777" s="1" t="s">
        <v>12</v>
      </c>
      <c r="E6777" s="1" t="s">
        <v>47</v>
      </c>
      <c r="F6777" s="1" t="s">
        <v>14</v>
      </c>
      <c r="G6777" s="1" t="s">
        <v>15</v>
      </c>
      <c r="H6777" s="1" t="s">
        <v>77</v>
      </c>
      <c r="I6777" s="2">
        <v>45691.0</v>
      </c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ht="15.75" customHeight="1">
      <c r="A6778" s="1" t="s">
        <v>13281</v>
      </c>
      <c r="B6778" s="1" t="s">
        <v>13282</v>
      </c>
      <c r="C6778" s="1">
        <v>6.7993143859E10</v>
      </c>
      <c r="D6778" s="1" t="s">
        <v>12</v>
      </c>
      <c r="E6778" s="1" t="s">
        <v>13</v>
      </c>
      <c r="F6778" s="1" t="s">
        <v>14</v>
      </c>
      <c r="G6778" s="1" t="s">
        <v>15</v>
      </c>
      <c r="H6778" s="1" t="s">
        <v>13025</v>
      </c>
      <c r="I6778" s="2">
        <v>45691.0</v>
      </c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ht="15.75" customHeight="1">
      <c r="A6779" s="1" t="s">
        <v>2043</v>
      </c>
      <c r="B6779" s="1" t="s">
        <v>13283</v>
      </c>
      <c r="C6779" s="1">
        <v>1.1910117602E10</v>
      </c>
      <c r="D6779" s="1" t="s">
        <v>12</v>
      </c>
      <c r="E6779" s="1" t="s">
        <v>93</v>
      </c>
      <c r="F6779" s="1" t="s">
        <v>14</v>
      </c>
      <c r="G6779" s="1" t="s">
        <v>65</v>
      </c>
      <c r="H6779" s="1" t="s">
        <v>13284</v>
      </c>
      <c r="I6779" s="2">
        <v>45691.0</v>
      </c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ht="15.75" customHeight="1">
      <c r="A6780" s="1" t="s">
        <v>13285</v>
      </c>
      <c r="B6780" s="1" t="s">
        <v>13286</v>
      </c>
      <c r="C6780" s="1" t="s">
        <v>13287</v>
      </c>
      <c r="D6780" s="1" t="s">
        <v>12</v>
      </c>
      <c r="E6780" s="1" t="s">
        <v>32</v>
      </c>
      <c r="F6780" s="1" t="s">
        <v>14</v>
      </c>
      <c r="G6780" s="1" t="s">
        <v>65</v>
      </c>
      <c r="H6780" s="1" t="s">
        <v>48</v>
      </c>
      <c r="I6780" s="2">
        <v>45691.0</v>
      </c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ht="15.75" customHeight="1">
      <c r="A6781" s="1" t="s">
        <v>13288</v>
      </c>
      <c r="B6781" s="1" t="s">
        <v>13289</v>
      </c>
      <c r="C6781" s="1">
        <v>8.4994690364E10</v>
      </c>
      <c r="D6781" s="1" t="s">
        <v>12</v>
      </c>
      <c r="E6781" s="1" t="s">
        <v>13</v>
      </c>
      <c r="F6781" s="1" t="s">
        <v>14</v>
      </c>
      <c r="G6781" s="1" t="s">
        <v>15</v>
      </c>
      <c r="H6781" s="1" t="s">
        <v>13025</v>
      </c>
      <c r="I6781" s="2">
        <v>45691.0</v>
      </c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ht="15.75" customHeight="1">
      <c r="A6782" s="1" t="s">
        <v>13290</v>
      </c>
      <c r="B6782" s="1" t="s">
        <v>13291</v>
      </c>
      <c r="C6782" s="1">
        <v>9.3991566205E10</v>
      </c>
      <c r="D6782" s="1" t="s">
        <v>12</v>
      </c>
      <c r="E6782" s="1" t="s">
        <v>68</v>
      </c>
      <c r="F6782" s="1" t="s">
        <v>14</v>
      </c>
      <c r="G6782" s="1" t="s">
        <v>15</v>
      </c>
      <c r="H6782" s="1" t="s">
        <v>33</v>
      </c>
      <c r="I6782" s="2">
        <v>45691.0</v>
      </c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ht="15.75" customHeight="1">
      <c r="A6783" s="1" t="s">
        <v>271</v>
      </c>
      <c r="B6783" s="1" t="s">
        <v>13292</v>
      </c>
      <c r="C6783" s="1">
        <v>1.9992805825E10</v>
      </c>
      <c r="D6783" s="1" t="s">
        <v>12</v>
      </c>
      <c r="E6783" s="1" t="s">
        <v>47</v>
      </c>
      <c r="F6783" s="1" t="s">
        <v>14</v>
      </c>
      <c r="G6783" s="1" t="s">
        <v>15</v>
      </c>
      <c r="H6783" s="1" t="s">
        <v>13029</v>
      </c>
      <c r="I6783" s="2">
        <v>45691.0</v>
      </c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ht="15.75" customHeight="1">
      <c r="A6784" s="1" t="s">
        <v>13293</v>
      </c>
      <c r="B6784" s="1" t="s">
        <v>13294</v>
      </c>
      <c r="C6784" s="1" t="s">
        <v>13295</v>
      </c>
      <c r="D6784" s="1" t="s">
        <v>12</v>
      </c>
      <c r="E6784" s="1" t="s">
        <v>19</v>
      </c>
      <c r="F6784" s="1" t="s">
        <v>14</v>
      </c>
      <c r="G6784" s="1" t="s">
        <v>15</v>
      </c>
      <c r="H6784" s="1" t="s">
        <v>77</v>
      </c>
      <c r="I6784" s="2">
        <v>45691.0</v>
      </c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ht="15.75" customHeight="1">
      <c r="A6785" s="1" t="s">
        <v>13296</v>
      </c>
      <c r="B6785" s="1" t="s">
        <v>13297</v>
      </c>
      <c r="C6785" s="1">
        <v>2.1981990434E10</v>
      </c>
      <c r="D6785" s="1" t="s">
        <v>12</v>
      </c>
      <c r="E6785" s="1" t="s">
        <v>68</v>
      </c>
      <c r="F6785" s="1" t="s">
        <v>14</v>
      </c>
      <c r="G6785" s="1" t="s">
        <v>15</v>
      </c>
      <c r="H6785" s="1" t="s">
        <v>33</v>
      </c>
      <c r="I6785" s="2">
        <v>45691.0</v>
      </c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ht="15.75" customHeight="1">
      <c r="A6786" s="1" t="s">
        <v>918</v>
      </c>
      <c r="B6786" s="1" t="s">
        <v>13298</v>
      </c>
      <c r="C6786" s="1">
        <v>1.1975766442E10</v>
      </c>
      <c r="D6786" s="1" t="s">
        <v>12</v>
      </c>
      <c r="E6786" s="1" t="s">
        <v>68</v>
      </c>
      <c r="F6786" s="1" t="s">
        <v>14</v>
      </c>
      <c r="G6786" s="1" t="s">
        <v>15</v>
      </c>
      <c r="H6786" s="1" t="s">
        <v>33</v>
      </c>
      <c r="I6786" s="2">
        <v>45691.0</v>
      </c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ht="15.75" customHeight="1">
      <c r="A6787" s="1" t="s">
        <v>13299</v>
      </c>
      <c r="B6787" s="1" t="s">
        <v>13300</v>
      </c>
      <c r="C6787" s="1">
        <v>4.7992285911E10</v>
      </c>
      <c r="D6787" s="1" t="s">
        <v>12</v>
      </c>
      <c r="E6787" s="1" t="s">
        <v>399</v>
      </c>
      <c r="F6787" s="1" t="s">
        <v>14</v>
      </c>
      <c r="G6787" s="1" t="s">
        <v>15</v>
      </c>
      <c r="H6787" s="1" t="s">
        <v>48</v>
      </c>
      <c r="I6787" s="2">
        <v>45691.0</v>
      </c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ht="15.75" customHeight="1">
      <c r="A6788" s="1" t="s">
        <v>2090</v>
      </c>
      <c r="B6788" s="1" t="s">
        <v>13301</v>
      </c>
      <c r="C6788" s="1">
        <v>3.8988397401E10</v>
      </c>
      <c r="D6788" s="1" t="s">
        <v>12</v>
      </c>
      <c r="E6788" s="1" t="s">
        <v>32</v>
      </c>
      <c r="F6788" s="1" t="s">
        <v>14</v>
      </c>
      <c r="G6788" s="1" t="s">
        <v>65</v>
      </c>
      <c r="H6788" s="1" t="s">
        <v>77</v>
      </c>
      <c r="I6788" s="2">
        <v>45691.0</v>
      </c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ht="15.75" customHeight="1">
      <c r="A6789" s="1" t="s">
        <v>13302</v>
      </c>
      <c r="B6789" s="1" t="s">
        <v>13303</v>
      </c>
      <c r="C6789" s="1">
        <v>-61212.0</v>
      </c>
      <c r="D6789" s="1" t="s">
        <v>12</v>
      </c>
      <c r="E6789" s="1" t="s">
        <v>13</v>
      </c>
      <c r="F6789" s="1" t="s">
        <v>14</v>
      </c>
      <c r="G6789" s="1" t="s">
        <v>15</v>
      </c>
      <c r="H6789" s="1" t="s">
        <v>44</v>
      </c>
      <c r="I6789" s="2">
        <v>45691.0</v>
      </c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ht="15.75" customHeight="1">
      <c r="A6790" s="1" t="s">
        <v>13304</v>
      </c>
      <c r="B6790" s="1" t="s">
        <v>13305</v>
      </c>
      <c r="C6790" s="1">
        <v>7.7999094646E10</v>
      </c>
      <c r="D6790" s="1" t="s">
        <v>12</v>
      </c>
      <c r="E6790" s="1" t="s">
        <v>13</v>
      </c>
      <c r="F6790" s="1" t="s">
        <v>14</v>
      </c>
      <c r="G6790" s="1" t="s">
        <v>15</v>
      </c>
      <c r="H6790" s="1" t="s">
        <v>114</v>
      </c>
      <c r="I6790" s="2">
        <v>45691.0</v>
      </c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ht="15.75" customHeight="1">
      <c r="A6791" s="1" t="s">
        <v>13306</v>
      </c>
      <c r="B6791" s="1" t="s">
        <v>13307</v>
      </c>
      <c r="C6791" s="1">
        <v>1.1959051145E10</v>
      </c>
      <c r="D6791" s="1" t="s">
        <v>12</v>
      </c>
      <c r="E6791" s="1" t="s">
        <v>19</v>
      </c>
      <c r="F6791" s="1" t="s">
        <v>14</v>
      </c>
      <c r="G6791" s="1" t="s">
        <v>15</v>
      </c>
      <c r="H6791" s="1" t="s">
        <v>77</v>
      </c>
      <c r="I6791" s="2">
        <v>45691.0</v>
      </c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ht="15.75" customHeight="1">
      <c r="A6792" s="1" t="s">
        <v>13308</v>
      </c>
      <c r="B6792" s="1" t="s">
        <v>13309</v>
      </c>
      <c r="C6792" s="1">
        <v>1.1983418986E10</v>
      </c>
      <c r="D6792" s="1" t="s">
        <v>12</v>
      </c>
      <c r="E6792" s="1" t="s">
        <v>32</v>
      </c>
      <c r="F6792" s="1" t="s">
        <v>14</v>
      </c>
      <c r="G6792" s="1" t="s">
        <v>15</v>
      </c>
      <c r="H6792" s="1" t="s">
        <v>77</v>
      </c>
      <c r="I6792" s="2">
        <v>45691.0</v>
      </c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ht="15.75" customHeight="1">
      <c r="A6793" s="1" t="s">
        <v>13310</v>
      </c>
      <c r="B6793" s="1" t="s">
        <v>13311</v>
      </c>
      <c r="C6793" s="1">
        <v>5.4996292394E10</v>
      </c>
      <c r="D6793" s="1" t="s">
        <v>12</v>
      </c>
      <c r="E6793" s="1" t="s">
        <v>13</v>
      </c>
      <c r="F6793" s="1" t="s">
        <v>14</v>
      </c>
      <c r="G6793" s="1" t="s">
        <v>15</v>
      </c>
      <c r="H6793" s="1" t="s">
        <v>12986</v>
      </c>
      <c r="I6793" s="2">
        <v>45691.0</v>
      </c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ht="15.75" customHeight="1">
      <c r="A6794" s="1" t="s">
        <v>13312</v>
      </c>
      <c r="B6794" s="1" t="s">
        <v>13313</v>
      </c>
      <c r="C6794" s="1">
        <v>1.5991379149E10</v>
      </c>
      <c r="D6794" s="1" t="s">
        <v>12</v>
      </c>
      <c r="E6794" s="1" t="s">
        <v>39</v>
      </c>
      <c r="F6794" s="1" t="s">
        <v>14</v>
      </c>
      <c r="G6794" s="1" t="s">
        <v>15</v>
      </c>
      <c r="H6794" s="1" t="s">
        <v>12986</v>
      </c>
      <c r="I6794" s="2">
        <v>45691.0</v>
      </c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ht="15.75" customHeight="1">
      <c r="A6795" s="1" t="s">
        <v>13314</v>
      </c>
      <c r="B6795" s="1" t="s">
        <v>13315</v>
      </c>
      <c r="C6795" s="1">
        <v>6.199131421E10</v>
      </c>
      <c r="D6795" s="1" t="s">
        <v>12</v>
      </c>
      <c r="E6795" s="1" t="s">
        <v>13</v>
      </c>
      <c r="F6795" s="1" t="s">
        <v>14</v>
      </c>
      <c r="G6795" s="1" t="s">
        <v>15</v>
      </c>
      <c r="H6795" s="1" t="s">
        <v>114</v>
      </c>
      <c r="I6795" s="2">
        <v>45691.0</v>
      </c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ht="15.75" customHeight="1">
      <c r="A6796" s="1" t="s">
        <v>13316</v>
      </c>
      <c r="B6796" s="1" t="s">
        <v>13317</v>
      </c>
      <c r="C6796" s="1">
        <v>1.1911603775E10</v>
      </c>
      <c r="D6796" s="1" t="s">
        <v>12</v>
      </c>
      <c r="E6796" s="1" t="s">
        <v>32</v>
      </c>
      <c r="F6796" s="1" t="s">
        <v>14</v>
      </c>
      <c r="G6796" s="1" t="s">
        <v>15</v>
      </c>
      <c r="H6796" s="1" t="s">
        <v>77</v>
      </c>
      <c r="I6796" s="2">
        <v>45691.0</v>
      </c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ht="15.75" customHeight="1">
      <c r="A6797" s="1" t="s">
        <v>13318</v>
      </c>
      <c r="B6797" s="1" t="s">
        <v>13319</v>
      </c>
      <c r="C6797" s="1">
        <v>4.1992291142E10</v>
      </c>
      <c r="D6797" s="1" t="s">
        <v>12</v>
      </c>
      <c r="E6797" s="1" t="s">
        <v>32</v>
      </c>
      <c r="F6797" s="1" t="s">
        <v>14</v>
      </c>
      <c r="G6797" s="1" t="s">
        <v>15</v>
      </c>
      <c r="H6797" s="1" t="s">
        <v>62</v>
      </c>
      <c r="I6797" s="2">
        <v>45691.0</v>
      </c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ht="15.75" customHeight="1">
      <c r="A6798" s="1" t="s">
        <v>13320</v>
      </c>
      <c r="B6798" s="1" t="s">
        <v>13321</v>
      </c>
      <c r="C6798" s="1">
        <v>9.85141122E8</v>
      </c>
      <c r="D6798" s="1" t="s">
        <v>12</v>
      </c>
      <c r="E6798" s="1" t="s">
        <v>13</v>
      </c>
      <c r="F6798" s="1" t="s">
        <v>14</v>
      </c>
      <c r="G6798" s="1" t="s">
        <v>15</v>
      </c>
      <c r="H6798" s="1" t="s">
        <v>44</v>
      </c>
      <c r="I6798" s="2">
        <v>45691.0</v>
      </c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ht="15.75" customHeight="1">
      <c r="A6799" s="1" t="s">
        <v>13322</v>
      </c>
      <c r="B6799" s="1" t="s">
        <v>13323</v>
      </c>
      <c r="C6799" s="1">
        <v>1.1971939286E10</v>
      </c>
      <c r="D6799" s="1" t="s">
        <v>12</v>
      </c>
      <c r="E6799" s="1" t="s">
        <v>47</v>
      </c>
      <c r="F6799" s="1" t="s">
        <v>14</v>
      </c>
      <c r="G6799" s="1" t="s">
        <v>15</v>
      </c>
      <c r="H6799" s="1" t="s">
        <v>77</v>
      </c>
      <c r="I6799" s="2">
        <v>45691.0</v>
      </c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ht="15.75" customHeight="1">
      <c r="A6800" s="1" t="s">
        <v>13324</v>
      </c>
      <c r="B6800" s="1" t="s">
        <v>13325</v>
      </c>
      <c r="C6800" s="1" t="s">
        <v>13326</v>
      </c>
      <c r="D6800" s="1" t="s">
        <v>12</v>
      </c>
      <c r="E6800" s="1" t="s">
        <v>399</v>
      </c>
      <c r="F6800" s="1" t="s">
        <v>14</v>
      </c>
      <c r="G6800" s="1" t="s">
        <v>15</v>
      </c>
      <c r="H6800" s="1" t="s">
        <v>114</v>
      </c>
      <c r="I6800" s="2">
        <v>45691.0</v>
      </c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ht="15.75" customHeight="1">
      <c r="A6801" s="1" t="s">
        <v>13327</v>
      </c>
      <c r="B6801" s="1" t="s">
        <v>13328</v>
      </c>
      <c r="C6801" s="1">
        <v>8.2996208281E10</v>
      </c>
      <c r="D6801" s="1" t="s">
        <v>12</v>
      </c>
      <c r="E6801" s="1" t="s">
        <v>13</v>
      </c>
      <c r="F6801" s="1" t="s">
        <v>14</v>
      </c>
      <c r="G6801" s="1" t="s">
        <v>15</v>
      </c>
      <c r="H6801" s="1" t="s">
        <v>3528</v>
      </c>
      <c r="I6801" s="2">
        <v>45691.0</v>
      </c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ht="15.75" customHeight="1">
      <c r="A6802" s="1" t="s">
        <v>13329</v>
      </c>
      <c r="B6802" s="1" t="s">
        <v>13330</v>
      </c>
      <c r="C6802" s="1">
        <v>4.8988653153E10</v>
      </c>
      <c r="D6802" s="1" t="s">
        <v>12</v>
      </c>
      <c r="E6802" s="1" t="s">
        <v>13</v>
      </c>
      <c r="F6802" s="1" t="s">
        <v>14</v>
      </c>
      <c r="G6802" s="1" t="s">
        <v>15</v>
      </c>
      <c r="H6802" s="1" t="s">
        <v>77</v>
      </c>
      <c r="I6802" s="2">
        <v>45691.0</v>
      </c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ht="15.75" customHeight="1">
      <c r="A6803" s="1" t="s">
        <v>6733</v>
      </c>
      <c r="B6803" s="1" t="s">
        <v>13331</v>
      </c>
      <c r="C6803" s="1">
        <v>1.1953733007E10</v>
      </c>
      <c r="D6803" s="1" t="s">
        <v>12</v>
      </c>
      <c r="E6803" s="1" t="s">
        <v>32</v>
      </c>
      <c r="F6803" s="1" t="s">
        <v>14</v>
      </c>
      <c r="G6803" s="1" t="s">
        <v>15</v>
      </c>
      <c r="H6803" s="1" t="s">
        <v>77</v>
      </c>
      <c r="I6803" s="2">
        <v>45691.0</v>
      </c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ht="15.75" customHeight="1">
      <c r="A6804" s="1" t="s">
        <v>1902</v>
      </c>
      <c r="B6804" s="1" t="s">
        <v>13332</v>
      </c>
      <c r="C6804" s="1">
        <v>8.1997280349E10</v>
      </c>
      <c r="D6804" s="1" t="s">
        <v>12</v>
      </c>
      <c r="E6804" s="1" t="s">
        <v>111</v>
      </c>
      <c r="F6804" s="1" t="s">
        <v>14</v>
      </c>
      <c r="G6804" s="1" t="s">
        <v>65</v>
      </c>
      <c r="H6804" s="1" t="s">
        <v>13208</v>
      </c>
      <c r="I6804" s="2">
        <v>45691.0</v>
      </c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ht="15.75" customHeight="1">
      <c r="A6805" s="1" t="s">
        <v>13333</v>
      </c>
      <c r="B6805" s="1" t="s">
        <v>13334</v>
      </c>
      <c r="C6805" s="1">
        <v>5.567998566676E12</v>
      </c>
      <c r="D6805" s="1" t="s">
        <v>12</v>
      </c>
      <c r="E6805" s="1" t="s">
        <v>13</v>
      </c>
      <c r="F6805" s="1" t="s">
        <v>14</v>
      </c>
      <c r="G6805" s="1" t="s">
        <v>15</v>
      </c>
      <c r="H6805" s="1" t="s">
        <v>3528</v>
      </c>
      <c r="I6805" s="2">
        <v>45691.0</v>
      </c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ht="15.75" customHeight="1">
      <c r="A6806" s="1" t="s">
        <v>13335</v>
      </c>
      <c r="B6806" s="1" t="s">
        <v>13336</v>
      </c>
      <c r="C6806" s="1">
        <v>6.2998236313E10</v>
      </c>
      <c r="D6806" s="1" t="s">
        <v>12</v>
      </c>
      <c r="E6806" s="1" t="s">
        <v>32</v>
      </c>
      <c r="F6806" s="1" t="s">
        <v>14</v>
      </c>
      <c r="G6806" s="1" t="s">
        <v>15</v>
      </c>
      <c r="H6806" s="1" t="s">
        <v>33</v>
      </c>
      <c r="I6806" s="2">
        <v>45691.0</v>
      </c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ht="15.75" customHeight="1">
      <c r="A6807" s="1" t="s">
        <v>7981</v>
      </c>
      <c r="B6807" s="1" t="s">
        <v>13337</v>
      </c>
      <c r="C6807" s="1">
        <v>7.599185867E10</v>
      </c>
      <c r="D6807" s="1" t="s">
        <v>12</v>
      </c>
      <c r="E6807" s="1" t="s">
        <v>32</v>
      </c>
      <c r="F6807" s="1" t="s">
        <v>14</v>
      </c>
      <c r="G6807" s="1" t="s">
        <v>15</v>
      </c>
      <c r="H6807" s="1" t="s">
        <v>33</v>
      </c>
      <c r="I6807" s="2">
        <v>45691.0</v>
      </c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ht="15.75" customHeight="1">
      <c r="A6808" s="1" t="s">
        <v>13338</v>
      </c>
      <c r="B6808" s="1" t="s">
        <v>13339</v>
      </c>
      <c r="C6808" s="1">
        <v>1.1915805803E10</v>
      </c>
      <c r="D6808" s="1" t="s">
        <v>12</v>
      </c>
      <c r="E6808" s="1" t="s">
        <v>13</v>
      </c>
      <c r="F6808" s="1" t="s">
        <v>14</v>
      </c>
      <c r="G6808" s="1" t="s">
        <v>15</v>
      </c>
      <c r="H6808" s="1" t="s">
        <v>13025</v>
      </c>
      <c r="I6808" s="2">
        <v>45691.0</v>
      </c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ht="15.75" customHeight="1">
      <c r="A6809" s="1" t="s">
        <v>13167</v>
      </c>
      <c r="B6809" s="1" t="s">
        <v>13340</v>
      </c>
      <c r="C6809" s="1">
        <v>8.2988202594E10</v>
      </c>
      <c r="D6809" s="1" t="s">
        <v>12</v>
      </c>
      <c r="E6809" s="1" t="s">
        <v>13</v>
      </c>
      <c r="F6809" s="1" t="s">
        <v>14</v>
      </c>
      <c r="G6809" s="1" t="s">
        <v>15</v>
      </c>
      <c r="H6809" s="1" t="s">
        <v>16</v>
      </c>
      <c r="I6809" s="2">
        <v>45691.0</v>
      </c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ht="15.75" customHeight="1">
      <c r="A6810" s="1" t="s">
        <v>940</v>
      </c>
      <c r="B6810" s="1" t="s">
        <v>13341</v>
      </c>
      <c r="C6810" s="1">
        <v>1.1965082893E10</v>
      </c>
      <c r="D6810" s="1" t="s">
        <v>12</v>
      </c>
      <c r="E6810" s="1" t="s">
        <v>13</v>
      </c>
      <c r="F6810" s="1" t="s">
        <v>14</v>
      </c>
      <c r="G6810" s="1" t="s">
        <v>15</v>
      </c>
      <c r="H6810" s="1" t="s">
        <v>48</v>
      </c>
      <c r="I6810" s="2">
        <v>45691.0</v>
      </c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ht="15.75" customHeight="1">
      <c r="A6811" s="1" t="s">
        <v>13342</v>
      </c>
      <c r="B6811" s="1" t="s">
        <v>13343</v>
      </c>
      <c r="C6811" s="1" t="s">
        <v>13344</v>
      </c>
      <c r="D6811" s="1" t="s">
        <v>12</v>
      </c>
      <c r="E6811" s="1" t="s">
        <v>32</v>
      </c>
      <c r="F6811" s="1" t="s">
        <v>14</v>
      </c>
      <c r="G6811" s="1" t="s">
        <v>65</v>
      </c>
      <c r="H6811" s="1" t="s">
        <v>33</v>
      </c>
      <c r="I6811" s="2">
        <v>45691.0</v>
      </c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ht="15.75" customHeight="1">
      <c r="A6812" s="1" t="s">
        <v>13345</v>
      </c>
      <c r="B6812" s="1" t="s">
        <v>13346</v>
      </c>
      <c r="C6812" s="1">
        <v>1.2992143317E10</v>
      </c>
      <c r="D6812" s="1" t="s">
        <v>12</v>
      </c>
      <c r="E6812" s="1" t="s">
        <v>32</v>
      </c>
      <c r="F6812" s="1" t="s">
        <v>14</v>
      </c>
      <c r="G6812" s="1" t="s">
        <v>15</v>
      </c>
      <c r="H6812" s="1" t="s">
        <v>77</v>
      </c>
      <c r="I6812" s="2">
        <v>45691.0</v>
      </c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ht="15.75" customHeight="1">
      <c r="A6813" s="1" t="s">
        <v>13347</v>
      </c>
      <c r="B6813" s="1" t="s">
        <v>13348</v>
      </c>
      <c r="C6813" s="1">
        <v>1.19979001E10</v>
      </c>
      <c r="D6813" s="1" t="s">
        <v>12</v>
      </c>
      <c r="E6813" s="1" t="s">
        <v>13</v>
      </c>
      <c r="F6813" s="1" t="s">
        <v>14</v>
      </c>
      <c r="G6813" s="1" t="s">
        <v>15</v>
      </c>
      <c r="H6813" s="1" t="s">
        <v>12986</v>
      </c>
      <c r="I6813" s="2">
        <v>45691.0</v>
      </c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ht="15.75" customHeight="1">
      <c r="A6814" s="1" t="s">
        <v>2148</v>
      </c>
      <c r="B6814" s="1" t="s">
        <v>13349</v>
      </c>
      <c r="C6814" s="1">
        <v>4.7984186066E10</v>
      </c>
      <c r="D6814" s="1" t="s">
        <v>12</v>
      </c>
      <c r="E6814" s="1" t="s">
        <v>93</v>
      </c>
      <c r="F6814" s="1" t="s">
        <v>14</v>
      </c>
      <c r="G6814" s="1" t="s">
        <v>65</v>
      </c>
      <c r="H6814" s="1" t="s">
        <v>33</v>
      </c>
      <c r="I6814" s="2">
        <v>45691.0</v>
      </c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ht="15.75" customHeight="1">
      <c r="A6815" s="1" t="s">
        <v>4303</v>
      </c>
      <c r="B6815" s="1" t="s">
        <v>13350</v>
      </c>
      <c r="C6815" s="1">
        <v>2.4998327205E10</v>
      </c>
      <c r="D6815" s="1" t="s">
        <v>12</v>
      </c>
      <c r="E6815" s="1" t="s">
        <v>27</v>
      </c>
      <c r="F6815" s="1" t="s">
        <v>14</v>
      </c>
      <c r="G6815" s="1" t="s">
        <v>15</v>
      </c>
      <c r="H6815" s="1" t="s">
        <v>114</v>
      </c>
      <c r="I6815" s="2">
        <v>45691.0</v>
      </c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ht="15.75" customHeight="1">
      <c r="A6816" s="1" t="s">
        <v>3556</v>
      </c>
      <c r="B6816" s="1" t="s">
        <v>13351</v>
      </c>
      <c r="C6816" s="1">
        <v>1.1995148629E10</v>
      </c>
      <c r="D6816" s="1" t="s">
        <v>12</v>
      </c>
      <c r="E6816" s="1" t="s">
        <v>93</v>
      </c>
      <c r="F6816" s="1" t="s">
        <v>14</v>
      </c>
      <c r="G6816" s="1" t="s">
        <v>65</v>
      </c>
      <c r="H6816" s="1" t="s">
        <v>33</v>
      </c>
      <c r="I6816" s="2">
        <v>45691.0</v>
      </c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ht="15.75" customHeight="1">
      <c r="A6817" s="1" t="s">
        <v>13352</v>
      </c>
      <c r="B6817" s="1" t="s">
        <v>13353</v>
      </c>
      <c r="C6817" s="1">
        <v>1.7996848639E10</v>
      </c>
      <c r="D6817" s="1" t="s">
        <v>12</v>
      </c>
      <c r="E6817" s="1" t="s">
        <v>13</v>
      </c>
      <c r="F6817" s="1" t="s">
        <v>14</v>
      </c>
      <c r="G6817" s="1" t="s">
        <v>15</v>
      </c>
      <c r="H6817" s="1" t="s">
        <v>3528</v>
      </c>
      <c r="I6817" s="2">
        <v>45691.0</v>
      </c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ht="15.75" customHeight="1">
      <c r="A6818" s="1" t="s">
        <v>13354</v>
      </c>
      <c r="B6818" s="1" t="s">
        <v>13355</v>
      </c>
      <c r="C6818" s="1" t="s">
        <v>13356</v>
      </c>
      <c r="D6818" s="1" t="s">
        <v>12</v>
      </c>
      <c r="E6818" s="1" t="s">
        <v>39</v>
      </c>
      <c r="F6818" s="1" t="s">
        <v>14</v>
      </c>
      <c r="G6818" s="1" t="s">
        <v>15</v>
      </c>
      <c r="H6818" s="1" t="s">
        <v>12986</v>
      </c>
      <c r="I6818" s="2">
        <v>45691.0</v>
      </c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ht="15.75" customHeight="1">
      <c r="A6819" s="1" t="s">
        <v>2567</v>
      </c>
      <c r="B6819" s="1" t="s">
        <v>13357</v>
      </c>
      <c r="C6819" s="1">
        <v>5.1997378401E10</v>
      </c>
      <c r="D6819" s="1" t="s">
        <v>12</v>
      </c>
      <c r="E6819" s="1" t="s">
        <v>32</v>
      </c>
      <c r="F6819" s="1" t="s">
        <v>14</v>
      </c>
      <c r="G6819" s="1" t="s">
        <v>15</v>
      </c>
      <c r="H6819" s="1" t="s">
        <v>200</v>
      </c>
      <c r="I6819" s="2">
        <v>45691.0</v>
      </c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ht="15.75" customHeight="1">
      <c r="A6820" s="1" t="s">
        <v>2649</v>
      </c>
      <c r="B6820" s="1" t="s">
        <v>13358</v>
      </c>
      <c r="C6820" s="1" t="s">
        <v>13359</v>
      </c>
      <c r="D6820" s="1" t="s">
        <v>12</v>
      </c>
      <c r="E6820" s="1" t="s">
        <v>13</v>
      </c>
      <c r="F6820" s="1" t="s">
        <v>14</v>
      </c>
      <c r="G6820" s="1" t="s">
        <v>15</v>
      </c>
      <c r="H6820" s="1" t="s">
        <v>77</v>
      </c>
      <c r="I6820" s="2">
        <v>45691.0</v>
      </c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ht="15.75" customHeight="1">
      <c r="A6821" s="1" t="s">
        <v>13360</v>
      </c>
      <c r="B6821" s="1" t="s">
        <v>13361</v>
      </c>
      <c r="C6821" s="1">
        <v>4.7992028498E10</v>
      </c>
      <c r="D6821" s="1" t="s">
        <v>12</v>
      </c>
      <c r="E6821" s="1" t="s">
        <v>32</v>
      </c>
      <c r="F6821" s="1" t="s">
        <v>14</v>
      </c>
      <c r="G6821" s="1" t="s">
        <v>15</v>
      </c>
      <c r="H6821" s="1" t="s">
        <v>200</v>
      </c>
      <c r="I6821" s="2">
        <v>45691.0</v>
      </c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ht="15.75" customHeight="1">
      <c r="A6822" s="1" t="s">
        <v>13362</v>
      </c>
      <c r="B6822" s="1" t="s">
        <v>13363</v>
      </c>
      <c r="C6822" s="1">
        <v>1.1968901101E10</v>
      </c>
      <c r="D6822" s="1" t="s">
        <v>12</v>
      </c>
      <c r="E6822" s="1" t="s">
        <v>68</v>
      </c>
      <c r="F6822" s="1" t="s">
        <v>14</v>
      </c>
      <c r="G6822" s="1" t="s">
        <v>15</v>
      </c>
      <c r="H6822" s="1" t="s">
        <v>48</v>
      </c>
      <c r="I6822" s="2">
        <v>45691.0</v>
      </c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ht="15.75" customHeight="1">
      <c r="A6823" s="1" t="s">
        <v>13364</v>
      </c>
      <c r="B6823" s="1" t="s">
        <v>13365</v>
      </c>
      <c r="C6823" s="1">
        <v>6.1996363542E10</v>
      </c>
      <c r="D6823" s="1" t="s">
        <v>12</v>
      </c>
      <c r="E6823" s="1" t="s">
        <v>13</v>
      </c>
      <c r="F6823" s="1" t="s">
        <v>14</v>
      </c>
      <c r="G6823" s="1" t="s">
        <v>15</v>
      </c>
      <c r="H6823" s="1" t="s">
        <v>48</v>
      </c>
      <c r="I6823" s="2">
        <v>45691.0</v>
      </c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ht="15.75" customHeight="1">
      <c r="A6824" s="1" t="s">
        <v>13366</v>
      </c>
      <c r="B6824" s="1" t="s">
        <v>13367</v>
      </c>
      <c r="C6824" s="1">
        <v>8.5996351649E10</v>
      </c>
      <c r="D6824" s="1" t="s">
        <v>12</v>
      </c>
      <c r="E6824" s="1" t="s">
        <v>39</v>
      </c>
      <c r="F6824" s="1" t="s">
        <v>14</v>
      </c>
      <c r="G6824" s="1" t="s">
        <v>15</v>
      </c>
      <c r="H6824" s="1" t="s">
        <v>48</v>
      </c>
      <c r="I6824" s="2">
        <v>45691.0</v>
      </c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ht="15.75" customHeight="1">
      <c r="A6825" s="1" t="s">
        <v>13368</v>
      </c>
      <c r="B6825" s="1" t="s">
        <v>13369</v>
      </c>
      <c r="C6825" s="1">
        <v>2.1966836304E10</v>
      </c>
      <c r="D6825" s="1" t="s">
        <v>12</v>
      </c>
      <c r="E6825" s="1" t="s">
        <v>13</v>
      </c>
      <c r="F6825" s="1" t="s">
        <v>14</v>
      </c>
      <c r="G6825" s="1" t="s">
        <v>15</v>
      </c>
      <c r="H6825" s="1" t="s">
        <v>77</v>
      </c>
      <c r="I6825" s="2">
        <v>45691.0</v>
      </c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ht="15.75" customHeight="1">
      <c r="A6826" s="1" t="s">
        <v>13370</v>
      </c>
      <c r="B6826" s="1" t="s">
        <v>13371</v>
      </c>
      <c r="C6826" s="1">
        <v>5.5998214E7</v>
      </c>
      <c r="D6826" s="1" t="s">
        <v>12</v>
      </c>
      <c r="E6826" s="1" t="s">
        <v>47</v>
      </c>
      <c r="F6826" s="1" t="s">
        <v>14</v>
      </c>
      <c r="G6826" s="1" t="s">
        <v>15</v>
      </c>
      <c r="H6826" s="1" t="s">
        <v>77</v>
      </c>
      <c r="I6826" s="2">
        <v>45691.0</v>
      </c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ht="15.75" customHeight="1">
      <c r="A6827" s="1" t="s">
        <v>13372</v>
      </c>
      <c r="B6827" s="1" t="s">
        <v>13373</v>
      </c>
      <c r="C6827" s="1">
        <v>9.8984699729E10</v>
      </c>
      <c r="D6827" s="1" t="s">
        <v>12</v>
      </c>
      <c r="E6827" s="1" t="s">
        <v>93</v>
      </c>
      <c r="F6827" s="1" t="s">
        <v>14</v>
      </c>
      <c r="G6827" s="1" t="s">
        <v>65</v>
      </c>
      <c r="H6827" s="1" t="s">
        <v>33</v>
      </c>
      <c r="I6827" s="2">
        <v>45691.0</v>
      </c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ht="15.75" customHeight="1">
      <c r="A6828" s="1" t="s">
        <v>13322</v>
      </c>
      <c r="B6828" s="1" t="s">
        <v>13374</v>
      </c>
      <c r="C6828" s="1">
        <v>7.1987716899E10</v>
      </c>
      <c r="D6828" s="1"/>
      <c r="E6828" s="1"/>
      <c r="F6828" s="1"/>
      <c r="G6828" s="1"/>
      <c r="H6828" s="1"/>
      <c r="I6828" s="2">
        <v>45691.0</v>
      </c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ht="15.75" customHeight="1">
      <c r="A6829" s="1" t="s">
        <v>5498</v>
      </c>
      <c r="B6829" s="1" t="s">
        <v>13375</v>
      </c>
      <c r="C6829" s="1">
        <v>6.5999552942E10</v>
      </c>
      <c r="D6829" s="1" t="s">
        <v>12</v>
      </c>
      <c r="E6829" s="1" t="s">
        <v>47</v>
      </c>
      <c r="F6829" s="1" t="s">
        <v>14</v>
      </c>
      <c r="G6829" s="1" t="s">
        <v>15</v>
      </c>
      <c r="H6829" s="1" t="s">
        <v>200</v>
      </c>
      <c r="I6829" s="2">
        <v>45691.0</v>
      </c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ht="15.75" customHeight="1">
      <c r="A6830" s="1" t="s">
        <v>13376</v>
      </c>
      <c r="B6830" s="1" t="s">
        <v>13377</v>
      </c>
      <c r="C6830" s="1">
        <v>9.898565986E10</v>
      </c>
      <c r="D6830" s="1" t="s">
        <v>12</v>
      </c>
      <c r="E6830" s="1" t="s">
        <v>13</v>
      </c>
      <c r="F6830" s="1" t="s">
        <v>14</v>
      </c>
      <c r="G6830" s="1" t="s">
        <v>15</v>
      </c>
      <c r="H6830" s="1" t="s">
        <v>869</v>
      </c>
      <c r="I6830" s="2">
        <v>45691.0</v>
      </c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ht="15.75" customHeight="1">
      <c r="A6831" s="1" t="s">
        <v>13378</v>
      </c>
      <c r="B6831" s="1" t="s">
        <v>13379</v>
      </c>
      <c r="C6831" s="1">
        <v>7.3991556171E10</v>
      </c>
      <c r="D6831" s="1" t="s">
        <v>12</v>
      </c>
      <c r="E6831" s="1" t="s">
        <v>32</v>
      </c>
      <c r="F6831" s="1" t="s">
        <v>14</v>
      </c>
      <c r="G6831" s="1" t="s">
        <v>15</v>
      </c>
      <c r="H6831" s="1" t="s">
        <v>33</v>
      </c>
      <c r="I6831" s="2">
        <v>45691.0</v>
      </c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ht="15.75" customHeight="1">
      <c r="A6832" s="1" t="s">
        <v>13380</v>
      </c>
      <c r="B6832" s="1" t="s">
        <v>13381</v>
      </c>
      <c r="C6832" s="1">
        <v>1.6991188061E10</v>
      </c>
      <c r="D6832" s="1" t="s">
        <v>12</v>
      </c>
      <c r="E6832" s="1" t="s">
        <v>47</v>
      </c>
      <c r="F6832" s="1" t="s">
        <v>14</v>
      </c>
      <c r="G6832" s="1" t="s">
        <v>65</v>
      </c>
      <c r="H6832" s="1" t="s">
        <v>48</v>
      </c>
      <c r="I6832" s="2">
        <v>45691.0</v>
      </c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ht="15.75" customHeight="1">
      <c r="A6833" s="1" t="s">
        <v>13382</v>
      </c>
      <c r="B6833" s="1" t="s">
        <v>13383</v>
      </c>
      <c r="C6833" s="1">
        <v>7.3981681397E10</v>
      </c>
      <c r="D6833" s="1" t="s">
        <v>12</v>
      </c>
      <c r="E6833" s="1" t="s">
        <v>399</v>
      </c>
      <c r="F6833" s="1" t="s">
        <v>14</v>
      </c>
      <c r="G6833" s="1" t="s">
        <v>15</v>
      </c>
      <c r="H6833" s="1" t="s">
        <v>77</v>
      </c>
      <c r="I6833" s="2">
        <v>45691.0</v>
      </c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ht="15.75" customHeight="1">
      <c r="A6834" s="1" t="s">
        <v>13384</v>
      </c>
      <c r="B6834" s="1" t="s">
        <v>13385</v>
      </c>
      <c r="C6834" s="1">
        <v>9.1982148442E10</v>
      </c>
      <c r="D6834" s="1" t="s">
        <v>12</v>
      </c>
      <c r="E6834" s="1" t="s">
        <v>13</v>
      </c>
      <c r="F6834" s="1" t="s">
        <v>14</v>
      </c>
      <c r="G6834" s="1" t="s">
        <v>15</v>
      </c>
      <c r="H6834" s="1" t="s">
        <v>33</v>
      </c>
      <c r="I6834" s="2">
        <v>45691.0</v>
      </c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ht="15.75" customHeight="1">
      <c r="A6835" s="1" t="s">
        <v>3804</v>
      </c>
      <c r="B6835" s="1" t="s">
        <v>13386</v>
      </c>
      <c r="C6835" s="1">
        <v>9.2986319731E10</v>
      </c>
      <c r="D6835" s="1" t="s">
        <v>12</v>
      </c>
      <c r="E6835" s="1" t="s">
        <v>13</v>
      </c>
      <c r="F6835" s="1" t="s">
        <v>14</v>
      </c>
      <c r="G6835" s="1" t="s">
        <v>65</v>
      </c>
      <c r="H6835" s="1" t="s">
        <v>3528</v>
      </c>
      <c r="I6835" s="2">
        <v>45691.0</v>
      </c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ht="15.75" customHeight="1">
      <c r="A6836" s="1" t="s">
        <v>13387</v>
      </c>
      <c r="B6836" s="1" t="s">
        <v>13388</v>
      </c>
      <c r="C6836" s="1">
        <v>8.1991265797E10</v>
      </c>
      <c r="D6836" s="1" t="s">
        <v>12</v>
      </c>
      <c r="E6836" s="1" t="s">
        <v>27</v>
      </c>
      <c r="F6836" s="1" t="s">
        <v>14</v>
      </c>
      <c r="G6836" s="1" t="s">
        <v>15</v>
      </c>
      <c r="H6836" s="1" t="s">
        <v>3321</v>
      </c>
      <c r="I6836" s="2">
        <v>45691.0</v>
      </c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ht="15.75" customHeight="1">
      <c r="A6837" s="1" t="s">
        <v>13389</v>
      </c>
      <c r="B6837" s="1" t="s">
        <v>13390</v>
      </c>
      <c r="C6837" s="1" t="s">
        <v>13391</v>
      </c>
      <c r="D6837" s="1" t="s">
        <v>12</v>
      </c>
      <c r="E6837" s="1" t="s">
        <v>111</v>
      </c>
      <c r="F6837" s="1" t="s">
        <v>14</v>
      </c>
      <c r="G6837" s="1" t="s">
        <v>15</v>
      </c>
      <c r="H6837" s="1" t="s">
        <v>33</v>
      </c>
      <c r="I6837" s="2">
        <v>45691.0</v>
      </c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ht="15.75" customHeight="1">
      <c r="A6838" s="1" t="s">
        <v>13392</v>
      </c>
      <c r="B6838" s="1" t="s">
        <v>13393</v>
      </c>
      <c r="C6838" s="1">
        <v>1.5991451951E10</v>
      </c>
      <c r="D6838" s="1" t="s">
        <v>12</v>
      </c>
      <c r="E6838" s="1" t="s">
        <v>13</v>
      </c>
      <c r="F6838" s="1" t="s">
        <v>14</v>
      </c>
      <c r="G6838" s="1" t="s">
        <v>15</v>
      </c>
      <c r="H6838" s="1" t="s">
        <v>77</v>
      </c>
      <c r="I6838" s="2">
        <v>45691.0</v>
      </c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ht="15.75" customHeight="1">
      <c r="A6839" s="1" t="s">
        <v>13394</v>
      </c>
      <c r="B6839" s="1" t="s">
        <v>13395</v>
      </c>
      <c r="C6839" s="1">
        <v>5.583999513252E12</v>
      </c>
      <c r="D6839" s="1" t="s">
        <v>12</v>
      </c>
      <c r="E6839" s="1" t="s">
        <v>47</v>
      </c>
      <c r="F6839" s="1" t="s">
        <v>14</v>
      </c>
      <c r="G6839" s="1" t="s">
        <v>15</v>
      </c>
      <c r="H6839" s="1" t="s">
        <v>13208</v>
      </c>
      <c r="I6839" s="2">
        <v>45691.0</v>
      </c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ht="15.75" customHeight="1">
      <c r="A6840" s="1" t="s">
        <v>13396</v>
      </c>
      <c r="B6840" s="1" t="s">
        <v>13397</v>
      </c>
      <c r="C6840" s="1">
        <v>4.7996298674E10</v>
      </c>
      <c r="D6840" s="1" t="s">
        <v>12</v>
      </c>
      <c r="E6840" s="1" t="s">
        <v>93</v>
      </c>
      <c r="F6840" s="1" t="s">
        <v>14</v>
      </c>
      <c r="G6840" s="1" t="s">
        <v>65</v>
      </c>
      <c r="H6840" s="1" t="s">
        <v>33</v>
      </c>
      <c r="I6840" s="2">
        <v>45691.0</v>
      </c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ht="15.75" customHeight="1">
      <c r="A6841" s="1" t="s">
        <v>13398</v>
      </c>
      <c r="B6841" s="1" t="s">
        <v>13399</v>
      </c>
      <c r="C6841" s="1">
        <v>1.2996672486E10</v>
      </c>
      <c r="D6841" s="1" t="s">
        <v>12</v>
      </c>
      <c r="E6841" s="1" t="s">
        <v>32</v>
      </c>
      <c r="F6841" s="1" t="s">
        <v>14</v>
      </c>
      <c r="G6841" s="1" t="s">
        <v>65</v>
      </c>
      <c r="H6841" s="1" t="s">
        <v>200</v>
      </c>
      <c r="I6841" s="2">
        <v>45691.0</v>
      </c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ht="15.75" customHeight="1">
      <c r="A6842" s="1" t="s">
        <v>13400</v>
      </c>
      <c r="B6842" s="1" t="s">
        <v>13401</v>
      </c>
      <c r="C6842" s="1">
        <v>9.4991960775E10</v>
      </c>
      <c r="D6842" s="1"/>
      <c r="E6842" s="1"/>
      <c r="F6842" s="1"/>
      <c r="G6842" s="1"/>
      <c r="H6842" s="1"/>
      <c r="I6842" s="2">
        <v>45691.0</v>
      </c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ht="15.75" customHeight="1">
      <c r="A6843" s="1" t="s">
        <v>397</v>
      </c>
      <c r="B6843" s="1" t="s">
        <v>13402</v>
      </c>
      <c r="C6843" s="1">
        <v>6.2992673257E10</v>
      </c>
      <c r="D6843" s="1" t="s">
        <v>12</v>
      </c>
      <c r="E6843" s="1" t="s">
        <v>32</v>
      </c>
      <c r="F6843" s="1" t="s">
        <v>14</v>
      </c>
      <c r="G6843" s="1" t="s">
        <v>15</v>
      </c>
      <c r="H6843" s="1" t="s">
        <v>77</v>
      </c>
      <c r="I6843" s="2">
        <v>45691.0</v>
      </c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ht="15.75" customHeight="1">
      <c r="A6844" s="1" t="s">
        <v>13403</v>
      </c>
      <c r="B6844" s="1" t="s">
        <v>13404</v>
      </c>
      <c r="C6844" s="1">
        <v>1.1959730317E10</v>
      </c>
      <c r="D6844" s="1" t="s">
        <v>12</v>
      </c>
      <c r="E6844" s="1" t="s">
        <v>13</v>
      </c>
      <c r="F6844" s="1" t="s">
        <v>14</v>
      </c>
      <c r="G6844" s="1" t="s">
        <v>15</v>
      </c>
      <c r="H6844" s="1" t="s">
        <v>13405</v>
      </c>
      <c r="I6844" s="2">
        <v>45691.0</v>
      </c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ht="15.75" customHeight="1">
      <c r="A6845" s="1" t="s">
        <v>13406</v>
      </c>
      <c r="B6845" s="1" t="s">
        <v>13407</v>
      </c>
      <c r="C6845" s="1">
        <v>8.7999467699E10</v>
      </c>
      <c r="D6845" s="1" t="s">
        <v>12</v>
      </c>
      <c r="E6845" s="1" t="s">
        <v>24</v>
      </c>
      <c r="F6845" s="1" t="s">
        <v>14</v>
      </c>
      <c r="G6845" s="1" t="s">
        <v>15</v>
      </c>
      <c r="H6845" s="1" t="s">
        <v>3528</v>
      </c>
      <c r="I6845" s="2">
        <v>45691.0</v>
      </c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ht="15.75" customHeight="1">
      <c r="A6846" s="1" t="s">
        <v>8441</v>
      </c>
      <c r="B6846" s="1" t="s">
        <v>13408</v>
      </c>
      <c r="C6846" s="1">
        <v>1.1990094489E10</v>
      </c>
      <c r="D6846" s="1" t="s">
        <v>12</v>
      </c>
      <c r="E6846" s="1" t="s">
        <v>24</v>
      </c>
      <c r="F6846" s="1" t="s">
        <v>14</v>
      </c>
      <c r="G6846" s="1" t="s">
        <v>15</v>
      </c>
      <c r="H6846" s="1" t="s">
        <v>77</v>
      </c>
      <c r="I6846" s="2">
        <v>45691.0</v>
      </c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ht="15.75" customHeight="1">
      <c r="A6847" s="1" t="s">
        <v>13409</v>
      </c>
      <c r="B6847" s="1" t="s">
        <v>13410</v>
      </c>
      <c r="C6847" s="1">
        <v>6.1984721014E10</v>
      </c>
      <c r="D6847" s="1" t="s">
        <v>12</v>
      </c>
      <c r="E6847" s="1" t="s">
        <v>13</v>
      </c>
      <c r="F6847" s="1" t="s">
        <v>14</v>
      </c>
      <c r="G6847" s="1" t="s">
        <v>15</v>
      </c>
      <c r="H6847" s="1" t="s">
        <v>48</v>
      </c>
      <c r="I6847" s="2">
        <v>45691.0</v>
      </c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ht="15.75" customHeight="1">
      <c r="A6848" s="1" t="s">
        <v>4338</v>
      </c>
      <c r="B6848" s="1" t="s">
        <v>13411</v>
      </c>
      <c r="C6848" s="1">
        <v>3.1995475252E10</v>
      </c>
      <c r="D6848" s="1" t="s">
        <v>12</v>
      </c>
      <c r="E6848" s="1" t="s">
        <v>13</v>
      </c>
      <c r="F6848" s="1" t="s">
        <v>14</v>
      </c>
      <c r="G6848" s="1" t="s">
        <v>15</v>
      </c>
      <c r="H6848" s="1" t="s">
        <v>77</v>
      </c>
      <c r="I6848" s="2">
        <v>45691.0</v>
      </c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ht="15.75" customHeight="1">
      <c r="A6849" s="1" t="s">
        <v>13412</v>
      </c>
      <c r="B6849" s="1" t="s">
        <v>13413</v>
      </c>
      <c r="C6849" s="1">
        <v>7.498818384E10</v>
      </c>
      <c r="D6849" s="1" t="s">
        <v>12</v>
      </c>
      <c r="E6849" s="1" t="s">
        <v>13</v>
      </c>
      <c r="F6849" s="1" t="s">
        <v>14</v>
      </c>
      <c r="G6849" s="1" t="s">
        <v>15</v>
      </c>
      <c r="H6849" s="1" t="s">
        <v>44</v>
      </c>
      <c r="I6849" s="2">
        <v>45691.0</v>
      </c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ht="15.75" customHeight="1">
      <c r="A6850" s="1" t="s">
        <v>1683</v>
      </c>
      <c r="B6850" s="1" t="s">
        <v>13414</v>
      </c>
      <c r="C6850" s="1">
        <v>7.1997259551E10</v>
      </c>
      <c r="D6850" s="1" t="s">
        <v>12</v>
      </c>
      <c r="E6850" s="1" t="s">
        <v>32</v>
      </c>
      <c r="F6850" s="1" t="s">
        <v>14</v>
      </c>
      <c r="G6850" s="1" t="s">
        <v>15</v>
      </c>
      <c r="H6850" s="1" t="s">
        <v>13025</v>
      </c>
      <c r="I6850" s="2">
        <v>45691.0</v>
      </c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ht="15.75" customHeight="1">
      <c r="A6851" s="1" t="s">
        <v>559</v>
      </c>
      <c r="B6851" s="1" t="s">
        <v>13415</v>
      </c>
      <c r="C6851" s="1">
        <v>8.5999146509E10</v>
      </c>
      <c r="D6851" s="1" t="s">
        <v>12</v>
      </c>
      <c r="E6851" s="1" t="s">
        <v>24</v>
      </c>
      <c r="F6851" s="1" t="s">
        <v>14</v>
      </c>
      <c r="G6851" s="1" t="s">
        <v>15</v>
      </c>
      <c r="H6851" s="1" t="s">
        <v>77</v>
      </c>
      <c r="I6851" s="2">
        <v>45691.0</v>
      </c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ht="15.75" customHeight="1">
      <c r="A6852" s="1" t="s">
        <v>13416</v>
      </c>
      <c r="B6852" s="1" t="s">
        <v>13417</v>
      </c>
      <c r="C6852" s="1" t="s">
        <v>13418</v>
      </c>
      <c r="D6852" s="1" t="s">
        <v>12</v>
      </c>
      <c r="E6852" s="1" t="s">
        <v>27</v>
      </c>
      <c r="F6852" s="1" t="s">
        <v>14</v>
      </c>
      <c r="G6852" s="1" t="s">
        <v>15</v>
      </c>
      <c r="H6852" s="1" t="s">
        <v>13025</v>
      </c>
      <c r="I6852" s="2">
        <v>45691.0</v>
      </c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ht="15.75" customHeight="1">
      <c r="A6853" s="1" t="s">
        <v>13419</v>
      </c>
      <c r="B6853" s="1" t="s">
        <v>13420</v>
      </c>
      <c r="C6853" s="1">
        <v>7.5981926405E10</v>
      </c>
      <c r="D6853" s="1" t="s">
        <v>12</v>
      </c>
      <c r="E6853" s="1" t="s">
        <v>32</v>
      </c>
      <c r="F6853" s="1" t="s">
        <v>14</v>
      </c>
      <c r="G6853" s="1" t="s">
        <v>65</v>
      </c>
      <c r="H6853" s="1" t="s">
        <v>33</v>
      </c>
      <c r="I6853" s="2">
        <v>45691.0</v>
      </c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ht="15.75" customHeight="1">
      <c r="A6854" s="1" t="s">
        <v>13421</v>
      </c>
      <c r="B6854" s="1" t="s">
        <v>13422</v>
      </c>
      <c r="C6854" s="1">
        <v>5.1997797367E10</v>
      </c>
      <c r="D6854" s="1" t="s">
        <v>12</v>
      </c>
      <c r="E6854" s="1" t="s">
        <v>32</v>
      </c>
      <c r="F6854" s="1" t="s">
        <v>14</v>
      </c>
      <c r="G6854" s="1" t="s">
        <v>15</v>
      </c>
      <c r="H6854" s="1" t="s">
        <v>77</v>
      </c>
      <c r="I6854" s="2">
        <v>45691.0</v>
      </c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ht="15.75" customHeight="1">
      <c r="A6855" s="1" t="s">
        <v>13423</v>
      </c>
      <c r="B6855" s="1" t="s">
        <v>13424</v>
      </c>
      <c r="C6855" s="1">
        <v>2.1964037635E10</v>
      </c>
      <c r="D6855" s="1" t="s">
        <v>12</v>
      </c>
      <c r="E6855" s="1" t="s">
        <v>32</v>
      </c>
      <c r="F6855" s="1" t="s">
        <v>14</v>
      </c>
      <c r="G6855" s="1" t="s">
        <v>15</v>
      </c>
      <c r="H6855" s="1" t="s">
        <v>3528</v>
      </c>
      <c r="I6855" s="2">
        <v>45691.0</v>
      </c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ht="15.75" customHeight="1">
      <c r="A6856" s="1" t="s">
        <v>13425</v>
      </c>
      <c r="B6856" s="1" t="s">
        <v>13426</v>
      </c>
      <c r="C6856" s="1">
        <v>8.4999153538E10</v>
      </c>
      <c r="D6856" s="1" t="s">
        <v>12</v>
      </c>
      <c r="E6856" s="1" t="s">
        <v>111</v>
      </c>
      <c r="F6856" s="1" t="s">
        <v>14</v>
      </c>
      <c r="G6856" s="1" t="s">
        <v>65</v>
      </c>
      <c r="H6856" s="1" t="s">
        <v>13427</v>
      </c>
      <c r="I6856" s="2">
        <v>45691.0</v>
      </c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ht="15.75" customHeight="1">
      <c r="A6857" s="1" t="s">
        <v>13428</v>
      </c>
      <c r="B6857" s="1" t="s">
        <v>13429</v>
      </c>
      <c r="C6857" s="1">
        <v>5.5999698857E10</v>
      </c>
      <c r="D6857" s="1" t="s">
        <v>12</v>
      </c>
      <c r="E6857" s="1" t="s">
        <v>111</v>
      </c>
      <c r="F6857" s="1" t="s">
        <v>14</v>
      </c>
      <c r="G6857" s="1" t="s">
        <v>15</v>
      </c>
      <c r="H6857" s="1" t="s">
        <v>13430</v>
      </c>
      <c r="I6857" s="2">
        <v>45691.0</v>
      </c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ht="15.75" customHeight="1">
      <c r="A6858" s="1" t="s">
        <v>13431</v>
      </c>
      <c r="B6858" s="1" t="s">
        <v>13432</v>
      </c>
      <c r="C6858" s="1">
        <v>6.1998549165E10</v>
      </c>
      <c r="D6858" s="1" t="s">
        <v>12</v>
      </c>
      <c r="E6858" s="1" t="s">
        <v>32</v>
      </c>
      <c r="F6858" s="1" t="s">
        <v>14</v>
      </c>
      <c r="G6858" s="1" t="s">
        <v>15</v>
      </c>
      <c r="H6858" s="1" t="s">
        <v>62</v>
      </c>
      <c r="I6858" s="2">
        <v>45691.0</v>
      </c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ht="15.75" customHeight="1">
      <c r="A6859" s="1" t="s">
        <v>72</v>
      </c>
      <c r="B6859" s="1" t="s">
        <v>13433</v>
      </c>
      <c r="C6859" s="1">
        <v>1.1952084869E10</v>
      </c>
      <c r="D6859" s="1" t="s">
        <v>12</v>
      </c>
      <c r="E6859" s="1" t="s">
        <v>32</v>
      </c>
      <c r="F6859" s="1" t="s">
        <v>14</v>
      </c>
      <c r="G6859" s="1" t="s">
        <v>15</v>
      </c>
      <c r="H6859" s="1" t="s">
        <v>51</v>
      </c>
      <c r="I6859" s="2">
        <v>45691.0</v>
      </c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ht="15.75" customHeight="1">
      <c r="A6860" s="1" t="s">
        <v>327</v>
      </c>
      <c r="B6860" s="1" t="s">
        <v>13434</v>
      </c>
      <c r="C6860" s="1">
        <v>3.5997055402E10</v>
      </c>
      <c r="D6860" s="1" t="s">
        <v>12</v>
      </c>
      <c r="E6860" s="1" t="s">
        <v>47</v>
      </c>
      <c r="F6860" s="1" t="s">
        <v>14</v>
      </c>
      <c r="G6860" s="1" t="s">
        <v>15</v>
      </c>
      <c r="H6860" s="1" t="s">
        <v>77</v>
      </c>
      <c r="I6860" s="2">
        <v>45691.0</v>
      </c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ht="15.75" customHeight="1">
      <c r="A6861" s="1" t="s">
        <v>13435</v>
      </c>
      <c r="B6861" s="1" t="s">
        <v>13436</v>
      </c>
      <c r="C6861" s="1">
        <v>3.2999239044E10</v>
      </c>
      <c r="D6861" s="1" t="s">
        <v>12</v>
      </c>
      <c r="E6861" s="1" t="s">
        <v>32</v>
      </c>
      <c r="F6861" s="1" t="s">
        <v>14</v>
      </c>
      <c r="G6861" s="1" t="s">
        <v>15</v>
      </c>
      <c r="H6861" s="1" t="s">
        <v>77</v>
      </c>
      <c r="I6861" s="2">
        <v>45691.0</v>
      </c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ht="15.75" customHeight="1">
      <c r="A6862" s="1" t="s">
        <v>13437</v>
      </c>
      <c r="B6862" s="1" t="s">
        <v>13438</v>
      </c>
      <c r="C6862" s="1">
        <v>5.573998261502E12</v>
      </c>
      <c r="D6862" s="1" t="s">
        <v>12</v>
      </c>
      <c r="E6862" s="1" t="s">
        <v>47</v>
      </c>
      <c r="F6862" s="1" t="s">
        <v>14</v>
      </c>
      <c r="G6862" s="1" t="s">
        <v>65</v>
      </c>
      <c r="H6862" s="1" t="s">
        <v>12918</v>
      </c>
      <c r="I6862" s="2">
        <v>45691.0</v>
      </c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ht="15.75" customHeight="1">
      <c r="A6863" s="1" t="s">
        <v>13439</v>
      </c>
      <c r="B6863" s="1" t="s">
        <v>13440</v>
      </c>
      <c r="C6863" s="1">
        <v>9.91207652E8</v>
      </c>
      <c r="D6863" s="1" t="s">
        <v>12</v>
      </c>
      <c r="E6863" s="1" t="s">
        <v>39</v>
      </c>
      <c r="F6863" s="1" t="s">
        <v>14</v>
      </c>
      <c r="G6863" s="1" t="s">
        <v>15</v>
      </c>
      <c r="H6863" s="1" t="s">
        <v>3528</v>
      </c>
      <c r="I6863" s="2">
        <v>45691.0</v>
      </c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ht="15.75" customHeight="1">
      <c r="A6864" s="1" t="s">
        <v>13441</v>
      </c>
      <c r="B6864" s="1" t="s">
        <v>13442</v>
      </c>
      <c r="C6864" s="1" t="s">
        <v>13443</v>
      </c>
      <c r="D6864" s="1" t="s">
        <v>12</v>
      </c>
      <c r="E6864" s="1" t="s">
        <v>32</v>
      </c>
      <c r="F6864" s="1" t="s">
        <v>14</v>
      </c>
      <c r="G6864" s="1" t="s">
        <v>15</v>
      </c>
      <c r="H6864" s="1" t="s">
        <v>77</v>
      </c>
      <c r="I6864" s="2">
        <v>45691.0</v>
      </c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ht="15.75" customHeight="1">
      <c r="A6865" s="1" t="s">
        <v>13444</v>
      </c>
      <c r="B6865" s="1" t="s">
        <v>13445</v>
      </c>
      <c r="C6865" s="1">
        <v>9.6984098648E10</v>
      </c>
      <c r="D6865" s="1" t="s">
        <v>12</v>
      </c>
      <c r="E6865" s="1" t="s">
        <v>32</v>
      </c>
      <c r="F6865" s="1" t="s">
        <v>14</v>
      </c>
      <c r="G6865" s="1" t="s">
        <v>15</v>
      </c>
      <c r="H6865" s="1" t="s">
        <v>33</v>
      </c>
      <c r="I6865" s="2">
        <v>45691.0</v>
      </c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ht="15.75" customHeight="1">
      <c r="A6866" s="1" t="s">
        <v>2494</v>
      </c>
      <c r="B6866" s="1" t="s">
        <v>13446</v>
      </c>
      <c r="C6866" s="1">
        <v>7.9998746134E10</v>
      </c>
      <c r="D6866" s="1" t="s">
        <v>12</v>
      </c>
      <c r="E6866" s="1" t="s">
        <v>13</v>
      </c>
      <c r="F6866" s="1" t="s">
        <v>14</v>
      </c>
      <c r="G6866" s="1" t="s">
        <v>15</v>
      </c>
      <c r="H6866" s="1" t="s">
        <v>12986</v>
      </c>
      <c r="I6866" s="2">
        <v>45691.0</v>
      </c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ht="15.75" customHeight="1">
      <c r="A6867" s="1" t="s">
        <v>1389</v>
      </c>
      <c r="B6867" s="1" t="s">
        <v>13447</v>
      </c>
      <c r="C6867" s="1">
        <v>1.1954804545E10</v>
      </c>
      <c r="D6867" s="1" t="s">
        <v>12</v>
      </c>
      <c r="E6867" s="1" t="s">
        <v>32</v>
      </c>
      <c r="F6867" s="1" t="s">
        <v>14</v>
      </c>
      <c r="G6867" s="1" t="s">
        <v>15</v>
      </c>
      <c r="H6867" s="1" t="s">
        <v>13430</v>
      </c>
      <c r="I6867" s="2">
        <v>45691.0</v>
      </c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ht="15.75" customHeight="1">
      <c r="A6868" s="1" t="s">
        <v>6815</v>
      </c>
      <c r="B6868" s="1" t="s">
        <v>13448</v>
      </c>
      <c r="C6868" s="1">
        <v>1.1984407795E10</v>
      </c>
      <c r="D6868" s="1" t="s">
        <v>12</v>
      </c>
      <c r="E6868" s="1" t="s">
        <v>32</v>
      </c>
      <c r="F6868" s="1" t="s">
        <v>14</v>
      </c>
      <c r="G6868" s="1" t="s">
        <v>15</v>
      </c>
      <c r="H6868" s="1" t="s">
        <v>77</v>
      </c>
      <c r="I6868" s="2">
        <v>45691.0</v>
      </c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ht="15.75" customHeight="1">
      <c r="A6869" s="1" t="s">
        <v>13449</v>
      </c>
      <c r="B6869" s="1" t="s">
        <v>13450</v>
      </c>
      <c r="C6869" s="1" t="s">
        <v>13451</v>
      </c>
      <c r="D6869" s="1" t="s">
        <v>12</v>
      </c>
      <c r="E6869" s="1" t="s">
        <v>19</v>
      </c>
      <c r="F6869" s="1" t="s">
        <v>14</v>
      </c>
      <c r="G6869" s="1" t="s">
        <v>15</v>
      </c>
      <c r="H6869" s="1" t="s">
        <v>77</v>
      </c>
      <c r="I6869" s="2">
        <v>45691.0</v>
      </c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ht="15.75" customHeight="1">
      <c r="A6870" s="1" t="s">
        <v>13452</v>
      </c>
      <c r="B6870" s="1" t="s">
        <v>13453</v>
      </c>
      <c r="C6870" s="1">
        <v>6.5992420024E10</v>
      </c>
      <c r="D6870" s="1" t="s">
        <v>12</v>
      </c>
      <c r="E6870" s="1" t="s">
        <v>13</v>
      </c>
      <c r="F6870" s="1" t="s">
        <v>14</v>
      </c>
      <c r="G6870" s="1" t="s">
        <v>15</v>
      </c>
      <c r="H6870" s="1" t="s">
        <v>869</v>
      </c>
      <c r="I6870" s="2">
        <v>45691.0</v>
      </c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ht="15.75" customHeight="1">
      <c r="A6871" s="1" t="s">
        <v>4942</v>
      </c>
      <c r="B6871" s="1" t="s">
        <v>13454</v>
      </c>
      <c r="C6871" s="1">
        <v>4.1995252069E10</v>
      </c>
      <c r="D6871" s="1" t="s">
        <v>12</v>
      </c>
      <c r="E6871" s="1" t="s">
        <v>13</v>
      </c>
      <c r="F6871" s="1" t="s">
        <v>14</v>
      </c>
      <c r="G6871" s="1" t="s">
        <v>15</v>
      </c>
      <c r="H6871" s="1" t="s">
        <v>77</v>
      </c>
      <c r="I6871" s="2">
        <v>45691.0</v>
      </c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ht="15.75" customHeight="1">
      <c r="A6872" s="1" t="s">
        <v>13455</v>
      </c>
      <c r="B6872" s="1" t="s">
        <v>13456</v>
      </c>
      <c r="C6872" s="1">
        <v>1.1976237016E10</v>
      </c>
      <c r="D6872" s="1" t="s">
        <v>12</v>
      </c>
      <c r="E6872" s="1" t="s">
        <v>13</v>
      </c>
      <c r="F6872" s="1" t="s">
        <v>14</v>
      </c>
      <c r="G6872" s="1" t="s">
        <v>15</v>
      </c>
      <c r="H6872" s="1" t="s">
        <v>12986</v>
      </c>
      <c r="I6872" s="2">
        <v>45691.0</v>
      </c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ht="15.75" customHeight="1">
      <c r="A6873" s="1" t="s">
        <v>13457</v>
      </c>
      <c r="B6873" s="1" t="s">
        <v>13458</v>
      </c>
      <c r="C6873" s="1">
        <v>9.8988621816E10</v>
      </c>
      <c r="D6873" s="1" t="s">
        <v>12</v>
      </c>
      <c r="E6873" s="1" t="s">
        <v>32</v>
      </c>
      <c r="F6873" s="1" t="s">
        <v>14</v>
      </c>
      <c r="G6873" s="1" t="s">
        <v>15</v>
      </c>
      <c r="H6873" s="1" t="s">
        <v>13029</v>
      </c>
      <c r="I6873" s="2">
        <v>45691.0</v>
      </c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ht="15.75" customHeight="1">
      <c r="A6874" s="1" t="s">
        <v>13459</v>
      </c>
      <c r="B6874" s="1" t="s">
        <v>13460</v>
      </c>
      <c r="C6874" s="1">
        <v>3.1991008628E10</v>
      </c>
      <c r="D6874" s="1" t="s">
        <v>12</v>
      </c>
      <c r="E6874" s="1" t="s">
        <v>32</v>
      </c>
      <c r="F6874" s="1" t="s">
        <v>14</v>
      </c>
      <c r="G6874" s="1" t="s">
        <v>15</v>
      </c>
      <c r="H6874" s="1" t="s">
        <v>200</v>
      </c>
      <c r="I6874" s="2">
        <v>45691.0</v>
      </c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ht="15.75" customHeight="1">
      <c r="A6875" s="1" t="s">
        <v>13461</v>
      </c>
      <c r="B6875" s="1" t="s">
        <v>13462</v>
      </c>
      <c r="C6875" s="1">
        <v>1.1983510985E10</v>
      </c>
      <c r="D6875" s="1" t="s">
        <v>12</v>
      </c>
      <c r="E6875" s="1" t="s">
        <v>32</v>
      </c>
      <c r="F6875" s="1" t="s">
        <v>14</v>
      </c>
      <c r="G6875" s="1" t="s">
        <v>15</v>
      </c>
      <c r="H6875" s="1" t="s">
        <v>77</v>
      </c>
      <c r="I6875" s="2">
        <v>45691.0</v>
      </c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ht="15.75" customHeight="1">
      <c r="A6876" s="1" t="s">
        <v>13463</v>
      </c>
      <c r="B6876" s="1" t="s">
        <v>13464</v>
      </c>
      <c r="C6876" s="1">
        <v>8.4987305048E10</v>
      </c>
      <c r="D6876" s="1" t="s">
        <v>12</v>
      </c>
      <c r="E6876" s="1" t="s">
        <v>13</v>
      </c>
      <c r="F6876" s="1" t="s">
        <v>14</v>
      </c>
      <c r="G6876" s="1" t="s">
        <v>15</v>
      </c>
      <c r="H6876" s="1" t="s">
        <v>13025</v>
      </c>
      <c r="I6876" s="2">
        <v>45691.0</v>
      </c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ht="15.75" customHeight="1">
      <c r="A6877" s="1" t="s">
        <v>13465</v>
      </c>
      <c r="B6877" s="1" t="s">
        <v>13466</v>
      </c>
      <c r="C6877" s="1">
        <v>1.1962180033E10</v>
      </c>
      <c r="D6877" s="1"/>
      <c r="E6877" s="1"/>
      <c r="F6877" s="1"/>
      <c r="G6877" s="1"/>
      <c r="H6877" s="1"/>
      <c r="I6877" s="2">
        <v>45691.0</v>
      </c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ht="15.75" customHeight="1">
      <c r="A6878" s="1" t="s">
        <v>1241</v>
      </c>
      <c r="B6878" s="1" t="s">
        <v>13467</v>
      </c>
      <c r="C6878" s="1">
        <v>8.3988547681E10</v>
      </c>
      <c r="D6878" s="1" t="s">
        <v>12</v>
      </c>
      <c r="E6878" s="1" t="s">
        <v>32</v>
      </c>
      <c r="F6878" s="1" t="s">
        <v>14</v>
      </c>
      <c r="G6878" s="1" t="s">
        <v>15</v>
      </c>
      <c r="H6878" s="1" t="s">
        <v>33</v>
      </c>
      <c r="I6878" s="2">
        <v>45691.0</v>
      </c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ht="15.75" customHeight="1">
      <c r="A6879" s="1" t="s">
        <v>13468</v>
      </c>
      <c r="B6879" s="1" t="s">
        <v>13469</v>
      </c>
      <c r="C6879" s="1">
        <v>4.7984659501E10</v>
      </c>
      <c r="D6879" s="1" t="s">
        <v>12</v>
      </c>
      <c r="E6879" s="1" t="s">
        <v>68</v>
      </c>
      <c r="F6879" s="1" t="s">
        <v>14</v>
      </c>
      <c r="G6879" s="1" t="s">
        <v>15</v>
      </c>
      <c r="H6879" s="1" t="s">
        <v>48</v>
      </c>
      <c r="I6879" s="2">
        <v>45691.0</v>
      </c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ht="15.75" customHeight="1">
      <c r="A6880" s="1" t="s">
        <v>13470</v>
      </c>
      <c r="B6880" s="1" t="s">
        <v>13471</v>
      </c>
      <c r="C6880" s="1">
        <v>2.7996591812E10</v>
      </c>
      <c r="D6880" s="1" t="s">
        <v>12</v>
      </c>
      <c r="E6880" s="1" t="s">
        <v>399</v>
      </c>
      <c r="F6880" s="1" t="s">
        <v>14</v>
      </c>
      <c r="G6880" s="1" t="s">
        <v>15</v>
      </c>
      <c r="H6880" s="1" t="s">
        <v>13025</v>
      </c>
      <c r="I6880" s="2">
        <v>45691.0</v>
      </c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ht="15.75" customHeight="1">
      <c r="A6881" s="1" t="s">
        <v>13472</v>
      </c>
      <c r="B6881" s="1" t="s">
        <v>13473</v>
      </c>
      <c r="C6881" s="1">
        <v>6.4981219846E10</v>
      </c>
      <c r="D6881" s="1" t="s">
        <v>12</v>
      </c>
      <c r="E6881" s="1" t="s">
        <v>32</v>
      </c>
      <c r="F6881" s="1" t="s">
        <v>14</v>
      </c>
      <c r="G6881" s="1" t="s">
        <v>65</v>
      </c>
      <c r="H6881" s="1" t="s">
        <v>3528</v>
      </c>
      <c r="I6881" s="2">
        <v>45691.0</v>
      </c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ht="15.75" customHeight="1">
      <c r="A6882" s="1" t="s">
        <v>13474</v>
      </c>
      <c r="B6882" s="1" t="s">
        <v>13475</v>
      </c>
      <c r="C6882" s="1">
        <v>4.3996827811E10</v>
      </c>
      <c r="D6882" s="1" t="s">
        <v>12</v>
      </c>
      <c r="E6882" s="1" t="s">
        <v>93</v>
      </c>
      <c r="F6882" s="1" t="s">
        <v>14</v>
      </c>
      <c r="G6882" s="1" t="s">
        <v>15</v>
      </c>
      <c r="H6882" s="1" t="s">
        <v>48</v>
      </c>
      <c r="I6882" s="2">
        <v>45691.0</v>
      </c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ht="15.75" customHeight="1">
      <c r="A6883" s="1" t="s">
        <v>2427</v>
      </c>
      <c r="B6883" s="1" t="s">
        <v>13476</v>
      </c>
      <c r="C6883" s="1">
        <v>7.3999939406E10</v>
      </c>
      <c r="D6883" s="1" t="s">
        <v>12</v>
      </c>
      <c r="E6883" s="1" t="s">
        <v>32</v>
      </c>
      <c r="F6883" s="1" t="s">
        <v>14</v>
      </c>
      <c r="G6883" s="1" t="s">
        <v>15</v>
      </c>
      <c r="H6883" s="1" t="s">
        <v>200</v>
      </c>
      <c r="I6883" s="2">
        <v>45691.0</v>
      </c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ht="15.75" customHeight="1">
      <c r="A6884" s="1" t="s">
        <v>13477</v>
      </c>
      <c r="B6884" s="1" t="s">
        <v>13478</v>
      </c>
      <c r="C6884" s="1">
        <v>3.4991199789E10</v>
      </c>
      <c r="D6884" s="1" t="s">
        <v>12</v>
      </c>
      <c r="E6884" s="1" t="s">
        <v>68</v>
      </c>
      <c r="F6884" s="1" t="s">
        <v>14</v>
      </c>
      <c r="G6884" s="1" t="s">
        <v>15</v>
      </c>
      <c r="H6884" s="1" t="s">
        <v>33</v>
      </c>
      <c r="I6884" s="2">
        <v>45691.0</v>
      </c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ht="15.75" customHeight="1">
      <c r="A6885" s="1" t="s">
        <v>13479</v>
      </c>
      <c r="B6885" s="1" t="s">
        <v>13480</v>
      </c>
      <c r="C6885" s="1">
        <v>2.1998270971E10</v>
      </c>
      <c r="D6885" s="1" t="s">
        <v>12</v>
      </c>
      <c r="E6885" s="1" t="s">
        <v>333</v>
      </c>
      <c r="F6885" s="1" t="s">
        <v>14</v>
      </c>
      <c r="G6885" s="1" t="s">
        <v>15</v>
      </c>
      <c r="H6885" s="1" t="s">
        <v>13481</v>
      </c>
      <c r="I6885" s="2">
        <v>45691.0</v>
      </c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ht="15.75" customHeight="1">
      <c r="A6886" s="1" t="s">
        <v>13482</v>
      </c>
      <c r="B6886" s="1" t="s">
        <v>13483</v>
      </c>
      <c r="C6886" s="1" t="s">
        <v>13484</v>
      </c>
      <c r="D6886" s="1" t="s">
        <v>12</v>
      </c>
      <c r="E6886" s="1" t="s">
        <v>19</v>
      </c>
      <c r="F6886" s="1" t="s">
        <v>14</v>
      </c>
      <c r="G6886" s="1" t="s">
        <v>15</v>
      </c>
      <c r="H6886" s="1" t="s">
        <v>13284</v>
      </c>
      <c r="I6886" s="2">
        <v>45691.0</v>
      </c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ht="15.75" customHeight="1">
      <c r="A6887" s="1" t="s">
        <v>13485</v>
      </c>
      <c r="B6887" s="1" t="s">
        <v>13486</v>
      </c>
      <c r="C6887" s="1">
        <v>8.5982277018E10</v>
      </c>
      <c r="D6887" s="1" t="s">
        <v>12</v>
      </c>
      <c r="E6887" s="1" t="s">
        <v>39</v>
      </c>
      <c r="F6887" s="1" t="s">
        <v>14</v>
      </c>
      <c r="G6887" s="1" t="s">
        <v>15</v>
      </c>
      <c r="H6887" s="1" t="s">
        <v>13029</v>
      </c>
      <c r="I6887" s="2">
        <v>45691.0</v>
      </c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ht="15.75" customHeight="1">
      <c r="A6888" s="1" t="s">
        <v>13487</v>
      </c>
      <c r="B6888" s="1" t="s">
        <v>13488</v>
      </c>
      <c r="C6888" s="1">
        <v>1.1958873634E10</v>
      </c>
      <c r="D6888" s="1" t="s">
        <v>12</v>
      </c>
      <c r="E6888" s="1" t="s">
        <v>32</v>
      </c>
      <c r="F6888" s="1" t="s">
        <v>14</v>
      </c>
      <c r="G6888" s="1" t="s">
        <v>65</v>
      </c>
      <c r="H6888" s="1" t="s">
        <v>77</v>
      </c>
      <c r="I6888" s="2">
        <v>45691.0</v>
      </c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ht="15.75" customHeight="1">
      <c r="A6889" s="1" t="s">
        <v>13489</v>
      </c>
      <c r="B6889" s="1" t="s">
        <v>13490</v>
      </c>
      <c r="C6889" s="1">
        <v>1.1966484072E10</v>
      </c>
      <c r="D6889" s="1" t="s">
        <v>12</v>
      </c>
      <c r="E6889" s="1" t="s">
        <v>93</v>
      </c>
      <c r="F6889" s="1" t="s">
        <v>14</v>
      </c>
      <c r="G6889" s="1" t="s">
        <v>65</v>
      </c>
      <c r="H6889" s="1" t="s">
        <v>33</v>
      </c>
      <c r="I6889" s="2">
        <v>45691.0</v>
      </c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ht="15.75" customHeight="1">
      <c r="A6890" s="1" t="s">
        <v>13491</v>
      </c>
      <c r="B6890" s="1" t="s">
        <v>13492</v>
      </c>
      <c r="C6890" s="1">
        <v>4.7996653993E10</v>
      </c>
      <c r="D6890" s="1" t="s">
        <v>12</v>
      </c>
      <c r="E6890" s="1" t="s">
        <v>93</v>
      </c>
      <c r="F6890" s="1" t="s">
        <v>14</v>
      </c>
      <c r="G6890" s="1" t="s">
        <v>65</v>
      </c>
      <c r="H6890" s="1" t="s">
        <v>33</v>
      </c>
      <c r="I6890" s="2">
        <v>45691.0</v>
      </c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ht="15.75" customHeight="1">
      <c r="A6891" s="1" t="s">
        <v>730</v>
      </c>
      <c r="B6891" s="1" t="s">
        <v>13493</v>
      </c>
      <c r="C6891" s="1">
        <v>1.1984377362E10</v>
      </c>
      <c r="D6891" s="1" t="s">
        <v>12</v>
      </c>
      <c r="E6891" s="1" t="s">
        <v>32</v>
      </c>
      <c r="F6891" s="1" t="s">
        <v>14</v>
      </c>
      <c r="G6891" s="1" t="s">
        <v>65</v>
      </c>
      <c r="H6891" s="1" t="s">
        <v>77</v>
      </c>
      <c r="I6891" s="2">
        <v>45691.0</v>
      </c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ht="15.75" customHeight="1">
      <c r="A6892" s="1" t="s">
        <v>13494</v>
      </c>
      <c r="B6892" s="1" t="s">
        <v>13495</v>
      </c>
      <c r="C6892" s="1">
        <v>2.1974930697E10</v>
      </c>
      <c r="D6892" s="1" t="s">
        <v>12</v>
      </c>
      <c r="E6892" s="1" t="s">
        <v>32</v>
      </c>
      <c r="F6892" s="1" t="s">
        <v>14</v>
      </c>
      <c r="G6892" s="1" t="s">
        <v>65</v>
      </c>
      <c r="H6892" s="1" t="s">
        <v>77</v>
      </c>
      <c r="I6892" s="2">
        <v>45691.0</v>
      </c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ht="15.75" customHeight="1">
      <c r="A6893" s="1" t="s">
        <v>13496</v>
      </c>
      <c r="B6893" s="1" t="s">
        <v>13497</v>
      </c>
      <c r="C6893" s="1">
        <v>4.2998553669E10</v>
      </c>
      <c r="D6893" s="1" t="s">
        <v>12</v>
      </c>
      <c r="E6893" s="1" t="s">
        <v>32</v>
      </c>
      <c r="F6893" s="1" t="s">
        <v>14</v>
      </c>
      <c r="G6893" s="1" t="s">
        <v>15</v>
      </c>
      <c r="H6893" s="1" t="s">
        <v>48</v>
      </c>
      <c r="I6893" s="2">
        <v>45691.0</v>
      </c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ht="15.75" customHeight="1">
      <c r="A6894" s="1" t="s">
        <v>13498</v>
      </c>
      <c r="B6894" s="1" t="s">
        <v>13499</v>
      </c>
      <c r="C6894" s="1">
        <v>5.532998291462E12</v>
      </c>
      <c r="D6894" s="1" t="s">
        <v>12</v>
      </c>
      <c r="E6894" s="1" t="s">
        <v>333</v>
      </c>
      <c r="F6894" s="1" t="s">
        <v>14</v>
      </c>
      <c r="G6894" s="1" t="s">
        <v>15</v>
      </c>
      <c r="H6894" s="1" t="s">
        <v>33</v>
      </c>
      <c r="I6894" s="2">
        <v>45691.0</v>
      </c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ht="15.75" customHeight="1">
      <c r="A6895" s="1" t="s">
        <v>1225</v>
      </c>
      <c r="B6895" s="1" t="s">
        <v>13500</v>
      </c>
      <c r="C6895" s="1">
        <v>9.74012948E8</v>
      </c>
      <c r="D6895" s="1" t="s">
        <v>12</v>
      </c>
      <c r="E6895" s="1" t="s">
        <v>32</v>
      </c>
      <c r="F6895" s="1" t="s">
        <v>14</v>
      </c>
      <c r="G6895" s="1" t="s">
        <v>15</v>
      </c>
      <c r="H6895" s="1" t="s">
        <v>51</v>
      </c>
      <c r="I6895" s="2">
        <v>45691.0</v>
      </c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ht="15.75" customHeight="1">
      <c r="A6896" s="1" t="s">
        <v>13501</v>
      </c>
      <c r="B6896" s="1" t="s">
        <v>13502</v>
      </c>
      <c r="C6896" s="1">
        <v>9.598428269E10</v>
      </c>
      <c r="D6896" s="1" t="s">
        <v>12</v>
      </c>
      <c r="E6896" s="1" t="s">
        <v>32</v>
      </c>
      <c r="F6896" s="1" t="s">
        <v>14</v>
      </c>
      <c r="G6896" s="1" t="s">
        <v>65</v>
      </c>
      <c r="H6896" s="1" t="s">
        <v>200</v>
      </c>
      <c r="I6896" s="2">
        <v>45691.0</v>
      </c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ht="15.75" customHeight="1">
      <c r="A6897" s="1" t="s">
        <v>13503</v>
      </c>
      <c r="B6897" s="1" t="s">
        <v>13504</v>
      </c>
      <c r="C6897" s="1">
        <v>1.1968778688E10</v>
      </c>
      <c r="D6897" s="1" t="s">
        <v>12</v>
      </c>
      <c r="E6897" s="1" t="s">
        <v>13</v>
      </c>
      <c r="F6897" s="1" t="s">
        <v>14</v>
      </c>
      <c r="G6897" s="1" t="s">
        <v>15</v>
      </c>
      <c r="H6897" s="1" t="s">
        <v>16</v>
      </c>
      <c r="I6897" s="2">
        <v>45691.0</v>
      </c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ht="15.75" customHeight="1">
      <c r="A6898" s="1" t="s">
        <v>13505</v>
      </c>
      <c r="B6898" s="1" t="s">
        <v>13506</v>
      </c>
      <c r="C6898" s="1">
        <v>2.1980248191E10</v>
      </c>
      <c r="D6898" s="1" t="s">
        <v>12</v>
      </c>
      <c r="E6898" s="1" t="s">
        <v>13</v>
      </c>
      <c r="F6898" s="1" t="s">
        <v>14</v>
      </c>
      <c r="G6898" s="1" t="s">
        <v>15</v>
      </c>
      <c r="H6898" s="1" t="s">
        <v>77</v>
      </c>
      <c r="I6898" s="2">
        <v>45691.0</v>
      </c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ht="15.75" customHeight="1">
      <c r="A6899" s="1" t="s">
        <v>13507</v>
      </c>
      <c r="B6899" s="1" t="s">
        <v>13508</v>
      </c>
      <c r="C6899" s="1">
        <v>6.199450835E10</v>
      </c>
      <c r="D6899" s="1" t="s">
        <v>12</v>
      </c>
      <c r="E6899" s="1" t="s">
        <v>13</v>
      </c>
      <c r="F6899" s="1" t="s">
        <v>14</v>
      </c>
      <c r="G6899" s="1" t="s">
        <v>15</v>
      </c>
      <c r="H6899" s="1" t="s">
        <v>13208</v>
      </c>
      <c r="I6899" s="2">
        <v>45691.0</v>
      </c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ht="15.75" customHeight="1">
      <c r="A6900" s="1" t="s">
        <v>3813</v>
      </c>
      <c r="B6900" s="1" t="s">
        <v>13509</v>
      </c>
      <c r="C6900" s="1">
        <v>3.1992990859E10</v>
      </c>
      <c r="D6900" s="1" t="s">
        <v>12</v>
      </c>
      <c r="E6900" s="1" t="s">
        <v>47</v>
      </c>
      <c r="F6900" s="1" t="s">
        <v>14</v>
      </c>
      <c r="G6900" s="1" t="s">
        <v>15</v>
      </c>
      <c r="H6900" s="1" t="s">
        <v>77</v>
      </c>
      <c r="I6900" s="2">
        <v>45691.0</v>
      </c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ht="15.75" customHeight="1">
      <c r="A6901" s="1" t="s">
        <v>13510</v>
      </c>
      <c r="B6901" s="1" t="s">
        <v>13511</v>
      </c>
      <c r="C6901" s="1">
        <v>8.3999949645E10</v>
      </c>
      <c r="D6901" s="1" t="s">
        <v>12</v>
      </c>
      <c r="E6901" s="1" t="s">
        <v>32</v>
      </c>
      <c r="F6901" s="1" t="s">
        <v>14</v>
      </c>
      <c r="G6901" s="1" t="s">
        <v>65</v>
      </c>
      <c r="H6901" s="1" t="s">
        <v>33</v>
      </c>
      <c r="I6901" s="2">
        <v>45691.0</v>
      </c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ht="15.75" customHeight="1">
      <c r="A6902" s="1" t="s">
        <v>13512</v>
      </c>
      <c r="B6902" s="1" t="s">
        <v>13513</v>
      </c>
      <c r="C6902" s="1">
        <v>6.499663855E10</v>
      </c>
      <c r="D6902" s="1" t="s">
        <v>65</v>
      </c>
      <c r="E6902" s="1" t="s">
        <v>295</v>
      </c>
      <c r="F6902" s="1" t="s">
        <v>13514</v>
      </c>
      <c r="G6902" s="1" t="s">
        <v>13515</v>
      </c>
      <c r="H6902" s="1" t="s">
        <v>13516</v>
      </c>
      <c r="I6902" s="2">
        <v>45691.0</v>
      </c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ht="15.75" customHeight="1">
      <c r="A6903" s="1" t="s">
        <v>1778</v>
      </c>
      <c r="B6903" s="1" t="s">
        <v>13517</v>
      </c>
      <c r="C6903" s="1">
        <v>8.1996122849E10</v>
      </c>
      <c r="D6903" s="1" t="s">
        <v>12</v>
      </c>
      <c r="E6903" s="1" t="s">
        <v>13</v>
      </c>
      <c r="F6903" s="1" t="s">
        <v>14</v>
      </c>
      <c r="G6903" s="1" t="s">
        <v>15</v>
      </c>
      <c r="H6903" s="1" t="s">
        <v>44</v>
      </c>
      <c r="I6903" s="2">
        <v>45691.0</v>
      </c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ht="15.75" customHeight="1">
      <c r="A6904" s="1" t="s">
        <v>13518</v>
      </c>
      <c r="B6904" s="1" t="s">
        <v>13519</v>
      </c>
      <c r="C6904" s="1" t="s">
        <v>13520</v>
      </c>
      <c r="D6904" s="1" t="s">
        <v>12</v>
      </c>
      <c r="E6904" s="1" t="s">
        <v>32</v>
      </c>
      <c r="F6904" s="1" t="s">
        <v>14</v>
      </c>
      <c r="G6904" s="1" t="s">
        <v>15</v>
      </c>
      <c r="H6904" s="1" t="s">
        <v>13521</v>
      </c>
      <c r="I6904" s="2">
        <v>45691.0</v>
      </c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ht="15.75" customHeight="1">
      <c r="A6905" s="1" t="s">
        <v>13522</v>
      </c>
      <c r="B6905" s="1" t="s">
        <v>13523</v>
      </c>
      <c r="C6905" s="1">
        <v>8.8992762966E10</v>
      </c>
      <c r="D6905" s="1" t="s">
        <v>12</v>
      </c>
      <c r="E6905" s="1" t="s">
        <v>13</v>
      </c>
      <c r="F6905" s="1" t="s">
        <v>14</v>
      </c>
      <c r="G6905" s="1" t="s">
        <v>15</v>
      </c>
      <c r="H6905" s="1" t="s">
        <v>114</v>
      </c>
      <c r="I6905" s="2">
        <v>45691.0</v>
      </c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ht="15.75" customHeight="1">
      <c r="A6906" s="1" t="s">
        <v>13524</v>
      </c>
      <c r="B6906" s="1" t="s">
        <v>13525</v>
      </c>
      <c r="C6906" s="1">
        <v>8.3998880385E10</v>
      </c>
      <c r="D6906" s="1" t="s">
        <v>12</v>
      </c>
      <c r="E6906" s="1" t="s">
        <v>68</v>
      </c>
      <c r="F6906" s="1" t="s">
        <v>14</v>
      </c>
      <c r="G6906" s="1" t="s">
        <v>15</v>
      </c>
      <c r="H6906" s="1" t="s">
        <v>62</v>
      </c>
      <c r="I6906" s="2">
        <v>45691.0</v>
      </c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ht="15.75" customHeight="1">
      <c r="A6907" s="1" t="s">
        <v>7828</v>
      </c>
      <c r="B6907" s="1" t="s">
        <v>13526</v>
      </c>
      <c r="C6907" s="1">
        <v>5.1989585412E10</v>
      </c>
      <c r="D6907" s="1" t="s">
        <v>12</v>
      </c>
      <c r="E6907" s="1" t="s">
        <v>32</v>
      </c>
      <c r="F6907" s="1" t="s">
        <v>14</v>
      </c>
      <c r="G6907" s="1" t="s">
        <v>65</v>
      </c>
      <c r="H6907" s="1" t="s">
        <v>33</v>
      </c>
      <c r="I6907" s="2">
        <v>45692.0</v>
      </c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ht="15.75" customHeight="1">
      <c r="A6908" s="1" t="s">
        <v>3011</v>
      </c>
      <c r="B6908" s="1" t="s">
        <v>13527</v>
      </c>
      <c r="C6908" s="1">
        <v>6.1993293671E10</v>
      </c>
      <c r="D6908" s="1" t="s">
        <v>12</v>
      </c>
      <c r="E6908" s="1" t="s">
        <v>333</v>
      </c>
      <c r="F6908" s="1" t="s">
        <v>14</v>
      </c>
      <c r="G6908" s="1" t="s">
        <v>15</v>
      </c>
      <c r="H6908" s="1" t="s">
        <v>33</v>
      </c>
      <c r="I6908" s="2">
        <v>45692.0</v>
      </c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ht="15.75" customHeight="1">
      <c r="A6909" s="1" t="s">
        <v>13528</v>
      </c>
      <c r="B6909" s="1" t="s">
        <v>13529</v>
      </c>
      <c r="C6909" s="1">
        <v>1.6991188061E10</v>
      </c>
      <c r="D6909" s="1" t="s">
        <v>12</v>
      </c>
      <c r="E6909" s="1" t="s">
        <v>24</v>
      </c>
      <c r="F6909" s="1" t="s">
        <v>14</v>
      </c>
      <c r="G6909" s="1" t="s">
        <v>65</v>
      </c>
      <c r="H6909" s="1" t="s">
        <v>13430</v>
      </c>
      <c r="I6909" s="2">
        <v>45692.0</v>
      </c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ht="15.75" customHeight="1">
      <c r="A6910" s="1" t="s">
        <v>13530</v>
      </c>
      <c r="B6910" s="1" t="s">
        <v>13531</v>
      </c>
      <c r="C6910" s="1">
        <v>9.2981290643E10</v>
      </c>
      <c r="D6910" s="1" t="s">
        <v>12</v>
      </c>
      <c r="E6910" s="1" t="s">
        <v>32</v>
      </c>
      <c r="F6910" s="1" t="s">
        <v>14</v>
      </c>
      <c r="G6910" s="1" t="s">
        <v>15</v>
      </c>
      <c r="H6910" s="1" t="s">
        <v>48</v>
      </c>
      <c r="I6910" s="2">
        <v>45692.0</v>
      </c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ht="15.75" customHeight="1">
      <c r="A6911" s="1" t="s">
        <v>13532</v>
      </c>
      <c r="B6911" s="1" t="s">
        <v>13533</v>
      </c>
      <c r="C6911" s="1">
        <v>9.88270894E8</v>
      </c>
      <c r="D6911" s="1" t="s">
        <v>12</v>
      </c>
      <c r="E6911" s="1" t="s">
        <v>13</v>
      </c>
      <c r="F6911" s="1" t="s">
        <v>14</v>
      </c>
      <c r="G6911" s="1" t="s">
        <v>65</v>
      </c>
      <c r="H6911" s="1" t="s">
        <v>33</v>
      </c>
      <c r="I6911" s="2">
        <v>45692.0</v>
      </c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ht="15.75" customHeight="1">
      <c r="A6912" s="1" t="s">
        <v>13534</v>
      </c>
      <c r="B6912" s="1" t="s">
        <v>13535</v>
      </c>
      <c r="C6912" s="1">
        <v>6.2994904938E10</v>
      </c>
      <c r="D6912" s="1" t="s">
        <v>12</v>
      </c>
      <c r="E6912" s="1" t="s">
        <v>32</v>
      </c>
      <c r="F6912" s="1" t="s">
        <v>14</v>
      </c>
      <c r="G6912" s="1" t="s">
        <v>15</v>
      </c>
      <c r="H6912" s="1" t="s">
        <v>51</v>
      </c>
      <c r="I6912" s="2">
        <v>45692.0</v>
      </c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ht="15.75" customHeight="1">
      <c r="A6913" s="1" t="s">
        <v>7603</v>
      </c>
      <c r="B6913" s="1" t="s">
        <v>13536</v>
      </c>
      <c r="C6913" s="1">
        <v>3.1991578192E10</v>
      </c>
      <c r="D6913" s="1" t="s">
        <v>12</v>
      </c>
      <c r="E6913" s="1" t="s">
        <v>27</v>
      </c>
      <c r="F6913" s="1" t="s">
        <v>14</v>
      </c>
      <c r="G6913" s="1" t="s">
        <v>15</v>
      </c>
      <c r="H6913" s="1" t="s">
        <v>77</v>
      </c>
      <c r="I6913" s="2">
        <v>45692.0</v>
      </c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ht="15.75" customHeight="1">
      <c r="A6914" s="1" t="s">
        <v>13537</v>
      </c>
      <c r="B6914" s="1" t="s">
        <v>13538</v>
      </c>
      <c r="C6914" s="1" t="s">
        <v>13539</v>
      </c>
      <c r="D6914" s="1" t="s">
        <v>12</v>
      </c>
      <c r="E6914" s="1" t="s">
        <v>19</v>
      </c>
      <c r="F6914" s="1" t="s">
        <v>14</v>
      </c>
      <c r="G6914" s="1" t="s">
        <v>15</v>
      </c>
      <c r="H6914" s="1" t="s">
        <v>77</v>
      </c>
      <c r="I6914" s="2">
        <v>45692.0</v>
      </c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ht="15.75" customHeight="1">
      <c r="A6915" s="1" t="s">
        <v>7199</v>
      </c>
      <c r="B6915" s="1" t="s">
        <v>13540</v>
      </c>
      <c r="C6915" s="1">
        <v>8.8994622871E10</v>
      </c>
      <c r="D6915" s="1" t="s">
        <v>12</v>
      </c>
      <c r="E6915" s="1" t="s">
        <v>32</v>
      </c>
      <c r="F6915" s="1" t="s">
        <v>14</v>
      </c>
      <c r="G6915" s="1" t="s">
        <v>15</v>
      </c>
      <c r="H6915" s="1" t="s">
        <v>13025</v>
      </c>
      <c r="I6915" s="2">
        <v>45692.0</v>
      </c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ht="15.75" customHeight="1">
      <c r="A6916" s="1" t="s">
        <v>13541</v>
      </c>
      <c r="B6916" s="1" t="s">
        <v>13542</v>
      </c>
      <c r="C6916" s="1">
        <v>4.7992336259E10</v>
      </c>
      <c r="D6916" s="1" t="s">
        <v>12</v>
      </c>
      <c r="E6916" s="1" t="s">
        <v>47</v>
      </c>
      <c r="F6916" s="1" t="s">
        <v>14</v>
      </c>
      <c r="G6916" s="1" t="s">
        <v>15</v>
      </c>
      <c r="H6916" s="1" t="s">
        <v>77</v>
      </c>
      <c r="I6916" s="2">
        <v>45692.0</v>
      </c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ht="15.75" customHeight="1">
      <c r="A6917" s="1" t="s">
        <v>13543</v>
      </c>
      <c r="B6917" s="1" t="s">
        <v>13544</v>
      </c>
      <c r="C6917" s="1">
        <v>1.7997791722E10</v>
      </c>
      <c r="D6917" s="1" t="s">
        <v>12</v>
      </c>
      <c r="E6917" s="1" t="s">
        <v>71</v>
      </c>
      <c r="F6917" s="1" t="s">
        <v>14</v>
      </c>
      <c r="G6917" s="1" t="s">
        <v>65</v>
      </c>
      <c r="H6917" s="1" t="s">
        <v>48</v>
      </c>
      <c r="I6917" s="2">
        <v>45692.0</v>
      </c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ht="15.75" customHeight="1">
      <c r="A6918" s="1" t="s">
        <v>13545</v>
      </c>
      <c r="B6918" s="1" t="s">
        <v>13546</v>
      </c>
      <c r="C6918" s="1">
        <v>6.3992827918E10</v>
      </c>
      <c r="D6918" s="1" t="s">
        <v>12</v>
      </c>
      <c r="E6918" s="1" t="s">
        <v>32</v>
      </c>
      <c r="F6918" s="1" t="s">
        <v>14</v>
      </c>
      <c r="G6918" s="1" t="s">
        <v>15</v>
      </c>
      <c r="H6918" s="1" t="s">
        <v>200</v>
      </c>
      <c r="I6918" s="2">
        <v>45692.0</v>
      </c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ht="15.75" customHeight="1">
      <c r="A6919" s="1" t="s">
        <v>13547</v>
      </c>
      <c r="B6919" s="1" t="s">
        <v>13548</v>
      </c>
      <c r="C6919" s="1">
        <v>8.1995412389E10</v>
      </c>
      <c r="D6919" s="1" t="s">
        <v>12</v>
      </c>
      <c r="E6919" s="1" t="s">
        <v>13</v>
      </c>
      <c r="F6919" s="1" t="s">
        <v>14</v>
      </c>
      <c r="G6919" s="1" t="s">
        <v>15</v>
      </c>
      <c r="H6919" s="1" t="s">
        <v>48</v>
      </c>
      <c r="I6919" s="2">
        <v>45692.0</v>
      </c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ht="15.75" customHeight="1">
      <c r="A6920" s="1" t="s">
        <v>13549</v>
      </c>
      <c r="B6920" s="1" t="s">
        <v>13550</v>
      </c>
      <c r="C6920" s="1" t="s">
        <v>13551</v>
      </c>
      <c r="D6920" s="1" t="s">
        <v>12</v>
      </c>
      <c r="E6920" s="1" t="s">
        <v>32</v>
      </c>
      <c r="F6920" s="1" t="s">
        <v>14</v>
      </c>
      <c r="G6920" s="1" t="s">
        <v>15</v>
      </c>
      <c r="H6920" s="1" t="s">
        <v>48</v>
      </c>
      <c r="I6920" s="2">
        <v>45692.0</v>
      </c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ht="15.75" customHeight="1">
      <c r="A6921" s="1" t="s">
        <v>13552</v>
      </c>
      <c r="B6921" s="1" t="s">
        <v>13553</v>
      </c>
      <c r="C6921" s="1">
        <v>3.1993597497E10</v>
      </c>
      <c r="D6921" s="1" t="s">
        <v>12</v>
      </c>
      <c r="E6921" s="1" t="s">
        <v>39</v>
      </c>
      <c r="F6921" s="1" t="s">
        <v>14</v>
      </c>
      <c r="G6921" s="1" t="s">
        <v>15</v>
      </c>
      <c r="H6921" s="1" t="s">
        <v>48</v>
      </c>
      <c r="I6921" s="2">
        <v>45692.0</v>
      </c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ht="15.75" customHeight="1">
      <c r="A6922" s="1" t="s">
        <v>327</v>
      </c>
      <c r="B6922" s="1" t="s">
        <v>13554</v>
      </c>
      <c r="C6922" s="1" t="s">
        <v>13555</v>
      </c>
      <c r="D6922" s="1" t="s">
        <v>12</v>
      </c>
      <c r="E6922" s="1" t="s">
        <v>93</v>
      </c>
      <c r="F6922" s="1" t="s">
        <v>14</v>
      </c>
      <c r="G6922" s="1" t="s">
        <v>65</v>
      </c>
      <c r="H6922" s="1" t="s">
        <v>33</v>
      </c>
      <c r="I6922" s="2">
        <v>45692.0</v>
      </c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ht="15.75" customHeight="1">
      <c r="A6923" s="1" t="s">
        <v>13556</v>
      </c>
      <c r="B6923" s="1" t="s">
        <v>13557</v>
      </c>
      <c r="C6923" s="1">
        <v>9.4980176421E10</v>
      </c>
      <c r="D6923" s="1" t="s">
        <v>12</v>
      </c>
      <c r="E6923" s="1" t="s">
        <v>32</v>
      </c>
      <c r="F6923" s="1" t="s">
        <v>14</v>
      </c>
      <c r="G6923" s="1" t="s">
        <v>15</v>
      </c>
      <c r="H6923" s="1" t="s">
        <v>13025</v>
      </c>
      <c r="I6923" s="2">
        <v>45692.0</v>
      </c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ht="15.75" customHeight="1">
      <c r="A6924" s="1" t="s">
        <v>13558</v>
      </c>
      <c r="B6924" s="1" t="s">
        <v>13559</v>
      </c>
      <c r="C6924" s="1">
        <v>7.3999138049E10</v>
      </c>
      <c r="D6924" s="1" t="s">
        <v>12</v>
      </c>
      <c r="E6924" s="1" t="s">
        <v>13</v>
      </c>
      <c r="F6924" s="1" t="s">
        <v>14</v>
      </c>
      <c r="G6924" s="1" t="s">
        <v>15</v>
      </c>
      <c r="H6924" s="1" t="s">
        <v>13208</v>
      </c>
      <c r="I6924" s="2">
        <v>45692.0</v>
      </c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ht="15.75" customHeight="1">
      <c r="A6925" s="1" t="s">
        <v>13560</v>
      </c>
      <c r="B6925" s="1" t="s">
        <v>13561</v>
      </c>
      <c r="C6925" s="1" t="s">
        <v>13562</v>
      </c>
      <c r="D6925" s="1" t="s">
        <v>12</v>
      </c>
      <c r="E6925" s="1" t="s">
        <v>32</v>
      </c>
      <c r="F6925" s="1" t="s">
        <v>14</v>
      </c>
      <c r="G6925" s="1" t="s">
        <v>15</v>
      </c>
      <c r="H6925" s="1" t="s">
        <v>200</v>
      </c>
      <c r="I6925" s="2">
        <v>45692.0</v>
      </c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ht="15.75" customHeight="1">
      <c r="A6926" s="1" t="s">
        <v>1389</v>
      </c>
      <c r="B6926" s="1" t="s">
        <v>13563</v>
      </c>
      <c r="C6926" s="1">
        <v>4.39965777E10</v>
      </c>
      <c r="D6926" s="1" t="s">
        <v>12</v>
      </c>
      <c r="E6926" s="1" t="s">
        <v>19</v>
      </c>
      <c r="F6926" s="1" t="s">
        <v>14</v>
      </c>
      <c r="G6926" s="1" t="s">
        <v>15</v>
      </c>
      <c r="H6926" s="1" t="s">
        <v>33</v>
      </c>
      <c r="I6926" s="2">
        <v>45692.0</v>
      </c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ht="15.75" customHeight="1">
      <c r="A6927" s="1" t="s">
        <v>13564</v>
      </c>
      <c r="B6927" s="1" t="s">
        <v>13565</v>
      </c>
      <c r="C6927" s="1" t="s">
        <v>13566</v>
      </c>
      <c r="D6927" s="1" t="s">
        <v>12</v>
      </c>
      <c r="E6927" s="1" t="s">
        <v>68</v>
      </c>
      <c r="F6927" s="1" t="s">
        <v>14</v>
      </c>
      <c r="G6927" s="1" t="s">
        <v>15</v>
      </c>
      <c r="H6927" s="1" t="s">
        <v>48</v>
      </c>
      <c r="I6927" s="2">
        <v>45692.0</v>
      </c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ht="15.75" customHeight="1">
      <c r="A6928" s="1" t="s">
        <v>13567</v>
      </c>
      <c r="B6928" s="1" t="s">
        <v>13568</v>
      </c>
      <c r="C6928" s="1">
        <v>5.531991647064E12</v>
      </c>
      <c r="D6928" s="1" t="s">
        <v>12</v>
      </c>
      <c r="E6928" s="1" t="s">
        <v>13</v>
      </c>
      <c r="F6928" s="1" t="s">
        <v>14</v>
      </c>
      <c r="G6928" s="1" t="s">
        <v>15</v>
      </c>
      <c r="H6928" s="1" t="s">
        <v>13284</v>
      </c>
      <c r="I6928" s="2">
        <v>45692.0</v>
      </c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ht="15.75" customHeight="1">
      <c r="A6929" s="1" t="s">
        <v>13569</v>
      </c>
      <c r="B6929" s="1" t="s">
        <v>13570</v>
      </c>
      <c r="C6929" s="1">
        <v>9.2991903456E10</v>
      </c>
      <c r="D6929" s="1" t="s">
        <v>12</v>
      </c>
      <c r="E6929" s="1" t="s">
        <v>93</v>
      </c>
      <c r="F6929" s="1" t="s">
        <v>14</v>
      </c>
      <c r="G6929" s="1" t="s">
        <v>15</v>
      </c>
      <c r="H6929" s="1" t="s">
        <v>33</v>
      </c>
      <c r="I6929" s="2">
        <v>45692.0</v>
      </c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ht="15.75" customHeight="1">
      <c r="A6930" s="1" t="s">
        <v>13571</v>
      </c>
      <c r="B6930" s="1" t="s">
        <v>13572</v>
      </c>
      <c r="C6930" s="1">
        <v>2.7981086412E10</v>
      </c>
      <c r="D6930" s="1" t="s">
        <v>12</v>
      </c>
      <c r="E6930" s="1" t="s">
        <v>93</v>
      </c>
      <c r="F6930" s="1" t="s">
        <v>14</v>
      </c>
      <c r="G6930" s="1" t="s">
        <v>65</v>
      </c>
      <c r="H6930" s="1" t="s">
        <v>48</v>
      </c>
      <c r="I6930" s="2">
        <v>45692.0</v>
      </c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ht="15.75" customHeight="1">
      <c r="A6931" s="1" t="s">
        <v>1539</v>
      </c>
      <c r="B6931" s="1" t="s">
        <v>13573</v>
      </c>
      <c r="C6931" s="1">
        <v>1.124523623E9</v>
      </c>
      <c r="D6931" s="1" t="s">
        <v>12</v>
      </c>
      <c r="E6931" s="1" t="s">
        <v>13</v>
      </c>
      <c r="F6931" s="1" t="s">
        <v>14</v>
      </c>
      <c r="G6931" s="1" t="s">
        <v>65</v>
      </c>
      <c r="H6931" s="1" t="s">
        <v>108</v>
      </c>
      <c r="I6931" s="2">
        <v>45692.0</v>
      </c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ht="15.75" customHeight="1">
      <c r="A6932" s="1" t="s">
        <v>13574</v>
      </c>
      <c r="B6932" s="1" t="s">
        <v>13575</v>
      </c>
      <c r="C6932" s="1">
        <v>1.7981305635E10</v>
      </c>
      <c r="D6932" s="1" t="s">
        <v>12</v>
      </c>
      <c r="E6932" s="1" t="s">
        <v>32</v>
      </c>
      <c r="F6932" s="1" t="s">
        <v>14</v>
      </c>
      <c r="G6932" s="1" t="s">
        <v>65</v>
      </c>
      <c r="H6932" s="1" t="s">
        <v>3528</v>
      </c>
      <c r="I6932" s="2">
        <v>45692.0</v>
      </c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ht="15.75" customHeight="1">
      <c r="A6933" s="1" t="s">
        <v>13576</v>
      </c>
      <c r="B6933" s="1" t="s">
        <v>13577</v>
      </c>
      <c r="C6933" s="1">
        <v>6.9993425285E10</v>
      </c>
      <c r="D6933" s="1" t="s">
        <v>12</v>
      </c>
      <c r="E6933" s="1" t="s">
        <v>32</v>
      </c>
      <c r="F6933" s="1" t="s">
        <v>14</v>
      </c>
      <c r="G6933" s="1" t="s">
        <v>65</v>
      </c>
      <c r="H6933" s="1" t="s">
        <v>12986</v>
      </c>
      <c r="I6933" s="2">
        <v>45692.0</v>
      </c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ht="15.75" customHeight="1">
      <c r="A6934" s="1" t="s">
        <v>844</v>
      </c>
      <c r="B6934" s="1" t="s">
        <v>13578</v>
      </c>
      <c r="C6934" s="1" t="s">
        <v>13579</v>
      </c>
      <c r="D6934" s="1" t="s">
        <v>12</v>
      </c>
      <c r="E6934" s="1" t="s">
        <v>32</v>
      </c>
      <c r="F6934" s="1" t="s">
        <v>14</v>
      </c>
      <c r="G6934" s="1" t="s">
        <v>15</v>
      </c>
      <c r="H6934" s="1" t="s">
        <v>13025</v>
      </c>
      <c r="I6934" s="2">
        <v>45692.0</v>
      </c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ht="15.75" customHeight="1">
      <c r="A6935" s="1" t="s">
        <v>10605</v>
      </c>
      <c r="B6935" s="1" t="s">
        <v>13580</v>
      </c>
      <c r="C6935" s="1">
        <v>9.1986062495E10</v>
      </c>
      <c r="D6935" s="1" t="s">
        <v>12</v>
      </c>
      <c r="E6935" s="1" t="s">
        <v>13</v>
      </c>
      <c r="F6935" s="1" t="s">
        <v>14</v>
      </c>
      <c r="G6935" s="1" t="s">
        <v>15</v>
      </c>
      <c r="H6935" s="1" t="s">
        <v>12986</v>
      </c>
      <c r="I6935" s="2">
        <v>45692.0</v>
      </c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ht="15.75" customHeight="1">
      <c r="A6936" s="1" t="s">
        <v>13581</v>
      </c>
      <c r="B6936" s="1" t="s">
        <v>13582</v>
      </c>
      <c r="C6936" s="1">
        <v>4.5998207038E10</v>
      </c>
      <c r="D6936" s="1" t="s">
        <v>12</v>
      </c>
      <c r="E6936" s="1" t="s">
        <v>333</v>
      </c>
      <c r="F6936" s="1" t="s">
        <v>14</v>
      </c>
      <c r="G6936" s="1" t="s">
        <v>65</v>
      </c>
      <c r="H6936" s="1" t="s">
        <v>33</v>
      </c>
      <c r="I6936" s="2">
        <v>45692.0</v>
      </c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ht="15.75" customHeight="1">
      <c r="A6937" s="1" t="s">
        <v>13583</v>
      </c>
      <c r="B6937" s="1" t="s">
        <v>13584</v>
      </c>
      <c r="C6937" s="1">
        <v>1.3988451907E10</v>
      </c>
      <c r="D6937" s="1" t="s">
        <v>12</v>
      </c>
      <c r="E6937" s="1" t="s">
        <v>399</v>
      </c>
      <c r="F6937" s="1" t="s">
        <v>14</v>
      </c>
      <c r="G6937" s="1" t="s">
        <v>15</v>
      </c>
      <c r="H6937" s="1" t="s">
        <v>33</v>
      </c>
      <c r="I6937" s="2">
        <v>45692.0</v>
      </c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ht="15.75" customHeight="1">
      <c r="A6938" s="1" t="s">
        <v>13585</v>
      </c>
      <c r="B6938" s="1" t="s">
        <v>13586</v>
      </c>
      <c r="C6938" s="1">
        <v>2.2998431596E10</v>
      </c>
      <c r="D6938" s="1" t="s">
        <v>12</v>
      </c>
      <c r="E6938" s="1" t="s">
        <v>32</v>
      </c>
      <c r="F6938" s="1" t="s">
        <v>14</v>
      </c>
      <c r="G6938" s="1" t="s">
        <v>15</v>
      </c>
      <c r="H6938" s="1" t="s">
        <v>77</v>
      </c>
      <c r="I6938" s="2">
        <v>45692.0</v>
      </c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ht="15.75" customHeight="1">
      <c r="A6939" s="1" t="s">
        <v>13587</v>
      </c>
      <c r="B6939" s="1" t="s">
        <v>13588</v>
      </c>
      <c r="C6939" s="1">
        <v>6.1992832354E10</v>
      </c>
      <c r="D6939" s="1" t="s">
        <v>12</v>
      </c>
      <c r="E6939" s="1" t="s">
        <v>32</v>
      </c>
      <c r="F6939" s="1" t="s">
        <v>14</v>
      </c>
      <c r="G6939" s="1" t="s">
        <v>15</v>
      </c>
      <c r="H6939" s="1" t="s">
        <v>77</v>
      </c>
      <c r="I6939" s="2">
        <v>45692.0</v>
      </c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ht="15.75" customHeight="1">
      <c r="A6940" s="1" t="s">
        <v>13589</v>
      </c>
      <c r="B6940" s="1" t="s">
        <v>13590</v>
      </c>
      <c r="C6940" s="1">
        <v>4.7999209937E10</v>
      </c>
      <c r="D6940" s="1" t="s">
        <v>12</v>
      </c>
      <c r="E6940" s="1" t="s">
        <v>32</v>
      </c>
      <c r="F6940" s="1" t="s">
        <v>14</v>
      </c>
      <c r="G6940" s="1" t="s">
        <v>65</v>
      </c>
      <c r="H6940" s="1" t="s">
        <v>13591</v>
      </c>
      <c r="I6940" s="2">
        <v>45692.0</v>
      </c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ht="15.75" customHeight="1">
      <c r="A6941" s="1" t="s">
        <v>13592</v>
      </c>
      <c r="B6941" s="1" t="s">
        <v>13593</v>
      </c>
      <c r="C6941" s="1">
        <v>1.9991740677E10</v>
      </c>
      <c r="D6941" s="1" t="s">
        <v>12</v>
      </c>
      <c r="E6941" s="1" t="s">
        <v>24</v>
      </c>
      <c r="F6941" s="1" t="s">
        <v>14</v>
      </c>
      <c r="G6941" s="1" t="s">
        <v>15</v>
      </c>
      <c r="H6941" s="1" t="s">
        <v>48</v>
      </c>
      <c r="I6941" s="2">
        <v>45692.0</v>
      </c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ht="15.75" customHeight="1">
      <c r="A6942" s="1" t="s">
        <v>1735</v>
      </c>
      <c r="B6942" s="1" t="s">
        <v>13594</v>
      </c>
      <c r="C6942" s="1">
        <v>1.4998091107E10</v>
      </c>
      <c r="D6942" s="1" t="s">
        <v>12</v>
      </c>
      <c r="E6942" s="1" t="s">
        <v>19</v>
      </c>
      <c r="F6942" s="1" t="s">
        <v>14</v>
      </c>
      <c r="G6942" s="1" t="s">
        <v>15</v>
      </c>
      <c r="H6942" s="1" t="s">
        <v>77</v>
      </c>
      <c r="I6942" s="2">
        <v>45692.0</v>
      </c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ht="15.75" customHeight="1">
      <c r="A6943" s="1" t="s">
        <v>13595</v>
      </c>
      <c r="B6943" s="1" t="s">
        <v>13596</v>
      </c>
      <c r="C6943" s="1">
        <v>1.194202213E10</v>
      </c>
      <c r="D6943" s="1" t="s">
        <v>12</v>
      </c>
      <c r="E6943" s="1" t="s">
        <v>13</v>
      </c>
      <c r="F6943" s="1" t="s">
        <v>14</v>
      </c>
      <c r="G6943" s="1" t="s">
        <v>15</v>
      </c>
      <c r="H6943" s="1" t="s">
        <v>12986</v>
      </c>
      <c r="I6943" s="2">
        <v>45692.0</v>
      </c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ht="15.75" customHeight="1">
      <c r="A6944" s="1" t="s">
        <v>13597</v>
      </c>
      <c r="B6944" s="1" t="s">
        <v>13598</v>
      </c>
      <c r="C6944" s="1">
        <v>1.1992017306E10</v>
      </c>
      <c r="D6944" s="1" t="s">
        <v>12</v>
      </c>
      <c r="E6944" s="1" t="s">
        <v>13</v>
      </c>
      <c r="F6944" s="1" t="s">
        <v>14</v>
      </c>
      <c r="G6944" s="1" t="s">
        <v>15</v>
      </c>
      <c r="H6944" s="1" t="s">
        <v>3528</v>
      </c>
      <c r="I6944" s="2">
        <v>45692.0</v>
      </c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ht="15.75" customHeight="1">
      <c r="A6945" s="1" t="s">
        <v>8558</v>
      </c>
      <c r="B6945" s="1" t="s">
        <v>13599</v>
      </c>
      <c r="C6945" s="1">
        <v>6.1984496151E10</v>
      </c>
      <c r="D6945" s="1" t="s">
        <v>12</v>
      </c>
      <c r="E6945" s="1" t="s">
        <v>32</v>
      </c>
      <c r="F6945" s="1" t="s">
        <v>14</v>
      </c>
      <c r="G6945" s="1" t="s">
        <v>15</v>
      </c>
      <c r="H6945" s="1" t="s">
        <v>77</v>
      </c>
      <c r="I6945" s="2">
        <v>45692.0</v>
      </c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ht="15.75" customHeight="1">
      <c r="A6946" s="1" t="s">
        <v>1539</v>
      </c>
      <c r="B6946" s="1" t="s">
        <v>13600</v>
      </c>
      <c r="C6946" s="1">
        <v>1.3988647092E10</v>
      </c>
      <c r="D6946" s="1" t="s">
        <v>12</v>
      </c>
      <c r="E6946" s="1" t="s">
        <v>32</v>
      </c>
      <c r="F6946" s="1" t="s">
        <v>14</v>
      </c>
      <c r="G6946" s="1" t="s">
        <v>65</v>
      </c>
      <c r="H6946" s="1" t="s">
        <v>13430</v>
      </c>
      <c r="I6946" s="2">
        <v>45692.0</v>
      </c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ht="15.75" customHeight="1">
      <c r="A6947" s="1" t="s">
        <v>1539</v>
      </c>
      <c r="B6947" s="1" t="s">
        <v>13601</v>
      </c>
      <c r="C6947" s="1">
        <v>5.511981638078E12</v>
      </c>
      <c r="D6947" s="1" t="s">
        <v>12</v>
      </c>
      <c r="E6947" s="1" t="s">
        <v>32</v>
      </c>
      <c r="F6947" s="1" t="s">
        <v>14</v>
      </c>
      <c r="G6947" s="1" t="s">
        <v>15</v>
      </c>
      <c r="H6947" s="1" t="s">
        <v>13430</v>
      </c>
      <c r="I6947" s="2">
        <v>45692.0</v>
      </c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ht="15.75" customHeight="1">
      <c r="A6948" s="1" t="s">
        <v>13602</v>
      </c>
      <c r="B6948" s="1" t="s">
        <v>13603</v>
      </c>
      <c r="C6948" s="1">
        <v>1.1987307304E10</v>
      </c>
      <c r="D6948" s="1" t="s">
        <v>12</v>
      </c>
      <c r="E6948" s="1" t="s">
        <v>47</v>
      </c>
      <c r="F6948" s="1" t="s">
        <v>14</v>
      </c>
      <c r="G6948" s="1" t="s">
        <v>65</v>
      </c>
      <c r="H6948" s="1" t="s">
        <v>3528</v>
      </c>
      <c r="I6948" s="2">
        <v>45692.0</v>
      </c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ht="15.75" customHeight="1">
      <c r="A6949" s="1" t="s">
        <v>13604</v>
      </c>
      <c r="B6949" s="1" t="s">
        <v>13605</v>
      </c>
      <c r="C6949" s="1">
        <v>8.4996209037E10</v>
      </c>
      <c r="D6949" s="1" t="s">
        <v>12</v>
      </c>
      <c r="E6949" s="1" t="s">
        <v>27</v>
      </c>
      <c r="F6949" s="1" t="s">
        <v>14</v>
      </c>
      <c r="G6949" s="1" t="s">
        <v>15</v>
      </c>
      <c r="H6949" s="1" t="s">
        <v>77</v>
      </c>
      <c r="I6949" s="2">
        <v>45692.0</v>
      </c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ht="15.75" customHeight="1">
      <c r="A6950" s="1" t="s">
        <v>8885</v>
      </c>
      <c r="B6950" s="1" t="s">
        <v>13606</v>
      </c>
      <c r="C6950" s="1">
        <v>1.1985497064E10</v>
      </c>
      <c r="D6950" s="1" t="s">
        <v>12</v>
      </c>
      <c r="E6950" s="1" t="s">
        <v>71</v>
      </c>
      <c r="F6950" s="1" t="s">
        <v>14</v>
      </c>
      <c r="G6950" s="1" t="s">
        <v>15</v>
      </c>
      <c r="H6950" s="1" t="s">
        <v>48</v>
      </c>
      <c r="I6950" s="2">
        <v>45692.0</v>
      </c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ht="15.75" customHeight="1">
      <c r="A6951" s="1" t="s">
        <v>13607</v>
      </c>
      <c r="B6951" s="1" t="s">
        <v>13608</v>
      </c>
      <c r="C6951" s="1">
        <v>5.548991506863E12</v>
      </c>
      <c r="D6951" s="1" t="s">
        <v>12</v>
      </c>
      <c r="E6951" s="1" t="s">
        <v>13</v>
      </c>
      <c r="F6951" s="1" t="s">
        <v>14</v>
      </c>
      <c r="G6951" s="1" t="s">
        <v>15</v>
      </c>
      <c r="H6951" s="1" t="s">
        <v>77</v>
      </c>
      <c r="I6951" s="2">
        <v>45692.0</v>
      </c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ht="15.75" customHeight="1">
      <c r="A6952" s="1" t="s">
        <v>13609</v>
      </c>
      <c r="B6952" s="1" t="s">
        <v>13610</v>
      </c>
      <c r="C6952" s="1">
        <v>9.87074782E8</v>
      </c>
      <c r="D6952" s="1" t="s">
        <v>12</v>
      </c>
      <c r="E6952" s="1" t="s">
        <v>333</v>
      </c>
      <c r="F6952" s="1" t="s">
        <v>14</v>
      </c>
      <c r="G6952" s="1" t="s">
        <v>65</v>
      </c>
      <c r="H6952" s="1" t="s">
        <v>13611</v>
      </c>
      <c r="I6952" s="2">
        <v>45692.0</v>
      </c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ht="15.75" customHeight="1">
      <c r="A6953" s="1" t="s">
        <v>72</v>
      </c>
      <c r="B6953" s="1" t="s">
        <v>13612</v>
      </c>
      <c r="C6953" s="1">
        <v>1.1995739131E10</v>
      </c>
      <c r="D6953" s="1" t="s">
        <v>12</v>
      </c>
      <c r="E6953" s="1" t="s">
        <v>19</v>
      </c>
      <c r="F6953" s="1" t="s">
        <v>14</v>
      </c>
      <c r="G6953" s="1" t="s">
        <v>15</v>
      </c>
      <c r="H6953" s="1" t="s">
        <v>3528</v>
      </c>
      <c r="I6953" s="2">
        <v>45692.0</v>
      </c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ht="15.75" customHeight="1">
      <c r="A6954" s="1" t="s">
        <v>13613</v>
      </c>
      <c r="B6954" s="1" t="s">
        <v>13614</v>
      </c>
      <c r="C6954" s="1">
        <v>6.1998685294E10</v>
      </c>
      <c r="D6954" s="1" t="s">
        <v>12</v>
      </c>
      <c r="E6954" s="1" t="s">
        <v>47</v>
      </c>
      <c r="F6954" s="1" t="s">
        <v>14</v>
      </c>
      <c r="G6954" s="1" t="s">
        <v>15</v>
      </c>
      <c r="H6954" s="1" t="s">
        <v>77</v>
      </c>
      <c r="I6954" s="2">
        <v>45692.0</v>
      </c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ht="15.75" customHeight="1">
      <c r="A6955" s="1" t="s">
        <v>13615</v>
      </c>
      <c r="B6955" s="1" t="s">
        <v>13616</v>
      </c>
      <c r="C6955" s="1">
        <v>1.1959588235E10</v>
      </c>
      <c r="D6955" s="1" t="s">
        <v>12</v>
      </c>
      <c r="E6955" s="1" t="s">
        <v>24</v>
      </c>
      <c r="F6955" s="1" t="s">
        <v>14</v>
      </c>
      <c r="G6955" s="1" t="s">
        <v>15</v>
      </c>
      <c r="H6955" s="1" t="s">
        <v>77</v>
      </c>
      <c r="I6955" s="2">
        <v>45692.0</v>
      </c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ht="15.75" customHeight="1">
      <c r="A6956" s="1" t="s">
        <v>13617</v>
      </c>
      <c r="B6956" s="1" t="s">
        <v>13618</v>
      </c>
      <c r="C6956" s="1" t="s">
        <v>13619</v>
      </c>
      <c r="D6956" s="1" t="s">
        <v>12</v>
      </c>
      <c r="E6956" s="1" t="s">
        <v>27</v>
      </c>
      <c r="F6956" s="1" t="s">
        <v>14</v>
      </c>
      <c r="G6956" s="1" t="s">
        <v>15</v>
      </c>
      <c r="H6956" s="1" t="s">
        <v>48</v>
      </c>
      <c r="I6956" s="2">
        <v>45692.0</v>
      </c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ht="15.75" customHeight="1">
      <c r="A6957" s="1" t="s">
        <v>13620</v>
      </c>
      <c r="B6957" s="1" t="s">
        <v>13621</v>
      </c>
      <c r="C6957" s="1">
        <v>1.1958303783E10</v>
      </c>
      <c r="D6957" s="1" t="s">
        <v>12</v>
      </c>
      <c r="E6957" s="1" t="s">
        <v>32</v>
      </c>
      <c r="F6957" s="1" t="s">
        <v>14</v>
      </c>
      <c r="G6957" s="1" t="s">
        <v>15</v>
      </c>
      <c r="H6957" s="1" t="s">
        <v>62</v>
      </c>
      <c r="I6957" s="2">
        <v>45692.0</v>
      </c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ht="15.75" customHeight="1">
      <c r="A6958" s="1" t="s">
        <v>13622</v>
      </c>
      <c r="B6958" s="1" t="s">
        <v>13623</v>
      </c>
      <c r="C6958" s="1" t="s">
        <v>13624</v>
      </c>
      <c r="D6958" s="1" t="s">
        <v>12</v>
      </c>
      <c r="E6958" s="1" t="s">
        <v>32</v>
      </c>
      <c r="F6958" s="1" t="s">
        <v>14</v>
      </c>
      <c r="G6958" s="1" t="s">
        <v>65</v>
      </c>
      <c r="H6958" s="1" t="s">
        <v>3528</v>
      </c>
      <c r="I6958" s="2">
        <v>45692.0</v>
      </c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ht="15.75" customHeight="1">
      <c r="A6959" s="1" t="s">
        <v>1557</v>
      </c>
      <c r="B6959" s="1" t="s">
        <v>13625</v>
      </c>
      <c r="C6959" s="1">
        <v>5.1984999231E10</v>
      </c>
      <c r="D6959" s="1" t="s">
        <v>12</v>
      </c>
      <c r="E6959" s="1" t="s">
        <v>32</v>
      </c>
      <c r="F6959" s="1" t="s">
        <v>14</v>
      </c>
      <c r="G6959" s="1" t="s">
        <v>15</v>
      </c>
      <c r="H6959" s="1" t="s">
        <v>62</v>
      </c>
      <c r="I6959" s="2">
        <v>45692.0</v>
      </c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ht="15.75" customHeight="1">
      <c r="A6960" s="1" t="s">
        <v>13626</v>
      </c>
      <c r="B6960" s="1" t="s">
        <v>13627</v>
      </c>
      <c r="C6960" s="1">
        <v>1.8997542043E10</v>
      </c>
      <c r="D6960" s="1" t="s">
        <v>12</v>
      </c>
      <c r="E6960" s="1" t="s">
        <v>93</v>
      </c>
      <c r="F6960" s="1" t="s">
        <v>14</v>
      </c>
      <c r="G6960" s="1" t="s">
        <v>15</v>
      </c>
      <c r="H6960" s="1" t="s">
        <v>114</v>
      </c>
      <c r="I6960" s="2">
        <v>45692.0</v>
      </c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ht="15.75" customHeight="1">
      <c r="A6961" s="1" t="s">
        <v>207</v>
      </c>
      <c r="B6961" s="1" t="s">
        <v>13628</v>
      </c>
      <c r="C6961" s="1">
        <v>1.1975552112E10</v>
      </c>
      <c r="D6961" s="1" t="s">
        <v>12</v>
      </c>
      <c r="E6961" s="1" t="s">
        <v>13</v>
      </c>
      <c r="F6961" s="1" t="s">
        <v>14</v>
      </c>
      <c r="G6961" s="1" t="s">
        <v>15</v>
      </c>
      <c r="H6961" s="1" t="s">
        <v>13025</v>
      </c>
      <c r="I6961" s="2">
        <v>45692.0</v>
      </c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ht="15.75" customHeight="1">
      <c r="A6962" s="1" t="s">
        <v>13629</v>
      </c>
      <c r="B6962" s="1" t="s">
        <v>13630</v>
      </c>
      <c r="C6962" s="1" t="s">
        <v>13631</v>
      </c>
      <c r="D6962" s="1" t="s">
        <v>12</v>
      </c>
      <c r="E6962" s="1" t="s">
        <v>68</v>
      </c>
      <c r="F6962" s="1" t="s">
        <v>14</v>
      </c>
      <c r="G6962" s="1" t="s">
        <v>15</v>
      </c>
      <c r="H6962" s="1" t="s">
        <v>48</v>
      </c>
      <c r="I6962" s="2">
        <v>45692.0</v>
      </c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ht="15.75" customHeight="1">
      <c r="A6963" s="1" t="s">
        <v>13632</v>
      </c>
      <c r="B6963" s="1" t="s">
        <v>13633</v>
      </c>
      <c r="C6963" s="1">
        <v>3.1994174788E10</v>
      </c>
      <c r="D6963" s="1" t="s">
        <v>12</v>
      </c>
      <c r="E6963" s="1" t="s">
        <v>32</v>
      </c>
      <c r="F6963" s="1" t="s">
        <v>14</v>
      </c>
      <c r="G6963" s="1" t="s">
        <v>15</v>
      </c>
      <c r="H6963" s="1" t="s">
        <v>12986</v>
      </c>
      <c r="I6963" s="2">
        <v>45692.0</v>
      </c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ht="15.75" customHeight="1">
      <c r="A6964" s="1" t="s">
        <v>13634</v>
      </c>
      <c r="B6964" s="1" t="s">
        <v>13635</v>
      </c>
      <c r="C6964" s="1">
        <v>1.4997252926E10</v>
      </c>
      <c r="D6964" s="1" t="s">
        <v>12</v>
      </c>
      <c r="E6964" s="1" t="s">
        <v>13</v>
      </c>
      <c r="F6964" s="1" t="s">
        <v>14</v>
      </c>
      <c r="G6964" s="1" t="s">
        <v>15</v>
      </c>
      <c r="H6964" s="1" t="s">
        <v>77</v>
      </c>
      <c r="I6964" s="2">
        <v>45692.0</v>
      </c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ht="15.75" customHeight="1">
      <c r="A6965" s="1" t="s">
        <v>13636</v>
      </c>
      <c r="B6965" s="1" t="s">
        <v>13637</v>
      </c>
      <c r="C6965" s="1">
        <v>1.7981371333E10</v>
      </c>
      <c r="D6965" s="1" t="s">
        <v>12</v>
      </c>
      <c r="E6965" s="1" t="s">
        <v>32</v>
      </c>
      <c r="F6965" s="1" t="s">
        <v>14</v>
      </c>
      <c r="G6965" s="1" t="s">
        <v>15</v>
      </c>
      <c r="H6965" s="1" t="s">
        <v>33</v>
      </c>
      <c r="I6965" s="2">
        <v>45692.0</v>
      </c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ht="15.75" customHeight="1">
      <c r="A6966" s="1" t="s">
        <v>13638</v>
      </c>
      <c r="B6966" s="1" t="s">
        <v>13639</v>
      </c>
      <c r="C6966" s="1">
        <v>1.1935055393E10</v>
      </c>
      <c r="D6966" s="1" t="s">
        <v>12</v>
      </c>
      <c r="E6966" s="1" t="s">
        <v>13</v>
      </c>
      <c r="F6966" s="1" t="s">
        <v>14</v>
      </c>
      <c r="G6966" s="1" t="s">
        <v>15</v>
      </c>
      <c r="H6966" s="1" t="s">
        <v>108</v>
      </c>
      <c r="I6966" s="2">
        <v>45692.0</v>
      </c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ht="15.75" customHeight="1">
      <c r="A6967" s="1" t="s">
        <v>13640</v>
      </c>
      <c r="B6967" s="1" t="s">
        <v>13641</v>
      </c>
      <c r="C6967" s="1">
        <v>8.5991293293E10</v>
      </c>
      <c r="D6967" s="1" t="s">
        <v>12</v>
      </c>
      <c r="E6967" s="1" t="s">
        <v>39</v>
      </c>
      <c r="F6967" s="1" t="s">
        <v>14</v>
      </c>
      <c r="G6967" s="1" t="s">
        <v>65</v>
      </c>
      <c r="H6967" s="1" t="s">
        <v>33</v>
      </c>
      <c r="I6967" s="2">
        <v>45692.0</v>
      </c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ht="15.75" customHeight="1">
      <c r="A6968" s="1" t="s">
        <v>13642</v>
      </c>
      <c r="B6968" s="1" t="s">
        <v>13643</v>
      </c>
      <c r="C6968" s="1">
        <v>1.1947698649E10</v>
      </c>
      <c r="D6968" s="1" t="s">
        <v>12</v>
      </c>
      <c r="E6968" s="1" t="s">
        <v>27</v>
      </c>
      <c r="F6968" s="1" t="s">
        <v>14</v>
      </c>
      <c r="G6968" s="1" t="s">
        <v>15</v>
      </c>
      <c r="H6968" s="1" t="s">
        <v>48</v>
      </c>
      <c r="I6968" s="2">
        <v>45692.0</v>
      </c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ht="15.75" customHeight="1">
      <c r="A6969" s="1" t="s">
        <v>2463</v>
      </c>
      <c r="B6969" s="1" t="s">
        <v>13644</v>
      </c>
      <c r="C6969" s="1">
        <v>8.1993827403E10</v>
      </c>
      <c r="D6969" s="1" t="s">
        <v>12</v>
      </c>
      <c r="E6969" s="1" t="s">
        <v>47</v>
      </c>
      <c r="F6969" s="1" t="s">
        <v>14</v>
      </c>
      <c r="G6969" s="1" t="s">
        <v>15</v>
      </c>
      <c r="H6969" s="1" t="s">
        <v>77</v>
      </c>
      <c r="I6969" s="2">
        <v>45692.0</v>
      </c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ht="15.75" customHeight="1">
      <c r="A6970" s="1" t="s">
        <v>13645</v>
      </c>
      <c r="B6970" s="1" t="s">
        <v>13646</v>
      </c>
      <c r="C6970" s="1">
        <v>7.9996377368E10</v>
      </c>
      <c r="D6970" s="1" t="s">
        <v>12</v>
      </c>
      <c r="E6970" s="1" t="s">
        <v>19</v>
      </c>
      <c r="F6970" s="1" t="s">
        <v>14</v>
      </c>
      <c r="G6970" s="1" t="s">
        <v>15</v>
      </c>
      <c r="H6970" s="1" t="s">
        <v>77</v>
      </c>
      <c r="I6970" s="2">
        <v>45692.0</v>
      </c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ht="15.75" customHeight="1">
      <c r="A6971" s="1" t="s">
        <v>8583</v>
      </c>
      <c r="B6971" s="1" t="s">
        <v>13647</v>
      </c>
      <c r="C6971" s="1">
        <v>2.1980824329E10</v>
      </c>
      <c r="D6971" s="1" t="s">
        <v>12</v>
      </c>
      <c r="E6971" s="1" t="s">
        <v>32</v>
      </c>
      <c r="F6971" s="1" t="s">
        <v>14</v>
      </c>
      <c r="G6971" s="1" t="s">
        <v>65</v>
      </c>
      <c r="H6971" s="1" t="s">
        <v>77</v>
      </c>
      <c r="I6971" s="2">
        <v>45692.0</v>
      </c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ht="15.75" customHeight="1">
      <c r="A6972" s="1" t="s">
        <v>13648</v>
      </c>
      <c r="B6972" s="1" t="s">
        <v>13649</v>
      </c>
      <c r="C6972" s="1" t="s">
        <v>13650</v>
      </c>
      <c r="D6972" s="1" t="s">
        <v>12</v>
      </c>
      <c r="E6972" s="1" t="s">
        <v>93</v>
      </c>
      <c r="F6972" s="1" t="s">
        <v>14</v>
      </c>
      <c r="G6972" s="1" t="s">
        <v>65</v>
      </c>
      <c r="H6972" s="1" t="s">
        <v>33</v>
      </c>
      <c r="I6972" s="2">
        <v>45692.0</v>
      </c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ht="15.75" customHeight="1">
      <c r="A6973" s="1" t="s">
        <v>1545</v>
      </c>
      <c r="B6973" s="1" t="s">
        <v>13651</v>
      </c>
      <c r="C6973" s="1">
        <v>4.8984441628E10</v>
      </c>
      <c r="D6973" s="1" t="s">
        <v>12</v>
      </c>
      <c r="E6973" s="1" t="s">
        <v>399</v>
      </c>
      <c r="F6973" s="1" t="s">
        <v>14</v>
      </c>
      <c r="G6973" s="1" t="s">
        <v>15</v>
      </c>
      <c r="H6973" s="1" t="s">
        <v>48</v>
      </c>
      <c r="I6973" s="2">
        <v>45692.0</v>
      </c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ht="15.75" customHeight="1">
      <c r="A6974" s="1" t="s">
        <v>13652</v>
      </c>
      <c r="B6974" s="1" t="s">
        <v>13653</v>
      </c>
      <c r="C6974" s="1" t="s">
        <v>13654</v>
      </c>
      <c r="D6974" s="1" t="s">
        <v>12</v>
      </c>
      <c r="E6974" s="1" t="s">
        <v>13</v>
      </c>
      <c r="F6974" s="1" t="s">
        <v>14</v>
      </c>
      <c r="G6974" s="1" t="s">
        <v>15</v>
      </c>
      <c r="H6974" s="1" t="s">
        <v>48</v>
      </c>
      <c r="I6974" s="2">
        <v>45692.0</v>
      </c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ht="15.75" customHeight="1">
      <c r="A6975" s="1" t="s">
        <v>13655</v>
      </c>
      <c r="B6975" s="1" t="s">
        <v>13656</v>
      </c>
      <c r="C6975" s="1">
        <v>1.1932066555E10</v>
      </c>
      <c r="D6975" s="1" t="s">
        <v>12</v>
      </c>
      <c r="E6975" s="1" t="s">
        <v>27</v>
      </c>
      <c r="F6975" s="1" t="s">
        <v>14</v>
      </c>
      <c r="G6975" s="1" t="s">
        <v>65</v>
      </c>
      <c r="H6975" s="1" t="s">
        <v>3528</v>
      </c>
      <c r="I6975" s="2">
        <v>45692.0</v>
      </c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ht="15.75" customHeight="1">
      <c r="A6976" s="1" t="s">
        <v>11521</v>
      </c>
      <c r="B6976" s="1" t="s">
        <v>13657</v>
      </c>
      <c r="C6976" s="1">
        <v>1.1949413616E10</v>
      </c>
      <c r="D6976" s="1" t="s">
        <v>12</v>
      </c>
      <c r="E6976" s="1" t="s">
        <v>39</v>
      </c>
      <c r="F6976" s="1" t="s">
        <v>14</v>
      </c>
      <c r="G6976" s="1" t="s">
        <v>15</v>
      </c>
      <c r="H6976" s="1" t="s">
        <v>48</v>
      </c>
      <c r="I6976" s="2">
        <v>45692.0</v>
      </c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ht="15.75" customHeight="1">
      <c r="A6977" s="1" t="s">
        <v>13658</v>
      </c>
      <c r="B6977" s="1" t="s">
        <v>13659</v>
      </c>
      <c r="C6977" s="1" t="s">
        <v>13660</v>
      </c>
      <c r="D6977" s="1" t="s">
        <v>12</v>
      </c>
      <c r="E6977" s="1" t="s">
        <v>68</v>
      </c>
      <c r="F6977" s="1" t="s">
        <v>14</v>
      </c>
      <c r="G6977" s="1" t="s">
        <v>15</v>
      </c>
      <c r="H6977" s="1" t="s">
        <v>48</v>
      </c>
      <c r="I6977" s="2">
        <v>45692.0</v>
      </c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ht="15.75" customHeight="1">
      <c r="A6978" s="1" t="s">
        <v>13661</v>
      </c>
      <c r="B6978" s="1" t="s">
        <v>13662</v>
      </c>
      <c r="C6978" s="1">
        <v>7.5981972663E10</v>
      </c>
      <c r="D6978" s="1" t="s">
        <v>12</v>
      </c>
      <c r="E6978" s="1" t="s">
        <v>32</v>
      </c>
      <c r="F6978" s="1" t="s">
        <v>14</v>
      </c>
      <c r="G6978" s="1" t="s">
        <v>15</v>
      </c>
      <c r="H6978" s="1" t="s">
        <v>77</v>
      </c>
      <c r="I6978" s="2">
        <v>45692.0</v>
      </c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ht="15.75" customHeight="1">
      <c r="A6979" s="1" t="s">
        <v>13663</v>
      </c>
      <c r="B6979" s="1" t="s">
        <v>13664</v>
      </c>
      <c r="C6979" s="1">
        <v>2.197044322E10</v>
      </c>
      <c r="D6979" s="1" t="s">
        <v>12</v>
      </c>
      <c r="E6979" s="1" t="s">
        <v>13</v>
      </c>
      <c r="F6979" s="1" t="s">
        <v>14</v>
      </c>
      <c r="G6979" s="1" t="s">
        <v>15</v>
      </c>
      <c r="H6979" s="1" t="s">
        <v>77</v>
      </c>
      <c r="I6979" s="2">
        <v>45692.0</v>
      </c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ht="15.75" customHeight="1">
      <c r="A6980" s="1" t="s">
        <v>154</v>
      </c>
      <c r="B6980" s="1" t="s">
        <v>13665</v>
      </c>
      <c r="C6980" s="1">
        <v>7.1984406397E10</v>
      </c>
      <c r="D6980" s="1" t="s">
        <v>12</v>
      </c>
      <c r="E6980" s="1" t="s">
        <v>111</v>
      </c>
      <c r="F6980" s="1" t="s">
        <v>14</v>
      </c>
      <c r="G6980" s="1" t="s">
        <v>15</v>
      </c>
      <c r="H6980" s="1" t="s">
        <v>3528</v>
      </c>
      <c r="I6980" s="2">
        <v>45692.0</v>
      </c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ht="15.75" customHeight="1">
      <c r="A6981" s="1" t="s">
        <v>13666</v>
      </c>
      <c r="B6981" s="1" t="s">
        <v>13667</v>
      </c>
      <c r="C6981" s="1">
        <v>6.5981556994E10</v>
      </c>
      <c r="D6981" s="1" t="s">
        <v>12</v>
      </c>
      <c r="E6981" s="1" t="s">
        <v>13</v>
      </c>
      <c r="F6981" s="1" t="s">
        <v>14</v>
      </c>
      <c r="G6981" s="1" t="s">
        <v>65</v>
      </c>
      <c r="H6981" s="1" t="s">
        <v>3528</v>
      </c>
      <c r="I6981" s="2">
        <v>45692.0</v>
      </c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ht="15.75" customHeight="1">
      <c r="A6982" s="1" t="s">
        <v>13668</v>
      </c>
      <c r="B6982" s="1" t="s">
        <v>13669</v>
      </c>
      <c r="C6982" s="1" t="s">
        <v>13670</v>
      </c>
      <c r="D6982" s="1" t="s">
        <v>12</v>
      </c>
      <c r="E6982" s="1" t="s">
        <v>27</v>
      </c>
      <c r="F6982" s="1" t="s">
        <v>14</v>
      </c>
      <c r="G6982" s="1" t="s">
        <v>15</v>
      </c>
      <c r="H6982" s="1" t="s">
        <v>48</v>
      </c>
      <c r="I6982" s="2">
        <v>45692.0</v>
      </c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ht="15.75" customHeight="1">
      <c r="A6983" s="1" t="s">
        <v>13671</v>
      </c>
      <c r="B6983" s="1" t="s">
        <v>13672</v>
      </c>
      <c r="C6983" s="1">
        <v>5.1996694645E10</v>
      </c>
      <c r="D6983" s="1" t="s">
        <v>12</v>
      </c>
      <c r="E6983" s="1" t="s">
        <v>32</v>
      </c>
      <c r="F6983" s="1" t="s">
        <v>14</v>
      </c>
      <c r="G6983" s="1" t="s">
        <v>65</v>
      </c>
      <c r="H6983" s="1" t="s">
        <v>51</v>
      </c>
      <c r="I6983" s="2">
        <v>45692.0</v>
      </c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ht="15.75" customHeight="1">
      <c r="A6984" s="1" t="s">
        <v>13673</v>
      </c>
      <c r="B6984" s="1" t="s">
        <v>13674</v>
      </c>
      <c r="C6984" s="1">
        <v>1.5997049279E10</v>
      </c>
      <c r="D6984" s="1" t="s">
        <v>12</v>
      </c>
      <c r="E6984" s="1" t="s">
        <v>24</v>
      </c>
      <c r="F6984" s="1" t="s">
        <v>14</v>
      </c>
      <c r="G6984" s="1" t="s">
        <v>65</v>
      </c>
      <c r="H6984" s="1" t="s">
        <v>3528</v>
      </c>
      <c r="I6984" s="2">
        <v>45692.0</v>
      </c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ht="15.75" customHeight="1">
      <c r="A6985" s="1" t="s">
        <v>1225</v>
      </c>
      <c r="B6985" s="1" t="s">
        <v>13675</v>
      </c>
      <c r="C6985" s="1">
        <v>2.1979890429E10</v>
      </c>
      <c r="D6985" s="1" t="s">
        <v>12</v>
      </c>
      <c r="E6985" s="1" t="s">
        <v>24</v>
      </c>
      <c r="F6985" s="1" t="s">
        <v>14</v>
      </c>
      <c r="G6985" s="1" t="s">
        <v>15</v>
      </c>
      <c r="H6985" s="1" t="s">
        <v>13025</v>
      </c>
      <c r="I6985" s="2">
        <v>45692.0</v>
      </c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ht="15.75" customHeight="1">
      <c r="A6986" s="1" t="s">
        <v>13676</v>
      </c>
      <c r="B6986" s="1" t="s">
        <v>13677</v>
      </c>
      <c r="C6986" s="1" t="s">
        <v>13678</v>
      </c>
      <c r="D6986" s="1" t="s">
        <v>12</v>
      </c>
      <c r="E6986" s="1" t="s">
        <v>68</v>
      </c>
      <c r="F6986" s="1" t="s">
        <v>14</v>
      </c>
      <c r="G6986" s="1" t="s">
        <v>15</v>
      </c>
      <c r="H6986" s="1" t="s">
        <v>48</v>
      </c>
      <c r="I6986" s="2">
        <v>45692.0</v>
      </c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ht="15.75" customHeight="1">
      <c r="A6987" s="1" t="s">
        <v>13679</v>
      </c>
      <c r="B6987" s="1" t="s">
        <v>13680</v>
      </c>
      <c r="C6987" s="1">
        <v>9.399247895E10</v>
      </c>
      <c r="D6987" s="1" t="s">
        <v>12</v>
      </c>
      <c r="E6987" s="1" t="s">
        <v>68</v>
      </c>
      <c r="F6987" s="1" t="s">
        <v>14</v>
      </c>
      <c r="G6987" s="1" t="s">
        <v>15</v>
      </c>
      <c r="H6987" s="1" t="s">
        <v>33</v>
      </c>
      <c r="I6987" s="2">
        <v>45692.0</v>
      </c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ht="15.75" customHeight="1">
      <c r="A6988" s="1" t="s">
        <v>13681</v>
      </c>
      <c r="B6988" s="1" t="s">
        <v>13682</v>
      </c>
      <c r="C6988" s="1">
        <v>8.298195002E10</v>
      </c>
      <c r="D6988" s="1" t="s">
        <v>12</v>
      </c>
      <c r="E6988" s="1" t="s">
        <v>13</v>
      </c>
      <c r="F6988" s="1" t="s">
        <v>14</v>
      </c>
      <c r="G6988" s="1" t="s">
        <v>15</v>
      </c>
      <c r="H6988" s="1" t="s">
        <v>12986</v>
      </c>
      <c r="I6988" s="2">
        <v>45692.0</v>
      </c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ht="15.75" customHeight="1">
      <c r="A6989" s="1" t="s">
        <v>13683</v>
      </c>
      <c r="B6989" s="1" t="s">
        <v>13684</v>
      </c>
      <c r="C6989" s="1" t="s">
        <v>13685</v>
      </c>
      <c r="D6989" s="1" t="s">
        <v>12</v>
      </c>
      <c r="E6989" s="1" t="s">
        <v>93</v>
      </c>
      <c r="F6989" s="1" t="s">
        <v>14</v>
      </c>
      <c r="G6989" s="1" t="s">
        <v>65</v>
      </c>
      <c r="H6989" s="1" t="s">
        <v>33</v>
      </c>
      <c r="I6989" s="2">
        <v>45692.0</v>
      </c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ht="15.75" customHeight="1">
      <c r="A6990" s="1" t="s">
        <v>13686</v>
      </c>
      <c r="B6990" s="1" t="s">
        <v>13687</v>
      </c>
      <c r="C6990" s="1">
        <v>6.1993052608E10</v>
      </c>
      <c r="D6990" s="1" t="s">
        <v>12</v>
      </c>
      <c r="E6990" s="1" t="s">
        <v>32</v>
      </c>
      <c r="F6990" s="1" t="s">
        <v>14</v>
      </c>
      <c r="G6990" s="1" t="s">
        <v>15</v>
      </c>
      <c r="H6990" s="1" t="s">
        <v>33</v>
      </c>
      <c r="I6990" s="2">
        <v>45692.0</v>
      </c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ht="15.75" customHeight="1">
      <c r="A6991" s="1" t="s">
        <v>13688</v>
      </c>
      <c r="B6991" s="1" t="s">
        <v>13689</v>
      </c>
      <c r="C6991" s="1">
        <v>6.2995262689E10</v>
      </c>
      <c r="D6991" s="1" t="s">
        <v>12</v>
      </c>
      <c r="E6991" s="1" t="s">
        <v>13</v>
      </c>
      <c r="F6991" s="1" t="s">
        <v>14</v>
      </c>
      <c r="G6991" s="1" t="s">
        <v>15</v>
      </c>
      <c r="H6991" s="1" t="s">
        <v>48</v>
      </c>
      <c r="I6991" s="2">
        <v>45692.0</v>
      </c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ht="15.75" customHeight="1">
      <c r="A6992" s="1" t="s">
        <v>13690</v>
      </c>
      <c r="B6992" s="1" t="s">
        <v>13691</v>
      </c>
      <c r="C6992" s="1">
        <v>1.1958240866E10</v>
      </c>
      <c r="D6992" s="1" t="s">
        <v>12</v>
      </c>
      <c r="E6992" s="1" t="s">
        <v>13</v>
      </c>
      <c r="F6992" s="1" t="s">
        <v>14</v>
      </c>
      <c r="G6992" s="1" t="s">
        <v>65</v>
      </c>
      <c r="H6992" s="1" t="s">
        <v>3528</v>
      </c>
      <c r="I6992" s="2">
        <v>45692.0</v>
      </c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ht="15.75" customHeight="1">
      <c r="A6993" s="1" t="s">
        <v>12137</v>
      </c>
      <c r="B6993" s="1" t="s">
        <v>13692</v>
      </c>
      <c r="C6993" s="1">
        <v>8.5996991515E10</v>
      </c>
      <c r="D6993" s="1" t="s">
        <v>12</v>
      </c>
      <c r="E6993" s="1" t="s">
        <v>13</v>
      </c>
      <c r="F6993" s="1" t="s">
        <v>14</v>
      </c>
      <c r="G6993" s="1" t="s">
        <v>15</v>
      </c>
      <c r="H6993" s="1" t="s">
        <v>16</v>
      </c>
      <c r="I6993" s="2">
        <v>45692.0</v>
      </c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ht="15.75" customHeight="1">
      <c r="A6994" s="1" t="s">
        <v>13693</v>
      </c>
      <c r="B6994" s="1" t="s">
        <v>13694</v>
      </c>
      <c r="C6994" s="1">
        <v>2.1997894182E10</v>
      </c>
      <c r="D6994" s="1" t="s">
        <v>12</v>
      </c>
      <c r="E6994" s="1" t="s">
        <v>68</v>
      </c>
      <c r="F6994" s="1" t="s">
        <v>14</v>
      </c>
      <c r="G6994" s="1" t="s">
        <v>15</v>
      </c>
      <c r="H6994" s="1" t="s">
        <v>77</v>
      </c>
      <c r="I6994" s="2">
        <v>45692.0</v>
      </c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ht="15.75" customHeight="1">
      <c r="A6995" s="1" t="s">
        <v>7065</v>
      </c>
      <c r="B6995" s="1" t="s">
        <v>13695</v>
      </c>
      <c r="C6995" s="1">
        <v>9.4991233386E10</v>
      </c>
      <c r="D6995" s="1" t="s">
        <v>12</v>
      </c>
      <c r="E6995" s="1" t="s">
        <v>32</v>
      </c>
      <c r="F6995" s="1" t="s">
        <v>14</v>
      </c>
      <c r="G6995" s="1" t="s">
        <v>65</v>
      </c>
      <c r="H6995" s="1" t="s">
        <v>77</v>
      </c>
      <c r="I6995" s="2">
        <v>45692.0</v>
      </c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ht="15.75" customHeight="1">
      <c r="A6996" s="1" t="s">
        <v>13696</v>
      </c>
      <c r="B6996" s="1" t="s">
        <v>13697</v>
      </c>
      <c r="C6996" s="1">
        <v>9.2986150023E10</v>
      </c>
      <c r="D6996" s="1" t="s">
        <v>12</v>
      </c>
      <c r="E6996" s="1" t="s">
        <v>32</v>
      </c>
      <c r="F6996" s="1" t="s">
        <v>14</v>
      </c>
      <c r="G6996" s="1" t="s">
        <v>65</v>
      </c>
      <c r="H6996" s="1" t="s">
        <v>3528</v>
      </c>
      <c r="I6996" s="2">
        <v>45692.0</v>
      </c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ht="15.75" customHeight="1">
      <c r="A6997" s="1" t="s">
        <v>13698</v>
      </c>
      <c r="B6997" s="1" t="s">
        <v>13699</v>
      </c>
      <c r="C6997" s="1">
        <v>9.87699187E8</v>
      </c>
      <c r="D6997" s="1" t="s">
        <v>12</v>
      </c>
      <c r="E6997" s="1" t="s">
        <v>32</v>
      </c>
      <c r="F6997" s="1" t="s">
        <v>14</v>
      </c>
      <c r="G6997" s="1" t="s">
        <v>65</v>
      </c>
      <c r="H6997" s="1" t="s">
        <v>77</v>
      </c>
      <c r="I6997" s="2">
        <v>45692.0</v>
      </c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ht="15.75" customHeight="1">
      <c r="A6998" s="1" t="s">
        <v>9675</v>
      </c>
      <c r="B6998" s="1" t="s">
        <v>13700</v>
      </c>
      <c r="C6998" s="1" t="s">
        <v>13701</v>
      </c>
      <c r="D6998" s="1" t="s">
        <v>12</v>
      </c>
      <c r="E6998" s="1" t="s">
        <v>13</v>
      </c>
      <c r="F6998" s="1" t="s">
        <v>14</v>
      </c>
      <c r="G6998" s="1" t="s">
        <v>15</v>
      </c>
      <c r="H6998" s="1" t="s">
        <v>13025</v>
      </c>
      <c r="I6998" s="2">
        <v>45692.0</v>
      </c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ht="15.75" customHeight="1">
      <c r="A6999" s="1" t="s">
        <v>13702</v>
      </c>
      <c r="B6999" s="1" t="s">
        <v>13703</v>
      </c>
      <c r="C6999" s="1">
        <v>1.1977277049E10</v>
      </c>
      <c r="D6999" s="1" t="s">
        <v>12</v>
      </c>
      <c r="E6999" s="1" t="s">
        <v>111</v>
      </c>
      <c r="F6999" s="1" t="s">
        <v>14</v>
      </c>
      <c r="G6999" s="1" t="s">
        <v>15</v>
      </c>
      <c r="H6999" s="1" t="s">
        <v>77</v>
      </c>
      <c r="I6999" s="2">
        <v>45692.0</v>
      </c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ht="15.75" customHeight="1">
      <c r="A7000" s="1" t="s">
        <v>13704</v>
      </c>
      <c r="B7000" s="1" t="s">
        <v>13705</v>
      </c>
      <c r="C7000" s="1">
        <v>1.3997903087E10</v>
      </c>
      <c r="D7000" s="1" t="s">
        <v>12</v>
      </c>
      <c r="E7000" s="1" t="s">
        <v>13</v>
      </c>
      <c r="F7000" s="1" t="s">
        <v>14</v>
      </c>
      <c r="G7000" s="1" t="s">
        <v>15</v>
      </c>
      <c r="H7000" s="1" t="s">
        <v>13208</v>
      </c>
      <c r="I7000" s="2">
        <v>45692.0</v>
      </c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ht="15.75" customHeight="1">
      <c r="A7001" s="1" t="s">
        <v>13706</v>
      </c>
      <c r="B7001" s="1" t="s">
        <v>13707</v>
      </c>
      <c r="C7001" s="1">
        <v>6.1992839422E10</v>
      </c>
      <c r="D7001" s="1" t="s">
        <v>12</v>
      </c>
      <c r="E7001" s="1" t="s">
        <v>24</v>
      </c>
      <c r="F7001" s="1" t="s">
        <v>14</v>
      </c>
      <c r="G7001" s="1" t="s">
        <v>15</v>
      </c>
      <c r="H7001" s="1" t="s">
        <v>77</v>
      </c>
      <c r="I7001" s="2">
        <v>45692.0</v>
      </c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ht="15.75" customHeight="1">
      <c r="A7002" s="1" t="s">
        <v>13708</v>
      </c>
      <c r="B7002" s="1" t="s">
        <v>13709</v>
      </c>
      <c r="C7002" s="1">
        <v>1.1948102212E10</v>
      </c>
      <c r="D7002" s="1" t="s">
        <v>12</v>
      </c>
      <c r="E7002" s="1" t="s">
        <v>32</v>
      </c>
      <c r="F7002" s="1" t="s">
        <v>14</v>
      </c>
      <c r="G7002" s="1" t="s">
        <v>65</v>
      </c>
      <c r="H7002" s="1" t="s">
        <v>3528</v>
      </c>
      <c r="I7002" s="2">
        <v>45692.0</v>
      </c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ht="15.75" customHeight="1">
      <c r="A7003" s="1" t="s">
        <v>13710</v>
      </c>
      <c r="B7003" s="1" t="s">
        <v>13711</v>
      </c>
      <c r="C7003" s="1">
        <v>1.7988170264E10</v>
      </c>
      <c r="D7003" s="1" t="s">
        <v>12</v>
      </c>
      <c r="E7003" s="1" t="s">
        <v>13</v>
      </c>
      <c r="F7003" s="1" t="s">
        <v>14</v>
      </c>
      <c r="G7003" s="1" t="s">
        <v>15</v>
      </c>
      <c r="H7003" s="1" t="s">
        <v>77</v>
      </c>
      <c r="I7003" s="2">
        <v>45692.0</v>
      </c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ht="15.75" customHeight="1">
      <c r="A7004" s="1" t="s">
        <v>13710</v>
      </c>
      <c r="B7004" s="1" t="s">
        <v>13711</v>
      </c>
      <c r="C7004" s="1">
        <v>1.7988170264E10</v>
      </c>
      <c r="D7004" s="1" t="s">
        <v>12</v>
      </c>
      <c r="E7004" s="1" t="s">
        <v>13</v>
      </c>
      <c r="F7004" s="1" t="s">
        <v>14</v>
      </c>
      <c r="G7004" s="1" t="s">
        <v>15</v>
      </c>
      <c r="H7004" s="1" t="s">
        <v>77</v>
      </c>
      <c r="I7004" s="2">
        <v>45692.0</v>
      </c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ht="15.75" customHeight="1">
      <c r="A7005" s="1" t="s">
        <v>13712</v>
      </c>
      <c r="B7005" s="1" t="s">
        <v>13713</v>
      </c>
      <c r="C7005" s="1">
        <v>3.3999885756E10</v>
      </c>
      <c r="D7005" s="1" t="s">
        <v>12</v>
      </c>
      <c r="E7005" s="1" t="s">
        <v>111</v>
      </c>
      <c r="F7005" s="1" t="s">
        <v>14</v>
      </c>
      <c r="G7005" s="1" t="s">
        <v>15</v>
      </c>
      <c r="H7005" s="1" t="s">
        <v>33</v>
      </c>
      <c r="I7005" s="2">
        <v>45692.0</v>
      </c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ht="15.75" customHeight="1">
      <c r="A7006" s="1" t="s">
        <v>13714</v>
      </c>
      <c r="B7006" s="1" t="s">
        <v>13715</v>
      </c>
      <c r="C7006" s="1">
        <v>8.59132212E9</v>
      </c>
      <c r="D7006" s="1" t="s">
        <v>12</v>
      </c>
      <c r="E7006" s="1" t="s">
        <v>333</v>
      </c>
      <c r="F7006" s="1" t="s">
        <v>14</v>
      </c>
      <c r="G7006" s="1" t="s">
        <v>65</v>
      </c>
      <c r="H7006" s="1" t="s">
        <v>114</v>
      </c>
      <c r="I7006" s="2">
        <v>45692.0</v>
      </c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ht="15.75" customHeight="1">
      <c r="A7007" s="1" t="s">
        <v>13716</v>
      </c>
      <c r="B7007" s="1" t="s">
        <v>13717</v>
      </c>
      <c r="C7007" s="1">
        <v>1.5996150316E10</v>
      </c>
      <c r="D7007" s="1" t="s">
        <v>12</v>
      </c>
      <c r="E7007" s="1" t="s">
        <v>111</v>
      </c>
      <c r="F7007" s="1" t="s">
        <v>14</v>
      </c>
      <c r="G7007" s="1" t="s">
        <v>65</v>
      </c>
      <c r="H7007" s="1" t="s">
        <v>33</v>
      </c>
      <c r="I7007" s="2">
        <v>45692.0</v>
      </c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ht="15.75" customHeight="1">
      <c r="A7008" s="1" t="s">
        <v>13718</v>
      </c>
      <c r="B7008" s="1" t="s">
        <v>13719</v>
      </c>
      <c r="C7008" s="1">
        <v>3.4988974367E10</v>
      </c>
      <c r="D7008" s="1" t="s">
        <v>12</v>
      </c>
      <c r="E7008" s="1" t="s">
        <v>47</v>
      </c>
      <c r="F7008" s="1" t="s">
        <v>14</v>
      </c>
      <c r="G7008" s="1" t="s">
        <v>15</v>
      </c>
      <c r="H7008" s="1" t="s">
        <v>77</v>
      </c>
      <c r="I7008" s="2">
        <v>45692.0</v>
      </c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ht="15.75" customHeight="1">
      <c r="A7009" s="1" t="s">
        <v>13720</v>
      </c>
      <c r="B7009" s="1" t="s">
        <v>13721</v>
      </c>
      <c r="C7009" s="1" t="s">
        <v>13722</v>
      </c>
      <c r="D7009" s="1" t="s">
        <v>12</v>
      </c>
      <c r="E7009" s="1" t="s">
        <v>93</v>
      </c>
      <c r="F7009" s="1" t="s">
        <v>14</v>
      </c>
      <c r="G7009" s="1" t="s">
        <v>65</v>
      </c>
      <c r="H7009" s="1" t="s">
        <v>33</v>
      </c>
      <c r="I7009" s="2">
        <v>45692.0</v>
      </c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ht="15.75" customHeight="1">
      <c r="A7010" s="1" t="s">
        <v>848</v>
      </c>
      <c r="B7010" s="1" t="s">
        <v>13723</v>
      </c>
      <c r="C7010" s="1">
        <v>1.1989006392E10</v>
      </c>
      <c r="D7010" s="1" t="s">
        <v>12</v>
      </c>
      <c r="E7010" s="1" t="s">
        <v>32</v>
      </c>
      <c r="F7010" s="1" t="s">
        <v>14</v>
      </c>
      <c r="G7010" s="1" t="s">
        <v>15</v>
      </c>
      <c r="H7010" s="1" t="s">
        <v>48</v>
      </c>
      <c r="I7010" s="2">
        <v>45692.0</v>
      </c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ht="15.75" customHeight="1">
      <c r="A7011" s="1" t="s">
        <v>13724</v>
      </c>
      <c r="B7011" s="1" t="s">
        <v>13725</v>
      </c>
      <c r="C7011" s="1" t="s">
        <v>13726</v>
      </c>
      <c r="D7011" s="1" t="s">
        <v>12</v>
      </c>
      <c r="E7011" s="1" t="s">
        <v>32</v>
      </c>
      <c r="F7011" s="1" t="s">
        <v>14</v>
      </c>
      <c r="G7011" s="1" t="s">
        <v>15</v>
      </c>
      <c r="H7011" s="1" t="s">
        <v>12986</v>
      </c>
      <c r="I7011" s="2">
        <v>45692.0</v>
      </c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ht="15.75" customHeight="1">
      <c r="A7012" s="1" t="s">
        <v>13727</v>
      </c>
      <c r="B7012" s="1" t="s">
        <v>13728</v>
      </c>
      <c r="C7012" s="1">
        <v>8.1996737501E10</v>
      </c>
      <c r="D7012" s="1" t="s">
        <v>12</v>
      </c>
      <c r="E7012" s="1" t="s">
        <v>32</v>
      </c>
      <c r="F7012" s="1" t="s">
        <v>14</v>
      </c>
      <c r="G7012" s="1" t="s">
        <v>65</v>
      </c>
      <c r="H7012" s="1" t="s">
        <v>51</v>
      </c>
      <c r="I7012" s="2">
        <v>45692.0</v>
      </c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ht="15.75" customHeight="1">
      <c r="A7013" s="1" t="s">
        <v>13729</v>
      </c>
      <c r="B7013" s="1" t="s">
        <v>13730</v>
      </c>
      <c r="C7013" s="1">
        <v>5.4999156879E10</v>
      </c>
      <c r="D7013" s="1" t="s">
        <v>12</v>
      </c>
      <c r="E7013" s="1" t="s">
        <v>39</v>
      </c>
      <c r="F7013" s="1" t="s">
        <v>14</v>
      </c>
      <c r="G7013" s="1" t="s">
        <v>65</v>
      </c>
      <c r="H7013" s="1" t="s">
        <v>3528</v>
      </c>
      <c r="I7013" s="2">
        <v>45692.0</v>
      </c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ht="15.75" customHeight="1">
      <c r="A7014" s="1" t="s">
        <v>13731</v>
      </c>
      <c r="B7014" s="1" t="s">
        <v>13732</v>
      </c>
      <c r="C7014" s="1">
        <v>9.99250528E8</v>
      </c>
      <c r="D7014" s="1" t="s">
        <v>12</v>
      </c>
      <c r="E7014" s="1" t="s">
        <v>13</v>
      </c>
      <c r="F7014" s="1" t="s">
        <v>14</v>
      </c>
      <c r="G7014" s="1" t="s">
        <v>15</v>
      </c>
      <c r="H7014" s="1" t="s">
        <v>44</v>
      </c>
      <c r="I7014" s="2">
        <v>45692.0</v>
      </c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ht="15.75" customHeight="1">
      <c r="A7015" s="1" t="s">
        <v>13733</v>
      </c>
      <c r="B7015" s="1" t="s">
        <v>13734</v>
      </c>
      <c r="C7015" s="1">
        <v>1.9994495407E10</v>
      </c>
      <c r="D7015" s="1" t="s">
        <v>12</v>
      </c>
      <c r="E7015" s="1" t="s">
        <v>27</v>
      </c>
      <c r="F7015" s="1" t="s">
        <v>14</v>
      </c>
      <c r="G7015" s="1" t="s">
        <v>65</v>
      </c>
      <c r="H7015" s="1" t="s">
        <v>48</v>
      </c>
      <c r="I7015" s="2">
        <v>45692.0</v>
      </c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ht="15.75" customHeight="1">
      <c r="A7016" s="1" t="s">
        <v>13735</v>
      </c>
      <c r="B7016" s="1" t="s">
        <v>13736</v>
      </c>
      <c r="C7016" s="1">
        <v>5.1995964507E10</v>
      </c>
      <c r="D7016" s="1" t="s">
        <v>12</v>
      </c>
      <c r="E7016" s="1" t="s">
        <v>32</v>
      </c>
      <c r="F7016" s="1" t="s">
        <v>14</v>
      </c>
      <c r="G7016" s="1" t="s">
        <v>65</v>
      </c>
      <c r="H7016" s="1" t="s">
        <v>200</v>
      </c>
      <c r="I7016" s="2">
        <v>45692.0</v>
      </c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ht="15.75" customHeight="1">
      <c r="A7017" s="1" t="s">
        <v>13737</v>
      </c>
      <c r="B7017" s="1" t="s">
        <v>13738</v>
      </c>
      <c r="C7017" s="1">
        <v>4.7996223267E10</v>
      </c>
      <c r="D7017" s="1" t="s">
        <v>12</v>
      </c>
      <c r="E7017" s="1" t="s">
        <v>32</v>
      </c>
      <c r="F7017" s="1" t="s">
        <v>14</v>
      </c>
      <c r="G7017" s="1" t="s">
        <v>15</v>
      </c>
      <c r="H7017" s="1" t="s">
        <v>48</v>
      </c>
      <c r="I7017" s="2">
        <v>45692.0</v>
      </c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ht="15.75" customHeight="1">
      <c r="A7018" s="1" t="s">
        <v>13739</v>
      </c>
      <c r="B7018" s="1" t="s">
        <v>13740</v>
      </c>
      <c r="C7018" s="1">
        <v>6.1993566297E10</v>
      </c>
      <c r="D7018" s="1" t="s">
        <v>12</v>
      </c>
      <c r="E7018" s="1" t="s">
        <v>13</v>
      </c>
      <c r="F7018" s="1" t="s">
        <v>14</v>
      </c>
      <c r="G7018" s="1" t="s">
        <v>15</v>
      </c>
      <c r="H7018" s="1" t="s">
        <v>16</v>
      </c>
      <c r="I7018" s="2">
        <v>45692.0</v>
      </c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ht="15.75" customHeight="1">
      <c r="A7019" s="1" t="s">
        <v>13741</v>
      </c>
      <c r="B7019" s="1" t="s">
        <v>13742</v>
      </c>
      <c r="C7019" s="1" t="s">
        <v>13743</v>
      </c>
      <c r="D7019" s="1" t="s">
        <v>12</v>
      </c>
      <c r="E7019" s="1" t="s">
        <v>39</v>
      </c>
      <c r="F7019" s="1" t="s">
        <v>14</v>
      </c>
      <c r="G7019" s="1" t="s">
        <v>15</v>
      </c>
      <c r="H7019" s="1" t="s">
        <v>12986</v>
      </c>
      <c r="I7019" s="2">
        <v>45692.0</v>
      </c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ht="15.75" customHeight="1">
      <c r="A7020" s="1" t="s">
        <v>13744</v>
      </c>
      <c r="B7020" s="1" t="s">
        <v>13745</v>
      </c>
      <c r="C7020" s="1">
        <v>8.9999326141E10</v>
      </c>
      <c r="D7020" s="1" t="s">
        <v>12</v>
      </c>
      <c r="E7020" s="1" t="s">
        <v>39</v>
      </c>
      <c r="F7020" s="1" t="s">
        <v>14</v>
      </c>
      <c r="G7020" s="1" t="s">
        <v>15</v>
      </c>
      <c r="H7020" s="1" t="s">
        <v>48</v>
      </c>
      <c r="I7020" s="2">
        <v>45692.0</v>
      </c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ht="15.75" customHeight="1">
      <c r="A7021" s="1" t="s">
        <v>13746</v>
      </c>
      <c r="B7021" s="1" t="s">
        <v>13747</v>
      </c>
      <c r="C7021" s="1">
        <v>3.8988376093E10</v>
      </c>
      <c r="D7021" s="1" t="s">
        <v>12</v>
      </c>
      <c r="E7021" s="1" t="s">
        <v>32</v>
      </c>
      <c r="F7021" s="1" t="s">
        <v>14</v>
      </c>
      <c r="G7021" s="1" t="s">
        <v>15</v>
      </c>
      <c r="H7021" s="1" t="s">
        <v>77</v>
      </c>
      <c r="I7021" s="2">
        <v>45692.0</v>
      </c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ht="15.75" customHeight="1">
      <c r="A7022" s="1" t="s">
        <v>13748</v>
      </c>
      <c r="B7022" s="1" t="s">
        <v>13749</v>
      </c>
      <c r="C7022" s="1">
        <v>1.195558263E10</v>
      </c>
      <c r="D7022" s="1" t="s">
        <v>12</v>
      </c>
      <c r="E7022" s="1" t="s">
        <v>13</v>
      </c>
      <c r="F7022" s="1" t="s">
        <v>14</v>
      </c>
      <c r="G7022" s="1" t="s">
        <v>15</v>
      </c>
      <c r="H7022" s="1" t="s">
        <v>13025</v>
      </c>
      <c r="I7022" s="2">
        <v>45692.0</v>
      </c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ht="15.75" customHeight="1">
      <c r="A7023" s="1" t="s">
        <v>13750</v>
      </c>
      <c r="B7023" s="1" t="s">
        <v>13751</v>
      </c>
      <c r="C7023" s="1">
        <v>4.8991667412E10</v>
      </c>
      <c r="D7023" s="1" t="s">
        <v>12</v>
      </c>
      <c r="E7023" s="1" t="s">
        <v>47</v>
      </c>
      <c r="F7023" s="1" t="s">
        <v>14</v>
      </c>
      <c r="G7023" s="1" t="s">
        <v>15</v>
      </c>
      <c r="H7023" s="1" t="s">
        <v>77</v>
      </c>
      <c r="I7023" s="2">
        <v>45692.0</v>
      </c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ht="15.75" customHeight="1">
      <c r="A7024" s="1" t="s">
        <v>13752</v>
      </c>
      <c r="B7024" s="1" t="s">
        <v>13753</v>
      </c>
      <c r="C7024" s="1">
        <v>2.2998084496E10</v>
      </c>
      <c r="D7024" s="1" t="s">
        <v>12</v>
      </c>
      <c r="E7024" s="1" t="s">
        <v>32</v>
      </c>
      <c r="F7024" s="1" t="s">
        <v>14</v>
      </c>
      <c r="G7024" s="1" t="s">
        <v>15</v>
      </c>
      <c r="H7024" s="1" t="s">
        <v>51</v>
      </c>
      <c r="I7024" s="2">
        <v>45692.0</v>
      </c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ht="15.75" customHeight="1">
      <c r="A7025" s="1" t="s">
        <v>13754</v>
      </c>
      <c r="B7025" s="1" t="s">
        <v>13755</v>
      </c>
      <c r="C7025" s="1">
        <v>3.8998235847E10</v>
      </c>
      <c r="D7025" s="1" t="s">
        <v>12</v>
      </c>
      <c r="E7025" s="1" t="s">
        <v>32</v>
      </c>
      <c r="F7025" s="1" t="s">
        <v>14</v>
      </c>
      <c r="G7025" s="1" t="s">
        <v>15</v>
      </c>
      <c r="H7025" s="1" t="s">
        <v>48</v>
      </c>
      <c r="I7025" s="2">
        <v>45692.0</v>
      </c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ht="15.75" customHeight="1">
      <c r="A7026" s="1" t="s">
        <v>12310</v>
      </c>
      <c r="B7026" s="1" t="s">
        <v>13756</v>
      </c>
      <c r="C7026" s="1">
        <v>7.7991239701E10</v>
      </c>
      <c r="D7026" s="1" t="s">
        <v>12</v>
      </c>
      <c r="E7026" s="1" t="s">
        <v>13</v>
      </c>
      <c r="F7026" s="1" t="s">
        <v>14</v>
      </c>
      <c r="G7026" s="1" t="s">
        <v>15</v>
      </c>
      <c r="H7026" s="1" t="s">
        <v>77</v>
      </c>
      <c r="I7026" s="2">
        <v>45692.0</v>
      </c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ht="15.75" customHeight="1">
      <c r="A7027" s="1" t="s">
        <v>13757</v>
      </c>
      <c r="B7027" s="1" t="s">
        <v>13758</v>
      </c>
      <c r="C7027" s="1">
        <v>1.9983658188E10</v>
      </c>
      <c r="D7027" s="1" t="s">
        <v>12</v>
      </c>
      <c r="E7027" s="1" t="s">
        <v>13</v>
      </c>
      <c r="F7027" s="1" t="s">
        <v>14</v>
      </c>
      <c r="G7027" s="1" t="s">
        <v>15</v>
      </c>
      <c r="H7027" s="1" t="s">
        <v>114</v>
      </c>
      <c r="I7027" s="2">
        <v>45692.0</v>
      </c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ht="15.75" customHeight="1">
      <c r="A7028" s="1" t="s">
        <v>13759</v>
      </c>
      <c r="B7028" s="1" t="s">
        <v>13760</v>
      </c>
      <c r="C7028" s="1">
        <v>3.4999353463E10</v>
      </c>
      <c r="D7028" s="1" t="s">
        <v>12</v>
      </c>
      <c r="E7028" s="1" t="s">
        <v>399</v>
      </c>
      <c r="F7028" s="1" t="s">
        <v>14</v>
      </c>
      <c r="G7028" s="1" t="s">
        <v>15</v>
      </c>
      <c r="H7028" s="1" t="s">
        <v>33</v>
      </c>
      <c r="I7028" s="2">
        <v>45692.0</v>
      </c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ht="15.75" customHeight="1">
      <c r="A7029" s="1" t="s">
        <v>13761</v>
      </c>
      <c r="B7029" s="1" t="s">
        <v>13762</v>
      </c>
      <c r="C7029" s="1">
        <v>2.7992575062E10</v>
      </c>
      <c r="D7029" s="1" t="s">
        <v>12</v>
      </c>
      <c r="E7029" s="1" t="s">
        <v>32</v>
      </c>
      <c r="F7029" s="1" t="s">
        <v>14</v>
      </c>
      <c r="G7029" s="1" t="s">
        <v>15</v>
      </c>
      <c r="H7029" s="1" t="s">
        <v>62</v>
      </c>
      <c r="I7029" s="2">
        <v>45692.0</v>
      </c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ht="15.75" customHeight="1">
      <c r="A7030" s="1" t="s">
        <v>1636</v>
      </c>
      <c r="B7030" s="1" t="s">
        <v>13763</v>
      </c>
      <c r="C7030" s="1">
        <v>4.1998529222E10</v>
      </c>
      <c r="D7030" s="1" t="s">
        <v>12</v>
      </c>
      <c r="E7030" s="1" t="s">
        <v>47</v>
      </c>
      <c r="F7030" s="1" t="s">
        <v>14</v>
      </c>
      <c r="G7030" s="1" t="s">
        <v>15</v>
      </c>
      <c r="H7030" s="1" t="s">
        <v>48</v>
      </c>
      <c r="I7030" s="2">
        <v>45692.0</v>
      </c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ht="15.75" customHeight="1">
      <c r="A7031" s="1" t="s">
        <v>13764</v>
      </c>
      <c r="B7031" s="1" t="s">
        <v>13765</v>
      </c>
      <c r="C7031" s="1">
        <v>3.8988467655E10</v>
      </c>
      <c r="D7031" s="1" t="s">
        <v>12</v>
      </c>
      <c r="E7031" s="1" t="s">
        <v>68</v>
      </c>
      <c r="F7031" s="1" t="s">
        <v>14</v>
      </c>
      <c r="G7031" s="1" t="s">
        <v>15</v>
      </c>
      <c r="H7031" s="1" t="s">
        <v>48</v>
      </c>
      <c r="I7031" s="2">
        <v>45692.0</v>
      </c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ht="15.75" customHeight="1">
      <c r="A7032" s="1" t="s">
        <v>112</v>
      </c>
      <c r="B7032" s="1" t="s">
        <v>13766</v>
      </c>
      <c r="C7032" s="1">
        <v>8.3991456181E10</v>
      </c>
      <c r="D7032" s="1" t="s">
        <v>12</v>
      </c>
      <c r="E7032" s="1" t="s">
        <v>32</v>
      </c>
      <c r="F7032" s="1" t="s">
        <v>14</v>
      </c>
      <c r="G7032" s="1" t="s">
        <v>15</v>
      </c>
      <c r="H7032" s="1" t="s">
        <v>13029</v>
      </c>
      <c r="I7032" s="2">
        <v>45692.0</v>
      </c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ht="15.75" customHeight="1">
      <c r="A7033" s="1" t="s">
        <v>13767</v>
      </c>
      <c r="B7033" s="1" t="s">
        <v>13768</v>
      </c>
      <c r="C7033" s="1">
        <v>4.899212771E10</v>
      </c>
      <c r="D7033" s="1" t="s">
        <v>12</v>
      </c>
      <c r="E7033" s="1" t="s">
        <v>13</v>
      </c>
      <c r="F7033" s="1" t="s">
        <v>14</v>
      </c>
      <c r="G7033" s="1" t="s">
        <v>15</v>
      </c>
      <c r="H7033" s="1" t="s">
        <v>77</v>
      </c>
      <c r="I7033" s="2">
        <v>45692.0</v>
      </c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ht="15.75" customHeight="1">
      <c r="A7034" s="1" t="s">
        <v>2043</v>
      </c>
      <c r="B7034" s="1" t="s">
        <v>13769</v>
      </c>
      <c r="C7034" s="1">
        <v>6.2991069107E10</v>
      </c>
      <c r="D7034" s="1" t="s">
        <v>12</v>
      </c>
      <c r="E7034" s="1" t="s">
        <v>333</v>
      </c>
      <c r="F7034" s="1" t="s">
        <v>14</v>
      </c>
      <c r="G7034" s="1" t="s">
        <v>15</v>
      </c>
      <c r="H7034" s="1" t="s">
        <v>33</v>
      </c>
      <c r="I7034" s="2">
        <v>45692.0</v>
      </c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ht="15.75" customHeight="1">
      <c r="A7035" s="1" t="s">
        <v>13770</v>
      </c>
      <c r="B7035" s="1" t="s">
        <v>13771</v>
      </c>
      <c r="C7035" s="1">
        <v>4.8984702356E10</v>
      </c>
      <c r="D7035" s="1" t="s">
        <v>12</v>
      </c>
      <c r="E7035" s="1" t="s">
        <v>32</v>
      </c>
      <c r="F7035" s="1" t="s">
        <v>14</v>
      </c>
      <c r="G7035" s="1" t="s">
        <v>15</v>
      </c>
      <c r="H7035" s="1" t="s">
        <v>77</v>
      </c>
      <c r="I7035" s="2">
        <v>45692.0</v>
      </c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ht="15.75" customHeight="1">
      <c r="A7036" s="1" t="s">
        <v>13772</v>
      </c>
      <c r="B7036" s="1" t="s">
        <v>13773</v>
      </c>
      <c r="C7036" s="1" t="s">
        <v>13774</v>
      </c>
      <c r="D7036" s="1" t="s">
        <v>12</v>
      </c>
      <c r="E7036" s="1" t="s">
        <v>13</v>
      </c>
      <c r="F7036" s="1" t="s">
        <v>14</v>
      </c>
      <c r="G7036" s="1" t="s">
        <v>15</v>
      </c>
      <c r="H7036" s="1" t="s">
        <v>16</v>
      </c>
      <c r="I7036" s="2">
        <v>45692.0</v>
      </c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ht="15.75" customHeight="1">
      <c r="A7037" s="1" t="s">
        <v>13775</v>
      </c>
      <c r="B7037" s="1" t="s">
        <v>13776</v>
      </c>
      <c r="C7037" s="1">
        <v>8.1996820862E10</v>
      </c>
      <c r="D7037" s="1" t="s">
        <v>12</v>
      </c>
      <c r="E7037" s="1" t="s">
        <v>13</v>
      </c>
      <c r="F7037" s="1" t="s">
        <v>14</v>
      </c>
      <c r="G7037" s="1" t="s">
        <v>15</v>
      </c>
      <c r="H7037" s="1" t="s">
        <v>16</v>
      </c>
      <c r="I7037" s="2">
        <v>45692.0</v>
      </c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ht="15.75" customHeight="1">
      <c r="A7038" s="1" t="s">
        <v>13777</v>
      </c>
      <c r="B7038" s="1" t="s">
        <v>13778</v>
      </c>
      <c r="C7038" s="1">
        <v>1.6991885678E10</v>
      </c>
      <c r="D7038" s="1" t="s">
        <v>12</v>
      </c>
      <c r="E7038" s="1" t="s">
        <v>13</v>
      </c>
      <c r="F7038" s="1" t="s">
        <v>14</v>
      </c>
      <c r="G7038" s="1" t="s">
        <v>15</v>
      </c>
      <c r="H7038" s="1" t="s">
        <v>13025</v>
      </c>
      <c r="I7038" s="2">
        <v>45692.0</v>
      </c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ht="15.75" customHeight="1">
      <c r="A7039" s="1" t="s">
        <v>13779</v>
      </c>
      <c r="B7039" s="1" t="s">
        <v>13780</v>
      </c>
      <c r="C7039" s="1">
        <v>6.199687314E10</v>
      </c>
      <c r="D7039" s="1" t="s">
        <v>12</v>
      </c>
      <c r="E7039" s="1" t="s">
        <v>32</v>
      </c>
      <c r="F7039" s="1" t="s">
        <v>14</v>
      </c>
      <c r="G7039" s="1" t="s">
        <v>15</v>
      </c>
      <c r="H7039" s="1" t="s">
        <v>200</v>
      </c>
      <c r="I7039" s="2">
        <v>45692.0</v>
      </c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ht="15.75" customHeight="1">
      <c r="A7040" s="1" t="s">
        <v>5498</v>
      </c>
      <c r="B7040" s="1" t="s">
        <v>13781</v>
      </c>
      <c r="C7040" s="1">
        <v>2.1991234695E10</v>
      </c>
      <c r="D7040" s="1" t="s">
        <v>12</v>
      </c>
      <c r="E7040" s="1" t="s">
        <v>13</v>
      </c>
      <c r="F7040" s="1" t="s">
        <v>14</v>
      </c>
      <c r="G7040" s="1" t="s">
        <v>15</v>
      </c>
      <c r="H7040" s="1" t="s">
        <v>16</v>
      </c>
      <c r="I7040" s="2">
        <v>45692.0</v>
      </c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ht="15.75" customHeight="1">
      <c r="A7041" s="1" t="s">
        <v>13782</v>
      </c>
      <c r="B7041" s="1" t="s">
        <v>13783</v>
      </c>
      <c r="C7041" s="1" t="s">
        <v>13784</v>
      </c>
      <c r="D7041" s="1" t="s">
        <v>12</v>
      </c>
      <c r="E7041" s="1" t="s">
        <v>32</v>
      </c>
      <c r="F7041" s="1" t="s">
        <v>14</v>
      </c>
      <c r="G7041" s="1" t="s">
        <v>15</v>
      </c>
      <c r="H7041" s="1" t="s">
        <v>77</v>
      </c>
      <c r="I7041" s="2">
        <v>45692.0</v>
      </c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ht="15.75" customHeight="1">
      <c r="A7042" s="1" t="s">
        <v>13785</v>
      </c>
      <c r="B7042" s="1" t="s">
        <v>13786</v>
      </c>
      <c r="C7042" s="1">
        <v>1.1919760747E10</v>
      </c>
      <c r="D7042" s="1" t="s">
        <v>12</v>
      </c>
      <c r="E7042" s="1" t="s">
        <v>93</v>
      </c>
      <c r="F7042" s="1" t="s">
        <v>14</v>
      </c>
      <c r="G7042" s="1" t="s">
        <v>65</v>
      </c>
      <c r="H7042" s="1" t="s">
        <v>33</v>
      </c>
      <c r="I7042" s="2">
        <v>45692.0</v>
      </c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ht="15.75" customHeight="1">
      <c r="A7043" s="1" t="s">
        <v>1545</v>
      </c>
      <c r="B7043" s="1" t="s">
        <v>13787</v>
      </c>
      <c r="C7043" s="1">
        <v>8.5986011807E10</v>
      </c>
      <c r="D7043" s="1" t="s">
        <v>12</v>
      </c>
      <c r="E7043" s="1" t="s">
        <v>32</v>
      </c>
      <c r="F7043" s="1" t="s">
        <v>14</v>
      </c>
      <c r="G7043" s="1" t="s">
        <v>15</v>
      </c>
      <c r="H7043" s="1" t="s">
        <v>51</v>
      </c>
      <c r="I7043" s="2">
        <v>45692.0</v>
      </c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ht="15.75" customHeight="1">
      <c r="A7044" s="1" t="s">
        <v>1329</v>
      </c>
      <c r="B7044" s="1" t="s">
        <v>13788</v>
      </c>
      <c r="C7044" s="1">
        <v>8.5996122168E10</v>
      </c>
      <c r="D7044" s="1" t="s">
        <v>12</v>
      </c>
      <c r="E7044" s="1" t="s">
        <v>32</v>
      </c>
      <c r="F7044" s="1" t="s">
        <v>14</v>
      </c>
      <c r="G7044" s="1" t="s">
        <v>15</v>
      </c>
      <c r="H7044" s="1" t="s">
        <v>77</v>
      </c>
      <c r="I7044" s="2">
        <v>45692.0</v>
      </c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ht="15.75" customHeight="1">
      <c r="A7045" s="1" t="s">
        <v>13789</v>
      </c>
      <c r="B7045" s="1" t="s">
        <v>13790</v>
      </c>
      <c r="C7045" s="1">
        <v>1.5981877028E10</v>
      </c>
      <c r="D7045" s="1" t="s">
        <v>12</v>
      </c>
      <c r="E7045" s="1" t="s">
        <v>399</v>
      </c>
      <c r="F7045" s="1" t="s">
        <v>14</v>
      </c>
      <c r="G7045" s="1" t="s">
        <v>15</v>
      </c>
      <c r="H7045" s="1" t="s">
        <v>33</v>
      </c>
      <c r="I7045" s="2">
        <v>45692.0</v>
      </c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ht="15.75" customHeight="1">
      <c r="A7046" s="1" t="s">
        <v>13791</v>
      </c>
      <c r="B7046" s="1" t="s">
        <v>13792</v>
      </c>
      <c r="C7046" s="1">
        <v>5.511998818056E12</v>
      </c>
      <c r="D7046" s="1" t="s">
        <v>12</v>
      </c>
      <c r="E7046" s="1" t="s">
        <v>19</v>
      </c>
      <c r="F7046" s="1" t="s">
        <v>14</v>
      </c>
      <c r="G7046" s="1" t="s">
        <v>15</v>
      </c>
      <c r="H7046" s="1" t="s">
        <v>77</v>
      </c>
      <c r="I7046" s="2">
        <v>45692.0</v>
      </c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ht="15.75" customHeight="1">
      <c r="A7047" s="1" t="s">
        <v>7287</v>
      </c>
      <c r="B7047" s="1" t="s">
        <v>13793</v>
      </c>
      <c r="C7047" s="1">
        <v>2.2981868466E10</v>
      </c>
      <c r="D7047" s="1" t="s">
        <v>12</v>
      </c>
      <c r="E7047" s="1" t="s">
        <v>32</v>
      </c>
      <c r="F7047" s="1" t="s">
        <v>14</v>
      </c>
      <c r="G7047" s="1" t="s">
        <v>15</v>
      </c>
      <c r="H7047" s="1" t="s">
        <v>77</v>
      </c>
      <c r="I7047" s="2">
        <v>45692.0</v>
      </c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ht="15.75" customHeight="1">
      <c r="A7048" s="1" t="s">
        <v>13794</v>
      </c>
      <c r="B7048" s="1" t="s">
        <v>13795</v>
      </c>
      <c r="C7048" s="1">
        <v>3.3999986457E10</v>
      </c>
      <c r="D7048" s="1" t="s">
        <v>12</v>
      </c>
      <c r="E7048" s="1" t="s">
        <v>32</v>
      </c>
      <c r="F7048" s="1" t="s">
        <v>14</v>
      </c>
      <c r="G7048" s="1" t="s">
        <v>15</v>
      </c>
      <c r="H7048" s="1" t="s">
        <v>62</v>
      </c>
      <c r="I7048" s="2">
        <v>45692.0</v>
      </c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ht="15.75" customHeight="1">
      <c r="A7049" s="1" t="s">
        <v>13796</v>
      </c>
      <c r="B7049" s="1" t="s">
        <v>13797</v>
      </c>
      <c r="C7049" s="1">
        <v>1.3985996382E10</v>
      </c>
      <c r="D7049" s="1" t="s">
        <v>12</v>
      </c>
      <c r="E7049" s="1" t="s">
        <v>39</v>
      </c>
      <c r="F7049" s="1" t="s">
        <v>14</v>
      </c>
      <c r="G7049" s="1" t="s">
        <v>15</v>
      </c>
      <c r="H7049" s="1" t="s">
        <v>48</v>
      </c>
      <c r="I7049" s="2">
        <v>45692.0</v>
      </c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ht="15.75" customHeight="1">
      <c r="A7050" s="1" t="s">
        <v>13798</v>
      </c>
      <c r="B7050" s="1" t="s">
        <v>13799</v>
      </c>
      <c r="C7050" s="1">
        <v>8.589368806E9</v>
      </c>
      <c r="D7050" s="1" t="s">
        <v>12</v>
      </c>
      <c r="E7050" s="1" t="s">
        <v>13</v>
      </c>
      <c r="F7050" s="1" t="s">
        <v>14</v>
      </c>
      <c r="G7050" s="1" t="s">
        <v>15</v>
      </c>
      <c r="H7050" s="1" t="s">
        <v>48</v>
      </c>
      <c r="I7050" s="2">
        <v>45692.0</v>
      </c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ht="15.75" customHeight="1">
      <c r="A7051" s="1" t="s">
        <v>13800</v>
      </c>
      <c r="B7051" s="1" t="s">
        <v>13801</v>
      </c>
      <c r="C7051" s="1">
        <v>2.1980316341E10</v>
      </c>
      <c r="D7051" s="1" t="s">
        <v>12</v>
      </c>
      <c r="E7051" s="1" t="s">
        <v>47</v>
      </c>
      <c r="F7051" s="1" t="s">
        <v>14</v>
      </c>
      <c r="G7051" s="1" t="s">
        <v>15</v>
      </c>
      <c r="H7051" s="1" t="s">
        <v>48</v>
      </c>
      <c r="I7051" s="2">
        <v>45692.0</v>
      </c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ht="15.75" customHeight="1">
      <c r="A7052" s="1" t="s">
        <v>13800</v>
      </c>
      <c r="B7052" s="1" t="s">
        <v>13801</v>
      </c>
      <c r="C7052" s="1">
        <v>2.1980316341E10</v>
      </c>
      <c r="D7052" s="1" t="s">
        <v>12</v>
      </c>
      <c r="E7052" s="1" t="s">
        <v>47</v>
      </c>
      <c r="F7052" s="1" t="s">
        <v>14</v>
      </c>
      <c r="G7052" s="1" t="s">
        <v>15</v>
      </c>
      <c r="H7052" s="1" t="s">
        <v>48</v>
      </c>
      <c r="I7052" s="2">
        <v>45692.0</v>
      </c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ht="15.75" customHeight="1">
      <c r="A7053" s="1" t="s">
        <v>13802</v>
      </c>
      <c r="B7053" s="1" t="s">
        <v>13803</v>
      </c>
      <c r="C7053" s="1">
        <v>1.1996024626E10</v>
      </c>
      <c r="D7053" s="1" t="s">
        <v>12</v>
      </c>
      <c r="E7053" s="1" t="s">
        <v>19</v>
      </c>
      <c r="F7053" s="1" t="s">
        <v>14</v>
      </c>
      <c r="G7053" s="1" t="s">
        <v>15</v>
      </c>
      <c r="H7053" s="1" t="s">
        <v>33</v>
      </c>
      <c r="I7053" s="2">
        <v>45692.0</v>
      </c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ht="15.75" customHeight="1">
      <c r="A7054" s="1" t="s">
        <v>13804</v>
      </c>
      <c r="B7054" s="1" t="s">
        <v>13805</v>
      </c>
      <c r="C7054" s="1">
        <v>9.9988415942E10</v>
      </c>
      <c r="D7054" s="1" t="s">
        <v>12</v>
      </c>
      <c r="E7054" s="1" t="s">
        <v>32</v>
      </c>
      <c r="F7054" s="1" t="s">
        <v>14</v>
      </c>
      <c r="G7054" s="1" t="s">
        <v>15</v>
      </c>
      <c r="H7054" s="1" t="s">
        <v>13806</v>
      </c>
      <c r="I7054" s="2">
        <v>45692.0</v>
      </c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ht="15.75" customHeight="1">
      <c r="A7055" s="1" t="s">
        <v>13807</v>
      </c>
      <c r="B7055" s="1" t="s">
        <v>13808</v>
      </c>
      <c r="C7055" s="1">
        <v>6.1982304826E10</v>
      </c>
      <c r="D7055" s="1" t="s">
        <v>12</v>
      </c>
      <c r="E7055" s="1" t="s">
        <v>32</v>
      </c>
      <c r="F7055" s="1" t="s">
        <v>14</v>
      </c>
      <c r="G7055" s="1" t="s">
        <v>65</v>
      </c>
      <c r="H7055" s="1" t="s">
        <v>13430</v>
      </c>
      <c r="I7055" s="2">
        <v>45692.0</v>
      </c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ht="15.75" customHeight="1">
      <c r="A7056" s="1" t="s">
        <v>13809</v>
      </c>
      <c r="B7056" s="1" t="s">
        <v>13810</v>
      </c>
      <c r="C7056" s="1">
        <v>6.1996196442E10</v>
      </c>
      <c r="D7056" s="1" t="s">
        <v>12</v>
      </c>
      <c r="E7056" s="1" t="s">
        <v>32</v>
      </c>
      <c r="F7056" s="1" t="s">
        <v>14</v>
      </c>
      <c r="G7056" s="1" t="s">
        <v>65</v>
      </c>
      <c r="H7056" s="1" t="s">
        <v>77</v>
      </c>
      <c r="I7056" s="2">
        <v>45692.0</v>
      </c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ht="15.75" customHeight="1">
      <c r="A7057" s="1" t="s">
        <v>13811</v>
      </c>
      <c r="B7057" s="1" t="s">
        <v>13812</v>
      </c>
      <c r="C7057" s="1">
        <v>1.1988448487E10</v>
      </c>
      <c r="D7057" s="1" t="s">
        <v>12</v>
      </c>
      <c r="E7057" s="1" t="s">
        <v>13</v>
      </c>
      <c r="F7057" s="1" t="s">
        <v>14</v>
      </c>
      <c r="G7057" s="1" t="s">
        <v>15</v>
      </c>
      <c r="H7057" s="1" t="s">
        <v>48</v>
      </c>
      <c r="I7057" s="2">
        <v>45692.0</v>
      </c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ht="15.75" customHeight="1">
      <c r="A7058" s="1" t="s">
        <v>13813</v>
      </c>
      <c r="B7058" s="1" t="s">
        <v>13814</v>
      </c>
      <c r="C7058" s="1">
        <v>2.4993022893E10</v>
      </c>
      <c r="D7058" s="1" t="s">
        <v>12</v>
      </c>
      <c r="E7058" s="1" t="s">
        <v>32</v>
      </c>
      <c r="F7058" s="1" t="s">
        <v>14</v>
      </c>
      <c r="G7058" s="1" t="s">
        <v>65</v>
      </c>
      <c r="H7058" s="1" t="s">
        <v>48</v>
      </c>
      <c r="I7058" s="2">
        <v>45692.0</v>
      </c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ht="15.75" customHeight="1">
      <c r="A7059" s="1" t="s">
        <v>13815</v>
      </c>
      <c r="B7059" s="1" t="s">
        <v>13816</v>
      </c>
      <c r="C7059" s="1">
        <v>4.4974001525E10</v>
      </c>
      <c r="D7059" s="1" t="s">
        <v>12</v>
      </c>
      <c r="E7059" s="1" t="s">
        <v>32</v>
      </c>
      <c r="F7059" s="1" t="s">
        <v>14</v>
      </c>
      <c r="G7059" s="1" t="s">
        <v>65</v>
      </c>
      <c r="H7059" s="1" t="s">
        <v>200</v>
      </c>
      <c r="I7059" s="2">
        <v>45692.0</v>
      </c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ht="15.75" customHeight="1">
      <c r="A7060" s="1" t="s">
        <v>13817</v>
      </c>
      <c r="B7060" s="1" t="s">
        <v>13818</v>
      </c>
      <c r="C7060" s="1">
        <v>1.3981874198E10</v>
      </c>
      <c r="D7060" s="1" t="s">
        <v>12</v>
      </c>
      <c r="E7060" s="1" t="s">
        <v>19</v>
      </c>
      <c r="F7060" s="1" t="s">
        <v>14</v>
      </c>
      <c r="G7060" s="1" t="s">
        <v>65</v>
      </c>
      <c r="H7060" s="1" t="s">
        <v>13611</v>
      </c>
      <c r="I7060" s="2">
        <v>45692.0</v>
      </c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ht="15.75" customHeight="1">
      <c r="A7061" s="1" t="s">
        <v>13819</v>
      </c>
      <c r="B7061" s="1" t="s">
        <v>13820</v>
      </c>
      <c r="C7061" s="1" t="s">
        <v>13821</v>
      </c>
      <c r="D7061" s="1" t="s">
        <v>12</v>
      </c>
      <c r="E7061" s="1" t="s">
        <v>13</v>
      </c>
      <c r="F7061" s="1" t="s">
        <v>14</v>
      </c>
      <c r="G7061" s="1" t="s">
        <v>15</v>
      </c>
      <c r="H7061" s="1" t="s">
        <v>77</v>
      </c>
      <c r="I7061" s="2">
        <v>45692.0</v>
      </c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ht="15.75" customHeight="1">
      <c r="A7062" s="1" t="s">
        <v>13822</v>
      </c>
      <c r="B7062" s="1" t="s">
        <v>13823</v>
      </c>
      <c r="C7062" s="1">
        <v>8.3987904813E10</v>
      </c>
      <c r="D7062" s="1" t="s">
        <v>12</v>
      </c>
      <c r="E7062" s="1" t="s">
        <v>399</v>
      </c>
      <c r="F7062" s="1" t="s">
        <v>14</v>
      </c>
      <c r="G7062" s="1" t="s">
        <v>15</v>
      </c>
      <c r="H7062" s="1" t="s">
        <v>13208</v>
      </c>
      <c r="I7062" s="2">
        <v>45692.0</v>
      </c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ht="15.75" customHeight="1">
      <c r="A7063" s="1" t="s">
        <v>13824</v>
      </c>
      <c r="B7063" s="1" t="s">
        <v>13825</v>
      </c>
      <c r="C7063" s="1">
        <v>1.9995711587E10</v>
      </c>
      <c r="D7063" s="1" t="s">
        <v>12</v>
      </c>
      <c r="E7063" s="1" t="s">
        <v>32</v>
      </c>
      <c r="F7063" s="1" t="s">
        <v>14</v>
      </c>
      <c r="G7063" s="1" t="s">
        <v>65</v>
      </c>
      <c r="H7063" s="1" t="s">
        <v>13826</v>
      </c>
      <c r="I7063" s="2">
        <v>45692.0</v>
      </c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ht="15.75" customHeight="1">
      <c r="A7064" s="1" t="s">
        <v>13827</v>
      </c>
      <c r="B7064" s="1" t="s">
        <v>13828</v>
      </c>
      <c r="C7064" s="1">
        <v>3.1994215592E10</v>
      </c>
      <c r="D7064" s="1" t="s">
        <v>12</v>
      </c>
      <c r="E7064" s="1" t="s">
        <v>47</v>
      </c>
      <c r="F7064" s="1" t="s">
        <v>14</v>
      </c>
      <c r="G7064" s="1" t="s">
        <v>15</v>
      </c>
      <c r="H7064" s="1" t="s">
        <v>77</v>
      </c>
      <c r="I7064" s="2">
        <v>45692.0</v>
      </c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ht="15.75" customHeight="1">
      <c r="A7065" s="1" t="s">
        <v>9736</v>
      </c>
      <c r="B7065" s="1" t="s">
        <v>13829</v>
      </c>
      <c r="C7065" s="1">
        <v>3.3984383122E10</v>
      </c>
      <c r="D7065" s="1" t="s">
        <v>12</v>
      </c>
      <c r="E7065" s="1" t="s">
        <v>47</v>
      </c>
      <c r="F7065" s="1" t="s">
        <v>14</v>
      </c>
      <c r="G7065" s="1" t="s">
        <v>15</v>
      </c>
      <c r="H7065" s="1" t="s">
        <v>77</v>
      </c>
      <c r="I7065" s="2">
        <v>45692.0</v>
      </c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ht="15.75" customHeight="1">
      <c r="A7066" s="1" t="s">
        <v>8715</v>
      </c>
      <c r="B7066" s="1" t="s">
        <v>13830</v>
      </c>
      <c r="C7066" s="1">
        <v>3.1996340831E10</v>
      </c>
      <c r="D7066" s="1" t="s">
        <v>12</v>
      </c>
      <c r="E7066" s="1" t="s">
        <v>13</v>
      </c>
      <c r="F7066" s="1" t="s">
        <v>14</v>
      </c>
      <c r="G7066" s="1" t="s">
        <v>15</v>
      </c>
      <c r="H7066" s="1" t="s">
        <v>77</v>
      </c>
      <c r="I7066" s="2">
        <v>45692.0</v>
      </c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ht="15.75" customHeight="1">
      <c r="A7067" s="1" t="s">
        <v>13831</v>
      </c>
      <c r="B7067" s="1" t="s">
        <v>13832</v>
      </c>
      <c r="C7067" s="1">
        <v>2.4999171797E10</v>
      </c>
      <c r="D7067" s="1" t="s">
        <v>12</v>
      </c>
      <c r="E7067" s="1" t="s">
        <v>260</v>
      </c>
      <c r="F7067" s="1" t="s">
        <v>14</v>
      </c>
      <c r="G7067" s="1" t="s">
        <v>65</v>
      </c>
      <c r="H7067" s="1" t="s">
        <v>13430</v>
      </c>
      <c r="I7067" s="2">
        <v>45692.0</v>
      </c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ht="15.75" customHeight="1">
      <c r="A7068" s="1" t="s">
        <v>13833</v>
      </c>
      <c r="B7068" s="1" t="s">
        <v>13834</v>
      </c>
      <c r="C7068" s="1">
        <v>3.1975778272E10</v>
      </c>
      <c r="D7068" s="1" t="s">
        <v>12</v>
      </c>
      <c r="E7068" s="1" t="s">
        <v>24</v>
      </c>
      <c r="F7068" s="1" t="s">
        <v>14</v>
      </c>
      <c r="G7068" s="1" t="s">
        <v>15</v>
      </c>
      <c r="H7068" s="1" t="s">
        <v>48</v>
      </c>
      <c r="I7068" s="2">
        <v>45692.0</v>
      </c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ht="15.75" customHeight="1">
      <c r="A7069" s="1" t="s">
        <v>13835</v>
      </c>
      <c r="B7069" s="1" t="s">
        <v>13836</v>
      </c>
      <c r="C7069" s="1">
        <v>1.1995081767E10</v>
      </c>
      <c r="D7069" s="1" t="s">
        <v>12</v>
      </c>
      <c r="E7069" s="1" t="s">
        <v>32</v>
      </c>
      <c r="F7069" s="1" t="s">
        <v>14</v>
      </c>
      <c r="G7069" s="1" t="s">
        <v>65</v>
      </c>
      <c r="H7069" s="1" t="s">
        <v>33</v>
      </c>
      <c r="I7069" s="2">
        <v>45692.0</v>
      </c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ht="15.75" customHeight="1">
      <c r="A7070" s="1" t="s">
        <v>13837</v>
      </c>
      <c r="B7070" s="1" t="s">
        <v>13838</v>
      </c>
      <c r="C7070" s="1" t="s">
        <v>13839</v>
      </c>
      <c r="D7070" s="1" t="s">
        <v>12</v>
      </c>
      <c r="E7070" s="1" t="s">
        <v>68</v>
      </c>
      <c r="F7070" s="1" t="s">
        <v>14</v>
      </c>
      <c r="G7070" s="1" t="s">
        <v>15</v>
      </c>
      <c r="H7070" s="1" t="s">
        <v>33</v>
      </c>
      <c r="I7070" s="2">
        <v>45692.0</v>
      </c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ht="15.75" customHeight="1">
      <c r="A7071" s="1" t="s">
        <v>13840</v>
      </c>
      <c r="B7071" s="1" t="s">
        <v>13841</v>
      </c>
      <c r="C7071" s="1">
        <v>1.6997901849E10</v>
      </c>
      <c r="D7071" s="1" t="s">
        <v>12</v>
      </c>
      <c r="E7071" s="1" t="s">
        <v>39</v>
      </c>
      <c r="F7071" s="1" t="s">
        <v>14</v>
      </c>
      <c r="G7071" s="1" t="s">
        <v>15</v>
      </c>
      <c r="H7071" s="1" t="s">
        <v>48</v>
      </c>
      <c r="I7071" s="2">
        <v>45692.0</v>
      </c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ht="15.75" customHeight="1">
      <c r="A7072" s="1" t="s">
        <v>13842</v>
      </c>
      <c r="B7072" s="1" t="s">
        <v>13843</v>
      </c>
      <c r="C7072" s="1" t="s">
        <v>13844</v>
      </c>
      <c r="D7072" s="1" t="s">
        <v>12</v>
      </c>
      <c r="E7072" s="1" t="s">
        <v>24</v>
      </c>
      <c r="F7072" s="1" t="s">
        <v>14</v>
      </c>
      <c r="G7072" s="1" t="s">
        <v>15</v>
      </c>
      <c r="H7072" s="1" t="s">
        <v>13430</v>
      </c>
      <c r="I7072" s="2">
        <v>45692.0</v>
      </c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ht="15.75" customHeight="1">
      <c r="A7073" s="1" t="s">
        <v>112</v>
      </c>
      <c r="B7073" s="1" t="s">
        <v>13845</v>
      </c>
      <c r="C7073" s="1">
        <v>7.5983339182E10</v>
      </c>
      <c r="D7073" s="1" t="s">
        <v>12</v>
      </c>
      <c r="E7073" s="1" t="s">
        <v>24</v>
      </c>
      <c r="F7073" s="1" t="s">
        <v>14</v>
      </c>
      <c r="G7073" s="1" t="s">
        <v>65</v>
      </c>
      <c r="H7073" s="1" t="s">
        <v>77</v>
      </c>
      <c r="I7073" s="2">
        <v>45692.0</v>
      </c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ht="15.75" customHeight="1">
      <c r="A7074" s="1" t="s">
        <v>13846</v>
      </c>
      <c r="B7074" s="1" t="s">
        <v>13847</v>
      </c>
      <c r="C7074" s="1">
        <v>5.1992146435E10</v>
      </c>
      <c r="D7074" s="1" t="s">
        <v>12</v>
      </c>
      <c r="E7074" s="1" t="s">
        <v>39</v>
      </c>
      <c r="F7074" s="1" t="s">
        <v>14</v>
      </c>
      <c r="G7074" s="1" t="s">
        <v>15</v>
      </c>
      <c r="H7074" s="1" t="s">
        <v>12986</v>
      </c>
      <c r="I7074" s="2">
        <v>45692.0</v>
      </c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ht="15.75" customHeight="1">
      <c r="A7075" s="1" t="s">
        <v>13848</v>
      </c>
      <c r="B7075" s="1" t="s">
        <v>13849</v>
      </c>
      <c r="C7075" s="1">
        <v>6.199965823E9</v>
      </c>
      <c r="D7075" s="1" t="s">
        <v>12</v>
      </c>
      <c r="E7075" s="1" t="s">
        <v>13</v>
      </c>
      <c r="F7075" s="1" t="s">
        <v>14</v>
      </c>
      <c r="G7075" s="1" t="s">
        <v>15</v>
      </c>
      <c r="H7075" s="1" t="s">
        <v>16</v>
      </c>
      <c r="I7075" s="2">
        <v>45692.0</v>
      </c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ht="15.75" customHeight="1">
      <c r="A7076" s="1" t="s">
        <v>13850</v>
      </c>
      <c r="B7076" s="1" t="s">
        <v>13851</v>
      </c>
      <c r="C7076" s="1">
        <v>5.562981114877E12</v>
      </c>
      <c r="D7076" s="1" t="s">
        <v>12</v>
      </c>
      <c r="E7076" s="1" t="s">
        <v>39</v>
      </c>
      <c r="F7076" s="1" t="s">
        <v>14</v>
      </c>
      <c r="G7076" s="1" t="s">
        <v>65</v>
      </c>
      <c r="H7076" s="1" t="s">
        <v>13430</v>
      </c>
      <c r="I7076" s="2">
        <v>45692.0</v>
      </c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ht="15.75" customHeight="1">
      <c r="A7077" s="1" t="s">
        <v>13852</v>
      </c>
      <c r="B7077" s="1" t="s">
        <v>13853</v>
      </c>
      <c r="C7077" s="1" t="s">
        <v>13854</v>
      </c>
      <c r="D7077" s="1" t="s">
        <v>12</v>
      </c>
      <c r="E7077" s="1" t="s">
        <v>24</v>
      </c>
      <c r="F7077" s="1" t="s">
        <v>14</v>
      </c>
      <c r="G7077" s="1" t="s">
        <v>65</v>
      </c>
      <c r="H7077" s="1" t="s">
        <v>13025</v>
      </c>
      <c r="I7077" s="2">
        <v>45692.0</v>
      </c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ht="15.75" customHeight="1">
      <c r="A7078" s="1" t="s">
        <v>13855</v>
      </c>
      <c r="B7078" s="1" t="s">
        <v>13856</v>
      </c>
      <c r="C7078" s="1">
        <v>9.4984472063E10</v>
      </c>
      <c r="D7078" s="1" t="s">
        <v>12</v>
      </c>
      <c r="E7078" s="1" t="s">
        <v>32</v>
      </c>
      <c r="F7078" s="1" t="s">
        <v>14</v>
      </c>
      <c r="G7078" s="1" t="s">
        <v>65</v>
      </c>
      <c r="H7078" s="1" t="s">
        <v>33</v>
      </c>
      <c r="I7078" s="2">
        <v>45692.0</v>
      </c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ht="15.75" customHeight="1">
      <c r="A7079" s="1" t="s">
        <v>6733</v>
      </c>
      <c r="B7079" s="1" t="s">
        <v>13857</v>
      </c>
      <c r="C7079" s="1">
        <v>7.9991829841E10</v>
      </c>
      <c r="D7079" s="1" t="s">
        <v>12</v>
      </c>
      <c r="E7079" s="1" t="s">
        <v>13</v>
      </c>
      <c r="F7079" s="1" t="s">
        <v>14</v>
      </c>
      <c r="G7079" s="1" t="s">
        <v>15</v>
      </c>
      <c r="H7079" s="1" t="s">
        <v>16</v>
      </c>
      <c r="I7079" s="2">
        <v>45692.0</v>
      </c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ht="15.75" customHeight="1">
      <c r="A7080" s="1" t="s">
        <v>12767</v>
      </c>
      <c r="B7080" s="1" t="s">
        <v>13858</v>
      </c>
      <c r="C7080" s="1">
        <v>3.3988129019E10</v>
      </c>
      <c r="D7080" s="1" t="s">
        <v>12</v>
      </c>
      <c r="E7080" s="1" t="s">
        <v>68</v>
      </c>
      <c r="F7080" s="1" t="s">
        <v>14</v>
      </c>
      <c r="G7080" s="1" t="s">
        <v>15</v>
      </c>
      <c r="H7080" s="1" t="s">
        <v>48</v>
      </c>
      <c r="I7080" s="2">
        <v>45692.0</v>
      </c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ht="15.75" customHeight="1">
      <c r="A7081" s="1" t="s">
        <v>13859</v>
      </c>
      <c r="B7081" s="1" t="s">
        <v>13860</v>
      </c>
      <c r="C7081" s="1">
        <v>9.2992697279E10</v>
      </c>
      <c r="D7081" s="1" t="s">
        <v>12</v>
      </c>
      <c r="E7081" s="1" t="s">
        <v>24</v>
      </c>
      <c r="F7081" s="1" t="s">
        <v>14</v>
      </c>
      <c r="G7081" s="1" t="s">
        <v>15</v>
      </c>
      <c r="H7081" s="1" t="s">
        <v>48</v>
      </c>
      <c r="I7081" s="2">
        <v>45692.0</v>
      </c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ht="15.75" customHeight="1">
      <c r="A7082" s="1" t="s">
        <v>13861</v>
      </c>
      <c r="B7082" s="1" t="s">
        <v>13862</v>
      </c>
      <c r="C7082" s="1">
        <v>9.1983911667E10</v>
      </c>
      <c r="D7082" s="1" t="s">
        <v>12</v>
      </c>
      <c r="E7082" s="1" t="s">
        <v>47</v>
      </c>
      <c r="F7082" s="1" t="s">
        <v>14</v>
      </c>
      <c r="G7082" s="1" t="s">
        <v>15</v>
      </c>
      <c r="H7082" s="1" t="s">
        <v>48</v>
      </c>
      <c r="I7082" s="2">
        <v>45692.0</v>
      </c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ht="15.75" customHeight="1">
      <c r="A7083" s="1" t="s">
        <v>13863</v>
      </c>
      <c r="B7083" s="1" t="s">
        <v>13864</v>
      </c>
      <c r="C7083" s="1">
        <v>2.2998832937E10</v>
      </c>
      <c r="D7083" s="1" t="s">
        <v>12</v>
      </c>
      <c r="E7083" s="1" t="s">
        <v>93</v>
      </c>
      <c r="F7083" s="1" t="s">
        <v>14</v>
      </c>
      <c r="G7083" s="1" t="s">
        <v>65</v>
      </c>
      <c r="H7083" s="1" t="s">
        <v>33</v>
      </c>
      <c r="I7083" s="2">
        <v>45692.0</v>
      </c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ht="15.75" customHeight="1">
      <c r="A7084" s="1" t="s">
        <v>13865</v>
      </c>
      <c r="B7084" s="1" t="s">
        <v>13866</v>
      </c>
      <c r="C7084" s="1">
        <v>1.9982576648E10</v>
      </c>
      <c r="D7084" s="1" t="s">
        <v>12</v>
      </c>
      <c r="E7084" s="1" t="s">
        <v>32</v>
      </c>
      <c r="F7084" s="1" t="s">
        <v>14</v>
      </c>
      <c r="G7084" s="1" t="s">
        <v>15</v>
      </c>
      <c r="H7084" s="1" t="s">
        <v>200</v>
      </c>
      <c r="I7084" s="2">
        <v>45692.0</v>
      </c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ht="15.75" customHeight="1">
      <c r="A7085" s="1" t="s">
        <v>13867</v>
      </c>
      <c r="B7085" s="1" t="s">
        <v>13868</v>
      </c>
      <c r="C7085" s="1">
        <v>3.1992978786E10</v>
      </c>
      <c r="D7085" s="1" t="s">
        <v>12</v>
      </c>
      <c r="E7085" s="1" t="s">
        <v>47</v>
      </c>
      <c r="F7085" s="1" t="s">
        <v>14</v>
      </c>
      <c r="G7085" s="1" t="s">
        <v>15</v>
      </c>
      <c r="H7085" s="1" t="s">
        <v>13025</v>
      </c>
      <c r="I7085" s="2">
        <v>45692.0</v>
      </c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ht="15.75" customHeight="1">
      <c r="A7086" s="1" t="s">
        <v>2148</v>
      </c>
      <c r="B7086" s="1" t="s">
        <v>13869</v>
      </c>
      <c r="C7086" s="1">
        <v>5.511963131718E12</v>
      </c>
      <c r="D7086" s="1" t="s">
        <v>12</v>
      </c>
      <c r="E7086" s="1" t="s">
        <v>19</v>
      </c>
      <c r="F7086" s="1" t="s">
        <v>14</v>
      </c>
      <c r="G7086" s="1" t="s">
        <v>15</v>
      </c>
      <c r="H7086" s="1" t="s">
        <v>200</v>
      </c>
      <c r="I7086" s="2">
        <v>45692.0</v>
      </c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ht="15.75" customHeight="1">
      <c r="A7087" s="1" t="s">
        <v>13870</v>
      </c>
      <c r="B7087" s="1" t="s">
        <v>13871</v>
      </c>
      <c r="C7087" s="1" t="s">
        <v>13872</v>
      </c>
      <c r="D7087" s="1" t="s">
        <v>12</v>
      </c>
      <c r="E7087" s="1" t="s">
        <v>13</v>
      </c>
      <c r="F7087" s="1" t="s">
        <v>14</v>
      </c>
      <c r="G7087" s="1" t="s">
        <v>15</v>
      </c>
      <c r="H7087" s="1" t="s">
        <v>44</v>
      </c>
      <c r="I7087" s="2">
        <v>45692.0</v>
      </c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ht="15.75" customHeight="1">
      <c r="A7088" s="1" t="s">
        <v>13873</v>
      </c>
      <c r="B7088" s="1" t="s">
        <v>13874</v>
      </c>
      <c r="C7088" s="1">
        <v>6.2981070063E10</v>
      </c>
      <c r="D7088" s="1" t="s">
        <v>12</v>
      </c>
      <c r="E7088" s="1" t="s">
        <v>32</v>
      </c>
      <c r="F7088" s="1" t="s">
        <v>14</v>
      </c>
      <c r="G7088" s="1" t="s">
        <v>15</v>
      </c>
      <c r="H7088" s="1" t="s">
        <v>51</v>
      </c>
      <c r="I7088" s="2">
        <v>45692.0</v>
      </c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ht="15.75" customHeight="1">
      <c r="A7089" s="1" t="s">
        <v>13875</v>
      </c>
      <c r="B7089" s="1" t="s">
        <v>13876</v>
      </c>
      <c r="C7089" s="1">
        <v>1.7991445746E10</v>
      </c>
      <c r="D7089" s="1" t="s">
        <v>12</v>
      </c>
      <c r="E7089" s="1" t="s">
        <v>32</v>
      </c>
      <c r="F7089" s="1" t="s">
        <v>14</v>
      </c>
      <c r="G7089" s="1" t="s">
        <v>65</v>
      </c>
      <c r="H7089" s="1" t="s">
        <v>77</v>
      </c>
      <c r="I7089" s="2">
        <v>45692.0</v>
      </c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ht="15.75" customHeight="1">
      <c r="A7090" s="1" t="s">
        <v>13877</v>
      </c>
      <c r="B7090" s="1" t="s">
        <v>13878</v>
      </c>
      <c r="C7090" s="1">
        <v>1.5996211363E10</v>
      </c>
      <c r="D7090" s="1" t="s">
        <v>12</v>
      </c>
      <c r="E7090" s="1" t="s">
        <v>27</v>
      </c>
      <c r="F7090" s="1" t="s">
        <v>14</v>
      </c>
      <c r="G7090" s="1" t="s">
        <v>15</v>
      </c>
      <c r="H7090" s="1" t="s">
        <v>48</v>
      </c>
      <c r="I7090" s="2">
        <v>45692.0</v>
      </c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ht="15.75" customHeight="1">
      <c r="A7091" s="1" t="s">
        <v>13879</v>
      </c>
      <c r="B7091" s="1" t="s">
        <v>13880</v>
      </c>
      <c r="C7091" s="1">
        <v>5.591981364564E12</v>
      </c>
      <c r="D7091" s="1" t="s">
        <v>12</v>
      </c>
      <c r="E7091" s="1" t="s">
        <v>47</v>
      </c>
      <c r="F7091" s="1" t="s">
        <v>14</v>
      </c>
      <c r="G7091" s="1" t="s">
        <v>15</v>
      </c>
      <c r="H7091" s="1" t="s">
        <v>48</v>
      </c>
      <c r="I7091" s="2">
        <v>45692.0</v>
      </c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ht="15.75" customHeight="1">
      <c r="A7092" s="1" t="s">
        <v>13881</v>
      </c>
      <c r="B7092" s="1" t="s">
        <v>13882</v>
      </c>
      <c r="C7092" s="1">
        <v>7.5981860089E10</v>
      </c>
      <c r="D7092" s="1" t="s">
        <v>12</v>
      </c>
      <c r="E7092" s="1" t="s">
        <v>13</v>
      </c>
      <c r="F7092" s="1" t="s">
        <v>14</v>
      </c>
      <c r="G7092" s="1" t="s">
        <v>15</v>
      </c>
      <c r="H7092" s="1" t="s">
        <v>13208</v>
      </c>
      <c r="I7092" s="2">
        <v>45692.0</v>
      </c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ht="15.75" customHeight="1">
      <c r="A7093" s="1" t="s">
        <v>13883</v>
      </c>
      <c r="B7093" s="1" t="s">
        <v>13884</v>
      </c>
      <c r="C7093" s="1">
        <v>9.1984515082E10</v>
      </c>
      <c r="D7093" s="1" t="s">
        <v>12</v>
      </c>
      <c r="E7093" s="1" t="s">
        <v>32</v>
      </c>
      <c r="F7093" s="1" t="s">
        <v>14</v>
      </c>
      <c r="G7093" s="1" t="s">
        <v>15</v>
      </c>
      <c r="H7093" s="1" t="s">
        <v>77</v>
      </c>
      <c r="I7093" s="2">
        <v>45692.0</v>
      </c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ht="15.75" customHeight="1">
      <c r="A7094" s="1" t="s">
        <v>2728</v>
      </c>
      <c r="B7094" s="1" t="s">
        <v>13885</v>
      </c>
      <c r="C7094" s="1">
        <v>5.561998827008E12</v>
      </c>
      <c r="D7094" s="1" t="s">
        <v>12</v>
      </c>
      <c r="E7094" s="1" t="s">
        <v>93</v>
      </c>
      <c r="F7094" s="1" t="s">
        <v>14</v>
      </c>
      <c r="G7094" s="1" t="s">
        <v>15</v>
      </c>
      <c r="H7094" s="1" t="s">
        <v>3528</v>
      </c>
      <c r="I7094" s="2">
        <v>45692.0</v>
      </c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ht="15.75" customHeight="1">
      <c r="A7095" s="1" t="s">
        <v>13886</v>
      </c>
      <c r="B7095" s="1" t="s">
        <v>13887</v>
      </c>
      <c r="C7095" s="1">
        <v>5.531984704742E12</v>
      </c>
      <c r="D7095" s="1" t="s">
        <v>12</v>
      </c>
      <c r="E7095" s="1" t="s">
        <v>260</v>
      </c>
      <c r="F7095" s="1" t="s">
        <v>14</v>
      </c>
      <c r="G7095" s="1" t="s">
        <v>15</v>
      </c>
      <c r="H7095" s="1" t="s">
        <v>3528</v>
      </c>
      <c r="I7095" s="2">
        <v>45692.0</v>
      </c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ht="15.75" customHeight="1">
      <c r="A7096" s="1" t="s">
        <v>13888</v>
      </c>
      <c r="B7096" s="1" t="s">
        <v>13889</v>
      </c>
      <c r="C7096" s="1">
        <v>5.553991355218E12</v>
      </c>
      <c r="D7096" s="1" t="s">
        <v>12</v>
      </c>
      <c r="E7096" s="1" t="s">
        <v>32</v>
      </c>
      <c r="F7096" s="1" t="s">
        <v>14</v>
      </c>
      <c r="G7096" s="1" t="s">
        <v>15</v>
      </c>
      <c r="H7096" s="1" t="s">
        <v>51</v>
      </c>
      <c r="I7096" s="2">
        <v>45692.0</v>
      </c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ht="15.75" customHeight="1">
      <c r="A7097" s="1" t="s">
        <v>13890</v>
      </c>
      <c r="B7097" s="1" t="s">
        <v>13891</v>
      </c>
      <c r="C7097" s="1">
        <v>1.1970496285E10</v>
      </c>
      <c r="D7097" s="1" t="s">
        <v>12</v>
      </c>
      <c r="E7097" s="1" t="s">
        <v>71</v>
      </c>
      <c r="F7097" s="1" t="s">
        <v>14</v>
      </c>
      <c r="G7097" s="1" t="s">
        <v>15</v>
      </c>
      <c r="H7097" s="1" t="s">
        <v>48</v>
      </c>
      <c r="I7097" s="2">
        <v>45692.0</v>
      </c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ht="15.75" customHeight="1">
      <c r="A7098" s="1"/>
      <c r="B7098" s="1"/>
      <c r="C7098" s="1"/>
      <c r="D7098" s="1"/>
      <c r="E7098" s="1"/>
      <c r="F7098" s="1"/>
      <c r="G7098" s="1"/>
      <c r="H7098" s="1"/>
      <c r="I7098" s="2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ht="15.75" customHeight="1">
      <c r="A7099" s="1"/>
      <c r="B7099" s="1"/>
      <c r="C7099" s="1"/>
      <c r="D7099" s="1"/>
      <c r="E7099" s="1"/>
      <c r="F7099" s="1"/>
      <c r="G7099" s="1"/>
      <c r="H7099" s="1"/>
      <c r="I7099" s="2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ht="15.75" customHeight="1">
      <c r="A7100" s="1"/>
      <c r="B7100" s="1"/>
      <c r="C7100" s="1"/>
      <c r="D7100" s="1"/>
      <c r="E7100" s="1"/>
      <c r="F7100" s="1"/>
      <c r="G7100" s="1"/>
      <c r="H7100" s="1"/>
      <c r="I7100" s="2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ht="15.75" customHeight="1">
      <c r="A7101" s="1"/>
      <c r="B7101" s="1"/>
      <c r="C7101" s="1"/>
      <c r="D7101" s="1"/>
      <c r="E7101" s="1"/>
      <c r="F7101" s="1"/>
      <c r="G7101" s="1"/>
      <c r="H7101" s="1"/>
      <c r="I7101" s="2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ht="15.75" customHeight="1">
      <c r="A7102" s="1"/>
      <c r="B7102" s="1"/>
      <c r="C7102" s="1"/>
      <c r="D7102" s="1"/>
      <c r="E7102" s="1"/>
      <c r="F7102" s="1"/>
      <c r="G7102" s="1"/>
      <c r="H7102" s="1"/>
      <c r="I7102" s="2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ht="15.75" customHeight="1">
      <c r="A7103" s="1"/>
      <c r="B7103" s="1"/>
      <c r="C7103" s="1"/>
      <c r="D7103" s="1"/>
      <c r="E7103" s="1"/>
      <c r="F7103" s="1"/>
      <c r="G7103" s="1"/>
      <c r="H7103" s="1"/>
      <c r="I7103" s="2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ht="15.75" customHeight="1">
      <c r="A7104" s="1"/>
      <c r="B7104" s="1"/>
      <c r="C7104" s="1"/>
      <c r="D7104" s="1"/>
      <c r="E7104" s="1"/>
      <c r="F7104" s="1"/>
      <c r="G7104" s="1"/>
      <c r="H7104" s="1"/>
      <c r="I7104" s="2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ht="15.75" customHeight="1">
      <c r="A7105" s="1"/>
      <c r="B7105" s="1"/>
      <c r="C7105" s="1"/>
      <c r="D7105" s="1"/>
      <c r="E7105" s="1"/>
      <c r="F7105" s="1"/>
      <c r="G7105" s="1"/>
      <c r="H7105" s="1"/>
      <c r="I7105" s="2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ht="15.75" customHeight="1">
      <c r="A7106" s="1"/>
      <c r="B7106" s="1"/>
      <c r="C7106" s="1"/>
      <c r="D7106" s="1"/>
      <c r="E7106" s="1"/>
      <c r="F7106" s="1"/>
      <c r="G7106" s="1"/>
      <c r="H7106" s="1"/>
      <c r="I7106" s="2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ht="15.75" customHeight="1">
      <c r="A7107" s="1"/>
      <c r="B7107" s="1"/>
      <c r="C7107" s="1"/>
      <c r="D7107" s="1"/>
      <c r="E7107" s="1"/>
      <c r="F7107" s="1"/>
      <c r="G7107" s="1"/>
      <c r="H7107" s="1"/>
      <c r="I7107" s="2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ht="15.75" customHeight="1">
      <c r="A7108" s="1"/>
      <c r="B7108" s="1"/>
      <c r="C7108" s="1"/>
      <c r="D7108" s="1"/>
      <c r="E7108" s="1"/>
      <c r="F7108" s="1"/>
      <c r="G7108" s="1"/>
      <c r="H7108" s="1"/>
      <c r="I7108" s="2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ht="15.75" customHeight="1">
      <c r="A7109" s="1"/>
      <c r="B7109" s="1"/>
      <c r="C7109" s="1"/>
      <c r="D7109" s="1"/>
      <c r="E7109" s="1"/>
      <c r="F7109" s="1"/>
      <c r="G7109" s="1"/>
      <c r="H7109" s="1"/>
      <c r="I7109" s="2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ht="15.75" customHeight="1">
      <c r="A7110" s="1"/>
      <c r="B7110" s="1"/>
      <c r="C7110" s="1"/>
      <c r="D7110" s="1"/>
      <c r="E7110" s="1"/>
      <c r="F7110" s="1"/>
      <c r="G7110" s="1"/>
      <c r="H7110" s="1"/>
      <c r="I7110" s="2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ht="15.75" customHeight="1">
      <c r="A7111" s="1"/>
      <c r="B7111" s="1"/>
      <c r="C7111" s="1"/>
      <c r="D7111" s="1"/>
      <c r="E7111" s="1"/>
      <c r="F7111" s="1"/>
      <c r="G7111" s="1"/>
      <c r="H7111" s="1"/>
      <c r="I7111" s="2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ht="15.75" customHeight="1">
      <c r="A7112" s="1"/>
      <c r="B7112" s="1"/>
      <c r="C7112" s="1"/>
      <c r="D7112" s="1"/>
      <c r="E7112" s="1"/>
      <c r="F7112" s="1"/>
      <c r="G7112" s="1"/>
      <c r="H7112" s="1"/>
      <c r="I7112" s="2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ht="15.75" customHeight="1">
      <c r="A7113" s="1"/>
      <c r="B7113" s="1"/>
      <c r="C7113" s="1"/>
      <c r="D7113" s="1"/>
      <c r="E7113" s="1"/>
      <c r="F7113" s="1"/>
      <c r="G7113" s="1"/>
      <c r="H7113" s="1"/>
      <c r="I7113" s="2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ht="15.75" customHeight="1">
      <c r="A7114" s="1"/>
      <c r="B7114" s="1"/>
      <c r="C7114" s="1"/>
      <c r="D7114" s="1"/>
      <c r="E7114" s="1"/>
      <c r="F7114" s="1"/>
      <c r="G7114" s="1"/>
      <c r="H7114" s="1"/>
      <c r="I7114" s="2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ht="15.75" customHeight="1">
      <c r="A7115" s="1"/>
      <c r="B7115" s="1"/>
      <c r="C7115" s="1"/>
      <c r="D7115" s="1"/>
      <c r="E7115" s="1"/>
      <c r="F7115" s="1"/>
      <c r="G7115" s="1"/>
      <c r="H7115" s="1"/>
      <c r="I7115" s="2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ht="15.75" customHeight="1">
      <c r="A7116" s="1"/>
      <c r="B7116" s="1"/>
      <c r="C7116" s="1"/>
      <c r="D7116" s="1"/>
      <c r="E7116" s="1"/>
      <c r="F7116" s="1"/>
      <c r="G7116" s="1"/>
      <c r="H7116" s="1"/>
      <c r="I7116" s="2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ht="15.75" customHeight="1">
      <c r="A7117" s="1"/>
      <c r="B7117" s="1"/>
      <c r="C7117" s="1"/>
      <c r="D7117" s="1"/>
      <c r="E7117" s="1"/>
      <c r="F7117" s="1"/>
      <c r="G7117" s="1"/>
      <c r="H7117" s="1"/>
      <c r="I7117" s="2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ht="15.75" customHeight="1">
      <c r="A7118" s="1"/>
      <c r="B7118" s="1"/>
      <c r="C7118" s="1"/>
      <c r="D7118" s="1"/>
      <c r="E7118" s="1"/>
      <c r="F7118" s="1"/>
      <c r="G7118" s="1"/>
      <c r="H7118" s="1"/>
      <c r="I7118" s="2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ht="15.75" customHeight="1">
      <c r="A7119" s="1"/>
      <c r="B7119" s="1"/>
      <c r="C7119" s="1"/>
      <c r="D7119" s="1"/>
      <c r="E7119" s="1"/>
      <c r="F7119" s="1"/>
      <c r="G7119" s="1"/>
      <c r="H7119" s="1"/>
      <c r="I7119" s="2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ht="15.75" customHeight="1">
      <c r="A7120" s="1"/>
      <c r="B7120" s="1"/>
      <c r="C7120" s="1"/>
      <c r="D7120" s="1"/>
      <c r="E7120" s="1"/>
      <c r="F7120" s="1"/>
      <c r="G7120" s="1"/>
      <c r="H7120" s="1"/>
      <c r="I7120" s="2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ht="15.75" customHeight="1">
      <c r="A7121" s="1"/>
      <c r="B7121" s="1"/>
      <c r="C7121" s="1"/>
      <c r="D7121" s="1"/>
      <c r="E7121" s="1"/>
      <c r="F7121" s="1"/>
      <c r="G7121" s="1"/>
      <c r="H7121" s="1"/>
      <c r="I7121" s="2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ht="15.75" customHeight="1">
      <c r="A7122" s="1"/>
      <c r="B7122" s="1"/>
      <c r="C7122" s="1"/>
      <c r="D7122" s="1"/>
      <c r="E7122" s="1"/>
      <c r="F7122" s="1"/>
      <c r="G7122" s="1"/>
      <c r="H7122" s="1"/>
      <c r="I7122" s="2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ht="15.75" customHeight="1">
      <c r="A7123" s="1"/>
      <c r="B7123" s="1"/>
      <c r="C7123" s="1"/>
      <c r="D7123" s="1"/>
      <c r="E7123" s="1"/>
      <c r="F7123" s="1"/>
      <c r="G7123" s="1"/>
      <c r="H7123" s="1"/>
      <c r="I7123" s="2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ht="15.75" customHeight="1">
      <c r="A7124" s="1"/>
      <c r="B7124" s="1"/>
      <c r="C7124" s="1"/>
      <c r="D7124" s="1"/>
      <c r="E7124" s="1"/>
      <c r="F7124" s="1"/>
      <c r="G7124" s="1"/>
      <c r="H7124" s="1"/>
      <c r="I7124" s="2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ht="15.75" customHeight="1">
      <c r="A7125" s="1"/>
      <c r="B7125" s="1"/>
      <c r="C7125" s="1"/>
      <c r="D7125" s="1"/>
      <c r="E7125" s="1"/>
      <c r="F7125" s="1"/>
      <c r="G7125" s="1"/>
      <c r="H7125" s="1"/>
      <c r="I7125" s="2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ht="15.75" customHeight="1">
      <c r="A7126" s="1"/>
      <c r="B7126" s="1"/>
      <c r="C7126" s="1"/>
      <c r="D7126" s="1"/>
      <c r="E7126" s="1"/>
      <c r="F7126" s="1"/>
      <c r="G7126" s="1"/>
      <c r="H7126" s="1"/>
      <c r="I7126" s="2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ht="15.75" customHeight="1">
      <c r="A7127" s="1"/>
      <c r="B7127" s="1"/>
      <c r="C7127" s="1"/>
      <c r="D7127" s="1"/>
      <c r="E7127" s="1"/>
      <c r="F7127" s="1"/>
      <c r="G7127" s="1"/>
      <c r="H7127" s="1"/>
      <c r="I7127" s="2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ht="15.75" customHeight="1">
      <c r="A7128" s="1"/>
      <c r="B7128" s="1"/>
      <c r="C7128" s="1"/>
      <c r="D7128" s="1"/>
      <c r="E7128" s="1"/>
      <c r="F7128" s="1"/>
      <c r="G7128" s="1"/>
      <c r="H7128" s="1"/>
      <c r="I7128" s="2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ht="15.75" customHeight="1">
      <c r="A7129" s="1"/>
      <c r="B7129" s="1"/>
      <c r="C7129" s="1"/>
      <c r="D7129" s="1"/>
      <c r="E7129" s="1"/>
      <c r="F7129" s="1"/>
      <c r="G7129" s="1"/>
      <c r="H7129" s="1"/>
      <c r="I7129" s="2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ht="15.75" customHeight="1">
      <c r="A7130" s="1"/>
      <c r="B7130" s="1"/>
      <c r="C7130" s="1"/>
      <c r="D7130" s="1"/>
      <c r="E7130" s="1"/>
      <c r="F7130" s="1"/>
      <c r="G7130" s="1"/>
      <c r="H7130" s="1"/>
      <c r="I7130" s="2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ht="15.75" customHeight="1">
      <c r="A7131" s="1"/>
      <c r="B7131" s="1"/>
      <c r="C7131" s="1"/>
      <c r="D7131" s="1"/>
      <c r="E7131" s="1"/>
      <c r="F7131" s="1"/>
      <c r="G7131" s="1"/>
      <c r="H7131" s="1"/>
      <c r="I7131" s="2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ht="15.75" customHeight="1">
      <c r="A7132" s="1"/>
      <c r="B7132" s="1"/>
      <c r="C7132" s="1"/>
      <c r="D7132" s="1"/>
      <c r="E7132" s="1"/>
      <c r="F7132" s="1"/>
      <c r="G7132" s="1"/>
      <c r="H7132" s="1"/>
      <c r="I7132" s="2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ht="15.75" customHeight="1">
      <c r="A7133" s="1"/>
      <c r="B7133" s="1"/>
      <c r="C7133" s="1"/>
      <c r="D7133" s="1"/>
      <c r="E7133" s="1"/>
      <c r="F7133" s="1"/>
      <c r="G7133" s="1"/>
      <c r="H7133" s="1"/>
      <c r="I7133" s="2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ht="15.75" customHeight="1">
      <c r="A7134" s="1"/>
      <c r="B7134" s="1"/>
      <c r="C7134" s="1"/>
      <c r="D7134" s="1"/>
      <c r="E7134" s="1"/>
      <c r="F7134" s="1"/>
      <c r="G7134" s="1"/>
      <c r="H7134" s="1"/>
      <c r="I7134" s="2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ht="15.75" customHeight="1">
      <c r="A7135" s="1"/>
      <c r="B7135" s="1"/>
      <c r="C7135" s="1"/>
      <c r="D7135" s="1"/>
      <c r="E7135" s="1"/>
      <c r="F7135" s="1"/>
      <c r="G7135" s="1"/>
      <c r="H7135" s="1"/>
      <c r="I7135" s="2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ht="15.75" customHeight="1">
      <c r="A7136" s="1"/>
      <c r="B7136" s="1"/>
      <c r="C7136" s="1"/>
      <c r="D7136" s="1"/>
      <c r="E7136" s="1"/>
      <c r="F7136" s="1"/>
      <c r="G7136" s="1"/>
      <c r="H7136" s="1"/>
      <c r="I7136" s="2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ht="15.75" customHeight="1">
      <c r="A7137" s="1"/>
      <c r="B7137" s="1"/>
      <c r="C7137" s="1"/>
      <c r="D7137" s="1"/>
      <c r="E7137" s="1"/>
      <c r="F7137" s="1"/>
      <c r="G7137" s="1"/>
      <c r="H7137" s="1"/>
      <c r="I7137" s="2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ht="15.75" customHeight="1">
      <c r="A7138" s="1"/>
      <c r="B7138" s="1"/>
      <c r="C7138" s="1"/>
      <c r="D7138" s="1"/>
      <c r="E7138" s="1"/>
      <c r="F7138" s="1"/>
      <c r="G7138" s="1"/>
      <c r="H7138" s="1"/>
      <c r="I7138" s="2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ht="15.75" customHeight="1">
      <c r="A7139" s="1"/>
      <c r="B7139" s="1"/>
      <c r="C7139" s="1"/>
      <c r="D7139" s="1"/>
      <c r="E7139" s="1"/>
      <c r="F7139" s="1"/>
      <c r="G7139" s="1"/>
      <c r="H7139" s="1"/>
      <c r="I7139" s="2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ht="15.75" customHeight="1">
      <c r="A7140" s="1"/>
      <c r="B7140" s="1"/>
      <c r="C7140" s="1"/>
      <c r="D7140" s="1"/>
      <c r="E7140" s="1"/>
      <c r="F7140" s="1"/>
      <c r="G7140" s="1"/>
      <c r="H7140" s="1"/>
      <c r="I7140" s="2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ht="15.75" customHeight="1">
      <c r="A7141" s="1"/>
      <c r="B7141" s="1"/>
      <c r="C7141" s="1"/>
      <c r="D7141" s="1"/>
      <c r="E7141" s="1"/>
      <c r="F7141" s="1"/>
      <c r="G7141" s="1"/>
      <c r="H7141" s="1"/>
      <c r="I7141" s="2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ht="15.75" customHeight="1">
      <c r="A7142" s="1"/>
      <c r="B7142" s="1"/>
      <c r="C7142" s="1"/>
      <c r="D7142" s="1"/>
      <c r="E7142" s="1"/>
      <c r="F7142" s="1"/>
      <c r="G7142" s="1"/>
      <c r="H7142" s="1"/>
      <c r="I7142" s="2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ht="15.75" customHeight="1">
      <c r="A7143" s="1"/>
      <c r="B7143" s="1"/>
      <c r="C7143" s="1"/>
      <c r="D7143" s="1"/>
      <c r="E7143" s="1"/>
      <c r="F7143" s="1"/>
      <c r="G7143" s="1"/>
      <c r="H7143" s="1"/>
      <c r="I7143" s="2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ht="15.75" customHeight="1">
      <c r="A7144" s="1"/>
      <c r="B7144" s="1"/>
      <c r="C7144" s="1"/>
      <c r="D7144" s="1"/>
      <c r="E7144" s="1"/>
      <c r="F7144" s="1"/>
      <c r="G7144" s="1"/>
      <c r="H7144" s="1"/>
      <c r="I7144" s="2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ht="15.75" customHeight="1">
      <c r="A7145" s="1"/>
      <c r="B7145" s="1"/>
      <c r="C7145" s="1"/>
      <c r="D7145" s="1"/>
      <c r="E7145" s="1"/>
      <c r="F7145" s="1"/>
      <c r="G7145" s="1"/>
      <c r="H7145" s="1"/>
      <c r="I7145" s="2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ht="15.75" customHeight="1">
      <c r="A7146" s="1"/>
      <c r="B7146" s="1"/>
      <c r="C7146" s="1"/>
      <c r="D7146" s="1"/>
      <c r="E7146" s="1"/>
      <c r="F7146" s="1"/>
      <c r="G7146" s="1"/>
      <c r="H7146" s="1"/>
      <c r="I7146" s="2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ht="15.75" customHeight="1">
      <c r="A7147" s="1"/>
      <c r="B7147" s="1"/>
      <c r="C7147" s="1"/>
      <c r="D7147" s="1"/>
      <c r="E7147" s="1"/>
      <c r="F7147" s="1"/>
      <c r="G7147" s="1"/>
      <c r="H7147" s="1"/>
      <c r="I7147" s="2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ht="15.75" customHeight="1">
      <c r="A7148" s="1"/>
      <c r="B7148" s="1"/>
      <c r="C7148" s="1"/>
      <c r="D7148" s="1"/>
      <c r="E7148" s="1"/>
      <c r="F7148" s="1"/>
      <c r="G7148" s="1"/>
      <c r="H7148" s="1"/>
      <c r="I7148" s="2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ht="15.75" customHeight="1">
      <c r="A7149" s="1"/>
      <c r="B7149" s="1"/>
      <c r="C7149" s="1"/>
      <c r="D7149" s="1"/>
      <c r="E7149" s="1"/>
      <c r="F7149" s="1"/>
      <c r="G7149" s="1"/>
      <c r="H7149" s="1"/>
      <c r="I7149" s="2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ht="15.75" customHeight="1">
      <c r="A7150" s="1"/>
      <c r="B7150" s="1"/>
      <c r="C7150" s="1"/>
      <c r="D7150" s="1"/>
      <c r="E7150" s="1"/>
      <c r="F7150" s="1"/>
      <c r="G7150" s="1"/>
      <c r="H7150" s="1"/>
      <c r="I7150" s="2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ht="15.75" customHeight="1">
      <c r="A7151" s="1"/>
      <c r="B7151" s="1"/>
      <c r="C7151" s="1"/>
      <c r="D7151" s="1"/>
      <c r="E7151" s="1"/>
      <c r="F7151" s="1"/>
      <c r="G7151" s="1"/>
      <c r="H7151" s="1"/>
      <c r="I7151" s="2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ht="15.75" customHeight="1">
      <c r="A7152" s="1"/>
      <c r="B7152" s="1"/>
      <c r="C7152" s="1"/>
      <c r="D7152" s="1"/>
      <c r="E7152" s="1"/>
      <c r="F7152" s="1"/>
      <c r="G7152" s="1"/>
      <c r="H7152" s="1"/>
      <c r="I7152" s="2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ht="15.75" customHeight="1">
      <c r="A7153" s="1"/>
      <c r="B7153" s="1"/>
      <c r="C7153" s="1"/>
      <c r="D7153" s="1"/>
      <c r="E7153" s="1"/>
      <c r="F7153" s="1"/>
      <c r="G7153" s="1"/>
      <c r="H7153" s="1"/>
      <c r="I7153" s="2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ht="15.75" customHeight="1">
      <c r="A7154" s="1"/>
      <c r="B7154" s="1"/>
      <c r="C7154" s="1"/>
      <c r="D7154" s="1"/>
      <c r="E7154" s="1"/>
      <c r="F7154" s="1"/>
      <c r="G7154" s="1"/>
      <c r="H7154" s="1"/>
      <c r="I7154" s="2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ht="15.75" customHeight="1">
      <c r="A7155" s="1"/>
      <c r="B7155" s="1"/>
      <c r="C7155" s="1"/>
      <c r="D7155" s="1"/>
      <c r="E7155" s="1"/>
      <c r="F7155" s="1"/>
      <c r="G7155" s="1"/>
      <c r="H7155" s="1"/>
      <c r="I7155" s="2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ht="15.75" customHeight="1">
      <c r="A7156" s="1"/>
      <c r="B7156" s="1"/>
      <c r="C7156" s="1"/>
      <c r="D7156" s="1"/>
      <c r="E7156" s="1"/>
      <c r="F7156" s="1"/>
      <c r="G7156" s="1"/>
      <c r="H7156" s="1"/>
      <c r="I7156" s="2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ht="15.75" customHeight="1">
      <c r="A7157" s="1"/>
      <c r="B7157" s="1"/>
      <c r="C7157" s="1"/>
      <c r="D7157" s="1"/>
      <c r="E7157" s="1"/>
      <c r="F7157" s="1"/>
      <c r="G7157" s="1"/>
      <c r="H7157" s="1"/>
      <c r="I7157" s="2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ht="15.75" customHeight="1">
      <c r="A7158" s="1"/>
      <c r="B7158" s="1"/>
      <c r="C7158" s="1"/>
      <c r="D7158" s="1"/>
      <c r="E7158" s="1"/>
      <c r="F7158" s="1"/>
      <c r="G7158" s="1"/>
      <c r="H7158" s="1"/>
      <c r="I7158" s="2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ht="15.75" customHeight="1">
      <c r="A7159" s="1"/>
      <c r="B7159" s="1"/>
      <c r="C7159" s="1"/>
      <c r="D7159" s="1"/>
      <c r="E7159" s="1"/>
      <c r="F7159" s="1"/>
      <c r="G7159" s="1"/>
      <c r="H7159" s="1"/>
      <c r="I7159" s="2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ht="15.75" customHeight="1">
      <c r="A7160" s="1"/>
      <c r="B7160" s="1"/>
      <c r="C7160" s="1"/>
      <c r="D7160" s="1"/>
      <c r="E7160" s="1"/>
      <c r="F7160" s="1"/>
      <c r="G7160" s="1"/>
      <c r="H7160" s="1"/>
      <c r="I7160" s="2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ht="15.75" customHeight="1">
      <c r="A7161" s="1"/>
      <c r="B7161" s="1"/>
      <c r="C7161" s="1"/>
      <c r="D7161" s="1"/>
      <c r="E7161" s="1"/>
      <c r="F7161" s="1"/>
      <c r="G7161" s="1"/>
      <c r="H7161" s="1"/>
      <c r="I7161" s="2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ht="15.75" customHeight="1">
      <c r="A7162" s="1"/>
      <c r="B7162" s="1"/>
      <c r="C7162" s="1"/>
      <c r="D7162" s="1"/>
      <c r="E7162" s="1"/>
      <c r="F7162" s="1"/>
      <c r="G7162" s="1"/>
      <c r="H7162" s="1"/>
      <c r="I7162" s="2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ht="15.75" customHeight="1">
      <c r="A7163" s="1"/>
      <c r="B7163" s="1"/>
      <c r="C7163" s="1"/>
      <c r="D7163" s="1"/>
      <c r="E7163" s="1"/>
      <c r="F7163" s="1"/>
      <c r="G7163" s="1"/>
      <c r="H7163" s="1"/>
      <c r="I7163" s="2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ht="15.75" customHeight="1">
      <c r="A7164" s="1"/>
      <c r="B7164" s="1"/>
      <c r="C7164" s="1"/>
      <c r="D7164" s="1"/>
      <c r="E7164" s="1"/>
      <c r="F7164" s="1"/>
      <c r="G7164" s="1"/>
      <c r="H7164" s="1"/>
      <c r="I7164" s="2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ht="15.75" customHeight="1">
      <c r="A7165" s="1"/>
      <c r="B7165" s="1"/>
      <c r="C7165" s="1"/>
      <c r="D7165" s="1"/>
      <c r="E7165" s="1"/>
      <c r="F7165" s="1"/>
      <c r="G7165" s="1"/>
      <c r="H7165" s="1"/>
      <c r="I7165" s="2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ht="15.75" customHeight="1">
      <c r="A7166" s="1"/>
      <c r="B7166" s="1"/>
      <c r="C7166" s="1"/>
      <c r="D7166" s="1"/>
      <c r="E7166" s="1"/>
      <c r="F7166" s="1"/>
      <c r="G7166" s="1"/>
      <c r="H7166" s="1"/>
      <c r="I7166" s="2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ht="15.75" customHeight="1">
      <c r="A7167" s="1"/>
      <c r="B7167" s="1"/>
      <c r="C7167" s="1"/>
      <c r="D7167" s="1"/>
      <c r="E7167" s="1"/>
      <c r="F7167" s="1"/>
      <c r="G7167" s="1"/>
      <c r="H7167" s="1"/>
      <c r="I7167" s="2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ht="15.75" customHeight="1">
      <c r="A7168" s="1"/>
      <c r="B7168" s="1"/>
      <c r="C7168" s="1"/>
      <c r="D7168" s="1"/>
      <c r="E7168" s="1"/>
      <c r="F7168" s="1"/>
      <c r="G7168" s="1"/>
      <c r="H7168" s="1"/>
      <c r="I7168" s="2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ht="15.75" customHeight="1">
      <c r="A7169" s="1"/>
      <c r="B7169" s="1"/>
      <c r="C7169" s="1"/>
      <c r="D7169" s="1"/>
      <c r="E7169" s="1"/>
      <c r="F7169" s="1"/>
      <c r="G7169" s="1"/>
      <c r="H7169" s="1"/>
      <c r="I7169" s="2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ht="15.75" customHeight="1">
      <c r="A7170" s="1"/>
      <c r="B7170" s="1"/>
      <c r="C7170" s="1"/>
      <c r="D7170" s="1"/>
      <c r="E7170" s="1"/>
      <c r="F7170" s="1"/>
      <c r="G7170" s="1"/>
      <c r="H7170" s="1"/>
      <c r="I7170" s="2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ht="15.75" customHeight="1">
      <c r="A7171" s="1"/>
      <c r="B7171" s="1"/>
      <c r="C7171" s="1"/>
      <c r="D7171" s="1"/>
      <c r="E7171" s="1"/>
      <c r="F7171" s="1"/>
      <c r="G7171" s="1"/>
      <c r="H7171" s="1"/>
      <c r="I7171" s="2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ht="15.75" customHeight="1">
      <c r="A7172" s="1"/>
      <c r="B7172" s="1"/>
      <c r="C7172" s="1"/>
      <c r="D7172" s="1"/>
      <c r="E7172" s="1"/>
      <c r="F7172" s="1"/>
      <c r="G7172" s="1"/>
      <c r="H7172" s="1"/>
      <c r="I7172" s="2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ht="15.75" customHeight="1">
      <c r="A7173" s="1"/>
      <c r="B7173" s="1"/>
      <c r="C7173" s="1"/>
      <c r="D7173" s="1"/>
      <c r="E7173" s="1"/>
      <c r="F7173" s="1"/>
      <c r="G7173" s="1"/>
      <c r="H7173" s="1"/>
      <c r="I7173" s="2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ht="15.75" customHeight="1">
      <c r="A7174" s="1"/>
      <c r="B7174" s="1"/>
      <c r="C7174" s="1"/>
      <c r="D7174" s="1"/>
      <c r="E7174" s="1"/>
      <c r="F7174" s="1"/>
      <c r="G7174" s="1"/>
      <c r="H7174" s="1"/>
      <c r="I7174" s="2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ht="15.75" customHeight="1">
      <c r="A7175" s="1"/>
      <c r="B7175" s="1"/>
      <c r="C7175" s="1"/>
      <c r="D7175" s="1"/>
      <c r="E7175" s="1"/>
      <c r="F7175" s="1"/>
      <c r="G7175" s="1"/>
      <c r="H7175" s="1"/>
      <c r="I7175" s="2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ht="15.75" customHeight="1">
      <c r="A7176" s="1"/>
      <c r="B7176" s="1"/>
      <c r="C7176" s="1"/>
      <c r="D7176" s="1"/>
      <c r="E7176" s="1"/>
      <c r="F7176" s="1"/>
      <c r="G7176" s="1"/>
      <c r="H7176" s="1"/>
      <c r="I7176" s="2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ht="15.75" customHeight="1">
      <c r="A7177" s="1"/>
      <c r="B7177" s="1"/>
      <c r="C7177" s="1"/>
      <c r="D7177" s="1"/>
      <c r="E7177" s="1"/>
      <c r="F7177" s="1"/>
      <c r="G7177" s="1"/>
      <c r="H7177" s="1"/>
      <c r="I7177" s="2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ht="15.75" customHeight="1">
      <c r="A7178" s="1"/>
      <c r="B7178" s="1"/>
      <c r="C7178" s="1"/>
      <c r="D7178" s="1"/>
      <c r="E7178" s="1"/>
      <c r="F7178" s="1"/>
      <c r="G7178" s="1"/>
      <c r="H7178" s="1"/>
      <c r="I7178" s="2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ht="15.75" customHeight="1">
      <c r="A7179" s="1"/>
      <c r="B7179" s="1"/>
      <c r="C7179" s="1"/>
      <c r="D7179" s="1"/>
      <c r="E7179" s="1"/>
      <c r="F7179" s="1"/>
      <c r="G7179" s="1"/>
      <c r="H7179" s="1"/>
      <c r="I7179" s="2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ht="15.75" customHeight="1">
      <c r="A7180" s="1"/>
      <c r="B7180" s="1"/>
      <c r="C7180" s="1"/>
      <c r="D7180" s="1"/>
      <c r="E7180" s="1"/>
      <c r="F7180" s="1"/>
      <c r="G7180" s="1"/>
      <c r="H7180" s="1"/>
      <c r="I7180" s="2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ht="15.75" customHeight="1">
      <c r="A7181" s="1"/>
      <c r="B7181" s="1"/>
      <c r="C7181" s="1"/>
      <c r="D7181" s="1"/>
      <c r="E7181" s="1"/>
      <c r="F7181" s="1"/>
      <c r="G7181" s="1"/>
      <c r="H7181" s="1"/>
      <c r="I7181" s="2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ht="15.75" customHeight="1">
      <c r="A7182" s="1"/>
      <c r="B7182" s="1"/>
      <c r="C7182" s="1"/>
      <c r="D7182" s="1"/>
      <c r="E7182" s="1"/>
      <c r="F7182" s="1"/>
      <c r="G7182" s="1"/>
      <c r="H7182" s="1"/>
      <c r="I7182" s="2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ht="15.75" customHeight="1">
      <c r="A7183" s="1"/>
      <c r="B7183" s="1"/>
      <c r="C7183" s="1"/>
      <c r="D7183" s="1"/>
      <c r="E7183" s="1"/>
      <c r="F7183" s="1"/>
      <c r="G7183" s="1"/>
      <c r="H7183" s="1"/>
      <c r="I7183" s="2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ht="15.75" customHeight="1">
      <c r="A7184" s="1"/>
      <c r="B7184" s="1"/>
      <c r="C7184" s="1"/>
      <c r="D7184" s="1"/>
      <c r="E7184" s="1"/>
      <c r="F7184" s="1"/>
      <c r="G7184" s="1"/>
      <c r="H7184" s="1"/>
      <c r="I7184" s="2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ht="15.75" customHeight="1">
      <c r="A7185" s="1"/>
      <c r="B7185" s="1"/>
      <c r="C7185" s="1"/>
      <c r="D7185" s="1"/>
      <c r="E7185" s="1"/>
      <c r="F7185" s="1"/>
      <c r="G7185" s="1"/>
      <c r="H7185" s="1"/>
      <c r="I7185" s="2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ht="15.75" customHeight="1">
      <c r="A7186" s="1"/>
      <c r="B7186" s="1"/>
      <c r="C7186" s="1"/>
      <c r="D7186" s="1"/>
      <c r="E7186" s="1"/>
      <c r="F7186" s="1"/>
      <c r="G7186" s="1"/>
      <c r="H7186" s="1"/>
      <c r="I7186" s="2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ht="15.75" customHeight="1">
      <c r="A7187" s="1"/>
      <c r="B7187" s="1"/>
      <c r="C7187" s="1"/>
      <c r="D7187" s="1"/>
      <c r="E7187" s="1"/>
      <c r="F7187" s="1"/>
      <c r="G7187" s="1"/>
      <c r="H7187" s="1"/>
      <c r="I7187" s="2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ht="15.75" customHeight="1">
      <c r="A7188" s="1"/>
      <c r="B7188" s="1"/>
      <c r="C7188" s="1"/>
      <c r="D7188" s="1"/>
      <c r="E7188" s="1"/>
      <c r="F7188" s="1"/>
      <c r="G7188" s="1"/>
      <c r="H7188" s="1"/>
      <c r="I7188" s="2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ht="15.75" customHeight="1">
      <c r="A7189" s="1"/>
      <c r="B7189" s="1"/>
      <c r="C7189" s="1"/>
      <c r="D7189" s="1"/>
      <c r="E7189" s="1"/>
      <c r="F7189" s="1"/>
      <c r="G7189" s="1"/>
      <c r="H7189" s="1"/>
      <c r="I7189" s="2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ht="15.75" customHeight="1">
      <c r="A7190" s="1"/>
      <c r="B7190" s="1"/>
      <c r="C7190" s="1"/>
      <c r="D7190" s="1"/>
      <c r="E7190" s="1"/>
      <c r="F7190" s="1"/>
      <c r="G7190" s="1"/>
      <c r="H7190" s="1"/>
      <c r="I7190" s="2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ht="15.75" customHeight="1">
      <c r="A7191" s="1"/>
      <c r="B7191" s="1"/>
      <c r="C7191" s="1"/>
      <c r="D7191" s="1"/>
      <c r="E7191" s="1"/>
      <c r="F7191" s="1"/>
      <c r="G7191" s="1"/>
      <c r="H7191" s="1"/>
      <c r="I7191" s="2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ht="15.75" customHeight="1">
      <c r="A7192" s="1"/>
      <c r="B7192" s="1"/>
      <c r="C7192" s="1"/>
      <c r="D7192" s="1"/>
      <c r="E7192" s="1"/>
      <c r="F7192" s="1"/>
      <c r="G7192" s="1"/>
      <c r="H7192" s="1"/>
      <c r="I7192" s="2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ht="15.75" customHeight="1">
      <c r="A7193" s="1"/>
      <c r="B7193" s="1"/>
      <c r="C7193" s="1"/>
      <c r="D7193" s="1"/>
      <c r="E7193" s="1"/>
      <c r="F7193" s="1"/>
      <c r="G7193" s="1"/>
      <c r="H7193" s="1"/>
      <c r="I7193" s="2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ht="15.75" customHeight="1">
      <c r="A7194" s="1"/>
      <c r="B7194" s="1"/>
      <c r="C7194" s="1"/>
      <c r="D7194" s="1"/>
      <c r="E7194" s="1"/>
      <c r="F7194" s="1"/>
      <c r="G7194" s="1"/>
      <c r="H7194" s="1"/>
      <c r="I7194" s="2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ht="15.75" customHeight="1">
      <c r="A7195" s="1"/>
      <c r="B7195" s="1"/>
      <c r="C7195" s="1"/>
      <c r="D7195" s="1"/>
      <c r="E7195" s="1"/>
      <c r="F7195" s="1"/>
      <c r="G7195" s="1"/>
      <c r="H7195" s="1"/>
      <c r="I7195" s="2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ht="15.75" customHeight="1">
      <c r="A7196" s="1"/>
      <c r="B7196" s="1"/>
      <c r="C7196" s="1"/>
      <c r="D7196" s="1"/>
      <c r="E7196" s="1"/>
      <c r="F7196" s="1"/>
      <c r="G7196" s="1"/>
      <c r="H7196" s="1"/>
      <c r="I7196" s="2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ht="15.75" customHeight="1">
      <c r="A7197" s="1"/>
      <c r="B7197" s="1"/>
      <c r="C7197" s="1"/>
      <c r="D7197" s="1"/>
      <c r="E7197" s="1"/>
      <c r="F7197" s="1"/>
      <c r="G7197" s="1"/>
      <c r="H7197" s="1"/>
      <c r="I7197" s="2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ht="15.75" customHeight="1">
      <c r="A7198" s="1"/>
      <c r="B7198" s="1"/>
      <c r="C7198" s="1"/>
      <c r="D7198" s="1"/>
      <c r="E7198" s="1"/>
      <c r="F7198" s="1"/>
      <c r="G7198" s="1"/>
      <c r="H7198" s="1"/>
      <c r="I7198" s="2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ht="15.75" customHeight="1">
      <c r="A7199" s="1"/>
      <c r="B7199" s="1"/>
      <c r="C7199" s="1"/>
      <c r="D7199" s="1"/>
      <c r="E7199" s="1"/>
      <c r="F7199" s="1"/>
      <c r="G7199" s="1"/>
      <c r="H7199" s="1"/>
      <c r="I7199" s="2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ht="15.75" customHeight="1">
      <c r="A7200" s="1"/>
      <c r="B7200" s="1"/>
      <c r="C7200" s="1"/>
      <c r="D7200" s="1"/>
      <c r="E7200" s="1"/>
      <c r="F7200" s="1"/>
      <c r="G7200" s="1"/>
      <c r="H7200" s="1"/>
      <c r="I7200" s="2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ht="15.75" customHeight="1">
      <c r="A7201" s="1"/>
      <c r="B7201" s="1"/>
      <c r="C7201" s="1"/>
      <c r="D7201" s="1"/>
      <c r="E7201" s="1"/>
      <c r="F7201" s="1"/>
      <c r="G7201" s="1"/>
      <c r="H7201" s="1"/>
      <c r="I7201" s="2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ht="15.75" customHeight="1">
      <c r="A7202" s="1"/>
      <c r="B7202" s="1"/>
      <c r="C7202" s="1"/>
      <c r="D7202" s="1"/>
      <c r="E7202" s="1"/>
      <c r="F7202" s="1"/>
      <c r="G7202" s="1"/>
      <c r="H7202" s="1"/>
      <c r="I7202" s="2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ht="15.75" customHeight="1">
      <c r="A7203" s="1"/>
      <c r="B7203" s="1"/>
      <c r="C7203" s="1"/>
      <c r="D7203" s="1"/>
      <c r="E7203" s="1"/>
      <c r="F7203" s="1"/>
      <c r="G7203" s="1"/>
      <c r="H7203" s="1"/>
      <c r="I7203" s="2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ht="15.75" customHeight="1">
      <c r="A7204" s="1"/>
      <c r="B7204" s="1"/>
      <c r="C7204" s="1"/>
      <c r="D7204" s="1"/>
      <c r="E7204" s="1"/>
      <c r="F7204" s="1"/>
      <c r="G7204" s="1"/>
      <c r="H7204" s="1"/>
      <c r="I7204" s="2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ht="15.75" customHeight="1">
      <c r="A7205" s="1"/>
      <c r="B7205" s="1"/>
      <c r="C7205" s="1"/>
      <c r="D7205" s="1"/>
      <c r="E7205" s="1"/>
      <c r="F7205" s="1"/>
      <c r="G7205" s="1"/>
      <c r="H7205" s="1"/>
      <c r="I7205" s="2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ht="15.75" customHeight="1">
      <c r="A7206" s="1"/>
      <c r="B7206" s="1"/>
      <c r="C7206" s="1"/>
      <c r="D7206" s="1"/>
      <c r="E7206" s="1"/>
      <c r="F7206" s="1"/>
      <c r="G7206" s="1"/>
      <c r="H7206" s="1"/>
      <c r="I7206" s="2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ht="15.75" customHeight="1">
      <c r="A7207" s="1"/>
      <c r="B7207" s="1"/>
      <c r="C7207" s="1"/>
      <c r="D7207" s="1"/>
      <c r="E7207" s="1"/>
      <c r="F7207" s="1"/>
      <c r="G7207" s="1"/>
      <c r="H7207" s="1"/>
      <c r="I7207" s="2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ht="15.75" customHeight="1">
      <c r="A7208" s="1"/>
      <c r="B7208" s="1"/>
      <c r="C7208" s="1"/>
      <c r="D7208" s="1"/>
      <c r="E7208" s="1"/>
      <c r="F7208" s="1"/>
      <c r="G7208" s="1"/>
      <c r="H7208" s="1"/>
      <c r="I7208" s="2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ht="15.75" customHeight="1">
      <c r="A7209" s="1"/>
      <c r="B7209" s="1"/>
      <c r="C7209" s="1"/>
      <c r="D7209" s="1"/>
      <c r="E7209" s="1"/>
      <c r="F7209" s="1"/>
      <c r="G7209" s="1"/>
      <c r="H7209" s="1"/>
      <c r="I7209" s="2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ht="15.75" customHeight="1">
      <c r="A7210" s="1"/>
      <c r="B7210" s="1"/>
      <c r="C7210" s="1"/>
      <c r="D7210" s="1"/>
      <c r="E7210" s="1"/>
      <c r="F7210" s="1"/>
      <c r="G7210" s="1"/>
      <c r="H7210" s="1"/>
      <c r="I7210" s="2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ht="15.75" customHeight="1">
      <c r="A7211" s="1"/>
      <c r="B7211" s="1"/>
      <c r="C7211" s="1"/>
      <c r="D7211" s="1"/>
      <c r="E7211" s="1"/>
      <c r="F7211" s="1"/>
      <c r="G7211" s="1"/>
      <c r="H7211" s="1"/>
      <c r="I7211" s="2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ht="15.75" customHeight="1">
      <c r="A7212" s="1"/>
      <c r="B7212" s="1"/>
      <c r="C7212" s="1"/>
      <c r="D7212" s="1"/>
      <c r="E7212" s="1"/>
      <c r="F7212" s="1"/>
      <c r="G7212" s="1"/>
      <c r="H7212" s="1"/>
      <c r="I7212" s="2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ht="15.75" customHeight="1">
      <c r="A7213" s="1"/>
      <c r="B7213" s="1"/>
      <c r="C7213" s="1"/>
      <c r="D7213" s="1"/>
      <c r="E7213" s="1"/>
      <c r="F7213" s="1"/>
      <c r="G7213" s="1"/>
      <c r="H7213" s="1"/>
      <c r="I7213" s="2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ht="15.75" customHeight="1">
      <c r="A7214" s="1"/>
      <c r="B7214" s="1"/>
      <c r="C7214" s="1"/>
      <c r="D7214" s="1"/>
      <c r="E7214" s="1"/>
      <c r="F7214" s="1"/>
      <c r="G7214" s="1"/>
      <c r="H7214" s="1"/>
      <c r="I7214" s="2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ht="15.75" customHeight="1">
      <c r="A7215" s="1"/>
      <c r="B7215" s="1"/>
      <c r="C7215" s="1"/>
      <c r="D7215" s="1"/>
      <c r="E7215" s="1"/>
      <c r="F7215" s="1"/>
      <c r="G7215" s="1"/>
      <c r="H7215" s="1"/>
      <c r="I7215" s="2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ht="15.75" customHeight="1">
      <c r="A7216" s="1"/>
      <c r="B7216" s="1"/>
      <c r="C7216" s="1"/>
      <c r="D7216" s="1"/>
      <c r="E7216" s="1"/>
      <c r="F7216" s="1"/>
      <c r="G7216" s="1"/>
      <c r="H7216" s="1"/>
      <c r="I7216" s="2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ht="15.75" customHeight="1">
      <c r="A7217" s="1"/>
      <c r="B7217" s="1"/>
      <c r="C7217" s="1"/>
      <c r="D7217" s="1"/>
      <c r="E7217" s="1"/>
      <c r="F7217" s="1"/>
      <c r="G7217" s="1"/>
      <c r="H7217" s="1"/>
      <c r="I7217" s="2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ht="15.75" customHeight="1">
      <c r="A7218" s="1"/>
      <c r="B7218" s="1"/>
      <c r="C7218" s="1"/>
      <c r="D7218" s="1"/>
      <c r="E7218" s="1"/>
      <c r="F7218" s="1"/>
      <c r="G7218" s="1"/>
      <c r="H7218" s="1"/>
      <c r="I7218" s="2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ht="15.75" customHeight="1">
      <c r="A7219" s="1"/>
      <c r="B7219" s="1"/>
      <c r="C7219" s="1"/>
      <c r="D7219" s="1"/>
      <c r="E7219" s="1"/>
      <c r="F7219" s="1"/>
      <c r="G7219" s="1"/>
      <c r="H7219" s="1"/>
      <c r="I7219" s="2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ht="15.75" customHeight="1">
      <c r="A7220" s="1"/>
      <c r="B7220" s="1"/>
      <c r="C7220" s="1"/>
      <c r="D7220" s="1"/>
      <c r="E7220" s="1"/>
      <c r="F7220" s="1"/>
      <c r="G7220" s="1"/>
      <c r="H7220" s="1"/>
      <c r="I7220" s="2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ht="15.75" customHeight="1">
      <c r="A7221" s="1"/>
      <c r="B7221" s="1"/>
      <c r="C7221" s="1"/>
      <c r="D7221" s="1"/>
      <c r="E7221" s="1"/>
      <c r="F7221" s="1"/>
      <c r="G7221" s="1"/>
      <c r="H7221" s="1"/>
      <c r="I7221" s="2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ht="15.75" customHeight="1">
      <c r="A7222" s="1"/>
      <c r="B7222" s="1"/>
      <c r="C7222" s="1"/>
      <c r="D7222" s="1"/>
      <c r="E7222" s="1"/>
      <c r="F7222" s="1"/>
      <c r="G7222" s="1"/>
      <c r="H7222" s="1"/>
      <c r="I7222" s="2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ht="15.75" customHeight="1">
      <c r="A7223" s="1"/>
      <c r="B7223" s="1"/>
      <c r="C7223" s="1"/>
      <c r="D7223" s="1"/>
      <c r="E7223" s="1"/>
      <c r="F7223" s="1"/>
      <c r="G7223" s="1"/>
      <c r="H7223" s="1"/>
      <c r="I7223" s="2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ht="15.75" customHeight="1">
      <c r="A7224" s="1"/>
      <c r="B7224" s="1"/>
      <c r="C7224" s="1"/>
      <c r="D7224" s="1"/>
      <c r="E7224" s="1"/>
      <c r="F7224" s="1"/>
      <c r="G7224" s="1"/>
      <c r="H7224" s="1"/>
      <c r="I7224" s="2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ht="15.75" customHeight="1">
      <c r="A7225" s="1"/>
      <c r="B7225" s="1"/>
      <c r="C7225" s="1"/>
      <c r="D7225" s="1"/>
      <c r="E7225" s="1"/>
      <c r="F7225" s="1"/>
      <c r="G7225" s="1"/>
      <c r="H7225" s="1"/>
      <c r="I7225" s="2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ht="15.75" customHeight="1">
      <c r="A7226" s="1"/>
      <c r="B7226" s="1"/>
      <c r="C7226" s="1"/>
      <c r="D7226" s="1"/>
      <c r="E7226" s="1"/>
      <c r="F7226" s="1"/>
      <c r="G7226" s="1"/>
      <c r="H7226" s="1"/>
      <c r="I7226" s="2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ht="15.75" customHeight="1">
      <c r="A7227" s="1"/>
      <c r="B7227" s="1"/>
      <c r="C7227" s="1"/>
      <c r="D7227" s="1"/>
      <c r="E7227" s="1"/>
      <c r="F7227" s="1"/>
      <c r="G7227" s="1"/>
      <c r="H7227" s="1"/>
      <c r="I7227" s="2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ht="15.75" customHeight="1">
      <c r="A7228" s="1"/>
      <c r="B7228" s="1"/>
      <c r="C7228" s="1"/>
      <c r="D7228" s="1"/>
      <c r="E7228" s="1"/>
      <c r="F7228" s="1"/>
      <c r="G7228" s="1"/>
      <c r="H7228" s="1"/>
      <c r="I7228" s="2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ht="15.75" customHeight="1">
      <c r="A7229" s="1"/>
      <c r="B7229" s="1"/>
      <c r="C7229" s="1"/>
      <c r="D7229" s="1"/>
      <c r="E7229" s="1"/>
      <c r="F7229" s="1"/>
      <c r="G7229" s="1"/>
      <c r="H7229" s="1"/>
      <c r="I7229" s="2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ht="15.75" customHeight="1">
      <c r="A7230" s="1"/>
      <c r="B7230" s="1"/>
      <c r="C7230" s="1"/>
      <c r="D7230" s="1"/>
      <c r="E7230" s="1"/>
      <c r="F7230" s="1"/>
      <c r="G7230" s="1"/>
      <c r="H7230" s="1"/>
      <c r="I7230" s="2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ht="15.75" customHeight="1">
      <c r="A7231" s="1"/>
      <c r="B7231" s="1"/>
      <c r="C7231" s="1"/>
      <c r="D7231" s="1"/>
      <c r="E7231" s="1"/>
      <c r="F7231" s="1"/>
      <c r="G7231" s="1"/>
      <c r="H7231" s="1"/>
      <c r="I7231" s="2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ht="15.75" customHeight="1">
      <c r="A7232" s="1"/>
      <c r="B7232" s="1"/>
      <c r="C7232" s="1"/>
      <c r="D7232" s="1"/>
      <c r="E7232" s="1"/>
      <c r="F7232" s="1"/>
      <c r="G7232" s="1"/>
      <c r="H7232" s="1"/>
      <c r="I7232" s="2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ht="15.75" customHeight="1">
      <c r="A7233" s="1"/>
      <c r="B7233" s="1"/>
      <c r="C7233" s="1"/>
      <c r="D7233" s="1"/>
      <c r="E7233" s="1"/>
      <c r="F7233" s="1"/>
      <c r="G7233" s="1"/>
      <c r="H7233" s="1"/>
      <c r="I7233" s="2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ht="15.75" customHeight="1">
      <c r="A7234" s="1"/>
      <c r="B7234" s="1"/>
      <c r="C7234" s="1"/>
      <c r="D7234" s="1"/>
      <c r="E7234" s="1"/>
      <c r="F7234" s="1"/>
      <c r="G7234" s="1"/>
      <c r="H7234" s="1"/>
      <c r="I7234" s="2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ht="15.75" customHeight="1">
      <c r="A7235" s="1"/>
      <c r="B7235" s="1"/>
      <c r="C7235" s="1"/>
      <c r="D7235" s="1"/>
      <c r="E7235" s="1"/>
      <c r="F7235" s="1"/>
      <c r="G7235" s="1"/>
      <c r="H7235" s="1"/>
      <c r="I7235" s="2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ht="15.75" customHeight="1">
      <c r="A7236" s="1"/>
      <c r="B7236" s="1"/>
      <c r="C7236" s="1"/>
      <c r="D7236" s="1"/>
      <c r="E7236" s="1"/>
      <c r="F7236" s="1"/>
      <c r="G7236" s="1"/>
      <c r="H7236" s="1"/>
      <c r="I7236" s="2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ht="15.75" customHeight="1">
      <c r="A7237" s="1"/>
      <c r="B7237" s="1"/>
      <c r="C7237" s="1"/>
      <c r="D7237" s="1"/>
      <c r="E7237" s="1"/>
      <c r="F7237" s="1"/>
      <c r="G7237" s="1"/>
      <c r="H7237" s="1"/>
      <c r="I7237" s="2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ht="15.75" customHeight="1">
      <c r="A7238" s="1"/>
      <c r="B7238" s="1"/>
      <c r="C7238" s="1"/>
      <c r="D7238" s="1"/>
      <c r="E7238" s="1"/>
      <c r="F7238" s="1"/>
      <c r="G7238" s="1"/>
      <c r="H7238" s="1"/>
      <c r="I7238" s="2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ht="15.75" customHeight="1">
      <c r="A7239" s="1"/>
      <c r="B7239" s="1"/>
      <c r="C7239" s="1"/>
      <c r="D7239" s="1"/>
      <c r="E7239" s="1"/>
      <c r="F7239" s="1"/>
      <c r="G7239" s="1"/>
      <c r="H7239" s="1"/>
      <c r="I7239" s="2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ht="15.75" customHeight="1">
      <c r="A7240" s="1"/>
      <c r="B7240" s="1"/>
      <c r="C7240" s="1"/>
      <c r="D7240" s="1"/>
      <c r="E7240" s="1"/>
      <c r="F7240" s="1"/>
      <c r="G7240" s="1"/>
      <c r="H7240" s="1"/>
      <c r="I7240" s="2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ht="15.75" customHeight="1">
      <c r="A7241" s="1"/>
      <c r="B7241" s="1"/>
      <c r="C7241" s="1"/>
      <c r="D7241" s="1"/>
      <c r="E7241" s="1"/>
      <c r="F7241" s="1"/>
      <c r="G7241" s="1"/>
      <c r="H7241" s="1"/>
      <c r="I7241" s="2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ht="15.75" customHeight="1">
      <c r="A7242" s="1"/>
      <c r="B7242" s="1"/>
      <c r="C7242" s="1"/>
      <c r="D7242" s="1"/>
      <c r="E7242" s="1"/>
      <c r="F7242" s="1"/>
      <c r="G7242" s="1"/>
      <c r="H7242" s="1"/>
      <c r="I7242" s="2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ht="15.75" customHeight="1">
      <c r="A7243" s="1"/>
      <c r="B7243" s="1"/>
      <c r="C7243" s="1"/>
      <c r="D7243" s="1"/>
      <c r="E7243" s="1"/>
      <c r="F7243" s="1"/>
      <c r="G7243" s="1"/>
      <c r="H7243" s="1"/>
      <c r="I7243" s="2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ht="15.75" customHeight="1">
      <c r="A7244" s="1"/>
      <c r="B7244" s="1"/>
      <c r="C7244" s="1"/>
      <c r="D7244" s="1"/>
      <c r="E7244" s="1"/>
      <c r="F7244" s="1"/>
      <c r="G7244" s="1"/>
      <c r="H7244" s="1"/>
      <c r="I7244" s="2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ht="15.75" customHeight="1">
      <c r="A7245" s="1"/>
      <c r="B7245" s="1"/>
      <c r="C7245" s="1"/>
      <c r="D7245" s="1"/>
      <c r="E7245" s="1"/>
      <c r="F7245" s="1"/>
      <c r="G7245" s="1"/>
      <c r="H7245" s="1"/>
      <c r="I7245" s="2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ht="15.75" customHeight="1">
      <c r="A7246" s="1"/>
      <c r="B7246" s="1"/>
      <c r="C7246" s="1"/>
      <c r="D7246" s="1"/>
      <c r="E7246" s="1"/>
      <c r="F7246" s="1"/>
      <c r="G7246" s="1"/>
      <c r="H7246" s="1"/>
      <c r="I7246" s="2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ht="15.75" customHeight="1">
      <c r="A7247" s="1"/>
      <c r="B7247" s="1"/>
      <c r="C7247" s="1"/>
      <c r="D7247" s="1"/>
      <c r="E7247" s="1"/>
      <c r="F7247" s="1"/>
      <c r="G7247" s="1"/>
      <c r="H7247" s="1"/>
      <c r="I7247" s="2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ht="15.75" customHeight="1">
      <c r="A7248" s="1"/>
      <c r="B7248" s="1"/>
      <c r="C7248" s="1"/>
      <c r="D7248" s="1"/>
      <c r="E7248" s="1"/>
      <c r="F7248" s="1"/>
      <c r="G7248" s="1"/>
      <c r="H7248" s="1"/>
      <c r="I7248" s="2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ht="15.75" customHeight="1">
      <c r="A7249" s="1"/>
      <c r="B7249" s="1"/>
      <c r="C7249" s="1"/>
      <c r="D7249" s="1"/>
      <c r="E7249" s="1"/>
      <c r="F7249" s="1"/>
      <c r="G7249" s="1"/>
      <c r="H7249" s="1"/>
      <c r="I7249" s="2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ht="15.75" customHeight="1">
      <c r="A7250" s="1"/>
      <c r="B7250" s="1"/>
      <c r="C7250" s="1"/>
      <c r="D7250" s="1"/>
      <c r="E7250" s="1"/>
      <c r="F7250" s="1"/>
      <c r="G7250" s="1"/>
      <c r="H7250" s="1"/>
      <c r="I7250" s="2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ht="15.75" customHeight="1">
      <c r="A7251" s="1"/>
      <c r="B7251" s="1"/>
      <c r="C7251" s="1"/>
      <c r="D7251" s="1"/>
      <c r="E7251" s="1"/>
      <c r="F7251" s="1"/>
      <c r="G7251" s="1"/>
      <c r="H7251" s="1"/>
      <c r="I7251" s="2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ht="15.75" customHeight="1">
      <c r="A7252" s="1"/>
      <c r="B7252" s="1"/>
      <c r="C7252" s="1"/>
      <c r="D7252" s="1"/>
      <c r="E7252" s="1"/>
      <c r="F7252" s="1"/>
      <c r="G7252" s="1"/>
      <c r="H7252" s="1"/>
      <c r="I7252" s="2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ht="15.75" customHeight="1">
      <c r="A7253" s="1"/>
      <c r="B7253" s="1"/>
      <c r="C7253" s="1"/>
      <c r="D7253" s="1"/>
      <c r="E7253" s="1"/>
      <c r="F7253" s="1"/>
      <c r="G7253" s="1"/>
      <c r="H7253" s="1"/>
      <c r="I7253" s="2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ht="15.75" customHeight="1">
      <c r="A7254" s="1"/>
      <c r="B7254" s="1"/>
      <c r="C7254" s="1"/>
      <c r="D7254" s="1"/>
      <c r="E7254" s="1"/>
      <c r="F7254" s="1"/>
      <c r="G7254" s="1"/>
      <c r="H7254" s="1"/>
      <c r="I7254" s="2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ht="15.75" customHeight="1">
      <c r="A7255" s="1"/>
      <c r="B7255" s="1"/>
      <c r="C7255" s="1"/>
      <c r="D7255" s="1"/>
      <c r="E7255" s="1"/>
      <c r="F7255" s="1"/>
      <c r="G7255" s="1"/>
      <c r="H7255" s="1"/>
      <c r="I7255" s="2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ht="15.75" customHeight="1">
      <c r="A7256" s="1"/>
      <c r="B7256" s="1"/>
      <c r="C7256" s="1"/>
      <c r="D7256" s="1"/>
      <c r="E7256" s="1"/>
      <c r="F7256" s="1"/>
      <c r="G7256" s="1"/>
      <c r="H7256" s="1"/>
      <c r="I7256" s="2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ht="15.75" customHeight="1">
      <c r="A7257" s="1"/>
      <c r="B7257" s="1"/>
      <c r="C7257" s="1"/>
      <c r="D7257" s="1"/>
      <c r="E7257" s="1"/>
      <c r="F7257" s="1"/>
      <c r="G7257" s="1"/>
      <c r="H7257" s="1"/>
      <c r="I7257" s="2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ht="15.75" customHeight="1">
      <c r="A7258" s="1"/>
      <c r="B7258" s="1"/>
      <c r="C7258" s="1"/>
      <c r="D7258" s="1"/>
      <c r="E7258" s="1"/>
      <c r="F7258" s="1"/>
      <c r="G7258" s="1"/>
      <c r="H7258" s="1"/>
      <c r="I7258" s="2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ht="15.75" customHeight="1">
      <c r="A7259" s="1"/>
      <c r="B7259" s="1"/>
      <c r="C7259" s="1"/>
      <c r="D7259" s="1"/>
      <c r="E7259" s="1"/>
      <c r="F7259" s="1"/>
      <c r="G7259" s="1"/>
      <c r="H7259" s="1"/>
      <c r="I7259" s="2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ht="15.75" customHeight="1">
      <c r="A7260" s="1"/>
      <c r="B7260" s="1"/>
      <c r="C7260" s="1"/>
      <c r="D7260" s="1"/>
      <c r="E7260" s="1"/>
      <c r="F7260" s="1"/>
      <c r="G7260" s="1"/>
      <c r="H7260" s="1"/>
      <c r="I7260" s="2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ht="15.75" customHeight="1">
      <c r="A7261" s="1"/>
      <c r="B7261" s="1"/>
      <c r="C7261" s="1"/>
      <c r="D7261" s="1"/>
      <c r="E7261" s="1"/>
      <c r="F7261" s="1"/>
      <c r="G7261" s="1"/>
      <c r="H7261" s="1"/>
      <c r="I7261" s="2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ht="15.75" customHeight="1">
      <c r="A7262" s="1"/>
      <c r="B7262" s="1"/>
      <c r="C7262" s="1"/>
      <c r="D7262" s="1"/>
      <c r="E7262" s="1"/>
      <c r="F7262" s="1"/>
      <c r="G7262" s="1"/>
      <c r="H7262" s="1"/>
      <c r="I7262" s="2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ht="15.75" customHeight="1">
      <c r="A7263" s="1"/>
      <c r="B7263" s="1"/>
      <c r="C7263" s="1"/>
      <c r="D7263" s="1"/>
      <c r="E7263" s="1"/>
      <c r="F7263" s="1"/>
      <c r="G7263" s="1"/>
      <c r="H7263" s="1"/>
      <c r="I7263" s="2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ht="15.75" customHeight="1">
      <c r="A7264" s="1"/>
      <c r="B7264" s="1"/>
      <c r="C7264" s="1"/>
      <c r="D7264" s="1"/>
      <c r="E7264" s="1"/>
      <c r="F7264" s="1"/>
      <c r="G7264" s="1"/>
      <c r="H7264" s="1"/>
      <c r="I7264" s="2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ht="15.75" customHeight="1">
      <c r="A7265" s="1"/>
      <c r="B7265" s="1"/>
      <c r="C7265" s="1"/>
      <c r="D7265" s="1"/>
      <c r="E7265" s="1"/>
      <c r="F7265" s="1"/>
      <c r="G7265" s="1"/>
      <c r="H7265" s="1"/>
      <c r="I7265" s="2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ht="15.75" customHeight="1">
      <c r="A7266" s="1"/>
      <c r="B7266" s="1"/>
      <c r="C7266" s="1"/>
      <c r="D7266" s="1"/>
      <c r="E7266" s="1"/>
      <c r="F7266" s="1"/>
      <c r="G7266" s="1"/>
      <c r="H7266" s="1"/>
      <c r="I7266" s="2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ht="15.75" customHeight="1">
      <c r="A7267" s="1"/>
      <c r="B7267" s="1"/>
      <c r="C7267" s="1"/>
      <c r="D7267" s="1"/>
      <c r="E7267" s="1"/>
      <c r="F7267" s="1"/>
      <c r="G7267" s="1"/>
      <c r="H7267" s="1"/>
      <c r="I7267" s="2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ht="15.75" customHeight="1">
      <c r="A7268" s="1"/>
      <c r="B7268" s="1"/>
      <c r="C7268" s="1"/>
      <c r="D7268" s="1"/>
      <c r="E7268" s="1"/>
      <c r="F7268" s="1"/>
      <c r="G7268" s="1"/>
      <c r="H7268" s="1"/>
      <c r="I7268" s="2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ht="15.75" customHeight="1">
      <c r="A7269" s="1"/>
      <c r="B7269" s="1"/>
      <c r="C7269" s="1"/>
      <c r="D7269" s="1"/>
      <c r="E7269" s="1"/>
      <c r="F7269" s="1"/>
      <c r="G7269" s="1"/>
      <c r="H7269" s="1"/>
      <c r="I7269" s="2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ht="15.75" customHeight="1">
      <c r="A7270" s="1"/>
      <c r="B7270" s="1"/>
      <c r="C7270" s="1"/>
      <c r="D7270" s="1"/>
      <c r="E7270" s="1"/>
      <c r="F7270" s="1"/>
      <c r="G7270" s="1"/>
      <c r="H7270" s="1"/>
      <c r="I7270" s="2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ht="15.75" customHeight="1">
      <c r="A7271" s="1"/>
      <c r="B7271" s="1"/>
      <c r="C7271" s="1"/>
      <c r="D7271" s="1"/>
      <c r="E7271" s="1"/>
      <c r="F7271" s="1"/>
      <c r="G7271" s="1"/>
      <c r="H7271" s="1"/>
      <c r="I7271" s="2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ht="15.75" customHeight="1">
      <c r="A7272" s="1"/>
      <c r="B7272" s="1"/>
      <c r="C7272" s="1"/>
      <c r="D7272" s="1"/>
      <c r="E7272" s="1"/>
      <c r="F7272" s="1"/>
      <c r="G7272" s="1"/>
      <c r="H7272" s="1"/>
      <c r="I7272" s="2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ht="15.75" customHeight="1">
      <c r="A7273" s="1"/>
      <c r="B7273" s="1"/>
      <c r="C7273" s="1"/>
      <c r="D7273" s="1"/>
      <c r="E7273" s="1"/>
      <c r="F7273" s="1"/>
      <c r="G7273" s="1"/>
      <c r="H7273" s="1"/>
      <c r="I7273" s="2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ht="15.75" customHeight="1">
      <c r="A7274" s="1"/>
      <c r="B7274" s="1"/>
      <c r="C7274" s="1"/>
      <c r="D7274" s="1"/>
      <c r="E7274" s="1"/>
      <c r="F7274" s="1"/>
      <c r="G7274" s="1"/>
      <c r="H7274" s="1"/>
      <c r="I7274" s="2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ht="15.75" customHeight="1">
      <c r="A7275" s="1"/>
      <c r="B7275" s="1"/>
      <c r="C7275" s="1"/>
      <c r="D7275" s="1"/>
      <c r="E7275" s="1"/>
      <c r="F7275" s="1"/>
      <c r="G7275" s="1"/>
      <c r="H7275" s="1"/>
      <c r="I7275" s="2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ht="15.75" customHeight="1">
      <c r="A7276" s="1"/>
      <c r="B7276" s="1"/>
      <c r="C7276" s="1"/>
      <c r="D7276" s="1"/>
      <c r="E7276" s="1"/>
      <c r="F7276" s="1"/>
      <c r="G7276" s="1"/>
      <c r="H7276" s="1"/>
      <c r="I7276" s="2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ht="15.75" customHeight="1">
      <c r="A7277" s="1"/>
      <c r="B7277" s="1"/>
      <c r="C7277" s="1"/>
      <c r="D7277" s="1"/>
      <c r="E7277" s="1"/>
      <c r="F7277" s="1"/>
      <c r="G7277" s="1"/>
      <c r="H7277" s="1"/>
      <c r="I7277" s="2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ht="15.75" customHeight="1">
      <c r="A7278" s="1"/>
      <c r="B7278" s="1"/>
      <c r="C7278" s="1"/>
      <c r="D7278" s="1"/>
      <c r="E7278" s="1"/>
      <c r="F7278" s="1"/>
      <c r="G7278" s="1"/>
      <c r="H7278" s="1"/>
      <c r="I7278" s="2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ht="15.75" customHeight="1">
      <c r="A7279" s="1"/>
      <c r="B7279" s="1"/>
      <c r="C7279" s="1"/>
      <c r="D7279" s="1"/>
      <c r="E7279" s="1"/>
      <c r="F7279" s="1"/>
      <c r="G7279" s="1"/>
      <c r="H7279" s="1"/>
      <c r="I7279" s="2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ht="15.75" customHeight="1">
      <c r="A7280" s="1"/>
      <c r="B7280" s="1"/>
      <c r="C7280" s="1"/>
      <c r="D7280" s="1"/>
      <c r="E7280" s="1"/>
      <c r="F7280" s="1"/>
      <c r="G7280" s="1"/>
      <c r="H7280" s="1"/>
      <c r="I7280" s="2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ht="15.75" customHeight="1">
      <c r="A7281" s="1"/>
      <c r="B7281" s="1"/>
      <c r="C7281" s="1"/>
      <c r="D7281" s="1"/>
      <c r="E7281" s="1"/>
      <c r="F7281" s="1"/>
      <c r="G7281" s="1"/>
      <c r="H7281" s="1"/>
      <c r="I7281" s="2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ht="15.75" customHeight="1">
      <c r="A7282" s="1"/>
      <c r="B7282" s="1"/>
      <c r="C7282" s="1"/>
      <c r="D7282" s="1"/>
      <c r="E7282" s="1"/>
      <c r="F7282" s="1"/>
      <c r="G7282" s="1"/>
      <c r="H7282" s="1"/>
      <c r="I7282" s="2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ht="15.75" customHeight="1">
      <c r="A7283" s="1"/>
      <c r="B7283" s="1"/>
      <c r="C7283" s="1"/>
      <c r="D7283" s="1"/>
      <c r="E7283" s="1"/>
      <c r="F7283" s="1"/>
      <c r="G7283" s="1"/>
      <c r="H7283" s="1"/>
      <c r="I7283" s="2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ht="15.75" customHeight="1">
      <c r="A7284" s="1"/>
      <c r="B7284" s="1"/>
      <c r="C7284" s="1"/>
      <c r="D7284" s="1"/>
      <c r="E7284" s="1"/>
      <c r="F7284" s="1"/>
      <c r="G7284" s="1"/>
      <c r="H7284" s="1"/>
      <c r="I7284" s="2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ht="15.75" customHeight="1">
      <c r="A7285" s="1"/>
      <c r="B7285" s="1"/>
      <c r="C7285" s="1"/>
      <c r="D7285" s="1"/>
      <c r="E7285" s="1"/>
      <c r="F7285" s="1"/>
      <c r="G7285" s="1"/>
      <c r="H7285" s="1"/>
      <c r="I7285" s="2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ht="15.75" customHeight="1">
      <c r="A7286" s="1"/>
      <c r="B7286" s="1"/>
      <c r="C7286" s="1"/>
      <c r="D7286" s="1"/>
      <c r="E7286" s="1"/>
      <c r="F7286" s="1"/>
      <c r="G7286" s="1"/>
      <c r="H7286" s="1"/>
      <c r="I7286" s="2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ht="15.75" customHeight="1">
      <c r="A7287" s="1"/>
      <c r="B7287" s="1"/>
      <c r="C7287" s="1"/>
      <c r="D7287" s="1"/>
      <c r="E7287" s="1"/>
      <c r="F7287" s="1"/>
      <c r="G7287" s="1"/>
      <c r="H7287" s="1"/>
      <c r="I7287" s="2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ht="15.75" customHeight="1">
      <c r="A7288" s="1"/>
      <c r="B7288" s="1"/>
      <c r="C7288" s="1"/>
      <c r="D7288" s="1"/>
      <c r="E7288" s="1"/>
      <c r="F7288" s="1"/>
      <c r="G7288" s="1"/>
      <c r="H7288" s="1"/>
      <c r="I7288" s="2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ht="15.75" customHeight="1">
      <c r="A7289" s="1"/>
      <c r="B7289" s="1"/>
      <c r="C7289" s="1"/>
      <c r="D7289" s="1"/>
      <c r="E7289" s="1"/>
      <c r="F7289" s="1"/>
      <c r="G7289" s="1"/>
      <c r="H7289" s="1"/>
      <c r="I7289" s="2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ht="15.75" customHeight="1">
      <c r="A7290" s="1"/>
      <c r="B7290" s="1"/>
      <c r="C7290" s="1"/>
      <c r="D7290" s="1"/>
      <c r="E7290" s="1"/>
      <c r="F7290" s="1"/>
      <c r="G7290" s="1"/>
      <c r="H7290" s="1"/>
      <c r="I7290" s="2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ht="15.75" customHeight="1">
      <c r="A7291" s="1"/>
      <c r="B7291" s="1"/>
      <c r="C7291" s="1"/>
      <c r="D7291" s="1"/>
      <c r="E7291" s="1"/>
      <c r="F7291" s="1"/>
      <c r="G7291" s="1"/>
      <c r="H7291" s="1"/>
      <c r="I7291" s="2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ht="15.75" customHeight="1">
      <c r="A7292" s="1"/>
      <c r="B7292" s="1"/>
      <c r="C7292" s="1"/>
      <c r="D7292" s="1"/>
      <c r="E7292" s="1"/>
      <c r="F7292" s="1"/>
      <c r="G7292" s="1"/>
      <c r="H7292" s="1"/>
      <c r="I7292" s="2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ht="15.75" customHeight="1">
      <c r="A7293" s="1"/>
      <c r="B7293" s="1"/>
      <c r="C7293" s="1"/>
      <c r="D7293" s="1"/>
      <c r="E7293" s="1"/>
      <c r="F7293" s="1"/>
      <c r="G7293" s="1"/>
      <c r="H7293" s="1"/>
      <c r="I7293" s="2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ht="15.75" customHeight="1">
      <c r="A7294" s="1"/>
      <c r="B7294" s="1"/>
      <c r="C7294" s="1"/>
      <c r="D7294" s="1"/>
      <c r="E7294" s="1"/>
      <c r="F7294" s="1"/>
      <c r="G7294" s="1"/>
      <c r="H7294" s="1"/>
      <c r="I7294" s="2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ht="15.75" customHeight="1">
      <c r="A7295" s="1"/>
      <c r="B7295" s="1"/>
      <c r="C7295" s="1"/>
      <c r="D7295" s="1"/>
      <c r="E7295" s="1"/>
      <c r="F7295" s="1"/>
      <c r="G7295" s="1"/>
      <c r="H7295" s="1"/>
      <c r="I7295" s="2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ht="15.75" customHeight="1">
      <c r="A7296" s="1"/>
      <c r="B7296" s="1"/>
      <c r="C7296" s="1"/>
      <c r="D7296" s="1"/>
      <c r="E7296" s="1"/>
      <c r="F7296" s="1"/>
      <c r="G7296" s="1"/>
      <c r="H7296" s="1"/>
      <c r="I7296" s="2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ht="15.75" customHeight="1">
      <c r="A7297" s="1"/>
      <c r="B7297" s="1"/>
      <c r="C7297" s="1"/>
      <c r="D7297" s="1"/>
      <c r="E7297" s="1"/>
      <c r="F7297" s="1"/>
      <c r="G7297" s="1"/>
      <c r="H7297" s="1"/>
      <c r="I7297" s="2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" t="s">
        <v>13892</v>
      </c>
      <c r="B1" s="4" t="s">
        <v>13893</v>
      </c>
      <c r="C1" s="4" t="s">
        <v>13894</v>
      </c>
      <c r="D1" s="4" t="s">
        <v>13895</v>
      </c>
      <c r="E1" s="4" t="s">
        <v>13896</v>
      </c>
      <c r="F1" s="4" t="s">
        <v>13897</v>
      </c>
      <c r="G1" s="4" t="s">
        <v>13898</v>
      </c>
      <c r="H1" s="4" t="s">
        <v>13899</v>
      </c>
      <c r="I1" s="4" t="s">
        <v>13900</v>
      </c>
      <c r="J1" s="4" t="s">
        <v>13901</v>
      </c>
      <c r="K1" s="4" t="s">
        <v>13902</v>
      </c>
      <c r="L1" s="4" t="s">
        <v>13903</v>
      </c>
      <c r="M1" s="4" t="s">
        <v>13904</v>
      </c>
      <c r="N1" s="5" t="s">
        <v>13905</v>
      </c>
      <c r="O1" s="5" t="s">
        <v>13906</v>
      </c>
      <c r="P1" s="5" t="s">
        <v>13907</v>
      </c>
      <c r="Q1" s="5" t="s">
        <v>13908</v>
      </c>
      <c r="R1" s="5" t="s">
        <v>13909</v>
      </c>
      <c r="S1" s="6" t="s">
        <v>13910</v>
      </c>
      <c r="T1" s="6" t="s">
        <v>13911</v>
      </c>
      <c r="U1" s="6" t="s">
        <v>13912</v>
      </c>
      <c r="V1" s="6" t="s">
        <v>13913</v>
      </c>
      <c r="W1" s="6" t="s">
        <v>13914</v>
      </c>
      <c r="X1" s="6" t="s">
        <v>13915</v>
      </c>
      <c r="Y1" s="6" t="s">
        <v>13916</v>
      </c>
      <c r="Z1" s="7" t="s">
        <v>13917</v>
      </c>
      <c r="AA1" s="7" t="s">
        <v>13918</v>
      </c>
      <c r="AB1" s="7" t="s">
        <v>13919</v>
      </c>
      <c r="AC1" s="7" t="s">
        <v>13920</v>
      </c>
      <c r="AD1" s="7" t="s">
        <v>13921</v>
      </c>
      <c r="AE1" s="7" t="s">
        <v>13922</v>
      </c>
      <c r="AF1" s="7" t="s">
        <v>13923</v>
      </c>
    </row>
    <row r="2" ht="15.75" customHeight="1">
      <c r="A2" s="8">
        <v>45684.0</v>
      </c>
      <c r="B2" s="9"/>
      <c r="C2" s="9"/>
      <c r="D2" s="9"/>
      <c r="E2" s="9" t="s">
        <v>13924</v>
      </c>
      <c r="F2" s="9" t="s">
        <v>13925</v>
      </c>
      <c r="G2" s="9" t="s">
        <v>13926</v>
      </c>
      <c r="H2" s="9" t="s">
        <v>13927</v>
      </c>
      <c r="I2" s="9" t="s">
        <v>13928</v>
      </c>
      <c r="J2" s="9" t="s">
        <v>13929</v>
      </c>
      <c r="K2" s="9" t="s">
        <v>13930</v>
      </c>
      <c r="L2" s="9" t="s">
        <v>13931</v>
      </c>
      <c r="M2" s="9" t="s">
        <v>13932</v>
      </c>
      <c r="N2" s="9"/>
      <c r="O2" s="9"/>
      <c r="P2" s="9"/>
      <c r="Q2" s="9"/>
      <c r="R2" s="9"/>
      <c r="S2" s="10">
        <f>ROUNDUP(SUM(VLOOKUP(F2,'Pontuação'!A$2:B$11,2,FALSE),VLOOKUP(E2,'Pontuação'!C$2:D$11,2,FALSE),VLOOKUP(H2,'Pontuação'!I$2:J$11,2,FALSE),VLOOKUP(J2,'Pontuação'!G$2:H$11,2,FALSE),VLOOKUP(L2,'Pontuação'!M$2:N$13,2,FALSE)),0)</f>
        <v>1198</v>
      </c>
      <c r="T2" s="11">
        <f t="shared" ref="T2:T6098" si="1">ROUND(S2/10,0)</f>
        <v>120</v>
      </c>
      <c r="U2" s="11" t="str">
        <f t="array" ref="U2">IFERROR(INDEX('Pontuação'!G$13:G$101, MATCH(T2, 'Pontuação'!F$13:F$101, 0)), "Faixa Indefinida")</f>
        <v>D</v>
      </c>
      <c r="V2" s="11">
        <f t="shared" ref="V2:V6098" si="2">COUNTIF(U2, "A")</f>
        <v>0</v>
      </c>
      <c r="W2" s="11">
        <f t="shared" ref="W2:W6098" si="3">COUNTIF(U2, "B")</f>
        <v>0</v>
      </c>
      <c r="X2" s="11">
        <f t="shared" ref="X2:X6098" si="4">COUNTIF(U2, "C")</f>
        <v>0</v>
      </c>
      <c r="Y2" s="11">
        <f t="shared" ref="Y2:Y6098" si="5">COUNTIF(U2, "D")</f>
        <v>1</v>
      </c>
      <c r="Z2" s="12">
        <f>ROUNDUP(SUM(VLOOKUP(F2,'Pontuação 3.0'!A$2:B$11,2,FALSE),VLOOKUP(E2,'Pontuação 3.0'!C$2:D$11,2,FALSE),VLOOKUP(H2,'Pontuação 3.0'!I$2:J$11,2,FALSE),VLOOKUP(J2,'Pontuação 3.0'!G$2:H$11,2,FALSE),VLOOKUP(G2,'Pontuação 3.0'!E$2:F$11,2,FALSE),VLOOKUP(K2,'Pontuação 3.0'!K$2:L$11,2,FALSE),VLOOKUP(L2,'Pontuação 3.0'!M$2:N$13,2,FALSE)),0)</f>
        <v>2057</v>
      </c>
      <c r="AA2" s="12">
        <f t="shared" ref="AA2:AA6098" si="6">ROUND(Z2/10,0)</f>
        <v>206</v>
      </c>
      <c r="AB2" s="12" t="str">
        <f t="array" ref="AB2">IFERROR(INDEX('Pontuação 3.0'!G$13:G$191, MATCH(AA2, 'Pontuação 3.0'!F$13:F$191, 0)), "Faixa Indefinida")</f>
        <v>C</v>
      </c>
      <c r="AC2" s="12">
        <f t="shared" ref="AC2:AC6098" si="7">COUNTIF(AB2, "A")</f>
        <v>0</v>
      </c>
      <c r="AD2" s="12">
        <f t="shared" ref="AD2:AD6098" si="8">COUNTIF(AB2, "B")</f>
        <v>0</v>
      </c>
      <c r="AE2" s="12">
        <f t="shared" ref="AE2:AE6098" si="9">COUNTIF(AB2, "C")</f>
        <v>1</v>
      </c>
      <c r="AF2" s="12">
        <f t="shared" ref="AF2:AF6098" si="10">COUNTIF(AB2, "D")</f>
        <v>0</v>
      </c>
    </row>
    <row r="3" ht="15.75" customHeight="1">
      <c r="A3" s="8">
        <v>45684.0</v>
      </c>
      <c r="B3" s="9" t="s">
        <v>13933</v>
      </c>
      <c r="C3" s="9" t="s">
        <v>13934</v>
      </c>
      <c r="D3" s="9" t="s">
        <v>13935</v>
      </c>
      <c r="E3" s="9" t="s">
        <v>13936</v>
      </c>
      <c r="F3" s="9" t="s">
        <v>13937</v>
      </c>
      <c r="G3" s="9" t="s">
        <v>13926</v>
      </c>
      <c r="H3" s="9" t="s">
        <v>13938</v>
      </c>
      <c r="I3" s="9" t="s">
        <v>13928</v>
      </c>
      <c r="J3" s="9" t="s">
        <v>13939</v>
      </c>
      <c r="K3" s="9" t="s">
        <v>13940</v>
      </c>
      <c r="L3" s="9" t="s">
        <v>13941</v>
      </c>
      <c r="M3" s="9" t="s">
        <v>13942</v>
      </c>
      <c r="N3" s="13" t="s">
        <v>12</v>
      </c>
      <c r="O3" s="13" t="s">
        <v>14</v>
      </c>
      <c r="P3" s="13" t="s">
        <v>32</v>
      </c>
      <c r="Q3" s="13" t="s">
        <v>20</v>
      </c>
      <c r="R3" s="13" t="s">
        <v>65</v>
      </c>
      <c r="S3" s="10">
        <f>ROUNDUP(SUM(VLOOKUP(F3,'Pontuação'!A$2:B$11,2,FALSE),VLOOKUP(E3,'Pontuação'!C$2:D$11,2,FALSE),VLOOKUP(H3,'Pontuação'!I$2:J$11,2,FALSE),VLOOKUP(J3,'Pontuação'!G$2:H$11,2,FALSE),VLOOKUP(L3,'Pontuação'!M$2:N$13,2,FALSE)),0)</f>
        <v>1699</v>
      </c>
      <c r="T3" s="11">
        <f t="shared" si="1"/>
        <v>170</v>
      </c>
      <c r="U3" s="11" t="str">
        <f t="array" ref="U3">IFERROR(INDEX('Pontuação'!G$13:G$101, MATCH(T3, 'Pontuação'!F$13:F$101, 0)), "Faixa Indefinida")</f>
        <v>B</v>
      </c>
      <c r="V3" s="11">
        <f t="shared" si="2"/>
        <v>0</v>
      </c>
      <c r="W3" s="11">
        <f t="shared" si="3"/>
        <v>1</v>
      </c>
      <c r="X3" s="11">
        <f t="shared" si="4"/>
        <v>0</v>
      </c>
      <c r="Y3" s="11">
        <f t="shared" si="5"/>
        <v>0</v>
      </c>
      <c r="Z3" s="12">
        <f>ROUNDUP(SUM(VLOOKUP(F3,'Pontuação 3.0'!A$2:B$11,2,FALSE),VLOOKUP(E3,'Pontuação 3.0'!C$2:D$11,2,FALSE),VLOOKUP(H3,'Pontuação 3.0'!I$2:J$11,2,FALSE),VLOOKUP(J3,'Pontuação 3.0'!G$2:H$11,2,FALSE),VLOOKUP(G3,'Pontuação 3.0'!E$2:F$11,2,FALSE),VLOOKUP(K3,'Pontuação 3.0'!K$2:L$11,2,FALSE),VLOOKUP(L3,'Pontuação 3.0'!M$2:N$13,2,FALSE)),0)</f>
        <v>1966</v>
      </c>
      <c r="AA3" s="12">
        <f t="shared" si="6"/>
        <v>197</v>
      </c>
      <c r="AB3" s="12" t="str">
        <f t="array" ref="AB3">IFERROR(INDEX('Pontuação 3.0'!G$13:G$191, MATCH(AA3, 'Pontuação 3.0'!F$13:F$191, 0)), "Faixa Indefinida")</f>
        <v>C</v>
      </c>
      <c r="AC3" s="12">
        <f t="shared" si="7"/>
        <v>0</v>
      </c>
      <c r="AD3" s="12">
        <f t="shared" si="8"/>
        <v>0</v>
      </c>
      <c r="AE3" s="12">
        <f t="shared" si="9"/>
        <v>1</v>
      </c>
      <c r="AF3" s="12">
        <f t="shared" si="10"/>
        <v>0</v>
      </c>
    </row>
    <row r="4" ht="15.75" customHeight="1">
      <c r="A4" s="8">
        <v>45684.0</v>
      </c>
      <c r="B4" s="9" t="s">
        <v>9</v>
      </c>
      <c r="C4" s="9" t="s">
        <v>10</v>
      </c>
      <c r="D4" s="9" t="s">
        <v>11</v>
      </c>
      <c r="E4" s="9" t="s">
        <v>13936</v>
      </c>
      <c r="F4" s="9" t="s">
        <v>13943</v>
      </c>
      <c r="G4" s="9" t="s">
        <v>13944</v>
      </c>
      <c r="H4" s="9" t="s">
        <v>13927</v>
      </c>
      <c r="I4" s="9" t="s">
        <v>13940</v>
      </c>
      <c r="J4" s="9" t="s">
        <v>13929</v>
      </c>
      <c r="K4" s="9" t="s">
        <v>13940</v>
      </c>
      <c r="L4" s="9" t="s">
        <v>13945</v>
      </c>
      <c r="M4" s="9" t="s">
        <v>13946</v>
      </c>
      <c r="N4" s="13" t="s">
        <v>12</v>
      </c>
      <c r="O4" s="13" t="s">
        <v>14</v>
      </c>
      <c r="P4" s="13" t="s">
        <v>13</v>
      </c>
      <c r="Q4" s="13" t="s">
        <v>16</v>
      </c>
      <c r="R4" s="13" t="s">
        <v>15</v>
      </c>
      <c r="S4" s="10">
        <f>ROUNDUP(SUM(VLOOKUP(F4,'Pontuação'!A$2:B$11,2,FALSE),VLOOKUP(E4,'Pontuação'!C$2:D$11,2,FALSE),VLOOKUP(H4,'Pontuação'!I$2:J$11,2,FALSE),VLOOKUP(J4,'Pontuação'!G$2:H$11,2,FALSE),VLOOKUP(L4,'Pontuação'!M$2:N$13,2,FALSE)),0)</f>
        <v>1506</v>
      </c>
      <c r="T4" s="11">
        <f t="shared" si="1"/>
        <v>151</v>
      </c>
      <c r="U4" s="11" t="str">
        <f t="array" ref="U4">IFERROR(INDEX('Pontuação'!G$13:G$101, MATCH(T4, 'Pontuação'!F$13:F$101, 0)), "Faixa Indefinida")</f>
        <v>C</v>
      </c>
      <c r="V4" s="11">
        <f t="shared" si="2"/>
        <v>0</v>
      </c>
      <c r="W4" s="11">
        <f t="shared" si="3"/>
        <v>0</v>
      </c>
      <c r="X4" s="11">
        <f t="shared" si="4"/>
        <v>1</v>
      </c>
      <c r="Y4" s="11">
        <f t="shared" si="5"/>
        <v>0</v>
      </c>
      <c r="Z4" s="12">
        <f>ROUNDUP(SUM(VLOOKUP(F4,'Pontuação 3.0'!A$2:B$11,2,FALSE),VLOOKUP(E4,'Pontuação 3.0'!C$2:D$11,2,FALSE),VLOOKUP(H4,'Pontuação 3.0'!I$2:J$11,2,FALSE),VLOOKUP(J4,'Pontuação 3.0'!G$2:H$11,2,FALSE),VLOOKUP(G4,'Pontuação 3.0'!E$2:F$11,2,FALSE),VLOOKUP(K4,'Pontuação 3.0'!K$2:L$11,2,FALSE),VLOOKUP(L4,'Pontuação 3.0'!M$2:N$13,2,FALSE)),0)</f>
        <v>1602</v>
      </c>
      <c r="AA4" s="12">
        <f t="shared" si="6"/>
        <v>160</v>
      </c>
      <c r="AB4" s="12" t="str">
        <f t="array" ref="AB4">IFERROR(INDEX('Pontuação 3.0'!G$13:G$191, MATCH(AA4, 'Pontuação 3.0'!F$13:F$191, 0)), "Faixa Indefinida")</f>
        <v>D</v>
      </c>
      <c r="AC4" s="12">
        <f t="shared" si="7"/>
        <v>0</v>
      </c>
      <c r="AD4" s="12">
        <f t="shared" si="8"/>
        <v>0</v>
      </c>
      <c r="AE4" s="12">
        <f t="shared" si="9"/>
        <v>0</v>
      </c>
      <c r="AF4" s="12">
        <f t="shared" si="10"/>
        <v>1</v>
      </c>
    </row>
    <row r="5" ht="15.75" customHeight="1">
      <c r="A5" s="8">
        <v>45684.0</v>
      </c>
      <c r="B5" s="9" t="s">
        <v>17</v>
      </c>
      <c r="C5" s="9" t="s">
        <v>18</v>
      </c>
      <c r="D5" s="14" t="s">
        <v>13947</v>
      </c>
      <c r="E5" s="9" t="s">
        <v>13936</v>
      </c>
      <c r="F5" s="9" t="s">
        <v>13948</v>
      </c>
      <c r="G5" s="9" t="s">
        <v>13926</v>
      </c>
      <c r="H5" s="9" t="s">
        <v>13949</v>
      </c>
      <c r="I5" s="9" t="s">
        <v>13940</v>
      </c>
      <c r="J5" s="9" t="s">
        <v>13939</v>
      </c>
      <c r="K5" s="9" t="s">
        <v>13930</v>
      </c>
      <c r="L5" s="9" t="s">
        <v>13945</v>
      </c>
      <c r="M5" s="9" t="s">
        <v>13942</v>
      </c>
      <c r="N5" s="13" t="s">
        <v>12</v>
      </c>
      <c r="O5" s="13" t="s">
        <v>14</v>
      </c>
      <c r="P5" s="13" t="s">
        <v>19</v>
      </c>
      <c r="Q5" s="13" t="s">
        <v>20</v>
      </c>
      <c r="R5" s="13" t="s">
        <v>15</v>
      </c>
      <c r="S5" s="10">
        <f>ROUNDUP(SUM(VLOOKUP(F5,'Pontuação'!A$2:B$11,2,FALSE),VLOOKUP(E5,'Pontuação'!C$2:D$11,2,FALSE),VLOOKUP(H5,'Pontuação'!I$2:J$11,2,FALSE),VLOOKUP(J5,'Pontuação'!G$2:H$11,2,FALSE),VLOOKUP(L5,'Pontuação'!M$2:N$13,2,FALSE)),0)</f>
        <v>1820</v>
      </c>
      <c r="T5" s="11">
        <f t="shared" si="1"/>
        <v>182</v>
      </c>
      <c r="U5" s="11" t="str">
        <f t="array" ref="U5">IFERROR(INDEX('Pontuação'!G$13:G$101, MATCH(T5, 'Pontuação'!F$13:F$101, 0)), "Faixa Indefinida")</f>
        <v>B</v>
      </c>
      <c r="V5" s="11">
        <f t="shared" si="2"/>
        <v>0</v>
      </c>
      <c r="W5" s="11">
        <f t="shared" si="3"/>
        <v>1</v>
      </c>
      <c r="X5" s="11">
        <f t="shared" si="4"/>
        <v>0</v>
      </c>
      <c r="Y5" s="11">
        <f t="shared" si="5"/>
        <v>0</v>
      </c>
      <c r="Z5" s="12">
        <f>ROUNDUP(SUM(VLOOKUP(F5,'Pontuação 3.0'!A$2:B$11,2,FALSE),VLOOKUP(E5,'Pontuação 3.0'!C$2:D$11,2,FALSE),VLOOKUP(H5,'Pontuação 3.0'!I$2:J$11,2,FALSE),VLOOKUP(J5,'Pontuação 3.0'!G$2:H$11,2,FALSE),VLOOKUP(G5,'Pontuação 3.0'!E$2:F$11,2,FALSE),VLOOKUP(K5,'Pontuação 3.0'!K$2:L$11,2,FALSE),VLOOKUP(L5,'Pontuação 3.0'!M$2:N$13,2,FALSE)),0)</f>
        <v>2575</v>
      </c>
      <c r="AA5" s="12">
        <f t="shared" si="6"/>
        <v>258</v>
      </c>
      <c r="AB5" s="12" t="str">
        <f t="array" ref="AB5">IFERROR(INDEX('Pontuação 3.0'!G$13:G$191, MATCH(AA5, 'Pontuação 3.0'!F$13:F$191, 0)), "Faixa Indefinida")</f>
        <v>A</v>
      </c>
      <c r="AC5" s="12">
        <f t="shared" si="7"/>
        <v>1</v>
      </c>
      <c r="AD5" s="12">
        <f t="shared" si="8"/>
        <v>0</v>
      </c>
      <c r="AE5" s="12">
        <f t="shared" si="9"/>
        <v>0</v>
      </c>
      <c r="AF5" s="12">
        <f t="shared" si="10"/>
        <v>0</v>
      </c>
    </row>
    <row r="6" ht="15.75" customHeight="1">
      <c r="A6" s="8">
        <v>45684.0</v>
      </c>
      <c r="B6" s="9" t="s">
        <v>21</v>
      </c>
      <c r="C6" s="9" t="s">
        <v>22</v>
      </c>
      <c r="D6" s="9" t="s">
        <v>23</v>
      </c>
      <c r="E6" s="9" t="s">
        <v>13936</v>
      </c>
      <c r="F6" s="9" t="s">
        <v>13950</v>
      </c>
      <c r="G6" s="9" t="s">
        <v>13926</v>
      </c>
      <c r="H6" s="9" t="s">
        <v>13949</v>
      </c>
      <c r="I6" s="9" t="s">
        <v>13928</v>
      </c>
      <c r="J6" s="9" t="s">
        <v>13939</v>
      </c>
      <c r="K6" s="9" t="s">
        <v>13940</v>
      </c>
      <c r="L6" s="9" t="s">
        <v>13931</v>
      </c>
      <c r="M6" s="9" t="s">
        <v>13942</v>
      </c>
      <c r="N6" s="13" t="s">
        <v>12</v>
      </c>
      <c r="O6" s="13" t="s">
        <v>14</v>
      </c>
      <c r="P6" s="13" t="s">
        <v>24</v>
      </c>
      <c r="Q6" s="13" t="s">
        <v>20</v>
      </c>
      <c r="R6" s="13" t="s">
        <v>15</v>
      </c>
      <c r="S6" s="10">
        <f>ROUNDUP(SUM(VLOOKUP(F6,'Pontuação'!A$2:B$11,2,FALSE),VLOOKUP(E6,'Pontuação'!C$2:D$11,2,FALSE),VLOOKUP(H6,'Pontuação'!I$2:J$11,2,FALSE),VLOOKUP(J6,'Pontuação'!G$2:H$11,2,FALSE),VLOOKUP(L6,'Pontuação'!M$2:N$13,2,FALSE)),0)</f>
        <v>1700</v>
      </c>
      <c r="T6" s="11">
        <f t="shared" si="1"/>
        <v>170</v>
      </c>
      <c r="U6" s="11" t="str">
        <f t="array" ref="U6">IFERROR(INDEX('Pontuação'!G$13:G$101, MATCH(T6, 'Pontuação'!F$13:F$101, 0)), "Faixa Indefinida")</f>
        <v>B</v>
      </c>
      <c r="V6" s="11">
        <f t="shared" si="2"/>
        <v>0</v>
      </c>
      <c r="W6" s="11">
        <f t="shared" si="3"/>
        <v>1</v>
      </c>
      <c r="X6" s="11">
        <f t="shared" si="4"/>
        <v>0</v>
      </c>
      <c r="Y6" s="11">
        <f t="shared" si="5"/>
        <v>0</v>
      </c>
      <c r="Z6" s="12">
        <f>ROUNDUP(SUM(VLOOKUP(F6,'Pontuação 3.0'!A$2:B$11,2,FALSE),VLOOKUP(E6,'Pontuação 3.0'!C$2:D$11,2,FALSE),VLOOKUP(H6,'Pontuação 3.0'!I$2:J$11,2,FALSE),VLOOKUP(J6,'Pontuação 3.0'!G$2:H$11,2,FALSE),VLOOKUP(G6,'Pontuação 3.0'!E$2:F$11,2,FALSE),VLOOKUP(K6,'Pontuação 3.0'!K$2:L$11,2,FALSE),VLOOKUP(L6,'Pontuação 3.0'!M$2:N$13,2,FALSE)),0)</f>
        <v>2361</v>
      </c>
      <c r="AA6" s="12">
        <f t="shared" si="6"/>
        <v>236</v>
      </c>
      <c r="AB6" s="12" t="str">
        <f t="array" ref="AB6">IFERROR(INDEX('Pontuação 3.0'!G$13:G$191, MATCH(AA6, 'Pontuação 3.0'!F$13:F$191, 0)), "Faixa Indefinida")</f>
        <v>A</v>
      </c>
      <c r="AC6" s="12">
        <f t="shared" si="7"/>
        <v>1</v>
      </c>
      <c r="AD6" s="12">
        <f t="shared" si="8"/>
        <v>0</v>
      </c>
      <c r="AE6" s="12">
        <f t="shared" si="9"/>
        <v>0</v>
      </c>
      <c r="AF6" s="12">
        <f t="shared" si="10"/>
        <v>0</v>
      </c>
    </row>
    <row r="7" ht="15.75" customHeight="1">
      <c r="A7" s="8">
        <v>45684.0</v>
      </c>
      <c r="B7" s="9" t="s">
        <v>25</v>
      </c>
      <c r="C7" s="9" t="s">
        <v>26</v>
      </c>
      <c r="D7" s="15">
        <v>1.1946485113E10</v>
      </c>
      <c r="E7" s="9" t="s">
        <v>13936</v>
      </c>
      <c r="F7" s="9" t="s">
        <v>13950</v>
      </c>
      <c r="G7" s="9" t="s">
        <v>13926</v>
      </c>
      <c r="H7" s="9" t="s">
        <v>13951</v>
      </c>
      <c r="I7" s="9" t="s">
        <v>13940</v>
      </c>
      <c r="J7" s="9" t="s">
        <v>13939</v>
      </c>
      <c r="K7" s="9" t="s">
        <v>13940</v>
      </c>
      <c r="L7" s="9" t="s">
        <v>13945</v>
      </c>
      <c r="M7" s="9" t="s">
        <v>13952</v>
      </c>
      <c r="N7" s="13" t="s">
        <v>12</v>
      </c>
      <c r="O7" s="13" t="s">
        <v>14</v>
      </c>
      <c r="P7" s="13" t="s">
        <v>27</v>
      </c>
      <c r="Q7" s="13" t="s">
        <v>20</v>
      </c>
      <c r="R7" s="13" t="s">
        <v>15</v>
      </c>
      <c r="S7" s="10">
        <f>ROUNDUP(SUM(VLOOKUP(F7,'Pontuação'!A$2:B$11,2,FALSE),VLOOKUP(E7,'Pontuação'!C$2:D$11,2,FALSE),VLOOKUP(H7,'Pontuação'!I$2:J$11,2,FALSE),VLOOKUP(J7,'Pontuação'!G$2:H$11,2,FALSE),VLOOKUP(L7,'Pontuação'!M$2:N$13,2,FALSE)),0)</f>
        <v>1790</v>
      </c>
      <c r="T7" s="11">
        <f t="shared" si="1"/>
        <v>179</v>
      </c>
      <c r="U7" s="11" t="str">
        <f t="array" ref="U7">IFERROR(INDEX('Pontuação'!G$13:G$101, MATCH(T7, 'Pontuação'!F$13:F$101, 0)), "Faixa Indefinida")</f>
        <v>B</v>
      </c>
      <c r="V7" s="11">
        <f t="shared" si="2"/>
        <v>0</v>
      </c>
      <c r="W7" s="11">
        <f t="shared" si="3"/>
        <v>1</v>
      </c>
      <c r="X7" s="11">
        <f t="shared" si="4"/>
        <v>0</v>
      </c>
      <c r="Y7" s="11">
        <f t="shared" si="5"/>
        <v>0</v>
      </c>
      <c r="Z7" s="12">
        <f>ROUNDUP(SUM(VLOOKUP(F7,'Pontuação 3.0'!A$2:B$11,2,FALSE),VLOOKUP(E7,'Pontuação 3.0'!C$2:D$11,2,FALSE),VLOOKUP(H7,'Pontuação 3.0'!I$2:J$11,2,FALSE),VLOOKUP(J7,'Pontuação 3.0'!G$2:H$11,2,FALSE),VLOOKUP(G7,'Pontuação 3.0'!E$2:F$11,2,FALSE),VLOOKUP(K7,'Pontuação 3.0'!K$2:L$11,2,FALSE),VLOOKUP(L7,'Pontuação 3.0'!M$2:N$13,2,FALSE)),0)</f>
        <v>2360</v>
      </c>
      <c r="AA7" s="12">
        <f t="shared" si="6"/>
        <v>236</v>
      </c>
      <c r="AB7" s="12" t="str">
        <f t="array" ref="AB7">IFERROR(INDEX('Pontuação 3.0'!G$13:G$191, MATCH(AA7, 'Pontuação 3.0'!F$13:F$191, 0)), "Faixa Indefinida")</f>
        <v>A</v>
      </c>
      <c r="AC7" s="12">
        <f t="shared" si="7"/>
        <v>1</v>
      </c>
      <c r="AD7" s="12">
        <f t="shared" si="8"/>
        <v>0</v>
      </c>
      <c r="AE7" s="12">
        <f t="shared" si="9"/>
        <v>0</v>
      </c>
      <c r="AF7" s="12">
        <f t="shared" si="10"/>
        <v>0</v>
      </c>
    </row>
    <row r="8" ht="15.75" customHeight="1">
      <c r="A8" s="8">
        <v>45684.0</v>
      </c>
      <c r="B8" s="9" t="s">
        <v>28</v>
      </c>
      <c r="C8" s="9" t="s">
        <v>29</v>
      </c>
      <c r="D8" s="15">
        <v>1.1960222884E10</v>
      </c>
      <c r="E8" s="9" t="s">
        <v>13936</v>
      </c>
      <c r="F8" s="9" t="s">
        <v>13953</v>
      </c>
      <c r="G8" s="9" t="s">
        <v>13926</v>
      </c>
      <c r="H8" s="9" t="s">
        <v>13927</v>
      </c>
      <c r="I8" s="9" t="s">
        <v>13928</v>
      </c>
      <c r="J8" s="9" t="s">
        <v>13929</v>
      </c>
      <c r="K8" s="9" t="s">
        <v>13940</v>
      </c>
      <c r="L8" s="9" t="s">
        <v>13954</v>
      </c>
      <c r="M8" s="9" t="s">
        <v>13932</v>
      </c>
      <c r="N8" s="13" t="s">
        <v>12</v>
      </c>
      <c r="O8" s="13" t="s">
        <v>14</v>
      </c>
      <c r="P8" s="13" t="s">
        <v>19</v>
      </c>
      <c r="Q8" s="13" t="s">
        <v>20</v>
      </c>
      <c r="R8" s="13" t="s">
        <v>15</v>
      </c>
      <c r="S8" s="10">
        <f>ROUNDUP(SUM(VLOOKUP(F8,'Pontuação'!A$2:B$11,2,FALSE),VLOOKUP(E8,'Pontuação'!C$2:D$11,2,FALSE),VLOOKUP(H8,'Pontuação'!I$2:J$11,2,FALSE),VLOOKUP(J8,'Pontuação'!G$2:H$11,2,FALSE),VLOOKUP(L8,'Pontuação'!M$2:N$13,2,FALSE)),0)</f>
        <v>1407</v>
      </c>
      <c r="T8" s="11">
        <f t="shared" si="1"/>
        <v>141</v>
      </c>
      <c r="U8" s="11" t="str">
        <f t="array" ref="U8">IFERROR(INDEX('Pontuação'!G$13:G$101, MATCH(T8, 'Pontuação'!F$13:F$101, 0)), "Faixa Indefinida")</f>
        <v>D</v>
      </c>
      <c r="V8" s="11">
        <f t="shared" si="2"/>
        <v>0</v>
      </c>
      <c r="W8" s="11">
        <f t="shared" si="3"/>
        <v>0</v>
      </c>
      <c r="X8" s="11">
        <f t="shared" si="4"/>
        <v>0</v>
      </c>
      <c r="Y8" s="11">
        <f t="shared" si="5"/>
        <v>1</v>
      </c>
      <c r="Z8" s="12">
        <f>ROUNDUP(SUM(VLOOKUP(F8,'Pontuação 3.0'!A$2:B$11,2,FALSE),VLOOKUP(E8,'Pontuação 3.0'!C$2:D$11,2,FALSE),VLOOKUP(H8,'Pontuação 3.0'!I$2:J$11,2,FALSE),VLOOKUP(J8,'Pontuação 3.0'!G$2:H$11,2,FALSE),VLOOKUP(G8,'Pontuação 3.0'!E$2:F$11,2,FALSE),VLOOKUP(K8,'Pontuação 3.0'!K$2:L$11,2,FALSE),VLOOKUP(L8,'Pontuação 3.0'!M$2:N$13,2,FALSE)),0)</f>
        <v>1929</v>
      </c>
      <c r="AA8" s="12">
        <f t="shared" si="6"/>
        <v>193</v>
      </c>
      <c r="AB8" s="12" t="str">
        <f t="array" ref="AB8">IFERROR(INDEX('Pontuação 3.0'!G$13:G$191, MATCH(AA8, 'Pontuação 3.0'!F$13:F$191, 0)), "Faixa Indefinida")</f>
        <v>C</v>
      </c>
      <c r="AC8" s="12">
        <f t="shared" si="7"/>
        <v>0</v>
      </c>
      <c r="AD8" s="12">
        <f t="shared" si="8"/>
        <v>0</v>
      </c>
      <c r="AE8" s="12">
        <f t="shared" si="9"/>
        <v>1</v>
      </c>
      <c r="AF8" s="12">
        <f t="shared" si="10"/>
        <v>0</v>
      </c>
    </row>
    <row r="9" ht="15.75" customHeight="1">
      <c r="A9" s="8">
        <v>45684.0</v>
      </c>
      <c r="B9" s="9" t="s">
        <v>34</v>
      </c>
      <c r="C9" s="9" t="s">
        <v>35</v>
      </c>
      <c r="D9" s="9" t="s">
        <v>36</v>
      </c>
      <c r="E9" s="9" t="s">
        <v>13936</v>
      </c>
      <c r="F9" s="9" t="s">
        <v>13948</v>
      </c>
      <c r="G9" s="9" t="s">
        <v>13955</v>
      </c>
      <c r="H9" s="9" t="s">
        <v>13951</v>
      </c>
      <c r="I9" s="9" t="s">
        <v>13928</v>
      </c>
      <c r="J9" s="9" t="s">
        <v>13956</v>
      </c>
      <c r="K9" s="9" t="s">
        <v>13940</v>
      </c>
      <c r="L9" s="9" t="s">
        <v>13931</v>
      </c>
      <c r="M9" s="9" t="s">
        <v>13942</v>
      </c>
      <c r="N9" s="13" t="s">
        <v>12</v>
      </c>
      <c r="O9" s="13" t="s">
        <v>14</v>
      </c>
      <c r="P9" s="13" t="s">
        <v>32</v>
      </c>
      <c r="Q9" s="13" t="s">
        <v>20</v>
      </c>
      <c r="R9" s="13" t="s">
        <v>15</v>
      </c>
      <c r="S9" s="10">
        <f>ROUNDUP(SUM(VLOOKUP(F9,'Pontuação'!A$2:B$11,2,FALSE),VLOOKUP(E9,'Pontuação'!C$2:D$11,2,FALSE),VLOOKUP(H9,'Pontuação'!I$2:J$11,2,FALSE),VLOOKUP(J9,'Pontuação'!G$2:H$11,2,FALSE),VLOOKUP(L9,'Pontuação'!M$2:N$13,2,FALSE)),0)</f>
        <v>1819</v>
      </c>
      <c r="T9" s="11">
        <f t="shared" si="1"/>
        <v>182</v>
      </c>
      <c r="U9" s="11" t="str">
        <f t="array" ref="U9">IFERROR(INDEX('Pontuação'!G$13:G$101, MATCH(T9, 'Pontuação'!F$13:F$101, 0)), "Faixa Indefinida")</f>
        <v>B</v>
      </c>
      <c r="V9" s="11">
        <f t="shared" si="2"/>
        <v>0</v>
      </c>
      <c r="W9" s="11">
        <f t="shared" si="3"/>
        <v>1</v>
      </c>
      <c r="X9" s="11">
        <f t="shared" si="4"/>
        <v>0</v>
      </c>
      <c r="Y9" s="11">
        <f t="shared" si="5"/>
        <v>0</v>
      </c>
      <c r="Z9" s="12">
        <f>ROUNDUP(SUM(VLOOKUP(F9,'Pontuação 3.0'!A$2:B$11,2,FALSE),VLOOKUP(E9,'Pontuação 3.0'!C$2:D$11,2,FALSE),VLOOKUP(H9,'Pontuação 3.0'!I$2:J$11,2,FALSE),VLOOKUP(J9,'Pontuação 3.0'!G$2:H$11,2,FALSE),VLOOKUP(G9,'Pontuação 3.0'!E$2:F$11,2,FALSE),VLOOKUP(K9,'Pontuação 3.0'!K$2:L$11,2,FALSE),VLOOKUP(L9,'Pontuação 3.0'!M$2:N$13,2,FALSE)),0)</f>
        <v>2358</v>
      </c>
      <c r="AA9" s="12">
        <f t="shared" si="6"/>
        <v>236</v>
      </c>
      <c r="AB9" s="12" t="str">
        <f t="array" ref="AB9">IFERROR(INDEX('Pontuação 3.0'!G$13:G$191, MATCH(AA9, 'Pontuação 3.0'!F$13:F$191, 0)), "Faixa Indefinida")</f>
        <v>A</v>
      </c>
      <c r="AC9" s="12">
        <f t="shared" si="7"/>
        <v>1</v>
      </c>
      <c r="AD9" s="12">
        <f t="shared" si="8"/>
        <v>0</v>
      </c>
      <c r="AE9" s="12">
        <f t="shared" si="9"/>
        <v>0</v>
      </c>
      <c r="AF9" s="12">
        <f t="shared" si="10"/>
        <v>0</v>
      </c>
    </row>
    <row r="10" ht="15.75" customHeight="1">
      <c r="A10" s="8">
        <v>45684.0</v>
      </c>
      <c r="B10" s="9" t="s">
        <v>40</v>
      </c>
      <c r="C10" s="9" t="s">
        <v>41</v>
      </c>
      <c r="D10" s="15">
        <v>1.7997326167E10</v>
      </c>
      <c r="E10" s="9" t="s">
        <v>13936</v>
      </c>
      <c r="F10" s="9" t="s">
        <v>13948</v>
      </c>
      <c r="G10" s="9" t="s">
        <v>13926</v>
      </c>
      <c r="H10" s="9" t="s">
        <v>13949</v>
      </c>
      <c r="I10" s="9" t="s">
        <v>13940</v>
      </c>
      <c r="J10" s="9" t="s">
        <v>13929</v>
      </c>
      <c r="K10" s="9" t="s">
        <v>13940</v>
      </c>
      <c r="L10" s="9" t="s">
        <v>13954</v>
      </c>
      <c r="M10" s="9" t="s">
        <v>13942</v>
      </c>
      <c r="N10" s="13" t="s">
        <v>12</v>
      </c>
      <c r="O10" s="13" t="s">
        <v>14</v>
      </c>
      <c r="P10" s="13" t="s">
        <v>32</v>
      </c>
      <c r="Q10" s="13" t="s">
        <v>20</v>
      </c>
      <c r="R10" s="13" t="s">
        <v>15</v>
      </c>
      <c r="S10" s="10">
        <f>ROUNDUP(SUM(VLOOKUP(F10,'Pontuação'!A$2:B$11,2,FALSE),VLOOKUP(E10,'Pontuação'!C$2:D$11,2,FALSE),VLOOKUP(H10,'Pontuação'!I$2:J$11,2,FALSE),VLOOKUP(J10,'Pontuação'!G$2:H$11,2,FALSE),VLOOKUP(L10,'Pontuação'!M$2:N$13,2,FALSE)),0)</f>
        <v>1546</v>
      </c>
      <c r="T10" s="11">
        <f t="shared" si="1"/>
        <v>155</v>
      </c>
      <c r="U10" s="11" t="str">
        <f t="array" ref="U10">IFERROR(INDEX('Pontuação'!G$13:G$101, MATCH(T10, 'Pontuação'!F$13:F$101, 0)), "Faixa Indefinida")</f>
        <v>C</v>
      </c>
      <c r="V10" s="11">
        <f t="shared" si="2"/>
        <v>0</v>
      </c>
      <c r="W10" s="11">
        <f t="shared" si="3"/>
        <v>0</v>
      </c>
      <c r="X10" s="11">
        <f t="shared" si="4"/>
        <v>1</v>
      </c>
      <c r="Y10" s="11">
        <f t="shared" si="5"/>
        <v>0</v>
      </c>
      <c r="Z10" s="12">
        <f>ROUNDUP(SUM(VLOOKUP(F10,'Pontuação 3.0'!A$2:B$11,2,FALSE),VLOOKUP(E10,'Pontuação 3.0'!C$2:D$11,2,FALSE),VLOOKUP(H10,'Pontuação 3.0'!I$2:J$11,2,FALSE),VLOOKUP(J10,'Pontuação 3.0'!G$2:H$11,2,FALSE),VLOOKUP(G10,'Pontuação 3.0'!E$2:F$11,2,FALSE),VLOOKUP(K10,'Pontuação 3.0'!K$2:L$11,2,FALSE),VLOOKUP(L10,'Pontuação 3.0'!M$2:N$13,2,FALSE)),0)</f>
        <v>2046</v>
      </c>
      <c r="AA10" s="12">
        <f t="shared" si="6"/>
        <v>205</v>
      </c>
      <c r="AB10" s="12" t="str">
        <f t="array" ref="AB10">IFERROR(INDEX('Pontuação 3.0'!G$13:G$191, MATCH(AA10, 'Pontuação 3.0'!F$13:F$191, 0)), "Faixa Indefinida")</f>
        <v>C</v>
      </c>
      <c r="AC10" s="12">
        <f t="shared" si="7"/>
        <v>0</v>
      </c>
      <c r="AD10" s="12">
        <f t="shared" si="8"/>
        <v>0</v>
      </c>
      <c r="AE10" s="12">
        <f t="shared" si="9"/>
        <v>1</v>
      </c>
      <c r="AF10" s="12">
        <f t="shared" si="10"/>
        <v>0</v>
      </c>
    </row>
    <row r="11" ht="15.75" customHeight="1">
      <c r="A11" s="8">
        <v>45684.0</v>
      </c>
      <c r="B11" s="9" t="s">
        <v>45</v>
      </c>
      <c r="C11" s="9" t="s">
        <v>46</v>
      </c>
      <c r="D11" s="15">
        <v>4.7999824604E10</v>
      </c>
      <c r="E11" s="9" t="s">
        <v>13936</v>
      </c>
      <c r="F11" s="9" t="s">
        <v>13950</v>
      </c>
      <c r="G11" s="9" t="s">
        <v>13957</v>
      </c>
      <c r="H11" s="9" t="s">
        <v>13927</v>
      </c>
      <c r="I11" s="9" t="s">
        <v>13928</v>
      </c>
      <c r="J11" s="9" t="s">
        <v>13929</v>
      </c>
      <c r="K11" s="9" t="s">
        <v>13940</v>
      </c>
      <c r="L11" s="9" t="s">
        <v>13931</v>
      </c>
      <c r="M11" s="9" t="s">
        <v>13952</v>
      </c>
      <c r="N11" s="13" t="s">
        <v>12</v>
      </c>
      <c r="O11" s="13" t="s">
        <v>14</v>
      </c>
      <c r="P11" s="13" t="s">
        <v>47</v>
      </c>
      <c r="Q11" s="13" t="s">
        <v>48</v>
      </c>
      <c r="R11" s="13" t="s">
        <v>15</v>
      </c>
      <c r="S11" s="10">
        <f>ROUNDUP(SUM(VLOOKUP(F11,'Pontuação'!A$2:B$11,2,FALSE),VLOOKUP(E11,'Pontuação'!C$2:D$11,2,FALSE),VLOOKUP(H11,'Pontuação'!I$2:J$11,2,FALSE),VLOOKUP(J11,'Pontuação'!G$2:H$11,2,FALSE),VLOOKUP(L11,'Pontuação'!M$2:N$13,2,FALSE)),0)</f>
        <v>1439</v>
      </c>
      <c r="T11" s="11">
        <f t="shared" si="1"/>
        <v>144</v>
      </c>
      <c r="U11" s="11" t="str">
        <f t="array" ref="U11">IFERROR(INDEX('Pontuação'!G$13:G$101, MATCH(T11, 'Pontuação'!F$13:F$101, 0)), "Faixa Indefinida")</f>
        <v>D</v>
      </c>
      <c r="V11" s="11">
        <f t="shared" si="2"/>
        <v>0</v>
      </c>
      <c r="W11" s="11">
        <f t="shared" si="3"/>
        <v>0</v>
      </c>
      <c r="X11" s="11">
        <f t="shared" si="4"/>
        <v>0</v>
      </c>
      <c r="Y11" s="11">
        <f t="shared" si="5"/>
        <v>1</v>
      </c>
      <c r="Z11" s="12">
        <f>ROUNDUP(SUM(VLOOKUP(F11,'Pontuação 3.0'!A$2:B$11,2,FALSE),VLOOKUP(E11,'Pontuação 3.0'!C$2:D$11,2,FALSE),VLOOKUP(H11,'Pontuação 3.0'!I$2:J$11,2,FALSE),VLOOKUP(J11,'Pontuação 3.0'!G$2:H$11,2,FALSE),VLOOKUP(G11,'Pontuação 3.0'!E$2:F$11,2,FALSE),VLOOKUP(K11,'Pontuação 3.0'!K$2:L$11,2,FALSE),VLOOKUP(L11,'Pontuação 3.0'!M$2:N$13,2,FALSE)),0)</f>
        <v>1824</v>
      </c>
      <c r="AA11" s="12">
        <f t="shared" si="6"/>
        <v>182</v>
      </c>
      <c r="AB11" s="12" t="str">
        <f t="array" ref="AB11">IFERROR(INDEX('Pontuação 3.0'!G$13:G$191, MATCH(AA11, 'Pontuação 3.0'!F$13:F$191, 0)), "Faixa Indefinida")</f>
        <v>D</v>
      </c>
      <c r="AC11" s="12">
        <f t="shared" si="7"/>
        <v>0</v>
      </c>
      <c r="AD11" s="12">
        <f t="shared" si="8"/>
        <v>0</v>
      </c>
      <c r="AE11" s="12">
        <f t="shared" si="9"/>
        <v>0</v>
      </c>
      <c r="AF11" s="12">
        <f t="shared" si="10"/>
        <v>1</v>
      </c>
    </row>
    <row r="12" ht="15.75" customHeight="1">
      <c r="A12" s="8">
        <v>45684.0</v>
      </c>
      <c r="B12" s="9" t="s">
        <v>49</v>
      </c>
      <c r="C12" s="9" t="s">
        <v>50</v>
      </c>
      <c r="D12" s="15">
        <v>5.1999970302E10</v>
      </c>
      <c r="E12" s="9" t="s">
        <v>13936</v>
      </c>
      <c r="F12" s="9" t="s">
        <v>13953</v>
      </c>
      <c r="G12" s="9" t="s">
        <v>13944</v>
      </c>
      <c r="H12" s="9" t="s">
        <v>13938</v>
      </c>
      <c r="I12" s="9" t="s">
        <v>13928</v>
      </c>
      <c r="J12" s="9" t="s">
        <v>13929</v>
      </c>
      <c r="K12" s="9" t="s">
        <v>13930</v>
      </c>
      <c r="L12" s="9" t="s">
        <v>13954</v>
      </c>
      <c r="M12" s="9" t="s">
        <v>13952</v>
      </c>
      <c r="N12" s="13" t="s">
        <v>12</v>
      </c>
      <c r="O12" s="13" t="s">
        <v>14</v>
      </c>
      <c r="P12" s="13" t="s">
        <v>32</v>
      </c>
      <c r="Q12" s="13" t="s">
        <v>51</v>
      </c>
      <c r="R12" s="13" t="s">
        <v>15</v>
      </c>
      <c r="S12" s="10">
        <f>ROUNDUP(SUM(VLOOKUP(F12,'Pontuação'!A$2:B$11,2,FALSE),VLOOKUP(E12,'Pontuação'!C$2:D$11,2,FALSE),VLOOKUP(H12,'Pontuação'!I$2:J$11,2,FALSE),VLOOKUP(J12,'Pontuação'!G$2:H$11,2,FALSE),VLOOKUP(L12,'Pontuação'!M$2:N$13,2,FALSE)),0)</f>
        <v>1547</v>
      </c>
      <c r="T12" s="11">
        <f t="shared" si="1"/>
        <v>155</v>
      </c>
      <c r="U12" s="11" t="str">
        <f t="array" ref="U12">IFERROR(INDEX('Pontuação'!G$13:G$101, MATCH(T12, 'Pontuação'!F$13:F$101, 0)), "Faixa Indefinida")</f>
        <v>C</v>
      </c>
      <c r="V12" s="11">
        <f t="shared" si="2"/>
        <v>0</v>
      </c>
      <c r="W12" s="11">
        <f t="shared" si="3"/>
        <v>0</v>
      </c>
      <c r="X12" s="11">
        <f t="shared" si="4"/>
        <v>1</v>
      </c>
      <c r="Y12" s="11">
        <f t="shared" si="5"/>
        <v>0</v>
      </c>
      <c r="Z12" s="12">
        <f>ROUNDUP(SUM(VLOOKUP(F12,'Pontuação 3.0'!A$2:B$11,2,FALSE),VLOOKUP(E12,'Pontuação 3.0'!C$2:D$11,2,FALSE),VLOOKUP(H12,'Pontuação 3.0'!I$2:J$11,2,FALSE),VLOOKUP(J12,'Pontuação 3.0'!G$2:H$11,2,FALSE),VLOOKUP(G12,'Pontuação 3.0'!E$2:F$11,2,FALSE),VLOOKUP(K12,'Pontuação 3.0'!K$2:L$11,2,FALSE),VLOOKUP(L12,'Pontuação 3.0'!M$2:N$13,2,FALSE)),0)</f>
        <v>2134</v>
      </c>
      <c r="AA12" s="12">
        <f t="shared" si="6"/>
        <v>213</v>
      </c>
      <c r="AB12" s="12" t="str">
        <f t="array" ref="AB12">IFERROR(INDEX('Pontuação 3.0'!G$13:G$191, MATCH(AA12, 'Pontuação 3.0'!F$13:F$191, 0)), "Faixa Indefinida")</f>
        <v>C</v>
      </c>
      <c r="AC12" s="12">
        <f t="shared" si="7"/>
        <v>0</v>
      </c>
      <c r="AD12" s="12">
        <f t="shared" si="8"/>
        <v>0</v>
      </c>
      <c r="AE12" s="12">
        <f t="shared" si="9"/>
        <v>1</v>
      </c>
      <c r="AF12" s="12">
        <f t="shared" si="10"/>
        <v>0</v>
      </c>
    </row>
    <row r="13" ht="15.75" customHeight="1">
      <c r="A13" s="8">
        <v>45684.0</v>
      </c>
      <c r="B13" s="9" t="s">
        <v>52</v>
      </c>
      <c r="C13" s="9" t="s">
        <v>53</v>
      </c>
      <c r="D13" s="15">
        <v>1.195031739E10</v>
      </c>
      <c r="E13" s="9" t="s">
        <v>13936</v>
      </c>
      <c r="F13" s="9" t="s">
        <v>13950</v>
      </c>
      <c r="G13" s="9" t="s">
        <v>13926</v>
      </c>
      <c r="H13" s="9" t="s">
        <v>13951</v>
      </c>
      <c r="I13" s="9" t="s">
        <v>13940</v>
      </c>
      <c r="J13" s="9" t="s">
        <v>13929</v>
      </c>
      <c r="K13" s="9" t="s">
        <v>13940</v>
      </c>
      <c r="L13" s="9" t="s">
        <v>13945</v>
      </c>
      <c r="M13" s="9" t="s">
        <v>13952</v>
      </c>
      <c r="N13" s="13" t="s">
        <v>12</v>
      </c>
      <c r="O13" s="13" t="s">
        <v>14</v>
      </c>
      <c r="P13" s="13" t="s">
        <v>32</v>
      </c>
      <c r="Q13" s="13" t="s">
        <v>20</v>
      </c>
      <c r="R13" s="13" t="s">
        <v>15</v>
      </c>
      <c r="S13" s="10">
        <f>ROUNDUP(SUM(VLOOKUP(F13,'Pontuação'!A$2:B$11,2,FALSE),VLOOKUP(E13,'Pontuação'!C$2:D$11,2,FALSE),VLOOKUP(H13,'Pontuação'!I$2:J$11,2,FALSE),VLOOKUP(J13,'Pontuação'!G$2:H$11,2,FALSE),VLOOKUP(L13,'Pontuação'!M$2:N$13,2,FALSE)),0)</f>
        <v>1685</v>
      </c>
      <c r="T13" s="11">
        <f t="shared" si="1"/>
        <v>169</v>
      </c>
      <c r="U13" s="11" t="str">
        <f t="array" ref="U13">IFERROR(INDEX('Pontuação'!G$13:G$101, MATCH(T13, 'Pontuação'!F$13:F$101, 0)), "Faixa Indefinida")</f>
        <v>B</v>
      </c>
      <c r="V13" s="11">
        <f t="shared" si="2"/>
        <v>0</v>
      </c>
      <c r="W13" s="11">
        <f t="shared" si="3"/>
        <v>1</v>
      </c>
      <c r="X13" s="11">
        <f t="shared" si="4"/>
        <v>0</v>
      </c>
      <c r="Y13" s="11">
        <f t="shared" si="5"/>
        <v>0</v>
      </c>
      <c r="Z13" s="12">
        <f>ROUNDUP(SUM(VLOOKUP(F13,'Pontuação 3.0'!A$2:B$11,2,FALSE),VLOOKUP(E13,'Pontuação 3.0'!C$2:D$11,2,FALSE),VLOOKUP(H13,'Pontuação 3.0'!I$2:J$11,2,FALSE),VLOOKUP(J13,'Pontuação 3.0'!G$2:H$11,2,FALSE),VLOOKUP(G13,'Pontuação 3.0'!E$2:F$11,2,FALSE),VLOOKUP(K13,'Pontuação 3.0'!K$2:L$11,2,FALSE),VLOOKUP(L13,'Pontuação 3.0'!M$2:N$13,2,FALSE)),0)</f>
        <v>2208</v>
      </c>
      <c r="AA13" s="12">
        <f t="shared" si="6"/>
        <v>221</v>
      </c>
      <c r="AB13" s="12" t="str">
        <f t="array" ref="AB13">IFERROR(INDEX('Pontuação 3.0'!G$13:G$191, MATCH(AA13, 'Pontuação 3.0'!F$13:F$191, 0)), "Faixa Indefinida")</f>
        <v>B</v>
      </c>
      <c r="AC13" s="12">
        <f t="shared" si="7"/>
        <v>0</v>
      </c>
      <c r="AD13" s="12">
        <f t="shared" si="8"/>
        <v>1</v>
      </c>
      <c r="AE13" s="12">
        <f t="shared" si="9"/>
        <v>0</v>
      </c>
      <c r="AF13" s="12">
        <f t="shared" si="10"/>
        <v>0</v>
      </c>
    </row>
    <row r="14" ht="15.75" customHeight="1">
      <c r="A14" s="8">
        <v>45684.0</v>
      </c>
      <c r="B14" s="9" t="s">
        <v>54</v>
      </c>
      <c r="C14" s="9" t="s">
        <v>55</v>
      </c>
      <c r="D14" s="9" t="s">
        <v>56</v>
      </c>
      <c r="E14" s="9" t="s">
        <v>13936</v>
      </c>
      <c r="F14" s="9" t="s">
        <v>13950</v>
      </c>
      <c r="G14" s="9" t="s">
        <v>13926</v>
      </c>
      <c r="H14" s="9" t="s">
        <v>13949</v>
      </c>
      <c r="I14" s="9" t="s">
        <v>13940</v>
      </c>
      <c r="J14" s="9" t="s">
        <v>13929</v>
      </c>
      <c r="K14" s="9" t="s">
        <v>13940</v>
      </c>
      <c r="L14" s="9" t="s">
        <v>13931</v>
      </c>
      <c r="M14" s="9" t="s">
        <v>13942</v>
      </c>
      <c r="N14" s="13" t="s">
        <v>12</v>
      </c>
      <c r="O14" s="13" t="s">
        <v>14</v>
      </c>
      <c r="P14" s="13" t="s">
        <v>13</v>
      </c>
      <c r="Q14" s="13" t="s">
        <v>20</v>
      </c>
      <c r="R14" s="13" t="s">
        <v>15</v>
      </c>
      <c r="S14" s="10">
        <f>ROUNDUP(SUM(VLOOKUP(F14,'Pontuação'!A$2:B$11,2,FALSE),VLOOKUP(E14,'Pontuação'!C$2:D$11,2,FALSE),VLOOKUP(H14,'Pontuação'!I$2:J$11,2,FALSE),VLOOKUP(J14,'Pontuação'!G$2:H$11,2,FALSE),VLOOKUP(L14,'Pontuação'!M$2:N$13,2,FALSE)),0)</f>
        <v>1595</v>
      </c>
      <c r="T14" s="11">
        <f t="shared" si="1"/>
        <v>160</v>
      </c>
      <c r="U14" s="11" t="str">
        <f t="array" ref="U14">IFERROR(INDEX('Pontuação'!G$13:G$101, MATCH(T14, 'Pontuação'!F$13:F$101, 0)), "Faixa Indefinida")</f>
        <v>C</v>
      </c>
      <c r="V14" s="11">
        <f t="shared" si="2"/>
        <v>0</v>
      </c>
      <c r="W14" s="11">
        <f t="shared" si="3"/>
        <v>0</v>
      </c>
      <c r="X14" s="11">
        <f t="shared" si="4"/>
        <v>1</v>
      </c>
      <c r="Y14" s="11">
        <f t="shared" si="5"/>
        <v>0</v>
      </c>
      <c r="Z14" s="12">
        <f>ROUNDUP(SUM(VLOOKUP(F14,'Pontuação 3.0'!A$2:B$11,2,FALSE),VLOOKUP(E14,'Pontuação 3.0'!C$2:D$11,2,FALSE),VLOOKUP(H14,'Pontuação 3.0'!I$2:J$11,2,FALSE),VLOOKUP(J14,'Pontuação 3.0'!G$2:H$11,2,FALSE),VLOOKUP(G14,'Pontuação 3.0'!E$2:F$11,2,FALSE),VLOOKUP(K14,'Pontuação 3.0'!K$2:L$11,2,FALSE),VLOOKUP(L14,'Pontuação 3.0'!M$2:N$13,2,FALSE)),0)</f>
        <v>2209</v>
      </c>
      <c r="AA14" s="12">
        <f t="shared" si="6"/>
        <v>221</v>
      </c>
      <c r="AB14" s="12" t="str">
        <f t="array" ref="AB14">IFERROR(INDEX('Pontuação 3.0'!G$13:G$191, MATCH(AA14, 'Pontuação 3.0'!F$13:F$191, 0)), "Faixa Indefinida")</f>
        <v>B</v>
      </c>
      <c r="AC14" s="12">
        <f t="shared" si="7"/>
        <v>0</v>
      </c>
      <c r="AD14" s="12">
        <f t="shared" si="8"/>
        <v>1</v>
      </c>
      <c r="AE14" s="12">
        <f t="shared" si="9"/>
        <v>0</v>
      </c>
      <c r="AF14" s="12">
        <f t="shared" si="10"/>
        <v>0</v>
      </c>
    </row>
    <row r="15" ht="15.75" customHeight="1">
      <c r="A15" s="8">
        <v>45684.0</v>
      </c>
      <c r="B15" s="9" t="s">
        <v>60</v>
      </c>
      <c r="C15" s="9" t="s">
        <v>61</v>
      </c>
      <c r="D15" s="15">
        <v>3.1991787572E10</v>
      </c>
      <c r="E15" s="9" t="s">
        <v>13936</v>
      </c>
      <c r="F15" s="9" t="s">
        <v>13950</v>
      </c>
      <c r="G15" s="9" t="s">
        <v>13944</v>
      </c>
      <c r="H15" s="9" t="s">
        <v>13938</v>
      </c>
      <c r="I15" s="9" t="s">
        <v>13928</v>
      </c>
      <c r="J15" s="9" t="s">
        <v>13929</v>
      </c>
      <c r="K15" s="9" t="s">
        <v>13930</v>
      </c>
      <c r="L15" s="9" t="s">
        <v>13945</v>
      </c>
      <c r="M15" s="9" t="s">
        <v>13942</v>
      </c>
      <c r="N15" s="13" t="s">
        <v>12</v>
      </c>
      <c r="O15" s="13" t="s">
        <v>14</v>
      </c>
      <c r="P15" s="13" t="s">
        <v>32</v>
      </c>
      <c r="Q15" s="13" t="s">
        <v>62</v>
      </c>
      <c r="R15" s="13" t="s">
        <v>15</v>
      </c>
      <c r="S15" s="10">
        <f>ROUNDUP(SUM(VLOOKUP(F15,'Pontuação'!A$2:B$11,2,FALSE),VLOOKUP(E15,'Pontuação'!C$2:D$11,2,FALSE),VLOOKUP(H15,'Pontuação'!I$2:J$11,2,FALSE),VLOOKUP(J15,'Pontuação'!G$2:H$11,2,FALSE),VLOOKUP(L15,'Pontuação'!M$2:N$13,2,FALSE)),0)</f>
        <v>1711</v>
      </c>
      <c r="T15" s="11">
        <f t="shared" si="1"/>
        <v>171</v>
      </c>
      <c r="U15" s="11" t="str">
        <f t="array" ref="U15">IFERROR(INDEX('Pontuação'!G$13:G$101, MATCH(T15, 'Pontuação'!F$13:F$101, 0)), "Faixa Indefinida")</f>
        <v>B</v>
      </c>
      <c r="V15" s="11">
        <f t="shared" si="2"/>
        <v>0</v>
      </c>
      <c r="W15" s="11">
        <f t="shared" si="3"/>
        <v>1</v>
      </c>
      <c r="X15" s="11">
        <f t="shared" si="4"/>
        <v>0</v>
      </c>
      <c r="Y15" s="11">
        <f t="shared" si="5"/>
        <v>0</v>
      </c>
      <c r="Z15" s="12">
        <f>ROUNDUP(SUM(VLOOKUP(F15,'Pontuação 3.0'!A$2:B$11,2,FALSE),VLOOKUP(E15,'Pontuação 3.0'!C$2:D$11,2,FALSE),VLOOKUP(H15,'Pontuação 3.0'!I$2:J$11,2,FALSE),VLOOKUP(J15,'Pontuação 3.0'!G$2:H$11,2,FALSE),VLOOKUP(G15,'Pontuação 3.0'!E$2:F$11,2,FALSE),VLOOKUP(K15,'Pontuação 3.0'!K$2:L$11,2,FALSE),VLOOKUP(L15,'Pontuação 3.0'!M$2:N$13,2,FALSE)),0)</f>
        <v>2265</v>
      </c>
      <c r="AA15" s="12">
        <f t="shared" si="6"/>
        <v>227</v>
      </c>
      <c r="AB15" s="12" t="str">
        <f t="array" ref="AB15">IFERROR(INDEX('Pontuação 3.0'!G$13:G$191, MATCH(AA15, 'Pontuação 3.0'!F$13:F$191, 0)), "Faixa Indefinida")</f>
        <v>B</v>
      </c>
      <c r="AC15" s="12">
        <f t="shared" si="7"/>
        <v>0</v>
      </c>
      <c r="AD15" s="12">
        <f t="shared" si="8"/>
        <v>1</v>
      </c>
      <c r="AE15" s="12">
        <f t="shared" si="9"/>
        <v>0</v>
      </c>
      <c r="AF15" s="12">
        <f t="shared" si="10"/>
        <v>0</v>
      </c>
    </row>
    <row r="16" ht="15.75" customHeight="1">
      <c r="A16" s="8">
        <v>45684.0</v>
      </c>
      <c r="B16" s="9" t="s">
        <v>63</v>
      </c>
      <c r="C16" s="9" t="s">
        <v>64</v>
      </c>
      <c r="D16" s="14" t="s">
        <v>13958</v>
      </c>
      <c r="E16" s="9" t="s">
        <v>13924</v>
      </c>
      <c r="F16" s="9" t="s">
        <v>13948</v>
      </c>
      <c r="G16" s="9" t="s">
        <v>13957</v>
      </c>
      <c r="H16" s="9" t="s">
        <v>13927</v>
      </c>
      <c r="I16" s="9" t="s">
        <v>13928</v>
      </c>
      <c r="J16" s="9" t="s">
        <v>13956</v>
      </c>
      <c r="K16" s="9" t="s">
        <v>13930</v>
      </c>
      <c r="L16" s="9" t="s">
        <v>13931</v>
      </c>
      <c r="M16" s="9" t="s">
        <v>13942</v>
      </c>
      <c r="N16" s="13" t="s">
        <v>12</v>
      </c>
      <c r="O16" s="13" t="s">
        <v>14</v>
      </c>
      <c r="P16" s="13" t="s">
        <v>32</v>
      </c>
      <c r="Q16" s="13" t="s">
        <v>20</v>
      </c>
      <c r="R16" s="13" t="s">
        <v>65</v>
      </c>
      <c r="S16" s="10">
        <f>ROUNDUP(SUM(VLOOKUP(F16,'Pontuação'!A$2:B$11,2,FALSE),VLOOKUP(E16,'Pontuação'!C$2:D$11,2,FALSE),VLOOKUP(H16,'Pontuação'!I$2:J$11,2,FALSE),VLOOKUP(J16,'Pontuação'!G$2:H$11,2,FALSE),VLOOKUP(L16,'Pontuação'!M$2:N$13,2,FALSE)),0)</f>
        <v>1709</v>
      </c>
      <c r="T16" s="11">
        <f t="shared" si="1"/>
        <v>171</v>
      </c>
      <c r="U16" s="11" t="str">
        <f t="array" ref="U16">IFERROR(INDEX('Pontuação'!G$13:G$101, MATCH(T16, 'Pontuação'!F$13:F$101, 0)), "Faixa Indefinida")</f>
        <v>B</v>
      </c>
      <c r="V16" s="11">
        <f t="shared" si="2"/>
        <v>0</v>
      </c>
      <c r="W16" s="11">
        <f t="shared" si="3"/>
        <v>1</v>
      </c>
      <c r="X16" s="11">
        <f t="shared" si="4"/>
        <v>0</v>
      </c>
      <c r="Y16" s="11">
        <f t="shared" si="5"/>
        <v>0</v>
      </c>
      <c r="Z16" s="12">
        <f>ROUNDUP(SUM(VLOOKUP(F16,'Pontuação 3.0'!A$2:B$11,2,FALSE),VLOOKUP(E16,'Pontuação 3.0'!C$2:D$11,2,FALSE),VLOOKUP(H16,'Pontuação 3.0'!I$2:J$11,2,FALSE),VLOOKUP(J16,'Pontuação 3.0'!G$2:H$11,2,FALSE),VLOOKUP(G16,'Pontuação 3.0'!E$2:F$11,2,FALSE),VLOOKUP(K16,'Pontuação 3.0'!K$2:L$11,2,FALSE),VLOOKUP(L16,'Pontuação 3.0'!M$2:N$13,2,FALSE)),0)</f>
        <v>2197</v>
      </c>
      <c r="AA16" s="12">
        <f t="shared" si="6"/>
        <v>220</v>
      </c>
      <c r="AB16" s="12" t="str">
        <f t="array" ref="AB16">IFERROR(INDEX('Pontuação 3.0'!G$13:G$191, MATCH(AA16, 'Pontuação 3.0'!F$13:F$191, 0)), "Faixa Indefinida")</f>
        <v>B</v>
      </c>
      <c r="AC16" s="12">
        <f t="shared" si="7"/>
        <v>0</v>
      </c>
      <c r="AD16" s="12">
        <f t="shared" si="8"/>
        <v>1</v>
      </c>
      <c r="AE16" s="12">
        <f t="shared" si="9"/>
        <v>0</v>
      </c>
      <c r="AF16" s="12">
        <f t="shared" si="10"/>
        <v>0</v>
      </c>
    </row>
    <row r="17" ht="15.75" customHeight="1">
      <c r="A17" s="8">
        <v>45685.0</v>
      </c>
      <c r="B17" s="9" t="s">
        <v>66</v>
      </c>
      <c r="C17" s="9" t="s">
        <v>67</v>
      </c>
      <c r="D17" s="15">
        <v>1.6992139494E10</v>
      </c>
      <c r="E17" s="9" t="s">
        <v>13936</v>
      </c>
      <c r="F17" s="9" t="s">
        <v>13953</v>
      </c>
      <c r="G17" s="9" t="s">
        <v>13926</v>
      </c>
      <c r="H17" s="9" t="s">
        <v>13951</v>
      </c>
      <c r="I17" s="9" t="s">
        <v>13940</v>
      </c>
      <c r="J17" s="9" t="s">
        <v>13929</v>
      </c>
      <c r="K17" s="9" t="s">
        <v>13930</v>
      </c>
      <c r="L17" s="9" t="s">
        <v>13931</v>
      </c>
      <c r="M17" s="9" t="s">
        <v>13942</v>
      </c>
      <c r="N17" s="13" t="s">
        <v>12</v>
      </c>
      <c r="O17" s="13" t="s">
        <v>14</v>
      </c>
      <c r="P17" s="13" t="s">
        <v>68</v>
      </c>
      <c r="Q17" s="13" t="s">
        <v>20</v>
      </c>
      <c r="R17" s="13" t="s">
        <v>15</v>
      </c>
      <c r="S17" s="10">
        <f>ROUNDUP(SUM(VLOOKUP(F17,'Pontuação'!A$2:B$11,2,FALSE),VLOOKUP(E17,'Pontuação'!C$2:D$11,2,FALSE),VLOOKUP(H17,'Pontuação'!I$2:J$11,2,FALSE),VLOOKUP(J17,'Pontuação'!G$2:H$11,2,FALSE),VLOOKUP(L17,'Pontuação'!M$2:N$13,2,FALSE)),0)</f>
        <v>1558</v>
      </c>
      <c r="T17" s="11">
        <f t="shared" si="1"/>
        <v>156</v>
      </c>
      <c r="U17" s="11" t="str">
        <f t="array" ref="U17">IFERROR(INDEX('Pontuação'!G$13:G$101, MATCH(T17, 'Pontuação'!F$13:F$101, 0)), "Faixa Indefinida")</f>
        <v>C</v>
      </c>
      <c r="V17" s="11">
        <f t="shared" si="2"/>
        <v>0</v>
      </c>
      <c r="W17" s="11">
        <f t="shared" si="3"/>
        <v>0</v>
      </c>
      <c r="X17" s="11">
        <f t="shared" si="4"/>
        <v>1</v>
      </c>
      <c r="Y17" s="11">
        <f t="shared" si="5"/>
        <v>0</v>
      </c>
      <c r="Z17" s="12">
        <f>ROUNDUP(SUM(VLOOKUP(F17,'Pontuação 3.0'!A$2:B$11,2,FALSE),VLOOKUP(E17,'Pontuação 3.0'!C$2:D$11,2,FALSE),VLOOKUP(H17,'Pontuação 3.0'!I$2:J$11,2,FALSE),VLOOKUP(J17,'Pontuação 3.0'!G$2:H$11,2,FALSE),VLOOKUP(G17,'Pontuação 3.0'!E$2:F$11,2,FALSE),VLOOKUP(K17,'Pontuação 3.0'!K$2:L$11,2,FALSE),VLOOKUP(L17,'Pontuação 3.0'!M$2:N$13,2,FALSE)),0)</f>
        <v>2368</v>
      </c>
      <c r="AA17" s="12">
        <f t="shared" si="6"/>
        <v>237</v>
      </c>
      <c r="AB17" s="12" t="str">
        <f t="array" ref="AB17">IFERROR(INDEX('Pontuação 3.0'!G$13:G$191, MATCH(AA17, 'Pontuação 3.0'!F$13:F$191, 0)), "Faixa Indefinida")</f>
        <v>A</v>
      </c>
      <c r="AC17" s="12">
        <f t="shared" si="7"/>
        <v>1</v>
      </c>
      <c r="AD17" s="12">
        <f t="shared" si="8"/>
        <v>0</v>
      </c>
      <c r="AE17" s="12">
        <f t="shared" si="9"/>
        <v>0</v>
      </c>
      <c r="AF17" s="12">
        <f t="shared" si="10"/>
        <v>0</v>
      </c>
    </row>
    <row r="18" ht="15.75" customHeight="1">
      <c r="A18" s="8">
        <v>45685.0</v>
      </c>
      <c r="B18" s="9" t="s">
        <v>69</v>
      </c>
      <c r="C18" s="9" t="s">
        <v>70</v>
      </c>
      <c r="D18" s="15">
        <v>4.3999595371E10</v>
      </c>
      <c r="E18" s="9" t="s">
        <v>13936</v>
      </c>
      <c r="F18" s="9" t="s">
        <v>13948</v>
      </c>
      <c r="G18" s="9" t="s">
        <v>13926</v>
      </c>
      <c r="H18" s="9" t="s">
        <v>13927</v>
      </c>
      <c r="I18" s="9" t="s">
        <v>13940</v>
      </c>
      <c r="J18" s="9" t="s">
        <v>13929</v>
      </c>
      <c r="K18" s="9" t="s">
        <v>13940</v>
      </c>
      <c r="L18" s="9" t="s">
        <v>13945</v>
      </c>
      <c r="M18" s="9" t="s">
        <v>13942</v>
      </c>
      <c r="N18" s="13" t="s">
        <v>12</v>
      </c>
      <c r="O18" s="13" t="s">
        <v>14</v>
      </c>
      <c r="P18" s="13" t="s">
        <v>71</v>
      </c>
      <c r="Q18" s="13" t="s">
        <v>20</v>
      </c>
      <c r="R18" s="13" t="s">
        <v>65</v>
      </c>
      <c r="S18" s="10">
        <f>ROUNDUP(SUM(VLOOKUP(F18,'Pontuação'!A$2:B$11,2,FALSE),VLOOKUP(E18,'Pontuação'!C$2:D$11,2,FALSE),VLOOKUP(H18,'Pontuação'!I$2:J$11,2,FALSE),VLOOKUP(J18,'Pontuação'!G$2:H$11,2,FALSE),VLOOKUP(L18,'Pontuação'!M$2:N$13,2,FALSE)),0)</f>
        <v>1559</v>
      </c>
      <c r="T18" s="11">
        <f t="shared" si="1"/>
        <v>156</v>
      </c>
      <c r="U18" s="11" t="str">
        <f t="array" ref="U18">IFERROR(INDEX('Pontuação'!G$13:G$101, MATCH(T18, 'Pontuação'!F$13:F$101, 0)), "Faixa Indefinida")</f>
        <v>C</v>
      </c>
      <c r="V18" s="11">
        <f t="shared" si="2"/>
        <v>0</v>
      </c>
      <c r="W18" s="11">
        <f t="shared" si="3"/>
        <v>0</v>
      </c>
      <c r="X18" s="11">
        <f t="shared" si="4"/>
        <v>1</v>
      </c>
      <c r="Y18" s="11">
        <f t="shared" si="5"/>
        <v>0</v>
      </c>
      <c r="Z18" s="12">
        <f>ROUNDUP(SUM(VLOOKUP(F18,'Pontuação 3.0'!A$2:B$11,2,FALSE),VLOOKUP(E18,'Pontuação 3.0'!C$2:D$11,2,FALSE),VLOOKUP(H18,'Pontuação 3.0'!I$2:J$11,2,FALSE),VLOOKUP(J18,'Pontuação 3.0'!G$2:H$11,2,FALSE),VLOOKUP(G18,'Pontuação 3.0'!E$2:F$11,2,FALSE),VLOOKUP(K18,'Pontuação 3.0'!K$2:L$11,2,FALSE),VLOOKUP(L18,'Pontuação 3.0'!M$2:N$13,2,FALSE)),0)</f>
        <v>1927</v>
      </c>
      <c r="AA18" s="12">
        <f t="shared" si="6"/>
        <v>193</v>
      </c>
      <c r="AB18" s="12" t="str">
        <f t="array" ref="AB18">IFERROR(INDEX('Pontuação 3.0'!G$13:G$191, MATCH(AA18, 'Pontuação 3.0'!F$13:F$191, 0)), "Faixa Indefinida")</f>
        <v>C</v>
      </c>
      <c r="AC18" s="12">
        <f t="shared" si="7"/>
        <v>0</v>
      </c>
      <c r="AD18" s="12">
        <f t="shared" si="8"/>
        <v>0</v>
      </c>
      <c r="AE18" s="12">
        <f t="shared" si="9"/>
        <v>1</v>
      </c>
      <c r="AF18" s="12">
        <f t="shared" si="10"/>
        <v>0</v>
      </c>
    </row>
    <row r="19" ht="15.75" customHeight="1">
      <c r="A19" s="8">
        <v>45685.0</v>
      </c>
      <c r="B19" s="9" t="s">
        <v>74</v>
      </c>
      <c r="C19" s="9" t="s">
        <v>75</v>
      </c>
      <c r="D19" s="9" t="s">
        <v>76</v>
      </c>
      <c r="E19" s="9" t="s">
        <v>13924</v>
      </c>
      <c r="F19" s="9" t="s">
        <v>13950</v>
      </c>
      <c r="G19" s="9" t="s">
        <v>13926</v>
      </c>
      <c r="H19" s="9" t="s">
        <v>13951</v>
      </c>
      <c r="I19" s="9" t="s">
        <v>13928</v>
      </c>
      <c r="J19" s="9" t="s">
        <v>13939</v>
      </c>
      <c r="K19" s="9" t="s">
        <v>13930</v>
      </c>
      <c r="L19" s="9" t="s">
        <v>13954</v>
      </c>
      <c r="M19" s="9" t="s">
        <v>13942</v>
      </c>
      <c r="N19" s="13" t="s">
        <v>12</v>
      </c>
      <c r="O19" s="13" t="s">
        <v>14</v>
      </c>
      <c r="P19" s="13" t="s">
        <v>32</v>
      </c>
      <c r="Q19" s="13" t="s">
        <v>77</v>
      </c>
      <c r="R19" s="13" t="s">
        <v>15</v>
      </c>
      <c r="S19" s="10">
        <f>ROUNDUP(SUM(VLOOKUP(F19,'Pontuação'!A$2:B$11,2,FALSE),VLOOKUP(E19,'Pontuação'!C$2:D$11,2,FALSE),VLOOKUP(H19,'Pontuação'!I$2:J$11,2,FALSE),VLOOKUP(J19,'Pontuação'!G$2:H$11,2,FALSE),VLOOKUP(L19,'Pontuação'!M$2:N$13,2,FALSE)),0)</f>
        <v>1625</v>
      </c>
      <c r="T19" s="11">
        <f t="shared" si="1"/>
        <v>163</v>
      </c>
      <c r="U19" s="11" t="str">
        <f t="array" ref="U19">IFERROR(INDEX('Pontuação'!G$13:G$101, MATCH(T19, 'Pontuação'!F$13:F$101, 0)), "Faixa Indefinida")</f>
        <v>C</v>
      </c>
      <c r="V19" s="11">
        <f t="shared" si="2"/>
        <v>0</v>
      </c>
      <c r="W19" s="11">
        <f t="shared" si="3"/>
        <v>0</v>
      </c>
      <c r="X19" s="11">
        <f t="shared" si="4"/>
        <v>1</v>
      </c>
      <c r="Y19" s="11">
        <f t="shared" si="5"/>
        <v>0</v>
      </c>
      <c r="Z19" s="12">
        <f>ROUNDUP(SUM(VLOOKUP(F19,'Pontuação 3.0'!A$2:B$11,2,FALSE),VLOOKUP(E19,'Pontuação 3.0'!C$2:D$11,2,FALSE),VLOOKUP(H19,'Pontuação 3.0'!I$2:J$11,2,FALSE),VLOOKUP(J19,'Pontuação 3.0'!G$2:H$11,2,FALSE),VLOOKUP(G19,'Pontuação 3.0'!E$2:F$11,2,FALSE),VLOOKUP(K19,'Pontuação 3.0'!K$2:L$11,2,FALSE),VLOOKUP(L19,'Pontuação 3.0'!M$2:N$13,2,FALSE)),0)</f>
        <v>2475</v>
      </c>
      <c r="AA19" s="12">
        <f t="shared" si="6"/>
        <v>248</v>
      </c>
      <c r="AB19" s="12" t="str">
        <f t="array" ref="AB19">IFERROR(INDEX('Pontuação 3.0'!G$13:G$191, MATCH(AA19, 'Pontuação 3.0'!F$13:F$191, 0)), "Faixa Indefinida")</f>
        <v>A</v>
      </c>
      <c r="AC19" s="12">
        <f t="shared" si="7"/>
        <v>1</v>
      </c>
      <c r="AD19" s="12">
        <f t="shared" si="8"/>
        <v>0</v>
      </c>
      <c r="AE19" s="12">
        <f t="shared" si="9"/>
        <v>0</v>
      </c>
      <c r="AF19" s="12">
        <f t="shared" si="10"/>
        <v>0</v>
      </c>
    </row>
    <row r="20" ht="15.75" customHeight="1">
      <c r="A20" s="8">
        <v>45685.0</v>
      </c>
      <c r="B20" s="9" t="s">
        <v>78</v>
      </c>
      <c r="C20" s="9" t="s">
        <v>79</v>
      </c>
      <c r="D20" s="15">
        <v>4.1996719747E10</v>
      </c>
      <c r="E20" s="9" t="s">
        <v>13936</v>
      </c>
      <c r="F20" s="9" t="s">
        <v>13950</v>
      </c>
      <c r="G20" s="9" t="s">
        <v>13926</v>
      </c>
      <c r="H20" s="9" t="s">
        <v>13949</v>
      </c>
      <c r="I20" s="9" t="s">
        <v>13928</v>
      </c>
      <c r="J20" s="9" t="s">
        <v>13929</v>
      </c>
      <c r="K20" s="9" t="s">
        <v>13940</v>
      </c>
      <c r="L20" s="9" t="s">
        <v>13959</v>
      </c>
      <c r="M20" s="9" t="s">
        <v>13952</v>
      </c>
      <c r="N20" s="13" t="s">
        <v>12</v>
      </c>
      <c r="O20" s="13" t="s">
        <v>14</v>
      </c>
      <c r="P20" s="13" t="s">
        <v>32</v>
      </c>
      <c r="Q20" s="13" t="s">
        <v>20</v>
      </c>
      <c r="R20" s="13" t="s">
        <v>15</v>
      </c>
      <c r="S20" s="10">
        <f>ROUNDUP(SUM(VLOOKUP(F20,'Pontuação'!A$2:B$11,2,FALSE),VLOOKUP(E20,'Pontuação'!C$2:D$11,2,FALSE),VLOOKUP(H20,'Pontuação'!I$2:J$11,2,FALSE),VLOOKUP(J20,'Pontuação'!G$2:H$11,2,FALSE),VLOOKUP(L20,'Pontuação'!M$2:N$13,2,FALSE)),0)</f>
        <v>1665</v>
      </c>
      <c r="T20" s="11">
        <f t="shared" si="1"/>
        <v>167</v>
      </c>
      <c r="U20" s="11" t="str">
        <f t="array" ref="U20">IFERROR(INDEX('Pontuação'!G$13:G$101, MATCH(T20, 'Pontuação'!F$13:F$101, 0)), "Faixa Indefinida")</f>
        <v>B</v>
      </c>
      <c r="V20" s="11">
        <f t="shared" si="2"/>
        <v>0</v>
      </c>
      <c r="W20" s="11">
        <f t="shared" si="3"/>
        <v>1</v>
      </c>
      <c r="X20" s="11">
        <f t="shared" si="4"/>
        <v>0</v>
      </c>
      <c r="Y20" s="11">
        <f t="shared" si="5"/>
        <v>0</v>
      </c>
      <c r="Z20" s="12">
        <f>ROUNDUP(SUM(VLOOKUP(F20,'Pontuação 3.0'!A$2:B$11,2,FALSE),VLOOKUP(E20,'Pontuação 3.0'!C$2:D$11,2,FALSE),VLOOKUP(H20,'Pontuação 3.0'!I$2:J$11,2,FALSE),VLOOKUP(J20,'Pontuação 3.0'!G$2:H$11,2,FALSE),VLOOKUP(G20,'Pontuação 3.0'!E$2:F$11,2,FALSE),VLOOKUP(K20,'Pontuação 3.0'!K$2:L$11,2,FALSE),VLOOKUP(L20,'Pontuação 3.0'!M$2:N$13,2,FALSE)),0)</f>
        <v>2403</v>
      </c>
      <c r="AA20" s="12">
        <f t="shared" si="6"/>
        <v>240</v>
      </c>
      <c r="AB20" s="12" t="str">
        <f t="array" ref="AB20">IFERROR(INDEX('Pontuação 3.0'!G$13:G$191, MATCH(AA20, 'Pontuação 3.0'!F$13:F$191, 0)), "Faixa Indefinida")</f>
        <v>A</v>
      </c>
      <c r="AC20" s="12">
        <f t="shared" si="7"/>
        <v>1</v>
      </c>
      <c r="AD20" s="12">
        <f t="shared" si="8"/>
        <v>0</v>
      </c>
      <c r="AE20" s="12">
        <f t="shared" si="9"/>
        <v>0</v>
      </c>
      <c r="AF20" s="12">
        <f t="shared" si="10"/>
        <v>0</v>
      </c>
    </row>
    <row r="21" ht="15.75" customHeight="1">
      <c r="A21" s="8">
        <v>45685.0</v>
      </c>
      <c r="B21" s="9" t="s">
        <v>80</v>
      </c>
      <c r="C21" s="9" t="s">
        <v>81</v>
      </c>
      <c r="D21" s="15">
        <v>9.8981698517E10</v>
      </c>
      <c r="E21" s="9" t="s">
        <v>13936</v>
      </c>
      <c r="F21" s="9" t="s">
        <v>13950</v>
      </c>
      <c r="G21" s="9" t="s">
        <v>13926</v>
      </c>
      <c r="H21" s="9" t="s">
        <v>13949</v>
      </c>
      <c r="I21" s="9" t="s">
        <v>13940</v>
      </c>
      <c r="J21" s="9" t="s">
        <v>13929</v>
      </c>
      <c r="K21" s="9" t="s">
        <v>13940</v>
      </c>
      <c r="L21" s="9" t="s">
        <v>13945</v>
      </c>
      <c r="M21" s="9" t="s">
        <v>13952</v>
      </c>
      <c r="N21" s="13" t="s">
        <v>12</v>
      </c>
      <c r="O21" s="13" t="s">
        <v>14</v>
      </c>
      <c r="P21" s="13" t="s">
        <v>13</v>
      </c>
      <c r="Q21" s="13" t="s">
        <v>48</v>
      </c>
      <c r="R21" s="13" t="s">
        <v>15</v>
      </c>
      <c r="S21" s="10">
        <f>ROUNDUP(SUM(VLOOKUP(F21,'Pontuação'!A$2:B$11,2,FALSE),VLOOKUP(E21,'Pontuação'!C$2:D$11,2,FALSE),VLOOKUP(H21,'Pontuação'!I$2:J$11,2,FALSE),VLOOKUP(J21,'Pontuação'!G$2:H$11,2,FALSE),VLOOKUP(L21,'Pontuação'!M$2:N$13,2,FALSE)),0)</f>
        <v>1727</v>
      </c>
      <c r="T21" s="11">
        <f t="shared" si="1"/>
        <v>173</v>
      </c>
      <c r="U21" s="11" t="str">
        <f t="array" ref="U21">IFERROR(INDEX('Pontuação'!G$13:G$101, MATCH(T21, 'Pontuação'!F$13:F$101, 0)), "Faixa Indefinida")</f>
        <v>B</v>
      </c>
      <c r="V21" s="11">
        <f t="shared" si="2"/>
        <v>0</v>
      </c>
      <c r="W21" s="11">
        <f t="shared" si="3"/>
        <v>1</v>
      </c>
      <c r="X21" s="11">
        <f t="shared" si="4"/>
        <v>0</v>
      </c>
      <c r="Y21" s="11">
        <f t="shared" si="5"/>
        <v>0</v>
      </c>
      <c r="Z21" s="12">
        <f>ROUNDUP(SUM(VLOOKUP(F21,'Pontuação 3.0'!A$2:B$11,2,FALSE),VLOOKUP(E21,'Pontuação 3.0'!C$2:D$11,2,FALSE),VLOOKUP(H21,'Pontuação 3.0'!I$2:J$11,2,FALSE),VLOOKUP(J21,'Pontuação 3.0'!G$2:H$11,2,FALSE),VLOOKUP(G21,'Pontuação 3.0'!E$2:F$11,2,FALSE),VLOOKUP(K21,'Pontuação 3.0'!K$2:L$11,2,FALSE),VLOOKUP(L21,'Pontuação 3.0'!M$2:N$13,2,FALSE)),0)</f>
        <v>2295</v>
      </c>
      <c r="AA21" s="12">
        <f t="shared" si="6"/>
        <v>230</v>
      </c>
      <c r="AB21" s="12" t="str">
        <f t="array" ref="AB21">IFERROR(INDEX('Pontuação 3.0'!G$13:G$191, MATCH(AA21, 'Pontuação 3.0'!F$13:F$191, 0)), "Faixa Indefinida")</f>
        <v>B</v>
      </c>
      <c r="AC21" s="12">
        <f t="shared" si="7"/>
        <v>0</v>
      </c>
      <c r="AD21" s="12">
        <f t="shared" si="8"/>
        <v>1</v>
      </c>
      <c r="AE21" s="12">
        <f t="shared" si="9"/>
        <v>0</v>
      </c>
      <c r="AF21" s="12">
        <f t="shared" si="10"/>
        <v>0</v>
      </c>
    </row>
    <row r="22" ht="15.75" customHeight="1">
      <c r="A22" s="8">
        <v>45685.0</v>
      </c>
      <c r="B22" s="9" t="s">
        <v>85</v>
      </c>
      <c r="C22" s="9" t="s">
        <v>86</v>
      </c>
      <c r="D22" s="15">
        <v>4.1995041111E10</v>
      </c>
      <c r="E22" s="9" t="s">
        <v>13936</v>
      </c>
      <c r="F22" s="9" t="s">
        <v>13950</v>
      </c>
      <c r="G22" s="9" t="s">
        <v>13944</v>
      </c>
      <c r="H22" s="9" t="s">
        <v>13960</v>
      </c>
      <c r="I22" s="9" t="s">
        <v>13940</v>
      </c>
      <c r="J22" s="9" t="s">
        <v>13939</v>
      </c>
      <c r="K22" s="9" t="s">
        <v>13940</v>
      </c>
      <c r="L22" s="9" t="s">
        <v>13945</v>
      </c>
      <c r="M22" s="9" t="s">
        <v>13952</v>
      </c>
      <c r="N22" s="13" t="s">
        <v>12</v>
      </c>
      <c r="O22" s="13" t="s">
        <v>14</v>
      </c>
      <c r="P22" s="13" t="s">
        <v>32</v>
      </c>
      <c r="Q22" s="13" t="s">
        <v>20</v>
      </c>
      <c r="R22" s="13" t="s">
        <v>15</v>
      </c>
      <c r="S22" s="10">
        <f>ROUNDUP(SUM(VLOOKUP(F22,'Pontuação'!A$2:B$11,2,FALSE),VLOOKUP(E22,'Pontuação'!C$2:D$11,2,FALSE),VLOOKUP(H22,'Pontuação'!I$2:J$11,2,FALSE),VLOOKUP(J22,'Pontuação'!G$2:H$11,2,FALSE),VLOOKUP(L22,'Pontuação'!M$2:N$13,2,FALSE)),0)</f>
        <v>1606</v>
      </c>
      <c r="T22" s="11">
        <f t="shared" si="1"/>
        <v>161</v>
      </c>
      <c r="U22" s="11" t="str">
        <f t="array" ref="U22">IFERROR(INDEX('Pontuação'!G$13:G$101, MATCH(T22, 'Pontuação'!F$13:F$101, 0)), "Faixa Indefinida")</f>
        <v>C</v>
      </c>
      <c r="V22" s="11">
        <f t="shared" si="2"/>
        <v>0</v>
      </c>
      <c r="W22" s="11">
        <f t="shared" si="3"/>
        <v>0</v>
      </c>
      <c r="X22" s="11">
        <f t="shared" si="4"/>
        <v>1</v>
      </c>
      <c r="Y22" s="11">
        <f t="shared" si="5"/>
        <v>0</v>
      </c>
      <c r="Z22" s="12">
        <f>ROUNDUP(SUM(VLOOKUP(F22,'Pontuação 3.0'!A$2:B$11,2,FALSE),VLOOKUP(E22,'Pontuação 3.0'!C$2:D$11,2,FALSE),VLOOKUP(H22,'Pontuação 3.0'!I$2:J$11,2,FALSE),VLOOKUP(J22,'Pontuação 3.0'!G$2:H$11,2,FALSE),VLOOKUP(G22,'Pontuação 3.0'!E$2:F$11,2,FALSE),VLOOKUP(K22,'Pontuação 3.0'!K$2:L$11,2,FALSE),VLOOKUP(L22,'Pontuação 3.0'!M$2:N$13,2,FALSE)),0)</f>
        <v>2112</v>
      </c>
      <c r="AA22" s="12">
        <f t="shared" si="6"/>
        <v>211</v>
      </c>
      <c r="AB22" s="12" t="str">
        <f t="array" ref="AB22">IFERROR(INDEX('Pontuação 3.0'!G$13:G$191, MATCH(AA22, 'Pontuação 3.0'!F$13:F$191, 0)), "Faixa Indefinida")</f>
        <v>C</v>
      </c>
      <c r="AC22" s="12">
        <f t="shared" si="7"/>
        <v>0</v>
      </c>
      <c r="AD22" s="12">
        <f t="shared" si="8"/>
        <v>0</v>
      </c>
      <c r="AE22" s="12">
        <f t="shared" si="9"/>
        <v>1</v>
      </c>
      <c r="AF22" s="12">
        <f t="shared" si="10"/>
        <v>0</v>
      </c>
    </row>
    <row r="23" ht="15.75" customHeight="1">
      <c r="A23" s="8">
        <v>45685.0</v>
      </c>
      <c r="B23" s="9" t="s">
        <v>82</v>
      </c>
      <c r="C23" s="9" t="s">
        <v>83</v>
      </c>
      <c r="D23" s="15">
        <v>9.8984648468E10</v>
      </c>
      <c r="E23" s="9" t="s">
        <v>13924</v>
      </c>
      <c r="F23" s="9" t="s">
        <v>13948</v>
      </c>
      <c r="G23" s="9" t="s">
        <v>13957</v>
      </c>
      <c r="H23" s="9" t="s">
        <v>13951</v>
      </c>
      <c r="I23" s="9" t="s">
        <v>13940</v>
      </c>
      <c r="J23" s="9" t="s">
        <v>13929</v>
      </c>
      <c r="K23" s="9" t="s">
        <v>13940</v>
      </c>
      <c r="L23" s="9" t="s">
        <v>13945</v>
      </c>
      <c r="M23" s="9" t="s">
        <v>13952</v>
      </c>
      <c r="N23" s="13" t="s">
        <v>12</v>
      </c>
      <c r="O23" s="13" t="s">
        <v>14</v>
      </c>
      <c r="P23" s="13" t="s">
        <v>13</v>
      </c>
      <c r="Q23" s="13" t="s">
        <v>84</v>
      </c>
      <c r="R23" s="13" t="s">
        <v>15</v>
      </c>
      <c r="S23" s="10">
        <f>ROUNDUP(SUM(VLOOKUP(F23,'Pontuação'!A$2:B$11,2,FALSE),VLOOKUP(E23,'Pontuação'!C$2:D$11,2,FALSE),VLOOKUP(H23,'Pontuação'!I$2:J$11,2,FALSE),VLOOKUP(J23,'Pontuação'!G$2:H$11,2,FALSE),VLOOKUP(L23,'Pontuação'!M$2:N$13,2,FALSE)),0)</f>
        <v>1677</v>
      </c>
      <c r="T23" s="11">
        <f t="shared" si="1"/>
        <v>168</v>
      </c>
      <c r="U23" s="11" t="str">
        <f t="array" ref="U23">IFERROR(INDEX('Pontuação'!G$13:G$101, MATCH(T23, 'Pontuação'!F$13:F$101, 0)), "Faixa Indefinida")</f>
        <v>B</v>
      </c>
      <c r="V23" s="11">
        <f t="shared" si="2"/>
        <v>0</v>
      </c>
      <c r="W23" s="11">
        <f t="shared" si="3"/>
        <v>1</v>
      </c>
      <c r="X23" s="11">
        <f t="shared" si="4"/>
        <v>0</v>
      </c>
      <c r="Y23" s="11">
        <f t="shared" si="5"/>
        <v>0</v>
      </c>
      <c r="Z23" s="12">
        <f>ROUNDUP(SUM(VLOOKUP(F23,'Pontuação 3.0'!A$2:B$11,2,FALSE),VLOOKUP(E23,'Pontuação 3.0'!C$2:D$11,2,FALSE),VLOOKUP(H23,'Pontuação 3.0'!I$2:J$11,2,FALSE),VLOOKUP(J23,'Pontuação 3.0'!G$2:H$11,2,FALSE),VLOOKUP(G23,'Pontuação 3.0'!E$2:F$11,2,FALSE),VLOOKUP(K23,'Pontuação 3.0'!K$2:L$11,2,FALSE),VLOOKUP(L23,'Pontuação 3.0'!M$2:N$13,2,FALSE)),0)</f>
        <v>1895</v>
      </c>
      <c r="AA23" s="12">
        <f t="shared" si="6"/>
        <v>190</v>
      </c>
      <c r="AB23" s="12" t="str">
        <f t="array" ref="AB23">IFERROR(INDEX('Pontuação 3.0'!G$13:G$191, MATCH(AA23, 'Pontuação 3.0'!F$13:F$191, 0)), "Faixa Indefinida")</f>
        <v>D</v>
      </c>
      <c r="AC23" s="12">
        <f t="shared" si="7"/>
        <v>0</v>
      </c>
      <c r="AD23" s="12">
        <f t="shared" si="8"/>
        <v>0</v>
      </c>
      <c r="AE23" s="12">
        <f t="shared" si="9"/>
        <v>0</v>
      </c>
      <c r="AF23" s="12">
        <f t="shared" si="10"/>
        <v>1</v>
      </c>
    </row>
    <row r="24" ht="15.75" customHeight="1">
      <c r="A24" s="8">
        <v>45685.0</v>
      </c>
      <c r="B24" s="9" t="s">
        <v>91</v>
      </c>
      <c r="C24" s="9" t="s">
        <v>92</v>
      </c>
      <c r="D24" s="15">
        <v>1.1977625863E10</v>
      </c>
      <c r="E24" s="9" t="s">
        <v>13936</v>
      </c>
      <c r="F24" s="9" t="s">
        <v>13948</v>
      </c>
      <c r="G24" s="9" t="s">
        <v>13944</v>
      </c>
      <c r="H24" s="9" t="s">
        <v>13951</v>
      </c>
      <c r="I24" s="9" t="s">
        <v>13940</v>
      </c>
      <c r="J24" s="9" t="s">
        <v>13929</v>
      </c>
      <c r="K24" s="9" t="s">
        <v>13940</v>
      </c>
      <c r="L24" s="9" t="s">
        <v>13931</v>
      </c>
      <c r="M24" s="9" t="s">
        <v>13952</v>
      </c>
      <c r="N24" s="13" t="s">
        <v>12</v>
      </c>
      <c r="O24" s="13" t="s">
        <v>14</v>
      </c>
      <c r="P24" s="13" t="s">
        <v>93</v>
      </c>
      <c r="Q24" s="13" t="s">
        <v>20</v>
      </c>
      <c r="R24" s="13" t="s">
        <v>15</v>
      </c>
      <c r="S24" s="10">
        <f>ROUNDUP(SUM(VLOOKUP(F24,'Pontuação'!A$2:B$11,2,FALSE),VLOOKUP(E24,'Pontuação'!C$2:D$11,2,FALSE),VLOOKUP(H24,'Pontuação'!I$2:J$11,2,FALSE),VLOOKUP(J24,'Pontuação'!G$2:H$11,2,FALSE),VLOOKUP(L24,'Pontuação'!M$2:N$13,2,FALSE)),0)</f>
        <v>1541</v>
      </c>
      <c r="T24" s="11">
        <f t="shared" si="1"/>
        <v>154</v>
      </c>
      <c r="U24" s="11" t="str">
        <f t="array" ref="U24">IFERROR(INDEX('Pontuação'!G$13:G$101, MATCH(T24, 'Pontuação'!F$13:F$101, 0)), "Faixa Indefinida")</f>
        <v>C</v>
      </c>
      <c r="V24" s="11">
        <f t="shared" si="2"/>
        <v>0</v>
      </c>
      <c r="W24" s="11">
        <f t="shared" si="3"/>
        <v>0</v>
      </c>
      <c r="X24" s="11">
        <f t="shared" si="4"/>
        <v>1</v>
      </c>
      <c r="Y24" s="11">
        <f t="shared" si="5"/>
        <v>0</v>
      </c>
      <c r="Z24" s="12">
        <f>ROUNDUP(SUM(VLOOKUP(F24,'Pontuação 3.0'!A$2:B$11,2,FALSE),VLOOKUP(E24,'Pontuação 3.0'!C$2:D$11,2,FALSE),VLOOKUP(H24,'Pontuação 3.0'!I$2:J$11,2,FALSE),VLOOKUP(J24,'Pontuação 3.0'!G$2:H$11,2,FALSE),VLOOKUP(G24,'Pontuação 3.0'!E$2:F$11,2,FALSE),VLOOKUP(K24,'Pontuação 3.0'!K$2:L$11,2,FALSE),VLOOKUP(L24,'Pontuação 3.0'!M$2:N$13,2,FALSE)),0)</f>
        <v>1849</v>
      </c>
      <c r="AA24" s="12">
        <f t="shared" si="6"/>
        <v>185</v>
      </c>
      <c r="AB24" s="12" t="str">
        <f t="array" ref="AB24">IFERROR(INDEX('Pontuação 3.0'!G$13:G$191, MATCH(AA24, 'Pontuação 3.0'!F$13:F$191, 0)), "Faixa Indefinida")</f>
        <v>D</v>
      </c>
      <c r="AC24" s="12">
        <f t="shared" si="7"/>
        <v>0</v>
      </c>
      <c r="AD24" s="12">
        <f t="shared" si="8"/>
        <v>0</v>
      </c>
      <c r="AE24" s="12">
        <f t="shared" si="9"/>
        <v>0</v>
      </c>
      <c r="AF24" s="12">
        <f t="shared" si="10"/>
        <v>1</v>
      </c>
    </row>
    <row r="25" ht="15.75" customHeight="1">
      <c r="A25" s="8">
        <v>45685.0</v>
      </c>
      <c r="B25" s="9" t="s">
        <v>94</v>
      </c>
      <c r="C25" s="9" t="s">
        <v>95</v>
      </c>
      <c r="D25" s="15">
        <v>9.1993962532E10</v>
      </c>
      <c r="E25" s="9" t="s">
        <v>13936</v>
      </c>
      <c r="F25" s="9" t="s">
        <v>13953</v>
      </c>
      <c r="G25" s="9" t="s">
        <v>13961</v>
      </c>
      <c r="H25" s="9" t="s">
        <v>13927</v>
      </c>
      <c r="I25" s="9" t="s">
        <v>13940</v>
      </c>
      <c r="J25" s="9" t="s">
        <v>13929</v>
      </c>
      <c r="K25" s="9" t="s">
        <v>13940</v>
      </c>
      <c r="L25" s="9" t="s">
        <v>13931</v>
      </c>
      <c r="M25" s="9" t="s">
        <v>13952</v>
      </c>
      <c r="N25" s="13" t="s">
        <v>12</v>
      </c>
      <c r="O25" s="13" t="s">
        <v>14</v>
      </c>
      <c r="P25" s="13" t="s">
        <v>13</v>
      </c>
      <c r="Q25" s="13" t="s">
        <v>84</v>
      </c>
      <c r="R25" s="13" t="s">
        <v>15</v>
      </c>
      <c r="S25" s="10">
        <f>ROUNDUP(SUM(VLOOKUP(F25,'Pontuação'!A$2:B$11,2,FALSE),VLOOKUP(E25,'Pontuação'!C$2:D$11,2,FALSE),VLOOKUP(H25,'Pontuação'!I$2:J$11,2,FALSE),VLOOKUP(J25,'Pontuação'!G$2:H$11,2,FALSE),VLOOKUP(L25,'Pontuação'!M$2:N$13,2,FALSE)),0)</f>
        <v>1444</v>
      </c>
      <c r="T25" s="11">
        <f t="shared" si="1"/>
        <v>144</v>
      </c>
      <c r="U25" s="11" t="str">
        <f t="array" ref="U25">IFERROR(INDEX('Pontuação'!G$13:G$101, MATCH(T25, 'Pontuação'!F$13:F$101, 0)), "Faixa Indefinida")</f>
        <v>D</v>
      </c>
      <c r="V25" s="11">
        <f t="shared" si="2"/>
        <v>0</v>
      </c>
      <c r="W25" s="11">
        <f t="shared" si="3"/>
        <v>0</v>
      </c>
      <c r="X25" s="11">
        <f t="shared" si="4"/>
        <v>0</v>
      </c>
      <c r="Y25" s="11">
        <f t="shared" si="5"/>
        <v>1</v>
      </c>
      <c r="Z25" s="12">
        <f>ROUNDUP(SUM(VLOOKUP(F25,'Pontuação 3.0'!A$2:B$11,2,FALSE),VLOOKUP(E25,'Pontuação 3.0'!C$2:D$11,2,FALSE),VLOOKUP(H25,'Pontuação 3.0'!I$2:J$11,2,FALSE),VLOOKUP(J25,'Pontuação 3.0'!G$2:H$11,2,FALSE),VLOOKUP(G25,'Pontuação 3.0'!E$2:F$11,2,FALSE),VLOOKUP(K25,'Pontuação 3.0'!K$2:L$11,2,FALSE),VLOOKUP(L25,'Pontuação 3.0'!M$2:N$13,2,FALSE)),0)</f>
        <v>1852</v>
      </c>
      <c r="AA25" s="12">
        <f t="shared" si="6"/>
        <v>185</v>
      </c>
      <c r="AB25" s="12" t="str">
        <f t="array" ref="AB25">IFERROR(INDEX('Pontuação 3.0'!G$13:G$191, MATCH(AA25, 'Pontuação 3.0'!F$13:F$191, 0)), "Faixa Indefinida")</f>
        <v>D</v>
      </c>
      <c r="AC25" s="12">
        <f t="shared" si="7"/>
        <v>0</v>
      </c>
      <c r="AD25" s="12">
        <f t="shared" si="8"/>
        <v>0</v>
      </c>
      <c r="AE25" s="12">
        <f t="shared" si="9"/>
        <v>0</v>
      </c>
      <c r="AF25" s="12">
        <f t="shared" si="10"/>
        <v>1</v>
      </c>
    </row>
    <row r="26" ht="15.75" customHeight="1">
      <c r="A26" s="8">
        <v>45685.0</v>
      </c>
      <c r="B26" s="9" t="s">
        <v>96</v>
      </c>
      <c r="C26" s="9" t="s">
        <v>97</v>
      </c>
      <c r="D26" s="14" t="s">
        <v>13962</v>
      </c>
      <c r="E26" s="9" t="s">
        <v>13936</v>
      </c>
      <c r="F26" s="9" t="s">
        <v>13948</v>
      </c>
      <c r="G26" s="9" t="s">
        <v>13944</v>
      </c>
      <c r="H26" s="9" t="s">
        <v>13938</v>
      </c>
      <c r="I26" s="9" t="s">
        <v>13928</v>
      </c>
      <c r="J26" s="9" t="s">
        <v>13929</v>
      </c>
      <c r="K26" s="9" t="s">
        <v>13930</v>
      </c>
      <c r="L26" s="9" t="s">
        <v>13931</v>
      </c>
      <c r="M26" s="9" t="s">
        <v>13932</v>
      </c>
      <c r="N26" s="13" t="s">
        <v>12</v>
      </c>
      <c r="O26" s="13" t="s">
        <v>14</v>
      </c>
      <c r="P26" s="13" t="s">
        <v>24</v>
      </c>
      <c r="Q26" s="13" t="s">
        <v>20</v>
      </c>
      <c r="R26" s="13" t="s">
        <v>15</v>
      </c>
      <c r="S26" s="10">
        <f>ROUNDUP(SUM(VLOOKUP(F26,'Pontuação'!A$2:B$11,2,FALSE),VLOOKUP(E26,'Pontuação'!C$2:D$11,2,FALSE),VLOOKUP(H26,'Pontuação'!I$2:J$11,2,FALSE),VLOOKUP(J26,'Pontuação'!G$2:H$11,2,FALSE),VLOOKUP(L26,'Pontuação'!M$2:N$13,2,FALSE)),0)</f>
        <v>1567</v>
      </c>
      <c r="T26" s="11">
        <f t="shared" si="1"/>
        <v>157</v>
      </c>
      <c r="U26" s="11" t="str">
        <f t="array" ref="U26">IFERROR(INDEX('Pontuação'!G$13:G$101, MATCH(T26, 'Pontuação'!F$13:F$101, 0)), "Faixa Indefinida")</f>
        <v>C</v>
      </c>
      <c r="V26" s="11">
        <f t="shared" si="2"/>
        <v>0</v>
      </c>
      <c r="W26" s="11">
        <f t="shared" si="3"/>
        <v>0</v>
      </c>
      <c r="X26" s="11">
        <f t="shared" si="4"/>
        <v>1</v>
      </c>
      <c r="Y26" s="11">
        <f t="shared" si="5"/>
        <v>0</v>
      </c>
      <c r="Z26" s="12">
        <f>ROUNDUP(SUM(VLOOKUP(F26,'Pontuação 3.0'!A$2:B$11,2,FALSE),VLOOKUP(E26,'Pontuação 3.0'!C$2:D$11,2,FALSE),VLOOKUP(H26,'Pontuação 3.0'!I$2:J$11,2,FALSE),VLOOKUP(J26,'Pontuação 3.0'!G$2:H$11,2,FALSE),VLOOKUP(G26,'Pontuação 3.0'!E$2:F$11,2,FALSE),VLOOKUP(K26,'Pontuação 3.0'!K$2:L$11,2,FALSE),VLOOKUP(L26,'Pontuação 3.0'!M$2:N$13,2,FALSE)),0)</f>
        <v>2046</v>
      </c>
      <c r="AA26" s="12">
        <f t="shared" si="6"/>
        <v>205</v>
      </c>
      <c r="AB26" s="12" t="str">
        <f t="array" ref="AB26">IFERROR(INDEX('Pontuação 3.0'!G$13:G$191, MATCH(AA26, 'Pontuação 3.0'!F$13:F$191, 0)), "Faixa Indefinida")</f>
        <v>C</v>
      </c>
      <c r="AC26" s="12">
        <f t="shared" si="7"/>
        <v>0</v>
      </c>
      <c r="AD26" s="12">
        <f t="shared" si="8"/>
        <v>0</v>
      </c>
      <c r="AE26" s="12">
        <f t="shared" si="9"/>
        <v>1</v>
      </c>
      <c r="AF26" s="12">
        <f t="shared" si="10"/>
        <v>0</v>
      </c>
    </row>
    <row r="27" ht="15.75" customHeight="1">
      <c r="A27" s="8">
        <v>45685.0</v>
      </c>
      <c r="B27" s="9" t="s">
        <v>106</v>
      </c>
      <c r="C27" s="9" t="s">
        <v>107</v>
      </c>
      <c r="D27" s="15">
        <v>4.799286122E10</v>
      </c>
      <c r="E27" s="9" t="s">
        <v>13936</v>
      </c>
      <c r="F27" s="9" t="s">
        <v>13950</v>
      </c>
      <c r="G27" s="9" t="s">
        <v>13963</v>
      </c>
      <c r="H27" s="9" t="s">
        <v>13938</v>
      </c>
      <c r="I27" s="9" t="s">
        <v>13928</v>
      </c>
      <c r="J27" s="9" t="s">
        <v>13956</v>
      </c>
      <c r="K27" s="9" t="s">
        <v>13940</v>
      </c>
      <c r="L27" s="9" t="s">
        <v>13941</v>
      </c>
      <c r="M27" s="9" t="s">
        <v>13942</v>
      </c>
      <c r="N27" s="13" t="s">
        <v>12</v>
      </c>
      <c r="O27" s="13" t="s">
        <v>14</v>
      </c>
      <c r="P27" s="13" t="s">
        <v>13</v>
      </c>
      <c r="Q27" s="13" t="s">
        <v>108</v>
      </c>
      <c r="R27" s="13" t="s">
        <v>65</v>
      </c>
      <c r="S27" s="10">
        <f>ROUNDUP(SUM(VLOOKUP(F27,'Pontuação'!A$2:B$11,2,FALSE),VLOOKUP(E27,'Pontuação'!C$2:D$11,2,FALSE),VLOOKUP(H27,'Pontuação'!I$2:J$11,2,FALSE),VLOOKUP(J27,'Pontuação'!G$2:H$11,2,FALSE),VLOOKUP(L27,'Pontuação'!M$2:N$13,2,FALSE)),0)</f>
        <v>1901</v>
      </c>
      <c r="T27" s="11">
        <f t="shared" si="1"/>
        <v>190</v>
      </c>
      <c r="U27" s="11" t="str">
        <f t="array" ref="U27">IFERROR(INDEX('Pontuação'!G$13:G$101, MATCH(T27, 'Pontuação'!F$13:F$101, 0)), "Faixa Indefinida")</f>
        <v>A</v>
      </c>
      <c r="V27" s="11">
        <f t="shared" si="2"/>
        <v>1</v>
      </c>
      <c r="W27" s="11">
        <f t="shared" si="3"/>
        <v>0</v>
      </c>
      <c r="X27" s="11">
        <f t="shared" si="4"/>
        <v>0</v>
      </c>
      <c r="Y27" s="11">
        <f t="shared" si="5"/>
        <v>0</v>
      </c>
      <c r="Z27" s="12">
        <f>ROUNDUP(SUM(VLOOKUP(F27,'Pontuação 3.0'!A$2:B$11,2,FALSE),VLOOKUP(E27,'Pontuação 3.0'!C$2:D$11,2,FALSE),VLOOKUP(H27,'Pontuação 3.0'!I$2:J$11,2,FALSE),VLOOKUP(J27,'Pontuação 3.0'!G$2:H$11,2,FALSE),VLOOKUP(G27,'Pontuação 3.0'!E$2:F$11,2,FALSE),VLOOKUP(K27,'Pontuação 3.0'!K$2:L$11,2,FALSE),VLOOKUP(L27,'Pontuação 3.0'!M$2:N$13,2,FALSE)),0)</f>
        <v>2371</v>
      </c>
      <c r="AA27" s="12">
        <f t="shared" si="6"/>
        <v>237</v>
      </c>
      <c r="AB27" s="12" t="str">
        <f t="array" ref="AB27">IFERROR(INDEX('Pontuação 3.0'!G$13:G$191, MATCH(AA27, 'Pontuação 3.0'!F$13:F$191, 0)), "Faixa Indefinida")</f>
        <v>A</v>
      </c>
      <c r="AC27" s="12">
        <f t="shared" si="7"/>
        <v>1</v>
      </c>
      <c r="AD27" s="12">
        <f t="shared" si="8"/>
        <v>0</v>
      </c>
      <c r="AE27" s="12">
        <f t="shared" si="9"/>
        <v>0</v>
      </c>
      <c r="AF27" s="12">
        <f t="shared" si="10"/>
        <v>0</v>
      </c>
    </row>
    <row r="28" ht="15.75" customHeight="1">
      <c r="A28" s="8">
        <v>45685.0</v>
      </c>
      <c r="B28" s="9" t="s">
        <v>102</v>
      </c>
      <c r="C28" s="9" t="s">
        <v>103</v>
      </c>
      <c r="D28" s="15">
        <v>7.1996488876E10</v>
      </c>
      <c r="E28" s="9" t="s">
        <v>13936</v>
      </c>
      <c r="F28" s="9" t="s">
        <v>13950</v>
      </c>
      <c r="G28" s="9" t="s">
        <v>13957</v>
      </c>
      <c r="H28" s="9" t="s">
        <v>13927</v>
      </c>
      <c r="I28" s="9" t="s">
        <v>13940</v>
      </c>
      <c r="J28" s="9" t="s">
        <v>13939</v>
      </c>
      <c r="K28" s="9" t="s">
        <v>13940</v>
      </c>
      <c r="L28" s="9" t="s">
        <v>13945</v>
      </c>
      <c r="M28" s="9" t="s">
        <v>13952</v>
      </c>
      <c r="N28" s="13" t="s">
        <v>12</v>
      </c>
      <c r="O28" s="13" t="s">
        <v>14</v>
      </c>
      <c r="P28" s="13" t="s">
        <v>13</v>
      </c>
      <c r="Q28" s="13" t="s">
        <v>84</v>
      </c>
      <c r="R28" s="13" t="s">
        <v>65</v>
      </c>
      <c r="S28" s="10">
        <f>ROUNDUP(SUM(VLOOKUP(F28,'Pontuação'!A$2:B$11,2,FALSE),VLOOKUP(E28,'Pontuação'!C$2:D$11,2,FALSE),VLOOKUP(H28,'Pontuação'!I$2:J$11,2,FALSE),VLOOKUP(J28,'Pontuação'!G$2:H$11,2,FALSE),VLOOKUP(L28,'Pontuação'!M$2:N$13,2,FALSE)),0)</f>
        <v>1676</v>
      </c>
      <c r="T28" s="11">
        <f t="shared" si="1"/>
        <v>168</v>
      </c>
      <c r="U28" s="11" t="str">
        <f t="array" ref="U28">IFERROR(INDEX('Pontuação'!G$13:G$101, MATCH(T28, 'Pontuação'!F$13:F$101, 0)), "Faixa Indefinida")</f>
        <v>B</v>
      </c>
      <c r="V28" s="11">
        <f t="shared" si="2"/>
        <v>0</v>
      </c>
      <c r="W28" s="11">
        <f t="shared" si="3"/>
        <v>1</v>
      </c>
      <c r="X28" s="11">
        <f t="shared" si="4"/>
        <v>0</v>
      </c>
      <c r="Y28" s="11">
        <f t="shared" si="5"/>
        <v>0</v>
      </c>
      <c r="Z28" s="12">
        <f>ROUNDUP(SUM(VLOOKUP(F28,'Pontuação 3.0'!A$2:B$11,2,FALSE),VLOOKUP(E28,'Pontuação 3.0'!C$2:D$11,2,FALSE),VLOOKUP(H28,'Pontuação 3.0'!I$2:J$11,2,FALSE),VLOOKUP(J28,'Pontuação 3.0'!G$2:H$11,2,FALSE),VLOOKUP(G28,'Pontuação 3.0'!E$2:F$11,2,FALSE),VLOOKUP(K28,'Pontuação 3.0'!K$2:L$11,2,FALSE),VLOOKUP(L28,'Pontuação 3.0'!M$2:N$13,2,FALSE)),0)</f>
        <v>2062</v>
      </c>
      <c r="AA28" s="12">
        <f t="shared" si="6"/>
        <v>206</v>
      </c>
      <c r="AB28" s="12" t="str">
        <f t="array" ref="AB28">IFERROR(INDEX('Pontuação 3.0'!G$13:G$191, MATCH(AA28, 'Pontuação 3.0'!F$13:F$191, 0)), "Faixa Indefinida")</f>
        <v>C</v>
      </c>
      <c r="AC28" s="12">
        <f t="shared" si="7"/>
        <v>0</v>
      </c>
      <c r="AD28" s="12">
        <f t="shared" si="8"/>
        <v>0</v>
      </c>
      <c r="AE28" s="12">
        <f t="shared" si="9"/>
        <v>1</v>
      </c>
      <c r="AF28" s="12">
        <f t="shared" si="10"/>
        <v>0</v>
      </c>
    </row>
    <row r="29" ht="15.75" customHeight="1">
      <c r="A29" s="8">
        <v>45685.0</v>
      </c>
      <c r="B29" s="9" t="s">
        <v>100</v>
      </c>
      <c r="C29" s="9" t="s">
        <v>101</v>
      </c>
      <c r="D29" s="14" t="s">
        <v>13964</v>
      </c>
      <c r="E29" s="9" t="s">
        <v>13924</v>
      </c>
      <c r="F29" s="9" t="s">
        <v>13950</v>
      </c>
      <c r="G29" s="9" t="s">
        <v>13926</v>
      </c>
      <c r="H29" s="9" t="s">
        <v>13951</v>
      </c>
      <c r="I29" s="9" t="s">
        <v>13928</v>
      </c>
      <c r="J29" s="9" t="s">
        <v>13939</v>
      </c>
      <c r="K29" s="9" t="s">
        <v>13930</v>
      </c>
      <c r="L29" s="9" t="s">
        <v>13931</v>
      </c>
      <c r="M29" s="9" t="s">
        <v>13932</v>
      </c>
      <c r="N29" s="13" t="s">
        <v>12</v>
      </c>
      <c r="O29" s="13" t="s">
        <v>14</v>
      </c>
      <c r="P29" s="13" t="s">
        <v>13</v>
      </c>
      <c r="Q29" s="13" t="s">
        <v>84</v>
      </c>
      <c r="R29" s="13" t="s">
        <v>15</v>
      </c>
      <c r="S29" s="10">
        <f>ROUNDUP(SUM(VLOOKUP(F29,'Pontuação'!A$2:B$11,2,FALSE),VLOOKUP(E29,'Pontuação'!C$2:D$11,2,FALSE),VLOOKUP(H29,'Pontuação'!I$2:J$11,2,FALSE),VLOOKUP(J29,'Pontuação'!G$2:H$11,2,FALSE),VLOOKUP(L29,'Pontuação'!M$2:N$13,2,FALSE)),0)</f>
        <v>1662</v>
      </c>
      <c r="T29" s="11">
        <f t="shared" si="1"/>
        <v>166</v>
      </c>
      <c r="U29" s="11" t="str">
        <f t="array" ref="U29">IFERROR(INDEX('Pontuação'!G$13:G$101, MATCH(T29, 'Pontuação'!F$13:F$101, 0)), "Faixa Indefinida")</f>
        <v>B</v>
      </c>
      <c r="V29" s="11">
        <f t="shared" si="2"/>
        <v>0</v>
      </c>
      <c r="W29" s="11">
        <f t="shared" si="3"/>
        <v>1</v>
      </c>
      <c r="X29" s="11">
        <f t="shared" si="4"/>
        <v>0</v>
      </c>
      <c r="Y29" s="11">
        <f t="shared" si="5"/>
        <v>0</v>
      </c>
      <c r="Z29" s="12">
        <f>ROUNDUP(SUM(VLOOKUP(F29,'Pontuação 3.0'!A$2:B$11,2,FALSE),VLOOKUP(E29,'Pontuação 3.0'!C$2:D$11,2,FALSE),VLOOKUP(H29,'Pontuação 3.0'!I$2:J$11,2,FALSE),VLOOKUP(J29,'Pontuação 3.0'!G$2:H$11,2,FALSE),VLOOKUP(G29,'Pontuação 3.0'!E$2:F$11,2,FALSE),VLOOKUP(K29,'Pontuação 3.0'!K$2:L$11,2,FALSE),VLOOKUP(L29,'Pontuação 3.0'!M$2:N$13,2,FALSE)),0)</f>
        <v>2505</v>
      </c>
      <c r="AA29" s="12">
        <f t="shared" si="6"/>
        <v>251</v>
      </c>
      <c r="AB29" s="12" t="str">
        <f t="array" ref="AB29">IFERROR(INDEX('Pontuação 3.0'!G$13:G$191, MATCH(AA29, 'Pontuação 3.0'!F$13:F$191, 0)), "Faixa Indefinida")</f>
        <v>A</v>
      </c>
      <c r="AC29" s="12">
        <f t="shared" si="7"/>
        <v>1</v>
      </c>
      <c r="AD29" s="12">
        <f t="shared" si="8"/>
        <v>0</v>
      </c>
      <c r="AE29" s="12">
        <f t="shared" si="9"/>
        <v>0</v>
      </c>
      <c r="AF29" s="12">
        <f t="shared" si="10"/>
        <v>0</v>
      </c>
    </row>
    <row r="30" ht="15.75" customHeight="1">
      <c r="A30" s="8">
        <v>45685.0</v>
      </c>
      <c r="B30" s="9" t="s">
        <v>109</v>
      </c>
      <c r="C30" s="9" t="s">
        <v>110</v>
      </c>
      <c r="D30" s="15">
        <v>6.5981638801E10</v>
      </c>
      <c r="E30" s="9" t="s">
        <v>13936</v>
      </c>
      <c r="F30" s="9" t="s">
        <v>13950</v>
      </c>
      <c r="G30" s="9" t="s">
        <v>13944</v>
      </c>
      <c r="H30" s="9" t="s">
        <v>13951</v>
      </c>
      <c r="I30" s="9" t="s">
        <v>13940</v>
      </c>
      <c r="J30" s="9" t="s">
        <v>13929</v>
      </c>
      <c r="K30" s="9" t="s">
        <v>13940</v>
      </c>
      <c r="L30" s="9" t="s">
        <v>13931</v>
      </c>
      <c r="M30" s="9" t="s">
        <v>13942</v>
      </c>
      <c r="N30" s="13" t="s">
        <v>12</v>
      </c>
      <c r="O30" s="13" t="s">
        <v>14</v>
      </c>
      <c r="P30" s="13" t="s">
        <v>111</v>
      </c>
      <c r="Q30" s="13" t="s">
        <v>20</v>
      </c>
      <c r="R30" s="13" t="s">
        <v>65</v>
      </c>
      <c r="S30" s="10">
        <f>ROUNDUP(SUM(VLOOKUP(F30,'Pontuação'!A$2:B$11,2,FALSE),VLOOKUP(E30,'Pontuação'!C$2:D$11,2,FALSE),VLOOKUP(H30,'Pontuação'!I$2:J$11,2,FALSE),VLOOKUP(J30,'Pontuação'!G$2:H$11,2,FALSE),VLOOKUP(L30,'Pontuação'!M$2:N$13,2,FALSE)),0)</f>
        <v>1553</v>
      </c>
      <c r="T30" s="11">
        <f t="shared" si="1"/>
        <v>155</v>
      </c>
      <c r="U30" s="11" t="str">
        <f t="array" ref="U30">IFERROR(INDEX('Pontuação'!G$13:G$101, MATCH(T30, 'Pontuação'!F$13:F$101, 0)), "Faixa Indefinida")</f>
        <v>C</v>
      </c>
      <c r="V30" s="11">
        <f t="shared" si="2"/>
        <v>0</v>
      </c>
      <c r="W30" s="11">
        <f t="shared" si="3"/>
        <v>0</v>
      </c>
      <c r="X30" s="11">
        <f t="shared" si="4"/>
        <v>1</v>
      </c>
      <c r="Y30" s="11">
        <f t="shared" si="5"/>
        <v>0</v>
      </c>
      <c r="Z30" s="12">
        <f>ROUNDUP(SUM(VLOOKUP(F30,'Pontuação 3.0'!A$2:B$11,2,FALSE),VLOOKUP(E30,'Pontuação 3.0'!C$2:D$11,2,FALSE),VLOOKUP(H30,'Pontuação 3.0'!I$2:J$11,2,FALSE),VLOOKUP(J30,'Pontuação 3.0'!G$2:H$11,2,FALSE),VLOOKUP(G30,'Pontuação 3.0'!E$2:F$11,2,FALSE),VLOOKUP(K30,'Pontuação 3.0'!K$2:L$11,2,FALSE),VLOOKUP(L30,'Pontuação 3.0'!M$2:N$13,2,FALSE)),0)</f>
        <v>1982</v>
      </c>
      <c r="AA30" s="12">
        <f t="shared" si="6"/>
        <v>198</v>
      </c>
      <c r="AB30" s="12" t="str">
        <f t="array" ref="AB30">IFERROR(INDEX('Pontuação 3.0'!G$13:G$191, MATCH(AA30, 'Pontuação 3.0'!F$13:F$191, 0)), "Faixa Indefinida")</f>
        <v>C</v>
      </c>
      <c r="AC30" s="12">
        <f t="shared" si="7"/>
        <v>0</v>
      </c>
      <c r="AD30" s="12">
        <f t="shared" si="8"/>
        <v>0</v>
      </c>
      <c r="AE30" s="12">
        <f t="shared" si="9"/>
        <v>1</v>
      </c>
      <c r="AF30" s="12">
        <f t="shared" si="10"/>
        <v>0</v>
      </c>
    </row>
    <row r="31" ht="15.75" customHeight="1">
      <c r="A31" s="8">
        <v>45685.0</v>
      </c>
      <c r="B31" s="9" t="s">
        <v>104</v>
      </c>
      <c r="C31" s="9" t="s">
        <v>105</v>
      </c>
      <c r="D31" s="14" t="s">
        <v>13965</v>
      </c>
      <c r="E31" s="9" t="s">
        <v>13936</v>
      </c>
      <c r="F31" s="9" t="s">
        <v>13937</v>
      </c>
      <c r="G31" s="9" t="s">
        <v>13944</v>
      </c>
      <c r="H31" s="9" t="s">
        <v>13951</v>
      </c>
      <c r="I31" s="9" t="s">
        <v>13940</v>
      </c>
      <c r="J31" s="9" t="s">
        <v>13939</v>
      </c>
      <c r="K31" s="9" t="s">
        <v>13940</v>
      </c>
      <c r="L31" s="9" t="s">
        <v>13945</v>
      </c>
      <c r="M31" s="9" t="s">
        <v>13946</v>
      </c>
      <c r="N31" s="13" t="s">
        <v>12</v>
      </c>
      <c r="O31" s="13" t="s">
        <v>14</v>
      </c>
      <c r="P31" s="13" t="s">
        <v>93</v>
      </c>
      <c r="Q31" s="13" t="s">
        <v>20</v>
      </c>
      <c r="R31" s="13" t="s">
        <v>65</v>
      </c>
      <c r="S31" s="10">
        <f>ROUNDUP(SUM(VLOOKUP(F31,'Pontuação'!A$2:B$11,2,FALSE),VLOOKUP(E31,'Pontuação'!C$2:D$11,2,FALSE),VLOOKUP(H31,'Pontuação'!I$2:J$11,2,FALSE),VLOOKUP(J31,'Pontuação'!G$2:H$11,2,FALSE),VLOOKUP(L31,'Pontuação'!M$2:N$13,2,FALSE)),0)</f>
        <v>1761</v>
      </c>
      <c r="T31" s="11">
        <f t="shared" si="1"/>
        <v>176</v>
      </c>
      <c r="U31" s="11" t="str">
        <f t="array" ref="U31">IFERROR(INDEX('Pontuação'!G$13:G$101, MATCH(T31, 'Pontuação'!F$13:F$101, 0)), "Faixa Indefinida")</f>
        <v>B</v>
      </c>
      <c r="V31" s="11">
        <f t="shared" si="2"/>
        <v>0</v>
      </c>
      <c r="W31" s="11">
        <f t="shared" si="3"/>
        <v>1</v>
      </c>
      <c r="X31" s="11">
        <f t="shared" si="4"/>
        <v>0</v>
      </c>
      <c r="Y31" s="11">
        <f t="shared" si="5"/>
        <v>0</v>
      </c>
      <c r="Z31" s="12">
        <f>ROUNDUP(SUM(VLOOKUP(F31,'Pontuação 3.0'!A$2:B$11,2,FALSE),VLOOKUP(E31,'Pontuação 3.0'!C$2:D$11,2,FALSE),VLOOKUP(H31,'Pontuação 3.0'!I$2:J$11,2,FALSE),VLOOKUP(J31,'Pontuação 3.0'!G$2:H$11,2,FALSE),VLOOKUP(G31,'Pontuação 3.0'!E$2:F$11,2,FALSE),VLOOKUP(K31,'Pontuação 3.0'!K$2:L$11,2,FALSE),VLOOKUP(L31,'Pontuação 3.0'!M$2:N$13,2,FALSE)),0)</f>
        <v>1998</v>
      </c>
      <c r="AA31" s="12">
        <f t="shared" si="6"/>
        <v>200</v>
      </c>
      <c r="AB31" s="12" t="str">
        <f t="array" ref="AB31">IFERROR(INDEX('Pontuação 3.0'!G$13:G$191, MATCH(AA31, 'Pontuação 3.0'!F$13:F$191, 0)), "Faixa Indefinida")</f>
        <v>C</v>
      </c>
      <c r="AC31" s="12">
        <f t="shared" si="7"/>
        <v>0</v>
      </c>
      <c r="AD31" s="12">
        <f t="shared" si="8"/>
        <v>0</v>
      </c>
      <c r="AE31" s="12">
        <f t="shared" si="9"/>
        <v>1</v>
      </c>
      <c r="AF31" s="12">
        <f t="shared" si="10"/>
        <v>0</v>
      </c>
    </row>
    <row r="32" ht="15.75" customHeight="1">
      <c r="A32" s="8">
        <v>45685.0</v>
      </c>
      <c r="B32" s="9" t="s">
        <v>100</v>
      </c>
      <c r="C32" s="9" t="s">
        <v>101</v>
      </c>
      <c r="D32" s="14" t="s">
        <v>13964</v>
      </c>
      <c r="E32" s="9" t="s">
        <v>13936</v>
      </c>
      <c r="F32" s="9" t="s">
        <v>13953</v>
      </c>
      <c r="G32" s="9" t="s">
        <v>13955</v>
      </c>
      <c r="H32" s="9" t="s">
        <v>13949</v>
      </c>
      <c r="I32" s="9" t="s">
        <v>13928</v>
      </c>
      <c r="J32" s="9" t="s">
        <v>13966</v>
      </c>
      <c r="K32" s="9" t="s">
        <v>13930</v>
      </c>
      <c r="L32" s="9" t="s">
        <v>13945</v>
      </c>
      <c r="M32" s="9" t="s">
        <v>13967</v>
      </c>
      <c r="N32" s="13" t="s">
        <v>12</v>
      </c>
      <c r="O32" s="13" t="s">
        <v>14</v>
      </c>
      <c r="P32" s="13" t="s">
        <v>13</v>
      </c>
      <c r="Q32" s="13" t="s">
        <v>84</v>
      </c>
      <c r="R32" s="13" t="s">
        <v>15</v>
      </c>
      <c r="S32" s="10">
        <f>ROUNDUP(SUM(VLOOKUP(F32,'Pontuação'!A$2:B$11,2,FALSE),VLOOKUP(E32,'Pontuação'!C$2:D$11,2,FALSE),VLOOKUP(H32,'Pontuação'!I$2:J$11,2,FALSE),VLOOKUP(J32,'Pontuação'!G$2:H$11,2,FALSE),VLOOKUP(L32,'Pontuação'!M$2:N$13,2,FALSE)),0)</f>
        <v>2010</v>
      </c>
      <c r="T32" s="11">
        <f t="shared" si="1"/>
        <v>201</v>
      </c>
      <c r="U32" s="11" t="str">
        <f t="array" ref="U32">IFERROR(INDEX('Pontuação'!G$13:G$101, MATCH(T32, 'Pontuação'!F$13:F$101, 0)), "Faixa Indefinida")</f>
        <v>A</v>
      </c>
      <c r="V32" s="11">
        <f t="shared" si="2"/>
        <v>1</v>
      </c>
      <c r="W32" s="11">
        <f t="shared" si="3"/>
        <v>0</v>
      </c>
      <c r="X32" s="11">
        <f t="shared" si="4"/>
        <v>0</v>
      </c>
      <c r="Y32" s="11">
        <f t="shared" si="5"/>
        <v>0</v>
      </c>
      <c r="Z32" s="12">
        <f>ROUNDUP(SUM(VLOOKUP(F32,'Pontuação 3.0'!A$2:B$11,2,FALSE),VLOOKUP(E32,'Pontuação 3.0'!C$2:D$11,2,FALSE),VLOOKUP(H32,'Pontuação 3.0'!I$2:J$11,2,FALSE),VLOOKUP(J32,'Pontuação 3.0'!G$2:H$11,2,FALSE),VLOOKUP(G32,'Pontuação 3.0'!E$2:F$11,2,FALSE),VLOOKUP(K32,'Pontuação 3.0'!K$2:L$11,2,FALSE),VLOOKUP(L32,'Pontuação 3.0'!M$2:N$13,2,FALSE)),0)</f>
        <v>2658</v>
      </c>
      <c r="AA32" s="12">
        <f t="shared" si="6"/>
        <v>266</v>
      </c>
      <c r="AB32" s="12" t="str">
        <f t="array" ref="AB32">IFERROR(INDEX('Pontuação 3.0'!G$13:G$191, MATCH(AA32, 'Pontuação 3.0'!F$13:F$191, 0)), "Faixa Indefinida")</f>
        <v>A</v>
      </c>
      <c r="AC32" s="12">
        <f t="shared" si="7"/>
        <v>1</v>
      </c>
      <c r="AD32" s="12">
        <f t="shared" si="8"/>
        <v>0</v>
      </c>
      <c r="AE32" s="12">
        <f t="shared" si="9"/>
        <v>0</v>
      </c>
      <c r="AF32" s="12">
        <f t="shared" si="10"/>
        <v>0</v>
      </c>
    </row>
    <row r="33" ht="15.75" customHeight="1">
      <c r="A33" s="8">
        <v>45685.0</v>
      </c>
      <c r="B33" s="9" t="s">
        <v>112</v>
      </c>
      <c r="C33" s="9" t="s">
        <v>113</v>
      </c>
      <c r="D33" s="15">
        <v>3.1992087605E10</v>
      </c>
      <c r="E33" s="9" t="s">
        <v>13936</v>
      </c>
      <c r="F33" s="9" t="s">
        <v>13937</v>
      </c>
      <c r="G33" s="9" t="s">
        <v>13926</v>
      </c>
      <c r="H33" s="9" t="s">
        <v>13938</v>
      </c>
      <c r="I33" s="9" t="s">
        <v>13928</v>
      </c>
      <c r="J33" s="9" t="s">
        <v>13939</v>
      </c>
      <c r="K33" s="9" t="s">
        <v>13940</v>
      </c>
      <c r="L33" s="9" t="s">
        <v>13945</v>
      </c>
      <c r="M33" s="9" t="s">
        <v>13952</v>
      </c>
      <c r="N33" s="13" t="s">
        <v>12</v>
      </c>
      <c r="O33" s="13" t="s">
        <v>14</v>
      </c>
      <c r="P33" s="13" t="s">
        <v>13</v>
      </c>
      <c r="Q33" s="13" t="s">
        <v>114</v>
      </c>
      <c r="R33" s="13" t="s">
        <v>15</v>
      </c>
      <c r="S33" s="10">
        <f>ROUNDUP(SUM(VLOOKUP(F33,'Pontuação'!A$2:B$11,2,FALSE),VLOOKUP(E33,'Pontuação'!C$2:D$11,2,FALSE),VLOOKUP(H33,'Pontuação'!I$2:J$11,2,FALSE),VLOOKUP(J33,'Pontuação'!G$2:H$11,2,FALSE),VLOOKUP(L33,'Pontuação'!M$2:N$13,2,FALSE)),0)</f>
        <v>1787</v>
      </c>
      <c r="T33" s="11">
        <f t="shared" si="1"/>
        <v>179</v>
      </c>
      <c r="U33" s="11" t="str">
        <f t="array" ref="U33">IFERROR(INDEX('Pontuação'!G$13:G$101, MATCH(T33, 'Pontuação'!F$13:F$101, 0)), "Faixa Indefinida")</f>
        <v>B</v>
      </c>
      <c r="V33" s="11">
        <f t="shared" si="2"/>
        <v>0</v>
      </c>
      <c r="W33" s="11">
        <f t="shared" si="3"/>
        <v>1</v>
      </c>
      <c r="X33" s="11">
        <f t="shared" si="4"/>
        <v>0</v>
      </c>
      <c r="Y33" s="11">
        <f t="shared" si="5"/>
        <v>0</v>
      </c>
      <c r="Z33" s="12">
        <f>ROUNDUP(SUM(VLOOKUP(F33,'Pontuação 3.0'!A$2:B$11,2,FALSE),VLOOKUP(E33,'Pontuação 3.0'!C$2:D$11,2,FALSE),VLOOKUP(H33,'Pontuação 3.0'!I$2:J$11,2,FALSE),VLOOKUP(J33,'Pontuação 3.0'!G$2:H$11,2,FALSE),VLOOKUP(G33,'Pontuação 3.0'!E$2:F$11,2,FALSE),VLOOKUP(K33,'Pontuação 3.0'!K$2:L$11,2,FALSE),VLOOKUP(L33,'Pontuação 3.0'!M$2:N$13,2,FALSE)),0)</f>
        <v>2074</v>
      </c>
      <c r="AA33" s="12">
        <f t="shared" si="6"/>
        <v>207</v>
      </c>
      <c r="AB33" s="12" t="str">
        <f t="array" ref="AB33">IFERROR(INDEX('Pontuação 3.0'!G$13:G$191, MATCH(AA33, 'Pontuação 3.0'!F$13:F$191, 0)), "Faixa Indefinida")</f>
        <v>C</v>
      </c>
      <c r="AC33" s="12">
        <f t="shared" si="7"/>
        <v>0</v>
      </c>
      <c r="AD33" s="12">
        <f t="shared" si="8"/>
        <v>0</v>
      </c>
      <c r="AE33" s="12">
        <f t="shared" si="9"/>
        <v>1</v>
      </c>
      <c r="AF33" s="12">
        <f t="shared" si="10"/>
        <v>0</v>
      </c>
    </row>
    <row r="34" ht="15.75" customHeight="1">
      <c r="A34" s="8">
        <v>45685.0</v>
      </c>
      <c r="B34" s="9" t="s">
        <v>115</v>
      </c>
      <c r="C34" s="9" t="s">
        <v>116</v>
      </c>
      <c r="D34" s="15">
        <v>9.1983282673E10</v>
      </c>
      <c r="E34" s="9" t="s">
        <v>13936</v>
      </c>
      <c r="F34" s="9" t="s">
        <v>13948</v>
      </c>
      <c r="G34" s="9" t="s">
        <v>13926</v>
      </c>
      <c r="H34" s="9" t="s">
        <v>13927</v>
      </c>
      <c r="I34" s="9" t="s">
        <v>13940</v>
      </c>
      <c r="J34" s="9" t="s">
        <v>13929</v>
      </c>
      <c r="K34" s="9" t="s">
        <v>13940</v>
      </c>
      <c r="L34" s="9" t="s">
        <v>13945</v>
      </c>
      <c r="M34" s="9" t="s">
        <v>13942</v>
      </c>
      <c r="N34" s="13" t="s">
        <v>12</v>
      </c>
      <c r="O34" s="13" t="s">
        <v>14</v>
      </c>
      <c r="P34" s="13" t="s">
        <v>47</v>
      </c>
      <c r="Q34" s="13" t="s">
        <v>20</v>
      </c>
      <c r="R34" s="13" t="s">
        <v>15</v>
      </c>
      <c r="S34" s="10">
        <f>ROUNDUP(SUM(VLOOKUP(F34,'Pontuação'!A$2:B$11,2,FALSE),VLOOKUP(E34,'Pontuação'!C$2:D$11,2,FALSE),VLOOKUP(H34,'Pontuação'!I$2:J$11,2,FALSE),VLOOKUP(J34,'Pontuação'!G$2:H$11,2,FALSE),VLOOKUP(L34,'Pontuação'!M$2:N$13,2,FALSE)),0)</f>
        <v>1559</v>
      </c>
      <c r="T34" s="11">
        <f t="shared" si="1"/>
        <v>156</v>
      </c>
      <c r="U34" s="11" t="str">
        <f t="array" ref="U34">IFERROR(INDEX('Pontuação'!G$13:G$101, MATCH(T34, 'Pontuação'!F$13:F$101, 0)), "Faixa Indefinida")</f>
        <v>C</v>
      </c>
      <c r="V34" s="11">
        <f t="shared" si="2"/>
        <v>0</v>
      </c>
      <c r="W34" s="11">
        <f t="shared" si="3"/>
        <v>0</v>
      </c>
      <c r="X34" s="11">
        <f t="shared" si="4"/>
        <v>1</v>
      </c>
      <c r="Y34" s="11">
        <f t="shared" si="5"/>
        <v>0</v>
      </c>
      <c r="Z34" s="12">
        <f>ROUNDUP(SUM(VLOOKUP(F34,'Pontuação 3.0'!A$2:B$11,2,FALSE),VLOOKUP(E34,'Pontuação 3.0'!C$2:D$11,2,FALSE),VLOOKUP(H34,'Pontuação 3.0'!I$2:J$11,2,FALSE),VLOOKUP(J34,'Pontuação 3.0'!G$2:H$11,2,FALSE),VLOOKUP(G34,'Pontuação 3.0'!E$2:F$11,2,FALSE),VLOOKUP(K34,'Pontuação 3.0'!K$2:L$11,2,FALSE),VLOOKUP(L34,'Pontuação 3.0'!M$2:N$13,2,FALSE)),0)</f>
        <v>1927</v>
      </c>
      <c r="AA34" s="12">
        <f t="shared" si="6"/>
        <v>193</v>
      </c>
      <c r="AB34" s="12" t="str">
        <f t="array" ref="AB34">IFERROR(INDEX('Pontuação 3.0'!G$13:G$191, MATCH(AA34, 'Pontuação 3.0'!F$13:F$191, 0)), "Faixa Indefinida")</f>
        <v>C</v>
      </c>
      <c r="AC34" s="12">
        <f t="shared" si="7"/>
        <v>0</v>
      </c>
      <c r="AD34" s="12">
        <f t="shared" si="8"/>
        <v>0</v>
      </c>
      <c r="AE34" s="12">
        <f t="shared" si="9"/>
        <v>1</v>
      </c>
      <c r="AF34" s="12">
        <f t="shared" si="10"/>
        <v>0</v>
      </c>
    </row>
    <row r="35" ht="15.75" customHeight="1">
      <c r="A35" s="8">
        <v>45685.0</v>
      </c>
      <c r="B35" s="9" t="s">
        <v>117</v>
      </c>
      <c r="C35" s="9" t="s">
        <v>118</v>
      </c>
      <c r="D35" s="15">
        <v>5.5991728026E10</v>
      </c>
      <c r="E35" s="9" t="s">
        <v>13936</v>
      </c>
      <c r="F35" s="9" t="s">
        <v>13950</v>
      </c>
      <c r="G35" s="9" t="s">
        <v>13955</v>
      </c>
      <c r="H35" s="9" t="s">
        <v>13949</v>
      </c>
      <c r="I35" s="9" t="s">
        <v>13928</v>
      </c>
      <c r="J35" s="9" t="s">
        <v>13956</v>
      </c>
      <c r="K35" s="9" t="s">
        <v>13940</v>
      </c>
      <c r="L35" s="9" t="s">
        <v>13931</v>
      </c>
      <c r="M35" s="9" t="s">
        <v>13942</v>
      </c>
      <c r="N35" s="13" t="s">
        <v>12</v>
      </c>
      <c r="O35" s="13" t="s">
        <v>14</v>
      </c>
      <c r="P35" s="13" t="s">
        <v>39</v>
      </c>
      <c r="Q35" s="13" t="s">
        <v>77</v>
      </c>
      <c r="R35" s="13" t="s">
        <v>15</v>
      </c>
      <c r="S35" s="10">
        <f>ROUNDUP(SUM(VLOOKUP(F35,'Pontuação'!A$2:B$11,2,FALSE),VLOOKUP(E35,'Pontuação'!C$2:D$11,2,FALSE),VLOOKUP(H35,'Pontuação'!I$2:J$11,2,FALSE),VLOOKUP(J35,'Pontuação'!G$2:H$11,2,FALSE),VLOOKUP(L35,'Pontuação'!M$2:N$13,2,FALSE)),0)</f>
        <v>1873</v>
      </c>
      <c r="T35" s="11">
        <f t="shared" si="1"/>
        <v>187</v>
      </c>
      <c r="U35" s="11" t="str">
        <f t="array" ref="U35">IFERROR(INDEX('Pontuação'!G$13:G$101, MATCH(T35, 'Pontuação'!F$13:F$101, 0)), "Faixa Indefinida")</f>
        <v>A</v>
      </c>
      <c r="V35" s="11">
        <f t="shared" si="2"/>
        <v>1</v>
      </c>
      <c r="W35" s="11">
        <f t="shared" si="3"/>
        <v>0</v>
      </c>
      <c r="X35" s="11">
        <f t="shared" si="4"/>
        <v>0</v>
      </c>
      <c r="Y35" s="11">
        <f t="shared" si="5"/>
        <v>0</v>
      </c>
      <c r="Z35" s="12">
        <f>ROUNDUP(SUM(VLOOKUP(F35,'Pontuação 3.0'!A$2:B$11,2,FALSE),VLOOKUP(E35,'Pontuação 3.0'!C$2:D$11,2,FALSE),VLOOKUP(H35,'Pontuação 3.0'!I$2:J$11,2,FALSE),VLOOKUP(J35,'Pontuação 3.0'!G$2:H$11,2,FALSE),VLOOKUP(G35,'Pontuação 3.0'!E$2:F$11,2,FALSE),VLOOKUP(K35,'Pontuação 3.0'!K$2:L$11,2,FALSE),VLOOKUP(L35,'Pontuação 3.0'!M$2:N$13,2,FALSE)),0)</f>
        <v>2578</v>
      </c>
      <c r="AA35" s="12">
        <f t="shared" si="6"/>
        <v>258</v>
      </c>
      <c r="AB35" s="12" t="str">
        <f t="array" ref="AB35">IFERROR(INDEX('Pontuação 3.0'!G$13:G$191, MATCH(AA35, 'Pontuação 3.0'!F$13:F$191, 0)), "Faixa Indefinida")</f>
        <v>A</v>
      </c>
      <c r="AC35" s="12">
        <f t="shared" si="7"/>
        <v>1</v>
      </c>
      <c r="AD35" s="12">
        <f t="shared" si="8"/>
        <v>0</v>
      </c>
      <c r="AE35" s="12">
        <f t="shared" si="9"/>
        <v>0</v>
      </c>
      <c r="AF35" s="12">
        <f t="shared" si="10"/>
        <v>0</v>
      </c>
    </row>
    <row r="36" ht="15.75" customHeight="1">
      <c r="A36" s="8">
        <v>45685.0</v>
      </c>
      <c r="B36" s="9" t="s">
        <v>119</v>
      </c>
      <c r="C36" s="9" t="s">
        <v>120</v>
      </c>
      <c r="D36" s="15">
        <v>1.7992529229E10</v>
      </c>
      <c r="E36" s="9" t="s">
        <v>13924</v>
      </c>
      <c r="F36" s="9" t="s">
        <v>13950</v>
      </c>
      <c r="G36" s="9" t="s">
        <v>13944</v>
      </c>
      <c r="H36" s="9" t="s">
        <v>13949</v>
      </c>
      <c r="I36" s="9" t="s">
        <v>13940</v>
      </c>
      <c r="J36" s="9" t="s">
        <v>13929</v>
      </c>
      <c r="K36" s="9" t="s">
        <v>13940</v>
      </c>
      <c r="L36" s="9" t="s">
        <v>13945</v>
      </c>
      <c r="M36" s="9" t="s">
        <v>13952</v>
      </c>
      <c r="N36" s="9"/>
      <c r="O36" s="9"/>
      <c r="P36" s="9"/>
      <c r="Q36" s="9"/>
      <c r="R36" s="9"/>
      <c r="S36" s="10">
        <f>ROUNDUP(SUM(VLOOKUP(F36,'Pontuação'!A$2:B$11,2,FALSE),VLOOKUP(E36,'Pontuação'!C$2:D$11,2,FALSE),VLOOKUP(H36,'Pontuação'!I$2:J$11,2,FALSE),VLOOKUP(J36,'Pontuação'!G$2:H$11,2,FALSE),VLOOKUP(L36,'Pontuação'!M$2:N$13,2,FALSE)),0)</f>
        <v>1731</v>
      </c>
      <c r="T36" s="11">
        <f t="shared" si="1"/>
        <v>173</v>
      </c>
      <c r="U36" s="11" t="str">
        <f t="array" ref="U36">IFERROR(INDEX('Pontuação'!G$13:G$101, MATCH(T36, 'Pontuação'!F$13:F$101, 0)), "Faixa Indefinida")</f>
        <v>B</v>
      </c>
      <c r="V36" s="11">
        <f t="shared" si="2"/>
        <v>0</v>
      </c>
      <c r="W36" s="11">
        <f t="shared" si="3"/>
        <v>1</v>
      </c>
      <c r="X36" s="11">
        <f t="shared" si="4"/>
        <v>0</v>
      </c>
      <c r="Y36" s="11">
        <f t="shared" si="5"/>
        <v>0</v>
      </c>
      <c r="Z36" s="12">
        <f>ROUNDUP(SUM(VLOOKUP(F36,'Pontuação 3.0'!A$2:B$11,2,FALSE),VLOOKUP(E36,'Pontuação 3.0'!C$2:D$11,2,FALSE),VLOOKUP(H36,'Pontuação 3.0'!I$2:J$11,2,FALSE),VLOOKUP(J36,'Pontuação 3.0'!G$2:H$11,2,FALSE),VLOOKUP(G36,'Pontuação 3.0'!E$2:F$11,2,FALSE),VLOOKUP(K36,'Pontuação 3.0'!K$2:L$11,2,FALSE),VLOOKUP(L36,'Pontuação 3.0'!M$2:N$13,2,FALSE)),0)</f>
        <v>2125</v>
      </c>
      <c r="AA36" s="12">
        <f t="shared" si="6"/>
        <v>213</v>
      </c>
      <c r="AB36" s="12" t="str">
        <f t="array" ref="AB36">IFERROR(INDEX('Pontuação 3.0'!G$13:G$191, MATCH(AA36, 'Pontuação 3.0'!F$13:F$191, 0)), "Faixa Indefinida")</f>
        <v>C</v>
      </c>
      <c r="AC36" s="12">
        <f t="shared" si="7"/>
        <v>0</v>
      </c>
      <c r="AD36" s="12">
        <f t="shared" si="8"/>
        <v>0</v>
      </c>
      <c r="AE36" s="12">
        <f t="shared" si="9"/>
        <v>1</v>
      </c>
      <c r="AF36" s="12">
        <f t="shared" si="10"/>
        <v>0</v>
      </c>
    </row>
    <row r="37" ht="15.75" customHeight="1">
      <c r="A37" s="8">
        <v>45685.0</v>
      </c>
      <c r="B37" s="9" t="s">
        <v>121</v>
      </c>
      <c r="C37" s="9" t="s">
        <v>122</v>
      </c>
      <c r="D37" s="15">
        <v>6.2992258475E10</v>
      </c>
      <c r="E37" s="9" t="s">
        <v>13924</v>
      </c>
      <c r="F37" s="9" t="s">
        <v>13937</v>
      </c>
      <c r="G37" s="9" t="s">
        <v>13955</v>
      </c>
      <c r="H37" s="9" t="s">
        <v>13927</v>
      </c>
      <c r="I37" s="9" t="s">
        <v>13928</v>
      </c>
      <c r="J37" s="9" t="s">
        <v>13956</v>
      </c>
      <c r="K37" s="9" t="s">
        <v>13930</v>
      </c>
      <c r="L37" s="9" t="s">
        <v>13945</v>
      </c>
      <c r="M37" s="9" t="s">
        <v>13946</v>
      </c>
      <c r="N37" s="13" t="s">
        <v>12</v>
      </c>
      <c r="O37" s="13" t="s">
        <v>14</v>
      </c>
      <c r="P37" s="13" t="s">
        <v>19</v>
      </c>
      <c r="Q37" s="13" t="s">
        <v>77</v>
      </c>
      <c r="R37" s="13" t="s">
        <v>15</v>
      </c>
      <c r="S37" s="10">
        <f>ROUNDUP(SUM(VLOOKUP(F37,'Pontuação'!A$2:B$11,2,FALSE),VLOOKUP(E37,'Pontuação'!C$2:D$11,2,FALSE),VLOOKUP(H37,'Pontuação'!I$2:J$11,2,FALSE),VLOOKUP(J37,'Pontuação'!G$2:H$11,2,FALSE),VLOOKUP(L37,'Pontuação'!M$2:N$13,2,FALSE)),0)</f>
        <v>1824</v>
      </c>
      <c r="T37" s="11">
        <f t="shared" si="1"/>
        <v>182</v>
      </c>
      <c r="U37" s="11" t="str">
        <f t="array" ref="U37">IFERROR(INDEX('Pontuação'!G$13:G$101, MATCH(T37, 'Pontuação'!F$13:F$101, 0)), "Faixa Indefinida")</f>
        <v>B</v>
      </c>
      <c r="V37" s="11">
        <f t="shared" si="2"/>
        <v>0</v>
      </c>
      <c r="W37" s="11">
        <f t="shared" si="3"/>
        <v>1</v>
      </c>
      <c r="X37" s="11">
        <f t="shared" si="4"/>
        <v>0</v>
      </c>
      <c r="Y37" s="11">
        <f t="shared" si="5"/>
        <v>0</v>
      </c>
      <c r="Z37" s="12">
        <f>ROUNDUP(SUM(VLOOKUP(F37,'Pontuação 3.0'!A$2:B$11,2,FALSE),VLOOKUP(E37,'Pontuação 3.0'!C$2:D$11,2,FALSE),VLOOKUP(H37,'Pontuação 3.0'!I$2:J$11,2,FALSE),VLOOKUP(J37,'Pontuação 3.0'!G$2:H$11,2,FALSE),VLOOKUP(G37,'Pontuação 3.0'!E$2:F$11,2,FALSE),VLOOKUP(K37,'Pontuação 3.0'!K$2:L$11,2,FALSE),VLOOKUP(L37,'Pontuação 3.0'!M$2:N$13,2,FALSE)),0)</f>
        <v>2438</v>
      </c>
      <c r="AA37" s="12">
        <f t="shared" si="6"/>
        <v>244</v>
      </c>
      <c r="AB37" s="12" t="str">
        <f t="array" ref="AB37">IFERROR(INDEX('Pontuação 3.0'!G$13:G$191, MATCH(AA37, 'Pontuação 3.0'!F$13:F$191, 0)), "Faixa Indefinida")</f>
        <v>A</v>
      </c>
      <c r="AC37" s="12">
        <f t="shared" si="7"/>
        <v>1</v>
      </c>
      <c r="AD37" s="12">
        <f t="shared" si="8"/>
        <v>0</v>
      </c>
      <c r="AE37" s="12">
        <f t="shared" si="9"/>
        <v>0</v>
      </c>
      <c r="AF37" s="12">
        <f t="shared" si="10"/>
        <v>0</v>
      </c>
    </row>
    <row r="38" ht="15.75" customHeight="1">
      <c r="A38" s="8">
        <v>45685.0</v>
      </c>
      <c r="B38" s="9" t="s">
        <v>123</v>
      </c>
      <c r="C38" s="9" t="s">
        <v>124</v>
      </c>
      <c r="D38" s="15">
        <v>9.7981237865E10</v>
      </c>
      <c r="E38" s="9" t="s">
        <v>13936</v>
      </c>
      <c r="F38" s="9" t="s">
        <v>13950</v>
      </c>
      <c r="G38" s="9" t="s">
        <v>13957</v>
      </c>
      <c r="H38" s="9" t="s">
        <v>13951</v>
      </c>
      <c r="I38" s="9" t="s">
        <v>13928</v>
      </c>
      <c r="J38" s="9" t="s">
        <v>13929</v>
      </c>
      <c r="K38" s="9" t="s">
        <v>13930</v>
      </c>
      <c r="L38" s="9" t="s">
        <v>13945</v>
      </c>
      <c r="M38" s="9" t="s">
        <v>13952</v>
      </c>
      <c r="N38" s="13" t="s">
        <v>12</v>
      </c>
      <c r="O38" s="13" t="s">
        <v>14</v>
      </c>
      <c r="P38" s="13" t="s">
        <v>13</v>
      </c>
      <c r="Q38" s="13" t="s">
        <v>20</v>
      </c>
      <c r="R38" s="13" t="s">
        <v>15</v>
      </c>
      <c r="S38" s="10">
        <f>ROUNDUP(SUM(VLOOKUP(F38,'Pontuação'!A$2:B$11,2,FALSE),VLOOKUP(E38,'Pontuação'!C$2:D$11,2,FALSE),VLOOKUP(H38,'Pontuação'!I$2:J$11,2,FALSE),VLOOKUP(J38,'Pontuação'!G$2:H$11,2,FALSE),VLOOKUP(L38,'Pontuação'!M$2:N$13,2,FALSE)),0)</f>
        <v>1685</v>
      </c>
      <c r="T38" s="11">
        <f t="shared" si="1"/>
        <v>169</v>
      </c>
      <c r="U38" s="11" t="str">
        <f t="array" ref="U38">IFERROR(INDEX('Pontuação'!G$13:G$101, MATCH(T38, 'Pontuação'!F$13:F$101, 0)), "Faixa Indefinida")</f>
        <v>B</v>
      </c>
      <c r="V38" s="11">
        <f t="shared" si="2"/>
        <v>0</v>
      </c>
      <c r="W38" s="11">
        <f t="shared" si="3"/>
        <v>1</v>
      </c>
      <c r="X38" s="11">
        <f t="shared" si="4"/>
        <v>0</v>
      </c>
      <c r="Y38" s="11">
        <f t="shared" si="5"/>
        <v>0</v>
      </c>
      <c r="Z38" s="12">
        <f>ROUNDUP(SUM(VLOOKUP(F38,'Pontuação 3.0'!A$2:B$11,2,FALSE),VLOOKUP(E38,'Pontuação 3.0'!C$2:D$11,2,FALSE),VLOOKUP(H38,'Pontuação 3.0'!I$2:J$11,2,FALSE),VLOOKUP(J38,'Pontuação 3.0'!G$2:H$11,2,FALSE),VLOOKUP(G38,'Pontuação 3.0'!E$2:F$11,2,FALSE),VLOOKUP(K38,'Pontuação 3.0'!K$2:L$11,2,FALSE),VLOOKUP(L38,'Pontuação 3.0'!M$2:N$13,2,FALSE)),0)</f>
        <v>2319</v>
      </c>
      <c r="AA38" s="12">
        <f t="shared" si="6"/>
        <v>232</v>
      </c>
      <c r="AB38" s="12" t="str">
        <f t="array" ref="AB38">IFERROR(INDEX('Pontuação 3.0'!G$13:G$191, MATCH(AA38, 'Pontuação 3.0'!F$13:F$191, 0)), "Faixa Indefinida")</f>
        <v>B</v>
      </c>
      <c r="AC38" s="12">
        <f t="shared" si="7"/>
        <v>0</v>
      </c>
      <c r="AD38" s="12">
        <f t="shared" si="8"/>
        <v>1</v>
      </c>
      <c r="AE38" s="12">
        <f t="shared" si="9"/>
        <v>0</v>
      </c>
      <c r="AF38" s="12">
        <f t="shared" si="10"/>
        <v>0</v>
      </c>
    </row>
    <row r="39" ht="15.75" customHeight="1">
      <c r="A39" s="8">
        <v>45685.0</v>
      </c>
      <c r="B39" s="9" t="s">
        <v>129</v>
      </c>
      <c r="C39" s="9" t="s">
        <v>130</v>
      </c>
      <c r="D39" s="15">
        <v>5.3999455883E10</v>
      </c>
      <c r="E39" s="9" t="s">
        <v>13936</v>
      </c>
      <c r="F39" s="9" t="s">
        <v>13937</v>
      </c>
      <c r="G39" s="9" t="s">
        <v>13944</v>
      </c>
      <c r="H39" s="9" t="s">
        <v>13927</v>
      </c>
      <c r="I39" s="9" t="s">
        <v>13940</v>
      </c>
      <c r="J39" s="9" t="s">
        <v>13929</v>
      </c>
      <c r="K39" s="9" t="s">
        <v>13940</v>
      </c>
      <c r="L39" s="9" t="s">
        <v>13931</v>
      </c>
      <c r="M39" s="9" t="s">
        <v>13932</v>
      </c>
      <c r="N39" s="13" t="s">
        <v>12</v>
      </c>
      <c r="O39" s="13" t="s">
        <v>14</v>
      </c>
      <c r="P39" s="13" t="s">
        <v>13</v>
      </c>
      <c r="Q39" s="13" t="s">
        <v>84</v>
      </c>
      <c r="R39" s="13" t="s">
        <v>65</v>
      </c>
      <c r="S39" s="10">
        <f>ROUNDUP(SUM(VLOOKUP(F39,'Pontuação'!A$2:B$11,2,FALSE),VLOOKUP(E39,'Pontuação'!C$2:D$11,2,FALSE),VLOOKUP(H39,'Pontuação'!I$2:J$11,2,FALSE),VLOOKUP(J39,'Pontuação'!G$2:H$11,2,FALSE),VLOOKUP(L39,'Pontuação'!M$2:N$13,2,FALSE)),0)</f>
        <v>1410</v>
      </c>
      <c r="T39" s="11">
        <f t="shared" si="1"/>
        <v>141</v>
      </c>
      <c r="U39" s="11" t="str">
        <f t="array" ref="U39">IFERROR(INDEX('Pontuação'!G$13:G$101, MATCH(T39, 'Pontuação'!F$13:F$101, 0)), "Faixa Indefinida")</f>
        <v>D</v>
      </c>
      <c r="V39" s="11">
        <f t="shared" si="2"/>
        <v>0</v>
      </c>
      <c r="W39" s="11">
        <f t="shared" si="3"/>
        <v>0</v>
      </c>
      <c r="X39" s="11">
        <f t="shared" si="4"/>
        <v>0</v>
      </c>
      <c r="Y39" s="11">
        <f t="shared" si="5"/>
        <v>1</v>
      </c>
      <c r="Z39" s="12">
        <f>ROUNDUP(SUM(VLOOKUP(F39,'Pontuação 3.0'!A$2:B$11,2,FALSE),VLOOKUP(E39,'Pontuação 3.0'!C$2:D$11,2,FALSE),VLOOKUP(H39,'Pontuação 3.0'!I$2:J$11,2,FALSE),VLOOKUP(J39,'Pontuação 3.0'!G$2:H$11,2,FALSE),VLOOKUP(G39,'Pontuação 3.0'!E$2:F$11,2,FALSE),VLOOKUP(K39,'Pontuação 3.0'!K$2:L$11,2,FALSE),VLOOKUP(L39,'Pontuação 3.0'!M$2:N$13,2,FALSE)),0)</f>
        <v>1612</v>
      </c>
      <c r="AA39" s="12">
        <f t="shared" si="6"/>
        <v>161</v>
      </c>
      <c r="AB39" s="12" t="str">
        <f t="array" ref="AB39">IFERROR(INDEX('Pontuação 3.0'!G$13:G$191, MATCH(AA39, 'Pontuação 3.0'!F$13:F$191, 0)), "Faixa Indefinida")</f>
        <v>D</v>
      </c>
      <c r="AC39" s="12">
        <f t="shared" si="7"/>
        <v>0</v>
      </c>
      <c r="AD39" s="12">
        <f t="shared" si="8"/>
        <v>0</v>
      </c>
      <c r="AE39" s="12">
        <f t="shared" si="9"/>
        <v>0</v>
      </c>
      <c r="AF39" s="12">
        <f t="shared" si="10"/>
        <v>1</v>
      </c>
    </row>
    <row r="40" ht="15.75" customHeight="1">
      <c r="A40" s="8">
        <v>45685.0</v>
      </c>
      <c r="B40" s="9" t="s">
        <v>127</v>
      </c>
      <c r="C40" s="9" t="s">
        <v>128</v>
      </c>
      <c r="D40" s="15">
        <v>7.1987667757E10</v>
      </c>
      <c r="E40" s="9" t="s">
        <v>13936</v>
      </c>
      <c r="F40" s="9" t="s">
        <v>13948</v>
      </c>
      <c r="G40" s="9" t="s">
        <v>13926</v>
      </c>
      <c r="H40" s="9" t="s">
        <v>13949</v>
      </c>
      <c r="I40" s="9" t="s">
        <v>13940</v>
      </c>
      <c r="J40" s="9" t="s">
        <v>13929</v>
      </c>
      <c r="K40" s="9" t="s">
        <v>13940</v>
      </c>
      <c r="L40" s="9" t="s">
        <v>13931</v>
      </c>
      <c r="M40" s="9" t="s">
        <v>13942</v>
      </c>
      <c r="N40" s="13" t="s">
        <v>12</v>
      </c>
      <c r="O40" s="13" t="s">
        <v>14</v>
      </c>
      <c r="P40" s="13" t="s">
        <v>13</v>
      </c>
      <c r="Q40" s="13" t="s">
        <v>59</v>
      </c>
      <c r="R40" s="13" t="s">
        <v>15</v>
      </c>
      <c r="S40" s="10">
        <f>ROUNDUP(SUM(VLOOKUP(F40,'Pontuação'!A$2:B$11,2,FALSE),VLOOKUP(E40,'Pontuação'!C$2:D$11,2,FALSE),VLOOKUP(H40,'Pontuação'!I$2:J$11,2,FALSE),VLOOKUP(J40,'Pontuação'!G$2:H$11,2,FALSE),VLOOKUP(L40,'Pontuação'!M$2:N$13,2,FALSE)),0)</f>
        <v>1583</v>
      </c>
      <c r="T40" s="11">
        <f t="shared" si="1"/>
        <v>158</v>
      </c>
      <c r="U40" s="11" t="str">
        <f t="array" ref="U40">IFERROR(INDEX('Pontuação'!G$13:G$101, MATCH(T40, 'Pontuação'!F$13:F$101, 0)), "Faixa Indefinida")</f>
        <v>C</v>
      </c>
      <c r="V40" s="11">
        <f t="shared" si="2"/>
        <v>0</v>
      </c>
      <c r="W40" s="11">
        <f t="shared" si="3"/>
        <v>0</v>
      </c>
      <c r="X40" s="11">
        <f t="shared" si="4"/>
        <v>1</v>
      </c>
      <c r="Y40" s="11">
        <f t="shared" si="5"/>
        <v>0</v>
      </c>
      <c r="Z40" s="12">
        <f>ROUNDUP(SUM(VLOOKUP(F40,'Pontuação 3.0'!A$2:B$11,2,FALSE),VLOOKUP(E40,'Pontuação 3.0'!C$2:D$11,2,FALSE),VLOOKUP(H40,'Pontuação 3.0'!I$2:J$11,2,FALSE),VLOOKUP(J40,'Pontuação 3.0'!G$2:H$11,2,FALSE),VLOOKUP(G40,'Pontuação 3.0'!E$2:F$11,2,FALSE),VLOOKUP(K40,'Pontuação 3.0'!K$2:L$11,2,FALSE),VLOOKUP(L40,'Pontuação 3.0'!M$2:N$13,2,FALSE)),0)</f>
        <v>2076</v>
      </c>
      <c r="AA40" s="12">
        <f t="shared" si="6"/>
        <v>208</v>
      </c>
      <c r="AB40" s="12" t="str">
        <f t="array" ref="AB40">IFERROR(INDEX('Pontuação 3.0'!G$13:G$191, MATCH(AA40, 'Pontuação 3.0'!F$13:F$191, 0)), "Faixa Indefinida")</f>
        <v>C</v>
      </c>
      <c r="AC40" s="12">
        <f t="shared" si="7"/>
        <v>0</v>
      </c>
      <c r="AD40" s="12">
        <f t="shared" si="8"/>
        <v>0</v>
      </c>
      <c r="AE40" s="12">
        <f t="shared" si="9"/>
        <v>1</v>
      </c>
      <c r="AF40" s="12">
        <f t="shared" si="10"/>
        <v>0</v>
      </c>
    </row>
    <row r="41" ht="15.75" customHeight="1">
      <c r="A41" s="8">
        <v>45685.0</v>
      </c>
      <c r="B41" s="9" t="s">
        <v>131</v>
      </c>
      <c r="C41" s="9" t="s">
        <v>132</v>
      </c>
      <c r="D41" s="14" t="s">
        <v>13968</v>
      </c>
      <c r="E41" s="9" t="s">
        <v>13936</v>
      </c>
      <c r="F41" s="9" t="s">
        <v>13950</v>
      </c>
      <c r="G41" s="9" t="s">
        <v>13926</v>
      </c>
      <c r="H41" s="9" t="s">
        <v>13949</v>
      </c>
      <c r="I41" s="9" t="s">
        <v>13940</v>
      </c>
      <c r="J41" s="9" t="s">
        <v>13929</v>
      </c>
      <c r="K41" s="9" t="s">
        <v>13940</v>
      </c>
      <c r="L41" s="9" t="s">
        <v>13931</v>
      </c>
      <c r="M41" s="9" t="s">
        <v>13932</v>
      </c>
      <c r="N41" s="13" t="s">
        <v>12</v>
      </c>
      <c r="O41" s="13" t="s">
        <v>14</v>
      </c>
      <c r="P41" s="13" t="s">
        <v>13</v>
      </c>
      <c r="Q41" s="13" t="s">
        <v>84</v>
      </c>
      <c r="R41" s="13" t="s">
        <v>15</v>
      </c>
      <c r="S41" s="10">
        <f>ROUNDUP(SUM(VLOOKUP(F41,'Pontuação'!A$2:B$11,2,FALSE),VLOOKUP(E41,'Pontuação'!C$2:D$11,2,FALSE),VLOOKUP(H41,'Pontuação'!I$2:J$11,2,FALSE),VLOOKUP(J41,'Pontuação'!G$2:H$11,2,FALSE),VLOOKUP(L41,'Pontuação'!M$2:N$13,2,FALSE)),0)</f>
        <v>1595</v>
      </c>
      <c r="T41" s="11">
        <f t="shared" si="1"/>
        <v>160</v>
      </c>
      <c r="U41" s="11" t="str">
        <f t="array" ref="U41">IFERROR(INDEX('Pontuação'!G$13:G$101, MATCH(T41, 'Pontuação'!F$13:F$101, 0)), "Faixa Indefinida")</f>
        <v>C</v>
      </c>
      <c r="V41" s="11">
        <f t="shared" si="2"/>
        <v>0</v>
      </c>
      <c r="W41" s="11">
        <f t="shared" si="3"/>
        <v>0</v>
      </c>
      <c r="X41" s="11">
        <f t="shared" si="4"/>
        <v>1</v>
      </c>
      <c r="Y41" s="11">
        <f t="shared" si="5"/>
        <v>0</v>
      </c>
      <c r="Z41" s="12">
        <f>ROUNDUP(SUM(VLOOKUP(F41,'Pontuação 3.0'!A$2:B$11,2,FALSE),VLOOKUP(E41,'Pontuação 3.0'!C$2:D$11,2,FALSE),VLOOKUP(H41,'Pontuação 3.0'!I$2:J$11,2,FALSE),VLOOKUP(J41,'Pontuação 3.0'!G$2:H$11,2,FALSE),VLOOKUP(G41,'Pontuação 3.0'!E$2:F$11,2,FALSE),VLOOKUP(K41,'Pontuação 3.0'!K$2:L$11,2,FALSE),VLOOKUP(L41,'Pontuação 3.0'!M$2:N$13,2,FALSE)),0)</f>
        <v>2209</v>
      </c>
      <c r="AA41" s="12">
        <f t="shared" si="6"/>
        <v>221</v>
      </c>
      <c r="AB41" s="12" t="str">
        <f t="array" ref="AB41">IFERROR(INDEX('Pontuação 3.0'!G$13:G$191, MATCH(AA41, 'Pontuação 3.0'!F$13:F$191, 0)), "Faixa Indefinida")</f>
        <v>B</v>
      </c>
      <c r="AC41" s="12">
        <f t="shared" si="7"/>
        <v>0</v>
      </c>
      <c r="AD41" s="12">
        <f t="shared" si="8"/>
        <v>1</v>
      </c>
      <c r="AE41" s="12">
        <f t="shared" si="9"/>
        <v>0</v>
      </c>
      <c r="AF41" s="12">
        <f t="shared" si="10"/>
        <v>0</v>
      </c>
    </row>
    <row r="42" ht="15.75" customHeight="1">
      <c r="A42" s="8">
        <v>45685.0</v>
      </c>
      <c r="B42" s="9" t="s">
        <v>133</v>
      </c>
      <c r="C42" s="9" t="s">
        <v>134</v>
      </c>
      <c r="D42" s="15">
        <v>8.6988880585E10</v>
      </c>
      <c r="E42" s="9" t="s">
        <v>13936</v>
      </c>
      <c r="F42" s="9" t="s">
        <v>13950</v>
      </c>
      <c r="G42" s="9" t="s">
        <v>13926</v>
      </c>
      <c r="H42" s="9" t="s">
        <v>13949</v>
      </c>
      <c r="I42" s="9" t="s">
        <v>13928</v>
      </c>
      <c r="J42" s="9" t="s">
        <v>13929</v>
      </c>
      <c r="K42" s="9" t="s">
        <v>13930</v>
      </c>
      <c r="L42" s="9" t="s">
        <v>13941</v>
      </c>
      <c r="M42" s="9" t="s">
        <v>13942</v>
      </c>
      <c r="N42" s="13" t="s">
        <v>12</v>
      </c>
      <c r="O42" s="13" t="s">
        <v>14</v>
      </c>
      <c r="P42" s="13" t="s">
        <v>32</v>
      </c>
      <c r="Q42" s="13" t="s">
        <v>77</v>
      </c>
      <c r="R42" s="13" t="s">
        <v>15</v>
      </c>
      <c r="S42" s="10">
        <f>ROUNDUP(SUM(VLOOKUP(F42,'Pontuação'!A$2:B$11,2,FALSE),VLOOKUP(E42,'Pontuação'!C$2:D$11,2,FALSE),VLOOKUP(H42,'Pontuação'!I$2:J$11,2,FALSE),VLOOKUP(J42,'Pontuação'!G$2:H$11,2,FALSE),VLOOKUP(L42,'Pontuação'!M$2:N$13,2,FALSE)),0)</f>
        <v>1639</v>
      </c>
      <c r="T42" s="11">
        <f t="shared" si="1"/>
        <v>164</v>
      </c>
      <c r="U42" s="11" t="str">
        <f t="array" ref="U42">IFERROR(INDEX('Pontuação'!G$13:G$101, MATCH(T42, 'Pontuação'!F$13:F$101, 0)), "Faixa Indefinida")</f>
        <v>C</v>
      </c>
      <c r="V42" s="11">
        <f t="shared" si="2"/>
        <v>0</v>
      </c>
      <c r="W42" s="11">
        <f t="shared" si="3"/>
        <v>0</v>
      </c>
      <c r="X42" s="11">
        <f t="shared" si="4"/>
        <v>1</v>
      </c>
      <c r="Y42" s="11">
        <f t="shared" si="5"/>
        <v>0</v>
      </c>
      <c r="Z42" s="12">
        <f>ROUNDUP(SUM(VLOOKUP(F42,'Pontuação 3.0'!A$2:B$11,2,FALSE),VLOOKUP(E42,'Pontuação 3.0'!C$2:D$11,2,FALSE),VLOOKUP(H42,'Pontuação 3.0'!I$2:J$11,2,FALSE),VLOOKUP(J42,'Pontuação 3.0'!G$2:H$11,2,FALSE),VLOOKUP(G42,'Pontuação 3.0'!E$2:F$11,2,FALSE),VLOOKUP(K42,'Pontuação 3.0'!K$2:L$11,2,FALSE),VLOOKUP(L42,'Pontuação 3.0'!M$2:N$13,2,FALSE)),0)</f>
        <v>2448</v>
      </c>
      <c r="AA42" s="12">
        <f t="shared" si="6"/>
        <v>245</v>
      </c>
      <c r="AB42" s="12" t="str">
        <f t="array" ref="AB42">IFERROR(INDEX('Pontuação 3.0'!G$13:G$191, MATCH(AA42, 'Pontuação 3.0'!F$13:F$191, 0)), "Faixa Indefinida")</f>
        <v>A</v>
      </c>
      <c r="AC42" s="12">
        <f t="shared" si="7"/>
        <v>1</v>
      </c>
      <c r="AD42" s="12">
        <f t="shared" si="8"/>
        <v>0</v>
      </c>
      <c r="AE42" s="12">
        <f t="shared" si="9"/>
        <v>0</v>
      </c>
      <c r="AF42" s="12">
        <f t="shared" si="10"/>
        <v>0</v>
      </c>
    </row>
    <row r="43" ht="15.75" customHeight="1">
      <c r="A43" s="8">
        <v>45685.0</v>
      </c>
      <c r="B43" s="9" t="s">
        <v>139</v>
      </c>
      <c r="C43" s="9" t="s">
        <v>140</v>
      </c>
      <c r="D43" s="15">
        <v>1.1959656013E10</v>
      </c>
      <c r="E43" s="9" t="s">
        <v>13936</v>
      </c>
      <c r="F43" s="9" t="s">
        <v>13950</v>
      </c>
      <c r="G43" s="9" t="s">
        <v>13944</v>
      </c>
      <c r="H43" s="9" t="s">
        <v>13960</v>
      </c>
      <c r="I43" s="9" t="s">
        <v>13940</v>
      </c>
      <c r="J43" s="9" t="s">
        <v>13929</v>
      </c>
      <c r="K43" s="9" t="s">
        <v>13940</v>
      </c>
      <c r="L43" s="9" t="s">
        <v>13945</v>
      </c>
      <c r="M43" s="9" t="s">
        <v>13942</v>
      </c>
      <c r="N43" s="13" t="s">
        <v>12</v>
      </c>
      <c r="O43" s="13" t="s">
        <v>14</v>
      </c>
      <c r="P43" s="13" t="s">
        <v>24</v>
      </c>
      <c r="Q43" s="13" t="s">
        <v>20</v>
      </c>
      <c r="R43" s="13" t="s">
        <v>15</v>
      </c>
      <c r="S43" s="10">
        <f>ROUNDUP(SUM(VLOOKUP(F43,'Pontuação'!A$2:B$11,2,FALSE),VLOOKUP(E43,'Pontuação'!C$2:D$11,2,FALSE),VLOOKUP(H43,'Pontuação'!I$2:J$11,2,FALSE),VLOOKUP(J43,'Pontuação'!G$2:H$11,2,FALSE),VLOOKUP(L43,'Pontuação'!M$2:N$13,2,FALSE)),0)</f>
        <v>1501</v>
      </c>
      <c r="T43" s="11">
        <f t="shared" si="1"/>
        <v>150</v>
      </c>
      <c r="U43" s="11" t="str">
        <f t="array" ref="U43">IFERROR(INDEX('Pontuação'!G$13:G$101, MATCH(T43, 'Pontuação'!F$13:F$101, 0)), "Faixa Indefinida")</f>
        <v>C</v>
      </c>
      <c r="V43" s="11">
        <f t="shared" si="2"/>
        <v>0</v>
      </c>
      <c r="W43" s="11">
        <f t="shared" si="3"/>
        <v>0</v>
      </c>
      <c r="X43" s="11">
        <f t="shared" si="4"/>
        <v>1</v>
      </c>
      <c r="Y43" s="11">
        <f t="shared" si="5"/>
        <v>0</v>
      </c>
      <c r="Z43" s="12">
        <f>ROUNDUP(SUM(VLOOKUP(F43,'Pontuação 3.0'!A$2:B$11,2,FALSE),VLOOKUP(E43,'Pontuação 3.0'!C$2:D$11,2,FALSE),VLOOKUP(H43,'Pontuação 3.0'!I$2:J$11,2,FALSE),VLOOKUP(J43,'Pontuação 3.0'!G$2:H$11,2,FALSE),VLOOKUP(G43,'Pontuação 3.0'!E$2:F$11,2,FALSE),VLOOKUP(K43,'Pontuação 3.0'!K$2:L$11,2,FALSE),VLOOKUP(L43,'Pontuação 3.0'!M$2:N$13,2,FALSE)),0)</f>
        <v>1960</v>
      </c>
      <c r="AA43" s="12">
        <f t="shared" si="6"/>
        <v>196</v>
      </c>
      <c r="AB43" s="12" t="str">
        <f t="array" ref="AB43">IFERROR(INDEX('Pontuação 3.0'!G$13:G$191, MATCH(AA43, 'Pontuação 3.0'!F$13:F$191, 0)), "Faixa Indefinida")</f>
        <v>C</v>
      </c>
      <c r="AC43" s="12">
        <f t="shared" si="7"/>
        <v>0</v>
      </c>
      <c r="AD43" s="12">
        <f t="shared" si="8"/>
        <v>0</v>
      </c>
      <c r="AE43" s="12">
        <f t="shared" si="9"/>
        <v>1</v>
      </c>
      <c r="AF43" s="12">
        <f t="shared" si="10"/>
        <v>0</v>
      </c>
    </row>
    <row r="44" ht="15.75" customHeight="1">
      <c r="A44" s="8">
        <v>45685.0</v>
      </c>
      <c r="B44" s="9" t="s">
        <v>144</v>
      </c>
      <c r="C44" s="9" t="s">
        <v>145</v>
      </c>
      <c r="D44" s="15">
        <v>8.5991852577E10</v>
      </c>
      <c r="E44" s="9" t="s">
        <v>13936</v>
      </c>
      <c r="F44" s="9" t="s">
        <v>13953</v>
      </c>
      <c r="G44" s="9" t="s">
        <v>13926</v>
      </c>
      <c r="H44" s="9" t="s">
        <v>13951</v>
      </c>
      <c r="I44" s="9" t="s">
        <v>13940</v>
      </c>
      <c r="J44" s="9" t="s">
        <v>13939</v>
      </c>
      <c r="K44" s="9" t="s">
        <v>13940</v>
      </c>
      <c r="L44" s="9" t="s">
        <v>13941</v>
      </c>
      <c r="M44" s="9" t="s">
        <v>13942</v>
      </c>
      <c r="N44" s="13" t="s">
        <v>12</v>
      </c>
      <c r="O44" s="13" t="s">
        <v>14</v>
      </c>
      <c r="P44" s="13" t="s">
        <v>47</v>
      </c>
      <c r="Q44" s="13" t="s">
        <v>48</v>
      </c>
      <c r="R44" s="13" t="s">
        <v>15</v>
      </c>
      <c r="S44" s="10">
        <f>ROUNDUP(SUM(VLOOKUP(F44,'Pontuação'!A$2:B$11,2,FALSE),VLOOKUP(E44,'Pontuação'!C$2:D$11,2,FALSE),VLOOKUP(H44,'Pontuação'!I$2:J$11,2,FALSE),VLOOKUP(J44,'Pontuação'!G$2:H$11,2,FALSE),VLOOKUP(L44,'Pontuação'!M$2:N$13,2,FALSE)),0)</f>
        <v>1707</v>
      </c>
      <c r="T44" s="11">
        <f t="shared" si="1"/>
        <v>171</v>
      </c>
      <c r="U44" s="11" t="str">
        <f t="array" ref="U44">IFERROR(INDEX('Pontuação'!G$13:G$101, MATCH(T44, 'Pontuação'!F$13:F$101, 0)), "Faixa Indefinida")</f>
        <v>B</v>
      </c>
      <c r="V44" s="11">
        <f t="shared" si="2"/>
        <v>0</v>
      </c>
      <c r="W44" s="11">
        <f t="shared" si="3"/>
        <v>1</v>
      </c>
      <c r="X44" s="11">
        <f t="shared" si="4"/>
        <v>0</v>
      </c>
      <c r="Y44" s="11">
        <f t="shared" si="5"/>
        <v>0</v>
      </c>
      <c r="Z44" s="12">
        <f>ROUNDUP(SUM(VLOOKUP(F44,'Pontuação 3.0'!A$2:B$11,2,FALSE),VLOOKUP(E44,'Pontuação 3.0'!C$2:D$11,2,FALSE),VLOOKUP(H44,'Pontuação 3.0'!I$2:J$11,2,FALSE),VLOOKUP(J44,'Pontuação 3.0'!G$2:H$11,2,FALSE),VLOOKUP(G44,'Pontuação 3.0'!E$2:F$11,2,FALSE),VLOOKUP(K44,'Pontuação 3.0'!K$2:L$11,2,FALSE),VLOOKUP(L44,'Pontuação 3.0'!M$2:N$13,2,FALSE)),0)</f>
        <v>2237</v>
      </c>
      <c r="AA44" s="12">
        <f t="shared" si="6"/>
        <v>224</v>
      </c>
      <c r="AB44" s="12" t="str">
        <f t="array" ref="AB44">IFERROR(INDEX('Pontuação 3.0'!G$13:G$191, MATCH(AA44, 'Pontuação 3.0'!F$13:F$191, 0)), "Faixa Indefinida")</f>
        <v>B</v>
      </c>
      <c r="AC44" s="12">
        <f t="shared" si="7"/>
        <v>0</v>
      </c>
      <c r="AD44" s="12">
        <f t="shared" si="8"/>
        <v>1</v>
      </c>
      <c r="AE44" s="12">
        <f t="shared" si="9"/>
        <v>0</v>
      </c>
      <c r="AF44" s="12">
        <f t="shared" si="10"/>
        <v>0</v>
      </c>
    </row>
    <row r="45" ht="15.75" customHeight="1">
      <c r="A45" s="8">
        <v>45685.0</v>
      </c>
      <c r="B45" s="9" t="s">
        <v>146</v>
      </c>
      <c r="C45" s="9" t="s">
        <v>147</v>
      </c>
      <c r="D45" s="15">
        <v>8.7991123575E10</v>
      </c>
      <c r="E45" s="9" t="s">
        <v>13936</v>
      </c>
      <c r="F45" s="9" t="s">
        <v>13950</v>
      </c>
      <c r="G45" s="9" t="s">
        <v>13957</v>
      </c>
      <c r="H45" s="9" t="s">
        <v>13927</v>
      </c>
      <c r="I45" s="9" t="s">
        <v>13940</v>
      </c>
      <c r="J45" s="9" t="s">
        <v>13939</v>
      </c>
      <c r="K45" s="9" t="s">
        <v>13940</v>
      </c>
      <c r="L45" s="9" t="s">
        <v>13945</v>
      </c>
      <c r="M45" s="9" t="s">
        <v>13942</v>
      </c>
      <c r="N45" s="13" t="s">
        <v>12</v>
      </c>
      <c r="O45" s="13" t="s">
        <v>14</v>
      </c>
      <c r="P45" s="13" t="s">
        <v>19</v>
      </c>
      <c r="Q45" s="13" t="s">
        <v>20</v>
      </c>
      <c r="R45" s="13" t="s">
        <v>15</v>
      </c>
      <c r="S45" s="10">
        <f>ROUNDUP(SUM(VLOOKUP(F45,'Pontuação'!A$2:B$11,2,FALSE),VLOOKUP(E45,'Pontuação'!C$2:D$11,2,FALSE),VLOOKUP(H45,'Pontuação'!I$2:J$11,2,FALSE),VLOOKUP(J45,'Pontuação'!G$2:H$11,2,FALSE),VLOOKUP(L45,'Pontuação'!M$2:N$13,2,FALSE)),0)</f>
        <v>1676</v>
      </c>
      <c r="T45" s="11">
        <f t="shared" si="1"/>
        <v>168</v>
      </c>
      <c r="U45" s="11" t="str">
        <f t="array" ref="U45">IFERROR(INDEX('Pontuação'!G$13:G$101, MATCH(T45, 'Pontuação'!F$13:F$101, 0)), "Faixa Indefinida")</f>
        <v>B</v>
      </c>
      <c r="V45" s="11">
        <f t="shared" si="2"/>
        <v>0</v>
      </c>
      <c r="W45" s="11">
        <f t="shared" si="3"/>
        <v>1</v>
      </c>
      <c r="X45" s="11">
        <f t="shared" si="4"/>
        <v>0</v>
      </c>
      <c r="Y45" s="11">
        <f t="shared" si="5"/>
        <v>0</v>
      </c>
      <c r="Z45" s="12">
        <f>ROUNDUP(SUM(VLOOKUP(F45,'Pontuação 3.0'!A$2:B$11,2,FALSE),VLOOKUP(E45,'Pontuação 3.0'!C$2:D$11,2,FALSE),VLOOKUP(H45,'Pontuação 3.0'!I$2:J$11,2,FALSE),VLOOKUP(J45,'Pontuação 3.0'!G$2:H$11,2,FALSE),VLOOKUP(G45,'Pontuação 3.0'!E$2:F$11,2,FALSE),VLOOKUP(K45,'Pontuação 3.0'!K$2:L$11,2,FALSE),VLOOKUP(L45,'Pontuação 3.0'!M$2:N$13,2,FALSE)),0)</f>
        <v>2062</v>
      </c>
      <c r="AA45" s="12">
        <f t="shared" si="6"/>
        <v>206</v>
      </c>
      <c r="AB45" s="12" t="str">
        <f t="array" ref="AB45">IFERROR(INDEX('Pontuação 3.0'!G$13:G$191, MATCH(AA45, 'Pontuação 3.0'!F$13:F$191, 0)), "Faixa Indefinida")</f>
        <v>C</v>
      </c>
      <c r="AC45" s="12">
        <f t="shared" si="7"/>
        <v>0</v>
      </c>
      <c r="AD45" s="12">
        <f t="shared" si="8"/>
        <v>0</v>
      </c>
      <c r="AE45" s="12">
        <f t="shared" si="9"/>
        <v>1</v>
      </c>
      <c r="AF45" s="12">
        <f t="shared" si="10"/>
        <v>0</v>
      </c>
    </row>
    <row r="46" ht="15.75" customHeight="1">
      <c r="A46" s="8">
        <v>45685.0</v>
      </c>
      <c r="B46" s="9" t="s">
        <v>148</v>
      </c>
      <c r="C46" s="9" t="s">
        <v>149</v>
      </c>
      <c r="D46" s="15">
        <v>6.999317953E10</v>
      </c>
      <c r="E46" s="9" t="s">
        <v>13936</v>
      </c>
      <c r="F46" s="9" t="s">
        <v>13953</v>
      </c>
      <c r="G46" s="9" t="s">
        <v>13926</v>
      </c>
      <c r="H46" s="9" t="s">
        <v>13951</v>
      </c>
      <c r="I46" s="9" t="s">
        <v>13940</v>
      </c>
      <c r="J46" s="9" t="s">
        <v>13939</v>
      </c>
      <c r="K46" s="9" t="s">
        <v>13930</v>
      </c>
      <c r="L46" s="9" t="s">
        <v>13945</v>
      </c>
      <c r="M46" s="9" t="s">
        <v>13952</v>
      </c>
      <c r="N46" s="13" t="s">
        <v>12</v>
      </c>
      <c r="O46" s="13" t="s">
        <v>14</v>
      </c>
      <c r="P46" s="13" t="s">
        <v>32</v>
      </c>
      <c r="Q46" s="13" t="s">
        <v>62</v>
      </c>
      <c r="R46" s="13" t="s">
        <v>15</v>
      </c>
      <c r="S46" s="10">
        <f>ROUNDUP(SUM(VLOOKUP(F46,'Pontuação'!A$2:B$11,2,FALSE),VLOOKUP(E46,'Pontuação'!C$2:D$11,2,FALSE),VLOOKUP(H46,'Pontuação'!I$2:J$11,2,FALSE),VLOOKUP(J46,'Pontuação'!G$2:H$11,2,FALSE),VLOOKUP(L46,'Pontuação'!M$2:N$13,2,FALSE)),0)</f>
        <v>1795</v>
      </c>
      <c r="T46" s="11">
        <f t="shared" si="1"/>
        <v>180</v>
      </c>
      <c r="U46" s="11" t="str">
        <f t="array" ref="U46">IFERROR(INDEX('Pontuação'!G$13:G$101, MATCH(T46, 'Pontuação'!F$13:F$101, 0)), "Faixa Indefinida")</f>
        <v>B</v>
      </c>
      <c r="V46" s="11">
        <f t="shared" si="2"/>
        <v>0</v>
      </c>
      <c r="W46" s="11">
        <f t="shared" si="3"/>
        <v>1</v>
      </c>
      <c r="X46" s="11">
        <f t="shared" si="4"/>
        <v>0</v>
      </c>
      <c r="Y46" s="11">
        <f t="shared" si="5"/>
        <v>0</v>
      </c>
      <c r="Z46" s="12">
        <f>ROUNDUP(SUM(VLOOKUP(F46,'Pontuação 3.0'!A$2:B$11,2,FALSE),VLOOKUP(E46,'Pontuação 3.0'!C$2:D$11,2,FALSE),VLOOKUP(H46,'Pontuação 3.0'!I$2:J$11,2,FALSE),VLOOKUP(J46,'Pontuação 3.0'!G$2:H$11,2,FALSE),VLOOKUP(G46,'Pontuação 3.0'!E$2:F$11,2,FALSE),VLOOKUP(K46,'Pontuação 3.0'!K$2:L$11,2,FALSE),VLOOKUP(L46,'Pontuação 3.0'!M$2:N$13,2,FALSE)),0)</f>
        <v>2606</v>
      </c>
      <c r="AA46" s="12">
        <f t="shared" si="6"/>
        <v>261</v>
      </c>
      <c r="AB46" s="12" t="str">
        <f t="array" ref="AB46">IFERROR(INDEX('Pontuação 3.0'!G$13:G$191, MATCH(AA46, 'Pontuação 3.0'!F$13:F$191, 0)), "Faixa Indefinida")</f>
        <v>A</v>
      </c>
      <c r="AC46" s="12">
        <f t="shared" si="7"/>
        <v>1</v>
      </c>
      <c r="AD46" s="12">
        <f t="shared" si="8"/>
        <v>0</v>
      </c>
      <c r="AE46" s="12">
        <f t="shared" si="9"/>
        <v>0</v>
      </c>
      <c r="AF46" s="12">
        <f t="shared" si="10"/>
        <v>0</v>
      </c>
    </row>
    <row r="47" ht="15.75" customHeight="1">
      <c r="A47" s="8">
        <v>45685.0</v>
      </c>
      <c r="B47" s="9" t="s">
        <v>150</v>
      </c>
      <c r="C47" s="9" t="s">
        <v>151</v>
      </c>
      <c r="D47" s="15">
        <v>7.59819999211E11</v>
      </c>
      <c r="E47" s="9" t="s">
        <v>13936</v>
      </c>
      <c r="F47" s="9" t="s">
        <v>13950</v>
      </c>
      <c r="G47" s="9" t="s">
        <v>13957</v>
      </c>
      <c r="H47" s="9" t="s">
        <v>13927</v>
      </c>
      <c r="I47" s="9" t="s">
        <v>13928</v>
      </c>
      <c r="J47" s="9" t="s">
        <v>13929</v>
      </c>
      <c r="K47" s="9" t="s">
        <v>13940</v>
      </c>
      <c r="L47" s="9" t="s">
        <v>13945</v>
      </c>
      <c r="M47" s="9" t="s">
        <v>13942</v>
      </c>
      <c r="N47" s="13" t="s">
        <v>12</v>
      </c>
      <c r="O47" s="13" t="s">
        <v>14</v>
      </c>
      <c r="P47" s="13" t="s">
        <v>93</v>
      </c>
      <c r="Q47" s="13" t="s">
        <v>20</v>
      </c>
      <c r="R47" s="13" t="s">
        <v>15</v>
      </c>
      <c r="S47" s="10">
        <f>ROUNDUP(SUM(VLOOKUP(F47,'Pontuação'!A$2:B$11,2,FALSE),VLOOKUP(E47,'Pontuação'!C$2:D$11,2,FALSE),VLOOKUP(H47,'Pontuação'!I$2:J$11,2,FALSE),VLOOKUP(J47,'Pontuação'!G$2:H$11,2,FALSE),VLOOKUP(L47,'Pontuação'!M$2:N$13,2,FALSE)),0)</f>
        <v>1571</v>
      </c>
      <c r="T47" s="11">
        <f t="shared" si="1"/>
        <v>157</v>
      </c>
      <c r="U47" s="11" t="str">
        <f t="array" ref="U47">IFERROR(INDEX('Pontuação'!G$13:G$101, MATCH(T47, 'Pontuação'!F$13:F$101, 0)), "Faixa Indefinida")</f>
        <v>C</v>
      </c>
      <c r="V47" s="11">
        <f t="shared" si="2"/>
        <v>0</v>
      </c>
      <c r="W47" s="11">
        <f t="shared" si="3"/>
        <v>0</v>
      </c>
      <c r="X47" s="11">
        <f t="shared" si="4"/>
        <v>1</v>
      </c>
      <c r="Y47" s="11">
        <f t="shared" si="5"/>
        <v>0</v>
      </c>
      <c r="Z47" s="12">
        <f>ROUNDUP(SUM(VLOOKUP(F47,'Pontuação 3.0'!A$2:B$11,2,FALSE),VLOOKUP(E47,'Pontuação 3.0'!C$2:D$11,2,FALSE),VLOOKUP(H47,'Pontuação 3.0'!I$2:J$11,2,FALSE),VLOOKUP(J47,'Pontuação 3.0'!G$2:H$11,2,FALSE),VLOOKUP(G47,'Pontuação 3.0'!E$2:F$11,2,FALSE),VLOOKUP(K47,'Pontuação 3.0'!K$2:L$11,2,FALSE),VLOOKUP(L47,'Pontuação 3.0'!M$2:N$13,2,FALSE)),0)</f>
        <v>1910</v>
      </c>
      <c r="AA47" s="12">
        <f t="shared" si="6"/>
        <v>191</v>
      </c>
      <c r="AB47" s="12" t="str">
        <f t="array" ref="AB47">IFERROR(INDEX('Pontuação 3.0'!G$13:G$191, MATCH(AA47, 'Pontuação 3.0'!F$13:F$191, 0)), "Faixa Indefinida")</f>
        <v>D</v>
      </c>
      <c r="AC47" s="12">
        <f t="shared" si="7"/>
        <v>0</v>
      </c>
      <c r="AD47" s="12">
        <f t="shared" si="8"/>
        <v>0</v>
      </c>
      <c r="AE47" s="12">
        <f t="shared" si="9"/>
        <v>0</v>
      </c>
      <c r="AF47" s="12">
        <f t="shared" si="10"/>
        <v>1</v>
      </c>
    </row>
    <row r="48" ht="15.75" customHeight="1">
      <c r="A48" s="8">
        <v>45685.0</v>
      </c>
      <c r="B48" s="9" t="s">
        <v>57</v>
      </c>
      <c r="C48" s="9" t="s">
        <v>58</v>
      </c>
      <c r="D48" s="15">
        <v>9.1981241166E10</v>
      </c>
      <c r="E48" s="9" t="s">
        <v>13936</v>
      </c>
      <c r="F48" s="9" t="s">
        <v>13948</v>
      </c>
      <c r="G48" s="9" t="s">
        <v>13944</v>
      </c>
      <c r="H48" s="9" t="s">
        <v>13949</v>
      </c>
      <c r="I48" s="9" t="s">
        <v>13940</v>
      </c>
      <c r="J48" s="9" t="s">
        <v>13929</v>
      </c>
      <c r="K48" s="9" t="s">
        <v>13940</v>
      </c>
      <c r="L48" s="9" t="s">
        <v>13945</v>
      </c>
      <c r="M48" s="9" t="s">
        <v>13942</v>
      </c>
      <c r="N48" s="13" t="s">
        <v>12</v>
      </c>
      <c r="O48" s="13" t="s">
        <v>14</v>
      </c>
      <c r="P48" s="13" t="s">
        <v>13</v>
      </c>
      <c r="Q48" s="13" t="s">
        <v>59</v>
      </c>
      <c r="R48" s="13" t="s">
        <v>15</v>
      </c>
      <c r="S48" s="10">
        <f>ROUNDUP(SUM(VLOOKUP(F48,'Pontuação'!A$2:B$11,2,FALSE),VLOOKUP(E48,'Pontuação'!C$2:D$11,2,FALSE),VLOOKUP(H48,'Pontuação'!I$2:J$11,2,FALSE),VLOOKUP(J48,'Pontuação'!G$2:H$11,2,FALSE),VLOOKUP(L48,'Pontuação'!M$2:N$13,2,FALSE)),0)</f>
        <v>1715</v>
      </c>
      <c r="T48" s="11">
        <f t="shared" si="1"/>
        <v>172</v>
      </c>
      <c r="U48" s="11" t="str">
        <f t="array" ref="U48">IFERROR(INDEX('Pontuação'!G$13:G$101, MATCH(T48, 'Pontuação'!F$13:F$101, 0)), "Faixa Indefinida")</f>
        <v>B</v>
      </c>
      <c r="V48" s="11">
        <f t="shared" si="2"/>
        <v>0</v>
      </c>
      <c r="W48" s="11">
        <f t="shared" si="3"/>
        <v>1</v>
      </c>
      <c r="X48" s="11">
        <f t="shared" si="4"/>
        <v>0</v>
      </c>
      <c r="Y48" s="11">
        <f t="shared" si="5"/>
        <v>0</v>
      </c>
      <c r="Z48" s="12">
        <f>ROUNDUP(SUM(VLOOKUP(F48,'Pontuação 3.0'!A$2:B$11,2,FALSE),VLOOKUP(E48,'Pontuação 3.0'!C$2:D$11,2,FALSE),VLOOKUP(H48,'Pontuação 3.0'!I$2:J$11,2,FALSE),VLOOKUP(J48,'Pontuação 3.0'!G$2:H$11,2,FALSE),VLOOKUP(G48,'Pontuação 3.0'!E$2:F$11,2,FALSE),VLOOKUP(K48,'Pontuação 3.0'!K$2:L$11,2,FALSE),VLOOKUP(L48,'Pontuação 3.0'!M$2:N$13,2,FALSE)),0)</f>
        <v>2022</v>
      </c>
      <c r="AA48" s="12">
        <f t="shared" si="6"/>
        <v>202</v>
      </c>
      <c r="AB48" s="12" t="str">
        <f t="array" ref="AB48">IFERROR(INDEX('Pontuação 3.0'!G$13:G$191, MATCH(AA48, 'Pontuação 3.0'!F$13:F$191, 0)), "Faixa Indefinida")</f>
        <v>C</v>
      </c>
      <c r="AC48" s="12">
        <f t="shared" si="7"/>
        <v>0</v>
      </c>
      <c r="AD48" s="12">
        <f t="shared" si="8"/>
        <v>0</v>
      </c>
      <c r="AE48" s="12">
        <f t="shared" si="9"/>
        <v>1</v>
      </c>
      <c r="AF48" s="12">
        <f t="shared" si="10"/>
        <v>0</v>
      </c>
    </row>
    <row r="49" ht="15.75" customHeight="1">
      <c r="A49" s="8">
        <v>45685.0</v>
      </c>
      <c r="B49" s="9" t="s">
        <v>152</v>
      </c>
      <c r="C49" s="9" t="s">
        <v>153</v>
      </c>
      <c r="D49" s="15">
        <v>6.9992637321E10</v>
      </c>
      <c r="E49" s="9" t="s">
        <v>13936</v>
      </c>
      <c r="F49" s="9" t="s">
        <v>13925</v>
      </c>
      <c r="G49" s="9" t="s">
        <v>13961</v>
      </c>
      <c r="H49" s="9" t="s">
        <v>13927</v>
      </c>
      <c r="I49" s="9" t="s">
        <v>13940</v>
      </c>
      <c r="J49" s="9" t="s">
        <v>13966</v>
      </c>
      <c r="K49" s="9" t="s">
        <v>13940</v>
      </c>
      <c r="L49" s="9" t="s">
        <v>13954</v>
      </c>
      <c r="M49" s="9" t="s">
        <v>13952</v>
      </c>
      <c r="N49" s="13" t="s">
        <v>12</v>
      </c>
      <c r="O49" s="13" t="s">
        <v>14</v>
      </c>
      <c r="P49" s="13" t="s">
        <v>13</v>
      </c>
      <c r="Q49" s="13" t="s">
        <v>84</v>
      </c>
      <c r="R49" s="13" t="s">
        <v>15</v>
      </c>
      <c r="S49" s="10">
        <f>ROUNDUP(SUM(VLOOKUP(F49,'Pontuação'!A$2:B$11,2,FALSE),VLOOKUP(E49,'Pontuação'!C$2:D$11,2,FALSE),VLOOKUP(H49,'Pontuação'!I$2:J$11,2,FALSE),VLOOKUP(J49,'Pontuação'!G$2:H$11,2,FALSE),VLOOKUP(L49,'Pontuação'!M$2:N$13,2,FALSE)),0)</f>
        <v>1435</v>
      </c>
      <c r="T49" s="11">
        <f t="shared" si="1"/>
        <v>144</v>
      </c>
      <c r="U49" s="11" t="str">
        <f t="array" ref="U49">IFERROR(INDEX('Pontuação'!G$13:G$101, MATCH(T49, 'Pontuação'!F$13:F$101, 0)), "Faixa Indefinida")</f>
        <v>D</v>
      </c>
      <c r="V49" s="11">
        <f t="shared" si="2"/>
        <v>0</v>
      </c>
      <c r="W49" s="11">
        <f t="shared" si="3"/>
        <v>0</v>
      </c>
      <c r="X49" s="11">
        <f t="shared" si="4"/>
        <v>0</v>
      </c>
      <c r="Y49" s="11">
        <f t="shared" si="5"/>
        <v>1</v>
      </c>
      <c r="Z49" s="12">
        <f>ROUNDUP(SUM(VLOOKUP(F49,'Pontuação 3.0'!A$2:B$11,2,FALSE),VLOOKUP(E49,'Pontuação 3.0'!C$2:D$11,2,FALSE),VLOOKUP(H49,'Pontuação 3.0'!I$2:J$11,2,FALSE),VLOOKUP(J49,'Pontuação 3.0'!G$2:H$11,2,FALSE),VLOOKUP(G49,'Pontuação 3.0'!E$2:F$11,2,FALSE),VLOOKUP(K49,'Pontuação 3.0'!K$2:L$11,2,FALSE),VLOOKUP(L49,'Pontuação 3.0'!M$2:N$13,2,FALSE)),0)</f>
        <v>1712</v>
      </c>
      <c r="AA49" s="12">
        <f t="shared" si="6"/>
        <v>171</v>
      </c>
      <c r="AB49" s="12" t="str">
        <f t="array" ref="AB49">IFERROR(INDEX('Pontuação 3.0'!G$13:G$191, MATCH(AA49, 'Pontuação 3.0'!F$13:F$191, 0)), "Faixa Indefinida")</f>
        <v>D</v>
      </c>
      <c r="AC49" s="12">
        <f t="shared" si="7"/>
        <v>0</v>
      </c>
      <c r="AD49" s="12">
        <f t="shared" si="8"/>
        <v>0</v>
      </c>
      <c r="AE49" s="12">
        <f t="shared" si="9"/>
        <v>0</v>
      </c>
      <c r="AF49" s="12">
        <f t="shared" si="10"/>
        <v>1</v>
      </c>
    </row>
    <row r="50" ht="15.75" customHeight="1">
      <c r="A50" s="8">
        <v>45685.0</v>
      </c>
      <c r="B50" s="9" t="s">
        <v>154</v>
      </c>
      <c r="C50" s="9" t="s">
        <v>155</v>
      </c>
      <c r="D50" s="15">
        <v>2.1980301266E10</v>
      </c>
      <c r="E50" s="9" t="s">
        <v>13936</v>
      </c>
      <c r="F50" s="9" t="s">
        <v>13948</v>
      </c>
      <c r="G50" s="9" t="s">
        <v>13926</v>
      </c>
      <c r="H50" s="9" t="s">
        <v>13951</v>
      </c>
      <c r="I50" s="9" t="s">
        <v>13940</v>
      </c>
      <c r="J50" s="9" t="s">
        <v>13939</v>
      </c>
      <c r="K50" s="9" t="s">
        <v>13930</v>
      </c>
      <c r="L50" s="9" t="s">
        <v>13931</v>
      </c>
      <c r="M50" s="9" t="s">
        <v>13942</v>
      </c>
      <c r="N50" s="13" t="s">
        <v>12</v>
      </c>
      <c r="O50" s="13" t="s">
        <v>14</v>
      </c>
      <c r="P50" s="13" t="s">
        <v>32</v>
      </c>
      <c r="Q50" s="13" t="s">
        <v>77</v>
      </c>
      <c r="R50" s="13" t="s">
        <v>65</v>
      </c>
      <c r="S50" s="10">
        <f>ROUNDUP(SUM(VLOOKUP(F50,'Pontuação'!A$2:B$11,2,FALSE),VLOOKUP(E50,'Pontuação'!C$2:D$11,2,FALSE),VLOOKUP(H50,'Pontuação'!I$2:J$11,2,FALSE),VLOOKUP(J50,'Pontuação'!G$2:H$11,2,FALSE),VLOOKUP(L50,'Pontuação'!M$2:N$13,2,FALSE)),0)</f>
        <v>1646</v>
      </c>
      <c r="T50" s="11">
        <f t="shared" si="1"/>
        <v>165</v>
      </c>
      <c r="U50" s="11" t="str">
        <f t="array" ref="U50">IFERROR(INDEX('Pontuação'!G$13:G$101, MATCH(T50, 'Pontuação'!F$13:F$101, 0)), "Faixa Indefinida")</f>
        <v>C</v>
      </c>
      <c r="V50" s="11">
        <f t="shared" si="2"/>
        <v>0</v>
      </c>
      <c r="W50" s="11">
        <f t="shared" si="3"/>
        <v>0</v>
      </c>
      <c r="X50" s="11">
        <f t="shared" si="4"/>
        <v>1</v>
      </c>
      <c r="Y50" s="11">
        <f t="shared" si="5"/>
        <v>0</v>
      </c>
      <c r="Z50" s="12">
        <f>ROUNDUP(SUM(VLOOKUP(F50,'Pontuação 3.0'!A$2:B$11,2,FALSE),VLOOKUP(E50,'Pontuação 3.0'!C$2:D$11,2,FALSE),VLOOKUP(H50,'Pontuação 3.0'!I$2:J$11,2,FALSE),VLOOKUP(J50,'Pontuação 3.0'!G$2:H$11,2,FALSE),VLOOKUP(G50,'Pontuação 3.0'!E$2:F$11,2,FALSE),VLOOKUP(K50,'Pontuação 3.0'!K$2:L$11,2,FALSE),VLOOKUP(L50,'Pontuação 3.0'!M$2:N$13,2,FALSE)),0)</f>
        <v>2402</v>
      </c>
      <c r="AA50" s="12">
        <f t="shared" si="6"/>
        <v>240</v>
      </c>
      <c r="AB50" s="12" t="str">
        <f t="array" ref="AB50">IFERROR(INDEX('Pontuação 3.0'!G$13:G$191, MATCH(AA50, 'Pontuação 3.0'!F$13:F$191, 0)), "Faixa Indefinida")</f>
        <v>A</v>
      </c>
      <c r="AC50" s="12">
        <f t="shared" si="7"/>
        <v>1</v>
      </c>
      <c r="AD50" s="12">
        <f t="shared" si="8"/>
        <v>0</v>
      </c>
      <c r="AE50" s="12">
        <f t="shared" si="9"/>
        <v>0</v>
      </c>
      <c r="AF50" s="12">
        <f t="shared" si="10"/>
        <v>0</v>
      </c>
    </row>
    <row r="51" ht="15.75" customHeight="1">
      <c r="A51" s="8">
        <v>45685.0</v>
      </c>
      <c r="B51" s="9" t="s">
        <v>156</v>
      </c>
      <c r="C51" s="9" t="s">
        <v>157</v>
      </c>
      <c r="D51" s="15">
        <v>1.5988154364E10</v>
      </c>
      <c r="E51" s="9" t="s">
        <v>13936</v>
      </c>
      <c r="F51" s="9" t="s">
        <v>13948</v>
      </c>
      <c r="G51" s="9" t="s">
        <v>13926</v>
      </c>
      <c r="H51" s="9" t="s">
        <v>13949</v>
      </c>
      <c r="I51" s="9" t="s">
        <v>13928</v>
      </c>
      <c r="J51" s="9" t="s">
        <v>13929</v>
      </c>
      <c r="K51" s="9" t="s">
        <v>13940</v>
      </c>
      <c r="L51" s="9" t="s">
        <v>13945</v>
      </c>
      <c r="M51" s="9" t="s">
        <v>13942</v>
      </c>
      <c r="N51" s="13" t="s">
        <v>12</v>
      </c>
      <c r="O51" s="13" t="s">
        <v>14</v>
      </c>
      <c r="P51" s="13" t="s">
        <v>32</v>
      </c>
      <c r="Q51" s="13" t="s">
        <v>20</v>
      </c>
      <c r="R51" s="13" t="s">
        <v>15</v>
      </c>
      <c r="S51" s="10">
        <f>ROUNDUP(SUM(VLOOKUP(F51,'Pontuação'!A$2:B$11,2,FALSE),VLOOKUP(E51,'Pontuação'!C$2:D$11,2,FALSE),VLOOKUP(H51,'Pontuação'!I$2:J$11,2,FALSE),VLOOKUP(J51,'Pontuação'!G$2:H$11,2,FALSE),VLOOKUP(L51,'Pontuação'!M$2:N$13,2,FALSE)),0)</f>
        <v>1715</v>
      </c>
      <c r="T51" s="11">
        <f t="shared" si="1"/>
        <v>172</v>
      </c>
      <c r="U51" s="11" t="str">
        <f t="array" ref="U51">IFERROR(INDEX('Pontuação'!G$13:G$101, MATCH(T51, 'Pontuação'!F$13:F$101, 0)), "Faixa Indefinida")</f>
        <v>B</v>
      </c>
      <c r="V51" s="11">
        <f t="shared" si="2"/>
        <v>0</v>
      </c>
      <c r="W51" s="11">
        <f t="shared" si="3"/>
        <v>1</v>
      </c>
      <c r="X51" s="11">
        <f t="shared" si="4"/>
        <v>0</v>
      </c>
      <c r="Y51" s="11">
        <f t="shared" si="5"/>
        <v>0</v>
      </c>
      <c r="Z51" s="12">
        <f>ROUNDUP(SUM(VLOOKUP(F51,'Pontuação 3.0'!A$2:B$11,2,FALSE),VLOOKUP(E51,'Pontuação 3.0'!C$2:D$11,2,FALSE),VLOOKUP(H51,'Pontuação 3.0'!I$2:J$11,2,FALSE),VLOOKUP(J51,'Pontuação 3.0'!G$2:H$11,2,FALSE),VLOOKUP(G51,'Pontuação 3.0'!E$2:F$11,2,FALSE),VLOOKUP(K51,'Pontuação 3.0'!K$2:L$11,2,FALSE),VLOOKUP(L51,'Pontuação 3.0'!M$2:N$13,2,FALSE)),0)</f>
        <v>2162</v>
      </c>
      <c r="AA51" s="12">
        <f t="shared" si="6"/>
        <v>216</v>
      </c>
      <c r="AB51" s="12" t="str">
        <f t="array" ref="AB51">IFERROR(INDEX('Pontuação 3.0'!G$13:G$191, MATCH(AA51, 'Pontuação 3.0'!F$13:F$191, 0)), "Faixa Indefinida")</f>
        <v>B</v>
      </c>
      <c r="AC51" s="12">
        <f t="shared" si="7"/>
        <v>0</v>
      </c>
      <c r="AD51" s="12">
        <f t="shared" si="8"/>
        <v>1</v>
      </c>
      <c r="AE51" s="12">
        <f t="shared" si="9"/>
        <v>0</v>
      </c>
      <c r="AF51" s="12">
        <f t="shared" si="10"/>
        <v>0</v>
      </c>
    </row>
    <row r="52" ht="15.75" customHeight="1">
      <c r="A52" s="8">
        <v>45685.0</v>
      </c>
      <c r="B52" s="9" t="s">
        <v>158</v>
      </c>
      <c r="C52" s="9" t="s">
        <v>159</v>
      </c>
      <c r="D52" s="15">
        <v>8.4991261123E10</v>
      </c>
      <c r="E52" s="9" t="s">
        <v>13936</v>
      </c>
      <c r="F52" s="9" t="s">
        <v>13948</v>
      </c>
      <c r="G52" s="9" t="s">
        <v>13926</v>
      </c>
      <c r="H52" s="9" t="s">
        <v>13951</v>
      </c>
      <c r="I52" s="9" t="s">
        <v>13940</v>
      </c>
      <c r="J52" s="9" t="s">
        <v>13956</v>
      </c>
      <c r="K52" s="9" t="s">
        <v>13940</v>
      </c>
      <c r="L52" s="9" t="s">
        <v>13931</v>
      </c>
      <c r="M52" s="9" t="s">
        <v>13942</v>
      </c>
      <c r="N52" s="13" t="s">
        <v>12</v>
      </c>
      <c r="O52" s="13" t="s">
        <v>14</v>
      </c>
      <c r="P52" s="13" t="s">
        <v>32</v>
      </c>
      <c r="Q52" s="13" t="s">
        <v>48</v>
      </c>
      <c r="R52" s="13" t="s">
        <v>15</v>
      </c>
      <c r="S52" s="10">
        <f>ROUNDUP(SUM(VLOOKUP(F52,'Pontuação'!A$2:B$11,2,FALSE),VLOOKUP(E52,'Pontuação'!C$2:D$11,2,FALSE),VLOOKUP(H52,'Pontuação'!I$2:J$11,2,FALSE),VLOOKUP(J52,'Pontuação'!G$2:H$11,2,FALSE),VLOOKUP(L52,'Pontuação'!M$2:N$13,2,FALSE)),0)</f>
        <v>1819</v>
      </c>
      <c r="T52" s="11">
        <f t="shared" si="1"/>
        <v>182</v>
      </c>
      <c r="U52" s="11" t="str">
        <f t="array" ref="U52">IFERROR(INDEX('Pontuação'!G$13:G$101, MATCH(T52, 'Pontuação'!F$13:F$101, 0)), "Faixa Indefinida")</f>
        <v>B</v>
      </c>
      <c r="V52" s="11">
        <f t="shared" si="2"/>
        <v>0</v>
      </c>
      <c r="W52" s="11">
        <f t="shared" si="3"/>
        <v>1</v>
      </c>
      <c r="X52" s="11">
        <f t="shared" si="4"/>
        <v>0</v>
      </c>
      <c r="Y52" s="11">
        <f t="shared" si="5"/>
        <v>0</v>
      </c>
      <c r="Z52" s="12">
        <f>ROUNDUP(SUM(VLOOKUP(F52,'Pontuação 3.0'!A$2:B$11,2,FALSE),VLOOKUP(E52,'Pontuação 3.0'!C$2:D$11,2,FALSE),VLOOKUP(H52,'Pontuação 3.0'!I$2:J$11,2,FALSE),VLOOKUP(J52,'Pontuação 3.0'!G$2:H$11,2,FALSE),VLOOKUP(G52,'Pontuação 3.0'!E$2:F$11,2,FALSE),VLOOKUP(K52,'Pontuação 3.0'!K$2:L$11,2,FALSE),VLOOKUP(L52,'Pontuação 3.0'!M$2:N$13,2,FALSE)),0)</f>
        <v>2264</v>
      </c>
      <c r="AA52" s="12">
        <f t="shared" si="6"/>
        <v>226</v>
      </c>
      <c r="AB52" s="12" t="str">
        <f t="array" ref="AB52">IFERROR(INDEX('Pontuação 3.0'!G$13:G$191, MATCH(AA52, 'Pontuação 3.0'!F$13:F$191, 0)), "Faixa Indefinida")</f>
        <v>B</v>
      </c>
      <c r="AC52" s="12">
        <f t="shared" si="7"/>
        <v>0</v>
      </c>
      <c r="AD52" s="12">
        <f t="shared" si="8"/>
        <v>1</v>
      </c>
      <c r="AE52" s="12">
        <f t="shared" si="9"/>
        <v>0</v>
      </c>
      <c r="AF52" s="12">
        <f t="shared" si="10"/>
        <v>0</v>
      </c>
    </row>
    <row r="53" ht="15.75" customHeight="1">
      <c r="A53" s="8">
        <v>45685.0</v>
      </c>
      <c r="B53" s="9" t="s">
        <v>160</v>
      </c>
      <c r="C53" s="9" t="s">
        <v>161</v>
      </c>
      <c r="D53" s="15">
        <v>6.8992926014E10</v>
      </c>
      <c r="E53" s="9" t="s">
        <v>13936</v>
      </c>
      <c r="F53" s="9" t="s">
        <v>13948</v>
      </c>
      <c r="G53" s="9" t="s">
        <v>13926</v>
      </c>
      <c r="H53" s="9" t="s">
        <v>13951</v>
      </c>
      <c r="I53" s="9" t="s">
        <v>13940</v>
      </c>
      <c r="J53" s="9" t="s">
        <v>13929</v>
      </c>
      <c r="K53" s="9" t="s">
        <v>13940</v>
      </c>
      <c r="L53" s="9" t="s">
        <v>13931</v>
      </c>
      <c r="M53" s="9" t="s">
        <v>13946</v>
      </c>
      <c r="N53" s="13" t="s">
        <v>12</v>
      </c>
      <c r="O53" s="13" t="s">
        <v>14</v>
      </c>
      <c r="P53" s="13" t="s">
        <v>32</v>
      </c>
      <c r="Q53" s="13" t="s">
        <v>33</v>
      </c>
      <c r="R53" s="13" t="s">
        <v>15</v>
      </c>
      <c r="S53" s="10">
        <f>ROUNDUP(SUM(VLOOKUP(F53,'Pontuação'!A$2:B$11,2,FALSE),VLOOKUP(E53,'Pontuação'!C$2:D$11,2,FALSE),VLOOKUP(H53,'Pontuação'!I$2:J$11,2,FALSE),VLOOKUP(J53,'Pontuação'!G$2:H$11,2,FALSE),VLOOKUP(L53,'Pontuação'!M$2:N$13,2,FALSE)),0)</f>
        <v>1541</v>
      </c>
      <c r="T53" s="11">
        <f t="shared" si="1"/>
        <v>154</v>
      </c>
      <c r="U53" s="11" t="str">
        <f t="array" ref="U53">IFERROR(INDEX('Pontuação'!G$13:G$101, MATCH(T53, 'Pontuação'!F$13:F$101, 0)), "Faixa Indefinida")</f>
        <v>C</v>
      </c>
      <c r="V53" s="11">
        <f t="shared" si="2"/>
        <v>0</v>
      </c>
      <c r="W53" s="11">
        <f t="shared" si="3"/>
        <v>0</v>
      </c>
      <c r="X53" s="11">
        <f t="shared" si="4"/>
        <v>1</v>
      </c>
      <c r="Y53" s="11">
        <f t="shared" si="5"/>
        <v>0</v>
      </c>
      <c r="Z53" s="12">
        <f>ROUNDUP(SUM(VLOOKUP(F53,'Pontuação 3.0'!A$2:B$11,2,FALSE),VLOOKUP(E53,'Pontuação 3.0'!C$2:D$11,2,FALSE),VLOOKUP(H53,'Pontuação 3.0'!I$2:J$11,2,FALSE),VLOOKUP(J53,'Pontuação 3.0'!G$2:H$11,2,FALSE),VLOOKUP(G53,'Pontuação 3.0'!E$2:F$11,2,FALSE),VLOOKUP(K53,'Pontuação 3.0'!K$2:L$11,2,FALSE),VLOOKUP(L53,'Pontuação 3.0'!M$2:N$13,2,FALSE)),0)</f>
        <v>1989</v>
      </c>
      <c r="AA53" s="12">
        <f t="shared" si="6"/>
        <v>199</v>
      </c>
      <c r="AB53" s="12" t="str">
        <f t="array" ref="AB53">IFERROR(INDEX('Pontuação 3.0'!G$13:G$191, MATCH(AA53, 'Pontuação 3.0'!F$13:F$191, 0)), "Faixa Indefinida")</f>
        <v>C</v>
      </c>
      <c r="AC53" s="12">
        <f t="shared" si="7"/>
        <v>0</v>
      </c>
      <c r="AD53" s="12">
        <f t="shared" si="8"/>
        <v>0</v>
      </c>
      <c r="AE53" s="12">
        <f t="shared" si="9"/>
        <v>1</v>
      </c>
      <c r="AF53" s="12">
        <f t="shared" si="10"/>
        <v>0</v>
      </c>
    </row>
    <row r="54" ht="15.75" customHeight="1">
      <c r="A54" s="8">
        <v>45685.0</v>
      </c>
      <c r="B54" s="9" t="s">
        <v>162</v>
      </c>
      <c r="C54" s="9" t="s">
        <v>163</v>
      </c>
      <c r="D54" s="14" t="s">
        <v>13969</v>
      </c>
      <c r="E54" s="9" t="s">
        <v>13936</v>
      </c>
      <c r="F54" s="9" t="s">
        <v>13948</v>
      </c>
      <c r="G54" s="9" t="s">
        <v>13926</v>
      </c>
      <c r="H54" s="9" t="s">
        <v>13951</v>
      </c>
      <c r="I54" s="9" t="s">
        <v>13928</v>
      </c>
      <c r="J54" s="9" t="s">
        <v>13939</v>
      </c>
      <c r="K54" s="9" t="s">
        <v>13940</v>
      </c>
      <c r="L54" s="9" t="s">
        <v>13945</v>
      </c>
      <c r="M54" s="9" t="s">
        <v>13942</v>
      </c>
      <c r="N54" s="13" t="s">
        <v>12</v>
      </c>
      <c r="O54" s="13" t="s">
        <v>14</v>
      </c>
      <c r="P54" s="13" t="s">
        <v>19</v>
      </c>
      <c r="Q54" s="13" t="s">
        <v>20</v>
      </c>
      <c r="R54" s="13" t="s">
        <v>15</v>
      </c>
      <c r="S54" s="10">
        <f>ROUNDUP(SUM(VLOOKUP(F54,'Pontuação'!A$2:B$11,2,FALSE),VLOOKUP(E54,'Pontuação'!C$2:D$11,2,FALSE),VLOOKUP(H54,'Pontuação'!I$2:J$11,2,FALSE),VLOOKUP(J54,'Pontuação'!G$2:H$11,2,FALSE),VLOOKUP(L54,'Pontuação'!M$2:N$13,2,FALSE)),0)</f>
        <v>1778</v>
      </c>
      <c r="T54" s="11">
        <f t="shared" si="1"/>
        <v>178</v>
      </c>
      <c r="U54" s="11" t="str">
        <f t="array" ref="U54">IFERROR(INDEX('Pontuação'!G$13:G$101, MATCH(T54, 'Pontuação'!F$13:F$101, 0)), "Faixa Indefinida")</f>
        <v>B</v>
      </c>
      <c r="V54" s="11">
        <f t="shared" si="2"/>
        <v>0</v>
      </c>
      <c r="W54" s="11">
        <f t="shared" si="3"/>
        <v>1</v>
      </c>
      <c r="X54" s="11">
        <f t="shared" si="4"/>
        <v>0</v>
      </c>
      <c r="Y54" s="11">
        <f t="shared" si="5"/>
        <v>0</v>
      </c>
      <c r="Z54" s="12">
        <f>ROUNDUP(SUM(VLOOKUP(F54,'Pontuação 3.0'!A$2:B$11,2,FALSE),VLOOKUP(E54,'Pontuação 3.0'!C$2:D$11,2,FALSE),VLOOKUP(H54,'Pontuação 3.0'!I$2:J$11,2,FALSE),VLOOKUP(J54,'Pontuação 3.0'!G$2:H$11,2,FALSE),VLOOKUP(G54,'Pontuação 3.0'!E$2:F$11,2,FALSE),VLOOKUP(K54,'Pontuação 3.0'!K$2:L$11,2,FALSE),VLOOKUP(L54,'Pontuação 3.0'!M$2:N$13,2,FALSE)),0)</f>
        <v>2227</v>
      </c>
      <c r="AA54" s="12">
        <f t="shared" si="6"/>
        <v>223</v>
      </c>
      <c r="AB54" s="12" t="str">
        <f t="array" ref="AB54">IFERROR(INDEX('Pontuação 3.0'!G$13:G$191, MATCH(AA54, 'Pontuação 3.0'!F$13:F$191, 0)), "Faixa Indefinida")</f>
        <v>B</v>
      </c>
      <c r="AC54" s="12">
        <f t="shared" si="7"/>
        <v>0</v>
      </c>
      <c r="AD54" s="12">
        <f t="shared" si="8"/>
        <v>1</v>
      </c>
      <c r="AE54" s="12">
        <f t="shared" si="9"/>
        <v>0</v>
      </c>
      <c r="AF54" s="12">
        <f t="shared" si="10"/>
        <v>0</v>
      </c>
    </row>
    <row r="55" ht="15.75" customHeight="1">
      <c r="A55" s="8">
        <v>45685.0</v>
      </c>
      <c r="B55" s="9" t="s">
        <v>164</v>
      </c>
      <c r="C55" s="9" t="s">
        <v>165</v>
      </c>
      <c r="D55" s="15">
        <v>6.4993137702E10</v>
      </c>
      <c r="E55" s="9" t="s">
        <v>13936</v>
      </c>
      <c r="F55" s="9" t="s">
        <v>13925</v>
      </c>
      <c r="G55" s="9" t="s">
        <v>13961</v>
      </c>
      <c r="H55" s="9" t="s">
        <v>13927</v>
      </c>
      <c r="I55" s="9" t="s">
        <v>13928</v>
      </c>
      <c r="J55" s="9" t="s">
        <v>13929</v>
      </c>
      <c r="K55" s="9" t="s">
        <v>13940</v>
      </c>
      <c r="L55" s="9" t="s">
        <v>13945</v>
      </c>
      <c r="M55" s="9" t="s">
        <v>13942</v>
      </c>
      <c r="N55" s="13" t="s">
        <v>12</v>
      </c>
      <c r="O55" s="13" t="s">
        <v>14</v>
      </c>
      <c r="P55" s="13" t="s">
        <v>32</v>
      </c>
      <c r="Q55" s="13" t="s">
        <v>33</v>
      </c>
      <c r="R55" s="13" t="s">
        <v>15</v>
      </c>
      <c r="S55" s="10">
        <f>ROUNDUP(SUM(VLOOKUP(F55,'Pontuação'!A$2:B$11,2,FALSE),VLOOKUP(E55,'Pontuação'!C$2:D$11,2,FALSE),VLOOKUP(H55,'Pontuação'!I$2:J$11,2,FALSE),VLOOKUP(J55,'Pontuação'!G$2:H$11,2,FALSE),VLOOKUP(L55,'Pontuação'!M$2:N$13,2,FALSE)),0)</f>
        <v>1326</v>
      </c>
      <c r="T55" s="11">
        <f t="shared" si="1"/>
        <v>133</v>
      </c>
      <c r="U55" s="11" t="str">
        <f t="array" ref="U55">IFERROR(INDEX('Pontuação'!G$13:G$101, MATCH(T55, 'Pontuação'!F$13:F$101, 0)), "Faixa Indefinida")</f>
        <v>D</v>
      </c>
      <c r="V55" s="11">
        <f t="shared" si="2"/>
        <v>0</v>
      </c>
      <c r="W55" s="11">
        <f t="shared" si="3"/>
        <v>0</v>
      </c>
      <c r="X55" s="11">
        <f t="shared" si="4"/>
        <v>0</v>
      </c>
      <c r="Y55" s="11">
        <f t="shared" si="5"/>
        <v>1</v>
      </c>
      <c r="Z55" s="12">
        <f>ROUNDUP(SUM(VLOOKUP(F55,'Pontuação 3.0'!A$2:B$11,2,FALSE),VLOOKUP(E55,'Pontuação 3.0'!C$2:D$11,2,FALSE),VLOOKUP(H55,'Pontuação 3.0'!I$2:J$11,2,FALSE),VLOOKUP(J55,'Pontuação 3.0'!G$2:H$11,2,FALSE),VLOOKUP(G55,'Pontuação 3.0'!E$2:F$11,2,FALSE),VLOOKUP(K55,'Pontuação 3.0'!K$2:L$11,2,FALSE),VLOOKUP(L55,'Pontuação 3.0'!M$2:N$13,2,FALSE)),0)</f>
        <v>1805</v>
      </c>
      <c r="AA55" s="12">
        <f t="shared" si="6"/>
        <v>181</v>
      </c>
      <c r="AB55" s="12" t="str">
        <f t="array" ref="AB55">IFERROR(INDEX('Pontuação 3.0'!G$13:G$191, MATCH(AA55, 'Pontuação 3.0'!F$13:F$191, 0)), "Faixa Indefinida")</f>
        <v>D</v>
      </c>
      <c r="AC55" s="12">
        <f t="shared" si="7"/>
        <v>0</v>
      </c>
      <c r="AD55" s="12">
        <f t="shared" si="8"/>
        <v>0</v>
      </c>
      <c r="AE55" s="12">
        <f t="shared" si="9"/>
        <v>0</v>
      </c>
      <c r="AF55" s="12">
        <f t="shared" si="10"/>
        <v>1</v>
      </c>
    </row>
    <row r="56" ht="15.75" customHeight="1">
      <c r="A56" s="8">
        <v>45685.0</v>
      </c>
      <c r="B56" s="9" t="s">
        <v>166</v>
      </c>
      <c r="C56" s="9" t="s">
        <v>167</v>
      </c>
      <c r="D56" s="15">
        <v>8.1994012392E10</v>
      </c>
      <c r="E56" s="9" t="s">
        <v>13936</v>
      </c>
      <c r="F56" s="9" t="s">
        <v>13953</v>
      </c>
      <c r="G56" s="9" t="s">
        <v>13957</v>
      </c>
      <c r="H56" s="9" t="s">
        <v>13951</v>
      </c>
      <c r="I56" s="9" t="s">
        <v>13928</v>
      </c>
      <c r="J56" s="9" t="s">
        <v>13956</v>
      </c>
      <c r="K56" s="9" t="s">
        <v>13940</v>
      </c>
      <c r="L56" s="9" t="s">
        <v>13959</v>
      </c>
      <c r="M56" s="9" t="s">
        <v>13967</v>
      </c>
      <c r="N56" s="13" t="s">
        <v>12</v>
      </c>
      <c r="O56" s="13" t="s">
        <v>14</v>
      </c>
      <c r="P56" s="13" t="s">
        <v>32</v>
      </c>
      <c r="Q56" s="13" t="s">
        <v>77</v>
      </c>
      <c r="R56" s="13" t="s">
        <v>15</v>
      </c>
      <c r="S56" s="10">
        <f>ROUNDUP(SUM(VLOOKUP(F56,'Pontuação'!A$2:B$11,2,FALSE),VLOOKUP(E56,'Pontuação'!C$2:D$11,2,FALSE),VLOOKUP(H56,'Pontuação'!I$2:J$11,2,FALSE),VLOOKUP(J56,'Pontuação'!G$2:H$11,2,FALSE),VLOOKUP(L56,'Pontuação'!M$2:N$13,2,FALSE)),0)</f>
        <v>1906</v>
      </c>
      <c r="T56" s="11">
        <f t="shared" si="1"/>
        <v>191</v>
      </c>
      <c r="U56" s="11" t="str">
        <f t="array" ref="U56">IFERROR(INDEX('Pontuação'!G$13:G$101, MATCH(T56, 'Pontuação'!F$13:F$101, 0)), "Faixa Indefinida")</f>
        <v>A</v>
      </c>
      <c r="V56" s="11">
        <f t="shared" si="2"/>
        <v>1</v>
      </c>
      <c r="W56" s="11">
        <f t="shared" si="3"/>
        <v>0</v>
      </c>
      <c r="X56" s="11">
        <f t="shared" si="4"/>
        <v>0</v>
      </c>
      <c r="Y56" s="11">
        <f t="shared" si="5"/>
        <v>0</v>
      </c>
      <c r="Z56" s="12">
        <f>ROUNDUP(SUM(VLOOKUP(F56,'Pontuação 3.0'!A$2:B$11,2,FALSE),VLOOKUP(E56,'Pontuação 3.0'!C$2:D$11,2,FALSE),VLOOKUP(H56,'Pontuação 3.0'!I$2:J$11,2,FALSE),VLOOKUP(J56,'Pontuação 3.0'!G$2:H$11,2,FALSE),VLOOKUP(G56,'Pontuação 3.0'!E$2:F$11,2,FALSE),VLOOKUP(K56,'Pontuação 3.0'!K$2:L$11,2,FALSE),VLOOKUP(L56,'Pontuação 3.0'!M$2:N$13,2,FALSE)),0)</f>
        <v>2426</v>
      </c>
      <c r="AA56" s="12">
        <f t="shared" si="6"/>
        <v>243</v>
      </c>
      <c r="AB56" s="12" t="str">
        <f t="array" ref="AB56">IFERROR(INDEX('Pontuação 3.0'!G$13:G$191, MATCH(AA56, 'Pontuação 3.0'!F$13:F$191, 0)), "Faixa Indefinida")</f>
        <v>A</v>
      </c>
      <c r="AC56" s="12">
        <f t="shared" si="7"/>
        <v>1</v>
      </c>
      <c r="AD56" s="12">
        <f t="shared" si="8"/>
        <v>0</v>
      </c>
      <c r="AE56" s="12">
        <f t="shared" si="9"/>
        <v>0</v>
      </c>
      <c r="AF56" s="12">
        <f t="shared" si="10"/>
        <v>0</v>
      </c>
    </row>
    <row r="57" ht="15.75" customHeight="1">
      <c r="A57" s="8">
        <v>45685.0</v>
      </c>
      <c r="B57" s="9" t="s">
        <v>168</v>
      </c>
      <c r="C57" s="9" t="s">
        <v>169</v>
      </c>
      <c r="D57" s="9" t="s">
        <v>170</v>
      </c>
      <c r="E57" s="9" t="s">
        <v>13936</v>
      </c>
      <c r="F57" s="9" t="s">
        <v>13950</v>
      </c>
      <c r="G57" s="9" t="s">
        <v>13957</v>
      </c>
      <c r="H57" s="9" t="s">
        <v>13951</v>
      </c>
      <c r="I57" s="9" t="s">
        <v>13928</v>
      </c>
      <c r="J57" s="9" t="s">
        <v>13929</v>
      </c>
      <c r="K57" s="9" t="s">
        <v>13940</v>
      </c>
      <c r="L57" s="9" t="s">
        <v>13945</v>
      </c>
      <c r="M57" s="9" t="s">
        <v>13952</v>
      </c>
      <c r="N57" s="13" t="s">
        <v>12</v>
      </c>
      <c r="O57" s="13" t="s">
        <v>14</v>
      </c>
      <c r="P57" s="13" t="s">
        <v>32</v>
      </c>
      <c r="Q57" s="13" t="s">
        <v>20</v>
      </c>
      <c r="R57" s="13" t="s">
        <v>15</v>
      </c>
      <c r="S57" s="10">
        <f>ROUNDUP(SUM(VLOOKUP(F57,'Pontuação'!A$2:B$11,2,FALSE),VLOOKUP(E57,'Pontuação'!C$2:D$11,2,FALSE),VLOOKUP(H57,'Pontuação'!I$2:J$11,2,FALSE),VLOOKUP(J57,'Pontuação'!G$2:H$11,2,FALSE),VLOOKUP(L57,'Pontuação'!M$2:N$13,2,FALSE)),0)</f>
        <v>1685</v>
      </c>
      <c r="T57" s="11">
        <f t="shared" si="1"/>
        <v>169</v>
      </c>
      <c r="U57" s="11" t="str">
        <f t="array" ref="U57">IFERROR(INDEX('Pontuação'!G$13:G$101, MATCH(T57, 'Pontuação'!F$13:F$101, 0)), "Faixa Indefinida")</f>
        <v>B</v>
      </c>
      <c r="V57" s="11">
        <f t="shared" si="2"/>
        <v>0</v>
      </c>
      <c r="W57" s="11">
        <f t="shared" si="3"/>
        <v>1</v>
      </c>
      <c r="X57" s="11">
        <f t="shared" si="4"/>
        <v>0</v>
      </c>
      <c r="Y57" s="11">
        <f t="shared" si="5"/>
        <v>0</v>
      </c>
      <c r="Z57" s="12">
        <f>ROUNDUP(SUM(VLOOKUP(F57,'Pontuação 3.0'!A$2:B$11,2,FALSE),VLOOKUP(E57,'Pontuação 3.0'!C$2:D$11,2,FALSE),VLOOKUP(H57,'Pontuação 3.0'!I$2:J$11,2,FALSE),VLOOKUP(J57,'Pontuação 3.0'!G$2:H$11,2,FALSE),VLOOKUP(G57,'Pontuação 3.0'!E$2:F$11,2,FALSE),VLOOKUP(K57,'Pontuação 3.0'!K$2:L$11,2,FALSE),VLOOKUP(L57,'Pontuação 3.0'!M$2:N$13,2,FALSE)),0)</f>
        <v>2058</v>
      </c>
      <c r="AA57" s="12">
        <f t="shared" si="6"/>
        <v>206</v>
      </c>
      <c r="AB57" s="12" t="str">
        <f t="array" ref="AB57">IFERROR(INDEX('Pontuação 3.0'!G$13:G$191, MATCH(AA57, 'Pontuação 3.0'!F$13:F$191, 0)), "Faixa Indefinida")</f>
        <v>C</v>
      </c>
      <c r="AC57" s="12">
        <f t="shared" si="7"/>
        <v>0</v>
      </c>
      <c r="AD57" s="12">
        <f t="shared" si="8"/>
        <v>0</v>
      </c>
      <c r="AE57" s="12">
        <f t="shared" si="9"/>
        <v>1</v>
      </c>
      <c r="AF57" s="12">
        <f t="shared" si="10"/>
        <v>0</v>
      </c>
    </row>
    <row r="58" ht="15.75" customHeight="1">
      <c r="A58" s="8">
        <v>45685.0</v>
      </c>
      <c r="B58" s="9" t="s">
        <v>171</v>
      </c>
      <c r="C58" s="9" t="s">
        <v>172</v>
      </c>
      <c r="D58" s="9" t="s">
        <v>173</v>
      </c>
      <c r="E58" s="9" t="s">
        <v>13936</v>
      </c>
      <c r="F58" s="9" t="s">
        <v>13925</v>
      </c>
      <c r="G58" s="9" t="s">
        <v>13957</v>
      </c>
      <c r="H58" s="9" t="s">
        <v>13927</v>
      </c>
      <c r="I58" s="9" t="s">
        <v>13940</v>
      </c>
      <c r="J58" s="9" t="s">
        <v>13929</v>
      </c>
      <c r="K58" s="9" t="s">
        <v>13940</v>
      </c>
      <c r="L58" s="9" t="s">
        <v>13945</v>
      </c>
      <c r="M58" s="9" t="s">
        <v>13932</v>
      </c>
      <c r="N58" s="13" t="s">
        <v>12</v>
      </c>
      <c r="O58" s="13" t="s">
        <v>14</v>
      </c>
      <c r="P58" s="13" t="s">
        <v>68</v>
      </c>
      <c r="Q58" s="13" t="s">
        <v>48</v>
      </c>
      <c r="R58" s="13" t="s">
        <v>15</v>
      </c>
      <c r="S58" s="10">
        <f>ROUNDUP(SUM(VLOOKUP(F58,'Pontuação'!A$2:B$11,2,FALSE),VLOOKUP(E58,'Pontuação'!C$2:D$11,2,FALSE),VLOOKUP(H58,'Pontuação'!I$2:J$11,2,FALSE),VLOOKUP(J58,'Pontuação'!G$2:H$11,2,FALSE),VLOOKUP(L58,'Pontuação'!M$2:N$13,2,FALSE)),0)</f>
        <v>1326</v>
      </c>
      <c r="T58" s="11">
        <f t="shared" si="1"/>
        <v>133</v>
      </c>
      <c r="U58" s="11" t="str">
        <f t="array" ref="U58">IFERROR(INDEX('Pontuação'!G$13:G$101, MATCH(T58, 'Pontuação'!F$13:F$101, 0)), "Faixa Indefinida")</f>
        <v>D</v>
      </c>
      <c r="V58" s="11">
        <f t="shared" si="2"/>
        <v>0</v>
      </c>
      <c r="W58" s="11">
        <f t="shared" si="3"/>
        <v>0</v>
      </c>
      <c r="X58" s="11">
        <f t="shared" si="4"/>
        <v>0</v>
      </c>
      <c r="Y58" s="11">
        <f t="shared" si="5"/>
        <v>1</v>
      </c>
      <c r="Z58" s="12">
        <f>ROUNDUP(SUM(VLOOKUP(F58,'Pontuação 3.0'!A$2:B$11,2,FALSE),VLOOKUP(E58,'Pontuação 3.0'!C$2:D$11,2,FALSE),VLOOKUP(H58,'Pontuação 3.0'!I$2:J$11,2,FALSE),VLOOKUP(J58,'Pontuação 3.0'!G$2:H$11,2,FALSE),VLOOKUP(G58,'Pontuação 3.0'!E$2:F$11,2,FALSE),VLOOKUP(K58,'Pontuação 3.0'!K$2:L$11,2,FALSE),VLOOKUP(L58,'Pontuação 3.0'!M$2:N$13,2,FALSE)),0)</f>
        <v>1762</v>
      </c>
      <c r="AA58" s="12">
        <f t="shared" si="6"/>
        <v>176</v>
      </c>
      <c r="AB58" s="12" t="str">
        <f t="array" ref="AB58">IFERROR(INDEX('Pontuação 3.0'!G$13:G$191, MATCH(AA58, 'Pontuação 3.0'!F$13:F$191, 0)), "Faixa Indefinida")</f>
        <v>D</v>
      </c>
      <c r="AC58" s="12">
        <f t="shared" si="7"/>
        <v>0</v>
      </c>
      <c r="AD58" s="12">
        <f t="shared" si="8"/>
        <v>0</v>
      </c>
      <c r="AE58" s="12">
        <f t="shared" si="9"/>
        <v>0</v>
      </c>
      <c r="AF58" s="12">
        <f t="shared" si="10"/>
        <v>1</v>
      </c>
    </row>
    <row r="59" ht="15.75" customHeight="1">
      <c r="A59" s="8">
        <v>45685.0</v>
      </c>
      <c r="B59" s="9" t="s">
        <v>174</v>
      </c>
      <c r="C59" s="9" t="s">
        <v>175</v>
      </c>
      <c r="D59" s="9" t="s">
        <v>176</v>
      </c>
      <c r="E59" s="9" t="s">
        <v>13936</v>
      </c>
      <c r="F59" s="9" t="s">
        <v>13950</v>
      </c>
      <c r="G59" s="9" t="s">
        <v>13926</v>
      </c>
      <c r="H59" s="9" t="s">
        <v>13938</v>
      </c>
      <c r="I59" s="9" t="s">
        <v>13940</v>
      </c>
      <c r="J59" s="9" t="s">
        <v>13929</v>
      </c>
      <c r="K59" s="9" t="s">
        <v>13940</v>
      </c>
      <c r="L59" s="9" t="s">
        <v>13931</v>
      </c>
      <c r="M59" s="9" t="s">
        <v>13942</v>
      </c>
      <c r="N59" s="13" t="s">
        <v>12</v>
      </c>
      <c r="O59" s="13" t="s">
        <v>14</v>
      </c>
      <c r="P59" s="13" t="s">
        <v>93</v>
      </c>
      <c r="Q59" s="13" t="s">
        <v>20</v>
      </c>
      <c r="R59" s="13" t="s">
        <v>15</v>
      </c>
      <c r="S59" s="10">
        <f>ROUNDUP(SUM(VLOOKUP(F59,'Pontuação'!A$2:B$11,2,FALSE),VLOOKUP(E59,'Pontuação'!C$2:D$11,2,FALSE),VLOOKUP(H59,'Pontuação'!I$2:J$11,2,FALSE),VLOOKUP(J59,'Pontuação'!G$2:H$11,2,FALSE),VLOOKUP(L59,'Pontuação'!M$2:N$13,2,FALSE)),0)</f>
        <v>1579</v>
      </c>
      <c r="T59" s="11">
        <f t="shared" si="1"/>
        <v>158</v>
      </c>
      <c r="U59" s="11" t="str">
        <f t="array" ref="U59">IFERROR(INDEX('Pontuação'!G$13:G$101, MATCH(T59, 'Pontuação'!F$13:F$101, 0)), "Faixa Indefinida")</f>
        <v>C</v>
      </c>
      <c r="V59" s="11">
        <f t="shared" si="2"/>
        <v>0</v>
      </c>
      <c r="W59" s="11">
        <f t="shared" si="3"/>
        <v>0</v>
      </c>
      <c r="X59" s="11">
        <f t="shared" si="4"/>
        <v>1</v>
      </c>
      <c r="Y59" s="11">
        <f t="shared" si="5"/>
        <v>0</v>
      </c>
      <c r="Z59" s="12">
        <f>ROUNDUP(SUM(VLOOKUP(F59,'Pontuação 3.0'!A$2:B$11,2,FALSE),VLOOKUP(E59,'Pontuação 3.0'!C$2:D$11,2,FALSE),VLOOKUP(H59,'Pontuação 3.0'!I$2:J$11,2,FALSE),VLOOKUP(J59,'Pontuação 3.0'!G$2:H$11,2,FALSE),VLOOKUP(G59,'Pontuação 3.0'!E$2:F$11,2,FALSE),VLOOKUP(K59,'Pontuação 3.0'!K$2:L$11,2,FALSE),VLOOKUP(L59,'Pontuação 3.0'!M$2:N$13,2,FALSE)),0)</f>
        <v>2058</v>
      </c>
      <c r="AA59" s="12">
        <f t="shared" si="6"/>
        <v>206</v>
      </c>
      <c r="AB59" s="12" t="str">
        <f t="array" ref="AB59">IFERROR(INDEX('Pontuação 3.0'!G$13:G$191, MATCH(AA59, 'Pontuação 3.0'!F$13:F$191, 0)), "Faixa Indefinida")</f>
        <v>C</v>
      </c>
      <c r="AC59" s="12">
        <f t="shared" si="7"/>
        <v>0</v>
      </c>
      <c r="AD59" s="12">
        <f t="shared" si="8"/>
        <v>0</v>
      </c>
      <c r="AE59" s="12">
        <f t="shared" si="9"/>
        <v>1</v>
      </c>
      <c r="AF59" s="12">
        <f t="shared" si="10"/>
        <v>0</v>
      </c>
    </row>
    <row r="60" ht="15.75" customHeight="1">
      <c r="A60" s="8">
        <v>45685.0</v>
      </c>
      <c r="B60" s="9" t="s">
        <v>180</v>
      </c>
      <c r="C60" s="9" t="s">
        <v>181</v>
      </c>
      <c r="D60" s="15">
        <v>1.1966923397E10</v>
      </c>
      <c r="E60" s="9" t="s">
        <v>13936</v>
      </c>
      <c r="F60" s="9" t="s">
        <v>13953</v>
      </c>
      <c r="G60" s="9" t="s">
        <v>13961</v>
      </c>
      <c r="H60" s="9" t="s">
        <v>13927</v>
      </c>
      <c r="I60" s="9" t="s">
        <v>13940</v>
      </c>
      <c r="J60" s="9" t="s">
        <v>13929</v>
      </c>
      <c r="K60" s="9" t="s">
        <v>13940</v>
      </c>
      <c r="L60" s="9" t="s">
        <v>13931</v>
      </c>
      <c r="M60" s="9" t="s">
        <v>13952</v>
      </c>
      <c r="N60" s="13" t="s">
        <v>12</v>
      </c>
      <c r="O60" s="13" t="s">
        <v>14</v>
      </c>
      <c r="P60" s="13" t="s">
        <v>32</v>
      </c>
      <c r="Q60" s="13" t="s">
        <v>20</v>
      </c>
      <c r="R60" s="13" t="s">
        <v>15</v>
      </c>
      <c r="S60" s="10">
        <f>ROUNDUP(SUM(VLOOKUP(F60,'Pontuação'!A$2:B$11,2,FALSE),VLOOKUP(E60,'Pontuação'!C$2:D$11,2,FALSE),VLOOKUP(H60,'Pontuação'!I$2:J$11,2,FALSE),VLOOKUP(J60,'Pontuação'!G$2:H$11,2,FALSE),VLOOKUP(L60,'Pontuação'!M$2:N$13,2,FALSE)),0)</f>
        <v>1444</v>
      </c>
      <c r="T60" s="11">
        <f t="shared" si="1"/>
        <v>144</v>
      </c>
      <c r="U60" s="11" t="str">
        <f t="array" ref="U60">IFERROR(INDEX('Pontuação'!G$13:G$101, MATCH(T60, 'Pontuação'!F$13:F$101, 0)), "Faixa Indefinida")</f>
        <v>D</v>
      </c>
      <c r="V60" s="11">
        <f t="shared" si="2"/>
        <v>0</v>
      </c>
      <c r="W60" s="11">
        <f t="shared" si="3"/>
        <v>0</v>
      </c>
      <c r="X60" s="11">
        <f t="shared" si="4"/>
        <v>0</v>
      </c>
      <c r="Y60" s="11">
        <f t="shared" si="5"/>
        <v>1</v>
      </c>
      <c r="Z60" s="12">
        <f>ROUNDUP(SUM(VLOOKUP(F60,'Pontuação 3.0'!A$2:B$11,2,FALSE),VLOOKUP(E60,'Pontuação 3.0'!C$2:D$11,2,FALSE),VLOOKUP(H60,'Pontuação 3.0'!I$2:J$11,2,FALSE),VLOOKUP(J60,'Pontuação 3.0'!G$2:H$11,2,FALSE),VLOOKUP(G60,'Pontuação 3.0'!E$2:F$11,2,FALSE),VLOOKUP(K60,'Pontuação 3.0'!K$2:L$11,2,FALSE),VLOOKUP(L60,'Pontuação 3.0'!M$2:N$13,2,FALSE)),0)</f>
        <v>1852</v>
      </c>
      <c r="AA60" s="12">
        <f t="shared" si="6"/>
        <v>185</v>
      </c>
      <c r="AB60" s="12" t="str">
        <f t="array" ref="AB60">IFERROR(INDEX('Pontuação 3.0'!G$13:G$191, MATCH(AA60, 'Pontuação 3.0'!F$13:F$191, 0)), "Faixa Indefinida")</f>
        <v>D</v>
      </c>
      <c r="AC60" s="12">
        <f t="shared" si="7"/>
        <v>0</v>
      </c>
      <c r="AD60" s="12">
        <f t="shared" si="8"/>
        <v>0</v>
      </c>
      <c r="AE60" s="12">
        <f t="shared" si="9"/>
        <v>0</v>
      </c>
      <c r="AF60" s="12">
        <f t="shared" si="10"/>
        <v>1</v>
      </c>
    </row>
    <row r="61" ht="15.75" customHeight="1">
      <c r="A61" s="8">
        <v>45685.0</v>
      </c>
      <c r="B61" s="9" t="s">
        <v>182</v>
      </c>
      <c r="C61" s="9" t="s">
        <v>183</v>
      </c>
      <c r="D61" s="15">
        <v>1.5996652164E10</v>
      </c>
      <c r="E61" s="9" t="s">
        <v>13936</v>
      </c>
      <c r="F61" s="9" t="s">
        <v>13950</v>
      </c>
      <c r="G61" s="9" t="s">
        <v>13926</v>
      </c>
      <c r="H61" s="9" t="s">
        <v>13951</v>
      </c>
      <c r="I61" s="9" t="s">
        <v>13940</v>
      </c>
      <c r="J61" s="9" t="s">
        <v>13939</v>
      </c>
      <c r="K61" s="9" t="s">
        <v>13930</v>
      </c>
      <c r="L61" s="9" t="s">
        <v>13931</v>
      </c>
      <c r="M61" s="9" t="s">
        <v>13942</v>
      </c>
      <c r="N61" s="13" t="s">
        <v>12</v>
      </c>
      <c r="O61" s="13" t="s">
        <v>14</v>
      </c>
      <c r="P61" s="13" t="s">
        <v>32</v>
      </c>
      <c r="Q61" s="13" t="s">
        <v>20</v>
      </c>
      <c r="R61" s="13" t="s">
        <v>15</v>
      </c>
      <c r="S61" s="10">
        <f>ROUNDUP(SUM(VLOOKUP(F61,'Pontuação'!A$2:B$11,2,FALSE),VLOOKUP(E61,'Pontuação'!C$2:D$11,2,FALSE),VLOOKUP(H61,'Pontuação'!I$2:J$11,2,FALSE),VLOOKUP(J61,'Pontuação'!G$2:H$11,2,FALSE),VLOOKUP(L61,'Pontuação'!M$2:N$13,2,FALSE)),0)</f>
        <v>1658</v>
      </c>
      <c r="T61" s="11">
        <f t="shared" si="1"/>
        <v>166</v>
      </c>
      <c r="U61" s="11" t="str">
        <f t="array" ref="U61">IFERROR(INDEX('Pontuação'!G$13:G$101, MATCH(T61, 'Pontuação'!F$13:F$101, 0)), "Faixa Indefinida")</f>
        <v>B</v>
      </c>
      <c r="V61" s="11">
        <f t="shared" si="2"/>
        <v>0</v>
      </c>
      <c r="W61" s="11">
        <f t="shared" si="3"/>
        <v>1</v>
      </c>
      <c r="X61" s="11">
        <f t="shared" si="4"/>
        <v>0</v>
      </c>
      <c r="Y61" s="11">
        <f t="shared" si="5"/>
        <v>0</v>
      </c>
      <c r="Z61" s="12">
        <f>ROUNDUP(SUM(VLOOKUP(F61,'Pontuação 3.0'!A$2:B$11,2,FALSE),VLOOKUP(E61,'Pontuação 3.0'!C$2:D$11,2,FALSE),VLOOKUP(H61,'Pontuação 3.0'!I$2:J$11,2,FALSE),VLOOKUP(J61,'Pontuação 3.0'!G$2:H$11,2,FALSE),VLOOKUP(G61,'Pontuação 3.0'!E$2:F$11,2,FALSE),VLOOKUP(K61,'Pontuação 3.0'!K$2:L$11,2,FALSE),VLOOKUP(L61,'Pontuação 3.0'!M$2:N$13,2,FALSE)),0)</f>
        <v>2535</v>
      </c>
      <c r="AA61" s="12">
        <f t="shared" si="6"/>
        <v>254</v>
      </c>
      <c r="AB61" s="12" t="str">
        <f t="array" ref="AB61">IFERROR(INDEX('Pontuação 3.0'!G$13:G$191, MATCH(AA61, 'Pontuação 3.0'!F$13:F$191, 0)), "Faixa Indefinida")</f>
        <v>A</v>
      </c>
      <c r="AC61" s="12">
        <f t="shared" si="7"/>
        <v>1</v>
      </c>
      <c r="AD61" s="12">
        <f t="shared" si="8"/>
        <v>0</v>
      </c>
      <c r="AE61" s="12">
        <f t="shared" si="9"/>
        <v>0</v>
      </c>
      <c r="AF61" s="12">
        <f t="shared" si="10"/>
        <v>0</v>
      </c>
    </row>
    <row r="62" ht="15.75" customHeight="1">
      <c r="A62" s="8">
        <v>45685.0</v>
      </c>
      <c r="B62" s="9" t="s">
        <v>186</v>
      </c>
      <c r="C62" s="9" t="s">
        <v>187</v>
      </c>
      <c r="D62" s="15">
        <v>8.599207711E10</v>
      </c>
      <c r="E62" s="9" t="s">
        <v>13936</v>
      </c>
      <c r="F62" s="9" t="s">
        <v>13937</v>
      </c>
      <c r="G62" s="9" t="s">
        <v>13926</v>
      </c>
      <c r="H62" s="9" t="s">
        <v>13927</v>
      </c>
      <c r="I62" s="9" t="s">
        <v>13940</v>
      </c>
      <c r="J62" s="9" t="s">
        <v>13929</v>
      </c>
      <c r="K62" s="9" t="s">
        <v>13940</v>
      </c>
      <c r="L62" s="9" t="s">
        <v>13931</v>
      </c>
      <c r="M62" s="9" t="s">
        <v>13932</v>
      </c>
      <c r="N62" s="13" t="s">
        <v>12</v>
      </c>
      <c r="O62" s="13" t="s">
        <v>14</v>
      </c>
      <c r="P62" s="13" t="s">
        <v>13</v>
      </c>
      <c r="Q62" s="13" t="s">
        <v>48</v>
      </c>
      <c r="R62" s="13" t="s">
        <v>15</v>
      </c>
      <c r="S62" s="10">
        <f>ROUNDUP(SUM(VLOOKUP(F62,'Pontuação'!A$2:B$11,2,FALSE),VLOOKUP(E62,'Pontuação'!C$2:D$11,2,FALSE),VLOOKUP(H62,'Pontuação'!I$2:J$11,2,FALSE),VLOOKUP(J62,'Pontuação'!G$2:H$11,2,FALSE),VLOOKUP(L62,'Pontuação'!M$2:N$13,2,FALSE)),0)</f>
        <v>1410</v>
      </c>
      <c r="T62" s="11">
        <f t="shared" si="1"/>
        <v>141</v>
      </c>
      <c r="U62" s="11" t="str">
        <f t="array" ref="U62">IFERROR(INDEX('Pontuação'!G$13:G$101, MATCH(T62, 'Pontuação'!F$13:F$101, 0)), "Faixa Indefinida")</f>
        <v>D</v>
      </c>
      <c r="V62" s="11">
        <f t="shared" si="2"/>
        <v>0</v>
      </c>
      <c r="W62" s="11">
        <f t="shared" si="3"/>
        <v>0</v>
      </c>
      <c r="X62" s="11">
        <f t="shared" si="4"/>
        <v>0</v>
      </c>
      <c r="Y62" s="11">
        <f t="shared" si="5"/>
        <v>1</v>
      </c>
      <c r="Z62" s="12">
        <f>ROUNDUP(SUM(VLOOKUP(F62,'Pontuação 3.0'!A$2:B$11,2,FALSE),VLOOKUP(E62,'Pontuação 3.0'!C$2:D$11,2,FALSE),VLOOKUP(H62,'Pontuação 3.0'!I$2:J$11,2,FALSE),VLOOKUP(J62,'Pontuação 3.0'!G$2:H$11,2,FALSE),VLOOKUP(G62,'Pontuação 3.0'!E$2:F$11,2,FALSE),VLOOKUP(K62,'Pontuação 3.0'!K$2:L$11,2,FALSE),VLOOKUP(L62,'Pontuação 3.0'!M$2:N$13,2,FALSE)),0)</f>
        <v>1752</v>
      </c>
      <c r="AA62" s="12">
        <f t="shared" si="6"/>
        <v>175</v>
      </c>
      <c r="AB62" s="12" t="str">
        <f t="array" ref="AB62">IFERROR(INDEX('Pontuação 3.0'!G$13:G$191, MATCH(AA62, 'Pontuação 3.0'!F$13:F$191, 0)), "Faixa Indefinida")</f>
        <v>D</v>
      </c>
      <c r="AC62" s="12">
        <f t="shared" si="7"/>
        <v>0</v>
      </c>
      <c r="AD62" s="12">
        <f t="shared" si="8"/>
        <v>0</v>
      </c>
      <c r="AE62" s="12">
        <f t="shared" si="9"/>
        <v>0</v>
      </c>
      <c r="AF62" s="12">
        <f t="shared" si="10"/>
        <v>1</v>
      </c>
    </row>
    <row r="63" ht="15.75" customHeight="1">
      <c r="A63" s="8">
        <v>45685.0</v>
      </c>
      <c r="B63" s="9" t="s">
        <v>188</v>
      </c>
      <c r="C63" s="9" t="s">
        <v>189</v>
      </c>
      <c r="D63" s="15">
        <v>9.2991197117E10</v>
      </c>
      <c r="E63" s="9" t="s">
        <v>13936</v>
      </c>
      <c r="F63" s="9" t="s">
        <v>13953</v>
      </c>
      <c r="G63" s="9" t="s">
        <v>13926</v>
      </c>
      <c r="H63" s="9" t="s">
        <v>13951</v>
      </c>
      <c r="I63" s="9" t="s">
        <v>13928</v>
      </c>
      <c r="J63" s="9" t="s">
        <v>13939</v>
      </c>
      <c r="K63" s="9" t="s">
        <v>13940</v>
      </c>
      <c r="L63" s="9" t="s">
        <v>13931</v>
      </c>
      <c r="M63" s="9" t="s">
        <v>13942</v>
      </c>
      <c r="N63" s="13" t="s">
        <v>12</v>
      </c>
      <c r="O63" s="13" t="s">
        <v>14</v>
      </c>
      <c r="P63" s="13" t="s">
        <v>24</v>
      </c>
      <c r="Q63" s="13" t="s">
        <v>20</v>
      </c>
      <c r="R63" s="13" t="s">
        <v>15</v>
      </c>
      <c r="S63" s="10">
        <f>ROUNDUP(SUM(VLOOKUP(F63,'Pontuação'!A$2:B$11,2,FALSE),VLOOKUP(E63,'Pontuação'!C$2:D$11,2,FALSE),VLOOKUP(H63,'Pontuação'!I$2:J$11,2,FALSE),VLOOKUP(J63,'Pontuação'!G$2:H$11,2,FALSE),VLOOKUP(L63,'Pontuação'!M$2:N$13,2,FALSE)),0)</f>
        <v>1663</v>
      </c>
      <c r="T63" s="11">
        <f t="shared" si="1"/>
        <v>166</v>
      </c>
      <c r="U63" s="11" t="str">
        <f t="array" ref="U63">IFERROR(INDEX('Pontuação'!G$13:G$101, MATCH(T63, 'Pontuação'!F$13:F$101, 0)), "Faixa Indefinida")</f>
        <v>B</v>
      </c>
      <c r="V63" s="11">
        <f t="shared" si="2"/>
        <v>0</v>
      </c>
      <c r="W63" s="11">
        <f t="shared" si="3"/>
        <v>1</v>
      </c>
      <c r="X63" s="11">
        <f t="shared" si="4"/>
        <v>0</v>
      </c>
      <c r="Y63" s="11">
        <f t="shared" si="5"/>
        <v>0</v>
      </c>
      <c r="Z63" s="12">
        <f>ROUNDUP(SUM(VLOOKUP(F63,'Pontuação 3.0'!A$2:B$11,2,FALSE),VLOOKUP(E63,'Pontuação 3.0'!C$2:D$11,2,FALSE),VLOOKUP(H63,'Pontuação 3.0'!I$2:J$11,2,FALSE),VLOOKUP(J63,'Pontuação 3.0'!G$2:H$11,2,FALSE),VLOOKUP(G63,'Pontuação 3.0'!E$2:F$11,2,FALSE),VLOOKUP(K63,'Pontuação 3.0'!K$2:L$11,2,FALSE),VLOOKUP(L63,'Pontuação 3.0'!M$2:N$13,2,FALSE)),0)</f>
        <v>2259</v>
      </c>
      <c r="AA63" s="12">
        <f t="shared" si="6"/>
        <v>226</v>
      </c>
      <c r="AB63" s="12" t="str">
        <f t="array" ref="AB63">IFERROR(INDEX('Pontuação 3.0'!G$13:G$191, MATCH(AA63, 'Pontuação 3.0'!F$13:F$191, 0)), "Faixa Indefinida")</f>
        <v>B</v>
      </c>
      <c r="AC63" s="12">
        <f t="shared" si="7"/>
        <v>0</v>
      </c>
      <c r="AD63" s="12">
        <f t="shared" si="8"/>
        <v>1</v>
      </c>
      <c r="AE63" s="12">
        <f t="shared" si="9"/>
        <v>0</v>
      </c>
      <c r="AF63" s="12">
        <f t="shared" si="10"/>
        <v>0</v>
      </c>
    </row>
    <row r="64" ht="15.75" customHeight="1">
      <c r="A64" s="8">
        <v>45685.0</v>
      </c>
      <c r="B64" s="9" t="s">
        <v>192</v>
      </c>
      <c r="C64" s="9" t="s">
        <v>193</v>
      </c>
      <c r="D64" s="15">
        <v>1.6991404512E10</v>
      </c>
      <c r="E64" s="9" t="s">
        <v>13936</v>
      </c>
      <c r="F64" s="9" t="s">
        <v>13953</v>
      </c>
      <c r="G64" s="9" t="s">
        <v>13957</v>
      </c>
      <c r="H64" s="9" t="s">
        <v>13927</v>
      </c>
      <c r="I64" s="9" t="s">
        <v>13940</v>
      </c>
      <c r="J64" s="9" t="s">
        <v>13929</v>
      </c>
      <c r="K64" s="9" t="s">
        <v>13940</v>
      </c>
      <c r="L64" s="9" t="s">
        <v>13945</v>
      </c>
      <c r="M64" s="9" t="s">
        <v>13952</v>
      </c>
      <c r="N64" s="13" t="s">
        <v>12</v>
      </c>
      <c r="O64" s="13" t="s">
        <v>14</v>
      </c>
      <c r="P64" s="13" t="s">
        <v>39</v>
      </c>
      <c r="Q64" s="13" t="s">
        <v>20</v>
      </c>
      <c r="R64" s="13" t="s">
        <v>15</v>
      </c>
      <c r="S64" s="10">
        <f>ROUNDUP(SUM(VLOOKUP(F64,'Pontuação'!A$2:B$11,2,FALSE),VLOOKUP(E64,'Pontuação'!C$2:D$11,2,FALSE),VLOOKUP(H64,'Pontuação'!I$2:J$11,2,FALSE),VLOOKUP(J64,'Pontuação'!G$2:H$11,2,FALSE),VLOOKUP(L64,'Pontuação'!M$2:N$13,2,FALSE)),0)</f>
        <v>1576</v>
      </c>
      <c r="T64" s="11">
        <f t="shared" si="1"/>
        <v>158</v>
      </c>
      <c r="U64" s="11" t="str">
        <f t="array" ref="U64">IFERROR(INDEX('Pontuação'!G$13:G$101, MATCH(T64, 'Pontuação'!F$13:F$101, 0)), "Faixa Indefinida")</f>
        <v>C</v>
      </c>
      <c r="V64" s="11">
        <f t="shared" si="2"/>
        <v>0</v>
      </c>
      <c r="W64" s="11">
        <f t="shared" si="3"/>
        <v>0</v>
      </c>
      <c r="X64" s="11">
        <f t="shared" si="4"/>
        <v>1</v>
      </c>
      <c r="Y64" s="11">
        <f t="shared" si="5"/>
        <v>0</v>
      </c>
      <c r="Z64" s="12">
        <f>ROUNDUP(SUM(VLOOKUP(F64,'Pontuação 3.0'!A$2:B$11,2,FALSE),VLOOKUP(E64,'Pontuação 3.0'!C$2:D$11,2,FALSE),VLOOKUP(H64,'Pontuação 3.0'!I$2:J$11,2,FALSE),VLOOKUP(J64,'Pontuação 3.0'!G$2:H$11,2,FALSE),VLOOKUP(G64,'Pontuação 3.0'!E$2:F$11,2,FALSE),VLOOKUP(K64,'Pontuação 3.0'!K$2:L$11,2,FALSE),VLOOKUP(L64,'Pontuação 3.0'!M$2:N$13,2,FALSE)),0)</f>
        <v>1895</v>
      </c>
      <c r="AA64" s="12">
        <f t="shared" si="6"/>
        <v>190</v>
      </c>
      <c r="AB64" s="12" t="str">
        <f t="array" ref="AB64">IFERROR(INDEX('Pontuação 3.0'!G$13:G$191, MATCH(AA64, 'Pontuação 3.0'!F$13:F$191, 0)), "Faixa Indefinida")</f>
        <v>D</v>
      </c>
      <c r="AC64" s="12">
        <f t="shared" si="7"/>
        <v>0</v>
      </c>
      <c r="AD64" s="12">
        <f t="shared" si="8"/>
        <v>0</v>
      </c>
      <c r="AE64" s="12">
        <f t="shared" si="9"/>
        <v>0</v>
      </c>
      <c r="AF64" s="12">
        <f t="shared" si="10"/>
        <v>1</v>
      </c>
    </row>
    <row r="65" ht="15.75" customHeight="1">
      <c r="A65" s="8">
        <v>45685.0</v>
      </c>
      <c r="B65" s="9" t="s">
        <v>194</v>
      </c>
      <c r="C65" s="9" t="s">
        <v>195</v>
      </c>
      <c r="D65" s="15">
        <v>8.5996487455E10</v>
      </c>
      <c r="E65" s="9" t="s">
        <v>13936</v>
      </c>
      <c r="F65" s="9" t="s">
        <v>13950</v>
      </c>
      <c r="G65" s="9" t="s">
        <v>13926</v>
      </c>
      <c r="H65" s="9" t="s">
        <v>13951</v>
      </c>
      <c r="I65" s="9" t="s">
        <v>13928</v>
      </c>
      <c r="J65" s="9" t="s">
        <v>13939</v>
      </c>
      <c r="K65" s="9" t="s">
        <v>13940</v>
      </c>
      <c r="L65" s="9" t="s">
        <v>13954</v>
      </c>
      <c r="M65" s="9" t="s">
        <v>13952</v>
      </c>
      <c r="N65" s="13" t="s">
        <v>12</v>
      </c>
      <c r="O65" s="13" t="s">
        <v>14</v>
      </c>
      <c r="P65" s="13" t="s">
        <v>32</v>
      </c>
      <c r="Q65" s="13" t="s">
        <v>20</v>
      </c>
      <c r="R65" s="13" t="s">
        <v>15</v>
      </c>
      <c r="S65" s="10">
        <f>ROUNDUP(SUM(VLOOKUP(F65,'Pontuação'!A$2:B$11,2,FALSE),VLOOKUP(E65,'Pontuação'!C$2:D$11,2,FALSE),VLOOKUP(H65,'Pontuação'!I$2:J$11,2,FALSE),VLOOKUP(J65,'Pontuação'!G$2:H$11,2,FALSE),VLOOKUP(L65,'Pontuação'!M$2:N$13,2,FALSE)),0)</f>
        <v>1621</v>
      </c>
      <c r="T65" s="11">
        <f t="shared" si="1"/>
        <v>162</v>
      </c>
      <c r="U65" s="11" t="str">
        <f t="array" ref="U65">IFERROR(INDEX('Pontuação'!G$13:G$101, MATCH(T65, 'Pontuação'!F$13:F$101, 0)), "Faixa Indefinida")</f>
        <v>C</v>
      </c>
      <c r="V65" s="11">
        <f t="shared" si="2"/>
        <v>0</v>
      </c>
      <c r="W65" s="11">
        <f t="shared" si="3"/>
        <v>0</v>
      </c>
      <c r="X65" s="11">
        <f t="shared" si="4"/>
        <v>1</v>
      </c>
      <c r="Y65" s="11">
        <f t="shared" si="5"/>
        <v>0</v>
      </c>
      <c r="Z65" s="12">
        <f>ROUNDUP(SUM(VLOOKUP(F65,'Pontuação 3.0'!A$2:B$11,2,FALSE),VLOOKUP(E65,'Pontuação 3.0'!C$2:D$11,2,FALSE),VLOOKUP(H65,'Pontuação 3.0'!I$2:J$11,2,FALSE),VLOOKUP(J65,'Pontuação 3.0'!G$2:H$11,2,FALSE),VLOOKUP(G65,'Pontuação 3.0'!E$2:F$11,2,FALSE),VLOOKUP(K65,'Pontuação 3.0'!K$2:L$11,2,FALSE),VLOOKUP(L65,'Pontuação 3.0'!M$2:N$13,2,FALSE)),0)</f>
        <v>2244</v>
      </c>
      <c r="AA65" s="12">
        <f t="shared" si="6"/>
        <v>224</v>
      </c>
      <c r="AB65" s="12" t="str">
        <f t="array" ref="AB65">IFERROR(INDEX('Pontuação 3.0'!G$13:G$191, MATCH(AA65, 'Pontuação 3.0'!F$13:F$191, 0)), "Faixa Indefinida")</f>
        <v>B</v>
      </c>
      <c r="AC65" s="12">
        <f t="shared" si="7"/>
        <v>0</v>
      </c>
      <c r="AD65" s="12">
        <f t="shared" si="8"/>
        <v>1</v>
      </c>
      <c r="AE65" s="12">
        <f t="shared" si="9"/>
        <v>0</v>
      </c>
      <c r="AF65" s="12">
        <f t="shared" si="10"/>
        <v>0</v>
      </c>
    </row>
    <row r="66" ht="15.75" customHeight="1">
      <c r="A66" s="8">
        <v>45685.0</v>
      </c>
      <c r="B66" s="9" t="s">
        <v>198</v>
      </c>
      <c r="C66" s="9" t="s">
        <v>199</v>
      </c>
      <c r="D66" s="15">
        <v>1.6997242152E10</v>
      </c>
      <c r="E66" s="9" t="s">
        <v>13936</v>
      </c>
      <c r="F66" s="9" t="s">
        <v>13950</v>
      </c>
      <c r="G66" s="9" t="s">
        <v>13926</v>
      </c>
      <c r="H66" s="9" t="s">
        <v>13949</v>
      </c>
      <c r="I66" s="9" t="s">
        <v>13928</v>
      </c>
      <c r="J66" s="9" t="s">
        <v>13929</v>
      </c>
      <c r="K66" s="9" t="s">
        <v>13940</v>
      </c>
      <c r="L66" s="9" t="s">
        <v>13945</v>
      </c>
      <c r="M66" s="9" t="s">
        <v>13967</v>
      </c>
      <c r="N66" s="13" t="s">
        <v>12</v>
      </c>
      <c r="O66" s="13" t="s">
        <v>14</v>
      </c>
      <c r="P66" s="13" t="s">
        <v>32</v>
      </c>
      <c r="Q66" s="13" t="s">
        <v>200</v>
      </c>
      <c r="R66" s="13" t="s">
        <v>15</v>
      </c>
      <c r="S66" s="10">
        <f>ROUNDUP(SUM(VLOOKUP(F66,'Pontuação'!A$2:B$11,2,FALSE),VLOOKUP(E66,'Pontuação'!C$2:D$11,2,FALSE),VLOOKUP(H66,'Pontuação'!I$2:J$11,2,FALSE),VLOOKUP(J66,'Pontuação'!G$2:H$11,2,FALSE),VLOOKUP(L66,'Pontuação'!M$2:N$13,2,FALSE)),0)</f>
        <v>1727</v>
      </c>
      <c r="T66" s="11">
        <f t="shared" si="1"/>
        <v>173</v>
      </c>
      <c r="U66" s="11" t="str">
        <f t="array" ref="U66">IFERROR(INDEX('Pontuação'!G$13:G$101, MATCH(T66, 'Pontuação'!F$13:F$101, 0)), "Faixa Indefinida")</f>
        <v>B</v>
      </c>
      <c r="V66" s="11">
        <f t="shared" si="2"/>
        <v>0</v>
      </c>
      <c r="W66" s="11">
        <f t="shared" si="3"/>
        <v>1</v>
      </c>
      <c r="X66" s="11">
        <f t="shared" si="4"/>
        <v>0</v>
      </c>
      <c r="Y66" s="11">
        <f t="shared" si="5"/>
        <v>0</v>
      </c>
      <c r="Z66" s="12">
        <f>ROUNDUP(SUM(VLOOKUP(F66,'Pontuação 3.0'!A$2:B$11,2,FALSE),VLOOKUP(E66,'Pontuação 3.0'!C$2:D$11,2,FALSE),VLOOKUP(H66,'Pontuação 3.0'!I$2:J$11,2,FALSE),VLOOKUP(J66,'Pontuação 3.0'!G$2:H$11,2,FALSE),VLOOKUP(G66,'Pontuação 3.0'!E$2:F$11,2,FALSE),VLOOKUP(K66,'Pontuação 3.0'!K$2:L$11,2,FALSE),VLOOKUP(L66,'Pontuação 3.0'!M$2:N$13,2,FALSE)),0)</f>
        <v>2295</v>
      </c>
      <c r="AA66" s="12">
        <f t="shared" si="6"/>
        <v>230</v>
      </c>
      <c r="AB66" s="12" t="str">
        <f t="array" ref="AB66">IFERROR(INDEX('Pontuação 3.0'!G$13:G$191, MATCH(AA66, 'Pontuação 3.0'!F$13:F$191, 0)), "Faixa Indefinida")</f>
        <v>B</v>
      </c>
      <c r="AC66" s="12">
        <f t="shared" si="7"/>
        <v>0</v>
      </c>
      <c r="AD66" s="12">
        <f t="shared" si="8"/>
        <v>1</v>
      </c>
      <c r="AE66" s="12">
        <f t="shared" si="9"/>
        <v>0</v>
      </c>
      <c r="AF66" s="12">
        <f t="shared" si="10"/>
        <v>0</v>
      </c>
    </row>
    <row r="67" ht="15.75" customHeight="1">
      <c r="A67" s="8">
        <v>45685.0</v>
      </c>
      <c r="B67" s="9" t="s">
        <v>196</v>
      </c>
      <c r="C67" s="9" t="s">
        <v>197</v>
      </c>
      <c r="D67" s="15">
        <v>2.4999271118E10</v>
      </c>
      <c r="E67" s="9" t="s">
        <v>13936</v>
      </c>
      <c r="F67" s="9" t="s">
        <v>13948</v>
      </c>
      <c r="G67" s="9" t="s">
        <v>13926</v>
      </c>
      <c r="H67" s="9" t="s">
        <v>13951</v>
      </c>
      <c r="I67" s="9" t="s">
        <v>13940</v>
      </c>
      <c r="J67" s="9" t="s">
        <v>13929</v>
      </c>
      <c r="K67" s="9" t="s">
        <v>13940</v>
      </c>
      <c r="L67" s="9" t="s">
        <v>13945</v>
      </c>
      <c r="M67" s="9" t="s">
        <v>13932</v>
      </c>
      <c r="N67" s="13" t="s">
        <v>12</v>
      </c>
      <c r="O67" s="13" t="s">
        <v>14</v>
      </c>
      <c r="P67" s="13" t="s">
        <v>13</v>
      </c>
      <c r="Q67" s="13" t="s">
        <v>59</v>
      </c>
      <c r="R67" s="13" t="s">
        <v>15</v>
      </c>
      <c r="S67" s="10">
        <f>ROUNDUP(SUM(VLOOKUP(F67,'Pontuação'!A$2:B$11,2,FALSE),VLOOKUP(E67,'Pontuação'!C$2:D$11,2,FALSE),VLOOKUP(H67,'Pontuação'!I$2:J$11,2,FALSE),VLOOKUP(J67,'Pontuação'!G$2:H$11,2,FALSE),VLOOKUP(L67,'Pontuação'!M$2:N$13,2,FALSE)),0)</f>
        <v>1673</v>
      </c>
      <c r="T67" s="11">
        <f t="shared" si="1"/>
        <v>167</v>
      </c>
      <c r="U67" s="11" t="str">
        <f t="array" ref="U67">IFERROR(INDEX('Pontuação'!G$13:G$101, MATCH(T67, 'Pontuação'!F$13:F$101, 0)), "Faixa Indefinida")</f>
        <v>B</v>
      </c>
      <c r="V67" s="11">
        <f t="shared" si="2"/>
        <v>0</v>
      </c>
      <c r="W67" s="11">
        <f t="shared" si="3"/>
        <v>1</v>
      </c>
      <c r="X67" s="11">
        <f t="shared" si="4"/>
        <v>0</v>
      </c>
      <c r="Y67" s="11">
        <f t="shared" si="5"/>
        <v>0</v>
      </c>
      <c r="Z67" s="12">
        <f>ROUNDUP(SUM(VLOOKUP(F67,'Pontuação 3.0'!A$2:B$11,2,FALSE),VLOOKUP(E67,'Pontuação 3.0'!C$2:D$11,2,FALSE),VLOOKUP(H67,'Pontuação 3.0'!I$2:J$11,2,FALSE),VLOOKUP(J67,'Pontuação 3.0'!G$2:H$11,2,FALSE),VLOOKUP(G67,'Pontuação 3.0'!E$2:F$11,2,FALSE),VLOOKUP(K67,'Pontuação 3.0'!K$2:L$11,2,FALSE),VLOOKUP(L67,'Pontuação 3.0'!M$2:N$13,2,FALSE)),0)</f>
        <v>2075</v>
      </c>
      <c r="AA67" s="12">
        <f t="shared" si="6"/>
        <v>208</v>
      </c>
      <c r="AB67" s="12" t="str">
        <f t="array" ref="AB67">IFERROR(INDEX('Pontuação 3.0'!G$13:G$191, MATCH(AA67, 'Pontuação 3.0'!F$13:F$191, 0)), "Faixa Indefinida")</f>
        <v>C</v>
      </c>
      <c r="AC67" s="12">
        <f t="shared" si="7"/>
        <v>0</v>
      </c>
      <c r="AD67" s="12">
        <f t="shared" si="8"/>
        <v>0</v>
      </c>
      <c r="AE67" s="12">
        <f t="shared" si="9"/>
        <v>1</v>
      </c>
      <c r="AF67" s="12">
        <f t="shared" si="10"/>
        <v>0</v>
      </c>
    </row>
    <row r="68" ht="15.75" customHeight="1">
      <c r="A68" s="8">
        <v>45685.0</v>
      </c>
      <c r="B68" s="9" t="s">
        <v>201</v>
      </c>
      <c r="C68" s="9" t="s">
        <v>202</v>
      </c>
      <c r="D68" s="15">
        <v>1.6997297789E10</v>
      </c>
      <c r="E68" s="9" t="s">
        <v>13936</v>
      </c>
      <c r="F68" s="9" t="s">
        <v>13953</v>
      </c>
      <c r="G68" s="9" t="s">
        <v>13926</v>
      </c>
      <c r="H68" s="9" t="s">
        <v>13951</v>
      </c>
      <c r="I68" s="9" t="s">
        <v>13940</v>
      </c>
      <c r="J68" s="9" t="s">
        <v>13939</v>
      </c>
      <c r="K68" s="9" t="s">
        <v>13940</v>
      </c>
      <c r="L68" s="9" t="s">
        <v>13941</v>
      </c>
      <c r="M68" s="9" t="s">
        <v>13942</v>
      </c>
      <c r="N68" s="13" t="s">
        <v>12</v>
      </c>
      <c r="O68" s="13" t="s">
        <v>14</v>
      </c>
      <c r="P68" s="13" t="s">
        <v>32</v>
      </c>
      <c r="Q68" s="13" t="s">
        <v>20</v>
      </c>
      <c r="R68" s="13" t="s">
        <v>15</v>
      </c>
      <c r="S68" s="10">
        <f>ROUNDUP(SUM(VLOOKUP(F68,'Pontuação'!A$2:B$11,2,FALSE),VLOOKUP(E68,'Pontuação'!C$2:D$11,2,FALSE),VLOOKUP(H68,'Pontuação'!I$2:J$11,2,FALSE),VLOOKUP(J68,'Pontuação'!G$2:H$11,2,FALSE),VLOOKUP(L68,'Pontuação'!M$2:N$13,2,FALSE)),0)</f>
        <v>1707</v>
      </c>
      <c r="T68" s="11">
        <f t="shared" si="1"/>
        <v>171</v>
      </c>
      <c r="U68" s="11" t="str">
        <f t="array" ref="U68">IFERROR(INDEX('Pontuação'!G$13:G$101, MATCH(T68, 'Pontuação'!F$13:F$101, 0)), "Faixa Indefinida")</f>
        <v>B</v>
      </c>
      <c r="V68" s="11">
        <f t="shared" si="2"/>
        <v>0</v>
      </c>
      <c r="W68" s="11">
        <f t="shared" si="3"/>
        <v>1</v>
      </c>
      <c r="X68" s="11">
        <f t="shared" si="4"/>
        <v>0</v>
      </c>
      <c r="Y68" s="11">
        <f t="shared" si="5"/>
        <v>0</v>
      </c>
      <c r="Z68" s="12">
        <f>ROUNDUP(SUM(VLOOKUP(F68,'Pontuação 3.0'!A$2:B$11,2,FALSE),VLOOKUP(E68,'Pontuação 3.0'!C$2:D$11,2,FALSE),VLOOKUP(H68,'Pontuação 3.0'!I$2:J$11,2,FALSE),VLOOKUP(J68,'Pontuação 3.0'!G$2:H$11,2,FALSE),VLOOKUP(G68,'Pontuação 3.0'!E$2:F$11,2,FALSE),VLOOKUP(K68,'Pontuação 3.0'!K$2:L$11,2,FALSE),VLOOKUP(L68,'Pontuação 3.0'!M$2:N$13,2,FALSE)),0)</f>
        <v>2237</v>
      </c>
      <c r="AA68" s="12">
        <f t="shared" si="6"/>
        <v>224</v>
      </c>
      <c r="AB68" s="12" t="str">
        <f t="array" ref="AB68">IFERROR(INDEX('Pontuação 3.0'!G$13:G$191, MATCH(AA68, 'Pontuação 3.0'!F$13:F$191, 0)), "Faixa Indefinida")</f>
        <v>B</v>
      </c>
      <c r="AC68" s="12">
        <f t="shared" si="7"/>
        <v>0</v>
      </c>
      <c r="AD68" s="12">
        <f t="shared" si="8"/>
        <v>1</v>
      </c>
      <c r="AE68" s="12">
        <f t="shared" si="9"/>
        <v>0</v>
      </c>
      <c r="AF68" s="12">
        <f t="shared" si="10"/>
        <v>0</v>
      </c>
    </row>
    <row r="69" ht="15.75" customHeight="1">
      <c r="A69" s="8">
        <v>45685.0</v>
      </c>
      <c r="B69" s="9" t="s">
        <v>203</v>
      </c>
      <c r="C69" s="9" t="s">
        <v>204</v>
      </c>
      <c r="D69" s="15">
        <v>6.1998149097E10</v>
      </c>
      <c r="E69" s="9" t="s">
        <v>13924</v>
      </c>
      <c r="F69" s="9" t="s">
        <v>13948</v>
      </c>
      <c r="G69" s="9" t="s">
        <v>13957</v>
      </c>
      <c r="H69" s="9" t="s">
        <v>13951</v>
      </c>
      <c r="I69" s="9" t="s">
        <v>13940</v>
      </c>
      <c r="J69" s="9" t="s">
        <v>13929</v>
      </c>
      <c r="K69" s="9" t="s">
        <v>13940</v>
      </c>
      <c r="L69" s="9" t="s">
        <v>13954</v>
      </c>
      <c r="M69" s="9" t="s">
        <v>13952</v>
      </c>
      <c r="N69" s="13" t="s">
        <v>12</v>
      </c>
      <c r="O69" s="13" t="s">
        <v>14</v>
      </c>
      <c r="P69" s="13" t="s">
        <v>13</v>
      </c>
      <c r="Q69" s="13" t="s">
        <v>84</v>
      </c>
      <c r="R69" s="13" t="s">
        <v>15</v>
      </c>
      <c r="S69" s="10">
        <f>ROUNDUP(SUM(VLOOKUP(F69,'Pontuação'!A$2:B$11,2,FALSE),VLOOKUP(E69,'Pontuação'!C$2:D$11,2,FALSE),VLOOKUP(H69,'Pontuação'!I$2:J$11,2,FALSE),VLOOKUP(J69,'Pontuação'!G$2:H$11,2,FALSE),VLOOKUP(L69,'Pontuação'!M$2:N$13,2,FALSE)),0)</f>
        <v>1508</v>
      </c>
      <c r="T69" s="11">
        <f t="shared" si="1"/>
        <v>151</v>
      </c>
      <c r="U69" s="11" t="str">
        <f t="array" ref="U69">IFERROR(INDEX('Pontuação'!G$13:G$101, MATCH(T69, 'Pontuação'!F$13:F$101, 0)), "Faixa Indefinida")</f>
        <v>C</v>
      </c>
      <c r="V69" s="11">
        <f t="shared" si="2"/>
        <v>0</v>
      </c>
      <c r="W69" s="11">
        <f t="shared" si="3"/>
        <v>0</v>
      </c>
      <c r="X69" s="11">
        <f t="shared" si="4"/>
        <v>1</v>
      </c>
      <c r="Y69" s="11">
        <f t="shared" si="5"/>
        <v>0</v>
      </c>
      <c r="Z69" s="12">
        <f>ROUNDUP(SUM(VLOOKUP(F69,'Pontuação 3.0'!A$2:B$11,2,FALSE),VLOOKUP(E69,'Pontuação 3.0'!C$2:D$11,2,FALSE),VLOOKUP(H69,'Pontuação 3.0'!I$2:J$11,2,FALSE),VLOOKUP(J69,'Pontuação 3.0'!G$2:H$11,2,FALSE),VLOOKUP(G69,'Pontuação 3.0'!E$2:F$11,2,FALSE),VLOOKUP(K69,'Pontuação 3.0'!K$2:L$11,2,FALSE),VLOOKUP(L69,'Pontuação 3.0'!M$2:N$13,2,FALSE)),0)</f>
        <v>1779</v>
      </c>
      <c r="AA69" s="12">
        <f t="shared" si="6"/>
        <v>178</v>
      </c>
      <c r="AB69" s="12" t="str">
        <f t="array" ref="AB69">IFERROR(INDEX('Pontuação 3.0'!G$13:G$191, MATCH(AA69, 'Pontuação 3.0'!F$13:F$191, 0)), "Faixa Indefinida")</f>
        <v>D</v>
      </c>
      <c r="AC69" s="12">
        <f t="shared" si="7"/>
        <v>0</v>
      </c>
      <c r="AD69" s="12">
        <f t="shared" si="8"/>
        <v>0</v>
      </c>
      <c r="AE69" s="12">
        <f t="shared" si="9"/>
        <v>0</v>
      </c>
      <c r="AF69" s="12">
        <f t="shared" si="10"/>
        <v>1</v>
      </c>
    </row>
    <row r="70" ht="15.75" customHeight="1">
      <c r="A70" s="8">
        <v>45685.0</v>
      </c>
      <c r="B70" s="9" t="s">
        <v>205</v>
      </c>
      <c r="C70" s="9" t="s">
        <v>206</v>
      </c>
      <c r="D70" s="15">
        <v>6.799641227E10</v>
      </c>
      <c r="E70" s="9" t="s">
        <v>13936</v>
      </c>
      <c r="F70" s="9" t="s">
        <v>13937</v>
      </c>
      <c r="G70" s="9" t="s">
        <v>13926</v>
      </c>
      <c r="H70" s="9" t="s">
        <v>13949</v>
      </c>
      <c r="I70" s="9" t="s">
        <v>13940</v>
      </c>
      <c r="J70" s="9" t="s">
        <v>13929</v>
      </c>
      <c r="K70" s="9" t="s">
        <v>13940</v>
      </c>
      <c r="L70" s="9" t="s">
        <v>13931</v>
      </c>
      <c r="M70" s="9" t="s">
        <v>13952</v>
      </c>
      <c r="N70" s="13" t="s">
        <v>12</v>
      </c>
      <c r="O70" s="13" t="s">
        <v>14</v>
      </c>
      <c r="P70" s="13" t="s">
        <v>39</v>
      </c>
      <c r="Q70" s="13" t="s">
        <v>20</v>
      </c>
      <c r="R70" s="13" t="s">
        <v>15</v>
      </c>
      <c r="S70" s="10">
        <f>ROUNDUP(SUM(VLOOKUP(F70,'Pontuação'!A$2:B$11,2,FALSE),VLOOKUP(E70,'Pontuação'!C$2:D$11,2,FALSE),VLOOKUP(H70,'Pontuação'!I$2:J$11,2,FALSE),VLOOKUP(J70,'Pontuação'!G$2:H$11,2,FALSE),VLOOKUP(L70,'Pontuação'!M$2:N$13,2,FALSE)),0)</f>
        <v>1566</v>
      </c>
      <c r="T70" s="11">
        <f t="shared" si="1"/>
        <v>157</v>
      </c>
      <c r="U70" s="11" t="str">
        <f t="array" ref="U70">IFERROR(INDEX('Pontuação'!G$13:G$101, MATCH(T70, 'Pontuação'!F$13:F$101, 0)), "Faixa Indefinida")</f>
        <v>C</v>
      </c>
      <c r="V70" s="11">
        <f t="shared" si="2"/>
        <v>0</v>
      </c>
      <c r="W70" s="11">
        <f t="shared" si="3"/>
        <v>0</v>
      </c>
      <c r="X70" s="11">
        <f t="shared" si="4"/>
        <v>1</v>
      </c>
      <c r="Y70" s="11">
        <f t="shared" si="5"/>
        <v>0</v>
      </c>
      <c r="Z70" s="12">
        <f>ROUNDUP(SUM(VLOOKUP(F70,'Pontuação 3.0'!A$2:B$11,2,FALSE),VLOOKUP(E70,'Pontuação 3.0'!C$2:D$11,2,FALSE),VLOOKUP(H70,'Pontuação 3.0'!I$2:J$11,2,FALSE),VLOOKUP(J70,'Pontuação 3.0'!G$2:H$11,2,FALSE),VLOOKUP(G70,'Pontuação 3.0'!E$2:F$11,2,FALSE),VLOOKUP(K70,'Pontuação 3.0'!K$2:L$11,2,FALSE),VLOOKUP(L70,'Pontuação 3.0'!M$2:N$13,2,FALSE)),0)</f>
        <v>1987</v>
      </c>
      <c r="AA70" s="12">
        <f t="shared" si="6"/>
        <v>199</v>
      </c>
      <c r="AB70" s="12" t="str">
        <f t="array" ref="AB70">IFERROR(INDEX('Pontuação 3.0'!G$13:G$191, MATCH(AA70, 'Pontuação 3.0'!F$13:F$191, 0)), "Faixa Indefinida")</f>
        <v>C</v>
      </c>
      <c r="AC70" s="12">
        <f t="shared" si="7"/>
        <v>0</v>
      </c>
      <c r="AD70" s="12">
        <f t="shared" si="8"/>
        <v>0</v>
      </c>
      <c r="AE70" s="12">
        <f t="shared" si="9"/>
        <v>1</v>
      </c>
      <c r="AF70" s="12">
        <f t="shared" si="10"/>
        <v>0</v>
      </c>
    </row>
    <row r="71" ht="15.75" customHeight="1">
      <c r="A71" s="8">
        <v>45685.0</v>
      </c>
      <c r="B71" s="9" t="s">
        <v>210</v>
      </c>
      <c r="C71" s="9" t="s">
        <v>211</v>
      </c>
      <c r="D71" s="15">
        <v>1.1953196832E10</v>
      </c>
      <c r="E71" s="9" t="s">
        <v>13936</v>
      </c>
      <c r="F71" s="9" t="s">
        <v>13948</v>
      </c>
      <c r="G71" s="9" t="s">
        <v>13926</v>
      </c>
      <c r="H71" s="9" t="s">
        <v>13938</v>
      </c>
      <c r="I71" s="9" t="s">
        <v>13940</v>
      </c>
      <c r="J71" s="9" t="s">
        <v>13939</v>
      </c>
      <c r="K71" s="9" t="s">
        <v>13940</v>
      </c>
      <c r="L71" s="9" t="s">
        <v>13945</v>
      </c>
      <c r="M71" s="9" t="s">
        <v>13952</v>
      </c>
      <c r="N71" s="13" t="s">
        <v>12</v>
      </c>
      <c r="O71" s="13" t="s">
        <v>14</v>
      </c>
      <c r="P71" s="13" t="s">
        <v>39</v>
      </c>
      <c r="Q71" s="13" t="s">
        <v>20</v>
      </c>
      <c r="R71" s="13" t="s">
        <v>15</v>
      </c>
      <c r="S71" s="10">
        <f>ROUNDUP(SUM(VLOOKUP(F71,'Pontuação'!A$2:B$11,2,FALSE),VLOOKUP(E71,'Pontuação'!C$2:D$11,2,FALSE),VLOOKUP(H71,'Pontuação'!I$2:J$11,2,FALSE),VLOOKUP(J71,'Pontuação'!G$2:H$11,2,FALSE),VLOOKUP(L71,'Pontuação'!M$2:N$13,2,FALSE)),0)</f>
        <v>1804</v>
      </c>
      <c r="T71" s="11">
        <f t="shared" si="1"/>
        <v>180</v>
      </c>
      <c r="U71" s="11" t="str">
        <f t="array" ref="U71">IFERROR(INDEX('Pontuação'!G$13:G$101, MATCH(T71, 'Pontuação'!F$13:F$101, 0)), "Faixa Indefinida")</f>
        <v>B</v>
      </c>
      <c r="V71" s="11">
        <f t="shared" si="2"/>
        <v>0</v>
      </c>
      <c r="W71" s="11">
        <f t="shared" si="3"/>
        <v>1</v>
      </c>
      <c r="X71" s="11">
        <f t="shared" si="4"/>
        <v>0</v>
      </c>
      <c r="Y71" s="11">
        <f t="shared" si="5"/>
        <v>0</v>
      </c>
      <c r="Z71" s="12">
        <f>ROUNDUP(SUM(VLOOKUP(F71,'Pontuação 3.0'!A$2:B$11,2,FALSE),VLOOKUP(E71,'Pontuação 3.0'!C$2:D$11,2,FALSE),VLOOKUP(H71,'Pontuação 3.0'!I$2:J$11,2,FALSE),VLOOKUP(J71,'Pontuação 3.0'!G$2:H$11,2,FALSE),VLOOKUP(G71,'Pontuação 3.0'!E$2:F$11,2,FALSE),VLOOKUP(K71,'Pontuação 3.0'!K$2:L$11,2,FALSE),VLOOKUP(L71,'Pontuação 3.0'!M$2:N$13,2,FALSE)),0)</f>
        <v>2163</v>
      </c>
      <c r="AA71" s="12">
        <f t="shared" si="6"/>
        <v>216</v>
      </c>
      <c r="AB71" s="12" t="str">
        <f t="array" ref="AB71">IFERROR(INDEX('Pontuação 3.0'!G$13:G$191, MATCH(AA71, 'Pontuação 3.0'!F$13:F$191, 0)), "Faixa Indefinida")</f>
        <v>B</v>
      </c>
      <c r="AC71" s="12">
        <f t="shared" si="7"/>
        <v>0</v>
      </c>
      <c r="AD71" s="12">
        <f t="shared" si="8"/>
        <v>1</v>
      </c>
      <c r="AE71" s="12">
        <f t="shared" si="9"/>
        <v>0</v>
      </c>
      <c r="AF71" s="12">
        <f t="shared" si="10"/>
        <v>0</v>
      </c>
    </row>
    <row r="72" ht="15.75" customHeight="1">
      <c r="A72" s="8">
        <v>45685.0</v>
      </c>
      <c r="B72" s="9" t="s">
        <v>212</v>
      </c>
      <c r="C72" s="9" t="s">
        <v>213</v>
      </c>
      <c r="D72" s="15">
        <v>6.1998595456E10</v>
      </c>
      <c r="E72" s="9" t="s">
        <v>13936</v>
      </c>
      <c r="F72" s="9" t="s">
        <v>13950</v>
      </c>
      <c r="G72" s="9" t="s">
        <v>13944</v>
      </c>
      <c r="H72" s="9" t="s">
        <v>13949</v>
      </c>
      <c r="I72" s="9" t="s">
        <v>13940</v>
      </c>
      <c r="J72" s="9" t="s">
        <v>13929</v>
      </c>
      <c r="K72" s="9" t="s">
        <v>13940</v>
      </c>
      <c r="L72" s="9" t="s">
        <v>13941</v>
      </c>
      <c r="M72" s="9" t="s">
        <v>13942</v>
      </c>
      <c r="N72" s="13" t="s">
        <v>12</v>
      </c>
      <c r="O72" s="13" t="s">
        <v>14</v>
      </c>
      <c r="P72" s="13" t="s">
        <v>13</v>
      </c>
      <c r="Q72" s="13" t="s">
        <v>20</v>
      </c>
      <c r="R72" s="13" t="s">
        <v>65</v>
      </c>
      <c r="S72" s="10">
        <f>ROUNDUP(SUM(VLOOKUP(F72,'Pontuação'!A$2:B$11,2,FALSE),VLOOKUP(E72,'Pontuação'!C$2:D$11,2,FALSE),VLOOKUP(H72,'Pontuação'!I$2:J$11,2,FALSE),VLOOKUP(J72,'Pontuação'!G$2:H$11,2,FALSE),VLOOKUP(L72,'Pontuação'!M$2:N$13,2,FALSE)),0)</f>
        <v>1639</v>
      </c>
      <c r="T72" s="11">
        <f t="shared" si="1"/>
        <v>164</v>
      </c>
      <c r="U72" s="11" t="str">
        <f t="array" ref="U72">IFERROR(INDEX('Pontuação'!G$13:G$101, MATCH(T72, 'Pontuação'!F$13:F$101, 0)), "Faixa Indefinida")</f>
        <v>C</v>
      </c>
      <c r="V72" s="11">
        <f t="shared" si="2"/>
        <v>0</v>
      </c>
      <c r="W72" s="11">
        <f t="shared" si="3"/>
        <v>0</v>
      </c>
      <c r="X72" s="11">
        <f t="shared" si="4"/>
        <v>1</v>
      </c>
      <c r="Y72" s="11">
        <f t="shared" si="5"/>
        <v>0</v>
      </c>
      <c r="Z72" s="12">
        <f>ROUNDUP(SUM(VLOOKUP(F72,'Pontuação 3.0'!A$2:B$11,2,FALSE),VLOOKUP(E72,'Pontuação 3.0'!C$2:D$11,2,FALSE),VLOOKUP(H72,'Pontuação 3.0'!I$2:J$11,2,FALSE),VLOOKUP(J72,'Pontuação 3.0'!G$2:H$11,2,FALSE),VLOOKUP(G72,'Pontuação 3.0'!E$2:F$11,2,FALSE),VLOOKUP(K72,'Pontuação 3.0'!K$2:L$11,2,FALSE),VLOOKUP(L72,'Pontuação 3.0'!M$2:N$13,2,FALSE)),0)</f>
        <v>2047</v>
      </c>
      <c r="AA72" s="12">
        <f t="shared" si="6"/>
        <v>205</v>
      </c>
      <c r="AB72" s="12" t="str">
        <f t="array" ref="AB72">IFERROR(INDEX('Pontuação 3.0'!G$13:G$191, MATCH(AA72, 'Pontuação 3.0'!F$13:F$191, 0)), "Faixa Indefinida")</f>
        <v>C</v>
      </c>
      <c r="AC72" s="12">
        <f t="shared" si="7"/>
        <v>0</v>
      </c>
      <c r="AD72" s="12">
        <f t="shared" si="8"/>
        <v>0</v>
      </c>
      <c r="AE72" s="12">
        <f t="shared" si="9"/>
        <v>1</v>
      </c>
      <c r="AF72" s="12">
        <f t="shared" si="10"/>
        <v>0</v>
      </c>
    </row>
    <row r="73" ht="15.75" customHeight="1">
      <c r="A73" s="8">
        <v>45685.0</v>
      </c>
      <c r="B73" s="9" t="s">
        <v>214</v>
      </c>
      <c r="C73" s="9" t="s">
        <v>215</v>
      </c>
      <c r="D73" s="15">
        <v>5.4992729987E10</v>
      </c>
      <c r="E73" s="9" t="s">
        <v>13936</v>
      </c>
      <c r="F73" s="9" t="s">
        <v>13950</v>
      </c>
      <c r="G73" s="9" t="s">
        <v>13926</v>
      </c>
      <c r="H73" s="9" t="s">
        <v>13927</v>
      </c>
      <c r="I73" s="9" t="s">
        <v>13928</v>
      </c>
      <c r="J73" s="9" t="s">
        <v>13929</v>
      </c>
      <c r="K73" s="9" t="s">
        <v>13940</v>
      </c>
      <c r="L73" s="9" t="s">
        <v>13941</v>
      </c>
      <c r="M73" s="9" t="s">
        <v>13932</v>
      </c>
      <c r="N73" s="13" t="s">
        <v>12</v>
      </c>
      <c r="O73" s="13" t="s">
        <v>14</v>
      </c>
      <c r="P73" s="13" t="s">
        <v>68</v>
      </c>
      <c r="Q73" s="13" t="s">
        <v>20</v>
      </c>
      <c r="R73" s="13" t="s">
        <v>65</v>
      </c>
      <c r="S73" s="10">
        <f>ROUNDUP(SUM(VLOOKUP(F73,'Pontuação'!A$2:B$11,2,FALSE),VLOOKUP(E73,'Pontuação'!C$2:D$11,2,FALSE),VLOOKUP(H73,'Pontuação'!I$2:J$11,2,FALSE),VLOOKUP(J73,'Pontuação'!G$2:H$11,2,FALSE),VLOOKUP(L73,'Pontuação'!M$2:N$13,2,FALSE)),0)</f>
        <v>1483</v>
      </c>
      <c r="T73" s="11">
        <f t="shared" si="1"/>
        <v>148</v>
      </c>
      <c r="U73" s="11" t="str">
        <f t="array" ref="U73">IFERROR(INDEX('Pontuação'!G$13:G$101, MATCH(T73, 'Pontuação'!F$13:F$101, 0)), "Faixa Indefinida")</f>
        <v>C</v>
      </c>
      <c r="V73" s="11">
        <f t="shared" si="2"/>
        <v>0</v>
      </c>
      <c r="W73" s="11">
        <f t="shared" si="3"/>
        <v>0</v>
      </c>
      <c r="X73" s="11">
        <f t="shared" si="4"/>
        <v>1</v>
      </c>
      <c r="Y73" s="11">
        <f t="shared" si="5"/>
        <v>0</v>
      </c>
      <c r="Z73" s="12">
        <f>ROUNDUP(SUM(VLOOKUP(F73,'Pontuação 3.0'!A$2:B$11,2,FALSE),VLOOKUP(E73,'Pontuação 3.0'!C$2:D$11,2,FALSE),VLOOKUP(H73,'Pontuação 3.0'!I$2:J$11,2,FALSE),VLOOKUP(J73,'Pontuação 3.0'!G$2:H$11,2,FALSE),VLOOKUP(G73,'Pontuação 3.0'!E$2:F$11,2,FALSE),VLOOKUP(K73,'Pontuação 3.0'!K$2:L$11,2,FALSE),VLOOKUP(L73,'Pontuação 3.0'!M$2:N$13,2,FALSE)),0)</f>
        <v>1952</v>
      </c>
      <c r="AA73" s="12">
        <f t="shared" si="6"/>
        <v>195</v>
      </c>
      <c r="AB73" s="12" t="str">
        <f t="array" ref="AB73">IFERROR(INDEX('Pontuação 3.0'!G$13:G$191, MATCH(AA73, 'Pontuação 3.0'!F$13:F$191, 0)), "Faixa Indefinida")</f>
        <v>C</v>
      </c>
      <c r="AC73" s="12">
        <f t="shared" si="7"/>
        <v>0</v>
      </c>
      <c r="AD73" s="12">
        <f t="shared" si="8"/>
        <v>0</v>
      </c>
      <c r="AE73" s="12">
        <f t="shared" si="9"/>
        <v>1</v>
      </c>
      <c r="AF73" s="12">
        <f t="shared" si="10"/>
        <v>0</v>
      </c>
    </row>
    <row r="74" ht="15.75" customHeight="1">
      <c r="A74" s="8">
        <v>45685.0</v>
      </c>
      <c r="B74" s="9" t="s">
        <v>218</v>
      </c>
      <c r="C74" s="9" t="s">
        <v>219</v>
      </c>
      <c r="D74" s="15">
        <v>8.299635176E10</v>
      </c>
      <c r="E74" s="9" t="s">
        <v>13936</v>
      </c>
      <c r="F74" s="9" t="s">
        <v>13925</v>
      </c>
      <c r="G74" s="9" t="s">
        <v>13961</v>
      </c>
      <c r="H74" s="9" t="s">
        <v>13927</v>
      </c>
      <c r="I74" s="9" t="s">
        <v>13940</v>
      </c>
      <c r="J74" s="9" t="s">
        <v>13956</v>
      </c>
      <c r="K74" s="9" t="s">
        <v>13930</v>
      </c>
      <c r="L74" s="9" t="s">
        <v>13954</v>
      </c>
      <c r="M74" s="9" t="s">
        <v>13952</v>
      </c>
      <c r="N74" s="13" t="s">
        <v>12</v>
      </c>
      <c r="O74" s="13" t="s">
        <v>14</v>
      </c>
      <c r="P74" s="13" t="s">
        <v>71</v>
      </c>
      <c r="Q74" s="13" t="s">
        <v>77</v>
      </c>
      <c r="R74" s="13" t="s">
        <v>15</v>
      </c>
      <c r="S74" s="10">
        <f>ROUNDUP(SUM(VLOOKUP(F74,'Pontuação'!A$2:B$11,2,FALSE),VLOOKUP(E74,'Pontuação'!C$2:D$11,2,FALSE),VLOOKUP(H74,'Pontuação'!I$2:J$11,2,FALSE),VLOOKUP(J74,'Pontuação'!G$2:H$11,2,FALSE),VLOOKUP(L74,'Pontuação'!M$2:N$13,2,FALSE)),0)</f>
        <v>1435</v>
      </c>
      <c r="T74" s="11">
        <f t="shared" si="1"/>
        <v>144</v>
      </c>
      <c r="U74" s="11" t="str">
        <f t="array" ref="U74">IFERROR(INDEX('Pontuação'!G$13:G$101, MATCH(T74, 'Pontuação'!F$13:F$101, 0)), "Faixa Indefinida")</f>
        <v>D</v>
      </c>
      <c r="V74" s="11">
        <f t="shared" si="2"/>
        <v>0</v>
      </c>
      <c r="W74" s="11">
        <f t="shared" si="3"/>
        <v>0</v>
      </c>
      <c r="X74" s="11">
        <f t="shared" si="4"/>
        <v>0</v>
      </c>
      <c r="Y74" s="11">
        <f t="shared" si="5"/>
        <v>1</v>
      </c>
      <c r="Z74" s="12">
        <f>ROUNDUP(SUM(VLOOKUP(F74,'Pontuação 3.0'!A$2:B$11,2,FALSE),VLOOKUP(E74,'Pontuação 3.0'!C$2:D$11,2,FALSE),VLOOKUP(H74,'Pontuação 3.0'!I$2:J$11,2,FALSE),VLOOKUP(J74,'Pontuação 3.0'!G$2:H$11,2,FALSE),VLOOKUP(G74,'Pontuação 3.0'!E$2:F$11,2,FALSE),VLOOKUP(K74,'Pontuação 3.0'!K$2:L$11,2,FALSE),VLOOKUP(L74,'Pontuação 3.0'!M$2:N$13,2,FALSE)),0)</f>
        <v>2225</v>
      </c>
      <c r="AA74" s="12">
        <f t="shared" si="6"/>
        <v>223</v>
      </c>
      <c r="AB74" s="12" t="str">
        <f t="array" ref="AB74">IFERROR(INDEX('Pontuação 3.0'!G$13:G$191, MATCH(AA74, 'Pontuação 3.0'!F$13:F$191, 0)), "Faixa Indefinida")</f>
        <v>B</v>
      </c>
      <c r="AC74" s="12">
        <f t="shared" si="7"/>
        <v>0</v>
      </c>
      <c r="AD74" s="12">
        <f t="shared" si="8"/>
        <v>1</v>
      </c>
      <c r="AE74" s="12">
        <f t="shared" si="9"/>
        <v>0</v>
      </c>
      <c r="AF74" s="12">
        <f t="shared" si="10"/>
        <v>0</v>
      </c>
    </row>
    <row r="75" ht="15.75" customHeight="1">
      <c r="A75" s="8">
        <v>45685.0</v>
      </c>
      <c r="B75" s="9" t="s">
        <v>220</v>
      </c>
      <c r="C75" s="9" t="s">
        <v>221</v>
      </c>
      <c r="D75" s="15">
        <v>1.599248672E10</v>
      </c>
      <c r="E75" s="9" t="s">
        <v>13924</v>
      </c>
      <c r="F75" s="9" t="s">
        <v>13948</v>
      </c>
      <c r="G75" s="9" t="s">
        <v>13957</v>
      </c>
      <c r="H75" s="9" t="s">
        <v>13951</v>
      </c>
      <c r="I75" s="9" t="s">
        <v>13940</v>
      </c>
      <c r="J75" s="9" t="s">
        <v>13939</v>
      </c>
      <c r="K75" s="9" t="s">
        <v>13940</v>
      </c>
      <c r="L75" s="9" t="s">
        <v>13931</v>
      </c>
      <c r="M75" s="9" t="s">
        <v>13967</v>
      </c>
      <c r="N75" s="13" t="s">
        <v>12</v>
      </c>
      <c r="O75" s="13" t="s">
        <v>14</v>
      </c>
      <c r="P75" s="13" t="s">
        <v>13</v>
      </c>
      <c r="Q75" s="13" t="s">
        <v>143</v>
      </c>
      <c r="R75" s="13" t="s">
        <v>65</v>
      </c>
      <c r="S75" s="10">
        <f>ROUNDUP(SUM(VLOOKUP(F75,'Pontuação'!A$2:B$11,2,FALSE),VLOOKUP(E75,'Pontuação'!C$2:D$11,2,FALSE),VLOOKUP(H75,'Pontuação'!I$2:J$11,2,FALSE),VLOOKUP(J75,'Pontuação'!G$2:H$11,2,FALSE),VLOOKUP(L75,'Pontuação'!M$2:N$13,2,FALSE)),0)</f>
        <v>1650</v>
      </c>
      <c r="T75" s="11">
        <f t="shared" si="1"/>
        <v>165</v>
      </c>
      <c r="U75" s="11" t="str">
        <f t="array" ref="U75">IFERROR(INDEX('Pontuação'!G$13:G$101, MATCH(T75, 'Pontuação'!F$13:F$101, 0)), "Faixa Indefinida")</f>
        <v>C</v>
      </c>
      <c r="V75" s="11">
        <f t="shared" si="2"/>
        <v>0</v>
      </c>
      <c r="W75" s="11">
        <f t="shared" si="3"/>
        <v>0</v>
      </c>
      <c r="X75" s="11">
        <f t="shared" si="4"/>
        <v>1</v>
      </c>
      <c r="Y75" s="11">
        <f t="shared" si="5"/>
        <v>0</v>
      </c>
      <c r="Z75" s="12">
        <f>ROUNDUP(SUM(VLOOKUP(F75,'Pontuação 3.0'!A$2:B$11,2,FALSE),VLOOKUP(E75,'Pontuação 3.0'!C$2:D$11,2,FALSE),VLOOKUP(H75,'Pontuação 3.0'!I$2:J$11,2,FALSE),VLOOKUP(J75,'Pontuação 3.0'!G$2:H$11,2,FALSE),VLOOKUP(G75,'Pontuação 3.0'!E$2:F$11,2,FALSE),VLOOKUP(K75,'Pontuação 3.0'!K$2:L$11,2,FALSE),VLOOKUP(L75,'Pontuação 3.0'!M$2:N$13,2,FALSE)),0)</f>
        <v>1961</v>
      </c>
      <c r="AA75" s="12">
        <f t="shared" si="6"/>
        <v>196</v>
      </c>
      <c r="AB75" s="12" t="str">
        <f t="array" ref="AB75">IFERROR(INDEX('Pontuação 3.0'!G$13:G$191, MATCH(AA75, 'Pontuação 3.0'!F$13:F$191, 0)), "Faixa Indefinida")</f>
        <v>C</v>
      </c>
      <c r="AC75" s="12">
        <f t="shared" si="7"/>
        <v>0</v>
      </c>
      <c r="AD75" s="12">
        <f t="shared" si="8"/>
        <v>0</v>
      </c>
      <c r="AE75" s="12">
        <f t="shared" si="9"/>
        <v>1</v>
      </c>
      <c r="AF75" s="12">
        <f t="shared" si="10"/>
        <v>0</v>
      </c>
    </row>
    <row r="76" ht="15.75" customHeight="1">
      <c r="A76" s="8">
        <v>45685.0</v>
      </c>
      <c r="B76" s="9" t="s">
        <v>222</v>
      </c>
      <c r="C76" s="9" t="s">
        <v>223</v>
      </c>
      <c r="D76" s="9" t="s">
        <v>224</v>
      </c>
      <c r="E76" s="9" t="s">
        <v>13936</v>
      </c>
      <c r="F76" s="9" t="s">
        <v>13953</v>
      </c>
      <c r="G76" s="9" t="s">
        <v>13944</v>
      </c>
      <c r="H76" s="9" t="s">
        <v>13951</v>
      </c>
      <c r="I76" s="9" t="s">
        <v>13928</v>
      </c>
      <c r="J76" s="9" t="s">
        <v>13939</v>
      </c>
      <c r="K76" s="9" t="s">
        <v>13940</v>
      </c>
      <c r="L76" s="9" t="s">
        <v>13954</v>
      </c>
      <c r="M76" s="9" t="s">
        <v>13942</v>
      </c>
      <c r="N76" s="13" t="s">
        <v>12</v>
      </c>
      <c r="O76" s="13" t="s">
        <v>14</v>
      </c>
      <c r="P76" s="13" t="s">
        <v>32</v>
      </c>
      <c r="Q76" s="13" t="s">
        <v>20</v>
      </c>
      <c r="R76" s="13" t="s">
        <v>15</v>
      </c>
      <c r="S76" s="10">
        <f>ROUNDUP(SUM(VLOOKUP(F76,'Pontuação'!A$2:B$11,2,FALSE),VLOOKUP(E76,'Pontuação'!C$2:D$11,2,FALSE),VLOOKUP(H76,'Pontuação'!I$2:J$11,2,FALSE),VLOOKUP(J76,'Pontuação'!G$2:H$11,2,FALSE),VLOOKUP(L76,'Pontuação'!M$2:N$13,2,FALSE)),0)</f>
        <v>1626</v>
      </c>
      <c r="T76" s="11">
        <f t="shared" si="1"/>
        <v>163</v>
      </c>
      <c r="U76" s="11" t="str">
        <f t="array" ref="U76">IFERROR(INDEX('Pontuação'!G$13:G$101, MATCH(T76, 'Pontuação'!F$13:F$101, 0)), "Faixa Indefinida")</f>
        <v>C</v>
      </c>
      <c r="V76" s="11">
        <f t="shared" si="2"/>
        <v>0</v>
      </c>
      <c r="W76" s="11">
        <f t="shared" si="3"/>
        <v>0</v>
      </c>
      <c r="X76" s="11">
        <f t="shared" si="4"/>
        <v>1</v>
      </c>
      <c r="Y76" s="11">
        <f t="shared" si="5"/>
        <v>0</v>
      </c>
      <c r="Z76" s="12">
        <f>ROUNDUP(SUM(VLOOKUP(F76,'Pontuação 3.0'!A$2:B$11,2,FALSE),VLOOKUP(E76,'Pontuação 3.0'!C$2:D$11,2,FALSE),VLOOKUP(H76,'Pontuação 3.0'!I$2:J$11,2,FALSE),VLOOKUP(J76,'Pontuação 3.0'!G$2:H$11,2,FALSE),VLOOKUP(G76,'Pontuação 3.0'!E$2:F$11,2,FALSE),VLOOKUP(K76,'Pontuação 3.0'!K$2:L$11,2,FALSE),VLOOKUP(L76,'Pontuação 3.0'!M$2:N$13,2,FALSE)),0)</f>
        <v>2089</v>
      </c>
      <c r="AA76" s="12">
        <f t="shared" si="6"/>
        <v>209</v>
      </c>
      <c r="AB76" s="12" t="str">
        <f t="array" ref="AB76">IFERROR(INDEX('Pontuação 3.0'!G$13:G$191, MATCH(AA76, 'Pontuação 3.0'!F$13:F$191, 0)), "Faixa Indefinida")</f>
        <v>C</v>
      </c>
      <c r="AC76" s="12">
        <f t="shared" si="7"/>
        <v>0</v>
      </c>
      <c r="AD76" s="12">
        <f t="shared" si="8"/>
        <v>0</v>
      </c>
      <c r="AE76" s="12">
        <f t="shared" si="9"/>
        <v>1</v>
      </c>
      <c r="AF76" s="12">
        <f t="shared" si="10"/>
        <v>0</v>
      </c>
    </row>
    <row r="77" ht="15.75" customHeight="1">
      <c r="A77" s="8">
        <v>45685.0</v>
      </c>
      <c r="B77" s="9" t="s">
        <v>225</v>
      </c>
      <c r="C77" s="9" t="s">
        <v>226</v>
      </c>
      <c r="D77" s="15">
        <v>4.8991721227E10</v>
      </c>
      <c r="E77" s="9" t="s">
        <v>13936</v>
      </c>
      <c r="F77" s="9" t="s">
        <v>13948</v>
      </c>
      <c r="G77" s="9" t="s">
        <v>13926</v>
      </c>
      <c r="H77" s="9" t="s">
        <v>13927</v>
      </c>
      <c r="I77" s="9" t="s">
        <v>13940</v>
      </c>
      <c r="J77" s="9" t="s">
        <v>13929</v>
      </c>
      <c r="K77" s="9" t="s">
        <v>13940</v>
      </c>
      <c r="L77" s="9" t="s">
        <v>13959</v>
      </c>
      <c r="M77" s="9" t="s">
        <v>13932</v>
      </c>
      <c r="N77" s="13" t="s">
        <v>12</v>
      </c>
      <c r="O77" s="13" t="s">
        <v>14</v>
      </c>
      <c r="P77" s="13" t="s">
        <v>19</v>
      </c>
      <c r="Q77" s="13" t="s">
        <v>20</v>
      </c>
      <c r="R77" s="13" t="s">
        <v>65</v>
      </c>
      <c r="S77" s="10">
        <f>ROUNDUP(SUM(VLOOKUP(F77,'Pontuação'!A$2:B$11,2,FALSE),VLOOKUP(E77,'Pontuação'!C$2:D$11,2,FALSE),VLOOKUP(H77,'Pontuação'!I$2:J$11,2,FALSE),VLOOKUP(J77,'Pontuação'!G$2:H$11,2,FALSE),VLOOKUP(L77,'Pontuação'!M$2:N$13,2,FALSE)),0)</f>
        <v>1497</v>
      </c>
      <c r="T77" s="11">
        <f t="shared" si="1"/>
        <v>150</v>
      </c>
      <c r="U77" s="11" t="str">
        <f t="array" ref="U77">IFERROR(INDEX('Pontuação'!G$13:G$101, MATCH(T77, 'Pontuação'!F$13:F$101, 0)), "Faixa Indefinida")</f>
        <v>C</v>
      </c>
      <c r="V77" s="11">
        <f t="shared" si="2"/>
        <v>0</v>
      </c>
      <c r="W77" s="11">
        <f t="shared" si="3"/>
        <v>0</v>
      </c>
      <c r="X77" s="11">
        <f t="shared" si="4"/>
        <v>1</v>
      </c>
      <c r="Y77" s="11">
        <f t="shared" si="5"/>
        <v>0</v>
      </c>
      <c r="Z77" s="12">
        <f>ROUNDUP(SUM(VLOOKUP(F77,'Pontuação 3.0'!A$2:B$11,2,FALSE),VLOOKUP(E77,'Pontuação 3.0'!C$2:D$11,2,FALSE),VLOOKUP(H77,'Pontuação 3.0'!I$2:J$11,2,FALSE),VLOOKUP(J77,'Pontuação 3.0'!G$2:H$11,2,FALSE),VLOOKUP(G77,'Pontuação 3.0'!E$2:F$11,2,FALSE),VLOOKUP(K77,'Pontuação 3.0'!K$2:L$11,2,FALSE),VLOOKUP(L77,'Pontuação 3.0'!M$2:N$13,2,FALSE)),0)</f>
        <v>2035</v>
      </c>
      <c r="AA77" s="12">
        <f t="shared" si="6"/>
        <v>204</v>
      </c>
      <c r="AB77" s="12" t="str">
        <f t="array" ref="AB77">IFERROR(INDEX('Pontuação 3.0'!G$13:G$191, MATCH(AA77, 'Pontuação 3.0'!F$13:F$191, 0)), "Faixa Indefinida")</f>
        <v>C</v>
      </c>
      <c r="AC77" s="12">
        <f t="shared" si="7"/>
        <v>0</v>
      </c>
      <c r="AD77" s="12">
        <f t="shared" si="8"/>
        <v>0</v>
      </c>
      <c r="AE77" s="12">
        <f t="shared" si="9"/>
        <v>1</v>
      </c>
      <c r="AF77" s="12">
        <f t="shared" si="10"/>
        <v>0</v>
      </c>
    </row>
    <row r="78" ht="15.75" customHeight="1">
      <c r="A78" s="8">
        <v>45685.0</v>
      </c>
      <c r="B78" s="9" t="s">
        <v>227</v>
      </c>
      <c r="C78" s="9" t="s">
        <v>228</v>
      </c>
      <c r="D78" s="15">
        <v>1.1983206226E10</v>
      </c>
      <c r="E78" s="9" t="s">
        <v>13924</v>
      </c>
      <c r="F78" s="9" t="s">
        <v>13948</v>
      </c>
      <c r="G78" s="9" t="s">
        <v>13926</v>
      </c>
      <c r="H78" s="9" t="s">
        <v>13951</v>
      </c>
      <c r="I78" s="9" t="s">
        <v>13928</v>
      </c>
      <c r="J78" s="9" t="s">
        <v>13929</v>
      </c>
      <c r="K78" s="9" t="s">
        <v>13930</v>
      </c>
      <c r="L78" s="9" t="s">
        <v>13931</v>
      </c>
      <c r="M78" s="9" t="s">
        <v>13942</v>
      </c>
      <c r="N78" s="13" t="s">
        <v>12</v>
      </c>
      <c r="O78" s="13" t="s">
        <v>14</v>
      </c>
      <c r="P78" s="13" t="s">
        <v>93</v>
      </c>
      <c r="Q78" s="13" t="s">
        <v>33</v>
      </c>
      <c r="R78" s="13" t="s">
        <v>15</v>
      </c>
      <c r="S78" s="10">
        <f>ROUNDUP(SUM(VLOOKUP(F78,'Pontuação'!A$2:B$11,2,FALSE),VLOOKUP(E78,'Pontuação'!C$2:D$11,2,FALSE),VLOOKUP(H78,'Pontuação'!I$2:J$11,2,FALSE),VLOOKUP(J78,'Pontuação'!G$2:H$11,2,FALSE),VLOOKUP(L78,'Pontuação'!M$2:N$13,2,FALSE)),0)</f>
        <v>1545</v>
      </c>
      <c r="T78" s="11">
        <f t="shared" si="1"/>
        <v>155</v>
      </c>
      <c r="U78" s="11" t="str">
        <f t="array" ref="U78">IFERROR(INDEX('Pontuação'!G$13:G$101, MATCH(T78, 'Pontuação'!F$13:F$101, 0)), "Faixa Indefinida")</f>
        <v>C</v>
      </c>
      <c r="V78" s="11">
        <f t="shared" si="2"/>
        <v>0</v>
      </c>
      <c r="W78" s="11">
        <f t="shared" si="3"/>
        <v>0</v>
      </c>
      <c r="X78" s="11">
        <f t="shared" si="4"/>
        <v>1</v>
      </c>
      <c r="Y78" s="11">
        <f t="shared" si="5"/>
        <v>0</v>
      </c>
      <c r="Z78" s="12">
        <f>ROUNDUP(SUM(VLOOKUP(F78,'Pontuação 3.0'!A$2:B$11,2,FALSE),VLOOKUP(E78,'Pontuação 3.0'!C$2:D$11,2,FALSE),VLOOKUP(H78,'Pontuação 3.0'!I$2:J$11,2,FALSE),VLOOKUP(J78,'Pontuação 3.0'!G$2:H$11,2,FALSE),VLOOKUP(G78,'Pontuação 3.0'!E$2:F$11,2,FALSE),VLOOKUP(K78,'Pontuação 3.0'!K$2:L$11,2,FALSE),VLOOKUP(L78,'Pontuação 3.0'!M$2:N$13,2,FALSE)),0)</f>
        <v>2220</v>
      </c>
      <c r="AA78" s="12">
        <f t="shared" si="6"/>
        <v>222</v>
      </c>
      <c r="AB78" s="12" t="str">
        <f t="array" ref="AB78">IFERROR(INDEX('Pontuação 3.0'!G$13:G$191, MATCH(AA78, 'Pontuação 3.0'!F$13:F$191, 0)), "Faixa Indefinida")</f>
        <v>B</v>
      </c>
      <c r="AC78" s="12">
        <f t="shared" si="7"/>
        <v>0</v>
      </c>
      <c r="AD78" s="12">
        <f t="shared" si="8"/>
        <v>1</v>
      </c>
      <c r="AE78" s="12">
        <f t="shared" si="9"/>
        <v>0</v>
      </c>
      <c r="AF78" s="12">
        <f t="shared" si="10"/>
        <v>0</v>
      </c>
    </row>
    <row r="79" ht="15.75" customHeight="1">
      <c r="A79" s="8">
        <v>45685.0</v>
      </c>
      <c r="B79" s="9" t="s">
        <v>229</v>
      </c>
      <c r="C79" s="9" t="s">
        <v>230</v>
      </c>
      <c r="D79" s="15">
        <v>2.1983664012E10</v>
      </c>
      <c r="E79" s="9" t="s">
        <v>13936</v>
      </c>
      <c r="F79" s="9" t="s">
        <v>13948</v>
      </c>
      <c r="G79" s="9" t="s">
        <v>13944</v>
      </c>
      <c r="H79" s="9" t="s">
        <v>13938</v>
      </c>
      <c r="I79" s="9" t="s">
        <v>13940</v>
      </c>
      <c r="J79" s="9" t="s">
        <v>13929</v>
      </c>
      <c r="K79" s="9" t="s">
        <v>13940</v>
      </c>
      <c r="L79" s="9" t="s">
        <v>13931</v>
      </c>
      <c r="M79" s="9" t="s">
        <v>13942</v>
      </c>
      <c r="N79" s="13" t="s">
        <v>12</v>
      </c>
      <c r="O79" s="13" t="s">
        <v>14</v>
      </c>
      <c r="P79" s="13" t="s">
        <v>13</v>
      </c>
      <c r="Q79" s="13" t="s">
        <v>59</v>
      </c>
      <c r="R79" s="13" t="s">
        <v>15</v>
      </c>
      <c r="S79" s="10">
        <f>ROUNDUP(SUM(VLOOKUP(F79,'Pontuação'!A$2:B$11,2,FALSE),VLOOKUP(E79,'Pontuação'!C$2:D$11,2,FALSE),VLOOKUP(H79,'Pontuação'!I$2:J$11,2,FALSE),VLOOKUP(J79,'Pontuação'!G$2:H$11,2,FALSE),VLOOKUP(L79,'Pontuação'!M$2:N$13,2,FALSE)),0)</f>
        <v>1567</v>
      </c>
      <c r="T79" s="11">
        <f t="shared" si="1"/>
        <v>157</v>
      </c>
      <c r="U79" s="11" t="str">
        <f t="array" ref="U79">IFERROR(INDEX('Pontuação'!G$13:G$101, MATCH(T79, 'Pontuação'!F$13:F$101, 0)), "Faixa Indefinida")</f>
        <v>C</v>
      </c>
      <c r="V79" s="11">
        <f t="shared" si="2"/>
        <v>0</v>
      </c>
      <c r="W79" s="11">
        <f t="shared" si="3"/>
        <v>0</v>
      </c>
      <c r="X79" s="11">
        <f t="shared" si="4"/>
        <v>1</v>
      </c>
      <c r="Y79" s="11">
        <f t="shared" si="5"/>
        <v>0</v>
      </c>
      <c r="Z79" s="12">
        <f>ROUNDUP(SUM(VLOOKUP(F79,'Pontuação 3.0'!A$2:B$11,2,FALSE),VLOOKUP(E79,'Pontuação 3.0'!C$2:D$11,2,FALSE),VLOOKUP(H79,'Pontuação 3.0'!I$2:J$11,2,FALSE),VLOOKUP(J79,'Pontuação 3.0'!G$2:H$11,2,FALSE),VLOOKUP(G79,'Pontuação 3.0'!E$2:F$11,2,FALSE),VLOOKUP(K79,'Pontuação 3.0'!K$2:L$11,2,FALSE),VLOOKUP(L79,'Pontuação 3.0'!M$2:N$13,2,FALSE)),0)</f>
        <v>1785</v>
      </c>
      <c r="AA79" s="12">
        <f t="shared" si="6"/>
        <v>179</v>
      </c>
      <c r="AB79" s="12" t="str">
        <f t="array" ref="AB79">IFERROR(INDEX('Pontuação 3.0'!G$13:G$191, MATCH(AA79, 'Pontuação 3.0'!F$13:F$191, 0)), "Faixa Indefinida")</f>
        <v>D</v>
      </c>
      <c r="AC79" s="12">
        <f t="shared" si="7"/>
        <v>0</v>
      </c>
      <c r="AD79" s="12">
        <f t="shared" si="8"/>
        <v>0</v>
      </c>
      <c r="AE79" s="12">
        <f t="shared" si="9"/>
        <v>0</v>
      </c>
      <c r="AF79" s="12">
        <f t="shared" si="10"/>
        <v>1</v>
      </c>
    </row>
    <row r="80" ht="15.75" customHeight="1">
      <c r="A80" s="8">
        <v>45685.0</v>
      </c>
      <c r="B80" s="9" t="s">
        <v>231</v>
      </c>
      <c r="C80" s="9" t="s">
        <v>232</v>
      </c>
      <c r="D80" s="15">
        <v>4.7997291198E10</v>
      </c>
      <c r="E80" s="9" t="s">
        <v>13936</v>
      </c>
      <c r="F80" s="9" t="s">
        <v>13950</v>
      </c>
      <c r="G80" s="9" t="s">
        <v>13944</v>
      </c>
      <c r="H80" s="9" t="s">
        <v>13960</v>
      </c>
      <c r="I80" s="9" t="s">
        <v>13928</v>
      </c>
      <c r="J80" s="9" t="s">
        <v>13929</v>
      </c>
      <c r="K80" s="9" t="s">
        <v>13940</v>
      </c>
      <c r="L80" s="9" t="s">
        <v>13954</v>
      </c>
      <c r="M80" s="9" t="s">
        <v>13942</v>
      </c>
      <c r="N80" s="13" t="s">
        <v>12</v>
      </c>
      <c r="O80" s="13" t="s">
        <v>14</v>
      </c>
      <c r="P80" s="13" t="s">
        <v>111</v>
      </c>
      <c r="Q80" s="13" t="s">
        <v>20</v>
      </c>
      <c r="R80" s="13" t="s">
        <v>15</v>
      </c>
      <c r="S80" s="10">
        <f>ROUNDUP(SUM(VLOOKUP(F80,'Pontuação'!A$2:B$11,2,FALSE),VLOOKUP(E80,'Pontuação'!C$2:D$11,2,FALSE),VLOOKUP(H80,'Pontuação'!I$2:J$11,2,FALSE),VLOOKUP(J80,'Pontuação'!G$2:H$11,2,FALSE),VLOOKUP(L80,'Pontuação'!M$2:N$13,2,FALSE)),0)</f>
        <v>1332</v>
      </c>
      <c r="T80" s="11">
        <f t="shared" si="1"/>
        <v>133</v>
      </c>
      <c r="U80" s="11" t="str">
        <f t="array" ref="U80">IFERROR(INDEX('Pontuação'!G$13:G$101, MATCH(T80, 'Pontuação'!F$13:F$101, 0)), "Faixa Indefinida")</f>
        <v>D</v>
      </c>
      <c r="V80" s="11">
        <f t="shared" si="2"/>
        <v>0</v>
      </c>
      <c r="W80" s="11">
        <f t="shared" si="3"/>
        <v>0</v>
      </c>
      <c r="X80" s="11">
        <f t="shared" si="4"/>
        <v>0</v>
      </c>
      <c r="Y80" s="11">
        <f t="shared" si="5"/>
        <v>1</v>
      </c>
      <c r="Z80" s="12">
        <f>ROUNDUP(SUM(VLOOKUP(F80,'Pontuação 3.0'!A$2:B$11,2,FALSE),VLOOKUP(E80,'Pontuação 3.0'!C$2:D$11,2,FALSE),VLOOKUP(H80,'Pontuação 3.0'!I$2:J$11,2,FALSE),VLOOKUP(J80,'Pontuação 3.0'!G$2:H$11,2,FALSE),VLOOKUP(G80,'Pontuação 3.0'!E$2:F$11,2,FALSE),VLOOKUP(K80,'Pontuação 3.0'!K$2:L$11,2,FALSE),VLOOKUP(L80,'Pontuação 3.0'!M$2:N$13,2,FALSE)),0)</f>
        <v>1844</v>
      </c>
      <c r="AA80" s="12">
        <f t="shared" si="6"/>
        <v>184</v>
      </c>
      <c r="AB80" s="12" t="str">
        <f t="array" ref="AB80">IFERROR(INDEX('Pontuação 3.0'!G$13:G$191, MATCH(AA80, 'Pontuação 3.0'!F$13:F$191, 0)), "Faixa Indefinida")</f>
        <v>D</v>
      </c>
      <c r="AC80" s="12">
        <f t="shared" si="7"/>
        <v>0</v>
      </c>
      <c r="AD80" s="12">
        <f t="shared" si="8"/>
        <v>0</v>
      </c>
      <c r="AE80" s="12">
        <f t="shared" si="9"/>
        <v>0</v>
      </c>
      <c r="AF80" s="12">
        <f t="shared" si="10"/>
        <v>1</v>
      </c>
    </row>
    <row r="81" ht="15.75" customHeight="1">
      <c r="A81" s="8">
        <v>45685.0</v>
      </c>
      <c r="B81" s="9" t="s">
        <v>233</v>
      </c>
      <c r="C81" s="9" t="s">
        <v>234</v>
      </c>
      <c r="D81" s="15">
        <v>7.5991011177E10</v>
      </c>
      <c r="E81" s="9" t="s">
        <v>13936</v>
      </c>
      <c r="F81" s="9" t="s">
        <v>13948</v>
      </c>
      <c r="G81" s="9" t="s">
        <v>13944</v>
      </c>
      <c r="H81" s="9" t="s">
        <v>13927</v>
      </c>
      <c r="I81" s="9" t="s">
        <v>13940</v>
      </c>
      <c r="J81" s="9" t="s">
        <v>13956</v>
      </c>
      <c r="K81" s="9" t="s">
        <v>13940</v>
      </c>
      <c r="L81" s="9" t="s">
        <v>13954</v>
      </c>
      <c r="M81" s="9" t="s">
        <v>13967</v>
      </c>
      <c r="N81" s="13" t="s">
        <v>12</v>
      </c>
      <c r="O81" s="13" t="s">
        <v>14</v>
      </c>
      <c r="P81" s="13" t="s">
        <v>13</v>
      </c>
      <c r="Q81" s="13" t="s">
        <v>59</v>
      </c>
      <c r="R81" s="13" t="s">
        <v>65</v>
      </c>
      <c r="S81" s="10">
        <f>ROUNDUP(SUM(VLOOKUP(F81,'Pontuação'!A$2:B$11,2,FALSE),VLOOKUP(E81,'Pontuação'!C$2:D$11,2,FALSE),VLOOKUP(H81,'Pontuação'!I$2:J$11,2,FALSE),VLOOKUP(J81,'Pontuação'!G$2:H$11,2,FALSE),VLOOKUP(L81,'Pontuação'!M$2:N$13,2,FALSE)),0)</f>
        <v>1668</v>
      </c>
      <c r="T81" s="11">
        <f t="shared" si="1"/>
        <v>167</v>
      </c>
      <c r="U81" s="11" t="str">
        <f t="array" ref="U81">IFERROR(INDEX('Pontuação'!G$13:G$101, MATCH(T81, 'Pontuação'!F$13:F$101, 0)), "Faixa Indefinida")</f>
        <v>B</v>
      </c>
      <c r="V81" s="11">
        <f t="shared" si="2"/>
        <v>0</v>
      </c>
      <c r="W81" s="11">
        <f t="shared" si="3"/>
        <v>1</v>
      </c>
      <c r="X81" s="11">
        <f t="shared" si="4"/>
        <v>0</v>
      </c>
      <c r="Y81" s="11">
        <f t="shared" si="5"/>
        <v>0</v>
      </c>
      <c r="Z81" s="12">
        <f>ROUNDUP(SUM(VLOOKUP(F81,'Pontuação 3.0'!A$2:B$11,2,FALSE),VLOOKUP(E81,'Pontuação 3.0'!C$2:D$11,2,FALSE),VLOOKUP(H81,'Pontuação 3.0'!I$2:J$11,2,FALSE),VLOOKUP(J81,'Pontuação 3.0'!G$2:H$11,2,FALSE),VLOOKUP(G81,'Pontuação 3.0'!E$2:F$11,2,FALSE),VLOOKUP(K81,'Pontuação 3.0'!K$2:L$11,2,FALSE),VLOOKUP(L81,'Pontuação 3.0'!M$2:N$13,2,FALSE)),0)</f>
        <v>1946</v>
      </c>
      <c r="AA81" s="12">
        <f t="shared" si="6"/>
        <v>195</v>
      </c>
      <c r="AB81" s="12" t="str">
        <f t="array" ref="AB81">IFERROR(INDEX('Pontuação 3.0'!G$13:G$191, MATCH(AA81, 'Pontuação 3.0'!F$13:F$191, 0)), "Faixa Indefinida")</f>
        <v>C</v>
      </c>
      <c r="AC81" s="12">
        <f t="shared" si="7"/>
        <v>0</v>
      </c>
      <c r="AD81" s="12">
        <f t="shared" si="8"/>
        <v>0</v>
      </c>
      <c r="AE81" s="12">
        <f t="shared" si="9"/>
        <v>1</v>
      </c>
      <c r="AF81" s="12">
        <f t="shared" si="10"/>
        <v>0</v>
      </c>
    </row>
    <row r="82" ht="15.75" customHeight="1">
      <c r="A82" s="8">
        <v>45685.0</v>
      </c>
      <c r="B82" s="9" t="s">
        <v>235</v>
      </c>
      <c r="C82" s="9" t="s">
        <v>236</v>
      </c>
      <c r="D82" s="15">
        <v>1.1980535958E10</v>
      </c>
      <c r="E82" s="9" t="s">
        <v>13936</v>
      </c>
      <c r="F82" s="9" t="s">
        <v>13937</v>
      </c>
      <c r="G82" s="9" t="s">
        <v>13926</v>
      </c>
      <c r="H82" s="9" t="s">
        <v>13938</v>
      </c>
      <c r="I82" s="9" t="s">
        <v>13940</v>
      </c>
      <c r="J82" s="9" t="s">
        <v>13929</v>
      </c>
      <c r="K82" s="9" t="s">
        <v>13940</v>
      </c>
      <c r="L82" s="9" t="s">
        <v>13945</v>
      </c>
      <c r="M82" s="9" t="s">
        <v>13942</v>
      </c>
      <c r="N82" s="13" t="s">
        <v>12</v>
      </c>
      <c r="O82" s="13" t="s">
        <v>14</v>
      </c>
      <c r="P82" s="13" t="s">
        <v>32</v>
      </c>
      <c r="Q82" s="13" t="s">
        <v>20</v>
      </c>
      <c r="R82" s="13" t="s">
        <v>15</v>
      </c>
      <c r="S82" s="10">
        <f>ROUNDUP(SUM(VLOOKUP(F82,'Pontuação'!A$2:B$11,2,FALSE),VLOOKUP(E82,'Pontuação'!C$2:D$11,2,FALSE),VLOOKUP(H82,'Pontuação'!I$2:J$11,2,FALSE),VLOOKUP(J82,'Pontuação'!G$2:H$11,2,FALSE),VLOOKUP(L82,'Pontuação'!M$2:N$13,2,FALSE)),0)</f>
        <v>1682</v>
      </c>
      <c r="T82" s="11">
        <f t="shared" si="1"/>
        <v>168</v>
      </c>
      <c r="U82" s="11" t="str">
        <f t="array" ref="U82">IFERROR(INDEX('Pontuação'!G$13:G$101, MATCH(T82, 'Pontuação'!F$13:F$101, 0)), "Faixa Indefinida")</f>
        <v>B</v>
      </c>
      <c r="V82" s="11">
        <f t="shared" si="2"/>
        <v>0</v>
      </c>
      <c r="W82" s="11">
        <f t="shared" si="3"/>
        <v>1</v>
      </c>
      <c r="X82" s="11">
        <f t="shared" si="4"/>
        <v>0</v>
      </c>
      <c r="Y82" s="11">
        <f t="shared" si="5"/>
        <v>0</v>
      </c>
      <c r="Z82" s="12">
        <f>ROUNDUP(SUM(VLOOKUP(F82,'Pontuação 3.0'!A$2:B$11,2,FALSE),VLOOKUP(E82,'Pontuação 3.0'!C$2:D$11,2,FALSE),VLOOKUP(H82,'Pontuação 3.0'!I$2:J$11,2,FALSE),VLOOKUP(J82,'Pontuação 3.0'!G$2:H$11,2,FALSE),VLOOKUP(G82,'Pontuação 3.0'!E$2:F$11,2,FALSE),VLOOKUP(K82,'Pontuação 3.0'!K$2:L$11,2,FALSE),VLOOKUP(L82,'Pontuação 3.0'!M$2:N$13,2,FALSE)),0)</f>
        <v>1922</v>
      </c>
      <c r="AA82" s="12">
        <f t="shared" si="6"/>
        <v>192</v>
      </c>
      <c r="AB82" s="12" t="str">
        <f t="array" ref="AB82">IFERROR(INDEX('Pontuação 3.0'!G$13:G$191, MATCH(AA82, 'Pontuação 3.0'!F$13:F$191, 0)), "Faixa Indefinida")</f>
        <v>C</v>
      </c>
      <c r="AC82" s="12">
        <f t="shared" si="7"/>
        <v>0</v>
      </c>
      <c r="AD82" s="12">
        <f t="shared" si="8"/>
        <v>0</v>
      </c>
      <c r="AE82" s="12">
        <f t="shared" si="9"/>
        <v>1</v>
      </c>
      <c r="AF82" s="12">
        <f t="shared" si="10"/>
        <v>0</v>
      </c>
    </row>
    <row r="83" ht="15.75" customHeight="1">
      <c r="A83" s="8">
        <v>45685.0</v>
      </c>
      <c r="B83" s="9" t="s">
        <v>237</v>
      </c>
      <c r="C83" s="9" t="s">
        <v>238</v>
      </c>
      <c r="D83" s="15">
        <v>7.5992215854E10</v>
      </c>
      <c r="E83" s="9" t="s">
        <v>13924</v>
      </c>
      <c r="F83" s="9" t="s">
        <v>13950</v>
      </c>
      <c r="G83" s="9" t="s">
        <v>13944</v>
      </c>
      <c r="H83" s="9" t="s">
        <v>13951</v>
      </c>
      <c r="I83" s="9" t="s">
        <v>13928</v>
      </c>
      <c r="J83" s="9" t="s">
        <v>13929</v>
      </c>
      <c r="K83" s="9" t="s">
        <v>13930</v>
      </c>
      <c r="L83" s="9" t="s">
        <v>13945</v>
      </c>
      <c r="M83" s="9" t="s">
        <v>13952</v>
      </c>
      <c r="N83" s="13" t="s">
        <v>12</v>
      </c>
      <c r="O83" s="13" t="s">
        <v>14</v>
      </c>
      <c r="P83" s="13" t="s">
        <v>32</v>
      </c>
      <c r="Q83" s="13" t="s">
        <v>48</v>
      </c>
      <c r="R83" s="13" t="s">
        <v>15</v>
      </c>
      <c r="S83" s="10">
        <f>ROUNDUP(SUM(VLOOKUP(F83,'Pontuação'!A$2:B$11,2,FALSE),VLOOKUP(E83,'Pontuação'!C$2:D$11,2,FALSE),VLOOKUP(H83,'Pontuação'!I$2:J$11,2,FALSE),VLOOKUP(J83,'Pontuação'!G$2:H$11,2,FALSE),VLOOKUP(L83,'Pontuação'!M$2:N$13,2,FALSE)),0)</f>
        <v>1689</v>
      </c>
      <c r="T83" s="11">
        <f t="shared" si="1"/>
        <v>169</v>
      </c>
      <c r="U83" s="11" t="str">
        <f t="array" ref="U83">IFERROR(INDEX('Pontuação'!G$13:G$101, MATCH(T83, 'Pontuação'!F$13:F$101, 0)), "Faixa Indefinida")</f>
        <v>B</v>
      </c>
      <c r="V83" s="11">
        <f t="shared" si="2"/>
        <v>0</v>
      </c>
      <c r="W83" s="11">
        <f t="shared" si="3"/>
        <v>1</v>
      </c>
      <c r="X83" s="11">
        <f t="shared" si="4"/>
        <v>0</v>
      </c>
      <c r="Y83" s="11">
        <f t="shared" si="5"/>
        <v>0</v>
      </c>
      <c r="Z83" s="12">
        <f>ROUNDUP(SUM(VLOOKUP(F83,'Pontuação 3.0'!A$2:B$11,2,FALSE),VLOOKUP(E83,'Pontuação 3.0'!C$2:D$11,2,FALSE),VLOOKUP(H83,'Pontuação 3.0'!I$2:J$11,2,FALSE),VLOOKUP(J83,'Pontuação 3.0'!G$2:H$11,2,FALSE),VLOOKUP(G83,'Pontuação 3.0'!E$2:F$11,2,FALSE),VLOOKUP(K83,'Pontuação 3.0'!K$2:L$11,2,FALSE),VLOOKUP(L83,'Pontuação 3.0'!M$2:N$13,2,FALSE)),0)</f>
        <v>2299</v>
      </c>
      <c r="AA83" s="12">
        <f t="shared" si="6"/>
        <v>230</v>
      </c>
      <c r="AB83" s="12" t="str">
        <f t="array" ref="AB83">IFERROR(INDEX('Pontuação 3.0'!G$13:G$191, MATCH(AA83, 'Pontuação 3.0'!F$13:F$191, 0)), "Faixa Indefinida")</f>
        <v>B</v>
      </c>
      <c r="AC83" s="12">
        <f t="shared" si="7"/>
        <v>0</v>
      </c>
      <c r="AD83" s="12">
        <f t="shared" si="8"/>
        <v>1</v>
      </c>
      <c r="AE83" s="12">
        <f t="shared" si="9"/>
        <v>0</v>
      </c>
      <c r="AF83" s="12">
        <f t="shared" si="10"/>
        <v>0</v>
      </c>
    </row>
    <row r="84" ht="15.75" customHeight="1">
      <c r="A84" s="8">
        <v>45685.0</v>
      </c>
      <c r="B84" s="9" t="s">
        <v>239</v>
      </c>
      <c r="C84" s="9" t="s">
        <v>240</v>
      </c>
      <c r="D84" s="15">
        <v>1.9994726116E10</v>
      </c>
      <c r="E84" s="9" t="s">
        <v>13924</v>
      </c>
      <c r="F84" s="9" t="s">
        <v>13950</v>
      </c>
      <c r="G84" s="9" t="s">
        <v>13926</v>
      </c>
      <c r="H84" s="9" t="s">
        <v>13951</v>
      </c>
      <c r="I84" s="9" t="s">
        <v>13940</v>
      </c>
      <c r="J84" s="9" t="s">
        <v>13929</v>
      </c>
      <c r="K84" s="9" t="s">
        <v>13940</v>
      </c>
      <c r="L84" s="9" t="s">
        <v>13931</v>
      </c>
      <c r="M84" s="9" t="s">
        <v>13942</v>
      </c>
      <c r="N84" s="13" t="s">
        <v>12</v>
      </c>
      <c r="O84" s="13" t="s">
        <v>14</v>
      </c>
      <c r="P84" s="13" t="s">
        <v>39</v>
      </c>
      <c r="Q84" s="13" t="s">
        <v>20</v>
      </c>
      <c r="R84" s="13" t="s">
        <v>15</v>
      </c>
      <c r="S84" s="10">
        <f>ROUNDUP(SUM(VLOOKUP(F84,'Pontuação'!A$2:B$11,2,FALSE),VLOOKUP(E84,'Pontuação'!C$2:D$11,2,FALSE),VLOOKUP(H84,'Pontuação'!I$2:J$11,2,FALSE),VLOOKUP(J84,'Pontuação'!G$2:H$11,2,FALSE),VLOOKUP(L84,'Pontuação'!M$2:N$13,2,FALSE)),0)</f>
        <v>1557</v>
      </c>
      <c r="T84" s="11">
        <f t="shared" si="1"/>
        <v>156</v>
      </c>
      <c r="U84" s="11" t="str">
        <f t="array" ref="U84">IFERROR(INDEX('Pontuação'!G$13:G$101, MATCH(T84, 'Pontuação'!F$13:F$101, 0)), "Faixa Indefinida")</f>
        <v>C</v>
      </c>
      <c r="V84" s="11">
        <f t="shared" si="2"/>
        <v>0</v>
      </c>
      <c r="W84" s="11">
        <f t="shared" si="3"/>
        <v>0</v>
      </c>
      <c r="X84" s="11">
        <f t="shared" si="4"/>
        <v>1</v>
      </c>
      <c r="Y84" s="11">
        <f t="shared" si="5"/>
        <v>0</v>
      </c>
      <c r="Z84" s="12">
        <f>ROUNDUP(SUM(VLOOKUP(F84,'Pontuação 3.0'!A$2:B$11,2,FALSE),VLOOKUP(E84,'Pontuação 3.0'!C$2:D$11,2,FALSE),VLOOKUP(H84,'Pontuação 3.0'!I$2:J$11,2,FALSE),VLOOKUP(J84,'Pontuação 3.0'!G$2:H$11,2,FALSE),VLOOKUP(G84,'Pontuação 3.0'!E$2:F$11,2,FALSE),VLOOKUP(K84,'Pontuação 3.0'!K$2:L$11,2,FALSE),VLOOKUP(L84,'Pontuação 3.0'!M$2:N$13,2,FALSE)),0)</f>
        <v>2092</v>
      </c>
      <c r="AA84" s="12">
        <f t="shared" si="6"/>
        <v>209</v>
      </c>
      <c r="AB84" s="12" t="str">
        <f t="array" ref="AB84">IFERROR(INDEX('Pontuação 3.0'!G$13:G$191, MATCH(AA84, 'Pontuação 3.0'!F$13:F$191, 0)), "Faixa Indefinida")</f>
        <v>C</v>
      </c>
      <c r="AC84" s="12">
        <f t="shared" si="7"/>
        <v>0</v>
      </c>
      <c r="AD84" s="12">
        <f t="shared" si="8"/>
        <v>0</v>
      </c>
      <c r="AE84" s="12">
        <f t="shared" si="9"/>
        <v>1</v>
      </c>
      <c r="AF84" s="12">
        <f t="shared" si="10"/>
        <v>0</v>
      </c>
    </row>
    <row r="85" ht="15.75" customHeight="1">
      <c r="A85" s="8">
        <v>45685.0</v>
      </c>
      <c r="B85" s="9" t="s">
        <v>250</v>
      </c>
      <c r="C85" s="9" t="s">
        <v>251</v>
      </c>
      <c r="D85" s="15">
        <v>8.1989009056E10</v>
      </c>
      <c r="E85" s="9" t="s">
        <v>13936</v>
      </c>
      <c r="F85" s="9" t="s">
        <v>13937</v>
      </c>
      <c r="G85" s="9" t="s">
        <v>13926</v>
      </c>
      <c r="H85" s="9" t="s">
        <v>13951</v>
      </c>
      <c r="I85" s="9" t="s">
        <v>13940</v>
      </c>
      <c r="J85" s="9" t="s">
        <v>13929</v>
      </c>
      <c r="K85" s="9" t="s">
        <v>13940</v>
      </c>
      <c r="L85" s="9" t="s">
        <v>13931</v>
      </c>
      <c r="M85" s="9" t="s">
        <v>13942</v>
      </c>
      <c r="N85" s="13" t="s">
        <v>12</v>
      </c>
      <c r="O85" s="13" t="s">
        <v>14</v>
      </c>
      <c r="P85" s="13" t="s">
        <v>32</v>
      </c>
      <c r="Q85" s="13" t="s">
        <v>77</v>
      </c>
      <c r="R85" s="13" t="s">
        <v>15</v>
      </c>
      <c r="S85" s="10">
        <f>ROUNDUP(SUM(VLOOKUP(F85,'Pontuação'!A$2:B$11,2,FALSE),VLOOKUP(E85,'Pontuação'!C$2:D$11,2,FALSE),VLOOKUP(H85,'Pontuação'!I$2:J$11,2,FALSE),VLOOKUP(J85,'Pontuação'!G$2:H$11,2,FALSE),VLOOKUP(L85,'Pontuação'!M$2:N$13,2,FALSE)),0)</f>
        <v>1524</v>
      </c>
      <c r="T85" s="11">
        <f t="shared" si="1"/>
        <v>152</v>
      </c>
      <c r="U85" s="11" t="str">
        <f t="array" ref="U85">IFERROR(INDEX('Pontuação'!G$13:G$101, MATCH(T85, 'Pontuação'!F$13:F$101, 0)), "Faixa Indefinida")</f>
        <v>C</v>
      </c>
      <c r="V85" s="11">
        <f t="shared" si="2"/>
        <v>0</v>
      </c>
      <c r="W85" s="11">
        <f t="shared" si="3"/>
        <v>0</v>
      </c>
      <c r="X85" s="11">
        <f t="shared" si="4"/>
        <v>1</v>
      </c>
      <c r="Y85" s="11">
        <f t="shared" si="5"/>
        <v>0</v>
      </c>
      <c r="Z85" s="12">
        <f>ROUNDUP(SUM(VLOOKUP(F85,'Pontuação 3.0'!A$2:B$11,2,FALSE),VLOOKUP(E85,'Pontuação 3.0'!C$2:D$11,2,FALSE),VLOOKUP(H85,'Pontuação 3.0'!I$2:J$11,2,FALSE),VLOOKUP(J85,'Pontuação 3.0'!G$2:H$11,2,FALSE),VLOOKUP(G85,'Pontuação 3.0'!E$2:F$11,2,FALSE),VLOOKUP(K85,'Pontuação 3.0'!K$2:L$11,2,FALSE),VLOOKUP(L85,'Pontuação 3.0'!M$2:N$13,2,FALSE)),0)</f>
        <v>1900</v>
      </c>
      <c r="AA85" s="12">
        <f t="shared" si="6"/>
        <v>190</v>
      </c>
      <c r="AB85" s="12" t="str">
        <f t="array" ref="AB85">IFERROR(INDEX('Pontuação 3.0'!G$13:G$191, MATCH(AA85, 'Pontuação 3.0'!F$13:F$191, 0)), "Faixa Indefinida")</f>
        <v>D</v>
      </c>
      <c r="AC85" s="12">
        <f t="shared" si="7"/>
        <v>0</v>
      </c>
      <c r="AD85" s="12">
        <f t="shared" si="8"/>
        <v>0</v>
      </c>
      <c r="AE85" s="12">
        <f t="shared" si="9"/>
        <v>0</v>
      </c>
      <c r="AF85" s="12">
        <f t="shared" si="10"/>
        <v>1</v>
      </c>
    </row>
    <row r="86" ht="15.75" customHeight="1">
      <c r="A86" s="8">
        <v>45685.0</v>
      </c>
      <c r="B86" s="9" t="s">
        <v>244</v>
      </c>
      <c r="C86" s="9" t="s">
        <v>245</v>
      </c>
      <c r="D86" s="15">
        <v>2.1987722316E10</v>
      </c>
      <c r="E86" s="9" t="s">
        <v>13936</v>
      </c>
      <c r="F86" s="9" t="s">
        <v>13948</v>
      </c>
      <c r="G86" s="9" t="s">
        <v>13944</v>
      </c>
      <c r="H86" s="9" t="s">
        <v>13951</v>
      </c>
      <c r="I86" s="9" t="s">
        <v>13940</v>
      </c>
      <c r="J86" s="9" t="s">
        <v>13929</v>
      </c>
      <c r="K86" s="9" t="s">
        <v>13940</v>
      </c>
      <c r="L86" s="9" t="s">
        <v>13931</v>
      </c>
      <c r="M86" s="9" t="s">
        <v>13952</v>
      </c>
      <c r="N86" s="13" t="s">
        <v>12</v>
      </c>
      <c r="O86" s="13" t="s">
        <v>14</v>
      </c>
      <c r="P86" s="13" t="s">
        <v>19</v>
      </c>
      <c r="Q86" s="13" t="s">
        <v>33</v>
      </c>
      <c r="R86" s="13" t="s">
        <v>65</v>
      </c>
      <c r="S86" s="10">
        <f>ROUNDUP(SUM(VLOOKUP(F86,'Pontuação'!A$2:B$11,2,FALSE),VLOOKUP(E86,'Pontuação'!C$2:D$11,2,FALSE),VLOOKUP(H86,'Pontuação'!I$2:J$11,2,FALSE),VLOOKUP(J86,'Pontuação'!G$2:H$11,2,FALSE),VLOOKUP(L86,'Pontuação'!M$2:N$13,2,FALSE)),0)</f>
        <v>1541</v>
      </c>
      <c r="T86" s="11">
        <f t="shared" si="1"/>
        <v>154</v>
      </c>
      <c r="U86" s="11" t="str">
        <f t="array" ref="U86">IFERROR(INDEX('Pontuação'!G$13:G$101, MATCH(T86, 'Pontuação'!F$13:F$101, 0)), "Faixa Indefinida")</f>
        <v>C</v>
      </c>
      <c r="V86" s="11">
        <f t="shared" si="2"/>
        <v>0</v>
      </c>
      <c r="W86" s="11">
        <f t="shared" si="3"/>
        <v>0</v>
      </c>
      <c r="X86" s="11">
        <f t="shared" si="4"/>
        <v>1</v>
      </c>
      <c r="Y86" s="11">
        <f t="shared" si="5"/>
        <v>0</v>
      </c>
      <c r="Z86" s="12">
        <f>ROUNDUP(SUM(VLOOKUP(F86,'Pontuação 3.0'!A$2:B$11,2,FALSE),VLOOKUP(E86,'Pontuação 3.0'!C$2:D$11,2,FALSE),VLOOKUP(H86,'Pontuação 3.0'!I$2:J$11,2,FALSE),VLOOKUP(J86,'Pontuação 3.0'!G$2:H$11,2,FALSE),VLOOKUP(G86,'Pontuação 3.0'!E$2:F$11,2,FALSE),VLOOKUP(K86,'Pontuação 3.0'!K$2:L$11,2,FALSE),VLOOKUP(L86,'Pontuação 3.0'!M$2:N$13,2,FALSE)),0)</f>
        <v>1849</v>
      </c>
      <c r="AA86" s="12">
        <f t="shared" si="6"/>
        <v>185</v>
      </c>
      <c r="AB86" s="12" t="str">
        <f t="array" ref="AB86">IFERROR(INDEX('Pontuação 3.0'!G$13:G$191, MATCH(AA86, 'Pontuação 3.0'!F$13:F$191, 0)), "Faixa Indefinida")</f>
        <v>D</v>
      </c>
      <c r="AC86" s="12">
        <f t="shared" si="7"/>
        <v>0</v>
      </c>
      <c r="AD86" s="12">
        <f t="shared" si="8"/>
        <v>0</v>
      </c>
      <c r="AE86" s="12">
        <f t="shared" si="9"/>
        <v>0</v>
      </c>
      <c r="AF86" s="12">
        <f t="shared" si="10"/>
        <v>1</v>
      </c>
    </row>
    <row r="87" ht="15.75" customHeight="1">
      <c r="A87" s="8">
        <v>45685.0</v>
      </c>
      <c r="B87" s="9" t="s">
        <v>252</v>
      </c>
      <c r="C87" s="9" t="s">
        <v>253</v>
      </c>
      <c r="D87" s="15">
        <v>7.1993245445E10</v>
      </c>
      <c r="E87" s="9" t="s">
        <v>13936</v>
      </c>
      <c r="F87" s="9" t="s">
        <v>13948</v>
      </c>
      <c r="G87" s="9" t="s">
        <v>13926</v>
      </c>
      <c r="H87" s="9" t="s">
        <v>13951</v>
      </c>
      <c r="I87" s="9" t="s">
        <v>13940</v>
      </c>
      <c r="J87" s="9" t="s">
        <v>13956</v>
      </c>
      <c r="K87" s="9" t="s">
        <v>13930</v>
      </c>
      <c r="L87" s="9" t="s">
        <v>13959</v>
      </c>
      <c r="M87" s="9" t="s">
        <v>13942</v>
      </c>
      <c r="N87" s="13" t="s">
        <v>12</v>
      </c>
      <c r="O87" s="13" t="s">
        <v>14</v>
      </c>
      <c r="P87" s="13" t="s">
        <v>93</v>
      </c>
      <c r="Q87" s="13" t="s">
        <v>20</v>
      </c>
      <c r="R87" s="13" t="s">
        <v>65</v>
      </c>
      <c r="S87" s="10">
        <f>ROUNDUP(SUM(VLOOKUP(F87,'Pontuação'!A$2:B$11,2,FALSE),VLOOKUP(E87,'Pontuação'!C$2:D$11,2,FALSE),VLOOKUP(H87,'Pontuação'!I$2:J$11,2,FALSE),VLOOKUP(J87,'Pontuação'!G$2:H$11,2,FALSE),VLOOKUP(L87,'Pontuação'!M$2:N$13,2,FALSE)),0)</f>
        <v>1889</v>
      </c>
      <c r="T87" s="11">
        <f t="shared" si="1"/>
        <v>189</v>
      </c>
      <c r="U87" s="11" t="str">
        <f t="array" ref="U87">IFERROR(INDEX('Pontuação'!G$13:G$101, MATCH(T87, 'Pontuação'!F$13:F$101, 0)), "Faixa Indefinida")</f>
        <v>A</v>
      </c>
      <c r="V87" s="11">
        <f t="shared" si="2"/>
        <v>1</v>
      </c>
      <c r="W87" s="11">
        <f t="shared" si="3"/>
        <v>0</v>
      </c>
      <c r="X87" s="11">
        <f t="shared" si="4"/>
        <v>0</v>
      </c>
      <c r="Y87" s="11">
        <f t="shared" si="5"/>
        <v>0</v>
      </c>
      <c r="Z87" s="12">
        <f>ROUNDUP(SUM(VLOOKUP(F87,'Pontuação 3.0'!A$2:B$11,2,FALSE),VLOOKUP(E87,'Pontuação 3.0'!C$2:D$11,2,FALSE),VLOOKUP(H87,'Pontuação 3.0'!I$2:J$11,2,FALSE),VLOOKUP(J87,'Pontuação 3.0'!G$2:H$11,2,FALSE),VLOOKUP(G87,'Pontuação 3.0'!E$2:F$11,2,FALSE),VLOOKUP(K87,'Pontuação 3.0'!K$2:L$11,2,FALSE),VLOOKUP(L87,'Pontuação 3.0'!M$2:N$13,2,FALSE)),0)</f>
        <v>2719</v>
      </c>
      <c r="AA87" s="12">
        <f t="shared" si="6"/>
        <v>272</v>
      </c>
      <c r="AB87" s="12" t="str">
        <f t="array" ref="AB87">IFERROR(INDEX('Pontuação 3.0'!G$13:G$191, MATCH(AA87, 'Pontuação 3.0'!F$13:F$191, 0)), "Faixa Indefinida")</f>
        <v>A</v>
      </c>
      <c r="AC87" s="12">
        <f t="shared" si="7"/>
        <v>1</v>
      </c>
      <c r="AD87" s="12">
        <f t="shared" si="8"/>
        <v>0</v>
      </c>
      <c r="AE87" s="12">
        <f t="shared" si="9"/>
        <v>0</v>
      </c>
      <c r="AF87" s="12">
        <f t="shared" si="10"/>
        <v>0</v>
      </c>
    </row>
    <row r="88" ht="15.75" customHeight="1">
      <c r="A88" s="8">
        <v>45685.0</v>
      </c>
      <c r="B88" s="9" t="s">
        <v>248</v>
      </c>
      <c r="C88" s="9" t="s">
        <v>249</v>
      </c>
      <c r="D88" s="15">
        <v>3.2998515639E10</v>
      </c>
      <c r="E88" s="9" t="s">
        <v>13936</v>
      </c>
      <c r="F88" s="9" t="s">
        <v>13937</v>
      </c>
      <c r="G88" s="9" t="s">
        <v>13926</v>
      </c>
      <c r="H88" s="9" t="s">
        <v>13951</v>
      </c>
      <c r="I88" s="9" t="s">
        <v>13928</v>
      </c>
      <c r="J88" s="9" t="s">
        <v>13956</v>
      </c>
      <c r="K88" s="9" t="s">
        <v>13940</v>
      </c>
      <c r="L88" s="9" t="s">
        <v>13945</v>
      </c>
      <c r="M88" s="9" t="s">
        <v>13942</v>
      </c>
      <c r="N88" s="13" t="s">
        <v>12</v>
      </c>
      <c r="O88" s="13" t="s">
        <v>14</v>
      </c>
      <c r="P88" s="13" t="s">
        <v>24</v>
      </c>
      <c r="Q88" s="13" t="s">
        <v>20</v>
      </c>
      <c r="R88" s="13" t="s">
        <v>65</v>
      </c>
      <c r="S88" s="10">
        <f>ROUNDUP(SUM(VLOOKUP(F88,'Pontuação'!A$2:B$11,2,FALSE),VLOOKUP(E88,'Pontuação'!C$2:D$11,2,FALSE),VLOOKUP(H88,'Pontuação'!I$2:J$11,2,FALSE),VLOOKUP(J88,'Pontuação'!G$2:H$11,2,FALSE),VLOOKUP(L88,'Pontuação'!M$2:N$13,2,FALSE)),0)</f>
        <v>1934</v>
      </c>
      <c r="T88" s="11">
        <f t="shared" si="1"/>
        <v>193</v>
      </c>
      <c r="U88" s="11" t="str">
        <f t="array" ref="U88">IFERROR(INDEX('Pontuação'!G$13:G$101, MATCH(T88, 'Pontuação'!F$13:F$101, 0)), "Faixa Indefinida")</f>
        <v>A</v>
      </c>
      <c r="V88" s="11">
        <f t="shared" si="2"/>
        <v>1</v>
      </c>
      <c r="W88" s="11">
        <f t="shared" si="3"/>
        <v>0</v>
      </c>
      <c r="X88" s="11">
        <f t="shared" si="4"/>
        <v>0</v>
      </c>
      <c r="Y88" s="11">
        <f t="shared" si="5"/>
        <v>0</v>
      </c>
      <c r="Z88" s="12">
        <f>ROUNDUP(SUM(VLOOKUP(F88,'Pontuação 3.0'!A$2:B$11,2,FALSE),VLOOKUP(E88,'Pontuação 3.0'!C$2:D$11,2,FALSE),VLOOKUP(H88,'Pontuação 3.0'!I$2:J$11,2,FALSE),VLOOKUP(J88,'Pontuação 3.0'!G$2:H$11,2,FALSE),VLOOKUP(G88,'Pontuação 3.0'!E$2:F$11,2,FALSE),VLOOKUP(K88,'Pontuação 3.0'!K$2:L$11,2,FALSE),VLOOKUP(L88,'Pontuação 3.0'!M$2:N$13,2,FALSE)),0)</f>
        <v>2261</v>
      </c>
      <c r="AA88" s="12">
        <f t="shared" si="6"/>
        <v>226</v>
      </c>
      <c r="AB88" s="12" t="str">
        <f t="array" ref="AB88">IFERROR(INDEX('Pontuação 3.0'!G$13:G$191, MATCH(AA88, 'Pontuação 3.0'!F$13:F$191, 0)), "Faixa Indefinida")</f>
        <v>B</v>
      </c>
      <c r="AC88" s="12">
        <f t="shared" si="7"/>
        <v>0</v>
      </c>
      <c r="AD88" s="12">
        <f t="shared" si="8"/>
        <v>1</v>
      </c>
      <c r="AE88" s="12">
        <f t="shared" si="9"/>
        <v>0</v>
      </c>
      <c r="AF88" s="12">
        <f t="shared" si="10"/>
        <v>0</v>
      </c>
    </row>
    <row r="89" ht="15.75" customHeight="1">
      <c r="A89" s="8">
        <v>45685.0</v>
      </c>
      <c r="B89" s="9" t="s">
        <v>256</v>
      </c>
      <c r="C89" s="9" t="s">
        <v>257</v>
      </c>
      <c r="D89" s="15">
        <v>3.597274013E9</v>
      </c>
      <c r="E89" s="9" t="s">
        <v>13936</v>
      </c>
      <c r="F89" s="9" t="s">
        <v>13948</v>
      </c>
      <c r="G89" s="9" t="s">
        <v>13926</v>
      </c>
      <c r="H89" s="9" t="s">
        <v>13949</v>
      </c>
      <c r="I89" s="9" t="s">
        <v>13928</v>
      </c>
      <c r="J89" s="9" t="s">
        <v>13929</v>
      </c>
      <c r="K89" s="9" t="s">
        <v>13940</v>
      </c>
      <c r="L89" s="9" t="s">
        <v>13931</v>
      </c>
      <c r="M89" s="9" t="s">
        <v>13932</v>
      </c>
      <c r="N89" s="13" t="s">
        <v>12</v>
      </c>
      <c r="O89" s="13" t="s">
        <v>14</v>
      </c>
      <c r="P89" s="13" t="s">
        <v>93</v>
      </c>
      <c r="Q89" s="13" t="s">
        <v>20</v>
      </c>
      <c r="R89" s="13" t="s">
        <v>65</v>
      </c>
      <c r="S89" s="10">
        <f>ROUNDUP(SUM(VLOOKUP(F89,'Pontuação'!A$2:B$11,2,FALSE),VLOOKUP(E89,'Pontuação'!C$2:D$11,2,FALSE),VLOOKUP(H89,'Pontuação'!I$2:J$11,2,FALSE),VLOOKUP(J89,'Pontuação'!G$2:H$11,2,FALSE),VLOOKUP(L89,'Pontuação'!M$2:N$13,2,FALSE)),0)</f>
        <v>1583</v>
      </c>
      <c r="T89" s="11">
        <f t="shared" si="1"/>
        <v>158</v>
      </c>
      <c r="U89" s="11" t="str">
        <f t="array" ref="U89">IFERROR(INDEX('Pontuação'!G$13:G$101, MATCH(T89, 'Pontuação'!F$13:F$101, 0)), "Faixa Indefinida")</f>
        <v>C</v>
      </c>
      <c r="V89" s="11">
        <f t="shared" si="2"/>
        <v>0</v>
      </c>
      <c r="W89" s="11">
        <f t="shared" si="3"/>
        <v>0</v>
      </c>
      <c r="X89" s="11">
        <f t="shared" si="4"/>
        <v>1</v>
      </c>
      <c r="Y89" s="11">
        <f t="shared" si="5"/>
        <v>0</v>
      </c>
      <c r="Z89" s="12">
        <f>ROUNDUP(SUM(VLOOKUP(F89,'Pontuação 3.0'!A$2:B$11,2,FALSE),VLOOKUP(E89,'Pontuação 3.0'!C$2:D$11,2,FALSE),VLOOKUP(H89,'Pontuação 3.0'!I$2:J$11,2,FALSE),VLOOKUP(J89,'Pontuação 3.0'!G$2:H$11,2,FALSE),VLOOKUP(G89,'Pontuação 3.0'!E$2:F$11,2,FALSE),VLOOKUP(K89,'Pontuação 3.0'!K$2:L$11,2,FALSE),VLOOKUP(L89,'Pontuação 3.0'!M$2:N$13,2,FALSE)),0)</f>
        <v>2076</v>
      </c>
      <c r="AA89" s="12">
        <f t="shared" si="6"/>
        <v>208</v>
      </c>
      <c r="AB89" s="12" t="str">
        <f t="array" ref="AB89">IFERROR(INDEX('Pontuação 3.0'!G$13:G$191, MATCH(AA89, 'Pontuação 3.0'!F$13:F$191, 0)), "Faixa Indefinida")</f>
        <v>C</v>
      </c>
      <c r="AC89" s="12">
        <f t="shared" si="7"/>
        <v>0</v>
      </c>
      <c r="AD89" s="12">
        <f t="shared" si="8"/>
        <v>0</v>
      </c>
      <c r="AE89" s="12">
        <f t="shared" si="9"/>
        <v>1</v>
      </c>
      <c r="AF89" s="12">
        <f t="shared" si="10"/>
        <v>0</v>
      </c>
    </row>
    <row r="90" ht="15.75" customHeight="1">
      <c r="A90" s="8">
        <v>45685.0</v>
      </c>
      <c r="B90" s="9" t="s">
        <v>241</v>
      </c>
      <c r="C90" s="9" t="s">
        <v>242</v>
      </c>
      <c r="D90" s="9" t="s">
        <v>243</v>
      </c>
      <c r="E90" s="9" t="s">
        <v>13936</v>
      </c>
      <c r="F90" s="9" t="s">
        <v>13950</v>
      </c>
      <c r="G90" s="9" t="s">
        <v>13926</v>
      </c>
      <c r="H90" s="9" t="s">
        <v>13927</v>
      </c>
      <c r="I90" s="9" t="s">
        <v>13928</v>
      </c>
      <c r="J90" s="9" t="s">
        <v>13929</v>
      </c>
      <c r="K90" s="9" t="s">
        <v>13940</v>
      </c>
      <c r="L90" s="9" t="s">
        <v>13931</v>
      </c>
      <c r="M90" s="9" t="s">
        <v>13946</v>
      </c>
      <c r="N90" s="13" t="s">
        <v>12</v>
      </c>
      <c r="O90" s="13" t="s">
        <v>14</v>
      </c>
      <c r="P90" s="13" t="s">
        <v>68</v>
      </c>
      <c r="Q90" s="13" t="s">
        <v>20</v>
      </c>
      <c r="R90" s="13" t="s">
        <v>15</v>
      </c>
      <c r="S90" s="10">
        <f>ROUNDUP(SUM(VLOOKUP(F90,'Pontuação'!A$2:B$11,2,FALSE),VLOOKUP(E90,'Pontuação'!C$2:D$11,2,FALSE),VLOOKUP(H90,'Pontuação'!I$2:J$11,2,FALSE),VLOOKUP(J90,'Pontuação'!G$2:H$11,2,FALSE),VLOOKUP(L90,'Pontuação'!M$2:N$13,2,FALSE)),0)</f>
        <v>1439</v>
      </c>
      <c r="T90" s="11">
        <f t="shared" si="1"/>
        <v>144</v>
      </c>
      <c r="U90" s="11" t="str">
        <f t="array" ref="U90">IFERROR(INDEX('Pontuação'!G$13:G$101, MATCH(T90, 'Pontuação'!F$13:F$101, 0)), "Faixa Indefinida")</f>
        <v>D</v>
      </c>
      <c r="V90" s="11">
        <f t="shared" si="2"/>
        <v>0</v>
      </c>
      <c r="W90" s="11">
        <f t="shared" si="3"/>
        <v>0</v>
      </c>
      <c r="X90" s="11">
        <f t="shared" si="4"/>
        <v>0</v>
      </c>
      <c r="Y90" s="11">
        <f t="shared" si="5"/>
        <v>1</v>
      </c>
      <c r="Z90" s="12">
        <f>ROUNDUP(SUM(VLOOKUP(F90,'Pontuação 3.0'!A$2:B$11,2,FALSE),VLOOKUP(E90,'Pontuação 3.0'!C$2:D$11,2,FALSE),VLOOKUP(H90,'Pontuação 3.0'!I$2:J$11,2,FALSE),VLOOKUP(J90,'Pontuação 3.0'!G$2:H$11,2,FALSE),VLOOKUP(G90,'Pontuação 3.0'!E$2:F$11,2,FALSE),VLOOKUP(K90,'Pontuação 3.0'!K$2:L$11,2,FALSE),VLOOKUP(L90,'Pontuação 3.0'!M$2:N$13,2,FALSE)),0)</f>
        <v>1974</v>
      </c>
      <c r="AA90" s="12">
        <f t="shared" si="6"/>
        <v>197</v>
      </c>
      <c r="AB90" s="12" t="str">
        <f t="array" ref="AB90">IFERROR(INDEX('Pontuação 3.0'!G$13:G$191, MATCH(AA90, 'Pontuação 3.0'!F$13:F$191, 0)), "Faixa Indefinida")</f>
        <v>C</v>
      </c>
      <c r="AC90" s="12">
        <f t="shared" si="7"/>
        <v>0</v>
      </c>
      <c r="AD90" s="12">
        <f t="shared" si="8"/>
        <v>0</v>
      </c>
      <c r="AE90" s="12">
        <f t="shared" si="9"/>
        <v>1</v>
      </c>
      <c r="AF90" s="12">
        <f t="shared" si="10"/>
        <v>0</v>
      </c>
    </row>
    <row r="91" ht="15.75" customHeight="1">
      <c r="A91" s="8">
        <v>45685.0</v>
      </c>
      <c r="B91" s="9" t="s">
        <v>258</v>
      </c>
      <c r="C91" s="9" t="s">
        <v>259</v>
      </c>
      <c r="D91" s="15">
        <v>2.7997279628E10</v>
      </c>
      <c r="E91" s="9" t="s">
        <v>13936</v>
      </c>
      <c r="F91" s="9" t="s">
        <v>13948</v>
      </c>
      <c r="G91" s="9" t="s">
        <v>13926</v>
      </c>
      <c r="H91" s="9" t="s">
        <v>13938</v>
      </c>
      <c r="I91" s="9" t="s">
        <v>13940</v>
      </c>
      <c r="J91" s="9" t="s">
        <v>13939</v>
      </c>
      <c r="K91" s="9" t="s">
        <v>13930</v>
      </c>
      <c r="L91" s="9" t="s">
        <v>13945</v>
      </c>
      <c r="M91" s="9" t="s">
        <v>13946</v>
      </c>
      <c r="N91" s="13" t="s">
        <v>12</v>
      </c>
      <c r="O91" s="13" t="s">
        <v>14</v>
      </c>
      <c r="P91" s="13" t="s">
        <v>260</v>
      </c>
      <c r="Q91" s="13" t="s">
        <v>20</v>
      </c>
      <c r="R91" s="13" t="s">
        <v>15</v>
      </c>
      <c r="S91" s="10">
        <f>ROUNDUP(SUM(VLOOKUP(F91,'Pontuação'!A$2:B$11,2,FALSE),VLOOKUP(E91,'Pontuação'!C$2:D$11,2,FALSE),VLOOKUP(H91,'Pontuação'!I$2:J$11,2,FALSE),VLOOKUP(J91,'Pontuação'!G$2:H$11,2,FALSE),VLOOKUP(L91,'Pontuação'!M$2:N$13,2,FALSE)),0)</f>
        <v>1804</v>
      </c>
      <c r="T91" s="11">
        <f t="shared" si="1"/>
        <v>180</v>
      </c>
      <c r="U91" s="11" t="str">
        <f t="array" ref="U91">IFERROR(INDEX('Pontuação'!G$13:G$101, MATCH(T91, 'Pontuação'!F$13:F$101, 0)), "Faixa Indefinida")</f>
        <v>B</v>
      </c>
      <c r="V91" s="11">
        <f t="shared" si="2"/>
        <v>0</v>
      </c>
      <c r="W91" s="11">
        <f t="shared" si="3"/>
        <v>1</v>
      </c>
      <c r="X91" s="11">
        <f t="shared" si="4"/>
        <v>0</v>
      </c>
      <c r="Y91" s="11">
        <f t="shared" si="5"/>
        <v>0</v>
      </c>
      <c r="Z91" s="12">
        <f>ROUNDUP(SUM(VLOOKUP(F91,'Pontuação 3.0'!A$2:B$11,2,FALSE),VLOOKUP(E91,'Pontuação 3.0'!C$2:D$11,2,FALSE),VLOOKUP(H91,'Pontuação 3.0'!I$2:J$11,2,FALSE),VLOOKUP(J91,'Pontuação 3.0'!G$2:H$11,2,FALSE),VLOOKUP(G91,'Pontuação 3.0'!E$2:F$11,2,FALSE),VLOOKUP(K91,'Pontuação 3.0'!K$2:L$11,2,FALSE),VLOOKUP(L91,'Pontuação 3.0'!M$2:N$13,2,FALSE)),0)</f>
        <v>2424</v>
      </c>
      <c r="AA91" s="12">
        <f t="shared" si="6"/>
        <v>242</v>
      </c>
      <c r="AB91" s="12" t="str">
        <f t="array" ref="AB91">IFERROR(INDEX('Pontuação 3.0'!G$13:G$191, MATCH(AA91, 'Pontuação 3.0'!F$13:F$191, 0)), "Faixa Indefinida")</f>
        <v>A</v>
      </c>
      <c r="AC91" s="12">
        <f t="shared" si="7"/>
        <v>1</v>
      </c>
      <c r="AD91" s="12">
        <f t="shared" si="8"/>
        <v>0</v>
      </c>
      <c r="AE91" s="12">
        <f t="shared" si="9"/>
        <v>0</v>
      </c>
      <c r="AF91" s="12">
        <f t="shared" si="10"/>
        <v>0</v>
      </c>
    </row>
    <row r="92" ht="15.75" customHeight="1">
      <c r="A92" s="8">
        <v>45685.0</v>
      </c>
      <c r="B92" s="9" t="s">
        <v>261</v>
      </c>
      <c r="C92" s="9" t="s">
        <v>262</v>
      </c>
      <c r="D92" s="15">
        <v>9.8984158303E10</v>
      </c>
      <c r="E92" s="9" t="s">
        <v>13936</v>
      </c>
      <c r="F92" s="9" t="s">
        <v>13953</v>
      </c>
      <c r="G92" s="9" t="s">
        <v>13957</v>
      </c>
      <c r="H92" s="9" t="s">
        <v>13927</v>
      </c>
      <c r="I92" s="9" t="s">
        <v>13940</v>
      </c>
      <c r="J92" s="9" t="s">
        <v>13929</v>
      </c>
      <c r="K92" s="9" t="s">
        <v>13940</v>
      </c>
      <c r="L92" s="9" t="s">
        <v>13931</v>
      </c>
      <c r="M92" s="9" t="s">
        <v>13952</v>
      </c>
      <c r="N92" s="13" t="s">
        <v>12</v>
      </c>
      <c r="O92" s="13" t="s">
        <v>14</v>
      </c>
      <c r="P92" s="13" t="s">
        <v>13</v>
      </c>
      <c r="Q92" s="13" t="s">
        <v>77</v>
      </c>
      <c r="R92" s="13" t="s">
        <v>15</v>
      </c>
      <c r="S92" s="10">
        <f>ROUNDUP(SUM(VLOOKUP(F92,'Pontuação'!A$2:B$11,2,FALSE),VLOOKUP(E92,'Pontuação'!C$2:D$11,2,FALSE),VLOOKUP(H92,'Pontuação'!I$2:J$11,2,FALSE),VLOOKUP(J92,'Pontuação'!G$2:H$11,2,FALSE),VLOOKUP(L92,'Pontuação'!M$2:N$13,2,FALSE)),0)</f>
        <v>1444</v>
      </c>
      <c r="T92" s="11">
        <f t="shared" si="1"/>
        <v>144</v>
      </c>
      <c r="U92" s="11" t="str">
        <f t="array" ref="U92">IFERROR(INDEX('Pontuação'!G$13:G$101, MATCH(T92, 'Pontuação'!F$13:F$101, 0)), "Faixa Indefinida")</f>
        <v>D</v>
      </c>
      <c r="V92" s="11">
        <f t="shared" si="2"/>
        <v>0</v>
      </c>
      <c r="W92" s="11">
        <f t="shared" si="3"/>
        <v>0</v>
      </c>
      <c r="X92" s="11">
        <f t="shared" si="4"/>
        <v>0</v>
      </c>
      <c r="Y92" s="11">
        <f t="shared" si="5"/>
        <v>1</v>
      </c>
      <c r="Z92" s="12">
        <f>ROUNDUP(SUM(VLOOKUP(F92,'Pontuação 3.0'!A$2:B$11,2,FALSE),VLOOKUP(E92,'Pontuação 3.0'!C$2:D$11,2,FALSE),VLOOKUP(H92,'Pontuação 3.0'!I$2:J$11,2,FALSE),VLOOKUP(J92,'Pontuação 3.0'!G$2:H$11,2,FALSE),VLOOKUP(G92,'Pontuação 3.0'!E$2:F$11,2,FALSE),VLOOKUP(K92,'Pontuação 3.0'!K$2:L$11,2,FALSE),VLOOKUP(L92,'Pontuação 3.0'!M$2:N$13,2,FALSE)),0)</f>
        <v>1809</v>
      </c>
      <c r="AA92" s="12">
        <f t="shared" si="6"/>
        <v>181</v>
      </c>
      <c r="AB92" s="12" t="str">
        <f t="array" ref="AB92">IFERROR(INDEX('Pontuação 3.0'!G$13:G$191, MATCH(AA92, 'Pontuação 3.0'!F$13:F$191, 0)), "Faixa Indefinida")</f>
        <v>D</v>
      </c>
      <c r="AC92" s="12">
        <f t="shared" si="7"/>
        <v>0</v>
      </c>
      <c r="AD92" s="12">
        <f t="shared" si="8"/>
        <v>0</v>
      </c>
      <c r="AE92" s="12">
        <f t="shared" si="9"/>
        <v>0</v>
      </c>
      <c r="AF92" s="12">
        <f t="shared" si="10"/>
        <v>1</v>
      </c>
    </row>
    <row r="93" ht="15.75" customHeight="1">
      <c r="A93" s="8">
        <v>45685.0</v>
      </c>
      <c r="B93" s="9" t="s">
        <v>265</v>
      </c>
      <c r="C93" s="9" t="s">
        <v>266</v>
      </c>
      <c r="D93" s="15">
        <v>1.1933460216E10</v>
      </c>
      <c r="E93" s="9" t="s">
        <v>13924</v>
      </c>
      <c r="F93" s="9" t="s">
        <v>13948</v>
      </c>
      <c r="G93" s="9" t="s">
        <v>13957</v>
      </c>
      <c r="H93" s="9" t="s">
        <v>13927</v>
      </c>
      <c r="I93" s="9" t="s">
        <v>13940</v>
      </c>
      <c r="J93" s="9" t="s">
        <v>13929</v>
      </c>
      <c r="K93" s="9" t="s">
        <v>13940</v>
      </c>
      <c r="L93" s="9" t="s">
        <v>13931</v>
      </c>
      <c r="M93" s="9" t="s">
        <v>13942</v>
      </c>
      <c r="N93" s="13" t="s">
        <v>12</v>
      </c>
      <c r="O93" s="13" t="s">
        <v>14</v>
      </c>
      <c r="P93" s="13" t="s">
        <v>260</v>
      </c>
      <c r="Q93" s="13" t="s">
        <v>20</v>
      </c>
      <c r="R93" s="13" t="s">
        <v>15</v>
      </c>
      <c r="S93" s="10">
        <f>ROUNDUP(SUM(VLOOKUP(F93,'Pontuação'!A$2:B$11,2,FALSE),VLOOKUP(E93,'Pontuação'!C$2:D$11,2,FALSE),VLOOKUP(H93,'Pontuação'!I$2:J$11,2,FALSE),VLOOKUP(J93,'Pontuação'!G$2:H$11,2,FALSE),VLOOKUP(L93,'Pontuação'!M$2:N$13,2,FALSE)),0)</f>
        <v>1431</v>
      </c>
      <c r="T93" s="11">
        <f t="shared" si="1"/>
        <v>143</v>
      </c>
      <c r="U93" s="11" t="str">
        <f t="array" ref="U93">IFERROR(INDEX('Pontuação'!G$13:G$101, MATCH(T93, 'Pontuação'!F$13:F$101, 0)), "Faixa Indefinida")</f>
        <v>D</v>
      </c>
      <c r="V93" s="11">
        <f t="shared" si="2"/>
        <v>0</v>
      </c>
      <c r="W93" s="11">
        <f t="shared" si="3"/>
        <v>0</v>
      </c>
      <c r="X93" s="11">
        <f t="shared" si="4"/>
        <v>0</v>
      </c>
      <c r="Y93" s="11">
        <f t="shared" si="5"/>
        <v>1</v>
      </c>
      <c r="Z93" s="12">
        <f>ROUNDUP(SUM(VLOOKUP(F93,'Pontuação 3.0'!A$2:B$11,2,FALSE),VLOOKUP(E93,'Pontuação 3.0'!C$2:D$11,2,FALSE),VLOOKUP(H93,'Pontuação 3.0'!I$2:J$11,2,FALSE),VLOOKUP(J93,'Pontuação 3.0'!G$2:H$11,2,FALSE),VLOOKUP(G93,'Pontuação 3.0'!E$2:F$11,2,FALSE),VLOOKUP(K93,'Pontuação 3.0'!K$2:L$11,2,FALSE),VLOOKUP(L93,'Pontuação 3.0'!M$2:N$13,2,FALSE)),0)</f>
        <v>1661</v>
      </c>
      <c r="AA93" s="12">
        <f t="shared" si="6"/>
        <v>166</v>
      </c>
      <c r="AB93" s="12" t="str">
        <f t="array" ref="AB93">IFERROR(INDEX('Pontuação 3.0'!G$13:G$191, MATCH(AA93, 'Pontuação 3.0'!F$13:F$191, 0)), "Faixa Indefinida")</f>
        <v>D</v>
      </c>
      <c r="AC93" s="12">
        <f t="shared" si="7"/>
        <v>0</v>
      </c>
      <c r="AD93" s="12">
        <f t="shared" si="8"/>
        <v>0</v>
      </c>
      <c r="AE93" s="12">
        <f t="shared" si="9"/>
        <v>0</v>
      </c>
      <c r="AF93" s="12">
        <f t="shared" si="10"/>
        <v>1</v>
      </c>
    </row>
    <row r="94" ht="15.75" customHeight="1">
      <c r="A94" s="8">
        <v>45685.0</v>
      </c>
      <c r="B94" s="9" t="s">
        <v>267</v>
      </c>
      <c r="C94" s="9" t="s">
        <v>268</v>
      </c>
      <c r="D94" s="15">
        <v>2.2999066914E10</v>
      </c>
      <c r="E94" s="9" t="s">
        <v>13936</v>
      </c>
      <c r="F94" s="9" t="s">
        <v>13948</v>
      </c>
      <c r="G94" s="9" t="s">
        <v>13944</v>
      </c>
      <c r="H94" s="9" t="s">
        <v>13927</v>
      </c>
      <c r="I94" s="9" t="s">
        <v>13940</v>
      </c>
      <c r="J94" s="9" t="s">
        <v>13929</v>
      </c>
      <c r="K94" s="9" t="s">
        <v>13940</v>
      </c>
      <c r="L94" s="9" t="s">
        <v>13945</v>
      </c>
      <c r="M94" s="9" t="s">
        <v>13952</v>
      </c>
      <c r="N94" s="13" t="s">
        <v>12</v>
      </c>
      <c r="O94" s="13" t="s">
        <v>14</v>
      </c>
      <c r="P94" s="13" t="s">
        <v>24</v>
      </c>
      <c r="Q94" s="13" t="s">
        <v>20</v>
      </c>
      <c r="R94" s="13" t="s">
        <v>15</v>
      </c>
      <c r="S94" s="10">
        <f>ROUNDUP(SUM(VLOOKUP(F94,'Pontuação'!A$2:B$11,2,FALSE),VLOOKUP(E94,'Pontuação'!C$2:D$11,2,FALSE),VLOOKUP(H94,'Pontuação'!I$2:J$11,2,FALSE),VLOOKUP(J94,'Pontuação'!G$2:H$11,2,FALSE),VLOOKUP(L94,'Pontuação'!M$2:N$13,2,FALSE)),0)</f>
        <v>1559</v>
      </c>
      <c r="T94" s="11">
        <f t="shared" si="1"/>
        <v>156</v>
      </c>
      <c r="U94" s="11" t="str">
        <f t="array" ref="U94">IFERROR(INDEX('Pontuação'!G$13:G$101, MATCH(T94, 'Pontuação'!F$13:F$101, 0)), "Faixa Indefinida")</f>
        <v>C</v>
      </c>
      <c r="V94" s="11">
        <f t="shared" si="2"/>
        <v>0</v>
      </c>
      <c r="W94" s="11">
        <f t="shared" si="3"/>
        <v>0</v>
      </c>
      <c r="X94" s="11">
        <f t="shared" si="4"/>
        <v>1</v>
      </c>
      <c r="Y94" s="11">
        <f t="shared" si="5"/>
        <v>0</v>
      </c>
      <c r="Z94" s="12">
        <f>ROUNDUP(SUM(VLOOKUP(F94,'Pontuação 3.0'!A$2:B$11,2,FALSE),VLOOKUP(E94,'Pontuação 3.0'!C$2:D$11,2,FALSE),VLOOKUP(H94,'Pontuação 3.0'!I$2:J$11,2,FALSE),VLOOKUP(J94,'Pontuação 3.0'!G$2:H$11,2,FALSE),VLOOKUP(G94,'Pontuação 3.0'!E$2:F$11,2,FALSE),VLOOKUP(K94,'Pontuação 3.0'!K$2:L$11,2,FALSE),VLOOKUP(L94,'Pontuação 3.0'!M$2:N$13,2,FALSE)),0)</f>
        <v>1787</v>
      </c>
      <c r="AA94" s="12">
        <f t="shared" si="6"/>
        <v>179</v>
      </c>
      <c r="AB94" s="12" t="str">
        <f t="array" ref="AB94">IFERROR(INDEX('Pontuação 3.0'!G$13:G$191, MATCH(AA94, 'Pontuação 3.0'!F$13:F$191, 0)), "Faixa Indefinida")</f>
        <v>D</v>
      </c>
      <c r="AC94" s="12">
        <f t="shared" si="7"/>
        <v>0</v>
      </c>
      <c r="AD94" s="12">
        <f t="shared" si="8"/>
        <v>0</v>
      </c>
      <c r="AE94" s="12">
        <f t="shared" si="9"/>
        <v>0</v>
      </c>
      <c r="AF94" s="12">
        <f t="shared" si="10"/>
        <v>1</v>
      </c>
    </row>
    <row r="95" ht="15.75" customHeight="1">
      <c r="A95" s="8">
        <v>45685.0</v>
      </c>
      <c r="B95" s="9" t="s">
        <v>269</v>
      </c>
      <c r="C95" s="9" t="s">
        <v>270</v>
      </c>
      <c r="D95" s="15">
        <v>2.1982074064E10</v>
      </c>
      <c r="E95" s="9" t="s">
        <v>13936</v>
      </c>
      <c r="F95" s="9" t="s">
        <v>13948</v>
      </c>
      <c r="G95" s="9" t="s">
        <v>13926</v>
      </c>
      <c r="H95" s="9" t="s">
        <v>13938</v>
      </c>
      <c r="I95" s="9" t="s">
        <v>13940</v>
      </c>
      <c r="J95" s="9" t="s">
        <v>13929</v>
      </c>
      <c r="K95" s="9" t="s">
        <v>13940</v>
      </c>
      <c r="L95" s="9" t="s">
        <v>13941</v>
      </c>
      <c r="M95" s="9" t="s">
        <v>13952</v>
      </c>
      <c r="N95" s="13" t="s">
        <v>12</v>
      </c>
      <c r="O95" s="13" t="s">
        <v>14</v>
      </c>
      <c r="P95" s="13" t="s">
        <v>32</v>
      </c>
      <c r="Q95" s="13" t="s">
        <v>20</v>
      </c>
      <c r="R95" s="13" t="s">
        <v>15</v>
      </c>
      <c r="S95" s="10">
        <f>ROUNDUP(SUM(VLOOKUP(F95,'Pontuação'!A$2:B$11,2,FALSE),VLOOKUP(E95,'Pontuação'!C$2:D$11,2,FALSE),VLOOKUP(H95,'Pontuação'!I$2:J$11,2,FALSE),VLOOKUP(J95,'Pontuação'!G$2:H$11,2,FALSE),VLOOKUP(L95,'Pontuação'!M$2:N$13,2,FALSE)),0)</f>
        <v>1611</v>
      </c>
      <c r="T95" s="11">
        <f t="shared" si="1"/>
        <v>161</v>
      </c>
      <c r="U95" s="11" t="str">
        <f t="array" ref="U95">IFERROR(INDEX('Pontuação'!G$13:G$101, MATCH(T95, 'Pontuação'!F$13:F$101, 0)), "Faixa Indefinida")</f>
        <v>C</v>
      </c>
      <c r="V95" s="11">
        <f t="shared" si="2"/>
        <v>0</v>
      </c>
      <c r="W95" s="11">
        <f t="shared" si="3"/>
        <v>0</v>
      </c>
      <c r="X95" s="11">
        <f t="shared" si="4"/>
        <v>1</v>
      </c>
      <c r="Y95" s="11">
        <f t="shared" si="5"/>
        <v>0</v>
      </c>
      <c r="Z95" s="12">
        <f>ROUNDUP(SUM(VLOOKUP(F95,'Pontuação 3.0'!A$2:B$11,2,FALSE),VLOOKUP(E95,'Pontuação 3.0'!C$2:D$11,2,FALSE),VLOOKUP(H95,'Pontuação 3.0'!I$2:J$11,2,FALSE),VLOOKUP(J95,'Pontuação 3.0'!G$2:H$11,2,FALSE),VLOOKUP(G95,'Pontuação 3.0'!E$2:F$11,2,FALSE),VLOOKUP(K95,'Pontuação 3.0'!K$2:L$11,2,FALSE),VLOOKUP(L95,'Pontuação 3.0'!M$2:N$13,2,FALSE)),0)</f>
        <v>1903</v>
      </c>
      <c r="AA95" s="12">
        <f t="shared" si="6"/>
        <v>190</v>
      </c>
      <c r="AB95" s="12" t="str">
        <f t="array" ref="AB95">IFERROR(INDEX('Pontuação 3.0'!G$13:G$191, MATCH(AA95, 'Pontuação 3.0'!F$13:F$191, 0)), "Faixa Indefinida")</f>
        <v>D</v>
      </c>
      <c r="AC95" s="12">
        <f t="shared" si="7"/>
        <v>0</v>
      </c>
      <c r="AD95" s="12">
        <f t="shared" si="8"/>
        <v>0</v>
      </c>
      <c r="AE95" s="12">
        <f t="shared" si="9"/>
        <v>0</v>
      </c>
      <c r="AF95" s="12">
        <f t="shared" si="10"/>
        <v>1</v>
      </c>
    </row>
    <row r="96" ht="15.75" customHeight="1">
      <c r="A96" s="8">
        <v>45685.0</v>
      </c>
      <c r="B96" s="9" t="s">
        <v>271</v>
      </c>
      <c r="C96" s="9" t="s">
        <v>272</v>
      </c>
      <c r="D96" s="15">
        <v>7.5983472037E10</v>
      </c>
      <c r="E96" s="9" t="s">
        <v>13936</v>
      </c>
      <c r="F96" s="9" t="s">
        <v>13950</v>
      </c>
      <c r="G96" s="9" t="s">
        <v>13926</v>
      </c>
      <c r="H96" s="9" t="s">
        <v>13951</v>
      </c>
      <c r="I96" s="9" t="s">
        <v>13928</v>
      </c>
      <c r="J96" s="9" t="s">
        <v>13929</v>
      </c>
      <c r="K96" s="9" t="s">
        <v>13940</v>
      </c>
      <c r="L96" s="9" t="s">
        <v>13959</v>
      </c>
      <c r="M96" s="9" t="s">
        <v>13946</v>
      </c>
      <c r="N96" s="13" t="s">
        <v>12</v>
      </c>
      <c r="O96" s="13" t="s">
        <v>14</v>
      </c>
      <c r="P96" s="13" t="s">
        <v>39</v>
      </c>
      <c r="Q96" s="13" t="s">
        <v>20</v>
      </c>
      <c r="R96" s="13" t="s">
        <v>15</v>
      </c>
      <c r="S96" s="10">
        <f>ROUNDUP(SUM(VLOOKUP(F96,'Pontuação'!A$2:B$11,2,FALSE),VLOOKUP(E96,'Pontuação'!C$2:D$11,2,FALSE),VLOOKUP(H96,'Pontuação'!I$2:J$11,2,FALSE),VLOOKUP(J96,'Pontuação'!G$2:H$11,2,FALSE),VLOOKUP(L96,'Pontuação'!M$2:N$13,2,FALSE)),0)</f>
        <v>1623</v>
      </c>
      <c r="T96" s="11">
        <f t="shared" si="1"/>
        <v>162</v>
      </c>
      <c r="U96" s="11" t="str">
        <f t="array" ref="U96">IFERROR(INDEX('Pontuação'!G$13:G$101, MATCH(T96, 'Pontuação'!F$13:F$101, 0)), "Faixa Indefinida")</f>
        <v>C</v>
      </c>
      <c r="V96" s="11">
        <f t="shared" si="2"/>
        <v>0</v>
      </c>
      <c r="W96" s="11">
        <f t="shared" si="3"/>
        <v>0</v>
      </c>
      <c r="X96" s="11">
        <f t="shared" si="4"/>
        <v>1</v>
      </c>
      <c r="Y96" s="11">
        <f t="shared" si="5"/>
        <v>0</v>
      </c>
      <c r="Z96" s="12">
        <f>ROUNDUP(SUM(VLOOKUP(F96,'Pontuação 3.0'!A$2:B$11,2,FALSE),VLOOKUP(E96,'Pontuação 3.0'!C$2:D$11,2,FALSE),VLOOKUP(H96,'Pontuação 3.0'!I$2:J$11,2,FALSE),VLOOKUP(J96,'Pontuação 3.0'!G$2:H$11,2,FALSE),VLOOKUP(G96,'Pontuação 3.0'!E$2:F$11,2,FALSE),VLOOKUP(K96,'Pontuação 3.0'!K$2:L$11,2,FALSE),VLOOKUP(L96,'Pontuação 3.0'!M$2:N$13,2,FALSE)),0)</f>
        <v>2316</v>
      </c>
      <c r="AA96" s="12">
        <f t="shared" si="6"/>
        <v>232</v>
      </c>
      <c r="AB96" s="12" t="str">
        <f t="array" ref="AB96">IFERROR(INDEX('Pontuação 3.0'!G$13:G$191, MATCH(AA96, 'Pontuação 3.0'!F$13:F$191, 0)), "Faixa Indefinida")</f>
        <v>B</v>
      </c>
      <c r="AC96" s="12">
        <f t="shared" si="7"/>
        <v>0</v>
      </c>
      <c r="AD96" s="12">
        <f t="shared" si="8"/>
        <v>1</v>
      </c>
      <c r="AE96" s="12">
        <f t="shared" si="9"/>
        <v>0</v>
      </c>
      <c r="AF96" s="12">
        <f t="shared" si="10"/>
        <v>0</v>
      </c>
    </row>
    <row r="97" ht="15.75" customHeight="1">
      <c r="A97" s="8">
        <v>45685.0</v>
      </c>
      <c r="B97" s="9" t="s">
        <v>273</v>
      </c>
      <c r="C97" s="9" t="s">
        <v>274</v>
      </c>
      <c r="D97" s="15">
        <v>2.199691542E10</v>
      </c>
      <c r="E97" s="9" t="s">
        <v>13936</v>
      </c>
      <c r="F97" s="9" t="s">
        <v>13925</v>
      </c>
      <c r="G97" s="9" t="s">
        <v>13961</v>
      </c>
      <c r="H97" s="9" t="s">
        <v>13927</v>
      </c>
      <c r="I97" s="9" t="s">
        <v>13940</v>
      </c>
      <c r="J97" s="9" t="s">
        <v>13929</v>
      </c>
      <c r="K97" s="9" t="s">
        <v>13940</v>
      </c>
      <c r="L97" s="9" t="s">
        <v>13959</v>
      </c>
      <c r="M97" s="9" t="s">
        <v>13942</v>
      </c>
      <c r="N97" s="13" t="s">
        <v>12</v>
      </c>
      <c r="O97" s="13" t="s">
        <v>14</v>
      </c>
      <c r="P97" s="13" t="s">
        <v>111</v>
      </c>
      <c r="Q97" s="13" t="s">
        <v>20</v>
      </c>
      <c r="R97" s="13" t="s">
        <v>15</v>
      </c>
      <c r="S97" s="10">
        <f>ROUNDUP(SUM(VLOOKUP(F97,'Pontuação'!A$2:B$11,2,FALSE),VLOOKUP(E97,'Pontuação'!C$2:D$11,2,FALSE),VLOOKUP(H97,'Pontuação'!I$2:J$11,2,FALSE),VLOOKUP(J97,'Pontuação'!G$2:H$11,2,FALSE),VLOOKUP(L97,'Pontuação'!M$2:N$13,2,FALSE)),0)</f>
        <v>1264</v>
      </c>
      <c r="T97" s="11">
        <f t="shared" si="1"/>
        <v>126</v>
      </c>
      <c r="U97" s="11" t="str">
        <f t="array" ref="U97">IFERROR(INDEX('Pontuação'!G$13:G$101, MATCH(T97, 'Pontuação'!F$13:F$101, 0)), "Faixa Indefinida")</f>
        <v>D</v>
      </c>
      <c r="V97" s="11">
        <f t="shared" si="2"/>
        <v>0</v>
      </c>
      <c r="W97" s="11">
        <f t="shared" si="3"/>
        <v>0</v>
      </c>
      <c r="X97" s="11">
        <f t="shared" si="4"/>
        <v>0</v>
      </c>
      <c r="Y97" s="11">
        <f t="shared" si="5"/>
        <v>1</v>
      </c>
      <c r="Z97" s="12">
        <f>ROUNDUP(SUM(VLOOKUP(F97,'Pontuação 3.0'!A$2:B$11,2,FALSE),VLOOKUP(E97,'Pontuação 3.0'!C$2:D$11,2,FALSE),VLOOKUP(H97,'Pontuação 3.0'!I$2:J$11,2,FALSE),VLOOKUP(J97,'Pontuação 3.0'!G$2:H$11,2,FALSE),VLOOKUP(G97,'Pontuação 3.0'!E$2:F$11,2,FALSE),VLOOKUP(K97,'Pontuação 3.0'!K$2:L$11,2,FALSE),VLOOKUP(L97,'Pontuação 3.0'!M$2:N$13,2,FALSE)),0)</f>
        <v>1913</v>
      </c>
      <c r="AA97" s="12">
        <f t="shared" si="6"/>
        <v>191</v>
      </c>
      <c r="AB97" s="12" t="str">
        <f t="array" ref="AB97">IFERROR(INDEX('Pontuação 3.0'!G$13:G$191, MATCH(AA97, 'Pontuação 3.0'!F$13:F$191, 0)), "Faixa Indefinida")</f>
        <v>D</v>
      </c>
      <c r="AC97" s="12">
        <f t="shared" si="7"/>
        <v>0</v>
      </c>
      <c r="AD97" s="12">
        <f t="shared" si="8"/>
        <v>0</v>
      </c>
      <c r="AE97" s="12">
        <f t="shared" si="9"/>
        <v>0</v>
      </c>
      <c r="AF97" s="12">
        <f t="shared" si="10"/>
        <v>1</v>
      </c>
    </row>
    <row r="98" ht="15.75" customHeight="1">
      <c r="A98" s="8">
        <v>45685.0</v>
      </c>
      <c r="B98" s="9" t="s">
        <v>275</v>
      </c>
      <c r="C98" s="9" t="s">
        <v>276</v>
      </c>
      <c r="D98" s="15">
        <v>1.1981862617E10</v>
      </c>
      <c r="E98" s="9" t="s">
        <v>13924</v>
      </c>
      <c r="F98" s="9" t="s">
        <v>13950</v>
      </c>
      <c r="G98" s="9" t="s">
        <v>13957</v>
      </c>
      <c r="H98" s="9" t="s">
        <v>13927</v>
      </c>
      <c r="I98" s="9" t="s">
        <v>13940</v>
      </c>
      <c r="J98" s="9" t="s">
        <v>13929</v>
      </c>
      <c r="K98" s="9" t="s">
        <v>13940</v>
      </c>
      <c r="L98" s="9" t="s">
        <v>13931</v>
      </c>
      <c r="M98" s="9" t="s">
        <v>13967</v>
      </c>
      <c r="N98" s="13" t="s">
        <v>12</v>
      </c>
      <c r="O98" s="13" t="s">
        <v>14</v>
      </c>
      <c r="P98" s="13" t="s">
        <v>32</v>
      </c>
      <c r="Q98" s="13" t="s">
        <v>20</v>
      </c>
      <c r="R98" s="13" t="s">
        <v>15</v>
      </c>
      <c r="S98" s="10">
        <f>ROUNDUP(SUM(VLOOKUP(F98,'Pontuação'!A$2:B$11,2,FALSE),VLOOKUP(E98,'Pontuação'!C$2:D$11,2,FALSE),VLOOKUP(H98,'Pontuação'!I$2:J$11,2,FALSE),VLOOKUP(J98,'Pontuação'!G$2:H$11,2,FALSE),VLOOKUP(L98,'Pontuação'!M$2:N$13,2,FALSE)),0)</f>
        <v>1443</v>
      </c>
      <c r="T98" s="11">
        <f t="shared" si="1"/>
        <v>144</v>
      </c>
      <c r="U98" s="11" t="str">
        <f t="array" ref="U98">IFERROR(INDEX('Pontuação'!G$13:G$101, MATCH(T98, 'Pontuação'!F$13:F$101, 0)), "Faixa Indefinida")</f>
        <v>D</v>
      </c>
      <c r="V98" s="11">
        <f t="shared" si="2"/>
        <v>0</v>
      </c>
      <c r="W98" s="11">
        <f t="shared" si="3"/>
        <v>0</v>
      </c>
      <c r="X98" s="11">
        <f t="shared" si="4"/>
        <v>0</v>
      </c>
      <c r="Y98" s="11">
        <f t="shared" si="5"/>
        <v>1</v>
      </c>
      <c r="Z98" s="12">
        <f>ROUNDUP(SUM(VLOOKUP(F98,'Pontuação 3.0'!A$2:B$11,2,FALSE),VLOOKUP(E98,'Pontuação 3.0'!C$2:D$11,2,FALSE),VLOOKUP(H98,'Pontuação 3.0'!I$2:J$11,2,FALSE),VLOOKUP(J98,'Pontuação 3.0'!G$2:H$11,2,FALSE),VLOOKUP(G98,'Pontuação 3.0'!E$2:F$11,2,FALSE),VLOOKUP(K98,'Pontuação 3.0'!K$2:L$11,2,FALSE),VLOOKUP(L98,'Pontuação 3.0'!M$2:N$13,2,FALSE)),0)</f>
        <v>1794</v>
      </c>
      <c r="AA98" s="12">
        <f t="shared" si="6"/>
        <v>179</v>
      </c>
      <c r="AB98" s="12" t="str">
        <f t="array" ref="AB98">IFERROR(INDEX('Pontuação 3.0'!G$13:G$191, MATCH(AA98, 'Pontuação 3.0'!F$13:F$191, 0)), "Faixa Indefinida")</f>
        <v>D</v>
      </c>
      <c r="AC98" s="12">
        <f t="shared" si="7"/>
        <v>0</v>
      </c>
      <c r="AD98" s="12">
        <f t="shared" si="8"/>
        <v>0</v>
      </c>
      <c r="AE98" s="12">
        <f t="shared" si="9"/>
        <v>0</v>
      </c>
      <c r="AF98" s="12">
        <f t="shared" si="10"/>
        <v>1</v>
      </c>
    </row>
    <row r="99" ht="15.75" customHeight="1">
      <c r="A99" s="8">
        <v>45685.0</v>
      </c>
      <c r="B99" s="9" t="s">
        <v>281</v>
      </c>
      <c r="C99" s="9" t="s">
        <v>282</v>
      </c>
      <c r="D99" s="15">
        <v>1.5996602099E10</v>
      </c>
      <c r="E99" s="9" t="s">
        <v>13936</v>
      </c>
      <c r="F99" s="9" t="s">
        <v>13953</v>
      </c>
      <c r="G99" s="9" t="s">
        <v>13926</v>
      </c>
      <c r="H99" s="9" t="s">
        <v>13949</v>
      </c>
      <c r="I99" s="9" t="s">
        <v>13928</v>
      </c>
      <c r="J99" s="9" t="s">
        <v>13966</v>
      </c>
      <c r="K99" s="9" t="s">
        <v>13940</v>
      </c>
      <c r="L99" s="9" t="s">
        <v>13954</v>
      </c>
      <c r="M99" s="9" t="s">
        <v>13967</v>
      </c>
      <c r="N99" s="13" t="s">
        <v>12</v>
      </c>
      <c r="O99" s="13" t="s">
        <v>14</v>
      </c>
      <c r="P99" s="13" t="s">
        <v>32</v>
      </c>
      <c r="Q99" s="13" t="s">
        <v>33</v>
      </c>
      <c r="R99" s="13" t="s">
        <v>15</v>
      </c>
      <c r="S99" s="10">
        <f>ROUNDUP(SUM(VLOOKUP(F99,'Pontuação'!A$2:B$11,2,FALSE),VLOOKUP(E99,'Pontuação'!C$2:D$11,2,FALSE),VLOOKUP(H99,'Pontuação'!I$2:J$11,2,FALSE),VLOOKUP(J99,'Pontuação'!G$2:H$11,2,FALSE),VLOOKUP(L99,'Pontuação'!M$2:N$13,2,FALSE)),0)</f>
        <v>1841</v>
      </c>
      <c r="T99" s="11">
        <f t="shared" si="1"/>
        <v>184</v>
      </c>
      <c r="U99" s="11" t="str">
        <f t="array" ref="U99">IFERROR(INDEX('Pontuação'!G$13:G$101, MATCH(T99, 'Pontuação'!F$13:F$101, 0)), "Faixa Indefinida")</f>
        <v>A</v>
      </c>
      <c r="V99" s="11">
        <f t="shared" si="2"/>
        <v>1</v>
      </c>
      <c r="W99" s="11">
        <f t="shared" si="3"/>
        <v>0</v>
      </c>
      <c r="X99" s="11">
        <f t="shared" si="4"/>
        <v>0</v>
      </c>
      <c r="Y99" s="11">
        <f t="shared" si="5"/>
        <v>0</v>
      </c>
      <c r="Z99" s="12">
        <f>ROUNDUP(SUM(VLOOKUP(F99,'Pontuação 3.0'!A$2:B$11,2,FALSE),VLOOKUP(E99,'Pontuação 3.0'!C$2:D$11,2,FALSE),VLOOKUP(H99,'Pontuação 3.0'!I$2:J$11,2,FALSE),VLOOKUP(J99,'Pontuação 3.0'!G$2:H$11,2,FALSE),VLOOKUP(G99,'Pontuação 3.0'!E$2:F$11,2,FALSE),VLOOKUP(K99,'Pontuação 3.0'!K$2:L$11,2,FALSE),VLOOKUP(L99,'Pontuação 3.0'!M$2:N$13,2,FALSE)),0)</f>
        <v>2187</v>
      </c>
      <c r="AA99" s="12">
        <f t="shared" si="6"/>
        <v>219</v>
      </c>
      <c r="AB99" s="12" t="str">
        <f t="array" ref="AB99">IFERROR(INDEX('Pontuação 3.0'!G$13:G$191, MATCH(AA99, 'Pontuação 3.0'!F$13:F$191, 0)), "Faixa Indefinida")</f>
        <v>B</v>
      </c>
      <c r="AC99" s="12">
        <f t="shared" si="7"/>
        <v>0</v>
      </c>
      <c r="AD99" s="12">
        <f t="shared" si="8"/>
        <v>1</v>
      </c>
      <c r="AE99" s="12">
        <f t="shared" si="9"/>
        <v>0</v>
      </c>
      <c r="AF99" s="12">
        <f t="shared" si="10"/>
        <v>0</v>
      </c>
    </row>
    <row r="100" ht="15.75" customHeight="1">
      <c r="A100" s="8">
        <v>45685.0</v>
      </c>
      <c r="B100" s="9" t="s">
        <v>283</v>
      </c>
      <c r="C100" s="9" t="s">
        <v>284</v>
      </c>
      <c r="D100" s="15">
        <v>4.1995802189E10</v>
      </c>
      <c r="E100" s="9" t="s">
        <v>13936</v>
      </c>
      <c r="F100" s="9" t="s">
        <v>13950</v>
      </c>
      <c r="G100" s="9" t="s">
        <v>13926</v>
      </c>
      <c r="H100" s="9" t="s">
        <v>13949</v>
      </c>
      <c r="I100" s="9" t="s">
        <v>13940</v>
      </c>
      <c r="J100" s="9" t="s">
        <v>13929</v>
      </c>
      <c r="K100" s="9" t="s">
        <v>13940</v>
      </c>
      <c r="L100" s="9" t="s">
        <v>13945</v>
      </c>
      <c r="M100" s="9" t="s">
        <v>13942</v>
      </c>
      <c r="N100" s="13" t="s">
        <v>12</v>
      </c>
      <c r="O100" s="13" t="s">
        <v>14</v>
      </c>
      <c r="P100" s="13" t="s">
        <v>68</v>
      </c>
      <c r="Q100" s="13" t="s">
        <v>33</v>
      </c>
      <c r="R100" s="13" t="s">
        <v>15</v>
      </c>
      <c r="S100" s="10">
        <f>ROUNDUP(SUM(VLOOKUP(F100,'Pontuação'!A$2:B$11,2,FALSE),VLOOKUP(E100,'Pontuação'!C$2:D$11,2,FALSE),VLOOKUP(H100,'Pontuação'!I$2:J$11,2,FALSE),VLOOKUP(J100,'Pontuação'!G$2:H$11,2,FALSE),VLOOKUP(L100,'Pontuação'!M$2:N$13,2,FALSE)),0)</f>
        <v>1727</v>
      </c>
      <c r="T100" s="11">
        <f t="shared" si="1"/>
        <v>173</v>
      </c>
      <c r="U100" s="11" t="str">
        <f t="array" ref="U100">IFERROR(INDEX('Pontuação'!G$13:G$101, MATCH(T100, 'Pontuação'!F$13:F$101, 0)), "Faixa Indefinida")</f>
        <v>B</v>
      </c>
      <c r="V100" s="11">
        <f t="shared" si="2"/>
        <v>0</v>
      </c>
      <c r="W100" s="11">
        <f t="shared" si="3"/>
        <v>1</v>
      </c>
      <c r="X100" s="11">
        <f t="shared" si="4"/>
        <v>0</v>
      </c>
      <c r="Y100" s="11">
        <f t="shared" si="5"/>
        <v>0</v>
      </c>
      <c r="Z100" s="12">
        <f>ROUNDUP(SUM(VLOOKUP(F100,'Pontuação 3.0'!A$2:B$11,2,FALSE),VLOOKUP(E100,'Pontuação 3.0'!C$2:D$11,2,FALSE),VLOOKUP(H100,'Pontuação 3.0'!I$2:J$11,2,FALSE),VLOOKUP(J100,'Pontuação 3.0'!G$2:H$11,2,FALSE),VLOOKUP(G100,'Pontuação 3.0'!E$2:F$11,2,FALSE),VLOOKUP(K100,'Pontuação 3.0'!K$2:L$11,2,FALSE),VLOOKUP(L100,'Pontuação 3.0'!M$2:N$13,2,FALSE)),0)</f>
        <v>2295</v>
      </c>
      <c r="AA100" s="12">
        <f t="shared" si="6"/>
        <v>230</v>
      </c>
      <c r="AB100" s="12" t="str">
        <f t="array" ref="AB100">IFERROR(INDEX('Pontuação 3.0'!G$13:G$191, MATCH(AA100, 'Pontuação 3.0'!F$13:F$191, 0)), "Faixa Indefinida")</f>
        <v>B</v>
      </c>
      <c r="AC100" s="12">
        <f t="shared" si="7"/>
        <v>0</v>
      </c>
      <c r="AD100" s="12">
        <f t="shared" si="8"/>
        <v>1</v>
      </c>
      <c r="AE100" s="12">
        <f t="shared" si="9"/>
        <v>0</v>
      </c>
      <c r="AF100" s="12">
        <f t="shared" si="10"/>
        <v>0</v>
      </c>
    </row>
    <row r="101" ht="15.75" customHeight="1">
      <c r="A101" s="8">
        <v>45685.0</v>
      </c>
      <c r="B101" s="9" t="s">
        <v>285</v>
      </c>
      <c r="C101" s="9" t="s">
        <v>286</v>
      </c>
      <c r="D101" s="15">
        <v>1.7981350337E10</v>
      </c>
      <c r="E101" s="9" t="s">
        <v>13936</v>
      </c>
      <c r="F101" s="9" t="s">
        <v>13953</v>
      </c>
      <c r="G101" s="9" t="s">
        <v>13926</v>
      </c>
      <c r="H101" s="9" t="s">
        <v>13951</v>
      </c>
      <c r="I101" s="9" t="s">
        <v>13940</v>
      </c>
      <c r="J101" s="9" t="s">
        <v>13939</v>
      </c>
      <c r="K101" s="9" t="s">
        <v>13940</v>
      </c>
      <c r="L101" s="9" t="s">
        <v>13954</v>
      </c>
      <c r="M101" s="9" t="s">
        <v>13942</v>
      </c>
      <c r="N101" s="13" t="s">
        <v>12</v>
      </c>
      <c r="O101" s="13" t="s">
        <v>14</v>
      </c>
      <c r="P101" s="13" t="s">
        <v>32</v>
      </c>
      <c r="Q101" s="13" t="s">
        <v>200</v>
      </c>
      <c r="R101" s="13" t="s">
        <v>65</v>
      </c>
      <c r="S101" s="10">
        <f>ROUNDUP(SUM(VLOOKUP(F101,'Pontuação'!A$2:B$11,2,FALSE),VLOOKUP(E101,'Pontuação'!C$2:D$11,2,FALSE),VLOOKUP(H101,'Pontuação'!I$2:J$11,2,FALSE),VLOOKUP(J101,'Pontuação'!G$2:H$11,2,FALSE),VLOOKUP(L101,'Pontuação'!M$2:N$13,2,FALSE)),0)</f>
        <v>1626</v>
      </c>
      <c r="T101" s="11">
        <f t="shared" si="1"/>
        <v>163</v>
      </c>
      <c r="U101" s="11" t="str">
        <f t="array" ref="U101">IFERROR(INDEX('Pontuação'!G$13:G$101, MATCH(T101, 'Pontuação'!F$13:F$101, 0)), "Faixa Indefinida")</f>
        <v>C</v>
      </c>
      <c r="V101" s="11">
        <f t="shared" si="2"/>
        <v>0</v>
      </c>
      <c r="W101" s="11">
        <f t="shared" si="3"/>
        <v>0</v>
      </c>
      <c r="X101" s="11">
        <f t="shared" si="4"/>
        <v>1</v>
      </c>
      <c r="Y101" s="11">
        <f t="shared" si="5"/>
        <v>0</v>
      </c>
      <c r="Z101" s="12">
        <f>ROUNDUP(SUM(VLOOKUP(F101,'Pontuação 3.0'!A$2:B$11,2,FALSE),VLOOKUP(E101,'Pontuação 3.0'!C$2:D$11,2,FALSE),VLOOKUP(H101,'Pontuação 3.0'!I$2:J$11,2,FALSE),VLOOKUP(J101,'Pontuação 3.0'!G$2:H$11,2,FALSE),VLOOKUP(G101,'Pontuação 3.0'!E$2:F$11,2,FALSE),VLOOKUP(K101,'Pontuação 3.0'!K$2:L$11,2,FALSE),VLOOKUP(L101,'Pontuação 3.0'!M$2:N$13,2,FALSE)),0)</f>
        <v>2229</v>
      </c>
      <c r="AA101" s="12">
        <f t="shared" si="6"/>
        <v>223</v>
      </c>
      <c r="AB101" s="12" t="str">
        <f t="array" ref="AB101">IFERROR(INDEX('Pontuação 3.0'!G$13:G$191, MATCH(AA101, 'Pontuação 3.0'!F$13:F$191, 0)), "Faixa Indefinida")</f>
        <v>B</v>
      </c>
      <c r="AC101" s="12">
        <f t="shared" si="7"/>
        <v>0</v>
      </c>
      <c r="AD101" s="12">
        <f t="shared" si="8"/>
        <v>1</v>
      </c>
      <c r="AE101" s="12">
        <f t="shared" si="9"/>
        <v>0</v>
      </c>
      <c r="AF101" s="12">
        <f t="shared" si="10"/>
        <v>0</v>
      </c>
    </row>
    <row r="102" ht="15.75" customHeight="1">
      <c r="A102" s="8">
        <v>45685.0</v>
      </c>
      <c r="B102" s="9" t="s">
        <v>289</v>
      </c>
      <c r="C102" s="9" t="s">
        <v>290</v>
      </c>
      <c r="D102" s="15">
        <v>6.1981768667E10</v>
      </c>
      <c r="E102" s="9" t="s">
        <v>13936</v>
      </c>
      <c r="F102" s="9" t="s">
        <v>13950</v>
      </c>
      <c r="G102" s="9" t="s">
        <v>13944</v>
      </c>
      <c r="H102" s="9" t="s">
        <v>13951</v>
      </c>
      <c r="I102" s="9" t="s">
        <v>13940</v>
      </c>
      <c r="J102" s="9" t="s">
        <v>13929</v>
      </c>
      <c r="K102" s="9" t="s">
        <v>13940</v>
      </c>
      <c r="L102" s="9" t="s">
        <v>13931</v>
      </c>
      <c r="M102" s="9" t="s">
        <v>13942</v>
      </c>
      <c r="N102" s="13" t="s">
        <v>12</v>
      </c>
      <c r="O102" s="13" t="s">
        <v>14</v>
      </c>
      <c r="P102" s="13" t="s">
        <v>24</v>
      </c>
      <c r="Q102" s="13" t="s">
        <v>20</v>
      </c>
      <c r="R102" s="13" t="s">
        <v>65</v>
      </c>
      <c r="S102" s="10">
        <f>ROUNDUP(SUM(VLOOKUP(F102,'Pontuação'!A$2:B$11,2,FALSE),VLOOKUP(E102,'Pontuação'!C$2:D$11,2,FALSE),VLOOKUP(H102,'Pontuação'!I$2:J$11,2,FALSE),VLOOKUP(J102,'Pontuação'!G$2:H$11,2,FALSE),VLOOKUP(L102,'Pontuação'!M$2:N$13,2,FALSE)),0)</f>
        <v>1553</v>
      </c>
      <c r="T102" s="11">
        <f t="shared" si="1"/>
        <v>155</v>
      </c>
      <c r="U102" s="11" t="str">
        <f t="array" ref="U102">IFERROR(INDEX('Pontuação'!G$13:G$101, MATCH(T102, 'Pontuação'!F$13:F$101, 0)), "Faixa Indefinida")</f>
        <v>C</v>
      </c>
      <c r="V102" s="11">
        <f t="shared" si="2"/>
        <v>0</v>
      </c>
      <c r="W102" s="11">
        <f t="shared" si="3"/>
        <v>0</v>
      </c>
      <c r="X102" s="11">
        <f t="shared" si="4"/>
        <v>1</v>
      </c>
      <c r="Y102" s="11">
        <f t="shared" si="5"/>
        <v>0</v>
      </c>
      <c r="Z102" s="12">
        <f>ROUNDUP(SUM(VLOOKUP(F102,'Pontuação 3.0'!A$2:B$11,2,FALSE),VLOOKUP(E102,'Pontuação 3.0'!C$2:D$11,2,FALSE),VLOOKUP(H102,'Pontuação 3.0'!I$2:J$11,2,FALSE),VLOOKUP(J102,'Pontuação 3.0'!G$2:H$11,2,FALSE),VLOOKUP(G102,'Pontuação 3.0'!E$2:F$11,2,FALSE),VLOOKUP(K102,'Pontuação 3.0'!K$2:L$11,2,FALSE),VLOOKUP(L102,'Pontuação 3.0'!M$2:N$13,2,FALSE)),0)</f>
        <v>1982</v>
      </c>
      <c r="AA102" s="12">
        <f t="shared" si="6"/>
        <v>198</v>
      </c>
      <c r="AB102" s="12" t="str">
        <f t="array" ref="AB102">IFERROR(INDEX('Pontuação 3.0'!G$13:G$191, MATCH(AA102, 'Pontuação 3.0'!F$13:F$191, 0)), "Faixa Indefinida")</f>
        <v>C</v>
      </c>
      <c r="AC102" s="12">
        <f t="shared" si="7"/>
        <v>0</v>
      </c>
      <c r="AD102" s="12">
        <f t="shared" si="8"/>
        <v>0</v>
      </c>
      <c r="AE102" s="12">
        <f t="shared" si="9"/>
        <v>1</v>
      </c>
      <c r="AF102" s="12">
        <f t="shared" si="10"/>
        <v>0</v>
      </c>
    </row>
    <row r="103" ht="15.75" customHeight="1">
      <c r="A103" s="8">
        <v>45685.0</v>
      </c>
      <c r="B103" s="9" t="s">
        <v>293</v>
      </c>
      <c r="C103" s="9" t="s">
        <v>294</v>
      </c>
      <c r="D103" s="15">
        <v>5.4999128214E10</v>
      </c>
      <c r="E103" s="9" t="s">
        <v>13924</v>
      </c>
      <c r="F103" s="9" t="s">
        <v>13948</v>
      </c>
      <c r="G103" s="9" t="s">
        <v>13926</v>
      </c>
      <c r="H103" s="9" t="s">
        <v>13949</v>
      </c>
      <c r="I103" s="9" t="s">
        <v>13940</v>
      </c>
      <c r="J103" s="9" t="s">
        <v>13929</v>
      </c>
      <c r="K103" s="9" t="s">
        <v>13940</v>
      </c>
      <c r="L103" s="9" t="s">
        <v>13931</v>
      </c>
      <c r="M103" s="9" t="s">
        <v>13942</v>
      </c>
      <c r="N103" s="13" t="s">
        <v>65</v>
      </c>
      <c r="O103" s="13" t="s">
        <v>296</v>
      </c>
      <c r="P103" s="13" t="s">
        <v>295</v>
      </c>
      <c r="Q103" s="13" t="s">
        <v>298</v>
      </c>
      <c r="R103" s="13" t="s">
        <v>297</v>
      </c>
      <c r="S103" s="10">
        <f>ROUNDUP(SUM(VLOOKUP(F103,'Pontuação'!A$2:B$11,2,FALSE),VLOOKUP(E103,'Pontuação'!C$2:D$11,2,FALSE),VLOOKUP(H103,'Pontuação'!I$2:J$11,2,FALSE),VLOOKUP(J103,'Pontuação'!G$2:H$11,2,FALSE),VLOOKUP(L103,'Pontuação'!M$2:N$13,2,FALSE)),0)</f>
        <v>1587</v>
      </c>
      <c r="T103" s="11">
        <f t="shared" si="1"/>
        <v>159</v>
      </c>
      <c r="U103" s="11" t="str">
        <f t="array" ref="U103">IFERROR(INDEX('Pontuação'!G$13:G$101, MATCH(T103, 'Pontuação'!F$13:F$101, 0)), "Faixa Indefinida")</f>
        <v>C</v>
      </c>
      <c r="V103" s="11">
        <f t="shared" si="2"/>
        <v>0</v>
      </c>
      <c r="W103" s="11">
        <f t="shared" si="3"/>
        <v>0</v>
      </c>
      <c r="X103" s="11">
        <f t="shared" si="4"/>
        <v>1</v>
      </c>
      <c r="Y103" s="11">
        <f t="shared" si="5"/>
        <v>0</v>
      </c>
      <c r="Z103" s="12">
        <f>ROUNDUP(SUM(VLOOKUP(F103,'Pontuação 3.0'!A$2:B$11,2,FALSE),VLOOKUP(E103,'Pontuação 3.0'!C$2:D$11,2,FALSE),VLOOKUP(H103,'Pontuação 3.0'!I$2:J$11,2,FALSE),VLOOKUP(J103,'Pontuação 3.0'!G$2:H$11,2,FALSE),VLOOKUP(G103,'Pontuação 3.0'!E$2:F$11,2,FALSE),VLOOKUP(K103,'Pontuação 3.0'!K$2:L$11,2,FALSE),VLOOKUP(L103,'Pontuação 3.0'!M$2:N$13,2,FALSE)),0)</f>
        <v>2046</v>
      </c>
      <c r="AA103" s="12">
        <f t="shared" si="6"/>
        <v>205</v>
      </c>
      <c r="AB103" s="12" t="str">
        <f t="array" ref="AB103">IFERROR(INDEX('Pontuação 3.0'!G$13:G$191, MATCH(AA103, 'Pontuação 3.0'!F$13:F$191, 0)), "Faixa Indefinida")</f>
        <v>C</v>
      </c>
      <c r="AC103" s="12">
        <f t="shared" si="7"/>
        <v>0</v>
      </c>
      <c r="AD103" s="12">
        <f t="shared" si="8"/>
        <v>0</v>
      </c>
      <c r="AE103" s="12">
        <f t="shared" si="9"/>
        <v>1</v>
      </c>
      <c r="AF103" s="12">
        <f t="shared" si="10"/>
        <v>0</v>
      </c>
    </row>
    <row r="104" ht="15.75" customHeight="1">
      <c r="A104" s="8">
        <v>45685.0</v>
      </c>
      <c r="B104" s="9" t="s">
        <v>299</v>
      </c>
      <c r="C104" s="9" t="s">
        <v>300</v>
      </c>
      <c r="D104" s="15">
        <v>8.4987136414E10</v>
      </c>
      <c r="E104" s="9" t="s">
        <v>13936</v>
      </c>
      <c r="F104" s="9" t="s">
        <v>13948</v>
      </c>
      <c r="G104" s="9" t="s">
        <v>13944</v>
      </c>
      <c r="H104" s="9" t="s">
        <v>13951</v>
      </c>
      <c r="I104" s="9" t="s">
        <v>13940</v>
      </c>
      <c r="J104" s="9" t="s">
        <v>13929</v>
      </c>
      <c r="K104" s="9" t="s">
        <v>13940</v>
      </c>
      <c r="L104" s="9" t="s">
        <v>13945</v>
      </c>
      <c r="M104" s="9" t="s">
        <v>13932</v>
      </c>
      <c r="N104" s="13" t="s">
        <v>12</v>
      </c>
      <c r="O104" s="13" t="s">
        <v>14</v>
      </c>
      <c r="P104" s="13" t="s">
        <v>32</v>
      </c>
      <c r="Q104" s="13" t="s">
        <v>20</v>
      </c>
      <c r="R104" s="13" t="s">
        <v>15</v>
      </c>
      <c r="S104" s="10">
        <f>ROUNDUP(SUM(VLOOKUP(F104,'Pontuação'!A$2:B$11,2,FALSE),VLOOKUP(E104,'Pontuação'!C$2:D$11,2,FALSE),VLOOKUP(H104,'Pontuação'!I$2:J$11,2,FALSE),VLOOKUP(J104,'Pontuação'!G$2:H$11,2,FALSE),VLOOKUP(L104,'Pontuação'!M$2:N$13,2,FALSE)),0)</f>
        <v>1673</v>
      </c>
      <c r="T104" s="11">
        <f t="shared" si="1"/>
        <v>167</v>
      </c>
      <c r="U104" s="11" t="str">
        <f t="array" ref="U104">IFERROR(INDEX('Pontuação'!G$13:G$101, MATCH(T104, 'Pontuação'!F$13:F$101, 0)), "Faixa Indefinida")</f>
        <v>B</v>
      </c>
      <c r="V104" s="11">
        <f t="shared" si="2"/>
        <v>0</v>
      </c>
      <c r="W104" s="11">
        <f t="shared" si="3"/>
        <v>1</v>
      </c>
      <c r="X104" s="11">
        <f t="shared" si="4"/>
        <v>0</v>
      </c>
      <c r="Y104" s="11">
        <f t="shared" si="5"/>
        <v>0</v>
      </c>
      <c r="Z104" s="12">
        <f>ROUNDUP(SUM(VLOOKUP(F104,'Pontuação 3.0'!A$2:B$11,2,FALSE),VLOOKUP(E104,'Pontuação 3.0'!C$2:D$11,2,FALSE),VLOOKUP(H104,'Pontuação 3.0'!I$2:J$11,2,FALSE),VLOOKUP(J104,'Pontuação 3.0'!G$2:H$11,2,FALSE),VLOOKUP(G104,'Pontuação 3.0'!E$2:F$11,2,FALSE),VLOOKUP(K104,'Pontuação 3.0'!K$2:L$11,2,FALSE),VLOOKUP(L104,'Pontuação 3.0'!M$2:N$13,2,FALSE)),0)</f>
        <v>1935</v>
      </c>
      <c r="AA104" s="12">
        <f t="shared" si="6"/>
        <v>194</v>
      </c>
      <c r="AB104" s="12" t="str">
        <f t="array" ref="AB104">IFERROR(INDEX('Pontuação 3.0'!G$13:G$191, MATCH(AA104, 'Pontuação 3.0'!F$13:F$191, 0)), "Faixa Indefinida")</f>
        <v>C</v>
      </c>
      <c r="AC104" s="12">
        <f t="shared" si="7"/>
        <v>0</v>
      </c>
      <c r="AD104" s="12">
        <f t="shared" si="8"/>
        <v>0</v>
      </c>
      <c r="AE104" s="12">
        <f t="shared" si="9"/>
        <v>1</v>
      </c>
      <c r="AF104" s="12">
        <f t="shared" si="10"/>
        <v>0</v>
      </c>
    </row>
    <row r="105" ht="15.75" customHeight="1">
      <c r="A105" s="8">
        <v>45685.0</v>
      </c>
      <c r="B105" s="9" t="s">
        <v>301</v>
      </c>
      <c r="C105" s="9" t="s">
        <v>302</v>
      </c>
      <c r="D105" s="15">
        <v>4.7996163007E10</v>
      </c>
      <c r="E105" s="9" t="s">
        <v>13924</v>
      </c>
      <c r="F105" s="9" t="s">
        <v>13948</v>
      </c>
      <c r="G105" s="9" t="s">
        <v>13944</v>
      </c>
      <c r="H105" s="9" t="s">
        <v>13951</v>
      </c>
      <c r="I105" s="9" t="s">
        <v>13940</v>
      </c>
      <c r="J105" s="9" t="s">
        <v>13956</v>
      </c>
      <c r="K105" s="9" t="s">
        <v>13940</v>
      </c>
      <c r="L105" s="9" t="s">
        <v>13931</v>
      </c>
      <c r="M105" s="9" t="s">
        <v>13952</v>
      </c>
      <c r="N105" s="13" t="s">
        <v>12</v>
      </c>
      <c r="O105" s="13" t="s">
        <v>14</v>
      </c>
      <c r="P105" s="13" t="s">
        <v>19</v>
      </c>
      <c r="Q105" s="13" t="s">
        <v>20</v>
      </c>
      <c r="R105" s="13" t="s">
        <v>65</v>
      </c>
      <c r="S105" s="10">
        <f>ROUNDUP(SUM(VLOOKUP(F105,'Pontuação'!A$2:B$11,2,FALSE),VLOOKUP(E105,'Pontuação'!C$2:D$11,2,FALSE),VLOOKUP(H105,'Pontuação'!I$2:J$11,2,FALSE),VLOOKUP(J105,'Pontuação'!G$2:H$11,2,FALSE),VLOOKUP(L105,'Pontuação'!M$2:N$13,2,FALSE)),0)</f>
        <v>1823</v>
      </c>
      <c r="T105" s="11">
        <f t="shared" si="1"/>
        <v>182</v>
      </c>
      <c r="U105" s="11" t="str">
        <f t="array" ref="U105">IFERROR(INDEX('Pontuação'!G$13:G$101, MATCH(T105, 'Pontuação'!F$13:F$101, 0)), "Faixa Indefinida")</f>
        <v>B</v>
      </c>
      <c r="V105" s="11">
        <f t="shared" si="2"/>
        <v>0</v>
      </c>
      <c r="W105" s="11">
        <f t="shared" si="3"/>
        <v>1</v>
      </c>
      <c r="X105" s="11">
        <f t="shared" si="4"/>
        <v>0</v>
      </c>
      <c r="Y105" s="11">
        <f t="shared" si="5"/>
        <v>0</v>
      </c>
      <c r="Z105" s="12">
        <f>ROUNDUP(SUM(VLOOKUP(F105,'Pontuação 3.0'!A$2:B$11,2,FALSE),VLOOKUP(E105,'Pontuação 3.0'!C$2:D$11,2,FALSE),VLOOKUP(H105,'Pontuação 3.0'!I$2:J$11,2,FALSE),VLOOKUP(J105,'Pontuação 3.0'!G$2:H$11,2,FALSE),VLOOKUP(G105,'Pontuação 3.0'!E$2:F$11,2,FALSE),VLOOKUP(K105,'Pontuação 3.0'!K$2:L$11,2,FALSE),VLOOKUP(L105,'Pontuação 3.0'!M$2:N$13,2,FALSE)),0)</f>
        <v>2094</v>
      </c>
      <c r="AA105" s="12">
        <f t="shared" si="6"/>
        <v>209</v>
      </c>
      <c r="AB105" s="12" t="str">
        <f t="array" ref="AB105">IFERROR(INDEX('Pontuação 3.0'!G$13:G$191, MATCH(AA105, 'Pontuação 3.0'!F$13:F$191, 0)), "Faixa Indefinida")</f>
        <v>C</v>
      </c>
      <c r="AC105" s="12">
        <f t="shared" si="7"/>
        <v>0</v>
      </c>
      <c r="AD105" s="12">
        <f t="shared" si="8"/>
        <v>0</v>
      </c>
      <c r="AE105" s="12">
        <f t="shared" si="9"/>
        <v>1</v>
      </c>
      <c r="AF105" s="12">
        <f t="shared" si="10"/>
        <v>0</v>
      </c>
    </row>
    <row r="106" ht="15.75" customHeight="1">
      <c r="A106" s="8">
        <v>45685.0</v>
      </c>
      <c r="B106" s="9" t="s">
        <v>291</v>
      </c>
      <c r="C106" s="9" t="s">
        <v>292</v>
      </c>
      <c r="D106" s="15">
        <v>1.4988267284E10</v>
      </c>
      <c r="E106" s="9" t="s">
        <v>13924</v>
      </c>
      <c r="F106" s="9" t="s">
        <v>13937</v>
      </c>
      <c r="G106" s="9" t="s">
        <v>13926</v>
      </c>
      <c r="H106" s="9" t="s">
        <v>13960</v>
      </c>
      <c r="I106" s="9" t="s">
        <v>13940</v>
      </c>
      <c r="J106" s="9" t="s">
        <v>13929</v>
      </c>
      <c r="K106" s="9" t="s">
        <v>13940</v>
      </c>
      <c r="L106" s="9" t="s">
        <v>13945</v>
      </c>
      <c r="M106" s="9" t="s">
        <v>13967</v>
      </c>
      <c r="N106" s="13" t="s">
        <v>12</v>
      </c>
      <c r="O106" s="13" t="s">
        <v>14</v>
      </c>
      <c r="P106" s="13" t="s">
        <v>93</v>
      </c>
      <c r="Q106" s="13" t="s">
        <v>20</v>
      </c>
      <c r="R106" s="13" t="s">
        <v>15</v>
      </c>
      <c r="S106" s="10">
        <f>ROUNDUP(SUM(VLOOKUP(F106,'Pontuação'!A$2:B$11,2,FALSE),VLOOKUP(E106,'Pontuação'!C$2:D$11,2,FALSE),VLOOKUP(H106,'Pontuação'!I$2:J$11,2,FALSE),VLOOKUP(J106,'Pontuação'!G$2:H$11,2,FALSE),VLOOKUP(L106,'Pontuação'!M$2:N$13,2,FALSE)),0)</f>
        <v>1476</v>
      </c>
      <c r="T106" s="11">
        <f t="shared" si="1"/>
        <v>148</v>
      </c>
      <c r="U106" s="11" t="str">
        <f t="array" ref="U106">IFERROR(INDEX('Pontuação'!G$13:G$101, MATCH(T106, 'Pontuação'!F$13:F$101, 0)), "Faixa Indefinida")</f>
        <v>C</v>
      </c>
      <c r="V106" s="11">
        <f t="shared" si="2"/>
        <v>0</v>
      </c>
      <c r="W106" s="11">
        <f t="shared" si="3"/>
        <v>0</v>
      </c>
      <c r="X106" s="11">
        <f t="shared" si="4"/>
        <v>1</v>
      </c>
      <c r="Y106" s="11">
        <f t="shared" si="5"/>
        <v>0</v>
      </c>
      <c r="Z106" s="12">
        <f>ROUNDUP(SUM(VLOOKUP(F106,'Pontuação 3.0'!A$2:B$11,2,FALSE),VLOOKUP(E106,'Pontuação 3.0'!C$2:D$11,2,FALSE),VLOOKUP(H106,'Pontuação 3.0'!I$2:J$11,2,FALSE),VLOOKUP(J106,'Pontuação 3.0'!G$2:H$11,2,FALSE),VLOOKUP(G106,'Pontuação 3.0'!E$2:F$11,2,FALSE),VLOOKUP(K106,'Pontuação 3.0'!K$2:L$11,2,FALSE),VLOOKUP(L106,'Pontuação 3.0'!M$2:N$13,2,FALSE)),0)</f>
        <v>1848</v>
      </c>
      <c r="AA106" s="12">
        <f t="shared" si="6"/>
        <v>185</v>
      </c>
      <c r="AB106" s="12" t="str">
        <f t="array" ref="AB106">IFERROR(INDEX('Pontuação 3.0'!G$13:G$191, MATCH(AA106, 'Pontuação 3.0'!F$13:F$191, 0)), "Faixa Indefinida")</f>
        <v>D</v>
      </c>
      <c r="AC106" s="12">
        <f t="shared" si="7"/>
        <v>0</v>
      </c>
      <c r="AD106" s="12">
        <f t="shared" si="8"/>
        <v>0</v>
      </c>
      <c r="AE106" s="12">
        <f t="shared" si="9"/>
        <v>0</v>
      </c>
      <c r="AF106" s="12">
        <f t="shared" si="10"/>
        <v>1</v>
      </c>
    </row>
    <row r="107" ht="15.75" customHeight="1">
      <c r="A107" s="8">
        <v>45685.0</v>
      </c>
      <c r="B107" s="9" t="s">
        <v>305</v>
      </c>
      <c r="C107" s="9" t="s">
        <v>306</v>
      </c>
      <c r="D107" s="15">
        <v>1.1958860799E10</v>
      </c>
      <c r="E107" s="9" t="s">
        <v>13936</v>
      </c>
      <c r="F107" s="9" t="s">
        <v>13948</v>
      </c>
      <c r="G107" s="9" t="s">
        <v>13926</v>
      </c>
      <c r="H107" s="9" t="s">
        <v>13951</v>
      </c>
      <c r="I107" s="9" t="s">
        <v>13940</v>
      </c>
      <c r="J107" s="9" t="s">
        <v>13929</v>
      </c>
      <c r="K107" s="9" t="s">
        <v>13940</v>
      </c>
      <c r="L107" s="9" t="s">
        <v>13945</v>
      </c>
      <c r="M107" s="9" t="s">
        <v>13942</v>
      </c>
      <c r="N107" s="13" t="s">
        <v>12</v>
      </c>
      <c r="O107" s="13" t="s">
        <v>14</v>
      </c>
      <c r="P107" s="13" t="s">
        <v>13</v>
      </c>
      <c r="Q107" s="13" t="s">
        <v>59</v>
      </c>
      <c r="R107" s="13" t="s">
        <v>15</v>
      </c>
      <c r="S107" s="10">
        <f>ROUNDUP(SUM(VLOOKUP(F107,'Pontuação'!A$2:B$11,2,FALSE),VLOOKUP(E107,'Pontuação'!C$2:D$11,2,FALSE),VLOOKUP(H107,'Pontuação'!I$2:J$11,2,FALSE),VLOOKUP(J107,'Pontuação'!G$2:H$11,2,FALSE),VLOOKUP(L107,'Pontuação'!M$2:N$13,2,FALSE)),0)</f>
        <v>1673</v>
      </c>
      <c r="T107" s="11">
        <f t="shared" si="1"/>
        <v>167</v>
      </c>
      <c r="U107" s="11" t="str">
        <f t="array" ref="U107">IFERROR(INDEX('Pontuação'!G$13:G$101, MATCH(T107, 'Pontuação'!F$13:F$101, 0)), "Faixa Indefinida")</f>
        <v>B</v>
      </c>
      <c r="V107" s="11">
        <f t="shared" si="2"/>
        <v>0</v>
      </c>
      <c r="W107" s="11">
        <f t="shared" si="3"/>
        <v>1</v>
      </c>
      <c r="X107" s="11">
        <f t="shared" si="4"/>
        <v>0</v>
      </c>
      <c r="Y107" s="11">
        <f t="shared" si="5"/>
        <v>0</v>
      </c>
      <c r="Z107" s="12">
        <f>ROUNDUP(SUM(VLOOKUP(F107,'Pontuação 3.0'!A$2:B$11,2,FALSE),VLOOKUP(E107,'Pontuação 3.0'!C$2:D$11,2,FALSE),VLOOKUP(H107,'Pontuação 3.0'!I$2:J$11,2,FALSE),VLOOKUP(J107,'Pontuação 3.0'!G$2:H$11,2,FALSE),VLOOKUP(G107,'Pontuação 3.0'!E$2:F$11,2,FALSE),VLOOKUP(K107,'Pontuação 3.0'!K$2:L$11,2,FALSE),VLOOKUP(L107,'Pontuação 3.0'!M$2:N$13,2,FALSE)),0)</f>
        <v>2075</v>
      </c>
      <c r="AA107" s="12">
        <f t="shared" si="6"/>
        <v>208</v>
      </c>
      <c r="AB107" s="12" t="str">
        <f t="array" ref="AB107">IFERROR(INDEX('Pontuação 3.0'!G$13:G$191, MATCH(AA107, 'Pontuação 3.0'!F$13:F$191, 0)), "Faixa Indefinida")</f>
        <v>C</v>
      </c>
      <c r="AC107" s="12">
        <f t="shared" si="7"/>
        <v>0</v>
      </c>
      <c r="AD107" s="12">
        <f t="shared" si="8"/>
        <v>0</v>
      </c>
      <c r="AE107" s="12">
        <f t="shared" si="9"/>
        <v>1</v>
      </c>
      <c r="AF107" s="12">
        <f t="shared" si="10"/>
        <v>0</v>
      </c>
    </row>
    <row r="108" ht="15.75" customHeight="1">
      <c r="A108" s="8">
        <v>45685.0</v>
      </c>
      <c r="B108" s="9" t="s">
        <v>307</v>
      </c>
      <c r="C108" s="9" t="s">
        <v>308</v>
      </c>
      <c r="D108" s="15">
        <v>1.6997370164E10</v>
      </c>
      <c r="E108" s="9" t="s">
        <v>13936</v>
      </c>
      <c r="F108" s="9" t="s">
        <v>13948</v>
      </c>
      <c r="G108" s="9" t="s">
        <v>13944</v>
      </c>
      <c r="H108" s="9" t="s">
        <v>13927</v>
      </c>
      <c r="I108" s="9" t="s">
        <v>13940</v>
      </c>
      <c r="J108" s="9" t="s">
        <v>13929</v>
      </c>
      <c r="K108" s="9" t="s">
        <v>13930</v>
      </c>
      <c r="L108" s="9" t="s">
        <v>13931</v>
      </c>
      <c r="M108" s="9" t="s">
        <v>13942</v>
      </c>
      <c r="N108" s="13" t="s">
        <v>12</v>
      </c>
      <c r="O108" s="13" t="s">
        <v>14</v>
      </c>
      <c r="P108" s="13" t="s">
        <v>24</v>
      </c>
      <c r="Q108" s="13" t="s">
        <v>20</v>
      </c>
      <c r="R108" s="13" t="s">
        <v>65</v>
      </c>
      <c r="S108" s="10">
        <f>ROUNDUP(SUM(VLOOKUP(F108,'Pontuação'!A$2:B$11,2,FALSE),VLOOKUP(E108,'Pontuação'!C$2:D$11,2,FALSE),VLOOKUP(H108,'Pontuação'!I$2:J$11,2,FALSE),VLOOKUP(J108,'Pontuação'!G$2:H$11,2,FALSE),VLOOKUP(L108,'Pontuação'!M$2:N$13,2,FALSE)),0)</f>
        <v>1427</v>
      </c>
      <c r="T108" s="11">
        <f t="shared" si="1"/>
        <v>143</v>
      </c>
      <c r="U108" s="11" t="str">
        <f t="array" ref="U108">IFERROR(INDEX('Pontuação'!G$13:G$101, MATCH(T108, 'Pontuação'!F$13:F$101, 0)), "Faixa Indefinida")</f>
        <v>D</v>
      </c>
      <c r="V108" s="11">
        <f t="shared" si="2"/>
        <v>0</v>
      </c>
      <c r="W108" s="11">
        <f t="shared" si="3"/>
        <v>0</v>
      </c>
      <c r="X108" s="11">
        <f t="shared" si="4"/>
        <v>0</v>
      </c>
      <c r="Y108" s="11">
        <f t="shared" si="5"/>
        <v>1</v>
      </c>
      <c r="Z108" s="12">
        <f>ROUNDUP(SUM(VLOOKUP(F108,'Pontuação 3.0'!A$2:B$11,2,FALSE),VLOOKUP(E108,'Pontuação 3.0'!C$2:D$11,2,FALSE),VLOOKUP(H108,'Pontuação 3.0'!I$2:J$11,2,FALSE),VLOOKUP(J108,'Pontuação 3.0'!G$2:H$11,2,FALSE),VLOOKUP(G108,'Pontuação 3.0'!E$2:F$11,2,FALSE),VLOOKUP(K108,'Pontuação 3.0'!K$2:L$11,2,FALSE),VLOOKUP(L108,'Pontuação 3.0'!M$2:N$13,2,FALSE)),0)</f>
        <v>1962</v>
      </c>
      <c r="AA108" s="12">
        <f t="shared" si="6"/>
        <v>196</v>
      </c>
      <c r="AB108" s="12" t="str">
        <f t="array" ref="AB108">IFERROR(INDEX('Pontuação 3.0'!G$13:G$191, MATCH(AA108, 'Pontuação 3.0'!F$13:F$191, 0)), "Faixa Indefinida")</f>
        <v>C</v>
      </c>
      <c r="AC108" s="12">
        <f t="shared" si="7"/>
        <v>0</v>
      </c>
      <c r="AD108" s="12">
        <f t="shared" si="8"/>
        <v>0</v>
      </c>
      <c r="AE108" s="12">
        <f t="shared" si="9"/>
        <v>1</v>
      </c>
      <c r="AF108" s="12">
        <f t="shared" si="10"/>
        <v>0</v>
      </c>
    </row>
    <row r="109" ht="15.75" customHeight="1">
      <c r="A109" s="8">
        <v>45685.0</v>
      </c>
      <c r="B109" s="9" t="s">
        <v>309</v>
      </c>
      <c r="C109" s="9" t="s">
        <v>310</v>
      </c>
      <c r="D109" s="9" t="s">
        <v>311</v>
      </c>
      <c r="E109" s="9" t="s">
        <v>13936</v>
      </c>
      <c r="F109" s="9" t="s">
        <v>13950</v>
      </c>
      <c r="G109" s="9" t="s">
        <v>13926</v>
      </c>
      <c r="H109" s="9" t="s">
        <v>13951</v>
      </c>
      <c r="I109" s="9" t="s">
        <v>13940</v>
      </c>
      <c r="J109" s="9" t="s">
        <v>13939</v>
      </c>
      <c r="K109" s="9" t="s">
        <v>13940</v>
      </c>
      <c r="L109" s="9" t="s">
        <v>13931</v>
      </c>
      <c r="M109" s="9" t="s">
        <v>13946</v>
      </c>
      <c r="N109" s="13" t="s">
        <v>12</v>
      </c>
      <c r="O109" s="13" t="s">
        <v>14</v>
      </c>
      <c r="P109" s="13" t="s">
        <v>19</v>
      </c>
      <c r="Q109" s="13" t="s">
        <v>20</v>
      </c>
      <c r="R109" s="13" t="s">
        <v>15</v>
      </c>
      <c r="S109" s="10">
        <f>ROUNDUP(SUM(VLOOKUP(F109,'Pontuação'!A$2:B$11,2,FALSE),VLOOKUP(E109,'Pontuação'!C$2:D$11,2,FALSE),VLOOKUP(H109,'Pontuação'!I$2:J$11,2,FALSE),VLOOKUP(J109,'Pontuação'!G$2:H$11,2,FALSE),VLOOKUP(L109,'Pontuação'!M$2:N$13,2,FALSE)),0)</f>
        <v>1658</v>
      </c>
      <c r="T109" s="11">
        <f t="shared" si="1"/>
        <v>166</v>
      </c>
      <c r="U109" s="11" t="str">
        <f t="array" ref="U109">IFERROR(INDEX('Pontuação'!G$13:G$101, MATCH(T109, 'Pontuação'!F$13:F$101, 0)), "Faixa Indefinida")</f>
        <v>B</v>
      </c>
      <c r="V109" s="11">
        <f t="shared" si="2"/>
        <v>0</v>
      </c>
      <c r="W109" s="11">
        <f t="shared" si="3"/>
        <v>1</v>
      </c>
      <c r="X109" s="11">
        <f t="shared" si="4"/>
        <v>0</v>
      </c>
      <c r="Y109" s="11">
        <f t="shared" si="5"/>
        <v>0</v>
      </c>
      <c r="Z109" s="12">
        <f>ROUNDUP(SUM(VLOOKUP(F109,'Pontuação 3.0'!A$2:B$11,2,FALSE),VLOOKUP(E109,'Pontuação 3.0'!C$2:D$11,2,FALSE),VLOOKUP(H109,'Pontuação 3.0'!I$2:J$11,2,FALSE),VLOOKUP(J109,'Pontuação 3.0'!G$2:H$11,2,FALSE),VLOOKUP(G109,'Pontuação 3.0'!E$2:F$11,2,FALSE),VLOOKUP(K109,'Pontuação 3.0'!K$2:L$11,2,FALSE),VLOOKUP(L109,'Pontuação 3.0'!M$2:N$13,2,FALSE)),0)</f>
        <v>2274</v>
      </c>
      <c r="AA109" s="12">
        <f t="shared" si="6"/>
        <v>227</v>
      </c>
      <c r="AB109" s="12" t="str">
        <f t="array" ref="AB109">IFERROR(INDEX('Pontuação 3.0'!G$13:G$191, MATCH(AA109, 'Pontuação 3.0'!F$13:F$191, 0)), "Faixa Indefinida")</f>
        <v>B</v>
      </c>
      <c r="AC109" s="12">
        <f t="shared" si="7"/>
        <v>0</v>
      </c>
      <c r="AD109" s="12">
        <f t="shared" si="8"/>
        <v>1</v>
      </c>
      <c r="AE109" s="12">
        <f t="shared" si="9"/>
        <v>0</v>
      </c>
      <c r="AF109" s="12">
        <f t="shared" si="10"/>
        <v>0</v>
      </c>
    </row>
    <row r="110" ht="15.75" customHeight="1">
      <c r="A110" s="8">
        <v>45685.0</v>
      </c>
      <c r="B110" s="9" t="s">
        <v>312</v>
      </c>
      <c r="C110" s="9" t="s">
        <v>313</v>
      </c>
      <c r="D110" s="15">
        <v>1.1947462019E10</v>
      </c>
      <c r="E110" s="9" t="s">
        <v>13936</v>
      </c>
      <c r="F110" s="9" t="s">
        <v>13948</v>
      </c>
      <c r="G110" s="9" t="s">
        <v>13944</v>
      </c>
      <c r="H110" s="9" t="s">
        <v>13938</v>
      </c>
      <c r="I110" s="9" t="s">
        <v>13940</v>
      </c>
      <c r="J110" s="9" t="s">
        <v>13939</v>
      </c>
      <c r="K110" s="9" t="s">
        <v>13940</v>
      </c>
      <c r="L110" s="9" t="s">
        <v>13945</v>
      </c>
      <c r="M110" s="9" t="s">
        <v>13952</v>
      </c>
      <c r="N110" s="13" t="s">
        <v>12</v>
      </c>
      <c r="O110" s="13" t="s">
        <v>14</v>
      </c>
      <c r="P110" s="13" t="s">
        <v>47</v>
      </c>
      <c r="Q110" s="13" t="s">
        <v>20</v>
      </c>
      <c r="R110" s="13" t="s">
        <v>15</v>
      </c>
      <c r="S110" s="10">
        <f>ROUNDUP(SUM(VLOOKUP(F110,'Pontuação'!A$2:B$11,2,FALSE),VLOOKUP(E110,'Pontuação'!C$2:D$11,2,FALSE),VLOOKUP(H110,'Pontuação'!I$2:J$11,2,FALSE),VLOOKUP(J110,'Pontuação'!G$2:H$11,2,FALSE),VLOOKUP(L110,'Pontuação'!M$2:N$13,2,FALSE)),0)</f>
        <v>1804</v>
      </c>
      <c r="T110" s="11">
        <f t="shared" si="1"/>
        <v>180</v>
      </c>
      <c r="U110" s="11" t="str">
        <f t="array" ref="U110">IFERROR(INDEX('Pontuação'!G$13:G$101, MATCH(T110, 'Pontuação'!F$13:F$101, 0)), "Faixa Indefinida")</f>
        <v>B</v>
      </c>
      <c r="V110" s="11">
        <f t="shared" si="2"/>
        <v>0</v>
      </c>
      <c r="W110" s="11">
        <f t="shared" si="3"/>
        <v>1</v>
      </c>
      <c r="X110" s="11">
        <f t="shared" si="4"/>
        <v>0</v>
      </c>
      <c r="Y110" s="11">
        <f t="shared" si="5"/>
        <v>0</v>
      </c>
      <c r="Z110" s="12">
        <f>ROUNDUP(SUM(VLOOKUP(F110,'Pontuação 3.0'!A$2:B$11,2,FALSE),VLOOKUP(E110,'Pontuação 3.0'!C$2:D$11,2,FALSE),VLOOKUP(H110,'Pontuação 3.0'!I$2:J$11,2,FALSE),VLOOKUP(J110,'Pontuação 3.0'!G$2:H$11,2,FALSE),VLOOKUP(G110,'Pontuação 3.0'!E$2:F$11,2,FALSE),VLOOKUP(K110,'Pontuação 3.0'!K$2:L$11,2,FALSE),VLOOKUP(L110,'Pontuação 3.0'!M$2:N$13,2,FALSE)),0)</f>
        <v>2023</v>
      </c>
      <c r="AA110" s="12">
        <f t="shared" si="6"/>
        <v>202</v>
      </c>
      <c r="AB110" s="12" t="str">
        <f t="array" ref="AB110">IFERROR(INDEX('Pontuação 3.0'!G$13:G$191, MATCH(AA110, 'Pontuação 3.0'!F$13:F$191, 0)), "Faixa Indefinida")</f>
        <v>C</v>
      </c>
      <c r="AC110" s="12">
        <f t="shared" si="7"/>
        <v>0</v>
      </c>
      <c r="AD110" s="12">
        <f t="shared" si="8"/>
        <v>0</v>
      </c>
      <c r="AE110" s="12">
        <f t="shared" si="9"/>
        <v>1</v>
      </c>
      <c r="AF110" s="12">
        <f t="shared" si="10"/>
        <v>0</v>
      </c>
    </row>
    <row r="111" ht="15.75" customHeight="1">
      <c r="A111" s="8">
        <v>45685.0</v>
      </c>
      <c r="B111" s="9" t="s">
        <v>314</v>
      </c>
      <c r="C111" s="9" t="s">
        <v>315</v>
      </c>
      <c r="D111" s="15">
        <v>3.4996480397E10</v>
      </c>
      <c r="E111" s="9" t="s">
        <v>13924</v>
      </c>
      <c r="F111" s="9" t="s">
        <v>13950</v>
      </c>
      <c r="G111" s="9" t="s">
        <v>13961</v>
      </c>
      <c r="H111" s="9" t="s">
        <v>13951</v>
      </c>
      <c r="I111" s="9" t="s">
        <v>13940</v>
      </c>
      <c r="J111" s="9" t="s">
        <v>13929</v>
      </c>
      <c r="K111" s="9" t="s">
        <v>13930</v>
      </c>
      <c r="L111" s="9" t="s">
        <v>13941</v>
      </c>
      <c r="M111" s="9" t="s">
        <v>13952</v>
      </c>
      <c r="N111" s="13" t="s">
        <v>12</v>
      </c>
      <c r="O111" s="13" t="s">
        <v>14</v>
      </c>
      <c r="P111" s="13" t="s">
        <v>24</v>
      </c>
      <c r="Q111" s="13" t="s">
        <v>20</v>
      </c>
      <c r="R111" s="13" t="s">
        <v>15</v>
      </c>
      <c r="S111" s="10">
        <f>ROUNDUP(SUM(VLOOKUP(F111,'Pontuação'!A$2:B$11,2,FALSE),VLOOKUP(E111,'Pontuação'!C$2:D$11,2,FALSE),VLOOKUP(H111,'Pontuação'!I$2:J$11,2,FALSE),VLOOKUP(J111,'Pontuação'!G$2:H$11,2,FALSE),VLOOKUP(L111,'Pontuação'!M$2:N$13,2,FALSE)),0)</f>
        <v>1601</v>
      </c>
      <c r="T111" s="11">
        <f t="shared" si="1"/>
        <v>160</v>
      </c>
      <c r="U111" s="11" t="str">
        <f t="array" ref="U111">IFERROR(INDEX('Pontuação'!G$13:G$101, MATCH(T111, 'Pontuação'!F$13:F$101, 0)), "Faixa Indefinida")</f>
        <v>C</v>
      </c>
      <c r="V111" s="11">
        <f t="shared" si="2"/>
        <v>0</v>
      </c>
      <c r="W111" s="11">
        <f t="shared" si="3"/>
        <v>0</v>
      </c>
      <c r="X111" s="11">
        <f t="shared" si="4"/>
        <v>1</v>
      </c>
      <c r="Y111" s="11">
        <f t="shared" si="5"/>
        <v>0</v>
      </c>
      <c r="Z111" s="12">
        <f>ROUNDUP(SUM(VLOOKUP(F111,'Pontuação 3.0'!A$2:B$11,2,FALSE),VLOOKUP(E111,'Pontuação 3.0'!C$2:D$11,2,FALSE),VLOOKUP(H111,'Pontuação 3.0'!I$2:J$11,2,FALSE),VLOOKUP(J111,'Pontuação 3.0'!G$2:H$11,2,FALSE),VLOOKUP(G111,'Pontuação 3.0'!E$2:F$11,2,FALSE),VLOOKUP(K111,'Pontuação 3.0'!K$2:L$11,2,FALSE),VLOOKUP(L111,'Pontuação 3.0'!M$2:N$13,2,FALSE)),0)</f>
        <v>2224</v>
      </c>
      <c r="AA111" s="12">
        <f t="shared" si="6"/>
        <v>222</v>
      </c>
      <c r="AB111" s="12" t="str">
        <f t="array" ref="AB111">IFERROR(INDEX('Pontuação 3.0'!G$13:G$191, MATCH(AA111, 'Pontuação 3.0'!F$13:F$191, 0)), "Faixa Indefinida")</f>
        <v>B</v>
      </c>
      <c r="AC111" s="12">
        <f t="shared" si="7"/>
        <v>0</v>
      </c>
      <c r="AD111" s="12">
        <f t="shared" si="8"/>
        <v>1</v>
      </c>
      <c r="AE111" s="12">
        <f t="shared" si="9"/>
        <v>0</v>
      </c>
      <c r="AF111" s="12">
        <f t="shared" si="10"/>
        <v>0</v>
      </c>
    </row>
    <row r="112" ht="15.75" customHeight="1">
      <c r="A112" s="8">
        <v>45685.0</v>
      </c>
      <c r="B112" s="9" t="s">
        <v>318</v>
      </c>
      <c r="C112" s="9" t="s">
        <v>319</v>
      </c>
      <c r="D112" s="15">
        <v>1.4997402322E10</v>
      </c>
      <c r="E112" s="9" t="s">
        <v>13936</v>
      </c>
      <c r="F112" s="9" t="s">
        <v>13950</v>
      </c>
      <c r="G112" s="9" t="s">
        <v>13926</v>
      </c>
      <c r="H112" s="9" t="s">
        <v>13949</v>
      </c>
      <c r="I112" s="9" t="s">
        <v>13940</v>
      </c>
      <c r="J112" s="9" t="s">
        <v>13956</v>
      </c>
      <c r="K112" s="9" t="s">
        <v>13940</v>
      </c>
      <c r="L112" s="9" t="s">
        <v>13931</v>
      </c>
      <c r="M112" s="9" t="s">
        <v>13942</v>
      </c>
      <c r="N112" s="13" t="s">
        <v>12</v>
      </c>
      <c r="O112" s="13" t="s">
        <v>14</v>
      </c>
      <c r="P112" s="13" t="s">
        <v>13</v>
      </c>
      <c r="Q112" s="13" t="s">
        <v>59</v>
      </c>
      <c r="R112" s="13" t="s">
        <v>15</v>
      </c>
      <c r="S112" s="10">
        <f>ROUNDUP(SUM(VLOOKUP(F112,'Pontuação'!A$2:B$11,2,FALSE),VLOOKUP(E112,'Pontuação'!C$2:D$11,2,FALSE),VLOOKUP(H112,'Pontuação'!I$2:J$11,2,FALSE),VLOOKUP(J112,'Pontuação'!G$2:H$11,2,FALSE),VLOOKUP(L112,'Pontuação'!M$2:N$13,2,FALSE)),0)</f>
        <v>1873</v>
      </c>
      <c r="T112" s="11">
        <f t="shared" si="1"/>
        <v>187</v>
      </c>
      <c r="U112" s="11" t="str">
        <f t="array" ref="U112">IFERROR(INDEX('Pontuação'!G$13:G$101, MATCH(T112, 'Pontuação'!F$13:F$101, 0)), "Faixa Indefinida")</f>
        <v>A</v>
      </c>
      <c r="V112" s="11">
        <f t="shared" si="2"/>
        <v>1</v>
      </c>
      <c r="W112" s="11">
        <f t="shared" si="3"/>
        <v>0</v>
      </c>
      <c r="X112" s="11">
        <f t="shared" si="4"/>
        <v>0</v>
      </c>
      <c r="Y112" s="11">
        <f t="shared" si="5"/>
        <v>0</v>
      </c>
      <c r="Z112" s="12">
        <f>ROUNDUP(SUM(VLOOKUP(F112,'Pontuação 3.0'!A$2:B$11,2,FALSE),VLOOKUP(E112,'Pontuação 3.0'!C$2:D$11,2,FALSE),VLOOKUP(H112,'Pontuação 3.0'!I$2:J$11,2,FALSE),VLOOKUP(J112,'Pontuação 3.0'!G$2:H$11,2,FALSE),VLOOKUP(G112,'Pontuação 3.0'!E$2:F$11,2,FALSE),VLOOKUP(K112,'Pontuação 3.0'!K$2:L$11,2,FALSE),VLOOKUP(L112,'Pontuação 3.0'!M$2:N$13,2,FALSE)),0)</f>
        <v>2484</v>
      </c>
      <c r="AA112" s="12">
        <f t="shared" si="6"/>
        <v>248</v>
      </c>
      <c r="AB112" s="12" t="str">
        <f t="array" ref="AB112">IFERROR(INDEX('Pontuação 3.0'!G$13:G$191, MATCH(AA112, 'Pontuação 3.0'!F$13:F$191, 0)), "Faixa Indefinida")</f>
        <v>A</v>
      </c>
      <c r="AC112" s="12">
        <f t="shared" si="7"/>
        <v>1</v>
      </c>
      <c r="AD112" s="12">
        <f t="shared" si="8"/>
        <v>0</v>
      </c>
      <c r="AE112" s="12">
        <f t="shared" si="9"/>
        <v>0</v>
      </c>
      <c r="AF112" s="12">
        <f t="shared" si="10"/>
        <v>0</v>
      </c>
    </row>
    <row r="113" ht="15.75" customHeight="1">
      <c r="A113" s="8">
        <v>45685.0</v>
      </c>
      <c r="B113" s="9" t="s">
        <v>320</v>
      </c>
      <c r="C113" s="9" t="s">
        <v>321</v>
      </c>
      <c r="D113" s="15">
        <v>4.2988129511E10</v>
      </c>
      <c r="E113" s="9" t="s">
        <v>13936</v>
      </c>
      <c r="F113" s="9" t="s">
        <v>13950</v>
      </c>
      <c r="G113" s="9" t="s">
        <v>13944</v>
      </c>
      <c r="H113" s="9" t="s">
        <v>13949</v>
      </c>
      <c r="I113" s="9" t="s">
        <v>13928</v>
      </c>
      <c r="J113" s="9" t="s">
        <v>13939</v>
      </c>
      <c r="K113" s="9" t="s">
        <v>13940</v>
      </c>
      <c r="L113" s="9" t="s">
        <v>13945</v>
      </c>
      <c r="M113" s="9" t="s">
        <v>13942</v>
      </c>
      <c r="N113" s="13" t="s">
        <v>12</v>
      </c>
      <c r="O113" s="13" t="s">
        <v>14</v>
      </c>
      <c r="P113" s="13" t="s">
        <v>68</v>
      </c>
      <c r="Q113" s="13" t="s">
        <v>33</v>
      </c>
      <c r="R113" s="13" t="s">
        <v>15</v>
      </c>
      <c r="S113" s="10">
        <f>ROUNDUP(SUM(VLOOKUP(F113,'Pontuação'!A$2:B$11,2,FALSE),VLOOKUP(E113,'Pontuação'!C$2:D$11,2,FALSE),VLOOKUP(H113,'Pontuação'!I$2:J$11,2,FALSE),VLOOKUP(J113,'Pontuação'!G$2:H$11,2,FALSE),VLOOKUP(L113,'Pontuação'!M$2:N$13,2,FALSE)),0)</f>
        <v>1832</v>
      </c>
      <c r="T113" s="11">
        <f t="shared" si="1"/>
        <v>183</v>
      </c>
      <c r="U113" s="11" t="str">
        <f t="array" ref="U113">IFERROR(INDEX('Pontuação'!G$13:G$101, MATCH(T113, 'Pontuação'!F$13:F$101, 0)), "Faixa Indefinida")</f>
        <v>B</v>
      </c>
      <c r="V113" s="11">
        <f t="shared" si="2"/>
        <v>0</v>
      </c>
      <c r="W113" s="11">
        <f t="shared" si="3"/>
        <v>1</v>
      </c>
      <c r="X113" s="11">
        <f t="shared" si="4"/>
        <v>0</v>
      </c>
      <c r="Y113" s="11">
        <f t="shared" si="5"/>
        <v>0</v>
      </c>
      <c r="Z113" s="12">
        <f>ROUNDUP(SUM(VLOOKUP(F113,'Pontuação 3.0'!A$2:B$11,2,FALSE),VLOOKUP(E113,'Pontuação 3.0'!C$2:D$11,2,FALSE),VLOOKUP(H113,'Pontuação 3.0'!I$2:J$11,2,FALSE),VLOOKUP(J113,'Pontuação 3.0'!G$2:H$11,2,FALSE),VLOOKUP(G113,'Pontuação 3.0'!E$2:F$11,2,FALSE),VLOOKUP(K113,'Pontuação 3.0'!K$2:L$11,2,FALSE),VLOOKUP(L113,'Pontuação 3.0'!M$2:N$13,2,FALSE)),0)</f>
        <v>2307</v>
      </c>
      <c r="AA113" s="12">
        <f t="shared" si="6"/>
        <v>231</v>
      </c>
      <c r="AB113" s="12" t="str">
        <f t="array" ref="AB113">IFERROR(INDEX('Pontuação 3.0'!G$13:G$191, MATCH(AA113, 'Pontuação 3.0'!F$13:F$191, 0)), "Faixa Indefinida")</f>
        <v>B</v>
      </c>
      <c r="AC113" s="12">
        <f t="shared" si="7"/>
        <v>0</v>
      </c>
      <c r="AD113" s="12">
        <f t="shared" si="8"/>
        <v>1</v>
      </c>
      <c r="AE113" s="12">
        <f t="shared" si="9"/>
        <v>0</v>
      </c>
      <c r="AF113" s="12">
        <f t="shared" si="10"/>
        <v>0</v>
      </c>
    </row>
    <row r="114" ht="15.75" customHeight="1">
      <c r="A114" s="8">
        <v>45685.0</v>
      </c>
      <c r="B114" s="9" t="s">
        <v>322</v>
      </c>
      <c r="C114" s="9" t="s">
        <v>323</v>
      </c>
      <c r="D114" s="9" t="s">
        <v>324</v>
      </c>
      <c r="E114" s="9" t="s">
        <v>13936</v>
      </c>
      <c r="F114" s="9" t="s">
        <v>13948</v>
      </c>
      <c r="G114" s="9" t="s">
        <v>13926</v>
      </c>
      <c r="H114" s="9" t="s">
        <v>13951</v>
      </c>
      <c r="I114" s="9" t="s">
        <v>13940</v>
      </c>
      <c r="J114" s="9" t="s">
        <v>13929</v>
      </c>
      <c r="K114" s="9" t="s">
        <v>13940</v>
      </c>
      <c r="L114" s="9" t="s">
        <v>13945</v>
      </c>
      <c r="M114" s="9" t="s">
        <v>13932</v>
      </c>
      <c r="N114" s="13" t="s">
        <v>12</v>
      </c>
      <c r="O114" s="13" t="s">
        <v>14</v>
      </c>
      <c r="P114" s="13" t="s">
        <v>13</v>
      </c>
      <c r="Q114" s="13" t="s">
        <v>59</v>
      </c>
      <c r="R114" s="13" t="s">
        <v>15</v>
      </c>
      <c r="S114" s="10">
        <f>ROUNDUP(SUM(VLOOKUP(F114,'Pontuação'!A$2:B$11,2,FALSE),VLOOKUP(E114,'Pontuação'!C$2:D$11,2,FALSE),VLOOKUP(H114,'Pontuação'!I$2:J$11,2,FALSE),VLOOKUP(J114,'Pontuação'!G$2:H$11,2,FALSE),VLOOKUP(L114,'Pontuação'!M$2:N$13,2,FALSE)),0)</f>
        <v>1673</v>
      </c>
      <c r="T114" s="11">
        <f t="shared" si="1"/>
        <v>167</v>
      </c>
      <c r="U114" s="11" t="str">
        <f t="array" ref="U114">IFERROR(INDEX('Pontuação'!G$13:G$101, MATCH(T114, 'Pontuação'!F$13:F$101, 0)), "Faixa Indefinida")</f>
        <v>B</v>
      </c>
      <c r="V114" s="11">
        <f t="shared" si="2"/>
        <v>0</v>
      </c>
      <c r="W114" s="11">
        <f t="shared" si="3"/>
        <v>1</v>
      </c>
      <c r="X114" s="11">
        <f t="shared" si="4"/>
        <v>0</v>
      </c>
      <c r="Y114" s="11">
        <f t="shared" si="5"/>
        <v>0</v>
      </c>
      <c r="Z114" s="12">
        <f>ROUNDUP(SUM(VLOOKUP(F114,'Pontuação 3.0'!A$2:B$11,2,FALSE),VLOOKUP(E114,'Pontuação 3.0'!C$2:D$11,2,FALSE),VLOOKUP(H114,'Pontuação 3.0'!I$2:J$11,2,FALSE),VLOOKUP(J114,'Pontuação 3.0'!G$2:H$11,2,FALSE),VLOOKUP(G114,'Pontuação 3.0'!E$2:F$11,2,FALSE),VLOOKUP(K114,'Pontuação 3.0'!K$2:L$11,2,FALSE),VLOOKUP(L114,'Pontuação 3.0'!M$2:N$13,2,FALSE)),0)</f>
        <v>2075</v>
      </c>
      <c r="AA114" s="12">
        <f t="shared" si="6"/>
        <v>208</v>
      </c>
      <c r="AB114" s="12" t="str">
        <f t="array" ref="AB114">IFERROR(INDEX('Pontuação 3.0'!G$13:G$191, MATCH(AA114, 'Pontuação 3.0'!F$13:F$191, 0)), "Faixa Indefinida")</f>
        <v>C</v>
      </c>
      <c r="AC114" s="12">
        <f t="shared" si="7"/>
        <v>0</v>
      </c>
      <c r="AD114" s="12">
        <f t="shared" si="8"/>
        <v>0</v>
      </c>
      <c r="AE114" s="12">
        <f t="shared" si="9"/>
        <v>1</v>
      </c>
      <c r="AF114" s="12">
        <f t="shared" si="10"/>
        <v>0</v>
      </c>
    </row>
    <row r="115" ht="15.75" customHeight="1">
      <c r="A115" s="8">
        <v>45685.0</v>
      </c>
      <c r="B115" s="9" t="s">
        <v>327</v>
      </c>
      <c r="C115" s="9" t="s">
        <v>328</v>
      </c>
      <c r="D115" s="15">
        <v>1.198825746E10</v>
      </c>
      <c r="E115" s="9" t="s">
        <v>13936</v>
      </c>
      <c r="F115" s="9" t="s">
        <v>13950</v>
      </c>
      <c r="G115" s="9" t="s">
        <v>13944</v>
      </c>
      <c r="H115" s="9" t="s">
        <v>13951</v>
      </c>
      <c r="I115" s="9" t="s">
        <v>13940</v>
      </c>
      <c r="J115" s="9" t="s">
        <v>13929</v>
      </c>
      <c r="K115" s="9" t="s">
        <v>13940</v>
      </c>
      <c r="L115" s="9" t="s">
        <v>13945</v>
      </c>
      <c r="M115" s="9" t="s">
        <v>13942</v>
      </c>
      <c r="N115" s="13" t="s">
        <v>12</v>
      </c>
      <c r="O115" s="13" t="s">
        <v>14</v>
      </c>
      <c r="P115" s="13" t="s">
        <v>13</v>
      </c>
      <c r="Q115" s="13" t="s">
        <v>59</v>
      </c>
      <c r="R115" s="13" t="s">
        <v>15</v>
      </c>
      <c r="S115" s="10">
        <f>ROUNDUP(SUM(VLOOKUP(F115,'Pontuação'!A$2:B$11,2,FALSE),VLOOKUP(E115,'Pontuação'!C$2:D$11,2,FALSE),VLOOKUP(H115,'Pontuação'!I$2:J$11,2,FALSE),VLOOKUP(J115,'Pontuação'!G$2:H$11,2,FALSE),VLOOKUP(L115,'Pontuação'!M$2:N$13,2,FALSE)),0)</f>
        <v>1685</v>
      </c>
      <c r="T115" s="11">
        <f t="shared" si="1"/>
        <v>169</v>
      </c>
      <c r="U115" s="11" t="str">
        <f t="array" ref="U115">IFERROR(INDEX('Pontuação'!G$13:G$101, MATCH(T115, 'Pontuação'!F$13:F$101, 0)), "Faixa Indefinida")</f>
        <v>B</v>
      </c>
      <c r="V115" s="11">
        <f t="shared" si="2"/>
        <v>0</v>
      </c>
      <c r="W115" s="11">
        <f t="shared" si="3"/>
        <v>1</v>
      </c>
      <c r="X115" s="11">
        <f t="shared" si="4"/>
        <v>0</v>
      </c>
      <c r="Y115" s="11">
        <f t="shared" si="5"/>
        <v>0</v>
      </c>
      <c r="Z115" s="12">
        <f>ROUNDUP(SUM(VLOOKUP(F115,'Pontuação 3.0'!A$2:B$11,2,FALSE),VLOOKUP(E115,'Pontuação 3.0'!C$2:D$11,2,FALSE),VLOOKUP(H115,'Pontuação 3.0'!I$2:J$11,2,FALSE),VLOOKUP(J115,'Pontuação 3.0'!G$2:H$11,2,FALSE),VLOOKUP(G115,'Pontuação 3.0'!E$2:F$11,2,FALSE),VLOOKUP(K115,'Pontuação 3.0'!K$2:L$11,2,FALSE),VLOOKUP(L115,'Pontuação 3.0'!M$2:N$13,2,FALSE)),0)</f>
        <v>2068</v>
      </c>
      <c r="AA115" s="12">
        <f t="shared" si="6"/>
        <v>207</v>
      </c>
      <c r="AB115" s="12" t="str">
        <f t="array" ref="AB115">IFERROR(INDEX('Pontuação 3.0'!G$13:G$191, MATCH(AA115, 'Pontuação 3.0'!F$13:F$191, 0)), "Faixa Indefinida")</f>
        <v>C</v>
      </c>
      <c r="AC115" s="12">
        <f t="shared" si="7"/>
        <v>0</v>
      </c>
      <c r="AD115" s="12">
        <f t="shared" si="8"/>
        <v>0</v>
      </c>
      <c r="AE115" s="12">
        <f t="shared" si="9"/>
        <v>1</v>
      </c>
      <c r="AF115" s="12">
        <f t="shared" si="10"/>
        <v>0</v>
      </c>
    </row>
    <row r="116" ht="15.75" customHeight="1">
      <c r="A116" s="8">
        <v>45685.0</v>
      </c>
      <c r="B116" s="9" t="s">
        <v>325</v>
      </c>
      <c r="C116" s="9" t="s">
        <v>326</v>
      </c>
      <c r="D116" s="15">
        <v>6.6992160945E10</v>
      </c>
      <c r="E116" s="9" t="s">
        <v>13936</v>
      </c>
      <c r="F116" s="9" t="s">
        <v>13950</v>
      </c>
      <c r="G116" s="9" t="s">
        <v>13961</v>
      </c>
      <c r="H116" s="9" t="s">
        <v>13951</v>
      </c>
      <c r="I116" s="9" t="s">
        <v>13940</v>
      </c>
      <c r="J116" s="9" t="s">
        <v>13929</v>
      </c>
      <c r="K116" s="9" t="s">
        <v>13940</v>
      </c>
      <c r="L116" s="9" t="s">
        <v>13945</v>
      </c>
      <c r="M116" s="9" t="s">
        <v>13942</v>
      </c>
      <c r="N116" s="13" t="s">
        <v>12</v>
      </c>
      <c r="O116" s="13" t="s">
        <v>14</v>
      </c>
      <c r="P116" s="13" t="s">
        <v>32</v>
      </c>
      <c r="Q116" s="13" t="s">
        <v>20</v>
      </c>
      <c r="R116" s="13" t="s">
        <v>15</v>
      </c>
      <c r="S116" s="10">
        <f>ROUNDUP(SUM(VLOOKUP(F116,'Pontuação'!A$2:B$11,2,FALSE),VLOOKUP(E116,'Pontuação'!C$2:D$11,2,FALSE),VLOOKUP(H116,'Pontuação'!I$2:J$11,2,FALSE),VLOOKUP(J116,'Pontuação'!G$2:H$11,2,FALSE),VLOOKUP(L116,'Pontuação'!M$2:N$13,2,FALSE)),0)</f>
        <v>1685</v>
      </c>
      <c r="T116" s="11">
        <f t="shared" si="1"/>
        <v>169</v>
      </c>
      <c r="U116" s="11" t="str">
        <f t="array" ref="U116">IFERROR(INDEX('Pontuação'!G$13:G$101, MATCH(T116, 'Pontuação'!F$13:F$101, 0)), "Faixa Indefinida")</f>
        <v>B</v>
      </c>
      <c r="V116" s="11">
        <f t="shared" si="2"/>
        <v>0</v>
      </c>
      <c r="W116" s="11">
        <f t="shared" si="3"/>
        <v>1</v>
      </c>
      <c r="X116" s="11">
        <f t="shared" si="4"/>
        <v>0</v>
      </c>
      <c r="Y116" s="11">
        <f t="shared" si="5"/>
        <v>0</v>
      </c>
      <c r="Z116" s="12">
        <f>ROUNDUP(SUM(VLOOKUP(F116,'Pontuação 3.0'!A$2:B$11,2,FALSE),VLOOKUP(E116,'Pontuação 3.0'!C$2:D$11,2,FALSE),VLOOKUP(H116,'Pontuação 3.0'!I$2:J$11,2,FALSE),VLOOKUP(J116,'Pontuação 3.0'!G$2:H$11,2,FALSE),VLOOKUP(G116,'Pontuação 3.0'!E$2:F$11,2,FALSE),VLOOKUP(K116,'Pontuação 3.0'!K$2:L$11,2,FALSE),VLOOKUP(L116,'Pontuação 3.0'!M$2:N$13,2,FALSE)),0)</f>
        <v>2101</v>
      </c>
      <c r="AA116" s="12">
        <f t="shared" si="6"/>
        <v>210</v>
      </c>
      <c r="AB116" s="12" t="str">
        <f t="array" ref="AB116">IFERROR(INDEX('Pontuação 3.0'!G$13:G$191, MATCH(AA116, 'Pontuação 3.0'!F$13:F$191, 0)), "Faixa Indefinida")</f>
        <v>C</v>
      </c>
      <c r="AC116" s="12">
        <f t="shared" si="7"/>
        <v>0</v>
      </c>
      <c r="AD116" s="12">
        <f t="shared" si="8"/>
        <v>0</v>
      </c>
      <c r="AE116" s="12">
        <f t="shared" si="9"/>
        <v>1</v>
      </c>
      <c r="AF116" s="12">
        <f t="shared" si="10"/>
        <v>0</v>
      </c>
    </row>
    <row r="117" ht="15.75" customHeight="1">
      <c r="A117" s="8">
        <v>45685.0</v>
      </c>
      <c r="B117" s="9" t="s">
        <v>66</v>
      </c>
      <c r="C117" s="9" t="s">
        <v>334</v>
      </c>
      <c r="D117" s="15">
        <v>4.3996320537E10</v>
      </c>
      <c r="E117" s="9" t="s">
        <v>13936</v>
      </c>
      <c r="F117" s="9" t="s">
        <v>13950</v>
      </c>
      <c r="G117" s="9" t="s">
        <v>13926</v>
      </c>
      <c r="H117" s="9" t="s">
        <v>13949</v>
      </c>
      <c r="I117" s="9" t="s">
        <v>13928</v>
      </c>
      <c r="J117" s="9" t="s">
        <v>13929</v>
      </c>
      <c r="K117" s="9" t="s">
        <v>13940</v>
      </c>
      <c r="L117" s="9" t="s">
        <v>13931</v>
      </c>
      <c r="M117" s="9" t="s">
        <v>13942</v>
      </c>
      <c r="N117" s="13" t="s">
        <v>12</v>
      </c>
      <c r="O117" s="13" t="s">
        <v>14</v>
      </c>
      <c r="P117" s="13" t="s">
        <v>13</v>
      </c>
      <c r="Q117" s="13" t="s">
        <v>59</v>
      </c>
      <c r="R117" s="13" t="s">
        <v>15</v>
      </c>
      <c r="S117" s="10">
        <f>ROUNDUP(SUM(VLOOKUP(F117,'Pontuação'!A$2:B$11,2,FALSE),VLOOKUP(E117,'Pontuação'!C$2:D$11,2,FALSE),VLOOKUP(H117,'Pontuação'!I$2:J$11,2,FALSE),VLOOKUP(J117,'Pontuação'!G$2:H$11,2,FALSE),VLOOKUP(L117,'Pontuação'!M$2:N$13,2,FALSE)),0)</f>
        <v>1595</v>
      </c>
      <c r="T117" s="11">
        <f t="shared" si="1"/>
        <v>160</v>
      </c>
      <c r="U117" s="11" t="str">
        <f t="array" ref="U117">IFERROR(INDEX('Pontuação'!G$13:G$101, MATCH(T117, 'Pontuação'!F$13:F$101, 0)), "Faixa Indefinida")</f>
        <v>C</v>
      </c>
      <c r="V117" s="11">
        <f t="shared" si="2"/>
        <v>0</v>
      </c>
      <c r="W117" s="11">
        <f t="shared" si="3"/>
        <v>0</v>
      </c>
      <c r="X117" s="11">
        <f t="shared" si="4"/>
        <v>1</v>
      </c>
      <c r="Y117" s="11">
        <f t="shared" si="5"/>
        <v>0</v>
      </c>
      <c r="Z117" s="12">
        <f>ROUNDUP(SUM(VLOOKUP(F117,'Pontuação 3.0'!A$2:B$11,2,FALSE),VLOOKUP(E117,'Pontuação 3.0'!C$2:D$11,2,FALSE),VLOOKUP(H117,'Pontuação 3.0'!I$2:J$11,2,FALSE),VLOOKUP(J117,'Pontuação 3.0'!G$2:H$11,2,FALSE),VLOOKUP(G117,'Pontuação 3.0'!E$2:F$11,2,FALSE),VLOOKUP(K117,'Pontuação 3.0'!K$2:L$11,2,FALSE),VLOOKUP(L117,'Pontuação 3.0'!M$2:N$13,2,FALSE)),0)</f>
        <v>2209</v>
      </c>
      <c r="AA117" s="12">
        <f t="shared" si="6"/>
        <v>221</v>
      </c>
      <c r="AB117" s="12" t="str">
        <f t="array" ref="AB117">IFERROR(INDEX('Pontuação 3.0'!G$13:G$191, MATCH(AA117, 'Pontuação 3.0'!F$13:F$191, 0)), "Faixa Indefinida")</f>
        <v>B</v>
      </c>
      <c r="AC117" s="12">
        <f t="shared" si="7"/>
        <v>0</v>
      </c>
      <c r="AD117" s="12">
        <f t="shared" si="8"/>
        <v>1</v>
      </c>
      <c r="AE117" s="12">
        <f t="shared" si="9"/>
        <v>0</v>
      </c>
      <c r="AF117" s="12">
        <f t="shared" si="10"/>
        <v>0</v>
      </c>
    </row>
    <row r="118" ht="15.75" customHeight="1">
      <c r="A118" s="8">
        <v>45685.0</v>
      </c>
      <c r="B118" s="9" t="s">
        <v>66</v>
      </c>
      <c r="C118" s="9" t="s">
        <v>334</v>
      </c>
      <c r="D118" s="15">
        <v>4.3996320537E10</v>
      </c>
      <c r="E118" s="9" t="s">
        <v>13936</v>
      </c>
      <c r="F118" s="9" t="s">
        <v>13950</v>
      </c>
      <c r="G118" s="9" t="s">
        <v>13926</v>
      </c>
      <c r="H118" s="9" t="s">
        <v>13949</v>
      </c>
      <c r="I118" s="9" t="s">
        <v>13928</v>
      </c>
      <c r="J118" s="9" t="s">
        <v>13929</v>
      </c>
      <c r="K118" s="9" t="s">
        <v>13940</v>
      </c>
      <c r="L118" s="9" t="s">
        <v>13931</v>
      </c>
      <c r="M118" s="9" t="s">
        <v>13942</v>
      </c>
      <c r="N118" s="13" t="s">
        <v>12</v>
      </c>
      <c r="O118" s="13" t="s">
        <v>14</v>
      </c>
      <c r="P118" s="13" t="s">
        <v>13</v>
      </c>
      <c r="Q118" s="13" t="s">
        <v>59</v>
      </c>
      <c r="R118" s="13" t="s">
        <v>15</v>
      </c>
      <c r="S118" s="10">
        <f>ROUNDUP(SUM(VLOOKUP(F118,'Pontuação'!A$2:B$11,2,FALSE),VLOOKUP(E118,'Pontuação'!C$2:D$11,2,FALSE),VLOOKUP(H118,'Pontuação'!I$2:J$11,2,FALSE),VLOOKUP(J118,'Pontuação'!G$2:H$11,2,FALSE),VLOOKUP(L118,'Pontuação'!M$2:N$13,2,FALSE)),0)</f>
        <v>1595</v>
      </c>
      <c r="T118" s="11">
        <f t="shared" si="1"/>
        <v>160</v>
      </c>
      <c r="U118" s="11" t="str">
        <f t="array" ref="U118">IFERROR(INDEX('Pontuação'!G$13:G$101, MATCH(T118, 'Pontuação'!F$13:F$101, 0)), "Faixa Indefinida")</f>
        <v>C</v>
      </c>
      <c r="V118" s="11">
        <f t="shared" si="2"/>
        <v>0</v>
      </c>
      <c r="W118" s="11">
        <f t="shared" si="3"/>
        <v>0</v>
      </c>
      <c r="X118" s="11">
        <f t="shared" si="4"/>
        <v>1</v>
      </c>
      <c r="Y118" s="11">
        <f t="shared" si="5"/>
        <v>0</v>
      </c>
      <c r="Z118" s="12">
        <f>ROUNDUP(SUM(VLOOKUP(F118,'Pontuação 3.0'!A$2:B$11,2,FALSE),VLOOKUP(E118,'Pontuação 3.0'!C$2:D$11,2,FALSE),VLOOKUP(H118,'Pontuação 3.0'!I$2:J$11,2,FALSE),VLOOKUP(J118,'Pontuação 3.0'!G$2:H$11,2,FALSE),VLOOKUP(G118,'Pontuação 3.0'!E$2:F$11,2,FALSE),VLOOKUP(K118,'Pontuação 3.0'!K$2:L$11,2,FALSE),VLOOKUP(L118,'Pontuação 3.0'!M$2:N$13,2,FALSE)),0)</f>
        <v>2209</v>
      </c>
      <c r="AA118" s="12">
        <f t="shared" si="6"/>
        <v>221</v>
      </c>
      <c r="AB118" s="12" t="str">
        <f t="array" ref="AB118">IFERROR(INDEX('Pontuação 3.0'!G$13:G$191, MATCH(AA118, 'Pontuação 3.0'!F$13:F$191, 0)), "Faixa Indefinida")</f>
        <v>B</v>
      </c>
      <c r="AC118" s="12">
        <f t="shared" si="7"/>
        <v>0</v>
      </c>
      <c r="AD118" s="12">
        <f t="shared" si="8"/>
        <v>1</v>
      </c>
      <c r="AE118" s="12">
        <f t="shared" si="9"/>
        <v>0</v>
      </c>
      <c r="AF118" s="12">
        <f t="shared" si="10"/>
        <v>0</v>
      </c>
    </row>
    <row r="119" ht="15.75" customHeight="1">
      <c r="A119" s="8">
        <v>45685.0</v>
      </c>
      <c r="B119" s="9" t="s">
        <v>331</v>
      </c>
      <c r="C119" s="9" t="s">
        <v>332</v>
      </c>
      <c r="D119" s="14" t="s">
        <v>13970</v>
      </c>
      <c r="E119" s="9" t="s">
        <v>13936</v>
      </c>
      <c r="F119" s="9" t="s">
        <v>13950</v>
      </c>
      <c r="G119" s="9" t="s">
        <v>13944</v>
      </c>
      <c r="H119" s="9" t="s">
        <v>13949</v>
      </c>
      <c r="I119" s="9" t="s">
        <v>13940</v>
      </c>
      <c r="J119" s="9" t="s">
        <v>13939</v>
      </c>
      <c r="K119" s="9" t="s">
        <v>13940</v>
      </c>
      <c r="L119" s="9" t="s">
        <v>13945</v>
      </c>
      <c r="M119" s="9" t="s">
        <v>13946</v>
      </c>
      <c r="N119" s="13" t="s">
        <v>12</v>
      </c>
      <c r="O119" s="13" t="s">
        <v>14</v>
      </c>
      <c r="P119" s="13" t="s">
        <v>333</v>
      </c>
      <c r="Q119" s="13" t="s">
        <v>33</v>
      </c>
      <c r="R119" s="13" t="s">
        <v>15</v>
      </c>
      <c r="S119" s="10">
        <f>ROUNDUP(SUM(VLOOKUP(F119,'Pontuação'!A$2:B$11,2,FALSE),VLOOKUP(E119,'Pontuação'!C$2:D$11,2,FALSE),VLOOKUP(H119,'Pontuação'!I$2:J$11,2,FALSE),VLOOKUP(J119,'Pontuação'!G$2:H$11,2,FALSE),VLOOKUP(L119,'Pontuação'!M$2:N$13,2,FALSE)),0)</f>
        <v>1832</v>
      </c>
      <c r="T119" s="11">
        <f t="shared" si="1"/>
        <v>183</v>
      </c>
      <c r="U119" s="11" t="str">
        <f t="array" ref="U119">IFERROR(INDEX('Pontuação'!G$13:G$101, MATCH(T119, 'Pontuação'!F$13:F$101, 0)), "Faixa Indefinida")</f>
        <v>B</v>
      </c>
      <c r="V119" s="11">
        <f t="shared" si="2"/>
        <v>0</v>
      </c>
      <c r="W119" s="11">
        <f t="shared" si="3"/>
        <v>1</v>
      </c>
      <c r="X119" s="11">
        <f t="shared" si="4"/>
        <v>0</v>
      </c>
      <c r="Y119" s="11">
        <f t="shared" si="5"/>
        <v>0</v>
      </c>
      <c r="Z119" s="12">
        <f>ROUNDUP(SUM(VLOOKUP(F119,'Pontuação 3.0'!A$2:B$11,2,FALSE),VLOOKUP(E119,'Pontuação 3.0'!C$2:D$11,2,FALSE),VLOOKUP(H119,'Pontuação 3.0'!I$2:J$11,2,FALSE),VLOOKUP(J119,'Pontuação 3.0'!G$2:H$11,2,FALSE),VLOOKUP(G119,'Pontuação 3.0'!E$2:F$11,2,FALSE),VLOOKUP(K119,'Pontuação 3.0'!K$2:L$11,2,FALSE),VLOOKUP(L119,'Pontuação 3.0'!M$2:N$13,2,FALSE)),0)</f>
        <v>2307</v>
      </c>
      <c r="AA119" s="12">
        <f t="shared" si="6"/>
        <v>231</v>
      </c>
      <c r="AB119" s="12" t="str">
        <f t="array" ref="AB119">IFERROR(INDEX('Pontuação 3.0'!G$13:G$191, MATCH(AA119, 'Pontuação 3.0'!F$13:F$191, 0)), "Faixa Indefinida")</f>
        <v>B</v>
      </c>
      <c r="AC119" s="12">
        <f t="shared" si="7"/>
        <v>0</v>
      </c>
      <c r="AD119" s="12">
        <f t="shared" si="8"/>
        <v>1</v>
      </c>
      <c r="AE119" s="12">
        <f t="shared" si="9"/>
        <v>0</v>
      </c>
      <c r="AF119" s="12">
        <f t="shared" si="10"/>
        <v>0</v>
      </c>
    </row>
    <row r="120" ht="15.75" customHeight="1">
      <c r="A120" s="8">
        <v>45685.0</v>
      </c>
      <c r="B120" s="9" t="s">
        <v>335</v>
      </c>
      <c r="C120" s="9" t="s">
        <v>336</v>
      </c>
      <c r="D120" s="9" t="s">
        <v>337</v>
      </c>
      <c r="E120" s="9" t="s">
        <v>13924</v>
      </c>
      <c r="F120" s="9" t="s">
        <v>13948</v>
      </c>
      <c r="G120" s="9" t="s">
        <v>13926</v>
      </c>
      <c r="H120" s="9" t="s">
        <v>13949</v>
      </c>
      <c r="I120" s="9" t="s">
        <v>13928</v>
      </c>
      <c r="J120" s="9" t="s">
        <v>13966</v>
      </c>
      <c r="K120" s="9" t="s">
        <v>13940</v>
      </c>
      <c r="L120" s="9" t="s">
        <v>13945</v>
      </c>
      <c r="M120" s="9" t="s">
        <v>13942</v>
      </c>
      <c r="N120" s="13" t="s">
        <v>12</v>
      </c>
      <c r="O120" s="13" t="s">
        <v>14</v>
      </c>
      <c r="P120" s="13" t="s">
        <v>32</v>
      </c>
      <c r="Q120" s="13" t="s">
        <v>77</v>
      </c>
      <c r="R120" s="13" t="s">
        <v>15</v>
      </c>
      <c r="S120" s="10">
        <f>ROUNDUP(SUM(VLOOKUP(F120,'Pontuação'!A$2:B$11,2,FALSE),VLOOKUP(E120,'Pontuação'!C$2:D$11,2,FALSE),VLOOKUP(H120,'Pontuação'!I$2:J$11,2,FALSE),VLOOKUP(J120,'Pontuação'!G$2:H$11,2,FALSE),VLOOKUP(L120,'Pontuação'!M$2:N$13,2,FALSE)),0)</f>
        <v>1997</v>
      </c>
      <c r="T120" s="11">
        <f t="shared" si="1"/>
        <v>200</v>
      </c>
      <c r="U120" s="11" t="str">
        <f t="array" ref="U120">IFERROR(INDEX('Pontuação'!G$13:G$101, MATCH(T120, 'Pontuação'!F$13:F$101, 0)), "Faixa Indefinida")</f>
        <v>A</v>
      </c>
      <c r="V120" s="11">
        <f t="shared" si="2"/>
        <v>1</v>
      </c>
      <c r="W120" s="11">
        <f t="shared" si="3"/>
        <v>0</v>
      </c>
      <c r="X120" s="11">
        <f t="shared" si="4"/>
        <v>0</v>
      </c>
      <c r="Y120" s="11">
        <f t="shared" si="5"/>
        <v>0</v>
      </c>
      <c r="Z120" s="12">
        <f>ROUNDUP(SUM(VLOOKUP(F120,'Pontuação 3.0'!A$2:B$11,2,FALSE),VLOOKUP(E120,'Pontuação 3.0'!C$2:D$11,2,FALSE),VLOOKUP(H120,'Pontuação 3.0'!I$2:J$11,2,FALSE),VLOOKUP(J120,'Pontuação 3.0'!G$2:H$11,2,FALSE),VLOOKUP(G120,'Pontuação 3.0'!E$2:F$11,2,FALSE),VLOOKUP(K120,'Pontuação 3.0'!K$2:L$11,2,FALSE),VLOOKUP(L120,'Pontuação 3.0'!M$2:N$13,2,FALSE)),0)</f>
        <v>2155</v>
      </c>
      <c r="AA120" s="12">
        <f t="shared" si="6"/>
        <v>216</v>
      </c>
      <c r="AB120" s="12" t="str">
        <f t="array" ref="AB120">IFERROR(INDEX('Pontuação 3.0'!G$13:G$191, MATCH(AA120, 'Pontuação 3.0'!F$13:F$191, 0)), "Faixa Indefinida")</f>
        <v>B</v>
      </c>
      <c r="AC120" s="12">
        <f t="shared" si="7"/>
        <v>0</v>
      </c>
      <c r="AD120" s="12">
        <f t="shared" si="8"/>
        <v>1</v>
      </c>
      <c r="AE120" s="12">
        <f t="shared" si="9"/>
        <v>0</v>
      </c>
      <c r="AF120" s="12">
        <f t="shared" si="10"/>
        <v>0</v>
      </c>
    </row>
    <row r="121" ht="15.75" customHeight="1">
      <c r="A121" s="8">
        <v>45685.0</v>
      </c>
      <c r="B121" s="9" t="s">
        <v>338</v>
      </c>
      <c r="C121" s="9" t="s">
        <v>339</v>
      </c>
      <c r="D121" s="15">
        <v>3.7991972838E10</v>
      </c>
      <c r="E121" s="9" t="s">
        <v>13936</v>
      </c>
      <c r="F121" s="9" t="s">
        <v>13950</v>
      </c>
      <c r="G121" s="9" t="s">
        <v>13926</v>
      </c>
      <c r="H121" s="9" t="s">
        <v>13949</v>
      </c>
      <c r="I121" s="9" t="s">
        <v>13928</v>
      </c>
      <c r="J121" s="9" t="s">
        <v>13929</v>
      </c>
      <c r="K121" s="9" t="s">
        <v>13930</v>
      </c>
      <c r="L121" s="9" t="s">
        <v>13945</v>
      </c>
      <c r="M121" s="9" t="s">
        <v>13942</v>
      </c>
      <c r="N121" s="13" t="s">
        <v>12</v>
      </c>
      <c r="O121" s="13" t="s">
        <v>14</v>
      </c>
      <c r="P121" s="13" t="s">
        <v>13</v>
      </c>
      <c r="Q121" s="13" t="s">
        <v>20</v>
      </c>
      <c r="R121" s="13" t="s">
        <v>15</v>
      </c>
      <c r="S121" s="10">
        <f>ROUNDUP(SUM(VLOOKUP(F121,'Pontuação'!A$2:B$11,2,FALSE),VLOOKUP(E121,'Pontuação'!C$2:D$11,2,FALSE),VLOOKUP(H121,'Pontuação'!I$2:J$11,2,FALSE),VLOOKUP(J121,'Pontuação'!G$2:H$11,2,FALSE),VLOOKUP(L121,'Pontuação'!M$2:N$13,2,FALSE)),0)</f>
        <v>1727</v>
      </c>
      <c r="T121" s="11">
        <f t="shared" si="1"/>
        <v>173</v>
      </c>
      <c r="U121" s="11" t="str">
        <f t="array" ref="U121">IFERROR(INDEX('Pontuação'!G$13:G$101, MATCH(T121, 'Pontuação'!F$13:F$101, 0)), "Faixa Indefinida")</f>
        <v>B</v>
      </c>
      <c r="V121" s="11">
        <f t="shared" si="2"/>
        <v>0</v>
      </c>
      <c r="W121" s="11">
        <f t="shared" si="3"/>
        <v>1</v>
      </c>
      <c r="X121" s="11">
        <f t="shared" si="4"/>
        <v>0</v>
      </c>
      <c r="Y121" s="11">
        <f t="shared" si="5"/>
        <v>0</v>
      </c>
      <c r="Z121" s="12">
        <f>ROUNDUP(SUM(VLOOKUP(F121,'Pontuação 3.0'!A$2:B$11,2,FALSE),VLOOKUP(E121,'Pontuação 3.0'!C$2:D$11,2,FALSE),VLOOKUP(H121,'Pontuação 3.0'!I$2:J$11,2,FALSE),VLOOKUP(J121,'Pontuação 3.0'!G$2:H$11,2,FALSE),VLOOKUP(G121,'Pontuação 3.0'!E$2:F$11,2,FALSE),VLOOKUP(K121,'Pontuação 3.0'!K$2:L$11,2,FALSE),VLOOKUP(L121,'Pontuação 3.0'!M$2:N$13,2,FALSE)),0)</f>
        <v>2556</v>
      </c>
      <c r="AA121" s="12">
        <f t="shared" si="6"/>
        <v>256</v>
      </c>
      <c r="AB121" s="12" t="str">
        <f t="array" ref="AB121">IFERROR(INDEX('Pontuação 3.0'!G$13:G$191, MATCH(AA121, 'Pontuação 3.0'!F$13:F$191, 0)), "Faixa Indefinida")</f>
        <v>A</v>
      </c>
      <c r="AC121" s="12">
        <f t="shared" si="7"/>
        <v>1</v>
      </c>
      <c r="AD121" s="12">
        <f t="shared" si="8"/>
        <v>0</v>
      </c>
      <c r="AE121" s="12">
        <f t="shared" si="9"/>
        <v>0</v>
      </c>
      <c r="AF121" s="12">
        <f t="shared" si="10"/>
        <v>0</v>
      </c>
    </row>
    <row r="122" ht="15.75" customHeight="1">
      <c r="A122" s="8">
        <v>45685.0</v>
      </c>
      <c r="B122" s="9" t="s">
        <v>340</v>
      </c>
      <c r="C122" s="9" t="s">
        <v>341</v>
      </c>
      <c r="D122" s="9" t="s">
        <v>342</v>
      </c>
      <c r="E122" s="9" t="s">
        <v>13936</v>
      </c>
      <c r="F122" s="9" t="s">
        <v>13948</v>
      </c>
      <c r="G122" s="9" t="s">
        <v>13926</v>
      </c>
      <c r="H122" s="9" t="s">
        <v>13938</v>
      </c>
      <c r="I122" s="9" t="s">
        <v>13928</v>
      </c>
      <c r="J122" s="9" t="s">
        <v>13929</v>
      </c>
      <c r="K122" s="9" t="s">
        <v>13940</v>
      </c>
      <c r="L122" s="9" t="s">
        <v>13931</v>
      </c>
      <c r="M122" s="9" t="s">
        <v>13967</v>
      </c>
      <c r="N122" s="13" t="s">
        <v>12</v>
      </c>
      <c r="O122" s="13" t="s">
        <v>14</v>
      </c>
      <c r="P122" s="13" t="s">
        <v>32</v>
      </c>
      <c r="Q122" s="13" t="s">
        <v>114</v>
      </c>
      <c r="R122" s="13" t="s">
        <v>15</v>
      </c>
      <c r="S122" s="10">
        <f>ROUNDUP(SUM(VLOOKUP(F122,'Pontuação'!A$2:B$11,2,FALSE),VLOOKUP(E122,'Pontuação'!C$2:D$11,2,FALSE),VLOOKUP(H122,'Pontuação'!I$2:J$11,2,FALSE),VLOOKUP(J122,'Pontuação'!G$2:H$11,2,FALSE),VLOOKUP(L122,'Pontuação'!M$2:N$13,2,FALSE)),0)</f>
        <v>1567</v>
      </c>
      <c r="T122" s="11">
        <f t="shared" si="1"/>
        <v>157</v>
      </c>
      <c r="U122" s="11" t="str">
        <f t="array" ref="U122">IFERROR(INDEX('Pontuação'!G$13:G$101, MATCH(T122, 'Pontuação'!F$13:F$101, 0)), "Faixa Indefinida")</f>
        <v>C</v>
      </c>
      <c r="V122" s="11">
        <f t="shared" si="2"/>
        <v>0</v>
      </c>
      <c r="W122" s="11">
        <f t="shared" si="3"/>
        <v>0</v>
      </c>
      <c r="X122" s="11">
        <f t="shared" si="4"/>
        <v>1</v>
      </c>
      <c r="Y122" s="11">
        <f t="shared" si="5"/>
        <v>0</v>
      </c>
      <c r="Z122" s="12">
        <f>ROUNDUP(SUM(VLOOKUP(F122,'Pontuação 3.0'!A$2:B$11,2,FALSE),VLOOKUP(E122,'Pontuação 3.0'!C$2:D$11,2,FALSE),VLOOKUP(H122,'Pontuação 3.0'!I$2:J$11,2,FALSE),VLOOKUP(J122,'Pontuação 3.0'!G$2:H$11,2,FALSE),VLOOKUP(G122,'Pontuação 3.0'!E$2:F$11,2,FALSE),VLOOKUP(K122,'Pontuação 3.0'!K$2:L$11,2,FALSE),VLOOKUP(L122,'Pontuação 3.0'!M$2:N$13,2,FALSE)),0)</f>
        <v>1925</v>
      </c>
      <c r="AA122" s="12">
        <f t="shared" si="6"/>
        <v>193</v>
      </c>
      <c r="AB122" s="12" t="str">
        <f t="array" ref="AB122">IFERROR(INDEX('Pontuação 3.0'!G$13:G$191, MATCH(AA122, 'Pontuação 3.0'!F$13:F$191, 0)), "Faixa Indefinida")</f>
        <v>C</v>
      </c>
      <c r="AC122" s="12">
        <f t="shared" si="7"/>
        <v>0</v>
      </c>
      <c r="AD122" s="12">
        <f t="shared" si="8"/>
        <v>0</v>
      </c>
      <c r="AE122" s="12">
        <f t="shared" si="9"/>
        <v>1</v>
      </c>
      <c r="AF122" s="12">
        <f t="shared" si="10"/>
        <v>0</v>
      </c>
    </row>
    <row r="123" ht="15.75" customHeight="1">
      <c r="A123" s="8">
        <v>45685.0</v>
      </c>
      <c r="B123" s="9" t="s">
        <v>279</v>
      </c>
      <c r="C123" s="9" t="s">
        <v>343</v>
      </c>
      <c r="D123" s="15">
        <v>6.1995084627E10</v>
      </c>
      <c r="E123" s="9" t="s">
        <v>13936</v>
      </c>
      <c r="F123" s="9" t="s">
        <v>13948</v>
      </c>
      <c r="G123" s="9" t="s">
        <v>13955</v>
      </c>
      <c r="H123" s="9" t="s">
        <v>13951</v>
      </c>
      <c r="I123" s="9" t="s">
        <v>13940</v>
      </c>
      <c r="J123" s="9" t="s">
        <v>13929</v>
      </c>
      <c r="K123" s="9" t="s">
        <v>13940</v>
      </c>
      <c r="L123" s="9" t="s">
        <v>13945</v>
      </c>
      <c r="M123" s="9" t="s">
        <v>13942</v>
      </c>
      <c r="N123" s="13" t="s">
        <v>12</v>
      </c>
      <c r="O123" s="13" t="s">
        <v>14</v>
      </c>
      <c r="P123" s="13" t="s">
        <v>13</v>
      </c>
      <c r="Q123" s="13" t="s">
        <v>108</v>
      </c>
      <c r="R123" s="13" t="s">
        <v>15</v>
      </c>
      <c r="S123" s="10">
        <f>ROUNDUP(SUM(VLOOKUP(F123,'Pontuação'!A$2:B$11,2,FALSE),VLOOKUP(E123,'Pontuação'!C$2:D$11,2,FALSE),VLOOKUP(H123,'Pontuação'!I$2:J$11,2,FALSE),VLOOKUP(J123,'Pontuação'!G$2:H$11,2,FALSE),VLOOKUP(L123,'Pontuação'!M$2:N$13,2,FALSE)),0)</f>
        <v>1673</v>
      </c>
      <c r="T123" s="11">
        <f t="shared" si="1"/>
        <v>167</v>
      </c>
      <c r="U123" s="11" t="str">
        <f t="array" ref="U123">IFERROR(INDEX('Pontuação'!G$13:G$101, MATCH(T123, 'Pontuação'!F$13:F$101, 0)), "Faixa Indefinida")</f>
        <v>B</v>
      </c>
      <c r="V123" s="11">
        <f t="shared" si="2"/>
        <v>0</v>
      </c>
      <c r="W123" s="11">
        <f t="shared" si="3"/>
        <v>1</v>
      </c>
      <c r="X123" s="11">
        <f t="shared" si="4"/>
        <v>0</v>
      </c>
      <c r="Y123" s="11">
        <f t="shared" si="5"/>
        <v>0</v>
      </c>
      <c r="Z123" s="12">
        <f>ROUNDUP(SUM(VLOOKUP(F123,'Pontuação 3.0'!A$2:B$11,2,FALSE),VLOOKUP(E123,'Pontuação 3.0'!C$2:D$11,2,FALSE),VLOOKUP(H123,'Pontuação 3.0'!I$2:J$11,2,FALSE),VLOOKUP(J123,'Pontuação 3.0'!G$2:H$11,2,FALSE),VLOOKUP(G123,'Pontuação 3.0'!E$2:F$11,2,FALSE),VLOOKUP(K123,'Pontuação 3.0'!K$2:L$11,2,FALSE),VLOOKUP(L123,'Pontuação 3.0'!M$2:N$13,2,FALSE)),0)</f>
        <v>2169</v>
      </c>
      <c r="AA123" s="12">
        <f t="shared" si="6"/>
        <v>217</v>
      </c>
      <c r="AB123" s="12" t="str">
        <f t="array" ref="AB123">IFERROR(INDEX('Pontuação 3.0'!G$13:G$191, MATCH(AA123, 'Pontuação 3.0'!F$13:F$191, 0)), "Faixa Indefinida")</f>
        <v>B</v>
      </c>
      <c r="AC123" s="12">
        <f t="shared" si="7"/>
        <v>0</v>
      </c>
      <c r="AD123" s="12">
        <f t="shared" si="8"/>
        <v>1</v>
      </c>
      <c r="AE123" s="12">
        <f t="shared" si="9"/>
        <v>0</v>
      </c>
      <c r="AF123" s="12">
        <f t="shared" si="10"/>
        <v>0</v>
      </c>
    </row>
    <row r="124" ht="15.75" customHeight="1">
      <c r="A124" s="8">
        <v>45685.0</v>
      </c>
      <c r="B124" s="9" t="s">
        <v>344</v>
      </c>
      <c r="C124" s="9" t="s">
        <v>345</v>
      </c>
      <c r="D124" s="15">
        <v>5.1997522109E10</v>
      </c>
      <c r="E124" s="9" t="s">
        <v>13936</v>
      </c>
      <c r="F124" s="9" t="s">
        <v>13950</v>
      </c>
      <c r="G124" s="9" t="s">
        <v>13926</v>
      </c>
      <c r="H124" s="9" t="s">
        <v>13949</v>
      </c>
      <c r="I124" s="9" t="s">
        <v>13940</v>
      </c>
      <c r="J124" s="9" t="s">
        <v>13929</v>
      </c>
      <c r="K124" s="9" t="s">
        <v>13940</v>
      </c>
      <c r="L124" s="9" t="s">
        <v>13931</v>
      </c>
      <c r="M124" s="9" t="s">
        <v>13952</v>
      </c>
      <c r="N124" s="13" t="s">
        <v>12</v>
      </c>
      <c r="O124" s="13" t="s">
        <v>14</v>
      </c>
      <c r="P124" s="13" t="s">
        <v>32</v>
      </c>
      <c r="Q124" s="13" t="s">
        <v>20</v>
      </c>
      <c r="R124" s="13" t="s">
        <v>15</v>
      </c>
      <c r="S124" s="10">
        <f>ROUNDUP(SUM(VLOOKUP(F124,'Pontuação'!A$2:B$11,2,FALSE),VLOOKUP(E124,'Pontuação'!C$2:D$11,2,FALSE),VLOOKUP(H124,'Pontuação'!I$2:J$11,2,FALSE),VLOOKUP(J124,'Pontuação'!G$2:H$11,2,FALSE),VLOOKUP(L124,'Pontuação'!M$2:N$13,2,FALSE)),0)</f>
        <v>1595</v>
      </c>
      <c r="T124" s="11">
        <f t="shared" si="1"/>
        <v>160</v>
      </c>
      <c r="U124" s="11" t="str">
        <f t="array" ref="U124">IFERROR(INDEX('Pontuação'!G$13:G$101, MATCH(T124, 'Pontuação'!F$13:F$101, 0)), "Faixa Indefinida")</f>
        <v>C</v>
      </c>
      <c r="V124" s="11">
        <f t="shared" si="2"/>
        <v>0</v>
      </c>
      <c r="W124" s="11">
        <f t="shared" si="3"/>
        <v>0</v>
      </c>
      <c r="X124" s="11">
        <f t="shared" si="4"/>
        <v>1</v>
      </c>
      <c r="Y124" s="11">
        <f t="shared" si="5"/>
        <v>0</v>
      </c>
      <c r="Z124" s="12">
        <f>ROUNDUP(SUM(VLOOKUP(F124,'Pontuação 3.0'!A$2:B$11,2,FALSE),VLOOKUP(E124,'Pontuação 3.0'!C$2:D$11,2,FALSE),VLOOKUP(H124,'Pontuação 3.0'!I$2:J$11,2,FALSE),VLOOKUP(J124,'Pontuação 3.0'!G$2:H$11,2,FALSE),VLOOKUP(G124,'Pontuação 3.0'!E$2:F$11,2,FALSE),VLOOKUP(K124,'Pontuação 3.0'!K$2:L$11,2,FALSE),VLOOKUP(L124,'Pontuação 3.0'!M$2:N$13,2,FALSE)),0)</f>
        <v>2209</v>
      </c>
      <c r="AA124" s="12">
        <f t="shared" si="6"/>
        <v>221</v>
      </c>
      <c r="AB124" s="12" t="str">
        <f t="array" ref="AB124">IFERROR(INDEX('Pontuação 3.0'!G$13:G$191, MATCH(AA124, 'Pontuação 3.0'!F$13:F$191, 0)), "Faixa Indefinida")</f>
        <v>B</v>
      </c>
      <c r="AC124" s="12">
        <f t="shared" si="7"/>
        <v>0</v>
      </c>
      <c r="AD124" s="12">
        <f t="shared" si="8"/>
        <v>1</v>
      </c>
      <c r="AE124" s="12">
        <f t="shared" si="9"/>
        <v>0</v>
      </c>
      <c r="AF124" s="12">
        <f t="shared" si="10"/>
        <v>0</v>
      </c>
    </row>
    <row r="125" ht="15.75" customHeight="1">
      <c r="A125" s="8">
        <v>45685.0</v>
      </c>
      <c r="B125" s="9" t="s">
        <v>346</v>
      </c>
      <c r="C125" s="9" t="s">
        <v>347</v>
      </c>
      <c r="D125" s="15">
        <v>8.3991307201E10</v>
      </c>
      <c r="E125" s="9" t="s">
        <v>13936</v>
      </c>
      <c r="F125" s="9" t="s">
        <v>13953</v>
      </c>
      <c r="G125" s="9" t="s">
        <v>13926</v>
      </c>
      <c r="H125" s="9" t="s">
        <v>13951</v>
      </c>
      <c r="I125" s="9" t="s">
        <v>13928</v>
      </c>
      <c r="J125" s="9" t="s">
        <v>13929</v>
      </c>
      <c r="K125" s="9" t="s">
        <v>13940</v>
      </c>
      <c r="L125" s="9" t="s">
        <v>13931</v>
      </c>
      <c r="M125" s="9" t="s">
        <v>13942</v>
      </c>
      <c r="N125" s="13" t="s">
        <v>12</v>
      </c>
      <c r="O125" s="13" t="s">
        <v>14</v>
      </c>
      <c r="P125" s="13" t="s">
        <v>24</v>
      </c>
      <c r="Q125" s="13" t="s">
        <v>20</v>
      </c>
      <c r="R125" s="13" t="s">
        <v>15</v>
      </c>
      <c r="S125" s="10">
        <f>ROUNDUP(SUM(VLOOKUP(F125,'Pontuação'!A$2:B$11,2,FALSE),VLOOKUP(E125,'Pontuação'!C$2:D$11,2,FALSE),VLOOKUP(H125,'Pontuação'!I$2:J$11,2,FALSE),VLOOKUP(J125,'Pontuação'!G$2:H$11,2,FALSE),VLOOKUP(L125,'Pontuação'!M$2:N$13,2,FALSE)),0)</f>
        <v>1558</v>
      </c>
      <c r="T125" s="11">
        <f t="shared" si="1"/>
        <v>156</v>
      </c>
      <c r="U125" s="11" t="str">
        <f t="array" ref="U125">IFERROR(INDEX('Pontuação'!G$13:G$101, MATCH(T125, 'Pontuação'!F$13:F$101, 0)), "Faixa Indefinida")</f>
        <v>C</v>
      </c>
      <c r="V125" s="11">
        <f t="shared" si="2"/>
        <v>0</v>
      </c>
      <c r="W125" s="11">
        <f t="shared" si="3"/>
        <v>0</v>
      </c>
      <c r="X125" s="11">
        <f t="shared" si="4"/>
        <v>1</v>
      </c>
      <c r="Y125" s="11">
        <f t="shared" si="5"/>
        <v>0</v>
      </c>
      <c r="Z125" s="12">
        <f>ROUNDUP(SUM(VLOOKUP(F125,'Pontuação 3.0'!A$2:B$11,2,FALSE),VLOOKUP(E125,'Pontuação 3.0'!C$2:D$11,2,FALSE),VLOOKUP(H125,'Pontuação 3.0'!I$2:J$11,2,FALSE),VLOOKUP(J125,'Pontuação 3.0'!G$2:H$11,2,FALSE),VLOOKUP(G125,'Pontuação 3.0'!E$2:F$11,2,FALSE),VLOOKUP(K125,'Pontuação 3.0'!K$2:L$11,2,FALSE),VLOOKUP(L125,'Pontuação 3.0'!M$2:N$13,2,FALSE)),0)</f>
        <v>2107</v>
      </c>
      <c r="AA125" s="12">
        <f t="shared" si="6"/>
        <v>211</v>
      </c>
      <c r="AB125" s="12" t="str">
        <f t="array" ref="AB125">IFERROR(INDEX('Pontuação 3.0'!G$13:G$191, MATCH(AA125, 'Pontuação 3.0'!F$13:F$191, 0)), "Faixa Indefinida")</f>
        <v>C</v>
      </c>
      <c r="AC125" s="12">
        <f t="shared" si="7"/>
        <v>0</v>
      </c>
      <c r="AD125" s="12">
        <f t="shared" si="8"/>
        <v>0</v>
      </c>
      <c r="AE125" s="12">
        <f t="shared" si="9"/>
        <v>1</v>
      </c>
      <c r="AF125" s="12">
        <f t="shared" si="10"/>
        <v>0</v>
      </c>
    </row>
    <row r="126" ht="15.75" customHeight="1">
      <c r="A126" s="8">
        <v>45685.0</v>
      </c>
      <c r="B126" s="9" t="s">
        <v>348</v>
      </c>
      <c r="C126" s="9" t="s">
        <v>349</v>
      </c>
      <c r="D126" s="9" t="s">
        <v>350</v>
      </c>
      <c r="E126" s="9" t="s">
        <v>13936</v>
      </c>
      <c r="F126" s="9" t="s">
        <v>13950</v>
      </c>
      <c r="G126" s="9" t="s">
        <v>13926</v>
      </c>
      <c r="H126" s="9" t="s">
        <v>13938</v>
      </c>
      <c r="I126" s="9" t="s">
        <v>13928</v>
      </c>
      <c r="J126" s="9" t="s">
        <v>13929</v>
      </c>
      <c r="K126" s="9" t="s">
        <v>13940</v>
      </c>
      <c r="L126" s="9" t="s">
        <v>13931</v>
      </c>
      <c r="M126" s="9" t="s">
        <v>13942</v>
      </c>
      <c r="N126" s="13" t="s">
        <v>12</v>
      </c>
      <c r="O126" s="13" t="s">
        <v>14</v>
      </c>
      <c r="P126" s="13" t="s">
        <v>24</v>
      </c>
      <c r="Q126" s="13" t="s">
        <v>48</v>
      </c>
      <c r="R126" s="13" t="s">
        <v>15</v>
      </c>
      <c r="S126" s="10">
        <f>ROUNDUP(SUM(VLOOKUP(F126,'Pontuação'!A$2:B$11,2,FALSE),VLOOKUP(E126,'Pontuação'!C$2:D$11,2,FALSE),VLOOKUP(H126,'Pontuação'!I$2:J$11,2,FALSE),VLOOKUP(J126,'Pontuação'!G$2:H$11,2,FALSE),VLOOKUP(L126,'Pontuação'!M$2:N$13,2,FALSE)),0)</f>
        <v>1579</v>
      </c>
      <c r="T126" s="11">
        <f t="shared" si="1"/>
        <v>158</v>
      </c>
      <c r="U126" s="11" t="str">
        <f t="array" ref="U126">IFERROR(INDEX('Pontuação'!G$13:G$101, MATCH(T126, 'Pontuação'!F$13:F$101, 0)), "Faixa Indefinida")</f>
        <v>C</v>
      </c>
      <c r="V126" s="11">
        <f t="shared" si="2"/>
        <v>0</v>
      </c>
      <c r="W126" s="11">
        <f t="shared" si="3"/>
        <v>0</v>
      </c>
      <c r="X126" s="11">
        <f t="shared" si="4"/>
        <v>1</v>
      </c>
      <c r="Y126" s="11">
        <f t="shared" si="5"/>
        <v>0</v>
      </c>
      <c r="Z126" s="12">
        <f>ROUNDUP(SUM(VLOOKUP(F126,'Pontuação 3.0'!A$2:B$11,2,FALSE),VLOOKUP(E126,'Pontuação 3.0'!C$2:D$11,2,FALSE),VLOOKUP(H126,'Pontuação 3.0'!I$2:J$11,2,FALSE),VLOOKUP(J126,'Pontuação 3.0'!G$2:H$11,2,FALSE),VLOOKUP(G126,'Pontuação 3.0'!E$2:F$11,2,FALSE),VLOOKUP(K126,'Pontuação 3.0'!K$2:L$11,2,FALSE),VLOOKUP(L126,'Pontuação 3.0'!M$2:N$13,2,FALSE)),0)</f>
        <v>2058</v>
      </c>
      <c r="AA126" s="12">
        <f t="shared" si="6"/>
        <v>206</v>
      </c>
      <c r="AB126" s="12" t="str">
        <f t="array" ref="AB126">IFERROR(INDEX('Pontuação 3.0'!G$13:G$191, MATCH(AA126, 'Pontuação 3.0'!F$13:F$191, 0)), "Faixa Indefinida")</f>
        <v>C</v>
      </c>
      <c r="AC126" s="12">
        <f t="shared" si="7"/>
        <v>0</v>
      </c>
      <c r="AD126" s="12">
        <f t="shared" si="8"/>
        <v>0</v>
      </c>
      <c r="AE126" s="12">
        <f t="shared" si="9"/>
        <v>1</v>
      </c>
      <c r="AF126" s="12">
        <f t="shared" si="10"/>
        <v>0</v>
      </c>
    </row>
    <row r="127" ht="15.75" customHeight="1">
      <c r="A127" s="8">
        <v>45685.0</v>
      </c>
      <c r="B127" s="9" t="s">
        <v>355</v>
      </c>
      <c r="C127" s="9" t="s">
        <v>356</v>
      </c>
      <c r="D127" s="15">
        <v>7.1993192254E10</v>
      </c>
      <c r="E127" s="9" t="s">
        <v>13936</v>
      </c>
      <c r="F127" s="9" t="s">
        <v>13950</v>
      </c>
      <c r="G127" s="9" t="s">
        <v>13926</v>
      </c>
      <c r="H127" s="9" t="s">
        <v>13951</v>
      </c>
      <c r="I127" s="9" t="s">
        <v>13940</v>
      </c>
      <c r="J127" s="9" t="s">
        <v>13956</v>
      </c>
      <c r="K127" s="9" t="s">
        <v>13940</v>
      </c>
      <c r="L127" s="9" t="s">
        <v>13931</v>
      </c>
      <c r="M127" s="9" t="s">
        <v>13942</v>
      </c>
      <c r="N127" s="13" t="s">
        <v>12</v>
      </c>
      <c r="O127" s="13" t="s">
        <v>14</v>
      </c>
      <c r="P127" s="13" t="s">
        <v>32</v>
      </c>
      <c r="Q127" s="13" t="s">
        <v>48</v>
      </c>
      <c r="R127" s="13" t="s">
        <v>15</v>
      </c>
      <c r="S127" s="10">
        <f>ROUNDUP(SUM(VLOOKUP(F127,'Pontuação'!A$2:B$11,2,FALSE),VLOOKUP(E127,'Pontuação'!C$2:D$11,2,FALSE),VLOOKUP(H127,'Pontuação'!I$2:J$11,2,FALSE),VLOOKUP(J127,'Pontuação'!G$2:H$11,2,FALSE),VLOOKUP(L127,'Pontuação'!M$2:N$13,2,FALSE)),0)</f>
        <v>1831</v>
      </c>
      <c r="T127" s="11">
        <f t="shared" si="1"/>
        <v>183</v>
      </c>
      <c r="U127" s="11" t="str">
        <f t="array" ref="U127">IFERROR(INDEX('Pontuação'!G$13:G$101, MATCH(T127, 'Pontuação'!F$13:F$101, 0)), "Faixa Indefinida")</f>
        <v>B</v>
      </c>
      <c r="V127" s="11">
        <f t="shared" si="2"/>
        <v>0</v>
      </c>
      <c r="W127" s="11">
        <f t="shared" si="3"/>
        <v>1</v>
      </c>
      <c r="X127" s="11">
        <f t="shared" si="4"/>
        <v>0</v>
      </c>
      <c r="Y127" s="11">
        <f t="shared" si="5"/>
        <v>0</v>
      </c>
      <c r="Z127" s="12">
        <f>ROUNDUP(SUM(VLOOKUP(F127,'Pontuação 3.0'!A$2:B$11,2,FALSE),VLOOKUP(E127,'Pontuação 3.0'!C$2:D$11,2,FALSE),VLOOKUP(H127,'Pontuação 3.0'!I$2:J$11,2,FALSE),VLOOKUP(J127,'Pontuação 3.0'!G$2:H$11,2,FALSE),VLOOKUP(G127,'Pontuação 3.0'!E$2:F$11,2,FALSE),VLOOKUP(K127,'Pontuação 3.0'!K$2:L$11,2,FALSE),VLOOKUP(L127,'Pontuação 3.0'!M$2:N$13,2,FALSE)),0)</f>
        <v>2397</v>
      </c>
      <c r="AA127" s="12">
        <f t="shared" si="6"/>
        <v>240</v>
      </c>
      <c r="AB127" s="12" t="str">
        <f t="array" ref="AB127">IFERROR(INDEX('Pontuação 3.0'!G$13:G$191, MATCH(AA127, 'Pontuação 3.0'!F$13:F$191, 0)), "Faixa Indefinida")</f>
        <v>A</v>
      </c>
      <c r="AC127" s="12">
        <f t="shared" si="7"/>
        <v>1</v>
      </c>
      <c r="AD127" s="12">
        <f t="shared" si="8"/>
        <v>0</v>
      </c>
      <c r="AE127" s="12">
        <f t="shared" si="9"/>
        <v>0</v>
      </c>
      <c r="AF127" s="12">
        <f t="shared" si="10"/>
        <v>0</v>
      </c>
    </row>
    <row r="128" ht="15.75" customHeight="1">
      <c r="A128" s="8">
        <v>45685.0</v>
      </c>
      <c r="B128" s="9" t="s">
        <v>353</v>
      </c>
      <c r="C128" s="9" t="s">
        <v>354</v>
      </c>
      <c r="D128" s="15">
        <v>1.199289533E10</v>
      </c>
      <c r="E128" s="9" t="s">
        <v>13936</v>
      </c>
      <c r="F128" s="9" t="s">
        <v>13948</v>
      </c>
      <c r="G128" s="9" t="s">
        <v>13944</v>
      </c>
      <c r="H128" s="9" t="s">
        <v>13938</v>
      </c>
      <c r="I128" s="9" t="s">
        <v>13940</v>
      </c>
      <c r="J128" s="9" t="s">
        <v>13929</v>
      </c>
      <c r="K128" s="9" t="s">
        <v>13940</v>
      </c>
      <c r="L128" s="9" t="s">
        <v>13954</v>
      </c>
      <c r="M128" s="9" t="s">
        <v>13942</v>
      </c>
      <c r="N128" s="13" t="s">
        <v>12</v>
      </c>
      <c r="O128" s="13" t="s">
        <v>14</v>
      </c>
      <c r="P128" s="13" t="s">
        <v>32</v>
      </c>
      <c r="Q128" s="13" t="s">
        <v>20</v>
      </c>
      <c r="R128" s="13" t="s">
        <v>15</v>
      </c>
      <c r="S128" s="10">
        <f>ROUNDUP(SUM(VLOOKUP(F128,'Pontuação'!A$2:B$11,2,FALSE),VLOOKUP(E128,'Pontuação'!C$2:D$11,2,FALSE),VLOOKUP(H128,'Pontuação'!I$2:J$11,2,FALSE),VLOOKUP(J128,'Pontuação'!G$2:H$11,2,FALSE),VLOOKUP(L128,'Pontuação'!M$2:N$13,2,FALSE)),0)</f>
        <v>1530</v>
      </c>
      <c r="T128" s="11">
        <f t="shared" si="1"/>
        <v>153</v>
      </c>
      <c r="U128" s="11" t="str">
        <f t="array" ref="U128">IFERROR(INDEX('Pontuação'!G$13:G$101, MATCH(T128, 'Pontuação'!F$13:F$101, 0)), "Faixa Indefinida")</f>
        <v>C</v>
      </c>
      <c r="V128" s="11">
        <f t="shared" si="2"/>
        <v>0</v>
      </c>
      <c r="W128" s="11">
        <f t="shared" si="3"/>
        <v>0</v>
      </c>
      <c r="X128" s="11">
        <f t="shared" si="4"/>
        <v>1</v>
      </c>
      <c r="Y128" s="11">
        <f t="shared" si="5"/>
        <v>0</v>
      </c>
      <c r="Z128" s="12">
        <f>ROUNDUP(SUM(VLOOKUP(F128,'Pontuação 3.0'!A$2:B$11,2,FALSE),VLOOKUP(E128,'Pontuação 3.0'!C$2:D$11,2,FALSE),VLOOKUP(H128,'Pontuação 3.0'!I$2:J$11,2,FALSE),VLOOKUP(J128,'Pontuação 3.0'!G$2:H$11,2,FALSE),VLOOKUP(G128,'Pontuação 3.0'!E$2:F$11,2,FALSE),VLOOKUP(K128,'Pontuação 3.0'!K$2:L$11,2,FALSE),VLOOKUP(L128,'Pontuação 3.0'!M$2:N$13,2,FALSE)),0)</f>
        <v>1755</v>
      </c>
      <c r="AA128" s="12">
        <f t="shared" si="6"/>
        <v>176</v>
      </c>
      <c r="AB128" s="12" t="str">
        <f t="array" ref="AB128">IFERROR(INDEX('Pontuação 3.0'!G$13:G$191, MATCH(AA128, 'Pontuação 3.0'!F$13:F$191, 0)), "Faixa Indefinida")</f>
        <v>D</v>
      </c>
      <c r="AC128" s="12">
        <f t="shared" si="7"/>
        <v>0</v>
      </c>
      <c r="AD128" s="12">
        <f t="shared" si="8"/>
        <v>0</v>
      </c>
      <c r="AE128" s="12">
        <f t="shared" si="9"/>
        <v>0</v>
      </c>
      <c r="AF128" s="12">
        <f t="shared" si="10"/>
        <v>1</v>
      </c>
    </row>
    <row r="129" ht="15.75" customHeight="1">
      <c r="A129" s="8">
        <v>45685.0</v>
      </c>
      <c r="B129" s="9" t="s">
        <v>357</v>
      </c>
      <c r="C129" s="9" t="s">
        <v>358</v>
      </c>
      <c r="D129" s="15">
        <v>1.7991577484E10</v>
      </c>
      <c r="E129" s="9" t="s">
        <v>13924</v>
      </c>
      <c r="F129" s="9" t="s">
        <v>13948</v>
      </c>
      <c r="G129" s="9" t="s">
        <v>13957</v>
      </c>
      <c r="H129" s="9" t="s">
        <v>13951</v>
      </c>
      <c r="I129" s="9" t="s">
        <v>13940</v>
      </c>
      <c r="J129" s="9" t="s">
        <v>13929</v>
      </c>
      <c r="K129" s="9" t="s">
        <v>13940</v>
      </c>
      <c r="L129" s="9" t="s">
        <v>13954</v>
      </c>
      <c r="M129" s="9" t="s">
        <v>13952</v>
      </c>
      <c r="N129" s="13" t="s">
        <v>12</v>
      </c>
      <c r="O129" s="13" t="s">
        <v>14</v>
      </c>
      <c r="P129" s="13" t="s">
        <v>13</v>
      </c>
      <c r="Q129" s="13" t="s">
        <v>20</v>
      </c>
      <c r="R129" s="13" t="s">
        <v>65</v>
      </c>
      <c r="S129" s="10">
        <f>ROUNDUP(SUM(VLOOKUP(F129,'Pontuação'!A$2:B$11,2,FALSE),VLOOKUP(E129,'Pontuação'!C$2:D$11,2,FALSE),VLOOKUP(H129,'Pontuação'!I$2:J$11,2,FALSE),VLOOKUP(J129,'Pontuação'!G$2:H$11,2,FALSE),VLOOKUP(L129,'Pontuação'!M$2:N$13,2,FALSE)),0)</f>
        <v>1508</v>
      </c>
      <c r="T129" s="11">
        <f t="shared" si="1"/>
        <v>151</v>
      </c>
      <c r="U129" s="11" t="str">
        <f t="array" ref="U129">IFERROR(INDEX('Pontuação'!G$13:G$101, MATCH(T129, 'Pontuação'!F$13:F$101, 0)), "Faixa Indefinida")</f>
        <v>C</v>
      </c>
      <c r="V129" s="11">
        <f t="shared" si="2"/>
        <v>0</v>
      </c>
      <c r="W129" s="11">
        <f t="shared" si="3"/>
        <v>0</v>
      </c>
      <c r="X129" s="11">
        <f t="shared" si="4"/>
        <v>1</v>
      </c>
      <c r="Y129" s="11">
        <f t="shared" si="5"/>
        <v>0</v>
      </c>
      <c r="Z129" s="12">
        <f>ROUNDUP(SUM(VLOOKUP(F129,'Pontuação 3.0'!A$2:B$11,2,FALSE),VLOOKUP(E129,'Pontuação 3.0'!C$2:D$11,2,FALSE),VLOOKUP(H129,'Pontuação 3.0'!I$2:J$11,2,FALSE),VLOOKUP(J129,'Pontuação 3.0'!G$2:H$11,2,FALSE),VLOOKUP(G129,'Pontuação 3.0'!E$2:F$11,2,FALSE),VLOOKUP(K129,'Pontuação 3.0'!K$2:L$11,2,FALSE),VLOOKUP(L129,'Pontuação 3.0'!M$2:N$13,2,FALSE)),0)</f>
        <v>1779</v>
      </c>
      <c r="AA129" s="12">
        <f t="shared" si="6"/>
        <v>178</v>
      </c>
      <c r="AB129" s="12" t="str">
        <f t="array" ref="AB129">IFERROR(INDEX('Pontuação 3.0'!G$13:G$191, MATCH(AA129, 'Pontuação 3.0'!F$13:F$191, 0)), "Faixa Indefinida")</f>
        <v>D</v>
      </c>
      <c r="AC129" s="12">
        <f t="shared" si="7"/>
        <v>0</v>
      </c>
      <c r="AD129" s="12">
        <f t="shared" si="8"/>
        <v>0</v>
      </c>
      <c r="AE129" s="12">
        <f t="shared" si="9"/>
        <v>0</v>
      </c>
      <c r="AF129" s="12">
        <f t="shared" si="10"/>
        <v>1</v>
      </c>
    </row>
    <row r="130" ht="15.75" customHeight="1">
      <c r="A130" s="8">
        <v>45685.0</v>
      </c>
      <c r="B130" s="9" t="s">
        <v>365</v>
      </c>
      <c r="C130" s="9" t="s">
        <v>366</v>
      </c>
      <c r="D130" s="15">
        <v>6.1981765394E10</v>
      </c>
      <c r="E130" s="9" t="s">
        <v>13936</v>
      </c>
      <c r="F130" s="9" t="s">
        <v>13950</v>
      </c>
      <c r="G130" s="9" t="s">
        <v>13944</v>
      </c>
      <c r="H130" s="9" t="s">
        <v>13949</v>
      </c>
      <c r="I130" s="9" t="s">
        <v>13940</v>
      </c>
      <c r="J130" s="9" t="s">
        <v>13939</v>
      </c>
      <c r="K130" s="9" t="s">
        <v>13940</v>
      </c>
      <c r="L130" s="9" t="s">
        <v>13931</v>
      </c>
      <c r="M130" s="9" t="s">
        <v>13946</v>
      </c>
      <c r="N130" s="13" t="s">
        <v>12</v>
      </c>
      <c r="O130" s="13" t="s">
        <v>14</v>
      </c>
      <c r="P130" s="13" t="s">
        <v>13</v>
      </c>
      <c r="Q130" s="13" t="s">
        <v>59</v>
      </c>
      <c r="R130" s="13" t="s">
        <v>15</v>
      </c>
      <c r="S130" s="10">
        <f>ROUNDUP(SUM(VLOOKUP(F130,'Pontuação'!A$2:B$11,2,FALSE),VLOOKUP(E130,'Pontuação'!C$2:D$11,2,FALSE),VLOOKUP(H130,'Pontuação'!I$2:J$11,2,FALSE),VLOOKUP(J130,'Pontuação'!G$2:H$11,2,FALSE),VLOOKUP(L130,'Pontuação'!M$2:N$13,2,FALSE)),0)</f>
        <v>1700</v>
      </c>
      <c r="T130" s="11">
        <f t="shared" si="1"/>
        <v>170</v>
      </c>
      <c r="U130" s="11" t="str">
        <f t="array" ref="U130">IFERROR(INDEX('Pontuação'!G$13:G$101, MATCH(T130, 'Pontuação'!F$13:F$101, 0)), "Faixa Indefinida")</f>
        <v>B</v>
      </c>
      <c r="V130" s="11">
        <f t="shared" si="2"/>
        <v>0</v>
      </c>
      <c r="W130" s="11">
        <f t="shared" si="3"/>
        <v>1</v>
      </c>
      <c r="X130" s="11">
        <f t="shared" si="4"/>
        <v>0</v>
      </c>
      <c r="Y130" s="11">
        <f t="shared" si="5"/>
        <v>0</v>
      </c>
      <c r="Z130" s="12">
        <f>ROUNDUP(SUM(VLOOKUP(F130,'Pontuação 3.0'!A$2:B$11,2,FALSE),VLOOKUP(E130,'Pontuação 3.0'!C$2:D$11,2,FALSE),VLOOKUP(H130,'Pontuação 3.0'!I$2:J$11,2,FALSE),VLOOKUP(J130,'Pontuação 3.0'!G$2:H$11,2,FALSE),VLOOKUP(G130,'Pontuação 3.0'!E$2:F$11,2,FALSE),VLOOKUP(K130,'Pontuação 3.0'!K$2:L$11,2,FALSE),VLOOKUP(L130,'Pontuação 3.0'!M$2:N$13,2,FALSE)),0)</f>
        <v>2221</v>
      </c>
      <c r="AA130" s="12">
        <f t="shared" si="6"/>
        <v>222</v>
      </c>
      <c r="AB130" s="12" t="str">
        <f t="array" ref="AB130">IFERROR(INDEX('Pontuação 3.0'!G$13:G$191, MATCH(AA130, 'Pontuação 3.0'!F$13:F$191, 0)), "Faixa Indefinida")</f>
        <v>B</v>
      </c>
      <c r="AC130" s="12">
        <f t="shared" si="7"/>
        <v>0</v>
      </c>
      <c r="AD130" s="12">
        <f t="shared" si="8"/>
        <v>1</v>
      </c>
      <c r="AE130" s="12">
        <f t="shared" si="9"/>
        <v>0</v>
      </c>
      <c r="AF130" s="12">
        <f t="shared" si="10"/>
        <v>0</v>
      </c>
    </row>
    <row r="131" ht="15.75" customHeight="1">
      <c r="A131" s="8">
        <v>45685.0</v>
      </c>
      <c r="B131" s="9" t="s">
        <v>362</v>
      </c>
      <c r="C131" s="9" t="s">
        <v>363</v>
      </c>
      <c r="D131" s="9" t="s">
        <v>364</v>
      </c>
      <c r="E131" s="9" t="s">
        <v>13936</v>
      </c>
      <c r="F131" s="9" t="s">
        <v>13950</v>
      </c>
      <c r="G131" s="9" t="s">
        <v>13926</v>
      </c>
      <c r="H131" s="9" t="s">
        <v>13951</v>
      </c>
      <c r="I131" s="9" t="s">
        <v>13940</v>
      </c>
      <c r="J131" s="9" t="s">
        <v>13929</v>
      </c>
      <c r="K131" s="9" t="s">
        <v>13930</v>
      </c>
      <c r="L131" s="9" t="s">
        <v>13931</v>
      </c>
      <c r="M131" s="9" t="s">
        <v>13942</v>
      </c>
      <c r="N131" s="13" t="s">
        <v>12</v>
      </c>
      <c r="O131" s="13" t="s">
        <v>14</v>
      </c>
      <c r="P131" s="13" t="s">
        <v>27</v>
      </c>
      <c r="Q131" s="13" t="s">
        <v>20</v>
      </c>
      <c r="R131" s="13" t="s">
        <v>15</v>
      </c>
      <c r="S131" s="10">
        <f>ROUNDUP(SUM(VLOOKUP(F131,'Pontuação'!A$2:B$11,2,FALSE),VLOOKUP(E131,'Pontuação'!C$2:D$11,2,FALSE),VLOOKUP(H131,'Pontuação'!I$2:J$11,2,FALSE),VLOOKUP(J131,'Pontuação'!G$2:H$11,2,FALSE),VLOOKUP(L131,'Pontuação'!M$2:N$13,2,FALSE)),0)</f>
        <v>1553</v>
      </c>
      <c r="T131" s="11">
        <f t="shared" si="1"/>
        <v>155</v>
      </c>
      <c r="U131" s="11" t="str">
        <f t="array" ref="U131">IFERROR(INDEX('Pontuação'!G$13:G$101, MATCH(T131, 'Pontuação'!F$13:F$101, 0)), "Faixa Indefinida")</f>
        <v>C</v>
      </c>
      <c r="V131" s="11">
        <f t="shared" si="2"/>
        <v>0</v>
      </c>
      <c r="W131" s="11">
        <f t="shared" si="3"/>
        <v>0</v>
      </c>
      <c r="X131" s="11">
        <f t="shared" si="4"/>
        <v>1</v>
      </c>
      <c r="Y131" s="11">
        <f t="shared" si="5"/>
        <v>0</v>
      </c>
      <c r="Z131" s="12">
        <f>ROUNDUP(SUM(VLOOKUP(F131,'Pontuação 3.0'!A$2:B$11,2,FALSE),VLOOKUP(E131,'Pontuação 3.0'!C$2:D$11,2,FALSE),VLOOKUP(H131,'Pontuação 3.0'!I$2:J$11,2,FALSE),VLOOKUP(J131,'Pontuação 3.0'!G$2:H$11,2,FALSE),VLOOKUP(G131,'Pontuação 3.0'!E$2:F$11,2,FALSE),VLOOKUP(K131,'Pontuação 3.0'!K$2:L$11,2,FALSE),VLOOKUP(L131,'Pontuação 3.0'!M$2:N$13,2,FALSE)),0)</f>
        <v>2383</v>
      </c>
      <c r="AA131" s="12">
        <f t="shared" si="6"/>
        <v>238</v>
      </c>
      <c r="AB131" s="12" t="str">
        <f t="array" ref="AB131">IFERROR(INDEX('Pontuação 3.0'!G$13:G$191, MATCH(AA131, 'Pontuação 3.0'!F$13:F$191, 0)), "Faixa Indefinida")</f>
        <v>A</v>
      </c>
      <c r="AC131" s="12">
        <f t="shared" si="7"/>
        <v>1</v>
      </c>
      <c r="AD131" s="12">
        <f t="shared" si="8"/>
        <v>0</v>
      </c>
      <c r="AE131" s="12">
        <f t="shared" si="9"/>
        <v>0</v>
      </c>
      <c r="AF131" s="12">
        <f t="shared" si="10"/>
        <v>0</v>
      </c>
    </row>
    <row r="132" ht="15.75" customHeight="1">
      <c r="A132" s="8">
        <v>45685.0</v>
      </c>
      <c r="B132" s="9" t="s">
        <v>369</v>
      </c>
      <c r="C132" s="9" t="s">
        <v>370</v>
      </c>
      <c r="D132" s="15">
        <v>1.1963567335E10</v>
      </c>
      <c r="E132" s="9" t="s">
        <v>13936</v>
      </c>
      <c r="F132" s="9" t="s">
        <v>13950</v>
      </c>
      <c r="G132" s="9" t="s">
        <v>13944</v>
      </c>
      <c r="H132" s="9" t="s">
        <v>13949</v>
      </c>
      <c r="I132" s="9" t="s">
        <v>13928</v>
      </c>
      <c r="J132" s="9" t="s">
        <v>13929</v>
      </c>
      <c r="K132" s="9" t="s">
        <v>13930</v>
      </c>
      <c r="L132" s="9" t="s">
        <v>13931</v>
      </c>
      <c r="M132" s="9" t="s">
        <v>13932</v>
      </c>
      <c r="N132" s="13" t="s">
        <v>12</v>
      </c>
      <c r="O132" s="13" t="s">
        <v>14</v>
      </c>
      <c r="P132" s="13" t="s">
        <v>13</v>
      </c>
      <c r="Q132" s="13" t="s">
        <v>20</v>
      </c>
      <c r="R132" s="13" t="s">
        <v>15</v>
      </c>
      <c r="S132" s="10">
        <f>ROUNDUP(SUM(VLOOKUP(F132,'Pontuação'!A$2:B$11,2,FALSE),VLOOKUP(E132,'Pontuação'!C$2:D$11,2,FALSE),VLOOKUP(H132,'Pontuação'!I$2:J$11,2,FALSE),VLOOKUP(J132,'Pontuação'!G$2:H$11,2,FALSE),VLOOKUP(L132,'Pontuação'!M$2:N$13,2,FALSE)),0)</f>
        <v>1595</v>
      </c>
      <c r="T132" s="11">
        <f t="shared" si="1"/>
        <v>160</v>
      </c>
      <c r="U132" s="11" t="str">
        <f t="array" ref="U132">IFERROR(INDEX('Pontuação'!G$13:G$101, MATCH(T132, 'Pontuação'!F$13:F$101, 0)), "Faixa Indefinida")</f>
        <v>C</v>
      </c>
      <c r="V132" s="11">
        <f t="shared" si="2"/>
        <v>0</v>
      </c>
      <c r="W132" s="11">
        <f t="shared" si="3"/>
        <v>0</v>
      </c>
      <c r="X132" s="11">
        <f t="shared" si="4"/>
        <v>1</v>
      </c>
      <c r="Y132" s="11">
        <f t="shared" si="5"/>
        <v>0</v>
      </c>
      <c r="Z132" s="12">
        <f>ROUNDUP(SUM(VLOOKUP(F132,'Pontuação 3.0'!A$2:B$11,2,FALSE),VLOOKUP(E132,'Pontuação 3.0'!C$2:D$11,2,FALSE),VLOOKUP(H132,'Pontuação 3.0'!I$2:J$11,2,FALSE),VLOOKUP(J132,'Pontuação 3.0'!G$2:H$11,2,FALSE),VLOOKUP(G132,'Pontuação 3.0'!E$2:F$11,2,FALSE),VLOOKUP(K132,'Pontuação 3.0'!K$2:L$11,2,FALSE),VLOOKUP(L132,'Pontuação 3.0'!M$2:N$13,2,FALSE)),0)</f>
        <v>2330</v>
      </c>
      <c r="AA132" s="12">
        <f t="shared" si="6"/>
        <v>233</v>
      </c>
      <c r="AB132" s="12" t="str">
        <f t="array" ref="AB132">IFERROR(INDEX('Pontuação 3.0'!G$13:G$191, MATCH(AA132, 'Pontuação 3.0'!F$13:F$191, 0)), "Faixa Indefinida")</f>
        <v>B</v>
      </c>
      <c r="AC132" s="12">
        <f t="shared" si="7"/>
        <v>0</v>
      </c>
      <c r="AD132" s="12">
        <f t="shared" si="8"/>
        <v>1</v>
      </c>
      <c r="AE132" s="12">
        <f t="shared" si="9"/>
        <v>0</v>
      </c>
      <c r="AF132" s="12">
        <f t="shared" si="10"/>
        <v>0</v>
      </c>
    </row>
    <row r="133" ht="15.75" customHeight="1">
      <c r="A133" s="8">
        <v>45685.0</v>
      </c>
      <c r="B133" s="9" t="s">
        <v>367</v>
      </c>
      <c r="C133" s="9" t="s">
        <v>368</v>
      </c>
      <c r="D133" s="15">
        <v>1.9983884053E10</v>
      </c>
      <c r="E133" s="9" t="s">
        <v>13936</v>
      </c>
      <c r="F133" s="9" t="s">
        <v>13950</v>
      </c>
      <c r="G133" s="9" t="s">
        <v>13926</v>
      </c>
      <c r="H133" s="9" t="s">
        <v>13949</v>
      </c>
      <c r="I133" s="9" t="s">
        <v>13940</v>
      </c>
      <c r="J133" s="9" t="s">
        <v>13956</v>
      </c>
      <c r="K133" s="9" t="s">
        <v>13940</v>
      </c>
      <c r="L133" s="9" t="s">
        <v>13931</v>
      </c>
      <c r="M133" s="9" t="s">
        <v>13942</v>
      </c>
      <c r="N133" s="13" t="s">
        <v>12</v>
      </c>
      <c r="O133" s="13" t="s">
        <v>14</v>
      </c>
      <c r="P133" s="13" t="s">
        <v>32</v>
      </c>
      <c r="Q133" s="13" t="s">
        <v>77</v>
      </c>
      <c r="R133" s="13" t="s">
        <v>15</v>
      </c>
      <c r="S133" s="10">
        <f>ROUNDUP(SUM(VLOOKUP(F133,'Pontuação'!A$2:B$11,2,FALSE),VLOOKUP(E133,'Pontuação'!C$2:D$11,2,FALSE),VLOOKUP(H133,'Pontuação'!I$2:J$11,2,FALSE),VLOOKUP(J133,'Pontuação'!G$2:H$11,2,FALSE),VLOOKUP(L133,'Pontuação'!M$2:N$13,2,FALSE)),0)</f>
        <v>1873</v>
      </c>
      <c r="T133" s="11">
        <f t="shared" si="1"/>
        <v>187</v>
      </c>
      <c r="U133" s="11" t="str">
        <f t="array" ref="U133">IFERROR(INDEX('Pontuação'!G$13:G$101, MATCH(T133, 'Pontuação'!F$13:F$101, 0)), "Faixa Indefinida")</f>
        <v>A</v>
      </c>
      <c r="V133" s="11">
        <f t="shared" si="2"/>
        <v>1</v>
      </c>
      <c r="W133" s="11">
        <f t="shared" si="3"/>
        <v>0</v>
      </c>
      <c r="X133" s="11">
        <f t="shared" si="4"/>
        <v>0</v>
      </c>
      <c r="Y133" s="11">
        <f t="shared" si="5"/>
        <v>0</v>
      </c>
      <c r="Z133" s="12">
        <f>ROUNDUP(SUM(VLOOKUP(F133,'Pontuação 3.0'!A$2:B$11,2,FALSE),VLOOKUP(E133,'Pontuação 3.0'!C$2:D$11,2,FALSE),VLOOKUP(H133,'Pontuação 3.0'!I$2:J$11,2,FALSE),VLOOKUP(J133,'Pontuação 3.0'!G$2:H$11,2,FALSE),VLOOKUP(G133,'Pontuação 3.0'!E$2:F$11,2,FALSE),VLOOKUP(K133,'Pontuação 3.0'!K$2:L$11,2,FALSE),VLOOKUP(L133,'Pontuação 3.0'!M$2:N$13,2,FALSE)),0)</f>
        <v>2484</v>
      </c>
      <c r="AA133" s="12">
        <f t="shared" si="6"/>
        <v>248</v>
      </c>
      <c r="AB133" s="12" t="str">
        <f t="array" ref="AB133">IFERROR(INDEX('Pontuação 3.0'!G$13:G$191, MATCH(AA133, 'Pontuação 3.0'!F$13:F$191, 0)), "Faixa Indefinida")</f>
        <v>A</v>
      </c>
      <c r="AC133" s="12">
        <f t="shared" si="7"/>
        <v>1</v>
      </c>
      <c r="AD133" s="12">
        <f t="shared" si="8"/>
        <v>0</v>
      </c>
      <c r="AE133" s="12">
        <f t="shared" si="9"/>
        <v>0</v>
      </c>
      <c r="AF133" s="12">
        <f t="shared" si="10"/>
        <v>0</v>
      </c>
    </row>
    <row r="134" ht="15.75" customHeight="1">
      <c r="A134" s="8">
        <v>45685.0</v>
      </c>
      <c r="B134" s="9" t="s">
        <v>371</v>
      </c>
      <c r="C134" s="9" t="s">
        <v>372</v>
      </c>
      <c r="D134" s="15">
        <v>6.999249175E10</v>
      </c>
      <c r="E134" s="9" t="s">
        <v>13936</v>
      </c>
      <c r="F134" s="9" t="s">
        <v>13948</v>
      </c>
      <c r="G134" s="9" t="s">
        <v>13955</v>
      </c>
      <c r="H134" s="9" t="s">
        <v>13951</v>
      </c>
      <c r="I134" s="9" t="s">
        <v>13940</v>
      </c>
      <c r="J134" s="9" t="s">
        <v>13956</v>
      </c>
      <c r="K134" s="9" t="s">
        <v>13940</v>
      </c>
      <c r="L134" s="9" t="s">
        <v>13931</v>
      </c>
      <c r="M134" s="9" t="s">
        <v>13942</v>
      </c>
      <c r="N134" s="13" t="s">
        <v>12</v>
      </c>
      <c r="O134" s="13" t="s">
        <v>14</v>
      </c>
      <c r="P134" s="13" t="s">
        <v>32</v>
      </c>
      <c r="Q134" s="13" t="s">
        <v>20</v>
      </c>
      <c r="R134" s="13" t="s">
        <v>15</v>
      </c>
      <c r="S134" s="10">
        <f>ROUNDUP(SUM(VLOOKUP(F134,'Pontuação'!A$2:B$11,2,FALSE),VLOOKUP(E134,'Pontuação'!C$2:D$11,2,FALSE),VLOOKUP(H134,'Pontuação'!I$2:J$11,2,FALSE),VLOOKUP(J134,'Pontuação'!G$2:H$11,2,FALSE),VLOOKUP(L134,'Pontuação'!M$2:N$13,2,FALSE)),0)</f>
        <v>1819</v>
      </c>
      <c r="T134" s="11">
        <f t="shared" si="1"/>
        <v>182</v>
      </c>
      <c r="U134" s="11" t="str">
        <f t="array" ref="U134">IFERROR(INDEX('Pontuação'!G$13:G$101, MATCH(T134, 'Pontuação'!F$13:F$101, 0)), "Faixa Indefinida")</f>
        <v>B</v>
      </c>
      <c r="V134" s="11">
        <f t="shared" si="2"/>
        <v>0</v>
      </c>
      <c r="W134" s="11">
        <f t="shared" si="3"/>
        <v>1</v>
      </c>
      <c r="X134" s="11">
        <f t="shared" si="4"/>
        <v>0</v>
      </c>
      <c r="Y134" s="11">
        <f t="shared" si="5"/>
        <v>0</v>
      </c>
      <c r="Z134" s="12">
        <f>ROUNDUP(SUM(VLOOKUP(F134,'Pontuação 3.0'!A$2:B$11,2,FALSE),VLOOKUP(E134,'Pontuação 3.0'!C$2:D$11,2,FALSE),VLOOKUP(H134,'Pontuação 3.0'!I$2:J$11,2,FALSE),VLOOKUP(J134,'Pontuação 3.0'!G$2:H$11,2,FALSE),VLOOKUP(G134,'Pontuação 3.0'!E$2:F$11,2,FALSE),VLOOKUP(K134,'Pontuação 3.0'!K$2:L$11,2,FALSE),VLOOKUP(L134,'Pontuação 3.0'!M$2:N$13,2,FALSE)),0)</f>
        <v>2358</v>
      </c>
      <c r="AA134" s="12">
        <f t="shared" si="6"/>
        <v>236</v>
      </c>
      <c r="AB134" s="12" t="str">
        <f t="array" ref="AB134">IFERROR(INDEX('Pontuação 3.0'!G$13:G$191, MATCH(AA134, 'Pontuação 3.0'!F$13:F$191, 0)), "Faixa Indefinida")</f>
        <v>A</v>
      </c>
      <c r="AC134" s="12">
        <f t="shared" si="7"/>
        <v>1</v>
      </c>
      <c r="AD134" s="12">
        <f t="shared" si="8"/>
        <v>0</v>
      </c>
      <c r="AE134" s="12">
        <f t="shared" si="9"/>
        <v>0</v>
      </c>
      <c r="AF134" s="12">
        <f t="shared" si="10"/>
        <v>0</v>
      </c>
    </row>
    <row r="135" ht="15.75" customHeight="1">
      <c r="A135" s="8">
        <v>45685.0</v>
      </c>
      <c r="B135" s="9" t="s">
        <v>373</v>
      </c>
      <c r="C135" s="9" t="s">
        <v>374</v>
      </c>
      <c r="D135" s="15">
        <v>2.1983439227E10</v>
      </c>
      <c r="E135" s="9" t="s">
        <v>13936</v>
      </c>
      <c r="F135" s="9" t="s">
        <v>13950</v>
      </c>
      <c r="G135" s="9" t="s">
        <v>13944</v>
      </c>
      <c r="H135" s="9" t="s">
        <v>13951</v>
      </c>
      <c r="I135" s="9" t="s">
        <v>13940</v>
      </c>
      <c r="J135" s="9" t="s">
        <v>13939</v>
      </c>
      <c r="K135" s="9" t="s">
        <v>13940</v>
      </c>
      <c r="L135" s="9" t="s">
        <v>13945</v>
      </c>
      <c r="M135" s="9" t="s">
        <v>13942</v>
      </c>
      <c r="N135" s="13" t="s">
        <v>12</v>
      </c>
      <c r="O135" s="13" t="s">
        <v>14</v>
      </c>
      <c r="P135" s="13" t="s">
        <v>24</v>
      </c>
      <c r="Q135" s="13" t="s">
        <v>33</v>
      </c>
      <c r="R135" s="13" t="s">
        <v>15</v>
      </c>
      <c r="S135" s="10">
        <f>ROUNDUP(SUM(VLOOKUP(F135,'Pontuação'!A$2:B$11,2,FALSE),VLOOKUP(E135,'Pontuação'!C$2:D$11,2,FALSE),VLOOKUP(H135,'Pontuação'!I$2:J$11,2,FALSE),VLOOKUP(J135,'Pontuação'!G$2:H$11,2,FALSE),VLOOKUP(L135,'Pontuação'!M$2:N$13,2,FALSE)),0)</f>
        <v>1790</v>
      </c>
      <c r="T135" s="11">
        <f t="shared" si="1"/>
        <v>179</v>
      </c>
      <c r="U135" s="11" t="str">
        <f t="array" ref="U135">IFERROR(INDEX('Pontuação'!G$13:G$101, MATCH(T135, 'Pontuação'!F$13:F$101, 0)), "Faixa Indefinida")</f>
        <v>B</v>
      </c>
      <c r="V135" s="11">
        <f t="shared" si="2"/>
        <v>0</v>
      </c>
      <c r="W135" s="11">
        <f t="shared" si="3"/>
        <v>1</v>
      </c>
      <c r="X135" s="11">
        <f t="shared" si="4"/>
        <v>0</v>
      </c>
      <c r="Y135" s="11">
        <f t="shared" si="5"/>
        <v>0</v>
      </c>
      <c r="Z135" s="12">
        <f>ROUNDUP(SUM(VLOOKUP(F135,'Pontuação 3.0'!A$2:B$11,2,FALSE),VLOOKUP(E135,'Pontuação 3.0'!C$2:D$11,2,FALSE),VLOOKUP(H135,'Pontuação 3.0'!I$2:J$11,2,FALSE),VLOOKUP(J135,'Pontuação 3.0'!G$2:H$11,2,FALSE),VLOOKUP(G135,'Pontuação 3.0'!E$2:F$11,2,FALSE),VLOOKUP(K135,'Pontuação 3.0'!K$2:L$11,2,FALSE),VLOOKUP(L135,'Pontuação 3.0'!M$2:N$13,2,FALSE)),0)</f>
        <v>2220</v>
      </c>
      <c r="AA135" s="12">
        <f t="shared" si="6"/>
        <v>222</v>
      </c>
      <c r="AB135" s="12" t="str">
        <f t="array" ref="AB135">IFERROR(INDEX('Pontuação 3.0'!G$13:G$191, MATCH(AA135, 'Pontuação 3.0'!F$13:F$191, 0)), "Faixa Indefinida")</f>
        <v>B</v>
      </c>
      <c r="AC135" s="12">
        <f t="shared" si="7"/>
        <v>0</v>
      </c>
      <c r="AD135" s="12">
        <f t="shared" si="8"/>
        <v>1</v>
      </c>
      <c r="AE135" s="12">
        <f t="shared" si="9"/>
        <v>0</v>
      </c>
      <c r="AF135" s="12">
        <f t="shared" si="10"/>
        <v>0</v>
      </c>
    </row>
    <row r="136" ht="15.75" customHeight="1">
      <c r="A136" s="8">
        <v>45685.0</v>
      </c>
      <c r="B136" s="9" t="s">
        <v>1850</v>
      </c>
      <c r="C136" s="9" t="s">
        <v>378</v>
      </c>
      <c r="D136" s="14" t="s">
        <v>13971</v>
      </c>
      <c r="E136" s="9" t="s">
        <v>13936</v>
      </c>
      <c r="F136" s="9" t="s">
        <v>13950</v>
      </c>
      <c r="G136" s="9" t="s">
        <v>13955</v>
      </c>
      <c r="H136" s="9" t="s">
        <v>13927</v>
      </c>
      <c r="I136" s="9" t="s">
        <v>13940</v>
      </c>
      <c r="J136" s="9" t="s">
        <v>13966</v>
      </c>
      <c r="K136" s="9" t="s">
        <v>13940</v>
      </c>
      <c r="L136" s="9" t="s">
        <v>13941</v>
      </c>
      <c r="M136" s="9" t="s">
        <v>13952</v>
      </c>
      <c r="N136" s="13" t="s">
        <v>12</v>
      </c>
      <c r="O136" s="13" t="s">
        <v>14</v>
      </c>
      <c r="P136" s="13" t="s">
        <v>13</v>
      </c>
      <c r="Q136" s="13" t="s">
        <v>108</v>
      </c>
      <c r="R136" s="13" t="s">
        <v>15</v>
      </c>
      <c r="S136" s="10">
        <f>ROUNDUP(SUM(VLOOKUP(F136,'Pontuação'!A$2:B$11,2,FALSE),VLOOKUP(E136,'Pontuação'!C$2:D$11,2,FALSE),VLOOKUP(H136,'Pontuação'!I$2:J$11,2,FALSE),VLOOKUP(J136,'Pontuação'!G$2:H$11,2,FALSE),VLOOKUP(L136,'Pontuação'!M$2:N$13,2,FALSE)),0)</f>
        <v>1761</v>
      </c>
      <c r="T136" s="11">
        <f t="shared" si="1"/>
        <v>176</v>
      </c>
      <c r="U136" s="11" t="str">
        <f t="array" ref="U136">IFERROR(INDEX('Pontuação'!G$13:G$101, MATCH(T136, 'Pontuação'!F$13:F$101, 0)), "Faixa Indefinida")</f>
        <v>B</v>
      </c>
      <c r="V136" s="11">
        <f t="shared" si="2"/>
        <v>0</v>
      </c>
      <c r="W136" s="11">
        <f t="shared" si="3"/>
        <v>1</v>
      </c>
      <c r="X136" s="11">
        <f t="shared" si="4"/>
        <v>0</v>
      </c>
      <c r="Y136" s="11">
        <f t="shared" si="5"/>
        <v>0</v>
      </c>
      <c r="Z136" s="12">
        <f>ROUNDUP(SUM(VLOOKUP(F136,'Pontuação 3.0'!A$2:B$11,2,FALSE),VLOOKUP(E136,'Pontuação 3.0'!C$2:D$11,2,FALSE),VLOOKUP(H136,'Pontuação 3.0'!I$2:J$11,2,FALSE),VLOOKUP(J136,'Pontuação 3.0'!G$2:H$11,2,FALSE),VLOOKUP(G136,'Pontuação 3.0'!E$2:F$11,2,FALSE),VLOOKUP(K136,'Pontuação 3.0'!K$2:L$11,2,FALSE),VLOOKUP(L136,'Pontuação 3.0'!M$2:N$13,2,FALSE)),0)</f>
        <v>2069</v>
      </c>
      <c r="AA136" s="12">
        <f t="shared" si="6"/>
        <v>207</v>
      </c>
      <c r="AB136" s="12" t="str">
        <f t="array" ref="AB136">IFERROR(INDEX('Pontuação 3.0'!G$13:G$191, MATCH(AA136, 'Pontuação 3.0'!F$13:F$191, 0)), "Faixa Indefinida")</f>
        <v>C</v>
      </c>
      <c r="AC136" s="12">
        <f t="shared" si="7"/>
        <v>0</v>
      </c>
      <c r="AD136" s="12">
        <f t="shared" si="8"/>
        <v>0</v>
      </c>
      <c r="AE136" s="12">
        <f t="shared" si="9"/>
        <v>1</v>
      </c>
      <c r="AF136" s="12">
        <f t="shared" si="10"/>
        <v>0</v>
      </c>
    </row>
    <row r="137" ht="15.75" customHeight="1">
      <c r="A137" s="8">
        <v>45685.0</v>
      </c>
      <c r="B137" s="9" t="s">
        <v>375</v>
      </c>
      <c r="C137" s="9" t="s">
        <v>376</v>
      </c>
      <c r="D137" s="15">
        <v>9.8984240105E10</v>
      </c>
      <c r="E137" s="9" t="s">
        <v>13936</v>
      </c>
      <c r="F137" s="9" t="s">
        <v>13950</v>
      </c>
      <c r="G137" s="9" t="s">
        <v>13926</v>
      </c>
      <c r="H137" s="9" t="s">
        <v>13949</v>
      </c>
      <c r="I137" s="9" t="s">
        <v>13940</v>
      </c>
      <c r="J137" s="9" t="s">
        <v>13929</v>
      </c>
      <c r="K137" s="9" t="s">
        <v>13940</v>
      </c>
      <c r="L137" s="9" t="s">
        <v>13931</v>
      </c>
      <c r="M137" s="9" t="s">
        <v>13942</v>
      </c>
      <c r="N137" s="13" t="s">
        <v>12</v>
      </c>
      <c r="O137" s="13" t="s">
        <v>14</v>
      </c>
      <c r="P137" s="13" t="s">
        <v>68</v>
      </c>
      <c r="Q137" s="13" t="s">
        <v>20</v>
      </c>
      <c r="R137" s="13" t="s">
        <v>15</v>
      </c>
      <c r="S137" s="10">
        <f>ROUNDUP(SUM(VLOOKUP(F137,'Pontuação'!A$2:B$11,2,FALSE),VLOOKUP(E137,'Pontuação'!C$2:D$11,2,FALSE),VLOOKUP(H137,'Pontuação'!I$2:J$11,2,FALSE),VLOOKUP(J137,'Pontuação'!G$2:H$11,2,FALSE),VLOOKUP(L137,'Pontuação'!M$2:N$13,2,FALSE)),0)</f>
        <v>1595</v>
      </c>
      <c r="T137" s="11">
        <f t="shared" si="1"/>
        <v>160</v>
      </c>
      <c r="U137" s="11" t="str">
        <f t="array" ref="U137">IFERROR(INDEX('Pontuação'!G$13:G$101, MATCH(T137, 'Pontuação'!F$13:F$101, 0)), "Faixa Indefinida")</f>
        <v>C</v>
      </c>
      <c r="V137" s="11">
        <f t="shared" si="2"/>
        <v>0</v>
      </c>
      <c r="W137" s="11">
        <f t="shared" si="3"/>
        <v>0</v>
      </c>
      <c r="X137" s="11">
        <f t="shared" si="4"/>
        <v>1</v>
      </c>
      <c r="Y137" s="11">
        <f t="shared" si="5"/>
        <v>0</v>
      </c>
      <c r="Z137" s="12">
        <f>ROUNDUP(SUM(VLOOKUP(F137,'Pontuação 3.0'!A$2:B$11,2,FALSE),VLOOKUP(E137,'Pontuação 3.0'!C$2:D$11,2,FALSE),VLOOKUP(H137,'Pontuação 3.0'!I$2:J$11,2,FALSE),VLOOKUP(J137,'Pontuação 3.0'!G$2:H$11,2,FALSE),VLOOKUP(G137,'Pontuação 3.0'!E$2:F$11,2,FALSE),VLOOKUP(K137,'Pontuação 3.0'!K$2:L$11,2,FALSE),VLOOKUP(L137,'Pontuação 3.0'!M$2:N$13,2,FALSE)),0)</f>
        <v>2209</v>
      </c>
      <c r="AA137" s="12">
        <f t="shared" si="6"/>
        <v>221</v>
      </c>
      <c r="AB137" s="12" t="str">
        <f t="array" ref="AB137">IFERROR(INDEX('Pontuação 3.0'!G$13:G$191, MATCH(AA137, 'Pontuação 3.0'!F$13:F$191, 0)), "Faixa Indefinida")</f>
        <v>B</v>
      </c>
      <c r="AC137" s="12">
        <f t="shared" si="7"/>
        <v>0</v>
      </c>
      <c r="AD137" s="12">
        <f t="shared" si="8"/>
        <v>1</v>
      </c>
      <c r="AE137" s="12">
        <f t="shared" si="9"/>
        <v>0</v>
      </c>
      <c r="AF137" s="12">
        <f t="shared" si="10"/>
        <v>0</v>
      </c>
    </row>
    <row r="138" ht="15.75" customHeight="1">
      <c r="A138" s="8">
        <v>45685.0</v>
      </c>
      <c r="B138" s="9" t="s">
        <v>379</v>
      </c>
      <c r="C138" s="9" t="s">
        <v>380</v>
      </c>
      <c r="D138" s="9" t="s">
        <v>381</v>
      </c>
      <c r="E138" s="9" t="s">
        <v>13936</v>
      </c>
      <c r="F138" s="9" t="s">
        <v>13950</v>
      </c>
      <c r="G138" s="9" t="s">
        <v>13926</v>
      </c>
      <c r="H138" s="9" t="s">
        <v>13951</v>
      </c>
      <c r="I138" s="9" t="s">
        <v>13940</v>
      </c>
      <c r="J138" s="9" t="s">
        <v>13929</v>
      </c>
      <c r="K138" s="9" t="s">
        <v>13940</v>
      </c>
      <c r="L138" s="9" t="s">
        <v>13931</v>
      </c>
      <c r="M138" s="9" t="s">
        <v>13942</v>
      </c>
      <c r="N138" s="13" t="s">
        <v>12</v>
      </c>
      <c r="O138" s="13" t="s">
        <v>14</v>
      </c>
      <c r="P138" s="13" t="s">
        <v>32</v>
      </c>
      <c r="Q138" s="13" t="s">
        <v>33</v>
      </c>
      <c r="R138" s="13" t="s">
        <v>15</v>
      </c>
      <c r="S138" s="10">
        <f>ROUNDUP(SUM(VLOOKUP(F138,'Pontuação'!A$2:B$11,2,FALSE),VLOOKUP(E138,'Pontuação'!C$2:D$11,2,FALSE),VLOOKUP(H138,'Pontuação'!I$2:J$11,2,FALSE),VLOOKUP(J138,'Pontuação'!G$2:H$11,2,FALSE),VLOOKUP(L138,'Pontuação'!M$2:N$13,2,FALSE)),0)</f>
        <v>1553</v>
      </c>
      <c r="T138" s="11">
        <f t="shared" si="1"/>
        <v>155</v>
      </c>
      <c r="U138" s="11" t="str">
        <f t="array" ref="U138">IFERROR(INDEX('Pontuação'!G$13:G$101, MATCH(T138, 'Pontuação'!F$13:F$101, 0)), "Faixa Indefinida")</f>
        <v>C</v>
      </c>
      <c r="V138" s="11">
        <f t="shared" si="2"/>
        <v>0</v>
      </c>
      <c r="W138" s="11">
        <f t="shared" si="3"/>
        <v>0</v>
      </c>
      <c r="X138" s="11">
        <f t="shared" si="4"/>
        <v>1</v>
      </c>
      <c r="Y138" s="11">
        <f t="shared" si="5"/>
        <v>0</v>
      </c>
      <c r="Z138" s="12">
        <f>ROUNDUP(SUM(VLOOKUP(F138,'Pontuação 3.0'!A$2:B$11,2,FALSE),VLOOKUP(E138,'Pontuação 3.0'!C$2:D$11,2,FALSE),VLOOKUP(H138,'Pontuação 3.0'!I$2:J$11,2,FALSE),VLOOKUP(J138,'Pontuação 3.0'!G$2:H$11,2,FALSE),VLOOKUP(G138,'Pontuação 3.0'!E$2:F$11,2,FALSE),VLOOKUP(K138,'Pontuação 3.0'!K$2:L$11,2,FALSE),VLOOKUP(L138,'Pontuação 3.0'!M$2:N$13,2,FALSE)),0)</f>
        <v>2122</v>
      </c>
      <c r="AA138" s="12">
        <f t="shared" si="6"/>
        <v>212</v>
      </c>
      <c r="AB138" s="12" t="str">
        <f t="array" ref="AB138">IFERROR(INDEX('Pontuação 3.0'!G$13:G$191, MATCH(AA138, 'Pontuação 3.0'!F$13:F$191, 0)), "Faixa Indefinida")</f>
        <v>C</v>
      </c>
      <c r="AC138" s="12">
        <f t="shared" si="7"/>
        <v>0</v>
      </c>
      <c r="AD138" s="12">
        <f t="shared" si="8"/>
        <v>0</v>
      </c>
      <c r="AE138" s="12">
        <f t="shared" si="9"/>
        <v>1</v>
      </c>
      <c r="AF138" s="12">
        <f t="shared" si="10"/>
        <v>0</v>
      </c>
    </row>
    <row r="139" ht="15.75" customHeight="1">
      <c r="A139" s="8">
        <v>45685.0</v>
      </c>
      <c r="B139" s="9" t="s">
        <v>382</v>
      </c>
      <c r="C139" s="9" t="s">
        <v>383</v>
      </c>
      <c r="D139" s="15">
        <v>1.1977901677E10</v>
      </c>
      <c r="E139" s="9" t="s">
        <v>13936</v>
      </c>
      <c r="F139" s="9" t="s">
        <v>13950</v>
      </c>
      <c r="G139" s="9" t="s">
        <v>13926</v>
      </c>
      <c r="H139" s="9" t="s">
        <v>13927</v>
      </c>
      <c r="I139" s="9" t="s">
        <v>13940</v>
      </c>
      <c r="J139" s="9" t="s">
        <v>13939</v>
      </c>
      <c r="K139" s="9" t="s">
        <v>13940</v>
      </c>
      <c r="L139" s="9" t="s">
        <v>13954</v>
      </c>
      <c r="M139" s="9" t="s">
        <v>13942</v>
      </c>
      <c r="N139" s="13" t="s">
        <v>12</v>
      </c>
      <c r="O139" s="13" t="s">
        <v>14</v>
      </c>
      <c r="P139" s="13" t="s">
        <v>39</v>
      </c>
      <c r="Q139" s="13" t="s">
        <v>20</v>
      </c>
      <c r="R139" s="13" t="s">
        <v>15</v>
      </c>
      <c r="S139" s="10">
        <f>ROUNDUP(SUM(VLOOKUP(F139,'Pontuação'!A$2:B$11,2,FALSE),VLOOKUP(E139,'Pontuação'!C$2:D$11,2,FALSE),VLOOKUP(H139,'Pontuação'!I$2:J$11,2,FALSE),VLOOKUP(J139,'Pontuação'!G$2:H$11,2,FALSE),VLOOKUP(L139,'Pontuação'!M$2:N$13,2,FALSE)),0)</f>
        <v>1507</v>
      </c>
      <c r="T139" s="11">
        <f t="shared" si="1"/>
        <v>151</v>
      </c>
      <c r="U139" s="11" t="str">
        <f t="array" ref="U139">IFERROR(INDEX('Pontuação'!G$13:G$101, MATCH(T139, 'Pontuação'!F$13:F$101, 0)), "Faixa Indefinida")</f>
        <v>C</v>
      </c>
      <c r="V139" s="11">
        <f t="shared" si="2"/>
        <v>0</v>
      </c>
      <c r="W139" s="11">
        <f t="shared" si="3"/>
        <v>0</v>
      </c>
      <c r="X139" s="11">
        <f t="shared" si="4"/>
        <v>1</v>
      </c>
      <c r="Y139" s="11">
        <f t="shared" si="5"/>
        <v>0</v>
      </c>
      <c r="Z139" s="12">
        <f>ROUNDUP(SUM(VLOOKUP(F139,'Pontuação 3.0'!A$2:B$11,2,FALSE),VLOOKUP(E139,'Pontuação 3.0'!C$2:D$11,2,FALSE),VLOOKUP(H139,'Pontuação 3.0'!I$2:J$11,2,FALSE),VLOOKUP(J139,'Pontuação 3.0'!G$2:H$11,2,FALSE),VLOOKUP(G139,'Pontuação 3.0'!E$2:F$11,2,FALSE),VLOOKUP(K139,'Pontuação 3.0'!K$2:L$11,2,FALSE),VLOOKUP(L139,'Pontuação 3.0'!M$2:N$13,2,FALSE)),0)</f>
        <v>2096</v>
      </c>
      <c r="AA139" s="12">
        <f t="shared" si="6"/>
        <v>210</v>
      </c>
      <c r="AB139" s="12" t="str">
        <f t="array" ref="AB139">IFERROR(INDEX('Pontuação 3.0'!G$13:G$191, MATCH(AA139, 'Pontuação 3.0'!F$13:F$191, 0)), "Faixa Indefinida")</f>
        <v>C</v>
      </c>
      <c r="AC139" s="12">
        <f t="shared" si="7"/>
        <v>0</v>
      </c>
      <c r="AD139" s="12">
        <f t="shared" si="8"/>
        <v>0</v>
      </c>
      <c r="AE139" s="12">
        <f t="shared" si="9"/>
        <v>1</v>
      </c>
      <c r="AF139" s="12">
        <f t="shared" si="10"/>
        <v>0</v>
      </c>
    </row>
    <row r="140" ht="15.75" customHeight="1">
      <c r="A140" s="8">
        <v>45685.0</v>
      </c>
      <c r="B140" s="9" t="s">
        <v>384</v>
      </c>
      <c r="C140" s="9" t="s">
        <v>385</v>
      </c>
      <c r="D140" s="15">
        <v>8.1997667327E10</v>
      </c>
      <c r="E140" s="9" t="s">
        <v>13924</v>
      </c>
      <c r="F140" s="9" t="s">
        <v>13950</v>
      </c>
      <c r="G140" s="9" t="s">
        <v>13957</v>
      </c>
      <c r="H140" s="9" t="s">
        <v>13927</v>
      </c>
      <c r="I140" s="9" t="s">
        <v>13940</v>
      </c>
      <c r="J140" s="9" t="s">
        <v>13929</v>
      </c>
      <c r="K140" s="9" t="s">
        <v>13940</v>
      </c>
      <c r="L140" s="9" t="s">
        <v>13931</v>
      </c>
      <c r="M140" s="9" t="s">
        <v>13932</v>
      </c>
      <c r="N140" s="13" t="s">
        <v>12</v>
      </c>
      <c r="O140" s="13" t="s">
        <v>14</v>
      </c>
      <c r="P140" s="13" t="s">
        <v>13</v>
      </c>
      <c r="Q140" s="13" t="s">
        <v>20</v>
      </c>
      <c r="R140" s="13" t="s">
        <v>15</v>
      </c>
      <c r="S140" s="10">
        <f>ROUNDUP(SUM(VLOOKUP(F140,'Pontuação'!A$2:B$11,2,FALSE),VLOOKUP(E140,'Pontuação'!C$2:D$11,2,FALSE),VLOOKUP(H140,'Pontuação'!I$2:J$11,2,FALSE),VLOOKUP(J140,'Pontuação'!G$2:H$11,2,FALSE),VLOOKUP(L140,'Pontuação'!M$2:N$13,2,FALSE)),0)</f>
        <v>1443</v>
      </c>
      <c r="T140" s="11">
        <f t="shared" si="1"/>
        <v>144</v>
      </c>
      <c r="U140" s="11" t="str">
        <f t="array" ref="U140">IFERROR(INDEX('Pontuação'!G$13:G$101, MATCH(T140, 'Pontuação'!F$13:F$101, 0)), "Faixa Indefinida")</f>
        <v>D</v>
      </c>
      <c r="V140" s="11">
        <f t="shared" si="2"/>
        <v>0</v>
      </c>
      <c r="W140" s="11">
        <f t="shared" si="3"/>
        <v>0</v>
      </c>
      <c r="X140" s="11">
        <f t="shared" si="4"/>
        <v>0</v>
      </c>
      <c r="Y140" s="11">
        <f t="shared" si="5"/>
        <v>1</v>
      </c>
      <c r="Z140" s="12">
        <f>ROUNDUP(SUM(VLOOKUP(F140,'Pontuação 3.0'!A$2:B$11,2,FALSE),VLOOKUP(E140,'Pontuação 3.0'!C$2:D$11,2,FALSE),VLOOKUP(H140,'Pontuação 3.0'!I$2:J$11,2,FALSE),VLOOKUP(J140,'Pontuação 3.0'!G$2:H$11,2,FALSE),VLOOKUP(G140,'Pontuação 3.0'!E$2:F$11,2,FALSE),VLOOKUP(K140,'Pontuação 3.0'!K$2:L$11,2,FALSE),VLOOKUP(L140,'Pontuação 3.0'!M$2:N$13,2,FALSE)),0)</f>
        <v>1794</v>
      </c>
      <c r="AA140" s="12">
        <f t="shared" si="6"/>
        <v>179</v>
      </c>
      <c r="AB140" s="12" t="str">
        <f t="array" ref="AB140">IFERROR(INDEX('Pontuação 3.0'!G$13:G$191, MATCH(AA140, 'Pontuação 3.0'!F$13:F$191, 0)), "Faixa Indefinida")</f>
        <v>D</v>
      </c>
      <c r="AC140" s="12">
        <f t="shared" si="7"/>
        <v>0</v>
      </c>
      <c r="AD140" s="12">
        <f t="shared" si="8"/>
        <v>0</v>
      </c>
      <c r="AE140" s="12">
        <f t="shared" si="9"/>
        <v>0</v>
      </c>
      <c r="AF140" s="12">
        <f t="shared" si="10"/>
        <v>1</v>
      </c>
    </row>
    <row r="141" ht="15.75" customHeight="1">
      <c r="A141" s="8">
        <v>45685.0</v>
      </c>
      <c r="B141" s="9" t="s">
        <v>388</v>
      </c>
      <c r="C141" s="9" t="s">
        <v>389</v>
      </c>
      <c r="D141" s="14" t="s">
        <v>13972</v>
      </c>
      <c r="E141" s="9" t="s">
        <v>13936</v>
      </c>
      <c r="F141" s="9" t="s">
        <v>13950</v>
      </c>
      <c r="G141" s="9" t="s">
        <v>13926</v>
      </c>
      <c r="H141" s="9" t="s">
        <v>13949</v>
      </c>
      <c r="I141" s="9" t="s">
        <v>13940</v>
      </c>
      <c r="J141" s="9" t="s">
        <v>13929</v>
      </c>
      <c r="K141" s="9" t="s">
        <v>13940</v>
      </c>
      <c r="L141" s="9" t="s">
        <v>13945</v>
      </c>
      <c r="M141" s="9" t="s">
        <v>13952</v>
      </c>
      <c r="N141" s="13" t="s">
        <v>12</v>
      </c>
      <c r="O141" s="13" t="s">
        <v>14</v>
      </c>
      <c r="P141" s="13" t="s">
        <v>19</v>
      </c>
      <c r="Q141" s="13" t="s">
        <v>20</v>
      </c>
      <c r="R141" s="13" t="s">
        <v>15</v>
      </c>
      <c r="S141" s="10">
        <f>ROUNDUP(SUM(VLOOKUP(F141,'Pontuação'!A$2:B$11,2,FALSE),VLOOKUP(E141,'Pontuação'!C$2:D$11,2,FALSE),VLOOKUP(H141,'Pontuação'!I$2:J$11,2,FALSE),VLOOKUP(J141,'Pontuação'!G$2:H$11,2,FALSE),VLOOKUP(L141,'Pontuação'!M$2:N$13,2,FALSE)),0)</f>
        <v>1727</v>
      </c>
      <c r="T141" s="11">
        <f t="shared" si="1"/>
        <v>173</v>
      </c>
      <c r="U141" s="11" t="str">
        <f t="array" ref="U141">IFERROR(INDEX('Pontuação'!G$13:G$101, MATCH(T141, 'Pontuação'!F$13:F$101, 0)), "Faixa Indefinida")</f>
        <v>B</v>
      </c>
      <c r="V141" s="11">
        <f t="shared" si="2"/>
        <v>0</v>
      </c>
      <c r="W141" s="11">
        <f t="shared" si="3"/>
        <v>1</v>
      </c>
      <c r="X141" s="11">
        <f t="shared" si="4"/>
        <v>0</v>
      </c>
      <c r="Y141" s="11">
        <f t="shared" si="5"/>
        <v>0</v>
      </c>
      <c r="Z141" s="12">
        <f>ROUNDUP(SUM(VLOOKUP(F141,'Pontuação 3.0'!A$2:B$11,2,FALSE),VLOOKUP(E141,'Pontuação 3.0'!C$2:D$11,2,FALSE),VLOOKUP(H141,'Pontuação 3.0'!I$2:J$11,2,FALSE),VLOOKUP(J141,'Pontuação 3.0'!G$2:H$11,2,FALSE),VLOOKUP(G141,'Pontuação 3.0'!E$2:F$11,2,FALSE),VLOOKUP(K141,'Pontuação 3.0'!K$2:L$11,2,FALSE),VLOOKUP(L141,'Pontuação 3.0'!M$2:N$13,2,FALSE)),0)</f>
        <v>2295</v>
      </c>
      <c r="AA141" s="12">
        <f t="shared" si="6"/>
        <v>230</v>
      </c>
      <c r="AB141" s="12" t="str">
        <f t="array" ref="AB141">IFERROR(INDEX('Pontuação 3.0'!G$13:G$191, MATCH(AA141, 'Pontuação 3.0'!F$13:F$191, 0)), "Faixa Indefinida")</f>
        <v>B</v>
      </c>
      <c r="AC141" s="12">
        <f t="shared" si="7"/>
        <v>0</v>
      </c>
      <c r="AD141" s="12">
        <f t="shared" si="8"/>
        <v>1</v>
      </c>
      <c r="AE141" s="12">
        <f t="shared" si="9"/>
        <v>0</v>
      </c>
      <c r="AF141" s="12">
        <f t="shared" si="10"/>
        <v>0</v>
      </c>
    </row>
    <row r="142" ht="15.75" customHeight="1">
      <c r="A142" s="8">
        <v>45685.0</v>
      </c>
      <c r="B142" s="9" t="s">
        <v>386</v>
      </c>
      <c r="C142" s="9" t="s">
        <v>387</v>
      </c>
      <c r="D142" s="15">
        <v>1.1993903333E10</v>
      </c>
      <c r="E142" s="9" t="s">
        <v>13936</v>
      </c>
      <c r="F142" s="9" t="s">
        <v>13950</v>
      </c>
      <c r="G142" s="9" t="s">
        <v>13944</v>
      </c>
      <c r="H142" s="9" t="s">
        <v>13960</v>
      </c>
      <c r="I142" s="9" t="s">
        <v>13928</v>
      </c>
      <c r="J142" s="9" t="s">
        <v>13929</v>
      </c>
      <c r="K142" s="9" t="s">
        <v>13940</v>
      </c>
      <c r="L142" s="9" t="s">
        <v>13931</v>
      </c>
      <c r="M142" s="9" t="s">
        <v>13942</v>
      </c>
      <c r="N142" s="13" t="s">
        <v>12</v>
      </c>
      <c r="O142" s="13" t="s">
        <v>14</v>
      </c>
      <c r="P142" s="13" t="s">
        <v>93</v>
      </c>
      <c r="Q142" s="13" t="s">
        <v>20</v>
      </c>
      <c r="R142" s="13" t="s">
        <v>15</v>
      </c>
      <c r="S142" s="10">
        <f>ROUNDUP(SUM(VLOOKUP(F142,'Pontuação'!A$2:B$11,2,FALSE),VLOOKUP(E142,'Pontuação'!C$2:D$11,2,FALSE),VLOOKUP(H142,'Pontuação'!I$2:J$11,2,FALSE),VLOOKUP(J142,'Pontuação'!G$2:H$11,2,FALSE),VLOOKUP(L142,'Pontuação'!M$2:N$13,2,FALSE)),0)</f>
        <v>1369</v>
      </c>
      <c r="T142" s="11">
        <f t="shared" si="1"/>
        <v>137</v>
      </c>
      <c r="U142" s="11" t="str">
        <f t="array" ref="U142">IFERROR(INDEX('Pontuação'!G$13:G$101, MATCH(T142, 'Pontuação'!F$13:F$101, 0)), "Faixa Indefinida")</f>
        <v>D</v>
      </c>
      <c r="V142" s="11">
        <f t="shared" si="2"/>
        <v>0</v>
      </c>
      <c r="W142" s="11">
        <f t="shared" si="3"/>
        <v>0</v>
      </c>
      <c r="X142" s="11">
        <f t="shared" si="4"/>
        <v>0</v>
      </c>
      <c r="Y142" s="11">
        <f t="shared" si="5"/>
        <v>1</v>
      </c>
      <c r="Z142" s="12">
        <f>ROUNDUP(SUM(VLOOKUP(F142,'Pontuação 3.0'!A$2:B$11,2,FALSE),VLOOKUP(E142,'Pontuação 3.0'!C$2:D$11,2,FALSE),VLOOKUP(H142,'Pontuação 3.0'!I$2:J$11,2,FALSE),VLOOKUP(J142,'Pontuação 3.0'!G$2:H$11,2,FALSE),VLOOKUP(G142,'Pontuação 3.0'!E$2:F$11,2,FALSE),VLOOKUP(K142,'Pontuação 3.0'!K$2:L$11,2,FALSE),VLOOKUP(L142,'Pontuação 3.0'!M$2:N$13,2,FALSE)),0)</f>
        <v>1874</v>
      </c>
      <c r="AA142" s="12">
        <f t="shared" si="6"/>
        <v>187</v>
      </c>
      <c r="AB142" s="12" t="str">
        <f t="array" ref="AB142">IFERROR(INDEX('Pontuação 3.0'!G$13:G$191, MATCH(AA142, 'Pontuação 3.0'!F$13:F$191, 0)), "Faixa Indefinida")</f>
        <v>D</v>
      </c>
      <c r="AC142" s="12">
        <f t="shared" si="7"/>
        <v>0</v>
      </c>
      <c r="AD142" s="12">
        <f t="shared" si="8"/>
        <v>0</v>
      </c>
      <c r="AE142" s="12">
        <f t="shared" si="9"/>
        <v>0</v>
      </c>
      <c r="AF142" s="12">
        <f t="shared" si="10"/>
        <v>1</v>
      </c>
    </row>
    <row r="143" ht="15.75" customHeight="1">
      <c r="A143" s="8">
        <v>45685.0</v>
      </c>
      <c r="B143" s="9" t="s">
        <v>390</v>
      </c>
      <c r="C143" s="9" t="s">
        <v>391</v>
      </c>
      <c r="D143" s="15">
        <v>4.3991312707E10</v>
      </c>
      <c r="E143" s="9" t="s">
        <v>13924</v>
      </c>
      <c r="F143" s="9" t="s">
        <v>13950</v>
      </c>
      <c r="G143" s="9" t="s">
        <v>13963</v>
      </c>
      <c r="H143" s="9" t="s">
        <v>13951</v>
      </c>
      <c r="I143" s="9" t="s">
        <v>13940</v>
      </c>
      <c r="J143" s="9" t="s">
        <v>13929</v>
      </c>
      <c r="K143" s="9" t="s">
        <v>13940</v>
      </c>
      <c r="L143" s="9" t="s">
        <v>13931</v>
      </c>
      <c r="M143" s="9" t="s">
        <v>13952</v>
      </c>
      <c r="N143" s="13" t="s">
        <v>12</v>
      </c>
      <c r="O143" s="13" t="s">
        <v>14</v>
      </c>
      <c r="P143" s="13" t="s">
        <v>260</v>
      </c>
      <c r="Q143" s="13" t="s">
        <v>20</v>
      </c>
      <c r="R143" s="13" t="s">
        <v>15</v>
      </c>
      <c r="S143" s="10">
        <f>ROUNDUP(SUM(VLOOKUP(F143,'Pontuação'!A$2:B$11,2,FALSE),VLOOKUP(E143,'Pontuação'!C$2:D$11,2,FALSE),VLOOKUP(H143,'Pontuação'!I$2:J$11,2,FALSE),VLOOKUP(J143,'Pontuação'!G$2:H$11,2,FALSE),VLOOKUP(L143,'Pontuação'!M$2:N$13,2,FALSE)),0)</f>
        <v>1557</v>
      </c>
      <c r="T143" s="11">
        <f t="shared" si="1"/>
        <v>156</v>
      </c>
      <c r="U143" s="11" t="str">
        <f t="array" ref="U143">IFERROR(INDEX('Pontuação'!G$13:G$101, MATCH(T143, 'Pontuação'!F$13:F$101, 0)), "Faixa Indefinida")</f>
        <v>C</v>
      </c>
      <c r="V143" s="11">
        <f t="shared" si="2"/>
        <v>0</v>
      </c>
      <c r="W143" s="11">
        <f t="shared" si="3"/>
        <v>0</v>
      </c>
      <c r="X143" s="11">
        <f t="shared" si="4"/>
        <v>1</v>
      </c>
      <c r="Y143" s="11">
        <f t="shared" si="5"/>
        <v>0</v>
      </c>
      <c r="Z143" s="12">
        <f>ROUNDUP(SUM(VLOOKUP(F143,'Pontuação 3.0'!A$2:B$11,2,FALSE),VLOOKUP(E143,'Pontuação 3.0'!C$2:D$11,2,FALSE),VLOOKUP(H143,'Pontuação 3.0'!I$2:J$11,2,FALSE),VLOOKUP(J143,'Pontuação 3.0'!G$2:H$11,2,FALSE),VLOOKUP(G143,'Pontuação 3.0'!E$2:F$11,2,FALSE),VLOOKUP(K143,'Pontuação 3.0'!K$2:L$11,2,FALSE),VLOOKUP(L143,'Pontuação 3.0'!M$2:N$13,2,FALSE)),0)</f>
        <v>2152</v>
      </c>
      <c r="AA143" s="12">
        <f t="shared" si="6"/>
        <v>215</v>
      </c>
      <c r="AB143" s="12" t="str">
        <f t="array" ref="AB143">IFERROR(INDEX('Pontuação 3.0'!G$13:G$191, MATCH(AA143, 'Pontuação 3.0'!F$13:F$191, 0)), "Faixa Indefinida")</f>
        <v>B</v>
      </c>
      <c r="AC143" s="12">
        <f t="shared" si="7"/>
        <v>0</v>
      </c>
      <c r="AD143" s="12">
        <f t="shared" si="8"/>
        <v>1</v>
      </c>
      <c r="AE143" s="12">
        <f t="shared" si="9"/>
        <v>0</v>
      </c>
      <c r="AF143" s="12">
        <f t="shared" si="10"/>
        <v>0</v>
      </c>
    </row>
    <row r="144" ht="15.75" customHeight="1">
      <c r="A144" s="8">
        <v>45685.0</v>
      </c>
      <c r="B144" s="9" t="s">
        <v>327</v>
      </c>
      <c r="C144" s="9" t="s">
        <v>400</v>
      </c>
      <c r="D144" s="15">
        <v>3.5999921255E10</v>
      </c>
      <c r="E144" s="9" t="s">
        <v>13936</v>
      </c>
      <c r="F144" s="9" t="s">
        <v>13953</v>
      </c>
      <c r="G144" s="9" t="s">
        <v>13944</v>
      </c>
      <c r="H144" s="9" t="s">
        <v>13951</v>
      </c>
      <c r="I144" s="9" t="s">
        <v>13940</v>
      </c>
      <c r="J144" s="9" t="s">
        <v>13939</v>
      </c>
      <c r="K144" s="9" t="s">
        <v>13930</v>
      </c>
      <c r="L144" s="9" t="s">
        <v>13931</v>
      </c>
      <c r="M144" s="9" t="s">
        <v>13942</v>
      </c>
      <c r="N144" s="13" t="s">
        <v>12</v>
      </c>
      <c r="O144" s="13" t="s">
        <v>14</v>
      </c>
      <c r="P144" s="13" t="s">
        <v>111</v>
      </c>
      <c r="Q144" s="13" t="s">
        <v>20</v>
      </c>
      <c r="R144" s="13" t="s">
        <v>65</v>
      </c>
      <c r="S144" s="10">
        <f>ROUNDUP(SUM(VLOOKUP(F144,'Pontuação'!A$2:B$11,2,FALSE),VLOOKUP(E144,'Pontuação'!C$2:D$11,2,FALSE),VLOOKUP(H144,'Pontuação'!I$2:J$11,2,FALSE),VLOOKUP(J144,'Pontuação'!G$2:H$11,2,FALSE),VLOOKUP(L144,'Pontuação'!M$2:N$13,2,FALSE)),0)</f>
        <v>1663</v>
      </c>
      <c r="T144" s="11">
        <f t="shared" si="1"/>
        <v>166</v>
      </c>
      <c r="U144" s="11" t="str">
        <f t="array" ref="U144">IFERROR(INDEX('Pontuação'!G$13:G$101, MATCH(T144, 'Pontuação'!F$13:F$101, 0)), "Faixa Indefinida")</f>
        <v>B</v>
      </c>
      <c r="V144" s="11">
        <f t="shared" si="2"/>
        <v>0</v>
      </c>
      <c r="W144" s="11">
        <f t="shared" si="3"/>
        <v>1</v>
      </c>
      <c r="X144" s="11">
        <f t="shared" si="4"/>
        <v>0</v>
      </c>
      <c r="Y144" s="11">
        <f t="shared" si="5"/>
        <v>0</v>
      </c>
      <c r="Z144" s="12">
        <f>ROUNDUP(SUM(VLOOKUP(F144,'Pontuação 3.0'!A$2:B$11,2,FALSE),VLOOKUP(E144,'Pontuação 3.0'!C$2:D$11,2,FALSE),VLOOKUP(H144,'Pontuação 3.0'!I$2:J$11,2,FALSE),VLOOKUP(J144,'Pontuação 3.0'!G$2:H$11,2,FALSE),VLOOKUP(G144,'Pontuação 3.0'!E$2:F$11,2,FALSE),VLOOKUP(K144,'Pontuação 3.0'!K$2:L$11,2,FALSE),VLOOKUP(L144,'Pontuação 3.0'!M$2:N$13,2,FALSE)),0)</f>
        <v>2380</v>
      </c>
      <c r="AA144" s="12">
        <f t="shared" si="6"/>
        <v>238</v>
      </c>
      <c r="AB144" s="12" t="str">
        <f t="array" ref="AB144">IFERROR(INDEX('Pontuação 3.0'!G$13:G$191, MATCH(AA144, 'Pontuação 3.0'!F$13:F$191, 0)), "Faixa Indefinida")</f>
        <v>A</v>
      </c>
      <c r="AC144" s="12">
        <f t="shared" si="7"/>
        <v>1</v>
      </c>
      <c r="AD144" s="12">
        <f t="shared" si="8"/>
        <v>0</v>
      </c>
      <c r="AE144" s="12">
        <f t="shared" si="9"/>
        <v>0</v>
      </c>
      <c r="AF144" s="12">
        <f t="shared" si="10"/>
        <v>0</v>
      </c>
    </row>
    <row r="145" ht="15.75" customHeight="1">
      <c r="A145" s="8">
        <v>45685.0</v>
      </c>
      <c r="B145" s="9" t="s">
        <v>392</v>
      </c>
      <c r="C145" s="9" t="s">
        <v>393</v>
      </c>
      <c r="D145" s="15">
        <v>7.9998708634E10</v>
      </c>
      <c r="E145" s="9" t="s">
        <v>13936</v>
      </c>
      <c r="F145" s="9" t="s">
        <v>13948</v>
      </c>
      <c r="G145" s="9" t="s">
        <v>13926</v>
      </c>
      <c r="H145" s="9" t="s">
        <v>13927</v>
      </c>
      <c r="I145" s="9" t="s">
        <v>13928</v>
      </c>
      <c r="J145" s="9" t="s">
        <v>13939</v>
      </c>
      <c r="K145" s="9" t="s">
        <v>13940</v>
      </c>
      <c r="L145" s="9" t="s">
        <v>13945</v>
      </c>
      <c r="M145" s="9" t="s">
        <v>13946</v>
      </c>
      <c r="N145" s="13" t="s">
        <v>12</v>
      </c>
      <c r="O145" s="13" t="s">
        <v>14</v>
      </c>
      <c r="P145" s="13" t="s">
        <v>111</v>
      </c>
      <c r="Q145" s="13" t="s">
        <v>48</v>
      </c>
      <c r="R145" s="13" t="s">
        <v>15</v>
      </c>
      <c r="S145" s="10">
        <f>ROUNDUP(SUM(VLOOKUP(F145,'Pontuação'!A$2:B$11,2,FALSE),VLOOKUP(E145,'Pontuação'!C$2:D$11,2,FALSE),VLOOKUP(H145,'Pontuação'!I$2:J$11,2,FALSE),VLOOKUP(J145,'Pontuação'!G$2:H$11,2,FALSE),VLOOKUP(L145,'Pontuação'!M$2:N$13,2,FALSE)),0)</f>
        <v>1664</v>
      </c>
      <c r="T145" s="11">
        <f t="shared" si="1"/>
        <v>166</v>
      </c>
      <c r="U145" s="11" t="str">
        <f t="array" ref="U145">IFERROR(INDEX('Pontuação'!G$13:G$101, MATCH(T145, 'Pontuação'!F$13:F$101, 0)), "Faixa Indefinida")</f>
        <v>B</v>
      </c>
      <c r="V145" s="11">
        <f t="shared" si="2"/>
        <v>0</v>
      </c>
      <c r="W145" s="11">
        <f t="shared" si="3"/>
        <v>1</v>
      </c>
      <c r="X145" s="11">
        <f t="shared" si="4"/>
        <v>0</v>
      </c>
      <c r="Y145" s="11">
        <f t="shared" si="5"/>
        <v>0</v>
      </c>
      <c r="Z145" s="12">
        <f>ROUNDUP(SUM(VLOOKUP(F145,'Pontuação 3.0'!A$2:B$11,2,FALSE),VLOOKUP(E145,'Pontuação 3.0'!C$2:D$11,2,FALSE),VLOOKUP(H145,'Pontuação 3.0'!I$2:J$11,2,FALSE),VLOOKUP(J145,'Pontuação 3.0'!G$2:H$11,2,FALSE),VLOOKUP(G145,'Pontuação 3.0'!E$2:F$11,2,FALSE),VLOOKUP(K145,'Pontuação 3.0'!K$2:L$11,2,FALSE),VLOOKUP(L145,'Pontuação 3.0'!M$2:N$13,2,FALSE)),0)</f>
        <v>2079</v>
      </c>
      <c r="AA145" s="12">
        <f t="shared" si="6"/>
        <v>208</v>
      </c>
      <c r="AB145" s="12" t="str">
        <f t="array" ref="AB145">IFERROR(INDEX('Pontuação 3.0'!G$13:G$191, MATCH(AA145, 'Pontuação 3.0'!F$13:F$191, 0)), "Faixa Indefinida")</f>
        <v>C</v>
      </c>
      <c r="AC145" s="12">
        <f t="shared" si="7"/>
        <v>0</v>
      </c>
      <c r="AD145" s="12">
        <f t="shared" si="8"/>
        <v>0</v>
      </c>
      <c r="AE145" s="12">
        <f t="shared" si="9"/>
        <v>1</v>
      </c>
      <c r="AF145" s="12">
        <f t="shared" si="10"/>
        <v>0</v>
      </c>
    </row>
    <row r="146" ht="15.75" customHeight="1">
      <c r="A146" s="8">
        <v>45685.0</v>
      </c>
      <c r="B146" s="9" t="s">
        <v>394</v>
      </c>
      <c r="C146" s="9" t="s">
        <v>395</v>
      </c>
      <c r="D146" s="9" t="s">
        <v>396</v>
      </c>
      <c r="E146" s="9" t="s">
        <v>13924</v>
      </c>
      <c r="F146" s="9" t="s">
        <v>13948</v>
      </c>
      <c r="G146" s="9" t="s">
        <v>13957</v>
      </c>
      <c r="H146" s="9" t="s">
        <v>13927</v>
      </c>
      <c r="I146" s="9" t="s">
        <v>13940</v>
      </c>
      <c r="J146" s="9" t="s">
        <v>13929</v>
      </c>
      <c r="K146" s="9" t="s">
        <v>13940</v>
      </c>
      <c r="L146" s="9" t="s">
        <v>13931</v>
      </c>
      <c r="M146" s="9" t="s">
        <v>13932</v>
      </c>
      <c r="N146" s="13" t="s">
        <v>12</v>
      </c>
      <c r="O146" s="13" t="s">
        <v>14</v>
      </c>
      <c r="P146" s="13" t="s">
        <v>13</v>
      </c>
      <c r="Q146" s="13" t="s">
        <v>143</v>
      </c>
      <c r="R146" s="13" t="s">
        <v>65</v>
      </c>
      <c r="S146" s="10">
        <f>ROUNDUP(SUM(VLOOKUP(F146,'Pontuação'!A$2:B$11,2,FALSE),VLOOKUP(E146,'Pontuação'!C$2:D$11,2,FALSE),VLOOKUP(H146,'Pontuação'!I$2:J$11,2,FALSE),VLOOKUP(J146,'Pontuação'!G$2:H$11,2,FALSE),VLOOKUP(L146,'Pontuação'!M$2:N$13,2,FALSE)),0)</f>
        <v>1431</v>
      </c>
      <c r="T146" s="11">
        <f t="shared" si="1"/>
        <v>143</v>
      </c>
      <c r="U146" s="11" t="str">
        <f t="array" ref="U146">IFERROR(INDEX('Pontuação'!G$13:G$101, MATCH(T146, 'Pontuação'!F$13:F$101, 0)), "Faixa Indefinida")</f>
        <v>D</v>
      </c>
      <c r="V146" s="11">
        <f t="shared" si="2"/>
        <v>0</v>
      </c>
      <c r="W146" s="11">
        <f t="shared" si="3"/>
        <v>0</v>
      </c>
      <c r="X146" s="11">
        <f t="shared" si="4"/>
        <v>0</v>
      </c>
      <c r="Y146" s="11">
        <f t="shared" si="5"/>
        <v>1</v>
      </c>
      <c r="Z146" s="12">
        <f>ROUNDUP(SUM(VLOOKUP(F146,'Pontuação 3.0'!A$2:B$11,2,FALSE),VLOOKUP(E146,'Pontuação 3.0'!C$2:D$11,2,FALSE),VLOOKUP(H146,'Pontuação 3.0'!I$2:J$11,2,FALSE),VLOOKUP(J146,'Pontuação 3.0'!G$2:H$11,2,FALSE),VLOOKUP(G146,'Pontuação 3.0'!E$2:F$11,2,FALSE),VLOOKUP(K146,'Pontuação 3.0'!K$2:L$11,2,FALSE),VLOOKUP(L146,'Pontuação 3.0'!M$2:N$13,2,FALSE)),0)</f>
        <v>1661</v>
      </c>
      <c r="AA146" s="12">
        <f t="shared" si="6"/>
        <v>166</v>
      </c>
      <c r="AB146" s="12" t="str">
        <f t="array" ref="AB146">IFERROR(INDEX('Pontuação 3.0'!G$13:G$191, MATCH(AA146, 'Pontuação 3.0'!F$13:F$191, 0)), "Faixa Indefinida")</f>
        <v>D</v>
      </c>
      <c r="AC146" s="12">
        <f t="shared" si="7"/>
        <v>0</v>
      </c>
      <c r="AD146" s="12">
        <f t="shared" si="8"/>
        <v>0</v>
      </c>
      <c r="AE146" s="12">
        <f t="shared" si="9"/>
        <v>0</v>
      </c>
      <c r="AF146" s="12">
        <f t="shared" si="10"/>
        <v>1</v>
      </c>
    </row>
    <row r="147" ht="15.75" customHeight="1">
      <c r="A147" s="8">
        <v>45685.0</v>
      </c>
      <c r="B147" s="9" t="s">
        <v>401</v>
      </c>
      <c r="C147" s="9" t="s">
        <v>402</v>
      </c>
      <c r="D147" s="15">
        <v>8.8992825392E10</v>
      </c>
      <c r="E147" s="9" t="s">
        <v>13924</v>
      </c>
      <c r="F147" s="9" t="s">
        <v>13948</v>
      </c>
      <c r="G147" s="9" t="s">
        <v>13957</v>
      </c>
      <c r="H147" s="9" t="s">
        <v>13927</v>
      </c>
      <c r="I147" s="9" t="s">
        <v>13928</v>
      </c>
      <c r="J147" s="9" t="s">
        <v>13929</v>
      </c>
      <c r="K147" s="9" t="s">
        <v>13940</v>
      </c>
      <c r="L147" s="9" t="s">
        <v>13931</v>
      </c>
      <c r="M147" s="9" t="s">
        <v>13952</v>
      </c>
      <c r="N147" s="13" t="s">
        <v>12</v>
      </c>
      <c r="O147" s="13" t="s">
        <v>14</v>
      </c>
      <c r="P147" s="13" t="s">
        <v>39</v>
      </c>
      <c r="Q147" s="13" t="s">
        <v>20</v>
      </c>
      <c r="R147" s="13" t="s">
        <v>15</v>
      </c>
      <c r="S147" s="10">
        <f>ROUNDUP(SUM(VLOOKUP(F147,'Pontuação'!A$2:B$11,2,FALSE),VLOOKUP(E147,'Pontuação'!C$2:D$11,2,FALSE),VLOOKUP(H147,'Pontuação'!I$2:J$11,2,FALSE),VLOOKUP(J147,'Pontuação'!G$2:H$11,2,FALSE),VLOOKUP(L147,'Pontuação'!M$2:N$13,2,FALSE)),0)</f>
        <v>1431</v>
      </c>
      <c r="T147" s="11">
        <f t="shared" si="1"/>
        <v>143</v>
      </c>
      <c r="U147" s="11" t="str">
        <f t="array" ref="U147">IFERROR(INDEX('Pontuação'!G$13:G$101, MATCH(T147, 'Pontuação'!F$13:F$101, 0)), "Faixa Indefinida")</f>
        <v>D</v>
      </c>
      <c r="V147" s="11">
        <f t="shared" si="2"/>
        <v>0</v>
      </c>
      <c r="W147" s="11">
        <f t="shared" si="3"/>
        <v>0</v>
      </c>
      <c r="X147" s="11">
        <f t="shared" si="4"/>
        <v>0</v>
      </c>
      <c r="Y147" s="11">
        <f t="shared" si="5"/>
        <v>1</v>
      </c>
      <c r="Z147" s="12">
        <f>ROUNDUP(SUM(VLOOKUP(F147,'Pontuação 3.0'!A$2:B$11,2,FALSE),VLOOKUP(E147,'Pontuação 3.0'!C$2:D$11,2,FALSE),VLOOKUP(H147,'Pontuação 3.0'!I$2:J$11,2,FALSE),VLOOKUP(J147,'Pontuação 3.0'!G$2:H$11,2,FALSE),VLOOKUP(G147,'Pontuação 3.0'!E$2:F$11,2,FALSE),VLOOKUP(K147,'Pontuação 3.0'!K$2:L$11,2,FALSE),VLOOKUP(L147,'Pontuação 3.0'!M$2:N$13,2,FALSE)),0)</f>
        <v>1661</v>
      </c>
      <c r="AA147" s="12">
        <f t="shared" si="6"/>
        <v>166</v>
      </c>
      <c r="AB147" s="12" t="str">
        <f t="array" ref="AB147">IFERROR(INDEX('Pontuação 3.0'!G$13:G$191, MATCH(AA147, 'Pontuação 3.0'!F$13:F$191, 0)), "Faixa Indefinida")</f>
        <v>D</v>
      </c>
      <c r="AC147" s="12">
        <f t="shared" si="7"/>
        <v>0</v>
      </c>
      <c r="AD147" s="12">
        <f t="shared" si="8"/>
        <v>0</v>
      </c>
      <c r="AE147" s="12">
        <f t="shared" si="9"/>
        <v>0</v>
      </c>
      <c r="AF147" s="12">
        <f t="shared" si="10"/>
        <v>1</v>
      </c>
    </row>
    <row r="148" ht="15.75" customHeight="1">
      <c r="A148" s="8">
        <v>45685.0</v>
      </c>
      <c r="B148" s="9" t="s">
        <v>408</v>
      </c>
      <c r="C148" s="9" t="s">
        <v>409</v>
      </c>
      <c r="D148" s="15">
        <v>9.92828167E8</v>
      </c>
      <c r="E148" s="9" t="s">
        <v>13936</v>
      </c>
      <c r="F148" s="9" t="s">
        <v>13950</v>
      </c>
      <c r="G148" s="9" t="s">
        <v>13926</v>
      </c>
      <c r="H148" s="9" t="s">
        <v>13938</v>
      </c>
      <c r="I148" s="9" t="s">
        <v>13928</v>
      </c>
      <c r="J148" s="9" t="s">
        <v>13956</v>
      </c>
      <c r="K148" s="9" t="s">
        <v>13940</v>
      </c>
      <c r="L148" s="9" t="s">
        <v>13931</v>
      </c>
      <c r="M148" s="9" t="s">
        <v>13942</v>
      </c>
      <c r="N148" s="13" t="s">
        <v>12</v>
      </c>
      <c r="O148" s="13" t="s">
        <v>14</v>
      </c>
      <c r="P148" s="13" t="s">
        <v>32</v>
      </c>
      <c r="Q148" s="13" t="s">
        <v>48</v>
      </c>
      <c r="R148" s="13" t="s">
        <v>15</v>
      </c>
      <c r="S148" s="10">
        <f>ROUNDUP(SUM(VLOOKUP(F148,'Pontuação'!A$2:B$11,2,FALSE),VLOOKUP(E148,'Pontuação'!C$2:D$11,2,FALSE),VLOOKUP(H148,'Pontuação'!I$2:J$11,2,FALSE),VLOOKUP(J148,'Pontuação'!G$2:H$11,2,FALSE),VLOOKUP(L148,'Pontuação'!M$2:N$13,2,FALSE)),0)</f>
        <v>1857</v>
      </c>
      <c r="T148" s="11">
        <f t="shared" si="1"/>
        <v>186</v>
      </c>
      <c r="U148" s="11" t="str">
        <f t="array" ref="U148">IFERROR(INDEX('Pontuação'!G$13:G$101, MATCH(T148, 'Pontuação'!F$13:F$101, 0)), "Faixa Indefinida")</f>
        <v>A</v>
      </c>
      <c r="V148" s="11">
        <f t="shared" si="2"/>
        <v>1</v>
      </c>
      <c r="W148" s="11">
        <f t="shared" si="3"/>
        <v>0</v>
      </c>
      <c r="X148" s="11">
        <f t="shared" si="4"/>
        <v>0</v>
      </c>
      <c r="Y148" s="11">
        <f t="shared" si="5"/>
        <v>0</v>
      </c>
      <c r="Z148" s="12">
        <f>ROUNDUP(SUM(VLOOKUP(F148,'Pontuação 3.0'!A$2:B$11,2,FALSE),VLOOKUP(E148,'Pontuação 3.0'!C$2:D$11,2,FALSE),VLOOKUP(H148,'Pontuação 3.0'!I$2:J$11,2,FALSE),VLOOKUP(J148,'Pontuação 3.0'!G$2:H$11,2,FALSE),VLOOKUP(G148,'Pontuação 3.0'!E$2:F$11,2,FALSE),VLOOKUP(K148,'Pontuação 3.0'!K$2:L$11,2,FALSE),VLOOKUP(L148,'Pontuação 3.0'!M$2:N$13,2,FALSE)),0)</f>
        <v>2333</v>
      </c>
      <c r="AA148" s="12">
        <f t="shared" si="6"/>
        <v>233</v>
      </c>
      <c r="AB148" s="12" t="str">
        <f t="array" ref="AB148">IFERROR(INDEX('Pontuação 3.0'!G$13:G$191, MATCH(AA148, 'Pontuação 3.0'!F$13:F$191, 0)), "Faixa Indefinida")</f>
        <v>B</v>
      </c>
      <c r="AC148" s="12">
        <f t="shared" si="7"/>
        <v>0</v>
      </c>
      <c r="AD148" s="12">
        <f t="shared" si="8"/>
        <v>1</v>
      </c>
      <c r="AE148" s="12">
        <f t="shared" si="9"/>
        <v>0</v>
      </c>
      <c r="AF148" s="12">
        <f t="shared" si="10"/>
        <v>0</v>
      </c>
    </row>
    <row r="149" ht="15.75" customHeight="1">
      <c r="A149" s="8">
        <v>45685.0</v>
      </c>
      <c r="B149" s="9" t="s">
        <v>403</v>
      </c>
      <c r="C149" s="9" t="s">
        <v>404</v>
      </c>
      <c r="D149" s="9" t="s">
        <v>405</v>
      </c>
      <c r="E149" s="9" t="s">
        <v>13936</v>
      </c>
      <c r="F149" s="9" t="s">
        <v>13937</v>
      </c>
      <c r="G149" s="9" t="s">
        <v>13926</v>
      </c>
      <c r="H149" s="9" t="s">
        <v>13938</v>
      </c>
      <c r="I149" s="9" t="s">
        <v>13940</v>
      </c>
      <c r="J149" s="9" t="s">
        <v>13939</v>
      </c>
      <c r="K149" s="9" t="s">
        <v>13940</v>
      </c>
      <c r="L149" s="9" t="s">
        <v>13945</v>
      </c>
      <c r="M149" s="9" t="s">
        <v>13942</v>
      </c>
      <c r="N149" s="13" t="s">
        <v>12</v>
      </c>
      <c r="O149" s="13" t="s">
        <v>14</v>
      </c>
      <c r="P149" s="13" t="s">
        <v>13</v>
      </c>
      <c r="Q149" s="13" t="s">
        <v>59</v>
      </c>
      <c r="R149" s="13" t="s">
        <v>15</v>
      </c>
      <c r="S149" s="10">
        <f>ROUNDUP(SUM(VLOOKUP(F149,'Pontuação'!A$2:B$11,2,FALSE),VLOOKUP(E149,'Pontuação'!C$2:D$11,2,FALSE),VLOOKUP(H149,'Pontuação'!I$2:J$11,2,FALSE),VLOOKUP(J149,'Pontuação'!G$2:H$11,2,FALSE),VLOOKUP(L149,'Pontuação'!M$2:N$13,2,FALSE)),0)</f>
        <v>1787</v>
      </c>
      <c r="T149" s="11">
        <f t="shared" si="1"/>
        <v>179</v>
      </c>
      <c r="U149" s="11" t="str">
        <f t="array" ref="U149">IFERROR(INDEX('Pontuação'!G$13:G$101, MATCH(T149, 'Pontuação'!F$13:F$101, 0)), "Faixa Indefinida")</f>
        <v>B</v>
      </c>
      <c r="V149" s="11">
        <f t="shared" si="2"/>
        <v>0</v>
      </c>
      <c r="W149" s="11">
        <f t="shared" si="3"/>
        <v>1</v>
      </c>
      <c r="X149" s="11">
        <f t="shared" si="4"/>
        <v>0</v>
      </c>
      <c r="Y149" s="11">
        <f t="shared" si="5"/>
        <v>0</v>
      </c>
      <c r="Z149" s="12">
        <f>ROUNDUP(SUM(VLOOKUP(F149,'Pontuação 3.0'!A$2:B$11,2,FALSE),VLOOKUP(E149,'Pontuação 3.0'!C$2:D$11,2,FALSE),VLOOKUP(H149,'Pontuação 3.0'!I$2:J$11,2,FALSE),VLOOKUP(J149,'Pontuação 3.0'!G$2:H$11,2,FALSE),VLOOKUP(G149,'Pontuação 3.0'!E$2:F$11,2,FALSE),VLOOKUP(K149,'Pontuação 3.0'!K$2:L$11,2,FALSE),VLOOKUP(L149,'Pontuação 3.0'!M$2:N$13,2,FALSE)),0)</f>
        <v>2074</v>
      </c>
      <c r="AA149" s="12">
        <f t="shared" si="6"/>
        <v>207</v>
      </c>
      <c r="AB149" s="12" t="str">
        <f t="array" ref="AB149">IFERROR(INDEX('Pontuação 3.0'!G$13:G$191, MATCH(AA149, 'Pontuação 3.0'!F$13:F$191, 0)), "Faixa Indefinida")</f>
        <v>C</v>
      </c>
      <c r="AC149" s="12">
        <f t="shared" si="7"/>
        <v>0</v>
      </c>
      <c r="AD149" s="12">
        <f t="shared" si="8"/>
        <v>0</v>
      </c>
      <c r="AE149" s="12">
        <f t="shared" si="9"/>
        <v>1</v>
      </c>
      <c r="AF149" s="12">
        <f t="shared" si="10"/>
        <v>0</v>
      </c>
    </row>
    <row r="150" ht="15.75" customHeight="1">
      <c r="A150" s="8">
        <v>45685.0</v>
      </c>
      <c r="B150" s="9" t="s">
        <v>406</v>
      </c>
      <c r="C150" s="9" t="s">
        <v>407</v>
      </c>
      <c r="D150" s="15">
        <v>2.4998186619E10</v>
      </c>
      <c r="E150" s="9" t="s">
        <v>13936</v>
      </c>
      <c r="F150" s="9" t="s">
        <v>13948</v>
      </c>
      <c r="G150" s="9" t="s">
        <v>13944</v>
      </c>
      <c r="H150" s="9" t="s">
        <v>13938</v>
      </c>
      <c r="I150" s="9" t="s">
        <v>13928</v>
      </c>
      <c r="J150" s="9" t="s">
        <v>13956</v>
      </c>
      <c r="K150" s="9" t="s">
        <v>13940</v>
      </c>
      <c r="L150" s="9" t="s">
        <v>13945</v>
      </c>
      <c r="M150" s="9" t="s">
        <v>13967</v>
      </c>
      <c r="N150" s="13" t="s">
        <v>12</v>
      </c>
      <c r="O150" s="13" t="s">
        <v>14</v>
      </c>
      <c r="P150" s="13" t="s">
        <v>32</v>
      </c>
      <c r="Q150" s="13" t="s">
        <v>48</v>
      </c>
      <c r="R150" s="13" t="s">
        <v>15</v>
      </c>
      <c r="S150" s="10">
        <f>ROUNDUP(SUM(VLOOKUP(F150,'Pontuação'!A$2:B$11,2,FALSE),VLOOKUP(E150,'Pontuação'!C$2:D$11,2,FALSE),VLOOKUP(H150,'Pontuação'!I$2:J$11,2,FALSE),VLOOKUP(J150,'Pontuação'!G$2:H$11,2,FALSE),VLOOKUP(L150,'Pontuação'!M$2:N$13,2,FALSE)),0)</f>
        <v>1977</v>
      </c>
      <c r="T150" s="11">
        <f t="shared" si="1"/>
        <v>198</v>
      </c>
      <c r="U150" s="11" t="str">
        <f t="array" ref="U150">IFERROR(INDEX('Pontuação'!G$13:G$101, MATCH(T150, 'Pontuação'!F$13:F$101, 0)), "Faixa Indefinida")</f>
        <v>A</v>
      </c>
      <c r="V150" s="11">
        <f t="shared" si="2"/>
        <v>1</v>
      </c>
      <c r="W150" s="11">
        <f t="shared" si="3"/>
        <v>0</v>
      </c>
      <c r="X150" s="11">
        <f t="shared" si="4"/>
        <v>0</v>
      </c>
      <c r="Y150" s="11">
        <f t="shared" si="5"/>
        <v>0</v>
      </c>
      <c r="Z150" s="12">
        <f>ROUNDUP(SUM(VLOOKUP(F150,'Pontuação 3.0'!A$2:B$11,2,FALSE),VLOOKUP(E150,'Pontuação 3.0'!C$2:D$11,2,FALSE),VLOOKUP(H150,'Pontuação 3.0'!I$2:J$11,2,FALSE),VLOOKUP(J150,'Pontuação 3.0'!G$2:H$11,2,FALSE),VLOOKUP(G150,'Pontuação 3.0'!E$2:F$11,2,FALSE),VLOOKUP(K150,'Pontuação 3.0'!K$2:L$11,2,FALSE),VLOOKUP(L150,'Pontuação 3.0'!M$2:N$13,2,FALSE)),0)</f>
        <v>2146</v>
      </c>
      <c r="AA150" s="12">
        <f t="shared" si="6"/>
        <v>215</v>
      </c>
      <c r="AB150" s="12" t="str">
        <f t="array" ref="AB150">IFERROR(INDEX('Pontuação 3.0'!G$13:G$191, MATCH(AA150, 'Pontuação 3.0'!F$13:F$191, 0)), "Faixa Indefinida")</f>
        <v>B</v>
      </c>
      <c r="AC150" s="12">
        <f t="shared" si="7"/>
        <v>0</v>
      </c>
      <c r="AD150" s="12">
        <f t="shared" si="8"/>
        <v>1</v>
      </c>
      <c r="AE150" s="12">
        <f t="shared" si="9"/>
        <v>0</v>
      </c>
      <c r="AF150" s="12">
        <f t="shared" si="10"/>
        <v>0</v>
      </c>
    </row>
    <row r="151" ht="15.75" customHeight="1">
      <c r="A151" s="8">
        <v>45685.0</v>
      </c>
      <c r="B151" s="9" t="s">
        <v>408</v>
      </c>
      <c r="C151" s="9" t="s">
        <v>409</v>
      </c>
      <c r="D151" s="15">
        <v>9.92828167E8</v>
      </c>
      <c r="E151" s="9" t="s">
        <v>13936</v>
      </c>
      <c r="F151" s="9" t="s">
        <v>13950</v>
      </c>
      <c r="G151" s="9" t="s">
        <v>13926</v>
      </c>
      <c r="H151" s="9" t="s">
        <v>13938</v>
      </c>
      <c r="I151" s="9" t="s">
        <v>13928</v>
      </c>
      <c r="J151" s="9" t="s">
        <v>13956</v>
      </c>
      <c r="K151" s="9" t="s">
        <v>13940</v>
      </c>
      <c r="L151" s="9" t="s">
        <v>13931</v>
      </c>
      <c r="M151" s="9" t="s">
        <v>13942</v>
      </c>
      <c r="N151" s="13" t="s">
        <v>12</v>
      </c>
      <c r="O151" s="13" t="s">
        <v>14</v>
      </c>
      <c r="P151" s="13" t="s">
        <v>32</v>
      </c>
      <c r="Q151" s="13" t="s">
        <v>48</v>
      </c>
      <c r="R151" s="13" t="s">
        <v>15</v>
      </c>
      <c r="S151" s="10">
        <f>ROUNDUP(SUM(VLOOKUP(F151,'Pontuação'!A$2:B$11,2,FALSE),VLOOKUP(E151,'Pontuação'!C$2:D$11,2,FALSE),VLOOKUP(H151,'Pontuação'!I$2:J$11,2,FALSE),VLOOKUP(J151,'Pontuação'!G$2:H$11,2,FALSE),VLOOKUP(L151,'Pontuação'!M$2:N$13,2,FALSE)),0)</f>
        <v>1857</v>
      </c>
      <c r="T151" s="11">
        <f t="shared" si="1"/>
        <v>186</v>
      </c>
      <c r="U151" s="11" t="str">
        <f t="array" ref="U151">IFERROR(INDEX('Pontuação'!G$13:G$101, MATCH(T151, 'Pontuação'!F$13:F$101, 0)), "Faixa Indefinida")</f>
        <v>A</v>
      </c>
      <c r="V151" s="11">
        <f t="shared" si="2"/>
        <v>1</v>
      </c>
      <c r="W151" s="11">
        <f t="shared" si="3"/>
        <v>0</v>
      </c>
      <c r="X151" s="11">
        <f t="shared" si="4"/>
        <v>0</v>
      </c>
      <c r="Y151" s="11">
        <f t="shared" si="5"/>
        <v>0</v>
      </c>
      <c r="Z151" s="12">
        <f>ROUNDUP(SUM(VLOOKUP(F151,'Pontuação 3.0'!A$2:B$11,2,FALSE),VLOOKUP(E151,'Pontuação 3.0'!C$2:D$11,2,FALSE),VLOOKUP(H151,'Pontuação 3.0'!I$2:J$11,2,FALSE),VLOOKUP(J151,'Pontuação 3.0'!G$2:H$11,2,FALSE),VLOOKUP(G151,'Pontuação 3.0'!E$2:F$11,2,FALSE),VLOOKUP(K151,'Pontuação 3.0'!K$2:L$11,2,FALSE),VLOOKUP(L151,'Pontuação 3.0'!M$2:N$13,2,FALSE)),0)</f>
        <v>2333</v>
      </c>
      <c r="AA151" s="12">
        <f t="shared" si="6"/>
        <v>233</v>
      </c>
      <c r="AB151" s="12" t="str">
        <f t="array" ref="AB151">IFERROR(INDEX('Pontuação 3.0'!G$13:G$191, MATCH(AA151, 'Pontuação 3.0'!F$13:F$191, 0)), "Faixa Indefinida")</f>
        <v>B</v>
      </c>
      <c r="AC151" s="12">
        <f t="shared" si="7"/>
        <v>0</v>
      </c>
      <c r="AD151" s="12">
        <f t="shared" si="8"/>
        <v>1</v>
      </c>
      <c r="AE151" s="12">
        <f t="shared" si="9"/>
        <v>0</v>
      </c>
      <c r="AF151" s="12">
        <f t="shared" si="10"/>
        <v>0</v>
      </c>
    </row>
    <row r="152" ht="15.75" customHeight="1">
      <c r="A152" s="8">
        <v>45685.0</v>
      </c>
      <c r="B152" s="9" t="s">
        <v>412</v>
      </c>
      <c r="C152" s="9" t="s">
        <v>413</v>
      </c>
      <c r="D152" s="15">
        <v>4.4999257461E10</v>
      </c>
      <c r="E152" s="9" t="s">
        <v>13936</v>
      </c>
      <c r="F152" s="9" t="s">
        <v>13950</v>
      </c>
      <c r="G152" s="9" t="s">
        <v>13957</v>
      </c>
      <c r="H152" s="9" t="s">
        <v>13951</v>
      </c>
      <c r="I152" s="9" t="s">
        <v>13940</v>
      </c>
      <c r="J152" s="9" t="s">
        <v>13929</v>
      </c>
      <c r="K152" s="9" t="s">
        <v>13940</v>
      </c>
      <c r="L152" s="9" t="s">
        <v>13945</v>
      </c>
      <c r="M152" s="9" t="s">
        <v>13952</v>
      </c>
      <c r="N152" s="13" t="s">
        <v>12</v>
      </c>
      <c r="O152" s="13" t="s">
        <v>14</v>
      </c>
      <c r="P152" s="13" t="s">
        <v>71</v>
      </c>
      <c r="Q152" s="13" t="s">
        <v>20</v>
      </c>
      <c r="R152" s="13" t="s">
        <v>15</v>
      </c>
      <c r="S152" s="10">
        <f>ROUNDUP(SUM(VLOOKUP(F152,'Pontuação'!A$2:B$11,2,FALSE),VLOOKUP(E152,'Pontuação'!C$2:D$11,2,FALSE),VLOOKUP(H152,'Pontuação'!I$2:J$11,2,FALSE),VLOOKUP(J152,'Pontuação'!G$2:H$11,2,FALSE),VLOOKUP(L152,'Pontuação'!M$2:N$13,2,FALSE)),0)</f>
        <v>1685</v>
      </c>
      <c r="T152" s="11">
        <f t="shared" si="1"/>
        <v>169</v>
      </c>
      <c r="U152" s="11" t="str">
        <f t="array" ref="U152">IFERROR(INDEX('Pontuação'!G$13:G$101, MATCH(T152, 'Pontuação'!F$13:F$101, 0)), "Faixa Indefinida")</f>
        <v>B</v>
      </c>
      <c r="V152" s="11">
        <f t="shared" si="2"/>
        <v>0</v>
      </c>
      <c r="W152" s="11">
        <f t="shared" si="3"/>
        <v>1</v>
      </c>
      <c r="X152" s="11">
        <f t="shared" si="4"/>
        <v>0</v>
      </c>
      <c r="Y152" s="11">
        <f t="shared" si="5"/>
        <v>0</v>
      </c>
      <c r="Z152" s="12">
        <f>ROUNDUP(SUM(VLOOKUP(F152,'Pontuação 3.0'!A$2:B$11,2,FALSE),VLOOKUP(E152,'Pontuação 3.0'!C$2:D$11,2,FALSE),VLOOKUP(H152,'Pontuação 3.0'!I$2:J$11,2,FALSE),VLOOKUP(J152,'Pontuação 3.0'!G$2:H$11,2,FALSE),VLOOKUP(G152,'Pontuação 3.0'!E$2:F$11,2,FALSE),VLOOKUP(K152,'Pontuação 3.0'!K$2:L$11,2,FALSE),VLOOKUP(L152,'Pontuação 3.0'!M$2:N$13,2,FALSE)),0)</f>
        <v>2058</v>
      </c>
      <c r="AA152" s="12">
        <f t="shared" si="6"/>
        <v>206</v>
      </c>
      <c r="AB152" s="12" t="str">
        <f t="array" ref="AB152">IFERROR(INDEX('Pontuação 3.0'!G$13:G$191, MATCH(AA152, 'Pontuação 3.0'!F$13:F$191, 0)), "Faixa Indefinida")</f>
        <v>C</v>
      </c>
      <c r="AC152" s="12">
        <f t="shared" si="7"/>
        <v>0</v>
      </c>
      <c r="AD152" s="12">
        <f t="shared" si="8"/>
        <v>0</v>
      </c>
      <c r="AE152" s="12">
        <f t="shared" si="9"/>
        <v>1</v>
      </c>
      <c r="AF152" s="12">
        <f t="shared" si="10"/>
        <v>0</v>
      </c>
    </row>
    <row r="153" ht="15.75" customHeight="1">
      <c r="A153" s="8">
        <v>45685.0</v>
      </c>
      <c r="B153" s="9" t="s">
        <v>414</v>
      </c>
      <c r="C153" s="9" t="s">
        <v>415</v>
      </c>
      <c r="D153" s="9" t="s">
        <v>416</v>
      </c>
      <c r="E153" s="9" t="s">
        <v>13924</v>
      </c>
      <c r="F153" s="9" t="s">
        <v>13948</v>
      </c>
      <c r="G153" s="9" t="s">
        <v>13926</v>
      </c>
      <c r="H153" s="9" t="s">
        <v>13951</v>
      </c>
      <c r="I153" s="9" t="s">
        <v>13940</v>
      </c>
      <c r="J153" s="9" t="s">
        <v>13939</v>
      </c>
      <c r="K153" s="9" t="s">
        <v>13940</v>
      </c>
      <c r="L153" s="9" t="s">
        <v>13959</v>
      </c>
      <c r="M153" s="9" t="s">
        <v>13946</v>
      </c>
      <c r="N153" s="13" t="s">
        <v>12</v>
      </c>
      <c r="O153" s="13" t="s">
        <v>14</v>
      </c>
      <c r="P153" s="13" t="s">
        <v>24</v>
      </c>
      <c r="Q153" s="13" t="s">
        <v>20</v>
      </c>
      <c r="R153" s="13" t="s">
        <v>15</v>
      </c>
      <c r="S153" s="10">
        <f>ROUNDUP(SUM(VLOOKUP(F153,'Pontuação'!A$2:B$11,2,FALSE),VLOOKUP(E153,'Pontuação'!C$2:D$11,2,FALSE),VLOOKUP(H153,'Pontuação'!I$2:J$11,2,FALSE),VLOOKUP(J153,'Pontuação'!G$2:H$11,2,FALSE),VLOOKUP(L153,'Pontuação'!M$2:N$13,2,FALSE)),0)</f>
        <v>1720</v>
      </c>
      <c r="T153" s="11">
        <f t="shared" si="1"/>
        <v>172</v>
      </c>
      <c r="U153" s="11" t="str">
        <f t="array" ref="U153">IFERROR(INDEX('Pontuação'!G$13:G$101, MATCH(T153, 'Pontuação'!F$13:F$101, 0)), "Faixa Indefinida")</f>
        <v>B</v>
      </c>
      <c r="V153" s="11">
        <f t="shared" si="2"/>
        <v>0</v>
      </c>
      <c r="W153" s="11">
        <f t="shared" si="3"/>
        <v>1</v>
      </c>
      <c r="X153" s="11">
        <f t="shared" si="4"/>
        <v>0</v>
      </c>
      <c r="Y153" s="11">
        <f t="shared" si="5"/>
        <v>0</v>
      </c>
      <c r="Z153" s="12">
        <f>ROUNDUP(SUM(VLOOKUP(F153,'Pontuação 3.0'!A$2:B$11,2,FALSE),VLOOKUP(E153,'Pontuação 3.0'!C$2:D$11,2,FALSE),VLOOKUP(H153,'Pontuação 3.0'!I$2:J$11,2,FALSE),VLOOKUP(J153,'Pontuação 3.0'!G$2:H$11,2,FALSE),VLOOKUP(G153,'Pontuação 3.0'!E$2:F$11,2,FALSE),VLOOKUP(K153,'Pontuação 3.0'!K$2:L$11,2,FALSE),VLOOKUP(L153,'Pontuação 3.0'!M$2:N$13,2,FALSE)),0)</f>
        <v>2305</v>
      </c>
      <c r="AA153" s="12">
        <f t="shared" si="6"/>
        <v>231</v>
      </c>
      <c r="AB153" s="12" t="str">
        <f t="array" ref="AB153">IFERROR(INDEX('Pontuação 3.0'!G$13:G$191, MATCH(AA153, 'Pontuação 3.0'!F$13:F$191, 0)), "Faixa Indefinida")</f>
        <v>B</v>
      </c>
      <c r="AC153" s="12">
        <f t="shared" si="7"/>
        <v>0</v>
      </c>
      <c r="AD153" s="12">
        <f t="shared" si="8"/>
        <v>1</v>
      </c>
      <c r="AE153" s="12">
        <f t="shared" si="9"/>
        <v>0</v>
      </c>
      <c r="AF153" s="12">
        <f t="shared" si="10"/>
        <v>0</v>
      </c>
    </row>
    <row r="154" ht="15.75" customHeight="1">
      <c r="A154" s="8">
        <v>45685.0</v>
      </c>
      <c r="B154" s="9" t="s">
        <v>417</v>
      </c>
      <c r="C154" s="9" t="s">
        <v>418</v>
      </c>
      <c r="D154" s="15">
        <v>1.699601123E10</v>
      </c>
      <c r="E154" s="9" t="s">
        <v>13936</v>
      </c>
      <c r="F154" s="9" t="s">
        <v>13948</v>
      </c>
      <c r="G154" s="9" t="s">
        <v>13926</v>
      </c>
      <c r="H154" s="9" t="s">
        <v>13949</v>
      </c>
      <c r="I154" s="9" t="s">
        <v>13928</v>
      </c>
      <c r="J154" s="9" t="s">
        <v>13939</v>
      </c>
      <c r="K154" s="9" t="s">
        <v>13940</v>
      </c>
      <c r="L154" s="9" t="s">
        <v>13945</v>
      </c>
      <c r="M154" s="9" t="s">
        <v>13946</v>
      </c>
      <c r="N154" s="13" t="s">
        <v>12</v>
      </c>
      <c r="O154" s="13" t="s">
        <v>14</v>
      </c>
      <c r="P154" s="13" t="s">
        <v>68</v>
      </c>
      <c r="Q154" s="13" t="s">
        <v>20</v>
      </c>
      <c r="R154" s="13" t="s">
        <v>65</v>
      </c>
      <c r="S154" s="10">
        <f>ROUNDUP(SUM(VLOOKUP(F154,'Pontuação'!A$2:B$11,2,FALSE),VLOOKUP(E154,'Pontuação'!C$2:D$11,2,FALSE),VLOOKUP(H154,'Pontuação'!I$2:J$11,2,FALSE),VLOOKUP(J154,'Pontuação'!G$2:H$11,2,FALSE),VLOOKUP(L154,'Pontuação'!M$2:N$13,2,FALSE)),0)</f>
        <v>1820</v>
      </c>
      <c r="T154" s="11">
        <f t="shared" si="1"/>
        <v>182</v>
      </c>
      <c r="U154" s="11" t="str">
        <f t="array" ref="U154">IFERROR(INDEX('Pontuação'!G$13:G$101, MATCH(T154, 'Pontuação'!F$13:F$101, 0)), "Faixa Indefinida")</f>
        <v>B</v>
      </c>
      <c r="V154" s="11">
        <f t="shared" si="2"/>
        <v>0</v>
      </c>
      <c r="W154" s="11">
        <f t="shared" si="3"/>
        <v>1</v>
      </c>
      <c r="X154" s="11">
        <f t="shared" si="4"/>
        <v>0</v>
      </c>
      <c r="Y154" s="11">
        <f t="shared" si="5"/>
        <v>0</v>
      </c>
      <c r="Z154" s="12">
        <f>ROUNDUP(SUM(VLOOKUP(F154,'Pontuação 3.0'!A$2:B$11,2,FALSE),VLOOKUP(E154,'Pontuação 3.0'!C$2:D$11,2,FALSE),VLOOKUP(H154,'Pontuação 3.0'!I$2:J$11,2,FALSE),VLOOKUP(J154,'Pontuação 3.0'!G$2:H$11,2,FALSE),VLOOKUP(G154,'Pontuação 3.0'!E$2:F$11,2,FALSE),VLOOKUP(K154,'Pontuação 3.0'!K$2:L$11,2,FALSE),VLOOKUP(L154,'Pontuação 3.0'!M$2:N$13,2,FALSE)),0)</f>
        <v>2314</v>
      </c>
      <c r="AA154" s="12">
        <f t="shared" si="6"/>
        <v>231</v>
      </c>
      <c r="AB154" s="12" t="str">
        <f t="array" ref="AB154">IFERROR(INDEX('Pontuação 3.0'!G$13:G$191, MATCH(AA154, 'Pontuação 3.0'!F$13:F$191, 0)), "Faixa Indefinida")</f>
        <v>B</v>
      </c>
      <c r="AC154" s="12">
        <f t="shared" si="7"/>
        <v>0</v>
      </c>
      <c r="AD154" s="12">
        <f t="shared" si="8"/>
        <v>1</v>
      </c>
      <c r="AE154" s="12">
        <f t="shared" si="9"/>
        <v>0</v>
      </c>
      <c r="AF154" s="12">
        <f t="shared" si="10"/>
        <v>0</v>
      </c>
    </row>
    <row r="155" ht="15.75" customHeight="1">
      <c r="A155" s="8">
        <v>45685.0</v>
      </c>
      <c r="B155" s="9" t="s">
        <v>419</v>
      </c>
      <c r="C155" s="9" t="s">
        <v>420</v>
      </c>
      <c r="D155" s="15">
        <v>1.9991871933E10</v>
      </c>
      <c r="E155" s="9" t="s">
        <v>13936</v>
      </c>
      <c r="F155" s="9" t="s">
        <v>13948</v>
      </c>
      <c r="G155" s="9" t="s">
        <v>13926</v>
      </c>
      <c r="H155" s="9" t="s">
        <v>13938</v>
      </c>
      <c r="I155" s="9" t="s">
        <v>13928</v>
      </c>
      <c r="J155" s="9" t="s">
        <v>13929</v>
      </c>
      <c r="K155" s="9" t="s">
        <v>13940</v>
      </c>
      <c r="L155" s="9" t="s">
        <v>13931</v>
      </c>
      <c r="M155" s="9" t="s">
        <v>13952</v>
      </c>
      <c r="N155" s="13" t="s">
        <v>12</v>
      </c>
      <c r="O155" s="13" t="s">
        <v>14</v>
      </c>
      <c r="P155" s="13" t="s">
        <v>13</v>
      </c>
      <c r="Q155" s="13" t="s">
        <v>20</v>
      </c>
      <c r="R155" s="13" t="s">
        <v>15</v>
      </c>
      <c r="S155" s="10">
        <f>ROUNDUP(SUM(VLOOKUP(F155,'Pontuação'!A$2:B$11,2,FALSE),VLOOKUP(E155,'Pontuação'!C$2:D$11,2,FALSE),VLOOKUP(H155,'Pontuação'!I$2:J$11,2,FALSE),VLOOKUP(J155,'Pontuação'!G$2:H$11,2,FALSE),VLOOKUP(L155,'Pontuação'!M$2:N$13,2,FALSE)),0)</f>
        <v>1567</v>
      </c>
      <c r="T155" s="11">
        <f t="shared" si="1"/>
        <v>157</v>
      </c>
      <c r="U155" s="11" t="str">
        <f t="array" ref="U155">IFERROR(INDEX('Pontuação'!G$13:G$101, MATCH(T155, 'Pontuação'!F$13:F$101, 0)), "Faixa Indefinida")</f>
        <v>C</v>
      </c>
      <c r="V155" s="11">
        <f t="shared" si="2"/>
        <v>0</v>
      </c>
      <c r="W155" s="11">
        <f t="shared" si="3"/>
        <v>0</v>
      </c>
      <c r="X155" s="11">
        <f t="shared" si="4"/>
        <v>1</v>
      </c>
      <c r="Y155" s="11">
        <f t="shared" si="5"/>
        <v>0</v>
      </c>
      <c r="Z155" s="12">
        <f>ROUNDUP(SUM(VLOOKUP(F155,'Pontuação 3.0'!A$2:B$11,2,FALSE),VLOOKUP(E155,'Pontuação 3.0'!C$2:D$11,2,FALSE),VLOOKUP(H155,'Pontuação 3.0'!I$2:J$11,2,FALSE),VLOOKUP(J155,'Pontuação 3.0'!G$2:H$11,2,FALSE),VLOOKUP(G155,'Pontuação 3.0'!E$2:F$11,2,FALSE),VLOOKUP(K155,'Pontuação 3.0'!K$2:L$11,2,FALSE),VLOOKUP(L155,'Pontuação 3.0'!M$2:N$13,2,FALSE)),0)</f>
        <v>1925</v>
      </c>
      <c r="AA155" s="12">
        <f t="shared" si="6"/>
        <v>193</v>
      </c>
      <c r="AB155" s="12" t="str">
        <f t="array" ref="AB155">IFERROR(INDEX('Pontuação 3.0'!G$13:G$191, MATCH(AA155, 'Pontuação 3.0'!F$13:F$191, 0)), "Faixa Indefinida")</f>
        <v>C</v>
      </c>
      <c r="AC155" s="12">
        <f t="shared" si="7"/>
        <v>0</v>
      </c>
      <c r="AD155" s="12">
        <f t="shared" si="8"/>
        <v>0</v>
      </c>
      <c r="AE155" s="12">
        <f t="shared" si="9"/>
        <v>1</v>
      </c>
      <c r="AF155" s="12">
        <f t="shared" si="10"/>
        <v>0</v>
      </c>
    </row>
    <row r="156" ht="15.75" customHeight="1">
      <c r="A156" s="8">
        <v>45685.0</v>
      </c>
      <c r="B156" s="9" t="s">
        <v>421</v>
      </c>
      <c r="C156" s="9" t="s">
        <v>422</v>
      </c>
      <c r="D156" s="15">
        <v>9.83332247E8</v>
      </c>
      <c r="E156" s="9" t="s">
        <v>13936</v>
      </c>
      <c r="F156" s="9" t="s">
        <v>13950</v>
      </c>
      <c r="G156" s="9" t="s">
        <v>13926</v>
      </c>
      <c r="H156" s="9" t="s">
        <v>13951</v>
      </c>
      <c r="I156" s="9" t="s">
        <v>13940</v>
      </c>
      <c r="J156" s="9" t="s">
        <v>13929</v>
      </c>
      <c r="K156" s="9" t="s">
        <v>13940</v>
      </c>
      <c r="L156" s="9" t="s">
        <v>13959</v>
      </c>
      <c r="M156" s="9" t="s">
        <v>13942</v>
      </c>
      <c r="N156" s="13" t="s">
        <v>12</v>
      </c>
      <c r="O156" s="13" t="s">
        <v>14</v>
      </c>
      <c r="P156" s="13" t="s">
        <v>39</v>
      </c>
      <c r="Q156" s="13" t="s">
        <v>20</v>
      </c>
      <c r="R156" s="13" t="s">
        <v>15</v>
      </c>
      <c r="S156" s="10">
        <f>ROUNDUP(SUM(VLOOKUP(F156,'Pontuação'!A$2:B$11,2,FALSE),VLOOKUP(E156,'Pontuação'!C$2:D$11,2,FALSE),VLOOKUP(H156,'Pontuação'!I$2:J$11,2,FALSE),VLOOKUP(J156,'Pontuação'!G$2:H$11,2,FALSE),VLOOKUP(L156,'Pontuação'!M$2:N$13,2,FALSE)),0)</f>
        <v>1623</v>
      </c>
      <c r="T156" s="11">
        <f t="shared" si="1"/>
        <v>162</v>
      </c>
      <c r="U156" s="11" t="str">
        <f t="array" ref="U156">IFERROR(INDEX('Pontuação'!G$13:G$101, MATCH(T156, 'Pontuação'!F$13:F$101, 0)), "Faixa Indefinida")</f>
        <v>C</v>
      </c>
      <c r="V156" s="11">
        <f t="shared" si="2"/>
        <v>0</v>
      </c>
      <c r="W156" s="11">
        <f t="shared" si="3"/>
        <v>0</v>
      </c>
      <c r="X156" s="11">
        <f t="shared" si="4"/>
        <v>1</v>
      </c>
      <c r="Y156" s="11">
        <f t="shared" si="5"/>
        <v>0</v>
      </c>
      <c r="Z156" s="12">
        <f>ROUNDUP(SUM(VLOOKUP(F156,'Pontuação 3.0'!A$2:B$11,2,FALSE),VLOOKUP(E156,'Pontuação 3.0'!C$2:D$11,2,FALSE),VLOOKUP(H156,'Pontuação 3.0'!I$2:J$11,2,FALSE),VLOOKUP(J156,'Pontuação 3.0'!G$2:H$11,2,FALSE),VLOOKUP(G156,'Pontuação 3.0'!E$2:F$11,2,FALSE),VLOOKUP(K156,'Pontuação 3.0'!K$2:L$11,2,FALSE),VLOOKUP(L156,'Pontuação 3.0'!M$2:N$13,2,FALSE)),0)</f>
        <v>2316</v>
      </c>
      <c r="AA156" s="12">
        <f t="shared" si="6"/>
        <v>232</v>
      </c>
      <c r="AB156" s="12" t="str">
        <f t="array" ref="AB156">IFERROR(INDEX('Pontuação 3.0'!G$13:G$191, MATCH(AA156, 'Pontuação 3.0'!F$13:F$191, 0)), "Faixa Indefinida")</f>
        <v>B</v>
      </c>
      <c r="AC156" s="12">
        <f t="shared" si="7"/>
        <v>0</v>
      </c>
      <c r="AD156" s="12">
        <f t="shared" si="8"/>
        <v>1</v>
      </c>
      <c r="AE156" s="12">
        <f t="shared" si="9"/>
        <v>0</v>
      </c>
      <c r="AF156" s="12">
        <f t="shared" si="10"/>
        <v>0</v>
      </c>
    </row>
    <row r="157" ht="15.75" customHeight="1">
      <c r="A157" s="8">
        <v>45685.0</v>
      </c>
      <c r="B157" s="9" t="s">
        <v>423</v>
      </c>
      <c r="C157" s="9" t="s">
        <v>424</v>
      </c>
      <c r="D157" s="15">
        <v>2.4993227136E10</v>
      </c>
      <c r="E157" s="9" t="s">
        <v>13936</v>
      </c>
      <c r="F157" s="9" t="s">
        <v>13950</v>
      </c>
      <c r="G157" s="9" t="s">
        <v>13926</v>
      </c>
      <c r="H157" s="9" t="s">
        <v>13951</v>
      </c>
      <c r="I157" s="9" t="s">
        <v>13940</v>
      </c>
      <c r="J157" s="9" t="s">
        <v>13929</v>
      </c>
      <c r="K157" s="9" t="s">
        <v>13940</v>
      </c>
      <c r="L157" s="9" t="s">
        <v>13931</v>
      </c>
      <c r="M157" s="9" t="s">
        <v>13942</v>
      </c>
      <c r="N157" s="13" t="s">
        <v>12</v>
      </c>
      <c r="O157" s="13" t="s">
        <v>14</v>
      </c>
      <c r="P157" s="13" t="s">
        <v>24</v>
      </c>
      <c r="Q157" s="13" t="s">
        <v>20</v>
      </c>
      <c r="R157" s="13" t="s">
        <v>65</v>
      </c>
      <c r="S157" s="10">
        <f>ROUNDUP(SUM(VLOOKUP(F157,'Pontuação'!A$2:B$11,2,FALSE),VLOOKUP(E157,'Pontuação'!C$2:D$11,2,FALSE),VLOOKUP(H157,'Pontuação'!I$2:J$11,2,FALSE),VLOOKUP(J157,'Pontuação'!G$2:H$11,2,FALSE),VLOOKUP(L157,'Pontuação'!M$2:N$13,2,FALSE)),0)</f>
        <v>1553</v>
      </c>
      <c r="T157" s="11">
        <f t="shared" si="1"/>
        <v>155</v>
      </c>
      <c r="U157" s="11" t="str">
        <f t="array" ref="U157">IFERROR(INDEX('Pontuação'!G$13:G$101, MATCH(T157, 'Pontuação'!F$13:F$101, 0)), "Faixa Indefinida")</f>
        <v>C</v>
      </c>
      <c r="V157" s="11">
        <f t="shared" si="2"/>
        <v>0</v>
      </c>
      <c r="W157" s="11">
        <f t="shared" si="3"/>
        <v>0</v>
      </c>
      <c r="X157" s="11">
        <f t="shared" si="4"/>
        <v>1</v>
      </c>
      <c r="Y157" s="11">
        <f t="shared" si="5"/>
        <v>0</v>
      </c>
      <c r="Z157" s="12">
        <f>ROUNDUP(SUM(VLOOKUP(F157,'Pontuação 3.0'!A$2:B$11,2,FALSE),VLOOKUP(E157,'Pontuação 3.0'!C$2:D$11,2,FALSE),VLOOKUP(H157,'Pontuação 3.0'!I$2:J$11,2,FALSE),VLOOKUP(J157,'Pontuação 3.0'!G$2:H$11,2,FALSE),VLOOKUP(G157,'Pontuação 3.0'!E$2:F$11,2,FALSE),VLOOKUP(K157,'Pontuação 3.0'!K$2:L$11,2,FALSE),VLOOKUP(L157,'Pontuação 3.0'!M$2:N$13,2,FALSE)),0)</f>
        <v>2122</v>
      </c>
      <c r="AA157" s="12">
        <f t="shared" si="6"/>
        <v>212</v>
      </c>
      <c r="AB157" s="12" t="str">
        <f t="array" ref="AB157">IFERROR(INDEX('Pontuação 3.0'!G$13:G$191, MATCH(AA157, 'Pontuação 3.0'!F$13:F$191, 0)), "Faixa Indefinida")</f>
        <v>C</v>
      </c>
      <c r="AC157" s="12">
        <f t="shared" si="7"/>
        <v>0</v>
      </c>
      <c r="AD157" s="12">
        <f t="shared" si="8"/>
        <v>0</v>
      </c>
      <c r="AE157" s="12">
        <f t="shared" si="9"/>
        <v>1</v>
      </c>
      <c r="AF157" s="12">
        <f t="shared" si="10"/>
        <v>0</v>
      </c>
    </row>
    <row r="158" ht="15.75" customHeight="1">
      <c r="A158" s="8">
        <v>45685.0</v>
      </c>
      <c r="B158" s="9" t="s">
        <v>427</v>
      </c>
      <c r="C158" s="9" t="s">
        <v>428</v>
      </c>
      <c r="D158" s="14" t="s">
        <v>13973</v>
      </c>
      <c r="E158" s="9" t="s">
        <v>13936</v>
      </c>
      <c r="F158" s="9" t="s">
        <v>13950</v>
      </c>
      <c r="G158" s="9" t="s">
        <v>13926</v>
      </c>
      <c r="H158" s="9" t="s">
        <v>13949</v>
      </c>
      <c r="I158" s="9" t="s">
        <v>13940</v>
      </c>
      <c r="J158" s="9" t="s">
        <v>13929</v>
      </c>
      <c r="K158" s="9" t="s">
        <v>13940</v>
      </c>
      <c r="L158" s="9" t="s">
        <v>13931</v>
      </c>
      <c r="M158" s="9" t="s">
        <v>13952</v>
      </c>
      <c r="N158" s="13" t="s">
        <v>12</v>
      </c>
      <c r="O158" s="13" t="s">
        <v>14</v>
      </c>
      <c r="P158" s="13" t="s">
        <v>19</v>
      </c>
      <c r="Q158" s="13" t="s">
        <v>20</v>
      </c>
      <c r="R158" s="13" t="s">
        <v>15</v>
      </c>
      <c r="S158" s="10">
        <f>ROUNDUP(SUM(VLOOKUP(F158,'Pontuação'!A$2:B$11,2,FALSE),VLOOKUP(E158,'Pontuação'!C$2:D$11,2,FALSE),VLOOKUP(H158,'Pontuação'!I$2:J$11,2,FALSE),VLOOKUP(J158,'Pontuação'!G$2:H$11,2,FALSE),VLOOKUP(L158,'Pontuação'!M$2:N$13,2,FALSE)),0)</f>
        <v>1595</v>
      </c>
      <c r="T158" s="11">
        <f t="shared" si="1"/>
        <v>160</v>
      </c>
      <c r="U158" s="11" t="str">
        <f t="array" ref="U158">IFERROR(INDEX('Pontuação'!G$13:G$101, MATCH(T158, 'Pontuação'!F$13:F$101, 0)), "Faixa Indefinida")</f>
        <v>C</v>
      </c>
      <c r="V158" s="11">
        <f t="shared" si="2"/>
        <v>0</v>
      </c>
      <c r="W158" s="11">
        <f t="shared" si="3"/>
        <v>0</v>
      </c>
      <c r="X158" s="11">
        <f t="shared" si="4"/>
        <v>1</v>
      </c>
      <c r="Y158" s="11">
        <f t="shared" si="5"/>
        <v>0</v>
      </c>
      <c r="Z158" s="12">
        <f>ROUNDUP(SUM(VLOOKUP(F158,'Pontuação 3.0'!A$2:B$11,2,FALSE),VLOOKUP(E158,'Pontuação 3.0'!C$2:D$11,2,FALSE),VLOOKUP(H158,'Pontuação 3.0'!I$2:J$11,2,FALSE),VLOOKUP(J158,'Pontuação 3.0'!G$2:H$11,2,FALSE),VLOOKUP(G158,'Pontuação 3.0'!E$2:F$11,2,FALSE),VLOOKUP(K158,'Pontuação 3.0'!K$2:L$11,2,FALSE),VLOOKUP(L158,'Pontuação 3.0'!M$2:N$13,2,FALSE)),0)</f>
        <v>2209</v>
      </c>
      <c r="AA158" s="12">
        <f t="shared" si="6"/>
        <v>221</v>
      </c>
      <c r="AB158" s="12" t="str">
        <f t="array" ref="AB158">IFERROR(INDEX('Pontuação 3.0'!G$13:G$191, MATCH(AA158, 'Pontuação 3.0'!F$13:F$191, 0)), "Faixa Indefinida")</f>
        <v>B</v>
      </c>
      <c r="AC158" s="12">
        <f t="shared" si="7"/>
        <v>0</v>
      </c>
      <c r="AD158" s="12">
        <f t="shared" si="8"/>
        <v>1</v>
      </c>
      <c r="AE158" s="12">
        <f t="shared" si="9"/>
        <v>0</v>
      </c>
      <c r="AF158" s="12">
        <f t="shared" si="10"/>
        <v>0</v>
      </c>
    </row>
    <row r="159" ht="15.75" customHeight="1">
      <c r="A159" s="8">
        <v>45685.0</v>
      </c>
      <c r="B159" s="9" t="s">
        <v>425</v>
      </c>
      <c r="C159" s="9" t="s">
        <v>426</v>
      </c>
      <c r="D159" s="15">
        <v>7.4988750965E10</v>
      </c>
      <c r="E159" s="9" t="s">
        <v>13936</v>
      </c>
      <c r="F159" s="9" t="s">
        <v>13950</v>
      </c>
      <c r="G159" s="9" t="s">
        <v>13944</v>
      </c>
      <c r="H159" s="9" t="s">
        <v>13927</v>
      </c>
      <c r="I159" s="9" t="s">
        <v>13940</v>
      </c>
      <c r="J159" s="9" t="s">
        <v>13929</v>
      </c>
      <c r="K159" s="9" t="s">
        <v>13940</v>
      </c>
      <c r="L159" s="9" t="s">
        <v>13945</v>
      </c>
      <c r="M159" s="9" t="s">
        <v>13952</v>
      </c>
      <c r="N159" s="13" t="s">
        <v>12</v>
      </c>
      <c r="O159" s="13" t="s">
        <v>14</v>
      </c>
      <c r="P159" s="13" t="s">
        <v>13</v>
      </c>
      <c r="Q159" s="13" t="s">
        <v>20</v>
      </c>
      <c r="R159" s="13" t="s">
        <v>15</v>
      </c>
      <c r="S159" s="10">
        <f>ROUNDUP(SUM(VLOOKUP(F159,'Pontuação'!A$2:B$11,2,FALSE),VLOOKUP(E159,'Pontuação'!C$2:D$11,2,FALSE),VLOOKUP(H159,'Pontuação'!I$2:J$11,2,FALSE),VLOOKUP(J159,'Pontuação'!G$2:H$11,2,FALSE),VLOOKUP(L159,'Pontuação'!M$2:N$13,2,FALSE)),0)</f>
        <v>1571</v>
      </c>
      <c r="T159" s="11">
        <f t="shared" si="1"/>
        <v>157</v>
      </c>
      <c r="U159" s="11" t="str">
        <f t="array" ref="U159">IFERROR(INDEX('Pontuação'!G$13:G$101, MATCH(T159, 'Pontuação'!F$13:F$101, 0)), "Faixa Indefinida")</f>
        <v>C</v>
      </c>
      <c r="V159" s="11">
        <f t="shared" si="2"/>
        <v>0</v>
      </c>
      <c r="W159" s="11">
        <f t="shared" si="3"/>
        <v>0</v>
      </c>
      <c r="X159" s="11">
        <f t="shared" si="4"/>
        <v>1</v>
      </c>
      <c r="Y159" s="11">
        <f t="shared" si="5"/>
        <v>0</v>
      </c>
      <c r="Z159" s="12">
        <f>ROUNDUP(SUM(VLOOKUP(F159,'Pontuação 3.0'!A$2:B$11,2,FALSE),VLOOKUP(E159,'Pontuação 3.0'!C$2:D$11,2,FALSE),VLOOKUP(H159,'Pontuação 3.0'!I$2:J$11,2,FALSE),VLOOKUP(J159,'Pontuação 3.0'!G$2:H$11,2,FALSE),VLOOKUP(G159,'Pontuação 3.0'!E$2:F$11,2,FALSE),VLOOKUP(K159,'Pontuação 3.0'!K$2:L$11,2,FALSE),VLOOKUP(L159,'Pontuação 3.0'!M$2:N$13,2,FALSE)),0)</f>
        <v>1920</v>
      </c>
      <c r="AA159" s="12">
        <f t="shared" si="6"/>
        <v>192</v>
      </c>
      <c r="AB159" s="12" t="str">
        <f t="array" ref="AB159">IFERROR(INDEX('Pontuação 3.0'!G$13:G$191, MATCH(AA159, 'Pontuação 3.0'!F$13:F$191, 0)), "Faixa Indefinida")</f>
        <v>C</v>
      </c>
      <c r="AC159" s="12">
        <f t="shared" si="7"/>
        <v>0</v>
      </c>
      <c r="AD159" s="12">
        <f t="shared" si="8"/>
        <v>0</v>
      </c>
      <c r="AE159" s="12">
        <f t="shared" si="9"/>
        <v>1</v>
      </c>
      <c r="AF159" s="12">
        <f t="shared" si="10"/>
        <v>0</v>
      </c>
    </row>
    <row r="160" ht="15.75" customHeight="1">
      <c r="A160" s="8">
        <v>45685.0</v>
      </c>
      <c r="B160" s="9" t="s">
        <v>429</v>
      </c>
      <c r="C160" s="9" t="s">
        <v>430</v>
      </c>
      <c r="D160" s="15">
        <v>2.2999227302E10</v>
      </c>
      <c r="E160" s="9" t="s">
        <v>13936</v>
      </c>
      <c r="F160" s="9" t="s">
        <v>13948</v>
      </c>
      <c r="G160" s="9" t="s">
        <v>13944</v>
      </c>
      <c r="H160" s="9" t="s">
        <v>13951</v>
      </c>
      <c r="I160" s="9" t="s">
        <v>13940</v>
      </c>
      <c r="J160" s="9" t="s">
        <v>13956</v>
      </c>
      <c r="K160" s="9" t="s">
        <v>13930</v>
      </c>
      <c r="L160" s="9" t="s">
        <v>13931</v>
      </c>
      <c r="M160" s="9" t="s">
        <v>13942</v>
      </c>
      <c r="N160" s="13" t="s">
        <v>12</v>
      </c>
      <c r="O160" s="13" t="s">
        <v>14</v>
      </c>
      <c r="P160" s="13" t="s">
        <v>24</v>
      </c>
      <c r="Q160" s="13" t="s">
        <v>20</v>
      </c>
      <c r="R160" s="13" t="s">
        <v>65</v>
      </c>
      <c r="S160" s="10">
        <f>ROUNDUP(SUM(VLOOKUP(F160,'Pontuação'!A$2:B$11,2,FALSE),VLOOKUP(E160,'Pontuação'!C$2:D$11,2,FALSE),VLOOKUP(H160,'Pontuação'!I$2:J$11,2,FALSE),VLOOKUP(J160,'Pontuação'!G$2:H$11,2,FALSE),VLOOKUP(L160,'Pontuação'!M$2:N$13,2,FALSE)),0)</f>
        <v>1819</v>
      </c>
      <c r="T160" s="11">
        <f t="shared" si="1"/>
        <v>182</v>
      </c>
      <c r="U160" s="11" t="str">
        <f t="array" ref="U160">IFERROR(INDEX('Pontuação'!G$13:G$101, MATCH(T160, 'Pontuação'!F$13:F$101, 0)), "Faixa Indefinida")</f>
        <v>B</v>
      </c>
      <c r="V160" s="11">
        <f t="shared" si="2"/>
        <v>0</v>
      </c>
      <c r="W160" s="11">
        <f t="shared" si="3"/>
        <v>1</v>
      </c>
      <c r="X160" s="11">
        <f t="shared" si="4"/>
        <v>0</v>
      </c>
      <c r="Y160" s="11">
        <f t="shared" si="5"/>
        <v>0</v>
      </c>
      <c r="Z160" s="12">
        <f>ROUNDUP(SUM(VLOOKUP(F160,'Pontuação 3.0'!A$2:B$11,2,FALSE),VLOOKUP(E160,'Pontuação 3.0'!C$2:D$11,2,FALSE),VLOOKUP(H160,'Pontuação 3.0'!I$2:J$11,2,FALSE),VLOOKUP(J160,'Pontuação 3.0'!G$2:H$11,2,FALSE),VLOOKUP(G160,'Pontuação 3.0'!E$2:F$11,2,FALSE),VLOOKUP(K160,'Pontuação 3.0'!K$2:L$11,2,FALSE),VLOOKUP(L160,'Pontuação 3.0'!M$2:N$13,2,FALSE)),0)</f>
        <v>2385</v>
      </c>
      <c r="AA160" s="12">
        <f t="shared" si="6"/>
        <v>239</v>
      </c>
      <c r="AB160" s="12" t="str">
        <f t="array" ref="AB160">IFERROR(INDEX('Pontuação 3.0'!G$13:G$191, MATCH(AA160, 'Pontuação 3.0'!F$13:F$191, 0)), "Faixa Indefinida")</f>
        <v>A</v>
      </c>
      <c r="AC160" s="12">
        <f t="shared" si="7"/>
        <v>1</v>
      </c>
      <c r="AD160" s="12">
        <f t="shared" si="8"/>
        <v>0</v>
      </c>
      <c r="AE160" s="12">
        <f t="shared" si="9"/>
        <v>0</v>
      </c>
      <c r="AF160" s="12">
        <f t="shared" si="10"/>
        <v>0</v>
      </c>
    </row>
    <row r="161" ht="15.75" customHeight="1">
      <c r="A161" s="8">
        <v>45685.0</v>
      </c>
      <c r="B161" s="9" t="s">
        <v>421</v>
      </c>
      <c r="C161" s="9" t="s">
        <v>422</v>
      </c>
      <c r="D161" s="15">
        <v>9.83332247E8</v>
      </c>
      <c r="E161" s="9" t="s">
        <v>13924</v>
      </c>
      <c r="F161" s="9" t="s">
        <v>13950</v>
      </c>
      <c r="G161" s="9" t="s">
        <v>13926</v>
      </c>
      <c r="H161" s="9" t="s">
        <v>13951</v>
      </c>
      <c r="I161" s="9" t="s">
        <v>13940</v>
      </c>
      <c r="J161" s="9" t="s">
        <v>13929</v>
      </c>
      <c r="K161" s="9" t="s">
        <v>13940</v>
      </c>
      <c r="L161" s="9" t="s">
        <v>13931</v>
      </c>
      <c r="M161" s="9" t="s">
        <v>13946</v>
      </c>
      <c r="N161" s="13" t="s">
        <v>12</v>
      </c>
      <c r="O161" s="13" t="s">
        <v>14</v>
      </c>
      <c r="P161" s="13" t="s">
        <v>39</v>
      </c>
      <c r="Q161" s="13" t="s">
        <v>20</v>
      </c>
      <c r="R161" s="13" t="s">
        <v>15</v>
      </c>
      <c r="S161" s="10">
        <f>ROUNDUP(SUM(VLOOKUP(F161,'Pontuação'!A$2:B$11,2,FALSE),VLOOKUP(E161,'Pontuação'!C$2:D$11,2,FALSE),VLOOKUP(H161,'Pontuação'!I$2:J$11,2,FALSE),VLOOKUP(J161,'Pontuação'!G$2:H$11,2,FALSE),VLOOKUP(L161,'Pontuação'!M$2:N$13,2,FALSE)),0)</f>
        <v>1557</v>
      </c>
      <c r="T161" s="11">
        <f t="shared" si="1"/>
        <v>156</v>
      </c>
      <c r="U161" s="11" t="str">
        <f t="array" ref="U161">IFERROR(INDEX('Pontuação'!G$13:G$101, MATCH(T161, 'Pontuação'!F$13:F$101, 0)), "Faixa Indefinida")</f>
        <v>C</v>
      </c>
      <c r="V161" s="11">
        <f t="shared" si="2"/>
        <v>0</v>
      </c>
      <c r="W161" s="11">
        <f t="shared" si="3"/>
        <v>0</v>
      </c>
      <c r="X161" s="11">
        <f t="shared" si="4"/>
        <v>1</v>
      </c>
      <c r="Y161" s="11">
        <f t="shared" si="5"/>
        <v>0</v>
      </c>
      <c r="Z161" s="12">
        <f>ROUNDUP(SUM(VLOOKUP(F161,'Pontuação 3.0'!A$2:B$11,2,FALSE),VLOOKUP(E161,'Pontuação 3.0'!C$2:D$11,2,FALSE),VLOOKUP(H161,'Pontuação 3.0'!I$2:J$11,2,FALSE),VLOOKUP(J161,'Pontuação 3.0'!G$2:H$11,2,FALSE),VLOOKUP(G161,'Pontuação 3.0'!E$2:F$11,2,FALSE),VLOOKUP(K161,'Pontuação 3.0'!K$2:L$11,2,FALSE),VLOOKUP(L161,'Pontuação 3.0'!M$2:N$13,2,FALSE)),0)</f>
        <v>2092</v>
      </c>
      <c r="AA161" s="12">
        <f t="shared" si="6"/>
        <v>209</v>
      </c>
      <c r="AB161" s="12" t="str">
        <f t="array" ref="AB161">IFERROR(INDEX('Pontuação 3.0'!G$13:G$191, MATCH(AA161, 'Pontuação 3.0'!F$13:F$191, 0)), "Faixa Indefinida")</f>
        <v>C</v>
      </c>
      <c r="AC161" s="12">
        <f t="shared" si="7"/>
        <v>0</v>
      </c>
      <c r="AD161" s="12">
        <f t="shared" si="8"/>
        <v>0</v>
      </c>
      <c r="AE161" s="12">
        <f t="shared" si="9"/>
        <v>1</v>
      </c>
      <c r="AF161" s="12">
        <f t="shared" si="10"/>
        <v>0</v>
      </c>
    </row>
    <row r="162" ht="15.75" customHeight="1">
      <c r="A162" s="8">
        <v>45685.0</v>
      </c>
      <c r="B162" s="9" t="s">
        <v>421</v>
      </c>
      <c r="C162" s="9" t="s">
        <v>422</v>
      </c>
      <c r="D162" s="15">
        <v>9.83332247E8</v>
      </c>
      <c r="E162" s="9" t="s">
        <v>13924</v>
      </c>
      <c r="F162" s="9" t="s">
        <v>13950</v>
      </c>
      <c r="G162" s="9" t="s">
        <v>13926</v>
      </c>
      <c r="H162" s="9" t="s">
        <v>13951</v>
      </c>
      <c r="I162" s="9" t="s">
        <v>13940</v>
      </c>
      <c r="J162" s="9" t="s">
        <v>13929</v>
      </c>
      <c r="K162" s="9" t="s">
        <v>13940</v>
      </c>
      <c r="L162" s="9" t="s">
        <v>13931</v>
      </c>
      <c r="M162" s="9" t="s">
        <v>13946</v>
      </c>
      <c r="N162" s="13" t="s">
        <v>12</v>
      </c>
      <c r="O162" s="13" t="s">
        <v>14</v>
      </c>
      <c r="P162" s="13" t="s">
        <v>39</v>
      </c>
      <c r="Q162" s="13" t="s">
        <v>20</v>
      </c>
      <c r="R162" s="13" t="s">
        <v>15</v>
      </c>
      <c r="S162" s="10">
        <f>ROUNDUP(SUM(VLOOKUP(F162,'Pontuação'!A$2:B$11,2,FALSE),VLOOKUP(E162,'Pontuação'!C$2:D$11,2,FALSE),VLOOKUP(H162,'Pontuação'!I$2:J$11,2,FALSE),VLOOKUP(J162,'Pontuação'!G$2:H$11,2,FALSE),VLOOKUP(L162,'Pontuação'!M$2:N$13,2,FALSE)),0)</f>
        <v>1557</v>
      </c>
      <c r="T162" s="11">
        <f t="shared" si="1"/>
        <v>156</v>
      </c>
      <c r="U162" s="11" t="str">
        <f t="array" ref="U162">IFERROR(INDEX('Pontuação'!G$13:G$101, MATCH(T162, 'Pontuação'!F$13:F$101, 0)), "Faixa Indefinida")</f>
        <v>C</v>
      </c>
      <c r="V162" s="11">
        <f t="shared" si="2"/>
        <v>0</v>
      </c>
      <c r="W162" s="11">
        <f t="shared" si="3"/>
        <v>0</v>
      </c>
      <c r="X162" s="11">
        <f t="shared" si="4"/>
        <v>1</v>
      </c>
      <c r="Y162" s="11">
        <f t="shared" si="5"/>
        <v>0</v>
      </c>
      <c r="Z162" s="12">
        <f>ROUNDUP(SUM(VLOOKUP(F162,'Pontuação 3.0'!A$2:B$11,2,FALSE),VLOOKUP(E162,'Pontuação 3.0'!C$2:D$11,2,FALSE),VLOOKUP(H162,'Pontuação 3.0'!I$2:J$11,2,FALSE),VLOOKUP(J162,'Pontuação 3.0'!G$2:H$11,2,FALSE),VLOOKUP(G162,'Pontuação 3.0'!E$2:F$11,2,FALSE),VLOOKUP(K162,'Pontuação 3.0'!K$2:L$11,2,FALSE),VLOOKUP(L162,'Pontuação 3.0'!M$2:N$13,2,FALSE)),0)</f>
        <v>2092</v>
      </c>
      <c r="AA162" s="12">
        <f t="shared" si="6"/>
        <v>209</v>
      </c>
      <c r="AB162" s="12" t="str">
        <f t="array" ref="AB162">IFERROR(INDEX('Pontuação 3.0'!G$13:G$191, MATCH(AA162, 'Pontuação 3.0'!F$13:F$191, 0)), "Faixa Indefinida")</f>
        <v>C</v>
      </c>
      <c r="AC162" s="12">
        <f t="shared" si="7"/>
        <v>0</v>
      </c>
      <c r="AD162" s="12">
        <f t="shared" si="8"/>
        <v>0</v>
      </c>
      <c r="AE162" s="12">
        <f t="shared" si="9"/>
        <v>1</v>
      </c>
      <c r="AF162" s="12">
        <f t="shared" si="10"/>
        <v>0</v>
      </c>
    </row>
    <row r="163" ht="15.75" customHeight="1">
      <c r="A163" s="8">
        <v>45685.0</v>
      </c>
      <c r="B163" s="9" t="s">
        <v>431</v>
      </c>
      <c r="C163" s="9" t="s">
        <v>432</v>
      </c>
      <c r="D163" s="15">
        <v>7.9991461479E10</v>
      </c>
      <c r="E163" s="9" t="s">
        <v>13924</v>
      </c>
      <c r="F163" s="9" t="s">
        <v>13950</v>
      </c>
      <c r="G163" s="9" t="s">
        <v>13926</v>
      </c>
      <c r="H163" s="9" t="s">
        <v>13951</v>
      </c>
      <c r="I163" s="9" t="s">
        <v>13928</v>
      </c>
      <c r="J163" s="9" t="s">
        <v>13929</v>
      </c>
      <c r="K163" s="9" t="s">
        <v>13930</v>
      </c>
      <c r="L163" s="9" t="s">
        <v>13945</v>
      </c>
      <c r="M163" s="9" t="s">
        <v>13952</v>
      </c>
      <c r="N163" s="13" t="s">
        <v>12</v>
      </c>
      <c r="O163" s="13" t="s">
        <v>14</v>
      </c>
      <c r="P163" s="13" t="s">
        <v>32</v>
      </c>
      <c r="Q163" s="13" t="s">
        <v>20</v>
      </c>
      <c r="R163" s="13" t="s">
        <v>15</v>
      </c>
      <c r="S163" s="10">
        <f>ROUNDUP(SUM(VLOOKUP(F163,'Pontuação'!A$2:B$11,2,FALSE),VLOOKUP(E163,'Pontuação'!C$2:D$11,2,FALSE),VLOOKUP(H163,'Pontuação'!I$2:J$11,2,FALSE),VLOOKUP(J163,'Pontuação'!G$2:H$11,2,FALSE),VLOOKUP(L163,'Pontuação'!M$2:N$13,2,FALSE)),0)</f>
        <v>1689</v>
      </c>
      <c r="T163" s="11">
        <f t="shared" si="1"/>
        <v>169</v>
      </c>
      <c r="U163" s="11" t="str">
        <f t="array" ref="U163">IFERROR(INDEX('Pontuação'!G$13:G$101, MATCH(T163, 'Pontuação'!F$13:F$101, 0)), "Faixa Indefinida")</f>
        <v>B</v>
      </c>
      <c r="V163" s="11">
        <f t="shared" si="2"/>
        <v>0</v>
      </c>
      <c r="W163" s="11">
        <f t="shared" si="3"/>
        <v>1</v>
      </c>
      <c r="X163" s="11">
        <f t="shared" si="4"/>
        <v>0</v>
      </c>
      <c r="Y163" s="11">
        <f t="shared" si="5"/>
        <v>0</v>
      </c>
      <c r="Z163" s="12">
        <f>ROUNDUP(SUM(VLOOKUP(F163,'Pontuação 3.0'!A$2:B$11,2,FALSE),VLOOKUP(E163,'Pontuação 3.0'!C$2:D$11,2,FALSE),VLOOKUP(H163,'Pontuação 3.0'!I$2:J$11,2,FALSE),VLOOKUP(J163,'Pontuação 3.0'!G$2:H$11,2,FALSE),VLOOKUP(G163,'Pontuação 3.0'!E$2:F$11,2,FALSE),VLOOKUP(K163,'Pontuação 3.0'!K$2:L$11,2,FALSE),VLOOKUP(L163,'Pontuação 3.0'!M$2:N$13,2,FALSE)),0)</f>
        <v>2439</v>
      </c>
      <c r="AA163" s="12">
        <f t="shared" si="6"/>
        <v>244</v>
      </c>
      <c r="AB163" s="12" t="str">
        <f t="array" ref="AB163">IFERROR(INDEX('Pontuação 3.0'!G$13:G$191, MATCH(AA163, 'Pontuação 3.0'!F$13:F$191, 0)), "Faixa Indefinida")</f>
        <v>A</v>
      </c>
      <c r="AC163" s="12">
        <f t="shared" si="7"/>
        <v>1</v>
      </c>
      <c r="AD163" s="12">
        <f t="shared" si="8"/>
        <v>0</v>
      </c>
      <c r="AE163" s="12">
        <f t="shared" si="9"/>
        <v>0</v>
      </c>
      <c r="AF163" s="12">
        <f t="shared" si="10"/>
        <v>0</v>
      </c>
    </row>
    <row r="164" ht="15.75" customHeight="1">
      <c r="A164" s="8">
        <v>45685.0</v>
      </c>
      <c r="B164" s="9" t="s">
        <v>435</v>
      </c>
      <c r="C164" s="9" t="s">
        <v>436</v>
      </c>
      <c r="D164" s="15">
        <v>8.2993998117E10</v>
      </c>
      <c r="E164" s="9" t="s">
        <v>13924</v>
      </c>
      <c r="F164" s="9" t="s">
        <v>13948</v>
      </c>
      <c r="G164" s="9" t="s">
        <v>13926</v>
      </c>
      <c r="H164" s="9" t="s">
        <v>13949</v>
      </c>
      <c r="I164" s="9" t="s">
        <v>13928</v>
      </c>
      <c r="J164" s="9" t="s">
        <v>13929</v>
      </c>
      <c r="K164" s="9" t="s">
        <v>13940</v>
      </c>
      <c r="L164" s="9" t="s">
        <v>13959</v>
      </c>
      <c r="M164" s="9" t="s">
        <v>13967</v>
      </c>
      <c r="N164" s="13" t="s">
        <v>12</v>
      </c>
      <c r="O164" s="13" t="s">
        <v>14</v>
      </c>
      <c r="P164" s="13" t="s">
        <v>39</v>
      </c>
      <c r="Q164" s="13" t="s">
        <v>48</v>
      </c>
      <c r="R164" s="13" t="s">
        <v>15</v>
      </c>
      <c r="S164" s="10">
        <f>ROUNDUP(SUM(VLOOKUP(F164,'Pontuação'!A$2:B$11,2,FALSE),VLOOKUP(E164,'Pontuação'!C$2:D$11,2,FALSE),VLOOKUP(H164,'Pontuação'!I$2:J$11,2,FALSE),VLOOKUP(J164,'Pontuação'!G$2:H$11,2,FALSE),VLOOKUP(L164,'Pontuação'!M$2:N$13,2,FALSE)),0)</f>
        <v>1657</v>
      </c>
      <c r="T164" s="11">
        <f t="shared" si="1"/>
        <v>166</v>
      </c>
      <c r="U164" s="11" t="str">
        <f t="array" ref="U164">IFERROR(INDEX('Pontuação'!G$13:G$101, MATCH(T164, 'Pontuação'!F$13:F$101, 0)), "Faixa Indefinida")</f>
        <v>B</v>
      </c>
      <c r="V164" s="11">
        <f t="shared" si="2"/>
        <v>0</v>
      </c>
      <c r="W164" s="11">
        <f t="shared" si="3"/>
        <v>1</v>
      </c>
      <c r="X164" s="11">
        <f t="shared" si="4"/>
        <v>0</v>
      </c>
      <c r="Y164" s="11">
        <f t="shared" si="5"/>
        <v>0</v>
      </c>
      <c r="Z164" s="12">
        <f>ROUNDUP(SUM(VLOOKUP(F164,'Pontuação 3.0'!A$2:B$11,2,FALSE),VLOOKUP(E164,'Pontuação 3.0'!C$2:D$11,2,FALSE),VLOOKUP(H164,'Pontuação 3.0'!I$2:J$11,2,FALSE),VLOOKUP(J164,'Pontuação 3.0'!G$2:H$11,2,FALSE),VLOOKUP(G164,'Pontuação 3.0'!E$2:F$11,2,FALSE),VLOOKUP(K164,'Pontuação 3.0'!K$2:L$11,2,FALSE),VLOOKUP(L164,'Pontuação 3.0'!M$2:N$13,2,FALSE)),0)</f>
        <v>2240</v>
      </c>
      <c r="AA164" s="12">
        <f t="shared" si="6"/>
        <v>224</v>
      </c>
      <c r="AB164" s="12" t="str">
        <f t="array" ref="AB164">IFERROR(INDEX('Pontuação 3.0'!G$13:G$191, MATCH(AA164, 'Pontuação 3.0'!F$13:F$191, 0)), "Faixa Indefinida")</f>
        <v>B</v>
      </c>
      <c r="AC164" s="12">
        <f t="shared" si="7"/>
        <v>0</v>
      </c>
      <c r="AD164" s="12">
        <f t="shared" si="8"/>
        <v>1</v>
      </c>
      <c r="AE164" s="12">
        <f t="shared" si="9"/>
        <v>0</v>
      </c>
      <c r="AF164" s="12">
        <f t="shared" si="10"/>
        <v>0</v>
      </c>
    </row>
    <row r="165" ht="15.75" customHeight="1">
      <c r="A165" s="8">
        <v>45685.0</v>
      </c>
      <c r="B165" s="9" t="s">
        <v>433</v>
      </c>
      <c r="C165" s="9" t="s">
        <v>434</v>
      </c>
      <c r="D165" s="15">
        <v>8.3981785601E10</v>
      </c>
      <c r="E165" s="9" t="s">
        <v>13936</v>
      </c>
      <c r="F165" s="9" t="s">
        <v>13948</v>
      </c>
      <c r="G165" s="9" t="s">
        <v>13957</v>
      </c>
      <c r="H165" s="9" t="s">
        <v>13927</v>
      </c>
      <c r="I165" s="9" t="s">
        <v>13940</v>
      </c>
      <c r="J165" s="9" t="s">
        <v>13956</v>
      </c>
      <c r="K165" s="9" t="s">
        <v>13930</v>
      </c>
      <c r="L165" s="9" t="s">
        <v>13945</v>
      </c>
      <c r="M165" s="9" t="s">
        <v>13946</v>
      </c>
      <c r="N165" s="13" t="s">
        <v>12</v>
      </c>
      <c r="O165" s="13" t="s">
        <v>14</v>
      </c>
      <c r="P165" s="13" t="s">
        <v>13</v>
      </c>
      <c r="Q165" s="13" t="s">
        <v>59</v>
      </c>
      <c r="R165" s="13" t="s">
        <v>15</v>
      </c>
      <c r="S165" s="10">
        <f>ROUNDUP(SUM(VLOOKUP(F165,'Pontuação'!A$2:B$11,2,FALSE),VLOOKUP(E165,'Pontuação'!C$2:D$11,2,FALSE),VLOOKUP(H165,'Pontuação'!I$2:J$11,2,FALSE),VLOOKUP(J165,'Pontuação'!G$2:H$11,2,FALSE),VLOOKUP(L165,'Pontuação'!M$2:N$13,2,FALSE)),0)</f>
        <v>1837</v>
      </c>
      <c r="T165" s="11">
        <f t="shared" si="1"/>
        <v>184</v>
      </c>
      <c r="U165" s="11" t="str">
        <f t="array" ref="U165">IFERROR(INDEX('Pontuação'!G$13:G$101, MATCH(T165, 'Pontuação'!F$13:F$101, 0)), "Faixa Indefinida")</f>
        <v>A</v>
      </c>
      <c r="V165" s="11">
        <f t="shared" si="2"/>
        <v>1</v>
      </c>
      <c r="W165" s="11">
        <f t="shared" si="3"/>
        <v>0</v>
      </c>
      <c r="X165" s="11">
        <f t="shared" si="4"/>
        <v>0</v>
      </c>
      <c r="Y165" s="11">
        <f t="shared" si="5"/>
        <v>0</v>
      </c>
      <c r="Z165" s="12">
        <f>ROUNDUP(SUM(VLOOKUP(F165,'Pontuação 3.0'!A$2:B$11,2,FALSE),VLOOKUP(E165,'Pontuação 3.0'!C$2:D$11,2,FALSE),VLOOKUP(H165,'Pontuação 3.0'!I$2:J$11,2,FALSE),VLOOKUP(J165,'Pontuação 3.0'!G$2:H$11,2,FALSE),VLOOKUP(G165,'Pontuação 3.0'!E$2:F$11,2,FALSE),VLOOKUP(K165,'Pontuação 3.0'!K$2:L$11,2,FALSE),VLOOKUP(L165,'Pontuação 3.0'!M$2:N$13,2,FALSE)),0)</f>
        <v>2313</v>
      </c>
      <c r="AA165" s="12">
        <f t="shared" si="6"/>
        <v>231</v>
      </c>
      <c r="AB165" s="12" t="str">
        <f t="array" ref="AB165">IFERROR(INDEX('Pontuação 3.0'!G$13:G$191, MATCH(AA165, 'Pontuação 3.0'!F$13:F$191, 0)), "Faixa Indefinida")</f>
        <v>B</v>
      </c>
      <c r="AC165" s="12">
        <f t="shared" si="7"/>
        <v>0</v>
      </c>
      <c r="AD165" s="12">
        <f t="shared" si="8"/>
        <v>1</v>
      </c>
      <c r="AE165" s="12">
        <f t="shared" si="9"/>
        <v>0</v>
      </c>
      <c r="AF165" s="12">
        <f t="shared" si="10"/>
        <v>0</v>
      </c>
    </row>
    <row r="166" ht="15.75" customHeight="1">
      <c r="A166" s="8">
        <v>45685.0</v>
      </c>
      <c r="B166" s="9" t="s">
        <v>441</v>
      </c>
      <c r="C166" s="9" t="s">
        <v>442</v>
      </c>
      <c r="D166" s="15">
        <v>9.3991405291E10</v>
      </c>
      <c r="E166" s="9" t="s">
        <v>13936</v>
      </c>
      <c r="F166" s="9" t="s">
        <v>13950</v>
      </c>
      <c r="G166" s="9" t="s">
        <v>13926</v>
      </c>
      <c r="H166" s="9" t="s">
        <v>13949</v>
      </c>
      <c r="I166" s="9" t="s">
        <v>13940</v>
      </c>
      <c r="J166" s="9" t="s">
        <v>13929</v>
      </c>
      <c r="K166" s="9" t="s">
        <v>13940</v>
      </c>
      <c r="L166" s="9" t="s">
        <v>13931</v>
      </c>
      <c r="M166" s="9" t="s">
        <v>13942</v>
      </c>
      <c r="N166" s="13" t="s">
        <v>12</v>
      </c>
      <c r="O166" s="13" t="s">
        <v>14</v>
      </c>
      <c r="P166" s="13" t="s">
        <v>32</v>
      </c>
      <c r="Q166" s="13" t="s">
        <v>20</v>
      </c>
      <c r="R166" s="13" t="s">
        <v>15</v>
      </c>
      <c r="S166" s="10">
        <f>ROUNDUP(SUM(VLOOKUP(F166,'Pontuação'!A$2:B$11,2,FALSE),VLOOKUP(E166,'Pontuação'!C$2:D$11,2,FALSE),VLOOKUP(H166,'Pontuação'!I$2:J$11,2,FALSE),VLOOKUP(J166,'Pontuação'!G$2:H$11,2,FALSE),VLOOKUP(L166,'Pontuação'!M$2:N$13,2,FALSE)),0)</f>
        <v>1595</v>
      </c>
      <c r="T166" s="11">
        <f t="shared" si="1"/>
        <v>160</v>
      </c>
      <c r="U166" s="11" t="str">
        <f t="array" ref="U166">IFERROR(INDEX('Pontuação'!G$13:G$101, MATCH(T166, 'Pontuação'!F$13:F$101, 0)), "Faixa Indefinida")</f>
        <v>C</v>
      </c>
      <c r="V166" s="11">
        <f t="shared" si="2"/>
        <v>0</v>
      </c>
      <c r="W166" s="11">
        <f t="shared" si="3"/>
        <v>0</v>
      </c>
      <c r="X166" s="11">
        <f t="shared" si="4"/>
        <v>1</v>
      </c>
      <c r="Y166" s="11">
        <f t="shared" si="5"/>
        <v>0</v>
      </c>
      <c r="Z166" s="12">
        <f>ROUNDUP(SUM(VLOOKUP(F166,'Pontuação 3.0'!A$2:B$11,2,FALSE),VLOOKUP(E166,'Pontuação 3.0'!C$2:D$11,2,FALSE),VLOOKUP(H166,'Pontuação 3.0'!I$2:J$11,2,FALSE),VLOOKUP(J166,'Pontuação 3.0'!G$2:H$11,2,FALSE),VLOOKUP(G166,'Pontuação 3.0'!E$2:F$11,2,FALSE),VLOOKUP(K166,'Pontuação 3.0'!K$2:L$11,2,FALSE),VLOOKUP(L166,'Pontuação 3.0'!M$2:N$13,2,FALSE)),0)</f>
        <v>2209</v>
      </c>
      <c r="AA166" s="12">
        <f t="shared" si="6"/>
        <v>221</v>
      </c>
      <c r="AB166" s="12" t="str">
        <f t="array" ref="AB166">IFERROR(INDEX('Pontuação 3.0'!G$13:G$191, MATCH(AA166, 'Pontuação 3.0'!F$13:F$191, 0)), "Faixa Indefinida")</f>
        <v>B</v>
      </c>
      <c r="AC166" s="12">
        <f t="shared" si="7"/>
        <v>0</v>
      </c>
      <c r="AD166" s="12">
        <f t="shared" si="8"/>
        <v>1</v>
      </c>
      <c r="AE166" s="12">
        <f t="shared" si="9"/>
        <v>0</v>
      </c>
      <c r="AF166" s="12">
        <f t="shared" si="10"/>
        <v>0</v>
      </c>
    </row>
    <row r="167" ht="15.75" customHeight="1">
      <c r="A167" s="8">
        <v>45685.0</v>
      </c>
      <c r="B167" s="9" t="s">
        <v>437</v>
      </c>
      <c r="C167" s="9" t="s">
        <v>438</v>
      </c>
      <c r="D167" s="14" t="s">
        <v>13974</v>
      </c>
      <c r="E167" s="9" t="s">
        <v>13936</v>
      </c>
      <c r="F167" s="9" t="s">
        <v>13950</v>
      </c>
      <c r="G167" s="9" t="s">
        <v>13944</v>
      </c>
      <c r="H167" s="9" t="s">
        <v>13951</v>
      </c>
      <c r="I167" s="9" t="s">
        <v>13940</v>
      </c>
      <c r="J167" s="9" t="s">
        <v>13929</v>
      </c>
      <c r="K167" s="9" t="s">
        <v>13940</v>
      </c>
      <c r="L167" s="9" t="s">
        <v>13954</v>
      </c>
      <c r="M167" s="9" t="s">
        <v>13967</v>
      </c>
      <c r="N167" s="13" t="s">
        <v>12</v>
      </c>
      <c r="O167" s="13" t="s">
        <v>14</v>
      </c>
      <c r="P167" s="13" t="s">
        <v>19</v>
      </c>
      <c r="Q167" s="13" t="s">
        <v>20</v>
      </c>
      <c r="R167" s="13" t="s">
        <v>15</v>
      </c>
      <c r="S167" s="10">
        <f>ROUNDUP(SUM(VLOOKUP(F167,'Pontuação'!A$2:B$11,2,FALSE),VLOOKUP(E167,'Pontuação'!C$2:D$11,2,FALSE),VLOOKUP(H167,'Pontuação'!I$2:J$11,2,FALSE),VLOOKUP(J167,'Pontuação'!G$2:H$11,2,FALSE),VLOOKUP(L167,'Pontuação'!M$2:N$13,2,FALSE)),0)</f>
        <v>1516</v>
      </c>
      <c r="T167" s="11">
        <f t="shared" si="1"/>
        <v>152</v>
      </c>
      <c r="U167" s="11" t="str">
        <f t="array" ref="U167">IFERROR(INDEX('Pontuação'!G$13:G$101, MATCH(T167, 'Pontuação'!F$13:F$101, 0)), "Faixa Indefinida")</f>
        <v>C</v>
      </c>
      <c r="V167" s="11">
        <f t="shared" si="2"/>
        <v>0</v>
      </c>
      <c r="W167" s="11">
        <f t="shared" si="3"/>
        <v>0</v>
      </c>
      <c r="X167" s="11">
        <f t="shared" si="4"/>
        <v>1</v>
      </c>
      <c r="Y167" s="11">
        <f t="shared" si="5"/>
        <v>0</v>
      </c>
      <c r="Z167" s="12">
        <f>ROUNDUP(SUM(VLOOKUP(F167,'Pontuação 3.0'!A$2:B$11,2,FALSE),VLOOKUP(E167,'Pontuação 3.0'!C$2:D$11,2,FALSE),VLOOKUP(H167,'Pontuação 3.0'!I$2:J$11,2,FALSE),VLOOKUP(J167,'Pontuação 3.0'!G$2:H$11,2,FALSE),VLOOKUP(G167,'Pontuação 3.0'!E$2:F$11,2,FALSE),VLOOKUP(K167,'Pontuação 3.0'!K$2:L$11,2,FALSE),VLOOKUP(L167,'Pontuação 3.0'!M$2:N$13,2,FALSE)),0)</f>
        <v>1952</v>
      </c>
      <c r="AA167" s="12">
        <f t="shared" si="6"/>
        <v>195</v>
      </c>
      <c r="AB167" s="12" t="str">
        <f t="array" ref="AB167">IFERROR(INDEX('Pontuação 3.0'!G$13:G$191, MATCH(AA167, 'Pontuação 3.0'!F$13:F$191, 0)), "Faixa Indefinida")</f>
        <v>C</v>
      </c>
      <c r="AC167" s="12">
        <f t="shared" si="7"/>
        <v>0</v>
      </c>
      <c r="AD167" s="12">
        <f t="shared" si="8"/>
        <v>0</v>
      </c>
      <c r="AE167" s="12">
        <f t="shared" si="9"/>
        <v>1</v>
      </c>
      <c r="AF167" s="12">
        <f t="shared" si="10"/>
        <v>0</v>
      </c>
    </row>
    <row r="168" ht="15.75" customHeight="1">
      <c r="A168" s="8">
        <v>45685.0</v>
      </c>
      <c r="B168" s="9" t="s">
        <v>439</v>
      </c>
      <c r="C168" s="9" t="s">
        <v>440</v>
      </c>
      <c r="D168" s="15">
        <v>7.5988343083E10</v>
      </c>
      <c r="E168" s="9" t="s">
        <v>13936</v>
      </c>
      <c r="F168" s="9" t="s">
        <v>13948</v>
      </c>
      <c r="G168" s="9" t="s">
        <v>13944</v>
      </c>
      <c r="H168" s="9" t="s">
        <v>13951</v>
      </c>
      <c r="I168" s="9" t="s">
        <v>13940</v>
      </c>
      <c r="J168" s="9" t="s">
        <v>13929</v>
      </c>
      <c r="K168" s="9" t="s">
        <v>13940</v>
      </c>
      <c r="L168" s="9" t="s">
        <v>13945</v>
      </c>
      <c r="M168" s="9" t="s">
        <v>13952</v>
      </c>
      <c r="N168" s="13" t="s">
        <v>12</v>
      </c>
      <c r="O168" s="13" t="s">
        <v>14</v>
      </c>
      <c r="P168" s="13" t="s">
        <v>24</v>
      </c>
      <c r="Q168" s="13" t="s">
        <v>20</v>
      </c>
      <c r="R168" s="13" t="s">
        <v>15</v>
      </c>
      <c r="S168" s="10">
        <f>ROUNDUP(SUM(VLOOKUP(F168,'Pontuação'!A$2:B$11,2,FALSE),VLOOKUP(E168,'Pontuação'!C$2:D$11,2,FALSE),VLOOKUP(H168,'Pontuação'!I$2:J$11,2,FALSE),VLOOKUP(J168,'Pontuação'!G$2:H$11,2,FALSE),VLOOKUP(L168,'Pontuação'!M$2:N$13,2,FALSE)),0)</f>
        <v>1673</v>
      </c>
      <c r="T168" s="11">
        <f t="shared" si="1"/>
        <v>167</v>
      </c>
      <c r="U168" s="11" t="str">
        <f t="array" ref="U168">IFERROR(INDEX('Pontuação'!G$13:G$101, MATCH(T168, 'Pontuação'!F$13:F$101, 0)), "Faixa Indefinida")</f>
        <v>B</v>
      </c>
      <c r="V168" s="11">
        <f t="shared" si="2"/>
        <v>0</v>
      </c>
      <c r="W168" s="11">
        <f t="shared" si="3"/>
        <v>1</v>
      </c>
      <c r="X168" s="11">
        <f t="shared" si="4"/>
        <v>0</v>
      </c>
      <c r="Y168" s="11">
        <f t="shared" si="5"/>
        <v>0</v>
      </c>
      <c r="Z168" s="12">
        <f>ROUNDUP(SUM(VLOOKUP(F168,'Pontuação 3.0'!A$2:B$11,2,FALSE),VLOOKUP(E168,'Pontuação 3.0'!C$2:D$11,2,FALSE),VLOOKUP(H168,'Pontuação 3.0'!I$2:J$11,2,FALSE),VLOOKUP(J168,'Pontuação 3.0'!G$2:H$11,2,FALSE),VLOOKUP(G168,'Pontuação 3.0'!E$2:F$11,2,FALSE),VLOOKUP(K168,'Pontuação 3.0'!K$2:L$11,2,FALSE),VLOOKUP(L168,'Pontuação 3.0'!M$2:N$13,2,FALSE)),0)</f>
        <v>1935</v>
      </c>
      <c r="AA168" s="12">
        <f t="shared" si="6"/>
        <v>194</v>
      </c>
      <c r="AB168" s="12" t="str">
        <f t="array" ref="AB168">IFERROR(INDEX('Pontuação 3.0'!G$13:G$191, MATCH(AA168, 'Pontuação 3.0'!F$13:F$191, 0)), "Faixa Indefinida")</f>
        <v>C</v>
      </c>
      <c r="AC168" s="12">
        <f t="shared" si="7"/>
        <v>0</v>
      </c>
      <c r="AD168" s="12">
        <f t="shared" si="8"/>
        <v>0</v>
      </c>
      <c r="AE168" s="12">
        <f t="shared" si="9"/>
        <v>1</v>
      </c>
      <c r="AF168" s="12">
        <f t="shared" si="10"/>
        <v>0</v>
      </c>
    </row>
    <row r="169" ht="15.75" customHeight="1">
      <c r="A169" s="8">
        <v>45685.0</v>
      </c>
      <c r="B169" s="9" t="s">
        <v>469</v>
      </c>
      <c r="C169" s="9" t="s">
        <v>470</v>
      </c>
      <c r="D169" s="15">
        <v>9.7984026776E10</v>
      </c>
      <c r="E169" s="9" t="s">
        <v>13936</v>
      </c>
      <c r="F169" s="9" t="s">
        <v>13950</v>
      </c>
      <c r="G169" s="9" t="s">
        <v>13944</v>
      </c>
      <c r="H169" s="9" t="s">
        <v>13927</v>
      </c>
      <c r="I169" s="9" t="s">
        <v>13940</v>
      </c>
      <c r="J169" s="9" t="s">
        <v>13939</v>
      </c>
      <c r="K169" s="9" t="s">
        <v>13940</v>
      </c>
      <c r="L169" s="9" t="s">
        <v>13931</v>
      </c>
      <c r="M169" s="9" t="s">
        <v>13952</v>
      </c>
      <c r="N169" s="13" t="s">
        <v>12</v>
      </c>
      <c r="O169" s="13" t="s">
        <v>14</v>
      </c>
      <c r="P169" s="13" t="s">
        <v>19</v>
      </c>
      <c r="Q169" s="13" t="s">
        <v>20</v>
      </c>
      <c r="R169" s="13" t="s">
        <v>65</v>
      </c>
      <c r="S169" s="10">
        <f>ROUNDUP(SUM(VLOOKUP(F169,'Pontuação'!A$2:B$11,2,FALSE),VLOOKUP(E169,'Pontuação'!C$2:D$11,2,FALSE),VLOOKUP(H169,'Pontuação'!I$2:J$11,2,FALSE),VLOOKUP(J169,'Pontuação'!G$2:H$11,2,FALSE),VLOOKUP(L169,'Pontuação'!M$2:N$13,2,FALSE)),0)</f>
        <v>1544</v>
      </c>
      <c r="T169" s="11">
        <f t="shared" si="1"/>
        <v>154</v>
      </c>
      <c r="U169" s="11" t="str">
        <f t="array" ref="U169">IFERROR(INDEX('Pontuação'!G$13:G$101, MATCH(T169, 'Pontuação'!F$13:F$101, 0)), "Faixa Indefinida")</f>
        <v>C</v>
      </c>
      <c r="V169" s="11">
        <f t="shared" si="2"/>
        <v>0</v>
      </c>
      <c r="W169" s="11">
        <f t="shared" si="3"/>
        <v>0</v>
      </c>
      <c r="X169" s="11">
        <f t="shared" si="4"/>
        <v>1</v>
      </c>
      <c r="Y169" s="11">
        <f t="shared" si="5"/>
        <v>0</v>
      </c>
      <c r="Z169" s="12">
        <f>ROUNDUP(SUM(VLOOKUP(F169,'Pontuação 3.0'!A$2:B$11,2,FALSE),VLOOKUP(E169,'Pontuação 3.0'!C$2:D$11,2,FALSE),VLOOKUP(H169,'Pontuação 3.0'!I$2:J$11,2,FALSE),VLOOKUP(J169,'Pontuação 3.0'!G$2:H$11,2,FALSE),VLOOKUP(G169,'Pontuação 3.0'!E$2:F$11,2,FALSE),VLOOKUP(K169,'Pontuação 3.0'!K$2:L$11,2,FALSE),VLOOKUP(L169,'Pontuação 3.0'!M$2:N$13,2,FALSE)),0)</f>
        <v>1986</v>
      </c>
      <c r="AA169" s="12">
        <f t="shared" si="6"/>
        <v>199</v>
      </c>
      <c r="AB169" s="12" t="str">
        <f t="array" ref="AB169">IFERROR(INDEX('Pontuação 3.0'!G$13:G$191, MATCH(AA169, 'Pontuação 3.0'!F$13:F$191, 0)), "Faixa Indefinida")</f>
        <v>C</v>
      </c>
      <c r="AC169" s="12">
        <f t="shared" si="7"/>
        <v>0</v>
      </c>
      <c r="AD169" s="12">
        <f t="shared" si="8"/>
        <v>0</v>
      </c>
      <c r="AE169" s="12">
        <f t="shared" si="9"/>
        <v>1</v>
      </c>
      <c r="AF169" s="12">
        <f t="shared" si="10"/>
        <v>0</v>
      </c>
    </row>
    <row r="170" ht="15.75" customHeight="1">
      <c r="A170" s="8">
        <v>45685.0</v>
      </c>
      <c r="B170" s="9" t="s">
        <v>443</v>
      </c>
      <c r="C170" s="9" t="s">
        <v>444</v>
      </c>
      <c r="D170" s="15">
        <v>4.7984633145E10</v>
      </c>
      <c r="E170" s="9" t="s">
        <v>13936</v>
      </c>
      <c r="F170" s="9" t="s">
        <v>13948</v>
      </c>
      <c r="G170" s="9" t="s">
        <v>13944</v>
      </c>
      <c r="H170" s="9" t="s">
        <v>13938</v>
      </c>
      <c r="I170" s="9" t="s">
        <v>13940</v>
      </c>
      <c r="J170" s="9" t="s">
        <v>13956</v>
      </c>
      <c r="K170" s="9" t="s">
        <v>13940</v>
      </c>
      <c r="L170" s="9" t="s">
        <v>13945</v>
      </c>
      <c r="M170" s="9" t="s">
        <v>13942</v>
      </c>
      <c r="N170" s="13" t="s">
        <v>12</v>
      </c>
      <c r="O170" s="13" t="s">
        <v>14</v>
      </c>
      <c r="P170" s="13" t="s">
        <v>13</v>
      </c>
      <c r="Q170" s="13" t="s">
        <v>59</v>
      </c>
      <c r="R170" s="13" t="s">
        <v>65</v>
      </c>
      <c r="S170" s="10">
        <f>ROUNDUP(SUM(VLOOKUP(F170,'Pontuação'!A$2:B$11,2,FALSE),VLOOKUP(E170,'Pontuação'!C$2:D$11,2,FALSE),VLOOKUP(H170,'Pontuação'!I$2:J$11,2,FALSE),VLOOKUP(J170,'Pontuação'!G$2:H$11,2,FALSE),VLOOKUP(L170,'Pontuação'!M$2:N$13,2,FALSE)),0)</f>
        <v>1977</v>
      </c>
      <c r="T170" s="11">
        <f t="shared" si="1"/>
        <v>198</v>
      </c>
      <c r="U170" s="11" t="str">
        <f t="array" ref="U170">IFERROR(INDEX('Pontuação'!G$13:G$101, MATCH(T170, 'Pontuação'!F$13:F$101, 0)), "Faixa Indefinida")</f>
        <v>A</v>
      </c>
      <c r="V170" s="11">
        <f t="shared" si="2"/>
        <v>1</v>
      </c>
      <c r="W170" s="11">
        <f t="shared" si="3"/>
        <v>0</v>
      </c>
      <c r="X170" s="11">
        <f t="shared" si="4"/>
        <v>0</v>
      </c>
      <c r="Y170" s="11">
        <f t="shared" si="5"/>
        <v>0</v>
      </c>
      <c r="Z170" s="12">
        <f>ROUNDUP(SUM(VLOOKUP(F170,'Pontuação 3.0'!A$2:B$11,2,FALSE),VLOOKUP(E170,'Pontuação 3.0'!C$2:D$11,2,FALSE),VLOOKUP(H170,'Pontuação 3.0'!I$2:J$11,2,FALSE),VLOOKUP(J170,'Pontuação 3.0'!G$2:H$11,2,FALSE),VLOOKUP(G170,'Pontuação 3.0'!E$2:F$11,2,FALSE),VLOOKUP(K170,'Pontuação 3.0'!K$2:L$11,2,FALSE),VLOOKUP(L170,'Pontuação 3.0'!M$2:N$13,2,FALSE)),0)</f>
        <v>2146</v>
      </c>
      <c r="AA170" s="12">
        <f t="shared" si="6"/>
        <v>215</v>
      </c>
      <c r="AB170" s="12" t="str">
        <f t="array" ref="AB170">IFERROR(INDEX('Pontuação 3.0'!G$13:G$191, MATCH(AA170, 'Pontuação 3.0'!F$13:F$191, 0)), "Faixa Indefinida")</f>
        <v>B</v>
      </c>
      <c r="AC170" s="12">
        <f t="shared" si="7"/>
        <v>0</v>
      </c>
      <c r="AD170" s="12">
        <f t="shared" si="8"/>
        <v>1</v>
      </c>
      <c r="AE170" s="12">
        <f t="shared" si="9"/>
        <v>0</v>
      </c>
      <c r="AF170" s="12">
        <f t="shared" si="10"/>
        <v>0</v>
      </c>
    </row>
    <row r="171" ht="15.75" customHeight="1">
      <c r="A171" s="8">
        <v>45685.0</v>
      </c>
      <c r="B171" s="9" t="s">
        <v>447</v>
      </c>
      <c r="C171" s="9" t="s">
        <v>448</v>
      </c>
      <c r="D171" s="15">
        <v>7.7988187138E10</v>
      </c>
      <c r="E171" s="9" t="s">
        <v>13924</v>
      </c>
      <c r="F171" s="9" t="s">
        <v>13950</v>
      </c>
      <c r="G171" s="9" t="s">
        <v>13926</v>
      </c>
      <c r="H171" s="9" t="s">
        <v>13951</v>
      </c>
      <c r="I171" s="9" t="s">
        <v>13940</v>
      </c>
      <c r="J171" s="9" t="s">
        <v>13929</v>
      </c>
      <c r="K171" s="9" t="s">
        <v>13940</v>
      </c>
      <c r="L171" s="9" t="s">
        <v>13931</v>
      </c>
      <c r="M171" s="9" t="s">
        <v>13942</v>
      </c>
      <c r="N171" s="13" t="s">
        <v>12</v>
      </c>
      <c r="O171" s="13" t="s">
        <v>14</v>
      </c>
      <c r="P171" s="13" t="s">
        <v>32</v>
      </c>
      <c r="Q171" s="13" t="s">
        <v>20</v>
      </c>
      <c r="R171" s="13" t="s">
        <v>15</v>
      </c>
      <c r="S171" s="10">
        <f>ROUNDUP(SUM(VLOOKUP(F171,'Pontuação'!A$2:B$11,2,FALSE),VLOOKUP(E171,'Pontuação'!C$2:D$11,2,FALSE),VLOOKUP(H171,'Pontuação'!I$2:J$11,2,FALSE),VLOOKUP(J171,'Pontuação'!G$2:H$11,2,FALSE),VLOOKUP(L171,'Pontuação'!M$2:N$13,2,FALSE)),0)</f>
        <v>1557</v>
      </c>
      <c r="T171" s="11">
        <f t="shared" si="1"/>
        <v>156</v>
      </c>
      <c r="U171" s="11" t="str">
        <f t="array" ref="U171">IFERROR(INDEX('Pontuação'!G$13:G$101, MATCH(T171, 'Pontuação'!F$13:F$101, 0)), "Faixa Indefinida")</f>
        <v>C</v>
      </c>
      <c r="V171" s="11">
        <f t="shared" si="2"/>
        <v>0</v>
      </c>
      <c r="W171" s="11">
        <f t="shared" si="3"/>
        <v>0</v>
      </c>
      <c r="X171" s="11">
        <f t="shared" si="4"/>
        <v>1</v>
      </c>
      <c r="Y171" s="11">
        <f t="shared" si="5"/>
        <v>0</v>
      </c>
      <c r="Z171" s="12">
        <f>ROUNDUP(SUM(VLOOKUP(F171,'Pontuação 3.0'!A$2:B$11,2,FALSE),VLOOKUP(E171,'Pontuação 3.0'!C$2:D$11,2,FALSE),VLOOKUP(H171,'Pontuação 3.0'!I$2:J$11,2,FALSE),VLOOKUP(J171,'Pontuação 3.0'!G$2:H$11,2,FALSE),VLOOKUP(G171,'Pontuação 3.0'!E$2:F$11,2,FALSE),VLOOKUP(K171,'Pontuação 3.0'!K$2:L$11,2,FALSE),VLOOKUP(L171,'Pontuação 3.0'!M$2:N$13,2,FALSE)),0)</f>
        <v>2092</v>
      </c>
      <c r="AA171" s="12">
        <f t="shared" si="6"/>
        <v>209</v>
      </c>
      <c r="AB171" s="12" t="str">
        <f t="array" ref="AB171">IFERROR(INDEX('Pontuação 3.0'!G$13:G$191, MATCH(AA171, 'Pontuação 3.0'!F$13:F$191, 0)), "Faixa Indefinida")</f>
        <v>C</v>
      </c>
      <c r="AC171" s="12">
        <f t="shared" si="7"/>
        <v>0</v>
      </c>
      <c r="AD171" s="12">
        <f t="shared" si="8"/>
        <v>0</v>
      </c>
      <c r="AE171" s="12">
        <f t="shared" si="9"/>
        <v>1</v>
      </c>
      <c r="AF171" s="12">
        <f t="shared" si="10"/>
        <v>0</v>
      </c>
    </row>
    <row r="172" ht="15.75" customHeight="1">
      <c r="A172" s="8">
        <v>45685.0</v>
      </c>
      <c r="B172" s="9" t="s">
        <v>445</v>
      </c>
      <c r="C172" s="9" t="s">
        <v>446</v>
      </c>
      <c r="D172" s="15">
        <v>1.6991250911E10</v>
      </c>
      <c r="E172" s="9" t="s">
        <v>13936</v>
      </c>
      <c r="F172" s="9" t="s">
        <v>13937</v>
      </c>
      <c r="G172" s="9" t="s">
        <v>13926</v>
      </c>
      <c r="H172" s="9" t="s">
        <v>13938</v>
      </c>
      <c r="I172" s="9" t="s">
        <v>13940</v>
      </c>
      <c r="J172" s="9" t="s">
        <v>13929</v>
      </c>
      <c r="K172" s="9" t="s">
        <v>13940</v>
      </c>
      <c r="L172" s="9" t="s">
        <v>13931</v>
      </c>
      <c r="M172" s="9" t="s">
        <v>13942</v>
      </c>
      <c r="N172" s="13" t="s">
        <v>12</v>
      </c>
      <c r="O172" s="13" t="s">
        <v>14</v>
      </c>
      <c r="P172" s="13" t="s">
        <v>32</v>
      </c>
      <c r="Q172" s="13" t="s">
        <v>20</v>
      </c>
      <c r="R172" s="13" t="s">
        <v>15</v>
      </c>
      <c r="S172" s="10">
        <f>ROUNDUP(SUM(VLOOKUP(F172,'Pontuação'!A$2:B$11,2,FALSE),VLOOKUP(E172,'Pontuação'!C$2:D$11,2,FALSE),VLOOKUP(H172,'Pontuação'!I$2:J$11,2,FALSE),VLOOKUP(J172,'Pontuação'!G$2:H$11,2,FALSE),VLOOKUP(L172,'Pontuação'!M$2:N$13,2,FALSE)),0)</f>
        <v>1550</v>
      </c>
      <c r="T172" s="11">
        <f t="shared" si="1"/>
        <v>155</v>
      </c>
      <c r="U172" s="11" t="str">
        <f t="array" ref="U172">IFERROR(INDEX('Pontuação'!G$13:G$101, MATCH(T172, 'Pontuação'!F$13:F$101, 0)), "Faixa Indefinida")</f>
        <v>C</v>
      </c>
      <c r="V172" s="11">
        <f t="shared" si="2"/>
        <v>0</v>
      </c>
      <c r="W172" s="11">
        <f t="shared" si="3"/>
        <v>0</v>
      </c>
      <c r="X172" s="11">
        <f t="shared" si="4"/>
        <v>1</v>
      </c>
      <c r="Y172" s="11">
        <f t="shared" si="5"/>
        <v>0</v>
      </c>
      <c r="Z172" s="12">
        <f>ROUNDUP(SUM(VLOOKUP(F172,'Pontuação 3.0'!A$2:B$11,2,FALSE),VLOOKUP(E172,'Pontuação 3.0'!C$2:D$11,2,FALSE),VLOOKUP(H172,'Pontuação 3.0'!I$2:J$11,2,FALSE),VLOOKUP(J172,'Pontuação 3.0'!G$2:H$11,2,FALSE),VLOOKUP(G172,'Pontuação 3.0'!E$2:F$11,2,FALSE),VLOOKUP(K172,'Pontuação 3.0'!K$2:L$11,2,FALSE),VLOOKUP(L172,'Pontuação 3.0'!M$2:N$13,2,FALSE)),0)</f>
        <v>1836</v>
      </c>
      <c r="AA172" s="12">
        <f t="shared" si="6"/>
        <v>184</v>
      </c>
      <c r="AB172" s="12" t="str">
        <f t="array" ref="AB172">IFERROR(INDEX('Pontuação 3.0'!G$13:G$191, MATCH(AA172, 'Pontuação 3.0'!F$13:F$191, 0)), "Faixa Indefinida")</f>
        <v>D</v>
      </c>
      <c r="AC172" s="12">
        <f t="shared" si="7"/>
        <v>0</v>
      </c>
      <c r="AD172" s="12">
        <f t="shared" si="8"/>
        <v>0</v>
      </c>
      <c r="AE172" s="12">
        <f t="shared" si="9"/>
        <v>0</v>
      </c>
      <c r="AF172" s="12">
        <f t="shared" si="10"/>
        <v>1</v>
      </c>
    </row>
    <row r="173" ht="15.75" customHeight="1">
      <c r="A173" s="8">
        <v>45685.0</v>
      </c>
      <c r="B173" s="9" t="s">
        <v>451</v>
      </c>
      <c r="C173" s="9" t="s">
        <v>452</v>
      </c>
      <c r="D173" s="15">
        <v>4.5999107489E10</v>
      </c>
      <c r="E173" s="9" t="s">
        <v>13936</v>
      </c>
      <c r="F173" s="9" t="s">
        <v>13948</v>
      </c>
      <c r="G173" s="9" t="s">
        <v>13926</v>
      </c>
      <c r="H173" s="9" t="s">
        <v>13960</v>
      </c>
      <c r="I173" s="9" t="s">
        <v>13928</v>
      </c>
      <c r="J173" s="9" t="s">
        <v>13929</v>
      </c>
      <c r="K173" s="9" t="s">
        <v>13930</v>
      </c>
      <c r="L173" s="9" t="s">
        <v>13945</v>
      </c>
      <c r="M173" s="9" t="s">
        <v>13952</v>
      </c>
      <c r="N173" s="13" t="s">
        <v>12</v>
      </c>
      <c r="O173" s="13" t="s">
        <v>14</v>
      </c>
      <c r="P173" s="13" t="s">
        <v>32</v>
      </c>
      <c r="Q173" s="13" t="s">
        <v>20</v>
      </c>
      <c r="R173" s="13" t="s">
        <v>15</v>
      </c>
      <c r="S173" s="10">
        <f>ROUNDUP(SUM(VLOOKUP(F173,'Pontuação'!A$2:B$11,2,FALSE),VLOOKUP(E173,'Pontuação'!C$2:D$11,2,FALSE),VLOOKUP(H173,'Pontuação'!I$2:J$11,2,FALSE),VLOOKUP(J173,'Pontuação'!G$2:H$11,2,FALSE),VLOOKUP(L173,'Pontuação'!M$2:N$13,2,FALSE)),0)</f>
        <v>1489</v>
      </c>
      <c r="T173" s="11">
        <f t="shared" si="1"/>
        <v>149</v>
      </c>
      <c r="U173" s="11" t="str">
        <f t="array" ref="U173">IFERROR(INDEX('Pontuação'!G$13:G$101, MATCH(T173, 'Pontuação'!F$13:F$101, 0)), "Faixa Indefinida")</f>
        <v>C</v>
      </c>
      <c r="V173" s="11">
        <f t="shared" si="2"/>
        <v>0</v>
      </c>
      <c r="W173" s="11">
        <f t="shared" si="3"/>
        <v>0</v>
      </c>
      <c r="X173" s="11">
        <f t="shared" si="4"/>
        <v>1</v>
      </c>
      <c r="Y173" s="11">
        <f t="shared" si="5"/>
        <v>0</v>
      </c>
      <c r="Z173" s="12">
        <f>ROUNDUP(SUM(VLOOKUP(F173,'Pontuação 3.0'!A$2:B$11,2,FALSE),VLOOKUP(E173,'Pontuação 3.0'!C$2:D$11,2,FALSE),VLOOKUP(H173,'Pontuação 3.0'!I$2:J$11,2,FALSE),VLOOKUP(J173,'Pontuação 3.0'!G$2:H$11,2,FALSE),VLOOKUP(G173,'Pontuação 3.0'!E$2:F$11,2,FALSE),VLOOKUP(K173,'Pontuação 3.0'!K$2:L$11,2,FALSE),VLOOKUP(L173,'Pontuação 3.0'!M$2:N$13,2,FALSE)),0)</f>
        <v>2228</v>
      </c>
      <c r="AA173" s="12">
        <f t="shared" si="6"/>
        <v>223</v>
      </c>
      <c r="AB173" s="12" t="str">
        <f t="array" ref="AB173">IFERROR(INDEX('Pontuação 3.0'!G$13:G$191, MATCH(AA173, 'Pontuação 3.0'!F$13:F$191, 0)), "Faixa Indefinida")</f>
        <v>B</v>
      </c>
      <c r="AC173" s="12">
        <f t="shared" si="7"/>
        <v>0</v>
      </c>
      <c r="AD173" s="12">
        <f t="shared" si="8"/>
        <v>1</v>
      </c>
      <c r="AE173" s="12">
        <f t="shared" si="9"/>
        <v>0</v>
      </c>
      <c r="AF173" s="12">
        <f t="shared" si="10"/>
        <v>0</v>
      </c>
    </row>
    <row r="174" ht="15.75" customHeight="1">
      <c r="A174" s="8">
        <v>45685.0</v>
      </c>
      <c r="B174" s="9" t="s">
        <v>449</v>
      </c>
      <c r="C174" s="9" t="s">
        <v>450</v>
      </c>
      <c r="D174" s="15">
        <v>8.59901885E9</v>
      </c>
      <c r="E174" s="9" t="s">
        <v>13936</v>
      </c>
      <c r="F174" s="9" t="s">
        <v>13950</v>
      </c>
      <c r="G174" s="9" t="s">
        <v>13957</v>
      </c>
      <c r="H174" s="9" t="s">
        <v>13927</v>
      </c>
      <c r="I174" s="9" t="s">
        <v>13940</v>
      </c>
      <c r="J174" s="9" t="s">
        <v>13939</v>
      </c>
      <c r="K174" s="9" t="s">
        <v>13940</v>
      </c>
      <c r="L174" s="9" t="s">
        <v>13931</v>
      </c>
      <c r="M174" s="9" t="s">
        <v>13942</v>
      </c>
      <c r="N174" s="13" t="s">
        <v>12</v>
      </c>
      <c r="O174" s="13" t="s">
        <v>14</v>
      </c>
      <c r="P174" s="13" t="s">
        <v>32</v>
      </c>
      <c r="Q174" s="13" t="s">
        <v>20</v>
      </c>
      <c r="R174" s="13" t="s">
        <v>15</v>
      </c>
      <c r="S174" s="10">
        <f>ROUNDUP(SUM(VLOOKUP(F174,'Pontuação'!A$2:B$11,2,FALSE),VLOOKUP(E174,'Pontuação'!C$2:D$11,2,FALSE),VLOOKUP(H174,'Pontuação'!I$2:J$11,2,FALSE),VLOOKUP(J174,'Pontuação'!G$2:H$11,2,FALSE),VLOOKUP(L174,'Pontuação'!M$2:N$13,2,FALSE)),0)</f>
        <v>1544</v>
      </c>
      <c r="T174" s="11">
        <f t="shared" si="1"/>
        <v>154</v>
      </c>
      <c r="U174" s="11" t="str">
        <f t="array" ref="U174">IFERROR(INDEX('Pontuação'!G$13:G$101, MATCH(T174, 'Pontuação'!F$13:F$101, 0)), "Faixa Indefinida")</f>
        <v>C</v>
      </c>
      <c r="V174" s="11">
        <f t="shared" si="2"/>
        <v>0</v>
      </c>
      <c r="W174" s="11">
        <f t="shared" si="3"/>
        <v>0</v>
      </c>
      <c r="X174" s="11">
        <f t="shared" si="4"/>
        <v>1</v>
      </c>
      <c r="Y174" s="11">
        <f t="shared" si="5"/>
        <v>0</v>
      </c>
      <c r="Z174" s="12">
        <f>ROUNDUP(SUM(VLOOKUP(F174,'Pontuação 3.0'!A$2:B$11,2,FALSE),VLOOKUP(E174,'Pontuação 3.0'!C$2:D$11,2,FALSE),VLOOKUP(H174,'Pontuação 3.0'!I$2:J$11,2,FALSE),VLOOKUP(J174,'Pontuação 3.0'!G$2:H$11,2,FALSE),VLOOKUP(G174,'Pontuação 3.0'!E$2:F$11,2,FALSE),VLOOKUP(K174,'Pontuação 3.0'!K$2:L$11,2,FALSE),VLOOKUP(L174,'Pontuação 3.0'!M$2:N$13,2,FALSE)),0)</f>
        <v>1976</v>
      </c>
      <c r="AA174" s="12">
        <f t="shared" si="6"/>
        <v>198</v>
      </c>
      <c r="AB174" s="12" t="str">
        <f t="array" ref="AB174">IFERROR(INDEX('Pontuação 3.0'!G$13:G$191, MATCH(AA174, 'Pontuação 3.0'!F$13:F$191, 0)), "Faixa Indefinida")</f>
        <v>C</v>
      </c>
      <c r="AC174" s="12">
        <f t="shared" si="7"/>
        <v>0</v>
      </c>
      <c r="AD174" s="12">
        <f t="shared" si="8"/>
        <v>0</v>
      </c>
      <c r="AE174" s="12">
        <f t="shared" si="9"/>
        <v>1</v>
      </c>
      <c r="AF174" s="12">
        <f t="shared" si="10"/>
        <v>0</v>
      </c>
    </row>
    <row r="175" ht="15.75" customHeight="1">
      <c r="A175" s="8">
        <v>45685.0</v>
      </c>
      <c r="B175" s="9" t="s">
        <v>458</v>
      </c>
      <c r="C175" s="9" t="s">
        <v>459</v>
      </c>
      <c r="D175" s="9" t="s">
        <v>460</v>
      </c>
      <c r="E175" s="9" t="s">
        <v>13924</v>
      </c>
      <c r="F175" s="9" t="s">
        <v>13950</v>
      </c>
      <c r="G175" s="9" t="s">
        <v>13957</v>
      </c>
      <c r="H175" s="9" t="s">
        <v>13927</v>
      </c>
      <c r="I175" s="9" t="s">
        <v>13940</v>
      </c>
      <c r="J175" s="9" t="s">
        <v>13929</v>
      </c>
      <c r="K175" s="9" t="s">
        <v>13940</v>
      </c>
      <c r="L175" s="9" t="s">
        <v>13945</v>
      </c>
      <c r="M175" s="9" t="s">
        <v>13952</v>
      </c>
      <c r="N175" s="13" t="s">
        <v>12</v>
      </c>
      <c r="O175" s="13" t="s">
        <v>14</v>
      </c>
      <c r="P175" s="13" t="s">
        <v>13</v>
      </c>
      <c r="Q175" s="13" t="s">
        <v>20</v>
      </c>
      <c r="R175" s="13" t="s">
        <v>15</v>
      </c>
      <c r="S175" s="10">
        <f>ROUNDUP(SUM(VLOOKUP(F175,'Pontuação'!A$2:B$11,2,FALSE),VLOOKUP(E175,'Pontuação'!C$2:D$11,2,FALSE),VLOOKUP(H175,'Pontuação'!I$2:J$11,2,FALSE),VLOOKUP(J175,'Pontuação'!G$2:H$11,2,FALSE),VLOOKUP(L175,'Pontuação'!M$2:N$13,2,FALSE)),0)</f>
        <v>1575</v>
      </c>
      <c r="T175" s="11">
        <f t="shared" si="1"/>
        <v>158</v>
      </c>
      <c r="U175" s="11" t="str">
        <f t="array" ref="U175">IFERROR(INDEX('Pontuação'!G$13:G$101, MATCH(T175, 'Pontuação'!F$13:F$101, 0)), "Faixa Indefinida")</f>
        <v>C</v>
      </c>
      <c r="V175" s="11">
        <f t="shared" si="2"/>
        <v>0</v>
      </c>
      <c r="W175" s="11">
        <f t="shared" si="3"/>
        <v>0</v>
      </c>
      <c r="X175" s="11">
        <f t="shared" si="4"/>
        <v>1</v>
      </c>
      <c r="Y175" s="11">
        <f t="shared" si="5"/>
        <v>0</v>
      </c>
      <c r="Z175" s="12">
        <f>ROUNDUP(SUM(VLOOKUP(F175,'Pontuação 3.0'!A$2:B$11,2,FALSE),VLOOKUP(E175,'Pontuação 3.0'!C$2:D$11,2,FALSE),VLOOKUP(H175,'Pontuação 3.0'!I$2:J$11,2,FALSE),VLOOKUP(J175,'Pontuação 3.0'!G$2:H$11,2,FALSE),VLOOKUP(G175,'Pontuação 3.0'!E$2:F$11,2,FALSE),VLOOKUP(K175,'Pontuação 3.0'!K$2:L$11,2,FALSE),VLOOKUP(L175,'Pontuação 3.0'!M$2:N$13,2,FALSE)),0)</f>
        <v>1880</v>
      </c>
      <c r="AA175" s="12">
        <f t="shared" si="6"/>
        <v>188</v>
      </c>
      <c r="AB175" s="12" t="str">
        <f t="array" ref="AB175">IFERROR(INDEX('Pontuação 3.0'!G$13:G$191, MATCH(AA175, 'Pontuação 3.0'!F$13:F$191, 0)), "Faixa Indefinida")</f>
        <v>D</v>
      </c>
      <c r="AC175" s="12">
        <f t="shared" si="7"/>
        <v>0</v>
      </c>
      <c r="AD175" s="12">
        <f t="shared" si="8"/>
        <v>0</v>
      </c>
      <c r="AE175" s="12">
        <f t="shared" si="9"/>
        <v>0</v>
      </c>
      <c r="AF175" s="12">
        <f t="shared" si="10"/>
        <v>1</v>
      </c>
    </row>
    <row r="176" ht="15.75" customHeight="1">
      <c r="A176" s="8">
        <v>45685.0</v>
      </c>
      <c r="B176" s="9" t="s">
        <v>456</v>
      </c>
      <c r="C176" s="9" t="s">
        <v>457</v>
      </c>
      <c r="D176" s="15">
        <v>9.198415242E10</v>
      </c>
      <c r="E176" s="9" t="s">
        <v>13924</v>
      </c>
      <c r="F176" s="9" t="s">
        <v>13948</v>
      </c>
      <c r="G176" s="9" t="s">
        <v>13926</v>
      </c>
      <c r="H176" s="9" t="s">
        <v>13951</v>
      </c>
      <c r="I176" s="9" t="s">
        <v>13940</v>
      </c>
      <c r="J176" s="9" t="s">
        <v>13929</v>
      </c>
      <c r="K176" s="9" t="s">
        <v>13940</v>
      </c>
      <c r="L176" s="9" t="s">
        <v>13931</v>
      </c>
      <c r="M176" s="9" t="s">
        <v>13952</v>
      </c>
      <c r="N176" s="13" t="s">
        <v>12</v>
      </c>
      <c r="O176" s="13" t="s">
        <v>14</v>
      </c>
      <c r="P176" s="13" t="s">
        <v>13</v>
      </c>
      <c r="Q176" s="13" t="s">
        <v>20</v>
      </c>
      <c r="R176" s="13" t="s">
        <v>15</v>
      </c>
      <c r="S176" s="10">
        <f>ROUNDUP(SUM(VLOOKUP(F176,'Pontuação'!A$2:B$11,2,FALSE),VLOOKUP(E176,'Pontuação'!C$2:D$11,2,FALSE),VLOOKUP(H176,'Pontuação'!I$2:J$11,2,FALSE),VLOOKUP(J176,'Pontuação'!G$2:H$11,2,FALSE),VLOOKUP(L176,'Pontuação'!M$2:N$13,2,FALSE)),0)</f>
        <v>1545</v>
      </c>
      <c r="T176" s="11">
        <f t="shared" si="1"/>
        <v>155</v>
      </c>
      <c r="U176" s="11" t="str">
        <f t="array" ref="U176">IFERROR(INDEX('Pontuação'!G$13:G$101, MATCH(T176, 'Pontuação'!F$13:F$101, 0)), "Faixa Indefinida")</f>
        <v>C</v>
      </c>
      <c r="V176" s="11">
        <f t="shared" si="2"/>
        <v>0</v>
      </c>
      <c r="W176" s="11">
        <f t="shared" si="3"/>
        <v>0</v>
      </c>
      <c r="X176" s="11">
        <f t="shared" si="4"/>
        <v>1</v>
      </c>
      <c r="Y176" s="11">
        <f t="shared" si="5"/>
        <v>0</v>
      </c>
      <c r="Z176" s="12">
        <f>ROUNDUP(SUM(VLOOKUP(F176,'Pontuação 3.0'!A$2:B$11,2,FALSE),VLOOKUP(E176,'Pontuação 3.0'!C$2:D$11,2,FALSE),VLOOKUP(H176,'Pontuação 3.0'!I$2:J$11,2,FALSE),VLOOKUP(J176,'Pontuação 3.0'!G$2:H$11,2,FALSE),VLOOKUP(G176,'Pontuação 3.0'!E$2:F$11,2,FALSE),VLOOKUP(K176,'Pontuação 3.0'!K$2:L$11,2,FALSE),VLOOKUP(L176,'Pontuação 3.0'!M$2:N$13,2,FALSE)),0)</f>
        <v>1959</v>
      </c>
      <c r="AA176" s="12">
        <f t="shared" si="6"/>
        <v>196</v>
      </c>
      <c r="AB176" s="12" t="str">
        <f t="array" ref="AB176">IFERROR(INDEX('Pontuação 3.0'!G$13:G$191, MATCH(AA176, 'Pontuação 3.0'!F$13:F$191, 0)), "Faixa Indefinida")</f>
        <v>C</v>
      </c>
      <c r="AC176" s="12">
        <f t="shared" si="7"/>
        <v>0</v>
      </c>
      <c r="AD176" s="12">
        <f t="shared" si="8"/>
        <v>0</v>
      </c>
      <c r="AE176" s="12">
        <f t="shared" si="9"/>
        <v>1</v>
      </c>
      <c r="AF176" s="12">
        <f t="shared" si="10"/>
        <v>0</v>
      </c>
    </row>
    <row r="177" ht="15.75" customHeight="1">
      <c r="A177" s="8">
        <v>45685.0</v>
      </c>
      <c r="B177" s="9" t="s">
        <v>461</v>
      </c>
      <c r="C177" s="9" t="s">
        <v>462</v>
      </c>
      <c r="D177" s="15">
        <v>8.2991593713E10</v>
      </c>
      <c r="E177" s="9" t="s">
        <v>13936</v>
      </c>
      <c r="F177" s="9" t="s">
        <v>13948</v>
      </c>
      <c r="G177" s="9" t="s">
        <v>13957</v>
      </c>
      <c r="H177" s="9" t="s">
        <v>13951</v>
      </c>
      <c r="I177" s="9" t="s">
        <v>13940</v>
      </c>
      <c r="J177" s="9" t="s">
        <v>13929</v>
      </c>
      <c r="K177" s="9" t="s">
        <v>13930</v>
      </c>
      <c r="L177" s="9" t="s">
        <v>13954</v>
      </c>
      <c r="M177" s="9" t="s">
        <v>13942</v>
      </c>
      <c r="N177" s="13" t="s">
        <v>12</v>
      </c>
      <c r="O177" s="13" t="s">
        <v>14</v>
      </c>
      <c r="P177" s="13" t="s">
        <v>32</v>
      </c>
      <c r="Q177" s="13" t="s">
        <v>20</v>
      </c>
      <c r="R177" s="13" t="s">
        <v>15</v>
      </c>
      <c r="S177" s="10">
        <f>ROUNDUP(SUM(VLOOKUP(F177,'Pontuação'!A$2:B$11,2,FALSE),VLOOKUP(E177,'Pontuação'!C$2:D$11,2,FALSE),VLOOKUP(H177,'Pontuação'!I$2:J$11,2,FALSE),VLOOKUP(J177,'Pontuação'!G$2:H$11,2,FALSE),VLOOKUP(L177,'Pontuação'!M$2:N$13,2,FALSE)),0)</f>
        <v>1504</v>
      </c>
      <c r="T177" s="11">
        <f t="shared" si="1"/>
        <v>150</v>
      </c>
      <c r="U177" s="11" t="str">
        <f t="array" ref="U177">IFERROR(INDEX('Pontuação'!G$13:G$101, MATCH(T177, 'Pontuação'!F$13:F$101, 0)), "Faixa Indefinida")</f>
        <v>C</v>
      </c>
      <c r="V177" s="11">
        <f t="shared" si="2"/>
        <v>0</v>
      </c>
      <c r="W177" s="11">
        <f t="shared" si="3"/>
        <v>0</v>
      </c>
      <c r="X177" s="11">
        <f t="shared" si="4"/>
        <v>1</v>
      </c>
      <c r="Y177" s="11">
        <f t="shared" si="5"/>
        <v>0</v>
      </c>
      <c r="Z177" s="12">
        <f>ROUNDUP(SUM(VLOOKUP(F177,'Pontuação 3.0'!A$2:B$11,2,FALSE),VLOOKUP(E177,'Pontuação 3.0'!C$2:D$11,2,FALSE),VLOOKUP(H177,'Pontuação 3.0'!I$2:J$11,2,FALSE),VLOOKUP(J177,'Pontuação 3.0'!G$2:H$11,2,FALSE),VLOOKUP(G177,'Pontuação 3.0'!E$2:F$11,2,FALSE),VLOOKUP(K177,'Pontuação 3.0'!K$2:L$11,2,FALSE),VLOOKUP(L177,'Pontuação 3.0'!M$2:N$13,2,FALSE)),0)</f>
        <v>2070</v>
      </c>
      <c r="AA177" s="12">
        <f t="shared" si="6"/>
        <v>207</v>
      </c>
      <c r="AB177" s="12" t="str">
        <f t="array" ref="AB177">IFERROR(INDEX('Pontuação 3.0'!G$13:G$191, MATCH(AA177, 'Pontuação 3.0'!F$13:F$191, 0)), "Faixa Indefinida")</f>
        <v>C</v>
      </c>
      <c r="AC177" s="12">
        <f t="shared" si="7"/>
        <v>0</v>
      </c>
      <c r="AD177" s="12">
        <f t="shared" si="8"/>
        <v>0</v>
      </c>
      <c r="AE177" s="12">
        <f t="shared" si="9"/>
        <v>1</v>
      </c>
      <c r="AF177" s="12">
        <f t="shared" si="10"/>
        <v>0</v>
      </c>
    </row>
    <row r="178" ht="15.75" customHeight="1">
      <c r="A178" s="8">
        <v>45685.0</v>
      </c>
      <c r="B178" s="9" t="s">
        <v>465</v>
      </c>
      <c r="C178" s="9" t="s">
        <v>466</v>
      </c>
      <c r="D178" s="15">
        <v>1.1959618146E10</v>
      </c>
      <c r="E178" s="9" t="s">
        <v>13924</v>
      </c>
      <c r="F178" s="9" t="s">
        <v>13950</v>
      </c>
      <c r="G178" s="9" t="s">
        <v>13957</v>
      </c>
      <c r="H178" s="9" t="s">
        <v>13927</v>
      </c>
      <c r="I178" s="9" t="s">
        <v>13940</v>
      </c>
      <c r="J178" s="9" t="s">
        <v>13929</v>
      </c>
      <c r="K178" s="9" t="s">
        <v>13940</v>
      </c>
      <c r="L178" s="9" t="s">
        <v>13945</v>
      </c>
      <c r="M178" s="9" t="s">
        <v>13942</v>
      </c>
      <c r="N178" s="13" t="s">
        <v>12</v>
      </c>
      <c r="O178" s="13" t="s">
        <v>14</v>
      </c>
      <c r="P178" s="13" t="s">
        <v>13</v>
      </c>
      <c r="Q178" s="13" t="s">
        <v>20</v>
      </c>
      <c r="R178" s="13" t="s">
        <v>15</v>
      </c>
      <c r="S178" s="10">
        <f>ROUNDUP(SUM(VLOOKUP(F178,'Pontuação'!A$2:B$11,2,FALSE),VLOOKUP(E178,'Pontuação'!C$2:D$11,2,FALSE),VLOOKUP(H178,'Pontuação'!I$2:J$11,2,FALSE),VLOOKUP(J178,'Pontuação'!G$2:H$11,2,FALSE),VLOOKUP(L178,'Pontuação'!M$2:N$13,2,FALSE)),0)</f>
        <v>1575</v>
      </c>
      <c r="T178" s="11">
        <f t="shared" si="1"/>
        <v>158</v>
      </c>
      <c r="U178" s="11" t="str">
        <f t="array" ref="U178">IFERROR(INDEX('Pontuação'!G$13:G$101, MATCH(T178, 'Pontuação'!F$13:F$101, 0)), "Faixa Indefinida")</f>
        <v>C</v>
      </c>
      <c r="V178" s="11">
        <f t="shared" si="2"/>
        <v>0</v>
      </c>
      <c r="W178" s="11">
        <f t="shared" si="3"/>
        <v>0</v>
      </c>
      <c r="X178" s="11">
        <f t="shared" si="4"/>
        <v>1</v>
      </c>
      <c r="Y178" s="11">
        <f t="shared" si="5"/>
        <v>0</v>
      </c>
      <c r="Z178" s="12">
        <f>ROUNDUP(SUM(VLOOKUP(F178,'Pontuação 3.0'!A$2:B$11,2,FALSE),VLOOKUP(E178,'Pontuação 3.0'!C$2:D$11,2,FALSE),VLOOKUP(H178,'Pontuação 3.0'!I$2:J$11,2,FALSE),VLOOKUP(J178,'Pontuação 3.0'!G$2:H$11,2,FALSE),VLOOKUP(G178,'Pontuação 3.0'!E$2:F$11,2,FALSE),VLOOKUP(K178,'Pontuação 3.0'!K$2:L$11,2,FALSE),VLOOKUP(L178,'Pontuação 3.0'!M$2:N$13,2,FALSE)),0)</f>
        <v>1880</v>
      </c>
      <c r="AA178" s="12">
        <f t="shared" si="6"/>
        <v>188</v>
      </c>
      <c r="AB178" s="12" t="str">
        <f t="array" ref="AB178">IFERROR(INDEX('Pontuação 3.0'!G$13:G$191, MATCH(AA178, 'Pontuação 3.0'!F$13:F$191, 0)), "Faixa Indefinida")</f>
        <v>D</v>
      </c>
      <c r="AC178" s="12">
        <f t="shared" si="7"/>
        <v>0</v>
      </c>
      <c r="AD178" s="12">
        <f t="shared" si="8"/>
        <v>0</v>
      </c>
      <c r="AE178" s="12">
        <f t="shared" si="9"/>
        <v>0</v>
      </c>
      <c r="AF178" s="12">
        <f t="shared" si="10"/>
        <v>1</v>
      </c>
    </row>
    <row r="179" ht="15.75" customHeight="1">
      <c r="A179" s="8">
        <v>45685.0</v>
      </c>
      <c r="B179" s="9" t="s">
        <v>463</v>
      </c>
      <c r="C179" s="9" t="s">
        <v>464</v>
      </c>
      <c r="D179" s="15">
        <v>7.1985013659E10</v>
      </c>
      <c r="E179" s="9" t="s">
        <v>13936</v>
      </c>
      <c r="F179" s="9" t="s">
        <v>13948</v>
      </c>
      <c r="G179" s="9" t="s">
        <v>13944</v>
      </c>
      <c r="H179" s="9" t="s">
        <v>13951</v>
      </c>
      <c r="I179" s="9" t="s">
        <v>13940</v>
      </c>
      <c r="J179" s="9" t="s">
        <v>13929</v>
      </c>
      <c r="K179" s="9" t="s">
        <v>13940</v>
      </c>
      <c r="L179" s="9" t="s">
        <v>13931</v>
      </c>
      <c r="M179" s="9" t="s">
        <v>13952</v>
      </c>
      <c r="N179" s="13" t="s">
        <v>12</v>
      </c>
      <c r="O179" s="13" t="s">
        <v>14</v>
      </c>
      <c r="P179" s="13" t="s">
        <v>71</v>
      </c>
      <c r="Q179" s="13" t="s">
        <v>20</v>
      </c>
      <c r="R179" s="13" t="s">
        <v>15</v>
      </c>
      <c r="S179" s="10">
        <f>ROUNDUP(SUM(VLOOKUP(F179,'Pontuação'!A$2:B$11,2,FALSE),VLOOKUP(E179,'Pontuação'!C$2:D$11,2,FALSE),VLOOKUP(H179,'Pontuação'!I$2:J$11,2,FALSE),VLOOKUP(J179,'Pontuação'!G$2:H$11,2,FALSE),VLOOKUP(L179,'Pontuação'!M$2:N$13,2,FALSE)),0)</f>
        <v>1541</v>
      </c>
      <c r="T179" s="11">
        <f t="shared" si="1"/>
        <v>154</v>
      </c>
      <c r="U179" s="11" t="str">
        <f t="array" ref="U179">IFERROR(INDEX('Pontuação'!G$13:G$101, MATCH(T179, 'Pontuação'!F$13:F$101, 0)), "Faixa Indefinida")</f>
        <v>C</v>
      </c>
      <c r="V179" s="11">
        <f t="shared" si="2"/>
        <v>0</v>
      </c>
      <c r="W179" s="11">
        <f t="shared" si="3"/>
        <v>0</v>
      </c>
      <c r="X179" s="11">
        <f t="shared" si="4"/>
        <v>1</v>
      </c>
      <c r="Y179" s="11">
        <f t="shared" si="5"/>
        <v>0</v>
      </c>
      <c r="Z179" s="12">
        <f>ROUNDUP(SUM(VLOOKUP(F179,'Pontuação 3.0'!A$2:B$11,2,FALSE),VLOOKUP(E179,'Pontuação 3.0'!C$2:D$11,2,FALSE),VLOOKUP(H179,'Pontuação 3.0'!I$2:J$11,2,FALSE),VLOOKUP(J179,'Pontuação 3.0'!G$2:H$11,2,FALSE),VLOOKUP(G179,'Pontuação 3.0'!E$2:F$11,2,FALSE),VLOOKUP(K179,'Pontuação 3.0'!K$2:L$11,2,FALSE),VLOOKUP(L179,'Pontuação 3.0'!M$2:N$13,2,FALSE)),0)</f>
        <v>1849</v>
      </c>
      <c r="AA179" s="12">
        <f t="shared" si="6"/>
        <v>185</v>
      </c>
      <c r="AB179" s="12" t="str">
        <f t="array" ref="AB179">IFERROR(INDEX('Pontuação 3.0'!G$13:G$191, MATCH(AA179, 'Pontuação 3.0'!F$13:F$191, 0)), "Faixa Indefinida")</f>
        <v>D</v>
      </c>
      <c r="AC179" s="12">
        <f t="shared" si="7"/>
        <v>0</v>
      </c>
      <c r="AD179" s="12">
        <f t="shared" si="8"/>
        <v>0</v>
      </c>
      <c r="AE179" s="12">
        <f t="shared" si="9"/>
        <v>0</v>
      </c>
      <c r="AF179" s="12">
        <f t="shared" si="10"/>
        <v>1</v>
      </c>
    </row>
    <row r="180" ht="15.75" customHeight="1">
      <c r="A180" s="8">
        <v>45685.0</v>
      </c>
      <c r="B180" s="9" t="s">
        <v>467</v>
      </c>
      <c r="C180" s="9" t="s">
        <v>468</v>
      </c>
      <c r="D180" s="15">
        <v>5.1981681426E10</v>
      </c>
      <c r="E180" s="9" t="s">
        <v>13936</v>
      </c>
      <c r="F180" s="9" t="s">
        <v>13948</v>
      </c>
      <c r="G180" s="9" t="s">
        <v>13955</v>
      </c>
      <c r="H180" s="9" t="s">
        <v>13927</v>
      </c>
      <c r="I180" s="9" t="s">
        <v>13940</v>
      </c>
      <c r="J180" s="9" t="s">
        <v>13966</v>
      </c>
      <c r="K180" s="9" t="s">
        <v>13940</v>
      </c>
      <c r="L180" s="9" t="s">
        <v>13945</v>
      </c>
      <c r="M180" s="9" t="s">
        <v>13942</v>
      </c>
      <c r="N180" s="13" t="s">
        <v>12</v>
      </c>
      <c r="O180" s="13" t="s">
        <v>14</v>
      </c>
      <c r="P180" s="13" t="s">
        <v>13</v>
      </c>
      <c r="Q180" s="13" t="s">
        <v>20</v>
      </c>
      <c r="R180" s="13" t="s">
        <v>15</v>
      </c>
      <c r="S180" s="10">
        <f>ROUNDUP(SUM(VLOOKUP(F180,'Pontuação'!A$2:B$11,2,FALSE),VLOOKUP(E180,'Pontuação'!C$2:D$11,2,FALSE),VLOOKUP(H180,'Pontuação'!I$2:J$11,2,FALSE),VLOOKUP(J180,'Pontuação'!G$2:H$11,2,FALSE),VLOOKUP(L180,'Pontuação'!M$2:N$13,2,FALSE)),0)</f>
        <v>1837</v>
      </c>
      <c r="T180" s="11">
        <f t="shared" si="1"/>
        <v>184</v>
      </c>
      <c r="U180" s="11" t="str">
        <f t="array" ref="U180">IFERROR(INDEX('Pontuação'!G$13:G$101, MATCH(T180, 'Pontuação'!F$13:F$101, 0)), "Faixa Indefinida")</f>
        <v>A</v>
      </c>
      <c r="V180" s="11">
        <f t="shared" si="2"/>
        <v>1</v>
      </c>
      <c r="W180" s="11">
        <f t="shared" si="3"/>
        <v>0</v>
      </c>
      <c r="X180" s="11">
        <f t="shared" si="4"/>
        <v>0</v>
      </c>
      <c r="Y180" s="11">
        <f t="shared" si="5"/>
        <v>0</v>
      </c>
      <c r="Z180" s="12">
        <f>ROUNDUP(SUM(VLOOKUP(F180,'Pontuação 3.0'!A$2:B$11,2,FALSE),VLOOKUP(E180,'Pontuação 3.0'!C$2:D$11,2,FALSE),VLOOKUP(H180,'Pontuação 3.0'!I$2:J$11,2,FALSE),VLOOKUP(J180,'Pontuação 3.0'!G$2:H$11,2,FALSE),VLOOKUP(G180,'Pontuação 3.0'!E$2:F$11,2,FALSE),VLOOKUP(K180,'Pontuação 3.0'!K$2:L$11,2,FALSE),VLOOKUP(L180,'Pontuação 3.0'!M$2:N$13,2,FALSE)),0)</f>
        <v>2044</v>
      </c>
      <c r="AA180" s="12">
        <f t="shared" si="6"/>
        <v>204</v>
      </c>
      <c r="AB180" s="12" t="str">
        <f t="array" ref="AB180">IFERROR(INDEX('Pontuação 3.0'!G$13:G$191, MATCH(AA180, 'Pontuação 3.0'!F$13:F$191, 0)), "Faixa Indefinida")</f>
        <v>C</v>
      </c>
      <c r="AC180" s="12">
        <f t="shared" si="7"/>
        <v>0</v>
      </c>
      <c r="AD180" s="12">
        <f t="shared" si="8"/>
        <v>0</v>
      </c>
      <c r="AE180" s="12">
        <f t="shared" si="9"/>
        <v>1</v>
      </c>
      <c r="AF180" s="12">
        <f t="shared" si="10"/>
        <v>0</v>
      </c>
    </row>
    <row r="181" ht="15.75" customHeight="1">
      <c r="A181" s="8">
        <v>45685.0</v>
      </c>
      <c r="B181" s="9" t="s">
        <v>473</v>
      </c>
      <c r="C181" s="9" t="s">
        <v>474</v>
      </c>
      <c r="D181" s="15">
        <v>3.5992313827E10</v>
      </c>
      <c r="E181" s="9" t="s">
        <v>13924</v>
      </c>
      <c r="F181" s="9" t="s">
        <v>13948</v>
      </c>
      <c r="G181" s="9" t="s">
        <v>13926</v>
      </c>
      <c r="H181" s="9" t="s">
        <v>13951</v>
      </c>
      <c r="I181" s="9" t="s">
        <v>13928</v>
      </c>
      <c r="J181" s="9" t="s">
        <v>13929</v>
      </c>
      <c r="K181" s="9" t="s">
        <v>13930</v>
      </c>
      <c r="L181" s="9" t="s">
        <v>13931</v>
      </c>
      <c r="M181" s="9" t="s">
        <v>13946</v>
      </c>
      <c r="N181" s="13" t="s">
        <v>12</v>
      </c>
      <c r="O181" s="13" t="s">
        <v>14</v>
      </c>
      <c r="P181" s="13" t="s">
        <v>32</v>
      </c>
      <c r="Q181" s="13" t="s">
        <v>51</v>
      </c>
      <c r="R181" s="13" t="s">
        <v>15</v>
      </c>
      <c r="S181" s="10">
        <f>ROUNDUP(SUM(VLOOKUP(F181,'Pontuação'!A$2:B$11,2,FALSE),VLOOKUP(E181,'Pontuação'!C$2:D$11,2,FALSE),VLOOKUP(H181,'Pontuação'!I$2:J$11,2,FALSE),VLOOKUP(J181,'Pontuação'!G$2:H$11,2,FALSE),VLOOKUP(L181,'Pontuação'!M$2:N$13,2,FALSE)),0)</f>
        <v>1545</v>
      </c>
      <c r="T181" s="11">
        <f t="shared" si="1"/>
        <v>155</v>
      </c>
      <c r="U181" s="11" t="str">
        <f t="array" ref="U181">IFERROR(INDEX('Pontuação'!G$13:G$101, MATCH(T181, 'Pontuação'!F$13:F$101, 0)), "Faixa Indefinida")</f>
        <v>C</v>
      </c>
      <c r="V181" s="11">
        <f t="shared" si="2"/>
        <v>0</v>
      </c>
      <c r="W181" s="11">
        <f t="shared" si="3"/>
        <v>0</v>
      </c>
      <c r="X181" s="11">
        <f t="shared" si="4"/>
        <v>1</v>
      </c>
      <c r="Y181" s="11">
        <f t="shared" si="5"/>
        <v>0</v>
      </c>
      <c r="Z181" s="12">
        <f>ROUNDUP(SUM(VLOOKUP(F181,'Pontuação 3.0'!A$2:B$11,2,FALSE),VLOOKUP(E181,'Pontuação 3.0'!C$2:D$11,2,FALSE),VLOOKUP(H181,'Pontuação 3.0'!I$2:J$11,2,FALSE),VLOOKUP(J181,'Pontuação 3.0'!G$2:H$11,2,FALSE),VLOOKUP(G181,'Pontuação 3.0'!E$2:F$11,2,FALSE),VLOOKUP(K181,'Pontuação 3.0'!K$2:L$11,2,FALSE),VLOOKUP(L181,'Pontuação 3.0'!M$2:N$13,2,FALSE)),0)</f>
        <v>2220</v>
      </c>
      <c r="AA181" s="12">
        <f t="shared" si="6"/>
        <v>222</v>
      </c>
      <c r="AB181" s="12" t="str">
        <f t="array" ref="AB181">IFERROR(INDEX('Pontuação 3.0'!G$13:G$191, MATCH(AA181, 'Pontuação 3.0'!F$13:F$191, 0)), "Faixa Indefinida")</f>
        <v>B</v>
      </c>
      <c r="AC181" s="12">
        <f t="shared" si="7"/>
        <v>0</v>
      </c>
      <c r="AD181" s="12">
        <f t="shared" si="8"/>
        <v>1</v>
      </c>
      <c r="AE181" s="12">
        <f t="shared" si="9"/>
        <v>0</v>
      </c>
      <c r="AF181" s="12">
        <f t="shared" si="10"/>
        <v>0</v>
      </c>
    </row>
    <row r="182" ht="15.75" customHeight="1">
      <c r="A182" s="8">
        <v>45685.0</v>
      </c>
      <c r="B182" s="9" t="s">
        <v>475</v>
      </c>
      <c r="C182" s="9" t="s">
        <v>476</v>
      </c>
      <c r="D182" s="15">
        <v>3.1982236787E10</v>
      </c>
      <c r="E182" s="9" t="s">
        <v>13936</v>
      </c>
      <c r="F182" s="9" t="s">
        <v>13950</v>
      </c>
      <c r="G182" s="9" t="s">
        <v>13926</v>
      </c>
      <c r="H182" s="9" t="s">
        <v>13949</v>
      </c>
      <c r="I182" s="9" t="s">
        <v>13940</v>
      </c>
      <c r="J182" s="9" t="s">
        <v>13939</v>
      </c>
      <c r="K182" s="9" t="s">
        <v>13940</v>
      </c>
      <c r="L182" s="9" t="s">
        <v>13945</v>
      </c>
      <c r="M182" s="9" t="s">
        <v>13942</v>
      </c>
      <c r="N182" s="13" t="s">
        <v>12</v>
      </c>
      <c r="O182" s="13" t="s">
        <v>14</v>
      </c>
      <c r="P182" s="13" t="s">
        <v>71</v>
      </c>
      <c r="Q182" s="13" t="s">
        <v>20</v>
      </c>
      <c r="R182" s="13" t="s">
        <v>15</v>
      </c>
      <c r="S182" s="10">
        <f>ROUNDUP(SUM(VLOOKUP(F182,'Pontuação'!A$2:B$11,2,FALSE),VLOOKUP(E182,'Pontuação'!C$2:D$11,2,FALSE),VLOOKUP(H182,'Pontuação'!I$2:J$11,2,FALSE),VLOOKUP(J182,'Pontuação'!G$2:H$11,2,FALSE),VLOOKUP(L182,'Pontuação'!M$2:N$13,2,FALSE)),0)</f>
        <v>1832</v>
      </c>
      <c r="T182" s="11">
        <f t="shared" si="1"/>
        <v>183</v>
      </c>
      <c r="U182" s="11" t="str">
        <f t="array" ref="U182">IFERROR(INDEX('Pontuação'!G$13:G$101, MATCH(T182, 'Pontuação'!F$13:F$101, 0)), "Faixa Indefinida")</f>
        <v>B</v>
      </c>
      <c r="V182" s="11">
        <f t="shared" si="2"/>
        <v>0</v>
      </c>
      <c r="W182" s="11">
        <f t="shared" si="3"/>
        <v>1</v>
      </c>
      <c r="X182" s="11">
        <f t="shared" si="4"/>
        <v>0</v>
      </c>
      <c r="Y182" s="11">
        <f t="shared" si="5"/>
        <v>0</v>
      </c>
      <c r="Z182" s="12">
        <f>ROUNDUP(SUM(VLOOKUP(F182,'Pontuação 3.0'!A$2:B$11,2,FALSE),VLOOKUP(E182,'Pontuação 3.0'!C$2:D$11,2,FALSE),VLOOKUP(H182,'Pontuação 3.0'!I$2:J$11,2,FALSE),VLOOKUP(J182,'Pontuação 3.0'!G$2:H$11,2,FALSE),VLOOKUP(G182,'Pontuação 3.0'!E$2:F$11,2,FALSE),VLOOKUP(K182,'Pontuação 3.0'!K$2:L$11,2,FALSE),VLOOKUP(L182,'Pontuação 3.0'!M$2:N$13,2,FALSE)),0)</f>
        <v>2447</v>
      </c>
      <c r="AA182" s="12">
        <f t="shared" si="6"/>
        <v>245</v>
      </c>
      <c r="AB182" s="12" t="str">
        <f t="array" ref="AB182">IFERROR(INDEX('Pontuação 3.0'!G$13:G$191, MATCH(AA182, 'Pontuação 3.0'!F$13:F$191, 0)), "Faixa Indefinida")</f>
        <v>A</v>
      </c>
      <c r="AC182" s="12">
        <f t="shared" si="7"/>
        <v>1</v>
      </c>
      <c r="AD182" s="12">
        <f t="shared" si="8"/>
        <v>0</v>
      </c>
      <c r="AE182" s="12">
        <f t="shared" si="9"/>
        <v>0</v>
      </c>
      <c r="AF182" s="12">
        <f t="shared" si="10"/>
        <v>0</v>
      </c>
    </row>
    <row r="183" ht="15.75" customHeight="1">
      <c r="A183" s="8">
        <v>45685.0</v>
      </c>
      <c r="B183" s="9" t="s">
        <v>477</v>
      </c>
      <c r="C183" s="9" t="s">
        <v>478</v>
      </c>
      <c r="D183" s="15">
        <v>5.1997594599E10</v>
      </c>
      <c r="E183" s="9" t="s">
        <v>13936</v>
      </c>
      <c r="F183" s="9" t="s">
        <v>13937</v>
      </c>
      <c r="G183" s="9" t="s">
        <v>13944</v>
      </c>
      <c r="H183" s="9" t="s">
        <v>13949</v>
      </c>
      <c r="I183" s="9" t="s">
        <v>13940</v>
      </c>
      <c r="J183" s="9" t="s">
        <v>13939</v>
      </c>
      <c r="K183" s="9" t="s">
        <v>13940</v>
      </c>
      <c r="L183" s="9" t="s">
        <v>13945</v>
      </c>
      <c r="M183" s="9" t="s">
        <v>13952</v>
      </c>
      <c r="N183" s="13" t="s">
        <v>12</v>
      </c>
      <c r="O183" s="13" t="s">
        <v>14</v>
      </c>
      <c r="P183" s="13" t="s">
        <v>13</v>
      </c>
      <c r="Q183" s="13" t="s">
        <v>33</v>
      </c>
      <c r="R183" s="13" t="s">
        <v>65</v>
      </c>
      <c r="S183" s="10">
        <f>ROUNDUP(SUM(VLOOKUP(F183,'Pontuação'!A$2:B$11,2,FALSE),VLOOKUP(E183,'Pontuação'!C$2:D$11,2,FALSE),VLOOKUP(H183,'Pontuação'!I$2:J$11,2,FALSE),VLOOKUP(J183,'Pontuação'!G$2:H$11,2,FALSE),VLOOKUP(L183,'Pontuação'!M$2:N$13,2,FALSE)),0)</f>
        <v>1803</v>
      </c>
      <c r="T183" s="11">
        <f t="shared" si="1"/>
        <v>180</v>
      </c>
      <c r="U183" s="11" t="str">
        <f t="array" ref="U183">IFERROR(INDEX('Pontuação'!G$13:G$101, MATCH(T183, 'Pontuação'!F$13:F$101, 0)), "Faixa Indefinida")</f>
        <v>B</v>
      </c>
      <c r="V183" s="11">
        <f t="shared" si="2"/>
        <v>0</v>
      </c>
      <c r="W183" s="11">
        <f t="shared" si="3"/>
        <v>1</v>
      </c>
      <c r="X183" s="11">
        <f t="shared" si="4"/>
        <v>0</v>
      </c>
      <c r="Y183" s="11">
        <f t="shared" si="5"/>
        <v>0</v>
      </c>
      <c r="Z183" s="12">
        <f>ROUNDUP(SUM(VLOOKUP(F183,'Pontuação 3.0'!A$2:B$11,2,FALSE),VLOOKUP(E183,'Pontuação 3.0'!C$2:D$11,2,FALSE),VLOOKUP(H183,'Pontuação 3.0'!I$2:J$11,2,FALSE),VLOOKUP(J183,'Pontuação 3.0'!G$2:H$11,2,FALSE),VLOOKUP(G183,'Pontuação 3.0'!E$2:F$11,2,FALSE),VLOOKUP(K183,'Pontuação 3.0'!K$2:L$11,2,FALSE),VLOOKUP(L183,'Pontuação 3.0'!M$2:N$13,2,FALSE)),0)</f>
        <v>2085</v>
      </c>
      <c r="AA183" s="12">
        <f t="shared" si="6"/>
        <v>209</v>
      </c>
      <c r="AB183" s="12" t="str">
        <f t="array" ref="AB183">IFERROR(INDEX('Pontuação 3.0'!G$13:G$191, MATCH(AA183, 'Pontuação 3.0'!F$13:F$191, 0)), "Faixa Indefinida")</f>
        <v>C</v>
      </c>
      <c r="AC183" s="12">
        <f t="shared" si="7"/>
        <v>0</v>
      </c>
      <c r="AD183" s="12">
        <f t="shared" si="8"/>
        <v>0</v>
      </c>
      <c r="AE183" s="12">
        <f t="shared" si="9"/>
        <v>1</v>
      </c>
      <c r="AF183" s="12">
        <f t="shared" si="10"/>
        <v>0</v>
      </c>
    </row>
    <row r="184" ht="15.75" customHeight="1">
      <c r="A184" s="8">
        <v>45685.0</v>
      </c>
      <c r="B184" s="9" t="s">
        <v>481</v>
      </c>
      <c r="C184" s="9" t="s">
        <v>482</v>
      </c>
      <c r="D184" s="9" t="s">
        <v>483</v>
      </c>
      <c r="E184" s="9" t="s">
        <v>13936</v>
      </c>
      <c r="F184" s="9" t="s">
        <v>13948</v>
      </c>
      <c r="G184" s="9" t="s">
        <v>13926</v>
      </c>
      <c r="H184" s="9" t="s">
        <v>13951</v>
      </c>
      <c r="I184" s="9" t="s">
        <v>13940</v>
      </c>
      <c r="J184" s="9" t="s">
        <v>13939</v>
      </c>
      <c r="K184" s="9" t="s">
        <v>13940</v>
      </c>
      <c r="L184" s="9" t="s">
        <v>13945</v>
      </c>
      <c r="M184" s="9" t="s">
        <v>13942</v>
      </c>
      <c r="N184" s="13" t="s">
        <v>12</v>
      </c>
      <c r="O184" s="13" t="s">
        <v>14</v>
      </c>
      <c r="P184" s="13" t="s">
        <v>32</v>
      </c>
      <c r="Q184" s="13" t="s">
        <v>20</v>
      </c>
      <c r="R184" s="13" t="s">
        <v>15</v>
      </c>
      <c r="S184" s="10">
        <f>ROUNDUP(SUM(VLOOKUP(F184,'Pontuação'!A$2:B$11,2,FALSE),VLOOKUP(E184,'Pontuação'!C$2:D$11,2,FALSE),VLOOKUP(H184,'Pontuação'!I$2:J$11,2,FALSE),VLOOKUP(J184,'Pontuação'!G$2:H$11,2,FALSE),VLOOKUP(L184,'Pontuação'!M$2:N$13,2,FALSE)),0)</f>
        <v>1778</v>
      </c>
      <c r="T184" s="11">
        <f t="shared" si="1"/>
        <v>178</v>
      </c>
      <c r="U184" s="11" t="str">
        <f t="array" ref="U184">IFERROR(INDEX('Pontuação'!G$13:G$101, MATCH(T184, 'Pontuação'!F$13:F$101, 0)), "Faixa Indefinida")</f>
        <v>B</v>
      </c>
      <c r="V184" s="11">
        <f t="shared" si="2"/>
        <v>0</v>
      </c>
      <c r="W184" s="11">
        <f t="shared" si="3"/>
        <v>1</v>
      </c>
      <c r="X184" s="11">
        <f t="shared" si="4"/>
        <v>0</v>
      </c>
      <c r="Y184" s="11">
        <f t="shared" si="5"/>
        <v>0</v>
      </c>
      <c r="Z184" s="12">
        <f>ROUNDUP(SUM(VLOOKUP(F184,'Pontuação 3.0'!A$2:B$11,2,FALSE),VLOOKUP(E184,'Pontuação 3.0'!C$2:D$11,2,FALSE),VLOOKUP(H184,'Pontuação 3.0'!I$2:J$11,2,FALSE),VLOOKUP(J184,'Pontuação 3.0'!G$2:H$11,2,FALSE),VLOOKUP(G184,'Pontuação 3.0'!E$2:F$11,2,FALSE),VLOOKUP(K184,'Pontuação 3.0'!K$2:L$11,2,FALSE),VLOOKUP(L184,'Pontuação 3.0'!M$2:N$13,2,FALSE)),0)</f>
        <v>2227</v>
      </c>
      <c r="AA184" s="12">
        <f t="shared" si="6"/>
        <v>223</v>
      </c>
      <c r="AB184" s="12" t="str">
        <f t="array" ref="AB184">IFERROR(INDEX('Pontuação 3.0'!G$13:G$191, MATCH(AA184, 'Pontuação 3.0'!F$13:F$191, 0)), "Faixa Indefinida")</f>
        <v>B</v>
      </c>
      <c r="AC184" s="12">
        <f t="shared" si="7"/>
        <v>0</v>
      </c>
      <c r="AD184" s="12">
        <f t="shared" si="8"/>
        <v>1</v>
      </c>
      <c r="AE184" s="12">
        <f t="shared" si="9"/>
        <v>0</v>
      </c>
      <c r="AF184" s="12">
        <f t="shared" si="10"/>
        <v>0</v>
      </c>
    </row>
    <row r="185" ht="15.75" customHeight="1">
      <c r="A185" s="8">
        <v>45685.0</v>
      </c>
      <c r="B185" s="9" t="s">
        <v>479</v>
      </c>
      <c r="C185" s="9" t="s">
        <v>480</v>
      </c>
      <c r="D185" s="15">
        <v>7.5998248893E10</v>
      </c>
      <c r="E185" s="9" t="s">
        <v>13924</v>
      </c>
      <c r="F185" s="9" t="s">
        <v>13948</v>
      </c>
      <c r="G185" s="9" t="s">
        <v>13926</v>
      </c>
      <c r="H185" s="9" t="s">
        <v>13951</v>
      </c>
      <c r="I185" s="9" t="s">
        <v>13928</v>
      </c>
      <c r="J185" s="9" t="s">
        <v>13929</v>
      </c>
      <c r="K185" s="9" t="s">
        <v>13940</v>
      </c>
      <c r="L185" s="9" t="s">
        <v>13945</v>
      </c>
      <c r="M185" s="9" t="s">
        <v>13952</v>
      </c>
      <c r="N185" s="13" t="s">
        <v>12</v>
      </c>
      <c r="O185" s="13" t="s">
        <v>14</v>
      </c>
      <c r="P185" s="13" t="s">
        <v>24</v>
      </c>
      <c r="Q185" s="13" t="s">
        <v>20</v>
      </c>
      <c r="R185" s="13" t="s">
        <v>15</v>
      </c>
      <c r="S185" s="10">
        <f>ROUNDUP(SUM(VLOOKUP(F185,'Pontuação'!A$2:B$11,2,FALSE),VLOOKUP(E185,'Pontuação'!C$2:D$11,2,FALSE),VLOOKUP(H185,'Pontuação'!I$2:J$11,2,FALSE),VLOOKUP(J185,'Pontuação'!G$2:H$11,2,FALSE),VLOOKUP(L185,'Pontuação'!M$2:N$13,2,FALSE)),0)</f>
        <v>1677</v>
      </c>
      <c r="T185" s="11">
        <f t="shared" si="1"/>
        <v>168</v>
      </c>
      <c r="U185" s="11" t="str">
        <f t="array" ref="U185">IFERROR(INDEX('Pontuação'!G$13:G$101, MATCH(T185, 'Pontuação'!F$13:F$101, 0)), "Faixa Indefinida")</f>
        <v>B</v>
      </c>
      <c r="V185" s="11">
        <f t="shared" si="2"/>
        <v>0</v>
      </c>
      <c r="W185" s="11">
        <f t="shared" si="3"/>
        <v>1</v>
      </c>
      <c r="X185" s="11">
        <f t="shared" si="4"/>
        <v>0</v>
      </c>
      <c r="Y185" s="11">
        <f t="shared" si="5"/>
        <v>0</v>
      </c>
      <c r="Z185" s="12">
        <f>ROUNDUP(SUM(VLOOKUP(F185,'Pontuação 3.0'!A$2:B$11,2,FALSE),VLOOKUP(E185,'Pontuação 3.0'!C$2:D$11,2,FALSE),VLOOKUP(H185,'Pontuação 3.0'!I$2:J$11,2,FALSE),VLOOKUP(J185,'Pontuação 3.0'!G$2:H$11,2,FALSE),VLOOKUP(G185,'Pontuação 3.0'!E$2:F$11,2,FALSE),VLOOKUP(K185,'Pontuação 3.0'!K$2:L$11,2,FALSE),VLOOKUP(L185,'Pontuação 3.0'!M$2:N$13,2,FALSE)),0)</f>
        <v>2045</v>
      </c>
      <c r="AA185" s="12">
        <f t="shared" si="6"/>
        <v>205</v>
      </c>
      <c r="AB185" s="12" t="str">
        <f t="array" ref="AB185">IFERROR(INDEX('Pontuação 3.0'!G$13:G$191, MATCH(AA185, 'Pontuação 3.0'!F$13:F$191, 0)), "Faixa Indefinida")</f>
        <v>C</v>
      </c>
      <c r="AC185" s="12">
        <f t="shared" si="7"/>
        <v>0</v>
      </c>
      <c r="AD185" s="12">
        <f t="shared" si="8"/>
        <v>0</v>
      </c>
      <c r="AE185" s="12">
        <f t="shared" si="9"/>
        <v>1</v>
      </c>
      <c r="AF185" s="12">
        <f t="shared" si="10"/>
        <v>0</v>
      </c>
    </row>
    <row r="186" ht="15.75" customHeight="1">
      <c r="A186" s="8">
        <v>45685.0</v>
      </c>
      <c r="B186" s="9" t="s">
        <v>484</v>
      </c>
      <c r="C186" s="9" t="s">
        <v>485</v>
      </c>
      <c r="D186" s="15">
        <v>1.1951079035E10</v>
      </c>
      <c r="E186" s="9" t="s">
        <v>13936</v>
      </c>
      <c r="F186" s="9" t="s">
        <v>13950</v>
      </c>
      <c r="G186" s="9" t="s">
        <v>13926</v>
      </c>
      <c r="H186" s="9" t="s">
        <v>13938</v>
      </c>
      <c r="I186" s="9" t="s">
        <v>13928</v>
      </c>
      <c r="J186" s="9" t="s">
        <v>13956</v>
      </c>
      <c r="K186" s="9" t="s">
        <v>13940</v>
      </c>
      <c r="L186" s="9" t="s">
        <v>13945</v>
      </c>
      <c r="M186" s="9" t="s">
        <v>13942</v>
      </c>
      <c r="N186" s="13" t="s">
        <v>12</v>
      </c>
      <c r="O186" s="13" t="s">
        <v>14</v>
      </c>
      <c r="P186" s="13" t="s">
        <v>71</v>
      </c>
      <c r="Q186" s="13" t="s">
        <v>20</v>
      </c>
      <c r="R186" s="13" t="s">
        <v>15</v>
      </c>
      <c r="S186" s="10">
        <f>ROUNDUP(SUM(VLOOKUP(F186,'Pontuação'!A$2:B$11,2,FALSE),VLOOKUP(E186,'Pontuação'!C$2:D$11,2,FALSE),VLOOKUP(H186,'Pontuação'!I$2:J$11,2,FALSE),VLOOKUP(J186,'Pontuação'!G$2:H$11,2,FALSE),VLOOKUP(L186,'Pontuação'!M$2:N$13,2,FALSE)),0)</f>
        <v>1989</v>
      </c>
      <c r="T186" s="11">
        <f t="shared" si="1"/>
        <v>199</v>
      </c>
      <c r="U186" s="11" t="str">
        <f t="array" ref="U186">IFERROR(INDEX('Pontuação'!G$13:G$101, MATCH(T186, 'Pontuação'!F$13:F$101, 0)), "Faixa Indefinida")</f>
        <v>A</v>
      </c>
      <c r="V186" s="11">
        <f t="shared" si="2"/>
        <v>1</v>
      </c>
      <c r="W186" s="11">
        <f t="shared" si="3"/>
        <v>0</v>
      </c>
      <c r="X186" s="11">
        <f t="shared" si="4"/>
        <v>0</v>
      </c>
      <c r="Y186" s="11">
        <f t="shared" si="5"/>
        <v>0</v>
      </c>
      <c r="Z186" s="12">
        <f>ROUNDUP(SUM(VLOOKUP(F186,'Pontuação 3.0'!A$2:B$11,2,FALSE),VLOOKUP(E186,'Pontuação 3.0'!C$2:D$11,2,FALSE),VLOOKUP(H186,'Pontuação 3.0'!I$2:J$11,2,FALSE),VLOOKUP(J186,'Pontuação 3.0'!G$2:H$11,2,FALSE),VLOOKUP(G186,'Pontuação 3.0'!E$2:F$11,2,FALSE),VLOOKUP(K186,'Pontuação 3.0'!K$2:L$11,2,FALSE),VLOOKUP(L186,'Pontuação 3.0'!M$2:N$13,2,FALSE)),0)</f>
        <v>2419</v>
      </c>
      <c r="AA186" s="12">
        <f t="shared" si="6"/>
        <v>242</v>
      </c>
      <c r="AB186" s="12" t="str">
        <f t="array" ref="AB186">IFERROR(INDEX('Pontuação 3.0'!G$13:G$191, MATCH(AA186, 'Pontuação 3.0'!F$13:F$191, 0)), "Faixa Indefinida")</f>
        <v>A</v>
      </c>
      <c r="AC186" s="12">
        <f t="shared" si="7"/>
        <v>1</v>
      </c>
      <c r="AD186" s="12">
        <f t="shared" si="8"/>
        <v>0</v>
      </c>
      <c r="AE186" s="12">
        <f t="shared" si="9"/>
        <v>0</v>
      </c>
      <c r="AF186" s="12">
        <f t="shared" si="10"/>
        <v>0</v>
      </c>
    </row>
    <row r="187" ht="15.75" customHeight="1">
      <c r="A187" s="8">
        <v>45685.0</v>
      </c>
      <c r="B187" s="9" t="s">
        <v>488</v>
      </c>
      <c r="C187" s="9" t="s">
        <v>489</v>
      </c>
      <c r="D187" s="15">
        <v>3.2999243272E10</v>
      </c>
      <c r="E187" s="9" t="s">
        <v>13936</v>
      </c>
      <c r="F187" s="9" t="s">
        <v>13950</v>
      </c>
      <c r="G187" s="9" t="s">
        <v>13944</v>
      </c>
      <c r="H187" s="9" t="s">
        <v>13949</v>
      </c>
      <c r="I187" s="9" t="s">
        <v>13928</v>
      </c>
      <c r="J187" s="9" t="s">
        <v>13956</v>
      </c>
      <c r="K187" s="9" t="s">
        <v>13930</v>
      </c>
      <c r="L187" s="9" t="s">
        <v>13945</v>
      </c>
      <c r="M187" s="9" t="s">
        <v>13942</v>
      </c>
      <c r="N187" s="13" t="s">
        <v>12</v>
      </c>
      <c r="O187" s="13" t="s">
        <v>14</v>
      </c>
      <c r="P187" s="13" t="s">
        <v>13</v>
      </c>
      <c r="Q187" s="13" t="s">
        <v>77</v>
      </c>
      <c r="R187" s="13" t="s">
        <v>15</v>
      </c>
      <c r="S187" s="10">
        <f>ROUNDUP(SUM(VLOOKUP(F187,'Pontuação'!A$2:B$11,2,FALSE),VLOOKUP(E187,'Pontuação'!C$2:D$11,2,FALSE),VLOOKUP(H187,'Pontuação'!I$2:J$11,2,FALSE),VLOOKUP(J187,'Pontuação'!G$2:H$11,2,FALSE),VLOOKUP(L187,'Pontuação'!M$2:N$13,2,FALSE)),0)</f>
        <v>2005</v>
      </c>
      <c r="T187" s="11">
        <f t="shared" si="1"/>
        <v>201</v>
      </c>
      <c r="U187" s="11" t="str">
        <f t="array" ref="U187">IFERROR(INDEX('Pontuação'!G$13:G$101, MATCH(T187, 'Pontuação'!F$13:F$101, 0)), "Faixa Indefinida")</f>
        <v>A</v>
      </c>
      <c r="V187" s="11">
        <f t="shared" si="2"/>
        <v>1</v>
      </c>
      <c r="W187" s="11">
        <f t="shared" si="3"/>
        <v>0</v>
      </c>
      <c r="X187" s="11">
        <f t="shared" si="4"/>
        <v>0</v>
      </c>
      <c r="Y187" s="11">
        <f t="shared" si="5"/>
        <v>0</v>
      </c>
      <c r="Z187" s="12">
        <f>ROUNDUP(SUM(VLOOKUP(F187,'Pontuação 3.0'!A$2:B$11,2,FALSE),VLOOKUP(E187,'Pontuação 3.0'!C$2:D$11,2,FALSE),VLOOKUP(H187,'Pontuação 3.0'!I$2:J$11,2,FALSE),VLOOKUP(J187,'Pontuação 3.0'!G$2:H$11,2,FALSE),VLOOKUP(G187,'Pontuação 3.0'!E$2:F$11,2,FALSE),VLOOKUP(K187,'Pontuação 3.0'!K$2:L$11,2,FALSE),VLOOKUP(L187,'Pontuação 3.0'!M$2:N$13,2,FALSE)),0)</f>
        <v>2691</v>
      </c>
      <c r="AA187" s="12">
        <f t="shared" si="6"/>
        <v>269</v>
      </c>
      <c r="AB187" s="12" t="str">
        <f t="array" ref="AB187">IFERROR(INDEX('Pontuação 3.0'!G$13:G$191, MATCH(AA187, 'Pontuação 3.0'!F$13:F$191, 0)), "Faixa Indefinida")</f>
        <v>A</v>
      </c>
      <c r="AC187" s="12">
        <f t="shared" si="7"/>
        <v>1</v>
      </c>
      <c r="AD187" s="12">
        <f t="shared" si="8"/>
        <v>0</v>
      </c>
      <c r="AE187" s="12">
        <f t="shared" si="9"/>
        <v>0</v>
      </c>
      <c r="AF187" s="12">
        <f t="shared" si="10"/>
        <v>0</v>
      </c>
    </row>
    <row r="188" ht="15.75" customHeight="1">
      <c r="A188" s="8">
        <v>45685.0</v>
      </c>
      <c r="B188" s="9" t="s">
        <v>490</v>
      </c>
      <c r="C188" s="9" t="s">
        <v>491</v>
      </c>
      <c r="D188" s="15">
        <v>9.9981742426E10</v>
      </c>
      <c r="E188" s="9" t="s">
        <v>13936</v>
      </c>
      <c r="F188" s="9" t="s">
        <v>13948</v>
      </c>
      <c r="G188" s="9" t="s">
        <v>13926</v>
      </c>
      <c r="H188" s="9" t="s">
        <v>13951</v>
      </c>
      <c r="I188" s="9" t="s">
        <v>13928</v>
      </c>
      <c r="J188" s="9" t="s">
        <v>13956</v>
      </c>
      <c r="K188" s="9" t="s">
        <v>13940</v>
      </c>
      <c r="L188" s="9" t="s">
        <v>13941</v>
      </c>
      <c r="M188" s="9" t="s">
        <v>13946</v>
      </c>
      <c r="N188" s="13" t="s">
        <v>12</v>
      </c>
      <c r="O188" s="13" t="s">
        <v>14</v>
      </c>
      <c r="P188" s="13" t="s">
        <v>32</v>
      </c>
      <c r="Q188" s="13" t="s">
        <v>77</v>
      </c>
      <c r="R188" s="13" t="s">
        <v>65</v>
      </c>
      <c r="S188" s="10">
        <f>ROUNDUP(SUM(VLOOKUP(F188,'Pontuação'!A$2:B$11,2,FALSE),VLOOKUP(E188,'Pontuação'!C$2:D$11,2,FALSE),VLOOKUP(H188,'Pontuação'!I$2:J$11,2,FALSE),VLOOKUP(J188,'Pontuação'!G$2:H$11,2,FALSE),VLOOKUP(L188,'Pontuação'!M$2:N$13,2,FALSE)),0)</f>
        <v>1863</v>
      </c>
      <c r="T188" s="11">
        <f t="shared" si="1"/>
        <v>186</v>
      </c>
      <c r="U188" s="11" t="str">
        <f t="array" ref="U188">IFERROR(INDEX('Pontuação'!G$13:G$101, MATCH(T188, 'Pontuação'!F$13:F$101, 0)), "Faixa Indefinida")</f>
        <v>A</v>
      </c>
      <c r="V188" s="11">
        <f t="shared" si="2"/>
        <v>1</v>
      </c>
      <c r="W188" s="11">
        <f t="shared" si="3"/>
        <v>0</v>
      </c>
      <c r="X188" s="11">
        <f t="shared" si="4"/>
        <v>0</v>
      </c>
      <c r="Y188" s="11">
        <f t="shared" si="5"/>
        <v>0</v>
      </c>
      <c r="Z188" s="12">
        <f>ROUNDUP(SUM(VLOOKUP(F188,'Pontuação 3.0'!A$2:B$11,2,FALSE),VLOOKUP(E188,'Pontuação 3.0'!C$2:D$11,2,FALSE),VLOOKUP(H188,'Pontuação 3.0'!I$2:J$11,2,FALSE),VLOOKUP(J188,'Pontuação 3.0'!G$2:H$11,2,FALSE),VLOOKUP(G188,'Pontuação 3.0'!E$2:F$11,2,FALSE),VLOOKUP(K188,'Pontuação 3.0'!K$2:L$11,2,FALSE),VLOOKUP(L188,'Pontuação 3.0'!M$2:N$13,2,FALSE)),0)</f>
        <v>2242</v>
      </c>
      <c r="AA188" s="12">
        <f t="shared" si="6"/>
        <v>224</v>
      </c>
      <c r="AB188" s="12" t="str">
        <f t="array" ref="AB188">IFERROR(INDEX('Pontuação 3.0'!G$13:G$191, MATCH(AA188, 'Pontuação 3.0'!F$13:F$191, 0)), "Faixa Indefinida")</f>
        <v>B</v>
      </c>
      <c r="AC188" s="12">
        <f t="shared" si="7"/>
        <v>0</v>
      </c>
      <c r="AD188" s="12">
        <f t="shared" si="8"/>
        <v>1</v>
      </c>
      <c r="AE188" s="12">
        <f t="shared" si="9"/>
        <v>0</v>
      </c>
      <c r="AF188" s="12">
        <f t="shared" si="10"/>
        <v>0</v>
      </c>
    </row>
    <row r="189" ht="15.75" customHeight="1">
      <c r="A189" s="8">
        <v>45685.0</v>
      </c>
      <c r="B189" s="9" t="s">
        <v>492</v>
      </c>
      <c r="C189" s="9" t="s">
        <v>493</v>
      </c>
      <c r="D189" s="15">
        <v>8.8997417609E10</v>
      </c>
      <c r="E189" s="9" t="s">
        <v>13924</v>
      </c>
      <c r="F189" s="9" t="s">
        <v>13950</v>
      </c>
      <c r="G189" s="9" t="s">
        <v>13926</v>
      </c>
      <c r="H189" s="9" t="s">
        <v>13927</v>
      </c>
      <c r="I189" s="9" t="s">
        <v>13940</v>
      </c>
      <c r="J189" s="9" t="s">
        <v>13929</v>
      </c>
      <c r="K189" s="9" t="s">
        <v>13940</v>
      </c>
      <c r="L189" s="9" t="s">
        <v>13931</v>
      </c>
      <c r="M189" s="9" t="s">
        <v>13932</v>
      </c>
      <c r="N189" s="13" t="s">
        <v>12</v>
      </c>
      <c r="O189" s="13" t="s">
        <v>14</v>
      </c>
      <c r="P189" s="13" t="s">
        <v>32</v>
      </c>
      <c r="Q189" s="13" t="s">
        <v>62</v>
      </c>
      <c r="R189" s="13" t="s">
        <v>15</v>
      </c>
      <c r="S189" s="10">
        <f>ROUNDUP(SUM(VLOOKUP(F189,'Pontuação'!A$2:B$11,2,FALSE),VLOOKUP(E189,'Pontuação'!C$2:D$11,2,FALSE),VLOOKUP(H189,'Pontuação'!I$2:J$11,2,FALSE),VLOOKUP(J189,'Pontuação'!G$2:H$11,2,FALSE),VLOOKUP(L189,'Pontuação'!M$2:N$13,2,FALSE)),0)</f>
        <v>1443</v>
      </c>
      <c r="T189" s="11">
        <f t="shared" si="1"/>
        <v>144</v>
      </c>
      <c r="U189" s="11" t="str">
        <f t="array" ref="U189">IFERROR(INDEX('Pontuação'!G$13:G$101, MATCH(T189, 'Pontuação'!F$13:F$101, 0)), "Faixa Indefinida")</f>
        <v>D</v>
      </c>
      <c r="V189" s="11">
        <f t="shared" si="2"/>
        <v>0</v>
      </c>
      <c r="W189" s="11">
        <f t="shared" si="3"/>
        <v>0</v>
      </c>
      <c r="X189" s="11">
        <f t="shared" si="4"/>
        <v>0</v>
      </c>
      <c r="Y189" s="11">
        <f t="shared" si="5"/>
        <v>1</v>
      </c>
      <c r="Z189" s="12">
        <f>ROUNDUP(SUM(VLOOKUP(F189,'Pontuação 3.0'!A$2:B$11,2,FALSE),VLOOKUP(E189,'Pontuação 3.0'!C$2:D$11,2,FALSE),VLOOKUP(H189,'Pontuação 3.0'!I$2:J$11,2,FALSE),VLOOKUP(J189,'Pontuação 3.0'!G$2:H$11,2,FALSE),VLOOKUP(G189,'Pontuação 3.0'!E$2:F$11,2,FALSE),VLOOKUP(K189,'Pontuação 3.0'!K$2:L$11,2,FALSE),VLOOKUP(L189,'Pontuação 3.0'!M$2:N$13,2,FALSE)),0)</f>
        <v>1944</v>
      </c>
      <c r="AA189" s="12">
        <f t="shared" si="6"/>
        <v>194</v>
      </c>
      <c r="AB189" s="12" t="str">
        <f t="array" ref="AB189">IFERROR(INDEX('Pontuação 3.0'!G$13:G$191, MATCH(AA189, 'Pontuação 3.0'!F$13:F$191, 0)), "Faixa Indefinida")</f>
        <v>C</v>
      </c>
      <c r="AC189" s="12">
        <f t="shared" si="7"/>
        <v>0</v>
      </c>
      <c r="AD189" s="12">
        <f t="shared" si="8"/>
        <v>0</v>
      </c>
      <c r="AE189" s="12">
        <f t="shared" si="9"/>
        <v>1</v>
      </c>
      <c r="AF189" s="12">
        <f t="shared" si="10"/>
        <v>0</v>
      </c>
    </row>
    <row r="190" ht="15.75" customHeight="1">
      <c r="A190" s="8">
        <v>45685.0</v>
      </c>
      <c r="B190" s="9" t="s">
        <v>496</v>
      </c>
      <c r="C190" s="9" t="s">
        <v>497</v>
      </c>
      <c r="D190" s="15">
        <v>1.1970667352E10</v>
      </c>
      <c r="E190" s="9" t="s">
        <v>13924</v>
      </c>
      <c r="F190" s="9" t="s">
        <v>13950</v>
      </c>
      <c r="G190" s="9" t="s">
        <v>13944</v>
      </c>
      <c r="H190" s="9" t="s">
        <v>13951</v>
      </c>
      <c r="I190" s="9" t="s">
        <v>13940</v>
      </c>
      <c r="J190" s="9" t="s">
        <v>13929</v>
      </c>
      <c r="K190" s="9" t="s">
        <v>13930</v>
      </c>
      <c r="L190" s="9" t="s">
        <v>13945</v>
      </c>
      <c r="M190" s="9" t="s">
        <v>13942</v>
      </c>
      <c r="N190" s="13" t="s">
        <v>12</v>
      </c>
      <c r="O190" s="13" t="s">
        <v>14</v>
      </c>
      <c r="P190" s="13" t="s">
        <v>333</v>
      </c>
      <c r="Q190" s="13" t="s">
        <v>33</v>
      </c>
      <c r="R190" s="13" t="s">
        <v>15</v>
      </c>
      <c r="S190" s="10">
        <f>ROUNDUP(SUM(VLOOKUP(F190,'Pontuação'!A$2:B$11,2,FALSE),VLOOKUP(E190,'Pontuação'!C$2:D$11,2,FALSE),VLOOKUP(H190,'Pontuação'!I$2:J$11,2,FALSE),VLOOKUP(J190,'Pontuação'!G$2:H$11,2,FALSE),VLOOKUP(L190,'Pontuação'!M$2:N$13,2,FALSE)),0)</f>
        <v>1689</v>
      </c>
      <c r="T190" s="11">
        <f t="shared" si="1"/>
        <v>169</v>
      </c>
      <c r="U190" s="11" t="str">
        <f t="array" ref="U190">IFERROR(INDEX('Pontuação'!G$13:G$101, MATCH(T190, 'Pontuação'!F$13:F$101, 0)), "Faixa Indefinida")</f>
        <v>B</v>
      </c>
      <c r="V190" s="11">
        <f t="shared" si="2"/>
        <v>0</v>
      </c>
      <c r="W190" s="11">
        <f t="shared" si="3"/>
        <v>1</v>
      </c>
      <c r="X190" s="11">
        <f t="shared" si="4"/>
        <v>0</v>
      </c>
      <c r="Y190" s="11">
        <f t="shared" si="5"/>
        <v>0</v>
      </c>
      <c r="Z190" s="12">
        <f>ROUNDUP(SUM(VLOOKUP(F190,'Pontuação 3.0'!A$2:B$11,2,FALSE),VLOOKUP(E190,'Pontuação 3.0'!C$2:D$11,2,FALSE),VLOOKUP(H190,'Pontuação 3.0'!I$2:J$11,2,FALSE),VLOOKUP(J190,'Pontuação 3.0'!G$2:H$11,2,FALSE),VLOOKUP(G190,'Pontuação 3.0'!E$2:F$11,2,FALSE),VLOOKUP(K190,'Pontuação 3.0'!K$2:L$11,2,FALSE),VLOOKUP(L190,'Pontuação 3.0'!M$2:N$13,2,FALSE)),0)</f>
        <v>2299</v>
      </c>
      <c r="AA190" s="12">
        <f t="shared" si="6"/>
        <v>230</v>
      </c>
      <c r="AB190" s="12" t="str">
        <f t="array" ref="AB190">IFERROR(INDEX('Pontuação 3.0'!G$13:G$191, MATCH(AA190, 'Pontuação 3.0'!F$13:F$191, 0)), "Faixa Indefinida")</f>
        <v>B</v>
      </c>
      <c r="AC190" s="12">
        <f t="shared" si="7"/>
        <v>0</v>
      </c>
      <c r="AD190" s="12">
        <f t="shared" si="8"/>
        <v>1</v>
      </c>
      <c r="AE190" s="12">
        <f t="shared" si="9"/>
        <v>0</v>
      </c>
      <c r="AF190" s="12">
        <f t="shared" si="10"/>
        <v>0</v>
      </c>
    </row>
    <row r="191" ht="15.75" customHeight="1">
      <c r="A191" s="8">
        <v>45685.0</v>
      </c>
      <c r="B191" s="9" t="s">
        <v>494</v>
      </c>
      <c r="C191" s="9" t="s">
        <v>495</v>
      </c>
      <c r="D191" s="15">
        <v>6.3999580519E10</v>
      </c>
      <c r="E191" s="9" t="s">
        <v>13936</v>
      </c>
      <c r="F191" s="9" t="s">
        <v>13950</v>
      </c>
      <c r="G191" s="9" t="s">
        <v>13957</v>
      </c>
      <c r="H191" s="9" t="s">
        <v>13951</v>
      </c>
      <c r="I191" s="9" t="s">
        <v>13940</v>
      </c>
      <c r="J191" s="9" t="s">
        <v>13929</v>
      </c>
      <c r="K191" s="9" t="s">
        <v>13940</v>
      </c>
      <c r="L191" s="9" t="s">
        <v>13945</v>
      </c>
      <c r="M191" s="9" t="s">
        <v>13952</v>
      </c>
      <c r="N191" s="13" t="s">
        <v>12</v>
      </c>
      <c r="O191" s="13" t="s">
        <v>14</v>
      </c>
      <c r="P191" s="13" t="s">
        <v>32</v>
      </c>
      <c r="Q191" s="13" t="s">
        <v>20</v>
      </c>
      <c r="R191" s="13" t="s">
        <v>15</v>
      </c>
      <c r="S191" s="10">
        <f>ROUNDUP(SUM(VLOOKUP(F191,'Pontuação'!A$2:B$11,2,FALSE),VLOOKUP(E191,'Pontuação'!C$2:D$11,2,FALSE),VLOOKUP(H191,'Pontuação'!I$2:J$11,2,FALSE),VLOOKUP(J191,'Pontuação'!G$2:H$11,2,FALSE),VLOOKUP(L191,'Pontuação'!M$2:N$13,2,FALSE)),0)</f>
        <v>1685</v>
      </c>
      <c r="T191" s="11">
        <f t="shared" si="1"/>
        <v>169</v>
      </c>
      <c r="U191" s="11" t="str">
        <f t="array" ref="U191">IFERROR(INDEX('Pontuação'!G$13:G$101, MATCH(T191, 'Pontuação'!F$13:F$101, 0)), "Faixa Indefinida")</f>
        <v>B</v>
      </c>
      <c r="V191" s="11">
        <f t="shared" si="2"/>
        <v>0</v>
      </c>
      <c r="W191" s="11">
        <f t="shared" si="3"/>
        <v>1</v>
      </c>
      <c r="X191" s="11">
        <f t="shared" si="4"/>
        <v>0</v>
      </c>
      <c r="Y191" s="11">
        <f t="shared" si="5"/>
        <v>0</v>
      </c>
      <c r="Z191" s="12">
        <f>ROUNDUP(SUM(VLOOKUP(F191,'Pontuação 3.0'!A$2:B$11,2,FALSE),VLOOKUP(E191,'Pontuação 3.0'!C$2:D$11,2,FALSE),VLOOKUP(H191,'Pontuação 3.0'!I$2:J$11,2,FALSE),VLOOKUP(J191,'Pontuação 3.0'!G$2:H$11,2,FALSE),VLOOKUP(G191,'Pontuação 3.0'!E$2:F$11,2,FALSE),VLOOKUP(K191,'Pontuação 3.0'!K$2:L$11,2,FALSE),VLOOKUP(L191,'Pontuação 3.0'!M$2:N$13,2,FALSE)),0)</f>
        <v>2058</v>
      </c>
      <c r="AA191" s="12">
        <f t="shared" si="6"/>
        <v>206</v>
      </c>
      <c r="AB191" s="12" t="str">
        <f t="array" ref="AB191">IFERROR(INDEX('Pontuação 3.0'!G$13:G$191, MATCH(AA191, 'Pontuação 3.0'!F$13:F$191, 0)), "Faixa Indefinida")</f>
        <v>C</v>
      </c>
      <c r="AC191" s="12">
        <f t="shared" si="7"/>
        <v>0</v>
      </c>
      <c r="AD191" s="12">
        <f t="shared" si="8"/>
        <v>0</v>
      </c>
      <c r="AE191" s="12">
        <f t="shared" si="9"/>
        <v>1</v>
      </c>
      <c r="AF191" s="12">
        <f t="shared" si="10"/>
        <v>0</v>
      </c>
    </row>
    <row r="192" ht="15.75" customHeight="1">
      <c r="A192" s="8">
        <v>45685.0</v>
      </c>
      <c r="B192" s="9" t="s">
        <v>498</v>
      </c>
      <c r="C192" s="9" t="s">
        <v>499</v>
      </c>
      <c r="D192" s="15">
        <v>8.1986092484E10</v>
      </c>
      <c r="E192" s="9" t="s">
        <v>13936</v>
      </c>
      <c r="F192" s="9" t="s">
        <v>13948</v>
      </c>
      <c r="G192" s="9" t="s">
        <v>13926</v>
      </c>
      <c r="H192" s="9" t="s">
        <v>13960</v>
      </c>
      <c r="I192" s="9" t="s">
        <v>13928</v>
      </c>
      <c r="J192" s="9" t="s">
        <v>13956</v>
      </c>
      <c r="K192" s="9" t="s">
        <v>13940</v>
      </c>
      <c r="L192" s="9" t="s">
        <v>13945</v>
      </c>
      <c r="M192" s="9" t="s">
        <v>13952</v>
      </c>
      <c r="N192" s="13" t="s">
        <v>12</v>
      </c>
      <c r="O192" s="13" t="s">
        <v>14</v>
      </c>
      <c r="P192" s="13" t="s">
        <v>19</v>
      </c>
      <c r="Q192" s="13" t="s">
        <v>20</v>
      </c>
      <c r="R192" s="13" t="s">
        <v>15</v>
      </c>
      <c r="S192" s="10">
        <f>ROUNDUP(SUM(VLOOKUP(F192,'Pontuação'!A$2:B$11,2,FALSE),VLOOKUP(E192,'Pontuação'!C$2:D$11,2,FALSE),VLOOKUP(H192,'Pontuação'!I$2:J$11,2,FALSE),VLOOKUP(J192,'Pontuação'!G$2:H$11,2,FALSE),VLOOKUP(L192,'Pontuação'!M$2:N$13,2,FALSE)),0)</f>
        <v>1767</v>
      </c>
      <c r="T192" s="11">
        <f t="shared" si="1"/>
        <v>177</v>
      </c>
      <c r="U192" s="11" t="str">
        <f t="array" ref="U192">IFERROR(INDEX('Pontuação'!G$13:G$101, MATCH(T192, 'Pontuação'!F$13:F$101, 0)), "Faixa Indefinida")</f>
        <v>B</v>
      </c>
      <c r="V192" s="11">
        <f t="shared" si="2"/>
        <v>0</v>
      </c>
      <c r="W192" s="11">
        <f t="shared" si="3"/>
        <v>1</v>
      </c>
      <c r="X192" s="11">
        <f t="shared" si="4"/>
        <v>0</v>
      </c>
      <c r="Y192" s="11">
        <f t="shared" si="5"/>
        <v>0</v>
      </c>
      <c r="Z192" s="12">
        <f>ROUNDUP(SUM(VLOOKUP(F192,'Pontuação 3.0'!A$2:B$11,2,FALSE),VLOOKUP(E192,'Pontuação 3.0'!C$2:D$11,2,FALSE),VLOOKUP(H192,'Pontuação 3.0'!I$2:J$11,2,FALSE),VLOOKUP(J192,'Pontuação 3.0'!G$2:H$11,2,FALSE),VLOOKUP(G192,'Pontuação 3.0'!E$2:F$11,2,FALSE),VLOOKUP(K192,'Pontuação 3.0'!K$2:L$11,2,FALSE),VLOOKUP(L192,'Pontuação 3.0'!M$2:N$13,2,FALSE)),0)</f>
        <v>2242</v>
      </c>
      <c r="AA192" s="12">
        <f t="shared" si="6"/>
        <v>224</v>
      </c>
      <c r="AB192" s="12" t="str">
        <f t="array" ref="AB192">IFERROR(INDEX('Pontuação 3.0'!G$13:G$191, MATCH(AA192, 'Pontuação 3.0'!F$13:F$191, 0)), "Faixa Indefinida")</f>
        <v>B</v>
      </c>
      <c r="AC192" s="12">
        <f t="shared" si="7"/>
        <v>0</v>
      </c>
      <c r="AD192" s="12">
        <f t="shared" si="8"/>
        <v>1</v>
      </c>
      <c r="AE192" s="12">
        <f t="shared" si="9"/>
        <v>0</v>
      </c>
      <c r="AF192" s="12">
        <f t="shared" si="10"/>
        <v>0</v>
      </c>
    </row>
    <row r="193" ht="15.75" customHeight="1">
      <c r="A193" s="8">
        <v>45685.0</v>
      </c>
      <c r="B193" s="9" t="s">
        <v>500</v>
      </c>
      <c r="C193" s="9" t="s">
        <v>501</v>
      </c>
      <c r="D193" s="15">
        <v>4.7999876431E10</v>
      </c>
      <c r="E193" s="9" t="s">
        <v>13936</v>
      </c>
      <c r="F193" s="9" t="s">
        <v>13948</v>
      </c>
      <c r="G193" s="9" t="s">
        <v>13957</v>
      </c>
      <c r="H193" s="9" t="s">
        <v>13927</v>
      </c>
      <c r="I193" s="9" t="s">
        <v>13940</v>
      </c>
      <c r="J193" s="9" t="s">
        <v>13929</v>
      </c>
      <c r="K193" s="9" t="s">
        <v>13940</v>
      </c>
      <c r="L193" s="9" t="s">
        <v>13954</v>
      </c>
      <c r="M193" s="9" t="s">
        <v>13952</v>
      </c>
      <c r="N193" s="13" t="s">
        <v>12</v>
      </c>
      <c r="O193" s="13" t="s">
        <v>14</v>
      </c>
      <c r="P193" s="13" t="s">
        <v>13</v>
      </c>
      <c r="Q193" s="13" t="s">
        <v>20</v>
      </c>
      <c r="R193" s="13" t="s">
        <v>65</v>
      </c>
      <c r="S193" s="10">
        <f>ROUNDUP(SUM(VLOOKUP(F193,'Pontuação'!A$2:B$11,2,FALSE),VLOOKUP(E193,'Pontuação'!C$2:D$11,2,FALSE),VLOOKUP(H193,'Pontuação'!I$2:J$11,2,FALSE),VLOOKUP(J193,'Pontuação'!G$2:H$11,2,FALSE),VLOOKUP(L193,'Pontuação'!M$2:N$13,2,FALSE)),0)</f>
        <v>1390</v>
      </c>
      <c r="T193" s="11">
        <f t="shared" si="1"/>
        <v>139</v>
      </c>
      <c r="U193" s="11" t="str">
        <f t="array" ref="U193">IFERROR(INDEX('Pontuação'!G$13:G$101, MATCH(T193, 'Pontuação'!F$13:F$101, 0)), "Faixa Indefinida")</f>
        <v>D</v>
      </c>
      <c r="V193" s="11">
        <f t="shared" si="2"/>
        <v>0</v>
      </c>
      <c r="W193" s="11">
        <f t="shared" si="3"/>
        <v>0</v>
      </c>
      <c r="X193" s="11">
        <f t="shared" si="4"/>
        <v>0</v>
      </c>
      <c r="Y193" s="11">
        <f t="shared" si="5"/>
        <v>1</v>
      </c>
      <c r="Z193" s="12">
        <f>ROUNDUP(SUM(VLOOKUP(F193,'Pontuação 3.0'!A$2:B$11,2,FALSE),VLOOKUP(E193,'Pontuação 3.0'!C$2:D$11,2,FALSE),VLOOKUP(H193,'Pontuação 3.0'!I$2:J$11,2,FALSE),VLOOKUP(J193,'Pontuação 3.0'!G$2:H$11,2,FALSE),VLOOKUP(G193,'Pontuação 3.0'!E$2:F$11,2,FALSE),VLOOKUP(K193,'Pontuação 3.0'!K$2:L$11,2,FALSE),VLOOKUP(L193,'Pontuação 3.0'!M$2:N$13,2,FALSE)),0)</f>
        <v>1661</v>
      </c>
      <c r="AA193" s="12">
        <f t="shared" si="6"/>
        <v>166</v>
      </c>
      <c r="AB193" s="12" t="str">
        <f t="array" ref="AB193">IFERROR(INDEX('Pontuação 3.0'!G$13:G$191, MATCH(AA193, 'Pontuação 3.0'!F$13:F$191, 0)), "Faixa Indefinida")</f>
        <v>D</v>
      </c>
      <c r="AC193" s="12">
        <f t="shared" si="7"/>
        <v>0</v>
      </c>
      <c r="AD193" s="12">
        <f t="shared" si="8"/>
        <v>0</v>
      </c>
      <c r="AE193" s="12">
        <f t="shared" si="9"/>
        <v>0</v>
      </c>
      <c r="AF193" s="12">
        <f t="shared" si="10"/>
        <v>1</v>
      </c>
    </row>
    <row r="194" ht="15.75" customHeight="1">
      <c r="A194" s="8">
        <v>45685.0</v>
      </c>
      <c r="B194" s="9" t="s">
        <v>505</v>
      </c>
      <c r="C194" s="9" t="s">
        <v>506</v>
      </c>
      <c r="D194" s="15">
        <v>2.1969169094E10</v>
      </c>
      <c r="E194" s="9" t="s">
        <v>13936</v>
      </c>
      <c r="F194" s="9" t="s">
        <v>13950</v>
      </c>
      <c r="G194" s="9" t="s">
        <v>13944</v>
      </c>
      <c r="H194" s="9" t="s">
        <v>13949</v>
      </c>
      <c r="I194" s="9" t="s">
        <v>13928</v>
      </c>
      <c r="J194" s="9" t="s">
        <v>13939</v>
      </c>
      <c r="K194" s="9" t="s">
        <v>13940</v>
      </c>
      <c r="L194" s="9" t="s">
        <v>13945</v>
      </c>
      <c r="M194" s="9" t="s">
        <v>13946</v>
      </c>
      <c r="N194" s="13" t="s">
        <v>12</v>
      </c>
      <c r="O194" s="13" t="s">
        <v>14</v>
      </c>
      <c r="P194" s="13" t="s">
        <v>27</v>
      </c>
      <c r="Q194" s="13" t="s">
        <v>20</v>
      </c>
      <c r="R194" s="13" t="s">
        <v>15</v>
      </c>
      <c r="S194" s="10">
        <f>ROUNDUP(SUM(VLOOKUP(F194,'Pontuação'!A$2:B$11,2,FALSE),VLOOKUP(E194,'Pontuação'!C$2:D$11,2,FALSE),VLOOKUP(H194,'Pontuação'!I$2:J$11,2,FALSE),VLOOKUP(J194,'Pontuação'!G$2:H$11,2,FALSE),VLOOKUP(L194,'Pontuação'!M$2:N$13,2,FALSE)),0)</f>
        <v>1832</v>
      </c>
      <c r="T194" s="11">
        <f t="shared" si="1"/>
        <v>183</v>
      </c>
      <c r="U194" s="11" t="str">
        <f t="array" ref="U194">IFERROR(INDEX('Pontuação'!G$13:G$101, MATCH(T194, 'Pontuação'!F$13:F$101, 0)), "Faixa Indefinida")</f>
        <v>B</v>
      </c>
      <c r="V194" s="11">
        <f t="shared" si="2"/>
        <v>0</v>
      </c>
      <c r="W194" s="11">
        <f t="shared" si="3"/>
        <v>1</v>
      </c>
      <c r="X194" s="11">
        <f t="shared" si="4"/>
        <v>0</v>
      </c>
      <c r="Y194" s="11">
        <f t="shared" si="5"/>
        <v>0</v>
      </c>
      <c r="Z194" s="12">
        <f>ROUNDUP(SUM(VLOOKUP(F194,'Pontuação 3.0'!A$2:B$11,2,FALSE),VLOOKUP(E194,'Pontuação 3.0'!C$2:D$11,2,FALSE),VLOOKUP(H194,'Pontuação 3.0'!I$2:J$11,2,FALSE),VLOOKUP(J194,'Pontuação 3.0'!G$2:H$11,2,FALSE),VLOOKUP(G194,'Pontuação 3.0'!E$2:F$11,2,FALSE),VLOOKUP(K194,'Pontuação 3.0'!K$2:L$11,2,FALSE),VLOOKUP(L194,'Pontuação 3.0'!M$2:N$13,2,FALSE)),0)</f>
        <v>2307</v>
      </c>
      <c r="AA194" s="12">
        <f t="shared" si="6"/>
        <v>231</v>
      </c>
      <c r="AB194" s="12" t="str">
        <f t="array" ref="AB194">IFERROR(INDEX('Pontuação 3.0'!G$13:G$191, MATCH(AA194, 'Pontuação 3.0'!F$13:F$191, 0)), "Faixa Indefinida")</f>
        <v>B</v>
      </c>
      <c r="AC194" s="12">
        <f t="shared" si="7"/>
        <v>0</v>
      </c>
      <c r="AD194" s="12">
        <f t="shared" si="8"/>
        <v>1</v>
      </c>
      <c r="AE194" s="12">
        <f t="shared" si="9"/>
        <v>0</v>
      </c>
      <c r="AF194" s="12">
        <f t="shared" si="10"/>
        <v>0</v>
      </c>
    </row>
    <row r="195" ht="15.75" customHeight="1">
      <c r="A195" s="8">
        <v>45685.0</v>
      </c>
      <c r="B195" s="9" t="s">
        <v>502</v>
      </c>
      <c r="C195" s="9" t="s">
        <v>503</v>
      </c>
      <c r="D195" s="9" t="s">
        <v>504</v>
      </c>
      <c r="E195" s="9" t="s">
        <v>13924</v>
      </c>
      <c r="F195" s="9" t="s">
        <v>13953</v>
      </c>
      <c r="G195" s="9" t="s">
        <v>13944</v>
      </c>
      <c r="H195" s="9" t="s">
        <v>13949</v>
      </c>
      <c r="I195" s="9" t="s">
        <v>13928</v>
      </c>
      <c r="J195" s="9" t="s">
        <v>13956</v>
      </c>
      <c r="K195" s="9" t="s">
        <v>13930</v>
      </c>
      <c r="L195" s="9" t="s">
        <v>13954</v>
      </c>
      <c r="M195" s="9" t="s">
        <v>13932</v>
      </c>
      <c r="N195" s="13" t="s">
        <v>12</v>
      </c>
      <c r="O195" s="13" t="s">
        <v>14</v>
      </c>
      <c r="P195" s="13" t="s">
        <v>333</v>
      </c>
      <c r="Q195" s="13" t="s">
        <v>20</v>
      </c>
      <c r="R195" s="13" t="s">
        <v>15</v>
      </c>
      <c r="S195" s="10">
        <f>ROUNDUP(SUM(VLOOKUP(F195,'Pontuação'!A$2:B$11,2,FALSE),VLOOKUP(E195,'Pontuação'!C$2:D$11,2,FALSE),VLOOKUP(H195,'Pontuação'!I$2:J$11,2,FALSE),VLOOKUP(J195,'Pontuação'!G$2:H$11,2,FALSE),VLOOKUP(L195,'Pontuação'!M$2:N$13,2,FALSE)),0)</f>
        <v>1845</v>
      </c>
      <c r="T195" s="11">
        <f t="shared" si="1"/>
        <v>185</v>
      </c>
      <c r="U195" s="11" t="str">
        <f t="array" ref="U195">IFERROR(INDEX('Pontuação'!G$13:G$101, MATCH(T195, 'Pontuação'!F$13:F$101, 0)), "Faixa Indefinida")</f>
        <v>A</v>
      </c>
      <c r="V195" s="11">
        <f t="shared" si="2"/>
        <v>1</v>
      </c>
      <c r="W195" s="11">
        <f t="shared" si="3"/>
        <v>0</v>
      </c>
      <c r="X195" s="11">
        <f t="shared" si="4"/>
        <v>0</v>
      </c>
      <c r="Y195" s="11">
        <f t="shared" si="5"/>
        <v>0</v>
      </c>
      <c r="Z195" s="12">
        <f>ROUNDUP(SUM(VLOOKUP(F195,'Pontuação 3.0'!A$2:B$11,2,FALSE),VLOOKUP(E195,'Pontuação 3.0'!C$2:D$11,2,FALSE),VLOOKUP(H195,'Pontuação 3.0'!I$2:J$11,2,FALSE),VLOOKUP(J195,'Pontuação 3.0'!G$2:H$11,2,FALSE),VLOOKUP(G195,'Pontuação 3.0'!E$2:F$11,2,FALSE),VLOOKUP(K195,'Pontuação 3.0'!K$2:L$11,2,FALSE),VLOOKUP(L195,'Pontuação 3.0'!M$2:N$13,2,FALSE)),0)</f>
        <v>2530</v>
      </c>
      <c r="AA195" s="12">
        <f t="shared" si="6"/>
        <v>253</v>
      </c>
      <c r="AB195" s="12" t="str">
        <f t="array" ref="AB195">IFERROR(INDEX('Pontuação 3.0'!G$13:G$191, MATCH(AA195, 'Pontuação 3.0'!F$13:F$191, 0)), "Faixa Indefinida")</f>
        <v>A</v>
      </c>
      <c r="AC195" s="12">
        <f t="shared" si="7"/>
        <v>1</v>
      </c>
      <c r="AD195" s="12">
        <f t="shared" si="8"/>
        <v>0</v>
      </c>
      <c r="AE195" s="12">
        <f t="shared" si="9"/>
        <v>0</v>
      </c>
      <c r="AF195" s="12">
        <f t="shared" si="10"/>
        <v>0</v>
      </c>
    </row>
    <row r="196" ht="15.75" customHeight="1">
      <c r="A196" s="8">
        <v>45685.0</v>
      </c>
      <c r="B196" s="9" t="s">
        <v>507</v>
      </c>
      <c r="C196" s="9" t="s">
        <v>508</v>
      </c>
      <c r="D196" s="15">
        <v>9.8984134342E10</v>
      </c>
      <c r="E196" s="9" t="s">
        <v>13936</v>
      </c>
      <c r="F196" s="9" t="s">
        <v>13950</v>
      </c>
      <c r="G196" s="9" t="s">
        <v>13944</v>
      </c>
      <c r="H196" s="9" t="s">
        <v>13951</v>
      </c>
      <c r="I196" s="9" t="s">
        <v>13940</v>
      </c>
      <c r="J196" s="9" t="s">
        <v>13929</v>
      </c>
      <c r="K196" s="9" t="s">
        <v>13940</v>
      </c>
      <c r="L196" s="9" t="s">
        <v>13931</v>
      </c>
      <c r="M196" s="9" t="s">
        <v>13942</v>
      </c>
      <c r="N196" s="13" t="s">
        <v>12</v>
      </c>
      <c r="O196" s="13" t="s">
        <v>14</v>
      </c>
      <c r="P196" s="13" t="s">
        <v>32</v>
      </c>
      <c r="Q196" s="13" t="s">
        <v>20</v>
      </c>
      <c r="R196" s="13" t="s">
        <v>15</v>
      </c>
      <c r="S196" s="10">
        <f>ROUNDUP(SUM(VLOOKUP(F196,'Pontuação'!A$2:B$11,2,FALSE),VLOOKUP(E196,'Pontuação'!C$2:D$11,2,FALSE),VLOOKUP(H196,'Pontuação'!I$2:J$11,2,FALSE),VLOOKUP(J196,'Pontuação'!G$2:H$11,2,FALSE),VLOOKUP(L196,'Pontuação'!M$2:N$13,2,FALSE)),0)</f>
        <v>1553</v>
      </c>
      <c r="T196" s="11">
        <f t="shared" si="1"/>
        <v>155</v>
      </c>
      <c r="U196" s="11" t="str">
        <f t="array" ref="U196">IFERROR(INDEX('Pontuação'!G$13:G$101, MATCH(T196, 'Pontuação'!F$13:F$101, 0)), "Faixa Indefinida")</f>
        <v>C</v>
      </c>
      <c r="V196" s="11">
        <f t="shared" si="2"/>
        <v>0</v>
      </c>
      <c r="W196" s="11">
        <f t="shared" si="3"/>
        <v>0</v>
      </c>
      <c r="X196" s="11">
        <f t="shared" si="4"/>
        <v>1</v>
      </c>
      <c r="Y196" s="11">
        <f t="shared" si="5"/>
        <v>0</v>
      </c>
      <c r="Z196" s="12">
        <f>ROUNDUP(SUM(VLOOKUP(F196,'Pontuação 3.0'!A$2:B$11,2,FALSE),VLOOKUP(E196,'Pontuação 3.0'!C$2:D$11,2,FALSE),VLOOKUP(H196,'Pontuação 3.0'!I$2:J$11,2,FALSE),VLOOKUP(J196,'Pontuação 3.0'!G$2:H$11,2,FALSE),VLOOKUP(G196,'Pontuação 3.0'!E$2:F$11,2,FALSE),VLOOKUP(K196,'Pontuação 3.0'!K$2:L$11,2,FALSE),VLOOKUP(L196,'Pontuação 3.0'!M$2:N$13,2,FALSE)),0)</f>
        <v>1982</v>
      </c>
      <c r="AA196" s="12">
        <f t="shared" si="6"/>
        <v>198</v>
      </c>
      <c r="AB196" s="12" t="str">
        <f t="array" ref="AB196">IFERROR(INDEX('Pontuação 3.0'!G$13:G$191, MATCH(AA196, 'Pontuação 3.0'!F$13:F$191, 0)), "Faixa Indefinida")</f>
        <v>C</v>
      </c>
      <c r="AC196" s="12">
        <f t="shared" si="7"/>
        <v>0</v>
      </c>
      <c r="AD196" s="12">
        <f t="shared" si="8"/>
        <v>0</v>
      </c>
      <c r="AE196" s="12">
        <f t="shared" si="9"/>
        <v>1</v>
      </c>
      <c r="AF196" s="12">
        <f t="shared" si="10"/>
        <v>0</v>
      </c>
    </row>
    <row r="197" ht="15.75" customHeight="1">
      <c r="A197" s="8">
        <v>45685.0</v>
      </c>
      <c r="B197" s="9" t="s">
        <v>509</v>
      </c>
      <c r="C197" s="9" t="s">
        <v>510</v>
      </c>
      <c r="D197" s="15">
        <v>8.5992473753E10</v>
      </c>
      <c r="E197" s="9" t="s">
        <v>13924</v>
      </c>
      <c r="F197" s="9" t="s">
        <v>13937</v>
      </c>
      <c r="G197" s="9" t="s">
        <v>13957</v>
      </c>
      <c r="H197" s="9" t="s">
        <v>13927</v>
      </c>
      <c r="I197" s="9" t="s">
        <v>13940</v>
      </c>
      <c r="J197" s="9" t="s">
        <v>13929</v>
      </c>
      <c r="K197" s="9" t="s">
        <v>13940</v>
      </c>
      <c r="L197" s="9" t="s">
        <v>13931</v>
      </c>
      <c r="M197" s="9" t="s">
        <v>13952</v>
      </c>
      <c r="N197" s="13" t="s">
        <v>12</v>
      </c>
      <c r="O197" s="13" t="s">
        <v>14</v>
      </c>
      <c r="P197" s="13" t="s">
        <v>39</v>
      </c>
      <c r="Q197" s="13" t="s">
        <v>20</v>
      </c>
      <c r="R197" s="13" t="s">
        <v>15</v>
      </c>
      <c r="S197" s="10">
        <f>ROUNDUP(SUM(VLOOKUP(F197,'Pontuação'!A$2:B$11,2,FALSE),VLOOKUP(E197,'Pontuação'!C$2:D$11,2,FALSE),VLOOKUP(H197,'Pontuação'!I$2:J$11,2,FALSE),VLOOKUP(J197,'Pontuação'!G$2:H$11,2,FALSE),VLOOKUP(L197,'Pontuação'!M$2:N$13,2,FALSE)),0)</f>
        <v>1414</v>
      </c>
      <c r="T197" s="11">
        <f t="shared" si="1"/>
        <v>141</v>
      </c>
      <c r="U197" s="11" t="str">
        <f t="array" ref="U197">IFERROR(INDEX('Pontuação'!G$13:G$101, MATCH(T197, 'Pontuação'!F$13:F$101, 0)), "Faixa Indefinida")</f>
        <v>D</v>
      </c>
      <c r="V197" s="11">
        <f t="shared" si="2"/>
        <v>0</v>
      </c>
      <c r="W197" s="11">
        <f t="shared" si="3"/>
        <v>0</v>
      </c>
      <c r="X197" s="11">
        <f t="shared" si="4"/>
        <v>0</v>
      </c>
      <c r="Y197" s="11">
        <f t="shared" si="5"/>
        <v>1</v>
      </c>
      <c r="Z197" s="12">
        <f>ROUNDUP(SUM(VLOOKUP(F197,'Pontuação 3.0'!A$2:B$11,2,FALSE),VLOOKUP(E197,'Pontuação 3.0'!C$2:D$11,2,FALSE),VLOOKUP(H197,'Pontuação 3.0'!I$2:J$11,2,FALSE),VLOOKUP(J197,'Pontuação 3.0'!G$2:H$11,2,FALSE),VLOOKUP(G197,'Pontuação 3.0'!E$2:F$11,2,FALSE),VLOOKUP(K197,'Pontuação 3.0'!K$2:L$11,2,FALSE),VLOOKUP(L197,'Pontuação 3.0'!M$2:N$13,2,FALSE)),0)</f>
        <v>1572</v>
      </c>
      <c r="AA197" s="12">
        <f t="shared" si="6"/>
        <v>157</v>
      </c>
      <c r="AB197" s="12" t="str">
        <f t="array" ref="AB197">IFERROR(INDEX('Pontuação 3.0'!G$13:G$191, MATCH(AA197, 'Pontuação 3.0'!F$13:F$191, 0)), "Faixa Indefinida")</f>
        <v>D</v>
      </c>
      <c r="AC197" s="12">
        <f t="shared" si="7"/>
        <v>0</v>
      </c>
      <c r="AD197" s="12">
        <f t="shared" si="8"/>
        <v>0</v>
      </c>
      <c r="AE197" s="12">
        <f t="shared" si="9"/>
        <v>0</v>
      </c>
      <c r="AF197" s="12">
        <f t="shared" si="10"/>
        <v>1</v>
      </c>
    </row>
    <row r="198" ht="15.75" customHeight="1">
      <c r="A198" s="8">
        <v>45685.0</v>
      </c>
      <c r="B198" s="9" t="s">
        <v>511</v>
      </c>
      <c r="C198" s="9" t="s">
        <v>512</v>
      </c>
      <c r="D198" s="14" t="s">
        <v>13975</v>
      </c>
      <c r="E198" s="9" t="s">
        <v>13936</v>
      </c>
      <c r="F198" s="9" t="s">
        <v>13950</v>
      </c>
      <c r="G198" s="9" t="s">
        <v>13926</v>
      </c>
      <c r="H198" s="9" t="s">
        <v>13938</v>
      </c>
      <c r="I198" s="9" t="s">
        <v>13928</v>
      </c>
      <c r="J198" s="9" t="s">
        <v>13956</v>
      </c>
      <c r="K198" s="9" t="s">
        <v>13940</v>
      </c>
      <c r="L198" s="9" t="s">
        <v>13959</v>
      </c>
      <c r="M198" s="9" t="s">
        <v>13967</v>
      </c>
      <c r="N198" s="13" t="s">
        <v>12</v>
      </c>
      <c r="O198" s="13" t="s">
        <v>14</v>
      </c>
      <c r="P198" s="13" t="s">
        <v>13</v>
      </c>
      <c r="Q198" s="13" t="s">
        <v>16</v>
      </c>
      <c r="R198" s="13" t="s">
        <v>15</v>
      </c>
      <c r="S198" s="10">
        <f>ROUNDUP(SUM(VLOOKUP(F198,'Pontuação'!A$2:B$11,2,FALSE),VLOOKUP(E198,'Pontuação'!C$2:D$11,2,FALSE),VLOOKUP(H198,'Pontuação'!I$2:J$11,2,FALSE),VLOOKUP(J198,'Pontuação'!G$2:H$11,2,FALSE),VLOOKUP(L198,'Pontuação'!M$2:N$13,2,FALSE)),0)</f>
        <v>1927</v>
      </c>
      <c r="T198" s="11">
        <f t="shared" si="1"/>
        <v>193</v>
      </c>
      <c r="U198" s="11" t="str">
        <f t="array" ref="U198">IFERROR(INDEX('Pontuação'!G$13:G$101, MATCH(T198, 'Pontuação'!F$13:F$101, 0)), "Faixa Indefinida")</f>
        <v>A</v>
      </c>
      <c r="V198" s="11">
        <f t="shared" si="2"/>
        <v>1</v>
      </c>
      <c r="W198" s="11">
        <f t="shared" si="3"/>
        <v>0</v>
      </c>
      <c r="X198" s="11">
        <f t="shared" si="4"/>
        <v>0</v>
      </c>
      <c r="Y198" s="11">
        <f t="shared" si="5"/>
        <v>0</v>
      </c>
      <c r="Z198" s="12">
        <f>ROUNDUP(SUM(VLOOKUP(F198,'Pontuação 3.0'!A$2:B$11,2,FALSE),VLOOKUP(E198,'Pontuação 3.0'!C$2:D$11,2,FALSE),VLOOKUP(H198,'Pontuação 3.0'!I$2:J$11,2,FALSE),VLOOKUP(J198,'Pontuação 3.0'!G$2:H$11,2,FALSE),VLOOKUP(G198,'Pontuação 3.0'!E$2:F$11,2,FALSE),VLOOKUP(K198,'Pontuação 3.0'!K$2:L$11,2,FALSE),VLOOKUP(L198,'Pontuação 3.0'!M$2:N$13,2,FALSE)),0)</f>
        <v>2527</v>
      </c>
      <c r="AA198" s="12">
        <f t="shared" si="6"/>
        <v>253</v>
      </c>
      <c r="AB198" s="12" t="str">
        <f t="array" ref="AB198">IFERROR(INDEX('Pontuação 3.0'!G$13:G$191, MATCH(AA198, 'Pontuação 3.0'!F$13:F$191, 0)), "Faixa Indefinida")</f>
        <v>A</v>
      </c>
      <c r="AC198" s="12">
        <f t="shared" si="7"/>
        <v>1</v>
      </c>
      <c r="AD198" s="12">
        <f t="shared" si="8"/>
        <v>0</v>
      </c>
      <c r="AE198" s="12">
        <f t="shared" si="9"/>
        <v>0</v>
      </c>
      <c r="AF198" s="12">
        <f t="shared" si="10"/>
        <v>0</v>
      </c>
    </row>
    <row r="199" ht="15.75" customHeight="1">
      <c r="A199" s="8">
        <v>45685.0</v>
      </c>
      <c r="B199" s="9" t="s">
        <v>513</v>
      </c>
      <c r="C199" s="9" t="s">
        <v>514</v>
      </c>
      <c r="D199" s="15">
        <v>1.1932136779E10</v>
      </c>
      <c r="E199" s="9" t="s">
        <v>13936</v>
      </c>
      <c r="F199" s="9" t="s">
        <v>13925</v>
      </c>
      <c r="G199" s="9" t="s">
        <v>13926</v>
      </c>
      <c r="H199" s="9" t="s">
        <v>13927</v>
      </c>
      <c r="I199" s="9" t="s">
        <v>13940</v>
      </c>
      <c r="J199" s="9" t="s">
        <v>13929</v>
      </c>
      <c r="K199" s="9" t="s">
        <v>13940</v>
      </c>
      <c r="L199" s="9" t="s">
        <v>13931</v>
      </c>
      <c r="M199" s="9" t="s">
        <v>13946</v>
      </c>
      <c r="N199" s="13" t="s">
        <v>12</v>
      </c>
      <c r="O199" s="13" t="s">
        <v>14</v>
      </c>
      <c r="P199" s="13" t="s">
        <v>260</v>
      </c>
      <c r="Q199" s="13" t="s">
        <v>20</v>
      </c>
      <c r="R199" s="13" t="s">
        <v>15</v>
      </c>
      <c r="S199" s="10">
        <f>ROUNDUP(SUM(VLOOKUP(F199,'Pontuação'!A$2:B$11,2,FALSE),VLOOKUP(E199,'Pontuação'!C$2:D$11,2,FALSE),VLOOKUP(H199,'Pontuação'!I$2:J$11,2,FALSE),VLOOKUP(J199,'Pontuação'!G$2:H$11,2,FALSE),VLOOKUP(L199,'Pontuação'!M$2:N$13,2,FALSE)),0)</f>
        <v>1194</v>
      </c>
      <c r="T199" s="11">
        <f t="shared" si="1"/>
        <v>119</v>
      </c>
      <c r="U199" s="11" t="str">
        <f t="array" ref="U199">IFERROR(INDEX('Pontuação'!G$13:G$101, MATCH(T199, 'Pontuação'!F$13:F$101, 0)), "Faixa Indefinida")</f>
        <v>D</v>
      </c>
      <c r="V199" s="11">
        <f t="shared" si="2"/>
        <v>0</v>
      </c>
      <c r="W199" s="11">
        <f t="shared" si="3"/>
        <v>0</v>
      </c>
      <c r="X199" s="11">
        <f t="shared" si="4"/>
        <v>0</v>
      </c>
      <c r="Y199" s="11">
        <f t="shared" si="5"/>
        <v>1</v>
      </c>
      <c r="Z199" s="12">
        <f>ROUNDUP(SUM(VLOOKUP(F199,'Pontuação 3.0'!A$2:B$11,2,FALSE),VLOOKUP(E199,'Pontuação 3.0'!C$2:D$11,2,FALSE),VLOOKUP(H199,'Pontuação 3.0'!I$2:J$11,2,FALSE),VLOOKUP(J199,'Pontuação 3.0'!G$2:H$11,2,FALSE),VLOOKUP(G199,'Pontuação 3.0'!E$2:F$11,2,FALSE),VLOOKUP(K199,'Pontuação 3.0'!K$2:L$11,2,FALSE),VLOOKUP(L199,'Pontuação 3.0'!M$2:N$13,2,FALSE)),0)</f>
        <v>1826</v>
      </c>
      <c r="AA199" s="12">
        <f t="shared" si="6"/>
        <v>183</v>
      </c>
      <c r="AB199" s="12" t="str">
        <f t="array" ref="AB199">IFERROR(INDEX('Pontuação 3.0'!G$13:G$191, MATCH(AA199, 'Pontuação 3.0'!F$13:F$191, 0)), "Faixa Indefinida")</f>
        <v>D</v>
      </c>
      <c r="AC199" s="12">
        <f t="shared" si="7"/>
        <v>0</v>
      </c>
      <c r="AD199" s="12">
        <f t="shared" si="8"/>
        <v>0</v>
      </c>
      <c r="AE199" s="12">
        <f t="shared" si="9"/>
        <v>0</v>
      </c>
      <c r="AF199" s="12">
        <f t="shared" si="10"/>
        <v>1</v>
      </c>
    </row>
    <row r="200" ht="15.75" customHeight="1">
      <c r="A200" s="8">
        <v>45685.0</v>
      </c>
      <c r="B200" s="9" t="s">
        <v>515</v>
      </c>
      <c r="C200" s="9" t="s">
        <v>516</v>
      </c>
      <c r="D200" s="15">
        <v>3.5988373193E10</v>
      </c>
      <c r="E200" s="9" t="s">
        <v>13936</v>
      </c>
      <c r="F200" s="9" t="s">
        <v>13948</v>
      </c>
      <c r="G200" s="9" t="s">
        <v>13926</v>
      </c>
      <c r="H200" s="9" t="s">
        <v>13951</v>
      </c>
      <c r="I200" s="9" t="s">
        <v>13940</v>
      </c>
      <c r="J200" s="9" t="s">
        <v>13956</v>
      </c>
      <c r="K200" s="9" t="s">
        <v>13940</v>
      </c>
      <c r="L200" s="9" t="s">
        <v>13954</v>
      </c>
      <c r="M200" s="9" t="s">
        <v>13967</v>
      </c>
      <c r="N200" s="13" t="s">
        <v>65</v>
      </c>
      <c r="O200" s="13" t="s">
        <v>517</v>
      </c>
      <c r="P200" s="13" t="s">
        <v>295</v>
      </c>
      <c r="Q200" s="13" t="s">
        <v>519</v>
      </c>
      <c r="R200" s="13" t="s">
        <v>518</v>
      </c>
      <c r="S200" s="10">
        <f>ROUNDUP(SUM(VLOOKUP(F200,'Pontuação'!A$2:B$11,2,FALSE),VLOOKUP(E200,'Pontuação'!C$2:D$11,2,FALSE),VLOOKUP(H200,'Pontuação'!I$2:J$11,2,FALSE),VLOOKUP(J200,'Pontuação'!G$2:H$11,2,FALSE),VLOOKUP(L200,'Pontuação'!M$2:N$13,2,FALSE)),0)</f>
        <v>1782</v>
      </c>
      <c r="T200" s="11">
        <f t="shared" si="1"/>
        <v>178</v>
      </c>
      <c r="U200" s="11" t="str">
        <f t="array" ref="U200">IFERROR(INDEX('Pontuação'!G$13:G$101, MATCH(T200, 'Pontuação'!F$13:F$101, 0)), "Faixa Indefinida")</f>
        <v>B</v>
      </c>
      <c r="V200" s="11">
        <f t="shared" si="2"/>
        <v>0</v>
      </c>
      <c r="W200" s="11">
        <f t="shared" si="3"/>
        <v>1</v>
      </c>
      <c r="X200" s="11">
        <f t="shared" si="4"/>
        <v>0</v>
      </c>
      <c r="Y200" s="11">
        <f t="shared" si="5"/>
        <v>0</v>
      </c>
      <c r="Z200" s="12">
        <f>ROUNDUP(SUM(VLOOKUP(F200,'Pontuação 3.0'!A$2:B$11,2,FALSE),VLOOKUP(E200,'Pontuação 3.0'!C$2:D$11,2,FALSE),VLOOKUP(H200,'Pontuação 3.0'!I$2:J$11,2,FALSE),VLOOKUP(J200,'Pontuação 3.0'!G$2:H$11,2,FALSE),VLOOKUP(G200,'Pontuação 3.0'!E$2:F$11,2,FALSE),VLOOKUP(K200,'Pontuação 3.0'!K$2:L$11,2,FALSE),VLOOKUP(L200,'Pontuação 3.0'!M$2:N$13,2,FALSE)),0)</f>
        <v>2234</v>
      </c>
      <c r="AA200" s="12">
        <f t="shared" si="6"/>
        <v>223</v>
      </c>
      <c r="AB200" s="12" t="str">
        <f t="array" ref="AB200">IFERROR(INDEX('Pontuação 3.0'!G$13:G$191, MATCH(AA200, 'Pontuação 3.0'!F$13:F$191, 0)), "Faixa Indefinida")</f>
        <v>B</v>
      </c>
      <c r="AC200" s="12">
        <f t="shared" si="7"/>
        <v>0</v>
      </c>
      <c r="AD200" s="12">
        <f t="shared" si="8"/>
        <v>1</v>
      </c>
      <c r="AE200" s="12">
        <f t="shared" si="9"/>
        <v>0</v>
      </c>
      <c r="AF200" s="12">
        <f t="shared" si="10"/>
        <v>0</v>
      </c>
    </row>
    <row r="201" ht="15.75" customHeight="1">
      <c r="A201" s="8">
        <v>45685.0</v>
      </c>
      <c r="B201" s="9" t="s">
        <v>520</v>
      </c>
      <c r="C201" s="9" t="s">
        <v>521</v>
      </c>
      <c r="D201" s="15">
        <v>1.4996825721E10</v>
      </c>
      <c r="E201" s="9" t="s">
        <v>13924</v>
      </c>
      <c r="F201" s="9" t="s">
        <v>13948</v>
      </c>
      <c r="G201" s="9" t="s">
        <v>13944</v>
      </c>
      <c r="H201" s="9" t="s">
        <v>13951</v>
      </c>
      <c r="I201" s="9" t="s">
        <v>13928</v>
      </c>
      <c r="J201" s="9" t="s">
        <v>13929</v>
      </c>
      <c r="K201" s="9" t="s">
        <v>13940</v>
      </c>
      <c r="L201" s="9" t="s">
        <v>13931</v>
      </c>
      <c r="M201" s="9" t="s">
        <v>13946</v>
      </c>
      <c r="N201" s="13" t="s">
        <v>12</v>
      </c>
      <c r="O201" s="13" t="s">
        <v>14</v>
      </c>
      <c r="P201" s="13" t="s">
        <v>24</v>
      </c>
      <c r="Q201" s="13" t="s">
        <v>20</v>
      </c>
      <c r="R201" s="13" t="s">
        <v>65</v>
      </c>
      <c r="S201" s="10">
        <f>ROUNDUP(SUM(VLOOKUP(F201,'Pontuação'!A$2:B$11,2,FALSE),VLOOKUP(E201,'Pontuação'!C$2:D$11,2,FALSE),VLOOKUP(H201,'Pontuação'!I$2:J$11,2,FALSE),VLOOKUP(J201,'Pontuação'!G$2:H$11,2,FALSE),VLOOKUP(L201,'Pontuação'!M$2:N$13,2,FALSE)),0)</f>
        <v>1545</v>
      </c>
      <c r="T201" s="11">
        <f t="shared" si="1"/>
        <v>155</v>
      </c>
      <c r="U201" s="11" t="str">
        <f t="array" ref="U201">IFERROR(INDEX('Pontuação'!G$13:G$101, MATCH(T201, 'Pontuação'!F$13:F$101, 0)), "Faixa Indefinida")</f>
        <v>C</v>
      </c>
      <c r="V201" s="11">
        <f t="shared" si="2"/>
        <v>0</v>
      </c>
      <c r="W201" s="11">
        <f t="shared" si="3"/>
        <v>0</v>
      </c>
      <c r="X201" s="11">
        <f t="shared" si="4"/>
        <v>1</v>
      </c>
      <c r="Y201" s="11">
        <f t="shared" si="5"/>
        <v>0</v>
      </c>
      <c r="Z201" s="12">
        <f>ROUNDUP(SUM(VLOOKUP(F201,'Pontuação 3.0'!A$2:B$11,2,FALSE),VLOOKUP(E201,'Pontuação 3.0'!C$2:D$11,2,FALSE),VLOOKUP(H201,'Pontuação 3.0'!I$2:J$11,2,FALSE),VLOOKUP(J201,'Pontuação 3.0'!G$2:H$11,2,FALSE),VLOOKUP(G201,'Pontuação 3.0'!E$2:F$11,2,FALSE),VLOOKUP(K201,'Pontuação 3.0'!K$2:L$11,2,FALSE),VLOOKUP(L201,'Pontuação 3.0'!M$2:N$13,2,FALSE)),0)</f>
        <v>1819</v>
      </c>
      <c r="AA201" s="12">
        <f t="shared" si="6"/>
        <v>182</v>
      </c>
      <c r="AB201" s="12" t="str">
        <f t="array" ref="AB201">IFERROR(INDEX('Pontuação 3.0'!G$13:G$191, MATCH(AA201, 'Pontuação 3.0'!F$13:F$191, 0)), "Faixa Indefinida")</f>
        <v>D</v>
      </c>
      <c r="AC201" s="12">
        <f t="shared" si="7"/>
        <v>0</v>
      </c>
      <c r="AD201" s="12">
        <f t="shared" si="8"/>
        <v>0</v>
      </c>
      <c r="AE201" s="12">
        <f t="shared" si="9"/>
        <v>0</v>
      </c>
      <c r="AF201" s="12">
        <f t="shared" si="10"/>
        <v>1</v>
      </c>
    </row>
    <row r="202" ht="15.75" customHeight="1">
      <c r="A202" s="8">
        <v>45685.0</v>
      </c>
      <c r="B202" s="9" t="s">
        <v>527</v>
      </c>
      <c r="C202" s="9" t="s">
        <v>528</v>
      </c>
      <c r="D202" s="15">
        <v>1.1930928284E10</v>
      </c>
      <c r="E202" s="9" t="s">
        <v>13924</v>
      </c>
      <c r="F202" s="9" t="s">
        <v>13950</v>
      </c>
      <c r="G202" s="9" t="s">
        <v>13926</v>
      </c>
      <c r="H202" s="9" t="s">
        <v>13951</v>
      </c>
      <c r="I202" s="9" t="s">
        <v>13928</v>
      </c>
      <c r="J202" s="9" t="s">
        <v>13929</v>
      </c>
      <c r="K202" s="9" t="s">
        <v>13940</v>
      </c>
      <c r="L202" s="9" t="s">
        <v>13945</v>
      </c>
      <c r="M202" s="9" t="s">
        <v>13942</v>
      </c>
      <c r="N202" s="13" t="s">
        <v>12</v>
      </c>
      <c r="O202" s="13" t="s">
        <v>14</v>
      </c>
      <c r="P202" s="13" t="s">
        <v>333</v>
      </c>
      <c r="Q202" s="13" t="s">
        <v>33</v>
      </c>
      <c r="R202" s="13" t="s">
        <v>15</v>
      </c>
      <c r="S202" s="10">
        <f>ROUNDUP(SUM(VLOOKUP(F202,'Pontuação'!A$2:B$11,2,FALSE),VLOOKUP(E202,'Pontuação'!C$2:D$11,2,FALSE),VLOOKUP(H202,'Pontuação'!I$2:J$11,2,FALSE),VLOOKUP(J202,'Pontuação'!G$2:H$11,2,FALSE),VLOOKUP(L202,'Pontuação'!M$2:N$13,2,FALSE)),0)</f>
        <v>1689</v>
      </c>
      <c r="T202" s="11">
        <f t="shared" si="1"/>
        <v>169</v>
      </c>
      <c r="U202" s="11" t="str">
        <f t="array" ref="U202">IFERROR(INDEX('Pontuação'!G$13:G$101, MATCH(T202, 'Pontuação'!F$13:F$101, 0)), "Faixa Indefinida")</f>
        <v>B</v>
      </c>
      <c r="V202" s="11">
        <f t="shared" si="2"/>
        <v>0</v>
      </c>
      <c r="W202" s="11">
        <f t="shared" si="3"/>
        <v>1</v>
      </c>
      <c r="X202" s="11">
        <f t="shared" si="4"/>
        <v>0</v>
      </c>
      <c r="Y202" s="11">
        <f t="shared" si="5"/>
        <v>0</v>
      </c>
      <c r="Z202" s="12">
        <f>ROUNDUP(SUM(VLOOKUP(F202,'Pontuação 3.0'!A$2:B$11,2,FALSE),VLOOKUP(E202,'Pontuação 3.0'!C$2:D$11,2,FALSE),VLOOKUP(H202,'Pontuação 3.0'!I$2:J$11,2,FALSE),VLOOKUP(J202,'Pontuação 3.0'!G$2:H$11,2,FALSE),VLOOKUP(G202,'Pontuação 3.0'!E$2:F$11,2,FALSE),VLOOKUP(K202,'Pontuação 3.0'!K$2:L$11,2,FALSE),VLOOKUP(L202,'Pontuação 3.0'!M$2:N$13,2,FALSE)),0)</f>
        <v>2178</v>
      </c>
      <c r="AA202" s="12">
        <f t="shared" si="6"/>
        <v>218</v>
      </c>
      <c r="AB202" s="12" t="str">
        <f t="array" ref="AB202">IFERROR(INDEX('Pontuação 3.0'!G$13:G$191, MATCH(AA202, 'Pontuação 3.0'!F$13:F$191, 0)), "Faixa Indefinida")</f>
        <v>B</v>
      </c>
      <c r="AC202" s="12">
        <f t="shared" si="7"/>
        <v>0</v>
      </c>
      <c r="AD202" s="12">
        <f t="shared" si="8"/>
        <v>1</v>
      </c>
      <c r="AE202" s="12">
        <f t="shared" si="9"/>
        <v>0</v>
      </c>
      <c r="AF202" s="12">
        <f t="shared" si="10"/>
        <v>0</v>
      </c>
    </row>
    <row r="203" ht="15.75" customHeight="1">
      <c r="A203" s="8">
        <v>45685.0</v>
      </c>
      <c r="B203" s="9" t="s">
        <v>522</v>
      </c>
      <c r="C203" s="9" t="s">
        <v>523</v>
      </c>
      <c r="D203" s="9" t="s">
        <v>524</v>
      </c>
      <c r="E203" s="9" t="s">
        <v>13924</v>
      </c>
      <c r="F203" s="9" t="s">
        <v>13950</v>
      </c>
      <c r="G203" s="9" t="s">
        <v>13926</v>
      </c>
      <c r="H203" s="9" t="s">
        <v>13951</v>
      </c>
      <c r="I203" s="9" t="s">
        <v>13940</v>
      </c>
      <c r="J203" s="9" t="s">
        <v>13929</v>
      </c>
      <c r="K203" s="9" t="s">
        <v>13930</v>
      </c>
      <c r="L203" s="9" t="s">
        <v>13931</v>
      </c>
      <c r="M203" s="9" t="s">
        <v>13942</v>
      </c>
      <c r="N203" s="13" t="s">
        <v>12</v>
      </c>
      <c r="O203" s="13" t="s">
        <v>14</v>
      </c>
      <c r="P203" s="13" t="s">
        <v>24</v>
      </c>
      <c r="Q203" s="13" t="s">
        <v>20</v>
      </c>
      <c r="R203" s="13" t="s">
        <v>65</v>
      </c>
      <c r="S203" s="10">
        <f>ROUNDUP(SUM(VLOOKUP(F203,'Pontuação'!A$2:B$11,2,FALSE),VLOOKUP(E203,'Pontuação'!C$2:D$11,2,FALSE),VLOOKUP(H203,'Pontuação'!I$2:J$11,2,FALSE),VLOOKUP(J203,'Pontuação'!G$2:H$11,2,FALSE),VLOOKUP(L203,'Pontuação'!M$2:N$13,2,FALSE)),0)</f>
        <v>1557</v>
      </c>
      <c r="T203" s="11">
        <f t="shared" si="1"/>
        <v>156</v>
      </c>
      <c r="U203" s="11" t="str">
        <f t="array" ref="U203">IFERROR(INDEX('Pontuação'!G$13:G$101, MATCH(T203, 'Pontuação'!F$13:F$101, 0)), "Faixa Indefinida")</f>
        <v>C</v>
      </c>
      <c r="V203" s="11">
        <f t="shared" si="2"/>
        <v>0</v>
      </c>
      <c r="W203" s="11">
        <f t="shared" si="3"/>
        <v>0</v>
      </c>
      <c r="X203" s="11">
        <f t="shared" si="4"/>
        <v>1</v>
      </c>
      <c r="Y203" s="11">
        <f t="shared" si="5"/>
        <v>0</v>
      </c>
      <c r="Z203" s="12">
        <f>ROUNDUP(SUM(VLOOKUP(F203,'Pontuação 3.0'!A$2:B$11,2,FALSE),VLOOKUP(E203,'Pontuação 3.0'!C$2:D$11,2,FALSE),VLOOKUP(H203,'Pontuação 3.0'!I$2:J$11,2,FALSE),VLOOKUP(J203,'Pontuação 3.0'!G$2:H$11,2,FALSE),VLOOKUP(G203,'Pontuação 3.0'!E$2:F$11,2,FALSE),VLOOKUP(K203,'Pontuação 3.0'!K$2:L$11,2,FALSE),VLOOKUP(L203,'Pontuação 3.0'!M$2:N$13,2,FALSE)),0)</f>
        <v>2353</v>
      </c>
      <c r="AA203" s="12">
        <f t="shared" si="6"/>
        <v>235</v>
      </c>
      <c r="AB203" s="12" t="str">
        <f t="array" ref="AB203">IFERROR(INDEX('Pontuação 3.0'!G$13:G$191, MATCH(AA203, 'Pontuação 3.0'!F$13:F$191, 0)), "Faixa Indefinida")</f>
        <v>B</v>
      </c>
      <c r="AC203" s="12">
        <f t="shared" si="7"/>
        <v>0</v>
      </c>
      <c r="AD203" s="12">
        <f t="shared" si="8"/>
        <v>1</v>
      </c>
      <c r="AE203" s="12">
        <f t="shared" si="9"/>
        <v>0</v>
      </c>
      <c r="AF203" s="12">
        <f t="shared" si="10"/>
        <v>0</v>
      </c>
    </row>
    <row r="204" ht="15.75" customHeight="1">
      <c r="A204" s="8">
        <v>45685.0</v>
      </c>
      <c r="B204" s="9" t="s">
        <v>529</v>
      </c>
      <c r="C204" s="9" t="s">
        <v>530</v>
      </c>
      <c r="D204" s="15">
        <v>2.1983038234E10</v>
      </c>
      <c r="E204" s="9" t="s">
        <v>13924</v>
      </c>
      <c r="F204" s="9" t="s">
        <v>13948</v>
      </c>
      <c r="G204" s="9" t="s">
        <v>13944</v>
      </c>
      <c r="H204" s="9" t="s">
        <v>13927</v>
      </c>
      <c r="I204" s="9" t="s">
        <v>13940</v>
      </c>
      <c r="J204" s="9" t="s">
        <v>13929</v>
      </c>
      <c r="K204" s="9" t="s">
        <v>13940</v>
      </c>
      <c r="L204" s="9" t="s">
        <v>13941</v>
      </c>
      <c r="M204" s="9" t="s">
        <v>13952</v>
      </c>
      <c r="N204" s="13" t="s">
        <v>12</v>
      </c>
      <c r="O204" s="13" t="s">
        <v>14</v>
      </c>
      <c r="P204" s="13" t="s">
        <v>32</v>
      </c>
      <c r="Q204" s="13" t="s">
        <v>51</v>
      </c>
      <c r="R204" s="13" t="s">
        <v>15</v>
      </c>
      <c r="S204" s="10">
        <f>ROUNDUP(SUM(VLOOKUP(F204,'Pontuação'!A$2:B$11,2,FALSE),VLOOKUP(E204,'Pontuação'!C$2:D$11,2,FALSE),VLOOKUP(H204,'Pontuação'!I$2:J$11,2,FALSE),VLOOKUP(J204,'Pontuação'!G$2:H$11,2,FALSE),VLOOKUP(L204,'Pontuação'!M$2:N$13,2,FALSE)),0)</f>
        <v>1475</v>
      </c>
      <c r="T204" s="11">
        <f t="shared" si="1"/>
        <v>148</v>
      </c>
      <c r="U204" s="11" t="str">
        <f t="array" ref="U204">IFERROR(INDEX('Pontuação'!G$13:G$101, MATCH(T204, 'Pontuação'!F$13:F$101, 0)), "Faixa Indefinida")</f>
        <v>C</v>
      </c>
      <c r="V204" s="11">
        <f t="shared" si="2"/>
        <v>0</v>
      </c>
      <c r="W204" s="11">
        <f t="shared" si="3"/>
        <v>0</v>
      </c>
      <c r="X204" s="11">
        <f t="shared" si="4"/>
        <v>1</v>
      </c>
      <c r="Y204" s="11">
        <f t="shared" si="5"/>
        <v>0</v>
      </c>
      <c r="Z204" s="12">
        <f>ROUNDUP(SUM(VLOOKUP(F204,'Pontuação 3.0'!A$2:B$11,2,FALSE),VLOOKUP(E204,'Pontuação 3.0'!C$2:D$11,2,FALSE),VLOOKUP(H204,'Pontuação 3.0'!I$2:J$11,2,FALSE),VLOOKUP(J204,'Pontuação 3.0'!G$2:H$11,2,FALSE),VLOOKUP(G204,'Pontuação 3.0'!E$2:F$11,2,FALSE),VLOOKUP(K204,'Pontuação 3.0'!K$2:L$11,2,FALSE),VLOOKUP(L204,'Pontuação 3.0'!M$2:N$13,2,FALSE)),0)</f>
        <v>1649</v>
      </c>
      <c r="AA204" s="12">
        <f t="shared" si="6"/>
        <v>165</v>
      </c>
      <c r="AB204" s="12" t="str">
        <f t="array" ref="AB204">IFERROR(INDEX('Pontuação 3.0'!G$13:G$191, MATCH(AA204, 'Pontuação 3.0'!F$13:F$191, 0)), "Faixa Indefinida")</f>
        <v>D</v>
      </c>
      <c r="AC204" s="12">
        <f t="shared" si="7"/>
        <v>0</v>
      </c>
      <c r="AD204" s="12">
        <f t="shared" si="8"/>
        <v>0</v>
      </c>
      <c r="AE204" s="12">
        <f t="shared" si="9"/>
        <v>0</v>
      </c>
      <c r="AF204" s="12">
        <f t="shared" si="10"/>
        <v>1</v>
      </c>
    </row>
    <row r="205" ht="15.75" customHeight="1">
      <c r="A205" s="8">
        <v>45685.0</v>
      </c>
      <c r="B205" s="9" t="s">
        <v>534</v>
      </c>
      <c r="C205" s="9" t="s">
        <v>535</v>
      </c>
      <c r="D205" s="15">
        <v>1.9978043512E10</v>
      </c>
      <c r="E205" s="9" t="s">
        <v>13936</v>
      </c>
      <c r="F205" s="9" t="s">
        <v>13948</v>
      </c>
      <c r="G205" s="9" t="s">
        <v>13926</v>
      </c>
      <c r="H205" s="9" t="s">
        <v>13949</v>
      </c>
      <c r="I205" s="9" t="s">
        <v>13940</v>
      </c>
      <c r="J205" s="9" t="s">
        <v>13929</v>
      </c>
      <c r="K205" s="9" t="s">
        <v>13940</v>
      </c>
      <c r="L205" s="9" t="s">
        <v>13931</v>
      </c>
      <c r="M205" s="9" t="s">
        <v>13967</v>
      </c>
      <c r="N205" s="13" t="s">
        <v>12</v>
      </c>
      <c r="O205" s="13" t="s">
        <v>14</v>
      </c>
      <c r="P205" s="13" t="s">
        <v>93</v>
      </c>
      <c r="Q205" s="13" t="s">
        <v>20</v>
      </c>
      <c r="R205" s="13" t="s">
        <v>15</v>
      </c>
      <c r="S205" s="10">
        <f>ROUNDUP(SUM(VLOOKUP(F205,'Pontuação'!A$2:B$11,2,FALSE),VLOOKUP(E205,'Pontuação'!C$2:D$11,2,FALSE),VLOOKUP(H205,'Pontuação'!I$2:J$11,2,FALSE),VLOOKUP(J205,'Pontuação'!G$2:H$11,2,FALSE),VLOOKUP(L205,'Pontuação'!M$2:N$13,2,FALSE)),0)</f>
        <v>1583</v>
      </c>
      <c r="T205" s="11">
        <f t="shared" si="1"/>
        <v>158</v>
      </c>
      <c r="U205" s="11" t="str">
        <f t="array" ref="U205">IFERROR(INDEX('Pontuação'!G$13:G$101, MATCH(T205, 'Pontuação'!F$13:F$101, 0)), "Faixa Indefinida")</f>
        <v>C</v>
      </c>
      <c r="V205" s="11">
        <f t="shared" si="2"/>
        <v>0</v>
      </c>
      <c r="W205" s="11">
        <f t="shared" si="3"/>
        <v>0</v>
      </c>
      <c r="X205" s="11">
        <f t="shared" si="4"/>
        <v>1</v>
      </c>
      <c r="Y205" s="11">
        <f t="shared" si="5"/>
        <v>0</v>
      </c>
      <c r="Z205" s="12">
        <f>ROUNDUP(SUM(VLOOKUP(F205,'Pontuação 3.0'!A$2:B$11,2,FALSE),VLOOKUP(E205,'Pontuação 3.0'!C$2:D$11,2,FALSE),VLOOKUP(H205,'Pontuação 3.0'!I$2:J$11,2,FALSE),VLOOKUP(J205,'Pontuação 3.0'!G$2:H$11,2,FALSE),VLOOKUP(G205,'Pontuação 3.0'!E$2:F$11,2,FALSE),VLOOKUP(K205,'Pontuação 3.0'!K$2:L$11,2,FALSE),VLOOKUP(L205,'Pontuação 3.0'!M$2:N$13,2,FALSE)),0)</f>
        <v>2076</v>
      </c>
      <c r="AA205" s="12">
        <f t="shared" si="6"/>
        <v>208</v>
      </c>
      <c r="AB205" s="12" t="str">
        <f t="array" ref="AB205">IFERROR(INDEX('Pontuação 3.0'!G$13:G$191, MATCH(AA205, 'Pontuação 3.0'!F$13:F$191, 0)), "Faixa Indefinida")</f>
        <v>C</v>
      </c>
      <c r="AC205" s="12">
        <f t="shared" si="7"/>
        <v>0</v>
      </c>
      <c r="AD205" s="12">
        <f t="shared" si="8"/>
        <v>0</v>
      </c>
      <c r="AE205" s="12">
        <f t="shared" si="9"/>
        <v>1</v>
      </c>
      <c r="AF205" s="12">
        <f t="shared" si="10"/>
        <v>0</v>
      </c>
    </row>
    <row r="206" ht="15.75" customHeight="1">
      <c r="A206" s="8">
        <v>45685.0</v>
      </c>
      <c r="B206" s="9" t="s">
        <v>536</v>
      </c>
      <c r="C206" s="9" t="s">
        <v>537</v>
      </c>
      <c r="D206" s="9" t="s">
        <v>538</v>
      </c>
      <c r="E206" s="9" t="s">
        <v>13924</v>
      </c>
      <c r="F206" s="9" t="s">
        <v>13950</v>
      </c>
      <c r="G206" s="9" t="s">
        <v>13957</v>
      </c>
      <c r="H206" s="9" t="s">
        <v>13951</v>
      </c>
      <c r="I206" s="9" t="s">
        <v>13928</v>
      </c>
      <c r="J206" s="9" t="s">
        <v>13929</v>
      </c>
      <c r="K206" s="9" t="s">
        <v>13940</v>
      </c>
      <c r="L206" s="9" t="s">
        <v>13945</v>
      </c>
      <c r="M206" s="9" t="s">
        <v>13952</v>
      </c>
      <c r="N206" s="13" t="s">
        <v>12</v>
      </c>
      <c r="O206" s="13" t="s">
        <v>14</v>
      </c>
      <c r="P206" s="13" t="s">
        <v>71</v>
      </c>
      <c r="Q206" s="13" t="s">
        <v>33</v>
      </c>
      <c r="R206" s="13" t="s">
        <v>15</v>
      </c>
      <c r="S206" s="10">
        <f>ROUNDUP(SUM(VLOOKUP(F206,'Pontuação'!A$2:B$11,2,FALSE),VLOOKUP(E206,'Pontuação'!C$2:D$11,2,FALSE),VLOOKUP(H206,'Pontuação'!I$2:J$11,2,FALSE),VLOOKUP(J206,'Pontuação'!G$2:H$11,2,FALSE),VLOOKUP(L206,'Pontuação'!M$2:N$13,2,FALSE)),0)</f>
        <v>1689</v>
      </c>
      <c r="T206" s="11">
        <f t="shared" si="1"/>
        <v>169</v>
      </c>
      <c r="U206" s="11" t="str">
        <f t="array" ref="U206">IFERROR(INDEX('Pontuação'!G$13:G$101, MATCH(T206, 'Pontuação'!F$13:F$101, 0)), "Faixa Indefinida")</f>
        <v>B</v>
      </c>
      <c r="V206" s="11">
        <f t="shared" si="2"/>
        <v>0</v>
      </c>
      <c r="W206" s="11">
        <f t="shared" si="3"/>
        <v>1</v>
      </c>
      <c r="X206" s="11">
        <f t="shared" si="4"/>
        <v>0</v>
      </c>
      <c r="Y206" s="11">
        <f t="shared" si="5"/>
        <v>0</v>
      </c>
      <c r="Z206" s="12">
        <f>ROUNDUP(SUM(VLOOKUP(F206,'Pontuação 3.0'!A$2:B$11,2,FALSE),VLOOKUP(E206,'Pontuação 3.0'!C$2:D$11,2,FALSE),VLOOKUP(H206,'Pontuação 3.0'!I$2:J$11,2,FALSE),VLOOKUP(J206,'Pontuação 3.0'!G$2:H$11,2,FALSE),VLOOKUP(G206,'Pontuação 3.0'!E$2:F$11,2,FALSE),VLOOKUP(K206,'Pontuação 3.0'!K$2:L$11,2,FALSE),VLOOKUP(L206,'Pontuação 3.0'!M$2:N$13,2,FALSE)),0)</f>
        <v>2028</v>
      </c>
      <c r="AA206" s="12">
        <f t="shared" si="6"/>
        <v>203</v>
      </c>
      <c r="AB206" s="12" t="str">
        <f t="array" ref="AB206">IFERROR(INDEX('Pontuação 3.0'!G$13:G$191, MATCH(AA206, 'Pontuação 3.0'!F$13:F$191, 0)), "Faixa Indefinida")</f>
        <v>C</v>
      </c>
      <c r="AC206" s="12">
        <f t="shared" si="7"/>
        <v>0</v>
      </c>
      <c r="AD206" s="12">
        <f t="shared" si="8"/>
        <v>0</v>
      </c>
      <c r="AE206" s="12">
        <f t="shared" si="9"/>
        <v>1</v>
      </c>
      <c r="AF206" s="12">
        <f t="shared" si="10"/>
        <v>0</v>
      </c>
    </row>
    <row r="207" ht="15.75" customHeight="1">
      <c r="A207" s="8">
        <v>45685.0</v>
      </c>
      <c r="B207" s="9" t="s">
        <v>539</v>
      </c>
      <c r="C207" s="9" t="s">
        <v>540</v>
      </c>
      <c r="D207" s="15">
        <v>6.5992898823E10</v>
      </c>
      <c r="E207" s="9" t="s">
        <v>13936</v>
      </c>
      <c r="F207" s="9" t="s">
        <v>13950</v>
      </c>
      <c r="G207" s="9" t="s">
        <v>13926</v>
      </c>
      <c r="H207" s="9" t="s">
        <v>13949</v>
      </c>
      <c r="I207" s="9" t="s">
        <v>13940</v>
      </c>
      <c r="J207" s="9" t="s">
        <v>13939</v>
      </c>
      <c r="K207" s="9" t="s">
        <v>13940</v>
      </c>
      <c r="L207" s="9" t="s">
        <v>13945</v>
      </c>
      <c r="M207" s="9" t="s">
        <v>13942</v>
      </c>
      <c r="N207" s="13" t="s">
        <v>12</v>
      </c>
      <c r="O207" s="13" t="s">
        <v>14</v>
      </c>
      <c r="P207" s="13" t="s">
        <v>13</v>
      </c>
      <c r="Q207" s="13" t="s">
        <v>59</v>
      </c>
      <c r="R207" s="13" t="s">
        <v>65</v>
      </c>
      <c r="S207" s="10">
        <f>ROUNDUP(SUM(VLOOKUP(F207,'Pontuação'!A$2:B$11,2,FALSE),VLOOKUP(E207,'Pontuação'!C$2:D$11,2,FALSE),VLOOKUP(H207,'Pontuação'!I$2:J$11,2,FALSE),VLOOKUP(J207,'Pontuação'!G$2:H$11,2,FALSE),VLOOKUP(L207,'Pontuação'!M$2:N$13,2,FALSE)),0)</f>
        <v>1832</v>
      </c>
      <c r="T207" s="11">
        <f t="shared" si="1"/>
        <v>183</v>
      </c>
      <c r="U207" s="11" t="str">
        <f t="array" ref="U207">IFERROR(INDEX('Pontuação'!G$13:G$101, MATCH(T207, 'Pontuação'!F$13:F$101, 0)), "Faixa Indefinida")</f>
        <v>B</v>
      </c>
      <c r="V207" s="11">
        <f t="shared" si="2"/>
        <v>0</v>
      </c>
      <c r="W207" s="11">
        <f t="shared" si="3"/>
        <v>1</v>
      </c>
      <c r="X207" s="11">
        <f t="shared" si="4"/>
        <v>0</v>
      </c>
      <c r="Y207" s="11">
        <f t="shared" si="5"/>
        <v>0</v>
      </c>
      <c r="Z207" s="12">
        <f>ROUNDUP(SUM(VLOOKUP(F207,'Pontuação 3.0'!A$2:B$11,2,FALSE),VLOOKUP(E207,'Pontuação 3.0'!C$2:D$11,2,FALSE),VLOOKUP(H207,'Pontuação 3.0'!I$2:J$11,2,FALSE),VLOOKUP(J207,'Pontuação 3.0'!G$2:H$11,2,FALSE),VLOOKUP(G207,'Pontuação 3.0'!E$2:F$11,2,FALSE),VLOOKUP(K207,'Pontuação 3.0'!K$2:L$11,2,FALSE),VLOOKUP(L207,'Pontuação 3.0'!M$2:N$13,2,FALSE)),0)</f>
        <v>2447</v>
      </c>
      <c r="AA207" s="12">
        <f t="shared" si="6"/>
        <v>245</v>
      </c>
      <c r="AB207" s="12" t="str">
        <f t="array" ref="AB207">IFERROR(INDEX('Pontuação 3.0'!G$13:G$191, MATCH(AA207, 'Pontuação 3.0'!F$13:F$191, 0)), "Faixa Indefinida")</f>
        <v>A</v>
      </c>
      <c r="AC207" s="12">
        <f t="shared" si="7"/>
        <v>1</v>
      </c>
      <c r="AD207" s="12">
        <f t="shared" si="8"/>
        <v>0</v>
      </c>
      <c r="AE207" s="12">
        <f t="shared" si="9"/>
        <v>0</v>
      </c>
      <c r="AF207" s="12">
        <f t="shared" si="10"/>
        <v>0</v>
      </c>
    </row>
    <row r="208" ht="15.75" customHeight="1">
      <c r="A208" s="8">
        <v>45685.0</v>
      </c>
      <c r="B208" s="9" t="s">
        <v>541</v>
      </c>
      <c r="C208" s="9" t="s">
        <v>542</v>
      </c>
      <c r="D208" s="15">
        <v>4.7991427515E10</v>
      </c>
      <c r="E208" s="9" t="s">
        <v>13936</v>
      </c>
      <c r="F208" s="9" t="s">
        <v>13950</v>
      </c>
      <c r="G208" s="9" t="s">
        <v>13926</v>
      </c>
      <c r="H208" s="9" t="s">
        <v>13949</v>
      </c>
      <c r="I208" s="9" t="s">
        <v>13940</v>
      </c>
      <c r="J208" s="9" t="s">
        <v>13929</v>
      </c>
      <c r="K208" s="9" t="s">
        <v>13940</v>
      </c>
      <c r="L208" s="9" t="s">
        <v>13945</v>
      </c>
      <c r="M208" s="9" t="s">
        <v>13942</v>
      </c>
      <c r="N208" s="13" t="s">
        <v>12</v>
      </c>
      <c r="O208" s="13" t="s">
        <v>14</v>
      </c>
      <c r="P208" s="13" t="s">
        <v>24</v>
      </c>
      <c r="Q208" s="13" t="s">
        <v>20</v>
      </c>
      <c r="R208" s="13" t="s">
        <v>65</v>
      </c>
      <c r="S208" s="10">
        <f>ROUNDUP(SUM(VLOOKUP(F208,'Pontuação'!A$2:B$11,2,FALSE),VLOOKUP(E208,'Pontuação'!C$2:D$11,2,FALSE),VLOOKUP(H208,'Pontuação'!I$2:J$11,2,FALSE),VLOOKUP(J208,'Pontuação'!G$2:H$11,2,FALSE),VLOOKUP(L208,'Pontuação'!M$2:N$13,2,FALSE)),0)</f>
        <v>1727</v>
      </c>
      <c r="T208" s="11">
        <f t="shared" si="1"/>
        <v>173</v>
      </c>
      <c r="U208" s="11" t="str">
        <f t="array" ref="U208">IFERROR(INDEX('Pontuação'!G$13:G$101, MATCH(T208, 'Pontuação'!F$13:F$101, 0)), "Faixa Indefinida")</f>
        <v>B</v>
      </c>
      <c r="V208" s="11">
        <f t="shared" si="2"/>
        <v>0</v>
      </c>
      <c r="W208" s="11">
        <f t="shared" si="3"/>
        <v>1</v>
      </c>
      <c r="X208" s="11">
        <f t="shared" si="4"/>
        <v>0</v>
      </c>
      <c r="Y208" s="11">
        <f t="shared" si="5"/>
        <v>0</v>
      </c>
      <c r="Z208" s="12">
        <f>ROUNDUP(SUM(VLOOKUP(F208,'Pontuação 3.0'!A$2:B$11,2,FALSE),VLOOKUP(E208,'Pontuação 3.0'!C$2:D$11,2,FALSE),VLOOKUP(H208,'Pontuação 3.0'!I$2:J$11,2,FALSE),VLOOKUP(J208,'Pontuação 3.0'!G$2:H$11,2,FALSE),VLOOKUP(G208,'Pontuação 3.0'!E$2:F$11,2,FALSE),VLOOKUP(K208,'Pontuação 3.0'!K$2:L$11,2,FALSE),VLOOKUP(L208,'Pontuação 3.0'!M$2:N$13,2,FALSE)),0)</f>
        <v>2295</v>
      </c>
      <c r="AA208" s="12">
        <f t="shared" si="6"/>
        <v>230</v>
      </c>
      <c r="AB208" s="12" t="str">
        <f t="array" ref="AB208">IFERROR(INDEX('Pontuação 3.0'!G$13:G$191, MATCH(AA208, 'Pontuação 3.0'!F$13:F$191, 0)), "Faixa Indefinida")</f>
        <v>B</v>
      </c>
      <c r="AC208" s="12">
        <f t="shared" si="7"/>
        <v>0</v>
      </c>
      <c r="AD208" s="12">
        <f t="shared" si="8"/>
        <v>1</v>
      </c>
      <c r="AE208" s="12">
        <f t="shared" si="9"/>
        <v>0</v>
      </c>
      <c r="AF208" s="12">
        <f t="shared" si="10"/>
        <v>0</v>
      </c>
    </row>
    <row r="209" ht="15.75" customHeight="1">
      <c r="A209" s="8">
        <v>45685.0</v>
      </c>
      <c r="B209" s="9" t="s">
        <v>106</v>
      </c>
      <c r="C209" s="9" t="s">
        <v>543</v>
      </c>
      <c r="D209" s="15">
        <v>6.2992480265E10</v>
      </c>
      <c r="E209" s="9" t="s">
        <v>13936</v>
      </c>
      <c r="F209" s="9" t="s">
        <v>13950</v>
      </c>
      <c r="G209" s="9" t="s">
        <v>13926</v>
      </c>
      <c r="H209" s="9" t="s">
        <v>13949</v>
      </c>
      <c r="I209" s="9" t="s">
        <v>13928</v>
      </c>
      <c r="J209" s="9" t="s">
        <v>13929</v>
      </c>
      <c r="K209" s="9" t="s">
        <v>13940</v>
      </c>
      <c r="L209" s="9" t="s">
        <v>13931</v>
      </c>
      <c r="M209" s="9" t="s">
        <v>13932</v>
      </c>
      <c r="N209" s="13" t="s">
        <v>12</v>
      </c>
      <c r="O209" s="13" t="s">
        <v>14</v>
      </c>
      <c r="P209" s="13" t="s">
        <v>93</v>
      </c>
      <c r="Q209" s="13" t="s">
        <v>20</v>
      </c>
      <c r="R209" s="13" t="s">
        <v>15</v>
      </c>
      <c r="S209" s="10">
        <f>ROUNDUP(SUM(VLOOKUP(F209,'Pontuação'!A$2:B$11,2,FALSE),VLOOKUP(E209,'Pontuação'!C$2:D$11,2,FALSE),VLOOKUP(H209,'Pontuação'!I$2:J$11,2,FALSE),VLOOKUP(J209,'Pontuação'!G$2:H$11,2,FALSE),VLOOKUP(L209,'Pontuação'!M$2:N$13,2,FALSE)),0)</f>
        <v>1595</v>
      </c>
      <c r="T209" s="11">
        <f t="shared" si="1"/>
        <v>160</v>
      </c>
      <c r="U209" s="11" t="str">
        <f t="array" ref="U209">IFERROR(INDEX('Pontuação'!G$13:G$101, MATCH(T209, 'Pontuação'!F$13:F$101, 0)), "Faixa Indefinida")</f>
        <v>C</v>
      </c>
      <c r="V209" s="11">
        <f t="shared" si="2"/>
        <v>0</v>
      </c>
      <c r="W209" s="11">
        <f t="shared" si="3"/>
        <v>0</v>
      </c>
      <c r="X209" s="11">
        <f t="shared" si="4"/>
        <v>1</v>
      </c>
      <c r="Y209" s="11">
        <f t="shared" si="5"/>
        <v>0</v>
      </c>
      <c r="Z209" s="12">
        <f>ROUNDUP(SUM(VLOOKUP(F209,'Pontuação 3.0'!A$2:B$11,2,FALSE),VLOOKUP(E209,'Pontuação 3.0'!C$2:D$11,2,FALSE),VLOOKUP(H209,'Pontuação 3.0'!I$2:J$11,2,FALSE),VLOOKUP(J209,'Pontuação 3.0'!G$2:H$11,2,FALSE),VLOOKUP(G209,'Pontuação 3.0'!E$2:F$11,2,FALSE),VLOOKUP(K209,'Pontuação 3.0'!K$2:L$11,2,FALSE),VLOOKUP(L209,'Pontuação 3.0'!M$2:N$13,2,FALSE)),0)</f>
        <v>2209</v>
      </c>
      <c r="AA209" s="12">
        <f t="shared" si="6"/>
        <v>221</v>
      </c>
      <c r="AB209" s="12" t="str">
        <f t="array" ref="AB209">IFERROR(INDEX('Pontuação 3.0'!G$13:G$191, MATCH(AA209, 'Pontuação 3.0'!F$13:F$191, 0)), "Faixa Indefinida")</f>
        <v>B</v>
      </c>
      <c r="AC209" s="12">
        <f t="shared" si="7"/>
        <v>0</v>
      </c>
      <c r="AD209" s="12">
        <f t="shared" si="8"/>
        <v>1</v>
      </c>
      <c r="AE209" s="12">
        <f t="shared" si="9"/>
        <v>0</v>
      </c>
      <c r="AF209" s="12">
        <f t="shared" si="10"/>
        <v>0</v>
      </c>
    </row>
    <row r="210" ht="15.75" customHeight="1">
      <c r="A210" s="8">
        <v>45685.0</v>
      </c>
      <c r="B210" s="9" t="s">
        <v>546</v>
      </c>
      <c r="C210" s="9" t="s">
        <v>547</v>
      </c>
      <c r="D210" s="15">
        <v>6.3991169284E10</v>
      </c>
      <c r="E210" s="9" t="s">
        <v>13924</v>
      </c>
      <c r="F210" s="9" t="s">
        <v>13950</v>
      </c>
      <c r="G210" s="9" t="s">
        <v>13926</v>
      </c>
      <c r="H210" s="9" t="s">
        <v>13951</v>
      </c>
      <c r="I210" s="9" t="s">
        <v>13928</v>
      </c>
      <c r="J210" s="9" t="s">
        <v>13929</v>
      </c>
      <c r="K210" s="9" t="s">
        <v>13940</v>
      </c>
      <c r="L210" s="9" t="s">
        <v>13931</v>
      </c>
      <c r="M210" s="9" t="s">
        <v>13932</v>
      </c>
      <c r="N210" s="13" t="s">
        <v>12</v>
      </c>
      <c r="O210" s="13" t="s">
        <v>14</v>
      </c>
      <c r="P210" s="13" t="s">
        <v>32</v>
      </c>
      <c r="Q210" s="13" t="s">
        <v>20</v>
      </c>
      <c r="R210" s="13" t="s">
        <v>15</v>
      </c>
      <c r="S210" s="10">
        <f>ROUNDUP(SUM(VLOOKUP(F210,'Pontuação'!A$2:B$11,2,FALSE),VLOOKUP(E210,'Pontuação'!C$2:D$11,2,FALSE),VLOOKUP(H210,'Pontuação'!I$2:J$11,2,FALSE),VLOOKUP(J210,'Pontuação'!G$2:H$11,2,FALSE),VLOOKUP(L210,'Pontuação'!M$2:N$13,2,FALSE)),0)</f>
        <v>1557</v>
      </c>
      <c r="T210" s="11">
        <f t="shared" si="1"/>
        <v>156</v>
      </c>
      <c r="U210" s="11" t="str">
        <f t="array" ref="U210">IFERROR(INDEX('Pontuação'!G$13:G$101, MATCH(T210, 'Pontuação'!F$13:F$101, 0)), "Faixa Indefinida")</f>
        <v>C</v>
      </c>
      <c r="V210" s="11">
        <f t="shared" si="2"/>
        <v>0</v>
      </c>
      <c r="W210" s="11">
        <f t="shared" si="3"/>
        <v>0</v>
      </c>
      <c r="X210" s="11">
        <f t="shared" si="4"/>
        <v>1</v>
      </c>
      <c r="Y210" s="11">
        <f t="shared" si="5"/>
        <v>0</v>
      </c>
      <c r="Z210" s="12">
        <f>ROUNDUP(SUM(VLOOKUP(F210,'Pontuação 3.0'!A$2:B$11,2,FALSE),VLOOKUP(E210,'Pontuação 3.0'!C$2:D$11,2,FALSE),VLOOKUP(H210,'Pontuação 3.0'!I$2:J$11,2,FALSE),VLOOKUP(J210,'Pontuação 3.0'!G$2:H$11,2,FALSE),VLOOKUP(G210,'Pontuação 3.0'!E$2:F$11,2,FALSE),VLOOKUP(K210,'Pontuação 3.0'!K$2:L$11,2,FALSE),VLOOKUP(L210,'Pontuação 3.0'!M$2:N$13,2,FALSE)),0)</f>
        <v>2092</v>
      </c>
      <c r="AA210" s="12">
        <f t="shared" si="6"/>
        <v>209</v>
      </c>
      <c r="AB210" s="12" t="str">
        <f t="array" ref="AB210">IFERROR(INDEX('Pontuação 3.0'!G$13:G$191, MATCH(AA210, 'Pontuação 3.0'!F$13:F$191, 0)), "Faixa Indefinida")</f>
        <v>C</v>
      </c>
      <c r="AC210" s="12">
        <f t="shared" si="7"/>
        <v>0</v>
      </c>
      <c r="AD210" s="12">
        <f t="shared" si="8"/>
        <v>0</v>
      </c>
      <c r="AE210" s="12">
        <f t="shared" si="9"/>
        <v>1</v>
      </c>
      <c r="AF210" s="12">
        <f t="shared" si="10"/>
        <v>0</v>
      </c>
    </row>
    <row r="211" ht="15.75" customHeight="1">
      <c r="A211" s="8">
        <v>45685.0</v>
      </c>
      <c r="B211" s="9" t="s">
        <v>548</v>
      </c>
      <c r="C211" s="9" t="s">
        <v>549</v>
      </c>
      <c r="D211" s="9" t="s">
        <v>550</v>
      </c>
      <c r="E211" s="9" t="s">
        <v>13936</v>
      </c>
      <c r="F211" s="9" t="s">
        <v>13948</v>
      </c>
      <c r="G211" s="9" t="s">
        <v>13926</v>
      </c>
      <c r="H211" s="9" t="s">
        <v>13938</v>
      </c>
      <c r="I211" s="9" t="s">
        <v>13928</v>
      </c>
      <c r="J211" s="9" t="s">
        <v>13929</v>
      </c>
      <c r="K211" s="9" t="s">
        <v>13940</v>
      </c>
      <c r="L211" s="9" t="s">
        <v>13945</v>
      </c>
      <c r="M211" s="9" t="s">
        <v>13942</v>
      </c>
      <c r="N211" s="13" t="s">
        <v>12</v>
      </c>
      <c r="O211" s="13" t="s">
        <v>14</v>
      </c>
      <c r="P211" s="13" t="s">
        <v>19</v>
      </c>
      <c r="Q211" s="13" t="s">
        <v>20</v>
      </c>
      <c r="R211" s="13" t="s">
        <v>15</v>
      </c>
      <c r="S211" s="10">
        <f>ROUNDUP(SUM(VLOOKUP(F211,'Pontuação'!A$2:B$11,2,FALSE),VLOOKUP(E211,'Pontuação'!C$2:D$11,2,FALSE),VLOOKUP(H211,'Pontuação'!I$2:J$11,2,FALSE),VLOOKUP(J211,'Pontuação'!G$2:H$11,2,FALSE),VLOOKUP(L211,'Pontuação'!M$2:N$13,2,FALSE)),0)</f>
        <v>1699</v>
      </c>
      <c r="T211" s="11">
        <f t="shared" si="1"/>
        <v>170</v>
      </c>
      <c r="U211" s="11" t="str">
        <f t="array" ref="U211">IFERROR(INDEX('Pontuação'!G$13:G$101, MATCH(T211, 'Pontuação'!F$13:F$101, 0)), "Faixa Indefinida")</f>
        <v>B</v>
      </c>
      <c r="V211" s="11">
        <f t="shared" si="2"/>
        <v>0</v>
      </c>
      <c r="W211" s="11">
        <f t="shared" si="3"/>
        <v>1</v>
      </c>
      <c r="X211" s="11">
        <f t="shared" si="4"/>
        <v>0</v>
      </c>
      <c r="Y211" s="11">
        <f t="shared" si="5"/>
        <v>0</v>
      </c>
      <c r="Z211" s="12">
        <f>ROUNDUP(SUM(VLOOKUP(F211,'Pontuação 3.0'!A$2:B$11,2,FALSE),VLOOKUP(E211,'Pontuação 3.0'!C$2:D$11,2,FALSE),VLOOKUP(H211,'Pontuação 3.0'!I$2:J$11,2,FALSE),VLOOKUP(J211,'Pontuação 3.0'!G$2:H$11,2,FALSE),VLOOKUP(G211,'Pontuação 3.0'!E$2:F$11,2,FALSE),VLOOKUP(K211,'Pontuação 3.0'!K$2:L$11,2,FALSE),VLOOKUP(L211,'Pontuação 3.0'!M$2:N$13,2,FALSE)),0)</f>
        <v>2011</v>
      </c>
      <c r="AA211" s="12">
        <f t="shared" si="6"/>
        <v>201</v>
      </c>
      <c r="AB211" s="12" t="str">
        <f t="array" ref="AB211">IFERROR(INDEX('Pontuação 3.0'!G$13:G$191, MATCH(AA211, 'Pontuação 3.0'!F$13:F$191, 0)), "Faixa Indefinida")</f>
        <v>C</v>
      </c>
      <c r="AC211" s="12">
        <f t="shared" si="7"/>
        <v>0</v>
      </c>
      <c r="AD211" s="12">
        <f t="shared" si="8"/>
        <v>0</v>
      </c>
      <c r="AE211" s="12">
        <f t="shared" si="9"/>
        <v>1</v>
      </c>
      <c r="AF211" s="12">
        <f t="shared" si="10"/>
        <v>0</v>
      </c>
    </row>
    <row r="212" ht="15.75" customHeight="1">
      <c r="A212" s="8">
        <v>45685.0</v>
      </c>
      <c r="B212" s="9" t="s">
        <v>544</v>
      </c>
      <c r="C212" s="9" t="s">
        <v>545</v>
      </c>
      <c r="D212" s="15">
        <v>8.8988366391E10</v>
      </c>
      <c r="E212" s="9" t="s">
        <v>13936</v>
      </c>
      <c r="F212" s="9" t="s">
        <v>13925</v>
      </c>
      <c r="G212" s="9" t="s">
        <v>13961</v>
      </c>
      <c r="H212" s="9" t="s">
        <v>13927</v>
      </c>
      <c r="I212" s="9" t="s">
        <v>13940</v>
      </c>
      <c r="J212" s="9" t="s">
        <v>13939</v>
      </c>
      <c r="K212" s="9" t="s">
        <v>13940</v>
      </c>
      <c r="L212" s="9" t="s">
        <v>13941</v>
      </c>
      <c r="M212" s="9" t="s">
        <v>13942</v>
      </c>
      <c r="N212" s="13" t="s">
        <v>12</v>
      </c>
      <c r="O212" s="13" t="s">
        <v>14</v>
      </c>
      <c r="P212" s="13" t="s">
        <v>47</v>
      </c>
      <c r="Q212" s="13" t="s">
        <v>20</v>
      </c>
      <c r="R212" s="13" t="s">
        <v>15</v>
      </c>
      <c r="S212" s="10">
        <f>ROUNDUP(SUM(VLOOKUP(F212,'Pontuação'!A$2:B$11,2,FALSE),VLOOKUP(E212,'Pontuação'!C$2:D$11,2,FALSE),VLOOKUP(H212,'Pontuação'!I$2:J$11,2,FALSE),VLOOKUP(J212,'Pontuação'!G$2:H$11,2,FALSE),VLOOKUP(L212,'Pontuação'!M$2:N$13,2,FALSE)),0)</f>
        <v>1343</v>
      </c>
      <c r="T212" s="11">
        <f t="shared" si="1"/>
        <v>134</v>
      </c>
      <c r="U212" s="11" t="str">
        <f t="array" ref="U212">IFERROR(INDEX('Pontuação'!G$13:G$101, MATCH(T212, 'Pontuação'!F$13:F$101, 0)), "Faixa Indefinida")</f>
        <v>D</v>
      </c>
      <c r="V212" s="11">
        <f t="shared" si="2"/>
        <v>0</v>
      </c>
      <c r="W212" s="11">
        <f t="shared" si="3"/>
        <v>0</v>
      </c>
      <c r="X212" s="11">
        <f t="shared" si="4"/>
        <v>0</v>
      </c>
      <c r="Y212" s="11">
        <f t="shared" si="5"/>
        <v>1</v>
      </c>
      <c r="Z212" s="12">
        <f>ROUNDUP(SUM(VLOOKUP(F212,'Pontuação 3.0'!A$2:B$11,2,FALSE),VLOOKUP(E212,'Pontuação 3.0'!C$2:D$11,2,FALSE),VLOOKUP(H212,'Pontuação 3.0'!I$2:J$11,2,FALSE),VLOOKUP(J212,'Pontuação 3.0'!G$2:H$11,2,FALSE),VLOOKUP(G212,'Pontuação 3.0'!E$2:F$11,2,FALSE),VLOOKUP(K212,'Pontuação 3.0'!K$2:L$11,2,FALSE),VLOOKUP(L212,'Pontuação 3.0'!M$2:N$13,2,FALSE)),0)</f>
        <v>1849</v>
      </c>
      <c r="AA212" s="12">
        <f t="shared" si="6"/>
        <v>185</v>
      </c>
      <c r="AB212" s="12" t="str">
        <f t="array" ref="AB212">IFERROR(INDEX('Pontuação 3.0'!G$13:G$191, MATCH(AA212, 'Pontuação 3.0'!F$13:F$191, 0)), "Faixa Indefinida")</f>
        <v>D</v>
      </c>
      <c r="AC212" s="12">
        <f t="shared" si="7"/>
        <v>0</v>
      </c>
      <c r="AD212" s="12">
        <f t="shared" si="8"/>
        <v>0</v>
      </c>
      <c r="AE212" s="12">
        <f t="shared" si="9"/>
        <v>0</v>
      </c>
      <c r="AF212" s="12">
        <f t="shared" si="10"/>
        <v>1</v>
      </c>
    </row>
    <row r="213" ht="15.75" customHeight="1">
      <c r="A213" s="8">
        <v>45685.0</v>
      </c>
      <c r="B213" s="9" t="s">
        <v>551</v>
      </c>
      <c r="C213" s="9" t="s">
        <v>552</v>
      </c>
      <c r="D213" s="15">
        <v>2.1964311509E10</v>
      </c>
      <c r="E213" s="9" t="s">
        <v>13936</v>
      </c>
      <c r="F213" s="9" t="s">
        <v>13948</v>
      </c>
      <c r="G213" s="9" t="s">
        <v>13944</v>
      </c>
      <c r="H213" s="9" t="s">
        <v>13938</v>
      </c>
      <c r="I213" s="9" t="s">
        <v>13928</v>
      </c>
      <c r="J213" s="9" t="s">
        <v>13939</v>
      </c>
      <c r="K213" s="9" t="s">
        <v>13940</v>
      </c>
      <c r="L213" s="9" t="s">
        <v>13945</v>
      </c>
      <c r="M213" s="9" t="s">
        <v>13952</v>
      </c>
      <c r="N213" s="13" t="s">
        <v>12</v>
      </c>
      <c r="O213" s="13" t="s">
        <v>14</v>
      </c>
      <c r="P213" s="13" t="s">
        <v>32</v>
      </c>
      <c r="Q213" s="13" t="s">
        <v>20</v>
      </c>
      <c r="R213" s="13" t="s">
        <v>15</v>
      </c>
      <c r="S213" s="10">
        <f>ROUNDUP(SUM(VLOOKUP(F213,'Pontuação'!A$2:B$11,2,FALSE),VLOOKUP(E213,'Pontuação'!C$2:D$11,2,FALSE),VLOOKUP(H213,'Pontuação'!I$2:J$11,2,FALSE),VLOOKUP(J213,'Pontuação'!G$2:H$11,2,FALSE),VLOOKUP(L213,'Pontuação'!M$2:N$13,2,FALSE)),0)</f>
        <v>1804</v>
      </c>
      <c r="T213" s="11">
        <f t="shared" si="1"/>
        <v>180</v>
      </c>
      <c r="U213" s="11" t="str">
        <f t="array" ref="U213">IFERROR(INDEX('Pontuação'!G$13:G$101, MATCH(T213, 'Pontuação'!F$13:F$101, 0)), "Faixa Indefinida")</f>
        <v>B</v>
      </c>
      <c r="V213" s="11">
        <f t="shared" si="2"/>
        <v>0</v>
      </c>
      <c r="W213" s="11">
        <f t="shared" si="3"/>
        <v>1</v>
      </c>
      <c r="X213" s="11">
        <f t="shared" si="4"/>
        <v>0</v>
      </c>
      <c r="Y213" s="11">
        <f t="shared" si="5"/>
        <v>0</v>
      </c>
      <c r="Z213" s="12">
        <f>ROUNDUP(SUM(VLOOKUP(F213,'Pontuação 3.0'!A$2:B$11,2,FALSE),VLOOKUP(E213,'Pontuação 3.0'!C$2:D$11,2,FALSE),VLOOKUP(H213,'Pontuação 3.0'!I$2:J$11,2,FALSE),VLOOKUP(J213,'Pontuação 3.0'!G$2:H$11,2,FALSE),VLOOKUP(G213,'Pontuação 3.0'!E$2:F$11,2,FALSE),VLOOKUP(K213,'Pontuação 3.0'!K$2:L$11,2,FALSE),VLOOKUP(L213,'Pontuação 3.0'!M$2:N$13,2,FALSE)),0)</f>
        <v>2023</v>
      </c>
      <c r="AA213" s="12">
        <f t="shared" si="6"/>
        <v>202</v>
      </c>
      <c r="AB213" s="12" t="str">
        <f t="array" ref="AB213">IFERROR(INDEX('Pontuação 3.0'!G$13:G$191, MATCH(AA213, 'Pontuação 3.0'!F$13:F$191, 0)), "Faixa Indefinida")</f>
        <v>C</v>
      </c>
      <c r="AC213" s="12">
        <f t="shared" si="7"/>
        <v>0</v>
      </c>
      <c r="AD213" s="12">
        <f t="shared" si="8"/>
        <v>0</v>
      </c>
      <c r="AE213" s="12">
        <f t="shared" si="9"/>
        <v>1</v>
      </c>
      <c r="AF213" s="12">
        <f t="shared" si="10"/>
        <v>0</v>
      </c>
    </row>
    <row r="214" ht="15.75" customHeight="1">
      <c r="A214" s="8">
        <v>45685.0</v>
      </c>
      <c r="B214" s="9" t="s">
        <v>553</v>
      </c>
      <c r="C214" s="9" t="s">
        <v>554</v>
      </c>
      <c r="D214" s="15">
        <v>7.4981456286E10</v>
      </c>
      <c r="E214" s="9" t="s">
        <v>13936</v>
      </c>
      <c r="F214" s="9" t="s">
        <v>13950</v>
      </c>
      <c r="G214" s="9" t="s">
        <v>13926</v>
      </c>
      <c r="H214" s="9" t="s">
        <v>13951</v>
      </c>
      <c r="I214" s="9" t="s">
        <v>13940</v>
      </c>
      <c r="J214" s="9" t="s">
        <v>13929</v>
      </c>
      <c r="K214" s="9" t="s">
        <v>13940</v>
      </c>
      <c r="L214" s="9" t="s">
        <v>13931</v>
      </c>
      <c r="M214" s="9" t="s">
        <v>13952</v>
      </c>
      <c r="N214" s="13" t="s">
        <v>12</v>
      </c>
      <c r="O214" s="13" t="s">
        <v>14</v>
      </c>
      <c r="P214" s="13" t="s">
        <v>24</v>
      </c>
      <c r="Q214" s="13" t="s">
        <v>20</v>
      </c>
      <c r="R214" s="13" t="s">
        <v>65</v>
      </c>
      <c r="S214" s="10">
        <f>ROUNDUP(SUM(VLOOKUP(F214,'Pontuação'!A$2:B$11,2,FALSE),VLOOKUP(E214,'Pontuação'!C$2:D$11,2,FALSE),VLOOKUP(H214,'Pontuação'!I$2:J$11,2,FALSE),VLOOKUP(J214,'Pontuação'!G$2:H$11,2,FALSE),VLOOKUP(L214,'Pontuação'!M$2:N$13,2,FALSE)),0)</f>
        <v>1553</v>
      </c>
      <c r="T214" s="11">
        <f t="shared" si="1"/>
        <v>155</v>
      </c>
      <c r="U214" s="11" t="str">
        <f t="array" ref="U214">IFERROR(INDEX('Pontuação'!G$13:G$101, MATCH(T214, 'Pontuação'!F$13:F$101, 0)), "Faixa Indefinida")</f>
        <v>C</v>
      </c>
      <c r="V214" s="11">
        <f t="shared" si="2"/>
        <v>0</v>
      </c>
      <c r="W214" s="11">
        <f t="shared" si="3"/>
        <v>0</v>
      </c>
      <c r="X214" s="11">
        <f t="shared" si="4"/>
        <v>1</v>
      </c>
      <c r="Y214" s="11">
        <f t="shared" si="5"/>
        <v>0</v>
      </c>
      <c r="Z214" s="12">
        <f>ROUNDUP(SUM(VLOOKUP(F214,'Pontuação 3.0'!A$2:B$11,2,FALSE),VLOOKUP(E214,'Pontuação 3.0'!C$2:D$11,2,FALSE),VLOOKUP(H214,'Pontuação 3.0'!I$2:J$11,2,FALSE),VLOOKUP(J214,'Pontuação 3.0'!G$2:H$11,2,FALSE),VLOOKUP(G214,'Pontuação 3.0'!E$2:F$11,2,FALSE),VLOOKUP(K214,'Pontuação 3.0'!K$2:L$11,2,FALSE),VLOOKUP(L214,'Pontuação 3.0'!M$2:N$13,2,FALSE)),0)</f>
        <v>2122</v>
      </c>
      <c r="AA214" s="12">
        <f t="shared" si="6"/>
        <v>212</v>
      </c>
      <c r="AB214" s="12" t="str">
        <f t="array" ref="AB214">IFERROR(INDEX('Pontuação 3.0'!G$13:G$191, MATCH(AA214, 'Pontuação 3.0'!F$13:F$191, 0)), "Faixa Indefinida")</f>
        <v>C</v>
      </c>
      <c r="AC214" s="12">
        <f t="shared" si="7"/>
        <v>0</v>
      </c>
      <c r="AD214" s="12">
        <f t="shared" si="8"/>
        <v>0</v>
      </c>
      <c r="AE214" s="12">
        <f t="shared" si="9"/>
        <v>1</v>
      </c>
      <c r="AF214" s="12">
        <f t="shared" si="10"/>
        <v>0</v>
      </c>
    </row>
    <row r="215" ht="15.75" customHeight="1">
      <c r="A215" s="8">
        <v>45685.0</v>
      </c>
      <c r="B215" s="9" t="s">
        <v>557</v>
      </c>
      <c r="C215" s="9" t="s">
        <v>558</v>
      </c>
      <c r="D215" s="15">
        <v>2.7998583221E10</v>
      </c>
      <c r="E215" s="9" t="s">
        <v>13936</v>
      </c>
      <c r="F215" s="9" t="s">
        <v>13950</v>
      </c>
      <c r="G215" s="9" t="s">
        <v>13957</v>
      </c>
      <c r="H215" s="9" t="s">
        <v>13949</v>
      </c>
      <c r="I215" s="9" t="s">
        <v>13940</v>
      </c>
      <c r="J215" s="9" t="s">
        <v>13929</v>
      </c>
      <c r="K215" s="9" t="s">
        <v>13940</v>
      </c>
      <c r="L215" s="9" t="s">
        <v>13945</v>
      </c>
      <c r="M215" s="9" t="s">
        <v>13952</v>
      </c>
      <c r="N215" s="13" t="s">
        <v>12</v>
      </c>
      <c r="O215" s="13" t="s">
        <v>14</v>
      </c>
      <c r="P215" s="13" t="s">
        <v>19</v>
      </c>
      <c r="Q215" s="13" t="s">
        <v>20</v>
      </c>
      <c r="R215" s="13" t="s">
        <v>15</v>
      </c>
      <c r="S215" s="10">
        <f>ROUNDUP(SUM(VLOOKUP(F215,'Pontuação'!A$2:B$11,2,FALSE),VLOOKUP(E215,'Pontuação'!C$2:D$11,2,FALSE),VLOOKUP(H215,'Pontuação'!I$2:J$11,2,FALSE),VLOOKUP(J215,'Pontuação'!G$2:H$11,2,FALSE),VLOOKUP(L215,'Pontuação'!M$2:N$13,2,FALSE)),0)</f>
        <v>1727</v>
      </c>
      <c r="T215" s="11">
        <f t="shared" si="1"/>
        <v>173</v>
      </c>
      <c r="U215" s="11" t="str">
        <f t="array" ref="U215">IFERROR(INDEX('Pontuação'!G$13:G$101, MATCH(T215, 'Pontuação'!F$13:F$101, 0)), "Faixa Indefinida")</f>
        <v>B</v>
      </c>
      <c r="V215" s="11">
        <f t="shared" si="2"/>
        <v>0</v>
      </c>
      <c r="W215" s="11">
        <f t="shared" si="3"/>
        <v>1</v>
      </c>
      <c r="X215" s="11">
        <f t="shared" si="4"/>
        <v>0</v>
      </c>
      <c r="Y215" s="11">
        <f t="shared" si="5"/>
        <v>0</v>
      </c>
      <c r="Z215" s="12">
        <f>ROUNDUP(SUM(VLOOKUP(F215,'Pontuação 3.0'!A$2:B$11,2,FALSE),VLOOKUP(E215,'Pontuação 3.0'!C$2:D$11,2,FALSE),VLOOKUP(H215,'Pontuação 3.0'!I$2:J$11,2,FALSE),VLOOKUP(J215,'Pontuação 3.0'!G$2:H$11,2,FALSE),VLOOKUP(G215,'Pontuação 3.0'!E$2:F$11,2,FALSE),VLOOKUP(K215,'Pontuação 3.0'!K$2:L$11,2,FALSE),VLOOKUP(L215,'Pontuação 3.0'!M$2:N$13,2,FALSE)),0)</f>
        <v>2145</v>
      </c>
      <c r="AA215" s="12">
        <f t="shared" si="6"/>
        <v>215</v>
      </c>
      <c r="AB215" s="12" t="str">
        <f t="array" ref="AB215">IFERROR(INDEX('Pontuação 3.0'!G$13:G$191, MATCH(AA215, 'Pontuação 3.0'!F$13:F$191, 0)), "Faixa Indefinida")</f>
        <v>B</v>
      </c>
      <c r="AC215" s="12">
        <f t="shared" si="7"/>
        <v>0</v>
      </c>
      <c r="AD215" s="12">
        <f t="shared" si="8"/>
        <v>1</v>
      </c>
      <c r="AE215" s="12">
        <f t="shared" si="9"/>
        <v>0</v>
      </c>
      <c r="AF215" s="12">
        <f t="shared" si="10"/>
        <v>0</v>
      </c>
    </row>
    <row r="216" ht="15.75" customHeight="1">
      <c r="A216" s="8">
        <v>45685.0</v>
      </c>
      <c r="B216" s="9" t="s">
        <v>559</v>
      </c>
      <c r="C216" s="9" t="s">
        <v>560</v>
      </c>
      <c r="D216" s="15">
        <v>2.7995813971E10</v>
      </c>
      <c r="E216" s="9" t="s">
        <v>13936</v>
      </c>
      <c r="F216" s="9" t="s">
        <v>13948</v>
      </c>
      <c r="G216" s="9" t="s">
        <v>13955</v>
      </c>
      <c r="H216" s="9" t="s">
        <v>13938</v>
      </c>
      <c r="I216" s="9" t="s">
        <v>13940</v>
      </c>
      <c r="J216" s="9" t="s">
        <v>13929</v>
      </c>
      <c r="K216" s="9" t="s">
        <v>13930</v>
      </c>
      <c r="L216" s="9" t="s">
        <v>13945</v>
      </c>
      <c r="M216" s="9" t="s">
        <v>13942</v>
      </c>
      <c r="N216" s="13" t="s">
        <v>12</v>
      </c>
      <c r="O216" s="13" t="s">
        <v>14</v>
      </c>
      <c r="P216" s="13" t="s">
        <v>47</v>
      </c>
      <c r="Q216" s="13" t="s">
        <v>20</v>
      </c>
      <c r="R216" s="13" t="s">
        <v>65</v>
      </c>
      <c r="S216" s="10">
        <f>ROUNDUP(SUM(VLOOKUP(F216,'Pontuação'!A$2:B$11,2,FALSE),VLOOKUP(E216,'Pontuação'!C$2:D$11,2,FALSE),VLOOKUP(H216,'Pontuação'!I$2:J$11,2,FALSE),VLOOKUP(J216,'Pontuação'!G$2:H$11,2,FALSE),VLOOKUP(L216,'Pontuação'!M$2:N$13,2,FALSE)),0)</f>
        <v>1699</v>
      </c>
      <c r="T216" s="11">
        <f t="shared" si="1"/>
        <v>170</v>
      </c>
      <c r="U216" s="11" t="str">
        <f t="array" ref="U216">IFERROR(INDEX('Pontuação'!G$13:G$101, MATCH(T216, 'Pontuação'!F$13:F$101, 0)), "Faixa Indefinida")</f>
        <v>B</v>
      </c>
      <c r="V216" s="11">
        <f t="shared" si="2"/>
        <v>0</v>
      </c>
      <c r="W216" s="11">
        <f t="shared" si="3"/>
        <v>1</v>
      </c>
      <c r="X216" s="11">
        <f t="shared" si="4"/>
        <v>0</v>
      </c>
      <c r="Y216" s="11">
        <f t="shared" si="5"/>
        <v>0</v>
      </c>
      <c r="Z216" s="12">
        <f>ROUNDUP(SUM(VLOOKUP(F216,'Pontuação 3.0'!A$2:B$11,2,FALSE),VLOOKUP(E216,'Pontuação 3.0'!C$2:D$11,2,FALSE),VLOOKUP(H216,'Pontuação 3.0'!I$2:J$11,2,FALSE),VLOOKUP(J216,'Pontuação 3.0'!G$2:H$11,2,FALSE),VLOOKUP(G216,'Pontuação 3.0'!E$2:F$11,2,FALSE),VLOOKUP(K216,'Pontuação 3.0'!K$2:L$11,2,FALSE),VLOOKUP(L216,'Pontuação 3.0'!M$2:N$13,2,FALSE)),0)</f>
        <v>2366</v>
      </c>
      <c r="AA216" s="12">
        <f t="shared" si="6"/>
        <v>237</v>
      </c>
      <c r="AB216" s="12" t="str">
        <f t="array" ref="AB216">IFERROR(INDEX('Pontuação 3.0'!G$13:G$191, MATCH(AA216, 'Pontuação 3.0'!F$13:F$191, 0)), "Faixa Indefinida")</f>
        <v>A</v>
      </c>
      <c r="AC216" s="12">
        <f t="shared" si="7"/>
        <v>1</v>
      </c>
      <c r="AD216" s="12">
        <f t="shared" si="8"/>
        <v>0</v>
      </c>
      <c r="AE216" s="12">
        <f t="shared" si="9"/>
        <v>0</v>
      </c>
      <c r="AF216" s="12">
        <f t="shared" si="10"/>
        <v>0</v>
      </c>
    </row>
    <row r="217" ht="15.75" customHeight="1">
      <c r="A217" s="8">
        <v>45685.0</v>
      </c>
      <c r="B217" s="9" t="s">
        <v>561</v>
      </c>
      <c r="C217" s="9" t="s">
        <v>562</v>
      </c>
      <c r="D217" s="15">
        <v>2.1970162989E10</v>
      </c>
      <c r="E217" s="9" t="s">
        <v>13936</v>
      </c>
      <c r="F217" s="9" t="s">
        <v>13950</v>
      </c>
      <c r="G217" s="9" t="s">
        <v>13957</v>
      </c>
      <c r="H217" s="9" t="s">
        <v>13951</v>
      </c>
      <c r="I217" s="9" t="s">
        <v>13940</v>
      </c>
      <c r="J217" s="9" t="s">
        <v>13929</v>
      </c>
      <c r="K217" s="9" t="s">
        <v>13940</v>
      </c>
      <c r="L217" s="9" t="s">
        <v>13931</v>
      </c>
      <c r="M217" s="9" t="s">
        <v>13952</v>
      </c>
      <c r="N217" s="13" t="s">
        <v>12</v>
      </c>
      <c r="O217" s="13" t="s">
        <v>14</v>
      </c>
      <c r="P217" s="13" t="s">
        <v>68</v>
      </c>
      <c r="Q217" s="13" t="s">
        <v>20</v>
      </c>
      <c r="R217" s="13" t="s">
        <v>15</v>
      </c>
      <c r="S217" s="10">
        <f>ROUNDUP(SUM(VLOOKUP(F217,'Pontuação'!A$2:B$11,2,FALSE),VLOOKUP(E217,'Pontuação'!C$2:D$11,2,FALSE),VLOOKUP(H217,'Pontuação'!I$2:J$11,2,FALSE),VLOOKUP(J217,'Pontuação'!G$2:H$11,2,FALSE),VLOOKUP(L217,'Pontuação'!M$2:N$13,2,FALSE)),0)</f>
        <v>1553</v>
      </c>
      <c r="T217" s="11">
        <f t="shared" si="1"/>
        <v>155</v>
      </c>
      <c r="U217" s="11" t="str">
        <f t="array" ref="U217">IFERROR(INDEX('Pontuação'!G$13:G$101, MATCH(T217, 'Pontuação'!F$13:F$101, 0)), "Faixa Indefinida")</f>
        <v>C</v>
      </c>
      <c r="V217" s="11">
        <f t="shared" si="2"/>
        <v>0</v>
      </c>
      <c r="W217" s="11">
        <f t="shared" si="3"/>
        <v>0</v>
      </c>
      <c r="X217" s="11">
        <f t="shared" si="4"/>
        <v>1</v>
      </c>
      <c r="Y217" s="11">
        <f t="shared" si="5"/>
        <v>0</v>
      </c>
      <c r="Z217" s="12">
        <f>ROUNDUP(SUM(VLOOKUP(F217,'Pontuação 3.0'!A$2:B$11,2,FALSE),VLOOKUP(E217,'Pontuação 3.0'!C$2:D$11,2,FALSE),VLOOKUP(H217,'Pontuação 3.0'!I$2:J$11,2,FALSE),VLOOKUP(J217,'Pontuação 3.0'!G$2:H$11,2,FALSE),VLOOKUP(G217,'Pontuação 3.0'!E$2:F$11,2,FALSE),VLOOKUP(K217,'Pontuação 3.0'!K$2:L$11,2,FALSE),VLOOKUP(L217,'Pontuação 3.0'!M$2:N$13,2,FALSE)),0)</f>
        <v>1972</v>
      </c>
      <c r="AA217" s="12">
        <f t="shared" si="6"/>
        <v>197</v>
      </c>
      <c r="AB217" s="12" t="str">
        <f t="array" ref="AB217">IFERROR(INDEX('Pontuação 3.0'!G$13:G$191, MATCH(AA217, 'Pontuação 3.0'!F$13:F$191, 0)), "Faixa Indefinida")</f>
        <v>C</v>
      </c>
      <c r="AC217" s="12">
        <f t="shared" si="7"/>
        <v>0</v>
      </c>
      <c r="AD217" s="12">
        <f t="shared" si="8"/>
        <v>0</v>
      </c>
      <c r="AE217" s="12">
        <f t="shared" si="9"/>
        <v>1</v>
      </c>
      <c r="AF217" s="12">
        <f t="shared" si="10"/>
        <v>0</v>
      </c>
    </row>
    <row r="218" ht="15.75" customHeight="1">
      <c r="A218" s="8">
        <v>45685.0</v>
      </c>
      <c r="B218" s="9" t="s">
        <v>465</v>
      </c>
      <c r="C218" s="9" t="s">
        <v>567</v>
      </c>
      <c r="D218" s="15">
        <v>2.1992503102E10</v>
      </c>
      <c r="E218" s="9" t="s">
        <v>13924</v>
      </c>
      <c r="F218" s="9" t="s">
        <v>13948</v>
      </c>
      <c r="G218" s="9" t="s">
        <v>13955</v>
      </c>
      <c r="H218" s="9" t="s">
        <v>13938</v>
      </c>
      <c r="I218" s="9" t="s">
        <v>13928</v>
      </c>
      <c r="J218" s="9" t="s">
        <v>13939</v>
      </c>
      <c r="K218" s="9" t="s">
        <v>13930</v>
      </c>
      <c r="L218" s="9" t="s">
        <v>13941</v>
      </c>
      <c r="M218" s="9" t="s">
        <v>13967</v>
      </c>
      <c r="N218" s="13" t="s">
        <v>12</v>
      </c>
      <c r="O218" s="13" t="s">
        <v>14</v>
      </c>
      <c r="P218" s="13" t="s">
        <v>32</v>
      </c>
      <c r="Q218" s="13" t="s">
        <v>77</v>
      </c>
      <c r="R218" s="13" t="s">
        <v>15</v>
      </c>
      <c r="S218" s="10">
        <f>ROUNDUP(SUM(VLOOKUP(F218,'Pontuação'!A$2:B$11,2,FALSE),VLOOKUP(E218,'Pontuação'!C$2:D$11,2,FALSE),VLOOKUP(H218,'Pontuação'!I$2:J$11,2,FALSE),VLOOKUP(J218,'Pontuação'!G$2:H$11,2,FALSE),VLOOKUP(L218,'Pontuação'!M$2:N$13,2,FALSE)),0)</f>
        <v>1720</v>
      </c>
      <c r="T218" s="11">
        <f t="shared" si="1"/>
        <v>172</v>
      </c>
      <c r="U218" s="11" t="str">
        <f t="array" ref="U218">IFERROR(INDEX('Pontuação'!G$13:G$101, MATCH(T218, 'Pontuação'!F$13:F$101, 0)), "Faixa Indefinida")</f>
        <v>B</v>
      </c>
      <c r="V218" s="11">
        <f t="shared" si="2"/>
        <v>0</v>
      </c>
      <c r="W218" s="11">
        <f t="shared" si="3"/>
        <v>1</v>
      </c>
      <c r="X218" s="11">
        <f t="shared" si="4"/>
        <v>0</v>
      </c>
      <c r="Y218" s="11">
        <f t="shared" si="5"/>
        <v>0</v>
      </c>
      <c r="Z218" s="12">
        <f>ROUNDUP(SUM(VLOOKUP(F218,'Pontuação 3.0'!A$2:B$11,2,FALSE),VLOOKUP(E218,'Pontuação 3.0'!C$2:D$11,2,FALSE),VLOOKUP(H218,'Pontuação 3.0'!I$2:J$11,2,FALSE),VLOOKUP(J218,'Pontuação 3.0'!G$2:H$11,2,FALSE),VLOOKUP(G218,'Pontuação 3.0'!E$2:F$11,2,FALSE),VLOOKUP(K218,'Pontuação 3.0'!K$2:L$11,2,FALSE),VLOOKUP(L218,'Pontuação 3.0'!M$2:N$13,2,FALSE)),0)</f>
        <v>2380</v>
      </c>
      <c r="AA218" s="12">
        <f t="shared" si="6"/>
        <v>238</v>
      </c>
      <c r="AB218" s="12" t="str">
        <f t="array" ref="AB218">IFERROR(INDEX('Pontuação 3.0'!G$13:G$191, MATCH(AA218, 'Pontuação 3.0'!F$13:F$191, 0)), "Faixa Indefinida")</f>
        <v>A</v>
      </c>
      <c r="AC218" s="12">
        <f t="shared" si="7"/>
        <v>1</v>
      </c>
      <c r="AD218" s="12">
        <f t="shared" si="8"/>
        <v>0</v>
      </c>
      <c r="AE218" s="12">
        <f t="shared" si="9"/>
        <v>0</v>
      </c>
      <c r="AF218" s="12">
        <f t="shared" si="10"/>
        <v>0</v>
      </c>
    </row>
    <row r="219" ht="15.75" customHeight="1">
      <c r="A219" s="8">
        <v>45685.0</v>
      </c>
      <c r="B219" s="9" t="s">
        <v>568</v>
      </c>
      <c r="C219" s="9" t="s">
        <v>569</v>
      </c>
      <c r="D219" s="15">
        <v>1.1974145316E10</v>
      </c>
      <c r="E219" s="9" t="s">
        <v>13936</v>
      </c>
      <c r="F219" s="9" t="s">
        <v>13950</v>
      </c>
      <c r="G219" s="9" t="s">
        <v>13926</v>
      </c>
      <c r="H219" s="9" t="s">
        <v>13927</v>
      </c>
      <c r="I219" s="9" t="s">
        <v>13940</v>
      </c>
      <c r="J219" s="9" t="s">
        <v>13929</v>
      </c>
      <c r="K219" s="9" t="s">
        <v>13940</v>
      </c>
      <c r="L219" s="9" t="s">
        <v>13945</v>
      </c>
      <c r="M219" s="9" t="s">
        <v>13942</v>
      </c>
      <c r="N219" s="13" t="s">
        <v>12</v>
      </c>
      <c r="O219" s="13" t="s">
        <v>14</v>
      </c>
      <c r="P219" s="13" t="s">
        <v>13</v>
      </c>
      <c r="Q219" s="13" t="s">
        <v>16</v>
      </c>
      <c r="R219" s="13" t="s">
        <v>15</v>
      </c>
      <c r="S219" s="10">
        <f>ROUNDUP(SUM(VLOOKUP(F219,'Pontuação'!A$2:B$11,2,FALSE),VLOOKUP(E219,'Pontuação'!C$2:D$11,2,FALSE),VLOOKUP(H219,'Pontuação'!I$2:J$11,2,FALSE),VLOOKUP(J219,'Pontuação'!G$2:H$11,2,FALSE),VLOOKUP(L219,'Pontuação'!M$2:N$13,2,FALSE)),0)</f>
        <v>1571</v>
      </c>
      <c r="T219" s="11">
        <f t="shared" si="1"/>
        <v>157</v>
      </c>
      <c r="U219" s="11" t="str">
        <f t="array" ref="U219">IFERROR(INDEX('Pontuação'!G$13:G$101, MATCH(T219, 'Pontuação'!F$13:F$101, 0)), "Faixa Indefinida")</f>
        <v>C</v>
      </c>
      <c r="V219" s="11">
        <f t="shared" si="2"/>
        <v>0</v>
      </c>
      <c r="W219" s="11">
        <f t="shared" si="3"/>
        <v>0</v>
      </c>
      <c r="X219" s="11">
        <f t="shared" si="4"/>
        <v>1</v>
      </c>
      <c r="Y219" s="11">
        <f t="shared" si="5"/>
        <v>0</v>
      </c>
      <c r="Z219" s="12">
        <f>ROUNDUP(SUM(VLOOKUP(F219,'Pontuação 3.0'!A$2:B$11,2,FALSE),VLOOKUP(E219,'Pontuação 3.0'!C$2:D$11,2,FALSE),VLOOKUP(H219,'Pontuação 3.0'!I$2:J$11,2,FALSE),VLOOKUP(J219,'Pontuação 3.0'!G$2:H$11,2,FALSE),VLOOKUP(G219,'Pontuação 3.0'!E$2:F$11,2,FALSE),VLOOKUP(K219,'Pontuação 3.0'!K$2:L$11,2,FALSE),VLOOKUP(L219,'Pontuação 3.0'!M$2:N$13,2,FALSE)),0)</f>
        <v>2060</v>
      </c>
      <c r="AA219" s="12">
        <f t="shared" si="6"/>
        <v>206</v>
      </c>
      <c r="AB219" s="12" t="str">
        <f t="array" ref="AB219">IFERROR(INDEX('Pontuação 3.0'!G$13:G$191, MATCH(AA219, 'Pontuação 3.0'!F$13:F$191, 0)), "Faixa Indefinida")</f>
        <v>C</v>
      </c>
      <c r="AC219" s="12">
        <f t="shared" si="7"/>
        <v>0</v>
      </c>
      <c r="AD219" s="12">
        <f t="shared" si="8"/>
        <v>0</v>
      </c>
      <c r="AE219" s="12">
        <f t="shared" si="9"/>
        <v>1</v>
      </c>
      <c r="AF219" s="12">
        <f t="shared" si="10"/>
        <v>0</v>
      </c>
    </row>
    <row r="220" ht="15.75" customHeight="1">
      <c r="A220" s="8">
        <v>45685.0</v>
      </c>
      <c r="B220" s="9" t="s">
        <v>565</v>
      </c>
      <c r="C220" s="9" t="s">
        <v>566</v>
      </c>
      <c r="D220" s="15">
        <v>9.1986078302E10</v>
      </c>
      <c r="E220" s="9" t="s">
        <v>13924</v>
      </c>
      <c r="F220" s="9" t="s">
        <v>13948</v>
      </c>
      <c r="G220" s="9" t="s">
        <v>13926</v>
      </c>
      <c r="H220" s="9" t="s">
        <v>13951</v>
      </c>
      <c r="I220" s="9" t="s">
        <v>13928</v>
      </c>
      <c r="J220" s="9" t="s">
        <v>13939</v>
      </c>
      <c r="K220" s="9" t="s">
        <v>13940</v>
      </c>
      <c r="L220" s="9" t="s">
        <v>13931</v>
      </c>
      <c r="M220" s="9" t="s">
        <v>13942</v>
      </c>
      <c r="N220" s="13" t="s">
        <v>12</v>
      </c>
      <c r="O220" s="13" t="s">
        <v>14</v>
      </c>
      <c r="P220" s="13" t="s">
        <v>13</v>
      </c>
      <c r="Q220" s="13" t="s">
        <v>114</v>
      </c>
      <c r="R220" s="13" t="s">
        <v>15</v>
      </c>
      <c r="S220" s="10">
        <f>ROUNDUP(SUM(VLOOKUP(F220,'Pontuação'!A$2:B$11,2,FALSE),VLOOKUP(E220,'Pontuação'!C$2:D$11,2,FALSE),VLOOKUP(H220,'Pontuação'!I$2:J$11,2,FALSE),VLOOKUP(J220,'Pontuação'!G$2:H$11,2,FALSE),VLOOKUP(L220,'Pontuação'!M$2:N$13,2,FALSE)),0)</f>
        <v>1650</v>
      </c>
      <c r="T220" s="11">
        <f t="shared" si="1"/>
        <v>165</v>
      </c>
      <c r="U220" s="11" t="str">
        <f t="array" ref="U220">IFERROR(INDEX('Pontuação'!G$13:G$101, MATCH(T220, 'Pontuação'!F$13:F$101, 0)), "Faixa Indefinida")</f>
        <v>C</v>
      </c>
      <c r="V220" s="11">
        <f t="shared" si="2"/>
        <v>0</v>
      </c>
      <c r="W220" s="11">
        <f t="shared" si="3"/>
        <v>0</v>
      </c>
      <c r="X220" s="11">
        <f t="shared" si="4"/>
        <v>1</v>
      </c>
      <c r="Y220" s="11">
        <f t="shared" si="5"/>
        <v>0</v>
      </c>
      <c r="Z220" s="12">
        <f>ROUNDUP(SUM(VLOOKUP(F220,'Pontuação 3.0'!A$2:B$11,2,FALSE),VLOOKUP(E220,'Pontuação 3.0'!C$2:D$11,2,FALSE),VLOOKUP(H220,'Pontuação 3.0'!I$2:J$11,2,FALSE),VLOOKUP(J220,'Pontuação 3.0'!G$2:H$11,2,FALSE),VLOOKUP(G220,'Pontuação 3.0'!E$2:F$11,2,FALSE),VLOOKUP(K220,'Pontuação 3.0'!K$2:L$11,2,FALSE),VLOOKUP(L220,'Pontuação 3.0'!M$2:N$13,2,FALSE)),0)</f>
        <v>2111</v>
      </c>
      <c r="AA220" s="12">
        <f t="shared" si="6"/>
        <v>211</v>
      </c>
      <c r="AB220" s="12" t="str">
        <f t="array" ref="AB220">IFERROR(INDEX('Pontuação 3.0'!G$13:G$191, MATCH(AA220, 'Pontuação 3.0'!F$13:F$191, 0)), "Faixa Indefinida")</f>
        <v>C</v>
      </c>
      <c r="AC220" s="12">
        <f t="shared" si="7"/>
        <v>0</v>
      </c>
      <c r="AD220" s="12">
        <f t="shared" si="8"/>
        <v>0</v>
      </c>
      <c r="AE220" s="12">
        <f t="shared" si="9"/>
        <v>1</v>
      </c>
      <c r="AF220" s="12">
        <f t="shared" si="10"/>
        <v>0</v>
      </c>
    </row>
    <row r="221" ht="15.75" customHeight="1">
      <c r="A221" s="8">
        <v>45685.0</v>
      </c>
      <c r="B221" s="9" t="s">
        <v>574</v>
      </c>
      <c r="C221" s="9" t="s">
        <v>575</v>
      </c>
      <c r="D221" s="9" t="s">
        <v>576</v>
      </c>
      <c r="E221" s="9" t="s">
        <v>13924</v>
      </c>
      <c r="F221" s="9" t="s">
        <v>13948</v>
      </c>
      <c r="G221" s="9" t="s">
        <v>13944</v>
      </c>
      <c r="H221" s="9" t="s">
        <v>13927</v>
      </c>
      <c r="I221" s="9" t="s">
        <v>13928</v>
      </c>
      <c r="J221" s="9" t="s">
        <v>13929</v>
      </c>
      <c r="K221" s="9" t="s">
        <v>13940</v>
      </c>
      <c r="L221" s="9" t="s">
        <v>13931</v>
      </c>
      <c r="M221" s="9" t="s">
        <v>13946</v>
      </c>
      <c r="N221" s="13" t="s">
        <v>12</v>
      </c>
      <c r="O221" s="13" t="s">
        <v>14</v>
      </c>
      <c r="P221" s="13" t="s">
        <v>19</v>
      </c>
      <c r="Q221" s="13" t="s">
        <v>20</v>
      </c>
      <c r="R221" s="13" t="s">
        <v>15</v>
      </c>
      <c r="S221" s="10">
        <f>ROUNDUP(SUM(VLOOKUP(F221,'Pontuação'!A$2:B$11,2,FALSE),VLOOKUP(E221,'Pontuação'!C$2:D$11,2,FALSE),VLOOKUP(H221,'Pontuação'!I$2:J$11,2,FALSE),VLOOKUP(J221,'Pontuação'!G$2:H$11,2,FALSE),VLOOKUP(L221,'Pontuação'!M$2:N$13,2,FALSE)),0)</f>
        <v>1431</v>
      </c>
      <c r="T221" s="11">
        <f t="shared" si="1"/>
        <v>143</v>
      </c>
      <c r="U221" s="11" t="str">
        <f t="array" ref="U221">IFERROR(INDEX('Pontuação'!G$13:G$101, MATCH(T221, 'Pontuação'!F$13:F$101, 0)), "Faixa Indefinida")</f>
        <v>D</v>
      </c>
      <c r="V221" s="11">
        <f t="shared" si="2"/>
        <v>0</v>
      </c>
      <c r="W221" s="11">
        <f t="shared" si="3"/>
        <v>0</v>
      </c>
      <c r="X221" s="11">
        <f t="shared" si="4"/>
        <v>0</v>
      </c>
      <c r="Y221" s="11">
        <f t="shared" si="5"/>
        <v>1</v>
      </c>
      <c r="Z221" s="12">
        <f>ROUNDUP(SUM(VLOOKUP(F221,'Pontuação 3.0'!A$2:B$11,2,FALSE),VLOOKUP(E221,'Pontuação 3.0'!C$2:D$11,2,FALSE),VLOOKUP(H221,'Pontuação 3.0'!I$2:J$11,2,FALSE),VLOOKUP(J221,'Pontuação 3.0'!G$2:H$11,2,FALSE),VLOOKUP(G221,'Pontuação 3.0'!E$2:F$11,2,FALSE),VLOOKUP(K221,'Pontuação 3.0'!K$2:L$11,2,FALSE),VLOOKUP(L221,'Pontuação 3.0'!M$2:N$13,2,FALSE)),0)</f>
        <v>1671</v>
      </c>
      <c r="AA221" s="12">
        <f t="shared" si="6"/>
        <v>167</v>
      </c>
      <c r="AB221" s="12" t="str">
        <f t="array" ref="AB221">IFERROR(INDEX('Pontuação 3.0'!G$13:G$191, MATCH(AA221, 'Pontuação 3.0'!F$13:F$191, 0)), "Faixa Indefinida")</f>
        <v>D</v>
      </c>
      <c r="AC221" s="12">
        <f t="shared" si="7"/>
        <v>0</v>
      </c>
      <c r="AD221" s="12">
        <f t="shared" si="8"/>
        <v>0</v>
      </c>
      <c r="AE221" s="12">
        <f t="shared" si="9"/>
        <v>0</v>
      </c>
      <c r="AF221" s="12">
        <f t="shared" si="10"/>
        <v>1</v>
      </c>
    </row>
    <row r="222" ht="15.75" customHeight="1">
      <c r="A222" s="8">
        <v>45685.0</v>
      </c>
      <c r="B222" s="9" t="s">
        <v>572</v>
      </c>
      <c r="C222" s="9" t="s">
        <v>573</v>
      </c>
      <c r="D222" s="15">
        <v>6.9992543825E10</v>
      </c>
      <c r="E222" s="9" t="s">
        <v>13924</v>
      </c>
      <c r="F222" s="9" t="s">
        <v>13948</v>
      </c>
      <c r="G222" s="9" t="s">
        <v>13926</v>
      </c>
      <c r="H222" s="9" t="s">
        <v>13949</v>
      </c>
      <c r="I222" s="9" t="s">
        <v>13928</v>
      </c>
      <c r="J222" s="9" t="s">
        <v>13929</v>
      </c>
      <c r="K222" s="9" t="s">
        <v>13940</v>
      </c>
      <c r="L222" s="9" t="s">
        <v>13931</v>
      </c>
      <c r="M222" s="9" t="s">
        <v>13952</v>
      </c>
      <c r="N222" s="13" t="s">
        <v>12</v>
      </c>
      <c r="O222" s="13" t="s">
        <v>14</v>
      </c>
      <c r="P222" s="13" t="s">
        <v>47</v>
      </c>
      <c r="Q222" s="13" t="s">
        <v>33</v>
      </c>
      <c r="R222" s="13" t="s">
        <v>15</v>
      </c>
      <c r="S222" s="10">
        <f>ROUNDUP(SUM(VLOOKUP(F222,'Pontuação'!A$2:B$11,2,FALSE),VLOOKUP(E222,'Pontuação'!C$2:D$11,2,FALSE),VLOOKUP(H222,'Pontuação'!I$2:J$11,2,FALSE),VLOOKUP(J222,'Pontuação'!G$2:H$11,2,FALSE),VLOOKUP(L222,'Pontuação'!M$2:N$13,2,FALSE)),0)</f>
        <v>1587</v>
      </c>
      <c r="T222" s="11">
        <f t="shared" si="1"/>
        <v>159</v>
      </c>
      <c r="U222" s="11" t="str">
        <f t="array" ref="U222">IFERROR(INDEX('Pontuação'!G$13:G$101, MATCH(T222, 'Pontuação'!F$13:F$101, 0)), "Faixa Indefinida")</f>
        <v>C</v>
      </c>
      <c r="V222" s="11">
        <f t="shared" si="2"/>
        <v>0</v>
      </c>
      <c r="W222" s="11">
        <f t="shared" si="3"/>
        <v>0</v>
      </c>
      <c r="X222" s="11">
        <f t="shared" si="4"/>
        <v>1</v>
      </c>
      <c r="Y222" s="11">
        <f t="shared" si="5"/>
        <v>0</v>
      </c>
      <c r="Z222" s="12">
        <f>ROUNDUP(SUM(VLOOKUP(F222,'Pontuação 3.0'!A$2:B$11,2,FALSE),VLOOKUP(E222,'Pontuação 3.0'!C$2:D$11,2,FALSE),VLOOKUP(H222,'Pontuação 3.0'!I$2:J$11,2,FALSE),VLOOKUP(J222,'Pontuação 3.0'!G$2:H$11,2,FALSE),VLOOKUP(G222,'Pontuação 3.0'!E$2:F$11,2,FALSE),VLOOKUP(K222,'Pontuação 3.0'!K$2:L$11,2,FALSE),VLOOKUP(L222,'Pontuação 3.0'!M$2:N$13,2,FALSE)),0)</f>
        <v>2046</v>
      </c>
      <c r="AA222" s="12">
        <f t="shared" si="6"/>
        <v>205</v>
      </c>
      <c r="AB222" s="12" t="str">
        <f t="array" ref="AB222">IFERROR(INDEX('Pontuação 3.0'!G$13:G$191, MATCH(AA222, 'Pontuação 3.0'!F$13:F$191, 0)), "Faixa Indefinida")</f>
        <v>C</v>
      </c>
      <c r="AC222" s="12">
        <f t="shared" si="7"/>
        <v>0</v>
      </c>
      <c r="AD222" s="12">
        <f t="shared" si="8"/>
        <v>0</v>
      </c>
      <c r="AE222" s="12">
        <f t="shared" si="9"/>
        <v>1</v>
      </c>
      <c r="AF222" s="12">
        <f t="shared" si="10"/>
        <v>0</v>
      </c>
    </row>
    <row r="223" ht="15.75" customHeight="1">
      <c r="A223" s="8">
        <v>45685.0</v>
      </c>
      <c r="B223" s="9" t="s">
        <v>570</v>
      </c>
      <c r="C223" s="9" t="s">
        <v>571</v>
      </c>
      <c r="D223" s="15">
        <v>1.1991932328E10</v>
      </c>
      <c r="E223" s="9" t="s">
        <v>13936</v>
      </c>
      <c r="F223" s="9" t="s">
        <v>13948</v>
      </c>
      <c r="G223" s="9" t="s">
        <v>13944</v>
      </c>
      <c r="H223" s="9" t="s">
        <v>13938</v>
      </c>
      <c r="I223" s="9" t="s">
        <v>13940</v>
      </c>
      <c r="J223" s="9" t="s">
        <v>13929</v>
      </c>
      <c r="K223" s="9" t="s">
        <v>13940</v>
      </c>
      <c r="L223" s="9" t="s">
        <v>13954</v>
      </c>
      <c r="M223" s="9" t="s">
        <v>13946</v>
      </c>
      <c r="N223" s="13" t="s">
        <v>12</v>
      </c>
      <c r="O223" s="13" t="s">
        <v>14</v>
      </c>
      <c r="P223" s="13" t="s">
        <v>19</v>
      </c>
      <c r="Q223" s="13" t="s">
        <v>20</v>
      </c>
      <c r="R223" s="13" t="s">
        <v>15</v>
      </c>
      <c r="S223" s="10">
        <f>ROUNDUP(SUM(VLOOKUP(F223,'Pontuação'!A$2:B$11,2,FALSE),VLOOKUP(E223,'Pontuação'!C$2:D$11,2,FALSE),VLOOKUP(H223,'Pontuação'!I$2:J$11,2,FALSE),VLOOKUP(J223,'Pontuação'!G$2:H$11,2,FALSE),VLOOKUP(L223,'Pontuação'!M$2:N$13,2,FALSE)),0)</f>
        <v>1530</v>
      </c>
      <c r="T223" s="11">
        <f t="shared" si="1"/>
        <v>153</v>
      </c>
      <c r="U223" s="11" t="str">
        <f t="array" ref="U223">IFERROR(INDEX('Pontuação'!G$13:G$101, MATCH(T223, 'Pontuação'!F$13:F$101, 0)), "Faixa Indefinida")</f>
        <v>C</v>
      </c>
      <c r="V223" s="11">
        <f t="shared" si="2"/>
        <v>0</v>
      </c>
      <c r="W223" s="11">
        <f t="shared" si="3"/>
        <v>0</v>
      </c>
      <c r="X223" s="11">
        <f t="shared" si="4"/>
        <v>1</v>
      </c>
      <c r="Y223" s="11">
        <f t="shared" si="5"/>
        <v>0</v>
      </c>
      <c r="Z223" s="12">
        <f>ROUNDUP(SUM(VLOOKUP(F223,'Pontuação 3.0'!A$2:B$11,2,FALSE),VLOOKUP(E223,'Pontuação 3.0'!C$2:D$11,2,FALSE),VLOOKUP(H223,'Pontuação 3.0'!I$2:J$11,2,FALSE),VLOOKUP(J223,'Pontuação 3.0'!G$2:H$11,2,FALSE),VLOOKUP(G223,'Pontuação 3.0'!E$2:F$11,2,FALSE),VLOOKUP(K223,'Pontuação 3.0'!K$2:L$11,2,FALSE),VLOOKUP(L223,'Pontuação 3.0'!M$2:N$13,2,FALSE)),0)</f>
        <v>1755</v>
      </c>
      <c r="AA223" s="12">
        <f t="shared" si="6"/>
        <v>176</v>
      </c>
      <c r="AB223" s="12" t="str">
        <f t="array" ref="AB223">IFERROR(INDEX('Pontuação 3.0'!G$13:G$191, MATCH(AA223, 'Pontuação 3.0'!F$13:F$191, 0)), "Faixa Indefinida")</f>
        <v>D</v>
      </c>
      <c r="AC223" s="12">
        <f t="shared" si="7"/>
        <v>0</v>
      </c>
      <c r="AD223" s="12">
        <f t="shared" si="8"/>
        <v>0</v>
      </c>
      <c r="AE223" s="12">
        <f t="shared" si="9"/>
        <v>0</v>
      </c>
      <c r="AF223" s="12">
        <f t="shared" si="10"/>
        <v>1</v>
      </c>
    </row>
    <row r="224" ht="15.75" customHeight="1">
      <c r="A224" s="8">
        <v>45685.0</v>
      </c>
      <c r="B224" s="9" t="s">
        <v>486</v>
      </c>
      <c r="C224" s="9" t="s">
        <v>487</v>
      </c>
      <c r="D224" s="15">
        <v>3.4984422221E10</v>
      </c>
      <c r="E224" s="9" t="s">
        <v>13936</v>
      </c>
      <c r="F224" s="9" t="s">
        <v>13948</v>
      </c>
      <c r="G224" s="9" t="s">
        <v>13926</v>
      </c>
      <c r="H224" s="9" t="s">
        <v>13938</v>
      </c>
      <c r="I224" s="9" t="s">
        <v>13940</v>
      </c>
      <c r="J224" s="9" t="s">
        <v>13929</v>
      </c>
      <c r="K224" s="9" t="s">
        <v>13930</v>
      </c>
      <c r="L224" s="9" t="s">
        <v>13931</v>
      </c>
      <c r="M224" s="9" t="s">
        <v>13946</v>
      </c>
      <c r="N224" s="13" t="s">
        <v>12</v>
      </c>
      <c r="O224" s="13" t="s">
        <v>14</v>
      </c>
      <c r="P224" s="13" t="s">
        <v>39</v>
      </c>
      <c r="Q224" s="13" t="s">
        <v>20</v>
      </c>
      <c r="R224" s="13" t="s">
        <v>15</v>
      </c>
      <c r="S224" s="10">
        <f>ROUNDUP(SUM(VLOOKUP(F224,'Pontuação'!A$2:B$11,2,FALSE),VLOOKUP(E224,'Pontuação'!C$2:D$11,2,FALSE),VLOOKUP(H224,'Pontuação'!I$2:J$11,2,FALSE),VLOOKUP(J224,'Pontuação'!G$2:H$11,2,FALSE),VLOOKUP(L224,'Pontuação'!M$2:N$13,2,FALSE)),0)</f>
        <v>1567</v>
      </c>
      <c r="T224" s="11">
        <f t="shared" si="1"/>
        <v>157</v>
      </c>
      <c r="U224" s="11" t="str">
        <f t="array" ref="U224">IFERROR(INDEX('Pontuação'!G$13:G$101, MATCH(T224, 'Pontuação'!F$13:F$101, 0)), "Faixa Indefinida")</f>
        <v>C</v>
      </c>
      <c r="V224" s="11">
        <f t="shared" si="2"/>
        <v>0</v>
      </c>
      <c r="W224" s="11">
        <f t="shared" si="3"/>
        <v>0</v>
      </c>
      <c r="X224" s="11">
        <f t="shared" si="4"/>
        <v>1</v>
      </c>
      <c r="Y224" s="11">
        <f t="shared" si="5"/>
        <v>0</v>
      </c>
      <c r="Z224" s="12">
        <f>ROUNDUP(SUM(VLOOKUP(F224,'Pontuação 3.0'!A$2:B$11,2,FALSE),VLOOKUP(E224,'Pontuação 3.0'!C$2:D$11,2,FALSE),VLOOKUP(H224,'Pontuação 3.0'!I$2:J$11,2,FALSE),VLOOKUP(J224,'Pontuação 3.0'!G$2:H$11,2,FALSE),VLOOKUP(G224,'Pontuação 3.0'!E$2:F$11,2,FALSE),VLOOKUP(K224,'Pontuação 3.0'!K$2:L$11,2,FALSE),VLOOKUP(L224,'Pontuação 3.0'!M$2:N$13,2,FALSE)),0)</f>
        <v>2186</v>
      </c>
      <c r="AA224" s="12">
        <f t="shared" si="6"/>
        <v>219</v>
      </c>
      <c r="AB224" s="12" t="str">
        <f t="array" ref="AB224">IFERROR(INDEX('Pontuação 3.0'!G$13:G$191, MATCH(AA224, 'Pontuação 3.0'!F$13:F$191, 0)), "Faixa Indefinida")</f>
        <v>B</v>
      </c>
      <c r="AC224" s="12">
        <f t="shared" si="7"/>
        <v>0</v>
      </c>
      <c r="AD224" s="12">
        <f t="shared" si="8"/>
        <v>1</v>
      </c>
      <c r="AE224" s="12">
        <f t="shared" si="9"/>
        <v>0</v>
      </c>
      <c r="AF224" s="12">
        <f t="shared" si="10"/>
        <v>0</v>
      </c>
    </row>
    <row r="225" ht="15.75" customHeight="1">
      <c r="A225" s="8">
        <v>45685.0</v>
      </c>
      <c r="B225" s="9" t="s">
        <v>584</v>
      </c>
      <c r="C225" s="9" t="s">
        <v>585</v>
      </c>
      <c r="D225" s="15">
        <v>1.9997288592E10</v>
      </c>
      <c r="E225" s="9" t="s">
        <v>13936</v>
      </c>
      <c r="F225" s="9" t="s">
        <v>13950</v>
      </c>
      <c r="G225" s="9" t="s">
        <v>13926</v>
      </c>
      <c r="H225" s="9" t="s">
        <v>13949</v>
      </c>
      <c r="I225" s="9" t="s">
        <v>13940</v>
      </c>
      <c r="J225" s="9" t="s">
        <v>13956</v>
      </c>
      <c r="K225" s="9" t="s">
        <v>13940</v>
      </c>
      <c r="L225" s="9" t="s">
        <v>13945</v>
      </c>
      <c r="M225" s="9" t="s">
        <v>13942</v>
      </c>
      <c r="N225" s="13" t="s">
        <v>12</v>
      </c>
      <c r="O225" s="13" t="s">
        <v>14</v>
      </c>
      <c r="P225" s="13" t="s">
        <v>32</v>
      </c>
      <c r="Q225" s="13" t="s">
        <v>586</v>
      </c>
      <c r="R225" s="13" t="s">
        <v>15</v>
      </c>
      <c r="S225" s="10">
        <f>ROUNDUP(SUM(VLOOKUP(F225,'Pontuação'!A$2:B$11,2,FALSE),VLOOKUP(E225,'Pontuação'!C$2:D$11,2,FALSE),VLOOKUP(H225,'Pontuação'!I$2:J$11,2,FALSE),VLOOKUP(J225,'Pontuação'!G$2:H$11,2,FALSE),VLOOKUP(L225,'Pontuação'!M$2:N$13,2,FALSE)),0)</f>
        <v>2005</v>
      </c>
      <c r="T225" s="11">
        <f t="shared" si="1"/>
        <v>201</v>
      </c>
      <c r="U225" s="11" t="str">
        <f t="array" ref="U225">IFERROR(INDEX('Pontuação'!G$13:G$101, MATCH(T225, 'Pontuação'!F$13:F$101, 0)), "Faixa Indefinida")</f>
        <v>A</v>
      </c>
      <c r="V225" s="11">
        <f t="shared" si="2"/>
        <v>1</v>
      </c>
      <c r="W225" s="11">
        <f t="shared" si="3"/>
        <v>0</v>
      </c>
      <c r="X225" s="11">
        <f t="shared" si="4"/>
        <v>0</v>
      </c>
      <c r="Y225" s="11">
        <f t="shared" si="5"/>
        <v>0</v>
      </c>
      <c r="Z225" s="12">
        <f>ROUNDUP(SUM(VLOOKUP(F225,'Pontuação 3.0'!A$2:B$11,2,FALSE),VLOOKUP(E225,'Pontuação 3.0'!C$2:D$11,2,FALSE),VLOOKUP(H225,'Pontuação 3.0'!I$2:J$11,2,FALSE),VLOOKUP(J225,'Pontuação 3.0'!G$2:H$11,2,FALSE),VLOOKUP(G225,'Pontuação 3.0'!E$2:F$11,2,FALSE),VLOOKUP(K225,'Pontuação 3.0'!K$2:L$11,2,FALSE),VLOOKUP(L225,'Pontuação 3.0'!M$2:N$13,2,FALSE)),0)</f>
        <v>2570</v>
      </c>
      <c r="AA225" s="12">
        <f t="shared" si="6"/>
        <v>257</v>
      </c>
      <c r="AB225" s="12" t="str">
        <f t="array" ref="AB225">IFERROR(INDEX('Pontuação 3.0'!G$13:G$191, MATCH(AA225, 'Pontuação 3.0'!F$13:F$191, 0)), "Faixa Indefinida")</f>
        <v>A</v>
      </c>
      <c r="AC225" s="12">
        <f t="shared" si="7"/>
        <v>1</v>
      </c>
      <c r="AD225" s="12">
        <f t="shared" si="8"/>
        <v>0</v>
      </c>
      <c r="AE225" s="12">
        <f t="shared" si="9"/>
        <v>0</v>
      </c>
      <c r="AF225" s="12">
        <f t="shared" si="10"/>
        <v>0</v>
      </c>
    </row>
    <row r="226" ht="15.75" customHeight="1">
      <c r="A226" s="8">
        <v>45685.0</v>
      </c>
      <c r="B226" s="9" t="s">
        <v>587</v>
      </c>
      <c r="C226" s="9" t="s">
        <v>587</v>
      </c>
      <c r="D226" s="9" t="s">
        <v>588</v>
      </c>
      <c r="E226" s="9" t="s">
        <v>13936</v>
      </c>
      <c r="F226" s="9" t="s">
        <v>13948</v>
      </c>
      <c r="G226" s="9" t="s">
        <v>13944</v>
      </c>
      <c r="H226" s="9" t="s">
        <v>13949</v>
      </c>
      <c r="I226" s="9" t="s">
        <v>13940</v>
      </c>
      <c r="J226" s="9" t="s">
        <v>13939</v>
      </c>
      <c r="K226" s="9" t="s">
        <v>13930</v>
      </c>
      <c r="L226" s="9" t="s">
        <v>13954</v>
      </c>
      <c r="M226" s="9" t="s">
        <v>13946</v>
      </c>
      <c r="N226" s="13" t="s">
        <v>12</v>
      </c>
      <c r="O226" s="13" t="s">
        <v>14</v>
      </c>
      <c r="P226" s="13" t="s">
        <v>27</v>
      </c>
      <c r="Q226" s="13" t="s">
        <v>20</v>
      </c>
      <c r="R226" s="13" t="s">
        <v>15</v>
      </c>
      <c r="S226" s="10">
        <f>ROUNDUP(SUM(VLOOKUP(F226,'Pontuação'!A$2:B$11,2,FALSE),VLOOKUP(E226,'Pontuação'!C$2:D$11,2,FALSE),VLOOKUP(H226,'Pontuação'!I$2:J$11,2,FALSE),VLOOKUP(J226,'Pontuação'!G$2:H$11,2,FALSE),VLOOKUP(L226,'Pontuação'!M$2:N$13,2,FALSE)),0)</f>
        <v>1651</v>
      </c>
      <c r="T226" s="11">
        <f t="shared" si="1"/>
        <v>165</v>
      </c>
      <c r="U226" s="11" t="str">
        <f t="array" ref="U226">IFERROR(INDEX('Pontuação'!G$13:G$101, MATCH(T226, 'Pontuação'!F$13:F$101, 0)), "Faixa Indefinida")</f>
        <v>C</v>
      </c>
      <c r="V226" s="11">
        <f t="shared" si="2"/>
        <v>0</v>
      </c>
      <c r="W226" s="11">
        <f t="shared" si="3"/>
        <v>0</v>
      </c>
      <c r="X226" s="11">
        <f t="shared" si="4"/>
        <v>1</v>
      </c>
      <c r="Y226" s="11">
        <f t="shared" si="5"/>
        <v>0</v>
      </c>
      <c r="Z226" s="12">
        <f>ROUNDUP(SUM(VLOOKUP(F226,'Pontuação 3.0'!A$2:B$11,2,FALSE),VLOOKUP(E226,'Pontuação 3.0'!C$2:D$11,2,FALSE),VLOOKUP(H226,'Pontuação 3.0'!I$2:J$11,2,FALSE),VLOOKUP(J226,'Pontuação 3.0'!G$2:H$11,2,FALSE),VLOOKUP(G226,'Pontuação 3.0'!E$2:F$11,2,FALSE),VLOOKUP(K226,'Pontuação 3.0'!K$2:L$11,2,FALSE),VLOOKUP(L226,'Pontuação 3.0'!M$2:N$13,2,FALSE)),0)</f>
        <v>2319</v>
      </c>
      <c r="AA226" s="12">
        <f t="shared" si="6"/>
        <v>232</v>
      </c>
      <c r="AB226" s="12" t="str">
        <f t="array" ref="AB226">IFERROR(INDEX('Pontuação 3.0'!G$13:G$191, MATCH(AA226, 'Pontuação 3.0'!F$13:F$191, 0)), "Faixa Indefinida")</f>
        <v>B</v>
      </c>
      <c r="AC226" s="12">
        <f t="shared" si="7"/>
        <v>0</v>
      </c>
      <c r="AD226" s="12">
        <f t="shared" si="8"/>
        <v>1</v>
      </c>
      <c r="AE226" s="12">
        <f t="shared" si="9"/>
        <v>0</v>
      </c>
      <c r="AF226" s="12">
        <f t="shared" si="10"/>
        <v>0</v>
      </c>
    </row>
    <row r="227" ht="15.75" customHeight="1">
      <c r="A227" s="8">
        <v>45685.0</v>
      </c>
      <c r="B227" s="9" t="s">
        <v>327</v>
      </c>
      <c r="C227" s="9" t="s">
        <v>589</v>
      </c>
      <c r="D227" s="9" t="s">
        <v>590</v>
      </c>
      <c r="E227" s="9" t="s">
        <v>13936</v>
      </c>
      <c r="F227" s="9" t="s">
        <v>13950</v>
      </c>
      <c r="G227" s="9" t="s">
        <v>13944</v>
      </c>
      <c r="H227" s="9" t="s">
        <v>13951</v>
      </c>
      <c r="I227" s="9" t="s">
        <v>13940</v>
      </c>
      <c r="J227" s="9" t="s">
        <v>13939</v>
      </c>
      <c r="K227" s="9" t="s">
        <v>13930</v>
      </c>
      <c r="L227" s="9" t="s">
        <v>13945</v>
      </c>
      <c r="M227" s="9" t="s">
        <v>13952</v>
      </c>
      <c r="N227" s="13" t="s">
        <v>12</v>
      </c>
      <c r="O227" s="13" t="s">
        <v>14</v>
      </c>
      <c r="P227" s="13" t="s">
        <v>32</v>
      </c>
      <c r="Q227" s="13" t="s">
        <v>33</v>
      </c>
      <c r="R227" s="13" t="s">
        <v>15</v>
      </c>
      <c r="S227" s="10">
        <f>ROUNDUP(SUM(VLOOKUP(F227,'Pontuação'!A$2:B$11,2,FALSE),VLOOKUP(E227,'Pontuação'!C$2:D$11,2,FALSE),VLOOKUP(H227,'Pontuação'!I$2:J$11,2,FALSE),VLOOKUP(J227,'Pontuação'!G$2:H$11,2,FALSE),VLOOKUP(L227,'Pontuação'!M$2:N$13,2,FALSE)),0)</f>
        <v>1790</v>
      </c>
      <c r="T227" s="11">
        <f t="shared" si="1"/>
        <v>179</v>
      </c>
      <c r="U227" s="11" t="str">
        <f t="array" ref="U227">IFERROR(INDEX('Pontuação'!G$13:G$101, MATCH(T227, 'Pontuação'!F$13:F$101, 0)), "Faixa Indefinida")</f>
        <v>B</v>
      </c>
      <c r="V227" s="11">
        <f t="shared" si="2"/>
        <v>0</v>
      </c>
      <c r="W227" s="11">
        <f t="shared" si="3"/>
        <v>1</v>
      </c>
      <c r="X227" s="11">
        <f t="shared" si="4"/>
        <v>0</v>
      </c>
      <c r="Y227" s="11">
        <f t="shared" si="5"/>
        <v>0</v>
      </c>
      <c r="Z227" s="12">
        <f>ROUNDUP(SUM(VLOOKUP(F227,'Pontuação 3.0'!A$2:B$11,2,FALSE),VLOOKUP(E227,'Pontuação 3.0'!C$2:D$11,2,FALSE),VLOOKUP(H227,'Pontuação 3.0'!I$2:J$11,2,FALSE),VLOOKUP(J227,'Pontuação 3.0'!G$2:H$11,2,FALSE),VLOOKUP(G227,'Pontuação 3.0'!E$2:F$11,2,FALSE),VLOOKUP(K227,'Pontuação 3.0'!K$2:L$11,2,FALSE),VLOOKUP(L227,'Pontuação 3.0'!M$2:N$13,2,FALSE)),0)</f>
        <v>2481</v>
      </c>
      <c r="AA227" s="12">
        <f t="shared" si="6"/>
        <v>248</v>
      </c>
      <c r="AB227" s="12" t="str">
        <f t="array" ref="AB227">IFERROR(INDEX('Pontuação 3.0'!G$13:G$191, MATCH(AA227, 'Pontuação 3.0'!F$13:F$191, 0)), "Faixa Indefinida")</f>
        <v>A</v>
      </c>
      <c r="AC227" s="12">
        <f t="shared" si="7"/>
        <v>1</v>
      </c>
      <c r="AD227" s="12">
        <f t="shared" si="8"/>
        <v>0</v>
      </c>
      <c r="AE227" s="12">
        <f t="shared" si="9"/>
        <v>0</v>
      </c>
      <c r="AF227" s="12">
        <f t="shared" si="10"/>
        <v>0</v>
      </c>
    </row>
    <row r="228" ht="15.75" customHeight="1">
      <c r="A228" s="8">
        <v>45685.0</v>
      </c>
      <c r="B228" s="9" t="s">
        <v>579</v>
      </c>
      <c r="C228" s="9" t="s">
        <v>580</v>
      </c>
      <c r="D228" s="15">
        <v>3.1992380282E10</v>
      </c>
      <c r="E228" s="9" t="s">
        <v>13936</v>
      </c>
      <c r="F228" s="9" t="s">
        <v>13948</v>
      </c>
      <c r="G228" s="9" t="s">
        <v>13944</v>
      </c>
      <c r="H228" s="9" t="s">
        <v>13960</v>
      </c>
      <c r="I228" s="9" t="s">
        <v>13928</v>
      </c>
      <c r="J228" s="9" t="s">
        <v>13929</v>
      </c>
      <c r="K228" s="9" t="s">
        <v>13940</v>
      </c>
      <c r="L228" s="9" t="s">
        <v>13931</v>
      </c>
      <c r="M228" s="9" t="s">
        <v>13946</v>
      </c>
      <c r="N228" s="13" t="s">
        <v>12</v>
      </c>
      <c r="O228" s="13" t="s">
        <v>14</v>
      </c>
      <c r="P228" s="13" t="s">
        <v>24</v>
      </c>
      <c r="Q228" s="13" t="s">
        <v>20</v>
      </c>
      <c r="R228" s="13" t="s">
        <v>65</v>
      </c>
      <c r="S228" s="10">
        <f>ROUNDUP(SUM(VLOOKUP(F228,'Pontuação'!A$2:B$11,2,FALSE),VLOOKUP(E228,'Pontuação'!C$2:D$11,2,FALSE),VLOOKUP(H228,'Pontuação'!I$2:J$11,2,FALSE),VLOOKUP(J228,'Pontuação'!G$2:H$11,2,FALSE),VLOOKUP(L228,'Pontuação'!M$2:N$13,2,FALSE)),0)</f>
        <v>1357</v>
      </c>
      <c r="T228" s="11">
        <f t="shared" si="1"/>
        <v>136</v>
      </c>
      <c r="U228" s="11" t="str">
        <f t="array" ref="U228">IFERROR(INDEX('Pontuação'!G$13:G$101, MATCH(T228, 'Pontuação'!F$13:F$101, 0)), "Faixa Indefinida")</f>
        <v>D</v>
      </c>
      <c r="V228" s="11">
        <f t="shared" si="2"/>
        <v>0</v>
      </c>
      <c r="W228" s="11">
        <f t="shared" si="3"/>
        <v>0</v>
      </c>
      <c r="X228" s="11">
        <f t="shared" si="4"/>
        <v>0</v>
      </c>
      <c r="Y228" s="11">
        <f t="shared" si="5"/>
        <v>1</v>
      </c>
      <c r="Z228" s="12">
        <f>ROUNDUP(SUM(VLOOKUP(F228,'Pontuação 3.0'!A$2:B$11,2,FALSE),VLOOKUP(E228,'Pontuação 3.0'!C$2:D$11,2,FALSE),VLOOKUP(H228,'Pontuação 3.0'!I$2:J$11,2,FALSE),VLOOKUP(J228,'Pontuação 3.0'!G$2:H$11,2,FALSE),VLOOKUP(G228,'Pontuação 3.0'!E$2:F$11,2,FALSE),VLOOKUP(K228,'Pontuação 3.0'!K$2:L$11,2,FALSE),VLOOKUP(L228,'Pontuação 3.0'!M$2:N$13,2,FALSE)),0)</f>
        <v>1741</v>
      </c>
      <c r="AA228" s="12">
        <f t="shared" si="6"/>
        <v>174</v>
      </c>
      <c r="AB228" s="12" t="str">
        <f t="array" ref="AB228">IFERROR(INDEX('Pontuação 3.0'!G$13:G$191, MATCH(AA228, 'Pontuação 3.0'!F$13:F$191, 0)), "Faixa Indefinida")</f>
        <v>D</v>
      </c>
      <c r="AC228" s="12">
        <f t="shared" si="7"/>
        <v>0</v>
      </c>
      <c r="AD228" s="12">
        <f t="shared" si="8"/>
        <v>0</v>
      </c>
      <c r="AE228" s="12">
        <f t="shared" si="9"/>
        <v>0</v>
      </c>
      <c r="AF228" s="12">
        <f t="shared" si="10"/>
        <v>1</v>
      </c>
    </row>
    <row r="229" ht="15.75" customHeight="1">
      <c r="A229" s="8">
        <v>45685.0</v>
      </c>
      <c r="B229" s="9" t="s">
        <v>591</v>
      </c>
      <c r="C229" s="9" t="s">
        <v>592</v>
      </c>
      <c r="D229" s="15">
        <v>5.3999206678E10</v>
      </c>
      <c r="E229" s="9" t="s">
        <v>13936</v>
      </c>
      <c r="F229" s="9" t="s">
        <v>13953</v>
      </c>
      <c r="G229" s="9" t="s">
        <v>13944</v>
      </c>
      <c r="H229" s="9" t="s">
        <v>13951</v>
      </c>
      <c r="I229" s="9" t="s">
        <v>13940</v>
      </c>
      <c r="J229" s="9" t="s">
        <v>13929</v>
      </c>
      <c r="K229" s="9" t="s">
        <v>13930</v>
      </c>
      <c r="L229" s="9" t="s">
        <v>13941</v>
      </c>
      <c r="M229" s="9" t="s">
        <v>13942</v>
      </c>
      <c r="N229" s="13" t="s">
        <v>12</v>
      </c>
      <c r="O229" s="13" t="s">
        <v>14</v>
      </c>
      <c r="P229" s="13" t="s">
        <v>13</v>
      </c>
      <c r="Q229" s="13" t="s">
        <v>20</v>
      </c>
      <c r="R229" s="13" t="s">
        <v>15</v>
      </c>
      <c r="S229" s="10">
        <f>ROUNDUP(SUM(VLOOKUP(F229,'Pontuação'!A$2:B$11,2,FALSE),VLOOKUP(E229,'Pontuação'!C$2:D$11,2,FALSE),VLOOKUP(H229,'Pontuação'!I$2:J$11,2,FALSE),VLOOKUP(J229,'Pontuação'!G$2:H$11,2,FALSE),VLOOKUP(L229,'Pontuação'!M$2:N$13,2,FALSE)),0)</f>
        <v>1602</v>
      </c>
      <c r="T229" s="11">
        <f t="shared" si="1"/>
        <v>160</v>
      </c>
      <c r="U229" s="11" t="str">
        <f t="array" ref="U229">IFERROR(INDEX('Pontuação'!G$13:G$101, MATCH(T229, 'Pontuação'!F$13:F$101, 0)), "Faixa Indefinida")</f>
        <v>C</v>
      </c>
      <c r="V229" s="11">
        <f t="shared" si="2"/>
        <v>0</v>
      </c>
      <c r="W229" s="11">
        <f t="shared" si="3"/>
        <v>0</v>
      </c>
      <c r="X229" s="11">
        <f t="shared" si="4"/>
        <v>1</v>
      </c>
      <c r="Y229" s="11">
        <f t="shared" si="5"/>
        <v>0</v>
      </c>
      <c r="Z229" s="12">
        <f>ROUNDUP(SUM(VLOOKUP(F229,'Pontuação 3.0'!A$2:B$11,2,FALSE),VLOOKUP(E229,'Pontuação 3.0'!C$2:D$11,2,FALSE),VLOOKUP(H229,'Pontuação 3.0'!I$2:J$11,2,FALSE),VLOOKUP(J229,'Pontuação 3.0'!G$2:H$11,2,FALSE),VLOOKUP(G229,'Pontuação 3.0'!E$2:F$11,2,FALSE),VLOOKUP(K229,'Pontuação 3.0'!K$2:L$11,2,FALSE),VLOOKUP(L229,'Pontuação 3.0'!M$2:N$13,2,FALSE)),0)</f>
        <v>2206</v>
      </c>
      <c r="AA229" s="12">
        <f t="shared" si="6"/>
        <v>221</v>
      </c>
      <c r="AB229" s="12" t="str">
        <f t="array" ref="AB229">IFERROR(INDEX('Pontuação 3.0'!G$13:G$191, MATCH(AA229, 'Pontuação 3.0'!F$13:F$191, 0)), "Faixa Indefinida")</f>
        <v>B</v>
      </c>
      <c r="AC229" s="12">
        <f t="shared" si="7"/>
        <v>0</v>
      </c>
      <c r="AD229" s="12">
        <f t="shared" si="8"/>
        <v>1</v>
      </c>
      <c r="AE229" s="12">
        <f t="shared" si="9"/>
        <v>0</v>
      </c>
      <c r="AF229" s="12">
        <f t="shared" si="10"/>
        <v>0</v>
      </c>
    </row>
    <row r="230" ht="15.75" customHeight="1">
      <c r="A230" s="8">
        <v>45685.0</v>
      </c>
      <c r="B230" s="9" t="s">
        <v>595</v>
      </c>
      <c r="C230" s="9" t="s">
        <v>596</v>
      </c>
      <c r="D230" s="15">
        <v>1.6981106753E10</v>
      </c>
      <c r="E230" s="9" t="s">
        <v>13936</v>
      </c>
      <c r="F230" s="9" t="s">
        <v>13950</v>
      </c>
      <c r="G230" s="9" t="s">
        <v>13963</v>
      </c>
      <c r="H230" s="9" t="s">
        <v>13951</v>
      </c>
      <c r="I230" s="9" t="s">
        <v>13940</v>
      </c>
      <c r="J230" s="9" t="s">
        <v>13956</v>
      </c>
      <c r="K230" s="9" t="s">
        <v>13930</v>
      </c>
      <c r="L230" s="9" t="s">
        <v>13931</v>
      </c>
      <c r="M230" s="9" t="s">
        <v>13946</v>
      </c>
      <c r="N230" s="13" t="s">
        <v>12</v>
      </c>
      <c r="O230" s="13" t="s">
        <v>14</v>
      </c>
      <c r="P230" s="13" t="s">
        <v>32</v>
      </c>
      <c r="Q230" s="13" t="s">
        <v>62</v>
      </c>
      <c r="R230" s="13" t="s">
        <v>15</v>
      </c>
      <c r="S230" s="10">
        <f>ROUNDUP(SUM(VLOOKUP(F230,'Pontuação'!A$2:B$11,2,FALSE),VLOOKUP(E230,'Pontuação'!C$2:D$11,2,FALSE),VLOOKUP(H230,'Pontuação'!I$2:J$11,2,FALSE),VLOOKUP(J230,'Pontuação'!G$2:H$11,2,FALSE),VLOOKUP(L230,'Pontuação'!M$2:N$13,2,FALSE)),0)</f>
        <v>1831</v>
      </c>
      <c r="T230" s="11">
        <f t="shared" si="1"/>
        <v>183</v>
      </c>
      <c r="U230" s="11" t="str">
        <f t="array" ref="U230">IFERROR(INDEX('Pontuação'!G$13:G$101, MATCH(T230, 'Pontuação'!F$13:F$101, 0)), "Faixa Indefinida")</f>
        <v>B</v>
      </c>
      <c r="V230" s="11">
        <f t="shared" si="2"/>
        <v>0</v>
      </c>
      <c r="W230" s="11">
        <f t="shared" si="3"/>
        <v>1</v>
      </c>
      <c r="X230" s="11">
        <f t="shared" si="4"/>
        <v>0</v>
      </c>
      <c r="Y230" s="11">
        <f t="shared" si="5"/>
        <v>0</v>
      </c>
      <c r="Z230" s="12">
        <f>ROUNDUP(SUM(VLOOKUP(F230,'Pontuação 3.0'!A$2:B$11,2,FALSE),VLOOKUP(E230,'Pontuação 3.0'!C$2:D$11,2,FALSE),VLOOKUP(H230,'Pontuação 3.0'!I$2:J$11,2,FALSE),VLOOKUP(J230,'Pontuação 3.0'!G$2:H$11,2,FALSE),VLOOKUP(G230,'Pontuação 3.0'!E$2:F$11,2,FALSE),VLOOKUP(K230,'Pontuação 3.0'!K$2:L$11,2,FALSE),VLOOKUP(L230,'Pontuação 3.0'!M$2:N$13,2,FALSE)),0)</f>
        <v>2718</v>
      </c>
      <c r="AA230" s="12">
        <f t="shared" si="6"/>
        <v>272</v>
      </c>
      <c r="AB230" s="12" t="str">
        <f t="array" ref="AB230">IFERROR(INDEX('Pontuação 3.0'!G$13:G$191, MATCH(AA230, 'Pontuação 3.0'!F$13:F$191, 0)), "Faixa Indefinida")</f>
        <v>A</v>
      </c>
      <c r="AC230" s="12">
        <f t="shared" si="7"/>
        <v>1</v>
      </c>
      <c r="AD230" s="12">
        <f t="shared" si="8"/>
        <v>0</v>
      </c>
      <c r="AE230" s="12">
        <f t="shared" si="9"/>
        <v>0</v>
      </c>
      <c r="AF230" s="12">
        <f t="shared" si="10"/>
        <v>0</v>
      </c>
    </row>
    <row r="231" ht="15.75" customHeight="1">
      <c r="A231" s="8">
        <v>45685.0</v>
      </c>
      <c r="B231" s="9" t="s">
        <v>593</v>
      </c>
      <c r="C231" s="9" t="s">
        <v>594</v>
      </c>
      <c r="D231" s="15">
        <v>6.3999953258E10</v>
      </c>
      <c r="E231" s="9" t="s">
        <v>13924</v>
      </c>
      <c r="F231" s="9" t="s">
        <v>13943</v>
      </c>
      <c r="G231" s="9" t="s">
        <v>13957</v>
      </c>
      <c r="H231" s="9" t="s">
        <v>13938</v>
      </c>
      <c r="I231" s="9" t="s">
        <v>13940</v>
      </c>
      <c r="J231" s="9" t="s">
        <v>13929</v>
      </c>
      <c r="K231" s="9" t="s">
        <v>13940</v>
      </c>
      <c r="L231" s="9" t="s">
        <v>13954</v>
      </c>
      <c r="M231" s="9" t="s">
        <v>13932</v>
      </c>
      <c r="N231" s="13" t="s">
        <v>12</v>
      </c>
      <c r="O231" s="13" t="s">
        <v>14</v>
      </c>
      <c r="P231" s="13" t="s">
        <v>19</v>
      </c>
      <c r="Q231" s="13" t="s">
        <v>20</v>
      </c>
      <c r="R231" s="13" t="s">
        <v>65</v>
      </c>
      <c r="S231" s="10">
        <f>ROUNDUP(SUM(VLOOKUP(F231,'Pontuação'!A$2:B$11,2,FALSE),VLOOKUP(E231,'Pontuação'!C$2:D$11,2,FALSE),VLOOKUP(H231,'Pontuação'!I$2:J$11,2,FALSE),VLOOKUP(J231,'Pontuação'!G$2:H$11,2,FALSE),VLOOKUP(L231,'Pontuação'!M$2:N$13,2,FALSE)),0)</f>
        <v>1481</v>
      </c>
      <c r="T231" s="11">
        <f t="shared" si="1"/>
        <v>148</v>
      </c>
      <c r="U231" s="11" t="str">
        <f t="array" ref="U231">IFERROR(INDEX('Pontuação'!G$13:G$101, MATCH(T231, 'Pontuação'!F$13:F$101, 0)), "Faixa Indefinida")</f>
        <v>C</v>
      </c>
      <c r="V231" s="11">
        <f t="shared" si="2"/>
        <v>0</v>
      </c>
      <c r="W231" s="11">
        <f t="shared" si="3"/>
        <v>0</v>
      </c>
      <c r="X231" s="11">
        <f t="shared" si="4"/>
        <v>1</v>
      </c>
      <c r="Y231" s="11">
        <f t="shared" si="5"/>
        <v>0</v>
      </c>
      <c r="Z231" s="12">
        <f>ROUNDUP(SUM(VLOOKUP(F231,'Pontuação 3.0'!A$2:B$11,2,FALSE),VLOOKUP(E231,'Pontuação 3.0'!C$2:D$11,2,FALSE),VLOOKUP(H231,'Pontuação 3.0'!I$2:J$11,2,FALSE),VLOOKUP(J231,'Pontuação 3.0'!G$2:H$11,2,FALSE),VLOOKUP(G231,'Pontuação 3.0'!E$2:F$11,2,FALSE),VLOOKUP(K231,'Pontuação 3.0'!K$2:L$11,2,FALSE),VLOOKUP(L231,'Pontuação 3.0'!M$2:N$13,2,FALSE)),0)</f>
        <v>1530</v>
      </c>
      <c r="AA231" s="12">
        <f t="shared" si="6"/>
        <v>153</v>
      </c>
      <c r="AB231" s="12" t="str">
        <f t="array" ref="AB231">IFERROR(INDEX('Pontuação 3.0'!G$13:G$191, MATCH(AA231, 'Pontuação 3.0'!F$13:F$191, 0)), "Faixa Indefinida")</f>
        <v>D</v>
      </c>
      <c r="AC231" s="12">
        <f t="shared" si="7"/>
        <v>0</v>
      </c>
      <c r="AD231" s="12">
        <f t="shared" si="8"/>
        <v>0</v>
      </c>
      <c r="AE231" s="12">
        <f t="shared" si="9"/>
        <v>0</v>
      </c>
      <c r="AF231" s="12">
        <f t="shared" si="10"/>
        <v>1</v>
      </c>
    </row>
    <row r="232" ht="15.75" customHeight="1">
      <c r="A232" s="8">
        <v>45685.0</v>
      </c>
      <c r="B232" s="9" t="s">
        <v>597</v>
      </c>
      <c r="C232" s="9" t="s">
        <v>598</v>
      </c>
      <c r="D232" s="9" t="s">
        <v>599</v>
      </c>
      <c r="E232" s="9" t="s">
        <v>13936</v>
      </c>
      <c r="F232" s="9" t="s">
        <v>13950</v>
      </c>
      <c r="G232" s="9" t="s">
        <v>13957</v>
      </c>
      <c r="H232" s="9" t="s">
        <v>13949</v>
      </c>
      <c r="I232" s="9" t="s">
        <v>13928</v>
      </c>
      <c r="J232" s="9" t="s">
        <v>13929</v>
      </c>
      <c r="K232" s="9" t="s">
        <v>13930</v>
      </c>
      <c r="L232" s="9" t="s">
        <v>13931</v>
      </c>
      <c r="M232" s="9" t="s">
        <v>13942</v>
      </c>
      <c r="N232" s="13" t="s">
        <v>12</v>
      </c>
      <c r="O232" s="13" t="s">
        <v>14</v>
      </c>
      <c r="P232" s="13" t="s">
        <v>13</v>
      </c>
      <c r="Q232" s="13" t="s">
        <v>20</v>
      </c>
      <c r="R232" s="13" t="s">
        <v>15</v>
      </c>
      <c r="S232" s="10">
        <f>ROUNDUP(SUM(VLOOKUP(F232,'Pontuação'!A$2:B$11,2,FALSE),VLOOKUP(E232,'Pontuação'!C$2:D$11,2,FALSE),VLOOKUP(H232,'Pontuação'!I$2:J$11,2,FALSE),VLOOKUP(J232,'Pontuação'!G$2:H$11,2,FALSE),VLOOKUP(L232,'Pontuação'!M$2:N$13,2,FALSE)),0)</f>
        <v>1595</v>
      </c>
      <c r="T232" s="11">
        <f t="shared" si="1"/>
        <v>160</v>
      </c>
      <c r="U232" s="11" t="str">
        <f t="array" ref="U232">IFERROR(INDEX('Pontuação'!G$13:G$101, MATCH(T232, 'Pontuação'!F$13:F$101, 0)), "Faixa Indefinida")</f>
        <v>C</v>
      </c>
      <c r="V232" s="11">
        <f t="shared" si="2"/>
        <v>0</v>
      </c>
      <c r="W232" s="11">
        <f t="shared" si="3"/>
        <v>0</v>
      </c>
      <c r="X232" s="11">
        <f t="shared" si="4"/>
        <v>1</v>
      </c>
      <c r="Y232" s="11">
        <f t="shared" si="5"/>
        <v>0</v>
      </c>
      <c r="Z232" s="12">
        <f>ROUNDUP(SUM(VLOOKUP(F232,'Pontuação 3.0'!A$2:B$11,2,FALSE),VLOOKUP(E232,'Pontuação 3.0'!C$2:D$11,2,FALSE),VLOOKUP(H232,'Pontuação 3.0'!I$2:J$11,2,FALSE),VLOOKUP(J232,'Pontuação 3.0'!G$2:H$11,2,FALSE),VLOOKUP(G232,'Pontuação 3.0'!E$2:F$11,2,FALSE),VLOOKUP(K232,'Pontuação 3.0'!K$2:L$11,2,FALSE),VLOOKUP(L232,'Pontuação 3.0'!M$2:N$13,2,FALSE)),0)</f>
        <v>2320</v>
      </c>
      <c r="AA232" s="12">
        <f t="shared" si="6"/>
        <v>232</v>
      </c>
      <c r="AB232" s="12" t="str">
        <f t="array" ref="AB232">IFERROR(INDEX('Pontuação 3.0'!G$13:G$191, MATCH(AA232, 'Pontuação 3.0'!F$13:F$191, 0)), "Faixa Indefinida")</f>
        <v>B</v>
      </c>
      <c r="AC232" s="12">
        <f t="shared" si="7"/>
        <v>0</v>
      </c>
      <c r="AD232" s="12">
        <f t="shared" si="8"/>
        <v>1</v>
      </c>
      <c r="AE232" s="12">
        <f t="shared" si="9"/>
        <v>0</v>
      </c>
      <c r="AF232" s="12">
        <f t="shared" si="10"/>
        <v>0</v>
      </c>
    </row>
    <row r="233" ht="15.75" customHeight="1">
      <c r="A233" s="8">
        <v>45685.0</v>
      </c>
      <c r="B233" s="9" t="s">
        <v>600</v>
      </c>
      <c r="C233" s="9" t="s">
        <v>601</v>
      </c>
      <c r="D233" s="15">
        <v>1.2991801053E10</v>
      </c>
      <c r="E233" s="9" t="s">
        <v>13924</v>
      </c>
      <c r="F233" s="9" t="s">
        <v>13950</v>
      </c>
      <c r="G233" s="9" t="s">
        <v>13944</v>
      </c>
      <c r="H233" s="9" t="s">
        <v>13960</v>
      </c>
      <c r="I233" s="9" t="s">
        <v>13940</v>
      </c>
      <c r="J233" s="9" t="s">
        <v>13929</v>
      </c>
      <c r="K233" s="9" t="s">
        <v>13940</v>
      </c>
      <c r="L233" s="9" t="s">
        <v>13945</v>
      </c>
      <c r="M233" s="9" t="s">
        <v>13952</v>
      </c>
      <c r="N233" s="13" t="s">
        <v>12</v>
      </c>
      <c r="O233" s="13" t="s">
        <v>14</v>
      </c>
      <c r="P233" s="13" t="s">
        <v>32</v>
      </c>
      <c r="Q233" s="13" t="s">
        <v>20</v>
      </c>
      <c r="R233" s="13" t="s">
        <v>15</v>
      </c>
      <c r="S233" s="10">
        <f>ROUNDUP(SUM(VLOOKUP(F233,'Pontuação'!A$2:B$11,2,FALSE),VLOOKUP(E233,'Pontuação'!C$2:D$11,2,FALSE),VLOOKUP(H233,'Pontuação'!I$2:J$11,2,FALSE),VLOOKUP(J233,'Pontuação'!G$2:H$11,2,FALSE),VLOOKUP(L233,'Pontuação'!M$2:N$13,2,FALSE)),0)</f>
        <v>1505</v>
      </c>
      <c r="T233" s="11">
        <f t="shared" si="1"/>
        <v>151</v>
      </c>
      <c r="U233" s="11" t="str">
        <f t="array" ref="U233">IFERROR(INDEX('Pontuação'!G$13:G$101, MATCH(T233, 'Pontuação'!F$13:F$101, 0)), "Faixa Indefinida")</f>
        <v>C</v>
      </c>
      <c r="V233" s="11">
        <f t="shared" si="2"/>
        <v>0</v>
      </c>
      <c r="W233" s="11">
        <f t="shared" si="3"/>
        <v>0</v>
      </c>
      <c r="X233" s="11">
        <f t="shared" si="4"/>
        <v>1</v>
      </c>
      <c r="Y233" s="11">
        <f t="shared" si="5"/>
        <v>0</v>
      </c>
      <c r="Z233" s="12">
        <f>ROUNDUP(SUM(VLOOKUP(F233,'Pontuação 3.0'!A$2:B$11,2,FALSE),VLOOKUP(E233,'Pontuação 3.0'!C$2:D$11,2,FALSE),VLOOKUP(H233,'Pontuação 3.0'!I$2:J$11,2,FALSE),VLOOKUP(J233,'Pontuação 3.0'!G$2:H$11,2,FALSE),VLOOKUP(G233,'Pontuação 3.0'!E$2:F$11,2,FALSE),VLOOKUP(K233,'Pontuação 3.0'!K$2:L$11,2,FALSE),VLOOKUP(L233,'Pontuação 3.0'!M$2:N$13,2,FALSE)),0)</f>
        <v>1930</v>
      </c>
      <c r="AA233" s="12">
        <f t="shared" si="6"/>
        <v>193</v>
      </c>
      <c r="AB233" s="12" t="str">
        <f t="array" ref="AB233">IFERROR(INDEX('Pontuação 3.0'!G$13:G$191, MATCH(AA233, 'Pontuação 3.0'!F$13:F$191, 0)), "Faixa Indefinida")</f>
        <v>C</v>
      </c>
      <c r="AC233" s="12">
        <f t="shared" si="7"/>
        <v>0</v>
      </c>
      <c r="AD233" s="12">
        <f t="shared" si="8"/>
        <v>0</v>
      </c>
      <c r="AE233" s="12">
        <f t="shared" si="9"/>
        <v>1</v>
      </c>
      <c r="AF233" s="12">
        <f t="shared" si="10"/>
        <v>0</v>
      </c>
    </row>
    <row r="234" ht="15.75" customHeight="1">
      <c r="A234" s="8">
        <v>45685.0</v>
      </c>
      <c r="B234" s="9" t="s">
        <v>602</v>
      </c>
      <c r="C234" s="9" t="s">
        <v>603</v>
      </c>
      <c r="D234" s="15">
        <v>1.8998219848E10</v>
      </c>
      <c r="E234" s="9" t="s">
        <v>13936</v>
      </c>
      <c r="F234" s="9" t="s">
        <v>13948</v>
      </c>
      <c r="G234" s="9" t="s">
        <v>13957</v>
      </c>
      <c r="H234" s="9" t="s">
        <v>13927</v>
      </c>
      <c r="I234" s="9" t="s">
        <v>13940</v>
      </c>
      <c r="J234" s="9" t="s">
        <v>13929</v>
      </c>
      <c r="K234" s="9" t="s">
        <v>13940</v>
      </c>
      <c r="L234" s="9" t="s">
        <v>13931</v>
      </c>
      <c r="M234" s="9" t="s">
        <v>13942</v>
      </c>
      <c r="N234" s="13" t="s">
        <v>12</v>
      </c>
      <c r="O234" s="13" t="s">
        <v>14</v>
      </c>
      <c r="P234" s="13" t="s">
        <v>13</v>
      </c>
      <c r="Q234" s="13" t="s">
        <v>59</v>
      </c>
      <c r="R234" s="13" t="s">
        <v>15</v>
      </c>
      <c r="S234" s="10">
        <f>ROUNDUP(SUM(VLOOKUP(F234,'Pontuação'!A$2:B$11,2,FALSE),VLOOKUP(E234,'Pontuação'!C$2:D$11,2,FALSE),VLOOKUP(H234,'Pontuação'!I$2:J$11,2,FALSE),VLOOKUP(J234,'Pontuação'!G$2:H$11,2,FALSE),VLOOKUP(L234,'Pontuação'!M$2:N$13,2,FALSE)),0)</f>
        <v>1427</v>
      </c>
      <c r="T234" s="11">
        <f t="shared" si="1"/>
        <v>143</v>
      </c>
      <c r="U234" s="11" t="str">
        <f t="array" ref="U234">IFERROR(INDEX('Pontuação'!G$13:G$101, MATCH(T234, 'Pontuação'!F$13:F$101, 0)), "Faixa Indefinida")</f>
        <v>D</v>
      </c>
      <c r="V234" s="11">
        <f t="shared" si="2"/>
        <v>0</v>
      </c>
      <c r="W234" s="11">
        <f t="shared" si="3"/>
        <v>0</v>
      </c>
      <c r="X234" s="11">
        <f t="shared" si="4"/>
        <v>0</v>
      </c>
      <c r="Y234" s="11">
        <f t="shared" si="5"/>
        <v>1</v>
      </c>
      <c r="Z234" s="12">
        <f>ROUNDUP(SUM(VLOOKUP(F234,'Pontuação 3.0'!A$2:B$11,2,FALSE),VLOOKUP(E234,'Pontuação 3.0'!C$2:D$11,2,FALSE),VLOOKUP(H234,'Pontuação 3.0'!I$2:J$11,2,FALSE),VLOOKUP(J234,'Pontuação 3.0'!G$2:H$11,2,FALSE),VLOOKUP(G234,'Pontuação 3.0'!E$2:F$11,2,FALSE),VLOOKUP(K234,'Pontuação 3.0'!K$2:L$11,2,FALSE),VLOOKUP(L234,'Pontuação 3.0'!M$2:N$13,2,FALSE)),0)</f>
        <v>1691</v>
      </c>
      <c r="AA234" s="12">
        <f t="shared" si="6"/>
        <v>169</v>
      </c>
      <c r="AB234" s="12" t="str">
        <f t="array" ref="AB234">IFERROR(INDEX('Pontuação 3.0'!G$13:G$191, MATCH(AA234, 'Pontuação 3.0'!F$13:F$191, 0)), "Faixa Indefinida")</f>
        <v>D</v>
      </c>
      <c r="AC234" s="12">
        <f t="shared" si="7"/>
        <v>0</v>
      </c>
      <c r="AD234" s="12">
        <f t="shared" si="8"/>
        <v>0</v>
      </c>
      <c r="AE234" s="12">
        <f t="shared" si="9"/>
        <v>0</v>
      </c>
      <c r="AF234" s="12">
        <f t="shared" si="10"/>
        <v>1</v>
      </c>
    </row>
    <row r="235" ht="15.75" customHeight="1">
      <c r="A235" s="8">
        <v>45685.0</v>
      </c>
      <c r="B235" s="9" t="s">
        <v>608</v>
      </c>
      <c r="C235" s="9" t="s">
        <v>609</v>
      </c>
      <c r="D235" s="15">
        <v>3.299137763E10</v>
      </c>
      <c r="E235" s="9" t="s">
        <v>13924</v>
      </c>
      <c r="F235" s="9" t="s">
        <v>13950</v>
      </c>
      <c r="G235" s="9" t="s">
        <v>13963</v>
      </c>
      <c r="H235" s="9" t="s">
        <v>13951</v>
      </c>
      <c r="I235" s="9" t="s">
        <v>13940</v>
      </c>
      <c r="J235" s="9" t="s">
        <v>13956</v>
      </c>
      <c r="K235" s="9" t="s">
        <v>13940</v>
      </c>
      <c r="L235" s="9" t="s">
        <v>13931</v>
      </c>
      <c r="M235" s="9" t="s">
        <v>13942</v>
      </c>
      <c r="N235" s="13" t="s">
        <v>12</v>
      </c>
      <c r="O235" s="13" t="s">
        <v>14</v>
      </c>
      <c r="P235" s="13" t="s">
        <v>32</v>
      </c>
      <c r="Q235" s="13" t="s">
        <v>62</v>
      </c>
      <c r="R235" s="13" t="s">
        <v>15</v>
      </c>
      <c r="S235" s="10">
        <f>ROUNDUP(SUM(VLOOKUP(F235,'Pontuação'!A$2:B$11,2,FALSE),VLOOKUP(E235,'Pontuação'!C$2:D$11,2,FALSE),VLOOKUP(H235,'Pontuação'!I$2:J$11,2,FALSE),VLOOKUP(J235,'Pontuação'!G$2:H$11,2,FALSE),VLOOKUP(L235,'Pontuação'!M$2:N$13,2,FALSE)),0)</f>
        <v>1835</v>
      </c>
      <c r="T235" s="11">
        <f t="shared" si="1"/>
        <v>184</v>
      </c>
      <c r="U235" s="11" t="str">
        <f t="array" ref="U235">IFERROR(INDEX('Pontuação'!G$13:G$101, MATCH(T235, 'Pontuação'!F$13:F$101, 0)), "Faixa Indefinida")</f>
        <v>A</v>
      </c>
      <c r="V235" s="11">
        <f t="shared" si="2"/>
        <v>1</v>
      </c>
      <c r="W235" s="11">
        <f t="shared" si="3"/>
        <v>0</v>
      </c>
      <c r="X235" s="11">
        <f t="shared" si="4"/>
        <v>0</v>
      </c>
      <c r="Y235" s="11">
        <f t="shared" si="5"/>
        <v>0</v>
      </c>
      <c r="Z235" s="12">
        <f>ROUNDUP(SUM(VLOOKUP(F235,'Pontuação 3.0'!A$2:B$11,2,FALSE),VLOOKUP(E235,'Pontuação 3.0'!C$2:D$11,2,FALSE),VLOOKUP(H235,'Pontuação 3.0'!I$2:J$11,2,FALSE),VLOOKUP(J235,'Pontuação 3.0'!G$2:H$11,2,FALSE),VLOOKUP(G235,'Pontuação 3.0'!E$2:F$11,2,FALSE),VLOOKUP(K235,'Pontuação 3.0'!K$2:L$11,2,FALSE),VLOOKUP(L235,'Pontuação 3.0'!M$2:N$13,2,FALSE)),0)</f>
        <v>2427</v>
      </c>
      <c r="AA235" s="12">
        <f t="shared" si="6"/>
        <v>243</v>
      </c>
      <c r="AB235" s="12" t="str">
        <f t="array" ref="AB235">IFERROR(INDEX('Pontuação 3.0'!G$13:G$191, MATCH(AA235, 'Pontuação 3.0'!F$13:F$191, 0)), "Faixa Indefinida")</f>
        <v>A</v>
      </c>
      <c r="AC235" s="12">
        <f t="shared" si="7"/>
        <v>1</v>
      </c>
      <c r="AD235" s="12">
        <f t="shared" si="8"/>
        <v>0</v>
      </c>
      <c r="AE235" s="12">
        <f t="shared" si="9"/>
        <v>0</v>
      </c>
      <c r="AF235" s="12">
        <f t="shared" si="10"/>
        <v>0</v>
      </c>
    </row>
    <row r="236" ht="15.75" customHeight="1">
      <c r="A236" s="8">
        <v>45685.0</v>
      </c>
      <c r="B236" s="9" t="s">
        <v>606</v>
      </c>
      <c r="C236" s="9" t="s">
        <v>607</v>
      </c>
      <c r="D236" s="15">
        <v>8.399817546E10</v>
      </c>
      <c r="E236" s="9" t="s">
        <v>13936</v>
      </c>
      <c r="F236" s="9" t="s">
        <v>13948</v>
      </c>
      <c r="G236" s="9" t="s">
        <v>13944</v>
      </c>
      <c r="H236" s="9" t="s">
        <v>13938</v>
      </c>
      <c r="I236" s="9" t="s">
        <v>13940</v>
      </c>
      <c r="J236" s="9" t="s">
        <v>13929</v>
      </c>
      <c r="K236" s="9" t="s">
        <v>13940</v>
      </c>
      <c r="L236" s="9" t="s">
        <v>13931</v>
      </c>
      <c r="M236" s="9" t="s">
        <v>13946</v>
      </c>
      <c r="N236" s="13" t="s">
        <v>12</v>
      </c>
      <c r="O236" s="13" t="s">
        <v>14</v>
      </c>
      <c r="P236" s="13" t="s">
        <v>71</v>
      </c>
      <c r="Q236" s="13" t="s">
        <v>48</v>
      </c>
      <c r="R236" s="13" t="s">
        <v>15</v>
      </c>
      <c r="S236" s="10">
        <f>ROUNDUP(SUM(VLOOKUP(F236,'Pontuação'!A$2:B$11,2,FALSE),VLOOKUP(E236,'Pontuação'!C$2:D$11,2,FALSE),VLOOKUP(H236,'Pontuação'!I$2:J$11,2,FALSE),VLOOKUP(J236,'Pontuação'!G$2:H$11,2,FALSE),VLOOKUP(L236,'Pontuação'!M$2:N$13,2,FALSE)),0)</f>
        <v>1567</v>
      </c>
      <c r="T236" s="11">
        <f t="shared" si="1"/>
        <v>157</v>
      </c>
      <c r="U236" s="11" t="str">
        <f t="array" ref="U236">IFERROR(INDEX('Pontuação'!G$13:G$101, MATCH(T236, 'Pontuação'!F$13:F$101, 0)), "Faixa Indefinida")</f>
        <v>C</v>
      </c>
      <c r="V236" s="11">
        <f t="shared" si="2"/>
        <v>0</v>
      </c>
      <c r="W236" s="11">
        <f t="shared" si="3"/>
        <v>0</v>
      </c>
      <c r="X236" s="11">
        <f t="shared" si="4"/>
        <v>1</v>
      </c>
      <c r="Y236" s="11">
        <f t="shared" si="5"/>
        <v>0</v>
      </c>
      <c r="Z236" s="12">
        <f>ROUNDUP(SUM(VLOOKUP(F236,'Pontuação 3.0'!A$2:B$11,2,FALSE),VLOOKUP(E236,'Pontuação 3.0'!C$2:D$11,2,FALSE),VLOOKUP(H236,'Pontuação 3.0'!I$2:J$11,2,FALSE),VLOOKUP(J236,'Pontuação 3.0'!G$2:H$11,2,FALSE),VLOOKUP(G236,'Pontuação 3.0'!E$2:F$11,2,FALSE),VLOOKUP(K236,'Pontuação 3.0'!K$2:L$11,2,FALSE),VLOOKUP(L236,'Pontuação 3.0'!M$2:N$13,2,FALSE)),0)</f>
        <v>1785</v>
      </c>
      <c r="AA236" s="12">
        <f t="shared" si="6"/>
        <v>179</v>
      </c>
      <c r="AB236" s="12" t="str">
        <f t="array" ref="AB236">IFERROR(INDEX('Pontuação 3.0'!G$13:G$191, MATCH(AA236, 'Pontuação 3.0'!F$13:F$191, 0)), "Faixa Indefinida")</f>
        <v>D</v>
      </c>
      <c r="AC236" s="12">
        <f t="shared" si="7"/>
        <v>0</v>
      </c>
      <c r="AD236" s="12">
        <f t="shared" si="8"/>
        <v>0</v>
      </c>
      <c r="AE236" s="12">
        <f t="shared" si="9"/>
        <v>0</v>
      </c>
      <c r="AF236" s="12">
        <f t="shared" si="10"/>
        <v>1</v>
      </c>
    </row>
    <row r="237" ht="15.75" customHeight="1">
      <c r="A237" s="8">
        <v>45685.0</v>
      </c>
      <c r="B237" s="9" t="s">
        <v>610</v>
      </c>
      <c r="C237" s="9" t="s">
        <v>611</v>
      </c>
      <c r="D237" s="9" t="s">
        <v>612</v>
      </c>
      <c r="E237" s="9" t="s">
        <v>13924</v>
      </c>
      <c r="F237" s="9" t="s">
        <v>13950</v>
      </c>
      <c r="G237" s="9" t="s">
        <v>13926</v>
      </c>
      <c r="H237" s="9" t="s">
        <v>13949</v>
      </c>
      <c r="I237" s="9" t="s">
        <v>13928</v>
      </c>
      <c r="J237" s="9" t="s">
        <v>13939</v>
      </c>
      <c r="K237" s="9" t="s">
        <v>13930</v>
      </c>
      <c r="L237" s="9" t="s">
        <v>13931</v>
      </c>
      <c r="M237" s="9" t="s">
        <v>13932</v>
      </c>
      <c r="N237" s="13" t="s">
        <v>12</v>
      </c>
      <c r="O237" s="13" t="s">
        <v>14</v>
      </c>
      <c r="P237" s="13" t="s">
        <v>71</v>
      </c>
      <c r="Q237" s="13" t="s">
        <v>20</v>
      </c>
      <c r="R237" s="13" t="s">
        <v>15</v>
      </c>
      <c r="S237" s="10">
        <f>ROUNDUP(SUM(VLOOKUP(F237,'Pontuação'!A$2:B$11,2,FALSE),VLOOKUP(E237,'Pontuação'!C$2:D$11,2,FALSE),VLOOKUP(H237,'Pontuação'!I$2:J$11,2,FALSE),VLOOKUP(J237,'Pontuação'!G$2:H$11,2,FALSE),VLOOKUP(L237,'Pontuação'!M$2:N$13,2,FALSE)),0)</f>
        <v>1704</v>
      </c>
      <c r="T237" s="11">
        <f t="shared" si="1"/>
        <v>170</v>
      </c>
      <c r="U237" s="11" t="str">
        <f t="array" ref="U237">IFERROR(INDEX('Pontuação'!G$13:G$101, MATCH(T237, 'Pontuação'!F$13:F$101, 0)), "Faixa Indefinida")</f>
        <v>B</v>
      </c>
      <c r="V237" s="11">
        <f t="shared" si="2"/>
        <v>0</v>
      </c>
      <c r="W237" s="11">
        <f t="shared" si="3"/>
        <v>1</v>
      </c>
      <c r="X237" s="11">
        <f t="shared" si="4"/>
        <v>0</v>
      </c>
      <c r="Y237" s="11">
        <f t="shared" si="5"/>
        <v>0</v>
      </c>
      <c r="Z237" s="12">
        <f>ROUNDUP(SUM(VLOOKUP(F237,'Pontuação 3.0'!A$2:B$11,2,FALSE),VLOOKUP(E237,'Pontuação 3.0'!C$2:D$11,2,FALSE),VLOOKUP(H237,'Pontuação 3.0'!I$2:J$11,2,FALSE),VLOOKUP(J237,'Pontuação 3.0'!G$2:H$11,2,FALSE),VLOOKUP(G237,'Pontuação 3.0'!E$2:F$11,2,FALSE),VLOOKUP(K237,'Pontuação 3.0'!K$2:L$11,2,FALSE),VLOOKUP(L237,'Pontuação 3.0'!M$2:N$13,2,FALSE)),0)</f>
        <v>2592</v>
      </c>
      <c r="AA237" s="12">
        <f t="shared" si="6"/>
        <v>259</v>
      </c>
      <c r="AB237" s="12" t="str">
        <f t="array" ref="AB237">IFERROR(INDEX('Pontuação 3.0'!G$13:G$191, MATCH(AA237, 'Pontuação 3.0'!F$13:F$191, 0)), "Faixa Indefinida")</f>
        <v>A</v>
      </c>
      <c r="AC237" s="12">
        <f t="shared" si="7"/>
        <v>1</v>
      </c>
      <c r="AD237" s="12">
        <f t="shared" si="8"/>
        <v>0</v>
      </c>
      <c r="AE237" s="12">
        <f t="shared" si="9"/>
        <v>0</v>
      </c>
      <c r="AF237" s="12">
        <f t="shared" si="10"/>
        <v>0</v>
      </c>
    </row>
    <row r="238" ht="15.75" customHeight="1">
      <c r="A238" s="8">
        <v>45685.0</v>
      </c>
      <c r="B238" s="9" t="s">
        <v>613</v>
      </c>
      <c r="C238" s="9" t="s">
        <v>614</v>
      </c>
      <c r="D238" s="15">
        <v>5.4991645626E10</v>
      </c>
      <c r="E238" s="9" t="s">
        <v>13936</v>
      </c>
      <c r="F238" s="9" t="s">
        <v>13948</v>
      </c>
      <c r="G238" s="9" t="s">
        <v>13926</v>
      </c>
      <c r="H238" s="9" t="s">
        <v>13949</v>
      </c>
      <c r="I238" s="9" t="s">
        <v>13928</v>
      </c>
      <c r="J238" s="9" t="s">
        <v>13929</v>
      </c>
      <c r="K238" s="9" t="s">
        <v>13940</v>
      </c>
      <c r="L238" s="9" t="s">
        <v>13945</v>
      </c>
      <c r="M238" s="9" t="s">
        <v>13932</v>
      </c>
      <c r="N238" s="13" t="s">
        <v>12</v>
      </c>
      <c r="O238" s="13" t="s">
        <v>14</v>
      </c>
      <c r="P238" s="13" t="s">
        <v>19</v>
      </c>
      <c r="Q238" s="13" t="s">
        <v>20</v>
      </c>
      <c r="R238" s="13" t="s">
        <v>65</v>
      </c>
      <c r="S238" s="10">
        <f>ROUNDUP(SUM(VLOOKUP(F238,'Pontuação'!A$2:B$11,2,FALSE),VLOOKUP(E238,'Pontuação'!C$2:D$11,2,FALSE),VLOOKUP(H238,'Pontuação'!I$2:J$11,2,FALSE),VLOOKUP(J238,'Pontuação'!G$2:H$11,2,FALSE),VLOOKUP(L238,'Pontuação'!M$2:N$13,2,FALSE)),0)</f>
        <v>1715</v>
      </c>
      <c r="T238" s="11">
        <f t="shared" si="1"/>
        <v>172</v>
      </c>
      <c r="U238" s="11" t="str">
        <f t="array" ref="U238">IFERROR(INDEX('Pontuação'!G$13:G$101, MATCH(T238, 'Pontuação'!F$13:F$101, 0)), "Faixa Indefinida")</f>
        <v>B</v>
      </c>
      <c r="V238" s="11">
        <f t="shared" si="2"/>
        <v>0</v>
      </c>
      <c r="W238" s="11">
        <f t="shared" si="3"/>
        <v>1</v>
      </c>
      <c r="X238" s="11">
        <f t="shared" si="4"/>
        <v>0</v>
      </c>
      <c r="Y238" s="11">
        <f t="shared" si="5"/>
        <v>0</v>
      </c>
      <c r="Z238" s="12">
        <f>ROUNDUP(SUM(VLOOKUP(F238,'Pontuação 3.0'!A$2:B$11,2,FALSE),VLOOKUP(E238,'Pontuação 3.0'!C$2:D$11,2,FALSE),VLOOKUP(H238,'Pontuação 3.0'!I$2:J$11,2,FALSE),VLOOKUP(J238,'Pontuação 3.0'!G$2:H$11,2,FALSE),VLOOKUP(G238,'Pontuação 3.0'!E$2:F$11,2,FALSE),VLOOKUP(K238,'Pontuação 3.0'!K$2:L$11,2,FALSE),VLOOKUP(L238,'Pontuação 3.0'!M$2:N$13,2,FALSE)),0)</f>
        <v>2162</v>
      </c>
      <c r="AA238" s="12">
        <f t="shared" si="6"/>
        <v>216</v>
      </c>
      <c r="AB238" s="12" t="str">
        <f t="array" ref="AB238">IFERROR(INDEX('Pontuação 3.0'!G$13:G$191, MATCH(AA238, 'Pontuação 3.0'!F$13:F$191, 0)), "Faixa Indefinida")</f>
        <v>B</v>
      </c>
      <c r="AC238" s="12">
        <f t="shared" si="7"/>
        <v>0</v>
      </c>
      <c r="AD238" s="12">
        <f t="shared" si="8"/>
        <v>1</v>
      </c>
      <c r="AE238" s="12">
        <f t="shared" si="9"/>
        <v>0</v>
      </c>
      <c r="AF238" s="12">
        <f t="shared" si="10"/>
        <v>0</v>
      </c>
    </row>
    <row r="239" ht="15.75" customHeight="1">
      <c r="A239" s="8">
        <v>45685.0</v>
      </c>
      <c r="B239" s="9" t="s">
        <v>615</v>
      </c>
      <c r="C239" s="9" t="s">
        <v>616</v>
      </c>
      <c r="D239" s="15">
        <v>3.1999588885E10</v>
      </c>
      <c r="E239" s="9" t="s">
        <v>13924</v>
      </c>
      <c r="F239" s="9" t="s">
        <v>13950</v>
      </c>
      <c r="G239" s="9" t="s">
        <v>13957</v>
      </c>
      <c r="H239" s="9" t="s">
        <v>13927</v>
      </c>
      <c r="I239" s="9" t="s">
        <v>13940</v>
      </c>
      <c r="J239" s="9" t="s">
        <v>13929</v>
      </c>
      <c r="K239" s="9" t="s">
        <v>13930</v>
      </c>
      <c r="L239" s="9" t="s">
        <v>13931</v>
      </c>
      <c r="M239" s="9" t="s">
        <v>13952</v>
      </c>
      <c r="N239" s="13" t="s">
        <v>12</v>
      </c>
      <c r="O239" s="13" t="s">
        <v>14</v>
      </c>
      <c r="P239" s="13" t="s">
        <v>13</v>
      </c>
      <c r="Q239" s="13" t="s">
        <v>143</v>
      </c>
      <c r="R239" s="13" t="s">
        <v>15</v>
      </c>
      <c r="S239" s="10">
        <f>ROUNDUP(SUM(VLOOKUP(F239,'Pontuação'!A$2:B$11,2,FALSE),VLOOKUP(E239,'Pontuação'!C$2:D$11,2,FALSE),VLOOKUP(H239,'Pontuação'!I$2:J$11,2,FALSE),VLOOKUP(J239,'Pontuação'!G$2:H$11,2,FALSE),VLOOKUP(L239,'Pontuação'!M$2:N$13,2,FALSE)),0)</f>
        <v>1443</v>
      </c>
      <c r="T239" s="11">
        <f t="shared" si="1"/>
        <v>144</v>
      </c>
      <c r="U239" s="11" t="str">
        <f t="array" ref="U239">IFERROR(INDEX('Pontuação'!G$13:G$101, MATCH(T239, 'Pontuação'!F$13:F$101, 0)), "Faixa Indefinida")</f>
        <v>D</v>
      </c>
      <c r="V239" s="11">
        <f t="shared" si="2"/>
        <v>0</v>
      </c>
      <c r="W239" s="11">
        <f t="shared" si="3"/>
        <v>0</v>
      </c>
      <c r="X239" s="11">
        <f t="shared" si="4"/>
        <v>0</v>
      </c>
      <c r="Y239" s="11">
        <f t="shared" si="5"/>
        <v>1</v>
      </c>
      <c r="Z239" s="12">
        <f>ROUNDUP(SUM(VLOOKUP(F239,'Pontuação 3.0'!A$2:B$11,2,FALSE),VLOOKUP(E239,'Pontuação 3.0'!C$2:D$11,2,FALSE),VLOOKUP(H239,'Pontuação 3.0'!I$2:J$11,2,FALSE),VLOOKUP(J239,'Pontuação 3.0'!G$2:H$11,2,FALSE),VLOOKUP(G239,'Pontuação 3.0'!E$2:F$11,2,FALSE),VLOOKUP(K239,'Pontuação 3.0'!K$2:L$11,2,FALSE),VLOOKUP(L239,'Pontuação 3.0'!M$2:N$13,2,FALSE)),0)</f>
        <v>2055</v>
      </c>
      <c r="AA239" s="12">
        <f t="shared" si="6"/>
        <v>206</v>
      </c>
      <c r="AB239" s="12" t="str">
        <f t="array" ref="AB239">IFERROR(INDEX('Pontuação 3.0'!G$13:G$191, MATCH(AA239, 'Pontuação 3.0'!F$13:F$191, 0)), "Faixa Indefinida")</f>
        <v>C</v>
      </c>
      <c r="AC239" s="12">
        <f t="shared" si="7"/>
        <v>0</v>
      </c>
      <c r="AD239" s="12">
        <f t="shared" si="8"/>
        <v>0</v>
      </c>
      <c r="AE239" s="12">
        <f t="shared" si="9"/>
        <v>1</v>
      </c>
      <c r="AF239" s="12">
        <f t="shared" si="10"/>
        <v>0</v>
      </c>
    </row>
    <row r="240" ht="15.75" customHeight="1">
      <c r="A240" s="8">
        <v>45685.0</v>
      </c>
      <c r="B240" s="9" t="s">
        <v>620</v>
      </c>
      <c r="C240" s="9" t="s">
        <v>621</v>
      </c>
      <c r="D240" s="15">
        <v>1.191041403E10</v>
      </c>
      <c r="E240" s="9" t="s">
        <v>13936</v>
      </c>
      <c r="F240" s="9" t="s">
        <v>13948</v>
      </c>
      <c r="G240" s="9" t="s">
        <v>13944</v>
      </c>
      <c r="H240" s="9" t="s">
        <v>13949</v>
      </c>
      <c r="I240" s="9" t="s">
        <v>13940</v>
      </c>
      <c r="J240" s="9" t="s">
        <v>13939</v>
      </c>
      <c r="K240" s="9" t="s">
        <v>13940</v>
      </c>
      <c r="L240" s="9" t="s">
        <v>13931</v>
      </c>
      <c r="M240" s="9" t="s">
        <v>13942</v>
      </c>
      <c r="N240" s="13" t="s">
        <v>12</v>
      </c>
      <c r="O240" s="13" t="s">
        <v>14</v>
      </c>
      <c r="P240" s="13" t="s">
        <v>32</v>
      </c>
      <c r="Q240" s="13" t="s">
        <v>20</v>
      </c>
      <c r="R240" s="13" t="s">
        <v>15</v>
      </c>
      <c r="S240" s="10">
        <f>ROUNDUP(SUM(VLOOKUP(F240,'Pontuação'!A$2:B$11,2,FALSE),VLOOKUP(E240,'Pontuação'!C$2:D$11,2,FALSE),VLOOKUP(H240,'Pontuação'!I$2:J$11,2,FALSE),VLOOKUP(J240,'Pontuação'!G$2:H$11,2,FALSE),VLOOKUP(L240,'Pontuação'!M$2:N$13,2,FALSE)),0)</f>
        <v>1688</v>
      </c>
      <c r="T240" s="11">
        <f t="shared" si="1"/>
        <v>169</v>
      </c>
      <c r="U240" s="11" t="str">
        <f t="array" ref="U240">IFERROR(INDEX('Pontuação'!G$13:G$101, MATCH(T240, 'Pontuação'!F$13:F$101, 0)), "Faixa Indefinida")</f>
        <v>B</v>
      </c>
      <c r="V240" s="11">
        <f t="shared" si="2"/>
        <v>0</v>
      </c>
      <c r="W240" s="11">
        <f t="shared" si="3"/>
        <v>1</v>
      </c>
      <c r="X240" s="11">
        <f t="shared" si="4"/>
        <v>0</v>
      </c>
      <c r="Y240" s="11">
        <f t="shared" si="5"/>
        <v>0</v>
      </c>
      <c r="Z240" s="12">
        <f>ROUNDUP(SUM(VLOOKUP(F240,'Pontuação 3.0'!A$2:B$11,2,FALSE),VLOOKUP(E240,'Pontuação 3.0'!C$2:D$11,2,FALSE),VLOOKUP(H240,'Pontuação 3.0'!I$2:J$11,2,FALSE),VLOOKUP(J240,'Pontuação 3.0'!G$2:H$11,2,FALSE),VLOOKUP(G240,'Pontuação 3.0'!E$2:F$11,2,FALSE),VLOOKUP(K240,'Pontuação 3.0'!K$2:L$11,2,FALSE),VLOOKUP(L240,'Pontuação 3.0'!M$2:N$13,2,FALSE)),0)</f>
        <v>2088</v>
      </c>
      <c r="AA240" s="12">
        <f t="shared" si="6"/>
        <v>209</v>
      </c>
      <c r="AB240" s="12" t="str">
        <f t="array" ref="AB240">IFERROR(INDEX('Pontuação 3.0'!G$13:G$191, MATCH(AA240, 'Pontuação 3.0'!F$13:F$191, 0)), "Faixa Indefinida")</f>
        <v>C</v>
      </c>
      <c r="AC240" s="12">
        <f t="shared" si="7"/>
        <v>0</v>
      </c>
      <c r="AD240" s="12">
        <f t="shared" si="8"/>
        <v>0</v>
      </c>
      <c r="AE240" s="12">
        <f t="shared" si="9"/>
        <v>1</v>
      </c>
      <c r="AF240" s="12">
        <f t="shared" si="10"/>
        <v>0</v>
      </c>
    </row>
    <row r="241" ht="15.75" customHeight="1">
      <c r="A241" s="8">
        <v>45685.0</v>
      </c>
      <c r="B241" s="9" t="s">
        <v>622</v>
      </c>
      <c r="C241" s="9" t="s">
        <v>623</v>
      </c>
      <c r="D241" s="15">
        <v>1.1976157293E10</v>
      </c>
      <c r="E241" s="9" t="s">
        <v>13936</v>
      </c>
      <c r="F241" s="9" t="s">
        <v>13937</v>
      </c>
      <c r="G241" s="9" t="s">
        <v>13926</v>
      </c>
      <c r="H241" s="9" t="s">
        <v>13949</v>
      </c>
      <c r="I241" s="9" t="s">
        <v>13940</v>
      </c>
      <c r="J241" s="9" t="s">
        <v>13929</v>
      </c>
      <c r="K241" s="9" t="s">
        <v>13930</v>
      </c>
      <c r="L241" s="9" t="s">
        <v>13931</v>
      </c>
      <c r="M241" s="9" t="s">
        <v>13942</v>
      </c>
      <c r="N241" s="13" t="s">
        <v>12</v>
      </c>
      <c r="O241" s="13" t="s">
        <v>14</v>
      </c>
      <c r="P241" s="13" t="s">
        <v>13</v>
      </c>
      <c r="Q241" s="13" t="s">
        <v>108</v>
      </c>
      <c r="R241" s="13" t="s">
        <v>15</v>
      </c>
      <c r="S241" s="10">
        <f>ROUNDUP(SUM(VLOOKUP(F241,'Pontuação'!A$2:B$11,2,FALSE),VLOOKUP(E241,'Pontuação'!C$2:D$11,2,FALSE),VLOOKUP(H241,'Pontuação'!I$2:J$11,2,FALSE),VLOOKUP(J241,'Pontuação'!G$2:H$11,2,FALSE),VLOOKUP(L241,'Pontuação'!M$2:N$13,2,FALSE)),0)</f>
        <v>1566</v>
      </c>
      <c r="T241" s="11">
        <f t="shared" si="1"/>
        <v>157</v>
      </c>
      <c r="U241" s="11" t="str">
        <f t="array" ref="U241">IFERROR(INDEX('Pontuação'!G$13:G$101, MATCH(T241, 'Pontuação'!F$13:F$101, 0)), "Faixa Indefinida")</f>
        <v>C</v>
      </c>
      <c r="V241" s="11">
        <f t="shared" si="2"/>
        <v>0</v>
      </c>
      <c r="W241" s="11">
        <f t="shared" si="3"/>
        <v>0</v>
      </c>
      <c r="X241" s="11">
        <f t="shared" si="4"/>
        <v>1</v>
      </c>
      <c r="Y241" s="11">
        <f t="shared" si="5"/>
        <v>0</v>
      </c>
      <c r="Z241" s="12">
        <f>ROUNDUP(SUM(VLOOKUP(F241,'Pontuação 3.0'!A$2:B$11,2,FALSE),VLOOKUP(E241,'Pontuação 3.0'!C$2:D$11,2,FALSE),VLOOKUP(H241,'Pontuação 3.0'!I$2:J$11,2,FALSE),VLOOKUP(J241,'Pontuação 3.0'!G$2:H$11,2,FALSE),VLOOKUP(G241,'Pontuação 3.0'!E$2:F$11,2,FALSE),VLOOKUP(K241,'Pontuação 3.0'!K$2:L$11,2,FALSE),VLOOKUP(L241,'Pontuação 3.0'!M$2:N$13,2,FALSE)),0)</f>
        <v>2248</v>
      </c>
      <c r="AA241" s="12">
        <f t="shared" si="6"/>
        <v>225</v>
      </c>
      <c r="AB241" s="12" t="str">
        <f t="array" ref="AB241">IFERROR(INDEX('Pontuação 3.0'!G$13:G$191, MATCH(AA241, 'Pontuação 3.0'!F$13:F$191, 0)), "Faixa Indefinida")</f>
        <v>B</v>
      </c>
      <c r="AC241" s="12">
        <f t="shared" si="7"/>
        <v>0</v>
      </c>
      <c r="AD241" s="12">
        <f t="shared" si="8"/>
        <v>1</v>
      </c>
      <c r="AE241" s="12">
        <f t="shared" si="9"/>
        <v>0</v>
      </c>
      <c r="AF241" s="12">
        <f t="shared" si="10"/>
        <v>0</v>
      </c>
    </row>
    <row r="242" ht="15.75" customHeight="1">
      <c r="A242" s="8">
        <v>45685.0</v>
      </c>
      <c r="B242" s="9" t="s">
        <v>624</v>
      </c>
      <c r="C242" s="9" t="s">
        <v>625</v>
      </c>
      <c r="D242" s="9" t="s">
        <v>626</v>
      </c>
      <c r="E242" s="9" t="s">
        <v>13936</v>
      </c>
      <c r="F242" s="9" t="s">
        <v>13950</v>
      </c>
      <c r="G242" s="9" t="s">
        <v>13944</v>
      </c>
      <c r="H242" s="9" t="s">
        <v>13951</v>
      </c>
      <c r="I242" s="9" t="s">
        <v>13940</v>
      </c>
      <c r="J242" s="9" t="s">
        <v>13929</v>
      </c>
      <c r="K242" s="9" t="s">
        <v>13940</v>
      </c>
      <c r="L242" s="9" t="s">
        <v>13945</v>
      </c>
      <c r="M242" s="9" t="s">
        <v>13942</v>
      </c>
      <c r="N242" s="13" t="s">
        <v>12</v>
      </c>
      <c r="O242" s="13" t="s">
        <v>14</v>
      </c>
      <c r="P242" s="13" t="s">
        <v>13</v>
      </c>
      <c r="Q242" s="13" t="s">
        <v>20</v>
      </c>
      <c r="R242" s="13" t="s">
        <v>15</v>
      </c>
      <c r="S242" s="10">
        <f>ROUNDUP(SUM(VLOOKUP(F242,'Pontuação'!A$2:B$11,2,FALSE),VLOOKUP(E242,'Pontuação'!C$2:D$11,2,FALSE),VLOOKUP(H242,'Pontuação'!I$2:J$11,2,FALSE),VLOOKUP(J242,'Pontuação'!G$2:H$11,2,FALSE),VLOOKUP(L242,'Pontuação'!M$2:N$13,2,FALSE)),0)</f>
        <v>1685</v>
      </c>
      <c r="T242" s="11">
        <f t="shared" si="1"/>
        <v>169</v>
      </c>
      <c r="U242" s="11" t="str">
        <f t="array" ref="U242">IFERROR(INDEX('Pontuação'!G$13:G$101, MATCH(T242, 'Pontuação'!F$13:F$101, 0)), "Faixa Indefinida")</f>
        <v>B</v>
      </c>
      <c r="V242" s="11">
        <f t="shared" si="2"/>
        <v>0</v>
      </c>
      <c r="W242" s="11">
        <f t="shared" si="3"/>
        <v>1</v>
      </c>
      <c r="X242" s="11">
        <f t="shared" si="4"/>
        <v>0</v>
      </c>
      <c r="Y242" s="11">
        <f t="shared" si="5"/>
        <v>0</v>
      </c>
      <c r="Z242" s="12">
        <f>ROUNDUP(SUM(VLOOKUP(F242,'Pontuação 3.0'!A$2:B$11,2,FALSE),VLOOKUP(E242,'Pontuação 3.0'!C$2:D$11,2,FALSE),VLOOKUP(H242,'Pontuação 3.0'!I$2:J$11,2,FALSE),VLOOKUP(J242,'Pontuação 3.0'!G$2:H$11,2,FALSE),VLOOKUP(G242,'Pontuação 3.0'!E$2:F$11,2,FALSE),VLOOKUP(K242,'Pontuação 3.0'!K$2:L$11,2,FALSE),VLOOKUP(L242,'Pontuação 3.0'!M$2:N$13,2,FALSE)),0)</f>
        <v>2068</v>
      </c>
      <c r="AA242" s="12">
        <f t="shared" si="6"/>
        <v>207</v>
      </c>
      <c r="AB242" s="12" t="str">
        <f t="array" ref="AB242">IFERROR(INDEX('Pontuação 3.0'!G$13:G$191, MATCH(AA242, 'Pontuação 3.0'!F$13:F$191, 0)), "Faixa Indefinida")</f>
        <v>C</v>
      </c>
      <c r="AC242" s="12">
        <f t="shared" si="7"/>
        <v>0</v>
      </c>
      <c r="AD242" s="12">
        <f t="shared" si="8"/>
        <v>0</v>
      </c>
      <c r="AE242" s="12">
        <f t="shared" si="9"/>
        <v>1</v>
      </c>
      <c r="AF242" s="12">
        <f t="shared" si="10"/>
        <v>0</v>
      </c>
    </row>
    <row r="243" ht="15.75" customHeight="1">
      <c r="A243" s="8">
        <v>45685.0</v>
      </c>
      <c r="B243" s="9" t="s">
        <v>627</v>
      </c>
      <c r="C243" s="9" t="s">
        <v>628</v>
      </c>
      <c r="D243" s="15">
        <v>5.1982416712E10</v>
      </c>
      <c r="E243" s="9" t="s">
        <v>13924</v>
      </c>
      <c r="F243" s="9" t="s">
        <v>13950</v>
      </c>
      <c r="G243" s="9" t="s">
        <v>13944</v>
      </c>
      <c r="H243" s="9" t="s">
        <v>13951</v>
      </c>
      <c r="I243" s="9" t="s">
        <v>13940</v>
      </c>
      <c r="J243" s="9" t="s">
        <v>13939</v>
      </c>
      <c r="K243" s="9" t="s">
        <v>13940</v>
      </c>
      <c r="L243" s="9" t="s">
        <v>13931</v>
      </c>
      <c r="M243" s="9" t="s">
        <v>13967</v>
      </c>
      <c r="N243" s="13" t="s">
        <v>12</v>
      </c>
      <c r="O243" s="13" t="s">
        <v>14</v>
      </c>
      <c r="P243" s="13" t="s">
        <v>68</v>
      </c>
      <c r="Q243" s="13" t="s">
        <v>48</v>
      </c>
      <c r="R243" s="13" t="s">
        <v>15</v>
      </c>
      <c r="S243" s="10">
        <f>ROUNDUP(SUM(VLOOKUP(F243,'Pontuação'!A$2:B$11,2,FALSE),VLOOKUP(E243,'Pontuação'!C$2:D$11,2,FALSE),VLOOKUP(H243,'Pontuação'!I$2:J$11,2,FALSE),VLOOKUP(J243,'Pontuação'!G$2:H$11,2,FALSE),VLOOKUP(L243,'Pontuação'!M$2:N$13,2,FALSE)),0)</f>
        <v>1662</v>
      </c>
      <c r="T243" s="11">
        <f t="shared" si="1"/>
        <v>166</v>
      </c>
      <c r="U243" s="11" t="str">
        <f t="array" ref="U243">IFERROR(INDEX('Pontuação'!G$13:G$101, MATCH(T243, 'Pontuação'!F$13:F$101, 0)), "Faixa Indefinida")</f>
        <v>B</v>
      </c>
      <c r="V243" s="11">
        <f t="shared" si="2"/>
        <v>0</v>
      </c>
      <c r="W243" s="11">
        <f t="shared" si="3"/>
        <v>1</v>
      </c>
      <c r="X243" s="11">
        <f t="shared" si="4"/>
        <v>0</v>
      </c>
      <c r="Y243" s="11">
        <f t="shared" si="5"/>
        <v>0</v>
      </c>
      <c r="Z243" s="12">
        <f>ROUNDUP(SUM(VLOOKUP(F243,'Pontuação 3.0'!A$2:B$11,2,FALSE),VLOOKUP(E243,'Pontuação 3.0'!C$2:D$11,2,FALSE),VLOOKUP(H243,'Pontuação 3.0'!I$2:J$11,2,FALSE),VLOOKUP(J243,'Pontuação 3.0'!G$2:H$11,2,FALSE),VLOOKUP(G243,'Pontuação 3.0'!E$2:F$11,2,FALSE),VLOOKUP(K243,'Pontuação 3.0'!K$2:L$11,2,FALSE),VLOOKUP(L243,'Pontuação 3.0'!M$2:N$13,2,FALSE)),0)</f>
        <v>2104</v>
      </c>
      <c r="AA243" s="12">
        <f t="shared" si="6"/>
        <v>210</v>
      </c>
      <c r="AB243" s="12" t="str">
        <f t="array" ref="AB243">IFERROR(INDEX('Pontuação 3.0'!G$13:G$191, MATCH(AA243, 'Pontuação 3.0'!F$13:F$191, 0)), "Faixa Indefinida")</f>
        <v>C</v>
      </c>
      <c r="AC243" s="12">
        <f t="shared" si="7"/>
        <v>0</v>
      </c>
      <c r="AD243" s="12">
        <f t="shared" si="8"/>
        <v>0</v>
      </c>
      <c r="AE243" s="12">
        <f t="shared" si="9"/>
        <v>1</v>
      </c>
      <c r="AF243" s="12">
        <f t="shared" si="10"/>
        <v>0</v>
      </c>
    </row>
    <row r="244" ht="15.75" customHeight="1">
      <c r="A244" s="8">
        <v>45685.0</v>
      </c>
      <c r="B244" s="9" t="s">
        <v>629</v>
      </c>
      <c r="C244" s="9" t="s">
        <v>630</v>
      </c>
      <c r="D244" s="15">
        <v>4.8999006981E10</v>
      </c>
      <c r="E244" s="9" t="s">
        <v>13936</v>
      </c>
      <c r="F244" s="9" t="s">
        <v>13948</v>
      </c>
      <c r="G244" s="9" t="s">
        <v>13944</v>
      </c>
      <c r="H244" s="9" t="s">
        <v>13951</v>
      </c>
      <c r="I244" s="9" t="s">
        <v>13928</v>
      </c>
      <c r="J244" s="9" t="s">
        <v>13956</v>
      </c>
      <c r="K244" s="9" t="s">
        <v>13930</v>
      </c>
      <c r="L244" s="9" t="s">
        <v>13945</v>
      </c>
      <c r="M244" s="9" t="s">
        <v>13946</v>
      </c>
      <c r="N244" s="13" t="s">
        <v>12</v>
      </c>
      <c r="O244" s="13" t="s">
        <v>14</v>
      </c>
      <c r="P244" s="13" t="s">
        <v>39</v>
      </c>
      <c r="Q244" s="13" t="s">
        <v>20</v>
      </c>
      <c r="R244" s="13" t="s">
        <v>15</v>
      </c>
      <c r="S244" s="10">
        <f>ROUNDUP(SUM(VLOOKUP(F244,'Pontuação'!A$2:B$11,2,FALSE),VLOOKUP(E244,'Pontuação'!C$2:D$11,2,FALSE),VLOOKUP(H244,'Pontuação'!I$2:J$11,2,FALSE),VLOOKUP(J244,'Pontuação'!G$2:H$11,2,FALSE),VLOOKUP(L244,'Pontuação'!M$2:N$13,2,FALSE)),0)</f>
        <v>1951</v>
      </c>
      <c r="T244" s="11">
        <f t="shared" si="1"/>
        <v>195</v>
      </c>
      <c r="U244" s="11" t="str">
        <f t="array" ref="U244">IFERROR(INDEX('Pontuação'!G$13:G$101, MATCH(T244, 'Pontuação'!F$13:F$101, 0)), "Faixa Indefinida")</f>
        <v>A</v>
      </c>
      <c r="V244" s="11">
        <f t="shared" si="2"/>
        <v>1</v>
      </c>
      <c r="W244" s="11">
        <f t="shared" si="3"/>
        <v>0</v>
      </c>
      <c r="X244" s="11">
        <f t="shared" si="4"/>
        <v>0</v>
      </c>
      <c r="Y244" s="11">
        <f t="shared" si="5"/>
        <v>0</v>
      </c>
      <c r="Z244" s="12">
        <f>ROUNDUP(SUM(VLOOKUP(F244,'Pontuação 3.0'!A$2:B$11,2,FALSE),VLOOKUP(E244,'Pontuação 3.0'!C$2:D$11,2,FALSE),VLOOKUP(H244,'Pontuação 3.0'!I$2:J$11,2,FALSE),VLOOKUP(J244,'Pontuação 3.0'!G$2:H$11,2,FALSE),VLOOKUP(G244,'Pontuação 3.0'!E$2:F$11,2,FALSE),VLOOKUP(K244,'Pontuação 3.0'!K$2:L$11,2,FALSE),VLOOKUP(L244,'Pontuação 3.0'!M$2:N$13,2,FALSE)),0)</f>
        <v>2471</v>
      </c>
      <c r="AA244" s="12">
        <f t="shared" si="6"/>
        <v>247</v>
      </c>
      <c r="AB244" s="12" t="str">
        <f t="array" ref="AB244">IFERROR(INDEX('Pontuação 3.0'!G$13:G$191, MATCH(AA244, 'Pontuação 3.0'!F$13:F$191, 0)), "Faixa Indefinida")</f>
        <v>A</v>
      </c>
      <c r="AC244" s="12">
        <f t="shared" si="7"/>
        <v>1</v>
      </c>
      <c r="AD244" s="12">
        <f t="shared" si="8"/>
        <v>0</v>
      </c>
      <c r="AE244" s="12">
        <f t="shared" si="9"/>
        <v>0</v>
      </c>
      <c r="AF244" s="12">
        <f t="shared" si="10"/>
        <v>0</v>
      </c>
    </row>
    <row r="245" ht="15.75" customHeight="1">
      <c r="A245" s="8">
        <v>45685.0</v>
      </c>
      <c r="B245" s="9" t="s">
        <v>631</v>
      </c>
      <c r="C245" s="9" t="s">
        <v>632</v>
      </c>
      <c r="D245" s="15">
        <v>6.1991909923E10</v>
      </c>
      <c r="E245" s="9" t="s">
        <v>13924</v>
      </c>
      <c r="F245" s="9" t="s">
        <v>13948</v>
      </c>
      <c r="G245" s="9" t="s">
        <v>13944</v>
      </c>
      <c r="H245" s="9" t="s">
        <v>13927</v>
      </c>
      <c r="I245" s="9" t="s">
        <v>13928</v>
      </c>
      <c r="J245" s="9" t="s">
        <v>13929</v>
      </c>
      <c r="K245" s="9" t="s">
        <v>13930</v>
      </c>
      <c r="L245" s="9" t="s">
        <v>13931</v>
      </c>
      <c r="M245" s="9" t="s">
        <v>13946</v>
      </c>
      <c r="N245" s="13" t="s">
        <v>12</v>
      </c>
      <c r="O245" s="13" t="s">
        <v>14</v>
      </c>
      <c r="P245" s="13" t="s">
        <v>32</v>
      </c>
      <c r="Q245" s="13" t="s">
        <v>20</v>
      </c>
      <c r="R245" s="13" t="s">
        <v>15</v>
      </c>
      <c r="S245" s="10">
        <f>ROUNDUP(SUM(VLOOKUP(F245,'Pontuação'!A$2:B$11,2,FALSE),VLOOKUP(E245,'Pontuação'!C$2:D$11,2,FALSE),VLOOKUP(H245,'Pontuação'!I$2:J$11,2,FALSE),VLOOKUP(J245,'Pontuação'!G$2:H$11,2,FALSE),VLOOKUP(L245,'Pontuação'!M$2:N$13,2,FALSE)),0)</f>
        <v>1431</v>
      </c>
      <c r="T245" s="11">
        <f t="shared" si="1"/>
        <v>143</v>
      </c>
      <c r="U245" s="11" t="str">
        <f t="array" ref="U245">IFERROR(INDEX('Pontuação'!G$13:G$101, MATCH(T245, 'Pontuação'!F$13:F$101, 0)), "Faixa Indefinida")</f>
        <v>D</v>
      </c>
      <c r="V245" s="11">
        <f t="shared" si="2"/>
        <v>0</v>
      </c>
      <c r="W245" s="11">
        <f t="shared" si="3"/>
        <v>0</v>
      </c>
      <c r="X245" s="11">
        <f t="shared" si="4"/>
        <v>0</v>
      </c>
      <c r="Y245" s="11">
        <f t="shared" si="5"/>
        <v>1</v>
      </c>
      <c r="Z245" s="12">
        <f>ROUNDUP(SUM(VLOOKUP(F245,'Pontuação 3.0'!A$2:B$11,2,FALSE),VLOOKUP(E245,'Pontuação 3.0'!C$2:D$11,2,FALSE),VLOOKUP(H245,'Pontuação 3.0'!I$2:J$11,2,FALSE),VLOOKUP(J245,'Pontuação 3.0'!G$2:H$11,2,FALSE),VLOOKUP(G245,'Pontuação 3.0'!E$2:F$11,2,FALSE),VLOOKUP(K245,'Pontuação 3.0'!K$2:L$11,2,FALSE),VLOOKUP(L245,'Pontuação 3.0'!M$2:N$13,2,FALSE)),0)</f>
        <v>1932</v>
      </c>
      <c r="AA245" s="12">
        <f t="shared" si="6"/>
        <v>193</v>
      </c>
      <c r="AB245" s="12" t="str">
        <f t="array" ref="AB245">IFERROR(INDEX('Pontuação 3.0'!G$13:G$191, MATCH(AA245, 'Pontuação 3.0'!F$13:F$191, 0)), "Faixa Indefinida")</f>
        <v>C</v>
      </c>
      <c r="AC245" s="12">
        <f t="shared" si="7"/>
        <v>0</v>
      </c>
      <c r="AD245" s="12">
        <f t="shared" si="8"/>
        <v>0</v>
      </c>
      <c r="AE245" s="12">
        <f t="shared" si="9"/>
        <v>1</v>
      </c>
      <c r="AF245" s="12">
        <f t="shared" si="10"/>
        <v>0</v>
      </c>
    </row>
    <row r="246" ht="15.75" customHeight="1">
      <c r="A246" s="8">
        <v>45685.0</v>
      </c>
      <c r="B246" s="9" t="s">
        <v>633</v>
      </c>
      <c r="C246" s="9" t="s">
        <v>634</v>
      </c>
      <c r="D246" s="9" t="s">
        <v>635</v>
      </c>
      <c r="E246" s="9" t="s">
        <v>13936</v>
      </c>
      <c r="F246" s="9" t="s">
        <v>13948</v>
      </c>
      <c r="G246" s="9" t="s">
        <v>13926</v>
      </c>
      <c r="H246" s="9" t="s">
        <v>13951</v>
      </c>
      <c r="I246" s="9" t="s">
        <v>13940</v>
      </c>
      <c r="J246" s="9" t="s">
        <v>13929</v>
      </c>
      <c r="K246" s="9" t="s">
        <v>13940</v>
      </c>
      <c r="L246" s="9" t="s">
        <v>13945</v>
      </c>
      <c r="M246" s="9" t="s">
        <v>13952</v>
      </c>
      <c r="N246" s="13" t="s">
        <v>12</v>
      </c>
      <c r="O246" s="13" t="s">
        <v>14</v>
      </c>
      <c r="P246" s="13" t="s">
        <v>32</v>
      </c>
      <c r="Q246" s="13" t="s">
        <v>20</v>
      </c>
      <c r="R246" s="13" t="s">
        <v>15</v>
      </c>
      <c r="S246" s="10">
        <f>ROUNDUP(SUM(VLOOKUP(F246,'Pontuação'!A$2:B$11,2,FALSE),VLOOKUP(E246,'Pontuação'!C$2:D$11,2,FALSE),VLOOKUP(H246,'Pontuação'!I$2:J$11,2,FALSE),VLOOKUP(J246,'Pontuação'!G$2:H$11,2,FALSE),VLOOKUP(L246,'Pontuação'!M$2:N$13,2,FALSE)),0)</f>
        <v>1673</v>
      </c>
      <c r="T246" s="11">
        <f t="shared" si="1"/>
        <v>167</v>
      </c>
      <c r="U246" s="11" t="str">
        <f t="array" ref="U246">IFERROR(INDEX('Pontuação'!G$13:G$101, MATCH(T246, 'Pontuação'!F$13:F$101, 0)), "Faixa Indefinida")</f>
        <v>B</v>
      </c>
      <c r="V246" s="11">
        <f t="shared" si="2"/>
        <v>0</v>
      </c>
      <c r="W246" s="11">
        <f t="shared" si="3"/>
        <v>1</v>
      </c>
      <c r="X246" s="11">
        <f t="shared" si="4"/>
        <v>0</v>
      </c>
      <c r="Y246" s="11">
        <f t="shared" si="5"/>
        <v>0</v>
      </c>
      <c r="Z246" s="12">
        <f>ROUNDUP(SUM(VLOOKUP(F246,'Pontuação 3.0'!A$2:B$11,2,FALSE),VLOOKUP(E246,'Pontuação 3.0'!C$2:D$11,2,FALSE),VLOOKUP(H246,'Pontuação 3.0'!I$2:J$11,2,FALSE),VLOOKUP(J246,'Pontuação 3.0'!G$2:H$11,2,FALSE),VLOOKUP(G246,'Pontuação 3.0'!E$2:F$11,2,FALSE),VLOOKUP(K246,'Pontuação 3.0'!K$2:L$11,2,FALSE),VLOOKUP(L246,'Pontuação 3.0'!M$2:N$13,2,FALSE)),0)</f>
        <v>2075</v>
      </c>
      <c r="AA246" s="12">
        <f t="shared" si="6"/>
        <v>208</v>
      </c>
      <c r="AB246" s="12" t="str">
        <f t="array" ref="AB246">IFERROR(INDEX('Pontuação 3.0'!G$13:G$191, MATCH(AA246, 'Pontuação 3.0'!F$13:F$191, 0)), "Faixa Indefinida")</f>
        <v>C</v>
      </c>
      <c r="AC246" s="12">
        <f t="shared" si="7"/>
        <v>0</v>
      </c>
      <c r="AD246" s="12">
        <f t="shared" si="8"/>
        <v>0</v>
      </c>
      <c r="AE246" s="12">
        <f t="shared" si="9"/>
        <v>1</v>
      </c>
      <c r="AF246" s="12">
        <f t="shared" si="10"/>
        <v>0</v>
      </c>
    </row>
    <row r="247" ht="15.75" customHeight="1">
      <c r="A247" s="8">
        <v>45685.0</v>
      </c>
      <c r="B247" s="9" t="s">
        <v>642</v>
      </c>
      <c r="C247" s="9" t="s">
        <v>643</v>
      </c>
      <c r="D247" s="15">
        <v>1.1993583963E10</v>
      </c>
      <c r="E247" s="9" t="s">
        <v>13936</v>
      </c>
      <c r="F247" s="9" t="s">
        <v>13948</v>
      </c>
      <c r="G247" s="9" t="s">
        <v>13926</v>
      </c>
      <c r="H247" s="9" t="s">
        <v>13951</v>
      </c>
      <c r="I247" s="9" t="s">
        <v>13940</v>
      </c>
      <c r="J247" s="9" t="s">
        <v>13929</v>
      </c>
      <c r="K247" s="9" t="s">
        <v>13940</v>
      </c>
      <c r="L247" s="9" t="s">
        <v>13931</v>
      </c>
      <c r="M247" s="9" t="s">
        <v>13946</v>
      </c>
      <c r="N247" s="13" t="s">
        <v>12</v>
      </c>
      <c r="O247" s="13" t="s">
        <v>14</v>
      </c>
      <c r="P247" s="13" t="s">
        <v>32</v>
      </c>
      <c r="Q247" s="13" t="s">
        <v>62</v>
      </c>
      <c r="R247" s="13" t="s">
        <v>65</v>
      </c>
      <c r="S247" s="10">
        <f>ROUNDUP(SUM(VLOOKUP(F247,'Pontuação'!A$2:B$11,2,FALSE),VLOOKUP(E247,'Pontuação'!C$2:D$11,2,FALSE),VLOOKUP(H247,'Pontuação'!I$2:J$11,2,FALSE),VLOOKUP(J247,'Pontuação'!G$2:H$11,2,FALSE),VLOOKUP(L247,'Pontuação'!M$2:N$13,2,FALSE)),0)</f>
        <v>1541</v>
      </c>
      <c r="T247" s="11">
        <f t="shared" si="1"/>
        <v>154</v>
      </c>
      <c r="U247" s="11" t="str">
        <f t="array" ref="U247">IFERROR(INDEX('Pontuação'!G$13:G$101, MATCH(T247, 'Pontuação'!F$13:F$101, 0)), "Faixa Indefinida")</f>
        <v>C</v>
      </c>
      <c r="V247" s="11">
        <f t="shared" si="2"/>
        <v>0</v>
      </c>
      <c r="W247" s="11">
        <f t="shared" si="3"/>
        <v>0</v>
      </c>
      <c r="X247" s="11">
        <f t="shared" si="4"/>
        <v>1</v>
      </c>
      <c r="Y247" s="11">
        <f t="shared" si="5"/>
        <v>0</v>
      </c>
      <c r="Z247" s="12">
        <f>ROUNDUP(SUM(VLOOKUP(F247,'Pontuação 3.0'!A$2:B$11,2,FALSE),VLOOKUP(E247,'Pontuação 3.0'!C$2:D$11,2,FALSE),VLOOKUP(H247,'Pontuação 3.0'!I$2:J$11,2,FALSE),VLOOKUP(J247,'Pontuação 3.0'!G$2:H$11,2,FALSE),VLOOKUP(G247,'Pontuação 3.0'!E$2:F$11,2,FALSE),VLOOKUP(K247,'Pontuação 3.0'!K$2:L$11,2,FALSE),VLOOKUP(L247,'Pontuação 3.0'!M$2:N$13,2,FALSE)),0)</f>
        <v>1989</v>
      </c>
      <c r="AA247" s="12">
        <f t="shared" si="6"/>
        <v>199</v>
      </c>
      <c r="AB247" s="12" t="str">
        <f t="array" ref="AB247">IFERROR(INDEX('Pontuação 3.0'!G$13:G$191, MATCH(AA247, 'Pontuação 3.0'!F$13:F$191, 0)), "Faixa Indefinida")</f>
        <v>C</v>
      </c>
      <c r="AC247" s="12">
        <f t="shared" si="7"/>
        <v>0</v>
      </c>
      <c r="AD247" s="12">
        <f t="shared" si="8"/>
        <v>0</v>
      </c>
      <c r="AE247" s="12">
        <f t="shared" si="9"/>
        <v>1</v>
      </c>
      <c r="AF247" s="12">
        <f t="shared" si="10"/>
        <v>0</v>
      </c>
    </row>
    <row r="248" ht="15.75" customHeight="1">
      <c r="A248" s="8">
        <v>45685.0</v>
      </c>
      <c r="B248" s="9" t="s">
        <v>640</v>
      </c>
      <c r="C248" s="9" t="s">
        <v>641</v>
      </c>
      <c r="D248" s="15">
        <v>4.8996262941E10</v>
      </c>
      <c r="E248" s="9" t="s">
        <v>13936</v>
      </c>
      <c r="F248" s="9" t="s">
        <v>13948</v>
      </c>
      <c r="G248" s="9" t="s">
        <v>13926</v>
      </c>
      <c r="H248" s="9" t="s">
        <v>13949</v>
      </c>
      <c r="I248" s="9" t="s">
        <v>13928</v>
      </c>
      <c r="J248" s="9" t="s">
        <v>13929</v>
      </c>
      <c r="K248" s="9" t="s">
        <v>13940</v>
      </c>
      <c r="L248" s="9" t="s">
        <v>13959</v>
      </c>
      <c r="M248" s="9" t="s">
        <v>13942</v>
      </c>
      <c r="N248" s="13" t="s">
        <v>12</v>
      </c>
      <c r="O248" s="13" t="s">
        <v>14</v>
      </c>
      <c r="P248" s="13" t="s">
        <v>32</v>
      </c>
      <c r="Q248" s="13" t="s">
        <v>48</v>
      </c>
      <c r="R248" s="13" t="s">
        <v>15</v>
      </c>
      <c r="S248" s="10">
        <f>ROUNDUP(SUM(VLOOKUP(F248,'Pontuação'!A$2:B$11,2,FALSE),VLOOKUP(E248,'Pontuação'!C$2:D$11,2,FALSE),VLOOKUP(H248,'Pontuação'!I$2:J$11,2,FALSE),VLOOKUP(J248,'Pontuação'!G$2:H$11,2,FALSE),VLOOKUP(L248,'Pontuação'!M$2:N$13,2,FALSE)),0)</f>
        <v>1653</v>
      </c>
      <c r="T248" s="11">
        <f t="shared" si="1"/>
        <v>165</v>
      </c>
      <c r="U248" s="11" t="str">
        <f t="array" ref="U248">IFERROR(INDEX('Pontuação'!G$13:G$101, MATCH(T248, 'Pontuação'!F$13:F$101, 0)), "Faixa Indefinida")</f>
        <v>C</v>
      </c>
      <c r="V248" s="11">
        <f t="shared" si="2"/>
        <v>0</v>
      </c>
      <c r="W248" s="11">
        <f t="shared" si="3"/>
        <v>0</v>
      </c>
      <c r="X248" s="11">
        <f t="shared" si="4"/>
        <v>1</v>
      </c>
      <c r="Y248" s="11">
        <f t="shared" si="5"/>
        <v>0</v>
      </c>
      <c r="Z248" s="12">
        <f>ROUNDUP(SUM(VLOOKUP(F248,'Pontuação 3.0'!A$2:B$11,2,FALSE),VLOOKUP(E248,'Pontuação 3.0'!C$2:D$11,2,FALSE),VLOOKUP(H248,'Pontuação 3.0'!I$2:J$11,2,FALSE),VLOOKUP(J248,'Pontuação 3.0'!G$2:H$11,2,FALSE),VLOOKUP(G248,'Pontuação 3.0'!E$2:F$11,2,FALSE),VLOOKUP(K248,'Pontuação 3.0'!K$2:L$11,2,FALSE),VLOOKUP(L248,'Pontuação 3.0'!M$2:N$13,2,FALSE)),0)</f>
        <v>2270</v>
      </c>
      <c r="AA248" s="12">
        <f t="shared" si="6"/>
        <v>227</v>
      </c>
      <c r="AB248" s="12" t="str">
        <f t="array" ref="AB248">IFERROR(INDEX('Pontuação 3.0'!G$13:G$191, MATCH(AA248, 'Pontuação 3.0'!F$13:F$191, 0)), "Faixa Indefinida")</f>
        <v>B</v>
      </c>
      <c r="AC248" s="12">
        <f t="shared" si="7"/>
        <v>0</v>
      </c>
      <c r="AD248" s="12">
        <f t="shared" si="8"/>
        <v>1</v>
      </c>
      <c r="AE248" s="12">
        <f t="shared" si="9"/>
        <v>0</v>
      </c>
      <c r="AF248" s="12">
        <f t="shared" si="10"/>
        <v>0</v>
      </c>
    </row>
    <row r="249" ht="15.75" customHeight="1">
      <c r="A249" s="8">
        <v>45685.0</v>
      </c>
      <c r="B249" s="9" t="s">
        <v>638</v>
      </c>
      <c r="C249" s="9" t="s">
        <v>639</v>
      </c>
      <c r="D249" s="15">
        <v>5.399182155E10</v>
      </c>
      <c r="E249" s="9" t="s">
        <v>13936</v>
      </c>
      <c r="F249" s="9" t="s">
        <v>13950</v>
      </c>
      <c r="G249" s="9" t="s">
        <v>13926</v>
      </c>
      <c r="H249" s="9" t="s">
        <v>13951</v>
      </c>
      <c r="I249" s="9" t="s">
        <v>13940</v>
      </c>
      <c r="J249" s="9" t="s">
        <v>13929</v>
      </c>
      <c r="K249" s="9" t="s">
        <v>13940</v>
      </c>
      <c r="L249" s="9" t="s">
        <v>13945</v>
      </c>
      <c r="M249" s="9" t="s">
        <v>13942</v>
      </c>
      <c r="N249" s="13" t="s">
        <v>12</v>
      </c>
      <c r="O249" s="13" t="s">
        <v>14</v>
      </c>
      <c r="P249" s="13" t="s">
        <v>32</v>
      </c>
      <c r="Q249" s="13" t="s">
        <v>62</v>
      </c>
      <c r="R249" s="13" t="s">
        <v>15</v>
      </c>
      <c r="S249" s="10">
        <f>ROUNDUP(SUM(VLOOKUP(F249,'Pontuação'!A$2:B$11,2,FALSE),VLOOKUP(E249,'Pontuação'!C$2:D$11,2,FALSE),VLOOKUP(H249,'Pontuação'!I$2:J$11,2,FALSE),VLOOKUP(J249,'Pontuação'!G$2:H$11,2,FALSE),VLOOKUP(L249,'Pontuação'!M$2:N$13,2,FALSE)),0)</f>
        <v>1685</v>
      </c>
      <c r="T249" s="11">
        <f t="shared" si="1"/>
        <v>169</v>
      </c>
      <c r="U249" s="11" t="str">
        <f t="array" ref="U249">IFERROR(INDEX('Pontuação'!G$13:G$101, MATCH(T249, 'Pontuação'!F$13:F$101, 0)), "Faixa Indefinida")</f>
        <v>B</v>
      </c>
      <c r="V249" s="11">
        <f t="shared" si="2"/>
        <v>0</v>
      </c>
      <c r="W249" s="11">
        <f t="shared" si="3"/>
        <v>1</v>
      </c>
      <c r="X249" s="11">
        <f t="shared" si="4"/>
        <v>0</v>
      </c>
      <c r="Y249" s="11">
        <f t="shared" si="5"/>
        <v>0</v>
      </c>
      <c r="Z249" s="12">
        <f>ROUNDUP(SUM(VLOOKUP(F249,'Pontuação 3.0'!A$2:B$11,2,FALSE),VLOOKUP(E249,'Pontuação 3.0'!C$2:D$11,2,FALSE),VLOOKUP(H249,'Pontuação 3.0'!I$2:J$11,2,FALSE),VLOOKUP(J249,'Pontuação 3.0'!G$2:H$11,2,FALSE),VLOOKUP(G249,'Pontuação 3.0'!E$2:F$11,2,FALSE),VLOOKUP(K249,'Pontuação 3.0'!K$2:L$11,2,FALSE),VLOOKUP(L249,'Pontuação 3.0'!M$2:N$13,2,FALSE)),0)</f>
        <v>2208</v>
      </c>
      <c r="AA249" s="12">
        <f t="shared" si="6"/>
        <v>221</v>
      </c>
      <c r="AB249" s="12" t="str">
        <f t="array" ref="AB249">IFERROR(INDEX('Pontuação 3.0'!G$13:G$191, MATCH(AA249, 'Pontuação 3.0'!F$13:F$191, 0)), "Faixa Indefinida")</f>
        <v>B</v>
      </c>
      <c r="AC249" s="12">
        <f t="shared" si="7"/>
        <v>0</v>
      </c>
      <c r="AD249" s="12">
        <f t="shared" si="8"/>
        <v>1</v>
      </c>
      <c r="AE249" s="12">
        <f t="shared" si="9"/>
        <v>0</v>
      </c>
      <c r="AF249" s="12">
        <f t="shared" si="10"/>
        <v>0</v>
      </c>
    </row>
    <row r="250" ht="15.75" customHeight="1">
      <c r="A250" s="8">
        <v>45685.0</v>
      </c>
      <c r="B250" s="9" t="s">
        <v>647</v>
      </c>
      <c r="C250" s="9" t="s">
        <v>648</v>
      </c>
      <c r="D250" s="15">
        <v>8.7998033666E10</v>
      </c>
      <c r="E250" s="9" t="s">
        <v>13936</v>
      </c>
      <c r="F250" s="9" t="s">
        <v>13953</v>
      </c>
      <c r="G250" s="9" t="s">
        <v>13957</v>
      </c>
      <c r="H250" s="9" t="s">
        <v>13951</v>
      </c>
      <c r="I250" s="9" t="s">
        <v>13940</v>
      </c>
      <c r="J250" s="9" t="s">
        <v>13939</v>
      </c>
      <c r="K250" s="9" t="s">
        <v>13940</v>
      </c>
      <c r="L250" s="9" t="s">
        <v>13945</v>
      </c>
      <c r="M250" s="9" t="s">
        <v>13952</v>
      </c>
      <c r="N250" s="13" t="s">
        <v>12</v>
      </c>
      <c r="O250" s="13" t="s">
        <v>14</v>
      </c>
      <c r="P250" s="13" t="s">
        <v>32</v>
      </c>
      <c r="Q250" s="13" t="s">
        <v>20</v>
      </c>
      <c r="R250" s="13" t="s">
        <v>15</v>
      </c>
      <c r="S250" s="10">
        <f>ROUNDUP(SUM(VLOOKUP(F250,'Pontuação'!A$2:B$11,2,FALSE),VLOOKUP(E250,'Pontuação'!C$2:D$11,2,FALSE),VLOOKUP(H250,'Pontuação'!I$2:J$11,2,FALSE),VLOOKUP(J250,'Pontuação'!G$2:H$11,2,FALSE),VLOOKUP(L250,'Pontuação'!M$2:N$13,2,FALSE)),0)</f>
        <v>1795</v>
      </c>
      <c r="T250" s="11">
        <f t="shared" si="1"/>
        <v>180</v>
      </c>
      <c r="U250" s="11" t="str">
        <f t="array" ref="U250">IFERROR(INDEX('Pontuação'!G$13:G$101, MATCH(T250, 'Pontuação'!F$13:F$101, 0)), "Faixa Indefinida")</f>
        <v>B</v>
      </c>
      <c r="V250" s="11">
        <f t="shared" si="2"/>
        <v>0</v>
      </c>
      <c r="W250" s="11">
        <f t="shared" si="3"/>
        <v>1</v>
      </c>
      <c r="X250" s="11">
        <f t="shared" si="4"/>
        <v>0</v>
      </c>
      <c r="Y250" s="11">
        <f t="shared" si="5"/>
        <v>0</v>
      </c>
      <c r="Z250" s="12">
        <f>ROUNDUP(SUM(VLOOKUP(F250,'Pontuação 3.0'!A$2:B$11,2,FALSE),VLOOKUP(E250,'Pontuação 3.0'!C$2:D$11,2,FALSE),VLOOKUP(H250,'Pontuação 3.0'!I$2:J$11,2,FALSE),VLOOKUP(J250,'Pontuação 3.0'!G$2:H$11,2,FALSE),VLOOKUP(G250,'Pontuação 3.0'!E$2:F$11,2,FALSE),VLOOKUP(K250,'Pontuação 3.0'!K$2:L$11,2,FALSE),VLOOKUP(L250,'Pontuação 3.0'!M$2:N$13,2,FALSE)),0)</f>
        <v>2195</v>
      </c>
      <c r="AA250" s="12">
        <f t="shared" si="6"/>
        <v>220</v>
      </c>
      <c r="AB250" s="12" t="str">
        <f t="array" ref="AB250">IFERROR(INDEX('Pontuação 3.0'!G$13:G$191, MATCH(AA250, 'Pontuação 3.0'!F$13:F$191, 0)), "Faixa Indefinida")</f>
        <v>B</v>
      </c>
      <c r="AC250" s="12">
        <f t="shared" si="7"/>
        <v>0</v>
      </c>
      <c r="AD250" s="12">
        <f t="shared" si="8"/>
        <v>1</v>
      </c>
      <c r="AE250" s="12">
        <f t="shared" si="9"/>
        <v>0</v>
      </c>
      <c r="AF250" s="12">
        <f t="shared" si="10"/>
        <v>0</v>
      </c>
    </row>
    <row r="251" ht="15.75" customHeight="1">
      <c r="A251" s="8">
        <v>45685.0</v>
      </c>
      <c r="B251" s="9" t="s">
        <v>649</v>
      </c>
      <c r="C251" s="9" t="s">
        <v>650</v>
      </c>
      <c r="D251" s="15">
        <v>6.4992248414E10</v>
      </c>
      <c r="E251" s="9" t="s">
        <v>13924</v>
      </c>
      <c r="F251" s="9" t="s">
        <v>13950</v>
      </c>
      <c r="G251" s="9" t="s">
        <v>13957</v>
      </c>
      <c r="H251" s="9" t="s">
        <v>13927</v>
      </c>
      <c r="I251" s="9" t="s">
        <v>13940</v>
      </c>
      <c r="J251" s="9" t="s">
        <v>13929</v>
      </c>
      <c r="K251" s="9" t="s">
        <v>13940</v>
      </c>
      <c r="L251" s="9" t="s">
        <v>13945</v>
      </c>
      <c r="M251" s="9" t="s">
        <v>13952</v>
      </c>
      <c r="N251" s="13" t="s">
        <v>12</v>
      </c>
      <c r="O251" s="13" t="s">
        <v>14</v>
      </c>
      <c r="P251" s="13" t="s">
        <v>19</v>
      </c>
      <c r="Q251" s="13" t="s">
        <v>20</v>
      </c>
      <c r="R251" s="13" t="s">
        <v>15</v>
      </c>
      <c r="S251" s="10">
        <f>ROUNDUP(SUM(VLOOKUP(F251,'Pontuação'!A$2:B$11,2,FALSE),VLOOKUP(E251,'Pontuação'!C$2:D$11,2,FALSE),VLOOKUP(H251,'Pontuação'!I$2:J$11,2,FALSE),VLOOKUP(J251,'Pontuação'!G$2:H$11,2,FALSE),VLOOKUP(L251,'Pontuação'!M$2:N$13,2,FALSE)),0)</f>
        <v>1575</v>
      </c>
      <c r="T251" s="11">
        <f t="shared" si="1"/>
        <v>158</v>
      </c>
      <c r="U251" s="11" t="str">
        <f t="array" ref="U251">IFERROR(INDEX('Pontuação'!G$13:G$101, MATCH(T251, 'Pontuação'!F$13:F$101, 0)), "Faixa Indefinida")</f>
        <v>C</v>
      </c>
      <c r="V251" s="11">
        <f t="shared" si="2"/>
        <v>0</v>
      </c>
      <c r="W251" s="11">
        <f t="shared" si="3"/>
        <v>0</v>
      </c>
      <c r="X251" s="11">
        <f t="shared" si="4"/>
        <v>1</v>
      </c>
      <c r="Y251" s="11">
        <f t="shared" si="5"/>
        <v>0</v>
      </c>
      <c r="Z251" s="12">
        <f>ROUNDUP(SUM(VLOOKUP(F251,'Pontuação 3.0'!A$2:B$11,2,FALSE),VLOOKUP(E251,'Pontuação 3.0'!C$2:D$11,2,FALSE),VLOOKUP(H251,'Pontuação 3.0'!I$2:J$11,2,FALSE),VLOOKUP(J251,'Pontuação 3.0'!G$2:H$11,2,FALSE),VLOOKUP(G251,'Pontuação 3.0'!E$2:F$11,2,FALSE),VLOOKUP(K251,'Pontuação 3.0'!K$2:L$11,2,FALSE),VLOOKUP(L251,'Pontuação 3.0'!M$2:N$13,2,FALSE)),0)</f>
        <v>1880</v>
      </c>
      <c r="AA251" s="12">
        <f t="shared" si="6"/>
        <v>188</v>
      </c>
      <c r="AB251" s="12" t="str">
        <f t="array" ref="AB251">IFERROR(INDEX('Pontuação 3.0'!G$13:G$191, MATCH(AA251, 'Pontuação 3.0'!F$13:F$191, 0)), "Faixa Indefinida")</f>
        <v>D</v>
      </c>
      <c r="AC251" s="12">
        <f t="shared" si="7"/>
        <v>0</v>
      </c>
      <c r="AD251" s="12">
        <f t="shared" si="8"/>
        <v>0</v>
      </c>
      <c r="AE251" s="12">
        <f t="shared" si="9"/>
        <v>0</v>
      </c>
      <c r="AF251" s="12">
        <f t="shared" si="10"/>
        <v>1</v>
      </c>
    </row>
    <row r="252" ht="15.75" customHeight="1">
      <c r="A252" s="8">
        <v>45685.0</v>
      </c>
      <c r="B252" s="9" t="s">
        <v>636</v>
      </c>
      <c r="C252" s="9" t="s">
        <v>637</v>
      </c>
      <c r="D252" s="15">
        <v>2.1985610905E10</v>
      </c>
      <c r="E252" s="9" t="s">
        <v>13936</v>
      </c>
      <c r="F252" s="9" t="s">
        <v>13950</v>
      </c>
      <c r="G252" s="9" t="s">
        <v>13944</v>
      </c>
      <c r="H252" s="9" t="s">
        <v>13938</v>
      </c>
      <c r="I252" s="9" t="s">
        <v>13940</v>
      </c>
      <c r="J252" s="9" t="s">
        <v>13939</v>
      </c>
      <c r="K252" s="9" t="s">
        <v>13940</v>
      </c>
      <c r="L252" s="9" t="s">
        <v>13945</v>
      </c>
      <c r="M252" s="9" t="s">
        <v>13942</v>
      </c>
      <c r="N252" s="13" t="s">
        <v>12</v>
      </c>
      <c r="O252" s="13" t="s">
        <v>14</v>
      </c>
      <c r="P252" s="13" t="s">
        <v>13</v>
      </c>
      <c r="Q252" s="13" t="s">
        <v>59</v>
      </c>
      <c r="R252" s="13" t="s">
        <v>15</v>
      </c>
      <c r="S252" s="10">
        <f>ROUNDUP(SUM(VLOOKUP(F252,'Pontuação'!A$2:B$11,2,FALSE),VLOOKUP(E252,'Pontuação'!C$2:D$11,2,FALSE),VLOOKUP(H252,'Pontuação'!I$2:J$11,2,FALSE),VLOOKUP(J252,'Pontuação'!G$2:H$11,2,FALSE),VLOOKUP(L252,'Pontuação'!M$2:N$13,2,FALSE)),0)</f>
        <v>1816</v>
      </c>
      <c r="T252" s="11">
        <f t="shared" si="1"/>
        <v>182</v>
      </c>
      <c r="U252" s="11" t="str">
        <f t="array" ref="U252">IFERROR(INDEX('Pontuação'!G$13:G$101, MATCH(T252, 'Pontuação'!F$13:F$101, 0)), "Faixa Indefinida")</f>
        <v>B</v>
      </c>
      <c r="V252" s="11">
        <f t="shared" si="2"/>
        <v>0</v>
      </c>
      <c r="W252" s="11">
        <f t="shared" si="3"/>
        <v>1</v>
      </c>
      <c r="X252" s="11">
        <f t="shared" si="4"/>
        <v>0</v>
      </c>
      <c r="Y252" s="11">
        <f t="shared" si="5"/>
        <v>0</v>
      </c>
      <c r="Z252" s="12">
        <f>ROUNDUP(SUM(VLOOKUP(F252,'Pontuação 3.0'!A$2:B$11,2,FALSE),VLOOKUP(E252,'Pontuação 3.0'!C$2:D$11,2,FALSE),VLOOKUP(H252,'Pontuação 3.0'!I$2:J$11,2,FALSE),VLOOKUP(J252,'Pontuação 3.0'!G$2:H$11,2,FALSE),VLOOKUP(G252,'Pontuação 3.0'!E$2:F$11,2,FALSE),VLOOKUP(K252,'Pontuação 3.0'!K$2:L$11,2,FALSE),VLOOKUP(L252,'Pontuação 3.0'!M$2:N$13,2,FALSE)),0)</f>
        <v>2156</v>
      </c>
      <c r="AA252" s="12">
        <f t="shared" si="6"/>
        <v>216</v>
      </c>
      <c r="AB252" s="12" t="str">
        <f t="array" ref="AB252">IFERROR(INDEX('Pontuação 3.0'!G$13:G$191, MATCH(AA252, 'Pontuação 3.0'!F$13:F$191, 0)), "Faixa Indefinida")</f>
        <v>B</v>
      </c>
      <c r="AC252" s="12">
        <f t="shared" si="7"/>
        <v>0</v>
      </c>
      <c r="AD252" s="12">
        <f t="shared" si="8"/>
        <v>1</v>
      </c>
      <c r="AE252" s="12">
        <f t="shared" si="9"/>
        <v>0</v>
      </c>
      <c r="AF252" s="12">
        <f t="shared" si="10"/>
        <v>0</v>
      </c>
    </row>
    <row r="253" ht="15.75" customHeight="1">
      <c r="A253" s="8">
        <v>45685.0</v>
      </c>
      <c r="B253" s="9" t="s">
        <v>653</v>
      </c>
      <c r="C253" s="9" t="s">
        <v>654</v>
      </c>
      <c r="D253" s="14" t="s">
        <v>13976</v>
      </c>
      <c r="E253" s="9" t="s">
        <v>13924</v>
      </c>
      <c r="F253" s="9" t="s">
        <v>13950</v>
      </c>
      <c r="G253" s="9" t="s">
        <v>13957</v>
      </c>
      <c r="H253" s="9" t="s">
        <v>13927</v>
      </c>
      <c r="I253" s="9" t="s">
        <v>13940</v>
      </c>
      <c r="J253" s="9" t="s">
        <v>13929</v>
      </c>
      <c r="K253" s="9" t="s">
        <v>13940</v>
      </c>
      <c r="L253" s="9" t="s">
        <v>13945</v>
      </c>
      <c r="M253" s="9" t="s">
        <v>13942</v>
      </c>
      <c r="N253" s="13" t="s">
        <v>12</v>
      </c>
      <c r="O253" s="13" t="s">
        <v>14</v>
      </c>
      <c r="P253" s="13" t="s">
        <v>32</v>
      </c>
      <c r="Q253" s="13" t="s">
        <v>20</v>
      </c>
      <c r="R253" s="13" t="s">
        <v>65</v>
      </c>
      <c r="S253" s="10">
        <f>ROUNDUP(SUM(VLOOKUP(F253,'Pontuação'!A$2:B$11,2,FALSE),VLOOKUP(E253,'Pontuação'!C$2:D$11,2,FALSE),VLOOKUP(H253,'Pontuação'!I$2:J$11,2,FALSE),VLOOKUP(J253,'Pontuação'!G$2:H$11,2,FALSE),VLOOKUP(L253,'Pontuação'!M$2:N$13,2,FALSE)),0)</f>
        <v>1575</v>
      </c>
      <c r="T253" s="11">
        <f t="shared" si="1"/>
        <v>158</v>
      </c>
      <c r="U253" s="11" t="str">
        <f t="array" ref="U253">IFERROR(INDEX('Pontuação'!G$13:G$101, MATCH(T253, 'Pontuação'!F$13:F$101, 0)), "Faixa Indefinida")</f>
        <v>C</v>
      </c>
      <c r="V253" s="11">
        <f t="shared" si="2"/>
        <v>0</v>
      </c>
      <c r="W253" s="11">
        <f t="shared" si="3"/>
        <v>0</v>
      </c>
      <c r="X253" s="11">
        <f t="shared" si="4"/>
        <v>1</v>
      </c>
      <c r="Y253" s="11">
        <f t="shared" si="5"/>
        <v>0</v>
      </c>
      <c r="Z253" s="12">
        <f>ROUNDUP(SUM(VLOOKUP(F253,'Pontuação 3.0'!A$2:B$11,2,FALSE),VLOOKUP(E253,'Pontuação 3.0'!C$2:D$11,2,FALSE),VLOOKUP(H253,'Pontuação 3.0'!I$2:J$11,2,FALSE),VLOOKUP(J253,'Pontuação 3.0'!G$2:H$11,2,FALSE),VLOOKUP(G253,'Pontuação 3.0'!E$2:F$11,2,FALSE),VLOOKUP(K253,'Pontuação 3.0'!K$2:L$11,2,FALSE),VLOOKUP(L253,'Pontuação 3.0'!M$2:N$13,2,FALSE)),0)</f>
        <v>1880</v>
      </c>
      <c r="AA253" s="12">
        <f t="shared" si="6"/>
        <v>188</v>
      </c>
      <c r="AB253" s="12" t="str">
        <f t="array" ref="AB253">IFERROR(INDEX('Pontuação 3.0'!G$13:G$191, MATCH(AA253, 'Pontuação 3.0'!F$13:F$191, 0)), "Faixa Indefinida")</f>
        <v>D</v>
      </c>
      <c r="AC253" s="12">
        <f t="shared" si="7"/>
        <v>0</v>
      </c>
      <c r="AD253" s="12">
        <f t="shared" si="8"/>
        <v>0</v>
      </c>
      <c r="AE253" s="12">
        <f t="shared" si="9"/>
        <v>0</v>
      </c>
      <c r="AF253" s="12">
        <f t="shared" si="10"/>
        <v>1</v>
      </c>
    </row>
    <row r="254" ht="15.75" customHeight="1">
      <c r="A254" s="8">
        <v>45685.0</v>
      </c>
      <c r="B254" s="9" t="s">
        <v>644</v>
      </c>
      <c r="C254" s="9" t="s">
        <v>645</v>
      </c>
      <c r="D254" s="9" t="s">
        <v>646</v>
      </c>
      <c r="E254" s="9" t="s">
        <v>13936</v>
      </c>
      <c r="F254" s="9" t="s">
        <v>13948</v>
      </c>
      <c r="G254" s="9" t="s">
        <v>13926</v>
      </c>
      <c r="H254" s="9" t="s">
        <v>13949</v>
      </c>
      <c r="I254" s="9" t="s">
        <v>13940</v>
      </c>
      <c r="J254" s="9" t="s">
        <v>13929</v>
      </c>
      <c r="K254" s="9" t="s">
        <v>13940</v>
      </c>
      <c r="L254" s="9" t="s">
        <v>13945</v>
      </c>
      <c r="M254" s="9" t="s">
        <v>13942</v>
      </c>
      <c r="N254" s="13" t="s">
        <v>12</v>
      </c>
      <c r="O254" s="13" t="s">
        <v>14</v>
      </c>
      <c r="P254" s="13" t="s">
        <v>32</v>
      </c>
      <c r="Q254" s="13" t="s">
        <v>20</v>
      </c>
      <c r="R254" s="13" t="s">
        <v>15</v>
      </c>
      <c r="S254" s="10">
        <f>ROUNDUP(SUM(VLOOKUP(F254,'Pontuação'!A$2:B$11,2,FALSE),VLOOKUP(E254,'Pontuação'!C$2:D$11,2,FALSE),VLOOKUP(H254,'Pontuação'!I$2:J$11,2,FALSE),VLOOKUP(J254,'Pontuação'!G$2:H$11,2,FALSE),VLOOKUP(L254,'Pontuação'!M$2:N$13,2,FALSE)),0)</f>
        <v>1715</v>
      </c>
      <c r="T254" s="11">
        <f t="shared" si="1"/>
        <v>172</v>
      </c>
      <c r="U254" s="11" t="str">
        <f t="array" ref="U254">IFERROR(INDEX('Pontuação'!G$13:G$101, MATCH(T254, 'Pontuação'!F$13:F$101, 0)), "Faixa Indefinida")</f>
        <v>B</v>
      </c>
      <c r="V254" s="11">
        <f t="shared" si="2"/>
        <v>0</v>
      </c>
      <c r="W254" s="11">
        <f t="shared" si="3"/>
        <v>1</v>
      </c>
      <c r="X254" s="11">
        <f t="shared" si="4"/>
        <v>0</v>
      </c>
      <c r="Y254" s="11">
        <f t="shared" si="5"/>
        <v>0</v>
      </c>
      <c r="Z254" s="12">
        <f>ROUNDUP(SUM(VLOOKUP(F254,'Pontuação 3.0'!A$2:B$11,2,FALSE),VLOOKUP(E254,'Pontuação 3.0'!C$2:D$11,2,FALSE),VLOOKUP(H254,'Pontuação 3.0'!I$2:J$11,2,FALSE),VLOOKUP(J254,'Pontuação 3.0'!G$2:H$11,2,FALSE),VLOOKUP(G254,'Pontuação 3.0'!E$2:F$11,2,FALSE),VLOOKUP(K254,'Pontuação 3.0'!K$2:L$11,2,FALSE),VLOOKUP(L254,'Pontuação 3.0'!M$2:N$13,2,FALSE)),0)</f>
        <v>2162</v>
      </c>
      <c r="AA254" s="12">
        <f t="shared" si="6"/>
        <v>216</v>
      </c>
      <c r="AB254" s="12" t="str">
        <f t="array" ref="AB254">IFERROR(INDEX('Pontuação 3.0'!G$13:G$191, MATCH(AA254, 'Pontuação 3.0'!F$13:F$191, 0)), "Faixa Indefinida")</f>
        <v>B</v>
      </c>
      <c r="AC254" s="12">
        <f t="shared" si="7"/>
        <v>0</v>
      </c>
      <c r="AD254" s="12">
        <f t="shared" si="8"/>
        <v>1</v>
      </c>
      <c r="AE254" s="12">
        <f t="shared" si="9"/>
        <v>0</v>
      </c>
      <c r="AF254" s="12">
        <f t="shared" si="10"/>
        <v>0</v>
      </c>
    </row>
    <row r="255" ht="15.75" customHeight="1">
      <c r="A255" s="8">
        <v>45685.0</v>
      </c>
      <c r="B255" s="9" t="s">
        <v>651</v>
      </c>
      <c r="C255" s="9" t="s">
        <v>652</v>
      </c>
      <c r="D255" s="15">
        <v>6.7991526137E10</v>
      </c>
      <c r="E255" s="9" t="s">
        <v>13924</v>
      </c>
      <c r="F255" s="9" t="s">
        <v>13950</v>
      </c>
      <c r="G255" s="9" t="s">
        <v>13944</v>
      </c>
      <c r="H255" s="9" t="s">
        <v>13927</v>
      </c>
      <c r="I255" s="9" t="s">
        <v>13940</v>
      </c>
      <c r="J255" s="9" t="s">
        <v>13939</v>
      </c>
      <c r="K255" s="9" t="s">
        <v>13940</v>
      </c>
      <c r="L255" s="9" t="s">
        <v>13931</v>
      </c>
      <c r="M255" s="9" t="s">
        <v>13946</v>
      </c>
      <c r="N255" s="13" t="s">
        <v>12</v>
      </c>
      <c r="O255" s="13" t="s">
        <v>14</v>
      </c>
      <c r="P255" s="13" t="s">
        <v>39</v>
      </c>
      <c r="Q255" s="13" t="s">
        <v>20</v>
      </c>
      <c r="R255" s="13" t="s">
        <v>15</v>
      </c>
      <c r="S255" s="10">
        <f>ROUNDUP(SUM(VLOOKUP(F255,'Pontuação'!A$2:B$11,2,FALSE),VLOOKUP(E255,'Pontuação'!C$2:D$11,2,FALSE),VLOOKUP(H255,'Pontuação'!I$2:J$11,2,FALSE),VLOOKUP(J255,'Pontuação'!G$2:H$11,2,FALSE),VLOOKUP(L255,'Pontuação'!M$2:N$13,2,FALSE)),0)</f>
        <v>1548</v>
      </c>
      <c r="T255" s="11">
        <f t="shared" si="1"/>
        <v>155</v>
      </c>
      <c r="U255" s="11" t="str">
        <f t="array" ref="U255">IFERROR(INDEX('Pontuação'!G$13:G$101, MATCH(T255, 'Pontuação'!F$13:F$101, 0)), "Faixa Indefinida")</f>
        <v>C</v>
      </c>
      <c r="V255" s="11">
        <f t="shared" si="2"/>
        <v>0</v>
      </c>
      <c r="W255" s="11">
        <f t="shared" si="3"/>
        <v>0</v>
      </c>
      <c r="X255" s="11">
        <f t="shared" si="4"/>
        <v>1</v>
      </c>
      <c r="Y255" s="11">
        <f t="shared" si="5"/>
        <v>0</v>
      </c>
      <c r="Z255" s="12">
        <f>ROUNDUP(SUM(VLOOKUP(F255,'Pontuação 3.0'!A$2:B$11,2,FALSE),VLOOKUP(E255,'Pontuação 3.0'!C$2:D$11,2,FALSE),VLOOKUP(H255,'Pontuação 3.0'!I$2:J$11,2,FALSE),VLOOKUP(J255,'Pontuação 3.0'!G$2:H$11,2,FALSE),VLOOKUP(G255,'Pontuação 3.0'!E$2:F$11,2,FALSE),VLOOKUP(K255,'Pontuação 3.0'!K$2:L$11,2,FALSE),VLOOKUP(L255,'Pontuação 3.0'!M$2:N$13,2,FALSE)),0)</f>
        <v>1956</v>
      </c>
      <c r="AA255" s="12">
        <f t="shared" si="6"/>
        <v>196</v>
      </c>
      <c r="AB255" s="12" t="str">
        <f t="array" ref="AB255">IFERROR(INDEX('Pontuação 3.0'!G$13:G$191, MATCH(AA255, 'Pontuação 3.0'!F$13:F$191, 0)), "Faixa Indefinida")</f>
        <v>C</v>
      </c>
      <c r="AC255" s="12">
        <f t="shared" si="7"/>
        <v>0</v>
      </c>
      <c r="AD255" s="12">
        <f t="shared" si="8"/>
        <v>0</v>
      </c>
      <c r="AE255" s="12">
        <f t="shared" si="9"/>
        <v>1</v>
      </c>
      <c r="AF255" s="12">
        <f t="shared" si="10"/>
        <v>0</v>
      </c>
    </row>
    <row r="256" ht="15.75" customHeight="1">
      <c r="A256" s="8">
        <v>45685.0</v>
      </c>
      <c r="B256" s="9" t="s">
        <v>657</v>
      </c>
      <c r="C256" s="9" t="s">
        <v>658</v>
      </c>
      <c r="D256" s="15">
        <v>8.8981466406E10</v>
      </c>
      <c r="E256" s="9" t="s">
        <v>13936</v>
      </c>
      <c r="F256" s="9" t="s">
        <v>13950</v>
      </c>
      <c r="G256" s="9" t="s">
        <v>13926</v>
      </c>
      <c r="H256" s="9" t="s">
        <v>13951</v>
      </c>
      <c r="I256" s="9" t="s">
        <v>13940</v>
      </c>
      <c r="J256" s="9" t="s">
        <v>13929</v>
      </c>
      <c r="K256" s="9" t="s">
        <v>13940</v>
      </c>
      <c r="L256" s="9" t="s">
        <v>13931</v>
      </c>
      <c r="M256" s="9" t="s">
        <v>13946</v>
      </c>
      <c r="N256" s="9"/>
      <c r="O256" s="9"/>
      <c r="P256" s="9"/>
      <c r="Q256" s="9"/>
      <c r="R256" s="9"/>
      <c r="S256" s="10">
        <f>ROUNDUP(SUM(VLOOKUP(F256,'Pontuação'!A$2:B$11,2,FALSE),VLOOKUP(E256,'Pontuação'!C$2:D$11,2,FALSE),VLOOKUP(H256,'Pontuação'!I$2:J$11,2,FALSE),VLOOKUP(J256,'Pontuação'!G$2:H$11,2,FALSE),VLOOKUP(L256,'Pontuação'!M$2:N$13,2,FALSE)),0)</f>
        <v>1553</v>
      </c>
      <c r="T256" s="11">
        <f t="shared" si="1"/>
        <v>155</v>
      </c>
      <c r="U256" s="11" t="str">
        <f t="array" ref="U256">IFERROR(INDEX('Pontuação'!G$13:G$101, MATCH(T256, 'Pontuação'!F$13:F$101, 0)), "Faixa Indefinida")</f>
        <v>C</v>
      </c>
      <c r="V256" s="11">
        <f t="shared" si="2"/>
        <v>0</v>
      </c>
      <c r="W256" s="11">
        <f t="shared" si="3"/>
        <v>0</v>
      </c>
      <c r="X256" s="11">
        <f t="shared" si="4"/>
        <v>1</v>
      </c>
      <c r="Y256" s="11">
        <f t="shared" si="5"/>
        <v>0</v>
      </c>
      <c r="Z256" s="12">
        <f>ROUNDUP(SUM(VLOOKUP(F256,'Pontuação 3.0'!A$2:B$11,2,FALSE),VLOOKUP(E256,'Pontuação 3.0'!C$2:D$11,2,FALSE),VLOOKUP(H256,'Pontuação 3.0'!I$2:J$11,2,FALSE),VLOOKUP(J256,'Pontuação 3.0'!G$2:H$11,2,FALSE),VLOOKUP(G256,'Pontuação 3.0'!E$2:F$11,2,FALSE),VLOOKUP(K256,'Pontuação 3.0'!K$2:L$11,2,FALSE),VLOOKUP(L256,'Pontuação 3.0'!M$2:N$13,2,FALSE)),0)</f>
        <v>2122</v>
      </c>
      <c r="AA256" s="12">
        <f t="shared" si="6"/>
        <v>212</v>
      </c>
      <c r="AB256" s="12" t="str">
        <f t="array" ref="AB256">IFERROR(INDEX('Pontuação 3.0'!G$13:G$191, MATCH(AA256, 'Pontuação 3.0'!F$13:F$191, 0)), "Faixa Indefinida")</f>
        <v>C</v>
      </c>
      <c r="AC256" s="12">
        <f t="shared" si="7"/>
        <v>0</v>
      </c>
      <c r="AD256" s="12">
        <f t="shared" si="8"/>
        <v>0</v>
      </c>
      <c r="AE256" s="12">
        <f t="shared" si="9"/>
        <v>1</v>
      </c>
      <c r="AF256" s="12">
        <f t="shared" si="10"/>
        <v>0</v>
      </c>
    </row>
    <row r="257" ht="15.75" customHeight="1">
      <c r="A257" s="8">
        <v>45685.0</v>
      </c>
      <c r="B257" s="9" t="s">
        <v>659</v>
      </c>
      <c r="C257" s="9" t="s">
        <v>660</v>
      </c>
      <c r="D257" s="15">
        <v>4.2998485812E10</v>
      </c>
      <c r="E257" s="9" t="s">
        <v>13924</v>
      </c>
      <c r="F257" s="9" t="s">
        <v>13950</v>
      </c>
      <c r="G257" s="9" t="s">
        <v>13944</v>
      </c>
      <c r="H257" s="9" t="s">
        <v>13951</v>
      </c>
      <c r="I257" s="9" t="s">
        <v>13940</v>
      </c>
      <c r="J257" s="9" t="s">
        <v>13929</v>
      </c>
      <c r="K257" s="9" t="s">
        <v>13940</v>
      </c>
      <c r="L257" s="9" t="s">
        <v>13931</v>
      </c>
      <c r="M257" s="9" t="s">
        <v>13946</v>
      </c>
      <c r="N257" s="13" t="s">
        <v>12</v>
      </c>
      <c r="O257" s="13" t="s">
        <v>14</v>
      </c>
      <c r="P257" s="13" t="s">
        <v>260</v>
      </c>
      <c r="Q257" s="13" t="s">
        <v>48</v>
      </c>
      <c r="R257" s="13" t="s">
        <v>15</v>
      </c>
      <c r="S257" s="10">
        <f>ROUNDUP(SUM(VLOOKUP(F257,'Pontuação'!A$2:B$11,2,FALSE),VLOOKUP(E257,'Pontuação'!C$2:D$11,2,FALSE),VLOOKUP(H257,'Pontuação'!I$2:J$11,2,FALSE),VLOOKUP(J257,'Pontuação'!G$2:H$11,2,FALSE),VLOOKUP(L257,'Pontuação'!M$2:N$13,2,FALSE)),0)</f>
        <v>1557</v>
      </c>
      <c r="T257" s="11">
        <f t="shared" si="1"/>
        <v>156</v>
      </c>
      <c r="U257" s="11" t="str">
        <f t="array" ref="U257">IFERROR(INDEX('Pontuação'!G$13:G$101, MATCH(T257, 'Pontuação'!F$13:F$101, 0)), "Faixa Indefinida")</f>
        <v>C</v>
      </c>
      <c r="V257" s="11">
        <f t="shared" si="2"/>
        <v>0</v>
      </c>
      <c r="W257" s="11">
        <f t="shared" si="3"/>
        <v>0</v>
      </c>
      <c r="X257" s="11">
        <f t="shared" si="4"/>
        <v>1</v>
      </c>
      <c r="Y257" s="11">
        <f t="shared" si="5"/>
        <v>0</v>
      </c>
      <c r="Z257" s="12">
        <f>ROUNDUP(SUM(VLOOKUP(F257,'Pontuação 3.0'!A$2:B$11,2,FALSE),VLOOKUP(E257,'Pontuação 3.0'!C$2:D$11,2,FALSE),VLOOKUP(H257,'Pontuação 3.0'!I$2:J$11,2,FALSE),VLOOKUP(J257,'Pontuação 3.0'!G$2:H$11,2,FALSE),VLOOKUP(G257,'Pontuação 3.0'!E$2:F$11,2,FALSE),VLOOKUP(K257,'Pontuação 3.0'!K$2:L$11,2,FALSE),VLOOKUP(L257,'Pontuação 3.0'!M$2:N$13,2,FALSE)),0)</f>
        <v>1952</v>
      </c>
      <c r="AA257" s="12">
        <f t="shared" si="6"/>
        <v>195</v>
      </c>
      <c r="AB257" s="12" t="str">
        <f t="array" ref="AB257">IFERROR(INDEX('Pontuação 3.0'!G$13:G$191, MATCH(AA257, 'Pontuação 3.0'!F$13:F$191, 0)), "Faixa Indefinida")</f>
        <v>C</v>
      </c>
      <c r="AC257" s="12">
        <f t="shared" si="7"/>
        <v>0</v>
      </c>
      <c r="AD257" s="12">
        <f t="shared" si="8"/>
        <v>0</v>
      </c>
      <c r="AE257" s="12">
        <f t="shared" si="9"/>
        <v>1</v>
      </c>
      <c r="AF257" s="12">
        <f t="shared" si="10"/>
        <v>0</v>
      </c>
    </row>
    <row r="258" ht="15.75" customHeight="1">
      <c r="A258" s="8">
        <v>45685.0</v>
      </c>
      <c r="B258" s="9" t="s">
        <v>655</v>
      </c>
      <c r="C258" s="9" t="s">
        <v>656</v>
      </c>
      <c r="D258" s="15">
        <v>8.3993122552E10</v>
      </c>
      <c r="E258" s="9" t="s">
        <v>13936</v>
      </c>
      <c r="F258" s="9" t="s">
        <v>13948</v>
      </c>
      <c r="G258" s="9" t="s">
        <v>13926</v>
      </c>
      <c r="H258" s="9" t="s">
        <v>13927</v>
      </c>
      <c r="I258" s="9" t="s">
        <v>13940</v>
      </c>
      <c r="J258" s="9" t="s">
        <v>13929</v>
      </c>
      <c r="K258" s="9" t="s">
        <v>13940</v>
      </c>
      <c r="L258" s="9" t="s">
        <v>13954</v>
      </c>
      <c r="M258" s="9" t="s">
        <v>13942</v>
      </c>
      <c r="N258" s="13" t="s">
        <v>12</v>
      </c>
      <c r="O258" s="13" t="s">
        <v>14</v>
      </c>
      <c r="P258" s="13" t="s">
        <v>47</v>
      </c>
      <c r="Q258" s="13" t="s">
        <v>20</v>
      </c>
      <c r="R258" s="13" t="s">
        <v>15</v>
      </c>
      <c r="S258" s="10">
        <f>ROUNDUP(SUM(VLOOKUP(F258,'Pontuação'!A$2:B$11,2,FALSE),VLOOKUP(E258,'Pontuação'!C$2:D$11,2,FALSE),VLOOKUP(H258,'Pontuação'!I$2:J$11,2,FALSE),VLOOKUP(J258,'Pontuação'!G$2:H$11,2,FALSE),VLOOKUP(L258,'Pontuação'!M$2:N$13,2,FALSE)),0)</f>
        <v>1390</v>
      </c>
      <c r="T258" s="11">
        <f t="shared" si="1"/>
        <v>139</v>
      </c>
      <c r="U258" s="11" t="str">
        <f t="array" ref="U258">IFERROR(INDEX('Pontuação'!G$13:G$101, MATCH(T258, 'Pontuação'!F$13:F$101, 0)), "Faixa Indefinida")</f>
        <v>D</v>
      </c>
      <c r="V258" s="11">
        <f t="shared" si="2"/>
        <v>0</v>
      </c>
      <c r="W258" s="11">
        <f t="shared" si="3"/>
        <v>0</v>
      </c>
      <c r="X258" s="11">
        <f t="shared" si="4"/>
        <v>0</v>
      </c>
      <c r="Y258" s="11">
        <f t="shared" si="5"/>
        <v>1</v>
      </c>
      <c r="Z258" s="12">
        <f>ROUNDUP(SUM(VLOOKUP(F258,'Pontuação 3.0'!A$2:B$11,2,FALSE),VLOOKUP(E258,'Pontuação 3.0'!C$2:D$11,2,FALSE),VLOOKUP(H258,'Pontuação 3.0'!I$2:J$11,2,FALSE),VLOOKUP(J258,'Pontuação 3.0'!G$2:H$11,2,FALSE),VLOOKUP(G258,'Pontuação 3.0'!E$2:F$11,2,FALSE),VLOOKUP(K258,'Pontuação 3.0'!K$2:L$11,2,FALSE),VLOOKUP(L258,'Pontuação 3.0'!M$2:N$13,2,FALSE)),0)</f>
        <v>1811</v>
      </c>
      <c r="AA258" s="12">
        <f t="shared" si="6"/>
        <v>181</v>
      </c>
      <c r="AB258" s="12" t="str">
        <f t="array" ref="AB258">IFERROR(INDEX('Pontuação 3.0'!G$13:G$191, MATCH(AA258, 'Pontuação 3.0'!F$13:F$191, 0)), "Faixa Indefinida")</f>
        <v>D</v>
      </c>
      <c r="AC258" s="12">
        <f t="shared" si="7"/>
        <v>0</v>
      </c>
      <c r="AD258" s="12">
        <f t="shared" si="8"/>
        <v>0</v>
      </c>
      <c r="AE258" s="12">
        <f t="shared" si="9"/>
        <v>0</v>
      </c>
      <c r="AF258" s="12">
        <f t="shared" si="10"/>
        <v>1</v>
      </c>
    </row>
    <row r="259" ht="15.75" customHeight="1">
      <c r="A259" s="8">
        <v>45685.0</v>
      </c>
      <c r="B259" s="9" t="s">
        <v>661</v>
      </c>
      <c r="C259" s="9" t="s">
        <v>662</v>
      </c>
      <c r="D259" s="15">
        <v>3.899726835E10</v>
      </c>
      <c r="E259" s="9" t="s">
        <v>13936</v>
      </c>
      <c r="F259" s="9" t="s">
        <v>13950</v>
      </c>
      <c r="G259" s="9" t="s">
        <v>13944</v>
      </c>
      <c r="H259" s="9" t="s">
        <v>13949</v>
      </c>
      <c r="I259" s="9" t="s">
        <v>13940</v>
      </c>
      <c r="J259" s="9" t="s">
        <v>13929</v>
      </c>
      <c r="K259" s="9" t="s">
        <v>13930</v>
      </c>
      <c r="L259" s="9" t="s">
        <v>13945</v>
      </c>
      <c r="M259" s="9" t="s">
        <v>13942</v>
      </c>
      <c r="N259" s="13" t="s">
        <v>12</v>
      </c>
      <c r="O259" s="13" t="s">
        <v>14</v>
      </c>
      <c r="P259" s="13" t="s">
        <v>32</v>
      </c>
      <c r="Q259" s="13" t="s">
        <v>20</v>
      </c>
      <c r="R259" s="13" t="s">
        <v>15</v>
      </c>
      <c r="S259" s="10">
        <f>ROUNDUP(SUM(VLOOKUP(F259,'Pontuação'!A$2:B$11,2,FALSE),VLOOKUP(E259,'Pontuação'!C$2:D$11,2,FALSE),VLOOKUP(H259,'Pontuação'!I$2:J$11,2,FALSE),VLOOKUP(J259,'Pontuação'!G$2:H$11,2,FALSE),VLOOKUP(L259,'Pontuação'!M$2:N$13,2,FALSE)),0)</f>
        <v>1727</v>
      </c>
      <c r="T259" s="11">
        <f t="shared" si="1"/>
        <v>173</v>
      </c>
      <c r="U259" s="11" t="str">
        <f t="array" ref="U259">IFERROR(INDEX('Pontuação'!G$13:G$101, MATCH(T259, 'Pontuação'!F$13:F$101, 0)), "Faixa Indefinida")</f>
        <v>B</v>
      </c>
      <c r="V259" s="11">
        <f t="shared" si="2"/>
        <v>0</v>
      </c>
      <c r="W259" s="11">
        <f t="shared" si="3"/>
        <v>1</v>
      </c>
      <c r="X259" s="11">
        <f t="shared" si="4"/>
        <v>0</v>
      </c>
      <c r="Y259" s="11">
        <f t="shared" si="5"/>
        <v>0</v>
      </c>
      <c r="Z259" s="12">
        <f>ROUNDUP(SUM(VLOOKUP(F259,'Pontuação 3.0'!A$2:B$11,2,FALSE),VLOOKUP(E259,'Pontuação 3.0'!C$2:D$11,2,FALSE),VLOOKUP(H259,'Pontuação 3.0'!I$2:J$11,2,FALSE),VLOOKUP(J259,'Pontuação 3.0'!G$2:H$11,2,FALSE),VLOOKUP(G259,'Pontuação 3.0'!E$2:F$11,2,FALSE),VLOOKUP(K259,'Pontuação 3.0'!K$2:L$11,2,FALSE),VLOOKUP(L259,'Pontuação 3.0'!M$2:N$13,2,FALSE)),0)</f>
        <v>2416</v>
      </c>
      <c r="AA259" s="12">
        <f t="shared" si="6"/>
        <v>242</v>
      </c>
      <c r="AB259" s="12" t="str">
        <f t="array" ref="AB259">IFERROR(INDEX('Pontuação 3.0'!G$13:G$191, MATCH(AA259, 'Pontuação 3.0'!F$13:F$191, 0)), "Faixa Indefinida")</f>
        <v>A</v>
      </c>
      <c r="AC259" s="12">
        <f t="shared" si="7"/>
        <v>1</v>
      </c>
      <c r="AD259" s="12">
        <f t="shared" si="8"/>
        <v>0</v>
      </c>
      <c r="AE259" s="12">
        <f t="shared" si="9"/>
        <v>0</v>
      </c>
      <c r="AF259" s="12">
        <f t="shared" si="10"/>
        <v>0</v>
      </c>
    </row>
    <row r="260" ht="15.75" customHeight="1">
      <c r="A260" s="8">
        <v>45685.0</v>
      </c>
      <c r="B260" s="9" t="s">
        <v>663</v>
      </c>
      <c r="C260" s="9" t="s">
        <v>664</v>
      </c>
      <c r="D260" s="15">
        <v>1.1957366836E10</v>
      </c>
      <c r="E260" s="9" t="s">
        <v>13936</v>
      </c>
      <c r="F260" s="9" t="s">
        <v>13948</v>
      </c>
      <c r="G260" s="9" t="s">
        <v>13944</v>
      </c>
      <c r="H260" s="9" t="s">
        <v>13951</v>
      </c>
      <c r="I260" s="9" t="s">
        <v>13928</v>
      </c>
      <c r="J260" s="9" t="s">
        <v>13956</v>
      </c>
      <c r="K260" s="9" t="s">
        <v>13930</v>
      </c>
      <c r="L260" s="9" t="s">
        <v>13945</v>
      </c>
      <c r="M260" s="9" t="s">
        <v>13942</v>
      </c>
      <c r="N260" s="13" t="s">
        <v>12</v>
      </c>
      <c r="O260" s="13" t="s">
        <v>14</v>
      </c>
      <c r="P260" s="13" t="s">
        <v>32</v>
      </c>
      <c r="Q260" s="13" t="s">
        <v>20</v>
      </c>
      <c r="R260" s="13" t="s">
        <v>65</v>
      </c>
      <c r="S260" s="10">
        <f>ROUNDUP(SUM(VLOOKUP(F260,'Pontuação'!A$2:B$11,2,FALSE),VLOOKUP(E260,'Pontuação'!C$2:D$11,2,FALSE),VLOOKUP(H260,'Pontuação'!I$2:J$11,2,FALSE),VLOOKUP(J260,'Pontuação'!G$2:H$11,2,FALSE),VLOOKUP(L260,'Pontuação'!M$2:N$13,2,FALSE)),0)</f>
        <v>1951</v>
      </c>
      <c r="T260" s="11">
        <f t="shared" si="1"/>
        <v>195</v>
      </c>
      <c r="U260" s="11" t="str">
        <f t="array" ref="U260">IFERROR(INDEX('Pontuação'!G$13:G$101, MATCH(T260, 'Pontuação'!F$13:F$101, 0)), "Faixa Indefinida")</f>
        <v>A</v>
      </c>
      <c r="V260" s="11">
        <f t="shared" si="2"/>
        <v>1</v>
      </c>
      <c r="W260" s="11">
        <f t="shared" si="3"/>
        <v>0</v>
      </c>
      <c r="X260" s="11">
        <f t="shared" si="4"/>
        <v>0</v>
      </c>
      <c r="Y260" s="11">
        <f t="shared" si="5"/>
        <v>0</v>
      </c>
      <c r="Z260" s="12">
        <f>ROUNDUP(SUM(VLOOKUP(F260,'Pontuação 3.0'!A$2:B$11,2,FALSE),VLOOKUP(E260,'Pontuação 3.0'!C$2:D$11,2,FALSE),VLOOKUP(H260,'Pontuação 3.0'!I$2:J$11,2,FALSE),VLOOKUP(J260,'Pontuação 3.0'!G$2:H$11,2,FALSE),VLOOKUP(G260,'Pontuação 3.0'!E$2:F$11,2,FALSE),VLOOKUP(K260,'Pontuação 3.0'!K$2:L$11,2,FALSE),VLOOKUP(L260,'Pontuação 3.0'!M$2:N$13,2,FALSE)),0)</f>
        <v>2471</v>
      </c>
      <c r="AA260" s="12">
        <f t="shared" si="6"/>
        <v>247</v>
      </c>
      <c r="AB260" s="12" t="str">
        <f t="array" ref="AB260">IFERROR(INDEX('Pontuação 3.0'!G$13:G$191, MATCH(AA260, 'Pontuação 3.0'!F$13:F$191, 0)), "Faixa Indefinida")</f>
        <v>A</v>
      </c>
      <c r="AC260" s="12">
        <f t="shared" si="7"/>
        <v>1</v>
      </c>
      <c r="AD260" s="12">
        <f t="shared" si="8"/>
        <v>0</v>
      </c>
      <c r="AE260" s="12">
        <f t="shared" si="9"/>
        <v>0</v>
      </c>
      <c r="AF260" s="12">
        <f t="shared" si="10"/>
        <v>0</v>
      </c>
    </row>
    <row r="261" ht="15.75" customHeight="1">
      <c r="A261" s="8">
        <v>45685.0</v>
      </c>
      <c r="B261" s="9" t="s">
        <v>668</v>
      </c>
      <c r="C261" s="9" t="s">
        <v>669</v>
      </c>
      <c r="D261" s="15">
        <v>8.3988643541E10</v>
      </c>
      <c r="E261" s="9" t="s">
        <v>13924</v>
      </c>
      <c r="F261" s="9" t="s">
        <v>13948</v>
      </c>
      <c r="G261" s="9" t="s">
        <v>13926</v>
      </c>
      <c r="H261" s="9" t="s">
        <v>13951</v>
      </c>
      <c r="I261" s="9" t="s">
        <v>13928</v>
      </c>
      <c r="J261" s="9" t="s">
        <v>13929</v>
      </c>
      <c r="K261" s="9" t="s">
        <v>13940</v>
      </c>
      <c r="L261" s="9" t="s">
        <v>13954</v>
      </c>
      <c r="M261" s="9" t="s">
        <v>13967</v>
      </c>
      <c r="N261" s="13" t="s">
        <v>12</v>
      </c>
      <c r="O261" s="13" t="s">
        <v>14</v>
      </c>
      <c r="P261" s="13" t="s">
        <v>47</v>
      </c>
      <c r="Q261" s="13" t="s">
        <v>20</v>
      </c>
      <c r="R261" s="13" t="s">
        <v>15</v>
      </c>
      <c r="S261" s="10">
        <f>ROUNDUP(SUM(VLOOKUP(F261,'Pontuação'!A$2:B$11,2,FALSE),VLOOKUP(E261,'Pontuação'!C$2:D$11,2,FALSE),VLOOKUP(H261,'Pontuação'!I$2:J$11,2,FALSE),VLOOKUP(J261,'Pontuação'!G$2:H$11,2,FALSE),VLOOKUP(L261,'Pontuação'!M$2:N$13,2,FALSE)),0)</f>
        <v>1508</v>
      </c>
      <c r="T261" s="11">
        <f t="shared" si="1"/>
        <v>151</v>
      </c>
      <c r="U261" s="11" t="str">
        <f t="array" ref="U261">IFERROR(INDEX('Pontuação'!G$13:G$101, MATCH(T261, 'Pontuação'!F$13:F$101, 0)), "Faixa Indefinida")</f>
        <v>C</v>
      </c>
      <c r="V261" s="11">
        <f t="shared" si="2"/>
        <v>0</v>
      </c>
      <c r="W261" s="11">
        <f t="shared" si="3"/>
        <v>0</v>
      </c>
      <c r="X261" s="11">
        <f t="shared" si="4"/>
        <v>1</v>
      </c>
      <c r="Y261" s="11">
        <f t="shared" si="5"/>
        <v>0</v>
      </c>
      <c r="Z261" s="12">
        <f>ROUNDUP(SUM(VLOOKUP(F261,'Pontuação 3.0'!A$2:B$11,2,FALSE),VLOOKUP(E261,'Pontuação 3.0'!C$2:D$11,2,FALSE),VLOOKUP(H261,'Pontuação 3.0'!I$2:J$11,2,FALSE),VLOOKUP(J261,'Pontuação 3.0'!G$2:H$11,2,FALSE),VLOOKUP(G261,'Pontuação 3.0'!E$2:F$11,2,FALSE),VLOOKUP(K261,'Pontuação 3.0'!K$2:L$11,2,FALSE),VLOOKUP(L261,'Pontuação 3.0'!M$2:N$13,2,FALSE)),0)</f>
        <v>1929</v>
      </c>
      <c r="AA261" s="12">
        <f t="shared" si="6"/>
        <v>193</v>
      </c>
      <c r="AB261" s="12" t="str">
        <f t="array" ref="AB261">IFERROR(INDEX('Pontuação 3.0'!G$13:G$191, MATCH(AA261, 'Pontuação 3.0'!F$13:F$191, 0)), "Faixa Indefinida")</f>
        <v>C</v>
      </c>
      <c r="AC261" s="12">
        <f t="shared" si="7"/>
        <v>0</v>
      </c>
      <c r="AD261" s="12">
        <f t="shared" si="8"/>
        <v>0</v>
      </c>
      <c r="AE261" s="12">
        <f t="shared" si="9"/>
        <v>1</v>
      </c>
      <c r="AF261" s="12">
        <f t="shared" si="10"/>
        <v>0</v>
      </c>
    </row>
    <row r="262" ht="15.75" customHeight="1">
      <c r="A262" s="8">
        <v>45685.0</v>
      </c>
      <c r="B262" s="9" t="s">
        <v>672</v>
      </c>
      <c r="C262" s="9" t="s">
        <v>673</v>
      </c>
      <c r="D262" s="15">
        <v>1.99892033E10</v>
      </c>
      <c r="E262" s="9" t="s">
        <v>13924</v>
      </c>
      <c r="F262" s="9" t="s">
        <v>13948</v>
      </c>
      <c r="G262" s="9" t="s">
        <v>13944</v>
      </c>
      <c r="H262" s="9" t="s">
        <v>13951</v>
      </c>
      <c r="I262" s="9" t="s">
        <v>13928</v>
      </c>
      <c r="J262" s="9" t="s">
        <v>13929</v>
      </c>
      <c r="K262" s="9" t="s">
        <v>13940</v>
      </c>
      <c r="L262" s="9" t="s">
        <v>13931</v>
      </c>
      <c r="M262" s="9" t="s">
        <v>13942</v>
      </c>
      <c r="N262" s="13" t="s">
        <v>12</v>
      </c>
      <c r="O262" s="13" t="s">
        <v>14</v>
      </c>
      <c r="P262" s="13" t="s">
        <v>27</v>
      </c>
      <c r="Q262" s="13" t="s">
        <v>20</v>
      </c>
      <c r="R262" s="13" t="s">
        <v>15</v>
      </c>
      <c r="S262" s="10">
        <f>ROUNDUP(SUM(VLOOKUP(F262,'Pontuação'!A$2:B$11,2,FALSE),VLOOKUP(E262,'Pontuação'!C$2:D$11,2,FALSE),VLOOKUP(H262,'Pontuação'!I$2:J$11,2,FALSE),VLOOKUP(J262,'Pontuação'!G$2:H$11,2,FALSE),VLOOKUP(L262,'Pontuação'!M$2:N$13,2,FALSE)),0)</f>
        <v>1545</v>
      </c>
      <c r="T262" s="11">
        <f t="shared" si="1"/>
        <v>155</v>
      </c>
      <c r="U262" s="11" t="str">
        <f t="array" ref="U262">IFERROR(INDEX('Pontuação'!G$13:G$101, MATCH(T262, 'Pontuação'!F$13:F$101, 0)), "Faixa Indefinida")</f>
        <v>C</v>
      </c>
      <c r="V262" s="11">
        <f t="shared" si="2"/>
        <v>0</v>
      </c>
      <c r="W262" s="11">
        <f t="shared" si="3"/>
        <v>0</v>
      </c>
      <c r="X262" s="11">
        <f t="shared" si="4"/>
        <v>1</v>
      </c>
      <c r="Y262" s="11">
        <f t="shared" si="5"/>
        <v>0</v>
      </c>
      <c r="Z262" s="12">
        <f>ROUNDUP(SUM(VLOOKUP(F262,'Pontuação 3.0'!A$2:B$11,2,FALSE),VLOOKUP(E262,'Pontuação 3.0'!C$2:D$11,2,FALSE),VLOOKUP(H262,'Pontuação 3.0'!I$2:J$11,2,FALSE),VLOOKUP(J262,'Pontuação 3.0'!G$2:H$11,2,FALSE),VLOOKUP(G262,'Pontuação 3.0'!E$2:F$11,2,FALSE),VLOOKUP(K262,'Pontuação 3.0'!K$2:L$11,2,FALSE),VLOOKUP(L262,'Pontuação 3.0'!M$2:N$13,2,FALSE)),0)</f>
        <v>1819</v>
      </c>
      <c r="AA262" s="12">
        <f t="shared" si="6"/>
        <v>182</v>
      </c>
      <c r="AB262" s="12" t="str">
        <f t="array" ref="AB262">IFERROR(INDEX('Pontuação 3.0'!G$13:G$191, MATCH(AA262, 'Pontuação 3.0'!F$13:F$191, 0)), "Faixa Indefinida")</f>
        <v>D</v>
      </c>
      <c r="AC262" s="12">
        <f t="shared" si="7"/>
        <v>0</v>
      </c>
      <c r="AD262" s="12">
        <f t="shared" si="8"/>
        <v>0</v>
      </c>
      <c r="AE262" s="12">
        <f t="shared" si="9"/>
        <v>0</v>
      </c>
      <c r="AF262" s="12">
        <f t="shared" si="10"/>
        <v>1</v>
      </c>
    </row>
    <row r="263" ht="15.75" customHeight="1">
      <c r="A263" s="8">
        <v>45685.0</v>
      </c>
      <c r="B263" s="9" t="s">
        <v>670</v>
      </c>
      <c r="C263" s="9" t="s">
        <v>671</v>
      </c>
      <c r="D263" s="15">
        <v>1.3981314141E10</v>
      </c>
      <c r="E263" s="9" t="s">
        <v>13924</v>
      </c>
      <c r="F263" s="9" t="s">
        <v>13948</v>
      </c>
      <c r="G263" s="9" t="s">
        <v>13926</v>
      </c>
      <c r="H263" s="9" t="s">
        <v>13927</v>
      </c>
      <c r="I263" s="9" t="s">
        <v>13940</v>
      </c>
      <c r="J263" s="9" t="s">
        <v>13929</v>
      </c>
      <c r="K263" s="9" t="s">
        <v>13940</v>
      </c>
      <c r="L263" s="9" t="s">
        <v>13954</v>
      </c>
      <c r="M263" s="9" t="s">
        <v>13942</v>
      </c>
      <c r="N263" s="13" t="s">
        <v>12</v>
      </c>
      <c r="O263" s="13" t="s">
        <v>14</v>
      </c>
      <c r="P263" s="13" t="s">
        <v>71</v>
      </c>
      <c r="Q263" s="13" t="s">
        <v>20</v>
      </c>
      <c r="R263" s="13" t="s">
        <v>15</v>
      </c>
      <c r="S263" s="10">
        <f>ROUNDUP(SUM(VLOOKUP(F263,'Pontuação'!A$2:B$11,2,FALSE),VLOOKUP(E263,'Pontuação'!C$2:D$11,2,FALSE),VLOOKUP(H263,'Pontuação'!I$2:J$11,2,FALSE),VLOOKUP(J263,'Pontuação'!G$2:H$11,2,FALSE),VLOOKUP(L263,'Pontuação'!M$2:N$13,2,FALSE)),0)</f>
        <v>1394</v>
      </c>
      <c r="T263" s="11">
        <f t="shared" si="1"/>
        <v>139</v>
      </c>
      <c r="U263" s="11" t="str">
        <f t="array" ref="U263">IFERROR(INDEX('Pontuação'!G$13:G$101, MATCH(T263, 'Pontuação'!F$13:F$101, 0)), "Faixa Indefinida")</f>
        <v>D</v>
      </c>
      <c r="V263" s="11">
        <f t="shared" si="2"/>
        <v>0</v>
      </c>
      <c r="W263" s="11">
        <f t="shared" si="3"/>
        <v>0</v>
      </c>
      <c r="X263" s="11">
        <f t="shared" si="4"/>
        <v>0</v>
      </c>
      <c r="Y263" s="11">
        <f t="shared" si="5"/>
        <v>1</v>
      </c>
      <c r="Z263" s="12">
        <f>ROUNDUP(SUM(VLOOKUP(F263,'Pontuação 3.0'!A$2:B$11,2,FALSE),VLOOKUP(E263,'Pontuação 3.0'!C$2:D$11,2,FALSE),VLOOKUP(H263,'Pontuação 3.0'!I$2:J$11,2,FALSE),VLOOKUP(J263,'Pontuação 3.0'!G$2:H$11,2,FALSE),VLOOKUP(G263,'Pontuação 3.0'!E$2:F$11,2,FALSE),VLOOKUP(K263,'Pontuação 3.0'!K$2:L$11,2,FALSE),VLOOKUP(L263,'Pontuação 3.0'!M$2:N$13,2,FALSE)),0)</f>
        <v>1781</v>
      </c>
      <c r="AA263" s="12">
        <f t="shared" si="6"/>
        <v>178</v>
      </c>
      <c r="AB263" s="12" t="str">
        <f t="array" ref="AB263">IFERROR(INDEX('Pontuação 3.0'!G$13:G$191, MATCH(AA263, 'Pontuação 3.0'!F$13:F$191, 0)), "Faixa Indefinida")</f>
        <v>D</v>
      </c>
      <c r="AC263" s="12">
        <f t="shared" si="7"/>
        <v>0</v>
      </c>
      <c r="AD263" s="12">
        <f t="shared" si="8"/>
        <v>0</v>
      </c>
      <c r="AE263" s="12">
        <f t="shared" si="9"/>
        <v>0</v>
      </c>
      <c r="AF263" s="12">
        <f t="shared" si="10"/>
        <v>1</v>
      </c>
    </row>
    <row r="264" ht="15.75" customHeight="1">
      <c r="A264" s="8">
        <v>45685.0</v>
      </c>
      <c r="B264" s="9" t="s">
        <v>665</v>
      </c>
      <c r="C264" s="9" t="s">
        <v>666</v>
      </c>
      <c r="D264" s="9" t="s">
        <v>667</v>
      </c>
      <c r="E264" s="9" t="s">
        <v>13936</v>
      </c>
      <c r="F264" s="9" t="s">
        <v>13950</v>
      </c>
      <c r="G264" s="9" t="s">
        <v>13944</v>
      </c>
      <c r="H264" s="9" t="s">
        <v>13951</v>
      </c>
      <c r="I264" s="9" t="s">
        <v>13928</v>
      </c>
      <c r="J264" s="9" t="s">
        <v>13939</v>
      </c>
      <c r="K264" s="9" t="s">
        <v>13930</v>
      </c>
      <c r="L264" s="9" t="s">
        <v>13945</v>
      </c>
      <c r="M264" s="9" t="s">
        <v>13942</v>
      </c>
      <c r="N264" s="13" t="s">
        <v>12</v>
      </c>
      <c r="O264" s="13" t="s">
        <v>14</v>
      </c>
      <c r="P264" s="13" t="s">
        <v>13</v>
      </c>
      <c r="Q264" s="13" t="s">
        <v>33</v>
      </c>
      <c r="R264" s="13" t="s">
        <v>15</v>
      </c>
      <c r="S264" s="10">
        <f>ROUNDUP(SUM(VLOOKUP(F264,'Pontuação'!A$2:B$11,2,FALSE),VLOOKUP(E264,'Pontuação'!C$2:D$11,2,FALSE),VLOOKUP(H264,'Pontuação'!I$2:J$11,2,FALSE),VLOOKUP(J264,'Pontuação'!G$2:H$11,2,FALSE),VLOOKUP(L264,'Pontuação'!M$2:N$13,2,FALSE)),0)</f>
        <v>1790</v>
      </c>
      <c r="T264" s="11">
        <f t="shared" si="1"/>
        <v>179</v>
      </c>
      <c r="U264" s="11" t="str">
        <f t="array" ref="U264">IFERROR(INDEX('Pontuação'!G$13:G$101, MATCH(T264, 'Pontuação'!F$13:F$101, 0)), "Faixa Indefinida")</f>
        <v>B</v>
      </c>
      <c r="V264" s="11">
        <f t="shared" si="2"/>
        <v>0</v>
      </c>
      <c r="W264" s="11">
        <f t="shared" si="3"/>
        <v>1</v>
      </c>
      <c r="X264" s="11">
        <f t="shared" si="4"/>
        <v>0</v>
      </c>
      <c r="Y264" s="11">
        <f t="shared" si="5"/>
        <v>0</v>
      </c>
      <c r="Z264" s="12">
        <f>ROUNDUP(SUM(VLOOKUP(F264,'Pontuação 3.0'!A$2:B$11,2,FALSE),VLOOKUP(E264,'Pontuação 3.0'!C$2:D$11,2,FALSE),VLOOKUP(H264,'Pontuação 3.0'!I$2:J$11,2,FALSE),VLOOKUP(J264,'Pontuação 3.0'!G$2:H$11,2,FALSE),VLOOKUP(G264,'Pontuação 3.0'!E$2:F$11,2,FALSE),VLOOKUP(K264,'Pontuação 3.0'!K$2:L$11,2,FALSE),VLOOKUP(L264,'Pontuação 3.0'!M$2:N$13,2,FALSE)),0)</f>
        <v>2481</v>
      </c>
      <c r="AA264" s="12">
        <f t="shared" si="6"/>
        <v>248</v>
      </c>
      <c r="AB264" s="12" t="str">
        <f t="array" ref="AB264">IFERROR(INDEX('Pontuação 3.0'!G$13:G$191, MATCH(AA264, 'Pontuação 3.0'!F$13:F$191, 0)), "Faixa Indefinida")</f>
        <v>A</v>
      </c>
      <c r="AC264" s="12">
        <f t="shared" si="7"/>
        <v>1</v>
      </c>
      <c r="AD264" s="12">
        <f t="shared" si="8"/>
        <v>0</v>
      </c>
      <c r="AE264" s="12">
        <f t="shared" si="9"/>
        <v>0</v>
      </c>
      <c r="AF264" s="12">
        <f t="shared" si="10"/>
        <v>0</v>
      </c>
    </row>
    <row r="265" ht="15.75" customHeight="1">
      <c r="A265" s="8">
        <v>45685.0</v>
      </c>
      <c r="B265" s="9" t="s">
        <v>674</v>
      </c>
      <c r="C265" s="9" t="s">
        <v>675</v>
      </c>
      <c r="D265" s="15">
        <v>6.1983113731E10</v>
      </c>
      <c r="E265" s="9" t="s">
        <v>13936</v>
      </c>
      <c r="F265" s="9" t="s">
        <v>13950</v>
      </c>
      <c r="G265" s="9" t="s">
        <v>13944</v>
      </c>
      <c r="H265" s="9" t="s">
        <v>13938</v>
      </c>
      <c r="I265" s="9" t="s">
        <v>13940</v>
      </c>
      <c r="J265" s="9" t="s">
        <v>13929</v>
      </c>
      <c r="K265" s="9" t="s">
        <v>13930</v>
      </c>
      <c r="L265" s="9" t="s">
        <v>13945</v>
      </c>
      <c r="M265" s="9" t="s">
        <v>13952</v>
      </c>
      <c r="N265" s="13" t="s">
        <v>12</v>
      </c>
      <c r="O265" s="13" t="s">
        <v>14</v>
      </c>
      <c r="P265" s="13" t="s">
        <v>13</v>
      </c>
      <c r="Q265" s="13" t="s">
        <v>20</v>
      </c>
      <c r="R265" s="13" t="s">
        <v>15</v>
      </c>
      <c r="S265" s="10">
        <f>ROUNDUP(SUM(VLOOKUP(F265,'Pontuação'!A$2:B$11,2,FALSE),VLOOKUP(E265,'Pontuação'!C$2:D$11,2,FALSE),VLOOKUP(H265,'Pontuação'!I$2:J$11,2,FALSE),VLOOKUP(J265,'Pontuação'!G$2:H$11,2,FALSE),VLOOKUP(L265,'Pontuação'!M$2:N$13,2,FALSE)),0)</f>
        <v>1711</v>
      </c>
      <c r="T265" s="11">
        <f t="shared" si="1"/>
        <v>171</v>
      </c>
      <c r="U265" s="11" t="str">
        <f t="array" ref="U265">IFERROR(INDEX('Pontuação'!G$13:G$101, MATCH(T265, 'Pontuação'!F$13:F$101, 0)), "Faixa Indefinida")</f>
        <v>B</v>
      </c>
      <c r="V265" s="11">
        <f t="shared" si="2"/>
        <v>0</v>
      </c>
      <c r="W265" s="11">
        <f t="shared" si="3"/>
        <v>1</v>
      </c>
      <c r="X265" s="11">
        <f t="shared" si="4"/>
        <v>0</v>
      </c>
      <c r="Y265" s="11">
        <f t="shared" si="5"/>
        <v>0</v>
      </c>
      <c r="Z265" s="12">
        <f>ROUNDUP(SUM(VLOOKUP(F265,'Pontuação 3.0'!A$2:B$11,2,FALSE),VLOOKUP(E265,'Pontuação 3.0'!C$2:D$11,2,FALSE),VLOOKUP(H265,'Pontuação 3.0'!I$2:J$11,2,FALSE),VLOOKUP(J265,'Pontuação 3.0'!G$2:H$11,2,FALSE),VLOOKUP(G265,'Pontuação 3.0'!E$2:F$11,2,FALSE),VLOOKUP(K265,'Pontuação 3.0'!K$2:L$11,2,FALSE),VLOOKUP(L265,'Pontuação 3.0'!M$2:N$13,2,FALSE)),0)</f>
        <v>2265</v>
      </c>
      <c r="AA265" s="12">
        <f t="shared" si="6"/>
        <v>227</v>
      </c>
      <c r="AB265" s="12" t="str">
        <f t="array" ref="AB265">IFERROR(INDEX('Pontuação 3.0'!G$13:G$191, MATCH(AA265, 'Pontuação 3.0'!F$13:F$191, 0)), "Faixa Indefinida")</f>
        <v>B</v>
      </c>
      <c r="AC265" s="12">
        <f t="shared" si="7"/>
        <v>0</v>
      </c>
      <c r="AD265" s="12">
        <f t="shared" si="8"/>
        <v>1</v>
      </c>
      <c r="AE265" s="12">
        <f t="shared" si="9"/>
        <v>0</v>
      </c>
      <c r="AF265" s="12">
        <f t="shared" si="10"/>
        <v>0</v>
      </c>
    </row>
    <row r="266" ht="15.75" customHeight="1">
      <c r="A266" s="8">
        <v>45685.0</v>
      </c>
      <c r="B266" s="9" t="s">
        <v>676</v>
      </c>
      <c r="C266" s="9" t="s">
        <v>677</v>
      </c>
      <c r="D266" s="15">
        <v>8.1996253306E10</v>
      </c>
      <c r="E266" s="9" t="s">
        <v>13936</v>
      </c>
      <c r="F266" s="9" t="s">
        <v>13950</v>
      </c>
      <c r="G266" s="9" t="s">
        <v>13926</v>
      </c>
      <c r="H266" s="9" t="s">
        <v>13951</v>
      </c>
      <c r="I266" s="9" t="s">
        <v>13940</v>
      </c>
      <c r="J266" s="9" t="s">
        <v>13956</v>
      </c>
      <c r="K266" s="9" t="s">
        <v>13940</v>
      </c>
      <c r="L266" s="9" t="s">
        <v>13954</v>
      </c>
      <c r="M266" s="9" t="s">
        <v>13942</v>
      </c>
      <c r="N266" s="13" t="s">
        <v>12</v>
      </c>
      <c r="O266" s="13" t="s">
        <v>14</v>
      </c>
      <c r="P266" s="13" t="s">
        <v>32</v>
      </c>
      <c r="Q266" s="13" t="s">
        <v>114</v>
      </c>
      <c r="R266" s="13" t="s">
        <v>15</v>
      </c>
      <c r="S266" s="10">
        <f>ROUNDUP(SUM(VLOOKUP(F266,'Pontuação'!A$2:B$11,2,FALSE),VLOOKUP(E266,'Pontuação'!C$2:D$11,2,FALSE),VLOOKUP(H266,'Pontuação'!I$2:J$11,2,FALSE),VLOOKUP(J266,'Pontuação'!G$2:H$11,2,FALSE),VLOOKUP(L266,'Pontuação'!M$2:N$13,2,FALSE)),0)</f>
        <v>1794</v>
      </c>
      <c r="T266" s="11">
        <f t="shared" si="1"/>
        <v>179</v>
      </c>
      <c r="U266" s="11" t="str">
        <f t="array" ref="U266">IFERROR(INDEX('Pontuação'!G$13:G$101, MATCH(T266, 'Pontuação'!F$13:F$101, 0)), "Faixa Indefinida")</f>
        <v>B</v>
      </c>
      <c r="V266" s="11">
        <f t="shared" si="2"/>
        <v>0</v>
      </c>
      <c r="W266" s="11">
        <f t="shared" si="3"/>
        <v>1</v>
      </c>
      <c r="X266" s="11">
        <f t="shared" si="4"/>
        <v>0</v>
      </c>
      <c r="Y266" s="11">
        <f t="shared" si="5"/>
        <v>0</v>
      </c>
      <c r="Z266" s="12">
        <f>ROUNDUP(SUM(VLOOKUP(F266,'Pontuação 3.0'!A$2:B$11,2,FALSE),VLOOKUP(E266,'Pontuação 3.0'!C$2:D$11,2,FALSE),VLOOKUP(H266,'Pontuação 3.0'!I$2:J$11,2,FALSE),VLOOKUP(J266,'Pontuação 3.0'!G$2:H$11,2,FALSE),VLOOKUP(G266,'Pontuação 3.0'!E$2:F$11,2,FALSE),VLOOKUP(K266,'Pontuação 3.0'!K$2:L$11,2,FALSE),VLOOKUP(L266,'Pontuação 3.0'!M$2:N$13,2,FALSE)),0)</f>
        <v>2367</v>
      </c>
      <c r="AA266" s="12">
        <f t="shared" si="6"/>
        <v>237</v>
      </c>
      <c r="AB266" s="12" t="str">
        <f t="array" ref="AB266">IFERROR(INDEX('Pontuação 3.0'!G$13:G$191, MATCH(AA266, 'Pontuação 3.0'!F$13:F$191, 0)), "Faixa Indefinida")</f>
        <v>A</v>
      </c>
      <c r="AC266" s="12">
        <f t="shared" si="7"/>
        <v>1</v>
      </c>
      <c r="AD266" s="12">
        <f t="shared" si="8"/>
        <v>0</v>
      </c>
      <c r="AE266" s="12">
        <f t="shared" si="9"/>
        <v>0</v>
      </c>
      <c r="AF266" s="12">
        <f t="shared" si="10"/>
        <v>0</v>
      </c>
    </row>
    <row r="267" ht="15.75" customHeight="1">
      <c r="A267" s="8">
        <v>45685.0</v>
      </c>
      <c r="B267" s="9" t="s">
        <v>678</v>
      </c>
      <c r="C267" s="9" t="s">
        <v>679</v>
      </c>
      <c r="D267" s="15">
        <v>9.2994624781E10</v>
      </c>
      <c r="E267" s="9" t="s">
        <v>13936</v>
      </c>
      <c r="F267" s="9" t="s">
        <v>13950</v>
      </c>
      <c r="G267" s="9" t="s">
        <v>13944</v>
      </c>
      <c r="H267" s="9" t="s">
        <v>13951</v>
      </c>
      <c r="I267" s="9" t="s">
        <v>13940</v>
      </c>
      <c r="J267" s="9" t="s">
        <v>13939</v>
      </c>
      <c r="K267" s="9" t="s">
        <v>13940</v>
      </c>
      <c r="L267" s="9" t="s">
        <v>13954</v>
      </c>
      <c r="M267" s="9" t="s">
        <v>13942</v>
      </c>
      <c r="N267" s="13" t="s">
        <v>12</v>
      </c>
      <c r="O267" s="13" t="s">
        <v>14</v>
      </c>
      <c r="P267" s="13" t="s">
        <v>24</v>
      </c>
      <c r="Q267" s="13" t="s">
        <v>20</v>
      </c>
      <c r="R267" s="13" t="s">
        <v>65</v>
      </c>
      <c r="S267" s="10">
        <f>ROUNDUP(SUM(VLOOKUP(F267,'Pontuação'!A$2:B$11,2,FALSE),VLOOKUP(E267,'Pontuação'!C$2:D$11,2,FALSE),VLOOKUP(H267,'Pontuação'!I$2:J$11,2,FALSE),VLOOKUP(J267,'Pontuação'!G$2:H$11,2,FALSE),VLOOKUP(L267,'Pontuação'!M$2:N$13,2,FALSE)),0)</f>
        <v>1621</v>
      </c>
      <c r="T267" s="11">
        <f t="shared" si="1"/>
        <v>162</v>
      </c>
      <c r="U267" s="11" t="str">
        <f t="array" ref="U267">IFERROR(INDEX('Pontuação'!G$13:G$101, MATCH(T267, 'Pontuação'!F$13:F$101, 0)), "Faixa Indefinida")</f>
        <v>C</v>
      </c>
      <c r="V267" s="11">
        <f t="shared" si="2"/>
        <v>0</v>
      </c>
      <c r="W267" s="11">
        <f t="shared" si="3"/>
        <v>0</v>
      </c>
      <c r="X267" s="11">
        <f t="shared" si="4"/>
        <v>1</v>
      </c>
      <c r="Y267" s="11">
        <f t="shared" si="5"/>
        <v>0</v>
      </c>
      <c r="Z267" s="12">
        <f>ROUNDUP(SUM(VLOOKUP(F267,'Pontuação 3.0'!A$2:B$11,2,FALSE),VLOOKUP(E267,'Pontuação 3.0'!C$2:D$11,2,FALSE),VLOOKUP(H267,'Pontuação 3.0'!I$2:J$11,2,FALSE),VLOOKUP(J267,'Pontuação 3.0'!G$2:H$11,2,FALSE),VLOOKUP(G267,'Pontuação 3.0'!E$2:F$11,2,FALSE),VLOOKUP(K267,'Pontuação 3.0'!K$2:L$11,2,FALSE),VLOOKUP(L267,'Pontuação 3.0'!M$2:N$13,2,FALSE)),0)</f>
        <v>2104</v>
      </c>
      <c r="AA267" s="12">
        <f t="shared" si="6"/>
        <v>210</v>
      </c>
      <c r="AB267" s="12" t="str">
        <f t="array" ref="AB267">IFERROR(INDEX('Pontuação 3.0'!G$13:G$191, MATCH(AA267, 'Pontuação 3.0'!F$13:F$191, 0)), "Faixa Indefinida")</f>
        <v>C</v>
      </c>
      <c r="AC267" s="12">
        <f t="shared" si="7"/>
        <v>0</v>
      </c>
      <c r="AD267" s="12">
        <f t="shared" si="8"/>
        <v>0</v>
      </c>
      <c r="AE267" s="12">
        <f t="shared" si="9"/>
        <v>1</v>
      </c>
      <c r="AF267" s="12">
        <f t="shared" si="10"/>
        <v>0</v>
      </c>
    </row>
    <row r="268" ht="15.75" customHeight="1">
      <c r="A268" s="8">
        <v>45685.0</v>
      </c>
      <c r="B268" s="9" t="s">
        <v>680</v>
      </c>
      <c r="C268" s="9" t="s">
        <v>681</v>
      </c>
      <c r="D268" s="15">
        <v>9.8984261527E10</v>
      </c>
      <c r="E268" s="9" t="s">
        <v>13936</v>
      </c>
      <c r="F268" s="9" t="s">
        <v>13953</v>
      </c>
      <c r="G268" s="9" t="s">
        <v>13961</v>
      </c>
      <c r="H268" s="9" t="s">
        <v>13927</v>
      </c>
      <c r="I268" s="9" t="s">
        <v>13940</v>
      </c>
      <c r="J268" s="9" t="s">
        <v>13929</v>
      </c>
      <c r="K268" s="9" t="s">
        <v>13940</v>
      </c>
      <c r="L268" s="9" t="s">
        <v>13931</v>
      </c>
      <c r="M268" s="9" t="s">
        <v>13952</v>
      </c>
      <c r="N268" s="13" t="s">
        <v>12</v>
      </c>
      <c r="O268" s="13" t="s">
        <v>14</v>
      </c>
      <c r="P268" s="13" t="s">
        <v>39</v>
      </c>
      <c r="Q268" s="13" t="s">
        <v>20</v>
      </c>
      <c r="R268" s="13" t="s">
        <v>15</v>
      </c>
      <c r="S268" s="10">
        <f>ROUNDUP(SUM(VLOOKUP(F268,'Pontuação'!A$2:B$11,2,FALSE),VLOOKUP(E268,'Pontuação'!C$2:D$11,2,FALSE),VLOOKUP(H268,'Pontuação'!I$2:J$11,2,FALSE),VLOOKUP(J268,'Pontuação'!G$2:H$11,2,FALSE),VLOOKUP(L268,'Pontuação'!M$2:N$13,2,FALSE)),0)</f>
        <v>1444</v>
      </c>
      <c r="T268" s="11">
        <f t="shared" si="1"/>
        <v>144</v>
      </c>
      <c r="U268" s="11" t="str">
        <f t="array" ref="U268">IFERROR(INDEX('Pontuação'!G$13:G$101, MATCH(T268, 'Pontuação'!F$13:F$101, 0)), "Faixa Indefinida")</f>
        <v>D</v>
      </c>
      <c r="V268" s="11">
        <f t="shared" si="2"/>
        <v>0</v>
      </c>
      <c r="W268" s="11">
        <f t="shared" si="3"/>
        <v>0</v>
      </c>
      <c r="X268" s="11">
        <f t="shared" si="4"/>
        <v>0</v>
      </c>
      <c r="Y268" s="11">
        <f t="shared" si="5"/>
        <v>1</v>
      </c>
      <c r="Z268" s="12">
        <f>ROUNDUP(SUM(VLOOKUP(F268,'Pontuação 3.0'!A$2:B$11,2,FALSE),VLOOKUP(E268,'Pontuação 3.0'!C$2:D$11,2,FALSE),VLOOKUP(H268,'Pontuação 3.0'!I$2:J$11,2,FALSE),VLOOKUP(J268,'Pontuação 3.0'!G$2:H$11,2,FALSE),VLOOKUP(G268,'Pontuação 3.0'!E$2:F$11,2,FALSE),VLOOKUP(K268,'Pontuação 3.0'!K$2:L$11,2,FALSE),VLOOKUP(L268,'Pontuação 3.0'!M$2:N$13,2,FALSE)),0)</f>
        <v>1852</v>
      </c>
      <c r="AA268" s="12">
        <f t="shared" si="6"/>
        <v>185</v>
      </c>
      <c r="AB268" s="12" t="str">
        <f t="array" ref="AB268">IFERROR(INDEX('Pontuação 3.0'!G$13:G$191, MATCH(AA268, 'Pontuação 3.0'!F$13:F$191, 0)), "Faixa Indefinida")</f>
        <v>D</v>
      </c>
      <c r="AC268" s="12">
        <f t="shared" si="7"/>
        <v>0</v>
      </c>
      <c r="AD268" s="12">
        <f t="shared" si="8"/>
        <v>0</v>
      </c>
      <c r="AE268" s="12">
        <f t="shared" si="9"/>
        <v>0</v>
      </c>
      <c r="AF268" s="12">
        <f t="shared" si="10"/>
        <v>1</v>
      </c>
    </row>
    <row r="269" ht="15.75" customHeight="1">
      <c r="A269" s="8">
        <v>45685.0</v>
      </c>
      <c r="B269" s="9" t="s">
        <v>682</v>
      </c>
      <c r="C269" s="9" t="s">
        <v>683</v>
      </c>
      <c r="D269" s="15">
        <v>3.5997581482E10</v>
      </c>
      <c r="E269" s="9" t="s">
        <v>13936</v>
      </c>
      <c r="F269" s="9" t="s">
        <v>13950</v>
      </c>
      <c r="G269" s="9" t="s">
        <v>13957</v>
      </c>
      <c r="H269" s="9" t="s">
        <v>13927</v>
      </c>
      <c r="I269" s="9" t="s">
        <v>13940</v>
      </c>
      <c r="J269" s="9" t="s">
        <v>13929</v>
      </c>
      <c r="K269" s="9" t="s">
        <v>13940</v>
      </c>
      <c r="L269" s="9" t="s">
        <v>13931</v>
      </c>
      <c r="M269" s="9" t="s">
        <v>13967</v>
      </c>
      <c r="N269" s="13" t="s">
        <v>12</v>
      </c>
      <c r="O269" s="13" t="s">
        <v>14</v>
      </c>
      <c r="P269" s="13" t="s">
        <v>13</v>
      </c>
      <c r="Q269" s="13" t="s">
        <v>143</v>
      </c>
      <c r="R269" s="13" t="s">
        <v>15</v>
      </c>
      <c r="S269" s="10">
        <f>ROUNDUP(SUM(VLOOKUP(F269,'Pontuação'!A$2:B$11,2,FALSE),VLOOKUP(E269,'Pontuação'!C$2:D$11,2,FALSE),VLOOKUP(H269,'Pontuação'!I$2:J$11,2,FALSE),VLOOKUP(J269,'Pontuação'!G$2:H$11,2,FALSE),VLOOKUP(L269,'Pontuação'!M$2:N$13,2,FALSE)),0)</f>
        <v>1439</v>
      </c>
      <c r="T269" s="11">
        <f t="shared" si="1"/>
        <v>144</v>
      </c>
      <c r="U269" s="11" t="str">
        <f t="array" ref="U269">IFERROR(INDEX('Pontuação'!G$13:G$101, MATCH(T269, 'Pontuação'!F$13:F$101, 0)), "Faixa Indefinida")</f>
        <v>D</v>
      </c>
      <c r="V269" s="11">
        <f t="shared" si="2"/>
        <v>0</v>
      </c>
      <c r="W269" s="11">
        <f t="shared" si="3"/>
        <v>0</v>
      </c>
      <c r="X269" s="11">
        <f t="shared" si="4"/>
        <v>0</v>
      </c>
      <c r="Y269" s="11">
        <f t="shared" si="5"/>
        <v>1</v>
      </c>
      <c r="Z269" s="12">
        <f>ROUNDUP(SUM(VLOOKUP(F269,'Pontuação 3.0'!A$2:B$11,2,FALSE),VLOOKUP(E269,'Pontuação 3.0'!C$2:D$11,2,FALSE),VLOOKUP(H269,'Pontuação 3.0'!I$2:J$11,2,FALSE),VLOOKUP(J269,'Pontuação 3.0'!G$2:H$11,2,FALSE),VLOOKUP(G269,'Pontuação 3.0'!E$2:F$11,2,FALSE),VLOOKUP(K269,'Pontuação 3.0'!K$2:L$11,2,FALSE),VLOOKUP(L269,'Pontuação 3.0'!M$2:N$13,2,FALSE)),0)</f>
        <v>1824</v>
      </c>
      <c r="AA269" s="12">
        <f t="shared" si="6"/>
        <v>182</v>
      </c>
      <c r="AB269" s="12" t="str">
        <f t="array" ref="AB269">IFERROR(INDEX('Pontuação 3.0'!G$13:G$191, MATCH(AA269, 'Pontuação 3.0'!F$13:F$191, 0)), "Faixa Indefinida")</f>
        <v>D</v>
      </c>
      <c r="AC269" s="12">
        <f t="shared" si="7"/>
        <v>0</v>
      </c>
      <c r="AD269" s="12">
        <f t="shared" si="8"/>
        <v>0</v>
      </c>
      <c r="AE269" s="12">
        <f t="shared" si="9"/>
        <v>0</v>
      </c>
      <c r="AF269" s="12">
        <f t="shared" si="10"/>
        <v>1</v>
      </c>
    </row>
    <row r="270" ht="15.75" customHeight="1">
      <c r="A270" s="8">
        <v>45685.0</v>
      </c>
      <c r="B270" s="9" t="s">
        <v>688</v>
      </c>
      <c r="C270" s="9" t="s">
        <v>689</v>
      </c>
      <c r="D270" s="15">
        <v>2.4998361429E10</v>
      </c>
      <c r="E270" s="9" t="s">
        <v>13936</v>
      </c>
      <c r="F270" s="9" t="s">
        <v>13950</v>
      </c>
      <c r="G270" s="9" t="s">
        <v>13957</v>
      </c>
      <c r="H270" s="9" t="s">
        <v>13927</v>
      </c>
      <c r="I270" s="9" t="s">
        <v>13940</v>
      </c>
      <c r="J270" s="9" t="s">
        <v>13939</v>
      </c>
      <c r="K270" s="9" t="s">
        <v>13930</v>
      </c>
      <c r="L270" s="9" t="s">
        <v>13945</v>
      </c>
      <c r="M270" s="9" t="s">
        <v>13967</v>
      </c>
      <c r="N270" s="13" t="s">
        <v>12</v>
      </c>
      <c r="O270" s="13" t="s">
        <v>14</v>
      </c>
      <c r="P270" s="13" t="s">
        <v>93</v>
      </c>
      <c r="Q270" s="13" t="s">
        <v>48</v>
      </c>
      <c r="R270" s="13" t="s">
        <v>15</v>
      </c>
      <c r="S270" s="10">
        <f>ROUNDUP(SUM(VLOOKUP(F270,'Pontuação'!A$2:B$11,2,FALSE),VLOOKUP(E270,'Pontuação'!C$2:D$11,2,FALSE),VLOOKUP(H270,'Pontuação'!I$2:J$11,2,FALSE),VLOOKUP(J270,'Pontuação'!G$2:H$11,2,FALSE),VLOOKUP(L270,'Pontuação'!M$2:N$13,2,FALSE)),0)</f>
        <v>1676</v>
      </c>
      <c r="T270" s="11">
        <f t="shared" si="1"/>
        <v>168</v>
      </c>
      <c r="U270" s="11" t="str">
        <f t="array" ref="U270">IFERROR(INDEX('Pontuação'!G$13:G$101, MATCH(T270, 'Pontuação'!F$13:F$101, 0)), "Faixa Indefinida")</f>
        <v>B</v>
      </c>
      <c r="V270" s="11">
        <f t="shared" si="2"/>
        <v>0</v>
      </c>
      <c r="W270" s="11">
        <f t="shared" si="3"/>
        <v>1</v>
      </c>
      <c r="X270" s="11">
        <f t="shared" si="4"/>
        <v>0</v>
      </c>
      <c r="Y270" s="11">
        <f t="shared" si="5"/>
        <v>0</v>
      </c>
      <c r="Z270" s="12">
        <f>ROUNDUP(SUM(VLOOKUP(F270,'Pontuação 3.0'!A$2:B$11,2,FALSE),VLOOKUP(E270,'Pontuação 3.0'!C$2:D$11,2,FALSE),VLOOKUP(H270,'Pontuação 3.0'!I$2:J$11,2,FALSE),VLOOKUP(J270,'Pontuação 3.0'!G$2:H$11,2,FALSE),VLOOKUP(G270,'Pontuação 3.0'!E$2:F$11,2,FALSE),VLOOKUP(K270,'Pontuação 3.0'!K$2:L$11,2,FALSE),VLOOKUP(L270,'Pontuação 3.0'!M$2:N$13,2,FALSE)),0)</f>
        <v>2323</v>
      </c>
      <c r="AA270" s="12">
        <f t="shared" si="6"/>
        <v>232</v>
      </c>
      <c r="AB270" s="12" t="str">
        <f t="array" ref="AB270">IFERROR(INDEX('Pontuação 3.0'!G$13:G$191, MATCH(AA270, 'Pontuação 3.0'!F$13:F$191, 0)), "Faixa Indefinida")</f>
        <v>B</v>
      </c>
      <c r="AC270" s="12">
        <f t="shared" si="7"/>
        <v>0</v>
      </c>
      <c r="AD270" s="12">
        <f t="shared" si="8"/>
        <v>1</v>
      </c>
      <c r="AE270" s="12">
        <f t="shared" si="9"/>
        <v>0</v>
      </c>
      <c r="AF270" s="12">
        <f t="shared" si="10"/>
        <v>0</v>
      </c>
    </row>
    <row r="271" ht="15.75" customHeight="1">
      <c r="A271" s="8">
        <v>45685.0</v>
      </c>
      <c r="B271" s="9" t="s">
        <v>686</v>
      </c>
      <c r="C271" s="9" t="s">
        <v>687</v>
      </c>
      <c r="D271" s="15">
        <v>8.3987445989E10</v>
      </c>
      <c r="E271" s="9" t="s">
        <v>13936</v>
      </c>
      <c r="F271" s="9" t="s">
        <v>13950</v>
      </c>
      <c r="G271" s="9" t="s">
        <v>13944</v>
      </c>
      <c r="H271" s="9" t="s">
        <v>13951</v>
      </c>
      <c r="I271" s="9" t="s">
        <v>13940</v>
      </c>
      <c r="J271" s="9" t="s">
        <v>13929</v>
      </c>
      <c r="K271" s="9" t="s">
        <v>13940</v>
      </c>
      <c r="L271" s="9" t="s">
        <v>13931</v>
      </c>
      <c r="M271" s="9" t="s">
        <v>13942</v>
      </c>
      <c r="N271" s="13" t="s">
        <v>12</v>
      </c>
      <c r="O271" s="13" t="s">
        <v>14</v>
      </c>
      <c r="P271" s="13" t="s">
        <v>32</v>
      </c>
      <c r="Q271" s="13" t="s">
        <v>20</v>
      </c>
      <c r="R271" s="13" t="s">
        <v>15</v>
      </c>
      <c r="S271" s="10">
        <f>ROUNDUP(SUM(VLOOKUP(F271,'Pontuação'!A$2:B$11,2,FALSE),VLOOKUP(E271,'Pontuação'!C$2:D$11,2,FALSE),VLOOKUP(H271,'Pontuação'!I$2:J$11,2,FALSE),VLOOKUP(J271,'Pontuação'!G$2:H$11,2,FALSE),VLOOKUP(L271,'Pontuação'!M$2:N$13,2,FALSE)),0)</f>
        <v>1553</v>
      </c>
      <c r="T271" s="11">
        <f t="shared" si="1"/>
        <v>155</v>
      </c>
      <c r="U271" s="11" t="str">
        <f t="array" ref="U271">IFERROR(INDEX('Pontuação'!G$13:G$101, MATCH(T271, 'Pontuação'!F$13:F$101, 0)), "Faixa Indefinida")</f>
        <v>C</v>
      </c>
      <c r="V271" s="11">
        <f t="shared" si="2"/>
        <v>0</v>
      </c>
      <c r="W271" s="11">
        <f t="shared" si="3"/>
        <v>0</v>
      </c>
      <c r="X271" s="11">
        <f t="shared" si="4"/>
        <v>1</v>
      </c>
      <c r="Y271" s="11">
        <f t="shared" si="5"/>
        <v>0</v>
      </c>
      <c r="Z271" s="12">
        <f>ROUNDUP(SUM(VLOOKUP(F271,'Pontuação 3.0'!A$2:B$11,2,FALSE),VLOOKUP(E271,'Pontuação 3.0'!C$2:D$11,2,FALSE),VLOOKUP(H271,'Pontuação 3.0'!I$2:J$11,2,FALSE),VLOOKUP(J271,'Pontuação 3.0'!G$2:H$11,2,FALSE),VLOOKUP(G271,'Pontuação 3.0'!E$2:F$11,2,FALSE),VLOOKUP(K271,'Pontuação 3.0'!K$2:L$11,2,FALSE),VLOOKUP(L271,'Pontuação 3.0'!M$2:N$13,2,FALSE)),0)</f>
        <v>1982</v>
      </c>
      <c r="AA271" s="12">
        <f t="shared" si="6"/>
        <v>198</v>
      </c>
      <c r="AB271" s="12" t="str">
        <f t="array" ref="AB271">IFERROR(INDEX('Pontuação 3.0'!G$13:G$191, MATCH(AA271, 'Pontuação 3.0'!F$13:F$191, 0)), "Faixa Indefinida")</f>
        <v>C</v>
      </c>
      <c r="AC271" s="12">
        <f t="shared" si="7"/>
        <v>0</v>
      </c>
      <c r="AD271" s="12">
        <f t="shared" si="8"/>
        <v>0</v>
      </c>
      <c r="AE271" s="12">
        <f t="shared" si="9"/>
        <v>1</v>
      </c>
      <c r="AF271" s="12">
        <f t="shared" si="10"/>
        <v>0</v>
      </c>
    </row>
    <row r="272" ht="15.75" customHeight="1">
      <c r="A272" s="8">
        <v>45685.0</v>
      </c>
      <c r="B272" s="9" t="s">
        <v>686</v>
      </c>
      <c r="C272" s="9" t="s">
        <v>687</v>
      </c>
      <c r="D272" s="15">
        <v>8.3987445989E10</v>
      </c>
      <c r="E272" s="9" t="s">
        <v>13936</v>
      </c>
      <c r="F272" s="9" t="s">
        <v>13950</v>
      </c>
      <c r="G272" s="9" t="s">
        <v>13944</v>
      </c>
      <c r="H272" s="9" t="s">
        <v>13951</v>
      </c>
      <c r="I272" s="9" t="s">
        <v>13940</v>
      </c>
      <c r="J272" s="9" t="s">
        <v>13929</v>
      </c>
      <c r="K272" s="9" t="s">
        <v>13940</v>
      </c>
      <c r="L272" s="9" t="s">
        <v>13931</v>
      </c>
      <c r="M272" s="9" t="s">
        <v>13942</v>
      </c>
      <c r="N272" s="13" t="s">
        <v>12</v>
      </c>
      <c r="O272" s="13" t="s">
        <v>14</v>
      </c>
      <c r="P272" s="13" t="s">
        <v>32</v>
      </c>
      <c r="Q272" s="13" t="s">
        <v>20</v>
      </c>
      <c r="R272" s="13" t="s">
        <v>15</v>
      </c>
      <c r="S272" s="10">
        <f>ROUNDUP(SUM(VLOOKUP(F272,'Pontuação'!A$2:B$11,2,FALSE),VLOOKUP(E272,'Pontuação'!C$2:D$11,2,FALSE),VLOOKUP(H272,'Pontuação'!I$2:J$11,2,FALSE),VLOOKUP(J272,'Pontuação'!G$2:H$11,2,FALSE),VLOOKUP(L272,'Pontuação'!M$2:N$13,2,FALSE)),0)</f>
        <v>1553</v>
      </c>
      <c r="T272" s="11">
        <f t="shared" si="1"/>
        <v>155</v>
      </c>
      <c r="U272" s="11" t="str">
        <f t="array" ref="U272">IFERROR(INDEX('Pontuação'!G$13:G$101, MATCH(T272, 'Pontuação'!F$13:F$101, 0)), "Faixa Indefinida")</f>
        <v>C</v>
      </c>
      <c r="V272" s="11">
        <f t="shared" si="2"/>
        <v>0</v>
      </c>
      <c r="W272" s="11">
        <f t="shared" si="3"/>
        <v>0</v>
      </c>
      <c r="X272" s="11">
        <f t="shared" si="4"/>
        <v>1</v>
      </c>
      <c r="Y272" s="11">
        <f t="shared" si="5"/>
        <v>0</v>
      </c>
      <c r="Z272" s="12">
        <f>ROUNDUP(SUM(VLOOKUP(F272,'Pontuação 3.0'!A$2:B$11,2,FALSE),VLOOKUP(E272,'Pontuação 3.0'!C$2:D$11,2,FALSE),VLOOKUP(H272,'Pontuação 3.0'!I$2:J$11,2,FALSE),VLOOKUP(J272,'Pontuação 3.0'!G$2:H$11,2,FALSE),VLOOKUP(G272,'Pontuação 3.0'!E$2:F$11,2,FALSE),VLOOKUP(K272,'Pontuação 3.0'!K$2:L$11,2,FALSE),VLOOKUP(L272,'Pontuação 3.0'!M$2:N$13,2,FALSE)),0)</f>
        <v>1982</v>
      </c>
      <c r="AA272" s="12">
        <f t="shared" si="6"/>
        <v>198</v>
      </c>
      <c r="AB272" s="12" t="str">
        <f t="array" ref="AB272">IFERROR(INDEX('Pontuação 3.0'!G$13:G$191, MATCH(AA272, 'Pontuação 3.0'!F$13:F$191, 0)), "Faixa Indefinida")</f>
        <v>C</v>
      </c>
      <c r="AC272" s="12">
        <f t="shared" si="7"/>
        <v>0</v>
      </c>
      <c r="AD272" s="12">
        <f t="shared" si="8"/>
        <v>0</v>
      </c>
      <c r="AE272" s="12">
        <f t="shared" si="9"/>
        <v>1</v>
      </c>
      <c r="AF272" s="12">
        <f t="shared" si="10"/>
        <v>0</v>
      </c>
    </row>
    <row r="273" ht="15.75" customHeight="1">
      <c r="A273" s="8">
        <v>45685.0</v>
      </c>
      <c r="B273" s="9" t="s">
        <v>690</v>
      </c>
      <c r="C273" s="9" t="s">
        <v>691</v>
      </c>
      <c r="D273" s="15">
        <v>9.4992039656E10</v>
      </c>
      <c r="E273" s="9" t="s">
        <v>13924</v>
      </c>
      <c r="F273" s="9" t="s">
        <v>13950</v>
      </c>
      <c r="G273" s="9" t="s">
        <v>13957</v>
      </c>
      <c r="H273" s="9" t="s">
        <v>13927</v>
      </c>
      <c r="I273" s="9" t="s">
        <v>13928</v>
      </c>
      <c r="J273" s="9" t="s">
        <v>13939</v>
      </c>
      <c r="K273" s="9" t="s">
        <v>13940</v>
      </c>
      <c r="L273" s="9" t="s">
        <v>13931</v>
      </c>
      <c r="M273" s="9" t="s">
        <v>13942</v>
      </c>
      <c r="N273" s="13" t="s">
        <v>12</v>
      </c>
      <c r="O273" s="13" t="s">
        <v>14</v>
      </c>
      <c r="P273" s="13" t="s">
        <v>13</v>
      </c>
      <c r="Q273" s="13" t="s">
        <v>84</v>
      </c>
      <c r="R273" s="13" t="s">
        <v>15</v>
      </c>
      <c r="S273" s="10">
        <f>ROUNDUP(SUM(VLOOKUP(F273,'Pontuação'!A$2:B$11,2,FALSE),VLOOKUP(E273,'Pontuação'!C$2:D$11,2,FALSE),VLOOKUP(H273,'Pontuação'!I$2:J$11,2,FALSE),VLOOKUP(J273,'Pontuação'!G$2:H$11,2,FALSE),VLOOKUP(L273,'Pontuação'!M$2:N$13,2,FALSE)),0)</f>
        <v>1548</v>
      </c>
      <c r="T273" s="11">
        <f t="shared" si="1"/>
        <v>155</v>
      </c>
      <c r="U273" s="11" t="str">
        <f t="array" ref="U273">IFERROR(INDEX('Pontuação'!G$13:G$101, MATCH(T273, 'Pontuação'!F$13:F$101, 0)), "Faixa Indefinida")</f>
        <v>C</v>
      </c>
      <c r="V273" s="11">
        <f t="shared" si="2"/>
        <v>0</v>
      </c>
      <c r="W273" s="11">
        <f t="shared" si="3"/>
        <v>0</v>
      </c>
      <c r="X273" s="11">
        <f t="shared" si="4"/>
        <v>1</v>
      </c>
      <c r="Y273" s="11">
        <f t="shared" si="5"/>
        <v>0</v>
      </c>
      <c r="Z273" s="12">
        <f>ROUNDUP(SUM(VLOOKUP(F273,'Pontuação 3.0'!A$2:B$11,2,FALSE),VLOOKUP(E273,'Pontuação 3.0'!C$2:D$11,2,FALSE),VLOOKUP(H273,'Pontuação 3.0'!I$2:J$11,2,FALSE),VLOOKUP(J273,'Pontuação 3.0'!G$2:H$11,2,FALSE),VLOOKUP(G273,'Pontuação 3.0'!E$2:F$11,2,FALSE),VLOOKUP(K273,'Pontuação 3.0'!K$2:L$11,2,FALSE),VLOOKUP(L273,'Pontuação 3.0'!M$2:N$13,2,FALSE)),0)</f>
        <v>1946</v>
      </c>
      <c r="AA273" s="12">
        <f t="shared" si="6"/>
        <v>195</v>
      </c>
      <c r="AB273" s="12" t="str">
        <f t="array" ref="AB273">IFERROR(INDEX('Pontuação 3.0'!G$13:G$191, MATCH(AA273, 'Pontuação 3.0'!F$13:F$191, 0)), "Faixa Indefinida")</f>
        <v>C</v>
      </c>
      <c r="AC273" s="12">
        <f t="shared" si="7"/>
        <v>0</v>
      </c>
      <c r="AD273" s="12">
        <f t="shared" si="8"/>
        <v>0</v>
      </c>
      <c r="AE273" s="12">
        <f t="shared" si="9"/>
        <v>1</v>
      </c>
      <c r="AF273" s="12">
        <f t="shared" si="10"/>
        <v>0</v>
      </c>
    </row>
    <row r="274" ht="15.75" customHeight="1">
      <c r="A274" s="8">
        <v>45685.0</v>
      </c>
      <c r="B274" s="9" t="s">
        <v>692</v>
      </c>
      <c r="C274" s="9" t="s">
        <v>693</v>
      </c>
      <c r="D274" s="15">
        <v>8.1985671357E10</v>
      </c>
      <c r="E274" s="9" t="s">
        <v>13936</v>
      </c>
      <c r="F274" s="9" t="s">
        <v>13925</v>
      </c>
      <c r="G274" s="9" t="s">
        <v>13961</v>
      </c>
      <c r="H274" s="9" t="s">
        <v>13927</v>
      </c>
      <c r="I274" s="9" t="s">
        <v>13940</v>
      </c>
      <c r="J274" s="9" t="s">
        <v>13956</v>
      </c>
      <c r="K274" s="9" t="s">
        <v>13940</v>
      </c>
      <c r="L274" s="9" t="s">
        <v>13931</v>
      </c>
      <c r="M274" s="9" t="s">
        <v>13946</v>
      </c>
      <c r="N274" s="13" t="s">
        <v>12</v>
      </c>
      <c r="O274" s="13" t="s">
        <v>14</v>
      </c>
      <c r="P274" s="13" t="s">
        <v>32</v>
      </c>
      <c r="Q274" s="13" t="s">
        <v>20</v>
      </c>
      <c r="R274" s="13" t="s">
        <v>15</v>
      </c>
      <c r="S274" s="10">
        <f>ROUNDUP(SUM(VLOOKUP(F274,'Pontuação'!A$2:B$11,2,FALSE),VLOOKUP(E274,'Pontuação'!C$2:D$11,2,FALSE),VLOOKUP(H274,'Pontuação'!I$2:J$11,2,FALSE),VLOOKUP(J274,'Pontuação'!G$2:H$11,2,FALSE),VLOOKUP(L274,'Pontuação'!M$2:N$13,2,FALSE)),0)</f>
        <v>1472</v>
      </c>
      <c r="T274" s="11">
        <f t="shared" si="1"/>
        <v>147</v>
      </c>
      <c r="U274" s="11" t="str">
        <f t="array" ref="U274">IFERROR(INDEX('Pontuação'!G$13:G$101, MATCH(T274, 'Pontuação'!F$13:F$101, 0)), "Faixa Indefinida")</f>
        <v>D</v>
      </c>
      <c r="V274" s="11">
        <f t="shared" si="2"/>
        <v>0</v>
      </c>
      <c r="W274" s="11">
        <f t="shared" si="3"/>
        <v>0</v>
      </c>
      <c r="X274" s="11">
        <f t="shared" si="4"/>
        <v>0</v>
      </c>
      <c r="Y274" s="11">
        <f t="shared" si="5"/>
        <v>1</v>
      </c>
      <c r="Z274" s="12">
        <f>ROUNDUP(SUM(VLOOKUP(F274,'Pontuação 3.0'!A$2:B$11,2,FALSE),VLOOKUP(E274,'Pontuação 3.0'!C$2:D$11,2,FALSE),VLOOKUP(H274,'Pontuação 3.0'!I$2:J$11,2,FALSE),VLOOKUP(J274,'Pontuação 3.0'!G$2:H$11,2,FALSE),VLOOKUP(G274,'Pontuação 3.0'!E$2:F$11,2,FALSE),VLOOKUP(K274,'Pontuação 3.0'!K$2:L$11,2,FALSE),VLOOKUP(L274,'Pontuação 3.0'!M$2:N$13,2,FALSE)),0)</f>
        <v>1994</v>
      </c>
      <c r="AA274" s="12">
        <f t="shared" si="6"/>
        <v>199</v>
      </c>
      <c r="AB274" s="12" t="str">
        <f t="array" ref="AB274">IFERROR(INDEX('Pontuação 3.0'!G$13:G$191, MATCH(AA274, 'Pontuação 3.0'!F$13:F$191, 0)), "Faixa Indefinida")</f>
        <v>C</v>
      </c>
      <c r="AC274" s="12">
        <f t="shared" si="7"/>
        <v>0</v>
      </c>
      <c r="AD274" s="12">
        <f t="shared" si="8"/>
        <v>0</v>
      </c>
      <c r="AE274" s="12">
        <f t="shared" si="9"/>
        <v>1</v>
      </c>
      <c r="AF274" s="12">
        <f t="shared" si="10"/>
        <v>0</v>
      </c>
    </row>
    <row r="275" ht="15.75" customHeight="1">
      <c r="A275" s="8">
        <v>45685.0</v>
      </c>
      <c r="B275" s="9" t="s">
        <v>694</v>
      </c>
      <c r="C275" s="9" t="s">
        <v>695</v>
      </c>
      <c r="D275" s="15">
        <v>6.1983642E10</v>
      </c>
      <c r="E275" s="9" t="s">
        <v>13924</v>
      </c>
      <c r="F275" s="9" t="s">
        <v>13948</v>
      </c>
      <c r="G275" s="9" t="s">
        <v>13926</v>
      </c>
      <c r="H275" s="9" t="s">
        <v>13949</v>
      </c>
      <c r="I275" s="9" t="s">
        <v>13940</v>
      </c>
      <c r="J275" s="9" t="s">
        <v>13956</v>
      </c>
      <c r="K275" s="9" t="s">
        <v>13940</v>
      </c>
      <c r="L275" s="9" t="s">
        <v>13945</v>
      </c>
      <c r="M275" s="9" t="s">
        <v>13942</v>
      </c>
      <c r="N275" s="13" t="s">
        <v>12</v>
      </c>
      <c r="O275" s="13" t="s">
        <v>14</v>
      </c>
      <c r="P275" s="13" t="s">
        <v>13</v>
      </c>
      <c r="Q275" s="13" t="s">
        <v>16</v>
      </c>
      <c r="R275" s="13" t="s">
        <v>15</v>
      </c>
      <c r="S275" s="10">
        <f>ROUNDUP(SUM(VLOOKUP(F275,'Pontuação'!A$2:B$11,2,FALSE),VLOOKUP(E275,'Pontuação'!C$2:D$11,2,FALSE),VLOOKUP(H275,'Pontuação'!I$2:J$11,2,FALSE),VLOOKUP(J275,'Pontuação'!G$2:H$11,2,FALSE),VLOOKUP(L275,'Pontuação'!M$2:N$13,2,FALSE)),0)</f>
        <v>1997</v>
      </c>
      <c r="T275" s="11">
        <f t="shared" si="1"/>
        <v>200</v>
      </c>
      <c r="U275" s="11" t="str">
        <f t="array" ref="U275">IFERROR(INDEX('Pontuação'!G$13:G$101, MATCH(T275, 'Pontuação'!F$13:F$101, 0)), "Faixa Indefinida")</f>
        <v>A</v>
      </c>
      <c r="V275" s="11">
        <f t="shared" si="2"/>
        <v>1</v>
      </c>
      <c r="W275" s="11">
        <f t="shared" si="3"/>
        <v>0</v>
      </c>
      <c r="X275" s="11">
        <f t="shared" si="4"/>
        <v>0</v>
      </c>
      <c r="Y275" s="11">
        <f t="shared" si="5"/>
        <v>0</v>
      </c>
      <c r="Z275" s="12">
        <f>ROUNDUP(SUM(VLOOKUP(F275,'Pontuação 3.0'!A$2:B$11,2,FALSE),VLOOKUP(E275,'Pontuação 3.0'!C$2:D$11,2,FALSE),VLOOKUP(H275,'Pontuação 3.0'!I$2:J$11,2,FALSE),VLOOKUP(J275,'Pontuação 3.0'!G$2:H$11,2,FALSE),VLOOKUP(G275,'Pontuação 3.0'!E$2:F$11,2,FALSE),VLOOKUP(K275,'Pontuação 3.0'!K$2:L$11,2,FALSE),VLOOKUP(L275,'Pontuação 3.0'!M$2:N$13,2,FALSE)),0)</f>
        <v>2407</v>
      </c>
      <c r="AA275" s="12">
        <f t="shared" si="6"/>
        <v>241</v>
      </c>
      <c r="AB275" s="12" t="str">
        <f t="array" ref="AB275">IFERROR(INDEX('Pontuação 3.0'!G$13:G$191, MATCH(AA275, 'Pontuação 3.0'!F$13:F$191, 0)), "Faixa Indefinida")</f>
        <v>A</v>
      </c>
      <c r="AC275" s="12">
        <f t="shared" si="7"/>
        <v>1</v>
      </c>
      <c r="AD275" s="12">
        <f t="shared" si="8"/>
        <v>0</v>
      </c>
      <c r="AE275" s="12">
        <f t="shared" si="9"/>
        <v>0</v>
      </c>
      <c r="AF275" s="12">
        <f t="shared" si="10"/>
        <v>0</v>
      </c>
    </row>
    <row r="276" ht="15.75" customHeight="1">
      <c r="A276" s="8">
        <v>45685.0</v>
      </c>
      <c r="B276" s="9" t="s">
        <v>698</v>
      </c>
      <c r="C276" s="9" t="s">
        <v>699</v>
      </c>
      <c r="D276" s="15">
        <v>5.1998955929E10</v>
      </c>
      <c r="E276" s="9" t="s">
        <v>13936</v>
      </c>
      <c r="F276" s="9" t="s">
        <v>13937</v>
      </c>
      <c r="G276" s="9" t="s">
        <v>13944</v>
      </c>
      <c r="H276" s="9" t="s">
        <v>13938</v>
      </c>
      <c r="I276" s="9" t="s">
        <v>13940</v>
      </c>
      <c r="J276" s="9" t="s">
        <v>13929</v>
      </c>
      <c r="K276" s="9" t="s">
        <v>13940</v>
      </c>
      <c r="L276" s="9" t="s">
        <v>13941</v>
      </c>
      <c r="M276" s="9" t="s">
        <v>13952</v>
      </c>
      <c r="N276" s="13" t="s">
        <v>12</v>
      </c>
      <c r="O276" s="13" t="s">
        <v>14</v>
      </c>
      <c r="P276" s="13" t="s">
        <v>32</v>
      </c>
      <c r="Q276" s="13" t="s">
        <v>20</v>
      </c>
      <c r="R276" s="13" t="s">
        <v>15</v>
      </c>
      <c r="S276" s="10">
        <f>ROUNDUP(SUM(VLOOKUP(F276,'Pontuação'!A$2:B$11,2,FALSE),VLOOKUP(E276,'Pontuação'!C$2:D$11,2,FALSE),VLOOKUP(H276,'Pontuação'!I$2:J$11,2,FALSE),VLOOKUP(J276,'Pontuação'!G$2:H$11,2,FALSE),VLOOKUP(L276,'Pontuação'!M$2:N$13,2,FALSE)),0)</f>
        <v>1594</v>
      </c>
      <c r="T276" s="11">
        <f t="shared" si="1"/>
        <v>159</v>
      </c>
      <c r="U276" s="11" t="str">
        <f t="array" ref="U276">IFERROR(INDEX('Pontuação'!G$13:G$101, MATCH(T276, 'Pontuação'!F$13:F$101, 0)), "Faixa Indefinida")</f>
        <v>C</v>
      </c>
      <c r="V276" s="11">
        <f t="shared" si="2"/>
        <v>0</v>
      </c>
      <c r="W276" s="11">
        <f t="shared" si="3"/>
        <v>0</v>
      </c>
      <c r="X276" s="11">
        <f t="shared" si="4"/>
        <v>1</v>
      </c>
      <c r="Y276" s="11">
        <f t="shared" si="5"/>
        <v>0</v>
      </c>
      <c r="Z276" s="12">
        <f>ROUNDUP(SUM(VLOOKUP(F276,'Pontuação 3.0'!A$2:B$11,2,FALSE),VLOOKUP(E276,'Pontuação 3.0'!C$2:D$11,2,FALSE),VLOOKUP(H276,'Pontuação 3.0'!I$2:J$11,2,FALSE),VLOOKUP(J276,'Pontuação 3.0'!G$2:H$11,2,FALSE),VLOOKUP(G276,'Pontuação 3.0'!E$2:F$11,2,FALSE),VLOOKUP(K276,'Pontuação 3.0'!K$2:L$11,2,FALSE),VLOOKUP(L276,'Pontuação 3.0'!M$2:N$13,2,FALSE)),0)</f>
        <v>1674</v>
      </c>
      <c r="AA276" s="12">
        <f t="shared" si="6"/>
        <v>167</v>
      </c>
      <c r="AB276" s="12" t="str">
        <f t="array" ref="AB276">IFERROR(INDEX('Pontuação 3.0'!G$13:G$191, MATCH(AA276, 'Pontuação 3.0'!F$13:F$191, 0)), "Faixa Indefinida")</f>
        <v>D</v>
      </c>
      <c r="AC276" s="12">
        <f t="shared" si="7"/>
        <v>0</v>
      </c>
      <c r="AD276" s="12">
        <f t="shared" si="8"/>
        <v>0</v>
      </c>
      <c r="AE276" s="12">
        <f t="shared" si="9"/>
        <v>0</v>
      </c>
      <c r="AF276" s="12">
        <f t="shared" si="10"/>
        <v>1</v>
      </c>
    </row>
    <row r="277" ht="15.75" customHeight="1">
      <c r="A277" s="8">
        <v>45685.0</v>
      </c>
      <c r="B277" s="9" t="s">
        <v>696</v>
      </c>
      <c r="C277" s="9" t="s">
        <v>697</v>
      </c>
      <c r="D277" s="15">
        <v>4.8988572378E10</v>
      </c>
      <c r="E277" s="9" t="s">
        <v>13936</v>
      </c>
      <c r="F277" s="9" t="s">
        <v>13948</v>
      </c>
      <c r="G277" s="9" t="s">
        <v>13944</v>
      </c>
      <c r="H277" s="9" t="s">
        <v>13949</v>
      </c>
      <c r="I277" s="9" t="s">
        <v>13940</v>
      </c>
      <c r="J277" s="9" t="s">
        <v>13929</v>
      </c>
      <c r="K277" s="9" t="s">
        <v>13940</v>
      </c>
      <c r="L277" s="9" t="s">
        <v>13959</v>
      </c>
      <c r="M277" s="9" t="s">
        <v>13942</v>
      </c>
      <c r="N277" s="13" t="s">
        <v>12</v>
      </c>
      <c r="O277" s="13" t="s">
        <v>14</v>
      </c>
      <c r="P277" s="13" t="s">
        <v>24</v>
      </c>
      <c r="Q277" s="13" t="s">
        <v>20</v>
      </c>
      <c r="R277" s="13" t="s">
        <v>15</v>
      </c>
      <c r="S277" s="10">
        <f>ROUNDUP(SUM(VLOOKUP(F277,'Pontuação'!A$2:B$11,2,FALSE),VLOOKUP(E277,'Pontuação'!C$2:D$11,2,FALSE),VLOOKUP(H277,'Pontuação'!I$2:J$11,2,FALSE),VLOOKUP(J277,'Pontuação'!G$2:H$11,2,FALSE),VLOOKUP(L277,'Pontuação'!M$2:N$13,2,FALSE)),0)</f>
        <v>1653</v>
      </c>
      <c r="T277" s="11">
        <f t="shared" si="1"/>
        <v>165</v>
      </c>
      <c r="U277" s="11" t="str">
        <f t="array" ref="U277">IFERROR(INDEX('Pontuação'!G$13:G$101, MATCH(T277, 'Pontuação'!F$13:F$101, 0)), "Faixa Indefinida")</f>
        <v>C</v>
      </c>
      <c r="V277" s="11">
        <f t="shared" si="2"/>
        <v>0</v>
      </c>
      <c r="W277" s="11">
        <f t="shared" si="3"/>
        <v>0</v>
      </c>
      <c r="X277" s="11">
        <f t="shared" si="4"/>
        <v>1</v>
      </c>
      <c r="Y277" s="11">
        <f t="shared" si="5"/>
        <v>0</v>
      </c>
      <c r="Z277" s="12">
        <f>ROUNDUP(SUM(VLOOKUP(F277,'Pontuação 3.0'!A$2:B$11,2,FALSE),VLOOKUP(E277,'Pontuação 3.0'!C$2:D$11,2,FALSE),VLOOKUP(H277,'Pontuação 3.0'!I$2:J$11,2,FALSE),VLOOKUP(J277,'Pontuação 3.0'!G$2:H$11,2,FALSE),VLOOKUP(G277,'Pontuação 3.0'!E$2:F$11,2,FALSE),VLOOKUP(K277,'Pontuação 3.0'!K$2:L$11,2,FALSE),VLOOKUP(L277,'Pontuação 3.0'!M$2:N$13,2,FALSE)),0)</f>
        <v>2130</v>
      </c>
      <c r="AA277" s="12">
        <f t="shared" si="6"/>
        <v>213</v>
      </c>
      <c r="AB277" s="12" t="str">
        <f t="array" ref="AB277">IFERROR(INDEX('Pontuação 3.0'!G$13:G$191, MATCH(AA277, 'Pontuação 3.0'!F$13:F$191, 0)), "Faixa Indefinida")</f>
        <v>C</v>
      </c>
      <c r="AC277" s="12">
        <f t="shared" si="7"/>
        <v>0</v>
      </c>
      <c r="AD277" s="12">
        <f t="shared" si="8"/>
        <v>0</v>
      </c>
      <c r="AE277" s="12">
        <f t="shared" si="9"/>
        <v>1</v>
      </c>
      <c r="AF277" s="12">
        <f t="shared" si="10"/>
        <v>0</v>
      </c>
    </row>
    <row r="278" ht="15.75" customHeight="1">
      <c r="A278" s="8">
        <v>45685.0</v>
      </c>
      <c r="B278" s="9" t="s">
        <v>700</v>
      </c>
      <c r="C278" s="9" t="s">
        <v>701</v>
      </c>
      <c r="D278" s="9" t="s">
        <v>702</v>
      </c>
      <c r="E278" s="9" t="s">
        <v>13936</v>
      </c>
      <c r="F278" s="9" t="s">
        <v>13953</v>
      </c>
      <c r="G278" s="9" t="s">
        <v>13926</v>
      </c>
      <c r="H278" s="9" t="s">
        <v>13949</v>
      </c>
      <c r="I278" s="9" t="s">
        <v>13940</v>
      </c>
      <c r="J278" s="9" t="s">
        <v>13929</v>
      </c>
      <c r="K278" s="9" t="s">
        <v>13940</v>
      </c>
      <c r="L278" s="9" t="s">
        <v>13931</v>
      </c>
      <c r="M278" s="9" t="s">
        <v>13942</v>
      </c>
      <c r="N278" s="13" t="s">
        <v>12</v>
      </c>
      <c r="O278" s="13" t="s">
        <v>14</v>
      </c>
      <c r="P278" s="13" t="s">
        <v>13</v>
      </c>
      <c r="Q278" s="13" t="s">
        <v>77</v>
      </c>
      <c r="R278" s="13" t="s">
        <v>15</v>
      </c>
      <c r="S278" s="10">
        <f>ROUNDUP(SUM(VLOOKUP(F278,'Pontuação'!A$2:B$11,2,FALSE),VLOOKUP(E278,'Pontuação'!C$2:D$11,2,FALSE),VLOOKUP(H278,'Pontuação'!I$2:J$11,2,FALSE),VLOOKUP(J278,'Pontuação'!G$2:H$11,2,FALSE),VLOOKUP(L278,'Pontuação'!M$2:N$13,2,FALSE)),0)</f>
        <v>1600</v>
      </c>
      <c r="T278" s="11">
        <f t="shared" si="1"/>
        <v>160</v>
      </c>
      <c r="U278" s="11" t="str">
        <f t="array" ref="U278">IFERROR(INDEX('Pontuação'!G$13:G$101, MATCH(T278, 'Pontuação'!F$13:F$101, 0)), "Faixa Indefinida")</f>
        <v>C</v>
      </c>
      <c r="V278" s="11">
        <f t="shared" si="2"/>
        <v>0</v>
      </c>
      <c r="W278" s="11">
        <f t="shared" si="3"/>
        <v>0</v>
      </c>
      <c r="X278" s="11">
        <f t="shared" si="4"/>
        <v>1</v>
      </c>
      <c r="Y278" s="11">
        <f t="shared" si="5"/>
        <v>0</v>
      </c>
      <c r="Z278" s="12">
        <f>ROUNDUP(SUM(VLOOKUP(F278,'Pontuação 3.0'!A$2:B$11,2,FALSE),VLOOKUP(E278,'Pontuação 3.0'!C$2:D$11,2,FALSE),VLOOKUP(H278,'Pontuação 3.0'!I$2:J$11,2,FALSE),VLOOKUP(J278,'Pontuação 3.0'!G$2:H$11,2,FALSE),VLOOKUP(G278,'Pontuação 3.0'!E$2:F$11,2,FALSE),VLOOKUP(K278,'Pontuação 3.0'!K$2:L$11,2,FALSE),VLOOKUP(L278,'Pontuação 3.0'!M$2:N$13,2,FALSE)),0)</f>
        <v>2194</v>
      </c>
      <c r="AA278" s="12">
        <f t="shared" si="6"/>
        <v>219</v>
      </c>
      <c r="AB278" s="12" t="str">
        <f t="array" ref="AB278">IFERROR(INDEX('Pontuação 3.0'!G$13:G$191, MATCH(AA278, 'Pontuação 3.0'!F$13:F$191, 0)), "Faixa Indefinida")</f>
        <v>B</v>
      </c>
      <c r="AC278" s="12">
        <f t="shared" si="7"/>
        <v>0</v>
      </c>
      <c r="AD278" s="12">
        <f t="shared" si="8"/>
        <v>1</v>
      </c>
      <c r="AE278" s="12">
        <f t="shared" si="9"/>
        <v>0</v>
      </c>
      <c r="AF278" s="12">
        <f t="shared" si="10"/>
        <v>0</v>
      </c>
    </row>
    <row r="279" ht="15.75" customHeight="1">
      <c r="A279" s="8">
        <v>45685.0</v>
      </c>
      <c r="B279" s="9" t="s">
        <v>698</v>
      </c>
      <c r="C279" s="9" t="s">
        <v>699</v>
      </c>
      <c r="D279" s="15">
        <v>5.1998955929E10</v>
      </c>
      <c r="E279" s="9" t="s">
        <v>13936</v>
      </c>
      <c r="F279" s="9" t="s">
        <v>13937</v>
      </c>
      <c r="G279" s="9" t="s">
        <v>13944</v>
      </c>
      <c r="H279" s="9" t="s">
        <v>13938</v>
      </c>
      <c r="I279" s="9" t="s">
        <v>13940</v>
      </c>
      <c r="J279" s="9" t="s">
        <v>13929</v>
      </c>
      <c r="K279" s="9" t="s">
        <v>13940</v>
      </c>
      <c r="L279" s="9" t="s">
        <v>13941</v>
      </c>
      <c r="M279" s="9" t="s">
        <v>13952</v>
      </c>
      <c r="N279" s="13" t="s">
        <v>12</v>
      </c>
      <c r="O279" s="13" t="s">
        <v>14</v>
      </c>
      <c r="P279" s="13" t="s">
        <v>32</v>
      </c>
      <c r="Q279" s="13" t="s">
        <v>20</v>
      </c>
      <c r="R279" s="13" t="s">
        <v>15</v>
      </c>
      <c r="S279" s="10">
        <f>ROUNDUP(SUM(VLOOKUP(F279,'Pontuação'!A$2:B$11,2,FALSE),VLOOKUP(E279,'Pontuação'!C$2:D$11,2,FALSE),VLOOKUP(H279,'Pontuação'!I$2:J$11,2,FALSE),VLOOKUP(J279,'Pontuação'!G$2:H$11,2,FALSE),VLOOKUP(L279,'Pontuação'!M$2:N$13,2,FALSE)),0)</f>
        <v>1594</v>
      </c>
      <c r="T279" s="11">
        <f t="shared" si="1"/>
        <v>159</v>
      </c>
      <c r="U279" s="11" t="str">
        <f t="array" ref="U279">IFERROR(INDEX('Pontuação'!G$13:G$101, MATCH(T279, 'Pontuação'!F$13:F$101, 0)), "Faixa Indefinida")</f>
        <v>C</v>
      </c>
      <c r="V279" s="11">
        <f t="shared" si="2"/>
        <v>0</v>
      </c>
      <c r="W279" s="11">
        <f t="shared" si="3"/>
        <v>0</v>
      </c>
      <c r="X279" s="11">
        <f t="shared" si="4"/>
        <v>1</v>
      </c>
      <c r="Y279" s="11">
        <f t="shared" si="5"/>
        <v>0</v>
      </c>
      <c r="Z279" s="12">
        <f>ROUNDUP(SUM(VLOOKUP(F279,'Pontuação 3.0'!A$2:B$11,2,FALSE),VLOOKUP(E279,'Pontuação 3.0'!C$2:D$11,2,FALSE),VLOOKUP(H279,'Pontuação 3.0'!I$2:J$11,2,FALSE),VLOOKUP(J279,'Pontuação 3.0'!G$2:H$11,2,FALSE),VLOOKUP(G279,'Pontuação 3.0'!E$2:F$11,2,FALSE),VLOOKUP(K279,'Pontuação 3.0'!K$2:L$11,2,FALSE),VLOOKUP(L279,'Pontuação 3.0'!M$2:N$13,2,FALSE)),0)</f>
        <v>1674</v>
      </c>
      <c r="AA279" s="12">
        <f t="shared" si="6"/>
        <v>167</v>
      </c>
      <c r="AB279" s="12" t="str">
        <f t="array" ref="AB279">IFERROR(INDEX('Pontuação 3.0'!G$13:G$191, MATCH(AA279, 'Pontuação 3.0'!F$13:F$191, 0)), "Faixa Indefinida")</f>
        <v>D</v>
      </c>
      <c r="AC279" s="12">
        <f t="shared" si="7"/>
        <v>0</v>
      </c>
      <c r="AD279" s="12">
        <f t="shared" si="8"/>
        <v>0</v>
      </c>
      <c r="AE279" s="12">
        <f t="shared" si="9"/>
        <v>0</v>
      </c>
      <c r="AF279" s="12">
        <f t="shared" si="10"/>
        <v>1</v>
      </c>
    </row>
    <row r="280" ht="15.75" customHeight="1">
      <c r="A280" s="8">
        <v>45685.0</v>
      </c>
      <c r="B280" s="9" t="s">
        <v>703</v>
      </c>
      <c r="C280" s="9" t="s">
        <v>704</v>
      </c>
      <c r="D280" s="15">
        <v>1.3997530573E10</v>
      </c>
      <c r="E280" s="9" t="s">
        <v>13924</v>
      </c>
      <c r="F280" s="9" t="s">
        <v>13937</v>
      </c>
      <c r="G280" s="9" t="s">
        <v>13963</v>
      </c>
      <c r="H280" s="9" t="s">
        <v>13949</v>
      </c>
      <c r="I280" s="9" t="s">
        <v>13928</v>
      </c>
      <c r="J280" s="9" t="s">
        <v>13939</v>
      </c>
      <c r="K280" s="9" t="s">
        <v>13930</v>
      </c>
      <c r="L280" s="9" t="s">
        <v>13931</v>
      </c>
      <c r="M280" s="9" t="s">
        <v>13946</v>
      </c>
      <c r="N280" s="13" t="s">
        <v>12</v>
      </c>
      <c r="O280" s="13" t="s">
        <v>14</v>
      </c>
      <c r="P280" s="13" t="s">
        <v>260</v>
      </c>
      <c r="Q280" s="13" t="s">
        <v>20</v>
      </c>
      <c r="R280" s="13" t="s">
        <v>15</v>
      </c>
      <c r="S280" s="10">
        <f>ROUNDUP(SUM(VLOOKUP(F280,'Pontuação'!A$2:B$11,2,FALSE),VLOOKUP(E280,'Pontuação'!C$2:D$11,2,FALSE),VLOOKUP(H280,'Pontuação'!I$2:J$11,2,FALSE),VLOOKUP(J280,'Pontuação'!G$2:H$11,2,FALSE),VLOOKUP(L280,'Pontuação'!M$2:N$13,2,FALSE)),0)</f>
        <v>1675</v>
      </c>
      <c r="T280" s="11">
        <f t="shared" si="1"/>
        <v>168</v>
      </c>
      <c r="U280" s="11" t="str">
        <f t="array" ref="U280">IFERROR(INDEX('Pontuação'!G$13:G$101, MATCH(T280, 'Pontuação'!F$13:F$101, 0)), "Faixa Indefinida")</f>
        <v>B</v>
      </c>
      <c r="V280" s="11">
        <f t="shared" si="2"/>
        <v>0</v>
      </c>
      <c r="W280" s="11">
        <f t="shared" si="3"/>
        <v>1</v>
      </c>
      <c r="X280" s="11">
        <f t="shared" si="4"/>
        <v>0</v>
      </c>
      <c r="Y280" s="11">
        <f t="shared" si="5"/>
        <v>0</v>
      </c>
      <c r="Z280" s="12">
        <f>ROUNDUP(SUM(VLOOKUP(F280,'Pontuação 3.0'!A$2:B$11,2,FALSE),VLOOKUP(E280,'Pontuação 3.0'!C$2:D$11,2,FALSE),VLOOKUP(H280,'Pontuação 3.0'!I$2:J$11,2,FALSE),VLOOKUP(J280,'Pontuação 3.0'!G$2:H$11,2,FALSE),VLOOKUP(G280,'Pontuação 3.0'!E$2:F$11,2,FALSE),VLOOKUP(K280,'Pontuação 3.0'!K$2:L$11,2,FALSE),VLOOKUP(L280,'Pontuação 3.0'!M$2:N$13,2,FALSE)),0)</f>
        <v>2430</v>
      </c>
      <c r="AA280" s="12">
        <f t="shared" si="6"/>
        <v>243</v>
      </c>
      <c r="AB280" s="12" t="str">
        <f t="array" ref="AB280">IFERROR(INDEX('Pontuação 3.0'!G$13:G$191, MATCH(AA280, 'Pontuação 3.0'!F$13:F$191, 0)), "Faixa Indefinida")</f>
        <v>A</v>
      </c>
      <c r="AC280" s="12">
        <f t="shared" si="7"/>
        <v>1</v>
      </c>
      <c r="AD280" s="12">
        <f t="shared" si="8"/>
        <v>0</v>
      </c>
      <c r="AE280" s="12">
        <f t="shared" si="9"/>
        <v>0</v>
      </c>
      <c r="AF280" s="12">
        <f t="shared" si="10"/>
        <v>0</v>
      </c>
    </row>
    <row r="281" ht="15.75" customHeight="1">
      <c r="A281" s="8">
        <v>45685.0</v>
      </c>
      <c r="B281" s="9" t="s">
        <v>709</v>
      </c>
      <c r="C281" s="9" t="s">
        <v>710</v>
      </c>
      <c r="D281" s="15">
        <v>4.1996824233E10</v>
      </c>
      <c r="E281" s="9" t="s">
        <v>13936</v>
      </c>
      <c r="F281" s="9" t="s">
        <v>13950</v>
      </c>
      <c r="G281" s="9" t="s">
        <v>13926</v>
      </c>
      <c r="H281" s="9" t="s">
        <v>13949</v>
      </c>
      <c r="I281" s="9" t="s">
        <v>13928</v>
      </c>
      <c r="J281" s="9" t="s">
        <v>13929</v>
      </c>
      <c r="K281" s="9" t="s">
        <v>13940</v>
      </c>
      <c r="L281" s="9" t="s">
        <v>13945</v>
      </c>
      <c r="M281" s="9" t="s">
        <v>13952</v>
      </c>
      <c r="N281" s="13" t="s">
        <v>12</v>
      </c>
      <c r="O281" s="13" t="s">
        <v>14</v>
      </c>
      <c r="P281" s="13" t="s">
        <v>399</v>
      </c>
      <c r="Q281" s="13" t="s">
        <v>20</v>
      </c>
      <c r="R281" s="13" t="s">
        <v>15</v>
      </c>
      <c r="S281" s="10">
        <f>ROUNDUP(SUM(VLOOKUP(F281,'Pontuação'!A$2:B$11,2,FALSE),VLOOKUP(E281,'Pontuação'!C$2:D$11,2,FALSE),VLOOKUP(H281,'Pontuação'!I$2:J$11,2,FALSE),VLOOKUP(J281,'Pontuação'!G$2:H$11,2,FALSE),VLOOKUP(L281,'Pontuação'!M$2:N$13,2,FALSE)),0)</f>
        <v>1727</v>
      </c>
      <c r="T281" s="11">
        <f t="shared" si="1"/>
        <v>173</v>
      </c>
      <c r="U281" s="11" t="str">
        <f t="array" ref="U281">IFERROR(INDEX('Pontuação'!G$13:G$101, MATCH(T281, 'Pontuação'!F$13:F$101, 0)), "Faixa Indefinida")</f>
        <v>B</v>
      </c>
      <c r="V281" s="11">
        <f t="shared" si="2"/>
        <v>0</v>
      </c>
      <c r="W281" s="11">
        <f t="shared" si="3"/>
        <v>1</v>
      </c>
      <c r="X281" s="11">
        <f t="shared" si="4"/>
        <v>0</v>
      </c>
      <c r="Y281" s="11">
        <f t="shared" si="5"/>
        <v>0</v>
      </c>
      <c r="Z281" s="12">
        <f>ROUNDUP(SUM(VLOOKUP(F281,'Pontuação 3.0'!A$2:B$11,2,FALSE),VLOOKUP(E281,'Pontuação 3.0'!C$2:D$11,2,FALSE),VLOOKUP(H281,'Pontuação 3.0'!I$2:J$11,2,FALSE),VLOOKUP(J281,'Pontuação 3.0'!G$2:H$11,2,FALSE),VLOOKUP(G281,'Pontuação 3.0'!E$2:F$11,2,FALSE),VLOOKUP(K281,'Pontuação 3.0'!K$2:L$11,2,FALSE),VLOOKUP(L281,'Pontuação 3.0'!M$2:N$13,2,FALSE)),0)</f>
        <v>2295</v>
      </c>
      <c r="AA281" s="12">
        <f t="shared" si="6"/>
        <v>230</v>
      </c>
      <c r="AB281" s="12" t="str">
        <f t="array" ref="AB281">IFERROR(INDEX('Pontuação 3.0'!G$13:G$191, MATCH(AA281, 'Pontuação 3.0'!F$13:F$191, 0)), "Faixa Indefinida")</f>
        <v>B</v>
      </c>
      <c r="AC281" s="12">
        <f t="shared" si="7"/>
        <v>0</v>
      </c>
      <c r="AD281" s="12">
        <f t="shared" si="8"/>
        <v>1</v>
      </c>
      <c r="AE281" s="12">
        <f t="shared" si="9"/>
        <v>0</v>
      </c>
      <c r="AF281" s="12">
        <f t="shared" si="10"/>
        <v>0</v>
      </c>
    </row>
    <row r="282" ht="15.75" customHeight="1">
      <c r="A282" s="8">
        <v>45685.0</v>
      </c>
      <c r="B282" s="9" t="s">
        <v>338</v>
      </c>
      <c r="C282" s="9" t="s">
        <v>711</v>
      </c>
      <c r="D282" s="15">
        <v>7.1996991036E10</v>
      </c>
      <c r="E282" s="9" t="s">
        <v>13936</v>
      </c>
      <c r="F282" s="9" t="s">
        <v>13950</v>
      </c>
      <c r="G282" s="9" t="s">
        <v>13926</v>
      </c>
      <c r="H282" s="9" t="s">
        <v>13951</v>
      </c>
      <c r="I282" s="9" t="s">
        <v>13940</v>
      </c>
      <c r="J282" s="9" t="s">
        <v>13939</v>
      </c>
      <c r="K282" s="9" t="s">
        <v>13940</v>
      </c>
      <c r="L282" s="9" t="s">
        <v>13931</v>
      </c>
      <c r="M282" s="9" t="s">
        <v>13942</v>
      </c>
      <c r="N282" s="13" t="s">
        <v>12</v>
      </c>
      <c r="O282" s="13" t="s">
        <v>14</v>
      </c>
      <c r="P282" s="13" t="s">
        <v>68</v>
      </c>
      <c r="Q282" s="13" t="s">
        <v>48</v>
      </c>
      <c r="R282" s="13" t="s">
        <v>15</v>
      </c>
      <c r="S282" s="10">
        <f>ROUNDUP(SUM(VLOOKUP(F282,'Pontuação'!A$2:B$11,2,FALSE),VLOOKUP(E282,'Pontuação'!C$2:D$11,2,FALSE),VLOOKUP(H282,'Pontuação'!I$2:J$11,2,FALSE),VLOOKUP(J282,'Pontuação'!G$2:H$11,2,FALSE),VLOOKUP(L282,'Pontuação'!M$2:N$13,2,FALSE)),0)</f>
        <v>1658</v>
      </c>
      <c r="T282" s="11">
        <f t="shared" si="1"/>
        <v>166</v>
      </c>
      <c r="U282" s="11" t="str">
        <f t="array" ref="U282">IFERROR(INDEX('Pontuação'!G$13:G$101, MATCH(T282, 'Pontuação'!F$13:F$101, 0)), "Faixa Indefinida")</f>
        <v>B</v>
      </c>
      <c r="V282" s="11">
        <f t="shared" si="2"/>
        <v>0</v>
      </c>
      <c r="W282" s="11">
        <f t="shared" si="3"/>
        <v>1</v>
      </c>
      <c r="X282" s="11">
        <f t="shared" si="4"/>
        <v>0</v>
      </c>
      <c r="Y282" s="11">
        <f t="shared" si="5"/>
        <v>0</v>
      </c>
      <c r="Z282" s="12">
        <f>ROUNDUP(SUM(VLOOKUP(F282,'Pontuação 3.0'!A$2:B$11,2,FALSE),VLOOKUP(E282,'Pontuação 3.0'!C$2:D$11,2,FALSE),VLOOKUP(H282,'Pontuação 3.0'!I$2:J$11,2,FALSE),VLOOKUP(J282,'Pontuação 3.0'!G$2:H$11,2,FALSE),VLOOKUP(G282,'Pontuação 3.0'!E$2:F$11,2,FALSE),VLOOKUP(K282,'Pontuação 3.0'!K$2:L$11,2,FALSE),VLOOKUP(L282,'Pontuação 3.0'!M$2:N$13,2,FALSE)),0)</f>
        <v>2274</v>
      </c>
      <c r="AA282" s="12">
        <f t="shared" si="6"/>
        <v>227</v>
      </c>
      <c r="AB282" s="12" t="str">
        <f t="array" ref="AB282">IFERROR(INDEX('Pontuação 3.0'!G$13:G$191, MATCH(AA282, 'Pontuação 3.0'!F$13:F$191, 0)), "Faixa Indefinida")</f>
        <v>B</v>
      </c>
      <c r="AC282" s="12">
        <f t="shared" si="7"/>
        <v>0</v>
      </c>
      <c r="AD282" s="12">
        <f t="shared" si="8"/>
        <v>1</v>
      </c>
      <c r="AE282" s="12">
        <f t="shared" si="9"/>
        <v>0</v>
      </c>
      <c r="AF282" s="12">
        <f t="shared" si="10"/>
        <v>0</v>
      </c>
    </row>
    <row r="283" ht="15.75" customHeight="1">
      <c r="A283" s="8">
        <v>45685.0</v>
      </c>
      <c r="B283" s="9" t="s">
        <v>712</v>
      </c>
      <c r="C283" s="9" t="s">
        <v>713</v>
      </c>
      <c r="D283" s="15">
        <v>4.4998668131E10</v>
      </c>
      <c r="E283" s="9" t="s">
        <v>13936</v>
      </c>
      <c r="F283" s="9" t="s">
        <v>13948</v>
      </c>
      <c r="G283" s="9" t="s">
        <v>13944</v>
      </c>
      <c r="H283" s="9" t="s">
        <v>13951</v>
      </c>
      <c r="I283" s="9" t="s">
        <v>13928</v>
      </c>
      <c r="J283" s="9" t="s">
        <v>13939</v>
      </c>
      <c r="K283" s="9" t="s">
        <v>13940</v>
      </c>
      <c r="L283" s="9" t="s">
        <v>13945</v>
      </c>
      <c r="M283" s="9" t="s">
        <v>13952</v>
      </c>
      <c r="N283" s="13" t="s">
        <v>12</v>
      </c>
      <c r="O283" s="13" t="s">
        <v>14</v>
      </c>
      <c r="P283" s="13" t="s">
        <v>93</v>
      </c>
      <c r="Q283" s="13" t="s">
        <v>20</v>
      </c>
      <c r="R283" s="13" t="s">
        <v>65</v>
      </c>
      <c r="S283" s="10">
        <f>ROUNDUP(SUM(VLOOKUP(F283,'Pontuação'!A$2:B$11,2,FALSE),VLOOKUP(E283,'Pontuação'!C$2:D$11,2,FALSE),VLOOKUP(H283,'Pontuação'!I$2:J$11,2,FALSE),VLOOKUP(J283,'Pontuação'!G$2:H$11,2,FALSE),VLOOKUP(L283,'Pontuação'!M$2:N$13,2,FALSE)),0)</f>
        <v>1778</v>
      </c>
      <c r="T283" s="11">
        <f t="shared" si="1"/>
        <v>178</v>
      </c>
      <c r="U283" s="11" t="str">
        <f t="array" ref="U283">IFERROR(INDEX('Pontuação'!G$13:G$101, MATCH(T283, 'Pontuação'!F$13:F$101, 0)), "Faixa Indefinida")</f>
        <v>B</v>
      </c>
      <c r="V283" s="11">
        <f t="shared" si="2"/>
        <v>0</v>
      </c>
      <c r="W283" s="11">
        <f t="shared" si="3"/>
        <v>1</v>
      </c>
      <c r="X283" s="11">
        <f t="shared" si="4"/>
        <v>0</v>
      </c>
      <c r="Y283" s="11">
        <f t="shared" si="5"/>
        <v>0</v>
      </c>
      <c r="Z283" s="12">
        <f>ROUNDUP(SUM(VLOOKUP(F283,'Pontuação 3.0'!A$2:B$11,2,FALSE),VLOOKUP(E283,'Pontuação 3.0'!C$2:D$11,2,FALSE),VLOOKUP(H283,'Pontuação 3.0'!I$2:J$11,2,FALSE),VLOOKUP(J283,'Pontuação 3.0'!G$2:H$11,2,FALSE),VLOOKUP(G283,'Pontuação 3.0'!E$2:F$11,2,FALSE),VLOOKUP(K283,'Pontuação 3.0'!K$2:L$11,2,FALSE),VLOOKUP(L283,'Pontuação 3.0'!M$2:N$13,2,FALSE)),0)</f>
        <v>2087</v>
      </c>
      <c r="AA283" s="12">
        <f t="shared" si="6"/>
        <v>209</v>
      </c>
      <c r="AB283" s="12" t="str">
        <f t="array" ref="AB283">IFERROR(INDEX('Pontuação 3.0'!G$13:G$191, MATCH(AA283, 'Pontuação 3.0'!F$13:F$191, 0)), "Faixa Indefinida")</f>
        <v>C</v>
      </c>
      <c r="AC283" s="12">
        <f t="shared" si="7"/>
        <v>0</v>
      </c>
      <c r="AD283" s="12">
        <f t="shared" si="8"/>
        <v>0</v>
      </c>
      <c r="AE283" s="12">
        <f t="shared" si="9"/>
        <v>1</v>
      </c>
      <c r="AF283" s="12">
        <f t="shared" si="10"/>
        <v>0</v>
      </c>
    </row>
    <row r="284" ht="15.75" customHeight="1">
      <c r="A284" s="8">
        <v>45685.0</v>
      </c>
      <c r="B284" s="9" t="s">
        <v>714</v>
      </c>
      <c r="C284" s="9" t="s">
        <v>715</v>
      </c>
      <c r="D284" s="15">
        <v>2.2998816512E10</v>
      </c>
      <c r="E284" s="9" t="s">
        <v>13924</v>
      </c>
      <c r="F284" s="9" t="s">
        <v>13948</v>
      </c>
      <c r="G284" s="9" t="s">
        <v>13944</v>
      </c>
      <c r="H284" s="9" t="s">
        <v>13951</v>
      </c>
      <c r="I284" s="9" t="s">
        <v>13940</v>
      </c>
      <c r="J284" s="9" t="s">
        <v>13929</v>
      </c>
      <c r="K284" s="9" t="s">
        <v>13940</v>
      </c>
      <c r="L284" s="9" t="s">
        <v>13954</v>
      </c>
      <c r="M284" s="9" t="s">
        <v>13952</v>
      </c>
      <c r="N284" s="13" t="s">
        <v>12</v>
      </c>
      <c r="O284" s="13" t="s">
        <v>14</v>
      </c>
      <c r="P284" s="13" t="s">
        <v>32</v>
      </c>
      <c r="Q284" s="13" t="s">
        <v>51</v>
      </c>
      <c r="R284" s="13" t="s">
        <v>65</v>
      </c>
      <c r="S284" s="10">
        <f>ROUNDUP(SUM(VLOOKUP(F284,'Pontuação'!A$2:B$11,2,FALSE),VLOOKUP(E284,'Pontuação'!C$2:D$11,2,FALSE),VLOOKUP(H284,'Pontuação'!I$2:J$11,2,FALSE),VLOOKUP(J284,'Pontuação'!G$2:H$11,2,FALSE),VLOOKUP(L284,'Pontuação'!M$2:N$13,2,FALSE)),0)</f>
        <v>1508</v>
      </c>
      <c r="T284" s="11">
        <f t="shared" si="1"/>
        <v>151</v>
      </c>
      <c r="U284" s="11" t="str">
        <f t="array" ref="U284">IFERROR(INDEX('Pontuação'!G$13:G$101, MATCH(T284, 'Pontuação'!F$13:F$101, 0)), "Faixa Indefinida")</f>
        <v>C</v>
      </c>
      <c r="V284" s="11">
        <f t="shared" si="2"/>
        <v>0</v>
      </c>
      <c r="W284" s="11">
        <f t="shared" si="3"/>
        <v>0</v>
      </c>
      <c r="X284" s="11">
        <f t="shared" si="4"/>
        <v>1</v>
      </c>
      <c r="Y284" s="11">
        <f t="shared" si="5"/>
        <v>0</v>
      </c>
      <c r="Z284" s="12">
        <f>ROUNDUP(SUM(VLOOKUP(F284,'Pontuação 3.0'!A$2:B$11,2,FALSE),VLOOKUP(E284,'Pontuação 3.0'!C$2:D$11,2,FALSE),VLOOKUP(H284,'Pontuação 3.0'!I$2:J$11,2,FALSE),VLOOKUP(J284,'Pontuação 3.0'!G$2:H$11,2,FALSE),VLOOKUP(G284,'Pontuação 3.0'!E$2:F$11,2,FALSE),VLOOKUP(K284,'Pontuação 3.0'!K$2:L$11,2,FALSE),VLOOKUP(L284,'Pontuação 3.0'!M$2:N$13,2,FALSE)),0)</f>
        <v>1789</v>
      </c>
      <c r="AA284" s="12">
        <f t="shared" si="6"/>
        <v>179</v>
      </c>
      <c r="AB284" s="12" t="str">
        <f t="array" ref="AB284">IFERROR(INDEX('Pontuação 3.0'!G$13:G$191, MATCH(AA284, 'Pontuação 3.0'!F$13:F$191, 0)), "Faixa Indefinida")</f>
        <v>D</v>
      </c>
      <c r="AC284" s="12">
        <f t="shared" si="7"/>
        <v>0</v>
      </c>
      <c r="AD284" s="12">
        <f t="shared" si="8"/>
        <v>0</v>
      </c>
      <c r="AE284" s="12">
        <f t="shared" si="9"/>
        <v>0</v>
      </c>
      <c r="AF284" s="12">
        <f t="shared" si="10"/>
        <v>1</v>
      </c>
    </row>
    <row r="285" ht="15.75" customHeight="1">
      <c r="A285" s="8">
        <v>45685.0</v>
      </c>
      <c r="B285" s="9" t="s">
        <v>37</v>
      </c>
      <c r="C285" s="9" t="s">
        <v>38</v>
      </c>
      <c r="D285" s="15">
        <v>8.2993235741E10</v>
      </c>
      <c r="E285" s="9" t="s">
        <v>13924</v>
      </c>
      <c r="F285" s="9" t="s">
        <v>13948</v>
      </c>
      <c r="G285" s="9" t="s">
        <v>13944</v>
      </c>
      <c r="H285" s="9" t="s">
        <v>13951</v>
      </c>
      <c r="I285" s="9" t="s">
        <v>13928</v>
      </c>
      <c r="J285" s="9" t="s">
        <v>13929</v>
      </c>
      <c r="K285" s="9" t="s">
        <v>13940</v>
      </c>
      <c r="L285" s="9" t="s">
        <v>13945</v>
      </c>
      <c r="M285" s="9" t="s">
        <v>13942</v>
      </c>
      <c r="N285" s="13" t="s">
        <v>12</v>
      </c>
      <c r="O285" s="13" t="s">
        <v>14</v>
      </c>
      <c r="P285" s="13" t="s">
        <v>13</v>
      </c>
      <c r="Q285" s="13" t="s">
        <v>48</v>
      </c>
      <c r="R285" s="13" t="s">
        <v>15</v>
      </c>
      <c r="S285" s="10">
        <f>ROUNDUP(SUM(VLOOKUP(F285,'Pontuação'!A$2:B$11,2,FALSE),VLOOKUP(E285,'Pontuação'!C$2:D$11,2,FALSE),VLOOKUP(H285,'Pontuação'!I$2:J$11,2,FALSE),VLOOKUP(J285,'Pontuação'!G$2:H$11,2,FALSE),VLOOKUP(L285,'Pontuação'!M$2:N$13,2,FALSE)),0)</f>
        <v>1677</v>
      </c>
      <c r="T285" s="11">
        <f t="shared" si="1"/>
        <v>168</v>
      </c>
      <c r="U285" s="11" t="str">
        <f t="array" ref="U285">IFERROR(INDEX('Pontuação'!G$13:G$101, MATCH(T285, 'Pontuação'!F$13:F$101, 0)), "Faixa Indefinida")</f>
        <v>B</v>
      </c>
      <c r="V285" s="11">
        <f t="shared" si="2"/>
        <v>0</v>
      </c>
      <c r="W285" s="11">
        <f t="shared" si="3"/>
        <v>1</v>
      </c>
      <c r="X285" s="11">
        <f t="shared" si="4"/>
        <v>0</v>
      </c>
      <c r="Y285" s="11">
        <f t="shared" si="5"/>
        <v>0</v>
      </c>
      <c r="Z285" s="12">
        <f>ROUNDUP(SUM(VLOOKUP(F285,'Pontuação 3.0'!A$2:B$11,2,FALSE),VLOOKUP(E285,'Pontuação 3.0'!C$2:D$11,2,FALSE),VLOOKUP(H285,'Pontuação 3.0'!I$2:J$11,2,FALSE),VLOOKUP(J285,'Pontuação 3.0'!G$2:H$11,2,FALSE),VLOOKUP(G285,'Pontuação 3.0'!E$2:F$11,2,FALSE),VLOOKUP(K285,'Pontuação 3.0'!K$2:L$11,2,FALSE),VLOOKUP(L285,'Pontuação 3.0'!M$2:N$13,2,FALSE)),0)</f>
        <v>1905</v>
      </c>
      <c r="AA285" s="12">
        <f t="shared" si="6"/>
        <v>191</v>
      </c>
      <c r="AB285" s="12" t="str">
        <f t="array" ref="AB285">IFERROR(INDEX('Pontuação 3.0'!G$13:G$191, MATCH(AA285, 'Pontuação 3.0'!F$13:F$191, 0)), "Faixa Indefinida")</f>
        <v>D</v>
      </c>
      <c r="AC285" s="12">
        <f t="shared" si="7"/>
        <v>0</v>
      </c>
      <c r="AD285" s="12">
        <f t="shared" si="8"/>
        <v>0</v>
      </c>
      <c r="AE285" s="12">
        <f t="shared" si="9"/>
        <v>0</v>
      </c>
      <c r="AF285" s="12">
        <f t="shared" si="10"/>
        <v>1</v>
      </c>
    </row>
    <row r="286" ht="15.75" customHeight="1">
      <c r="A286" s="8">
        <v>45685.0</v>
      </c>
      <c r="B286" s="9" t="s">
        <v>723</v>
      </c>
      <c r="C286" s="9" t="s">
        <v>724</v>
      </c>
      <c r="D286" s="15">
        <v>8.6981369845E10</v>
      </c>
      <c r="E286" s="9" t="s">
        <v>13936</v>
      </c>
      <c r="F286" s="9" t="s">
        <v>13950</v>
      </c>
      <c r="G286" s="9" t="s">
        <v>13926</v>
      </c>
      <c r="H286" s="9" t="s">
        <v>13938</v>
      </c>
      <c r="I286" s="9" t="s">
        <v>13940</v>
      </c>
      <c r="J286" s="9" t="s">
        <v>13929</v>
      </c>
      <c r="K286" s="9" t="s">
        <v>13940</v>
      </c>
      <c r="L286" s="9" t="s">
        <v>13931</v>
      </c>
      <c r="M286" s="9" t="s">
        <v>13946</v>
      </c>
      <c r="N286" s="13" t="s">
        <v>12</v>
      </c>
      <c r="O286" s="13" t="s">
        <v>14</v>
      </c>
      <c r="P286" s="13" t="s">
        <v>399</v>
      </c>
      <c r="Q286" s="13" t="s">
        <v>20</v>
      </c>
      <c r="R286" s="13" t="s">
        <v>15</v>
      </c>
      <c r="S286" s="10">
        <f>ROUNDUP(SUM(VLOOKUP(F286,'Pontuação'!A$2:B$11,2,FALSE),VLOOKUP(E286,'Pontuação'!C$2:D$11,2,FALSE),VLOOKUP(H286,'Pontuação'!I$2:J$11,2,FALSE),VLOOKUP(J286,'Pontuação'!G$2:H$11,2,FALSE),VLOOKUP(L286,'Pontuação'!M$2:N$13,2,FALSE)),0)</f>
        <v>1579</v>
      </c>
      <c r="T286" s="11">
        <f t="shared" si="1"/>
        <v>158</v>
      </c>
      <c r="U286" s="11" t="str">
        <f t="array" ref="U286">IFERROR(INDEX('Pontuação'!G$13:G$101, MATCH(T286, 'Pontuação'!F$13:F$101, 0)), "Faixa Indefinida")</f>
        <v>C</v>
      </c>
      <c r="V286" s="11">
        <f t="shared" si="2"/>
        <v>0</v>
      </c>
      <c r="W286" s="11">
        <f t="shared" si="3"/>
        <v>0</v>
      </c>
      <c r="X286" s="11">
        <f t="shared" si="4"/>
        <v>1</v>
      </c>
      <c r="Y286" s="11">
        <f t="shared" si="5"/>
        <v>0</v>
      </c>
      <c r="Z286" s="12">
        <f>ROUNDUP(SUM(VLOOKUP(F286,'Pontuação 3.0'!A$2:B$11,2,FALSE),VLOOKUP(E286,'Pontuação 3.0'!C$2:D$11,2,FALSE),VLOOKUP(H286,'Pontuação 3.0'!I$2:J$11,2,FALSE),VLOOKUP(J286,'Pontuação 3.0'!G$2:H$11,2,FALSE),VLOOKUP(G286,'Pontuação 3.0'!E$2:F$11,2,FALSE),VLOOKUP(K286,'Pontuação 3.0'!K$2:L$11,2,FALSE),VLOOKUP(L286,'Pontuação 3.0'!M$2:N$13,2,FALSE)),0)</f>
        <v>2058</v>
      </c>
      <c r="AA286" s="12">
        <f t="shared" si="6"/>
        <v>206</v>
      </c>
      <c r="AB286" s="12" t="str">
        <f t="array" ref="AB286">IFERROR(INDEX('Pontuação 3.0'!G$13:G$191, MATCH(AA286, 'Pontuação 3.0'!F$13:F$191, 0)), "Faixa Indefinida")</f>
        <v>C</v>
      </c>
      <c r="AC286" s="12">
        <f t="shared" si="7"/>
        <v>0</v>
      </c>
      <c r="AD286" s="12">
        <f t="shared" si="8"/>
        <v>0</v>
      </c>
      <c r="AE286" s="12">
        <f t="shared" si="9"/>
        <v>1</v>
      </c>
      <c r="AF286" s="12">
        <f t="shared" si="10"/>
        <v>0</v>
      </c>
    </row>
    <row r="287" ht="15.75" customHeight="1">
      <c r="A287" s="8">
        <v>45685.0</v>
      </c>
      <c r="B287" s="9" t="s">
        <v>721</v>
      </c>
      <c r="C287" s="9" t="s">
        <v>722</v>
      </c>
      <c r="D287" s="15">
        <v>2.2997493934E10</v>
      </c>
      <c r="E287" s="9" t="s">
        <v>13936</v>
      </c>
      <c r="F287" s="9" t="s">
        <v>13948</v>
      </c>
      <c r="G287" s="9" t="s">
        <v>13926</v>
      </c>
      <c r="H287" s="9" t="s">
        <v>13949</v>
      </c>
      <c r="I287" s="9" t="s">
        <v>13928</v>
      </c>
      <c r="J287" s="9" t="s">
        <v>13939</v>
      </c>
      <c r="K287" s="9" t="s">
        <v>13940</v>
      </c>
      <c r="L287" s="9" t="s">
        <v>13945</v>
      </c>
      <c r="M287" s="9" t="s">
        <v>13946</v>
      </c>
      <c r="N287" s="13" t="s">
        <v>12</v>
      </c>
      <c r="O287" s="13" t="s">
        <v>14</v>
      </c>
      <c r="P287" s="13" t="s">
        <v>32</v>
      </c>
      <c r="Q287" s="13" t="s">
        <v>20</v>
      </c>
      <c r="R287" s="13" t="s">
        <v>65</v>
      </c>
      <c r="S287" s="10">
        <f>ROUNDUP(SUM(VLOOKUP(F287,'Pontuação'!A$2:B$11,2,FALSE),VLOOKUP(E287,'Pontuação'!C$2:D$11,2,FALSE),VLOOKUP(H287,'Pontuação'!I$2:J$11,2,FALSE),VLOOKUP(J287,'Pontuação'!G$2:H$11,2,FALSE),VLOOKUP(L287,'Pontuação'!M$2:N$13,2,FALSE)),0)</f>
        <v>1820</v>
      </c>
      <c r="T287" s="11">
        <f t="shared" si="1"/>
        <v>182</v>
      </c>
      <c r="U287" s="11" t="str">
        <f t="array" ref="U287">IFERROR(INDEX('Pontuação'!G$13:G$101, MATCH(T287, 'Pontuação'!F$13:F$101, 0)), "Faixa Indefinida")</f>
        <v>B</v>
      </c>
      <c r="V287" s="11">
        <f t="shared" si="2"/>
        <v>0</v>
      </c>
      <c r="W287" s="11">
        <f t="shared" si="3"/>
        <v>1</v>
      </c>
      <c r="X287" s="11">
        <f t="shared" si="4"/>
        <v>0</v>
      </c>
      <c r="Y287" s="11">
        <f t="shared" si="5"/>
        <v>0</v>
      </c>
      <c r="Z287" s="12">
        <f>ROUNDUP(SUM(VLOOKUP(F287,'Pontuação 3.0'!A$2:B$11,2,FALSE),VLOOKUP(E287,'Pontuação 3.0'!C$2:D$11,2,FALSE),VLOOKUP(H287,'Pontuação 3.0'!I$2:J$11,2,FALSE),VLOOKUP(J287,'Pontuação 3.0'!G$2:H$11,2,FALSE),VLOOKUP(G287,'Pontuação 3.0'!E$2:F$11,2,FALSE),VLOOKUP(K287,'Pontuação 3.0'!K$2:L$11,2,FALSE),VLOOKUP(L287,'Pontuação 3.0'!M$2:N$13,2,FALSE)),0)</f>
        <v>2314</v>
      </c>
      <c r="AA287" s="12">
        <f t="shared" si="6"/>
        <v>231</v>
      </c>
      <c r="AB287" s="12" t="str">
        <f t="array" ref="AB287">IFERROR(INDEX('Pontuação 3.0'!G$13:G$191, MATCH(AA287, 'Pontuação 3.0'!F$13:F$191, 0)), "Faixa Indefinida")</f>
        <v>B</v>
      </c>
      <c r="AC287" s="12">
        <f t="shared" si="7"/>
        <v>0</v>
      </c>
      <c r="AD287" s="12">
        <f t="shared" si="8"/>
        <v>1</v>
      </c>
      <c r="AE287" s="12">
        <f t="shared" si="9"/>
        <v>0</v>
      </c>
      <c r="AF287" s="12">
        <f t="shared" si="10"/>
        <v>0</v>
      </c>
    </row>
    <row r="288" ht="15.75" customHeight="1">
      <c r="A288" s="8">
        <v>45685.0</v>
      </c>
      <c r="B288" s="9" t="s">
        <v>327</v>
      </c>
      <c r="C288" s="9" t="s">
        <v>720</v>
      </c>
      <c r="D288" s="15">
        <v>9.7984294449E10</v>
      </c>
      <c r="E288" s="9" t="s">
        <v>13936</v>
      </c>
      <c r="F288" s="9" t="s">
        <v>13950</v>
      </c>
      <c r="G288" s="9" t="s">
        <v>13926</v>
      </c>
      <c r="H288" s="9" t="s">
        <v>13951</v>
      </c>
      <c r="I288" s="9" t="s">
        <v>13940</v>
      </c>
      <c r="J288" s="9" t="s">
        <v>13939</v>
      </c>
      <c r="K288" s="9" t="s">
        <v>13940</v>
      </c>
      <c r="L288" s="9" t="s">
        <v>13931</v>
      </c>
      <c r="M288" s="9" t="s">
        <v>13942</v>
      </c>
      <c r="N288" s="13" t="s">
        <v>12</v>
      </c>
      <c r="O288" s="13" t="s">
        <v>14</v>
      </c>
      <c r="P288" s="13" t="s">
        <v>111</v>
      </c>
      <c r="Q288" s="13" t="s">
        <v>20</v>
      </c>
      <c r="R288" s="13" t="s">
        <v>65</v>
      </c>
      <c r="S288" s="10">
        <f>ROUNDUP(SUM(VLOOKUP(F288,'Pontuação'!A$2:B$11,2,FALSE),VLOOKUP(E288,'Pontuação'!C$2:D$11,2,FALSE),VLOOKUP(H288,'Pontuação'!I$2:J$11,2,FALSE),VLOOKUP(J288,'Pontuação'!G$2:H$11,2,FALSE),VLOOKUP(L288,'Pontuação'!M$2:N$13,2,FALSE)),0)</f>
        <v>1658</v>
      </c>
      <c r="T288" s="11">
        <f t="shared" si="1"/>
        <v>166</v>
      </c>
      <c r="U288" s="11" t="str">
        <f t="array" ref="U288">IFERROR(INDEX('Pontuação'!G$13:G$101, MATCH(T288, 'Pontuação'!F$13:F$101, 0)), "Faixa Indefinida")</f>
        <v>B</v>
      </c>
      <c r="V288" s="11">
        <f t="shared" si="2"/>
        <v>0</v>
      </c>
      <c r="W288" s="11">
        <f t="shared" si="3"/>
        <v>1</v>
      </c>
      <c r="X288" s="11">
        <f t="shared" si="4"/>
        <v>0</v>
      </c>
      <c r="Y288" s="11">
        <f t="shared" si="5"/>
        <v>0</v>
      </c>
      <c r="Z288" s="12">
        <f>ROUNDUP(SUM(VLOOKUP(F288,'Pontuação 3.0'!A$2:B$11,2,FALSE),VLOOKUP(E288,'Pontuação 3.0'!C$2:D$11,2,FALSE),VLOOKUP(H288,'Pontuação 3.0'!I$2:J$11,2,FALSE),VLOOKUP(J288,'Pontuação 3.0'!G$2:H$11,2,FALSE),VLOOKUP(G288,'Pontuação 3.0'!E$2:F$11,2,FALSE),VLOOKUP(K288,'Pontuação 3.0'!K$2:L$11,2,FALSE),VLOOKUP(L288,'Pontuação 3.0'!M$2:N$13,2,FALSE)),0)</f>
        <v>2274</v>
      </c>
      <c r="AA288" s="12">
        <f t="shared" si="6"/>
        <v>227</v>
      </c>
      <c r="AB288" s="12" t="str">
        <f t="array" ref="AB288">IFERROR(INDEX('Pontuação 3.0'!G$13:G$191, MATCH(AA288, 'Pontuação 3.0'!F$13:F$191, 0)), "Faixa Indefinida")</f>
        <v>B</v>
      </c>
      <c r="AC288" s="12">
        <f t="shared" si="7"/>
        <v>0</v>
      </c>
      <c r="AD288" s="12">
        <f t="shared" si="8"/>
        <v>1</v>
      </c>
      <c r="AE288" s="12">
        <f t="shared" si="9"/>
        <v>0</v>
      </c>
      <c r="AF288" s="12">
        <f t="shared" si="10"/>
        <v>0</v>
      </c>
    </row>
    <row r="289" ht="15.75" customHeight="1">
      <c r="A289" s="8">
        <v>45685.0</v>
      </c>
      <c r="B289" s="9" t="s">
        <v>725</v>
      </c>
      <c r="C289" s="9" t="s">
        <v>726</v>
      </c>
      <c r="D289" s="9" t="s">
        <v>727</v>
      </c>
      <c r="E289" s="9" t="s">
        <v>13924</v>
      </c>
      <c r="F289" s="9" t="s">
        <v>13943</v>
      </c>
      <c r="G289" s="9" t="s">
        <v>13955</v>
      </c>
      <c r="H289" s="9" t="s">
        <v>13951</v>
      </c>
      <c r="I289" s="9" t="s">
        <v>13940</v>
      </c>
      <c r="J289" s="9" t="s">
        <v>13929</v>
      </c>
      <c r="K289" s="9" t="s">
        <v>13940</v>
      </c>
      <c r="L289" s="9" t="s">
        <v>13954</v>
      </c>
      <c r="M289" s="9" t="s">
        <v>13932</v>
      </c>
      <c r="N289" s="13" t="s">
        <v>12</v>
      </c>
      <c r="O289" s="13" t="s">
        <v>14</v>
      </c>
      <c r="P289" s="13" t="s">
        <v>333</v>
      </c>
      <c r="Q289" s="13" t="s">
        <v>20</v>
      </c>
      <c r="R289" s="13" t="s">
        <v>65</v>
      </c>
      <c r="S289" s="10">
        <f>ROUNDUP(SUM(VLOOKUP(F289,'Pontuação'!A$2:B$11,2,FALSE),VLOOKUP(E289,'Pontuação'!C$2:D$11,2,FALSE),VLOOKUP(H289,'Pontuação'!I$2:J$11,2,FALSE),VLOOKUP(J289,'Pontuação'!G$2:H$11,2,FALSE),VLOOKUP(L289,'Pontuação'!M$2:N$13,2,FALSE)),0)</f>
        <v>1455</v>
      </c>
      <c r="T289" s="11">
        <f t="shared" si="1"/>
        <v>146</v>
      </c>
      <c r="U289" s="11" t="str">
        <f t="array" ref="U289">IFERROR(INDEX('Pontuação'!G$13:G$101, MATCH(T289, 'Pontuação'!F$13:F$101, 0)), "Faixa Indefinida")</f>
        <v>D</v>
      </c>
      <c r="V289" s="11">
        <f t="shared" si="2"/>
        <v>0</v>
      </c>
      <c r="W289" s="11">
        <f t="shared" si="3"/>
        <v>0</v>
      </c>
      <c r="X289" s="11">
        <f t="shared" si="4"/>
        <v>0</v>
      </c>
      <c r="Y289" s="11">
        <f t="shared" si="5"/>
        <v>1</v>
      </c>
      <c r="Z289" s="12">
        <f>ROUNDUP(SUM(VLOOKUP(F289,'Pontuação 3.0'!A$2:B$11,2,FALSE),VLOOKUP(E289,'Pontuação 3.0'!C$2:D$11,2,FALSE),VLOOKUP(H289,'Pontuação 3.0'!I$2:J$11,2,FALSE),VLOOKUP(J289,'Pontuação 3.0'!G$2:H$11,2,FALSE),VLOOKUP(G289,'Pontuação 3.0'!E$2:F$11,2,FALSE),VLOOKUP(K289,'Pontuação 3.0'!K$2:L$11,2,FALSE),VLOOKUP(L289,'Pontuação 3.0'!M$2:N$13,2,FALSE)),0)</f>
        <v>1838</v>
      </c>
      <c r="AA289" s="12">
        <f t="shared" si="6"/>
        <v>184</v>
      </c>
      <c r="AB289" s="12" t="str">
        <f t="array" ref="AB289">IFERROR(INDEX('Pontuação 3.0'!G$13:G$191, MATCH(AA289, 'Pontuação 3.0'!F$13:F$191, 0)), "Faixa Indefinida")</f>
        <v>D</v>
      </c>
      <c r="AC289" s="12">
        <f t="shared" si="7"/>
        <v>0</v>
      </c>
      <c r="AD289" s="12">
        <f t="shared" si="8"/>
        <v>0</v>
      </c>
      <c r="AE289" s="12">
        <f t="shared" si="9"/>
        <v>0</v>
      </c>
      <c r="AF289" s="12">
        <f t="shared" si="10"/>
        <v>1</v>
      </c>
    </row>
    <row r="290" ht="15.75" customHeight="1">
      <c r="A290" s="8">
        <v>45685.0</v>
      </c>
      <c r="B290" s="9" t="s">
        <v>723</v>
      </c>
      <c r="C290" s="9" t="s">
        <v>724</v>
      </c>
      <c r="D290" s="15">
        <v>8.6981369845E10</v>
      </c>
      <c r="E290" s="9" t="s">
        <v>13936</v>
      </c>
      <c r="F290" s="9" t="s">
        <v>13950</v>
      </c>
      <c r="G290" s="9" t="s">
        <v>13926</v>
      </c>
      <c r="H290" s="9" t="s">
        <v>13938</v>
      </c>
      <c r="I290" s="9" t="s">
        <v>13940</v>
      </c>
      <c r="J290" s="9" t="s">
        <v>13929</v>
      </c>
      <c r="K290" s="9" t="s">
        <v>13940</v>
      </c>
      <c r="L290" s="9" t="s">
        <v>13931</v>
      </c>
      <c r="M290" s="9" t="s">
        <v>13946</v>
      </c>
      <c r="N290" s="13" t="s">
        <v>12</v>
      </c>
      <c r="O290" s="13" t="s">
        <v>14</v>
      </c>
      <c r="P290" s="13" t="s">
        <v>399</v>
      </c>
      <c r="Q290" s="13" t="s">
        <v>20</v>
      </c>
      <c r="R290" s="13" t="s">
        <v>15</v>
      </c>
      <c r="S290" s="10">
        <f>ROUNDUP(SUM(VLOOKUP(F290,'Pontuação'!A$2:B$11,2,FALSE),VLOOKUP(E290,'Pontuação'!C$2:D$11,2,FALSE),VLOOKUP(H290,'Pontuação'!I$2:J$11,2,FALSE),VLOOKUP(J290,'Pontuação'!G$2:H$11,2,FALSE),VLOOKUP(L290,'Pontuação'!M$2:N$13,2,FALSE)),0)</f>
        <v>1579</v>
      </c>
      <c r="T290" s="11">
        <f t="shared" si="1"/>
        <v>158</v>
      </c>
      <c r="U290" s="11" t="str">
        <f t="array" ref="U290">IFERROR(INDEX('Pontuação'!G$13:G$101, MATCH(T290, 'Pontuação'!F$13:F$101, 0)), "Faixa Indefinida")</f>
        <v>C</v>
      </c>
      <c r="V290" s="11">
        <f t="shared" si="2"/>
        <v>0</v>
      </c>
      <c r="W290" s="11">
        <f t="shared" si="3"/>
        <v>0</v>
      </c>
      <c r="X290" s="11">
        <f t="shared" si="4"/>
        <v>1</v>
      </c>
      <c r="Y290" s="11">
        <f t="shared" si="5"/>
        <v>0</v>
      </c>
      <c r="Z290" s="12">
        <f>ROUNDUP(SUM(VLOOKUP(F290,'Pontuação 3.0'!A$2:B$11,2,FALSE),VLOOKUP(E290,'Pontuação 3.0'!C$2:D$11,2,FALSE),VLOOKUP(H290,'Pontuação 3.0'!I$2:J$11,2,FALSE),VLOOKUP(J290,'Pontuação 3.0'!G$2:H$11,2,FALSE),VLOOKUP(G290,'Pontuação 3.0'!E$2:F$11,2,FALSE),VLOOKUP(K290,'Pontuação 3.0'!K$2:L$11,2,FALSE),VLOOKUP(L290,'Pontuação 3.0'!M$2:N$13,2,FALSE)),0)</f>
        <v>2058</v>
      </c>
      <c r="AA290" s="12">
        <f t="shared" si="6"/>
        <v>206</v>
      </c>
      <c r="AB290" s="12" t="str">
        <f t="array" ref="AB290">IFERROR(INDEX('Pontuação 3.0'!G$13:G$191, MATCH(AA290, 'Pontuação 3.0'!F$13:F$191, 0)), "Faixa Indefinida")</f>
        <v>C</v>
      </c>
      <c r="AC290" s="12">
        <f t="shared" si="7"/>
        <v>0</v>
      </c>
      <c r="AD290" s="12">
        <f t="shared" si="8"/>
        <v>0</v>
      </c>
      <c r="AE290" s="12">
        <f t="shared" si="9"/>
        <v>1</v>
      </c>
      <c r="AF290" s="12">
        <f t="shared" si="10"/>
        <v>0</v>
      </c>
    </row>
    <row r="291" ht="15.75" customHeight="1">
      <c r="A291" s="8">
        <v>45685.0</v>
      </c>
      <c r="B291" s="9" t="s">
        <v>730</v>
      </c>
      <c r="C291" s="9" t="s">
        <v>731</v>
      </c>
      <c r="D291" s="15">
        <v>8.8993452835E10</v>
      </c>
      <c r="E291" s="9" t="s">
        <v>13936</v>
      </c>
      <c r="F291" s="9" t="s">
        <v>13925</v>
      </c>
      <c r="G291" s="9" t="s">
        <v>13961</v>
      </c>
      <c r="H291" s="9" t="s">
        <v>13927</v>
      </c>
      <c r="I291" s="9" t="s">
        <v>13940</v>
      </c>
      <c r="J291" s="9" t="s">
        <v>13929</v>
      </c>
      <c r="K291" s="9" t="s">
        <v>13940</v>
      </c>
      <c r="L291" s="9" t="s">
        <v>13941</v>
      </c>
      <c r="M291" s="9" t="s">
        <v>13942</v>
      </c>
      <c r="N291" s="13" t="s">
        <v>12</v>
      </c>
      <c r="O291" s="13" t="s">
        <v>14</v>
      </c>
      <c r="P291" s="13" t="s">
        <v>13</v>
      </c>
      <c r="Q291" s="13" t="s">
        <v>84</v>
      </c>
      <c r="R291" s="13" t="s">
        <v>15</v>
      </c>
      <c r="S291" s="10">
        <f>ROUNDUP(SUM(VLOOKUP(F291,'Pontuação'!A$2:B$11,2,FALSE),VLOOKUP(E291,'Pontuação'!C$2:D$11,2,FALSE),VLOOKUP(H291,'Pontuação'!I$2:J$11,2,FALSE),VLOOKUP(J291,'Pontuação'!G$2:H$11,2,FALSE),VLOOKUP(L291,'Pontuação'!M$2:N$13,2,FALSE)),0)</f>
        <v>1238</v>
      </c>
      <c r="T291" s="11">
        <f t="shared" si="1"/>
        <v>124</v>
      </c>
      <c r="U291" s="11" t="str">
        <f t="array" ref="U291">IFERROR(INDEX('Pontuação'!G$13:G$101, MATCH(T291, 'Pontuação'!F$13:F$101, 0)), "Faixa Indefinida")</f>
        <v>D</v>
      </c>
      <c r="V291" s="11">
        <f t="shared" si="2"/>
        <v>0</v>
      </c>
      <c r="W291" s="11">
        <f t="shared" si="3"/>
        <v>0</v>
      </c>
      <c r="X291" s="11">
        <f t="shared" si="4"/>
        <v>0</v>
      </c>
      <c r="Y291" s="11">
        <f t="shared" si="5"/>
        <v>1</v>
      </c>
      <c r="Z291" s="12">
        <f>ROUNDUP(SUM(VLOOKUP(F291,'Pontuação 3.0'!A$2:B$11,2,FALSE),VLOOKUP(E291,'Pontuação 3.0'!C$2:D$11,2,FALSE),VLOOKUP(H291,'Pontuação 3.0'!I$2:J$11,2,FALSE),VLOOKUP(J291,'Pontuação 3.0'!G$2:H$11,2,FALSE),VLOOKUP(G291,'Pontuação 3.0'!E$2:F$11,2,FALSE),VLOOKUP(K291,'Pontuação 3.0'!K$2:L$11,2,FALSE),VLOOKUP(L291,'Pontuação 3.0'!M$2:N$13,2,FALSE)),0)</f>
        <v>1697</v>
      </c>
      <c r="AA291" s="12">
        <f t="shared" si="6"/>
        <v>170</v>
      </c>
      <c r="AB291" s="12" t="str">
        <f t="array" ref="AB291">IFERROR(INDEX('Pontuação 3.0'!G$13:G$191, MATCH(AA291, 'Pontuação 3.0'!F$13:F$191, 0)), "Faixa Indefinida")</f>
        <v>D</v>
      </c>
      <c r="AC291" s="12">
        <f t="shared" si="7"/>
        <v>0</v>
      </c>
      <c r="AD291" s="12">
        <f t="shared" si="8"/>
        <v>0</v>
      </c>
      <c r="AE291" s="12">
        <f t="shared" si="9"/>
        <v>0</v>
      </c>
      <c r="AF291" s="12">
        <f t="shared" si="10"/>
        <v>1</v>
      </c>
    </row>
    <row r="292" ht="15.75" customHeight="1">
      <c r="A292" s="8">
        <v>45685.0</v>
      </c>
      <c r="B292" s="9" t="s">
        <v>716</v>
      </c>
      <c r="C292" s="9" t="s">
        <v>717</v>
      </c>
      <c r="D292" s="15">
        <v>9.7984427398E10</v>
      </c>
      <c r="E292" s="9" t="s">
        <v>13936</v>
      </c>
      <c r="F292" s="9" t="s">
        <v>13950</v>
      </c>
      <c r="G292" s="9" t="s">
        <v>13944</v>
      </c>
      <c r="H292" s="9" t="s">
        <v>13951</v>
      </c>
      <c r="I292" s="9" t="s">
        <v>13928</v>
      </c>
      <c r="J292" s="9" t="s">
        <v>13929</v>
      </c>
      <c r="K292" s="9" t="s">
        <v>13940</v>
      </c>
      <c r="L292" s="9" t="s">
        <v>13945</v>
      </c>
      <c r="M292" s="9" t="s">
        <v>13952</v>
      </c>
      <c r="N292" s="13" t="s">
        <v>12</v>
      </c>
      <c r="O292" s="13" t="s">
        <v>14</v>
      </c>
      <c r="P292" s="13" t="s">
        <v>260</v>
      </c>
      <c r="Q292" s="13" t="s">
        <v>33</v>
      </c>
      <c r="R292" s="13" t="s">
        <v>15</v>
      </c>
      <c r="S292" s="10">
        <f>ROUNDUP(SUM(VLOOKUP(F292,'Pontuação'!A$2:B$11,2,FALSE),VLOOKUP(E292,'Pontuação'!C$2:D$11,2,FALSE),VLOOKUP(H292,'Pontuação'!I$2:J$11,2,FALSE),VLOOKUP(J292,'Pontuação'!G$2:H$11,2,FALSE),VLOOKUP(L292,'Pontuação'!M$2:N$13,2,FALSE)),0)</f>
        <v>1685</v>
      </c>
      <c r="T292" s="11">
        <f t="shared" si="1"/>
        <v>169</v>
      </c>
      <c r="U292" s="11" t="str">
        <f t="array" ref="U292">IFERROR(INDEX('Pontuação'!G$13:G$101, MATCH(T292, 'Pontuação'!F$13:F$101, 0)), "Faixa Indefinida")</f>
        <v>B</v>
      </c>
      <c r="V292" s="11">
        <f t="shared" si="2"/>
        <v>0</v>
      </c>
      <c r="W292" s="11">
        <f t="shared" si="3"/>
        <v>1</v>
      </c>
      <c r="X292" s="11">
        <f t="shared" si="4"/>
        <v>0</v>
      </c>
      <c r="Y292" s="11">
        <f t="shared" si="5"/>
        <v>0</v>
      </c>
      <c r="Z292" s="12">
        <f>ROUNDUP(SUM(VLOOKUP(F292,'Pontuação 3.0'!A$2:B$11,2,FALSE),VLOOKUP(E292,'Pontuação 3.0'!C$2:D$11,2,FALSE),VLOOKUP(H292,'Pontuação 3.0'!I$2:J$11,2,FALSE),VLOOKUP(J292,'Pontuação 3.0'!G$2:H$11,2,FALSE),VLOOKUP(G292,'Pontuação 3.0'!E$2:F$11,2,FALSE),VLOOKUP(K292,'Pontuação 3.0'!K$2:L$11,2,FALSE),VLOOKUP(L292,'Pontuação 3.0'!M$2:N$13,2,FALSE)),0)</f>
        <v>2068</v>
      </c>
      <c r="AA292" s="12">
        <f t="shared" si="6"/>
        <v>207</v>
      </c>
      <c r="AB292" s="12" t="str">
        <f t="array" ref="AB292">IFERROR(INDEX('Pontuação 3.0'!G$13:G$191, MATCH(AA292, 'Pontuação 3.0'!F$13:F$191, 0)), "Faixa Indefinida")</f>
        <v>C</v>
      </c>
      <c r="AC292" s="12">
        <f t="shared" si="7"/>
        <v>0</v>
      </c>
      <c r="AD292" s="12">
        <f t="shared" si="8"/>
        <v>0</v>
      </c>
      <c r="AE292" s="12">
        <f t="shared" si="9"/>
        <v>1</v>
      </c>
      <c r="AF292" s="12">
        <f t="shared" si="10"/>
        <v>0</v>
      </c>
    </row>
    <row r="293" ht="15.75" customHeight="1">
      <c r="A293" s="8">
        <v>45685.0</v>
      </c>
      <c r="B293" s="9" t="s">
        <v>728</v>
      </c>
      <c r="C293" s="9" t="s">
        <v>729</v>
      </c>
      <c r="D293" s="15">
        <v>7.799927002E10</v>
      </c>
      <c r="E293" s="9" t="s">
        <v>13936</v>
      </c>
      <c r="F293" s="9" t="s">
        <v>13937</v>
      </c>
      <c r="G293" s="9" t="s">
        <v>13944</v>
      </c>
      <c r="H293" s="9" t="s">
        <v>13949</v>
      </c>
      <c r="I293" s="9" t="s">
        <v>13940</v>
      </c>
      <c r="J293" s="9" t="s">
        <v>13939</v>
      </c>
      <c r="K293" s="9" t="s">
        <v>13940</v>
      </c>
      <c r="L293" s="9" t="s">
        <v>13931</v>
      </c>
      <c r="M293" s="9" t="s">
        <v>13967</v>
      </c>
      <c r="N293" s="13" t="s">
        <v>12</v>
      </c>
      <c r="O293" s="13" t="s">
        <v>14</v>
      </c>
      <c r="P293" s="13" t="s">
        <v>13</v>
      </c>
      <c r="Q293" s="13" t="s">
        <v>59</v>
      </c>
      <c r="R293" s="13" t="s">
        <v>15</v>
      </c>
      <c r="S293" s="10">
        <f>ROUNDUP(SUM(VLOOKUP(F293,'Pontuação'!A$2:B$11,2,FALSE),VLOOKUP(E293,'Pontuação'!C$2:D$11,2,FALSE),VLOOKUP(H293,'Pontuação'!I$2:J$11,2,FALSE),VLOOKUP(J293,'Pontuação'!G$2:H$11,2,FALSE),VLOOKUP(L293,'Pontuação'!M$2:N$13,2,FALSE)),0)</f>
        <v>1671</v>
      </c>
      <c r="T293" s="11">
        <f t="shared" si="1"/>
        <v>167</v>
      </c>
      <c r="U293" s="11" t="str">
        <f t="array" ref="U293">IFERROR(INDEX('Pontuação'!G$13:G$101, MATCH(T293, 'Pontuação'!F$13:F$101, 0)), "Faixa Indefinida")</f>
        <v>B</v>
      </c>
      <c r="V293" s="11">
        <f t="shared" si="2"/>
        <v>0</v>
      </c>
      <c r="W293" s="11">
        <f t="shared" si="3"/>
        <v>1</v>
      </c>
      <c r="X293" s="11">
        <f t="shared" si="4"/>
        <v>0</v>
      </c>
      <c r="Y293" s="11">
        <f t="shared" si="5"/>
        <v>0</v>
      </c>
      <c r="Z293" s="12">
        <f>ROUNDUP(SUM(VLOOKUP(F293,'Pontuação 3.0'!A$2:B$11,2,FALSE),VLOOKUP(E293,'Pontuação 3.0'!C$2:D$11,2,FALSE),VLOOKUP(H293,'Pontuação 3.0'!I$2:J$11,2,FALSE),VLOOKUP(J293,'Pontuação 3.0'!G$2:H$11,2,FALSE),VLOOKUP(G293,'Pontuação 3.0'!E$2:F$11,2,FALSE),VLOOKUP(K293,'Pontuação 3.0'!K$2:L$11,2,FALSE),VLOOKUP(L293,'Pontuação 3.0'!M$2:N$13,2,FALSE)),0)</f>
        <v>1999</v>
      </c>
      <c r="AA293" s="12">
        <f t="shared" si="6"/>
        <v>200</v>
      </c>
      <c r="AB293" s="12" t="str">
        <f t="array" ref="AB293">IFERROR(INDEX('Pontuação 3.0'!G$13:G$191, MATCH(AA293, 'Pontuação 3.0'!F$13:F$191, 0)), "Faixa Indefinida")</f>
        <v>C</v>
      </c>
      <c r="AC293" s="12">
        <f t="shared" si="7"/>
        <v>0</v>
      </c>
      <c r="AD293" s="12">
        <f t="shared" si="8"/>
        <v>0</v>
      </c>
      <c r="AE293" s="12">
        <f t="shared" si="9"/>
        <v>1</v>
      </c>
      <c r="AF293" s="12">
        <f t="shared" si="10"/>
        <v>0</v>
      </c>
    </row>
    <row r="294" ht="15.75" customHeight="1">
      <c r="A294" s="8">
        <v>45685.0</v>
      </c>
      <c r="B294" s="9" t="s">
        <v>732</v>
      </c>
      <c r="C294" s="9" t="s">
        <v>733</v>
      </c>
      <c r="D294" s="15">
        <v>1.1954257196E10</v>
      </c>
      <c r="E294" s="9" t="s">
        <v>13936</v>
      </c>
      <c r="F294" s="9" t="s">
        <v>13950</v>
      </c>
      <c r="G294" s="9" t="s">
        <v>13944</v>
      </c>
      <c r="H294" s="9" t="s">
        <v>13949</v>
      </c>
      <c r="I294" s="9" t="s">
        <v>13940</v>
      </c>
      <c r="J294" s="9" t="s">
        <v>13939</v>
      </c>
      <c r="K294" s="9" t="s">
        <v>13940</v>
      </c>
      <c r="L294" s="9" t="s">
        <v>13945</v>
      </c>
      <c r="M294" s="9" t="s">
        <v>13952</v>
      </c>
      <c r="N294" s="13" t="s">
        <v>12</v>
      </c>
      <c r="O294" s="13" t="s">
        <v>14</v>
      </c>
      <c r="P294" s="13" t="s">
        <v>13</v>
      </c>
      <c r="Q294" s="13" t="s">
        <v>20</v>
      </c>
      <c r="R294" s="13" t="s">
        <v>15</v>
      </c>
      <c r="S294" s="10">
        <f>ROUNDUP(SUM(VLOOKUP(F294,'Pontuação'!A$2:B$11,2,FALSE),VLOOKUP(E294,'Pontuação'!C$2:D$11,2,FALSE),VLOOKUP(H294,'Pontuação'!I$2:J$11,2,FALSE),VLOOKUP(J294,'Pontuação'!G$2:H$11,2,FALSE),VLOOKUP(L294,'Pontuação'!M$2:N$13,2,FALSE)),0)</f>
        <v>1832</v>
      </c>
      <c r="T294" s="11">
        <f t="shared" si="1"/>
        <v>183</v>
      </c>
      <c r="U294" s="11" t="str">
        <f t="array" ref="U294">IFERROR(INDEX('Pontuação'!G$13:G$101, MATCH(T294, 'Pontuação'!F$13:F$101, 0)), "Faixa Indefinida")</f>
        <v>B</v>
      </c>
      <c r="V294" s="11">
        <f t="shared" si="2"/>
        <v>0</v>
      </c>
      <c r="W294" s="11">
        <f t="shared" si="3"/>
        <v>1</v>
      </c>
      <c r="X294" s="11">
        <f t="shared" si="4"/>
        <v>0</v>
      </c>
      <c r="Y294" s="11">
        <f t="shared" si="5"/>
        <v>0</v>
      </c>
      <c r="Z294" s="12">
        <f>ROUNDUP(SUM(VLOOKUP(F294,'Pontuação 3.0'!A$2:B$11,2,FALSE),VLOOKUP(E294,'Pontuação 3.0'!C$2:D$11,2,FALSE),VLOOKUP(H294,'Pontuação 3.0'!I$2:J$11,2,FALSE),VLOOKUP(J294,'Pontuação 3.0'!G$2:H$11,2,FALSE),VLOOKUP(G294,'Pontuação 3.0'!E$2:F$11,2,FALSE),VLOOKUP(K294,'Pontuação 3.0'!K$2:L$11,2,FALSE),VLOOKUP(L294,'Pontuação 3.0'!M$2:N$13,2,FALSE)),0)</f>
        <v>2307</v>
      </c>
      <c r="AA294" s="12">
        <f t="shared" si="6"/>
        <v>231</v>
      </c>
      <c r="AB294" s="12" t="str">
        <f t="array" ref="AB294">IFERROR(INDEX('Pontuação 3.0'!G$13:G$191, MATCH(AA294, 'Pontuação 3.0'!F$13:F$191, 0)), "Faixa Indefinida")</f>
        <v>B</v>
      </c>
      <c r="AC294" s="12">
        <f t="shared" si="7"/>
        <v>0</v>
      </c>
      <c r="AD294" s="12">
        <f t="shared" si="8"/>
        <v>1</v>
      </c>
      <c r="AE294" s="12">
        <f t="shared" si="9"/>
        <v>0</v>
      </c>
      <c r="AF294" s="12">
        <f t="shared" si="10"/>
        <v>0</v>
      </c>
    </row>
    <row r="295" ht="15.75" customHeight="1">
      <c r="A295" s="8">
        <v>45685.0</v>
      </c>
      <c r="B295" s="9" t="s">
        <v>736</v>
      </c>
      <c r="C295" s="9" t="s">
        <v>737</v>
      </c>
      <c r="D295" s="14" t="s">
        <v>13977</v>
      </c>
      <c r="E295" s="9" t="s">
        <v>13924</v>
      </c>
      <c r="F295" s="9" t="s">
        <v>13950</v>
      </c>
      <c r="G295" s="9" t="s">
        <v>13926</v>
      </c>
      <c r="H295" s="9" t="s">
        <v>13951</v>
      </c>
      <c r="I295" s="9" t="s">
        <v>13928</v>
      </c>
      <c r="J295" s="9" t="s">
        <v>13929</v>
      </c>
      <c r="K295" s="9" t="s">
        <v>13940</v>
      </c>
      <c r="L295" s="9" t="s">
        <v>13931</v>
      </c>
      <c r="M295" s="9" t="s">
        <v>13952</v>
      </c>
      <c r="N295" s="13" t="s">
        <v>12</v>
      </c>
      <c r="O295" s="13" t="s">
        <v>14</v>
      </c>
      <c r="P295" s="13" t="s">
        <v>39</v>
      </c>
      <c r="Q295" s="13" t="s">
        <v>20</v>
      </c>
      <c r="R295" s="13" t="s">
        <v>15</v>
      </c>
      <c r="S295" s="10">
        <f>ROUNDUP(SUM(VLOOKUP(F295,'Pontuação'!A$2:B$11,2,FALSE),VLOOKUP(E295,'Pontuação'!C$2:D$11,2,FALSE),VLOOKUP(H295,'Pontuação'!I$2:J$11,2,FALSE),VLOOKUP(J295,'Pontuação'!G$2:H$11,2,FALSE),VLOOKUP(L295,'Pontuação'!M$2:N$13,2,FALSE)),0)</f>
        <v>1557</v>
      </c>
      <c r="T295" s="11">
        <f t="shared" si="1"/>
        <v>156</v>
      </c>
      <c r="U295" s="11" t="str">
        <f t="array" ref="U295">IFERROR(INDEX('Pontuação'!G$13:G$101, MATCH(T295, 'Pontuação'!F$13:F$101, 0)), "Faixa Indefinida")</f>
        <v>C</v>
      </c>
      <c r="V295" s="11">
        <f t="shared" si="2"/>
        <v>0</v>
      </c>
      <c r="W295" s="11">
        <f t="shared" si="3"/>
        <v>0</v>
      </c>
      <c r="X295" s="11">
        <f t="shared" si="4"/>
        <v>1</v>
      </c>
      <c r="Y295" s="11">
        <f t="shared" si="5"/>
        <v>0</v>
      </c>
      <c r="Z295" s="12">
        <f>ROUNDUP(SUM(VLOOKUP(F295,'Pontuação 3.0'!A$2:B$11,2,FALSE),VLOOKUP(E295,'Pontuação 3.0'!C$2:D$11,2,FALSE),VLOOKUP(H295,'Pontuação 3.0'!I$2:J$11,2,FALSE),VLOOKUP(J295,'Pontuação 3.0'!G$2:H$11,2,FALSE),VLOOKUP(G295,'Pontuação 3.0'!E$2:F$11,2,FALSE),VLOOKUP(K295,'Pontuação 3.0'!K$2:L$11,2,FALSE),VLOOKUP(L295,'Pontuação 3.0'!M$2:N$13,2,FALSE)),0)</f>
        <v>2092</v>
      </c>
      <c r="AA295" s="12">
        <f t="shared" si="6"/>
        <v>209</v>
      </c>
      <c r="AB295" s="12" t="str">
        <f t="array" ref="AB295">IFERROR(INDEX('Pontuação 3.0'!G$13:G$191, MATCH(AA295, 'Pontuação 3.0'!F$13:F$191, 0)), "Faixa Indefinida")</f>
        <v>C</v>
      </c>
      <c r="AC295" s="12">
        <f t="shared" si="7"/>
        <v>0</v>
      </c>
      <c r="AD295" s="12">
        <f t="shared" si="8"/>
        <v>0</v>
      </c>
      <c r="AE295" s="12">
        <f t="shared" si="9"/>
        <v>1</v>
      </c>
      <c r="AF295" s="12">
        <f t="shared" si="10"/>
        <v>0</v>
      </c>
    </row>
    <row r="296" ht="15.75" customHeight="1">
      <c r="A296" s="8">
        <v>45685.0</v>
      </c>
      <c r="B296" s="9" t="s">
        <v>734</v>
      </c>
      <c r="C296" s="9" t="s">
        <v>735</v>
      </c>
      <c r="D296" s="15">
        <v>6.5984799728E10</v>
      </c>
      <c r="E296" s="9" t="s">
        <v>13936</v>
      </c>
      <c r="F296" s="9" t="s">
        <v>13948</v>
      </c>
      <c r="G296" s="9" t="s">
        <v>13926</v>
      </c>
      <c r="H296" s="9" t="s">
        <v>13938</v>
      </c>
      <c r="I296" s="9" t="s">
        <v>13940</v>
      </c>
      <c r="J296" s="9" t="s">
        <v>13929</v>
      </c>
      <c r="K296" s="9" t="s">
        <v>13940</v>
      </c>
      <c r="L296" s="9" t="s">
        <v>13931</v>
      </c>
      <c r="M296" s="9" t="s">
        <v>13952</v>
      </c>
      <c r="N296" s="13" t="s">
        <v>12</v>
      </c>
      <c r="O296" s="13" t="s">
        <v>14</v>
      </c>
      <c r="P296" s="13" t="s">
        <v>93</v>
      </c>
      <c r="Q296" s="13" t="s">
        <v>20</v>
      </c>
      <c r="R296" s="13" t="s">
        <v>65</v>
      </c>
      <c r="S296" s="10">
        <f>ROUNDUP(SUM(VLOOKUP(F296,'Pontuação'!A$2:B$11,2,FALSE),VLOOKUP(E296,'Pontuação'!C$2:D$11,2,FALSE),VLOOKUP(H296,'Pontuação'!I$2:J$11,2,FALSE),VLOOKUP(J296,'Pontuação'!G$2:H$11,2,FALSE),VLOOKUP(L296,'Pontuação'!M$2:N$13,2,FALSE)),0)</f>
        <v>1567</v>
      </c>
      <c r="T296" s="11">
        <f t="shared" si="1"/>
        <v>157</v>
      </c>
      <c r="U296" s="11" t="str">
        <f t="array" ref="U296">IFERROR(INDEX('Pontuação'!G$13:G$101, MATCH(T296, 'Pontuação'!F$13:F$101, 0)), "Faixa Indefinida")</f>
        <v>C</v>
      </c>
      <c r="V296" s="11">
        <f t="shared" si="2"/>
        <v>0</v>
      </c>
      <c r="W296" s="11">
        <f t="shared" si="3"/>
        <v>0</v>
      </c>
      <c r="X296" s="11">
        <f t="shared" si="4"/>
        <v>1</v>
      </c>
      <c r="Y296" s="11">
        <f t="shared" si="5"/>
        <v>0</v>
      </c>
      <c r="Z296" s="12">
        <f>ROUNDUP(SUM(VLOOKUP(F296,'Pontuação 3.0'!A$2:B$11,2,FALSE),VLOOKUP(E296,'Pontuação 3.0'!C$2:D$11,2,FALSE),VLOOKUP(H296,'Pontuação 3.0'!I$2:J$11,2,FALSE),VLOOKUP(J296,'Pontuação 3.0'!G$2:H$11,2,FALSE),VLOOKUP(G296,'Pontuação 3.0'!E$2:F$11,2,FALSE),VLOOKUP(K296,'Pontuação 3.0'!K$2:L$11,2,FALSE),VLOOKUP(L296,'Pontuação 3.0'!M$2:N$13,2,FALSE)),0)</f>
        <v>1925</v>
      </c>
      <c r="AA296" s="12">
        <f t="shared" si="6"/>
        <v>193</v>
      </c>
      <c r="AB296" s="12" t="str">
        <f t="array" ref="AB296">IFERROR(INDEX('Pontuação 3.0'!G$13:G$191, MATCH(AA296, 'Pontuação 3.0'!F$13:F$191, 0)), "Faixa Indefinida")</f>
        <v>C</v>
      </c>
      <c r="AC296" s="12">
        <f t="shared" si="7"/>
        <v>0</v>
      </c>
      <c r="AD296" s="12">
        <f t="shared" si="8"/>
        <v>0</v>
      </c>
      <c r="AE296" s="12">
        <f t="shared" si="9"/>
        <v>1</v>
      </c>
      <c r="AF296" s="12">
        <f t="shared" si="10"/>
        <v>0</v>
      </c>
    </row>
    <row r="297" ht="15.75" customHeight="1">
      <c r="A297" s="8">
        <v>45685.0</v>
      </c>
      <c r="B297" s="9" t="s">
        <v>738</v>
      </c>
      <c r="C297" s="9" t="s">
        <v>739</v>
      </c>
      <c r="D297" s="9" t="s">
        <v>13978</v>
      </c>
      <c r="E297" s="9" t="s">
        <v>13936</v>
      </c>
      <c r="F297" s="9" t="s">
        <v>13950</v>
      </c>
      <c r="G297" s="9" t="s">
        <v>13926</v>
      </c>
      <c r="H297" s="9" t="s">
        <v>13938</v>
      </c>
      <c r="I297" s="9" t="s">
        <v>13940</v>
      </c>
      <c r="J297" s="9" t="s">
        <v>13929</v>
      </c>
      <c r="K297" s="9" t="s">
        <v>13940</v>
      </c>
      <c r="L297" s="9" t="s">
        <v>13945</v>
      </c>
      <c r="M297" s="9" t="s">
        <v>13952</v>
      </c>
      <c r="N297" s="13" t="s">
        <v>12</v>
      </c>
      <c r="O297" s="13" t="s">
        <v>14</v>
      </c>
      <c r="P297" s="13" t="s">
        <v>32</v>
      </c>
      <c r="Q297" s="13" t="s">
        <v>20</v>
      </c>
      <c r="R297" s="13" t="s">
        <v>15</v>
      </c>
      <c r="S297" s="10">
        <f>ROUNDUP(SUM(VLOOKUP(F297,'Pontuação'!A$2:B$11,2,FALSE),VLOOKUP(E297,'Pontuação'!C$2:D$11,2,FALSE),VLOOKUP(H297,'Pontuação'!I$2:J$11,2,FALSE),VLOOKUP(J297,'Pontuação'!G$2:H$11,2,FALSE),VLOOKUP(L297,'Pontuação'!M$2:N$13,2,FALSE)),0)</f>
        <v>1711</v>
      </c>
      <c r="T297" s="11">
        <f t="shared" si="1"/>
        <v>171</v>
      </c>
      <c r="U297" s="11" t="str">
        <f t="array" ref="U297">IFERROR(INDEX('Pontuação'!G$13:G$101, MATCH(T297, 'Pontuação'!F$13:F$101, 0)), "Faixa Indefinida")</f>
        <v>B</v>
      </c>
      <c r="V297" s="11">
        <f t="shared" si="2"/>
        <v>0</v>
      </c>
      <c r="W297" s="11">
        <f t="shared" si="3"/>
        <v>1</v>
      </c>
      <c r="X297" s="11">
        <f t="shared" si="4"/>
        <v>0</v>
      </c>
      <c r="Y297" s="11">
        <f t="shared" si="5"/>
        <v>0</v>
      </c>
      <c r="Z297" s="12">
        <f>ROUNDUP(SUM(VLOOKUP(F297,'Pontuação 3.0'!A$2:B$11,2,FALSE),VLOOKUP(E297,'Pontuação 3.0'!C$2:D$11,2,FALSE),VLOOKUP(H297,'Pontuação 3.0'!I$2:J$11,2,FALSE),VLOOKUP(J297,'Pontuação 3.0'!G$2:H$11,2,FALSE),VLOOKUP(G297,'Pontuação 3.0'!E$2:F$11,2,FALSE),VLOOKUP(K297,'Pontuação 3.0'!K$2:L$11,2,FALSE),VLOOKUP(L297,'Pontuação 3.0'!M$2:N$13,2,FALSE)),0)</f>
        <v>2144</v>
      </c>
      <c r="AA297" s="12">
        <f t="shared" si="6"/>
        <v>214</v>
      </c>
      <c r="AB297" s="12" t="str">
        <f t="array" ref="AB297">IFERROR(INDEX('Pontuação 3.0'!G$13:G$191, MATCH(AA297, 'Pontuação 3.0'!F$13:F$191, 0)), "Faixa Indefinida")</f>
        <v>B</v>
      </c>
      <c r="AC297" s="12">
        <f t="shared" si="7"/>
        <v>0</v>
      </c>
      <c r="AD297" s="12">
        <f t="shared" si="8"/>
        <v>1</v>
      </c>
      <c r="AE297" s="12">
        <f t="shared" si="9"/>
        <v>0</v>
      </c>
      <c r="AF297" s="12">
        <f t="shared" si="10"/>
        <v>0</v>
      </c>
    </row>
    <row r="298" ht="15.75" customHeight="1">
      <c r="A298" s="8">
        <v>45685.0</v>
      </c>
      <c r="B298" s="9" t="s">
        <v>707</v>
      </c>
      <c r="C298" s="9" t="s">
        <v>708</v>
      </c>
      <c r="D298" s="15">
        <v>4.4998150195E10</v>
      </c>
      <c r="E298" s="9" t="s">
        <v>13924</v>
      </c>
      <c r="F298" s="9" t="s">
        <v>13948</v>
      </c>
      <c r="G298" s="9" t="s">
        <v>13926</v>
      </c>
      <c r="H298" s="9" t="s">
        <v>13938</v>
      </c>
      <c r="I298" s="9" t="s">
        <v>13928</v>
      </c>
      <c r="J298" s="9" t="s">
        <v>13929</v>
      </c>
      <c r="K298" s="9" t="s">
        <v>13930</v>
      </c>
      <c r="L298" s="9" t="s">
        <v>13931</v>
      </c>
      <c r="M298" s="9" t="s">
        <v>13946</v>
      </c>
      <c r="N298" s="13" t="s">
        <v>12</v>
      </c>
      <c r="O298" s="13" t="s">
        <v>14</v>
      </c>
      <c r="P298" s="13" t="s">
        <v>13</v>
      </c>
      <c r="Q298" s="13" t="s">
        <v>108</v>
      </c>
      <c r="R298" s="13" t="s">
        <v>15</v>
      </c>
      <c r="S298" s="10">
        <f>ROUNDUP(SUM(VLOOKUP(F298,'Pontuação'!A$2:B$11,2,FALSE),VLOOKUP(E298,'Pontuação'!C$2:D$11,2,FALSE),VLOOKUP(H298,'Pontuação'!I$2:J$11,2,FALSE),VLOOKUP(J298,'Pontuação'!G$2:H$11,2,FALSE),VLOOKUP(L298,'Pontuação'!M$2:N$13,2,FALSE)),0)</f>
        <v>1571</v>
      </c>
      <c r="T298" s="11">
        <f t="shared" si="1"/>
        <v>157</v>
      </c>
      <c r="U298" s="11" t="str">
        <f t="array" ref="U298">IFERROR(INDEX('Pontuação'!G$13:G$101, MATCH(T298, 'Pontuação'!F$13:F$101, 0)), "Faixa Indefinida")</f>
        <v>C</v>
      </c>
      <c r="V298" s="11">
        <f t="shared" si="2"/>
        <v>0</v>
      </c>
      <c r="W298" s="11">
        <f t="shared" si="3"/>
        <v>0</v>
      </c>
      <c r="X298" s="11">
        <f t="shared" si="4"/>
        <v>1</v>
      </c>
      <c r="Y298" s="11">
        <f t="shared" si="5"/>
        <v>0</v>
      </c>
      <c r="Z298" s="12">
        <f>ROUNDUP(SUM(VLOOKUP(F298,'Pontuação 3.0'!A$2:B$11,2,FALSE),VLOOKUP(E298,'Pontuação 3.0'!C$2:D$11,2,FALSE),VLOOKUP(H298,'Pontuação 3.0'!I$2:J$11,2,FALSE),VLOOKUP(J298,'Pontuação 3.0'!G$2:H$11,2,FALSE),VLOOKUP(G298,'Pontuação 3.0'!E$2:F$11,2,FALSE),VLOOKUP(K298,'Pontuação 3.0'!K$2:L$11,2,FALSE),VLOOKUP(L298,'Pontuação 3.0'!M$2:N$13,2,FALSE)),0)</f>
        <v>2156</v>
      </c>
      <c r="AA298" s="12">
        <f t="shared" si="6"/>
        <v>216</v>
      </c>
      <c r="AB298" s="12" t="str">
        <f t="array" ref="AB298">IFERROR(INDEX('Pontuação 3.0'!G$13:G$191, MATCH(AA298, 'Pontuação 3.0'!F$13:F$191, 0)), "Faixa Indefinida")</f>
        <v>B</v>
      </c>
      <c r="AC298" s="12">
        <f t="shared" si="7"/>
        <v>0</v>
      </c>
      <c r="AD298" s="12">
        <f t="shared" si="8"/>
        <v>1</v>
      </c>
      <c r="AE298" s="12">
        <f t="shared" si="9"/>
        <v>0</v>
      </c>
      <c r="AF298" s="12">
        <f t="shared" si="10"/>
        <v>0</v>
      </c>
    </row>
    <row r="299" ht="15.75" customHeight="1">
      <c r="A299" s="8">
        <v>45685.0</v>
      </c>
      <c r="B299" s="9" t="s">
        <v>741</v>
      </c>
      <c r="C299" s="9" t="s">
        <v>742</v>
      </c>
      <c r="D299" s="15">
        <v>2.1995671445E10</v>
      </c>
      <c r="E299" s="9" t="s">
        <v>13936</v>
      </c>
      <c r="F299" s="9" t="s">
        <v>13948</v>
      </c>
      <c r="G299" s="9" t="s">
        <v>13944</v>
      </c>
      <c r="H299" s="9" t="s">
        <v>13951</v>
      </c>
      <c r="I299" s="9" t="s">
        <v>13940</v>
      </c>
      <c r="J299" s="9" t="s">
        <v>13956</v>
      </c>
      <c r="K299" s="9" t="s">
        <v>13930</v>
      </c>
      <c r="L299" s="9" t="s">
        <v>13945</v>
      </c>
      <c r="M299" s="9" t="s">
        <v>13952</v>
      </c>
      <c r="N299" s="13" t="s">
        <v>12</v>
      </c>
      <c r="O299" s="13" t="s">
        <v>14</v>
      </c>
      <c r="P299" s="13" t="s">
        <v>47</v>
      </c>
      <c r="Q299" s="13" t="s">
        <v>20</v>
      </c>
      <c r="R299" s="13" t="s">
        <v>65</v>
      </c>
      <c r="S299" s="10">
        <f>ROUNDUP(SUM(VLOOKUP(F299,'Pontuação'!A$2:B$11,2,FALSE),VLOOKUP(E299,'Pontuação'!C$2:D$11,2,FALSE),VLOOKUP(H299,'Pontuação'!I$2:J$11,2,FALSE),VLOOKUP(J299,'Pontuação'!G$2:H$11,2,FALSE),VLOOKUP(L299,'Pontuação'!M$2:N$13,2,FALSE)),0)</f>
        <v>1951</v>
      </c>
      <c r="T299" s="11">
        <f t="shared" si="1"/>
        <v>195</v>
      </c>
      <c r="U299" s="11" t="str">
        <f t="array" ref="U299">IFERROR(INDEX('Pontuação'!G$13:G$101, MATCH(T299, 'Pontuação'!F$13:F$101, 0)), "Faixa Indefinida")</f>
        <v>A</v>
      </c>
      <c r="V299" s="11">
        <f t="shared" si="2"/>
        <v>1</v>
      </c>
      <c r="W299" s="11">
        <f t="shared" si="3"/>
        <v>0</v>
      </c>
      <c r="X299" s="11">
        <f t="shared" si="4"/>
        <v>0</v>
      </c>
      <c r="Y299" s="11">
        <f t="shared" si="5"/>
        <v>0</v>
      </c>
      <c r="Z299" s="12">
        <f>ROUNDUP(SUM(VLOOKUP(F299,'Pontuação 3.0'!A$2:B$11,2,FALSE),VLOOKUP(E299,'Pontuação 3.0'!C$2:D$11,2,FALSE),VLOOKUP(H299,'Pontuação 3.0'!I$2:J$11,2,FALSE),VLOOKUP(J299,'Pontuação 3.0'!G$2:H$11,2,FALSE),VLOOKUP(G299,'Pontuação 3.0'!E$2:F$11,2,FALSE),VLOOKUP(K299,'Pontuação 3.0'!K$2:L$11,2,FALSE),VLOOKUP(L299,'Pontuação 3.0'!M$2:N$13,2,FALSE)),0)</f>
        <v>2471</v>
      </c>
      <c r="AA299" s="12">
        <f t="shared" si="6"/>
        <v>247</v>
      </c>
      <c r="AB299" s="12" t="str">
        <f t="array" ref="AB299">IFERROR(INDEX('Pontuação 3.0'!G$13:G$191, MATCH(AA299, 'Pontuação 3.0'!F$13:F$191, 0)), "Faixa Indefinida")</f>
        <v>A</v>
      </c>
      <c r="AC299" s="12">
        <f t="shared" si="7"/>
        <v>1</v>
      </c>
      <c r="AD299" s="12">
        <f t="shared" si="8"/>
        <v>0</v>
      </c>
      <c r="AE299" s="12">
        <f t="shared" si="9"/>
        <v>0</v>
      </c>
      <c r="AF299" s="12">
        <f t="shared" si="10"/>
        <v>0</v>
      </c>
    </row>
    <row r="300" ht="15.75" customHeight="1">
      <c r="A300" s="8">
        <v>45685.0</v>
      </c>
      <c r="B300" s="9" t="s">
        <v>743</v>
      </c>
      <c r="C300" s="9" t="s">
        <v>744</v>
      </c>
      <c r="D300" s="15">
        <v>5.1994859491E10</v>
      </c>
      <c r="E300" s="9" t="s">
        <v>13936</v>
      </c>
      <c r="F300" s="9" t="s">
        <v>13950</v>
      </c>
      <c r="G300" s="9" t="s">
        <v>13944</v>
      </c>
      <c r="H300" s="9" t="s">
        <v>13951</v>
      </c>
      <c r="I300" s="9" t="s">
        <v>13940</v>
      </c>
      <c r="J300" s="9" t="s">
        <v>13929</v>
      </c>
      <c r="K300" s="9" t="s">
        <v>13940</v>
      </c>
      <c r="L300" s="9" t="s">
        <v>13945</v>
      </c>
      <c r="M300" s="9" t="s">
        <v>13942</v>
      </c>
      <c r="N300" s="13" t="s">
        <v>12</v>
      </c>
      <c r="O300" s="13" t="s">
        <v>14</v>
      </c>
      <c r="P300" s="13" t="s">
        <v>39</v>
      </c>
      <c r="Q300" s="13" t="s">
        <v>20</v>
      </c>
      <c r="R300" s="13" t="s">
        <v>15</v>
      </c>
      <c r="S300" s="10">
        <f>ROUNDUP(SUM(VLOOKUP(F300,'Pontuação'!A$2:B$11,2,FALSE),VLOOKUP(E300,'Pontuação'!C$2:D$11,2,FALSE),VLOOKUP(H300,'Pontuação'!I$2:J$11,2,FALSE),VLOOKUP(J300,'Pontuação'!G$2:H$11,2,FALSE),VLOOKUP(L300,'Pontuação'!M$2:N$13,2,FALSE)),0)</f>
        <v>1685</v>
      </c>
      <c r="T300" s="11">
        <f t="shared" si="1"/>
        <v>169</v>
      </c>
      <c r="U300" s="11" t="str">
        <f t="array" ref="U300">IFERROR(INDEX('Pontuação'!G$13:G$101, MATCH(T300, 'Pontuação'!F$13:F$101, 0)), "Faixa Indefinida")</f>
        <v>B</v>
      </c>
      <c r="V300" s="11">
        <f t="shared" si="2"/>
        <v>0</v>
      </c>
      <c r="W300" s="11">
        <f t="shared" si="3"/>
        <v>1</v>
      </c>
      <c r="X300" s="11">
        <f t="shared" si="4"/>
        <v>0</v>
      </c>
      <c r="Y300" s="11">
        <f t="shared" si="5"/>
        <v>0</v>
      </c>
      <c r="Z300" s="12">
        <f>ROUNDUP(SUM(VLOOKUP(F300,'Pontuação 3.0'!A$2:B$11,2,FALSE),VLOOKUP(E300,'Pontuação 3.0'!C$2:D$11,2,FALSE),VLOOKUP(H300,'Pontuação 3.0'!I$2:J$11,2,FALSE),VLOOKUP(J300,'Pontuação 3.0'!G$2:H$11,2,FALSE),VLOOKUP(G300,'Pontuação 3.0'!E$2:F$11,2,FALSE),VLOOKUP(K300,'Pontuação 3.0'!K$2:L$11,2,FALSE),VLOOKUP(L300,'Pontuação 3.0'!M$2:N$13,2,FALSE)),0)</f>
        <v>2068</v>
      </c>
      <c r="AA300" s="12">
        <f t="shared" si="6"/>
        <v>207</v>
      </c>
      <c r="AB300" s="12" t="str">
        <f t="array" ref="AB300">IFERROR(INDEX('Pontuação 3.0'!G$13:G$191, MATCH(AA300, 'Pontuação 3.0'!F$13:F$191, 0)), "Faixa Indefinida")</f>
        <v>C</v>
      </c>
      <c r="AC300" s="12">
        <f t="shared" si="7"/>
        <v>0</v>
      </c>
      <c r="AD300" s="12">
        <f t="shared" si="8"/>
        <v>0</v>
      </c>
      <c r="AE300" s="12">
        <f t="shared" si="9"/>
        <v>1</v>
      </c>
      <c r="AF300" s="12">
        <f t="shared" si="10"/>
        <v>0</v>
      </c>
    </row>
    <row r="301" ht="15.75" customHeight="1">
      <c r="A301" s="8">
        <v>45685.0</v>
      </c>
      <c r="B301" s="9" t="s">
        <v>613</v>
      </c>
      <c r="C301" s="9" t="s">
        <v>614</v>
      </c>
      <c r="D301" s="15">
        <v>5.4991645626E10</v>
      </c>
      <c r="E301" s="9" t="s">
        <v>13936</v>
      </c>
      <c r="F301" s="9" t="s">
        <v>13948</v>
      </c>
      <c r="G301" s="9" t="s">
        <v>13926</v>
      </c>
      <c r="H301" s="9" t="s">
        <v>13949</v>
      </c>
      <c r="I301" s="9" t="s">
        <v>13928</v>
      </c>
      <c r="J301" s="9" t="s">
        <v>13929</v>
      </c>
      <c r="K301" s="9" t="s">
        <v>13940</v>
      </c>
      <c r="L301" s="9" t="s">
        <v>13945</v>
      </c>
      <c r="M301" s="9" t="s">
        <v>13932</v>
      </c>
      <c r="N301" s="13" t="s">
        <v>12</v>
      </c>
      <c r="O301" s="13" t="s">
        <v>14</v>
      </c>
      <c r="P301" s="13" t="s">
        <v>19</v>
      </c>
      <c r="Q301" s="13" t="s">
        <v>20</v>
      </c>
      <c r="R301" s="13" t="s">
        <v>65</v>
      </c>
      <c r="S301" s="10">
        <f>ROUNDUP(SUM(VLOOKUP(F301,'Pontuação'!A$2:B$11,2,FALSE),VLOOKUP(E301,'Pontuação'!C$2:D$11,2,FALSE),VLOOKUP(H301,'Pontuação'!I$2:J$11,2,FALSE),VLOOKUP(J301,'Pontuação'!G$2:H$11,2,FALSE),VLOOKUP(L301,'Pontuação'!M$2:N$13,2,FALSE)),0)</f>
        <v>1715</v>
      </c>
      <c r="T301" s="11">
        <f t="shared" si="1"/>
        <v>172</v>
      </c>
      <c r="U301" s="11" t="str">
        <f t="array" ref="U301">IFERROR(INDEX('Pontuação'!G$13:G$101, MATCH(T301, 'Pontuação'!F$13:F$101, 0)), "Faixa Indefinida")</f>
        <v>B</v>
      </c>
      <c r="V301" s="11">
        <f t="shared" si="2"/>
        <v>0</v>
      </c>
      <c r="W301" s="11">
        <f t="shared" si="3"/>
        <v>1</v>
      </c>
      <c r="X301" s="11">
        <f t="shared" si="4"/>
        <v>0</v>
      </c>
      <c r="Y301" s="11">
        <f t="shared" si="5"/>
        <v>0</v>
      </c>
      <c r="Z301" s="12">
        <f>ROUNDUP(SUM(VLOOKUP(F301,'Pontuação 3.0'!A$2:B$11,2,FALSE),VLOOKUP(E301,'Pontuação 3.0'!C$2:D$11,2,FALSE),VLOOKUP(H301,'Pontuação 3.0'!I$2:J$11,2,FALSE),VLOOKUP(J301,'Pontuação 3.0'!G$2:H$11,2,FALSE),VLOOKUP(G301,'Pontuação 3.0'!E$2:F$11,2,FALSE),VLOOKUP(K301,'Pontuação 3.0'!K$2:L$11,2,FALSE),VLOOKUP(L301,'Pontuação 3.0'!M$2:N$13,2,FALSE)),0)</f>
        <v>2162</v>
      </c>
      <c r="AA301" s="12">
        <f t="shared" si="6"/>
        <v>216</v>
      </c>
      <c r="AB301" s="12" t="str">
        <f t="array" ref="AB301">IFERROR(INDEX('Pontuação 3.0'!G$13:G$191, MATCH(AA301, 'Pontuação 3.0'!F$13:F$191, 0)), "Faixa Indefinida")</f>
        <v>B</v>
      </c>
      <c r="AC301" s="12">
        <f t="shared" si="7"/>
        <v>0</v>
      </c>
      <c r="AD301" s="12">
        <f t="shared" si="8"/>
        <v>1</v>
      </c>
      <c r="AE301" s="12">
        <f t="shared" si="9"/>
        <v>0</v>
      </c>
      <c r="AF301" s="12">
        <f t="shared" si="10"/>
        <v>0</v>
      </c>
    </row>
    <row r="302" ht="15.75" customHeight="1">
      <c r="A302" s="8">
        <v>45685.0</v>
      </c>
      <c r="B302" s="9" t="s">
        <v>745</v>
      </c>
      <c r="C302" s="9" t="s">
        <v>746</v>
      </c>
      <c r="D302" s="14" t="s">
        <v>13979</v>
      </c>
      <c r="E302" s="9" t="s">
        <v>13936</v>
      </c>
      <c r="F302" s="9" t="s">
        <v>13950</v>
      </c>
      <c r="G302" s="9" t="s">
        <v>13944</v>
      </c>
      <c r="H302" s="9" t="s">
        <v>13949</v>
      </c>
      <c r="I302" s="9" t="s">
        <v>13928</v>
      </c>
      <c r="J302" s="9" t="s">
        <v>13939</v>
      </c>
      <c r="K302" s="9" t="s">
        <v>13930</v>
      </c>
      <c r="L302" s="9" t="s">
        <v>13945</v>
      </c>
      <c r="M302" s="9" t="s">
        <v>13942</v>
      </c>
      <c r="N302" s="13" t="s">
        <v>12</v>
      </c>
      <c r="O302" s="13" t="s">
        <v>14</v>
      </c>
      <c r="P302" s="13" t="s">
        <v>71</v>
      </c>
      <c r="Q302" s="13" t="s">
        <v>48</v>
      </c>
      <c r="R302" s="13" t="s">
        <v>15</v>
      </c>
      <c r="S302" s="10">
        <f>ROUNDUP(SUM(VLOOKUP(F302,'Pontuação'!A$2:B$11,2,FALSE),VLOOKUP(E302,'Pontuação'!C$2:D$11,2,FALSE),VLOOKUP(H302,'Pontuação'!I$2:J$11,2,FALSE),VLOOKUP(J302,'Pontuação'!G$2:H$11,2,FALSE),VLOOKUP(L302,'Pontuação'!M$2:N$13,2,FALSE)),0)</f>
        <v>1832</v>
      </c>
      <c r="T302" s="11">
        <f t="shared" si="1"/>
        <v>183</v>
      </c>
      <c r="U302" s="11" t="str">
        <f t="array" ref="U302">IFERROR(INDEX('Pontuação'!G$13:G$101, MATCH(T302, 'Pontuação'!F$13:F$101, 0)), "Faixa Indefinida")</f>
        <v>B</v>
      </c>
      <c r="V302" s="11">
        <f t="shared" si="2"/>
        <v>0</v>
      </c>
      <c r="W302" s="11">
        <f t="shared" si="3"/>
        <v>1</v>
      </c>
      <c r="X302" s="11">
        <f t="shared" si="4"/>
        <v>0</v>
      </c>
      <c r="Y302" s="11">
        <f t="shared" si="5"/>
        <v>0</v>
      </c>
      <c r="Z302" s="12">
        <f>ROUNDUP(SUM(VLOOKUP(F302,'Pontuação 3.0'!A$2:B$11,2,FALSE),VLOOKUP(E302,'Pontuação 3.0'!C$2:D$11,2,FALSE),VLOOKUP(H302,'Pontuação 3.0'!I$2:J$11,2,FALSE),VLOOKUP(J302,'Pontuação 3.0'!G$2:H$11,2,FALSE),VLOOKUP(G302,'Pontuação 3.0'!E$2:F$11,2,FALSE),VLOOKUP(K302,'Pontuação 3.0'!K$2:L$11,2,FALSE),VLOOKUP(L302,'Pontuação 3.0'!M$2:N$13,2,FALSE)),0)</f>
        <v>2568</v>
      </c>
      <c r="AA302" s="12">
        <f t="shared" si="6"/>
        <v>257</v>
      </c>
      <c r="AB302" s="12" t="str">
        <f t="array" ref="AB302">IFERROR(INDEX('Pontuação 3.0'!G$13:G$191, MATCH(AA302, 'Pontuação 3.0'!F$13:F$191, 0)), "Faixa Indefinida")</f>
        <v>A</v>
      </c>
      <c r="AC302" s="12">
        <f t="shared" si="7"/>
        <v>1</v>
      </c>
      <c r="AD302" s="12">
        <f t="shared" si="8"/>
        <v>0</v>
      </c>
      <c r="AE302" s="12">
        <f t="shared" si="9"/>
        <v>0</v>
      </c>
      <c r="AF302" s="12">
        <f t="shared" si="10"/>
        <v>0</v>
      </c>
    </row>
    <row r="303" ht="15.75" customHeight="1">
      <c r="A303" s="8">
        <v>45685.0</v>
      </c>
      <c r="B303" s="9" t="s">
        <v>749</v>
      </c>
      <c r="C303" s="9" t="s">
        <v>750</v>
      </c>
      <c r="D303" s="15">
        <v>1.1972109979E10</v>
      </c>
      <c r="E303" s="9" t="s">
        <v>13924</v>
      </c>
      <c r="F303" s="9" t="s">
        <v>13948</v>
      </c>
      <c r="G303" s="9" t="s">
        <v>13961</v>
      </c>
      <c r="H303" s="9" t="s">
        <v>13951</v>
      </c>
      <c r="I303" s="9" t="s">
        <v>13940</v>
      </c>
      <c r="J303" s="9" t="s">
        <v>13929</v>
      </c>
      <c r="K303" s="9" t="s">
        <v>13930</v>
      </c>
      <c r="L303" s="9" t="s">
        <v>13931</v>
      </c>
      <c r="M303" s="9" t="s">
        <v>13952</v>
      </c>
      <c r="N303" s="13" t="s">
        <v>12</v>
      </c>
      <c r="O303" s="13" t="s">
        <v>14</v>
      </c>
      <c r="P303" s="13" t="s">
        <v>32</v>
      </c>
      <c r="Q303" s="13" t="s">
        <v>20</v>
      </c>
      <c r="R303" s="13" t="s">
        <v>65</v>
      </c>
      <c r="S303" s="10">
        <f>ROUNDUP(SUM(VLOOKUP(F303,'Pontuação'!A$2:B$11,2,FALSE),VLOOKUP(E303,'Pontuação'!C$2:D$11,2,FALSE),VLOOKUP(H303,'Pontuação'!I$2:J$11,2,FALSE),VLOOKUP(J303,'Pontuação'!G$2:H$11,2,FALSE),VLOOKUP(L303,'Pontuação'!M$2:N$13,2,FALSE)),0)</f>
        <v>1545</v>
      </c>
      <c r="T303" s="11">
        <f t="shared" si="1"/>
        <v>155</v>
      </c>
      <c r="U303" s="11" t="str">
        <f t="array" ref="U303">IFERROR(INDEX('Pontuação'!G$13:G$101, MATCH(T303, 'Pontuação'!F$13:F$101, 0)), "Faixa Indefinida")</f>
        <v>C</v>
      </c>
      <c r="V303" s="11">
        <f t="shared" si="2"/>
        <v>0</v>
      </c>
      <c r="W303" s="11">
        <f t="shared" si="3"/>
        <v>0</v>
      </c>
      <c r="X303" s="11">
        <f t="shared" si="4"/>
        <v>1</v>
      </c>
      <c r="Y303" s="11">
        <f t="shared" si="5"/>
        <v>0</v>
      </c>
      <c r="Z303" s="12">
        <f>ROUNDUP(SUM(VLOOKUP(F303,'Pontuação 3.0'!A$2:B$11,2,FALSE),VLOOKUP(E303,'Pontuação 3.0'!C$2:D$11,2,FALSE),VLOOKUP(H303,'Pontuação 3.0'!I$2:J$11,2,FALSE),VLOOKUP(J303,'Pontuação 3.0'!G$2:H$11,2,FALSE),VLOOKUP(G303,'Pontuação 3.0'!E$2:F$11,2,FALSE),VLOOKUP(K303,'Pontuação 3.0'!K$2:L$11,2,FALSE),VLOOKUP(L303,'Pontuação 3.0'!M$2:N$13,2,FALSE)),0)</f>
        <v>2113</v>
      </c>
      <c r="AA303" s="12">
        <f t="shared" si="6"/>
        <v>211</v>
      </c>
      <c r="AB303" s="12" t="str">
        <f t="array" ref="AB303">IFERROR(INDEX('Pontuação 3.0'!G$13:G$191, MATCH(AA303, 'Pontuação 3.0'!F$13:F$191, 0)), "Faixa Indefinida")</f>
        <v>C</v>
      </c>
      <c r="AC303" s="12">
        <f t="shared" si="7"/>
        <v>0</v>
      </c>
      <c r="AD303" s="12">
        <f t="shared" si="8"/>
        <v>0</v>
      </c>
      <c r="AE303" s="12">
        <f t="shared" si="9"/>
        <v>1</v>
      </c>
      <c r="AF303" s="12">
        <f t="shared" si="10"/>
        <v>0</v>
      </c>
    </row>
    <row r="304" ht="15.75" customHeight="1">
      <c r="A304" s="8">
        <v>45685.0</v>
      </c>
      <c r="B304" s="9" t="s">
        <v>747</v>
      </c>
      <c r="C304" s="9" t="s">
        <v>748</v>
      </c>
      <c r="D304" s="15">
        <v>2.799268425E10</v>
      </c>
      <c r="E304" s="9" t="s">
        <v>13936</v>
      </c>
      <c r="F304" s="9" t="s">
        <v>13950</v>
      </c>
      <c r="G304" s="9" t="s">
        <v>13926</v>
      </c>
      <c r="H304" s="9" t="s">
        <v>13951</v>
      </c>
      <c r="I304" s="9" t="s">
        <v>13928</v>
      </c>
      <c r="J304" s="9" t="s">
        <v>13939</v>
      </c>
      <c r="K304" s="9" t="s">
        <v>13930</v>
      </c>
      <c r="L304" s="9" t="s">
        <v>13945</v>
      </c>
      <c r="M304" s="9" t="s">
        <v>13952</v>
      </c>
      <c r="N304" s="13" t="s">
        <v>12</v>
      </c>
      <c r="O304" s="13" t="s">
        <v>14</v>
      </c>
      <c r="P304" s="13" t="s">
        <v>19</v>
      </c>
      <c r="Q304" s="13" t="s">
        <v>20</v>
      </c>
      <c r="R304" s="13" t="s">
        <v>15</v>
      </c>
      <c r="S304" s="10">
        <f>ROUNDUP(SUM(VLOOKUP(F304,'Pontuação'!A$2:B$11,2,FALSE),VLOOKUP(E304,'Pontuação'!C$2:D$11,2,FALSE),VLOOKUP(H304,'Pontuação'!I$2:J$11,2,FALSE),VLOOKUP(J304,'Pontuação'!G$2:H$11,2,FALSE),VLOOKUP(L304,'Pontuação'!M$2:N$13,2,FALSE)),0)</f>
        <v>1790</v>
      </c>
      <c r="T304" s="11">
        <f t="shared" si="1"/>
        <v>179</v>
      </c>
      <c r="U304" s="11" t="str">
        <f t="array" ref="U304">IFERROR(INDEX('Pontuação'!G$13:G$101, MATCH(T304, 'Pontuação'!F$13:F$101, 0)), "Faixa Indefinida")</f>
        <v>B</v>
      </c>
      <c r="V304" s="11">
        <f t="shared" si="2"/>
        <v>0</v>
      </c>
      <c r="W304" s="11">
        <f t="shared" si="3"/>
        <v>1</v>
      </c>
      <c r="X304" s="11">
        <f t="shared" si="4"/>
        <v>0</v>
      </c>
      <c r="Y304" s="11">
        <f t="shared" si="5"/>
        <v>0</v>
      </c>
      <c r="Z304" s="12">
        <f>ROUNDUP(SUM(VLOOKUP(F304,'Pontuação 3.0'!A$2:B$11,2,FALSE),VLOOKUP(E304,'Pontuação 3.0'!C$2:D$11,2,FALSE),VLOOKUP(H304,'Pontuação 3.0'!I$2:J$11,2,FALSE),VLOOKUP(J304,'Pontuação 3.0'!G$2:H$11,2,FALSE),VLOOKUP(G304,'Pontuação 3.0'!E$2:F$11,2,FALSE),VLOOKUP(K304,'Pontuação 3.0'!K$2:L$11,2,FALSE),VLOOKUP(L304,'Pontuação 3.0'!M$2:N$13,2,FALSE)),0)</f>
        <v>2621</v>
      </c>
      <c r="AA304" s="12">
        <f t="shared" si="6"/>
        <v>262</v>
      </c>
      <c r="AB304" s="12" t="str">
        <f t="array" ref="AB304">IFERROR(INDEX('Pontuação 3.0'!G$13:G$191, MATCH(AA304, 'Pontuação 3.0'!F$13:F$191, 0)), "Faixa Indefinida")</f>
        <v>A</v>
      </c>
      <c r="AC304" s="12">
        <f t="shared" si="7"/>
        <v>1</v>
      </c>
      <c r="AD304" s="12">
        <f t="shared" si="8"/>
        <v>0</v>
      </c>
      <c r="AE304" s="12">
        <f t="shared" si="9"/>
        <v>0</v>
      </c>
      <c r="AF304" s="12">
        <f t="shared" si="10"/>
        <v>0</v>
      </c>
    </row>
    <row r="305" ht="15.75" customHeight="1">
      <c r="A305" s="8">
        <v>45685.0</v>
      </c>
      <c r="B305" s="9" t="s">
        <v>751</v>
      </c>
      <c r="C305" s="9" t="s">
        <v>752</v>
      </c>
      <c r="D305" s="15">
        <v>2.1974148436E10</v>
      </c>
      <c r="E305" s="9" t="s">
        <v>13936</v>
      </c>
      <c r="F305" s="9" t="s">
        <v>13948</v>
      </c>
      <c r="G305" s="9" t="s">
        <v>13944</v>
      </c>
      <c r="H305" s="9" t="s">
        <v>13949</v>
      </c>
      <c r="I305" s="9" t="s">
        <v>13940</v>
      </c>
      <c r="J305" s="9" t="s">
        <v>13929</v>
      </c>
      <c r="K305" s="9" t="s">
        <v>13940</v>
      </c>
      <c r="L305" s="9" t="s">
        <v>13945</v>
      </c>
      <c r="M305" s="9" t="s">
        <v>13952</v>
      </c>
      <c r="N305" s="13" t="s">
        <v>12</v>
      </c>
      <c r="O305" s="13" t="s">
        <v>14</v>
      </c>
      <c r="P305" s="13" t="s">
        <v>47</v>
      </c>
      <c r="Q305" s="13" t="s">
        <v>20</v>
      </c>
      <c r="R305" s="13" t="s">
        <v>15</v>
      </c>
      <c r="S305" s="10">
        <f>ROUNDUP(SUM(VLOOKUP(F305,'Pontuação'!A$2:B$11,2,FALSE),VLOOKUP(E305,'Pontuação'!C$2:D$11,2,FALSE),VLOOKUP(H305,'Pontuação'!I$2:J$11,2,FALSE),VLOOKUP(J305,'Pontuação'!G$2:H$11,2,FALSE),VLOOKUP(L305,'Pontuação'!M$2:N$13,2,FALSE)),0)</f>
        <v>1715</v>
      </c>
      <c r="T305" s="11">
        <f t="shared" si="1"/>
        <v>172</v>
      </c>
      <c r="U305" s="11" t="str">
        <f t="array" ref="U305">IFERROR(INDEX('Pontuação'!G$13:G$101, MATCH(T305, 'Pontuação'!F$13:F$101, 0)), "Faixa Indefinida")</f>
        <v>B</v>
      </c>
      <c r="V305" s="11">
        <f t="shared" si="2"/>
        <v>0</v>
      </c>
      <c r="W305" s="11">
        <f t="shared" si="3"/>
        <v>1</v>
      </c>
      <c r="X305" s="11">
        <f t="shared" si="4"/>
        <v>0</v>
      </c>
      <c r="Y305" s="11">
        <f t="shared" si="5"/>
        <v>0</v>
      </c>
      <c r="Z305" s="12">
        <f>ROUNDUP(SUM(VLOOKUP(F305,'Pontuação 3.0'!A$2:B$11,2,FALSE),VLOOKUP(E305,'Pontuação 3.0'!C$2:D$11,2,FALSE),VLOOKUP(H305,'Pontuação 3.0'!I$2:J$11,2,FALSE),VLOOKUP(J305,'Pontuação 3.0'!G$2:H$11,2,FALSE),VLOOKUP(G305,'Pontuação 3.0'!E$2:F$11,2,FALSE),VLOOKUP(K305,'Pontuação 3.0'!K$2:L$11,2,FALSE),VLOOKUP(L305,'Pontuação 3.0'!M$2:N$13,2,FALSE)),0)</f>
        <v>2022</v>
      </c>
      <c r="AA305" s="12">
        <f t="shared" si="6"/>
        <v>202</v>
      </c>
      <c r="AB305" s="12" t="str">
        <f t="array" ref="AB305">IFERROR(INDEX('Pontuação 3.0'!G$13:G$191, MATCH(AA305, 'Pontuação 3.0'!F$13:F$191, 0)), "Faixa Indefinida")</f>
        <v>C</v>
      </c>
      <c r="AC305" s="12">
        <f t="shared" si="7"/>
        <v>0</v>
      </c>
      <c r="AD305" s="12">
        <f t="shared" si="8"/>
        <v>0</v>
      </c>
      <c r="AE305" s="12">
        <f t="shared" si="9"/>
        <v>1</v>
      </c>
      <c r="AF305" s="12">
        <f t="shared" si="10"/>
        <v>0</v>
      </c>
    </row>
    <row r="306" ht="15.75" customHeight="1">
      <c r="A306" s="8">
        <v>45685.0</v>
      </c>
      <c r="B306" s="9" t="s">
        <v>753</v>
      </c>
      <c r="C306" s="9" t="s">
        <v>754</v>
      </c>
      <c r="D306" s="15">
        <v>4.7992024832E10</v>
      </c>
      <c r="E306" s="9" t="s">
        <v>13924</v>
      </c>
      <c r="F306" s="9" t="s">
        <v>13950</v>
      </c>
      <c r="G306" s="9" t="s">
        <v>13926</v>
      </c>
      <c r="H306" s="9" t="s">
        <v>13927</v>
      </c>
      <c r="I306" s="9" t="s">
        <v>13940</v>
      </c>
      <c r="J306" s="9" t="s">
        <v>13929</v>
      </c>
      <c r="K306" s="9" t="s">
        <v>13940</v>
      </c>
      <c r="L306" s="9" t="s">
        <v>13954</v>
      </c>
      <c r="M306" s="9" t="s">
        <v>13942</v>
      </c>
      <c r="N306" s="13" t="s">
        <v>12</v>
      </c>
      <c r="O306" s="13" t="s">
        <v>14</v>
      </c>
      <c r="P306" s="13" t="s">
        <v>32</v>
      </c>
      <c r="Q306" s="13" t="s">
        <v>20</v>
      </c>
      <c r="R306" s="13" t="s">
        <v>15</v>
      </c>
      <c r="S306" s="10">
        <f>ROUNDUP(SUM(VLOOKUP(F306,'Pontuação'!A$2:B$11,2,FALSE),VLOOKUP(E306,'Pontuação'!C$2:D$11,2,FALSE),VLOOKUP(H306,'Pontuação'!I$2:J$11,2,FALSE),VLOOKUP(J306,'Pontuação'!G$2:H$11,2,FALSE),VLOOKUP(L306,'Pontuação'!M$2:N$13,2,FALSE)),0)</f>
        <v>1406</v>
      </c>
      <c r="T306" s="11">
        <f t="shared" si="1"/>
        <v>141</v>
      </c>
      <c r="U306" s="11" t="str">
        <f t="array" ref="U306">IFERROR(INDEX('Pontuação'!G$13:G$101, MATCH(T306, 'Pontuação'!F$13:F$101, 0)), "Faixa Indefinida")</f>
        <v>D</v>
      </c>
      <c r="V306" s="11">
        <f t="shared" si="2"/>
        <v>0</v>
      </c>
      <c r="W306" s="11">
        <f t="shared" si="3"/>
        <v>0</v>
      </c>
      <c r="X306" s="11">
        <f t="shared" si="4"/>
        <v>0</v>
      </c>
      <c r="Y306" s="11">
        <f t="shared" si="5"/>
        <v>1</v>
      </c>
      <c r="Z306" s="12">
        <f>ROUNDUP(SUM(VLOOKUP(F306,'Pontuação 3.0'!A$2:B$11,2,FALSE),VLOOKUP(E306,'Pontuação 3.0'!C$2:D$11,2,FALSE),VLOOKUP(H306,'Pontuação 3.0'!I$2:J$11,2,FALSE),VLOOKUP(J306,'Pontuação 3.0'!G$2:H$11,2,FALSE),VLOOKUP(G306,'Pontuação 3.0'!E$2:F$11,2,FALSE),VLOOKUP(K306,'Pontuação 3.0'!K$2:L$11,2,FALSE),VLOOKUP(L306,'Pontuação 3.0'!M$2:N$13,2,FALSE)),0)</f>
        <v>1914</v>
      </c>
      <c r="AA306" s="12">
        <f t="shared" si="6"/>
        <v>191</v>
      </c>
      <c r="AB306" s="12" t="str">
        <f t="array" ref="AB306">IFERROR(INDEX('Pontuação 3.0'!G$13:G$191, MATCH(AA306, 'Pontuação 3.0'!F$13:F$191, 0)), "Faixa Indefinida")</f>
        <v>D</v>
      </c>
      <c r="AC306" s="12">
        <f t="shared" si="7"/>
        <v>0</v>
      </c>
      <c r="AD306" s="12">
        <f t="shared" si="8"/>
        <v>0</v>
      </c>
      <c r="AE306" s="12">
        <f t="shared" si="9"/>
        <v>0</v>
      </c>
      <c r="AF306" s="12">
        <f t="shared" si="10"/>
        <v>1</v>
      </c>
    </row>
    <row r="307" ht="15.75" customHeight="1">
      <c r="A307" s="8">
        <v>45685.0</v>
      </c>
      <c r="B307" s="9" t="s">
        <v>755</v>
      </c>
      <c r="C307" s="9" t="s">
        <v>756</v>
      </c>
      <c r="D307" s="9" t="s">
        <v>757</v>
      </c>
      <c r="E307" s="9" t="s">
        <v>13936</v>
      </c>
      <c r="F307" s="9" t="s">
        <v>13950</v>
      </c>
      <c r="G307" s="9" t="s">
        <v>13957</v>
      </c>
      <c r="H307" s="9" t="s">
        <v>13927</v>
      </c>
      <c r="I307" s="9" t="s">
        <v>13940</v>
      </c>
      <c r="J307" s="9" t="s">
        <v>13929</v>
      </c>
      <c r="K307" s="9" t="s">
        <v>13940</v>
      </c>
      <c r="L307" s="9" t="s">
        <v>13931</v>
      </c>
      <c r="M307" s="9" t="s">
        <v>13942</v>
      </c>
      <c r="N307" s="13" t="s">
        <v>12</v>
      </c>
      <c r="O307" s="13" t="s">
        <v>14</v>
      </c>
      <c r="P307" s="13" t="s">
        <v>39</v>
      </c>
      <c r="Q307" s="13" t="s">
        <v>20</v>
      </c>
      <c r="R307" s="13" t="s">
        <v>15</v>
      </c>
      <c r="S307" s="10">
        <f>ROUNDUP(SUM(VLOOKUP(F307,'Pontuação'!A$2:B$11,2,FALSE),VLOOKUP(E307,'Pontuação'!C$2:D$11,2,FALSE),VLOOKUP(H307,'Pontuação'!I$2:J$11,2,FALSE),VLOOKUP(J307,'Pontuação'!G$2:H$11,2,FALSE),VLOOKUP(L307,'Pontuação'!M$2:N$13,2,FALSE)),0)</f>
        <v>1439</v>
      </c>
      <c r="T307" s="11">
        <f t="shared" si="1"/>
        <v>144</v>
      </c>
      <c r="U307" s="11" t="str">
        <f t="array" ref="U307">IFERROR(INDEX('Pontuação'!G$13:G$101, MATCH(T307, 'Pontuação'!F$13:F$101, 0)), "Faixa Indefinida")</f>
        <v>D</v>
      </c>
      <c r="V307" s="11">
        <f t="shared" si="2"/>
        <v>0</v>
      </c>
      <c r="W307" s="11">
        <f t="shared" si="3"/>
        <v>0</v>
      </c>
      <c r="X307" s="11">
        <f t="shared" si="4"/>
        <v>0</v>
      </c>
      <c r="Y307" s="11">
        <f t="shared" si="5"/>
        <v>1</v>
      </c>
      <c r="Z307" s="12">
        <f>ROUNDUP(SUM(VLOOKUP(F307,'Pontuação 3.0'!A$2:B$11,2,FALSE),VLOOKUP(E307,'Pontuação 3.0'!C$2:D$11,2,FALSE),VLOOKUP(H307,'Pontuação 3.0'!I$2:J$11,2,FALSE),VLOOKUP(J307,'Pontuação 3.0'!G$2:H$11,2,FALSE),VLOOKUP(G307,'Pontuação 3.0'!E$2:F$11,2,FALSE),VLOOKUP(K307,'Pontuação 3.0'!K$2:L$11,2,FALSE),VLOOKUP(L307,'Pontuação 3.0'!M$2:N$13,2,FALSE)),0)</f>
        <v>1824</v>
      </c>
      <c r="AA307" s="12">
        <f t="shared" si="6"/>
        <v>182</v>
      </c>
      <c r="AB307" s="12" t="str">
        <f t="array" ref="AB307">IFERROR(INDEX('Pontuação 3.0'!G$13:G$191, MATCH(AA307, 'Pontuação 3.0'!F$13:F$191, 0)), "Faixa Indefinida")</f>
        <v>D</v>
      </c>
      <c r="AC307" s="12">
        <f t="shared" si="7"/>
        <v>0</v>
      </c>
      <c r="AD307" s="12">
        <f t="shared" si="8"/>
        <v>0</v>
      </c>
      <c r="AE307" s="12">
        <f t="shared" si="9"/>
        <v>0</v>
      </c>
      <c r="AF307" s="12">
        <f t="shared" si="10"/>
        <v>1</v>
      </c>
    </row>
    <row r="308" ht="15.75" customHeight="1">
      <c r="A308" s="8">
        <v>45685.0</v>
      </c>
      <c r="B308" s="9" t="s">
        <v>758</v>
      </c>
      <c r="C308" s="9" t="s">
        <v>759</v>
      </c>
      <c r="D308" s="15">
        <v>5.19980556769E11</v>
      </c>
      <c r="E308" s="9" t="s">
        <v>13936</v>
      </c>
      <c r="F308" s="9" t="s">
        <v>13948</v>
      </c>
      <c r="G308" s="9" t="s">
        <v>13926</v>
      </c>
      <c r="H308" s="9" t="s">
        <v>13949</v>
      </c>
      <c r="I308" s="9" t="s">
        <v>13928</v>
      </c>
      <c r="J308" s="9" t="s">
        <v>13939</v>
      </c>
      <c r="K308" s="9" t="s">
        <v>13940</v>
      </c>
      <c r="L308" s="9" t="s">
        <v>13931</v>
      </c>
      <c r="M308" s="9" t="s">
        <v>13942</v>
      </c>
      <c r="N308" s="13" t="s">
        <v>12</v>
      </c>
      <c r="O308" s="13" t="s">
        <v>14</v>
      </c>
      <c r="P308" s="13" t="s">
        <v>19</v>
      </c>
      <c r="Q308" s="13" t="s">
        <v>20</v>
      </c>
      <c r="R308" s="13" t="s">
        <v>15</v>
      </c>
      <c r="S308" s="10">
        <f>ROUNDUP(SUM(VLOOKUP(F308,'Pontuação'!A$2:B$11,2,FALSE),VLOOKUP(E308,'Pontuação'!C$2:D$11,2,FALSE),VLOOKUP(H308,'Pontuação'!I$2:J$11,2,FALSE),VLOOKUP(J308,'Pontuação'!G$2:H$11,2,FALSE),VLOOKUP(L308,'Pontuação'!M$2:N$13,2,FALSE)),0)</f>
        <v>1688</v>
      </c>
      <c r="T308" s="11">
        <f t="shared" si="1"/>
        <v>169</v>
      </c>
      <c r="U308" s="11" t="str">
        <f t="array" ref="U308">IFERROR(INDEX('Pontuação'!G$13:G$101, MATCH(T308, 'Pontuação'!F$13:F$101, 0)), "Faixa Indefinida")</f>
        <v>B</v>
      </c>
      <c r="V308" s="11">
        <f t="shared" si="2"/>
        <v>0</v>
      </c>
      <c r="W308" s="11">
        <f t="shared" si="3"/>
        <v>1</v>
      </c>
      <c r="X308" s="11">
        <f t="shared" si="4"/>
        <v>0</v>
      </c>
      <c r="Y308" s="11">
        <f t="shared" si="5"/>
        <v>0</v>
      </c>
      <c r="Z308" s="12">
        <f>ROUNDUP(SUM(VLOOKUP(F308,'Pontuação 3.0'!A$2:B$11,2,FALSE),VLOOKUP(E308,'Pontuação 3.0'!C$2:D$11,2,FALSE),VLOOKUP(H308,'Pontuação 3.0'!I$2:J$11,2,FALSE),VLOOKUP(J308,'Pontuação 3.0'!G$2:H$11,2,FALSE),VLOOKUP(G308,'Pontuação 3.0'!E$2:F$11,2,FALSE),VLOOKUP(K308,'Pontuação 3.0'!K$2:L$11,2,FALSE),VLOOKUP(L308,'Pontuação 3.0'!M$2:N$13,2,FALSE)),0)</f>
        <v>2228</v>
      </c>
      <c r="AA308" s="12">
        <f t="shared" si="6"/>
        <v>223</v>
      </c>
      <c r="AB308" s="12" t="str">
        <f t="array" ref="AB308">IFERROR(INDEX('Pontuação 3.0'!G$13:G$191, MATCH(AA308, 'Pontuação 3.0'!F$13:F$191, 0)), "Faixa Indefinida")</f>
        <v>B</v>
      </c>
      <c r="AC308" s="12">
        <f t="shared" si="7"/>
        <v>0</v>
      </c>
      <c r="AD308" s="12">
        <f t="shared" si="8"/>
        <v>1</v>
      </c>
      <c r="AE308" s="12">
        <f t="shared" si="9"/>
        <v>0</v>
      </c>
      <c r="AF308" s="12">
        <f t="shared" si="10"/>
        <v>0</v>
      </c>
    </row>
    <row r="309" ht="15.75" customHeight="1">
      <c r="A309" s="8">
        <v>45685.0</v>
      </c>
      <c r="B309" s="9" t="s">
        <v>760</v>
      </c>
      <c r="C309" s="9" t="s">
        <v>761</v>
      </c>
      <c r="D309" s="15">
        <v>4.498828425E10</v>
      </c>
      <c r="E309" s="9" t="s">
        <v>13936</v>
      </c>
      <c r="F309" s="9" t="s">
        <v>13948</v>
      </c>
      <c r="G309" s="9" t="s">
        <v>13957</v>
      </c>
      <c r="H309" s="9" t="s">
        <v>13949</v>
      </c>
      <c r="I309" s="9" t="s">
        <v>13928</v>
      </c>
      <c r="J309" s="9" t="s">
        <v>13939</v>
      </c>
      <c r="K309" s="9" t="s">
        <v>13940</v>
      </c>
      <c r="L309" s="9" t="s">
        <v>13931</v>
      </c>
      <c r="M309" s="9" t="s">
        <v>13942</v>
      </c>
      <c r="N309" s="13" t="s">
        <v>12</v>
      </c>
      <c r="O309" s="13" t="s">
        <v>14</v>
      </c>
      <c r="P309" s="13" t="s">
        <v>39</v>
      </c>
      <c r="Q309" s="13" t="s">
        <v>20</v>
      </c>
      <c r="R309" s="13" t="s">
        <v>15</v>
      </c>
      <c r="S309" s="10">
        <f>ROUNDUP(SUM(VLOOKUP(F309,'Pontuação'!A$2:B$11,2,FALSE),VLOOKUP(E309,'Pontuação'!C$2:D$11,2,FALSE),VLOOKUP(H309,'Pontuação'!I$2:J$11,2,FALSE),VLOOKUP(J309,'Pontuação'!G$2:H$11,2,FALSE),VLOOKUP(L309,'Pontuação'!M$2:N$13,2,FALSE)),0)</f>
        <v>1688</v>
      </c>
      <c r="T309" s="11">
        <f t="shared" si="1"/>
        <v>169</v>
      </c>
      <c r="U309" s="11" t="str">
        <f t="array" ref="U309">IFERROR(INDEX('Pontuação'!G$13:G$101, MATCH(T309, 'Pontuação'!F$13:F$101, 0)), "Faixa Indefinida")</f>
        <v>B</v>
      </c>
      <c r="V309" s="11">
        <f t="shared" si="2"/>
        <v>0</v>
      </c>
      <c r="W309" s="11">
        <f t="shared" si="3"/>
        <v>1</v>
      </c>
      <c r="X309" s="11">
        <f t="shared" si="4"/>
        <v>0</v>
      </c>
      <c r="Y309" s="11">
        <f t="shared" si="5"/>
        <v>0</v>
      </c>
      <c r="Z309" s="12">
        <f>ROUNDUP(SUM(VLOOKUP(F309,'Pontuação 3.0'!A$2:B$11,2,FALSE),VLOOKUP(E309,'Pontuação 3.0'!C$2:D$11,2,FALSE),VLOOKUP(H309,'Pontuação 3.0'!I$2:J$11,2,FALSE),VLOOKUP(J309,'Pontuação 3.0'!G$2:H$11,2,FALSE),VLOOKUP(G309,'Pontuação 3.0'!E$2:F$11,2,FALSE),VLOOKUP(K309,'Pontuação 3.0'!K$2:L$11,2,FALSE),VLOOKUP(L309,'Pontuação 3.0'!M$2:N$13,2,FALSE)),0)</f>
        <v>2078</v>
      </c>
      <c r="AA309" s="12">
        <f t="shared" si="6"/>
        <v>208</v>
      </c>
      <c r="AB309" s="12" t="str">
        <f t="array" ref="AB309">IFERROR(INDEX('Pontuação 3.0'!G$13:G$191, MATCH(AA309, 'Pontuação 3.0'!F$13:F$191, 0)), "Faixa Indefinida")</f>
        <v>C</v>
      </c>
      <c r="AC309" s="12">
        <f t="shared" si="7"/>
        <v>0</v>
      </c>
      <c r="AD309" s="12">
        <f t="shared" si="8"/>
        <v>0</v>
      </c>
      <c r="AE309" s="12">
        <f t="shared" si="9"/>
        <v>1</v>
      </c>
      <c r="AF309" s="12">
        <f t="shared" si="10"/>
        <v>0</v>
      </c>
    </row>
    <row r="310" ht="15.75" customHeight="1">
      <c r="A310" s="8">
        <v>45685.0</v>
      </c>
      <c r="B310" s="9" t="s">
        <v>762</v>
      </c>
      <c r="C310" s="9" t="s">
        <v>763</v>
      </c>
      <c r="D310" s="15">
        <v>4.8988616103E10</v>
      </c>
      <c r="E310" s="9" t="s">
        <v>13936</v>
      </c>
      <c r="F310" s="9" t="s">
        <v>13950</v>
      </c>
      <c r="G310" s="9" t="s">
        <v>13926</v>
      </c>
      <c r="H310" s="9" t="s">
        <v>13949</v>
      </c>
      <c r="I310" s="9" t="s">
        <v>13940</v>
      </c>
      <c r="J310" s="9" t="s">
        <v>13929</v>
      </c>
      <c r="K310" s="9" t="s">
        <v>13930</v>
      </c>
      <c r="L310" s="9" t="s">
        <v>13931</v>
      </c>
      <c r="M310" s="9" t="s">
        <v>13952</v>
      </c>
      <c r="N310" s="13" t="s">
        <v>12</v>
      </c>
      <c r="O310" s="13" t="s">
        <v>14</v>
      </c>
      <c r="P310" s="13" t="s">
        <v>13</v>
      </c>
      <c r="Q310" s="13" t="s">
        <v>16</v>
      </c>
      <c r="R310" s="13" t="s">
        <v>15</v>
      </c>
      <c r="S310" s="10">
        <f>ROUNDUP(SUM(VLOOKUP(F310,'Pontuação'!A$2:B$11,2,FALSE),VLOOKUP(E310,'Pontuação'!C$2:D$11,2,FALSE),VLOOKUP(H310,'Pontuação'!I$2:J$11,2,FALSE),VLOOKUP(J310,'Pontuação'!G$2:H$11,2,FALSE),VLOOKUP(L310,'Pontuação'!M$2:N$13,2,FALSE)),0)</f>
        <v>1595</v>
      </c>
      <c r="T310" s="11">
        <f t="shared" si="1"/>
        <v>160</v>
      </c>
      <c r="U310" s="11" t="str">
        <f t="array" ref="U310">IFERROR(INDEX('Pontuação'!G$13:G$101, MATCH(T310, 'Pontuação'!F$13:F$101, 0)), "Faixa Indefinida")</f>
        <v>C</v>
      </c>
      <c r="V310" s="11">
        <f t="shared" si="2"/>
        <v>0</v>
      </c>
      <c r="W310" s="11">
        <f t="shared" si="3"/>
        <v>0</v>
      </c>
      <c r="X310" s="11">
        <f t="shared" si="4"/>
        <v>1</v>
      </c>
      <c r="Y310" s="11">
        <f t="shared" si="5"/>
        <v>0</v>
      </c>
      <c r="Z310" s="12">
        <f>ROUNDUP(SUM(VLOOKUP(F310,'Pontuação 3.0'!A$2:B$11,2,FALSE),VLOOKUP(E310,'Pontuação 3.0'!C$2:D$11,2,FALSE),VLOOKUP(H310,'Pontuação 3.0'!I$2:J$11,2,FALSE),VLOOKUP(J310,'Pontuação 3.0'!G$2:H$11,2,FALSE),VLOOKUP(G310,'Pontuação 3.0'!E$2:F$11,2,FALSE),VLOOKUP(K310,'Pontuação 3.0'!K$2:L$11,2,FALSE),VLOOKUP(L310,'Pontuação 3.0'!M$2:N$13,2,FALSE)),0)</f>
        <v>2470</v>
      </c>
      <c r="AA310" s="12">
        <f t="shared" si="6"/>
        <v>247</v>
      </c>
      <c r="AB310" s="12" t="str">
        <f t="array" ref="AB310">IFERROR(INDEX('Pontuação 3.0'!G$13:G$191, MATCH(AA310, 'Pontuação 3.0'!F$13:F$191, 0)), "Faixa Indefinida")</f>
        <v>A</v>
      </c>
      <c r="AC310" s="12">
        <f t="shared" si="7"/>
        <v>1</v>
      </c>
      <c r="AD310" s="12">
        <f t="shared" si="8"/>
        <v>0</v>
      </c>
      <c r="AE310" s="12">
        <f t="shared" si="9"/>
        <v>0</v>
      </c>
      <c r="AF310" s="12">
        <f t="shared" si="10"/>
        <v>0</v>
      </c>
    </row>
    <row r="311" ht="15.75" customHeight="1">
      <c r="A311" s="8">
        <v>45685.0</v>
      </c>
      <c r="B311" s="9" t="s">
        <v>764</v>
      </c>
      <c r="C311" s="9" t="s">
        <v>765</v>
      </c>
      <c r="D311" s="9" t="s">
        <v>766</v>
      </c>
      <c r="E311" s="9" t="s">
        <v>13936</v>
      </c>
      <c r="F311" s="9" t="s">
        <v>13950</v>
      </c>
      <c r="G311" s="9" t="s">
        <v>13926</v>
      </c>
      <c r="H311" s="9" t="s">
        <v>13938</v>
      </c>
      <c r="I311" s="9" t="s">
        <v>13928</v>
      </c>
      <c r="J311" s="9" t="s">
        <v>13929</v>
      </c>
      <c r="K311" s="9" t="s">
        <v>13940</v>
      </c>
      <c r="L311" s="9" t="s">
        <v>13931</v>
      </c>
      <c r="M311" s="9" t="s">
        <v>13942</v>
      </c>
      <c r="N311" s="13" t="s">
        <v>12</v>
      </c>
      <c r="O311" s="13" t="s">
        <v>14</v>
      </c>
      <c r="P311" s="13" t="s">
        <v>39</v>
      </c>
      <c r="Q311" s="13" t="s">
        <v>20</v>
      </c>
      <c r="R311" s="13" t="s">
        <v>15</v>
      </c>
      <c r="S311" s="10">
        <f>ROUNDUP(SUM(VLOOKUP(F311,'Pontuação'!A$2:B$11,2,FALSE),VLOOKUP(E311,'Pontuação'!C$2:D$11,2,FALSE),VLOOKUP(H311,'Pontuação'!I$2:J$11,2,FALSE),VLOOKUP(J311,'Pontuação'!G$2:H$11,2,FALSE),VLOOKUP(L311,'Pontuação'!M$2:N$13,2,FALSE)),0)</f>
        <v>1579</v>
      </c>
      <c r="T311" s="11">
        <f t="shared" si="1"/>
        <v>158</v>
      </c>
      <c r="U311" s="11" t="str">
        <f t="array" ref="U311">IFERROR(INDEX('Pontuação'!G$13:G$101, MATCH(T311, 'Pontuação'!F$13:F$101, 0)), "Faixa Indefinida")</f>
        <v>C</v>
      </c>
      <c r="V311" s="11">
        <f t="shared" si="2"/>
        <v>0</v>
      </c>
      <c r="W311" s="11">
        <f t="shared" si="3"/>
        <v>0</v>
      </c>
      <c r="X311" s="11">
        <f t="shared" si="4"/>
        <v>1</v>
      </c>
      <c r="Y311" s="11">
        <f t="shared" si="5"/>
        <v>0</v>
      </c>
      <c r="Z311" s="12">
        <f>ROUNDUP(SUM(VLOOKUP(F311,'Pontuação 3.0'!A$2:B$11,2,FALSE),VLOOKUP(E311,'Pontuação 3.0'!C$2:D$11,2,FALSE),VLOOKUP(H311,'Pontuação 3.0'!I$2:J$11,2,FALSE),VLOOKUP(J311,'Pontuação 3.0'!G$2:H$11,2,FALSE),VLOOKUP(G311,'Pontuação 3.0'!E$2:F$11,2,FALSE),VLOOKUP(K311,'Pontuação 3.0'!K$2:L$11,2,FALSE),VLOOKUP(L311,'Pontuação 3.0'!M$2:N$13,2,FALSE)),0)</f>
        <v>2058</v>
      </c>
      <c r="AA311" s="12">
        <f t="shared" si="6"/>
        <v>206</v>
      </c>
      <c r="AB311" s="12" t="str">
        <f t="array" ref="AB311">IFERROR(INDEX('Pontuação 3.0'!G$13:G$191, MATCH(AA311, 'Pontuação 3.0'!F$13:F$191, 0)), "Faixa Indefinida")</f>
        <v>C</v>
      </c>
      <c r="AC311" s="12">
        <f t="shared" si="7"/>
        <v>0</v>
      </c>
      <c r="AD311" s="12">
        <f t="shared" si="8"/>
        <v>0</v>
      </c>
      <c r="AE311" s="12">
        <f t="shared" si="9"/>
        <v>1</v>
      </c>
      <c r="AF311" s="12">
        <f t="shared" si="10"/>
        <v>0</v>
      </c>
    </row>
    <row r="312" ht="15.75" customHeight="1">
      <c r="A312" s="8">
        <v>45685.0</v>
      </c>
      <c r="B312" s="9" t="s">
        <v>771</v>
      </c>
      <c r="C312" s="9" t="s">
        <v>772</v>
      </c>
      <c r="D312" s="14" t="s">
        <v>13980</v>
      </c>
      <c r="E312" s="9" t="s">
        <v>13936</v>
      </c>
      <c r="F312" s="9" t="s">
        <v>13950</v>
      </c>
      <c r="G312" s="9" t="s">
        <v>13926</v>
      </c>
      <c r="H312" s="9" t="s">
        <v>13960</v>
      </c>
      <c r="I312" s="9" t="s">
        <v>13940</v>
      </c>
      <c r="J312" s="9" t="s">
        <v>13939</v>
      </c>
      <c r="K312" s="9" t="s">
        <v>13930</v>
      </c>
      <c r="L312" s="9" t="s">
        <v>13931</v>
      </c>
      <c r="M312" s="9" t="s">
        <v>13946</v>
      </c>
      <c r="N312" s="13" t="s">
        <v>12</v>
      </c>
      <c r="O312" s="13" t="s">
        <v>14</v>
      </c>
      <c r="P312" s="13" t="s">
        <v>24</v>
      </c>
      <c r="Q312" s="13" t="s">
        <v>20</v>
      </c>
      <c r="R312" s="13" t="s">
        <v>15</v>
      </c>
      <c r="S312" s="10">
        <f>ROUNDUP(SUM(VLOOKUP(F312,'Pontuação'!A$2:B$11,2,FALSE),VLOOKUP(E312,'Pontuação'!C$2:D$11,2,FALSE),VLOOKUP(H312,'Pontuação'!I$2:J$11,2,FALSE),VLOOKUP(J312,'Pontuação'!G$2:H$11,2,FALSE),VLOOKUP(L312,'Pontuação'!M$2:N$13,2,FALSE)),0)</f>
        <v>1474</v>
      </c>
      <c r="T312" s="11">
        <f t="shared" si="1"/>
        <v>147</v>
      </c>
      <c r="U312" s="11" t="str">
        <f t="array" ref="U312">IFERROR(INDEX('Pontuação'!G$13:G$101, MATCH(T312, 'Pontuação'!F$13:F$101, 0)), "Faixa Indefinida")</f>
        <v>D</v>
      </c>
      <c r="V312" s="11">
        <f t="shared" si="2"/>
        <v>0</v>
      </c>
      <c r="W312" s="11">
        <f t="shared" si="3"/>
        <v>0</v>
      </c>
      <c r="X312" s="11">
        <f t="shared" si="4"/>
        <v>0</v>
      </c>
      <c r="Y312" s="11">
        <f t="shared" si="5"/>
        <v>1</v>
      </c>
      <c r="Z312" s="12">
        <f>ROUNDUP(SUM(VLOOKUP(F312,'Pontuação 3.0'!A$2:B$11,2,FALSE),VLOOKUP(E312,'Pontuação 3.0'!C$2:D$11,2,FALSE),VLOOKUP(H312,'Pontuação 3.0'!I$2:J$11,2,FALSE),VLOOKUP(J312,'Pontuação 3.0'!G$2:H$11,2,FALSE),VLOOKUP(G312,'Pontuação 3.0'!E$2:F$11,2,FALSE),VLOOKUP(K312,'Pontuação 3.0'!K$2:L$11,2,FALSE),VLOOKUP(L312,'Pontuação 3.0'!M$2:N$13,2,FALSE)),0)</f>
        <v>2427</v>
      </c>
      <c r="AA312" s="12">
        <f t="shared" si="6"/>
        <v>243</v>
      </c>
      <c r="AB312" s="12" t="str">
        <f t="array" ref="AB312">IFERROR(INDEX('Pontuação 3.0'!G$13:G$191, MATCH(AA312, 'Pontuação 3.0'!F$13:F$191, 0)), "Faixa Indefinida")</f>
        <v>A</v>
      </c>
      <c r="AC312" s="12">
        <f t="shared" si="7"/>
        <v>1</v>
      </c>
      <c r="AD312" s="12">
        <f t="shared" si="8"/>
        <v>0</v>
      </c>
      <c r="AE312" s="12">
        <f t="shared" si="9"/>
        <v>0</v>
      </c>
      <c r="AF312" s="12">
        <f t="shared" si="10"/>
        <v>0</v>
      </c>
    </row>
    <row r="313" ht="15.75" customHeight="1">
      <c r="A313" s="8">
        <v>45685.0</v>
      </c>
      <c r="B313" s="9" t="s">
        <v>769</v>
      </c>
      <c r="C313" s="9" t="s">
        <v>770</v>
      </c>
      <c r="D313" s="15">
        <v>6.2984984255E10</v>
      </c>
      <c r="E313" s="9" t="s">
        <v>13936</v>
      </c>
      <c r="F313" s="9" t="s">
        <v>13948</v>
      </c>
      <c r="G313" s="9" t="s">
        <v>13926</v>
      </c>
      <c r="H313" s="9" t="s">
        <v>13949</v>
      </c>
      <c r="I313" s="9" t="s">
        <v>13940</v>
      </c>
      <c r="J313" s="9" t="s">
        <v>13929</v>
      </c>
      <c r="K313" s="9" t="s">
        <v>13940</v>
      </c>
      <c r="L313" s="9" t="s">
        <v>13954</v>
      </c>
      <c r="M313" s="9" t="s">
        <v>13942</v>
      </c>
      <c r="N313" s="13" t="s">
        <v>12</v>
      </c>
      <c r="O313" s="13" t="s">
        <v>14</v>
      </c>
      <c r="P313" s="13" t="s">
        <v>333</v>
      </c>
      <c r="Q313" s="13" t="s">
        <v>20</v>
      </c>
      <c r="R313" s="13" t="s">
        <v>65</v>
      </c>
      <c r="S313" s="10">
        <f>ROUNDUP(SUM(VLOOKUP(F313,'Pontuação'!A$2:B$11,2,FALSE),VLOOKUP(E313,'Pontuação'!C$2:D$11,2,FALSE),VLOOKUP(H313,'Pontuação'!I$2:J$11,2,FALSE),VLOOKUP(J313,'Pontuação'!G$2:H$11,2,FALSE),VLOOKUP(L313,'Pontuação'!M$2:N$13,2,FALSE)),0)</f>
        <v>1546</v>
      </c>
      <c r="T313" s="11">
        <f t="shared" si="1"/>
        <v>155</v>
      </c>
      <c r="U313" s="11" t="str">
        <f t="array" ref="U313">IFERROR(INDEX('Pontuação'!G$13:G$101, MATCH(T313, 'Pontuação'!F$13:F$101, 0)), "Faixa Indefinida")</f>
        <v>C</v>
      </c>
      <c r="V313" s="11">
        <f t="shared" si="2"/>
        <v>0</v>
      </c>
      <c r="W313" s="11">
        <f t="shared" si="3"/>
        <v>0</v>
      </c>
      <c r="X313" s="11">
        <f t="shared" si="4"/>
        <v>1</v>
      </c>
      <c r="Y313" s="11">
        <f t="shared" si="5"/>
        <v>0</v>
      </c>
      <c r="Z313" s="12">
        <f>ROUNDUP(SUM(VLOOKUP(F313,'Pontuação 3.0'!A$2:B$11,2,FALSE),VLOOKUP(E313,'Pontuação 3.0'!C$2:D$11,2,FALSE),VLOOKUP(H313,'Pontuação 3.0'!I$2:J$11,2,FALSE),VLOOKUP(J313,'Pontuação 3.0'!G$2:H$11,2,FALSE),VLOOKUP(G313,'Pontuação 3.0'!E$2:F$11,2,FALSE),VLOOKUP(K313,'Pontuação 3.0'!K$2:L$11,2,FALSE),VLOOKUP(L313,'Pontuação 3.0'!M$2:N$13,2,FALSE)),0)</f>
        <v>2046</v>
      </c>
      <c r="AA313" s="12">
        <f t="shared" si="6"/>
        <v>205</v>
      </c>
      <c r="AB313" s="12" t="str">
        <f t="array" ref="AB313">IFERROR(INDEX('Pontuação 3.0'!G$13:G$191, MATCH(AA313, 'Pontuação 3.0'!F$13:F$191, 0)), "Faixa Indefinida")</f>
        <v>C</v>
      </c>
      <c r="AC313" s="12">
        <f t="shared" si="7"/>
        <v>0</v>
      </c>
      <c r="AD313" s="12">
        <f t="shared" si="8"/>
        <v>0</v>
      </c>
      <c r="AE313" s="12">
        <f t="shared" si="9"/>
        <v>1</v>
      </c>
      <c r="AF313" s="12">
        <f t="shared" si="10"/>
        <v>0</v>
      </c>
    </row>
    <row r="314" ht="15.75" customHeight="1">
      <c r="A314" s="8">
        <v>45685.0</v>
      </c>
      <c r="B314" s="9" t="s">
        <v>767</v>
      </c>
      <c r="C314" s="9" t="s">
        <v>768</v>
      </c>
      <c r="D314" s="15">
        <v>8.7981008463E10</v>
      </c>
      <c r="E314" s="9" t="s">
        <v>13936</v>
      </c>
      <c r="F314" s="9" t="s">
        <v>13950</v>
      </c>
      <c r="G314" s="9" t="s">
        <v>13926</v>
      </c>
      <c r="H314" s="9" t="s">
        <v>13951</v>
      </c>
      <c r="I314" s="9" t="s">
        <v>13940</v>
      </c>
      <c r="J314" s="9" t="s">
        <v>13929</v>
      </c>
      <c r="K314" s="9" t="s">
        <v>13940</v>
      </c>
      <c r="L314" s="9" t="s">
        <v>13931</v>
      </c>
      <c r="M314" s="9" t="s">
        <v>13932</v>
      </c>
      <c r="N314" s="13" t="s">
        <v>12</v>
      </c>
      <c r="O314" s="13" t="s">
        <v>14</v>
      </c>
      <c r="P314" s="13" t="s">
        <v>260</v>
      </c>
      <c r="Q314" s="13" t="s">
        <v>20</v>
      </c>
      <c r="R314" s="13" t="s">
        <v>15</v>
      </c>
      <c r="S314" s="10">
        <f>ROUNDUP(SUM(VLOOKUP(F314,'Pontuação'!A$2:B$11,2,FALSE),VLOOKUP(E314,'Pontuação'!C$2:D$11,2,FALSE),VLOOKUP(H314,'Pontuação'!I$2:J$11,2,FALSE),VLOOKUP(J314,'Pontuação'!G$2:H$11,2,FALSE),VLOOKUP(L314,'Pontuação'!M$2:N$13,2,FALSE)),0)</f>
        <v>1553</v>
      </c>
      <c r="T314" s="11">
        <f t="shared" si="1"/>
        <v>155</v>
      </c>
      <c r="U314" s="11" t="str">
        <f t="array" ref="U314">IFERROR(INDEX('Pontuação'!G$13:G$101, MATCH(T314, 'Pontuação'!F$13:F$101, 0)), "Faixa Indefinida")</f>
        <v>C</v>
      </c>
      <c r="V314" s="11">
        <f t="shared" si="2"/>
        <v>0</v>
      </c>
      <c r="W314" s="11">
        <f t="shared" si="3"/>
        <v>0</v>
      </c>
      <c r="X314" s="11">
        <f t="shared" si="4"/>
        <v>1</v>
      </c>
      <c r="Y314" s="11">
        <f t="shared" si="5"/>
        <v>0</v>
      </c>
      <c r="Z314" s="12">
        <f>ROUNDUP(SUM(VLOOKUP(F314,'Pontuação 3.0'!A$2:B$11,2,FALSE),VLOOKUP(E314,'Pontuação 3.0'!C$2:D$11,2,FALSE),VLOOKUP(H314,'Pontuação 3.0'!I$2:J$11,2,FALSE),VLOOKUP(J314,'Pontuação 3.0'!G$2:H$11,2,FALSE),VLOOKUP(G314,'Pontuação 3.0'!E$2:F$11,2,FALSE),VLOOKUP(K314,'Pontuação 3.0'!K$2:L$11,2,FALSE),VLOOKUP(L314,'Pontuação 3.0'!M$2:N$13,2,FALSE)),0)</f>
        <v>2122</v>
      </c>
      <c r="AA314" s="12">
        <f t="shared" si="6"/>
        <v>212</v>
      </c>
      <c r="AB314" s="12" t="str">
        <f t="array" ref="AB314">IFERROR(INDEX('Pontuação 3.0'!G$13:G$191, MATCH(AA314, 'Pontuação 3.0'!F$13:F$191, 0)), "Faixa Indefinida")</f>
        <v>C</v>
      </c>
      <c r="AC314" s="12">
        <f t="shared" si="7"/>
        <v>0</v>
      </c>
      <c r="AD314" s="12">
        <f t="shared" si="8"/>
        <v>0</v>
      </c>
      <c r="AE314" s="12">
        <f t="shared" si="9"/>
        <v>1</v>
      </c>
      <c r="AF314" s="12">
        <f t="shared" si="10"/>
        <v>0</v>
      </c>
    </row>
    <row r="315" ht="15.75" customHeight="1">
      <c r="A315" s="8">
        <v>45685.0</v>
      </c>
      <c r="B315" s="9" t="s">
        <v>775</v>
      </c>
      <c r="C315" s="9" t="s">
        <v>776</v>
      </c>
      <c r="D315" s="15">
        <v>9.1985328632E10</v>
      </c>
      <c r="E315" s="9" t="s">
        <v>13924</v>
      </c>
      <c r="F315" s="9" t="s">
        <v>13950</v>
      </c>
      <c r="G315" s="9" t="s">
        <v>13926</v>
      </c>
      <c r="H315" s="9" t="s">
        <v>13951</v>
      </c>
      <c r="I315" s="9" t="s">
        <v>13928</v>
      </c>
      <c r="J315" s="9" t="s">
        <v>13929</v>
      </c>
      <c r="K315" s="9" t="s">
        <v>13940</v>
      </c>
      <c r="L315" s="9" t="s">
        <v>13954</v>
      </c>
      <c r="M315" s="9" t="s">
        <v>13952</v>
      </c>
      <c r="N315" s="13" t="s">
        <v>12</v>
      </c>
      <c r="O315" s="13" t="s">
        <v>14</v>
      </c>
      <c r="P315" s="13" t="s">
        <v>93</v>
      </c>
      <c r="Q315" s="13" t="s">
        <v>48</v>
      </c>
      <c r="R315" s="13" t="s">
        <v>65</v>
      </c>
      <c r="S315" s="10">
        <f>ROUNDUP(SUM(VLOOKUP(F315,'Pontuação'!A$2:B$11,2,FALSE),VLOOKUP(E315,'Pontuação'!C$2:D$11,2,FALSE),VLOOKUP(H315,'Pontuação'!I$2:J$11,2,FALSE),VLOOKUP(J315,'Pontuação'!G$2:H$11,2,FALSE),VLOOKUP(L315,'Pontuação'!M$2:N$13,2,FALSE)),0)</f>
        <v>1520</v>
      </c>
      <c r="T315" s="11">
        <f t="shared" si="1"/>
        <v>152</v>
      </c>
      <c r="U315" s="11" t="str">
        <f t="array" ref="U315">IFERROR(INDEX('Pontuação'!G$13:G$101, MATCH(T315, 'Pontuação'!F$13:F$101, 0)), "Faixa Indefinida")</f>
        <v>C</v>
      </c>
      <c r="V315" s="11">
        <f t="shared" si="2"/>
        <v>0</v>
      </c>
      <c r="W315" s="11">
        <f t="shared" si="3"/>
        <v>0</v>
      </c>
      <c r="X315" s="11">
        <f t="shared" si="4"/>
        <v>1</v>
      </c>
      <c r="Y315" s="11">
        <f t="shared" si="5"/>
        <v>0</v>
      </c>
      <c r="Z315" s="12">
        <f>ROUNDUP(SUM(VLOOKUP(F315,'Pontuação 3.0'!A$2:B$11,2,FALSE),VLOOKUP(E315,'Pontuação 3.0'!C$2:D$11,2,FALSE),VLOOKUP(H315,'Pontuação 3.0'!I$2:J$11,2,FALSE),VLOOKUP(J315,'Pontuação 3.0'!G$2:H$11,2,FALSE),VLOOKUP(G315,'Pontuação 3.0'!E$2:F$11,2,FALSE),VLOOKUP(K315,'Pontuação 3.0'!K$2:L$11,2,FALSE),VLOOKUP(L315,'Pontuação 3.0'!M$2:N$13,2,FALSE)),0)</f>
        <v>2062</v>
      </c>
      <c r="AA315" s="12">
        <f t="shared" si="6"/>
        <v>206</v>
      </c>
      <c r="AB315" s="12" t="str">
        <f t="array" ref="AB315">IFERROR(INDEX('Pontuação 3.0'!G$13:G$191, MATCH(AA315, 'Pontuação 3.0'!F$13:F$191, 0)), "Faixa Indefinida")</f>
        <v>C</v>
      </c>
      <c r="AC315" s="12">
        <f t="shared" si="7"/>
        <v>0</v>
      </c>
      <c r="AD315" s="12">
        <f t="shared" si="8"/>
        <v>0</v>
      </c>
      <c r="AE315" s="12">
        <f t="shared" si="9"/>
        <v>1</v>
      </c>
      <c r="AF315" s="12">
        <f t="shared" si="10"/>
        <v>0</v>
      </c>
    </row>
    <row r="316" ht="15.75" customHeight="1">
      <c r="A316" s="8">
        <v>45685.0</v>
      </c>
      <c r="B316" s="9" t="s">
        <v>777</v>
      </c>
      <c r="C316" s="9" t="s">
        <v>778</v>
      </c>
      <c r="D316" s="15">
        <v>2.1998530677E10</v>
      </c>
      <c r="E316" s="9" t="s">
        <v>13936</v>
      </c>
      <c r="F316" s="9" t="s">
        <v>13950</v>
      </c>
      <c r="G316" s="9" t="s">
        <v>13944</v>
      </c>
      <c r="H316" s="9" t="s">
        <v>13938</v>
      </c>
      <c r="I316" s="9" t="s">
        <v>13928</v>
      </c>
      <c r="J316" s="9" t="s">
        <v>13939</v>
      </c>
      <c r="K316" s="9" t="s">
        <v>13940</v>
      </c>
      <c r="L316" s="9" t="s">
        <v>13945</v>
      </c>
      <c r="M316" s="9" t="s">
        <v>13952</v>
      </c>
      <c r="N316" s="13" t="s">
        <v>12</v>
      </c>
      <c r="O316" s="13" t="s">
        <v>14</v>
      </c>
      <c r="P316" s="13" t="s">
        <v>47</v>
      </c>
      <c r="Q316" s="13" t="s">
        <v>20</v>
      </c>
      <c r="R316" s="13" t="s">
        <v>15</v>
      </c>
      <c r="S316" s="10">
        <f>ROUNDUP(SUM(VLOOKUP(F316,'Pontuação'!A$2:B$11,2,FALSE),VLOOKUP(E316,'Pontuação'!C$2:D$11,2,FALSE),VLOOKUP(H316,'Pontuação'!I$2:J$11,2,FALSE),VLOOKUP(J316,'Pontuação'!G$2:H$11,2,FALSE),VLOOKUP(L316,'Pontuação'!M$2:N$13,2,FALSE)),0)</f>
        <v>1816</v>
      </c>
      <c r="T316" s="11">
        <f t="shared" si="1"/>
        <v>182</v>
      </c>
      <c r="U316" s="11" t="str">
        <f t="array" ref="U316">IFERROR(INDEX('Pontuação'!G$13:G$101, MATCH(T316, 'Pontuação'!F$13:F$101, 0)), "Faixa Indefinida")</f>
        <v>B</v>
      </c>
      <c r="V316" s="11">
        <f t="shared" si="2"/>
        <v>0</v>
      </c>
      <c r="W316" s="11">
        <f t="shared" si="3"/>
        <v>1</v>
      </c>
      <c r="X316" s="11">
        <f t="shared" si="4"/>
        <v>0</v>
      </c>
      <c r="Y316" s="11">
        <f t="shared" si="5"/>
        <v>0</v>
      </c>
      <c r="Z316" s="12">
        <f>ROUNDUP(SUM(VLOOKUP(F316,'Pontuação 3.0'!A$2:B$11,2,FALSE),VLOOKUP(E316,'Pontuação 3.0'!C$2:D$11,2,FALSE),VLOOKUP(H316,'Pontuação 3.0'!I$2:J$11,2,FALSE),VLOOKUP(J316,'Pontuação 3.0'!G$2:H$11,2,FALSE),VLOOKUP(G316,'Pontuação 3.0'!E$2:F$11,2,FALSE),VLOOKUP(K316,'Pontuação 3.0'!K$2:L$11,2,FALSE),VLOOKUP(L316,'Pontuação 3.0'!M$2:N$13,2,FALSE)),0)</f>
        <v>2156</v>
      </c>
      <c r="AA316" s="12">
        <f t="shared" si="6"/>
        <v>216</v>
      </c>
      <c r="AB316" s="12" t="str">
        <f t="array" ref="AB316">IFERROR(INDEX('Pontuação 3.0'!G$13:G$191, MATCH(AA316, 'Pontuação 3.0'!F$13:F$191, 0)), "Faixa Indefinida")</f>
        <v>B</v>
      </c>
      <c r="AC316" s="12">
        <f t="shared" si="7"/>
        <v>0</v>
      </c>
      <c r="AD316" s="12">
        <f t="shared" si="8"/>
        <v>1</v>
      </c>
      <c r="AE316" s="12">
        <f t="shared" si="9"/>
        <v>0</v>
      </c>
      <c r="AF316" s="12">
        <f t="shared" si="10"/>
        <v>0</v>
      </c>
    </row>
    <row r="317" ht="15.75" customHeight="1">
      <c r="A317" s="8">
        <v>45685.0</v>
      </c>
      <c r="B317" s="9" t="s">
        <v>773</v>
      </c>
      <c r="C317" s="9" t="s">
        <v>774</v>
      </c>
      <c r="D317" s="15">
        <v>5.1995056764E10</v>
      </c>
      <c r="E317" s="9" t="s">
        <v>13936</v>
      </c>
      <c r="F317" s="9" t="s">
        <v>13950</v>
      </c>
      <c r="G317" s="9" t="s">
        <v>13944</v>
      </c>
      <c r="H317" s="9" t="s">
        <v>13949</v>
      </c>
      <c r="I317" s="9" t="s">
        <v>13940</v>
      </c>
      <c r="J317" s="9" t="s">
        <v>13939</v>
      </c>
      <c r="K317" s="9" t="s">
        <v>13940</v>
      </c>
      <c r="L317" s="9" t="s">
        <v>13945</v>
      </c>
      <c r="M317" s="9" t="s">
        <v>13942</v>
      </c>
      <c r="N317" s="13" t="s">
        <v>12</v>
      </c>
      <c r="O317" s="13" t="s">
        <v>14</v>
      </c>
      <c r="P317" s="13" t="s">
        <v>32</v>
      </c>
      <c r="Q317" s="13" t="s">
        <v>33</v>
      </c>
      <c r="R317" s="13" t="s">
        <v>65</v>
      </c>
      <c r="S317" s="10">
        <f>ROUNDUP(SUM(VLOOKUP(F317,'Pontuação'!A$2:B$11,2,FALSE),VLOOKUP(E317,'Pontuação'!C$2:D$11,2,FALSE),VLOOKUP(H317,'Pontuação'!I$2:J$11,2,FALSE),VLOOKUP(J317,'Pontuação'!G$2:H$11,2,FALSE),VLOOKUP(L317,'Pontuação'!M$2:N$13,2,FALSE)),0)</f>
        <v>1832</v>
      </c>
      <c r="T317" s="11">
        <f t="shared" si="1"/>
        <v>183</v>
      </c>
      <c r="U317" s="11" t="str">
        <f t="array" ref="U317">IFERROR(INDEX('Pontuação'!G$13:G$101, MATCH(T317, 'Pontuação'!F$13:F$101, 0)), "Faixa Indefinida")</f>
        <v>B</v>
      </c>
      <c r="V317" s="11">
        <f t="shared" si="2"/>
        <v>0</v>
      </c>
      <c r="W317" s="11">
        <f t="shared" si="3"/>
        <v>1</v>
      </c>
      <c r="X317" s="11">
        <f t="shared" si="4"/>
        <v>0</v>
      </c>
      <c r="Y317" s="11">
        <f t="shared" si="5"/>
        <v>0</v>
      </c>
      <c r="Z317" s="12">
        <f>ROUNDUP(SUM(VLOOKUP(F317,'Pontuação 3.0'!A$2:B$11,2,FALSE),VLOOKUP(E317,'Pontuação 3.0'!C$2:D$11,2,FALSE),VLOOKUP(H317,'Pontuação 3.0'!I$2:J$11,2,FALSE),VLOOKUP(J317,'Pontuação 3.0'!G$2:H$11,2,FALSE),VLOOKUP(G317,'Pontuação 3.0'!E$2:F$11,2,FALSE),VLOOKUP(K317,'Pontuação 3.0'!K$2:L$11,2,FALSE),VLOOKUP(L317,'Pontuação 3.0'!M$2:N$13,2,FALSE)),0)</f>
        <v>2307</v>
      </c>
      <c r="AA317" s="12">
        <f t="shared" si="6"/>
        <v>231</v>
      </c>
      <c r="AB317" s="12" t="str">
        <f t="array" ref="AB317">IFERROR(INDEX('Pontuação 3.0'!G$13:G$191, MATCH(AA317, 'Pontuação 3.0'!F$13:F$191, 0)), "Faixa Indefinida")</f>
        <v>B</v>
      </c>
      <c r="AC317" s="12">
        <f t="shared" si="7"/>
        <v>0</v>
      </c>
      <c r="AD317" s="12">
        <f t="shared" si="8"/>
        <v>1</v>
      </c>
      <c r="AE317" s="12">
        <f t="shared" si="9"/>
        <v>0</v>
      </c>
      <c r="AF317" s="12">
        <f t="shared" si="10"/>
        <v>0</v>
      </c>
    </row>
    <row r="318" ht="15.75" customHeight="1">
      <c r="A318" s="8">
        <v>45685.0</v>
      </c>
      <c r="B318" s="9" t="s">
        <v>779</v>
      </c>
      <c r="C318" s="9" t="s">
        <v>780</v>
      </c>
      <c r="D318" s="15">
        <v>1.599856281E10</v>
      </c>
      <c r="E318" s="9" t="s">
        <v>13936</v>
      </c>
      <c r="F318" s="9" t="s">
        <v>13925</v>
      </c>
      <c r="G318" s="9" t="s">
        <v>13961</v>
      </c>
      <c r="H318" s="9" t="s">
        <v>13927</v>
      </c>
      <c r="I318" s="9" t="s">
        <v>13940</v>
      </c>
      <c r="J318" s="9" t="s">
        <v>13929</v>
      </c>
      <c r="K318" s="9" t="s">
        <v>13940</v>
      </c>
      <c r="L318" s="9" t="s">
        <v>13945</v>
      </c>
      <c r="M318" s="9" t="s">
        <v>13952</v>
      </c>
      <c r="N318" s="13" t="s">
        <v>12</v>
      </c>
      <c r="O318" s="13" t="s">
        <v>14</v>
      </c>
      <c r="P318" s="13" t="s">
        <v>47</v>
      </c>
      <c r="Q318" s="13" t="s">
        <v>20</v>
      </c>
      <c r="R318" s="13" t="s">
        <v>15</v>
      </c>
      <c r="S318" s="10">
        <f>ROUNDUP(SUM(VLOOKUP(F318,'Pontuação'!A$2:B$11,2,FALSE),VLOOKUP(E318,'Pontuação'!C$2:D$11,2,FALSE),VLOOKUP(H318,'Pontuação'!I$2:J$11,2,FALSE),VLOOKUP(J318,'Pontuação'!G$2:H$11,2,FALSE),VLOOKUP(L318,'Pontuação'!M$2:N$13,2,FALSE)),0)</f>
        <v>1326</v>
      </c>
      <c r="T318" s="11">
        <f t="shared" si="1"/>
        <v>133</v>
      </c>
      <c r="U318" s="11" t="str">
        <f t="array" ref="U318">IFERROR(INDEX('Pontuação'!G$13:G$101, MATCH(T318, 'Pontuação'!F$13:F$101, 0)), "Faixa Indefinida")</f>
        <v>D</v>
      </c>
      <c r="V318" s="11">
        <f t="shared" si="2"/>
        <v>0</v>
      </c>
      <c r="W318" s="11">
        <f t="shared" si="3"/>
        <v>0</v>
      </c>
      <c r="X318" s="11">
        <f t="shared" si="4"/>
        <v>0</v>
      </c>
      <c r="Y318" s="11">
        <f t="shared" si="5"/>
        <v>1</v>
      </c>
      <c r="Z318" s="12">
        <f>ROUNDUP(SUM(VLOOKUP(F318,'Pontuação 3.0'!A$2:B$11,2,FALSE),VLOOKUP(E318,'Pontuação 3.0'!C$2:D$11,2,FALSE),VLOOKUP(H318,'Pontuação 3.0'!I$2:J$11,2,FALSE),VLOOKUP(J318,'Pontuação 3.0'!G$2:H$11,2,FALSE),VLOOKUP(G318,'Pontuação 3.0'!E$2:F$11,2,FALSE),VLOOKUP(K318,'Pontuação 3.0'!K$2:L$11,2,FALSE),VLOOKUP(L318,'Pontuação 3.0'!M$2:N$13,2,FALSE)),0)</f>
        <v>1805</v>
      </c>
      <c r="AA318" s="12">
        <f t="shared" si="6"/>
        <v>181</v>
      </c>
      <c r="AB318" s="12" t="str">
        <f t="array" ref="AB318">IFERROR(INDEX('Pontuação 3.0'!G$13:G$191, MATCH(AA318, 'Pontuação 3.0'!F$13:F$191, 0)), "Faixa Indefinida")</f>
        <v>D</v>
      </c>
      <c r="AC318" s="12">
        <f t="shared" si="7"/>
        <v>0</v>
      </c>
      <c r="AD318" s="12">
        <f t="shared" si="8"/>
        <v>0</v>
      </c>
      <c r="AE318" s="12">
        <f t="shared" si="9"/>
        <v>0</v>
      </c>
      <c r="AF318" s="12">
        <f t="shared" si="10"/>
        <v>1</v>
      </c>
    </row>
    <row r="319" ht="15.75" customHeight="1">
      <c r="A319" s="8">
        <v>45685.0</v>
      </c>
      <c r="B319" s="9" t="s">
        <v>781</v>
      </c>
      <c r="C319" s="9" t="s">
        <v>782</v>
      </c>
      <c r="D319" s="15">
        <v>7.4981144809E10</v>
      </c>
      <c r="E319" s="9" t="s">
        <v>13924</v>
      </c>
      <c r="F319" s="9" t="s">
        <v>13948</v>
      </c>
      <c r="G319" s="9" t="s">
        <v>13926</v>
      </c>
      <c r="H319" s="9" t="s">
        <v>13951</v>
      </c>
      <c r="I319" s="9" t="s">
        <v>13928</v>
      </c>
      <c r="J319" s="9" t="s">
        <v>13929</v>
      </c>
      <c r="K319" s="9" t="s">
        <v>13940</v>
      </c>
      <c r="L319" s="9" t="s">
        <v>13931</v>
      </c>
      <c r="M319" s="9" t="s">
        <v>13946</v>
      </c>
      <c r="N319" s="9"/>
      <c r="O319" s="9"/>
      <c r="P319" s="9"/>
      <c r="Q319" s="9"/>
      <c r="R319" s="9"/>
      <c r="S319" s="10">
        <f>ROUNDUP(SUM(VLOOKUP(F319,'Pontuação'!A$2:B$11,2,FALSE),VLOOKUP(E319,'Pontuação'!C$2:D$11,2,FALSE),VLOOKUP(H319,'Pontuação'!I$2:J$11,2,FALSE),VLOOKUP(J319,'Pontuação'!G$2:H$11,2,FALSE),VLOOKUP(L319,'Pontuação'!M$2:N$13,2,FALSE)),0)</f>
        <v>1545</v>
      </c>
      <c r="T319" s="11">
        <f t="shared" si="1"/>
        <v>155</v>
      </c>
      <c r="U319" s="11" t="str">
        <f t="array" ref="U319">IFERROR(INDEX('Pontuação'!G$13:G$101, MATCH(T319, 'Pontuação'!F$13:F$101, 0)), "Faixa Indefinida")</f>
        <v>C</v>
      </c>
      <c r="V319" s="11">
        <f t="shared" si="2"/>
        <v>0</v>
      </c>
      <c r="W319" s="11">
        <f t="shared" si="3"/>
        <v>0</v>
      </c>
      <c r="X319" s="11">
        <f t="shared" si="4"/>
        <v>1</v>
      </c>
      <c r="Y319" s="11">
        <f t="shared" si="5"/>
        <v>0</v>
      </c>
      <c r="Z319" s="12">
        <f>ROUNDUP(SUM(VLOOKUP(F319,'Pontuação 3.0'!A$2:B$11,2,FALSE),VLOOKUP(E319,'Pontuação 3.0'!C$2:D$11,2,FALSE),VLOOKUP(H319,'Pontuação 3.0'!I$2:J$11,2,FALSE),VLOOKUP(J319,'Pontuação 3.0'!G$2:H$11,2,FALSE),VLOOKUP(G319,'Pontuação 3.0'!E$2:F$11,2,FALSE),VLOOKUP(K319,'Pontuação 3.0'!K$2:L$11,2,FALSE),VLOOKUP(L319,'Pontuação 3.0'!M$2:N$13,2,FALSE)),0)</f>
        <v>1959</v>
      </c>
      <c r="AA319" s="12">
        <f t="shared" si="6"/>
        <v>196</v>
      </c>
      <c r="AB319" s="12" t="str">
        <f t="array" ref="AB319">IFERROR(INDEX('Pontuação 3.0'!G$13:G$191, MATCH(AA319, 'Pontuação 3.0'!F$13:F$191, 0)), "Faixa Indefinida")</f>
        <v>C</v>
      </c>
      <c r="AC319" s="12">
        <f t="shared" si="7"/>
        <v>0</v>
      </c>
      <c r="AD319" s="12">
        <f t="shared" si="8"/>
        <v>0</v>
      </c>
      <c r="AE319" s="12">
        <f t="shared" si="9"/>
        <v>1</v>
      </c>
      <c r="AF319" s="12">
        <f t="shared" si="10"/>
        <v>0</v>
      </c>
    </row>
    <row r="320" ht="15.75" customHeight="1">
      <c r="A320" s="8">
        <v>45685.0</v>
      </c>
      <c r="B320" s="9" t="s">
        <v>783</v>
      </c>
      <c r="C320" s="9" t="s">
        <v>784</v>
      </c>
      <c r="D320" s="15">
        <v>1.698162809E10</v>
      </c>
      <c r="E320" s="9" t="s">
        <v>13936</v>
      </c>
      <c r="F320" s="9" t="s">
        <v>13950</v>
      </c>
      <c r="G320" s="9" t="s">
        <v>13926</v>
      </c>
      <c r="H320" s="9" t="s">
        <v>13951</v>
      </c>
      <c r="I320" s="9" t="s">
        <v>13928</v>
      </c>
      <c r="J320" s="9" t="s">
        <v>13929</v>
      </c>
      <c r="K320" s="9" t="s">
        <v>13940</v>
      </c>
      <c r="L320" s="9" t="s">
        <v>13941</v>
      </c>
      <c r="M320" s="9" t="s">
        <v>13942</v>
      </c>
      <c r="N320" s="13" t="s">
        <v>12</v>
      </c>
      <c r="O320" s="13" t="s">
        <v>14</v>
      </c>
      <c r="P320" s="13" t="s">
        <v>13</v>
      </c>
      <c r="Q320" s="13" t="s">
        <v>84</v>
      </c>
      <c r="R320" s="13" t="s">
        <v>15</v>
      </c>
      <c r="S320" s="10">
        <f>ROUNDUP(SUM(VLOOKUP(F320,'Pontuação'!A$2:B$11,2,FALSE),VLOOKUP(E320,'Pontuação'!C$2:D$11,2,FALSE),VLOOKUP(H320,'Pontuação'!I$2:J$11,2,FALSE),VLOOKUP(J320,'Pontuação'!G$2:H$11,2,FALSE),VLOOKUP(L320,'Pontuação'!M$2:N$13,2,FALSE)),0)</f>
        <v>1597</v>
      </c>
      <c r="T320" s="11">
        <f t="shared" si="1"/>
        <v>160</v>
      </c>
      <c r="U320" s="11" t="str">
        <f t="array" ref="U320">IFERROR(INDEX('Pontuação'!G$13:G$101, MATCH(T320, 'Pontuação'!F$13:F$101, 0)), "Faixa Indefinida")</f>
        <v>C</v>
      </c>
      <c r="V320" s="11">
        <f t="shared" si="2"/>
        <v>0</v>
      </c>
      <c r="W320" s="11">
        <f t="shared" si="3"/>
        <v>0</v>
      </c>
      <c r="X320" s="11">
        <f t="shared" si="4"/>
        <v>1</v>
      </c>
      <c r="Y320" s="11">
        <f t="shared" si="5"/>
        <v>0</v>
      </c>
      <c r="Z320" s="12">
        <f>ROUNDUP(SUM(VLOOKUP(F320,'Pontuação 3.0'!A$2:B$11,2,FALSE),VLOOKUP(E320,'Pontuação 3.0'!C$2:D$11,2,FALSE),VLOOKUP(H320,'Pontuação 3.0'!I$2:J$11,2,FALSE),VLOOKUP(J320,'Pontuação 3.0'!G$2:H$11,2,FALSE),VLOOKUP(G320,'Pontuação 3.0'!E$2:F$11,2,FALSE),VLOOKUP(K320,'Pontuação 3.0'!K$2:L$11,2,FALSE),VLOOKUP(L320,'Pontuação 3.0'!M$2:N$13,2,FALSE)),0)</f>
        <v>2100</v>
      </c>
      <c r="AA320" s="12">
        <f t="shared" si="6"/>
        <v>210</v>
      </c>
      <c r="AB320" s="12" t="str">
        <f t="array" ref="AB320">IFERROR(INDEX('Pontuação 3.0'!G$13:G$191, MATCH(AA320, 'Pontuação 3.0'!F$13:F$191, 0)), "Faixa Indefinida")</f>
        <v>C</v>
      </c>
      <c r="AC320" s="12">
        <f t="shared" si="7"/>
        <v>0</v>
      </c>
      <c r="AD320" s="12">
        <f t="shared" si="8"/>
        <v>0</v>
      </c>
      <c r="AE320" s="12">
        <f t="shared" si="9"/>
        <v>1</v>
      </c>
      <c r="AF320" s="12">
        <f t="shared" si="10"/>
        <v>0</v>
      </c>
    </row>
    <row r="321" ht="15.75" customHeight="1">
      <c r="A321" s="8">
        <v>45685.0</v>
      </c>
      <c r="B321" s="9" t="s">
        <v>785</v>
      </c>
      <c r="C321" s="9" t="s">
        <v>786</v>
      </c>
      <c r="D321" s="15">
        <v>8.3987802354E10</v>
      </c>
      <c r="E321" s="9" t="s">
        <v>13936</v>
      </c>
      <c r="F321" s="9" t="s">
        <v>13950</v>
      </c>
      <c r="G321" s="9" t="s">
        <v>13926</v>
      </c>
      <c r="H321" s="9" t="s">
        <v>13951</v>
      </c>
      <c r="I321" s="9" t="s">
        <v>13928</v>
      </c>
      <c r="J321" s="9" t="s">
        <v>13956</v>
      </c>
      <c r="K321" s="9" t="s">
        <v>13940</v>
      </c>
      <c r="L321" s="9" t="s">
        <v>13931</v>
      </c>
      <c r="M321" s="9" t="s">
        <v>13967</v>
      </c>
      <c r="N321" s="13" t="s">
        <v>12</v>
      </c>
      <c r="O321" s="13" t="s">
        <v>14</v>
      </c>
      <c r="P321" s="13" t="s">
        <v>32</v>
      </c>
      <c r="Q321" s="13" t="s">
        <v>77</v>
      </c>
      <c r="R321" s="13" t="s">
        <v>15</v>
      </c>
      <c r="S321" s="10">
        <f>ROUNDUP(SUM(VLOOKUP(F321,'Pontuação'!A$2:B$11,2,FALSE),VLOOKUP(E321,'Pontuação'!C$2:D$11,2,FALSE),VLOOKUP(H321,'Pontuação'!I$2:J$11,2,FALSE),VLOOKUP(J321,'Pontuação'!G$2:H$11,2,FALSE),VLOOKUP(L321,'Pontuação'!M$2:N$13,2,FALSE)),0)</f>
        <v>1831</v>
      </c>
      <c r="T321" s="11">
        <f t="shared" si="1"/>
        <v>183</v>
      </c>
      <c r="U321" s="11" t="str">
        <f t="array" ref="U321">IFERROR(INDEX('Pontuação'!G$13:G$101, MATCH(T321, 'Pontuação'!F$13:F$101, 0)), "Faixa Indefinida")</f>
        <v>B</v>
      </c>
      <c r="V321" s="11">
        <f t="shared" si="2"/>
        <v>0</v>
      </c>
      <c r="W321" s="11">
        <f t="shared" si="3"/>
        <v>1</v>
      </c>
      <c r="X321" s="11">
        <f t="shared" si="4"/>
        <v>0</v>
      </c>
      <c r="Y321" s="11">
        <f t="shared" si="5"/>
        <v>0</v>
      </c>
      <c r="Z321" s="12">
        <f>ROUNDUP(SUM(VLOOKUP(F321,'Pontuação 3.0'!A$2:B$11,2,FALSE),VLOOKUP(E321,'Pontuação 3.0'!C$2:D$11,2,FALSE),VLOOKUP(H321,'Pontuação 3.0'!I$2:J$11,2,FALSE),VLOOKUP(J321,'Pontuação 3.0'!G$2:H$11,2,FALSE),VLOOKUP(G321,'Pontuação 3.0'!E$2:F$11,2,FALSE),VLOOKUP(K321,'Pontuação 3.0'!K$2:L$11,2,FALSE),VLOOKUP(L321,'Pontuação 3.0'!M$2:N$13,2,FALSE)),0)</f>
        <v>2397</v>
      </c>
      <c r="AA321" s="12">
        <f t="shared" si="6"/>
        <v>240</v>
      </c>
      <c r="AB321" s="12" t="str">
        <f t="array" ref="AB321">IFERROR(INDEX('Pontuação 3.0'!G$13:G$191, MATCH(AA321, 'Pontuação 3.0'!F$13:F$191, 0)), "Faixa Indefinida")</f>
        <v>A</v>
      </c>
      <c r="AC321" s="12">
        <f t="shared" si="7"/>
        <v>1</v>
      </c>
      <c r="AD321" s="12">
        <f t="shared" si="8"/>
        <v>0</v>
      </c>
      <c r="AE321" s="12">
        <f t="shared" si="9"/>
        <v>0</v>
      </c>
      <c r="AF321" s="12">
        <f t="shared" si="10"/>
        <v>0</v>
      </c>
    </row>
    <row r="322" ht="15.75" customHeight="1">
      <c r="A322" s="8">
        <v>45685.0</v>
      </c>
      <c r="B322" s="9" t="s">
        <v>787</v>
      </c>
      <c r="C322" s="9" t="s">
        <v>788</v>
      </c>
      <c r="D322" s="15">
        <v>5.1984667001E10</v>
      </c>
      <c r="E322" s="9" t="s">
        <v>13936</v>
      </c>
      <c r="F322" s="9" t="s">
        <v>13948</v>
      </c>
      <c r="G322" s="9" t="s">
        <v>13926</v>
      </c>
      <c r="H322" s="9" t="s">
        <v>13949</v>
      </c>
      <c r="I322" s="9" t="s">
        <v>13940</v>
      </c>
      <c r="J322" s="9" t="s">
        <v>13929</v>
      </c>
      <c r="K322" s="9" t="s">
        <v>13940</v>
      </c>
      <c r="L322" s="9" t="s">
        <v>13931</v>
      </c>
      <c r="M322" s="9" t="s">
        <v>13942</v>
      </c>
      <c r="N322" s="13" t="s">
        <v>12</v>
      </c>
      <c r="O322" s="13" t="s">
        <v>14</v>
      </c>
      <c r="P322" s="13" t="s">
        <v>32</v>
      </c>
      <c r="Q322" s="13" t="s">
        <v>20</v>
      </c>
      <c r="R322" s="13" t="s">
        <v>15</v>
      </c>
      <c r="S322" s="10">
        <f>ROUNDUP(SUM(VLOOKUP(F322,'Pontuação'!A$2:B$11,2,FALSE),VLOOKUP(E322,'Pontuação'!C$2:D$11,2,FALSE),VLOOKUP(H322,'Pontuação'!I$2:J$11,2,FALSE),VLOOKUP(J322,'Pontuação'!G$2:H$11,2,FALSE),VLOOKUP(L322,'Pontuação'!M$2:N$13,2,FALSE)),0)</f>
        <v>1583</v>
      </c>
      <c r="T322" s="11">
        <f t="shared" si="1"/>
        <v>158</v>
      </c>
      <c r="U322" s="11" t="str">
        <f t="array" ref="U322">IFERROR(INDEX('Pontuação'!G$13:G$101, MATCH(T322, 'Pontuação'!F$13:F$101, 0)), "Faixa Indefinida")</f>
        <v>C</v>
      </c>
      <c r="V322" s="11">
        <f t="shared" si="2"/>
        <v>0</v>
      </c>
      <c r="W322" s="11">
        <f t="shared" si="3"/>
        <v>0</v>
      </c>
      <c r="X322" s="11">
        <f t="shared" si="4"/>
        <v>1</v>
      </c>
      <c r="Y322" s="11">
        <f t="shared" si="5"/>
        <v>0</v>
      </c>
      <c r="Z322" s="12">
        <f>ROUNDUP(SUM(VLOOKUP(F322,'Pontuação 3.0'!A$2:B$11,2,FALSE),VLOOKUP(E322,'Pontuação 3.0'!C$2:D$11,2,FALSE),VLOOKUP(H322,'Pontuação 3.0'!I$2:J$11,2,FALSE),VLOOKUP(J322,'Pontuação 3.0'!G$2:H$11,2,FALSE),VLOOKUP(G322,'Pontuação 3.0'!E$2:F$11,2,FALSE),VLOOKUP(K322,'Pontuação 3.0'!K$2:L$11,2,FALSE),VLOOKUP(L322,'Pontuação 3.0'!M$2:N$13,2,FALSE)),0)</f>
        <v>2076</v>
      </c>
      <c r="AA322" s="12">
        <f t="shared" si="6"/>
        <v>208</v>
      </c>
      <c r="AB322" s="12" t="str">
        <f t="array" ref="AB322">IFERROR(INDEX('Pontuação 3.0'!G$13:G$191, MATCH(AA322, 'Pontuação 3.0'!F$13:F$191, 0)), "Faixa Indefinida")</f>
        <v>C</v>
      </c>
      <c r="AC322" s="12">
        <f t="shared" si="7"/>
        <v>0</v>
      </c>
      <c r="AD322" s="12">
        <f t="shared" si="8"/>
        <v>0</v>
      </c>
      <c r="AE322" s="12">
        <f t="shared" si="9"/>
        <v>1</v>
      </c>
      <c r="AF322" s="12">
        <f t="shared" si="10"/>
        <v>0</v>
      </c>
    </row>
    <row r="323" ht="15.75" customHeight="1">
      <c r="A323" s="8">
        <v>45685.0</v>
      </c>
      <c r="B323" s="9" t="s">
        <v>794</v>
      </c>
      <c r="C323" s="9" t="s">
        <v>795</v>
      </c>
      <c r="D323" s="15">
        <v>1.9978045689E10</v>
      </c>
      <c r="E323" s="9" t="s">
        <v>13936</v>
      </c>
      <c r="F323" s="9" t="s">
        <v>13950</v>
      </c>
      <c r="G323" s="9" t="s">
        <v>13957</v>
      </c>
      <c r="H323" s="9" t="s">
        <v>13927</v>
      </c>
      <c r="I323" s="9" t="s">
        <v>13940</v>
      </c>
      <c r="J323" s="9" t="s">
        <v>13939</v>
      </c>
      <c r="K323" s="9" t="s">
        <v>13940</v>
      </c>
      <c r="L323" s="9" t="s">
        <v>13954</v>
      </c>
      <c r="M323" s="9" t="s">
        <v>13942</v>
      </c>
      <c r="N323" s="13" t="s">
        <v>12</v>
      </c>
      <c r="O323" s="13" t="s">
        <v>14</v>
      </c>
      <c r="P323" s="13" t="s">
        <v>47</v>
      </c>
      <c r="Q323" s="13" t="s">
        <v>48</v>
      </c>
      <c r="R323" s="13" t="s">
        <v>15</v>
      </c>
      <c r="S323" s="10">
        <f>ROUNDUP(SUM(VLOOKUP(F323,'Pontuação'!A$2:B$11,2,FALSE),VLOOKUP(E323,'Pontuação'!C$2:D$11,2,FALSE),VLOOKUP(H323,'Pontuação'!I$2:J$11,2,FALSE),VLOOKUP(J323,'Pontuação'!G$2:H$11,2,FALSE),VLOOKUP(L323,'Pontuação'!M$2:N$13,2,FALSE)),0)</f>
        <v>1507</v>
      </c>
      <c r="T323" s="11">
        <f t="shared" si="1"/>
        <v>151</v>
      </c>
      <c r="U323" s="11" t="str">
        <f t="array" ref="U323">IFERROR(INDEX('Pontuação'!G$13:G$101, MATCH(T323, 'Pontuação'!F$13:F$101, 0)), "Faixa Indefinida")</f>
        <v>C</v>
      </c>
      <c r="V323" s="11">
        <f t="shared" si="2"/>
        <v>0</v>
      </c>
      <c r="W323" s="11">
        <f t="shared" si="3"/>
        <v>0</v>
      </c>
      <c r="X323" s="11">
        <f t="shared" si="4"/>
        <v>1</v>
      </c>
      <c r="Y323" s="11">
        <f t="shared" si="5"/>
        <v>0</v>
      </c>
      <c r="Z323" s="12">
        <f>ROUNDUP(SUM(VLOOKUP(F323,'Pontuação 3.0'!A$2:B$11,2,FALSE),VLOOKUP(E323,'Pontuação 3.0'!C$2:D$11,2,FALSE),VLOOKUP(H323,'Pontuação 3.0'!I$2:J$11,2,FALSE),VLOOKUP(J323,'Pontuação 3.0'!G$2:H$11,2,FALSE),VLOOKUP(G323,'Pontuação 3.0'!E$2:F$11,2,FALSE),VLOOKUP(K323,'Pontuação 3.0'!K$2:L$11,2,FALSE),VLOOKUP(L323,'Pontuação 3.0'!M$2:N$13,2,FALSE)),0)</f>
        <v>1946</v>
      </c>
      <c r="AA323" s="12">
        <f t="shared" si="6"/>
        <v>195</v>
      </c>
      <c r="AB323" s="12" t="str">
        <f t="array" ref="AB323">IFERROR(INDEX('Pontuação 3.0'!G$13:G$191, MATCH(AA323, 'Pontuação 3.0'!F$13:F$191, 0)), "Faixa Indefinida")</f>
        <v>C</v>
      </c>
      <c r="AC323" s="12">
        <f t="shared" si="7"/>
        <v>0</v>
      </c>
      <c r="AD323" s="12">
        <f t="shared" si="8"/>
        <v>0</v>
      </c>
      <c r="AE323" s="12">
        <f t="shared" si="9"/>
        <v>1</v>
      </c>
      <c r="AF323" s="12">
        <f t="shared" si="10"/>
        <v>0</v>
      </c>
    </row>
    <row r="324" ht="15.75" customHeight="1">
      <c r="A324" s="8">
        <v>45685.0</v>
      </c>
      <c r="B324" s="9" t="s">
        <v>796</v>
      </c>
      <c r="C324" s="9" t="s">
        <v>797</v>
      </c>
      <c r="D324" s="15">
        <v>2.1976805668E10</v>
      </c>
      <c r="E324" s="9" t="s">
        <v>13936</v>
      </c>
      <c r="F324" s="9" t="s">
        <v>13937</v>
      </c>
      <c r="G324" s="9" t="s">
        <v>13944</v>
      </c>
      <c r="H324" s="9" t="s">
        <v>13951</v>
      </c>
      <c r="I324" s="9" t="s">
        <v>13940</v>
      </c>
      <c r="J324" s="9" t="s">
        <v>13956</v>
      </c>
      <c r="K324" s="9" t="s">
        <v>13930</v>
      </c>
      <c r="L324" s="9" t="s">
        <v>13954</v>
      </c>
      <c r="M324" s="9" t="s">
        <v>13946</v>
      </c>
      <c r="N324" s="13" t="s">
        <v>12</v>
      </c>
      <c r="O324" s="13" t="s">
        <v>14</v>
      </c>
      <c r="P324" s="13" t="s">
        <v>39</v>
      </c>
      <c r="Q324" s="13" t="s">
        <v>48</v>
      </c>
      <c r="R324" s="13" t="s">
        <v>15</v>
      </c>
      <c r="S324" s="10">
        <f>ROUNDUP(SUM(VLOOKUP(F324,'Pontuação'!A$2:B$11,2,FALSE),VLOOKUP(E324,'Pontuação'!C$2:D$11,2,FALSE),VLOOKUP(H324,'Pontuação'!I$2:J$11,2,FALSE),VLOOKUP(J324,'Pontuação'!G$2:H$11,2,FALSE),VLOOKUP(L324,'Pontuação'!M$2:N$13,2,FALSE)),0)</f>
        <v>1765</v>
      </c>
      <c r="T324" s="11">
        <f t="shared" si="1"/>
        <v>177</v>
      </c>
      <c r="U324" s="11" t="str">
        <f t="array" ref="U324">IFERROR(INDEX('Pontuação'!G$13:G$101, MATCH(T324, 'Pontuação'!F$13:F$101, 0)), "Faixa Indefinida")</f>
        <v>B</v>
      </c>
      <c r="V324" s="11">
        <f t="shared" si="2"/>
        <v>0</v>
      </c>
      <c r="W324" s="11">
        <f t="shared" si="3"/>
        <v>1</v>
      </c>
      <c r="X324" s="11">
        <f t="shared" si="4"/>
        <v>0</v>
      </c>
      <c r="Y324" s="11">
        <f t="shared" si="5"/>
        <v>0</v>
      </c>
      <c r="Z324" s="12">
        <f>ROUNDUP(SUM(VLOOKUP(F324,'Pontuação 3.0'!A$2:B$11,2,FALSE),VLOOKUP(E324,'Pontuação 3.0'!C$2:D$11,2,FALSE),VLOOKUP(H324,'Pontuação 3.0'!I$2:J$11,2,FALSE),VLOOKUP(J324,'Pontuação 3.0'!G$2:H$11,2,FALSE),VLOOKUP(G324,'Pontuação 3.0'!E$2:F$11,2,FALSE),VLOOKUP(K324,'Pontuação 3.0'!K$2:L$11,2,FALSE),VLOOKUP(L324,'Pontuação 3.0'!M$2:N$13,2,FALSE)),0)</f>
        <v>2266</v>
      </c>
      <c r="AA324" s="12">
        <f t="shared" si="6"/>
        <v>227</v>
      </c>
      <c r="AB324" s="12" t="str">
        <f t="array" ref="AB324">IFERROR(INDEX('Pontuação 3.0'!G$13:G$191, MATCH(AA324, 'Pontuação 3.0'!F$13:F$191, 0)), "Faixa Indefinida")</f>
        <v>B</v>
      </c>
      <c r="AC324" s="12">
        <f t="shared" si="7"/>
        <v>0</v>
      </c>
      <c r="AD324" s="12">
        <f t="shared" si="8"/>
        <v>1</v>
      </c>
      <c r="AE324" s="12">
        <f t="shared" si="9"/>
        <v>0</v>
      </c>
      <c r="AF324" s="12">
        <f t="shared" si="10"/>
        <v>0</v>
      </c>
    </row>
    <row r="325" ht="15.75" customHeight="1">
      <c r="A325" s="8">
        <v>45685.0</v>
      </c>
      <c r="B325" s="9" t="s">
        <v>800</v>
      </c>
      <c r="C325" s="9" t="s">
        <v>801</v>
      </c>
      <c r="D325" s="9" t="s">
        <v>802</v>
      </c>
      <c r="E325" s="9" t="s">
        <v>13936</v>
      </c>
      <c r="F325" s="9" t="s">
        <v>13950</v>
      </c>
      <c r="G325" s="9" t="s">
        <v>13926</v>
      </c>
      <c r="H325" s="9" t="s">
        <v>13949</v>
      </c>
      <c r="I325" s="9" t="s">
        <v>13928</v>
      </c>
      <c r="J325" s="9" t="s">
        <v>13929</v>
      </c>
      <c r="K325" s="9" t="s">
        <v>13930</v>
      </c>
      <c r="L325" s="9" t="s">
        <v>13959</v>
      </c>
      <c r="M325" s="9" t="s">
        <v>13946</v>
      </c>
      <c r="N325" s="13" t="s">
        <v>12</v>
      </c>
      <c r="O325" s="13" t="s">
        <v>14</v>
      </c>
      <c r="P325" s="13" t="s">
        <v>19</v>
      </c>
      <c r="Q325" s="13" t="s">
        <v>20</v>
      </c>
      <c r="R325" s="13" t="s">
        <v>15</v>
      </c>
      <c r="S325" s="10">
        <f>ROUNDUP(SUM(VLOOKUP(F325,'Pontuação'!A$2:B$11,2,FALSE),VLOOKUP(E325,'Pontuação'!C$2:D$11,2,FALSE),VLOOKUP(H325,'Pontuação'!I$2:J$11,2,FALSE),VLOOKUP(J325,'Pontuação'!G$2:H$11,2,FALSE),VLOOKUP(L325,'Pontuação'!M$2:N$13,2,FALSE)),0)</f>
        <v>1665</v>
      </c>
      <c r="T325" s="11">
        <f t="shared" si="1"/>
        <v>167</v>
      </c>
      <c r="U325" s="11" t="str">
        <f t="array" ref="U325">IFERROR(INDEX('Pontuação'!G$13:G$101, MATCH(T325, 'Pontuação'!F$13:F$101, 0)), "Faixa Indefinida")</f>
        <v>B</v>
      </c>
      <c r="V325" s="11">
        <f t="shared" si="2"/>
        <v>0</v>
      </c>
      <c r="W325" s="11">
        <f t="shared" si="3"/>
        <v>1</v>
      </c>
      <c r="X325" s="11">
        <f t="shared" si="4"/>
        <v>0</v>
      </c>
      <c r="Y325" s="11">
        <f t="shared" si="5"/>
        <v>0</v>
      </c>
      <c r="Z325" s="12">
        <f>ROUNDUP(SUM(VLOOKUP(F325,'Pontuação 3.0'!A$2:B$11,2,FALSE),VLOOKUP(E325,'Pontuação 3.0'!C$2:D$11,2,FALSE),VLOOKUP(H325,'Pontuação 3.0'!I$2:J$11,2,FALSE),VLOOKUP(J325,'Pontuação 3.0'!G$2:H$11,2,FALSE),VLOOKUP(G325,'Pontuação 3.0'!E$2:F$11,2,FALSE),VLOOKUP(K325,'Pontuação 3.0'!K$2:L$11,2,FALSE),VLOOKUP(L325,'Pontuação 3.0'!M$2:N$13,2,FALSE)),0)</f>
        <v>2664</v>
      </c>
      <c r="AA325" s="12">
        <f t="shared" si="6"/>
        <v>266</v>
      </c>
      <c r="AB325" s="12" t="str">
        <f t="array" ref="AB325">IFERROR(INDEX('Pontuação 3.0'!G$13:G$191, MATCH(AA325, 'Pontuação 3.0'!F$13:F$191, 0)), "Faixa Indefinida")</f>
        <v>A</v>
      </c>
      <c r="AC325" s="12">
        <f t="shared" si="7"/>
        <v>1</v>
      </c>
      <c r="AD325" s="12">
        <f t="shared" si="8"/>
        <v>0</v>
      </c>
      <c r="AE325" s="12">
        <f t="shared" si="9"/>
        <v>0</v>
      </c>
      <c r="AF325" s="12">
        <f t="shared" si="10"/>
        <v>0</v>
      </c>
    </row>
    <row r="326" ht="15.75" customHeight="1">
      <c r="A326" s="8">
        <v>45685.0</v>
      </c>
      <c r="B326" s="9" t="s">
        <v>803</v>
      </c>
      <c r="C326" s="9" t="s">
        <v>804</v>
      </c>
      <c r="D326" s="15">
        <v>2.1975334415E10</v>
      </c>
      <c r="E326" s="9" t="s">
        <v>13936</v>
      </c>
      <c r="F326" s="9" t="s">
        <v>13950</v>
      </c>
      <c r="G326" s="9" t="s">
        <v>13926</v>
      </c>
      <c r="H326" s="9" t="s">
        <v>13951</v>
      </c>
      <c r="I326" s="9" t="s">
        <v>13928</v>
      </c>
      <c r="J326" s="9" t="s">
        <v>13929</v>
      </c>
      <c r="K326" s="9" t="s">
        <v>13940</v>
      </c>
      <c r="L326" s="9" t="s">
        <v>13945</v>
      </c>
      <c r="M326" s="9" t="s">
        <v>13942</v>
      </c>
      <c r="N326" s="13" t="s">
        <v>12</v>
      </c>
      <c r="O326" s="13" t="s">
        <v>14</v>
      </c>
      <c r="P326" s="13" t="s">
        <v>68</v>
      </c>
      <c r="Q326" s="13" t="s">
        <v>48</v>
      </c>
      <c r="R326" s="13" t="s">
        <v>15</v>
      </c>
      <c r="S326" s="10">
        <f>ROUNDUP(SUM(VLOOKUP(F326,'Pontuação'!A$2:B$11,2,FALSE),VLOOKUP(E326,'Pontuação'!C$2:D$11,2,FALSE),VLOOKUP(H326,'Pontuação'!I$2:J$11,2,FALSE),VLOOKUP(J326,'Pontuação'!G$2:H$11,2,FALSE),VLOOKUP(L326,'Pontuação'!M$2:N$13,2,FALSE)),0)</f>
        <v>1685</v>
      </c>
      <c r="T326" s="11">
        <f t="shared" si="1"/>
        <v>169</v>
      </c>
      <c r="U326" s="11" t="str">
        <f t="array" ref="U326">IFERROR(INDEX('Pontuação'!G$13:G$101, MATCH(T326, 'Pontuação'!F$13:F$101, 0)), "Faixa Indefinida")</f>
        <v>B</v>
      </c>
      <c r="V326" s="11">
        <f t="shared" si="2"/>
        <v>0</v>
      </c>
      <c r="W326" s="11">
        <f t="shared" si="3"/>
        <v>1</v>
      </c>
      <c r="X326" s="11">
        <f t="shared" si="4"/>
        <v>0</v>
      </c>
      <c r="Y326" s="11">
        <f t="shared" si="5"/>
        <v>0</v>
      </c>
      <c r="Z326" s="12">
        <f>ROUNDUP(SUM(VLOOKUP(F326,'Pontuação 3.0'!A$2:B$11,2,FALSE),VLOOKUP(E326,'Pontuação 3.0'!C$2:D$11,2,FALSE),VLOOKUP(H326,'Pontuação 3.0'!I$2:J$11,2,FALSE),VLOOKUP(J326,'Pontuação 3.0'!G$2:H$11,2,FALSE),VLOOKUP(G326,'Pontuação 3.0'!E$2:F$11,2,FALSE),VLOOKUP(K326,'Pontuação 3.0'!K$2:L$11,2,FALSE),VLOOKUP(L326,'Pontuação 3.0'!M$2:N$13,2,FALSE)),0)</f>
        <v>2208</v>
      </c>
      <c r="AA326" s="12">
        <f t="shared" si="6"/>
        <v>221</v>
      </c>
      <c r="AB326" s="12" t="str">
        <f t="array" ref="AB326">IFERROR(INDEX('Pontuação 3.0'!G$13:G$191, MATCH(AA326, 'Pontuação 3.0'!F$13:F$191, 0)), "Faixa Indefinida")</f>
        <v>B</v>
      </c>
      <c r="AC326" s="12">
        <f t="shared" si="7"/>
        <v>0</v>
      </c>
      <c r="AD326" s="12">
        <f t="shared" si="8"/>
        <v>1</v>
      </c>
      <c r="AE326" s="12">
        <f t="shared" si="9"/>
        <v>0</v>
      </c>
      <c r="AF326" s="12">
        <f t="shared" si="10"/>
        <v>0</v>
      </c>
    </row>
    <row r="327" ht="15.75" customHeight="1">
      <c r="A327" s="8">
        <v>45685.0</v>
      </c>
      <c r="B327" s="9" t="s">
        <v>805</v>
      </c>
      <c r="C327" s="9" t="s">
        <v>806</v>
      </c>
      <c r="D327" s="15">
        <v>8.5987396119E10</v>
      </c>
      <c r="E327" s="9" t="s">
        <v>13924</v>
      </c>
      <c r="F327" s="9" t="s">
        <v>13950</v>
      </c>
      <c r="G327" s="9" t="s">
        <v>13926</v>
      </c>
      <c r="H327" s="9" t="s">
        <v>13951</v>
      </c>
      <c r="I327" s="9" t="s">
        <v>13940</v>
      </c>
      <c r="J327" s="9" t="s">
        <v>13929</v>
      </c>
      <c r="K327" s="9" t="s">
        <v>13940</v>
      </c>
      <c r="L327" s="9" t="s">
        <v>13941</v>
      </c>
      <c r="M327" s="9" t="s">
        <v>13942</v>
      </c>
      <c r="N327" s="13" t="s">
        <v>12</v>
      </c>
      <c r="O327" s="13" t="s">
        <v>14</v>
      </c>
      <c r="P327" s="13" t="s">
        <v>39</v>
      </c>
      <c r="Q327" s="13" t="s">
        <v>20</v>
      </c>
      <c r="R327" s="13" t="s">
        <v>15</v>
      </c>
      <c r="S327" s="10">
        <f>ROUNDUP(SUM(VLOOKUP(F327,'Pontuação'!A$2:B$11,2,FALSE),VLOOKUP(E327,'Pontuação'!C$2:D$11,2,FALSE),VLOOKUP(H327,'Pontuação'!I$2:J$11,2,FALSE),VLOOKUP(J327,'Pontuação'!G$2:H$11,2,FALSE),VLOOKUP(L327,'Pontuação'!M$2:N$13,2,FALSE)),0)</f>
        <v>1601</v>
      </c>
      <c r="T327" s="11">
        <f t="shared" si="1"/>
        <v>160</v>
      </c>
      <c r="U327" s="11" t="str">
        <f t="array" ref="U327">IFERROR(INDEX('Pontuação'!G$13:G$101, MATCH(T327, 'Pontuação'!F$13:F$101, 0)), "Faixa Indefinida")</f>
        <v>C</v>
      </c>
      <c r="V327" s="11">
        <f t="shared" si="2"/>
        <v>0</v>
      </c>
      <c r="W327" s="11">
        <f t="shared" si="3"/>
        <v>0</v>
      </c>
      <c r="X327" s="11">
        <f t="shared" si="4"/>
        <v>1</v>
      </c>
      <c r="Y327" s="11">
        <f t="shared" si="5"/>
        <v>0</v>
      </c>
      <c r="Z327" s="12">
        <f>ROUNDUP(SUM(VLOOKUP(F327,'Pontuação 3.0'!A$2:B$11,2,FALSE),VLOOKUP(E327,'Pontuação 3.0'!C$2:D$11,2,FALSE),VLOOKUP(H327,'Pontuação 3.0'!I$2:J$11,2,FALSE),VLOOKUP(J327,'Pontuação 3.0'!G$2:H$11,2,FALSE),VLOOKUP(G327,'Pontuação 3.0'!E$2:F$11,2,FALSE),VLOOKUP(K327,'Pontuação 3.0'!K$2:L$11,2,FALSE),VLOOKUP(L327,'Pontuação 3.0'!M$2:N$13,2,FALSE)),0)</f>
        <v>2070</v>
      </c>
      <c r="AA327" s="12">
        <f t="shared" si="6"/>
        <v>207</v>
      </c>
      <c r="AB327" s="12" t="str">
        <f t="array" ref="AB327">IFERROR(INDEX('Pontuação 3.0'!G$13:G$191, MATCH(AA327, 'Pontuação 3.0'!F$13:F$191, 0)), "Faixa Indefinida")</f>
        <v>C</v>
      </c>
      <c r="AC327" s="12">
        <f t="shared" si="7"/>
        <v>0</v>
      </c>
      <c r="AD327" s="12">
        <f t="shared" si="8"/>
        <v>0</v>
      </c>
      <c r="AE327" s="12">
        <f t="shared" si="9"/>
        <v>1</v>
      </c>
      <c r="AF327" s="12">
        <f t="shared" si="10"/>
        <v>0</v>
      </c>
    </row>
    <row r="328" ht="15.75" customHeight="1">
      <c r="A328" s="8">
        <v>45685.0</v>
      </c>
      <c r="B328" s="9" t="s">
        <v>807</v>
      </c>
      <c r="C328" s="9" t="s">
        <v>808</v>
      </c>
      <c r="D328" s="15">
        <v>9.8991734038E10</v>
      </c>
      <c r="E328" s="9" t="s">
        <v>13936</v>
      </c>
      <c r="F328" s="9" t="s">
        <v>13950</v>
      </c>
      <c r="G328" s="9" t="s">
        <v>13926</v>
      </c>
      <c r="H328" s="9" t="s">
        <v>13951</v>
      </c>
      <c r="I328" s="9" t="s">
        <v>13940</v>
      </c>
      <c r="J328" s="9" t="s">
        <v>13929</v>
      </c>
      <c r="K328" s="9" t="s">
        <v>13940</v>
      </c>
      <c r="L328" s="9" t="s">
        <v>13931</v>
      </c>
      <c r="M328" s="9" t="s">
        <v>13932</v>
      </c>
      <c r="N328" s="13" t="s">
        <v>12</v>
      </c>
      <c r="O328" s="13" t="s">
        <v>14</v>
      </c>
      <c r="P328" s="13" t="s">
        <v>93</v>
      </c>
      <c r="Q328" s="13" t="s">
        <v>20</v>
      </c>
      <c r="R328" s="13" t="s">
        <v>15</v>
      </c>
      <c r="S328" s="10">
        <f>ROUNDUP(SUM(VLOOKUP(F328,'Pontuação'!A$2:B$11,2,FALSE),VLOOKUP(E328,'Pontuação'!C$2:D$11,2,FALSE),VLOOKUP(H328,'Pontuação'!I$2:J$11,2,FALSE),VLOOKUP(J328,'Pontuação'!G$2:H$11,2,FALSE),VLOOKUP(L328,'Pontuação'!M$2:N$13,2,FALSE)),0)</f>
        <v>1553</v>
      </c>
      <c r="T328" s="11">
        <f t="shared" si="1"/>
        <v>155</v>
      </c>
      <c r="U328" s="11" t="str">
        <f t="array" ref="U328">IFERROR(INDEX('Pontuação'!G$13:G$101, MATCH(T328, 'Pontuação'!F$13:F$101, 0)), "Faixa Indefinida")</f>
        <v>C</v>
      </c>
      <c r="V328" s="11">
        <f t="shared" si="2"/>
        <v>0</v>
      </c>
      <c r="W328" s="11">
        <f t="shared" si="3"/>
        <v>0</v>
      </c>
      <c r="X328" s="11">
        <f t="shared" si="4"/>
        <v>1</v>
      </c>
      <c r="Y328" s="11">
        <f t="shared" si="5"/>
        <v>0</v>
      </c>
      <c r="Z328" s="12">
        <f>ROUNDUP(SUM(VLOOKUP(F328,'Pontuação 3.0'!A$2:B$11,2,FALSE),VLOOKUP(E328,'Pontuação 3.0'!C$2:D$11,2,FALSE),VLOOKUP(H328,'Pontuação 3.0'!I$2:J$11,2,FALSE),VLOOKUP(J328,'Pontuação 3.0'!G$2:H$11,2,FALSE),VLOOKUP(G328,'Pontuação 3.0'!E$2:F$11,2,FALSE),VLOOKUP(K328,'Pontuação 3.0'!K$2:L$11,2,FALSE),VLOOKUP(L328,'Pontuação 3.0'!M$2:N$13,2,FALSE)),0)</f>
        <v>2122</v>
      </c>
      <c r="AA328" s="12">
        <f t="shared" si="6"/>
        <v>212</v>
      </c>
      <c r="AB328" s="12" t="str">
        <f t="array" ref="AB328">IFERROR(INDEX('Pontuação 3.0'!G$13:G$191, MATCH(AA328, 'Pontuação 3.0'!F$13:F$191, 0)), "Faixa Indefinida")</f>
        <v>C</v>
      </c>
      <c r="AC328" s="12">
        <f t="shared" si="7"/>
        <v>0</v>
      </c>
      <c r="AD328" s="12">
        <f t="shared" si="8"/>
        <v>0</v>
      </c>
      <c r="AE328" s="12">
        <f t="shared" si="9"/>
        <v>1</v>
      </c>
      <c r="AF328" s="12">
        <f t="shared" si="10"/>
        <v>0</v>
      </c>
    </row>
    <row r="329" ht="15.75" customHeight="1">
      <c r="A329" s="8">
        <v>45685.0</v>
      </c>
      <c r="B329" s="9" t="s">
        <v>809</v>
      </c>
      <c r="C329" s="9" t="s">
        <v>810</v>
      </c>
      <c r="D329" s="15">
        <v>8.4987582901E10</v>
      </c>
      <c r="E329" s="9" t="s">
        <v>13936</v>
      </c>
      <c r="F329" s="9" t="s">
        <v>13950</v>
      </c>
      <c r="G329" s="9" t="s">
        <v>13926</v>
      </c>
      <c r="H329" s="9" t="s">
        <v>13949</v>
      </c>
      <c r="I329" s="9" t="s">
        <v>13928</v>
      </c>
      <c r="J329" s="9" t="s">
        <v>13939</v>
      </c>
      <c r="K329" s="9" t="s">
        <v>13940</v>
      </c>
      <c r="L329" s="9" t="s">
        <v>13954</v>
      </c>
      <c r="M329" s="9" t="s">
        <v>13952</v>
      </c>
      <c r="N329" s="13" t="s">
        <v>12</v>
      </c>
      <c r="O329" s="13" t="s">
        <v>14</v>
      </c>
      <c r="P329" s="13" t="s">
        <v>32</v>
      </c>
      <c r="Q329" s="13" t="s">
        <v>48</v>
      </c>
      <c r="R329" s="13" t="s">
        <v>15</v>
      </c>
      <c r="S329" s="10">
        <f>ROUNDUP(SUM(VLOOKUP(F329,'Pontuação'!A$2:B$11,2,FALSE),VLOOKUP(E329,'Pontuação'!C$2:D$11,2,FALSE),VLOOKUP(H329,'Pontuação'!I$2:J$11,2,FALSE),VLOOKUP(J329,'Pontuação'!G$2:H$11,2,FALSE),VLOOKUP(L329,'Pontuação'!M$2:N$13,2,FALSE)),0)</f>
        <v>1663</v>
      </c>
      <c r="T329" s="11">
        <f t="shared" si="1"/>
        <v>166</v>
      </c>
      <c r="U329" s="11" t="str">
        <f t="array" ref="U329">IFERROR(INDEX('Pontuação'!G$13:G$101, MATCH(T329, 'Pontuação'!F$13:F$101, 0)), "Faixa Indefinida")</f>
        <v>B</v>
      </c>
      <c r="V329" s="11">
        <f t="shared" si="2"/>
        <v>0</v>
      </c>
      <c r="W329" s="11">
        <f t="shared" si="3"/>
        <v>1</v>
      </c>
      <c r="X329" s="11">
        <f t="shared" si="4"/>
        <v>0</v>
      </c>
      <c r="Y329" s="11">
        <f t="shared" si="5"/>
        <v>0</v>
      </c>
      <c r="Z329" s="12">
        <f>ROUNDUP(SUM(VLOOKUP(F329,'Pontuação 3.0'!A$2:B$11,2,FALSE),VLOOKUP(E329,'Pontuação 3.0'!C$2:D$11,2,FALSE),VLOOKUP(H329,'Pontuação 3.0'!I$2:J$11,2,FALSE),VLOOKUP(J329,'Pontuação 3.0'!G$2:H$11,2,FALSE),VLOOKUP(G329,'Pontuação 3.0'!E$2:F$11,2,FALSE),VLOOKUP(K329,'Pontuação 3.0'!K$2:L$11,2,FALSE),VLOOKUP(L329,'Pontuação 3.0'!M$2:N$13,2,FALSE)),0)</f>
        <v>2331</v>
      </c>
      <c r="AA329" s="12">
        <f t="shared" si="6"/>
        <v>233</v>
      </c>
      <c r="AB329" s="12" t="str">
        <f t="array" ref="AB329">IFERROR(INDEX('Pontuação 3.0'!G$13:G$191, MATCH(AA329, 'Pontuação 3.0'!F$13:F$191, 0)), "Faixa Indefinida")</f>
        <v>B</v>
      </c>
      <c r="AC329" s="12">
        <f t="shared" si="7"/>
        <v>0</v>
      </c>
      <c r="AD329" s="12">
        <f t="shared" si="8"/>
        <v>1</v>
      </c>
      <c r="AE329" s="12">
        <f t="shared" si="9"/>
        <v>0</v>
      </c>
      <c r="AF329" s="12">
        <f t="shared" si="10"/>
        <v>0</v>
      </c>
    </row>
    <row r="330" ht="15.75" customHeight="1">
      <c r="A330" s="8">
        <v>45685.0</v>
      </c>
      <c r="B330" s="9" t="s">
        <v>813</v>
      </c>
      <c r="C330" s="9" t="s">
        <v>814</v>
      </c>
      <c r="D330" s="9" t="s">
        <v>815</v>
      </c>
      <c r="E330" s="9" t="s">
        <v>13924</v>
      </c>
      <c r="F330" s="9" t="s">
        <v>13948</v>
      </c>
      <c r="G330" s="9" t="s">
        <v>13944</v>
      </c>
      <c r="H330" s="9" t="s">
        <v>13927</v>
      </c>
      <c r="I330" s="9" t="s">
        <v>13940</v>
      </c>
      <c r="J330" s="9" t="s">
        <v>13929</v>
      </c>
      <c r="K330" s="9" t="s">
        <v>13940</v>
      </c>
      <c r="L330" s="9" t="s">
        <v>13941</v>
      </c>
      <c r="M330" s="9" t="s">
        <v>13942</v>
      </c>
      <c r="N330" s="13" t="s">
        <v>12</v>
      </c>
      <c r="O330" s="13" t="s">
        <v>14</v>
      </c>
      <c r="P330" s="13" t="s">
        <v>93</v>
      </c>
      <c r="Q330" s="13" t="s">
        <v>20</v>
      </c>
      <c r="R330" s="13" t="s">
        <v>15</v>
      </c>
      <c r="S330" s="10">
        <f>ROUNDUP(SUM(VLOOKUP(F330,'Pontuação'!A$2:B$11,2,FALSE),VLOOKUP(E330,'Pontuação'!C$2:D$11,2,FALSE),VLOOKUP(H330,'Pontuação'!I$2:J$11,2,FALSE),VLOOKUP(J330,'Pontuação'!G$2:H$11,2,FALSE),VLOOKUP(L330,'Pontuação'!M$2:N$13,2,FALSE)),0)</f>
        <v>1475</v>
      </c>
      <c r="T330" s="11">
        <f t="shared" si="1"/>
        <v>148</v>
      </c>
      <c r="U330" s="11" t="str">
        <f t="array" ref="U330">IFERROR(INDEX('Pontuação'!G$13:G$101, MATCH(T330, 'Pontuação'!F$13:F$101, 0)), "Faixa Indefinida")</f>
        <v>C</v>
      </c>
      <c r="V330" s="11">
        <f t="shared" si="2"/>
        <v>0</v>
      </c>
      <c r="W330" s="11">
        <f t="shared" si="3"/>
        <v>0</v>
      </c>
      <c r="X330" s="11">
        <f t="shared" si="4"/>
        <v>1</v>
      </c>
      <c r="Y330" s="11">
        <f t="shared" si="5"/>
        <v>0</v>
      </c>
      <c r="Z330" s="12">
        <f>ROUNDUP(SUM(VLOOKUP(F330,'Pontuação 3.0'!A$2:B$11,2,FALSE),VLOOKUP(E330,'Pontuação 3.0'!C$2:D$11,2,FALSE),VLOOKUP(H330,'Pontuação 3.0'!I$2:J$11,2,FALSE),VLOOKUP(J330,'Pontuação 3.0'!G$2:H$11,2,FALSE),VLOOKUP(G330,'Pontuação 3.0'!E$2:F$11,2,FALSE),VLOOKUP(K330,'Pontuação 3.0'!K$2:L$11,2,FALSE),VLOOKUP(L330,'Pontuação 3.0'!M$2:N$13,2,FALSE)),0)</f>
        <v>1649</v>
      </c>
      <c r="AA330" s="12">
        <f t="shared" si="6"/>
        <v>165</v>
      </c>
      <c r="AB330" s="12" t="str">
        <f t="array" ref="AB330">IFERROR(INDEX('Pontuação 3.0'!G$13:G$191, MATCH(AA330, 'Pontuação 3.0'!F$13:F$191, 0)), "Faixa Indefinida")</f>
        <v>D</v>
      </c>
      <c r="AC330" s="12">
        <f t="shared" si="7"/>
        <v>0</v>
      </c>
      <c r="AD330" s="12">
        <f t="shared" si="8"/>
        <v>0</v>
      </c>
      <c r="AE330" s="12">
        <f t="shared" si="9"/>
        <v>0</v>
      </c>
      <c r="AF330" s="12">
        <f t="shared" si="10"/>
        <v>1</v>
      </c>
    </row>
    <row r="331" ht="15.75" customHeight="1">
      <c r="A331" s="8">
        <v>45685.0</v>
      </c>
      <c r="B331" s="9" t="s">
        <v>816</v>
      </c>
      <c r="C331" s="9" t="s">
        <v>817</v>
      </c>
      <c r="D331" s="15">
        <v>3.499657606E10</v>
      </c>
      <c r="E331" s="9" t="s">
        <v>13936</v>
      </c>
      <c r="F331" s="9" t="s">
        <v>13950</v>
      </c>
      <c r="G331" s="9" t="s">
        <v>13926</v>
      </c>
      <c r="H331" s="9" t="s">
        <v>13949</v>
      </c>
      <c r="I331" s="9" t="s">
        <v>13928</v>
      </c>
      <c r="J331" s="9" t="s">
        <v>13929</v>
      </c>
      <c r="K331" s="9" t="s">
        <v>13940</v>
      </c>
      <c r="L331" s="9" t="s">
        <v>13945</v>
      </c>
      <c r="M331" s="9" t="s">
        <v>13942</v>
      </c>
      <c r="N331" s="9"/>
      <c r="O331" s="9"/>
      <c r="P331" s="9"/>
      <c r="Q331" s="9"/>
      <c r="R331" s="9"/>
      <c r="S331" s="10">
        <f>ROUNDUP(SUM(VLOOKUP(F331,'Pontuação'!A$2:B$11,2,FALSE),VLOOKUP(E331,'Pontuação'!C$2:D$11,2,FALSE),VLOOKUP(H331,'Pontuação'!I$2:J$11,2,FALSE),VLOOKUP(J331,'Pontuação'!G$2:H$11,2,FALSE),VLOOKUP(L331,'Pontuação'!M$2:N$13,2,FALSE)),0)</f>
        <v>1727</v>
      </c>
      <c r="T331" s="11">
        <f t="shared" si="1"/>
        <v>173</v>
      </c>
      <c r="U331" s="11" t="str">
        <f t="array" ref="U331">IFERROR(INDEX('Pontuação'!G$13:G$101, MATCH(T331, 'Pontuação'!F$13:F$101, 0)), "Faixa Indefinida")</f>
        <v>B</v>
      </c>
      <c r="V331" s="11">
        <f t="shared" si="2"/>
        <v>0</v>
      </c>
      <c r="W331" s="11">
        <f t="shared" si="3"/>
        <v>1</v>
      </c>
      <c r="X331" s="11">
        <f t="shared" si="4"/>
        <v>0</v>
      </c>
      <c r="Y331" s="11">
        <f t="shared" si="5"/>
        <v>0</v>
      </c>
      <c r="Z331" s="12">
        <f>ROUNDUP(SUM(VLOOKUP(F331,'Pontuação 3.0'!A$2:B$11,2,FALSE),VLOOKUP(E331,'Pontuação 3.0'!C$2:D$11,2,FALSE),VLOOKUP(H331,'Pontuação 3.0'!I$2:J$11,2,FALSE),VLOOKUP(J331,'Pontuação 3.0'!G$2:H$11,2,FALSE),VLOOKUP(G331,'Pontuação 3.0'!E$2:F$11,2,FALSE),VLOOKUP(K331,'Pontuação 3.0'!K$2:L$11,2,FALSE),VLOOKUP(L331,'Pontuação 3.0'!M$2:N$13,2,FALSE)),0)</f>
        <v>2295</v>
      </c>
      <c r="AA331" s="12">
        <f t="shared" si="6"/>
        <v>230</v>
      </c>
      <c r="AB331" s="12" t="str">
        <f t="array" ref="AB331">IFERROR(INDEX('Pontuação 3.0'!G$13:G$191, MATCH(AA331, 'Pontuação 3.0'!F$13:F$191, 0)), "Faixa Indefinida")</f>
        <v>B</v>
      </c>
      <c r="AC331" s="12">
        <f t="shared" si="7"/>
        <v>0</v>
      </c>
      <c r="AD331" s="12">
        <f t="shared" si="8"/>
        <v>1</v>
      </c>
      <c r="AE331" s="12">
        <f t="shared" si="9"/>
        <v>0</v>
      </c>
      <c r="AF331" s="12">
        <f t="shared" si="10"/>
        <v>0</v>
      </c>
    </row>
    <row r="332" ht="15.75" customHeight="1">
      <c r="A332" s="8">
        <v>45685.0</v>
      </c>
      <c r="B332" s="9" t="s">
        <v>818</v>
      </c>
      <c r="C332" s="9" t="s">
        <v>819</v>
      </c>
      <c r="D332" s="9" t="s">
        <v>820</v>
      </c>
      <c r="E332" s="9" t="s">
        <v>13936</v>
      </c>
      <c r="F332" s="9" t="s">
        <v>13950</v>
      </c>
      <c r="G332" s="9" t="s">
        <v>13926</v>
      </c>
      <c r="H332" s="9" t="s">
        <v>13949</v>
      </c>
      <c r="I332" s="9" t="s">
        <v>13928</v>
      </c>
      <c r="J332" s="9" t="s">
        <v>13929</v>
      </c>
      <c r="K332" s="9" t="s">
        <v>13940</v>
      </c>
      <c r="L332" s="9" t="s">
        <v>13945</v>
      </c>
      <c r="M332" s="9" t="s">
        <v>13952</v>
      </c>
      <c r="N332" s="13" t="s">
        <v>12</v>
      </c>
      <c r="O332" s="13" t="s">
        <v>14</v>
      </c>
      <c r="P332" s="13" t="s">
        <v>32</v>
      </c>
      <c r="Q332" s="13" t="s">
        <v>20</v>
      </c>
      <c r="R332" s="13" t="s">
        <v>15</v>
      </c>
      <c r="S332" s="10">
        <f>ROUNDUP(SUM(VLOOKUP(F332,'Pontuação'!A$2:B$11,2,FALSE),VLOOKUP(E332,'Pontuação'!C$2:D$11,2,FALSE),VLOOKUP(H332,'Pontuação'!I$2:J$11,2,FALSE),VLOOKUP(J332,'Pontuação'!G$2:H$11,2,FALSE),VLOOKUP(L332,'Pontuação'!M$2:N$13,2,FALSE)),0)</f>
        <v>1727</v>
      </c>
      <c r="T332" s="11">
        <f t="shared" si="1"/>
        <v>173</v>
      </c>
      <c r="U332" s="11" t="str">
        <f t="array" ref="U332">IFERROR(INDEX('Pontuação'!G$13:G$101, MATCH(T332, 'Pontuação'!F$13:F$101, 0)), "Faixa Indefinida")</f>
        <v>B</v>
      </c>
      <c r="V332" s="11">
        <f t="shared" si="2"/>
        <v>0</v>
      </c>
      <c r="W332" s="11">
        <f t="shared" si="3"/>
        <v>1</v>
      </c>
      <c r="X332" s="11">
        <f t="shared" si="4"/>
        <v>0</v>
      </c>
      <c r="Y332" s="11">
        <f t="shared" si="5"/>
        <v>0</v>
      </c>
      <c r="Z332" s="12">
        <f>ROUNDUP(SUM(VLOOKUP(F332,'Pontuação 3.0'!A$2:B$11,2,FALSE),VLOOKUP(E332,'Pontuação 3.0'!C$2:D$11,2,FALSE),VLOOKUP(H332,'Pontuação 3.0'!I$2:J$11,2,FALSE),VLOOKUP(J332,'Pontuação 3.0'!G$2:H$11,2,FALSE),VLOOKUP(G332,'Pontuação 3.0'!E$2:F$11,2,FALSE),VLOOKUP(K332,'Pontuação 3.0'!K$2:L$11,2,FALSE),VLOOKUP(L332,'Pontuação 3.0'!M$2:N$13,2,FALSE)),0)</f>
        <v>2295</v>
      </c>
      <c r="AA332" s="12">
        <f t="shared" si="6"/>
        <v>230</v>
      </c>
      <c r="AB332" s="12" t="str">
        <f t="array" ref="AB332">IFERROR(INDEX('Pontuação 3.0'!G$13:G$191, MATCH(AA332, 'Pontuação 3.0'!F$13:F$191, 0)), "Faixa Indefinida")</f>
        <v>B</v>
      </c>
      <c r="AC332" s="12">
        <f t="shared" si="7"/>
        <v>0</v>
      </c>
      <c r="AD332" s="12">
        <f t="shared" si="8"/>
        <v>1</v>
      </c>
      <c r="AE332" s="12">
        <f t="shared" si="9"/>
        <v>0</v>
      </c>
      <c r="AF332" s="12">
        <f t="shared" si="10"/>
        <v>0</v>
      </c>
    </row>
    <row r="333" ht="15.75" customHeight="1">
      <c r="A333" s="8">
        <v>45685.0</v>
      </c>
      <c r="B333" s="9" t="s">
        <v>824</v>
      </c>
      <c r="C333" s="9" t="s">
        <v>825</v>
      </c>
      <c r="D333" s="15">
        <v>5.3991315669E10</v>
      </c>
      <c r="E333" s="9" t="s">
        <v>13936</v>
      </c>
      <c r="F333" s="9" t="s">
        <v>13953</v>
      </c>
      <c r="G333" s="9" t="s">
        <v>13926</v>
      </c>
      <c r="H333" s="9" t="s">
        <v>13927</v>
      </c>
      <c r="I333" s="9" t="s">
        <v>13928</v>
      </c>
      <c r="J333" s="9" t="s">
        <v>13939</v>
      </c>
      <c r="K333" s="9" t="s">
        <v>13940</v>
      </c>
      <c r="L333" s="9" t="s">
        <v>13931</v>
      </c>
      <c r="M333" s="9" t="s">
        <v>13942</v>
      </c>
      <c r="N333" s="13" t="s">
        <v>12</v>
      </c>
      <c r="O333" s="13" t="s">
        <v>14</v>
      </c>
      <c r="P333" s="13" t="s">
        <v>39</v>
      </c>
      <c r="Q333" s="13" t="s">
        <v>20</v>
      </c>
      <c r="R333" s="13" t="s">
        <v>15</v>
      </c>
      <c r="S333" s="10">
        <f>ROUNDUP(SUM(VLOOKUP(F333,'Pontuação'!A$2:B$11,2,FALSE),VLOOKUP(E333,'Pontuação'!C$2:D$11,2,FALSE),VLOOKUP(H333,'Pontuação'!I$2:J$11,2,FALSE),VLOOKUP(J333,'Pontuação'!G$2:H$11,2,FALSE),VLOOKUP(L333,'Pontuação'!M$2:N$13,2,FALSE)),0)</f>
        <v>1549</v>
      </c>
      <c r="T333" s="11">
        <f t="shared" si="1"/>
        <v>155</v>
      </c>
      <c r="U333" s="11" t="str">
        <f t="array" ref="U333">IFERROR(INDEX('Pontuação'!G$13:G$101, MATCH(T333, 'Pontuação'!F$13:F$101, 0)), "Faixa Indefinida")</f>
        <v>C</v>
      </c>
      <c r="V333" s="11">
        <f t="shared" si="2"/>
        <v>0</v>
      </c>
      <c r="W333" s="11">
        <f t="shared" si="3"/>
        <v>0</v>
      </c>
      <c r="X333" s="11">
        <f t="shared" si="4"/>
        <v>1</v>
      </c>
      <c r="Y333" s="11">
        <f t="shared" si="5"/>
        <v>0</v>
      </c>
      <c r="Z333" s="12">
        <f>ROUNDUP(SUM(VLOOKUP(F333,'Pontuação 3.0'!A$2:B$11,2,FALSE),VLOOKUP(E333,'Pontuação 3.0'!C$2:D$11,2,FALSE),VLOOKUP(H333,'Pontuação 3.0'!I$2:J$11,2,FALSE),VLOOKUP(J333,'Pontuação 3.0'!G$2:H$11,2,FALSE),VLOOKUP(G333,'Pontuação 3.0'!E$2:F$11,2,FALSE),VLOOKUP(K333,'Pontuação 3.0'!K$2:L$11,2,FALSE),VLOOKUP(L333,'Pontuação 3.0'!M$2:N$13,2,FALSE)),0)</f>
        <v>2111</v>
      </c>
      <c r="AA333" s="12">
        <f t="shared" si="6"/>
        <v>211</v>
      </c>
      <c r="AB333" s="12" t="str">
        <f t="array" ref="AB333">IFERROR(INDEX('Pontuação 3.0'!G$13:G$191, MATCH(AA333, 'Pontuação 3.0'!F$13:F$191, 0)), "Faixa Indefinida")</f>
        <v>C</v>
      </c>
      <c r="AC333" s="12">
        <f t="shared" si="7"/>
        <v>0</v>
      </c>
      <c r="AD333" s="12">
        <f t="shared" si="8"/>
        <v>0</v>
      </c>
      <c r="AE333" s="12">
        <f t="shared" si="9"/>
        <v>1</v>
      </c>
      <c r="AF333" s="12">
        <f t="shared" si="10"/>
        <v>0</v>
      </c>
    </row>
    <row r="334" ht="15.75" customHeight="1">
      <c r="A334" s="8">
        <v>45685.0</v>
      </c>
      <c r="B334" s="9" t="s">
        <v>826</v>
      </c>
      <c r="C334" s="9" t="s">
        <v>827</v>
      </c>
      <c r="D334" s="15">
        <v>5.551999678047E12</v>
      </c>
      <c r="E334" s="9" t="s">
        <v>13936</v>
      </c>
      <c r="F334" s="9" t="s">
        <v>13948</v>
      </c>
      <c r="G334" s="9" t="s">
        <v>13926</v>
      </c>
      <c r="H334" s="9" t="s">
        <v>13938</v>
      </c>
      <c r="I334" s="9" t="s">
        <v>13940</v>
      </c>
      <c r="J334" s="9" t="s">
        <v>13939</v>
      </c>
      <c r="K334" s="9" t="s">
        <v>13940</v>
      </c>
      <c r="L334" s="9" t="s">
        <v>13931</v>
      </c>
      <c r="M334" s="9" t="s">
        <v>13942</v>
      </c>
      <c r="N334" s="13" t="s">
        <v>12</v>
      </c>
      <c r="O334" s="13" t="s">
        <v>14</v>
      </c>
      <c r="P334" s="13" t="s">
        <v>32</v>
      </c>
      <c r="Q334" s="13" t="s">
        <v>48</v>
      </c>
      <c r="R334" s="13" t="s">
        <v>15</v>
      </c>
      <c r="S334" s="10">
        <f>ROUNDUP(SUM(VLOOKUP(F334,'Pontuação'!A$2:B$11,2,FALSE),VLOOKUP(E334,'Pontuação'!C$2:D$11,2,FALSE),VLOOKUP(H334,'Pontuação'!I$2:J$11,2,FALSE),VLOOKUP(J334,'Pontuação'!G$2:H$11,2,FALSE),VLOOKUP(L334,'Pontuação'!M$2:N$13,2,FALSE)),0)</f>
        <v>1672</v>
      </c>
      <c r="T334" s="11">
        <f t="shared" si="1"/>
        <v>167</v>
      </c>
      <c r="U334" s="11" t="str">
        <f t="array" ref="U334">IFERROR(INDEX('Pontuação'!G$13:G$101, MATCH(T334, 'Pontuação'!F$13:F$101, 0)), "Faixa Indefinida")</f>
        <v>B</v>
      </c>
      <c r="V334" s="11">
        <f t="shared" si="2"/>
        <v>0</v>
      </c>
      <c r="W334" s="11">
        <f t="shared" si="3"/>
        <v>1</v>
      </c>
      <c r="X334" s="11">
        <f t="shared" si="4"/>
        <v>0</v>
      </c>
      <c r="Y334" s="11">
        <f t="shared" si="5"/>
        <v>0</v>
      </c>
      <c r="Z334" s="12">
        <f>ROUNDUP(SUM(VLOOKUP(F334,'Pontuação 3.0'!A$2:B$11,2,FALSE),VLOOKUP(E334,'Pontuação 3.0'!C$2:D$11,2,FALSE),VLOOKUP(H334,'Pontuação 3.0'!I$2:J$11,2,FALSE),VLOOKUP(J334,'Pontuação 3.0'!G$2:H$11,2,FALSE),VLOOKUP(G334,'Pontuação 3.0'!E$2:F$11,2,FALSE),VLOOKUP(K334,'Pontuação 3.0'!K$2:L$11,2,FALSE),VLOOKUP(L334,'Pontuação 3.0'!M$2:N$13,2,FALSE)),0)</f>
        <v>2077</v>
      </c>
      <c r="AA334" s="12">
        <f t="shared" si="6"/>
        <v>208</v>
      </c>
      <c r="AB334" s="12" t="str">
        <f t="array" ref="AB334">IFERROR(INDEX('Pontuação 3.0'!G$13:G$191, MATCH(AA334, 'Pontuação 3.0'!F$13:F$191, 0)), "Faixa Indefinida")</f>
        <v>C</v>
      </c>
      <c r="AC334" s="12">
        <f t="shared" si="7"/>
        <v>0</v>
      </c>
      <c r="AD334" s="12">
        <f t="shared" si="8"/>
        <v>0</v>
      </c>
      <c r="AE334" s="12">
        <f t="shared" si="9"/>
        <v>1</v>
      </c>
      <c r="AF334" s="12">
        <f t="shared" si="10"/>
        <v>0</v>
      </c>
    </row>
    <row r="335" ht="15.75" customHeight="1">
      <c r="A335" s="8">
        <v>45685.0</v>
      </c>
      <c r="B335" s="9" t="s">
        <v>828</v>
      </c>
      <c r="C335" s="9" t="s">
        <v>829</v>
      </c>
      <c r="D335" s="9" t="s">
        <v>830</v>
      </c>
      <c r="E335" s="9" t="s">
        <v>13936</v>
      </c>
      <c r="F335" s="9" t="s">
        <v>13950</v>
      </c>
      <c r="G335" s="9" t="s">
        <v>13944</v>
      </c>
      <c r="H335" s="9" t="s">
        <v>13949</v>
      </c>
      <c r="I335" s="9" t="s">
        <v>13940</v>
      </c>
      <c r="J335" s="9" t="s">
        <v>13956</v>
      </c>
      <c r="K335" s="9" t="s">
        <v>13940</v>
      </c>
      <c r="L335" s="9" t="s">
        <v>13945</v>
      </c>
      <c r="M335" s="9" t="s">
        <v>13942</v>
      </c>
      <c r="N335" s="13" t="s">
        <v>12</v>
      </c>
      <c r="O335" s="13" t="s">
        <v>14</v>
      </c>
      <c r="P335" s="13" t="s">
        <v>32</v>
      </c>
      <c r="Q335" s="13" t="s">
        <v>33</v>
      </c>
      <c r="R335" s="13" t="s">
        <v>15</v>
      </c>
      <c r="S335" s="10">
        <f>ROUNDUP(SUM(VLOOKUP(F335,'Pontuação'!A$2:B$11,2,FALSE),VLOOKUP(E335,'Pontuação'!C$2:D$11,2,FALSE),VLOOKUP(H335,'Pontuação'!I$2:J$11,2,FALSE),VLOOKUP(J335,'Pontuação'!G$2:H$11,2,FALSE),VLOOKUP(L335,'Pontuação'!M$2:N$13,2,FALSE)),0)</f>
        <v>2005</v>
      </c>
      <c r="T335" s="11">
        <f t="shared" si="1"/>
        <v>201</v>
      </c>
      <c r="U335" s="11" t="str">
        <f t="array" ref="U335">IFERROR(INDEX('Pontuação'!G$13:G$101, MATCH(T335, 'Pontuação'!F$13:F$101, 0)), "Faixa Indefinida")</f>
        <v>A</v>
      </c>
      <c r="V335" s="11">
        <f t="shared" si="2"/>
        <v>1</v>
      </c>
      <c r="W335" s="11">
        <f t="shared" si="3"/>
        <v>0</v>
      </c>
      <c r="X335" s="11">
        <f t="shared" si="4"/>
        <v>0</v>
      </c>
      <c r="Y335" s="11">
        <f t="shared" si="5"/>
        <v>0</v>
      </c>
      <c r="Z335" s="12">
        <f>ROUNDUP(SUM(VLOOKUP(F335,'Pontuação 3.0'!A$2:B$11,2,FALSE),VLOOKUP(E335,'Pontuação 3.0'!C$2:D$11,2,FALSE),VLOOKUP(H335,'Pontuação 3.0'!I$2:J$11,2,FALSE),VLOOKUP(J335,'Pontuação 3.0'!G$2:H$11,2,FALSE),VLOOKUP(G335,'Pontuação 3.0'!E$2:F$11,2,FALSE),VLOOKUP(K335,'Pontuação 3.0'!K$2:L$11,2,FALSE),VLOOKUP(L335,'Pontuação 3.0'!M$2:N$13,2,FALSE)),0)</f>
        <v>2430</v>
      </c>
      <c r="AA335" s="12">
        <f t="shared" si="6"/>
        <v>243</v>
      </c>
      <c r="AB335" s="12" t="str">
        <f t="array" ref="AB335">IFERROR(INDEX('Pontuação 3.0'!G$13:G$191, MATCH(AA335, 'Pontuação 3.0'!F$13:F$191, 0)), "Faixa Indefinida")</f>
        <v>A</v>
      </c>
      <c r="AC335" s="12">
        <f t="shared" si="7"/>
        <v>1</v>
      </c>
      <c r="AD335" s="12">
        <f t="shared" si="8"/>
        <v>0</v>
      </c>
      <c r="AE335" s="12">
        <f t="shared" si="9"/>
        <v>0</v>
      </c>
      <c r="AF335" s="12">
        <f t="shared" si="10"/>
        <v>0</v>
      </c>
    </row>
    <row r="336" ht="15.75" customHeight="1">
      <c r="A336" s="8">
        <v>45685.0</v>
      </c>
      <c r="B336" s="9" t="s">
        <v>833</v>
      </c>
      <c r="C336" s="9" t="s">
        <v>834</v>
      </c>
      <c r="D336" s="15">
        <v>1.3981162118E10</v>
      </c>
      <c r="E336" s="9" t="s">
        <v>13936</v>
      </c>
      <c r="F336" s="9" t="s">
        <v>13950</v>
      </c>
      <c r="G336" s="9" t="s">
        <v>13926</v>
      </c>
      <c r="H336" s="9" t="s">
        <v>13938</v>
      </c>
      <c r="I336" s="9" t="s">
        <v>13928</v>
      </c>
      <c r="J336" s="9" t="s">
        <v>13929</v>
      </c>
      <c r="K336" s="9" t="s">
        <v>13940</v>
      </c>
      <c r="L336" s="9" t="s">
        <v>13931</v>
      </c>
      <c r="M336" s="9" t="s">
        <v>13952</v>
      </c>
      <c r="N336" s="13" t="s">
        <v>12</v>
      </c>
      <c r="O336" s="13" t="s">
        <v>14</v>
      </c>
      <c r="P336" s="13" t="s">
        <v>47</v>
      </c>
      <c r="Q336" s="13" t="s">
        <v>48</v>
      </c>
      <c r="R336" s="13" t="s">
        <v>15</v>
      </c>
      <c r="S336" s="10">
        <f>ROUNDUP(SUM(VLOOKUP(F336,'Pontuação'!A$2:B$11,2,FALSE),VLOOKUP(E336,'Pontuação'!C$2:D$11,2,FALSE),VLOOKUP(H336,'Pontuação'!I$2:J$11,2,FALSE),VLOOKUP(J336,'Pontuação'!G$2:H$11,2,FALSE),VLOOKUP(L336,'Pontuação'!M$2:N$13,2,FALSE)),0)</f>
        <v>1579</v>
      </c>
      <c r="T336" s="11">
        <f t="shared" si="1"/>
        <v>158</v>
      </c>
      <c r="U336" s="11" t="str">
        <f t="array" ref="U336">IFERROR(INDEX('Pontuação'!G$13:G$101, MATCH(T336, 'Pontuação'!F$13:F$101, 0)), "Faixa Indefinida")</f>
        <v>C</v>
      </c>
      <c r="V336" s="11">
        <f t="shared" si="2"/>
        <v>0</v>
      </c>
      <c r="W336" s="11">
        <f t="shared" si="3"/>
        <v>0</v>
      </c>
      <c r="X336" s="11">
        <f t="shared" si="4"/>
        <v>1</v>
      </c>
      <c r="Y336" s="11">
        <f t="shared" si="5"/>
        <v>0</v>
      </c>
      <c r="Z336" s="12">
        <f>ROUNDUP(SUM(VLOOKUP(F336,'Pontuação 3.0'!A$2:B$11,2,FALSE),VLOOKUP(E336,'Pontuação 3.0'!C$2:D$11,2,FALSE),VLOOKUP(H336,'Pontuação 3.0'!I$2:J$11,2,FALSE),VLOOKUP(J336,'Pontuação 3.0'!G$2:H$11,2,FALSE),VLOOKUP(G336,'Pontuação 3.0'!E$2:F$11,2,FALSE),VLOOKUP(K336,'Pontuação 3.0'!K$2:L$11,2,FALSE),VLOOKUP(L336,'Pontuação 3.0'!M$2:N$13,2,FALSE)),0)</f>
        <v>2058</v>
      </c>
      <c r="AA336" s="12">
        <f t="shared" si="6"/>
        <v>206</v>
      </c>
      <c r="AB336" s="12" t="str">
        <f t="array" ref="AB336">IFERROR(INDEX('Pontuação 3.0'!G$13:G$191, MATCH(AA336, 'Pontuação 3.0'!F$13:F$191, 0)), "Faixa Indefinida")</f>
        <v>C</v>
      </c>
      <c r="AC336" s="12">
        <f t="shared" si="7"/>
        <v>0</v>
      </c>
      <c r="AD336" s="12">
        <f t="shared" si="8"/>
        <v>0</v>
      </c>
      <c r="AE336" s="12">
        <f t="shared" si="9"/>
        <v>1</v>
      </c>
      <c r="AF336" s="12">
        <f t="shared" si="10"/>
        <v>0</v>
      </c>
    </row>
    <row r="337" ht="15.75" customHeight="1">
      <c r="A337" s="8">
        <v>45685.0</v>
      </c>
      <c r="B337" s="9" t="s">
        <v>839</v>
      </c>
      <c r="C337" s="9" t="s">
        <v>840</v>
      </c>
      <c r="D337" s="15">
        <v>2.1959066683E10</v>
      </c>
      <c r="E337" s="9" t="s">
        <v>13936</v>
      </c>
      <c r="F337" s="9" t="s">
        <v>13948</v>
      </c>
      <c r="G337" s="9" t="s">
        <v>13926</v>
      </c>
      <c r="H337" s="9" t="s">
        <v>13949</v>
      </c>
      <c r="I337" s="9" t="s">
        <v>13928</v>
      </c>
      <c r="J337" s="9" t="s">
        <v>13929</v>
      </c>
      <c r="K337" s="9" t="s">
        <v>13930</v>
      </c>
      <c r="L337" s="9" t="s">
        <v>13931</v>
      </c>
      <c r="M337" s="9" t="s">
        <v>13952</v>
      </c>
      <c r="N337" s="13" t="s">
        <v>12</v>
      </c>
      <c r="O337" s="13" t="s">
        <v>14</v>
      </c>
      <c r="P337" s="13" t="s">
        <v>24</v>
      </c>
      <c r="Q337" s="13" t="s">
        <v>20</v>
      </c>
      <c r="R337" s="13" t="s">
        <v>65</v>
      </c>
      <c r="S337" s="10">
        <f>ROUNDUP(SUM(VLOOKUP(F337,'Pontuação'!A$2:B$11,2,FALSE),VLOOKUP(E337,'Pontuação'!C$2:D$11,2,FALSE),VLOOKUP(H337,'Pontuação'!I$2:J$11,2,FALSE),VLOOKUP(J337,'Pontuação'!G$2:H$11,2,FALSE),VLOOKUP(L337,'Pontuação'!M$2:N$13,2,FALSE)),0)</f>
        <v>1583</v>
      </c>
      <c r="T337" s="11">
        <f t="shared" si="1"/>
        <v>158</v>
      </c>
      <c r="U337" s="11" t="str">
        <f t="array" ref="U337">IFERROR(INDEX('Pontuação'!G$13:G$101, MATCH(T337, 'Pontuação'!F$13:F$101, 0)), "Faixa Indefinida")</f>
        <v>C</v>
      </c>
      <c r="V337" s="11">
        <f t="shared" si="2"/>
        <v>0</v>
      </c>
      <c r="W337" s="11">
        <f t="shared" si="3"/>
        <v>0</v>
      </c>
      <c r="X337" s="11">
        <f t="shared" si="4"/>
        <v>1</v>
      </c>
      <c r="Y337" s="11">
        <f t="shared" si="5"/>
        <v>0</v>
      </c>
      <c r="Z337" s="12">
        <f>ROUNDUP(SUM(VLOOKUP(F337,'Pontuação 3.0'!A$2:B$11,2,FALSE),VLOOKUP(E337,'Pontuação 3.0'!C$2:D$11,2,FALSE),VLOOKUP(H337,'Pontuação 3.0'!I$2:J$11,2,FALSE),VLOOKUP(J337,'Pontuação 3.0'!G$2:H$11,2,FALSE),VLOOKUP(G337,'Pontuação 3.0'!E$2:F$11,2,FALSE),VLOOKUP(K337,'Pontuação 3.0'!K$2:L$11,2,FALSE),VLOOKUP(L337,'Pontuação 3.0'!M$2:N$13,2,FALSE)),0)</f>
        <v>2337</v>
      </c>
      <c r="AA337" s="12">
        <f t="shared" si="6"/>
        <v>234</v>
      </c>
      <c r="AB337" s="12" t="str">
        <f t="array" ref="AB337">IFERROR(INDEX('Pontuação 3.0'!G$13:G$191, MATCH(AA337, 'Pontuação 3.0'!F$13:F$191, 0)), "Faixa Indefinida")</f>
        <v>B</v>
      </c>
      <c r="AC337" s="12">
        <f t="shared" si="7"/>
        <v>0</v>
      </c>
      <c r="AD337" s="12">
        <f t="shared" si="8"/>
        <v>1</v>
      </c>
      <c r="AE337" s="12">
        <f t="shared" si="9"/>
        <v>0</v>
      </c>
      <c r="AF337" s="12">
        <f t="shared" si="10"/>
        <v>0</v>
      </c>
    </row>
    <row r="338" ht="15.75" customHeight="1">
      <c r="A338" s="8">
        <v>45685.0</v>
      </c>
      <c r="B338" s="9" t="s">
        <v>841</v>
      </c>
      <c r="C338" s="9" t="s">
        <v>842</v>
      </c>
      <c r="D338" s="15">
        <v>8.3993791001E10</v>
      </c>
      <c r="E338" s="9" t="s">
        <v>13924</v>
      </c>
      <c r="F338" s="9" t="s">
        <v>13950</v>
      </c>
      <c r="G338" s="9" t="s">
        <v>13926</v>
      </c>
      <c r="H338" s="9" t="s">
        <v>13951</v>
      </c>
      <c r="I338" s="9" t="s">
        <v>13928</v>
      </c>
      <c r="J338" s="9" t="s">
        <v>13929</v>
      </c>
      <c r="K338" s="9" t="s">
        <v>13930</v>
      </c>
      <c r="L338" s="9" t="s">
        <v>13945</v>
      </c>
      <c r="M338" s="9" t="s">
        <v>13942</v>
      </c>
      <c r="N338" s="13" t="s">
        <v>12</v>
      </c>
      <c r="O338" s="13" t="s">
        <v>14</v>
      </c>
      <c r="P338" s="13" t="s">
        <v>32</v>
      </c>
      <c r="Q338" s="13" t="s">
        <v>20</v>
      </c>
      <c r="R338" s="13" t="s">
        <v>15</v>
      </c>
      <c r="S338" s="10">
        <f>ROUNDUP(SUM(VLOOKUP(F338,'Pontuação'!A$2:B$11,2,FALSE),VLOOKUP(E338,'Pontuação'!C$2:D$11,2,FALSE),VLOOKUP(H338,'Pontuação'!I$2:J$11,2,FALSE),VLOOKUP(J338,'Pontuação'!G$2:H$11,2,FALSE),VLOOKUP(L338,'Pontuação'!M$2:N$13,2,FALSE)),0)</f>
        <v>1689</v>
      </c>
      <c r="T338" s="11">
        <f t="shared" si="1"/>
        <v>169</v>
      </c>
      <c r="U338" s="11" t="str">
        <f t="array" ref="U338">IFERROR(INDEX('Pontuação'!G$13:G$101, MATCH(T338, 'Pontuação'!F$13:F$101, 0)), "Faixa Indefinida")</f>
        <v>B</v>
      </c>
      <c r="V338" s="11">
        <f t="shared" si="2"/>
        <v>0</v>
      </c>
      <c r="W338" s="11">
        <f t="shared" si="3"/>
        <v>1</v>
      </c>
      <c r="X338" s="11">
        <f t="shared" si="4"/>
        <v>0</v>
      </c>
      <c r="Y338" s="11">
        <f t="shared" si="5"/>
        <v>0</v>
      </c>
      <c r="Z338" s="12">
        <f>ROUNDUP(SUM(VLOOKUP(F338,'Pontuação 3.0'!A$2:B$11,2,FALSE),VLOOKUP(E338,'Pontuação 3.0'!C$2:D$11,2,FALSE),VLOOKUP(H338,'Pontuação 3.0'!I$2:J$11,2,FALSE),VLOOKUP(J338,'Pontuação 3.0'!G$2:H$11,2,FALSE),VLOOKUP(G338,'Pontuação 3.0'!E$2:F$11,2,FALSE),VLOOKUP(K338,'Pontuação 3.0'!K$2:L$11,2,FALSE),VLOOKUP(L338,'Pontuação 3.0'!M$2:N$13,2,FALSE)),0)</f>
        <v>2439</v>
      </c>
      <c r="AA338" s="12">
        <f t="shared" si="6"/>
        <v>244</v>
      </c>
      <c r="AB338" s="12" t="str">
        <f t="array" ref="AB338">IFERROR(INDEX('Pontuação 3.0'!G$13:G$191, MATCH(AA338, 'Pontuação 3.0'!F$13:F$191, 0)), "Faixa Indefinida")</f>
        <v>A</v>
      </c>
      <c r="AC338" s="12">
        <f t="shared" si="7"/>
        <v>1</v>
      </c>
      <c r="AD338" s="12">
        <f t="shared" si="8"/>
        <v>0</v>
      </c>
      <c r="AE338" s="12">
        <f t="shared" si="9"/>
        <v>0</v>
      </c>
      <c r="AF338" s="12">
        <f t="shared" si="10"/>
        <v>0</v>
      </c>
    </row>
    <row r="339" ht="15.75" customHeight="1">
      <c r="A339" s="8">
        <v>45685.0</v>
      </c>
      <c r="B339" s="9" t="s">
        <v>835</v>
      </c>
      <c r="C339" s="9" t="s">
        <v>836</v>
      </c>
      <c r="D339" s="15">
        <v>7.1987929794E10</v>
      </c>
      <c r="E339" s="9" t="s">
        <v>13936</v>
      </c>
      <c r="F339" s="9" t="s">
        <v>13948</v>
      </c>
      <c r="G339" s="9" t="s">
        <v>13944</v>
      </c>
      <c r="H339" s="9" t="s">
        <v>13951</v>
      </c>
      <c r="I339" s="9" t="s">
        <v>13928</v>
      </c>
      <c r="J339" s="9" t="s">
        <v>13939</v>
      </c>
      <c r="K339" s="9" t="s">
        <v>13940</v>
      </c>
      <c r="L339" s="9" t="s">
        <v>13954</v>
      </c>
      <c r="M339" s="9" t="s">
        <v>13946</v>
      </c>
      <c r="N339" s="13" t="s">
        <v>12</v>
      </c>
      <c r="O339" s="13" t="s">
        <v>14</v>
      </c>
      <c r="P339" s="13" t="s">
        <v>260</v>
      </c>
      <c r="Q339" s="13" t="s">
        <v>20</v>
      </c>
      <c r="R339" s="13" t="s">
        <v>15</v>
      </c>
      <c r="S339" s="10">
        <f>ROUNDUP(SUM(VLOOKUP(F339,'Pontuação'!A$2:B$11,2,FALSE),VLOOKUP(E339,'Pontuação'!C$2:D$11,2,FALSE),VLOOKUP(H339,'Pontuação'!I$2:J$11,2,FALSE),VLOOKUP(J339,'Pontuação'!G$2:H$11,2,FALSE),VLOOKUP(L339,'Pontuação'!M$2:N$13,2,FALSE)),0)</f>
        <v>1609</v>
      </c>
      <c r="T339" s="11">
        <f t="shared" si="1"/>
        <v>161</v>
      </c>
      <c r="U339" s="11" t="str">
        <f t="array" ref="U339">IFERROR(INDEX('Pontuação'!G$13:G$101, MATCH(T339, 'Pontuação'!F$13:F$101, 0)), "Faixa Indefinida")</f>
        <v>C</v>
      </c>
      <c r="V339" s="11">
        <f t="shared" si="2"/>
        <v>0</v>
      </c>
      <c r="W339" s="11">
        <f t="shared" si="3"/>
        <v>0</v>
      </c>
      <c r="X339" s="11">
        <f t="shared" si="4"/>
        <v>1</v>
      </c>
      <c r="Y339" s="11">
        <f t="shared" si="5"/>
        <v>0</v>
      </c>
      <c r="Z339" s="12">
        <f>ROUNDUP(SUM(VLOOKUP(F339,'Pontuação 3.0'!A$2:B$11,2,FALSE),VLOOKUP(E339,'Pontuação 3.0'!C$2:D$11,2,FALSE),VLOOKUP(H339,'Pontuação 3.0'!I$2:J$11,2,FALSE),VLOOKUP(J339,'Pontuação 3.0'!G$2:H$11,2,FALSE),VLOOKUP(G339,'Pontuação 3.0'!E$2:F$11,2,FALSE),VLOOKUP(K339,'Pontuação 3.0'!K$2:L$11,2,FALSE),VLOOKUP(L339,'Pontuação 3.0'!M$2:N$13,2,FALSE)),0)</f>
        <v>1971</v>
      </c>
      <c r="AA339" s="12">
        <f t="shared" si="6"/>
        <v>197</v>
      </c>
      <c r="AB339" s="12" t="str">
        <f t="array" ref="AB339">IFERROR(INDEX('Pontuação 3.0'!G$13:G$191, MATCH(AA339, 'Pontuação 3.0'!F$13:F$191, 0)), "Faixa Indefinida")</f>
        <v>C</v>
      </c>
      <c r="AC339" s="12">
        <f t="shared" si="7"/>
        <v>0</v>
      </c>
      <c r="AD339" s="12">
        <f t="shared" si="8"/>
        <v>0</v>
      </c>
      <c r="AE339" s="12">
        <f t="shared" si="9"/>
        <v>1</v>
      </c>
      <c r="AF339" s="12">
        <f t="shared" si="10"/>
        <v>0</v>
      </c>
    </row>
    <row r="340" ht="15.75" customHeight="1">
      <c r="A340" s="8">
        <v>45685.0</v>
      </c>
      <c r="B340" s="9" t="s">
        <v>539</v>
      </c>
      <c r="C340" s="9" t="s">
        <v>843</v>
      </c>
      <c r="D340" s="15">
        <v>4.9998150778E10</v>
      </c>
      <c r="E340" s="9" t="s">
        <v>13936</v>
      </c>
      <c r="F340" s="9" t="s">
        <v>13948</v>
      </c>
      <c r="G340" s="9" t="s">
        <v>13926</v>
      </c>
      <c r="H340" s="9" t="s">
        <v>13949</v>
      </c>
      <c r="I340" s="9" t="s">
        <v>13940</v>
      </c>
      <c r="J340" s="9" t="s">
        <v>13929</v>
      </c>
      <c r="K340" s="9" t="s">
        <v>13940</v>
      </c>
      <c r="L340" s="9" t="s">
        <v>13945</v>
      </c>
      <c r="M340" s="9" t="s">
        <v>13942</v>
      </c>
      <c r="N340" s="13" t="s">
        <v>12</v>
      </c>
      <c r="O340" s="13" t="s">
        <v>14</v>
      </c>
      <c r="P340" s="13" t="s">
        <v>32</v>
      </c>
      <c r="Q340" s="13" t="s">
        <v>62</v>
      </c>
      <c r="R340" s="13" t="s">
        <v>15</v>
      </c>
      <c r="S340" s="10">
        <f>ROUNDUP(SUM(VLOOKUP(F340,'Pontuação'!A$2:B$11,2,FALSE),VLOOKUP(E340,'Pontuação'!C$2:D$11,2,FALSE),VLOOKUP(H340,'Pontuação'!I$2:J$11,2,FALSE),VLOOKUP(J340,'Pontuação'!G$2:H$11,2,FALSE),VLOOKUP(L340,'Pontuação'!M$2:N$13,2,FALSE)),0)</f>
        <v>1715</v>
      </c>
      <c r="T340" s="11">
        <f t="shared" si="1"/>
        <v>172</v>
      </c>
      <c r="U340" s="11" t="str">
        <f t="array" ref="U340">IFERROR(INDEX('Pontuação'!G$13:G$101, MATCH(T340, 'Pontuação'!F$13:F$101, 0)), "Faixa Indefinida")</f>
        <v>B</v>
      </c>
      <c r="V340" s="11">
        <f t="shared" si="2"/>
        <v>0</v>
      </c>
      <c r="W340" s="11">
        <f t="shared" si="3"/>
        <v>1</v>
      </c>
      <c r="X340" s="11">
        <f t="shared" si="4"/>
        <v>0</v>
      </c>
      <c r="Y340" s="11">
        <f t="shared" si="5"/>
        <v>0</v>
      </c>
      <c r="Z340" s="12">
        <f>ROUNDUP(SUM(VLOOKUP(F340,'Pontuação 3.0'!A$2:B$11,2,FALSE),VLOOKUP(E340,'Pontuação 3.0'!C$2:D$11,2,FALSE),VLOOKUP(H340,'Pontuação 3.0'!I$2:J$11,2,FALSE),VLOOKUP(J340,'Pontuação 3.0'!G$2:H$11,2,FALSE),VLOOKUP(G340,'Pontuação 3.0'!E$2:F$11,2,FALSE),VLOOKUP(K340,'Pontuação 3.0'!K$2:L$11,2,FALSE),VLOOKUP(L340,'Pontuação 3.0'!M$2:N$13,2,FALSE)),0)</f>
        <v>2162</v>
      </c>
      <c r="AA340" s="12">
        <f t="shared" si="6"/>
        <v>216</v>
      </c>
      <c r="AB340" s="12" t="str">
        <f t="array" ref="AB340">IFERROR(INDEX('Pontuação 3.0'!G$13:G$191, MATCH(AA340, 'Pontuação 3.0'!F$13:F$191, 0)), "Faixa Indefinida")</f>
        <v>B</v>
      </c>
      <c r="AC340" s="12">
        <f t="shared" si="7"/>
        <v>0</v>
      </c>
      <c r="AD340" s="12">
        <f t="shared" si="8"/>
        <v>1</v>
      </c>
      <c r="AE340" s="12">
        <f t="shared" si="9"/>
        <v>0</v>
      </c>
      <c r="AF340" s="12">
        <f t="shared" si="10"/>
        <v>0</v>
      </c>
    </row>
    <row r="341" ht="15.75" customHeight="1">
      <c r="A341" s="8">
        <v>45685.0</v>
      </c>
      <c r="B341" s="9" t="s">
        <v>844</v>
      </c>
      <c r="C341" s="9" t="s">
        <v>845</v>
      </c>
      <c r="D341" s="15">
        <v>3.5997153035E10</v>
      </c>
      <c r="E341" s="9" t="s">
        <v>13936</v>
      </c>
      <c r="F341" s="9" t="s">
        <v>13950</v>
      </c>
      <c r="G341" s="9" t="s">
        <v>13926</v>
      </c>
      <c r="H341" s="9" t="s">
        <v>13949</v>
      </c>
      <c r="I341" s="9" t="s">
        <v>13940</v>
      </c>
      <c r="J341" s="9" t="s">
        <v>13929</v>
      </c>
      <c r="K341" s="9" t="s">
        <v>13930</v>
      </c>
      <c r="L341" s="9" t="s">
        <v>13931</v>
      </c>
      <c r="M341" s="9" t="s">
        <v>13952</v>
      </c>
      <c r="N341" s="13" t="s">
        <v>12</v>
      </c>
      <c r="O341" s="13" t="s">
        <v>14</v>
      </c>
      <c r="P341" s="13" t="s">
        <v>32</v>
      </c>
      <c r="Q341" s="13" t="s">
        <v>20</v>
      </c>
      <c r="R341" s="13" t="s">
        <v>15</v>
      </c>
      <c r="S341" s="10">
        <f>ROUNDUP(SUM(VLOOKUP(F341,'Pontuação'!A$2:B$11,2,FALSE),VLOOKUP(E341,'Pontuação'!C$2:D$11,2,FALSE),VLOOKUP(H341,'Pontuação'!I$2:J$11,2,FALSE),VLOOKUP(J341,'Pontuação'!G$2:H$11,2,FALSE),VLOOKUP(L341,'Pontuação'!M$2:N$13,2,FALSE)),0)</f>
        <v>1595</v>
      </c>
      <c r="T341" s="11">
        <f t="shared" si="1"/>
        <v>160</v>
      </c>
      <c r="U341" s="11" t="str">
        <f t="array" ref="U341">IFERROR(INDEX('Pontuação'!G$13:G$101, MATCH(T341, 'Pontuação'!F$13:F$101, 0)), "Faixa Indefinida")</f>
        <v>C</v>
      </c>
      <c r="V341" s="11">
        <f t="shared" si="2"/>
        <v>0</v>
      </c>
      <c r="W341" s="11">
        <f t="shared" si="3"/>
        <v>0</v>
      </c>
      <c r="X341" s="11">
        <f t="shared" si="4"/>
        <v>1</v>
      </c>
      <c r="Y341" s="11">
        <f t="shared" si="5"/>
        <v>0</v>
      </c>
      <c r="Z341" s="12">
        <f>ROUNDUP(SUM(VLOOKUP(F341,'Pontuação 3.0'!A$2:B$11,2,FALSE),VLOOKUP(E341,'Pontuação 3.0'!C$2:D$11,2,FALSE),VLOOKUP(H341,'Pontuação 3.0'!I$2:J$11,2,FALSE),VLOOKUP(J341,'Pontuação 3.0'!G$2:H$11,2,FALSE),VLOOKUP(G341,'Pontuação 3.0'!E$2:F$11,2,FALSE),VLOOKUP(K341,'Pontuação 3.0'!K$2:L$11,2,FALSE),VLOOKUP(L341,'Pontuação 3.0'!M$2:N$13,2,FALSE)),0)</f>
        <v>2470</v>
      </c>
      <c r="AA341" s="12">
        <f t="shared" si="6"/>
        <v>247</v>
      </c>
      <c r="AB341" s="12" t="str">
        <f t="array" ref="AB341">IFERROR(INDEX('Pontuação 3.0'!G$13:G$191, MATCH(AA341, 'Pontuação 3.0'!F$13:F$191, 0)), "Faixa Indefinida")</f>
        <v>A</v>
      </c>
      <c r="AC341" s="12">
        <f t="shared" si="7"/>
        <v>1</v>
      </c>
      <c r="AD341" s="12">
        <f t="shared" si="8"/>
        <v>0</v>
      </c>
      <c r="AE341" s="12">
        <f t="shared" si="9"/>
        <v>0</v>
      </c>
      <c r="AF341" s="12">
        <f t="shared" si="10"/>
        <v>0</v>
      </c>
    </row>
    <row r="342" ht="15.75" customHeight="1">
      <c r="A342" s="8">
        <v>45685.0</v>
      </c>
      <c r="B342" s="9" t="s">
        <v>846</v>
      </c>
      <c r="C342" s="9" t="s">
        <v>847</v>
      </c>
      <c r="D342" s="15">
        <v>5.5991631815E10</v>
      </c>
      <c r="E342" s="9" t="s">
        <v>13924</v>
      </c>
      <c r="F342" s="9" t="s">
        <v>13948</v>
      </c>
      <c r="G342" s="9" t="s">
        <v>13957</v>
      </c>
      <c r="H342" s="9" t="s">
        <v>13927</v>
      </c>
      <c r="I342" s="9" t="s">
        <v>13940</v>
      </c>
      <c r="J342" s="9" t="s">
        <v>13929</v>
      </c>
      <c r="K342" s="9" t="s">
        <v>13940</v>
      </c>
      <c r="L342" s="9" t="s">
        <v>13945</v>
      </c>
      <c r="M342" s="9" t="s">
        <v>13942</v>
      </c>
      <c r="N342" s="13" t="s">
        <v>12</v>
      </c>
      <c r="O342" s="13" t="s">
        <v>14</v>
      </c>
      <c r="P342" s="13" t="s">
        <v>39</v>
      </c>
      <c r="Q342" s="13" t="s">
        <v>20</v>
      </c>
      <c r="R342" s="13" t="s">
        <v>15</v>
      </c>
      <c r="S342" s="10">
        <f>ROUNDUP(SUM(VLOOKUP(F342,'Pontuação'!A$2:B$11,2,FALSE),VLOOKUP(E342,'Pontuação'!C$2:D$11,2,FALSE),VLOOKUP(H342,'Pontuação'!I$2:J$11,2,FALSE),VLOOKUP(J342,'Pontuação'!G$2:H$11,2,FALSE),VLOOKUP(L342,'Pontuação'!M$2:N$13,2,FALSE)),0)</f>
        <v>1563</v>
      </c>
      <c r="T342" s="11">
        <f t="shared" si="1"/>
        <v>156</v>
      </c>
      <c r="U342" s="11" t="str">
        <f t="array" ref="U342">IFERROR(INDEX('Pontuação'!G$13:G$101, MATCH(T342, 'Pontuação'!F$13:F$101, 0)), "Faixa Indefinida")</f>
        <v>C</v>
      </c>
      <c r="V342" s="11">
        <f t="shared" si="2"/>
        <v>0</v>
      </c>
      <c r="W342" s="11">
        <f t="shared" si="3"/>
        <v>0</v>
      </c>
      <c r="X342" s="11">
        <f t="shared" si="4"/>
        <v>1</v>
      </c>
      <c r="Y342" s="11">
        <f t="shared" si="5"/>
        <v>0</v>
      </c>
      <c r="Z342" s="12">
        <f>ROUNDUP(SUM(VLOOKUP(F342,'Pontuação 3.0'!A$2:B$11,2,FALSE),VLOOKUP(E342,'Pontuação 3.0'!C$2:D$11,2,FALSE),VLOOKUP(H342,'Pontuação 3.0'!I$2:J$11,2,FALSE),VLOOKUP(J342,'Pontuação 3.0'!G$2:H$11,2,FALSE),VLOOKUP(G342,'Pontuação 3.0'!E$2:F$11,2,FALSE),VLOOKUP(K342,'Pontuação 3.0'!K$2:L$11,2,FALSE),VLOOKUP(L342,'Pontuação 3.0'!M$2:N$13,2,FALSE)),0)</f>
        <v>1747</v>
      </c>
      <c r="AA342" s="12">
        <f t="shared" si="6"/>
        <v>175</v>
      </c>
      <c r="AB342" s="12" t="str">
        <f t="array" ref="AB342">IFERROR(INDEX('Pontuação 3.0'!G$13:G$191, MATCH(AA342, 'Pontuação 3.0'!F$13:F$191, 0)), "Faixa Indefinida")</f>
        <v>D</v>
      </c>
      <c r="AC342" s="12">
        <f t="shared" si="7"/>
        <v>0</v>
      </c>
      <c r="AD342" s="12">
        <f t="shared" si="8"/>
        <v>0</v>
      </c>
      <c r="AE342" s="12">
        <f t="shared" si="9"/>
        <v>0</v>
      </c>
      <c r="AF342" s="12">
        <f t="shared" si="10"/>
        <v>1</v>
      </c>
    </row>
    <row r="343" ht="15.75" customHeight="1">
      <c r="A343" s="8">
        <v>45685.0</v>
      </c>
      <c r="B343" s="9" t="s">
        <v>850</v>
      </c>
      <c r="C343" s="9" t="s">
        <v>851</v>
      </c>
      <c r="D343" s="15">
        <v>7.9999850879E10</v>
      </c>
      <c r="E343" s="9" t="s">
        <v>13936</v>
      </c>
      <c r="F343" s="9" t="s">
        <v>13948</v>
      </c>
      <c r="G343" s="9" t="s">
        <v>13926</v>
      </c>
      <c r="H343" s="9" t="s">
        <v>13949</v>
      </c>
      <c r="I343" s="9" t="s">
        <v>13940</v>
      </c>
      <c r="J343" s="9" t="s">
        <v>13929</v>
      </c>
      <c r="K343" s="9" t="s">
        <v>13930</v>
      </c>
      <c r="L343" s="9" t="s">
        <v>13959</v>
      </c>
      <c r="M343" s="9" t="s">
        <v>13942</v>
      </c>
      <c r="N343" s="13" t="s">
        <v>12</v>
      </c>
      <c r="O343" s="13" t="s">
        <v>14</v>
      </c>
      <c r="P343" s="13" t="s">
        <v>32</v>
      </c>
      <c r="Q343" s="13" t="s">
        <v>48</v>
      </c>
      <c r="R343" s="13" t="s">
        <v>15</v>
      </c>
      <c r="S343" s="10">
        <f>ROUNDUP(SUM(VLOOKUP(F343,'Pontuação'!A$2:B$11,2,FALSE),VLOOKUP(E343,'Pontuação'!C$2:D$11,2,FALSE),VLOOKUP(H343,'Pontuação'!I$2:J$11,2,FALSE),VLOOKUP(J343,'Pontuação'!G$2:H$11,2,FALSE),VLOOKUP(L343,'Pontuação'!M$2:N$13,2,FALSE)),0)</f>
        <v>1653</v>
      </c>
      <c r="T343" s="11">
        <f t="shared" si="1"/>
        <v>165</v>
      </c>
      <c r="U343" s="11" t="str">
        <f t="array" ref="U343">IFERROR(INDEX('Pontuação'!G$13:G$101, MATCH(T343, 'Pontuação'!F$13:F$101, 0)), "Faixa Indefinida")</f>
        <v>C</v>
      </c>
      <c r="V343" s="11">
        <f t="shared" si="2"/>
        <v>0</v>
      </c>
      <c r="W343" s="11">
        <f t="shared" si="3"/>
        <v>0</v>
      </c>
      <c r="X343" s="11">
        <f t="shared" si="4"/>
        <v>1</v>
      </c>
      <c r="Y343" s="11">
        <f t="shared" si="5"/>
        <v>0</v>
      </c>
      <c r="Z343" s="12">
        <f>ROUNDUP(SUM(VLOOKUP(F343,'Pontuação 3.0'!A$2:B$11,2,FALSE),VLOOKUP(E343,'Pontuação 3.0'!C$2:D$11,2,FALSE),VLOOKUP(H343,'Pontuação 3.0'!I$2:J$11,2,FALSE),VLOOKUP(J343,'Pontuação 3.0'!G$2:H$11,2,FALSE),VLOOKUP(G343,'Pontuação 3.0'!E$2:F$11,2,FALSE),VLOOKUP(K343,'Pontuação 3.0'!K$2:L$11,2,FALSE),VLOOKUP(L343,'Pontuação 3.0'!M$2:N$13,2,FALSE)),0)</f>
        <v>2531</v>
      </c>
      <c r="AA343" s="12">
        <f t="shared" si="6"/>
        <v>253</v>
      </c>
      <c r="AB343" s="12" t="str">
        <f t="array" ref="AB343">IFERROR(INDEX('Pontuação 3.0'!G$13:G$191, MATCH(AA343, 'Pontuação 3.0'!F$13:F$191, 0)), "Faixa Indefinida")</f>
        <v>A</v>
      </c>
      <c r="AC343" s="12">
        <f t="shared" si="7"/>
        <v>1</v>
      </c>
      <c r="AD343" s="12">
        <f t="shared" si="8"/>
        <v>0</v>
      </c>
      <c r="AE343" s="12">
        <f t="shared" si="9"/>
        <v>0</v>
      </c>
      <c r="AF343" s="12">
        <f t="shared" si="10"/>
        <v>0</v>
      </c>
    </row>
    <row r="344" ht="15.75" customHeight="1">
      <c r="A344" s="8">
        <v>45685.0</v>
      </c>
      <c r="B344" s="9" t="s">
        <v>854</v>
      </c>
      <c r="C344" s="9" t="s">
        <v>855</v>
      </c>
      <c r="D344" s="15">
        <v>2.197668638E10</v>
      </c>
      <c r="E344" s="9" t="s">
        <v>13936</v>
      </c>
      <c r="F344" s="9" t="s">
        <v>13950</v>
      </c>
      <c r="G344" s="9" t="s">
        <v>13963</v>
      </c>
      <c r="H344" s="9" t="s">
        <v>13951</v>
      </c>
      <c r="I344" s="9" t="s">
        <v>13940</v>
      </c>
      <c r="J344" s="9" t="s">
        <v>13966</v>
      </c>
      <c r="K344" s="9" t="s">
        <v>13940</v>
      </c>
      <c r="L344" s="9" t="s">
        <v>13954</v>
      </c>
      <c r="M344" s="9" t="s">
        <v>13946</v>
      </c>
      <c r="N344" s="13" t="s">
        <v>12</v>
      </c>
      <c r="O344" s="13" t="s">
        <v>14</v>
      </c>
      <c r="P344" s="13" t="s">
        <v>71</v>
      </c>
      <c r="Q344" s="13" t="s">
        <v>77</v>
      </c>
      <c r="R344" s="13" t="s">
        <v>15</v>
      </c>
      <c r="S344" s="10">
        <f>ROUNDUP(SUM(VLOOKUP(F344,'Pontuação'!A$2:B$11,2,FALSE),VLOOKUP(E344,'Pontuação'!C$2:D$11,2,FALSE),VLOOKUP(H344,'Pontuação'!I$2:J$11,2,FALSE),VLOOKUP(J344,'Pontuação'!G$2:H$11,2,FALSE),VLOOKUP(L344,'Pontuação'!M$2:N$13,2,FALSE)),0)</f>
        <v>1794</v>
      </c>
      <c r="T344" s="11">
        <f t="shared" si="1"/>
        <v>179</v>
      </c>
      <c r="U344" s="11" t="str">
        <f t="array" ref="U344">IFERROR(INDEX('Pontuação'!G$13:G$101, MATCH(T344, 'Pontuação'!F$13:F$101, 0)), "Faixa Indefinida")</f>
        <v>B</v>
      </c>
      <c r="V344" s="11">
        <f t="shared" si="2"/>
        <v>0</v>
      </c>
      <c r="W344" s="11">
        <f t="shared" si="3"/>
        <v>1</v>
      </c>
      <c r="X344" s="11">
        <f t="shared" si="4"/>
        <v>0</v>
      </c>
      <c r="Y344" s="11">
        <f t="shared" si="5"/>
        <v>0</v>
      </c>
      <c r="Z344" s="12">
        <f>ROUNDUP(SUM(VLOOKUP(F344,'Pontuação 3.0'!A$2:B$11,2,FALSE),VLOOKUP(E344,'Pontuação 3.0'!C$2:D$11,2,FALSE),VLOOKUP(H344,'Pontuação 3.0'!I$2:J$11,2,FALSE),VLOOKUP(J344,'Pontuação 3.0'!G$2:H$11,2,FALSE),VLOOKUP(G344,'Pontuação 3.0'!E$2:F$11,2,FALSE),VLOOKUP(K344,'Pontuação 3.0'!K$2:L$11,2,FALSE),VLOOKUP(L344,'Pontuação 3.0'!M$2:N$13,2,FALSE)),0)</f>
        <v>2175</v>
      </c>
      <c r="AA344" s="12">
        <f t="shared" si="6"/>
        <v>218</v>
      </c>
      <c r="AB344" s="12" t="str">
        <f t="array" ref="AB344">IFERROR(INDEX('Pontuação 3.0'!G$13:G$191, MATCH(AA344, 'Pontuação 3.0'!F$13:F$191, 0)), "Faixa Indefinida")</f>
        <v>B</v>
      </c>
      <c r="AC344" s="12">
        <f t="shared" si="7"/>
        <v>0</v>
      </c>
      <c r="AD344" s="12">
        <f t="shared" si="8"/>
        <v>1</v>
      </c>
      <c r="AE344" s="12">
        <f t="shared" si="9"/>
        <v>0</v>
      </c>
      <c r="AF344" s="12">
        <f t="shared" si="10"/>
        <v>0</v>
      </c>
    </row>
    <row r="345" ht="15.75" customHeight="1">
      <c r="A345" s="8">
        <v>45685.0</v>
      </c>
      <c r="B345" s="9" t="s">
        <v>852</v>
      </c>
      <c r="C345" s="9" t="s">
        <v>853</v>
      </c>
      <c r="D345" s="15">
        <v>8.1985439565E10</v>
      </c>
      <c r="E345" s="9" t="s">
        <v>13924</v>
      </c>
      <c r="F345" s="9" t="s">
        <v>13950</v>
      </c>
      <c r="G345" s="9" t="s">
        <v>13944</v>
      </c>
      <c r="H345" s="9" t="s">
        <v>13951</v>
      </c>
      <c r="I345" s="9" t="s">
        <v>13940</v>
      </c>
      <c r="J345" s="9" t="s">
        <v>13929</v>
      </c>
      <c r="K345" s="9" t="s">
        <v>13940</v>
      </c>
      <c r="L345" s="9" t="s">
        <v>13931</v>
      </c>
      <c r="M345" s="9" t="s">
        <v>13942</v>
      </c>
      <c r="N345" s="13" t="s">
        <v>12</v>
      </c>
      <c r="O345" s="13" t="s">
        <v>14</v>
      </c>
      <c r="P345" s="13" t="s">
        <v>24</v>
      </c>
      <c r="Q345" s="13" t="s">
        <v>20</v>
      </c>
      <c r="R345" s="13" t="s">
        <v>65</v>
      </c>
      <c r="S345" s="10">
        <f>ROUNDUP(SUM(VLOOKUP(F345,'Pontuação'!A$2:B$11,2,FALSE),VLOOKUP(E345,'Pontuação'!C$2:D$11,2,FALSE),VLOOKUP(H345,'Pontuação'!I$2:J$11,2,FALSE),VLOOKUP(J345,'Pontuação'!G$2:H$11,2,FALSE),VLOOKUP(L345,'Pontuação'!M$2:N$13,2,FALSE)),0)</f>
        <v>1557</v>
      </c>
      <c r="T345" s="11">
        <f t="shared" si="1"/>
        <v>156</v>
      </c>
      <c r="U345" s="11" t="str">
        <f t="array" ref="U345">IFERROR(INDEX('Pontuação'!G$13:G$101, MATCH(T345, 'Pontuação'!F$13:F$101, 0)), "Faixa Indefinida")</f>
        <v>C</v>
      </c>
      <c r="V345" s="11">
        <f t="shared" si="2"/>
        <v>0</v>
      </c>
      <c r="W345" s="11">
        <f t="shared" si="3"/>
        <v>0</v>
      </c>
      <c r="X345" s="11">
        <f t="shared" si="4"/>
        <v>1</v>
      </c>
      <c r="Y345" s="11">
        <f t="shared" si="5"/>
        <v>0</v>
      </c>
      <c r="Z345" s="12">
        <f>ROUNDUP(SUM(VLOOKUP(F345,'Pontuação 3.0'!A$2:B$11,2,FALSE),VLOOKUP(E345,'Pontuação 3.0'!C$2:D$11,2,FALSE),VLOOKUP(H345,'Pontuação 3.0'!I$2:J$11,2,FALSE),VLOOKUP(J345,'Pontuação 3.0'!G$2:H$11,2,FALSE),VLOOKUP(G345,'Pontuação 3.0'!E$2:F$11,2,FALSE),VLOOKUP(K345,'Pontuação 3.0'!K$2:L$11,2,FALSE),VLOOKUP(L345,'Pontuação 3.0'!M$2:N$13,2,FALSE)),0)</f>
        <v>1952</v>
      </c>
      <c r="AA345" s="12">
        <f t="shared" si="6"/>
        <v>195</v>
      </c>
      <c r="AB345" s="12" t="str">
        <f t="array" ref="AB345">IFERROR(INDEX('Pontuação 3.0'!G$13:G$191, MATCH(AA345, 'Pontuação 3.0'!F$13:F$191, 0)), "Faixa Indefinida")</f>
        <v>C</v>
      </c>
      <c r="AC345" s="12">
        <f t="shared" si="7"/>
        <v>0</v>
      </c>
      <c r="AD345" s="12">
        <f t="shared" si="8"/>
        <v>0</v>
      </c>
      <c r="AE345" s="12">
        <f t="shared" si="9"/>
        <v>1</v>
      </c>
      <c r="AF345" s="12">
        <f t="shared" si="10"/>
        <v>0</v>
      </c>
    </row>
    <row r="346" ht="15.75" customHeight="1">
      <c r="A346" s="8">
        <v>45685.0</v>
      </c>
      <c r="B346" s="9" t="s">
        <v>856</v>
      </c>
      <c r="C346" s="9" t="s">
        <v>857</v>
      </c>
      <c r="D346" s="15">
        <v>9.2985886331E10</v>
      </c>
      <c r="E346" s="9" t="s">
        <v>13936</v>
      </c>
      <c r="F346" s="9" t="s">
        <v>13948</v>
      </c>
      <c r="G346" s="9" t="s">
        <v>13944</v>
      </c>
      <c r="H346" s="9" t="s">
        <v>13927</v>
      </c>
      <c r="I346" s="9" t="s">
        <v>13940</v>
      </c>
      <c r="J346" s="9" t="s">
        <v>13929</v>
      </c>
      <c r="K346" s="9" t="s">
        <v>13940</v>
      </c>
      <c r="L346" s="9" t="s">
        <v>13931</v>
      </c>
      <c r="M346" s="9" t="s">
        <v>13942</v>
      </c>
      <c r="N346" s="13" t="s">
        <v>12</v>
      </c>
      <c r="O346" s="13" t="s">
        <v>14</v>
      </c>
      <c r="P346" s="13" t="s">
        <v>32</v>
      </c>
      <c r="Q346" s="13" t="s">
        <v>48</v>
      </c>
      <c r="R346" s="13" t="s">
        <v>15</v>
      </c>
      <c r="S346" s="10">
        <f>ROUNDUP(SUM(VLOOKUP(F346,'Pontuação'!A$2:B$11,2,FALSE),VLOOKUP(E346,'Pontuação'!C$2:D$11,2,FALSE),VLOOKUP(H346,'Pontuação'!I$2:J$11,2,FALSE),VLOOKUP(J346,'Pontuação'!G$2:H$11,2,FALSE),VLOOKUP(L346,'Pontuação'!M$2:N$13,2,FALSE)),0)</f>
        <v>1427</v>
      </c>
      <c r="T346" s="11">
        <f t="shared" si="1"/>
        <v>143</v>
      </c>
      <c r="U346" s="11" t="str">
        <f t="array" ref="U346">IFERROR(INDEX('Pontuação'!G$13:G$101, MATCH(T346, 'Pontuação'!F$13:F$101, 0)), "Faixa Indefinida")</f>
        <v>D</v>
      </c>
      <c r="V346" s="11">
        <f t="shared" si="2"/>
        <v>0</v>
      </c>
      <c r="W346" s="11">
        <f t="shared" si="3"/>
        <v>0</v>
      </c>
      <c r="X346" s="11">
        <f t="shared" si="4"/>
        <v>0</v>
      </c>
      <c r="Y346" s="11">
        <f t="shared" si="5"/>
        <v>1</v>
      </c>
      <c r="Z346" s="12">
        <f>ROUNDUP(SUM(VLOOKUP(F346,'Pontuação 3.0'!A$2:B$11,2,FALSE),VLOOKUP(E346,'Pontuação 3.0'!C$2:D$11,2,FALSE),VLOOKUP(H346,'Pontuação 3.0'!I$2:J$11,2,FALSE),VLOOKUP(J346,'Pontuação 3.0'!G$2:H$11,2,FALSE),VLOOKUP(G346,'Pontuação 3.0'!E$2:F$11,2,FALSE),VLOOKUP(K346,'Pontuação 3.0'!K$2:L$11,2,FALSE),VLOOKUP(L346,'Pontuação 3.0'!M$2:N$13,2,FALSE)),0)</f>
        <v>1701</v>
      </c>
      <c r="AA346" s="12">
        <f t="shared" si="6"/>
        <v>170</v>
      </c>
      <c r="AB346" s="12" t="str">
        <f t="array" ref="AB346">IFERROR(INDEX('Pontuação 3.0'!G$13:G$191, MATCH(AA346, 'Pontuação 3.0'!F$13:F$191, 0)), "Faixa Indefinida")</f>
        <v>D</v>
      </c>
      <c r="AC346" s="12">
        <f t="shared" si="7"/>
        <v>0</v>
      </c>
      <c r="AD346" s="12">
        <f t="shared" si="8"/>
        <v>0</v>
      </c>
      <c r="AE346" s="12">
        <f t="shared" si="9"/>
        <v>0</v>
      </c>
      <c r="AF346" s="12">
        <f t="shared" si="10"/>
        <v>1</v>
      </c>
    </row>
    <row r="347" ht="15.75" customHeight="1">
      <c r="A347" s="8">
        <v>45685.0</v>
      </c>
      <c r="B347" s="9" t="s">
        <v>858</v>
      </c>
      <c r="C347" s="9" t="s">
        <v>859</v>
      </c>
      <c r="D347" s="15">
        <v>6.2983405747E10</v>
      </c>
      <c r="E347" s="9" t="s">
        <v>13936</v>
      </c>
      <c r="F347" s="9" t="s">
        <v>13950</v>
      </c>
      <c r="G347" s="9" t="s">
        <v>13944</v>
      </c>
      <c r="H347" s="9" t="s">
        <v>13951</v>
      </c>
      <c r="I347" s="9" t="s">
        <v>13928</v>
      </c>
      <c r="J347" s="9" t="s">
        <v>13939</v>
      </c>
      <c r="K347" s="9" t="s">
        <v>13940</v>
      </c>
      <c r="L347" s="9" t="s">
        <v>13945</v>
      </c>
      <c r="M347" s="9" t="s">
        <v>13942</v>
      </c>
      <c r="N347" s="13" t="s">
        <v>12</v>
      </c>
      <c r="O347" s="13" t="s">
        <v>14</v>
      </c>
      <c r="P347" s="13" t="s">
        <v>13</v>
      </c>
      <c r="Q347" s="13" t="s">
        <v>20</v>
      </c>
      <c r="R347" s="13" t="s">
        <v>15</v>
      </c>
      <c r="S347" s="10">
        <f>ROUNDUP(SUM(VLOOKUP(F347,'Pontuação'!A$2:B$11,2,FALSE),VLOOKUP(E347,'Pontuação'!C$2:D$11,2,FALSE),VLOOKUP(H347,'Pontuação'!I$2:J$11,2,FALSE),VLOOKUP(J347,'Pontuação'!G$2:H$11,2,FALSE),VLOOKUP(L347,'Pontuação'!M$2:N$13,2,FALSE)),0)</f>
        <v>1790</v>
      </c>
      <c r="T347" s="11">
        <f t="shared" si="1"/>
        <v>179</v>
      </c>
      <c r="U347" s="11" t="str">
        <f t="array" ref="U347">IFERROR(INDEX('Pontuação'!G$13:G$101, MATCH(T347, 'Pontuação'!F$13:F$101, 0)), "Faixa Indefinida")</f>
        <v>B</v>
      </c>
      <c r="V347" s="11">
        <f t="shared" si="2"/>
        <v>0</v>
      </c>
      <c r="W347" s="11">
        <f t="shared" si="3"/>
        <v>1</v>
      </c>
      <c r="X347" s="11">
        <f t="shared" si="4"/>
        <v>0</v>
      </c>
      <c r="Y347" s="11">
        <f t="shared" si="5"/>
        <v>0</v>
      </c>
      <c r="Z347" s="12">
        <f>ROUNDUP(SUM(VLOOKUP(F347,'Pontuação 3.0'!A$2:B$11,2,FALSE),VLOOKUP(E347,'Pontuação 3.0'!C$2:D$11,2,FALSE),VLOOKUP(H347,'Pontuação 3.0'!I$2:J$11,2,FALSE),VLOOKUP(J347,'Pontuação 3.0'!G$2:H$11,2,FALSE),VLOOKUP(G347,'Pontuação 3.0'!E$2:F$11,2,FALSE),VLOOKUP(K347,'Pontuação 3.0'!K$2:L$11,2,FALSE),VLOOKUP(L347,'Pontuação 3.0'!M$2:N$13,2,FALSE)),0)</f>
        <v>2220</v>
      </c>
      <c r="AA347" s="12">
        <f t="shared" si="6"/>
        <v>222</v>
      </c>
      <c r="AB347" s="12" t="str">
        <f t="array" ref="AB347">IFERROR(INDEX('Pontuação 3.0'!G$13:G$191, MATCH(AA347, 'Pontuação 3.0'!F$13:F$191, 0)), "Faixa Indefinida")</f>
        <v>B</v>
      </c>
      <c r="AC347" s="12">
        <f t="shared" si="7"/>
        <v>0</v>
      </c>
      <c r="AD347" s="12">
        <f t="shared" si="8"/>
        <v>1</v>
      </c>
      <c r="AE347" s="12">
        <f t="shared" si="9"/>
        <v>0</v>
      </c>
      <c r="AF347" s="12">
        <f t="shared" si="10"/>
        <v>0</v>
      </c>
    </row>
    <row r="348" ht="15.75" customHeight="1">
      <c r="A348" s="8">
        <v>45685.0</v>
      </c>
      <c r="B348" s="9" t="s">
        <v>860</v>
      </c>
      <c r="C348" s="9" t="s">
        <v>861</v>
      </c>
      <c r="D348" s="9" t="s">
        <v>862</v>
      </c>
      <c r="E348" s="9" t="s">
        <v>13936</v>
      </c>
      <c r="F348" s="9" t="s">
        <v>13948</v>
      </c>
      <c r="G348" s="9" t="s">
        <v>13926</v>
      </c>
      <c r="H348" s="9" t="s">
        <v>13949</v>
      </c>
      <c r="I348" s="9" t="s">
        <v>13928</v>
      </c>
      <c r="J348" s="9" t="s">
        <v>13939</v>
      </c>
      <c r="K348" s="9" t="s">
        <v>13930</v>
      </c>
      <c r="L348" s="9" t="s">
        <v>13931</v>
      </c>
      <c r="M348" s="9" t="s">
        <v>13946</v>
      </c>
      <c r="N348" s="13" t="s">
        <v>12</v>
      </c>
      <c r="O348" s="13" t="s">
        <v>14</v>
      </c>
      <c r="P348" s="13" t="s">
        <v>32</v>
      </c>
      <c r="Q348" s="13" t="s">
        <v>51</v>
      </c>
      <c r="R348" s="13" t="s">
        <v>15</v>
      </c>
      <c r="S348" s="10">
        <f>ROUNDUP(SUM(VLOOKUP(F348,'Pontuação'!A$2:B$11,2,FALSE),VLOOKUP(E348,'Pontuação'!C$2:D$11,2,FALSE),VLOOKUP(H348,'Pontuação'!I$2:J$11,2,FALSE),VLOOKUP(J348,'Pontuação'!G$2:H$11,2,FALSE),VLOOKUP(L348,'Pontuação'!M$2:N$13,2,FALSE)),0)</f>
        <v>1688</v>
      </c>
      <c r="T348" s="11">
        <f t="shared" si="1"/>
        <v>169</v>
      </c>
      <c r="U348" s="11" t="str">
        <f t="array" ref="U348">IFERROR(INDEX('Pontuação'!G$13:G$101, MATCH(T348, 'Pontuação'!F$13:F$101, 0)), "Faixa Indefinida")</f>
        <v>B</v>
      </c>
      <c r="V348" s="11">
        <f t="shared" si="2"/>
        <v>0</v>
      </c>
      <c r="W348" s="11">
        <f t="shared" si="3"/>
        <v>1</v>
      </c>
      <c r="X348" s="11">
        <f t="shared" si="4"/>
        <v>0</v>
      </c>
      <c r="Y348" s="11">
        <f t="shared" si="5"/>
        <v>0</v>
      </c>
      <c r="Z348" s="12">
        <f>ROUNDUP(SUM(VLOOKUP(F348,'Pontuação 3.0'!A$2:B$11,2,FALSE),VLOOKUP(E348,'Pontuação 3.0'!C$2:D$11,2,FALSE),VLOOKUP(H348,'Pontuação 3.0'!I$2:J$11,2,FALSE),VLOOKUP(J348,'Pontuação 3.0'!G$2:H$11,2,FALSE),VLOOKUP(G348,'Pontuação 3.0'!E$2:F$11,2,FALSE),VLOOKUP(K348,'Pontuação 3.0'!K$2:L$11,2,FALSE),VLOOKUP(L348,'Pontuação 3.0'!M$2:N$13,2,FALSE)),0)</f>
        <v>2489</v>
      </c>
      <c r="AA348" s="12">
        <f t="shared" si="6"/>
        <v>249</v>
      </c>
      <c r="AB348" s="12" t="str">
        <f t="array" ref="AB348">IFERROR(INDEX('Pontuação 3.0'!G$13:G$191, MATCH(AA348, 'Pontuação 3.0'!F$13:F$191, 0)), "Faixa Indefinida")</f>
        <v>A</v>
      </c>
      <c r="AC348" s="12">
        <f t="shared" si="7"/>
        <v>1</v>
      </c>
      <c r="AD348" s="12">
        <f t="shared" si="8"/>
        <v>0</v>
      </c>
      <c r="AE348" s="12">
        <f t="shared" si="9"/>
        <v>0</v>
      </c>
      <c r="AF348" s="12">
        <f t="shared" si="10"/>
        <v>0</v>
      </c>
    </row>
    <row r="349" ht="15.75" customHeight="1">
      <c r="A349" s="8">
        <v>45685.0</v>
      </c>
      <c r="B349" s="9" t="s">
        <v>863</v>
      </c>
      <c r="C349" s="9" t="s">
        <v>864</v>
      </c>
      <c r="D349" s="15">
        <v>4.8974008716E10</v>
      </c>
      <c r="E349" s="9" t="s">
        <v>13936</v>
      </c>
      <c r="F349" s="9" t="s">
        <v>13953</v>
      </c>
      <c r="G349" s="9" t="s">
        <v>13926</v>
      </c>
      <c r="H349" s="9" t="s">
        <v>13951</v>
      </c>
      <c r="I349" s="9" t="s">
        <v>13940</v>
      </c>
      <c r="J349" s="9" t="s">
        <v>13939</v>
      </c>
      <c r="K349" s="9" t="s">
        <v>13940</v>
      </c>
      <c r="L349" s="9" t="s">
        <v>13931</v>
      </c>
      <c r="M349" s="9" t="s">
        <v>13942</v>
      </c>
      <c r="N349" s="13" t="s">
        <v>12</v>
      </c>
      <c r="O349" s="13" t="s">
        <v>14</v>
      </c>
      <c r="P349" s="13" t="s">
        <v>13</v>
      </c>
      <c r="Q349" s="13" t="s">
        <v>84</v>
      </c>
      <c r="R349" s="13" t="s">
        <v>15</v>
      </c>
      <c r="S349" s="10">
        <f>ROUNDUP(SUM(VLOOKUP(F349,'Pontuação'!A$2:B$11,2,FALSE),VLOOKUP(E349,'Pontuação'!C$2:D$11,2,FALSE),VLOOKUP(H349,'Pontuação'!I$2:J$11,2,FALSE),VLOOKUP(J349,'Pontuação'!G$2:H$11,2,FALSE),VLOOKUP(L349,'Pontuação'!M$2:N$13,2,FALSE)),0)</f>
        <v>1663</v>
      </c>
      <c r="T349" s="11">
        <f t="shared" si="1"/>
        <v>166</v>
      </c>
      <c r="U349" s="11" t="str">
        <f t="array" ref="U349">IFERROR(INDEX('Pontuação'!G$13:G$101, MATCH(T349, 'Pontuação'!F$13:F$101, 0)), "Faixa Indefinida")</f>
        <v>B</v>
      </c>
      <c r="V349" s="11">
        <f t="shared" si="2"/>
        <v>0</v>
      </c>
      <c r="W349" s="11">
        <f t="shared" si="3"/>
        <v>1</v>
      </c>
      <c r="X349" s="11">
        <f t="shared" si="4"/>
        <v>0</v>
      </c>
      <c r="Y349" s="11">
        <f t="shared" si="5"/>
        <v>0</v>
      </c>
      <c r="Z349" s="12">
        <f>ROUNDUP(SUM(VLOOKUP(F349,'Pontuação 3.0'!A$2:B$11,2,FALSE),VLOOKUP(E349,'Pontuação 3.0'!C$2:D$11,2,FALSE),VLOOKUP(H349,'Pontuação 3.0'!I$2:J$11,2,FALSE),VLOOKUP(J349,'Pontuação 3.0'!G$2:H$11,2,FALSE),VLOOKUP(G349,'Pontuação 3.0'!E$2:F$11,2,FALSE),VLOOKUP(K349,'Pontuação 3.0'!K$2:L$11,2,FALSE),VLOOKUP(L349,'Pontuação 3.0'!M$2:N$13,2,FALSE)),0)</f>
        <v>2259</v>
      </c>
      <c r="AA349" s="12">
        <f t="shared" si="6"/>
        <v>226</v>
      </c>
      <c r="AB349" s="12" t="str">
        <f t="array" ref="AB349">IFERROR(INDEX('Pontuação 3.0'!G$13:G$191, MATCH(AA349, 'Pontuação 3.0'!F$13:F$191, 0)), "Faixa Indefinida")</f>
        <v>B</v>
      </c>
      <c r="AC349" s="12">
        <f t="shared" si="7"/>
        <v>0</v>
      </c>
      <c r="AD349" s="12">
        <f t="shared" si="8"/>
        <v>1</v>
      </c>
      <c r="AE349" s="12">
        <f t="shared" si="9"/>
        <v>0</v>
      </c>
      <c r="AF349" s="12">
        <f t="shared" si="10"/>
        <v>0</v>
      </c>
    </row>
    <row r="350" ht="15.75" customHeight="1">
      <c r="A350" s="8">
        <v>45685.0</v>
      </c>
      <c r="B350" s="9" t="s">
        <v>867</v>
      </c>
      <c r="C350" s="9" t="s">
        <v>868</v>
      </c>
      <c r="D350" s="15">
        <v>1.4982252466E10</v>
      </c>
      <c r="E350" s="9" t="s">
        <v>13936</v>
      </c>
      <c r="F350" s="9" t="s">
        <v>13953</v>
      </c>
      <c r="G350" s="9" t="s">
        <v>13957</v>
      </c>
      <c r="H350" s="9" t="s">
        <v>13927</v>
      </c>
      <c r="I350" s="9" t="s">
        <v>13928</v>
      </c>
      <c r="J350" s="9" t="s">
        <v>13929</v>
      </c>
      <c r="K350" s="9" t="s">
        <v>13940</v>
      </c>
      <c r="L350" s="9" t="s">
        <v>13945</v>
      </c>
      <c r="M350" s="9" t="s">
        <v>13952</v>
      </c>
      <c r="N350" s="13" t="s">
        <v>12</v>
      </c>
      <c r="O350" s="13" t="s">
        <v>14</v>
      </c>
      <c r="P350" s="13" t="s">
        <v>13</v>
      </c>
      <c r="Q350" s="13" t="s">
        <v>869</v>
      </c>
      <c r="R350" s="13" t="s">
        <v>15</v>
      </c>
      <c r="S350" s="10">
        <f>ROUNDUP(SUM(VLOOKUP(F350,'Pontuação'!A$2:B$11,2,FALSE),VLOOKUP(E350,'Pontuação'!C$2:D$11,2,FALSE),VLOOKUP(H350,'Pontuação'!I$2:J$11,2,FALSE),VLOOKUP(J350,'Pontuação'!G$2:H$11,2,FALSE),VLOOKUP(L350,'Pontuação'!M$2:N$13,2,FALSE)),0)</f>
        <v>1576</v>
      </c>
      <c r="T350" s="11">
        <f t="shared" si="1"/>
        <v>158</v>
      </c>
      <c r="U350" s="11" t="str">
        <f t="array" ref="U350">IFERROR(INDEX('Pontuação'!G$13:G$101, MATCH(T350, 'Pontuação'!F$13:F$101, 0)), "Faixa Indefinida")</f>
        <v>C</v>
      </c>
      <c r="V350" s="11">
        <f t="shared" si="2"/>
        <v>0</v>
      </c>
      <c r="W350" s="11">
        <f t="shared" si="3"/>
        <v>0</v>
      </c>
      <c r="X350" s="11">
        <f t="shared" si="4"/>
        <v>1</v>
      </c>
      <c r="Y350" s="11">
        <f t="shared" si="5"/>
        <v>0</v>
      </c>
      <c r="Z350" s="12">
        <f>ROUNDUP(SUM(VLOOKUP(F350,'Pontuação 3.0'!A$2:B$11,2,FALSE),VLOOKUP(E350,'Pontuação 3.0'!C$2:D$11,2,FALSE),VLOOKUP(H350,'Pontuação 3.0'!I$2:J$11,2,FALSE),VLOOKUP(J350,'Pontuação 3.0'!G$2:H$11,2,FALSE),VLOOKUP(G350,'Pontuação 3.0'!E$2:F$11,2,FALSE),VLOOKUP(K350,'Pontuação 3.0'!K$2:L$11,2,FALSE),VLOOKUP(L350,'Pontuação 3.0'!M$2:N$13,2,FALSE)),0)</f>
        <v>1895</v>
      </c>
      <c r="AA350" s="12">
        <f t="shared" si="6"/>
        <v>190</v>
      </c>
      <c r="AB350" s="12" t="str">
        <f t="array" ref="AB350">IFERROR(INDEX('Pontuação 3.0'!G$13:G$191, MATCH(AA350, 'Pontuação 3.0'!F$13:F$191, 0)), "Faixa Indefinida")</f>
        <v>D</v>
      </c>
      <c r="AC350" s="12">
        <f t="shared" si="7"/>
        <v>0</v>
      </c>
      <c r="AD350" s="12">
        <f t="shared" si="8"/>
        <v>0</v>
      </c>
      <c r="AE350" s="12">
        <f t="shared" si="9"/>
        <v>0</v>
      </c>
      <c r="AF350" s="12">
        <f t="shared" si="10"/>
        <v>1</v>
      </c>
    </row>
    <row r="351" ht="15.75" customHeight="1">
      <c r="A351" s="8">
        <v>45685.0</v>
      </c>
      <c r="B351" s="9" t="s">
        <v>865</v>
      </c>
      <c r="C351" s="9" t="s">
        <v>866</v>
      </c>
      <c r="D351" s="15">
        <v>4.799620447E10</v>
      </c>
      <c r="E351" s="9" t="s">
        <v>13936</v>
      </c>
      <c r="F351" s="9" t="s">
        <v>13948</v>
      </c>
      <c r="G351" s="9" t="s">
        <v>13944</v>
      </c>
      <c r="H351" s="9" t="s">
        <v>13927</v>
      </c>
      <c r="I351" s="9" t="s">
        <v>13940</v>
      </c>
      <c r="J351" s="9" t="s">
        <v>13929</v>
      </c>
      <c r="K351" s="9" t="s">
        <v>13940</v>
      </c>
      <c r="L351" s="9" t="s">
        <v>13954</v>
      </c>
      <c r="M351" s="9" t="s">
        <v>13942</v>
      </c>
      <c r="N351" s="13" t="s">
        <v>12</v>
      </c>
      <c r="O351" s="13" t="s">
        <v>14</v>
      </c>
      <c r="P351" s="13" t="s">
        <v>19</v>
      </c>
      <c r="Q351" s="13" t="s">
        <v>20</v>
      </c>
      <c r="R351" s="13" t="s">
        <v>65</v>
      </c>
      <c r="S351" s="10">
        <f>ROUNDUP(SUM(VLOOKUP(F351,'Pontuação'!A$2:B$11,2,FALSE),VLOOKUP(E351,'Pontuação'!C$2:D$11,2,FALSE),VLOOKUP(H351,'Pontuação'!I$2:J$11,2,FALSE),VLOOKUP(J351,'Pontuação'!G$2:H$11,2,FALSE),VLOOKUP(L351,'Pontuação'!M$2:N$13,2,FALSE)),0)</f>
        <v>1390</v>
      </c>
      <c r="T351" s="11">
        <f t="shared" si="1"/>
        <v>139</v>
      </c>
      <c r="U351" s="11" t="str">
        <f t="array" ref="U351">IFERROR(INDEX('Pontuação'!G$13:G$101, MATCH(T351, 'Pontuação'!F$13:F$101, 0)), "Faixa Indefinida")</f>
        <v>D</v>
      </c>
      <c r="V351" s="11">
        <f t="shared" si="2"/>
        <v>0</v>
      </c>
      <c r="W351" s="11">
        <f t="shared" si="3"/>
        <v>0</v>
      </c>
      <c r="X351" s="11">
        <f t="shared" si="4"/>
        <v>0</v>
      </c>
      <c r="Y351" s="11">
        <f t="shared" si="5"/>
        <v>1</v>
      </c>
      <c r="Z351" s="12">
        <f>ROUNDUP(SUM(VLOOKUP(F351,'Pontuação 3.0'!A$2:B$11,2,FALSE),VLOOKUP(E351,'Pontuação 3.0'!C$2:D$11,2,FALSE),VLOOKUP(H351,'Pontuação 3.0'!I$2:J$11,2,FALSE),VLOOKUP(J351,'Pontuação 3.0'!G$2:H$11,2,FALSE),VLOOKUP(G351,'Pontuação 3.0'!E$2:F$11,2,FALSE),VLOOKUP(K351,'Pontuação 3.0'!K$2:L$11,2,FALSE),VLOOKUP(L351,'Pontuação 3.0'!M$2:N$13,2,FALSE)),0)</f>
        <v>1671</v>
      </c>
      <c r="AA351" s="12">
        <f t="shared" si="6"/>
        <v>167</v>
      </c>
      <c r="AB351" s="12" t="str">
        <f t="array" ref="AB351">IFERROR(INDEX('Pontuação 3.0'!G$13:G$191, MATCH(AA351, 'Pontuação 3.0'!F$13:F$191, 0)), "Faixa Indefinida")</f>
        <v>D</v>
      </c>
      <c r="AC351" s="12">
        <f t="shared" si="7"/>
        <v>0</v>
      </c>
      <c r="AD351" s="12">
        <f t="shared" si="8"/>
        <v>0</v>
      </c>
      <c r="AE351" s="12">
        <f t="shared" si="9"/>
        <v>0</v>
      </c>
      <c r="AF351" s="12">
        <f t="shared" si="10"/>
        <v>1</v>
      </c>
    </row>
    <row r="352" ht="15.75" customHeight="1">
      <c r="A352" s="8">
        <v>45685.0</v>
      </c>
      <c r="B352" s="9" t="s">
        <v>870</v>
      </c>
      <c r="C352" s="9" t="s">
        <v>871</v>
      </c>
      <c r="D352" s="15">
        <v>2.1989959322E10</v>
      </c>
      <c r="E352" s="9" t="s">
        <v>13936</v>
      </c>
      <c r="F352" s="9" t="s">
        <v>13950</v>
      </c>
      <c r="G352" s="9" t="s">
        <v>13944</v>
      </c>
      <c r="H352" s="9" t="s">
        <v>13949</v>
      </c>
      <c r="I352" s="9" t="s">
        <v>13940</v>
      </c>
      <c r="J352" s="9" t="s">
        <v>13929</v>
      </c>
      <c r="K352" s="9" t="s">
        <v>13940</v>
      </c>
      <c r="L352" s="9" t="s">
        <v>13931</v>
      </c>
      <c r="M352" s="9" t="s">
        <v>13952</v>
      </c>
      <c r="N352" s="13" t="s">
        <v>12</v>
      </c>
      <c r="O352" s="13" t="s">
        <v>14</v>
      </c>
      <c r="P352" s="13" t="s">
        <v>24</v>
      </c>
      <c r="Q352" s="13" t="s">
        <v>20</v>
      </c>
      <c r="R352" s="13" t="s">
        <v>15</v>
      </c>
      <c r="S352" s="10">
        <f>ROUNDUP(SUM(VLOOKUP(F352,'Pontuação'!A$2:B$11,2,FALSE),VLOOKUP(E352,'Pontuação'!C$2:D$11,2,FALSE),VLOOKUP(H352,'Pontuação'!I$2:J$11,2,FALSE),VLOOKUP(J352,'Pontuação'!G$2:H$11,2,FALSE),VLOOKUP(L352,'Pontuação'!M$2:N$13,2,FALSE)),0)</f>
        <v>1595</v>
      </c>
      <c r="T352" s="11">
        <f t="shared" si="1"/>
        <v>160</v>
      </c>
      <c r="U352" s="11" t="str">
        <f t="array" ref="U352">IFERROR(INDEX('Pontuação'!G$13:G$101, MATCH(T352, 'Pontuação'!F$13:F$101, 0)), "Faixa Indefinida")</f>
        <v>C</v>
      </c>
      <c r="V352" s="11">
        <f t="shared" si="2"/>
        <v>0</v>
      </c>
      <c r="W352" s="11">
        <f t="shared" si="3"/>
        <v>0</v>
      </c>
      <c r="X352" s="11">
        <f t="shared" si="4"/>
        <v>1</v>
      </c>
      <c r="Y352" s="11">
        <f t="shared" si="5"/>
        <v>0</v>
      </c>
      <c r="Z352" s="12">
        <f>ROUNDUP(SUM(VLOOKUP(F352,'Pontuação 3.0'!A$2:B$11,2,FALSE),VLOOKUP(E352,'Pontuação 3.0'!C$2:D$11,2,FALSE),VLOOKUP(H352,'Pontuação 3.0'!I$2:J$11,2,FALSE),VLOOKUP(J352,'Pontuação 3.0'!G$2:H$11,2,FALSE),VLOOKUP(G352,'Pontuação 3.0'!E$2:F$11,2,FALSE),VLOOKUP(K352,'Pontuação 3.0'!K$2:L$11,2,FALSE),VLOOKUP(L352,'Pontuação 3.0'!M$2:N$13,2,FALSE)),0)</f>
        <v>2069</v>
      </c>
      <c r="AA352" s="12">
        <f t="shared" si="6"/>
        <v>207</v>
      </c>
      <c r="AB352" s="12" t="str">
        <f t="array" ref="AB352">IFERROR(INDEX('Pontuação 3.0'!G$13:G$191, MATCH(AA352, 'Pontuação 3.0'!F$13:F$191, 0)), "Faixa Indefinida")</f>
        <v>C</v>
      </c>
      <c r="AC352" s="12">
        <f t="shared" si="7"/>
        <v>0</v>
      </c>
      <c r="AD352" s="12">
        <f t="shared" si="8"/>
        <v>0</v>
      </c>
      <c r="AE352" s="12">
        <f t="shared" si="9"/>
        <v>1</v>
      </c>
      <c r="AF352" s="12">
        <f t="shared" si="10"/>
        <v>0</v>
      </c>
    </row>
    <row r="353" ht="15.75" customHeight="1">
      <c r="A353" s="8">
        <v>45685.0</v>
      </c>
      <c r="B353" s="9" t="s">
        <v>874</v>
      </c>
      <c r="C353" s="9" t="s">
        <v>875</v>
      </c>
      <c r="D353" s="15">
        <v>1.9993623865E10</v>
      </c>
      <c r="E353" s="9" t="s">
        <v>13924</v>
      </c>
      <c r="F353" s="9" t="s">
        <v>13948</v>
      </c>
      <c r="G353" s="9" t="s">
        <v>13926</v>
      </c>
      <c r="H353" s="9" t="s">
        <v>13951</v>
      </c>
      <c r="I353" s="9" t="s">
        <v>13928</v>
      </c>
      <c r="J353" s="9" t="s">
        <v>13929</v>
      </c>
      <c r="K353" s="9" t="s">
        <v>13930</v>
      </c>
      <c r="L353" s="9" t="s">
        <v>13931</v>
      </c>
      <c r="M353" s="9" t="s">
        <v>13942</v>
      </c>
      <c r="N353" s="13" t="s">
        <v>12</v>
      </c>
      <c r="O353" s="13" t="s">
        <v>14</v>
      </c>
      <c r="P353" s="13" t="s">
        <v>32</v>
      </c>
      <c r="Q353" s="13" t="s">
        <v>48</v>
      </c>
      <c r="R353" s="13" t="s">
        <v>65</v>
      </c>
      <c r="S353" s="10">
        <f>ROUNDUP(SUM(VLOOKUP(F353,'Pontuação'!A$2:B$11,2,FALSE),VLOOKUP(E353,'Pontuação'!C$2:D$11,2,FALSE),VLOOKUP(H353,'Pontuação'!I$2:J$11,2,FALSE),VLOOKUP(J353,'Pontuação'!G$2:H$11,2,FALSE),VLOOKUP(L353,'Pontuação'!M$2:N$13,2,FALSE)),0)</f>
        <v>1545</v>
      </c>
      <c r="T353" s="11">
        <f t="shared" si="1"/>
        <v>155</v>
      </c>
      <c r="U353" s="11" t="str">
        <f t="array" ref="U353">IFERROR(INDEX('Pontuação'!G$13:G$101, MATCH(T353, 'Pontuação'!F$13:F$101, 0)), "Faixa Indefinida")</f>
        <v>C</v>
      </c>
      <c r="V353" s="11">
        <f t="shared" si="2"/>
        <v>0</v>
      </c>
      <c r="W353" s="11">
        <f t="shared" si="3"/>
        <v>0</v>
      </c>
      <c r="X353" s="11">
        <f t="shared" si="4"/>
        <v>1</v>
      </c>
      <c r="Y353" s="11">
        <f t="shared" si="5"/>
        <v>0</v>
      </c>
      <c r="Z353" s="12">
        <f>ROUNDUP(SUM(VLOOKUP(F353,'Pontuação 3.0'!A$2:B$11,2,FALSE),VLOOKUP(E353,'Pontuação 3.0'!C$2:D$11,2,FALSE),VLOOKUP(H353,'Pontuação 3.0'!I$2:J$11,2,FALSE),VLOOKUP(J353,'Pontuação 3.0'!G$2:H$11,2,FALSE),VLOOKUP(G353,'Pontuação 3.0'!E$2:F$11,2,FALSE),VLOOKUP(K353,'Pontuação 3.0'!K$2:L$11,2,FALSE),VLOOKUP(L353,'Pontuação 3.0'!M$2:N$13,2,FALSE)),0)</f>
        <v>2220</v>
      </c>
      <c r="AA353" s="12">
        <f t="shared" si="6"/>
        <v>222</v>
      </c>
      <c r="AB353" s="12" t="str">
        <f t="array" ref="AB353">IFERROR(INDEX('Pontuação 3.0'!G$13:G$191, MATCH(AA353, 'Pontuação 3.0'!F$13:F$191, 0)), "Faixa Indefinida")</f>
        <v>B</v>
      </c>
      <c r="AC353" s="12">
        <f t="shared" si="7"/>
        <v>0</v>
      </c>
      <c r="AD353" s="12">
        <f t="shared" si="8"/>
        <v>1</v>
      </c>
      <c r="AE353" s="12">
        <f t="shared" si="9"/>
        <v>0</v>
      </c>
      <c r="AF353" s="12">
        <f t="shared" si="10"/>
        <v>0</v>
      </c>
    </row>
    <row r="354" ht="15.75" customHeight="1">
      <c r="A354" s="8">
        <v>45685.0</v>
      </c>
      <c r="B354" s="9" t="s">
        <v>876</v>
      </c>
      <c r="C354" s="9" t="s">
        <v>877</v>
      </c>
      <c r="D354" s="15">
        <v>4.899961313E10</v>
      </c>
      <c r="E354" s="9" t="s">
        <v>13936</v>
      </c>
      <c r="F354" s="9" t="s">
        <v>13948</v>
      </c>
      <c r="G354" s="9" t="s">
        <v>13957</v>
      </c>
      <c r="H354" s="9" t="s">
        <v>13927</v>
      </c>
      <c r="I354" s="9" t="s">
        <v>13940</v>
      </c>
      <c r="J354" s="9" t="s">
        <v>13929</v>
      </c>
      <c r="K354" s="9" t="s">
        <v>13940</v>
      </c>
      <c r="L354" s="9" t="s">
        <v>13945</v>
      </c>
      <c r="M354" s="9" t="s">
        <v>13942</v>
      </c>
      <c r="N354" s="13" t="s">
        <v>12</v>
      </c>
      <c r="O354" s="13" t="s">
        <v>14</v>
      </c>
      <c r="P354" s="13" t="s">
        <v>47</v>
      </c>
      <c r="Q354" s="13" t="s">
        <v>77</v>
      </c>
      <c r="R354" s="13" t="s">
        <v>65</v>
      </c>
      <c r="S354" s="10">
        <f>ROUNDUP(SUM(VLOOKUP(F354,'Pontuação'!A$2:B$11,2,FALSE),VLOOKUP(E354,'Pontuação'!C$2:D$11,2,FALSE),VLOOKUP(H354,'Pontuação'!I$2:J$11,2,FALSE),VLOOKUP(J354,'Pontuação'!G$2:H$11,2,FALSE),VLOOKUP(L354,'Pontuação'!M$2:N$13,2,FALSE)),0)</f>
        <v>1559</v>
      </c>
      <c r="T354" s="11">
        <f t="shared" si="1"/>
        <v>156</v>
      </c>
      <c r="U354" s="11" t="str">
        <f t="array" ref="U354">IFERROR(INDEX('Pontuação'!G$13:G$101, MATCH(T354, 'Pontuação'!F$13:F$101, 0)), "Faixa Indefinida")</f>
        <v>C</v>
      </c>
      <c r="V354" s="11">
        <f t="shared" si="2"/>
        <v>0</v>
      </c>
      <c r="W354" s="11">
        <f t="shared" si="3"/>
        <v>0</v>
      </c>
      <c r="X354" s="11">
        <f t="shared" si="4"/>
        <v>1</v>
      </c>
      <c r="Y354" s="11">
        <f t="shared" si="5"/>
        <v>0</v>
      </c>
      <c r="Z354" s="12">
        <f>ROUNDUP(SUM(VLOOKUP(F354,'Pontuação 3.0'!A$2:B$11,2,FALSE),VLOOKUP(E354,'Pontuação 3.0'!C$2:D$11,2,FALSE),VLOOKUP(H354,'Pontuação 3.0'!I$2:J$11,2,FALSE),VLOOKUP(J354,'Pontuação 3.0'!G$2:H$11,2,FALSE),VLOOKUP(G354,'Pontuação 3.0'!E$2:F$11,2,FALSE),VLOOKUP(K354,'Pontuação 3.0'!K$2:L$11,2,FALSE),VLOOKUP(L354,'Pontuação 3.0'!M$2:N$13,2,FALSE)),0)</f>
        <v>1777</v>
      </c>
      <c r="AA354" s="12">
        <f t="shared" si="6"/>
        <v>178</v>
      </c>
      <c r="AB354" s="12" t="str">
        <f t="array" ref="AB354">IFERROR(INDEX('Pontuação 3.0'!G$13:G$191, MATCH(AA354, 'Pontuação 3.0'!F$13:F$191, 0)), "Faixa Indefinida")</f>
        <v>D</v>
      </c>
      <c r="AC354" s="12">
        <f t="shared" si="7"/>
        <v>0</v>
      </c>
      <c r="AD354" s="12">
        <f t="shared" si="8"/>
        <v>0</v>
      </c>
      <c r="AE354" s="12">
        <f t="shared" si="9"/>
        <v>0</v>
      </c>
      <c r="AF354" s="12">
        <f t="shared" si="10"/>
        <v>1</v>
      </c>
    </row>
    <row r="355" ht="15.75" customHeight="1">
      <c r="A355" s="8">
        <v>45685.0</v>
      </c>
      <c r="B355" s="9" t="s">
        <v>878</v>
      </c>
      <c r="C355" s="9" t="s">
        <v>879</v>
      </c>
      <c r="D355" s="15">
        <v>5.1981326941E10</v>
      </c>
      <c r="E355" s="9" t="s">
        <v>13936</v>
      </c>
      <c r="F355" s="9" t="s">
        <v>13950</v>
      </c>
      <c r="G355" s="9" t="s">
        <v>13926</v>
      </c>
      <c r="H355" s="9" t="s">
        <v>13938</v>
      </c>
      <c r="I355" s="9" t="s">
        <v>13928</v>
      </c>
      <c r="J355" s="9" t="s">
        <v>13956</v>
      </c>
      <c r="K355" s="9" t="s">
        <v>13930</v>
      </c>
      <c r="L355" s="9" t="s">
        <v>13931</v>
      </c>
      <c r="M355" s="9" t="s">
        <v>13942</v>
      </c>
      <c r="N355" s="13" t="s">
        <v>12</v>
      </c>
      <c r="O355" s="13" t="s">
        <v>14</v>
      </c>
      <c r="P355" s="13" t="s">
        <v>32</v>
      </c>
      <c r="Q355" s="13" t="s">
        <v>20</v>
      </c>
      <c r="R355" s="13" t="s">
        <v>15</v>
      </c>
      <c r="S355" s="10">
        <f>ROUNDUP(SUM(VLOOKUP(F355,'Pontuação'!A$2:B$11,2,FALSE),VLOOKUP(E355,'Pontuação'!C$2:D$11,2,FALSE),VLOOKUP(H355,'Pontuação'!I$2:J$11,2,FALSE),VLOOKUP(J355,'Pontuação'!G$2:H$11,2,FALSE),VLOOKUP(L355,'Pontuação'!M$2:N$13,2,FALSE)),0)</f>
        <v>1857</v>
      </c>
      <c r="T355" s="11">
        <f t="shared" si="1"/>
        <v>186</v>
      </c>
      <c r="U355" s="11" t="str">
        <f t="array" ref="U355">IFERROR(INDEX('Pontuação'!G$13:G$101, MATCH(T355, 'Pontuação'!F$13:F$101, 0)), "Faixa Indefinida")</f>
        <v>A</v>
      </c>
      <c r="V355" s="11">
        <f t="shared" si="2"/>
        <v>1</v>
      </c>
      <c r="W355" s="11">
        <f t="shared" si="3"/>
        <v>0</v>
      </c>
      <c r="X355" s="11">
        <f t="shared" si="4"/>
        <v>0</v>
      </c>
      <c r="Y355" s="11">
        <f t="shared" si="5"/>
        <v>0</v>
      </c>
      <c r="Z355" s="12">
        <f>ROUNDUP(SUM(VLOOKUP(F355,'Pontuação 3.0'!A$2:B$11,2,FALSE),VLOOKUP(E355,'Pontuação 3.0'!C$2:D$11,2,FALSE),VLOOKUP(H355,'Pontuação 3.0'!I$2:J$11,2,FALSE),VLOOKUP(J355,'Pontuação 3.0'!G$2:H$11,2,FALSE),VLOOKUP(G355,'Pontuação 3.0'!E$2:F$11,2,FALSE),VLOOKUP(K355,'Pontuação 3.0'!K$2:L$11,2,FALSE),VLOOKUP(L355,'Pontuação 3.0'!M$2:N$13,2,FALSE)),0)</f>
        <v>2594</v>
      </c>
      <c r="AA355" s="12">
        <f t="shared" si="6"/>
        <v>259</v>
      </c>
      <c r="AB355" s="12" t="str">
        <f t="array" ref="AB355">IFERROR(INDEX('Pontuação 3.0'!G$13:G$191, MATCH(AA355, 'Pontuação 3.0'!F$13:F$191, 0)), "Faixa Indefinida")</f>
        <v>A</v>
      </c>
      <c r="AC355" s="12">
        <f t="shared" si="7"/>
        <v>1</v>
      </c>
      <c r="AD355" s="12">
        <f t="shared" si="8"/>
        <v>0</v>
      </c>
      <c r="AE355" s="12">
        <f t="shared" si="9"/>
        <v>0</v>
      </c>
      <c r="AF355" s="12">
        <f t="shared" si="10"/>
        <v>0</v>
      </c>
    </row>
    <row r="356" ht="15.75" customHeight="1">
      <c r="A356" s="8">
        <v>45685.0</v>
      </c>
      <c r="B356" s="9" t="s">
        <v>872</v>
      </c>
      <c r="C356" s="9" t="s">
        <v>873</v>
      </c>
      <c r="D356" s="15">
        <v>7.7999004645E10</v>
      </c>
      <c r="E356" s="9" t="s">
        <v>13936</v>
      </c>
      <c r="F356" s="9" t="s">
        <v>13937</v>
      </c>
      <c r="G356" s="9" t="s">
        <v>13926</v>
      </c>
      <c r="H356" s="9" t="s">
        <v>13951</v>
      </c>
      <c r="I356" s="9" t="s">
        <v>13940</v>
      </c>
      <c r="J356" s="9" t="s">
        <v>13929</v>
      </c>
      <c r="K356" s="9" t="s">
        <v>13940</v>
      </c>
      <c r="L356" s="9" t="s">
        <v>13945</v>
      </c>
      <c r="M356" s="9" t="s">
        <v>13946</v>
      </c>
      <c r="N356" s="13" t="s">
        <v>12</v>
      </c>
      <c r="O356" s="13" t="s">
        <v>14</v>
      </c>
      <c r="P356" s="13" t="s">
        <v>24</v>
      </c>
      <c r="Q356" s="13" t="s">
        <v>114</v>
      </c>
      <c r="R356" s="13" t="s">
        <v>15</v>
      </c>
      <c r="S356" s="10">
        <f>ROUNDUP(SUM(VLOOKUP(F356,'Pontuação'!A$2:B$11,2,FALSE),VLOOKUP(E356,'Pontuação'!C$2:D$11,2,FALSE),VLOOKUP(H356,'Pontuação'!I$2:J$11,2,FALSE),VLOOKUP(J356,'Pontuação'!G$2:H$11,2,FALSE),VLOOKUP(L356,'Pontuação'!M$2:N$13,2,FALSE)),0)</f>
        <v>1656</v>
      </c>
      <c r="T356" s="11">
        <f t="shared" si="1"/>
        <v>166</v>
      </c>
      <c r="U356" s="11" t="str">
        <f t="array" ref="U356">IFERROR(INDEX('Pontuação'!G$13:G$101, MATCH(T356, 'Pontuação'!F$13:F$101, 0)), "Faixa Indefinida")</f>
        <v>B</v>
      </c>
      <c r="V356" s="11">
        <f t="shared" si="2"/>
        <v>0</v>
      </c>
      <c r="W356" s="11">
        <f t="shared" si="3"/>
        <v>1</v>
      </c>
      <c r="X356" s="11">
        <f t="shared" si="4"/>
        <v>0</v>
      </c>
      <c r="Y356" s="11">
        <f t="shared" si="5"/>
        <v>0</v>
      </c>
      <c r="Z356" s="12">
        <f>ROUNDUP(SUM(VLOOKUP(F356,'Pontuação 3.0'!A$2:B$11,2,FALSE),VLOOKUP(E356,'Pontuação 3.0'!C$2:D$11,2,FALSE),VLOOKUP(H356,'Pontuação 3.0'!I$2:J$11,2,FALSE),VLOOKUP(J356,'Pontuação 3.0'!G$2:H$11,2,FALSE),VLOOKUP(G356,'Pontuação 3.0'!E$2:F$11,2,FALSE),VLOOKUP(K356,'Pontuação 3.0'!K$2:L$11,2,FALSE),VLOOKUP(L356,'Pontuação 3.0'!M$2:N$13,2,FALSE)),0)</f>
        <v>1986</v>
      </c>
      <c r="AA356" s="12">
        <f t="shared" si="6"/>
        <v>199</v>
      </c>
      <c r="AB356" s="12" t="str">
        <f t="array" ref="AB356">IFERROR(INDEX('Pontuação 3.0'!G$13:G$191, MATCH(AA356, 'Pontuação 3.0'!F$13:F$191, 0)), "Faixa Indefinida")</f>
        <v>C</v>
      </c>
      <c r="AC356" s="12">
        <f t="shared" si="7"/>
        <v>0</v>
      </c>
      <c r="AD356" s="12">
        <f t="shared" si="8"/>
        <v>0</v>
      </c>
      <c r="AE356" s="12">
        <f t="shared" si="9"/>
        <v>1</v>
      </c>
      <c r="AF356" s="12">
        <f t="shared" si="10"/>
        <v>0</v>
      </c>
    </row>
    <row r="357" ht="15.75" customHeight="1">
      <c r="A357" s="8">
        <v>45685.0</v>
      </c>
      <c r="B357" s="9" t="s">
        <v>882</v>
      </c>
      <c r="C357" s="9" t="s">
        <v>883</v>
      </c>
      <c r="D357" s="15">
        <v>6.7991587465E10</v>
      </c>
      <c r="E357" s="9" t="s">
        <v>13936</v>
      </c>
      <c r="F357" s="9" t="s">
        <v>13950</v>
      </c>
      <c r="G357" s="9" t="s">
        <v>13926</v>
      </c>
      <c r="H357" s="9" t="s">
        <v>13960</v>
      </c>
      <c r="I357" s="9" t="s">
        <v>13940</v>
      </c>
      <c r="J357" s="9" t="s">
        <v>13956</v>
      </c>
      <c r="K357" s="9" t="s">
        <v>13940</v>
      </c>
      <c r="L357" s="9" t="s">
        <v>13931</v>
      </c>
      <c r="M357" s="9" t="s">
        <v>13967</v>
      </c>
      <c r="N357" s="13" t="s">
        <v>12</v>
      </c>
      <c r="O357" s="13" t="s">
        <v>14</v>
      </c>
      <c r="P357" s="13" t="s">
        <v>32</v>
      </c>
      <c r="Q357" s="13" t="s">
        <v>51</v>
      </c>
      <c r="R357" s="13" t="s">
        <v>15</v>
      </c>
      <c r="S357" s="10">
        <f>ROUNDUP(SUM(VLOOKUP(F357,'Pontuação'!A$2:B$11,2,FALSE),VLOOKUP(E357,'Pontuação'!C$2:D$11,2,FALSE),VLOOKUP(H357,'Pontuação'!I$2:J$11,2,FALSE),VLOOKUP(J357,'Pontuação'!G$2:H$11,2,FALSE),VLOOKUP(L357,'Pontuação'!M$2:N$13,2,FALSE)),0)</f>
        <v>1647</v>
      </c>
      <c r="T357" s="11">
        <f t="shared" si="1"/>
        <v>165</v>
      </c>
      <c r="U357" s="11" t="str">
        <f t="array" ref="U357">IFERROR(INDEX('Pontuação'!G$13:G$101, MATCH(T357, 'Pontuação'!F$13:F$101, 0)), "Faixa Indefinida")</f>
        <v>C</v>
      </c>
      <c r="V357" s="11">
        <f t="shared" si="2"/>
        <v>0</v>
      </c>
      <c r="W357" s="11">
        <f t="shared" si="3"/>
        <v>0</v>
      </c>
      <c r="X357" s="11">
        <f t="shared" si="4"/>
        <v>1</v>
      </c>
      <c r="Y357" s="11">
        <f t="shared" si="5"/>
        <v>0</v>
      </c>
      <c r="Z357" s="12">
        <f>ROUNDUP(SUM(VLOOKUP(F357,'Pontuação 3.0'!A$2:B$11,2,FALSE),VLOOKUP(E357,'Pontuação 3.0'!C$2:D$11,2,FALSE),VLOOKUP(H357,'Pontuação 3.0'!I$2:J$11,2,FALSE),VLOOKUP(J357,'Pontuação 3.0'!G$2:H$11,2,FALSE),VLOOKUP(G357,'Pontuação 3.0'!E$2:F$11,2,FALSE),VLOOKUP(K357,'Pontuação 3.0'!K$2:L$11,2,FALSE),VLOOKUP(L357,'Pontuação 3.0'!M$2:N$13,2,FALSE)),0)</f>
        <v>2289</v>
      </c>
      <c r="AA357" s="12">
        <f t="shared" si="6"/>
        <v>229</v>
      </c>
      <c r="AB357" s="12" t="str">
        <f t="array" ref="AB357">IFERROR(INDEX('Pontuação 3.0'!G$13:G$191, MATCH(AA357, 'Pontuação 3.0'!F$13:F$191, 0)), "Faixa Indefinida")</f>
        <v>B</v>
      </c>
      <c r="AC357" s="12">
        <f t="shared" si="7"/>
        <v>0</v>
      </c>
      <c r="AD357" s="12">
        <f t="shared" si="8"/>
        <v>1</v>
      </c>
      <c r="AE357" s="12">
        <f t="shared" si="9"/>
        <v>0</v>
      </c>
      <c r="AF357" s="12">
        <f t="shared" si="10"/>
        <v>0</v>
      </c>
    </row>
    <row r="358" ht="15.75" customHeight="1">
      <c r="A358" s="8">
        <v>45685.0</v>
      </c>
      <c r="B358" s="9" t="s">
        <v>884</v>
      </c>
      <c r="C358" s="9" t="s">
        <v>885</v>
      </c>
      <c r="D358" s="15">
        <v>2.1979275725E10</v>
      </c>
      <c r="E358" s="9" t="s">
        <v>13936</v>
      </c>
      <c r="F358" s="9" t="s">
        <v>13950</v>
      </c>
      <c r="G358" s="9" t="s">
        <v>13926</v>
      </c>
      <c r="H358" s="9" t="s">
        <v>13960</v>
      </c>
      <c r="I358" s="9" t="s">
        <v>13928</v>
      </c>
      <c r="J358" s="9" t="s">
        <v>13929</v>
      </c>
      <c r="K358" s="9" t="s">
        <v>13930</v>
      </c>
      <c r="L358" s="9" t="s">
        <v>13959</v>
      </c>
      <c r="M358" s="9" t="s">
        <v>13942</v>
      </c>
      <c r="N358" s="13" t="s">
        <v>12</v>
      </c>
      <c r="O358" s="13" t="s">
        <v>14</v>
      </c>
      <c r="P358" s="13" t="s">
        <v>27</v>
      </c>
      <c r="Q358" s="13" t="s">
        <v>20</v>
      </c>
      <c r="R358" s="13" t="s">
        <v>15</v>
      </c>
      <c r="S358" s="10">
        <f>ROUNDUP(SUM(VLOOKUP(F358,'Pontuação'!A$2:B$11,2,FALSE),VLOOKUP(E358,'Pontuação'!C$2:D$11,2,FALSE),VLOOKUP(H358,'Pontuação'!I$2:J$11,2,FALSE),VLOOKUP(J358,'Pontuação'!G$2:H$11,2,FALSE),VLOOKUP(L358,'Pontuação'!M$2:N$13,2,FALSE)),0)</f>
        <v>1439</v>
      </c>
      <c r="T358" s="11">
        <f t="shared" si="1"/>
        <v>144</v>
      </c>
      <c r="U358" s="11" t="str">
        <f t="array" ref="U358">IFERROR(INDEX('Pontuação'!G$13:G$101, MATCH(T358, 'Pontuação'!F$13:F$101, 0)), "Faixa Indefinida")</f>
        <v>D</v>
      </c>
      <c r="V358" s="11">
        <f t="shared" si="2"/>
        <v>0</v>
      </c>
      <c r="W358" s="11">
        <f t="shared" si="3"/>
        <v>0</v>
      </c>
      <c r="X358" s="11">
        <f t="shared" si="4"/>
        <v>0</v>
      </c>
      <c r="Y358" s="11">
        <f t="shared" si="5"/>
        <v>1</v>
      </c>
      <c r="Z358" s="12">
        <f>ROUNDUP(SUM(VLOOKUP(F358,'Pontuação 3.0'!A$2:B$11,2,FALSE),VLOOKUP(E358,'Pontuação 3.0'!C$2:D$11,2,FALSE),VLOOKUP(H358,'Pontuação 3.0'!I$2:J$11,2,FALSE),VLOOKUP(J358,'Pontuação 3.0'!G$2:H$11,2,FALSE),VLOOKUP(G358,'Pontuação 3.0'!E$2:F$11,2,FALSE),VLOOKUP(K358,'Pontuação 3.0'!K$2:L$11,2,FALSE),VLOOKUP(L358,'Pontuação 3.0'!M$2:N$13,2,FALSE)),0)</f>
        <v>2469</v>
      </c>
      <c r="AA358" s="12">
        <f t="shared" si="6"/>
        <v>247</v>
      </c>
      <c r="AB358" s="12" t="str">
        <f t="array" ref="AB358">IFERROR(INDEX('Pontuação 3.0'!G$13:G$191, MATCH(AA358, 'Pontuação 3.0'!F$13:F$191, 0)), "Faixa Indefinida")</f>
        <v>A</v>
      </c>
      <c r="AC358" s="12">
        <f t="shared" si="7"/>
        <v>1</v>
      </c>
      <c r="AD358" s="12">
        <f t="shared" si="8"/>
        <v>0</v>
      </c>
      <c r="AE358" s="12">
        <f t="shared" si="9"/>
        <v>0</v>
      </c>
      <c r="AF358" s="12">
        <f t="shared" si="10"/>
        <v>0</v>
      </c>
    </row>
    <row r="359" ht="15.75" customHeight="1">
      <c r="A359" s="8">
        <v>45685.0</v>
      </c>
      <c r="B359" s="9" t="s">
        <v>886</v>
      </c>
      <c r="C359" s="9" t="s">
        <v>887</v>
      </c>
      <c r="D359" s="15">
        <v>1.1952980671E10</v>
      </c>
      <c r="E359" s="9" t="s">
        <v>13936</v>
      </c>
      <c r="F359" s="9" t="s">
        <v>13953</v>
      </c>
      <c r="G359" s="9" t="s">
        <v>13926</v>
      </c>
      <c r="H359" s="9" t="s">
        <v>13949</v>
      </c>
      <c r="I359" s="9" t="s">
        <v>13928</v>
      </c>
      <c r="J359" s="9" t="s">
        <v>13939</v>
      </c>
      <c r="K359" s="9" t="s">
        <v>13940</v>
      </c>
      <c r="L359" s="9" t="s">
        <v>13931</v>
      </c>
      <c r="M359" s="9" t="s">
        <v>13942</v>
      </c>
      <c r="N359" s="13" t="s">
        <v>12</v>
      </c>
      <c r="O359" s="13" t="s">
        <v>14</v>
      </c>
      <c r="P359" s="13" t="s">
        <v>24</v>
      </c>
      <c r="Q359" s="13" t="s">
        <v>20</v>
      </c>
      <c r="R359" s="13" t="s">
        <v>15</v>
      </c>
      <c r="S359" s="10">
        <f>ROUNDUP(SUM(VLOOKUP(F359,'Pontuação'!A$2:B$11,2,FALSE),VLOOKUP(E359,'Pontuação'!C$2:D$11,2,FALSE),VLOOKUP(H359,'Pontuação'!I$2:J$11,2,FALSE),VLOOKUP(J359,'Pontuação'!G$2:H$11,2,FALSE),VLOOKUP(L359,'Pontuação'!M$2:N$13,2,FALSE)),0)</f>
        <v>1705</v>
      </c>
      <c r="T359" s="11">
        <f t="shared" si="1"/>
        <v>171</v>
      </c>
      <c r="U359" s="11" t="str">
        <f t="array" ref="U359">IFERROR(INDEX('Pontuação'!G$13:G$101, MATCH(T359, 'Pontuação'!F$13:F$101, 0)), "Faixa Indefinida")</f>
        <v>B</v>
      </c>
      <c r="V359" s="11">
        <f t="shared" si="2"/>
        <v>0</v>
      </c>
      <c r="W359" s="11">
        <f t="shared" si="3"/>
        <v>1</v>
      </c>
      <c r="X359" s="11">
        <f t="shared" si="4"/>
        <v>0</v>
      </c>
      <c r="Y359" s="11">
        <f t="shared" si="5"/>
        <v>0</v>
      </c>
      <c r="Z359" s="12">
        <f>ROUNDUP(SUM(VLOOKUP(F359,'Pontuação 3.0'!A$2:B$11,2,FALSE),VLOOKUP(E359,'Pontuação 3.0'!C$2:D$11,2,FALSE),VLOOKUP(H359,'Pontuação 3.0'!I$2:J$11,2,FALSE),VLOOKUP(J359,'Pontuação 3.0'!G$2:H$11,2,FALSE),VLOOKUP(G359,'Pontuação 3.0'!E$2:F$11,2,FALSE),VLOOKUP(K359,'Pontuação 3.0'!K$2:L$11,2,FALSE),VLOOKUP(L359,'Pontuação 3.0'!M$2:N$13,2,FALSE)),0)</f>
        <v>2346</v>
      </c>
      <c r="AA359" s="12">
        <f t="shared" si="6"/>
        <v>235</v>
      </c>
      <c r="AB359" s="12" t="str">
        <f t="array" ref="AB359">IFERROR(INDEX('Pontuação 3.0'!G$13:G$191, MATCH(AA359, 'Pontuação 3.0'!F$13:F$191, 0)), "Faixa Indefinida")</f>
        <v>B</v>
      </c>
      <c r="AC359" s="12">
        <f t="shared" si="7"/>
        <v>0</v>
      </c>
      <c r="AD359" s="12">
        <f t="shared" si="8"/>
        <v>1</v>
      </c>
      <c r="AE359" s="12">
        <f t="shared" si="9"/>
        <v>0</v>
      </c>
      <c r="AF359" s="12">
        <f t="shared" si="10"/>
        <v>0</v>
      </c>
    </row>
    <row r="360" ht="15.75" customHeight="1">
      <c r="A360" s="8">
        <v>45685.0</v>
      </c>
      <c r="B360" s="9" t="s">
        <v>888</v>
      </c>
      <c r="C360" s="9" t="s">
        <v>889</v>
      </c>
      <c r="D360" s="15">
        <v>1.6992403549E10</v>
      </c>
      <c r="E360" s="9" t="s">
        <v>13936</v>
      </c>
      <c r="F360" s="9" t="s">
        <v>13925</v>
      </c>
      <c r="G360" s="9" t="s">
        <v>13961</v>
      </c>
      <c r="H360" s="9" t="s">
        <v>13927</v>
      </c>
      <c r="I360" s="9" t="s">
        <v>13940</v>
      </c>
      <c r="J360" s="9" t="s">
        <v>13956</v>
      </c>
      <c r="K360" s="9" t="s">
        <v>13940</v>
      </c>
      <c r="L360" s="9" t="s">
        <v>13931</v>
      </c>
      <c r="M360" s="9" t="s">
        <v>13946</v>
      </c>
      <c r="N360" s="9"/>
      <c r="O360" s="9"/>
      <c r="P360" s="9"/>
      <c r="Q360" s="9"/>
      <c r="R360" s="9"/>
      <c r="S360" s="10">
        <f>ROUNDUP(SUM(VLOOKUP(F360,'Pontuação'!A$2:B$11,2,FALSE),VLOOKUP(E360,'Pontuação'!C$2:D$11,2,FALSE),VLOOKUP(H360,'Pontuação'!I$2:J$11,2,FALSE),VLOOKUP(J360,'Pontuação'!G$2:H$11,2,FALSE),VLOOKUP(L360,'Pontuação'!M$2:N$13,2,FALSE)),0)</f>
        <v>1472</v>
      </c>
      <c r="T360" s="11">
        <f t="shared" si="1"/>
        <v>147</v>
      </c>
      <c r="U360" s="11" t="str">
        <f t="array" ref="U360">IFERROR(INDEX('Pontuação'!G$13:G$101, MATCH(T360, 'Pontuação'!F$13:F$101, 0)), "Faixa Indefinida")</f>
        <v>D</v>
      </c>
      <c r="V360" s="11">
        <f t="shared" si="2"/>
        <v>0</v>
      </c>
      <c r="W360" s="11">
        <f t="shared" si="3"/>
        <v>0</v>
      </c>
      <c r="X360" s="11">
        <f t="shared" si="4"/>
        <v>0</v>
      </c>
      <c r="Y360" s="11">
        <f t="shared" si="5"/>
        <v>1</v>
      </c>
      <c r="Z360" s="12">
        <f>ROUNDUP(SUM(VLOOKUP(F360,'Pontuação 3.0'!A$2:B$11,2,FALSE),VLOOKUP(E360,'Pontuação 3.0'!C$2:D$11,2,FALSE),VLOOKUP(H360,'Pontuação 3.0'!I$2:J$11,2,FALSE),VLOOKUP(J360,'Pontuação 3.0'!G$2:H$11,2,FALSE),VLOOKUP(G360,'Pontuação 3.0'!E$2:F$11,2,FALSE),VLOOKUP(K360,'Pontuação 3.0'!K$2:L$11,2,FALSE),VLOOKUP(L360,'Pontuação 3.0'!M$2:N$13,2,FALSE)),0)</f>
        <v>1994</v>
      </c>
      <c r="AA360" s="12">
        <f t="shared" si="6"/>
        <v>199</v>
      </c>
      <c r="AB360" s="12" t="str">
        <f t="array" ref="AB360">IFERROR(INDEX('Pontuação 3.0'!G$13:G$191, MATCH(AA360, 'Pontuação 3.0'!F$13:F$191, 0)), "Faixa Indefinida")</f>
        <v>C</v>
      </c>
      <c r="AC360" s="12">
        <f t="shared" si="7"/>
        <v>0</v>
      </c>
      <c r="AD360" s="12">
        <f t="shared" si="8"/>
        <v>0</v>
      </c>
      <c r="AE360" s="12">
        <f t="shared" si="9"/>
        <v>1</v>
      </c>
      <c r="AF360" s="12">
        <f t="shared" si="10"/>
        <v>0</v>
      </c>
    </row>
    <row r="361" ht="15.75" customHeight="1">
      <c r="A361" s="8">
        <v>45685.0</v>
      </c>
      <c r="B361" s="9" t="s">
        <v>903</v>
      </c>
      <c r="C361" s="9" t="s">
        <v>904</v>
      </c>
      <c r="D361" s="15">
        <v>1.1966253816E10</v>
      </c>
      <c r="E361" s="9" t="s">
        <v>13936</v>
      </c>
      <c r="F361" s="9" t="s">
        <v>13950</v>
      </c>
      <c r="G361" s="9" t="s">
        <v>13926</v>
      </c>
      <c r="H361" s="9" t="s">
        <v>13938</v>
      </c>
      <c r="I361" s="9" t="s">
        <v>13928</v>
      </c>
      <c r="J361" s="9" t="s">
        <v>13929</v>
      </c>
      <c r="K361" s="9" t="s">
        <v>13940</v>
      </c>
      <c r="L361" s="9" t="s">
        <v>13931</v>
      </c>
      <c r="M361" s="9" t="s">
        <v>13967</v>
      </c>
      <c r="N361" s="13" t="s">
        <v>12</v>
      </c>
      <c r="O361" s="13" t="s">
        <v>14</v>
      </c>
      <c r="P361" s="13" t="s">
        <v>13</v>
      </c>
      <c r="Q361" s="13" t="s">
        <v>20</v>
      </c>
      <c r="R361" s="13" t="s">
        <v>15</v>
      </c>
      <c r="S361" s="10">
        <f>ROUNDUP(SUM(VLOOKUP(F361,'Pontuação'!A$2:B$11,2,FALSE),VLOOKUP(E361,'Pontuação'!C$2:D$11,2,FALSE),VLOOKUP(H361,'Pontuação'!I$2:J$11,2,FALSE),VLOOKUP(J361,'Pontuação'!G$2:H$11,2,FALSE),VLOOKUP(L361,'Pontuação'!M$2:N$13,2,FALSE)),0)</f>
        <v>1579</v>
      </c>
      <c r="T361" s="11">
        <f t="shared" si="1"/>
        <v>158</v>
      </c>
      <c r="U361" s="11" t="str">
        <f t="array" ref="U361">IFERROR(INDEX('Pontuação'!G$13:G$101, MATCH(T361, 'Pontuação'!F$13:F$101, 0)), "Faixa Indefinida")</f>
        <v>C</v>
      </c>
      <c r="V361" s="11">
        <f t="shared" si="2"/>
        <v>0</v>
      </c>
      <c r="W361" s="11">
        <f t="shared" si="3"/>
        <v>0</v>
      </c>
      <c r="X361" s="11">
        <f t="shared" si="4"/>
        <v>1</v>
      </c>
      <c r="Y361" s="11">
        <f t="shared" si="5"/>
        <v>0</v>
      </c>
      <c r="Z361" s="12">
        <f>ROUNDUP(SUM(VLOOKUP(F361,'Pontuação 3.0'!A$2:B$11,2,FALSE),VLOOKUP(E361,'Pontuação 3.0'!C$2:D$11,2,FALSE),VLOOKUP(H361,'Pontuação 3.0'!I$2:J$11,2,FALSE),VLOOKUP(J361,'Pontuação 3.0'!G$2:H$11,2,FALSE),VLOOKUP(G361,'Pontuação 3.0'!E$2:F$11,2,FALSE),VLOOKUP(K361,'Pontuação 3.0'!K$2:L$11,2,FALSE),VLOOKUP(L361,'Pontuação 3.0'!M$2:N$13,2,FALSE)),0)</f>
        <v>2058</v>
      </c>
      <c r="AA361" s="12">
        <f t="shared" si="6"/>
        <v>206</v>
      </c>
      <c r="AB361" s="12" t="str">
        <f t="array" ref="AB361">IFERROR(INDEX('Pontuação 3.0'!G$13:G$191, MATCH(AA361, 'Pontuação 3.0'!F$13:F$191, 0)), "Faixa Indefinida")</f>
        <v>C</v>
      </c>
      <c r="AC361" s="12">
        <f t="shared" si="7"/>
        <v>0</v>
      </c>
      <c r="AD361" s="12">
        <f t="shared" si="8"/>
        <v>0</v>
      </c>
      <c r="AE361" s="12">
        <f t="shared" si="9"/>
        <v>1</v>
      </c>
      <c r="AF361" s="12">
        <f t="shared" si="10"/>
        <v>0</v>
      </c>
    </row>
    <row r="362" ht="15.75" customHeight="1">
      <c r="A362" s="8">
        <v>45685.0</v>
      </c>
      <c r="B362" s="9" t="s">
        <v>895</v>
      </c>
      <c r="C362" s="9" t="s">
        <v>896</v>
      </c>
      <c r="D362" s="15">
        <v>1.194310444E10</v>
      </c>
      <c r="E362" s="9" t="s">
        <v>13936</v>
      </c>
      <c r="F362" s="9" t="s">
        <v>13953</v>
      </c>
      <c r="G362" s="9" t="s">
        <v>13944</v>
      </c>
      <c r="H362" s="9" t="s">
        <v>13949</v>
      </c>
      <c r="I362" s="9" t="s">
        <v>13940</v>
      </c>
      <c r="J362" s="9" t="s">
        <v>13939</v>
      </c>
      <c r="K362" s="9" t="s">
        <v>13940</v>
      </c>
      <c r="L362" s="9" t="s">
        <v>13945</v>
      </c>
      <c r="M362" s="9" t="s">
        <v>13952</v>
      </c>
      <c r="N362" s="13" t="s">
        <v>12</v>
      </c>
      <c r="O362" s="13" t="s">
        <v>14</v>
      </c>
      <c r="P362" s="13" t="s">
        <v>111</v>
      </c>
      <c r="Q362" s="13" t="s">
        <v>20</v>
      </c>
      <c r="R362" s="13" t="s">
        <v>15</v>
      </c>
      <c r="S362" s="10">
        <f>ROUNDUP(SUM(VLOOKUP(F362,'Pontuação'!A$2:B$11,2,FALSE),VLOOKUP(E362,'Pontuação'!C$2:D$11,2,FALSE),VLOOKUP(H362,'Pontuação'!I$2:J$11,2,FALSE),VLOOKUP(J362,'Pontuação'!G$2:H$11,2,FALSE),VLOOKUP(L362,'Pontuação'!M$2:N$13,2,FALSE)),0)</f>
        <v>1837</v>
      </c>
      <c r="T362" s="11">
        <f t="shared" si="1"/>
        <v>184</v>
      </c>
      <c r="U362" s="11" t="str">
        <f t="array" ref="U362">IFERROR(INDEX('Pontuação'!G$13:G$101, MATCH(T362, 'Pontuação'!F$13:F$101, 0)), "Faixa Indefinida")</f>
        <v>A</v>
      </c>
      <c r="V362" s="11">
        <f t="shared" si="2"/>
        <v>1</v>
      </c>
      <c r="W362" s="11">
        <f t="shared" si="3"/>
        <v>0</v>
      </c>
      <c r="X362" s="11">
        <f t="shared" si="4"/>
        <v>0</v>
      </c>
      <c r="Y362" s="11">
        <f t="shared" si="5"/>
        <v>0</v>
      </c>
      <c r="Z362" s="12">
        <f>ROUNDUP(SUM(VLOOKUP(F362,'Pontuação 3.0'!A$2:B$11,2,FALSE),VLOOKUP(E362,'Pontuação 3.0'!C$2:D$11,2,FALSE),VLOOKUP(H362,'Pontuação 3.0'!I$2:J$11,2,FALSE),VLOOKUP(J362,'Pontuação 3.0'!G$2:H$11,2,FALSE),VLOOKUP(G362,'Pontuação 3.0'!E$2:F$11,2,FALSE),VLOOKUP(K362,'Pontuação 3.0'!K$2:L$11,2,FALSE),VLOOKUP(L362,'Pontuação 3.0'!M$2:N$13,2,FALSE)),0)</f>
        <v>2292</v>
      </c>
      <c r="AA362" s="12">
        <f t="shared" si="6"/>
        <v>229</v>
      </c>
      <c r="AB362" s="12" t="str">
        <f t="array" ref="AB362">IFERROR(INDEX('Pontuação 3.0'!G$13:G$191, MATCH(AA362, 'Pontuação 3.0'!F$13:F$191, 0)), "Faixa Indefinida")</f>
        <v>B</v>
      </c>
      <c r="AC362" s="12">
        <f t="shared" si="7"/>
        <v>0</v>
      </c>
      <c r="AD362" s="12">
        <f t="shared" si="8"/>
        <v>1</v>
      </c>
      <c r="AE362" s="12">
        <f t="shared" si="9"/>
        <v>0</v>
      </c>
      <c r="AF362" s="12">
        <f t="shared" si="10"/>
        <v>0</v>
      </c>
    </row>
    <row r="363" ht="15.75" customHeight="1">
      <c r="A363" s="8">
        <v>45685.0</v>
      </c>
      <c r="B363" s="9" t="s">
        <v>890</v>
      </c>
      <c r="C363" s="9" t="s">
        <v>891</v>
      </c>
      <c r="D363" s="9" t="s">
        <v>892</v>
      </c>
      <c r="E363" s="9" t="s">
        <v>13936</v>
      </c>
      <c r="F363" s="9" t="s">
        <v>13950</v>
      </c>
      <c r="G363" s="9" t="s">
        <v>13944</v>
      </c>
      <c r="H363" s="9" t="s">
        <v>13951</v>
      </c>
      <c r="I363" s="9" t="s">
        <v>13940</v>
      </c>
      <c r="J363" s="9" t="s">
        <v>13929</v>
      </c>
      <c r="K363" s="9" t="s">
        <v>13940</v>
      </c>
      <c r="L363" s="9" t="s">
        <v>13945</v>
      </c>
      <c r="M363" s="9" t="s">
        <v>13942</v>
      </c>
      <c r="N363" s="13" t="s">
        <v>12</v>
      </c>
      <c r="O363" s="13" t="s">
        <v>14</v>
      </c>
      <c r="P363" s="13" t="s">
        <v>32</v>
      </c>
      <c r="Q363" s="13" t="s">
        <v>20</v>
      </c>
      <c r="R363" s="13" t="s">
        <v>15</v>
      </c>
      <c r="S363" s="10">
        <f>ROUNDUP(SUM(VLOOKUP(F363,'Pontuação'!A$2:B$11,2,FALSE),VLOOKUP(E363,'Pontuação'!C$2:D$11,2,FALSE),VLOOKUP(H363,'Pontuação'!I$2:J$11,2,FALSE),VLOOKUP(J363,'Pontuação'!G$2:H$11,2,FALSE),VLOOKUP(L363,'Pontuação'!M$2:N$13,2,FALSE)),0)</f>
        <v>1685</v>
      </c>
      <c r="T363" s="11">
        <f t="shared" si="1"/>
        <v>169</v>
      </c>
      <c r="U363" s="11" t="str">
        <f t="array" ref="U363">IFERROR(INDEX('Pontuação'!G$13:G$101, MATCH(T363, 'Pontuação'!F$13:F$101, 0)), "Faixa Indefinida")</f>
        <v>B</v>
      </c>
      <c r="V363" s="11">
        <f t="shared" si="2"/>
        <v>0</v>
      </c>
      <c r="W363" s="11">
        <f t="shared" si="3"/>
        <v>1</v>
      </c>
      <c r="X363" s="11">
        <f t="shared" si="4"/>
        <v>0</v>
      </c>
      <c r="Y363" s="11">
        <f t="shared" si="5"/>
        <v>0</v>
      </c>
      <c r="Z363" s="12">
        <f>ROUNDUP(SUM(VLOOKUP(F363,'Pontuação 3.0'!A$2:B$11,2,FALSE),VLOOKUP(E363,'Pontuação 3.0'!C$2:D$11,2,FALSE),VLOOKUP(H363,'Pontuação 3.0'!I$2:J$11,2,FALSE),VLOOKUP(J363,'Pontuação 3.0'!G$2:H$11,2,FALSE),VLOOKUP(G363,'Pontuação 3.0'!E$2:F$11,2,FALSE),VLOOKUP(K363,'Pontuação 3.0'!K$2:L$11,2,FALSE),VLOOKUP(L363,'Pontuação 3.0'!M$2:N$13,2,FALSE)),0)</f>
        <v>2068</v>
      </c>
      <c r="AA363" s="12">
        <f t="shared" si="6"/>
        <v>207</v>
      </c>
      <c r="AB363" s="12" t="str">
        <f t="array" ref="AB363">IFERROR(INDEX('Pontuação 3.0'!G$13:G$191, MATCH(AA363, 'Pontuação 3.0'!F$13:F$191, 0)), "Faixa Indefinida")</f>
        <v>C</v>
      </c>
      <c r="AC363" s="12">
        <f t="shared" si="7"/>
        <v>0</v>
      </c>
      <c r="AD363" s="12">
        <f t="shared" si="8"/>
        <v>0</v>
      </c>
      <c r="AE363" s="12">
        <f t="shared" si="9"/>
        <v>1</v>
      </c>
      <c r="AF363" s="12">
        <f t="shared" si="10"/>
        <v>0</v>
      </c>
    </row>
    <row r="364" ht="15.75" customHeight="1">
      <c r="A364" s="8">
        <v>45685.0</v>
      </c>
      <c r="B364" s="9" t="s">
        <v>897</v>
      </c>
      <c r="C364" s="9" t="s">
        <v>898</v>
      </c>
      <c r="D364" s="15">
        <v>8.1989359449E10</v>
      </c>
      <c r="E364" s="9" t="s">
        <v>13936</v>
      </c>
      <c r="F364" s="9" t="s">
        <v>13950</v>
      </c>
      <c r="G364" s="9" t="s">
        <v>13926</v>
      </c>
      <c r="H364" s="9" t="s">
        <v>13951</v>
      </c>
      <c r="I364" s="9" t="s">
        <v>13940</v>
      </c>
      <c r="J364" s="9" t="s">
        <v>13939</v>
      </c>
      <c r="K364" s="9" t="s">
        <v>13930</v>
      </c>
      <c r="L364" s="9" t="s">
        <v>13931</v>
      </c>
      <c r="M364" s="9" t="s">
        <v>13952</v>
      </c>
      <c r="N364" s="13" t="s">
        <v>12</v>
      </c>
      <c r="O364" s="13" t="s">
        <v>14</v>
      </c>
      <c r="P364" s="13" t="s">
        <v>13</v>
      </c>
      <c r="Q364" s="13" t="s">
        <v>59</v>
      </c>
      <c r="R364" s="13" t="s">
        <v>15</v>
      </c>
      <c r="S364" s="10">
        <f>ROUNDUP(SUM(VLOOKUP(F364,'Pontuação'!A$2:B$11,2,FALSE),VLOOKUP(E364,'Pontuação'!C$2:D$11,2,FALSE),VLOOKUP(H364,'Pontuação'!I$2:J$11,2,FALSE),VLOOKUP(J364,'Pontuação'!G$2:H$11,2,FALSE),VLOOKUP(L364,'Pontuação'!M$2:N$13,2,FALSE)),0)</f>
        <v>1658</v>
      </c>
      <c r="T364" s="11">
        <f t="shared" si="1"/>
        <v>166</v>
      </c>
      <c r="U364" s="11" t="str">
        <f t="array" ref="U364">IFERROR(INDEX('Pontuação'!G$13:G$101, MATCH(T364, 'Pontuação'!F$13:F$101, 0)), "Faixa Indefinida")</f>
        <v>B</v>
      </c>
      <c r="V364" s="11">
        <f t="shared" si="2"/>
        <v>0</v>
      </c>
      <c r="W364" s="11">
        <f t="shared" si="3"/>
        <v>1</v>
      </c>
      <c r="X364" s="11">
        <f t="shared" si="4"/>
        <v>0</v>
      </c>
      <c r="Y364" s="11">
        <f t="shared" si="5"/>
        <v>0</v>
      </c>
      <c r="Z364" s="12">
        <f>ROUNDUP(SUM(VLOOKUP(F364,'Pontuação 3.0'!A$2:B$11,2,FALSE),VLOOKUP(E364,'Pontuação 3.0'!C$2:D$11,2,FALSE),VLOOKUP(H364,'Pontuação 3.0'!I$2:J$11,2,FALSE),VLOOKUP(J364,'Pontuação 3.0'!G$2:H$11,2,FALSE),VLOOKUP(G364,'Pontuação 3.0'!E$2:F$11,2,FALSE),VLOOKUP(K364,'Pontuação 3.0'!K$2:L$11,2,FALSE),VLOOKUP(L364,'Pontuação 3.0'!M$2:N$13,2,FALSE)),0)</f>
        <v>2535</v>
      </c>
      <c r="AA364" s="12">
        <f t="shared" si="6"/>
        <v>254</v>
      </c>
      <c r="AB364" s="12" t="str">
        <f t="array" ref="AB364">IFERROR(INDEX('Pontuação 3.0'!G$13:G$191, MATCH(AA364, 'Pontuação 3.0'!F$13:F$191, 0)), "Faixa Indefinida")</f>
        <v>A</v>
      </c>
      <c r="AC364" s="12">
        <f t="shared" si="7"/>
        <v>1</v>
      </c>
      <c r="AD364" s="12">
        <f t="shared" si="8"/>
        <v>0</v>
      </c>
      <c r="AE364" s="12">
        <f t="shared" si="9"/>
        <v>0</v>
      </c>
      <c r="AF364" s="12">
        <f t="shared" si="10"/>
        <v>0</v>
      </c>
    </row>
    <row r="365" ht="15.75" customHeight="1">
      <c r="A365" s="8">
        <v>45685.0</v>
      </c>
      <c r="B365" s="9" t="s">
        <v>848</v>
      </c>
      <c r="C365" s="9" t="s">
        <v>893</v>
      </c>
      <c r="D365" s="9" t="s">
        <v>894</v>
      </c>
      <c r="E365" s="9" t="s">
        <v>13936</v>
      </c>
      <c r="F365" s="9" t="s">
        <v>13948</v>
      </c>
      <c r="G365" s="9" t="s">
        <v>13955</v>
      </c>
      <c r="H365" s="9" t="s">
        <v>13951</v>
      </c>
      <c r="I365" s="9" t="s">
        <v>13928</v>
      </c>
      <c r="J365" s="9" t="s">
        <v>13939</v>
      </c>
      <c r="K365" s="9" t="s">
        <v>13940</v>
      </c>
      <c r="L365" s="9" t="s">
        <v>13945</v>
      </c>
      <c r="M365" s="9" t="s">
        <v>13946</v>
      </c>
      <c r="N365" s="13" t="s">
        <v>12</v>
      </c>
      <c r="O365" s="13" t="s">
        <v>14</v>
      </c>
      <c r="P365" s="13" t="s">
        <v>32</v>
      </c>
      <c r="Q365" s="13" t="s">
        <v>20</v>
      </c>
      <c r="R365" s="13" t="s">
        <v>15</v>
      </c>
      <c r="S365" s="10">
        <f>ROUNDUP(SUM(VLOOKUP(F365,'Pontuação'!A$2:B$11,2,FALSE),VLOOKUP(E365,'Pontuação'!C$2:D$11,2,FALSE),VLOOKUP(H365,'Pontuação'!I$2:J$11,2,FALSE),VLOOKUP(J365,'Pontuação'!G$2:H$11,2,FALSE),VLOOKUP(L365,'Pontuação'!M$2:N$13,2,FALSE)),0)</f>
        <v>1778</v>
      </c>
      <c r="T365" s="11">
        <f t="shared" si="1"/>
        <v>178</v>
      </c>
      <c r="U365" s="11" t="str">
        <f t="array" ref="U365">IFERROR(INDEX('Pontuação'!G$13:G$101, MATCH(T365, 'Pontuação'!F$13:F$101, 0)), "Faixa Indefinida")</f>
        <v>B</v>
      </c>
      <c r="V365" s="11">
        <f t="shared" si="2"/>
        <v>0</v>
      </c>
      <c r="W365" s="11">
        <f t="shared" si="3"/>
        <v>1</v>
      </c>
      <c r="X365" s="11">
        <f t="shared" si="4"/>
        <v>0</v>
      </c>
      <c r="Y365" s="11">
        <f t="shared" si="5"/>
        <v>0</v>
      </c>
      <c r="Z365" s="12">
        <f>ROUNDUP(SUM(VLOOKUP(F365,'Pontuação 3.0'!A$2:B$11,2,FALSE),VLOOKUP(E365,'Pontuação 3.0'!C$2:D$11,2,FALSE),VLOOKUP(H365,'Pontuação 3.0'!I$2:J$11,2,FALSE),VLOOKUP(J365,'Pontuação 3.0'!G$2:H$11,2,FALSE),VLOOKUP(G365,'Pontuação 3.0'!E$2:F$11,2,FALSE),VLOOKUP(K365,'Pontuação 3.0'!K$2:L$11,2,FALSE),VLOOKUP(L365,'Pontuação 3.0'!M$2:N$13,2,FALSE)),0)</f>
        <v>2321</v>
      </c>
      <c r="AA365" s="12">
        <f t="shared" si="6"/>
        <v>232</v>
      </c>
      <c r="AB365" s="12" t="str">
        <f t="array" ref="AB365">IFERROR(INDEX('Pontuação 3.0'!G$13:G$191, MATCH(AA365, 'Pontuação 3.0'!F$13:F$191, 0)), "Faixa Indefinida")</f>
        <v>B</v>
      </c>
      <c r="AC365" s="12">
        <f t="shared" si="7"/>
        <v>0</v>
      </c>
      <c r="AD365" s="12">
        <f t="shared" si="8"/>
        <v>1</v>
      </c>
      <c r="AE365" s="12">
        <f t="shared" si="9"/>
        <v>0</v>
      </c>
      <c r="AF365" s="12">
        <f t="shared" si="10"/>
        <v>0</v>
      </c>
    </row>
    <row r="366" ht="15.75" customHeight="1">
      <c r="A366" s="8">
        <v>45685.0</v>
      </c>
      <c r="B366" s="9" t="s">
        <v>899</v>
      </c>
      <c r="C366" s="9" t="s">
        <v>900</v>
      </c>
      <c r="D366" s="15">
        <v>8.1992444499E10</v>
      </c>
      <c r="E366" s="9" t="s">
        <v>13924</v>
      </c>
      <c r="F366" s="9" t="s">
        <v>13950</v>
      </c>
      <c r="G366" s="9" t="s">
        <v>13957</v>
      </c>
      <c r="H366" s="9" t="s">
        <v>13927</v>
      </c>
      <c r="I366" s="9" t="s">
        <v>13928</v>
      </c>
      <c r="J366" s="9" t="s">
        <v>13939</v>
      </c>
      <c r="K366" s="9" t="s">
        <v>13940</v>
      </c>
      <c r="L366" s="9" t="s">
        <v>13945</v>
      </c>
      <c r="M366" s="9" t="s">
        <v>13942</v>
      </c>
      <c r="N366" s="13" t="s">
        <v>12</v>
      </c>
      <c r="O366" s="13" t="s">
        <v>14</v>
      </c>
      <c r="P366" s="13" t="s">
        <v>32</v>
      </c>
      <c r="Q366" s="13" t="s">
        <v>77</v>
      </c>
      <c r="R366" s="13" t="s">
        <v>15</v>
      </c>
      <c r="S366" s="10">
        <f>ROUNDUP(SUM(VLOOKUP(F366,'Pontuação'!A$2:B$11,2,FALSE),VLOOKUP(E366,'Pontuação'!C$2:D$11,2,FALSE),VLOOKUP(H366,'Pontuação'!I$2:J$11,2,FALSE),VLOOKUP(J366,'Pontuação'!G$2:H$11,2,FALSE),VLOOKUP(L366,'Pontuação'!M$2:N$13,2,FALSE)),0)</f>
        <v>1680</v>
      </c>
      <c r="T366" s="11">
        <f t="shared" si="1"/>
        <v>168</v>
      </c>
      <c r="U366" s="11" t="str">
        <f t="array" ref="U366">IFERROR(INDEX('Pontuação'!G$13:G$101, MATCH(T366, 'Pontuação'!F$13:F$101, 0)), "Faixa Indefinida")</f>
        <v>B</v>
      </c>
      <c r="V366" s="11">
        <f t="shared" si="2"/>
        <v>0</v>
      </c>
      <c r="W366" s="11">
        <f t="shared" si="3"/>
        <v>1</v>
      </c>
      <c r="X366" s="11">
        <f t="shared" si="4"/>
        <v>0</v>
      </c>
      <c r="Y366" s="11">
        <f t="shared" si="5"/>
        <v>0</v>
      </c>
      <c r="Z366" s="12">
        <f>ROUNDUP(SUM(VLOOKUP(F366,'Pontuação 3.0'!A$2:B$11,2,FALSE),VLOOKUP(E366,'Pontuação 3.0'!C$2:D$11,2,FALSE),VLOOKUP(H366,'Pontuação 3.0'!I$2:J$11,2,FALSE),VLOOKUP(J366,'Pontuação 3.0'!G$2:H$11,2,FALSE),VLOOKUP(G366,'Pontuação 3.0'!E$2:F$11,2,FALSE),VLOOKUP(K366,'Pontuação 3.0'!K$2:L$11,2,FALSE),VLOOKUP(L366,'Pontuação 3.0'!M$2:N$13,2,FALSE)),0)</f>
        <v>2032</v>
      </c>
      <c r="AA366" s="12">
        <f t="shared" si="6"/>
        <v>203</v>
      </c>
      <c r="AB366" s="12" t="str">
        <f t="array" ref="AB366">IFERROR(INDEX('Pontuação 3.0'!G$13:G$191, MATCH(AA366, 'Pontuação 3.0'!F$13:F$191, 0)), "Faixa Indefinida")</f>
        <v>C</v>
      </c>
      <c r="AC366" s="12">
        <f t="shared" si="7"/>
        <v>0</v>
      </c>
      <c r="AD366" s="12">
        <f t="shared" si="8"/>
        <v>0</v>
      </c>
      <c r="AE366" s="12">
        <f t="shared" si="9"/>
        <v>1</v>
      </c>
      <c r="AF366" s="12">
        <f t="shared" si="10"/>
        <v>0</v>
      </c>
    </row>
    <row r="367" ht="15.75" customHeight="1">
      <c r="A367" s="8">
        <v>45685.0</v>
      </c>
      <c r="B367" s="9" t="s">
        <v>901</v>
      </c>
      <c r="C367" s="9" t="s">
        <v>902</v>
      </c>
      <c r="D367" s="15">
        <v>3.1985018261E10</v>
      </c>
      <c r="E367" s="9" t="s">
        <v>13936</v>
      </c>
      <c r="F367" s="9" t="s">
        <v>13950</v>
      </c>
      <c r="G367" s="9" t="s">
        <v>13926</v>
      </c>
      <c r="H367" s="9" t="s">
        <v>13951</v>
      </c>
      <c r="I367" s="9" t="s">
        <v>13940</v>
      </c>
      <c r="J367" s="9" t="s">
        <v>13929</v>
      </c>
      <c r="K367" s="9" t="s">
        <v>13940</v>
      </c>
      <c r="L367" s="9" t="s">
        <v>13931</v>
      </c>
      <c r="M367" s="9" t="s">
        <v>13942</v>
      </c>
      <c r="N367" s="13" t="s">
        <v>12</v>
      </c>
      <c r="O367" s="13" t="s">
        <v>14</v>
      </c>
      <c r="P367" s="13" t="s">
        <v>111</v>
      </c>
      <c r="Q367" s="13" t="s">
        <v>20</v>
      </c>
      <c r="R367" s="13" t="s">
        <v>15</v>
      </c>
      <c r="S367" s="10">
        <f>ROUNDUP(SUM(VLOOKUP(F367,'Pontuação'!A$2:B$11,2,FALSE),VLOOKUP(E367,'Pontuação'!C$2:D$11,2,FALSE),VLOOKUP(H367,'Pontuação'!I$2:J$11,2,FALSE),VLOOKUP(J367,'Pontuação'!G$2:H$11,2,FALSE),VLOOKUP(L367,'Pontuação'!M$2:N$13,2,FALSE)),0)</f>
        <v>1553</v>
      </c>
      <c r="T367" s="11">
        <f t="shared" si="1"/>
        <v>155</v>
      </c>
      <c r="U367" s="11" t="str">
        <f t="array" ref="U367">IFERROR(INDEX('Pontuação'!G$13:G$101, MATCH(T367, 'Pontuação'!F$13:F$101, 0)), "Faixa Indefinida")</f>
        <v>C</v>
      </c>
      <c r="V367" s="11">
        <f t="shared" si="2"/>
        <v>0</v>
      </c>
      <c r="W367" s="11">
        <f t="shared" si="3"/>
        <v>0</v>
      </c>
      <c r="X367" s="11">
        <f t="shared" si="4"/>
        <v>1</v>
      </c>
      <c r="Y367" s="11">
        <f t="shared" si="5"/>
        <v>0</v>
      </c>
      <c r="Z367" s="12">
        <f>ROUNDUP(SUM(VLOOKUP(F367,'Pontuação 3.0'!A$2:B$11,2,FALSE),VLOOKUP(E367,'Pontuação 3.0'!C$2:D$11,2,FALSE),VLOOKUP(H367,'Pontuação 3.0'!I$2:J$11,2,FALSE),VLOOKUP(J367,'Pontuação 3.0'!G$2:H$11,2,FALSE),VLOOKUP(G367,'Pontuação 3.0'!E$2:F$11,2,FALSE),VLOOKUP(K367,'Pontuação 3.0'!K$2:L$11,2,FALSE),VLOOKUP(L367,'Pontuação 3.0'!M$2:N$13,2,FALSE)),0)</f>
        <v>2122</v>
      </c>
      <c r="AA367" s="12">
        <f t="shared" si="6"/>
        <v>212</v>
      </c>
      <c r="AB367" s="12" t="str">
        <f t="array" ref="AB367">IFERROR(INDEX('Pontuação 3.0'!G$13:G$191, MATCH(AA367, 'Pontuação 3.0'!F$13:F$191, 0)), "Faixa Indefinida")</f>
        <v>C</v>
      </c>
      <c r="AC367" s="12">
        <f t="shared" si="7"/>
        <v>0</v>
      </c>
      <c r="AD367" s="12">
        <f t="shared" si="8"/>
        <v>0</v>
      </c>
      <c r="AE367" s="12">
        <f t="shared" si="9"/>
        <v>1</v>
      </c>
      <c r="AF367" s="12">
        <f t="shared" si="10"/>
        <v>0</v>
      </c>
    </row>
    <row r="368" ht="15.75" customHeight="1">
      <c r="A368" s="8">
        <v>45685.0</v>
      </c>
      <c r="B368" s="9" t="s">
        <v>907</v>
      </c>
      <c r="C368" s="9" t="s">
        <v>908</v>
      </c>
      <c r="D368" s="15">
        <v>6.7992108085E10</v>
      </c>
      <c r="E368" s="9" t="s">
        <v>13936</v>
      </c>
      <c r="F368" s="9" t="s">
        <v>13953</v>
      </c>
      <c r="G368" s="9" t="s">
        <v>13926</v>
      </c>
      <c r="H368" s="9" t="s">
        <v>13938</v>
      </c>
      <c r="I368" s="9" t="s">
        <v>13928</v>
      </c>
      <c r="J368" s="9" t="s">
        <v>13929</v>
      </c>
      <c r="K368" s="9" t="s">
        <v>13940</v>
      </c>
      <c r="L368" s="9" t="s">
        <v>13941</v>
      </c>
      <c r="M368" s="9" t="s">
        <v>13942</v>
      </c>
      <c r="N368" s="13" t="s">
        <v>12</v>
      </c>
      <c r="O368" s="13" t="s">
        <v>14</v>
      </c>
      <c r="P368" s="13" t="s">
        <v>93</v>
      </c>
      <c r="Q368" s="13" t="s">
        <v>20</v>
      </c>
      <c r="R368" s="13" t="s">
        <v>65</v>
      </c>
      <c r="S368" s="10">
        <f>ROUNDUP(SUM(VLOOKUP(F368,'Pontuação'!A$2:B$11,2,FALSE),VLOOKUP(E368,'Pontuação'!C$2:D$11,2,FALSE),VLOOKUP(H368,'Pontuação'!I$2:J$11,2,FALSE),VLOOKUP(J368,'Pontuação'!G$2:H$11,2,FALSE),VLOOKUP(L368,'Pontuação'!M$2:N$13,2,FALSE)),0)</f>
        <v>1628</v>
      </c>
      <c r="T368" s="11">
        <f t="shared" si="1"/>
        <v>163</v>
      </c>
      <c r="U368" s="11" t="str">
        <f t="array" ref="U368">IFERROR(INDEX('Pontuação'!G$13:G$101, MATCH(T368, 'Pontuação'!F$13:F$101, 0)), "Faixa Indefinida")</f>
        <v>C</v>
      </c>
      <c r="V368" s="11">
        <f t="shared" si="2"/>
        <v>0</v>
      </c>
      <c r="W368" s="11">
        <f t="shared" si="3"/>
        <v>0</v>
      </c>
      <c r="X368" s="11">
        <f t="shared" si="4"/>
        <v>1</v>
      </c>
      <c r="Y368" s="11">
        <f t="shared" si="5"/>
        <v>0</v>
      </c>
      <c r="Z368" s="12">
        <f>ROUNDUP(SUM(VLOOKUP(F368,'Pontuação 3.0'!A$2:B$11,2,FALSE),VLOOKUP(E368,'Pontuação 3.0'!C$2:D$11,2,FALSE),VLOOKUP(H368,'Pontuação 3.0'!I$2:J$11,2,FALSE),VLOOKUP(J368,'Pontuação 3.0'!G$2:H$11,2,FALSE),VLOOKUP(G368,'Pontuação 3.0'!E$2:F$11,2,FALSE),VLOOKUP(K368,'Pontuação 3.0'!K$2:L$11,2,FALSE),VLOOKUP(L368,'Pontuação 3.0'!M$2:N$13,2,FALSE)),0)</f>
        <v>2021</v>
      </c>
      <c r="AA368" s="12">
        <f t="shared" si="6"/>
        <v>202</v>
      </c>
      <c r="AB368" s="12" t="str">
        <f t="array" ref="AB368">IFERROR(INDEX('Pontuação 3.0'!G$13:G$191, MATCH(AA368, 'Pontuação 3.0'!F$13:F$191, 0)), "Faixa Indefinida")</f>
        <v>C</v>
      </c>
      <c r="AC368" s="12">
        <f t="shared" si="7"/>
        <v>0</v>
      </c>
      <c r="AD368" s="12">
        <f t="shared" si="8"/>
        <v>0</v>
      </c>
      <c r="AE368" s="12">
        <f t="shared" si="9"/>
        <v>1</v>
      </c>
      <c r="AF368" s="12">
        <f t="shared" si="10"/>
        <v>0</v>
      </c>
    </row>
    <row r="369" ht="15.75" customHeight="1">
      <c r="A369" s="8">
        <v>45685.0</v>
      </c>
      <c r="B369" s="9" t="s">
        <v>909</v>
      </c>
      <c r="C369" s="9" t="s">
        <v>910</v>
      </c>
      <c r="D369" s="15">
        <v>3.1995088152E10</v>
      </c>
      <c r="E369" s="9" t="s">
        <v>13936</v>
      </c>
      <c r="F369" s="9" t="s">
        <v>13948</v>
      </c>
      <c r="G369" s="9" t="s">
        <v>13926</v>
      </c>
      <c r="H369" s="9" t="s">
        <v>13960</v>
      </c>
      <c r="I369" s="9" t="s">
        <v>13928</v>
      </c>
      <c r="J369" s="9" t="s">
        <v>13956</v>
      </c>
      <c r="K369" s="9" t="s">
        <v>13940</v>
      </c>
      <c r="L369" s="9" t="s">
        <v>13931</v>
      </c>
      <c r="M369" s="9" t="s">
        <v>13942</v>
      </c>
      <c r="N369" s="13" t="s">
        <v>12</v>
      </c>
      <c r="O369" s="13" t="s">
        <v>14</v>
      </c>
      <c r="P369" s="13" t="s">
        <v>24</v>
      </c>
      <c r="Q369" s="13" t="s">
        <v>20</v>
      </c>
      <c r="R369" s="13" t="s">
        <v>15</v>
      </c>
      <c r="S369" s="10">
        <f>ROUNDUP(SUM(VLOOKUP(F369,'Pontuação'!A$2:B$11,2,FALSE),VLOOKUP(E369,'Pontuação'!C$2:D$11,2,FALSE),VLOOKUP(H369,'Pontuação'!I$2:J$11,2,FALSE),VLOOKUP(J369,'Pontuação'!G$2:H$11,2,FALSE),VLOOKUP(L369,'Pontuação'!M$2:N$13,2,FALSE)),0)</f>
        <v>1635</v>
      </c>
      <c r="T369" s="11">
        <f t="shared" si="1"/>
        <v>164</v>
      </c>
      <c r="U369" s="11" t="str">
        <f t="array" ref="U369">IFERROR(INDEX('Pontuação'!G$13:G$101, MATCH(T369, 'Pontuação'!F$13:F$101, 0)), "Faixa Indefinida")</f>
        <v>C</v>
      </c>
      <c r="V369" s="11">
        <f t="shared" si="2"/>
        <v>0</v>
      </c>
      <c r="W369" s="11">
        <f t="shared" si="3"/>
        <v>0</v>
      </c>
      <c r="X369" s="11">
        <f t="shared" si="4"/>
        <v>1</v>
      </c>
      <c r="Y369" s="11">
        <f t="shared" si="5"/>
        <v>0</v>
      </c>
      <c r="Z369" s="12">
        <f>ROUNDUP(SUM(VLOOKUP(F369,'Pontuação 3.0'!A$2:B$11,2,FALSE),VLOOKUP(E369,'Pontuação 3.0'!C$2:D$11,2,FALSE),VLOOKUP(H369,'Pontuação 3.0'!I$2:J$11,2,FALSE),VLOOKUP(J369,'Pontuação 3.0'!G$2:H$11,2,FALSE),VLOOKUP(G369,'Pontuação 3.0'!E$2:F$11,2,FALSE),VLOOKUP(K369,'Pontuação 3.0'!K$2:L$11,2,FALSE),VLOOKUP(L369,'Pontuação 3.0'!M$2:N$13,2,FALSE)),0)</f>
        <v>2156</v>
      </c>
      <c r="AA369" s="12">
        <f t="shared" si="6"/>
        <v>216</v>
      </c>
      <c r="AB369" s="12" t="str">
        <f t="array" ref="AB369">IFERROR(INDEX('Pontuação 3.0'!G$13:G$191, MATCH(AA369, 'Pontuação 3.0'!F$13:F$191, 0)), "Faixa Indefinida")</f>
        <v>B</v>
      </c>
      <c r="AC369" s="12">
        <f t="shared" si="7"/>
        <v>0</v>
      </c>
      <c r="AD369" s="12">
        <f t="shared" si="8"/>
        <v>1</v>
      </c>
      <c r="AE369" s="12">
        <f t="shared" si="9"/>
        <v>0</v>
      </c>
      <c r="AF369" s="12">
        <f t="shared" si="10"/>
        <v>0</v>
      </c>
    </row>
    <row r="370" ht="15.75" customHeight="1">
      <c r="A370" s="8">
        <v>45685.0</v>
      </c>
      <c r="B370" s="9" t="s">
        <v>674</v>
      </c>
      <c r="C370" s="9" t="s">
        <v>915</v>
      </c>
      <c r="D370" s="15">
        <v>9.2981152649E10</v>
      </c>
      <c r="E370" s="9" t="s">
        <v>13936</v>
      </c>
      <c r="F370" s="9" t="s">
        <v>13948</v>
      </c>
      <c r="G370" s="9" t="s">
        <v>13944</v>
      </c>
      <c r="H370" s="9" t="s">
        <v>13927</v>
      </c>
      <c r="I370" s="9" t="s">
        <v>13940</v>
      </c>
      <c r="J370" s="9" t="s">
        <v>13929</v>
      </c>
      <c r="K370" s="9" t="s">
        <v>13940</v>
      </c>
      <c r="L370" s="9" t="s">
        <v>13931</v>
      </c>
      <c r="M370" s="9" t="s">
        <v>13967</v>
      </c>
      <c r="N370" s="13" t="s">
        <v>12</v>
      </c>
      <c r="O370" s="13" t="s">
        <v>14</v>
      </c>
      <c r="P370" s="13" t="s">
        <v>32</v>
      </c>
      <c r="Q370" s="13" t="s">
        <v>20</v>
      </c>
      <c r="R370" s="13" t="s">
        <v>15</v>
      </c>
      <c r="S370" s="10">
        <f>ROUNDUP(SUM(VLOOKUP(F370,'Pontuação'!A$2:B$11,2,FALSE),VLOOKUP(E370,'Pontuação'!C$2:D$11,2,FALSE),VLOOKUP(H370,'Pontuação'!I$2:J$11,2,FALSE),VLOOKUP(J370,'Pontuação'!G$2:H$11,2,FALSE),VLOOKUP(L370,'Pontuação'!M$2:N$13,2,FALSE)),0)</f>
        <v>1427</v>
      </c>
      <c r="T370" s="11">
        <f t="shared" si="1"/>
        <v>143</v>
      </c>
      <c r="U370" s="11" t="str">
        <f t="array" ref="U370">IFERROR(INDEX('Pontuação'!G$13:G$101, MATCH(T370, 'Pontuação'!F$13:F$101, 0)), "Faixa Indefinida")</f>
        <v>D</v>
      </c>
      <c r="V370" s="11">
        <f t="shared" si="2"/>
        <v>0</v>
      </c>
      <c r="W370" s="11">
        <f t="shared" si="3"/>
        <v>0</v>
      </c>
      <c r="X370" s="11">
        <f t="shared" si="4"/>
        <v>0</v>
      </c>
      <c r="Y370" s="11">
        <f t="shared" si="5"/>
        <v>1</v>
      </c>
      <c r="Z370" s="12">
        <f>ROUNDUP(SUM(VLOOKUP(F370,'Pontuação 3.0'!A$2:B$11,2,FALSE),VLOOKUP(E370,'Pontuação 3.0'!C$2:D$11,2,FALSE),VLOOKUP(H370,'Pontuação 3.0'!I$2:J$11,2,FALSE),VLOOKUP(J370,'Pontuação 3.0'!G$2:H$11,2,FALSE),VLOOKUP(G370,'Pontuação 3.0'!E$2:F$11,2,FALSE),VLOOKUP(K370,'Pontuação 3.0'!K$2:L$11,2,FALSE),VLOOKUP(L370,'Pontuação 3.0'!M$2:N$13,2,FALSE)),0)</f>
        <v>1701</v>
      </c>
      <c r="AA370" s="12">
        <f t="shared" si="6"/>
        <v>170</v>
      </c>
      <c r="AB370" s="12" t="str">
        <f t="array" ref="AB370">IFERROR(INDEX('Pontuação 3.0'!G$13:G$191, MATCH(AA370, 'Pontuação 3.0'!F$13:F$191, 0)), "Faixa Indefinida")</f>
        <v>D</v>
      </c>
      <c r="AC370" s="12">
        <f t="shared" si="7"/>
        <v>0</v>
      </c>
      <c r="AD370" s="12">
        <f t="shared" si="8"/>
        <v>0</v>
      </c>
      <c r="AE370" s="12">
        <f t="shared" si="9"/>
        <v>0</v>
      </c>
      <c r="AF370" s="12">
        <f t="shared" si="10"/>
        <v>1</v>
      </c>
    </row>
    <row r="371" ht="15.75" customHeight="1">
      <c r="A371" s="8">
        <v>45685.0</v>
      </c>
      <c r="B371" s="9" t="s">
        <v>913</v>
      </c>
      <c r="C371" s="9" t="s">
        <v>914</v>
      </c>
      <c r="D371" s="15">
        <v>1.9989784798E10</v>
      </c>
      <c r="E371" s="9" t="s">
        <v>13936</v>
      </c>
      <c r="F371" s="9" t="s">
        <v>13925</v>
      </c>
      <c r="G371" s="9" t="s">
        <v>13961</v>
      </c>
      <c r="H371" s="9" t="s">
        <v>13927</v>
      </c>
      <c r="I371" s="9" t="s">
        <v>13940</v>
      </c>
      <c r="J371" s="9" t="s">
        <v>13929</v>
      </c>
      <c r="K371" s="9" t="s">
        <v>13940</v>
      </c>
      <c r="L371" s="9" t="s">
        <v>13945</v>
      </c>
      <c r="M371" s="9" t="s">
        <v>13952</v>
      </c>
      <c r="N371" s="13" t="s">
        <v>12</v>
      </c>
      <c r="O371" s="13" t="s">
        <v>14</v>
      </c>
      <c r="P371" s="13" t="s">
        <v>27</v>
      </c>
      <c r="Q371" s="13" t="s">
        <v>20</v>
      </c>
      <c r="R371" s="13" t="s">
        <v>15</v>
      </c>
      <c r="S371" s="10">
        <f>ROUNDUP(SUM(VLOOKUP(F371,'Pontuação'!A$2:B$11,2,FALSE),VLOOKUP(E371,'Pontuação'!C$2:D$11,2,FALSE),VLOOKUP(H371,'Pontuação'!I$2:J$11,2,FALSE),VLOOKUP(J371,'Pontuação'!G$2:H$11,2,FALSE),VLOOKUP(L371,'Pontuação'!M$2:N$13,2,FALSE)),0)</f>
        <v>1326</v>
      </c>
      <c r="T371" s="11">
        <f t="shared" si="1"/>
        <v>133</v>
      </c>
      <c r="U371" s="11" t="str">
        <f t="array" ref="U371">IFERROR(INDEX('Pontuação'!G$13:G$101, MATCH(T371, 'Pontuação'!F$13:F$101, 0)), "Faixa Indefinida")</f>
        <v>D</v>
      </c>
      <c r="V371" s="11">
        <f t="shared" si="2"/>
        <v>0</v>
      </c>
      <c r="W371" s="11">
        <f t="shared" si="3"/>
        <v>0</v>
      </c>
      <c r="X371" s="11">
        <f t="shared" si="4"/>
        <v>0</v>
      </c>
      <c r="Y371" s="11">
        <f t="shared" si="5"/>
        <v>1</v>
      </c>
      <c r="Z371" s="12">
        <f>ROUNDUP(SUM(VLOOKUP(F371,'Pontuação 3.0'!A$2:B$11,2,FALSE),VLOOKUP(E371,'Pontuação 3.0'!C$2:D$11,2,FALSE),VLOOKUP(H371,'Pontuação 3.0'!I$2:J$11,2,FALSE),VLOOKUP(J371,'Pontuação 3.0'!G$2:H$11,2,FALSE),VLOOKUP(G371,'Pontuação 3.0'!E$2:F$11,2,FALSE),VLOOKUP(K371,'Pontuação 3.0'!K$2:L$11,2,FALSE),VLOOKUP(L371,'Pontuação 3.0'!M$2:N$13,2,FALSE)),0)</f>
        <v>1805</v>
      </c>
      <c r="AA371" s="12">
        <f t="shared" si="6"/>
        <v>181</v>
      </c>
      <c r="AB371" s="12" t="str">
        <f t="array" ref="AB371">IFERROR(INDEX('Pontuação 3.0'!G$13:G$191, MATCH(AA371, 'Pontuação 3.0'!F$13:F$191, 0)), "Faixa Indefinida")</f>
        <v>D</v>
      </c>
      <c r="AC371" s="12">
        <f t="shared" si="7"/>
        <v>0</v>
      </c>
      <c r="AD371" s="12">
        <f t="shared" si="8"/>
        <v>0</v>
      </c>
      <c r="AE371" s="12">
        <f t="shared" si="9"/>
        <v>0</v>
      </c>
      <c r="AF371" s="12">
        <f t="shared" si="10"/>
        <v>1</v>
      </c>
    </row>
    <row r="372" ht="15.75" customHeight="1">
      <c r="A372" s="8">
        <v>45685.0</v>
      </c>
      <c r="B372" s="9" t="s">
        <v>920</v>
      </c>
      <c r="C372" s="9" t="s">
        <v>921</v>
      </c>
      <c r="D372" s="15">
        <v>1.1992780167E10</v>
      </c>
      <c r="E372" s="9" t="s">
        <v>13924</v>
      </c>
      <c r="F372" s="9" t="s">
        <v>13950</v>
      </c>
      <c r="G372" s="9" t="s">
        <v>13926</v>
      </c>
      <c r="H372" s="9" t="s">
        <v>13949</v>
      </c>
      <c r="I372" s="9" t="s">
        <v>13940</v>
      </c>
      <c r="J372" s="9" t="s">
        <v>13956</v>
      </c>
      <c r="K372" s="9" t="s">
        <v>13940</v>
      </c>
      <c r="L372" s="9" t="s">
        <v>13945</v>
      </c>
      <c r="M372" s="9" t="s">
        <v>13942</v>
      </c>
      <c r="N372" s="13" t="s">
        <v>12</v>
      </c>
      <c r="O372" s="13" t="s">
        <v>14</v>
      </c>
      <c r="P372" s="13" t="s">
        <v>260</v>
      </c>
      <c r="Q372" s="13" t="s">
        <v>77</v>
      </c>
      <c r="R372" s="13" t="s">
        <v>15</v>
      </c>
      <c r="S372" s="10">
        <f>ROUNDUP(SUM(VLOOKUP(F372,'Pontuação'!A$2:B$11,2,FALSE),VLOOKUP(E372,'Pontuação'!C$2:D$11,2,FALSE),VLOOKUP(H372,'Pontuação'!I$2:J$11,2,FALSE),VLOOKUP(J372,'Pontuação'!G$2:H$11,2,FALSE),VLOOKUP(L372,'Pontuação'!M$2:N$13,2,FALSE)),0)</f>
        <v>2009</v>
      </c>
      <c r="T372" s="11">
        <f t="shared" si="1"/>
        <v>201</v>
      </c>
      <c r="U372" s="11" t="str">
        <f t="array" ref="U372">IFERROR(INDEX('Pontuação'!G$13:G$101, MATCH(T372, 'Pontuação'!F$13:F$101, 0)), "Faixa Indefinida")</f>
        <v>A</v>
      </c>
      <c r="V372" s="11">
        <f t="shared" si="2"/>
        <v>1</v>
      </c>
      <c r="W372" s="11">
        <f t="shared" si="3"/>
        <v>0</v>
      </c>
      <c r="X372" s="11">
        <f t="shared" si="4"/>
        <v>0</v>
      </c>
      <c r="Y372" s="11">
        <f t="shared" si="5"/>
        <v>0</v>
      </c>
      <c r="Z372" s="12">
        <f>ROUNDUP(SUM(VLOOKUP(F372,'Pontuação 3.0'!A$2:B$11,2,FALSE),VLOOKUP(E372,'Pontuação 3.0'!C$2:D$11,2,FALSE),VLOOKUP(H372,'Pontuação 3.0'!I$2:J$11,2,FALSE),VLOOKUP(J372,'Pontuação 3.0'!G$2:H$11,2,FALSE),VLOOKUP(G372,'Pontuação 3.0'!E$2:F$11,2,FALSE),VLOOKUP(K372,'Pontuação 3.0'!K$2:L$11,2,FALSE),VLOOKUP(L372,'Pontuação 3.0'!M$2:N$13,2,FALSE)),0)</f>
        <v>2540</v>
      </c>
      <c r="AA372" s="12">
        <f t="shared" si="6"/>
        <v>254</v>
      </c>
      <c r="AB372" s="12" t="str">
        <f t="array" ref="AB372">IFERROR(INDEX('Pontuação 3.0'!G$13:G$191, MATCH(AA372, 'Pontuação 3.0'!F$13:F$191, 0)), "Faixa Indefinida")</f>
        <v>A</v>
      </c>
      <c r="AC372" s="12">
        <f t="shared" si="7"/>
        <v>1</v>
      </c>
      <c r="AD372" s="12">
        <f t="shared" si="8"/>
        <v>0</v>
      </c>
      <c r="AE372" s="12">
        <f t="shared" si="9"/>
        <v>0</v>
      </c>
      <c r="AF372" s="12">
        <f t="shared" si="10"/>
        <v>0</v>
      </c>
    </row>
    <row r="373" ht="15.75" customHeight="1">
      <c r="A373" s="8">
        <v>45685.0</v>
      </c>
      <c r="B373" s="9" t="s">
        <v>911</v>
      </c>
      <c r="C373" s="9" t="s">
        <v>912</v>
      </c>
      <c r="D373" s="15">
        <v>1.1999786053E10</v>
      </c>
      <c r="E373" s="9" t="s">
        <v>13936</v>
      </c>
      <c r="F373" s="9" t="s">
        <v>13948</v>
      </c>
      <c r="G373" s="9" t="s">
        <v>13944</v>
      </c>
      <c r="H373" s="9" t="s">
        <v>13951</v>
      </c>
      <c r="I373" s="9" t="s">
        <v>13940</v>
      </c>
      <c r="J373" s="9" t="s">
        <v>13939</v>
      </c>
      <c r="K373" s="9" t="s">
        <v>13940</v>
      </c>
      <c r="L373" s="9" t="s">
        <v>13945</v>
      </c>
      <c r="M373" s="9" t="s">
        <v>13952</v>
      </c>
      <c r="N373" s="13" t="s">
        <v>12</v>
      </c>
      <c r="O373" s="13" t="s">
        <v>14</v>
      </c>
      <c r="P373" s="13" t="s">
        <v>19</v>
      </c>
      <c r="Q373" s="13" t="s">
        <v>20</v>
      </c>
      <c r="R373" s="13" t="s">
        <v>65</v>
      </c>
      <c r="S373" s="10">
        <f>ROUNDUP(SUM(VLOOKUP(F373,'Pontuação'!A$2:B$11,2,FALSE),VLOOKUP(E373,'Pontuação'!C$2:D$11,2,FALSE),VLOOKUP(H373,'Pontuação'!I$2:J$11,2,FALSE),VLOOKUP(J373,'Pontuação'!G$2:H$11,2,FALSE),VLOOKUP(L373,'Pontuação'!M$2:N$13,2,FALSE)),0)</f>
        <v>1778</v>
      </c>
      <c r="T373" s="11">
        <f t="shared" si="1"/>
        <v>178</v>
      </c>
      <c r="U373" s="11" t="str">
        <f t="array" ref="U373">IFERROR(INDEX('Pontuação'!G$13:G$101, MATCH(T373, 'Pontuação'!F$13:F$101, 0)), "Faixa Indefinida")</f>
        <v>B</v>
      </c>
      <c r="V373" s="11">
        <f t="shared" si="2"/>
        <v>0</v>
      </c>
      <c r="W373" s="11">
        <f t="shared" si="3"/>
        <v>1</v>
      </c>
      <c r="X373" s="11">
        <f t="shared" si="4"/>
        <v>0</v>
      </c>
      <c r="Y373" s="11">
        <f t="shared" si="5"/>
        <v>0</v>
      </c>
      <c r="Z373" s="12">
        <f>ROUNDUP(SUM(VLOOKUP(F373,'Pontuação 3.0'!A$2:B$11,2,FALSE),VLOOKUP(E373,'Pontuação 3.0'!C$2:D$11,2,FALSE),VLOOKUP(H373,'Pontuação 3.0'!I$2:J$11,2,FALSE),VLOOKUP(J373,'Pontuação 3.0'!G$2:H$11,2,FALSE),VLOOKUP(G373,'Pontuação 3.0'!E$2:F$11,2,FALSE),VLOOKUP(K373,'Pontuação 3.0'!K$2:L$11,2,FALSE),VLOOKUP(L373,'Pontuação 3.0'!M$2:N$13,2,FALSE)),0)</f>
        <v>2087</v>
      </c>
      <c r="AA373" s="12">
        <f t="shared" si="6"/>
        <v>209</v>
      </c>
      <c r="AB373" s="12" t="str">
        <f t="array" ref="AB373">IFERROR(INDEX('Pontuação 3.0'!G$13:G$191, MATCH(AA373, 'Pontuação 3.0'!F$13:F$191, 0)), "Faixa Indefinida")</f>
        <v>C</v>
      </c>
      <c r="AC373" s="12">
        <f t="shared" si="7"/>
        <v>0</v>
      </c>
      <c r="AD373" s="12">
        <f t="shared" si="8"/>
        <v>0</v>
      </c>
      <c r="AE373" s="12">
        <f t="shared" si="9"/>
        <v>1</v>
      </c>
      <c r="AF373" s="12">
        <f t="shared" si="10"/>
        <v>0</v>
      </c>
    </row>
    <row r="374" ht="15.75" customHeight="1">
      <c r="A374" s="8">
        <v>45685.0</v>
      </c>
      <c r="B374" s="9" t="s">
        <v>918</v>
      </c>
      <c r="C374" s="9" t="s">
        <v>919</v>
      </c>
      <c r="D374" s="15">
        <v>1.1961320663E10</v>
      </c>
      <c r="E374" s="9" t="s">
        <v>13936</v>
      </c>
      <c r="F374" s="9" t="s">
        <v>13953</v>
      </c>
      <c r="G374" s="9" t="s">
        <v>13955</v>
      </c>
      <c r="H374" s="9" t="s">
        <v>13951</v>
      </c>
      <c r="I374" s="9" t="s">
        <v>13928</v>
      </c>
      <c r="J374" s="9" t="s">
        <v>13956</v>
      </c>
      <c r="K374" s="9" t="s">
        <v>13940</v>
      </c>
      <c r="L374" s="9" t="s">
        <v>13945</v>
      </c>
      <c r="M374" s="9" t="s">
        <v>13942</v>
      </c>
      <c r="N374" s="13" t="s">
        <v>12</v>
      </c>
      <c r="O374" s="13" t="s">
        <v>14</v>
      </c>
      <c r="P374" s="13" t="s">
        <v>32</v>
      </c>
      <c r="Q374" s="13" t="s">
        <v>48</v>
      </c>
      <c r="R374" s="13" t="s">
        <v>15</v>
      </c>
      <c r="S374" s="10">
        <f>ROUNDUP(SUM(VLOOKUP(F374,'Pontuação'!A$2:B$11,2,FALSE),VLOOKUP(E374,'Pontuação'!C$2:D$11,2,FALSE),VLOOKUP(H374,'Pontuação'!I$2:J$11,2,FALSE),VLOOKUP(J374,'Pontuação'!G$2:H$11,2,FALSE),VLOOKUP(L374,'Pontuação'!M$2:N$13,2,FALSE)),0)</f>
        <v>1968</v>
      </c>
      <c r="T374" s="11">
        <f t="shared" si="1"/>
        <v>197</v>
      </c>
      <c r="U374" s="11" t="str">
        <f t="array" ref="U374">IFERROR(INDEX('Pontuação'!G$13:G$101, MATCH(T374, 'Pontuação'!F$13:F$101, 0)), "Faixa Indefinida")</f>
        <v>A</v>
      </c>
      <c r="V374" s="11">
        <f t="shared" si="2"/>
        <v>1</v>
      </c>
      <c r="W374" s="11">
        <f t="shared" si="3"/>
        <v>0</v>
      </c>
      <c r="X374" s="11">
        <f t="shared" si="4"/>
        <v>0</v>
      </c>
      <c r="Y374" s="11">
        <f t="shared" si="5"/>
        <v>0</v>
      </c>
      <c r="Z374" s="12">
        <f>ROUNDUP(SUM(VLOOKUP(F374,'Pontuação 3.0'!A$2:B$11,2,FALSE),VLOOKUP(E374,'Pontuação 3.0'!C$2:D$11,2,FALSE),VLOOKUP(H374,'Pontuação 3.0'!I$2:J$11,2,FALSE),VLOOKUP(J374,'Pontuação 3.0'!G$2:H$11,2,FALSE),VLOOKUP(G374,'Pontuação 3.0'!E$2:F$11,2,FALSE),VLOOKUP(K374,'Pontuação 3.0'!K$2:L$11,2,FALSE),VLOOKUP(L374,'Pontuação 3.0'!M$2:N$13,2,FALSE)),0)</f>
        <v>2562</v>
      </c>
      <c r="AA374" s="12">
        <f t="shared" si="6"/>
        <v>256</v>
      </c>
      <c r="AB374" s="12" t="str">
        <f t="array" ref="AB374">IFERROR(INDEX('Pontuação 3.0'!G$13:G$191, MATCH(AA374, 'Pontuação 3.0'!F$13:F$191, 0)), "Faixa Indefinida")</f>
        <v>A</v>
      </c>
      <c r="AC374" s="12">
        <f t="shared" si="7"/>
        <v>1</v>
      </c>
      <c r="AD374" s="12">
        <f t="shared" si="8"/>
        <v>0</v>
      </c>
      <c r="AE374" s="12">
        <f t="shared" si="9"/>
        <v>0</v>
      </c>
      <c r="AF374" s="12">
        <f t="shared" si="10"/>
        <v>0</v>
      </c>
    </row>
    <row r="375" ht="15.75" customHeight="1">
      <c r="A375" s="8">
        <v>45685.0</v>
      </c>
      <c r="B375" s="9" t="s">
        <v>930</v>
      </c>
      <c r="C375" s="9" t="s">
        <v>931</v>
      </c>
      <c r="D375" s="15">
        <v>5.1998262881E10</v>
      </c>
      <c r="E375" s="9" t="s">
        <v>13936</v>
      </c>
      <c r="F375" s="9" t="s">
        <v>13950</v>
      </c>
      <c r="G375" s="9" t="s">
        <v>13944</v>
      </c>
      <c r="H375" s="9" t="s">
        <v>13949</v>
      </c>
      <c r="I375" s="9" t="s">
        <v>13940</v>
      </c>
      <c r="J375" s="9" t="s">
        <v>13929</v>
      </c>
      <c r="K375" s="9" t="s">
        <v>13940</v>
      </c>
      <c r="L375" s="9" t="s">
        <v>13945</v>
      </c>
      <c r="M375" s="9" t="s">
        <v>13942</v>
      </c>
      <c r="N375" s="13" t="s">
        <v>12</v>
      </c>
      <c r="O375" s="13" t="s">
        <v>14</v>
      </c>
      <c r="P375" s="13" t="s">
        <v>13</v>
      </c>
      <c r="Q375" s="13" t="s">
        <v>59</v>
      </c>
      <c r="R375" s="13" t="s">
        <v>15</v>
      </c>
      <c r="S375" s="10">
        <f>ROUNDUP(SUM(VLOOKUP(F375,'Pontuação'!A$2:B$11,2,FALSE),VLOOKUP(E375,'Pontuação'!C$2:D$11,2,FALSE),VLOOKUP(H375,'Pontuação'!I$2:J$11,2,FALSE),VLOOKUP(J375,'Pontuação'!G$2:H$11,2,FALSE),VLOOKUP(L375,'Pontuação'!M$2:N$13,2,FALSE)),0)</f>
        <v>1727</v>
      </c>
      <c r="T375" s="11">
        <f t="shared" si="1"/>
        <v>173</v>
      </c>
      <c r="U375" s="11" t="str">
        <f t="array" ref="U375">IFERROR(INDEX('Pontuação'!G$13:G$101, MATCH(T375, 'Pontuação'!F$13:F$101, 0)), "Faixa Indefinida")</f>
        <v>B</v>
      </c>
      <c r="V375" s="11">
        <f t="shared" si="2"/>
        <v>0</v>
      </c>
      <c r="W375" s="11">
        <f t="shared" si="3"/>
        <v>1</v>
      </c>
      <c r="X375" s="11">
        <f t="shared" si="4"/>
        <v>0</v>
      </c>
      <c r="Y375" s="11">
        <f t="shared" si="5"/>
        <v>0</v>
      </c>
      <c r="Z375" s="12">
        <f>ROUNDUP(SUM(VLOOKUP(F375,'Pontuação 3.0'!A$2:B$11,2,FALSE),VLOOKUP(E375,'Pontuação 3.0'!C$2:D$11,2,FALSE),VLOOKUP(H375,'Pontuação 3.0'!I$2:J$11,2,FALSE),VLOOKUP(J375,'Pontuação 3.0'!G$2:H$11,2,FALSE),VLOOKUP(G375,'Pontuação 3.0'!E$2:F$11,2,FALSE),VLOOKUP(K375,'Pontuação 3.0'!K$2:L$11,2,FALSE),VLOOKUP(L375,'Pontuação 3.0'!M$2:N$13,2,FALSE)),0)</f>
        <v>2155</v>
      </c>
      <c r="AA375" s="12">
        <f t="shared" si="6"/>
        <v>216</v>
      </c>
      <c r="AB375" s="12" t="str">
        <f t="array" ref="AB375">IFERROR(INDEX('Pontuação 3.0'!G$13:G$191, MATCH(AA375, 'Pontuação 3.0'!F$13:F$191, 0)), "Faixa Indefinida")</f>
        <v>B</v>
      </c>
      <c r="AC375" s="12">
        <f t="shared" si="7"/>
        <v>0</v>
      </c>
      <c r="AD375" s="12">
        <f t="shared" si="8"/>
        <v>1</v>
      </c>
      <c r="AE375" s="12">
        <f t="shared" si="9"/>
        <v>0</v>
      </c>
      <c r="AF375" s="12">
        <f t="shared" si="10"/>
        <v>0</v>
      </c>
    </row>
    <row r="376" ht="15.75" customHeight="1">
      <c r="A376" s="8">
        <v>45685.0</v>
      </c>
      <c r="B376" s="9" t="s">
        <v>916</v>
      </c>
      <c r="C376" s="9" t="s">
        <v>917</v>
      </c>
      <c r="D376" s="15">
        <v>8.1995383822E10</v>
      </c>
      <c r="E376" s="9" t="s">
        <v>13936</v>
      </c>
      <c r="F376" s="9" t="s">
        <v>13953</v>
      </c>
      <c r="G376" s="9" t="s">
        <v>13944</v>
      </c>
      <c r="H376" s="9" t="s">
        <v>13951</v>
      </c>
      <c r="I376" s="9" t="s">
        <v>13928</v>
      </c>
      <c r="J376" s="9" t="s">
        <v>13929</v>
      </c>
      <c r="K376" s="9" t="s">
        <v>13940</v>
      </c>
      <c r="L376" s="9" t="s">
        <v>13945</v>
      </c>
      <c r="M376" s="9" t="s">
        <v>13952</v>
      </c>
      <c r="N376" s="13" t="s">
        <v>12</v>
      </c>
      <c r="O376" s="13" t="s">
        <v>14</v>
      </c>
      <c r="P376" s="13" t="s">
        <v>39</v>
      </c>
      <c r="Q376" s="13" t="s">
        <v>20</v>
      </c>
      <c r="R376" s="13" t="s">
        <v>15</v>
      </c>
      <c r="S376" s="10">
        <f>ROUNDUP(SUM(VLOOKUP(F376,'Pontuação'!A$2:B$11,2,FALSE),VLOOKUP(E376,'Pontuação'!C$2:D$11,2,FALSE),VLOOKUP(H376,'Pontuação'!I$2:J$11,2,FALSE),VLOOKUP(J376,'Pontuação'!G$2:H$11,2,FALSE),VLOOKUP(L376,'Pontuação'!M$2:N$13,2,FALSE)),0)</f>
        <v>1690</v>
      </c>
      <c r="T376" s="11">
        <f t="shared" si="1"/>
        <v>169</v>
      </c>
      <c r="U376" s="11" t="str">
        <f t="array" ref="U376">IFERROR(INDEX('Pontuação'!G$13:G$101, MATCH(T376, 'Pontuação'!F$13:F$101, 0)), "Faixa Indefinida")</f>
        <v>B</v>
      </c>
      <c r="V376" s="11">
        <f t="shared" si="2"/>
        <v>0</v>
      </c>
      <c r="W376" s="11">
        <f t="shared" si="3"/>
        <v>1</v>
      </c>
      <c r="X376" s="11">
        <f t="shared" si="4"/>
        <v>0</v>
      </c>
      <c r="Y376" s="11">
        <f t="shared" si="5"/>
        <v>0</v>
      </c>
      <c r="Z376" s="12">
        <f>ROUNDUP(SUM(VLOOKUP(F376,'Pontuação 3.0'!A$2:B$11,2,FALSE),VLOOKUP(E376,'Pontuação 3.0'!C$2:D$11,2,FALSE),VLOOKUP(H376,'Pontuação 3.0'!I$2:J$11,2,FALSE),VLOOKUP(J376,'Pontuação 3.0'!G$2:H$11,2,FALSE),VLOOKUP(G376,'Pontuação 3.0'!E$2:F$11,2,FALSE),VLOOKUP(K376,'Pontuação 3.0'!K$2:L$11,2,FALSE),VLOOKUP(L376,'Pontuação 3.0'!M$2:N$13,2,FALSE)),0)</f>
        <v>2053</v>
      </c>
      <c r="AA376" s="12">
        <f t="shared" si="6"/>
        <v>205</v>
      </c>
      <c r="AB376" s="12" t="str">
        <f t="array" ref="AB376">IFERROR(INDEX('Pontuação 3.0'!G$13:G$191, MATCH(AA376, 'Pontuação 3.0'!F$13:F$191, 0)), "Faixa Indefinida")</f>
        <v>C</v>
      </c>
      <c r="AC376" s="12">
        <f t="shared" si="7"/>
        <v>0</v>
      </c>
      <c r="AD376" s="12">
        <f t="shared" si="8"/>
        <v>0</v>
      </c>
      <c r="AE376" s="12">
        <f t="shared" si="9"/>
        <v>1</v>
      </c>
      <c r="AF376" s="12">
        <f t="shared" si="10"/>
        <v>0</v>
      </c>
    </row>
    <row r="377" ht="15.75" customHeight="1">
      <c r="A377" s="8">
        <v>45685.0</v>
      </c>
      <c r="B377" s="9" t="s">
        <v>922</v>
      </c>
      <c r="C377" s="9" t="s">
        <v>923</v>
      </c>
      <c r="D377" s="15">
        <v>6.2991886656E10</v>
      </c>
      <c r="E377" s="9" t="s">
        <v>13924</v>
      </c>
      <c r="F377" s="9" t="s">
        <v>13948</v>
      </c>
      <c r="G377" s="9" t="s">
        <v>13926</v>
      </c>
      <c r="H377" s="9" t="s">
        <v>13951</v>
      </c>
      <c r="I377" s="9" t="s">
        <v>13940</v>
      </c>
      <c r="J377" s="9" t="s">
        <v>13966</v>
      </c>
      <c r="K377" s="9" t="s">
        <v>13940</v>
      </c>
      <c r="L377" s="9" t="s">
        <v>13931</v>
      </c>
      <c r="M377" s="9" t="s">
        <v>13942</v>
      </c>
      <c r="N377" s="13" t="s">
        <v>12</v>
      </c>
      <c r="O377" s="13" t="s">
        <v>14</v>
      </c>
      <c r="P377" s="13" t="s">
        <v>32</v>
      </c>
      <c r="Q377" s="13" t="s">
        <v>48</v>
      </c>
      <c r="R377" s="13" t="s">
        <v>65</v>
      </c>
      <c r="S377" s="10">
        <f>ROUNDUP(SUM(VLOOKUP(F377,'Pontuação'!A$2:B$11,2,FALSE),VLOOKUP(E377,'Pontuação'!C$2:D$11,2,FALSE),VLOOKUP(H377,'Pontuação'!I$2:J$11,2,FALSE),VLOOKUP(J377,'Pontuação'!G$2:H$11,2,FALSE),VLOOKUP(L377,'Pontuação'!M$2:N$13,2,FALSE)),0)</f>
        <v>1823</v>
      </c>
      <c r="T377" s="11">
        <f t="shared" si="1"/>
        <v>182</v>
      </c>
      <c r="U377" s="11" t="str">
        <f t="array" ref="U377">IFERROR(INDEX('Pontuação'!G$13:G$101, MATCH(T377, 'Pontuação'!F$13:F$101, 0)), "Faixa Indefinida")</f>
        <v>B</v>
      </c>
      <c r="V377" s="11">
        <f t="shared" si="2"/>
        <v>0</v>
      </c>
      <c r="W377" s="11">
        <f t="shared" si="3"/>
        <v>1</v>
      </c>
      <c r="X377" s="11">
        <f t="shared" si="4"/>
        <v>0</v>
      </c>
      <c r="Y377" s="11">
        <f t="shared" si="5"/>
        <v>0</v>
      </c>
      <c r="Z377" s="12">
        <f>ROUNDUP(SUM(VLOOKUP(F377,'Pontuação 3.0'!A$2:B$11,2,FALSE),VLOOKUP(E377,'Pontuação 3.0'!C$2:D$11,2,FALSE),VLOOKUP(H377,'Pontuação 3.0'!I$2:J$11,2,FALSE),VLOOKUP(J377,'Pontuação 3.0'!G$2:H$11,2,FALSE),VLOOKUP(G377,'Pontuação 3.0'!E$2:F$11,2,FALSE),VLOOKUP(K377,'Pontuação 3.0'!K$2:L$11,2,FALSE),VLOOKUP(L377,'Pontuação 3.0'!M$2:N$13,2,FALSE)),0)</f>
        <v>1982</v>
      </c>
      <c r="AA377" s="12">
        <f t="shared" si="6"/>
        <v>198</v>
      </c>
      <c r="AB377" s="12" t="str">
        <f t="array" ref="AB377">IFERROR(INDEX('Pontuação 3.0'!G$13:G$191, MATCH(AA377, 'Pontuação 3.0'!F$13:F$191, 0)), "Faixa Indefinida")</f>
        <v>C</v>
      </c>
      <c r="AC377" s="12">
        <f t="shared" si="7"/>
        <v>0</v>
      </c>
      <c r="AD377" s="12">
        <f t="shared" si="8"/>
        <v>0</v>
      </c>
      <c r="AE377" s="12">
        <f t="shared" si="9"/>
        <v>1</v>
      </c>
      <c r="AF377" s="12">
        <f t="shared" si="10"/>
        <v>0</v>
      </c>
    </row>
    <row r="378" ht="15.75" customHeight="1">
      <c r="A378" s="8">
        <v>45685.0</v>
      </c>
      <c r="B378" s="9" t="s">
        <v>66</v>
      </c>
      <c r="C378" s="9" t="s">
        <v>935</v>
      </c>
      <c r="D378" s="15">
        <v>1.1947902031E10</v>
      </c>
      <c r="E378" s="9" t="s">
        <v>13936</v>
      </c>
      <c r="F378" s="9" t="s">
        <v>13950</v>
      </c>
      <c r="G378" s="9" t="s">
        <v>13957</v>
      </c>
      <c r="H378" s="9" t="s">
        <v>13927</v>
      </c>
      <c r="I378" s="9" t="s">
        <v>13940</v>
      </c>
      <c r="J378" s="9" t="s">
        <v>13939</v>
      </c>
      <c r="K378" s="9" t="s">
        <v>13940</v>
      </c>
      <c r="L378" s="9" t="s">
        <v>13945</v>
      </c>
      <c r="M378" s="9" t="s">
        <v>13942</v>
      </c>
      <c r="N378" s="13" t="s">
        <v>12</v>
      </c>
      <c r="O378" s="13" t="s">
        <v>14</v>
      </c>
      <c r="P378" s="13" t="s">
        <v>32</v>
      </c>
      <c r="Q378" s="13" t="s">
        <v>77</v>
      </c>
      <c r="R378" s="13" t="s">
        <v>15</v>
      </c>
      <c r="S378" s="10">
        <f>ROUNDUP(SUM(VLOOKUP(F378,'Pontuação'!A$2:B$11,2,FALSE),VLOOKUP(E378,'Pontuação'!C$2:D$11,2,FALSE),VLOOKUP(H378,'Pontuação'!I$2:J$11,2,FALSE),VLOOKUP(J378,'Pontuação'!G$2:H$11,2,FALSE),VLOOKUP(L378,'Pontuação'!M$2:N$13,2,FALSE)),0)</f>
        <v>1676</v>
      </c>
      <c r="T378" s="11">
        <f t="shared" si="1"/>
        <v>168</v>
      </c>
      <c r="U378" s="11" t="str">
        <f t="array" ref="U378">IFERROR(INDEX('Pontuação'!G$13:G$101, MATCH(T378, 'Pontuação'!F$13:F$101, 0)), "Faixa Indefinida")</f>
        <v>B</v>
      </c>
      <c r="V378" s="11">
        <f t="shared" si="2"/>
        <v>0</v>
      </c>
      <c r="W378" s="11">
        <f t="shared" si="3"/>
        <v>1</v>
      </c>
      <c r="X378" s="11">
        <f t="shared" si="4"/>
        <v>0</v>
      </c>
      <c r="Y378" s="11">
        <f t="shared" si="5"/>
        <v>0</v>
      </c>
      <c r="Z378" s="12">
        <f>ROUNDUP(SUM(VLOOKUP(F378,'Pontuação 3.0'!A$2:B$11,2,FALSE),VLOOKUP(E378,'Pontuação 3.0'!C$2:D$11,2,FALSE),VLOOKUP(H378,'Pontuação 3.0'!I$2:J$11,2,FALSE),VLOOKUP(J378,'Pontuação 3.0'!G$2:H$11,2,FALSE),VLOOKUP(G378,'Pontuação 3.0'!E$2:F$11,2,FALSE),VLOOKUP(K378,'Pontuação 3.0'!K$2:L$11,2,FALSE),VLOOKUP(L378,'Pontuação 3.0'!M$2:N$13,2,FALSE)),0)</f>
        <v>2062</v>
      </c>
      <c r="AA378" s="12">
        <f t="shared" si="6"/>
        <v>206</v>
      </c>
      <c r="AB378" s="12" t="str">
        <f t="array" ref="AB378">IFERROR(INDEX('Pontuação 3.0'!G$13:G$191, MATCH(AA378, 'Pontuação 3.0'!F$13:F$191, 0)), "Faixa Indefinida")</f>
        <v>C</v>
      </c>
      <c r="AC378" s="12">
        <f t="shared" si="7"/>
        <v>0</v>
      </c>
      <c r="AD378" s="12">
        <f t="shared" si="8"/>
        <v>0</v>
      </c>
      <c r="AE378" s="12">
        <f t="shared" si="9"/>
        <v>1</v>
      </c>
      <c r="AF378" s="12">
        <f t="shared" si="10"/>
        <v>0</v>
      </c>
    </row>
    <row r="379" ht="15.75" customHeight="1">
      <c r="A379" s="8">
        <v>45685.0</v>
      </c>
      <c r="B379" s="9" t="s">
        <v>924</v>
      </c>
      <c r="C379" s="9" t="s">
        <v>925</v>
      </c>
      <c r="D379" s="9" t="s">
        <v>926</v>
      </c>
      <c r="E379" s="9" t="s">
        <v>13936</v>
      </c>
      <c r="F379" s="9" t="s">
        <v>13950</v>
      </c>
      <c r="G379" s="9" t="s">
        <v>13926</v>
      </c>
      <c r="H379" s="9" t="s">
        <v>13951</v>
      </c>
      <c r="I379" s="9" t="s">
        <v>13940</v>
      </c>
      <c r="J379" s="9" t="s">
        <v>13939</v>
      </c>
      <c r="K379" s="9" t="s">
        <v>13940</v>
      </c>
      <c r="L379" s="9" t="s">
        <v>13941</v>
      </c>
      <c r="M379" s="9" t="s">
        <v>13942</v>
      </c>
      <c r="N379" s="13" t="s">
        <v>12</v>
      </c>
      <c r="O379" s="13" t="s">
        <v>14</v>
      </c>
      <c r="P379" s="13" t="s">
        <v>32</v>
      </c>
      <c r="Q379" s="13" t="s">
        <v>51</v>
      </c>
      <c r="R379" s="13" t="s">
        <v>15</v>
      </c>
      <c r="S379" s="10">
        <f>ROUNDUP(SUM(VLOOKUP(F379,'Pontuação'!A$2:B$11,2,FALSE),VLOOKUP(E379,'Pontuação'!C$2:D$11,2,FALSE),VLOOKUP(H379,'Pontuação'!I$2:J$11,2,FALSE),VLOOKUP(J379,'Pontuação'!G$2:H$11,2,FALSE),VLOOKUP(L379,'Pontuação'!M$2:N$13,2,FALSE)),0)</f>
        <v>1702</v>
      </c>
      <c r="T379" s="11">
        <f t="shared" si="1"/>
        <v>170</v>
      </c>
      <c r="U379" s="11" t="str">
        <f t="array" ref="U379">IFERROR(INDEX('Pontuação'!G$13:G$101, MATCH(T379, 'Pontuação'!F$13:F$101, 0)), "Faixa Indefinida")</f>
        <v>B</v>
      </c>
      <c r="V379" s="11">
        <f t="shared" si="2"/>
        <v>0</v>
      </c>
      <c r="W379" s="11">
        <f t="shared" si="3"/>
        <v>1</v>
      </c>
      <c r="X379" s="11">
        <f t="shared" si="4"/>
        <v>0</v>
      </c>
      <c r="Y379" s="11">
        <f t="shared" si="5"/>
        <v>0</v>
      </c>
      <c r="Z379" s="12">
        <f>ROUNDUP(SUM(VLOOKUP(F379,'Pontuação 3.0'!A$2:B$11,2,FALSE),VLOOKUP(E379,'Pontuação 3.0'!C$2:D$11,2,FALSE),VLOOKUP(H379,'Pontuação 3.0'!I$2:J$11,2,FALSE),VLOOKUP(J379,'Pontuação 3.0'!G$2:H$11,2,FALSE),VLOOKUP(G379,'Pontuação 3.0'!E$2:F$11,2,FALSE),VLOOKUP(K379,'Pontuação 3.0'!K$2:L$11,2,FALSE),VLOOKUP(L379,'Pontuação 3.0'!M$2:N$13,2,FALSE)),0)</f>
        <v>2252</v>
      </c>
      <c r="AA379" s="12">
        <f t="shared" si="6"/>
        <v>225</v>
      </c>
      <c r="AB379" s="12" t="str">
        <f t="array" ref="AB379">IFERROR(INDEX('Pontuação 3.0'!G$13:G$191, MATCH(AA379, 'Pontuação 3.0'!F$13:F$191, 0)), "Faixa Indefinida")</f>
        <v>B</v>
      </c>
      <c r="AC379" s="12">
        <f t="shared" si="7"/>
        <v>0</v>
      </c>
      <c r="AD379" s="12">
        <f t="shared" si="8"/>
        <v>1</v>
      </c>
      <c r="AE379" s="12">
        <f t="shared" si="9"/>
        <v>0</v>
      </c>
      <c r="AF379" s="12">
        <f t="shared" si="10"/>
        <v>0</v>
      </c>
    </row>
    <row r="380" ht="15.75" customHeight="1">
      <c r="A380" s="8">
        <v>45685.0</v>
      </c>
      <c r="B380" s="9" t="s">
        <v>932</v>
      </c>
      <c r="C380" s="9" t="s">
        <v>933</v>
      </c>
      <c r="D380" s="15">
        <v>5.3981141161E10</v>
      </c>
      <c r="E380" s="9" t="s">
        <v>13936</v>
      </c>
      <c r="F380" s="9" t="s">
        <v>13925</v>
      </c>
      <c r="G380" s="9" t="s">
        <v>13961</v>
      </c>
      <c r="H380" s="9" t="s">
        <v>13927</v>
      </c>
      <c r="I380" s="9" t="s">
        <v>13940</v>
      </c>
      <c r="J380" s="9" t="s">
        <v>13929</v>
      </c>
      <c r="K380" s="9" t="s">
        <v>13940</v>
      </c>
      <c r="L380" s="9" t="s">
        <v>13954</v>
      </c>
      <c r="M380" s="9" t="s">
        <v>13942</v>
      </c>
      <c r="N380" s="13" t="s">
        <v>12</v>
      </c>
      <c r="O380" s="13" t="s">
        <v>14</v>
      </c>
      <c r="P380" s="13" t="s">
        <v>260</v>
      </c>
      <c r="Q380" s="13" t="s">
        <v>77</v>
      </c>
      <c r="R380" s="13" t="s">
        <v>15</v>
      </c>
      <c r="S380" s="10">
        <f>ROUNDUP(SUM(VLOOKUP(F380,'Pontuação'!A$2:B$11,2,FALSE),VLOOKUP(E380,'Pontuação'!C$2:D$11,2,FALSE),VLOOKUP(H380,'Pontuação'!I$2:J$11,2,FALSE),VLOOKUP(J380,'Pontuação'!G$2:H$11,2,FALSE),VLOOKUP(L380,'Pontuação'!M$2:N$13,2,FALSE)),0)</f>
        <v>1157</v>
      </c>
      <c r="T380" s="11">
        <f t="shared" si="1"/>
        <v>116</v>
      </c>
      <c r="U380" s="11" t="str">
        <f t="array" ref="U380">IFERROR(INDEX('Pontuação'!G$13:G$101, MATCH(T380, 'Pontuação'!F$13:F$101, 0)), "Faixa Indefinida")</f>
        <v>D</v>
      </c>
      <c r="V380" s="11">
        <f t="shared" si="2"/>
        <v>0</v>
      </c>
      <c r="W380" s="11">
        <f t="shared" si="3"/>
        <v>0</v>
      </c>
      <c r="X380" s="11">
        <f t="shared" si="4"/>
        <v>0</v>
      </c>
      <c r="Y380" s="11">
        <f t="shared" si="5"/>
        <v>1</v>
      </c>
      <c r="Z380" s="12">
        <f>ROUNDUP(SUM(VLOOKUP(F380,'Pontuação 3.0'!A$2:B$11,2,FALSE),VLOOKUP(E380,'Pontuação 3.0'!C$2:D$11,2,FALSE),VLOOKUP(H380,'Pontuação 3.0'!I$2:J$11,2,FALSE),VLOOKUP(J380,'Pontuação 3.0'!G$2:H$11,2,FALSE),VLOOKUP(G380,'Pontuação 3.0'!E$2:F$11,2,FALSE),VLOOKUP(K380,'Pontuação 3.0'!K$2:L$11,2,FALSE),VLOOKUP(L380,'Pontuação 3.0'!M$2:N$13,2,FALSE)),0)</f>
        <v>1689</v>
      </c>
      <c r="AA380" s="12">
        <f t="shared" si="6"/>
        <v>169</v>
      </c>
      <c r="AB380" s="12" t="str">
        <f t="array" ref="AB380">IFERROR(INDEX('Pontuação 3.0'!G$13:G$191, MATCH(AA380, 'Pontuação 3.0'!F$13:F$191, 0)), "Faixa Indefinida")</f>
        <v>D</v>
      </c>
      <c r="AC380" s="12">
        <f t="shared" si="7"/>
        <v>0</v>
      </c>
      <c r="AD380" s="12">
        <f t="shared" si="8"/>
        <v>0</v>
      </c>
      <c r="AE380" s="12">
        <f t="shared" si="9"/>
        <v>0</v>
      </c>
      <c r="AF380" s="12">
        <f t="shared" si="10"/>
        <v>1</v>
      </c>
    </row>
    <row r="381" ht="15.75" customHeight="1">
      <c r="A381" s="8">
        <v>45685.0</v>
      </c>
      <c r="B381" s="9" t="s">
        <v>938</v>
      </c>
      <c r="C381" s="9" t="s">
        <v>939</v>
      </c>
      <c r="D381" s="15">
        <v>8.1998988322E10</v>
      </c>
      <c r="E381" s="9" t="s">
        <v>13936</v>
      </c>
      <c r="F381" s="9" t="s">
        <v>13948</v>
      </c>
      <c r="G381" s="9" t="s">
        <v>13926</v>
      </c>
      <c r="H381" s="9" t="s">
        <v>13951</v>
      </c>
      <c r="I381" s="9" t="s">
        <v>13940</v>
      </c>
      <c r="J381" s="9" t="s">
        <v>13929</v>
      </c>
      <c r="K381" s="9" t="s">
        <v>13940</v>
      </c>
      <c r="L381" s="9" t="s">
        <v>13931</v>
      </c>
      <c r="M381" s="9" t="s">
        <v>13942</v>
      </c>
      <c r="N381" s="13" t="s">
        <v>12</v>
      </c>
      <c r="O381" s="13" t="s">
        <v>14</v>
      </c>
      <c r="P381" s="13" t="s">
        <v>32</v>
      </c>
      <c r="Q381" s="13" t="s">
        <v>20</v>
      </c>
      <c r="R381" s="13" t="s">
        <v>15</v>
      </c>
      <c r="S381" s="10">
        <f>ROUNDUP(SUM(VLOOKUP(F381,'Pontuação'!A$2:B$11,2,FALSE),VLOOKUP(E381,'Pontuação'!C$2:D$11,2,FALSE),VLOOKUP(H381,'Pontuação'!I$2:J$11,2,FALSE),VLOOKUP(J381,'Pontuação'!G$2:H$11,2,FALSE),VLOOKUP(L381,'Pontuação'!M$2:N$13,2,FALSE)),0)</f>
        <v>1541</v>
      </c>
      <c r="T381" s="11">
        <f t="shared" si="1"/>
        <v>154</v>
      </c>
      <c r="U381" s="11" t="str">
        <f t="array" ref="U381">IFERROR(INDEX('Pontuação'!G$13:G$101, MATCH(T381, 'Pontuação'!F$13:F$101, 0)), "Faixa Indefinida")</f>
        <v>C</v>
      </c>
      <c r="V381" s="11">
        <f t="shared" si="2"/>
        <v>0</v>
      </c>
      <c r="W381" s="11">
        <f t="shared" si="3"/>
        <v>0</v>
      </c>
      <c r="X381" s="11">
        <f t="shared" si="4"/>
        <v>1</v>
      </c>
      <c r="Y381" s="11">
        <f t="shared" si="5"/>
        <v>0</v>
      </c>
      <c r="Z381" s="12">
        <f>ROUNDUP(SUM(VLOOKUP(F381,'Pontuação 3.0'!A$2:B$11,2,FALSE),VLOOKUP(E381,'Pontuação 3.0'!C$2:D$11,2,FALSE),VLOOKUP(H381,'Pontuação 3.0'!I$2:J$11,2,FALSE),VLOOKUP(J381,'Pontuação 3.0'!G$2:H$11,2,FALSE),VLOOKUP(G381,'Pontuação 3.0'!E$2:F$11,2,FALSE),VLOOKUP(K381,'Pontuação 3.0'!K$2:L$11,2,FALSE),VLOOKUP(L381,'Pontuação 3.0'!M$2:N$13,2,FALSE)),0)</f>
        <v>1989</v>
      </c>
      <c r="AA381" s="12">
        <f t="shared" si="6"/>
        <v>199</v>
      </c>
      <c r="AB381" s="12" t="str">
        <f t="array" ref="AB381">IFERROR(INDEX('Pontuação 3.0'!G$13:G$191, MATCH(AA381, 'Pontuação 3.0'!F$13:F$191, 0)), "Faixa Indefinida")</f>
        <v>C</v>
      </c>
      <c r="AC381" s="12">
        <f t="shared" si="7"/>
        <v>0</v>
      </c>
      <c r="AD381" s="12">
        <f t="shared" si="8"/>
        <v>0</v>
      </c>
      <c r="AE381" s="12">
        <f t="shared" si="9"/>
        <v>1</v>
      </c>
      <c r="AF381" s="12">
        <f t="shared" si="10"/>
        <v>0</v>
      </c>
    </row>
    <row r="382" ht="15.75" customHeight="1">
      <c r="A382" s="8">
        <v>45685.0</v>
      </c>
      <c r="B382" s="9" t="s">
        <v>498</v>
      </c>
      <c r="C382" s="9" t="s">
        <v>934</v>
      </c>
      <c r="D382" s="15">
        <v>1.9995056881E10</v>
      </c>
      <c r="E382" s="9" t="s">
        <v>13936</v>
      </c>
      <c r="F382" s="9" t="s">
        <v>13948</v>
      </c>
      <c r="G382" s="9" t="s">
        <v>13926</v>
      </c>
      <c r="H382" s="9" t="s">
        <v>13949</v>
      </c>
      <c r="I382" s="9" t="s">
        <v>13940</v>
      </c>
      <c r="J382" s="9" t="s">
        <v>13929</v>
      </c>
      <c r="K382" s="9" t="s">
        <v>13940</v>
      </c>
      <c r="L382" s="9" t="s">
        <v>13931</v>
      </c>
      <c r="M382" s="9" t="s">
        <v>13942</v>
      </c>
      <c r="N382" s="13" t="s">
        <v>12</v>
      </c>
      <c r="O382" s="13" t="s">
        <v>14</v>
      </c>
      <c r="P382" s="13" t="s">
        <v>93</v>
      </c>
      <c r="Q382" s="13" t="s">
        <v>20</v>
      </c>
      <c r="R382" s="13" t="s">
        <v>15</v>
      </c>
      <c r="S382" s="10">
        <f>ROUNDUP(SUM(VLOOKUP(F382,'Pontuação'!A$2:B$11,2,FALSE),VLOOKUP(E382,'Pontuação'!C$2:D$11,2,FALSE),VLOOKUP(H382,'Pontuação'!I$2:J$11,2,FALSE),VLOOKUP(J382,'Pontuação'!G$2:H$11,2,FALSE),VLOOKUP(L382,'Pontuação'!M$2:N$13,2,FALSE)),0)</f>
        <v>1583</v>
      </c>
      <c r="T382" s="11">
        <f t="shared" si="1"/>
        <v>158</v>
      </c>
      <c r="U382" s="11" t="str">
        <f t="array" ref="U382">IFERROR(INDEX('Pontuação'!G$13:G$101, MATCH(T382, 'Pontuação'!F$13:F$101, 0)), "Faixa Indefinida")</f>
        <v>C</v>
      </c>
      <c r="V382" s="11">
        <f t="shared" si="2"/>
        <v>0</v>
      </c>
      <c r="W382" s="11">
        <f t="shared" si="3"/>
        <v>0</v>
      </c>
      <c r="X382" s="11">
        <f t="shared" si="4"/>
        <v>1</v>
      </c>
      <c r="Y382" s="11">
        <f t="shared" si="5"/>
        <v>0</v>
      </c>
      <c r="Z382" s="12">
        <f>ROUNDUP(SUM(VLOOKUP(F382,'Pontuação 3.0'!A$2:B$11,2,FALSE),VLOOKUP(E382,'Pontuação 3.0'!C$2:D$11,2,FALSE),VLOOKUP(H382,'Pontuação 3.0'!I$2:J$11,2,FALSE),VLOOKUP(J382,'Pontuação 3.0'!G$2:H$11,2,FALSE),VLOOKUP(G382,'Pontuação 3.0'!E$2:F$11,2,FALSE),VLOOKUP(K382,'Pontuação 3.0'!K$2:L$11,2,FALSE),VLOOKUP(L382,'Pontuação 3.0'!M$2:N$13,2,FALSE)),0)</f>
        <v>2076</v>
      </c>
      <c r="AA382" s="12">
        <f t="shared" si="6"/>
        <v>208</v>
      </c>
      <c r="AB382" s="12" t="str">
        <f t="array" ref="AB382">IFERROR(INDEX('Pontuação 3.0'!G$13:G$191, MATCH(AA382, 'Pontuação 3.0'!F$13:F$191, 0)), "Faixa Indefinida")</f>
        <v>C</v>
      </c>
      <c r="AC382" s="12">
        <f t="shared" si="7"/>
        <v>0</v>
      </c>
      <c r="AD382" s="12">
        <f t="shared" si="8"/>
        <v>0</v>
      </c>
      <c r="AE382" s="12">
        <f t="shared" si="9"/>
        <v>1</v>
      </c>
      <c r="AF382" s="12">
        <f t="shared" si="10"/>
        <v>0</v>
      </c>
    </row>
    <row r="383" ht="15.75" customHeight="1">
      <c r="A383" s="8">
        <v>45685.0</v>
      </c>
      <c r="B383" s="9" t="s">
        <v>927</v>
      </c>
      <c r="C383" s="9" t="s">
        <v>928</v>
      </c>
      <c r="D383" s="9" t="s">
        <v>929</v>
      </c>
      <c r="E383" s="9" t="s">
        <v>13936</v>
      </c>
      <c r="F383" s="9" t="s">
        <v>13950</v>
      </c>
      <c r="G383" s="9" t="s">
        <v>13944</v>
      </c>
      <c r="H383" s="9" t="s">
        <v>13951</v>
      </c>
      <c r="I383" s="9" t="s">
        <v>13928</v>
      </c>
      <c r="J383" s="9" t="s">
        <v>13929</v>
      </c>
      <c r="K383" s="9" t="s">
        <v>13940</v>
      </c>
      <c r="L383" s="9" t="s">
        <v>13945</v>
      </c>
      <c r="M383" s="9" t="s">
        <v>13942</v>
      </c>
      <c r="N383" s="13" t="s">
        <v>12</v>
      </c>
      <c r="O383" s="13" t="s">
        <v>14</v>
      </c>
      <c r="P383" s="13" t="s">
        <v>32</v>
      </c>
      <c r="Q383" s="13" t="s">
        <v>20</v>
      </c>
      <c r="R383" s="13" t="s">
        <v>65</v>
      </c>
      <c r="S383" s="10">
        <f>ROUNDUP(SUM(VLOOKUP(F383,'Pontuação'!A$2:B$11,2,FALSE),VLOOKUP(E383,'Pontuação'!C$2:D$11,2,FALSE),VLOOKUP(H383,'Pontuação'!I$2:J$11,2,FALSE),VLOOKUP(J383,'Pontuação'!G$2:H$11,2,FALSE),VLOOKUP(L383,'Pontuação'!M$2:N$13,2,FALSE)),0)</f>
        <v>1685</v>
      </c>
      <c r="T383" s="11">
        <f t="shared" si="1"/>
        <v>169</v>
      </c>
      <c r="U383" s="11" t="str">
        <f t="array" ref="U383">IFERROR(INDEX('Pontuação'!G$13:G$101, MATCH(T383, 'Pontuação'!F$13:F$101, 0)), "Faixa Indefinida")</f>
        <v>B</v>
      </c>
      <c r="V383" s="11">
        <f t="shared" si="2"/>
        <v>0</v>
      </c>
      <c r="W383" s="11">
        <f t="shared" si="3"/>
        <v>1</v>
      </c>
      <c r="X383" s="11">
        <f t="shared" si="4"/>
        <v>0</v>
      </c>
      <c r="Y383" s="11">
        <f t="shared" si="5"/>
        <v>0</v>
      </c>
      <c r="Z383" s="12">
        <f>ROUNDUP(SUM(VLOOKUP(F383,'Pontuação 3.0'!A$2:B$11,2,FALSE),VLOOKUP(E383,'Pontuação 3.0'!C$2:D$11,2,FALSE),VLOOKUP(H383,'Pontuação 3.0'!I$2:J$11,2,FALSE),VLOOKUP(J383,'Pontuação 3.0'!G$2:H$11,2,FALSE),VLOOKUP(G383,'Pontuação 3.0'!E$2:F$11,2,FALSE),VLOOKUP(K383,'Pontuação 3.0'!K$2:L$11,2,FALSE),VLOOKUP(L383,'Pontuação 3.0'!M$2:N$13,2,FALSE)),0)</f>
        <v>2068</v>
      </c>
      <c r="AA383" s="12">
        <f t="shared" si="6"/>
        <v>207</v>
      </c>
      <c r="AB383" s="12" t="str">
        <f t="array" ref="AB383">IFERROR(INDEX('Pontuação 3.0'!G$13:G$191, MATCH(AA383, 'Pontuação 3.0'!F$13:F$191, 0)), "Faixa Indefinida")</f>
        <v>C</v>
      </c>
      <c r="AC383" s="12">
        <f t="shared" si="7"/>
        <v>0</v>
      </c>
      <c r="AD383" s="12">
        <f t="shared" si="8"/>
        <v>0</v>
      </c>
      <c r="AE383" s="12">
        <f t="shared" si="9"/>
        <v>1</v>
      </c>
      <c r="AF383" s="12">
        <f t="shared" si="10"/>
        <v>0</v>
      </c>
    </row>
    <row r="384" ht="15.75" customHeight="1">
      <c r="A384" s="8">
        <v>45685.0</v>
      </c>
      <c r="B384" s="9" t="s">
        <v>936</v>
      </c>
      <c r="C384" s="9" t="s">
        <v>937</v>
      </c>
      <c r="D384" s="15">
        <v>5.4999748661E10</v>
      </c>
      <c r="E384" s="9" t="s">
        <v>13936</v>
      </c>
      <c r="F384" s="9" t="s">
        <v>13948</v>
      </c>
      <c r="G384" s="9" t="s">
        <v>13957</v>
      </c>
      <c r="H384" s="9" t="s">
        <v>13927</v>
      </c>
      <c r="I384" s="9" t="s">
        <v>13940</v>
      </c>
      <c r="J384" s="9" t="s">
        <v>13929</v>
      </c>
      <c r="K384" s="9" t="s">
        <v>13940</v>
      </c>
      <c r="L384" s="9" t="s">
        <v>13945</v>
      </c>
      <c r="M384" s="9" t="s">
        <v>13942</v>
      </c>
      <c r="N384" s="13" t="s">
        <v>12</v>
      </c>
      <c r="O384" s="13" t="s">
        <v>14</v>
      </c>
      <c r="P384" s="13" t="s">
        <v>19</v>
      </c>
      <c r="Q384" s="13" t="s">
        <v>20</v>
      </c>
      <c r="R384" s="13" t="s">
        <v>65</v>
      </c>
      <c r="S384" s="10">
        <f>ROUNDUP(SUM(VLOOKUP(F384,'Pontuação'!A$2:B$11,2,FALSE),VLOOKUP(E384,'Pontuação'!C$2:D$11,2,FALSE),VLOOKUP(H384,'Pontuação'!I$2:J$11,2,FALSE),VLOOKUP(J384,'Pontuação'!G$2:H$11,2,FALSE),VLOOKUP(L384,'Pontuação'!M$2:N$13,2,FALSE)),0)</f>
        <v>1559</v>
      </c>
      <c r="T384" s="11">
        <f t="shared" si="1"/>
        <v>156</v>
      </c>
      <c r="U384" s="11" t="str">
        <f t="array" ref="U384">IFERROR(INDEX('Pontuação'!G$13:G$101, MATCH(T384, 'Pontuação'!F$13:F$101, 0)), "Faixa Indefinida")</f>
        <v>C</v>
      </c>
      <c r="V384" s="11">
        <f t="shared" si="2"/>
        <v>0</v>
      </c>
      <c r="W384" s="11">
        <f t="shared" si="3"/>
        <v>0</v>
      </c>
      <c r="X384" s="11">
        <f t="shared" si="4"/>
        <v>1</v>
      </c>
      <c r="Y384" s="11">
        <f t="shared" si="5"/>
        <v>0</v>
      </c>
      <c r="Z384" s="12">
        <f>ROUNDUP(SUM(VLOOKUP(F384,'Pontuação 3.0'!A$2:B$11,2,FALSE),VLOOKUP(E384,'Pontuação 3.0'!C$2:D$11,2,FALSE),VLOOKUP(H384,'Pontuação 3.0'!I$2:J$11,2,FALSE),VLOOKUP(J384,'Pontuação 3.0'!G$2:H$11,2,FALSE),VLOOKUP(G384,'Pontuação 3.0'!E$2:F$11,2,FALSE),VLOOKUP(K384,'Pontuação 3.0'!K$2:L$11,2,FALSE),VLOOKUP(L384,'Pontuação 3.0'!M$2:N$13,2,FALSE)),0)</f>
        <v>1777</v>
      </c>
      <c r="AA384" s="12">
        <f t="shared" si="6"/>
        <v>178</v>
      </c>
      <c r="AB384" s="12" t="str">
        <f t="array" ref="AB384">IFERROR(INDEX('Pontuação 3.0'!G$13:G$191, MATCH(AA384, 'Pontuação 3.0'!F$13:F$191, 0)), "Faixa Indefinida")</f>
        <v>D</v>
      </c>
      <c r="AC384" s="12">
        <f t="shared" si="7"/>
        <v>0</v>
      </c>
      <c r="AD384" s="12">
        <f t="shared" si="8"/>
        <v>0</v>
      </c>
      <c r="AE384" s="12">
        <f t="shared" si="9"/>
        <v>0</v>
      </c>
      <c r="AF384" s="12">
        <f t="shared" si="10"/>
        <v>1</v>
      </c>
    </row>
    <row r="385" ht="15.75" customHeight="1">
      <c r="A385" s="8">
        <v>45685.0</v>
      </c>
      <c r="B385" s="9" t="s">
        <v>940</v>
      </c>
      <c r="C385" s="9" t="s">
        <v>941</v>
      </c>
      <c r="D385" s="15">
        <v>2.1970120818E10</v>
      </c>
      <c r="E385" s="9" t="s">
        <v>13936</v>
      </c>
      <c r="F385" s="9" t="s">
        <v>13925</v>
      </c>
      <c r="G385" s="9" t="s">
        <v>13961</v>
      </c>
      <c r="H385" s="9" t="s">
        <v>13927</v>
      </c>
      <c r="I385" s="9" t="s">
        <v>13940</v>
      </c>
      <c r="J385" s="9" t="s">
        <v>13956</v>
      </c>
      <c r="K385" s="9" t="s">
        <v>13940</v>
      </c>
      <c r="L385" s="9" t="s">
        <v>13945</v>
      </c>
      <c r="M385" s="9" t="s">
        <v>13946</v>
      </c>
      <c r="N385" s="13" t="s">
        <v>12</v>
      </c>
      <c r="O385" s="13" t="s">
        <v>14</v>
      </c>
      <c r="P385" s="13" t="s">
        <v>32</v>
      </c>
      <c r="Q385" s="13" t="s">
        <v>51</v>
      </c>
      <c r="R385" s="13" t="s">
        <v>15</v>
      </c>
      <c r="S385" s="10">
        <f>ROUNDUP(SUM(VLOOKUP(F385,'Pontuação'!A$2:B$11,2,FALSE),VLOOKUP(E385,'Pontuação'!C$2:D$11,2,FALSE),VLOOKUP(H385,'Pontuação'!I$2:J$11,2,FALSE),VLOOKUP(J385,'Pontuação'!G$2:H$11,2,FALSE),VLOOKUP(L385,'Pontuação'!M$2:N$13,2,FALSE)),0)</f>
        <v>1604</v>
      </c>
      <c r="T385" s="11">
        <f t="shared" si="1"/>
        <v>160</v>
      </c>
      <c r="U385" s="11" t="str">
        <f t="array" ref="U385">IFERROR(INDEX('Pontuação'!G$13:G$101, MATCH(T385, 'Pontuação'!F$13:F$101, 0)), "Faixa Indefinida")</f>
        <v>C</v>
      </c>
      <c r="V385" s="11">
        <f t="shared" si="2"/>
        <v>0</v>
      </c>
      <c r="W385" s="11">
        <f t="shared" si="3"/>
        <v>0</v>
      </c>
      <c r="X385" s="11">
        <f t="shared" si="4"/>
        <v>1</v>
      </c>
      <c r="Y385" s="11">
        <f t="shared" si="5"/>
        <v>0</v>
      </c>
      <c r="Z385" s="12">
        <f>ROUNDUP(SUM(VLOOKUP(F385,'Pontuação 3.0'!A$2:B$11,2,FALSE),VLOOKUP(E385,'Pontuação 3.0'!C$2:D$11,2,FALSE),VLOOKUP(H385,'Pontuação 3.0'!I$2:J$11,2,FALSE),VLOOKUP(J385,'Pontuação 3.0'!G$2:H$11,2,FALSE),VLOOKUP(G385,'Pontuação 3.0'!E$2:F$11,2,FALSE),VLOOKUP(K385,'Pontuação 3.0'!K$2:L$11,2,FALSE),VLOOKUP(L385,'Pontuação 3.0'!M$2:N$13,2,FALSE)),0)</f>
        <v>2080</v>
      </c>
      <c r="AA385" s="12">
        <f t="shared" si="6"/>
        <v>208</v>
      </c>
      <c r="AB385" s="12" t="str">
        <f t="array" ref="AB385">IFERROR(INDEX('Pontuação 3.0'!G$13:G$191, MATCH(AA385, 'Pontuação 3.0'!F$13:F$191, 0)), "Faixa Indefinida")</f>
        <v>C</v>
      </c>
      <c r="AC385" s="12">
        <f t="shared" si="7"/>
        <v>0</v>
      </c>
      <c r="AD385" s="12">
        <f t="shared" si="8"/>
        <v>0</v>
      </c>
      <c r="AE385" s="12">
        <f t="shared" si="9"/>
        <v>1</v>
      </c>
      <c r="AF385" s="12">
        <f t="shared" si="10"/>
        <v>0</v>
      </c>
    </row>
    <row r="386" ht="15.75" customHeight="1">
      <c r="A386" s="8">
        <v>45685.0</v>
      </c>
      <c r="B386" s="9" t="s">
        <v>944</v>
      </c>
      <c r="C386" s="9" t="s">
        <v>945</v>
      </c>
      <c r="D386" s="15">
        <v>1.1966434751E10</v>
      </c>
      <c r="E386" s="9" t="s">
        <v>13936</v>
      </c>
      <c r="F386" s="9" t="s">
        <v>13950</v>
      </c>
      <c r="G386" s="9" t="s">
        <v>13944</v>
      </c>
      <c r="H386" s="9" t="s">
        <v>13951</v>
      </c>
      <c r="I386" s="9" t="s">
        <v>13940</v>
      </c>
      <c r="J386" s="9" t="s">
        <v>13939</v>
      </c>
      <c r="K386" s="9" t="s">
        <v>13930</v>
      </c>
      <c r="L386" s="9" t="s">
        <v>13954</v>
      </c>
      <c r="M386" s="9" t="s">
        <v>13942</v>
      </c>
      <c r="N386" s="13" t="s">
        <v>12</v>
      </c>
      <c r="O386" s="13" t="s">
        <v>14</v>
      </c>
      <c r="P386" s="13" t="s">
        <v>19</v>
      </c>
      <c r="Q386" s="13" t="s">
        <v>20</v>
      </c>
      <c r="R386" s="13" t="s">
        <v>65</v>
      </c>
      <c r="S386" s="10">
        <f>ROUNDUP(SUM(VLOOKUP(F386,'Pontuação'!A$2:B$11,2,FALSE),VLOOKUP(E386,'Pontuação'!C$2:D$11,2,FALSE),VLOOKUP(H386,'Pontuação'!I$2:J$11,2,FALSE),VLOOKUP(J386,'Pontuação'!G$2:H$11,2,FALSE),VLOOKUP(L386,'Pontuação'!M$2:N$13,2,FALSE)),0)</f>
        <v>1621</v>
      </c>
      <c r="T386" s="11">
        <f t="shared" si="1"/>
        <v>162</v>
      </c>
      <c r="U386" s="11" t="str">
        <f t="array" ref="U386">IFERROR(INDEX('Pontuação'!G$13:G$101, MATCH(T386, 'Pontuação'!F$13:F$101, 0)), "Faixa Indefinida")</f>
        <v>C</v>
      </c>
      <c r="V386" s="11">
        <f t="shared" si="2"/>
        <v>0</v>
      </c>
      <c r="W386" s="11">
        <f t="shared" si="3"/>
        <v>0</v>
      </c>
      <c r="X386" s="11">
        <f t="shared" si="4"/>
        <v>1</v>
      </c>
      <c r="Y386" s="11">
        <f t="shared" si="5"/>
        <v>0</v>
      </c>
      <c r="Z386" s="12">
        <f>ROUNDUP(SUM(VLOOKUP(F386,'Pontuação 3.0'!A$2:B$11,2,FALSE),VLOOKUP(E386,'Pontuação 3.0'!C$2:D$11,2,FALSE),VLOOKUP(H386,'Pontuação 3.0'!I$2:J$11,2,FALSE),VLOOKUP(J386,'Pontuação 3.0'!G$2:H$11,2,FALSE),VLOOKUP(G386,'Pontuação 3.0'!E$2:F$11,2,FALSE),VLOOKUP(K386,'Pontuação 3.0'!K$2:L$11,2,FALSE),VLOOKUP(L386,'Pontuação 3.0'!M$2:N$13,2,FALSE)),0)</f>
        <v>2365</v>
      </c>
      <c r="AA386" s="12">
        <f t="shared" si="6"/>
        <v>237</v>
      </c>
      <c r="AB386" s="12" t="str">
        <f t="array" ref="AB386">IFERROR(INDEX('Pontuação 3.0'!G$13:G$191, MATCH(AA386, 'Pontuação 3.0'!F$13:F$191, 0)), "Faixa Indefinida")</f>
        <v>A</v>
      </c>
      <c r="AC386" s="12">
        <f t="shared" si="7"/>
        <v>1</v>
      </c>
      <c r="AD386" s="12">
        <f t="shared" si="8"/>
        <v>0</v>
      </c>
      <c r="AE386" s="12">
        <f t="shared" si="9"/>
        <v>0</v>
      </c>
      <c r="AF386" s="12">
        <f t="shared" si="10"/>
        <v>0</v>
      </c>
    </row>
    <row r="387" ht="15.75" customHeight="1">
      <c r="A387" s="8">
        <v>45685.0</v>
      </c>
      <c r="B387" s="9" t="s">
        <v>946</v>
      </c>
      <c r="C387" s="9" t="s">
        <v>947</v>
      </c>
      <c r="D387" s="9" t="s">
        <v>948</v>
      </c>
      <c r="E387" s="9" t="s">
        <v>13936</v>
      </c>
      <c r="F387" s="9" t="s">
        <v>13950</v>
      </c>
      <c r="G387" s="9" t="s">
        <v>13926</v>
      </c>
      <c r="H387" s="9" t="s">
        <v>13938</v>
      </c>
      <c r="I387" s="9" t="s">
        <v>13928</v>
      </c>
      <c r="J387" s="9" t="s">
        <v>13939</v>
      </c>
      <c r="K387" s="9" t="s">
        <v>13940</v>
      </c>
      <c r="L387" s="9" t="s">
        <v>13945</v>
      </c>
      <c r="M387" s="9" t="s">
        <v>13942</v>
      </c>
      <c r="N387" s="13" t="s">
        <v>12</v>
      </c>
      <c r="O387" s="13" t="s">
        <v>14</v>
      </c>
      <c r="P387" s="13" t="s">
        <v>32</v>
      </c>
      <c r="Q387" s="13" t="s">
        <v>77</v>
      </c>
      <c r="R387" s="13" t="s">
        <v>15</v>
      </c>
      <c r="S387" s="10">
        <f>ROUNDUP(SUM(VLOOKUP(F387,'Pontuação'!A$2:B$11,2,FALSE),VLOOKUP(E387,'Pontuação'!C$2:D$11,2,FALSE),VLOOKUP(H387,'Pontuação'!I$2:J$11,2,FALSE),VLOOKUP(J387,'Pontuação'!G$2:H$11,2,FALSE),VLOOKUP(L387,'Pontuação'!M$2:N$13,2,FALSE)),0)</f>
        <v>1816</v>
      </c>
      <c r="T387" s="11">
        <f t="shared" si="1"/>
        <v>182</v>
      </c>
      <c r="U387" s="11" t="str">
        <f t="array" ref="U387">IFERROR(INDEX('Pontuação'!G$13:G$101, MATCH(T387, 'Pontuação'!F$13:F$101, 0)), "Faixa Indefinida")</f>
        <v>B</v>
      </c>
      <c r="V387" s="11">
        <f t="shared" si="2"/>
        <v>0</v>
      </c>
      <c r="W387" s="11">
        <f t="shared" si="3"/>
        <v>1</v>
      </c>
      <c r="X387" s="11">
        <f t="shared" si="4"/>
        <v>0</v>
      </c>
      <c r="Y387" s="11">
        <f t="shared" si="5"/>
        <v>0</v>
      </c>
      <c r="Z387" s="12">
        <f>ROUNDUP(SUM(VLOOKUP(F387,'Pontuação 3.0'!A$2:B$11,2,FALSE),VLOOKUP(E387,'Pontuação 3.0'!C$2:D$11,2,FALSE),VLOOKUP(H387,'Pontuação 3.0'!I$2:J$11,2,FALSE),VLOOKUP(J387,'Pontuação 3.0'!G$2:H$11,2,FALSE),VLOOKUP(G387,'Pontuação 3.0'!E$2:F$11,2,FALSE),VLOOKUP(K387,'Pontuação 3.0'!K$2:L$11,2,FALSE),VLOOKUP(L387,'Pontuação 3.0'!M$2:N$13,2,FALSE)),0)</f>
        <v>2296</v>
      </c>
      <c r="AA387" s="12">
        <f t="shared" si="6"/>
        <v>230</v>
      </c>
      <c r="AB387" s="12" t="str">
        <f t="array" ref="AB387">IFERROR(INDEX('Pontuação 3.0'!G$13:G$191, MATCH(AA387, 'Pontuação 3.0'!F$13:F$191, 0)), "Faixa Indefinida")</f>
        <v>B</v>
      </c>
      <c r="AC387" s="12">
        <f t="shared" si="7"/>
        <v>0</v>
      </c>
      <c r="AD387" s="12">
        <f t="shared" si="8"/>
        <v>1</v>
      </c>
      <c r="AE387" s="12">
        <f t="shared" si="9"/>
        <v>0</v>
      </c>
      <c r="AF387" s="12">
        <f t="shared" si="10"/>
        <v>0</v>
      </c>
    </row>
    <row r="388" ht="15.75" customHeight="1">
      <c r="A388" s="8">
        <v>45685.0</v>
      </c>
      <c r="B388" s="9" t="s">
        <v>949</v>
      </c>
      <c r="C388" s="9" t="s">
        <v>950</v>
      </c>
      <c r="D388" s="15">
        <v>4.7992802718E10</v>
      </c>
      <c r="E388" s="9" t="s">
        <v>13936</v>
      </c>
      <c r="F388" s="9" t="s">
        <v>13950</v>
      </c>
      <c r="G388" s="9" t="s">
        <v>13926</v>
      </c>
      <c r="H388" s="9" t="s">
        <v>13949</v>
      </c>
      <c r="I388" s="9" t="s">
        <v>13940</v>
      </c>
      <c r="J388" s="9" t="s">
        <v>13929</v>
      </c>
      <c r="K388" s="9" t="s">
        <v>13940</v>
      </c>
      <c r="L388" s="9" t="s">
        <v>13931</v>
      </c>
      <c r="M388" s="9" t="s">
        <v>13952</v>
      </c>
      <c r="N388" s="13" t="s">
        <v>12</v>
      </c>
      <c r="O388" s="13" t="s">
        <v>14</v>
      </c>
      <c r="P388" s="13" t="s">
        <v>71</v>
      </c>
      <c r="Q388" s="13" t="s">
        <v>20</v>
      </c>
      <c r="R388" s="13" t="s">
        <v>15</v>
      </c>
      <c r="S388" s="10">
        <f>ROUNDUP(SUM(VLOOKUP(F388,'Pontuação'!A$2:B$11,2,FALSE),VLOOKUP(E388,'Pontuação'!C$2:D$11,2,FALSE),VLOOKUP(H388,'Pontuação'!I$2:J$11,2,FALSE),VLOOKUP(J388,'Pontuação'!G$2:H$11,2,FALSE),VLOOKUP(L388,'Pontuação'!M$2:N$13,2,FALSE)),0)</f>
        <v>1595</v>
      </c>
      <c r="T388" s="11">
        <f t="shared" si="1"/>
        <v>160</v>
      </c>
      <c r="U388" s="11" t="str">
        <f t="array" ref="U388">IFERROR(INDEX('Pontuação'!G$13:G$101, MATCH(T388, 'Pontuação'!F$13:F$101, 0)), "Faixa Indefinida")</f>
        <v>C</v>
      </c>
      <c r="V388" s="11">
        <f t="shared" si="2"/>
        <v>0</v>
      </c>
      <c r="W388" s="11">
        <f t="shared" si="3"/>
        <v>0</v>
      </c>
      <c r="X388" s="11">
        <f t="shared" si="4"/>
        <v>1</v>
      </c>
      <c r="Y388" s="11">
        <f t="shared" si="5"/>
        <v>0</v>
      </c>
      <c r="Z388" s="12">
        <f>ROUNDUP(SUM(VLOOKUP(F388,'Pontuação 3.0'!A$2:B$11,2,FALSE),VLOOKUP(E388,'Pontuação 3.0'!C$2:D$11,2,FALSE),VLOOKUP(H388,'Pontuação 3.0'!I$2:J$11,2,FALSE),VLOOKUP(J388,'Pontuação 3.0'!G$2:H$11,2,FALSE),VLOOKUP(G388,'Pontuação 3.0'!E$2:F$11,2,FALSE),VLOOKUP(K388,'Pontuação 3.0'!K$2:L$11,2,FALSE),VLOOKUP(L388,'Pontuação 3.0'!M$2:N$13,2,FALSE)),0)</f>
        <v>2209</v>
      </c>
      <c r="AA388" s="12">
        <f t="shared" si="6"/>
        <v>221</v>
      </c>
      <c r="AB388" s="12" t="str">
        <f t="array" ref="AB388">IFERROR(INDEX('Pontuação 3.0'!G$13:G$191, MATCH(AA388, 'Pontuação 3.0'!F$13:F$191, 0)), "Faixa Indefinida")</f>
        <v>B</v>
      </c>
      <c r="AC388" s="12">
        <f t="shared" si="7"/>
        <v>0</v>
      </c>
      <c r="AD388" s="12">
        <f t="shared" si="8"/>
        <v>1</v>
      </c>
      <c r="AE388" s="12">
        <f t="shared" si="9"/>
        <v>0</v>
      </c>
      <c r="AF388" s="12">
        <f t="shared" si="10"/>
        <v>0</v>
      </c>
    </row>
    <row r="389" ht="15.75" customHeight="1">
      <c r="A389" s="8">
        <v>45685.0</v>
      </c>
      <c r="B389" s="9" t="s">
        <v>955</v>
      </c>
      <c r="C389" s="9" t="s">
        <v>956</v>
      </c>
      <c r="D389" s="15">
        <v>6.7996412761E10</v>
      </c>
      <c r="E389" s="9" t="s">
        <v>13936</v>
      </c>
      <c r="F389" s="9" t="s">
        <v>13937</v>
      </c>
      <c r="G389" s="9" t="s">
        <v>13926</v>
      </c>
      <c r="H389" s="9" t="s">
        <v>13949</v>
      </c>
      <c r="I389" s="9" t="s">
        <v>13928</v>
      </c>
      <c r="J389" s="9" t="s">
        <v>13939</v>
      </c>
      <c r="K389" s="9" t="s">
        <v>13940</v>
      </c>
      <c r="L389" s="9" t="s">
        <v>13931</v>
      </c>
      <c r="M389" s="9" t="s">
        <v>13967</v>
      </c>
      <c r="N389" s="13" t="s">
        <v>12</v>
      </c>
      <c r="O389" s="13" t="s">
        <v>14</v>
      </c>
      <c r="P389" s="13" t="s">
        <v>93</v>
      </c>
      <c r="Q389" s="13" t="s">
        <v>20</v>
      </c>
      <c r="R389" s="13" t="s">
        <v>65</v>
      </c>
      <c r="S389" s="10">
        <f>ROUNDUP(SUM(VLOOKUP(F389,'Pontuação'!A$2:B$11,2,FALSE),VLOOKUP(E389,'Pontuação'!C$2:D$11,2,FALSE),VLOOKUP(H389,'Pontuação'!I$2:J$11,2,FALSE),VLOOKUP(J389,'Pontuação'!G$2:H$11,2,FALSE),VLOOKUP(L389,'Pontuação'!M$2:N$13,2,FALSE)),0)</f>
        <v>1671</v>
      </c>
      <c r="T389" s="11">
        <f t="shared" si="1"/>
        <v>167</v>
      </c>
      <c r="U389" s="11" t="str">
        <f t="array" ref="U389">IFERROR(INDEX('Pontuação'!G$13:G$101, MATCH(T389, 'Pontuação'!F$13:F$101, 0)), "Faixa Indefinida")</f>
        <v>B</v>
      </c>
      <c r="V389" s="11">
        <f t="shared" si="2"/>
        <v>0</v>
      </c>
      <c r="W389" s="11">
        <f t="shared" si="3"/>
        <v>1</v>
      </c>
      <c r="X389" s="11">
        <f t="shared" si="4"/>
        <v>0</v>
      </c>
      <c r="Y389" s="11">
        <f t="shared" si="5"/>
        <v>0</v>
      </c>
      <c r="Z389" s="12">
        <f>ROUNDUP(SUM(VLOOKUP(F389,'Pontuação 3.0'!A$2:B$11,2,FALSE),VLOOKUP(E389,'Pontuação 3.0'!C$2:D$11,2,FALSE),VLOOKUP(H389,'Pontuação 3.0'!I$2:J$11,2,FALSE),VLOOKUP(J389,'Pontuação 3.0'!G$2:H$11,2,FALSE),VLOOKUP(G389,'Pontuação 3.0'!E$2:F$11,2,FALSE),VLOOKUP(K389,'Pontuação 3.0'!K$2:L$11,2,FALSE),VLOOKUP(L389,'Pontuação 3.0'!M$2:N$13,2,FALSE)),0)</f>
        <v>2139</v>
      </c>
      <c r="AA389" s="12">
        <f t="shared" si="6"/>
        <v>214</v>
      </c>
      <c r="AB389" s="12" t="str">
        <f t="array" ref="AB389">IFERROR(INDEX('Pontuação 3.0'!G$13:G$191, MATCH(AA389, 'Pontuação 3.0'!F$13:F$191, 0)), "Faixa Indefinida")</f>
        <v>B</v>
      </c>
      <c r="AC389" s="12">
        <f t="shared" si="7"/>
        <v>0</v>
      </c>
      <c r="AD389" s="12">
        <f t="shared" si="8"/>
        <v>1</v>
      </c>
      <c r="AE389" s="12">
        <f t="shared" si="9"/>
        <v>0</v>
      </c>
      <c r="AF389" s="12">
        <f t="shared" si="10"/>
        <v>0</v>
      </c>
    </row>
    <row r="390" ht="15.75" customHeight="1">
      <c r="A390" s="8">
        <v>45685.0</v>
      </c>
      <c r="B390" s="9" t="s">
        <v>942</v>
      </c>
      <c r="C390" s="9" t="s">
        <v>943</v>
      </c>
      <c r="D390" s="15">
        <v>4.1988724768E10</v>
      </c>
      <c r="E390" s="9" t="s">
        <v>13936</v>
      </c>
      <c r="F390" s="9" t="s">
        <v>13948</v>
      </c>
      <c r="G390" s="9" t="s">
        <v>13944</v>
      </c>
      <c r="H390" s="9" t="s">
        <v>13951</v>
      </c>
      <c r="I390" s="9" t="s">
        <v>13940</v>
      </c>
      <c r="J390" s="9" t="s">
        <v>13929</v>
      </c>
      <c r="K390" s="9" t="s">
        <v>13930</v>
      </c>
      <c r="L390" s="9" t="s">
        <v>13945</v>
      </c>
      <c r="M390" s="9" t="s">
        <v>13946</v>
      </c>
      <c r="N390" s="13" t="s">
        <v>12</v>
      </c>
      <c r="O390" s="13" t="s">
        <v>14</v>
      </c>
      <c r="P390" s="13" t="s">
        <v>32</v>
      </c>
      <c r="Q390" s="13" t="s">
        <v>33</v>
      </c>
      <c r="R390" s="13" t="s">
        <v>15</v>
      </c>
      <c r="S390" s="10">
        <f>ROUNDUP(SUM(VLOOKUP(F390,'Pontuação'!A$2:B$11,2,FALSE),VLOOKUP(E390,'Pontuação'!C$2:D$11,2,FALSE),VLOOKUP(H390,'Pontuação'!I$2:J$11,2,FALSE),VLOOKUP(J390,'Pontuação'!G$2:H$11,2,FALSE),VLOOKUP(L390,'Pontuação'!M$2:N$13,2,FALSE)),0)</f>
        <v>1673</v>
      </c>
      <c r="T390" s="11">
        <f t="shared" si="1"/>
        <v>167</v>
      </c>
      <c r="U390" s="11" t="str">
        <f t="array" ref="U390">IFERROR(INDEX('Pontuação'!G$13:G$101, MATCH(T390, 'Pontuação'!F$13:F$101, 0)), "Faixa Indefinida")</f>
        <v>B</v>
      </c>
      <c r="V390" s="11">
        <f t="shared" si="2"/>
        <v>0</v>
      </c>
      <c r="W390" s="11">
        <f t="shared" si="3"/>
        <v>1</v>
      </c>
      <c r="X390" s="11">
        <f t="shared" si="4"/>
        <v>0</v>
      </c>
      <c r="Y390" s="11">
        <f t="shared" si="5"/>
        <v>0</v>
      </c>
      <c r="Z390" s="12">
        <f>ROUNDUP(SUM(VLOOKUP(F390,'Pontuação 3.0'!A$2:B$11,2,FALSE),VLOOKUP(E390,'Pontuação 3.0'!C$2:D$11,2,FALSE),VLOOKUP(H390,'Pontuação 3.0'!I$2:J$11,2,FALSE),VLOOKUP(J390,'Pontuação 3.0'!G$2:H$11,2,FALSE),VLOOKUP(G390,'Pontuação 3.0'!E$2:F$11,2,FALSE),VLOOKUP(K390,'Pontuação 3.0'!K$2:L$11,2,FALSE),VLOOKUP(L390,'Pontuação 3.0'!M$2:N$13,2,FALSE)),0)</f>
        <v>2196</v>
      </c>
      <c r="AA390" s="12">
        <f t="shared" si="6"/>
        <v>220</v>
      </c>
      <c r="AB390" s="12" t="str">
        <f t="array" ref="AB390">IFERROR(INDEX('Pontuação 3.0'!G$13:G$191, MATCH(AA390, 'Pontuação 3.0'!F$13:F$191, 0)), "Faixa Indefinida")</f>
        <v>B</v>
      </c>
      <c r="AC390" s="12">
        <f t="shared" si="7"/>
        <v>0</v>
      </c>
      <c r="AD390" s="12">
        <f t="shared" si="8"/>
        <v>1</v>
      </c>
      <c r="AE390" s="12">
        <f t="shared" si="9"/>
        <v>0</v>
      </c>
      <c r="AF390" s="12">
        <f t="shared" si="10"/>
        <v>0</v>
      </c>
    </row>
    <row r="391" ht="15.75" customHeight="1">
      <c r="A391" s="8">
        <v>45685.0</v>
      </c>
      <c r="B391" s="9" t="s">
        <v>961</v>
      </c>
      <c r="C391" s="9" t="s">
        <v>962</v>
      </c>
      <c r="D391" s="15">
        <v>5.521968322002E12</v>
      </c>
      <c r="E391" s="9" t="s">
        <v>13936</v>
      </c>
      <c r="F391" s="9" t="s">
        <v>13925</v>
      </c>
      <c r="G391" s="9" t="s">
        <v>13961</v>
      </c>
      <c r="H391" s="9" t="s">
        <v>13927</v>
      </c>
      <c r="I391" s="9" t="s">
        <v>13940</v>
      </c>
      <c r="J391" s="9" t="s">
        <v>13929</v>
      </c>
      <c r="K391" s="9" t="s">
        <v>13940</v>
      </c>
      <c r="L391" s="9" t="s">
        <v>13945</v>
      </c>
      <c r="M391" s="9" t="s">
        <v>13946</v>
      </c>
      <c r="N391" s="13" t="s">
        <v>12</v>
      </c>
      <c r="O391" s="13" t="s">
        <v>14</v>
      </c>
      <c r="P391" s="13" t="s">
        <v>13</v>
      </c>
      <c r="Q391" s="13" t="s">
        <v>33</v>
      </c>
      <c r="R391" s="13" t="s">
        <v>15</v>
      </c>
      <c r="S391" s="10">
        <f>ROUNDUP(SUM(VLOOKUP(F391,'Pontuação'!A$2:B$11,2,FALSE),VLOOKUP(E391,'Pontuação'!C$2:D$11,2,FALSE),VLOOKUP(H391,'Pontuação'!I$2:J$11,2,FALSE),VLOOKUP(J391,'Pontuação'!G$2:H$11,2,FALSE),VLOOKUP(L391,'Pontuação'!M$2:N$13,2,FALSE)),0)</f>
        <v>1326</v>
      </c>
      <c r="T391" s="11">
        <f t="shared" si="1"/>
        <v>133</v>
      </c>
      <c r="U391" s="11" t="str">
        <f t="array" ref="U391">IFERROR(INDEX('Pontuação'!G$13:G$101, MATCH(T391, 'Pontuação'!F$13:F$101, 0)), "Faixa Indefinida")</f>
        <v>D</v>
      </c>
      <c r="V391" s="11">
        <f t="shared" si="2"/>
        <v>0</v>
      </c>
      <c r="W391" s="11">
        <f t="shared" si="3"/>
        <v>0</v>
      </c>
      <c r="X391" s="11">
        <f t="shared" si="4"/>
        <v>0</v>
      </c>
      <c r="Y391" s="11">
        <f t="shared" si="5"/>
        <v>1</v>
      </c>
      <c r="Z391" s="12">
        <f>ROUNDUP(SUM(VLOOKUP(F391,'Pontuação 3.0'!A$2:B$11,2,FALSE),VLOOKUP(E391,'Pontuação 3.0'!C$2:D$11,2,FALSE),VLOOKUP(H391,'Pontuação 3.0'!I$2:J$11,2,FALSE),VLOOKUP(J391,'Pontuação 3.0'!G$2:H$11,2,FALSE),VLOOKUP(G391,'Pontuação 3.0'!E$2:F$11,2,FALSE),VLOOKUP(K391,'Pontuação 3.0'!K$2:L$11,2,FALSE),VLOOKUP(L391,'Pontuação 3.0'!M$2:N$13,2,FALSE)),0)</f>
        <v>1805</v>
      </c>
      <c r="AA391" s="12">
        <f t="shared" si="6"/>
        <v>181</v>
      </c>
      <c r="AB391" s="12" t="str">
        <f t="array" ref="AB391">IFERROR(INDEX('Pontuação 3.0'!G$13:G$191, MATCH(AA391, 'Pontuação 3.0'!F$13:F$191, 0)), "Faixa Indefinida")</f>
        <v>D</v>
      </c>
      <c r="AC391" s="12">
        <f t="shared" si="7"/>
        <v>0</v>
      </c>
      <c r="AD391" s="12">
        <f t="shared" si="8"/>
        <v>0</v>
      </c>
      <c r="AE391" s="12">
        <f t="shared" si="9"/>
        <v>0</v>
      </c>
      <c r="AF391" s="12">
        <f t="shared" si="10"/>
        <v>1</v>
      </c>
    </row>
    <row r="392" ht="15.75" customHeight="1">
      <c r="A392" s="8">
        <v>45685.0</v>
      </c>
      <c r="B392" s="9" t="s">
        <v>959</v>
      </c>
      <c r="C392" s="9" t="s">
        <v>960</v>
      </c>
      <c r="D392" s="15">
        <v>1.1971481317E10</v>
      </c>
      <c r="E392" s="9" t="s">
        <v>13936</v>
      </c>
      <c r="F392" s="9" t="s">
        <v>13937</v>
      </c>
      <c r="G392" s="9" t="s">
        <v>13926</v>
      </c>
      <c r="H392" s="9" t="s">
        <v>13951</v>
      </c>
      <c r="I392" s="9" t="s">
        <v>13940</v>
      </c>
      <c r="J392" s="9" t="s">
        <v>13929</v>
      </c>
      <c r="K392" s="9" t="s">
        <v>13940</v>
      </c>
      <c r="L392" s="9" t="s">
        <v>13945</v>
      </c>
      <c r="M392" s="9" t="s">
        <v>13967</v>
      </c>
      <c r="N392" s="13" t="s">
        <v>12</v>
      </c>
      <c r="O392" s="13" t="s">
        <v>14</v>
      </c>
      <c r="P392" s="13" t="s">
        <v>93</v>
      </c>
      <c r="Q392" s="13" t="s">
        <v>20</v>
      </c>
      <c r="R392" s="13" t="s">
        <v>65</v>
      </c>
      <c r="S392" s="10">
        <f>ROUNDUP(SUM(VLOOKUP(F392,'Pontuação'!A$2:B$11,2,FALSE),VLOOKUP(E392,'Pontuação'!C$2:D$11,2,FALSE),VLOOKUP(H392,'Pontuação'!I$2:J$11,2,FALSE),VLOOKUP(J392,'Pontuação'!G$2:H$11,2,FALSE),VLOOKUP(L392,'Pontuação'!M$2:N$13,2,FALSE)),0)</f>
        <v>1656</v>
      </c>
      <c r="T392" s="11">
        <f t="shared" si="1"/>
        <v>166</v>
      </c>
      <c r="U392" s="11" t="str">
        <f t="array" ref="U392">IFERROR(INDEX('Pontuação'!G$13:G$101, MATCH(T392, 'Pontuação'!F$13:F$101, 0)), "Faixa Indefinida")</f>
        <v>B</v>
      </c>
      <c r="V392" s="11">
        <f t="shared" si="2"/>
        <v>0</v>
      </c>
      <c r="W392" s="11">
        <f t="shared" si="3"/>
        <v>1</v>
      </c>
      <c r="X392" s="11">
        <f t="shared" si="4"/>
        <v>0</v>
      </c>
      <c r="Y392" s="11">
        <f t="shared" si="5"/>
        <v>0</v>
      </c>
      <c r="Z392" s="12">
        <f>ROUNDUP(SUM(VLOOKUP(F392,'Pontuação 3.0'!A$2:B$11,2,FALSE),VLOOKUP(E392,'Pontuação 3.0'!C$2:D$11,2,FALSE),VLOOKUP(H392,'Pontuação 3.0'!I$2:J$11,2,FALSE),VLOOKUP(J392,'Pontuação 3.0'!G$2:H$11,2,FALSE),VLOOKUP(G392,'Pontuação 3.0'!E$2:F$11,2,FALSE),VLOOKUP(K392,'Pontuação 3.0'!K$2:L$11,2,FALSE),VLOOKUP(L392,'Pontuação 3.0'!M$2:N$13,2,FALSE)),0)</f>
        <v>1986</v>
      </c>
      <c r="AA392" s="12">
        <f t="shared" si="6"/>
        <v>199</v>
      </c>
      <c r="AB392" s="12" t="str">
        <f t="array" ref="AB392">IFERROR(INDEX('Pontuação 3.0'!G$13:G$191, MATCH(AA392, 'Pontuação 3.0'!F$13:F$191, 0)), "Faixa Indefinida")</f>
        <v>C</v>
      </c>
      <c r="AC392" s="12">
        <f t="shared" si="7"/>
        <v>0</v>
      </c>
      <c r="AD392" s="12">
        <f t="shared" si="8"/>
        <v>0</v>
      </c>
      <c r="AE392" s="12">
        <f t="shared" si="9"/>
        <v>1</v>
      </c>
      <c r="AF392" s="12">
        <f t="shared" si="10"/>
        <v>0</v>
      </c>
    </row>
    <row r="393" ht="15.75" customHeight="1">
      <c r="A393" s="8">
        <v>45685.0</v>
      </c>
      <c r="B393" s="9" t="s">
        <v>951</v>
      </c>
      <c r="C393" s="9" t="s">
        <v>952</v>
      </c>
      <c r="D393" s="15">
        <v>1.1945572186E10</v>
      </c>
      <c r="E393" s="9" t="s">
        <v>13924</v>
      </c>
      <c r="F393" s="9" t="s">
        <v>13948</v>
      </c>
      <c r="G393" s="9" t="s">
        <v>13944</v>
      </c>
      <c r="H393" s="9" t="s">
        <v>13951</v>
      </c>
      <c r="I393" s="9" t="s">
        <v>13940</v>
      </c>
      <c r="J393" s="9" t="s">
        <v>13929</v>
      </c>
      <c r="K393" s="9" t="s">
        <v>13930</v>
      </c>
      <c r="L393" s="9" t="s">
        <v>13954</v>
      </c>
      <c r="M393" s="9" t="s">
        <v>13952</v>
      </c>
      <c r="N393" s="13" t="s">
        <v>12</v>
      </c>
      <c r="O393" s="13" t="s">
        <v>14</v>
      </c>
      <c r="P393" s="13" t="s">
        <v>24</v>
      </c>
      <c r="Q393" s="13" t="s">
        <v>20</v>
      </c>
      <c r="R393" s="13" t="s">
        <v>15</v>
      </c>
      <c r="S393" s="10">
        <f>ROUNDUP(SUM(VLOOKUP(F393,'Pontuação'!A$2:B$11,2,FALSE),VLOOKUP(E393,'Pontuação'!C$2:D$11,2,FALSE),VLOOKUP(H393,'Pontuação'!I$2:J$11,2,FALSE),VLOOKUP(J393,'Pontuação'!G$2:H$11,2,FALSE),VLOOKUP(L393,'Pontuação'!M$2:N$13,2,FALSE)),0)</f>
        <v>1508</v>
      </c>
      <c r="T393" s="11">
        <f t="shared" si="1"/>
        <v>151</v>
      </c>
      <c r="U393" s="11" t="str">
        <f t="array" ref="U393">IFERROR(INDEX('Pontuação'!G$13:G$101, MATCH(T393, 'Pontuação'!F$13:F$101, 0)), "Faixa Indefinida")</f>
        <v>C</v>
      </c>
      <c r="V393" s="11">
        <f t="shared" si="2"/>
        <v>0</v>
      </c>
      <c r="W393" s="11">
        <f t="shared" si="3"/>
        <v>0</v>
      </c>
      <c r="X393" s="11">
        <f t="shared" si="4"/>
        <v>1</v>
      </c>
      <c r="Y393" s="11">
        <f t="shared" si="5"/>
        <v>0</v>
      </c>
      <c r="Z393" s="12">
        <f>ROUNDUP(SUM(VLOOKUP(F393,'Pontuação 3.0'!A$2:B$11,2,FALSE),VLOOKUP(E393,'Pontuação 3.0'!C$2:D$11,2,FALSE),VLOOKUP(H393,'Pontuação 3.0'!I$2:J$11,2,FALSE),VLOOKUP(J393,'Pontuação 3.0'!G$2:H$11,2,FALSE),VLOOKUP(G393,'Pontuação 3.0'!E$2:F$11,2,FALSE),VLOOKUP(K393,'Pontuação 3.0'!K$2:L$11,2,FALSE),VLOOKUP(L393,'Pontuação 3.0'!M$2:N$13,2,FALSE)),0)</f>
        <v>2050</v>
      </c>
      <c r="AA393" s="12">
        <f t="shared" si="6"/>
        <v>205</v>
      </c>
      <c r="AB393" s="12" t="str">
        <f t="array" ref="AB393">IFERROR(INDEX('Pontuação 3.0'!G$13:G$191, MATCH(AA393, 'Pontuação 3.0'!F$13:F$191, 0)), "Faixa Indefinida")</f>
        <v>C</v>
      </c>
      <c r="AC393" s="12">
        <f t="shared" si="7"/>
        <v>0</v>
      </c>
      <c r="AD393" s="12">
        <f t="shared" si="8"/>
        <v>0</v>
      </c>
      <c r="AE393" s="12">
        <f t="shared" si="9"/>
        <v>1</v>
      </c>
      <c r="AF393" s="12">
        <f t="shared" si="10"/>
        <v>0</v>
      </c>
    </row>
    <row r="394" ht="15.75" customHeight="1">
      <c r="A394" s="8">
        <v>45685.0</v>
      </c>
      <c r="B394" s="9" t="s">
        <v>131</v>
      </c>
      <c r="C394" s="9" t="s">
        <v>971</v>
      </c>
      <c r="D394" s="15">
        <v>6.7999120999E10</v>
      </c>
      <c r="E394" s="9" t="s">
        <v>13936</v>
      </c>
      <c r="F394" s="9" t="s">
        <v>13925</v>
      </c>
      <c r="G394" s="9" t="s">
        <v>13961</v>
      </c>
      <c r="H394" s="9" t="s">
        <v>13927</v>
      </c>
      <c r="I394" s="9" t="s">
        <v>13940</v>
      </c>
      <c r="J394" s="9" t="s">
        <v>13929</v>
      </c>
      <c r="K394" s="9" t="s">
        <v>13940</v>
      </c>
      <c r="L394" s="9" t="s">
        <v>13931</v>
      </c>
      <c r="M394" s="9" t="s">
        <v>13967</v>
      </c>
      <c r="N394" s="13" t="s">
        <v>12</v>
      </c>
      <c r="O394" s="13" t="s">
        <v>14</v>
      </c>
      <c r="P394" s="13" t="s">
        <v>32</v>
      </c>
      <c r="Q394" s="13" t="s">
        <v>77</v>
      </c>
      <c r="R394" s="13" t="s">
        <v>15</v>
      </c>
      <c r="S394" s="10">
        <f>ROUNDUP(SUM(VLOOKUP(F394,'Pontuação'!A$2:B$11,2,FALSE),VLOOKUP(E394,'Pontuação'!C$2:D$11,2,FALSE),VLOOKUP(H394,'Pontuação'!I$2:J$11,2,FALSE),VLOOKUP(J394,'Pontuação'!G$2:H$11,2,FALSE),VLOOKUP(L394,'Pontuação'!M$2:N$13,2,FALSE)),0)</f>
        <v>1194</v>
      </c>
      <c r="T394" s="11">
        <f t="shared" si="1"/>
        <v>119</v>
      </c>
      <c r="U394" s="11" t="str">
        <f t="array" ref="U394">IFERROR(INDEX('Pontuação'!G$13:G$101, MATCH(T394, 'Pontuação'!F$13:F$101, 0)), "Faixa Indefinida")</f>
        <v>D</v>
      </c>
      <c r="V394" s="11">
        <f t="shared" si="2"/>
        <v>0</v>
      </c>
      <c r="W394" s="11">
        <f t="shared" si="3"/>
        <v>0</v>
      </c>
      <c r="X394" s="11">
        <f t="shared" si="4"/>
        <v>0</v>
      </c>
      <c r="Y394" s="11">
        <f t="shared" si="5"/>
        <v>1</v>
      </c>
      <c r="Z394" s="12">
        <f>ROUNDUP(SUM(VLOOKUP(F394,'Pontuação 3.0'!A$2:B$11,2,FALSE),VLOOKUP(E394,'Pontuação 3.0'!C$2:D$11,2,FALSE),VLOOKUP(H394,'Pontuação 3.0'!I$2:J$11,2,FALSE),VLOOKUP(J394,'Pontuação 3.0'!G$2:H$11,2,FALSE),VLOOKUP(G394,'Pontuação 3.0'!E$2:F$11,2,FALSE),VLOOKUP(K394,'Pontuação 3.0'!K$2:L$11,2,FALSE),VLOOKUP(L394,'Pontuação 3.0'!M$2:N$13,2,FALSE)),0)</f>
        <v>1719</v>
      </c>
      <c r="AA394" s="12">
        <f t="shared" si="6"/>
        <v>172</v>
      </c>
      <c r="AB394" s="12" t="str">
        <f t="array" ref="AB394">IFERROR(INDEX('Pontuação 3.0'!G$13:G$191, MATCH(AA394, 'Pontuação 3.0'!F$13:F$191, 0)), "Faixa Indefinida")</f>
        <v>D</v>
      </c>
      <c r="AC394" s="12">
        <f t="shared" si="7"/>
        <v>0</v>
      </c>
      <c r="AD394" s="12">
        <f t="shared" si="8"/>
        <v>0</v>
      </c>
      <c r="AE394" s="12">
        <f t="shared" si="9"/>
        <v>0</v>
      </c>
      <c r="AF394" s="12">
        <f t="shared" si="10"/>
        <v>1</v>
      </c>
    </row>
    <row r="395" ht="15.75" customHeight="1">
      <c r="A395" s="8">
        <v>45685.0</v>
      </c>
      <c r="B395" s="9" t="s">
        <v>972</v>
      </c>
      <c r="C395" s="9" t="s">
        <v>973</v>
      </c>
      <c r="D395" s="15">
        <v>1.1981866349E10</v>
      </c>
      <c r="E395" s="9" t="s">
        <v>13936</v>
      </c>
      <c r="F395" s="9" t="s">
        <v>13948</v>
      </c>
      <c r="G395" s="9" t="s">
        <v>13957</v>
      </c>
      <c r="H395" s="9" t="s">
        <v>13927</v>
      </c>
      <c r="I395" s="9" t="s">
        <v>13940</v>
      </c>
      <c r="J395" s="9" t="s">
        <v>13956</v>
      </c>
      <c r="K395" s="9" t="s">
        <v>13940</v>
      </c>
      <c r="L395" s="9" t="s">
        <v>13945</v>
      </c>
      <c r="M395" s="9" t="s">
        <v>13946</v>
      </c>
      <c r="N395" s="13" t="s">
        <v>12</v>
      </c>
      <c r="O395" s="13" t="s">
        <v>14</v>
      </c>
      <c r="P395" s="13" t="s">
        <v>13</v>
      </c>
      <c r="Q395" s="13" t="s">
        <v>16</v>
      </c>
      <c r="R395" s="13" t="s">
        <v>15</v>
      </c>
      <c r="S395" s="10">
        <f>ROUNDUP(SUM(VLOOKUP(F395,'Pontuação'!A$2:B$11,2,FALSE),VLOOKUP(E395,'Pontuação'!C$2:D$11,2,FALSE),VLOOKUP(H395,'Pontuação'!I$2:J$11,2,FALSE),VLOOKUP(J395,'Pontuação'!G$2:H$11,2,FALSE),VLOOKUP(L395,'Pontuação'!M$2:N$13,2,FALSE)),0)</f>
        <v>1837</v>
      </c>
      <c r="T395" s="11">
        <f t="shared" si="1"/>
        <v>184</v>
      </c>
      <c r="U395" s="11" t="str">
        <f t="array" ref="U395">IFERROR(INDEX('Pontuação'!G$13:G$101, MATCH(T395, 'Pontuação'!F$13:F$101, 0)), "Faixa Indefinida")</f>
        <v>A</v>
      </c>
      <c r="V395" s="11">
        <f t="shared" si="2"/>
        <v>1</v>
      </c>
      <c r="W395" s="11">
        <f t="shared" si="3"/>
        <v>0</v>
      </c>
      <c r="X395" s="11">
        <f t="shared" si="4"/>
        <v>0</v>
      </c>
      <c r="Y395" s="11">
        <f t="shared" si="5"/>
        <v>0</v>
      </c>
      <c r="Z395" s="12">
        <f>ROUNDUP(SUM(VLOOKUP(F395,'Pontuação 3.0'!A$2:B$11,2,FALSE),VLOOKUP(E395,'Pontuação 3.0'!C$2:D$11,2,FALSE),VLOOKUP(H395,'Pontuação 3.0'!I$2:J$11,2,FALSE),VLOOKUP(J395,'Pontuação 3.0'!G$2:H$11,2,FALSE),VLOOKUP(G395,'Pontuação 3.0'!E$2:F$11,2,FALSE),VLOOKUP(K395,'Pontuação 3.0'!K$2:L$11,2,FALSE),VLOOKUP(L395,'Pontuação 3.0'!M$2:N$13,2,FALSE)),0)</f>
        <v>2052</v>
      </c>
      <c r="AA395" s="12">
        <f t="shared" si="6"/>
        <v>205</v>
      </c>
      <c r="AB395" s="12" t="str">
        <f t="array" ref="AB395">IFERROR(INDEX('Pontuação 3.0'!G$13:G$191, MATCH(AA395, 'Pontuação 3.0'!F$13:F$191, 0)), "Faixa Indefinida")</f>
        <v>C</v>
      </c>
      <c r="AC395" s="12">
        <f t="shared" si="7"/>
        <v>0</v>
      </c>
      <c r="AD395" s="12">
        <f t="shared" si="8"/>
        <v>0</v>
      </c>
      <c r="AE395" s="12">
        <f t="shared" si="9"/>
        <v>1</v>
      </c>
      <c r="AF395" s="12">
        <f t="shared" si="10"/>
        <v>0</v>
      </c>
    </row>
    <row r="396" ht="15.75" customHeight="1">
      <c r="A396" s="8">
        <v>45685.0</v>
      </c>
      <c r="B396" s="9" t="s">
        <v>966</v>
      </c>
      <c r="C396" s="9" t="s">
        <v>967</v>
      </c>
      <c r="D396" s="15">
        <v>9.1984236218E10</v>
      </c>
      <c r="E396" s="9" t="s">
        <v>13936</v>
      </c>
      <c r="F396" s="9" t="s">
        <v>13948</v>
      </c>
      <c r="G396" s="9" t="s">
        <v>13944</v>
      </c>
      <c r="H396" s="9" t="s">
        <v>13927</v>
      </c>
      <c r="I396" s="9" t="s">
        <v>13928</v>
      </c>
      <c r="J396" s="9" t="s">
        <v>13929</v>
      </c>
      <c r="K396" s="9" t="s">
        <v>13940</v>
      </c>
      <c r="L396" s="9" t="s">
        <v>13931</v>
      </c>
      <c r="M396" s="9" t="s">
        <v>13967</v>
      </c>
      <c r="N396" s="13" t="s">
        <v>12</v>
      </c>
      <c r="O396" s="13" t="s">
        <v>14</v>
      </c>
      <c r="P396" s="13" t="s">
        <v>32</v>
      </c>
      <c r="Q396" s="13" t="s">
        <v>20</v>
      </c>
      <c r="R396" s="13" t="s">
        <v>15</v>
      </c>
      <c r="S396" s="10">
        <f>ROUNDUP(SUM(VLOOKUP(F396,'Pontuação'!A$2:B$11,2,FALSE),VLOOKUP(E396,'Pontuação'!C$2:D$11,2,FALSE),VLOOKUP(H396,'Pontuação'!I$2:J$11,2,FALSE),VLOOKUP(J396,'Pontuação'!G$2:H$11,2,FALSE),VLOOKUP(L396,'Pontuação'!M$2:N$13,2,FALSE)),0)</f>
        <v>1427</v>
      </c>
      <c r="T396" s="11">
        <f t="shared" si="1"/>
        <v>143</v>
      </c>
      <c r="U396" s="11" t="str">
        <f t="array" ref="U396">IFERROR(INDEX('Pontuação'!G$13:G$101, MATCH(T396, 'Pontuação'!F$13:F$101, 0)), "Faixa Indefinida")</f>
        <v>D</v>
      </c>
      <c r="V396" s="11">
        <f t="shared" si="2"/>
        <v>0</v>
      </c>
      <c r="W396" s="11">
        <f t="shared" si="3"/>
        <v>0</v>
      </c>
      <c r="X396" s="11">
        <f t="shared" si="4"/>
        <v>0</v>
      </c>
      <c r="Y396" s="11">
        <f t="shared" si="5"/>
        <v>1</v>
      </c>
      <c r="Z396" s="12">
        <f>ROUNDUP(SUM(VLOOKUP(F396,'Pontuação 3.0'!A$2:B$11,2,FALSE),VLOOKUP(E396,'Pontuação 3.0'!C$2:D$11,2,FALSE),VLOOKUP(H396,'Pontuação 3.0'!I$2:J$11,2,FALSE),VLOOKUP(J396,'Pontuação 3.0'!G$2:H$11,2,FALSE),VLOOKUP(G396,'Pontuação 3.0'!E$2:F$11,2,FALSE),VLOOKUP(K396,'Pontuação 3.0'!K$2:L$11,2,FALSE),VLOOKUP(L396,'Pontuação 3.0'!M$2:N$13,2,FALSE)),0)</f>
        <v>1701</v>
      </c>
      <c r="AA396" s="12">
        <f t="shared" si="6"/>
        <v>170</v>
      </c>
      <c r="AB396" s="12" t="str">
        <f t="array" ref="AB396">IFERROR(INDEX('Pontuação 3.0'!G$13:G$191, MATCH(AA396, 'Pontuação 3.0'!F$13:F$191, 0)), "Faixa Indefinida")</f>
        <v>D</v>
      </c>
      <c r="AC396" s="12">
        <f t="shared" si="7"/>
        <v>0</v>
      </c>
      <c r="AD396" s="12">
        <f t="shared" si="8"/>
        <v>0</v>
      </c>
      <c r="AE396" s="12">
        <f t="shared" si="9"/>
        <v>0</v>
      </c>
      <c r="AF396" s="12">
        <f t="shared" si="10"/>
        <v>1</v>
      </c>
    </row>
    <row r="397" ht="15.75" customHeight="1">
      <c r="A397" s="8">
        <v>45685.0</v>
      </c>
      <c r="B397" s="9" t="s">
        <v>974</v>
      </c>
      <c r="C397" s="9" t="s">
        <v>975</v>
      </c>
      <c r="D397" s="15">
        <v>4.2984429124E10</v>
      </c>
      <c r="E397" s="9" t="s">
        <v>13936</v>
      </c>
      <c r="F397" s="9" t="s">
        <v>13948</v>
      </c>
      <c r="G397" s="9" t="s">
        <v>13926</v>
      </c>
      <c r="H397" s="9" t="s">
        <v>13938</v>
      </c>
      <c r="I397" s="9" t="s">
        <v>13940</v>
      </c>
      <c r="J397" s="9" t="s">
        <v>13939</v>
      </c>
      <c r="K397" s="9" t="s">
        <v>13940</v>
      </c>
      <c r="L397" s="9" t="s">
        <v>13945</v>
      </c>
      <c r="M397" s="9" t="s">
        <v>13942</v>
      </c>
      <c r="N397" s="13" t="s">
        <v>12</v>
      </c>
      <c r="O397" s="13" t="s">
        <v>14</v>
      </c>
      <c r="P397" s="13" t="s">
        <v>71</v>
      </c>
      <c r="Q397" s="13" t="s">
        <v>20</v>
      </c>
      <c r="R397" s="13" t="s">
        <v>65</v>
      </c>
      <c r="S397" s="10">
        <f>ROUNDUP(SUM(VLOOKUP(F397,'Pontuação'!A$2:B$11,2,FALSE),VLOOKUP(E397,'Pontuação'!C$2:D$11,2,FALSE),VLOOKUP(H397,'Pontuação'!I$2:J$11,2,FALSE),VLOOKUP(J397,'Pontuação'!G$2:H$11,2,FALSE),VLOOKUP(L397,'Pontuação'!M$2:N$13,2,FALSE)),0)</f>
        <v>1804</v>
      </c>
      <c r="T397" s="11">
        <f t="shared" si="1"/>
        <v>180</v>
      </c>
      <c r="U397" s="11" t="str">
        <f t="array" ref="U397">IFERROR(INDEX('Pontuação'!G$13:G$101, MATCH(T397, 'Pontuação'!F$13:F$101, 0)), "Faixa Indefinida")</f>
        <v>B</v>
      </c>
      <c r="V397" s="11">
        <f t="shared" si="2"/>
        <v>0</v>
      </c>
      <c r="W397" s="11">
        <f t="shared" si="3"/>
        <v>1</v>
      </c>
      <c r="X397" s="11">
        <f t="shared" si="4"/>
        <v>0</v>
      </c>
      <c r="Y397" s="11">
        <f t="shared" si="5"/>
        <v>0</v>
      </c>
      <c r="Z397" s="12">
        <f>ROUNDUP(SUM(VLOOKUP(F397,'Pontuação 3.0'!A$2:B$11,2,FALSE),VLOOKUP(E397,'Pontuação 3.0'!C$2:D$11,2,FALSE),VLOOKUP(H397,'Pontuação 3.0'!I$2:J$11,2,FALSE),VLOOKUP(J397,'Pontuação 3.0'!G$2:H$11,2,FALSE),VLOOKUP(G397,'Pontuação 3.0'!E$2:F$11,2,FALSE),VLOOKUP(K397,'Pontuação 3.0'!K$2:L$11,2,FALSE),VLOOKUP(L397,'Pontuação 3.0'!M$2:N$13,2,FALSE)),0)</f>
        <v>2163</v>
      </c>
      <c r="AA397" s="12">
        <f t="shared" si="6"/>
        <v>216</v>
      </c>
      <c r="AB397" s="12" t="str">
        <f t="array" ref="AB397">IFERROR(INDEX('Pontuação 3.0'!G$13:G$191, MATCH(AA397, 'Pontuação 3.0'!F$13:F$191, 0)), "Faixa Indefinida")</f>
        <v>B</v>
      </c>
      <c r="AC397" s="12">
        <f t="shared" si="7"/>
        <v>0</v>
      </c>
      <c r="AD397" s="12">
        <f t="shared" si="8"/>
        <v>1</v>
      </c>
      <c r="AE397" s="12">
        <f t="shared" si="9"/>
        <v>0</v>
      </c>
      <c r="AF397" s="12">
        <f t="shared" si="10"/>
        <v>0</v>
      </c>
    </row>
    <row r="398" ht="15.75" customHeight="1">
      <c r="A398" s="8">
        <v>45685.0</v>
      </c>
      <c r="B398" s="9" t="s">
        <v>976</v>
      </c>
      <c r="C398" s="9" t="s">
        <v>977</v>
      </c>
      <c r="D398" s="15">
        <v>3.3988643836E10</v>
      </c>
      <c r="E398" s="9" t="s">
        <v>13936</v>
      </c>
      <c r="F398" s="9" t="s">
        <v>13948</v>
      </c>
      <c r="G398" s="9" t="s">
        <v>13944</v>
      </c>
      <c r="H398" s="9" t="s">
        <v>13927</v>
      </c>
      <c r="I398" s="9" t="s">
        <v>13928</v>
      </c>
      <c r="J398" s="9" t="s">
        <v>13929</v>
      </c>
      <c r="K398" s="9" t="s">
        <v>13930</v>
      </c>
      <c r="L398" s="9" t="s">
        <v>13941</v>
      </c>
      <c r="M398" s="9" t="s">
        <v>13942</v>
      </c>
      <c r="N398" s="13" t="s">
        <v>12</v>
      </c>
      <c r="O398" s="13" t="s">
        <v>14</v>
      </c>
      <c r="P398" s="13" t="s">
        <v>47</v>
      </c>
      <c r="Q398" s="13" t="s">
        <v>48</v>
      </c>
      <c r="R398" s="13" t="s">
        <v>15</v>
      </c>
      <c r="S398" s="10">
        <f>ROUNDUP(SUM(VLOOKUP(F398,'Pontuação'!A$2:B$11,2,FALSE),VLOOKUP(E398,'Pontuação'!C$2:D$11,2,FALSE),VLOOKUP(H398,'Pontuação'!I$2:J$11,2,FALSE),VLOOKUP(J398,'Pontuação'!G$2:H$11,2,FALSE),VLOOKUP(L398,'Pontuação'!M$2:N$13,2,FALSE)),0)</f>
        <v>1471</v>
      </c>
      <c r="T398" s="11">
        <f t="shared" si="1"/>
        <v>147</v>
      </c>
      <c r="U398" s="11" t="str">
        <f t="array" ref="U398">IFERROR(INDEX('Pontuação'!G$13:G$101, MATCH(T398, 'Pontuação'!F$13:F$101, 0)), "Faixa Indefinida")</f>
        <v>D</v>
      </c>
      <c r="V398" s="11">
        <f t="shared" si="2"/>
        <v>0</v>
      </c>
      <c r="W398" s="11">
        <f t="shared" si="3"/>
        <v>0</v>
      </c>
      <c r="X398" s="11">
        <f t="shared" si="4"/>
        <v>0</v>
      </c>
      <c r="Y398" s="11">
        <f t="shared" si="5"/>
        <v>1</v>
      </c>
      <c r="Z398" s="12">
        <f>ROUNDUP(SUM(VLOOKUP(F398,'Pontuação 3.0'!A$2:B$11,2,FALSE),VLOOKUP(E398,'Pontuação 3.0'!C$2:D$11,2,FALSE),VLOOKUP(H398,'Pontuação 3.0'!I$2:J$11,2,FALSE),VLOOKUP(J398,'Pontuação 3.0'!G$2:H$11,2,FALSE),VLOOKUP(G398,'Pontuação 3.0'!E$2:F$11,2,FALSE),VLOOKUP(K398,'Pontuação 3.0'!K$2:L$11,2,FALSE),VLOOKUP(L398,'Pontuação 3.0'!M$2:N$13,2,FALSE)),0)</f>
        <v>1940</v>
      </c>
      <c r="AA398" s="12">
        <f t="shared" si="6"/>
        <v>194</v>
      </c>
      <c r="AB398" s="12" t="str">
        <f t="array" ref="AB398">IFERROR(INDEX('Pontuação 3.0'!G$13:G$191, MATCH(AA398, 'Pontuação 3.0'!F$13:F$191, 0)), "Faixa Indefinida")</f>
        <v>C</v>
      </c>
      <c r="AC398" s="12">
        <f t="shared" si="7"/>
        <v>0</v>
      </c>
      <c r="AD398" s="12">
        <f t="shared" si="8"/>
        <v>0</v>
      </c>
      <c r="AE398" s="12">
        <f t="shared" si="9"/>
        <v>1</v>
      </c>
      <c r="AF398" s="12">
        <f t="shared" si="10"/>
        <v>0</v>
      </c>
    </row>
    <row r="399" ht="15.75" customHeight="1">
      <c r="A399" s="8">
        <v>45685.0</v>
      </c>
      <c r="B399" s="9" t="s">
        <v>978</v>
      </c>
      <c r="C399" s="9" t="s">
        <v>979</v>
      </c>
      <c r="D399" s="15">
        <v>1.6997010441E10</v>
      </c>
      <c r="E399" s="9" t="s">
        <v>13936</v>
      </c>
      <c r="F399" s="9" t="s">
        <v>13950</v>
      </c>
      <c r="G399" s="9" t="s">
        <v>13926</v>
      </c>
      <c r="H399" s="9" t="s">
        <v>13927</v>
      </c>
      <c r="I399" s="9" t="s">
        <v>13940</v>
      </c>
      <c r="J399" s="9" t="s">
        <v>13939</v>
      </c>
      <c r="K399" s="9" t="s">
        <v>13940</v>
      </c>
      <c r="L399" s="9" t="s">
        <v>13954</v>
      </c>
      <c r="M399" s="9" t="s">
        <v>13942</v>
      </c>
      <c r="N399" s="13" t="s">
        <v>12</v>
      </c>
      <c r="O399" s="13" t="s">
        <v>14</v>
      </c>
      <c r="P399" s="13" t="s">
        <v>13</v>
      </c>
      <c r="Q399" s="13" t="s">
        <v>20</v>
      </c>
      <c r="R399" s="13" t="s">
        <v>15</v>
      </c>
      <c r="S399" s="10">
        <f>ROUNDUP(SUM(VLOOKUP(F399,'Pontuação'!A$2:B$11,2,FALSE),VLOOKUP(E399,'Pontuação'!C$2:D$11,2,FALSE),VLOOKUP(H399,'Pontuação'!I$2:J$11,2,FALSE),VLOOKUP(J399,'Pontuação'!G$2:H$11,2,FALSE),VLOOKUP(L399,'Pontuação'!M$2:N$13,2,FALSE)),0)</f>
        <v>1507</v>
      </c>
      <c r="T399" s="11">
        <f t="shared" si="1"/>
        <v>151</v>
      </c>
      <c r="U399" s="11" t="str">
        <f t="array" ref="U399">IFERROR(INDEX('Pontuação'!G$13:G$101, MATCH(T399, 'Pontuação'!F$13:F$101, 0)), "Faixa Indefinida")</f>
        <v>C</v>
      </c>
      <c r="V399" s="11">
        <f t="shared" si="2"/>
        <v>0</v>
      </c>
      <c r="W399" s="11">
        <f t="shared" si="3"/>
        <v>0</v>
      </c>
      <c r="X399" s="11">
        <f t="shared" si="4"/>
        <v>1</v>
      </c>
      <c r="Y399" s="11">
        <f t="shared" si="5"/>
        <v>0</v>
      </c>
      <c r="Z399" s="12">
        <f>ROUNDUP(SUM(VLOOKUP(F399,'Pontuação 3.0'!A$2:B$11,2,FALSE),VLOOKUP(E399,'Pontuação 3.0'!C$2:D$11,2,FALSE),VLOOKUP(H399,'Pontuação 3.0'!I$2:J$11,2,FALSE),VLOOKUP(J399,'Pontuação 3.0'!G$2:H$11,2,FALSE),VLOOKUP(G399,'Pontuação 3.0'!E$2:F$11,2,FALSE),VLOOKUP(K399,'Pontuação 3.0'!K$2:L$11,2,FALSE),VLOOKUP(L399,'Pontuação 3.0'!M$2:N$13,2,FALSE)),0)</f>
        <v>2096</v>
      </c>
      <c r="AA399" s="12">
        <f t="shared" si="6"/>
        <v>210</v>
      </c>
      <c r="AB399" s="12" t="str">
        <f t="array" ref="AB399">IFERROR(INDEX('Pontuação 3.0'!G$13:G$191, MATCH(AA399, 'Pontuação 3.0'!F$13:F$191, 0)), "Faixa Indefinida")</f>
        <v>C</v>
      </c>
      <c r="AC399" s="12">
        <f t="shared" si="7"/>
        <v>0</v>
      </c>
      <c r="AD399" s="12">
        <f t="shared" si="8"/>
        <v>0</v>
      </c>
      <c r="AE399" s="12">
        <f t="shared" si="9"/>
        <v>1</v>
      </c>
      <c r="AF399" s="12">
        <f t="shared" si="10"/>
        <v>0</v>
      </c>
    </row>
    <row r="400" ht="15.75" customHeight="1">
      <c r="A400" s="8">
        <v>45685.0</v>
      </c>
      <c r="B400" s="9" t="s">
        <v>982</v>
      </c>
      <c r="C400" s="9" t="s">
        <v>983</v>
      </c>
      <c r="D400" s="15">
        <v>1.1998821382E10</v>
      </c>
      <c r="E400" s="9" t="s">
        <v>13924</v>
      </c>
      <c r="F400" s="9" t="s">
        <v>13950</v>
      </c>
      <c r="G400" s="9" t="s">
        <v>13957</v>
      </c>
      <c r="H400" s="9" t="s">
        <v>13927</v>
      </c>
      <c r="I400" s="9" t="s">
        <v>13940</v>
      </c>
      <c r="J400" s="9" t="s">
        <v>13929</v>
      </c>
      <c r="K400" s="9" t="s">
        <v>13930</v>
      </c>
      <c r="L400" s="9" t="s">
        <v>13945</v>
      </c>
      <c r="M400" s="9" t="s">
        <v>13942</v>
      </c>
      <c r="N400" s="13" t="s">
        <v>12</v>
      </c>
      <c r="O400" s="13" t="s">
        <v>14</v>
      </c>
      <c r="P400" s="13" t="s">
        <v>13</v>
      </c>
      <c r="Q400" s="13" t="s">
        <v>77</v>
      </c>
      <c r="R400" s="13" t="s">
        <v>15</v>
      </c>
      <c r="S400" s="10">
        <f>ROUNDUP(SUM(VLOOKUP(F400,'Pontuação'!A$2:B$11,2,FALSE),VLOOKUP(E400,'Pontuação'!C$2:D$11,2,FALSE),VLOOKUP(H400,'Pontuação'!I$2:J$11,2,FALSE),VLOOKUP(J400,'Pontuação'!G$2:H$11,2,FALSE),VLOOKUP(L400,'Pontuação'!M$2:N$13,2,FALSE)),0)</f>
        <v>1575</v>
      </c>
      <c r="T400" s="11">
        <f t="shared" si="1"/>
        <v>158</v>
      </c>
      <c r="U400" s="11" t="str">
        <f t="array" ref="U400">IFERROR(INDEX('Pontuação'!G$13:G$101, MATCH(T400, 'Pontuação'!F$13:F$101, 0)), "Faixa Indefinida")</f>
        <v>C</v>
      </c>
      <c r="V400" s="11">
        <f t="shared" si="2"/>
        <v>0</v>
      </c>
      <c r="W400" s="11">
        <f t="shared" si="3"/>
        <v>0</v>
      </c>
      <c r="X400" s="11">
        <f t="shared" si="4"/>
        <v>1</v>
      </c>
      <c r="Y400" s="11">
        <f t="shared" si="5"/>
        <v>0</v>
      </c>
      <c r="Z400" s="12">
        <f>ROUNDUP(SUM(VLOOKUP(F400,'Pontuação 3.0'!A$2:B$11,2,FALSE),VLOOKUP(E400,'Pontuação 3.0'!C$2:D$11,2,FALSE),VLOOKUP(H400,'Pontuação 3.0'!I$2:J$11,2,FALSE),VLOOKUP(J400,'Pontuação 3.0'!G$2:H$11,2,FALSE),VLOOKUP(G400,'Pontuação 3.0'!E$2:F$11,2,FALSE),VLOOKUP(K400,'Pontuação 3.0'!K$2:L$11,2,FALSE),VLOOKUP(L400,'Pontuação 3.0'!M$2:N$13,2,FALSE)),0)</f>
        <v>2141</v>
      </c>
      <c r="AA400" s="12">
        <f t="shared" si="6"/>
        <v>214</v>
      </c>
      <c r="AB400" s="12" t="str">
        <f t="array" ref="AB400">IFERROR(INDEX('Pontuação 3.0'!G$13:G$191, MATCH(AA400, 'Pontuação 3.0'!F$13:F$191, 0)), "Faixa Indefinida")</f>
        <v>B</v>
      </c>
      <c r="AC400" s="12">
        <f t="shared" si="7"/>
        <v>0</v>
      </c>
      <c r="AD400" s="12">
        <f t="shared" si="8"/>
        <v>1</v>
      </c>
      <c r="AE400" s="12">
        <f t="shared" si="9"/>
        <v>0</v>
      </c>
      <c r="AF400" s="12">
        <f t="shared" si="10"/>
        <v>0</v>
      </c>
    </row>
    <row r="401" ht="15.75" customHeight="1">
      <c r="A401" s="8">
        <v>45685.0</v>
      </c>
      <c r="B401" s="9" t="s">
        <v>984</v>
      </c>
      <c r="C401" s="9" t="s">
        <v>985</v>
      </c>
      <c r="D401" s="15">
        <v>7.499814364E10</v>
      </c>
      <c r="E401" s="9" t="s">
        <v>13936</v>
      </c>
      <c r="F401" s="9" t="s">
        <v>13950</v>
      </c>
      <c r="G401" s="9" t="s">
        <v>13957</v>
      </c>
      <c r="H401" s="9" t="s">
        <v>13927</v>
      </c>
      <c r="I401" s="9" t="s">
        <v>13940</v>
      </c>
      <c r="J401" s="9" t="s">
        <v>13929</v>
      </c>
      <c r="K401" s="9" t="s">
        <v>13930</v>
      </c>
      <c r="L401" s="9" t="s">
        <v>13931</v>
      </c>
      <c r="M401" s="9" t="s">
        <v>13946</v>
      </c>
      <c r="N401" s="13" t="s">
        <v>12</v>
      </c>
      <c r="O401" s="13" t="s">
        <v>14</v>
      </c>
      <c r="P401" s="13" t="s">
        <v>32</v>
      </c>
      <c r="Q401" s="13" t="s">
        <v>20</v>
      </c>
      <c r="R401" s="13" t="s">
        <v>65</v>
      </c>
      <c r="S401" s="10">
        <f>ROUNDUP(SUM(VLOOKUP(F401,'Pontuação'!A$2:B$11,2,FALSE),VLOOKUP(E401,'Pontuação'!C$2:D$11,2,FALSE),VLOOKUP(H401,'Pontuação'!I$2:J$11,2,FALSE),VLOOKUP(J401,'Pontuação'!G$2:H$11,2,FALSE),VLOOKUP(L401,'Pontuação'!M$2:N$13,2,FALSE)),0)</f>
        <v>1439</v>
      </c>
      <c r="T401" s="11">
        <f t="shared" si="1"/>
        <v>144</v>
      </c>
      <c r="U401" s="11" t="str">
        <f t="array" ref="U401">IFERROR(INDEX('Pontuação'!G$13:G$101, MATCH(T401, 'Pontuação'!F$13:F$101, 0)), "Faixa Indefinida")</f>
        <v>D</v>
      </c>
      <c r="V401" s="11">
        <f t="shared" si="2"/>
        <v>0</v>
      </c>
      <c r="W401" s="11">
        <f t="shared" si="3"/>
        <v>0</v>
      </c>
      <c r="X401" s="11">
        <f t="shared" si="4"/>
        <v>0</v>
      </c>
      <c r="Y401" s="11">
        <f t="shared" si="5"/>
        <v>1</v>
      </c>
      <c r="Z401" s="12">
        <f>ROUNDUP(SUM(VLOOKUP(F401,'Pontuação 3.0'!A$2:B$11,2,FALSE),VLOOKUP(E401,'Pontuação 3.0'!C$2:D$11,2,FALSE),VLOOKUP(H401,'Pontuação 3.0'!I$2:J$11,2,FALSE),VLOOKUP(J401,'Pontuação 3.0'!G$2:H$11,2,FALSE),VLOOKUP(G401,'Pontuação 3.0'!E$2:F$11,2,FALSE),VLOOKUP(K401,'Pontuação 3.0'!K$2:L$11,2,FALSE),VLOOKUP(L401,'Pontuação 3.0'!M$2:N$13,2,FALSE)),0)</f>
        <v>2085</v>
      </c>
      <c r="AA401" s="12">
        <f t="shared" si="6"/>
        <v>209</v>
      </c>
      <c r="AB401" s="12" t="str">
        <f t="array" ref="AB401">IFERROR(INDEX('Pontuação 3.0'!G$13:G$191, MATCH(AA401, 'Pontuação 3.0'!F$13:F$191, 0)), "Faixa Indefinida")</f>
        <v>C</v>
      </c>
      <c r="AC401" s="12">
        <f t="shared" si="7"/>
        <v>0</v>
      </c>
      <c r="AD401" s="12">
        <f t="shared" si="8"/>
        <v>0</v>
      </c>
      <c r="AE401" s="12">
        <f t="shared" si="9"/>
        <v>1</v>
      </c>
      <c r="AF401" s="12">
        <f t="shared" si="10"/>
        <v>0</v>
      </c>
    </row>
    <row r="402" ht="15.75" customHeight="1">
      <c r="A402" s="8">
        <v>45685.0</v>
      </c>
      <c r="B402" s="9" t="s">
        <v>986</v>
      </c>
      <c r="C402" s="9" t="s">
        <v>987</v>
      </c>
      <c r="D402" s="15">
        <v>4.7991280265E10</v>
      </c>
      <c r="E402" s="9" t="s">
        <v>13936</v>
      </c>
      <c r="F402" s="9" t="s">
        <v>13948</v>
      </c>
      <c r="G402" s="9" t="s">
        <v>13944</v>
      </c>
      <c r="H402" s="9" t="s">
        <v>13938</v>
      </c>
      <c r="I402" s="9" t="s">
        <v>13928</v>
      </c>
      <c r="J402" s="9" t="s">
        <v>13929</v>
      </c>
      <c r="K402" s="9" t="s">
        <v>13940</v>
      </c>
      <c r="L402" s="9" t="s">
        <v>13945</v>
      </c>
      <c r="M402" s="9" t="s">
        <v>13932</v>
      </c>
      <c r="N402" s="13" t="s">
        <v>12</v>
      </c>
      <c r="O402" s="13" t="s">
        <v>14</v>
      </c>
      <c r="P402" s="13" t="s">
        <v>24</v>
      </c>
      <c r="Q402" s="13" t="s">
        <v>20</v>
      </c>
      <c r="R402" s="13" t="s">
        <v>65</v>
      </c>
      <c r="S402" s="10">
        <f>ROUNDUP(SUM(VLOOKUP(F402,'Pontuação'!A$2:B$11,2,FALSE),VLOOKUP(E402,'Pontuação'!C$2:D$11,2,FALSE),VLOOKUP(H402,'Pontuação'!I$2:J$11,2,FALSE),VLOOKUP(J402,'Pontuação'!G$2:H$11,2,FALSE),VLOOKUP(L402,'Pontuação'!M$2:N$13,2,FALSE)),0)</f>
        <v>1699</v>
      </c>
      <c r="T402" s="11">
        <f t="shared" si="1"/>
        <v>170</v>
      </c>
      <c r="U402" s="11" t="str">
        <f t="array" ref="U402">IFERROR(INDEX('Pontuação'!G$13:G$101, MATCH(T402, 'Pontuação'!F$13:F$101, 0)), "Faixa Indefinida")</f>
        <v>B</v>
      </c>
      <c r="V402" s="11">
        <f t="shared" si="2"/>
        <v>0</v>
      </c>
      <c r="W402" s="11">
        <f t="shared" si="3"/>
        <v>1</v>
      </c>
      <c r="X402" s="11">
        <f t="shared" si="4"/>
        <v>0</v>
      </c>
      <c r="Y402" s="11">
        <f t="shared" si="5"/>
        <v>0</v>
      </c>
      <c r="Z402" s="12">
        <f>ROUNDUP(SUM(VLOOKUP(F402,'Pontuação 3.0'!A$2:B$11,2,FALSE),VLOOKUP(E402,'Pontuação 3.0'!C$2:D$11,2,FALSE),VLOOKUP(H402,'Pontuação 3.0'!I$2:J$11,2,FALSE),VLOOKUP(J402,'Pontuação 3.0'!G$2:H$11,2,FALSE),VLOOKUP(G402,'Pontuação 3.0'!E$2:F$11,2,FALSE),VLOOKUP(K402,'Pontuação 3.0'!K$2:L$11,2,FALSE),VLOOKUP(L402,'Pontuação 3.0'!M$2:N$13,2,FALSE)),0)</f>
        <v>1871</v>
      </c>
      <c r="AA402" s="12">
        <f t="shared" si="6"/>
        <v>187</v>
      </c>
      <c r="AB402" s="12" t="str">
        <f t="array" ref="AB402">IFERROR(INDEX('Pontuação 3.0'!G$13:G$191, MATCH(AA402, 'Pontuação 3.0'!F$13:F$191, 0)), "Faixa Indefinida")</f>
        <v>D</v>
      </c>
      <c r="AC402" s="12">
        <f t="shared" si="7"/>
        <v>0</v>
      </c>
      <c r="AD402" s="12">
        <f t="shared" si="8"/>
        <v>0</v>
      </c>
      <c r="AE402" s="12">
        <f t="shared" si="9"/>
        <v>0</v>
      </c>
      <c r="AF402" s="12">
        <f t="shared" si="10"/>
        <v>1</v>
      </c>
    </row>
    <row r="403" ht="15.75" customHeight="1">
      <c r="A403" s="8">
        <v>45685.0</v>
      </c>
      <c r="B403" s="9" t="s">
        <v>382</v>
      </c>
      <c r="C403" s="9" t="s">
        <v>990</v>
      </c>
      <c r="D403" s="15">
        <v>2.4992888632E10</v>
      </c>
      <c r="E403" s="9" t="s">
        <v>13936</v>
      </c>
      <c r="F403" s="9" t="s">
        <v>13950</v>
      </c>
      <c r="G403" s="9" t="s">
        <v>13926</v>
      </c>
      <c r="H403" s="9" t="s">
        <v>13951</v>
      </c>
      <c r="I403" s="9" t="s">
        <v>13940</v>
      </c>
      <c r="J403" s="9" t="s">
        <v>13929</v>
      </c>
      <c r="K403" s="9" t="s">
        <v>13930</v>
      </c>
      <c r="L403" s="9" t="s">
        <v>13945</v>
      </c>
      <c r="M403" s="9" t="s">
        <v>13942</v>
      </c>
      <c r="N403" s="13" t="s">
        <v>12</v>
      </c>
      <c r="O403" s="13" t="s">
        <v>14</v>
      </c>
      <c r="P403" s="13" t="s">
        <v>32</v>
      </c>
      <c r="Q403" s="13" t="s">
        <v>77</v>
      </c>
      <c r="R403" s="13" t="s">
        <v>15</v>
      </c>
      <c r="S403" s="10">
        <f>ROUNDUP(SUM(VLOOKUP(F403,'Pontuação'!A$2:B$11,2,FALSE),VLOOKUP(E403,'Pontuação'!C$2:D$11,2,FALSE),VLOOKUP(H403,'Pontuação'!I$2:J$11,2,FALSE),VLOOKUP(J403,'Pontuação'!G$2:H$11,2,FALSE),VLOOKUP(L403,'Pontuação'!M$2:N$13,2,FALSE)),0)</f>
        <v>1685</v>
      </c>
      <c r="T403" s="11">
        <f t="shared" si="1"/>
        <v>169</v>
      </c>
      <c r="U403" s="11" t="str">
        <f t="array" ref="U403">IFERROR(INDEX('Pontuação'!G$13:G$101, MATCH(T403, 'Pontuação'!F$13:F$101, 0)), "Faixa Indefinida")</f>
        <v>B</v>
      </c>
      <c r="V403" s="11">
        <f t="shared" si="2"/>
        <v>0</v>
      </c>
      <c r="W403" s="11">
        <f t="shared" si="3"/>
        <v>1</v>
      </c>
      <c r="X403" s="11">
        <f t="shared" si="4"/>
        <v>0</v>
      </c>
      <c r="Y403" s="11">
        <f t="shared" si="5"/>
        <v>0</v>
      </c>
      <c r="Z403" s="12">
        <f>ROUNDUP(SUM(VLOOKUP(F403,'Pontuação 3.0'!A$2:B$11,2,FALSE),VLOOKUP(E403,'Pontuação 3.0'!C$2:D$11,2,FALSE),VLOOKUP(H403,'Pontuação 3.0'!I$2:J$11,2,FALSE),VLOOKUP(J403,'Pontuação 3.0'!G$2:H$11,2,FALSE),VLOOKUP(G403,'Pontuação 3.0'!E$2:F$11,2,FALSE),VLOOKUP(K403,'Pontuação 3.0'!K$2:L$11,2,FALSE),VLOOKUP(L403,'Pontuação 3.0'!M$2:N$13,2,FALSE)),0)</f>
        <v>2469</v>
      </c>
      <c r="AA403" s="12">
        <f t="shared" si="6"/>
        <v>247</v>
      </c>
      <c r="AB403" s="12" t="str">
        <f t="array" ref="AB403">IFERROR(INDEX('Pontuação 3.0'!G$13:G$191, MATCH(AA403, 'Pontuação 3.0'!F$13:F$191, 0)), "Faixa Indefinida")</f>
        <v>A</v>
      </c>
      <c r="AC403" s="12">
        <f t="shared" si="7"/>
        <v>1</v>
      </c>
      <c r="AD403" s="12">
        <f t="shared" si="8"/>
        <v>0</v>
      </c>
      <c r="AE403" s="12">
        <f t="shared" si="9"/>
        <v>0</v>
      </c>
      <c r="AF403" s="12">
        <f t="shared" si="10"/>
        <v>0</v>
      </c>
    </row>
    <row r="404" ht="15.75" customHeight="1">
      <c r="A404" s="8">
        <v>45685.0</v>
      </c>
      <c r="B404" s="9" t="s">
        <v>991</v>
      </c>
      <c r="C404" s="9" t="s">
        <v>992</v>
      </c>
      <c r="D404" s="15">
        <v>3.7999063383E10</v>
      </c>
      <c r="E404" s="9" t="s">
        <v>13936</v>
      </c>
      <c r="F404" s="9" t="s">
        <v>13948</v>
      </c>
      <c r="G404" s="9" t="s">
        <v>13926</v>
      </c>
      <c r="H404" s="9" t="s">
        <v>13951</v>
      </c>
      <c r="I404" s="9" t="s">
        <v>13928</v>
      </c>
      <c r="J404" s="9" t="s">
        <v>13929</v>
      </c>
      <c r="K404" s="9" t="s">
        <v>13930</v>
      </c>
      <c r="L404" s="9" t="s">
        <v>13945</v>
      </c>
      <c r="M404" s="9" t="s">
        <v>13967</v>
      </c>
      <c r="N404" s="13" t="s">
        <v>12</v>
      </c>
      <c r="O404" s="13" t="s">
        <v>14</v>
      </c>
      <c r="P404" s="13" t="s">
        <v>71</v>
      </c>
      <c r="Q404" s="13" t="s">
        <v>20</v>
      </c>
      <c r="R404" s="13" t="s">
        <v>65</v>
      </c>
      <c r="S404" s="10">
        <f>ROUNDUP(SUM(VLOOKUP(F404,'Pontuação'!A$2:B$11,2,FALSE),VLOOKUP(E404,'Pontuação'!C$2:D$11,2,FALSE),VLOOKUP(H404,'Pontuação'!I$2:J$11,2,FALSE),VLOOKUP(J404,'Pontuação'!G$2:H$11,2,FALSE),VLOOKUP(L404,'Pontuação'!M$2:N$13,2,FALSE)),0)</f>
        <v>1673</v>
      </c>
      <c r="T404" s="11">
        <f t="shared" si="1"/>
        <v>167</v>
      </c>
      <c r="U404" s="11" t="str">
        <f t="array" ref="U404">IFERROR(INDEX('Pontuação'!G$13:G$101, MATCH(T404, 'Pontuação'!F$13:F$101, 0)), "Faixa Indefinida")</f>
        <v>B</v>
      </c>
      <c r="V404" s="11">
        <f t="shared" si="2"/>
        <v>0</v>
      </c>
      <c r="W404" s="11">
        <f t="shared" si="3"/>
        <v>1</v>
      </c>
      <c r="X404" s="11">
        <f t="shared" si="4"/>
        <v>0</v>
      </c>
      <c r="Y404" s="11">
        <f t="shared" si="5"/>
        <v>0</v>
      </c>
      <c r="Z404" s="12">
        <f>ROUNDUP(SUM(VLOOKUP(F404,'Pontuação 3.0'!A$2:B$11,2,FALSE),VLOOKUP(E404,'Pontuação 3.0'!C$2:D$11,2,FALSE),VLOOKUP(H404,'Pontuação 3.0'!I$2:J$11,2,FALSE),VLOOKUP(J404,'Pontuação 3.0'!G$2:H$11,2,FALSE),VLOOKUP(G404,'Pontuação 3.0'!E$2:F$11,2,FALSE),VLOOKUP(K404,'Pontuação 3.0'!K$2:L$11,2,FALSE),VLOOKUP(L404,'Pontuação 3.0'!M$2:N$13,2,FALSE)),0)</f>
        <v>2336</v>
      </c>
      <c r="AA404" s="12">
        <f t="shared" si="6"/>
        <v>234</v>
      </c>
      <c r="AB404" s="12" t="str">
        <f t="array" ref="AB404">IFERROR(INDEX('Pontuação 3.0'!G$13:G$191, MATCH(AA404, 'Pontuação 3.0'!F$13:F$191, 0)), "Faixa Indefinida")</f>
        <v>B</v>
      </c>
      <c r="AC404" s="12">
        <f t="shared" si="7"/>
        <v>0</v>
      </c>
      <c r="AD404" s="12">
        <f t="shared" si="8"/>
        <v>1</v>
      </c>
      <c r="AE404" s="12">
        <f t="shared" si="9"/>
        <v>0</v>
      </c>
      <c r="AF404" s="12">
        <f t="shared" si="10"/>
        <v>0</v>
      </c>
    </row>
    <row r="405" ht="15.75" customHeight="1">
      <c r="A405" s="8">
        <v>45685.0</v>
      </c>
      <c r="B405" s="9" t="s">
        <v>993</v>
      </c>
      <c r="C405" s="9" t="s">
        <v>994</v>
      </c>
      <c r="D405" s="15">
        <v>9.19893308E10</v>
      </c>
      <c r="E405" s="9" t="s">
        <v>13936</v>
      </c>
      <c r="F405" s="9" t="s">
        <v>13948</v>
      </c>
      <c r="G405" s="9" t="s">
        <v>13926</v>
      </c>
      <c r="H405" s="9" t="s">
        <v>13951</v>
      </c>
      <c r="I405" s="9" t="s">
        <v>13940</v>
      </c>
      <c r="J405" s="9" t="s">
        <v>13929</v>
      </c>
      <c r="K405" s="9" t="s">
        <v>13940</v>
      </c>
      <c r="L405" s="9" t="s">
        <v>13931</v>
      </c>
      <c r="M405" s="9" t="s">
        <v>13946</v>
      </c>
      <c r="N405" s="13" t="s">
        <v>12</v>
      </c>
      <c r="O405" s="13" t="s">
        <v>14</v>
      </c>
      <c r="P405" s="13" t="s">
        <v>13</v>
      </c>
      <c r="Q405" s="13" t="s">
        <v>77</v>
      </c>
      <c r="R405" s="13" t="s">
        <v>15</v>
      </c>
      <c r="S405" s="10">
        <f>ROUNDUP(SUM(VLOOKUP(F405,'Pontuação'!A$2:B$11,2,FALSE),VLOOKUP(E405,'Pontuação'!C$2:D$11,2,FALSE),VLOOKUP(H405,'Pontuação'!I$2:J$11,2,FALSE),VLOOKUP(J405,'Pontuação'!G$2:H$11,2,FALSE),VLOOKUP(L405,'Pontuação'!M$2:N$13,2,FALSE)),0)</f>
        <v>1541</v>
      </c>
      <c r="T405" s="11">
        <f t="shared" si="1"/>
        <v>154</v>
      </c>
      <c r="U405" s="11" t="str">
        <f t="array" ref="U405">IFERROR(INDEX('Pontuação'!G$13:G$101, MATCH(T405, 'Pontuação'!F$13:F$101, 0)), "Faixa Indefinida")</f>
        <v>C</v>
      </c>
      <c r="V405" s="11">
        <f t="shared" si="2"/>
        <v>0</v>
      </c>
      <c r="W405" s="11">
        <f t="shared" si="3"/>
        <v>0</v>
      </c>
      <c r="X405" s="11">
        <f t="shared" si="4"/>
        <v>1</v>
      </c>
      <c r="Y405" s="11">
        <f t="shared" si="5"/>
        <v>0</v>
      </c>
      <c r="Z405" s="12">
        <f>ROUNDUP(SUM(VLOOKUP(F405,'Pontuação 3.0'!A$2:B$11,2,FALSE),VLOOKUP(E405,'Pontuação 3.0'!C$2:D$11,2,FALSE),VLOOKUP(H405,'Pontuação 3.0'!I$2:J$11,2,FALSE),VLOOKUP(J405,'Pontuação 3.0'!G$2:H$11,2,FALSE),VLOOKUP(G405,'Pontuação 3.0'!E$2:F$11,2,FALSE),VLOOKUP(K405,'Pontuação 3.0'!K$2:L$11,2,FALSE),VLOOKUP(L405,'Pontuação 3.0'!M$2:N$13,2,FALSE)),0)</f>
        <v>1989</v>
      </c>
      <c r="AA405" s="12">
        <f t="shared" si="6"/>
        <v>199</v>
      </c>
      <c r="AB405" s="12" t="str">
        <f t="array" ref="AB405">IFERROR(INDEX('Pontuação 3.0'!G$13:G$191, MATCH(AA405, 'Pontuação 3.0'!F$13:F$191, 0)), "Faixa Indefinida")</f>
        <v>C</v>
      </c>
      <c r="AC405" s="12">
        <f t="shared" si="7"/>
        <v>0</v>
      </c>
      <c r="AD405" s="12">
        <f t="shared" si="8"/>
        <v>0</v>
      </c>
      <c r="AE405" s="12">
        <f t="shared" si="9"/>
        <v>1</v>
      </c>
      <c r="AF405" s="12">
        <f t="shared" si="10"/>
        <v>0</v>
      </c>
    </row>
    <row r="406" ht="15.75" customHeight="1">
      <c r="A406" s="8">
        <v>45685.0</v>
      </c>
      <c r="B406" s="9" t="s">
        <v>995</v>
      </c>
      <c r="C406" s="9" t="s">
        <v>996</v>
      </c>
      <c r="D406" s="15">
        <v>9.1986370365E10</v>
      </c>
      <c r="E406" s="9" t="s">
        <v>13936</v>
      </c>
      <c r="F406" s="9" t="s">
        <v>13948</v>
      </c>
      <c r="G406" s="9" t="s">
        <v>13926</v>
      </c>
      <c r="H406" s="9" t="s">
        <v>13951</v>
      </c>
      <c r="I406" s="9" t="s">
        <v>13940</v>
      </c>
      <c r="J406" s="9" t="s">
        <v>13956</v>
      </c>
      <c r="K406" s="9" t="s">
        <v>13940</v>
      </c>
      <c r="L406" s="9" t="s">
        <v>13954</v>
      </c>
      <c r="M406" s="9" t="s">
        <v>13952</v>
      </c>
      <c r="N406" s="13" t="s">
        <v>12</v>
      </c>
      <c r="O406" s="13" t="s">
        <v>14</v>
      </c>
      <c r="P406" s="13" t="s">
        <v>93</v>
      </c>
      <c r="Q406" s="13" t="s">
        <v>20</v>
      </c>
      <c r="R406" s="13" t="s">
        <v>65</v>
      </c>
      <c r="S406" s="10">
        <f>ROUNDUP(SUM(VLOOKUP(F406,'Pontuação'!A$2:B$11,2,FALSE),VLOOKUP(E406,'Pontuação'!C$2:D$11,2,FALSE),VLOOKUP(H406,'Pontuação'!I$2:J$11,2,FALSE),VLOOKUP(J406,'Pontuação'!G$2:H$11,2,FALSE),VLOOKUP(L406,'Pontuação'!M$2:N$13,2,FALSE)),0)</f>
        <v>1782</v>
      </c>
      <c r="T406" s="11">
        <f t="shared" si="1"/>
        <v>178</v>
      </c>
      <c r="U406" s="11" t="str">
        <f t="array" ref="U406">IFERROR(INDEX('Pontuação'!G$13:G$101, MATCH(T406, 'Pontuação'!F$13:F$101, 0)), "Faixa Indefinida")</f>
        <v>B</v>
      </c>
      <c r="V406" s="11">
        <f t="shared" si="2"/>
        <v>0</v>
      </c>
      <c r="W406" s="11">
        <f t="shared" si="3"/>
        <v>1</v>
      </c>
      <c r="X406" s="11">
        <f t="shared" si="4"/>
        <v>0</v>
      </c>
      <c r="Y406" s="11">
        <f t="shared" si="5"/>
        <v>0</v>
      </c>
      <c r="Z406" s="12">
        <f>ROUNDUP(SUM(VLOOKUP(F406,'Pontuação 3.0'!A$2:B$11,2,FALSE),VLOOKUP(E406,'Pontuação 3.0'!C$2:D$11,2,FALSE),VLOOKUP(H406,'Pontuação 3.0'!I$2:J$11,2,FALSE),VLOOKUP(J406,'Pontuação 3.0'!G$2:H$11,2,FALSE),VLOOKUP(G406,'Pontuação 3.0'!E$2:F$11,2,FALSE),VLOOKUP(K406,'Pontuação 3.0'!K$2:L$11,2,FALSE),VLOOKUP(L406,'Pontuação 3.0'!M$2:N$13,2,FALSE)),0)</f>
        <v>2234</v>
      </c>
      <c r="AA406" s="12">
        <f t="shared" si="6"/>
        <v>223</v>
      </c>
      <c r="AB406" s="12" t="str">
        <f t="array" ref="AB406">IFERROR(INDEX('Pontuação 3.0'!G$13:G$191, MATCH(AA406, 'Pontuação 3.0'!F$13:F$191, 0)), "Faixa Indefinida")</f>
        <v>B</v>
      </c>
      <c r="AC406" s="12">
        <f t="shared" si="7"/>
        <v>0</v>
      </c>
      <c r="AD406" s="12">
        <f t="shared" si="8"/>
        <v>1</v>
      </c>
      <c r="AE406" s="12">
        <f t="shared" si="9"/>
        <v>0</v>
      </c>
      <c r="AF406" s="12">
        <f t="shared" si="10"/>
        <v>0</v>
      </c>
    </row>
    <row r="407" ht="15.75" customHeight="1">
      <c r="A407" s="8">
        <v>45685.0</v>
      </c>
      <c r="B407" s="9" t="s">
        <v>995</v>
      </c>
      <c r="C407" s="9" t="s">
        <v>996</v>
      </c>
      <c r="D407" s="15">
        <v>9.1986370365E10</v>
      </c>
      <c r="E407" s="9" t="s">
        <v>13936</v>
      </c>
      <c r="F407" s="9" t="s">
        <v>13948</v>
      </c>
      <c r="G407" s="9" t="s">
        <v>13926</v>
      </c>
      <c r="H407" s="9" t="s">
        <v>13951</v>
      </c>
      <c r="I407" s="9" t="s">
        <v>13940</v>
      </c>
      <c r="J407" s="9" t="s">
        <v>13956</v>
      </c>
      <c r="K407" s="9" t="s">
        <v>13940</v>
      </c>
      <c r="L407" s="9" t="s">
        <v>13954</v>
      </c>
      <c r="M407" s="9" t="s">
        <v>13952</v>
      </c>
      <c r="N407" s="13" t="s">
        <v>12</v>
      </c>
      <c r="O407" s="13" t="s">
        <v>14</v>
      </c>
      <c r="P407" s="13" t="s">
        <v>93</v>
      </c>
      <c r="Q407" s="13" t="s">
        <v>20</v>
      </c>
      <c r="R407" s="13" t="s">
        <v>65</v>
      </c>
      <c r="S407" s="10">
        <f>ROUNDUP(SUM(VLOOKUP(F407,'Pontuação'!A$2:B$11,2,FALSE),VLOOKUP(E407,'Pontuação'!C$2:D$11,2,FALSE),VLOOKUP(H407,'Pontuação'!I$2:J$11,2,FALSE),VLOOKUP(J407,'Pontuação'!G$2:H$11,2,FALSE),VLOOKUP(L407,'Pontuação'!M$2:N$13,2,FALSE)),0)</f>
        <v>1782</v>
      </c>
      <c r="T407" s="11">
        <f t="shared" si="1"/>
        <v>178</v>
      </c>
      <c r="U407" s="11" t="str">
        <f t="array" ref="U407">IFERROR(INDEX('Pontuação'!G$13:G$101, MATCH(T407, 'Pontuação'!F$13:F$101, 0)), "Faixa Indefinida")</f>
        <v>B</v>
      </c>
      <c r="V407" s="11">
        <f t="shared" si="2"/>
        <v>0</v>
      </c>
      <c r="W407" s="11">
        <f t="shared" si="3"/>
        <v>1</v>
      </c>
      <c r="X407" s="11">
        <f t="shared" si="4"/>
        <v>0</v>
      </c>
      <c r="Y407" s="11">
        <f t="shared" si="5"/>
        <v>0</v>
      </c>
      <c r="Z407" s="12">
        <f>ROUNDUP(SUM(VLOOKUP(F407,'Pontuação 3.0'!A$2:B$11,2,FALSE),VLOOKUP(E407,'Pontuação 3.0'!C$2:D$11,2,FALSE),VLOOKUP(H407,'Pontuação 3.0'!I$2:J$11,2,FALSE),VLOOKUP(J407,'Pontuação 3.0'!G$2:H$11,2,FALSE),VLOOKUP(G407,'Pontuação 3.0'!E$2:F$11,2,FALSE),VLOOKUP(K407,'Pontuação 3.0'!K$2:L$11,2,FALSE),VLOOKUP(L407,'Pontuação 3.0'!M$2:N$13,2,FALSE)),0)</f>
        <v>2234</v>
      </c>
      <c r="AA407" s="12">
        <f t="shared" si="6"/>
        <v>223</v>
      </c>
      <c r="AB407" s="12" t="str">
        <f t="array" ref="AB407">IFERROR(INDEX('Pontuação 3.0'!G$13:G$191, MATCH(AA407, 'Pontuação 3.0'!F$13:F$191, 0)), "Faixa Indefinida")</f>
        <v>B</v>
      </c>
      <c r="AC407" s="12">
        <f t="shared" si="7"/>
        <v>0</v>
      </c>
      <c r="AD407" s="12">
        <f t="shared" si="8"/>
        <v>1</v>
      </c>
      <c r="AE407" s="12">
        <f t="shared" si="9"/>
        <v>0</v>
      </c>
      <c r="AF407" s="12">
        <f t="shared" si="10"/>
        <v>0</v>
      </c>
    </row>
    <row r="408" ht="15.75" customHeight="1">
      <c r="A408" s="8">
        <v>45685.0</v>
      </c>
      <c r="B408" s="9" t="s">
        <v>997</v>
      </c>
      <c r="C408" s="9" t="s">
        <v>998</v>
      </c>
      <c r="D408" s="15">
        <v>9.198392E9</v>
      </c>
      <c r="E408" s="9" t="s">
        <v>13936</v>
      </c>
      <c r="F408" s="9" t="s">
        <v>13948</v>
      </c>
      <c r="G408" s="9" t="s">
        <v>13926</v>
      </c>
      <c r="H408" s="9" t="s">
        <v>13960</v>
      </c>
      <c r="I408" s="9" t="s">
        <v>13940</v>
      </c>
      <c r="J408" s="9" t="s">
        <v>13929</v>
      </c>
      <c r="K408" s="9" t="s">
        <v>13940</v>
      </c>
      <c r="L408" s="9" t="s">
        <v>13931</v>
      </c>
      <c r="M408" s="9" t="s">
        <v>13967</v>
      </c>
      <c r="N408" s="13" t="s">
        <v>12</v>
      </c>
      <c r="O408" s="13" t="s">
        <v>14</v>
      </c>
      <c r="P408" s="13" t="s">
        <v>32</v>
      </c>
      <c r="Q408" s="13" t="s">
        <v>20</v>
      </c>
      <c r="R408" s="13" t="s">
        <v>15</v>
      </c>
      <c r="S408" s="10">
        <f>ROUNDUP(SUM(VLOOKUP(F408,'Pontuação'!A$2:B$11,2,FALSE),VLOOKUP(E408,'Pontuação'!C$2:D$11,2,FALSE),VLOOKUP(H408,'Pontuação'!I$2:J$11,2,FALSE),VLOOKUP(J408,'Pontuação'!G$2:H$11,2,FALSE),VLOOKUP(L408,'Pontuação'!M$2:N$13,2,FALSE)),0)</f>
        <v>1357</v>
      </c>
      <c r="T408" s="11">
        <f t="shared" si="1"/>
        <v>136</v>
      </c>
      <c r="U408" s="11" t="str">
        <f t="array" ref="U408">IFERROR(INDEX('Pontuação'!G$13:G$101, MATCH(T408, 'Pontuação'!F$13:F$101, 0)), "Faixa Indefinida")</f>
        <v>D</v>
      </c>
      <c r="V408" s="11">
        <f t="shared" si="2"/>
        <v>0</v>
      </c>
      <c r="W408" s="11">
        <f t="shared" si="3"/>
        <v>0</v>
      </c>
      <c r="X408" s="11">
        <f t="shared" si="4"/>
        <v>0</v>
      </c>
      <c r="Y408" s="11">
        <f t="shared" si="5"/>
        <v>1</v>
      </c>
      <c r="Z408" s="12">
        <f>ROUNDUP(SUM(VLOOKUP(F408,'Pontuação 3.0'!A$2:B$11,2,FALSE),VLOOKUP(E408,'Pontuação 3.0'!C$2:D$11,2,FALSE),VLOOKUP(H408,'Pontuação 3.0'!I$2:J$11,2,FALSE),VLOOKUP(J408,'Pontuação 3.0'!G$2:H$11,2,FALSE),VLOOKUP(G408,'Pontuação 3.0'!E$2:F$11,2,FALSE),VLOOKUP(K408,'Pontuação 3.0'!K$2:L$11,2,FALSE),VLOOKUP(L408,'Pontuação 3.0'!M$2:N$13,2,FALSE)),0)</f>
        <v>1881</v>
      </c>
      <c r="AA408" s="12">
        <f t="shared" si="6"/>
        <v>188</v>
      </c>
      <c r="AB408" s="12" t="str">
        <f t="array" ref="AB408">IFERROR(INDEX('Pontuação 3.0'!G$13:G$191, MATCH(AA408, 'Pontuação 3.0'!F$13:F$191, 0)), "Faixa Indefinida")</f>
        <v>D</v>
      </c>
      <c r="AC408" s="12">
        <f t="shared" si="7"/>
        <v>0</v>
      </c>
      <c r="AD408" s="12">
        <f t="shared" si="8"/>
        <v>0</v>
      </c>
      <c r="AE408" s="12">
        <f t="shared" si="9"/>
        <v>0</v>
      </c>
      <c r="AF408" s="12">
        <f t="shared" si="10"/>
        <v>1</v>
      </c>
    </row>
    <row r="409" ht="15.75" customHeight="1">
      <c r="A409" s="8">
        <v>45685.0</v>
      </c>
      <c r="B409" s="9" t="s">
        <v>1000</v>
      </c>
      <c r="C409" s="9" t="s">
        <v>1001</v>
      </c>
      <c r="D409" s="15">
        <v>5.5991866993E10</v>
      </c>
      <c r="E409" s="9" t="s">
        <v>13936</v>
      </c>
      <c r="F409" s="9" t="s">
        <v>13948</v>
      </c>
      <c r="G409" s="9" t="s">
        <v>13944</v>
      </c>
      <c r="H409" s="9" t="s">
        <v>13927</v>
      </c>
      <c r="I409" s="9" t="s">
        <v>13940</v>
      </c>
      <c r="J409" s="9" t="s">
        <v>13929</v>
      </c>
      <c r="K409" s="9" t="s">
        <v>13940</v>
      </c>
      <c r="L409" s="9" t="s">
        <v>13941</v>
      </c>
      <c r="M409" s="9" t="s">
        <v>13942</v>
      </c>
      <c r="N409" s="13" t="s">
        <v>12</v>
      </c>
      <c r="O409" s="13" t="s">
        <v>14</v>
      </c>
      <c r="P409" s="13" t="s">
        <v>24</v>
      </c>
      <c r="Q409" s="13" t="s">
        <v>20</v>
      </c>
      <c r="R409" s="13" t="s">
        <v>65</v>
      </c>
      <c r="S409" s="10">
        <f>ROUNDUP(SUM(VLOOKUP(F409,'Pontuação'!A$2:B$11,2,FALSE),VLOOKUP(E409,'Pontuação'!C$2:D$11,2,FALSE),VLOOKUP(H409,'Pontuação'!I$2:J$11,2,FALSE),VLOOKUP(J409,'Pontuação'!G$2:H$11,2,FALSE),VLOOKUP(L409,'Pontuação'!M$2:N$13,2,FALSE)),0)</f>
        <v>1471</v>
      </c>
      <c r="T409" s="11">
        <f t="shared" si="1"/>
        <v>147</v>
      </c>
      <c r="U409" s="11" t="str">
        <f t="array" ref="U409">IFERROR(INDEX('Pontuação'!G$13:G$101, MATCH(T409, 'Pontuação'!F$13:F$101, 0)), "Faixa Indefinida")</f>
        <v>D</v>
      </c>
      <c r="V409" s="11">
        <f t="shared" si="2"/>
        <v>0</v>
      </c>
      <c r="W409" s="11">
        <f t="shared" si="3"/>
        <v>0</v>
      </c>
      <c r="X409" s="11">
        <f t="shared" si="4"/>
        <v>0</v>
      </c>
      <c r="Y409" s="11">
        <f t="shared" si="5"/>
        <v>1</v>
      </c>
      <c r="Z409" s="12">
        <f>ROUNDUP(SUM(VLOOKUP(F409,'Pontuação 3.0'!A$2:B$11,2,FALSE),VLOOKUP(E409,'Pontuação 3.0'!C$2:D$11,2,FALSE),VLOOKUP(H409,'Pontuação 3.0'!I$2:J$11,2,FALSE),VLOOKUP(J409,'Pontuação 3.0'!G$2:H$11,2,FALSE),VLOOKUP(G409,'Pontuação 3.0'!E$2:F$11,2,FALSE),VLOOKUP(K409,'Pontuação 3.0'!K$2:L$11,2,FALSE),VLOOKUP(L409,'Pontuação 3.0'!M$2:N$13,2,FALSE)),0)</f>
        <v>1679</v>
      </c>
      <c r="AA409" s="12">
        <f t="shared" si="6"/>
        <v>168</v>
      </c>
      <c r="AB409" s="12" t="str">
        <f t="array" ref="AB409">IFERROR(INDEX('Pontuação 3.0'!G$13:G$191, MATCH(AA409, 'Pontuação 3.0'!F$13:F$191, 0)), "Faixa Indefinida")</f>
        <v>D</v>
      </c>
      <c r="AC409" s="12">
        <f t="shared" si="7"/>
        <v>0</v>
      </c>
      <c r="AD409" s="12">
        <f t="shared" si="8"/>
        <v>0</v>
      </c>
      <c r="AE409" s="12">
        <f t="shared" si="9"/>
        <v>0</v>
      </c>
      <c r="AF409" s="12">
        <f t="shared" si="10"/>
        <v>1</v>
      </c>
    </row>
    <row r="410" ht="15.75" customHeight="1">
      <c r="A410" s="8">
        <v>45685.0</v>
      </c>
      <c r="B410" s="9" t="s">
        <v>338</v>
      </c>
      <c r="C410" s="9" t="s">
        <v>999</v>
      </c>
      <c r="D410" s="15">
        <v>9.9985284776E10</v>
      </c>
      <c r="E410" s="9" t="s">
        <v>13936</v>
      </c>
      <c r="F410" s="9" t="s">
        <v>13950</v>
      </c>
      <c r="G410" s="9" t="s">
        <v>13926</v>
      </c>
      <c r="H410" s="9" t="s">
        <v>13927</v>
      </c>
      <c r="I410" s="9" t="s">
        <v>13928</v>
      </c>
      <c r="J410" s="9" t="s">
        <v>13966</v>
      </c>
      <c r="K410" s="9" t="s">
        <v>13930</v>
      </c>
      <c r="L410" s="9" t="s">
        <v>13945</v>
      </c>
      <c r="M410" s="9" t="s">
        <v>13946</v>
      </c>
      <c r="N410" s="13" t="s">
        <v>12</v>
      </c>
      <c r="O410" s="13" t="s">
        <v>14</v>
      </c>
      <c r="P410" s="13" t="s">
        <v>32</v>
      </c>
      <c r="Q410" s="13" t="s">
        <v>62</v>
      </c>
      <c r="R410" s="13" t="s">
        <v>15</v>
      </c>
      <c r="S410" s="10">
        <f>ROUNDUP(SUM(VLOOKUP(F410,'Pontuação'!A$2:B$11,2,FALSE),VLOOKUP(E410,'Pontuação'!C$2:D$11,2,FALSE),VLOOKUP(H410,'Pontuação'!I$2:J$11,2,FALSE),VLOOKUP(J410,'Pontuação'!G$2:H$11,2,FALSE),VLOOKUP(L410,'Pontuação'!M$2:N$13,2,FALSE)),0)</f>
        <v>1849</v>
      </c>
      <c r="T410" s="11">
        <f t="shared" si="1"/>
        <v>185</v>
      </c>
      <c r="U410" s="11" t="str">
        <f t="array" ref="U410">IFERROR(INDEX('Pontuação'!G$13:G$101, MATCH(T410, 'Pontuação'!F$13:F$101, 0)), "Faixa Indefinida")</f>
        <v>A</v>
      </c>
      <c r="V410" s="11">
        <f t="shared" si="2"/>
        <v>1</v>
      </c>
      <c r="W410" s="11">
        <f t="shared" si="3"/>
        <v>0</v>
      </c>
      <c r="X410" s="11">
        <f t="shared" si="4"/>
        <v>0</v>
      </c>
      <c r="Y410" s="11">
        <f t="shared" si="5"/>
        <v>0</v>
      </c>
      <c r="Z410" s="12">
        <f>ROUNDUP(SUM(VLOOKUP(F410,'Pontuação 3.0'!A$2:B$11,2,FALSE),VLOOKUP(E410,'Pontuação 3.0'!C$2:D$11,2,FALSE),VLOOKUP(H410,'Pontuação 3.0'!I$2:J$11,2,FALSE),VLOOKUP(J410,'Pontuação 3.0'!G$2:H$11,2,FALSE),VLOOKUP(G410,'Pontuação 3.0'!E$2:F$11,2,FALSE),VLOOKUP(K410,'Pontuação 3.0'!K$2:L$11,2,FALSE),VLOOKUP(L410,'Pontuação 3.0'!M$2:N$13,2,FALSE)),0)</f>
        <v>2344</v>
      </c>
      <c r="AA410" s="12">
        <f t="shared" si="6"/>
        <v>234</v>
      </c>
      <c r="AB410" s="12" t="str">
        <f t="array" ref="AB410">IFERROR(INDEX('Pontuação 3.0'!G$13:G$191, MATCH(AA410, 'Pontuação 3.0'!F$13:F$191, 0)), "Faixa Indefinida")</f>
        <v>B</v>
      </c>
      <c r="AC410" s="12">
        <f t="shared" si="7"/>
        <v>0</v>
      </c>
      <c r="AD410" s="12">
        <f t="shared" si="8"/>
        <v>1</v>
      </c>
      <c r="AE410" s="12">
        <f t="shared" si="9"/>
        <v>0</v>
      </c>
      <c r="AF410" s="12">
        <f t="shared" si="10"/>
        <v>0</v>
      </c>
    </row>
    <row r="411" ht="15.75" customHeight="1">
      <c r="A411" s="8">
        <v>45685.0</v>
      </c>
      <c r="B411" s="9" t="s">
        <v>327</v>
      </c>
      <c r="C411" s="9" t="s">
        <v>1006</v>
      </c>
      <c r="D411" s="15">
        <v>7.7999726999E10</v>
      </c>
      <c r="E411" s="9" t="s">
        <v>13936</v>
      </c>
      <c r="F411" s="9" t="s">
        <v>13950</v>
      </c>
      <c r="G411" s="9" t="s">
        <v>13944</v>
      </c>
      <c r="H411" s="9" t="s">
        <v>13951</v>
      </c>
      <c r="I411" s="9" t="s">
        <v>13940</v>
      </c>
      <c r="J411" s="9" t="s">
        <v>13929</v>
      </c>
      <c r="K411" s="9" t="s">
        <v>13940</v>
      </c>
      <c r="L411" s="9" t="s">
        <v>13954</v>
      </c>
      <c r="M411" s="9" t="s">
        <v>13946</v>
      </c>
      <c r="N411" s="13" t="s">
        <v>12</v>
      </c>
      <c r="O411" s="13" t="s">
        <v>14</v>
      </c>
      <c r="P411" s="13" t="s">
        <v>111</v>
      </c>
      <c r="Q411" s="13" t="s">
        <v>48</v>
      </c>
      <c r="R411" s="13" t="s">
        <v>15</v>
      </c>
      <c r="S411" s="10">
        <f>ROUNDUP(SUM(VLOOKUP(F411,'Pontuação'!A$2:B$11,2,FALSE),VLOOKUP(E411,'Pontuação'!C$2:D$11,2,FALSE),VLOOKUP(H411,'Pontuação'!I$2:J$11,2,FALSE),VLOOKUP(J411,'Pontuação'!G$2:H$11,2,FALSE),VLOOKUP(L411,'Pontuação'!M$2:N$13,2,FALSE)),0)</f>
        <v>1516</v>
      </c>
      <c r="T411" s="11">
        <f t="shared" si="1"/>
        <v>152</v>
      </c>
      <c r="U411" s="11" t="str">
        <f t="array" ref="U411">IFERROR(INDEX('Pontuação'!G$13:G$101, MATCH(T411, 'Pontuação'!F$13:F$101, 0)), "Faixa Indefinida")</f>
        <v>C</v>
      </c>
      <c r="V411" s="11">
        <f t="shared" si="2"/>
        <v>0</v>
      </c>
      <c r="W411" s="11">
        <f t="shared" si="3"/>
        <v>0</v>
      </c>
      <c r="X411" s="11">
        <f t="shared" si="4"/>
        <v>1</v>
      </c>
      <c r="Y411" s="11">
        <f t="shared" si="5"/>
        <v>0</v>
      </c>
      <c r="Z411" s="12">
        <f>ROUNDUP(SUM(VLOOKUP(F411,'Pontuação 3.0'!A$2:B$11,2,FALSE),VLOOKUP(E411,'Pontuação 3.0'!C$2:D$11,2,FALSE),VLOOKUP(H411,'Pontuação 3.0'!I$2:J$11,2,FALSE),VLOOKUP(J411,'Pontuação 3.0'!G$2:H$11,2,FALSE),VLOOKUP(G411,'Pontuação 3.0'!E$2:F$11,2,FALSE),VLOOKUP(K411,'Pontuação 3.0'!K$2:L$11,2,FALSE),VLOOKUP(L411,'Pontuação 3.0'!M$2:N$13,2,FALSE)),0)</f>
        <v>1952</v>
      </c>
      <c r="AA411" s="12">
        <f t="shared" si="6"/>
        <v>195</v>
      </c>
      <c r="AB411" s="12" t="str">
        <f t="array" ref="AB411">IFERROR(INDEX('Pontuação 3.0'!G$13:G$191, MATCH(AA411, 'Pontuação 3.0'!F$13:F$191, 0)), "Faixa Indefinida")</f>
        <v>C</v>
      </c>
      <c r="AC411" s="12">
        <f t="shared" si="7"/>
        <v>0</v>
      </c>
      <c r="AD411" s="12">
        <f t="shared" si="8"/>
        <v>0</v>
      </c>
      <c r="AE411" s="12">
        <f t="shared" si="9"/>
        <v>1</v>
      </c>
      <c r="AF411" s="12">
        <f t="shared" si="10"/>
        <v>0</v>
      </c>
    </row>
    <row r="412" ht="15.75" customHeight="1">
      <c r="A412" s="8">
        <v>45685.0</v>
      </c>
      <c r="B412" s="9" t="s">
        <v>1004</v>
      </c>
      <c r="C412" s="9" t="s">
        <v>1005</v>
      </c>
      <c r="D412" s="15">
        <v>8.5986743072E10</v>
      </c>
      <c r="E412" s="9" t="s">
        <v>13936</v>
      </c>
      <c r="F412" s="9" t="s">
        <v>13948</v>
      </c>
      <c r="G412" s="9" t="s">
        <v>13944</v>
      </c>
      <c r="H412" s="9" t="s">
        <v>13949</v>
      </c>
      <c r="I412" s="9" t="s">
        <v>13928</v>
      </c>
      <c r="J412" s="9" t="s">
        <v>13929</v>
      </c>
      <c r="K412" s="9" t="s">
        <v>13930</v>
      </c>
      <c r="L412" s="9" t="s">
        <v>13945</v>
      </c>
      <c r="M412" s="9" t="s">
        <v>13942</v>
      </c>
      <c r="N412" s="13" t="s">
        <v>12</v>
      </c>
      <c r="O412" s="13" t="s">
        <v>14</v>
      </c>
      <c r="P412" s="13" t="s">
        <v>13</v>
      </c>
      <c r="Q412" s="13" t="s">
        <v>59</v>
      </c>
      <c r="R412" s="13" t="s">
        <v>15</v>
      </c>
      <c r="S412" s="10">
        <f>ROUNDUP(SUM(VLOOKUP(F412,'Pontuação'!A$2:B$11,2,FALSE),VLOOKUP(E412,'Pontuação'!C$2:D$11,2,FALSE),VLOOKUP(H412,'Pontuação'!I$2:J$11,2,FALSE),VLOOKUP(J412,'Pontuação'!G$2:H$11,2,FALSE),VLOOKUP(L412,'Pontuação'!M$2:N$13,2,FALSE)),0)</f>
        <v>1715</v>
      </c>
      <c r="T412" s="11">
        <f t="shared" si="1"/>
        <v>172</v>
      </c>
      <c r="U412" s="11" t="str">
        <f t="array" ref="U412">IFERROR(INDEX('Pontuação'!G$13:G$101, MATCH(T412, 'Pontuação'!F$13:F$101, 0)), "Faixa Indefinida")</f>
        <v>B</v>
      </c>
      <c r="V412" s="11">
        <f t="shared" si="2"/>
        <v>0</v>
      </c>
      <c r="W412" s="11">
        <f t="shared" si="3"/>
        <v>1</v>
      </c>
      <c r="X412" s="11">
        <f t="shared" si="4"/>
        <v>0</v>
      </c>
      <c r="Y412" s="11">
        <f t="shared" si="5"/>
        <v>0</v>
      </c>
      <c r="Z412" s="12">
        <f>ROUNDUP(SUM(VLOOKUP(F412,'Pontuação 3.0'!A$2:B$11,2,FALSE),VLOOKUP(E412,'Pontuação 3.0'!C$2:D$11,2,FALSE),VLOOKUP(H412,'Pontuação 3.0'!I$2:J$11,2,FALSE),VLOOKUP(J412,'Pontuação 3.0'!G$2:H$11,2,FALSE),VLOOKUP(G412,'Pontuação 3.0'!E$2:F$11,2,FALSE),VLOOKUP(K412,'Pontuação 3.0'!K$2:L$11,2,FALSE),VLOOKUP(L412,'Pontuação 3.0'!M$2:N$13,2,FALSE)),0)</f>
        <v>2283</v>
      </c>
      <c r="AA412" s="12">
        <f t="shared" si="6"/>
        <v>228</v>
      </c>
      <c r="AB412" s="12" t="str">
        <f t="array" ref="AB412">IFERROR(INDEX('Pontuação 3.0'!G$13:G$191, MATCH(AA412, 'Pontuação 3.0'!F$13:F$191, 0)), "Faixa Indefinida")</f>
        <v>B</v>
      </c>
      <c r="AC412" s="12">
        <f t="shared" si="7"/>
        <v>0</v>
      </c>
      <c r="AD412" s="12">
        <f t="shared" si="8"/>
        <v>1</v>
      </c>
      <c r="AE412" s="12">
        <f t="shared" si="9"/>
        <v>0</v>
      </c>
      <c r="AF412" s="12">
        <f t="shared" si="10"/>
        <v>0</v>
      </c>
    </row>
    <row r="413" ht="15.75" customHeight="1">
      <c r="A413" s="8">
        <v>45685.0</v>
      </c>
      <c r="B413" s="9" t="s">
        <v>13981</v>
      </c>
      <c r="C413" s="9" t="s">
        <v>1003</v>
      </c>
      <c r="D413" s="15">
        <v>5.1989559715E10</v>
      </c>
      <c r="E413" s="9" t="s">
        <v>13936</v>
      </c>
      <c r="F413" s="9" t="s">
        <v>13950</v>
      </c>
      <c r="G413" s="9" t="s">
        <v>13957</v>
      </c>
      <c r="H413" s="9" t="s">
        <v>13927</v>
      </c>
      <c r="I413" s="9" t="s">
        <v>13940</v>
      </c>
      <c r="J413" s="9" t="s">
        <v>13956</v>
      </c>
      <c r="K413" s="9" t="s">
        <v>13940</v>
      </c>
      <c r="L413" s="9" t="s">
        <v>13931</v>
      </c>
      <c r="M413" s="9" t="s">
        <v>13967</v>
      </c>
      <c r="N413" s="13" t="s">
        <v>12</v>
      </c>
      <c r="O413" s="13" t="s">
        <v>14</v>
      </c>
      <c r="P413" s="13" t="s">
        <v>13</v>
      </c>
      <c r="Q413" s="13" t="s">
        <v>108</v>
      </c>
      <c r="R413" s="13" t="s">
        <v>65</v>
      </c>
      <c r="S413" s="10">
        <f>ROUNDUP(SUM(VLOOKUP(F413,'Pontuação'!A$2:B$11,2,FALSE),VLOOKUP(E413,'Pontuação'!C$2:D$11,2,FALSE),VLOOKUP(H413,'Pontuação'!I$2:J$11,2,FALSE),VLOOKUP(J413,'Pontuação'!G$2:H$11,2,FALSE),VLOOKUP(L413,'Pontuação'!M$2:N$13,2,FALSE)),0)</f>
        <v>1717</v>
      </c>
      <c r="T413" s="11">
        <f t="shared" si="1"/>
        <v>172</v>
      </c>
      <c r="U413" s="11" t="str">
        <f t="array" ref="U413">IFERROR(INDEX('Pontuação'!G$13:G$101, MATCH(T413, 'Pontuação'!F$13:F$101, 0)), "Faixa Indefinida")</f>
        <v>B</v>
      </c>
      <c r="V413" s="11">
        <f t="shared" si="2"/>
        <v>0</v>
      </c>
      <c r="W413" s="11">
        <f t="shared" si="3"/>
        <v>1</v>
      </c>
      <c r="X413" s="11">
        <f t="shared" si="4"/>
        <v>0</v>
      </c>
      <c r="Y413" s="11">
        <f t="shared" si="5"/>
        <v>0</v>
      </c>
      <c r="Z413" s="12">
        <f>ROUNDUP(SUM(VLOOKUP(F413,'Pontuação 3.0'!A$2:B$11,2,FALSE),VLOOKUP(E413,'Pontuação 3.0'!C$2:D$11,2,FALSE),VLOOKUP(H413,'Pontuação 3.0'!I$2:J$11,2,FALSE),VLOOKUP(J413,'Pontuação 3.0'!G$2:H$11,2,FALSE),VLOOKUP(G413,'Pontuação 3.0'!E$2:F$11,2,FALSE),VLOOKUP(K413,'Pontuação 3.0'!K$2:L$11,2,FALSE),VLOOKUP(L413,'Pontuação 3.0'!M$2:N$13,2,FALSE)),0)</f>
        <v>2099</v>
      </c>
      <c r="AA413" s="12">
        <f t="shared" si="6"/>
        <v>210</v>
      </c>
      <c r="AB413" s="12" t="str">
        <f t="array" ref="AB413">IFERROR(INDEX('Pontuação 3.0'!G$13:G$191, MATCH(AA413, 'Pontuação 3.0'!F$13:F$191, 0)), "Faixa Indefinida")</f>
        <v>C</v>
      </c>
      <c r="AC413" s="12">
        <f t="shared" si="7"/>
        <v>0</v>
      </c>
      <c r="AD413" s="12">
        <f t="shared" si="8"/>
        <v>0</v>
      </c>
      <c r="AE413" s="12">
        <f t="shared" si="9"/>
        <v>1</v>
      </c>
      <c r="AF413" s="12">
        <f t="shared" si="10"/>
        <v>0</v>
      </c>
    </row>
    <row r="414" ht="15.75" customHeight="1">
      <c r="A414" s="8">
        <v>45685.0</v>
      </c>
      <c r="B414" s="9" t="s">
        <v>1015</v>
      </c>
      <c r="C414" s="9" t="s">
        <v>1016</v>
      </c>
      <c r="D414" s="15">
        <v>1.3997761177E10</v>
      </c>
      <c r="E414" s="9" t="s">
        <v>13936</v>
      </c>
      <c r="F414" s="9" t="s">
        <v>13948</v>
      </c>
      <c r="G414" s="9" t="s">
        <v>13926</v>
      </c>
      <c r="H414" s="9" t="s">
        <v>13949</v>
      </c>
      <c r="I414" s="9" t="s">
        <v>13928</v>
      </c>
      <c r="J414" s="9" t="s">
        <v>13929</v>
      </c>
      <c r="K414" s="9" t="s">
        <v>13930</v>
      </c>
      <c r="L414" s="9" t="s">
        <v>13945</v>
      </c>
      <c r="M414" s="9" t="s">
        <v>13942</v>
      </c>
      <c r="N414" s="13" t="s">
        <v>12</v>
      </c>
      <c r="O414" s="13" t="s">
        <v>14</v>
      </c>
      <c r="P414" s="13" t="s">
        <v>68</v>
      </c>
      <c r="Q414" s="13" t="s">
        <v>48</v>
      </c>
      <c r="R414" s="13" t="s">
        <v>15</v>
      </c>
      <c r="S414" s="10">
        <f>ROUNDUP(SUM(VLOOKUP(F414,'Pontuação'!A$2:B$11,2,FALSE),VLOOKUP(E414,'Pontuação'!C$2:D$11,2,FALSE),VLOOKUP(H414,'Pontuação'!I$2:J$11,2,FALSE),VLOOKUP(J414,'Pontuação'!G$2:H$11,2,FALSE),VLOOKUP(L414,'Pontuação'!M$2:N$13,2,FALSE)),0)</f>
        <v>1715</v>
      </c>
      <c r="T414" s="11">
        <f t="shared" si="1"/>
        <v>172</v>
      </c>
      <c r="U414" s="11" t="str">
        <f t="array" ref="U414">IFERROR(INDEX('Pontuação'!G$13:G$101, MATCH(T414, 'Pontuação'!F$13:F$101, 0)), "Faixa Indefinida")</f>
        <v>B</v>
      </c>
      <c r="V414" s="11">
        <f t="shared" si="2"/>
        <v>0</v>
      </c>
      <c r="W414" s="11">
        <f t="shared" si="3"/>
        <v>1</v>
      </c>
      <c r="X414" s="11">
        <f t="shared" si="4"/>
        <v>0</v>
      </c>
      <c r="Y414" s="11">
        <f t="shared" si="5"/>
        <v>0</v>
      </c>
      <c r="Z414" s="12">
        <f>ROUNDUP(SUM(VLOOKUP(F414,'Pontuação 3.0'!A$2:B$11,2,FALSE),VLOOKUP(E414,'Pontuação 3.0'!C$2:D$11,2,FALSE),VLOOKUP(H414,'Pontuação 3.0'!I$2:J$11,2,FALSE),VLOOKUP(J414,'Pontuação 3.0'!G$2:H$11,2,FALSE),VLOOKUP(G414,'Pontuação 3.0'!E$2:F$11,2,FALSE),VLOOKUP(K414,'Pontuação 3.0'!K$2:L$11,2,FALSE),VLOOKUP(L414,'Pontuação 3.0'!M$2:N$13,2,FALSE)),0)</f>
        <v>2423</v>
      </c>
      <c r="AA414" s="12">
        <f t="shared" si="6"/>
        <v>242</v>
      </c>
      <c r="AB414" s="12" t="str">
        <f t="array" ref="AB414">IFERROR(INDEX('Pontuação 3.0'!G$13:G$191, MATCH(AA414, 'Pontuação 3.0'!F$13:F$191, 0)), "Faixa Indefinida")</f>
        <v>A</v>
      </c>
      <c r="AC414" s="12">
        <f t="shared" si="7"/>
        <v>1</v>
      </c>
      <c r="AD414" s="12">
        <f t="shared" si="8"/>
        <v>0</v>
      </c>
      <c r="AE414" s="12">
        <f t="shared" si="9"/>
        <v>0</v>
      </c>
      <c r="AF414" s="12">
        <f t="shared" si="10"/>
        <v>0</v>
      </c>
    </row>
    <row r="415" ht="15.75" customHeight="1">
      <c r="A415" s="8">
        <v>45685.0</v>
      </c>
      <c r="B415" s="9" t="s">
        <v>1017</v>
      </c>
      <c r="C415" s="9" t="s">
        <v>1018</v>
      </c>
      <c r="D415" s="15">
        <v>1.1984547594E10</v>
      </c>
      <c r="E415" s="9" t="s">
        <v>13936</v>
      </c>
      <c r="F415" s="9" t="s">
        <v>13950</v>
      </c>
      <c r="G415" s="9" t="s">
        <v>13926</v>
      </c>
      <c r="H415" s="9" t="s">
        <v>13951</v>
      </c>
      <c r="I415" s="9" t="s">
        <v>13940</v>
      </c>
      <c r="J415" s="9" t="s">
        <v>13939</v>
      </c>
      <c r="K415" s="9" t="s">
        <v>13940</v>
      </c>
      <c r="L415" s="9" t="s">
        <v>13945</v>
      </c>
      <c r="M415" s="9" t="s">
        <v>13942</v>
      </c>
      <c r="N415" s="13" t="s">
        <v>12</v>
      </c>
      <c r="O415" s="13" t="s">
        <v>14</v>
      </c>
      <c r="P415" s="13" t="s">
        <v>47</v>
      </c>
      <c r="Q415" s="13" t="s">
        <v>20</v>
      </c>
      <c r="R415" s="13" t="s">
        <v>15</v>
      </c>
      <c r="S415" s="10">
        <f>ROUNDUP(SUM(VLOOKUP(F415,'Pontuação'!A$2:B$11,2,FALSE),VLOOKUP(E415,'Pontuação'!C$2:D$11,2,FALSE),VLOOKUP(H415,'Pontuação'!I$2:J$11,2,FALSE),VLOOKUP(J415,'Pontuação'!G$2:H$11,2,FALSE),VLOOKUP(L415,'Pontuação'!M$2:N$13,2,FALSE)),0)</f>
        <v>1790</v>
      </c>
      <c r="T415" s="11">
        <f t="shared" si="1"/>
        <v>179</v>
      </c>
      <c r="U415" s="11" t="str">
        <f t="array" ref="U415">IFERROR(INDEX('Pontuação'!G$13:G$101, MATCH(T415, 'Pontuação'!F$13:F$101, 0)), "Faixa Indefinida")</f>
        <v>B</v>
      </c>
      <c r="V415" s="11">
        <f t="shared" si="2"/>
        <v>0</v>
      </c>
      <c r="W415" s="11">
        <f t="shared" si="3"/>
        <v>1</v>
      </c>
      <c r="X415" s="11">
        <f t="shared" si="4"/>
        <v>0</v>
      </c>
      <c r="Y415" s="11">
        <f t="shared" si="5"/>
        <v>0</v>
      </c>
      <c r="Z415" s="12">
        <f>ROUNDUP(SUM(VLOOKUP(F415,'Pontuação 3.0'!A$2:B$11,2,FALSE),VLOOKUP(E415,'Pontuação 3.0'!C$2:D$11,2,FALSE),VLOOKUP(H415,'Pontuação 3.0'!I$2:J$11,2,FALSE),VLOOKUP(J415,'Pontuação 3.0'!G$2:H$11,2,FALSE),VLOOKUP(G415,'Pontuação 3.0'!E$2:F$11,2,FALSE),VLOOKUP(K415,'Pontuação 3.0'!K$2:L$11,2,FALSE),VLOOKUP(L415,'Pontuação 3.0'!M$2:N$13,2,FALSE)),0)</f>
        <v>2360</v>
      </c>
      <c r="AA415" s="12">
        <f t="shared" si="6"/>
        <v>236</v>
      </c>
      <c r="AB415" s="12" t="str">
        <f t="array" ref="AB415">IFERROR(INDEX('Pontuação 3.0'!G$13:G$191, MATCH(AA415, 'Pontuação 3.0'!F$13:F$191, 0)), "Faixa Indefinida")</f>
        <v>A</v>
      </c>
      <c r="AC415" s="12">
        <f t="shared" si="7"/>
        <v>1</v>
      </c>
      <c r="AD415" s="12">
        <f t="shared" si="8"/>
        <v>0</v>
      </c>
      <c r="AE415" s="12">
        <f t="shared" si="9"/>
        <v>0</v>
      </c>
      <c r="AF415" s="12">
        <f t="shared" si="10"/>
        <v>0</v>
      </c>
    </row>
    <row r="416" ht="15.75" customHeight="1">
      <c r="A416" s="8">
        <v>45685.0</v>
      </c>
      <c r="B416" s="9" t="s">
        <v>1021</v>
      </c>
      <c r="C416" s="9" t="s">
        <v>1022</v>
      </c>
      <c r="D416" s="15">
        <v>5.1995749061E10</v>
      </c>
      <c r="E416" s="9" t="s">
        <v>13936</v>
      </c>
      <c r="F416" s="9" t="s">
        <v>13950</v>
      </c>
      <c r="G416" s="9" t="s">
        <v>13926</v>
      </c>
      <c r="H416" s="9" t="s">
        <v>13949</v>
      </c>
      <c r="I416" s="9" t="s">
        <v>13940</v>
      </c>
      <c r="J416" s="9" t="s">
        <v>13939</v>
      </c>
      <c r="K416" s="9" t="s">
        <v>13940</v>
      </c>
      <c r="L416" s="9" t="s">
        <v>13945</v>
      </c>
      <c r="M416" s="9" t="s">
        <v>13946</v>
      </c>
      <c r="N416" s="13" t="s">
        <v>12</v>
      </c>
      <c r="O416" s="13" t="s">
        <v>14</v>
      </c>
      <c r="P416" s="13" t="s">
        <v>32</v>
      </c>
      <c r="Q416" s="13" t="s">
        <v>51</v>
      </c>
      <c r="R416" s="13" t="s">
        <v>65</v>
      </c>
      <c r="S416" s="10">
        <f>ROUNDUP(SUM(VLOOKUP(F416,'Pontuação'!A$2:B$11,2,FALSE),VLOOKUP(E416,'Pontuação'!C$2:D$11,2,FALSE),VLOOKUP(H416,'Pontuação'!I$2:J$11,2,FALSE),VLOOKUP(J416,'Pontuação'!G$2:H$11,2,FALSE),VLOOKUP(L416,'Pontuação'!M$2:N$13,2,FALSE)),0)</f>
        <v>1832</v>
      </c>
      <c r="T416" s="11">
        <f t="shared" si="1"/>
        <v>183</v>
      </c>
      <c r="U416" s="11" t="str">
        <f t="array" ref="U416">IFERROR(INDEX('Pontuação'!G$13:G$101, MATCH(T416, 'Pontuação'!F$13:F$101, 0)), "Faixa Indefinida")</f>
        <v>B</v>
      </c>
      <c r="V416" s="11">
        <f t="shared" si="2"/>
        <v>0</v>
      </c>
      <c r="W416" s="11">
        <f t="shared" si="3"/>
        <v>1</v>
      </c>
      <c r="X416" s="11">
        <f t="shared" si="4"/>
        <v>0</v>
      </c>
      <c r="Y416" s="11">
        <f t="shared" si="5"/>
        <v>0</v>
      </c>
      <c r="Z416" s="12">
        <f>ROUNDUP(SUM(VLOOKUP(F416,'Pontuação 3.0'!A$2:B$11,2,FALSE),VLOOKUP(E416,'Pontuação 3.0'!C$2:D$11,2,FALSE),VLOOKUP(H416,'Pontuação 3.0'!I$2:J$11,2,FALSE),VLOOKUP(J416,'Pontuação 3.0'!G$2:H$11,2,FALSE),VLOOKUP(G416,'Pontuação 3.0'!E$2:F$11,2,FALSE),VLOOKUP(K416,'Pontuação 3.0'!K$2:L$11,2,FALSE),VLOOKUP(L416,'Pontuação 3.0'!M$2:N$13,2,FALSE)),0)</f>
        <v>2447</v>
      </c>
      <c r="AA416" s="12">
        <f t="shared" si="6"/>
        <v>245</v>
      </c>
      <c r="AB416" s="12" t="str">
        <f t="array" ref="AB416">IFERROR(INDEX('Pontuação 3.0'!G$13:G$191, MATCH(AA416, 'Pontuação 3.0'!F$13:F$191, 0)), "Faixa Indefinida")</f>
        <v>A</v>
      </c>
      <c r="AC416" s="12">
        <f t="shared" si="7"/>
        <v>1</v>
      </c>
      <c r="AD416" s="12">
        <f t="shared" si="8"/>
        <v>0</v>
      </c>
      <c r="AE416" s="12">
        <f t="shared" si="9"/>
        <v>0</v>
      </c>
      <c r="AF416" s="12">
        <f t="shared" si="10"/>
        <v>0</v>
      </c>
    </row>
    <row r="417" ht="15.75" customHeight="1">
      <c r="A417" s="8">
        <v>45685.0</v>
      </c>
      <c r="B417" s="9" t="s">
        <v>1023</v>
      </c>
      <c r="C417" s="9" t="s">
        <v>1024</v>
      </c>
      <c r="D417" s="15">
        <v>2.1969208826E10</v>
      </c>
      <c r="E417" s="9" t="s">
        <v>13936</v>
      </c>
      <c r="F417" s="9" t="s">
        <v>13948</v>
      </c>
      <c r="G417" s="9" t="s">
        <v>13926</v>
      </c>
      <c r="H417" s="9" t="s">
        <v>13949</v>
      </c>
      <c r="I417" s="9" t="s">
        <v>13940</v>
      </c>
      <c r="J417" s="9" t="s">
        <v>13929</v>
      </c>
      <c r="K417" s="9" t="s">
        <v>13940</v>
      </c>
      <c r="L417" s="9" t="s">
        <v>13945</v>
      </c>
      <c r="M417" s="9" t="s">
        <v>13952</v>
      </c>
      <c r="N417" s="13" t="s">
        <v>12</v>
      </c>
      <c r="O417" s="13" t="s">
        <v>14</v>
      </c>
      <c r="P417" s="13" t="s">
        <v>13</v>
      </c>
      <c r="Q417" s="13" t="s">
        <v>20</v>
      </c>
      <c r="R417" s="13" t="s">
        <v>15</v>
      </c>
      <c r="S417" s="10">
        <f>ROUNDUP(SUM(VLOOKUP(F417,'Pontuação'!A$2:B$11,2,FALSE),VLOOKUP(E417,'Pontuação'!C$2:D$11,2,FALSE),VLOOKUP(H417,'Pontuação'!I$2:J$11,2,FALSE),VLOOKUP(J417,'Pontuação'!G$2:H$11,2,FALSE),VLOOKUP(L417,'Pontuação'!M$2:N$13,2,FALSE)),0)</f>
        <v>1715</v>
      </c>
      <c r="T417" s="11">
        <f t="shared" si="1"/>
        <v>172</v>
      </c>
      <c r="U417" s="11" t="str">
        <f t="array" ref="U417">IFERROR(INDEX('Pontuação'!G$13:G$101, MATCH(T417, 'Pontuação'!F$13:F$101, 0)), "Faixa Indefinida")</f>
        <v>B</v>
      </c>
      <c r="V417" s="11">
        <f t="shared" si="2"/>
        <v>0</v>
      </c>
      <c r="W417" s="11">
        <f t="shared" si="3"/>
        <v>1</v>
      </c>
      <c r="X417" s="11">
        <f t="shared" si="4"/>
        <v>0</v>
      </c>
      <c r="Y417" s="11">
        <f t="shared" si="5"/>
        <v>0</v>
      </c>
      <c r="Z417" s="12">
        <f>ROUNDUP(SUM(VLOOKUP(F417,'Pontuação 3.0'!A$2:B$11,2,FALSE),VLOOKUP(E417,'Pontuação 3.0'!C$2:D$11,2,FALSE),VLOOKUP(H417,'Pontuação 3.0'!I$2:J$11,2,FALSE),VLOOKUP(J417,'Pontuação 3.0'!G$2:H$11,2,FALSE),VLOOKUP(G417,'Pontuação 3.0'!E$2:F$11,2,FALSE),VLOOKUP(K417,'Pontuação 3.0'!K$2:L$11,2,FALSE),VLOOKUP(L417,'Pontuação 3.0'!M$2:N$13,2,FALSE)),0)</f>
        <v>2162</v>
      </c>
      <c r="AA417" s="12">
        <f t="shared" si="6"/>
        <v>216</v>
      </c>
      <c r="AB417" s="12" t="str">
        <f t="array" ref="AB417">IFERROR(INDEX('Pontuação 3.0'!G$13:G$191, MATCH(AA417, 'Pontuação 3.0'!F$13:F$191, 0)), "Faixa Indefinida")</f>
        <v>B</v>
      </c>
      <c r="AC417" s="12">
        <f t="shared" si="7"/>
        <v>0</v>
      </c>
      <c r="AD417" s="12">
        <f t="shared" si="8"/>
        <v>1</v>
      </c>
      <c r="AE417" s="12">
        <f t="shared" si="9"/>
        <v>0</v>
      </c>
      <c r="AF417" s="12">
        <f t="shared" si="10"/>
        <v>0</v>
      </c>
    </row>
    <row r="418" ht="15.75" customHeight="1">
      <c r="A418" s="8">
        <v>45685.0</v>
      </c>
      <c r="B418" s="9" t="s">
        <v>1019</v>
      </c>
      <c r="C418" s="9" t="s">
        <v>1020</v>
      </c>
      <c r="D418" s="15">
        <v>5.544920014263E12</v>
      </c>
      <c r="E418" s="9" t="s">
        <v>13936</v>
      </c>
      <c r="F418" s="9" t="s">
        <v>13948</v>
      </c>
      <c r="G418" s="9" t="s">
        <v>13926</v>
      </c>
      <c r="H418" s="9" t="s">
        <v>13938</v>
      </c>
      <c r="I418" s="9" t="s">
        <v>13940</v>
      </c>
      <c r="J418" s="9" t="s">
        <v>13929</v>
      </c>
      <c r="K418" s="9" t="s">
        <v>13940</v>
      </c>
      <c r="L418" s="9" t="s">
        <v>13931</v>
      </c>
      <c r="M418" s="9" t="s">
        <v>13932</v>
      </c>
      <c r="N418" s="13" t="s">
        <v>12</v>
      </c>
      <c r="O418" s="13" t="s">
        <v>14</v>
      </c>
      <c r="P418" s="13" t="s">
        <v>32</v>
      </c>
      <c r="Q418" s="13" t="s">
        <v>20</v>
      </c>
      <c r="R418" s="13" t="s">
        <v>15</v>
      </c>
      <c r="S418" s="10">
        <f>ROUNDUP(SUM(VLOOKUP(F418,'Pontuação'!A$2:B$11,2,FALSE),VLOOKUP(E418,'Pontuação'!C$2:D$11,2,FALSE),VLOOKUP(H418,'Pontuação'!I$2:J$11,2,FALSE),VLOOKUP(J418,'Pontuação'!G$2:H$11,2,FALSE),VLOOKUP(L418,'Pontuação'!M$2:N$13,2,FALSE)),0)</f>
        <v>1567</v>
      </c>
      <c r="T418" s="11">
        <f t="shared" si="1"/>
        <v>157</v>
      </c>
      <c r="U418" s="11" t="str">
        <f t="array" ref="U418">IFERROR(INDEX('Pontuação'!G$13:G$101, MATCH(T418, 'Pontuação'!F$13:F$101, 0)), "Faixa Indefinida")</f>
        <v>C</v>
      </c>
      <c r="V418" s="11">
        <f t="shared" si="2"/>
        <v>0</v>
      </c>
      <c r="W418" s="11">
        <f t="shared" si="3"/>
        <v>0</v>
      </c>
      <c r="X418" s="11">
        <f t="shared" si="4"/>
        <v>1</v>
      </c>
      <c r="Y418" s="11">
        <f t="shared" si="5"/>
        <v>0</v>
      </c>
      <c r="Z418" s="12">
        <f>ROUNDUP(SUM(VLOOKUP(F418,'Pontuação 3.0'!A$2:B$11,2,FALSE),VLOOKUP(E418,'Pontuação 3.0'!C$2:D$11,2,FALSE),VLOOKUP(H418,'Pontuação 3.0'!I$2:J$11,2,FALSE),VLOOKUP(J418,'Pontuação 3.0'!G$2:H$11,2,FALSE),VLOOKUP(G418,'Pontuação 3.0'!E$2:F$11,2,FALSE),VLOOKUP(K418,'Pontuação 3.0'!K$2:L$11,2,FALSE),VLOOKUP(L418,'Pontuação 3.0'!M$2:N$13,2,FALSE)),0)</f>
        <v>1925</v>
      </c>
      <c r="AA418" s="12">
        <f t="shared" si="6"/>
        <v>193</v>
      </c>
      <c r="AB418" s="12" t="str">
        <f t="array" ref="AB418">IFERROR(INDEX('Pontuação 3.0'!G$13:G$191, MATCH(AA418, 'Pontuação 3.0'!F$13:F$191, 0)), "Faixa Indefinida")</f>
        <v>C</v>
      </c>
      <c r="AC418" s="12">
        <f t="shared" si="7"/>
        <v>0</v>
      </c>
      <c r="AD418" s="12">
        <f t="shared" si="8"/>
        <v>0</v>
      </c>
      <c r="AE418" s="12">
        <f t="shared" si="9"/>
        <v>1</v>
      </c>
      <c r="AF418" s="12">
        <f t="shared" si="10"/>
        <v>0</v>
      </c>
    </row>
    <row r="419" ht="15.75" customHeight="1">
      <c r="A419" s="8">
        <v>45685.0</v>
      </c>
      <c r="B419" s="9" t="s">
        <v>1027</v>
      </c>
      <c r="C419" s="9" t="s">
        <v>1028</v>
      </c>
      <c r="D419" s="15">
        <v>8.8992287471E10</v>
      </c>
      <c r="E419" s="9" t="s">
        <v>13936</v>
      </c>
      <c r="F419" s="9" t="s">
        <v>13950</v>
      </c>
      <c r="G419" s="9" t="s">
        <v>13944</v>
      </c>
      <c r="H419" s="9" t="s">
        <v>13951</v>
      </c>
      <c r="I419" s="9" t="s">
        <v>13940</v>
      </c>
      <c r="J419" s="9" t="s">
        <v>13939</v>
      </c>
      <c r="K419" s="9" t="s">
        <v>13940</v>
      </c>
      <c r="L419" s="9" t="s">
        <v>13931</v>
      </c>
      <c r="M419" s="9" t="s">
        <v>13942</v>
      </c>
      <c r="N419" s="13" t="s">
        <v>12</v>
      </c>
      <c r="O419" s="13" t="s">
        <v>14</v>
      </c>
      <c r="P419" s="13" t="s">
        <v>399</v>
      </c>
      <c r="Q419" s="13" t="s">
        <v>48</v>
      </c>
      <c r="R419" s="13" t="s">
        <v>15</v>
      </c>
      <c r="S419" s="10">
        <f>ROUNDUP(SUM(VLOOKUP(F419,'Pontuação'!A$2:B$11,2,FALSE),VLOOKUP(E419,'Pontuação'!C$2:D$11,2,FALSE),VLOOKUP(H419,'Pontuação'!I$2:J$11,2,FALSE),VLOOKUP(J419,'Pontuação'!G$2:H$11,2,FALSE),VLOOKUP(L419,'Pontuação'!M$2:N$13,2,FALSE)),0)</f>
        <v>1658</v>
      </c>
      <c r="T419" s="11">
        <f t="shared" si="1"/>
        <v>166</v>
      </c>
      <c r="U419" s="11" t="str">
        <f t="array" ref="U419">IFERROR(INDEX('Pontuação'!G$13:G$101, MATCH(T419, 'Pontuação'!F$13:F$101, 0)), "Faixa Indefinida")</f>
        <v>B</v>
      </c>
      <c r="V419" s="11">
        <f t="shared" si="2"/>
        <v>0</v>
      </c>
      <c r="W419" s="11">
        <f t="shared" si="3"/>
        <v>1</v>
      </c>
      <c r="X419" s="11">
        <f t="shared" si="4"/>
        <v>0</v>
      </c>
      <c r="Y419" s="11">
        <f t="shared" si="5"/>
        <v>0</v>
      </c>
      <c r="Z419" s="12">
        <f>ROUNDUP(SUM(VLOOKUP(F419,'Pontuação 3.0'!A$2:B$11,2,FALSE),VLOOKUP(E419,'Pontuação 3.0'!C$2:D$11,2,FALSE),VLOOKUP(H419,'Pontuação 3.0'!I$2:J$11,2,FALSE),VLOOKUP(J419,'Pontuação 3.0'!G$2:H$11,2,FALSE),VLOOKUP(G419,'Pontuação 3.0'!E$2:F$11,2,FALSE),VLOOKUP(K419,'Pontuação 3.0'!K$2:L$11,2,FALSE),VLOOKUP(L419,'Pontuação 3.0'!M$2:N$13,2,FALSE)),0)</f>
        <v>2134</v>
      </c>
      <c r="AA419" s="12">
        <f t="shared" si="6"/>
        <v>213</v>
      </c>
      <c r="AB419" s="12" t="str">
        <f t="array" ref="AB419">IFERROR(INDEX('Pontuação 3.0'!G$13:G$191, MATCH(AA419, 'Pontuação 3.0'!F$13:F$191, 0)), "Faixa Indefinida")</f>
        <v>C</v>
      </c>
      <c r="AC419" s="12">
        <f t="shared" si="7"/>
        <v>0</v>
      </c>
      <c r="AD419" s="12">
        <f t="shared" si="8"/>
        <v>0</v>
      </c>
      <c r="AE419" s="12">
        <f t="shared" si="9"/>
        <v>1</v>
      </c>
      <c r="AF419" s="12">
        <f t="shared" si="10"/>
        <v>0</v>
      </c>
    </row>
    <row r="420" ht="15.75" customHeight="1">
      <c r="A420" s="8">
        <v>45685.0</v>
      </c>
      <c r="B420" s="9" t="s">
        <v>1029</v>
      </c>
      <c r="C420" s="9" t="s">
        <v>1030</v>
      </c>
      <c r="D420" s="15">
        <v>6.2992556903E10</v>
      </c>
      <c r="E420" s="9" t="s">
        <v>13936</v>
      </c>
      <c r="F420" s="9" t="s">
        <v>13948</v>
      </c>
      <c r="G420" s="9" t="s">
        <v>13944</v>
      </c>
      <c r="H420" s="9" t="s">
        <v>13938</v>
      </c>
      <c r="I420" s="9" t="s">
        <v>13940</v>
      </c>
      <c r="J420" s="9" t="s">
        <v>13929</v>
      </c>
      <c r="K420" s="9" t="s">
        <v>13940</v>
      </c>
      <c r="L420" s="9" t="s">
        <v>13945</v>
      </c>
      <c r="M420" s="9" t="s">
        <v>13952</v>
      </c>
      <c r="N420" s="13" t="s">
        <v>12</v>
      </c>
      <c r="O420" s="13" t="s">
        <v>14</v>
      </c>
      <c r="P420" s="13" t="s">
        <v>32</v>
      </c>
      <c r="Q420" s="13" t="s">
        <v>48</v>
      </c>
      <c r="R420" s="13" t="s">
        <v>15</v>
      </c>
      <c r="S420" s="10">
        <f>ROUNDUP(SUM(VLOOKUP(F420,'Pontuação'!A$2:B$11,2,FALSE),VLOOKUP(E420,'Pontuação'!C$2:D$11,2,FALSE),VLOOKUP(H420,'Pontuação'!I$2:J$11,2,FALSE),VLOOKUP(J420,'Pontuação'!G$2:H$11,2,FALSE),VLOOKUP(L420,'Pontuação'!M$2:N$13,2,FALSE)),0)</f>
        <v>1699</v>
      </c>
      <c r="T420" s="11">
        <f t="shared" si="1"/>
        <v>170</v>
      </c>
      <c r="U420" s="11" t="str">
        <f t="array" ref="U420">IFERROR(INDEX('Pontuação'!G$13:G$101, MATCH(T420, 'Pontuação'!F$13:F$101, 0)), "Faixa Indefinida")</f>
        <v>B</v>
      </c>
      <c r="V420" s="11">
        <f t="shared" si="2"/>
        <v>0</v>
      </c>
      <c r="W420" s="11">
        <f t="shared" si="3"/>
        <v>1</v>
      </c>
      <c r="X420" s="11">
        <f t="shared" si="4"/>
        <v>0</v>
      </c>
      <c r="Y420" s="11">
        <f t="shared" si="5"/>
        <v>0</v>
      </c>
      <c r="Z420" s="12">
        <f>ROUNDUP(SUM(VLOOKUP(F420,'Pontuação 3.0'!A$2:B$11,2,FALSE),VLOOKUP(E420,'Pontuação 3.0'!C$2:D$11,2,FALSE),VLOOKUP(H420,'Pontuação 3.0'!I$2:J$11,2,FALSE),VLOOKUP(J420,'Pontuação 3.0'!G$2:H$11,2,FALSE),VLOOKUP(G420,'Pontuação 3.0'!E$2:F$11,2,FALSE),VLOOKUP(K420,'Pontuação 3.0'!K$2:L$11,2,FALSE),VLOOKUP(L420,'Pontuação 3.0'!M$2:N$13,2,FALSE)),0)</f>
        <v>1871</v>
      </c>
      <c r="AA420" s="12">
        <f t="shared" si="6"/>
        <v>187</v>
      </c>
      <c r="AB420" s="12" t="str">
        <f t="array" ref="AB420">IFERROR(INDEX('Pontuação 3.0'!G$13:G$191, MATCH(AA420, 'Pontuação 3.0'!F$13:F$191, 0)), "Faixa Indefinida")</f>
        <v>D</v>
      </c>
      <c r="AC420" s="12">
        <f t="shared" si="7"/>
        <v>0</v>
      </c>
      <c r="AD420" s="12">
        <f t="shared" si="8"/>
        <v>0</v>
      </c>
      <c r="AE420" s="12">
        <f t="shared" si="9"/>
        <v>0</v>
      </c>
      <c r="AF420" s="12">
        <f t="shared" si="10"/>
        <v>1</v>
      </c>
    </row>
    <row r="421" ht="15.75" customHeight="1">
      <c r="A421" s="8">
        <v>45685.0</v>
      </c>
      <c r="B421" s="9" t="s">
        <v>1031</v>
      </c>
      <c r="C421" s="9" t="s">
        <v>1032</v>
      </c>
      <c r="D421" s="9" t="s">
        <v>1033</v>
      </c>
      <c r="E421" s="9" t="s">
        <v>13936</v>
      </c>
      <c r="F421" s="9" t="s">
        <v>13925</v>
      </c>
      <c r="G421" s="9" t="s">
        <v>13961</v>
      </c>
      <c r="H421" s="9" t="s">
        <v>13927</v>
      </c>
      <c r="I421" s="9" t="s">
        <v>13940</v>
      </c>
      <c r="J421" s="9" t="s">
        <v>13939</v>
      </c>
      <c r="K421" s="9" t="s">
        <v>13940</v>
      </c>
      <c r="L421" s="9" t="s">
        <v>13945</v>
      </c>
      <c r="M421" s="9" t="s">
        <v>13942</v>
      </c>
      <c r="N421" s="9"/>
      <c r="O421" s="9"/>
      <c r="P421" s="9"/>
      <c r="Q421" s="9"/>
      <c r="R421" s="9"/>
      <c r="S421" s="10">
        <f>ROUNDUP(SUM(VLOOKUP(F421,'Pontuação'!A$2:B$11,2,FALSE),VLOOKUP(E421,'Pontuação'!C$2:D$11,2,FALSE),VLOOKUP(H421,'Pontuação'!I$2:J$11,2,FALSE),VLOOKUP(J421,'Pontuação'!G$2:H$11,2,FALSE),VLOOKUP(L421,'Pontuação'!M$2:N$13,2,FALSE)),0)</f>
        <v>1431</v>
      </c>
      <c r="T421" s="11">
        <f t="shared" si="1"/>
        <v>143</v>
      </c>
      <c r="U421" s="11" t="str">
        <f t="array" ref="U421">IFERROR(INDEX('Pontuação'!G$13:G$101, MATCH(T421, 'Pontuação'!F$13:F$101, 0)), "Faixa Indefinida")</f>
        <v>D</v>
      </c>
      <c r="V421" s="11">
        <f t="shared" si="2"/>
        <v>0</v>
      </c>
      <c r="W421" s="11">
        <f t="shared" si="3"/>
        <v>0</v>
      </c>
      <c r="X421" s="11">
        <f t="shared" si="4"/>
        <v>0</v>
      </c>
      <c r="Y421" s="11">
        <f t="shared" si="5"/>
        <v>1</v>
      </c>
      <c r="Z421" s="12">
        <f>ROUNDUP(SUM(VLOOKUP(F421,'Pontuação 3.0'!A$2:B$11,2,FALSE),VLOOKUP(E421,'Pontuação 3.0'!C$2:D$11,2,FALSE),VLOOKUP(H421,'Pontuação 3.0'!I$2:J$11,2,FALSE),VLOOKUP(J421,'Pontuação 3.0'!G$2:H$11,2,FALSE),VLOOKUP(G421,'Pontuação 3.0'!E$2:F$11,2,FALSE),VLOOKUP(K421,'Pontuação 3.0'!K$2:L$11,2,FALSE),VLOOKUP(L421,'Pontuação 3.0'!M$2:N$13,2,FALSE)),0)</f>
        <v>1957</v>
      </c>
      <c r="AA421" s="12">
        <f t="shared" si="6"/>
        <v>196</v>
      </c>
      <c r="AB421" s="12" t="str">
        <f t="array" ref="AB421">IFERROR(INDEX('Pontuação 3.0'!G$13:G$191, MATCH(AA421, 'Pontuação 3.0'!F$13:F$191, 0)), "Faixa Indefinida")</f>
        <v>C</v>
      </c>
      <c r="AC421" s="12">
        <f t="shared" si="7"/>
        <v>0</v>
      </c>
      <c r="AD421" s="12">
        <f t="shared" si="8"/>
        <v>0</v>
      </c>
      <c r="AE421" s="12">
        <f t="shared" si="9"/>
        <v>1</v>
      </c>
      <c r="AF421" s="12">
        <f t="shared" si="10"/>
        <v>0</v>
      </c>
    </row>
    <row r="422" ht="15.75" customHeight="1">
      <c r="A422" s="8">
        <v>45685.0</v>
      </c>
      <c r="B422" s="9" t="s">
        <v>1037</v>
      </c>
      <c r="C422" s="9" t="s">
        <v>1038</v>
      </c>
      <c r="D422" s="15">
        <v>9.1985990294E10</v>
      </c>
      <c r="E422" s="9" t="s">
        <v>13936</v>
      </c>
      <c r="F422" s="9" t="s">
        <v>13925</v>
      </c>
      <c r="G422" s="9" t="s">
        <v>13961</v>
      </c>
      <c r="H422" s="9" t="s">
        <v>13951</v>
      </c>
      <c r="I422" s="9" t="s">
        <v>13940</v>
      </c>
      <c r="J422" s="9" t="s">
        <v>13939</v>
      </c>
      <c r="K422" s="9" t="s">
        <v>13930</v>
      </c>
      <c r="L422" s="9" t="s">
        <v>13959</v>
      </c>
      <c r="M422" s="9" t="s">
        <v>13942</v>
      </c>
      <c r="N422" s="13" t="s">
        <v>12</v>
      </c>
      <c r="O422" s="13" t="s">
        <v>14</v>
      </c>
      <c r="P422" s="13" t="s">
        <v>93</v>
      </c>
      <c r="Q422" s="13" t="s">
        <v>20</v>
      </c>
      <c r="R422" s="13" t="s">
        <v>65</v>
      </c>
      <c r="S422" s="10">
        <f>ROUNDUP(SUM(VLOOKUP(F422,'Pontuação'!A$2:B$11,2,FALSE),VLOOKUP(E422,'Pontuação'!C$2:D$11,2,FALSE),VLOOKUP(H422,'Pontuação'!I$2:J$11,2,FALSE),VLOOKUP(J422,'Pontuação'!G$2:H$11,2,FALSE),VLOOKUP(L422,'Pontuação'!M$2:N$13,2,FALSE)),0)</f>
        <v>1483</v>
      </c>
      <c r="T422" s="11">
        <f t="shared" si="1"/>
        <v>148</v>
      </c>
      <c r="U422" s="11" t="str">
        <f t="array" ref="U422">IFERROR(INDEX('Pontuação'!G$13:G$101, MATCH(T422, 'Pontuação'!F$13:F$101, 0)), "Faixa Indefinida")</f>
        <v>C</v>
      </c>
      <c r="V422" s="11">
        <f t="shared" si="2"/>
        <v>0</v>
      </c>
      <c r="W422" s="11">
        <f t="shared" si="3"/>
        <v>0</v>
      </c>
      <c r="X422" s="11">
        <f t="shared" si="4"/>
        <v>1</v>
      </c>
      <c r="Y422" s="11">
        <f t="shared" si="5"/>
        <v>0</v>
      </c>
      <c r="Z422" s="12">
        <f>ROUNDUP(SUM(VLOOKUP(F422,'Pontuação 3.0'!A$2:B$11,2,FALSE),VLOOKUP(E422,'Pontuação 3.0'!C$2:D$11,2,FALSE),VLOOKUP(H422,'Pontuação 3.0'!I$2:J$11,2,FALSE),VLOOKUP(J422,'Pontuação 3.0'!G$2:H$11,2,FALSE),VLOOKUP(G422,'Pontuação 3.0'!E$2:F$11,2,FALSE),VLOOKUP(K422,'Pontuação 3.0'!K$2:L$11,2,FALSE),VLOOKUP(L422,'Pontuação 3.0'!M$2:N$13,2,FALSE)),0)</f>
        <v>2474</v>
      </c>
      <c r="AA422" s="12">
        <f t="shared" si="6"/>
        <v>247</v>
      </c>
      <c r="AB422" s="12" t="str">
        <f t="array" ref="AB422">IFERROR(INDEX('Pontuação 3.0'!G$13:G$191, MATCH(AA422, 'Pontuação 3.0'!F$13:F$191, 0)), "Faixa Indefinida")</f>
        <v>A</v>
      </c>
      <c r="AC422" s="12">
        <f t="shared" si="7"/>
        <v>1</v>
      </c>
      <c r="AD422" s="12">
        <f t="shared" si="8"/>
        <v>0</v>
      </c>
      <c r="AE422" s="12">
        <f t="shared" si="9"/>
        <v>0</v>
      </c>
      <c r="AF422" s="12">
        <f t="shared" si="10"/>
        <v>0</v>
      </c>
    </row>
    <row r="423" ht="15.75" customHeight="1">
      <c r="A423" s="8">
        <v>45685.0</v>
      </c>
      <c r="B423" s="9" t="s">
        <v>1039</v>
      </c>
      <c r="C423" s="9" t="s">
        <v>1040</v>
      </c>
      <c r="D423" s="15">
        <v>2.7998772443E10</v>
      </c>
      <c r="E423" s="9" t="s">
        <v>13936</v>
      </c>
      <c r="F423" s="9" t="s">
        <v>13953</v>
      </c>
      <c r="G423" s="9" t="s">
        <v>13957</v>
      </c>
      <c r="H423" s="9" t="s">
        <v>13927</v>
      </c>
      <c r="I423" s="9" t="s">
        <v>13940</v>
      </c>
      <c r="J423" s="9" t="s">
        <v>13939</v>
      </c>
      <c r="K423" s="9" t="s">
        <v>13940</v>
      </c>
      <c r="L423" s="9" t="s">
        <v>13931</v>
      </c>
      <c r="M423" s="9" t="s">
        <v>13946</v>
      </c>
      <c r="N423" s="13" t="s">
        <v>12</v>
      </c>
      <c r="O423" s="13" t="s">
        <v>14</v>
      </c>
      <c r="P423" s="13" t="s">
        <v>24</v>
      </c>
      <c r="Q423" s="13" t="s">
        <v>20</v>
      </c>
      <c r="R423" s="13" t="s">
        <v>15</v>
      </c>
      <c r="S423" s="10">
        <f>ROUNDUP(SUM(VLOOKUP(F423,'Pontuação'!A$2:B$11,2,FALSE),VLOOKUP(E423,'Pontuação'!C$2:D$11,2,FALSE),VLOOKUP(H423,'Pontuação'!I$2:J$11,2,FALSE),VLOOKUP(J423,'Pontuação'!G$2:H$11,2,FALSE),VLOOKUP(L423,'Pontuação'!M$2:N$13,2,FALSE)),0)</f>
        <v>1549</v>
      </c>
      <c r="T423" s="11">
        <f t="shared" si="1"/>
        <v>155</v>
      </c>
      <c r="U423" s="11" t="str">
        <f t="array" ref="U423">IFERROR(INDEX('Pontuação'!G$13:G$101, MATCH(T423, 'Pontuação'!F$13:F$101, 0)), "Faixa Indefinida")</f>
        <v>C</v>
      </c>
      <c r="V423" s="11">
        <f t="shared" si="2"/>
        <v>0</v>
      </c>
      <c r="W423" s="11">
        <f t="shared" si="3"/>
        <v>0</v>
      </c>
      <c r="X423" s="11">
        <f t="shared" si="4"/>
        <v>1</v>
      </c>
      <c r="Y423" s="11">
        <f t="shared" si="5"/>
        <v>0</v>
      </c>
      <c r="Z423" s="12">
        <f>ROUNDUP(SUM(VLOOKUP(F423,'Pontuação 3.0'!A$2:B$11,2,FALSE),VLOOKUP(E423,'Pontuação 3.0'!C$2:D$11,2,FALSE),VLOOKUP(H423,'Pontuação 3.0'!I$2:J$11,2,FALSE),VLOOKUP(J423,'Pontuação 3.0'!G$2:H$11,2,FALSE),VLOOKUP(G423,'Pontuação 3.0'!E$2:F$11,2,FALSE),VLOOKUP(K423,'Pontuação 3.0'!K$2:L$11,2,FALSE),VLOOKUP(L423,'Pontuação 3.0'!M$2:N$13,2,FALSE)),0)</f>
        <v>1961</v>
      </c>
      <c r="AA423" s="12">
        <f t="shared" si="6"/>
        <v>196</v>
      </c>
      <c r="AB423" s="12" t="str">
        <f t="array" ref="AB423">IFERROR(INDEX('Pontuação 3.0'!G$13:G$191, MATCH(AA423, 'Pontuação 3.0'!F$13:F$191, 0)), "Faixa Indefinida")</f>
        <v>C</v>
      </c>
      <c r="AC423" s="12">
        <f t="shared" si="7"/>
        <v>0</v>
      </c>
      <c r="AD423" s="12">
        <f t="shared" si="8"/>
        <v>0</v>
      </c>
      <c r="AE423" s="12">
        <f t="shared" si="9"/>
        <v>1</v>
      </c>
      <c r="AF423" s="12">
        <f t="shared" si="10"/>
        <v>0</v>
      </c>
    </row>
    <row r="424" ht="15.75" customHeight="1">
      <c r="A424" s="8">
        <v>45685.0</v>
      </c>
      <c r="B424" s="9" t="s">
        <v>1041</v>
      </c>
      <c r="C424" s="9" t="s">
        <v>1042</v>
      </c>
      <c r="D424" s="9" t="s">
        <v>1043</v>
      </c>
      <c r="E424" s="9" t="s">
        <v>13936</v>
      </c>
      <c r="F424" s="9" t="s">
        <v>13948</v>
      </c>
      <c r="G424" s="9" t="s">
        <v>13926</v>
      </c>
      <c r="H424" s="9" t="s">
        <v>13949</v>
      </c>
      <c r="I424" s="9" t="s">
        <v>13940</v>
      </c>
      <c r="J424" s="9" t="s">
        <v>13929</v>
      </c>
      <c r="K424" s="9" t="s">
        <v>13930</v>
      </c>
      <c r="L424" s="9" t="s">
        <v>13945</v>
      </c>
      <c r="M424" s="9" t="s">
        <v>13952</v>
      </c>
      <c r="N424" s="13" t="s">
        <v>12</v>
      </c>
      <c r="O424" s="13" t="s">
        <v>14</v>
      </c>
      <c r="P424" s="13" t="s">
        <v>24</v>
      </c>
      <c r="Q424" s="13" t="s">
        <v>20</v>
      </c>
      <c r="R424" s="13" t="s">
        <v>15</v>
      </c>
      <c r="S424" s="10">
        <f>ROUNDUP(SUM(VLOOKUP(F424,'Pontuação'!A$2:B$11,2,FALSE),VLOOKUP(E424,'Pontuação'!C$2:D$11,2,FALSE),VLOOKUP(H424,'Pontuação'!I$2:J$11,2,FALSE),VLOOKUP(J424,'Pontuação'!G$2:H$11,2,FALSE),VLOOKUP(L424,'Pontuação'!M$2:N$13,2,FALSE)),0)</f>
        <v>1715</v>
      </c>
      <c r="T424" s="11">
        <f t="shared" si="1"/>
        <v>172</v>
      </c>
      <c r="U424" s="11" t="str">
        <f t="array" ref="U424">IFERROR(INDEX('Pontuação'!G$13:G$101, MATCH(T424, 'Pontuação'!F$13:F$101, 0)), "Faixa Indefinida")</f>
        <v>B</v>
      </c>
      <c r="V424" s="11">
        <f t="shared" si="2"/>
        <v>0</v>
      </c>
      <c r="W424" s="11">
        <f t="shared" si="3"/>
        <v>1</v>
      </c>
      <c r="X424" s="11">
        <f t="shared" si="4"/>
        <v>0</v>
      </c>
      <c r="Y424" s="11">
        <f t="shared" si="5"/>
        <v>0</v>
      </c>
      <c r="Z424" s="12">
        <f>ROUNDUP(SUM(VLOOKUP(F424,'Pontuação 3.0'!A$2:B$11,2,FALSE),VLOOKUP(E424,'Pontuação 3.0'!C$2:D$11,2,FALSE),VLOOKUP(H424,'Pontuação 3.0'!I$2:J$11,2,FALSE),VLOOKUP(J424,'Pontuação 3.0'!G$2:H$11,2,FALSE),VLOOKUP(G424,'Pontuação 3.0'!E$2:F$11,2,FALSE),VLOOKUP(K424,'Pontuação 3.0'!K$2:L$11,2,FALSE),VLOOKUP(L424,'Pontuação 3.0'!M$2:N$13,2,FALSE)),0)</f>
        <v>2423</v>
      </c>
      <c r="AA424" s="12">
        <f t="shared" si="6"/>
        <v>242</v>
      </c>
      <c r="AB424" s="12" t="str">
        <f t="array" ref="AB424">IFERROR(INDEX('Pontuação 3.0'!G$13:G$191, MATCH(AA424, 'Pontuação 3.0'!F$13:F$191, 0)), "Faixa Indefinida")</f>
        <v>A</v>
      </c>
      <c r="AC424" s="12">
        <f t="shared" si="7"/>
        <v>1</v>
      </c>
      <c r="AD424" s="12">
        <f t="shared" si="8"/>
        <v>0</v>
      </c>
      <c r="AE424" s="12">
        <f t="shared" si="9"/>
        <v>0</v>
      </c>
      <c r="AF424" s="12">
        <f t="shared" si="10"/>
        <v>0</v>
      </c>
    </row>
    <row r="425" ht="15.75" customHeight="1">
      <c r="A425" s="8">
        <v>45685.0</v>
      </c>
      <c r="B425" s="9" t="s">
        <v>1044</v>
      </c>
      <c r="C425" s="9" t="s">
        <v>1045</v>
      </c>
      <c r="D425" s="15">
        <v>5.1998340995E10</v>
      </c>
      <c r="E425" s="9" t="s">
        <v>13936</v>
      </c>
      <c r="F425" s="9" t="s">
        <v>13953</v>
      </c>
      <c r="G425" s="9" t="s">
        <v>13955</v>
      </c>
      <c r="H425" s="9" t="s">
        <v>13927</v>
      </c>
      <c r="I425" s="9" t="s">
        <v>13928</v>
      </c>
      <c r="J425" s="9" t="s">
        <v>13956</v>
      </c>
      <c r="K425" s="9" t="s">
        <v>13930</v>
      </c>
      <c r="L425" s="9" t="s">
        <v>13954</v>
      </c>
      <c r="M425" s="9" t="s">
        <v>13952</v>
      </c>
      <c r="N425" s="13" t="s">
        <v>12</v>
      </c>
      <c r="O425" s="13" t="s">
        <v>14</v>
      </c>
      <c r="P425" s="13" t="s">
        <v>260</v>
      </c>
      <c r="Q425" s="13" t="s">
        <v>77</v>
      </c>
      <c r="R425" s="13" t="s">
        <v>15</v>
      </c>
      <c r="S425" s="10">
        <f>ROUNDUP(SUM(VLOOKUP(F425,'Pontuação'!A$2:B$11,2,FALSE),VLOOKUP(E425,'Pontuação'!C$2:D$11,2,FALSE),VLOOKUP(H425,'Pontuação'!I$2:J$11,2,FALSE),VLOOKUP(J425,'Pontuação'!G$2:H$11,2,FALSE),VLOOKUP(L425,'Pontuação'!M$2:N$13,2,FALSE)),0)</f>
        <v>1685</v>
      </c>
      <c r="T425" s="11">
        <f t="shared" si="1"/>
        <v>169</v>
      </c>
      <c r="U425" s="11" t="str">
        <f t="array" ref="U425">IFERROR(INDEX('Pontuação'!G$13:G$101, MATCH(T425, 'Pontuação'!F$13:F$101, 0)), "Faixa Indefinida")</f>
        <v>B</v>
      </c>
      <c r="V425" s="11">
        <f t="shared" si="2"/>
        <v>0</v>
      </c>
      <c r="W425" s="11">
        <f t="shared" si="3"/>
        <v>1</v>
      </c>
      <c r="X425" s="11">
        <f t="shared" si="4"/>
        <v>0</v>
      </c>
      <c r="Y425" s="11">
        <f t="shared" si="5"/>
        <v>0</v>
      </c>
      <c r="Z425" s="12">
        <f>ROUNDUP(SUM(VLOOKUP(F425,'Pontuação 3.0'!A$2:B$11,2,FALSE),VLOOKUP(E425,'Pontuação 3.0'!C$2:D$11,2,FALSE),VLOOKUP(H425,'Pontuação 3.0'!I$2:J$11,2,FALSE),VLOOKUP(J425,'Pontuação 3.0'!G$2:H$11,2,FALSE),VLOOKUP(G425,'Pontuação 3.0'!E$2:F$11,2,FALSE),VLOOKUP(K425,'Pontuação 3.0'!K$2:L$11,2,FALSE),VLOOKUP(L425,'Pontuação 3.0'!M$2:N$13,2,FALSE)),0)</f>
        <v>2559</v>
      </c>
      <c r="AA425" s="12">
        <f t="shared" si="6"/>
        <v>256</v>
      </c>
      <c r="AB425" s="12" t="str">
        <f t="array" ref="AB425">IFERROR(INDEX('Pontuação 3.0'!G$13:G$191, MATCH(AA425, 'Pontuação 3.0'!F$13:F$191, 0)), "Faixa Indefinida")</f>
        <v>A</v>
      </c>
      <c r="AC425" s="12">
        <f t="shared" si="7"/>
        <v>1</v>
      </c>
      <c r="AD425" s="12">
        <f t="shared" si="8"/>
        <v>0</v>
      </c>
      <c r="AE425" s="12">
        <f t="shared" si="9"/>
        <v>0</v>
      </c>
      <c r="AF425" s="12">
        <f t="shared" si="10"/>
        <v>0</v>
      </c>
    </row>
    <row r="426" ht="15.75" customHeight="1">
      <c r="A426" s="8">
        <v>45685.0</v>
      </c>
      <c r="B426" s="9" t="s">
        <v>1034</v>
      </c>
      <c r="C426" s="9" t="s">
        <v>1035</v>
      </c>
      <c r="D426" s="15">
        <v>1.1950455526E10</v>
      </c>
      <c r="E426" s="9" t="s">
        <v>13936</v>
      </c>
      <c r="F426" s="9" t="s">
        <v>13948</v>
      </c>
      <c r="G426" s="9" t="s">
        <v>13926</v>
      </c>
      <c r="H426" s="9" t="s">
        <v>13927</v>
      </c>
      <c r="I426" s="9" t="s">
        <v>13928</v>
      </c>
      <c r="J426" s="9" t="s">
        <v>13966</v>
      </c>
      <c r="K426" s="9" t="s">
        <v>13940</v>
      </c>
      <c r="L426" s="9" t="s">
        <v>13945</v>
      </c>
      <c r="M426" s="9" t="s">
        <v>13942</v>
      </c>
      <c r="N426" s="13" t="s">
        <v>12</v>
      </c>
      <c r="O426" s="13" t="s">
        <v>14</v>
      </c>
      <c r="P426" s="13" t="s">
        <v>32</v>
      </c>
      <c r="Q426" s="13" t="s">
        <v>114</v>
      </c>
      <c r="R426" s="13" t="s">
        <v>15</v>
      </c>
      <c r="S426" s="10">
        <f>ROUNDUP(SUM(VLOOKUP(F426,'Pontuação'!A$2:B$11,2,FALSE),VLOOKUP(E426,'Pontuação'!C$2:D$11,2,FALSE),VLOOKUP(H426,'Pontuação'!I$2:J$11,2,FALSE),VLOOKUP(J426,'Pontuação'!G$2:H$11,2,FALSE),VLOOKUP(L426,'Pontuação'!M$2:N$13,2,FALSE)),0)</f>
        <v>1837</v>
      </c>
      <c r="T426" s="11">
        <f t="shared" si="1"/>
        <v>184</v>
      </c>
      <c r="U426" s="11" t="str">
        <f t="array" ref="U426">IFERROR(INDEX('Pontuação'!G$13:G$101, MATCH(T426, 'Pontuação'!F$13:F$101, 0)), "Faixa Indefinida")</f>
        <v>A</v>
      </c>
      <c r="V426" s="11">
        <f t="shared" si="2"/>
        <v>1</v>
      </c>
      <c r="W426" s="11">
        <f t="shared" si="3"/>
        <v>0</v>
      </c>
      <c r="X426" s="11">
        <f t="shared" si="4"/>
        <v>0</v>
      </c>
      <c r="Y426" s="11">
        <f t="shared" si="5"/>
        <v>0</v>
      </c>
      <c r="Z426" s="12">
        <f>ROUNDUP(SUM(VLOOKUP(F426,'Pontuação 3.0'!A$2:B$11,2,FALSE),VLOOKUP(E426,'Pontuação 3.0'!C$2:D$11,2,FALSE),VLOOKUP(H426,'Pontuação 3.0'!I$2:J$11,2,FALSE),VLOOKUP(J426,'Pontuação 3.0'!G$2:H$11,2,FALSE),VLOOKUP(G426,'Pontuação 3.0'!E$2:F$11,2,FALSE),VLOOKUP(K426,'Pontuação 3.0'!K$2:L$11,2,FALSE),VLOOKUP(L426,'Pontuação 3.0'!M$2:N$13,2,FALSE)),0)</f>
        <v>1950</v>
      </c>
      <c r="AA426" s="12">
        <f t="shared" si="6"/>
        <v>195</v>
      </c>
      <c r="AB426" s="12" t="str">
        <f t="array" ref="AB426">IFERROR(INDEX('Pontuação 3.0'!G$13:G$191, MATCH(AA426, 'Pontuação 3.0'!F$13:F$191, 0)), "Faixa Indefinida")</f>
        <v>C</v>
      </c>
      <c r="AC426" s="12">
        <f t="shared" si="7"/>
        <v>0</v>
      </c>
      <c r="AD426" s="12">
        <f t="shared" si="8"/>
        <v>0</v>
      </c>
      <c r="AE426" s="12">
        <f t="shared" si="9"/>
        <v>1</v>
      </c>
      <c r="AF426" s="12">
        <f t="shared" si="10"/>
        <v>0</v>
      </c>
    </row>
    <row r="427" ht="15.75" customHeight="1">
      <c r="A427" s="8">
        <v>45685.0</v>
      </c>
      <c r="B427" s="9" t="s">
        <v>1029</v>
      </c>
      <c r="C427" s="9" t="s">
        <v>1046</v>
      </c>
      <c r="D427" s="15">
        <v>6.2992556903E10</v>
      </c>
      <c r="E427" s="9" t="s">
        <v>13936</v>
      </c>
      <c r="F427" s="9" t="s">
        <v>13948</v>
      </c>
      <c r="G427" s="9" t="s">
        <v>13944</v>
      </c>
      <c r="H427" s="9" t="s">
        <v>13938</v>
      </c>
      <c r="I427" s="9" t="s">
        <v>13940</v>
      </c>
      <c r="J427" s="9" t="s">
        <v>13929</v>
      </c>
      <c r="K427" s="9" t="s">
        <v>13940</v>
      </c>
      <c r="L427" s="9" t="s">
        <v>13945</v>
      </c>
      <c r="M427" s="9" t="s">
        <v>13952</v>
      </c>
      <c r="N427" s="13" t="s">
        <v>12</v>
      </c>
      <c r="O427" s="13" t="s">
        <v>14</v>
      </c>
      <c r="P427" s="13" t="s">
        <v>13</v>
      </c>
      <c r="Q427" s="13" t="s">
        <v>108</v>
      </c>
      <c r="R427" s="13" t="s">
        <v>15</v>
      </c>
      <c r="S427" s="10">
        <f>ROUNDUP(SUM(VLOOKUP(F427,'Pontuação'!A$2:B$11,2,FALSE),VLOOKUP(E427,'Pontuação'!C$2:D$11,2,FALSE),VLOOKUP(H427,'Pontuação'!I$2:J$11,2,FALSE),VLOOKUP(J427,'Pontuação'!G$2:H$11,2,FALSE),VLOOKUP(L427,'Pontuação'!M$2:N$13,2,FALSE)),0)</f>
        <v>1699</v>
      </c>
      <c r="T427" s="11">
        <f t="shared" si="1"/>
        <v>170</v>
      </c>
      <c r="U427" s="11" t="str">
        <f t="array" ref="U427">IFERROR(INDEX('Pontuação'!G$13:G$101, MATCH(T427, 'Pontuação'!F$13:F$101, 0)), "Faixa Indefinida")</f>
        <v>B</v>
      </c>
      <c r="V427" s="11">
        <f t="shared" si="2"/>
        <v>0</v>
      </c>
      <c r="W427" s="11">
        <f t="shared" si="3"/>
        <v>1</v>
      </c>
      <c r="X427" s="11">
        <f t="shared" si="4"/>
        <v>0</v>
      </c>
      <c r="Y427" s="11">
        <f t="shared" si="5"/>
        <v>0</v>
      </c>
      <c r="Z427" s="12">
        <f>ROUNDUP(SUM(VLOOKUP(F427,'Pontuação 3.0'!A$2:B$11,2,FALSE),VLOOKUP(E427,'Pontuação 3.0'!C$2:D$11,2,FALSE),VLOOKUP(H427,'Pontuação 3.0'!I$2:J$11,2,FALSE),VLOOKUP(J427,'Pontuação 3.0'!G$2:H$11,2,FALSE),VLOOKUP(G427,'Pontuação 3.0'!E$2:F$11,2,FALSE),VLOOKUP(K427,'Pontuação 3.0'!K$2:L$11,2,FALSE),VLOOKUP(L427,'Pontuação 3.0'!M$2:N$13,2,FALSE)),0)</f>
        <v>1871</v>
      </c>
      <c r="AA427" s="12">
        <f t="shared" si="6"/>
        <v>187</v>
      </c>
      <c r="AB427" s="12" t="str">
        <f t="array" ref="AB427">IFERROR(INDEX('Pontuação 3.0'!G$13:G$191, MATCH(AA427, 'Pontuação 3.0'!F$13:F$191, 0)), "Faixa Indefinida")</f>
        <v>D</v>
      </c>
      <c r="AC427" s="12">
        <f t="shared" si="7"/>
        <v>0</v>
      </c>
      <c r="AD427" s="12">
        <f t="shared" si="8"/>
        <v>0</v>
      </c>
      <c r="AE427" s="12">
        <f t="shared" si="9"/>
        <v>0</v>
      </c>
      <c r="AF427" s="12">
        <f t="shared" si="10"/>
        <v>1</v>
      </c>
    </row>
    <row r="428" ht="15.75" customHeight="1">
      <c r="A428" s="8">
        <v>45685.0</v>
      </c>
      <c r="B428" s="9" t="s">
        <v>1047</v>
      </c>
      <c r="C428" s="9" t="s">
        <v>1048</v>
      </c>
      <c r="D428" s="15">
        <v>6.3984943341E10</v>
      </c>
      <c r="E428" s="9" t="s">
        <v>13936</v>
      </c>
      <c r="F428" s="9" t="s">
        <v>13950</v>
      </c>
      <c r="G428" s="9" t="s">
        <v>13926</v>
      </c>
      <c r="H428" s="9" t="s">
        <v>13938</v>
      </c>
      <c r="I428" s="9" t="s">
        <v>13928</v>
      </c>
      <c r="J428" s="9" t="s">
        <v>13956</v>
      </c>
      <c r="K428" s="9" t="s">
        <v>13940</v>
      </c>
      <c r="L428" s="9" t="s">
        <v>13959</v>
      </c>
      <c r="M428" s="9" t="s">
        <v>13942</v>
      </c>
      <c r="N428" s="13" t="s">
        <v>12</v>
      </c>
      <c r="O428" s="13" t="s">
        <v>14</v>
      </c>
      <c r="P428" s="13" t="s">
        <v>19</v>
      </c>
      <c r="Q428" s="13" t="s">
        <v>20</v>
      </c>
      <c r="R428" s="13" t="s">
        <v>15</v>
      </c>
      <c r="S428" s="10">
        <f>ROUNDUP(SUM(VLOOKUP(F428,'Pontuação'!A$2:B$11,2,FALSE),VLOOKUP(E428,'Pontuação'!C$2:D$11,2,FALSE),VLOOKUP(H428,'Pontuação'!I$2:J$11,2,FALSE),VLOOKUP(J428,'Pontuação'!G$2:H$11,2,FALSE),VLOOKUP(L428,'Pontuação'!M$2:N$13,2,FALSE)),0)</f>
        <v>1927</v>
      </c>
      <c r="T428" s="11">
        <f t="shared" si="1"/>
        <v>193</v>
      </c>
      <c r="U428" s="11" t="str">
        <f t="array" ref="U428">IFERROR(INDEX('Pontuação'!G$13:G$101, MATCH(T428, 'Pontuação'!F$13:F$101, 0)), "Faixa Indefinida")</f>
        <v>A</v>
      </c>
      <c r="V428" s="11">
        <f t="shared" si="2"/>
        <v>1</v>
      </c>
      <c r="W428" s="11">
        <f t="shared" si="3"/>
        <v>0</v>
      </c>
      <c r="X428" s="11">
        <f t="shared" si="4"/>
        <v>0</v>
      </c>
      <c r="Y428" s="11">
        <f t="shared" si="5"/>
        <v>0</v>
      </c>
      <c r="Z428" s="12">
        <f>ROUNDUP(SUM(VLOOKUP(F428,'Pontuação 3.0'!A$2:B$11,2,FALSE),VLOOKUP(E428,'Pontuação 3.0'!C$2:D$11,2,FALSE),VLOOKUP(H428,'Pontuação 3.0'!I$2:J$11,2,FALSE),VLOOKUP(J428,'Pontuação 3.0'!G$2:H$11,2,FALSE),VLOOKUP(G428,'Pontuação 3.0'!E$2:F$11,2,FALSE),VLOOKUP(K428,'Pontuação 3.0'!K$2:L$11,2,FALSE),VLOOKUP(L428,'Pontuação 3.0'!M$2:N$13,2,FALSE)),0)</f>
        <v>2527</v>
      </c>
      <c r="AA428" s="12">
        <f t="shared" si="6"/>
        <v>253</v>
      </c>
      <c r="AB428" s="12" t="str">
        <f t="array" ref="AB428">IFERROR(INDEX('Pontuação 3.0'!G$13:G$191, MATCH(AA428, 'Pontuação 3.0'!F$13:F$191, 0)), "Faixa Indefinida")</f>
        <v>A</v>
      </c>
      <c r="AC428" s="12">
        <f t="shared" si="7"/>
        <v>1</v>
      </c>
      <c r="AD428" s="12">
        <f t="shared" si="8"/>
        <v>0</v>
      </c>
      <c r="AE428" s="12">
        <f t="shared" si="9"/>
        <v>0</v>
      </c>
      <c r="AF428" s="12">
        <f t="shared" si="10"/>
        <v>0</v>
      </c>
    </row>
    <row r="429" ht="15.75" customHeight="1">
      <c r="A429" s="8">
        <v>45685.0</v>
      </c>
      <c r="B429" s="9" t="s">
        <v>1049</v>
      </c>
      <c r="C429" s="9" t="s">
        <v>1050</v>
      </c>
      <c r="D429" s="15">
        <v>4.4999576279E10</v>
      </c>
      <c r="E429" s="9" t="s">
        <v>13936</v>
      </c>
      <c r="F429" s="9" t="s">
        <v>13950</v>
      </c>
      <c r="G429" s="9" t="s">
        <v>13926</v>
      </c>
      <c r="H429" s="9" t="s">
        <v>13951</v>
      </c>
      <c r="I429" s="9" t="s">
        <v>13940</v>
      </c>
      <c r="J429" s="9" t="s">
        <v>13939</v>
      </c>
      <c r="K429" s="9" t="s">
        <v>13940</v>
      </c>
      <c r="L429" s="9" t="s">
        <v>13945</v>
      </c>
      <c r="M429" s="9" t="s">
        <v>13942</v>
      </c>
      <c r="N429" s="13" t="s">
        <v>12</v>
      </c>
      <c r="O429" s="13" t="s">
        <v>14</v>
      </c>
      <c r="P429" s="13" t="s">
        <v>32</v>
      </c>
      <c r="Q429" s="13" t="s">
        <v>48</v>
      </c>
      <c r="R429" s="13" t="s">
        <v>15</v>
      </c>
      <c r="S429" s="10">
        <f>ROUNDUP(SUM(VLOOKUP(F429,'Pontuação'!A$2:B$11,2,FALSE),VLOOKUP(E429,'Pontuação'!C$2:D$11,2,FALSE),VLOOKUP(H429,'Pontuação'!I$2:J$11,2,FALSE),VLOOKUP(J429,'Pontuação'!G$2:H$11,2,FALSE),VLOOKUP(L429,'Pontuação'!M$2:N$13,2,FALSE)),0)</f>
        <v>1790</v>
      </c>
      <c r="T429" s="11">
        <f t="shared" si="1"/>
        <v>179</v>
      </c>
      <c r="U429" s="11" t="str">
        <f t="array" ref="U429">IFERROR(INDEX('Pontuação'!G$13:G$101, MATCH(T429, 'Pontuação'!F$13:F$101, 0)), "Faixa Indefinida")</f>
        <v>B</v>
      </c>
      <c r="V429" s="11">
        <f t="shared" si="2"/>
        <v>0</v>
      </c>
      <c r="W429" s="11">
        <f t="shared" si="3"/>
        <v>1</v>
      </c>
      <c r="X429" s="11">
        <f t="shared" si="4"/>
        <v>0</v>
      </c>
      <c r="Y429" s="11">
        <f t="shared" si="5"/>
        <v>0</v>
      </c>
      <c r="Z429" s="12">
        <f>ROUNDUP(SUM(VLOOKUP(F429,'Pontuação 3.0'!A$2:B$11,2,FALSE),VLOOKUP(E429,'Pontuação 3.0'!C$2:D$11,2,FALSE),VLOOKUP(H429,'Pontuação 3.0'!I$2:J$11,2,FALSE),VLOOKUP(J429,'Pontuação 3.0'!G$2:H$11,2,FALSE),VLOOKUP(G429,'Pontuação 3.0'!E$2:F$11,2,FALSE),VLOOKUP(K429,'Pontuação 3.0'!K$2:L$11,2,FALSE),VLOOKUP(L429,'Pontuação 3.0'!M$2:N$13,2,FALSE)),0)</f>
        <v>2360</v>
      </c>
      <c r="AA429" s="12">
        <f t="shared" si="6"/>
        <v>236</v>
      </c>
      <c r="AB429" s="12" t="str">
        <f t="array" ref="AB429">IFERROR(INDEX('Pontuação 3.0'!G$13:G$191, MATCH(AA429, 'Pontuação 3.0'!F$13:F$191, 0)), "Faixa Indefinida")</f>
        <v>A</v>
      </c>
      <c r="AC429" s="12">
        <f t="shared" si="7"/>
        <v>1</v>
      </c>
      <c r="AD429" s="12">
        <f t="shared" si="8"/>
        <v>0</v>
      </c>
      <c r="AE429" s="12">
        <f t="shared" si="9"/>
        <v>0</v>
      </c>
      <c r="AF429" s="12">
        <f t="shared" si="10"/>
        <v>0</v>
      </c>
    </row>
    <row r="430" ht="15.75" customHeight="1">
      <c r="A430" s="8">
        <v>45685.0</v>
      </c>
      <c r="B430" s="9" t="s">
        <v>1051</v>
      </c>
      <c r="C430" s="9" t="s">
        <v>1052</v>
      </c>
      <c r="D430" s="15">
        <v>8.798138175E10</v>
      </c>
      <c r="E430" s="9" t="s">
        <v>13936</v>
      </c>
      <c r="F430" s="9" t="s">
        <v>13950</v>
      </c>
      <c r="G430" s="9" t="s">
        <v>13926</v>
      </c>
      <c r="H430" s="9" t="s">
        <v>13927</v>
      </c>
      <c r="I430" s="9" t="s">
        <v>13940</v>
      </c>
      <c r="J430" s="9" t="s">
        <v>13929</v>
      </c>
      <c r="K430" s="9" t="s">
        <v>13940</v>
      </c>
      <c r="L430" s="9" t="s">
        <v>13931</v>
      </c>
      <c r="M430" s="9" t="s">
        <v>13967</v>
      </c>
      <c r="N430" s="13" t="s">
        <v>12</v>
      </c>
      <c r="O430" s="13" t="s">
        <v>14</v>
      </c>
      <c r="P430" s="13" t="s">
        <v>19</v>
      </c>
      <c r="Q430" s="13" t="s">
        <v>20</v>
      </c>
      <c r="R430" s="13" t="s">
        <v>15</v>
      </c>
      <c r="S430" s="10">
        <f>ROUNDUP(SUM(VLOOKUP(F430,'Pontuação'!A$2:B$11,2,FALSE),VLOOKUP(E430,'Pontuação'!C$2:D$11,2,FALSE),VLOOKUP(H430,'Pontuação'!I$2:J$11,2,FALSE),VLOOKUP(J430,'Pontuação'!G$2:H$11,2,FALSE),VLOOKUP(L430,'Pontuação'!M$2:N$13,2,FALSE)),0)</f>
        <v>1439</v>
      </c>
      <c r="T430" s="11">
        <f t="shared" si="1"/>
        <v>144</v>
      </c>
      <c r="U430" s="11" t="str">
        <f t="array" ref="U430">IFERROR(INDEX('Pontuação'!G$13:G$101, MATCH(T430, 'Pontuação'!F$13:F$101, 0)), "Faixa Indefinida")</f>
        <v>D</v>
      </c>
      <c r="V430" s="11">
        <f t="shared" si="2"/>
        <v>0</v>
      </c>
      <c r="W430" s="11">
        <f t="shared" si="3"/>
        <v>0</v>
      </c>
      <c r="X430" s="11">
        <f t="shared" si="4"/>
        <v>0</v>
      </c>
      <c r="Y430" s="11">
        <f t="shared" si="5"/>
        <v>1</v>
      </c>
      <c r="Z430" s="12">
        <f>ROUNDUP(SUM(VLOOKUP(F430,'Pontuação 3.0'!A$2:B$11,2,FALSE),VLOOKUP(E430,'Pontuação 3.0'!C$2:D$11,2,FALSE),VLOOKUP(H430,'Pontuação 3.0'!I$2:J$11,2,FALSE),VLOOKUP(J430,'Pontuação 3.0'!G$2:H$11,2,FALSE),VLOOKUP(G430,'Pontuação 3.0'!E$2:F$11,2,FALSE),VLOOKUP(K430,'Pontuação 3.0'!K$2:L$11,2,FALSE),VLOOKUP(L430,'Pontuação 3.0'!M$2:N$13,2,FALSE)),0)</f>
        <v>1974</v>
      </c>
      <c r="AA430" s="12">
        <f t="shared" si="6"/>
        <v>197</v>
      </c>
      <c r="AB430" s="12" t="str">
        <f t="array" ref="AB430">IFERROR(INDEX('Pontuação 3.0'!G$13:G$191, MATCH(AA430, 'Pontuação 3.0'!F$13:F$191, 0)), "Faixa Indefinida")</f>
        <v>C</v>
      </c>
      <c r="AC430" s="12">
        <f t="shared" si="7"/>
        <v>0</v>
      </c>
      <c r="AD430" s="12">
        <f t="shared" si="8"/>
        <v>0</v>
      </c>
      <c r="AE430" s="12">
        <f t="shared" si="9"/>
        <v>1</v>
      </c>
      <c r="AF430" s="12">
        <f t="shared" si="10"/>
        <v>0</v>
      </c>
    </row>
    <row r="431" ht="15.75" customHeight="1">
      <c r="A431" s="8">
        <v>45685.0</v>
      </c>
      <c r="B431" s="9" t="s">
        <v>1053</v>
      </c>
      <c r="C431" s="9" t="s">
        <v>1054</v>
      </c>
      <c r="D431" s="15">
        <v>4.3991293967E10</v>
      </c>
      <c r="E431" s="9" t="s">
        <v>13924</v>
      </c>
      <c r="F431" s="9" t="s">
        <v>13950</v>
      </c>
      <c r="G431" s="9" t="s">
        <v>13926</v>
      </c>
      <c r="H431" s="9" t="s">
        <v>13951</v>
      </c>
      <c r="I431" s="9" t="s">
        <v>13940</v>
      </c>
      <c r="J431" s="9" t="s">
        <v>13939</v>
      </c>
      <c r="K431" s="9" t="s">
        <v>13940</v>
      </c>
      <c r="L431" s="9" t="s">
        <v>13945</v>
      </c>
      <c r="M431" s="9" t="s">
        <v>13946</v>
      </c>
      <c r="N431" s="13" t="s">
        <v>12</v>
      </c>
      <c r="O431" s="13" t="s">
        <v>14</v>
      </c>
      <c r="P431" s="13" t="s">
        <v>27</v>
      </c>
      <c r="Q431" s="13" t="s">
        <v>20</v>
      </c>
      <c r="R431" s="13" t="s">
        <v>15</v>
      </c>
      <c r="S431" s="10">
        <f>ROUNDUP(SUM(VLOOKUP(F431,'Pontuação'!A$2:B$11,2,FALSE),VLOOKUP(E431,'Pontuação'!C$2:D$11,2,FALSE),VLOOKUP(H431,'Pontuação'!I$2:J$11,2,FALSE),VLOOKUP(J431,'Pontuação'!G$2:H$11,2,FALSE),VLOOKUP(L431,'Pontuação'!M$2:N$13,2,FALSE)),0)</f>
        <v>1794</v>
      </c>
      <c r="T431" s="11">
        <f t="shared" si="1"/>
        <v>179</v>
      </c>
      <c r="U431" s="11" t="str">
        <f t="array" ref="U431">IFERROR(INDEX('Pontuação'!G$13:G$101, MATCH(T431, 'Pontuação'!F$13:F$101, 0)), "Faixa Indefinida")</f>
        <v>B</v>
      </c>
      <c r="V431" s="11">
        <f t="shared" si="2"/>
        <v>0</v>
      </c>
      <c r="W431" s="11">
        <f t="shared" si="3"/>
        <v>1</v>
      </c>
      <c r="X431" s="11">
        <f t="shared" si="4"/>
        <v>0</v>
      </c>
      <c r="Y431" s="11">
        <f t="shared" si="5"/>
        <v>0</v>
      </c>
      <c r="Z431" s="12">
        <f>ROUNDUP(SUM(VLOOKUP(F431,'Pontuação 3.0'!A$2:B$11,2,FALSE),VLOOKUP(E431,'Pontuação 3.0'!C$2:D$11,2,FALSE),VLOOKUP(H431,'Pontuação 3.0'!I$2:J$11,2,FALSE),VLOOKUP(J431,'Pontuação 3.0'!G$2:H$11,2,FALSE),VLOOKUP(G431,'Pontuação 3.0'!E$2:F$11,2,FALSE),VLOOKUP(K431,'Pontuação 3.0'!K$2:L$11,2,FALSE),VLOOKUP(L431,'Pontuação 3.0'!M$2:N$13,2,FALSE)),0)</f>
        <v>2330</v>
      </c>
      <c r="AA431" s="12">
        <f t="shared" si="6"/>
        <v>233</v>
      </c>
      <c r="AB431" s="12" t="str">
        <f t="array" ref="AB431">IFERROR(INDEX('Pontuação 3.0'!G$13:G$191, MATCH(AA431, 'Pontuação 3.0'!F$13:F$191, 0)), "Faixa Indefinida")</f>
        <v>B</v>
      </c>
      <c r="AC431" s="12">
        <f t="shared" si="7"/>
        <v>0</v>
      </c>
      <c r="AD431" s="12">
        <f t="shared" si="8"/>
        <v>1</v>
      </c>
      <c r="AE431" s="12">
        <f t="shared" si="9"/>
        <v>0</v>
      </c>
      <c r="AF431" s="12">
        <f t="shared" si="10"/>
        <v>0</v>
      </c>
    </row>
    <row r="432" ht="15.75" customHeight="1">
      <c r="A432" s="8">
        <v>45685.0</v>
      </c>
      <c r="B432" s="9" t="s">
        <v>1057</v>
      </c>
      <c r="C432" s="9" t="s">
        <v>1058</v>
      </c>
      <c r="D432" s="15">
        <v>1.1994401576E10</v>
      </c>
      <c r="E432" s="9" t="s">
        <v>13936</v>
      </c>
      <c r="F432" s="9" t="s">
        <v>13950</v>
      </c>
      <c r="G432" s="9" t="s">
        <v>13944</v>
      </c>
      <c r="H432" s="9" t="s">
        <v>13951</v>
      </c>
      <c r="I432" s="9" t="s">
        <v>13940</v>
      </c>
      <c r="J432" s="9" t="s">
        <v>13929</v>
      </c>
      <c r="K432" s="9" t="s">
        <v>13940</v>
      </c>
      <c r="L432" s="9" t="s">
        <v>13945</v>
      </c>
      <c r="M432" s="9" t="s">
        <v>13946</v>
      </c>
      <c r="N432" s="13" t="s">
        <v>12</v>
      </c>
      <c r="O432" s="13" t="s">
        <v>14</v>
      </c>
      <c r="P432" s="13" t="s">
        <v>19</v>
      </c>
      <c r="Q432" s="13" t="s">
        <v>20</v>
      </c>
      <c r="R432" s="13" t="s">
        <v>65</v>
      </c>
      <c r="S432" s="10">
        <f>ROUNDUP(SUM(VLOOKUP(F432,'Pontuação'!A$2:B$11,2,FALSE),VLOOKUP(E432,'Pontuação'!C$2:D$11,2,FALSE),VLOOKUP(H432,'Pontuação'!I$2:J$11,2,FALSE),VLOOKUP(J432,'Pontuação'!G$2:H$11,2,FALSE),VLOOKUP(L432,'Pontuação'!M$2:N$13,2,FALSE)),0)</f>
        <v>1685</v>
      </c>
      <c r="T432" s="11">
        <f t="shared" si="1"/>
        <v>169</v>
      </c>
      <c r="U432" s="11" t="str">
        <f t="array" ref="U432">IFERROR(INDEX('Pontuação'!G$13:G$101, MATCH(T432, 'Pontuação'!F$13:F$101, 0)), "Faixa Indefinida")</f>
        <v>B</v>
      </c>
      <c r="V432" s="11">
        <f t="shared" si="2"/>
        <v>0</v>
      </c>
      <c r="W432" s="11">
        <f t="shared" si="3"/>
        <v>1</v>
      </c>
      <c r="X432" s="11">
        <f t="shared" si="4"/>
        <v>0</v>
      </c>
      <c r="Y432" s="11">
        <f t="shared" si="5"/>
        <v>0</v>
      </c>
      <c r="Z432" s="12">
        <f>ROUNDUP(SUM(VLOOKUP(F432,'Pontuação 3.0'!A$2:B$11,2,FALSE),VLOOKUP(E432,'Pontuação 3.0'!C$2:D$11,2,FALSE),VLOOKUP(H432,'Pontuação 3.0'!I$2:J$11,2,FALSE),VLOOKUP(J432,'Pontuação 3.0'!G$2:H$11,2,FALSE),VLOOKUP(G432,'Pontuação 3.0'!E$2:F$11,2,FALSE),VLOOKUP(K432,'Pontuação 3.0'!K$2:L$11,2,FALSE),VLOOKUP(L432,'Pontuação 3.0'!M$2:N$13,2,FALSE)),0)</f>
        <v>2068</v>
      </c>
      <c r="AA432" s="12">
        <f t="shared" si="6"/>
        <v>207</v>
      </c>
      <c r="AB432" s="12" t="str">
        <f t="array" ref="AB432">IFERROR(INDEX('Pontuação 3.0'!G$13:G$191, MATCH(AA432, 'Pontuação 3.0'!F$13:F$191, 0)), "Faixa Indefinida")</f>
        <v>C</v>
      </c>
      <c r="AC432" s="12">
        <f t="shared" si="7"/>
        <v>0</v>
      </c>
      <c r="AD432" s="12">
        <f t="shared" si="8"/>
        <v>0</v>
      </c>
      <c r="AE432" s="12">
        <f t="shared" si="9"/>
        <v>1</v>
      </c>
      <c r="AF432" s="12">
        <f t="shared" si="10"/>
        <v>0</v>
      </c>
    </row>
    <row r="433" ht="15.75" customHeight="1">
      <c r="A433" s="8">
        <v>45685.0</v>
      </c>
      <c r="B433" s="9" t="s">
        <v>1063</v>
      </c>
      <c r="C433" s="9" t="s">
        <v>1064</v>
      </c>
      <c r="D433" s="15">
        <v>1.4998456832E10</v>
      </c>
      <c r="E433" s="9" t="s">
        <v>13936</v>
      </c>
      <c r="F433" s="9" t="s">
        <v>13948</v>
      </c>
      <c r="G433" s="9" t="s">
        <v>13926</v>
      </c>
      <c r="H433" s="9" t="s">
        <v>13949</v>
      </c>
      <c r="I433" s="9" t="s">
        <v>13928</v>
      </c>
      <c r="J433" s="9" t="s">
        <v>13929</v>
      </c>
      <c r="K433" s="9" t="s">
        <v>13940</v>
      </c>
      <c r="L433" s="9" t="s">
        <v>13931</v>
      </c>
      <c r="M433" s="9" t="s">
        <v>13946</v>
      </c>
      <c r="N433" s="13" t="s">
        <v>12</v>
      </c>
      <c r="O433" s="13" t="s">
        <v>14</v>
      </c>
      <c r="P433" s="13" t="s">
        <v>27</v>
      </c>
      <c r="Q433" s="13" t="s">
        <v>20</v>
      </c>
      <c r="R433" s="13" t="s">
        <v>15</v>
      </c>
      <c r="S433" s="10">
        <f>ROUNDUP(SUM(VLOOKUP(F433,'Pontuação'!A$2:B$11,2,FALSE),VLOOKUP(E433,'Pontuação'!C$2:D$11,2,FALSE),VLOOKUP(H433,'Pontuação'!I$2:J$11,2,FALSE),VLOOKUP(J433,'Pontuação'!G$2:H$11,2,FALSE),VLOOKUP(L433,'Pontuação'!M$2:N$13,2,FALSE)),0)</f>
        <v>1583</v>
      </c>
      <c r="T433" s="11">
        <f t="shared" si="1"/>
        <v>158</v>
      </c>
      <c r="U433" s="11" t="str">
        <f t="array" ref="U433">IFERROR(INDEX('Pontuação'!G$13:G$101, MATCH(T433, 'Pontuação'!F$13:F$101, 0)), "Faixa Indefinida")</f>
        <v>C</v>
      </c>
      <c r="V433" s="11">
        <f t="shared" si="2"/>
        <v>0</v>
      </c>
      <c r="W433" s="11">
        <f t="shared" si="3"/>
        <v>0</v>
      </c>
      <c r="X433" s="11">
        <f t="shared" si="4"/>
        <v>1</v>
      </c>
      <c r="Y433" s="11">
        <f t="shared" si="5"/>
        <v>0</v>
      </c>
      <c r="Z433" s="12">
        <f>ROUNDUP(SUM(VLOOKUP(F433,'Pontuação 3.0'!A$2:B$11,2,FALSE),VLOOKUP(E433,'Pontuação 3.0'!C$2:D$11,2,FALSE),VLOOKUP(H433,'Pontuação 3.0'!I$2:J$11,2,FALSE),VLOOKUP(J433,'Pontuação 3.0'!G$2:H$11,2,FALSE),VLOOKUP(G433,'Pontuação 3.0'!E$2:F$11,2,FALSE),VLOOKUP(K433,'Pontuação 3.0'!K$2:L$11,2,FALSE),VLOOKUP(L433,'Pontuação 3.0'!M$2:N$13,2,FALSE)),0)</f>
        <v>2076</v>
      </c>
      <c r="AA433" s="12">
        <f t="shared" si="6"/>
        <v>208</v>
      </c>
      <c r="AB433" s="12" t="str">
        <f t="array" ref="AB433">IFERROR(INDEX('Pontuação 3.0'!G$13:G$191, MATCH(AA433, 'Pontuação 3.0'!F$13:F$191, 0)), "Faixa Indefinida")</f>
        <v>C</v>
      </c>
      <c r="AC433" s="12">
        <f t="shared" si="7"/>
        <v>0</v>
      </c>
      <c r="AD433" s="12">
        <f t="shared" si="8"/>
        <v>0</v>
      </c>
      <c r="AE433" s="12">
        <f t="shared" si="9"/>
        <v>1</v>
      </c>
      <c r="AF433" s="12">
        <f t="shared" si="10"/>
        <v>0</v>
      </c>
    </row>
    <row r="434" ht="15.75" customHeight="1">
      <c r="A434" s="8">
        <v>45685.0</v>
      </c>
      <c r="B434" s="9" t="s">
        <v>1061</v>
      </c>
      <c r="C434" s="9" t="s">
        <v>1062</v>
      </c>
      <c r="D434" s="15">
        <v>9.1987439586E10</v>
      </c>
      <c r="E434" s="9" t="s">
        <v>13936</v>
      </c>
      <c r="F434" s="9" t="s">
        <v>13948</v>
      </c>
      <c r="G434" s="9" t="s">
        <v>13944</v>
      </c>
      <c r="H434" s="9" t="s">
        <v>13949</v>
      </c>
      <c r="I434" s="9" t="s">
        <v>13940</v>
      </c>
      <c r="J434" s="9" t="s">
        <v>13929</v>
      </c>
      <c r="K434" s="9" t="s">
        <v>13940</v>
      </c>
      <c r="L434" s="9" t="s">
        <v>13941</v>
      </c>
      <c r="M434" s="9" t="s">
        <v>13942</v>
      </c>
      <c r="N434" s="13" t="s">
        <v>12</v>
      </c>
      <c r="O434" s="13" t="s">
        <v>14</v>
      </c>
      <c r="P434" s="13" t="s">
        <v>68</v>
      </c>
      <c r="Q434" s="13" t="s">
        <v>20</v>
      </c>
      <c r="R434" s="13" t="s">
        <v>65</v>
      </c>
      <c r="S434" s="10">
        <f>ROUNDUP(SUM(VLOOKUP(F434,'Pontuação'!A$2:B$11,2,FALSE),VLOOKUP(E434,'Pontuação'!C$2:D$11,2,FALSE),VLOOKUP(H434,'Pontuação'!I$2:J$11,2,FALSE),VLOOKUP(J434,'Pontuação'!G$2:H$11,2,FALSE),VLOOKUP(L434,'Pontuação'!M$2:N$13,2,FALSE)),0)</f>
        <v>1627</v>
      </c>
      <c r="T434" s="11">
        <f t="shared" si="1"/>
        <v>163</v>
      </c>
      <c r="U434" s="11" t="str">
        <f t="array" ref="U434">IFERROR(INDEX('Pontuação'!G$13:G$101, MATCH(T434, 'Pontuação'!F$13:F$101, 0)), "Faixa Indefinida")</f>
        <v>C</v>
      </c>
      <c r="V434" s="11">
        <f t="shared" si="2"/>
        <v>0</v>
      </c>
      <c r="W434" s="11">
        <f t="shared" si="3"/>
        <v>0</v>
      </c>
      <c r="X434" s="11">
        <f t="shared" si="4"/>
        <v>1</v>
      </c>
      <c r="Y434" s="11">
        <f t="shared" si="5"/>
        <v>0</v>
      </c>
      <c r="Z434" s="12">
        <f>ROUNDUP(SUM(VLOOKUP(F434,'Pontuação 3.0'!A$2:B$11,2,FALSE),VLOOKUP(E434,'Pontuação 3.0'!C$2:D$11,2,FALSE),VLOOKUP(H434,'Pontuação 3.0'!I$2:J$11,2,FALSE),VLOOKUP(J434,'Pontuação 3.0'!G$2:H$11,2,FALSE),VLOOKUP(G434,'Pontuação 3.0'!E$2:F$11,2,FALSE),VLOOKUP(K434,'Pontuação 3.0'!K$2:L$11,2,FALSE),VLOOKUP(L434,'Pontuação 3.0'!M$2:N$13,2,FALSE)),0)</f>
        <v>1914</v>
      </c>
      <c r="AA434" s="12">
        <f t="shared" si="6"/>
        <v>191</v>
      </c>
      <c r="AB434" s="12" t="str">
        <f t="array" ref="AB434">IFERROR(INDEX('Pontuação 3.0'!G$13:G$191, MATCH(AA434, 'Pontuação 3.0'!F$13:F$191, 0)), "Faixa Indefinida")</f>
        <v>D</v>
      </c>
      <c r="AC434" s="12">
        <f t="shared" si="7"/>
        <v>0</v>
      </c>
      <c r="AD434" s="12">
        <f t="shared" si="8"/>
        <v>0</v>
      </c>
      <c r="AE434" s="12">
        <f t="shared" si="9"/>
        <v>0</v>
      </c>
      <c r="AF434" s="12">
        <f t="shared" si="10"/>
        <v>1</v>
      </c>
    </row>
    <row r="435" ht="15.75" customHeight="1">
      <c r="A435" s="8">
        <v>45685.0</v>
      </c>
      <c r="B435" s="9" t="s">
        <v>1065</v>
      </c>
      <c r="C435" s="9" t="s">
        <v>1066</v>
      </c>
      <c r="D435" s="15">
        <v>2.1993116288E10</v>
      </c>
      <c r="E435" s="9" t="s">
        <v>13936</v>
      </c>
      <c r="F435" s="9" t="s">
        <v>13950</v>
      </c>
      <c r="G435" s="9" t="s">
        <v>13957</v>
      </c>
      <c r="H435" s="9" t="s">
        <v>13927</v>
      </c>
      <c r="I435" s="9" t="s">
        <v>13928</v>
      </c>
      <c r="J435" s="9" t="s">
        <v>13929</v>
      </c>
      <c r="K435" s="9" t="s">
        <v>13940</v>
      </c>
      <c r="L435" s="9" t="s">
        <v>13931</v>
      </c>
      <c r="M435" s="9" t="s">
        <v>13952</v>
      </c>
      <c r="N435" s="13" t="s">
        <v>12</v>
      </c>
      <c r="O435" s="13" t="s">
        <v>14</v>
      </c>
      <c r="P435" s="13" t="s">
        <v>32</v>
      </c>
      <c r="Q435" s="13" t="s">
        <v>20</v>
      </c>
      <c r="R435" s="13" t="s">
        <v>65</v>
      </c>
      <c r="S435" s="10">
        <f>ROUNDUP(SUM(VLOOKUP(F435,'Pontuação'!A$2:B$11,2,FALSE),VLOOKUP(E435,'Pontuação'!C$2:D$11,2,FALSE),VLOOKUP(H435,'Pontuação'!I$2:J$11,2,FALSE),VLOOKUP(J435,'Pontuação'!G$2:H$11,2,FALSE),VLOOKUP(L435,'Pontuação'!M$2:N$13,2,FALSE)),0)</f>
        <v>1439</v>
      </c>
      <c r="T435" s="11">
        <f t="shared" si="1"/>
        <v>144</v>
      </c>
      <c r="U435" s="11" t="str">
        <f t="array" ref="U435">IFERROR(INDEX('Pontuação'!G$13:G$101, MATCH(T435, 'Pontuação'!F$13:F$101, 0)), "Faixa Indefinida")</f>
        <v>D</v>
      </c>
      <c r="V435" s="11">
        <f t="shared" si="2"/>
        <v>0</v>
      </c>
      <c r="W435" s="11">
        <f t="shared" si="3"/>
        <v>0</v>
      </c>
      <c r="X435" s="11">
        <f t="shared" si="4"/>
        <v>0</v>
      </c>
      <c r="Y435" s="11">
        <f t="shared" si="5"/>
        <v>1</v>
      </c>
      <c r="Z435" s="12">
        <f>ROUNDUP(SUM(VLOOKUP(F435,'Pontuação 3.0'!A$2:B$11,2,FALSE),VLOOKUP(E435,'Pontuação 3.0'!C$2:D$11,2,FALSE),VLOOKUP(H435,'Pontuação 3.0'!I$2:J$11,2,FALSE),VLOOKUP(J435,'Pontuação 3.0'!G$2:H$11,2,FALSE),VLOOKUP(G435,'Pontuação 3.0'!E$2:F$11,2,FALSE),VLOOKUP(K435,'Pontuação 3.0'!K$2:L$11,2,FALSE),VLOOKUP(L435,'Pontuação 3.0'!M$2:N$13,2,FALSE)),0)</f>
        <v>1824</v>
      </c>
      <c r="AA435" s="12">
        <f t="shared" si="6"/>
        <v>182</v>
      </c>
      <c r="AB435" s="12" t="str">
        <f t="array" ref="AB435">IFERROR(INDEX('Pontuação 3.0'!G$13:G$191, MATCH(AA435, 'Pontuação 3.0'!F$13:F$191, 0)), "Faixa Indefinida")</f>
        <v>D</v>
      </c>
      <c r="AC435" s="12">
        <f t="shared" si="7"/>
        <v>0</v>
      </c>
      <c r="AD435" s="12">
        <f t="shared" si="8"/>
        <v>0</v>
      </c>
      <c r="AE435" s="12">
        <f t="shared" si="9"/>
        <v>0</v>
      </c>
      <c r="AF435" s="12">
        <f t="shared" si="10"/>
        <v>1</v>
      </c>
    </row>
    <row r="436" ht="15.75" customHeight="1">
      <c r="A436" s="8">
        <v>45685.0</v>
      </c>
      <c r="B436" s="9" t="s">
        <v>1067</v>
      </c>
      <c r="C436" s="9" t="s">
        <v>1068</v>
      </c>
      <c r="D436" s="15">
        <v>4.2999937745E10</v>
      </c>
      <c r="E436" s="9" t="s">
        <v>13936</v>
      </c>
      <c r="F436" s="9" t="s">
        <v>13950</v>
      </c>
      <c r="G436" s="9" t="s">
        <v>13926</v>
      </c>
      <c r="H436" s="9" t="s">
        <v>13938</v>
      </c>
      <c r="I436" s="9" t="s">
        <v>13940</v>
      </c>
      <c r="J436" s="9" t="s">
        <v>13939</v>
      </c>
      <c r="K436" s="9" t="s">
        <v>13940</v>
      </c>
      <c r="L436" s="9" t="s">
        <v>13945</v>
      </c>
      <c r="M436" s="9" t="s">
        <v>13942</v>
      </c>
      <c r="N436" s="13" t="s">
        <v>12</v>
      </c>
      <c r="O436" s="13" t="s">
        <v>14</v>
      </c>
      <c r="P436" s="13" t="s">
        <v>32</v>
      </c>
      <c r="Q436" s="13" t="s">
        <v>20</v>
      </c>
      <c r="R436" s="13" t="s">
        <v>15</v>
      </c>
      <c r="S436" s="10">
        <f>ROUNDUP(SUM(VLOOKUP(F436,'Pontuação'!A$2:B$11,2,FALSE),VLOOKUP(E436,'Pontuação'!C$2:D$11,2,FALSE),VLOOKUP(H436,'Pontuação'!I$2:J$11,2,FALSE),VLOOKUP(J436,'Pontuação'!G$2:H$11,2,FALSE),VLOOKUP(L436,'Pontuação'!M$2:N$13,2,FALSE)),0)</f>
        <v>1816</v>
      </c>
      <c r="T436" s="11">
        <f t="shared" si="1"/>
        <v>182</v>
      </c>
      <c r="U436" s="11" t="str">
        <f t="array" ref="U436">IFERROR(INDEX('Pontuação'!G$13:G$101, MATCH(T436, 'Pontuação'!F$13:F$101, 0)), "Faixa Indefinida")</f>
        <v>B</v>
      </c>
      <c r="V436" s="11">
        <f t="shared" si="2"/>
        <v>0</v>
      </c>
      <c r="W436" s="11">
        <f t="shared" si="3"/>
        <v>1</v>
      </c>
      <c r="X436" s="11">
        <f t="shared" si="4"/>
        <v>0</v>
      </c>
      <c r="Y436" s="11">
        <f t="shared" si="5"/>
        <v>0</v>
      </c>
      <c r="Z436" s="12">
        <f>ROUNDUP(SUM(VLOOKUP(F436,'Pontuação 3.0'!A$2:B$11,2,FALSE),VLOOKUP(E436,'Pontuação 3.0'!C$2:D$11,2,FALSE),VLOOKUP(H436,'Pontuação 3.0'!I$2:J$11,2,FALSE),VLOOKUP(J436,'Pontuação 3.0'!G$2:H$11,2,FALSE),VLOOKUP(G436,'Pontuação 3.0'!E$2:F$11,2,FALSE),VLOOKUP(K436,'Pontuação 3.0'!K$2:L$11,2,FALSE),VLOOKUP(L436,'Pontuação 3.0'!M$2:N$13,2,FALSE)),0)</f>
        <v>2296</v>
      </c>
      <c r="AA436" s="12">
        <f t="shared" si="6"/>
        <v>230</v>
      </c>
      <c r="AB436" s="12" t="str">
        <f t="array" ref="AB436">IFERROR(INDEX('Pontuação 3.0'!G$13:G$191, MATCH(AA436, 'Pontuação 3.0'!F$13:F$191, 0)), "Faixa Indefinida")</f>
        <v>B</v>
      </c>
      <c r="AC436" s="12">
        <f t="shared" si="7"/>
        <v>0</v>
      </c>
      <c r="AD436" s="12">
        <f t="shared" si="8"/>
        <v>1</v>
      </c>
      <c r="AE436" s="12">
        <f t="shared" si="9"/>
        <v>0</v>
      </c>
      <c r="AF436" s="12">
        <f t="shared" si="10"/>
        <v>0</v>
      </c>
    </row>
    <row r="437" ht="15.75" customHeight="1">
      <c r="A437" s="8">
        <v>45685.0</v>
      </c>
      <c r="B437" s="9" t="s">
        <v>1071</v>
      </c>
      <c r="C437" s="9" t="s">
        <v>1072</v>
      </c>
      <c r="D437" s="15">
        <v>6.19844224E10</v>
      </c>
      <c r="E437" s="9" t="s">
        <v>13924</v>
      </c>
      <c r="F437" s="9" t="s">
        <v>13948</v>
      </c>
      <c r="G437" s="9" t="s">
        <v>13926</v>
      </c>
      <c r="H437" s="9" t="s">
        <v>13951</v>
      </c>
      <c r="I437" s="9" t="s">
        <v>13928</v>
      </c>
      <c r="J437" s="9" t="s">
        <v>13929</v>
      </c>
      <c r="K437" s="9" t="s">
        <v>13940</v>
      </c>
      <c r="L437" s="9" t="s">
        <v>13941</v>
      </c>
      <c r="M437" s="9" t="s">
        <v>13942</v>
      </c>
      <c r="N437" s="9"/>
      <c r="O437" s="9"/>
      <c r="P437" s="9"/>
      <c r="Q437" s="9"/>
      <c r="R437" s="9"/>
      <c r="S437" s="10">
        <f>ROUNDUP(SUM(VLOOKUP(F437,'Pontuação'!A$2:B$11,2,FALSE),VLOOKUP(E437,'Pontuação'!C$2:D$11,2,FALSE),VLOOKUP(H437,'Pontuação'!I$2:J$11,2,FALSE),VLOOKUP(J437,'Pontuação'!G$2:H$11,2,FALSE),VLOOKUP(L437,'Pontuação'!M$2:N$13,2,FALSE)),0)</f>
        <v>1589</v>
      </c>
      <c r="T437" s="11">
        <f t="shared" si="1"/>
        <v>159</v>
      </c>
      <c r="U437" s="11" t="str">
        <f t="array" ref="U437">IFERROR(INDEX('Pontuação'!G$13:G$101, MATCH(T437, 'Pontuação'!F$13:F$101, 0)), "Faixa Indefinida")</f>
        <v>C</v>
      </c>
      <c r="V437" s="11">
        <f t="shared" si="2"/>
        <v>0</v>
      </c>
      <c r="W437" s="11">
        <f t="shared" si="3"/>
        <v>0</v>
      </c>
      <c r="X437" s="11">
        <f t="shared" si="4"/>
        <v>1</v>
      </c>
      <c r="Y437" s="11">
        <f t="shared" si="5"/>
        <v>0</v>
      </c>
      <c r="Z437" s="12">
        <f>ROUNDUP(SUM(VLOOKUP(F437,'Pontuação 3.0'!A$2:B$11,2,FALSE),VLOOKUP(E437,'Pontuação 3.0'!C$2:D$11,2,FALSE),VLOOKUP(H437,'Pontuação 3.0'!I$2:J$11,2,FALSE),VLOOKUP(J437,'Pontuação 3.0'!G$2:H$11,2,FALSE),VLOOKUP(G437,'Pontuação 3.0'!E$2:F$11,2,FALSE),VLOOKUP(K437,'Pontuação 3.0'!K$2:L$11,2,FALSE),VLOOKUP(L437,'Pontuação 3.0'!M$2:N$13,2,FALSE)),0)</f>
        <v>1937</v>
      </c>
      <c r="AA437" s="12">
        <f t="shared" si="6"/>
        <v>194</v>
      </c>
      <c r="AB437" s="12" t="str">
        <f t="array" ref="AB437">IFERROR(INDEX('Pontuação 3.0'!G$13:G$191, MATCH(AA437, 'Pontuação 3.0'!F$13:F$191, 0)), "Faixa Indefinida")</f>
        <v>C</v>
      </c>
      <c r="AC437" s="12">
        <f t="shared" si="7"/>
        <v>0</v>
      </c>
      <c r="AD437" s="12">
        <f t="shared" si="8"/>
        <v>0</v>
      </c>
      <c r="AE437" s="12">
        <f t="shared" si="9"/>
        <v>1</v>
      </c>
      <c r="AF437" s="12">
        <f t="shared" si="10"/>
        <v>0</v>
      </c>
    </row>
    <row r="438" ht="15.75" customHeight="1">
      <c r="A438" s="8">
        <v>45685.0</v>
      </c>
      <c r="B438" s="9" t="s">
        <v>1073</v>
      </c>
      <c r="C438" s="9" t="s">
        <v>1074</v>
      </c>
      <c r="D438" s="15">
        <v>2.2999993237E10</v>
      </c>
      <c r="E438" s="9" t="s">
        <v>13936</v>
      </c>
      <c r="F438" s="9" t="s">
        <v>13925</v>
      </c>
      <c r="G438" s="9" t="s">
        <v>13961</v>
      </c>
      <c r="H438" s="9" t="s">
        <v>13927</v>
      </c>
      <c r="I438" s="9" t="s">
        <v>13940</v>
      </c>
      <c r="J438" s="9" t="s">
        <v>13929</v>
      </c>
      <c r="K438" s="9" t="s">
        <v>13940</v>
      </c>
      <c r="L438" s="9" t="s">
        <v>13959</v>
      </c>
      <c r="M438" s="9" t="s">
        <v>13946</v>
      </c>
      <c r="N438" s="13" t="s">
        <v>12</v>
      </c>
      <c r="O438" s="13" t="s">
        <v>14</v>
      </c>
      <c r="P438" s="13" t="s">
        <v>32</v>
      </c>
      <c r="Q438" s="13" t="s">
        <v>62</v>
      </c>
      <c r="R438" s="13" t="s">
        <v>15</v>
      </c>
      <c r="S438" s="10">
        <f>ROUNDUP(SUM(VLOOKUP(F438,'Pontuação'!A$2:B$11,2,FALSE),VLOOKUP(E438,'Pontuação'!C$2:D$11,2,FALSE),VLOOKUP(H438,'Pontuação'!I$2:J$11,2,FALSE),VLOOKUP(J438,'Pontuação'!G$2:H$11,2,FALSE),VLOOKUP(L438,'Pontuação'!M$2:N$13,2,FALSE)),0)</f>
        <v>1264</v>
      </c>
      <c r="T438" s="11">
        <f t="shared" si="1"/>
        <v>126</v>
      </c>
      <c r="U438" s="11" t="str">
        <f t="array" ref="U438">IFERROR(INDEX('Pontuação'!G$13:G$101, MATCH(T438, 'Pontuação'!F$13:F$101, 0)), "Faixa Indefinida")</f>
        <v>D</v>
      </c>
      <c r="V438" s="11">
        <f t="shared" si="2"/>
        <v>0</v>
      </c>
      <c r="W438" s="11">
        <f t="shared" si="3"/>
        <v>0</v>
      </c>
      <c r="X438" s="11">
        <f t="shared" si="4"/>
        <v>0</v>
      </c>
      <c r="Y438" s="11">
        <f t="shared" si="5"/>
        <v>1</v>
      </c>
      <c r="Z438" s="12">
        <f>ROUNDUP(SUM(VLOOKUP(F438,'Pontuação 3.0'!A$2:B$11,2,FALSE),VLOOKUP(E438,'Pontuação 3.0'!C$2:D$11,2,FALSE),VLOOKUP(H438,'Pontuação 3.0'!I$2:J$11,2,FALSE),VLOOKUP(J438,'Pontuação 3.0'!G$2:H$11,2,FALSE),VLOOKUP(G438,'Pontuação 3.0'!E$2:F$11,2,FALSE),VLOOKUP(K438,'Pontuação 3.0'!K$2:L$11,2,FALSE),VLOOKUP(L438,'Pontuação 3.0'!M$2:N$13,2,FALSE)),0)</f>
        <v>1913</v>
      </c>
      <c r="AA438" s="12">
        <f t="shared" si="6"/>
        <v>191</v>
      </c>
      <c r="AB438" s="12" t="str">
        <f t="array" ref="AB438">IFERROR(INDEX('Pontuação 3.0'!G$13:G$191, MATCH(AA438, 'Pontuação 3.0'!F$13:F$191, 0)), "Faixa Indefinida")</f>
        <v>D</v>
      </c>
      <c r="AC438" s="12">
        <f t="shared" si="7"/>
        <v>0</v>
      </c>
      <c r="AD438" s="12">
        <f t="shared" si="8"/>
        <v>0</v>
      </c>
      <c r="AE438" s="12">
        <f t="shared" si="9"/>
        <v>0</v>
      </c>
      <c r="AF438" s="12">
        <f t="shared" si="10"/>
        <v>1</v>
      </c>
    </row>
    <row r="439" ht="15.75" customHeight="1">
      <c r="A439" s="8">
        <v>45685.0</v>
      </c>
      <c r="B439" s="9" t="s">
        <v>1075</v>
      </c>
      <c r="C439" s="9" t="s">
        <v>1076</v>
      </c>
      <c r="D439" s="15">
        <v>5.1985288815E10</v>
      </c>
      <c r="E439" s="9" t="s">
        <v>13936</v>
      </c>
      <c r="F439" s="9" t="s">
        <v>13950</v>
      </c>
      <c r="G439" s="9" t="s">
        <v>13957</v>
      </c>
      <c r="H439" s="9" t="s">
        <v>13951</v>
      </c>
      <c r="I439" s="9" t="s">
        <v>13940</v>
      </c>
      <c r="J439" s="9" t="s">
        <v>13929</v>
      </c>
      <c r="K439" s="9" t="s">
        <v>13940</v>
      </c>
      <c r="L439" s="9" t="s">
        <v>13945</v>
      </c>
      <c r="M439" s="9" t="s">
        <v>13952</v>
      </c>
      <c r="N439" s="13" t="s">
        <v>12</v>
      </c>
      <c r="O439" s="13" t="s">
        <v>14</v>
      </c>
      <c r="P439" s="13" t="s">
        <v>19</v>
      </c>
      <c r="Q439" s="13" t="s">
        <v>20</v>
      </c>
      <c r="R439" s="13" t="s">
        <v>65</v>
      </c>
      <c r="S439" s="10">
        <f>ROUNDUP(SUM(VLOOKUP(F439,'Pontuação'!A$2:B$11,2,FALSE),VLOOKUP(E439,'Pontuação'!C$2:D$11,2,FALSE),VLOOKUP(H439,'Pontuação'!I$2:J$11,2,FALSE),VLOOKUP(J439,'Pontuação'!G$2:H$11,2,FALSE),VLOOKUP(L439,'Pontuação'!M$2:N$13,2,FALSE)),0)</f>
        <v>1685</v>
      </c>
      <c r="T439" s="11">
        <f t="shared" si="1"/>
        <v>169</v>
      </c>
      <c r="U439" s="11" t="str">
        <f t="array" ref="U439">IFERROR(INDEX('Pontuação'!G$13:G$101, MATCH(T439, 'Pontuação'!F$13:F$101, 0)), "Faixa Indefinida")</f>
        <v>B</v>
      </c>
      <c r="V439" s="11">
        <f t="shared" si="2"/>
        <v>0</v>
      </c>
      <c r="W439" s="11">
        <f t="shared" si="3"/>
        <v>1</v>
      </c>
      <c r="X439" s="11">
        <f t="shared" si="4"/>
        <v>0</v>
      </c>
      <c r="Y439" s="11">
        <f t="shared" si="5"/>
        <v>0</v>
      </c>
      <c r="Z439" s="12">
        <f>ROUNDUP(SUM(VLOOKUP(F439,'Pontuação 3.0'!A$2:B$11,2,FALSE),VLOOKUP(E439,'Pontuação 3.0'!C$2:D$11,2,FALSE),VLOOKUP(H439,'Pontuação 3.0'!I$2:J$11,2,FALSE),VLOOKUP(J439,'Pontuação 3.0'!G$2:H$11,2,FALSE),VLOOKUP(G439,'Pontuação 3.0'!E$2:F$11,2,FALSE),VLOOKUP(K439,'Pontuação 3.0'!K$2:L$11,2,FALSE),VLOOKUP(L439,'Pontuação 3.0'!M$2:N$13,2,FALSE)),0)</f>
        <v>2058</v>
      </c>
      <c r="AA439" s="12">
        <f t="shared" si="6"/>
        <v>206</v>
      </c>
      <c r="AB439" s="12" t="str">
        <f t="array" ref="AB439">IFERROR(INDEX('Pontuação 3.0'!G$13:G$191, MATCH(AA439, 'Pontuação 3.0'!F$13:F$191, 0)), "Faixa Indefinida")</f>
        <v>C</v>
      </c>
      <c r="AC439" s="12">
        <f t="shared" si="7"/>
        <v>0</v>
      </c>
      <c r="AD439" s="12">
        <f t="shared" si="8"/>
        <v>0</v>
      </c>
      <c r="AE439" s="12">
        <f t="shared" si="9"/>
        <v>1</v>
      </c>
      <c r="AF439" s="12">
        <f t="shared" si="10"/>
        <v>0</v>
      </c>
    </row>
    <row r="440" ht="15.75" customHeight="1">
      <c r="A440" s="8">
        <v>45685.0</v>
      </c>
      <c r="B440" s="9" t="s">
        <v>1079</v>
      </c>
      <c r="C440" s="9" t="s">
        <v>1080</v>
      </c>
      <c r="D440" s="15">
        <v>7.3999520751E10</v>
      </c>
      <c r="E440" s="9" t="s">
        <v>13936</v>
      </c>
      <c r="F440" s="9" t="s">
        <v>13948</v>
      </c>
      <c r="G440" s="9" t="s">
        <v>13926</v>
      </c>
      <c r="H440" s="9" t="s">
        <v>13949</v>
      </c>
      <c r="I440" s="9" t="s">
        <v>13928</v>
      </c>
      <c r="J440" s="9" t="s">
        <v>13939</v>
      </c>
      <c r="K440" s="9" t="s">
        <v>13940</v>
      </c>
      <c r="L440" s="9" t="s">
        <v>13931</v>
      </c>
      <c r="M440" s="9" t="s">
        <v>13946</v>
      </c>
      <c r="N440" s="13" t="s">
        <v>12</v>
      </c>
      <c r="O440" s="13" t="s">
        <v>14</v>
      </c>
      <c r="P440" s="13" t="s">
        <v>32</v>
      </c>
      <c r="Q440" s="13" t="s">
        <v>20</v>
      </c>
      <c r="R440" s="13" t="s">
        <v>15</v>
      </c>
      <c r="S440" s="10">
        <f>ROUNDUP(SUM(VLOOKUP(F440,'Pontuação'!A$2:B$11,2,FALSE),VLOOKUP(E440,'Pontuação'!C$2:D$11,2,FALSE),VLOOKUP(H440,'Pontuação'!I$2:J$11,2,FALSE),VLOOKUP(J440,'Pontuação'!G$2:H$11,2,FALSE),VLOOKUP(L440,'Pontuação'!M$2:N$13,2,FALSE)),0)</f>
        <v>1688</v>
      </c>
      <c r="T440" s="11">
        <f t="shared" si="1"/>
        <v>169</v>
      </c>
      <c r="U440" s="11" t="str">
        <f t="array" ref="U440">IFERROR(INDEX('Pontuação'!G$13:G$101, MATCH(T440, 'Pontuação'!F$13:F$101, 0)), "Faixa Indefinida")</f>
        <v>B</v>
      </c>
      <c r="V440" s="11">
        <f t="shared" si="2"/>
        <v>0</v>
      </c>
      <c r="W440" s="11">
        <f t="shared" si="3"/>
        <v>1</v>
      </c>
      <c r="X440" s="11">
        <f t="shared" si="4"/>
        <v>0</v>
      </c>
      <c r="Y440" s="11">
        <f t="shared" si="5"/>
        <v>0</v>
      </c>
      <c r="Z440" s="12">
        <f>ROUNDUP(SUM(VLOOKUP(F440,'Pontuação 3.0'!A$2:B$11,2,FALSE),VLOOKUP(E440,'Pontuação 3.0'!C$2:D$11,2,FALSE),VLOOKUP(H440,'Pontuação 3.0'!I$2:J$11,2,FALSE),VLOOKUP(J440,'Pontuação 3.0'!G$2:H$11,2,FALSE),VLOOKUP(G440,'Pontuação 3.0'!E$2:F$11,2,FALSE),VLOOKUP(K440,'Pontuação 3.0'!K$2:L$11,2,FALSE),VLOOKUP(L440,'Pontuação 3.0'!M$2:N$13,2,FALSE)),0)</f>
        <v>2228</v>
      </c>
      <c r="AA440" s="12">
        <f t="shared" si="6"/>
        <v>223</v>
      </c>
      <c r="AB440" s="12" t="str">
        <f t="array" ref="AB440">IFERROR(INDEX('Pontuação 3.0'!G$13:G$191, MATCH(AA440, 'Pontuação 3.0'!F$13:F$191, 0)), "Faixa Indefinida")</f>
        <v>B</v>
      </c>
      <c r="AC440" s="12">
        <f t="shared" si="7"/>
        <v>0</v>
      </c>
      <c r="AD440" s="12">
        <f t="shared" si="8"/>
        <v>1</v>
      </c>
      <c r="AE440" s="12">
        <f t="shared" si="9"/>
        <v>0</v>
      </c>
      <c r="AF440" s="12">
        <f t="shared" si="10"/>
        <v>0</v>
      </c>
    </row>
    <row r="441" ht="15.75" customHeight="1">
      <c r="A441" s="8">
        <v>45685.0</v>
      </c>
      <c r="B441" s="9" t="s">
        <v>1081</v>
      </c>
      <c r="C441" s="9" t="s">
        <v>1082</v>
      </c>
      <c r="D441" s="15">
        <v>3.899872988E10</v>
      </c>
      <c r="E441" s="9" t="s">
        <v>13936</v>
      </c>
      <c r="F441" s="9" t="s">
        <v>13950</v>
      </c>
      <c r="G441" s="9" t="s">
        <v>13957</v>
      </c>
      <c r="H441" s="9" t="s">
        <v>13927</v>
      </c>
      <c r="I441" s="9" t="s">
        <v>13940</v>
      </c>
      <c r="J441" s="9" t="s">
        <v>13929</v>
      </c>
      <c r="K441" s="9" t="s">
        <v>13930</v>
      </c>
      <c r="L441" s="9" t="s">
        <v>13945</v>
      </c>
      <c r="M441" s="9" t="s">
        <v>13942</v>
      </c>
      <c r="N441" s="13" t="s">
        <v>12</v>
      </c>
      <c r="O441" s="13" t="s">
        <v>14</v>
      </c>
      <c r="P441" s="13" t="s">
        <v>32</v>
      </c>
      <c r="Q441" s="13" t="s">
        <v>20</v>
      </c>
      <c r="R441" s="13" t="s">
        <v>15</v>
      </c>
      <c r="S441" s="10">
        <f>ROUNDUP(SUM(VLOOKUP(F441,'Pontuação'!A$2:B$11,2,FALSE),VLOOKUP(E441,'Pontuação'!C$2:D$11,2,FALSE),VLOOKUP(H441,'Pontuação'!I$2:J$11,2,FALSE),VLOOKUP(J441,'Pontuação'!G$2:H$11,2,FALSE),VLOOKUP(L441,'Pontuação'!M$2:N$13,2,FALSE)),0)</f>
        <v>1571</v>
      </c>
      <c r="T441" s="11">
        <f t="shared" si="1"/>
        <v>157</v>
      </c>
      <c r="U441" s="11" t="str">
        <f t="array" ref="U441">IFERROR(INDEX('Pontuação'!G$13:G$101, MATCH(T441, 'Pontuação'!F$13:F$101, 0)), "Faixa Indefinida")</f>
        <v>C</v>
      </c>
      <c r="V441" s="11">
        <f t="shared" si="2"/>
        <v>0</v>
      </c>
      <c r="W441" s="11">
        <f t="shared" si="3"/>
        <v>0</v>
      </c>
      <c r="X441" s="11">
        <f t="shared" si="4"/>
        <v>1</v>
      </c>
      <c r="Y441" s="11">
        <f t="shared" si="5"/>
        <v>0</v>
      </c>
      <c r="Z441" s="12">
        <f>ROUNDUP(SUM(VLOOKUP(F441,'Pontuação 3.0'!A$2:B$11,2,FALSE),VLOOKUP(E441,'Pontuação 3.0'!C$2:D$11,2,FALSE),VLOOKUP(H441,'Pontuação 3.0'!I$2:J$11,2,FALSE),VLOOKUP(J441,'Pontuação 3.0'!G$2:H$11,2,FALSE),VLOOKUP(G441,'Pontuação 3.0'!E$2:F$11,2,FALSE),VLOOKUP(K441,'Pontuação 3.0'!K$2:L$11,2,FALSE),VLOOKUP(L441,'Pontuação 3.0'!M$2:N$13,2,FALSE)),0)</f>
        <v>2171</v>
      </c>
      <c r="AA441" s="12">
        <f t="shared" si="6"/>
        <v>217</v>
      </c>
      <c r="AB441" s="12" t="str">
        <f t="array" ref="AB441">IFERROR(INDEX('Pontuação 3.0'!G$13:G$191, MATCH(AA441, 'Pontuação 3.0'!F$13:F$191, 0)), "Faixa Indefinida")</f>
        <v>B</v>
      </c>
      <c r="AC441" s="12">
        <f t="shared" si="7"/>
        <v>0</v>
      </c>
      <c r="AD441" s="12">
        <f t="shared" si="8"/>
        <v>1</v>
      </c>
      <c r="AE441" s="12">
        <f t="shared" si="9"/>
        <v>0</v>
      </c>
      <c r="AF441" s="12">
        <f t="shared" si="10"/>
        <v>0</v>
      </c>
    </row>
    <row r="442" ht="15.75" customHeight="1">
      <c r="A442" s="8">
        <v>45685.0</v>
      </c>
      <c r="B442" s="9" t="s">
        <v>1083</v>
      </c>
      <c r="C442" s="9" t="s">
        <v>1084</v>
      </c>
      <c r="D442" s="15">
        <v>2.2999257428E10</v>
      </c>
      <c r="E442" s="9" t="s">
        <v>13936</v>
      </c>
      <c r="F442" s="9" t="s">
        <v>13950</v>
      </c>
      <c r="G442" s="9" t="s">
        <v>13944</v>
      </c>
      <c r="H442" s="9" t="s">
        <v>13938</v>
      </c>
      <c r="I442" s="9" t="s">
        <v>13940</v>
      </c>
      <c r="J442" s="9" t="s">
        <v>13929</v>
      </c>
      <c r="K442" s="9" t="s">
        <v>13930</v>
      </c>
      <c r="L442" s="9" t="s">
        <v>13931</v>
      </c>
      <c r="M442" s="9" t="s">
        <v>13952</v>
      </c>
      <c r="N442" s="13" t="s">
        <v>12</v>
      </c>
      <c r="O442" s="13" t="s">
        <v>14</v>
      </c>
      <c r="P442" s="13" t="s">
        <v>68</v>
      </c>
      <c r="Q442" s="13" t="s">
        <v>48</v>
      </c>
      <c r="R442" s="13" t="s">
        <v>15</v>
      </c>
      <c r="S442" s="10">
        <f>ROUNDUP(SUM(VLOOKUP(F442,'Pontuação'!A$2:B$11,2,FALSE),VLOOKUP(E442,'Pontuação'!C$2:D$11,2,FALSE),VLOOKUP(H442,'Pontuação'!I$2:J$11,2,FALSE),VLOOKUP(J442,'Pontuação'!G$2:H$11,2,FALSE),VLOOKUP(L442,'Pontuação'!M$2:N$13,2,FALSE)),0)</f>
        <v>1579</v>
      </c>
      <c r="T442" s="11">
        <f t="shared" si="1"/>
        <v>158</v>
      </c>
      <c r="U442" s="11" t="str">
        <f t="array" ref="U442">IFERROR(INDEX('Pontuação'!G$13:G$101, MATCH(T442, 'Pontuação'!F$13:F$101, 0)), "Faixa Indefinida")</f>
        <v>C</v>
      </c>
      <c r="V442" s="11">
        <f t="shared" si="2"/>
        <v>0</v>
      </c>
      <c r="W442" s="11">
        <f t="shared" si="3"/>
        <v>0</v>
      </c>
      <c r="X442" s="11">
        <f t="shared" si="4"/>
        <v>1</v>
      </c>
      <c r="Y442" s="11">
        <f t="shared" si="5"/>
        <v>0</v>
      </c>
      <c r="Z442" s="12">
        <f>ROUNDUP(SUM(VLOOKUP(F442,'Pontuação 3.0'!A$2:B$11,2,FALSE),VLOOKUP(E442,'Pontuação 3.0'!C$2:D$11,2,FALSE),VLOOKUP(H442,'Pontuação 3.0'!I$2:J$11,2,FALSE),VLOOKUP(J442,'Pontuação 3.0'!G$2:H$11,2,FALSE),VLOOKUP(G442,'Pontuação 3.0'!E$2:F$11,2,FALSE),VLOOKUP(K442,'Pontuação 3.0'!K$2:L$11,2,FALSE),VLOOKUP(L442,'Pontuação 3.0'!M$2:N$13,2,FALSE)),0)</f>
        <v>2179</v>
      </c>
      <c r="AA442" s="12">
        <f t="shared" si="6"/>
        <v>218</v>
      </c>
      <c r="AB442" s="12" t="str">
        <f t="array" ref="AB442">IFERROR(INDEX('Pontuação 3.0'!G$13:G$191, MATCH(AA442, 'Pontuação 3.0'!F$13:F$191, 0)), "Faixa Indefinida")</f>
        <v>B</v>
      </c>
      <c r="AC442" s="12">
        <f t="shared" si="7"/>
        <v>0</v>
      </c>
      <c r="AD442" s="12">
        <f t="shared" si="8"/>
        <v>1</v>
      </c>
      <c r="AE442" s="12">
        <f t="shared" si="9"/>
        <v>0</v>
      </c>
      <c r="AF442" s="12">
        <f t="shared" si="10"/>
        <v>0</v>
      </c>
    </row>
    <row r="443" ht="15.75" customHeight="1">
      <c r="A443" s="8">
        <v>45685.0</v>
      </c>
      <c r="B443" s="9" t="s">
        <v>1085</v>
      </c>
      <c r="C443" s="9" t="s">
        <v>1086</v>
      </c>
      <c r="D443" s="9" t="s">
        <v>1087</v>
      </c>
      <c r="E443" s="9" t="s">
        <v>13924</v>
      </c>
      <c r="F443" s="9" t="s">
        <v>13953</v>
      </c>
      <c r="G443" s="9" t="s">
        <v>13957</v>
      </c>
      <c r="H443" s="9" t="s">
        <v>13927</v>
      </c>
      <c r="I443" s="9" t="s">
        <v>13940</v>
      </c>
      <c r="J443" s="9" t="s">
        <v>13966</v>
      </c>
      <c r="K443" s="9" t="s">
        <v>13930</v>
      </c>
      <c r="L443" s="9" t="s">
        <v>13959</v>
      </c>
      <c r="M443" s="9" t="s">
        <v>13942</v>
      </c>
      <c r="N443" s="13" t="s">
        <v>12</v>
      </c>
      <c r="O443" s="13" t="s">
        <v>14</v>
      </c>
      <c r="P443" s="13" t="s">
        <v>13</v>
      </c>
      <c r="Q443" s="13" t="s">
        <v>16</v>
      </c>
      <c r="R443" s="13" t="s">
        <v>15</v>
      </c>
      <c r="S443" s="10">
        <f>ROUNDUP(SUM(VLOOKUP(F443,'Pontuação'!A$2:B$11,2,FALSE),VLOOKUP(E443,'Pontuação'!C$2:D$11,2,FALSE),VLOOKUP(H443,'Pontuação'!I$2:J$11,2,FALSE),VLOOKUP(J443,'Pontuação'!G$2:H$11,2,FALSE),VLOOKUP(L443,'Pontuação'!M$2:N$13,2,FALSE)),0)</f>
        <v>1796</v>
      </c>
      <c r="T443" s="11">
        <f t="shared" si="1"/>
        <v>180</v>
      </c>
      <c r="U443" s="11" t="str">
        <f t="array" ref="U443">IFERROR(INDEX('Pontuação'!G$13:G$101, MATCH(T443, 'Pontuação'!F$13:F$101, 0)), "Faixa Indefinida")</f>
        <v>B</v>
      </c>
      <c r="V443" s="11">
        <f t="shared" si="2"/>
        <v>0</v>
      </c>
      <c r="W443" s="11">
        <f t="shared" si="3"/>
        <v>1</v>
      </c>
      <c r="X443" s="11">
        <f t="shared" si="4"/>
        <v>0</v>
      </c>
      <c r="Y443" s="11">
        <f t="shared" si="5"/>
        <v>0</v>
      </c>
      <c r="Z443" s="12">
        <f>ROUNDUP(SUM(VLOOKUP(F443,'Pontuação 3.0'!A$2:B$11,2,FALSE),VLOOKUP(E443,'Pontuação 3.0'!C$2:D$11,2,FALSE),VLOOKUP(H443,'Pontuação 3.0'!I$2:J$11,2,FALSE),VLOOKUP(J443,'Pontuação 3.0'!G$2:H$11,2,FALSE),VLOOKUP(G443,'Pontuação 3.0'!E$2:F$11,2,FALSE),VLOOKUP(K443,'Pontuação 3.0'!K$2:L$11,2,FALSE),VLOOKUP(L443,'Pontuação 3.0'!M$2:N$13,2,FALSE)),0)</f>
        <v>2257</v>
      </c>
      <c r="AA443" s="12">
        <f t="shared" si="6"/>
        <v>226</v>
      </c>
      <c r="AB443" s="12" t="str">
        <f t="array" ref="AB443">IFERROR(INDEX('Pontuação 3.0'!G$13:G$191, MATCH(AA443, 'Pontuação 3.0'!F$13:F$191, 0)), "Faixa Indefinida")</f>
        <v>B</v>
      </c>
      <c r="AC443" s="12">
        <f t="shared" si="7"/>
        <v>0</v>
      </c>
      <c r="AD443" s="12">
        <f t="shared" si="8"/>
        <v>1</v>
      </c>
      <c r="AE443" s="12">
        <f t="shared" si="9"/>
        <v>0</v>
      </c>
      <c r="AF443" s="12">
        <f t="shared" si="10"/>
        <v>0</v>
      </c>
    </row>
    <row r="444" ht="15.75" customHeight="1">
      <c r="A444" s="8">
        <v>45685.0</v>
      </c>
      <c r="B444" s="9" t="s">
        <v>1092</v>
      </c>
      <c r="C444" s="9" t="s">
        <v>1093</v>
      </c>
      <c r="D444" s="15">
        <v>6.2993129817E10</v>
      </c>
      <c r="E444" s="9" t="s">
        <v>13924</v>
      </c>
      <c r="F444" s="9" t="s">
        <v>13950</v>
      </c>
      <c r="G444" s="9" t="s">
        <v>13944</v>
      </c>
      <c r="H444" s="9" t="s">
        <v>13949</v>
      </c>
      <c r="I444" s="9" t="s">
        <v>13940</v>
      </c>
      <c r="J444" s="9" t="s">
        <v>13929</v>
      </c>
      <c r="K444" s="9" t="s">
        <v>13930</v>
      </c>
      <c r="L444" s="9" t="s">
        <v>13945</v>
      </c>
      <c r="M444" s="9" t="s">
        <v>13967</v>
      </c>
      <c r="N444" s="13" t="s">
        <v>12</v>
      </c>
      <c r="O444" s="13" t="s">
        <v>14</v>
      </c>
      <c r="P444" s="13" t="s">
        <v>13</v>
      </c>
      <c r="Q444" s="13" t="s">
        <v>143</v>
      </c>
      <c r="R444" s="13" t="s">
        <v>15</v>
      </c>
      <c r="S444" s="10">
        <f>ROUNDUP(SUM(VLOOKUP(F444,'Pontuação'!A$2:B$11,2,FALSE),VLOOKUP(E444,'Pontuação'!C$2:D$11,2,FALSE),VLOOKUP(H444,'Pontuação'!I$2:J$11,2,FALSE),VLOOKUP(J444,'Pontuação'!G$2:H$11,2,FALSE),VLOOKUP(L444,'Pontuação'!M$2:N$13,2,FALSE)),0)</f>
        <v>1731</v>
      </c>
      <c r="T444" s="11">
        <f t="shared" si="1"/>
        <v>173</v>
      </c>
      <c r="U444" s="11" t="str">
        <f t="array" ref="U444">IFERROR(INDEX('Pontuação'!G$13:G$101, MATCH(T444, 'Pontuação'!F$13:F$101, 0)), "Faixa Indefinida")</f>
        <v>B</v>
      </c>
      <c r="V444" s="11">
        <f t="shared" si="2"/>
        <v>0</v>
      </c>
      <c r="W444" s="11">
        <f t="shared" si="3"/>
        <v>1</v>
      </c>
      <c r="X444" s="11">
        <f t="shared" si="4"/>
        <v>0</v>
      </c>
      <c r="Y444" s="11">
        <f t="shared" si="5"/>
        <v>0</v>
      </c>
      <c r="Z444" s="12">
        <f>ROUNDUP(SUM(VLOOKUP(F444,'Pontuação 3.0'!A$2:B$11,2,FALSE),VLOOKUP(E444,'Pontuação 3.0'!C$2:D$11,2,FALSE),VLOOKUP(H444,'Pontuação 3.0'!I$2:J$11,2,FALSE),VLOOKUP(J444,'Pontuação 3.0'!G$2:H$11,2,FALSE),VLOOKUP(G444,'Pontuação 3.0'!E$2:F$11,2,FALSE),VLOOKUP(K444,'Pontuação 3.0'!K$2:L$11,2,FALSE),VLOOKUP(L444,'Pontuação 3.0'!M$2:N$13,2,FALSE)),0)</f>
        <v>2386</v>
      </c>
      <c r="AA444" s="12">
        <f t="shared" si="6"/>
        <v>239</v>
      </c>
      <c r="AB444" s="12" t="str">
        <f t="array" ref="AB444">IFERROR(INDEX('Pontuação 3.0'!G$13:G$191, MATCH(AA444, 'Pontuação 3.0'!F$13:F$191, 0)), "Faixa Indefinida")</f>
        <v>A</v>
      </c>
      <c r="AC444" s="12">
        <f t="shared" si="7"/>
        <v>1</v>
      </c>
      <c r="AD444" s="12">
        <f t="shared" si="8"/>
        <v>0</v>
      </c>
      <c r="AE444" s="12">
        <f t="shared" si="9"/>
        <v>0</v>
      </c>
      <c r="AF444" s="12">
        <f t="shared" si="10"/>
        <v>0</v>
      </c>
    </row>
    <row r="445" ht="15.75" customHeight="1">
      <c r="A445" s="8">
        <v>45685.0</v>
      </c>
      <c r="B445" s="9" t="s">
        <v>1098</v>
      </c>
      <c r="C445" s="9" t="s">
        <v>1099</v>
      </c>
      <c r="D445" s="15">
        <v>1.196604871E10</v>
      </c>
      <c r="E445" s="9" t="s">
        <v>13924</v>
      </c>
      <c r="F445" s="9" t="s">
        <v>13948</v>
      </c>
      <c r="G445" s="9" t="s">
        <v>13926</v>
      </c>
      <c r="H445" s="9" t="s">
        <v>13951</v>
      </c>
      <c r="I445" s="9" t="s">
        <v>13940</v>
      </c>
      <c r="J445" s="9" t="s">
        <v>13929</v>
      </c>
      <c r="K445" s="9" t="s">
        <v>13940</v>
      </c>
      <c r="L445" s="9" t="s">
        <v>13954</v>
      </c>
      <c r="M445" s="9" t="s">
        <v>13942</v>
      </c>
      <c r="N445" s="13" t="s">
        <v>12</v>
      </c>
      <c r="O445" s="13" t="s">
        <v>14</v>
      </c>
      <c r="P445" s="13" t="s">
        <v>111</v>
      </c>
      <c r="Q445" s="13" t="s">
        <v>20</v>
      </c>
      <c r="R445" s="13" t="s">
        <v>65</v>
      </c>
      <c r="S445" s="10">
        <f>ROUNDUP(SUM(VLOOKUP(F445,'Pontuação'!A$2:B$11,2,FALSE),VLOOKUP(E445,'Pontuação'!C$2:D$11,2,FALSE),VLOOKUP(H445,'Pontuação'!I$2:J$11,2,FALSE),VLOOKUP(J445,'Pontuação'!G$2:H$11,2,FALSE),VLOOKUP(L445,'Pontuação'!M$2:N$13,2,FALSE)),0)</f>
        <v>1508</v>
      </c>
      <c r="T445" s="11">
        <f t="shared" si="1"/>
        <v>151</v>
      </c>
      <c r="U445" s="11" t="str">
        <f t="array" ref="U445">IFERROR(INDEX('Pontuação'!G$13:G$101, MATCH(T445, 'Pontuação'!F$13:F$101, 0)), "Faixa Indefinida")</f>
        <v>C</v>
      </c>
      <c r="V445" s="11">
        <f t="shared" si="2"/>
        <v>0</v>
      </c>
      <c r="W445" s="11">
        <f t="shared" si="3"/>
        <v>0</v>
      </c>
      <c r="X445" s="11">
        <f t="shared" si="4"/>
        <v>1</v>
      </c>
      <c r="Y445" s="11">
        <f t="shared" si="5"/>
        <v>0</v>
      </c>
      <c r="Z445" s="12">
        <f>ROUNDUP(SUM(VLOOKUP(F445,'Pontuação 3.0'!A$2:B$11,2,FALSE),VLOOKUP(E445,'Pontuação 3.0'!C$2:D$11,2,FALSE),VLOOKUP(H445,'Pontuação 3.0'!I$2:J$11,2,FALSE),VLOOKUP(J445,'Pontuação 3.0'!G$2:H$11,2,FALSE),VLOOKUP(G445,'Pontuação 3.0'!E$2:F$11,2,FALSE),VLOOKUP(K445,'Pontuação 3.0'!K$2:L$11,2,FALSE),VLOOKUP(L445,'Pontuação 3.0'!M$2:N$13,2,FALSE)),0)</f>
        <v>1929</v>
      </c>
      <c r="AA445" s="12">
        <f t="shared" si="6"/>
        <v>193</v>
      </c>
      <c r="AB445" s="12" t="str">
        <f t="array" ref="AB445">IFERROR(INDEX('Pontuação 3.0'!G$13:G$191, MATCH(AA445, 'Pontuação 3.0'!F$13:F$191, 0)), "Faixa Indefinida")</f>
        <v>C</v>
      </c>
      <c r="AC445" s="12">
        <f t="shared" si="7"/>
        <v>0</v>
      </c>
      <c r="AD445" s="12">
        <f t="shared" si="8"/>
        <v>0</v>
      </c>
      <c r="AE445" s="12">
        <f t="shared" si="9"/>
        <v>1</v>
      </c>
      <c r="AF445" s="12">
        <f t="shared" si="10"/>
        <v>0</v>
      </c>
    </row>
    <row r="446" ht="15.75" customHeight="1">
      <c r="A446" s="8">
        <v>45685.0</v>
      </c>
      <c r="B446" s="9" t="s">
        <v>1094</v>
      </c>
      <c r="C446" s="9" t="s">
        <v>1095</v>
      </c>
      <c r="D446" s="15">
        <v>9.2994526985E10</v>
      </c>
      <c r="E446" s="9" t="s">
        <v>13936</v>
      </c>
      <c r="F446" s="9" t="s">
        <v>13925</v>
      </c>
      <c r="G446" s="9" t="s">
        <v>13961</v>
      </c>
      <c r="H446" s="9" t="s">
        <v>13927</v>
      </c>
      <c r="I446" s="9" t="s">
        <v>13940</v>
      </c>
      <c r="J446" s="9" t="s">
        <v>13939</v>
      </c>
      <c r="K446" s="9" t="s">
        <v>13940</v>
      </c>
      <c r="L446" s="9" t="s">
        <v>13959</v>
      </c>
      <c r="M446" s="9" t="s">
        <v>13932</v>
      </c>
      <c r="N446" s="9"/>
      <c r="O446" s="9"/>
      <c r="P446" s="9"/>
      <c r="Q446" s="9"/>
      <c r="R446" s="9"/>
      <c r="S446" s="10">
        <f>ROUNDUP(SUM(VLOOKUP(F446,'Pontuação'!A$2:B$11,2,FALSE),VLOOKUP(E446,'Pontuação'!C$2:D$11,2,FALSE),VLOOKUP(H446,'Pontuação'!I$2:J$11,2,FALSE),VLOOKUP(J446,'Pontuação'!G$2:H$11,2,FALSE),VLOOKUP(L446,'Pontuação'!M$2:N$13,2,FALSE)),0)</f>
        <v>1369</v>
      </c>
      <c r="T446" s="11">
        <f t="shared" si="1"/>
        <v>137</v>
      </c>
      <c r="U446" s="11" t="str">
        <f t="array" ref="U446">IFERROR(INDEX('Pontuação'!G$13:G$101, MATCH(T446, 'Pontuação'!F$13:F$101, 0)), "Faixa Indefinida")</f>
        <v>D</v>
      </c>
      <c r="V446" s="11">
        <f t="shared" si="2"/>
        <v>0</v>
      </c>
      <c r="W446" s="11">
        <f t="shared" si="3"/>
        <v>0</v>
      </c>
      <c r="X446" s="11">
        <f t="shared" si="4"/>
        <v>0</v>
      </c>
      <c r="Y446" s="11">
        <f t="shared" si="5"/>
        <v>1</v>
      </c>
      <c r="Z446" s="12">
        <f>ROUNDUP(SUM(VLOOKUP(F446,'Pontuação 3.0'!A$2:B$11,2,FALSE),VLOOKUP(E446,'Pontuação 3.0'!C$2:D$11,2,FALSE),VLOOKUP(H446,'Pontuação 3.0'!I$2:J$11,2,FALSE),VLOOKUP(J446,'Pontuação 3.0'!G$2:H$11,2,FALSE),VLOOKUP(G446,'Pontuação 3.0'!E$2:F$11,2,FALSE),VLOOKUP(K446,'Pontuação 3.0'!K$2:L$11,2,FALSE),VLOOKUP(L446,'Pontuação 3.0'!M$2:N$13,2,FALSE)),0)</f>
        <v>2065</v>
      </c>
      <c r="AA446" s="12">
        <f t="shared" si="6"/>
        <v>207</v>
      </c>
      <c r="AB446" s="12" t="str">
        <f t="array" ref="AB446">IFERROR(INDEX('Pontuação 3.0'!G$13:G$191, MATCH(AA446, 'Pontuação 3.0'!F$13:F$191, 0)), "Faixa Indefinida")</f>
        <v>C</v>
      </c>
      <c r="AC446" s="12">
        <f t="shared" si="7"/>
        <v>0</v>
      </c>
      <c r="AD446" s="12">
        <f t="shared" si="8"/>
        <v>0</v>
      </c>
      <c r="AE446" s="12">
        <f t="shared" si="9"/>
        <v>1</v>
      </c>
      <c r="AF446" s="12">
        <f t="shared" si="10"/>
        <v>0</v>
      </c>
    </row>
    <row r="447" ht="15.75" customHeight="1">
      <c r="A447" s="8">
        <v>45685.0</v>
      </c>
      <c r="B447" s="9" t="s">
        <v>1102</v>
      </c>
      <c r="C447" s="9" t="s">
        <v>1103</v>
      </c>
      <c r="D447" s="15">
        <v>1.2991074237E10</v>
      </c>
      <c r="E447" s="9" t="s">
        <v>13936</v>
      </c>
      <c r="F447" s="9" t="s">
        <v>13953</v>
      </c>
      <c r="G447" s="9" t="s">
        <v>13961</v>
      </c>
      <c r="H447" s="9" t="s">
        <v>13927</v>
      </c>
      <c r="I447" s="9" t="s">
        <v>13940</v>
      </c>
      <c r="J447" s="9" t="s">
        <v>13956</v>
      </c>
      <c r="K447" s="9" t="s">
        <v>13940</v>
      </c>
      <c r="L447" s="9" t="s">
        <v>13945</v>
      </c>
      <c r="M447" s="9" t="s">
        <v>13946</v>
      </c>
      <c r="N447" s="13" t="s">
        <v>12</v>
      </c>
      <c r="O447" s="13" t="s">
        <v>14</v>
      </c>
      <c r="P447" s="13" t="s">
        <v>93</v>
      </c>
      <c r="Q447" s="13" t="s">
        <v>20</v>
      </c>
      <c r="R447" s="13" t="s">
        <v>65</v>
      </c>
      <c r="S447" s="10">
        <f>ROUNDUP(SUM(VLOOKUP(F447,'Pontuação'!A$2:B$11,2,FALSE),VLOOKUP(E447,'Pontuação'!C$2:D$11,2,FALSE),VLOOKUP(H447,'Pontuação'!I$2:J$11,2,FALSE),VLOOKUP(J447,'Pontuação'!G$2:H$11,2,FALSE),VLOOKUP(L447,'Pontuação'!M$2:N$13,2,FALSE)),0)</f>
        <v>1854</v>
      </c>
      <c r="T447" s="11">
        <f t="shared" si="1"/>
        <v>185</v>
      </c>
      <c r="U447" s="11" t="str">
        <f t="array" ref="U447">IFERROR(INDEX('Pontuação'!G$13:G$101, MATCH(T447, 'Pontuação'!F$13:F$101, 0)), "Faixa Indefinida")</f>
        <v>A</v>
      </c>
      <c r="V447" s="11">
        <f t="shared" si="2"/>
        <v>1</v>
      </c>
      <c r="W447" s="11">
        <f t="shared" si="3"/>
        <v>0</v>
      </c>
      <c r="X447" s="11">
        <f t="shared" si="4"/>
        <v>0</v>
      </c>
      <c r="Y447" s="11">
        <f t="shared" si="5"/>
        <v>0</v>
      </c>
      <c r="Z447" s="12">
        <f>ROUNDUP(SUM(VLOOKUP(F447,'Pontuação 3.0'!A$2:B$11,2,FALSE),VLOOKUP(E447,'Pontuação 3.0'!C$2:D$11,2,FALSE),VLOOKUP(H447,'Pontuação 3.0'!I$2:J$11,2,FALSE),VLOOKUP(J447,'Pontuação 3.0'!G$2:H$11,2,FALSE),VLOOKUP(G447,'Pontuação 3.0'!E$2:F$11,2,FALSE),VLOOKUP(K447,'Pontuação 3.0'!K$2:L$11,2,FALSE),VLOOKUP(L447,'Pontuação 3.0'!M$2:N$13,2,FALSE)),0)</f>
        <v>2213</v>
      </c>
      <c r="AA447" s="12">
        <f t="shared" si="6"/>
        <v>221</v>
      </c>
      <c r="AB447" s="12" t="str">
        <f t="array" ref="AB447">IFERROR(INDEX('Pontuação 3.0'!G$13:G$191, MATCH(AA447, 'Pontuação 3.0'!F$13:F$191, 0)), "Faixa Indefinida")</f>
        <v>B</v>
      </c>
      <c r="AC447" s="12">
        <f t="shared" si="7"/>
        <v>0</v>
      </c>
      <c r="AD447" s="12">
        <f t="shared" si="8"/>
        <v>1</v>
      </c>
      <c r="AE447" s="12">
        <f t="shared" si="9"/>
        <v>0</v>
      </c>
      <c r="AF447" s="12">
        <f t="shared" si="10"/>
        <v>0</v>
      </c>
    </row>
    <row r="448" ht="15.75" customHeight="1">
      <c r="A448" s="8">
        <v>45685.0</v>
      </c>
      <c r="B448" s="9" t="s">
        <v>1100</v>
      </c>
      <c r="C448" s="9" t="s">
        <v>1101</v>
      </c>
      <c r="D448" s="15">
        <v>9.1989004341E10</v>
      </c>
      <c r="E448" s="9" t="s">
        <v>13936</v>
      </c>
      <c r="F448" s="9" t="s">
        <v>13950</v>
      </c>
      <c r="G448" s="9" t="s">
        <v>13926</v>
      </c>
      <c r="H448" s="9" t="s">
        <v>13951</v>
      </c>
      <c r="I448" s="9" t="s">
        <v>13940</v>
      </c>
      <c r="J448" s="9" t="s">
        <v>13929</v>
      </c>
      <c r="K448" s="9" t="s">
        <v>13940</v>
      </c>
      <c r="L448" s="9" t="s">
        <v>13959</v>
      </c>
      <c r="M448" s="9" t="s">
        <v>13942</v>
      </c>
      <c r="N448" s="13" t="s">
        <v>12</v>
      </c>
      <c r="O448" s="13" t="s">
        <v>14</v>
      </c>
      <c r="P448" s="13" t="s">
        <v>32</v>
      </c>
      <c r="Q448" s="13" t="s">
        <v>77</v>
      </c>
      <c r="R448" s="13" t="s">
        <v>15</v>
      </c>
      <c r="S448" s="10">
        <f>ROUNDUP(SUM(VLOOKUP(F448,'Pontuação'!A$2:B$11,2,FALSE),VLOOKUP(E448,'Pontuação'!C$2:D$11,2,FALSE),VLOOKUP(H448,'Pontuação'!I$2:J$11,2,FALSE),VLOOKUP(J448,'Pontuação'!G$2:H$11,2,FALSE),VLOOKUP(L448,'Pontuação'!M$2:N$13,2,FALSE)),0)</f>
        <v>1623</v>
      </c>
      <c r="T448" s="11">
        <f t="shared" si="1"/>
        <v>162</v>
      </c>
      <c r="U448" s="11" t="str">
        <f t="array" ref="U448">IFERROR(INDEX('Pontuação'!G$13:G$101, MATCH(T448, 'Pontuação'!F$13:F$101, 0)), "Faixa Indefinida")</f>
        <v>C</v>
      </c>
      <c r="V448" s="11">
        <f t="shared" si="2"/>
        <v>0</v>
      </c>
      <c r="W448" s="11">
        <f t="shared" si="3"/>
        <v>0</v>
      </c>
      <c r="X448" s="11">
        <f t="shared" si="4"/>
        <v>1</v>
      </c>
      <c r="Y448" s="11">
        <f t="shared" si="5"/>
        <v>0</v>
      </c>
      <c r="Z448" s="12">
        <f>ROUNDUP(SUM(VLOOKUP(F448,'Pontuação 3.0'!A$2:B$11,2,FALSE),VLOOKUP(E448,'Pontuação 3.0'!C$2:D$11,2,FALSE),VLOOKUP(H448,'Pontuação 3.0'!I$2:J$11,2,FALSE),VLOOKUP(J448,'Pontuação 3.0'!G$2:H$11,2,FALSE),VLOOKUP(G448,'Pontuação 3.0'!E$2:F$11,2,FALSE),VLOOKUP(K448,'Pontuação 3.0'!K$2:L$11,2,FALSE),VLOOKUP(L448,'Pontuação 3.0'!M$2:N$13,2,FALSE)),0)</f>
        <v>2316</v>
      </c>
      <c r="AA448" s="12">
        <f t="shared" si="6"/>
        <v>232</v>
      </c>
      <c r="AB448" s="12" t="str">
        <f t="array" ref="AB448">IFERROR(INDEX('Pontuação 3.0'!G$13:G$191, MATCH(AA448, 'Pontuação 3.0'!F$13:F$191, 0)), "Faixa Indefinida")</f>
        <v>B</v>
      </c>
      <c r="AC448" s="12">
        <f t="shared" si="7"/>
        <v>0</v>
      </c>
      <c r="AD448" s="12">
        <f t="shared" si="8"/>
        <v>1</v>
      </c>
      <c r="AE448" s="12">
        <f t="shared" si="9"/>
        <v>0</v>
      </c>
      <c r="AF448" s="12">
        <f t="shared" si="10"/>
        <v>0</v>
      </c>
    </row>
    <row r="449" ht="15.75" customHeight="1">
      <c r="A449" s="8">
        <v>45685.0</v>
      </c>
      <c r="B449" s="9" t="s">
        <v>106</v>
      </c>
      <c r="C449" s="9" t="s">
        <v>1108</v>
      </c>
      <c r="D449" s="15">
        <v>2.4993086766E10</v>
      </c>
      <c r="E449" s="9" t="s">
        <v>13936</v>
      </c>
      <c r="F449" s="9" t="s">
        <v>13948</v>
      </c>
      <c r="G449" s="9" t="s">
        <v>13926</v>
      </c>
      <c r="H449" s="9" t="s">
        <v>13951</v>
      </c>
      <c r="I449" s="9" t="s">
        <v>13928</v>
      </c>
      <c r="J449" s="9" t="s">
        <v>13929</v>
      </c>
      <c r="K449" s="9" t="s">
        <v>13930</v>
      </c>
      <c r="L449" s="9" t="s">
        <v>13931</v>
      </c>
      <c r="M449" s="9" t="s">
        <v>13932</v>
      </c>
      <c r="N449" s="13" t="s">
        <v>12</v>
      </c>
      <c r="O449" s="13" t="s">
        <v>14</v>
      </c>
      <c r="P449" s="13" t="s">
        <v>260</v>
      </c>
      <c r="Q449" s="13" t="s">
        <v>33</v>
      </c>
      <c r="R449" s="13" t="s">
        <v>65</v>
      </c>
      <c r="S449" s="10">
        <f>ROUNDUP(SUM(VLOOKUP(F449,'Pontuação'!A$2:B$11,2,FALSE),VLOOKUP(E449,'Pontuação'!C$2:D$11,2,FALSE),VLOOKUP(H449,'Pontuação'!I$2:J$11,2,FALSE),VLOOKUP(J449,'Pontuação'!G$2:H$11,2,FALSE),VLOOKUP(L449,'Pontuação'!M$2:N$13,2,FALSE)),0)</f>
        <v>1541</v>
      </c>
      <c r="T449" s="11">
        <f t="shared" si="1"/>
        <v>154</v>
      </c>
      <c r="U449" s="11" t="str">
        <f t="array" ref="U449">IFERROR(INDEX('Pontuação'!G$13:G$101, MATCH(T449, 'Pontuação'!F$13:F$101, 0)), "Faixa Indefinida")</f>
        <v>C</v>
      </c>
      <c r="V449" s="11">
        <f t="shared" si="2"/>
        <v>0</v>
      </c>
      <c r="W449" s="11">
        <f t="shared" si="3"/>
        <v>0</v>
      </c>
      <c r="X449" s="11">
        <f t="shared" si="4"/>
        <v>1</v>
      </c>
      <c r="Y449" s="11">
        <f t="shared" si="5"/>
        <v>0</v>
      </c>
      <c r="Z449" s="12">
        <f>ROUNDUP(SUM(VLOOKUP(F449,'Pontuação 3.0'!A$2:B$11,2,FALSE),VLOOKUP(E449,'Pontuação 3.0'!C$2:D$11,2,FALSE),VLOOKUP(H449,'Pontuação 3.0'!I$2:J$11,2,FALSE),VLOOKUP(J449,'Pontuação 3.0'!G$2:H$11,2,FALSE),VLOOKUP(G449,'Pontuação 3.0'!E$2:F$11,2,FALSE),VLOOKUP(K449,'Pontuação 3.0'!K$2:L$11,2,FALSE),VLOOKUP(L449,'Pontuação 3.0'!M$2:N$13,2,FALSE)),0)</f>
        <v>2250</v>
      </c>
      <c r="AA449" s="12">
        <f t="shared" si="6"/>
        <v>225</v>
      </c>
      <c r="AB449" s="12" t="str">
        <f t="array" ref="AB449">IFERROR(INDEX('Pontuação 3.0'!G$13:G$191, MATCH(AA449, 'Pontuação 3.0'!F$13:F$191, 0)), "Faixa Indefinida")</f>
        <v>B</v>
      </c>
      <c r="AC449" s="12">
        <f t="shared" si="7"/>
        <v>0</v>
      </c>
      <c r="AD449" s="12">
        <f t="shared" si="8"/>
        <v>1</v>
      </c>
      <c r="AE449" s="12">
        <f t="shared" si="9"/>
        <v>0</v>
      </c>
      <c r="AF449" s="12">
        <f t="shared" si="10"/>
        <v>0</v>
      </c>
    </row>
    <row r="450" ht="15.75" customHeight="1">
      <c r="A450" s="8">
        <v>45685.0</v>
      </c>
      <c r="B450" s="9" t="s">
        <v>1104</v>
      </c>
      <c r="C450" s="9" t="s">
        <v>1105</v>
      </c>
      <c r="D450" s="15">
        <v>6.4996098545E10</v>
      </c>
      <c r="E450" s="9" t="s">
        <v>13924</v>
      </c>
      <c r="F450" s="9" t="s">
        <v>13948</v>
      </c>
      <c r="G450" s="9" t="s">
        <v>13944</v>
      </c>
      <c r="H450" s="9" t="s">
        <v>13951</v>
      </c>
      <c r="I450" s="9" t="s">
        <v>13940</v>
      </c>
      <c r="J450" s="9" t="s">
        <v>13939</v>
      </c>
      <c r="K450" s="9" t="s">
        <v>13940</v>
      </c>
      <c r="L450" s="9" t="s">
        <v>13931</v>
      </c>
      <c r="M450" s="9" t="s">
        <v>13942</v>
      </c>
      <c r="N450" s="13" t="s">
        <v>12</v>
      </c>
      <c r="O450" s="13" t="s">
        <v>14</v>
      </c>
      <c r="P450" s="13" t="s">
        <v>32</v>
      </c>
      <c r="Q450" s="13" t="s">
        <v>20</v>
      </c>
      <c r="R450" s="13" t="s">
        <v>65</v>
      </c>
      <c r="S450" s="10">
        <f>ROUNDUP(SUM(VLOOKUP(F450,'Pontuação'!A$2:B$11,2,FALSE),VLOOKUP(E450,'Pontuação'!C$2:D$11,2,FALSE),VLOOKUP(H450,'Pontuação'!I$2:J$11,2,FALSE),VLOOKUP(J450,'Pontuação'!G$2:H$11,2,FALSE),VLOOKUP(L450,'Pontuação'!M$2:N$13,2,FALSE)),0)</f>
        <v>1650</v>
      </c>
      <c r="T450" s="11">
        <f t="shared" si="1"/>
        <v>165</v>
      </c>
      <c r="U450" s="11" t="str">
        <f t="array" ref="U450">IFERROR(INDEX('Pontuação'!G$13:G$101, MATCH(T450, 'Pontuação'!F$13:F$101, 0)), "Faixa Indefinida")</f>
        <v>C</v>
      </c>
      <c r="V450" s="11">
        <f t="shared" si="2"/>
        <v>0</v>
      </c>
      <c r="W450" s="11">
        <f t="shared" si="3"/>
        <v>0</v>
      </c>
      <c r="X450" s="11">
        <f t="shared" si="4"/>
        <v>1</v>
      </c>
      <c r="Y450" s="11">
        <f t="shared" si="5"/>
        <v>0</v>
      </c>
      <c r="Z450" s="12">
        <f>ROUNDUP(SUM(VLOOKUP(F450,'Pontuação 3.0'!A$2:B$11,2,FALSE),VLOOKUP(E450,'Pontuação 3.0'!C$2:D$11,2,FALSE),VLOOKUP(H450,'Pontuação 3.0'!I$2:J$11,2,FALSE),VLOOKUP(J450,'Pontuação 3.0'!G$2:H$11,2,FALSE),VLOOKUP(G450,'Pontuação 3.0'!E$2:F$11,2,FALSE),VLOOKUP(K450,'Pontuação 3.0'!K$2:L$11,2,FALSE),VLOOKUP(L450,'Pontuação 3.0'!M$2:N$13,2,FALSE)),0)</f>
        <v>1971</v>
      </c>
      <c r="AA450" s="12">
        <f t="shared" si="6"/>
        <v>197</v>
      </c>
      <c r="AB450" s="12" t="str">
        <f t="array" ref="AB450">IFERROR(INDEX('Pontuação 3.0'!G$13:G$191, MATCH(AA450, 'Pontuação 3.0'!F$13:F$191, 0)), "Faixa Indefinida")</f>
        <v>C</v>
      </c>
      <c r="AC450" s="12">
        <f t="shared" si="7"/>
        <v>0</v>
      </c>
      <c r="AD450" s="12">
        <f t="shared" si="8"/>
        <v>0</v>
      </c>
      <c r="AE450" s="12">
        <f t="shared" si="9"/>
        <v>1</v>
      </c>
      <c r="AF450" s="12">
        <f t="shared" si="10"/>
        <v>0</v>
      </c>
    </row>
    <row r="451" ht="15.75" customHeight="1">
      <c r="A451" s="8">
        <v>45685.0</v>
      </c>
      <c r="B451" s="9" t="s">
        <v>1106</v>
      </c>
      <c r="C451" s="9" t="s">
        <v>1107</v>
      </c>
      <c r="D451" s="15">
        <v>3.1986498489E10</v>
      </c>
      <c r="E451" s="9" t="s">
        <v>13936</v>
      </c>
      <c r="F451" s="9" t="s">
        <v>13948</v>
      </c>
      <c r="G451" s="9" t="s">
        <v>13926</v>
      </c>
      <c r="H451" s="9" t="s">
        <v>13949</v>
      </c>
      <c r="I451" s="9" t="s">
        <v>13940</v>
      </c>
      <c r="J451" s="9" t="s">
        <v>13929</v>
      </c>
      <c r="K451" s="9" t="s">
        <v>13940</v>
      </c>
      <c r="L451" s="9" t="s">
        <v>13945</v>
      </c>
      <c r="M451" s="9" t="s">
        <v>13942</v>
      </c>
      <c r="N451" s="13" t="s">
        <v>12</v>
      </c>
      <c r="O451" s="13" t="s">
        <v>14</v>
      </c>
      <c r="P451" s="13" t="s">
        <v>19</v>
      </c>
      <c r="Q451" s="13" t="s">
        <v>20</v>
      </c>
      <c r="R451" s="13" t="s">
        <v>15</v>
      </c>
      <c r="S451" s="10">
        <f>ROUNDUP(SUM(VLOOKUP(F451,'Pontuação'!A$2:B$11,2,FALSE),VLOOKUP(E451,'Pontuação'!C$2:D$11,2,FALSE),VLOOKUP(H451,'Pontuação'!I$2:J$11,2,FALSE),VLOOKUP(J451,'Pontuação'!G$2:H$11,2,FALSE),VLOOKUP(L451,'Pontuação'!M$2:N$13,2,FALSE)),0)</f>
        <v>1715</v>
      </c>
      <c r="T451" s="11">
        <f t="shared" si="1"/>
        <v>172</v>
      </c>
      <c r="U451" s="11" t="str">
        <f t="array" ref="U451">IFERROR(INDEX('Pontuação'!G$13:G$101, MATCH(T451, 'Pontuação'!F$13:F$101, 0)), "Faixa Indefinida")</f>
        <v>B</v>
      </c>
      <c r="V451" s="11">
        <f t="shared" si="2"/>
        <v>0</v>
      </c>
      <c r="W451" s="11">
        <f t="shared" si="3"/>
        <v>1</v>
      </c>
      <c r="X451" s="11">
        <f t="shared" si="4"/>
        <v>0</v>
      </c>
      <c r="Y451" s="11">
        <f t="shared" si="5"/>
        <v>0</v>
      </c>
      <c r="Z451" s="12">
        <f>ROUNDUP(SUM(VLOOKUP(F451,'Pontuação 3.0'!A$2:B$11,2,FALSE),VLOOKUP(E451,'Pontuação 3.0'!C$2:D$11,2,FALSE),VLOOKUP(H451,'Pontuação 3.0'!I$2:J$11,2,FALSE),VLOOKUP(J451,'Pontuação 3.0'!G$2:H$11,2,FALSE),VLOOKUP(G451,'Pontuação 3.0'!E$2:F$11,2,FALSE),VLOOKUP(K451,'Pontuação 3.0'!K$2:L$11,2,FALSE),VLOOKUP(L451,'Pontuação 3.0'!M$2:N$13,2,FALSE)),0)</f>
        <v>2162</v>
      </c>
      <c r="AA451" s="12">
        <f t="shared" si="6"/>
        <v>216</v>
      </c>
      <c r="AB451" s="12" t="str">
        <f t="array" ref="AB451">IFERROR(INDEX('Pontuação 3.0'!G$13:G$191, MATCH(AA451, 'Pontuação 3.0'!F$13:F$191, 0)), "Faixa Indefinida")</f>
        <v>B</v>
      </c>
      <c r="AC451" s="12">
        <f t="shared" si="7"/>
        <v>0</v>
      </c>
      <c r="AD451" s="12">
        <f t="shared" si="8"/>
        <v>1</v>
      </c>
      <c r="AE451" s="12">
        <f t="shared" si="9"/>
        <v>0</v>
      </c>
      <c r="AF451" s="12">
        <f t="shared" si="10"/>
        <v>0</v>
      </c>
    </row>
    <row r="452" ht="15.75" customHeight="1">
      <c r="A452" s="8">
        <v>45685.0</v>
      </c>
      <c r="B452" s="9" t="s">
        <v>1111</v>
      </c>
      <c r="C452" s="9" t="s">
        <v>1112</v>
      </c>
      <c r="D452" s="15">
        <v>8.7999071119E10</v>
      </c>
      <c r="E452" s="9" t="s">
        <v>13924</v>
      </c>
      <c r="F452" s="9" t="s">
        <v>13953</v>
      </c>
      <c r="G452" s="9" t="s">
        <v>13926</v>
      </c>
      <c r="H452" s="9" t="s">
        <v>13951</v>
      </c>
      <c r="I452" s="9" t="s">
        <v>13928</v>
      </c>
      <c r="J452" s="9" t="s">
        <v>13939</v>
      </c>
      <c r="K452" s="9" t="s">
        <v>13930</v>
      </c>
      <c r="L452" s="9" t="s">
        <v>13959</v>
      </c>
      <c r="M452" s="9" t="s">
        <v>13942</v>
      </c>
      <c r="N452" s="13" t="s">
        <v>12</v>
      </c>
      <c r="O452" s="13" t="s">
        <v>14</v>
      </c>
      <c r="P452" s="13" t="s">
        <v>13</v>
      </c>
      <c r="Q452" s="13" t="s">
        <v>84</v>
      </c>
      <c r="R452" s="13" t="s">
        <v>15</v>
      </c>
      <c r="S452" s="10">
        <f>ROUNDUP(SUM(VLOOKUP(F452,'Pontuação'!A$2:B$11,2,FALSE),VLOOKUP(E452,'Pontuação'!C$2:D$11,2,FALSE),VLOOKUP(H452,'Pontuação'!I$2:J$11,2,FALSE),VLOOKUP(J452,'Pontuação'!G$2:H$11,2,FALSE),VLOOKUP(L452,'Pontuação'!M$2:N$13,2,FALSE)),0)</f>
        <v>1737</v>
      </c>
      <c r="T452" s="11">
        <f t="shared" si="1"/>
        <v>174</v>
      </c>
      <c r="U452" s="11" t="str">
        <f t="array" ref="U452">IFERROR(INDEX('Pontuação'!G$13:G$101, MATCH(T452, 'Pontuação'!F$13:F$101, 0)), "Faixa Indefinida")</f>
        <v>B</v>
      </c>
      <c r="V452" s="11">
        <f t="shared" si="2"/>
        <v>0</v>
      </c>
      <c r="W452" s="11">
        <f t="shared" si="3"/>
        <v>1</v>
      </c>
      <c r="X452" s="11">
        <f t="shared" si="4"/>
        <v>0</v>
      </c>
      <c r="Y452" s="11">
        <f t="shared" si="5"/>
        <v>0</v>
      </c>
      <c r="Z452" s="12">
        <f>ROUNDUP(SUM(VLOOKUP(F452,'Pontuação 3.0'!A$2:B$11,2,FALSE),VLOOKUP(E452,'Pontuação 3.0'!C$2:D$11,2,FALSE),VLOOKUP(H452,'Pontuação 3.0'!I$2:J$11,2,FALSE),VLOOKUP(J452,'Pontuação 3.0'!G$2:H$11,2,FALSE),VLOOKUP(G452,'Pontuação 3.0'!E$2:F$11,2,FALSE),VLOOKUP(K452,'Pontuação 3.0'!K$2:L$11,2,FALSE),VLOOKUP(L452,'Pontuação 3.0'!M$2:N$13,2,FALSE)),0)</f>
        <v>2684</v>
      </c>
      <c r="AA452" s="12">
        <f t="shared" si="6"/>
        <v>268</v>
      </c>
      <c r="AB452" s="12" t="str">
        <f t="array" ref="AB452">IFERROR(INDEX('Pontuação 3.0'!G$13:G$191, MATCH(AA452, 'Pontuação 3.0'!F$13:F$191, 0)), "Faixa Indefinida")</f>
        <v>A</v>
      </c>
      <c r="AC452" s="12">
        <f t="shared" si="7"/>
        <v>1</v>
      </c>
      <c r="AD452" s="12">
        <f t="shared" si="8"/>
        <v>0</v>
      </c>
      <c r="AE452" s="12">
        <f t="shared" si="9"/>
        <v>0</v>
      </c>
      <c r="AF452" s="12">
        <f t="shared" si="10"/>
        <v>0</v>
      </c>
    </row>
    <row r="453" ht="15.75" customHeight="1">
      <c r="A453" s="8">
        <v>45685.0</v>
      </c>
      <c r="B453" s="9" t="s">
        <v>1109</v>
      </c>
      <c r="C453" s="9" t="s">
        <v>1110</v>
      </c>
      <c r="D453" s="15">
        <v>1.9994267429E10</v>
      </c>
      <c r="E453" s="9" t="s">
        <v>13936</v>
      </c>
      <c r="F453" s="9" t="s">
        <v>13937</v>
      </c>
      <c r="G453" s="9" t="s">
        <v>13957</v>
      </c>
      <c r="H453" s="9" t="s">
        <v>13927</v>
      </c>
      <c r="I453" s="9" t="s">
        <v>13928</v>
      </c>
      <c r="J453" s="9" t="s">
        <v>13929</v>
      </c>
      <c r="K453" s="9" t="s">
        <v>13940</v>
      </c>
      <c r="L453" s="9" t="s">
        <v>13954</v>
      </c>
      <c r="M453" s="9" t="s">
        <v>13942</v>
      </c>
      <c r="N453" s="13" t="s">
        <v>12</v>
      </c>
      <c r="O453" s="13" t="s">
        <v>14</v>
      </c>
      <c r="P453" s="13" t="s">
        <v>93</v>
      </c>
      <c r="Q453" s="13" t="s">
        <v>20</v>
      </c>
      <c r="R453" s="13" t="s">
        <v>65</v>
      </c>
      <c r="S453" s="10">
        <f>ROUNDUP(SUM(VLOOKUP(F453,'Pontuação'!A$2:B$11,2,FALSE),VLOOKUP(E453,'Pontuação'!C$2:D$11,2,FALSE),VLOOKUP(H453,'Pontuação'!I$2:J$11,2,FALSE),VLOOKUP(J453,'Pontuação'!G$2:H$11,2,FALSE),VLOOKUP(L453,'Pontuação'!M$2:N$13,2,FALSE)),0)</f>
        <v>1373</v>
      </c>
      <c r="T453" s="11">
        <f t="shared" si="1"/>
        <v>137</v>
      </c>
      <c r="U453" s="11" t="str">
        <f t="array" ref="U453">IFERROR(INDEX('Pontuação'!G$13:G$101, MATCH(T453, 'Pontuação'!F$13:F$101, 0)), "Faixa Indefinida")</f>
        <v>D</v>
      </c>
      <c r="V453" s="11">
        <f t="shared" si="2"/>
        <v>0</v>
      </c>
      <c r="W453" s="11">
        <f t="shared" si="3"/>
        <v>0</v>
      </c>
      <c r="X453" s="11">
        <f t="shared" si="4"/>
        <v>0</v>
      </c>
      <c r="Y453" s="11">
        <f t="shared" si="5"/>
        <v>1</v>
      </c>
      <c r="Z453" s="12">
        <f>ROUNDUP(SUM(VLOOKUP(F453,'Pontuação 3.0'!A$2:B$11,2,FALSE),VLOOKUP(E453,'Pontuação 3.0'!C$2:D$11,2,FALSE),VLOOKUP(H453,'Pontuação 3.0'!I$2:J$11,2,FALSE),VLOOKUP(J453,'Pontuação 3.0'!G$2:H$11,2,FALSE),VLOOKUP(G453,'Pontuação 3.0'!E$2:F$11,2,FALSE),VLOOKUP(K453,'Pontuação 3.0'!K$2:L$11,2,FALSE),VLOOKUP(L453,'Pontuação 3.0'!M$2:N$13,2,FALSE)),0)</f>
        <v>1572</v>
      </c>
      <c r="AA453" s="12">
        <f t="shared" si="6"/>
        <v>157</v>
      </c>
      <c r="AB453" s="12" t="str">
        <f t="array" ref="AB453">IFERROR(INDEX('Pontuação 3.0'!G$13:G$191, MATCH(AA453, 'Pontuação 3.0'!F$13:F$191, 0)), "Faixa Indefinida")</f>
        <v>D</v>
      </c>
      <c r="AC453" s="12">
        <f t="shared" si="7"/>
        <v>0</v>
      </c>
      <c r="AD453" s="12">
        <f t="shared" si="8"/>
        <v>0</v>
      </c>
      <c r="AE453" s="12">
        <f t="shared" si="9"/>
        <v>0</v>
      </c>
      <c r="AF453" s="12">
        <f t="shared" si="10"/>
        <v>1</v>
      </c>
    </row>
    <row r="454" ht="15.75" customHeight="1">
      <c r="A454" s="8">
        <v>45685.0</v>
      </c>
      <c r="B454" s="9" t="s">
        <v>1113</v>
      </c>
      <c r="C454" s="9" t="s">
        <v>1114</v>
      </c>
      <c r="D454" s="15">
        <v>3.1997935238E10</v>
      </c>
      <c r="E454" s="9" t="s">
        <v>13936</v>
      </c>
      <c r="F454" s="9" t="s">
        <v>13948</v>
      </c>
      <c r="G454" s="9" t="s">
        <v>13944</v>
      </c>
      <c r="H454" s="9" t="s">
        <v>13938</v>
      </c>
      <c r="I454" s="9" t="s">
        <v>13940</v>
      </c>
      <c r="J454" s="9" t="s">
        <v>13929</v>
      </c>
      <c r="K454" s="9" t="s">
        <v>13930</v>
      </c>
      <c r="L454" s="9" t="s">
        <v>13931</v>
      </c>
      <c r="M454" s="9" t="s">
        <v>13942</v>
      </c>
      <c r="N454" s="13" t="s">
        <v>12</v>
      </c>
      <c r="O454" s="13" t="s">
        <v>14</v>
      </c>
      <c r="P454" s="13" t="s">
        <v>32</v>
      </c>
      <c r="Q454" s="13" t="s">
        <v>20</v>
      </c>
      <c r="R454" s="13" t="s">
        <v>15</v>
      </c>
      <c r="S454" s="10">
        <f>ROUNDUP(SUM(VLOOKUP(F454,'Pontuação'!A$2:B$11,2,FALSE),VLOOKUP(E454,'Pontuação'!C$2:D$11,2,FALSE),VLOOKUP(H454,'Pontuação'!I$2:J$11,2,FALSE),VLOOKUP(J454,'Pontuação'!G$2:H$11,2,FALSE),VLOOKUP(L454,'Pontuação'!M$2:N$13,2,FALSE)),0)</f>
        <v>1567</v>
      </c>
      <c r="T454" s="11">
        <f t="shared" si="1"/>
        <v>157</v>
      </c>
      <c r="U454" s="11" t="str">
        <f t="array" ref="U454">IFERROR(INDEX('Pontuação'!G$13:G$101, MATCH(T454, 'Pontuação'!F$13:F$101, 0)), "Faixa Indefinida")</f>
        <v>C</v>
      </c>
      <c r="V454" s="11">
        <f t="shared" si="2"/>
        <v>0</v>
      </c>
      <c r="W454" s="11">
        <f t="shared" si="3"/>
        <v>0</v>
      </c>
      <c r="X454" s="11">
        <f t="shared" si="4"/>
        <v>1</v>
      </c>
      <c r="Y454" s="11">
        <f t="shared" si="5"/>
        <v>0</v>
      </c>
      <c r="Z454" s="12">
        <f>ROUNDUP(SUM(VLOOKUP(F454,'Pontuação 3.0'!A$2:B$11,2,FALSE),VLOOKUP(E454,'Pontuação 3.0'!C$2:D$11,2,FALSE),VLOOKUP(H454,'Pontuação 3.0'!I$2:J$11,2,FALSE),VLOOKUP(J454,'Pontuação 3.0'!G$2:H$11,2,FALSE),VLOOKUP(G454,'Pontuação 3.0'!E$2:F$11,2,FALSE),VLOOKUP(K454,'Pontuação 3.0'!K$2:L$11,2,FALSE),VLOOKUP(L454,'Pontuação 3.0'!M$2:N$13,2,FALSE)),0)</f>
        <v>2046</v>
      </c>
      <c r="AA454" s="12">
        <f t="shared" si="6"/>
        <v>205</v>
      </c>
      <c r="AB454" s="12" t="str">
        <f t="array" ref="AB454">IFERROR(INDEX('Pontuação 3.0'!G$13:G$191, MATCH(AA454, 'Pontuação 3.0'!F$13:F$191, 0)), "Faixa Indefinida")</f>
        <v>C</v>
      </c>
      <c r="AC454" s="12">
        <f t="shared" si="7"/>
        <v>0</v>
      </c>
      <c r="AD454" s="12">
        <f t="shared" si="8"/>
        <v>0</v>
      </c>
      <c r="AE454" s="12">
        <f t="shared" si="9"/>
        <v>1</v>
      </c>
      <c r="AF454" s="12">
        <f t="shared" si="10"/>
        <v>0</v>
      </c>
    </row>
    <row r="455" ht="15.75" customHeight="1">
      <c r="A455" s="8">
        <v>45685.0</v>
      </c>
      <c r="B455" s="9" t="s">
        <v>1115</v>
      </c>
      <c r="C455" s="9" t="s">
        <v>1116</v>
      </c>
      <c r="D455" s="15">
        <v>7.99988720581E11</v>
      </c>
      <c r="E455" s="9" t="s">
        <v>13936</v>
      </c>
      <c r="F455" s="9" t="s">
        <v>13950</v>
      </c>
      <c r="G455" s="9" t="s">
        <v>13957</v>
      </c>
      <c r="H455" s="9" t="s">
        <v>13927</v>
      </c>
      <c r="I455" s="9" t="s">
        <v>13928</v>
      </c>
      <c r="J455" s="9" t="s">
        <v>13939</v>
      </c>
      <c r="K455" s="9" t="s">
        <v>13940</v>
      </c>
      <c r="L455" s="9" t="s">
        <v>13945</v>
      </c>
      <c r="M455" s="9" t="s">
        <v>13967</v>
      </c>
      <c r="N455" s="9"/>
      <c r="O455" s="9"/>
      <c r="P455" s="9"/>
      <c r="Q455" s="9"/>
      <c r="R455" s="9"/>
      <c r="S455" s="10">
        <f>ROUNDUP(SUM(VLOOKUP(F455,'Pontuação'!A$2:B$11,2,FALSE),VLOOKUP(E455,'Pontuação'!C$2:D$11,2,FALSE),VLOOKUP(H455,'Pontuação'!I$2:J$11,2,FALSE),VLOOKUP(J455,'Pontuação'!G$2:H$11,2,FALSE),VLOOKUP(L455,'Pontuação'!M$2:N$13,2,FALSE)),0)</f>
        <v>1676</v>
      </c>
      <c r="T455" s="11">
        <f t="shared" si="1"/>
        <v>168</v>
      </c>
      <c r="U455" s="11" t="str">
        <f t="array" ref="U455">IFERROR(INDEX('Pontuação'!G$13:G$101, MATCH(T455, 'Pontuação'!F$13:F$101, 0)), "Faixa Indefinida")</f>
        <v>B</v>
      </c>
      <c r="V455" s="11">
        <f t="shared" si="2"/>
        <v>0</v>
      </c>
      <c r="W455" s="11">
        <f t="shared" si="3"/>
        <v>1</v>
      </c>
      <c r="X455" s="11">
        <f t="shared" si="4"/>
        <v>0</v>
      </c>
      <c r="Y455" s="11">
        <f t="shared" si="5"/>
        <v>0</v>
      </c>
      <c r="Z455" s="12">
        <f>ROUNDUP(SUM(VLOOKUP(F455,'Pontuação 3.0'!A$2:B$11,2,FALSE),VLOOKUP(E455,'Pontuação 3.0'!C$2:D$11,2,FALSE),VLOOKUP(H455,'Pontuação 3.0'!I$2:J$11,2,FALSE),VLOOKUP(J455,'Pontuação 3.0'!G$2:H$11,2,FALSE),VLOOKUP(G455,'Pontuação 3.0'!E$2:F$11,2,FALSE),VLOOKUP(K455,'Pontuação 3.0'!K$2:L$11,2,FALSE),VLOOKUP(L455,'Pontuação 3.0'!M$2:N$13,2,FALSE)),0)</f>
        <v>2062</v>
      </c>
      <c r="AA455" s="12">
        <f t="shared" si="6"/>
        <v>206</v>
      </c>
      <c r="AB455" s="12" t="str">
        <f t="array" ref="AB455">IFERROR(INDEX('Pontuação 3.0'!G$13:G$191, MATCH(AA455, 'Pontuação 3.0'!F$13:F$191, 0)), "Faixa Indefinida")</f>
        <v>C</v>
      </c>
      <c r="AC455" s="12">
        <f t="shared" si="7"/>
        <v>0</v>
      </c>
      <c r="AD455" s="12">
        <f t="shared" si="8"/>
        <v>0</v>
      </c>
      <c r="AE455" s="12">
        <f t="shared" si="9"/>
        <v>1</v>
      </c>
      <c r="AF455" s="12">
        <f t="shared" si="10"/>
        <v>0</v>
      </c>
    </row>
    <row r="456" ht="15.75" customHeight="1">
      <c r="A456" s="8">
        <v>45685.0</v>
      </c>
      <c r="B456" s="9" t="s">
        <v>13982</v>
      </c>
      <c r="C456" s="9" t="s">
        <v>1117</v>
      </c>
      <c r="D456" s="9" t="s">
        <v>1118</v>
      </c>
      <c r="E456" s="9" t="s">
        <v>13936</v>
      </c>
      <c r="F456" s="9" t="s">
        <v>13950</v>
      </c>
      <c r="G456" s="9" t="s">
        <v>13926</v>
      </c>
      <c r="H456" s="9" t="s">
        <v>13949</v>
      </c>
      <c r="I456" s="9" t="s">
        <v>13940</v>
      </c>
      <c r="J456" s="9" t="s">
        <v>13939</v>
      </c>
      <c r="K456" s="9" t="s">
        <v>13940</v>
      </c>
      <c r="L456" s="9" t="s">
        <v>13945</v>
      </c>
      <c r="M456" s="9" t="s">
        <v>13952</v>
      </c>
      <c r="N456" s="13" t="s">
        <v>12</v>
      </c>
      <c r="O456" s="13" t="s">
        <v>14</v>
      </c>
      <c r="P456" s="13" t="s">
        <v>32</v>
      </c>
      <c r="Q456" s="13" t="s">
        <v>51</v>
      </c>
      <c r="R456" s="13" t="s">
        <v>15</v>
      </c>
      <c r="S456" s="10">
        <f>ROUNDUP(SUM(VLOOKUP(F456,'Pontuação'!A$2:B$11,2,FALSE),VLOOKUP(E456,'Pontuação'!C$2:D$11,2,FALSE),VLOOKUP(H456,'Pontuação'!I$2:J$11,2,FALSE),VLOOKUP(J456,'Pontuação'!G$2:H$11,2,FALSE),VLOOKUP(L456,'Pontuação'!M$2:N$13,2,FALSE)),0)</f>
        <v>1832</v>
      </c>
      <c r="T456" s="11">
        <f t="shared" si="1"/>
        <v>183</v>
      </c>
      <c r="U456" s="11" t="str">
        <f t="array" ref="U456">IFERROR(INDEX('Pontuação'!G$13:G$101, MATCH(T456, 'Pontuação'!F$13:F$101, 0)), "Faixa Indefinida")</f>
        <v>B</v>
      </c>
      <c r="V456" s="11">
        <f t="shared" si="2"/>
        <v>0</v>
      </c>
      <c r="W456" s="11">
        <f t="shared" si="3"/>
        <v>1</v>
      </c>
      <c r="X456" s="11">
        <f t="shared" si="4"/>
        <v>0</v>
      </c>
      <c r="Y456" s="11">
        <f t="shared" si="5"/>
        <v>0</v>
      </c>
      <c r="Z456" s="12">
        <f>ROUNDUP(SUM(VLOOKUP(F456,'Pontuação 3.0'!A$2:B$11,2,FALSE),VLOOKUP(E456,'Pontuação 3.0'!C$2:D$11,2,FALSE),VLOOKUP(H456,'Pontuação 3.0'!I$2:J$11,2,FALSE),VLOOKUP(J456,'Pontuação 3.0'!G$2:H$11,2,FALSE),VLOOKUP(G456,'Pontuação 3.0'!E$2:F$11,2,FALSE),VLOOKUP(K456,'Pontuação 3.0'!K$2:L$11,2,FALSE),VLOOKUP(L456,'Pontuação 3.0'!M$2:N$13,2,FALSE)),0)</f>
        <v>2447</v>
      </c>
      <c r="AA456" s="12">
        <f t="shared" si="6"/>
        <v>245</v>
      </c>
      <c r="AB456" s="12" t="str">
        <f t="array" ref="AB456">IFERROR(INDEX('Pontuação 3.0'!G$13:G$191, MATCH(AA456, 'Pontuação 3.0'!F$13:F$191, 0)), "Faixa Indefinida")</f>
        <v>A</v>
      </c>
      <c r="AC456" s="12">
        <f t="shared" si="7"/>
        <v>1</v>
      </c>
      <c r="AD456" s="12">
        <f t="shared" si="8"/>
        <v>0</v>
      </c>
      <c r="AE456" s="12">
        <f t="shared" si="9"/>
        <v>0</v>
      </c>
      <c r="AF456" s="12">
        <f t="shared" si="10"/>
        <v>0</v>
      </c>
    </row>
    <row r="457" ht="15.75" customHeight="1">
      <c r="A457" s="8">
        <v>45685.0</v>
      </c>
      <c r="B457" s="9" t="s">
        <v>66</v>
      </c>
      <c r="C457" s="9" t="s">
        <v>1119</v>
      </c>
      <c r="D457" s="15">
        <v>9.8532663E8</v>
      </c>
      <c r="E457" s="9" t="s">
        <v>13936</v>
      </c>
      <c r="F457" s="9" t="s">
        <v>13950</v>
      </c>
      <c r="G457" s="9" t="s">
        <v>13926</v>
      </c>
      <c r="H457" s="9" t="s">
        <v>13951</v>
      </c>
      <c r="I457" s="9" t="s">
        <v>13940</v>
      </c>
      <c r="J457" s="9" t="s">
        <v>13929</v>
      </c>
      <c r="K457" s="9" t="s">
        <v>13940</v>
      </c>
      <c r="L457" s="9" t="s">
        <v>13931</v>
      </c>
      <c r="M457" s="9" t="s">
        <v>13942</v>
      </c>
      <c r="N457" s="13" t="s">
        <v>12</v>
      </c>
      <c r="O457" s="13" t="s">
        <v>14</v>
      </c>
      <c r="P457" s="13" t="s">
        <v>19</v>
      </c>
      <c r="Q457" s="13" t="s">
        <v>20</v>
      </c>
      <c r="R457" s="13" t="s">
        <v>15</v>
      </c>
      <c r="S457" s="10">
        <f>ROUNDUP(SUM(VLOOKUP(F457,'Pontuação'!A$2:B$11,2,FALSE),VLOOKUP(E457,'Pontuação'!C$2:D$11,2,FALSE),VLOOKUP(H457,'Pontuação'!I$2:J$11,2,FALSE),VLOOKUP(J457,'Pontuação'!G$2:H$11,2,FALSE),VLOOKUP(L457,'Pontuação'!M$2:N$13,2,FALSE)),0)</f>
        <v>1553</v>
      </c>
      <c r="T457" s="11">
        <f t="shared" si="1"/>
        <v>155</v>
      </c>
      <c r="U457" s="11" t="str">
        <f t="array" ref="U457">IFERROR(INDEX('Pontuação'!G$13:G$101, MATCH(T457, 'Pontuação'!F$13:F$101, 0)), "Faixa Indefinida")</f>
        <v>C</v>
      </c>
      <c r="V457" s="11">
        <f t="shared" si="2"/>
        <v>0</v>
      </c>
      <c r="W457" s="11">
        <f t="shared" si="3"/>
        <v>0</v>
      </c>
      <c r="X457" s="11">
        <f t="shared" si="4"/>
        <v>1</v>
      </c>
      <c r="Y457" s="11">
        <f t="shared" si="5"/>
        <v>0</v>
      </c>
      <c r="Z457" s="12">
        <f>ROUNDUP(SUM(VLOOKUP(F457,'Pontuação 3.0'!A$2:B$11,2,FALSE),VLOOKUP(E457,'Pontuação 3.0'!C$2:D$11,2,FALSE),VLOOKUP(H457,'Pontuação 3.0'!I$2:J$11,2,FALSE),VLOOKUP(J457,'Pontuação 3.0'!G$2:H$11,2,FALSE),VLOOKUP(G457,'Pontuação 3.0'!E$2:F$11,2,FALSE),VLOOKUP(K457,'Pontuação 3.0'!K$2:L$11,2,FALSE),VLOOKUP(L457,'Pontuação 3.0'!M$2:N$13,2,FALSE)),0)</f>
        <v>2122</v>
      </c>
      <c r="AA457" s="12">
        <f t="shared" si="6"/>
        <v>212</v>
      </c>
      <c r="AB457" s="12" t="str">
        <f t="array" ref="AB457">IFERROR(INDEX('Pontuação 3.0'!G$13:G$191, MATCH(AA457, 'Pontuação 3.0'!F$13:F$191, 0)), "Faixa Indefinida")</f>
        <v>C</v>
      </c>
      <c r="AC457" s="12">
        <f t="shared" si="7"/>
        <v>0</v>
      </c>
      <c r="AD457" s="12">
        <f t="shared" si="8"/>
        <v>0</v>
      </c>
      <c r="AE457" s="12">
        <f t="shared" si="9"/>
        <v>1</v>
      </c>
      <c r="AF457" s="12">
        <f t="shared" si="10"/>
        <v>0</v>
      </c>
    </row>
    <row r="458" ht="15.75" customHeight="1">
      <c r="A458" s="8">
        <v>45685.0</v>
      </c>
      <c r="B458" s="9" t="s">
        <v>1122</v>
      </c>
      <c r="C458" s="9" t="s">
        <v>1123</v>
      </c>
      <c r="D458" s="15">
        <v>1.9991067629E10</v>
      </c>
      <c r="E458" s="9" t="s">
        <v>13924</v>
      </c>
      <c r="F458" s="9" t="s">
        <v>13950</v>
      </c>
      <c r="G458" s="9" t="s">
        <v>13926</v>
      </c>
      <c r="H458" s="9" t="s">
        <v>13951</v>
      </c>
      <c r="I458" s="9" t="s">
        <v>13928</v>
      </c>
      <c r="J458" s="9" t="s">
        <v>13929</v>
      </c>
      <c r="K458" s="9" t="s">
        <v>13940</v>
      </c>
      <c r="L458" s="9" t="s">
        <v>13945</v>
      </c>
      <c r="M458" s="9" t="s">
        <v>13952</v>
      </c>
      <c r="N458" s="13" t="s">
        <v>12</v>
      </c>
      <c r="O458" s="13" t="s">
        <v>14</v>
      </c>
      <c r="P458" s="13" t="s">
        <v>32</v>
      </c>
      <c r="Q458" s="13" t="s">
        <v>77</v>
      </c>
      <c r="R458" s="13" t="s">
        <v>15</v>
      </c>
      <c r="S458" s="10">
        <f>ROUNDUP(SUM(VLOOKUP(F458,'Pontuação'!A$2:B$11,2,FALSE),VLOOKUP(E458,'Pontuação'!C$2:D$11,2,FALSE),VLOOKUP(H458,'Pontuação'!I$2:J$11,2,FALSE),VLOOKUP(J458,'Pontuação'!G$2:H$11,2,FALSE),VLOOKUP(L458,'Pontuação'!M$2:N$13,2,FALSE)),0)</f>
        <v>1689</v>
      </c>
      <c r="T458" s="11">
        <f t="shared" si="1"/>
        <v>169</v>
      </c>
      <c r="U458" s="11" t="str">
        <f t="array" ref="U458">IFERROR(INDEX('Pontuação'!G$13:G$101, MATCH(T458, 'Pontuação'!F$13:F$101, 0)), "Faixa Indefinida")</f>
        <v>B</v>
      </c>
      <c r="V458" s="11">
        <f t="shared" si="2"/>
        <v>0</v>
      </c>
      <c r="W458" s="11">
        <f t="shared" si="3"/>
        <v>1</v>
      </c>
      <c r="X458" s="11">
        <f t="shared" si="4"/>
        <v>0</v>
      </c>
      <c r="Y458" s="11">
        <f t="shared" si="5"/>
        <v>0</v>
      </c>
      <c r="Z458" s="12">
        <f>ROUNDUP(SUM(VLOOKUP(F458,'Pontuação 3.0'!A$2:B$11,2,FALSE),VLOOKUP(E458,'Pontuação 3.0'!C$2:D$11,2,FALSE),VLOOKUP(H458,'Pontuação 3.0'!I$2:J$11,2,FALSE),VLOOKUP(J458,'Pontuação 3.0'!G$2:H$11,2,FALSE),VLOOKUP(G458,'Pontuação 3.0'!E$2:F$11,2,FALSE),VLOOKUP(K458,'Pontuação 3.0'!K$2:L$11,2,FALSE),VLOOKUP(L458,'Pontuação 3.0'!M$2:N$13,2,FALSE)),0)</f>
        <v>2178</v>
      </c>
      <c r="AA458" s="12">
        <f t="shared" si="6"/>
        <v>218</v>
      </c>
      <c r="AB458" s="12" t="str">
        <f t="array" ref="AB458">IFERROR(INDEX('Pontuação 3.0'!G$13:G$191, MATCH(AA458, 'Pontuação 3.0'!F$13:F$191, 0)), "Faixa Indefinida")</f>
        <v>B</v>
      </c>
      <c r="AC458" s="12">
        <f t="shared" si="7"/>
        <v>0</v>
      </c>
      <c r="AD458" s="12">
        <f t="shared" si="8"/>
        <v>1</v>
      </c>
      <c r="AE458" s="12">
        <f t="shared" si="9"/>
        <v>0</v>
      </c>
      <c r="AF458" s="12">
        <f t="shared" si="10"/>
        <v>0</v>
      </c>
    </row>
    <row r="459" ht="15.75" customHeight="1">
      <c r="A459" s="8">
        <v>45685.0</v>
      </c>
      <c r="B459" s="9" t="s">
        <v>1120</v>
      </c>
      <c r="C459" s="9" t="s">
        <v>1121</v>
      </c>
      <c r="D459" s="15">
        <v>9.198832277E10</v>
      </c>
      <c r="E459" s="9" t="s">
        <v>13936</v>
      </c>
      <c r="F459" s="9" t="s">
        <v>13948</v>
      </c>
      <c r="G459" s="9" t="s">
        <v>13926</v>
      </c>
      <c r="H459" s="9" t="s">
        <v>13951</v>
      </c>
      <c r="I459" s="9" t="s">
        <v>13928</v>
      </c>
      <c r="J459" s="9" t="s">
        <v>13929</v>
      </c>
      <c r="K459" s="9" t="s">
        <v>13940</v>
      </c>
      <c r="L459" s="9" t="s">
        <v>13931</v>
      </c>
      <c r="M459" s="9" t="s">
        <v>13932</v>
      </c>
      <c r="N459" s="13" t="s">
        <v>12</v>
      </c>
      <c r="O459" s="13" t="s">
        <v>14</v>
      </c>
      <c r="P459" s="13" t="s">
        <v>32</v>
      </c>
      <c r="Q459" s="13" t="s">
        <v>33</v>
      </c>
      <c r="R459" s="13" t="s">
        <v>65</v>
      </c>
      <c r="S459" s="10">
        <f>ROUNDUP(SUM(VLOOKUP(F459,'Pontuação'!A$2:B$11,2,FALSE),VLOOKUP(E459,'Pontuação'!C$2:D$11,2,FALSE),VLOOKUP(H459,'Pontuação'!I$2:J$11,2,FALSE),VLOOKUP(J459,'Pontuação'!G$2:H$11,2,FALSE),VLOOKUP(L459,'Pontuação'!M$2:N$13,2,FALSE)),0)</f>
        <v>1541</v>
      </c>
      <c r="T459" s="11">
        <f t="shared" si="1"/>
        <v>154</v>
      </c>
      <c r="U459" s="11" t="str">
        <f t="array" ref="U459">IFERROR(INDEX('Pontuação'!G$13:G$101, MATCH(T459, 'Pontuação'!F$13:F$101, 0)), "Faixa Indefinida")</f>
        <v>C</v>
      </c>
      <c r="V459" s="11">
        <f t="shared" si="2"/>
        <v>0</v>
      </c>
      <c r="W459" s="11">
        <f t="shared" si="3"/>
        <v>0</v>
      </c>
      <c r="X459" s="11">
        <f t="shared" si="4"/>
        <v>1</v>
      </c>
      <c r="Y459" s="11">
        <f t="shared" si="5"/>
        <v>0</v>
      </c>
      <c r="Z459" s="12">
        <f>ROUNDUP(SUM(VLOOKUP(F459,'Pontuação 3.0'!A$2:B$11,2,FALSE),VLOOKUP(E459,'Pontuação 3.0'!C$2:D$11,2,FALSE),VLOOKUP(H459,'Pontuação 3.0'!I$2:J$11,2,FALSE),VLOOKUP(J459,'Pontuação 3.0'!G$2:H$11,2,FALSE),VLOOKUP(G459,'Pontuação 3.0'!E$2:F$11,2,FALSE),VLOOKUP(K459,'Pontuação 3.0'!K$2:L$11,2,FALSE),VLOOKUP(L459,'Pontuação 3.0'!M$2:N$13,2,FALSE)),0)</f>
        <v>1989</v>
      </c>
      <c r="AA459" s="12">
        <f t="shared" si="6"/>
        <v>199</v>
      </c>
      <c r="AB459" s="12" t="str">
        <f t="array" ref="AB459">IFERROR(INDEX('Pontuação 3.0'!G$13:G$191, MATCH(AA459, 'Pontuação 3.0'!F$13:F$191, 0)), "Faixa Indefinida")</f>
        <v>C</v>
      </c>
      <c r="AC459" s="12">
        <f t="shared" si="7"/>
        <v>0</v>
      </c>
      <c r="AD459" s="12">
        <f t="shared" si="8"/>
        <v>0</v>
      </c>
      <c r="AE459" s="12">
        <f t="shared" si="9"/>
        <v>1</v>
      </c>
      <c r="AF459" s="12">
        <f t="shared" si="10"/>
        <v>0</v>
      </c>
    </row>
    <row r="460" ht="15.75" customHeight="1">
      <c r="A460" s="8">
        <v>45685.0</v>
      </c>
      <c r="B460" s="9" t="s">
        <v>1124</v>
      </c>
      <c r="C460" s="9" t="s">
        <v>1125</v>
      </c>
      <c r="D460" s="14" t="s">
        <v>13983</v>
      </c>
      <c r="E460" s="9" t="s">
        <v>13936</v>
      </c>
      <c r="F460" s="9" t="s">
        <v>13948</v>
      </c>
      <c r="G460" s="9" t="s">
        <v>13944</v>
      </c>
      <c r="H460" s="9" t="s">
        <v>13938</v>
      </c>
      <c r="I460" s="9" t="s">
        <v>13928</v>
      </c>
      <c r="J460" s="9" t="s">
        <v>13929</v>
      </c>
      <c r="K460" s="9" t="s">
        <v>13940</v>
      </c>
      <c r="L460" s="9" t="s">
        <v>13945</v>
      </c>
      <c r="M460" s="9" t="s">
        <v>13952</v>
      </c>
      <c r="N460" s="13" t="s">
        <v>12</v>
      </c>
      <c r="O460" s="13" t="s">
        <v>14</v>
      </c>
      <c r="P460" s="13" t="s">
        <v>19</v>
      </c>
      <c r="Q460" s="13" t="s">
        <v>20</v>
      </c>
      <c r="R460" s="13" t="s">
        <v>65</v>
      </c>
      <c r="S460" s="10">
        <f>ROUNDUP(SUM(VLOOKUP(F460,'Pontuação'!A$2:B$11,2,FALSE),VLOOKUP(E460,'Pontuação'!C$2:D$11,2,FALSE),VLOOKUP(H460,'Pontuação'!I$2:J$11,2,FALSE),VLOOKUP(J460,'Pontuação'!G$2:H$11,2,FALSE),VLOOKUP(L460,'Pontuação'!M$2:N$13,2,FALSE)),0)</f>
        <v>1699</v>
      </c>
      <c r="T460" s="11">
        <f t="shared" si="1"/>
        <v>170</v>
      </c>
      <c r="U460" s="11" t="str">
        <f t="array" ref="U460">IFERROR(INDEX('Pontuação'!G$13:G$101, MATCH(T460, 'Pontuação'!F$13:F$101, 0)), "Faixa Indefinida")</f>
        <v>B</v>
      </c>
      <c r="V460" s="11">
        <f t="shared" si="2"/>
        <v>0</v>
      </c>
      <c r="W460" s="11">
        <f t="shared" si="3"/>
        <v>1</v>
      </c>
      <c r="X460" s="11">
        <f t="shared" si="4"/>
        <v>0</v>
      </c>
      <c r="Y460" s="11">
        <f t="shared" si="5"/>
        <v>0</v>
      </c>
      <c r="Z460" s="12">
        <f>ROUNDUP(SUM(VLOOKUP(F460,'Pontuação 3.0'!A$2:B$11,2,FALSE),VLOOKUP(E460,'Pontuação 3.0'!C$2:D$11,2,FALSE),VLOOKUP(H460,'Pontuação 3.0'!I$2:J$11,2,FALSE),VLOOKUP(J460,'Pontuação 3.0'!G$2:H$11,2,FALSE),VLOOKUP(G460,'Pontuação 3.0'!E$2:F$11,2,FALSE),VLOOKUP(K460,'Pontuação 3.0'!K$2:L$11,2,FALSE),VLOOKUP(L460,'Pontuação 3.0'!M$2:N$13,2,FALSE)),0)</f>
        <v>1871</v>
      </c>
      <c r="AA460" s="12">
        <f t="shared" si="6"/>
        <v>187</v>
      </c>
      <c r="AB460" s="12" t="str">
        <f t="array" ref="AB460">IFERROR(INDEX('Pontuação 3.0'!G$13:G$191, MATCH(AA460, 'Pontuação 3.0'!F$13:F$191, 0)), "Faixa Indefinida")</f>
        <v>D</v>
      </c>
      <c r="AC460" s="12">
        <f t="shared" si="7"/>
        <v>0</v>
      </c>
      <c r="AD460" s="12">
        <f t="shared" si="8"/>
        <v>0</v>
      </c>
      <c r="AE460" s="12">
        <f t="shared" si="9"/>
        <v>0</v>
      </c>
      <c r="AF460" s="12">
        <f t="shared" si="10"/>
        <v>1</v>
      </c>
    </row>
    <row r="461" ht="15.75" customHeight="1">
      <c r="A461" s="8">
        <v>45685.0</v>
      </c>
      <c r="B461" s="9" t="s">
        <v>1128</v>
      </c>
      <c r="C461" s="9" t="s">
        <v>1129</v>
      </c>
      <c r="D461" s="15">
        <v>1.9983033922E10</v>
      </c>
      <c r="E461" s="9" t="s">
        <v>13936</v>
      </c>
      <c r="F461" s="9" t="s">
        <v>13950</v>
      </c>
      <c r="G461" s="9" t="s">
        <v>13957</v>
      </c>
      <c r="H461" s="9" t="s">
        <v>13927</v>
      </c>
      <c r="I461" s="9" t="s">
        <v>13940</v>
      </c>
      <c r="J461" s="9" t="s">
        <v>13939</v>
      </c>
      <c r="K461" s="9" t="s">
        <v>13940</v>
      </c>
      <c r="L461" s="9" t="s">
        <v>13959</v>
      </c>
      <c r="M461" s="9" t="s">
        <v>13942</v>
      </c>
      <c r="N461" s="13" t="s">
        <v>12</v>
      </c>
      <c r="O461" s="13" t="s">
        <v>14</v>
      </c>
      <c r="P461" s="13" t="s">
        <v>32</v>
      </c>
      <c r="Q461" s="13" t="s">
        <v>77</v>
      </c>
      <c r="R461" s="13" t="s">
        <v>15</v>
      </c>
      <c r="S461" s="10">
        <f>ROUNDUP(SUM(VLOOKUP(F461,'Pontuação'!A$2:B$11,2,FALSE),VLOOKUP(E461,'Pontuação'!C$2:D$11,2,FALSE),VLOOKUP(H461,'Pontuação'!I$2:J$11,2,FALSE),VLOOKUP(J461,'Pontuação'!G$2:H$11,2,FALSE),VLOOKUP(L461,'Pontuação'!M$2:N$13,2,FALSE)),0)</f>
        <v>1614</v>
      </c>
      <c r="T461" s="11">
        <f t="shared" si="1"/>
        <v>161</v>
      </c>
      <c r="U461" s="11" t="str">
        <f t="array" ref="U461">IFERROR(INDEX('Pontuação'!G$13:G$101, MATCH(T461, 'Pontuação'!F$13:F$101, 0)), "Faixa Indefinida")</f>
        <v>C</v>
      </c>
      <c r="V461" s="11">
        <f t="shared" si="2"/>
        <v>0</v>
      </c>
      <c r="W461" s="11">
        <f t="shared" si="3"/>
        <v>0</v>
      </c>
      <c r="X461" s="11">
        <f t="shared" si="4"/>
        <v>1</v>
      </c>
      <c r="Y461" s="11">
        <f t="shared" si="5"/>
        <v>0</v>
      </c>
      <c r="Z461" s="12">
        <f>ROUNDUP(SUM(VLOOKUP(F461,'Pontuação 3.0'!A$2:B$11,2,FALSE),VLOOKUP(E461,'Pontuação 3.0'!C$2:D$11,2,FALSE),VLOOKUP(H461,'Pontuação 3.0'!I$2:J$11,2,FALSE),VLOOKUP(J461,'Pontuação 3.0'!G$2:H$11,2,FALSE),VLOOKUP(G461,'Pontuação 3.0'!E$2:F$11,2,FALSE),VLOOKUP(K461,'Pontuação 3.0'!K$2:L$11,2,FALSE),VLOOKUP(L461,'Pontuação 3.0'!M$2:N$13,2,FALSE)),0)</f>
        <v>2170</v>
      </c>
      <c r="AA461" s="12">
        <f t="shared" si="6"/>
        <v>217</v>
      </c>
      <c r="AB461" s="12" t="str">
        <f t="array" ref="AB461">IFERROR(INDEX('Pontuação 3.0'!G$13:G$191, MATCH(AA461, 'Pontuação 3.0'!F$13:F$191, 0)), "Faixa Indefinida")</f>
        <v>B</v>
      </c>
      <c r="AC461" s="12">
        <f t="shared" si="7"/>
        <v>0</v>
      </c>
      <c r="AD461" s="12">
        <f t="shared" si="8"/>
        <v>1</v>
      </c>
      <c r="AE461" s="12">
        <f t="shared" si="9"/>
        <v>0</v>
      </c>
      <c r="AF461" s="12">
        <f t="shared" si="10"/>
        <v>0</v>
      </c>
    </row>
    <row r="462" ht="15.75" customHeight="1">
      <c r="A462" s="8">
        <v>45685.0</v>
      </c>
      <c r="B462" s="9" t="s">
        <v>1130</v>
      </c>
      <c r="C462" s="9" t="s">
        <v>1131</v>
      </c>
      <c r="D462" s="15">
        <v>2.1965758947E10</v>
      </c>
      <c r="E462" s="9" t="s">
        <v>13936</v>
      </c>
      <c r="F462" s="9" t="s">
        <v>13950</v>
      </c>
      <c r="G462" s="9" t="s">
        <v>13926</v>
      </c>
      <c r="H462" s="9" t="s">
        <v>13949</v>
      </c>
      <c r="I462" s="9" t="s">
        <v>13940</v>
      </c>
      <c r="J462" s="9" t="s">
        <v>13929</v>
      </c>
      <c r="K462" s="9" t="s">
        <v>13940</v>
      </c>
      <c r="L462" s="9" t="s">
        <v>13959</v>
      </c>
      <c r="M462" s="9" t="s">
        <v>13952</v>
      </c>
      <c r="N462" s="13" t="s">
        <v>12</v>
      </c>
      <c r="O462" s="13" t="s">
        <v>14</v>
      </c>
      <c r="P462" s="13" t="s">
        <v>32</v>
      </c>
      <c r="Q462" s="13" t="s">
        <v>77</v>
      </c>
      <c r="R462" s="13" t="s">
        <v>15</v>
      </c>
      <c r="S462" s="10">
        <f>ROUNDUP(SUM(VLOOKUP(F462,'Pontuação'!A$2:B$11,2,FALSE),VLOOKUP(E462,'Pontuação'!C$2:D$11,2,FALSE),VLOOKUP(H462,'Pontuação'!I$2:J$11,2,FALSE),VLOOKUP(J462,'Pontuação'!G$2:H$11,2,FALSE),VLOOKUP(L462,'Pontuação'!M$2:N$13,2,FALSE)),0)</f>
        <v>1665</v>
      </c>
      <c r="T462" s="11">
        <f t="shared" si="1"/>
        <v>167</v>
      </c>
      <c r="U462" s="11" t="str">
        <f t="array" ref="U462">IFERROR(INDEX('Pontuação'!G$13:G$101, MATCH(T462, 'Pontuação'!F$13:F$101, 0)), "Faixa Indefinida")</f>
        <v>B</v>
      </c>
      <c r="V462" s="11">
        <f t="shared" si="2"/>
        <v>0</v>
      </c>
      <c r="W462" s="11">
        <f t="shared" si="3"/>
        <v>1</v>
      </c>
      <c r="X462" s="11">
        <f t="shared" si="4"/>
        <v>0</v>
      </c>
      <c r="Y462" s="11">
        <f t="shared" si="5"/>
        <v>0</v>
      </c>
      <c r="Z462" s="12">
        <f>ROUNDUP(SUM(VLOOKUP(F462,'Pontuação 3.0'!A$2:B$11,2,FALSE),VLOOKUP(E462,'Pontuação 3.0'!C$2:D$11,2,FALSE),VLOOKUP(H462,'Pontuação 3.0'!I$2:J$11,2,FALSE),VLOOKUP(J462,'Pontuação 3.0'!G$2:H$11,2,FALSE),VLOOKUP(G462,'Pontuação 3.0'!E$2:F$11,2,FALSE),VLOOKUP(K462,'Pontuação 3.0'!K$2:L$11,2,FALSE),VLOOKUP(L462,'Pontuação 3.0'!M$2:N$13,2,FALSE)),0)</f>
        <v>2403</v>
      </c>
      <c r="AA462" s="12">
        <f t="shared" si="6"/>
        <v>240</v>
      </c>
      <c r="AB462" s="12" t="str">
        <f t="array" ref="AB462">IFERROR(INDEX('Pontuação 3.0'!G$13:G$191, MATCH(AA462, 'Pontuação 3.0'!F$13:F$191, 0)), "Faixa Indefinida")</f>
        <v>A</v>
      </c>
      <c r="AC462" s="12">
        <f t="shared" si="7"/>
        <v>1</v>
      </c>
      <c r="AD462" s="12">
        <f t="shared" si="8"/>
        <v>0</v>
      </c>
      <c r="AE462" s="12">
        <f t="shared" si="9"/>
        <v>0</v>
      </c>
      <c r="AF462" s="12">
        <f t="shared" si="10"/>
        <v>0</v>
      </c>
    </row>
    <row r="463" ht="15.75" customHeight="1">
      <c r="A463" s="8">
        <v>45685.0</v>
      </c>
      <c r="B463" s="9" t="s">
        <v>1134</v>
      </c>
      <c r="C463" s="9" t="s">
        <v>1135</v>
      </c>
      <c r="D463" s="15">
        <v>6.1994175299E10</v>
      </c>
      <c r="E463" s="9" t="s">
        <v>13924</v>
      </c>
      <c r="F463" s="9" t="s">
        <v>13948</v>
      </c>
      <c r="G463" s="9" t="s">
        <v>13944</v>
      </c>
      <c r="H463" s="9" t="s">
        <v>13951</v>
      </c>
      <c r="I463" s="9" t="s">
        <v>13940</v>
      </c>
      <c r="J463" s="9" t="s">
        <v>13939</v>
      </c>
      <c r="K463" s="9" t="s">
        <v>13940</v>
      </c>
      <c r="L463" s="9" t="s">
        <v>13931</v>
      </c>
      <c r="M463" s="9" t="s">
        <v>13946</v>
      </c>
      <c r="N463" s="13" t="s">
        <v>12</v>
      </c>
      <c r="O463" s="13" t="s">
        <v>14</v>
      </c>
      <c r="P463" s="13" t="s">
        <v>32</v>
      </c>
      <c r="Q463" s="13" t="s">
        <v>77</v>
      </c>
      <c r="R463" s="13" t="s">
        <v>15</v>
      </c>
      <c r="S463" s="10">
        <f>ROUNDUP(SUM(VLOOKUP(F463,'Pontuação'!A$2:B$11,2,FALSE),VLOOKUP(E463,'Pontuação'!C$2:D$11,2,FALSE),VLOOKUP(H463,'Pontuação'!I$2:J$11,2,FALSE),VLOOKUP(J463,'Pontuação'!G$2:H$11,2,FALSE),VLOOKUP(L463,'Pontuação'!M$2:N$13,2,FALSE)),0)</f>
        <v>1650</v>
      </c>
      <c r="T463" s="11">
        <f t="shared" si="1"/>
        <v>165</v>
      </c>
      <c r="U463" s="11" t="str">
        <f t="array" ref="U463">IFERROR(INDEX('Pontuação'!G$13:G$101, MATCH(T463, 'Pontuação'!F$13:F$101, 0)), "Faixa Indefinida")</f>
        <v>C</v>
      </c>
      <c r="V463" s="11">
        <f t="shared" si="2"/>
        <v>0</v>
      </c>
      <c r="W463" s="11">
        <f t="shared" si="3"/>
        <v>0</v>
      </c>
      <c r="X463" s="11">
        <f t="shared" si="4"/>
        <v>1</v>
      </c>
      <c r="Y463" s="11">
        <f t="shared" si="5"/>
        <v>0</v>
      </c>
      <c r="Z463" s="12">
        <f>ROUNDUP(SUM(VLOOKUP(F463,'Pontuação 3.0'!A$2:B$11,2,FALSE),VLOOKUP(E463,'Pontuação 3.0'!C$2:D$11,2,FALSE),VLOOKUP(H463,'Pontuação 3.0'!I$2:J$11,2,FALSE),VLOOKUP(J463,'Pontuação 3.0'!G$2:H$11,2,FALSE),VLOOKUP(G463,'Pontuação 3.0'!E$2:F$11,2,FALSE),VLOOKUP(K463,'Pontuação 3.0'!K$2:L$11,2,FALSE),VLOOKUP(L463,'Pontuação 3.0'!M$2:N$13,2,FALSE)),0)</f>
        <v>1971</v>
      </c>
      <c r="AA463" s="12">
        <f t="shared" si="6"/>
        <v>197</v>
      </c>
      <c r="AB463" s="12" t="str">
        <f t="array" ref="AB463">IFERROR(INDEX('Pontuação 3.0'!G$13:G$191, MATCH(AA463, 'Pontuação 3.0'!F$13:F$191, 0)), "Faixa Indefinida")</f>
        <v>C</v>
      </c>
      <c r="AC463" s="12">
        <f t="shared" si="7"/>
        <v>0</v>
      </c>
      <c r="AD463" s="12">
        <f t="shared" si="8"/>
        <v>0</v>
      </c>
      <c r="AE463" s="12">
        <f t="shared" si="9"/>
        <v>1</v>
      </c>
      <c r="AF463" s="12">
        <f t="shared" si="10"/>
        <v>0</v>
      </c>
    </row>
    <row r="464" ht="15.75" customHeight="1">
      <c r="A464" s="8">
        <v>45685.0</v>
      </c>
      <c r="B464" s="9" t="s">
        <v>72</v>
      </c>
      <c r="C464" s="9" t="s">
        <v>1132</v>
      </c>
      <c r="D464" s="9" t="s">
        <v>1133</v>
      </c>
      <c r="E464" s="9" t="s">
        <v>13936</v>
      </c>
      <c r="F464" s="9" t="s">
        <v>13948</v>
      </c>
      <c r="G464" s="9" t="s">
        <v>13926</v>
      </c>
      <c r="H464" s="9" t="s">
        <v>13938</v>
      </c>
      <c r="I464" s="9" t="s">
        <v>13940</v>
      </c>
      <c r="J464" s="9" t="s">
        <v>13929</v>
      </c>
      <c r="K464" s="9" t="s">
        <v>13930</v>
      </c>
      <c r="L464" s="9" t="s">
        <v>13945</v>
      </c>
      <c r="M464" s="9" t="s">
        <v>13942</v>
      </c>
      <c r="N464" s="13" t="s">
        <v>12</v>
      </c>
      <c r="O464" s="13" t="s">
        <v>14</v>
      </c>
      <c r="P464" s="13" t="s">
        <v>27</v>
      </c>
      <c r="Q464" s="13" t="s">
        <v>20</v>
      </c>
      <c r="R464" s="13" t="s">
        <v>15</v>
      </c>
      <c r="S464" s="10">
        <f>ROUNDUP(SUM(VLOOKUP(F464,'Pontuação'!A$2:B$11,2,FALSE),VLOOKUP(E464,'Pontuação'!C$2:D$11,2,FALSE),VLOOKUP(H464,'Pontuação'!I$2:J$11,2,FALSE),VLOOKUP(J464,'Pontuação'!G$2:H$11,2,FALSE),VLOOKUP(L464,'Pontuação'!M$2:N$13,2,FALSE)),0)</f>
        <v>1699</v>
      </c>
      <c r="T464" s="11">
        <f t="shared" si="1"/>
        <v>170</v>
      </c>
      <c r="U464" s="11" t="str">
        <f t="array" ref="U464">IFERROR(INDEX('Pontuação'!G$13:G$101, MATCH(T464, 'Pontuação'!F$13:F$101, 0)), "Faixa Indefinida")</f>
        <v>B</v>
      </c>
      <c r="V464" s="11">
        <f t="shared" si="2"/>
        <v>0</v>
      </c>
      <c r="W464" s="11">
        <f t="shared" si="3"/>
        <v>1</v>
      </c>
      <c r="X464" s="11">
        <f t="shared" si="4"/>
        <v>0</v>
      </c>
      <c r="Y464" s="11">
        <f t="shared" si="5"/>
        <v>0</v>
      </c>
      <c r="Z464" s="12">
        <f>ROUNDUP(SUM(VLOOKUP(F464,'Pontuação 3.0'!A$2:B$11,2,FALSE),VLOOKUP(E464,'Pontuação 3.0'!C$2:D$11,2,FALSE),VLOOKUP(H464,'Pontuação 3.0'!I$2:J$11,2,FALSE),VLOOKUP(J464,'Pontuação 3.0'!G$2:H$11,2,FALSE),VLOOKUP(G464,'Pontuação 3.0'!E$2:F$11,2,FALSE),VLOOKUP(K464,'Pontuação 3.0'!K$2:L$11,2,FALSE),VLOOKUP(L464,'Pontuação 3.0'!M$2:N$13,2,FALSE)),0)</f>
        <v>2272</v>
      </c>
      <c r="AA464" s="12">
        <f t="shared" si="6"/>
        <v>227</v>
      </c>
      <c r="AB464" s="12" t="str">
        <f t="array" ref="AB464">IFERROR(INDEX('Pontuação 3.0'!G$13:G$191, MATCH(AA464, 'Pontuação 3.0'!F$13:F$191, 0)), "Faixa Indefinida")</f>
        <v>B</v>
      </c>
      <c r="AC464" s="12">
        <f t="shared" si="7"/>
        <v>0</v>
      </c>
      <c r="AD464" s="12">
        <f t="shared" si="8"/>
        <v>1</v>
      </c>
      <c r="AE464" s="12">
        <f t="shared" si="9"/>
        <v>0</v>
      </c>
      <c r="AF464" s="12">
        <f t="shared" si="10"/>
        <v>0</v>
      </c>
    </row>
    <row r="465" ht="15.75" customHeight="1">
      <c r="A465" s="8">
        <v>45685.0</v>
      </c>
      <c r="B465" s="9" t="s">
        <v>1136</v>
      </c>
      <c r="C465" s="9" t="s">
        <v>1137</v>
      </c>
      <c r="D465" s="15">
        <v>8.9981435625E10</v>
      </c>
      <c r="E465" s="9" t="s">
        <v>13936</v>
      </c>
      <c r="F465" s="9" t="s">
        <v>13948</v>
      </c>
      <c r="G465" s="9" t="s">
        <v>13926</v>
      </c>
      <c r="H465" s="9" t="s">
        <v>13949</v>
      </c>
      <c r="I465" s="9" t="s">
        <v>13928</v>
      </c>
      <c r="J465" s="9" t="s">
        <v>13929</v>
      </c>
      <c r="K465" s="9" t="s">
        <v>13940</v>
      </c>
      <c r="L465" s="9" t="s">
        <v>13954</v>
      </c>
      <c r="M465" s="9" t="s">
        <v>13946</v>
      </c>
      <c r="N465" s="13" t="s">
        <v>12</v>
      </c>
      <c r="O465" s="13" t="s">
        <v>14</v>
      </c>
      <c r="P465" s="13" t="s">
        <v>32</v>
      </c>
      <c r="Q465" s="13" t="s">
        <v>20</v>
      </c>
      <c r="R465" s="13" t="s">
        <v>65</v>
      </c>
      <c r="S465" s="10">
        <f>ROUNDUP(SUM(VLOOKUP(F465,'Pontuação'!A$2:B$11,2,FALSE),VLOOKUP(E465,'Pontuação'!C$2:D$11,2,FALSE),VLOOKUP(H465,'Pontuação'!I$2:J$11,2,FALSE),VLOOKUP(J465,'Pontuação'!G$2:H$11,2,FALSE),VLOOKUP(L465,'Pontuação'!M$2:N$13,2,FALSE)),0)</f>
        <v>1546</v>
      </c>
      <c r="T465" s="11">
        <f t="shared" si="1"/>
        <v>155</v>
      </c>
      <c r="U465" s="11" t="str">
        <f t="array" ref="U465">IFERROR(INDEX('Pontuação'!G$13:G$101, MATCH(T465, 'Pontuação'!F$13:F$101, 0)), "Faixa Indefinida")</f>
        <v>C</v>
      </c>
      <c r="V465" s="11">
        <f t="shared" si="2"/>
        <v>0</v>
      </c>
      <c r="W465" s="11">
        <f t="shared" si="3"/>
        <v>0</v>
      </c>
      <c r="X465" s="11">
        <f t="shared" si="4"/>
        <v>1</v>
      </c>
      <c r="Y465" s="11">
        <f t="shared" si="5"/>
        <v>0</v>
      </c>
      <c r="Z465" s="12">
        <f>ROUNDUP(SUM(VLOOKUP(F465,'Pontuação 3.0'!A$2:B$11,2,FALSE),VLOOKUP(E465,'Pontuação 3.0'!C$2:D$11,2,FALSE),VLOOKUP(H465,'Pontuação 3.0'!I$2:J$11,2,FALSE),VLOOKUP(J465,'Pontuação 3.0'!G$2:H$11,2,FALSE),VLOOKUP(G465,'Pontuação 3.0'!E$2:F$11,2,FALSE),VLOOKUP(K465,'Pontuação 3.0'!K$2:L$11,2,FALSE),VLOOKUP(L465,'Pontuação 3.0'!M$2:N$13,2,FALSE)),0)</f>
        <v>2046</v>
      </c>
      <c r="AA465" s="12">
        <f t="shared" si="6"/>
        <v>205</v>
      </c>
      <c r="AB465" s="12" t="str">
        <f t="array" ref="AB465">IFERROR(INDEX('Pontuação 3.0'!G$13:G$191, MATCH(AA465, 'Pontuação 3.0'!F$13:F$191, 0)), "Faixa Indefinida")</f>
        <v>C</v>
      </c>
      <c r="AC465" s="12">
        <f t="shared" si="7"/>
        <v>0</v>
      </c>
      <c r="AD465" s="12">
        <f t="shared" si="8"/>
        <v>0</v>
      </c>
      <c r="AE465" s="12">
        <f t="shared" si="9"/>
        <v>1</v>
      </c>
      <c r="AF465" s="12">
        <f t="shared" si="10"/>
        <v>0</v>
      </c>
    </row>
    <row r="466" ht="15.75" customHeight="1">
      <c r="A466" s="8">
        <v>45685.0</v>
      </c>
      <c r="B466" s="9" t="s">
        <v>1140</v>
      </c>
      <c r="C466" s="9" t="s">
        <v>1141</v>
      </c>
      <c r="D466" s="15">
        <v>9.84568287E8</v>
      </c>
      <c r="E466" s="9" t="s">
        <v>13936</v>
      </c>
      <c r="F466" s="9" t="s">
        <v>13948</v>
      </c>
      <c r="G466" s="9" t="s">
        <v>13926</v>
      </c>
      <c r="H466" s="9" t="s">
        <v>13938</v>
      </c>
      <c r="I466" s="9" t="s">
        <v>13928</v>
      </c>
      <c r="J466" s="9" t="s">
        <v>13929</v>
      </c>
      <c r="K466" s="9" t="s">
        <v>13940</v>
      </c>
      <c r="L466" s="9" t="s">
        <v>13945</v>
      </c>
      <c r="M466" s="9" t="s">
        <v>13932</v>
      </c>
      <c r="N466" s="13" t="s">
        <v>12</v>
      </c>
      <c r="O466" s="13" t="s">
        <v>14</v>
      </c>
      <c r="P466" s="13" t="s">
        <v>32</v>
      </c>
      <c r="Q466" s="13" t="s">
        <v>20</v>
      </c>
      <c r="R466" s="13" t="s">
        <v>15</v>
      </c>
      <c r="S466" s="10">
        <f>ROUNDUP(SUM(VLOOKUP(F466,'Pontuação'!A$2:B$11,2,FALSE),VLOOKUP(E466,'Pontuação'!C$2:D$11,2,FALSE),VLOOKUP(H466,'Pontuação'!I$2:J$11,2,FALSE),VLOOKUP(J466,'Pontuação'!G$2:H$11,2,FALSE),VLOOKUP(L466,'Pontuação'!M$2:N$13,2,FALSE)),0)</f>
        <v>1699</v>
      </c>
      <c r="T466" s="11">
        <f t="shared" si="1"/>
        <v>170</v>
      </c>
      <c r="U466" s="11" t="str">
        <f t="array" ref="U466">IFERROR(INDEX('Pontuação'!G$13:G$101, MATCH(T466, 'Pontuação'!F$13:F$101, 0)), "Faixa Indefinida")</f>
        <v>B</v>
      </c>
      <c r="V466" s="11">
        <f t="shared" si="2"/>
        <v>0</v>
      </c>
      <c r="W466" s="11">
        <f t="shared" si="3"/>
        <v>1</v>
      </c>
      <c r="X466" s="11">
        <f t="shared" si="4"/>
        <v>0</v>
      </c>
      <c r="Y466" s="11">
        <f t="shared" si="5"/>
        <v>0</v>
      </c>
      <c r="Z466" s="12">
        <f>ROUNDUP(SUM(VLOOKUP(F466,'Pontuação 3.0'!A$2:B$11,2,FALSE),VLOOKUP(E466,'Pontuação 3.0'!C$2:D$11,2,FALSE),VLOOKUP(H466,'Pontuação 3.0'!I$2:J$11,2,FALSE),VLOOKUP(J466,'Pontuação 3.0'!G$2:H$11,2,FALSE),VLOOKUP(G466,'Pontuação 3.0'!E$2:F$11,2,FALSE),VLOOKUP(K466,'Pontuação 3.0'!K$2:L$11,2,FALSE),VLOOKUP(L466,'Pontuação 3.0'!M$2:N$13,2,FALSE)),0)</f>
        <v>2011</v>
      </c>
      <c r="AA466" s="12">
        <f t="shared" si="6"/>
        <v>201</v>
      </c>
      <c r="AB466" s="12" t="str">
        <f t="array" ref="AB466">IFERROR(INDEX('Pontuação 3.0'!G$13:G$191, MATCH(AA466, 'Pontuação 3.0'!F$13:F$191, 0)), "Faixa Indefinida")</f>
        <v>C</v>
      </c>
      <c r="AC466" s="12">
        <f t="shared" si="7"/>
        <v>0</v>
      </c>
      <c r="AD466" s="12">
        <f t="shared" si="8"/>
        <v>0</v>
      </c>
      <c r="AE466" s="12">
        <f t="shared" si="9"/>
        <v>1</v>
      </c>
      <c r="AF466" s="12">
        <f t="shared" si="10"/>
        <v>0</v>
      </c>
    </row>
    <row r="467" ht="15.75" customHeight="1">
      <c r="A467" s="8">
        <v>45685.0</v>
      </c>
      <c r="B467" s="9" t="s">
        <v>1138</v>
      </c>
      <c r="C467" s="9" t="s">
        <v>1139</v>
      </c>
      <c r="D467" s="15">
        <v>2.7988564128E10</v>
      </c>
      <c r="E467" s="9" t="s">
        <v>13936</v>
      </c>
      <c r="F467" s="9" t="s">
        <v>13948</v>
      </c>
      <c r="G467" s="9" t="s">
        <v>13957</v>
      </c>
      <c r="H467" s="9" t="s">
        <v>13927</v>
      </c>
      <c r="I467" s="9" t="s">
        <v>13940</v>
      </c>
      <c r="J467" s="9" t="s">
        <v>13929</v>
      </c>
      <c r="K467" s="9" t="s">
        <v>13940</v>
      </c>
      <c r="L467" s="9" t="s">
        <v>13945</v>
      </c>
      <c r="M467" s="9" t="s">
        <v>13952</v>
      </c>
      <c r="N467" s="13" t="s">
        <v>12</v>
      </c>
      <c r="O467" s="13" t="s">
        <v>14</v>
      </c>
      <c r="P467" s="13" t="s">
        <v>47</v>
      </c>
      <c r="Q467" s="13" t="s">
        <v>20</v>
      </c>
      <c r="R467" s="13" t="s">
        <v>15</v>
      </c>
      <c r="S467" s="10">
        <f>ROUNDUP(SUM(VLOOKUP(F467,'Pontuação'!A$2:B$11,2,FALSE),VLOOKUP(E467,'Pontuação'!C$2:D$11,2,FALSE),VLOOKUP(H467,'Pontuação'!I$2:J$11,2,FALSE),VLOOKUP(J467,'Pontuação'!G$2:H$11,2,FALSE),VLOOKUP(L467,'Pontuação'!M$2:N$13,2,FALSE)),0)</f>
        <v>1559</v>
      </c>
      <c r="T467" s="11">
        <f t="shared" si="1"/>
        <v>156</v>
      </c>
      <c r="U467" s="11" t="str">
        <f t="array" ref="U467">IFERROR(INDEX('Pontuação'!G$13:G$101, MATCH(T467, 'Pontuação'!F$13:F$101, 0)), "Faixa Indefinida")</f>
        <v>C</v>
      </c>
      <c r="V467" s="11">
        <f t="shared" si="2"/>
        <v>0</v>
      </c>
      <c r="W467" s="11">
        <f t="shared" si="3"/>
        <v>0</v>
      </c>
      <c r="X467" s="11">
        <f t="shared" si="4"/>
        <v>1</v>
      </c>
      <c r="Y467" s="11">
        <f t="shared" si="5"/>
        <v>0</v>
      </c>
      <c r="Z467" s="12">
        <f>ROUNDUP(SUM(VLOOKUP(F467,'Pontuação 3.0'!A$2:B$11,2,FALSE),VLOOKUP(E467,'Pontuação 3.0'!C$2:D$11,2,FALSE),VLOOKUP(H467,'Pontuação 3.0'!I$2:J$11,2,FALSE),VLOOKUP(J467,'Pontuação 3.0'!G$2:H$11,2,FALSE),VLOOKUP(G467,'Pontuação 3.0'!E$2:F$11,2,FALSE),VLOOKUP(K467,'Pontuação 3.0'!K$2:L$11,2,FALSE),VLOOKUP(L467,'Pontuação 3.0'!M$2:N$13,2,FALSE)),0)</f>
        <v>1777</v>
      </c>
      <c r="AA467" s="12">
        <f t="shared" si="6"/>
        <v>178</v>
      </c>
      <c r="AB467" s="12" t="str">
        <f t="array" ref="AB467">IFERROR(INDEX('Pontuação 3.0'!G$13:G$191, MATCH(AA467, 'Pontuação 3.0'!F$13:F$191, 0)), "Faixa Indefinida")</f>
        <v>D</v>
      </c>
      <c r="AC467" s="12">
        <f t="shared" si="7"/>
        <v>0</v>
      </c>
      <c r="AD467" s="12">
        <f t="shared" si="8"/>
        <v>0</v>
      </c>
      <c r="AE467" s="12">
        <f t="shared" si="9"/>
        <v>0</v>
      </c>
      <c r="AF467" s="12">
        <f t="shared" si="10"/>
        <v>1</v>
      </c>
    </row>
    <row r="468" ht="15.75" customHeight="1">
      <c r="A468" s="8">
        <v>45685.0</v>
      </c>
      <c r="B468" s="9" t="s">
        <v>1145</v>
      </c>
      <c r="C468" s="9" t="s">
        <v>1146</v>
      </c>
      <c r="D468" s="15">
        <v>6.1991086669E10</v>
      </c>
      <c r="E468" s="9" t="s">
        <v>13936</v>
      </c>
      <c r="F468" s="9" t="s">
        <v>13953</v>
      </c>
      <c r="G468" s="9" t="s">
        <v>13955</v>
      </c>
      <c r="H468" s="9" t="s">
        <v>13960</v>
      </c>
      <c r="I468" s="9" t="s">
        <v>13940</v>
      </c>
      <c r="J468" s="9" t="s">
        <v>13984</v>
      </c>
      <c r="K468" s="9" t="s">
        <v>13940</v>
      </c>
      <c r="L468" s="9" t="s">
        <v>13945</v>
      </c>
      <c r="M468" s="9" t="s">
        <v>13952</v>
      </c>
      <c r="N468" s="13" t="s">
        <v>12</v>
      </c>
      <c r="O468" s="13" t="s">
        <v>14</v>
      </c>
      <c r="P468" s="13" t="s">
        <v>13</v>
      </c>
      <c r="Q468" s="13" t="s">
        <v>59</v>
      </c>
      <c r="R468" s="13" t="s">
        <v>15</v>
      </c>
      <c r="S468" s="10">
        <f>ROUNDUP(SUM(VLOOKUP(F468,'Pontuação'!A$2:B$11,2,FALSE),VLOOKUP(E468,'Pontuação'!C$2:D$11,2,FALSE),VLOOKUP(H468,'Pontuação'!I$2:J$11,2,FALSE),VLOOKUP(J468,'Pontuação'!G$2:H$11,2,FALSE),VLOOKUP(L468,'Pontuação'!M$2:N$13,2,FALSE)),0)</f>
        <v>1804</v>
      </c>
      <c r="T468" s="11">
        <f t="shared" si="1"/>
        <v>180</v>
      </c>
      <c r="U468" s="11" t="str">
        <f t="array" ref="U468">IFERROR(INDEX('Pontuação'!G$13:G$101, MATCH(T468, 'Pontuação'!F$13:F$101, 0)), "Faixa Indefinida")</f>
        <v>B</v>
      </c>
      <c r="V468" s="11">
        <f t="shared" si="2"/>
        <v>0</v>
      </c>
      <c r="W468" s="11">
        <f t="shared" si="3"/>
        <v>1</v>
      </c>
      <c r="X468" s="11">
        <f t="shared" si="4"/>
        <v>0</v>
      </c>
      <c r="Y468" s="11">
        <f t="shared" si="5"/>
        <v>0</v>
      </c>
      <c r="Z468" s="12">
        <f>ROUNDUP(SUM(VLOOKUP(F468,'Pontuação 3.0'!A$2:B$11,2,FALSE),VLOOKUP(E468,'Pontuação 3.0'!C$2:D$11,2,FALSE),VLOOKUP(H468,'Pontuação 3.0'!I$2:J$11,2,FALSE),VLOOKUP(J468,'Pontuação 3.0'!G$2:H$11,2,FALSE),VLOOKUP(G468,'Pontuação 3.0'!E$2:F$11,2,FALSE),VLOOKUP(K468,'Pontuação 3.0'!K$2:L$11,2,FALSE),VLOOKUP(L468,'Pontuação 3.0'!M$2:N$13,2,FALSE)),0)</f>
        <v>2189</v>
      </c>
      <c r="AA468" s="12">
        <f t="shared" si="6"/>
        <v>219</v>
      </c>
      <c r="AB468" s="12" t="str">
        <f t="array" ref="AB468">IFERROR(INDEX('Pontuação 3.0'!G$13:G$191, MATCH(AA468, 'Pontuação 3.0'!F$13:F$191, 0)), "Faixa Indefinida")</f>
        <v>B</v>
      </c>
      <c r="AC468" s="12">
        <f t="shared" si="7"/>
        <v>0</v>
      </c>
      <c r="AD468" s="12">
        <f t="shared" si="8"/>
        <v>1</v>
      </c>
      <c r="AE468" s="12">
        <f t="shared" si="9"/>
        <v>0</v>
      </c>
      <c r="AF468" s="12">
        <f t="shared" si="10"/>
        <v>0</v>
      </c>
    </row>
    <row r="469" ht="15.75" customHeight="1">
      <c r="A469" s="8">
        <v>45685.0</v>
      </c>
      <c r="B469" s="9" t="s">
        <v>1149</v>
      </c>
      <c r="C469" s="9" t="s">
        <v>1150</v>
      </c>
      <c r="D469" s="15">
        <v>3.1995988225E10</v>
      </c>
      <c r="E469" s="9" t="s">
        <v>13936</v>
      </c>
      <c r="F469" s="9" t="s">
        <v>13950</v>
      </c>
      <c r="G469" s="9" t="s">
        <v>13957</v>
      </c>
      <c r="H469" s="9" t="s">
        <v>13927</v>
      </c>
      <c r="I469" s="9" t="s">
        <v>13940</v>
      </c>
      <c r="J469" s="9" t="s">
        <v>13929</v>
      </c>
      <c r="K469" s="9" t="s">
        <v>13940</v>
      </c>
      <c r="L469" s="9" t="s">
        <v>13931</v>
      </c>
      <c r="M469" s="9" t="s">
        <v>13952</v>
      </c>
      <c r="N469" s="13" t="s">
        <v>12</v>
      </c>
      <c r="O469" s="13" t="s">
        <v>14</v>
      </c>
      <c r="P469" s="13" t="s">
        <v>24</v>
      </c>
      <c r="Q469" s="13" t="s">
        <v>20</v>
      </c>
      <c r="R469" s="13" t="s">
        <v>65</v>
      </c>
      <c r="S469" s="10">
        <f>ROUNDUP(SUM(VLOOKUP(F469,'Pontuação'!A$2:B$11,2,FALSE),VLOOKUP(E469,'Pontuação'!C$2:D$11,2,FALSE),VLOOKUP(H469,'Pontuação'!I$2:J$11,2,FALSE),VLOOKUP(J469,'Pontuação'!G$2:H$11,2,FALSE),VLOOKUP(L469,'Pontuação'!M$2:N$13,2,FALSE)),0)</f>
        <v>1439</v>
      </c>
      <c r="T469" s="11">
        <f t="shared" si="1"/>
        <v>144</v>
      </c>
      <c r="U469" s="11" t="str">
        <f t="array" ref="U469">IFERROR(INDEX('Pontuação'!G$13:G$101, MATCH(T469, 'Pontuação'!F$13:F$101, 0)), "Faixa Indefinida")</f>
        <v>D</v>
      </c>
      <c r="V469" s="11">
        <f t="shared" si="2"/>
        <v>0</v>
      </c>
      <c r="W469" s="11">
        <f t="shared" si="3"/>
        <v>0</v>
      </c>
      <c r="X469" s="11">
        <f t="shared" si="4"/>
        <v>0</v>
      </c>
      <c r="Y469" s="11">
        <f t="shared" si="5"/>
        <v>1</v>
      </c>
      <c r="Z469" s="12">
        <f>ROUNDUP(SUM(VLOOKUP(F469,'Pontuação 3.0'!A$2:B$11,2,FALSE),VLOOKUP(E469,'Pontuação 3.0'!C$2:D$11,2,FALSE),VLOOKUP(H469,'Pontuação 3.0'!I$2:J$11,2,FALSE),VLOOKUP(J469,'Pontuação 3.0'!G$2:H$11,2,FALSE),VLOOKUP(G469,'Pontuação 3.0'!E$2:F$11,2,FALSE),VLOOKUP(K469,'Pontuação 3.0'!K$2:L$11,2,FALSE),VLOOKUP(L469,'Pontuação 3.0'!M$2:N$13,2,FALSE)),0)</f>
        <v>1824</v>
      </c>
      <c r="AA469" s="12">
        <f t="shared" si="6"/>
        <v>182</v>
      </c>
      <c r="AB469" s="12" t="str">
        <f t="array" ref="AB469">IFERROR(INDEX('Pontuação 3.0'!G$13:G$191, MATCH(AA469, 'Pontuação 3.0'!F$13:F$191, 0)), "Faixa Indefinida")</f>
        <v>D</v>
      </c>
      <c r="AC469" s="12">
        <f t="shared" si="7"/>
        <v>0</v>
      </c>
      <c r="AD469" s="12">
        <f t="shared" si="8"/>
        <v>0</v>
      </c>
      <c r="AE469" s="12">
        <f t="shared" si="9"/>
        <v>0</v>
      </c>
      <c r="AF469" s="12">
        <f t="shared" si="10"/>
        <v>1</v>
      </c>
    </row>
    <row r="470" ht="15.75" customHeight="1">
      <c r="A470" s="8">
        <v>45685.0</v>
      </c>
      <c r="B470" s="9" t="s">
        <v>1151</v>
      </c>
      <c r="C470" s="9" t="s">
        <v>1152</v>
      </c>
      <c r="D470" s="9" t="s">
        <v>1153</v>
      </c>
      <c r="E470" s="9" t="s">
        <v>13936</v>
      </c>
      <c r="F470" s="9" t="s">
        <v>13950</v>
      </c>
      <c r="G470" s="9" t="s">
        <v>13955</v>
      </c>
      <c r="H470" s="9" t="s">
        <v>13927</v>
      </c>
      <c r="I470" s="9" t="s">
        <v>13928</v>
      </c>
      <c r="J470" s="9" t="s">
        <v>13929</v>
      </c>
      <c r="K470" s="9" t="s">
        <v>13940</v>
      </c>
      <c r="L470" s="9" t="s">
        <v>13945</v>
      </c>
      <c r="M470" s="9" t="s">
        <v>13942</v>
      </c>
      <c r="N470" s="13" t="s">
        <v>12</v>
      </c>
      <c r="O470" s="13" t="s">
        <v>14</v>
      </c>
      <c r="P470" s="13" t="s">
        <v>260</v>
      </c>
      <c r="Q470" s="13" t="s">
        <v>20</v>
      </c>
      <c r="R470" s="13" t="s">
        <v>15</v>
      </c>
      <c r="S470" s="10">
        <f>ROUNDUP(SUM(VLOOKUP(F470,'Pontuação'!A$2:B$11,2,FALSE),VLOOKUP(E470,'Pontuação'!C$2:D$11,2,FALSE),VLOOKUP(H470,'Pontuação'!I$2:J$11,2,FALSE),VLOOKUP(J470,'Pontuação'!G$2:H$11,2,FALSE),VLOOKUP(L470,'Pontuação'!M$2:N$13,2,FALSE)),0)</f>
        <v>1571</v>
      </c>
      <c r="T470" s="11">
        <f t="shared" si="1"/>
        <v>157</v>
      </c>
      <c r="U470" s="11" t="str">
        <f t="array" ref="U470">IFERROR(INDEX('Pontuação'!G$13:G$101, MATCH(T470, 'Pontuação'!F$13:F$101, 0)), "Faixa Indefinida")</f>
        <v>C</v>
      </c>
      <c r="V470" s="11">
        <f t="shared" si="2"/>
        <v>0</v>
      </c>
      <c r="W470" s="11">
        <f t="shared" si="3"/>
        <v>0</v>
      </c>
      <c r="X470" s="11">
        <f t="shared" si="4"/>
        <v>1</v>
      </c>
      <c r="Y470" s="11">
        <f t="shared" si="5"/>
        <v>0</v>
      </c>
      <c r="Z470" s="12">
        <f>ROUNDUP(SUM(VLOOKUP(F470,'Pontuação 3.0'!A$2:B$11,2,FALSE),VLOOKUP(E470,'Pontuação 3.0'!C$2:D$11,2,FALSE),VLOOKUP(H470,'Pontuação 3.0'!I$2:J$11,2,FALSE),VLOOKUP(J470,'Pontuação 3.0'!G$2:H$11,2,FALSE),VLOOKUP(G470,'Pontuação 3.0'!E$2:F$11,2,FALSE),VLOOKUP(K470,'Pontuação 3.0'!K$2:L$11,2,FALSE),VLOOKUP(L470,'Pontuação 3.0'!M$2:N$13,2,FALSE)),0)</f>
        <v>2154</v>
      </c>
      <c r="AA470" s="12">
        <f t="shared" si="6"/>
        <v>215</v>
      </c>
      <c r="AB470" s="12" t="str">
        <f t="array" ref="AB470">IFERROR(INDEX('Pontuação 3.0'!G$13:G$191, MATCH(AA470, 'Pontuação 3.0'!F$13:F$191, 0)), "Faixa Indefinida")</f>
        <v>B</v>
      </c>
      <c r="AC470" s="12">
        <f t="shared" si="7"/>
        <v>0</v>
      </c>
      <c r="AD470" s="12">
        <f t="shared" si="8"/>
        <v>1</v>
      </c>
      <c r="AE470" s="12">
        <f t="shared" si="9"/>
        <v>0</v>
      </c>
      <c r="AF470" s="12">
        <f t="shared" si="10"/>
        <v>0</v>
      </c>
    </row>
    <row r="471" ht="15.75" customHeight="1">
      <c r="A471" s="8">
        <v>45685.0</v>
      </c>
      <c r="B471" s="9" t="s">
        <v>1147</v>
      </c>
      <c r="C471" s="9" t="s">
        <v>1148</v>
      </c>
      <c r="D471" s="15">
        <v>9.1981926248E10</v>
      </c>
      <c r="E471" s="9" t="s">
        <v>13936</v>
      </c>
      <c r="F471" s="9" t="s">
        <v>13948</v>
      </c>
      <c r="G471" s="9" t="s">
        <v>13926</v>
      </c>
      <c r="H471" s="9" t="s">
        <v>13927</v>
      </c>
      <c r="I471" s="9" t="s">
        <v>13940</v>
      </c>
      <c r="J471" s="9" t="s">
        <v>13929</v>
      </c>
      <c r="K471" s="9" t="s">
        <v>13940</v>
      </c>
      <c r="L471" s="9" t="s">
        <v>13945</v>
      </c>
      <c r="M471" s="9" t="s">
        <v>13942</v>
      </c>
      <c r="N471" s="13" t="s">
        <v>12</v>
      </c>
      <c r="O471" s="13" t="s">
        <v>14</v>
      </c>
      <c r="P471" s="13" t="s">
        <v>19</v>
      </c>
      <c r="Q471" s="13" t="s">
        <v>20</v>
      </c>
      <c r="R471" s="13" t="s">
        <v>65</v>
      </c>
      <c r="S471" s="10">
        <f>ROUNDUP(SUM(VLOOKUP(F471,'Pontuação'!A$2:B$11,2,FALSE),VLOOKUP(E471,'Pontuação'!C$2:D$11,2,FALSE),VLOOKUP(H471,'Pontuação'!I$2:J$11,2,FALSE),VLOOKUP(J471,'Pontuação'!G$2:H$11,2,FALSE),VLOOKUP(L471,'Pontuação'!M$2:N$13,2,FALSE)),0)</f>
        <v>1559</v>
      </c>
      <c r="T471" s="11">
        <f t="shared" si="1"/>
        <v>156</v>
      </c>
      <c r="U471" s="11" t="str">
        <f t="array" ref="U471">IFERROR(INDEX('Pontuação'!G$13:G$101, MATCH(T471, 'Pontuação'!F$13:F$101, 0)), "Faixa Indefinida")</f>
        <v>C</v>
      </c>
      <c r="V471" s="11">
        <f t="shared" si="2"/>
        <v>0</v>
      </c>
      <c r="W471" s="11">
        <f t="shared" si="3"/>
        <v>0</v>
      </c>
      <c r="X471" s="11">
        <f t="shared" si="4"/>
        <v>1</v>
      </c>
      <c r="Y471" s="11">
        <f t="shared" si="5"/>
        <v>0</v>
      </c>
      <c r="Z471" s="12">
        <f>ROUNDUP(SUM(VLOOKUP(F471,'Pontuação 3.0'!A$2:B$11,2,FALSE),VLOOKUP(E471,'Pontuação 3.0'!C$2:D$11,2,FALSE),VLOOKUP(H471,'Pontuação 3.0'!I$2:J$11,2,FALSE),VLOOKUP(J471,'Pontuação 3.0'!G$2:H$11,2,FALSE),VLOOKUP(G471,'Pontuação 3.0'!E$2:F$11,2,FALSE),VLOOKUP(K471,'Pontuação 3.0'!K$2:L$11,2,FALSE),VLOOKUP(L471,'Pontuação 3.0'!M$2:N$13,2,FALSE)),0)</f>
        <v>1927</v>
      </c>
      <c r="AA471" s="12">
        <f t="shared" si="6"/>
        <v>193</v>
      </c>
      <c r="AB471" s="12" t="str">
        <f t="array" ref="AB471">IFERROR(INDEX('Pontuação 3.0'!G$13:G$191, MATCH(AA471, 'Pontuação 3.0'!F$13:F$191, 0)), "Faixa Indefinida")</f>
        <v>C</v>
      </c>
      <c r="AC471" s="12">
        <f t="shared" si="7"/>
        <v>0</v>
      </c>
      <c r="AD471" s="12">
        <f t="shared" si="8"/>
        <v>0</v>
      </c>
      <c r="AE471" s="12">
        <f t="shared" si="9"/>
        <v>1</v>
      </c>
      <c r="AF471" s="12">
        <f t="shared" si="10"/>
        <v>0</v>
      </c>
    </row>
    <row r="472" ht="15.75" customHeight="1">
      <c r="A472" s="8">
        <v>45685.0</v>
      </c>
      <c r="B472" s="9" t="s">
        <v>1156</v>
      </c>
      <c r="C472" s="9" t="s">
        <v>1157</v>
      </c>
      <c r="D472" s="15">
        <v>2.1987794776E10</v>
      </c>
      <c r="E472" s="9" t="s">
        <v>13936</v>
      </c>
      <c r="F472" s="9" t="s">
        <v>13948</v>
      </c>
      <c r="G472" s="9" t="s">
        <v>13926</v>
      </c>
      <c r="H472" s="9" t="s">
        <v>13951</v>
      </c>
      <c r="I472" s="9" t="s">
        <v>13940</v>
      </c>
      <c r="J472" s="9" t="s">
        <v>13929</v>
      </c>
      <c r="K472" s="9" t="s">
        <v>13940</v>
      </c>
      <c r="L472" s="9" t="s">
        <v>13931</v>
      </c>
      <c r="M472" s="9" t="s">
        <v>13932</v>
      </c>
      <c r="N472" s="13" t="s">
        <v>12</v>
      </c>
      <c r="O472" s="13" t="s">
        <v>14</v>
      </c>
      <c r="P472" s="13" t="s">
        <v>32</v>
      </c>
      <c r="Q472" s="13" t="s">
        <v>33</v>
      </c>
      <c r="R472" s="13" t="s">
        <v>65</v>
      </c>
      <c r="S472" s="10">
        <f>ROUNDUP(SUM(VLOOKUP(F472,'Pontuação'!A$2:B$11,2,FALSE),VLOOKUP(E472,'Pontuação'!C$2:D$11,2,FALSE),VLOOKUP(H472,'Pontuação'!I$2:J$11,2,FALSE),VLOOKUP(J472,'Pontuação'!G$2:H$11,2,FALSE),VLOOKUP(L472,'Pontuação'!M$2:N$13,2,FALSE)),0)</f>
        <v>1541</v>
      </c>
      <c r="T472" s="11">
        <f t="shared" si="1"/>
        <v>154</v>
      </c>
      <c r="U472" s="11" t="str">
        <f t="array" ref="U472">IFERROR(INDEX('Pontuação'!G$13:G$101, MATCH(T472, 'Pontuação'!F$13:F$101, 0)), "Faixa Indefinida")</f>
        <v>C</v>
      </c>
      <c r="V472" s="11">
        <f t="shared" si="2"/>
        <v>0</v>
      </c>
      <c r="W472" s="11">
        <f t="shared" si="3"/>
        <v>0</v>
      </c>
      <c r="X472" s="11">
        <f t="shared" si="4"/>
        <v>1</v>
      </c>
      <c r="Y472" s="11">
        <f t="shared" si="5"/>
        <v>0</v>
      </c>
      <c r="Z472" s="12">
        <f>ROUNDUP(SUM(VLOOKUP(F472,'Pontuação 3.0'!A$2:B$11,2,FALSE),VLOOKUP(E472,'Pontuação 3.0'!C$2:D$11,2,FALSE),VLOOKUP(H472,'Pontuação 3.0'!I$2:J$11,2,FALSE),VLOOKUP(J472,'Pontuação 3.0'!G$2:H$11,2,FALSE),VLOOKUP(G472,'Pontuação 3.0'!E$2:F$11,2,FALSE),VLOOKUP(K472,'Pontuação 3.0'!K$2:L$11,2,FALSE),VLOOKUP(L472,'Pontuação 3.0'!M$2:N$13,2,FALSE)),0)</f>
        <v>1989</v>
      </c>
      <c r="AA472" s="12">
        <f t="shared" si="6"/>
        <v>199</v>
      </c>
      <c r="AB472" s="12" t="str">
        <f t="array" ref="AB472">IFERROR(INDEX('Pontuação 3.0'!G$13:G$191, MATCH(AA472, 'Pontuação 3.0'!F$13:F$191, 0)), "Faixa Indefinida")</f>
        <v>C</v>
      </c>
      <c r="AC472" s="12">
        <f t="shared" si="7"/>
        <v>0</v>
      </c>
      <c r="AD472" s="12">
        <f t="shared" si="8"/>
        <v>0</v>
      </c>
      <c r="AE472" s="12">
        <f t="shared" si="9"/>
        <v>1</v>
      </c>
      <c r="AF472" s="12">
        <f t="shared" si="10"/>
        <v>0</v>
      </c>
    </row>
    <row r="473" ht="15.75" customHeight="1">
      <c r="A473" s="8">
        <v>45685.0</v>
      </c>
      <c r="B473" s="9" t="s">
        <v>1158</v>
      </c>
      <c r="C473" s="9" t="s">
        <v>1159</v>
      </c>
      <c r="D473" s="9" t="s">
        <v>1160</v>
      </c>
      <c r="E473" s="9" t="s">
        <v>13936</v>
      </c>
      <c r="F473" s="9" t="s">
        <v>13950</v>
      </c>
      <c r="G473" s="9" t="s">
        <v>13926</v>
      </c>
      <c r="H473" s="9" t="s">
        <v>13938</v>
      </c>
      <c r="I473" s="9" t="s">
        <v>13928</v>
      </c>
      <c r="J473" s="9" t="s">
        <v>13929</v>
      </c>
      <c r="K473" s="9" t="s">
        <v>13940</v>
      </c>
      <c r="L473" s="9" t="s">
        <v>13931</v>
      </c>
      <c r="M473" s="9" t="s">
        <v>13942</v>
      </c>
      <c r="N473" s="13" t="s">
        <v>12</v>
      </c>
      <c r="O473" s="13" t="s">
        <v>14</v>
      </c>
      <c r="P473" s="13" t="s">
        <v>13</v>
      </c>
      <c r="Q473" s="13" t="s">
        <v>33</v>
      </c>
      <c r="R473" s="13" t="s">
        <v>15</v>
      </c>
      <c r="S473" s="10">
        <f>ROUNDUP(SUM(VLOOKUP(F473,'Pontuação'!A$2:B$11,2,FALSE),VLOOKUP(E473,'Pontuação'!C$2:D$11,2,FALSE),VLOOKUP(H473,'Pontuação'!I$2:J$11,2,FALSE),VLOOKUP(J473,'Pontuação'!G$2:H$11,2,FALSE),VLOOKUP(L473,'Pontuação'!M$2:N$13,2,FALSE)),0)</f>
        <v>1579</v>
      </c>
      <c r="T473" s="11">
        <f t="shared" si="1"/>
        <v>158</v>
      </c>
      <c r="U473" s="11" t="str">
        <f t="array" ref="U473">IFERROR(INDEX('Pontuação'!G$13:G$101, MATCH(T473, 'Pontuação'!F$13:F$101, 0)), "Faixa Indefinida")</f>
        <v>C</v>
      </c>
      <c r="V473" s="11">
        <f t="shared" si="2"/>
        <v>0</v>
      </c>
      <c r="W473" s="11">
        <f t="shared" si="3"/>
        <v>0</v>
      </c>
      <c r="X473" s="11">
        <f t="shared" si="4"/>
        <v>1</v>
      </c>
      <c r="Y473" s="11">
        <f t="shared" si="5"/>
        <v>0</v>
      </c>
      <c r="Z473" s="12">
        <f>ROUNDUP(SUM(VLOOKUP(F473,'Pontuação 3.0'!A$2:B$11,2,FALSE),VLOOKUP(E473,'Pontuação 3.0'!C$2:D$11,2,FALSE),VLOOKUP(H473,'Pontuação 3.0'!I$2:J$11,2,FALSE),VLOOKUP(J473,'Pontuação 3.0'!G$2:H$11,2,FALSE),VLOOKUP(G473,'Pontuação 3.0'!E$2:F$11,2,FALSE),VLOOKUP(K473,'Pontuação 3.0'!K$2:L$11,2,FALSE),VLOOKUP(L473,'Pontuação 3.0'!M$2:N$13,2,FALSE)),0)</f>
        <v>2058</v>
      </c>
      <c r="AA473" s="12">
        <f t="shared" si="6"/>
        <v>206</v>
      </c>
      <c r="AB473" s="12" t="str">
        <f t="array" ref="AB473">IFERROR(INDEX('Pontuação 3.0'!G$13:G$191, MATCH(AA473, 'Pontuação 3.0'!F$13:F$191, 0)), "Faixa Indefinida")</f>
        <v>C</v>
      </c>
      <c r="AC473" s="12">
        <f t="shared" si="7"/>
        <v>0</v>
      </c>
      <c r="AD473" s="12">
        <f t="shared" si="8"/>
        <v>0</v>
      </c>
      <c r="AE473" s="12">
        <f t="shared" si="9"/>
        <v>1</v>
      </c>
      <c r="AF473" s="12">
        <f t="shared" si="10"/>
        <v>0</v>
      </c>
    </row>
    <row r="474" ht="15.75" customHeight="1">
      <c r="A474" s="8">
        <v>45685.0</v>
      </c>
      <c r="B474" s="9" t="s">
        <v>1161</v>
      </c>
      <c r="C474" s="9" t="s">
        <v>1162</v>
      </c>
      <c r="D474" s="15">
        <v>9.2981229311E10</v>
      </c>
      <c r="E474" s="9" t="s">
        <v>13936</v>
      </c>
      <c r="F474" s="9" t="s">
        <v>13950</v>
      </c>
      <c r="G474" s="9" t="s">
        <v>13944</v>
      </c>
      <c r="H474" s="9" t="s">
        <v>13949</v>
      </c>
      <c r="I474" s="9" t="s">
        <v>13940</v>
      </c>
      <c r="J474" s="9" t="s">
        <v>13939</v>
      </c>
      <c r="K474" s="9" t="s">
        <v>13940</v>
      </c>
      <c r="L474" s="9" t="s">
        <v>13945</v>
      </c>
      <c r="M474" s="9" t="s">
        <v>13967</v>
      </c>
      <c r="N474" s="13" t="s">
        <v>12</v>
      </c>
      <c r="O474" s="13" t="s">
        <v>14</v>
      </c>
      <c r="P474" s="13" t="s">
        <v>68</v>
      </c>
      <c r="Q474" s="13" t="s">
        <v>33</v>
      </c>
      <c r="R474" s="13" t="s">
        <v>15</v>
      </c>
      <c r="S474" s="10">
        <f>ROUNDUP(SUM(VLOOKUP(F474,'Pontuação'!A$2:B$11,2,FALSE),VLOOKUP(E474,'Pontuação'!C$2:D$11,2,FALSE),VLOOKUP(H474,'Pontuação'!I$2:J$11,2,FALSE),VLOOKUP(J474,'Pontuação'!G$2:H$11,2,FALSE),VLOOKUP(L474,'Pontuação'!M$2:N$13,2,FALSE)),0)</f>
        <v>1832</v>
      </c>
      <c r="T474" s="11">
        <f t="shared" si="1"/>
        <v>183</v>
      </c>
      <c r="U474" s="11" t="str">
        <f t="array" ref="U474">IFERROR(INDEX('Pontuação'!G$13:G$101, MATCH(T474, 'Pontuação'!F$13:F$101, 0)), "Faixa Indefinida")</f>
        <v>B</v>
      </c>
      <c r="V474" s="11">
        <f t="shared" si="2"/>
        <v>0</v>
      </c>
      <c r="W474" s="11">
        <f t="shared" si="3"/>
        <v>1</v>
      </c>
      <c r="X474" s="11">
        <f t="shared" si="4"/>
        <v>0</v>
      </c>
      <c r="Y474" s="11">
        <f t="shared" si="5"/>
        <v>0</v>
      </c>
      <c r="Z474" s="12">
        <f>ROUNDUP(SUM(VLOOKUP(F474,'Pontuação 3.0'!A$2:B$11,2,FALSE),VLOOKUP(E474,'Pontuação 3.0'!C$2:D$11,2,FALSE),VLOOKUP(H474,'Pontuação 3.0'!I$2:J$11,2,FALSE),VLOOKUP(J474,'Pontuação 3.0'!G$2:H$11,2,FALSE),VLOOKUP(G474,'Pontuação 3.0'!E$2:F$11,2,FALSE),VLOOKUP(K474,'Pontuação 3.0'!K$2:L$11,2,FALSE),VLOOKUP(L474,'Pontuação 3.0'!M$2:N$13,2,FALSE)),0)</f>
        <v>2307</v>
      </c>
      <c r="AA474" s="12">
        <f t="shared" si="6"/>
        <v>231</v>
      </c>
      <c r="AB474" s="12" t="str">
        <f t="array" ref="AB474">IFERROR(INDEX('Pontuação 3.0'!G$13:G$191, MATCH(AA474, 'Pontuação 3.0'!F$13:F$191, 0)), "Faixa Indefinida")</f>
        <v>B</v>
      </c>
      <c r="AC474" s="12">
        <f t="shared" si="7"/>
        <v>0</v>
      </c>
      <c r="AD474" s="12">
        <f t="shared" si="8"/>
        <v>1</v>
      </c>
      <c r="AE474" s="12">
        <f t="shared" si="9"/>
        <v>0</v>
      </c>
      <c r="AF474" s="12">
        <f t="shared" si="10"/>
        <v>0</v>
      </c>
    </row>
    <row r="475" ht="15.75" customHeight="1">
      <c r="A475" s="8">
        <v>45685.0</v>
      </c>
      <c r="B475" s="9" t="s">
        <v>1163</v>
      </c>
      <c r="C475" s="9" t="s">
        <v>1164</v>
      </c>
      <c r="D475" s="15">
        <v>2.2999212822E10</v>
      </c>
      <c r="E475" s="9" t="s">
        <v>13936</v>
      </c>
      <c r="F475" s="9" t="s">
        <v>13948</v>
      </c>
      <c r="G475" s="9" t="s">
        <v>13944</v>
      </c>
      <c r="H475" s="9" t="s">
        <v>13949</v>
      </c>
      <c r="I475" s="9" t="s">
        <v>13928</v>
      </c>
      <c r="J475" s="9" t="s">
        <v>13929</v>
      </c>
      <c r="K475" s="9" t="s">
        <v>13940</v>
      </c>
      <c r="L475" s="9" t="s">
        <v>13931</v>
      </c>
      <c r="M475" s="9" t="s">
        <v>13952</v>
      </c>
      <c r="N475" s="13" t="s">
        <v>12</v>
      </c>
      <c r="O475" s="13" t="s">
        <v>14</v>
      </c>
      <c r="P475" s="13" t="s">
        <v>32</v>
      </c>
      <c r="Q475" s="13" t="s">
        <v>51</v>
      </c>
      <c r="R475" s="13" t="s">
        <v>15</v>
      </c>
      <c r="S475" s="10">
        <f>ROUNDUP(SUM(VLOOKUP(F475,'Pontuação'!A$2:B$11,2,FALSE),VLOOKUP(E475,'Pontuação'!C$2:D$11,2,FALSE),VLOOKUP(H475,'Pontuação'!I$2:J$11,2,FALSE),VLOOKUP(J475,'Pontuação'!G$2:H$11,2,FALSE),VLOOKUP(L475,'Pontuação'!M$2:N$13,2,FALSE)),0)</f>
        <v>1583</v>
      </c>
      <c r="T475" s="11">
        <f t="shared" si="1"/>
        <v>158</v>
      </c>
      <c r="U475" s="11" t="str">
        <f t="array" ref="U475">IFERROR(INDEX('Pontuação'!G$13:G$101, MATCH(T475, 'Pontuação'!F$13:F$101, 0)), "Faixa Indefinida")</f>
        <v>C</v>
      </c>
      <c r="V475" s="11">
        <f t="shared" si="2"/>
        <v>0</v>
      </c>
      <c r="W475" s="11">
        <f t="shared" si="3"/>
        <v>0</v>
      </c>
      <c r="X475" s="11">
        <f t="shared" si="4"/>
        <v>1</v>
      </c>
      <c r="Y475" s="11">
        <f t="shared" si="5"/>
        <v>0</v>
      </c>
      <c r="Z475" s="12">
        <f>ROUNDUP(SUM(VLOOKUP(F475,'Pontuação 3.0'!A$2:B$11,2,FALSE),VLOOKUP(E475,'Pontuação 3.0'!C$2:D$11,2,FALSE),VLOOKUP(H475,'Pontuação 3.0'!I$2:J$11,2,FALSE),VLOOKUP(J475,'Pontuação 3.0'!G$2:H$11,2,FALSE),VLOOKUP(G475,'Pontuação 3.0'!E$2:F$11,2,FALSE),VLOOKUP(K475,'Pontuação 3.0'!K$2:L$11,2,FALSE),VLOOKUP(L475,'Pontuação 3.0'!M$2:N$13,2,FALSE)),0)</f>
        <v>1936</v>
      </c>
      <c r="AA475" s="12">
        <f t="shared" si="6"/>
        <v>194</v>
      </c>
      <c r="AB475" s="12" t="str">
        <f t="array" ref="AB475">IFERROR(INDEX('Pontuação 3.0'!G$13:G$191, MATCH(AA475, 'Pontuação 3.0'!F$13:F$191, 0)), "Faixa Indefinida")</f>
        <v>C</v>
      </c>
      <c r="AC475" s="12">
        <f t="shared" si="7"/>
        <v>0</v>
      </c>
      <c r="AD475" s="12">
        <f t="shared" si="8"/>
        <v>0</v>
      </c>
      <c r="AE475" s="12">
        <f t="shared" si="9"/>
        <v>1</v>
      </c>
      <c r="AF475" s="12">
        <f t="shared" si="10"/>
        <v>0</v>
      </c>
    </row>
    <row r="476" ht="15.75" customHeight="1">
      <c r="A476" s="8">
        <v>45685.0</v>
      </c>
      <c r="B476" s="9" t="s">
        <v>1169</v>
      </c>
      <c r="C476" s="9" t="s">
        <v>1170</v>
      </c>
      <c r="D476" s="15">
        <v>1.1950607001E10</v>
      </c>
      <c r="E476" s="9" t="s">
        <v>13936</v>
      </c>
      <c r="F476" s="9" t="s">
        <v>13948</v>
      </c>
      <c r="G476" s="9" t="s">
        <v>13926</v>
      </c>
      <c r="H476" s="9" t="s">
        <v>13960</v>
      </c>
      <c r="I476" s="9" t="s">
        <v>13928</v>
      </c>
      <c r="J476" s="9" t="s">
        <v>13929</v>
      </c>
      <c r="K476" s="9" t="s">
        <v>13940</v>
      </c>
      <c r="L476" s="9" t="s">
        <v>13941</v>
      </c>
      <c r="M476" s="9" t="s">
        <v>13942</v>
      </c>
      <c r="N476" s="13" t="s">
        <v>12</v>
      </c>
      <c r="O476" s="13" t="s">
        <v>14</v>
      </c>
      <c r="P476" s="13" t="s">
        <v>27</v>
      </c>
      <c r="Q476" s="13" t="s">
        <v>20</v>
      </c>
      <c r="R476" s="13" t="s">
        <v>15</v>
      </c>
      <c r="S476" s="10">
        <f>ROUNDUP(SUM(VLOOKUP(F476,'Pontuação'!A$2:B$11,2,FALSE),VLOOKUP(E476,'Pontuação'!C$2:D$11,2,FALSE),VLOOKUP(H476,'Pontuação'!I$2:J$11,2,FALSE),VLOOKUP(J476,'Pontuação'!G$2:H$11,2,FALSE),VLOOKUP(L476,'Pontuação'!M$2:N$13,2,FALSE)),0)</f>
        <v>1401</v>
      </c>
      <c r="T476" s="11">
        <f t="shared" si="1"/>
        <v>140</v>
      </c>
      <c r="U476" s="11" t="str">
        <f t="array" ref="U476">IFERROR(INDEX('Pontuação'!G$13:G$101, MATCH(T476, 'Pontuação'!F$13:F$101, 0)), "Faixa Indefinida")</f>
        <v>D</v>
      </c>
      <c r="V476" s="11">
        <f t="shared" si="2"/>
        <v>0</v>
      </c>
      <c r="W476" s="11">
        <f t="shared" si="3"/>
        <v>0</v>
      </c>
      <c r="X476" s="11">
        <f t="shared" si="4"/>
        <v>0</v>
      </c>
      <c r="Y476" s="11">
        <f t="shared" si="5"/>
        <v>1</v>
      </c>
      <c r="Z476" s="12">
        <f>ROUNDUP(SUM(VLOOKUP(F476,'Pontuação 3.0'!A$2:B$11,2,FALSE),VLOOKUP(E476,'Pontuação 3.0'!C$2:D$11,2,FALSE),VLOOKUP(H476,'Pontuação 3.0'!I$2:J$11,2,FALSE),VLOOKUP(J476,'Pontuação 3.0'!G$2:H$11,2,FALSE),VLOOKUP(G476,'Pontuação 3.0'!E$2:F$11,2,FALSE),VLOOKUP(K476,'Pontuação 3.0'!K$2:L$11,2,FALSE),VLOOKUP(L476,'Pontuação 3.0'!M$2:N$13,2,FALSE)),0)</f>
        <v>1859</v>
      </c>
      <c r="AA476" s="12">
        <f t="shared" si="6"/>
        <v>186</v>
      </c>
      <c r="AB476" s="12" t="str">
        <f t="array" ref="AB476">IFERROR(INDEX('Pontuação 3.0'!G$13:G$191, MATCH(AA476, 'Pontuação 3.0'!F$13:F$191, 0)), "Faixa Indefinida")</f>
        <v>D</v>
      </c>
      <c r="AC476" s="12">
        <f t="shared" si="7"/>
        <v>0</v>
      </c>
      <c r="AD476" s="12">
        <f t="shared" si="8"/>
        <v>0</v>
      </c>
      <c r="AE476" s="12">
        <f t="shared" si="9"/>
        <v>0</v>
      </c>
      <c r="AF476" s="12">
        <f t="shared" si="10"/>
        <v>1</v>
      </c>
    </row>
    <row r="477" ht="15.75" customHeight="1">
      <c r="A477" s="8">
        <v>45685.0</v>
      </c>
      <c r="B477" s="9" t="s">
        <v>940</v>
      </c>
      <c r="C477" s="9" t="s">
        <v>1165</v>
      </c>
      <c r="D477" s="9" t="s">
        <v>1166</v>
      </c>
      <c r="E477" s="9" t="s">
        <v>13936</v>
      </c>
      <c r="F477" s="9" t="s">
        <v>13950</v>
      </c>
      <c r="G477" s="9" t="s">
        <v>13926</v>
      </c>
      <c r="H477" s="9" t="s">
        <v>13951</v>
      </c>
      <c r="I477" s="9" t="s">
        <v>13940</v>
      </c>
      <c r="J477" s="9" t="s">
        <v>13956</v>
      </c>
      <c r="K477" s="9" t="s">
        <v>13930</v>
      </c>
      <c r="L477" s="9" t="s">
        <v>13931</v>
      </c>
      <c r="M477" s="9" t="s">
        <v>13942</v>
      </c>
      <c r="N477" s="13" t="s">
        <v>12</v>
      </c>
      <c r="O477" s="13" t="s">
        <v>14</v>
      </c>
      <c r="P477" s="13" t="s">
        <v>32</v>
      </c>
      <c r="Q477" s="13" t="s">
        <v>20</v>
      </c>
      <c r="R477" s="13" t="s">
        <v>15</v>
      </c>
      <c r="S477" s="10">
        <f>ROUNDUP(SUM(VLOOKUP(F477,'Pontuação'!A$2:B$11,2,FALSE),VLOOKUP(E477,'Pontuação'!C$2:D$11,2,FALSE),VLOOKUP(H477,'Pontuação'!I$2:J$11,2,FALSE),VLOOKUP(J477,'Pontuação'!G$2:H$11,2,FALSE),VLOOKUP(L477,'Pontuação'!M$2:N$13,2,FALSE)),0)</f>
        <v>1831</v>
      </c>
      <c r="T477" s="11">
        <f t="shared" si="1"/>
        <v>183</v>
      </c>
      <c r="U477" s="11" t="str">
        <f t="array" ref="U477">IFERROR(INDEX('Pontuação'!G$13:G$101, MATCH(T477, 'Pontuação'!F$13:F$101, 0)), "Faixa Indefinida")</f>
        <v>B</v>
      </c>
      <c r="V477" s="11">
        <f t="shared" si="2"/>
        <v>0</v>
      </c>
      <c r="W477" s="11">
        <f t="shared" si="3"/>
        <v>1</v>
      </c>
      <c r="X477" s="11">
        <f t="shared" si="4"/>
        <v>0</v>
      </c>
      <c r="Y477" s="11">
        <f t="shared" si="5"/>
        <v>0</v>
      </c>
      <c r="Z477" s="12">
        <f>ROUNDUP(SUM(VLOOKUP(F477,'Pontuação 3.0'!A$2:B$11,2,FALSE),VLOOKUP(E477,'Pontuação 3.0'!C$2:D$11,2,FALSE),VLOOKUP(H477,'Pontuação 3.0'!I$2:J$11,2,FALSE),VLOOKUP(J477,'Pontuação 3.0'!G$2:H$11,2,FALSE),VLOOKUP(G477,'Pontuação 3.0'!E$2:F$11,2,FALSE),VLOOKUP(K477,'Pontuação 3.0'!K$2:L$11,2,FALSE),VLOOKUP(L477,'Pontuação 3.0'!M$2:N$13,2,FALSE)),0)</f>
        <v>2658</v>
      </c>
      <c r="AA477" s="12">
        <f t="shared" si="6"/>
        <v>266</v>
      </c>
      <c r="AB477" s="12" t="str">
        <f t="array" ref="AB477">IFERROR(INDEX('Pontuação 3.0'!G$13:G$191, MATCH(AA477, 'Pontuação 3.0'!F$13:F$191, 0)), "Faixa Indefinida")</f>
        <v>A</v>
      </c>
      <c r="AC477" s="12">
        <f t="shared" si="7"/>
        <v>1</v>
      </c>
      <c r="AD477" s="12">
        <f t="shared" si="8"/>
        <v>0</v>
      </c>
      <c r="AE477" s="12">
        <f t="shared" si="9"/>
        <v>0</v>
      </c>
      <c r="AF477" s="12">
        <f t="shared" si="10"/>
        <v>0</v>
      </c>
    </row>
    <row r="478" ht="15.75" customHeight="1">
      <c r="A478" s="8">
        <v>45685.0</v>
      </c>
      <c r="B478" s="9" t="s">
        <v>1173</v>
      </c>
      <c r="C478" s="9" t="s">
        <v>1174</v>
      </c>
      <c r="D478" s="15">
        <v>6.7999531196E10</v>
      </c>
      <c r="E478" s="9" t="s">
        <v>13936</v>
      </c>
      <c r="F478" s="9" t="s">
        <v>13948</v>
      </c>
      <c r="G478" s="9" t="s">
        <v>13926</v>
      </c>
      <c r="H478" s="9" t="s">
        <v>13938</v>
      </c>
      <c r="I478" s="9" t="s">
        <v>13928</v>
      </c>
      <c r="J478" s="9" t="s">
        <v>13929</v>
      </c>
      <c r="K478" s="9" t="s">
        <v>13940</v>
      </c>
      <c r="L478" s="9" t="s">
        <v>13945</v>
      </c>
      <c r="M478" s="9" t="s">
        <v>13932</v>
      </c>
      <c r="N478" s="13" t="s">
        <v>12</v>
      </c>
      <c r="O478" s="13" t="s">
        <v>14</v>
      </c>
      <c r="P478" s="13" t="s">
        <v>399</v>
      </c>
      <c r="Q478" s="13" t="s">
        <v>20</v>
      </c>
      <c r="R478" s="13" t="s">
        <v>15</v>
      </c>
      <c r="S478" s="10">
        <f>ROUNDUP(SUM(VLOOKUP(F478,'Pontuação'!A$2:B$11,2,FALSE),VLOOKUP(E478,'Pontuação'!C$2:D$11,2,FALSE),VLOOKUP(H478,'Pontuação'!I$2:J$11,2,FALSE),VLOOKUP(J478,'Pontuação'!G$2:H$11,2,FALSE),VLOOKUP(L478,'Pontuação'!M$2:N$13,2,FALSE)),0)</f>
        <v>1699</v>
      </c>
      <c r="T478" s="11">
        <f t="shared" si="1"/>
        <v>170</v>
      </c>
      <c r="U478" s="11" t="str">
        <f t="array" ref="U478">IFERROR(INDEX('Pontuação'!G$13:G$101, MATCH(T478, 'Pontuação'!F$13:F$101, 0)), "Faixa Indefinida")</f>
        <v>B</v>
      </c>
      <c r="V478" s="11">
        <f t="shared" si="2"/>
        <v>0</v>
      </c>
      <c r="W478" s="11">
        <f t="shared" si="3"/>
        <v>1</v>
      </c>
      <c r="X478" s="11">
        <f t="shared" si="4"/>
        <v>0</v>
      </c>
      <c r="Y478" s="11">
        <f t="shared" si="5"/>
        <v>0</v>
      </c>
      <c r="Z478" s="12">
        <f>ROUNDUP(SUM(VLOOKUP(F478,'Pontuação 3.0'!A$2:B$11,2,FALSE),VLOOKUP(E478,'Pontuação 3.0'!C$2:D$11,2,FALSE),VLOOKUP(H478,'Pontuação 3.0'!I$2:J$11,2,FALSE),VLOOKUP(J478,'Pontuação 3.0'!G$2:H$11,2,FALSE),VLOOKUP(G478,'Pontuação 3.0'!E$2:F$11,2,FALSE),VLOOKUP(K478,'Pontuação 3.0'!K$2:L$11,2,FALSE),VLOOKUP(L478,'Pontuação 3.0'!M$2:N$13,2,FALSE)),0)</f>
        <v>2011</v>
      </c>
      <c r="AA478" s="12">
        <f t="shared" si="6"/>
        <v>201</v>
      </c>
      <c r="AB478" s="12" t="str">
        <f t="array" ref="AB478">IFERROR(INDEX('Pontuação 3.0'!G$13:G$191, MATCH(AA478, 'Pontuação 3.0'!F$13:F$191, 0)), "Faixa Indefinida")</f>
        <v>C</v>
      </c>
      <c r="AC478" s="12">
        <f t="shared" si="7"/>
        <v>0</v>
      </c>
      <c r="AD478" s="12">
        <f t="shared" si="8"/>
        <v>0</v>
      </c>
      <c r="AE478" s="12">
        <f t="shared" si="9"/>
        <v>1</v>
      </c>
      <c r="AF478" s="12">
        <f t="shared" si="10"/>
        <v>0</v>
      </c>
    </row>
    <row r="479" ht="15.75" customHeight="1">
      <c r="A479" s="8">
        <v>45685.0</v>
      </c>
      <c r="B479" s="9" t="s">
        <v>1171</v>
      </c>
      <c r="C479" s="9" t="s">
        <v>1172</v>
      </c>
      <c r="D479" s="14" t="s">
        <v>13985</v>
      </c>
      <c r="E479" s="9" t="s">
        <v>13936</v>
      </c>
      <c r="F479" s="9" t="s">
        <v>13948</v>
      </c>
      <c r="G479" s="9" t="s">
        <v>13926</v>
      </c>
      <c r="H479" s="9" t="s">
        <v>13951</v>
      </c>
      <c r="I479" s="9" t="s">
        <v>13928</v>
      </c>
      <c r="J479" s="9" t="s">
        <v>13929</v>
      </c>
      <c r="K479" s="9" t="s">
        <v>13930</v>
      </c>
      <c r="L479" s="9" t="s">
        <v>13945</v>
      </c>
      <c r="M479" s="9" t="s">
        <v>13952</v>
      </c>
      <c r="N479" s="13" t="s">
        <v>12</v>
      </c>
      <c r="O479" s="13" t="s">
        <v>14</v>
      </c>
      <c r="P479" s="13" t="s">
        <v>68</v>
      </c>
      <c r="Q479" s="13" t="s">
        <v>48</v>
      </c>
      <c r="R479" s="13" t="s">
        <v>15</v>
      </c>
      <c r="S479" s="10">
        <f>ROUNDUP(SUM(VLOOKUP(F479,'Pontuação'!A$2:B$11,2,FALSE),VLOOKUP(E479,'Pontuação'!C$2:D$11,2,FALSE),VLOOKUP(H479,'Pontuação'!I$2:J$11,2,FALSE),VLOOKUP(J479,'Pontuação'!G$2:H$11,2,FALSE),VLOOKUP(L479,'Pontuação'!M$2:N$13,2,FALSE)),0)</f>
        <v>1673</v>
      </c>
      <c r="T479" s="11">
        <f t="shared" si="1"/>
        <v>167</v>
      </c>
      <c r="U479" s="11" t="str">
        <f t="array" ref="U479">IFERROR(INDEX('Pontuação'!G$13:G$101, MATCH(T479, 'Pontuação'!F$13:F$101, 0)), "Faixa Indefinida")</f>
        <v>B</v>
      </c>
      <c r="V479" s="11">
        <f t="shared" si="2"/>
        <v>0</v>
      </c>
      <c r="W479" s="11">
        <f t="shared" si="3"/>
        <v>1</v>
      </c>
      <c r="X479" s="11">
        <f t="shared" si="4"/>
        <v>0</v>
      </c>
      <c r="Y479" s="11">
        <f t="shared" si="5"/>
        <v>0</v>
      </c>
      <c r="Z479" s="12">
        <f>ROUNDUP(SUM(VLOOKUP(F479,'Pontuação 3.0'!A$2:B$11,2,FALSE),VLOOKUP(E479,'Pontuação 3.0'!C$2:D$11,2,FALSE),VLOOKUP(H479,'Pontuação 3.0'!I$2:J$11,2,FALSE),VLOOKUP(J479,'Pontuação 3.0'!G$2:H$11,2,FALSE),VLOOKUP(G479,'Pontuação 3.0'!E$2:F$11,2,FALSE),VLOOKUP(K479,'Pontuação 3.0'!K$2:L$11,2,FALSE),VLOOKUP(L479,'Pontuação 3.0'!M$2:N$13,2,FALSE)),0)</f>
        <v>2336</v>
      </c>
      <c r="AA479" s="12">
        <f t="shared" si="6"/>
        <v>234</v>
      </c>
      <c r="AB479" s="12" t="str">
        <f t="array" ref="AB479">IFERROR(INDEX('Pontuação 3.0'!G$13:G$191, MATCH(AA479, 'Pontuação 3.0'!F$13:F$191, 0)), "Faixa Indefinida")</f>
        <v>B</v>
      </c>
      <c r="AC479" s="12">
        <f t="shared" si="7"/>
        <v>0</v>
      </c>
      <c r="AD479" s="12">
        <f t="shared" si="8"/>
        <v>1</v>
      </c>
      <c r="AE479" s="12">
        <f t="shared" si="9"/>
        <v>0</v>
      </c>
      <c r="AF479" s="12">
        <f t="shared" si="10"/>
        <v>0</v>
      </c>
    </row>
    <row r="480" ht="15.75" customHeight="1">
      <c r="A480" s="8">
        <v>45685.0</v>
      </c>
      <c r="B480" s="9" t="s">
        <v>1175</v>
      </c>
      <c r="C480" s="9" t="s">
        <v>1176</v>
      </c>
      <c r="D480" s="15">
        <v>6.7991107612E10</v>
      </c>
      <c r="E480" s="9" t="s">
        <v>13936</v>
      </c>
      <c r="F480" s="9" t="s">
        <v>13948</v>
      </c>
      <c r="G480" s="9" t="s">
        <v>13926</v>
      </c>
      <c r="H480" s="9" t="s">
        <v>13949</v>
      </c>
      <c r="I480" s="9" t="s">
        <v>13928</v>
      </c>
      <c r="J480" s="9" t="s">
        <v>13929</v>
      </c>
      <c r="K480" s="9" t="s">
        <v>13930</v>
      </c>
      <c r="L480" s="9" t="s">
        <v>13931</v>
      </c>
      <c r="M480" s="9" t="s">
        <v>13942</v>
      </c>
      <c r="N480" s="13" t="s">
        <v>12</v>
      </c>
      <c r="O480" s="13" t="s">
        <v>14</v>
      </c>
      <c r="P480" s="13" t="s">
        <v>24</v>
      </c>
      <c r="Q480" s="13" t="s">
        <v>20</v>
      </c>
      <c r="R480" s="13" t="s">
        <v>15</v>
      </c>
      <c r="S480" s="10">
        <f>ROUNDUP(SUM(VLOOKUP(F480,'Pontuação'!A$2:B$11,2,FALSE),VLOOKUP(E480,'Pontuação'!C$2:D$11,2,FALSE),VLOOKUP(H480,'Pontuação'!I$2:J$11,2,FALSE),VLOOKUP(J480,'Pontuação'!G$2:H$11,2,FALSE),VLOOKUP(L480,'Pontuação'!M$2:N$13,2,FALSE)),0)</f>
        <v>1583</v>
      </c>
      <c r="T480" s="11">
        <f t="shared" si="1"/>
        <v>158</v>
      </c>
      <c r="U480" s="11" t="str">
        <f t="array" ref="U480">IFERROR(INDEX('Pontuação'!G$13:G$101, MATCH(T480, 'Pontuação'!F$13:F$101, 0)), "Faixa Indefinida")</f>
        <v>C</v>
      </c>
      <c r="V480" s="11">
        <f t="shared" si="2"/>
        <v>0</v>
      </c>
      <c r="W480" s="11">
        <f t="shared" si="3"/>
        <v>0</v>
      </c>
      <c r="X480" s="11">
        <f t="shared" si="4"/>
        <v>1</v>
      </c>
      <c r="Y480" s="11">
        <f t="shared" si="5"/>
        <v>0</v>
      </c>
      <c r="Z480" s="12">
        <f>ROUNDUP(SUM(VLOOKUP(F480,'Pontuação 3.0'!A$2:B$11,2,FALSE),VLOOKUP(E480,'Pontuação 3.0'!C$2:D$11,2,FALSE),VLOOKUP(H480,'Pontuação 3.0'!I$2:J$11,2,FALSE),VLOOKUP(J480,'Pontuação 3.0'!G$2:H$11,2,FALSE),VLOOKUP(G480,'Pontuação 3.0'!E$2:F$11,2,FALSE),VLOOKUP(K480,'Pontuação 3.0'!K$2:L$11,2,FALSE),VLOOKUP(L480,'Pontuação 3.0'!M$2:N$13,2,FALSE)),0)</f>
        <v>2337</v>
      </c>
      <c r="AA480" s="12">
        <f t="shared" si="6"/>
        <v>234</v>
      </c>
      <c r="AB480" s="12" t="str">
        <f t="array" ref="AB480">IFERROR(INDEX('Pontuação 3.0'!G$13:G$191, MATCH(AA480, 'Pontuação 3.0'!F$13:F$191, 0)), "Faixa Indefinida")</f>
        <v>B</v>
      </c>
      <c r="AC480" s="12">
        <f t="shared" si="7"/>
        <v>0</v>
      </c>
      <c r="AD480" s="12">
        <f t="shared" si="8"/>
        <v>1</v>
      </c>
      <c r="AE480" s="12">
        <f t="shared" si="9"/>
        <v>0</v>
      </c>
      <c r="AF480" s="12">
        <f t="shared" si="10"/>
        <v>0</v>
      </c>
    </row>
    <row r="481" ht="15.75" customHeight="1">
      <c r="A481" s="8">
        <v>45685.0</v>
      </c>
      <c r="B481" s="9" t="s">
        <v>1177</v>
      </c>
      <c r="C481" s="9" t="s">
        <v>1178</v>
      </c>
      <c r="D481" s="14" t="s">
        <v>13986</v>
      </c>
      <c r="E481" s="9" t="s">
        <v>13936</v>
      </c>
      <c r="F481" s="9" t="s">
        <v>13948</v>
      </c>
      <c r="G481" s="9" t="s">
        <v>13926</v>
      </c>
      <c r="H481" s="9" t="s">
        <v>13949</v>
      </c>
      <c r="I481" s="9" t="s">
        <v>13928</v>
      </c>
      <c r="J481" s="9" t="s">
        <v>13929</v>
      </c>
      <c r="K481" s="9" t="s">
        <v>13930</v>
      </c>
      <c r="L481" s="9" t="s">
        <v>13931</v>
      </c>
      <c r="M481" s="9" t="s">
        <v>13932</v>
      </c>
      <c r="N481" s="13" t="s">
        <v>12</v>
      </c>
      <c r="O481" s="13" t="s">
        <v>14</v>
      </c>
      <c r="P481" s="13" t="s">
        <v>13</v>
      </c>
      <c r="Q481" s="13" t="s">
        <v>114</v>
      </c>
      <c r="R481" s="13" t="s">
        <v>15</v>
      </c>
      <c r="S481" s="10">
        <f>ROUNDUP(SUM(VLOOKUP(F481,'Pontuação'!A$2:B$11,2,FALSE),VLOOKUP(E481,'Pontuação'!C$2:D$11,2,FALSE),VLOOKUP(H481,'Pontuação'!I$2:J$11,2,FALSE),VLOOKUP(J481,'Pontuação'!G$2:H$11,2,FALSE),VLOOKUP(L481,'Pontuação'!M$2:N$13,2,FALSE)),0)</f>
        <v>1583</v>
      </c>
      <c r="T481" s="11">
        <f t="shared" si="1"/>
        <v>158</v>
      </c>
      <c r="U481" s="11" t="str">
        <f t="array" ref="U481">IFERROR(INDEX('Pontuação'!G$13:G$101, MATCH(T481, 'Pontuação'!F$13:F$101, 0)), "Faixa Indefinida")</f>
        <v>C</v>
      </c>
      <c r="V481" s="11">
        <f t="shared" si="2"/>
        <v>0</v>
      </c>
      <c r="W481" s="11">
        <f t="shared" si="3"/>
        <v>0</v>
      </c>
      <c r="X481" s="11">
        <f t="shared" si="4"/>
        <v>1</v>
      </c>
      <c r="Y481" s="11">
        <f t="shared" si="5"/>
        <v>0</v>
      </c>
      <c r="Z481" s="12">
        <f>ROUNDUP(SUM(VLOOKUP(F481,'Pontuação 3.0'!A$2:B$11,2,FALSE),VLOOKUP(E481,'Pontuação 3.0'!C$2:D$11,2,FALSE),VLOOKUP(H481,'Pontuação 3.0'!I$2:J$11,2,FALSE),VLOOKUP(J481,'Pontuação 3.0'!G$2:H$11,2,FALSE),VLOOKUP(G481,'Pontuação 3.0'!E$2:F$11,2,FALSE),VLOOKUP(K481,'Pontuação 3.0'!K$2:L$11,2,FALSE),VLOOKUP(L481,'Pontuação 3.0'!M$2:N$13,2,FALSE)),0)</f>
        <v>2337</v>
      </c>
      <c r="AA481" s="12">
        <f t="shared" si="6"/>
        <v>234</v>
      </c>
      <c r="AB481" s="12" t="str">
        <f t="array" ref="AB481">IFERROR(INDEX('Pontuação 3.0'!G$13:G$191, MATCH(AA481, 'Pontuação 3.0'!F$13:F$191, 0)), "Faixa Indefinida")</f>
        <v>B</v>
      </c>
      <c r="AC481" s="12">
        <f t="shared" si="7"/>
        <v>0</v>
      </c>
      <c r="AD481" s="12">
        <f t="shared" si="8"/>
        <v>1</v>
      </c>
      <c r="AE481" s="12">
        <f t="shared" si="9"/>
        <v>0</v>
      </c>
      <c r="AF481" s="12">
        <f t="shared" si="10"/>
        <v>0</v>
      </c>
    </row>
    <row r="482" ht="15.75" customHeight="1">
      <c r="A482" s="8">
        <v>45685.0</v>
      </c>
      <c r="B482" s="9" t="s">
        <v>1179</v>
      </c>
      <c r="C482" s="9" t="s">
        <v>1180</v>
      </c>
      <c r="D482" s="15">
        <v>7.9996100107E10</v>
      </c>
      <c r="E482" s="9" t="s">
        <v>13936</v>
      </c>
      <c r="F482" s="9" t="s">
        <v>13925</v>
      </c>
      <c r="G482" s="9" t="s">
        <v>13961</v>
      </c>
      <c r="H482" s="9" t="s">
        <v>13927</v>
      </c>
      <c r="I482" s="9" t="s">
        <v>13940</v>
      </c>
      <c r="J482" s="9" t="s">
        <v>13929</v>
      </c>
      <c r="K482" s="9" t="s">
        <v>13940</v>
      </c>
      <c r="L482" s="9" t="s">
        <v>13931</v>
      </c>
      <c r="M482" s="9" t="s">
        <v>13932</v>
      </c>
      <c r="N482" s="13" t="s">
        <v>12</v>
      </c>
      <c r="O482" s="13" t="s">
        <v>14</v>
      </c>
      <c r="P482" s="13" t="s">
        <v>13</v>
      </c>
      <c r="Q482" s="13" t="s">
        <v>84</v>
      </c>
      <c r="R482" s="13" t="s">
        <v>15</v>
      </c>
      <c r="S482" s="10">
        <f>ROUNDUP(SUM(VLOOKUP(F482,'Pontuação'!A$2:B$11,2,FALSE),VLOOKUP(E482,'Pontuação'!C$2:D$11,2,FALSE),VLOOKUP(H482,'Pontuação'!I$2:J$11,2,FALSE),VLOOKUP(J482,'Pontuação'!G$2:H$11,2,FALSE),VLOOKUP(L482,'Pontuação'!M$2:N$13,2,FALSE)),0)</f>
        <v>1194</v>
      </c>
      <c r="T482" s="11">
        <f t="shared" si="1"/>
        <v>119</v>
      </c>
      <c r="U482" s="11" t="str">
        <f t="array" ref="U482">IFERROR(INDEX('Pontuação'!G$13:G$101, MATCH(T482, 'Pontuação'!F$13:F$101, 0)), "Faixa Indefinida")</f>
        <v>D</v>
      </c>
      <c r="V482" s="11">
        <f t="shared" si="2"/>
        <v>0</v>
      </c>
      <c r="W482" s="11">
        <f t="shared" si="3"/>
        <v>0</v>
      </c>
      <c r="X482" s="11">
        <f t="shared" si="4"/>
        <v>0</v>
      </c>
      <c r="Y482" s="11">
        <f t="shared" si="5"/>
        <v>1</v>
      </c>
      <c r="Z482" s="12">
        <f>ROUNDUP(SUM(VLOOKUP(F482,'Pontuação 3.0'!A$2:B$11,2,FALSE),VLOOKUP(E482,'Pontuação 3.0'!C$2:D$11,2,FALSE),VLOOKUP(H482,'Pontuação 3.0'!I$2:J$11,2,FALSE),VLOOKUP(J482,'Pontuação 3.0'!G$2:H$11,2,FALSE),VLOOKUP(G482,'Pontuação 3.0'!E$2:F$11,2,FALSE),VLOOKUP(K482,'Pontuação 3.0'!K$2:L$11,2,FALSE),VLOOKUP(L482,'Pontuação 3.0'!M$2:N$13,2,FALSE)),0)</f>
        <v>1719</v>
      </c>
      <c r="AA482" s="12">
        <f t="shared" si="6"/>
        <v>172</v>
      </c>
      <c r="AB482" s="12" t="str">
        <f t="array" ref="AB482">IFERROR(INDEX('Pontuação 3.0'!G$13:G$191, MATCH(AA482, 'Pontuação 3.0'!F$13:F$191, 0)), "Faixa Indefinida")</f>
        <v>D</v>
      </c>
      <c r="AC482" s="12">
        <f t="shared" si="7"/>
        <v>0</v>
      </c>
      <c r="AD482" s="12">
        <f t="shared" si="8"/>
        <v>0</v>
      </c>
      <c r="AE482" s="12">
        <f t="shared" si="9"/>
        <v>0</v>
      </c>
      <c r="AF482" s="12">
        <f t="shared" si="10"/>
        <v>1</v>
      </c>
    </row>
    <row r="483" ht="15.75" customHeight="1">
      <c r="A483" s="8">
        <v>45685.0</v>
      </c>
      <c r="B483" s="9" t="s">
        <v>1181</v>
      </c>
      <c r="C483" s="9" t="s">
        <v>1182</v>
      </c>
      <c r="D483" s="15">
        <v>9.93244767E8</v>
      </c>
      <c r="E483" s="9" t="s">
        <v>13936</v>
      </c>
      <c r="F483" s="9" t="s">
        <v>13948</v>
      </c>
      <c r="G483" s="9" t="s">
        <v>13926</v>
      </c>
      <c r="H483" s="9" t="s">
        <v>13951</v>
      </c>
      <c r="I483" s="9" t="s">
        <v>13940</v>
      </c>
      <c r="J483" s="9" t="s">
        <v>13956</v>
      </c>
      <c r="K483" s="9" t="s">
        <v>13930</v>
      </c>
      <c r="L483" s="9" t="s">
        <v>13941</v>
      </c>
      <c r="M483" s="9" t="s">
        <v>13942</v>
      </c>
      <c r="N483" s="13" t="s">
        <v>12</v>
      </c>
      <c r="O483" s="13" t="s">
        <v>14</v>
      </c>
      <c r="P483" s="13" t="s">
        <v>32</v>
      </c>
      <c r="Q483" s="13" t="s">
        <v>20</v>
      </c>
      <c r="R483" s="13" t="s">
        <v>15</v>
      </c>
      <c r="S483" s="10">
        <f>ROUNDUP(SUM(VLOOKUP(F483,'Pontuação'!A$2:B$11,2,FALSE),VLOOKUP(E483,'Pontuação'!C$2:D$11,2,FALSE),VLOOKUP(H483,'Pontuação'!I$2:J$11,2,FALSE),VLOOKUP(J483,'Pontuação'!G$2:H$11,2,FALSE),VLOOKUP(L483,'Pontuação'!M$2:N$13,2,FALSE)),0)</f>
        <v>1863</v>
      </c>
      <c r="T483" s="11">
        <f t="shared" si="1"/>
        <v>186</v>
      </c>
      <c r="U483" s="11" t="str">
        <f t="array" ref="U483">IFERROR(INDEX('Pontuação'!G$13:G$101, MATCH(T483, 'Pontuação'!F$13:F$101, 0)), "Faixa Indefinida")</f>
        <v>A</v>
      </c>
      <c r="V483" s="11">
        <f t="shared" si="2"/>
        <v>1</v>
      </c>
      <c r="W483" s="11">
        <f t="shared" si="3"/>
        <v>0</v>
      </c>
      <c r="X483" s="11">
        <f t="shared" si="4"/>
        <v>0</v>
      </c>
      <c r="Y483" s="11">
        <f t="shared" si="5"/>
        <v>0</v>
      </c>
      <c r="Z483" s="12">
        <f>ROUNDUP(SUM(VLOOKUP(F483,'Pontuação 3.0'!A$2:B$11,2,FALSE),VLOOKUP(E483,'Pontuação 3.0'!C$2:D$11,2,FALSE),VLOOKUP(H483,'Pontuação 3.0'!I$2:J$11,2,FALSE),VLOOKUP(J483,'Pontuação 3.0'!G$2:H$11,2,FALSE),VLOOKUP(G483,'Pontuação 3.0'!E$2:F$11,2,FALSE),VLOOKUP(K483,'Pontuação 3.0'!K$2:L$11,2,FALSE),VLOOKUP(L483,'Pontuação 3.0'!M$2:N$13,2,FALSE)),0)</f>
        <v>2503</v>
      </c>
      <c r="AA483" s="12">
        <f t="shared" si="6"/>
        <v>250</v>
      </c>
      <c r="AB483" s="12" t="str">
        <f t="array" ref="AB483">IFERROR(INDEX('Pontuação 3.0'!G$13:G$191, MATCH(AA483, 'Pontuação 3.0'!F$13:F$191, 0)), "Faixa Indefinida")</f>
        <v>A</v>
      </c>
      <c r="AC483" s="12">
        <f t="shared" si="7"/>
        <v>1</v>
      </c>
      <c r="AD483" s="12">
        <f t="shared" si="8"/>
        <v>0</v>
      </c>
      <c r="AE483" s="12">
        <f t="shared" si="9"/>
        <v>0</v>
      </c>
      <c r="AF483" s="12">
        <f t="shared" si="10"/>
        <v>0</v>
      </c>
    </row>
    <row r="484" ht="15.75" customHeight="1">
      <c r="A484" s="8">
        <v>45685.0</v>
      </c>
      <c r="B484" s="9" t="s">
        <v>1185</v>
      </c>
      <c r="C484" s="9" t="s">
        <v>1186</v>
      </c>
      <c r="D484" s="15">
        <v>1.3996115594E10</v>
      </c>
      <c r="E484" s="9" t="s">
        <v>13936</v>
      </c>
      <c r="F484" s="9" t="s">
        <v>13950</v>
      </c>
      <c r="G484" s="9" t="s">
        <v>13926</v>
      </c>
      <c r="H484" s="9" t="s">
        <v>13949</v>
      </c>
      <c r="I484" s="9" t="s">
        <v>13940</v>
      </c>
      <c r="J484" s="9" t="s">
        <v>13929</v>
      </c>
      <c r="K484" s="9" t="s">
        <v>13940</v>
      </c>
      <c r="L484" s="9" t="s">
        <v>13931</v>
      </c>
      <c r="M484" s="9" t="s">
        <v>13952</v>
      </c>
      <c r="N484" s="13" t="s">
        <v>12</v>
      </c>
      <c r="O484" s="13" t="s">
        <v>14</v>
      </c>
      <c r="P484" s="13" t="s">
        <v>24</v>
      </c>
      <c r="Q484" s="13" t="s">
        <v>59</v>
      </c>
      <c r="R484" s="13" t="s">
        <v>15</v>
      </c>
      <c r="S484" s="10">
        <f>ROUNDUP(SUM(VLOOKUP(F484,'Pontuação'!A$2:B$11,2,FALSE),VLOOKUP(E484,'Pontuação'!C$2:D$11,2,FALSE),VLOOKUP(H484,'Pontuação'!I$2:J$11,2,FALSE),VLOOKUP(J484,'Pontuação'!G$2:H$11,2,FALSE),VLOOKUP(L484,'Pontuação'!M$2:N$13,2,FALSE)),0)</f>
        <v>1595</v>
      </c>
      <c r="T484" s="11">
        <f t="shared" si="1"/>
        <v>160</v>
      </c>
      <c r="U484" s="11" t="str">
        <f t="array" ref="U484">IFERROR(INDEX('Pontuação'!G$13:G$101, MATCH(T484, 'Pontuação'!F$13:F$101, 0)), "Faixa Indefinida")</f>
        <v>C</v>
      </c>
      <c r="V484" s="11">
        <f t="shared" si="2"/>
        <v>0</v>
      </c>
      <c r="W484" s="11">
        <f t="shared" si="3"/>
        <v>0</v>
      </c>
      <c r="X484" s="11">
        <f t="shared" si="4"/>
        <v>1</v>
      </c>
      <c r="Y484" s="11">
        <f t="shared" si="5"/>
        <v>0</v>
      </c>
      <c r="Z484" s="12">
        <f>ROUNDUP(SUM(VLOOKUP(F484,'Pontuação 3.0'!A$2:B$11,2,FALSE),VLOOKUP(E484,'Pontuação 3.0'!C$2:D$11,2,FALSE),VLOOKUP(H484,'Pontuação 3.0'!I$2:J$11,2,FALSE),VLOOKUP(J484,'Pontuação 3.0'!G$2:H$11,2,FALSE),VLOOKUP(G484,'Pontuação 3.0'!E$2:F$11,2,FALSE),VLOOKUP(K484,'Pontuação 3.0'!K$2:L$11,2,FALSE),VLOOKUP(L484,'Pontuação 3.0'!M$2:N$13,2,FALSE)),0)</f>
        <v>2209</v>
      </c>
      <c r="AA484" s="12">
        <f t="shared" si="6"/>
        <v>221</v>
      </c>
      <c r="AB484" s="12" t="str">
        <f t="array" ref="AB484">IFERROR(INDEX('Pontuação 3.0'!G$13:G$191, MATCH(AA484, 'Pontuação 3.0'!F$13:F$191, 0)), "Faixa Indefinida")</f>
        <v>B</v>
      </c>
      <c r="AC484" s="12">
        <f t="shared" si="7"/>
        <v>0</v>
      </c>
      <c r="AD484" s="12">
        <f t="shared" si="8"/>
        <v>1</v>
      </c>
      <c r="AE484" s="12">
        <f t="shared" si="9"/>
        <v>0</v>
      </c>
      <c r="AF484" s="12">
        <f t="shared" si="10"/>
        <v>0</v>
      </c>
    </row>
    <row r="485" ht="15.75" customHeight="1">
      <c r="A485" s="8">
        <v>45685.0</v>
      </c>
      <c r="B485" s="9" t="s">
        <v>1183</v>
      </c>
      <c r="C485" s="9" t="s">
        <v>1184</v>
      </c>
      <c r="D485" s="15">
        <v>1.9981454506E10</v>
      </c>
      <c r="E485" s="9" t="s">
        <v>13924</v>
      </c>
      <c r="F485" s="9" t="s">
        <v>13948</v>
      </c>
      <c r="G485" s="9" t="s">
        <v>13926</v>
      </c>
      <c r="H485" s="9" t="s">
        <v>13938</v>
      </c>
      <c r="I485" s="9" t="s">
        <v>13940</v>
      </c>
      <c r="J485" s="9" t="s">
        <v>13929</v>
      </c>
      <c r="K485" s="9" t="s">
        <v>13940</v>
      </c>
      <c r="L485" s="9" t="s">
        <v>13959</v>
      </c>
      <c r="M485" s="9" t="s">
        <v>13942</v>
      </c>
      <c r="N485" s="13" t="s">
        <v>12</v>
      </c>
      <c r="O485" s="13" t="s">
        <v>14</v>
      </c>
      <c r="P485" s="13" t="s">
        <v>24</v>
      </c>
      <c r="Q485" s="13" t="s">
        <v>59</v>
      </c>
      <c r="R485" s="13" t="s">
        <v>15</v>
      </c>
      <c r="S485" s="10">
        <f>ROUNDUP(SUM(VLOOKUP(F485,'Pontuação'!A$2:B$11,2,FALSE),VLOOKUP(E485,'Pontuação'!C$2:D$11,2,FALSE),VLOOKUP(H485,'Pontuação'!I$2:J$11,2,FALSE),VLOOKUP(J485,'Pontuação'!G$2:H$11,2,FALSE),VLOOKUP(L485,'Pontuação'!M$2:N$13,2,FALSE)),0)</f>
        <v>1641</v>
      </c>
      <c r="T485" s="11">
        <f t="shared" si="1"/>
        <v>164</v>
      </c>
      <c r="U485" s="11" t="str">
        <f t="array" ref="U485">IFERROR(INDEX('Pontuação'!G$13:G$101, MATCH(T485, 'Pontuação'!F$13:F$101, 0)), "Faixa Indefinida")</f>
        <v>C</v>
      </c>
      <c r="V485" s="11">
        <f t="shared" si="2"/>
        <v>0</v>
      </c>
      <c r="W485" s="11">
        <f t="shared" si="3"/>
        <v>0</v>
      </c>
      <c r="X485" s="11">
        <f t="shared" si="4"/>
        <v>1</v>
      </c>
      <c r="Y485" s="11">
        <f t="shared" si="5"/>
        <v>0</v>
      </c>
      <c r="Z485" s="12">
        <f>ROUNDUP(SUM(VLOOKUP(F485,'Pontuação 3.0'!A$2:B$11,2,FALSE),VLOOKUP(E485,'Pontuação 3.0'!C$2:D$11,2,FALSE),VLOOKUP(H485,'Pontuação 3.0'!I$2:J$11,2,FALSE),VLOOKUP(J485,'Pontuação 3.0'!G$2:H$11,2,FALSE),VLOOKUP(G485,'Pontuação 3.0'!E$2:F$11,2,FALSE),VLOOKUP(K485,'Pontuação 3.0'!K$2:L$11,2,FALSE),VLOOKUP(L485,'Pontuação 3.0'!M$2:N$13,2,FALSE)),0)</f>
        <v>2089</v>
      </c>
      <c r="AA485" s="12">
        <f t="shared" si="6"/>
        <v>209</v>
      </c>
      <c r="AB485" s="12" t="str">
        <f t="array" ref="AB485">IFERROR(INDEX('Pontuação 3.0'!G$13:G$191, MATCH(AA485, 'Pontuação 3.0'!F$13:F$191, 0)), "Faixa Indefinida")</f>
        <v>C</v>
      </c>
      <c r="AC485" s="12">
        <f t="shared" si="7"/>
        <v>0</v>
      </c>
      <c r="AD485" s="12">
        <f t="shared" si="8"/>
        <v>0</v>
      </c>
      <c r="AE485" s="12">
        <f t="shared" si="9"/>
        <v>1</v>
      </c>
      <c r="AF485" s="12">
        <f t="shared" si="10"/>
        <v>0</v>
      </c>
    </row>
    <row r="486" ht="15.75" customHeight="1">
      <c r="A486" s="8">
        <v>45685.0</v>
      </c>
      <c r="B486" s="9" t="s">
        <v>1183</v>
      </c>
      <c r="C486" s="9" t="s">
        <v>1184</v>
      </c>
      <c r="D486" s="15">
        <v>1.9981454506E10</v>
      </c>
      <c r="E486" s="9" t="s">
        <v>13924</v>
      </c>
      <c r="F486" s="9" t="s">
        <v>13948</v>
      </c>
      <c r="G486" s="9" t="s">
        <v>13926</v>
      </c>
      <c r="H486" s="9" t="s">
        <v>13938</v>
      </c>
      <c r="I486" s="9" t="s">
        <v>13940</v>
      </c>
      <c r="J486" s="9" t="s">
        <v>13929</v>
      </c>
      <c r="K486" s="9" t="s">
        <v>13940</v>
      </c>
      <c r="L486" s="9" t="s">
        <v>13959</v>
      </c>
      <c r="M486" s="9" t="s">
        <v>13942</v>
      </c>
      <c r="N486" s="13" t="s">
        <v>12</v>
      </c>
      <c r="O486" s="13" t="s">
        <v>14</v>
      </c>
      <c r="P486" s="13" t="s">
        <v>24</v>
      </c>
      <c r="Q486" s="13" t="s">
        <v>59</v>
      </c>
      <c r="R486" s="13" t="s">
        <v>15</v>
      </c>
      <c r="S486" s="10">
        <f>ROUNDUP(SUM(VLOOKUP(F486,'Pontuação'!A$2:B$11,2,FALSE),VLOOKUP(E486,'Pontuação'!C$2:D$11,2,FALSE),VLOOKUP(H486,'Pontuação'!I$2:J$11,2,FALSE),VLOOKUP(J486,'Pontuação'!G$2:H$11,2,FALSE),VLOOKUP(L486,'Pontuação'!M$2:N$13,2,FALSE)),0)</f>
        <v>1641</v>
      </c>
      <c r="T486" s="11">
        <f t="shared" si="1"/>
        <v>164</v>
      </c>
      <c r="U486" s="11" t="str">
        <f t="array" ref="U486">IFERROR(INDEX('Pontuação'!G$13:G$101, MATCH(T486, 'Pontuação'!F$13:F$101, 0)), "Faixa Indefinida")</f>
        <v>C</v>
      </c>
      <c r="V486" s="11">
        <f t="shared" si="2"/>
        <v>0</v>
      </c>
      <c r="W486" s="11">
        <f t="shared" si="3"/>
        <v>0</v>
      </c>
      <c r="X486" s="11">
        <f t="shared" si="4"/>
        <v>1</v>
      </c>
      <c r="Y486" s="11">
        <f t="shared" si="5"/>
        <v>0</v>
      </c>
      <c r="Z486" s="12">
        <f>ROUNDUP(SUM(VLOOKUP(F486,'Pontuação 3.0'!A$2:B$11,2,FALSE),VLOOKUP(E486,'Pontuação 3.0'!C$2:D$11,2,FALSE),VLOOKUP(H486,'Pontuação 3.0'!I$2:J$11,2,FALSE),VLOOKUP(J486,'Pontuação 3.0'!G$2:H$11,2,FALSE),VLOOKUP(G486,'Pontuação 3.0'!E$2:F$11,2,FALSE),VLOOKUP(K486,'Pontuação 3.0'!K$2:L$11,2,FALSE),VLOOKUP(L486,'Pontuação 3.0'!M$2:N$13,2,FALSE)),0)</f>
        <v>2089</v>
      </c>
      <c r="AA486" s="12">
        <f t="shared" si="6"/>
        <v>209</v>
      </c>
      <c r="AB486" s="12" t="str">
        <f t="array" ref="AB486">IFERROR(INDEX('Pontuação 3.0'!G$13:G$191, MATCH(AA486, 'Pontuação 3.0'!F$13:F$191, 0)), "Faixa Indefinida")</f>
        <v>C</v>
      </c>
      <c r="AC486" s="12">
        <f t="shared" si="7"/>
        <v>0</v>
      </c>
      <c r="AD486" s="12">
        <f t="shared" si="8"/>
        <v>0</v>
      </c>
      <c r="AE486" s="12">
        <f t="shared" si="9"/>
        <v>1</v>
      </c>
      <c r="AF486" s="12">
        <f t="shared" si="10"/>
        <v>0</v>
      </c>
    </row>
    <row r="487" ht="15.75" customHeight="1">
      <c r="A487" s="8">
        <v>45685.0</v>
      </c>
      <c r="B487" s="9" t="s">
        <v>1183</v>
      </c>
      <c r="C487" s="9" t="s">
        <v>1184</v>
      </c>
      <c r="D487" s="15">
        <v>1.9981454506E10</v>
      </c>
      <c r="E487" s="9" t="s">
        <v>13924</v>
      </c>
      <c r="F487" s="9" t="s">
        <v>13948</v>
      </c>
      <c r="G487" s="9" t="s">
        <v>13926</v>
      </c>
      <c r="H487" s="9" t="s">
        <v>13938</v>
      </c>
      <c r="I487" s="9" t="s">
        <v>13940</v>
      </c>
      <c r="J487" s="9" t="s">
        <v>13929</v>
      </c>
      <c r="K487" s="9" t="s">
        <v>13940</v>
      </c>
      <c r="L487" s="9" t="s">
        <v>13931</v>
      </c>
      <c r="M487" s="9" t="s">
        <v>13946</v>
      </c>
      <c r="N487" s="13" t="s">
        <v>12</v>
      </c>
      <c r="O487" s="13" t="s">
        <v>14</v>
      </c>
      <c r="P487" s="13" t="s">
        <v>24</v>
      </c>
      <c r="Q487" s="13" t="s">
        <v>59</v>
      </c>
      <c r="R487" s="13" t="s">
        <v>15</v>
      </c>
      <c r="S487" s="10">
        <f>ROUNDUP(SUM(VLOOKUP(F487,'Pontuação'!A$2:B$11,2,FALSE),VLOOKUP(E487,'Pontuação'!C$2:D$11,2,FALSE),VLOOKUP(H487,'Pontuação'!I$2:J$11,2,FALSE),VLOOKUP(J487,'Pontuação'!G$2:H$11,2,FALSE),VLOOKUP(L487,'Pontuação'!M$2:N$13,2,FALSE)),0)</f>
        <v>1571</v>
      </c>
      <c r="T487" s="11">
        <f t="shared" si="1"/>
        <v>157</v>
      </c>
      <c r="U487" s="11" t="str">
        <f t="array" ref="U487">IFERROR(INDEX('Pontuação'!G$13:G$101, MATCH(T487, 'Pontuação'!F$13:F$101, 0)), "Faixa Indefinida")</f>
        <v>C</v>
      </c>
      <c r="V487" s="11">
        <f t="shared" si="2"/>
        <v>0</v>
      </c>
      <c r="W487" s="11">
        <f t="shared" si="3"/>
        <v>0</v>
      </c>
      <c r="X487" s="11">
        <f t="shared" si="4"/>
        <v>1</v>
      </c>
      <c r="Y487" s="11">
        <f t="shared" si="5"/>
        <v>0</v>
      </c>
      <c r="Z487" s="12">
        <f>ROUNDUP(SUM(VLOOKUP(F487,'Pontuação 3.0'!A$2:B$11,2,FALSE),VLOOKUP(E487,'Pontuação 3.0'!C$2:D$11,2,FALSE),VLOOKUP(H487,'Pontuação 3.0'!I$2:J$11,2,FALSE),VLOOKUP(J487,'Pontuação 3.0'!G$2:H$11,2,FALSE),VLOOKUP(G487,'Pontuação 3.0'!E$2:F$11,2,FALSE),VLOOKUP(K487,'Pontuação 3.0'!K$2:L$11,2,FALSE),VLOOKUP(L487,'Pontuação 3.0'!M$2:N$13,2,FALSE)),0)</f>
        <v>1895</v>
      </c>
      <c r="AA487" s="12">
        <f t="shared" si="6"/>
        <v>190</v>
      </c>
      <c r="AB487" s="12" t="str">
        <f t="array" ref="AB487">IFERROR(INDEX('Pontuação 3.0'!G$13:G$191, MATCH(AA487, 'Pontuação 3.0'!F$13:F$191, 0)), "Faixa Indefinida")</f>
        <v>D</v>
      </c>
      <c r="AC487" s="12">
        <f t="shared" si="7"/>
        <v>0</v>
      </c>
      <c r="AD487" s="12">
        <f t="shared" si="8"/>
        <v>0</v>
      </c>
      <c r="AE487" s="12">
        <f t="shared" si="9"/>
        <v>0</v>
      </c>
      <c r="AF487" s="12">
        <f t="shared" si="10"/>
        <v>1</v>
      </c>
    </row>
    <row r="488" ht="15.75" customHeight="1">
      <c r="A488" s="8">
        <v>45685.0</v>
      </c>
      <c r="B488" s="9" t="s">
        <v>281</v>
      </c>
      <c r="C488" s="9" t="s">
        <v>1189</v>
      </c>
      <c r="D488" s="15">
        <v>7.1992193748E10</v>
      </c>
      <c r="E488" s="9" t="s">
        <v>13936</v>
      </c>
      <c r="F488" s="9" t="s">
        <v>13948</v>
      </c>
      <c r="G488" s="9" t="s">
        <v>13926</v>
      </c>
      <c r="H488" s="9" t="s">
        <v>13951</v>
      </c>
      <c r="I488" s="9" t="s">
        <v>13940</v>
      </c>
      <c r="J488" s="9" t="s">
        <v>13939</v>
      </c>
      <c r="K488" s="9" t="s">
        <v>13940</v>
      </c>
      <c r="L488" s="9" t="s">
        <v>13931</v>
      </c>
      <c r="M488" s="9" t="s">
        <v>13952</v>
      </c>
      <c r="N488" s="13" t="s">
        <v>12</v>
      </c>
      <c r="O488" s="13" t="s">
        <v>14</v>
      </c>
      <c r="P488" s="13" t="s">
        <v>24</v>
      </c>
      <c r="Q488" s="13" t="s">
        <v>59</v>
      </c>
      <c r="R488" s="13" t="s">
        <v>15</v>
      </c>
      <c r="S488" s="10">
        <f>ROUNDUP(SUM(VLOOKUP(F488,'Pontuação'!A$2:B$11,2,FALSE),VLOOKUP(E488,'Pontuação'!C$2:D$11,2,FALSE),VLOOKUP(H488,'Pontuação'!I$2:J$11,2,FALSE),VLOOKUP(J488,'Pontuação'!G$2:H$11,2,FALSE),VLOOKUP(L488,'Pontuação'!M$2:N$13,2,FALSE)),0)</f>
        <v>1646</v>
      </c>
      <c r="T488" s="11">
        <f t="shared" si="1"/>
        <v>165</v>
      </c>
      <c r="U488" s="11" t="str">
        <f t="array" ref="U488">IFERROR(INDEX('Pontuação'!G$13:G$101, MATCH(T488, 'Pontuação'!F$13:F$101, 0)), "Faixa Indefinida")</f>
        <v>C</v>
      </c>
      <c r="V488" s="11">
        <f t="shared" si="2"/>
        <v>0</v>
      </c>
      <c r="W488" s="11">
        <f t="shared" si="3"/>
        <v>0</v>
      </c>
      <c r="X488" s="11">
        <f t="shared" si="4"/>
        <v>1</v>
      </c>
      <c r="Y488" s="11">
        <f t="shared" si="5"/>
        <v>0</v>
      </c>
      <c r="Z488" s="12">
        <f>ROUNDUP(SUM(VLOOKUP(F488,'Pontuação 3.0'!A$2:B$11,2,FALSE),VLOOKUP(E488,'Pontuação 3.0'!C$2:D$11,2,FALSE),VLOOKUP(H488,'Pontuação 3.0'!I$2:J$11,2,FALSE),VLOOKUP(J488,'Pontuação 3.0'!G$2:H$11,2,FALSE),VLOOKUP(G488,'Pontuação 3.0'!E$2:F$11,2,FALSE),VLOOKUP(K488,'Pontuação 3.0'!K$2:L$11,2,FALSE),VLOOKUP(L488,'Pontuação 3.0'!M$2:N$13,2,FALSE)),0)</f>
        <v>2141</v>
      </c>
      <c r="AA488" s="12">
        <f t="shared" si="6"/>
        <v>214</v>
      </c>
      <c r="AB488" s="12" t="str">
        <f t="array" ref="AB488">IFERROR(INDEX('Pontuação 3.0'!G$13:G$191, MATCH(AA488, 'Pontuação 3.0'!F$13:F$191, 0)), "Faixa Indefinida")</f>
        <v>B</v>
      </c>
      <c r="AC488" s="12">
        <f t="shared" si="7"/>
        <v>0</v>
      </c>
      <c r="AD488" s="12">
        <f t="shared" si="8"/>
        <v>1</v>
      </c>
      <c r="AE488" s="12">
        <f t="shared" si="9"/>
        <v>0</v>
      </c>
      <c r="AF488" s="12">
        <f t="shared" si="10"/>
        <v>0</v>
      </c>
    </row>
    <row r="489" ht="15.75" customHeight="1">
      <c r="A489" s="8">
        <v>45685.0</v>
      </c>
      <c r="B489" s="9" t="s">
        <v>1194</v>
      </c>
      <c r="C489" s="9" t="s">
        <v>1195</v>
      </c>
      <c r="D489" s="15">
        <v>1.9992152862E10</v>
      </c>
      <c r="E489" s="9" t="s">
        <v>13936</v>
      </c>
      <c r="F489" s="9" t="s">
        <v>13948</v>
      </c>
      <c r="G489" s="9" t="s">
        <v>13926</v>
      </c>
      <c r="H489" s="9" t="s">
        <v>13949</v>
      </c>
      <c r="I489" s="9" t="s">
        <v>13940</v>
      </c>
      <c r="J489" s="9" t="s">
        <v>13929</v>
      </c>
      <c r="K489" s="9" t="s">
        <v>13940</v>
      </c>
      <c r="L489" s="9" t="s">
        <v>13945</v>
      </c>
      <c r="M489" s="9" t="s">
        <v>13942</v>
      </c>
      <c r="N489" s="13" t="s">
        <v>12</v>
      </c>
      <c r="O489" s="13" t="s">
        <v>14</v>
      </c>
      <c r="P489" s="13" t="s">
        <v>13</v>
      </c>
      <c r="Q489" s="13" t="s">
        <v>16</v>
      </c>
      <c r="R489" s="13" t="s">
        <v>15</v>
      </c>
      <c r="S489" s="10">
        <f>ROUNDUP(SUM(VLOOKUP(F489,'Pontuação'!A$2:B$11,2,FALSE),VLOOKUP(E489,'Pontuação'!C$2:D$11,2,FALSE),VLOOKUP(H489,'Pontuação'!I$2:J$11,2,FALSE),VLOOKUP(J489,'Pontuação'!G$2:H$11,2,FALSE),VLOOKUP(L489,'Pontuação'!M$2:N$13,2,FALSE)),0)</f>
        <v>1715</v>
      </c>
      <c r="T489" s="11">
        <f t="shared" si="1"/>
        <v>172</v>
      </c>
      <c r="U489" s="11" t="str">
        <f t="array" ref="U489">IFERROR(INDEX('Pontuação'!G$13:G$101, MATCH(T489, 'Pontuação'!F$13:F$101, 0)), "Faixa Indefinida")</f>
        <v>B</v>
      </c>
      <c r="V489" s="11">
        <f t="shared" si="2"/>
        <v>0</v>
      </c>
      <c r="W489" s="11">
        <f t="shared" si="3"/>
        <v>1</v>
      </c>
      <c r="X489" s="11">
        <f t="shared" si="4"/>
        <v>0</v>
      </c>
      <c r="Y489" s="11">
        <f t="shared" si="5"/>
        <v>0</v>
      </c>
      <c r="Z489" s="12">
        <f>ROUNDUP(SUM(VLOOKUP(F489,'Pontuação 3.0'!A$2:B$11,2,FALSE),VLOOKUP(E489,'Pontuação 3.0'!C$2:D$11,2,FALSE),VLOOKUP(H489,'Pontuação 3.0'!I$2:J$11,2,FALSE),VLOOKUP(J489,'Pontuação 3.0'!G$2:H$11,2,FALSE),VLOOKUP(G489,'Pontuação 3.0'!E$2:F$11,2,FALSE),VLOOKUP(K489,'Pontuação 3.0'!K$2:L$11,2,FALSE),VLOOKUP(L489,'Pontuação 3.0'!M$2:N$13,2,FALSE)),0)</f>
        <v>2162</v>
      </c>
      <c r="AA489" s="12">
        <f t="shared" si="6"/>
        <v>216</v>
      </c>
      <c r="AB489" s="12" t="str">
        <f t="array" ref="AB489">IFERROR(INDEX('Pontuação 3.0'!G$13:G$191, MATCH(AA489, 'Pontuação 3.0'!F$13:F$191, 0)), "Faixa Indefinida")</f>
        <v>B</v>
      </c>
      <c r="AC489" s="12">
        <f t="shared" si="7"/>
        <v>0</v>
      </c>
      <c r="AD489" s="12">
        <f t="shared" si="8"/>
        <v>1</v>
      </c>
      <c r="AE489" s="12">
        <f t="shared" si="9"/>
        <v>0</v>
      </c>
      <c r="AF489" s="12">
        <f t="shared" si="10"/>
        <v>0</v>
      </c>
    </row>
    <row r="490" ht="15.75" customHeight="1">
      <c r="A490" s="8">
        <v>45685.0</v>
      </c>
      <c r="B490" s="9" t="s">
        <v>1196</v>
      </c>
      <c r="C490" s="9" t="s">
        <v>1197</v>
      </c>
      <c r="D490" s="15">
        <v>1.5996163363E10</v>
      </c>
      <c r="E490" s="9" t="s">
        <v>13936</v>
      </c>
      <c r="F490" s="9" t="s">
        <v>13950</v>
      </c>
      <c r="G490" s="9" t="s">
        <v>13957</v>
      </c>
      <c r="H490" s="9" t="s">
        <v>13927</v>
      </c>
      <c r="I490" s="9" t="s">
        <v>13940</v>
      </c>
      <c r="J490" s="9" t="s">
        <v>13939</v>
      </c>
      <c r="K490" s="9" t="s">
        <v>13940</v>
      </c>
      <c r="L490" s="9" t="s">
        <v>13931</v>
      </c>
      <c r="M490" s="9" t="s">
        <v>13946</v>
      </c>
      <c r="N490" s="13" t="s">
        <v>12</v>
      </c>
      <c r="O490" s="13" t="s">
        <v>14</v>
      </c>
      <c r="P490" s="13" t="s">
        <v>24</v>
      </c>
      <c r="Q490" s="13" t="s">
        <v>20</v>
      </c>
      <c r="R490" s="13" t="s">
        <v>65</v>
      </c>
      <c r="S490" s="10">
        <f>ROUNDUP(SUM(VLOOKUP(F490,'Pontuação'!A$2:B$11,2,FALSE),VLOOKUP(E490,'Pontuação'!C$2:D$11,2,FALSE),VLOOKUP(H490,'Pontuação'!I$2:J$11,2,FALSE),VLOOKUP(J490,'Pontuação'!G$2:H$11,2,FALSE),VLOOKUP(L490,'Pontuação'!M$2:N$13,2,FALSE)),0)</f>
        <v>1544</v>
      </c>
      <c r="T490" s="11">
        <f t="shared" si="1"/>
        <v>154</v>
      </c>
      <c r="U490" s="11" t="str">
        <f t="array" ref="U490">IFERROR(INDEX('Pontuação'!G$13:G$101, MATCH(T490, 'Pontuação'!F$13:F$101, 0)), "Faixa Indefinida")</f>
        <v>C</v>
      </c>
      <c r="V490" s="11">
        <f t="shared" si="2"/>
        <v>0</v>
      </c>
      <c r="W490" s="11">
        <f t="shared" si="3"/>
        <v>0</v>
      </c>
      <c r="X490" s="11">
        <f t="shared" si="4"/>
        <v>1</v>
      </c>
      <c r="Y490" s="11">
        <f t="shared" si="5"/>
        <v>0</v>
      </c>
      <c r="Z490" s="12">
        <f>ROUNDUP(SUM(VLOOKUP(F490,'Pontuação 3.0'!A$2:B$11,2,FALSE),VLOOKUP(E490,'Pontuação 3.0'!C$2:D$11,2,FALSE),VLOOKUP(H490,'Pontuação 3.0'!I$2:J$11,2,FALSE),VLOOKUP(J490,'Pontuação 3.0'!G$2:H$11,2,FALSE),VLOOKUP(G490,'Pontuação 3.0'!E$2:F$11,2,FALSE),VLOOKUP(K490,'Pontuação 3.0'!K$2:L$11,2,FALSE),VLOOKUP(L490,'Pontuação 3.0'!M$2:N$13,2,FALSE)),0)</f>
        <v>1976</v>
      </c>
      <c r="AA490" s="12">
        <f t="shared" si="6"/>
        <v>198</v>
      </c>
      <c r="AB490" s="12" t="str">
        <f t="array" ref="AB490">IFERROR(INDEX('Pontuação 3.0'!G$13:G$191, MATCH(AA490, 'Pontuação 3.0'!F$13:F$191, 0)), "Faixa Indefinida")</f>
        <v>C</v>
      </c>
      <c r="AC490" s="12">
        <f t="shared" si="7"/>
        <v>0</v>
      </c>
      <c r="AD490" s="12">
        <f t="shared" si="8"/>
        <v>0</v>
      </c>
      <c r="AE490" s="12">
        <f t="shared" si="9"/>
        <v>1</v>
      </c>
      <c r="AF490" s="12">
        <f t="shared" si="10"/>
        <v>0</v>
      </c>
    </row>
    <row r="491" ht="15.75" customHeight="1">
      <c r="A491" s="8">
        <v>45685.0</v>
      </c>
      <c r="B491" s="9" t="s">
        <v>1192</v>
      </c>
      <c r="C491" s="9" t="s">
        <v>1193</v>
      </c>
      <c r="D491" s="15">
        <v>2.7996125137E10</v>
      </c>
      <c r="E491" s="9" t="s">
        <v>13936</v>
      </c>
      <c r="F491" s="9" t="s">
        <v>13950</v>
      </c>
      <c r="G491" s="9" t="s">
        <v>13926</v>
      </c>
      <c r="H491" s="9" t="s">
        <v>13927</v>
      </c>
      <c r="I491" s="9" t="s">
        <v>13940</v>
      </c>
      <c r="J491" s="9" t="s">
        <v>13929</v>
      </c>
      <c r="K491" s="9" t="s">
        <v>13940</v>
      </c>
      <c r="L491" s="9" t="s">
        <v>13945</v>
      </c>
      <c r="M491" s="9" t="s">
        <v>13946</v>
      </c>
      <c r="N491" s="13" t="s">
        <v>12</v>
      </c>
      <c r="O491" s="13" t="s">
        <v>14</v>
      </c>
      <c r="P491" s="13" t="s">
        <v>39</v>
      </c>
      <c r="Q491" s="13" t="s">
        <v>20</v>
      </c>
      <c r="R491" s="13" t="s">
        <v>15</v>
      </c>
      <c r="S491" s="10">
        <f>ROUNDUP(SUM(VLOOKUP(F491,'Pontuação'!A$2:B$11,2,FALSE),VLOOKUP(E491,'Pontuação'!C$2:D$11,2,FALSE),VLOOKUP(H491,'Pontuação'!I$2:J$11,2,FALSE),VLOOKUP(J491,'Pontuação'!G$2:H$11,2,FALSE),VLOOKUP(L491,'Pontuação'!M$2:N$13,2,FALSE)),0)</f>
        <v>1571</v>
      </c>
      <c r="T491" s="11">
        <f t="shared" si="1"/>
        <v>157</v>
      </c>
      <c r="U491" s="11" t="str">
        <f t="array" ref="U491">IFERROR(INDEX('Pontuação'!G$13:G$101, MATCH(T491, 'Pontuação'!F$13:F$101, 0)), "Faixa Indefinida")</f>
        <v>C</v>
      </c>
      <c r="V491" s="11">
        <f t="shared" si="2"/>
        <v>0</v>
      </c>
      <c r="W491" s="11">
        <f t="shared" si="3"/>
        <v>0</v>
      </c>
      <c r="X491" s="11">
        <f t="shared" si="4"/>
        <v>1</v>
      </c>
      <c r="Y491" s="11">
        <f t="shared" si="5"/>
        <v>0</v>
      </c>
      <c r="Z491" s="12">
        <f>ROUNDUP(SUM(VLOOKUP(F491,'Pontuação 3.0'!A$2:B$11,2,FALSE),VLOOKUP(E491,'Pontuação 3.0'!C$2:D$11,2,FALSE),VLOOKUP(H491,'Pontuação 3.0'!I$2:J$11,2,FALSE),VLOOKUP(J491,'Pontuação 3.0'!G$2:H$11,2,FALSE),VLOOKUP(G491,'Pontuação 3.0'!E$2:F$11,2,FALSE),VLOOKUP(K491,'Pontuação 3.0'!K$2:L$11,2,FALSE),VLOOKUP(L491,'Pontuação 3.0'!M$2:N$13,2,FALSE)),0)</f>
        <v>2060</v>
      </c>
      <c r="AA491" s="12">
        <f t="shared" si="6"/>
        <v>206</v>
      </c>
      <c r="AB491" s="12" t="str">
        <f t="array" ref="AB491">IFERROR(INDEX('Pontuação 3.0'!G$13:G$191, MATCH(AA491, 'Pontuação 3.0'!F$13:F$191, 0)), "Faixa Indefinida")</f>
        <v>C</v>
      </c>
      <c r="AC491" s="12">
        <f t="shared" si="7"/>
        <v>0</v>
      </c>
      <c r="AD491" s="12">
        <f t="shared" si="8"/>
        <v>0</v>
      </c>
      <c r="AE491" s="12">
        <f t="shared" si="9"/>
        <v>1</v>
      </c>
      <c r="AF491" s="12">
        <f t="shared" si="10"/>
        <v>0</v>
      </c>
    </row>
    <row r="492" ht="15.75" customHeight="1">
      <c r="A492" s="8">
        <v>45685.0</v>
      </c>
      <c r="B492" s="9" t="s">
        <v>13987</v>
      </c>
      <c r="C492" s="9" t="s">
        <v>871</v>
      </c>
      <c r="D492" s="15">
        <v>2.1989959322E10</v>
      </c>
      <c r="E492" s="9" t="s">
        <v>13936</v>
      </c>
      <c r="F492" s="9" t="s">
        <v>13950</v>
      </c>
      <c r="G492" s="9" t="s">
        <v>13944</v>
      </c>
      <c r="H492" s="9" t="s">
        <v>13949</v>
      </c>
      <c r="I492" s="9" t="s">
        <v>13940</v>
      </c>
      <c r="J492" s="9" t="s">
        <v>13929</v>
      </c>
      <c r="K492" s="9" t="s">
        <v>13940</v>
      </c>
      <c r="L492" s="9" t="s">
        <v>13931</v>
      </c>
      <c r="M492" s="9" t="s">
        <v>13942</v>
      </c>
      <c r="N492" s="13" t="s">
        <v>12</v>
      </c>
      <c r="O492" s="13" t="s">
        <v>14</v>
      </c>
      <c r="P492" s="13" t="s">
        <v>32</v>
      </c>
      <c r="Q492" s="13" t="s">
        <v>77</v>
      </c>
      <c r="R492" s="13" t="s">
        <v>15</v>
      </c>
      <c r="S492" s="10">
        <f>ROUNDUP(SUM(VLOOKUP(F492,'Pontuação'!A$2:B$11,2,FALSE),VLOOKUP(E492,'Pontuação'!C$2:D$11,2,FALSE),VLOOKUP(H492,'Pontuação'!I$2:J$11,2,FALSE),VLOOKUP(J492,'Pontuação'!G$2:H$11,2,FALSE),VLOOKUP(L492,'Pontuação'!M$2:N$13,2,FALSE)),0)</f>
        <v>1595</v>
      </c>
      <c r="T492" s="11">
        <f t="shared" si="1"/>
        <v>160</v>
      </c>
      <c r="U492" s="11" t="str">
        <f t="array" ref="U492">IFERROR(INDEX('Pontuação'!G$13:G$101, MATCH(T492, 'Pontuação'!F$13:F$101, 0)), "Faixa Indefinida")</f>
        <v>C</v>
      </c>
      <c r="V492" s="11">
        <f t="shared" si="2"/>
        <v>0</v>
      </c>
      <c r="W492" s="11">
        <f t="shared" si="3"/>
        <v>0</v>
      </c>
      <c r="X492" s="11">
        <f t="shared" si="4"/>
        <v>1</v>
      </c>
      <c r="Y492" s="11">
        <f t="shared" si="5"/>
        <v>0</v>
      </c>
      <c r="Z492" s="12">
        <f>ROUNDUP(SUM(VLOOKUP(F492,'Pontuação 3.0'!A$2:B$11,2,FALSE),VLOOKUP(E492,'Pontuação 3.0'!C$2:D$11,2,FALSE),VLOOKUP(H492,'Pontuação 3.0'!I$2:J$11,2,FALSE),VLOOKUP(J492,'Pontuação 3.0'!G$2:H$11,2,FALSE),VLOOKUP(G492,'Pontuação 3.0'!E$2:F$11,2,FALSE),VLOOKUP(K492,'Pontuação 3.0'!K$2:L$11,2,FALSE),VLOOKUP(L492,'Pontuação 3.0'!M$2:N$13,2,FALSE)),0)</f>
        <v>2069</v>
      </c>
      <c r="AA492" s="12">
        <f t="shared" si="6"/>
        <v>207</v>
      </c>
      <c r="AB492" s="12" t="str">
        <f t="array" ref="AB492">IFERROR(INDEX('Pontuação 3.0'!G$13:G$191, MATCH(AA492, 'Pontuação 3.0'!F$13:F$191, 0)), "Faixa Indefinida")</f>
        <v>C</v>
      </c>
      <c r="AC492" s="12">
        <f t="shared" si="7"/>
        <v>0</v>
      </c>
      <c r="AD492" s="12">
        <f t="shared" si="8"/>
        <v>0</v>
      </c>
      <c r="AE492" s="12">
        <f t="shared" si="9"/>
        <v>1</v>
      </c>
      <c r="AF492" s="12">
        <f t="shared" si="10"/>
        <v>0</v>
      </c>
    </row>
    <row r="493" ht="15.75" customHeight="1">
      <c r="A493" s="8">
        <v>45685.0</v>
      </c>
      <c r="B493" s="9" t="s">
        <v>1198</v>
      </c>
      <c r="C493" s="9" t="s">
        <v>1199</v>
      </c>
      <c r="D493" s="15">
        <v>5.199812926E10</v>
      </c>
      <c r="E493" s="9" t="s">
        <v>13936</v>
      </c>
      <c r="F493" s="9" t="s">
        <v>13948</v>
      </c>
      <c r="G493" s="9" t="s">
        <v>13926</v>
      </c>
      <c r="H493" s="9" t="s">
        <v>13949</v>
      </c>
      <c r="I493" s="9" t="s">
        <v>13928</v>
      </c>
      <c r="J493" s="9" t="s">
        <v>13929</v>
      </c>
      <c r="K493" s="9" t="s">
        <v>13940</v>
      </c>
      <c r="L493" s="9" t="s">
        <v>13945</v>
      </c>
      <c r="M493" s="9" t="s">
        <v>13952</v>
      </c>
      <c r="N493" s="13" t="s">
        <v>12</v>
      </c>
      <c r="O493" s="13" t="s">
        <v>14</v>
      </c>
      <c r="P493" s="13" t="s">
        <v>27</v>
      </c>
      <c r="Q493" s="13" t="s">
        <v>59</v>
      </c>
      <c r="R493" s="13" t="s">
        <v>65</v>
      </c>
      <c r="S493" s="10">
        <f>ROUNDUP(SUM(VLOOKUP(F493,'Pontuação'!A$2:B$11,2,FALSE),VLOOKUP(E493,'Pontuação'!C$2:D$11,2,FALSE),VLOOKUP(H493,'Pontuação'!I$2:J$11,2,FALSE),VLOOKUP(J493,'Pontuação'!G$2:H$11,2,FALSE),VLOOKUP(L493,'Pontuação'!M$2:N$13,2,FALSE)),0)</f>
        <v>1715</v>
      </c>
      <c r="T493" s="11">
        <f t="shared" si="1"/>
        <v>172</v>
      </c>
      <c r="U493" s="11" t="str">
        <f t="array" ref="U493">IFERROR(INDEX('Pontuação'!G$13:G$101, MATCH(T493, 'Pontuação'!F$13:F$101, 0)), "Faixa Indefinida")</f>
        <v>B</v>
      </c>
      <c r="V493" s="11">
        <f t="shared" si="2"/>
        <v>0</v>
      </c>
      <c r="W493" s="11">
        <f t="shared" si="3"/>
        <v>1</v>
      </c>
      <c r="X493" s="11">
        <f t="shared" si="4"/>
        <v>0</v>
      </c>
      <c r="Y493" s="11">
        <f t="shared" si="5"/>
        <v>0</v>
      </c>
      <c r="Z493" s="12">
        <f>ROUNDUP(SUM(VLOOKUP(F493,'Pontuação 3.0'!A$2:B$11,2,FALSE),VLOOKUP(E493,'Pontuação 3.0'!C$2:D$11,2,FALSE),VLOOKUP(H493,'Pontuação 3.0'!I$2:J$11,2,FALSE),VLOOKUP(J493,'Pontuação 3.0'!G$2:H$11,2,FALSE),VLOOKUP(G493,'Pontuação 3.0'!E$2:F$11,2,FALSE),VLOOKUP(K493,'Pontuação 3.0'!K$2:L$11,2,FALSE),VLOOKUP(L493,'Pontuação 3.0'!M$2:N$13,2,FALSE)),0)</f>
        <v>2162</v>
      </c>
      <c r="AA493" s="12">
        <f t="shared" si="6"/>
        <v>216</v>
      </c>
      <c r="AB493" s="12" t="str">
        <f t="array" ref="AB493">IFERROR(INDEX('Pontuação 3.0'!G$13:G$191, MATCH(AA493, 'Pontuação 3.0'!F$13:F$191, 0)), "Faixa Indefinida")</f>
        <v>B</v>
      </c>
      <c r="AC493" s="12">
        <f t="shared" si="7"/>
        <v>0</v>
      </c>
      <c r="AD493" s="12">
        <f t="shared" si="8"/>
        <v>1</v>
      </c>
      <c r="AE493" s="12">
        <f t="shared" si="9"/>
        <v>0</v>
      </c>
      <c r="AF493" s="12">
        <f t="shared" si="10"/>
        <v>0</v>
      </c>
    </row>
    <row r="494" ht="15.75" customHeight="1">
      <c r="A494" s="8">
        <v>45685.0</v>
      </c>
      <c r="B494" s="9" t="s">
        <v>1200</v>
      </c>
      <c r="C494" s="9" t="s">
        <v>1201</v>
      </c>
      <c r="D494" s="15">
        <v>1.1912293192E10</v>
      </c>
      <c r="E494" s="9" t="s">
        <v>13936</v>
      </c>
      <c r="F494" s="9" t="s">
        <v>13948</v>
      </c>
      <c r="G494" s="9" t="s">
        <v>13944</v>
      </c>
      <c r="H494" s="9" t="s">
        <v>13949</v>
      </c>
      <c r="I494" s="9" t="s">
        <v>13940</v>
      </c>
      <c r="J494" s="9" t="s">
        <v>13929</v>
      </c>
      <c r="K494" s="9" t="s">
        <v>13940</v>
      </c>
      <c r="L494" s="9" t="s">
        <v>13945</v>
      </c>
      <c r="M494" s="9" t="s">
        <v>13952</v>
      </c>
      <c r="N494" s="13" t="s">
        <v>12</v>
      </c>
      <c r="O494" s="13" t="s">
        <v>14</v>
      </c>
      <c r="P494" s="13" t="s">
        <v>32</v>
      </c>
      <c r="Q494" s="13" t="s">
        <v>48</v>
      </c>
      <c r="R494" s="13" t="s">
        <v>15</v>
      </c>
      <c r="S494" s="10">
        <f>ROUNDUP(SUM(VLOOKUP(F494,'Pontuação'!A$2:B$11,2,FALSE),VLOOKUP(E494,'Pontuação'!C$2:D$11,2,FALSE),VLOOKUP(H494,'Pontuação'!I$2:J$11,2,FALSE),VLOOKUP(J494,'Pontuação'!G$2:H$11,2,FALSE),VLOOKUP(L494,'Pontuação'!M$2:N$13,2,FALSE)),0)</f>
        <v>1715</v>
      </c>
      <c r="T494" s="11">
        <f t="shared" si="1"/>
        <v>172</v>
      </c>
      <c r="U494" s="11" t="str">
        <f t="array" ref="U494">IFERROR(INDEX('Pontuação'!G$13:G$101, MATCH(T494, 'Pontuação'!F$13:F$101, 0)), "Faixa Indefinida")</f>
        <v>B</v>
      </c>
      <c r="V494" s="11">
        <f t="shared" si="2"/>
        <v>0</v>
      </c>
      <c r="W494" s="11">
        <f t="shared" si="3"/>
        <v>1</v>
      </c>
      <c r="X494" s="11">
        <f t="shared" si="4"/>
        <v>0</v>
      </c>
      <c r="Y494" s="11">
        <f t="shared" si="5"/>
        <v>0</v>
      </c>
      <c r="Z494" s="12">
        <f>ROUNDUP(SUM(VLOOKUP(F494,'Pontuação 3.0'!A$2:B$11,2,FALSE),VLOOKUP(E494,'Pontuação 3.0'!C$2:D$11,2,FALSE),VLOOKUP(H494,'Pontuação 3.0'!I$2:J$11,2,FALSE),VLOOKUP(J494,'Pontuação 3.0'!G$2:H$11,2,FALSE),VLOOKUP(G494,'Pontuação 3.0'!E$2:F$11,2,FALSE),VLOOKUP(K494,'Pontuação 3.0'!K$2:L$11,2,FALSE),VLOOKUP(L494,'Pontuação 3.0'!M$2:N$13,2,FALSE)),0)</f>
        <v>2022</v>
      </c>
      <c r="AA494" s="12">
        <f t="shared" si="6"/>
        <v>202</v>
      </c>
      <c r="AB494" s="12" t="str">
        <f t="array" ref="AB494">IFERROR(INDEX('Pontuação 3.0'!G$13:G$191, MATCH(AA494, 'Pontuação 3.0'!F$13:F$191, 0)), "Faixa Indefinida")</f>
        <v>C</v>
      </c>
      <c r="AC494" s="12">
        <f t="shared" si="7"/>
        <v>0</v>
      </c>
      <c r="AD494" s="12">
        <f t="shared" si="8"/>
        <v>0</v>
      </c>
      <c r="AE494" s="12">
        <f t="shared" si="9"/>
        <v>1</v>
      </c>
      <c r="AF494" s="12">
        <f t="shared" si="10"/>
        <v>0</v>
      </c>
    </row>
    <row r="495" ht="15.75" customHeight="1">
      <c r="A495" s="8">
        <v>45685.0</v>
      </c>
      <c r="B495" s="9" t="s">
        <v>821</v>
      </c>
      <c r="C495" s="9" t="s">
        <v>1204</v>
      </c>
      <c r="D495" s="15">
        <v>3.1971419676E10</v>
      </c>
      <c r="E495" s="9" t="s">
        <v>13936</v>
      </c>
      <c r="F495" s="9" t="s">
        <v>13950</v>
      </c>
      <c r="G495" s="9" t="s">
        <v>13963</v>
      </c>
      <c r="H495" s="9" t="s">
        <v>13949</v>
      </c>
      <c r="I495" s="9" t="s">
        <v>13928</v>
      </c>
      <c r="J495" s="9" t="s">
        <v>13956</v>
      </c>
      <c r="K495" s="9" t="s">
        <v>13940</v>
      </c>
      <c r="L495" s="9" t="s">
        <v>13945</v>
      </c>
      <c r="M495" s="9" t="s">
        <v>13946</v>
      </c>
      <c r="N495" s="13" t="s">
        <v>12</v>
      </c>
      <c r="O495" s="13" t="s">
        <v>14</v>
      </c>
      <c r="P495" s="13" t="s">
        <v>399</v>
      </c>
      <c r="Q495" s="13" t="s">
        <v>20</v>
      </c>
      <c r="R495" s="13" t="s">
        <v>15</v>
      </c>
      <c r="S495" s="10">
        <f>ROUNDUP(SUM(VLOOKUP(F495,'Pontuação'!A$2:B$11,2,FALSE),VLOOKUP(E495,'Pontuação'!C$2:D$11,2,FALSE),VLOOKUP(H495,'Pontuação'!I$2:J$11,2,FALSE),VLOOKUP(J495,'Pontuação'!G$2:H$11,2,FALSE),VLOOKUP(L495,'Pontuação'!M$2:N$13,2,FALSE)),0)</f>
        <v>2005</v>
      </c>
      <c r="T495" s="11">
        <f t="shared" si="1"/>
        <v>201</v>
      </c>
      <c r="U495" s="11" t="str">
        <f t="array" ref="U495">IFERROR(INDEX('Pontuação'!G$13:G$101, MATCH(T495, 'Pontuação'!F$13:F$101, 0)), "Faixa Indefinida")</f>
        <v>A</v>
      </c>
      <c r="V495" s="11">
        <f t="shared" si="2"/>
        <v>1</v>
      </c>
      <c r="W495" s="11">
        <f t="shared" si="3"/>
        <v>0</v>
      </c>
      <c r="X495" s="11">
        <f t="shared" si="4"/>
        <v>0</v>
      </c>
      <c r="Y495" s="11">
        <f t="shared" si="5"/>
        <v>0</v>
      </c>
      <c r="Z495" s="12">
        <f>ROUNDUP(SUM(VLOOKUP(F495,'Pontuação 3.0'!A$2:B$11,2,FALSE),VLOOKUP(E495,'Pontuação 3.0'!C$2:D$11,2,FALSE),VLOOKUP(H495,'Pontuação 3.0'!I$2:J$11,2,FALSE),VLOOKUP(J495,'Pontuação 3.0'!G$2:H$11,2,FALSE),VLOOKUP(G495,'Pontuação 3.0'!E$2:F$11,2,FALSE),VLOOKUP(K495,'Pontuação 3.0'!K$2:L$11,2,FALSE),VLOOKUP(L495,'Pontuação 3.0'!M$2:N$13,2,FALSE)),0)</f>
        <v>2630</v>
      </c>
      <c r="AA495" s="12">
        <f t="shared" si="6"/>
        <v>263</v>
      </c>
      <c r="AB495" s="12" t="str">
        <f t="array" ref="AB495">IFERROR(INDEX('Pontuação 3.0'!G$13:G$191, MATCH(AA495, 'Pontuação 3.0'!F$13:F$191, 0)), "Faixa Indefinida")</f>
        <v>A</v>
      </c>
      <c r="AC495" s="12">
        <f t="shared" si="7"/>
        <v>1</v>
      </c>
      <c r="AD495" s="12">
        <f t="shared" si="8"/>
        <v>0</v>
      </c>
      <c r="AE495" s="12">
        <f t="shared" si="9"/>
        <v>0</v>
      </c>
      <c r="AF495" s="12">
        <f t="shared" si="10"/>
        <v>0</v>
      </c>
    </row>
    <row r="496" ht="15.75" customHeight="1">
      <c r="A496" s="8">
        <v>45685.0</v>
      </c>
      <c r="B496" s="9" t="s">
        <v>1205</v>
      </c>
      <c r="C496" s="9" t="s">
        <v>1206</v>
      </c>
      <c r="D496" s="15">
        <v>2.1992838347E10</v>
      </c>
      <c r="E496" s="9" t="s">
        <v>13924</v>
      </c>
      <c r="F496" s="9" t="s">
        <v>13948</v>
      </c>
      <c r="G496" s="9" t="s">
        <v>13944</v>
      </c>
      <c r="H496" s="9" t="s">
        <v>13951</v>
      </c>
      <c r="I496" s="9" t="s">
        <v>13940</v>
      </c>
      <c r="J496" s="9" t="s">
        <v>13929</v>
      </c>
      <c r="K496" s="9" t="s">
        <v>13940</v>
      </c>
      <c r="L496" s="9" t="s">
        <v>13945</v>
      </c>
      <c r="M496" s="9" t="s">
        <v>13952</v>
      </c>
      <c r="N496" s="13" t="s">
        <v>12</v>
      </c>
      <c r="O496" s="13" t="s">
        <v>14</v>
      </c>
      <c r="P496" s="13" t="s">
        <v>93</v>
      </c>
      <c r="Q496" s="13" t="s">
        <v>20</v>
      </c>
      <c r="R496" s="13" t="s">
        <v>15</v>
      </c>
      <c r="S496" s="10">
        <f>ROUNDUP(SUM(VLOOKUP(F496,'Pontuação'!A$2:B$11,2,FALSE),VLOOKUP(E496,'Pontuação'!C$2:D$11,2,FALSE),VLOOKUP(H496,'Pontuação'!I$2:J$11,2,FALSE),VLOOKUP(J496,'Pontuação'!G$2:H$11,2,FALSE),VLOOKUP(L496,'Pontuação'!M$2:N$13,2,FALSE)),0)</f>
        <v>1677</v>
      </c>
      <c r="T496" s="11">
        <f t="shared" si="1"/>
        <v>168</v>
      </c>
      <c r="U496" s="11" t="str">
        <f t="array" ref="U496">IFERROR(INDEX('Pontuação'!G$13:G$101, MATCH(T496, 'Pontuação'!F$13:F$101, 0)), "Faixa Indefinida")</f>
        <v>B</v>
      </c>
      <c r="V496" s="11">
        <f t="shared" si="2"/>
        <v>0</v>
      </c>
      <c r="W496" s="11">
        <f t="shared" si="3"/>
        <v>1</v>
      </c>
      <c r="X496" s="11">
        <f t="shared" si="4"/>
        <v>0</v>
      </c>
      <c r="Y496" s="11">
        <f t="shared" si="5"/>
        <v>0</v>
      </c>
      <c r="Z496" s="12">
        <f>ROUNDUP(SUM(VLOOKUP(F496,'Pontuação 3.0'!A$2:B$11,2,FALSE),VLOOKUP(E496,'Pontuação 3.0'!C$2:D$11,2,FALSE),VLOOKUP(H496,'Pontuação 3.0'!I$2:J$11,2,FALSE),VLOOKUP(J496,'Pontuação 3.0'!G$2:H$11,2,FALSE),VLOOKUP(G496,'Pontuação 3.0'!E$2:F$11,2,FALSE),VLOOKUP(K496,'Pontuação 3.0'!K$2:L$11,2,FALSE),VLOOKUP(L496,'Pontuação 3.0'!M$2:N$13,2,FALSE)),0)</f>
        <v>1905</v>
      </c>
      <c r="AA496" s="12">
        <f t="shared" si="6"/>
        <v>191</v>
      </c>
      <c r="AB496" s="12" t="str">
        <f t="array" ref="AB496">IFERROR(INDEX('Pontuação 3.0'!G$13:G$191, MATCH(AA496, 'Pontuação 3.0'!F$13:F$191, 0)), "Faixa Indefinida")</f>
        <v>D</v>
      </c>
      <c r="AC496" s="12">
        <f t="shared" si="7"/>
        <v>0</v>
      </c>
      <c r="AD496" s="12">
        <f t="shared" si="8"/>
        <v>0</v>
      </c>
      <c r="AE496" s="12">
        <f t="shared" si="9"/>
        <v>0</v>
      </c>
      <c r="AF496" s="12">
        <f t="shared" si="10"/>
        <v>1</v>
      </c>
    </row>
    <row r="497" ht="15.75" customHeight="1">
      <c r="A497" s="8">
        <v>45685.0</v>
      </c>
      <c r="B497" s="9" t="s">
        <v>1207</v>
      </c>
      <c r="C497" s="9" t="s">
        <v>1208</v>
      </c>
      <c r="D497" s="15">
        <v>8.1999207002E10</v>
      </c>
      <c r="E497" s="9" t="s">
        <v>13936</v>
      </c>
      <c r="F497" s="9" t="s">
        <v>13950</v>
      </c>
      <c r="G497" s="9" t="s">
        <v>13957</v>
      </c>
      <c r="H497" s="9" t="s">
        <v>13951</v>
      </c>
      <c r="I497" s="9" t="s">
        <v>13940</v>
      </c>
      <c r="J497" s="9" t="s">
        <v>13984</v>
      </c>
      <c r="K497" s="9" t="s">
        <v>13940</v>
      </c>
      <c r="L497" s="9" t="s">
        <v>13941</v>
      </c>
      <c r="M497" s="9" t="s">
        <v>13946</v>
      </c>
      <c r="N497" s="13" t="s">
        <v>12</v>
      </c>
      <c r="O497" s="13" t="s">
        <v>14</v>
      </c>
      <c r="P497" s="13" t="s">
        <v>32</v>
      </c>
      <c r="Q497" s="13" t="s">
        <v>33</v>
      </c>
      <c r="R497" s="13" t="s">
        <v>15</v>
      </c>
      <c r="S497" s="10">
        <f>ROUNDUP(SUM(VLOOKUP(F497,'Pontuação'!A$2:B$11,2,FALSE),VLOOKUP(E497,'Pontuação'!C$2:D$11,2,FALSE),VLOOKUP(H497,'Pontuação'!I$2:J$11,2,FALSE),VLOOKUP(J497,'Pontuação'!G$2:H$11,2,FALSE),VLOOKUP(L497,'Pontuação'!M$2:N$13,2,FALSE)),0)</f>
        <v>1895</v>
      </c>
      <c r="T497" s="11">
        <f t="shared" si="1"/>
        <v>190</v>
      </c>
      <c r="U497" s="11" t="str">
        <f t="array" ref="U497">IFERROR(INDEX('Pontuação'!G$13:G$101, MATCH(T497, 'Pontuação'!F$13:F$101, 0)), "Faixa Indefinida")</f>
        <v>A</v>
      </c>
      <c r="V497" s="11">
        <f t="shared" si="2"/>
        <v>1</v>
      </c>
      <c r="W497" s="11">
        <f t="shared" si="3"/>
        <v>0</v>
      </c>
      <c r="X497" s="11">
        <f t="shared" si="4"/>
        <v>0</v>
      </c>
      <c r="Y497" s="11">
        <f t="shared" si="5"/>
        <v>0</v>
      </c>
      <c r="Z497" s="12">
        <f>ROUNDUP(SUM(VLOOKUP(F497,'Pontuação 3.0'!A$2:B$11,2,FALSE),VLOOKUP(E497,'Pontuação 3.0'!C$2:D$11,2,FALSE),VLOOKUP(H497,'Pontuação 3.0'!I$2:J$11,2,FALSE),VLOOKUP(J497,'Pontuação 3.0'!G$2:H$11,2,FALSE),VLOOKUP(G497,'Pontuação 3.0'!E$2:F$11,2,FALSE),VLOOKUP(K497,'Pontuação 3.0'!K$2:L$11,2,FALSE),VLOOKUP(L497,'Pontuação 3.0'!M$2:N$13,2,FALSE)),0)</f>
        <v>1960</v>
      </c>
      <c r="AA497" s="12">
        <f t="shared" si="6"/>
        <v>196</v>
      </c>
      <c r="AB497" s="12" t="str">
        <f t="array" ref="AB497">IFERROR(INDEX('Pontuação 3.0'!G$13:G$191, MATCH(AA497, 'Pontuação 3.0'!F$13:F$191, 0)), "Faixa Indefinida")</f>
        <v>C</v>
      </c>
      <c r="AC497" s="12">
        <f t="shared" si="7"/>
        <v>0</v>
      </c>
      <c r="AD497" s="12">
        <f t="shared" si="8"/>
        <v>0</v>
      </c>
      <c r="AE497" s="12">
        <f t="shared" si="9"/>
        <v>1</v>
      </c>
      <c r="AF497" s="12">
        <f t="shared" si="10"/>
        <v>0</v>
      </c>
    </row>
    <row r="498" ht="15.75" customHeight="1">
      <c r="A498" s="8">
        <v>45685.0</v>
      </c>
      <c r="B498" s="9" t="s">
        <v>1209</v>
      </c>
      <c r="C498" s="9" t="s">
        <v>1210</v>
      </c>
      <c r="D498" s="15">
        <v>3.1982117987E10</v>
      </c>
      <c r="E498" s="9" t="s">
        <v>13924</v>
      </c>
      <c r="F498" s="9" t="s">
        <v>13950</v>
      </c>
      <c r="G498" s="9" t="s">
        <v>13957</v>
      </c>
      <c r="H498" s="9" t="s">
        <v>13949</v>
      </c>
      <c r="I498" s="9" t="s">
        <v>13940</v>
      </c>
      <c r="J498" s="9" t="s">
        <v>13929</v>
      </c>
      <c r="K498" s="9" t="s">
        <v>13940</v>
      </c>
      <c r="L498" s="9" t="s">
        <v>13931</v>
      </c>
      <c r="M498" s="9" t="s">
        <v>13952</v>
      </c>
      <c r="N498" s="13" t="s">
        <v>12</v>
      </c>
      <c r="O498" s="13" t="s">
        <v>14</v>
      </c>
      <c r="P498" s="13" t="s">
        <v>93</v>
      </c>
      <c r="Q498" s="13" t="s">
        <v>20</v>
      </c>
      <c r="R498" s="13" t="s">
        <v>15</v>
      </c>
      <c r="S498" s="10">
        <f>ROUNDUP(SUM(VLOOKUP(F498,'Pontuação'!A$2:B$11,2,FALSE),VLOOKUP(E498,'Pontuação'!C$2:D$11,2,FALSE),VLOOKUP(H498,'Pontuação'!I$2:J$11,2,FALSE),VLOOKUP(J498,'Pontuação'!G$2:H$11,2,FALSE),VLOOKUP(L498,'Pontuação'!M$2:N$13,2,FALSE)),0)</f>
        <v>1599</v>
      </c>
      <c r="T498" s="11">
        <f t="shared" si="1"/>
        <v>160</v>
      </c>
      <c r="U498" s="11" t="str">
        <f t="array" ref="U498">IFERROR(INDEX('Pontuação'!G$13:G$101, MATCH(T498, 'Pontuação'!F$13:F$101, 0)), "Faixa Indefinida")</f>
        <v>C</v>
      </c>
      <c r="V498" s="11">
        <f t="shared" si="2"/>
        <v>0</v>
      </c>
      <c r="W498" s="11">
        <f t="shared" si="3"/>
        <v>0</v>
      </c>
      <c r="X498" s="11">
        <f t="shared" si="4"/>
        <v>1</v>
      </c>
      <c r="Y498" s="11">
        <f t="shared" si="5"/>
        <v>0</v>
      </c>
      <c r="Z498" s="12">
        <f>ROUNDUP(SUM(VLOOKUP(F498,'Pontuação 3.0'!A$2:B$11,2,FALSE),VLOOKUP(E498,'Pontuação 3.0'!C$2:D$11,2,FALSE),VLOOKUP(H498,'Pontuação 3.0'!I$2:J$11,2,FALSE),VLOOKUP(J498,'Pontuação 3.0'!G$2:H$11,2,FALSE),VLOOKUP(G498,'Pontuação 3.0'!E$2:F$11,2,FALSE),VLOOKUP(K498,'Pontuação 3.0'!K$2:L$11,2,FALSE),VLOOKUP(L498,'Pontuação 3.0'!M$2:N$13,2,FALSE)),0)</f>
        <v>2029</v>
      </c>
      <c r="AA498" s="12">
        <f t="shared" si="6"/>
        <v>203</v>
      </c>
      <c r="AB498" s="12" t="str">
        <f t="array" ref="AB498">IFERROR(INDEX('Pontuação 3.0'!G$13:G$191, MATCH(AA498, 'Pontuação 3.0'!F$13:F$191, 0)), "Faixa Indefinida")</f>
        <v>C</v>
      </c>
      <c r="AC498" s="12">
        <f t="shared" si="7"/>
        <v>0</v>
      </c>
      <c r="AD498" s="12">
        <f t="shared" si="8"/>
        <v>0</v>
      </c>
      <c r="AE498" s="12">
        <f t="shared" si="9"/>
        <v>1</v>
      </c>
      <c r="AF498" s="12">
        <f t="shared" si="10"/>
        <v>0</v>
      </c>
    </row>
    <row r="499" ht="15.75" customHeight="1">
      <c r="A499" s="8">
        <v>45685.0</v>
      </c>
      <c r="B499" s="9" t="s">
        <v>1222</v>
      </c>
      <c r="C499" s="9" t="s">
        <v>1223</v>
      </c>
      <c r="D499" s="15">
        <v>5.1995502747E10</v>
      </c>
      <c r="E499" s="9" t="s">
        <v>13924</v>
      </c>
      <c r="F499" s="9" t="s">
        <v>13950</v>
      </c>
      <c r="G499" s="9" t="s">
        <v>13926</v>
      </c>
      <c r="H499" s="9" t="s">
        <v>13951</v>
      </c>
      <c r="I499" s="9" t="s">
        <v>13940</v>
      </c>
      <c r="J499" s="9" t="s">
        <v>13929</v>
      </c>
      <c r="K499" s="9" t="s">
        <v>13940</v>
      </c>
      <c r="L499" s="9" t="s">
        <v>13945</v>
      </c>
      <c r="M499" s="9" t="s">
        <v>13942</v>
      </c>
      <c r="N499" s="13" t="s">
        <v>12</v>
      </c>
      <c r="O499" s="13" t="s">
        <v>14</v>
      </c>
      <c r="P499" s="13" t="s">
        <v>24</v>
      </c>
      <c r="Q499" s="13" t="s">
        <v>20</v>
      </c>
      <c r="R499" s="13" t="s">
        <v>65</v>
      </c>
      <c r="S499" s="10">
        <f>ROUNDUP(SUM(VLOOKUP(F499,'Pontuação'!A$2:B$11,2,FALSE),VLOOKUP(E499,'Pontuação'!C$2:D$11,2,FALSE),VLOOKUP(H499,'Pontuação'!I$2:J$11,2,FALSE),VLOOKUP(J499,'Pontuação'!G$2:H$11,2,FALSE),VLOOKUP(L499,'Pontuação'!M$2:N$13,2,FALSE)),0)</f>
        <v>1689</v>
      </c>
      <c r="T499" s="11">
        <f t="shared" si="1"/>
        <v>169</v>
      </c>
      <c r="U499" s="11" t="str">
        <f t="array" ref="U499">IFERROR(INDEX('Pontuação'!G$13:G$101, MATCH(T499, 'Pontuação'!F$13:F$101, 0)), "Faixa Indefinida")</f>
        <v>B</v>
      </c>
      <c r="V499" s="11">
        <f t="shared" si="2"/>
        <v>0</v>
      </c>
      <c r="W499" s="11">
        <f t="shared" si="3"/>
        <v>1</v>
      </c>
      <c r="X499" s="11">
        <f t="shared" si="4"/>
        <v>0</v>
      </c>
      <c r="Y499" s="11">
        <f t="shared" si="5"/>
        <v>0</v>
      </c>
      <c r="Z499" s="12">
        <f>ROUNDUP(SUM(VLOOKUP(F499,'Pontuação 3.0'!A$2:B$11,2,FALSE),VLOOKUP(E499,'Pontuação 3.0'!C$2:D$11,2,FALSE),VLOOKUP(H499,'Pontuação 3.0'!I$2:J$11,2,FALSE),VLOOKUP(J499,'Pontuação 3.0'!G$2:H$11,2,FALSE),VLOOKUP(G499,'Pontuação 3.0'!E$2:F$11,2,FALSE),VLOOKUP(K499,'Pontuação 3.0'!K$2:L$11,2,FALSE),VLOOKUP(L499,'Pontuação 3.0'!M$2:N$13,2,FALSE)),0)</f>
        <v>2178</v>
      </c>
      <c r="AA499" s="12">
        <f t="shared" si="6"/>
        <v>218</v>
      </c>
      <c r="AB499" s="12" t="str">
        <f t="array" ref="AB499">IFERROR(INDEX('Pontuação 3.0'!G$13:G$191, MATCH(AA499, 'Pontuação 3.0'!F$13:F$191, 0)), "Faixa Indefinida")</f>
        <v>B</v>
      </c>
      <c r="AC499" s="12">
        <f t="shared" si="7"/>
        <v>0</v>
      </c>
      <c r="AD499" s="12">
        <f t="shared" si="8"/>
        <v>1</v>
      </c>
      <c r="AE499" s="12">
        <f t="shared" si="9"/>
        <v>0</v>
      </c>
      <c r="AF499" s="12">
        <f t="shared" si="10"/>
        <v>0</v>
      </c>
    </row>
    <row r="500" ht="15.75" customHeight="1">
      <c r="A500" s="8">
        <v>45685.0</v>
      </c>
      <c r="B500" s="9" t="s">
        <v>1214</v>
      </c>
      <c r="C500" s="9" t="s">
        <v>1215</v>
      </c>
      <c r="D500" s="9" t="s">
        <v>1216</v>
      </c>
      <c r="E500" s="9" t="s">
        <v>13936</v>
      </c>
      <c r="F500" s="9" t="s">
        <v>13948</v>
      </c>
      <c r="G500" s="9" t="s">
        <v>13963</v>
      </c>
      <c r="H500" s="9" t="s">
        <v>13951</v>
      </c>
      <c r="I500" s="9" t="s">
        <v>13940</v>
      </c>
      <c r="J500" s="9" t="s">
        <v>13929</v>
      </c>
      <c r="K500" s="9" t="s">
        <v>13930</v>
      </c>
      <c r="L500" s="9" t="s">
        <v>13945</v>
      </c>
      <c r="M500" s="9" t="s">
        <v>13942</v>
      </c>
      <c r="N500" s="13" t="s">
        <v>12</v>
      </c>
      <c r="O500" s="13" t="s">
        <v>14</v>
      </c>
      <c r="P500" s="13" t="s">
        <v>111</v>
      </c>
      <c r="Q500" s="13" t="s">
        <v>20</v>
      </c>
      <c r="R500" s="13" t="s">
        <v>65</v>
      </c>
      <c r="S500" s="10">
        <f>ROUNDUP(SUM(VLOOKUP(F500,'Pontuação'!A$2:B$11,2,FALSE),VLOOKUP(E500,'Pontuação'!C$2:D$11,2,FALSE),VLOOKUP(H500,'Pontuação'!I$2:J$11,2,FALSE),VLOOKUP(J500,'Pontuação'!G$2:H$11,2,FALSE),VLOOKUP(L500,'Pontuação'!M$2:N$13,2,FALSE)),0)</f>
        <v>1673</v>
      </c>
      <c r="T500" s="11">
        <f t="shared" si="1"/>
        <v>167</v>
      </c>
      <c r="U500" s="11" t="str">
        <f t="array" ref="U500">IFERROR(INDEX('Pontuação'!G$13:G$101, MATCH(T500, 'Pontuação'!F$13:F$101, 0)), "Faixa Indefinida")</f>
        <v>B</v>
      </c>
      <c r="V500" s="11">
        <f t="shared" si="2"/>
        <v>0</v>
      </c>
      <c r="W500" s="11">
        <f t="shared" si="3"/>
        <v>1</v>
      </c>
      <c r="X500" s="11">
        <f t="shared" si="4"/>
        <v>0</v>
      </c>
      <c r="Y500" s="11">
        <f t="shared" si="5"/>
        <v>0</v>
      </c>
      <c r="Z500" s="12">
        <f>ROUNDUP(SUM(VLOOKUP(F500,'Pontuação 3.0'!A$2:B$11,2,FALSE),VLOOKUP(E500,'Pontuação 3.0'!C$2:D$11,2,FALSE),VLOOKUP(H500,'Pontuação 3.0'!I$2:J$11,2,FALSE),VLOOKUP(J500,'Pontuação 3.0'!G$2:H$11,2,FALSE),VLOOKUP(G500,'Pontuação 3.0'!E$2:F$11,2,FALSE),VLOOKUP(K500,'Pontuação 3.0'!K$2:L$11,2,FALSE),VLOOKUP(L500,'Pontuação 3.0'!M$2:N$13,2,FALSE)),0)</f>
        <v>2396</v>
      </c>
      <c r="AA500" s="12">
        <f t="shared" si="6"/>
        <v>240</v>
      </c>
      <c r="AB500" s="12" t="str">
        <f t="array" ref="AB500">IFERROR(INDEX('Pontuação 3.0'!G$13:G$191, MATCH(AA500, 'Pontuação 3.0'!F$13:F$191, 0)), "Faixa Indefinida")</f>
        <v>A</v>
      </c>
      <c r="AC500" s="12">
        <f t="shared" si="7"/>
        <v>1</v>
      </c>
      <c r="AD500" s="12">
        <f t="shared" si="8"/>
        <v>0</v>
      </c>
      <c r="AE500" s="12">
        <f t="shared" si="9"/>
        <v>0</v>
      </c>
      <c r="AF500" s="12">
        <f t="shared" si="10"/>
        <v>0</v>
      </c>
    </row>
    <row r="501" ht="15.75" customHeight="1">
      <c r="A501" s="8">
        <v>45685.0</v>
      </c>
      <c r="B501" s="9" t="s">
        <v>848</v>
      </c>
      <c r="C501" s="9" t="s">
        <v>1224</v>
      </c>
      <c r="D501" s="15">
        <v>1.9971524604E10</v>
      </c>
      <c r="E501" s="9" t="s">
        <v>13936</v>
      </c>
      <c r="F501" s="9" t="s">
        <v>13948</v>
      </c>
      <c r="G501" s="9" t="s">
        <v>13926</v>
      </c>
      <c r="H501" s="9" t="s">
        <v>13938</v>
      </c>
      <c r="I501" s="9" t="s">
        <v>13928</v>
      </c>
      <c r="J501" s="9" t="s">
        <v>13939</v>
      </c>
      <c r="K501" s="9" t="s">
        <v>13930</v>
      </c>
      <c r="L501" s="9" t="s">
        <v>13959</v>
      </c>
      <c r="M501" s="9" t="s">
        <v>13946</v>
      </c>
      <c r="N501" s="13" t="s">
        <v>12</v>
      </c>
      <c r="O501" s="13" t="s">
        <v>14</v>
      </c>
      <c r="P501" s="13" t="s">
        <v>68</v>
      </c>
      <c r="Q501" s="13" t="s">
        <v>48</v>
      </c>
      <c r="R501" s="13" t="s">
        <v>15</v>
      </c>
      <c r="S501" s="10">
        <f>ROUNDUP(SUM(VLOOKUP(F501,'Pontuação'!A$2:B$11,2,FALSE),VLOOKUP(E501,'Pontuação'!C$2:D$11,2,FALSE),VLOOKUP(H501,'Pontuação'!I$2:J$11,2,FALSE),VLOOKUP(J501,'Pontuação'!G$2:H$11,2,FALSE),VLOOKUP(L501,'Pontuação'!M$2:N$13,2,FALSE)),0)</f>
        <v>1742</v>
      </c>
      <c r="T501" s="11">
        <f t="shared" si="1"/>
        <v>174</v>
      </c>
      <c r="U501" s="11" t="str">
        <f t="array" ref="U501">IFERROR(INDEX('Pontuação'!G$13:G$101, MATCH(T501, 'Pontuação'!F$13:F$101, 0)), "Faixa Indefinida")</f>
        <v>B</v>
      </c>
      <c r="V501" s="11">
        <f t="shared" si="2"/>
        <v>0</v>
      </c>
      <c r="W501" s="11">
        <f t="shared" si="3"/>
        <v>1</v>
      </c>
      <c r="X501" s="11">
        <f t="shared" si="4"/>
        <v>0</v>
      </c>
      <c r="Y501" s="11">
        <f t="shared" si="5"/>
        <v>0</v>
      </c>
      <c r="Z501" s="12">
        <f>ROUNDUP(SUM(VLOOKUP(F501,'Pontuação 3.0'!A$2:B$11,2,FALSE),VLOOKUP(E501,'Pontuação 3.0'!C$2:D$11,2,FALSE),VLOOKUP(H501,'Pontuação 3.0'!I$2:J$11,2,FALSE),VLOOKUP(J501,'Pontuação 3.0'!G$2:H$11,2,FALSE),VLOOKUP(G501,'Pontuação 3.0'!E$2:F$11,2,FALSE),VLOOKUP(K501,'Pontuação 3.0'!K$2:L$11,2,FALSE),VLOOKUP(L501,'Pontuação 3.0'!M$2:N$13,2,FALSE)),0)</f>
        <v>2532</v>
      </c>
      <c r="AA501" s="12">
        <f t="shared" si="6"/>
        <v>253</v>
      </c>
      <c r="AB501" s="12" t="str">
        <f t="array" ref="AB501">IFERROR(INDEX('Pontuação 3.0'!G$13:G$191, MATCH(AA501, 'Pontuação 3.0'!F$13:F$191, 0)), "Faixa Indefinida")</f>
        <v>A</v>
      </c>
      <c r="AC501" s="12">
        <f t="shared" si="7"/>
        <v>1</v>
      </c>
      <c r="AD501" s="12">
        <f t="shared" si="8"/>
        <v>0</v>
      </c>
      <c r="AE501" s="12">
        <f t="shared" si="9"/>
        <v>0</v>
      </c>
      <c r="AF501" s="12">
        <f t="shared" si="10"/>
        <v>0</v>
      </c>
    </row>
    <row r="502" ht="15.75" customHeight="1">
      <c r="A502" s="8">
        <v>45685.0</v>
      </c>
      <c r="B502" s="9" t="s">
        <v>1227</v>
      </c>
      <c r="C502" s="9" t="s">
        <v>1228</v>
      </c>
      <c r="D502" s="9" t="s">
        <v>1229</v>
      </c>
      <c r="E502" s="9" t="s">
        <v>13936</v>
      </c>
      <c r="F502" s="9" t="s">
        <v>13948</v>
      </c>
      <c r="G502" s="9" t="s">
        <v>13926</v>
      </c>
      <c r="H502" s="9" t="s">
        <v>13927</v>
      </c>
      <c r="I502" s="9" t="s">
        <v>13940</v>
      </c>
      <c r="J502" s="9" t="s">
        <v>13929</v>
      </c>
      <c r="K502" s="9" t="s">
        <v>13930</v>
      </c>
      <c r="L502" s="9" t="s">
        <v>13931</v>
      </c>
      <c r="M502" s="9" t="s">
        <v>13952</v>
      </c>
      <c r="N502" s="13" t="s">
        <v>12</v>
      </c>
      <c r="O502" s="13" t="s">
        <v>14</v>
      </c>
      <c r="P502" s="13" t="s">
        <v>32</v>
      </c>
      <c r="Q502" s="13" t="s">
        <v>33</v>
      </c>
      <c r="R502" s="13" t="s">
        <v>15</v>
      </c>
      <c r="S502" s="10">
        <f>ROUNDUP(SUM(VLOOKUP(F502,'Pontuação'!A$2:B$11,2,FALSE),VLOOKUP(E502,'Pontuação'!C$2:D$11,2,FALSE),VLOOKUP(H502,'Pontuação'!I$2:J$11,2,FALSE),VLOOKUP(J502,'Pontuação'!G$2:H$11,2,FALSE),VLOOKUP(L502,'Pontuação'!M$2:N$13,2,FALSE)),0)</f>
        <v>1427</v>
      </c>
      <c r="T502" s="11">
        <f t="shared" si="1"/>
        <v>143</v>
      </c>
      <c r="U502" s="11" t="str">
        <f t="array" ref="U502">IFERROR(INDEX('Pontuação'!G$13:G$101, MATCH(T502, 'Pontuação'!F$13:F$101, 0)), "Faixa Indefinida")</f>
        <v>D</v>
      </c>
      <c r="V502" s="11">
        <f t="shared" si="2"/>
        <v>0</v>
      </c>
      <c r="W502" s="11">
        <f t="shared" si="3"/>
        <v>0</v>
      </c>
      <c r="X502" s="11">
        <f t="shared" si="4"/>
        <v>0</v>
      </c>
      <c r="Y502" s="11">
        <f t="shared" si="5"/>
        <v>1</v>
      </c>
      <c r="Z502" s="12">
        <f>ROUNDUP(SUM(VLOOKUP(F502,'Pontuação 3.0'!A$2:B$11,2,FALSE),VLOOKUP(E502,'Pontuação 3.0'!C$2:D$11,2,FALSE),VLOOKUP(H502,'Pontuação 3.0'!I$2:J$11,2,FALSE),VLOOKUP(J502,'Pontuação 3.0'!G$2:H$11,2,FALSE),VLOOKUP(G502,'Pontuação 3.0'!E$2:F$11,2,FALSE),VLOOKUP(K502,'Pontuação 3.0'!K$2:L$11,2,FALSE),VLOOKUP(L502,'Pontuação 3.0'!M$2:N$13,2,FALSE)),0)</f>
        <v>2102</v>
      </c>
      <c r="AA502" s="12">
        <f t="shared" si="6"/>
        <v>210</v>
      </c>
      <c r="AB502" s="12" t="str">
        <f t="array" ref="AB502">IFERROR(INDEX('Pontuação 3.0'!G$13:G$191, MATCH(AA502, 'Pontuação 3.0'!F$13:F$191, 0)), "Faixa Indefinida")</f>
        <v>C</v>
      </c>
      <c r="AC502" s="12">
        <f t="shared" si="7"/>
        <v>0</v>
      </c>
      <c r="AD502" s="12">
        <f t="shared" si="8"/>
        <v>0</v>
      </c>
      <c r="AE502" s="12">
        <f t="shared" si="9"/>
        <v>1</v>
      </c>
      <c r="AF502" s="12">
        <f t="shared" si="10"/>
        <v>0</v>
      </c>
    </row>
    <row r="503" ht="15.75" customHeight="1">
      <c r="A503" s="8">
        <v>45685.0</v>
      </c>
      <c r="B503" s="9" t="s">
        <v>1217</v>
      </c>
      <c r="C503" s="9" t="s">
        <v>1218</v>
      </c>
      <c r="D503" s="9" t="s">
        <v>1219</v>
      </c>
      <c r="E503" s="9" t="s">
        <v>13936</v>
      </c>
      <c r="F503" s="9" t="s">
        <v>13950</v>
      </c>
      <c r="G503" s="9" t="s">
        <v>13957</v>
      </c>
      <c r="H503" s="9" t="s">
        <v>13927</v>
      </c>
      <c r="I503" s="9" t="s">
        <v>13940</v>
      </c>
      <c r="J503" s="9" t="s">
        <v>13929</v>
      </c>
      <c r="K503" s="9" t="s">
        <v>13940</v>
      </c>
      <c r="L503" s="9" t="s">
        <v>13954</v>
      </c>
      <c r="M503" s="9" t="s">
        <v>13946</v>
      </c>
      <c r="N503" s="13" t="s">
        <v>12</v>
      </c>
      <c r="O503" s="13" t="s">
        <v>14</v>
      </c>
      <c r="P503" s="13" t="s">
        <v>13</v>
      </c>
      <c r="Q503" s="13" t="s">
        <v>33</v>
      </c>
      <c r="R503" s="13" t="s">
        <v>15</v>
      </c>
      <c r="S503" s="10">
        <f>ROUNDUP(SUM(VLOOKUP(F503,'Pontuação'!A$2:B$11,2,FALSE),VLOOKUP(E503,'Pontuação'!C$2:D$11,2,FALSE),VLOOKUP(H503,'Pontuação'!I$2:J$11,2,FALSE),VLOOKUP(J503,'Pontuação'!G$2:H$11,2,FALSE),VLOOKUP(L503,'Pontuação'!M$2:N$13,2,FALSE)),0)</f>
        <v>1402</v>
      </c>
      <c r="T503" s="11">
        <f t="shared" si="1"/>
        <v>140</v>
      </c>
      <c r="U503" s="11" t="str">
        <f t="array" ref="U503">IFERROR(INDEX('Pontuação'!G$13:G$101, MATCH(T503, 'Pontuação'!F$13:F$101, 0)), "Faixa Indefinida")</f>
        <v>D</v>
      </c>
      <c r="V503" s="11">
        <f t="shared" si="2"/>
        <v>0</v>
      </c>
      <c r="W503" s="11">
        <f t="shared" si="3"/>
        <v>0</v>
      </c>
      <c r="X503" s="11">
        <f t="shared" si="4"/>
        <v>0</v>
      </c>
      <c r="Y503" s="11">
        <f t="shared" si="5"/>
        <v>1</v>
      </c>
      <c r="Z503" s="12">
        <f>ROUNDUP(SUM(VLOOKUP(F503,'Pontuação 3.0'!A$2:B$11,2,FALSE),VLOOKUP(E503,'Pontuação 3.0'!C$2:D$11,2,FALSE),VLOOKUP(H503,'Pontuação 3.0'!I$2:J$11,2,FALSE),VLOOKUP(J503,'Pontuação 3.0'!G$2:H$11,2,FALSE),VLOOKUP(G503,'Pontuação 3.0'!E$2:F$11,2,FALSE),VLOOKUP(K503,'Pontuação 3.0'!K$2:L$11,2,FALSE),VLOOKUP(L503,'Pontuação 3.0'!M$2:N$13,2,FALSE)),0)</f>
        <v>1794</v>
      </c>
      <c r="AA503" s="12">
        <f t="shared" si="6"/>
        <v>179</v>
      </c>
      <c r="AB503" s="12" t="str">
        <f t="array" ref="AB503">IFERROR(INDEX('Pontuação 3.0'!G$13:G$191, MATCH(AA503, 'Pontuação 3.0'!F$13:F$191, 0)), "Faixa Indefinida")</f>
        <v>D</v>
      </c>
      <c r="AC503" s="12">
        <f t="shared" si="7"/>
        <v>0</v>
      </c>
      <c r="AD503" s="12">
        <f t="shared" si="8"/>
        <v>0</v>
      </c>
      <c r="AE503" s="12">
        <f t="shared" si="9"/>
        <v>0</v>
      </c>
      <c r="AF503" s="12">
        <f t="shared" si="10"/>
        <v>1</v>
      </c>
    </row>
    <row r="504" ht="15.75" customHeight="1">
      <c r="A504" s="8">
        <v>45685.0</v>
      </c>
      <c r="B504" s="9" t="s">
        <v>1225</v>
      </c>
      <c r="C504" s="9" t="s">
        <v>1226</v>
      </c>
      <c r="D504" s="15">
        <v>1.9993582368E10</v>
      </c>
      <c r="E504" s="9" t="s">
        <v>13936</v>
      </c>
      <c r="F504" s="9" t="s">
        <v>13948</v>
      </c>
      <c r="G504" s="9" t="s">
        <v>13926</v>
      </c>
      <c r="H504" s="9" t="s">
        <v>13951</v>
      </c>
      <c r="I504" s="9" t="s">
        <v>13940</v>
      </c>
      <c r="J504" s="9" t="s">
        <v>13939</v>
      </c>
      <c r="K504" s="9" t="s">
        <v>13940</v>
      </c>
      <c r="L504" s="9" t="s">
        <v>13945</v>
      </c>
      <c r="M504" s="9" t="s">
        <v>13946</v>
      </c>
      <c r="N504" s="13" t="s">
        <v>12</v>
      </c>
      <c r="O504" s="13" t="s">
        <v>14</v>
      </c>
      <c r="P504" s="13" t="s">
        <v>24</v>
      </c>
      <c r="Q504" s="13" t="s">
        <v>20</v>
      </c>
      <c r="R504" s="13" t="s">
        <v>65</v>
      </c>
      <c r="S504" s="10">
        <f>ROUNDUP(SUM(VLOOKUP(F504,'Pontuação'!A$2:B$11,2,FALSE),VLOOKUP(E504,'Pontuação'!C$2:D$11,2,FALSE),VLOOKUP(H504,'Pontuação'!I$2:J$11,2,FALSE),VLOOKUP(J504,'Pontuação'!G$2:H$11,2,FALSE),VLOOKUP(L504,'Pontuação'!M$2:N$13,2,FALSE)),0)</f>
        <v>1778</v>
      </c>
      <c r="T504" s="11">
        <f t="shared" si="1"/>
        <v>178</v>
      </c>
      <c r="U504" s="11" t="str">
        <f t="array" ref="U504">IFERROR(INDEX('Pontuação'!G$13:G$101, MATCH(T504, 'Pontuação'!F$13:F$101, 0)), "Faixa Indefinida")</f>
        <v>B</v>
      </c>
      <c r="V504" s="11">
        <f t="shared" si="2"/>
        <v>0</v>
      </c>
      <c r="W504" s="11">
        <f t="shared" si="3"/>
        <v>1</v>
      </c>
      <c r="X504" s="11">
        <f t="shared" si="4"/>
        <v>0</v>
      </c>
      <c r="Y504" s="11">
        <f t="shared" si="5"/>
        <v>0</v>
      </c>
      <c r="Z504" s="12">
        <f>ROUNDUP(SUM(VLOOKUP(F504,'Pontuação 3.0'!A$2:B$11,2,FALSE),VLOOKUP(E504,'Pontuação 3.0'!C$2:D$11,2,FALSE),VLOOKUP(H504,'Pontuação 3.0'!I$2:J$11,2,FALSE),VLOOKUP(J504,'Pontuação 3.0'!G$2:H$11,2,FALSE),VLOOKUP(G504,'Pontuação 3.0'!E$2:F$11,2,FALSE),VLOOKUP(K504,'Pontuação 3.0'!K$2:L$11,2,FALSE),VLOOKUP(L504,'Pontuação 3.0'!M$2:N$13,2,FALSE)),0)</f>
        <v>2227</v>
      </c>
      <c r="AA504" s="12">
        <f t="shared" si="6"/>
        <v>223</v>
      </c>
      <c r="AB504" s="12" t="str">
        <f t="array" ref="AB504">IFERROR(INDEX('Pontuação 3.0'!G$13:G$191, MATCH(AA504, 'Pontuação 3.0'!F$13:F$191, 0)), "Faixa Indefinida")</f>
        <v>B</v>
      </c>
      <c r="AC504" s="12">
        <f t="shared" si="7"/>
        <v>0</v>
      </c>
      <c r="AD504" s="12">
        <f t="shared" si="8"/>
        <v>1</v>
      </c>
      <c r="AE504" s="12">
        <f t="shared" si="9"/>
        <v>0</v>
      </c>
      <c r="AF504" s="12">
        <f t="shared" si="10"/>
        <v>0</v>
      </c>
    </row>
    <row r="505" ht="15.75" customHeight="1">
      <c r="A505" s="8">
        <v>45685.0</v>
      </c>
      <c r="B505" s="9" t="s">
        <v>1211</v>
      </c>
      <c r="C505" s="9" t="s">
        <v>1212</v>
      </c>
      <c r="D505" s="9" t="s">
        <v>1213</v>
      </c>
      <c r="E505" s="9" t="s">
        <v>13936</v>
      </c>
      <c r="F505" s="9" t="s">
        <v>13948</v>
      </c>
      <c r="G505" s="9" t="s">
        <v>13926</v>
      </c>
      <c r="H505" s="9" t="s">
        <v>13938</v>
      </c>
      <c r="I505" s="9" t="s">
        <v>13928</v>
      </c>
      <c r="J505" s="9" t="s">
        <v>13929</v>
      </c>
      <c r="K505" s="9" t="s">
        <v>13940</v>
      </c>
      <c r="L505" s="9" t="s">
        <v>13945</v>
      </c>
      <c r="M505" s="9" t="s">
        <v>13952</v>
      </c>
      <c r="N505" s="13" t="s">
        <v>12</v>
      </c>
      <c r="O505" s="13" t="s">
        <v>14</v>
      </c>
      <c r="P505" s="13" t="s">
        <v>93</v>
      </c>
      <c r="Q505" s="13" t="s">
        <v>20</v>
      </c>
      <c r="R505" s="13" t="s">
        <v>65</v>
      </c>
      <c r="S505" s="10">
        <f>ROUNDUP(SUM(VLOOKUP(F505,'Pontuação'!A$2:B$11,2,FALSE),VLOOKUP(E505,'Pontuação'!C$2:D$11,2,FALSE),VLOOKUP(H505,'Pontuação'!I$2:J$11,2,FALSE),VLOOKUP(J505,'Pontuação'!G$2:H$11,2,FALSE),VLOOKUP(L505,'Pontuação'!M$2:N$13,2,FALSE)),0)</f>
        <v>1699</v>
      </c>
      <c r="T505" s="11">
        <f t="shared" si="1"/>
        <v>170</v>
      </c>
      <c r="U505" s="11" t="str">
        <f t="array" ref="U505">IFERROR(INDEX('Pontuação'!G$13:G$101, MATCH(T505, 'Pontuação'!F$13:F$101, 0)), "Faixa Indefinida")</f>
        <v>B</v>
      </c>
      <c r="V505" s="11">
        <f t="shared" si="2"/>
        <v>0</v>
      </c>
      <c r="W505" s="11">
        <f t="shared" si="3"/>
        <v>1</v>
      </c>
      <c r="X505" s="11">
        <f t="shared" si="4"/>
        <v>0</v>
      </c>
      <c r="Y505" s="11">
        <f t="shared" si="5"/>
        <v>0</v>
      </c>
      <c r="Z505" s="12">
        <f>ROUNDUP(SUM(VLOOKUP(F505,'Pontuação 3.0'!A$2:B$11,2,FALSE),VLOOKUP(E505,'Pontuação 3.0'!C$2:D$11,2,FALSE),VLOOKUP(H505,'Pontuação 3.0'!I$2:J$11,2,FALSE),VLOOKUP(J505,'Pontuação 3.0'!G$2:H$11,2,FALSE),VLOOKUP(G505,'Pontuação 3.0'!E$2:F$11,2,FALSE),VLOOKUP(K505,'Pontuação 3.0'!K$2:L$11,2,FALSE),VLOOKUP(L505,'Pontuação 3.0'!M$2:N$13,2,FALSE)),0)</f>
        <v>2011</v>
      </c>
      <c r="AA505" s="12">
        <f t="shared" si="6"/>
        <v>201</v>
      </c>
      <c r="AB505" s="12" t="str">
        <f t="array" ref="AB505">IFERROR(INDEX('Pontuação 3.0'!G$13:G$191, MATCH(AA505, 'Pontuação 3.0'!F$13:F$191, 0)), "Faixa Indefinida")</f>
        <v>C</v>
      </c>
      <c r="AC505" s="12">
        <f t="shared" si="7"/>
        <v>0</v>
      </c>
      <c r="AD505" s="12">
        <f t="shared" si="8"/>
        <v>0</v>
      </c>
      <c r="AE505" s="12">
        <f t="shared" si="9"/>
        <v>1</v>
      </c>
      <c r="AF505" s="12">
        <f t="shared" si="10"/>
        <v>0</v>
      </c>
    </row>
    <row r="506" ht="15.75" customHeight="1">
      <c r="A506" s="8">
        <v>45685.0</v>
      </c>
      <c r="B506" s="9" t="s">
        <v>1234</v>
      </c>
      <c r="C506" s="9" t="s">
        <v>1235</v>
      </c>
      <c r="D506" s="15">
        <v>4.2999983439E10</v>
      </c>
      <c r="E506" s="9" t="s">
        <v>13936</v>
      </c>
      <c r="F506" s="9" t="s">
        <v>13948</v>
      </c>
      <c r="G506" s="9" t="s">
        <v>13926</v>
      </c>
      <c r="H506" s="9" t="s">
        <v>13938</v>
      </c>
      <c r="I506" s="9" t="s">
        <v>13928</v>
      </c>
      <c r="J506" s="9" t="s">
        <v>13929</v>
      </c>
      <c r="K506" s="9" t="s">
        <v>13940</v>
      </c>
      <c r="L506" s="9" t="s">
        <v>13931</v>
      </c>
      <c r="M506" s="9" t="s">
        <v>13942</v>
      </c>
      <c r="N506" s="13" t="s">
        <v>12</v>
      </c>
      <c r="O506" s="13" t="s">
        <v>14</v>
      </c>
      <c r="P506" s="13" t="s">
        <v>27</v>
      </c>
      <c r="Q506" s="13" t="s">
        <v>59</v>
      </c>
      <c r="R506" s="13" t="s">
        <v>65</v>
      </c>
      <c r="S506" s="10">
        <f>ROUNDUP(SUM(VLOOKUP(F506,'Pontuação'!A$2:B$11,2,FALSE),VLOOKUP(E506,'Pontuação'!C$2:D$11,2,FALSE),VLOOKUP(H506,'Pontuação'!I$2:J$11,2,FALSE),VLOOKUP(J506,'Pontuação'!G$2:H$11,2,FALSE),VLOOKUP(L506,'Pontuação'!M$2:N$13,2,FALSE)),0)</f>
        <v>1567</v>
      </c>
      <c r="T506" s="11">
        <f t="shared" si="1"/>
        <v>157</v>
      </c>
      <c r="U506" s="11" t="str">
        <f t="array" ref="U506">IFERROR(INDEX('Pontuação'!G$13:G$101, MATCH(T506, 'Pontuação'!F$13:F$101, 0)), "Faixa Indefinida")</f>
        <v>C</v>
      </c>
      <c r="V506" s="11">
        <f t="shared" si="2"/>
        <v>0</v>
      </c>
      <c r="W506" s="11">
        <f t="shared" si="3"/>
        <v>0</v>
      </c>
      <c r="X506" s="11">
        <f t="shared" si="4"/>
        <v>1</v>
      </c>
      <c r="Y506" s="11">
        <f t="shared" si="5"/>
        <v>0</v>
      </c>
      <c r="Z506" s="12">
        <f>ROUNDUP(SUM(VLOOKUP(F506,'Pontuação 3.0'!A$2:B$11,2,FALSE),VLOOKUP(E506,'Pontuação 3.0'!C$2:D$11,2,FALSE),VLOOKUP(H506,'Pontuação 3.0'!I$2:J$11,2,FALSE),VLOOKUP(J506,'Pontuação 3.0'!G$2:H$11,2,FALSE),VLOOKUP(G506,'Pontuação 3.0'!E$2:F$11,2,FALSE),VLOOKUP(K506,'Pontuação 3.0'!K$2:L$11,2,FALSE),VLOOKUP(L506,'Pontuação 3.0'!M$2:N$13,2,FALSE)),0)</f>
        <v>1925</v>
      </c>
      <c r="AA506" s="12">
        <f t="shared" si="6"/>
        <v>193</v>
      </c>
      <c r="AB506" s="12" t="str">
        <f t="array" ref="AB506">IFERROR(INDEX('Pontuação 3.0'!G$13:G$191, MATCH(AA506, 'Pontuação 3.0'!F$13:F$191, 0)), "Faixa Indefinida")</f>
        <v>C</v>
      </c>
      <c r="AC506" s="12">
        <f t="shared" si="7"/>
        <v>0</v>
      </c>
      <c r="AD506" s="12">
        <f t="shared" si="8"/>
        <v>0</v>
      </c>
      <c r="AE506" s="12">
        <f t="shared" si="9"/>
        <v>1</v>
      </c>
      <c r="AF506" s="12">
        <f t="shared" si="10"/>
        <v>0</v>
      </c>
    </row>
    <row r="507" ht="15.75" customHeight="1">
      <c r="A507" s="8">
        <v>45685.0</v>
      </c>
      <c r="B507" s="9" t="s">
        <v>1230</v>
      </c>
      <c r="C507" s="9" t="s">
        <v>1231</v>
      </c>
      <c r="D507" s="15">
        <v>8.3920004731E10</v>
      </c>
      <c r="E507" s="9" t="s">
        <v>13936</v>
      </c>
      <c r="F507" s="9" t="s">
        <v>13937</v>
      </c>
      <c r="G507" s="9" t="s">
        <v>13944</v>
      </c>
      <c r="H507" s="9" t="s">
        <v>13949</v>
      </c>
      <c r="I507" s="9" t="s">
        <v>13928</v>
      </c>
      <c r="J507" s="9" t="s">
        <v>13939</v>
      </c>
      <c r="K507" s="9" t="s">
        <v>13930</v>
      </c>
      <c r="L507" s="9" t="s">
        <v>13945</v>
      </c>
      <c r="M507" s="9" t="s">
        <v>13952</v>
      </c>
      <c r="N507" s="13" t="s">
        <v>12</v>
      </c>
      <c r="O507" s="13" t="s">
        <v>14</v>
      </c>
      <c r="P507" s="13" t="s">
        <v>24</v>
      </c>
      <c r="Q507" s="13" t="s">
        <v>20</v>
      </c>
      <c r="R507" s="13" t="s">
        <v>15</v>
      </c>
      <c r="S507" s="10">
        <f>ROUNDUP(SUM(VLOOKUP(F507,'Pontuação'!A$2:B$11,2,FALSE),VLOOKUP(E507,'Pontuação'!C$2:D$11,2,FALSE),VLOOKUP(H507,'Pontuação'!I$2:J$11,2,FALSE),VLOOKUP(J507,'Pontuação'!G$2:H$11,2,FALSE),VLOOKUP(L507,'Pontuação'!M$2:N$13,2,FALSE)),0)</f>
        <v>1803</v>
      </c>
      <c r="T507" s="11">
        <f t="shared" si="1"/>
        <v>180</v>
      </c>
      <c r="U507" s="11" t="str">
        <f t="array" ref="U507">IFERROR(INDEX('Pontuação'!G$13:G$101, MATCH(T507, 'Pontuação'!F$13:F$101, 0)), "Faixa Indefinida")</f>
        <v>B</v>
      </c>
      <c r="V507" s="11">
        <f t="shared" si="2"/>
        <v>0</v>
      </c>
      <c r="W507" s="11">
        <f t="shared" si="3"/>
        <v>1</v>
      </c>
      <c r="X507" s="11">
        <f t="shared" si="4"/>
        <v>0</v>
      </c>
      <c r="Y507" s="11">
        <f t="shared" si="5"/>
        <v>0</v>
      </c>
      <c r="Z507" s="12">
        <f>ROUNDUP(SUM(VLOOKUP(F507,'Pontuação 3.0'!A$2:B$11,2,FALSE),VLOOKUP(E507,'Pontuação 3.0'!C$2:D$11,2,FALSE),VLOOKUP(H507,'Pontuação 3.0'!I$2:J$11,2,FALSE),VLOOKUP(J507,'Pontuação 3.0'!G$2:H$11,2,FALSE),VLOOKUP(G507,'Pontuação 3.0'!E$2:F$11,2,FALSE),VLOOKUP(K507,'Pontuação 3.0'!K$2:L$11,2,FALSE),VLOOKUP(L507,'Pontuação 3.0'!M$2:N$13,2,FALSE)),0)</f>
        <v>2346</v>
      </c>
      <c r="AA507" s="12">
        <f t="shared" si="6"/>
        <v>235</v>
      </c>
      <c r="AB507" s="12" t="str">
        <f t="array" ref="AB507">IFERROR(INDEX('Pontuação 3.0'!G$13:G$191, MATCH(AA507, 'Pontuação 3.0'!F$13:F$191, 0)), "Faixa Indefinida")</f>
        <v>B</v>
      </c>
      <c r="AC507" s="12">
        <f t="shared" si="7"/>
        <v>0</v>
      </c>
      <c r="AD507" s="12">
        <f t="shared" si="8"/>
        <v>1</v>
      </c>
      <c r="AE507" s="12">
        <f t="shared" si="9"/>
        <v>0</v>
      </c>
      <c r="AF507" s="12">
        <f t="shared" si="10"/>
        <v>0</v>
      </c>
    </row>
    <row r="508" ht="15.75" customHeight="1">
      <c r="A508" s="8">
        <v>45685.0</v>
      </c>
      <c r="B508" s="9" t="s">
        <v>1232</v>
      </c>
      <c r="C508" s="9" t="s">
        <v>1233</v>
      </c>
      <c r="D508" s="15">
        <v>3.5987036392E10</v>
      </c>
      <c r="E508" s="9" t="s">
        <v>13936</v>
      </c>
      <c r="F508" s="9" t="s">
        <v>13950</v>
      </c>
      <c r="G508" s="9" t="s">
        <v>13944</v>
      </c>
      <c r="H508" s="9" t="s">
        <v>13951</v>
      </c>
      <c r="I508" s="9" t="s">
        <v>13940</v>
      </c>
      <c r="J508" s="9" t="s">
        <v>13939</v>
      </c>
      <c r="K508" s="9" t="s">
        <v>13940</v>
      </c>
      <c r="L508" s="9" t="s">
        <v>13945</v>
      </c>
      <c r="M508" s="9" t="s">
        <v>13952</v>
      </c>
      <c r="N508" s="13" t="s">
        <v>12</v>
      </c>
      <c r="O508" s="13" t="s">
        <v>14</v>
      </c>
      <c r="P508" s="13" t="s">
        <v>32</v>
      </c>
      <c r="Q508" s="13" t="s">
        <v>20</v>
      </c>
      <c r="R508" s="13" t="s">
        <v>65</v>
      </c>
      <c r="S508" s="10">
        <f>ROUNDUP(SUM(VLOOKUP(F508,'Pontuação'!A$2:B$11,2,FALSE),VLOOKUP(E508,'Pontuação'!C$2:D$11,2,FALSE),VLOOKUP(H508,'Pontuação'!I$2:J$11,2,FALSE),VLOOKUP(J508,'Pontuação'!G$2:H$11,2,FALSE),VLOOKUP(L508,'Pontuação'!M$2:N$13,2,FALSE)),0)</f>
        <v>1790</v>
      </c>
      <c r="T508" s="11">
        <f t="shared" si="1"/>
        <v>179</v>
      </c>
      <c r="U508" s="11" t="str">
        <f t="array" ref="U508">IFERROR(INDEX('Pontuação'!G$13:G$101, MATCH(T508, 'Pontuação'!F$13:F$101, 0)), "Faixa Indefinida")</f>
        <v>B</v>
      </c>
      <c r="V508" s="11">
        <f t="shared" si="2"/>
        <v>0</v>
      </c>
      <c r="W508" s="11">
        <f t="shared" si="3"/>
        <v>1</v>
      </c>
      <c r="X508" s="11">
        <f t="shared" si="4"/>
        <v>0</v>
      </c>
      <c r="Y508" s="11">
        <f t="shared" si="5"/>
        <v>0</v>
      </c>
      <c r="Z508" s="12">
        <f>ROUNDUP(SUM(VLOOKUP(F508,'Pontuação 3.0'!A$2:B$11,2,FALSE),VLOOKUP(E508,'Pontuação 3.0'!C$2:D$11,2,FALSE),VLOOKUP(H508,'Pontuação 3.0'!I$2:J$11,2,FALSE),VLOOKUP(J508,'Pontuação 3.0'!G$2:H$11,2,FALSE),VLOOKUP(G508,'Pontuação 3.0'!E$2:F$11,2,FALSE),VLOOKUP(K508,'Pontuação 3.0'!K$2:L$11,2,FALSE),VLOOKUP(L508,'Pontuação 3.0'!M$2:N$13,2,FALSE)),0)</f>
        <v>2220</v>
      </c>
      <c r="AA508" s="12">
        <f t="shared" si="6"/>
        <v>222</v>
      </c>
      <c r="AB508" s="12" t="str">
        <f t="array" ref="AB508">IFERROR(INDEX('Pontuação 3.0'!G$13:G$191, MATCH(AA508, 'Pontuação 3.0'!F$13:F$191, 0)), "Faixa Indefinida")</f>
        <v>B</v>
      </c>
      <c r="AC508" s="12">
        <f t="shared" si="7"/>
        <v>0</v>
      </c>
      <c r="AD508" s="12">
        <f t="shared" si="8"/>
        <v>1</v>
      </c>
      <c r="AE508" s="12">
        <f t="shared" si="9"/>
        <v>0</v>
      </c>
      <c r="AF508" s="12">
        <f t="shared" si="10"/>
        <v>0</v>
      </c>
    </row>
    <row r="509" ht="15.75" customHeight="1">
      <c r="A509" s="8">
        <v>45685.0</v>
      </c>
      <c r="B509" s="9" t="s">
        <v>112</v>
      </c>
      <c r="C509" s="9" t="s">
        <v>1236</v>
      </c>
      <c r="D509" s="15">
        <v>6.2992051822E10</v>
      </c>
      <c r="E509" s="9" t="s">
        <v>13936</v>
      </c>
      <c r="F509" s="9" t="s">
        <v>13948</v>
      </c>
      <c r="G509" s="9" t="s">
        <v>13955</v>
      </c>
      <c r="H509" s="9" t="s">
        <v>13949</v>
      </c>
      <c r="I509" s="9" t="s">
        <v>13940</v>
      </c>
      <c r="J509" s="9" t="s">
        <v>13956</v>
      </c>
      <c r="K509" s="9" t="s">
        <v>13930</v>
      </c>
      <c r="L509" s="9" t="s">
        <v>13945</v>
      </c>
      <c r="M509" s="9" t="s">
        <v>13942</v>
      </c>
      <c r="N509" s="13" t="s">
        <v>12</v>
      </c>
      <c r="O509" s="13" t="s">
        <v>14</v>
      </c>
      <c r="P509" s="13" t="s">
        <v>24</v>
      </c>
      <c r="Q509" s="13" t="s">
        <v>20</v>
      </c>
      <c r="R509" s="13" t="s">
        <v>15</v>
      </c>
      <c r="S509" s="10">
        <f>ROUNDUP(SUM(VLOOKUP(F509,'Pontuação'!A$2:B$11,2,FALSE),VLOOKUP(E509,'Pontuação'!C$2:D$11,2,FALSE),VLOOKUP(H509,'Pontuação'!I$2:J$11,2,FALSE),VLOOKUP(J509,'Pontuação'!G$2:H$11,2,FALSE),VLOOKUP(L509,'Pontuação'!M$2:N$13,2,FALSE)),0)</f>
        <v>1993</v>
      </c>
      <c r="T509" s="11">
        <f t="shared" si="1"/>
        <v>199</v>
      </c>
      <c r="U509" s="11" t="str">
        <f t="array" ref="U509">IFERROR(INDEX('Pontuação'!G$13:G$101, MATCH(T509, 'Pontuação'!F$13:F$101, 0)), "Faixa Indefinida")</f>
        <v>A</v>
      </c>
      <c r="V509" s="11">
        <f t="shared" si="2"/>
        <v>1</v>
      </c>
      <c r="W509" s="11">
        <f t="shared" si="3"/>
        <v>0</v>
      </c>
      <c r="X509" s="11">
        <f t="shared" si="4"/>
        <v>0</v>
      </c>
      <c r="Y509" s="11">
        <f t="shared" si="5"/>
        <v>0</v>
      </c>
      <c r="Z509" s="12">
        <f>ROUNDUP(SUM(VLOOKUP(F509,'Pontuação 3.0'!A$2:B$11,2,FALSE),VLOOKUP(E509,'Pontuação 3.0'!C$2:D$11,2,FALSE),VLOOKUP(H509,'Pontuação 3.0'!I$2:J$11,2,FALSE),VLOOKUP(J509,'Pontuação 3.0'!G$2:H$11,2,FALSE),VLOOKUP(G509,'Pontuação 3.0'!E$2:F$11,2,FALSE),VLOOKUP(K509,'Pontuação 3.0'!K$2:L$11,2,FALSE),VLOOKUP(L509,'Pontuação 3.0'!M$2:N$13,2,FALSE)),0)</f>
        <v>2792</v>
      </c>
      <c r="AA509" s="12">
        <f t="shared" si="6"/>
        <v>279</v>
      </c>
      <c r="AB509" s="12" t="str">
        <f t="array" ref="AB509">IFERROR(INDEX('Pontuação 3.0'!G$13:G$191, MATCH(AA509, 'Pontuação 3.0'!F$13:F$191, 0)), "Faixa Indefinida")</f>
        <v>A</v>
      </c>
      <c r="AC509" s="12">
        <f t="shared" si="7"/>
        <v>1</v>
      </c>
      <c r="AD509" s="12">
        <f t="shared" si="8"/>
        <v>0</v>
      </c>
      <c r="AE509" s="12">
        <f t="shared" si="9"/>
        <v>0</v>
      </c>
      <c r="AF509" s="12">
        <f t="shared" si="10"/>
        <v>0</v>
      </c>
    </row>
    <row r="510" ht="15.75" customHeight="1">
      <c r="A510" s="8">
        <v>45685.0</v>
      </c>
      <c r="B510" s="9" t="s">
        <v>1220</v>
      </c>
      <c r="C510" s="9" t="s">
        <v>1221</v>
      </c>
      <c r="D510" s="15">
        <v>7.499800032E10</v>
      </c>
      <c r="E510" s="9" t="s">
        <v>13936</v>
      </c>
      <c r="F510" s="9" t="s">
        <v>13948</v>
      </c>
      <c r="G510" s="9" t="s">
        <v>13926</v>
      </c>
      <c r="H510" s="9" t="s">
        <v>13951</v>
      </c>
      <c r="I510" s="9" t="s">
        <v>13940</v>
      </c>
      <c r="J510" s="9" t="s">
        <v>13929</v>
      </c>
      <c r="K510" s="9" t="s">
        <v>13940</v>
      </c>
      <c r="L510" s="9" t="s">
        <v>13945</v>
      </c>
      <c r="M510" s="9" t="s">
        <v>13967</v>
      </c>
      <c r="N510" s="13" t="s">
        <v>12</v>
      </c>
      <c r="O510" s="13" t="s">
        <v>14</v>
      </c>
      <c r="P510" s="13" t="s">
        <v>93</v>
      </c>
      <c r="Q510" s="13" t="s">
        <v>20</v>
      </c>
      <c r="R510" s="13" t="s">
        <v>65</v>
      </c>
      <c r="S510" s="10">
        <f>ROUNDUP(SUM(VLOOKUP(F510,'Pontuação'!A$2:B$11,2,FALSE),VLOOKUP(E510,'Pontuação'!C$2:D$11,2,FALSE),VLOOKUP(H510,'Pontuação'!I$2:J$11,2,FALSE),VLOOKUP(J510,'Pontuação'!G$2:H$11,2,FALSE),VLOOKUP(L510,'Pontuação'!M$2:N$13,2,FALSE)),0)</f>
        <v>1673</v>
      </c>
      <c r="T510" s="11">
        <f t="shared" si="1"/>
        <v>167</v>
      </c>
      <c r="U510" s="11" t="str">
        <f t="array" ref="U510">IFERROR(INDEX('Pontuação'!G$13:G$101, MATCH(T510, 'Pontuação'!F$13:F$101, 0)), "Faixa Indefinida")</f>
        <v>B</v>
      </c>
      <c r="V510" s="11">
        <f t="shared" si="2"/>
        <v>0</v>
      </c>
      <c r="W510" s="11">
        <f t="shared" si="3"/>
        <v>1</v>
      </c>
      <c r="X510" s="11">
        <f t="shared" si="4"/>
        <v>0</v>
      </c>
      <c r="Y510" s="11">
        <f t="shared" si="5"/>
        <v>0</v>
      </c>
      <c r="Z510" s="12">
        <f>ROUNDUP(SUM(VLOOKUP(F510,'Pontuação 3.0'!A$2:B$11,2,FALSE),VLOOKUP(E510,'Pontuação 3.0'!C$2:D$11,2,FALSE),VLOOKUP(H510,'Pontuação 3.0'!I$2:J$11,2,FALSE),VLOOKUP(J510,'Pontuação 3.0'!G$2:H$11,2,FALSE),VLOOKUP(G510,'Pontuação 3.0'!E$2:F$11,2,FALSE),VLOOKUP(K510,'Pontuação 3.0'!K$2:L$11,2,FALSE),VLOOKUP(L510,'Pontuação 3.0'!M$2:N$13,2,FALSE)),0)</f>
        <v>2075</v>
      </c>
      <c r="AA510" s="12">
        <f t="shared" si="6"/>
        <v>208</v>
      </c>
      <c r="AB510" s="12" t="str">
        <f t="array" ref="AB510">IFERROR(INDEX('Pontuação 3.0'!G$13:G$191, MATCH(AA510, 'Pontuação 3.0'!F$13:F$191, 0)), "Faixa Indefinida")</f>
        <v>C</v>
      </c>
      <c r="AC510" s="12">
        <f t="shared" si="7"/>
        <v>0</v>
      </c>
      <c r="AD510" s="12">
        <f t="shared" si="8"/>
        <v>0</v>
      </c>
      <c r="AE510" s="12">
        <f t="shared" si="9"/>
        <v>1</v>
      </c>
      <c r="AF510" s="12">
        <f t="shared" si="10"/>
        <v>0</v>
      </c>
    </row>
    <row r="511" ht="15.75" customHeight="1">
      <c r="A511" s="8">
        <v>45685.0</v>
      </c>
      <c r="B511" s="9" t="s">
        <v>539</v>
      </c>
      <c r="C511" s="9" t="s">
        <v>1247</v>
      </c>
      <c r="D511" s="15">
        <v>7.3991302962E10</v>
      </c>
      <c r="E511" s="9" t="s">
        <v>13936</v>
      </c>
      <c r="F511" s="9" t="s">
        <v>13948</v>
      </c>
      <c r="G511" s="9" t="s">
        <v>13926</v>
      </c>
      <c r="H511" s="9" t="s">
        <v>13949</v>
      </c>
      <c r="I511" s="9" t="s">
        <v>13928</v>
      </c>
      <c r="J511" s="9" t="s">
        <v>13929</v>
      </c>
      <c r="K511" s="9" t="s">
        <v>13930</v>
      </c>
      <c r="L511" s="9" t="s">
        <v>13931</v>
      </c>
      <c r="M511" s="9" t="s">
        <v>13952</v>
      </c>
      <c r="N511" s="13" t="s">
        <v>12</v>
      </c>
      <c r="O511" s="13" t="s">
        <v>14</v>
      </c>
      <c r="P511" s="13" t="s">
        <v>93</v>
      </c>
      <c r="Q511" s="13" t="s">
        <v>20</v>
      </c>
      <c r="R511" s="13" t="s">
        <v>15</v>
      </c>
      <c r="S511" s="10">
        <f>ROUNDUP(SUM(VLOOKUP(F511,'Pontuação'!A$2:B$11,2,FALSE),VLOOKUP(E511,'Pontuação'!C$2:D$11,2,FALSE),VLOOKUP(H511,'Pontuação'!I$2:J$11,2,FALSE),VLOOKUP(J511,'Pontuação'!G$2:H$11,2,FALSE),VLOOKUP(L511,'Pontuação'!M$2:N$13,2,FALSE)),0)</f>
        <v>1583</v>
      </c>
      <c r="T511" s="11">
        <f t="shared" si="1"/>
        <v>158</v>
      </c>
      <c r="U511" s="11" t="str">
        <f t="array" ref="U511">IFERROR(INDEX('Pontuação'!G$13:G$101, MATCH(T511, 'Pontuação'!F$13:F$101, 0)), "Faixa Indefinida")</f>
        <v>C</v>
      </c>
      <c r="V511" s="11">
        <f t="shared" si="2"/>
        <v>0</v>
      </c>
      <c r="W511" s="11">
        <f t="shared" si="3"/>
        <v>0</v>
      </c>
      <c r="X511" s="11">
        <f t="shared" si="4"/>
        <v>1</v>
      </c>
      <c r="Y511" s="11">
        <f t="shared" si="5"/>
        <v>0</v>
      </c>
      <c r="Z511" s="12">
        <f>ROUNDUP(SUM(VLOOKUP(F511,'Pontuação 3.0'!A$2:B$11,2,FALSE),VLOOKUP(E511,'Pontuação 3.0'!C$2:D$11,2,FALSE),VLOOKUP(H511,'Pontuação 3.0'!I$2:J$11,2,FALSE),VLOOKUP(J511,'Pontuação 3.0'!G$2:H$11,2,FALSE),VLOOKUP(G511,'Pontuação 3.0'!E$2:F$11,2,FALSE),VLOOKUP(K511,'Pontuação 3.0'!K$2:L$11,2,FALSE),VLOOKUP(L511,'Pontuação 3.0'!M$2:N$13,2,FALSE)),0)</f>
        <v>2337</v>
      </c>
      <c r="AA511" s="12">
        <f t="shared" si="6"/>
        <v>234</v>
      </c>
      <c r="AB511" s="12" t="str">
        <f t="array" ref="AB511">IFERROR(INDEX('Pontuação 3.0'!G$13:G$191, MATCH(AA511, 'Pontuação 3.0'!F$13:F$191, 0)), "Faixa Indefinida")</f>
        <v>B</v>
      </c>
      <c r="AC511" s="12">
        <f t="shared" si="7"/>
        <v>0</v>
      </c>
      <c r="AD511" s="12">
        <f t="shared" si="8"/>
        <v>1</v>
      </c>
      <c r="AE511" s="12">
        <f t="shared" si="9"/>
        <v>0</v>
      </c>
      <c r="AF511" s="12">
        <f t="shared" si="10"/>
        <v>0</v>
      </c>
    </row>
    <row r="512" ht="15.75" customHeight="1">
      <c r="A512" s="8">
        <v>45685.0</v>
      </c>
      <c r="B512" s="9" t="s">
        <v>17</v>
      </c>
      <c r="C512" s="9" t="s">
        <v>1258</v>
      </c>
      <c r="D512" s="15">
        <v>1.8996470964E10</v>
      </c>
      <c r="E512" s="9" t="s">
        <v>13936</v>
      </c>
      <c r="F512" s="9" t="s">
        <v>13950</v>
      </c>
      <c r="G512" s="9" t="s">
        <v>13926</v>
      </c>
      <c r="H512" s="9" t="s">
        <v>13949</v>
      </c>
      <c r="I512" s="9" t="s">
        <v>13928</v>
      </c>
      <c r="J512" s="9" t="s">
        <v>13929</v>
      </c>
      <c r="K512" s="9" t="s">
        <v>13940</v>
      </c>
      <c r="L512" s="9" t="s">
        <v>13931</v>
      </c>
      <c r="M512" s="9" t="s">
        <v>13952</v>
      </c>
      <c r="N512" s="13" t="s">
        <v>12</v>
      </c>
      <c r="O512" s="13" t="s">
        <v>14</v>
      </c>
      <c r="P512" s="13" t="s">
        <v>93</v>
      </c>
      <c r="Q512" s="13" t="s">
        <v>20</v>
      </c>
      <c r="R512" s="13" t="s">
        <v>15</v>
      </c>
      <c r="S512" s="10">
        <f>ROUNDUP(SUM(VLOOKUP(F512,'Pontuação'!A$2:B$11,2,FALSE),VLOOKUP(E512,'Pontuação'!C$2:D$11,2,FALSE),VLOOKUP(H512,'Pontuação'!I$2:J$11,2,FALSE),VLOOKUP(J512,'Pontuação'!G$2:H$11,2,FALSE),VLOOKUP(L512,'Pontuação'!M$2:N$13,2,FALSE)),0)</f>
        <v>1595</v>
      </c>
      <c r="T512" s="11">
        <f t="shared" si="1"/>
        <v>160</v>
      </c>
      <c r="U512" s="11" t="str">
        <f t="array" ref="U512">IFERROR(INDEX('Pontuação'!G$13:G$101, MATCH(T512, 'Pontuação'!F$13:F$101, 0)), "Faixa Indefinida")</f>
        <v>C</v>
      </c>
      <c r="V512" s="11">
        <f t="shared" si="2"/>
        <v>0</v>
      </c>
      <c r="W512" s="11">
        <f t="shared" si="3"/>
        <v>0</v>
      </c>
      <c r="X512" s="11">
        <f t="shared" si="4"/>
        <v>1</v>
      </c>
      <c r="Y512" s="11">
        <f t="shared" si="5"/>
        <v>0</v>
      </c>
      <c r="Z512" s="12">
        <f>ROUNDUP(SUM(VLOOKUP(F512,'Pontuação 3.0'!A$2:B$11,2,FALSE),VLOOKUP(E512,'Pontuação 3.0'!C$2:D$11,2,FALSE),VLOOKUP(H512,'Pontuação 3.0'!I$2:J$11,2,FALSE),VLOOKUP(J512,'Pontuação 3.0'!G$2:H$11,2,FALSE),VLOOKUP(G512,'Pontuação 3.0'!E$2:F$11,2,FALSE),VLOOKUP(K512,'Pontuação 3.0'!K$2:L$11,2,FALSE),VLOOKUP(L512,'Pontuação 3.0'!M$2:N$13,2,FALSE)),0)</f>
        <v>2209</v>
      </c>
      <c r="AA512" s="12">
        <f t="shared" si="6"/>
        <v>221</v>
      </c>
      <c r="AB512" s="12" t="str">
        <f t="array" ref="AB512">IFERROR(INDEX('Pontuação 3.0'!G$13:G$191, MATCH(AA512, 'Pontuação 3.0'!F$13:F$191, 0)), "Faixa Indefinida")</f>
        <v>B</v>
      </c>
      <c r="AC512" s="12">
        <f t="shared" si="7"/>
        <v>0</v>
      </c>
      <c r="AD512" s="12">
        <f t="shared" si="8"/>
        <v>1</v>
      </c>
      <c r="AE512" s="12">
        <f t="shared" si="9"/>
        <v>0</v>
      </c>
      <c r="AF512" s="12">
        <f t="shared" si="10"/>
        <v>0</v>
      </c>
    </row>
    <row r="513" ht="15.75" customHeight="1">
      <c r="A513" s="8">
        <v>45685.0</v>
      </c>
      <c r="B513" s="9" t="s">
        <v>1237</v>
      </c>
      <c r="C513" s="9" t="s">
        <v>1238</v>
      </c>
      <c r="D513" s="15">
        <v>4.8998571083E10</v>
      </c>
      <c r="E513" s="9" t="s">
        <v>13936</v>
      </c>
      <c r="F513" s="9" t="s">
        <v>13948</v>
      </c>
      <c r="G513" s="9" t="s">
        <v>13944</v>
      </c>
      <c r="H513" s="9" t="s">
        <v>13949</v>
      </c>
      <c r="I513" s="9" t="s">
        <v>13928</v>
      </c>
      <c r="J513" s="9" t="s">
        <v>13939</v>
      </c>
      <c r="K513" s="9" t="s">
        <v>13940</v>
      </c>
      <c r="L513" s="9" t="s">
        <v>13931</v>
      </c>
      <c r="M513" s="9" t="s">
        <v>13946</v>
      </c>
      <c r="N513" s="13" t="s">
        <v>12</v>
      </c>
      <c r="O513" s="13" t="s">
        <v>14</v>
      </c>
      <c r="P513" s="13" t="s">
        <v>13</v>
      </c>
      <c r="Q513" s="13" t="s">
        <v>20</v>
      </c>
      <c r="R513" s="13" t="s">
        <v>15</v>
      </c>
      <c r="S513" s="10">
        <f>ROUNDUP(SUM(VLOOKUP(F513,'Pontuação'!A$2:B$11,2,FALSE),VLOOKUP(E513,'Pontuação'!C$2:D$11,2,FALSE),VLOOKUP(H513,'Pontuação'!I$2:J$11,2,FALSE),VLOOKUP(J513,'Pontuação'!G$2:H$11,2,FALSE),VLOOKUP(L513,'Pontuação'!M$2:N$13,2,FALSE)),0)</f>
        <v>1688</v>
      </c>
      <c r="T513" s="11">
        <f t="shared" si="1"/>
        <v>169</v>
      </c>
      <c r="U513" s="11" t="str">
        <f t="array" ref="U513">IFERROR(INDEX('Pontuação'!G$13:G$101, MATCH(T513, 'Pontuação'!F$13:F$101, 0)), "Faixa Indefinida")</f>
        <v>B</v>
      </c>
      <c r="V513" s="11">
        <f t="shared" si="2"/>
        <v>0</v>
      </c>
      <c r="W513" s="11">
        <f t="shared" si="3"/>
        <v>1</v>
      </c>
      <c r="X513" s="11">
        <f t="shared" si="4"/>
        <v>0</v>
      </c>
      <c r="Y513" s="11">
        <f t="shared" si="5"/>
        <v>0</v>
      </c>
      <c r="Z513" s="12">
        <f>ROUNDUP(SUM(VLOOKUP(F513,'Pontuação 3.0'!A$2:B$11,2,FALSE),VLOOKUP(E513,'Pontuação 3.0'!C$2:D$11,2,FALSE),VLOOKUP(H513,'Pontuação 3.0'!I$2:J$11,2,FALSE),VLOOKUP(J513,'Pontuação 3.0'!G$2:H$11,2,FALSE),VLOOKUP(G513,'Pontuação 3.0'!E$2:F$11,2,FALSE),VLOOKUP(K513,'Pontuação 3.0'!K$2:L$11,2,FALSE),VLOOKUP(L513,'Pontuação 3.0'!M$2:N$13,2,FALSE)),0)</f>
        <v>2088</v>
      </c>
      <c r="AA513" s="12">
        <f t="shared" si="6"/>
        <v>209</v>
      </c>
      <c r="AB513" s="12" t="str">
        <f t="array" ref="AB513">IFERROR(INDEX('Pontuação 3.0'!G$13:G$191, MATCH(AA513, 'Pontuação 3.0'!F$13:F$191, 0)), "Faixa Indefinida")</f>
        <v>C</v>
      </c>
      <c r="AC513" s="12">
        <f t="shared" si="7"/>
        <v>0</v>
      </c>
      <c r="AD513" s="12">
        <f t="shared" si="8"/>
        <v>0</v>
      </c>
      <c r="AE513" s="12">
        <f t="shared" si="9"/>
        <v>1</v>
      </c>
      <c r="AF513" s="12">
        <f t="shared" si="10"/>
        <v>0</v>
      </c>
    </row>
    <row r="514" ht="15.75" customHeight="1">
      <c r="A514" s="8">
        <v>45685.0</v>
      </c>
      <c r="B514" s="9" t="s">
        <v>1261</v>
      </c>
      <c r="C514" s="9" t="s">
        <v>1262</v>
      </c>
      <c r="D514" s="9" t="s">
        <v>1263</v>
      </c>
      <c r="E514" s="9" t="s">
        <v>13936</v>
      </c>
      <c r="F514" s="9" t="s">
        <v>13948</v>
      </c>
      <c r="G514" s="9" t="s">
        <v>13957</v>
      </c>
      <c r="H514" s="9" t="s">
        <v>13927</v>
      </c>
      <c r="I514" s="9" t="s">
        <v>13940</v>
      </c>
      <c r="J514" s="9" t="s">
        <v>13929</v>
      </c>
      <c r="K514" s="9" t="s">
        <v>13940</v>
      </c>
      <c r="L514" s="9" t="s">
        <v>13931</v>
      </c>
      <c r="M514" s="9" t="s">
        <v>13952</v>
      </c>
      <c r="N514" s="13" t="s">
        <v>12</v>
      </c>
      <c r="O514" s="13" t="s">
        <v>14</v>
      </c>
      <c r="P514" s="13" t="s">
        <v>27</v>
      </c>
      <c r="Q514" s="13" t="s">
        <v>59</v>
      </c>
      <c r="R514" s="13" t="s">
        <v>65</v>
      </c>
      <c r="S514" s="10">
        <f>ROUNDUP(SUM(VLOOKUP(F514,'Pontuação'!A$2:B$11,2,FALSE),VLOOKUP(E514,'Pontuação'!C$2:D$11,2,FALSE),VLOOKUP(H514,'Pontuação'!I$2:J$11,2,FALSE),VLOOKUP(J514,'Pontuação'!G$2:H$11,2,FALSE),VLOOKUP(L514,'Pontuação'!M$2:N$13,2,FALSE)),0)</f>
        <v>1427</v>
      </c>
      <c r="T514" s="11">
        <f t="shared" si="1"/>
        <v>143</v>
      </c>
      <c r="U514" s="11" t="str">
        <f t="array" ref="U514">IFERROR(INDEX('Pontuação'!G$13:G$101, MATCH(T514, 'Pontuação'!F$13:F$101, 0)), "Faixa Indefinida")</f>
        <v>D</v>
      </c>
      <c r="V514" s="11">
        <f t="shared" si="2"/>
        <v>0</v>
      </c>
      <c r="W514" s="11">
        <f t="shared" si="3"/>
        <v>0</v>
      </c>
      <c r="X514" s="11">
        <f t="shared" si="4"/>
        <v>0</v>
      </c>
      <c r="Y514" s="11">
        <f t="shared" si="5"/>
        <v>1</v>
      </c>
      <c r="Z514" s="12">
        <f>ROUNDUP(SUM(VLOOKUP(F514,'Pontuação 3.0'!A$2:B$11,2,FALSE),VLOOKUP(E514,'Pontuação 3.0'!C$2:D$11,2,FALSE),VLOOKUP(H514,'Pontuação 3.0'!I$2:J$11,2,FALSE),VLOOKUP(J514,'Pontuação 3.0'!G$2:H$11,2,FALSE),VLOOKUP(G514,'Pontuação 3.0'!E$2:F$11,2,FALSE),VLOOKUP(K514,'Pontuação 3.0'!K$2:L$11,2,FALSE),VLOOKUP(L514,'Pontuação 3.0'!M$2:N$13,2,FALSE)),0)</f>
        <v>1691</v>
      </c>
      <c r="AA514" s="12">
        <f t="shared" si="6"/>
        <v>169</v>
      </c>
      <c r="AB514" s="12" t="str">
        <f t="array" ref="AB514">IFERROR(INDEX('Pontuação 3.0'!G$13:G$191, MATCH(AA514, 'Pontuação 3.0'!F$13:F$191, 0)), "Faixa Indefinida")</f>
        <v>D</v>
      </c>
      <c r="AC514" s="12">
        <f t="shared" si="7"/>
        <v>0</v>
      </c>
      <c r="AD514" s="12">
        <f t="shared" si="8"/>
        <v>0</v>
      </c>
      <c r="AE514" s="12">
        <f t="shared" si="9"/>
        <v>0</v>
      </c>
      <c r="AF514" s="12">
        <f t="shared" si="10"/>
        <v>1</v>
      </c>
    </row>
    <row r="515" ht="15.75" customHeight="1">
      <c r="A515" s="8">
        <v>45685.0</v>
      </c>
      <c r="B515" s="9" t="s">
        <v>1254</v>
      </c>
      <c r="C515" s="9" t="s">
        <v>1255</v>
      </c>
      <c r="D515" s="15">
        <v>1.1993377519E10</v>
      </c>
      <c r="E515" s="9" t="s">
        <v>13936</v>
      </c>
      <c r="F515" s="9" t="s">
        <v>13943</v>
      </c>
      <c r="G515" s="9" t="s">
        <v>13944</v>
      </c>
      <c r="H515" s="9" t="s">
        <v>13960</v>
      </c>
      <c r="I515" s="9" t="s">
        <v>13928</v>
      </c>
      <c r="J515" s="9" t="s">
        <v>13929</v>
      </c>
      <c r="K515" s="9" t="s">
        <v>13940</v>
      </c>
      <c r="L515" s="9" t="s">
        <v>13931</v>
      </c>
      <c r="M515" s="9" t="s">
        <v>13942</v>
      </c>
      <c r="N515" s="13" t="s">
        <v>12</v>
      </c>
      <c r="O515" s="13" t="s">
        <v>14</v>
      </c>
      <c r="P515" s="13" t="s">
        <v>19</v>
      </c>
      <c r="Q515" s="13" t="s">
        <v>20</v>
      </c>
      <c r="R515" s="13" t="s">
        <v>15</v>
      </c>
      <c r="S515" s="10">
        <f>ROUNDUP(SUM(VLOOKUP(F515,'Pontuação'!A$2:B$11,2,FALSE),VLOOKUP(E515,'Pontuação'!C$2:D$11,2,FALSE),VLOOKUP(H515,'Pontuação'!I$2:J$11,2,FALSE),VLOOKUP(J515,'Pontuação'!G$2:H$11,2,FALSE),VLOOKUP(L515,'Pontuação'!M$2:N$13,2,FALSE)),0)</f>
        <v>1304</v>
      </c>
      <c r="T515" s="11">
        <f t="shared" si="1"/>
        <v>130</v>
      </c>
      <c r="U515" s="11" t="str">
        <f t="array" ref="U515">IFERROR(INDEX('Pontuação'!G$13:G$101, MATCH(T515, 'Pontuação'!F$13:F$101, 0)), "Faixa Indefinida")</f>
        <v>D</v>
      </c>
      <c r="V515" s="11">
        <f t="shared" si="2"/>
        <v>0</v>
      </c>
      <c r="W515" s="11">
        <f t="shared" si="3"/>
        <v>0</v>
      </c>
      <c r="X515" s="11">
        <f t="shared" si="4"/>
        <v>0</v>
      </c>
      <c r="Y515" s="11">
        <f t="shared" si="5"/>
        <v>1</v>
      </c>
      <c r="Z515" s="12">
        <f>ROUNDUP(SUM(VLOOKUP(F515,'Pontuação 3.0'!A$2:B$11,2,FALSE),VLOOKUP(E515,'Pontuação 3.0'!C$2:D$11,2,FALSE),VLOOKUP(H515,'Pontuação 3.0'!I$2:J$11,2,FALSE),VLOOKUP(J515,'Pontuação 3.0'!G$2:H$11,2,FALSE),VLOOKUP(G515,'Pontuação 3.0'!E$2:F$11,2,FALSE),VLOOKUP(K515,'Pontuação 3.0'!K$2:L$11,2,FALSE),VLOOKUP(L515,'Pontuação 3.0'!M$2:N$13,2,FALSE)),0)</f>
        <v>1556</v>
      </c>
      <c r="AA515" s="12">
        <f t="shared" si="6"/>
        <v>156</v>
      </c>
      <c r="AB515" s="12" t="str">
        <f t="array" ref="AB515">IFERROR(INDEX('Pontuação 3.0'!G$13:G$191, MATCH(AA515, 'Pontuação 3.0'!F$13:F$191, 0)), "Faixa Indefinida")</f>
        <v>D</v>
      </c>
      <c r="AC515" s="12">
        <f t="shared" si="7"/>
        <v>0</v>
      </c>
      <c r="AD515" s="12">
        <f t="shared" si="8"/>
        <v>0</v>
      </c>
      <c r="AE515" s="12">
        <f t="shared" si="9"/>
        <v>0</v>
      </c>
      <c r="AF515" s="12">
        <f t="shared" si="10"/>
        <v>1</v>
      </c>
    </row>
    <row r="516" ht="15.75" customHeight="1">
      <c r="A516" s="8">
        <v>45685.0</v>
      </c>
      <c r="B516" s="9" t="s">
        <v>1239</v>
      </c>
      <c r="C516" s="9" t="s">
        <v>1240</v>
      </c>
      <c r="D516" s="14" t="s">
        <v>13988</v>
      </c>
      <c r="E516" s="9" t="s">
        <v>13936</v>
      </c>
      <c r="F516" s="9" t="s">
        <v>13937</v>
      </c>
      <c r="G516" s="9" t="s">
        <v>13944</v>
      </c>
      <c r="H516" s="9" t="s">
        <v>13938</v>
      </c>
      <c r="I516" s="9" t="s">
        <v>13928</v>
      </c>
      <c r="J516" s="9" t="s">
        <v>13929</v>
      </c>
      <c r="K516" s="9" t="s">
        <v>13940</v>
      </c>
      <c r="L516" s="9" t="s">
        <v>13931</v>
      </c>
      <c r="M516" s="9" t="s">
        <v>13932</v>
      </c>
      <c r="N516" s="13" t="s">
        <v>12</v>
      </c>
      <c r="O516" s="13" t="s">
        <v>14</v>
      </c>
      <c r="P516" s="13" t="s">
        <v>32</v>
      </c>
      <c r="Q516" s="13" t="s">
        <v>20</v>
      </c>
      <c r="R516" s="13" t="s">
        <v>65</v>
      </c>
      <c r="S516" s="10">
        <f>ROUNDUP(SUM(VLOOKUP(F516,'Pontuação'!A$2:B$11,2,FALSE),VLOOKUP(E516,'Pontuação'!C$2:D$11,2,FALSE),VLOOKUP(H516,'Pontuação'!I$2:J$11,2,FALSE),VLOOKUP(J516,'Pontuação'!G$2:H$11,2,FALSE),VLOOKUP(L516,'Pontuação'!M$2:N$13,2,FALSE)),0)</f>
        <v>1550</v>
      </c>
      <c r="T516" s="11">
        <f t="shared" si="1"/>
        <v>155</v>
      </c>
      <c r="U516" s="11" t="str">
        <f t="array" ref="U516">IFERROR(INDEX('Pontuação'!G$13:G$101, MATCH(T516, 'Pontuação'!F$13:F$101, 0)), "Faixa Indefinida")</f>
        <v>C</v>
      </c>
      <c r="V516" s="11">
        <f t="shared" si="2"/>
        <v>0</v>
      </c>
      <c r="W516" s="11">
        <f t="shared" si="3"/>
        <v>0</v>
      </c>
      <c r="X516" s="11">
        <f t="shared" si="4"/>
        <v>1</v>
      </c>
      <c r="Y516" s="11">
        <f t="shared" si="5"/>
        <v>0</v>
      </c>
      <c r="Z516" s="12">
        <f>ROUNDUP(SUM(VLOOKUP(F516,'Pontuação 3.0'!A$2:B$11,2,FALSE),VLOOKUP(E516,'Pontuação 3.0'!C$2:D$11,2,FALSE),VLOOKUP(H516,'Pontuação 3.0'!I$2:J$11,2,FALSE),VLOOKUP(J516,'Pontuação 3.0'!G$2:H$11,2,FALSE),VLOOKUP(G516,'Pontuação 3.0'!E$2:F$11,2,FALSE),VLOOKUP(K516,'Pontuação 3.0'!K$2:L$11,2,FALSE),VLOOKUP(L516,'Pontuação 3.0'!M$2:N$13,2,FALSE)),0)</f>
        <v>1696</v>
      </c>
      <c r="AA516" s="12">
        <f t="shared" si="6"/>
        <v>170</v>
      </c>
      <c r="AB516" s="12" t="str">
        <f t="array" ref="AB516">IFERROR(INDEX('Pontuação 3.0'!G$13:G$191, MATCH(AA516, 'Pontuação 3.0'!F$13:F$191, 0)), "Faixa Indefinida")</f>
        <v>D</v>
      </c>
      <c r="AC516" s="12">
        <f t="shared" si="7"/>
        <v>0</v>
      </c>
      <c r="AD516" s="12">
        <f t="shared" si="8"/>
        <v>0</v>
      </c>
      <c r="AE516" s="12">
        <f t="shared" si="9"/>
        <v>0</v>
      </c>
      <c r="AF516" s="12">
        <f t="shared" si="10"/>
        <v>1</v>
      </c>
    </row>
    <row r="517" ht="15.75" customHeight="1">
      <c r="A517" s="8">
        <v>45685.0</v>
      </c>
      <c r="B517" s="9" t="s">
        <v>1251</v>
      </c>
      <c r="C517" s="9" t="s">
        <v>1252</v>
      </c>
      <c r="D517" s="9" t="s">
        <v>1253</v>
      </c>
      <c r="E517" s="9" t="s">
        <v>13936</v>
      </c>
      <c r="F517" s="9" t="s">
        <v>13953</v>
      </c>
      <c r="G517" s="9" t="s">
        <v>13957</v>
      </c>
      <c r="H517" s="9" t="s">
        <v>13951</v>
      </c>
      <c r="I517" s="9" t="s">
        <v>13940</v>
      </c>
      <c r="J517" s="9" t="s">
        <v>13929</v>
      </c>
      <c r="K517" s="9" t="s">
        <v>13940</v>
      </c>
      <c r="L517" s="9" t="s">
        <v>13945</v>
      </c>
      <c r="M517" s="9" t="s">
        <v>13952</v>
      </c>
      <c r="N517" s="13" t="s">
        <v>12</v>
      </c>
      <c r="O517" s="13" t="s">
        <v>14</v>
      </c>
      <c r="P517" s="13" t="s">
        <v>32</v>
      </c>
      <c r="Q517" s="13" t="s">
        <v>20</v>
      </c>
      <c r="R517" s="13" t="s">
        <v>15</v>
      </c>
      <c r="S517" s="10">
        <f>ROUNDUP(SUM(VLOOKUP(F517,'Pontuação'!A$2:B$11,2,FALSE),VLOOKUP(E517,'Pontuação'!C$2:D$11,2,FALSE),VLOOKUP(H517,'Pontuação'!I$2:J$11,2,FALSE),VLOOKUP(J517,'Pontuação'!G$2:H$11,2,FALSE),VLOOKUP(L517,'Pontuação'!M$2:N$13,2,FALSE)),0)</f>
        <v>1690</v>
      </c>
      <c r="T517" s="11">
        <f t="shared" si="1"/>
        <v>169</v>
      </c>
      <c r="U517" s="11" t="str">
        <f t="array" ref="U517">IFERROR(INDEX('Pontuação'!G$13:G$101, MATCH(T517, 'Pontuação'!F$13:F$101, 0)), "Faixa Indefinida")</f>
        <v>B</v>
      </c>
      <c r="V517" s="11">
        <f t="shared" si="2"/>
        <v>0</v>
      </c>
      <c r="W517" s="11">
        <f t="shared" si="3"/>
        <v>1</v>
      </c>
      <c r="X517" s="11">
        <f t="shared" si="4"/>
        <v>0</v>
      </c>
      <c r="Y517" s="11">
        <f t="shared" si="5"/>
        <v>0</v>
      </c>
      <c r="Z517" s="12">
        <f>ROUNDUP(SUM(VLOOKUP(F517,'Pontuação 3.0'!A$2:B$11,2,FALSE),VLOOKUP(E517,'Pontuação 3.0'!C$2:D$11,2,FALSE),VLOOKUP(H517,'Pontuação 3.0'!I$2:J$11,2,FALSE),VLOOKUP(J517,'Pontuação 3.0'!G$2:H$11,2,FALSE),VLOOKUP(G517,'Pontuação 3.0'!E$2:F$11,2,FALSE),VLOOKUP(K517,'Pontuação 3.0'!K$2:L$11,2,FALSE),VLOOKUP(L517,'Pontuação 3.0'!M$2:N$13,2,FALSE)),0)</f>
        <v>2043</v>
      </c>
      <c r="AA517" s="12">
        <f t="shared" si="6"/>
        <v>204</v>
      </c>
      <c r="AB517" s="12" t="str">
        <f t="array" ref="AB517">IFERROR(INDEX('Pontuação 3.0'!G$13:G$191, MATCH(AA517, 'Pontuação 3.0'!F$13:F$191, 0)), "Faixa Indefinida")</f>
        <v>C</v>
      </c>
      <c r="AC517" s="12">
        <f t="shared" si="7"/>
        <v>0</v>
      </c>
      <c r="AD517" s="12">
        <f t="shared" si="8"/>
        <v>0</v>
      </c>
      <c r="AE517" s="12">
        <f t="shared" si="9"/>
        <v>1</v>
      </c>
      <c r="AF517" s="12">
        <f t="shared" si="10"/>
        <v>0</v>
      </c>
    </row>
    <row r="518" ht="15.75" customHeight="1">
      <c r="A518" s="8">
        <v>45685.0</v>
      </c>
      <c r="B518" s="9" t="s">
        <v>1266</v>
      </c>
      <c r="C518" s="9" t="s">
        <v>1267</v>
      </c>
      <c r="D518" s="15">
        <v>2.1980867938E10</v>
      </c>
      <c r="E518" s="9" t="s">
        <v>13936</v>
      </c>
      <c r="F518" s="9" t="s">
        <v>13950</v>
      </c>
      <c r="G518" s="9" t="s">
        <v>13963</v>
      </c>
      <c r="H518" s="9" t="s">
        <v>13927</v>
      </c>
      <c r="I518" s="9" t="s">
        <v>13940</v>
      </c>
      <c r="J518" s="9" t="s">
        <v>13929</v>
      </c>
      <c r="K518" s="9" t="s">
        <v>13940</v>
      </c>
      <c r="L518" s="9" t="s">
        <v>13945</v>
      </c>
      <c r="M518" s="9" t="s">
        <v>13942</v>
      </c>
      <c r="N518" s="13" t="s">
        <v>12</v>
      </c>
      <c r="O518" s="13" t="s">
        <v>14</v>
      </c>
      <c r="P518" s="13" t="s">
        <v>19</v>
      </c>
      <c r="Q518" s="13" t="s">
        <v>48</v>
      </c>
      <c r="R518" s="13" t="s">
        <v>15</v>
      </c>
      <c r="S518" s="10">
        <f>ROUNDUP(SUM(VLOOKUP(F518,'Pontuação'!A$2:B$11,2,FALSE),VLOOKUP(E518,'Pontuação'!C$2:D$11,2,FALSE),VLOOKUP(H518,'Pontuação'!I$2:J$11,2,FALSE),VLOOKUP(J518,'Pontuação'!G$2:H$11,2,FALSE),VLOOKUP(L518,'Pontuação'!M$2:N$13,2,FALSE)),0)</f>
        <v>1571</v>
      </c>
      <c r="T518" s="11">
        <f t="shared" si="1"/>
        <v>157</v>
      </c>
      <c r="U518" s="11" t="str">
        <f t="array" ref="U518">IFERROR(INDEX('Pontuação'!G$13:G$101, MATCH(T518, 'Pontuação'!F$13:F$101, 0)), "Faixa Indefinida")</f>
        <v>C</v>
      </c>
      <c r="V518" s="11">
        <f t="shared" si="2"/>
        <v>0</v>
      </c>
      <c r="W518" s="11">
        <f t="shared" si="3"/>
        <v>0</v>
      </c>
      <c r="X518" s="11">
        <f t="shared" si="4"/>
        <v>1</v>
      </c>
      <c r="Y518" s="11">
        <f t="shared" si="5"/>
        <v>0</v>
      </c>
      <c r="Z518" s="12">
        <f>ROUNDUP(SUM(VLOOKUP(F518,'Pontuação 3.0'!A$2:B$11,2,FALSE),VLOOKUP(E518,'Pontuação 3.0'!C$2:D$11,2,FALSE),VLOOKUP(H518,'Pontuação 3.0'!I$2:J$11,2,FALSE),VLOOKUP(J518,'Pontuação 3.0'!G$2:H$11,2,FALSE),VLOOKUP(G518,'Pontuação 3.0'!E$2:F$11,2,FALSE),VLOOKUP(K518,'Pontuação 3.0'!K$2:L$11,2,FALSE),VLOOKUP(L518,'Pontuação 3.0'!M$2:N$13,2,FALSE)),0)</f>
        <v>2120</v>
      </c>
      <c r="AA518" s="12">
        <f t="shared" si="6"/>
        <v>212</v>
      </c>
      <c r="AB518" s="12" t="str">
        <f t="array" ref="AB518">IFERROR(INDEX('Pontuação 3.0'!G$13:G$191, MATCH(AA518, 'Pontuação 3.0'!F$13:F$191, 0)), "Faixa Indefinida")</f>
        <v>C</v>
      </c>
      <c r="AC518" s="12">
        <f t="shared" si="7"/>
        <v>0</v>
      </c>
      <c r="AD518" s="12">
        <f t="shared" si="8"/>
        <v>0</v>
      </c>
      <c r="AE518" s="12">
        <f t="shared" si="9"/>
        <v>1</v>
      </c>
      <c r="AF518" s="12">
        <f t="shared" si="10"/>
        <v>0</v>
      </c>
    </row>
    <row r="519" ht="15.75" customHeight="1">
      <c r="A519" s="8">
        <v>45685.0</v>
      </c>
      <c r="B519" s="9" t="s">
        <v>1245</v>
      </c>
      <c r="C519" s="9" t="s">
        <v>1246</v>
      </c>
      <c r="D519" s="15">
        <v>8.1996196714E10</v>
      </c>
      <c r="E519" s="9" t="s">
        <v>13936</v>
      </c>
      <c r="F519" s="9" t="s">
        <v>13948</v>
      </c>
      <c r="G519" s="9" t="s">
        <v>13926</v>
      </c>
      <c r="H519" s="9" t="s">
        <v>13951</v>
      </c>
      <c r="I519" s="9" t="s">
        <v>13940</v>
      </c>
      <c r="J519" s="9" t="s">
        <v>13929</v>
      </c>
      <c r="K519" s="9" t="s">
        <v>13940</v>
      </c>
      <c r="L519" s="9" t="s">
        <v>13945</v>
      </c>
      <c r="M519" s="9" t="s">
        <v>13952</v>
      </c>
      <c r="N519" s="13" t="s">
        <v>12</v>
      </c>
      <c r="O519" s="13" t="s">
        <v>14</v>
      </c>
      <c r="P519" s="13" t="s">
        <v>93</v>
      </c>
      <c r="Q519" s="13" t="s">
        <v>20</v>
      </c>
      <c r="R519" s="13" t="s">
        <v>15</v>
      </c>
      <c r="S519" s="10">
        <f>ROUNDUP(SUM(VLOOKUP(F519,'Pontuação'!A$2:B$11,2,FALSE),VLOOKUP(E519,'Pontuação'!C$2:D$11,2,FALSE),VLOOKUP(H519,'Pontuação'!I$2:J$11,2,FALSE),VLOOKUP(J519,'Pontuação'!G$2:H$11,2,FALSE),VLOOKUP(L519,'Pontuação'!M$2:N$13,2,FALSE)),0)</f>
        <v>1673</v>
      </c>
      <c r="T519" s="11">
        <f t="shared" si="1"/>
        <v>167</v>
      </c>
      <c r="U519" s="11" t="str">
        <f t="array" ref="U519">IFERROR(INDEX('Pontuação'!G$13:G$101, MATCH(T519, 'Pontuação'!F$13:F$101, 0)), "Faixa Indefinida")</f>
        <v>B</v>
      </c>
      <c r="V519" s="11">
        <f t="shared" si="2"/>
        <v>0</v>
      </c>
      <c r="W519" s="11">
        <f t="shared" si="3"/>
        <v>1</v>
      </c>
      <c r="X519" s="11">
        <f t="shared" si="4"/>
        <v>0</v>
      </c>
      <c r="Y519" s="11">
        <f t="shared" si="5"/>
        <v>0</v>
      </c>
      <c r="Z519" s="12">
        <f>ROUNDUP(SUM(VLOOKUP(F519,'Pontuação 3.0'!A$2:B$11,2,FALSE),VLOOKUP(E519,'Pontuação 3.0'!C$2:D$11,2,FALSE),VLOOKUP(H519,'Pontuação 3.0'!I$2:J$11,2,FALSE),VLOOKUP(J519,'Pontuação 3.0'!G$2:H$11,2,FALSE),VLOOKUP(G519,'Pontuação 3.0'!E$2:F$11,2,FALSE),VLOOKUP(K519,'Pontuação 3.0'!K$2:L$11,2,FALSE),VLOOKUP(L519,'Pontuação 3.0'!M$2:N$13,2,FALSE)),0)</f>
        <v>2075</v>
      </c>
      <c r="AA519" s="12">
        <f t="shared" si="6"/>
        <v>208</v>
      </c>
      <c r="AB519" s="12" t="str">
        <f t="array" ref="AB519">IFERROR(INDEX('Pontuação 3.0'!G$13:G$191, MATCH(AA519, 'Pontuação 3.0'!F$13:F$191, 0)), "Faixa Indefinida")</f>
        <v>C</v>
      </c>
      <c r="AC519" s="12">
        <f t="shared" si="7"/>
        <v>0</v>
      </c>
      <c r="AD519" s="12">
        <f t="shared" si="8"/>
        <v>0</v>
      </c>
      <c r="AE519" s="12">
        <f t="shared" si="9"/>
        <v>1</v>
      </c>
      <c r="AF519" s="12">
        <f t="shared" si="10"/>
        <v>0</v>
      </c>
    </row>
    <row r="520" ht="15.75" customHeight="1">
      <c r="A520" s="8">
        <v>45685.0</v>
      </c>
      <c r="B520" s="9" t="s">
        <v>1264</v>
      </c>
      <c r="C520" s="9" t="s">
        <v>1265</v>
      </c>
      <c r="D520" s="15">
        <v>1.1949412815E10</v>
      </c>
      <c r="E520" s="9" t="s">
        <v>13936</v>
      </c>
      <c r="F520" s="9" t="s">
        <v>13948</v>
      </c>
      <c r="G520" s="9" t="s">
        <v>13926</v>
      </c>
      <c r="H520" s="9" t="s">
        <v>13938</v>
      </c>
      <c r="I520" s="9" t="s">
        <v>13928</v>
      </c>
      <c r="J520" s="9" t="s">
        <v>13929</v>
      </c>
      <c r="K520" s="9" t="s">
        <v>13930</v>
      </c>
      <c r="L520" s="9" t="s">
        <v>13931</v>
      </c>
      <c r="M520" s="9" t="s">
        <v>13952</v>
      </c>
      <c r="N520" s="13" t="s">
        <v>12</v>
      </c>
      <c r="O520" s="13" t="s">
        <v>14</v>
      </c>
      <c r="P520" s="13" t="s">
        <v>93</v>
      </c>
      <c r="Q520" s="13" t="s">
        <v>20</v>
      </c>
      <c r="R520" s="13" t="s">
        <v>15</v>
      </c>
      <c r="S520" s="10">
        <f>ROUNDUP(SUM(VLOOKUP(F520,'Pontuação'!A$2:B$11,2,FALSE),VLOOKUP(E520,'Pontuação'!C$2:D$11,2,FALSE),VLOOKUP(H520,'Pontuação'!I$2:J$11,2,FALSE),VLOOKUP(J520,'Pontuação'!G$2:H$11,2,FALSE),VLOOKUP(L520,'Pontuação'!M$2:N$13,2,FALSE)),0)</f>
        <v>1567</v>
      </c>
      <c r="T520" s="11">
        <f t="shared" si="1"/>
        <v>157</v>
      </c>
      <c r="U520" s="11" t="str">
        <f t="array" ref="U520">IFERROR(INDEX('Pontuação'!G$13:G$101, MATCH(T520, 'Pontuação'!F$13:F$101, 0)), "Faixa Indefinida")</f>
        <v>C</v>
      </c>
      <c r="V520" s="11">
        <f t="shared" si="2"/>
        <v>0</v>
      </c>
      <c r="W520" s="11">
        <f t="shared" si="3"/>
        <v>0</v>
      </c>
      <c r="X520" s="11">
        <f t="shared" si="4"/>
        <v>1</v>
      </c>
      <c r="Y520" s="11">
        <f t="shared" si="5"/>
        <v>0</v>
      </c>
      <c r="Z520" s="12">
        <f>ROUNDUP(SUM(VLOOKUP(F520,'Pontuação 3.0'!A$2:B$11,2,FALSE),VLOOKUP(E520,'Pontuação 3.0'!C$2:D$11,2,FALSE),VLOOKUP(H520,'Pontuação 3.0'!I$2:J$11,2,FALSE),VLOOKUP(J520,'Pontuação 3.0'!G$2:H$11,2,FALSE),VLOOKUP(G520,'Pontuação 3.0'!E$2:F$11,2,FALSE),VLOOKUP(K520,'Pontuação 3.0'!K$2:L$11,2,FALSE),VLOOKUP(L520,'Pontuação 3.0'!M$2:N$13,2,FALSE)),0)</f>
        <v>2186</v>
      </c>
      <c r="AA520" s="12">
        <f t="shared" si="6"/>
        <v>219</v>
      </c>
      <c r="AB520" s="12" t="str">
        <f t="array" ref="AB520">IFERROR(INDEX('Pontuação 3.0'!G$13:G$191, MATCH(AA520, 'Pontuação 3.0'!F$13:F$191, 0)), "Faixa Indefinida")</f>
        <v>B</v>
      </c>
      <c r="AC520" s="12">
        <f t="shared" si="7"/>
        <v>0</v>
      </c>
      <c r="AD520" s="12">
        <f t="shared" si="8"/>
        <v>1</v>
      </c>
      <c r="AE520" s="12">
        <f t="shared" si="9"/>
        <v>0</v>
      </c>
      <c r="AF520" s="12">
        <f t="shared" si="10"/>
        <v>0</v>
      </c>
    </row>
    <row r="521" ht="15.75" customHeight="1">
      <c r="A521" s="8">
        <v>45685.0</v>
      </c>
      <c r="B521" s="9" t="s">
        <v>1268</v>
      </c>
      <c r="C521" s="9" t="s">
        <v>1269</v>
      </c>
      <c r="D521" s="14" t="s">
        <v>13989</v>
      </c>
      <c r="E521" s="9" t="s">
        <v>13924</v>
      </c>
      <c r="F521" s="9" t="s">
        <v>13948</v>
      </c>
      <c r="G521" s="9" t="s">
        <v>13926</v>
      </c>
      <c r="H521" s="9" t="s">
        <v>13960</v>
      </c>
      <c r="I521" s="9" t="s">
        <v>13928</v>
      </c>
      <c r="J521" s="9" t="s">
        <v>13929</v>
      </c>
      <c r="K521" s="9" t="s">
        <v>13940</v>
      </c>
      <c r="L521" s="9" t="s">
        <v>13945</v>
      </c>
      <c r="M521" s="9" t="s">
        <v>13967</v>
      </c>
      <c r="N521" s="13" t="s">
        <v>12</v>
      </c>
      <c r="O521" s="13" t="s">
        <v>14</v>
      </c>
      <c r="P521" s="13" t="s">
        <v>68</v>
      </c>
      <c r="Q521" s="13" t="s">
        <v>33</v>
      </c>
      <c r="R521" s="13" t="s">
        <v>15</v>
      </c>
      <c r="S521" s="10">
        <f>ROUNDUP(SUM(VLOOKUP(F521,'Pontuação'!A$2:B$11,2,FALSE),VLOOKUP(E521,'Pontuação'!C$2:D$11,2,FALSE),VLOOKUP(H521,'Pontuação'!I$2:J$11,2,FALSE),VLOOKUP(J521,'Pontuação'!G$2:H$11,2,FALSE),VLOOKUP(L521,'Pontuação'!M$2:N$13,2,FALSE)),0)</f>
        <v>1493</v>
      </c>
      <c r="T521" s="11">
        <f t="shared" si="1"/>
        <v>149</v>
      </c>
      <c r="U521" s="11" t="str">
        <f t="array" ref="U521">IFERROR(INDEX('Pontuação'!G$13:G$101, MATCH(T521, 'Pontuação'!F$13:F$101, 0)), "Faixa Indefinida")</f>
        <v>C</v>
      </c>
      <c r="V521" s="11">
        <f t="shared" si="2"/>
        <v>0</v>
      </c>
      <c r="W521" s="11">
        <f t="shared" si="3"/>
        <v>0</v>
      </c>
      <c r="X521" s="11">
        <f t="shared" si="4"/>
        <v>1</v>
      </c>
      <c r="Y521" s="11">
        <f t="shared" si="5"/>
        <v>0</v>
      </c>
      <c r="Z521" s="12">
        <f>ROUNDUP(SUM(VLOOKUP(F521,'Pontuação 3.0'!A$2:B$11,2,FALSE),VLOOKUP(E521,'Pontuação 3.0'!C$2:D$11,2,FALSE),VLOOKUP(H521,'Pontuação 3.0'!I$2:J$11,2,FALSE),VLOOKUP(J521,'Pontuação 3.0'!G$2:H$11,2,FALSE),VLOOKUP(G521,'Pontuação 3.0'!E$2:F$11,2,FALSE),VLOOKUP(K521,'Pontuação 3.0'!K$2:L$11,2,FALSE),VLOOKUP(L521,'Pontuação 3.0'!M$2:N$13,2,FALSE)),0)</f>
        <v>1937</v>
      </c>
      <c r="AA521" s="12">
        <f t="shared" si="6"/>
        <v>194</v>
      </c>
      <c r="AB521" s="12" t="str">
        <f t="array" ref="AB521">IFERROR(INDEX('Pontuação 3.0'!G$13:G$191, MATCH(AA521, 'Pontuação 3.0'!F$13:F$191, 0)), "Faixa Indefinida")</f>
        <v>C</v>
      </c>
      <c r="AC521" s="12">
        <f t="shared" si="7"/>
        <v>0</v>
      </c>
      <c r="AD521" s="12">
        <f t="shared" si="8"/>
        <v>0</v>
      </c>
      <c r="AE521" s="12">
        <f t="shared" si="9"/>
        <v>1</v>
      </c>
      <c r="AF521" s="12">
        <f t="shared" si="10"/>
        <v>0</v>
      </c>
    </row>
    <row r="522" ht="15.75" customHeight="1">
      <c r="A522" s="8">
        <v>45685.0</v>
      </c>
      <c r="B522" s="9" t="s">
        <v>1274</v>
      </c>
      <c r="C522" s="9" t="s">
        <v>1275</v>
      </c>
      <c r="D522" s="9" t="s">
        <v>1276</v>
      </c>
      <c r="E522" s="9" t="s">
        <v>13936</v>
      </c>
      <c r="F522" s="9" t="s">
        <v>13953</v>
      </c>
      <c r="G522" s="9" t="s">
        <v>13961</v>
      </c>
      <c r="H522" s="9" t="s">
        <v>13927</v>
      </c>
      <c r="I522" s="9" t="s">
        <v>13940</v>
      </c>
      <c r="J522" s="9" t="s">
        <v>13939</v>
      </c>
      <c r="K522" s="9" t="s">
        <v>13940</v>
      </c>
      <c r="L522" s="9" t="s">
        <v>13941</v>
      </c>
      <c r="M522" s="9" t="s">
        <v>13952</v>
      </c>
      <c r="N522" s="13" t="s">
        <v>12</v>
      </c>
      <c r="O522" s="13" t="s">
        <v>14</v>
      </c>
      <c r="P522" s="13" t="s">
        <v>260</v>
      </c>
      <c r="Q522" s="13" t="s">
        <v>33</v>
      </c>
      <c r="R522" s="13" t="s">
        <v>15</v>
      </c>
      <c r="S522" s="10">
        <f>ROUNDUP(SUM(VLOOKUP(F522,'Pontuação'!A$2:B$11,2,FALSE),VLOOKUP(E522,'Pontuação'!C$2:D$11,2,FALSE),VLOOKUP(H522,'Pontuação'!I$2:J$11,2,FALSE),VLOOKUP(J522,'Pontuação'!G$2:H$11,2,FALSE),VLOOKUP(L522,'Pontuação'!M$2:N$13,2,FALSE)),0)</f>
        <v>1593</v>
      </c>
      <c r="T522" s="11">
        <f t="shared" si="1"/>
        <v>159</v>
      </c>
      <c r="U522" s="11" t="str">
        <f t="array" ref="U522">IFERROR(INDEX('Pontuação'!G$13:G$101, MATCH(T522, 'Pontuação'!F$13:F$101, 0)), "Faixa Indefinida")</f>
        <v>C</v>
      </c>
      <c r="V522" s="11">
        <f t="shared" si="2"/>
        <v>0</v>
      </c>
      <c r="W522" s="11">
        <f t="shared" si="3"/>
        <v>0</v>
      </c>
      <c r="X522" s="11">
        <f t="shared" si="4"/>
        <v>1</v>
      </c>
      <c r="Y522" s="11">
        <f t="shared" si="5"/>
        <v>0</v>
      </c>
      <c r="Z522" s="12">
        <f>ROUNDUP(SUM(VLOOKUP(F522,'Pontuação 3.0'!A$2:B$11,2,FALSE),VLOOKUP(E522,'Pontuação 3.0'!C$2:D$11,2,FALSE),VLOOKUP(H522,'Pontuação 3.0'!I$2:J$11,2,FALSE),VLOOKUP(J522,'Pontuação 3.0'!G$2:H$11,2,FALSE),VLOOKUP(G522,'Pontuação 3.0'!E$2:F$11,2,FALSE),VLOOKUP(K522,'Pontuação 3.0'!K$2:L$11,2,FALSE),VLOOKUP(L522,'Pontuação 3.0'!M$2:N$13,2,FALSE)),0)</f>
        <v>1982</v>
      </c>
      <c r="AA522" s="12">
        <f t="shared" si="6"/>
        <v>198</v>
      </c>
      <c r="AB522" s="12" t="str">
        <f t="array" ref="AB522">IFERROR(INDEX('Pontuação 3.0'!G$13:G$191, MATCH(AA522, 'Pontuação 3.0'!F$13:F$191, 0)), "Faixa Indefinida")</f>
        <v>C</v>
      </c>
      <c r="AC522" s="12">
        <f t="shared" si="7"/>
        <v>0</v>
      </c>
      <c r="AD522" s="12">
        <f t="shared" si="8"/>
        <v>0</v>
      </c>
      <c r="AE522" s="12">
        <f t="shared" si="9"/>
        <v>1</v>
      </c>
      <c r="AF522" s="12">
        <f t="shared" si="10"/>
        <v>0</v>
      </c>
    </row>
    <row r="523" ht="15.75" customHeight="1">
      <c r="A523" s="8">
        <v>45685.0</v>
      </c>
      <c r="B523" s="9" t="s">
        <v>1277</v>
      </c>
      <c r="C523" s="9" t="s">
        <v>1278</v>
      </c>
      <c r="D523" s="15">
        <v>8.1999694365E10</v>
      </c>
      <c r="E523" s="9" t="s">
        <v>13924</v>
      </c>
      <c r="F523" s="9" t="s">
        <v>13948</v>
      </c>
      <c r="G523" s="9" t="s">
        <v>13926</v>
      </c>
      <c r="H523" s="9" t="s">
        <v>13951</v>
      </c>
      <c r="I523" s="9" t="s">
        <v>13928</v>
      </c>
      <c r="J523" s="9" t="s">
        <v>13929</v>
      </c>
      <c r="K523" s="9" t="s">
        <v>13940</v>
      </c>
      <c r="L523" s="9" t="s">
        <v>13931</v>
      </c>
      <c r="M523" s="9" t="s">
        <v>13942</v>
      </c>
      <c r="N523" s="13" t="s">
        <v>12</v>
      </c>
      <c r="O523" s="13" t="s">
        <v>14</v>
      </c>
      <c r="P523" s="13" t="s">
        <v>71</v>
      </c>
      <c r="Q523" s="13" t="s">
        <v>20</v>
      </c>
      <c r="R523" s="13" t="s">
        <v>15</v>
      </c>
      <c r="S523" s="10">
        <f>ROUNDUP(SUM(VLOOKUP(F523,'Pontuação'!A$2:B$11,2,FALSE),VLOOKUP(E523,'Pontuação'!C$2:D$11,2,FALSE),VLOOKUP(H523,'Pontuação'!I$2:J$11,2,FALSE),VLOOKUP(J523,'Pontuação'!G$2:H$11,2,FALSE),VLOOKUP(L523,'Pontuação'!M$2:N$13,2,FALSE)),0)</f>
        <v>1545</v>
      </c>
      <c r="T523" s="11">
        <f t="shared" si="1"/>
        <v>155</v>
      </c>
      <c r="U523" s="11" t="str">
        <f t="array" ref="U523">IFERROR(INDEX('Pontuação'!G$13:G$101, MATCH(T523, 'Pontuação'!F$13:F$101, 0)), "Faixa Indefinida")</f>
        <v>C</v>
      </c>
      <c r="V523" s="11">
        <f t="shared" si="2"/>
        <v>0</v>
      </c>
      <c r="W523" s="11">
        <f t="shared" si="3"/>
        <v>0</v>
      </c>
      <c r="X523" s="11">
        <f t="shared" si="4"/>
        <v>1</v>
      </c>
      <c r="Y523" s="11">
        <f t="shared" si="5"/>
        <v>0</v>
      </c>
      <c r="Z523" s="12">
        <f>ROUNDUP(SUM(VLOOKUP(F523,'Pontuação 3.0'!A$2:B$11,2,FALSE),VLOOKUP(E523,'Pontuação 3.0'!C$2:D$11,2,FALSE),VLOOKUP(H523,'Pontuação 3.0'!I$2:J$11,2,FALSE),VLOOKUP(J523,'Pontuação 3.0'!G$2:H$11,2,FALSE),VLOOKUP(G523,'Pontuação 3.0'!E$2:F$11,2,FALSE),VLOOKUP(K523,'Pontuação 3.0'!K$2:L$11,2,FALSE),VLOOKUP(L523,'Pontuação 3.0'!M$2:N$13,2,FALSE)),0)</f>
        <v>1959</v>
      </c>
      <c r="AA523" s="12">
        <f t="shared" si="6"/>
        <v>196</v>
      </c>
      <c r="AB523" s="12" t="str">
        <f t="array" ref="AB523">IFERROR(INDEX('Pontuação 3.0'!G$13:G$191, MATCH(AA523, 'Pontuação 3.0'!F$13:F$191, 0)), "Faixa Indefinida")</f>
        <v>C</v>
      </c>
      <c r="AC523" s="12">
        <f t="shared" si="7"/>
        <v>0</v>
      </c>
      <c r="AD523" s="12">
        <f t="shared" si="8"/>
        <v>0</v>
      </c>
      <c r="AE523" s="12">
        <f t="shared" si="9"/>
        <v>1</v>
      </c>
      <c r="AF523" s="12">
        <f t="shared" si="10"/>
        <v>0</v>
      </c>
    </row>
    <row r="524" ht="15.75" customHeight="1">
      <c r="A524" s="8">
        <v>45685.0</v>
      </c>
      <c r="B524" s="9" t="s">
        <v>1279</v>
      </c>
      <c r="C524" s="9" t="s">
        <v>1280</v>
      </c>
      <c r="D524" s="15">
        <v>7.5998115656E10</v>
      </c>
      <c r="E524" s="9" t="s">
        <v>13936</v>
      </c>
      <c r="F524" s="9" t="s">
        <v>13948</v>
      </c>
      <c r="G524" s="9" t="s">
        <v>13926</v>
      </c>
      <c r="H524" s="9" t="s">
        <v>13949</v>
      </c>
      <c r="I524" s="9" t="s">
        <v>13928</v>
      </c>
      <c r="J524" s="9" t="s">
        <v>13956</v>
      </c>
      <c r="K524" s="9" t="s">
        <v>13940</v>
      </c>
      <c r="L524" s="9" t="s">
        <v>13931</v>
      </c>
      <c r="M524" s="9" t="s">
        <v>13952</v>
      </c>
      <c r="N524" s="13" t="s">
        <v>12</v>
      </c>
      <c r="O524" s="13" t="s">
        <v>14</v>
      </c>
      <c r="P524" s="13" t="s">
        <v>93</v>
      </c>
      <c r="Q524" s="13" t="s">
        <v>20</v>
      </c>
      <c r="R524" s="13" t="s">
        <v>15</v>
      </c>
      <c r="S524" s="10">
        <f>ROUNDUP(SUM(VLOOKUP(F524,'Pontuação'!A$2:B$11,2,FALSE),VLOOKUP(E524,'Pontuação'!C$2:D$11,2,FALSE),VLOOKUP(H524,'Pontuação'!I$2:J$11,2,FALSE),VLOOKUP(J524,'Pontuação'!G$2:H$11,2,FALSE),VLOOKUP(L524,'Pontuação'!M$2:N$13,2,FALSE)),0)</f>
        <v>1861</v>
      </c>
      <c r="T524" s="11">
        <f t="shared" si="1"/>
        <v>186</v>
      </c>
      <c r="U524" s="11" t="str">
        <f t="array" ref="U524">IFERROR(INDEX('Pontuação'!G$13:G$101, MATCH(T524, 'Pontuação'!F$13:F$101, 0)), "Faixa Indefinida")</f>
        <v>A</v>
      </c>
      <c r="V524" s="11">
        <f t="shared" si="2"/>
        <v>1</v>
      </c>
      <c r="W524" s="11">
        <f t="shared" si="3"/>
        <v>0</v>
      </c>
      <c r="X524" s="11">
        <f t="shared" si="4"/>
        <v>0</v>
      </c>
      <c r="Y524" s="11">
        <f t="shared" si="5"/>
        <v>0</v>
      </c>
      <c r="Z524" s="12">
        <f>ROUNDUP(SUM(VLOOKUP(F524,'Pontuação 3.0'!A$2:B$11,2,FALSE),VLOOKUP(E524,'Pontuação 3.0'!C$2:D$11,2,FALSE),VLOOKUP(H524,'Pontuação 3.0'!I$2:J$11,2,FALSE),VLOOKUP(J524,'Pontuação 3.0'!G$2:H$11,2,FALSE),VLOOKUP(G524,'Pontuação 3.0'!E$2:F$11,2,FALSE),VLOOKUP(K524,'Pontuação 3.0'!K$2:L$11,2,FALSE),VLOOKUP(L524,'Pontuação 3.0'!M$2:N$13,2,FALSE)),0)</f>
        <v>2351</v>
      </c>
      <c r="AA524" s="12">
        <f t="shared" si="6"/>
        <v>235</v>
      </c>
      <c r="AB524" s="12" t="str">
        <f t="array" ref="AB524">IFERROR(INDEX('Pontuação 3.0'!G$13:G$191, MATCH(AA524, 'Pontuação 3.0'!F$13:F$191, 0)), "Faixa Indefinida")</f>
        <v>B</v>
      </c>
      <c r="AC524" s="12">
        <f t="shared" si="7"/>
        <v>0</v>
      </c>
      <c r="AD524" s="12">
        <f t="shared" si="8"/>
        <v>1</v>
      </c>
      <c r="AE524" s="12">
        <f t="shared" si="9"/>
        <v>0</v>
      </c>
      <c r="AF524" s="12">
        <f t="shared" si="10"/>
        <v>0</v>
      </c>
    </row>
    <row r="525" ht="15.75" customHeight="1">
      <c r="A525" s="8">
        <v>45685.0</v>
      </c>
      <c r="B525" s="9" t="s">
        <v>1283</v>
      </c>
      <c r="C525" s="9" t="s">
        <v>1284</v>
      </c>
      <c r="D525" s="15">
        <v>1.1997215499E10</v>
      </c>
      <c r="E525" s="9" t="s">
        <v>13936</v>
      </c>
      <c r="F525" s="9" t="s">
        <v>13948</v>
      </c>
      <c r="G525" s="9" t="s">
        <v>13944</v>
      </c>
      <c r="H525" s="9" t="s">
        <v>13951</v>
      </c>
      <c r="I525" s="9" t="s">
        <v>13940</v>
      </c>
      <c r="J525" s="9" t="s">
        <v>13929</v>
      </c>
      <c r="K525" s="9" t="s">
        <v>13940</v>
      </c>
      <c r="L525" s="9" t="s">
        <v>13931</v>
      </c>
      <c r="M525" s="9" t="s">
        <v>13946</v>
      </c>
      <c r="N525" s="13" t="s">
        <v>12</v>
      </c>
      <c r="O525" s="13" t="s">
        <v>14</v>
      </c>
      <c r="P525" s="13" t="s">
        <v>19</v>
      </c>
      <c r="Q525" s="13" t="s">
        <v>33</v>
      </c>
      <c r="R525" s="13" t="s">
        <v>15</v>
      </c>
      <c r="S525" s="10">
        <f>ROUNDUP(SUM(VLOOKUP(F525,'Pontuação'!A$2:B$11,2,FALSE),VLOOKUP(E525,'Pontuação'!C$2:D$11,2,FALSE),VLOOKUP(H525,'Pontuação'!I$2:J$11,2,FALSE),VLOOKUP(J525,'Pontuação'!G$2:H$11,2,FALSE),VLOOKUP(L525,'Pontuação'!M$2:N$13,2,FALSE)),0)</f>
        <v>1541</v>
      </c>
      <c r="T525" s="11">
        <f t="shared" si="1"/>
        <v>154</v>
      </c>
      <c r="U525" s="11" t="str">
        <f t="array" ref="U525">IFERROR(INDEX('Pontuação'!G$13:G$101, MATCH(T525, 'Pontuação'!F$13:F$101, 0)), "Faixa Indefinida")</f>
        <v>C</v>
      </c>
      <c r="V525" s="11">
        <f t="shared" si="2"/>
        <v>0</v>
      </c>
      <c r="W525" s="11">
        <f t="shared" si="3"/>
        <v>0</v>
      </c>
      <c r="X525" s="11">
        <f t="shared" si="4"/>
        <v>1</v>
      </c>
      <c r="Y525" s="11">
        <f t="shared" si="5"/>
        <v>0</v>
      </c>
      <c r="Z525" s="12">
        <f>ROUNDUP(SUM(VLOOKUP(F525,'Pontuação 3.0'!A$2:B$11,2,FALSE),VLOOKUP(E525,'Pontuação 3.0'!C$2:D$11,2,FALSE),VLOOKUP(H525,'Pontuação 3.0'!I$2:J$11,2,FALSE),VLOOKUP(J525,'Pontuação 3.0'!G$2:H$11,2,FALSE),VLOOKUP(G525,'Pontuação 3.0'!E$2:F$11,2,FALSE),VLOOKUP(K525,'Pontuação 3.0'!K$2:L$11,2,FALSE),VLOOKUP(L525,'Pontuação 3.0'!M$2:N$13,2,FALSE)),0)</f>
        <v>1849</v>
      </c>
      <c r="AA525" s="12">
        <f t="shared" si="6"/>
        <v>185</v>
      </c>
      <c r="AB525" s="12" t="str">
        <f t="array" ref="AB525">IFERROR(INDEX('Pontuação 3.0'!G$13:G$191, MATCH(AA525, 'Pontuação 3.0'!F$13:F$191, 0)), "Faixa Indefinida")</f>
        <v>D</v>
      </c>
      <c r="AC525" s="12">
        <f t="shared" si="7"/>
        <v>0</v>
      </c>
      <c r="AD525" s="12">
        <f t="shared" si="8"/>
        <v>0</v>
      </c>
      <c r="AE525" s="12">
        <f t="shared" si="9"/>
        <v>0</v>
      </c>
      <c r="AF525" s="12">
        <f t="shared" si="10"/>
        <v>1</v>
      </c>
    </row>
    <row r="526" ht="15.75" customHeight="1">
      <c r="A526" s="8">
        <v>45685.0</v>
      </c>
      <c r="B526" s="9" t="s">
        <v>1248</v>
      </c>
      <c r="C526" s="9" t="s">
        <v>1249</v>
      </c>
      <c r="D526" s="9" t="s">
        <v>1250</v>
      </c>
      <c r="E526" s="9" t="s">
        <v>13936</v>
      </c>
      <c r="F526" s="9" t="s">
        <v>13950</v>
      </c>
      <c r="G526" s="9" t="s">
        <v>13944</v>
      </c>
      <c r="H526" s="9" t="s">
        <v>13949</v>
      </c>
      <c r="I526" s="9" t="s">
        <v>13940</v>
      </c>
      <c r="J526" s="9" t="s">
        <v>13929</v>
      </c>
      <c r="K526" s="9" t="s">
        <v>13940</v>
      </c>
      <c r="L526" s="9" t="s">
        <v>13959</v>
      </c>
      <c r="M526" s="9" t="s">
        <v>13932</v>
      </c>
      <c r="N526" s="13" t="s">
        <v>12</v>
      </c>
      <c r="O526" s="13" t="s">
        <v>14</v>
      </c>
      <c r="P526" s="13" t="s">
        <v>93</v>
      </c>
      <c r="Q526" s="13" t="s">
        <v>20</v>
      </c>
      <c r="R526" s="13" t="s">
        <v>15</v>
      </c>
      <c r="S526" s="10">
        <f>ROUNDUP(SUM(VLOOKUP(F526,'Pontuação'!A$2:B$11,2,FALSE),VLOOKUP(E526,'Pontuação'!C$2:D$11,2,FALSE),VLOOKUP(H526,'Pontuação'!I$2:J$11,2,FALSE),VLOOKUP(J526,'Pontuação'!G$2:H$11,2,FALSE),VLOOKUP(L526,'Pontuação'!M$2:N$13,2,FALSE)),0)</f>
        <v>1665</v>
      </c>
      <c r="T526" s="11">
        <f t="shared" si="1"/>
        <v>167</v>
      </c>
      <c r="U526" s="11" t="str">
        <f t="array" ref="U526">IFERROR(INDEX('Pontuação'!G$13:G$101, MATCH(T526, 'Pontuação'!F$13:F$101, 0)), "Faixa Indefinida")</f>
        <v>B</v>
      </c>
      <c r="V526" s="11">
        <f t="shared" si="2"/>
        <v>0</v>
      </c>
      <c r="W526" s="11">
        <f t="shared" si="3"/>
        <v>1</v>
      </c>
      <c r="X526" s="11">
        <f t="shared" si="4"/>
        <v>0</v>
      </c>
      <c r="Y526" s="11">
        <f t="shared" si="5"/>
        <v>0</v>
      </c>
      <c r="Z526" s="12">
        <f>ROUNDUP(SUM(VLOOKUP(F526,'Pontuação 3.0'!A$2:B$11,2,FALSE),VLOOKUP(E526,'Pontuação 3.0'!C$2:D$11,2,FALSE),VLOOKUP(H526,'Pontuação 3.0'!I$2:J$11,2,FALSE),VLOOKUP(J526,'Pontuação 3.0'!G$2:H$11,2,FALSE),VLOOKUP(G526,'Pontuação 3.0'!E$2:F$11,2,FALSE),VLOOKUP(K526,'Pontuação 3.0'!K$2:L$11,2,FALSE),VLOOKUP(L526,'Pontuação 3.0'!M$2:N$13,2,FALSE)),0)</f>
        <v>2263</v>
      </c>
      <c r="AA526" s="12">
        <f t="shared" si="6"/>
        <v>226</v>
      </c>
      <c r="AB526" s="12" t="str">
        <f t="array" ref="AB526">IFERROR(INDEX('Pontuação 3.0'!G$13:G$191, MATCH(AA526, 'Pontuação 3.0'!F$13:F$191, 0)), "Faixa Indefinida")</f>
        <v>B</v>
      </c>
      <c r="AC526" s="12">
        <f t="shared" si="7"/>
        <v>0</v>
      </c>
      <c r="AD526" s="12">
        <f t="shared" si="8"/>
        <v>1</v>
      </c>
      <c r="AE526" s="12">
        <f t="shared" si="9"/>
        <v>0</v>
      </c>
      <c r="AF526" s="12">
        <f t="shared" si="10"/>
        <v>0</v>
      </c>
    </row>
    <row r="527" ht="15.75" customHeight="1">
      <c r="A527" s="8">
        <v>45685.0</v>
      </c>
      <c r="B527" s="9" t="s">
        <v>1241</v>
      </c>
      <c r="C527" s="9" t="s">
        <v>1242</v>
      </c>
      <c r="D527" s="15">
        <v>8.3987934312E10</v>
      </c>
      <c r="E527" s="9" t="s">
        <v>13936</v>
      </c>
      <c r="F527" s="9" t="s">
        <v>13950</v>
      </c>
      <c r="G527" s="9" t="s">
        <v>13944</v>
      </c>
      <c r="H527" s="9" t="s">
        <v>13949</v>
      </c>
      <c r="I527" s="9" t="s">
        <v>13928</v>
      </c>
      <c r="J527" s="9" t="s">
        <v>13939</v>
      </c>
      <c r="K527" s="9" t="s">
        <v>13940</v>
      </c>
      <c r="L527" s="9" t="s">
        <v>13941</v>
      </c>
      <c r="M527" s="9" t="s">
        <v>13942</v>
      </c>
      <c r="N527" s="13" t="s">
        <v>12</v>
      </c>
      <c r="O527" s="13" t="s">
        <v>14</v>
      </c>
      <c r="P527" s="13" t="s">
        <v>32</v>
      </c>
      <c r="Q527" s="13" t="s">
        <v>20</v>
      </c>
      <c r="R527" s="13" t="s">
        <v>15</v>
      </c>
      <c r="S527" s="10">
        <f>ROUNDUP(SUM(VLOOKUP(F527,'Pontuação'!A$2:B$11,2,FALSE),VLOOKUP(E527,'Pontuação'!C$2:D$11,2,FALSE),VLOOKUP(H527,'Pontuação'!I$2:J$11,2,FALSE),VLOOKUP(J527,'Pontuação'!G$2:H$11,2,FALSE),VLOOKUP(L527,'Pontuação'!M$2:N$13,2,FALSE)),0)</f>
        <v>1744</v>
      </c>
      <c r="T527" s="11">
        <f t="shared" si="1"/>
        <v>174</v>
      </c>
      <c r="U527" s="11" t="str">
        <f t="array" ref="U527">IFERROR(INDEX('Pontuação'!G$13:G$101, MATCH(T527, 'Pontuação'!F$13:F$101, 0)), "Faixa Indefinida")</f>
        <v>B</v>
      </c>
      <c r="V527" s="11">
        <f t="shared" si="2"/>
        <v>0</v>
      </c>
      <c r="W527" s="11">
        <f t="shared" si="3"/>
        <v>1</v>
      </c>
      <c r="X527" s="11">
        <f t="shared" si="4"/>
        <v>0</v>
      </c>
      <c r="Y527" s="11">
        <f t="shared" si="5"/>
        <v>0</v>
      </c>
      <c r="Z527" s="12">
        <f>ROUNDUP(SUM(VLOOKUP(F527,'Pontuação 3.0'!A$2:B$11,2,FALSE),VLOOKUP(E527,'Pontuação 3.0'!C$2:D$11,2,FALSE),VLOOKUP(H527,'Pontuação 3.0'!I$2:J$11,2,FALSE),VLOOKUP(J527,'Pontuação 3.0'!G$2:H$11,2,FALSE),VLOOKUP(G527,'Pontuação 3.0'!E$2:F$11,2,FALSE),VLOOKUP(K527,'Pontuação 3.0'!K$2:L$11,2,FALSE),VLOOKUP(L527,'Pontuação 3.0'!M$2:N$13,2,FALSE)),0)</f>
        <v>2199</v>
      </c>
      <c r="AA527" s="12">
        <f t="shared" si="6"/>
        <v>220</v>
      </c>
      <c r="AB527" s="12" t="str">
        <f t="array" ref="AB527">IFERROR(INDEX('Pontuação 3.0'!G$13:G$191, MATCH(AA527, 'Pontuação 3.0'!F$13:F$191, 0)), "Faixa Indefinida")</f>
        <v>B</v>
      </c>
      <c r="AC527" s="12">
        <f t="shared" si="7"/>
        <v>0</v>
      </c>
      <c r="AD527" s="12">
        <f t="shared" si="8"/>
        <v>1</v>
      </c>
      <c r="AE527" s="12">
        <f t="shared" si="9"/>
        <v>0</v>
      </c>
      <c r="AF527" s="12">
        <f t="shared" si="10"/>
        <v>0</v>
      </c>
    </row>
    <row r="528" ht="15.75" customHeight="1">
      <c r="A528" s="8">
        <v>45685.0</v>
      </c>
      <c r="B528" s="9" t="s">
        <v>1272</v>
      </c>
      <c r="C528" s="9" t="s">
        <v>1273</v>
      </c>
      <c r="D528" s="15">
        <v>3.799111599E10</v>
      </c>
      <c r="E528" s="9" t="s">
        <v>13924</v>
      </c>
      <c r="F528" s="9" t="s">
        <v>13950</v>
      </c>
      <c r="G528" s="9" t="s">
        <v>13957</v>
      </c>
      <c r="H528" s="9" t="s">
        <v>13927</v>
      </c>
      <c r="I528" s="9" t="s">
        <v>13940</v>
      </c>
      <c r="J528" s="9" t="s">
        <v>13939</v>
      </c>
      <c r="K528" s="9" t="s">
        <v>13940</v>
      </c>
      <c r="L528" s="9" t="s">
        <v>13954</v>
      </c>
      <c r="M528" s="9" t="s">
        <v>13946</v>
      </c>
      <c r="N528" s="13" t="s">
        <v>12</v>
      </c>
      <c r="O528" s="13" t="s">
        <v>14</v>
      </c>
      <c r="P528" s="13" t="s">
        <v>111</v>
      </c>
      <c r="Q528" s="13" t="s">
        <v>20</v>
      </c>
      <c r="R528" s="13" t="s">
        <v>65</v>
      </c>
      <c r="S528" s="10">
        <f>ROUNDUP(SUM(VLOOKUP(F528,'Pontuação'!A$2:B$11,2,FALSE),VLOOKUP(E528,'Pontuação'!C$2:D$11,2,FALSE),VLOOKUP(H528,'Pontuação'!I$2:J$11,2,FALSE),VLOOKUP(J528,'Pontuação'!G$2:H$11,2,FALSE),VLOOKUP(L528,'Pontuação'!M$2:N$13,2,FALSE)),0)</f>
        <v>1511</v>
      </c>
      <c r="T528" s="11">
        <f t="shared" si="1"/>
        <v>151</v>
      </c>
      <c r="U528" s="11" t="str">
        <f t="array" ref="U528">IFERROR(INDEX('Pontuação'!G$13:G$101, MATCH(T528, 'Pontuação'!F$13:F$101, 0)), "Faixa Indefinida")</f>
        <v>C</v>
      </c>
      <c r="V528" s="11">
        <f t="shared" si="2"/>
        <v>0</v>
      </c>
      <c r="W528" s="11">
        <f t="shared" si="3"/>
        <v>0</v>
      </c>
      <c r="X528" s="11">
        <f t="shared" si="4"/>
        <v>1</v>
      </c>
      <c r="Y528" s="11">
        <f t="shared" si="5"/>
        <v>0</v>
      </c>
      <c r="Z528" s="12">
        <f>ROUNDUP(SUM(VLOOKUP(F528,'Pontuação 3.0'!A$2:B$11,2,FALSE),VLOOKUP(E528,'Pontuação 3.0'!C$2:D$11,2,FALSE),VLOOKUP(H528,'Pontuação 3.0'!I$2:J$11,2,FALSE),VLOOKUP(J528,'Pontuação 3.0'!G$2:H$11,2,FALSE),VLOOKUP(G528,'Pontuação 3.0'!E$2:F$11,2,FALSE),VLOOKUP(K528,'Pontuação 3.0'!K$2:L$11,2,FALSE),VLOOKUP(L528,'Pontuação 3.0'!M$2:N$13,2,FALSE)),0)</f>
        <v>1916</v>
      </c>
      <c r="AA528" s="12">
        <f t="shared" si="6"/>
        <v>192</v>
      </c>
      <c r="AB528" s="12" t="str">
        <f t="array" ref="AB528">IFERROR(INDEX('Pontuação 3.0'!G$13:G$191, MATCH(AA528, 'Pontuação 3.0'!F$13:F$191, 0)), "Faixa Indefinida")</f>
        <v>C</v>
      </c>
      <c r="AC528" s="12">
        <f t="shared" si="7"/>
        <v>0</v>
      </c>
      <c r="AD528" s="12">
        <f t="shared" si="8"/>
        <v>0</v>
      </c>
      <c r="AE528" s="12">
        <f t="shared" si="9"/>
        <v>1</v>
      </c>
      <c r="AF528" s="12">
        <f t="shared" si="10"/>
        <v>0</v>
      </c>
    </row>
    <row r="529" ht="15.75" customHeight="1">
      <c r="A529" s="8">
        <v>45685.0</v>
      </c>
      <c r="B529" s="9" t="s">
        <v>1288</v>
      </c>
      <c r="C529" s="9" t="s">
        <v>1289</v>
      </c>
      <c r="D529" s="9" t="s">
        <v>1290</v>
      </c>
      <c r="E529" s="9" t="s">
        <v>13936</v>
      </c>
      <c r="F529" s="9" t="s">
        <v>13948</v>
      </c>
      <c r="G529" s="9" t="s">
        <v>13926</v>
      </c>
      <c r="H529" s="9" t="s">
        <v>13951</v>
      </c>
      <c r="I529" s="9" t="s">
        <v>13940</v>
      </c>
      <c r="J529" s="9" t="s">
        <v>13929</v>
      </c>
      <c r="K529" s="9" t="s">
        <v>13940</v>
      </c>
      <c r="L529" s="9" t="s">
        <v>13945</v>
      </c>
      <c r="M529" s="9" t="s">
        <v>13942</v>
      </c>
      <c r="N529" s="13" t="s">
        <v>12</v>
      </c>
      <c r="O529" s="13" t="s">
        <v>14</v>
      </c>
      <c r="P529" s="13" t="s">
        <v>24</v>
      </c>
      <c r="Q529" s="13" t="s">
        <v>59</v>
      </c>
      <c r="R529" s="13" t="s">
        <v>15</v>
      </c>
      <c r="S529" s="10">
        <f>ROUNDUP(SUM(VLOOKUP(F529,'Pontuação'!A$2:B$11,2,FALSE),VLOOKUP(E529,'Pontuação'!C$2:D$11,2,FALSE),VLOOKUP(H529,'Pontuação'!I$2:J$11,2,FALSE),VLOOKUP(J529,'Pontuação'!G$2:H$11,2,FALSE),VLOOKUP(L529,'Pontuação'!M$2:N$13,2,FALSE)),0)</f>
        <v>1673</v>
      </c>
      <c r="T529" s="11">
        <f t="shared" si="1"/>
        <v>167</v>
      </c>
      <c r="U529" s="11" t="str">
        <f t="array" ref="U529">IFERROR(INDEX('Pontuação'!G$13:G$101, MATCH(T529, 'Pontuação'!F$13:F$101, 0)), "Faixa Indefinida")</f>
        <v>B</v>
      </c>
      <c r="V529" s="11">
        <f t="shared" si="2"/>
        <v>0</v>
      </c>
      <c r="W529" s="11">
        <f t="shared" si="3"/>
        <v>1</v>
      </c>
      <c r="X529" s="11">
        <f t="shared" si="4"/>
        <v>0</v>
      </c>
      <c r="Y529" s="11">
        <f t="shared" si="5"/>
        <v>0</v>
      </c>
      <c r="Z529" s="12">
        <f>ROUNDUP(SUM(VLOOKUP(F529,'Pontuação 3.0'!A$2:B$11,2,FALSE),VLOOKUP(E529,'Pontuação 3.0'!C$2:D$11,2,FALSE),VLOOKUP(H529,'Pontuação 3.0'!I$2:J$11,2,FALSE),VLOOKUP(J529,'Pontuação 3.0'!G$2:H$11,2,FALSE),VLOOKUP(G529,'Pontuação 3.0'!E$2:F$11,2,FALSE),VLOOKUP(K529,'Pontuação 3.0'!K$2:L$11,2,FALSE),VLOOKUP(L529,'Pontuação 3.0'!M$2:N$13,2,FALSE)),0)</f>
        <v>2075</v>
      </c>
      <c r="AA529" s="12">
        <f t="shared" si="6"/>
        <v>208</v>
      </c>
      <c r="AB529" s="12" t="str">
        <f t="array" ref="AB529">IFERROR(INDEX('Pontuação 3.0'!G$13:G$191, MATCH(AA529, 'Pontuação 3.0'!F$13:F$191, 0)), "Faixa Indefinida")</f>
        <v>C</v>
      </c>
      <c r="AC529" s="12">
        <f t="shared" si="7"/>
        <v>0</v>
      </c>
      <c r="AD529" s="12">
        <f t="shared" si="8"/>
        <v>0</v>
      </c>
      <c r="AE529" s="12">
        <f t="shared" si="9"/>
        <v>1</v>
      </c>
      <c r="AF529" s="12">
        <f t="shared" si="10"/>
        <v>0</v>
      </c>
    </row>
    <row r="530" ht="15.75" customHeight="1">
      <c r="A530" s="8">
        <v>45685.0</v>
      </c>
      <c r="B530" s="9" t="s">
        <v>1270</v>
      </c>
      <c r="C530" s="9" t="s">
        <v>1271</v>
      </c>
      <c r="D530" s="15">
        <v>4.3984620006E10</v>
      </c>
      <c r="E530" s="9" t="s">
        <v>13936</v>
      </c>
      <c r="F530" s="9" t="s">
        <v>13937</v>
      </c>
      <c r="G530" s="9" t="s">
        <v>13944</v>
      </c>
      <c r="H530" s="9" t="s">
        <v>13938</v>
      </c>
      <c r="I530" s="9" t="s">
        <v>13940</v>
      </c>
      <c r="J530" s="9" t="s">
        <v>13929</v>
      </c>
      <c r="K530" s="9" t="s">
        <v>13940</v>
      </c>
      <c r="L530" s="9" t="s">
        <v>13954</v>
      </c>
      <c r="M530" s="9" t="s">
        <v>13952</v>
      </c>
      <c r="N530" s="13" t="s">
        <v>12</v>
      </c>
      <c r="O530" s="13" t="s">
        <v>14</v>
      </c>
      <c r="P530" s="13" t="s">
        <v>32</v>
      </c>
      <c r="Q530" s="13" t="s">
        <v>20</v>
      </c>
      <c r="R530" s="13" t="s">
        <v>65</v>
      </c>
      <c r="S530" s="10">
        <f>ROUNDUP(SUM(VLOOKUP(F530,'Pontuação'!A$2:B$11,2,FALSE),VLOOKUP(E530,'Pontuação'!C$2:D$11,2,FALSE),VLOOKUP(H530,'Pontuação'!I$2:J$11,2,FALSE),VLOOKUP(J530,'Pontuação'!G$2:H$11,2,FALSE),VLOOKUP(L530,'Pontuação'!M$2:N$13,2,FALSE)),0)</f>
        <v>1513</v>
      </c>
      <c r="T530" s="11">
        <f t="shared" si="1"/>
        <v>151</v>
      </c>
      <c r="U530" s="11" t="str">
        <f t="array" ref="U530">IFERROR(INDEX('Pontuação'!G$13:G$101, MATCH(T530, 'Pontuação'!F$13:F$101, 0)), "Faixa Indefinida")</f>
        <v>C</v>
      </c>
      <c r="V530" s="11">
        <f t="shared" si="2"/>
        <v>0</v>
      </c>
      <c r="W530" s="11">
        <f t="shared" si="3"/>
        <v>0</v>
      </c>
      <c r="X530" s="11">
        <f t="shared" si="4"/>
        <v>1</v>
      </c>
      <c r="Y530" s="11">
        <f t="shared" si="5"/>
        <v>0</v>
      </c>
      <c r="Z530" s="12">
        <f>ROUNDUP(SUM(VLOOKUP(F530,'Pontuação 3.0'!A$2:B$11,2,FALSE),VLOOKUP(E530,'Pontuação 3.0'!C$2:D$11,2,FALSE),VLOOKUP(H530,'Pontuação 3.0'!I$2:J$11,2,FALSE),VLOOKUP(J530,'Pontuação 3.0'!G$2:H$11,2,FALSE),VLOOKUP(G530,'Pontuação 3.0'!E$2:F$11,2,FALSE),VLOOKUP(K530,'Pontuação 3.0'!K$2:L$11,2,FALSE),VLOOKUP(L530,'Pontuação 3.0'!M$2:N$13,2,FALSE)),0)</f>
        <v>1666</v>
      </c>
      <c r="AA530" s="12">
        <f t="shared" si="6"/>
        <v>167</v>
      </c>
      <c r="AB530" s="12" t="str">
        <f t="array" ref="AB530">IFERROR(INDEX('Pontuação 3.0'!G$13:G$191, MATCH(AA530, 'Pontuação 3.0'!F$13:F$191, 0)), "Faixa Indefinida")</f>
        <v>D</v>
      </c>
      <c r="AC530" s="12">
        <f t="shared" si="7"/>
        <v>0</v>
      </c>
      <c r="AD530" s="12">
        <f t="shared" si="8"/>
        <v>0</v>
      </c>
      <c r="AE530" s="12">
        <f t="shared" si="9"/>
        <v>0</v>
      </c>
      <c r="AF530" s="12">
        <f t="shared" si="10"/>
        <v>1</v>
      </c>
    </row>
    <row r="531" ht="15.75" customHeight="1">
      <c r="A531" s="8">
        <v>45685.0</v>
      </c>
      <c r="B531" s="9" t="s">
        <v>1285</v>
      </c>
      <c r="C531" s="9" t="s">
        <v>1286</v>
      </c>
      <c r="D531" s="9" t="s">
        <v>1287</v>
      </c>
      <c r="E531" s="9" t="s">
        <v>13924</v>
      </c>
      <c r="F531" s="9" t="s">
        <v>13950</v>
      </c>
      <c r="G531" s="9" t="s">
        <v>13957</v>
      </c>
      <c r="H531" s="9" t="s">
        <v>13951</v>
      </c>
      <c r="I531" s="9" t="s">
        <v>13928</v>
      </c>
      <c r="J531" s="9" t="s">
        <v>13939</v>
      </c>
      <c r="K531" s="9" t="s">
        <v>13930</v>
      </c>
      <c r="L531" s="9" t="s">
        <v>13931</v>
      </c>
      <c r="M531" s="9" t="s">
        <v>13946</v>
      </c>
      <c r="N531" s="13" t="s">
        <v>12</v>
      </c>
      <c r="O531" s="13" t="s">
        <v>14</v>
      </c>
      <c r="P531" s="13" t="s">
        <v>13</v>
      </c>
      <c r="Q531" s="13" t="s">
        <v>77</v>
      </c>
      <c r="R531" s="13" t="s">
        <v>15</v>
      </c>
      <c r="S531" s="10">
        <f>ROUNDUP(SUM(VLOOKUP(F531,'Pontuação'!A$2:B$11,2,FALSE),VLOOKUP(E531,'Pontuação'!C$2:D$11,2,FALSE),VLOOKUP(H531,'Pontuação'!I$2:J$11,2,FALSE),VLOOKUP(J531,'Pontuação'!G$2:H$11,2,FALSE),VLOOKUP(L531,'Pontuação'!M$2:N$13,2,FALSE)),0)</f>
        <v>1662</v>
      </c>
      <c r="T531" s="11">
        <f t="shared" si="1"/>
        <v>166</v>
      </c>
      <c r="U531" s="11" t="str">
        <f t="array" ref="U531">IFERROR(INDEX('Pontuação'!G$13:G$101, MATCH(T531, 'Pontuação'!F$13:F$101, 0)), "Faixa Indefinida")</f>
        <v>B</v>
      </c>
      <c r="V531" s="11">
        <f t="shared" si="2"/>
        <v>0</v>
      </c>
      <c r="W531" s="11">
        <f t="shared" si="3"/>
        <v>1</v>
      </c>
      <c r="X531" s="11">
        <f t="shared" si="4"/>
        <v>0</v>
      </c>
      <c r="Y531" s="11">
        <f t="shared" si="5"/>
        <v>0</v>
      </c>
      <c r="Z531" s="12">
        <f>ROUNDUP(SUM(VLOOKUP(F531,'Pontuação 3.0'!A$2:B$11,2,FALSE),VLOOKUP(E531,'Pontuação 3.0'!C$2:D$11,2,FALSE),VLOOKUP(H531,'Pontuação 3.0'!I$2:J$11,2,FALSE),VLOOKUP(J531,'Pontuação 3.0'!G$2:H$11,2,FALSE),VLOOKUP(G531,'Pontuação 3.0'!E$2:F$11,2,FALSE),VLOOKUP(K531,'Pontuação 3.0'!K$2:L$11,2,FALSE),VLOOKUP(L531,'Pontuação 3.0'!M$2:N$13,2,FALSE)),0)</f>
        <v>2355</v>
      </c>
      <c r="AA531" s="12">
        <f t="shared" si="6"/>
        <v>236</v>
      </c>
      <c r="AB531" s="12" t="str">
        <f t="array" ref="AB531">IFERROR(INDEX('Pontuação 3.0'!G$13:G$191, MATCH(AA531, 'Pontuação 3.0'!F$13:F$191, 0)), "Faixa Indefinida")</f>
        <v>A</v>
      </c>
      <c r="AC531" s="12">
        <f t="shared" si="7"/>
        <v>1</v>
      </c>
      <c r="AD531" s="12">
        <f t="shared" si="8"/>
        <v>0</v>
      </c>
      <c r="AE531" s="12">
        <f t="shared" si="9"/>
        <v>0</v>
      </c>
      <c r="AF531" s="12">
        <f t="shared" si="10"/>
        <v>0</v>
      </c>
    </row>
    <row r="532" ht="15.75" customHeight="1">
      <c r="A532" s="8">
        <v>45685.0</v>
      </c>
      <c r="B532" s="9" t="s">
        <v>1291</v>
      </c>
      <c r="C532" s="9" t="s">
        <v>1292</v>
      </c>
      <c r="D532" s="15">
        <v>7.199709968E10</v>
      </c>
      <c r="E532" s="9" t="s">
        <v>13936</v>
      </c>
      <c r="F532" s="9" t="s">
        <v>13948</v>
      </c>
      <c r="G532" s="9" t="s">
        <v>13926</v>
      </c>
      <c r="H532" s="9" t="s">
        <v>13960</v>
      </c>
      <c r="I532" s="9" t="s">
        <v>13928</v>
      </c>
      <c r="J532" s="9" t="s">
        <v>13929</v>
      </c>
      <c r="K532" s="9" t="s">
        <v>13930</v>
      </c>
      <c r="L532" s="9" t="s">
        <v>13959</v>
      </c>
      <c r="M532" s="9" t="s">
        <v>13942</v>
      </c>
      <c r="N532" s="13" t="s">
        <v>12</v>
      </c>
      <c r="O532" s="13" t="s">
        <v>14</v>
      </c>
      <c r="P532" s="13" t="s">
        <v>24</v>
      </c>
      <c r="Q532" s="13" t="s">
        <v>20</v>
      </c>
      <c r="R532" s="13" t="s">
        <v>15</v>
      </c>
      <c r="S532" s="10">
        <f>ROUNDUP(SUM(VLOOKUP(F532,'Pontuação'!A$2:B$11,2,FALSE),VLOOKUP(E532,'Pontuação'!C$2:D$11,2,FALSE),VLOOKUP(H532,'Pontuação'!I$2:J$11,2,FALSE),VLOOKUP(J532,'Pontuação'!G$2:H$11,2,FALSE),VLOOKUP(L532,'Pontuação'!M$2:N$13,2,FALSE)),0)</f>
        <v>1427</v>
      </c>
      <c r="T532" s="11">
        <f t="shared" si="1"/>
        <v>143</v>
      </c>
      <c r="U532" s="11" t="str">
        <f t="array" ref="U532">IFERROR(INDEX('Pontuação'!G$13:G$101, MATCH(T532, 'Pontuação'!F$13:F$101, 0)), "Faixa Indefinida")</f>
        <v>D</v>
      </c>
      <c r="V532" s="11">
        <f t="shared" si="2"/>
        <v>0</v>
      </c>
      <c r="W532" s="11">
        <f t="shared" si="3"/>
        <v>0</v>
      </c>
      <c r="X532" s="11">
        <f t="shared" si="4"/>
        <v>0</v>
      </c>
      <c r="Y532" s="11">
        <f t="shared" si="5"/>
        <v>1</v>
      </c>
      <c r="Z532" s="12">
        <f>ROUNDUP(SUM(VLOOKUP(F532,'Pontuação 3.0'!A$2:B$11,2,FALSE),VLOOKUP(E532,'Pontuação 3.0'!C$2:D$11,2,FALSE),VLOOKUP(H532,'Pontuação 3.0'!I$2:J$11,2,FALSE),VLOOKUP(J532,'Pontuação 3.0'!G$2:H$11,2,FALSE),VLOOKUP(G532,'Pontuação 3.0'!E$2:F$11,2,FALSE),VLOOKUP(K532,'Pontuação 3.0'!K$2:L$11,2,FALSE),VLOOKUP(L532,'Pontuação 3.0'!M$2:N$13,2,FALSE)),0)</f>
        <v>2336</v>
      </c>
      <c r="AA532" s="12">
        <f t="shared" si="6"/>
        <v>234</v>
      </c>
      <c r="AB532" s="12" t="str">
        <f t="array" ref="AB532">IFERROR(INDEX('Pontuação 3.0'!G$13:G$191, MATCH(AA532, 'Pontuação 3.0'!F$13:F$191, 0)), "Faixa Indefinida")</f>
        <v>B</v>
      </c>
      <c r="AC532" s="12">
        <f t="shared" si="7"/>
        <v>0</v>
      </c>
      <c r="AD532" s="12">
        <f t="shared" si="8"/>
        <v>1</v>
      </c>
      <c r="AE532" s="12">
        <f t="shared" si="9"/>
        <v>0</v>
      </c>
      <c r="AF532" s="12">
        <f t="shared" si="10"/>
        <v>0</v>
      </c>
    </row>
    <row r="533" ht="15.75" customHeight="1">
      <c r="A533" s="8">
        <v>45685.0</v>
      </c>
      <c r="B533" s="9" t="s">
        <v>1296</v>
      </c>
      <c r="C533" s="9" t="s">
        <v>1297</v>
      </c>
      <c r="D533" s="15">
        <v>4.1987046671E10</v>
      </c>
      <c r="E533" s="9" t="s">
        <v>13936</v>
      </c>
      <c r="F533" s="9" t="s">
        <v>13950</v>
      </c>
      <c r="G533" s="9" t="s">
        <v>13926</v>
      </c>
      <c r="H533" s="9" t="s">
        <v>13951</v>
      </c>
      <c r="I533" s="9" t="s">
        <v>13928</v>
      </c>
      <c r="J533" s="9" t="s">
        <v>13929</v>
      </c>
      <c r="K533" s="9" t="s">
        <v>13940</v>
      </c>
      <c r="L533" s="9" t="s">
        <v>13941</v>
      </c>
      <c r="M533" s="9" t="s">
        <v>13967</v>
      </c>
      <c r="N533" s="13" t="s">
        <v>12</v>
      </c>
      <c r="O533" s="13" t="s">
        <v>14</v>
      </c>
      <c r="P533" s="13" t="s">
        <v>24</v>
      </c>
      <c r="Q533" s="13" t="s">
        <v>20</v>
      </c>
      <c r="R533" s="13" t="s">
        <v>65</v>
      </c>
      <c r="S533" s="10">
        <f>ROUNDUP(SUM(VLOOKUP(F533,'Pontuação'!A$2:B$11,2,FALSE),VLOOKUP(E533,'Pontuação'!C$2:D$11,2,FALSE),VLOOKUP(H533,'Pontuação'!I$2:J$11,2,FALSE),VLOOKUP(J533,'Pontuação'!G$2:H$11,2,FALSE),VLOOKUP(L533,'Pontuação'!M$2:N$13,2,FALSE)),0)</f>
        <v>1597</v>
      </c>
      <c r="T533" s="11">
        <f t="shared" si="1"/>
        <v>160</v>
      </c>
      <c r="U533" s="11" t="str">
        <f t="array" ref="U533">IFERROR(INDEX('Pontuação'!G$13:G$101, MATCH(T533, 'Pontuação'!F$13:F$101, 0)), "Faixa Indefinida")</f>
        <v>C</v>
      </c>
      <c r="V533" s="11">
        <f t="shared" si="2"/>
        <v>0</v>
      </c>
      <c r="W533" s="11">
        <f t="shared" si="3"/>
        <v>0</v>
      </c>
      <c r="X533" s="11">
        <f t="shared" si="4"/>
        <v>1</v>
      </c>
      <c r="Y533" s="11">
        <f t="shared" si="5"/>
        <v>0</v>
      </c>
      <c r="Z533" s="12">
        <f>ROUNDUP(SUM(VLOOKUP(F533,'Pontuação 3.0'!A$2:B$11,2,FALSE),VLOOKUP(E533,'Pontuação 3.0'!C$2:D$11,2,FALSE),VLOOKUP(H533,'Pontuação 3.0'!I$2:J$11,2,FALSE),VLOOKUP(J533,'Pontuação 3.0'!G$2:H$11,2,FALSE),VLOOKUP(G533,'Pontuação 3.0'!E$2:F$11,2,FALSE),VLOOKUP(K533,'Pontuação 3.0'!K$2:L$11,2,FALSE),VLOOKUP(L533,'Pontuação 3.0'!M$2:N$13,2,FALSE)),0)</f>
        <v>2100</v>
      </c>
      <c r="AA533" s="12">
        <f t="shared" si="6"/>
        <v>210</v>
      </c>
      <c r="AB533" s="12" t="str">
        <f t="array" ref="AB533">IFERROR(INDEX('Pontuação 3.0'!G$13:G$191, MATCH(AA533, 'Pontuação 3.0'!F$13:F$191, 0)), "Faixa Indefinida")</f>
        <v>C</v>
      </c>
      <c r="AC533" s="12">
        <f t="shared" si="7"/>
        <v>0</v>
      </c>
      <c r="AD533" s="12">
        <f t="shared" si="8"/>
        <v>0</v>
      </c>
      <c r="AE533" s="12">
        <f t="shared" si="9"/>
        <v>1</v>
      </c>
      <c r="AF533" s="12">
        <f t="shared" si="10"/>
        <v>0</v>
      </c>
    </row>
    <row r="534" ht="15.75" customHeight="1">
      <c r="A534" s="8">
        <v>45685.0</v>
      </c>
      <c r="B534" s="9" t="s">
        <v>1293</v>
      </c>
      <c r="C534" s="9" t="s">
        <v>1294</v>
      </c>
      <c r="D534" s="9" t="s">
        <v>1295</v>
      </c>
      <c r="E534" s="9" t="s">
        <v>13936</v>
      </c>
      <c r="F534" s="9" t="s">
        <v>13950</v>
      </c>
      <c r="G534" s="9" t="s">
        <v>13926</v>
      </c>
      <c r="H534" s="9" t="s">
        <v>13927</v>
      </c>
      <c r="I534" s="9" t="s">
        <v>13940</v>
      </c>
      <c r="J534" s="9" t="s">
        <v>13939</v>
      </c>
      <c r="K534" s="9" t="s">
        <v>13940</v>
      </c>
      <c r="L534" s="9" t="s">
        <v>13945</v>
      </c>
      <c r="M534" s="9" t="s">
        <v>13952</v>
      </c>
      <c r="N534" s="13" t="s">
        <v>12</v>
      </c>
      <c r="O534" s="13" t="s">
        <v>14</v>
      </c>
      <c r="P534" s="13" t="s">
        <v>93</v>
      </c>
      <c r="Q534" s="13" t="s">
        <v>20</v>
      </c>
      <c r="R534" s="13" t="s">
        <v>65</v>
      </c>
      <c r="S534" s="10">
        <f>ROUNDUP(SUM(VLOOKUP(F534,'Pontuação'!A$2:B$11,2,FALSE),VLOOKUP(E534,'Pontuação'!C$2:D$11,2,FALSE),VLOOKUP(H534,'Pontuação'!I$2:J$11,2,FALSE),VLOOKUP(J534,'Pontuação'!G$2:H$11,2,FALSE),VLOOKUP(L534,'Pontuação'!M$2:N$13,2,FALSE)),0)</f>
        <v>1676</v>
      </c>
      <c r="T534" s="11">
        <f t="shared" si="1"/>
        <v>168</v>
      </c>
      <c r="U534" s="11" t="str">
        <f t="array" ref="U534">IFERROR(INDEX('Pontuação'!G$13:G$101, MATCH(T534, 'Pontuação'!F$13:F$101, 0)), "Faixa Indefinida")</f>
        <v>B</v>
      </c>
      <c r="V534" s="11">
        <f t="shared" si="2"/>
        <v>0</v>
      </c>
      <c r="W534" s="11">
        <f t="shared" si="3"/>
        <v>1</v>
      </c>
      <c r="X534" s="11">
        <f t="shared" si="4"/>
        <v>0</v>
      </c>
      <c r="Y534" s="11">
        <f t="shared" si="5"/>
        <v>0</v>
      </c>
      <c r="Z534" s="12">
        <f>ROUNDUP(SUM(VLOOKUP(F534,'Pontuação 3.0'!A$2:B$11,2,FALSE),VLOOKUP(E534,'Pontuação 3.0'!C$2:D$11,2,FALSE),VLOOKUP(H534,'Pontuação 3.0'!I$2:J$11,2,FALSE),VLOOKUP(J534,'Pontuação 3.0'!G$2:H$11,2,FALSE),VLOOKUP(G534,'Pontuação 3.0'!E$2:F$11,2,FALSE),VLOOKUP(K534,'Pontuação 3.0'!K$2:L$11,2,FALSE),VLOOKUP(L534,'Pontuação 3.0'!M$2:N$13,2,FALSE)),0)</f>
        <v>2212</v>
      </c>
      <c r="AA534" s="12">
        <f t="shared" si="6"/>
        <v>221</v>
      </c>
      <c r="AB534" s="12" t="str">
        <f t="array" ref="AB534">IFERROR(INDEX('Pontuação 3.0'!G$13:G$191, MATCH(AA534, 'Pontuação 3.0'!F$13:F$191, 0)), "Faixa Indefinida")</f>
        <v>B</v>
      </c>
      <c r="AC534" s="12">
        <f t="shared" si="7"/>
        <v>0</v>
      </c>
      <c r="AD534" s="12">
        <f t="shared" si="8"/>
        <v>1</v>
      </c>
      <c r="AE534" s="12">
        <f t="shared" si="9"/>
        <v>0</v>
      </c>
      <c r="AF534" s="12">
        <f t="shared" si="10"/>
        <v>0</v>
      </c>
    </row>
    <row r="535" ht="15.75" customHeight="1">
      <c r="A535" s="8">
        <v>45685.0</v>
      </c>
      <c r="B535" s="9" t="s">
        <v>1298</v>
      </c>
      <c r="C535" s="9" t="s">
        <v>1299</v>
      </c>
      <c r="D535" s="15">
        <v>0.11978490066</v>
      </c>
      <c r="E535" s="9" t="s">
        <v>13936</v>
      </c>
      <c r="F535" s="9" t="s">
        <v>13948</v>
      </c>
      <c r="G535" s="9" t="s">
        <v>13926</v>
      </c>
      <c r="H535" s="9" t="s">
        <v>13949</v>
      </c>
      <c r="I535" s="9" t="s">
        <v>13940</v>
      </c>
      <c r="J535" s="9" t="s">
        <v>13929</v>
      </c>
      <c r="K535" s="9" t="s">
        <v>13940</v>
      </c>
      <c r="L535" s="9" t="s">
        <v>13931</v>
      </c>
      <c r="M535" s="9" t="s">
        <v>13946</v>
      </c>
      <c r="N535" s="13" t="s">
        <v>12</v>
      </c>
      <c r="O535" s="13" t="s">
        <v>14</v>
      </c>
      <c r="P535" s="13" t="s">
        <v>260</v>
      </c>
      <c r="Q535" s="13" t="s">
        <v>59</v>
      </c>
      <c r="R535" s="13" t="s">
        <v>15</v>
      </c>
      <c r="S535" s="10">
        <f>ROUNDUP(SUM(VLOOKUP(F535,'Pontuação'!A$2:B$11,2,FALSE),VLOOKUP(E535,'Pontuação'!C$2:D$11,2,FALSE),VLOOKUP(H535,'Pontuação'!I$2:J$11,2,FALSE),VLOOKUP(J535,'Pontuação'!G$2:H$11,2,FALSE),VLOOKUP(L535,'Pontuação'!M$2:N$13,2,FALSE)),0)</f>
        <v>1583</v>
      </c>
      <c r="T535" s="11">
        <f t="shared" si="1"/>
        <v>158</v>
      </c>
      <c r="U535" s="11" t="str">
        <f t="array" ref="U535">IFERROR(INDEX('Pontuação'!G$13:G$101, MATCH(T535, 'Pontuação'!F$13:F$101, 0)), "Faixa Indefinida")</f>
        <v>C</v>
      </c>
      <c r="V535" s="11">
        <f t="shared" si="2"/>
        <v>0</v>
      </c>
      <c r="W535" s="11">
        <f t="shared" si="3"/>
        <v>0</v>
      </c>
      <c r="X535" s="11">
        <f t="shared" si="4"/>
        <v>1</v>
      </c>
      <c r="Y535" s="11">
        <f t="shared" si="5"/>
        <v>0</v>
      </c>
      <c r="Z535" s="12">
        <f>ROUNDUP(SUM(VLOOKUP(F535,'Pontuação 3.0'!A$2:B$11,2,FALSE),VLOOKUP(E535,'Pontuação 3.0'!C$2:D$11,2,FALSE),VLOOKUP(H535,'Pontuação 3.0'!I$2:J$11,2,FALSE),VLOOKUP(J535,'Pontuação 3.0'!G$2:H$11,2,FALSE),VLOOKUP(G535,'Pontuação 3.0'!E$2:F$11,2,FALSE),VLOOKUP(K535,'Pontuação 3.0'!K$2:L$11,2,FALSE),VLOOKUP(L535,'Pontuação 3.0'!M$2:N$13,2,FALSE)),0)</f>
        <v>2076</v>
      </c>
      <c r="AA535" s="12">
        <f t="shared" si="6"/>
        <v>208</v>
      </c>
      <c r="AB535" s="12" t="str">
        <f t="array" ref="AB535">IFERROR(INDEX('Pontuação 3.0'!G$13:G$191, MATCH(AA535, 'Pontuação 3.0'!F$13:F$191, 0)), "Faixa Indefinida")</f>
        <v>C</v>
      </c>
      <c r="AC535" s="12">
        <f t="shared" si="7"/>
        <v>0</v>
      </c>
      <c r="AD535" s="12">
        <f t="shared" si="8"/>
        <v>0</v>
      </c>
      <c r="AE535" s="12">
        <f t="shared" si="9"/>
        <v>1</v>
      </c>
      <c r="AF535" s="12">
        <f t="shared" si="10"/>
        <v>0</v>
      </c>
    </row>
    <row r="536" ht="15.75" customHeight="1">
      <c r="A536" s="8">
        <v>45685.0</v>
      </c>
      <c r="B536" s="9" t="s">
        <v>281</v>
      </c>
      <c r="C536" s="9" t="s">
        <v>1302</v>
      </c>
      <c r="D536" s="15">
        <v>1.1977889689E10</v>
      </c>
      <c r="E536" s="9" t="s">
        <v>13936</v>
      </c>
      <c r="F536" s="9" t="s">
        <v>13948</v>
      </c>
      <c r="G536" s="9" t="s">
        <v>13926</v>
      </c>
      <c r="H536" s="9" t="s">
        <v>13951</v>
      </c>
      <c r="I536" s="9" t="s">
        <v>13940</v>
      </c>
      <c r="J536" s="9" t="s">
        <v>13929</v>
      </c>
      <c r="K536" s="9" t="s">
        <v>13940</v>
      </c>
      <c r="L536" s="9" t="s">
        <v>13931</v>
      </c>
      <c r="M536" s="9" t="s">
        <v>13967</v>
      </c>
      <c r="N536" s="13" t="s">
        <v>12</v>
      </c>
      <c r="O536" s="13" t="s">
        <v>14</v>
      </c>
      <c r="P536" s="13" t="s">
        <v>32</v>
      </c>
      <c r="Q536" s="13" t="s">
        <v>33</v>
      </c>
      <c r="R536" s="13" t="s">
        <v>15</v>
      </c>
      <c r="S536" s="10">
        <f>ROUNDUP(SUM(VLOOKUP(F536,'Pontuação'!A$2:B$11,2,FALSE),VLOOKUP(E536,'Pontuação'!C$2:D$11,2,FALSE),VLOOKUP(H536,'Pontuação'!I$2:J$11,2,FALSE),VLOOKUP(J536,'Pontuação'!G$2:H$11,2,FALSE),VLOOKUP(L536,'Pontuação'!M$2:N$13,2,FALSE)),0)</f>
        <v>1541</v>
      </c>
      <c r="T536" s="11">
        <f t="shared" si="1"/>
        <v>154</v>
      </c>
      <c r="U536" s="11" t="str">
        <f t="array" ref="U536">IFERROR(INDEX('Pontuação'!G$13:G$101, MATCH(T536, 'Pontuação'!F$13:F$101, 0)), "Faixa Indefinida")</f>
        <v>C</v>
      </c>
      <c r="V536" s="11">
        <f t="shared" si="2"/>
        <v>0</v>
      </c>
      <c r="W536" s="11">
        <f t="shared" si="3"/>
        <v>0</v>
      </c>
      <c r="X536" s="11">
        <f t="shared" si="4"/>
        <v>1</v>
      </c>
      <c r="Y536" s="11">
        <f t="shared" si="5"/>
        <v>0</v>
      </c>
      <c r="Z536" s="12">
        <f>ROUNDUP(SUM(VLOOKUP(F536,'Pontuação 3.0'!A$2:B$11,2,FALSE),VLOOKUP(E536,'Pontuação 3.0'!C$2:D$11,2,FALSE),VLOOKUP(H536,'Pontuação 3.0'!I$2:J$11,2,FALSE),VLOOKUP(J536,'Pontuação 3.0'!G$2:H$11,2,FALSE),VLOOKUP(G536,'Pontuação 3.0'!E$2:F$11,2,FALSE),VLOOKUP(K536,'Pontuação 3.0'!K$2:L$11,2,FALSE),VLOOKUP(L536,'Pontuação 3.0'!M$2:N$13,2,FALSE)),0)</f>
        <v>1989</v>
      </c>
      <c r="AA536" s="12">
        <f t="shared" si="6"/>
        <v>199</v>
      </c>
      <c r="AB536" s="12" t="str">
        <f t="array" ref="AB536">IFERROR(INDEX('Pontuação 3.0'!G$13:G$191, MATCH(AA536, 'Pontuação 3.0'!F$13:F$191, 0)), "Faixa Indefinida")</f>
        <v>C</v>
      </c>
      <c r="AC536" s="12">
        <f t="shared" si="7"/>
        <v>0</v>
      </c>
      <c r="AD536" s="12">
        <f t="shared" si="8"/>
        <v>0</v>
      </c>
      <c r="AE536" s="12">
        <f t="shared" si="9"/>
        <v>1</v>
      </c>
      <c r="AF536" s="12">
        <f t="shared" si="10"/>
        <v>0</v>
      </c>
    </row>
    <row r="537" ht="15.75" customHeight="1">
      <c r="A537" s="8">
        <v>45685.0</v>
      </c>
      <c r="B537" s="9" t="s">
        <v>1300</v>
      </c>
      <c r="C537" s="9" t="s">
        <v>1301</v>
      </c>
      <c r="D537" s="15">
        <v>8.3999001868E10</v>
      </c>
      <c r="E537" s="9" t="s">
        <v>13936</v>
      </c>
      <c r="F537" s="9" t="s">
        <v>13948</v>
      </c>
      <c r="G537" s="9" t="s">
        <v>13926</v>
      </c>
      <c r="H537" s="9" t="s">
        <v>13951</v>
      </c>
      <c r="I537" s="9" t="s">
        <v>13940</v>
      </c>
      <c r="J537" s="9" t="s">
        <v>13939</v>
      </c>
      <c r="K537" s="9" t="s">
        <v>13930</v>
      </c>
      <c r="L537" s="9" t="s">
        <v>13959</v>
      </c>
      <c r="M537" s="9" t="s">
        <v>13942</v>
      </c>
      <c r="N537" s="13" t="s">
        <v>12</v>
      </c>
      <c r="O537" s="13" t="s">
        <v>14</v>
      </c>
      <c r="P537" s="13" t="s">
        <v>399</v>
      </c>
      <c r="Q537" s="13" t="s">
        <v>77</v>
      </c>
      <c r="R537" s="13" t="s">
        <v>15</v>
      </c>
      <c r="S537" s="10">
        <f>ROUNDUP(SUM(VLOOKUP(F537,'Pontuação'!A$2:B$11,2,FALSE),VLOOKUP(E537,'Pontuação'!C$2:D$11,2,FALSE),VLOOKUP(H537,'Pontuação'!I$2:J$11,2,FALSE),VLOOKUP(J537,'Pontuação'!G$2:H$11,2,FALSE),VLOOKUP(L537,'Pontuação'!M$2:N$13,2,FALSE)),0)</f>
        <v>1716</v>
      </c>
      <c r="T537" s="11">
        <f t="shared" si="1"/>
        <v>172</v>
      </c>
      <c r="U537" s="11" t="str">
        <f t="array" ref="U537">IFERROR(INDEX('Pontuação'!G$13:G$101, MATCH(T537, 'Pontuação'!F$13:F$101, 0)), "Faixa Indefinida")</f>
        <v>B</v>
      </c>
      <c r="V537" s="11">
        <f t="shared" si="2"/>
        <v>0</v>
      </c>
      <c r="W537" s="11">
        <f t="shared" si="3"/>
        <v>1</v>
      </c>
      <c r="X537" s="11">
        <f t="shared" si="4"/>
        <v>0</v>
      </c>
      <c r="Y537" s="11">
        <f t="shared" si="5"/>
        <v>0</v>
      </c>
      <c r="Z537" s="12">
        <f>ROUNDUP(SUM(VLOOKUP(F537,'Pontuação 3.0'!A$2:B$11,2,FALSE),VLOOKUP(E537,'Pontuação 3.0'!C$2:D$11,2,FALSE),VLOOKUP(H537,'Pontuação 3.0'!I$2:J$11,2,FALSE),VLOOKUP(J537,'Pontuação 3.0'!G$2:H$11,2,FALSE),VLOOKUP(G537,'Pontuação 3.0'!E$2:F$11,2,FALSE),VLOOKUP(K537,'Pontuação 3.0'!K$2:L$11,2,FALSE),VLOOKUP(L537,'Pontuação 3.0'!M$2:N$13,2,FALSE)),0)</f>
        <v>2596</v>
      </c>
      <c r="AA537" s="12">
        <f t="shared" si="6"/>
        <v>260</v>
      </c>
      <c r="AB537" s="12" t="str">
        <f t="array" ref="AB537">IFERROR(INDEX('Pontuação 3.0'!G$13:G$191, MATCH(AA537, 'Pontuação 3.0'!F$13:F$191, 0)), "Faixa Indefinida")</f>
        <v>A</v>
      </c>
      <c r="AC537" s="12">
        <f t="shared" si="7"/>
        <v>1</v>
      </c>
      <c r="AD537" s="12">
        <f t="shared" si="8"/>
        <v>0</v>
      </c>
      <c r="AE537" s="12">
        <f t="shared" si="9"/>
        <v>0</v>
      </c>
      <c r="AF537" s="12">
        <f t="shared" si="10"/>
        <v>0</v>
      </c>
    </row>
    <row r="538" ht="15.75" customHeight="1">
      <c r="A538" s="8">
        <v>45685.0</v>
      </c>
      <c r="B538" s="9" t="s">
        <v>1305</v>
      </c>
      <c r="C538" s="9" t="s">
        <v>1306</v>
      </c>
      <c r="D538" s="15">
        <v>4.799728901E10</v>
      </c>
      <c r="E538" s="9" t="s">
        <v>13936</v>
      </c>
      <c r="F538" s="9" t="s">
        <v>13953</v>
      </c>
      <c r="G538" s="9" t="s">
        <v>13926</v>
      </c>
      <c r="H538" s="9" t="s">
        <v>13938</v>
      </c>
      <c r="I538" s="9" t="s">
        <v>13928</v>
      </c>
      <c r="J538" s="9" t="s">
        <v>13939</v>
      </c>
      <c r="K538" s="9" t="s">
        <v>13940</v>
      </c>
      <c r="L538" s="9" t="s">
        <v>13945</v>
      </c>
      <c r="M538" s="9" t="s">
        <v>13942</v>
      </c>
      <c r="N538" s="13" t="s">
        <v>12</v>
      </c>
      <c r="O538" s="13" t="s">
        <v>14</v>
      </c>
      <c r="P538" s="13" t="s">
        <v>13</v>
      </c>
      <c r="Q538" s="13" t="s">
        <v>20</v>
      </c>
      <c r="R538" s="13" t="s">
        <v>15</v>
      </c>
      <c r="S538" s="10">
        <f>ROUNDUP(SUM(VLOOKUP(F538,'Pontuação'!A$2:B$11,2,FALSE),VLOOKUP(E538,'Pontuação'!C$2:D$11,2,FALSE),VLOOKUP(H538,'Pontuação'!I$2:J$11,2,FALSE),VLOOKUP(J538,'Pontuação'!G$2:H$11,2,FALSE),VLOOKUP(L538,'Pontuação'!M$2:N$13,2,FALSE)),0)</f>
        <v>1821</v>
      </c>
      <c r="T538" s="11">
        <f t="shared" si="1"/>
        <v>182</v>
      </c>
      <c r="U538" s="11" t="str">
        <f t="array" ref="U538">IFERROR(INDEX('Pontuação'!G$13:G$101, MATCH(T538, 'Pontuação'!F$13:F$101, 0)), "Faixa Indefinida")</f>
        <v>B</v>
      </c>
      <c r="V538" s="11">
        <f t="shared" si="2"/>
        <v>0</v>
      </c>
      <c r="W538" s="11">
        <f t="shared" si="3"/>
        <v>1</v>
      </c>
      <c r="X538" s="11">
        <f t="shared" si="4"/>
        <v>0</v>
      </c>
      <c r="Y538" s="11">
        <f t="shared" si="5"/>
        <v>0</v>
      </c>
      <c r="Z538" s="12">
        <f>ROUNDUP(SUM(VLOOKUP(F538,'Pontuação 3.0'!A$2:B$11,2,FALSE),VLOOKUP(E538,'Pontuação 3.0'!C$2:D$11,2,FALSE),VLOOKUP(H538,'Pontuação 3.0'!I$2:J$11,2,FALSE),VLOOKUP(J538,'Pontuação 3.0'!G$2:H$11,2,FALSE),VLOOKUP(G538,'Pontuação 3.0'!E$2:F$11,2,FALSE),VLOOKUP(K538,'Pontuação 3.0'!K$2:L$11,2,FALSE),VLOOKUP(L538,'Pontuação 3.0'!M$2:N$13,2,FALSE)),0)</f>
        <v>2281</v>
      </c>
      <c r="AA538" s="12">
        <f t="shared" si="6"/>
        <v>228</v>
      </c>
      <c r="AB538" s="12" t="str">
        <f t="array" ref="AB538">IFERROR(INDEX('Pontuação 3.0'!G$13:G$191, MATCH(AA538, 'Pontuação 3.0'!F$13:F$191, 0)), "Faixa Indefinida")</f>
        <v>B</v>
      </c>
      <c r="AC538" s="12">
        <f t="shared" si="7"/>
        <v>0</v>
      </c>
      <c r="AD538" s="12">
        <f t="shared" si="8"/>
        <v>1</v>
      </c>
      <c r="AE538" s="12">
        <f t="shared" si="9"/>
        <v>0</v>
      </c>
      <c r="AF538" s="12">
        <f t="shared" si="10"/>
        <v>0</v>
      </c>
    </row>
    <row r="539" ht="15.75" customHeight="1">
      <c r="A539" s="8">
        <v>45685.0</v>
      </c>
      <c r="B539" s="9" t="s">
        <v>1309</v>
      </c>
      <c r="C539" s="9" t="s">
        <v>1310</v>
      </c>
      <c r="D539" s="15">
        <v>6.2991846607E10</v>
      </c>
      <c r="E539" s="9" t="s">
        <v>13936</v>
      </c>
      <c r="F539" s="9" t="s">
        <v>13950</v>
      </c>
      <c r="G539" s="9" t="s">
        <v>13944</v>
      </c>
      <c r="H539" s="9" t="s">
        <v>13927</v>
      </c>
      <c r="I539" s="9" t="s">
        <v>13940</v>
      </c>
      <c r="J539" s="9" t="s">
        <v>13929</v>
      </c>
      <c r="K539" s="9" t="s">
        <v>13940</v>
      </c>
      <c r="L539" s="9" t="s">
        <v>13945</v>
      </c>
      <c r="M539" s="9" t="s">
        <v>13967</v>
      </c>
      <c r="N539" s="13" t="s">
        <v>12</v>
      </c>
      <c r="O539" s="13" t="s">
        <v>14</v>
      </c>
      <c r="P539" s="13" t="s">
        <v>32</v>
      </c>
      <c r="Q539" s="13" t="s">
        <v>20</v>
      </c>
      <c r="R539" s="13" t="s">
        <v>15</v>
      </c>
      <c r="S539" s="10">
        <f>ROUNDUP(SUM(VLOOKUP(F539,'Pontuação'!A$2:B$11,2,FALSE),VLOOKUP(E539,'Pontuação'!C$2:D$11,2,FALSE),VLOOKUP(H539,'Pontuação'!I$2:J$11,2,FALSE),VLOOKUP(J539,'Pontuação'!G$2:H$11,2,FALSE),VLOOKUP(L539,'Pontuação'!M$2:N$13,2,FALSE)),0)</f>
        <v>1571</v>
      </c>
      <c r="T539" s="11">
        <f t="shared" si="1"/>
        <v>157</v>
      </c>
      <c r="U539" s="11" t="str">
        <f t="array" ref="U539">IFERROR(INDEX('Pontuação'!G$13:G$101, MATCH(T539, 'Pontuação'!F$13:F$101, 0)), "Faixa Indefinida")</f>
        <v>C</v>
      </c>
      <c r="V539" s="11">
        <f t="shared" si="2"/>
        <v>0</v>
      </c>
      <c r="W539" s="11">
        <f t="shared" si="3"/>
        <v>0</v>
      </c>
      <c r="X539" s="11">
        <f t="shared" si="4"/>
        <v>1</v>
      </c>
      <c r="Y539" s="11">
        <f t="shared" si="5"/>
        <v>0</v>
      </c>
      <c r="Z539" s="12">
        <f>ROUNDUP(SUM(VLOOKUP(F539,'Pontuação 3.0'!A$2:B$11,2,FALSE),VLOOKUP(E539,'Pontuação 3.0'!C$2:D$11,2,FALSE),VLOOKUP(H539,'Pontuação 3.0'!I$2:J$11,2,FALSE),VLOOKUP(J539,'Pontuação 3.0'!G$2:H$11,2,FALSE),VLOOKUP(G539,'Pontuação 3.0'!E$2:F$11,2,FALSE),VLOOKUP(K539,'Pontuação 3.0'!K$2:L$11,2,FALSE),VLOOKUP(L539,'Pontuação 3.0'!M$2:N$13,2,FALSE)),0)</f>
        <v>1920</v>
      </c>
      <c r="AA539" s="12">
        <f t="shared" si="6"/>
        <v>192</v>
      </c>
      <c r="AB539" s="12" t="str">
        <f t="array" ref="AB539">IFERROR(INDEX('Pontuação 3.0'!G$13:G$191, MATCH(AA539, 'Pontuação 3.0'!F$13:F$191, 0)), "Faixa Indefinida")</f>
        <v>C</v>
      </c>
      <c r="AC539" s="12">
        <f t="shared" si="7"/>
        <v>0</v>
      </c>
      <c r="AD539" s="12">
        <f t="shared" si="8"/>
        <v>0</v>
      </c>
      <c r="AE539" s="12">
        <f t="shared" si="9"/>
        <v>1</v>
      </c>
      <c r="AF539" s="12">
        <f t="shared" si="10"/>
        <v>0</v>
      </c>
    </row>
    <row r="540" ht="15.75" customHeight="1">
      <c r="A540" s="8">
        <v>45685.0</v>
      </c>
      <c r="B540" s="9" t="s">
        <v>1307</v>
      </c>
      <c r="C540" s="9" t="s">
        <v>1308</v>
      </c>
      <c r="D540" s="15">
        <v>8.6995393858E10</v>
      </c>
      <c r="E540" s="9" t="s">
        <v>13936</v>
      </c>
      <c r="F540" s="9" t="s">
        <v>13950</v>
      </c>
      <c r="G540" s="9" t="s">
        <v>13926</v>
      </c>
      <c r="H540" s="9" t="s">
        <v>13951</v>
      </c>
      <c r="I540" s="9" t="s">
        <v>13928</v>
      </c>
      <c r="J540" s="9" t="s">
        <v>13939</v>
      </c>
      <c r="K540" s="9" t="s">
        <v>13930</v>
      </c>
      <c r="L540" s="9" t="s">
        <v>13945</v>
      </c>
      <c r="M540" s="9" t="s">
        <v>13942</v>
      </c>
      <c r="N540" s="13" t="s">
        <v>12</v>
      </c>
      <c r="O540" s="13" t="s">
        <v>14</v>
      </c>
      <c r="P540" s="13" t="s">
        <v>13</v>
      </c>
      <c r="Q540" s="13" t="s">
        <v>20</v>
      </c>
      <c r="R540" s="13" t="s">
        <v>15</v>
      </c>
      <c r="S540" s="10">
        <f>ROUNDUP(SUM(VLOOKUP(F540,'Pontuação'!A$2:B$11,2,FALSE),VLOOKUP(E540,'Pontuação'!C$2:D$11,2,FALSE),VLOOKUP(H540,'Pontuação'!I$2:J$11,2,FALSE),VLOOKUP(J540,'Pontuação'!G$2:H$11,2,FALSE),VLOOKUP(L540,'Pontuação'!M$2:N$13,2,FALSE)),0)</f>
        <v>1790</v>
      </c>
      <c r="T540" s="11">
        <f t="shared" si="1"/>
        <v>179</v>
      </c>
      <c r="U540" s="11" t="str">
        <f t="array" ref="U540">IFERROR(INDEX('Pontuação'!G$13:G$101, MATCH(T540, 'Pontuação'!F$13:F$101, 0)), "Faixa Indefinida")</f>
        <v>B</v>
      </c>
      <c r="V540" s="11">
        <f t="shared" si="2"/>
        <v>0</v>
      </c>
      <c r="W540" s="11">
        <f t="shared" si="3"/>
        <v>1</v>
      </c>
      <c r="X540" s="11">
        <f t="shared" si="4"/>
        <v>0</v>
      </c>
      <c r="Y540" s="11">
        <f t="shared" si="5"/>
        <v>0</v>
      </c>
      <c r="Z540" s="12">
        <f>ROUNDUP(SUM(VLOOKUP(F540,'Pontuação 3.0'!A$2:B$11,2,FALSE),VLOOKUP(E540,'Pontuação 3.0'!C$2:D$11,2,FALSE),VLOOKUP(H540,'Pontuação 3.0'!I$2:J$11,2,FALSE),VLOOKUP(J540,'Pontuação 3.0'!G$2:H$11,2,FALSE),VLOOKUP(G540,'Pontuação 3.0'!E$2:F$11,2,FALSE),VLOOKUP(K540,'Pontuação 3.0'!K$2:L$11,2,FALSE),VLOOKUP(L540,'Pontuação 3.0'!M$2:N$13,2,FALSE)),0)</f>
        <v>2621</v>
      </c>
      <c r="AA540" s="12">
        <f t="shared" si="6"/>
        <v>262</v>
      </c>
      <c r="AB540" s="12" t="str">
        <f t="array" ref="AB540">IFERROR(INDEX('Pontuação 3.0'!G$13:G$191, MATCH(AA540, 'Pontuação 3.0'!F$13:F$191, 0)), "Faixa Indefinida")</f>
        <v>A</v>
      </c>
      <c r="AC540" s="12">
        <f t="shared" si="7"/>
        <v>1</v>
      </c>
      <c r="AD540" s="12">
        <f t="shared" si="8"/>
        <v>0</v>
      </c>
      <c r="AE540" s="12">
        <f t="shared" si="9"/>
        <v>0</v>
      </c>
      <c r="AF540" s="12">
        <f t="shared" si="10"/>
        <v>0</v>
      </c>
    </row>
    <row r="541" ht="15.75" customHeight="1">
      <c r="A541" s="8">
        <v>45685.0</v>
      </c>
      <c r="B541" s="9" t="s">
        <v>1311</v>
      </c>
      <c r="C541" s="9" t="s">
        <v>1312</v>
      </c>
      <c r="D541" s="9" t="s">
        <v>1313</v>
      </c>
      <c r="E541" s="9" t="s">
        <v>13936</v>
      </c>
      <c r="F541" s="9" t="s">
        <v>13953</v>
      </c>
      <c r="G541" s="9" t="s">
        <v>13961</v>
      </c>
      <c r="H541" s="9" t="s">
        <v>13951</v>
      </c>
      <c r="I541" s="9" t="s">
        <v>13940</v>
      </c>
      <c r="J541" s="9" t="s">
        <v>13939</v>
      </c>
      <c r="K541" s="9" t="s">
        <v>13940</v>
      </c>
      <c r="L541" s="9" t="s">
        <v>13945</v>
      </c>
      <c r="M541" s="9" t="s">
        <v>13952</v>
      </c>
      <c r="N541" s="13" t="s">
        <v>12</v>
      </c>
      <c r="O541" s="13" t="s">
        <v>14</v>
      </c>
      <c r="P541" s="13" t="s">
        <v>32</v>
      </c>
      <c r="Q541" s="13" t="s">
        <v>77</v>
      </c>
      <c r="R541" s="13" t="s">
        <v>15</v>
      </c>
      <c r="S541" s="10">
        <f>ROUNDUP(SUM(VLOOKUP(F541,'Pontuação'!A$2:B$11,2,FALSE),VLOOKUP(E541,'Pontuação'!C$2:D$11,2,FALSE),VLOOKUP(H541,'Pontuação'!I$2:J$11,2,FALSE),VLOOKUP(J541,'Pontuação'!G$2:H$11,2,FALSE),VLOOKUP(L541,'Pontuação'!M$2:N$13,2,FALSE)),0)</f>
        <v>1795</v>
      </c>
      <c r="T541" s="11">
        <f t="shared" si="1"/>
        <v>180</v>
      </c>
      <c r="U541" s="11" t="str">
        <f t="array" ref="U541">IFERROR(INDEX('Pontuação'!G$13:G$101, MATCH(T541, 'Pontuação'!F$13:F$101, 0)), "Faixa Indefinida")</f>
        <v>B</v>
      </c>
      <c r="V541" s="11">
        <f t="shared" si="2"/>
        <v>0</v>
      </c>
      <c r="W541" s="11">
        <f t="shared" si="3"/>
        <v>1</v>
      </c>
      <c r="X541" s="11">
        <f t="shared" si="4"/>
        <v>0</v>
      </c>
      <c r="Y541" s="11">
        <f t="shared" si="5"/>
        <v>0</v>
      </c>
      <c r="Z541" s="12">
        <f>ROUNDUP(SUM(VLOOKUP(F541,'Pontuação 3.0'!A$2:B$11,2,FALSE),VLOOKUP(E541,'Pontuação 3.0'!C$2:D$11,2,FALSE),VLOOKUP(H541,'Pontuação 3.0'!I$2:J$11,2,FALSE),VLOOKUP(J541,'Pontuação 3.0'!G$2:H$11,2,FALSE),VLOOKUP(G541,'Pontuação 3.0'!E$2:F$11,2,FALSE),VLOOKUP(K541,'Pontuação 3.0'!K$2:L$11,2,FALSE),VLOOKUP(L541,'Pontuação 3.0'!M$2:N$13,2,FALSE)),0)</f>
        <v>2238</v>
      </c>
      <c r="AA541" s="12">
        <f t="shared" si="6"/>
        <v>224</v>
      </c>
      <c r="AB541" s="12" t="str">
        <f t="array" ref="AB541">IFERROR(INDEX('Pontuação 3.0'!G$13:G$191, MATCH(AA541, 'Pontuação 3.0'!F$13:F$191, 0)), "Faixa Indefinida")</f>
        <v>B</v>
      </c>
      <c r="AC541" s="12">
        <f t="shared" si="7"/>
        <v>0</v>
      </c>
      <c r="AD541" s="12">
        <f t="shared" si="8"/>
        <v>1</v>
      </c>
      <c r="AE541" s="12">
        <f t="shared" si="9"/>
        <v>0</v>
      </c>
      <c r="AF541" s="12">
        <f t="shared" si="10"/>
        <v>0</v>
      </c>
    </row>
    <row r="542" ht="15.75" customHeight="1">
      <c r="A542" s="8">
        <v>45685.0</v>
      </c>
      <c r="B542" s="9" t="s">
        <v>1314</v>
      </c>
      <c r="C542" s="9" t="s">
        <v>1315</v>
      </c>
      <c r="D542" s="15">
        <v>1.1979297872E10</v>
      </c>
      <c r="E542" s="9" t="s">
        <v>13936</v>
      </c>
      <c r="F542" s="9" t="s">
        <v>13948</v>
      </c>
      <c r="G542" s="9" t="s">
        <v>13926</v>
      </c>
      <c r="H542" s="9" t="s">
        <v>13949</v>
      </c>
      <c r="I542" s="9" t="s">
        <v>13940</v>
      </c>
      <c r="J542" s="9" t="s">
        <v>13929</v>
      </c>
      <c r="K542" s="9" t="s">
        <v>13940</v>
      </c>
      <c r="L542" s="9" t="s">
        <v>13945</v>
      </c>
      <c r="M542" s="9" t="s">
        <v>13942</v>
      </c>
      <c r="N542" s="13" t="s">
        <v>12</v>
      </c>
      <c r="O542" s="13" t="s">
        <v>14</v>
      </c>
      <c r="P542" s="13" t="s">
        <v>32</v>
      </c>
      <c r="Q542" s="13" t="s">
        <v>20</v>
      </c>
      <c r="R542" s="13" t="s">
        <v>15</v>
      </c>
      <c r="S542" s="10">
        <f>ROUNDUP(SUM(VLOOKUP(F542,'Pontuação'!A$2:B$11,2,FALSE),VLOOKUP(E542,'Pontuação'!C$2:D$11,2,FALSE),VLOOKUP(H542,'Pontuação'!I$2:J$11,2,FALSE),VLOOKUP(J542,'Pontuação'!G$2:H$11,2,FALSE),VLOOKUP(L542,'Pontuação'!M$2:N$13,2,FALSE)),0)</f>
        <v>1715</v>
      </c>
      <c r="T542" s="11">
        <f t="shared" si="1"/>
        <v>172</v>
      </c>
      <c r="U542" s="11" t="str">
        <f t="array" ref="U542">IFERROR(INDEX('Pontuação'!G$13:G$101, MATCH(T542, 'Pontuação'!F$13:F$101, 0)), "Faixa Indefinida")</f>
        <v>B</v>
      </c>
      <c r="V542" s="11">
        <f t="shared" si="2"/>
        <v>0</v>
      </c>
      <c r="W542" s="11">
        <f t="shared" si="3"/>
        <v>1</v>
      </c>
      <c r="X542" s="11">
        <f t="shared" si="4"/>
        <v>0</v>
      </c>
      <c r="Y542" s="11">
        <f t="shared" si="5"/>
        <v>0</v>
      </c>
      <c r="Z542" s="12">
        <f>ROUNDUP(SUM(VLOOKUP(F542,'Pontuação 3.0'!A$2:B$11,2,FALSE),VLOOKUP(E542,'Pontuação 3.0'!C$2:D$11,2,FALSE),VLOOKUP(H542,'Pontuação 3.0'!I$2:J$11,2,FALSE),VLOOKUP(J542,'Pontuação 3.0'!G$2:H$11,2,FALSE),VLOOKUP(G542,'Pontuação 3.0'!E$2:F$11,2,FALSE),VLOOKUP(K542,'Pontuação 3.0'!K$2:L$11,2,FALSE),VLOOKUP(L542,'Pontuação 3.0'!M$2:N$13,2,FALSE)),0)</f>
        <v>2162</v>
      </c>
      <c r="AA542" s="12">
        <f t="shared" si="6"/>
        <v>216</v>
      </c>
      <c r="AB542" s="12" t="str">
        <f t="array" ref="AB542">IFERROR(INDEX('Pontuação 3.0'!G$13:G$191, MATCH(AA542, 'Pontuação 3.0'!F$13:F$191, 0)), "Faixa Indefinida")</f>
        <v>B</v>
      </c>
      <c r="AC542" s="12">
        <f t="shared" si="7"/>
        <v>0</v>
      </c>
      <c r="AD542" s="12">
        <f t="shared" si="8"/>
        <v>1</v>
      </c>
      <c r="AE542" s="12">
        <f t="shared" si="9"/>
        <v>0</v>
      </c>
      <c r="AF542" s="12">
        <f t="shared" si="10"/>
        <v>0</v>
      </c>
    </row>
    <row r="543" ht="15.75" customHeight="1">
      <c r="A543" s="8">
        <v>45685.0</v>
      </c>
      <c r="B543" s="9" t="s">
        <v>1320</v>
      </c>
      <c r="C543" s="9" t="s">
        <v>1321</v>
      </c>
      <c r="D543" s="15">
        <v>1.1982348004E10</v>
      </c>
      <c r="E543" s="9" t="s">
        <v>13924</v>
      </c>
      <c r="F543" s="9" t="s">
        <v>13948</v>
      </c>
      <c r="G543" s="9" t="s">
        <v>13926</v>
      </c>
      <c r="H543" s="9" t="s">
        <v>13949</v>
      </c>
      <c r="I543" s="9" t="s">
        <v>13928</v>
      </c>
      <c r="J543" s="9" t="s">
        <v>13929</v>
      </c>
      <c r="K543" s="9" t="s">
        <v>13930</v>
      </c>
      <c r="L543" s="9" t="s">
        <v>13945</v>
      </c>
      <c r="M543" s="9" t="s">
        <v>13942</v>
      </c>
      <c r="N543" s="13" t="s">
        <v>12</v>
      </c>
      <c r="O543" s="13" t="s">
        <v>14</v>
      </c>
      <c r="P543" s="13" t="s">
        <v>68</v>
      </c>
      <c r="Q543" s="13" t="s">
        <v>48</v>
      </c>
      <c r="R543" s="13" t="s">
        <v>15</v>
      </c>
      <c r="S543" s="10">
        <f>ROUNDUP(SUM(VLOOKUP(F543,'Pontuação'!A$2:B$11,2,FALSE),VLOOKUP(E543,'Pontuação'!C$2:D$11,2,FALSE),VLOOKUP(H543,'Pontuação'!I$2:J$11,2,FALSE),VLOOKUP(J543,'Pontuação'!G$2:H$11,2,FALSE),VLOOKUP(L543,'Pontuação'!M$2:N$13,2,FALSE)),0)</f>
        <v>1719</v>
      </c>
      <c r="T543" s="11">
        <f t="shared" si="1"/>
        <v>172</v>
      </c>
      <c r="U543" s="11" t="str">
        <f t="array" ref="U543">IFERROR(INDEX('Pontuação'!G$13:G$101, MATCH(T543, 'Pontuação'!F$13:F$101, 0)), "Faixa Indefinida")</f>
        <v>B</v>
      </c>
      <c r="V543" s="11">
        <f t="shared" si="2"/>
        <v>0</v>
      </c>
      <c r="W543" s="11">
        <f t="shared" si="3"/>
        <v>1</v>
      </c>
      <c r="X543" s="11">
        <f t="shared" si="4"/>
        <v>0</v>
      </c>
      <c r="Y543" s="11">
        <f t="shared" si="5"/>
        <v>0</v>
      </c>
      <c r="Z543" s="12">
        <f>ROUNDUP(SUM(VLOOKUP(F543,'Pontuação 3.0'!A$2:B$11,2,FALSE),VLOOKUP(E543,'Pontuação 3.0'!C$2:D$11,2,FALSE),VLOOKUP(H543,'Pontuação 3.0'!I$2:J$11,2,FALSE),VLOOKUP(J543,'Pontuação 3.0'!G$2:H$11,2,FALSE),VLOOKUP(G543,'Pontuação 3.0'!E$2:F$11,2,FALSE),VLOOKUP(K543,'Pontuação 3.0'!K$2:L$11,2,FALSE),VLOOKUP(L543,'Pontuação 3.0'!M$2:N$13,2,FALSE)),0)</f>
        <v>2393</v>
      </c>
      <c r="AA543" s="12">
        <f t="shared" si="6"/>
        <v>239</v>
      </c>
      <c r="AB543" s="12" t="str">
        <f t="array" ref="AB543">IFERROR(INDEX('Pontuação 3.0'!G$13:G$191, MATCH(AA543, 'Pontuação 3.0'!F$13:F$191, 0)), "Faixa Indefinida")</f>
        <v>A</v>
      </c>
      <c r="AC543" s="12">
        <f t="shared" si="7"/>
        <v>1</v>
      </c>
      <c r="AD543" s="12">
        <f t="shared" si="8"/>
        <v>0</v>
      </c>
      <c r="AE543" s="12">
        <f t="shared" si="9"/>
        <v>0</v>
      </c>
      <c r="AF543" s="12">
        <f t="shared" si="10"/>
        <v>0</v>
      </c>
    </row>
    <row r="544" ht="15.75" customHeight="1">
      <c r="A544" s="8">
        <v>45685.0</v>
      </c>
      <c r="B544" s="9" t="s">
        <v>1316</v>
      </c>
      <c r="C544" s="9" t="s">
        <v>1317</v>
      </c>
      <c r="D544" s="15">
        <v>6.1981849001E10</v>
      </c>
      <c r="E544" s="9" t="s">
        <v>13936</v>
      </c>
      <c r="F544" s="9" t="s">
        <v>13950</v>
      </c>
      <c r="G544" s="9" t="s">
        <v>13926</v>
      </c>
      <c r="H544" s="9" t="s">
        <v>13951</v>
      </c>
      <c r="I544" s="9" t="s">
        <v>13940</v>
      </c>
      <c r="J544" s="9" t="s">
        <v>13929</v>
      </c>
      <c r="K544" s="9" t="s">
        <v>13940</v>
      </c>
      <c r="L544" s="9" t="s">
        <v>13931</v>
      </c>
      <c r="M544" s="9" t="s">
        <v>13932</v>
      </c>
      <c r="N544" s="13" t="s">
        <v>12</v>
      </c>
      <c r="O544" s="13" t="s">
        <v>14</v>
      </c>
      <c r="P544" s="13" t="s">
        <v>47</v>
      </c>
      <c r="Q544" s="13" t="s">
        <v>20</v>
      </c>
      <c r="R544" s="13" t="s">
        <v>65</v>
      </c>
      <c r="S544" s="10">
        <f>ROUNDUP(SUM(VLOOKUP(F544,'Pontuação'!A$2:B$11,2,FALSE),VLOOKUP(E544,'Pontuação'!C$2:D$11,2,FALSE),VLOOKUP(H544,'Pontuação'!I$2:J$11,2,FALSE),VLOOKUP(J544,'Pontuação'!G$2:H$11,2,FALSE),VLOOKUP(L544,'Pontuação'!M$2:N$13,2,FALSE)),0)</f>
        <v>1553</v>
      </c>
      <c r="T544" s="11">
        <f t="shared" si="1"/>
        <v>155</v>
      </c>
      <c r="U544" s="11" t="str">
        <f t="array" ref="U544">IFERROR(INDEX('Pontuação'!G$13:G$101, MATCH(T544, 'Pontuação'!F$13:F$101, 0)), "Faixa Indefinida")</f>
        <v>C</v>
      </c>
      <c r="V544" s="11">
        <f t="shared" si="2"/>
        <v>0</v>
      </c>
      <c r="W544" s="11">
        <f t="shared" si="3"/>
        <v>0</v>
      </c>
      <c r="X544" s="11">
        <f t="shared" si="4"/>
        <v>1</v>
      </c>
      <c r="Y544" s="11">
        <f t="shared" si="5"/>
        <v>0</v>
      </c>
      <c r="Z544" s="12">
        <f>ROUNDUP(SUM(VLOOKUP(F544,'Pontuação 3.0'!A$2:B$11,2,FALSE),VLOOKUP(E544,'Pontuação 3.0'!C$2:D$11,2,FALSE),VLOOKUP(H544,'Pontuação 3.0'!I$2:J$11,2,FALSE),VLOOKUP(J544,'Pontuação 3.0'!G$2:H$11,2,FALSE),VLOOKUP(G544,'Pontuação 3.0'!E$2:F$11,2,FALSE),VLOOKUP(K544,'Pontuação 3.0'!K$2:L$11,2,FALSE),VLOOKUP(L544,'Pontuação 3.0'!M$2:N$13,2,FALSE)),0)</f>
        <v>2122</v>
      </c>
      <c r="AA544" s="12">
        <f t="shared" si="6"/>
        <v>212</v>
      </c>
      <c r="AB544" s="12" t="str">
        <f t="array" ref="AB544">IFERROR(INDEX('Pontuação 3.0'!G$13:G$191, MATCH(AA544, 'Pontuação 3.0'!F$13:F$191, 0)), "Faixa Indefinida")</f>
        <v>C</v>
      </c>
      <c r="AC544" s="12">
        <f t="shared" si="7"/>
        <v>0</v>
      </c>
      <c r="AD544" s="12">
        <f t="shared" si="8"/>
        <v>0</v>
      </c>
      <c r="AE544" s="12">
        <f t="shared" si="9"/>
        <v>1</v>
      </c>
      <c r="AF544" s="12">
        <f t="shared" si="10"/>
        <v>0</v>
      </c>
    </row>
    <row r="545" ht="15.75" customHeight="1">
      <c r="A545" s="8">
        <v>45685.0</v>
      </c>
      <c r="B545" s="9" t="s">
        <v>1318</v>
      </c>
      <c r="C545" s="9" t="s">
        <v>1319</v>
      </c>
      <c r="D545" s="15">
        <v>8.1994579853E10</v>
      </c>
      <c r="E545" s="9" t="s">
        <v>13936</v>
      </c>
      <c r="F545" s="9" t="s">
        <v>13948</v>
      </c>
      <c r="G545" s="9" t="s">
        <v>13926</v>
      </c>
      <c r="H545" s="9" t="s">
        <v>13951</v>
      </c>
      <c r="I545" s="9" t="s">
        <v>13940</v>
      </c>
      <c r="J545" s="9" t="s">
        <v>13939</v>
      </c>
      <c r="K545" s="9" t="s">
        <v>13930</v>
      </c>
      <c r="L545" s="9" t="s">
        <v>13931</v>
      </c>
      <c r="M545" s="9" t="s">
        <v>13946</v>
      </c>
      <c r="N545" s="13" t="s">
        <v>12</v>
      </c>
      <c r="O545" s="13" t="s">
        <v>14</v>
      </c>
      <c r="P545" s="13" t="s">
        <v>13</v>
      </c>
      <c r="Q545" s="13" t="s">
        <v>20</v>
      </c>
      <c r="R545" s="13" t="s">
        <v>15</v>
      </c>
      <c r="S545" s="10">
        <f>ROUNDUP(SUM(VLOOKUP(F545,'Pontuação'!A$2:B$11,2,FALSE),VLOOKUP(E545,'Pontuação'!C$2:D$11,2,FALSE),VLOOKUP(H545,'Pontuação'!I$2:J$11,2,FALSE),VLOOKUP(J545,'Pontuação'!G$2:H$11,2,FALSE),VLOOKUP(L545,'Pontuação'!M$2:N$13,2,FALSE)),0)</f>
        <v>1646</v>
      </c>
      <c r="T545" s="11">
        <f t="shared" si="1"/>
        <v>165</v>
      </c>
      <c r="U545" s="11" t="str">
        <f t="array" ref="U545">IFERROR(INDEX('Pontuação'!G$13:G$101, MATCH(T545, 'Pontuação'!F$13:F$101, 0)), "Faixa Indefinida")</f>
        <v>C</v>
      </c>
      <c r="V545" s="11">
        <f t="shared" si="2"/>
        <v>0</v>
      </c>
      <c r="W545" s="11">
        <f t="shared" si="3"/>
        <v>0</v>
      </c>
      <c r="X545" s="11">
        <f t="shared" si="4"/>
        <v>1</v>
      </c>
      <c r="Y545" s="11">
        <f t="shared" si="5"/>
        <v>0</v>
      </c>
      <c r="Z545" s="12">
        <f>ROUNDUP(SUM(VLOOKUP(F545,'Pontuação 3.0'!A$2:B$11,2,FALSE),VLOOKUP(E545,'Pontuação 3.0'!C$2:D$11,2,FALSE),VLOOKUP(H545,'Pontuação 3.0'!I$2:J$11,2,FALSE),VLOOKUP(J545,'Pontuação 3.0'!G$2:H$11,2,FALSE),VLOOKUP(G545,'Pontuação 3.0'!E$2:F$11,2,FALSE),VLOOKUP(K545,'Pontuação 3.0'!K$2:L$11,2,FALSE),VLOOKUP(L545,'Pontuação 3.0'!M$2:N$13,2,FALSE)),0)</f>
        <v>2402</v>
      </c>
      <c r="AA545" s="12">
        <f t="shared" si="6"/>
        <v>240</v>
      </c>
      <c r="AB545" s="12" t="str">
        <f t="array" ref="AB545">IFERROR(INDEX('Pontuação 3.0'!G$13:G$191, MATCH(AA545, 'Pontuação 3.0'!F$13:F$191, 0)), "Faixa Indefinida")</f>
        <v>A</v>
      </c>
      <c r="AC545" s="12">
        <f t="shared" si="7"/>
        <v>1</v>
      </c>
      <c r="AD545" s="12">
        <f t="shared" si="8"/>
        <v>0</v>
      </c>
      <c r="AE545" s="12">
        <f t="shared" si="9"/>
        <v>0</v>
      </c>
      <c r="AF545" s="12">
        <f t="shared" si="10"/>
        <v>0</v>
      </c>
    </row>
    <row r="546" ht="15.75" customHeight="1">
      <c r="A546" s="8">
        <v>45685.0</v>
      </c>
      <c r="B546" s="9" t="s">
        <v>1325</v>
      </c>
      <c r="C546" s="9" t="s">
        <v>1326</v>
      </c>
      <c r="D546" s="15">
        <v>6.1984865322E10</v>
      </c>
      <c r="E546" s="9" t="s">
        <v>13936</v>
      </c>
      <c r="F546" s="9" t="s">
        <v>13948</v>
      </c>
      <c r="G546" s="9" t="s">
        <v>13926</v>
      </c>
      <c r="H546" s="9" t="s">
        <v>13938</v>
      </c>
      <c r="I546" s="9" t="s">
        <v>13928</v>
      </c>
      <c r="J546" s="9" t="s">
        <v>13956</v>
      </c>
      <c r="K546" s="9" t="s">
        <v>13930</v>
      </c>
      <c r="L546" s="9" t="s">
        <v>13945</v>
      </c>
      <c r="M546" s="9" t="s">
        <v>13942</v>
      </c>
      <c r="N546" s="13" t="s">
        <v>12</v>
      </c>
      <c r="O546" s="13" t="s">
        <v>14</v>
      </c>
      <c r="P546" s="13" t="s">
        <v>93</v>
      </c>
      <c r="Q546" s="13" t="s">
        <v>20</v>
      </c>
      <c r="R546" s="13" t="s">
        <v>15</v>
      </c>
      <c r="S546" s="10">
        <f>ROUNDUP(SUM(VLOOKUP(F546,'Pontuação'!A$2:B$11,2,FALSE),VLOOKUP(E546,'Pontuação'!C$2:D$11,2,FALSE),VLOOKUP(H546,'Pontuação'!I$2:J$11,2,FALSE),VLOOKUP(J546,'Pontuação'!G$2:H$11,2,FALSE),VLOOKUP(L546,'Pontuação'!M$2:N$13,2,FALSE)),0)</f>
        <v>1977</v>
      </c>
      <c r="T546" s="11">
        <f t="shared" si="1"/>
        <v>198</v>
      </c>
      <c r="U546" s="11" t="str">
        <f t="array" ref="U546">IFERROR(INDEX('Pontuação'!G$13:G$101, MATCH(T546, 'Pontuação'!F$13:F$101, 0)), "Faixa Indefinida")</f>
        <v>A</v>
      </c>
      <c r="V546" s="11">
        <f t="shared" si="2"/>
        <v>1</v>
      </c>
      <c r="W546" s="11">
        <f t="shared" si="3"/>
        <v>0</v>
      </c>
      <c r="X546" s="11">
        <f t="shared" si="4"/>
        <v>0</v>
      </c>
      <c r="Y546" s="11">
        <f t="shared" si="5"/>
        <v>0</v>
      </c>
      <c r="Z546" s="12">
        <f>ROUNDUP(SUM(VLOOKUP(F546,'Pontuação 3.0'!A$2:B$11,2,FALSE),VLOOKUP(E546,'Pontuação 3.0'!C$2:D$11,2,FALSE),VLOOKUP(H546,'Pontuação 3.0'!I$2:J$11,2,FALSE),VLOOKUP(J546,'Pontuação 3.0'!G$2:H$11,2,FALSE),VLOOKUP(G546,'Pontuação 3.0'!E$2:F$11,2,FALSE),VLOOKUP(K546,'Pontuação 3.0'!K$2:L$11,2,FALSE),VLOOKUP(L546,'Pontuação 3.0'!M$2:N$13,2,FALSE)),0)</f>
        <v>2547</v>
      </c>
      <c r="AA546" s="12">
        <f t="shared" si="6"/>
        <v>255</v>
      </c>
      <c r="AB546" s="12" t="str">
        <f t="array" ref="AB546">IFERROR(INDEX('Pontuação 3.0'!G$13:G$191, MATCH(AA546, 'Pontuação 3.0'!F$13:F$191, 0)), "Faixa Indefinida")</f>
        <v>A</v>
      </c>
      <c r="AC546" s="12">
        <f t="shared" si="7"/>
        <v>1</v>
      </c>
      <c r="AD546" s="12">
        <f t="shared" si="8"/>
        <v>0</v>
      </c>
      <c r="AE546" s="12">
        <f t="shared" si="9"/>
        <v>0</v>
      </c>
      <c r="AF546" s="12">
        <f t="shared" si="10"/>
        <v>0</v>
      </c>
    </row>
    <row r="547" ht="15.75" customHeight="1">
      <c r="A547" s="8">
        <v>45685.0</v>
      </c>
      <c r="B547" s="9" t="s">
        <v>1327</v>
      </c>
      <c r="C547" s="9" t="s">
        <v>1328</v>
      </c>
      <c r="D547" s="15">
        <v>1.9999744024E10</v>
      </c>
      <c r="E547" s="9" t="s">
        <v>13936</v>
      </c>
      <c r="F547" s="9" t="s">
        <v>13948</v>
      </c>
      <c r="G547" s="9" t="s">
        <v>13944</v>
      </c>
      <c r="H547" s="9" t="s">
        <v>13938</v>
      </c>
      <c r="I547" s="9" t="s">
        <v>13940</v>
      </c>
      <c r="J547" s="9" t="s">
        <v>13929</v>
      </c>
      <c r="K547" s="9" t="s">
        <v>13940</v>
      </c>
      <c r="L547" s="9" t="s">
        <v>13945</v>
      </c>
      <c r="M547" s="9" t="s">
        <v>13942</v>
      </c>
      <c r="N547" s="13" t="s">
        <v>12</v>
      </c>
      <c r="O547" s="13" t="s">
        <v>14</v>
      </c>
      <c r="P547" s="13" t="s">
        <v>24</v>
      </c>
      <c r="Q547" s="13" t="s">
        <v>20</v>
      </c>
      <c r="R547" s="13" t="s">
        <v>15</v>
      </c>
      <c r="S547" s="10">
        <f>ROUNDUP(SUM(VLOOKUP(F547,'Pontuação'!A$2:B$11,2,FALSE),VLOOKUP(E547,'Pontuação'!C$2:D$11,2,FALSE),VLOOKUP(H547,'Pontuação'!I$2:J$11,2,FALSE),VLOOKUP(J547,'Pontuação'!G$2:H$11,2,FALSE),VLOOKUP(L547,'Pontuação'!M$2:N$13,2,FALSE)),0)</f>
        <v>1699</v>
      </c>
      <c r="T547" s="11">
        <f t="shared" si="1"/>
        <v>170</v>
      </c>
      <c r="U547" s="11" t="str">
        <f t="array" ref="U547">IFERROR(INDEX('Pontuação'!G$13:G$101, MATCH(T547, 'Pontuação'!F$13:F$101, 0)), "Faixa Indefinida")</f>
        <v>B</v>
      </c>
      <c r="V547" s="11">
        <f t="shared" si="2"/>
        <v>0</v>
      </c>
      <c r="W547" s="11">
        <f t="shared" si="3"/>
        <v>1</v>
      </c>
      <c r="X547" s="11">
        <f t="shared" si="4"/>
        <v>0</v>
      </c>
      <c r="Y547" s="11">
        <f t="shared" si="5"/>
        <v>0</v>
      </c>
      <c r="Z547" s="12">
        <f>ROUNDUP(SUM(VLOOKUP(F547,'Pontuação 3.0'!A$2:B$11,2,FALSE),VLOOKUP(E547,'Pontuação 3.0'!C$2:D$11,2,FALSE),VLOOKUP(H547,'Pontuação 3.0'!I$2:J$11,2,FALSE),VLOOKUP(J547,'Pontuação 3.0'!G$2:H$11,2,FALSE),VLOOKUP(G547,'Pontuação 3.0'!E$2:F$11,2,FALSE),VLOOKUP(K547,'Pontuação 3.0'!K$2:L$11,2,FALSE),VLOOKUP(L547,'Pontuação 3.0'!M$2:N$13,2,FALSE)),0)</f>
        <v>1871</v>
      </c>
      <c r="AA547" s="12">
        <f t="shared" si="6"/>
        <v>187</v>
      </c>
      <c r="AB547" s="12" t="str">
        <f t="array" ref="AB547">IFERROR(INDEX('Pontuação 3.0'!G$13:G$191, MATCH(AA547, 'Pontuação 3.0'!F$13:F$191, 0)), "Faixa Indefinida")</f>
        <v>D</v>
      </c>
      <c r="AC547" s="12">
        <f t="shared" si="7"/>
        <v>0</v>
      </c>
      <c r="AD547" s="12">
        <f t="shared" si="8"/>
        <v>0</v>
      </c>
      <c r="AE547" s="12">
        <f t="shared" si="9"/>
        <v>0</v>
      </c>
      <c r="AF547" s="12">
        <f t="shared" si="10"/>
        <v>1</v>
      </c>
    </row>
    <row r="548" ht="15.75" customHeight="1">
      <c r="A548" s="8">
        <v>45685.0</v>
      </c>
      <c r="B548" s="9" t="s">
        <v>1329</v>
      </c>
      <c r="C548" s="9" t="s">
        <v>1330</v>
      </c>
      <c r="D548" s="15">
        <v>3.5984052552E10</v>
      </c>
      <c r="E548" s="9" t="s">
        <v>13936</v>
      </c>
      <c r="F548" s="9" t="s">
        <v>13948</v>
      </c>
      <c r="G548" s="9" t="s">
        <v>13926</v>
      </c>
      <c r="H548" s="9" t="s">
        <v>13938</v>
      </c>
      <c r="I548" s="9" t="s">
        <v>13940</v>
      </c>
      <c r="J548" s="9" t="s">
        <v>13939</v>
      </c>
      <c r="K548" s="9" t="s">
        <v>13940</v>
      </c>
      <c r="L548" s="9" t="s">
        <v>13945</v>
      </c>
      <c r="M548" s="9" t="s">
        <v>13946</v>
      </c>
      <c r="N548" s="13" t="s">
        <v>12</v>
      </c>
      <c r="O548" s="13" t="s">
        <v>14</v>
      </c>
      <c r="P548" s="13" t="s">
        <v>32</v>
      </c>
      <c r="Q548" s="13" t="s">
        <v>77</v>
      </c>
      <c r="R548" s="13" t="s">
        <v>65</v>
      </c>
      <c r="S548" s="10">
        <f>ROUNDUP(SUM(VLOOKUP(F548,'Pontuação'!A$2:B$11,2,FALSE),VLOOKUP(E548,'Pontuação'!C$2:D$11,2,FALSE),VLOOKUP(H548,'Pontuação'!I$2:J$11,2,FALSE),VLOOKUP(J548,'Pontuação'!G$2:H$11,2,FALSE),VLOOKUP(L548,'Pontuação'!M$2:N$13,2,FALSE)),0)</f>
        <v>1804</v>
      </c>
      <c r="T548" s="11">
        <f t="shared" si="1"/>
        <v>180</v>
      </c>
      <c r="U548" s="11" t="str">
        <f t="array" ref="U548">IFERROR(INDEX('Pontuação'!G$13:G$101, MATCH(T548, 'Pontuação'!F$13:F$101, 0)), "Faixa Indefinida")</f>
        <v>B</v>
      </c>
      <c r="V548" s="11">
        <f t="shared" si="2"/>
        <v>0</v>
      </c>
      <c r="W548" s="11">
        <f t="shared" si="3"/>
        <v>1</v>
      </c>
      <c r="X548" s="11">
        <f t="shared" si="4"/>
        <v>0</v>
      </c>
      <c r="Y548" s="11">
        <f t="shared" si="5"/>
        <v>0</v>
      </c>
      <c r="Z548" s="12">
        <f>ROUNDUP(SUM(VLOOKUP(F548,'Pontuação 3.0'!A$2:B$11,2,FALSE),VLOOKUP(E548,'Pontuação 3.0'!C$2:D$11,2,FALSE),VLOOKUP(H548,'Pontuação 3.0'!I$2:J$11,2,FALSE),VLOOKUP(J548,'Pontuação 3.0'!G$2:H$11,2,FALSE),VLOOKUP(G548,'Pontuação 3.0'!E$2:F$11,2,FALSE),VLOOKUP(K548,'Pontuação 3.0'!K$2:L$11,2,FALSE),VLOOKUP(L548,'Pontuação 3.0'!M$2:N$13,2,FALSE)),0)</f>
        <v>2163</v>
      </c>
      <c r="AA548" s="12">
        <f t="shared" si="6"/>
        <v>216</v>
      </c>
      <c r="AB548" s="12" t="str">
        <f t="array" ref="AB548">IFERROR(INDEX('Pontuação 3.0'!G$13:G$191, MATCH(AA548, 'Pontuação 3.0'!F$13:F$191, 0)), "Faixa Indefinida")</f>
        <v>B</v>
      </c>
      <c r="AC548" s="12">
        <f t="shared" si="7"/>
        <v>0</v>
      </c>
      <c r="AD548" s="12">
        <f t="shared" si="8"/>
        <v>1</v>
      </c>
      <c r="AE548" s="12">
        <f t="shared" si="9"/>
        <v>0</v>
      </c>
      <c r="AF548" s="12">
        <f t="shared" si="10"/>
        <v>0</v>
      </c>
    </row>
    <row r="549" ht="15.75" customHeight="1">
      <c r="A549" s="8">
        <v>45685.0</v>
      </c>
      <c r="B549" s="9" t="s">
        <v>1333</v>
      </c>
      <c r="C549" s="9" t="s">
        <v>1334</v>
      </c>
      <c r="D549" s="15">
        <v>7.5983562413E10</v>
      </c>
      <c r="E549" s="9" t="s">
        <v>13936</v>
      </c>
      <c r="F549" s="9" t="s">
        <v>13950</v>
      </c>
      <c r="G549" s="9" t="s">
        <v>13926</v>
      </c>
      <c r="H549" s="9" t="s">
        <v>13951</v>
      </c>
      <c r="I549" s="9" t="s">
        <v>13928</v>
      </c>
      <c r="J549" s="9" t="s">
        <v>13929</v>
      </c>
      <c r="K549" s="9" t="s">
        <v>13930</v>
      </c>
      <c r="L549" s="9" t="s">
        <v>13945</v>
      </c>
      <c r="M549" s="9" t="s">
        <v>13942</v>
      </c>
      <c r="N549" s="13" t="s">
        <v>12</v>
      </c>
      <c r="O549" s="13" t="s">
        <v>14</v>
      </c>
      <c r="P549" s="13" t="s">
        <v>32</v>
      </c>
      <c r="Q549" s="13" t="s">
        <v>20</v>
      </c>
      <c r="R549" s="13" t="s">
        <v>15</v>
      </c>
      <c r="S549" s="10">
        <f>ROUNDUP(SUM(VLOOKUP(F549,'Pontuação'!A$2:B$11,2,FALSE),VLOOKUP(E549,'Pontuação'!C$2:D$11,2,FALSE),VLOOKUP(H549,'Pontuação'!I$2:J$11,2,FALSE),VLOOKUP(J549,'Pontuação'!G$2:H$11,2,FALSE),VLOOKUP(L549,'Pontuação'!M$2:N$13,2,FALSE)),0)</f>
        <v>1685</v>
      </c>
      <c r="T549" s="11">
        <f t="shared" si="1"/>
        <v>169</v>
      </c>
      <c r="U549" s="11" t="str">
        <f t="array" ref="U549">IFERROR(INDEX('Pontuação'!G$13:G$101, MATCH(T549, 'Pontuação'!F$13:F$101, 0)), "Faixa Indefinida")</f>
        <v>B</v>
      </c>
      <c r="V549" s="11">
        <f t="shared" si="2"/>
        <v>0</v>
      </c>
      <c r="W549" s="11">
        <f t="shared" si="3"/>
        <v>1</v>
      </c>
      <c r="X549" s="11">
        <f t="shared" si="4"/>
        <v>0</v>
      </c>
      <c r="Y549" s="11">
        <f t="shared" si="5"/>
        <v>0</v>
      </c>
      <c r="Z549" s="12">
        <f>ROUNDUP(SUM(VLOOKUP(F549,'Pontuação 3.0'!A$2:B$11,2,FALSE),VLOOKUP(E549,'Pontuação 3.0'!C$2:D$11,2,FALSE),VLOOKUP(H549,'Pontuação 3.0'!I$2:J$11,2,FALSE),VLOOKUP(J549,'Pontuação 3.0'!G$2:H$11,2,FALSE),VLOOKUP(G549,'Pontuação 3.0'!E$2:F$11,2,FALSE),VLOOKUP(K549,'Pontuação 3.0'!K$2:L$11,2,FALSE),VLOOKUP(L549,'Pontuação 3.0'!M$2:N$13,2,FALSE)),0)</f>
        <v>2469</v>
      </c>
      <c r="AA549" s="12">
        <f t="shared" si="6"/>
        <v>247</v>
      </c>
      <c r="AB549" s="12" t="str">
        <f t="array" ref="AB549">IFERROR(INDEX('Pontuação 3.0'!G$13:G$191, MATCH(AA549, 'Pontuação 3.0'!F$13:F$191, 0)), "Faixa Indefinida")</f>
        <v>A</v>
      </c>
      <c r="AC549" s="12">
        <f t="shared" si="7"/>
        <v>1</v>
      </c>
      <c r="AD549" s="12">
        <f t="shared" si="8"/>
        <v>0</v>
      </c>
      <c r="AE549" s="12">
        <f t="shared" si="9"/>
        <v>0</v>
      </c>
      <c r="AF549" s="12">
        <f t="shared" si="10"/>
        <v>0</v>
      </c>
    </row>
    <row r="550" ht="15.75" customHeight="1">
      <c r="A550" s="8">
        <v>45685.0</v>
      </c>
      <c r="B550" s="9" t="s">
        <v>1338</v>
      </c>
      <c r="C550" s="9" t="s">
        <v>1339</v>
      </c>
      <c r="D550" s="15">
        <v>1.1976864357E10</v>
      </c>
      <c r="E550" s="9" t="s">
        <v>13924</v>
      </c>
      <c r="F550" s="9" t="s">
        <v>13950</v>
      </c>
      <c r="G550" s="9" t="s">
        <v>13944</v>
      </c>
      <c r="H550" s="9" t="s">
        <v>13951</v>
      </c>
      <c r="I550" s="9" t="s">
        <v>13940</v>
      </c>
      <c r="J550" s="9" t="s">
        <v>13929</v>
      </c>
      <c r="K550" s="9" t="s">
        <v>13940</v>
      </c>
      <c r="L550" s="9" t="s">
        <v>13931</v>
      </c>
      <c r="M550" s="9" t="s">
        <v>13942</v>
      </c>
      <c r="N550" s="13" t="s">
        <v>65</v>
      </c>
      <c r="O550" s="13" t="s">
        <v>1340</v>
      </c>
      <c r="P550" s="13" t="s">
        <v>295</v>
      </c>
      <c r="Q550" s="13" t="s">
        <v>1342</v>
      </c>
      <c r="R550" s="13" t="s">
        <v>1341</v>
      </c>
      <c r="S550" s="10">
        <f>ROUNDUP(SUM(VLOOKUP(F550,'Pontuação'!A$2:B$11,2,FALSE),VLOOKUP(E550,'Pontuação'!C$2:D$11,2,FALSE),VLOOKUP(H550,'Pontuação'!I$2:J$11,2,FALSE),VLOOKUP(J550,'Pontuação'!G$2:H$11,2,FALSE),VLOOKUP(L550,'Pontuação'!M$2:N$13,2,FALSE)),0)</f>
        <v>1557</v>
      </c>
      <c r="T550" s="11">
        <f t="shared" si="1"/>
        <v>156</v>
      </c>
      <c r="U550" s="11" t="str">
        <f t="array" ref="U550">IFERROR(INDEX('Pontuação'!G$13:G$101, MATCH(T550, 'Pontuação'!F$13:F$101, 0)), "Faixa Indefinida")</f>
        <v>C</v>
      </c>
      <c r="V550" s="11">
        <f t="shared" si="2"/>
        <v>0</v>
      </c>
      <c r="W550" s="11">
        <f t="shared" si="3"/>
        <v>0</v>
      </c>
      <c r="X550" s="11">
        <f t="shared" si="4"/>
        <v>1</v>
      </c>
      <c r="Y550" s="11">
        <f t="shared" si="5"/>
        <v>0</v>
      </c>
      <c r="Z550" s="12">
        <f>ROUNDUP(SUM(VLOOKUP(F550,'Pontuação 3.0'!A$2:B$11,2,FALSE),VLOOKUP(E550,'Pontuação 3.0'!C$2:D$11,2,FALSE),VLOOKUP(H550,'Pontuação 3.0'!I$2:J$11,2,FALSE),VLOOKUP(J550,'Pontuação 3.0'!G$2:H$11,2,FALSE),VLOOKUP(G550,'Pontuação 3.0'!E$2:F$11,2,FALSE),VLOOKUP(K550,'Pontuação 3.0'!K$2:L$11,2,FALSE),VLOOKUP(L550,'Pontuação 3.0'!M$2:N$13,2,FALSE)),0)</f>
        <v>1952</v>
      </c>
      <c r="AA550" s="12">
        <f t="shared" si="6"/>
        <v>195</v>
      </c>
      <c r="AB550" s="12" t="str">
        <f t="array" ref="AB550">IFERROR(INDEX('Pontuação 3.0'!G$13:G$191, MATCH(AA550, 'Pontuação 3.0'!F$13:F$191, 0)), "Faixa Indefinida")</f>
        <v>C</v>
      </c>
      <c r="AC550" s="12">
        <f t="shared" si="7"/>
        <v>0</v>
      </c>
      <c r="AD550" s="12">
        <f t="shared" si="8"/>
        <v>0</v>
      </c>
      <c r="AE550" s="12">
        <f t="shared" si="9"/>
        <v>1</v>
      </c>
      <c r="AF550" s="12">
        <f t="shared" si="10"/>
        <v>0</v>
      </c>
    </row>
    <row r="551" ht="15.75" customHeight="1">
      <c r="A551" s="8">
        <v>45685.0</v>
      </c>
      <c r="B551" s="9" t="s">
        <v>1344</v>
      </c>
      <c r="C551" s="9" t="s">
        <v>1345</v>
      </c>
      <c r="D551" s="15">
        <v>2.2997834372E10</v>
      </c>
      <c r="E551" s="9" t="s">
        <v>13936</v>
      </c>
      <c r="F551" s="9" t="s">
        <v>13937</v>
      </c>
      <c r="G551" s="9" t="s">
        <v>13926</v>
      </c>
      <c r="H551" s="9" t="s">
        <v>13949</v>
      </c>
      <c r="I551" s="9" t="s">
        <v>13940</v>
      </c>
      <c r="J551" s="9" t="s">
        <v>13929</v>
      </c>
      <c r="K551" s="9" t="s">
        <v>13940</v>
      </c>
      <c r="L551" s="9" t="s">
        <v>13941</v>
      </c>
      <c r="M551" s="9" t="s">
        <v>13946</v>
      </c>
      <c r="N551" s="13" t="s">
        <v>12</v>
      </c>
      <c r="O551" s="13" t="s">
        <v>14</v>
      </c>
      <c r="P551" s="13" t="s">
        <v>24</v>
      </c>
      <c r="Q551" s="13" t="s">
        <v>20</v>
      </c>
      <c r="R551" s="13" t="s">
        <v>65</v>
      </c>
      <c r="S551" s="10">
        <f>ROUNDUP(SUM(VLOOKUP(F551,'Pontuação'!A$2:B$11,2,FALSE),VLOOKUP(E551,'Pontuação'!C$2:D$11,2,FALSE),VLOOKUP(H551,'Pontuação'!I$2:J$11,2,FALSE),VLOOKUP(J551,'Pontuação'!G$2:H$11,2,FALSE),VLOOKUP(L551,'Pontuação'!M$2:N$13,2,FALSE)),0)</f>
        <v>1610</v>
      </c>
      <c r="T551" s="11">
        <f t="shared" si="1"/>
        <v>161</v>
      </c>
      <c r="U551" s="11" t="str">
        <f t="array" ref="U551">IFERROR(INDEX('Pontuação'!G$13:G$101, MATCH(T551, 'Pontuação'!F$13:F$101, 0)), "Faixa Indefinida")</f>
        <v>C</v>
      </c>
      <c r="V551" s="11">
        <f t="shared" si="2"/>
        <v>0</v>
      </c>
      <c r="W551" s="11">
        <f t="shared" si="3"/>
        <v>0</v>
      </c>
      <c r="X551" s="11">
        <f t="shared" si="4"/>
        <v>1</v>
      </c>
      <c r="Y551" s="11">
        <f t="shared" si="5"/>
        <v>0</v>
      </c>
      <c r="Z551" s="12">
        <f>ROUNDUP(SUM(VLOOKUP(F551,'Pontuação 3.0'!A$2:B$11,2,FALSE),VLOOKUP(E551,'Pontuação 3.0'!C$2:D$11,2,FALSE),VLOOKUP(H551,'Pontuação 3.0'!I$2:J$11,2,FALSE),VLOOKUP(J551,'Pontuação 3.0'!G$2:H$11,2,FALSE),VLOOKUP(G551,'Pontuação 3.0'!E$2:F$11,2,FALSE),VLOOKUP(K551,'Pontuação 3.0'!K$2:L$11,2,FALSE),VLOOKUP(L551,'Pontuação 3.0'!M$2:N$13,2,FALSE)),0)</f>
        <v>1965</v>
      </c>
      <c r="AA551" s="12">
        <f t="shared" si="6"/>
        <v>197</v>
      </c>
      <c r="AB551" s="12" t="str">
        <f t="array" ref="AB551">IFERROR(INDEX('Pontuação 3.0'!G$13:G$191, MATCH(AA551, 'Pontuação 3.0'!F$13:F$191, 0)), "Faixa Indefinida")</f>
        <v>C</v>
      </c>
      <c r="AC551" s="12">
        <f t="shared" si="7"/>
        <v>0</v>
      </c>
      <c r="AD551" s="12">
        <f t="shared" si="8"/>
        <v>0</v>
      </c>
      <c r="AE551" s="12">
        <f t="shared" si="9"/>
        <v>1</v>
      </c>
      <c r="AF551" s="12">
        <f t="shared" si="10"/>
        <v>0</v>
      </c>
    </row>
    <row r="552" ht="15.75" customHeight="1">
      <c r="A552" s="8">
        <v>45685.0</v>
      </c>
      <c r="B552" s="9" t="s">
        <v>131</v>
      </c>
      <c r="C552" s="9" t="s">
        <v>1343</v>
      </c>
      <c r="D552" s="15">
        <v>1.6993366778E10</v>
      </c>
      <c r="E552" s="9" t="s">
        <v>13936</v>
      </c>
      <c r="F552" s="9" t="s">
        <v>13950</v>
      </c>
      <c r="G552" s="9" t="s">
        <v>13926</v>
      </c>
      <c r="H552" s="9" t="s">
        <v>13949</v>
      </c>
      <c r="I552" s="9" t="s">
        <v>13940</v>
      </c>
      <c r="J552" s="9" t="s">
        <v>13939</v>
      </c>
      <c r="K552" s="9" t="s">
        <v>13940</v>
      </c>
      <c r="L552" s="9" t="s">
        <v>13959</v>
      </c>
      <c r="M552" s="9" t="s">
        <v>13932</v>
      </c>
      <c r="N552" s="13" t="s">
        <v>12</v>
      </c>
      <c r="O552" s="13" t="s">
        <v>14</v>
      </c>
      <c r="P552" s="13" t="s">
        <v>32</v>
      </c>
      <c r="Q552" s="13" t="s">
        <v>20</v>
      </c>
      <c r="R552" s="13" t="s">
        <v>65</v>
      </c>
      <c r="S552" s="10">
        <f>ROUNDUP(SUM(VLOOKUP(F552,'Pontuação'!A$2:B$11,2,FALSE),VLOOKUP(E552,'Pontuação'!C$2:D$11,2,FALSE),VLOOKUP(H552,'Pontuação'!I$2:J$11,2,FALSE),VLOOKUP(J552,'Pontuação'!G$2:H$11,2,FALSE),VLOOKUP(L552,'Pontuação'!M$2:N$13,2,FALSE)),0)</f>
        <v>1770</v>
      </c>
      <c r="T552" s="11">
        <f t="shared" si="1"/>
        <v>177</v>
      </c>
      <c r="U552" s="11" t="str">
        <f t="array" ref="U552">IFERROR(INDEX('Pontuação'!G$13:G$101, MATCH(T552, 'Pontuação'!F$13:F$101, 0)), "Faixa Indefinida")</f>
        <v>B</v>
      </c>
      <c r="V552" s="11">
        <f t="shared" si="2"/>
        <v>0</v>
      </c>
      <c r="W552" s="11">
        <f t="shared" si="3"/>
        <v>1</v>
      </c>
      <c r="X552" s="11">
        <f t="shared" si="4"/>
        <v>0</v>
      </c>
      <c r="Y552" s="11">
        <f t="shared" si="5"/>
        <v>0</v>
      </c>
      <c r="Z552" s="12">
        <f>ROUNDUP(SUM(VLOOKUP(F552,'Pontuação 3.0'!A$2:B$11,2,FALSE),VLOOKUP(E552,'Pontuação 3.0'!C$2:D$11,2,FALSE),VLOOKUP(H552,'Pontuação 3.0'!I$2:J$11,2,FALSE),VLOOKUP(J552,'Pontuação 3.0'!G$2:H$11,2,FALSE),VLOOKUP(G552,'Pontuação 3.0'!E$2:F$11,2,FALSE),VLOOKUP(K552,'Pontuação 3.0'!K$2:L$11,2,FALSE),VLOOKUP(L552,'Pontuação 3.0'!M$2:N$13,2,FALSE)),0)</f>
        <v>2555</v>
      </c>
      <c r="AA552" s="12">
        <f t="shared" si="6"/>
        <v>256</v>
      </c>
      <c r="AB552" s="12" t="str">
        <f t="array" ref="AB552">IFERROR(INDEX('Pontuação 3.0'!G$13:G$191, MATCH(AA552, 'Pontuação 3.0'!F$13:F$191, 0)), "Faixa Indefinida")</f>
        <v>A</v>
      </c>
      <c r="AC552" s="12">
        <f t="shared" si="7"/>
        <v>1</v>
      </c>
      <c r="AD552" s="12">
        <f t="shared" si="8"/>
        <v>0</v>
      </c>
      <c r="AE552" s="12">
        <f t="shared" si="9"/>
        <v>0</v>
      </c>
      <c r="AF552" s="12">
        <f t="shared" si="10"/>
        <v>0</v>
      </c>
    </row>
    <row r="553" ht="15.75" customHeight="1">
      <c r="A553" s="8">
        <v>45685.0</v>
      </c>
      <c r="B553" s="9" t="s">
        <v>1346</v>
      </c>
      <c r="C553" s="9" t="s">
        <v>1347</v>
      </c>
      <c r="D553" s="15">
        <v>2.2992354843E10</v>
      </c>
      <c r="E553" s="9" t="s">
        <v>13936</v>
      </c>
      <c r="F553" s="9" t="s">
        <v>13950</v>
      </c>
      <c r="G553" s="9" t="s">
        <v>13926</v>
      </c>
      <c r="H553" s="9" t="s">
        <v>13951</v>
      </c>
      <c r="I553" s="9" t="s">
        <v>13940</v>
      </c>
      <c r="J553" s="9" t="s">
        <v>13939</v>
      </c>
      <c r="K553" s="9" t="s">
        <v>13930</v>
      </c>
      <c r="L553" s="9" t="s">
        <v>13945</v>
      </c>
      <c r="M553" s="9" t="s">
        <v>13942</v>
      </c>
      <c r="N553" s="13" t="s">
        <v>12</v>
      </c>
      <c r="O553" s="13" t="s">
        <v>14</v>
      </c>
      <c r="P553" s="13" t="s">
        <v>32</v>
      </c>
      <c r="Q553" s="13" t="s">
        <v>20</v>
      </c>
      <c r="R553" s="13" t="s">
        <v>65</v>
      </c>
      <c r="S553" s="10">
        <f>ROUNDUP(SUM(VLOOKUP(F553,'Pontuação'!A$2:B$11,2,FALSE),VLOOKUP(E553,'Pontuação'!C$2:D$11,2,FALSE),VLOOKUP(H553,'Pontuação'!I$2:J$11,2,FALSE),VLOOKUP(J553,'Pontuação'!G$2:H$11,2,FALSE),VLOOKUP(L553,'Pontuação'!M$2:N$13,2,FALSE)),0)</f>
        <v>1790</v>
      </c>
      <c r="T553" s="11">
        <f t="shared" si="1"/>
        <v>179</v>
      </c>
      <c r="U553" s="11" t="str">
        <f t="array" ref="U553">IFERROR(INDEX('Pontuação'!G$13:G$101, MATCH(T553, 'Pontuação'!F$13:F$101, 0)), "Faixa Indefinida")</f>
        <v>B</v>
      </c>
      <c r="V553" s="11">
        <f t="shared" si="2"/>
        <v>0</v>
      </c>
      <c r="W553" s="11">
        <f t="shared" si="3"/>
        <v>1</v>
      </c>
      <c r="X553" s="11">
        <f t="shared" si="4"/>
        <v>0</v>
      </c>
      <c r="Y553" s="11">
        <f t="shared" si="5"/>
        <v>0</v>
      </c>
      <c r="Z553" s="12">
        <f>ROUNDUP(SUM(VLOOKUP(F553,'Pontuação 3.0'!A$2:B$11,2,FALSE),VLOOKUP(E553,'Pontuação 3.0'!C$2:D$11,2,FALSE),VLOOKUP(H553,'Pontuação 3.0'!I$2:J$11,2,FALSE),VLOOKUP(J553,'Pontuação 3.0'!G$2:H$11,2,FALSE),VLOOKUP(G553,'Pontuação 3.0'!E$2:F$11,2,FALSE),VLOOKUP(K553,'Pontuação 3.0'!K$2:L$11,2,FALSE),VLOOKUP(L553,'Pontuação 3.0'!M$2:N$13,2,FALSE)),0)</f>
        <v>2621</v>
      </c>
      <c r="AA553" s="12">
        <f t="shared" si="6"/>
        <v>262</v>
      </c>
      <c r="AB553" s="12" t="str">
        <f t="array" ref="AB553">IFERROR(INDEX('Pontuação 3.0'!G$13:G$191, MATCH(AA553, 'Pontuação 3.0'!F$13:F$191, 0)), "Faixa Indefinida")</f>
        <v>A</v>
      </c>
      <c r="AC553" s="12">
        <f t="shared" si="7"/>
        <v>1</v>
      </c>
      <c r="AD553" s="12">
        <f t="shared" si="8"/>
        <v>0</v>
      </c>
      <c r="AE553" s="12">
        <f t="shared" si="9"/>
        <v>0</v>
      </c>
      <c r="AF553" s="12">
        <f t="shared" si="10"/>
        <v>0</v>
      </c>
    </row>
    <row r="554" ht="15.75" customHeight="1">
      <c r="A554" s="8">
        <v>45685.0</v>
      </c>
      <c r="B554" s="9" t="s">
        <v>184</v>
      </c>
      <c r="C554" s="9" t="s">
        <v>1350</v>
      </c>
      <c r="D554" s="15">
        <v>8.59997444E10</v>
      </c>
      <c r="E554" s="9" t="s">
        <v>13936</v>
      </c>
      <c r="F554" s="9" t="s">
        <v>13950</v>
      </c>
      <c r="G554" s="9" t="s">
        <v>13955</v>
      </c>
      <c r="H554" s="9" t="s">
        <v>13951</v>
      </c>
      <c r="I554" s="9" t="s">
        <v>13940</v>
      </c>
      <c r="J554" s="9" t="s">
        <v>13929</v>
      </c>
      <c r="K554" s="9" t="s">
        <v>13940</v>
      </c>
      <c r="L554" s="9" t="s">
        <v>13931</v>
      </c>
      <c r="M554" s="9" t="s">
        <v>13946</v>
      </c>
      <c r="N554" s="13" t="s">
        <v>12</v>
      </c>
      <c r="O554" s="13" t="s">
        <v>14</v>
      </c>
      <c r="P554" s="13" t="s">
        <v>71</v>
      </c>
      <c r="Q554" s="13" t="s">
        <v>20</v>
      </c>
      <c r="R554" s="13" t="s">
        <v>15</v>
      </c>
      <c r="S554" s="10">
        <f>ROUNDUP(SUM(VLOOKUP(F554,'Pontuação'!A$2:B$11,2,FALSE),VLOOKUP(E554,'Pontuação'!C$2:D$11,2,FALSE),VLOOKUP(H554,'Pontuação'!I$2:J$11,2,FALSE),VLOOKUP(J554,'Pontuação'!G$2:H$11,2,FALSE),VLOOKUP(L554,'Pontuação'!M$2:N$13,2,FALSE)),0)</f>
        <v>1553</v>
      </c>
      <c r="T554" s="11">
        <f t="shared" si="1"/>
        <v>155</v>
      </c>
      <c r="U554" s="11" t="str">
        <f t="array" ref="U554">IFERROR(INDEX('Pontuação'!G$13:G$101, MATCH(T554, 'Pontuação'!F$13:F$101, 0)), "Faixa Indefinida")</f>
        <v>C</v>
      </c>
      <c r="V554" s="11">
        <f t="shared" si="2"/>
        <v>0</v>
      </c>
      <c r="W554" s="11">
        <f t="shared" si="3"/>
        <v>0</v>
      </c>
      <c r="X554" s="11">
        <f t="shared" si="4"/>
        <v>1</v>
      </c>
      <c r="Y554" s="11">
        <f t="shared" si="5"/>
        <v>0</v>
      </c>
      <c r="Z554" s="12">
        <f>ROUNDUP(SUM(VLOOKUP(F554,'Pontuação 3.0'!A$2:B$11,2,FALSE),VLOOKUP(E554,'Pontuação 3.0'!C$2:D$11,2,FALSE),VLOOKUP(H554,'Pontuação 3.0'!I$2:J$11,2,FALSE),VLOOKUP(J554,'Pontuação 3.0'!G$2:H$11,2,FALSE),VLOOKUP(G554,'Pontuação 3.0'!E$2:F$11,2,FALSE),VLOOKUP(K554,'Pontuação 3.0'!K$2:L$11,2,FALSE),VLOOKUP(L554,'Pontuação 3.0'!M$2:N$13,2,FALSE)),0)</f>
        <v>2216</v>
      </c>
      <c r="AA554" s="12">
        <f t="shared" si="6"/>
        <v>222</v>
      </c>
      <c r="AB554" s="12" t="str">
        <f t="array" ref="AB554">IFERROR(INDEX('Pontuação 3.0'!G$13:G$191, MATCH(AA554, 'Pontuação 3.0'!F$13:F$191, 0)), "Faixa Indefinida")</f>
        <v>B</v>
      </c>
      <c r="AC554" s="12">
        <f t="shared" si="7"/>
        <v>0</v>
      </c>
      <c r="AD554" s="12">
        <f t="shared" si="8"/>
        <v>1</v>
      </c>
      <c r="AE554" s="12">
        <f t="shared" si="9"/>
        <v>0</v>
      </c>
      <c r="AF554" s="12">
        <f t="shared" si="10"/>
        <v>0</v>
      </c>
    </row>
    <row r="555" ht="15.75" customHeight="1">
      <c r="A555" s="8">
        <v>45685.0</v>
      </c>
      <c r="B555" s="9" t="s">
        <v>1331</v>
      </c>
      <c r="C555" s="9" t="s">
        <v>1332</v>
      </c>
      <c r="D555" s="15">
        <v>6.1999781773E10</v>
      </c>
      <c r="E555" s="9" t="s">
        <v>13936</v>
      </c>
      <c r="F555" s="9" t="s">
        <v>13948</v>
      </c>
      <c r="G555" s="9" t="s">
        <v>13944</v>
      </c>
      <c r="H555" s="9" t="s">
        <v>13927</v>
      </c>
      <c r="I555" s="9" t="s">
        <v>13940</v>
      </c>
      <c r="J555" s="9" t="s">
        <v>13929</v>
      </c>
      <c r="K555" s="9" t="s">
        <v>13940</v>
      </c>
      <c r="L555" s="9" t="s">
        <v>13931</v>
      </c>
      <c r="M555" s="9" t="s">
        <v>13952</v>
      </c>
      <c r="N555" s="13" t="s">
        <v>12</v>
      </c>
      <c r="O555" s="13" t="s">
        <v>14</v>
      </c>
      <c r="P555" s="13" t="s">
        <v>93</v>
      </c>
      <c r="Q555" s="13" t="s">
        <v>20</v>
      </c>
      <c r="R555" s="13" t="s">
        <v>65</v>
      </c>
      <c r="S555" s="10">
        <f>ROUNDUP(SUM(VLOOKUP(F555,'Pontuação'!A$2:B$11,2,FALSE),VLOOKUP(E555,'Pontuação'!C$2:D$11,2,FALSE),VLOOKUP(H555,'Pontuação'!I$2:J$11,2,FALSE),VLOOKUP(J555,'Pontuação'!G$2:H$11,2,FALSE),VLOOKUP(L555,'Pontuação'!M$2:N$13,2,FALSE)),0)</f>
        <v>1427</v>
      </c>
      <c r="T555" s="11">
        <f t="shared" si="1"/>
        <v>143</v>
      </c>
      <c r="U555" s="11" t="str">
        <f t="array" ref="U555">IFERROR(INDEX('Pontuação'!G$13:G$101, MATCH(T555, 'Pontuação'!F$13:F$101, 0)), "Faixa Indefinida")</f>
        <v>D</v>
      </c>
      <c r="V555" s="11">
        <f t="shared" si="2"/>
        <v>0</v>
      </c>
      <c r="W555" s="11">
        <f t="shared" si="3"/>
        <v>0</v>
      </c>
      <c r="X555" s="11">
        <f t="shared" si="4"/>
        <v>0</v>
      </c>
      <c r="Y555" s="11">
        <f t="shared" si="5"/>
        <v>1</v>
      </c>
      <c r="Z555" s="12">
        <f>ROUNDUP(SUM(VLOOKUP(F555,'Pontuação 3.0'!A$2:B$11,2,FALSE),VLOOKUP(E555,'Pontuação 3.0'!C$2:D$11,2,FALSE),VLOOKUP(H555,'Pontuação 3.0'!I$2:J$11,2,FALSE),VLOOKUP(J555,'Pontuação 3.0'!G$2:H$11,2,FALSE),VLOOKUP(G555,'Pontuação 3.0'!E$2:F$11,2,FALSE),VLOOKUP(K555,'Pontuação 3.0'!K$2:L$11,2,FALSE),VLOOKUP(L555,'Pontuação 3.0'!M$2:N$13,2,FALSE)),0)</f>
        <v>1701</v>
      </c>
      <c r="AA555" s="12">
        <f t="shared" si="6"/>
        <v>170</v>
      </c>
      <c r="AB555" s="12" t="str">
        <f t="array" ref="AB555">IFERROR(INDEX('Pontuação 3.0'!G$13:G$191, MATCH(AA555, 'Pontuação 3.0'!F$13:F$191, 0)), "Faixa Indefinida")</f>
        <v>D</v>
      </c>
      <c r="AC555" s="12">
        <f t="shared" si="7"/>
        <v>0</v>
      </c>
      <c r="AD555" s="12">
        <f t="shared" si="8"/>
        <v>0</v>
      </c>
      <c r="AE555" s="12">
        <f t="shared" si="9"/>
        <v>0</v>
      </c>
      <c r="AF555" s="12">
        <f t="shared" si="10"/>
        <v>1</v>
      </c>
    </row>
    <row r="556" ht="15.75" customHeight="1">
      <c r="A556" s="8">
        <v>45685.0</v>
      </c>
      <c r="B556" s="9" t="s">
        <v>1329</v>
      </c>
      <c r="C556" s="9" t="s">
        <v>1351</v>
      </c>
      <c r="D556" s="15">
        <v>7.7991256846E10</v>
      </c>
      <c r="E556" s="9" t="s">
        <v>13936</v>
      </c>
      <c r="F556" s="9" t="s">
        <v>13950</v>
      </c>
      <c r="G556" s="9" t="s">
        <v>13944</v>
      </c>
      <c r="H556" s="9" t="s">
        <v>13951</v>
      </c>
      <c r="I556" s="9" t="s">
        <v>13940</v>
      </c>
      <c r="J556" s="9" t="s">
        <v>13929</v>
      </c>
      <c r="K556" s="9" t="s">
        <v>13940</v>
      </c>
      <c r="L556" s="9" t="s">
        <v>13931</v>
      </c>
      <c r="M556" s="9" t="s">
        <v>13946</v>
      </c>
      <c r="N556" s="13" t="s">
        <v>12</v>
      </c>
      <c r="O556" s="13" t="s">
        <v>14</v>
      </c>
      <c r="P556" s="13" t="s">
        <v>13</v>
      </c>
      <c r="Q556" s="13" t="s">
        <v>59</v>
      </c>
      <c r="R556" s="13" t="s">
        <v>15</v>
      </c>
      <c r="S556" s="10">
        <f>ROUNDUP(SUM(VLOOKUP(F556,'Pontuação'!A$2:B$11,2,FALSE),VLOOKUP(E556,'Pontuação'!C$2:D$11,2,FALSE),VLOOKUP(H556,'Pontuação'!I$2:J$11,2,FALSE),VLOOKUP(J556,'Pontuação'!G$2:H$11,2,FALSE),VLOOKUP(L556,'Pontuação'!M$2:N$13,2,FALSE)),0)</f>
        <v>1553</v>
      </c>
      <c r="T556" s="11">
        <f t="shared" si="1"/>
        <v>155</v>
      </c>
      <c r="U556" s="11" t="str">
        <f t="array" ref="U556">IFERROR(INDEX('Pontuação'!G$13:G$101, MATCH(T556, 'Pontuação'!F$13:F$101, 0)), "Faixa Indefinida")</f>
        <v>C</v>
      </c>
      <c r="V556" s="11">
        <f t="shared" si="2"/>
        <v>0</v>
      </c>
      <c r="W556" s="11">
        <f t="shared" si="3"/>
        <v>0</v>
      </c>
      <c r="X556" s="11">
        <f t="shared" si="4"/>
        <v>1</v>
      </c>
      <c r="Y556" s="11">
        <f t="shared" si="5"/>
        <v>0</v>
      </c>
      <c r="Z556" s="12">
        <f>ROUNDUP(SUM(VLOOKUP(F556,'Pontuação 3.0'!A$2:B$11,2,FALSE),VLOOKUP(E556,'Pontuação 3.0'!C$2:D$11,2,FALSE),VLOOKUP(H556,'Pontuação 3.0'!I$2:J$11,2,FALSE),VLOOKUP(J556,'Pontuação 3.0'!G$2:H$11,2,FALSE),VLOOKUP(G556,'Pontuação 3.0'!E$2:F$11,2,FALSE),VLOOKUP(K556,'Pontuação 3.0'!K$2:L$11,2,FALSE),VLOOKUP(L556,'Pontuação 3.0'!M$2:N$13,2,FALSE)),0)</f>
        <v>1982</v>
      </c>
      <c r="AA556" s="12">
        <f t="shared" si="6"/>
        <v>198</v>
      </c>
      <c r="AB556" s="12" t="str">
        <f t="array" ref="AB556">IFERROR(INDEX('Pontuação 3.0'!G$13:G$191, MATCH(AA556, 'Pontuação 3.0'!F$13:F$191, 0)), "Faixa Indefinida")</f>
        <v>C</v>
      </c>
      <c r="AC556" s="12">
        <f t="shared" si="7"/>
        <v>0</v>
      </c>
      <c r="AD556" s="12">
        <f t="shared" si="8"/>
        <v>0</v>
      </c>
      <c r="AE556" s="12">
        <f t="shared" si="9"/>
        <v>1</v>
      </c>
      <c r="AF556" s="12">
        <f t="shared" si="10"/>
        <v>0</v>
      </c>
    </row>
    <row r="557" ht="15.75" customHeight="1">
      <c r="A557" s="8">
        <v>45685.0</v>
      </c>
      <c r="B557" s="9" t="s">
        <v>1348</v>
      </c>
      <c r="C557" s="9" t="s">
        <v>1349</v>
      </c>
      <c r="D557" s="15">
        <v>3.599386079E9</v>
      </c>
      <c r="E557" s="9" t="s">
        <v>13936</v>
      </c>
      <c r="F557" s="9" t="s">
        <v>13948</v>
      </c>
      <c r="G557" s="9" t="s">
        <v>13961</v>
      </c>
      <c r="H557" s="9" t="s">
        <v>13951</v>
      </c>
      <c r="I557" s="9" t="s">
        <v>13928</v>
      </c>
      <c r="J557" s="9" t="s">
        <v>13939</v>
      </c>
      <c r="K557" s="9" t="s">
        <v>13940</v>
      </c>
      <c r="L557" s="9" t="s">
        <v>13945</v>
      </c>
      <c r="M557" s="9" t="s">
        <v>13967</v>
      </c>
      <c r="N557" s="13" t="s">
        <v>12</v>
      </c>
      <c r="O557" s="13" t="s">
        <v>14</v>
      </c>
      <c r="P557" s="13" t="s">
        <v>32</v>
      </c>
      <c r="Q557" s="13" t="s">
        <v>20</v>
      </c>
      <c r="R557" s="13" t="s">
        <v>65</v>
      </c>
      <c r="S557" s="10">
        <f>ROUNDUP(SUM(VLOOKUP(F557,'Pontuação'!A$2:B$11,2,FALSE),VLOOKUP(E557,'Pontuação'!C$2:D$11,2,FALSE),VLOOKUP(H557,'Pontuação'!I$2:J$11,2,FALSE),VLOOKUP(J557,'Pontuação'!G$2:H$11,2,FALSE),VLOOKUP(L557,'Pontuação'!M$2:N$13,2,FALSE)),0)</f>
        <v>1778</v>
      </c>
      <c r="T557" s="11">
        <f t="shared" si="1"/>
        <v>178</v>
      </c>
      <c r="U557" s="11" t="str">
        <f t="array" ref="U557">IFERROR(INDEX('Pontuação'!G$13:G$101, MATCH(T557, 'Pontuação'!F$13:F$101, 0)), "Faixa Indefinida")</f>
        <v>B</v>
      </c>
      <c r="V557" s="11">
        <f t="shared" si="2"/>
        <v>0</v>
      </c>
      <c r="W557" s="11">
        <f t="shared" si="3"/>
        <v>1</v>
      </c>
      <c r="X557" s="11">
        <f t="shared" si="4"/>
        <v>0</v>
      </c>
      <c r="Y557" s="11">
        <f t="shared" si="5"/>
        <v>0</v>
      </c>
      <c r="Z557" s="12">
        <f>ROUNDUP(SUM(VLOOKUP(F557,'Pontuação 3.0'!A$2:B$11,2,FALSE),VLOOKUP(E557,'Pontuação 3.0'!C$2:D$11,2,FALSE),VLOOKUP(H557,'Pontuação 3.0'!I$2:J$11,2,FALSE),VLOOKUP(J557,'Pontuação 3.0'!G$2:H$11,2,FALSE),VLOOKUP(G557,'Pontuação 3.0'!E$2:F$11,2,FALSE),VLOOKUP(K557,'Pontuação 3.0'!K$2:L$11,2,FALSE),VLOOKUP(L557,'Pontuação 3.0'!M$2:N$13,2,FALSE)),0)</f>
        <v>2120</v>
      </c>
      <c r="AA557" s="12">
        <f t="shared" si="6"/>
        <v>212</v>
      </c>
      <c r="AB557" s="12" t="str">
        <f t="array" ref="AB557">IFERROR(INDEX('Pontuação 3.0'!G$13:G$191, MATCH(AA557, 'Pontuação 3.0'!F$13:F$191, 0)), "Faixa Indefinida")</f>
        <v>C</v>
      </c>
      <c r="AC557" s="12">
        <f t="shared" si="7"/>
        <v>0</v>
      </c>
      <c r="AD557" s="12">
        <f t="shared" si="8"/>
        <v>0</v>
      </c>
      <c r="AE557" s="12">
        <f t="shared" si="9"/>
        <v>1</v>
      </c>
      <c r="AF557" s="12">
        <f t="shared" si="10"/>
        <v>0</v>
      </c>
    </row>
    <row r="558" ht="15.75" customHeight="1">
      <c r="A558" s="8">
        <v>45685.0</v>
      </c>
      <c r="B558" s="9" t="s">
        <v>1352</v>
      </c>
      <c r="C558" s="9" t="s">
        <v>1353</v>
      </c>
      <c r="D558" s="15">
        <v>1.19963413E10</v>
      </c>
      <c r="E558" s="9" t="s">
        <v>13936</v>
      </c>
      <c r="F558" s="9" t="s">
        <v>13948</v>
      </c>
      <c r="G558" s="9" t="s">
        <v>13926</v>
      </c>
      <c r="H558" s="9" t="s">
        <v>13938</v>
      </c>
      <c r="I558" s="9" t="s">
        <v>13928</v>
      </c>
      <c r="J558" s="9" t="s">
        <v>13939</v>
      </c>
      <c r="K558" s="9" t="s">
        <v>13940</v>
      </c>
      <c r="L558" s="9" t="s">
        <v>13931</v>
      </c>
      <c r="M558" s="9" t="s">
        <v>13946</v>
      </c>
      <c r="N558" s="13" t="s">
        <v>12</v>
      </c>
      <c r="O558" s="13" t="s">
        <v>14</v>
      </c>
      <c r="P558" s="13" t="s">
        <v>19</v>
      </c>
      <c r="Q558" s="13" t="s">
        <v>48</v>
      </c>
      <c r="R558" s="13" t="s">
        <v>15</v>
      </c>
      <c r="S558" s="10">
        <f>ROUNDUP(SUM(VLOOKUP(F558,'Pontuação'!A$2:B$11,2,FALSE),VLOOKUP(E558,'Pontuação'!C$2:D$11,2,FALSE),VLOOKUP(H558,'Pontuação'!I$2:J$11,2,FALSE),VLOOKUP(J558,'Pontuação'!G$2:H$11,2,FALSE),VLOOKUP(L558,'Pontuação'!M$2:N$13,2,FALSE)),0)</f>
        <v>1672</v>
      </c>
      <c r="T558" s="11">
        <f t="shared" si="1"/>
        <v>167</v>
      </c>
      <c r="U558" s="11" t="str">
        <f t="array" ref="U558">IFERROR(INDEX('Pontuação'!G$13:G$101, MATCH(T558, 'Pontuação'!F$13:F$101, 0)), "Faixa Indefinida")</f>
        <v>B</v>
      </c>
      <c r="V558" s="11">
        <f t="shared" si="2"/>
        <v>0</v>
      </c>
      <c r="W558" s="11">
        <f t="shared" si="3"/>
        <v>1</v>
      </c>
      <c r="X558" s="11">
        <f t="shared" si="4"/>
        <v>0</v>
      </c>
      <c r="Y558" s="11">
        <f t="shared" si="5"/>
        <v>0</v>
      </c>
      <c r="Z558" s="12">
        <f>ROUNDUP(SUM(VLOOKUP(F558,'Pontuação 3.0'!A$2:B$11,2,FALSE),VLOOKUP(E558,'Pontuação 3.0'!C$2:D$11,2,FALSE),VLOOKUP(H558,'Pontuação 3.0'!I$2:J$11,2,FALSE),VLOOKUP(J558,'Pontuação 3.0'!G$2:H$11,2,FALSE),VLOOKUP(G558,'Pontuação 3.0'!E$2:F$11,2,FALSE),VLOOKUP(K558,'Pontuação 3.0'!K$2:L$11,2,FALSE),VLOOKUP(L558,'Pontuação 3.0'!M$2:N$13,2,FALSE)),0)</f>
        <v>2077</v>
      </c>
      <c r="AA558" s="12">
        <f t="shared" si="6"/>
        <v>208</v>
      </c>
      <c r="AB558" s="12" t="str">
        <f t="array" ref="AB558">IFERROR(INDEX('Pontuação 3.0'!G$13:G$191, MATCH(AA558, 'Pontuação 3.0'!F$13:F$191, 0)), "Faixa Indefinida")</f>
        <v>C</v>
      </c>
      <c r="AC558" s="12">
        <f t="shared" si="7"/>
        <v>0</v>
      </c>
      <c r="AD558" s="12">
        <f t="shared" si="8"/>
        <v>0</v>
      </c>
      <c r="AE558" s="12">
        <f t="shared" si="9"/>
        <v>1</v>
      </c>
      <c r="AF558" s="12">
        <f t="shared" si="10"/>
        <v>0</v>
      </c>
    </row>
    <row r="559" ht="15.75" customHeight="1">
      <c r="A559" s="8">
        <v>45685.0</v>
      </c>
      <c r="B559" s="9" t="s">
        <v>1358</v>
      </c>
      <c r="C559" s="9" t="s">
        <v>1359</v>
      </c>
      <c r="D559" s="15">
        <v>6.6997140524E10</v>
      </c>
      <c r="E559" s="9" t="s">
        <v>13924</v>
      </c>
      <c r="F559" s="9" t="s">
        <v>13948</v>
      </c>
      <c r="G559" s="9" t="s">
        <v>13926</v>
      </c>
      <c r="H559" s="9" t="s">
        <v>13951</v>
      </c>
      <c r="I559" s="9" t="s">
        <v>13940</v>
      </c>
      <c r="J559" s="9" t="s">
        <v>13939</v>
      </c>
      <c r="K559" s="9" t="s">
        <v>13940</v>
      </c>
      <c r="L559" s="9" t="s">
        <v>13945</v>
      </c>
      <c r="M559" s="9" t="s">
        <v>13967</v>
      </c>
      <c r="N559" s="13" t="s">
        <v>12</v>
      </c>
      <c r="O559" s="13" t="s">
        <v>14</v>
      </c>
      <c r="P559" s="13" t="s">
        <v>19</v>
      </c>
      <c r="Q559" s="13" t="s">
        <v>20</v>
      </c>
      <c r="R559" s="13" t="s">
        <v>65</v>
      </c>
      <c r="S559" s="10">
        <f>ROUNDUP(SUM(VLOOKUP(F559,'Pontuação'!A$2:B$11,2,FALSE),VLOOKUP(E559,'Pontuação'!C$2:D$11,2,FALSE),VLOOKUP(H559,'Pontuação'!I$2:J$11,2,FALSE),VLOOKUP(J559,'Pontuação'!G$2:H$11,2,FALSE),VLOOKUP(L559,'Pontuação'!M$2:N$13,2,FALSE)),0)</f>
        <v>1782</v>
      </c>
      <c r="T559" s="11">
        <f t="shared" si="1"/>
        <v>178</v>
      </c>
      <c r="U559" s="11" t="str">
        <f t="array" ref="U559">IFERROR(INDEX('Pontuação'!G$13:G$101, MATCH(T559, 'Pontuação'!F$13:F$101, 0)), "Faixa Indefinida")</f>
        <v>B</v>
      </c>
      <c r="V559" s="11">
        <f t="shared" si="2"/>
        <v>0</v>
      </c>
      <c r="W559" s="11">
        <f t="shared" si="3"/>
        <v>1</v>
      </c>
      <c r="X559" s="11">
        <f t="shared" si="4"/>
        <v>0</v>
      </c>
      <c r="Y559" s="11">
        <f t="shared" si="5"/>
        <v>0</v>
      </c>
      <c r="Z559" s="12">
        <f>ROUNDUP(SUM(VLOOKUP(F559,'Pontuação 3.0'!A$2:B$11,2,FALSE),VLOOKUP(E559,'Pontuação 3.0'!C$2:D$11,2,FALSE),VLOOKUP(H559,'Pontuação 3.0'!I$2:J$11,2,FALSE),VLOOKUP(J559,'Pontuação 3.0'!G$2:H$11,2,FALSE),VLOOKUP(G559,'Pontuação 3.0'!E$2:F$11,2,FALSE),VLOOKUP(K559,'Pontuação 3.0'!K$2:L$11,2,FALSE),VLOOKUP(L559,'Pontuação 3.0'!M$2:N$13,2,FALSE)),0)</f>
        <v>2197</v>
      </c>
      <c r="AA559" s="12">
        <f t="shared" si="6"/>
        <v>220</v>
      </c>
      <c r="AB559" s="12" t="str">
        <f t="array" ref="AB559">IFERROR(INDEX('Pontuação 3.0'!G$13:G$191, MATCH(AA559, 'Pontuação 3.0'!F$13:F$191, 0)), "Faixa Indefinida")</f>
        <v>B</v>
      </c>
      <c r="AC559" s="12">
        <f t="shared" si="7"/>
        <v>0</v>
      </c>
      <c r="AD559" s="12">
        <f t="shared" si="8"/>
        <v>1</v>
      </c>
      <c r="AE559" s="12">
        <f t="shared" si="9"/>
        <v>0</v>
      </c>
      <c r="AF559" s="12">
        <f t="shared" si="10"/>
        <v>0</v>
      </c>
    </row>
    <row r="560" ht="15.75" customHeight="1">
      <c r="A560" s="8">
        <v>45685.0</v>
      </c>
      <c r="B560" s="9" t="s">
        <v>1363</v>
      </c>
      <c r="C560" s="9" t="s">
        <v>1364</v>
      </c>
      <c r="D560" s="15">
        <v>2.1982227491E10</v>
      </c>
      <c r="E560" s="9" t="s">
        <v>13936</v>
      </c>
      <c r="F560" s="9" t="s">
        <v>13950</v>
      </c>
      <c r="G560" s="9" t="s">
        <v>13926</v>
      </c>
      <c r="H560" s="9" t="s">
        <v>13951</v>
      </c>
      <c r="I560" s="9" t="s">
        <v>13940</v>
      </c>
      <c r="J560" s="9" t="s">
        <v>13929</v>
      </c>
      <c r="K560" s="9" t="s">
        <v>13940</v>
      </c>
      <c r="L560" s="9" t="s">
        <v>13931</v>
      </c>
      <c r="M560" s="9" t="s">
        <v>13942</v>
      </c>
      <c r="N560" s="13" t="s">
        <v>12</v>
      </c>
      <c r="O560" s="13" t="s">
        <v>14</v>
      </c>
      <c r="P560" s="13" t="s">
        <v>24</v>
      </c>
      <c r="Q560" s="13" t="s">
        <v>20</v>
      </c>
      <c r="R560" s="13" t="s">
        <v>65</v>
      </c>
      <c r="S560" s="10">
        <f>ROUNDUP(SUM(VLOOKUP(F560,'Pontuação'!A$2:B$11,2,FALSE),VLOOKUP(E560,'Pontuação'!C$2:D$11,2,FALSE),VLOOKUP(H560,'Pontuação'!I$2:J$11,2,FALSE),VLOOKUP(J560,'Pontuação'!G$2:H$11,2,FALSE),VLOOKUP(L560,'Pontuação'!M$2:N$13,2,FALSE)),0)</f>
        <v>1553</v>
      </c>
      <c r="T560" s="11">
        <f t="shared" si="1"/>
        <v>155</v>
      </c>
      <c r="U560" s="11" t="str">
        <f t="array" ref="U560">IFERROR(INDEX('Pontuação'!G$13:G$101, MATCH(T560, 'Pontuação'!F$13:F$101, 0)), "Faixa Indefinida")</f>
        <v>C</v>
      </c>
      <c r="V560" s="11">
        <f t="shared" si="2"/>
        <v>0</v>
      </c>
      <c r="W560" s="11">
        <f t="shared" si="3"/>
        <v>0</v>
      </c>
      <c r="X560" s="11">
        <f t="shared" si="4"/>
        <v>1</v>
      </c>
      <c r="Y560" s="11">
        <f t="shared" si="5"/>
        <v>0</v>
      </c>
      <c r="Z560" s="12">
        <f>ROUNDUP(SUM(VLOOKUP(F560,'Pontuação 3.0'!A$2:B$11,2,FALSE),VLOOKUP(E560,'Pontuação 3.0'!C$2:D$11,2,FALSE),VLOOKUP(H560,'Pontuação 3.0'!I$2:J$11,2,FALSE),VLOOKUP(J560,'Pontuação 3.0'!G$2:H$11,2,FALSE),VLOOKUP(G560,'Pontuação 3.0'!E$2:F$11,2,FALSE),VLOOKUP(K560,'Pontuação 3.0'!K$2:L$11,2,FALSE),VLOOKUP(L560,'Pontuação 3.0'!M$2:N$13,2,FALSE)),0)</f>
        <v>2122</v>
      </c>
      <c r="AA560" s="12">
        <f t="shared" si="6"/>
        <v>212</v>
      </c>
      <c r="AB560" s="12" t="str">
        <f t="array" ref="AB560">IFERROR(INDEX('Pontuação 3.0'!G$13:G$191, MATCH(AA560, 'Pontuação 3.0'!F$13:F$191, 0)), "Faixa Indefinida")</f>
        <v>C</v>
      </c>
      <c r="AC560" s="12">
        <f t="shared" si="7"/>
        <v>0</v>
      </c>
      <c r="AD560" s="12">
        <f t="shared" si="8"/>
        <v>0</v>
      </c>
      <c r="AE560" s="12">
        <f t="shared" si="9"/>
        <v>1</v>
      </c>
      <c r="AF560" s="12">
        <f t="shared" si="10"/>
        <v>0</v>
      </c>
    </row>
    <row r="561" ht="15.75" customHeight="1">
      <c r="A561" s="8">
        <v>45685.0</v>
      </c>
      <c r="B561" s="9" t="s">
        <v>1360</v>
      </c>
      <c r="C561" s="9" t="s">
        <v>1361</v>
      </c>
      <c r="D561" s="9" t="s">
        <v>1362</v>
      </c>
      <c r="E561" s="9" t="s">
        <v>13936</v>
      </c>
      <c r="F561" s="9" t="s">
        <v>13948</v>
      </c>
      <c r="G561" s="9" t="s">
        <v>13926</v>
      </c>
      <c r="H561" s="9" t="s">
        <v>13938</v>
      </c>
      <c r="I561" s="9" t="s">
        <v>13928</v>
      </c>
      <c r="J561" s="9" t="s">
        <v>13929</v>
      </c>
      <c r="K561" s="9" t="s">
        <v>13930</v>
      </c>
      <c r="L561" s="9" t="s">
        <v>13954</v>
      </c>
      <c r="M561" s="9" t="s">
        <v>13952</v>
      </c>
      <c r="N561" s="13" t="s">
        <v>12</v>
      </c>
      <c r="O561" s="13" t="s">
        <v>14</v>
      </c>
      <c r="P561" s="13" t="s">
        <v>24</v>
      </c>
      <c r="Q561" s="13" t="s">
        <v>33</v>
      </c>
      <c r="R561" s="13" t="s">
        <v>15</v>
      </c>
      <c r="S561" s="10">
        <f>ROUNDUP(SUM(VLOOKUP(F561,'Pontuação'!A$2:B$11,2,FALSE),VLOOKUP(E561,'Pontuação'!C$2:D$11,2,FALSE),VLOOKUP(H561,'Pontuação'!I$2:J$11,2,FALSE),VLOOKUP(J561,'Pontuação'!G$2:H$11,2,FALSE),VLOOKUP(L561,'Pontuação'!M$2:N$13,2,FALSE)),0)</f>
        <v>1530</v>
      </c>
      <c r="T561" s="11">
        <f t="shared" si="1"/>
        <v>153</v>
      </c>
      <c r="U561" s="11" t="str">
        <f t="array" ref="U561">IFERROR(INDEX('Pontuação'!G$13:G$101, MATCH(T561, 'Pontuação'!F$13:F$101, 0)), "Faixa Indefinida")</f>
        <v>C</v>
      </c>
      <c r="V561" s="11">
        <f t="shared" si="2"/>
        <v>0</v>
      </c>
      <c r="W561" s="11">
        <f t="shared" si="3"/>
        <v>0</v>
      </c>
      <c r="X561" s="11">
        <f t="shared" si="4"/>
        <v>1</v>
      </c>
      <c r="Y561" s="11">
        <f t="shared" si="5"/>
        <v>0</v>
      </c>
      <c r="Z561" s="12">
        <f>ROUNDUP(SUM(VLOOKUP(F561,'Pontuação 3.0'!A$2:B$11,2,FALSE),VLOOKUP(E561,'Pontuação 3.0'!C$2:D$11,2,FALSE),VLOOKUP(H561,'Pontuação 3.0'!I$2:J$11,2,FALSE),VLOOKUP(J561,'Pontuação 3.0'!G$2:H$11,2,FALSE),VLOOKUP(G561,'Pontuação 3.0'!E$2:F$11,2,FALSE),VLOOKUP(K561,'Pontuação 3.0'!K$2:L$11,2,FALSE),VLOOKUP(L561,'Pontuação 3.0'!M$2:N$13,2,FALSE)),0)</f>
        <v>2156</v>
      </c>
      <c r="AA561" s="12">
        <f t="shared" si="6"/>
        <v>216</v>
      </c>
      <c r="AB561" s="12" t="str">
        <f t="array" ref="AB561">IFERROR(INDEX('Pontuação 3.0'!G$13:G$191, MATCH(AA561, 'Pontuação 3.0'!F$13:F$191, 0)), "Faixa Indefinida")</f>
        <v>B</v>
      </c>
      <c r="AC561" s="12">
        <f t="shared" si="7"/>
        <v>0</v>
      </c>
      <c r="AD561" s="12">
        <f t="shared" si="8"/>
        <v>1</v>
      </c>
      <c r="AE561" s="12">
        <f t="shared" si="9"/>
        <v>0</v>
      </c>
      <c r="AF561" s="12">
        <f t="shared" si="10"/>
        <v>0</v>
      </c>
    </row>
    <row r="562" ht="15.75" customHeight="1">
      <c r="A562" s="8">
        <v>45685.0</v>
      </c>
      <c r="B562" s="9" t="s">
        <v>1365</v>
      </c>
      <c r="C562" s="9" t="s">
        <v>1366</v>
      </c>
      <c r="D562" s="15">
        <v>2.799805512E10</v>
      </c>
      <c r="E562" s="9" t="s">
        <v>13936</v>
      </c>
      <c r="F562" s="9" t="s">
        <v>13948</v>
      </c>
      <c r="G562" s="9" t="s">
        <v>13926</v>
      </c>
      <c r="H562" s="9" t="s">
        <v>13949</v>
      </c>
      <c r="I562" s="9" t="s">
        <v>13928</v>
      </c>
      <c r="J562" s="9" t="s">
        <v>13929</v>
      </c>
      <c r="K562" s="9" t="s">
        <v>13940</v>
      </c>
      <c r="L562" s="9" t="s">
        <v>13931</v>
      </c>
      <c r="M562" s="9" t="s">
        <v>13952</v>
      </c>
      <c r="N562" s="13" t="s">
        <v>12</v>
      </c>
      <c r="O562" s="13" t="s">
        <v>14</v>
      </c>
      <c r="P562" s="13" t="s">
        <v>111</v>
      </c>
      <c r="Q562" s="13" t="s">
        <v>20</v>
      </c>
      <c r="R562" s="13" t="s">
        <v>65</v>
      </c>
      <c r="S562" s="10">
        <f>ROUNDUP(SUM(VLOOKUP(F562,'Pontuação'!A$2:B$11,2,FALSE),VLOOKUP(E562,'Pontuação'!C$2:D$11,2,FALSE),VLOOKUP(H562,'Pontuação'!I$2:J$11,2,FALSE),VLOOKUP(J562,'Pontuação'!G$2:H$11,2,FALSE),VLOOKUP(L562,'Pontuação'!M$2:N$13,2,FALSE)),0)</f>
        <v>1583</v>
      </c>
      <c r="T562" s="11">
        <f t="shared" si="1"/>
        <v>158</v>
      </c>
      <c r="U562" s="11" t="str">
        <f t="array" ref="U562">IFERROR(INDEX('Pontuação'!G$13:G$101, MATCH(T562, 'Pontuação'!F$13:F$101, 0)), "Faixa Indefinida")</f>
        <v>C</v>
      </c>
      <c r="V562" s="11">
        <f t="shared" si="2"/>
        <v>0</v>
      </c>
      <c r="W562" s="11">
        <f t="shared" si="3"/>
        <v>0</v>
      </c>
      <c r="X562" s="11">
        <f t="shared" si="4"/>
        <v>1</v>
      </c>
      <c r="Y562" s="11">
        <f t="shared" si="5"/>
        <v>0</v>
      </c>
      <c r="Z562" s="12">
        <f>ROUNDUP(SUM(VLOOKUP(F562,'Pontuação 3.0'!A$2:B$11,2,FALSE),VLOOKUP(E562,'Pontuação 3.0'!C$2:D$11,2,FALSE),VLOOKUP(H562,'Pontuação 3.0'!I$2:J$11,2,FALSE),VLOOKUP(J562,'Pontuação 3.0'!G$2:H$11,2,FALSE),VLOOKUP(G562,'Pontuação 3.0'!E$2:F$11,2,FALSE),VLOOKUP(K562,'Pontuação 3.0'!K$2:L$11,2,FALSE),VLOOKUP(L562,'Pontuação 3.0'!M$2:N$13,2,FALSE)),0)</f>
        <v>2076</v>
      </c>
      <c r="AA562" s="12">
        <f t="shared" si="6"/>
        <v>208</v>
      </c>
      <c r="AB562" s="12" t="str">
        <f t="array" ref="AB562">IFERROR(INDEX('Pontuação 3.0'!G$13:G$191, MATCH(AA562, 'Pontuação 3.0'!F$13:F$191, 0)), "Faixa Indefinida")</f>
        <v>C</v>
      </c>
      <c r="AC562" s="12">
        <f t="shared" si="7"/>
        <v>0</v>
      </c>
      <c r="AD562" s="12">
        <f t="shared" si="8"/>
        <v>0</v>
      </c>
      <c r="AE562" s="12">
        <f t="shared" si="9"/>
        <v>1</v>
      </c>
      <c r="AF562" s="12">
        <f t="shared" si="10"/>
        <v>0</v>
      </c>
    </row>
    <row r="563" ht="15.75" customHeight="1">
      <c r="A563" s="8">
        <v>45685.0</v>
      </c>
      <c r="B563" s="9" t="s">
        <v>1367</v>
      </c>
      <c r="C563" s="9" t="s">
        <v>1368</v>
      </c>
      <c r="D563" s="15">
        <v>8.2998022304E10</v>
      </c>
      <c r="E563" s="9" t="s">
        <v>13936</v>
      </c>
      <c r="F563" s="9" t="s">
        <v>13948</v>
      </c>
      <c r="G563" s="9" t="s">
        <v>13926</v>
      </c>
      <c r="H563" s="9" t="s">
        <v>13951</v>
      </c>
      <c r="I563" s="9" t="s">
        <v>13940</v>
      </c>
      <c r="J563" s="9" t="s">
        <v>13929</v>
      </c>
      <c r="K563" s="9" t="s">
        <v>13940</v>
      </c>
      <c r="L563" s="9" t="s">
        <v>13954</v>
      </c>
      <c r="M563" s="9" t="s">
        <v>13952</v>
      </c>
      <c r="N563" s="13" t="s">
        <v>12</v>
      </c>
      <c r="O563" s="13" t="s">
        <v>14</v>
      </c>
      <c r="P563" s="13" t="s">
        <v>260</v>
      </c>
      <c r="Q563" s="13" t="s">
        <v>20</v>
      </c>
      <c r="R563" s="13" t="s">
        <v>15</v>
      </c>
      <c r="S563" s="10">
        <f>ROUNDUP(SUM(VLOOKUP(F563,'Pontuação'!A$2:B$11,2,FALSE),VLOOKUP(E563,'Pontuação'!C$2:D$11,2,FALSE),VLOOKUP(H563,'Pontuação'!I$2:J$11,2,FALSE),VLOOKUP(J563,'Pontuação'!G$2:H$11,2,FALSE),VLOOKUP(L563,'Pontuação'!M$2:N$13,2,FALSE)),0)</f>
        <v>1504</v>
      </c>
      <c r="T563" s="11">
        <f t="shared" si="1"/>
        <v>150</v>
      </c>
      <c r="U563" s="11" t="str">
        <f t="array" ref="U563">IFERROR(INDEX('Pontuação'!G$13:G$101, MATCH(T563, 'Pontuação'!F$13:F$101, 0)), "Faixa Indefinida")</f>
        <v>C</v>
      </c>
      <c r="V563" s="11">
        <f t="shared" si="2"/>
        <v>0</v>
      </c>
      <c r="W563" s="11">
        <f t="shared" si="3"/>
        <v>0</v>
      </c>
      <c r="X563" s="11">
        <f t="shared" si="4"/>
        <v>1</v>
      </c>
      <c r="Y563" s="11">
        <f t="shared" si="5"/>
        <v>0</v>
      </c>
      <c r="Z563" s="12">
        <f>ROUNDUP(SUM(VLOOKUP(F563,'Pontuação 3.0'!A$2:B$11,2,FALSE),VLOOKUP(E563,'Pontuação 3.0'!C$2:D$11,2,FALSE),VLOOKUP(H563,'Pontuação 3.0'!I$2:J$11,2,FALSE),VLOOKUP(J563,'Pontuação 3.0'!G$2:H$11,2,FALSE),VLOOKUP(G563,'Pontuação 3.0'!E$2:F$11,2,FALSE),VLOOKUP(K563,'Pontuação 3.0'!K$2:L$11,2,FALSE),VLOOKUP(L563,'Pontuação 3.0'!M$2:N$13,2,FALSE)),0)</f>
        <v>1959</v>
      </c>
      <c r="AA563" s="12">
        <f t="shared" si="6"/>
        <v>196</v>
      </c>
      <c r="AB563" s="12" t="str">
        <f t="array" ref="AB563">IFERROR(INDEX('Pontuação 3.0'!G$13:G$191, MATCH(AA563, 'Pontuação 3.0'!F$13:F$191, 0)), "Faixa Indefinida")</f>
        <v>C</v>
      </c>
      <c r="AC563" s="12">
        <f t="shared" si="7"/>
        <v>0</v>
      </c>
      <c r="AD563" s="12">
        <f t="shared" si="8"/>
        <v>0</v>
      </c>
      <c r="AE563" s="12">
        <f t="shared" si="9"/>
        <v>1</v>
      </c>
      <c r="AF563" s="12">
        <f t="shared" si="10"/>
        <v>0</v>
      </c>
    </row>
    <row r="564" ht="15.75" customHeight="1">
      <c r="A564" s="8">
        <v>45685.0</v>
      </c>
      <c r="B564" s="9" t="s">
        <v>1371</v>
      </c>
      <c r="C564" s="9" t="s">
        <v>1372</v>
      </c>
      <c r="D564" s="15">
        <v>9.7984312031E10</v>
      </c>
      <c r="E564" s="9" t="s">
        <v>13936</v>
      </c>
      <c r="F564" s="9" t="s">
        <v>13948</v>
      </c>
      <c r="G564" s="9" t="s">
        <v>13957</v>
      </c>
      <c r="H564" s="9" t="s">
        <v>13938</v>
      </c>
      <c r="I564" s="9" t="s">
        <v>13940</v>
      </c>
      <c r="J564" s="9" t="s">
        <v>13939</v>
      </c>
      <c r="K564" s="9" t="s">
        <v>13940</v>
      </c>
      <c r="L564" s="9" t="s">
        <v>13945</v>
      </c>
      <c r="M564" s="9" t="s">
        <v>13967</v>
      </c>
      <c r="N564" s="13" t="s">
        <v>12</v>
      </c>
      <c r="O564" s="13" t="s">
        <v>14</v>
      </c>
      <c r="P564" s="13" t="s">
        <v>32</v>
      </c>
      <c r="Q564" s="13" t="s">
        <v>77</v>
      </c>
      <c r="R564" s="13" t="s">
        <v>15</v>
      </c>
      <c r="S564" s="10">
        <f>ROUNDUP(SUM(VLOOKUP(F564,'Pontuação'!A$2:B$11,2,FALSE),VLOOKUP(E564,'Pontuação'!C$2:D$11,2,FALSE),VLOOKUP(H564,'Pontuação'!I$2:J$11,2,FALSE),VLOOKUP(J564,'Pontuação'!G$2:H$11,2,FALSE),VLOOKUP(L564,'Pontuação'!M$2:N$13,2,FALSE)),0)</f>
        <v>1804</v>
      </c>
      <c r="T564" s="11">
        <f t="shared" si="1"/>
        <v>180</v>
      </c>
      <c r="U564" s="11" t="str">
        <f t="array" ref="U564">IFERROR(INDEX('Pontuação'!G$13:G$101, MATCH(T564, 'Pontuação'!F$13:F$101, 0)), "Faixa Indefinida")</f>
        <v>B</v>
      </c>
      <c r="V564" s="11">
        <f t="shared" si="2"/>
        <v>0</v>
      </c>
      <c r="W564" s="11">
        <f t="shared" si="3"/>
        <v>1</v>
      </c>
      <c r="X564" s="11">
        <f t="shared" si="4"/>
        <v>0</v>
      </c>
      <c r="Y564" s="11">
        <f t="shared" si="5"/>
        <v>0</v>
      </c>
      <c r="Z564" s="12">
        <f>ROUNDUP(SUM(VLOOKUP(F564,'Pontuação 3.0'!A$2:B$11,2,FALSE),VLOOKUP(E564,'Pontuação 3.0'!C$2:D$11,2,FALSE),VLOOKUP(H564,'Pontuação 3.0'!I$2:J$11,2,FALSE),VLOOKUP(J564,'Pontuação 3.0'!G$2:H$11,2,FALSE),VLOOKUP(G564,'Pontuação 3.0'!E$2:F$11,2,FALSE),VLOOKUP(K564,'Pontuação 3.0'!K$2:L$11,2,FALSE),VLOOKUP(L564,'Pontuação 3.0'!M$2:N$13,2,FALSE)),0)</f>
        <v>2013</v>
      </c>
      <c r="AA564" s="12">
        <f t="shared" si="6"/>
        <v>201</v>
      </c>
      <c r="AB564" s="12" t="str">
        <f t="array" ref="AB564">IFERROR(INDEX('Pontuação 3.0'!G$13:G$191, MATCH(AA564, 'Pontuação 3.0'!F$13:F$191, 0)), "Faixa Indefinida")</f>
        <v>C</v>
      </c>
      <c r="AC564" s="12">
        <f t="shared" si="7"/>
        <v>0</v>
      </c>
      <c r="AD564" s="12">
        <f t="shared" si="8"/>
        <v>0</v>
      </c>
      <c r="AE564" s="12">
        <f t="shared" si="9"/>
        <v>1</v>
      </c>
      <c r="AF564" s="12">
        <f t="shared" si="10"/>
        <v>0</v>
      </c>
    </row>
    <row r="565" ht="15.75" customHeight="1">
      <c r="A565" s="8">
        <v>45685.0</v>
      </c>
      <c r="B565" s="9" t="s">
        <v>1373</v>
      </c>
      <c r="C565" s="9" t="s">
        <v>1374</v>
      </c>
      <c r="D565" s="15">
        <v>6.2998037448E10</v>
      </c>
      <c r="E565" s="9" t="s">
        <v>13936</v>
      </c>
      <c r="F565" s="9" t="s">
        <v>13948</v>
      </c>
      <c r="G565" s="9" t="s">
        <v>13926</v>
      </c>
      <c r="H565" s="9" t="s">
        <v>13951</v>
      </c>
      <c r="I565" s="9" t="s">
        <v>13928</v>
      </c>
      <c r="J565" s="9" t="s">
        <v>13929</v>
      </c>
      <c r="K565" s="9" t="s">
        <v>13930</v>
      </c>
      <c r="L565" s="9" t="s">
        <v>13931</v>
      </c>
      <c r="M565" s="9" t="s">
        <v>13942</v>
      </c>
      <c r="N565" s="13" t="s">
        <v>12</v>
      </c>
      <c r="O565" s="13" t="s">
        <v>14</v>
      </c>
      <c r="P565" s="13" t="s">
        <v>111</v>
      </c>
      <c r="Q565" s="13" t="s">
        <v>20</v>
      </c>
      <c r="R565" s="13" t="s">
        <v>15</v>
      </c>
      <c r="S565" s="10">
        <f>ROUNDUP(SUM(VLOOKUP(F565,'Pontuação'!A$2:B$11,2,FALSE),VLOOKUP(E565,'Pontuação'!C$2:D$11,2,FALSE),VLOOKUP(H565,'Pontuação'!I$2:J$11,2,FALSE),VLOOKUP(J565,'Pontuação'!G$2:H$11,2,FALSE),VLOOKUP(L565,'Pontuação'!M$2:N$13,2,FALSE)),0)</f>
        <v>1541</v>
      </c>
      <c r="T565" s="11">
        <f t="shared" si="1"/>
        <v>154</v>
      </c>
      <c r="U565" s="11" t="str">
        <f t="array" ref="U565">IFERROR(INDEX('Pontuação'!G$13:G$101, MATCH(T565, 'Pontuação'!F$13:F$101, 0)), "Faixa Indefinida")</f>
        <v>C</v>
      </c>
      <c r="V565" s="11">
        <f t="shared" si="2"/>
        <v>0</v>
      </c>
      <c r="W565" s="11">
        <f t="shared" si="3"/>
        <v>0</v>
      </c>
      <c r="X565" s="11">
        <f t="shared" si="4"/>
        <v>1</v>
      </c>
      <c r="Y565" s="11">
        <f t="shared" si="5"/>
        <v>0</v>
      </c>
      <c r="Z565" s="12">
        <f>ROUNDUP(SUM(VLOOKUP(F565,'Pontuação 3.0'!A$2:B$11,2,FALSE),VLOOKUP(E565,'Pontuação 3.0'!C$2:D$11,2,FALSE),VLOOKUP(H565,'Pontuação 3.0'!I$2:J$11,2,FALSE),VLOOKUP(J565,'Pontuação 3.0'!G$2:H$11,2,FALSE),VLOOKUP(G565,'Pontuação 3.0'!E$2:F$11,2,FALSE),VLOOKUP(K565,'Pontuação 3.0'!K$2:L$11,2,FALSE),VLOOKUP(L565,'Pontuação 3.0'!M$2:N$13,2,FALSE)),0)</f>
        <v>2250</v>
      </c>
      <c r="AA565" s="12">
        <f t="shared" si="6"/>
        <v>225</v>
      </c>
      <c r="AB565" s="12" t="str">
        <f t="array" ref="AB565">IFERROR(INDEX('Pontuação 3.0'!G$13:G$191, MATCH(AA565, 'Pontuação 3.0'!F$13:F$191, 0)), "Faixa Indefinida")</f>
        <v>B</v>
      </c>
      <c r="AC565" s="12">
        <f t="shared" si="7"/>
        <v>0</v>
      </c>
      <c r="AD565" s="12">
        <f t="shared" si="8"/>
        <v>1</v>
      </c>
      <c r="AE565" s="12">
        <f t="shared" si="9"/>
        <v>0</v>
      </c>
      <c r="AF565" s="12">
        <f t="shared" si="10"/>
        <v>0</v>
      </c>
    </row>
    <row r="566" ht="15.75" customHeight="1">
      <c r="A566" s="8">
        <v>45685.0</v>
      </c>
      <c r="B566" s="9" t="s">
        <v>1379</v>
      </c>
      <c r="C566" s="9" t="s">
        <v>1380</v>
      </c>
      <c r="D566" s="15">
        <v>6.2991753841E10</v>
      </c>
      <c r="E566" s="9" t="s">
        <v>13936</v>
      </c>
      <c r="F566" s="9" t="s">
        <v>13950</v>
      </c>
      <c r="G566" s="9" t="s">
        <v>13926</v>
      </c>
      <c r="H566" s="9" t="s">
        <v>13949</v>
      </c>
      <c r="I566" s="9" t="s">
        <v>13940</v>
      </c>
      <c r="J566" s="9" t="s">
        <v>13929</v>
      </c>
      <c r="K566" s="9" t="s">
        <v>13940</v>
      </c>
      <c r="L566" s="9" t="s">
        <v>13931</v>
      </c>
      <c r="M566" s="9" t="s">
        <v>13942</v>
      </c>
      <c r="N566" s="13" t="s">
        <v>12</v>
      </c>
      <c r="O566" s="13" t="s">
        <v>14</v>
      </c>
      <c r="P566" s="13" t="s">
        <v>71</v>
      </c>
      <c r="Q566" s="13" t="s">
        <v>48</v>
      </c>
      <c r="R566" s="13" t="s">
        <v>15</v>
      </c>
      <c r="S566" s="10">
        <f>ROUNDUP(SUM(VLOOKUP(F566,'Pontuação'!A$2:B$11,2,FALSE),VLOOKUP(E566,'Pontuação'!C$2:D$11,2,FALSE),VLOOKUP(H566,'Pontuação'!I$2:J$11,2,FALSE),VLOOKUP(J566,'Pontuação'!G$2:H$11,2,FALSE),VLOOKUP(L566,'Pontuação'!M$2:N$13,2,FALSE)),0)</f>
        <v>1595</v>
      </c>
      <c r="T566" s="11">
        <f t="shared" si="1"/>
        <v>160</v>
      </c>
      <c r="U566" s="11" t="str">
        <f t="array" ref="U566">IFERROR(INDEX('Pontuação'!G$13:G$101, MATCH(T566, 'Pontuação'!F$13:F$101, 0)), "Faixa Indefinida")</f>
        <v>C</v>
      </c>
      <c r="V566" s="11">
        <f t="shared" si="2"/>
        <v>0</v>
      </c>
      <c r="W566" s="11">
        <f t="shared" si="3"/>
        <v>0</v>
      </c>
      <c r="X566" s="11">
        <f t="shared" si="4"/>
        <v>1</v>
      </c>
      <c r="Y566" s="11">
        <f t="shared" si="5"/>
        <v>0</v>
      </c>
      <c r="Z566" s="12">
        <f>ROUNDUP(SUM(VLOOKUP(F566,'Pontuação 3.0'!A$2:B$11,2,FALSE),VLOOKUP(E566,'Pontuação 3.0'!C$2:D$11,2,FALSE),VLOOKUP(H566,'Pontuação 3.0'!I$2:J$11,2,FALSE),VLOOKUP(J566,'Pontuação 3.0'!G$2:H$11,2,FALSE),VLOOKUP(G566,'Pontuação 3.0'!E$2:F$11,2,FALSE),VLOOKUP(K566,'Pontuação 3.0'!K$2:L$11,2,FALSE),VLOOKUP(L566,'Pontuação 3.0'!M$2:N$13,2,FALSE)),0)</f>
        <v>2209</v>
      </c>
      <c r="AA566" s="12">
        <f t="shared" si="6"/>
        <v>221</v>
      </c>
      <c r="AB566" s="12" t="str">
        <f t="array" ref="AB566">IFERROR(INDEX('Pontuação 3.0'!G$13:G$191, MATCH(AA566, 'Pontuação 3.0'!F$13:F$191, 0)), "Faixa Indefinida")</f>
        <v>B</v>
      </c>
      <c r="AC566" s="12">
        <f t="shared" si="7"/>
        <v>0</v>
      </c>
      <c r="AD566" s="12">
        <f t="shared" si="8"/>
        <v>1</v>
      </c>
      <c r="AE566" s="12">
        <f t="shared" si="9"/>
        <v>0</v>
      </c>
      <c r="AF566" s="12">
        <f t="shared" si="10"/>
        <v>0</v>
      </c>
    </row>
    <row r="567" ht="15.75" customHeight="1">
      <c r="A567" s="8">
        <v>45685.0</v>
      </c>
      <c r="B567" s="9" t="s">
        <v>1381</v>
      </c>
      <c r="C567" s="9" t="s">
        <v>1382</v>
      </c>
      <c r="D567" s="15">
        <v>3.1975094374E10</v>
      </c>
      <c r="E567" s="9" t="s">
        <v>13936</v>
      </c>
      <c r="F567" s="9" t="s">
        <v>13950</v>
      </c>
      <c r="G567" s="9" t="s">
        <v>13944</v>
      </c>
      <c r="H567" s="9" t="s">
        <v>13938</v>
      </c>
      <c r="I567" s="9" t="s">
        <v>13940</v>
      </c>
      <c r="J567" s="9" t="s">
        <v>13939</v>
      </c>
      <c r="K567" s="9" t="s">
        <v>13940</v>
      </c>
      <c r="L567" s="9" t="s">
        <v>13945</v>
      </c>
      <c r="M567" s="9" t="s">
        <v>13942</v>
      </c>
      <c r="N567" s="13" t="s">
        <v>12</v>
      </c>
      <c r="O567" s="13" t="s">
        <v>14</v>
      </c>
      <c r="P567" s="13" t="s">
        <v>333</v>
      </c>
      <c r="Q567" s="13" t="s">
        <v>20</v>
      </c>
      <c r="R567" s="13" t="s">
        <v>15</v>
      </c>
      <c r="S567" s="10">
        <f>ROUNDUP(SUM(VLOOKUP(F567,'Pontuação'!A$2:B$11,2,FALSE),VLOOKUP(E567,'Pontuação'!C$2:D$11,2,FALSE),VLOOKUP(H567,'Pontuação'!I$2:J$11,2,FALSE),VLOOKUP(J567,'Pontuação'!G$2:H$11,2,FALSE),VLOOKUP(L567,'Pontuação'!M$2:N$13,2,FALSE)),0)</f>
        <v>1816</v>
      </c>
      <c r="T567" s="11">
        <f t="shared" si="1"/>
        <v>182</v>
      </c>
      <c r="U567" s="11" t="str">
        <f t="array" ref="U567">IFERROR(INDEX('Pontuação'!G$13:G$101, MATCH(T567, 'Pontuação'!F$13:F$101, 0)), "Faixa Indefinida")</f>
        <v>B</v>
      </c>
      <c r="V567" s="11">
        <f t="shared" si="2"/>
        <v>0</v>
      </c>
      <c r="W567" s="11">
        <f t="shared" si="3"/>
        <v>1</v>
      </c>
      <c r="X567" s="11">
        <f t="shared" si="4"/>
        <v>0</v>
      </c>
      <c r="Y567" s="11">
        <f t="shared" si="5"/>
        <v>0</v>
      </c>
      <c r="Z567" s="12">
        <f>ROUNDUP(SUM(VLOOKUP(F567,'Pontuação 3.0'!A$2:B$11,2,FALSE),VLOOKUP(E567,'Pontuação 3.0'!C$2:D$11,2,FALSE),VLOOKUP(H567,'Pontuação 3.0'!I$2:J$11,2,FALSE),VLOOKUP(J567,'Pontuação 3.0'!G$2:H$11,2,FALSE),VLOOKUP(G567,'Pontuação 3.0'!E$2:F$11,2,FALSE),VLOOKUP(K567,'Pontuação 3.0'!K$2:L$11,2,FALSE),VLOOKUP(L567,'Pontuação 3.0'!M$2:N$13,2,FALSE)),0)</f>
        <v>2156</v>
      </c>
      <c r="AA567" s="12">
        <f t="shared" si="6"/>
        <v>216</v>
      </c>
      <c r="AB567" s="12" t="str">
        <f t="array" ref="AB567">IFERROR(INDEX('Pontuação 3.0'!G$13:G$191, MATCH(AA567, 'Pontuação 3.0'!F$13:F$191, 0)), "Faixa Indefinida")</f>
        <v>B</v>
      </c>
      <c r="AC567" s="12">
        <f t="shared" si="7"/>
        <v>0</v>
      </c>
      <c r="AD567" s="12">
        <f t="shared" si="8"/>
        <v>1</v>
      </c>
      <c r="AE567" s="12">
        <f t="shared" si="9"/>
        <v>0</v>
      </c>
      <c r="AF567" s="12">
        <f t="shared" si="10"/>
        <v>0</v>
      </c>
    </row>
    <row r="568" ht="15.75" customHeight="1">
      <c r="A568" s="8">
        <v>45685.0</v>
      </c>
      <c r="B568" s="9" t="s">
        <v>338</v>
      </c>
      <c r="C568" s="9" t="s">
        <v>1386</v>
      </c>
      <c r="D568" s="15">
        <v>2.2997769987E10</v>
      </c>
      <c r="E568" s="9" t="s">
        <v>13936</v>
      </c>
      <c r="F568" s="9" t="s">
        <v>13950</v>
      </c>
      <c r="G568" s="9" t="s">
        <v>13944</v>
      </c>
      <c r="H568" s="9" t="s">
        <v>13927</v>
      </c>
      <c r="I568" s="9" t="s">
        <v>13928</v>
      </c>
      <c r="J568" s="9" t="s">
        <v>13929</v>
      </c>
      <c r="K568" s="9" t="s">
        <v>13930</v>
      </c>
      <c r="L568" s="9" t="s">
        <v>13945</v>
      </c>
      <c r="M568" s="9" t="s">
        <v>13932</v>
      </c>
      <c r="N568" s="13" t="s">
        <v>12</v>
      </c>
      <c r="O568" s="13" t="s">
        <v>14</v>
      </c>
      <c r="P568" s="13" t="s">
        <v>111</v>
      </c>
      <c r="Q568" s="13" t="s">
        <v>20</v>
      </c>
      <c r="R568" s="13" t="s">
        <v>15</v>
      </c>
      <c r="S568" s="10">
        <f>ROUNDUP(SUM(VLOOKUP(F568,'Pontuação'!A$2:B$11,2,FALSE),VLOOKUP(E568,'Pontuação'!C$2:D$11,2,FALSE),VLOOKUP(H568,'Pontuação'!I$2:J$11,2,FALSE),VLOOKUP(J568,'Pontuação'!G$2:H$11,2,FALSE),VLOOKUP(L568,'Pontuação'!M$2:N$13,2,FALSE)),0)</f>
        <v>1571</v>
      </c>
      <c r="T568" s="11">
        <f t="shared" si="1"/>
        <v>157</v>
      </c>
      <c r="U568" s="11" t="str">
        <f t="array" ref="U568">IFERROR(INDEX('Pontuação'!G$13:G$101, MATCH(T568, 'Pontuação'!F$13:F$101, 0)), "Faixa Indefinida")</f>
        <v>C</v>
      </c>
      <c r="V568" s="11">
        <f t="shared" si="2"/>
        <v>0</v>
      </c>
      <c r="W568" s="11">
        <f t="shared" si="3"/>
        <v>0</v>
      </c>
      <c r="X568" s="11">
        <f t="shared" si="4"/>
        <v>1</v>
      </c>
      <c r="Y568" s="11">
        <f t="shared" si="5"/>
        <v>0</v>
      </c>
      <c r="Z568" s="12">
        <f>ROUNDUP(SUM(VLOOKUP(F568,'Pontuação 3.0'!A$2:B$11,2,FALSE),VLOOKUP(E568,'Pontuação 3.0'!C$2:D$11,2,FALSE),VLOOKUP(H568,'Pontuação 3.0'!I$2:J$11,2,FALSE),VLOOKUP(J568,'Pontuação 3.0'!G$2:H$11,2,FALSE),VLOOKUP(G568,'Pontuação 3.0'!E$2:F$11,2,FALSE),VLOOKUP(K568,'Pontuação 3.0'!K$2:L$11,2,FALSE),VLOOKUP(L568,'Pontuação 3.0'!M$2:N$13,2,FALSE)),0)</f>
        <v>2181</v>
      </c>
      <c r="AA568" s="12">
        <f t="shared" si="6"/>
        <v>218</v>
      </c>
      <c r="AB568" s="12" t="str">
        <f t="array" ref="AB568">IFERROR(INDEX('Pontuação 3.0'!G$13:G$191, MATCH(AA568, 'Pontuação 3.0'!F$13:F$191, 0)), "Faixa Indefinida")</f>
        <v>B</v>
      </c>
      <c r="AC568" s="12">
        <f t="shared" si="7"/>
        <v>0</v>
      </c>
      <c r="AD568" s="12">
        <f t="shared" si="8"/>
        <v>1</v>
      </c>
      <c r="AE568" s="12">
        <f t="shared" si="9"/>
        <v>0</v>
      </c>
      <c r="AF568" s="12">
        <f t="shared" si="10"/>
        <v>0</v>
      </c>
    </row>
    <row r="569" ht="15.75" customHeight="1">
      <c r="A569" s="8">
        <v>45685.0</v>
      </c>
      <c r="B569" s="9" t="s">
        <v>1375</v>
      </c>
      <c r="C569" s="9" t="s">
        <v>1376</v>
      </c>
      <c r="D569" s="15">
        <v>1.1979840168E10</v>
      </c>
      <c r="E569" s="9" t="s">
        <v>13936</v>
      </c>
      <c r="F569" s="9" t="s">
        <v>13948</v>
      </c>
      <c r="G569" s="9" t="s">
        <v>13955</v>
      </c>
      <c r="H569" s="9" t="s">
        <v>13938</v>
      </c>
      <c r="I569" s="9" t="s">
        <v>13940</v>
      </c>
      <c r="J569" s="9" t="s">
        <v>13966</v>
      </c>
      <c r="K569" s="9" t="s">
        <v>13930</v>
      </c>
      <c r="L569" s="9" t="s">
        <v>13945</v>
      </c>
      <c r="M569" s="9" t="s">
        <v>13932</v>
      </c>
      <c r="N569" s="13" t="s">
        <v>12</v>
      </c>
      <c r="O569" s="13" t="s">
        <v>14</v>
      </c>
      <c r="P569" s="13" t="s">
        <v>13</v>
      </c>
      <c r="Q569" s="13" t="s">
        <v>48</v>
      </c>
      <c r="R569" s="13" t="s">
        <v>15</v>
      </c>
      <c r="S569" s="10">
        <f>ROUNDUP(SUM(VLOOKUP(F569,'Pontuação'!A$2:B$11,2,FALSE),VLOOKUP(E569,'Pontuação'!C$2:D$11,2,FALSE),VLOOKUP(H569,'Pontuação'!I$2:J$11,2,FALSE),VLOOKUP(J569,'Pontuação'!G$2:H$11,2,FALSE),VLOOKUP(L569,'Pontuação'!M$2:N$13,2,FALSE)),0)</f>
        <v>1977</v>
      </c>
      <c r="T569" s="11">
        <f t="shared" si="1"/>
        <v>198</v>
      </c>
      <c r="U569" s="11" t="str">
        <f t="array" ref="U569">IFERROR(INDEX('Pontuação'!G$13:G$101, MATCH(T569, 'Pontuação'!F$13:F$101, 0)), "Faixa Indefinida")</f>
        <v>A</v>
      </c>
      <c r="V569" s="11">
        <f t="shared" si="2"/>
        <v>1</v>
      </c>
      <c r="W569" s="11">
        <f t="shared" si="3"/>
        <v>0</v>
      </c>
      <c r="X569" s="11">
        <f t="shared" si="4"/>
        <v>0</v>
      </c>
      <c r="Y569" s="11">
        <f t="shared" si="5"/>
        <v>0</v>
      </c>
      <c r="Z569" s="12">
        <f>ROUNDUP(SUM(VLOOKUP(F569,'Pontuação 3.0'!A$2:B$11,2,FALSE),VLOOKUP(E569,'Pontuação 3.0'!C$2:D$11,2,FALSE),VLOOKUP(H569,'Pontuação 3.0'!I$2:J$11,2,FALSE),VLOOKUP(J569,'Pontuação 3.0'!G$2:H$11,2,FALSE),VLOOKUP(G569,'Pontuação 3.0'!E$2:F$11,2,FALSE),VLOOKUP(K569,'Pontuação 3.0'!K$2:L$11,2,FALSE),VLOOKUP(L569,'Pontuação 3.0'!M$2:N$13,2,FALSE)),0)</f>
        <v>2389</v>
      </c>
      <c r="AA569" s="12">
        <f t="shared" si="6"/>
        <v>239</v>
      </c>
      <c r="AB569" s="12" t="str">
        <f t="array" ref="AB569">IFERROR(INDEX('Pontuação 3.0'!G$13:G$191, MATCH(AA569, 'Pontuação 3.0'!F$13:F$191, 0)), "Faixa Indefinida")</f>
        <v>A</v>
      </c>
      <c r="AC569" s="12">
        <f t="shared" si="7"/>
        <v>1</v>
      </c>
      <c r="AD569" s="12">
        <f t="shared" si="8"/>
        <v>0</v>
      </c>
      <c r="AE569" s="12">
        <f t="shared" si="9"/>
        <v>0</v>
      </c>
      <c r="AF569" s="12">
        <f t="shared" si="10"/>
        <v>0</v>
      </c>
    </row>
    <row r="570" ht="15.75" customHeight="1">
      <c r="A570" s="8">
        <v>45685.0</v>
      </c>
      <c r="B570" s="9" t="s">
        <v>1377</v>
      </c>
      <c r="C570" s="9" t="s">
        <v>13990</v>
      </c>
      <c r="D570" s="15">
        <v>1.1983544392E10</v>
      </c>
      <c r="E570" s="9" t="s">
        <v>13936</v>
      </c>
      <c r="F570" s="9" t="s">
        <v>13948</v>
      </c>
      <c r="G570" s="9" t="s">
        <v>13944</v>
      </c>
      <c r="H570" s="9" t="s">
        <v>13938</v>
      </c>
      <c r="I570" s="9" t="s">
        <v>13940</v>
      </c>
      <c r="J570" s="9" t="s">
        <v>13929</v>
      </c>
      <c r="K570" s="9" t="s">
        <v>13940</v>
      </c>
      <c r="L570" s="9" t="s">
        <v>13954</v>
      </c>
      <c r="M570" s="9" t="s">
        <v>13952</v>
      </c>
      <c r="N570" s="13" t="s">
        <v>12</v>
      </c>
      <c r="O570" s="13" t="s">
        <v>14</v>
      </c>
      <c r="P570" s="13" t="s">
        <v>32</v>
      </c>
      <c r="Q570" s="13" t="s">
        <v>20</v>
      </c>
      <c r="R570" s="13" t="s">
        <v>65</v>
      </c>
      <c r="S570" s="10">
        <f>ROUNDUP(SUM(VLOOKUP(F570,'Pontuação'!A$2:B$11,2,FALSE),VLOOKUP(E570,'Pontuação'!C$2:D$11,2,FALSE),VLOOKUP(H570,'Pontuação'!I$2:J$11,2,FALSE),VLOOKUP(J570,'Pontuação'!G$2:H$11,2,FALSE),VLOOKUP(L570,'Pontuação'!M$2:N$13,2,FALSE)),0)</f>
        <v>1530</v>
      </c>
      <c r="T570" s="11">
        <f t="shared" si="1"/>
        <v>153</v>
      </c>
      <c r="U570" s="11" t="str">
        <f t="array" ref="U570">IFERROR(INDEX('Pontuação'!G$13:G$101, MATCH(T570, 'Pontuação'!F$13:F$101, 0)), "Faixa Indefinida")</f>
        <v>C</v>
      </c>
      <c r="V570" s="11">
        <f t="shared" si="2"/>
        <v>0</v>
      </c>
      <c r="W570" s="11">
        <f t="shared" si="3"/>
        <v>0</v>
      </c>
      <c r="X570" s="11">
        <f t="shared" si="4"/>
        <v>1</v>
      </c>
      <c r="Y570" s="11">
        <f t="shared" si="5"/>
        <v>0</v>
      </c>
      <c r="Z570" s="12">
        <f>ROUNDUP(SUM(VLOOKUP(F570,'Pontuação 3.0'!A$2:B$11,2,FALSE),VLOOKUP(E570,'Pontuação 3.0'!C$2:D$11,2,FALSE),VLOOKUP(H570,'Pontuação 3.0'!I$2:J$11,2,FALSE),VLOOKUP(J570,'Pontuação 3.0'!G$2:H$11,2,FALSE),VLOOKUP(G570,'Pontuação 3.0'!E$2:F$11,2,FALSE),VLOOKUP(K570,'Pontuação 3.0'!K$2:L$11,2,FALSE),VLOOKUP(L570,'Pontuação 3.0'!M$2:N$13,2,FALSE)),0)</f>
        <v>1755</v>
      </c>
      <c r="AA570" s="12">
        <f t="shared" si="6"/>
        <v>176</v>
      </c>
      <c r="AB570" s="12" t="str">
        <f t="array" ref="AB570">IFERROR(INDEX('Pontuação 3.0'!G$13:G$191, MATCH(AA570, 'Pontuação 3.0'!F$13:F$191, 0)), "Faixa Indefinida")</f>
        <v>D</v>
      </c>
      <c r="AC570" s="12">
        <f t="shared" si="7"/>
        <v>0</v>
      </c>
      <c r="AD570" s="12">
        <f t="shared" si="8"/>
        <v>0</v>
      </c>
      <c r="AE570" s="12">
        <f t="shared" si="9"/>
        <v>0</v>
      </c>
      <c r="AF570" s="12">
        <f t="shared" si="10"/>
        <v>1</v>
      </c>
    </row>
    <row r="571" ht="15.75" customHeight="1">
      <c r="A571" s="8">
        <v>45685.0</v>
      </c>
      <c r="B571" s="9" t="s">
        <v>1389</v>
      </c>
      <c r="C571" s="9" t="s">
        <v>1390</v>
      </c>
      <c r="D571" s="15">
        <v>1.1958793941E10</v>
      </c>
      <c r="E571" s="9" t="s">
        <v>13936</v>
      </c>
      <c r="F571" s="9" t="s">
        <v>13953</v>
      </c>
      <c r="G571" s="9" t="s">
        <v>13926</v>
      </c>
      <c r="H571" s="9" t="s">
        <v>13951</v>
      </c>
      <c r="I571" s="9" t="s">
        <v>13928</v>
      </c>
      <c r="J571" s="9" t="s">
        <v>13929</v>
      </c>
      <c r="K571" s="9" t="s">
        <v>13940</v>
      </c>
      <c r="L571" s="9" t="s">
        <v>13945</v>
      </c>
      <c r="M571" s="9" t="s">
        <v>13952</v>
      </c>
      <c r="N571" s="13" t="s">
        <v>12</v>
      </c>
      <c r="O571" s="13" t="s">
        <v>14</v>
      </c>
      <c r="P571" s="13" t="s">
        <v>32</v>
      </c>
      <c r="Q571" s="13" t="s">
        <v>77</v>
      </c>
      <c r="R571" s="13" t="s">
        <v>15</v>
      </c>
      <c r="S571" s="10">
        <f>ROUNDUP(SUM(VLOOKUP(F571,'Pontuação'!A$2:B$11,2,FALSE),VLOOKUP(E571,'Pontuação'!C$2:D$11,2,FALSE),VLOOKUP(H571,'Pontuação'!I$2:J$11,2,FALSE),VLOOKUP(J571,'Pontuação'!G$2:H$11,2,FALSE),VLOOKUP(L571,'Pontuação'!M$2:N$13,2,FALSE)),0)</f>
        <v>1690</v>
      </c>
      <c r="T571" s="11">
        <f t="shared" si="1"/>
        <v>169</v>
      </c>
      <c r="U571" s="11" t="str">
        <f t="array" ref="U571">IFERROR(INDEX('Pontuação'!G$13:G$101, MATCH(T571, 'Pontuação'!F$13:F$101, 0)), "Faixa Indefinida")</f>
        <v>B</v>
      </c>
      <c r="V571" s="11">
        <f t="shared" si="2"/>
        <v>0</v>
      </c>
      <c r="W571" s="11">
        <f t="shared" si="3"/>
        <v>1</v>
      </c>
      <c r="X571" s="11">
        <f t="shared" si="4"/>
        <v>0</v>
      </c>
      <c r="Y571" s="11">
        <f t="shared" si="5"/>
        <v>0</v>
      </c>
      <c r="Z571" s="12">
        <f>ROUNDUP(SUM(VLOOKUP(F571,'Pontuação 3.0'!A$2:B$11,2,FALSE),VLOOKUP(E571,'Pontuação 3.0'!C$2:D$11,2,FALSE),VLOOKUP(H571,'Pontuação 3.0'!I$2:J$11,2,FALSE),VLOOKUP(J571,'Pontuação 3.0'!G$2:H$11,2,FALSE),VLOOKUP(G571,'Pontuação 3.0'!E$2:F$11,2,FALSE),VLOOKUP(K571,'Pontuação 3.0'!K$2:L$11,2,FALSE),VLOOKUP(L571,'Pontuação 3.0'!M$2:N$13,2,FALSE)),0)</f>
        <v>2193</v>
      </c>
      <c r="AA571" s="12">
        <f t="shared" si="6"/>
        <v>219</v>
      </c>
      <c r="AB571" s="12" t="str">
        <f t="array" ref="AB571">IFERROR(INDEX('Pontuação 3.0'!G$13:G$191, MATCH(AA571, 'Pontuação 3.0'!F$13:F$191, 0)), "Faixa Indefinida")</f>
        <v>B</v>
      </c>
      <c r="AC571" s="12">
        <f t="shared" si="7"/>
        <v>0</v>
      </c>
      <c r="AD571" s="12">
        <f t="shared" si="8"/>
        <v>1</v>
      </c>
      <c r="AE571" s="12">
        <f t="shared" si="9"/>
        <v>0</v>
      </c>
      <c r="AF571" s="12">
        <f t="shared" si="10"/>
        <v>0</v>
      </c>
    </row>
    <row r="572" ht="15.75" customHeight="1">
      <c r="A572" s="8">
        <v>45685.0</v>
      </c>
      <c r="B572" s="9" t="s">
        <v>1383</v>
      </c>
      <c r="C572" s="9" t="s">
        <v>1384</v>
      </c>
      <c r="D572" s="9" t="s">
        <v>1385</v>
      </c>
      <c r="E572" s="9" t="s">
        <v>13936</v>
      </c>
      <c r="F572" s="9" t="s">
        <v>13950</v>
      </c>
      <c r="G572" s="9" t="s">
        <v>13944</v>
      </c>
      <c r="H572" s="9" t="s">
        <v>13960</v>
      </c>
      <c r="I572" s="9" t="s">
        <v>13928</v>
      </c>
      <c r="J572" s="9" t="s">
        <v>13929</v>
      </c>
      <c r="K572" s="9" t="s">
        <v>13930</v>
      </c>
      <c r="L572" s="9" t="s">
        <v>13945</v>
      </c>
      <c r="M572" s="9" t="s">
        <v>13967</v>
      </c>
      <c r="N572" s="13" t="s">
        <v>12</v>
      </c>
      <c r="O572" s="13" t="s">
        <v>14</v>
      </c>
      <c r="P572" s="13" t="s">
        <v>93</v>
      </c>
      <c r="Q572" s="13" t="s">
        <v>20</v>
      </c>
      <c r="R572" s="13" t="s">
        <v>65</v>
      </c>
      <c r="S572" s="10">
        <f>ROUNDUP(SUM(VLOOKUP(F572,'Pontuação'!A$2:B$11,2,FALSE),VLOOKUP(E572,'Pontuação'!C$2:D$11,2,FALSE),VLOOKUP(H572,'Pontuação'!I$2:J$11,2,FALSE),VLOOKUP(J572,'Pontuação'!G$2:H$11,2,FALSE),VLOOKUP(L572,'Pontuação'!M$2:N$13,2,FALSE)),0)</f>
        <v>1501</v>
      </c>
      <c r="T572" s="11">
        <f t="shared" si="1"/>
        <v>150</v>
      </c>
      <c r="U572" s="11" t="str">
        <f t="array" ref="U572">IFERROR(INDEX('Pontuação'!G$13:G$101, MATCH(T572, 'Pontuação'!F$13:F$101, 0)), "Faixa Indefinida")</f>
        <v>C</v>
      </c>
      <c r="V572" s="11">
        <f t="shared" si="2"/>
        <v>0</v>
      </c>
      <c r="W572" s="11">
        <f t="shared" si="3"/>
        <v>0</v>
      </c>
      <c r="X572" s="11">
        <f t="shared" si="4"/>
        <v>1</v>
      </c>
      <c r="Y572" s="11">
        <f t="shared" si="5"/>
        <v>0</v>
      </c>
      <c r="Z572" s="12">
        <f>ROUNDUP(SUM(VLOOKUP(F572,'Pontuação 3.0'!A$2:B$11,2,FALSE),VLOOKUP(E572,'Pontuação 3.0'!C$2:D$11,2,FALSE),VLOOKUP(H572,'Pontuação 3.0'!I$2:J$11,2,FALSE),VLOOKUP(J572,'Pontuação 3.0'!G$2:H$11,2,FALSE),VLOOKUP(G572,'Pontuação 3.0'!E$2:F$11,2,FALSE),VLOOKUP(K572,'Pontuação 3.0'!K$2:L$11,2,FALSE),VLOOKUP(L572,'Pontuação 3.0'!M$2:N$13,2,FALSE)),0)</f>
        <v>2221</v>
      </c>
      <c r="AA572" s="12">
        <f t="shared" si="6"/>
        <v>222</v>
      </c>
      <c r="AB572" s="12" t="str">
        <f t="array" ref="AB572">IFERROR(INDEX('Pontuação 3.0'!G$13:G$191, MATCH(AA572, 'Pontuação 3.0'!F$13:F$191, 0)), "Faixa Indefinida")</f>
        <v>B</v>
      </c>
      <c r="AC572" s="12">
        <f t="shared" si="7"/>
        <v>0</v>
      </c>
      <c r="AD572" s="12">
        <f t="shared" si="8"/>
        <v>1</v>
      </c>
      <c r="AE572" s="12">
        <f t="shared" si="9"/>
        <v>0</v>
      </c>
      <c r="AF572" s="12">
        <f t="shared" si="10"/>
        <v>0</v>
      </c>
    </row>
    <row r="573" ht="15.75" customHeight="1">
      <c r="A573" s="8">
        <v>45685.0</v>
      </c>
      <c r="B573" s="9" t="s">
        <v>1241</v>
      </c>
      <c r="C573" s="9" t="s">
        <v>1391</v>
      </c>
      <c r="D573" s="15">
        <v>2.1996475215E10</v>
      </c>
      <c r="E573" s="9" t="s">
        <v>13936</v>
      </c>
      <c r="F573" s="9" t="s">
        <v>13950</v>
      </c>
      <c r="G573" s="9" t="s">
        <v>13944</v>
      </c>
      <c r="H573" s="9" t="s">
        <v>13949</v>
      </c>
      <c r="I573" s="9" t="s">
        <v>13940</v>
      </c>
      <c r="J573" s="9" t="s">
        <v>13929</v>
      </c>
      <c r="K573" s="9" t="s">
        <v>13940</v>
      </c>
      <c r="L573" s="9" t="s">
        <v>13931</v>
      </c>
      <c r="M573" s="9" t="s">
        <v>13942</v>
      </c>
      <c r="N573" s="13" t="s">
        <v>12</v>
      </c>
      <c r="O573" s="13" t="s">
        <v>14</v>
      </c>
      <c r="P573" s="13" t="s">
        <v>24</v>
      </c>
      <c r="Q573" s="13" t="s">
        <v>20</v>
      </c>
      <c r="R573" s="13" t="s">
        <v>65</v>
      </c>
      <c r="S573" s="10">
        <f>ROUNDUP(SUM(VLOOKUP(F573,'Pontuação'!A$2:B$11,2,FALSE),VLOOKUP(E573,'Pontuação'!C$2:D$11,2,FALSE),VLOOKUP(H573,'Pontuação'!I$2:J$11,2,FALSE),VLOOKUP(J573,'Pontuação'!G$2:H$11,2,FALSE),VLOOKUP(L573,'Pontuação'!M$2:N$13,2,FALSE)),0)</f>
        <v>1595</v>
      </c>
      <c r="T573" s="11">
        <f t="shared" si="1"/>
        <v>160</v>
      </c>
      <c r="U573" s="11" t="str">
        <f t="array" ref="U573">IFERROR(INDEX('Pontuação'!G$13:G$101, MATCH(T573, 'Pontuação'!F$13:F$101, 0)), "Faixa Indefinida")</f>
        <v>C</v>
      </c>
      <c r="V573" s="11">
        <f t="shared" si="2"/>
        <v>0</v>
      </c>
      <c r="W573" s="11">
        <f t="shared" si="3"/>
        <v>0</v>
      </c>
      <c r="X573" s="11">
        <f t="shared" si="4"/>
        <v>1</v>
      </c>
      <c r="Y573" s="11">
        <f t="shared" si="5"/>
        <v>0</v>
      </c>
      <c r="Z573" s="12">
        <f>ROUNDUP(SUM(VLOOKUP(F573,'Pontuação 3.0'!A$2:B$11,2,FALSE),VLOOKUP(E573,'Pontuação 3.0'!C$2:D$11,2,FALSE),VLOOKUP(H573,'Pontuação 3.0'!I$2:J$11,2,FALSE),VLOOKUP(J573,'Pontuação 3.0'!G$2:H$11,2,FALSE),VLOOKUP(G573,'Pontuação 3.0'!E$2:F$11,2,FALSE),VLOOKUP(K573,'Pontuação 3.0'!K$2:L$11,2,FALSE),VLOOKUP(L573,'Pontuação 3.0'!M$2:N$13,2,FALSE)),0)</f>
        <v>2069</v>
      </c>
      <c r="AA573" s="12">
        <f t="shared" si="6"/>
        <v>207</v>
      </c>
      <c r="AB573" s="12" t="str">
        <f t="array" ref="AB573">IFERROR(INDEX('Pontuação 3.0'!G$13:G$191, MATCH(AA573, 'Pontuação 3.0'!F$13:F$191, 0)), "Faixa Indefinida")</f>
        <v>C</v>
      </c>
      <c r="AC573" s="12">
        <f t="shared" si="7"/>
        <v>0</v>
      </c>
      <c r="AD573" s="12">
        <f t="shared" si="8"/>
        <v>0</v>
      </c>
      <c r="AE573" s="12">
        <f t="shared" si="9"/>
        <v>1</v>
      </c>
      <c r="AF573" s="12">
        <f t="shared" si="10"/>
        <v>0</v>
      </c>
    </row>
    <row r="574" ht="15.75" customHeight="1">
      <c r="A574" s="8">
        <v>45685.0</v>
      </c>
      <c r="B574" s="9" t="s">
        <v>1402</v>
      </c>
      <c r="C574" s="9" t="s">
        <v>1403</v>
      </c>
      <c r="D574" s="15">
        <v>3.1992595577E10</v>
      </c>
      <c r="E574" s="9" t="s">
        <v>13936</v>
      </c>
      <c r="F574" s="9" t="s">
        <v>13953</v>
      </c>
      <c r="G574" s="9" t="s">
        <v>13926</v>
      </c>
      <c r="H574" s="9" t="s">
        <v>13951</v>
      </c>
      <c r="I574" s="9" t="s">
        <v>13928</v>
      </c>
      <c r="J574" s="9" t="s">
        <v>13929</v>
      </c>
      <c r="K574" s="9" t="s">
        <v>13940</v>
      </c>
      <c r="L574" s="9" t="s">
        <v>13931</v>
      </c>
      <c r="M574" s="9" t="s">
        <v>13952</v>
      </c>
      <c r="N574" s="13" t="s">
        <v>12</v>
      </c>
      <c r="O574" s="13" t="s">
        <v>14</v>
      </c>
      <c r="P574" s="13" t="s">
        <v>32</v>
      </c>
      <c r="Q574" s="13" t="s">
        <v>20</v>
      </c>
      <c r="R574" s="13" t="s">
        <v>15</v>
      </c>
      <c r="S574" s="10">
        <f>ROUNDUP(SUM(VLOOKUP(F574,'Pontuação'!A$2:B$11,2,FALSE),VLOOKUP(E574,'Pontuação'!C$2:D$11,2,FALSE),VLOOKUP(H574,'Pontuação'!I$2:J$11,2,FALSE),VLOOKUP(J574,'Pontuação'!G$2:H$11,2,FALSE),VLOOKUP(L574,'Pontuação'!M$2:N$13,2,FALSE)),0)</f>
        <v>1558</v>
      </c>
      <c r="T574" s="11">
        <f t="shared" si="1"/>
        <v>156</v>
      </c>
      <c r="U574" s="11" t="str">
        <f t="array" ref="U574">IFERROR(INDEX('Pontuação'!G$13:G$101, MATCH(T574, 'Pontuação'!F$13:F$101, 0)), "Faixa Indefinida")</f>
        <v>C</v>
      </c>
      <c r="V574" s="11">
        <f t="shared" si="2"/>
        <v>0</v>
      </c>
      <c r="W574" s="11">
        <f t="shared" si="3"/>
        <v>0</v>
      </c>
      <c r="X574" s="11">
        <f t="shared" si="4"/>
        <v>1</v>
      </c>
      <c r="Y574" s="11">
        <f t="shared" si="5"/>
        <v>0</v>
      </c>
      <c r="Z574" s="12">
        <f>ROUNDUP(SUM(VLOOKUP(F574,'Pontuação 3.0'!A$2:B$11,2,FALSE),VLOOKUP(E574,'Pontuação 3.0'!C$2:D$11,2,FALSE),VLOOKUP(H574,'Pontuação 3.0'!I$2:J$11,2,FALSE),VLOOKUP(J574,'Pontuação 3.0'!G$2:H$11,2,FALSE),VLOOKUP(G574,'Pontuação 3.0'!E$2:F$11,2,FALSE),VLOOKUP(K574,'Pontuação 3.0'!K$2:L$11,2,FALSE),VLOOKUP(L574,'Pontuação 3.0'!M$2:N$13,2,FALSE)),0)</f>
        <v>2107</v>
      </c>
      <c r="AA574" s="12">
        <f t="shared" si="6"/>
        <v>211</v>
      </c>
      <c r="AB574" s="12" t="str">
        <f t="array" ref="AB574">IFERROR(INDEX('Pontuação 3.0'!G$13:G$191, MATCH(AA574, 'Pontuação 3.0'!F$13:F$191, 0)), "Faixa Indefinida")</f>
        <v>C</v>
      </c>
      <c r="AC574" s="12">
        <f t="shared" si="7"/>
        <v>0</v>
      </c>
      <c r="AD574" s="12">
        <f t="shared" si="8"/>
        <v>0</v>
      </c>
      <c r="AE574" s="12">
        <f t="shared" si="9"/>
        <v>1</v>
      </c>
      <c r="AF574" s="12">
        <f t="shared" si="10"/>
        <v>0</v>
      </c>
    </row>
    <row r="575" ht="15.75" customHeight="1">
      <c r="A575" s="8">
        <v>45685.0</v>
      </c>
      <c r="B575" s="9" t="s">
        <v>1404</v>
      </c>
      <c r="C575" s="9" t="s">
        <v>1405</v>
      </c>
      <c r="D575" s="15">
        <v>6.199141665E10</v>
      </c>
      <c r="E575" s="9" t="s">
        <v>13936</v>
      </c>
      <c r="F575" s="9" t="s">
        <v>13948</v>
      </c>
      <c r="G575" s="9" t="s">
        <v>13926</v>
      </c>
      <c r="H575" s="9" t="s">
        <v>13938</v>
      </c>
      <c r="I575" s="9" t="s">
        <v>13928</v>
      </c>
      <c r="J575" s="9" t="s">
        <v>13939</v>
      </c>
      <c r="K575" s="9" t="s">
        <v>13940</v>
      </c>
      <c r="L575" s="9" t="s">
        <v>13945</v>
      </c>
      <c r="M575" s="9" t="s">
        <v>13942</v>
      </c>
      <c r="N575" s="13" t="s">
        <v>12</v>
      </c>
      <c r="O575" s="13" t="s">
        <v>14</v>
      </c>
      <c r="P575" s="13" t="s">
        <v>39</v>
      </c>
      <c r="Q575" s="13" t="s">
        <v>48</v>
      </c>
      <c r="R575" s="13" t="s">
        <v>15</v>
      </c>
      <c r="S575" s="10">
        <f>ROUNDUP(SUM(VLOOKUP(F575,'Pontuação'!A$2:B$11,2,FALSE),VLOOKUP(E575,'Pontuação'!C$2:D$11,2,FALSE),VLOOKUP(H575,'Pontuação'!I$2:J$11,2,FALSE),VLOOKUP(J575,'Pontuação'!G$2:H$11,2,FALSE),VLOOKUP(L575,'Pontuação'!M$2:N$13,2,FALSE)),0)</f>
        <v>1804</v>
      </c>
      <c r="T575" s="11">
        <f t="shared" si="1"/>
        <v>180</v>
      </c>
      <c r="U575" s="11" t="str">
        <f t="array" ref="U575">IFERROR(INDEX('Pontuação'!G$13:G$101, MATCH(T575, 'Pontuação'!F$13:F$101, 0)), "Faixa Indefinida")</f>
        <v>B</v>
      </c>
      <c r="V575" s="11">
        <f t="shared" si="2"/>
        <v>0</v>
      </c>
      <c r="W575" s="11">
        <f t="shared" si="3"/>
        <v>1</v>
      </c>
      <c r="X575" s="11">
        <f t="shared" si="4"/>
        <v>0</v>
      </c>
      <c r="Y575" s="11">
        <f t="shared" si="5"/>
        <v>0</v>
      </c>
      <c r="Z575" s="12">
        <f>ROUNDUP(SUM(VLOOKUP(F575,'Pontuação 3.0'!A$2:B$11,2,FALSE),VLOOKUP(E575,'Pontuação 3.0'!C$2:D$11,2,FALSE),VLOOKUP(H575,'Pontuação 3.0'!I$2:J$11,2,FALSE),VLOOKUP(J575,'Pontuação 3.0'!G$2:H$11,2,FALSE),VLOOKUP(G575,'Pontuação 3.0'!E$2:F$11,2,FALSE),VLOOKUP(K575,'Pontuação 3.0'!K$2:L$11,2,FALSE),VLOOKUP(L575,'Pontuação 3.0'!M$2:N$13,2,FALSE)),0)</f>
        <v>2163</v>
      </c>
      <c r="AA575" s="12">
        <f t="shared" si="6"/>
        <v>216</v>
      </c>
      <c r="AB575" s="12" t="str">
        <f t="array" ref="AB575">IFERROR(INDEX('Pontuação 3.0'!G$13:G$191, MATCH(AA575, 'Pontuação 3.0'!F$13:F$191, 0)), "Faixa Indefinida")</f>
        <v>B</v>
      </c>
      <c r="AC575" s="12">
        <f t="shared" si="7"/>
        <v>0</v>
      </c>
      <c r="AD575" s="12">
        <f t="shared" si="8"/>
        <v>1</v>
      </c>
      <c r="AE575" s="12">
        <f t="shared" si="9"/>
        <v>0</v>
      </c>
      <c r="AF575" s="12">
        <f t="shared" si="10"/>
        <v>0</v>
      </c>
    </row>
    <row r="576" ht="15.75" customHeight="1">
      <c r="A576" s="8">
        <v>45685.0</v>
      </c>
      <c r="B576" s="9" t="s">
        <v>1394</v>
      </c>
      <c r="C576" s="9" t="s">
        <v>1395</v>
      </c>
      <c r="D576" s="15">
        <v>6.9992354267E10</v>
      </c>
      <c r="E576" s="9" t="s">
        <v>13936</v>
      </c>
      <c r="F576" s="9" t="s">
        <v>13948</v>
      </c>
      <c r="G576" s="9" t="s">
        <v>13944</v>
      </c>
      <c r="H576" s="9" t="s">
        <v>13949</v>
      </c>
      <c r="I576" s="9" t="s">
        <v>13928</v>
      </c>
      <c r="J576" s="9" t="s">
        <v>13929</v>
      </c>
      <c r="K576" s="9" t="s">
        <v>13940</v>
      </c>
      <c r="L576" s="9" t="s">
        <v>13945</v>
      </c>
      <c r="M576" s="9" t="s">
        <v>13942</v>
      </c>
      <c r="N576" s="13" t="s">
        <v>12</v>
      </c>
      <c r="O576" s="13" t="s">
        <v>14</v>
      </c>
      <c r="P576" s="13" t="s">
        <v>39</v>
      </c>
      <c r="Q576" s="13" t="s">
        <v>20</v>
      </c>
      <c r="R576" s="13" t="s">
        <v>65</v>
      </c>
      <c r="S576" s="10">
        <f>ROUNDUP(SUM(VLOOKUP(F576,'Pontuação'!A$2:B$11,2,FALSE),VLOOKUP(E576,'Pontuação'!C$2:D$11,2,FALSE),VLOOKUP(H576,'Pontuação'!I$2:J$11,2,FALSE),VLOOKUP(J576,'Pontuação'!G$2:H$11,2,FALSE),VLOOKUP(L576,'Pontuação'!M$2:N$13,2,FALSE)),0)</f>
        <v>1715</v>
      </c>
      <c r="T576" s="11">
        <f t="shared" si="1"/>
        <v>172</v>
      </c>
      <c r="U576" s="11" t="str">
        <f t="array" ref="U576">IFERROR(INDEX('Pontuação'!G$13:G$101, MATCH(T576, 'Pontuação'!F$13:F$101, 0)), "Faixa Indefinida")</f>
        <v>B</v>
      </c>
      <c r="V576" s="11">
        <f t="shared" si="2"/>
        <v>0</v>
      </c>
      <c r="W576" s="11">
        <f t="shared" si="3"/>
        <v>1</v>
      </c>
      <c r="X576" s="11">
        <f t="shared" si="4"/>
        <v>0</v>
      </c>
      <c r="Y576" s="11">
        <f t="shared" si="5"/>
        <v>0</v>
      </c>
      <c r="Z576" s="12">
        <f>ROUNDUP(SUM(VLOOKUP(F576,'Pontuação 3.0'!A$2:B$11,2,FALSE),VLOOKUP(E576,'Pontuação 3.0'!C$2:D$11,2,FALSE),VLOOKUP(H576,'Pontuação 3.0'!I$2:J$11,2,FALSE),VLOOKUP(J576,'Pontuação 3.0'!G$2:H$11,2,FALSE),VLOOKUP(G576,'Pontuação 3.0'!E$2:F$11,2,FALSE),VLOOKUP(K576,'Pontuação 3.0'!K$2:L$11,2,FALSE),VLOOKUP(L576,'Pontuação 3.0'!M$2:N$13,2,FALSE)),0)</f>
        <v>2022</v>
      </c>
      <c r="AA576" s="12">
        <f t="shared" si="6"/>
        <v>202</v>
      </c>
      <c r="AB576" s="12" t="str">
        <f t="array" ref="AB576">IFERROR(INDEX('Pontuação 3.0'!G$13:G$191, MATCH(AA576, 'Pontuação 3.0'!F$13:F$191, 0)), "Faixa Indefinida")</f>
        <v>C</v>
      </c>
      <c r="AC576" s="12">
        <f t="shared" si="7"/>
        <v>0</v>
      </c>
      <c r="AD576" s="12">
        <f t="shared" si="8"/>
        <v>0</v>
      </c>
      <c r="AE576" s="12">
        <f t="shared" si="9"/>
        <v>1</v>
      </c>
      <c r="AF576" s="12">
        <f t="shared" si="10"/>
        <v>0</v>
      </c>
    </row>
    <row r="577" ht="15.75" customHeight="1">
      <c r="A577" s="8">
        <v>45685.0</v>
      </c>
      <c r="B577" s="9" t="s">
        <v>1399</v>
      </c>
      <c r="C577" s="9" t="s">
        <v>1400</v>
      </c>
      <c r="D577" s="15">
        <v>3.1994295753E10</v>
      </c>
      <c r="E577" s="9" t="s">
        <v>13936</v>
      </c>
      <c r="F577" s="9" t="s">
        <v>13937</v>
      </c>
      <c r="G577" s="9" t="s">
        <v>13955</v>
      </c>
      <c r="H577" s="9" t="s">
        <v>13938</v>
      </c>
      <c r="I577" s="9" t="s">
        <v>13940</v>
      </c>
      <c r="J577" s="9" t="s">
        <v>13956</v>
      </c>
      <c r="K577" s="9" t="s">
        <v>13940</v>
      </c>
      <c r="L577" s="9" t="s">
        <v>13931</v>
      </c>
      <c r="M577" s="9" t="s">
        <v>13942</v>
      </c>
      <c r="N577" s="13" t="s">
        <v>12</v>
      </c>
      <c r="O577" s="13" t="s">
        <v>14</v>
      </c>
      <c r="P577" s="13" t="s">
        <v>111</v>
      </c>
      <c r="Q577" s="13" t="s">
        <v>20</v>
      </c>
      <c r="R577" s="13" t="s">
        <v>15</v>
      </c>
      <c r="S577" s="10">
        <f>ROUNDUP(SUM(VLOOKUP(F577,'Pontuação'!A$2:B$11,2,FALSE),VLOOKUP(E577,'Pontuação'!C$2:D$11,2,FALSE),VLOOKUP(H577,'Pontuação'!I$2:J$11,2,FALSE),VLOOKUP(J577,'Pontuação'!G$2:H$11,2,FALSE),VLOOKUP(L577,'Pontuação'!M$2:N$13,2,FALSE)),0)</f>
        <v>1828</v>
      </c>
      <c r="T577" s="11">
        <f t="shared" si="1"/>
        <v>183</v>
      </c>
      <c r="U577" s="11" t="str">
        <f t="array" ref="U577">IFERROR(INDEX('Pontuação'!G$13:G$101, MATCH(T577, 'Pontuação'!F$13:F$101, 0)), "Faixa Indefinida")</f>
        <v>B</v>
      </c>
      <c r="V577" s="11">
        <f t="shared" si="2"/>
        <v>0</v>
      </c>
      <c r="W577" s="11">
        <f t="shared" si="3"/>
        <v>1</v>
      </c>
      <c r="X577" s="11">
        <f t="shared" si="4"/>
        <v>0</v>
      </c>
      <c r="Y577" s="11">
        <f t="shared" si="5"/>
        <v>0</v>
      </c>
      <c r="Z577" s="12">
        <f>ROUNDUP(SUM(VLOOKUP(F577,'Pontuação 3.0'!A$2:B$11,2,FALSE),VLOOKUP(E577,'Pontuação 3.0'!C$2:D$11,2,FALSE),VLOOKUP(H577,'Pontuação 3.0'!I$2:J$11,2,FALSE),VLOOKUP(J577,'Pontuação 3.0'!G$2:H$11,2,FALSE),VLOOKUP(G577,'Pontuação 3.0'!E$2:F$11,2,FALSE),VLOOKUP(K577,'Pontuação 3.0'!K$2:L$11,2,FALSE),VLOOKUP(L577,'Pontuação 3.0'!M$2:N$13,2,FALSE)),0)</f>
        <v>2205</v>
      </c>
      <c r="AA577" s="12">
        <f t="shared" si="6"/>
        <v>221</v>
      </c>
      <c r="AB577" s="12" t="str">
        <f t="array" ref="AB577">IFERROR(INDEX('Pontuação 3.0'!G$13:G$191, MATCH(AA577, 'Pontuação 3.0'!F$13:F$191, 0)), "Faixa Indefinida")</f>
        <v>B</v>
      </c>
      <c r="AC577" s="12">
        <f t="shared" si="7"/>
        <v>0</v>
      </c>
      <c r="AD577" s="12">
        <f t="shared" si="8"/>
        <v>1</v>
      </c>
      <c r="AE577" s="12">
        <f t="shared" si="9"/>
        <v>0</v>
      </c>
      <c r="AF577" s="12">
        <f t="shared" si="10"/>
        <v>0</v>
      </c>
    </row>
    <row r="578" ht="15.75" customHeight="1">
      <c r="A578" s="8">
        <v>45685.0</v>
      </c>
      <c r="B578" s="9" t="s">
        <v>831</v>
      </c>
      <c r="C578" s="9" t="s">
        <v>1401</v>
      </c>
      <c r="D578" s="15">
        <v>3.5998109769E10</v>
      </c>
      <c r="E578" s="9" t="s">
        <v>13936</v>
      </c>
      <c r="F578" s="9" t="s">
        <v>13948</v>
      </c>
      <c r="G578" s="9" t="s">
        <v>13961</v>
      </c>
      <c r="H578" s="9" t="s">
        <v>13951</v>
      </c>
      <c r="I578" s="9" t="s">
        <v>13940</v>
      </c>
      <c r="J578" s="9" t="s">
        <v>13929</v>
      </c>
      <c r="K578" s="9" t="s">
        <v>13940</v>
      </c>
      <c r="L578" s="9" t="s">
        <v>13931</v>
      </c>
      <c r="M578" s="9" t="s">
        <v>13942</v>
      </c>
      <c r="N578" s="13" t="s">
        <v>12</v>
      </c>
      <c r="O578" s="13" t="s">
        <v>14</v>
      </c>
      <c r="P578" s="13" t="s">
        <v>39</v>
      </c>
      <c r="Q578" s="13" t="s">
        <v>77</v>
      </c>
      <c r="R578" s="13" t="s">
        <v>15</v>
      </c>
      <c r="S578" s="10">
        <f>ROUNDUP(SUM(VLOOKUP(F578,'Pontuação'!A$2:B$11,2,FALSE),VLOOKUP(E578,'Pontuação'!C$2:D$11,2,FALSE),VLOOKUP(H578,'Pontuação'!I$2:J$11,2,FALSE),VLOOKUP(J578,'Pontuação'!G$2:H$11,2,FALSE),VLOOKUP(L578,'Pontuação'!M$2:N$13,2,FALSE)),0)</f>
        <v>1541</v>
      </c>
      <c r="T578" s="11">
        <f t="shared" si="1"/>
        <v>154</v>
      </c>
      <c r="U578" s="11" t="str">
        <f t="array" ref="U578">IFERROR(INDEX('Pontuação'!G$13:G$101, MATCH(T578, 'Pontuação'!F$13:F$101, 0)), "Faixa Indefinida")</f>
        <v>C</v>
      </c>
      <c r="V578" s="11">
        <f t="shared" si="2"/>
        <v>0</v>
      </c>
      <c r="W578" s="11">
        <f t="shared" si="3"/>
        <v>0</v>
      </c>
      <c r="X578" s="11">
        <f t="shared" si="4"/>
        <v>1</v>
      </c>
      <c r="Y578" s="11">
        <f t="shared" si="5"/>
        <v>0</v>
      </c>
      <c r="Z578" s="12">
        <f>ROUNDUP(SUM(VLOOKUP(F578,'Pontuação 3.0'!A$2:B$11,2,FALSE),VLOOKUP(E578,'Pontuação 3.0'!C$2:D$11,2,FALSE),VLOOKUP(H578,'Pontuação 3.0'!I$2:J$11,2,FALSE),VLOOKUP(J578,'Pontuação 3.0'!G$2:H$11,2,FALSE),VLOOKUP(G578,'Pontuação 3.0'!E$2:F$11,2,FALSE),VLOOKUP(K578,'Pontuação 3.0'!K$2:L$11,2,FALSE),VLOOKUP(L578,'Pontuação 3.0'!M$2:N$13,2,FALSE)),0)</f>
        <v>1882</v>
      </c>
      <c r="AA578" s="12">
        <f t="shared" si="6"/>
        <v>188</v>
      </c>
      <c r="AB578" s="12" t="str">
        <f t="array" ref="AB578">IFERROR(INDEX('Pontuação 3.0'!G$13:G$191, MATCH(AA578, 'Pontuação 3.0'!F$13:F$191, 0)), "Faixa Indefinida")</f>
        <v>D</v>
      </c>
      <c r="AC578" s="12">
        <f t="shared" si="7"/>
        <v>0</v>
      </c>
      <c r="AD578" s="12">
        <f t="shared" si="8"/>
        <v>0</v>
      </c>
      <c r="AE578" s="12">
        <f t="shared" si="9"/>
        <v>0</v>
      </c>
      <c r="AF578" s="12">
        <f t="shared" si="10"/>
        <v>1</v>
      </c>
    </row>
    <row r="579" ht="15.75" customHeight="1">
      <c r="A579" s="8">
        <v>45685.0</v>
      </c>
      <c r="B579" s="9" t="s">
        <v>1408</v>
      </c>
      <c r="C579" s="9" t="s">
        <v>1409</v>
      </c>
      <c r="D579" s="15">
        <v>1.1997322851E10</v>
      </c>
      <c r="E579" s="9" t="s">
        <v>13936</v>
      </c>
      <c r="F579" s="9" t="s">
        <v>13948</v>
      </c>
      <c r="G579" s="9" t="s">
        <v>13926</v>
      </c>
      <c r="H579" s="9" t="s">
        <v>13938</v>
      </c>
      <c r="I579" s="9" t="s">
        <v>13940</v>
      </c>
      <c r="J579" s="9" t="s">
        <v>13939</v>
      </c>
      <c r="K579" s="9" t="s">
        <v>13940</v>
      </c>
      <c r="L579" s="9" t="s">
        <v>13931</v>
      </c>
      <c r="M579" s="9" t="s">
        <v>13946</v>
      </c>
      <c r="N579" s="13" t="s">
        <v>12</v>
      </c>
      <c r="O579" s="13" t="s">
        <v>14</v>
      </c>
      <c r="P579" s="13" t="s">
        <v>24</v>
      </c>
      <c r="Q579" s="13" t="s">
        <v>20</v>
      </c>
      <c r="R579" s="13" t="s">
        <v>65</v>
      </c>
      <c r="S579" s="10">
        <f>ROUNDUP(SUM(VLOOKUP(F579,'Pontuação'!A$2:B$11,2,FALSE),VLOOKUP(E579,'Pontuação'!C$2:D$11,2,FALSE),VLOOKUP(H579,'Pontuação'!I$2:J$11,2,FALSE),VLOOKUP(J579,'Pontuação'!G$2:H$11,2,FALSE),VLOOKUP(L579,'Pontuação'!M$2:N$13,2,FALSE)),0)</f>
        <v>1672</v>
      </c>
      <c r="T579" s="11">
        <f t="shared" si="1"/>
        <v>167</v>
      </c>
      <c r="U579" s="11" t="str">
        <f t="array" ref="U579">IFERROR(INDEX('Pontuação'!G$13:G$101, MATCH(T579, 'Pontuação'!F$13:F$101, 0)), "Faixa Indefinida")</f>
        <v>B</v>
      </c>
      <c r="V579" s="11">
        <f t="shared" si="2"/>
        <v>0</v>
      </c>
      <c r="W579" s="11">
        <f t="shared" si="3"/>
        <v>1</v>
      </c>
      <c r="X579" s="11">
        <f t="shared" si="4"/>
        <v>0</v>
      </c>
      <c r="Y579" s="11">
        <f t="shared" si="5"/>
        <v>0</v>
      </c>
      <c r="Z579" s="12">
        <f>ROUNDUP(SUM(VLOOKUP(F579,'Pontuação 3.0'!A$2:B$11,2,FALSE),VLOOKUP(E579,'Pontuação 3.0'!C$2:D$11,2,FALSE),VLOOKUP(H579,'Pontuação 3.0'!I$2:J$11,2,FALSE),VLOOKUP(J579,'Pontuação 3.0'!G$2:H$11,2,FALSE),VLOOKUP(G579,'Pontuação 3.0'!E$2:F$11,2,FALSE),VLOOKUP(K579,'Pontuação 3.0'!K$2:L$11,2,FALSE),VLOOKUP(L579,'Pontuação 3.0'!M$2:N$13,2,FALSE)),0)</f>
        <v>2077</v>
      </c>
      <c r="AA579" s="12">
        <f t="shared" si="6"/>
        <v>208</v>
      </c>
      <c r="AB579" s="12" t="str">
        <f t="array" ref="AB579">IFERROR(INDEX('Pontuação 3.0'!G$13:G$191, MATCH(AA579, 'Pontuação 3.0'!F$13:F$191, 0)), "Faixa Indefinida")</f>
        <v>C</v>
      </c>
      <c r="AC579" s="12">
        <f t="shared" si="7"/>
        <v>0</v>
      </c>
      <c r="AD579" s="12">
        <f t="shared" si="8"/>
        <v>0</v>
      </c>
      <c r="AE579" s="12">
        <f t="shared" si="9"/>
        <v>1</v>
      </c>
      <c r="AF579" s="12">
        <f t="shared" si="10"/>
        <v>0</v>
      </c>
    </row>
    <row r="580" ht="15.75" customHeight="1">
      <c r="A580" s="8">
        <v>45685.0</v>
      </c>
      <c r="B580" s="9" t="s">
        <v>1406</v>
      </c>
      <c r="C580" s="9" t="s">
        <v>1407</v>
      </c>
      <c r="D580" s="14" t="s">
        <v>13991</v>
      </c>
      <c r="E580" s="9" t="s">
        <v>13936</v>
      </c>
      <c r="F580" s="9" t="s">
        <v>13950</v>
      </c>
      <c r="G580" s="9" t="s">
        <v>13944</v>
      </c>
      <c r="H580" s="9" t="s">
        <v>13951</v>
      </c>
      <c r="I580" s="9" t="s">
        <v>13940</v>
      </c>
      <c r="J580" s="9" t="s">
        <v>13939</v>
      </c>
      <c r="K580" s="9" t="s">
        <v>13930</v>
      </c>
      <c r="L580" s="9" t="s">
        <v>13945</v>
      </c>
      <c r="M580" s="9" t="s">
        <v>13952</v>
      </c>
      <c r="N580" s="13" t="s">
        <v>12</v>
      </c>
      <c r="O580" s="13" t="s">
        <v>14</v>
      </c>
      <c r="P580" s="13" t="s">
        <v>32</v>
      </c>
      <c r="Q580" s="13" t="s">
        <v>62</v>
      </c>
      <c r="R580" s="13" t="s">
        <v>15</v>
      </c>
      <c r="S580" s="10">
        <f>ROUNDUP(SUM(VLOOKUP(F580,'Pontuação'!A$2:B$11,2,FALSE),VLOOKUP(E580,'Pontuação'!C$2:D$11,2,FALSE),VLOOKUP(H580,'Pontuação'!I$2:J$11,2,FALSE),VLOOKUP(J580,'Pontuação'!G$2:H$11,2,FALSE),VLOOKUP(L580,'Pontuação'!M$2:N$13,2,FALSE)),0)</f>
        <v>1790</v>
      </c>
      <c r="T580" s="11">
        <f t="shared" si="1"/>
        <v>179</v>
      </c>
      <c r="U580" s="11" t="str">
        <f t="array" ref="U580">IFERROR(INDEX('Pontuação'!G$13:G$101, MATCH(T580, 'Pontuação'!F$13:F$101, 0)), "Faixa Indefinida")</f>
        <v>B</v>
      </c>
      <c r="V580" s="11">
        <f t="shared" si="2"/>
        <v>0</v>
      </c>
      <c r="W580" s="11">
        <f t="shared" si="3"/>
        <v>1</v>
      </c>
      <c r="X580" s="11">
        <f t="shared" si="4"/>
        <v>0</v>
      </c>
      <c r="Y580" s="11">
        <f t="shared" si="5"/>
        <v>0</v>
      </c>
      <c r="Z580" s="12">
        <f>ROUNDUP(SUM(VLOOKUP(F580,'Pontuação 3.0'!A$2:B$11,2,FALSE),VLOOKUP(E580,'Pontuação 3.0'!C$2:D$11,2,FALSE),VLOOKUP(H580,'Pontuação 3.0'!I$2:J$11,2,FALSE),VLOOKUP(J580,'Pontuação 3.0'!G$2:H$11,2,FALSE),VLOOKUP(G580,'Pontuação 3.0'!E$2:F$11,2,FALSE),VLOOKUP(K580,'Pontuação 3.0'!K$2:L$11,2,FALSE),VLOOKUP(L580,'Pontuação 3.0'!M$2:N$13,2,FALSE)),0)</f>
        <v>2481</v>
      </c>
      <c r="AA580" s="12">
        <f t="shared" si="6"/>
        <v>248</v>
      </c>
      <c r="AB580" s="12" t="str">
        <f t="array" ref="AB580">IFERROR(INDEX('Pontuação 3.0'!G$13:G$191, MATCH(AA580, 'Pontuação 3.0'!F$13:F$191, 0)), "Faixa Indefinida")</f>
        <v>A</v>
      </c>
      <c r="AC580" s="12">
        <f t="shared" si="7"/>
        <v>1</v>
      </c>
      <c r="AD580" s="12">
        <f t="shared" si="8"/>
        <v>0</v>
      </c>
      <c r="AE580" s="12">
        <f t="shared" si="9"/>
        <v>0</v>
      </c>
      <c r="AF580" s="12">
        <f t="shared" si="10"/>
        <v>0</v>
      </c>
    </row>
    <row r="581" ht="15.75" customHeight="1">
      <c r="A581" s="8">
        <v>45685.0</v>
      </c>
      <c r="B581" s="9" t="s">
        <v>1410</v>
      </c>
      <c r="C581" s="9" t="s">
        <v>1411</v>
      </c>
      <c r="D581" s="15">
        <v>1.1974294831E10</v>
      </c>
      <c r="E581" s="9" t="s">
        <v>13936</v>
      </c>
      <c r="F581" s="9" t="s">
        <v>13950</v>
      </c>
      <c r="G581" s="9" t="s">
        <v>13926</v>
      </c>
      <c r="H581" s="9" t="s">
        <v>13927</v>
      </c>
      <c r="I581" s="9" t="s">
        <v>13940</v>
      </c>
      <c r="J581" s="9" t="s">
        <v>13929</v>
      </c>
      <c r="K581" s="9" t="s">
        <v>13940</v>
      </c>
      <c r="L581" s="9" t="s">
        <v>13945</v>
      </c>
      <c r="M581" s="9" t="s">
        <v>13952</v>
      </c>
      <c r="N581" s="13" t="s">
        <v>12</v>
      </c>
      <c r="O581" s="13" t="s">
        <v>14</v>
      </c>
      <c r="P581" s="13" t="s">
        <v>32</v>
      </c>
      <c r="Q581" s="13" t="s">
        <v>33</v>
      </c>
      <c r="R581" s="13" t="s">
        <v>65</v>
      </c>
      <c r="S581" s="10">
        <f>ROUNDUP(SUM(VLOOKUP(F581,'Pontuação'!A$2:B$11,2,FALSE),VLOOKUP(E581,'Pontuação'!C$2:D$11,2,FALSE),VLOOKUP(H581,'Pontuação'!I$2:J$11,2,FALSE),VLOOKUP(J581,'Pontuação'!G$2:H$11,2,FALSE),VLOOKUP(L581,'Pontuação'!M$2:N$13,2,FALSE)),0)</f>
        <v>1571</v>
      </c>
      <c r="T581" s="11">
        <f t="shared" si="1"/>
        <v>157</v>
      </c>
      <c r="U581" s="11" t="str">
        <f t="array" ref="U581">IFERROR(INDEX('Pontuação'!G$13:G$101, MATCH(T581, 'Pontuação'!F$13:F$101, 0)), "Faixa Indefinida")</f>
        <v>C</v>
      </c>
      <c r="V581" s="11">
        <f t="shared" si="2"/>
        <v>0</v>
      </c>
      <c r="W581" s="11">
        <f t="shared" si="3"/>
        <v>0</v>
      </c>
      <c r="X581" s="11">
        <f t="shared" si="4"/>
        <v>1</v>
      </c>
      <c r="Y581" s="11">
        <f t="shared" si="5"/>
        <v>0</v>
      </c>
      <c r="Z581" s="12">
        <f>ROUNDUP(SUM(VLOOKUP(F581,'Pontuação 3.0'!A$2:B$11,2,FALSE),VLOOKUP(E581,'Pontuação 3.0'!C$2:D$11,2,FALSE),VLOOKUP(H581,'Pontuação 3.0'!I$2:J$11,2,FALSE),VLOOKUP(J581,'Pontuação 3.0'!G$2:H$11,2,FALSE),VLOOKUP(G581,'Pontuação 3.0'!E$2:F$11,2,FALSE),VLOOKUP(K581,'Pontuação 3.0'!K$2:L$11,2,FALSE),VLOOKUP(L581,'Pontuação 3.0'!M$2:N$13,2,FALSE)),0)</f>
        <v>2060</v>
      </c>
      <c r="AA581" s="12">
        <f t="shared" si="6"/>
        <v>206</v>
      </c>
      <c r="AB581" s="12" t="str">
        <f t="array" ref="AB581">IFERROR(INDEX('Pontuação 3.0'!G$13:G$191, MATCH(AA581, 'Pontuação 3.0'!F$13:F$191, 0)), "Faixa Indefinida")</f>
        <v>C</v>
      </c>
      <c r="AC581" s="12">
        <f t="shared" si="7"/>
        <v>0</v>
      </c>
      <c r="AD581" s="12">
        <f t="shared" si="8"/>
        <v>0</v>
      </c>
      <c r="AE581" s="12">
        <f t="shared" si="9"/>
        <v>1</v>
      </c>
      <c r="AF581" s="12">
        <f t="shared" si="10"/>
        <v>0</v>
      </c>
    </row>
    <row r="582" ht="15.75" customHeight="1">
      <c r="A582" s="8">
        <v>45685.0</v>
      </c>
      <c r="B582" s="9" t="s">
        <v>1415</v>
      </c>
      <c r="C582" s="9" t="s">
        <v>1416</v>
      </c>
      <c r="D582" s="15">
        <v>4.3996612951E10</v>
      </c>
      <c r="E582" s="9" t="s">
        <v>13936</v>
      </c>
      <c r="F582" s="9" t="s">
        <v>13948</v>
      </c>
      <c r="G582" s="9" t="s">
        <v>13957</v>
      </c>
      <c r="H582" s="9" t="s">
        <v>13951</v>
      </c>
      <c r="I582" s="9" t="s">
        <v>13940</v>
      </c>
      <c r="J582" s="9" t="s">
        <v>13929</v>
      </c>
      <c r="K582" s="9" t="s">
        <v>13940</v>
      </c>
      <c r="L582" s="9" t="s">
        <v>13945</v>
      </c>
      <c r="M582" s="9" t="s">
        <v>13942</v>
      </c>
      <c r="N582" s="13" t="s">
        <v>12</v>
      </c>
      <c r="O582" s="13" t="s">
        <v>14</v>
      </c>
      <c r="P582" s="13" t="s">
        <v>93</v>
      </c>
      <c r="Q582" s="13" t="s">
        <v>20</v>
      </c>
      <c r="R582" s="13" t="s">
        <v>65</v>
      </c>
      <c r="S582" s="10">
        <f>ROUNDUP(SUM(VLOOKUP(F582,'Pontuação'!A$2:B$11,2,FALSE),VLOOKUP(E582,'Pontuação'!C$2:D$11,2,FALSE),VLOOKUP(H582,'Pontuação'!I$2:J$11,2,FALSE),VLOOKUP(J582,'Pontuação'!G$2:H$11,2,FALSE),VLOOKUP(L582,'Pontuação'!M$2:N$13,2,FALSE)),0)</f>
        <v>1673</v>
      </c>
      <c r="T582" s="11">
        <f t="shared" si="1"/>
        <v>167</v>
      </c>
      <c r="U582" s="11" t="str">
        <f t="array" ref="U582">IFERROR(INDEX('Pontuação'!G$13:G$101, MATCH(T582, 'Pontuação'!F$13:F$101, 0)), "Faixa Indefinida")</f>
        <v>B</v>
      </c>
      <c r="V582" s="11">
        <f t="shared" si="2"/>
        <v>0</v>
      </c>
      <c r="W582" s="11">
        <f t="shared" si="3"/>
        <v>1</v>
      </c>
      <c r="X582" s="11">
        <f t="shared" si="4"/>
        <v>0</v>
      </c>
      <c r="Y582" s="11">
        <f t="shared" si="5"/>
        <v>0</v>
      </c>
      <c r="Z582" s="12">
        <f>ROUNDUP(SUM(VLOOKUP(F582,'Pontuação 3.0'!A$2:B$11,2,FALSE),VLOOKUP(E582,'Pontuação 3.0'!C$2:D$11,2,FALSE),VLOOKUP(H582,'Pontuação 3.0'!I$2:J$11,2,FALSE),VLOOKUP(J582,'Pontuação 3.0'!G$2:H$11,2,FALSE),VLOOKUP(G582,'Pontuação 3.0'!E$2:F$11,2,FALSE),VLOOKUP(K582,'Pontuação 3.0'!K$2:L$11,2,FALSE),VLOOKUP(L582,'Pontuação 3.0'!M$2:N$13,2,FALSE)),0)</f>
        <v>1925</v>
      </c>
      <c r="AA582" s="12">
        <f t="shared" si="6"/>
        <v>193</v>
      </c>
      <c r="AB582" s="12" t="str">
        <f t="array" ref="AB582">IFERROR(INDEX('Pontuação 3.0'!G$13:G$191, MATCH(AA582, 'Pontuação 3.0'!F$13:F$191, 0)), "Faixa Indefinida")</f>
        <v>C</v>
      </c>
      <c r="AC582" s="12">
        <f t="shared" si="7"/>
        <v>0</v>
      </c>
      <c r="AD582" s="12">
        <f t="shared" si="8"/>
        <v>0</v>
      </c>
      <c r="AE582" s="12">
        <f t="shared" si="9"/>
        <v>1</v>
      </c>
      <c r="AF582" s="12">
        <f t="shared" si="10"/>
        <v>0</v>
      </c>
    </row>
    <row r="583" ht="15.75" customHeight="1">
      <c r="A583" s="8">
        <v>45685.0</v>
      </c>
      <c r="B583" s="9" t="s">
        <v>1417</v>
      </c>
      <c r="C583" s="9" t="s">
        <v>1418</v>
      </c>
      <c r="D583" s="15">
        <v>1.1971064888E10</v>
      </c>
      <c r="E583" s="9" t="s">
        <v>13936</v>
      </c>
      <c r="F583" s="9" t="s">
        <v>13948</v>
      </c>
      <c r="G583" s="9" t="s">
        <v>13926</v>
      </c>
      <c r="H583" s="9" t="s">
        <v>13938</v>
      </c>
      <c r="I583" s="9" t="s">
        <v>13928</v>
      </c>
      <c r="J583" s="9" t="s">
        <v>13929</v>
      </c>
      <c r="K583" s="9" t="s">
        <v>13940</v>
      </c>
      <c r="L583" s="9" t="s">
        <v>13945</v>
      </c>
      <c r="M583" s="9" t="s">
        <v>13942</v>
      </c>
      <c r="N583" s="13" t="s">
        <v>12</v>
      </c>
      <c r="O583" s="13" t="s">
        <v>14</v>
      </c>
      <c r="P583" s="13" t="s">
        <v>260</v>
      </c>
      <c r="Q583" s="13" t="s">
        <v>59</v>
      </c>
      <c r="R583" s="13" t="s">
        <v>15</v>
      </c>
      <c r="S583" s="10">
        <f>ROUNDUP(SUM(VLOOKUP(F583,'Pontuação'!A$2:B$11,2,FALSE),VLOOKUP(E583,'Pontuação'!C$2:D$11,2,FALSE),VLOOKUP(H583,'Pontuação'!I$2:J$11,2,FALSE),VLOOKUP(J583,'Pontuação'!G$2:H$11,2,FALSE),VLOOKUP(L583,'Pontuação'!M$2:N$13,2,FALSE)),0)</f>
        <v>1699</v>
      </c>
      <c r="T583" s="11">
        <f t="shared" si="1"/>
        <v>170</v>
      </c>
      <c r="U583" s="11" t="str">
        <f t="array" ref="U583">IFERROR(INDEX('Pontuação'!G$13:G$101, MATCH(T583, 'Pontuação'!F$13:F$101, 0)), "Faixa Indefinida")</f>
        <v>B</v>
      </c>
      <c r="V583" s="11">
        <f t="shared" si="2"/>
        <v>0</v>
      </c>
      <c r="W583" s="11">
        <f t="shared" si="3"/>
        <v>1</v>
      </c>
      <c r="X583" s="11">
        <f t="shared" si="4"/>
        <v>0</v>
      </c>
      <c r="Y583" s="11">
        <f t="shared" si="5"/>
        <v>0</v>
      </c>
      <c r="Z583" s="12">
        <f>ROUNDUP(SUM(VLOOKUP(F583,'Pontuação 3.0'!A$2:B$11,2,FALSE),VLOOKUP(E583,'Pontuação 3.0'!C$2:D$11,2,FALSE),VLOOKUP(H583,'Pontuação 3.0'!I$2:J$11,2,FALSE),VLOOKUP(J583,'Pontuação 3.0'!G$2:H$11,2,FALSE),VLOOKUP(G583,'Pontuação 3.0'!E$2:F$11,2,FALSE),VLOOKUP(K583,'Pontuação 3.0'!K$2:L$11,2,FALSE),VLOOKUP(L583,'Pontuação 3.0'!M$2:N$13,2,FALSE)),0)</f>
        <v>2011</v>
      </c>
      <c r="AA583" s="12">
        <f t="shared" si="6"/>
        <v>201</v>
      </c>
      <c r="AB583" s="12" t="str">
        <f t="array" ref="AB583">IFERROR(INDEX('Pontuação 3.0'!G$13:G$191, MATCH(AA583, 'Pontuação 3.0'!F$13:F$191, 0)), "Faixa Indefinida")</f>
        <v>C</v>
      </c>
      <c r="AC583" s="12">
        <f t="shared" si="7"/>
        <v>0</v>
      </c>
      <c r="AD583" s="12">
        <f t="shared" si="8"/>
        <v>0</v>
      </c>
      <c r="AE583" s="12">
        <f t="shared" si="9"/>
        <v>1</v>
      </c>
      <c r="AF583" s="12">
        <f t="shared" si="10"/>
        <v>0</v>
      </c>
    </row>
    <row r="584" ht="15.75" customHeight="1">
      <c r="A584" s="8">
        <v>45685.0</v>
      </c>
      <c r="B584" s="9" t="s">
        <v>1392</v>
      </c>
      <c r="C584" s="9" t="s">
        <v>1393</v>
      </c>
      <c r="D584" s="15">
        <v>4.89913681E10</v>
      </c>
      <c r="E584" s="9" t="s">
        <v>13936</v>
      </c>
      <c r="F584" s="9" t="s">
        <v>13950</v>
      </c>
      <c r="G584" s="9" t="s">
        <v>13926</v>
      </c>
      <c r="H584" s="9" t="s">
        <v>13927</v>
      </c>
      <c r="I584" s="9" t="s">
        <v>13940</v>
      </c>
      <c r="J584" s="9" t="s">
        <v>13929</v>
      </c>
      <c r="K584" s="9" t="s">
        <v>13940</v>
      </c>
      <c r="L584" s="9" t="s">
        <v>13931</v>
      </c>
      <c r="M584" s="9" t="s">
        <v>13932</v>
      </c>
      <c r="N584" s="13" t="s">
        <v>12</v>
      </c>
      <c r="O584" s="13" t="s">
        <v>14</v>
      </c>
      <c r="P584" s="13" t="s">
        <v>111</v>
      </c>
      <c r="Q584" s="13" t="s">
        <v>20</v>
      </c>
      <c r="R584" s="13" t="s">
        <v>65</v>
      </c>
      <c r="S584" s="10">
        <f>ROUNDUP(SUM(VLOOKUP(F584,'Pontuação'!A$2:B$11,2,FALSE),VLOOKUP(E584,'Pontuação'!C$2:D$11,2,FALSE),VLOOKUP(H584,'Pontuação'!I$2:J$11,2,FALSE),VLOOKUP(J584,'Pontuação'!G$2:H$11,2,FALSE),VLOOKUP(L584,'Pontuação'!M$2:N$13,2,FALSE)),0)</f>
        <v>1439</v>
      </c>
      <c r="T584" s="11">
        <f t="shared" si="1"/>
        <v>144</v>
      </c>
      <c r="U584" s="11" t="str">
        <f t="array" ref="U584">IFERROR(INDEX('Pontuação'!G$13:G$101, MATCH(T584, 'Pontuação'!F$13:F$101, 0)), "Faixa Indefinida")</f>
        <v>D</v>
      </c>
      <c r="V584" s="11">
        <f t="shared" si="2"/>
        <v>0</v>
      </c>
      <c r="W584" s="11">
        <f t="shared" si="3"/>
        <v>0</v>
      </c>
      <c r="X584" s="11">
        <f t="shared" si="4"/>
        <v>0</v>
      </c>
      <c r="Y584" s="11">
        <f t="shared" si="5"/>
        <v>1</v>
      </c>
      <c r="Z584" s="12">
        <f>ROUNDUP(SUM(VLOOKUP(F584,'Pontuação 3.0'!A$2:B$11,2,FALSE),VLOOKUP(E584,'Pontuação 3.0'!C$2:D$11,2,FALSE),VLOOKUP(H584,'Pontuação 3.0'!I$2:J$11,2,FALSE),VLOOKUP(J584,'Pontuação 3.0'!G$2:H$11,2,FALSE),VLOOKUP(G584,'Pontuação 3.0'!E$2:F$11,2,FALSE),VLOOKUP(K584,'Pontuação 3.0'!K$2:L$11,2,FALSE),VLOOKUP(L584,'Pontuação 3.0'!M$2:N$13,2,FALSE)),0)</f>
        <v>1974</v>
      </c>
      <c r="AA584" s="12">
        <f t="shared" si="6"/>
        <v>197</v>
      </c>
      <c r="AB584" s="12" t="str">
        <f t="array" ref="AB584">IFERROR(INDEX('Pontuação 3.0'!G$13:G$191, MATCH(AA584, 'Pontuação 3.0'!F$13:F$191, 0)), "Faixa Indefinida")</f>
        <v>C</v>
      </c>
      <c r="AC584" s="12">
        <f t="shared" si="7"/>
        <v>0</v>
      </c>
      <c r="AD584" s="12">
        <f t="shared" si="8"/>
        <v>0</v>
      </c>
      <c r="AE584" s="12">
        <f t="shared" si="9"/>
        <v>1</v>
      </c>
      <c r="AF584" s="12">
        <f t="shared" si="10"/>
        <v>0</v>
      </c>
    </row>
    <row r="585" ht="15.75" customHeight="1">
      <c r="A585" s="8">
        <v>45685.0</v>
      </c>
      <c r="B585" s="9" t="s">
        <v>1421</v>
      </c>
      <c r="C585" s="9" t="s">
        <v>1422</v>
      </c>
      <c r="D585" s="15">
        <v>3.199356587E10</v>
      </c>
      <c r="E585" s="9" t="s">
        <v>13936</v>
      </c>
      <c r="F585" s="9" t="s">
        <v>13937</v>
      </c>
      <c r="G585" s="9" t="s">
        <v>13926</v>
      </c>
      <c r="H585" s="9" t="s">
        <v>13960</v>
      </c>
      <c r="I585" s="9" t="s">
        <v>13940</v>
      </c>
      <c r="J585" s="9" t="s">
        <v>13929</v>
      </c>
      <c r="K585" s="9" t="s">
        <v>13930</v>
      </c>
      <c r="L585" s="9" t="s">
        <v>13931</v>
      </c>
      <c r="M585" s="9" t="s">
        <v>13942</v>
      </c>
      <c r="N585" s="13" t="s">
        <v>12</v>
      </c>
      <c r="O585" s="13" t="s">
        <v>14</v>
      </c>
      <c r="P585" s="13" t="s">
        <v>24</v>
      </c>
      <c r="Q585" s="13" t="s">
        <v>20</v>
      </c>
      <c r="R585" s="13" t="s">
        <v>65</v>
      </c>
      <c r="S585" s="10">
        <f>ROUNDUP(SUM(VLOOKUP(F585,'Pontuação'!A$2:B$11,2,FALSE),VLOOKUP(E585,'Pontuação'!C$2:D$11,2,FALSE),VLOOKUP(H585,'Pontuação'!I$2:J$11,2,FALSE),VLOOKUP(J585,'Pontuação'!G$2:H$11,2,FALSE),VLOOKUP(L585,'Pontuação'!M$2:N$13,2,FALSE)),0)</f>
        <v>1340</v>
      </c>
      <c r="T585" s="11">
        <f t="shared" si="1"/>
        <v>134</v>
      </c>
      <c r="U585" s="11" t="str">
        <f t="array" ref="U585">IFERROR(INDEX('Pontuação'!G$13:G$101, MATCH(T585, 'Pontuação'!F$13:F$101, 0)), "Faixa Indefinida")</f>
        <v>D</v>
      </c>
      <c r="V585" s="11">
        <f t="shared" si="2"/>
        <v>0</v>
      </c>
      <c r="W585" s="11">
        <f t="shared" si="3"/>
        <v>0</v>
      </c>
      <c r="X585" s="11">
        <f t="shared" si="4"/>
        <v>0</v>
      </c>
      <c r="Y585" s="11">
        <f t="shared" si="5"/>
        <v>1</v>
      </c>
      <c r="Z585" s="12">
        <f>ROUNDUP(SUM(VLOOKUP(F585,'Pontuação 3.0'!A$2:B$11,2,FALSE),VLOOKUP(E585,'Pontuação 3.0'!C$2:D$11,2,FALSE),VLOOKUP(H585,'Pontuação 3.0'!I$2:J$11,2,FALSE),VLOOKUP(J585,'Pontuação 3.0'!G$2:H$11,2,FALSE),VLOOKUP(G585,'Pontuação 3.0'!E$2:F$11,2,FALSE),VLOOKUP(K585,'Pontuação 3.0'!K$2:L$11,2,FALSE),VLOOKUP(L585,'Pontuação 3.0'!M$2:N$13,2,FALSE)),0)</f>
        <v>2053</v>
      </c>
      <c r="AA585" s="12">
        <f t="shared" si="6"/>
        <v>205</v>
      </c>
      <c r="AB585" s="12" t="str">
        <f t="array" ref="AB585">IFERROR(INDEX('Pontuação 3.0'!G$13:G$191, MATCH(AA585, 'Pontuação 3.0'!F$13:F$191, 0)), "Faixa Indefinida")</f>
        <v>C</v>
      </c>
      <c r="AC585" s="12">
        <f t="shared" si="7"/>
        <v>0</v>
      </c>
      <c r="AD585" s="12">
        <f t="shared" si="8"/>
        <v>0</v>
      </c>
      <c r="AE585" s="12">
        <f t="shared" si="9"/>
        <v>1</v>
      </c>
      <c r="AF585" s="12">
        <f t="shared" si="10"/>
        <v>0</v>
      </c>
    </row>
    <row r="586" ht="15.75" customHeight="1">
      <c r="A586" s="8">
        <v>45685.0</v>
      </c>
      <c r="B586" s="9" t="s">
        <v>1425</v>
      </c>
      <c r="C586" s="9" t="s">
        <v>1426</v>
      </c>
      <c r="D586" s="9" t="s">
        <v>1427</v>
      </c>
      <c r="E586" s="9" t="s">
        <v>13936</v>
      </c>
      <c r="F586" s="9" t="s">
        <v>13948</v>
      </c>
      <c r="G586" s="9" t="s">
        <v>13926</v>
      </c>
      <c r="H586" s="9" t="s">
        <v>13938</v>
      </c>
      <c r="I586" s="9" t="s">
        <v>13928</v>
      </c>
      <c r="J586" s="9" t="s">
        <v>13929</v>
      </c>
      <c r="K586" s="9" t="s">
        <v>13940</v>
      </c>
      <c r="L586" s="9" t="s">
        <v>13945</v>
      </c>
      <c r="M586" s="9" t="s">
        <v>13942</v>
      </c>
      <c r="N586" s="13" t="s">
        <v>12</v>
      </c>
      <c r="O586" s="13" t="s">
        <v>14</v>
      </c>
      <c r="P586" s="13" t="s">
        <v>13</v>
      </c>
      <c r="Q586" s="13" t="s">
        <v>20</v>
      </c>
      <c r="R586" s="13" t="s">
        <v>15</v>
      </c>
      <c r="S586" s="10">
        <f>ROUNDUP(SUM(VLOOKUP(F586,'Pontuação'!A$2:B$11,2,FALSE),VLOOKUP(E586,'Pontuação'!C$2:D$11,2,FALSE),VLOOKUP(H586,'Pontuação'!I$2:J$11,2,FALSE),VLOOKUP(J586,'Pontuação'!G$2:H$11,2,FALSE),VLOOKUP(L586,'Pontuação'!M$2:N$13,2,FALSE)),0)</f>
        <v>1699</v>
      </c>
      <c r="T586" s="11">
        <f t="shared" si="1"/>
        <v>170</v>
      </c>
      <c r="U586" s="11" t="str">
        <f t="array" ref="U586">IFERROR(INDEX('Pontuação'!G$13:G$101, MATCH(T586, 'Pontuação'!F$13:F$101, 0)), "Faixa Indefinida")</f>
        <v>B</v>
      </c>
      <c r="V586" s="11">
        <f t="shared" si="2"/>
        <v>0</v>
      </c>
      <c r="W586" s="11">
        <f t="shared" si="3"/>
        <v>1</v>
      </c>
      <c r="X586" s="11">
        <f t="shared" si="4"/>
        <v>0</v>
      </c>
      <c r="Y586" s="11">
        <f t="shared" si="5"/>
        <v>0</v>
      </c>
      <c r="Z586" s="12">
        <f>ROUNDUP(SUM(VLOOKUP(F586,'Pontuação 3.0'!A$2:B$11,2,FALSE),VLOOKUP(E586,'Pontuação 3.0'!C$2:D$11,2,FALSE),VLOOKUP(H586,'Pontuação 3.0'!I$2:J$11,2,FALSE),VLOOKUP(J586,'Pontuação 3.0'!G$2:H$11,2,FALSE),VLOOKUP(G586,'Pontuação 3.0'!E$2:F$11,2,FALSE),VLOOKUP(K586,'Pontuação 3.0'!K$2:L$11,2,FALSE),VLOOKUP(L586,'Pontuação 3.0'!M$2:N$13,2,FALSE)),0)</f>
        <v>2011</v>
      </c>
      <c r="AA586" s="12">
        <f t="shared" si="6"/>
        <v>201</v>
      </c>
      <c r="AB586" s="12" t="str">
        <f t="array" ref="AB586">IFERROR(INDEX('Pontuação 3.0'!G$13:G$191, MATCH(AA586, 'Pontuação 3.0'!F$13:F$191, 0)), "Faixa Indefinida")</f>
        <v>C</v>
      </c>
      <c r="AC586" s="12">
        <f t="shared" si="7"/>
        <v>0</v>
      </c>
      <c r="AD586" s="12">
        <f t="shared" si="8"/>
        <v>0</v>
      </c>
      <c r="AE586" s="12">
        <f t="shared" si="9"/>
        <v>1</v>
      </c>
      <c r="AF586" s="12">
        <f t="shared" si="10"/>
        <v>0</v>
      </c>
    </row>
    <row r="587" ht="15.75" customHeight="1">
      <c r="A587" s="8">
        <v>45685.0</v>
      </c>
      <c r="B587" s="9" t="s">
        <v>1423</v>
      </c>
      <c r="C587" s="9" t="s">
        <v>1424</v>
      </c>
      <c r="D587" s="15">
        <v>4.7988448355E10</v>
      </c>
      <c r="E587" s="9" t="s">
        <v>13936</v>
      </c>
      <c r="F587" s="9" t="s">
        <v>13950</v>
      </c>
      <c r="G587" s="9" t="s">
        <v>13957</v>
      </c>
      <c r="H587" s="9" t="s">
        <v>13951</v>
      </c>
      <c r="I587" s="9" t="s">
        <v>13928</v>
      </c>
      <c r="J587" s="9" t="s">
        <v>13929</v>
      </c>
      <c r="K587" s="9" t="s">
        <v>13940</v>
      </c>
      <c r="L587" s="9" t="s">
        <v>13954</v>
      </c>
      <c r="M587" s="9" t="s">
        <v>13942</v>
      </c>
      <c r="N587" s="13" t="s">
        <v>12</v>
      </c>
      <c r="O587" s="13" t="s">
        <v>14</v>
      </c>
      <c r="P587" s="13" t="s">
        <v>111</v>
      </c>
      <c r="Q587" s="13" t="s">
        <v>20</v>
      </c>
      <c r="R587" s="13" t="s">
        <v>65</v>
      </c>
      <c r="S587" s="10">
        <f>ROUNDUP(SUM(VLOOKUP(F587,'Pontuação'!A$2:B$11,2,FALSE),VLOOKUP(E587,'Pontuação'!C$2:D$11,2,FALSE),VLOOKUP(H587,'Pontuação'!I$2:J$11,2,FALSE),VLOOKUP(J587,'Pontuação'!G$2:H$11,2,FALSE),VLOOKUP(L587,'Pontuação'!M$2:N$13,2,FALSE)),0)</f>
        <v>1516</v>
      </c>
      <c r="T587" s="11">
        <f t="shared" si="1"/>
        <v>152</v>
      </c>
      <c r="U587" s="11" t="str">
        <f t="array" ref="U587">IFERROR(INDEX('Pontuação'!G$13:G$101, MATCH(T587, 'Pontuação'!F$13:F$101, 0)), "Faixa Indefinida")</f>
        <v>C</v>
      </c>
      <c r="V587" s="11">
        <f t="shared" si="2"/>
        <v>0</v>
      </c>
      <c r="W587" s="11">
        <f t="shared" si="3"/>
        <v>0</v>
      </c>
      <c r="X587" s="11">
        <f t="shared" si="4"/>
        <v>1</v>
      </c>
      <c r="Y587" s="11">
        <f t="shared" si="5"/>
        <v>0</v>
      </c>
      <c r="Z587" s="12">
        <f>ROUNDUP(SUM(VLOOKUP(F587,'Pontuação 3.0'!A$2:B$11,2,FALSE),VLOOKUP(E587,'Pontuação 3.0'!C$2:D$11,2,FALSE),VLOOKUP(H587,'Pontuação 3.0'!I$2:J$11,2,FALSE),VLOOKUP(J587,'Pontuação 3.0'!G$2:H$11,2,FALSE),VLOOKUP(G587,'Pontuação 3.0'!E$2:F$11,2,FALSE),VLOOKUP(K587,'Pontuação 3.0'!K$2:L$11,2,FALSE),VLOOKUP(L587,'Pontuação 3.0'!M$2:N$13,2,FALSE)),0)</f>
        <v>1942</v>
      </c>
      <c r="AA587" s="12">
        <f t="shared" si="6"/>
        <v>194</v>
      </c>
      <c r="AB587" s="12" t="str">
        <f t="array" ref="AB587">IFERROR(INDEX('Pontuação 3.0'!G$13:G$191, MATCH(AA587, 'Pontuação 3.0'!F$13:F$191, 0)), "Faixa Indefinida")</f>
        <v>C</v>
      </c>
      <c r="AC587" s="12">
        <f t="shared" si="7"/>
        <v>0</v>
      </c>
      <c r="AD587" s="12">
        <f t="shared" si="8"/>
        <v>0</v>
      </c>
      <c r="AE587" s="12">
        <f t="shared" si="9"/>
        <v>1</v>
      </c>
      <c r="AF587" s="12">
        <f t="shared" si="10"/>
        <v>0</v>
      </c>
    </row>
    <row r="588" ht="15.75" customHeight="1">
      <c r="A588" s="8">
        <v>45685.0</v>
      </c>
      <c r="B588" s="9" t="s">
        <v>1428</v>
      </c>
      <c r="C588" s="9" t="s">
        <v>1429</v>
      </c>
      <c r="D588" s="15">
        <v>4.8998166108E10</v>
      </c>
      <c r="E588" s="9" t="s">
        <v>13924</v>
      </c>
      <c r="F588" s="9" t="s">
        <v>13948</v>
      </c>
      <c r="G588" s="9" t="s">
        <v>13955</v>
      </c>
      <c r="H588" s="9" t="s">
        <v>13951</v>
      </c>
      <c r="I588" s="9" t="s">
        <v>13928</v>
      </c>
      <c r="J588" s="9" t="s">
        <v>13966</v>
      </c>
      <c r="K588" s="9" t="s">
        <v>13940</v>
      </c>
      <c r="L588" s="9" t="s">
        <v>13931</v>
      </c>
      <c r="M588" s="9" t="s">
        <v>13942</v>
      </c>
      <c r="N588" s="13" t="s">
        <v>12</v>
      </c>
      <c r="O588" s="13" t="s">
        <v>14</v>
      </c>
      <c r="P588" s="13" t="s">
        <v>32</v>
      </c>
      <c r="Q588" s="13" t="s">
        <v>77</v>
      </c>
      <c r="R588" s="13" t="s">
        <v>15</v>
      </c>
      <c r="S588" s="10">
        <f>ROUNDUP(SUM(VLOOKUP(F588,'Pontuação'!A$2:B$11,2,FALSE),VLOOKUP(E588,'Pontuação'!C$2:D$11,2,FALSE),VLOOKUP(H588,'Pontuação'!I$2:J$11,2,FALSE),VLOOKUP(J588,'Pontuação'!G$2:H$11,2,FALSE),VLOOKUP(L588,'Pontuação'!M$2:N$13,2,FALSE)),0)</f>
        <v>1823</v>
      </c>
      <c r="T588" s="11">
        <f t="shared" si="1"/>
        <v>182</v>
      </c>
      <c r="U588" s="11" t="str">
        <f t="array" ref="U588">IFERROR(INDEX('Pontuação'!G$13:G$101, MATCH(T588, 'Pontuação'!F$13:F$101, 0)), "Faixa Indefinida")</f>
        <v>B</v>
      </c>
      <c r="V588" s="11">
        <f t="shared" si="2"/>
        <v>0</v>
      </c>
      <c r="W588" s="11">
        <f t="shared" si="3"/>
        <v>1</v>
      </c>
      <c r="X588" s="11">
        <f t="shared" si="4"/>
        <v>0</v>
      </c>
      <c r="Y588" s="11">
        <f t="shared" si="5"/>
        <v>0</v>
      </c>
      <c r="Z588" s="12">
        <f>ROUNDUP(SUM(VLOOKUP(F588,'Pontuação 3.0'!A$2:B$11,2,FALSE),VLOOKUP(E588,'Pontuação 3.0'!C$2:D$11,2,FALSE),VLOOKUP(H588,'Pontuação 3.0'!I$2:J$11,2,FALSE),VLOOKUP(J588,'Pontuação 3.0'!G$2:H$11,2,FALSE),VLOOKUP(G588,'Pontuação 3.0'!E$2:F$11,2,FALSE),VLOOKUP(K588,'Pontuação 3.0'!K$2:L$11,2,FALSE),VLOOKUP(L588,'Pontuação 3.0'!M$2:N$13,2,FALSE)),0)</f>
        <v>2076</v>
      </c>
      <c r="AA588" s="12">
        <f t="shared" si="6"/>
        <v>208</v>
      </c>
      <c r="AB588" s="12" t="str">
        <f t="array" ref="AB588">IFERROR(INDEX('Pontuação 3.0'!G$13:G$191, MATCH(AA588, 'Pontuação 3.0'!F$13:F$191, 0)), "Faixa Indefinida")</f>
        <v>C</v>
      </c>
      <c r="AC588" s="12">
        <f t="shared" si="7"/>
        <v>0</v>
      </c>
      <c r="AD588" s="12">
        <f t="shared" si="8"/>
        <v>0</v>
      </c>
      <c r="AE588" s="12">
        <f t="shared" si="9"/>
        <v>1</v>
      </c>
      <c r="AF588" s="12">
        <f t="shared" si="10"/>
        <v>0</v>
      </c>
    </row>
    <row r="589" ht="15.75" customHeight="1">
      <c r="A589" s="8">
        <v>45685.0</v>
      </c>
      <c r="B589" s="9" t="s">
        <v>1419</v>
      </c>
      <c r="C589" s="9" t="s">
        <v>1420</v>
      </c>
      <c r="D589" s="15">
        <v>6.6996217144E10</v>
      </c>
      <c r="E589" s="9" t="s">
        <v>13924</v>
      </c>
      <c r="F589" s="9" t="s">
        <v>13950</v>
      </c>
      <c r="G589" s="9" t="s">
        <v>13957</v>
      </c>
      <c r="H589" s="9" t="s">
        <v>13927</v>
      </c>
      <c r="I589" s="9" t="s">
        <v>13928</v>
      </c>
      <c r="J589" s="9" t="s">
        <v>13956</v>
      </c>
      <c r="K589" s="9" t="s">
        <v>13940</v>
      </c>
      <c r="L589" s="9" t="s">
        <v>13931</v>
      </c>
      <c r="M589" s="9" t="s">
        <v>13942</v>
      </c>
      <c r="N589" s="13" t="s">
        <v>12</v>
      </c>
      <c r="O589" s="13" t="s">
        <v>14</v>
      </c>
      <c r="P589" s="13" t="s">
        <v>24</v>
      </c>
      <c r="Q589" s="13" t="s">
        <v>20</v>
      </c>
      <c r="R589" s="13" t="s">
        <v>65</v>
      </c>
      <c r="S589" s="10">
        <f>ROUNDUP(SUM(VLOOKUP(F589,'Pontuação'!A$2:B$11,2,FALSE),VLOOKUP(E589,'Pontuação'!C$2:D$11,2,FALSE),VLOOKUP(H589,'Pontuação'!I$2:J$11,2,FALSE),VLOOKUP(J589,'Pontuação'!G$2:H$11,2,FALSE),VLOOKUP(L589,'Pontuação'!M$2:N$13,2,FALSE)),0)</f>
        <v>1721</v>
      </c>
      <c r="T589" s="11">
        <f t="shared" si="1"/>
        <v>172</v>
      </c>
      <c r="U589" s="11" t="str">
        <f t="array" ref="U589">IFERROR(INDEX('Pontuação'!G$13:G$101, MATCH(T589, 'Pontuação'!F$13:F$101, 0)), "Faixa Indefinida")</f>
        <v>B</v>
      </c>
      <c r="V589" s="11">
        <f t="shared" si="2"/>
        <v>0</v>
      </c>
      <c r="W589" s="11">
        <f t="shared" si="3"/>
        <v>1</v>
      </c>
      <c r="X589" s="11">
        <f t="shared" si="4"/>
        <v>0</v>
      </c>
      <c r="Y589" s="11">
        <f t="shared" si="5"/>
        <v>0</v>
      </c>
      <c r="Z589" s="12">
        <f>ROUNDUP(SUM(VLOOKUP(F589,'Pontuação 3.0'!A$2:B$11,2,FALSE),VLOOKUP(E589,'Pontuação 3.0'!C$2:D$11,2,FALSE),VLOOKUP(H589,'Pontuação 3.0'!I$2:J$11,2,FALSE),VLOOKUP(J589,'Pontuação 3.0'!G$2:H$11,2,FALSE),VLOOKUP(G589,'Pontuação 3.0'!E$2:F$11,2,FALSE),VLOOKUP(K589,'Pontuação 3.0'!K$2:L$11,2,FALSE),VLOOKUP(L589,'Pontuação 3.0'!M$2:N$13,2,FALSE)),0)</f>
        <v>2069</v>
      </c>
      <c r="AA589" s="12">
        <f t="shared" si="6"/>
        <v>207</v>
      </c>
      <c r="AB589" s="12" t="str">
        <f t="array" ref="AB589">IFERROR(INDEX('Pontuação 3.0'!G$13:G$191, MATCH(AA589, 'Pontuação 3.0'!F$13:F$191, 0)), "Faixa Indefinida")</f>
        <v>C</v>
      </c>
      <c r="AC589" s="12">
        <f t="shared" si="7"/>
        <v>0</v>
      </c>
      <c r="AD589" s="12">
        <f t="shared" si="8"/>
        <v>0</v>
      </c>
      <c r="AE589" s="12">
        <f t="shared" si="9"/>
        <v>1</v>
      </c>
      <c r="AF589" s="12">
        <f t="shared" si="10"/>
        <v>0</v>
      </c>
    </row>
    <row r="590" ht="15.75" customHeight="1">
      <c r="A590" s="8">
        <v>45685.0</v>
      </c>
      <c r="B590" s="9" t="s">
        <v>1430</v>
      </c>
      <c r="C590" s="9" t="s">
        <v>1431</v>
      </c>
      <c r="D590" s="15">
        <v>4.7991359334E10</v>
      </c>
      <c r="E590" s="9" t="s">
        <v>13936</v>
      </c>
      <c r="F590" s="9" t="s">
        <v>13950</v>
      </c>
      <c r="G590" s="9" t="s">
        <v>13926</v>
      </c>
      <c r="H590" s="9" t="s">
        <v>13938</v>
      </c>
      <c r="I590" s="9" t="s">
        <v>13928</v>
      </c>
      <c r="J590" s="9" t="s">
        <v>13939</v>
      </c>
      <c r="K590" s="9" t="s">
        <v>13930</v>
      </c>
      <c r="L590" s="9" t="s">
        <v>13945</v>
      </c>
      <c r="M590" s="9" t="s">
        <v>13952</v>
      </c>
      <c r="N590" s="13" t="s">
        <v>12</v>
      </c>
      <c r="O590" s="13" t="s">
        <v>14</v>
      </c>
      <c r="P590" s="13" t="s">
        <v>93</v>
      </c>
      <c r="Q590" s="13" t="s">
        <v>20</v>
      </c>
      <c r="R590" s="13" t="s">
        <v>15</v>
      </c>
      <c r="S590" s="10">
        <f>ROUNDUP(SUM(VLOOKUP(F590,'Pontuação'!A$2:B$11,2,FALSE),VLOOKUP(E590,'Pontuação'!C$2:D$11,2,FALSE),VLOOKUP(H590,'Pontuação'!I$2:J$11,2,FALSE),VLOOKUP(J590,'Pontuação'!G$2:H$11,2,FALSE),VLOOKUP(L590,'Pontuação'!M$2:N$13,2,FALSE)),0)</f>
        <v>1816</v>
      </c>
      <c r="T590" s="11">
        <f t="shared" si="1"/>
        <v>182</v>
      </c>
      <c r="U590" s="11" t="str">
        <f t="array" ref="U590">IFERROR(INDEX('Pontuação'!G$13:G$101, MATCH(T590, 'Pontuação'!F$13:F$101, 0)), "Faixa Indefinida")</f>
        <v>B</v>
      </c>
      <c r="V590" s="11">
        <f t="shared" si="2"/>
        <v>0</v>
      </c>
      <c r="W590" s="11">
        <f t="shared" si="3"/>
        <v>1</v>
      </c>
      <c r="X590" s="11">
        <f t="shared" si="4"/>
        <v>0</v>
      </c>
      <c r="Y590" s="11">
        <f t="shared" si="5"/>
        <v>0</v>
      </c>
      <c r="Z590" s="12">
        <f>ROUNDUP(SUM(VLOOKUP(F590,'Pontuação 3.0'!A$2:B$11,2,FALSE),VLOOKUP(E590,'Pontuação 3.0'!C$2:D$11,2,FALSE),VLOOKUP(H590,'Pontuação 3.0'!I$2:J$11,2,FALSE),VLOOKUP(J590,'Pontuação 3.0'!G$2:H$11,2,FALSE),VLOOKUP(G590,'Pontuação 3.0'!E$2:F$11,2,FALSE),VLOOKUP(K590,'Pontuação 3.0'!K$2:L$11,2,FALSE),VLOOKUP(L590,'Pontuação 3.0'!M$2:N$13,2,FALSE)),0)</f>
        <v>2557</v>
      </c>
      <c r="AA590" s="12">
        <f t="shared" si="6"/>
        <v>256</v>
      </c>
      <c r="AB590" s="12" t="str">
        <f t="array" ref="AB590">IFERROR(INDEX('Pontuação 3.0'!G$13:G$191, MATCH(AA590, 'Pontuação 3.0'!F$13:F$191, 0)), "Faixa Indefinida")</f>
        <v>A</v>
      </c>
      <c r="AC590" s="12">
        <f t="shared" si="7"/>
        <v>1</v>
      </c>
      <c r="AD590" s="12">
        <f t="shared" si="8"/>
        <v>0</v>
      </c>
      <c r="AE590" s="12">
        <f t="shared" si="9"/>
        <v>0</v>
      </c>
      <c r="AF590" s="12">
        <f t="shared" si="10"/>
        <v>0</v>
      </c>
    </row>
    <row r="591" ht="15.75" customHeight="1">
      <c r="A591" s="8">
        <v>45685.0</v>
      </c>
      <c r="B591" s="9" t="s">
        <v>123</v>
      </c>
      <c r="C591" s="9" t="s">
        <v>1434</v>
      </c>
      <c r="D591" s="15">
        <v>1.1950637491E10</v>
      </c>
      <c r="E591" s="9" t="s">
        <v>13936</v>
      </c>
      <c r="F591" s="9" t="s">
        <v>13948</v>
      </c>
      <c r="G591" s="9" t="s">
        <v>13926</v>
      </c>
      <c r="H591" s="9" t="s">
        <v>13949</v>
      </c>
      <c r="I591" s="9" t="s">
        <v>13940</v>
      </c>
      <c r="J591" s="9" t="s">
        <v>13939</v>
      </c>
      <c r="K591" s="9" t="s">
        <v>13940</v>
      </c>
      <c r="L591" s="9" t="s">
        <v>13945</v>
      </c>
      <c r="M591" s="9" t="s">
        <v>13942</v>
      </c>
      <c r="N591" s="13" t="s">
        <v>12</v>
      </c>
      <c r="O591" s="13" t="s">
        <v>14</v>
      </c>
      <c r="P591" s="13" t="s">
        <v>13</v>
      </c>
      <c r="Q591" s="13" t="s">
        <v>48</v>
      </c>
      <c r="R591" s="13" t="s">
        <v>15</v>
      </c>
      <c r="S591" s="10">
        <f>ROUNDUP(SUM(VLOOKUP(F591,'Pontuação'!A$2:B$11,2,FALSE),VLOOKUP(E591,'Pontuação'!C$2:D$11,2,FALSE),VLOOKUP(H591,'Pontuação'!I$2:J$11,2,FALSE),VLOOKUP(J591,'Pontuação'!G$2:H$11,2,FALSE),VLOOKUP(L591,'Pontuação'!M$2:N$13,2,FALSE)),0)</f>
        <v>1820</v>
      </c>
      <c r="T591" s="11">
        <f t="shared" si="1"/>
        <v>182</v>
      </c>
      <c r="U591" s="11" t="str">
        <f t="array" ref="U591">IFERROR(INDEX('Pontuação'!G$13:G$101, MATCH(T591, 'Pontuação'!F$13:F$101, 0)), "Faixa Indefinida")</f>
        <v>B</v>
      </c>
      <c r="V591" s="11">
        <f t="shared" si="2"/>
        <v>0</v>
      </c>
      <c r="W591" s="11">
        <f t="shared" si="3"/>
        <v>1</v>
      </c>
      <c r="X591" s="11">
        <f t="shared" si="4"/>
        <v>0</v>
      </c>
      <c r="Y591" s="11">
        <f t="shared" si="5"/>
        <v>0</v>
      </c>
      <c r="Z591" s="12">
        <f>ROUNDUP(SUM(VLOOKUP(F591,'Pontuação 3.0'!A$2:B$11,2,FALSE),VLOOKUP(E591,'Pontuação 3.0'!C$2:D$11,2,FALSE),VLOOKUP(H591,'Pontuação 3.0'!I$2:J$11,2,FALSE),VLOOKUP(J591,'Pontuação 3.0'!G$2:H$11,2,FALSE),VLOOKUP(G591,'Pontuação 3.0'!E$2:F$11,2,FALSE),VLOOKUP(K591,'Pontuação 3.0'!K$2:L$11,2,FALSE),VLOOKUP(L591,'Pontuação 3.0'!M$2:N$13,2,FALSE)),0)</f>
        <v>2314</v>
      </c>
      <c r="AA591" s="12">
        <f t="shared" si="6"/>
        <v>231</v>
      </c>
      <c r="AB591" s="12" t="str">
        <f t="array" ref="AB591">IFERROR(INDEX('Pontuação 3.0'!G$13:G$191, MATCH(AA591, 'Pontuação 3.0'!F$13:F$191, 0)), "Faixa Indefinida")</f>
        <v>B</v>
      </c>
      <c r="AC591" s="12">
        <f t="shared" si="7"/>
        <v>0</v>
      </c>
      <c r="AD591" s="12">
        <f t="shared" si="8"/>
        <v>1</v>
      </c>
      <c r="AE591" s="12">
        <f t="shared" si="9"/>
        <v>0</v>
      </c>
      <c r="AF591" s="12">
        <f t="shared" si="10"/>
        <v>0</v>
      </c>
    </row>
    <row r="592" ht="15.75" customHeight="1">
      <c r="A592" s="8">
        <v>45685.0</v>
      </c>
      <c r="B592" s="9" t="s">
        <v>1432</v>
      </c>
      <c r="C592" s="9" t="s">
        <v>1433</v>
      </c>
      <c r="D592" s="15">
        <v>1.99910356E10</v>
      </c>
      <c r="E592" s="9" t="s">
        <v>13936</v>
      </c>
      <c r="F592" s="9" t="s">
        <v>13950</v>
      </c>
      <c r="G592" s="9" t="s">
        <v>13957</v>
      </c>
      <c r="H592" s="9" t="s">
        <v>13927</v>
      </c>
      <c r="I592" s="9" t="s">
        <v>13940</v>
      </c>
      <c r="J592" s="9" t="s">
        <v>13929</v>
      </c>
      <c r="K592" s="9" t="s">
        <v>13940</v>
      </c>
      <c r="L592" s="9" t="s">
        <v>13945</v>
      </c>
      <c r="M592" s="9" t="s">
        <v>13952</v>
      </c>
      <c r="N592" s="13" t="s">
        <v>12</v>
      </c>
      <c r="O592" s="13" t="s">
        <v>14</v>
      </c>
      <c r="P592" s="13" t="s">
        <v>32</v>
      </c>
      <c r="Q592" s="13" t="s">
        <v>51</v>
      </c>
      <c r="R592" s="13" t="s">
        <v>15</v>
      </c>
      <c r="S592" s="10">
        <f>ROUNDUP(SUM(VLOOKUP(F592,'Pontuação'!A$2:B$11,2,FALSE),VLOOKUP(E592,'Pontuação'!C$2:D$11,2,FALSE),VLOOKUP(H592,'Pontuação'!I$2:J$11,2,FALSE),VLOOKUP(J592,'Pontuação'!G$2:H$11,2,FALSE),VLOOKUP(L592,'Pontuação'!M$2:N$13,2,FALSE)),0)</f>
        <v>1571</v>
      </c>
      <c r="T592" s="11">
        <f t="shared" si="1"/>
        <v>157</v>
      </c>
      <c r="U592" s="11" t="str">
        <f t="array" ref="U592">IFERROR(INDEX('Pontuação'!G$13:G$101, MATCH(T592, 'Pontuação'!F$13:F$101, 0)), "Faixa Indefinida")</f>
        <v>C</v>
      </c>
      <c r="V592" s="11">
        <f t="shared" si="2"/>
        <v>0</v>
      </c>
      <c r="W592" s="11">
        <f t="shared" si="3"/>
        <v>0</v>
      </c>
      <c r="X592" s="11">
        <f t="shared" si="4"/>
        <v>1</v>
      </c>
      <c r="Y592" s="11">
        <f t="shared" si="5"/>
        <v>0</v>
      </c>
      <c r="Z592" s="12">
        <f>ROUNDUP(SUM(VLOOKUP(F592,'Pontuação 3.0'!A$2:B$11,2,FALSE),VLOOKUP(E592,'Pontuação 3.0'!C$2:D$11,2,FALSE),VLOOKUP(H592,'Pontuação 3.0'!I$2:J$11,2,FALSE),VLOOKUP(J592,'Pontuação 3.0'!G$2:H$11,2,FALSE),VLOOKUP(G592,'Pontuação 3.0'!E$2:F$11,2,FALSE),VLOOKUP(K592,'Pontuação 3.0'!K$2:L$11,2,FALSE),VLOOKUP(L592,'Pontuação 3.0'!M$2:N$13,2,FALSE)),0)</f>
        <v>1910</v>
      </c>
      <c r="AA592" s="12">
        <f t="shared" si="6"/>
        <v>191</v>
      </c>
      <c r="AB592" s="12" t="str">
        <f t="array" ref="AB592">IFERROR(INDEX('Pontuação 3.0'!G$13:G$191, MATCH(AA592, 'Pontuação 3.0'!F$13:F$191, 0)), "Faixa Indefinida")</f>
        <v>D</v>
      </c>
      <c r="AC592" s="12">
        <f t="shared" si="7"/>
        <v>0</v>
      </c>
      <c r="AD592" s="12">
        <f t="shared" si="8"/>
        <v>0</v>
      </c>
      <c r="AE592" s="12">
        <f t="shared" si="9"/>
        <v>0</v>
      </c>
      <c r="AF592" s="12">
        <f t="shared" si="10"/>
        <v>1</v>
      </c>
    </row>
    <row r="593" ht="15.75" customHeight="1">
      <c r="A593" s="8">
        <v>45685.0</v>
      </c>
      <c r="B593" s="9" t="s">
        <v>1437</v>
      </c>
      <c r="C593" s="9" t="s">
        <v>1438</v>
      </c>
      <c r="D593" s="15">
        <v>1.1953534243E10</v>
      </c>
      <c r="E593" s="9" t="s">
        <v>13936</v>
      </c>
      <c r="F593" s="9" t="s">
        <v>13948</v>
      </c>
      <c r="G593" s="9" t="s">
        <v>13926</v>
      </c>
      <c r="H593" s="9" t="s">
        <v>13951</v>
      </c>
      <c r="I593" s="9" t="s">
        <v>13940</v>
      </c>
      <c r="J593" s="9" t="s">
        <v>13939</v>
      </c>
      <c r="K593" s="9" t="s">
        <v>13940</v>
      </c>
      <c r="L593" s="9" t="s">
        <v>13954</v>
      </c>
      <c r="M593" s="9" t="s">
        <v>13946</v>
      </c>
      <c r="N593" s="13" t="s">
        <v>12</v>
      </c>
      <c r="O593" s="13" t="s">
        <v>14</v>
      </c>
      <c r="P593" s="13" t="s">
        <v>13</v>
      </c>
      <c r="Q593" s="13" t="s">
        <v>20</v>
      </c>
      <c r="R593" s="13" t="s">
        <v>15</v>
      </c>
      <c r="S593" s="10">
        <f>ROUNDUP(SUM(VLOOKUP(F593,'Pontuação'!A$2:B$11,2,FALSE),VLOOKUP(E593,'Pontuação'!C$2:D$11,2,FALSE),VLOOKUP(H593,'Pontuação'!I$2:J$11,2,FALSE),VLOOKUP(J593,'Pontuação'!G$2:H$11,2,FALSE),VLOOKUP(L593,'Pontuação'!M$2:N$13,2,FALSE)),0)</f>
        <v>1609</v>
      </c>
      <c r="T593" s="11">
        <f t="shared" si="1"/>
        <v>161</v>
      </c>
      <c r="U593" s="11" t="str">
        <f t="array" ref="U593">IFERROR(INDEX('Pontuação'!G$13:G$101, MATCH(T593, 'Pontuação'!F$13:F$101, 0)), "Faixa Indefinida")</f>
        <v>C</v>
      </c>
      <c r="V593" s="11">
        <f t="shared" si="2"/>
        <v>0</v>
      </c>
      <c r="W593" s="11">
        <f t="shared" si="3"/>
        <v>0</v>
      </c>
      <c r="X593" s="11">
        <f t="shared" si="4"/>
        <v>1</v>
      </c>
      <c r="Y593" s="11">
        <f t="shared" si="5"/>
        <v>0</v>
      </c>
      <c r="Z593" s="12">
        <f>ROUNDUP(SUM(VLOOKUP(F593,'Pontuação 3.0'!A$2:B$11,2,FALSE),VLOOKUP(E593,'Pontuação 3.0'!C$2:D$11,2,FALSE),VLOOKUP(H593,'Pontuação 3.0'!I$2:J$11,2,FALSE),VLOOKUP(J593,'Pontuação 3.0'!G$2:H$11,2,FALSE),VLOOKUP(G593,'Pontuação 3.0'!E$2:F$11,2,FALSE),VLOOKUP(K593,'Pontuação 3.0'!K$2:L$11,2,FALSE),VLOOKUP(L593,'Pontuação 3.0'!M$2:N$13,2,FALSE)),0)</f>
        <v>2111</v>
      </c>
      <c r="AA593" s="12">
        <f t="shared" si="6"/>
        <v>211</v>
      </c>
      <c r="AB593" s="12" t="str">
        <f t="array" ref="AB593">IFERROR(INDEX('Pontuação 3.0'!G$13:G$191, MATCH(AA593, 'Pontuação 3.0'!F$13:F$191, 0)), "Faixa Indefinida")</f>
        <v>C</v>
      </c>
      <c r="AC593" s="12">
        <f t="shared" si="7"/>
        <v>0</v>
      </c>
      <c r="AD593" s="12">
        <f t="shared" si="8"/>
        <v>0</v>
      </c>
      <c r="AE593" s="12">
        <f t="shared" si="9"/>
        <v>1</v>
      </c>
      <c r="AF593" s="12">
        <f t="shared" si="10"/>
        <v>0</v>
      </c>
    </row>
    <row r="594" ht="15.75" customHeight="1">
      <c r="A594" s="8">
        <v>45685.0</v>
      </c>
      <c r="B594" s="9" t="s">
        <v>1441</v>
      </c>
      <c r="C594" s="9" t="s">
        <v>1442</v>
      </c>
      <c r="D594" s="15">
        <v>3.1989101153E10</v>
      </c>
      <c r="E594" s="9" t="s">
        <v>13936</v>
      </c>
      <c r="F594" s="9" t="s">
        <v>13948</v>
      </c>
      <c r="G594" s="9" t="s">
        <v>13926</v>
      </c>
      <c r="H594" s="9" t="s">
        <v>13951</v>
      </c>
      <c r="I594" s="9" t="s">
        <v>13940</v>
      </c>
      <c r="J594" s="9" t="s">
        <v>13929</v>
      </c>
      <c r="K594" s="9" t="s">
        <v>13940</v>
      </c>
      <c r="L594" s="9" t="s">
        <v>13945</v>
      </c>
      <c r="M594" s="9" t="s">
        <v>13942</v>
      </c>
      <c r="N594" s="13" t="s">
        <v>12</v>
      </c>
      <c r="O594" s="13" t="s">
        <v>14</v>
      </c>
      <c r="P594" s="13" t="s">
        <v>32</v>
      </c>
      <c r="Q594" s="13" t="s">
        <v>20</v>
      </c>
      <c r="R594" s="13" t="s">
        <v>15</v>
      </c>
      <c r="S594" s="10">
        <f>ROUNDUP(SUM(VLOOKUP(F594,'Pontuação'!A$2:B$11,2,FALSE),VLOOKUP(E594,'Pontuação'!C$2:D$11,2,FALSE),VLOOKUP(H594,'Pontuação'!I$2:J$11,2,FALSE),VLOOKUP(J594,'Pontuação'!G$2:H$11,2,FALSE),VLOOKUP(L594,'Pontuação'!M$2:N$13,2,FALSE)),0)</f>
        <v>1673</v>
      </c>
      <c r="T594" s="11">
        <f t="shared" si="1"/>
        <v>167</v>
      </c>
      <c r="U594" s="11" t="str">
        <f t="array" ref="U594">IFERROR(INDEX('Pontuação'!G$13:G$101, MATCH(T594, 'Pontuação'!F$13:F$101, 0)), "Faixa Indefinida")</f>
        <v>B</v>
      </c>
      <c r="V594" s="11">
        <f t="shared" si="2"/>
        <v>0</v>
      </c>
      <c r="W594" s="11">
        <f t="shared" si="3"/>
        <v>1</v>
      </c>
      <c r="X594" s="11">
        <f t="shared" si="4"/>
        <v>0</v>
      </c>
      <c r="Y594" s="11">
        <f t="shared" si="5"/>
        <v>0</v>
      </c>
      <c r="Z594" s="12">
        <f>ROUNDUP(SUM(VLOOKUP(F594,'Pontuação 3.0'!A$2:B$11,2,FALSE),VLOOKUP(E594,'Pontuação 3.0'!C$2:D$11,2,FALSE),VLOOKUP(H594,'Pontuação 3.0'!I$2:J$11,2,FALSE),VLOOKUP(J594,'Pontuação 3.0'!G$2:H$11,2,FALSE),VLOOKUP(G594,'Pontuação 3.0'!E$2:F$11,2,FALSE),VLOOKUP(K594,'Pontuação 3.0'!K$2:L$11,2,FALSE),VLOOKUP(L594,'Pontuação 3.0'!M$2:N$13,2,FALSE)),0)</f>
        <v>2075</v>
      </c>
      <c r="AA594" s="12">
        <f t="shared" si="6"/>
        <v>208</v>
      </c>
      <c r="AB594" s="12" t="str">
        <f t="array" ref="AB594">IFERROR(INDEX('Pontuação 3.0'!G$13:G$191, MATCH(AA594, 'Pontuação 3.0'!F$13:F$191, 0)), "Faixa Indefinida")</f>
        <v>C</v>
      </c>
      <c r="AC594" s="12">
        <f t="shared" si="7"/>
        <v>0</v>
      </c>
      <c r="AD594" s="12">
        <f t="shared" si="8"/>
        <v>0</v>
      </c>
      <c r="AE594" s="12">
        <f t="shared" si="9"/>
        <v>1</v>
      </c>
      <c r="AF594" s="12">
        <f t="shared" si="10"/>
        <v>0</v>
      </c>
    </row>
    <row r="595" ht="15.75" customHeight="1">
      <c r="A595" s="8">
        <v>45685.0</v>
      </c>
      <c r="B595" s="9" t="s">
        <v>1443</v>
      </c>
      <c r="C595" s="9" t="s">
        <v>1444</v>
      </c>
      <c r="D595" s="9" t="s">
        <v>1445</v>
      </c>
      <c r="E595" s="9" t="s">
        <v>13936</v>
      </c>
      <c r="F595" s="9" t="s">
        <v>13950</v>
      </c>
      <c r="G595" s="9" t="s">
        <v>13926</v>
      </c>
      <c r="H595" s="9" t="s">
        <v>13951</v>
      </c>
      <c r="I595" s="9" t="s">
        <v>13928</v>
      </c>
      <c r="J595" s="9" t="s">
        <v>13929</v>
      </c>
      <c r="K595" s="9" t="s">
        <v>13940</v>
      </c>
      <c r="L595" s="9" t="s">
        <v>13959</v>
      </c>
      <c r="M595" s="9" t="s">
        <v>13952</v>
      </c>
      <c r="N595" s="13" t="s">
        <v>12</v>
      </c>
      <c r="O595" s="13" t="s">
        <v>14</v>
      </c>
      <c r="P595" s="13" t="s">
        <v>93</v>
      </c>
      <c r="Q595" s="13" t="s">
        <v>20</v>
      </c>
      <c r="R595" s="13" t="s">
        <v>65</v>
      </c>
      <c r="S595" s="10">
        <f>ROUNDUP(SUM(VLOOKUP(F595,'Pontuação'!A$2:B$11,2,FALSE),VLOOKUP(E595,'Pontuação'!C$2:D$11,2,FALSE),VLOOKUP(H595,'Pontuação'!I$2:J$11,2,FALSE),VLOOKUP(J595,'Pontuação'!G$2:H$11,2,FALSE),VLOOKUP(L595,'Pontuação'!M$2:N$13,2,FALSE)),0)</f>
        <v>1623</v>
      </c>
      <c r="T595" s="11">
        <f t="shared" si="1"/>
        <v>162</v>
      </c>
      <c r="U595" s="11" t="str">
        <f t="array" ref="U595">IFERROR(INDEX('Pontuação'!G$13:G$101, MATCH(T595, 'Pontuação'!F$13:F$101, 0)), "Faixa Indefinida")</f>
        <v>C</v>
      </c>
      <c r="V595" s="11">
        <f t="shared" si="2"/>
        <v>0</v>
      </c>
      <c r="W595" s="11">
        <f t="shared" si="3"/>
        <v>0</v>
      </c>
      <c r="X595" s="11">
        <f t="shared" si="4"/>
        <v>1</v>
      </c>
      <c r="Y595" s="11">
        <f t="shared" si="5"/>
        <v>0</v>
      </c>
      <c r="Z595" s="12">
        <f>ROUNDUP(SUM(VLOOKUP(F595,'Pontuação 3.0'!A$2:B$11,2,FALSE),VLOOKUP(E595,'Pontuação 3.0'!C$2:D$11,2,FALSE),VLOOKUP(H595,'Pontuação 3.0'!I$2:J$11,2,FALSE),VLOOKUP(J595,'Pontuação 3.0'!G$2:H$11,2,FALSE),VLOOKUP(G595,'Pontuação 3.0'!E$2:F$11,2,FALSE),VLOOKUP(K595,'Pontuação 3.0'!K$2:L$11,2,FALSE),VLOOKUP(L595,'Pontuação 3.0'!M$2:N$13,2,FALSE)),0)</f>
        <v>2316</v>
      </c>
      <c r="AA595" s="12">
        <f t="shared" si="6"/>
        <v>232</v>
      </c>
      <c r="AB595" s="12" t="str">
        <f t="array" ref="AB595">IFERROR(INDEX('Pontuação 3.0'!G$13:G$191, MATCH(AA595, 'Pontuação 3.0'!F$13:F$191, 0)), "Faixa Indefinida")</f>
        <v>B</v>
      </c>
      <c r="AC595" s="12">
        <f t="shared" si="7"/>
        <v>0</v>
      </c>
      <c r="AD595" s="12">
        <f t="shared" si="8"/>
        <v>1</v>
      </c>
      <c r="AE595" s="12">
        <f t="shared" si="9"/>
        <v>0</v>
      </c>
      <c r="AF595" s="12">
        <f t="shared" si="10"/>
        <v>0</v>
      </c>
    </row>
    <row r="596" ht="15.75" customHeight="1">
      <c r="A596" s="8">
        <v>45685.0</v>
      </c>
      <c r="B596" s="9" t="s">
        <v>338</v>
      </c>
      <c r="C596" s="9" t="s">
        <v>1439</v>
      </c>
      <c r="D596" s="9" t="s">
        <v>1440</v>
      </c>
      <c r="E596" s="9" t="s">
        <v>13936</v>
      </c>
      <c r="F596" s="9" t="s">
        <v>13950</v>
      </c>
      <c r="G596" s="9" t="s">
        <v>13926</v>
      </c>
      <c r="H596" s="9" t="s">
        <v>13949</v>
      </c>
      <c r="I596" s="9" t="s">
        <v>13928</v>
      </c>
      <c r="J596" s="9" t="s">
        <v>13966</v>
      </c>
      <c r="K596" s="9" t="s">
        <v>13940</v>
      </c>
      <c r="L596" s="9" t="s">
        <v>13945</v>
      </c>
      <c r="M596" s="9" t="s">
        <v>13967</v>
      </c>
      <c r="N596" s="13" t="s">
        <v>12</v>
      </c>
      <c r="O596" s="13" t="s">
        <v>14</v>
      </c>
      <c r="P596" s="13" t="s">
        <v>13</v>
      </c>
      <c r="Q596" s="13" t="s">
        <v>108</v>
      </c>
      <c r="R596" s="13" t="s">
        <v>15</v>
      </c>
      <c r="S596" s="10">
        <f>ROUNDUP(SUM(VLOOKUP(F596,'Pontuação'!A$2:B$11,2,FALSE),VLOOKUP(E596,'Pontuação'!C$2:D$11,2,FALSE),VLOOKUP(H596,'Pontuação'!I$2:J$11,2,FALSE),VLOOKUP(J596,'Pontuação'!G$2:H$11,2,FALSE),VLOOKUP(L596,'Pontuação'!M$2:N$13,2,FALSE)),0)</f>
        <v>2005</v>
      </c>
      <c r="T596" s="11">
        <f t="shared" si="1"/>
        <v>201</v>
      </c>
      <c r="U596" s="11" t="str">
        <f t="array" ref="U596">IFERROR(INDEX('Pontuação'!G$13:G$101, MATCH(T596, 'Pontuação'!F$13:F$101, 0)), "Faixa Indefinida")</f>
        <v>A</v>
      </c>
      <c r="V596" s="11">
        <f t="shared" si="2"/>
        <v>1</v>
      </c>
      <c r="W596" s="11">
        <f t="shared" si="3"/>
        <v>0</v>
      </c>
      <c r="X596" s="11">
        <f t="shared" si="4"/>
        <v>0</v>
      </c>
      <c r="Y596" s="11">
        <f t="shared" si="5"/>
        <v>0</v>
      </c>
      <c r="Z596" s="12">
        <f>ROUNDUP(SUM(VLOOKUP(F596,'Pontuação 3.0'!A$2:B$11,2,FALSE),VLOOKUP(E596,'Pontuação 3.0'!C$2:D$11,2,FALSE),VLOOKUP(H596,'Pontuação 3.0'!I$2:J$11,2,FALSE),VLOOKUP(J596,'Pontuação 3.0'!G$2:H$11,2,FALSE),VLOOKUP(G596,'Pontuação 3.0'!E$2:F$11,2,FALSE),VLOOKUP(K596,'Pontuação 3.0'!K$2:L$11,2,FALSE),VLOOKUP(L596,'Pontuação 3.0'!M$2:N$13,2,FALSE)),0)</f>
        <v>2318</v>
      </c>
      <c r="AA596" s="12">
        <f t="shared" si="6"/>
        <v>232</v>
      </c>
      <c r="AB596" s="12" t="str">
        <f t="array" ref="AB596">IFERROR(INDEX('Pontuação 3.0'!G$13:G$191, MATCH(AA596, 'Pontuação 3.0'!F$13:F$191, 0)), "Faixa Indefinida")</f>
        <v>B</v>
      </c>
      <c r="AC596" s="12">
        <f t="shared" si="7"/>
        <v>0</v>
      </c>
      <c r="AD596" s="12">
        <f t="shared" si="8"/>
        <v>1</v>
      </c>
      <c r="AE596" s="12">
        <f t="shared" si="9"/>
        <v>0</v>
      </c>
      <c r="AF596" s="12">
        <f t="shared" si="10"/>
        <v>0</v>
      </c>
    </row>
    <row r="597" ht="15.75" customHeight="1">
      <c r="A597" s="8">
        <v>45685.0</v>
      </c>
      <c r="B597" s="9" t="s">
        <v>1446</v>
      </c>
      <c r="C597" s="9" t="s">
        <v>1447</v>
      </c>
      <c r="D597" s="15">
        <v>6.7984028771E10</v>
      </c>
      <c r="E597" s="9" t="s">
        <v>13936</v>
      </c>
      <c r="F597" s="9" t="s">
        <v>13950</v>
      </c>
      <c r="G597" s="9" t="s">
        <v>13957</v>
      </c>
      <c r="H597" s="9" t="s">
        <v>13951</v>
      </c>
      <c r="I597" s="9" t="s">
        <v>13940</v>
      </c>
      <c r="J597" s="9" t="s">
        <v>13929</v>
      </c>
      <c r="K597" s="9" t="s">
        <v>13940</v>
      </c>
      <c r="L597" s="9" t="s">
        <v>13945</v>
      </c>
      <c r="M597" s="9" t="s">
        <v>13942</v>
      </c>
      <c r="N597" s="13" t="s">
        <v>12</v>
      </c>
      <c r="O597" s="13" t="s">
        <v>14</v>
      </c>
      <c r="P597" s="13" t="s">
        <v>19</v>
      </c>
      <c r="Q597" s="13" t="s">
        <v>20</v>
      </c>
      <c r="R597" s="13" t="s">
        <v>65</v>
      </c>
      <c r="S597" s="10">
        <f>ROUNDUP(SUM(VLOOKUP(F597,'Pontuação'!A$2:B$11,2,FALSE),VLOOKUP(E597,'Pontuação'!C$2:D$11,2,FALSE),VLOOKUP(H597,'Pontuação'!I$2:J$11,2,FALSE),VLOOKUP(J597,'Pontuação'!G$2:H$11,2,FALSE),VLOOKUP(L597,'Pontuação'!M$2:N$13,2,FALSE)),0)</f>
        <v>1685</v>
      </c>
      <c r="T597" s="11">
        <f t="shared" si="1"/>
        <v>169</v>
      </c>
      <c r="U597" s="11" t="str">
        <f t="array" ref="U597">IFERROR(INDEX('Pontuação'!G$13:G$101, MATCH(T597, 'Pontuação'!F$13:F$101, 0)), "Faixa Indefinida")</f>
        <v>B</v>
      </c>
      <c r="V597" s="11">
        <f t="shared" si="2"/>
        <v>0</v>
      </c>
      <c r="W597" s="11">
        <f t="shared" si="3"/>
        <v>1</v>
      </c>
      <c r="X597" s="11">
        <f t="shared" si="4"/>
        <v>0</v>
      </c>
      <c r="Y597" s="11">
        <f t="shared" si="5"/>
        <v>0</v>
      </c>
      <c r="Z597" s="12">
        <f>ROUNDUP(SUM(VLOOKUP(F597,'Pontuação 3.0'!A$2:B$11,2,FALSE),VLOOKUP(E597,'Pontuação 3.0'!C$2:D$11,2,FALSE),VLOOKUP(H597,'Pontuação 3.0'!I$2:J$11,2,FALSE),VLOOKUP(J597,'Pontuação 3.0'!G$2:H$11,2,FALSE),VLOOKUP(G597,'Pontuação 3.0'!E$2:F$11,2,FALSE),VLOOKUP(K597,'Pontuação 3.0'!K$2:L$11,2,FALSE),VLOOKUP(L597,'Pontuação 3.0'!M$2:N$13,2,FALSE)),0)</f>
        <v>2058</v>
      </c>
      <c r="AA597" s="12">
        <f t="shared" si="6"/>
        <v>206</v>
      </c>
      <c r="AB597" s="12" t="str">
        <f t="array" ref="AB597">IFERROR(INDEX('Pontuação 3.0'!G$13:G$191, MATCH(AA597, 'Pontuação 3.0'!F$13:F$191, 0)), "Faixa Indefinida")</f>
        <v>C</v>
      </c>
      <c r="AC597" s="12">
        <f t="shared" si="7"/>
        <v>0</v>
      </c>
      <c r="AD597" s="12">
        <f t="shared" si="8"/>
        <v>0</v>
      </c>
      <c r="AE597" s="12">
        <f t="shared" si="9"/>
        <v>1</v>
      </c>
      <c r="AF597" s="12">
        <f t="shared" si="10"/>
        <v>0</v>
      </c>
    </row>
    <row r="598" ht="15.75" customHeight="1">
      <c r="A598" s="8">
        <v>45685.0</v>
      </c>
      <c r="B598" s="9" t="s">
        <v>1448</v>
      </c>
      <c r="C598" s="9" t="s">
        <v>1449</v>
      </c>
      <c r="D598" s="15">
        <v>9.2991040406E10</v>
      </c>
      <c r="E598" s="9" t="s">
        <v>13936</v>
      </c>
      <c r="F598" s="9" t="s">
        <v>13950</v>
      </c>
      <c r="G598" s="9" t="s">
        <v>13955</v>
      </c>
      <c r="H598" s="9" t="s">
        <v>13951</v>
      </c>
      <c r="I598" s="9" t="s">
        <v>13928</v>
      </c>
      <c r="J598" s="9" t="s">
        <v>13956</v>
      </c>
      <c r="K598" s="9" t="s">
        <v>13940</v>
      </c>
      <c r="L598" s="9" t="s">
        <v>13945</v>
      </c>
      <c r="M598" s="9" t="s">
        <v>13942</v>
      </c>
      <c r="N598" s="13" t="s">
        <v>12</v>
      </c>
      <c r="O598" s="13" t="s">
        <v>14</v>
      </c>
      <c r="P598" s="13" t="s">
        <v>13</v>
      </c>
      <c r="Q598" s="13" t="s">
        <v>48</v>
      </c>
      <c r="R598" s="13" t="s">
        <v>15</v>
      </c>
      <c r="S598" s="10">
        <f>ROUNDUP(SUM(VLOOKUP(F598,'Pontuação'!A$2:B$11,2,FALSE),VLOOKUP(E598,'Pontuação'!C$2:D$11,2,FALSE),VLOOKUP(H598,'Pontuação'!I$2:J$11,2,FALSE),VLOOKUP(J598,'Pontuação'!G$2:H$11,2,FALSE),VLOOKUP(L598,'Pontuação'!M$2:N$13,2,FALSE)),0)</f>
        <v>1963</v>
      </c>
      <c r="T598" s="11">
        <f t="shared" si="1"/>
        <v>196</v>
      </c>
      <c r="U598" s="11" t="str">
        <f t="array" ref="U598">IFERROR(INDEX('Pontuação'!G$13:G$101, MATCH(T598, 'Pontuação'!F$13:F$101, 0)), "Faixa Indefinida")</f>
        <v>A</v>
      </c>
      <c r="V598" s="11">
        <f t="shared" si="2"/>
        <v>1</v>
      </c>
      <c r="W598" s="11">
        <f t="shared" si="3"/>
        <v>0</v>
      </c>
      <c r="X598" s="11">
        <f t="shared" si="4"/>
        <v>0</v>
      </c>
      <c r="Y598" s="11">
        <f t="shared" si="5"/>
        <v>0</v>
      </c>
      <c r="Z598" s="12">
        <f>ROUNDUP(SUM(VLOOKUP(F598,'Pontuação 3.0'!A$2:B$11,2,FALSE),VLOOKUP(E598,'Pontuação 3.0'!C$2:D$11,2,FALSE),VLOOKUP(H598,'Pontuação 3.0'!I$2:J$11,2,FALSE),VLOOKUP(J598,'Pontuação 3.0'!G$2:H$11,2,FALSE),VLOOKUP(G598,'Pontuação 3.0'!E$2:F$11,2,FALSE),VLOOKUP(K598,'Pontuação 3.0'!K$2:L$11,2,FALSE),VLOOKUP(L598,'Pontuação 3.0'!M$2:N$13,2,FALSE)),0)</f>
        <v>2577</v>
      </c>
      <c r="AA598" s="12">
        <f t="shared" si="6"/>
        <v>258</v>
      </c>
      <c r="AB598" s="12" t="str">
        <f t="array" ref="AB598">IFERROR(INDEX('Pontuação 3.0'!G$13:G$191, MATCH(AA598, 'Pontuação 3.0'!F$13:F$191, 0)), "Faixa Indefinida")</f>
        <v>A</v>
      </c>
      <c r="AC598" s="12">
        <f t="shared" si="7"/>
        <v>1</v>
      </c>
      <c r="AD598" s="12">
        <f t="shared" si="8"/>
        <v>0</v>
      </c>
      <c r="AE598" s="12">
        <f t="shared" si="9"/>
        <v>0</v>
      </c>
      <c r="AF598" s="12">
        <f t="shared" si="10"/>
        <v>0</v>
      </c>
    </row>
    <row r="599" ht="15.75" customHeight="1">
      <c r="A599" s="8">
        <v>45685.0</v>
      </c>
      <c r="B599" s="9" t="s">
        <v>1450</v>
      </c>
      <c r="C599" s="9" t="s">
        <v>1451</v>
      </c>
      <c r="D599" s="9" t="s">
        <v>1452</v>
      </c>
      <c r="E599" s="9" t="s">
        <v>13936</v>
      </c>
      <c r="F599" s="9" t="s">
        <v>13950</v>
      </c>
      <c r="G599" s="9" t="s">
        <v>13955</v>
      </c>
      <c r="H599" s="9" t="s">
        <v>13927</v>
      </c>
      <c r="I599" s="9" t="s">
        <v>13928</v>
      </c>
      <c r="J599" s="9" t="s">
        <v>13956</v>
      </c>
      <c r="K599" s="9" t="s">
        <v>13930</v>
      </c>
      <c r="L599" s="9" t="s">
        <v>13931</v>
      </c>
      <c r="M599" s="9" t="s">
        <v>13932</v>
      </c>
      <c r="N599" s="13" t="s">
        <v>12</v>
      </c>
      <c r="O599" s="13" t="s">
        <v>14</v>
      </c>
      <c r="P599" s="13" t="s">
        <v>13</v>
      </c>
      <c r="Q599" s="13" t="s">
        <v>77</v>
      </c>
      <c r="R599" s="13" t="s">
        <v>15</v>
      </c>
      <c r="S599" s="10">
        <f>ROUNDUP(SUM(VLOOKUP(F599,'Pontuação'!A$2:B$11,2,FALSE),VLOOKUP(E599,'Pontuação'!C$2:D$11,2,FALSE),VLOOKUP(H599,'Pontuação'!I$2:J$11,2,FALSE),VLOOKUP(J599,'Pontuação'!G$2:H$11,2,FALSE),VLOOKUP(L599,'Pontuação'!M$2:N$13,2,FALSE)),0)</f>
        <v>1717</v>
      </c>
      <c r="T599" s="11">
        <f t="shared" si="1"/>
        <v>172</v>
      </c>
      <c r="U599" s="11" t="str">
        <f t="array" ref="U599">IFERROR(INDEX('Pontuação'!G$13:G$101, MATCH(T599, 'Pontuação'!F$13:F$101, 0)), "Faixa Indefinida")</f>
        <v>B</v>
      </c>
      <c r="V599" s="11">
        <f t="shared" si="2"/>
        <v>0</v>
      </c>
      <c r="W599" s="11">
        <f t="shared" si="3"/>
        <v>1</v>
      </c>
      <c r="X599" s="11">
        <f t="shared" si="4"/>
        <v>0</v>
      </c>
      <c r="Y599" s="11">
        <f t="shared" si="5"/>
        <v>0</v>
      </c>
      <c r="Z599" s="12">
        <f>ROUNDUP(SUM(VLOOKUP(F599,'Pontuação 3.0'!A$2:B$11,2,FALSE),VLOOKUP(E599,'Pontuação 3.0'!C$2:D$11,2,FALSE),VLOOKUP(H599,'Pontuação 3.0'!I$2:J$11,2,FALSE),VLOOKUP(J599,'Pontuação 3.0'!G$2:H$11,2,FALSE),VLOOKUP(G599,'Pontuação 3.0'!E$2:F$11,2,FALSE),VLOOKUP(K599,'Pontuação 3.0'!K$2:L$11,2,FALSE),VLOOKUP(L599,'Pontuação 3.0'!M$2:N$13,2,FALSE)),0)</f>
        <v>2604</v>
      </c>
      <c r="AA599" s="12">
        <f t="shared" si="6"/>
        <v>260</v>
      </c>
      <c r="AB599" s="12" t="str">
        <f t="array" ref="AB599">IFERROR(INDEX('Pontuação 3.0'!G$13:G$191, MATCH(AA599, 'Pontuação 3.0'!F$13:F$191, 0)), "Faixa Indefinida")</f>
        <v>A</v>
      </c>
      <c r="AC599" s="12">
        <f t="shared" si="7"/>
        <v>1</v>
      </c>
      <c r="AD599" s="12">
        <f t="shared" si="8"/>
        <v>0</v>
      </c>
      <c r="AE599" s="12">
        <f t="shared" si="9"/>
        <v>0</v>
      </c>
      <c r="AF599" s="12">
        <f t="shared" si="10"/>
        <v>0</v>
      </c>
    </row>
    <row r="600" ht="15.75" customHeight="1">
      <c r="A600" s="8">
        <v>45685.0</v>
      </c>
      <c r="B600" s="9" t="s">
        <v>1457</v>
      </c>
      <c r="C600" s="9" t="s">
        <v>1458</v>
      </c>
      <c r="D600" s="15">
        <v>1.1918494488E10</v>
      </c>
      <c r="E600" s="9" t="s">
        <v>13936</v>
      </c>
      <c r="F600" s="9" t="s">
        <v>13950</v>
      </c>
      <c r="G600" s="9" t="s">
        <v>13957</v>
      </c>
      <c r="H600" s="9" t="s">
        <v>13927</v>
      </c>
      <c r="I600" s="9" t="s">
        <v>13940</v>
      </c>
      <c r="J600" s="9" t="s">
        <v>13956</v>
      </c>
      <c r="K600" s="9" t="s">
        <v>13940</v>
      </c>
      <c r="L600" s="9" t="s">
        <v>13941</v>
      </c>
      <c r="M600" s="9" t="s">
        <v>13946</v>
      </c>
      <c r="N600" s="13" t="s">
        <v>12</v>
      </c>
      <c r="O600" s="13" t="s">
        <v>14</v>
      </c>
      <c r="P600" s="13" t="s">
        <v>71</v>
      </c>
      <c r="Q600" s="13" t="s">
        <v>20</v>
      </c>
      <c r="R600" s="13" t="s">
        <v>15</v>
      </c>
      <c r="S600" s="10">
        <f>ROUNDUP(SUM(VLOOKUP(F600,'Pontuação'!A$2:B$11,2,FALSE),VLOOKUP(E600,'Pontuação'!C$2:D$11,2,FALSE),VLOOKUP(H600,'Pontuação'!I$2:J$11,2,FALSE),VLOOKUP(J600,'Pontuação'!G$2:H$11,2,FALSE),VLOOKUP(L600,'Pontuação'!M$2:N$13,2,FALSE)),0)</f>
        <v>1761</v>
      </c>
      <c r="T600" s="11">
        <f t="shared" si="1"/>
        <v>176</v>
      </c>
      <c r="U600" s="11" t="str">
        <f t="array" ref="U600">IFERROR(INDEX('Pontuação'!G$13:G$101, MATCH(T600, 'Pontuação'!F$13:F$101, 0)), "Faixa Indefinida")</f>
        <v>B</v>
      </c>
      <c r="V600" s="11">
        <f t="shared" si="2"/>
        <v>0</v>
      </c>
      <c r="W600" s="11">
        <f t="shared" si="3"/>
        <v>1</v>
      </c>
      <c r="X600" s="11">
        <f t="shared" si="4"/>
        <v>0</v>
      </c>
      <c r="Y600" s="11">
        <f t="shared" si="5"/>
        <v>0</v>
      </c>
      <c r="Z600" s="12">
        <f>ROUNDUP(SUM(VLOOKUP(F600,'Pontuação 3.0'!A$2:B$11,2,FALSE),VLOOKUP(E600,'Pontuação 3.0'!C$2:D$11,2,FALSE),VLOOKUP(H600,'Pontuação 3.0'!I$2:J$11,2,FALSE),VLOOKUP(J600,'Pontuação 3.0'!G$2:H$11,2,FALSE),VLOOKUP(G600,'Pontuação 3.0'!E$2:F$11,2,FALSE),VLOOKUP(K600,'Pontuação 3.0'!K$2:L$11,2,FALSE),VLOOKUP(L600,'Pontuação 3.0'!M$2:N$13,2,FALSE)),0)</f>
        <v>2077</v>
      </c>
      <c r="AA600" s="12">
        <f t="shared" si="6"/>
        <v>208</v>
      </c>
      <c r="AB600" s="12" t="str">
        <f t="array" ref="AB600">IFERROR(INDEX('Pontuação 3.0'!G$13:G$191, MATCH(AA600, 'Pontuação 3.0'!F$13:F$191, 0)), "Faixa Indefinida")</f>
        <v>C</v>
      </c>
      <c r="AC600" s="12">
        <f t="shared" si="7"/>
        <v>0</v>
      </c>
      <c r="AD600" s="12">
        <f t="shared" si="8"/>
        <v>0</v>
      </c>
      <c r="AE600" s="12">
        <f t="shared" si="9"/>
        <v>1</v>
      </c>
      <c r="AF600" s="12">
        <f t="shared" si="10"/>
        <v>0</v>
      </c>
    </row>
    <row r="601" ht="15.75" customHeight="1">
      <c r="A601" s="8">
        <v>45685.0</v>
      </c>
      <c r="B601" s="9" t="s">
        <v>1259</v>
      </c>
      <c r="C601" s="9" t="s">
        <v>1260</v>
      </c>
      <c r="D601" s="15">
        <v>3.3998115122E10</v>
      </c>
      <c r="E601" s="9" t="s">
        <v>13936</v>
      </c>
      <c r="F601" s="9" t="s">
        <v>13925</v>
      </c>
      <c r="G601" s="9" t="s">
        <v>13961</v>
      </c>
      <c r="H601" s="9" t="s">
        <v>13927</v>
      </c>
      <c r="I601" s="9" t="s">
        <v>13928</v>
      </c>
      <c r="J601" s="9" t="s">
        <v>13956</v>
      </c>
      <c r="K601" s="9" t="s">
        <v>13940</v>
      </c>
      <c r="L601" s="9" t="s">
        <v>13945</v>
      </c>
      <c r="M601" s="9" t="s">
        <v>13946</v>
      </c>
      <c r="N601" s="13" t="s">
        <v>12</v>
      </c>
      <c r="O601" s="13" t="s">
        <v>14</v>
      </c>
      <c r="P601" s="13" t="s">
        <v>13</v>
      </c>
      <c r="Q601" s="13" t="s">
        <v>77</v>
      </c>
      <c r="R601" s="13" t="s">
        <v>15</v>
      </c>
      <c r="S601" s="10">
        <f>ROUNDUP(SUM(VLOOKUP(F601,'Pontuação'!A$2:B$11,2,FALSE),VLOOKUP(E601,'Pontuação'!C$2:D$11,2,FALSE),VLOOKUP(H601,'Pontuação'!I$2:J$11,2,FALSE),VLOOKUP(J601,'Pontuação'!G$2:H$11,2,FALSE),VLOOKUP(L601,'Pontuação'!M$2:N$13,2,FALSE)),0)</f>
        <v>1604</v>
      </c>
      <c r="T601" s="11">
        <f t="shared" si="1"/>
        <v>160</v>
      </c>
      <c r="U601" s="11" t="str">
        <f t="array" ref="U601">IFERROR(INDEX('Pontuação'!G$13:G$101, MATCH(T601, 'Pontuação'!F$13:F$101, 0)), "Faixa Indefinida")</f>
        <v>C</v>
      </c>
      <c r="V601" s="11">
        <f t="shared" si="2"/>
        <v>0</v>
      </c>
      <c r="W601" s="11">
        <f t="shared" si="3"/>
        <v>0</v>
      </c>
      <c r="X601" s="11">
        <f t="shared" si="4"/>
        <v>1</v>
      </c>
      <c r="Y601" s="11">
        <f t="shared" si="5"/>
        <v>0</v>
      </c>
      <c r="Z601" s="12">
        <f>ROUNDUP(SUM(VLOOKUP(F601,'Pontuação 3.0'!A$2:B$11,2,FALSE),VLOOKUP(E601,'Pontuação 3.0'!C$2:D$11,2,FALSE),VLOOKUP(H601,'Pontuação 3.0'!I$2:J$11,2,FALSE),VLOOKUP(J601,'Pontuação 3.0'!G$2:H$11,2,FALSE),VLOOKUP(G601,'Pontuação 3.0'!E$2:F$11,2,FALSE),VLOOKUP(K601,'Pontuação 3.0'!K$2:L$11,2,FALSE),VLOOKUP(L601,'Pontuação 3.0'!M$2:N$13,2,FALSE)),0)</f>
        <v>2080</v>
      </c>
      <c r="AA601" s="12">
        <f t="shared" si="6"/>
        <v>208</v>
      </c>
      <c r="AB601" s="12" t="str">
        <f t="array" ref="AB601">IFERROR(INDEX('Pontuação 3.0'!G$13:G$191, MATCH(AA601, 'Pontuação 3.0'!F$13:F$191, 0)), "Faixa Indefinida")</f>
        <v>C</v>
      </c>
      <c r="AC601" s="12">
        <f t="shared" si="7"/>
        <v>0</v>
      </c>
      <c r="AD601" s="12">
        <f t="shared" si="8"/>
        <v>0</v>
      </c>
      <c r="AE601" s="12">
        <f t="shared" si="9"/>
        <v>1</v>
      </c>
      <c r="AF601" s="12">
        <f t="shared" si="10"/>
        <v>0</v>
      </c>
    </row>
    <row r="602" ht="15.75" customHeight="1">
      <c r="A602" s="8">
        <v>45685.0</v>
      </c>
      <c r="B602" s="9" t="s">
        <v>1459</v>
      </c>
      <c r="C602" s="9" t="s">
        <v>1460</v>
      </c>
      <c r="D602" s="15">
        <v>1.1992244923E10</v>
      </c>
      <c r="E602" s="9" t="s">
        <v>13924</v>
      </c>
      <c r="F602" s="9" t="s">
        <v>13948</v>
      </c>
      <c r="G602" s="9" t="s">
        <v>13926</v>
      </c>
      <c r="H602" s="9" t="s">
        <v>13951</v>
      </c>
      <c r="I602" s="9" t="s">
        <v>13940</v>
      </c>
      <c r="J602" s="9" t="s">
        <v>13956</v>
      </c>
      <c r="K602" s="9" t="s">
        <v>13940</v>
      </c>
      <c r="L602" s="9" t="s">
        <v>13954</v>
      </c>
      <c r="M602" s="9" t="s">
        <v>13942</v>
      </c>
      <c r="N602" s="13" t="s">
        <v>12</v>
      </c>
      <c r="O602" s="13" t="s">
        <v>14</v>
      </c>
      <c r="P602" s="13" t="s">
        <v>32</v>
      </c>
      <c r="Q602" s="13" t="s">
        <v>20</v>
      </c>
      <c r="R602" s="13" t="s">
        <v>65</v>
      </c>
      <c r="S602" s="10">
        <f>ROUNDUP(SUM(VLOOKUP(F602,'Pontuação'!A$2:B$11,2,FALSE),VLOOKUP(E602,'Pontuação'!C$2:D$11,2,FALSE),VLOOKUP(H602,'Pontuação'!I$2:J$11,2,FALSE),VLOOKUP(J602,'Pontuação'!G$2:H$11,2,FALSE),VLOOKUP(L602,'Pontuação'!M$2:N$13,2,FALSE)),0)</f>
        <v>1786</v>
      </c>
      <c r="T602" s="11">
        <f t="shared" si="1"/>
        <v>179</v>
      </c>
      <c r="U602" s="11" t="str">
        <f t="array" ref="U602">IFERROR(INDEX('Pontuação'!G$13:G$101, MATCH(T602, 'Pontuação'!F$13:F$101, 0)), "Faixa Indefinida")</f>
        <v>B</v>
      </c>
      <c r="V602" s="11">
        <f t="shared" si="2"/>
        <v>0</v>
      </c>
      <c r="W602" s="11">
        <f t="shared" si="3"/>
        <v>1</v>
      </c>
      <c r="X602" s="11">
        <f t="shared" si="4"/>
        <v>0</v>
      </c>
      <c r="Y602" s="11">
        <f t="shared" si="5"/>
        <v>0</v>
      </c>
      <c r="Z602" s="12">
        <f>ROUNDUP(SUM(VLOOKUP(F602,'Pontuação 3.0'!A$2:B$11,2,FALSE),VLOOKUP(E602,'Pontuação 3.0'!C$2:D$11,2,FALSE),VLOOKUP(H602,'Pontuação 3.0'!I$2:J$11,2,FALSE),VLOOKUP(J602,'Pontuação 3.0'!G$2:H$11,2,FALSE),VLOOKUP(G602,'Pontuação 3.0'!E$2:F$11,2,FALSE),VLOOKUP(K602,'Pontuação 3.0'!K$2:L$11,2,FALSE),VLOOKUP(L602,'Pontuação 3.0'!M$2:N$13,2,FALSE)),0)</f>
        <v>2204</v>
      </c>
      <c r="AA602" s="12">
        <f t="shared" si="6"/>
        <v>220</v>
      </c>
      <c r="AB602" s="12" t="str">
        <f t="array" ref="AB602">IFERROR(INDEX('Pontuação 3.0'!G$13:G$191, MATCH(AA602, 'Pontuação 3.0'!F$13:F$191, 0)), "Faixa Indefinida")</f>
        <v>B</v>
      </c>
      <c r="AC602" s="12">
        <f t="shared" si="7"/>
        <v>0</v>
      </c>
      <c r="AD602" s="12">
        <f t="shared" si="8"/>
        <v>1</v>
      </c>
      <c r="AE602" s="12">
        <f t="shared" si="9"/>
        <v>0</v>
      </c>
      <c r="AF602" s="12">
        <f t="shared" si="10"/>
        <v>0</v>
      </c>
    </row>
    <row r="603" ht="15.75" customHeight="1">
      <c r="A603" s="8">
        <v>45685.0</v>
      </c>
      <c r="B603" s="9" t="s">
        <v>1467</v>
      </c>
      <c r="C603" s="9" t="s">
        <v>1468</v>
      </c>
      <c r="D603" s="15">
        <v>5.5999132384E10</v>
      </c>
      <c r="E603" s="9" t="s">
        <v>13936</v>
      </c>
      <c r="F603" s="9" t="s">
        <v>13950</v>
      </c>
      <c r="G603" s="9" t="s">
        <v>13926</v>
      </c>
      <c r="H603" s="9" t="s">
        <v>13960</v>
      </c>
      <c r="I603" s="9" t="s">
        <v>13928</v>
      </c>
      <c r="J603" s="9" t="s">
        <v>13939</v>
      </c>
      <c r="K603" s="9" t="s">
        <v>13940</v>
      </c>
      <c r="L603" s="9" t="s">
        <v>13945</v>
      </c>
      <c r="M603" s="9" t="s">
        <v>13952</v>
      </c>
      <c r="N603" s="13" t="s">
        <v>12</v>
      </c>
      <c r="O603" s="13" t="s">
        <v>14</v>
      </c>
      <c r="P603" s="13" t="s">
        <v>93</v>
      </c>
      <c r="Q603" s="13" t="s">
        <v>20</v>
      </c>
      <c r="R603" s="13" t="s">
        <v>15</v>
      </c>
      <c r="S603" s="10">
        <f>ROUNDUP(SUM(VLOOKUP(F603,'Pontuação'!A$2:B$11,2,FALSE),VLOOKUP(E603,'Pontuação'!C$2:D$11,2,FALSE),VLOOKUP(H603,'Pontuação'!I$2:J$11,2,FALSE),VLOOKUP(J603,'Pontuação'!G$2:H$11,2,FALSE),VLOOKUP(L603,'Pontuação'!M$2:N$13,2,FALSE)),0)</f>
        <v>1606</v>
      </c>
      <c r="T603" s="11">
        <f t="shared" si="1"/>
        <v>161</v>
      </c>
      <c r="U603" s="11" t="str">
        <f t="array" ref="U603">IFERROR(INDEX('Pontuação'!G$13:G$101, MATCH(T603, 'Pontuação'!F$13:F$101, 0)), "Faixa Indefinida")</f>
        <v>C</v>
      </c>
      <c r="V603" s="11">
        <f t="shared" si="2"/>
        <v>0</v>
      </c>
      <c r="W603" s="11">
        <f t="shared" si="3"/>
        <v>0</v>
      </c>
      <c r="X603" s="11">
        <f t="shared" si="4"/>
        <v>1</v>
      </c>
      <c r="Y603" s="11">
        <f t="shared" si="5"/>
        <v>0</v>
      </c>
      <c r="Z603" s="12">
        <f>ROUNDUP(SUM(VLOOKUP(F603,'Pontuação 3.0'!A$2:B$11,2,FALSE),VLOOKUP(E603,'Pontuação 3.0'!C$2:D$11,2,FALSE),VLOOKUP(H603,'Pontuação 3.0'!I$2:J$11,2,FALSE),VLOOKUP(J603,'Pontuação 3.0'!G$2:H$11,2,FALSE),VLOOKUP(G603,'Pontuação 3.0'!E$2:F$11,2,FALSE),VLOOKUP(K603,'Pontuação 3.0'!K$2:L$11,2,FALSE),VLOOKUP(L603,'Pontuação 3.0'!M$2:N$13,2,FALSE)),0)</f>
        <v>2252</v>
      </c>
      <c r="AA603" s="12">
        <f t="shared" si="6"/>
        <v>225</v>
      </c>
      <c r="AB603" s="12" t="str">
        <f t="array" ref="AB603">IFERROR(INDEX('Pontuação 3.0'!G$13:G$191, MATCH(AA603, 'Pontuação 3.0'!F$13:F$191, 0)), "Faixa Indefinida")</f>
        <v>B</v>
      </c>
      <c r="AC603" s="12">
        <f t="shared" si="7"/>
        <v>0</v>
      </c>
      <c r="AD603" s="12">
        <f t="shared" si="8"/>
        <v>1</v>
      </c>
      <c r="AE603" s="12">
        <f t="shared" si="9"/>
        <v>0</v>
      </c>
      <c r="AF603" s="12">
        <f t="shared" si="10"/>
        <v>0</v>
      </c>
    </row>
    <row r="604" ht="15.75" customHeight="1">
      <c r="A604" s="8">
        <v>45685.0</v>
      </c>
      <c r="B604" s="9" t="s">
        <v>1465</v>
      </c>
      <c r="C604" s="9" t="s">
        <v>1466</v>
      </c>
      <c r="D604" s="15">
        <v>4.9999604543E10</v>
      </c>
      <c r="E604" s="9" t="s">
        <v>13936</v>
      </c>
      <c r="F604" s="9" t="s">
        <v>13950</v>
      </c>
      <c r="G604" s="9" t="s">
        <v>13926</v>
      </c>
      <c r="H604" s="9" t="s">
        <v>13951</v>
      </c>
      <c r="I604" s="9" t="s">
        <v>13940</v>
      </c>
      <c r="J604" s="9" t="s">
        <v>13929</v>
      </c>
      <c r="K604" s="9" t="s">
        <v>13940</v>
      </c>
      <c r="L604" s="9" t="s">
        <v>13945</v>
      </c>
      <c r="M604" s="9" t="s">
        <v>13967</v>
      </c>
      <c r="N604" s="13" t="s">
        <v>12</v>
      </c>
      <c r="O604" s="13" t="s">
        <v>14</v>
      </c>
      <c r="P604" s="13" t="s">
        <v>32</v>
      </c>
      <c r="Q604" s="13" t="s">
        <v>20</v>
      </c>
      <c r="R604" s="13" t="s">
        <v>65</v>
      </c>
      <c r="S604" s="10">
        <f>ROUNDUP(SUM(VLOOKUP(F604,'Pontuação'!A$2:B$11,2,FALSE),VLOOKUP(E604,'Pontuação'!C$2:D$11,2,FALSE),VLOOKUP(H604,'Pontuação'!I$2:J$11,2,FALSE),VLOOKUP(J604,'Pontuação'!G$2:H$11,2,FALSE),VLOOKUP(L604,'Pontuação'!M$2:N$13,2,FALSE)),0)</f>
        <v>1685</v>
      </c>
      <c r="T604" s="11">
        <f t="shared" si="1"/>
        <v>169</v>
      </c>
      <c r="U604" s="11" t="str">
        <f t="array" ref="U604">IFERROR(INDEX('Pontuação'!G$13:G$101, MATCH(T604, 'Pontuação'!F$13:F$101, 0)), "Faixa Indefinida")</f>
        <v>B</v>
      </c>
      <c r="V604" s="11">
        <f t="shared" si="2"/>
        <v>0</v>
      </c>
      <c r="W604" s="11">
        <f t="shared" si="3"/>
        <v>1</v>
      </c>
      <c r="X604" s="11">
        <f t="shared" si="4"/>
        <v>0</v>
      </c>
      <c r="Y604" s="11">
        <f t="shared" si="5"/>
        <v>0</v>
      </c>
      <c r="Z604" s="12">
        <f>ROUNDUP(SUM(VLOOKUP(F604,'Pontuação 3.0'!A$2:B$11,2,FALSE),VLOOKUP(E604,'Pontuação 3.0'!C$2:D$11,2,FALSE),VLOOKUP(H604,'Pontuação 3.0'!I$2:J$11,2,FALSE),VLOOKUP(J604,'Pontuação 3.0'!G$2:H$11,2,FALSE),VLOOKUP(G604,'Pontuação 3.0'!E$2:F$11,2,FALSE),VLOOKUP(K604,'Pontuação 3.0'!K$2:L$11,2,FALSE),VLOOKUP(L604,'Pontuação 3.0'!M$2:N$13,2,FALSE)),0)</f>
        <v>2208</v>
      </c>
      <c r="AA604" s="12">
        <f t="shared" si="6"/>
        <v>221</v>
      </c>
      <c r="AB604" s="12" t="str">
        <f t="array" ref="AB604">IFERROR(INDEX('Pontuação 3.0'!G$13:G$191, MATCH(AA604, 'Pontuação 3.0'!F$13:F$191, 0)), "Faixa Indefinida")</f>
        <v>B</v>
      </c>
      <c r="AC604" s="12">
        <f t="shared" si="7"/>
        <v>0</v>
      </c>
      <c r="AD604" s="12">
        <f t="shared" si="8"/>
        <v>1</v>
      </c>
      <c r="AE604" s="12">
        <f t="shared" si="9"/>
        <v>0</v>
      </c>
      <c r="AF604" s="12">
        <f t="shared" si="10"/>
        <v>0</v>
      </c>
    </row>
    <row r="605" ht="15.75" customHeight="1">
      <c r="A605" s="8">
        <v>45685.0</v>
      </c>
      <c r="B605" s="9" t="s">
        <v>1474</v>
      </c>
      <c r="C605" s="9" t="s">
        <v>1475</v>
      </c>
      <c r="D605" s="15">
        <v>1.1974463693E10</v>
      </c>
      <c r="E605" s="9" t="s">
        <v>13924</v>
      </c>
      <c r="F605" s="9" t="s">
        <v>13948</v>
      </c>
      <c r="G605" s="9" t="s">
        <v>13926</v>
      </c>
      <c r="H605" s="9" t="s">
        <v>13951</v>
      </c>
      <c r="I605" s="9" t="s">
        <v>13940</v>
      </c>
      <c r="J605" s="9" t="s">
        <v>13929</v>
      </c>
      <c r="K605" s="9" t="s">
        <v>13940</v>
      </c>
      <c r="L605" s="9" t="s">
        <v>13954</v>
      </c>
      <c r="M605" s="9" t="s">
        <v>13946</v>
      </c>
      <c r="N605" s="13" t="s">
        <v>12</v>
      </c>
      <c r="O605" s="13" t="s">
        <v>14</v>
      </c>
      <c r="P605" s="13" t="s">
        <v>32</v>
      </c>
      <c r="Q605" s="13" t="s">
        <v>77</v>
      </c>
      <c r="R605" s="13" t="s">
        <v>15</v>
      </c>
      <c r="S605" s="10">
        <f>ROUNDUP(SUM(VLOOKUP(F605,'Pontuação'!A$2:B$11,2,FALSE),VLOOKUP(E605,'Pontuação'!C$2:D$11,2,FALSE),VLOOKUP(H605,'Pontuação'!I$2:J$11,2,FALSE),VLOOKUP(J605,'Pontuação'!G$2:H$11,2,FALSE),VLOOKUP(L605,'Pontuação'!M$2:N$13,2,FALSE)),0)</f>
        <v>1508</v>
      </c>
      <c r="T605" s="11">
        <f t="shared" si="1"/>
        <v>151</v>
      </c>
      <c r="U605" s="11" t="str">
        <f t="array" ref="U605">IFERROR(INDEX('Pontuação'!G$13:G$101, MATCH(T605, 'Pontuação'!F$13:F$101, 0)), "Faixa Indefinida")</f>
        <v>C</v>
      </c>
      <c r="V605" s="11">
        <f t="shared" si="2"/>
        <v>0</v>
      </c>
      <c r="W605" s="11">
        <f t="shared" si="3"/>
        <v>0</v>
      </c>
      <c r="X605" s="11">
        <f t="shared" si="4"/>
        <v>1</v>
      </c>
      <c r="Y605" s="11">
        <f t="shared" si="5"/>
        <v>0</v>
      </c>
      <c r="Z605" s="12">
        <f>ROUNDUP(SUM(VLOOKUP(F605,'Pontuação 3.0'!A$2:B$11,2,FALSE),VLOOKUP(E605,'Pontuação 3.0'!C$2:D$11,2,FALSE),VLOOKUP(H605,'Pontuação 3.0'!I$2:J$11,2,FALSE),VLOOKUP(J605,'Pontuação 3.0'!G$2:H$11,2,FALSE),VLOOKUP(G605,'Pontuação 3.0'!E$2:F$11,2,FALSE),VLOOKUP(K605,'Pontuação 3.0'!K$2:L$11,2,FALSE),VLOOKUP(L605,'Pontuação 3.0'!M$2:N$13,2,FALSE)),0)</f>
        <v>1929</v>
      </c>
      <c r="AA605" s="12">
        <f t="shared" si="6"/>
        <v>193</v>
      </c>
      <c r="AB605" s="12" t="str">
        <f t="array" ref="AB605">IFERROR(INDEX('Pontuação 3.0'!G$13:G$191, MATCH(AA605, 'Pontuação 3.0'!F$13:F$191, 0)), "Faixa Indefinida")</f>
        <v>C</v>
      </c>
      <c r="AC605" s="12">
        <f t="shared" si="7"/>
        <v>0</v>
      </c>
      <c r="AD605" s="12">
        <f t="shared" si="8"/>
        <v>0</v>
      </c>
      <c r="AE605" s="12">
        <f t="shared" si="9"/>
        <v>1</v>
      </c>
      <c r="AF605" s="12">
        <f t="shared" si="10"/>
        <v>0</v>
      </c>
    </row>
    <row r="606" ht="15.75" customHeight="1">
      <c r="A606" s="8">
        <v>45685.0</v>
      </c>
      <c r="B606" s="9" t="s">
        <v>1478</v>
      </c>
      <c r="C606" s="9" t="s">
        <v>1479</v>
      </c>
      <c r="D606" s="14" t="s">
        <v>13992</v>
      </c>
      <c r="E606" s="9" t="s">
        <v>13936</v>
      </c>
      <c r="F606" s="9" t="s">
        <v>13948</v>
      </c>
      <c r="G606" s="9" t="s">
        <v>13926</v>
      </c>
      <c r="H606" s="9" t="s">
        <v>13951</v>
      </c>
      <c r="I606" s="9" t="s">
        <v>13928</v>
      </c>
      <c r="J606" s="9" t="s">
        <v>13929</v>
      </c>
      <c r="K606" s="9" t="s">
        <v>13940</v>
      </c>
      <c r="L606" s="9" t="s">
        <v>13931</v>
      </c>
      <c r="M606" s="9" t="s">
        <v>13942</v>
      </c>
      <c r="N606" s="13" t="s">
        <v>12</v>
      </c>
      <c r="O606" s="13" t="s">
        <v>14</v>
      </c>
      <c r="P606" s="13" t="s">
        <v>32</v>
      </c>
      <c r="Q606" s="13" t="s">
        <v>20</v>
      </c>
      <c r="R606" s="13" t="s">
        <v>15</v>
      </c>
      <c r="S606" s="10">
        <f>ROUNDUP(SUM(VLOOKUP(F606,'Pontuação'!A$2:B$11,2,FALSE),VLOOKUP(E606,'Pontuação'!C$2:D$11,2,FALSE),VLOOKUP(H606,'Pontuação'!I$2:J$11,2,FALSE),VLOOKUP(J606,'Pontuação'!G$2:H$11,2,FALSE),VLOOKUP(L606,'Pontuação'!M$2:N$13,2,FALSE)),0)</f>
        <v>1541</v>
      </c>
      <c r="T606" s="11">
        <f t="shared" si="1"/>
        <v>154</v>
      </c>
      <c r="U606" s="11" t="str">
        <f t="array" ref="U606">IFERROR(INDEX('Pontuação'!G$13:G$101, MATCH(T606, 'Pontuação'!F$13:F$101, 0)), "Faixa Indefinida")</f>
        <v>C</v>
      </c>
      <c r="V606" s="11">
        <f t="shared" si="2"/>
        <v>0</v>
      </c>
      <c r="W606" s="11">
        <f t="shared" si="3"/>
        <v>0</v>
      </c>
      <c r="X606" s="11">
        <f t="shared" si="4"/>
        <v>1</v>
      </c>
      <c r="Y606" s="11">
        <f t="shared" si="5"/>
        <v>0</v>
      </c>
      <c r="Z606" s="12">
        <f>ROUNDUP(SUM(VLOOKUP(F606,'Pontuação 3.0'!A$2:B$11,2,FALSE),VLOOKUP(E606,'Pontuação 3.0'!C$2:D$11,2,FALSE),VLOOKUP(H606,'Pontuação 3.0'!I$2:J$11,2,FALSE),VLOOKUP(J606,'Pontuação 3.0'!G$2:H$11,2,FALSE),VLOOKUP(G606,'Pontuação 3.0'!E$2:F$11,2,FALSE),VLOOKUP(K606,'Pontuação 3.0'!K$2:L$11,2,FALSE),VLOOKUP(L606,'Pontuação 3.0'!M$2:N$13,2,FALSE)),0)</f>
        <v>1989</v>
      </c>
      <c r="AA606" s="12">
        <f t="shared" si="6"/>
        <v>199</v>
      </c>
      <c r="AB606" s="12" t="str">
        <f t="array" ref="AB606">IFERROR(INDEX('Pontuação 3.0'!G$13:G$191, MATCH(AA606, 'Pontuação 3.0'!F$13:F$191, 0)), "Faixa Indefinida")</f>
        <v>C</v>
      </c>
      <c r="AC606" s="12">
        <f t="shared" si="7"/>
        <v>0</v>
      </c>
      <c r="AD606" s="12">
        <f t="shared" si="8"/>
        <v>0</v>
      </c>
      <c r="AE606" s="12">
        <f t="shared" si="9"/>
        <v>1</v>
      </c>
      <c r="AF606" s="12">
        <f t="shared" si="10"/>
        <v>0</v>
      </c>
    </row>
    <row r="607" ht="15.75" customHeight="1">
      <c r="A607" s="8">
        <v>45685.0</v>
      </c>
      <c r="B607" s="9" t="s">
        <v>1389</v>
      </c>
      <c r="C607" s="9" t="s">
        <v>1471</v>
      </c>
      <c r="D607" s="14" t="s">
        <v>13993</v>
      </c>
      <c r="E607" s="9" t="s">
        <v>13936</v>
      </c>
      <c r="F607" s="9" t="s">
        <v>13948</v>
      </c>
      <c r="G607" s="9" t="s">
        <v>13926</v>
      </c>
      <c r="H607" s="9" t="s">
        <v>13927</v>
      </c>
      <c r="I607" s="9" t="s">
        <v>13940</v>
      </c>
      <c r="J607" s="9" t="s">
        <v>13929</v>
      </c>
      <c r="K607" s="9" t="s">
        <v>13940</v>
      </c>
      <c r="L607" s="9" t="s">
        <v>13945</v>
      </c>
      <c r="M607" s="9" t="s">
        <v>13946</v>
      </c>
      <c r="N607" s="13" t="s">
        <v>12</v>
      </c>
      <c r="O607" s="13" t="s">
        <v>14</v>
      </c>
      <c r="P607" s="13" t="s">
        <v>39</v>
      </c>
      <c r="Q607" s="13" t="s">
        <v>20</v>
      </c>
      <c r="R607" s="13" t="s">
        <v>15</v>
      </c>
      <c r="S607" s="10">
        <f>ROUNDUP(SUM(VLOOKUP(F607,'Pontuação'!A$2:B$11,2,FALSE),VLOOKUP(E607,'Pontuação'!C$2:D$11,2,FALSE),VLOOKUP(H607,'Pontuação'!I$2:J$11,2,FALSE),VLOOKUP(J607,'Pontuação'!G$2:H$11,2,FALSE),VLOOKUP(L607,'Pontuação'!M$2:N$13,2,FALSE)),0)</f>
        <v>1559</v>
      </c>
      <c r="T607" s="11">
        <f t="shared" si="1"/>
        <v>156</v>
      </c>
      <c r="U607" s="11" t="str">
        <f t="array" ref="U607">IFERROR(INDEX('Pontuação'!G$13:G$101, MATCH(T607, 'Pontuação'!F$13:F$101, 0)), "Faixa Indefinida")</f>
        <v>C</v>
      </c>
      <c r="V607" s="11">
        <f t="shared" si="2"/>
        <v>0</v>
      </c>
      <c r="W607" s="11">
        <f t="shared" si="3"/>
        <v>0</v>
      </c>
      <c r="X607" s="11">
        <f t="shared" si="4"/>
        <v>1</v>
      </c>
      <c r="Y607" s="11">
        <f t="shared" si="5"/>
        <v>0</v>
      </c>
      <c r="Z607" s="12">
        <f>ROUNDUP(SUM(VLOOKUP(F607,'Pontuação 3.0'!A$2:B$11,2,FALSE),VLOOKUP(E607,'Pontuação 3.0'!C$2:D$11,2,FALSE),VLOOKUP(H607,'Pontuação 3.0'!I$2:J$11,2,FALSE),VLOOKUP(J607,'Pontuação 3.0'!G$2:H$11,2,FALSE),VLOOKUP(G607,'Pontuação 3.0'!E$2:F$11,2,FALSE),VLOOKUP(K607,'Pontuação 3.0'!K$2:L$11,2,FALSE),VLOOKUP(L607,'Pontuação 3.0'!M$2:N$13,2,FALSE)),0)</f>
        <v>1927</v>
      </c>
      <c r="AA607" s="12">
        <f t="shared" si="6"/>
        <v>193</v>
      </c>
      <c r="AB607" s="12" t="str">
        <f t="array" ref="AB607">IFERROR(INDEX('Pontuação 3.0'!G$13:G$191, MATCH(AA607, 'Pontuação 3.0'!F$13:F$191, 0)), "Faixa Indefinida")</f>
        <v>C</v>
      </c>
      <c r="AC607" s="12">
        <f t="shared" si="7"/>
        <v>0</v>
      </c>
      <c r="AD607" s="12">
        <f t="shared" si="8"/>
        <v>0</v>
      </c>
      <c r="AE607" s="12">
        <f t="shared" si="9"/>
        <v>1</v>
      </c>
      <c r="AF607" s="12">
        <f t="shared" si="10"/>
        <v>0</v>
      </c>
    </row>
    <row r="608" ht="15.75" customHeight="1">
      <c r="A608" s="8">
        <v>45685.0</v>
      </c>
      <c r="B608" s="9" t="s">
        <v>1453</v>
      </c>
      <c r="C608" s="9" t="s">
        <v>1454</v>
      </c>
      <c r="D608" s="15">
        <v>8.888808878E9</v>
      </c>
      <c r="E608" s="9" t="s">
        <v>13936</v>
      </c>
      <c r="F608" s="9" t="s">
        <v>13953</v>
      </c>
      <c r="G608" s="9" t="s">
        <v>13926</v>
      </c>
      <c r="H608" s="9" t="s">
        <v>13927</v>
      </c>
      <c r="I608" s="9" t="s">
        <v>13940</v>
      </c>
      <c r="J608" s="9" t="s">
        <v>13929</v>
      </c>
      <c r="K608" s="9" t="s">
        <v>13940</v>
      </c>
      <c r="L608" s="9" t="s">
        <v>13945</v>
      </c>
      <c r="M608" s="9" t="s">
        <v>13942</v>
      </c>
      <c r="N608" s="13" t="s">
        <v>12</v>
      </c>
      <c r="O608" s="13" t="s">
        <v>14</v>
      </c>
      <c r="P608" s="13" t="s">
        <v>13</v>
      </c>
      <c r="Q608" s="13" t="s">
        <v>84</v>
      </c>
      <c r="R608" s="13" t="s">
        <v>15</v>
      </c>
      <c r="S608" s="10">
        <f>ROUNDUP(SUM(VLOOKUP(F608,'Pontuação'!A$2:B$11,2,FALSE),VLOOKUP(E608,'Pontuação'!C$2:D$11,2,FALSE),VLOOKUP(H608,'Pontuação'!I$2:J$11,2,FALSE),VLOOKUP(J608,'Pontuação'!G$2:H$11,2,FALSE),VLOOKUP(L608,'Pontuação'!M$2:N$13,2,FALSE)),0)</f>
        <v>1576</v>
      </c>
      <c r="T608" s="11">
        <f t="shared" si="1"/>
        <v>158</v>
      </c>
      <c r="U608" s="11" t="str">
        <f t="array" ref="U608">IFERROR(INDEX('Pontuação'!G$13:G$101, MATCH(T608, 'Pontuação'!F$13:F$101, 0)), "Faixa Indefinida")</f>
        <v>C</v>
      </c>
      <c r="V608" s="11">
        <f t="shared" si="2"/>
        <v>0</v>
      </c>
      <c r="W608" s="11">
        <f t="shared" si="3"/>
        <v>0</v>
      </c>
      <c r="X608" s="11">
        <f t="shared" si="4"/>
        <v>1</v>
      </c>
      <c r="Y608" s="11">
        <f t="shared" si="5"/>
        <v>0</v>
      </c>
      <c r="Z608" s="12">
        <f>ROUNDUP(SUM(VLOOKUP(F608,'Pontuação 3.0'!A$2:B$11,2,FALSE),VLOOKUP(E608,'Pontuação 3.0'!C$2:D$11,2,FALSE),VLOOKUP(H608,'Pontuação 3.0'!I$2:J$11,2,FALSE),VLOOKUP(J608,'Pontuação 3.0'!G$2:H$11,2,FALSE),VLOOKUP(G608,'Pontuação 3.0'!E$2:F$11,2,FALSE),VLOOKUP(K608,'Pontuação 3.0'!K$2:L$11,2,FALSE),VLOOKUP(L608,'Pontuação 3.0'!M$2:N$13,2,FALSE)),0)</f>
        <v>2045</v>
      </c>
      <c r="AA608" s="12">
        <f t="shared" si="6"/>
        <v>205</v>
      </c>
      <c r="AB608" s="12" t="str">
        <f t="array" ref="AB608">IFERROR(INDEX('Pontuação 3.0'!G$13:G$191, MATCH(AA608, 'Pontuação 3.0'!F$13:F$191, 0)), "Faixa Indefinida")</f>
        <v>C</v>
      </c>
      <c r="AC608" s="12">
        <f t="shared" si="7"/>
        <v>0</v>
      </c>
      <c r="AD608" s="12">
        <f t="shared" si="8"/>
        <v>0</v>
      </c>
      <c r="AE608" s="12">
        <f t="shared" si="9"/>
        <v>1</v>
      </c>
      <c r="AF608" s="12">
        <f t="shared" si="10"/>
        <v>0</v>
      </c>
    </row>
    <row r="609" ht="15.75" customHeight="1">
      <c r="A609" s="8">
        <v>45685.0</v>
      </c>
      <c r="B609" s="9" t="s">
        <v>1469</v>
      </c>
      <c r="C609" s="9" t="s">
        <v>1470</v>
      </c>
      <c r="D609" s="15">
        <v>4.7991065232E10</v>
      </c>
      <c r="E609" s="9" t="s">
        <v>13924</v>
      </c>
      <c r="F609" s="9" t="s">
        <v>13948</v>
      </c>
      <c r="G609" s="9" t="s">
        <v>13926</v>
      </c>
      <c r="H609" s="9" t="s">
        <v>13927</v>
      </c>
      <c r="I609" s="9" t="s">
        <v>13940</v>
      </c>
      <c r="J609" s="9" t="s">
        <v>13929</v>
      </c>
      <c r="K609" s="9" t="s">
        <v>13940</v>
      </c>
      <c r="L609" s="9" t="s">
        <v>13945</v>
      </c>
      <c r="M609" s="9" t="s">
        <v>13967</v>
      </c>
      <c r="N609" s="13" t="s">
        <v>12</v>
      </c>
      <c r="O609" s="13" t="s">
        <v>14</v>
      </c>
      <c r="P609" s="13" t="s">
        <v>24</v>
      </c>
      <c r="Q609" s="13" t="s">
        <v>20</v>
      </c>
      <c r="R609" s="13" t="s">
        <v>65</v>
      </c>
      <c r="S609" s="10">
        <f>ROUNDUP(SUM(VLOOKUP(F609,'Pontuação'!A$2:B$11,2,FALSE),VLOOKUP(E609,'Pontuação'!C$2:D$11,2,FALSE),VLOOKUP(H609,'Pontuação'!I$2:J$11,2,FALSE),VLOOKUP(J609,'Pontuação'!G$2:H$11,2,FALSE),VLOOKUP(L609,'Pontuação'!M$2:N$13,2,FALSE)),0)</f>
        <v>1563</v>
      </c>
      <c r="T609" s="11">
        <f t="shared" si="1"/>
        <v>156</v>
      </c>
      <c r="U609" s="11" t="str">
        <f t="array" ref="U609">IFERROR(INDEX('Pontuação'!G$13:G$101, MATCH(T609, 'Pontuação'!F$13:F$101, 0)), "Faixa Indefinida")</f>
        <v>C</v>
      </c>
      <c r="V609" s="11">
        <f t="shared" si="2"/>
        <v>0</v>
      </c>
      <c r="W609" s="11">
        <f t="shared" si="3"/>
        <v>0</v>
      </c>
      <c r="X609" s="11">
        <f t="shared" si="4"/>
        <v>1</v>
      </c>
      <c r="Y609" s="11">
        <f t="shared" si="5"/>
        <v>0</v>
      </c>
      <c r="Z609" s="12">
        <f>ROUNDUP(SUM(VLOOKUP(F609,'Pontuação 3.0'!A$2:B$11,2,FALSE),VLOOKUP(E609,'Pontuação 3.0'!C$2:D$11,2,FALSE),VLOOKUP(H609,'Pontuação 3.0'!I$2:J$11,2,FALSE),VLOOKUP(J609,'Pontuação 3.0'!G$2:H$11,2,FALSE),VLOOKUP(G609,'Pontuação 3.0'!E$2:F$11,2,FALSE),VLOOKUP(K609,'Pontuação 3.0'!K$2:L$11,2,FALSE),VLOOKUP(L609,'Pontuação 3.0'!M$2:N$13,2,FALSE)),0)</f>
        <v>1897</v>
      </c>
      <c r="AA609" s="12">
        <f t="shared" si="6"/>
        <v>190</v>
      </c>
      <c r="AB609" s="12" t="str">
        <f t="array" ref="AB609">IFERROR(INDEX('Pontuação 3.0'!G$13:G$191, MATCH(AA609, 'Pontuação 3.0'!F$13:F$191, 0)), "Faixa Indefinida")</f>
        <v>D</v>
      </c>
      <c r="AC609" s="12">
        <f t="shared" si="7"/>
        <v>0</v>
      </c>
      <c r="AD609" s="12">
        <f t="shared" si="8"/>
        <v>0</v>
      </c>
      <c r="AE609" s="12">
        <f t="shared" si="9"/>
        <v>0</v>
      </c>
      <c r="AF609" s="12">
        <f t="shared" si="10"/>
        <v>1</v>
      </c>
    </row>
    <row r="610" ht="15.75" customHeight="1">
      <c r="A610" s="8">
        <v>45685.0</v>
      </c>
      <c r="B610" s="9" t="s">
        <v>1461</v>
      </c>
      <c r="C610" s="9" t="s">
        <v>1462</v>
      </c>
      <c r="D610" s="15">
        <v>4.1991327138E10</v>
      </c>
      <c r="E610" s="9" t="s">
        <v>13936</v>
      </c>
      <c r="F610" s="9" t="s">
        <v>13948</v>
      </c>
      <c r="G610" s="9" t="s">
        <v>13926</v>
      </c>
      <c r="H610" s="9" t="s">
        <v>13951</v>
      </c>
      <c r="I610" s="9" t="s">
        <v>13940</v>
      </c>
      <c r="J610" s="9" t="s">
        <v>13929</v>
      </c>
      <c r="K610" s="9" t="s">
        <v>13940</v>
      </c>
      <c r="L610" s="9" t="s">
        <v>13931</v>
      </c>
      <c r="M610" s="9" t="s">
        <v>13952</v>
      </c>
      <c r="N610" s="13" t="s">
        <v>12</v>
      </c>
      <c r="O610" s="13" t="s">
        <v>14</v>
      </c>
      <c r="P610" s="13" t="s">
        <v>24</v>
      </c>
      <c r="Q610" s="13" t="s">
        <v>33</v>
      </c>
      <c r="R610" s="13" t="s">
        <v>15</v>
      </c>
      <c r="S610" s="10">
        <f>ROUNDUP(SUM(VLOOKUP(F610,'Pontuação'!A$2:B$11,2,FALSE),VLOOKUP(E610,'Pontuação'!C$2:D$11,2,FALSE),VLOOKUP(H610,'Pontuação'!I$2:J$11,2,FALSE),VLOOKUP(J610,'Pontuação'!G$2:H$11,2,FALSE),VLOOKUP(L610,'Pontuação'!M$2:N$13,2,FALSE)),0)</f>
        <v>1541</v>
      </c>
      <c r="T610" s="11">
        <f t="shared" si="1"/>
        <v>154</v>
      </c>
      <c r="U610" s="11" t="str">
        <f t="array" ref="U610">IFERROR(INDEX('Pontuação'!G$13:G$101, MATCH(T610, 'Pontuação'!F$13:F$101, 0)), "Faixa Indefinida")</f>
        <v>C</v>
      </c>
      <c r="V610" s="11">
        <f t="shared" si="2"/>
        <v>0</v>
      </c>
      <c r="W610" s="11">
        <f t="shared" si="3"/>
        <v>0</v>
      </c>
      <c r="X610" s="11">
        <f t="shared" si="4"/>
        <v>1</v>
      </c>
      <c r="Y610" s="11">
        <f t="shared" si="5"/>
        <v>0</v>
      </c>
      <c r="Z610" s="12">
        <f>ROUNDUP(SUM(VLOOKUP(F610,'Pontuação 3.0'!A$2:B$11,2,FALSE),VLOOKUP(E610,'Pontuação 3.0'!C$2:D$11,2,FALSE),VLOOKUP(H610,'Pontuação 3.0'!I$2:J$11,2,FALSE),VLOOKUP(J610,'Pontuação 3.0'!G$2:H$11,2,FALSE),VLOOKUP(G610,'Pontuação 3.0'!E$2:F$11,2,FALSE),VLOOKUP(K610,'Pontuação 3.0'!K$2:L$11,2,FALSE),VLOOKUP(L610,'Pontuação 3.0'!M$2:N$13,2,FALSE)),0)</f>
        <v>1989</v>
      </c>
      <c r="AA610" s="12">
        <f t="shared" si="6"/>
        <v>199</v>
      </c>
      <c r="AB610" s="12" t="str">
        <f t="array" ref="AB610">IFERROR(INDEX('Pontuação 3.0'!G$13:G$191, MATCH(AA610, 'Pontuação 3.0'!F$13:F$191, 0)), "Faixa Indefinida")</f>
        <v>C</v>
      </c>
      <c r="AC610" s="12">
        <f t="shared" si="7"/>
        <v>0</v>
      </c>
      <c r="AD610" s="12">
        <f t="shared" si="8"/>
        <v>0</v>
      </c>
      <c r="AE610" s="12">
        <f t="shared" si="9"/>
        <v>1</v>
      </c>
      <c r="AF610" s="12">
        <f t="shared" si="10"/>
        <v>0</v>
      </c>
    </row>
    <row r="611" ht="15.75" customHeight="1">
      <c r="A611" s="8">
        <v>45685.0</v>
      </c>
      <c r="B611" s="9" t="s">
        <v>1463</v>
      </c>
      <c r="C611" s="9" t="s">
        <v>1464</v>
      </c>
      <c r="D611" s="15">
        <v>1.399628788E10</v>
      </c>
      <c r="E611" s="9" t="s">
        <v>13936</v>
      </c>
      <c r="F611" s="9" t="s">
        <v>13948</v>
      </c>
      <c r="G611" s="9" t="s">
        <v>13926</v>
      </c>
      <c r="H611" s="9" t="s">
        <v>13951</v>
      </c>
      <c r="I611" s="9" t="s">
        <v>13928</v>
      </c>
      <c r="J611" s="9" t="s">
        <v>13929</v>
      </c>
      <c r="K611" s="9" t="s">
        <v>13940</v>
      </c>
      <c r="L611" s="9" t="s">
        <v>13945</v>
      </c>
      <c r="M611" s="9" t="s">
        <v>13946</v>
      </c>
      <c r="N611" s="13" t="s">
        <v>12</v>
      </c>
      <c r="O611" s="13" t="s">
        <v>14</v>
      </c>
      <c r="P611" s="13" t="s">
        <v>19</v>
      </c>
      <c r="Q611" s="13" t="s">
        <v>33</v>
      </c>
      <c r="R611" s="13" t="s">
        <v>65</v>
      </c>
      <c r="S611" s="10">
        <f>ROUNDUP(SUM(VLOOKUP(F611,'Pontuação'!A$2:B$11,2,FALSE),VLOOKUP(E611,'Pontuação'!C$2:D$11,2,FALSE),VLOOKUP(H611,'Pontuação'!I$2:J$11,2,FALSE),VLOOKUP(J611,'Pontuação'!G$2:H$11,2,FALSE),VLOOKUP(L611,'Pontuação'!M$2:N$13,2,FALSE)),0)</f>
        <v>1673</v>
      </c>
      <c r="T611" s="11">
        <f t="shared" si="1"/>
        <v>167</v>
      </c>
      <c r="U611" s="11" t="str">
        <f t="array" ref="U611">IFERROR(INDEX('Pontuação'!G$13:G$101, MATCH(T611, 'Pontuação'!F$13:F$101, 0)), "Faixa Indefinida")</f>
        <v>B</v>
      </c>
      <c r="V611" s="11">
        <f t="shared" si="2"/>
        <v>0</v>
      </c>
      <c r="W611" s="11">
        <f t="shared" si="3"/>
        <v>1</v>
      </c>
      <c r="X611" s="11">
        <f t="shared" si="4"/>
        <v>0</v>
      </c>
      <c r="Y611" s="11">
        <f t="shared" si="5"/>
        <v>0</v>
      </c>
      <c r="Z611" s="12">
        <f>ROUNDUP(SUM(VLOOKUP(F611,'Pontuação 3.0'!A$2:B$11,2,FALSE),VLOOKUP(E611,'Pontuação 3.0'!C$2:D$11,2,FALSE),VLOOKUP(H611,'Pontuação 3.0'!I$2:J$11,2,FALSE),VLOOKUP(J611,'Pontuação 3.0'!G$2:H$11,2,FALSE),VLOOKUP(G611,'Pontuação 3.0'!E$2:F$11,2,FALSE),VLOOKUP(K611,'Pontuação 3.0'!K$2:L$11,2,FALSE),VLOOKUP(L611,'Pontuação 3.0'!M$2:N$13,2,FALSE)),0)</f>
        <v>2075</v>
      </c>
      <c r="AA611" s="12">
        <f t="shared" si="6"/>
        <v>208</v>
      </c>
      <c r="AB611" s="12" t="str">
        <f t="array" ref="AB611">IFERROR(INDEX('Pontuação 3.0'!G$13:G$191, MATCH(AA611, 'Pontuação 3.0'!F$13:F$191, 0)), "Faixa Indefinida")</f>
        <v>C</v>
      </c>
      <c r="AC611" s="12">
        <f t="shared" si="7"/>
        <v>0</v>
      </c>
      <c r="AD611" s="12">
        <f t="shared" si="8"/>
        <v>0</v>
      </c>
      <c r="AE611" s="12">
        <f t="shared" si="9"/>
        <v>1</v>
      </c>
      <c r="AF611" s="12">
        <f t="shared" si="10"/>
        <v>0</v>
      </c>
    </row>
    <row r="612" ht="15.75" customHeight="1">
      <c r="A612" s="8">
        <v>45685.0</v>
      </c>
      <c r="B612" s="9" t="s">
        <v>1472</v>
      </c>
      <c r="C612" s="9" t="s">
        <v>1473</v>
      </c>
      <c r="D612" s="15">
        <v>1.5997640807E10</v>
      </c>
      <c r="E612" s="9" t="s">
        <v>13936</v>
      </c>
      <c r="F612" s="9" t="s">
        <v>13948</v>
      </c>
      <c r="G612" s="9" t="s">
        <v>13926</v>
      </c>
      <c r="H612" s="9" t="s">
        <v>13938</v>
      </c>
      <c r="I612" s="9" t="s">
        <v>13928</v>
      </c>
      <c r="J612" s="9" t="s">
        <v>13956</v>
      </c>
      <c r="K612" s="9" t="s">
        <v>13930</v>
      </c>
      <c r="L612" s="9" t="s">
        <v>13945</v>
      </c>
      <c r="M612" s="9" t="s">
        <v>13942</v>
      </c>
      <c r="N612" s="13" t="s">
        <v>12</v>
      </c>
      <c r="O612" s="13" t="s">
        <v>14</v>
      </c>
      <c r="P612" s="13" t="s">
        <v>32</v>
      </c>
      <c r="Q612" s="13" t="s">
        <v>77</v>
      </c>
      <c r="R612" s="13" t="s">
        <v>65</v>
      </c>
      <c r="S612" s="10">
        <f>ROUNDUP(SUM(VLOOKUP(F612,'Pontuação'!A$2:B$11,2,FALSE),VLOOKUP(E612,'Pontuação'!C$2:D$11,2,FALSE),VLOOKUP(H612,'Pontuação'!I$2:J$11,2,FALSE),VLOOKUP(J612,'Pontuação'!G$2:H$11,2,FALSE),VLOOKUP(L612,'Pontuação'!M$2:N$13,2,FALSE)),0)</f>
        <v>1977</v>
      </c>
      <c r="T612" s="11">
        <f t="shared" si="1"/>
        <v>198</v>
      </c>
      <c r="U612" s="11" t="str">
        <f t="array" ref="U612">IFERROR(INDEX('Pontuação'!G$13:G$101, MATCH(T612, 'Pontuação'!F$13:F$101, 0)), "Faixa Indefinida")</f>
        <v>A</v>
      </c>
      <c r="V612" s="11">
        <f t="shared" si="2"/>
        <v>1</v>
      </c>
      <c r="W612" s="11">
        <f t="shared" si="3"/>
        <v>0</v>
      </c>
      <c r="X612" s="11">
        <f t="shared" si="4"/>
        <v>0</v>
      </c>
      <c r="Y612" s="11">
        <f t="shared" si="5"/>
        <v>0</v>
      </c>
      <c r="Z612" s="12">
        <f>ROUNDUP(SUM(VLOOKUP(F612,'Pontuação 3.0'!A$2:B$11,2,FALSE),VLOOKUP(E612,'Pontuação 3.0'!C$2:D$11,2,FALSE),VLOOKUP(H612,'Pontuação 3.0'!I$2:J$11,2,FALSE),VLOOKUP(J612,'Pontuação 3.0'!G$2:H$11,2,FALSE),VLOOKUP(G612,'Pontuação 3.0'!E$2:F$11,2,FALSE),VLOOKUP(K612,'Pontuação 3.0'!K$2:L$11,2,FALSE),VLOOKUP(L612,'Pontuação 3.0'!M$2:N$13,2,FALSE)),0)</f>
        <v>2547</v>
      </c>
      <c r="AA612" s="12">
        <f t="shared" si="6"/>
        <v>255</v>
      </c>
      <c r="AB612" s="12" t="str">
        <f t="array" ref="AB612">IFERROR(INDEX('Pontuação 3.0'!G$13:G$191, MATCH(AA612, 'Pontuação 3.0'!F$13:F$191, 0)), "Faixa Indefinida")</f>
        <v>A</v>
      </c>
      <c r="AC612" s="12">
        <f t="shared" si="7"/>
        <v>1</v>
      </c>
      <c r="AD612" s="12">
        <f t="shared" si="8"/>
        <v>0</v>
      </c>
      <c r="AE612" s="12">
        <f t="shared" si="9"/>
        <v>0</v>
      </c>
      <c r="AF612" s="12">
        <f t="shared" si="10"/>
        <v>0</v>
      </c>
    </row>
    <row r="613" ht="15.75" customHeight="1">
      <c r="A613" s="8">
        <v>45685.0</v>
      </c>
      <c r="B613" s="9" t="s">
        <v>1480</v>
      </c>
      <c r="C613" s="9" t="s">
        <v>1481</v>
      </c>
      <c r="D613" s="15">
        <v>9.2986414555E10</v>
      </c>
      <c r="E613" s="9" t="s">
        <v>13936</v>
      </c>
      <c r="F613" s="9" t="s">
        <v>13950</v>
      </c>
      <c r="G613" s="9" t="s">
        <v>13926</v>
      </c>
      <c r="H613" s="9" t="s">
        <v>13951</v>
      </c>
      <c r="I613" s="9" t="s">
        <v>13940</v>
      </c>
      <c r="J613" s="9" t="s">
        <v>13939</v>
      </c>
      <c r="K613" s="9" t="s">
        <v>13940</v>
      </c>
      <c r="L613" s="9" t="s">
        <v>13945</v>
      </c>
      <c r="M613" s="9" t="s">
        <v>13946</v>
      </c>
      <c r="N613" s="13" t="s">
        <v>12</v>
      </c>
      <c r="O613" s="13" t="s">
        <v>14</v>
      </c>
      <c r="P613" s="13" t="s">
        <v>32</v>
      </c>
      <c r="Q613" s="13" t="s">
        <v>20</v>
      </c>
      <c r="R613" s="13" t="s">
        <v>65</v>
      </c>
      <c r="S613" s="10">
        <f>ROUNDUP(SUM(VLOOKUP(F613,'Pontuação'!A$2:B$11,2,FALSE),VLOOKUP(E613,'Pontuação'!C$2:D$11,2,FALSE),VLOOKUP(H613,'Pontuação'!I$2:J$11,2,FALSE),VLOOKUP(J613,'Pontuação'!G$2:H$11,2,FALSE),VLOOKUP(L613,'Pontuação'!M$2:N$13,2,FALSE)),0)</f>
        <v>1790</v>
      </c>
      <c r="T613" s="11">
        <f t="shared" si="1"/>
        <v>179</v>
      </c>
      <c r="U613" s="11" t="str">
        <f t="array" ref="U613">IFERROR(INDEX('Pontuação'!G$13:G$101, MATCH(T613, 'Pontuação'!F$13:F$101, 0)), "Faixa Indefinida")</f>
        <v>B</v>
      </c>
      <c r="V613" s="11">
        <f t="shared" si="2"/>
        <v>0</v>
      </c>
      <c r="W613" s="11">
        <f t="shared" si="3"/>
        <v>1</v>
      </c>
      <c r="X613" s="11">
        <f t="shared" si="4"/>
        <v>0</v>
      </c>
      <c r="Y613" s="11">
        <f t="shared" si="5"/>
        <v>0</v>
      </c>
      <c r="Z613" s="12">
        <f>ROUNDUP(SUM(VLOOKUP(F613,'Pontuação 3.0'!A$2:B$11,2,FALSE),VLOOKUP(E613,'Pontuação 3.0'!C$2:D$11,2,FALSE),VLOOKUP(H613,'Pontuação 3.0'!I$2:J$11,2,FALSE),VLOOKUP(J613,'Pontuação 3.0'!G$2:H$11,2,FALSE),VLOOKUP(G613,'Pontuação 3.0'!E$2:F$11,2,FALSE),VLOOKUP(K613,'Pontuação 3.0'!K$2:L$11,2,FALSE),VLOOKUP(L613,'Pontuação 3.0'!M$2:N$13,2,FALSE)),0)</f>
        <v>2360</v>
      </c>
      <c r="AA613" s="12">
        <f t="shared" si="6"/>
        <v>236</v>
      </c>
      <c r="AB613" s="12" t="str">
        <f t="array" ref="AB613">IFERROR(INDEX('Pontuação 3.0'!G$13:G$191, MATCH(AA613, 'Pontuação 3.0'!F$13:F$191, 0)), "Faixa Indefinida")</f>
        <v>A</v>
      </c>
      <c r="AC613" s="12">
        <f t="shared" si="7"/>
        <v>1</v>
      </c>
      <c r="AD613" s="12">
        <f t="shared" si="8"/>
        <v>0</v>
      </c>
      <c r="AE613" s="12">
        <f t="shared" si="9"/>
        <v>0</v>
      </c>
      <c r="AF613" s="12">
        <f t="shared" si="10"/>
        <v>0</v>
      </c>
    </row>
    <row r="614" ht="15.75" customHeight="1">
      <c r="A614" s="8">
        <v>45685.0</v>
      </c>
      <c r="B614" s="9" t="s">
        <v>1476</v>
      </c>
      <c r="C614" s="9" t="s">
        <v>1477</v>
      </c>
      <c r="D614" s="14" t="s">
        <v>13994</v>
      </c>
      <c r="E614" s="9" t="s">
        <v>13936</v>
      </c>
      <c r="F614" s="9" t="s">
        <v>13950</v>
      </c>
      <c r="G614" s="9" t="s">
        <v>13926</v>
      </c>
      <c r="H614" s="9" t="s">
        <v>13951</v>
      </c>
      <c r="I614" s="9" t="s">
        <v>13940</v>
      </c>
      <c r="J614" s="9" t="s">
        <v>13956</v>
      </c>
      <c r="K614" s="9" t="s">
        <v>13940</v>
      </c>
      <c r="L614" s="9" t="s">
        <v>13945</v>
      </c>
      <c r="M614" s="9" t="s">
        <v>13942</v>
      </c>
      <c r="N614" s="13" t="s">
        <v>12</v>
      </c>
      <c r="O614" s="13" t="s">
        <v>14</v>
      </c>
      <c r="P614" s="13" t="s">
        <v>27</v>
      </c>
      <c r="Q614" s="13" t="s">
        <v>20</v>
      </c>
      <c r="R614" s="13" t="s">
        <v>15</v>
      </c>
      <c r="S614" s="10">
        <f>ROUNDUP(SUM(VLOOKUP(F614,'Pontuação'!A$2:B$11,2,FALSE),VLOOKUP(E614,'Pontuação'!C$2:D$11,2,FALSE),VLOOKUP(H614,'Pontuação'!I$2:J$11,2,FALSE),VLOOKUP(J614,'Pontuação'!G$2:H$11,2,FALSE),VLOOKUP(L614,'Pontuação'!M$2:N$13,2,FALSE)),0)</f>
        <v>1963</v>
      </c>
      <c r="T614" s="11">
        <f t="shared" si="1"/>
        <v>196</v>
      </c>
      <c r="U614" s="11" t="str">
        <f t="array" ref="U614">IFERROR(INDEX('Pontuação'!G$13:G$101, MATCH(T614, 'Pontuação'!F$13:F$101, 0)), "Faixa Indefinida")</f>
        <v>A</v>
      </c>
      <c r="V614" s="11">
        <f t="shared" si="2"/>
        <v>1</v>
      </c>
      <c r="W614" s="11">
        <f t="shared" si="3"/>
        <v>0</v>
      </c>
      <c r="X614" s="11">
        <f t="shared" si="4"/>
        <v>0</v>
      </c>
      <c r="Y614" s="11">
        <f t="shared" si="5"/>
        <v>0</v>
      </c>
      <c r="Z614" s="12">
        <f>ROUNDUP(SUM(VLOOKUP(F614,'Pontuação 3.0'!A$2:B$11,2,FALSE),VLOOKUP(E614,'Pontuação 3.0'!C$2:D$11,2,FALSE),VLOOKUP(H614,'Pontuação 3.0'!I$2:J$11,2,FALSE),VLOOKUP(J614,'Pontuação 3.0'!G$2:H$11,2,FALSE),VLOOKUP(G614,'Pontuação 3.0'!E$2:F$11,2,FALSE),VLOOKUP(K614,'Pontuação 3.0'!K$2:L$11,2,FALSE),VLOOKUP(L614,'Pontuação 3.0'!M$2:N$13,2,FALSE)),0)</f>
        <v>2483</v>
      </c>
      <c r="AA614" s="12">
        <f t="shared" si="6"/>
        <v>248</v>
      </c>
      <c r="AB614" s="12" t="str">
        <f t="array" ref="AB614">IFERROR(INDEX('Pontuação 3.0'!G$13:G$191, MATCH(AA614, 'Pontuação 3.0'!F$13:F$191, 0)), "Faixa Indefinida")</f>
        <v>A</v>
      </c>
      <c r="AC614" s="12">
        <f t="shared" si="7"/>
        <v>1</v>
      </c>
      <c r="AD614" s="12">
        <f t="shared" si="8"/>
        <v>0</v>
      </c>
      <c r="AE614" s="12">
        <f t="shared" si="9"/>
        <v>0</v>
      </c>
      <c r="AF614" s="12">
        <f t="shared" si="10"/>
        <v>0</v>
      </c>
    </row>
    <row r="615" ht="15.75" customHeight="1">
      <c r="A615" s="8">
        <v>45685.0</v>
      </c>
      <c r="B615" s="9" t="s">
        <v>1482</v>
      </c>
      <c r="C615" s="9" t="s">
        <v>1483</v>
      </c>
      <c r="D615" s="15">
        <v>1.5996937748E10</v>
      </c>
      <c r="E615" s="9" t="s">
        <v>13936</v>
      </c>
      <c r="F615" s="9" t="s">
        <v>13948</v>
      </c>
      <c r="G615" s="9" t="s">
        <v>13926</v>
      </c>
      <c r="H615" s="9" t="s">
        <v>13949</v>
      </c>
      <c r="I615" s="9" t="s">
        <v>13940</v>
      </c>
      <c r="J615" s="9" t="s">
        <v>13939</v>
      </c>
      <c r="K615" s="9" t="s">
        <v>13940</v>
      </c>
      <c r="L615" s="9" t="s">
        <v>13931</v>
      </c>
      <c r="M615" s="9" t="s">
        <v>13932</v>
      </c>
      <c r="N615" s="13" t="s">
        <v>12</v>
      </c>
      <c r="O615" s="13" t="s">
        <v>14</v>
      </c>
      <c r="P615" s="13" t="s">
        <v>93</v>
      </c>
      <c r="Q615" s="13" t="s">
        <v>20</v>
      </c>
      <c r="R615" s="13" t="s">
        <v>15</v>
      </c>
      <c r="S615" s="10">
        <f>ROUNDUP(SUM(VLOOKUP(F615,'Pontuação'!A$2:B$11,2,FALSE),VLOOKUP(E615,'Pontuação'!C$2:D$11,2,FALSE),VLOOKUP(H615,'Pontuação'!I$2:J$11,2,FALSE),VLOOKUP(J615,'Pontuação'!G$2:H$11,2,FALSE),VLOOKUP(L615,'Pontuação'!M$2:N$13,2,FALSE)),0)</f>
        <v>1688</v>
      </c>
      <c r="T615" s="11">
        <f t="shared" si="1"/>
        <v>169</v>
      </c>
      <c r="U615" s="11" t="str">
        <f t="array" ref="U615">IFERROR(INDEX('Pontuação'!G$13:G$101, MATCH(T615, 'Pontuação'!F$13:F$101, 0)), "Faixa Indefinida")</f>
        <v>B</v>
      </c>
      <c r="V615" s="11">
        <f t="shared" si="2"/>
        <v>0</v>
      </c>
      <c r="W615" s="11">
        <f t="shared" si="3"/>
        <v>1</v>
      </c>
      <c r="X615" s="11">
        <f t="shared" si="4"/>
        <v>0</v>
      </c>
      <c r="Y615" s="11">
        <f t="shared" si="5"/>
        <v>0</v>
      </c>
      <c r="Z615" s="12">
        <f>ROUNDUP(SUM(VLOOKUP(F615,'Pontuação 3.0'!A$2:B$11,2,FALSE),VLOOKUP(E615,'Pontuação 3.0'!C$2:D$11,2,FALSE),VLOOKUP(H615,'Pontuação 3.0'!I$2:J$11,2,FALSE),VLOOKUP(J615,'Pontuação 3.0'!G$2:H$11,2,FALSE),VLOOKUP(G615,'Pontuação 3.0'!E$2:F$11,2,FALSE),VLOOKUP(K615,'Pontuação 3.0'!K$2:L$11,2,FALSE),VLOOKUP(L615,'Pontuação 3.0'!M$2:N$13,2,FALSE)),0)</f>
        <v>2228</v>
      </c>
      <c r="AA615" s="12">
        <f t="shared" si="6"/>
        <v>223</v>
      </c>
      <c r="AB615" s="12" t="str">
        <f t="array" ref="AB615">IFERROR(INDEX('Pontuação 3.0'!G$13:G$191, MATCH(AA615, 'Pontuação 3.0'!F$13:F$191, 0)), "Faixa Indefinida")</f>
        <v>B</v>
      </c>
      <c r="AC615" s="12">
        <f t="shared" si="7"/>
        <v>0</v>
      </c>
      <c r="AD615" s="12">
        <f t="shared" si="8"/>
        <v>1</v>
      </c>
      <c r="AE615" s="12">
        <f t="shared" si="9"/>
        <v>0</v>
      </c>
      <c r="AF615" s="12">
        <f t="shared" si="10"/>
        <v>0</v>
      </c>
    </row>
    <row r="616" ht="15.75" customHeight="1">
      <c r="A616" s="8">
        <v>45685.0</v>
      </c>
      <c r="B616" s="9" t="s">
        <v>1484</v>
      </c>
      <c r="C616" s="9" t="s">
        <v>1485</v>
      </c>
      <c r="D616" s="15">
        <v>6.6992522354E10</v>
      </c>
      <c r="E616" s="9" t="s">
        <v>13936</v>
      </c>
      <c r="F616" s="9" t="s">
        <v>13937</v>
      </c>
      <c r="G616" s="9" t="s">
        <v>13926</v>
      </c>
      <c r="H616" s="9" t="s">
        <v>13938</v>
      </c>
      <c r="I616" s="9" t="s">
        <v>13928</v>
      </c>
      <c r="J616" s="9" t="s">
        <v>13929</v>
      </c>
      <c r="K616" s="9" t="s">
        <v>13940</v>
      </c>
      <c r="L616" s="9" t="s">
        <v>13945</v>
      </c>
      <c r="M616" s="9" t="s">
        <v>13952</v>
      </c>
      <c r="N616" s="13" t="s">
        <v>12</v>
      </c>
      <c r="O616" s="13" t="s">
        <v>14</v>
      </c>
      <c r="P616" s="13" t="s">
        <v>111</v>
      </c>
      <c r="Q616" s="13" t="s">
        <v>20</v>
      </c>
      <c r="R616" s="13" t="s">
        <v>15</v>
      </c>
      <c r="S616" s="10">
        <f>ROUNDUP(SUM(VLOOKUP(F616,'Pontuação'!A$2:B$11,2,FALSE),VLOOKUP(E616,'Pontuação'!C$2:D$11,2,FALSE),VLOOKUP(H616,'Pontuação'!I$2:J$11,2,FALSE),VLOOKUP(J616,'Pontuação'!G$2:H$11,2,FALSE),VLOOKUP(L616,'Pontuação'!M$2:N$13,2,FALSE)),0)</f>
        <v>1682</v>
      </c>
      <c r="T616" s="11">
        <f t="shared" si="1"/>
        <v>168</v>
      </c>
      <c r="U616" s="11" t="str">
        <f t="array" ref="U616">IFERROR(INDEX('Pontuação'!G$13:G$101, MATCH(T616, 'Pontuação'!F$13:F$101, 0)), "Faixa Indefinida")</f>
        <v>B</v>
      </c>
      <c r="V616" s="11">
        <f t="shared" si="2"/>
        <v>0</v>
      </c>
      <c r="W616" s="11">
        <f t="shared" si="3"/>
        <v>1</v>
      </c>
      <c r="X616" s="11">
        <f t="shared" si="4"/>
        <v>0</v>
      </c>
      <c r="Y616" s="11">
        <f t="shared" si="5"/>
        <v>0</v>
      </c>
      <c r="Z616" s="12">
        <f>ROUNDUP(SUM(VLOOKUP(F616,'Pontuação 3.0'!A$2:B$11,2,FALSE),VLOOKUP(E616,'Pontuação 3.0'!C$2:D$11,2,FALSE),VLOOKUP(H616,'Pontuação 3.0'!I$2:J$11,2,FALSE),VLOOKUP(J616,'Pontuação 3.0'!G$2:H$11,2,FALSE),VLOOKUP(G616,'Pontuação 3.0'!E$2:F$11,2,FALSE),VLOOKUP(K616,'Pontuação 3.0'!K$2:L$11,2,FALSE),VLOOKUP(L616,'Pontuação 3.0'!M$2:N$13,2,FALSE)),0)</f>
        <v>1922</v>
      </c>
      <c r="AA616" s="12">
        <f t="shared" si="6"/>
        <v>192</v>
      </c>
      <c r="AB616" s="12" t="str">
        <f t="array" ref="AB616">IFERROR(INDEX('Pontuação 3.0'!G$13:G$191, MATCH(AA616, 'Pontuação 3.0'!F$13:F$191, 0)), "Faixa Indefinida")</f>
        <v>C</v>
      </c>
      <c r="AC616" s="12">
        <f t="shared" si="7"/>
        <v>0</v>
      </c>
      <c r="AD616" s="12">
        <f t="shared" si="8"/>
        <v>0</v>
      </c>
      <c r="AE616" s="12">
        <f t="shared" si="9"/>
        <v>1</v>
      </c>
      <c r="AF616" s="12">
        <f t="shared" si="10"/>
        <v>0</v>
      </c>
    </row>
    <row r="617" ht="15.75" customHeight="1">
      <c r="A617" s="8">
        <v>45685.0</v>
      </c>
      <c r="B617" s="9" t="s">
        <v>1488</v>
      </c>
      <c r="C617" s="9" t="s">
        <v>1489</v>
      </c>
      <c r="D617" s="15">
        <v>1.6994055514E10</v>
      </c>
      <c r="E617" s="9" t="s">
        <v>13936</v>
      </c>
      <c r="F617" s="9" t="s">
        <v>13950</v>
      </c>
      <c r="G617" s="9" t="s">
        <v>13926</v>
      </c>
      <c r="H617" s="9" t="s">
        <v>13938</v>
      </c>
      <c r="I617" s="9" t="s">
        <v>13940</v>
      </c>
      <c r="J617" s="9" t="s">
        <v>13929</v>
      </c>
      <c r="K617" s="9" t="s">
        <v>13940</v>
      </c>
      <c r="L617" s="9" t="s">
        <v>13931</v>
      </c>
      <c r="M617" s="9" t="s">
        <v>13942</v>
      </c>
      <c r="N617" s="13" t="s">
        <v>12</v>
      </c>
      <c r="O617" s="13" t="s">
        <v>14</v>
      </c>
      <c r="P617" s="13" t="s">
        <v>47</v>
      </c>
      <c r="Q617" s="13" t="s">
        <v>33</v>
      </c>
      <c r="R617" s="13" t="s">
        <v>65</v>
      </c>
      <c r="S617" s="10">
        <f>ROUNDUP(SUM(VLOOKUP(F617,'Pontuação'!A$2:B$11,2,FALSE),VLOOKUP(E617,'Pontuação'!C$2:D$11,2,FALSE),VLOOKUP(H617,'Pontuação'!I$2:J$11,2,FALSE),VLOOKUP(J617,'Pontuação'!G$2:H$11,2,FALSE),VLOOKUP(L617,'Pontuação'!M$2:N$13,2,FALSE)),0)</f>
        <v>1579</v>
      </c>
      <c r="T617" s="11">
        <f t="shared" si="1"/>
        <v>158</v>
      </c>
      <c r="U617" s="11" t="str">
        <f t="array" ref="U617">IFERROR(INDEX('Pontuação'!G$13:G$101, MATCH(T617, 'Pontuação'!F$13:F$101, 0)), "Faixa Indefinida")</f>
        <v>C</v>
      </c>
      <c r="V617" s="11">
        <f t="shared" si="2"/>
        <v>0</v>
      </c>
      <c r="W617" s="11">
        <f t="shared" si="3"/>
        <v>0</v>
      </c>
      <c r="X617" s="11">
        <f t="shared" si="4"/>
        <v>1</v>
      </c>
      <c r="Y617" s="11">
        <f t="shared" si="5"/>
        <v>0</v>
      </c>
      <c r="Z617" s="12">
        <f>ROUNDUP(SUM(VLOOKUP(F617,'Pontuação 3.0'!A$2:B$11,2,FALSE),VLOOKUP(E617,'Pontuação 3.0'!C$2:D$11,2,FALSE),VLOOKUP(H617,'Pontuação 3.0'!I$2:J$11,2,FALSE),VLOOKUP(J617,'Pontuação 3.0'!G$2:H$11,2,FALSE),VLOOKUP(G617,'Pontuação 3.0'!E$2:F$11,2,FALSE),VLOOKUP(K617,'Pontuação 3.0'!K$2:L$11,2,FALSE),VLOOKUP(L617,'Pontuação 3.0'!M$2:N$13,2,FALSE)),0)</f>
        <v>2058</v>
      </c>
      <c r="AA617" s="12">
        <f t="shared" si="6"/>
        <v>206</v>
      </c>
      <c r="AB617" s="12" t="str">
        <f t="array" ref="AB617">IFERROR(INDEX('Pontuação 3.0'!G$13:G$191, MATCH(AA617, 'Pontuação 3.0'!F$13:F$191, 0)), "Faixa Indefinida")</f>
        <v>C</v>
      </c>
      <c r="AC617" s="12">
        <f t="shared" si="7"/>
        <v>0</v>
      </c>
      <c r="AD617" s="12">
        <f t="shared" si="8"/>
        <v>0</v>
      </c>
      <c r="AE617" s="12">
        <f t="shared" si="9"/>
        <v>1</v>
      </c>
      <c r="AF617" s="12">
        <f t="shared" si="10"/>
        <v>0</v>
      </c>
    </row>
    <row r="618" ht="15.75" customHeight="1">
      <c r="A618" s="8">
        <v>45685.0</v>
      </c>
      <c r="B618" s="9" t="s">
        <v>1486</v>
      </c>
      <c r="C618" s="9" t="s">
        <v>1487</v>
      </c>
      <c r="D618" s="15">
        <v>6.1983663262E10</v>
      </c>
      <c r="E618" s="9" t="s">
        <v>13936</v>
      </c>
      <c r="F618" s="9" t="s">
        <v>13948</v>
      </c>
      <c r="G618" s="9" t="s">
        <v>13944</v>
      </c>
      <c r="H618" s="9" t="s">
        <v>13949</v>
      </c>
      <c r="I618" s="9" t="s">
        <v>13940</v>
      </c>
      <c r="J618" s="9" t="s">
        <v>13956</v>
      </c>
      <c r="K618" s="9" t="s">
        <v>13940</v>
      </c>
      <c r="L618" s="9" t="s">
        <v>13941</v>
      </c>
      <c r="M618" s="9" t="s">
        <v>13942</v>
      </c>
      <c r="N618" s="13" t="s">
        <v>12</v>
      </c>
      <c r="O618" s="13" t="s">
        <v>14</v>
      </c>
      <c r="P618" s="13" t="s">
        <v>27</v>
      </c>
      <c r="Q618" s="13" t="s">
        <v>20</v>
      </c>
      <c r="R618" s="13" t="s">
        <v>15</v>
      </c>
      <c r="S618" s="10">
        <f>ROUNDUP(SUM(VLOOKUP(F618,'Pontuação'!A$2:B$11,2,FALSE),VLOOKUP(E618,'Pontuação'!C$2:D$11,2,FALSE),VLOOKUP(H618,'Pontuação'!I$2:J$11,2,FALSE),VLOOKUP(J618,'Pontuação'!G$2:H$11,2,FALSE),VLOOKUP(L618,'Pontuação'!M$2:N$13,2,FALSE)),0)</f>
        <v>1905</v>
      </c>
      <c r="T618" s="11">
        <f t="shared" si="1"/>
        <v>191</v>
      </c>
      <c r="U618" s="11" t="str">
        <f t="array" ref="U618">IFERROR(INDEX('Pontuação'!G$13:G$101, MATCH(T618, 'Pontuação'!F$13:F$101, 0)), "Faixa Indefinida")</f>
        <v>A</v>
      </c>
      <c r="V618" s="11">
        <f t="shared" si="2"/>
        <v>1</v>
      </c>
      <c r="W618" s="11">
        <f t="shared" si="3"/>
        <v>0</v>
      </c>
      <c r="X618" s="11">
        <f t="shared" si="4"/>
        <v>0</v>
      </c>
      <c r="Y618" s="11">
        <f t="shared" si="5"/>
        <v>0</v>
      </c>
      <c r="Z618" s="12">
        <f>ROUNDUP(SUM(VLOOKUP(F618,'Pontuação 3.0'!A$2:B$11,2,FALSE),VLOOKUP(E618,'Pontuação 3.0'!C$2:D$11,2,FALSE),VLOOKUP(H618,'Pontuação 3.0'!I$2:J$11,2,FALSE),VLOOKUP(J618,'Pontuação 3.0'!G$2:H$11,2,FALSE),VLOOKUP(G618,'Pontuação 3.0'!E$2:F$11,2,FALSE),VLOOKUP(K618,'Pontuação 3.0'!K$2:L$11,2,FALSE),VLOOKUP(L618,'Pontuação 3.0'!M$2:N$13,2,FALSE)),0)</f>
        <v>2189</v>
      </c>
      <c r="AA618" s="12">
        <f t="shared" si="6"/>
        <v>219</v>
      </c>
      <c r="AB618" s="12" t="str">
        <f t="array" ref="AB618">IFERROR(INDEX('Pontuação 3.0'!G$13:G$191, MATCH(AA618, 'Pontuação 3.0'!F$13:F$191, 0)), "Faixa Indefinida")</f>
        <v>B</v>
      </c>
      <c r="AC618" s="12">
        <f t="shared" si="7"/>
        <v>0</v>
      </c>
      <c r="AD618" s="12">
        <f t="shared" si="8"/>
        <v>1</v>
      </c>
      <c r="AE618" s="12">
        <f t="shared" si="9"/>
        <v>0</v>
      </c>
      <c r="AF618" s="12">
        <f t="shared" si="10"/>
        <v>0</v>
      </c>
    </row>
    <row r="619" ht="15.75" customHeight="1">
      <c r="A619" s="8">
        <v>45685.0</v>
      </c>
      <c r="B619" s="9" t="s">
        <v>1490</v>
      </c>
      <c r="C619" s="9" t="s">
        <v>1491</v>
      </c>
      <c r="D619" s="15">
        <v>1.1947463472E10</v>
      </c>
      <c r="E619" s="9" t="s">
        <v>13936</v>
      </c>
      <c r="F619" s="9" t="s">
        <v>13948</v>
      </c>
      <c r="G619" s="9" t="s">
        <v>13944</v>
      </c>
      <c r="H619" s="9" t="s">
        <v>13938</v>
      </c>
      <c r="I619" s="9" t="s">
        <v>13928</v>
      </c>
      <c r="J619" s="9" t="s">
        <v>13929</v>
      </c>
      <c r="K619" s="9" t="s">
        <v>13940</v>
      </c>
      <c r="L619" s="9" t="s">
        <v>13945</v>
      </c>
      <c r="M619" s="9" t="s">
        <v>13952</v>
      </c>
      <c r="N619" s="13" t="s">
        <v>12</v>
      </c>
      <c r="O619" s="13" t="s">
        <v>14</v>
      </c>
      <c r="P619" s="13" t="s">
        <v>13</v>
      </c>
      <c r="Q619" s="13" t="s">
        <v>77</v>
      </c>
      <c r="R619" s="13" t="s">
        <v>15</v>
      </c>
      <c r="S619" s="10">
        <f>ROUNDUP(SUM(VLOOKUP(F619,'Pontuação'!A$2:B$11,2,FALSE),VLOOKUP(E619,'Pontuação'!C$2:D$11,2,FALSE),VLOOKUP(H619,'Pontuação'!I$2:J$11,2,FALSE),VLOOKUP(J619,'Pontuação'!G$2:H$11,2,FALSE),VLOOKUP(L619,'Pontuação'!M$2:N$13,2,FALSE)),0)</f>
        <v>1699</v>
      </c>
      <c r="T619" s="11">
        <f t="shared" si="1"/>
        <v>170</v>
      </c>
      <c r="U619" s="11" t="str">
        <f t="array" ref="U619">IFERROR(INDEX('Pontuação'!G$13:G$101, MATCH(T619, 'Pontuação'!F$13:F$101, 0)), "Faixa Indefinida")</f>
        <v>B</v>
      </c>
      <c r="V619" s="11">
        <f t="shared" si="2"/>
        <v>0</v>
      </c>
      <c r="W619" s="11">
        <f t="shared" si="3"/>
        <v>1</v>
      </c>
      <c r="X619" s="11">
        <f t="shared" si="4"/>
        <v>0</v>
      </c>
      <c r="Y619" s="11">
        <f t="shared" si="5"/>
        <v>0</v>
      </c>
      <c r="Z619" s="12">
        <f>ROUNDUP(SUM(VLOOKUP(F619,'Pontuação 3.0'!A$2:B$11,2,FALSE),VLOOKUP(E619,'Pontuação 3.0'!C$2:D$11,2,FALSE),VLOOKUP(H619,'Pontuação 3.0'!I$2:J$11,2,FALSE),VLOOKUP(J619,'Pontuação 3.0'!G$2:H$11,2,FALSE),VLOOKUP(G619,'Pontuação 3.0'!E$2:F$11,2,FALSE),VLOOKUP(K619,'Pontuação 3.0'!K$2:L$11,2,FALSE),VLOOKUP(L619,'Pontuação 3.0'!M$2:N$13,2,FALSE)),0)</f>
        <v>1871</v>
      </c>
      <c r="AA619" s="12">
        <f t="shared" si="6"/>
        <v>187</v>
      </c>
      <c r="AB619" s="12" t="str">
        <f t="array" ref="AB619">IFERROR(INDEX('Pontuação 3.0'!G$13:G$191, MATCH(AA619, 'Pontuação 3.0'!F$13:F$191, 0)), "Faixa Indefinida")</f>
        <v>D</v>
      </c>
      <c r="AC619" s="12">
        <f t="shared" si="7"/>
        <v>0</v>
      </c>
      <c r="AD619" s="12">
        <f t="shared" si="8"/>
        <v>0</v>
      </c>
      <c r="AE619" s="12">
        <f t="shared" si="9"/>
        <v>0</v>
      </c>
      <c r="AF619" s="12">
        <f t="shared" si="10"/>
        <v>1</v>
      </c>
    </row>
    <row r="620" ht="15.75" customHeight="1">
      <c r="A620" s="8">
        <v>45685.0</v>
      </c>
      <c r="B620" s="9" t="s">
        <v>1497</v>
      </c>
      <c r="C620" s="9" t="s">
        <v>1498</v>
      </c>
      <c r="D620" s="15">
        <v>5.399166261E10</v>
      </c>
      <c r="E620" s="9" t="s">
        <v>13924</v>
      </c>
      <c r="F620" s="9" t="s">
        <v>13925</v>
      </c>
      <c r="G620" s="9" t="s">
        <v>13957</v>
      </c>
      <c r="H620" s="9" t="s">
        <v>13927</v>
      </c>
      <c r="I620" s="9" t="s">
        <v>13928</v>
      </c>
      <c r="J620" s="9" t="s">
        <v>13939</v>
      </c>
      <c r="K620" s="9" t="s">
        <v>13930</v>
      </c>
      <c r="L620" s="9" t="s">
        <v>13931</v>
      </c>
      <c r="M620" s="9" t="s">
        <v>13946</v>
      </c>
      <c r="N620" s="13" t="s">
        <v>12</v>
      </c>
      <c r="O620" s="13" t="s">
        <v>14</v>
      </c>
      <c r="P620" s="13" t="s">
        <v>13</v>
      </c>
      <c r="Q620" s="13" t="s">
        <v>84</v>
      </c>
      <c r="R620" s="13" t="s">
        <v>15</v>
      </c>
      <c r="S620" s="10">
        <f>ROUNDUP(SUM(VLOOKUP(F620,'Pontuação'!A$2:B$11,2,FALSE),VLOOKUP(E620,'Pontuação'!C$2:D$11,2,FALSE),VLOOKUP(H620,'Pontuação'!I$2:J$11,2,FALSE),VLOOKUP(J620,'Pontuação'!G$2:H$11,2,FALSE),VLOOKUP(L620,'Pontuação'!M$2:N$13,2,FALSE)),0)</f>
        <v>1303</v>
      </c>
      <c r="T620" s="11">
        <f t="shared" si="1"/>
        <v>130</v>
      </c>
      <c r="U620" s="11" t="str">
        <f t="array" ref="U620">IFERROR(INDEX('Pontuação'!G$13:G$101, MATCH(T620, 'Pontuação'!F$13:F$101, 0)), "Faixa Indefinida")</f>
        <v>D</v>
      </c>
      <c r="V620" s="11">
        <f t="shared" si="2"/>
        <v>0</v>
      </c>
      <c r="W620" s="11">
        <f t="shared" si="3"/>
        <v>0</v>
      </c>
      <c r="X620" s="11">
        <f t="shared" si="4"/>
        <v>0</v>
      </c>
      <c r="Y620" s="11">
        <f t="shared" si="5"/>
        <v>1</v>
      </c>
      <c r="Z620" s="12">
        <f>ROUNDUP(SUM(VLOOKUP(F620,'Pontuação 3.0'!A$2:B$11,2,FALSE),VLOOKUP(E620,'Pontuação 3.0'!C$2:D$11,2,FALSE),VLOOKUP(H620,'Pontuação 3.0'!I$2:J$11,2,FALSE),VLOOKUP(J620,'Pontuação 3.0'!G$2:H$11,2,FALSE),VLOOKUP(G620,'Pontuação 3.0'!E$2:F$11,2,FALSE),VLOOKUP(K620,'Pontuação 3.0'!K$2:L$11,2,FALSE),VLOOKUP(L620,'Pontuação 3.0'!M$2:N$13,2,FALSE)),0)</f>
        <v>2059</v>
      </c>
      <c r="AA620" s="12">
        <f t="shared" si="6"/>
        <v>206</v>
      </c>
      <c r="AB620" s="12" t="str">
        <f t="array" ref="AB620">IFERROR(INDEX('Pontuação 3.0'!G$13:G$191, MATCH(AA620, 'Pontuação 3.0'!F$13:F$191, 0)), "Faixa Indefinida")</f>
        <v>C</v>
      </c>
      <c r="AC620" s="12">
        <f t="shared" si="7"/>
        <v>0</v>
      </c>
      <c r="AD620" s="12">
        <f t="shared" si="8"/>
        <v>0</v>
      </c>
      <c r="AE620" s="12">
        <f t="shared" si="9"/>
        <v>1</v>
      </c>
      <c r="AF620" s="12">
        <f t="shared" si="10"/>
        <v>0</v>
      </c>
    </row>
    <row r="621" ht="15.75" customHeight="1">
      <c r="A621" s="8">
        <v>45685.0</v>
      </c>
      <c r="B621" s="9" t="s">
        <v>1499</v>
      </c>
      <c r="C621" s="9" t="s">
        <v>1500</v>
      </c>
      <c r="D621" s="15">
        <v>8.5981723162E10</v>
      </c>
      <c r="E621" s="9" t="s">
        <v>13936</v>
      </c>
      <c r="F621" s="9" t="s">
        <v>13925</v>
      </c>
      <c r="G621" s="9" t="s">
        <v>13961</v>
      </c>
      <c r="H621" s="9" t="s">
        <v>13927</v>
      </c>
      <c r="I621" s="9" t="s">
        <v>13940</v>
      </c>
      <c r="J621" s="9" t="s">
        <v>13939</v>
      </c>
      <c r="K621" s="9" t="s">
        <v>13940</v>
      </c>
      <c r="L621" s="9" t="s">
        <v>13945</v>
      </c>
      <c r="M621" s="9" t="s">
        <v>13942</v>
      </c>
      <c r="N621" s="13" t="s">
        <v>12</v>
      </c>
      <c r="O621" s="13" t="s">
        <v>14</v>
      </c>
      <c r="P621" s="13" t="s">
        <v>32</v>
      </c>
      <c r="Q621" s="13" t="s">
        <v>77</v>
      </c>
      <c r="R621" s="13" t="s">
        <v>15</v>
      </c>
      <c r="S621" s="10">
        <f>ROUNDUP(SUM(VLOOKUP(F621,'Pontuação'!A$2:B$11,2,FALSE),VLOOKUP(E621,'Pontuação'!C$2:D$11,2,FALSE),VLOOKUP(H621,'Pontuação'!I$2:J$11,2,FALSE),VLOOKUP(J621,'Pontuação'!G$2:H$11,2,FALSE),VLOOKUP(L621,'Pontuação'!M$2:N$13,2,FALSE)),0)</f>
        <v>1431</v>
      </c>
      <c r="T621" s="11">
        <f t="shared" si="1"/>
        <v>143</v>
      </c>
      <c r="U621" s="11" t="str">
        <f t="array" ref="U621">IFERROR(INDEX('Pontuação'!G$13:G$101, MATCH(T621, 'Pontuação'!F$13:F$101, 0)), "Faixa Indefinida")</f>
        <v>D</v>
      </c>
      <c r="V621" s="11">
        <f t="shared" si="2"/>
        <v>0</v>
      </c>
      <c r="W621" s="11">
        <f t="shared" si="3"/>
        <v>0</v>
      </c>
      <c r="X621" s="11">
        <f t="shared" si="4"/>
        <v>0</v>
      </c>
      <c r="Y621" s="11">
        <f t="shared" si="5"/>
        <v>1</v>
      </c>
      <c r="Z621" s="12">
        <f>ROUNDUP(SUM(VLOOKUP(F621,'Pontuação 3.0'!A$2:B$11,2,FALSE),VLOOKUP(E621,'Pontuação 3.0'!C$2:D$11,2,FALSE),VLOOKUP(H621,'Pontuação 3.0'!I$2:J$11,2,FALSE),VLOOKUP(J621,'Pontuação 3.0'!G$2:H$11,2,FALSE),VLOOKUP(G621,'Pontuação 3.0'!E$2:F$11,2,FALSE),VLOOKUP(K621,'Pontuação 3.0'!K$2:L$11,2,FALSE),VLOOKUP(L621,'Pontuação 3.0'!M$2:N$13,2,FALSE)),0)</f>
        <v>1957</v>
      </c>
      <c r="AA621" s="12">
        <f t="shared" si="6"/>
        <v>196</v>
      </c>
      <c r="AB621" s="12" t="str">
        <f t="array" ref="AB621">IFERROR(INDEX('Pontuação 3.0'!G$13:G$191, MATCH(AA621, 'Pontuação 3.0'!F$13:F$191, 0)), "Faixa Indefinida")</f>
        <v>C</v>
      </c>
      <c r="AC621" s="12">
        <f t="shared" si="7"/>
        <v>0</v>
      </c>
      <c r="AD621" s="12">
        <f t="shared" si="8"/>
        <v>0</v>
      </c>
      <c r="AE621" s="12">
        <f t="shared" si="9"/>
        <v>1</v>
      </c>
      <c r="AF621" s="12">
        <f t="shared" si="10"/>
        <v>0</v>
      </c>
    </row>
    <row r="622" ht="15.75" customHeight="1">
      <c r="A622" s="8">
        <v>45685.0</v>
      </c>
      <c r="B622" s="9" t="s">
        <v>17</v>
      </c>
      <c r="C622" s="9" t="s">
        <v>1507</v>
      </c>
      <c r="D622" s="15">
        <v>4.8998503027E10</v>
      </c>
      <c r="E622" s="9" t="s">
        <v>13936</v>
      </c>
      <c r="F622" s="9" t="s">
        <v>13953</v>
      </c>
      <c r="G622" s="9" t="s">
        <v>13926</v>
      </c>
      <c r="H622" s="9" t="s">
        <v>13951</v>
      </c>
      <c r="I622" s="9" t="s">
        <v>13928</v>
      </c>
      <c r="J622" s="9" t="s">
        <v>13939</v>
      </c>
      <c r="K622" s="9" t="s">
        <v>13930</v>
      </c>
      <c r="L622" s="9" t="s">
        <v>13931</v>
      </c>
      <c r="M622" s="9" t="s">
        <v>13952</v>
      </c>
      <c r="N622" s="13" t="s">
        <v>12</v>
      </c>
      <c r="O622" s="13" t="s">
        <v>14</v>
      </c>
      <c r="P622" s="13" t="s">
        <v>32</v>
      </c>
      <c r="Q622" s="13" t="s">
        <v>51</v>
      </c>
      <c r="R622" s="13" t="s">
        <v>15</v>
      </c>
      <c r="S622" s="10">
        <f>ROUNDUP(SUM(VLOOKUP(F622,'Pontuação'!A$2:B$11,2,FALSE),VLOOKUP(E622,'Pontuação'!C$2:D$11,2,FALSE),VLOOKUP(H622,'Pontuação'!I$2:J$11,2,FALSE),VLOOKUP(J622,'Pontuação'!G$2:H$11,2,FALSE),VLOOKUP(L622,'Pontuação'!M$2:N$13,2,FALSE)),0)</f>
        <v>1663</v>
      </c>
      <c r="T622" s="11">
        <f t="shared" si="1"/>
        <v>166</v>
      </c>
      <c r="U622" s="11" t="str">
        <f t="array" ref="U622">IFERROR(INDEX('Pontuação'!G$13:G$101, MATCH(T622, 'Pontuação'!F$13:F$101, 0)), "Faixa Indefinida")</f>
        <v>B</v>
      </c>
      <c r="V622" s="11">
        <f t="shared" si="2"/>
        <v>0</v>
      </c>
      <c r="W622" s="11">
        <f t="shared" si="3"/>
        <v>1</v>
      </c>
      <c r="X622" s="11">
        <f t="shared" si="4"/>
        <v>0</v>
      </c>
      <c r="Y622" s="11">
        <f t="shared" si="5"/>
        <v>0</v>
      </c>
      <c r="Z622" s="12">
        <f>ROUNDUP(SUM(VLOOKUP(F622,'Pontuação 3.0'!A$2:B$11,2,FALSE),VLOOKUP(E622,'Pontuação 3.0'!C$2:D$11,2,FALSE),VLOOKUP(H622,'Pontuação 3.0'!I$2:J$11,2,FALSE),VLOOKUP(J622,'Pontuação 3.0'!G$2:H$11,2,FALSE),VLOOKUP(G622,'Pontuação 3.0'!E$2:F$11,2,FALSE),VLOOKUP(K622,'Pontuação 3.0'!K$2:L$11,2,FALSE),VLOOKUP(L622,'Pontuação 3.0'!M$2:N$13,2,FALSE)),0)</f>
        <v>2520</v>
      </c>
      <c r="AA622" s="12">
        <f t="shared" si="6"/>
        <v>252</v>
      </c>
      <c r="AB622" s="12" t="str">
        <f t="array" ref="AB622">IFERROR(INDEX('Pontuação 3.0'!G$13:G$191, MATCH(AA622, 'Pontuação 3.0'!F$13:F$191, 0)), "Faixa Indefinida")</f>
        <v>A</v>
      </c>
      <c r="AC622" s="12">
        <f t="shared" si="7"/>
        <v>1</v>
      </c>
      <c r="AD622" s="12">
        <f t="shared" si="8"/>
        <v>0</v>
      </c>
      <c r="AE622" s="12">
        <f t="shared" si="9"/>
        <v>0</v>
      </c>
      <c r="AF622" s="12">
        <f t="shared" si="10"/>
        <v>0</v>
      </c>
    </row>
    <row r="623" ht="15.75" customHeight="1">
      <c r="A623" s="8">
        <v>45685.0</v>
      </c>
      <c r="B623" s="9" t="s">
        <v>1179</v>
      </c>
      <c r="C623" s="9" t="s">
        <v>1510</v>
      </c>
      <c r="D623" s="15">
        <v>2.7992618833E10</v>
      </c>
      <c r="E623" s="9" t="s">
        <v>13936</v>
      </c>
      <c r="F623" s="9" t="s">
        <v>13953</v>
      </c>
      <c r="G623" s="9" t="s">
        <v>13957</v>
      </c>
      <c r="H623" s="9" t="s">
        <v>13927</v>
      </c>
      <c r="I623" s="9" t="s">
        <v>13940</v>
      </c>
      <c r="J623" s="9" t="s">
        <v>13956</v>
      </c>
      <c r="K623" s="9" t="s">
        <v>13940</v>
      </c>
      <c r="L623" s="9" t="s">
        <v>13945</v>
      </c>
      <c r="M623" s="9" t="s">
        <v>13942</v>
      </c>
      <c r="N623" s="9"/>
      <c r="O623" s="9"/>
      <c r="P623" s="9"/>
      <c r="Q623" s="9"/>
      <c r="R623" s="9"/>
      <c r="S623" s="10">
        <f>ROUNDUP(SUM(VLOOKUP(F623,'Pontuação'!A$2:B$11,2,FALSE),VLOOKUP(E623,'Pontuação'!C$2:D$11,2,FALSE),VLOOKUP(H623,'Pontuação'!I$2:J$11,2,FALSE),VLOOKUP(J623,'Pontuação'!G$2:H$11,2,FALSE),VLOOKUP(L623,'Pontuação'!M$2:N$13,2,FALSE)),0)</f>
        <v>1854</v>
      </c>
      <c r="T623" s="11">
        <f t="shared" si="1"/>
        <v>185</v>
      </c>
      <c r="U623" s="11" t="str">
        <f t="array" ref="U623">IFERROR(INDEX('Pontuação'!G$13:G$101, MATCH(T623, 'Pontuação'!F$13:F$101, 0)), "Faixa Indefinida")</f>
        <v>A</v>
      </c>
      <c r="V623" s="11">
        <f t="shared" si="2"/>
        <v>1</v>
      </c>
      <c r="W623" s="11">
        <f t="shared" si="3"/>
        <v>0</v>
      </c>
      <c r="X623" s="11">
        <f t="shared" si="4"/>
        <v>0</v>
      </c>
      <c r="Y623" s="11">
        <f t="shared" si="5"/>
        <v>0</v>
      </c>
      <c r="Z623" s="12">
        <f>ROUNDUP(SUM(VLOOKUP(F623,'Pontuação 3.0'!A$2:B$11,2,FALSE),VLOOKUP(E623,'Pontuação 3.0'!C$2:D$11,2,FALSE),VLOOKUP(H623,'Pontuação 3.0'!I$2:J$11,2,FALSE),VLOOKUP(J623,'Pontuação 3.0'!G$2:H$11,2,FALSE),VLOOKUP(G623,'Pontuação 3.0'!E$2:F$11,2,FALSE),VLOOKUP(K623,'Pontuação 3.0'!K$2:L$11,2,FALSE),VLOOKUP(L623,'Pontuação 3.0'!M$2:N$13,2,FALSE)),0)</f>
        <v>2170</v>
      </c>
      <c r="AA623" s="12">
        <f t="shared" si="6"/>
        <v>217</v>
      </c>
      <c r="AB623" s="12" t="str">
        <f t="array" ref="AB623">IFERROR(INDEX('Pontuação 3.0'!G$13:G$191, MATCH(AA623, 'Pontuação 3.0'!F$13:F$191, 0)), "Faixa Indefinida")</f>
        <v>B</v>
      </c>
      <c r="AC623" s="12">
        <f t="shared" si="7"/>
        <v>0</v>
      </c>
      <c r="AD623" s="12">
        <f t="shared" si="8"/>
        <v>1</v>
      </c>
      <c r="AE623" s="12">
        <f t="shared" si="9"/>
        <v>0</v>
      </c>
      <c r="AF623" s="12">
        <f t="shared" si="10"/>
        <v>0</v>
      </c>
    </row>
    <row r="624" ht="15.75" customHeight="1">
      <c r="A624" s="8">
        <v>45685.0</v>
      </c>
      <c r="B624" s="9" t="s">
        <v>1505</v>
      </c>
      <c r="C624" s="9" t="s">
        <v>1506</v>
      </c>
      <c r="D624" s="15">
        <v>8.1996060715E10</v>
      </c>
      <c r="E624" s="9" t="s">
        <v>13936</v>
      </c>
      <c r="F624" s="9" t="s">
        <v>13948</v>
      </c>
      <c r="G624" s="9" t="s">
        <v>13944</v>
      </c>
      <c r="H624" s="9" t="s">
        <v>13951</v>
      </c>
      <c r="I624" s="9" t="s">
        <v>13940</v>
      </c>
      <c r="J624" s="9" t="s">
        <v>13929</v>
      </c>
      <c r="K624" s="9" t="s">
        <v>13940</v>
      </c>
      <c r="L624" s="9" t="s">
        <v>13931</v>
      </c>
      <c r="M624" s="9" t="s">
        <v>13952</v>
      </c>
      <c r="N624" s="13" t="s">
        <v>12</v>
      </c>
      <c r="O624" s="13" t="s">
        <v>14</v>
      </c>
      <c r="P624" s="13" t="s">
        <v>32</v>
      </c>
      <c r="Q624" s="13" t="s">
        <v>77</v>
      </c>
      <c r="R624" s="13" t="s">
        <v>15</v>
      </c>
      <c r="S624" s="10">
        <f>ROUNDUP(SUM(VLOOKUP(F624,'Pontuação'!A$2:B$11,2,FALSE),VLOOKUP(E624,'Pontuação'!C$2:D$11,2,FALSE),VLOOKUP(H624,'Pontuação'!I$2:J$11,2,FALSE),VLOOKUP(J624,'Pontuação'!G$2:H$11,2,FALSE),VLOOKUP(L624,'Pontuação'!M$2:N$13,2,FALSE)),0)</f>
        <v>1541</v>
      </c>
      <c r="T624" s="11">
        <f t="shared" si="1"/>
        <v>154</v>
      </c>
      <c r="U624" s="11" t="str">
        <f t="array" ref="U624">IFERROR(INDEX('Pontuação'!G$13:G$101, MATCH(T624, 'Pontuação'!F$13:F$101, 0)), "Faixa Indefinida")</f>
        <v>C</v>
      </c>
      <c r="V624" s="11">
        <f t="shared" si="2"/>
        <v>0</v>
      </c>
      <c r="W624" s="11">
        <f t="shared" si="3"/>
        <v>0</v>
      </c>
      <c r="X624" s="11">
        <f t="shared" si="4"/>
        <v>1</v>
      </c>
      <c r="Y624" s="11">
        <f t="shared" si="5"/>
        <v>0</v>
      </c>
      <c r="Z624" s="12">
        <f>ROUNDUP(SUM(VLOOKUP(F624,'Pontuação 3.0'!A$2:B$11,2,FALSE),VLOOKUP(E624,'Pontuação 3.0'!C$2:D$11,2,FALSE),VLOOKUP(H624,'Pontuação 3.0'!I$2:J$11,2,FALSE),VLOOKUP(J624,'Pontuação 3.0'!G$2:H$11,2,FALSE),VLOOKUP(G624,'Pontuação 3.0'!E$2:F$11,2,FALSE),VLOOKUP(K624,'Pontuação 3.0'!K$2:L$11,2,FALSE),VLOOKUP(L624,'Pontuação 3.0'!M$2:N$13,2,FALSE)),0)</f>
        <v>1849</v>
      </c>
      <c r="AA624" s="12">
        <f t="shared" si="6"/>
        <v>185</v>
      </c>
      <c r="AB624" s="12" t="str">
        <f t="array" ref="AB624">IFERROR(INDEX('Pontuação 3.0'!G$13:G$191, MATCH(AA624, 'Pontuação 3.0'!F$13:F$191, 0)), "Faixa Indefinida")</f>
        <v>D</v>
      </c>
      <c r="AC624" s="12">
        <f t="shared" si="7"/>
        <v>0</v>
      </c>
      <c r="AD624" s="12">
        <f t="shared" si="8"/>
        <v>0</v>
      </c>
      <c r="AE624" s="12">
        <f t="shared" si="9"/>
        <v>0</v>
      </c>
      <c r="AF624" s="12">
        <f t="shared" si="10"/>
        <v>1</v>
      </c>
    </row>
    <row r="625" ht="15.75" customHeight="1">
      <c r="A625" s="8">
        <v>45685.0</v>
      </c>
      <c r="B625" s="9" t="s">
        <v>1503</v>
      </c>
      <c r="C625" s="9" t="s">
        <v>1504</v>
      </c>
      <c r="D625" s="15">
        <v>2.2992415899E10</v>
      </c>
      <c r="E625" s="9" t="s">
        <v>13924</v>
      </c>
      <c r="F625" s="9" t="s">
        <v>13950</v>
      </c>
      <c r="G625" s="9" t="s">
        <v>13926</v>
      </c>
      <c r="H625" s="9" t="s">
        <v>13951</v>
      </c>
      <c r="I625" s="9" t="s">
        <v>13940</v>
      </c>
      <c r="J625" s="9" t="s">
        <v>13929</v>
      </c>
      <c r="K625" s="9" t="s">
        <v>13940</v>
      </c>
      <c r="L625" s="9" t="s">
        <v>13945</v>
      </c>
      <c r="M625" s="9" t="s">
        <v>13952</v>
      </c>
      <c r="N625" s="13" t="s">
        <v>12</v>
      </c>
      <c r="O625" s="13" t="s">
        <v>14</v>
      </c>
      <c r="P625" s="13" t="s">
        <v>32</v>
      </c>
      <c r="Q625" s="13" t="s">
        <v>20</v>
      </c>
      <c r="R625" s="13" t="s">
        <v>15</v>
      </c>
      <c r="S625" s="10">
        <f>ROUNDUP(SUM(VLOOKUP(F625,'Pontuação'!A$2:B$11,2,FALSE),VLOOKUP(E625,'Pontuação'!C$2:D$11,2,FALSE),VLOOKUP(H625,'Pontuação'!I$2:J$11,2,FALSE),VLOOKUP(J625,'Pontuação'!G$2:H$11,2,FALSE),VLOOKUP(L625,'Pontuação'!M$2:N$13,2,FALSE)),0)</f>
        <v>1689</v>
      </c>
      <c r="T625" s="11">
        <f t="shared" si="1"/>
        <v>169</v>
      </c>
      <c r="U625" s="11" t="str">
        <f t="array" ref="U625">IFERROR(INDEX('Pontuação'!G$13:G$101, MATCH(T625, 'Pontuação'!F$13:F$101, 0)), "Faixa Indefinida")</f>
        <v>B</v>
      </c>
      <c r="V625" s="11">
        <f t="shared" si="2"/>
        <v>0</v>
      </c>
      <c r="W625" s="11">
        <f t="shared" si="3"/>
        <v>1</v>
      </c>
      <c r="X625" s="11">
        <f t="shared" si="4"/>
        <v>0</v>
      </c>
      <c r="Y625" s="11">
        <f t="shared" si="5"/>
        <v>0</v>
      </c>
      <c r="Z625" s="12">
        <f>ROUNDUP(SUM(VLOOKUP(F625,'Pontuação 3.0'!A$2:B$11,2,FALSE),VLOOKUP(E625,'Pontuação 3.0'!C$2:D$11,2,FALSE),VLOOKUP(H625,'Pontuação 3.0'!I$2:J$11,2,FALSE),VLOOKUP(J625,'Pontuação 3.0'!G$2:H$11,2,FALSE),VLOOKUP(G625,'Pontuação 3.0'!E$2:F$11,2,FALSE),VLOOKUP(K625,'Pontuação 3.0'!K$2:L$11,2,FALSE),VLOOKUP(L625,'Pontuação 3.0'!M$2:N$13,2,FALSE)),0)</f>
        <v>2178</v>
      </c>
      <c r="AA625" s="12">
        <f t="shared" si="6"/>
        <v>218</v>
      </c>
      <c r="AB625" s="12" t="str">
        <f t="array" ref="AB625">IFERROR(INDEX('Pontuação 3.0'!G$13:G$191, MATCH(AA625, 'Pontuação 3.0'!F$13:F$191, 0)), "Faixa Indefinida")</f>
        <v>B</v>
      </c>
      <c r="AC625" s="12">
        <f t="shared" si="7"/>
        <v>0</v>
      </c>
      <c r="AD625" s="12">
        <f t="shared" si="8"/>
        <v>1</v>
      </c>
      <c r="AE625" s="12">
        <f t="shared" si="9"/>
        <v>0</v>
      </c>
      <c r="AF625" s="12">
        <f t="shared" si="10"/>
        <v>0</v>
      </c>
    </row>
    <row r="626" ht="15.75" customHeight="1">
      <c r="A626" s="8">
        <v>45685.0</v>
      </c>
      <c r="B626" s="9" t="s">
        <v>1501</v>
      </c>
      <c r="C626" s="9" t="s">
        <v>1502</v>
      </c>
      <c r="D626" s="15">
        <v>4.9991919054E10</v>
      </c>
      <c r="E626" s="9" t="s">
        <v>13936</v>
      </c>
      <c r="F626" s="9" t="s">
        <v>13950</v>
      </c>
      <c r="G626" s="9" t="s">
        <v>13926</v>
      </c>
      <c r="H626" s="9" t="s">
        <v>13938</v>
      </c>
      <c r="I626" s="9" t="s">
        <v>13928</v>
      </c>
      <c r="J626" s="9" t="s">
        <v>13939</v>
      </c>
      <c r="K626" s="9" t="s">
        <v>13930</v>
      </c>
      <c r="L626" s="9" t="s">
        <v>13945</v>
      </c>
      <c r="M626" s="9" t="s">
        <v>13946</v>
      </c>
      <c r="N626" s="13" t="s">
        <v>12</v>
      </c>
      <c r="O626" s="13" t="s">
        <v>14</v>
      </c>
      <c r="P626" s="13" t="s">
        <v>32</v>
      </c>
      <c r="Q626" s="13" t="s">
        <v>20</v>
      </c>
      <c r="R626" s="13" t="s">
        <v>15</v>
      </c>
      <c r="S626" s="10">
        <f>ROUNDUP(SUM(VLOOKUP(F626,'Pontuação'!A$2:B$11,2,FALSE),VLOOKUP(E626,'Pontuação'!C$2:D$11,2,FALSE),VLOOKUP(H626,'Pontuação'!I$2:J$11,2,FALSE),VLOOKUP(J626,'Pontuação'!G$2:H$11,2,FALSE),VLOOKUP(L626,'Pontuação'!M$2:N$13,2,FALSE)),0)</f>
        <v>1816</v>
      </c>
      <c r="T626" s="11">
        <f t="shared" si="1"/>
        <v>182</v>
      </c>
      <c r="U626" s="11" t="str">
        <f t="array" ref="U626">IFERROR(INDEX('Pontuação'!G$13:G$101, MATCH(T626, 'Pontuação'!F$13:F$101, 0)), "Faixa Indefinida")</f>
        <v>B</v>
      </c>
      <c r="V626" s="11">
        <f t="shared" si="2"/>
        <v>0</v>
      </c>
      <c r="W626" s="11">
        <f t="shared" si="3"/>
        <v>1</v>
      </c>
      <c r="X626" s="11">
        <f t="shared" si="4"/>
        <v>0</v>
      </c>
      <c r="Y626" s="11">
        <f t="shared" si="5"/>
        <v>0</v>
      </c>
      <c r="Z626" s="12">
        <f>ROUNDUP(SUM(VLOOKUP(F626,'Pontuação 3.0'!A$2:B$11,2,FALSE),VLOOKUP(E626,'Pontuação 3.0'!C$2:D$11,2,FALSE),VLOOKUP(H626,'Pontuação 3.0'!I$2:J$11,2,FALSE),VLOOKUP(J626,'Pontuação 3.0'!G$2:H$11,2,FALSE),VLOOKUP(G626,'Pontuação 3.0'!E$2:F$11,2,FALSE),VLOOKUP(K626,'Pontuação 3.0'!K$2:L$11,2,FALSE),VLOOKUP(L626,'Pontuação 3.0'!M$2:N$13,2,FALSE)),0)</f>
        <v>2557</v>
      </c>
      <c r="AA626" s="12">
        <f t="shared" si="6"/>
        <v>256</v>
      </c>
      <c r="AB626" s="12" t="str">
        <f t="array" ref="AB626">IFERROR(INDEX('Pontuação 3.0'!G$13:G$191, MATCH(AA626, 'Pontuação 3.0'!F$13:F$191, 0)), "Faixa Indefinida")</f>
        <v>A</v>
      </c>
      <c r="AC626" s="12">
        <f t="shared" si="7"/>
        <v>1</v>
      </c>
      <c r="AD626" s="12">
        <f t="shared" si="8"/>
        <v>0</v>
      </c>
      <c r="AE626" s="12">
        <f t="shared" si="9"/>
        <v>0</v>
      </c>
      <c r="AF626" s="12">
        <f t="shared" si="10"/>
        <v>0</v>
      </c>
    </row>
    <row r="627" ht="15.75" customHeight="1">
      <c r="A627" s="8">
        <v>45685.0</v>
      </c>
      <c r="B627" s="9" t="s">
        <v>1508</v>
      </c>
      <c r="C627" s="9" t="s">
        <v>1509</v>
      </c>
      <c r="D627" s="15">
        <v>9.1986281223E10</v>
      </c>
      <c r="E627" s="9" t="s">
        <v>13936</v>
      </c>
      <c r="F627" s="9" t="s">
        <v>13953</v>
      </c>
      <c r="G627" s="9" t="s">
        <v>13961</v>
      </c>
      <c r="H627" s="9" t="s">
        <v>13951</v>
      </c>
      <c r="I627" s="9" t="s">
        <v>13940</v>
      </c>
      <c r="J627" s="9" t="s">
        <v>13929</v>
      </c>
      <c r="K627" s="9" t="s">
        <v>13940</v>
      </c>
      <c r="L627" s="9" t="s">
        <v>13945</v>
      </c>
      <c r="M627" s="9" t="s">
        <v>13967</v>
      </c>
      <c r="N627" s="13" t="s">
        <v>12</v>
      </c>
      <c r="O627" s="13" t="s">
        <v>14</v>
      </c>
      <c r="P627" s="13" t="s">
        <v>24</v>
      </c>
      <c r="Q627" s="13" t="s">
        <v>20</v>
      </c>
      <c r="R627" s="13" t="s">
        <v>65</v>
      </c>
      <c r="S627" s="10">
        <f>ROUNDUP(SUM(VLOOKUP(F627,'Pontuação'!A$2:B$11,2,FALSE),VLOOKUP(E627,'Pontuação'!C$2:D$11,2,FALSE),VLOOKUP(H627,'Pontuação'!I$2:J$11,2,FALSE),VLOOKUP(J627,'Pontuação'!G$2:H$11,2,FALSE),VLOOKUP(L627,'Pontuação'!M$2:N$13,2,FALSE)),0)</f>
        <v>1690</v>
      </c>
      <c r="T627" s="11">
        <f t="shared" si="1"/>
        <v>169</v>
      </c>
      <c r="U627" s="11" t="str">
        <f t="array" ref="U627">IFERROR(INDEX('Pontuação'!G$13:G$101, MATCH(T627, 'Pontuação'!F$13:F$101, 0)), "Faixa Indefinida")</f>
        <v>B</v>
      </c>
      <c r="V627" s="11">
        <f t="shared" si="2"/>
        <v>0</v>
      </c>
      <c r="W627" s="11">
        <f t="shared" si="3"/>
        <v>1</v>
      </c>
      <c r="X627" s="11">
        <f t="shared" si="4"/>
        <v>0</v>
      </c>
      <c r="Y627" s="11">
        <f t="shared" si="5"/>
        <v>0</v>
      </c>
      <c r="Z627" s="12">
        <f>ROUNDUP(SUM(VLOOKUP(F627,'Pontuação 3.0'!A$2:B$11,2,FALSE),VLOOKUP(E627,'Pontuação 3.0'!C$2:D$11,2,FALSE),VLOOKUP(H627,'Pontuação 3.0'!I$2:J$11,2,FALSE),VLOOKUP(J627,'Pontuação 3.0'!G$2:H$11,2,FALSE),VLOOKUP(G627,'Pontuação 3.0'!E$2:F$11,2,FALSE),VLOOKUP(K627,'Pontuação 3.0'!K$2:L$11,2,FALSE),VLOOKUP(L627,'Pontuação 3.0'!M$2:N$13,2,FALSE)),0)</f>
        <v>2086</v>
      </c>
      <c r="AA627" s="12">
        <f t="shared" si="6"/>
        <v>209</v>
      </c>
      <c r="AB627" s="12" t="str">
        <f t="array" ref="AB627">IFERROR(INDEX('Pontuação 3.0'!G$13:G$191, MATCH(AA627, 'Pontuação 3.0'!F$13:F$191, 0)), "Faixa Indefinida")</f>
        <v>C</v>
      </c>
      <c r="AC627" s="12">
        <f t="shared" si="7"/>
        <v>0</v>
      </c>
      <c r="AD627" s="12">
        <f t="shared" si="8"/>
        <v>0</v>
      </c>
      <c r="AE627" s="12">
        <f t="shared" si="9"/>
        <v>1</v>
      </c>
      <c r="AF627" s="12">
        <f t="shared" si="10"/>
        <v>0</v>
      </c>
    </row>
    <row r="628" ht="15.75" customHeight="1">
      <c r="A628" s="8">
        <v>45685.0</v>
      </c>
      <c r="B628" s="9" t="s">
        <v>1511</v>
      </c>
      <c r="C628" s="9" t="s">
        <v>1512</v>
      </c>
      <c r="D628" s="15">
        <v>3.4999003538E10</v>
      </c>
      <c r="E628" s="9" t="s">
        <v>13936</v>
      </c>
      <c r="F628" s="9" t="s">
        <v>13953</v>
      </c>
      <c r="G628" s="9" t="s">
        <v>13961</v>
      </c>
      <c r="H628" s="9" t="s">
        <v>13927</v>
      </c>
      <c r="I628" s="9" t="s">
        <v>13940</v>
      </c>
      <c r="J628" s="9" t="s">
        <v>13939</v>
      </c>
      <c r="K628" s="9" t="s">
        <v>13940</v>
      </c>
      <c r="L628" s="9" t="s">
        <v>13959</v>
      </c>
      <c r="M628" s="9" t="s">
        <v>13942</v>
      </c>
      <c r="N628" s="13" t="s">
        <v>12</v>
      </c>
      <c r="O628" s="13" t="s">
        <v>14</v>
      </c>
      <c r="P628" s="13" t="s">
        <v>32</v>
      </c>
      <c r="Q628" s="13" t="s">
        <v>33</v>
      </c>
      <c r="R628" s="13" t="s">
        <v>15</v>
      </c>
      <c r="S628" s="10">
        <f>ROUNDUP(SUM(VLOOKUP(F628,'Pontuação'!A$2:B$11,2,FALSE),VLOOKUP(E628,'Pontuação'!C$2:D$11,2,FALSE),VLOOKUP(H628,'Pontuação'!I$2:J$11,2,FALSE),VLOOKUP(J628,'Pontuação'!G$2:H$11,2,FALSE),VLOOKUP(L628,'Pontuação'!M$2:N$13,2,FALSE)),0)</f>
        <v>1619</v>
      </c>
      <c r="T628" s="11">
        <f t="shared" si="1"/>
        <v>162</v>
      </c>
      <c r="U628" s="11" t="str">
        <f t="array" ref="U628">IFERROR(INDEX('Pontuação'!G$13:G$101, MATCH(T628, 'Pontuação'!F$13:F$101, 0)), "Faixa Indefinida")</f>
        <v>C</v>
      </c>
      <c r="V628" s="11">
        <f t="shared" si="2"/>
        <v>0</v>
      </c>
      <c r="W628" s="11">
        <f t="shared" si="3"/>
        <v>0</v>
      </c>
      <c r="X628" s="11">
        <f t="shared" si="4"/>
        <v>1</v>
      </c>
      <c r="Y628" s="11">
        <f t="shared" si="5"/>
        <v>0</v>
      </c>
      <c r="Z628" s="12">
        <f>ROUNDUP(SUM(VLOOKUP(F628,'Pontuação 3.0'!A$2:B$11,2,FALSE),VLOOKUP(E628,'Pontuação 3.0'!C$2:D$11,2,FALSE),VLOOKUP(H628,'Pontuação 3.0'!I$2:J$11,2,FALSE),VLOOKUP(J628,'Pontuação 3.0'!G$2:H$11,2,FALSE),VLOOKUP(G628,'Pontuação 3.0'!E$2:F$11,2,FALSE),VLOOKUP(K628,'Pontuação 3.0'!K$2:L$11,2,FALSE),VLOOKUP(L628,'Pontuação 3.0'!M$2:N$13,2,FALSE)),0)</f>
        <v>2198</v>
      </c>
      <c r="AA628" s="12">
        <f t="shared" si="6"/>
        <v>220</v>
      </c>
      <c r="AB628" s="12" t="str">
        <f t="array" ref="AB628">IFERROR(INDEX('Pontuação 3.0'!G$13:G$191, MATCH(AA628, 'Pontuação 3.0'!F$13:F$191, 0)), "Faixa Indefinida")</f>
        <v>B</v>
      </c>
      <c r="AC628" s="12">
        <f t="shared" si="7"/>
        <v>0</v>
      </c>
      <c r="AD628" s="12">
        <f t="shared" si="8"/>
        <v>1</v>
      </c>
      <c r="AE628" s="12">
        <f t="shared" si="9"/>
        <v>0</v>
      </c>
      <c r="AF628" s="12">
        <f t="shared" si="10"/>
        <v>0</v>
      </c>
    </row>
    <row r="629" ht="15.75" customHeight="1">
      <c r="A629" s="8">
        <v>45685.0</v>
      </c>
      <c r="B629" s="9" t="s">
        <v>1511</v>
      </c>
      <c r="C629" s="9" t="s">
        <v>1512</v>
      </c>
      <c r="D629" s="15">
        <v>3.4999003538E10</v>
      </c>
      <c r="E629" s="9" t="s">
        <v>13936</v>
      </c>
      <c r="F629" s="9" t="s">
        <v>13953</v>
      </c>
      <c r="G629" s="9" t="s">
        <v>13961</v>
      </c>
      <c r="H629" s="9" t="s">
        <v>13927</v>
      </c>
      <c r="I629" s="9" t="s">
        <v>13940</v>
      </c>
      <c r="J629" s="9" t="s">
        <v>13939</v>
      </c>
      <c r="K629" s="9" t="s">
        <v>13940</v>
      </c>
      <c r="L629" s="9" t="s">
        <v>13959</v>
      </c>
      <c r="M629" s="9" t="s">
        <v>13942</v>
      </c>
      <c r="N629" s="13" t="s">
        <v>12</v>
      </c>
      <c r="O629" s="13" t="s">
        <v>14</v>
      </c>
      <c r="P629" s="13" t="s">
        <v>32</v>
      </c>
      <c r="Q629" s="13" t="s">
        <v>33</v>
      </c>
      <c r="R629" s="13" t="s">
        <v>15</v>
      </c>
      <c r="S629" s="10">
        <f>ROUNDUP(SUM(VLOOKUP(F629,'Pontuação'!A$2:B$11,2,FALSE),VLOOKUP(E629,'Pontuação'!C$2:D$11,2,FALSE),VLOOKUP(H629,'Pontuação'!I$2:J$11,2,FALSE),VLOOKUP(J629,'Pontuação'!G$2:H$11,2,FALSE),VLOOKUP(L629,'Pontuação'!M$2:N$13,2,FALSE)),0)</f>
        <v>1619</v>
      </c>
      <c r="T629" s="11">
        <f t="shared" si="1"/>
        <v>162</v>
      </c>
      <c r="U629" s="11" t="str">
        <f t="array" ref="U629">IFERROR(INDEX('Pontuação'!G$13:G$101, MATCH(T629, 'Pontuação'!F$13:F$101, 0)), "Faixa Indefinida")</f>
        <v>C</v>
      </c>
      <c r="V629" s="11">
        <f t="shared" si="2"/>
        <v>0</v>
      </c>
      <c r="W629" s="11">
        <f t="shared" si="3"/>
        <v>0</v>
      </c>
      <c r="X629" s="11">
        <f t="shared" si="4"/>
        <v>1</v>
      </c>
      <c r="Y629" s="11">
        <f t="shared" si="5"/>
        <v>0</v>
      </c>
      <c r="Z629" s="12">
        <f>ROUNDUP(SUM(VLOOKUP(F629,'Pontuação 3.0'!A$2:B$11,2,FALSE),VLOOKUP(E629,'Pontuação 3.0'!C$2:D$11,2,FALSE),VLOOKUP(H629,'Pontuação 3.0'!I$2:J$11,2,FALSE),VLOOKUP(J629,'Pontuação 3.0'!G$2:H$11,2,FALSE),VLOOKUP(G629,'Pontuação 3.0'!E$2:F$11,2,FALSE),VLOOKUP(K629,'Pontuação 3.0'!K$2:L$11,2,FALSE),VLOOKUP(L629,'Pontuação 3.0'!M$2:N$13,2,FALSE)),0)</f>
        <v>2198</v>
      </c>
      <c r="AA629" s="12">
        <f t="shared" si="6"/>
        <v>220</v>
      </c>
      <c r="AB629" s="12" t="str">
        <f t="array" ref="AB629">IFERROR(INDEX('Pontuação 3.0'!G$13:G$191, MATCH(AA629, 'Pontuação 3.0'!F$13:F$191, 0)), "Faixa Indefinida")</f>
        <v>B</v>
      </c>
      <c r="AC629" s="12">
        <f t="shared" si="7"/>
        <v>0</v>
      </c>
      <c r="AD629" s="12">
        <f t="shared" si="8"/>
        <v>1</v>
      </c>
      <c r="AE629" s="12">
        <f t="shared" si="9"/>
        <v>0</v>
      </c>
      <c r="AF629" s="12">
        <f t="shared" si="10"/>
        <v>0</v>
      </c>
    </row>
    <row r="630" ht="15.75" customHeight="1">
      <c r="A630" s="8">
        <v>45685.0</v>
      </c>
      <c r="B630" s="9" t="s">
        <v>1515</v>
      </c>
      <c r="C630" s="9" t="s">
        <v>1516</v>
      </c>
      <c r="D630" s="15">
        <v>8.499604363E10</v>
      </c>
      <c r="E630" s="9" t="s">
        <v>13936</v>
      </c>
      <c r="F630" s="9" t="s">
        <v>13950</v>
      </c>
      <c r="G630" s="9" t="s">
        <v>13955</v>
      </c>
      <c r="H630" s="9" t="s">
        <v>13951</v>
      </c>
      <c r="I630" s="9" t="s">
        <v>13928</v>
      </c>
      <c r="J630" s="9" t="s">
        <v>13929</v>
      </c>
      <c r="K630" s="9" t="s">
        <v>13940</v>
      </c>
      <c r="L630" s="9" t="s">
        <v>13945</v>
      </c>
      <c r="M630" s="9" t="s">
        <v>13942</v>
      </c>
      <c r="N630" s="13" t="s">
        <v>12</v>
      </c>
      <c r="O630" s="13" t="s">
        <v>14</v>
      </c>
      <c r="P630" s="13" t="s">
        <v>260</v>
      </c>
      <c r="Q630" s="13" t="s">
        <v>33</v>
      </c>
      <c r="R630" s="13" t="s">
        <v>15</v>
      </c>
      <c r="S630" s="10">
        <f>ROUNDUP(SUM(VLOOKUP(F630,'Pontuação'!A$2:B$11,2,FALSE),VLOOKUP(E630,'Pontuação'!C$2:D$11,2,FALSE),VLOOKUP(H630,'Pontuação'!I$2:J$11,2,FALSE),VLOOKUP(J630,'Pontuação'!G$2:H$11,2,FALSE),VLOOKUP(L630,'Pontuação'!M$2:N$13,2,FALSE)),0)</f>
        <v>1685</v>
      </c>
      <c r="T630" s="11">
        <f t="shared" si="1"/>
        <v>169</v>
      </c>
      <c r="U630" s="11" t="str">
        <f t="array" ref="U630">IFERROR(INDEX('Pontuação'!G$13:G$101, MATCH(T630, 'Pontuação'!F$13:F$101, 0)), "Faixa Indefinida")</f>
        <v>B</v>
      </c>
      <c r="V630" s="11">
        <f t="shared" si="2"/>
        <v>0</v>
      </c>
      <c r="W630" s="11">
        <f t="shared" si="3"/>
        <v>1</v>
      </c>
      <c r="X630" s="11">
        <f t="shared" si="4"/>
        <v>0</v>
      </c>
      <c r="Y630" s="11">
        <f t="shared" si="5"/>
        <v>0</v>
      </c>
      <c r="Z630" s="12">
        <f>ROUNDUP(SUM(VLOOKUP(F630,'Pontuação 3.0'!A$2:B$11,2,FALSE),VLOOKUP(E630,'Pontuação 3.0'!C$2:D$11,2,FALSE),VLOOKUP(H630,'Pontuação 3.0'!I$2:J$11,2,FALSE),VLOOKUP(J630,'Pontuação 3.0'!G$2:H$11,2,FALSE),VLOOKUP(G630,'Pontuação 3.0'!E$2:F$11,2,FALSE),VLOOKUP(K630,'Pontuação 3.0'!K$2:L$11,2,FALSE),VLOOKUP(L630,'Pontuação 3.0'!M$2:N$13,2,FALSE)),0)</f>
        <v>2302</v>
      </c>
      <c r="AA630" s="12">
        <f t="shared" si="6"/>
        <v>230</v>
      </c>
      <c r="AB630" s="12" t="str">
        <f t="array" ref="AB630">IFERROR(INDEX('Pontuação 3.0'!G$13:G$191, MATCH(AA630, 'Pontuação 3.0'!F$13:F$191, 0)), "Faixa Indefinida")</f>
        <v>B</v>
      </c>
      <c r="AC630" s="12">
        <f t="shared" si="7"/>
        <v>0</v>
      </c>
      <c r="AD630" s="12">
        <f t="shared" si="8"/>
        <v>1</v>
      </c>
      <c r="AE630" s="12">
        <f t="shared" si="9"/>
        <v>0</v>
      </c>
      <c r="AF630" s="12">
        <f t="shared" si="10"/>
        <v>0</v>
      </c>
    </row>
    <row r="631" ht="15.75" customHeight="1">
      <c r="A631" s="8">
        <v>45685.0</v>
      </c>
      <c r="B631" s="9" t="s">
        <v>1523</v>
      </c>
      <c r="C631" s="9" t="s">
        <v>1524</v>
      </c>
      <c r="D631" s="15">
        <v>6.299287272E10</v>
      </c>
      <c r="E631" s="9" t="s">
        <v>13936</v>
      </c>
      <c r="F631" s="9" t="s">
        <v>13950</v>
      </c>
      <c r="G631" s="9" t="s">
        <v>13944</v>
      </c>
      <c r="H631" s="9" t="s">
        <v>13949</v>
      </c>
      <c r="I631" s="9" t="s">
        <v>13928</v>
      </c>
      <c r="J631" s="9" t="s">
        <v>13956</v>
      </c>
      <c r="K631" s="9" t="s">
        <v>13940</v>
      </c>
      <c r="L631" s="9" t="s">
        <v>13931</v>
      </c>
      <c r="M631" s="9" t="s">
        <v>13932</v>
      </c>
      <c r="N631" s="13" t="s">
        <v>12</v>
      </c>
      <c r="O631" s="13" t="s">
        <v>14</v>
      </c>
      <c r="P631" s="13" t="s">
        <v>111</v>
      </c>
      <c r="Q631" s="13" t="s">
        <v>20</v>
      </c>
      <c r="R631" s="13" t="s">
        <v>65</v>
      </c>
      <c r="S631" s="10">
        <f>ROUNDUP(SUM(VLOOKUP(F631,'Pontuação'!A$2:B$11,2,FALSE),VLOOKUP(E631,'Pontuação'!C$2:D$11,2,FALSE),VLOOKUP(H631,'Pontuação'!I$2:J$11,2,FALSE),VLOOKUP(J631,'Pontuação'!G$2:H$11,2,FALSE),VLOOKUP(L631,'Pontuação'!M$2:N$13,2,FALSE)),0)</f>
        <v>1873</v>
      </c>
      <c r="T631" s="11">
        <f t="shared" si="1"/>
        <v>187</v>
      </c>
      <c r="U631" s="11" t="str">
        <f t="array" ref="U631">IFERROR(INDEX('Pontuação'!G$13:G$101, MATCH(T631, 'Pontuação'!F$13:F$101, 0)), "Faixa Indefinida")</f>
        <v>A</v>
      </c>
      <c r="V631" s="11">
        <f t="shared" si="2"/>
        <v>1</v>
      </c>
      <c r="W631" s="11">
        <f t="shared" si="3"/>
        <v>0</v>
      </c>
      <c r="X631" s="11">
        <f t="shared" si="4"/>
        <v>0</v>
      </c>
      <c r="Y631" s="11">
        <f t="shared" si="5"/>
        <v>0</v>
      </c>
      <c r="Z631" s="12">
        <f>ROUNDUP(SUM(VLOOKUP(F631,'Pontuação 3.0'!A$2:B$11,2,FALSE),VLOOKUP(E631,'Pontuação 3.0'!C$2:D$11,2,FALSE),VLOOKUP(H631,'Pontuação 3.0'!I$2:J$11,2,FALSE),VLOOKUP(J631,'Pontuação 3.0'!G$2:H$11,2,FALSE),VLOOKUP(G631,'Pontuação 3.0'!E$2:F$11,2,FALSE),VLOOKUP(K631,'Pontuação 3.0'!K$2:L$11,2,FALSE),VLOOKUP(L631,'Pontuação 3.0'!M$2:N$13,2,FALSE)),0)</f>
        <v>2344</v>
      </c>
      <c r="AA631" s="12">
        <f t="shared" si="6"/>
        <v>234</v>
      </c>
      <c r="AB631" s="12" t="str">
        <f t="array" ref="AB631">IFERROR(INDEX('Pontuação 3.0'!G$13:G$191, MATCH(AA631, 'Pontuação 3.0'!F$13:F$191, 0)), "Faixa Indefinida")</f>
        <v>B</v>
      </c>
      <c r="AC631" s="12">
        <f t="shared" si="7"/>
        <v>0</v>
      </c>
      <c r="AD631" s="12">
        <f t="shared" si="8"/>
        <v>1</v>
      </c>
      <c r="AE631" s="12">
        <f t="shared" si="9"/>
        <v>0</v>
      </c>
      <c r="AF631" s="12">
        <f t="shared" si="10"/>
        <v>0</v>
      </c>
    </row>
    <row r="632" ht="15.75" customHeight="1">
      <c r="A632" s="8">
        <v>45685.0</v>
      </c>
      <c r="B632" s="9" t="s">
        <v>1517</v>
      </c>
      <c r="C632" s="9" t="s">
        <v>1518</v>
      </c>
      <c r="D632" s="15">
        <v>9.4992857947E10</v>
      </c>
      <c r="E632" s="9" t="s">
        <v>13936</v>
      </c>
      <c r="F632" s="9" t="s">
        <v>13950</v>
      </c>
      <c r="G632" s="9" t="s">
        <v>13926</v>
      </c>
      <c r="H632" s="9" t="s">
        <v>13938</v>
      </c>
      <c r="I632" s="9" t="s">
        <v>13940</v>
      </c>
      <c r="J632" s="9" t="s">
        <v>13956</v>
      </c>
      <c r="K632" s="9" t="s">
        <v>13930</v>
      </c>
      <c r="L632" s="9" t="s">
        <v>13931</v>
      </c>
      <c r="M632" s="9" t="s">
        <v>13932</v>
      </c>
      <c r="N632" s="13" t="s">
        <v>12</v>
      </c>
      <c r="O632" s="13" t="s">
        <v>14</v>
      </c>
      <c r="P632" s="13" t="s">
        <v>260</v>
      </c>
      <c r="Q632" s="13" t="s">
        <v>33</v>
      </c>
      <c r="R632" s="13" t="s">
        <v>15</v>
      </c>
      <c r="S632" s="10">
        <f>ROUNDUP(SUM(VLOOKUP(F632,'Pontuação'!A$2:B$11,2,FALSE),VLOOKUP(E632,'Pontuação'!C$2:D$11,2,FALSE),VLOOKUP(H632,'Pontuação'!I$2:J$11,2,FALSE),VLOOKUP(J632,'Pontuação'!G$2:H$11,2,FALSE),VLOOKUP(L632,'Pontuação'!M$2:N$13,2,FALSE)),0)</f>
        <v>1857</v>
      </c>
      <c r="T632" s="11">
        <f t="shared" si="1"/>
        <v>186</v>
      </c>
      <c r="U632" s="11" t="str">
        <f t="array" ref="U632">IFERROR(INDEX('Pontuação'!G$13:G$101, MATCH(T632, 'Pontuação'!F$13:F$101, 0)), "Faixa Indefinida")</f>
        <v>A</v>
      </c>
      <c r="V632" s="11">
        <f t="shared" si="2"/>
        <v>1</v>
      </c>
      <c r="W632" s="11">
        <f t="shared" si="3"/>
        <v>0</v>
      </c>
      <c r="X632" s="11">
        <f t="shared" si="4"/>
        <v>0</v>
      </c>
      <c r="Y632" s="11">
        <f t="shared" si="5"/>
        <v>0</v>
      </c>
      <c r="Z632" s="12">
        <f>ROUNDUP(SUM(VLOOKUP(F632,'Pontuação 3.0'!A$2:B$11,2,FALSE),VLOOKUP(E632,'Pontuação 3.0'!C$2:D$11,2,FALSE),VLOOKUP(H632,'Pontuação 3.0'!I$2:J$11,2,FALSE),VLOOKUP(J632,'Pontuação 3.0'!G$2:H$11,2,FALSE),VLOOKUP(G632,'Pontuação 3.0'!E$2:F$11,2,FALSE),VLOOKUP(K632,'Pontuação 3.0'!K$2:L$11,2,FALSE),VLOOKUP(L632,'Pontuação 3.0'!M$2:N$13,2,FALSE)),0)</f>
        <v>2594</v>
      </c>
      <c r="AA632" s="12">
        <f t="shared" si="6"/>
        <v>259</v>
      </c>
      <c r="AB632" s="12" t="str">
        <f t="array" ref="AB632">IFERROR(INDEX('Pontuação 3.0'!G$13:G$191, MATCH(AA632, 'Pontuação 3.0'!F$13:F$191, 0)), "Faixa Indefinida")</f>
        <v>A</v>
      </c>
      <c r="AC632" s="12">
        <f t="shared" si="7"/>
        <v>1</v>
      </c>
      <c r="AD632" s="12">
        <f t="shared" si="8"/>
        <v>0</v>
      </c>
      <c r="AE632" s="12">
        <f t="shared" si="9"/>
        <v>0</v>
      </c>
      <c r="AF632" s="12">
        <f t="shared" si="10"/>
        <v>0</v>
      </c>
    </row>
    <row r="633" ht="15.75" customHeight="1">
      <c r="A633" s="8">
        <v>45685.0</v>
      </c>
      <c r="B633" s="9" t="s">
        <v>1519</v>
      </c>
      <c r="C633" s="9" t="s">
        <v>1520</v>
      </c>
      <c r="D633" s="15">
        <v>6.7935007119E10</v>
      </c>
      <c r="E633" s="9" t="s">
        <v>13936</v>
      </c>
      <c r="F633" s="9" t="s">
        <v>13948</v>
      </c>
      <c r="G633" s="9" t="s">
        <v>13944</v>
      </c>
      <c r="H633" s="9" t="s">
        <v>13938</v>
      </c>
      <c r="I633" s="9" t="s">
        <v>13940</v>
      </c>
      <c r="J633" s="9" t="s">
        <v>13929</v>
      </c>
      <c r="K633" s="9" t="s">
        <v>13940</v>
      </c>
      <c r="L633" s="9" t="s">
        <v>13931</v>
      </c>
      <c r="M633" s="9" t="s">
        <v>13942</v>
      </c>
      <c r="N633" s="13" t="s">
        <v>12</v>
      </c>
      <c r="O633" s="13" t="s">
        <v>14</v>
      </c>
      <c r="P633" s="13" t="s">
        <v>93</v>
      </c>
      <c r="Q633" s="13" t="s">
        <v>20</v>
      </c>
      <c r="R633" s="13" t="s">
        <v>65</v>
      </c>
      <c r="S633" s="10">
        <f>ROUNDUP(SUM(VLOOKUP(F633,'Pontuação'!A$2:B$11,2,FALSE),VLOOKUP(E633,'Pontuação'!C$2:D$11,2,FALSE),VLOOKUP(H633,'Pontuação'!I$2:J$11,2,FALSE),VLOOKUP(J633,'Pontuação'!G$2:H$11,2,FALSE),VLOOKUP(L633,'Pontuação'!M$2:N$13,2,FALSE)),0)</f>
        <v>1567</v>
      </c>
      <c r="T633" s="11">
        <f t="shared" si="1"/>
        <v>157</v>
      </c>
      <c r="U633" s="11" t="str">
        <f t="array" ref="U633">IFERROR(INDEX('Pontuação'!G$13:G$101, MATCH(T633, 'Pontuação'!F$13:F$101, 0)), "Faixa Indefinida")</f>
        <v>C</v>
      </c>
      <c r="V633" s="11">
        <f t="shared" si="2"/>
        <v>0</v>
      </c>
      <c r="W633" s="11">
        <f t="shared" si="3"/>
        <v>0</v>
      </c>
      <c r="X633" s="11">
        <f t="shared" si="4"/>
        <v>1</v>
      </c>
      <c r="Y633" s="11">
        <f t="shared" si="5"/>
        <v>0</v>
      </c>
      <c r="Z633" s="12">
        <f>ROUNDUP(SUM(VLOOKUP(F633,'Pontuação 3.0'!A$2:B$11,2,FALSE),VLOOKUP(E633,'Pontuação 3.0'!C$2:D$11,2,FALSE),VLOOKUP(H633,'Pontuação 3.0'!I$2:J$11,2,FALSE),VLOOKUP(J633,'Pontuação 3.0'!G$2:H$11,2,FALSE),VLOOKUP(G633,'Pontuação 3.0'!E$2:F$11,2,FALSE),VLOOKUP(K633,'Pontuação 3.0'!K$2:L$11,2,FALSE),VLOOKUP(L633,'Pontuação 3.0'!M$2:N$13,2,FALSE)),0)</f>
        <v>1785</v>
      </c>
      <c r="AA633" s="12">
        <f t="shared" si="6"/>
        <v>179</v>
      </c>
      <c r="AB633" s="12" t="str">
        <f t="array" ref="AB633">IFERROR(INDEX('Pontuação 3.0'!G$13:G$191, MATCH(AA633, 'Pontuação 3.0'!F$13:F$191, 0)), "Faixa Indefinida")</f>
        <v>D</v>
      </c>
      <c r="AC633" s="12">
        <f t="shared" si="7"/>
        <v>0</v>
      </c>
      <c r="AD633" s="12">
        <f t="shared" si="8"/>
        <v>0</v>
      </c>
      <c r="AE633" s="12">
        <f t="shared" si="9"/>
        <v>0</v>
      </c>
      <c r="AF633" s="12">
        <f t="shared" si="10"/>
        <v>1</v>
      </c>
    </row>
    <row r="634" ht="15.75" customHeight="1">
      <c r="A634" s="8">
        <v>45685.0</v>
      </c>
      <c r="B634" s="9" t="s">
        <v>1521</v>
      </c>
      <c r="C634" s="9" t="s">
        <v>1522</v>
      </c>
      <c r="D634" s="14" t="s">
        <v>13995</v>
      </c>
      <c r="E634" s="9" t="s">
        <v>13936</v>
      </c>
      <c r="F634" s="9" t="s">
        <v>13950</v>
      </c>
      <c r="G634" s="9" t="s">
        <v>13926</v>
      </c>
      <c r="H634" s="9" t="s">
        <v>13938</v>
      </c>
      <c r="I634" s="9" t="s">
        <v>13940</v>
      </c>
      <c r="J634" s="9" t="s">
        <v>13939</v>
      </c>
      <c r="K634" s="9" t="s">
        <v>13940</v>
      </c>
      <c r="L634" s="9" t="s">
        <v>13959</v>
      </c>
      <c r="M634" s="9" t="s">
        <v>13946</v>
      </c>
      <c r="N634" s="13" t="s">
        <v>12</v>
      </c>
      <c r="O634" s="13" t="s">
        <v>14</v>
      </c>
      <c r="P634" s="13" t="s">
        <v>32</v>
      </c>
      <c r="Q634" s="13" t="s">
        <v>20</v>
      </c>
      <c r="R634" s="13" t="s">
        <v>15</v>
      </c>
      <c r="S634" s="10">
        <f>ROUNDUP(SUM(VLOOKUP(F634,'Pontuação'!A$2:B$11,2,FALSE),VLOOKUP(E634,'Pontuação'!C$2:D$11,2,FALSE),VLOOKUP(H634,'Pontuação'!I$2:J$11,2,FALSE),VLOOKUP(J634,'Pontuação'!G$2:H$11,2,FALSE),VLOOKUP(L634,'Pontuação'!M$2:N$13,2,FALSE)),0)</f>
        <v>1754</v>
      </c>
      <c r="T634" s="11">
        <f t="shared" si="1"/>
        <v>175</v>
      </c>
      <c r="U634" s="11" t="str">
        <f t="array" ref="U634">IFERROR(INDEX('Pontuação'!G$13:G$101, MATCH(T634, 'Pontuação'!F$13:F$101, 0)), "Faixa Indefinida")</f>
        <v>B</v>
      </c>
      <c r="V634" s="11">
        <f t="shared" si="2"/>
        <v>0</v>
      </c>
      <c r="W634" s="11">
        <f t="shared" si="3"/>
        <v>1</v>
      </c>
      <c r="X634" s="11">
        <f t="shared" si="4"/>
        <v>0</v>
      </c>
      <c r="Y634" s="11">
        <f t="shared" si="5"/>
        <v>0</v>
      </c>
      <c r="Z634" s="12">
        <f>ROUNDUP(SUM(VLOOKUP(F634,'Pontuação 3.0'!A$2:B$11,2,FALSE),VLOOKUP(E634,'Pontuação 3.0'!C$2:D$11,2,FALSE),VLOOKUP(H634,'Pontuação 3.0'!I$2:J$11,2,FALSE),VLOOKUP(J634,'Pontuação 3.0'!G$2:H$11,2,FALSE),VLOOKUP(G634,'Pontuação 3.0'!E$2:F$11,2,FALSE),VLOOKUP(K634,'Pontuação 3.0'!K$2:L$11,2,FALSE),VLOOKUP(L634,'Pontuação 3.0'!M$2:N$13,2,FALSE)),0)</f>
        <v>2404</v>
      </c>
      <c r="AA634" s="12">
        <f t="shared" si="6"/>
        <v>240</v>
      </c>
      <c r="AB634" s="12" t="str">
        <f t="array" ref="AB634">IFERROR(INDEX('Pontuação 3.0'!G$13:G$191, MATCH(AA634, 'Pontuação 3.0'!F$13:F$191, 0)), "Faixa Indefinida")</f>
        <v>A</v>
      </c>
      <c r="AC634" s="12">
        <f t="shared" si="7"/>
        <v>1</v>
      </c>
      <c r="AD634" s="12">
        <f t="shared" si="8"/>
        <v>0</v>
      </c>
      <c r="AE634" s="12">
        <f t="shared" si="9"/>
        <v>0</v>
      </c>
      <c r="AF634" s="12">
        <f t="shared" si="10"/>
        <v>0</v>
      </c>
    </row>
    <row r="635" ht="15.75" customHeight="1">
      <c r="A635" s="8">
        <v>45685.0</v>
      </c>
      <c r="B635" s="9" t="s">
        <v>1525</v>
      </c>
      <c r="C635" s="9" t="s">
        <v>1526</v>
      </c>
      <c r="D635" s="15">
        <v>1.1943658215E10</v>
      </c>
      <c r="E635" s="9" t="s">
        <v>13936</v>
      </c>
      <c r="F635" s="9" t="s">
        <v>13950</v>
      </c>
      <c r="G635" s="9" t="s">
        <v>13926</v>
      </c>
      <c r="H635" s="9" t="s">
        <v>13951</v>
      </c>
      <c r="I635" s="9" t="s">
        <v>13940</v>
      </c>
      <c r="J635" s="9" t="s">
        <v>13929</v>
      </c>
      <c r="K635" s="9" t="s">
        <v>13940</v>
      </c>
      <c r="L635" s="9" t="s">
        <v>13931</v>
      </c>
      <c r="M635" s="9" t="s">
        <v>13952</v>
      </c>
      <c r="N635" s="13" t="s">
        <v>12</v>
      </c>
      <c r="O635" s="13" t="s">
        <v>14</v>
      </c>
      <c r="P635" s="13" t="s">
        <v>24</v>
      </c>
      <c r="Q635" s="13" t="s">
        <v>20</v>
      </c>
      <c r="R635" s="13" t="s">
        <v>65</v>
      </c>
      <c r="S635" s="10">
        <f>ROUNDUP(SUM(VLOOKUP(F635,'Pontuação'!A$2:B$11,2,FALSE),VLOOKUP(E635,'Pontuação'!C$2:D$11,2,FALSE),VLOOKUP(H635,'Pontuação'!I$2:J$11,2,FALSE),VLOOKUP(J635,'Pontuação'!G$2:H$11,2,FALSE),VLOOKUP(L635,'Pontuação'!M$2:N$13,2,FALSE)),0)</f>
        <v>1553</v>
      </c>
      <c r="T635" s="11">
        <f t="shared" si="1"/>
        <v>155</v>
      </c>
      <c r="U635" s="11" t="str">
        <f t="array" ref="U635">IFERROR(INDEX('Pontuação'!G$13:G$101, MATCH(T635, 'Pontuação'!F$13:F$101, 0)), "Faixa Indefinida")</f>
        <v>C</v>
      </c>
      <c r="V635" s="11">
        <f t="shared" si="2"/>
        <v>0</v>
      </c>
      <c r="W635" s="11">
        <f t="shared" si="3"/>
        <v>0</v>
      </c>
      <c r="X635" s="11">
        <f t="shared" si="4"/>
        <v>1</v>
      </c>
      <c r="Y635" s="11">
        <f t="shared" si="5"/>
        <v>0</v>
      </c>
      <c r="Z635" s="12">
        <f>ROUNDUP(SUM(VLOOKUP(F635,'Pontuação 3.0'!A$2:B$11,2,FALSE),VLOOKUP(E635,'Pontuação 3.0'!C$2:D$11,2,FALSE),VLOOKUP(H635,'Pontuação 3.0'!I$2:J$11,2,FALSE),VLOOKUP(J635,'Pontuação 3.0'!G$2:H$11,2,FALSE),VLOOKUP(G635,'Pontuação 3.0'!E$2:F$11,2,FALSE),VLOOKUP(K635,'Pontuação 3.0'!K$2:L$11,2,FALSE),VLOOKUP(L635,'Pontuação 3.0'!M$2:N$13,2,FALSE)),0)</f>
        <v>2122</v>
      </c>
      <c r="AA635" s="12">
        <f t="shared" si="6"/>
        <v>212</v>
      </c>
      <c r="AB635" s="12" t="str">
        <f t="array" ref="AB635">IFERROR(INDEX('Pontuação 3.0'!G$13:G$191, MATCH(AA635, 'Pontuação 3.0'!F$13:F$191, 0)), "Faixa Indefinida")</f>
        <v>C</v>
      </c>
      <c r="AC635" s="12">
        <f t="shared" si="7"/>
        <v>0</v>
      </c>
      <c r="AD635" s="12">
        <f t="shared" si="8"/>
        <v>0</v>
      </c>
      <c r="AE635" s="12">
        <f t="shared" si="9"/>
        <v>1</v>
      </c>
      <c r="AF635" s="12">
        <f t="shared" si="10"/>
        <v>0</v>
      </c>
    </row>
    <row r="636" ht="15.75" customHeight="1">
      <c r="A636" s="8">
        <v>45685.0</v>
      </c>
      <c r="B636" s="9" t="s">
        <v>1527</v>
      </c>
      <c r="C636" s="9" t="s">
        <v>1528</v>
      </c>
      <c r="D636" s="15">
        <v>1.1983067677E10</v>
      </c>
      <c r="E636" s="9" t="s">
        <v>13936</v>
      </c>
      <c r="F636" s="9" t="s">
        <v>13950</v>
      </c>
      <c r="G636" s="9" t="s">
        <v>13926</v>
      </c>
      <c r="H636" s="9" t="s">
        <v>13949</v>
      </c>
      <c r="I636" s="9" t="s">
        <v>13940</v>
      </c>
      <c r="J636" s="9" t="s">
        <v>13929</v>
      </c>
      <c r="K636" s="9" t="s">
        <v>13940</v>
      </c>
      <c r="L636" s="9" t="s">
        <v>13931</v>
      </c>
      <c r="M636" s="9" t="s">
        <v>13942</v>
      </c>
      <c r="N636" s="13" t="s">
        <v>12</v>
      </c>
      <c r="O636" s="13" t="s">
        <v>14</v>
      </c>
      <c r="P636" s="13" t="s">
        <v>13</v>
      </c>
      <c r="Q636" s="13" t="s">
        <v>20</v>
      </c>
      <c r="R636" s="13" t="s">
        <v>15</v>
      </c>
      <c r="S636" s="10">
        <f>ROUNDUP(SUM(VLOOKUP(F636,'Pontuação'!A$2:B$11,2,FALSE),VLOOKUP(E636,'Pontuação'!C$2:D$11,2,FALSE),VLOOKUP(H636,'Pontuação'!I$2:J$11,2,FALSE),VLOOKUP(J636,'Pontuação'!G$2:H$11,2,FALSE),VLOOKUP(L636,'Pontuação'!M$2:N$13,2,FALSE)),0)</f>
        <v>1595</v>
      </c>
      <c r="T636" s="11">
        <f t="shared" si="1"/>
        <v>160</v>
      </c>
      <c r="U636" s="11" t="str">
        <f t="array" ref="U636">IFERROR(INDEX('Pontuação'!G$13:G$101, MATCH(T636, 'Pontuação'!F$13:F$101, 0)), "Faixa Indefinida")</f>
        <v>C</v>
      </c>
      <c r="V636" s="11">
        <f t="shared" si="2"/>
        <v>0</v>
      </c>
      <c r="W636" s="11">
        <f t="shared" si="3"/>
        <v>0</v>
      </c>
      <c r="X636" s="11">
        <f t="shared" si="4"/>
        <v>1</v>
      </c>
      <c r="Y636" s="11">
        <f t="shared" si="5"/>
        <v>0</v>
      </c>
      <c r="Z636" s="12">
        <f>ROUNDUP(SUM(VLOOKUP(F636,'Pontuação 3.0'!A$2:B$11,2,FALSE),VLOOKUP(E636,'Pontuação 3.0'!C$2:D$11,2,FALSE),VLOOKUP(H636,'Pontuação 3.0'!I$2:J$11,2,FALSE),VLOOKUP(J636,'Pontuação 3.0'!G$2:H$11,2,FALSE),VLOOKUP(G636,'Pontuação 3.0'!E$2:F$11,2,FALSE),VLOOKUP(K636,'Pontuação 3.0'!K$2:L$11,2,FALSE),VLOOKUP(L636,'Pontuação 3.0'!M$2:N$13,2,FALSE)),0)</f>
        <v>2209</v>
      </c>
      <c r="AA636" s="12">
        <f t="shared" si="6"/>
        <v>221</v>
      </c>
      <c r="AB636" s="12" t="str">
        <f t="array" ref="AB636">IFERROR(INDEX('Pontuação 3.0'!G$13:G$191, MATCH(AA636, 'Pontuação 3.0'!F$13:F$191, 0)), "Faixa Indefinida")</f>
        <v>B</v>
      </c>
      <c r="AC636" s="12">
        <f t="shared" si="7"/>
        <v>0</v>
      </c>
      <c r="AD636" s="12">
        <f t="shared" si="8"/>
        <v>1</v>
      </c>
      <c r="AE636" s="12">
        <f t="shared" si="9"/>
        <v>0</v>
      </c>
      <c r="AF636" s="12">
        <f t="shared" si="10"/>
        <v>0</v>
      </c>
    </row>
    <row r="637" ht="15.75" customHeight="1">
      <c r="A637" s="8">
        <v>45685.0</v>
      </c>
      <c r="B637" s="9" t="s">
        <v>1529</v>
      </c>
      <c r="C637" s="9" t="s">
        <v>1530</v>
      </c>
      <c r="D637" s="15">
        <v>7.1999127141E10</v>
      </c>
      <c r="E637" s="9" t="s">
        <v>13936</v>
      </c>
      <c r="F637" s="9" t="s">
        <v>13948</v>
      </c>
      <c r="G637" s="9" t="s">
        <v>13926</v>
      </c>
      <c r="H637" s="9" t="s">
        <v>13949</v>
      </c>
      <c r="I637" s="9" t="s">
        <v>13940</v>
      </c>
      <c r="J637" s="9" t="s">
        <v>13929</v>
      </c>
      <c r="K637" s="9" t="s">
        <v>13940</v>
      </c>
      <c r="L637" s="9" t="s">
        <v>13931</v>
      </c>
      <c r="M637" s="9" t="s">
        <v>13967</v>
      </c>
      <c r="N637" s="13" t="s">
        <v>12</v>
      </c>
      <c r="O637" s="13" t="s">
        <v>14</v>
      </c>
      <c r="P637" s="13" t="s">
        <v>32</v>
      </c>
      <c r="Q637" s="13" t="s">
        <v>20</v>
      </c>
      <c r="R637" s="13" t="s">
        <v>15</v>
      </c>
      <c r="S637" s="10">
        <f>ROUNDUP(SUM(VLOOKUP(F637,'Pontuação'!A$2:B$11,2,FALSE),VLOOKUP(E637,'Pontuação'!C$2:D$11,2,FALSE),VLOOKUP(H637,'Pontuação'!I$2:J$11,2,FALSE),VLOOKUP(J637,'Pontuação'!G$2:H$11,2,FALSE),VLOOKUP(L637,'Pontuação'!M$2:N$13,2,FALSE)),0)</f>
        <v>1583</v>
      </c>
      <c r="T637" s="11">
        <f t="shared" si="1"/>
        <v>158</v>
      </c>
      <c r="U637" s="11" t="str">
        <f t="array" ref="U637">IFERROR(INDEX('Pontuação'!G$13:G$101, MATCH(T637, 'Pontuação'!F$13:F$101, 0)), "Faixa Indefinida")</f>
        <v>C</v>
      </c>
      <c r="V637" s="11">
        <f t="shared" si="2"/>
        <v>0</v>
      </c>
      <c r="W637" s="11">
        <f t="shared" si="3"/>
        <v>0</v>
      </c>
      <c r="X637" s="11">
        <f t="shared" si="4"/>
        <v>1</v>
      </c>
      <c r="Y637" s="11">
        <f t="shared" si="5"/>
        <v>0</v>
      </c>
      <c r="Z637" s="12">
        <f>ROUNDUP(SUM(VLOOKUP(F637,'Pontuação 3.0'!A$2:B$11,2,FALSE),VLOOKUP(E637,'Pontuação 3.0'!C$2:D$11,2,FALSE),VLOOKUP(H637,'Pontuação 3.0'!I$2:J$11,2,FALSE),VLOOKUP(J637,'Pontuação 3.0'!G$2:H$11,2,FALSE),VLOOKUP(G637,'Pontuação 3.0'!E$2:F$11,2,FALSE),VLOOKUP(K637,'Pontuação 3.0'!K$2:L$11,2,FALSE),VLOOKUP(L637,'Pontuação 3.0'!M$2:N$13,2,FALSE)),0)</f>
        <v>2076</v>
      </c>
      <c r="AA637" s="12">
        <f t="shared" si="6"/>
        <v>208</v>
      </c>
      <c r="AB637" s="12" t="str">
        <f t="array" ref="AB637">IFERROR(INDEX('Pontuação 3.0'!G$13:G$191, MATCH(AA637, 'Pontuação 3.0'!F$13:F$191, 0)), "Faixa Indefinida")</f>
        <v>C</v>
      </c>
      <c r="AC637" s="12">
        <f t="shared" si="7"/>
        <v>0</v>
      </c>
      <c r="AD637" s="12">
        <f t="shared" si="8"/>
        <v>0</v>
      </c>
      <c r="AE637" s="12">
        <f t="shared" si="9"/>
        <v>1</v>
      </c>
      <c r="AF637" s="12">
        <f t="shared" si="10"/>
        <v>0</v>
      </c>
    </row>
    <row r="638" ht="15.75" customHeight="1">
      <c r="A638" s="8">
        <v>45685.0</v>
      </c>
      <c r="B638" s="9" t="s">
        <v>1531</v>
      </c>
      <c r="C638" s="9" t="s">
        <v>1532</v>
      </c>
      <c r="D638" s="15">
        <v>8.1991920301E10</v>
      </c>
      <c r="E638" s="9" t="s">
        <v>13936</v>
      </c>
      <c r="F638" s="9" t="s">
        <v>13925</v>
      </c>
      <c r="G638" s="9" t="s">
        <v>13961</v>
      </c>
      <c r="H638" s="9" t="s">
        <v>13927</v>
      </c>
      <c r="I638" s="9" t="s">
        <v>13940</v>
      </c>
      <c r="J638" s="9" t="s">
        <v>13929</v>
      </c>
      <c r="K638" s="9" t="s">
        <v>13940</v>
      </c>
      <c r="L638" s="9" t="s">
        <v>13959</v>
      </c>
      <c r="M638" s="9" t="s">
        <v>13952</v>
      </c>
      <c r="N638" s="9"/>
      <c r="O638" s="9"/>
      <c r="P638" s="9"/>
      <c r="Q638" s="9"/>
      <c r="R638" s="9"/>
      <c r="S638" s="10">
        <f>ROUNDUP(SUM(VLOOKUP(F638,'Pontuação'!A$2:B$11,2,FALSE),VLOOKUP(E638,'Pontuação'!C$2:D$11,2,FALSE),VLOOKUP(H638,'Pontuação'!I$2:J$11,2,FALSE),VLOOKUP(J638,'Pontuação'!G$2:H$11,2,FALSE),VLOOKUP(L638,'Pontuação'!M$2:N$13,2,FALSE)),0)</f>
        <v>1264</v>
      </c>
      <c r="T638" s="11">
        <f t="shared" si="1"/>
        <v>126</v>
      </c>
      <c r="U638" s="11" t="str">
        <f t="array" ref="U638">IFERROR(INDEX('Pontuação'!G$13:G$101, MATCH(T638, 'Pontuação'!F$13:F$101, 0)), "Faixa Indefinida")</f>
        <v>D</v>
      </c>
      <c r="V638" s="11">
        <f t="shared" si="2"/>
        <v>0</v>
      </c>
      <c r="W638" s="11">
        <f t="shared" si="3"/>
        <v>0</v>
      </c>
      <c r="X638" s="11">
        <f t="shared" si="4"/>
        <v>0</v>
      </c>
      <c r="Y638" s="11">
        <f t="shared" si="5"/>
        <v>1</v>
      </c>
      <c r="Z638" s="12">
        <f>ROUNDUP(SUM(VLOOKUP(F638,'Pontuação 3.0'!A$2:B$11,2,FALSE),VLOOKUP(E638,'Pontuação 3.0'!C$2:D$11,2,FALSE),VLOOKUP(H638,'Pontuação 3.0'!I$2:J$11,2,FALSE),VLOOKUP(J638,'Pontuação 3.0'!G$2:H$11,2,FALSE),VLOOKUP(G638,'Pontuação 3.0'!E$2:F$11,2,FALSE),VLOOKUP(K638,'Pontuação 3.0'!K$2:L$11,2,FALSE),VLOOKUP(L638,'Pontuação 3.0'!M$2:N$13,2,FALSE)),0)</f>
        <v>1913</v>
      </c>
      <c r="AA638" s="12">
        <f t="shared" si="6"/>
        <v>191</v>
      </c>
      <c r="AB638" s="12" t="str">
        <f t="array" ref="AB638">IFERROR(INDEX('Pontuação 3.0'!G$13:G$191, MATCH(AA638, 'Pontuação 3.0'!F$13:F$191, 0)), "Faixa Indefinida")</f>
        <v>D</v>
      </c>
      <c r="AC638" s="12">
        <f t="shared" si="7"/>
        <v>0</v>
      </c>
      <c r="AD638" s="12">
        <f t="shared" si="8"/>
        <v>0</v>
      </c>
      <c r="AE638" s="12">
        <f t="shared" si="9"/>
        <v>0</v>
      </c>
      <c r="AF638" s="12">
        <f t="shared" si="10"/>
        <v>1</v>
      </c>
    </row>
    <row r="639" ht="15.75" customHeight="1">
      <c r="A639" s="8">
        <v>45685.0</v>
      </c>
      <c r="B639" s="9" t="s">
        <v>13996</v>
      </c>
      <c r="C639" s="9" t="s">
        <v>1536</v>
      </c>
      <c r="D639" s="15">
        <v>3.1998786754E10</v>
      </c>
      <c r="E639" s="9" t="s">
        <v>13936</v>
      </c>
      <c r="F639" s="9" t="s">
        <v>13950</v>
      </c>
      <c r="G639" s="9" t="s">
        <v>13957</v>
      </c>
      <c r="H639" s="9" t="s">
        <v>13927</v>
      </c>
      <c r="I639" s="9" t="s">
        <v>13940</v>
      </c>
      <c r="J639" s="9" t="s">
        <v>13929</v>
      </c>
      <c r="K639" s="9" t="s">
        <v>13940</v>
      </c>
      <c r="L639" s="9" t="s">
        <v>13941</v>
      </c>
      <c r="M639" s="9" t="s">
        <v>13946</v>
      </c>
      <c r="N639" s="13" t="s">
        <v>12</v>
      </c>
      <c r="O639" s="13" t="s">
        <v>14</v>
      </c>
      <c r="P639" s="13" t="s">
        <v>32</v>
      </c>
      <c r="Q639" s="13" t="s">
        <v>20</v>
      </c>
      <c r="R639" s="13" t="s">
        <v>15</v>
      </c>
      <c r="S639" s="10">
        <f>ROUNDUP(SUM(VLOOKUP(F639,'Pontuação'!A$2:B$11,2,FALSE),VLOOKUP(E639,'Pontuação'!C$2:D$11,2,FALSE),VLOOKUP(H639,'Pontuação'!I$2:J$11,2,FALSE),VLOOKUP(J639,'Pontuação'!G$2:H$11,2,FALSE),VLOOKUP(L639,'Pontuação'!M$2:N$13,2,FALSE)),0)</f>
        <v>1483</v>
      </c>
      <c r="T639" s="11">
        <f t="shared" si="1"/>
        <v>148</v>
      </c>
      <c r="U639" s="11" t="str">
        <f t="array" ref="U639">IFERROR(INDEX('Pontuação'!G$13:G$101, MATCH(T639, 'Pontuação'!F$13:F$101, 0)), "Faixa Indefinida")</f>
        <v>C</v>
      </c>
      <c r="V639" s="11">
        <f t="shared" si="2"/>
        <v>0</v>
      </c>
      <c r="W639" s="11">
        <f t="shared" si="3"/>
        <v>0</v>
      </c>
      <c r="X639" s="11">
        <f t="shared" si="4"/>
        <v>1</v>
      </c>
      <c r="Y639" s="11">
        <f t="shared" si="5"/>
        <v>0</v>
      </c>
      <c r="Z639" s="12">
        <f>ROUNDUP(SUM(VLOOKUP(F639,'Pontuação 3.0'!A$2:B$11,2,FALSE),VLOOKUP(E639,'Pontuação 3.0'!C$2:D$11,2,FALSE),VLOOKUP(H639,'Pontuação 3.0'!I$2:J$11,2,FALSE),VLOOKUP(J639,'Pontuação 3.0'!G$2:H$11,2,FALSE),VLOOKUP(G639,'Pontuação 3.0'!E$2:F$11,2,FALSE),VLOOKUP(K639,'Pontuação 3.0'!K$2:L$11,2,FALSE),VLOOKUP(L639,'Pontuação 3.0'!M$2:N$13,2,FALSE)),0)</f>
        <v>1802</v>
      </c>
      <c r="AA639" s="12">
        <f t="shared" si="6"/>
        <v>180</v>
      </c>
      <c r="AB639" s="12" t="str">
        <f t="array" ref="AB639">IFERROR(INDEX('Pontuação 3.0'!G$13:G$191, MATCH(AA639, 'Pontuação 3.0'!F$13:F$191, 0)), "Faixa Indefinida")</f>
        <v>D</v>
      </c>
      <c r="AC639" s="12">
        <f t="shared" si="7"/>
        <v>0</v>
      </c>
      <c r="AD639" s="12">
        <f t="shared" si="8"/>
        <v>0</v>
      </c>
      <c r="AE639" s="12">
        <f t="shared" si="9"/>
        <v>0</v>
      </c>
      <c r="AF639" s="12">
        <f t="shared" si="10"/>
        <v>1</v>
      </c>
    </row>
    <row r="640" ht="15.75" customHeight="1">
      <c r="A640" s="8">
        <v>45685.0</v>
      </c>
      <c r="B640" s="9" t="s">
        <v>531</v>
      </c>
      <c r="C640" s="9" t="s">
        <v>1533</v>
      </c>
      <c r="D640" s="9" t="s">
        <v>1534</v>
      </c>
      <c r="E640" s="9" t="s">
        <v>13936</v>
      </c>
      <c r="F640" s="9" t="s">
        <v>13950</v>
      </c>
      <c r="G640" s="9" t="s">
        <v>13957</v>
      </c>
      <c r="H640" s="9" t="s">
        <v>13927</v>
      </c>
      <c r="I640" s="9" t="s">
        <v>13928</v>
      </c>
      <c r="J640" s="9" t="s">
        <v>13929</v>
      </c>
      <c r="K640" s="9" t="s">
        <v>13940</v>
      </c>
      <c r="L640" s="9" t="s">
        <v>13945</v>
      </c>
      <c r="M640" s="9" t="s">
        <v>13952</v>
      </c>
      <c r="N640" s="13" t="s">
        <v>12</v>
      </c>
      <c r="O640" s="13" t="s">
        <v>14</v>
      </c>
      <c r="P640" s="13" t="s">
        <v>32</v>
      </c>
      <c r="Q640" s="13" t="s">
        <v>33</v>
      </c>
      <c r="R640" s="13" t="s">
        <v>15</v>
      </c>
      <c r="S640" s="10">
        <f>ROUNDUP(SUM(VLOOKUP(F640,'Pontuação'!A$2:B$11,2,FALSE),VLOOKUP(E640,'Pontuação'!C$2:D$11,2,FALSE),VLOOKUP(H640,'Pontuação'!I$2:J$11,2,FALSE),VLOOKUP(J640,'Pontuação'!G$2:H$11,2,FALSE),VLOOKUP(L640,'Pontuação'!M$2:N$13,2,FALSE)),0)</f>
        <v>1571</v>
      </c>
      <c r="T640" s="11">
        <f t="shared" si="1"/>
        <v>157</v>
      </c>
      <c r="U640" s="11" t="str">
        <f t="array" ref="U640">IFERROR(INDEX('Pontuação'!G$13:G$101, MATCH(T640, 'Pontuação'!F$13:F$101, 0)), "Faixa Indefinida")</f>
        <v>C</v>
      </c>
      <c r="V640" s="11">
        <f t="shared" si="2"/>
        <v>0</v>
      </c>
      <c r="W640" s="11">
        <f t="shared" si="3"/>
        <v>0</v>
      </c>
      <c r="X640" s="11">
        <f t="shared" si="4"/>
        <v>1</v>
      </c>
      <c r="Y640" s="11">
        <f t="shared" si="5"/>
        <v>0</v>
      </c>
      <c r="Z640" s="12">
        <f>ROUNDUP(SUM(VLOOKUP(F640,'Pontuação 3.0'!A$2:B$11,2,FALSE),VLOOKUP(E640,'Pontuação 3.0'!C$2:D$11,2,FALSE),VLOOKUP(H640,'Pontuação 3.0'!I$2:J$11,2,FALSE),VLOOKUP(J640,'Pontuação 3.0'!G$2:H$11,2,FALSE),VLOOKUP(G640,'Pontuação 3.0'!E$2:F$11,2,FALSE),VLOOKUP(K640,'Pontuação 3.0'!K$2:L$11,2,FALSE),VLOOKUP(L640,'Pontuação 3.0'!M$2:N$13,2,FALSE)),0)</f>
        <v>1910</v>
      </c>
      <c r="AA640" s="12">
        <f t="shared" si="6"/>
        <v>191</v>
      </c>
      <c r="AB640" s="12" t="str">
        <f t="array" ref="AB640">IFERROR(INDEX('Pontuação 3.0'!G$13:G$191, MATCH(AA640, 'Pontuação 3.0'!F$13:F$191, 0)), "Faixa Indefinida")</f>
        <v>D</v>
      </c>
      <c r="AC640" s="12">
        <f t="shared" si="7"/>
        <v>0</v>
      </c>
      <c r="AD640" s="12">
        <f t="shared" si="8"/>
        <v>0</v>
      </c>
      <c r="AE640" s="12">
        <f t="shared" si="9"/>
        <v>0</v>
      </c>
      <c r="AF640" s="12">
        <f t="shared" si="10"/>
        <v>1</v>
      </c>
    </row>
    <row r="641" ht="15.75" customHeight="1">
      <c r="A641" s="8">
        <v>45685.0</v>
      </c>
      <c r="B641" s="9" t="s">
        <v>1488</v>
      </c>
      <c r="C641" s="9" t="s">
        <v>1537</v>
      </c>
      <c r="D641" s="9" t="s">
        <v>1538</v>
      </c>
      <c r="E641" s="9" t="s">
        <v>13936</v>
      </c>
      <c r="F641" s="9" t="s">
        <v>13950</v>
      </c>
      <c r="G641" s="9" t="s">
        <v>13926</v>
      </c>
      <c r="H641" s="9" t="s">
        <v>13949</v>
      </c>
      <c r="I641" s="9" t="s">
        <v>13940</v>
      </c>
      <c r="J641" s="9" t="s">
        <v>13929</v>
      </c>
      <c r="K641" s="9" t="s">
        <v>13930</v>
      </c>
      <c r="L641" s="9" t="s">
        <v>13959</v>
      </c>
      <c r="M641" s="9" t="s">
        <v>13942</v>
      </c>
      <c r="N641" s="13" t="s">
        <v>12</v>
      </c>
      <c r="O641" s="13" t="s">
        <v>14</v>
      </c>
      <c r="P641" s="13" t="s">
        <v>13</v>
      </c>
      <c r="Q641" s="13" t="s">
        <v>108</v>
      </c>
      <c r="R641" s="13" t="s">
        <v>15</v>
      </c>
      <c r="S641" s="10">
        <f>ROUNDUP(SUM(VLOOKUP(F641,'Pontuação'!A$2:B$11,2,FALSE),VLOOKUP(E641,'Pontuação'!C$2:D$11,2,FALSE),VLOOKUP(H641,'Pontuação'!I$2:J$11,2,FALSE),VLOOKUP(J641,'Pontuação'!G$2:H$11,2,FALSE),VLOOKUP(L641,'Pontuação'!M$2:N$13,2,FALSE)),0)</f>
        <v>1665</v>
      </c>
      <c r="T641" s="11">
        <f t="shared" si="1"/>
        <v>167</v>
      </c>
      <c r="U641" s="11" t="str">
        <f t="array" ref="U641">IFERROR(INDEX('Pontuação'!G$13:G$101, MATCH(T641, 'Pontuação'!F$13:F$101, 0)), "Faixa Indefinida")</f>
        <v>B</v>
      </c>
      <c r="V641" s="11">
        <f t="shared" si="2"/>
        <v>0</v>
      </c>
      <c r="W641" s="11">
        <f t="shared" si="3"/>
        <v>1</v>
      </c>
      <c r="X641" s="11">
        <f t="shared" si="4"/>
        <v>0</v>
      </c>
      <c r="Y641" s="11">
        <f t="shared" si="5"/>
        <v>0</v>
      </c>
      <c r="Z641" s="12">
        <f>ROUNDUP(SUM(VLOOKUP(F641,'Pontuação 3.0'!A$2:B$11,2,FALSE),VLOOKUP(E641,'Pontuação 3.0'!C$2:D$11,2,FALSE),VLOOKUP(H641,'Pontuação 3.0'!I$2:J$11,2,FALSE),VLOOKUP(J641,'Pontuação 3.0'!G$2:H$11,2,FALSE),VLOOKUP(G641,'Pontuação 3.0'!E$2:F$11,2,FALSE),VLOOKUP(K641,'Pontuação 3.0'!K$2:L$11,2,FALSE),VLOOKUP(L641,'Pontuação 3.0'!M$2:N$13,2,FALSE)),0)</f>
        <v>2664</v>
      </c>
      <c r="AA641" s="12">
        <f t="shared" si="6"/>
        <v>266</v>
      </c>
      <c r="AB641" s="12" t="str">
        <f t="array" ref="AB641">IFERROR(INDEX('Pontuação 3.0'!G$13:G$191, MATCH(AA641, 'Pontuação 3.0'!F$13:F$191, 0)), "Faixa Indefinida")</f>
        <v>A</v>
      </c>
      <c r="AC641" s="12">
        <f t="shared" si="7"/>
        <v>1</v>
      </c>
      <c r="AD641" s="12">
        <f t="shared" si="8"/>
        <v>0</v>
      </c>
      <c r="AE641" s="12">
        <f t="shared" si="9"/>
        <v>0</v>
      </c>
      <c r="AF641" s="12">
        <f t="shared" si="10"/>
        <v>0</v>
      </c>
    </row>
    <row r="642" ht="15.75" customHeight="1">
      <c r="A642" s="8">
        <v>45685.0</v>
      </c>
      <c r="B642" s="9" t="s">
        <v>1539</v>
      </c>
      <c r="C642" s="9" t="s">
        <v>1540</v>
      </c>
      <c r="D642" s="15">
        <v>1.1932974071E10</v>
      </c>
      <c r="E642" s="9" t="s">
        <v>13936</v>
      </c>
      <c r="F642" s="9" t="s">
        <v>13950</v>
      </c>
      <c r="G642" s="9" t="s">
        <v>13926</v>
      </c>
      <c r="H642" s="9" t="s">
        <v>13949</v>
      </c>
      <c r="I642" s="9" t="s">
        <v>13928</v>
      </c>
      <c r="J642" s="9" t="s">
        <v>13929</v>
      </c>
      <c r="K642" s="9" t="s">
        <v>13940</v>
      </c>
      <c r="L642" s="9" t="s">
        <v>13931</v>
      </c>
      <c r="M642" s="9" t="s">
        <v>13942</v>
      </c>
      <c r="N642" s="13" t="s">
        <v>12</v>
      </c>
      <c r="O642" s="13" t="s">
        <v>14</v>
      </c>
      <c r="P642" s="13" t="s">
        <v>93</v>
      </c>
      <c r="Q642" s="13" t="s">
        <v>20</v>
      </c>
      <c r="R642" s="13" t="s">
        <v>15</v>
      </c>
      <c r="S642" s="10">
        <f>ROUNDUP(SUM(VLOOKUP(F642,'Pontuação'!A$2:B$11,2,FALSE),VLOOKUP(E642,'Pontuação'!C$2:D$11,2,FALSE),VLOOKUP(H642,'Pontuação'!I$2:J$11,2,FALSE),VLOOKUP(J642,'Pontuação'!G$2:H$11,2,FALSE),VLOOKUP(L642,'Pontuação'!M$2:N$13,2,FALSE)),0)</f>
        <v>1595</v>
      </c>
      <c r="T642" s="11">
        <f t="shared" si="1"/>
        <v>160</v>
      </c>
      <c r="U642" s="11" t="str">
        <f t="array" ref="U642">IFERROR(INDEX('Pontuação'!G$13:G$101, MATCH(T642, 'Pontuação'!F$13:F$101, 0)), "Faixa Indefinida")</f>
        <v>C</v>
      </c>
      <c r="V642" s="11">
        <f t="shared" si="2"/>
        <v>0</v>
      </c>
      <c r="W642" s="11">
        <f t="shared" si="3"/>
        <v>0</v>
      </c>
      <c r="X642" s="11">
        <f t="shared" si="4"/>
        <v>1</v>
      </c>
      <c r="Y642" s="11">
        <f t="shared" si="5"/>
        <v>0</v>
      </c>
      <c r="Z642" s="12">
        <f>ROUNDUP(SUM(VLOOKUP(F642,'Pontuação 3.0'!A$2:B$11,2,FALSE),VLOOKUP(E642,'Pontuação 3.0'!C$2:D$11,2,FALSE),VLOOKUP(H642,'Pontuação 3.0'!I$2:J$11,2,FALSE),VLOOKUP(J642,'Pontuação 3.0'!G$2:H$11,2,FALSE),VLOOKUP(G642,'Pontuação 3.0'!E$2:F$11,2,FALSE),VLOOKUP(K642,'Pontuação 3.0'!K$2:L$11,2,FALSE),VLOOKUP(L642,'Pontuação 3.0'!M$2:N$13,2,FALSE)),0)</f>
        <v>2209</v>
      </c>
      <c r="AA642" s="12">
        <f t="shared" si="6"/>
        <v>221</v>
      </c>
      <c r="AB642" s="12" t="str">
        <f t="array" ref="AB642">IFERROR(INDEX('Pontuação 3.0'!G$13:G$191, MATCH(AA642, 'Pontuação 3.0'!F$13:F$191, 0)), "Faixa Indefinida")</f>
        <v>B</v>
      </c>
      <c r="AC642" s="12">
        <f t="shared" si="7"/>
        <v>0</v>
      </c>
      <c r="AD642" s="12">
        <f t="shared" si="8"/>
        <v>1</v>
      </c>
      <c r="AE642" s="12">
        <f t="shared" si="9"/>
        <v>0</v>
      </c>
      <c r="AF642" s="12">
        <f t="shared" si="10"/>
        <v>0</v>
      </c>
    </row>
    <row r="643" ht="15.75" customHeight="1">
      <c r="A643" s="8">
        <v>45685.0</v>
      </c>
      <c r="B643" s="9" t="s">
        <v>1545</v>
      </c>
      <c r="C643" s="9" t="s">
        <v>1546</v>
      </c>
      <c r="D643" s="15">
        <v>6.1981900083E10</v>
      </c>
      <c r="E643" s="9" t="s">
        <v>13936</v>
      </c>
      <c r="F643" s="9" t="s">
        <v>13950</v>
      </c>
      <c r="G643" s="9" t="s">
        <v>13926</v>
      </c>
      <c r="H643" s="9" t="s">
        <v>13938</v>
      </c>
      <c r="I643" s="9" t="s">
        <v>13928</v>
      </c>
      <c r="J643" s="9" t="s">
        <v>13929</v>
      </c>
      <c r="K643" s="9" t="s">
        <v>13930</v>
      </c>
      <c r="L643" s="9" t="s">
        <v>13945</v>
      </c>
      <c r="M643" s="9" t="s">
        <v>13942</v>
      </c>
      <c r="N643" s="13" t="s">
        <v>12</v>
      </c>
      <c r="O643" s="13" t="s">
        <v>14</v>
      </c>
      <c r="P643" s="13" t="s">
        <v>32</v>
      </c>
      <c r="Q643" s="13" t="s">
        <v>20</v>
      </c>
      <c r="R643" s="13" t="s">
        <v>15</v>
      </c>
      <c r="S643" s="10">
        <f>ROUNDUP(SUM(VLOOKUP(F643,'Pontuação'!A$2:B$11,2,FALSE),VLOOKUP(E643,'Pontuação'!C$2:D$11,2,FALSE),VLOOKUP(H643,'Pontuação'!I$2:J$11,2,FALSE),VLOOKUP(J643,'Pontuação'!G$2:H$11,2,FALSE),VLOOKUP(L643,'Pontuação'!M$2:N$13,2,FALSE)),0)</f>
        <v>1711</v>
      </c>
      <c r="T643" s="11">
        <f t="shared" si="1"/>
        <v>171</v>
      </c>
      <c r="U643" s="11" t="str">
        <f t="array" ref="U643">IFERROR(INDEX('Pontuação'!G$13:G$101, MATCH(T643, 'Pontuação'!F$13:F$101, 0)), "Faixa Indefinida")</f>
        <v>B</v>
      </c>
      <c r="V643" s="11">
        <f t="shared" si="2"/>
        <v>0</v>
      </c>
      <c r="W643" s="11">
        <f t="shared" si="3"/>
        <v>1</v>
      </c>
      <c r="X643" s="11">
        <f t="shared" si="4"/>
        <v>0</v>
      </c>
      <c r="Y643" s="11">
        <f t="shared" si="5"/>
        <v>0</v>
      </c>
      <c r="Z643" s="12">
        <f>ROUNDUP(SUM(VLOOKUP(F643,'Pontuação 3.0'!A$2:B$11,2,FALSE),VLOOKUP(E643,'Pontuação 3.0'!C$2:D$11,2,FALSE),VLOOKUP(H643,'Pontuação 3.0'!I$2:J$11,2,FALSE),VLOOKUP(J643,'Pontuação 3.0'!G$2:H$11,2,FALSE),VLOOKUP(G643,'Pontuação 3.0'!E$2:F$11,2,FALSE),VLOOKUP(K643,'Pontuação 3.0'!K$2:L$11,2,FALSE),VLOOKUP(L643,'Pontuação 3.0'!M$2:N$13,2,FALSE)),0)</f>
        <v>2405</v>
      </c>
      <c r="AA643" s="12">
        <f t="shared" si="6"/>
        <v>241</v>
      </c>
      <c r="AB643" s="12" t="str">
        <f t="array" ref="AB643">IFERROR(INDEX('Pontuação 3.0'!G$13:G$191, MATCH(AA643, 'Pontuação 3.0'!F$13:F$191, 0)), "Faixa Indefinida")</f>
        <v>A</v>
      </c>
      <c r="AC643" s="12">
        <f t="shared" si="7"/>
        <v>1</v>
      </c>
      <c r="AD643" s="12">
        <f t="shared" si="8"/>
        <v>0</v>
      </c>
      <c r="AE643" s="12">
        <f t="shared" si="9"/>
        <v>0</v>
      </c>
      <c r="AF643" s="12">
        <f t="shared" si="10"/>
        <v>0</v>
      </c>
    </row>
    <row r="644" ht="15.75" customHeight="1">
      <c r="A644" s="8">
        <v>45685.0</v>
      </c>
      <c r="B644" s="9" t="s">
        <v>1541</v>
      </c>
      <c r="C644" s="9" t="s">
        <v>1542</v>
      </c>
      <c r="D644" s="15">
        <v>5.4996347651E10</v>
      </c>
      <c r="E644" s="9" t="s">
        <v>13936</v>
      </c>
      <c r="F644" s="9" t="s">
        <v>13950</v>
      </c>
      <c r="G644" s="9" t="s">
        <v>13926</v>
      </c>
      <c r="H644" s="9" t="s">
        <v>13951</v>
      </c>
      <c r="I644" s="9" t="s">
        <v>13940</v>
      </c>
      <c r="J644" s="9" t="s">
        <v>13929</v>
      </c>
      <c r="K644" s="9" t="s">
        <v>13940</v>
      </c>
      <c r="L644" s="9" t="s">
        <v>13931</v>
      </c>
      <c r="M644" s="9" t="s">
        <v>13942</v>
      </c>
      <c r="N644" s="13" t="s">
        <v>12</v>
      </c>
      <c r="O644" s="13" t="s">
        <v>14</v>
      </c>
      <c r="P644" s="13" t="s">
        <v>19</v>
      </c>
      <c r="Q644" s="13" t="s">
        <v>20</v>
      </c>
      <c r="R644" s="13" t="s">
        <v>15</v>
      </c>
      <c r="S644" s="10">
        <f>ROUNDUP(SUM(VLOOKUP(F644,'Pontuação'!A$2:B$11,2,FALSE),VLOOKUP(E644,'Pontuação'!C$2:D$11,2,FALSE),VLOOKUP(H644,'Pontuação'!I$2:J$11,2,FALSE),VLOOKUP(J644,'Pontuação'!G$2:H$11,2,FALSE),VLOOKUP(L644,'Pontuação'!M$2:N$13,2,FALSE)),0)</f>
        <v>1553</v>
      </c>
      <c r="T644" s="11">
        <f t="shared" si="1"/>
        <v>155</v>
      </c>
      <c r="U644" s="11" t="str">
        <f t="array" ref="U644">IFERROR(INDEX('Pontuação'!G$13:G$101, MATCH(T644, 'Pontuação'!F$13:F$101, 0)), "Faixa Indefinida")</f>
        <v>C</v>
      </c>
      <c r="V644" s="11">
        <f t="shared" si="2"/>
        <v>0</v>
      </c>
      <c r="W644" s="11">
        <f t="shared" si="3"/>
        <v>0</v>
      </c>
      <c r="X644" s="11">
        <f t="shared" si="4"/>
        <v>1</v>
      </c>
      <c r="Y644" s="11">
        <f t="shared" si="5"/>
        <v>0</v>
      </c>
      <c r="Z644" s="12">
        <f>ROUNDUP(SUM(VLOOKUP(F644,'Pontuação 3.0'!A$2:B$11,2,FALSE),VLOOKUP(E644,'Pontuação 3.0'!C$2:D$11,2,FALSE),VLOOKUP(H644,'Pontuação 3.0'!I$2:J$11,2,FALSE),VLOOKUP(J644,'Pontuação 3.0'!G$2:H$11,2,FALSE),VLOOKUP(G644,'Pontuação 3.0'!E$2:F$11,2,FALSE),VLOOKUP(K644,'Pontuação 3.0'!K$2:L$11,2,FALSE),VLOOKUP(L644,'Pontuação 3.0'!M$2:N$13,2,FALSE)),0)</f>
        <v>2122</v>
      </c>
      <c r="AA644" s="12">
        <f t="shared" si="6"/>
        <v>212</v>
      </c>
      <c r="AB644" s="12" t="str">
        <f t="array" ref="AB644">IFERROR(INDEX('Pontuação 3.0'!G$13:G$191, MATCH(AA644, 'Pontuação 3.0'!F$13:F$191, 0)), "Faixa Indefinida")</f>
        <v>C</v>
      </c>
      <c r="AC644" s="12">
        <f t="shared" si="7"/>
        <v>0</v>
      </c>
      <c r="AD644" s="12">
        <f t="shared" si="8"/>
        <v>0</v>
      </c>
      <c r="AE644" s="12">
        <f t="shared" si="9"/>
        <v>1</v>
      </c>
      <c r="AF644" s="12">
        <f t="shared" si="10"/>
        <v>0</v>
      </c>
    </row>
    <row r="645" ht="15.75" customHeight="1">
      <c r="A645" s="8">
        <v>45685.0</v>
      </c>
      <c r="B645" s="9" t="s">
        <v>1543</v>
      </c>
      <c r="C645" s="9" t="s">
        <v>1544</v>
      </c>
      <c r="D645" s="15">
        <v>6.3992752953E10</v>
      </c>
      <c r="E645" s="9" t="s">
        <v>13936</v>
      </c>
      <c r="F645" s="9" t="s">
        <v>13950</v>
      </c>
      <c r="G645" s="9" t="s">
        <v>13957</v>
      </c>
      <c r="H645" s="9" t="s">
        <v>13938</v>
      </c>
      <c r="I645" s="9" t="s">
        <v>13940</v>
      </c>
      <c r="J645" s="9" t="s">
        <v>13929</v>
      </c>
      <c r="K645" s="9" t="s">
        <v>13940</v>
      </c>
      <c r="L645" s="9" t="s">
        <v>13954</v>
      </c>
      <c r="M645" s="9" t="s">
        <v>13942</v>
      </c>
      <c r="N645" s="13" t="s">
        <v>12</v>
      </c>
      <c r="O645" s="13" t="s">
        <v>14</v>
      </c>
      <c r="P645" s="13" t="s">
        <v>32</v>
      </c>
      <c r="Q645" s="13" t="s">
        <v>20</v>
      </c>
      <c r="R645" s="13" t="s">
        <v>65</v>
      </c>
      <c r="S645" s="10">
        <f>ROUNDUP(SUM(VLOOKUP(F645,'Pontuação'!A$2:B$11,2,FALSE),VLOOKUP(E645,'Pontuação'!C$2:D$11,2,FALSE),VLOOKUP(H645,'Pontuação'!I$2:J$11,2,FALSE),VLOOKUP(J645,'Pontuação'!G$2:H$11,2,FALSE),VLOOKUP(L645,'Pontuação'!M$2:N$13,2,FALSE)),0)</f>
        <v>1542</v>
      </c>
      <c r="T645" s="11">
        <f t="shared" si="1"/>
        <v>154</v>
      </c>
      <c r="U645" s="11" t="str">
        <f t="array" ref="U645">IFERROR(INDEX('Pontuação'!G$13:G$101, MATCH(T645, 'Pontuação'!F$13:F$101, 0)), "Faixa Indefinida")</f>
        <v>C</v>
      </c>
      <c r="V645" s="11">
        <f t="shared" si="2"/>
        <v>0</v>
      </c>
      <c r="W645" s="11">
        <f t="shared" si="3"/>
        <v>0</v>
      </c>
      <c r="X645" s="11">
        <f t="shared" si="4"/>
        <v>1</v>
      </c>
      <c r="Y645" s="11">
        <f t="shared" si="5"/>
        <v>0</v>
      </c>
      <c r="Z645" s="12">
        <f>ROUNDUP(SUM(VLOOKUP(F645,'Pontuação 3.0'!A$2:B$11,2,FALSE),VLOOKUP(E645,'Pontuação 3.0'!C$2:D$11,2,FALSE),VLOOKUP(H645,'Pontuação 3.0'!I$2:J$11,2,FALSE),VLOOKUP(J645,'Pontuação 3.0'!G$2:H$11,2,FALSE),VLOOKUP(G645,'Pontuação 3.0'!E$2:F$11,2,FALSE),VLOOKUP(K645,'Pontuação 3.0'!K$2:L$11,2,FALSE),VLOOKUP(L645,'Pontuação 3.0'!M$2:N$13,2,FALSE)),0)</f>
        <v>1878</v>
      </c>
      <c r="AA645" s="12">
        <f t="shared" si="6"/>
        <v>188</v>
      </c>
      <c r="AB645" s="12" t="str">
        <f t="array" ref="AB645">IFERROR(INDEX('Pontuação 3.0'!G$13:G$191, MATCH(AA645, 'Pontuação 3.0'!F$13:F$191, 0)), "Faixa Indefinida")</f>
        <v>D</v>
      </c>
      <c r="AC645" s="12">
        <f t="shared" si="7"/>
        <v>0</v>
      </c>
      <c r="AD645" s="12">
        <f t="shared" si="8"/>
        <v>0</v>
      </c>
      <c r="AE645" s="12">
        <f t="shared" si="9"/>
        <v>0</v>
      </c>
      <c r="AF645" s="12">
        <f t="shared" si="10"/>
        <v>1</v>
      </c>
    </row>
    <row r="646" ht="15.75" customHeight="1">
      <c r="A646" s="8">
        <v>45685.0</v>
      </c>
      <c r="B646" s="9" t="s">
        <v>338</v>
      </c>
      <c r="C646" s="9" t="s">
        <v>1547</v>
      </c>
      <c r="D646" s="15">
        <v>1.1987806996E10</v>
      </c>
      <c r="E646" s="9" t="s">
        <v>13936</v>
      </c>
      <c r="F646" s="9" t="s">
        <v>13950</v>
      </c>
      <c r="G646" s="9" t="s">
        <v>13926</v>
      </c>
      <c r="H646" s="9" t="s">
        <v>13951</v>
      </c>
      <c r="I646" s="9" t="s">
        <v>13940</v>
      </c>
      <c r="J646" s="9" t="s">
        <v>13929</v>
      </c>
      <c r="K646" s="9" t="s">
        <v>13940</v>
      </c>
      <c r="L646" s="9" t="s">
        <v>13945</v>
      </c>
      <c r="M646" s="9" t="s">
        <v>13946</v>
      </c>
      <c r="N646" s="13" t="s">
        <v>12</v>
      </c>
      <c r="O646" s="13" t="s">
        <v>14</v>
      </c>
      <c r="P646" s="13" t="s">
        <v>93</v>
      </c>
      <c r="Q646" s="13" t="s">
        <v>20</v>
      </c>
      <c r="R646" s="13" t="s">
        <v>15</v>
      </c>
      <c r="S646" s="10">
        <f>ROUNDUP(SUM(VLOOKUP(F646,'Pontuação'!A$2:B$11,2,FALSE),VLOOKUP(E646,'Pontuação'!C$2:D$11,2,FALSE),VLOOKUP(H646,'Pontuação'!I$2:J$11,2,FALSE),VLOOKUP(J646,'Pontuação'!G$2:H$11,2,FALSE),VLOOKUP(L646,'Pontuação'!M$2:N$13,2,FALSE)),0)</f>
        <v>1685</v>
      </c>
      <c r="T646" s="11">
        <f t="shared" si="1"/>
        <v>169</v>
      </c>
      <c r="U646" s="11" t="str">
        <f t="array" ref="U646">IFERROR(INDEX('Pontuação'!G$13:G$101, MATCH(T646, 'Pontuação'!F$13:F$101, 0)), "Faixa Indefinida")</f>
        <v>B</v>
      </c>
      <c r="V646" s="11">
        <f t="shared" si="2"/>
        <v>0</v>
      </c>
      <c r="W646" s="11">
        <f t="shared" si="3"/>
        <v>1</v>
      </c>
      <c r="X646" s="11">
        <f t="shared" si="4"/>
        <v>0</v>
      </c>
      <c r="Y646" s="11">
        <f t="shared" si="5"/>
        <v>0</v>
      </c>
      <c r="Z646" s="12">
        <f>ROUNDUP(SUM(VLOOKUP(F646,'Pontuação 3.0'!A$2:B$11,2,FALSE),VLOOKUP(E646,'Pontuação 3.0'!C$2:D$11,2,FALSE),VLOOKUP(H646,'Pontuação 3.0'!I$2:J$11,2,FALSE),VLOOKUP(J646,'Pontuação 3.0'!G$2:H$11,2,FALSE),VLOOKUP(G646,'Pontuação 3.0'!E$2:F$11,2,FALSE),VLOOKUP(K646,'Pontuação 3.0'!K$2:L$11,2,FALSE),VLOOKUP(L646,'Pontuação 3.0'!M$2:N$13,2,FALSE)),0)</f>
        <v>2208</v>
      </c>
      <c r="AA646" s="12">
        <f t="shared" si="6"/>
        <v>221</v>
      </c>
      <c r="AB646" s="12" t="str">
        <f t="array" ref="AB646">IFERROR(INDEX('Pontuação 3.0'!G$13:G$191, MATCH(AA646, 'Pontuação 3.0'!F$13:F$191, 0)), "Faixa Indefinida")</f>
        <v>B</v>
      </c>
      <c r="AC646" s="12">
        <f t="shared" si="7"/>
        <v>0</v>
      </c>
      <c r="AD646" s="12">
        <f t="shared" si="8"/>
        <v>1</v>
      </c>
      <c r="AE646" s="12">
        <f t="shared" si="9"/>
        <v>0</v>
      </c>
      <c r="AF646" s="12">
        <f t="shared" si="10"/>
        <v>0</v>
      </c>
    </row>
    <row r="647" ht="15.75" customHeight="1">
      <c r="A647" s="8">
        <v>45685.0</v>
      </c>
      <c r="B647" s="9" t="s">
        <v>1548</v>
      </c>
      <c r="C647" s="9" t="s">
        <v>1549</v>
      </c>
      <c r="D647" s="15">
        <v>9.2992721187E10</v>
      </c>
      <c r="E647" s="9" t="s">
        <v>13936</v>
      </c>
      <c r="F647" s="9" t="s">
        <v>13948</v>
      </c>
      <c r="G647" s="9" t="s">
        <v>13926</v>
      </c>
      <c r="H647" s="9" t="s">
        <v>13951</v>
      </c>
      <c r="I647" s="9" t="s">
        <v>13928</v>
      </c>
      <c r="J647" s="9" t="s">
        <v>13939</v>
      </c>
      <c r="K647" s="9" t="s">
        <v>13940</v>
      </c>
      <c r="L647" s="9" t="s">
        <v>13931</v>
      </c>
      <c r="M647" s="9" t="s">
        <v>13967</v>
      </c>
      <c r="N647" s="13" t="s">
        <v>12</v>
      </c>
      <c r="O647" s="13" t="s">
        <v>14</v>
      </c>
      <c r="P647" s="13" t="s">
        <v>260</v>
      </c>
      <c r="Q647" s="13" t="s">
        <v>33</v>
      </c>
      <c r="R647" s="13" t="s">
        <v>15</v>
      </c>
      <c r="S647" s="10">
        <f>ROUNDUP(SUM(VLOOKUP(F647,'Pontuação'!A$2:B$11,2,FALSE),VLOOKUP(E647,'Pontuação'!C$2:D$11,2,FALSE),VLOOKUP(H647,'Pontuação'!I$2:J$11,2,FALSE),VLOOKUP(J647,'Pontuação'!G$2:H$11,2,FALSE),VLOOKUP(L647,'Pontuação'!M$2:N$13,2,FALSE)),0)</f>
        <v>1646</v>
      </c>
      <c r="T647" s="11">
        <f t="shared" si="1"/>
        <v>165</v>
      </c>
      <c r="U647" s="11" t="str">
        <f t="array" ref="U647">IFERROR(INDEX('Pontuação'!G$13:G$101, MATCH(T647, 'Pontuação'!F$13:F$101, 0)), "Faixa Indefinida")</f>
        <v>C</v>
      </c>
      <c r="V647" s="11">
        <f t="shared" si="2"/>
        <v>0</v>
      </c>
      <c r="W647" s="11">
        <f t="shared" si="3"/>
        <v>0</v>
      </c>
      <c r="X647" s="11">
        <f t="shared" si="4"/>
        <v>1</v>
      </c>
      <c r="Y647" s="11">
        <f t="shared" si="5"/>
        <v>0</v>
      </c>
      <c r="Z647" s="12">
        <f>ROUNDUP(SUM(VLOOKUP(F647,'Pontuação 3.0'!A$2:B$11,2,FALSE),VLOOKUP(E647,'Pontuação 3.0'!C$2:D$11,2,FALSE),VLOOKUP(H647,'Pontuação 3.0'!I$2:J$11,2,FALSE),VLOOKUP(J647,'Pontuação 3.0'!G$2:H$11,2,FALSE),VLOOKUP(G647,'Pontuação 3.0'!E$2:F$11,2,FALSE),VLOOKUP(K647,'Pontuação 3.0'!K$2:L$11,2,FALSE),VLOOKUP(L647,'Pontuação 3.0'!M$2:N$13,2,FALSE)),0)</f>
        <v>2141</v>
      </c>
      <c r="AA647" s="12">
        <f t="shared" si="6"/>
        <v>214</v>
      </c>
      <c r="AB647" s="12" t="str">
        <f t="array" ref="AB647">IFERROR(INDEX('Pontuação 3.0'!G$13:G$191, MATCH(AA647, 'Pontuação 3.0'!F$13:F$191, 0)), "Faixa Indefinida")</f>
        <v>B</v>
      </c>
      <c r="AC647" s="12">
        <f t="shared" si="7"/>
        <v>0</v>
      </c>
      <c r="AD647" s="12">
        <f t="shared" si="8"/>
        <v>1</v>
      </c>
      <c r="AE647" s="12">
        <f t="shared" si="9"/>
        <v>0</v>
      </c>
      <c r="AF647" s="12">
        <f t="shared" si="10"/>
        <v>0</v>
      </c>
    </row>
    <row r="648" ht="15.75" customHeight="1">
      <c r="A648" s="8">
        <v>45685.0</v>
      </c>
      <c r="B648" s="9" t="s">
        <v>1550</v>
      </c>
      <c r="C648" s="9" t="s">
        <v>1551</v>
      </c>
      <c r="D648" s="15">
        <v>2.7998115879E10</v>
      </c>
      <c r="E648" s="9" t="s">
        <v>13936</v>
      </c>
      <c r="F648" s="9" t="s">
        <v>13937</v>
      </c>
      <c r="G648" s="9" t="s">
        <v>13926</v>
      </c>
      <c r="H648" s="9" t="s">
        <v>13938</v>
      </c>
      <c r="I648" s="9" t="s">
        <v>13928</v>
      </c>
      <c r="J648" s="9" t="s">
        <v>13956</v>
      </c>
      <c r="K648" s="9" t="s">
        <v>13940</v>
      </c>
      <c r="L648" s="9" t="s">
        <v>13945</v>
      </c>
      <c r="M648" s="9" t="s">
        <v>13946</v>
      </c>
      <c r="N648" s="13" t="s">
        <v>12</v>
      </c>
      <c r="O648" s="13" t="s">
        <v>14</v>
      </c>
      <c r="P648" s="13" t="s">
        <v>71</v>
      </c>
      <c r="Q648" s="13" t="s">
        <v>77</v>
      </c>
      <c r="R648" s="13" t="s">
        <v>15</v>
      </c>
      <c r="S648" s="10">
        <f>ROUNDUP(SUM(VLOOKUP(F648,'Pontuação'!A$2:B$11,2,FALSE),VLOOKUP(E648,'Pontuação'!C$2:D$11,2,FALSE),VLOOKUP(H648,'Pontuação'!I$2:J$11,2,FALSE),VLOOKUP(J648,'Pontuação'!G$2:H$11,2,FALSE),VLOOKUP(L648,'Pontuação'!M$2:N$13,2,FALSE)),0)</f>
        <v>1960</v>
      </c>
      <c r="T648" s="11">
        <f t="shared" si="1"/>
        <v>196</v>
      </c>
      <c r="U648" s="11" t="str">
        <f t="array" ref="U648">IFERROR(INDEX('Pontuação'!G$13:G$101, MATCH(T648, 'Pontuação'!F$13:F$101, 0)), "Faixa Indefinida")</f>
        <v>A</v>
      </c>
      <c r="V648" s="11">
        <f t="shared" si="2"/>
        <v>1</v>
      </c>
      <c r="W648" s="11">
        <f t="shared" si="3"/>
        <v>0</v>
      </c>
      <c r="X648" s="11">
        <f t="shared" si="4"/>
        <v>0</v>
      </c>
      <c r="Y648" s="11">
        <f t="shared" si="5"/>
        <v>0</v>
      </c>
      <c r="Z648" s="12">
        <f>ROUNDUP(SUM(VLOOKUP(F648,'Pontuação 3.0'!A$2:B$11,2,FALSE),VLOOKUP(E648,'Pontuação 3.0'!C$2:D$11,2,FALSE),VLOOKUP(H648,'Pontuação 3.0'!I$2:J$11,2,FALSE),VLOOKUP(J648,'Pontuação 3.0'!G$2:H$11,2,FALSE),VLOOKUP(G648,'Pontuação 3.0'!E$2:F$11,2,FALSE),VLOOKUP(K648,'Pontuação 3.0'!K$2:L$11,2,FALSE),VLOOKUP(L648,'Pontuação 3.0'!M$2:N$13,2,FALSE)),0)</f>
        <v>2197</v>
      </c>
      <c r="AA648" s="12">
        <f t="shared" si="6"/>
        <v>220</v>
      </c>
      <c r="AB648" s="12" t="str">
        <f t="array" ref="AB648">IFERROR(INDEX('Pontuação 3.0'!G$13:G$191, MATCH(AA648, 'Pontuação 3.0'!F$13:F$191, 0)), "Faixa Indefinida")</f>
        <v>B</v>
      </c>
      <c r="AC648" s="12">
        <f t="shared" si="7"/>
        <v>0</v>
      </c>
      <c r="AD648" s="12">
        <f t="shared" si="8"/>
        <v>1</v>
      </c>
      <c r="AE648" s="12">
        <f t="shared" si="9"/>
        <v>0</v>
      </c>
      <c r="AF648" s="12">
        <f t="shared" si="10"/>
        <v>0</v>
      </c>
    </row>
    <row r="649" ht="15.75" customHeight="1">
      <c r="A649" s="8">
        <v>45685.0</v>
      </c>
      <c r="B649" s="9" t="s">
        <v>1552</v>
      </c>
      <c r="C649" s="9" t="s">
        <v>1553</v>
      </c>
      <c r="D649" s="15">
        <v>3.7999627851E10</v>
      </c>
      <c r="E649" s="9" t="s">
        <v>13924</v>
      </c>
      <c r="F649" s="9" t="s">
        <v>13950</v>
      </c>
      <c r="G649" s="9" t="s">
        <v>13926</v>
      </c>
      <c r="H649" s="9" t="s">
        <v>13951</v>
      </c>
      <c r="I649" s="9" t="s">
        <v>13928</v>
      </c>
      <c r="J649" s="9" t="s">
        <v>13929</v>
      </c>
      <c r="K649" s="9" t="s">
        <v>13940</v>
      </c>
      <c r="L649" s="9" t="s">
        <v>13945</v>
      </c>
      <c r="M649" s="9" t="s">
        <v>13952</v>
      </c>
      <c r="N649" s="13" t="s">
        <v>12</v>
      </c>
      <c r="O649" s="13" t="s">
        <v>14</v>
      </c>
      <c r="P649" s="13" t="s">
        <v>260</v>
      </c>
      <c r="Q649" s="13" t="s">
        <v>20</v>
      </c>
      <c r="R649" s="13" t="s">
        <v>15</v>
      </c>
      <c r="S649" s="10">
        <f>ROUNDUP(SUM(VLOOKUP(F649,'Pontuação'!A$2:B$11,2,FALSE),VLOOKUP(E649,'Pontuação'!C$2:D$11,2,FALSE),VLOOKUP(H649,'Pontuação'!I$2:J$11,2,FALSE),VLOOKUP(J649,'Pontuação'!G$2:H$11,2,FALSE),VLOOKUP(L649,'Pontuação'!M$2:N$13,2,FALSE)),0)</f>
        <v>1689</v>
      </c>
      <c r="T649" s="11">
        <f t="shared" si="1"/>
        <v>169</v>
      </c>
      <c r="U649" s="11" t="str">
        <f t="array" ref="U649">IFERROR(INDEX('Pontuação'!G$13:G$101, MATCH(T649, 'Pontuação'!F$13:F$101, 0)), "Faixa Indefinida")</f>
        <v>B</v>
      </c>
      <c r="V649" s="11">
        <f t="shared" si="2"/>
        <v>0</v>
      </c>
      <c r="W649" s="11">
        <f t="shared" si="3"/>
        <v>1</v>
      </c>
      <c r="X649" s="11">
        <f t="shared" si="4"/>
        <v>0</v>
      </c>
      <c r="Y649" s="11">
        <f t="shared" si="5"/>
        <v>0</v>
      </c>
      <c r="Z649" s="12">
        <f>ROUNDUP(SUM(VLOOKUP(F649,'Pontuação 3.0'!A$2:B$11,2,FALSE),VLOOKUP(E649,'Pontuação 3.0'!C$2:D$11,2,FALSE),VLOOKUP(H649,'Pontuação 3.0'!I$2:J$11,2,FALSE),VLOOKUP(J649,'Pontuação 3.0'!G$2:H$11,2,FALSE),VLOOKUP(G649,'Pontuação 3.0'!E$2:F$11,2,FALSE),VLOOKUP(K649,'Pontuação 3.0'!K$2:L$11,2,FALSE),VLOOKUP(L649,'Pontuação 3.0'!M$2:N$13,2,FALSE)),0)</f>
        <v>2178</v>
      </c>
      <c r="AA649" s="12">
        <f t="shared" si="6"/>
        <v>218</v>
      </c>
      <c r="AB649" s="12" t="str">
        <f t="array" ref="AB649">IFERROR(INDEX('Pontuação 3.0'!G$13:G$191, MATCH(AA649, 'Pontuação 3.0'!F$13:F$191, 0)), "Faixa Indefinida")</f>
        <v>B</v>
      </c>
      <c r="AC649" s="12">
        <f t="shared" si="7"/>
        <v>0</v>
      </c>
      <c r="AD649" s="12">
        <f t="shared" si="8"/>
        <v>1</v>
      </c>
      <c r="AE649" s="12">
        <f t="shared" si="9"/>
        <v>0</v>
      </c>
      <c r="AF649" s="12">
        <f t="shared" si="10"/>
        <v>0</v>
      </c>
    </row>
    <row r="650" ht="15.75" customHeight="1">
      <c r="A650" s="8">
        <v>45685.0</v>
      </c>
      <c r="B650" s="9" t="s">
        <v>1554</v>
      </c>
      <c r="C650" s="9" t="s">
        <v>1555</v>
      </c>
      <c r="D650" s="15">
        <v>4.8984528357E10</v>
      </c>
      <c r="E650" s="9" t="s">
        <v>13936</v>
      </c>
      <c r="F650" s="9" t="s">
        <v>13950</v>
      </c>
      <c r="G650" s="9" t="s">
        <v>13926</v>
      </c>
      <c r="H650" s="9" t="s">
        <v>13960</v>
      </c>
      <c r="I650" s="9" t="s">
        <v>13928</v>
      </c>
      <c r="J650" s="9" t="s">
        <v>13939</v>
      </c>
      <c r="K650" s="9" t="s">
        <v>13940</v>
      </c>
      <c r="L650" s="9" t="s">
        <v>13945</v>
      </c>
      <c r="M650" s="9" t="s">
        <v>13942</v>
      </c>
      <c r="N650" s="9"/>
      <c r="O650" s="9"/>
      <c r="P650" s="9"/>
      <c r="Q650" s="9"/>
      <c r="R650" s="9"/>
      <c r="S650" s="10">
        <f>ROUNDUP(SUM(VLOOKUP(F650,'Pontuação'!A$2:B$11,2,FALSE),VLOOKUP(E650,'Pontuação'!C$2:D$11,2,FALSE),VLOOKUP(H650,'Pontuação'!I$2:J$11,2,FALSE),VLOOKUP(J650,'Pontuação'!G$2:H$11,2,FALSE),VLOOKUP(L650,'Pontuação'!M$2:N$13,2,FALSE)),0)</f>
        <v>1606</v>
      </c>
      <c r="T650" s="11">
        <f t="shared" si="1"/>
        <v>161</v>
      </c>
      <c r="U650" s="11" t="str">
        <f t="array" ref="U650">IFERROR(INDEX('Pontuação'!G$13:G$101, MATCH(T650, 'Pontuação'!F$13:F$101, 0)), "Faixa Indefinida")</f>
        <v>C</v>
      </c>
      <c r="V650" s="11">
        <f t="shared" si="2"/>
        <v>0</v>
      </c>
      <c r="W650" s="11">
        <f t="shared" si="3"/>
        <v>0</v>
      </c>
      <c r="X650" s="11">
        <f t="shared" si="4"/>
        <v>1</v>
      </c>
      <c r="Y650" s="11">
        <f t="shared" si="5"/>
        <v>0</v>
      </c>
      <c r="Z650" s="12">
        <f>ROUNDUP(SUM(VLOOKUP(F650,'Pontuação 3.0'!A$2:B$11,2,FALSE),VLOOKUP(E650,'Pontuação 3.0'!C$2:D$11,2,FALSE),VLOOKUP(H650,'Pontuação 3.0'!I$2:J$11,2,FALSE),VLOOKUP(J650,'Pontuação 3.0'!G$2:H$11,2,FALSE),VLOOKUP(G650,'Pontuação 3.0'!E$2:F$11,2,FALSE),VLOOKUP(K650,'Pontuação 3.0'!K$2:L$11,2,FALSE),VLOOKUP(L650,'Pontuação 3.0'!M$2:N$13,2,FALSE)),0)</f>
        <v>2252</v>
      </c>
      <c r="AA650" s="12">
        <f t="shared" si="6"/>
        <v>225</v>
      </c>
      <c r="AB650" s="12" t="str">
        <f t="array" ref="AB650">IFERROR(INDEX('Pontuação 3.0'!G$13:G$191, MATCH(AA650, 'Pontuação 3.0'!F$13:F$191, 0)), "Faixa Indefinida")</f>
        <v>B</v>
      </c>
      <c r="AC650" s="12">
        <f t="shared" si="7"/>
        <v>0</v>
      </c>
      <c r="AD650" s="12">
        <f t="shared" si="8"/>
        <v>1</v>
      </c>
      <c r="AE650" s="12">
        <f t="shared" si="9"/>
        <v>0</v>
      </c>
      <c r="AF650" s="12">
        <f t="shared" si="10"/>
        <v>0</v>
      </c>
    </row>
    <row r="651" ht="15.75" customHeight="1">
      <c r="A651" s="8">
        <v>45685.0</v>
      </c>
      <c r="B651" s="9" t="s">
        <v>17</v>
      </c>
      <c r="C651" s="9" t="s">
        <v>1556</v>
      </c>
      <c r="D651" s="15">
        <v>3.8988340247E10</v>
      </c>
      <c r="E651" s="9" t="s">
        <v>13936</v>
      </c>
      <c r="F651" s="9" t="s">
        <v>13950</v>
      </c>
      <c r="G651" s="9" t="s">
        <v>13944</v>
      </c>
      <c r="H651" s="9" t="s">
        <v>13949</v>
      </c>
      <c r="I651" s="9" t="s">
        <v>13928</v>
      </c>
      <c r="J651" s="9" t="s">
        <v>13939</v>
      </c>
      <c r="K651" s="9" t="s">
        <v>13940</v>
      </c>
      <c r="L651" s="9" t="s">
        <v>13959</v>
      </c>
      <c r="M651" s="9" t="s">
        <v>13952</v>
      </c>
      <c r="N651" s="13" t="s">
        <v>12</v>
      </c>
      <c r="O651" s="13" t="s">
        <v>14</v>
      </c>
      <c r="P651" s="13" t="s">
        <v>333</v>
      </c>
      <c r="Q651" s="13" t="s">
        <v>77</v>
      </c>
      <c r="R651" s="13" t="s">
        <v>15</v>
      </c>
      <c r="S651" s="10">
        <f>ROUNDUP(SUM(VLOOKUP(F651,'Pontuação'!A$2:B$11,2,FALSE),VLOOKUP(E651,'Pontuação'!C$2:D$11,2,FALSE),VLOOKUP(H651,'Pontuação'!I$2:J$11,2,FALSE),VLOOKUP(J651,'Pontuação'!G$2:H$11,2,FALSE),VLOOKUP(L651,'Pontuação'!M$2:N$13,2,FALSE)),0)</f>
        <v>1770</v>
      </c>
      <c r="T651" s="11">
        <f t="shared" si="1"/>
        <v>177</v>
      </c>
      <c r="U651" s="11" t="str">
        <f t="array" ref="U651">IFERROR(INDEX('Pontuação'!G$13:G$101, MATCH(T651, 'Pontuação'!F$13:F$101, 0)), "Faixa Indefinida")</f>
        <v>B</v>
      </c>
      <c r="V651" s="11">
        <f t="shared" si="2"/>
        <v>0</v>
      </c>
      <c r="W651" s="11">
        <f t="shared" si="3"/>
        <v>1</v>
      </c>
      <c r="X651" s="11">
        <f t="shared" si="4"/>
        <v>0</v>
      </c>
      <c r="Y651" s="11">
        <f t="shared" si="5"/>
        <v>0</v>
      </c>
      <c r="Z651" s="12">
        <f>ROUNDUP(SUM(VLOOKUP(F651,'Pontuação 3.0'!A$2:B$11,2,FALSE),VLOOKUP(E651,'Pontuação 3.0'!C$2:D$11,2,FALSE),VLOOKUP(H651,'Pontuação 3.0'!I$2:J$11,2,FALSE),VLOOKUP(J651,'Pontuação 3.0'!G$2:H$11,2,FALSE),VLOOKUP(G651,'Pontuação 3.0'!E$2:F$11,2,FALSE),VLOOKUP(K651,'Pontuação 3.0'!K$2:L$11,2,FALSE),VLOOKUP(L651,'Pontuação 3.0'!M$2:N$13,2,FALSE)),0)</f>
        <v>2415</v>
      </c>
      <c r="AA651" s="12">
        <f t="shared" si="6"/>
        <v>242</v>
      </c>
      <c r="AB651" s="12" t="str">
        <f t="array" ref="AB651">IFERROR(INDEX('Pontuação 3.0'!G$13:G$191, MATCH(AA651, 'Pontuação 3.0'!F$13:F$191, 0)), "Faixa Indefinida")</f>
        <v>A</v>
      </c>
      <c r="AC651" s="12">
        <f t="shared" si="7"/>
        <v>1</v>
      </c>
      <c r="AD651" s="12">
        <f t="shared" si="8"/>
        <v>0</v>
      </c>
      <c r="AE651" s="12">
        <f t="shared" si="9"/>
        <v>0</v>
      </c>
      <c r="AF651" s="12">
        <f t="shared" si="10"/>
        <v>0</v>
      </c>
    </row>
    <row r="652" ht="15.75" customHeight="1">
      <c r="A652" s="8">
        <v>45685.0</v>
      </c>
      <c r="B652" s="9" t="s">
        <v>1559</v>
      </c>
      <c r="C652" s="9" t="s">
        <v>1560</v>
      </c>
      <c r="D652" s="15">
        <v>7.3981179124E10</v>
      </c>
      <c r="E652" s="9" t="s">
        <v>13936</v>
      </c>
      <c r="F652" s="9" t="s">
        <v>13937</v>
      </c>
      <c r="G652" s="9" t="s">
        <v>13926</v>
      </c>
      <c r="H652" s="9" t="s">
        <v>13938</v>
      </c>
      <c r="I652" s="9" t="s">
        <v>13928</v>
      </c>
      <c r="J652" s="9" t="s">
        <v>13929</v>
      </c>
      <c r="K652" s="9" t="s">
        <v>13940</v>
      </c>
      <c r="L652" s="9" t="s">
        <v>13954</v>
      </c>
      <c r="M652" s="9" t="s">
        <v>13952</v>
      </c>
      <c r="N652" s="13" t="s">
        <v>12</v>
      </c>
      <c r="O652" s="13" t="s">
        <v>14</v>
      </c>
      <c r="P652" s="13" t="s">
        <v>93</v>
      </c>
      <c r="Q652" s="13" t="s">
        <v>20</v>
      </c>
      <c r="R652" s="13" t="s">
        <v>15</v>
      </c>
      <c r="S652" s="10">
        <f>ROUNDUP(SUM(VLOOKUP(F652,'Pontuação'!A$2:B$11,2,FALSE),VLOOKUP(E652,'Pontuação'!C$2:D$11,2,FALSE),VLOOKUP(H652,'Pontuação'!I$2:J$11,2,FALSE),VLOOKUP(J652,'Pontuação'!G$2:H$11,2,FALSE),VLOOKUP(L652,'Pontuação'!M$2:N$13,2,FALSE)),0)</f>
        <v>1513</v>
      </c>
      <c r="T652" s="11">
        <f t="shared" si="1"/>
        <v>151</v>
      </c>
      <c r="U652" s="11" t="str">
        <f t="array" ref="U652">IFERROR(INDEX('Pontuação'!G$13:G$101, MATCH(T652, 'Pontuação'!F$13:F$101, 0)), "Faixa Indefinida")</f>
        <v>C</v>
      </c>
      <c r="V652" s="11">
        <f t="shared" si="2"/>
        <v>0</v>
      </c>
      <c r="W652" s="11">
        <f t="shared" si="3"/>
        <v>0</v>
      </c>
      <c r="X652" s="11">
        <f t="shared" si="4"/>
        <v>1</v>
      </c>
      <c r="Y652" s="11">
        <f t="shared" si="5"/>
        <v>0</v>
      </c>
      <c r="Z652" s="12">
        <f>ROUNDUP(SUM(VLOOKUP(F652,'Pontuação 3.0'!A$2:B$11,2,FALSE),VLOOKUP(E652,'Pontuação 3.0'!C$2:D$11,2,FALSE),VLOOKUP(H652,'Pontuação 3.0'!I$2:J$11,2,FALSE),VLOOKUP(J652,'Pontuação 3.0'!G$2:H$11,2,FALSE),VLOOKUP(G652,'Pontuação 3.0'!E$2:F$11,2,FALSE),VLOOKUP(K652,'Pontuação 3.0'!K$2:L$11,2,FALSE),VLOOKUP(L652,'Pontuação 3.0'!M$2:N$13,2,FALSE)),0)</f>
        <v>1806</v>
      </c>
      <c r="AA652" s="12">
        <f t="shared" si="6"/>
        <v>181</v>
      </c>
      <c r="AB652" s="12" t="str">
        <f t="array" ref="AB652">IFERROR(INDEX('Pontuação 3.0'!G$13:G$191, MATCH(AA652, 'Pontuação 3.0'!F$13:F$191, 0)), "Faixa Indefinida")</f>
        <v>D</v>
      </c>
      <c r="AC652" s="12">
        <f t="shared" si="7"/>
        <v>0</v>
      </c>
      <c r="AD652" s="12">
        <f t="shared" si="8"/>
        <v>0</v>
      </c>
      <c r="AE652" s="12">
        <f t="shared" si="9"/>
        <v>0</v>
      </c>
      <c r="AF652" s="12">
        <f t="shared" si="10"/>
        <v>1</v>
      </c>
    </row>
    <row r="653" ht="15.75" customHeight="1">
      <c r="A653" s="8">
        <v>45685.0</v>
      </c>
      <c r="B653" s="9" t="s">
        <v>1561</v>
      </c>
      <c r="C653" s="9" t="s">
        <v>1562</v>
      </c>
      <c r="D653" s="15">
        <v>8.4996907999E10</v>
      </c>
      <c r="E653" s="9" t="s">
        <v>13936</v>
      </c>
      <c r="F653" s="9" t="s">
        <v>13948</v>
      </c>
      <c r="G653" s="9" t="s">
        <v>13926</v>
      </c>
      <c r="H653" s="9" t="s">
        <v>13949</v>
      </c>
      <c r="I653" s="9" t="s">
        <v>13940</v>
      </c>
      <c r="J653" s="9" t="s">
        <v>13939</v>
      </c>
      <c r="K653" s="9" t="s">
        <v>13940</v>
      </c>
      <c r="L653" s="9" t="s">
        <v>13945</v>
      </c>
      <c r="M653" s="9" t="s">
        <v>13952</v>
      </c>
      <c r="N653" s="13" t="s">
        <v>12</v>
      </c>
      <c r="O653" s="13" t="s">
        <v>14</v>
      </c>
      <c r="P653" s="13" t="s">
        <v>93</v>
      </c>
      <c r="Q653" s="13" t="s">
        <v>20</v>
      </c>
      <c r="R653" s="13" t="s">
        <v>15</v>
      </c>
      <c r="S653" s="10">
        <f>ROUNDUP(SUM(VLOOKUP(F653,'Pontuação'!A$2:B$11,2,FALSE),VLOOKUP(E653,'Pontuação'!C$2:D$11,2,FALSE),VLOOKUP(H653,'Pontuação'!I$2:J$11,2,FALSE),VLOOKUP(J653,'Pontuação'!G$2:H$11,2,FALSE),VLOOKUP(L653,'Pontuação'!M$2:N$13,2,FALSE)),0)</f>
        <v>1820</v>
      </c>
      <c r="T653" s="11">
        <f t="shared" si="1"/>
        <v>182</v>
      </c>
      <c r="U653" s="11" t="str">
        <f t="array" ref="U653">IFERROR(INDEX('Pontuação'!G$13:G$101, MATCH(T653, 'Pontuação'!F$13:F$101, 0)), "Faixa Indefinida")</f>
        <v>B</v>
      </c>
      <c r="V653" s="11">
        <f t="shared" si="2"/>
        <v>0</v>
      </c>
      <c r="W653" s="11">
        <f t="shared" si="3"/>
        <v>1</v>
      </c>
      <c r="X653" s="11">
        <f t="shared" si="4"/>
        <v>0</v>
      </c>
      <c r="Y653" s="11">
        <f t="shared" si="5"/>
        <v>0</v>
      </c>
      <c r="Z653" s="12">
        <f>ROUNDUP(SUM(VLOOKUP(F653,'Pontuação 3.0'!A$2:B$11,2,FALSE),VLOOKUP(E653,'Pontuação 3.0'!C$2:D$11,2,FALSE),VLOOKUP(H653,'Pontuação 3.0'!I$2:J$11,2,FALSE),VLOOKUP(J653,'Pontuação 3.0'!G$2:H$11,2,FALSE),VLOOKUP(G653,'Pontuação 3.0'!E$2:F$11,2,FALSE),VLOOKUP(K653,'Pontuação 3.0'!K$2:L$11,2,FALSE),VLOOKUP(L653,'Pontuação 3.0'!M$2:N$13,2,FALSE)),0)</f>
        <v>2314</v>
      </c>
      <c r="AA653" s="12">
        <f t="shared" si="6"/>
        <v>231</v>
      </c>
      <c r="AB653" s="12" t="str">
        <f t="array" ref="AB653">IFERROR(INDEX('Pontuação 3.0'!G$13:G$191, MATCH(AA653, 'Pontuação 3.0'!F$13:F$191, 0)), "Faixa Indefinida")</f>
        <v>B</v>
      </c>
      <c r="AC653" s="12">
        <f t="shared" si="7"/>
        <v>0</v>
      </c>
      <c r="AD653" s="12">
        <f t="shared" si="8"/>
        <v>1</v>
      </c>
      <c r="AE653" s="12">
        <f t="shared" si="9"/>
        <v>0</v>
      </c>
      <c r="AF653" s="12">
        <f t="shared" si="10"/>
        <v>0</v>
      </c>
    </row>
    <row r="654" ht="15.75" customHeight="1">
      <c r="A654" s="8">
        <v>45685.0</v>
      </c>
      <c r="B654" s="9" t="s">
        <v>1563</v>
      </c>
      <c r="C654" s="9" t="s">
        <v>1564</v>
      </c>
      <c r="D654" s="15">
        <v>3.5988741375E10</v>
      </c>
      <c r="E654" s="9" t="s">
        <v>13924</v>
      </c>
      <c r="F654" s="9" t="s">
        <v>13943</v>
      </c>
      <c r="G654" s="9" t="s">
        <v>13926</v>
      </c>
      <c r="H654" s="9" t="s">
        <v>13949</v>
      </c>
      <c r="I654" s="9" t="s">
        <v>13928</v>
      </c>
      <c r="J654" s="9" t="s">
        <v>13929</v>
      </c>
      <c r="K654" s="9" t="s">
        <v>13930</v>
      </c>
      <c r="L654" s="9" t="s">
        <v>13945</v>
      </c>
      <c r="M654" s="9" t="s">
        <v>13952</v>
      </c>
      <c r="N654" s="13" t="s">
        <v>12</v>
      </c>
      <c r="O654" s="13" t="s">
        <v>14</v>
      </c>
      <c r="P654" s="13" t="s">
        <v>111</v>
      </c>
      <c r="Q654" s="13" t="s">
        <v>59</v>
      </c>
      <c r="R654" s="13" t="s">
        <v>15</v>
      </c>
      <c r="S654" s="10">
        <f>ROUNDUP(SUM(VLOOKUP(F654,'Pontuação'!A$2:B$11,2,FALSE),VLOOKUP(E654,'Pontuação'!C$2:D$11,2,FALSE),VLOOKUP(H654,'Pontuação'!I$2:J$11,2,FALSE),VLOOKUP(J654,'Pontuação'!G$2:H$11,2,FALSE),VLOOKUP(L654,'Pontuação'!M$2:N$13,2,FALSE)),0)</f>
        <v>1666</v>
      </c>
      <c r="T654" s="11">
        <f t="shared" si="1"/>
        <v>167</v>
      </c>
      <c r="U654" s="11" t="str">
        <f t="array" ref="U654">IFERROR(INDEX('Pontuação'!G$13:G$101, MATCH(T654, 'Pontuação'!F$13:F$101, 0)), "Faixa Indefinida")</f>
        <v>B</v>
      </c>
      <c r="V654" s="11">
        <f t="shared" si="2"/>
        <v>0</v>
      </c>
      <c r="W654" s="11">
        <f t="shared" si="3"/>
        <v>1</v>
      </c>
      <c r="X654" s="11">
        <f t="shared" si="4"/>
        <v>0</v>
      </c>
      <c r="Y654" s="11">
        <f t="shared" si="5"/>
        <v>0</v>
      </c>
      <c r="Z654" s="12">
        <f>ROUNDUP(SUM(VLOOKUP(F654,'Pontuação 3.0'!A$2:B$11,2,FALSE),VLOOKUP(E654,'Pontuação 3.0'!C$2:D$11,2,FALSE),VLOOKUP(H654,'Pontuação 3.0'!I$2:J$11,2,FALSE),VLOOKUP(J654,'Pontuação 3.0'!G$2:H$11,2,FALSE),VLOOKUP(G654,'Pontuação 3.0'!E$2:F$11,2,FALSE),VLOOKUP(K654,'Pontuação 3.0'!K$2:L$11,2,FALSE),VLOOKUP(L654,'Pontuação 3.0'!M$2:N$13,2,FALSE)),0)</f>
        <v>2208</v>
      </c>
      <c r="AA654" s="12">
        <f t="shared" si="6"/>
        <v>221</v>
      </c>
      <c r="AB654" s="12" t="str">
        <f t="array" ref="AB654">IFERROR(INDEX('Pontuação 3.0'!G$13:G$191, MATCH(AA654, 'Pontuação 3.0'!F$13:F$191, 0)), "Faixa Indefinida")</f>
        <v>B</v>
      </c>
      <c r="AC654" s="12">
        <f t="shared" si="7"/>
        <v>0</v>
      </c>
      <c r="AD654" s="12">
        <f t="shared" si="8"/>
        <v>1</v>
      </c>
      <c r="AE654" s="12">
        <f t="shared" si="9"/>
        <v>0</v>
      </c>
      <c r="AF654" s="12">
        <f t="shared" si="10"/>
        <v>0</v>
      </c>
    </row>
    <row r="655" ht="15.75" customHeight="1">
      <c r="A655" s="8">
        <v>45685.0</v>
      </c>
      <c r="B655" s="9" t="s">
        <v>1569</v>
      </c>
      <c r="C655" s="9" t="s">
        <v>1570</v>
      </c>
      <c r="D655" s="15">
        <v>6.6981138041E10</v>
      </c>
      <c r="E655" s="9" t="s">
        <v>13936</v>
      </c>
      <c r="F655" s="9" t="s">
        <v>13950</v>
      </c>
      <c r="G655" s="9" t="s">
        <v>13944</v>
      </c>
      <c r="H655" s="9" t="s">
        <v>13951</v>
      </c>
      <c r="I655" s="9" t="s">
        <v>13940</v>
      </c>
      <c r="J655" s="9" t="s">
        <v>13939</v>
      </c>
      <c r="K655" s="9" t="s">
        <v>13940</v>
      </c>
      <c r="L655" s="9" t="s">
        <v>13931</v>
      </c>
      <c r="M655" s="9" t="s">
        <v>13932</v>
      </c>
      <c r="N655" s="13" t="s">
        <v>12</v>
      </c>
      <c r="O655" s="13" t="s">
        <v>14</v>
      </c>
      <c r="P655" s="13" t="s">
        <v>93</v>
      </c>
      <c r="Q655" s="13" t="s">
        <v>20</v>
      </c>
      <c r="R655" s="13" t="s">
        <v>15</v>
      </c>
      <c r="S655" s="10">
        <f>ROUNDUP(SUM(VLOOKUP(F655,'Pontuação'!A$2:B$11,2,FALSE),VLOOKUP(E655,'Pontuação'!C$2:D$11,2,FALSE),VLOOKUP(H655,'Pontuação'!I$2:J$11,2,FALSE),VLOOKUP(J655,'Pontuação'!G$2:H$11,2,FALSE),VLOOKUP(L655,'Pontuação'!M$2:N$13,2,FALSE)),0)</f>
        <v>1658</v>
      </c>
      <c r="T655" s="11">
        <f t="shared" si="1"/>
        <v>166</v>
      </c>
      <c r="U655" s="11" t="str">
        <f t="array" ref="U655">IFERROR(INDEX('Pontuação'!G$13:G$101, MATCH(T655, 'Pontuação'!F$13:F$101, 0)), "Faixa Indefinida")</f>
        <v>B</v>
      </c>
      <c r="V655" s="11">
        <f t="shared" si="2"/>
        <v>0</v>
      </c>
      <c r="W655" s="11">
        <f t="shared" si="3"/>
        <v>1</v>
      </c>
      <c r="X655" s="11">
        <f t="shared" si="4"/>
        <v>0</v>
      </c>
      <c r="Y655" s="11">
        <f t="shared" si="5"/>
        <v>0</v>
      </c>
      <c r="Z655" s="12">
        <f>ROUNDUP(SUM(VLOOKUP(F655,'Pontuação 3.0'!A$2:B$11,2,FALSE),VLOOKUP(E655,'Pontuação 3.0'!C$2:D$11,2,FALSE),VLOOKUP(H655,'Pontuação 3.0'!I$2:J$11,2,FALSE),VLOOKUP(J655,'Pontuação 3.0'!G$2:H$11,2,FALSE),VLOOKUP(G655,'Pontuação 3.0'!E$2:F$11,2,FALSE),VLOOKUP(K655,'Pontuação 3.0'!K$2:L$11,2,FALSE),VLOOKUP(L655,'Pontuação 3.0'!M$2:N$13,2,FALSE)),0)</f>
        <v>2134</v>
      </c>
      <c r="AA655" s="12">
        <f t="shared" si="6"/>
        <v>213</v>
      </c>
      <c r="AB655" s="12" t="str">
        <f t="array" ref="AB655">IFERROR(INDEX('Pontuação 3.0'!G$13:G$191, MATCH(AA655, 'Pontuação 3.0'!F$13:F$191, 0)), "Faixa Indefinida")</f>
        <v>C</v>
      </c>
      <c r="AC655" s="12">
        <f t="shared" si="7"/>
        <v>0</v>
      </c>
      <c r="AD655" s="12">
        <f t="shared" si="8"/>
        <v>0</v>
      </c>
      <c r="AE655" s="12">
        <f t="shared" si="9"/>
        <v>1</v>
      </c>
      <c r="AF655" s="12">
        <f t="shared" si="10"/>
        <v>0</v>
      </c>
    </row>
    <row r="656" ht="15.75" customHeight="1">
      <c r="A656" s="8">
        <v>45685.0</v>
      </c>
      <c r="B656" s="9" t="s">
        <v>1571</v>
      </c>
      <c r="C656" s="9" t="s">
        <v>1572</v>
      </c>
      <c r="D656" s="15">
        <v>6.1998441193E10</v>
      </c>
      <c r="E656" s="9" t="s">
        <v>13924</v>
      </c>
      <c r="F656" s="9" t="s">
        <v>13950</v>
      </c>
      <c r="G656" s="9" t="s">
        <v>13955</v>
      </c>
      <c r="H656" s="9" t="s">
        <v>13951</v>
      </c>
      <c r="I656" s="9" t="s">
        <v>13940</v>
      </c>
      <c r="J656" s="9" t="s">
        <v>13956</v>
      </c>
      <c r="K656" s="9" t="s">
        <v>13940</v>
      </c>
      <c r="L656" s="9" t="s">
        <v>13931</v>
      </c>
      <c r="M656" s="9" t="s">
        <v>13942</v>
      </c>
      <c r="N656" s="13" t="s">
        <v>12</v>
      </c>
      <c r="O656" s="13" t="s">
        <v>14</v>
      </c>
      <c r="P656" s="13" t="s">
        <v>32</v>
      </c>
      <c r="Q656" s="13" t="s">
        <v>77</v>
      </c>
      <c r="R656" s="13" t="s">
        <v>15</v>
      </c>
      <c r="S656" s="10">
        <f>ROUNDUP(SUM(VLOOKUP(F656,'Pontuação'!A$2:B$11,2,FALSE),VLOOKUP(E656,'Pontuação'!C$2:D$11,2,FALSE),VLOOKUP(H656,'Pontuação'!I$2:J$11,2,FALSE),VLOOKUP(J656,'Pontuação'!G$2:H$11,2,FALSE),VLOOKUP(L656,'Pontuação'!M$2:N$13,2,FALSE)),0)</f>
        <v>1835</v>
      </c>
      <c r="T656" s="11">
        <f t="shared" si="1"/>
        <v>184</v>
      </c>
      <c r="U656" s="11" t="str">
        <f t="array" ref="U656">IFERROR(INDEX('Pontuação'!G$13:G$101, MATCH(T656, 'Pontuação'!F$13:F$101, 0)), "Faixa Indefinida")</f>
        <v>A</v>
      </c>
      <c r="V656" s="11">
        <f t="shared" si="2"/>
        <v>1</v>
      </c>
      <c r="W656" s="11">
        <f t="shared" si="3"/>
        <v>0</v>
      </c>
      <c r="X656" s="11">
        <f t="shared" si="4"/>
        <v>0</v>
      </c>
      <c r="Y656" s="11">
        <f t="shared" si="5"/>
        <v>0</v>
      </c>
      <c r="Z656" s="12">
        <f>ROUNDUP(SUM(VLOOKUP(F656,'Pontuação 3.0'!A$2:B$11,2,FALSE),VLOOKUP(E656,'Pontuação 3.0'!C$2:D$11,2,FALSE),VLOOKUP(H656,'Pontuação 3.0'!I$2:J$11,2,FALSE),VLOOKUP(J656,'Pontuação 3.0'!G$2:H$11,2,FALSE),VLOOKUP(G656,'Pontuação 3.0'!E$2:F$11,2,FALSE),VLOOKUP(K656,'Pontuação 3.0'!K$2:L$11,2,FALSE),VLOOKUP(L656,'Pontuação 3.0'!M$2:N$13,2,FALSE)),0)</f>
        <v>2461</v>
      </c>
      <c r="AA656" s="12">
        <f t="shared" si="6"/>
        <v>246</v>
      </c>
      <c r="AB656" s="12" t="str">
        <f t="array" ref="AB656">IFERROR(INDEX('Pontuação 3.0'!G$13:G$191, MATCH(AA656, 'Pontuação 3.0'!F$13:F$191, 0)), "Faixa Indefinida")</f>
        <v>A</v>
      </c>
      <c r="AC656" s="12">
        <f t="shared" si="7"/>
        <v>1</v>
      </c>
      <c r="AD656" s="12">
        <f t="shared" si="8"/>
        <v>0</v>
      </c>
      <c r="AE656" s="12">
        <f t="shared" si="9"/>
        <v>0</v>
      </c>
      <c r="AF656" s="12">
        <f t="shared" si="10"/>
        <v>0</v>
      </c>
    </row>
    <row r="657" ht="15.75" customHeight="1">
      <c r="A657" s="8">
        <v>45685.0</v>
      </c>
      <c r="B657" s="9" t="s">
        <v>1573</v>
      </c>
      <c r="C657" s="9" t="s">
        <v>1574</v>
      </c>
      <c r="D657" s="15">
        <v>1.4997017282E10</v>
      </c>
      <c r="E657" s="9" t="s">
        <v>13936</v>
      </c>
      <c r="F657" s="9" t="s">
        <v>13950</v>
      </c>
      <c r="G657" s="9" t="s">
        <v>13926</v>
      </c>
      <c r="H657" s="9" t="s">
        <v>13949</v>
      </c>
      <c r="I657" s="9" t="s">
        <v>13940</v>
      </c>
      <c r="J657" s="9" t="s">
        <v>13956</v>
      </c>
      <c r="K657" s="9" t="s">
        <v>13930</v>
      </c>
      <c r="L657" s="9" t="s">
        <v>13931</v>
      </c>
      <c r="M657" s="9" t="s">
        <v>13942</v>
      </c>
      <c r="N657" s="13" t="s">
        <v>12</v>
      </c>
      <c r="O657" s="13" t="s">
        <v>14</v>
      </c>
      <c r="P657" s="13" t="s">
        <v>260</v>
      </c>
      <c r="Q657" s="13" t="s">
        <v>20</v>
      </c>
      <c r="R657" s="13" t="s">
        <v>15</v>
      </c>
      <c r="S657" s="10">
        <f>ROUNDUP(SUM(VLOOKUP(F657,'Pontuação'!A$2:B$11,2,FALSE),VLOOKUP(E657,'Pontuação'!C$2:D$11,2,FALSE),VLOOKUP(H657,'Pontuação'!I$2:J$11,2,FALSE),VLOOKUP(J657,'Pontuação'!G$2:H$11,2,FALSE),VLOOKUP(L657,'Pontuação'!M$2:N$13,2,FALSE)),0)</f>
        <v>1873</v>
      </c>
      <c r="T657" s="11">
        <f t="shared" si="1"/>
        <v>187</v>
      </c>
      <c r="U657" s="11" t="str">
        <f t="array" ref="U657">IFERROR(INDEX('Pontuação'!G$13:G$101, MATCH(T657, 'Pontuação'!F$13:F$101, 0)), "Faixa Indefinida")</f>
        <v>A</v>
      </c>
      <c r="V657" s="11">
        <f t="shared" si="2"/>
        <v>1</v>
      </c>
      <c r="W657" s="11">
        <f t="shared" si="3"/>
        <v>0</v>
      </c>
      <c r="X657" s="11">
        <f t="shared" si="4"/>
        <v>0</v>
      </c>
      <c r="Y657" s="11">
        <f t="shared" si="5"/>
        <v>0</v>
      </c>
      <c r="Z657" s="12">
        <f>ROUNDUP(SUM(VLOOKUP(F657,'Pontuação 3.0'!A$2:B$11,2,FALSE),VLOOKUP(E657,'Pontuação 3.0'!C$2:D$11,2,FALSE),VLOOKUP(H657,'Pontuação 3.0'!I$2:J$11,2,FALSE),VLOOKUP(J657,'Pontuação 3.0'!G$2:H$11,2,FALSE),VLOOKUP(G657,'Pontuação 3.0'!E$2:F$11,2,FALSE),VLOOKUP(K657,'Pontuação 3.0'!K$2:L$11,2,FALSE),VLOOKUP(L657,'Pontuação 3.0'!M$2:N$13,2,FALSE)),0)</f>
        <v>2745</v>
      </c>
      <c r="AA657" s="12">
        <f t="shared" si="6"/>
        <v>275</v>
      </c>
      <c r="AB657" s="12" t="str">
        <f t="array" ref="AB657">IFERROR(INDEX('Pontuação 3.0'!G$13:G$191, MATCH(AA657, 'Pontuação 3.0'!F$13:F$191, 0)), "Faixa Indefinida")</f>
        <v>A</v>
      </c>
      <c r="AC657" s="12">
        <f t="shared" si="7"/>
        <v>1</v>
      </c>
      <c r="AD657" s="12">
        <f t="shared" si="8"/>
        <v>0</v>
      </c>
      <c r="AE657" s="12">
        <f t="shared" si="9"/>
        <v>0</v>
      </c>
      <c r="AF657" s="12">
        <f t="shared" si="10"/>
        <v>0</v>
      </c>
    </row>
    <row r="658" ht="15.75" customHeight="1">
      <c r="A658" s="8">
        <v>45685.0</v>
      </c>
      <c r="B658" s="9" t="s">
        <v>1577</v>
      </c>
      <c r="C658" s="9" t="s">
        <v>1578</v>
      </c>
      <c r="D658" s="15">
        <v>4.8984322396E10</v>
      </c>
      <c r="E658" s="9" t="s">
        <v>13936</v>
      </c>
      <c r="F658" s="9" t="s">
        <v>13950</v>
      </c>
      <c r="G658" s="9" t="s">
        <v>13944</v>
      </c>
      <c r="H658" s="9" t="s">
        <v>13927</v>
      </c>
      <c r="I658" s="9" t="s">
        <v>13940</v>
      </c>
      <c r="J658" s="9" t="s">
        <v>13929</v>
      </c>
      <c r="K658" s="9" t="s">
        <v>13940</v>
      </c>
      <c r="L658" s="9" t="s">
        <v>13931</v>
      </c>
      <c r="M658" s="9" t="s">
        <v>13942</v>
      </c>
      <c r="N658" s="13" t="s">
        <v>12</v>
      </c>
      <c r="O658" s="13" t="s">
        <v>14</v>
      </c>
      <c r="P658" s="13" t="s">
        <v>32</v>
      </c>
      <c r="Q658" s="13" t="s">
        <v>59</v>
      </c>
      <c r="R658" s="13" t="s">
        <v>15</v>
      </c>
      <c r="S658" s="10">
        <f>ROUNDUP(SUM(VLOOKUP(F658,'Pontuação'!A$2:B$11,2,FALSE),VLOOKUP(E658,'Pontuação'!C$2:D$11,2,FALSE),VLOOKUP(H658,'Pontuação'!I$2:J$11,2,FALSE),VLOOKUP(J658,'Pontuação'!G$2:H$11,2,FALSE),VLOOKUP(L658,'Pontuação'!M$2:N$13,2,FALSE)),0)</f>
        <v>1439</v>
      </c>
      <c r="T658" s="11">
        <f t="shared" si="1"/>
        <v>144</v>
      </c>
      <c r="U658" s="11" t="str">
        <f t="array" ref="U658">IFERROR(INDEX('Pontuação'!G$13:G$101, MATCH(T658, 'Pontuação'!F$13:F$101, 0)), "Faixa Indefinida")</f>
        <v>D</v>
      </c>
      <c r="V658" s="11">
        <f t="shared" si="2"/>
        <v>0</v>
      </c>
      <c r="W658" s="11">
        <f t="shared" si="3"/>
        <v>0</v>
      </c>
      <c r="X658" s="11">
        <f t="shared" si="4"/>
        <v>0</v>
      </c>
      <c r="Y658" s="11">
        <f t="shared" si="5"/>
        <v>1</v>
      </c>
      <c r="Z658" s="12">
        <f>ROUNDUP(SUM(VLOOKUP(F658,'Pontuação 3.0'!A$2:B$11,2,FALSE),VLOOKUP(E658,'Pontuação 3.0'!C$2:D$11,2,FALSE),VLOOKUP(H658,'Pontuação 3.0'!I$2:J$11,2,FALSE),VLOOKUP(J658,'Pontuação 3.0'!G$2:H$11,2,FALSE),VLOOKUP(G658,'Pontuação 3.0'!E$2:F$11,2,FALSE),VLOOKUP(K658,'Pontuação 3.0'!K$2:L$11,2,FALSE),VLOOKUP(L658,'Pontuação 3.0'!M$2:N$13,2,FALSE)),0)</f>
        <v>1834</v>
      </c>
      <c r="AA658" s="12">
        <f t="shared" si="6"/>
        <v>183</v>
      </c>
      <c r="AB658" s="12" t="str">
        <f t="array" ref="AB658">IFERROR(INDEX('Pontuação 3.0'!G$13:G$191, MATCH(AA658, 'Pontuação 3.0'!F$13:F$191, 0)), "Faixa Indefinida")</f>
        <v>D</v>
      </c>
      <c r="AC658" s="12">
        <f t="shared" si="7"/>
        <v>0</v>
      </c>
      <c r="AD658" s="12">
        <f t="shared" si="8"/>
        <v>0</v>
      </c>
      <c r="AE658" s="12">
        <f t="shared" si="9"/>
        <v>0</v>
      </c>
      <c r="AF658" s="12">
        <f t="shared" si="10"/>
        <v>1</v>
      </c>
    </row>
    <row r="659" ht="15.75" customHeight="1">
      <c r="A659" s="8">
        <v>45685.0</v>
      </c>
      <c r="B659" s="9" t="s">
        <v>1575</v>
      </c>
      <c r="C659" s="9" t="s">
        <v>1576</v>
      </c>
      <c r="D659" s="15">
        <v>1.3996572148E10</v>
      </c>
      <c r="E659" s="9" t="s">
        <v>13936</v>
      </c>
      <c r="F659" s="9" t="s">
        <v>13948</v>
      </c>
      <c r="G659" s="9" t="s">
        <v>13944</v>
      </c>
      <c r="H659" s="9" t="s">
        <v>13927</v>
      </c>
      <c r="I659" s="9" t="s">
        <v>13940</v>
      </c>
      <c r="J659" s="9" t="s">
        <v>13929</v>
      </c>
      <c r="K659" s="9" t="s">
        <v>13940</v>
      </c>
      <c r="L659" s="9" t="s">
        <v>13931</v>
      </c>
      <c r="M659" s="9" t="s">
        <v>13942</v>
      </c>
      <c r="N659" s="13" t="s">
        <v>12</v>
      </c>
      <c r="O659" s="13" t="s">
        <v>14</v>
      </c>
      <c r="P659" s="13" t="s">
        <v>111</v>
      </c>
      <c r="Q659" s="13" t="s">
        <v>20</v>
      </c>
      <c r="R659" s="13" t="s">
        <v>65</v>
      </c>
      <c r="S659" s="10">
        <f>ROUNDUP(SUM(VLOOKUP(F659,'Pontuação'!A$2:B$11,2,FALSE),VLOOKUP(E659,'Pontuação'!C$2:D$11,2,FALSE),VLOOKUP(H659,'Pontuação'!I$2:J$11,2,FALSE),VLOOKUP(J659,'Pontuação'!G$2:H$11,2,FALSE),VLOOKUP(L659,'Pontuação'!M$2:N$13,2,FALSE)),0)</f>
        <v>1427</v>
      </c>
      <c r="T659" s="11">
        <f t="shared" si="1"/>
        <v>143</v>
      </c>
      <c r="U659" s="11" t="str">
        <f t="array" ref="U659">IFERROR(INDEX('Pontuação'!G$13:G$101, MATCH(T659, 'Pontuação'!F$13:F$101, 0)), "Faixa Indefinida")</f>
        <v>D</v>
      </c>
      <c r="V659" s="11">
        <f t="shared" si="2"/>
        <v>0</v>
      </c>
      <c r="W659" s="11">
        <f t="shared" si="3"/>
        <v>0</v>
      </c>
      <c r="X659" s="11">
        <f t="shared" si="4"/>
        <v>0</v>
      </c>
      <c r="Y659" s="11">
        <f t="shared" si="5"/>
        <v>1</v>
      </c>
      <c r="Z659" s="12">
        <f>ROUNDUP(SUM(VLOOKUP(F659,'Pontuação 3.0'!A$2:B$11,2,FALSE),VLOOKUP(E659,'Pontuação 3.0'!C$2:D$11,2,FALSE),VLOOKUP(H659,'Pontuação 3.0'!I$2:J$11,2,FALSE),VLOOKUP(J659,'Pontuação 3.0'!G$2:H$11,2,FALSE),VLOOKUP(G659,'Pontuação 3.0'!E$2:F$11,2,FALSE),VLOOKUP(K659,'Pontuação 3.0'!K$2:L$11,2,FALSE),VLOOKUP(L659,'Pontuação 3.0'!M$2:N$13,2,FALSE)),0)</f>
        <v>1701</v>
      </c>
      <c r="AA659" s="12">
        <f t="shared" si="6"/>
        <v>170</v>
      </c>
      <c r="AB659" s="12" t="str">
        <f t="array" ref="AB659">IFERROR(INDEX('Pontuação 3.0'!G$13:G$191, MATCH(AA659, 'Pontuação 3.0'!F$13:F$191, 0)), "Faixa Indefinida")</f>
        <v>D</v>
      </c>
      <c r="AC659" s="12">
        <f t="shared" si="7"/>
        <v>0</v>
      </c>
      <c r="AD659" s="12">
        <f t="shared" si="8"/>
        <v>0</v>
      </c>
      <c r="AE659" s="12">
        <f t="shared" si="9"/>
        <v>0</v>
      </c>
      <c r="AF659" s="12">
        <f t="shared" si="10"/>
        <v>1</v>
      </c>
    </row>
    <row r="660" ht="15.75" customHeight="1">
      <c r="A660" s="8">
        <v>45685.0</v>
      </c>
      <c r="B660" s="9" t="s">
        <v>1585</v>
      </c>
      <c r="C660" s="9" t="s">
        <v>1586</v>
      </c>
      <c r="D660" s="15">
        <v>8.3987794296E10</v>
      </c>
      <c r="E660" s="9" t="s">
        <v>13936</v>
      </c>
      <c r="F660" s="9" t="s">
        <v>13937</v>
      </c>
      <c r="G660" s="9" t="s">
        <v>13926</v>
      </c>
      <c r="H660" s="9" t="s">
        <v>13949</v>
      </c>
      <c r="I660" s="9" t="s">
        <v>13928</v>
      </c>
      <c r="J660" s="9" t="s">
        <v>13929</v>
      </c>
      <c r="K660" s="9" t="s">
        <v>13940</v>
      </c>
      <c r="L660" s="9" t="s">
        <v>13931</v>
      </c>
      <c r="M660" s="9" t="s">
        <v>13942</v>
      </c>
      <c r="N660" s="13" t="s">
        <v>12</v>
      </c>
      <c r="O660" s="13" t="s">
        <v>14</v>
      </c>
      <c r="P660" s="13" t="s">
        <v>260</v>
      </c>
      <c r="Q660" s="13" t="s">
        <v>20</v>
      </c>
      <c r="R660" s="13" t="s">
        <v>15</v>
      </c>
      <c r="S660" s="10">
        <f>ROUNDUP(SUM(VLOOKUP(F660,'Pontuação'!A$2:B$11,2,FALSE),VLOOKUP(E660,'Pontuação'!C$2:D$11,2,FALSE),VLOOKUP(H660,'Pontuação'!I$2:J$11,2,FALSE),VLOOKUP(J660,'Pontuação'!G$2:H$11,2,FALSE),VLOOKUP(L660,'Pontuação'!M$2:N$13,2,FALSE)),0)</f>
        <v>1566</v>
      </c>
      <c r="T660" s="11">
        <f t="shared" si="1"/>
        <v>157</v>
      </c>
      <c r="U660" s="11" t="str">
        <f t="array" ref="U660">IFERROR(INDEX('Pontuação'!G$13:G$101, MATCH(T660, 'Pontuação'!F$13:F$101, 0)), "Faixa Indefinida")</f>
        <v>C</v>
      </c>
      <c r="V660" s="11">
        <f t="shared" si="2"/>
        <v>0</v>
      </c>
      <c r="W660" s="11">
        <f t="shared" si="3"/>
        <v>0</v>
      </c>
      <c r="X660" s="11">
        <f t="shared" si="4"/>
        <v>1</v>
      </c>
      <c r="Y660" s="11">
        <f t="shared" si="5"/>
        <v>0</v>
      </c>
      <c r="Z660" s="12">
        <f>ROUNDUP(SUM(VLOOKUP(F660,'Pontuação 3.0'!A$2:B$11,2,FALSE),VLOOKUP(E660,'Pontuação 3.0'!C$2:D$11,2,FALSE),VLOOKUP(H660,'Pontuação 3.0'!I$2:J$11,2,FALSE),VLOOKUP(J660,'Pontuação 3.0'!G$2:H$11,2,FALSE),VLOOKUP(G660,'Pontuação 3.0'!E$2:F$11,2,FALSE),VLOOKUP(K660,'Pontuação 3.0'!K$2:L$11,2,FALSE),VLOOKUP(L660,'Pontuação 3.0'!M$2:N$13,2,FALSE)),0)</f>
        <v>1987</v>
      </c>
      <c r="AA660" s="12">
        <f t="shared" si="6"/>
        <v>199</v>
      </c>
      <c r="AB660" s="12" t="str">
        <f t="array" ref="AB660">IFERROR(INDEX('Pontuação 3.0'!G$13:G$191, MATCH(AA660, 'Pontuação 3.0'!F$13:F$191, 0)), "Faixa Indefinida")</f>
        <v>C</v>
      </c>
      <c r="AC660" s="12">
        <f t="shared" si="7"/>
        <v>0</v>
      </c>
      <c r="AD660" s="12">
        <f t="shared" si="8"/>
        <v>0</v>
      </c>
      <c r="AE660" s="12">
        <f t="shared" si="9"/>
        <v>1</v>
      </c>
      <c r="AF660" s="12">
        <f t="shared" si="10"/>
        <v>0</v>
      </c>
    </row>
    <row r="661" ht="15.75" customHeight="1">
      <c r="A661" s="8">
        <v>45685.0</v>
      </c>
      <c r="B661" s="9" t="s">
        <v>1587</v>
      </c>
      <c r="C661" s="9" t="s">
        <v>1588</v>
      </c>
      <c r="D661" s="9" t="s">
        <v>1589</v>
      </c>
      <c r="E661" s="9" t="s">
        <v>13936</v>
      </c>
      <c r="F661" s="9" t="s">
        <v>13937</v>
      </c>
      <c r="G661" s="9" t="s">
        <v>13944</v>
      </c>
      <c r="H661" s="9" t="s">
        <v>13927</v>
      </c>
      <c r="I661" s="9" t="s">
        <v>13940</v>
      </c>
      <c r="J661" s="9" t="s">
        <v>13929</v>
      </c>
      <c r="K661" s="9" t="s">
        <v>13930</v>
      </c>
      <c r="L661" s="9" t="s">
        <v>13945</v>
      </c>
      <c r="M661" s="9" t="s">
        <v>13946</v>
      </c>
      <c r="N661" s="13" t="s">
        <v>12</v>
      </c>
      <c r="O661" s="13" t="s">
        <v>14</v>
      </c>
      <c r="P661" s="13" t="s">
        <v>93</v>
      </c>
      <c r="Q661" s="13" t="s">
        <v>20</v>
      </c>
      <c r="R661" s="13" t="s">
        <v>15</v>
      </c>
      <c r="S661" s="10">
        <f>ROUNDUP(SUM(VLOOKUP(F661,'Pontuação'!A$2:B$11,2,FALSE),VLOOKUP(E661,'Pontuação'!C$2:D$11,2,FALSE),VLOOKUP(H661,'Pontuação'!I$2:J$11,2,FALSE),VLOOKUP(J661,'Pontuação'!G$2:H$11,2,FALSE),VLOOKUP(L661,'Pontuação'!M$2:N$13,2,FALSE)),0)</f>
        <v>1542</v>
      </c>
      <c r="T661" s="11">
        <f t="shared" si="1"/>
        <v>154</v>
      </c>
      <c r="U661" s="11" t="str">
        <f t="array" ref="U661">IFERROR(INDEX('Pontuação'!G$13:G$101, MATCH(T661, 'Pontuação'!F$13:F$101, 0)), "Faixa Indefinida")</f>
        <v>C</v>
      </c>
      <c r="V661" s="11">
        <f t="shared" si="2"/>
        <v>0</v>
      </c>
      <c r="W661" s="11">
        <f t="shared" si="3"/>
        <v>0</v>
      </c>
      <c r="X661" s="11">
        <f t="shared" si="4"/>
        <v>1</v>
      </c>
      <c r="Y661" s="11">
        <f t="shared" si="5"/>
        <v>0</v>
      </c>
      <c r="Z661" s="12">
        <f>ROUNDUP(SUM(VLOOKUP(F661,'Pontuação 3.0'!A$2:B$11,2,FALSE),VLOOKUP(E661,'Pontuação 3.0'!C$2:D$11,2,FALSE),VLOOKUP(H661,'Pontuação 3.0'!I$2:J$11,2,FALSE),VLOOKUP(J661,'Pontuação 3.0'!G$2:H$11,2,FALSE),VLOOKUP(G661,'Pontuação 3.0'!E$2:F$11,2,FALSE),VLOOKUP(K661,'Pontuação 3.0'!K$2:L$11,2,FALSE),VLOOKUP(L661,'Pontuação 3.0'!M$2:N$13,2,FALSE)),0)</f>
        <v>1959</v>
      </c>
      <c r="AA661" s="12">
        <f t="shared" si="6"/>
        <v>196</v>
      </c>
      <c r="AB661" s="12" t="str">
        <f t="array" ref="AB661">IFERROR(INDEX('Pontuação 3.0'!G$13:G$191, MATCH(AA661, 'Pontuação 3.0'!F$13:F$191, 0)), "Faixa Indefinida")</f>
        <v>C</v>
      </c>
      <c r="AC661" s="12">
        <f t="shared" si="7"/>
        <v>0</v>
      </c>
      <c r="AD661" s="12">
        <f t="shared" si="8"/>
        <v>0</v>
      </c>
      <c r="AE661" s="12">
        <f t="shared" si="9"/>
        <v>1</v>
      </c>
      <c r="AF661" s="12">
        <f t="shared" si="10"/>
        <v>0</v>
      </c>
    </row>
    <row r="662" ht="15.75" customHeight="1">
      <c r="A662" s="8">
        <v>45685.0</v>
      </c>
      <c r="B662" s="9" t="s">
        <v>1583</v>
      </c>
      <c r="C662" s="9" t="s">
        <v>1584</v>
      </c>
      <c r="D662" s="15">
        <v>1.1953430339E10</v>
      </c>
      <c r="E662" s="9" t="s">
        <v>13936</v>
      </c>
      <c r="F662" s="9" t="s">
        <v>13950</v>
      </c>
      <c r="G662" s="9" t="s">
        <v>13926</v>
      </c>
      <c r="H662" s="9" t="s">
        <v>13938</v>
      </c>
      <c r="I662" s="9" t="s">
        <v>13940</v>
      </c>
      <c r="J662" s="9" t="s">
        <v>13929</v>
      </c>
      <c r="K662" s="9" t="s">
        <v>13930</v>
      </c>
      <c r="L662" s="9" t="s">
        <v>13945</v>
      </c>
      <c r="M662" s="9" t="s">
        <v>13952</v>
      </c>
      <c r="N662" s="13" t="s">
        <v>12</v>
      </c>
      <c r="O662" s="13" t="s">
        <v>14</v>
      </c>
      <c r="P662" s="13" t="s">
        <v>39</v>
      </c>
      <c r="Q662" s="13" t="s">
        <v>48</v>
      </c>
      <c r="R662" s="13" t="s">
        <v>15</v>
      </c>
      <c r="S662" s="10">
        <f>ROUNDUP(SUM(VLOOKUP(F662,'Pontuação'!A$2:B$11,2,FALSE),VLOOKUP(E662,'Pontuação'!C$2:D$11,2,FALSE),VLOOKUP(H662,'Pontuação'!I$2:J$11,2,FALSE),VLOOKUP(J662,'Pontuação'!G$2:H$11,2,FALSE),VLOOKUP(L662,'Pontuação'!M$2:N$13,2,FALSE)),0)</f>
        <v>1711</v>
      </c>
      <c r="T662" s="11">
        <f t="shared" si="1"/>
        <v>171</v>
      </c>
      <c r="U662" s="11" t="str">
        <f t="array" ref="U662">IFERROR(INDEX('Pontuação'!G$13:G$101, MATCH(T662, 'Pontuação'!F$13:F$101, 0)), "Faixa Indefinida")</f>
        <v>B</v>
      </c>
      <c r="V662" s="11">
        <f t="shared" si="2"/>
        <v>0</v>
      </c>
      <c r="W662" s="11">
        <f t="shared" si="3"/>
        <v>1</v>
      </c>
      <c r="X662" s="11">
        <f t="shared" si="4"/>
        <v>0</v>
      </c>
      <c r="Y662" s="11">
        <f t="shared" si="5"/>
        <v>0</v>
      </c>
      <c r="Z662" s="12">
        <f>ROUNDUP(SUM(VLOOKUP(F662,'Pontuação 3.0'!A$2:B$11,2,FALSE),VLOOKUP(E662,'Pontuação 3.0'!C$2:D$11,2,FALSE),VLOOKUP(H662,'Pontuação 3.0'!I$2:J$11,2,FALSE),VLOOKUP(J662,'Pontuação 3.0'!G$2:H$11,2,FALSE),VLOOKUP(G662,'Pontuação 3.0'!E$2:F$11,2,FALSE),VLOOKUP(K662,'Pontuação 3.0'!K$2:L$11,2,FALSE),VLOOKUP(L662,'Pontuação 3.0'!M$2:N$13,2,FALSE)),0)</f>
        <v>2405</v>
      </c>
      <c r="AA662" s="12">
        <f t="shared" si="6"/>
        <v>241</v>
      </c>
      <c r="AB662" s="12" t="str">
        <f t="array" ref="AB662">IFERROR(INDEX('Pontuação 3.0'!G$13:G$191, MATCH(AA662, 'Pontuação 3.0'!F$13:F$191, 0)), "Faixa Indefinida")</f>
        <v>A</v>
      </c>
      <c r="AC662" s="12">
        <f t="shared" si="7"/>
        <v>1</v>
      </c>
      <c r="AD662" s="12">
        <f t="shared" si="8"/>
        <v>0</v>
      </c>
      <c r="AE662" s="12">
        <f t="shared" si="9"/>
        <v>0</v>
      </c>
      <c r="AF662" s="12">
        <f t="shared" si="10"/>
        <v>0</v>
      </c>
    </row>
    <row r="663" ht="15.75" customHeight="1">
      <c r="A663" s="8">
        <v>45685.0</v>
      </c>
      <c r="B663" s="9" t="s">
        <v>1592</v>
      </c>
      <c r="C663" s="9" t="s">
        <v>1593</v>
      </c>
      <c r="D663" s="9" t="s">
        <v>1594</v>
      </c>
      <c r="E663" s="9" t="s">
        <v>13936</v>
      </c>
      <c r="F663" s="9" t="s">
        <v>13948</v>
      </c>
      <c r="G663" s="9" t="s">
        <v>13926</v>
      </c>
      <c r="H663" s="9" t="s">
        <v>13951</v>
      </c>
      <c r="I663" s="9" t="s">
        <v>13928</v>
      </c>
      <c r="J663" s="9" t="s">
        <v>13939</v>
      </c>
      <c r="K663" s="9" t="s">
        <v>13940</v>
      </c>
      <c r="L663" s="9" t="s">
        <v>13931</v>
      </c>
      <c r="M663" s="9" t="s">
        <v>13942</v>
      </c>
      <c r="N663" s="13" t="s">
        <v>12</v>
      </c>
      <c r="O663" s="13" t="s">
        <v>14</v>
      </c>
      <c r="P663" s="13" t="s">
        <v>93</v>
      </c>
      <c r="Q663" s="13" t="s">
        <v>20</v>
      </c>
      <c r="R663" s="13" t="s">
        <v>65</v>
      </c>
      <c r="S663" s="10">
        <f>ROUNDUP(SUM(VLOOKUP(F663,'Pontuação'!A$2:B$11,2,FALSE),VLOOKUP(E663,'Pontuação'!C$2:D$11,2,FALSE),VLOOKUP(H663,'Pontuação'!I$2:J$11,2,FALSE),VLOOKUP(J663,'Pontuação'!G$2:H$11,2,FALSE),VLOOKUP(L663,'Pontuação'!M$2:N$13,2,FALSE)),0)</f>
        <v>1646</v>
      </c>
      <c r="T663" s="11">
        <f t="shared" si="1"/>
        <v>165</v>
      </c>
      <c r="U663" s="11" t="str">
        <f t="array" ref="U663">IFERROR(INDEX('Pontuação'!G$13:G$101, MATCH(T663, 'Pontuação'!F$13:F$101, 0)), "Faixa Indefinida")</f>
        <v>C</v>
      </c>
      <c r="V663" s="11">
        <f t="shared" si="2"/>
        <v>0</v>
      </c>
      <c r="W663" s="11">
        <f t="shared" si="3"/>
        <v>0</v>
      </c>
      <c r="X663" s="11">
        <f t="shared" si="4"/>
        <v>1</v>
      </c>
      <c r="Y663" s="11">
        <f t="shared" si="5"/>
        <v>0</v>
      </c>
      <c r="Z663" s="12">
        <f>ROUNDUP(SUM(VLOOKUP(F663,'Pontuação 3.0'!A$2:B$11,2,FALSE),VLOOKUP(E663,'Pontuação 3.0'!C$2:D$11,2,FALSE),VLOOKUP(H663,'Pontuação 3.0'!I$2:J$11,2,FALSE),VLOOKUP(J663,'Pontuação 3.0'!G$2:H$11,2,FALSE),VLOOKUP(G663,'Pontuação 3.0'!E$2:F$11,2,FALSE),VLOOKUP(K663,'Pontuação 3.0'!K$2:L$11,2,FALSE),VLOOKUP(L663,'Pontuação 3.0'!M$2:N$13,2,FALSE)),0)</f>
        <v>2141</v>
      </c>
      <c r="AA663" s="12">
        <f t="shared" si="6"/>
        <v>214</v>
      </c>
      <c r="AB663" s="12" t="str">
        <f t="array" ref="AB663">IFERROR(INDEX('Pontuação 3.0'!G$13:G$191, MATCH(AA663, 'Pontuação 3.0'!F$13:F$191, 0)), "Faixa Indefinida")</f>
        <v>B</v>
      </c>
      <c r="AC663" s="12">
        <f t="shared" si="7"/>
        <v>0</v>
      </c>
      <c r="AD663" s="12">
        <f t="shared" si="8"/>
        <v>1</v>
      </c>
      <c r="AE663" s="12">
        <f t="shared" si="9"/>
        <v>0</v>
      </c>
      <c r="AF663" s="12">
        <f t="shared" si="10"/>
        <v>0</v>
      </c>
    </row>
    <row r="664" ht="15.75" customHeight="1">
      <c r="A664" s="8">
        <v>45685.0</v>
      </c>
      <c r="B664" s="9" t="s">
        <v>1581</v>
      </c>
      <c r="C664" s="9" t="s">
        <v>1582</v>
      </c>
      <c r="D664" s="15">
        <v>1.1960827567E10</v>
      </c>
      <c r="E664" s="9" t="s">
        <v>13936</v>
      </c>
      <c r="F664" s="9" t="s">
        <v>13948</v>
      </c>
      <c r="G664" s="9" t="s">
        <v>13926</v>
      </c>
      <c r="H664" s="9" t="s">
        <v>13949</v>
      </c>
      <c r="I664" s="9" t="s">
        <v>13928</v>
      </c>
      <c r="J664" s="9" t="s">
        <v>13956</v>
      </c>
      <c r="K664" s="9" t="s">
        <v>13930</v>
      </c>
      <c r="L664" s="9" t="s">
        <v>13945</v>
      </c>
      <c r="M664" s="9" t="s">
        <v>13946</v>
      </c>
      <c r="N664" s="13" t="s">
        <v>12</v>
      </c>
      <c r="O664" s="13" t="s">
        <v>14</v>
      </c>
      <c r="P664" s="13" t="s">
        <v>68</v>
      </c>
      <c r="Q664" s="13" t="s">
        <v>48</v>
      </c>
      <c r="R664" s="13" t="s">
        <v>15</v>
      </c>
      <c r="S664" s="10">
        <f>ROUNDUP(SUM(VLOOKUP(F664,'Pontuação'!A$2:B$11,2,FALSE),VLOOKUP(E664,'Pontuação'!C$2:D$11,2,FALSE),VLOOKUP(H664,'Pontuação'!I$2:J$11,2,FALSE),VLOOKUP(J664,'Pontuação'!G$2:H$11,2,FALSE),VLOOKUP(L664,'Pontuação'!M$2:N$13,2,FALSE)),0)</f>
        <v>1993</v>
      </c>
      <c r="T664" s="11">
        <f t="shared" si="1"/>
        <v>199</v>
      </c>
      <c r="U664" s="11" t="str">
        <f t="array" ref="U664">IFERROR(INDEX('Pontuação'!G$13:G$101, MATCH(T664, 'Pontuação'!F$13:F$101, 0)), "Faixa Indefinida")</f>
        <v>A</v>
      </c>
      <c r="V664" s="11">
        <f t="shared" si="2"/>
        <v>1</v>
      </c>
      <c r="W664" s="11">
        <f t="shared" si="3"/>
        <v>0</v>
      </c>
      <c r="X664" s="11">
        <f t="shared" si="4"/>
        <v>0</v>
      </c>
      <c r="Y664" s="11">
        <f t="shared" si="5"/>
        <v>0</v>
      </c>
      <c r="Z664" s="12">
        <f>ROUNDUP(SUM(VLOOKUP(F664,'Pontuação 3.0'!A$2:B$11,2,FALSE),VLOOKUP(E664,'Pontuação 3.0'!C$2:D$11,2,FALSE),VLOOKUP(H664,'Pontuação 3.0'!I$2:J$11,2,FALSE),VLOOKUP(J664,'Pontuação 3.0'!G$2:H$11,2,FALSE),VLOOKUP(G664,'Pontuação 3.0'!E$2:F$11,2,FALSE),VLOOKUP(K664,'Pontuação 3.0'!K$2:L$11,2,FALSE),VLOOKUP(L664,'Pontuação 3.0'!M$2:N$13,2,FALSE)),0)</f>
        <v>2698</v>
      </c>
      <c r="AA664" s="12">
        <f t="shared" si="6"/>
        <v>270</v>
      </c>
      <c r="AB664" s="12" t="str">
        <f t="array" ref="AB664">IFERROR(INDEX('Pontuação 3.0'!G$13:G$191, MATCH(AA664, 'Pontuação 3.0'!F$13:F$191, 0)), "Faixa Indefinida")</f>
        <v>A</v>
      </c>
      <c r="AC664" s="12">
        <f t="shared" si="7"/>
        <v>1</v>
      </c>
      <c r="AD664" s="12">
        <f t="shared" si="8"/>
        <v>0</v>
      </c>
      <c r="AE664" s="12">
        <f t="shared" si="9"/>
        <v>0</v>
      </c>
      <c r="AF664" s="12">
        <f t="shared" si="10"/>
        <v>0</v>
      </c>
    </row>
    <row r="665" ht="15.75" customHeight="1">
      <c r="A665" s="8">
        <v>45685.0</v>
      </c>
      <c r="B665" s="9" t="s">
        <v>1590</v>
      </c>
      <c r="C665" s="9" t="s">
        <v>1591</v>
      </c>
      <c r="D665" s="15">
        <v>4.7996382574E10</v>
      </c>
      <c r="E665" s="9" t="s">
        <v>13936</v>
      </c>
      <c r="F665" s="9" t="s">
        <v>13948</v>
      </c>
      <c r="G665" s="9" t="s">
        <v>13926</v>
      </c>
      <c r="H665" s="9" t="s">
        <v>13949</v>
      </c>
      <c r="I665" s="9" t="s">
        <v>13940</v>
      </c>
      <c r="J665" s="9" t="s">
        <v>13929</v>
      </c>
      <c r="K665" s="9" t="s">
        <v>13940</v>
      </c>
      <c r="L665" s="9" t="s">
        <v>13945</v>
      </c>
      <c r="M665" s="9" t="s">
        <v>13952</v>
      </c>
      <c r="N665" s="13" t="s">
        <v>12</v>
      </c>
      <c r="O665" s="13" t="s">
        <v>14</v>
      </c>
      <c r="P665" s="13" t="s">
        <v>32</v>
      </c>
      <c r="Q665" s="13" t="s">
        <v>59</v>
      </c>
      <c r="R665" s="13" t="s">
        <v>15</v>
      </c>
      <c r="S665" s="10">
        <f>ROUNDUP(SUM(VLOOKUP(F665,'Pontuação'!A$2:B$11,2,FALSE),VLOOKUP(E665,'Pontuação'!C$2:D$11,2,FALSE),VLOOKUP(H665,'Pontuação'!I$2:J$11,2,FALSE),VLOOKUP(J665,'Pontuação'!G$2:H$11,2,FALSE),VLOOKUP(L665,'Pontuação'!M$2:N$13,2,FALSE)),0)</f>
        <v>1715</v>
      </c>
      <c r="T665" s="11">
        <f t="shared" si="1"/>
        <v>172</v>
      </c>
      <c r="U665" s="11" t="str">
        <f t="array" ref="U665">IFERROR(INDEX('Pontuação'!G$13:G$101, MATCH(T665, 'Pontuação'!F$13:F$101, 0)), "Faixa Indefinida")</f>
        <v>B</v>
      </c>
      <c r="V665" s="11">
        <f t="shared" si="2"/>
        <v>0</v>
      </c>
      <c r="W665" s="11">
        <f t="shared" si="3"/>
        <v>1</v>
      </c>
      <c r="X665" s="11">
        <f t="shared" si="4"/>
        <v>0</v>
      </c>
      <c r="Y665" s="11">
        <f t="shared" si="5"/>
        <v>0</v>
      </c>
      <c r="Z665" s="12">
        <f>ROUNDUP(SUM(VLOOKUP(F665,'Pontuação 3.0'!A$2:B$11,2,FALSE),VLOOKUP(E665,'Pontuação 3.0'!C$2:D$11,2,FALSE),VLOOKUP(H665,'Pontuação 3.0'!I$2:J$11,2,FALSE),VLOOKUP(J665,'Pontuação 3.0'!G$2:H$11,2,FALSE),VLOOKUP(G665,'Pontuação 3.0'!E$2:F$11,2,FALSE),VLOOKUP(K665,'Pontuação 3.0'!K$2:L$11,2,FALSE),VLOOKUP(L665,'Pontuação 3.0'!M$2:N$13,2,FALSE)),0)</f>
        <v>2162</v>
      </c>
      <c r="AA665" s="12">
        <f t="shared" si="6"/>
        <v>216</v>
      </c>
      <c r="AB665" s="12" t="str">
        <f t="array" ref="AB665">IFERROR(INDEX('Pontuação 3.0'!G$13:G$191, MATCH(AA665, 'Pontuação 3.0'!F$13:F$191, 0)), "Faixa Indefinida")</f>
        <v>B</v>
      </c>
      <c r="AC665" s="12">
        <f t="shared" si="7"/>
        <v>0</v>
      </c>
      <c r="AD665" s="12">
        <f t="shared" si="8"/>
        <v>1</v>
      </c>
      <c r="AE665" s="12">
        <f t="shared" si="9"/>
        <v>0</v>
      </c>
      <c r="AF665" s="12">
        <f t="shared" si="10"/>
        <v>0</v>
      </c>
    </row>
    <row r="666" ht="15.75" customHeight="1">
      <c r="A666" s="8">
        <v>45685.0</v>
      </c>
      <c r="B666" s="9" t="s">
        <v>1595</v>
      </c>
      <c r="C666" s="9" t="s">
        <v>1596</v>
      </c>
      <c r="D666" s="15">
        <v>1.1983057834E10</v>
      </c>
      <c r="E666" s="9" t="s">
        <v>13936</v>
      </c>
      <c r="F666" s="9" t="s">
        <v>13950</v>
      </c>
      <c r="G666" s="9" t="s">
        <v>13944</v>
      </c>
      <c r="H666" s="9" t="s">
        <v>13938</v>
      </c>
      <c r="I666" s="9" t="s">
        <v>13928</v>
      </c>
      <c r="J666" s="9" t="s">
        <v>13929</v>
      </c>
      <c r="K666" s="9" t="s">
        <v>13940</v>
      </c>
      <c r="L666" s="9" t="s">
        <v>13945</v>
      </c>
      <c r="M666" s="9" t="s">
        <v>13952</v>
      </c>
      <c r="N666" s="13" t="s">
        <v>12</v>
      </c>
      <c r="O666" s="13" t="s">
        <v>14</v>
      </c>
      <c r="P666" s="13" t="s">
        <v>32</v>
      </c>
      <c r="Q666" s="13" t="s">
        <v>51</v>
      </c>
      <c r="R666" s="13" t="s">
        <v>15</v>
      </c>
      <c r="S666" s="10">
        <f>ROUNDUP(SUM(VLOOKUP(F666,'Pontuação'!A$2:B$11,2,FALSE),VLOOKUP(E666,'Pontuação'!C$2:D$11,2,FALSE),VLOOKUP(H666,'Pontuação'!I$2:J$11,2,FALSE),VLOOKUP(J666,'Pontuação'!G$2:H$11,2,FALSE),VLOOKUP(L666,'Pontuação'!M$2:N$13,2,FALSE)),0)</f>
        <v>1711</v>
      </c>
      <c r="T666" s="11">
        <f t="shared" si="1"/>
        <v>171</v>
      </c>
      <c r="U666" s="11" t="str">
        <f t="array" ref="U666">IFERROR(INDEX('Pontuação'!G$13:G$101, MATCH(T666, 'Pontuação'!F$13:F$101, 0)), "Faixa Indefinida")</f>
        <v>B</v>
      </c>
      <c r="V666" s="11">
        <f t="shared" si="2"/>
        <v>0</v>
      </c>
      <c r="W666" s="11">
        <f t="shared" si="3"/>
        <v>1</v>
      </c>
      <c r="X666" s="11">
        <f t="shared" si="4"/>
        <v>0</v>
      </c>
      <c r="Y666" s="11">
        <f t="shared" si="5"/>
        <v>0</v>
      </c>
      <c r="Z666" s="12">
        <f>ROUNDUP(SUM(VLOOKUP(F666,'Pontuação 3.0'!A$2:B$11,2,FALSE),VLOOKUP(E666,'Pontuação 3.0'!C$2:D$11,2,FALSE),VLOOKUP(H666,'Pontuação 3.0'!I$2:J$11,2,FALSE),VLOOKUP(J666,'Pontuação 3.0'!G$2:H$11,2,FALSE),VLOOKUP(G666,'Pontuação 3.0'!E$2:F$11,2,FALSE),VLOOKUP(K666,'Pontuação 3.0'!K$2:L$11,2,FALSE),VLOOKUP(L666,'Pontuação 3.0'!M$2:N$13,2,FALSE)),0)</f>
        <v>2004</v>
      </c>
      <c r="AA666" s="12">
        <f t="shared" si="6"/>
        <v>200</v>
      </c>
      <c r="AB666" s="12" t="str">
        <f t="array" ref="AB666">IFERROR(INDEX('Pontuação 3.0'!G$13:G$191, MATCH(AA666, 'Pontuação 3.0'!F$13:F$191, 0)), "Faixa Indefinida")</f>
        <v>C</v>
      </c>
      <c r="AC666" s="12">
        <f t="shared" si="7"/>
        <v>0</v>
      </c>
      <c r="AD666" s="12">
        <f t="shared" si="8"/>
        <v>0</v>
      </c>
      <c r="AE666" s="12">
        <f t="shared" si="9"/>
        <v>1</v>
      </c>
      <c r="AF666" s="12">
        <f t="shared" si="10"/>
        <v>0</v>
      </c>
    </row>
    <row r="667" ht="15.75" customHeight="1">
      <c r="A667" s="8">
        <v>45685.0</v>
      </c>
      <c r="B667" s="9" t="s">
        <v>1597</v>
      </c>
      <c r="C667" s="9" t="s">
        <v>1598</v>
      </c>
      <c r="D667" s="15">
        <v>9.499259991E10</v>
      </c>
      <c r="E667" s="9" t="s">
        <v>13936</v>
      </c>
      <c r="F667" s="9" t="s">
        <v>13937</v>
      </c>
      <c r="G667" s="9" t="s">
        <v>13926</v>
      </c>
      <c r="H667" s="9" t="s">
        <v>13949</v>
      </c>
      <c r="I667" s="9" t="s">
        <v>13928</v>
      </c>
      <c r="J667" s="9" t="s">
        <v>13929</v>
      </c>
      <c r="K667" s="9" t="s">
        <v>13930</v>
      </c>
      <c r="L667" s="9" t="s">
        <v>13941</v>
      </c>
      <c r="M667" s="9" t="s">
        <v>13942</v>
      </c>
      <c r="N667" s="13" t="s">
        <v>12</v>
      </c>
      <c r="O667" s="13" t="s">
        <v>14</v>
      </c>
      <c r="P667" s="13" t="s">
        <v>32</v>
      </c>
      <c r="Q667" s="13" t="s">
        <v>77</v>
      </c>
      <c r="R667" s="13" t="s">
        <v>15</v>
      </c>
      <c r="S667" s="10">
        <f>ROUNDUP(SUM(VLOOKUP(F667,'Pontuação'!A$2:B$11,2,FALSE),VLOOKUP(E667,'Pontuação'!C$2:D$11,2,FALSE),VLOOKUP(H667,'Pontuação'!I$2:J$11,2,FALSE),VLOOKUP(J667,'Pontuação'!G$2:H$11,2,FALSE),VLOOKUP(L667,'Pontuação'!M$2:N$13,2,FALSE)),0)</f>
        <v>1610</v>
      </c>
      <c r="T667" s="11">
        <f t="shared" si="1"/>
        <v>161</v>
      </c>
      <c r="U667" s="11" t="str">
        <f t="array" ref="U667">IFERROR(INDEX('Pontuação'!G$13:G$101, MATCH(T667, 'Pontuação'!F$13:F$101, 0)), "Faixa Indefinida")</f>
        <v>C</v>
      </c>
      <c r="V667" s="11">
        <f t="shared" si="2"/>
        <v>0</v>
      </c>
      <c r="W667" s="11">
        <f t="shared" si="3"/>
        <v>0</v>
      </c>
      <c r="X667" s="11">
        <f t="shared" si="4"/>
        <v>1</v>
      </c>
      <c r="Y667" s="11">
        <f t="shared" si="5"/>
        <v>0</v>
      </c>
      <c r="Z667" s="12">
        <f>ROUNDUP(SUM(VLOOKUP(F667,'Pontuação 3.0'!A$2:B$11,2,FALSE),VLOOKUP(E667,'Pontuação 3.0'!C$2:D$11,2,FALSE),VLOOKUP(H667,'Pontuação 3.0'!I$2:J$11,2,FALSE),VLOOKUP(J667,'Pontuação 3.0'!G$2:H$11,2,FALSE),VLOOKUP(G667,'Pontuação 3.0'!E$2:F$11,2,FALSE),VLOOKUP(K667,'Pontuação 3.0'!K$2:L$11,2,FALSE),VLOOKUP(L667,'Pontuação 3.0'!M$2:N$13,2,FALSE)),0)</f>
        <v>2226</v>
      </c>
      <c r="AA667" s="12">
        <f t="shared" si="6"/>
        <v>223</v>
      </c>
      <c r="AB667" s="12" t="str">
        <f t="array" ref="AB667">IFERROR(INDEX('Pontuação 3.0'!G$13:G$191, MATCH(AA667, 'Pontuação 3.0'!F$13:F$191, 0)), "Faixa Indefinida")</f>
        <v>B</v>
      </c>
      <c r="AC667" s="12">
        <f t="shared" si="7"/>
        <v>0</v>
      </c>
      <c r="AD667" s="12">
        <f t="shared" si="8"/>
        <v>1</v>
      </c>
      <c r="AE667" s="12">
        <f t="shared" si="9"/>
        <v>0</v>
      </c>
      <c r="AF667" s="12">
        <f t="shared" si="10"/>
        <v>0</v>
      </c>
    </row>
    <row r="668" ht="15.75" customHeight="1">
      <c r="A668" s="8">
        <v>45685.0</v>
      </c>
      <c r="B668" s="9" t="s">
        <v>1601</v>
      </c>
      <c r="C668" s="9" t="s">
        <v>1602</v>
      </c>
      <c r="D668" s="9" t="s">
        <v>1603</v>
      </c>
      <c r="E668" s="9" t="s">
        <v>13936</v>
      </c>
      <c r="F668" s="9" t="s">
        <v>13950</v>
      </c>
      <c r="G668" s="9" t="s">
        <v>13926</v>
      </c>
      <c r="H668" s="9" t="s">
        <v>13949</v>
      </c>
      <c r="I668" s="9" t="s">
        <v>13940</v>
      </c>
      <c r="J668" s="9" t="s">
        <v>13929</v>
      </c>
      <c r="K668" s="9" t="s">
        <v>13940</v>
      </c>
      <c r="L668" s="9" t="s">
        <v>13941</v>
      </c>
      <c r="M668" s="9" t="s">
        <v>13942</v>
      </c>
      <c r="N668" s="13" t="s">
        <v>12</v>
      </c>
      <c r="O668" s="13" t="s">
        <v>14</v>
      </c>
      <c r="P668" s="13" t="s">
        <v>13</v>
      </c>
      <c r="Q668" s="13" t="s">
        <v>20</v>
      </c>
      <c r="R668" s="13" t="s">
        <v>65</v>
      </c>
      <c r="S668" s="10">
        <f>ROUNDUP(SUM(VLOOKUP(F668,'Pontuação'!A$2:B$11,2,FALSE),VLOOKUP(E668,'Pontuação'!C$2:D$11,2,FALSE),VLOOKUP(H668,'Pontuação'!I$2:J$11,2,FALSE),VLOOKUP(J668,'Pontuação'!G$2:H$11,2,FALSE),VLOOKUP(L668,'Pontuação'!M$2:N$13,2,FALSE)),0)</f>
        <v>1639</v>
      </c>
      <c r="T668" s="11">
        <f t="shared" si="1"/>
        <v>164</v>
      </c>
      <c r="U668" s="11" t="str">
        <f t="array" ref="U668">IFERROR(INDEX('Pontuação'!G$13:G$101, MATCH(T668, 'Pontuação'!F$13:F$101, 0)), "Faixa Indefinida")</f>
        <v>C</v>
      </c>
      <c r="V668" s="11">
        <f t="shared" si="2"/>
        <v>0</v>
      </c>
      <c r="W668" s="11">
        <f t="shared" si="3"/>
        <v>0</v>
      </c>
      <c r="X668" s="11">
        <f t="shared" si="4"/>
        <v>1</v>
      </c>
      <c r="Y668" s="11">
        <f t="shared" si="5"/>
        <v>0</v>
      </c>
      <c r="Z668" s="12">
        <f>ROUNDUP(SUM(VLOOKUP(F668,'Pontuação 3.0'!A$2:B$11,2,FALSE),VLOOKUP(E668,'Pontuação 3.0'!C$2:D$11,2,FALSE),VLOOKUP(H668,'Pontuação 3.0'!I$2:J$11,2,FALSE),VLOOKUP(J668,'Pontuação 3.0'!G$2:H$11,2,FALSE),VLOOKUP(G668,'Pontuação 3.0'!E$2:F$11,2,FALSE),VLOOKUP(K668,'Pontuação 3.0'!K$2:L$11,2,FALSE),VLOOKUP(L668,'Pontuação 3.0'!M$2:N$13,2,FALSE)),0)</f>
        <v>2187</v>
      </c>
      <c r="AA668" s="12">
        <f t="shared" si="6"/>
        <v>219</v>
      </c>
      <c r="AB668" s="12" t="str">
        <f t="array" ref="AB668">IFERROR(INDEX('Pontuação 3.0'!G$13:G$191, MATCH(AA668, 'Pontuação 3.0'!F$13:F$191, 0)), "Faixa Indefinida")</f>
        <v>B</v>
      </c>
      <c r="AC668" s="12">
        <f t="shared" si="7"/>
        <v>0</v>
      </c>
      <c r="AD668" s="12">
        <f t="shared" si="8"/>
        <v>1</v>
      </c>
      <c r="AE668" s="12">
        <f t="shared" si="9"/>
        <v>0</v>
      </c>
      <c r="AF668" s="12">
        <f t="shared" si="10"/>
        <v>0</v>
      </c>
    </row>
    <row r="669" ht="15.75" customHeight="1">
      <c r="A669" s="8">
        <v>45685.0</v>
      </c>
      <c r="B669" s="9" t="s">
        <v>1607</v>
      </c>
      <c r="C669" s="9" t="s">
        <v>1608</v>
      </c>
      <c r="D669" s="9" t="s">
        <v>1609</v>
      </c>
      <c r="E669" s="9" t="s">
        <v>13936</v>
      </c>
      <c r="F669" s="9" t="s">
        <v>13948</v>
      </c>
      <c r="G669" s="9" t="s">
        <v>13926</v>
      </c>
      <c r="H669" s="9" t="s">
        <v>13938</v>
      </c>
      <c r="I669" s="9" t="s">
        <v>13940</v>
      </c>
      <c r="J669" s="9" t="s">
        <v>13929</v>
      </c>
      <c r="K669" s="9" t="s">
        <v>13940</v>
      </c>
      <c r="L669" s="9" t="s">
        <v>13941</v>
      </c>
      <c r="M669" s="9" t="s">
        <v>13942</v>
      </c>
      <c r="N669" s="13" t="s">
        <v>12</v>
      </c>
      <c r="O669" s="13" t="s">
        <v>14</v>
      </c>
      <c r="P669" s="13" t="s">
        <v>32</v>
      </c>
      <c r="Q669" s="13" t="s">
        <v>20</v>
      </c>
      <c r="R669" s="13" t="s">
        <v>65</v>
      </c>
      <c r="S669" s="10">
        <f>ROUNDUP(SUM(VLOOKUP(F669,'Pontuação'!A$2:B$11,2,FALSE),VLOOKUP(E669,'Pontuação'!C$2:D$11,2,FALSE),VLOOKUP(H669,'Pontuação'!I$2:J$11,2,FALSE),VLOOKUP(J669,'Pontuação'!G$2:H$11,2,FALSE),VLOOKUP(L669,'Pontuação'!M$2:N$13,2,FALSE)),0)</f>
        <v>1611</v>
      </c>
      <c r="T669" s="11">
        <f t="shared" si="1"/>
        <v>161</v>
      </c>
      <c r="U669" s="11" t="str">
        <f t="array" ref="U669">IFERROR(INDEX('Pontuação'!G$13:G$101, MATCH(T669, 'Pontuação'!F$13:F$101, 0)), "Faixa Indefinida")</f>
        <v>C</v>
      </c>
      <c r="V669" s="11">
        <f t="shared" si="2"/>
        <v>0</v>
      </c>
      <c r="W669" s="11">
        <f t="shared" si="3"/>
        <v>0</v>
      </c>
      <c r="X669" s="11">
        <f t="shared" si="4"/>
        <v>1</v>
      </c>
      <c r="Y669" s="11">
        <f t="shared" si="5"/>
        <v>0</v>
      </c>
      <c r="Z669" s="12">
        <f>ROUNDUP(SUM(VLOOKUP(F669,'Pontuação 3.0'!A$2:B$11,2,FALSE),VLOOKUP(E669,'Pontuação 3.0'!C$2:D$11,2,FALSE),VLOOKUP(H669,'Pontuação 3.0'!I$2:J$11,2,FALSE),VLOOKUP(J669,'Pontuação 3.0'!G$2:H$11,2,FALSE),VLOOKUP(G669,'Pontuação 3.0'!E$2:F$11,2,FALSE),VLOOKUP(K669,'Pontuação 3.0'!K$2:L$11,2,FALSE),VLOOKUP(L669,'Pontuação 3.0'!M$2:N$13,2,FALSE)),0)</f>
        <v>1903</v>
      </c>
      <c r="AA669" s="12">
        <f t="shared" si="6"/>
        <v>190</v>
      </c>
      <c r="AB669" s="12" t="str">
        <f t="array" ref="AB669">IFERROR(INDEX('Pontuação 3.0'!G$13:G$191, MATCH(AA669, 'Pontuação 3.0'!F$13:F$191, 0)), "Faixa Indefinida")</f>
        <v>D</v>
      </c>
      <c r="AC669" s="12">
        <f t="shared" si="7"/>
        <v>0</v>
      </c>
      <c r="AD669" s="12">
        <f t="shared" si="8"/>
        <v>0</v>
      </c>
      <c r="AE669" s="12">
        <f t="shared" si="9"/>
        <v>0</v>
      </c>
      <c r="AF669" s="12">
        <f t="shared" si="10"/>
        <v>1</v>
      </c>
    </row>
    <row r="670" ht="15.75" customHeight="1">
      <c r="A670" s="8">
        <v>45685.0</v>
      </c>
      <c r="B670" s="9" t="s">
        <v>1599</v>
      </c>
      <c r="C670" s="9" t="s">
        <v>1600</v>
      </c>
      <c r="D670" s="14" t="s">
        <v>13997</v>
      </c>
      <c r="E670" s="9" t="s">
        <v>13936</v>
      </c>
      <c r="F670" s="9" t="s">
        <v>13937</v>
      </c>
      <c r="G670" s="9" t="s">
        <v>13926</v>
      </c>
      <c r="H670" s="9" t="s">
        <v>13951</v>
      </c>
      <c r="I670" s="9" t="s">
        <v>13940</v>
      </c>
      <c r="J670" s="9" t="s">
        <v>13929</v>
      </c>
      <c r="K670" s="9" t="s">
        <v>13940</v>
      </c>
      <c r="L670" s="9" t="s">
        <v>13945</v>
      </c>
      <c r="M670" s="9" t="s">
        <v>13942</v>
      </c>
      <c r="N670" s="13" t="s">
        <v>12</v>
      </c>
      <c r="O670" s="13" t="s">
        <v>14</v>
      </c>
      <c r="P670" s="13" t="s">
        <v>93</v>
      </c>
      <c r="Q670" s="13" t="s">
        <v>20</v>
      </c>
      <c r="R670" s="13" t="s">
        <v>15</v>
      </c>
      <c r="S670" s="10">
        <f>ROUNDUP(SUM(VLOOKUP(F670,'Pontuação'!A$2:B$11,2,FALSE),VLOOKUP(E670,'Pontuação'!C$2:D$11,2,FALSE),VLOOKUP(H670,'Pontuação'!I$2:J$11,2,FALSE),VLOOKUP(J670,'Pontuação'!G$2:H$11,2,FALSE),VLOOKUP(L670,'Pontuação'!M$2:N$13,2,FALSE)),0)</f>
        <v>1656</v>
      </c>
      <c r="T670" s="11">
        <f t="shared" si="1"/>
        <v>166</v>
      </c>
      <c r="U670" s="11" t="str">
        <f t="array" ref="U670">IFERROR(INDEX('Pontuação'!G$13:G$101, MATCH(T670, 'Pontuação'!F$13:F$101, 0)), "Faixa Indefinida")</f>
        <v>B</v>
      </c>
      <c r="V670" s="11">
        <f t="shared" si="2"/>
        <v>0</v>
      </c>
      <c r="W670" s="11">
        <f t="shared" si="3"/>
        <v>1</v>
      </c>
      <c r="X670" s="11">
        <f t="shared" si="4"/>
        <v>0</v>
      </c>
      <c r="Y670" s="11">
        <f t="shared" si="5"/>
        <v>0</v>
      </c>
      <c r="Z670" s="12">
        <f>ROUNDUP(SUM(VLOOKUP(F670,'Pontuação 3.0'!A$2:B$11,2,FALSE),VLOOKUP(E670,'Pontuação 3.0'!C$2:D$11,2,FALSE),VLOOKUP(H670,'Pontuação 3.0'!I$2:J$11,2,FALSE),VLOOKUP(J670,'Pontuação 3.0'!G$2:H$11,2,FALSE),VLOOKUP(G670,'Pontuação 3.0'!E$2:F$11,2,FALSE),VLOOKUP(K670,'Pontuação 3.0'!K$2:L$11,2,FALSE),VLOOKUP(L670,'Pontuação 3.0'!M$2:N$13,2,FALSE)),0)</f>
        <v>1986</v>
      </c>
      <c r="AA670" s="12">
        <f t="shared" si="6"/>
        <v>199</v>
      </c>
      <c r="AB670" s="12" t="str">
        <f t="array" ref="AB670">IFERROR(INDEX('Pontuação 3.0'!G$13:G$191, MATCH(AA670, 'Pontuação 3.0'!F$13:F$191, 0)), "Faixa Indefinida")</f>
        <v>C</v>
      </c>
      <c r="AC670" s="12">
        <f t="shared" si="7"/>
        <v>0</v>
      </c>
      <c r="AD670" s="12">
        <f t="shared" si="8"/>
        <v>0</v>
      </c>
      <c r="AE670" s="12">
        <f t="shared" si="9"/>
        <v>1</v>
      </c>
      <c r="AF670" s="12">
        <f t="shared" si="10"/>
        <v>0</v>
      </c>
    </row>
    <row r="671" ht="15.75" customHeight="1">
      <c r="A671" s="8">
        <v>45685.0</v>
      </c>
      <c r="B671" s="9" t="s">
        <v>909</v>
      </c>
      <c r="C671" s="9" t="s">
        <v>1604</v>
      </c>
      <c r="D671" s="15">
        <v>1.5998010823E10</v>
      </c>
      <c r="E671" s="9" t="s">
        <v>13936</v>
      </c>
      <c r="F671" s="9" t="s">
        <v>13950</v>
      </c>
      <c r="G671" s="9" t="s">
        <v>13957</v>
      </c>
      <c r="H671" s="9" t="s">
        <v>13927</v>
      </c>
      <c r="I671" s="9" t="s">
        <v>13940</v>
      </c>
      <c r="J671" s="9" t="s">
        <v>13956</v>
      </c>
      <c r="K671" s="9" t="s">
        <v>13940</v>
      </c>
      <c r="L671" s="9" t="s">
        <v>13945</v>
      </c>
      <c r="M671" s="9" t="s">
        <v>13942</v>
      </c>
      <c r="N671" s="13" t="s">
        <v>12</v>
      </c>
      <c r="O671" s="13" t="s">
        <v>14</v>
      </c>
      <c r="P671" s="13" t="s">
        <v>13</v>
      </c>
      <c r="Q671" s="13" t="s">
        <v>16</v>
      </c>
      <c r="R671" s="13" t="s">
        <v>15</v>
      </c>
      <c r="S671" s="10">
        <f>ROUNDUP(SUM(VLOOKUP(F671,'Pontuação'!A$2:B$11,2,FALSE),VLOOKUP(E671,'Pontuação'!C$2:D$11,2,FALSE),VLOOKUP(H671,'Pontuação'!I$2:J$11,2,FALSE),VLOOKUP(J671,'Pontuação'!G$2:H$11,2,FALSE),VLOOKUP(L671,'Pontuação'!M$2:N$13,2,FALSE)),0)</f>
        <v>1849</v>
      </c>
      <c r="T671" s="11">
        <f t="shared" si="1"/>
        <v>185</v>
      </c>
      <c r="U671" s="11" t="str">
        <f t="array" ref="U671">IFERROR(INDEX('Pontuação'!G$13:G$101, MATCH(T671, 'Pontuação'!F$13:F$101, 0)), "Faixa Indefinida")</f>
        <v>A</v>
      </c>
      <c r="V671" s="11">
        <f t="shared" si="2"/>
        <v>1</v>
      </c>
      <c r="W671" s="11">
        <f t="shared" si="3"/>
        <v>0</v>
      </c>
      <c r="X671" s="11">
        <f t="shared" si="4"/>
        <v>0</v>
      </c>
      <c r="Y671" s="11">
        <f t="shared" si="5"/>
        <v>0</v>
      </c>
      <c r="Z671" s="12">
        <f>ROUNDUP(SUM(VLOOKUP(F671,'Pontuação 3.0'!A$2:B$11,2,FALSE),VLOOKUP(E671,'Pontuação 3.0'!C$2:D$11,2,FALSE),VLOOKUP(H671,'Pontuação 3.0'!I$2:J$11,2,FALSE),VLOOKUP(J671,'Pontuação 3.0'!G$2:H$11,2,FALSE),VLOOKUP(G671,'Pontuação 3.0'!E$2:F$11,2,FALSE),VLOOKUP(K671,'Pontuação 3.0'!K$2:L$11,2,FALSE),VLOOKUP(L671,'Pontuação 3.0'!M$2:N$13,2,FALSE)),0)</f>
        <v>2185</v>
      </c>
      <c r="AA671" s="12">
        <f t="shared" si="6"/>
        <v>219</v>
      </c>
      <c r="AB671" s="12" t="str">
        <f t="array" ref="AB671">IFERROR(INDEX('Pontuação 3.0'!G$13:G$191, MATCH(AA671, 'Pontuação 3.0'!F$13:F$191, 0)), "Faixa Indefinida")</f>
        <v>B</v>
      </c>
      <c r="AC671" s="12">
        <f t="shared" si="7"/>
        <v>0</v>
      </c>
      <c r="AD671" s="12">
        <f t="shared" si="8"/>
        <v>1</v>
      </c>
      <c r="AE671" s="12">
        <f t="shared" si="9"/>
        <v>0</v>
      </c>
      <c r="AF671" s="12">
        <f t="shared" si="10"/>
        <v>0</v>
      </c>
    </row>
    <row r="672" ht="15.75" customHeight="1">
      <c r="A672" s="8">
        <v>45685.0</v>
      </c>
      <c r="B672" s="9" t="s">
        <v>1610</v>
      </c>
      <c r="C672" s="9" t="s">
        <v>1611</v>
      </c>
      <c r="D672" s="14" t="s">
        <v>13998</v>
      </c>
      <c r="E672" s="9" t="s">
        <v>13936</v>
      </c>
      <c r="F672" s="9" t="s">
        <v>13948</v>
      </c>
      <c r="G672" s="9" t="s">
        <v>13944</v>
      </c>
      <c r="H672" s="9" t="s">
        <v>13938</v>
      </c>
      <c r="I672" s="9" t="s">
        <v>13928</v>
      </c>
      <c r="J672" s="9" t="s">
        <v>13956</v>
      </c>
      <c r="K672" s="9" t="s">
        <v>13930</v>
      </c>
      <c r="L672" s="9" t="s">
        <v>13945</v>
      </c>
      <c r="M672" s="9" t="s">
        <v>13942</v>
      </c>
      <c r="N672" s="13" t="s">
        <v>12</v>
      </c>
      <c r="O672" s="13" t="s">
        <v>14</v>
      </c>
      <c r="P672" s="13" t="s">
        <v>13</v>
      </c>
      <c r="Q672" s="13" t="s">
        <v>77</v>
      </c>
      <c r="R672" s="13" t="s">
        <v>15</v>
      </c>
      <c r="S672" s="10">
        <f>ROUNDUP(SUM(VLOOKUP(F672,'Pontuação'!A$2:B$11,2,FALSE),VLOOKUP(E672,'Pontuação'!C$2:D$11,2,FALSE),VLOOKUP(H672,'Pontuação'!I$2:J$11,2,FALSE),VLOOKUP(J672,'Pontuação'!G$2:H$11,2,FALSE),VLOOKUP(L672,'Pontuação'!M$2:N$13,2,FALSE)),0)</f>
        <v>1977</v>
      </c>
      <c r="T672" s="11">
        <f t="shared" si="1"/>
        <v>198</v>
      </c>
      <c r="U672" s="11" t="str">
        <f t="array" ref="U672">IFERROR(INDEX('Pontuação'!G$13:G$101, MATCH(T672, 'Pontuação'!F$13:F$101, 0)), "Faixa Indefinida")</f>
        <v>A</v>
      </c>
      <c r="V672" s="11">
        <f t="shared" si="2"/>
        <v>1</v>
      </c>
      <c r="W672" s="11">
        <f t="shared" si="3"/>
        <v>0</v>
      </c>
      <c r="X672" s="11">
        <f t="shared" si="4"/>
        <v>0</v>
      </c>
      <c r="Y672" s="11">
        <f t="shared" si="5"/>
        <v>0</v>
      </c>
      <c r="Z672" s="12">
        <f>ROUNDUP(SUM(VLOOKUP(F672,'Pontuação 3.0'!A$2:B$11,2,FALSE),VLOOKUP(E672,'Pontuação 3.0'!C$2:D$11,2,FALSE),VLOOKUP(H672,'Pontuação 3.0'!I$2:J$11,2,FALSE),VLOOKUP(J672,'Pontuação 3.0'!G$2:H$11,2,FALSE),VLOOKUP(G672,'Pontuação 3.0'!E$2:F$11,2,FALSE),VLOOKUP(K672,'Pontuação 3.0'!K$2:L$11,2,FALSE),VLOOKUP(L672,'Pontuação 3.0'!M$2:N$13,2,FALSE)),0)</f>
        <v>2407</v>
      </c>
      <c r="AA672" s="12">
        <f t="shared" si="6"/>
        <v>241</v>
      </c>
      <c r="AB672" s="12" t="str">
        <f t="array" ref="AB672">IFERROR(INDEX('Pontuação 3.0'!G$13:G$191, MATCH(AA672, 'Pontuação 3.0'!F$13:F$191, 0)), "Faixa Indefinida")</f>
        <v>A</v>
      </c>
      <c r="AC672" s="12">
        <f t="shared" si="7"/>
        <v>1</v>
      </c>
      <c r="AD672" s="12">
        <f t="shared" si="8"/>
        <v>0</v>
      </c>
      <c r="AE672" s="12">
        <f t="shared" si="9"/>
        <v>0</v>
      </c>
      <c r="AF672" s="12">
        <f t="shared" si="10"/>
        <v>0</v>
      </c>
    </row>
    <row r="673" ht="15.75" customHeight="1">
      <c r="A673" s="8">
        <v>45685.0</v>
      </c>
      <c r="B673" s="9" t="s">
        <v>357</v>
      </c>
      <c r="C673" s="9" t="s">
        <v>1617</v>
      </c>
      <c r="D673" s="9" t="s">
        <v>1618</v>
      </c>
      <c r="E673" s="9" t="s">
        <v>13924</v>
      </c>
      <c r="F673" s="9" t="s">
        <v>13948</v>
      </c>
      <c r="G673" s="9" t="s">
        <v>13926</v>
      </c>
      <c r="H673" s="9" t="s">
        <v>13951</v>
      </c>
      <c r="I673" s="9" t="s">
        <v>13928</v>
      </c>
      <c r="J673" s="9" t="s">
        <v>13939</v>
      </c>
      <c r="K673" s="9" t="s">
        <v>13940</v>
      </c>
      <c r="L673" s="9" t="s">
        <v>13945</v>
      </c>
      <c r="M673" s="9" t="s">
        <v>13942</v>
      </c>
      <c r="N673" s="13" t="s">
        <v>12</v>
      </c>
      <c r="O673" s="13" t="s">
        <v>14</v>
      </c>
      <c r="P673" s="13" t="s">
        <v>13</v>
      </c>
      <c r="Q673" s="13" t="s">
        <v>33</v>
      </c>
      <c r="R673" s="13" t="s">
        <v>15</v>
      </c>
      <c r="S673" s="10">
        <f>ROUNDUP(SUM(VLOOKUP(F673,'Pontuação'!A$2:B$11,2,FALSE),VLOOKUP(E673,'Pontuação'!C$2:D$11,2,FALSE),VLOOKUP(H673,'Pontuação'!I$2:J$11,2,FALSE),VLOOKUP(J673,'Pontuação'!G$2:H$11,2,FALSE),VLOOKUP(L673,'Pontuação'!M$2:N$13,2,FALSE)),0)</f>
        <v>1782</v>
      </c>
      <c r="T673" s="11">
        <f t="shared" si="1"/>
        <v>178</v>
      </c>
      <c r="U673" s="11" t="str">
        <f t="array" ref="U673">IFERROR(INDEX('Pontuação'!G$13:G$101, MATCH(T673, 'Pontuação'!F$13:F$101, 0)), "Faixa Indefinida")</f>
        <v>B</v>
      </c>
      <c r="V673" s="11">
        <f t="shared" si="2"/>
        <v>0</v>
      </c>
      <c r="W673" s="11">
        <f t="shared" si="3"/>
        <v>1</v>
      </c>
      <c r="X673" s="11">
        <f t="shared" si="4"/>
        <v>0</v>
      </c>
      <c r="Y673" s="11">
        <f t="shared" si="5"/>
        <v>0</v>
      </c>
      <c r="Z673" s="12">
        <f>ROUNDUP(SUM(VLOOKUP(F673,'Pontuação 3.0'!A$2:B$11,2,FALSE),VLOOKUP(E673,'Pontuação 3.0'!C$2:D$11,2,FALSE),VLOOKUP(H673,'Pontuação 3.0'!I$2:J$11,2,FALSE),VLOOKUP(J673,'Pontuação 3.0'!G$2:H$11,2,FALSE),VLOOKUP(G673,'Pontuação 3.0'!E$2:F$11,2,FALSE),VLOOKUP(K673,'Pontuação 3.0'!K$2:L$11,2,FALSE),VLOOKUP(L673,'Pontuação 3.0'!M$2:N$13,2,FALSE)),0)</f>
        <v>2197</v>
      </c>
      <c r="AA673" s="12">
        <f t="shared" si="6"/>
        <v>220</v>
      </c>
      <c r="AB673" s="12" t="str">
        <f t="array" ref="AB673">IFERROR(INDEX('Pontuação 3.0'!G$13:G$191, MATCH(AA673, 'Pontuação 3.0'!F$13:F$191, 0)), "Faixa Indefinida")</f>
        <v>B</v>
      </c>
      <c r="AC673" s="12">
        <f t="shared" si="7"/>
        <v>0</v>
      </c>
      <c r="AD673" s="12">
        <f t="shared" si="8"/>
        <v>1</v>
      </c>
      <c r="AE673" s="12">
        <f t="shared" si="9"/>
        <v>0</v>
      </c>
      <c r="AF673" s="12">
        <f t="shared" si="10"/>
        <v>0</v>
      </c>
    </row>
    <row r="674" ht="15.75" customHeight="1">
      <c r="A674" s="8">
        <v>45685.0</v>
      </c>
      <c r="B674" s="9" t="s">
        <v>1621</v>
      </c>
      <c r="C674" s="9" t="s">
        <v>1622</v>
      </c>
      <c r="D674" s="14" t="s">
        <v>13999</v>
      </c>
      <c r="E674" s="9" t="s">
        <v>13936</v>
      </c>
      <c r="F674" s="9" t="s">
        <v>13948</v>
      </c>
      <c r="G674" s="9" t="s">
        <v>13926</v>
      </c>
      <c r="H674" s="9" t="s">
        <v>13949</v>
      </c>
      <c r="I674" s="9" t="s">
        <v>13928</v>
      </c>
      <c r="J674" s="9" t="s">
        <v>13929</v>
      </c>
      <c r="K674" s="9" t="s">
        <v>13940</v>
      </c>
      <c r="L674" s="9" t="s">
        <v>13931</v>
      </c>
      <c r="M674" s="9" t="s">
        <v>13946</v>
      </c>
      <c r="N674" s="13" t="s">
        <v>12</v>
      </c>
      <c r="O674" s="13" t="s">
        <v>14</v>
      </c>
      <c r="P674" s="13" t="s">
        <v>32</v>
      </c>
      <c r="Q674" s="13" t="s">
        <v>59</v>
      </c>
      <c r="R674" s="13" t="s">
        <v>15</v>
      </c>
      <c r="S674" s="10">
        <f>ROUNDUP(SUM(VLOOKUP(F674,'Pontuação'!A$2:B$11,2,FALSE),VLOOKUP(E674,'Pontuação'!C$2:D$11,2,FALSE),VLOOKUP(H674,'Pontuação'!I$2:J$11,2,FALSE),VLOOKUP(J674,'Pontuação'!G$2:H$11,2,FALSE),VLOOKUP(L674,'Pontuação'!M$2:N$13,2,FALSE)),0)</f>
        <v>1583</v>
      </c>
      <c r="T674" s="11">
        <f t="shared" si="1"/>
        <v>158</v>
      </c>
      <c r="U674" s="11" t="str">
        <f t="array" ref="U674">IFERROR(INDEX('Pontuação'!G$13:G$101, MATCH(T674, 'Pontuação'!F$13:F$101, 0)), "Faixa Indefinida")</f>
        <v>C</v>
      </c>
      <c r="V674" s="11">
        <f t="shared" si="2"/>
        <v>0</v>
      </c>
      <c r="W674" s="11">
        <f t="shared" si="3"/>
        <v>0</v>
      </c>
      <c r="X674" s="11">
        <f t="shared" si="4"/>
        <v>1</v>
      </c>
      <c r="Y674" s="11">
        <f t="shared" si="5"/>
        <v>0</v>
      </c>
      <c r="Z674" s="12">
        <f>ROUNDUP(SUM(VLOOKUP(F674,'Pontuação 3.0'!A$2:B$11,2,FALSE),VLOOKUP(E674,'Pontuação 3.0'!C$2:D$11,2,FALSE),VLOOKUP(H674,'Pontuação 3.0'!I$2:J$11,2,FALSE),VLOOKUP(J674,'Pontuação 3.0'!G$2:H$11,2,FALSE),VLOOKUP(G674,'Pontuação 3.0'!E$2:F$11,2,FALSE),VLOOKUP(K674,'Pontuação 3.0'!K$2:L$11,2,FALSE),VLOOKUP(L674,'Pontuação 3.0'!M$2:N$13,2,FALSE)),0)</f>
        <v>2076</v>
      </c>
      <c r="AA674" s="12">
        <f t="shared" si="6"/>
        <v>208</v>
      </c>
      <c r="AB674" s="12" t="str">
        <f t="array" ref="AB674">IFERROR(INDEX('Pontuação 3.0'!G$13:G$191, MATCH(AA674, 'Pontuação 3.0'!F$13:F$191, 0)), "Faixa Indefinida")</f>
        <v>C</v>
      </c>
      <c r="AC674" s="12">
        <f t="shared" si="7"/>
        <v>0</v>
      </c>
      <c r="AD674" s="12">
        <f t="shared" si="8"/>
        <v>0</v>
      </c>
      <c r="AE674" s="12">
        <f t="shared" si="9"/>
        <v>1</v>
      </c>
      <c r="AF674" s="12">
        <f t="shared" si="10"/>
        <v>0</v>
      </c>
    </row>
    <row r="675" ht="15.75" customHeight="1">
      <c r="A675" s="8">
        <v>45685.0</v>
      </c>
      <c r="B675" s="9" t="s">
        <v>1614</v>
      </c>
      <c r="C675" s="9" t="s">
        <v>1615</v>
      </c>
      <c r="D675" s="15">
        <v>8.1999096032E10</v>
      </c>
      <c r="E675" s="9" t="s">
        <v>13936</v>
      </c>
      <c r="F675" s="9" t="s">
        <v>13948</v>
      </c>
      <c r="G675" s="9" t="s">
        <v>13955</v>
      </c>
      <c r="H675" s="9" t="s">
        <v>13949</v>
      </c>
      <c r="I675" s="9" t="s">
        <v>13928</v>
      </c>
      <c r="J675" s="9" t="s">
        <v>13956</v>
      </c>
      <c r="K675" s="9" t="s">
        <v>13930</v>
      </c>
      <c r="L675" s="9" t="s">
        <v>13941</v>
      </c>
      <c r="M675" s="9" t="s">
        <v>13942</v>
      </c>
      <c r="N675" s="13" t="s">
        <v>12</v>
      </c>
      <c r="O675" s="13" t="s">
        <v>14</v>
      </c>
      <c r="P675" s="13" t="s">
        <v>39</v>
      </c>
      <c r="Q675" s="13" t="s">
        <v>20</v>
      </c>
      <c r="R675" s="13" t="s">
        <v>15</v>
      </c>
      <c r="S675" s="10">
        <f>ROUNDUP(SUM(VLOOKUP(F675,'Pontuação'!A$2:B$11,2,FALSE),VLOOKUP(E675,'Pontuação'!C$2:D$11,2,FALSE),VLOOKUP(H675,'Pontuação'!I$2:J$11,2,FALSE),VLOOKUP(J675,'Pontuação'!G$2:H$11,2,FALSE),VLOOKUP(L675,'Pontuação'!M$2:N$13,2,FALSE)),0)</f>
        <v>1905</v>
      </c>
      <c r="T675" s="11">
        <f t="shared" si="1"/>
        <v>191</v>
      </c>
      <c r="U675" s="11" t="str">
        <f t="array" ref="U675">IFERROR(INDEX('Pontuação'!G$13:G$101, MATCH(T675, 'Pontuação'!F$13:F$101, 0)), "Faixa Indefinida")</f>
        <v>A</v>
      </c>
      <c r="V675" s="11">
        <f t="shared" si="2"/>
        <v>1</v>
      </c>
      <c r="W675" s="11">
        <f t="shared" si="3"/>
        <v>0</v>
      </c>
      <c r="X675" s="11">
        <f t="shared" si="4"/>
        <v>0</v>
      </c>
      <c r="Y675" s="11">
        <f t="shared" si="5"/>
        <v>0</v>
      </c>
      <c r="Z675" s="12">
        <f>ROUNDUP(SUM(VLOOKUP(F675,'Pontuação 3.0'!A$2:B$11,2,FALSE),VLOOKUP(E675,'Pontuação 3.0'!C$2:D$11,2,FALSE),VLOOKUP(H675,'Pontuação 3.0'!I$2:J$11,2,FALSE),VLOOKUP(J675,'Pontuação 3.0'!G$2:H$11,2,FALSE),VLOOKUP(G675,'Pontuação 3.0'!E$2:F$11,2,FALSE),VLOOKUP(K675,'Pontuação 3.0'!K$2:L$11,2,FALSE),VLOOKUP(L675,'Pontuação 3.0'!M$2:N$13,2,FALSE)),0)</f>
        <v>2684</v>
      </c>
      <c r="AA675" s="12">
        <f t="shared" si="6"/>
        <v>268</v>
      </c>
      <c r="AB675" s="12" t="str">
        <f t="array" ref="AB675">IFERROR(INDEX('Pontuação 3.0'!G$13:G$191, MATCH(AA675, 'Pontuação 3.0'!F$13:F$191, 0)), "Faixa Indefinida")</f>
        <v>A</v>
      </c>
      <c r="AC675" s="12">
        <f t="shared" si="7"/>
        <v>1</v>
      </c>
      <c r="AD675" s="12">
        <f t="shared" si="8"/>
        <v>0</v>
      </c>
      <c r="AE675" s="12">
        <f t="shared" si="9"/>
        <v>0</v>
      </c>
      <c r="AF675" s="12">
        <f t="shared" si="10"/>
        <v>0</v>
      </c>
    </row>
    <row r="676" ht="15.75" customHeight="1">
      <c r="A676" s="8">
        <v>45685.0</v>
      </c>
      <c r="B676" s="9" t="s">
        <v>1623</v>
      </c>
      <c r="C676" s="9" t="s">
        <v>1624</v>
      </c>
      <c r="D676" s="15">
        <v>6.4992624811E10</v>
      </c>
      <c r="E676" s="9" t="s">
        <v>13936</v>
      </c>
      <c r="F676" s="9" t="s">
        <v>13950</v>
      </c>
      <c r="G676" s="9" t="s">
        <v>13963</v>
      </c>
      <c r="H676" s="9" t="s">
        <v>13938</v>
      </c>
      <c r="I676" s="9" t="s">
        <v>13940</v>
      </c>
      <c r="J676" s="9" t="s">
        <v>13929</v>
      </c>
      <c r="K676" s="9" t="s">
        <v>13940</v>
      </c>
      <c r="L676" s="9" t="s">
        <v>13959</v>
      </c>
      <c r="M676" s="9" t="s">
        <v>13942</v>
      </c>
      <c r="N676" s="13" t="s">
        <v>12</v>
      </c>
      <c r="O676" s="13" t="s">
        <v>14</v>
      </c>
      <c r="P676" s="13" t="s">
        <v>39</v>
      </c>
      <c r="Q676" s="13" t="s">
        <v>20</v>
      </c>
      <c r="R676" s="13" t="s">
        <v>65</v>
      </c>
      <c r="S676" s="10">
        <f>ROUNDUP(SUM(VLOOKUP(F676,'Pontuação'!A$2:B$11,2,FALSE),VLOOKUP(E676,'Pontuação'!C$2:D$11,2,FALSE),VLOOKUP(H676,'Pontuação'!I$2:J$11,2,FALSE),VLOOKUP(J676,'Pontuação'!G$2:H$11,2,FALSE),VLOOKUP(L676,'Pontuação'!M$2:N$13,2,FALSE)),0)</f>
        <v>1649</v>
      </c>
      <c r="T676" s="11">
        <f t="shared" si="1"/>
        <v>165</v>
      </c>
      <c r="U676" s="11" t="str">
        <f t="array" ref="U676">IFERROR(INDEX('Pontuação'!G$13:G$101, MATCH(T676, 'Pontuação'!F$13:F$101, 0)), "Faixa Indefinida")</f>
        <v>C</v>
      </c>
      <c r="V676" s="11">
        <f t="shared" si="2"/>
        <v>0</v>
      </c>
      <c r="W676" s="11">
        <f t="shared" si="3"/>
        <v>0</v>
      </c>
      <c r="X676" s="11">
        <f t="shared" si="4"/>
        <v>1</v>
      </c>
      <c r="Y676" s="11">
        <f t="shared" si="5"/>
        <v>0</v>
      </c>
      <c r="Z676" s="12">
        <f>ROUNDUP(SUM(VLOOKUP(F676,'Pontuação 3.0'!A$2:B$11,2,FALSE),VLOOKUP(E676,'Pontuação 3.0'!C$2:D$11,2,FALSE),VLOOKUP(H676,'Pontuação 3.0'!I$2:J$11,2,FALSE),VLOOKUP(J676,'Pontuação 3.0'!G$2:H$11,2,FALSE),VLOOKUP(G676,'Pontuação 3.0'!E$2:F$11,2,FALSE),VLOOKUP(K676,'Pontuação 3.0'!K$2:L$11,2,FALSE),VLOOKUP(L676,'Pontuação 3.0'!M$2:N$13,2,FALSE)),0)</f>
        <v>2312</v>
      </c>
      <c r="AA676" s="12">
        <f t="shared" si="6"/>
        <v>231</v>
      </c>
      <c r="AB676" s="12" t="str">
        <f t="array" ref="AB676">IFERROR(INDEX('Pontuação 3.0'!G$13:G$191, MATCH(AA676, 'Pontuação 3.0'!F$13:F$191, 0)), "Faixa Indefinida")</f>
        <v>B</v>
      </c>
      <c r="AC676" s="12">
        <f t="shared" si="7"/>
        <v>0</v>
      </c>
      <c r="AD676" s="12">
        <f t="shared" si="8"/>
        <v>1</v>
      </c>
      <c r="AE676" s="12">
        <f t="shared" si="9"/>
        <v>0</v>
      </c>
      <c r="AF676" s="12">
        <f t="shared" si="10"/>
        <v>0</v>
      </c>
    </row>
    <row r="677" ht="15.75" customHeight="1">
      <c r="A677" s="8">
        <v>45685.0</v>
      </c>
      <c r="B677" s="9" t="s">
        <v>1628</v>
      </c>
      <c r="C677" s="9" t="s">
        <v>1629</v>
      </c>
      <c r="D677" s="15">
        <v>6.7993026337E10</v>
      </c>
      <c r="E677" s="9" t="s">
        <v>13924</v>
      </c>
      <c r="F677" s="9" t="s">
        <v>13925</v>
      </c>
      <c r="G677" s="9" t="s">
        <v>13961</v>
      </c>
      <c r="H677" s="9" t="s">
        <v>13927</v>
      </c>
      <c r="I677" s="9" t="s">
        <v>13940</v>
      </c>
      <c r="J677" s="9" t="s">
        <v>13939</v>
      </c>
      <c r="K677" s="9" t="s">
        <v>13940</v>
      </c>
      <c r="L677" s="9" t="s">
        <v>13945</v>
      </c>
      <c r="M677" s="9" t="s">
        <v>13942</v>
      </c>
      <c r="N677" s="13" t="s">
        <v>12</v>
      </c>
      <c r="O677" s="13" t="s">
        <v>14</v>
      </c>
      <c r="P677" s="13" t="s">
        <v>13</v>
      </c>
      <c r="Q677" s="13" t="s">
        <v>84</v>
      </c>
      <c r="R677" s="13" t="s">
        <v>15</v>
      </c>
      <c r="S677" s="10">
        <f>ROUNDUP(SUM(VLOOKUP(F677,'Pontuação'!A$2:B$11,2,FALSE),VLOOKUP(E677,'Pontuação'!C$2:D$11,2,FALSE),VLOOKUP(H677,'Pontuação'!I$2:J$11,2,FALSE),VLOOKUP(J677,'Pontuação'!G$2:H$11,2,FALSE),VLOOKUP(L677,'Pontuação'!M$2:N$13,2,FALSE)),0)</f>
        <v>1435</v>
      </c>
      <c r="T677" s="11">
        <f t="shared" si="1"/>
        <v>144</v>
      </c>
      <c r="U677" s="11" t="str">
        <f t="array" ref="U677">IFERROR(INDEX('Pontuação'!G$13:G$101, MATCH(T677, 'Pontuação'!F$13:F$101, 0)), "Faixa Indefinida")</f>
        <v>D</v>
      </c>
      <c r="V677" s="11">
        <f t="shared" si="2"/>
        <v>0</v>
      </c>
      <c r="W677" s="11">
        <f t="shared" si="3"/>
        <v>0</v>
      </c>
      <c r="X677" s="11">
        <f t="shared" si="4"/>
        <v>0</v>
      </c>
      <c r="Y677" s="11">
        <f t="shared" si="5"/>
        <v>1</v>
      </c>
      <c r="Z677" s="12">
        <f>ROUNDUP(SUM(VLOOKUP(F677,'Pontuação 3.0'!A$2:B$11,2,FALSE),VLOOKUP(E677,'Pontuação 3.0'!C$2:D$11,2,FALSE),VLOOKUP(H677,'Pontuação 3.0'!I$2:J$11,2,FALSE),VLOOKUP(J677,'Pontuação 3.0'!G$2:H$11,2,FALSE),VLOOKUP(G677,'Pontuação 3.0'!E$2:F$11,2,FALSE),VLOOKUP(K677,'Pontuação 3.0'!K$2:L$11,2,FALSE),VLOOKUP(L677,'Pontuação 3.0'!M$2:N$13,2,FALSE)),0)</f>
        <v>1927</v>
      </c>
      <c r="AA677" s="12">
        <f t="shared" si="6"/>
        <v>193</v>
      </c>
      <c r="AB677" s="12" t="str">
        <f t="array" ref="AB677">IFERROR(INDEX('Pontuação 3.0'!G$13:G$191, MATCH(AA677, 'Pontuação 3.0'!F$13:F$191, 0)), "Faixa Indefinida")</f>
        <v>C</v>
      </c>
      <c r="AC677" s="12">
        <f t="shared" si="7"/>
        <v>0</v>
      </c>
      <c r="AD677" s="12">
        <f t="shared" si="8"/>
        <v>0</v>
      </c>
      <c r="AE677" s="12">
        <f t="shared" si="9"/>
        <v>1</v>
      </c>
      <c r="AF677" s="12">
        <f t="shared" si="10"/>
        <v>0</v>
      </c>
    </row>
    <row r="678" ht="15.75" customHeight="1">
      <c r="A678" s="8">
        <v>45685.0</v>
      </c>
      <c r="B678" s="9" t="s">
        <v>1630</v>
      </c>
      <c r="C678" s="9" t="s">
        <v>1631</v>
      </c>
      <c r="D678" s="15">
        <v>9.7991840718E10</v>
      </c>
      <c r="E678" s="9" t="s">
        <v>13936</v>
      </c>
      <c r="F678" s="9" t="s">
        <v>13948</v>
      </c>
      <c r="G678" s="9" t="s">
        <v>13957</v>
      </c>
      <c r="H678" s="9" t="s">
        <v>13951</v>
      </c>
      <c r="I678" s="9" t="s">
        <v>13940</v>
      </c>
      <c r="J678" s="9" t="s">
        <v>13929</v>
      </c>
      <c r="K678" s="9" t="s">
        <v>13940</v>
      </c>
      <c r="L678" s="9" t="s">
        <v>13931</v>
      </c>
      <c r="M678" s="9" t="s">
        <v>13952</v>
      </c>
      <c r="N678" s="13" t="s">
        <v>12</v>
      </c>
      <c r="O678" s="13" t="s">
        <v>14</v>
      </c>
      <c r="P678" s="13" t="s">
        <v>13</v>
      </c>
      <c r="Q678" s="13" t="s">
        <v>59</v>
      </c>
      <c r="R678" s="13" t="s">
        <v>65</v>
      </c>
      <c r="S678" s="10">
        <f>ROUNDUP(SUM(VLOOKUP(F678,'Pontuação'!A$2:B$11,2,FALSE),VLOOKUP(E678,'Pontuação'!C$2:D$11,2,FALSE),VLOOKUP(H678,'Pontuação'!I$2:J$11,2,FALSE),VLOOKUP(J678,'Pontuação'!G$2:H$11,2,FALSE),VLOOKUP(L678,'Pontuação'!M$2:N$13,2,FALSE)),0)</f>
        <v>1541</v>
      </c>
      <c r="T678" s="11">
        <f t="shared" si="1"/>
        <v>154</v>
      </c>
      <c r="U678" s="11" t="str">
        <f t="array" ref="U678">IFERROR(INDEX('Pontuação'!G$13:G$101, MATCH(T678, 'Pontuação'!F$13:F$101, 0)), "Faixa Indefinida")</f>
        <v>C</v>
      </c>
      <c r="V678" s="11">
        <f t="shared" si="2"/>
        <v>0</v>
      </c>
      <c r="W678" s="11">
        <f t="shared" si="3"/>
        <v>0</v>
      </c>
      <c r="X678" s="11">
        <f t="shared" si="4"/>
        <v>1</v>
      </c>
      <c r="Y678" s="11">
        <f t="shared" si="5"/>
        <v>0</v>
      </c>
      <c r="Z678" s="12">
        <f>ROUNDUP(SUM(VLOOKUP(F678,'Pontuação 3.0'!A$2:B$11,2,FALSE),VLOOKUP(E678,'Pontuação 3.0'!C$2:D$11,2,FALSE),VLOOKUP(H678,'Pontuação 3.0'!I$2:J$11,2,FALSE),VLOOKUP(J678,'Pontuação 3.0'!G$2:H$11,2,FALSE),VLOOKUP(G678,'Pontuação 3.0'!E$2:F$11,2,FALSE),VLOOKUP(K678,'Pontuação 3.0'!K$2:L$11,2,FALSE),VLOOKUP(L678,'Pontuação 3.0'!M$2:N$13,2,FALSE)),0)</f>
        <v>1839</v>
      </c>
      <c r="AA678" s="12">
        <f t="shared" si="6"/>
        <v>184</v>
      </c>
      <c r="AB678" s="12" t="str">
        <f t="array" ref="AB678">IFERROR(INDEX('Pontuação 3.0'!G$13:G$191, MATCH(AA678, 'Pontuação 3.0'!F$13:F$191, 0)), "Faixa Indefinida")</f>
        <v>D</v>
      </c>
      <c r="AC678" s="12">
        <f t="shared" si="7"/>
        <v>0</v>
      </c>
      <c r="AD678" s="12">
        <f t="shared" si="8"/>
        <v>0</v>
      </c>
      <c r="AE678" s="12">
        <f t="shared" si="9"/>
        <v>0</v>
      </c>
      <c r="AF678" s="12">
        <f t="shared" si="10"/>
        <v>1</v>
      </c>
    </row>
    <row r="679" ht="15.75" customHeight="1">
      <c r="A679" s="8">
        <v>45685.0</v>
      </c>
      <c r="B679" s="9" t="s">
        <v>1619</v>
      </c>
      <c r="C679" s="9" t="s">
        <v>1620</v>
      </c>
      <c r="D679" s="15">
        <v>2.1982258307E10</v>
      </c>
      <c r="E679" s="9" t="s">
        <v>13936</v>
      </c>
      <c r="F679" s="9" t="s">
        <v>13948</v>
      </c>
      <c r="G679" s="9" t="s">
        <v>13926</v>
      </c>
      <c r="H679" s="9" t="s">
        <v>13951</v>
      </c>
      <c r="I679" s="9" t="s">
        <v>13928</v>
      </c>
      <c r="J679" s="9" t="s">
        <v>13929</v>
      </c>
      <c r="K679" s="9" t="s">
        <v>13930</v>
      </c>
      <c r="L679" s="9" t="s">
        <v>13941</v>
      </c>
      <c r="M679" s="9" t="s">
        <v>13932</v>
      </c>
      <c r="N679" s="13" t="s">
        <v>12</v>
      </c>
      <c r="O679" s="13" t="s">
        <v>14</v>
      </c>
      <c r="P679" s="13" t="s">
        <v>13</v>
      </c>
      <c r="Q679" s="13" t="s">
        <v>59</v>
      </c>
      <c r="R679" s="13" t="s">
        <v>65</v>
      </c>
      <c r="S679" s="10">
        <f>ROUNDUP(SUM(VLOOKUP(F679,'Pontuação'!A$2:B$11,2,FALSE),VLOOKUP(E679,'Pontuação'!C$2:D$11,2,FALSE),VLOOKUP(H679,'Pontuação'!I$2:J$11,2,FALSE),VLOOKUP(J679,'Pontuação'!G$2:H$11,2,FALSE),VLOOKUP(L679,'Pontuação'!M$2:N$13,2,FALSE)),0)</f>
        <v>1585</v>
      </c>
      <c r="T679" s="11">
        <f t="shared" si="1"/>
        <v>159</v>
      </c>
      <c r="U679" s="11" t="str">
        <f t="array" ref="U679">IFERROR(INDEX('Pontuação'!G$13:G$101, MATCH(T679, 'Pontuação'!F$13:F$101, 0)), "Faixa Indefinida")</f>
        <v>C</v>
      </c>
      <c r="V679" s="11">
        <f t="shared" si="2"/>
        <v>0</v>
      </c>
      <c r="W679" s="11">
        <f t="shared" si="3"/>
        <v>0</v>
      </c>
      <c r="X679" s="11">
        <f t="shared" si="4"/>
        <v>1</v>
      </c>
      <c r="Y679" s="11">
        <f t="shared" si="5"/>
        <v>0</v>
      </c>
      <c r="Z679" s="12">
        <f>ROUNDUP(SUM(VLOOKUP(F679,'Pontuação 3.0'!A$2:B$11,2,FALSE),VLOOKUP(E679,'Pontuação 3.0'!C$2:D$11,2,FALSE),VLOOKUP(H679,'Pontuação 3.0'!I$2:J$11,2,FALSE),VLOOKUP(J679,'Pontuação 3.0'!G$2:H$11,2,FALSE),VLOOKUP(G679,'Pontuação 3.0'!E$2:F$11,2,FALSE),VLOOKUP(K679,'Pontuação 3.0'!K$2:L$11,2,FALSE),VLOOKUP(L679,'Pontuação 3.0'!M$2:N$13,2,FALSE)),0)</f>
        <v>2228</v>
      </c>
      <c r="AA679" s="12">
        <f t="shared" si="6"/>
        <v>223</v>
      </c>
      <c r="AB679" s="12" t="str">
        <f t="array" ref="AB679">IFERROR(INDEX('Pontuação 3.0'!G$13:G$191, MATCH(AA679, 'Pontuação 3.0'!F$13:F$191, 0)), "Faixa Indefinida")</f>
        <v>B</v>
      </c>
      <c r="AC679" s="12">
        <f t="shared" si="7"/>
        <v>0</v>
      </c>
      <c r="AD679" s="12">
        <f t="shared" si="8"/>
        <v>1</v>
      </c>
      <c r="AE679" s="12">
        <f t="shared" si="9"/>
        <v>0</v>
      </c>
      <c r="AF679" s="12">
        <f t="shared" si="10"/>
        <v>0</v>
      </c>
    </row>
    <row r="680" ht="15.75" customHeight="1">
      <c r="A680" s="8">
        <v>45685.0</v>
      </c>
      <c r="B680" s="9" t="s">
        <v>1632</v>
      </c>
      <c r="C680" s="9" t="s">
        <v>1633</v>
      </c>
      <c r="D680" s="15">
        <v>5.1997128865E10</v>
      </c>
      <c r="E680" s="9" t="s">
        <v>13936</v>
      </c>
      <c r="F680" s="9" t="s">
        <v>13948</v>
      </c>
      <c r="G680" s="9" t="s">
        <v>13944</v>
      </c>
      <c r="H680" s="9" t="s">
        <v>13960</v>
      </c>
      <c r="I680" s="9" t="s">
        <v>13940</v>
      </c>
      <c r="J680" s="9" t="s">
        <v>13929</v>
      </c>
      <c r="K680" s="9" t="s">
        <v>13940</v>
      </c>
      <c r="L680" s="9" t="s">
        <v>13931</v>
      </c>
      <c r="M680" s="9" t="s">
        <v>13952</v>
      </c>
      <c r="N680" s="13" t="s">
        <v>12</v>
      </c>
      <c r="O680" s="13" t="s">
        <v>14</v>
      </c>
      <c r="P680" s="13" t="s">
        <v>399</v>
      </c>
      <c r="Q680" s="13" t="s">
        <v>20</v>
      </c>
      <c r="R680" s="13" t="s">
        <v>15</v>
      </c>
      <c r="S680" s="10">
        <f>ROUNDUP(SUM(VLOOKUP(F680,'Pontuação'!A$2:B$11,2,FALSE),VLOOKUP(E680,'Pontuação'!C$2:D$11,2,FALSE),VLOOKUP(H680,'Pontuação'!I$2:J$11,2,FALSE),VLOOKUP(J680,'Pontuação'!G$2:H$11,2,FALSE),VLOOKUP(L680,'Pontuação'!M$2:N$13,2,FALSE)),0)</f>
        <v>1357</v>
      </c>
      <c r="T680" s="11">
        <f t="shared" si="1"/>
        <v>136</v>
      </c>
      <c r="U680" s="11" t="str">
        <f t="array" ref="U680">IFERROR(INDEX('Pontuação'!G$13:G$101, MATCH(T680, 'Pontuação'!F$13:F$101, 0)), "Faixa Indefinida")</f>
        <v>D</v>
      </c>
      <c r="V680" s="11">
        <f t="shared" si="2"/>
        <v>0</v>
      </c>
      <c r="W680" s="11">
        <f t="shared" si="3"/>
        <v>0</v>
      </c>
      <c r="X680" s="11">
        <f t="shared" si="4"/>
        <v>0</v>
      </c>
      <c r="Y680" s="11">
        <f t="shared" si="5"/>
        <v>1</v>
      </c>
      <c r="Z680" s="12">
        <f>ROUNDUP(SUM(VLOOKUP(F680,'Pontuação 3.0'!A$2:B$11,2,FALSE),VLOOKUP(E680,'Pontuação 3.0'!C$2:D$11,2,FALSE),VLOOKUP(H680,'Pontuação 3.0'!I$2:J$11,2,FALSE),VLOOKUP(J680,'Pontuação 3.0'!G$2:H$11,2,FALSE),VLOOKUP(G680,'Pontuação 3.0'!E$2:F$11,2,FALSE),VLOOKUP(K680,'Pontuação 3.0'!K$2:L$11,2,FALSE),VLOOKUP(L680,'Pontuação 3.0'!M$2:N$13,2,FALSE)),0)</f>
        <v>1741</v>
      </c>
      <c r="AA680" s="12">
        <f t="shared" si="6"/>
        <v>174</v>
      </c>
      <c r="AB680" s="12" t="str">
        <f t="array" ref="AB680">IFERROR(INDEX('Pontuação 3.0'!G$13:G$191, MATCH(AA680, 'Pontuação 3.0'!F$13:F$191, 0)), "Faixa Indefinida")</f>
        <v>D</v>
      </c>
      <c r="AC680" s="12">
        <f t="shared" si="7"/>
        <v>0</v>
      </c>
      <c r="AD680" s="12">
        <f t="shared" si="8"/>
        <v>0</v>
      </c>
      <c r="AE680" s="12">
        <f t="shared" si="9"/>
        <v>0</v>
      </c>
      <c r="AF680" s="12">
        <f t="shared" si="10"/>
        <v>1</v>
      </c>
    </row>
    <row r="681" ht="15.75" customHeight="1">
      <c r="A681" s="8">
        <v>45685.0</v>
      </c>
      <c r="B681" s="9" t="s">
        <v>1636</v>
      </c>
      <c r="C681" s="9" t="s">
        <v>1637</v>
      </c>
      <c r="D681" s="15">
        <v>6.1984614959E10</v>
      </c>
      <c r="E681" s="9" t="s">
        <v>13924</v>
      </c>
      <c r="F681" s="9" t="s">
        <v>13948</v>
      </c>
      <c r="G681" s="9" t="s">
        <v>13926</v>
      </c>
      <c r="H681" s="9" t="s">
        <v>13951</v>
      </c>
      <c r="I681" s="9" t="s">
        <v>13940</v>
      </c>
      <c r="J681" s="9" t="s">
        <v>13929</v>
      </c>
      <c r="K681" s="9" t="s">
        <v>13930</v>
      </c>
      <c r="L681" s="9" t="s">
        <v>13945</v>
      </c>
      <c r="M681" s="9" t="s">
        <v>13967</v>
      </c>
      <c r="N681" s="13" t="s">
        <v>12</v>
      </c>
      <c r="O681" s="13" t="s">
        <v>14</v>
      </c>
      <c r="P681" s="13" t="s">
        <v>39</v>
      </c>
      <c r="Q681" s="13" t="s">
        <v>77</v>
      </c>
      <c r="R681" s="13" t="s">
        <v>15</v>
      </c>
      <c r="S681" s="10">
        <f>ROUNDUP(SUM(VLOOKUP(F681,'Pontuação'!A$2:B$11,2,FALSE),VLOOKUP(E681,'Pontuação'!C$2:D$11,2,FALSE),VLOOKUP(H681,'Pontuação'!I$2:J$11,2,FALSE),VLOOKUP(J681,'Pontuação'!G$2:H$11,2,FALSE),VLOOKUP(L681,'Pontuação'!M$2:N$13,2,FALSE)),0)</f>
        <v>1677</v>
      </c>
      <c r="T681" s="11">
        <f t="shared" si="1"/>
        <v>168</v>
      </c>
      <c r="U681" s="11" t="str">
        <f t="array" ref="U681">IFERROR(INDEX('Pontuação'!G$13:G$101, MATCH(T681, 'Pontuação'!F$13:F$101, 0)), "Faixa Indefinida")</f>
        <v>B</v>
      </c>
      <c r="V681" s="11">
        <f t="shared" si="2"/>
        <v>0</v>
      </c>
      <c r="W681" s="11">
        <f t="shared" si="3"/>
        <v>1</v>
      </c>
      <c r="X681" s="11">
        <f t="shared" si="4"/>
        <v>0</v>
      </c>
      <c r="Y681" s="11">
        <f t="shared" si="5"/>
        <v>0</v>
      </c>
      <c r="Z681" s="12">
        <f>ROUNDUP(SUM(VLOOKUP(F681,'Pontuação 3.0'!A$2:B$11,2,FALSE),VLOOKUP(E681,'Pontuação 3.0'!C$2:D$11,2,FALSE),VLOOKUP(H681,'Pontuação 3.0'!I$2:J$11,2,FALSE),VLOOKUP(J681,'Pontuação 3.0'!G$2:H$11,2,FALSE),VLOOKUP(G681,'Pontuação 3.0'!E$2:F$11,2,FALSE),VLOOKUP(K681,'Pontuação 3.0'!K$2:L$11,2,FALSE),VLOOKUP(L681,'Pontuação 3.0'!M$2:N$13,2,FALSE)),0)</f>
        <v>2306</v>
      </c>
      <c r="AA681" s="12">
        <f t="shared" si="6"/>
        <v>231</v>
      </c>
      <c r="AB681" s="12" t="str">
        <f t="array" ref="AB681">IFERROR(INDEX('Pontuação 3.0'!G$13:G$191, MATCH(AA681, 'Pontuação 3.0'!F$13:F$191, 0)), "Faixa Indefinida")</f>
        <v>B</v>
      </c>
      <c r="AC681" s="12">
        <f t="shared" si="7"/>
        <v>0</v>
      </c>
      <c r="AD681" s="12">
        <f t="shared" si="8"/>
        <v>1</v>
      </c>
      <c r="AE681" s="12">
        <f t="shared" si="9"/>
        <v>0</v>
      </c>
      <c r="AF681" s="12">
        <f t="shared" si="10"/>
        <v>0</v>
      </c>
    </row>
    <row r="682" ht="15.75" customHeight="1">
      <c r="A682" s="8">
        <v>45685.0</v>
      </c>
      <c r="B682" s="9" t="s">
        <v>1640</v>
      </c>
      <c r="C682" s="9" t="s">
        <v>1641</v>
      </c>
      <c r="D682" s="9" t="s">
        <v>1642</v>
      </c>
      <c r="E682" s="9" t="s">
        <v>13936</v>
      </c>
      <c r="F682" s="9" t="s">
        <v>13948</v>
      </c>
      <c r="G682" s="9" t="s">
        <v>13926</v>
      </c>
      <c r="H682" s="9" t="s">
        <v>13951</v>
      </c>
      <c r="I682" s="9" t="s">
        <v>13940</v>
      </c>
      <c r="J682" s="9" t="s">
        <v>13929</v>
      </c>
      <c r="K682" s="9" t="s">
        <v>13930</v>
      </c>
      <c r="L682" s="9" t="s">
        <v>13931</v>
      </c>
      <c r="M682" s="9" t="s">
        <v>13942</v>
      </c>
      <c r="N682" s="13" t="s">
        <v>12</v>
      </c>
      <c r="O682" s="13" t="s">
        <v>14</v>
      </c>
      <c r="P682" s="13" t="s">
        <v>32</v>
      </c>
      <c r="Q682" s="13" t="s">
        <v>20</v>
      </c>
      <c r="R682" s="13" t="s">
        <v>65</v>
      </c>
      <c r="S682" s="10">
        <f>ROUNDUP(SUM(VLOOKUP(F682,'Pontuação'!A$2:B$11,2,FALSE),VLOOKUP(E682,'Pontuação'!C$2:D$11,2,FALSE),VLOOKUP(H682,'Pontuação'!I$2:J$11,2,FALSE),VLOOKUP(J682,'Pontuação'!G$2:H$11,2,FALSE),VLOOKUP(L682,'Pontuação'!M$2:N$13,2,FALSE)),0)</f>
        <v>1541</v>
      </c>
      <c r="T682" s="11">
        <f t="shared" si="1"/>
        <v>154</v>
      </c>
      <c r="U682" s="11" t="str">
        <f t="array" ref="U682">IFERROR(INDEX('Pontuação'!G$13:G$101, MATCH(T682, 'Pontuação'!F$13:F$101, 0)), "Faixa Indefinida")</f>
        <v>C</v>
      </c>
      <c r="V682" s="11">
        <f t="shared" si="2"/>
        <v>0</v>
      </c>
      <c r="W682" s="11">
        <f t="shared" si="3"/>
        <v>0</v>
      </c>
      <c r="X682" s="11">
        <f t="shared" si="4"/>
        <v>1</v>
      </c>
      <c r="Y682" s="11">
        <f t="shared" si="5"/>
        <v>0</v>
      </c>
      <c r="Z682" s="12">
        <f>ROUNDUP(SUM(VLOOKUP(F682,'Pontuação 3.0'!A$2:B$11,2,FALSE),VLOOKUP(E682,'Pontuação 3.0'!C$2:D$11,2,FALSE),VLOOKUP(H682,'Pontuação 3.0'!I$2:J$11,2,FALSE),VLOOKUP(J682,'Pontuação 3.0'!G$2:H$11,2,FALSE),VLOOKUP(G682,'Pontuação 3.0'!E$2:F$11,2,FALSE),VLOOKUP(K682,'Pontuação 3.0'!K$2:L$11,2,FALSE),VLOOKUP(L682,'Pontuação 3.0'!M$2:N$13,2,FALSE)),0)</f>
        <v>2250</v>
      </c>
      <c r="AA682" s="12">
        <f t="shared" si="6"/>
        <v>225</v>
      </c>
      <c r="AB682" s="12" t="str">
        <f t="array" ref="AB682">IFERROR(INDEX('Pontuação 3.0'!G$13:G$191, MATCH(AA682, 'Pontuação 3.0'!F$13:F$191, 0)), "Faixa Indefinida")</f>
        <v>B</v>
      </c>
      <c r="AC682" s="12">
        <f t="shared" si="7"/>
        <v>0</v>
      </c>
      <c r="AD682" s="12">
        <f t="shared" si="8"/>
        <v>1</v>
      </c>
      <c r="AE682" s="12">
        <f t="shared" si="9"/>
        <v>0</v>
      </c>
      <c r="AF682" s="12">
        <f t="shared" si="10"/>
        <v>0</v>
      </c>
    </row>
    <row r="683" ht="15.75" customHeight="1">
      <c r="A683" s="8">
        <v>45685.0</v>
      </c>
      <c r="B683" s="9" t="s">
        <v>1646</v>
      </c>
      <c r="C683" s="9" t="s">
        <v>1647</v>
      </c>
      <c r="D683" s="15">
        <v>8.3998262217E10</v>
      </c>
      <c r="E683" s="9" t="s">
        <v>13936</v>
      </c>
      <c r="F683" s="9" t="s">
        <v>13950</v>
      </c>
      <c r="G683" s="9" t="s">
        <v>13957</v>
      </c>
      <c r="H683" s="9" t="s">
        <v>13927</v>
      </c>
      <c r="I683" s="9" t="s">
        <v>13940</v>
      </c>
      <c r="J683" s="9" t="s">
        <v>13956</v>
      </c>
      <c r="K683" s="9" t="s">
        <v>13940</v>
      </c>
      <c r="L683" s="9" t="s">
        <v>13931</v>
      </c>
      <c r="M683" s="9" t="s">
        <v>13952</v>
      </c>
      <c r="N683" s="13" t="s">
        <v>12</v>
      </c>
      <c r="O683" s="13" t="s">
        <v>14</v>
      </c>
      <c r="P683" s="13" t="s">
        <v>32</v>
      </c>
      <c r="Q683" s="13" t="s">
        <v>20</v>
      </c>
      <c r="R683" s="13" t="s">
        <v>15</v>
      </c>
      <c r="S683" s="10">
        <f>ROUNDUP(SUM(VLOOKUP(F683,'Pontuação'!A$2:B$11,2,FALSE),VLOOKUP(E683,'Pontuação'!C$2:D$11,2,FALSE),VLOOKUP(H683,'Pontuação'!I$2:J$11,2,FALSE),VLOOKUP(J683,'Pontuação'!G$2:H$11,2,FALSE),VLOOKUP(L683,'Pontuação'!M$2:N$13,2,FALSE)),0)</f>
        <v>1717</v>
      </c>
      <c r="T683" s="11">
        <f t="shared" si="1"/>
        <v>172</v>
      </c>
      <c r="U683" s="11" t="str">
        <f t="array" ref="U683">IFERROR(INDEX('Pontuação'!G$13:G$101, MATCH(T683, 'Pontuação'!F$13:F$101, 0)), "Faixa Indefinida")</f>
        <v>B</v>
      </c>
      <c r="V683" s="11">
        <f t="shared" si="2"/>
        <v>0</v>
      </c>
      <c r="W683" s="11">
        <f t="shared" si="3"/>
        <v>1</v>
      </c>
      <c r="X683" s="11">
        <f t="shared" si="4"/>
        <v>0</v>
      </c>
      <c r="Y683" s="11">
        <f t="shared" si="5"/>
        <v>0</v>
      </c>
      <c r="Z683" s="12">
        <f>ROUNDUP(SUM(VLOOKUP(F683,'Pontuação 3.0'!A$2:B$11,2,FALSE),VLOOKUP(E683,'Pontuação 3.0'!C$2:D$11,2,FALSE),VLOOKUP(H683,'Pontuação 3.0'!I$2:J$11,2,FALSE),VLOOKUP(J683,'Pontuação 3.0'!G$2:H$11,2,FALSE),VLOOKUP(G683,'Pontuação 3.0'!E$2:F$11,2,FALSE),VLOOKUP(K683,'Pontuação 3.0'!K$2:L$11,2,FALSE),VLOOKUP(L683,'Pontuação 3.0'!M$2:N$13,2,FALSE)),0)</f>
        <v>2099</v>
      </c>
      <c r="AA683" s="12">
        <f t="shared" si="6"/>
        <v>210</v>
      </c>
      <c r="AB683" s="12" t="str">
        <f t="array" ref="AB683">IFERROR(INDEX('Pontuação 3.0'!G$13:G$191, MATCH(AA683, 'Pontuação 3.0'!F$13:F$191, 0)), "Faixa Indefinida")</f>
        <v>C</v>
      </c>
      <c r="AC683" s="12">
        <f t="shared" si="7"/>
        <v>0</v>
      </c>
      <c r="AD683" s="12">
        <f t="shared" si="8"/>
        <v>0</v>
      </c>
      <c r="AE683" s="12">
        <f t="shared" si="9"/>
        <v>1</v>
      </c>
      <c r="AF683" s="12">
        <f t="shared" si="10"/>
        <v>0</v>
      </c>
    </row>
    <row r="684" ht="15.75" customHeight="1">
      <c r="A684" s="8">
        <v>45685.0</v>
      </c>
      <c r="B684" s="9" t="s">
        <v>1650</v>
      </c>
      <c r="C684" s="9" t="s">
        <v>1651</v>
      </c>
      <c r="D684" s="15">
        <v>4.8991602595E10</v>
      </c>
      <c r="E684" s="9" t="s">
        <v>13936</v>
      </c>
      <c r="F684" s="9" t="s">
        <v>13950</v>
      </c>
      <c r="G684" s="9" t="s">
        <v>13926</v>
      </c>
      <c r="H684" s="9" t="s">
        <v>13951</v>
      </c>
      <c r="I684" s="9" t="s">
        <v>13940</v>
      </c>
      <c r="J684" s="9" t="s">
        <v>13929</v>
      </c>
      <c r="K684" s="9" t="s">
        <v>13940</v>
      </c>
      <c r="L684" s="9" t="s">
        <v>13931</v>
      </c>
      <c r="M684" s="9" t="s">
        <v>13946</v>
      </c>
      <c r="N684" s="13" t="s">
        <v>12</v>
      </c>
      <c r="O684" s="13" t="s">
        <v>14</v>
      </c>
      <c r="P684" s="13" t="s">
        <v>32</v>
      </c>
      <c r="Q684" s="13" t="s">
        <v>20</v>
      </c>
      <c r="R684" s="13" t="s">
        <v>15</v>
      </c>
      <c r="S684" s="10">
        <f>ROUNDUP(SUM(VLOOKUP(F684,'Pontuação'!A$2:B$11,2,FALSE),VLOOKUP(E684,'Pontuação'!C$2:D$11,2,FALSE),VLOOKUP(H684,'Pontuação'!I$2:J$11,2,FALSE),VLOOKUP(J684,'Pontuação'!G$2:H$11,2,FALSE),VLOOKUP(L684,'Pontuação'!M$2:N$13,2,FALSE)),0)</f>
        <v>1553</v>
      </c>
      <c r="T684" s="11">
        <f t="shared" si="1"/>
        <v>155</v>
      </c>
      <c r="U684" s="11" t="str">
        <f t="array" ref="U684">IFERROR(INDEX('Pontuação'!G$13:G$101, MATCH(T684, 'Pontuação'!F$13:F$101, 0)), "Faixa Indefinida")</f>
        <v>C</v>
      </c>
      <c r="V684" s="11">
        <f t="shared" si="2"/>
        <v>0</v>
      </c>
      <c r="W684" s="11">
        <f t="shared" si="3"/>
        <v>0</v>
      </c>
      <c r="X684" s="11">
        <f t="shared" si="4"/>
        <v>1</v>
      </c>
      <c r="Y684" s="11">
        <f t="shared" si="5"/>
        <v>0</v>
      </c>
      <c r="Z684" s="12">
        <f>ROUNDUP(SUM(VLOOKUP(F684,'Pontuação 3.0'!A$2:B$11,2,FALSE),VLOOKUP(E684,'Pontuação 3.0'!C$2:D$11,2,FALSE),VLOOKUP(H684,'Pontuação 3.0'!I$2:J$11,2,FALSE),VLOOKUP(J684,'Pontuação 3.0'!G$2:H$11,2,FALSE),VLOOKUP(G684,'Pontuação 3.0'!E$2:F$11,2,FALSE),VLOOKUP(K684,'Pontuação 3.0'!K$2:L$11,2,FALSE),VLOOKUP(L684,'Pontuação 3.0'!M$2:N$13,2,FALSE)),0)</f>
        <v>2122</v>
      </c>
      <c r="AA684" s="12">
        <f t="shared" si="6"/>
        <v>212</v>
      </c>
      <c r="AB684" s="12" t="str">
        <f t="array" ref="AB684">IFERROR(INDEX('Pontuação 3.0'!G$13:G$191, MATCH(AA684, 'Pontuação 3.0'!F$13:F$191, 0)), "Faixa Indefinida")</f>
        <v>C</v>
      </c>
      <c r="AC684" s="12">
        <f t="shared" si="7"/>
        <v>0</v>
      </c>
      <c r="AD684" s="12">
        <f t="shared" si="8"/>
        <v>0</v>
      </c>
      <c r="AE684" s="12">
        <f t="shared" si="9"/>
        <v>1</v>
      </c>
      <c r="AF684" s="12">
        <f t="shared" si="10"/>
        <v>0</v>
      </c>
    </row>
    <row r="685" ht="15.75" customHeight="1">
      <c r="A685" s="8">
        <v>45685.0</v>
      </c>
      <c r="B685" s="9" t="s">
        <v>1648</v>
      </c>
      <c r="C685" s="9" t="s">
        <v>1649</v>
      </c>
      <c r="D685" s="15">
        <v>1.1991007799E10</v>
      </c>
      <c r="E685" s="9" t="s">
        <v>13936</v>
      </c>
      <c r="F685" s="9" t="s">
        <v>13948</v>
      </c>
      <c r="G685" s="9" t="s">
        <v>13926</v>
      </c>
      <c r="H685" s="9" t="s">
        <v>13949</v>
      </c>
      <c r="I685" s="9" t="s">
        <v>13940</v>
      </c>
      <c r="J685" s="9" t="s">
        <v>13929</v>
      </c>
      <c r="K685" s="9" t="s">
        <v>13940</v>
      </c>
      <c r="L685" s="9" t="s">
        <v>13945</v>
      </c>
      <c r="M685" s="9" t="s">
        <v>13952</v>
      </c>
      <c r="N685" s="13" t="s">
        <v>12</v>
      </c>
      <c r="O685" s="13" t="s">
        <v>14</v>
      </c>
      <c r="P685" s="13" t="s">
        <v>13</v>
      </c>
      <c r="Q685" s="13" t="s">
        <v>20</v>
      </c>
      <c r="R685" s="13" t="s">
        <v>65</v>
      </c>
      <c r="S685" s="10">
        <f>ROUNDUP(SUM(VLOOKUP(F685,'Pontuação'!A$2:B$11,2,FALSE),VLOOKUP(E685,'Pontuação'!C$2:D$11,2,FALSE),VLOOKUP(H685,'Pontuação'!I$2:J$11,2,FALSE),VLOOKUP(J685,'Pontuação'!G$2:H$11,2,FALSE),VLOOKUP(L685,'Pontuação'!M$2:N$13,2,FALSE)),0)</f>
        <v>1715</v>
      </c>
      <c r="T685" s="11">
        <f t="shared" si="1"/>
        <v>172</v>
      </c>
      <c r="U685" s="11" t="str">
        <f t="array" ref="U685">IFERROR(INDEX('Pontuação'!G$13:G$101, MATCH(T685, 'Pontuação'!F$13:F$101, 0)), "Faixa Indefinida")</f>
        <v>B</v>
      </c>
      <c r="V685" s="11">
        <f t="shared" si="2"/>
        <v>0</v>
      </c>
      <c r="W685" s="11">
        <f t="shared" si="3"/>
        <v>1</v>
      </c>
      <c r="X685" s="11">
        <f t="shared" si="4"/>
        <v>0</v>
      </c>
      <c r="Y685" s="11">
        <f t="shared" si="5"/>
        <v>0</v>
      </c>
      <c r="Z685" s="12">
        <f>ROUNDUP(SUM(VLOOKUP(F685,'Pontuação 3.0'!A$2:B$11,2,FALSE),VLOOKUP(E685,'Pontuação 3.0'!C$2:D$11,2,FALSE),VLOOKUP(H685,'Pontuação 3.0'!I$2:J$11,2,FALSE),VLOOKUP(J685,'Pontuação 3.0'!G$2:H$11,2,FALSE),VLOOKUP(G685,'Pontuação 3.0'!E$2:F$11,2,FALSE),VLOOKUP(K685,'Pontuação 3.0'!K$2:L$11,2,FALSE),VLOOKUP(L685,'Pontuação 3.0'!M$2:N$13,2,FALSE)),0)</f>
        <v>2162</v>
      </c>
      <c r="AA685" s="12">
        <f t="shared" si="6"/>
        <v>216</v>
      </c>
      <c r="AB685" s="12" t="str">
        <f t="array" ref="AB685">IFERROR(INDEX('Pontuação 3.0'!G$13:G$191, MATCH(AA685, 'Pontuação 3.0'!F$13:F$191, 0)), "Faixa Indefinida")</f>
        <v>B</v>
      </c>
      <c r="AC685" s="12">
        <f t="shared" si="7"/>
        <v>0</v>
      </c>
      <c r="AD685" s="12">
        <f t="shared" si="8"/>
        <v>1</v>
      </c>
      <c r="AE685" s="12">
        <f t="shared" si="9"/>
        <v>0</v>
      </c>
      <c r="AF685" s="12">
        <f t="shared" si="10"/>
        <v>0</v>
      </c>
    </row>
    <row r="686" ht="15.75" customHeight="1">
      <c r="A686" s="8">
        <v>45685.0</v>
      </c>
      <c r="B686" s="9" t="s">
        <v>1656</v>
      </c>
      <c r="C686" s="9" t="s">
        <v>1657</v>
      </c>
      <c r="D686" s="15">
        <v>8.6981743822E10</v>
      </c>
      <c r="E686" s="9" t="s">
        <v>13936</v>
      </c>
      <c r="F686" s="9" t="s">
        <v>13948</v>
      </c>
      <c r="G686" s="9" t="s">
        <v>13955</v>
      </c>
      <c r="H686" s="9" t="s">
        <v>13951</v>
      </c>
      <c r="I686" s="9" t="s">
        <v>13940</v>
      </c>
      <c r="J686" s="9" t="s">
        <v>13956</v>
      </c>
      <c r="K686" s="9" t="s">
        <v>13930</v>
      </c>
      <c r="L686" s="9" t="s">
        <v>13931</v>
      </c>
      <c r="M686" s="9" t="s">
        <v>13946</v>
      </c>
      <c r="N686" s="13" t="s">
        <v>12</v>
      </c>
      <c r="O686" s="13" t="s">
        <v>14</v>
      </c>
      <c r="P686" s="13" t="s">
        <v>39</v>
      </c>
      <c r="Q686" s="13" t="s">
        <v>77</v>
      </c>
      <c r="R686" s="13" t="s">
        <v>65</v>
      </c>
      <c r="S686" s="10">
        <f>ROUNDUP(SUM(VLOOKUP(F686,'Pontuação'!A$2:B$11,2,FALSE),VLOOKUP(E686,'Pontuação'!C$2:D$11,2,FALSE),VLOOKUP(H686,'Pontuação'!I$2:J$11,2,FALSE),VLOOKUP(J686,'Pontuação'!G$2:H$11,2,FALSE),VLOOKUP(L686,'Pontuação'!M$2:N$13,2,FALSE)),0)</f>
        <v>1819</v>
      </c>
      <c r="T686" s="11">
        <f t="shared" si="1"/>
        <v>182</v>
      </c>
      <c r="U686" s="11" t="str">
        <f t="array" ref="U686">IFERROR(INDEX('Pontuação'!G$13:G$101, MATCH(T686, 'Pontuação'!F$13:F$101, 0)), "Faixa Indefinida")</f>
        <v>B</v>
      </c>
      <c r="V686" s="11">
        <f t="shared" si="2"/>
        <v>0</v>
      </c>
      <c r="W686" s="11">
        <f t="shared" si="3"/>
        <v>1</v>
      </c>
      <c r="X686" s="11">
        <f t="shared" si="4"/>
        <v>0</v>
      </c>
      <c r="Y686" s="11">
        <f t="shared" si="5"/>
        <v>0</v>
      </c>
      <c r="Z686" s="12">
        <f>ROUNDUP(SUM(VLOOKUP(F686,'Pontuação 3.0'!A$2:B$11,2,FALSE),VLOOKUP(E686,'Pontuação 3.0'!C$2:D$11,2,FALSE),VLOOKUP(H686,'Pontuação 3.0'!I$2:J$11,2,FALSE),VLOOKUP(J686,'Pontuação 3.0'!G$2:H$11,2,FALSE),VLOOKUP(G686,'Pontuação 3.0'!E$2:F$11,2,FALSE),VLOOKUP(K686,'Pontuação 3.0'!K$2:L$11,2,FALSE),VLOOKUP(L686,'Pontuação 3.0'!M$2:N$13,2,FALSE)),0)</f>
        <v>2619</v>
      </c>
      <c r="AA686" s="12">
        <f t="shared" si="6"/>
        <v>262</v>
      </c>
      <c r="AB686" s="12" t="str">
        <f t="array" ref="AB686">IFERROR(INDEX('Pontuação 3.0'!G$13:G$191, MATCH(AA686, 'Pontuação 3.0'!F$13:F$191, 0)), "Faixa Indefinida")</f>
        <v>A</v>
      </c>
      <c r="AC686" s="12">
        <f t="shared" si="7"/>
        <v>1</v>
      </c>
      <c r="AD686" s="12">
        <f t="shared" si="8"/>
        <v>0</v>
      </c>
      <c r="AE686" s="12">
        <f t="shared" si="9"/>
        <v>0</v>
      </c>
      <c r="AF686" s="12">
        <f t="shared" si="10"/>
        <v>0</v>
      </c>
    </row>
    <row r="687" ht="15.75" customHeight="1">
      <c r="A687" s="8">
        <v>45685.0</v>
      </c>
      <c r="B687" s="9" t="s">
        <v>1652</v>
      </c>
      <c r="C687" s="9" t="s">
        <v>1653</v>
      </c>
      <c r="D687" s="15">
        <v>2.7997438039E10</v>
      </c>
      <c r="E687" s="9" t="s">
        <v>13936</v>
      </c>
      <c r="F687" s="9" t="s">
        <v>13948</v>
      </c>
      <c r="G687" s="9" t="s">
        <v>13926</v>
      </c>
      <c r="H687" s="9" t="s">
        <v>13951</v>
      </c>
      <c r="I687" s="9" t="s">
        <v>13928</v>
      </c>
      <c r="J687" s="9" t="s">
        <v>13929</v>
      </c>
      <c r="K687" s="9" t="s">
        <v>13940</v>
      </c>
      <c r="L687" s="9" t="s">
        <v>13945</v>
      </c>
      <c r="M687" s="9" t="s">
        <v>13946</v>
      </c>
      <c r="N687" s="13" t="s">
        <v>12</v>
      </c>
      <c r="O687" s="13" t="s">
        <v>14</v>
      </c>
      <c r="P687" s="13" t="s">
        <v>32</v>
      </c>
      <c r="Q687" s="13" t="s">
        <v>33</v>
      </c>
      <c r="R687" s="13" t="s">
        <v>15</v>
      </c>
      <c r="S687" s="10">
        <f>ROUNDUP(SUM(VLOOKUP(F687,'Pontuação'!A$2:B$11,2,FALSE),VLOOKUP(E687,'Pontuação'!C$2:D$11,2,FALSE),VLOOKUP(H687,'Pontuação'!I$2:J$11,2,FALSE),VLOOKUP(J687,'Pontuação'!G$2:H$11,2,FALSE),VLOOKUP(L687,'Pontuação'!M$2:N$13,2,FALSE)),0)</f>
        <v>1673</v>
      </c>
      <c r="T687" s="11">
        <f t="shared" si="1"/>
        <v>167</v>
      </c>
      <c r="U687" s="11" t="str">
        <f t="array" ref="U687">IFERROR(INDEX('Pontuação'!G$13:G$101, MATCH(T687, 'Pontuação'!F$13:F$101, 0)), "Faixa Indefinida")</f>
        <v>B</v>
      </c>
      <c r="V687" s="11">
        <f t="shared" si="2"/>
        <v>0</v>
      </c>
      <c r="W687" s="11">
        <f t="shared" si="3"/>
        <v>1</v>
      </c>
      <c r="X687" s="11">
        <f t="shared" si="4"/>
        <v>0</v>
      </c>
      <c r="Y687" s="11">
        <f t="shared" si="5"/>
        <v>0</v>
      </c>
      <c r="Z687" s="12">
        <f>ROUNDUP(SUM(VLOOKUP(F687,'Pontuação 3.0'!A$2:B$11,2,FALSE),VLOOKUP(E687,'Pontuação 3.0'!C$2:D$11,2,FALSE),VLOOKUP(H687,'Pontuação 3.0'!I$2:J$11,2,FALSE),VLOOKUP(J687,'Pontuação 3.0'!G$2:H$11,2,FALSE),VLOOKUP(G687,'Pontuação 3.0'!E$2:F$11,2,FALSE),VLOOKUP(K687,'Pontuação 3.0'!K$2:L$11,2,FALSE),VLOOKUP(L687,'Pontuação 3.0'!M$2:N$13,2,FALSE)),0)</f>
        <v>2075</v>
      </c>
      <c r="AA687" s="12">
        <f t="shared" si="6"/>
        <v>208</v>
      </c>
      <c r="AB687" s="12" t="str">
        <f t="array" ref="AB687">IFERROR(INDEX('Pontuação 3.0'!G$13:G$191, MATCH(AA687, 'Pontuação 3.0'!F$13:F$191, 0)), "Faixa Indefinida")</f>
        <v>C</v>
      </c>
      <c r="AC687" s="12">
        <f t="shared" si="7"/>
        <v>0</v>
      </c>
      <c r="AD687" s="12">
        <f t="shared" si="8"/>
        <v>0</v>
      </c>
      <c r="AE687" s="12">
        <f t="shared" si="9"/>
        <v>1</v>
      </c>
      <c r="AF687" s="12">
        <f t="shared" si="10"/>
        <v>0</v>
      </c>
    </row>
    <row r="688" ht="15.75" customHeight="1">
      <c r="A688" s="8">
        <v>45685.0</v>
      </c>
      <c r="B688" s="9" t="s">
        <v>1654</v>
      </c>
      <c r="C688" s="9" t="s">
        <v>1661</v>
      </c>
      <c r="D688" s="15">
        <v>1.9991915307E10</v>
      </c>
      <c r="E688" s="9" t="s">
        <v>13936</v>
      </c>
      <c r="F688" s="9" t="s">
        <v>13948</v>
      </c>
      <c r="G688" s="9" t="s">
        <v>13926</v>
      </c>
      <c r="H688" s="9" t="s">
        <v>13938</v>
      </c>
      <c r="I688" s="9" t="s">
        <v>13940</v>
      </c>
      <c r="J688" s="9" t="s">
        <v>13929</v>
      </c>
      <c r="K688" s="9" t="s">
        <v>13940</v>
      </c>
      <c r="L688" s="9" t="s">
        <v>13931</v>
      </c>
      <c r="M688" s="9" t="s">
        <v>13942</v>
      </c>
      <c r="N688" s="13" t="s">
        <v>12</v>
      </c>
      <c r="O688" s="13" t="s">
        <v>14</v>
      </c>
      <c r="P688" s="13" t="s">
        <v>19</v>
      </c>
      <c r="Q688" s="13" t="s">
        <v>20</v>
      </c>
      <c r="R688" s="13" t="s">
        <v>15</v>
      </c>
      <c r="S688" s="10">
        <f>ROUNDUP(SUM(VLOOKUP(F688,'Pontuação'!A$2:B$11,2,FALSE),VLOOKUP(E688,'Pontuação'!C$2:D$11,2,FALSE),VLOOKUP(H688,'Pontuação'!I$2:J$11,2,FALSE),VLOOKUP(J688,'Pontuação'!G$2:H$11,2,FALSE),VLOOKUP(L688,'Pontuação'!M$2:N$13,2,FALSE)),0)</f>
        <v>1567</v>
      </c>
      <c r="T688" s="11">
        <f t="shared" si="1"/>
        <v>157</v>
      </c>
      <c r="U688" s="11" t="str">
        <f t="array" ref="U688">IFERROR(INDEX('Pontuação'!G$13:G$101, MATCH(T688, 'Pontuação'!F$13:F$101, 0)), "Faixa Indefinida")</f>
        <v>C</v>
      </c>
      <c r="V688" s="11">
        <f t="shared" si="2"/>
        <v>0</v>
      </c>
      <c r="W688" s="11">
        <f t="shared" si="3"/>
        <v>0</v>
      </c>
      <c r="X688" s="11">
        <f t="shared" si="4"/>
        <v>1</v>
      </c>
      <c r="Y688" s="11">
        <f t="shared" si="5"/>
        <v>0</v>
      </c>
      <c r="Z688" s="12">
        <f>ROUNDUP(SUM(VLOOKUP(F688,'Pontuação 3.0'!A$2:B$11,2,FALSE),VLOOKUP(E688,'Pontuação 3.0'!C$2:D$11,2,FALSE),VLOOKUP(H688,'Pontuação 3.0'!I$2:J$11,2,FALSE),VLOOKUP(J688,'Pontuação 3.0'!G$2:H$11,2,FALSE),VLOOKUP(G688,'Pontuação 3.0'!E$2:F$11,2,FALSE),VLOOKUP(K688,'Pontuação 3.0'!K$2:L$11,2,FALSE),VLOOKUP(L688,'Pontuação 3.0'!M$2:N$13,2,FALSE)),0)</f>
        <v>1925</v>
      </c>
      <c r="AA688" s="12">
        <f t="shared" si="6"/>
        <v>193</v>
      </c>
      <c r="AB688" s="12" t="str">
        <f t="array" ref="AB688">IFERROR(INDEX('Pontuação 3.0'!G$13:G$191, MATCH(AA688, 'Pontuação 3.0'!F$13:F$191, 0)), "Faixa Indefinida")</f>
        <v>C</v>
      </c>
      <c r="AC688" s="12">
        <f t="shared" si="7"/>
        <v>0</v>
      </c>
      <c r="AD688" s="12">
        <f t="shared" si="8"/>
        <v>0</v>
      </c>
      <c r="AE688" s="12">
        <f t="shared" si="9"/>
        <v>1</v>
      </c>
      <c r="AF688" s="12">
        <f t="shared" si="10"/>
        <v>0</v>
      </c>
    </row>
    <row r="689" ht="15.75" customHeight="1">
      <c r="A689" s="8">
        <v>45685.0</v>
      </c>
      <c r="B689" s="9" t="s">
        <v>1662</v>
      </c>
      <c r="C689" s="9" t="s">
        <v>1663</v>
      </c>
      <c r="D689" s="15">
        <v>9.1986091059E10</v>
      </c>
      <c r="E689" s="9" t="s">
        <v>13936</v>
      </c>
      <c r="F689" s="9" t="s">
        <v>13948</v>
      </c>
      <c r="G689" s="9" t="s">
        <v>13944</v>
      </c>
      <c r="H689" s="9" t="s">
        <v>13927</v>
      </c>
      <c r="I689" s="9" t="s">
        <v>13940</v>
      </c>
      <c r="J689" s="9" t="s">
        <v>13929</v>
      </c>
      <c r="K689" s="9" t="s">
        <v>13940</v>
      </c>
      <c r="L689" s="9" t="s">
        <v>13945</v>
      </c>
      <c r="M689" s="9" t="s">
        <v>13942</v>
      </c>
      <c r="N689" s="13" t="s">
        <v>12</v>
      </c>
      <c r="O689" s="13" t="s">
        <v>14</v>
      </c>
      <c r="P689" s="13" t="s">
        <v>333</v>
      </c>
      <c r="Q689" s="13" t="s">
        <v>20</v>
      </c>
      <c r="R689" s="13" t="s">
        <v>65</v>
      </c>
      <c r="S689" s="10">
        <f>ROUNDUP(SUM(VLOOKUP(F689,'Pontuação'!A$2:B$11,2,FALSE),VLOOKUP(E689,'Pontuação'!C$2:D$11,2,FALSE),VLOOKUP(H689,'Pontuação'!I$2:J$11,2,FALSE),VLOOKUP(J689,'Pontuação'!G$2:H$11,2,FALSE),VLOOKUP(L689,'Pontuação'!M$2:N$13,2,FALSE)),0)</f>
        <v>1559</v>
      </c>
      <c r="T689" s="11">
        <f t="shared" si="1"/>
        <v>156</v>
      </c>
      <c r="U689" s="11" t="str">
        <f t="array" ref="U689">IFERROR(INDEX('Pontuação'!G$13:G$101, MATCH(T689, 'Pontuação'!F$13:F$101, 0)), "Faixa Indefinida")</f>
        <v>C</v>
      </c>
      <c r="V689" s="11">
        <f t="shared" si="2"/>
        <v>0</v>
      </c>
      <c r="W689" s="11">
        <f t="shared" si="3"/>
        <v>0</v>
      </c>
      <c r="X689" s="11">
        <f t="shared" si="4"/>
        <v>1</v>
      </c>
      <c r="Y689" s="11">
        <f t="shared" si="5"/>
        <v>0</v>
      </c>
      <c r="Z689" s="12">
        <f>ROUNDUP(SUM(VLOOKUP(F689,'Pontuação 3.0'!A$2:B$11,2,FALSE),VLOOKUP(E689,'Pontuação 3.0'!C$2:D$11,2,FALSE),VLOOKUP(H689,'Pontuação 3.0'!I$2:J$11,2,FALSE),VLOOKUP(J689,'Pontuação 3.0'!G$2:H$11,2,FALSE),VLOOKUP(G689,'Pontuação 3.0'!E$2:F$11,2,FALSE),VLOOKUP(K689,'Pontuação 3.0'!K$2:L$11,2,FALSE),VLOOKUP(L689,'Pontuação 3.0'!M$2:N$13,2,FALSE)),0)</f>
        <v>1787</v>
      </c>
      <c r="AA689" s="12">
        <f t="shared" si="6"/>
        <v>179</v>
      </c>
      <c r="AB689" s="12" t="str">
        <f t="array" ref="AB689">IFERROR(INDEX('Pontuação 3.0'!G$13:G$191, MATCH(AA689, 'Pontuação 3.0'!F$13:F$191, 0)), "Faixa Indefinida")</f>
        <v>D</v>
      </c>
      <c r="AC689" s="12">
        <f t="shared" si="7"/>
        <v>0</v>
      </c>
      <c r="AD689" s="12">
        <f t="shared" si="8"/>
        <v>0</v>
      </c>
      <c r="AE689" s="12">
        <f t="shared" si="9"/>
        <v>0</v>
      </c>
      <c r="AF689" s="12">
        <f t="shared" si="10"/>
        <v>1</v>
      </c>
    </row>
    <row r="690" ht="15.75" customHeight="1">
      <c r="A690" s="8">
        <v>45685.0</v>
      </c>
      <c r="B690" s="9" t="s">
        <v>1658</v>
      </c>
      <c r="C690" s="9" t="s">
        <v>1659</v>
      </c>
      <c r="D690" s="9" t="s">
        <v>1660</v>
      </c>
      <c r="E690" s="9" t="s">
        <v>13936</v>
      </c>
      <c r="F690" s="9" t="s">
        <v>13948</v>
      </c>
      <c r="G690" s="9" t="s">
        <v>13957</v>
      </c>
      <c r="H690" s="9" t="s">
        <v>13951</v>
      </c>
      <c r="I690" s="9" t="s">
        <v>13940</v>
      </c>
      <c r="J690" s="9" t="s">
        <v>13929</v>
      </c>
      <c r="K690" s="9" t="s">
        <v>13940</v>
      </c>
      <c r="L690" s="9" t="s">
        <v>13945</v>
      </c>
      <c r="M690" s="9" t="s">
        <v>13952</v>
      </c>
      <c r="N690" s="13" t="s">
        <v>12</v>
      </c>
      <c r="O690" s="13" t="s">
        <v>14</v>
      </c>
      <c r="P690" s="13" t="s">
        <v>24</v>
      </c>
      <c r="Q690" s="13" t="s">
        <v>20</v>
      </c>
      <c r="R690" s="13" t="s">
        <v>65</v>
      </c>
      <c r="S690" s="10">
        <f>ROUNDUP(SUM(VLOOKUP(F690,'Pontuação'!A$2:B$11,2,FALSE),VLOOKUP(E690,'Pontuação'!C$2:D$11,2,FALSE),VLOOKUP(H690,'Pontuação'!I$2:J$11,2,FALSE),VLOOKUP(J690,'Pontuação'!G$2:H$11,2,FALSE),VLOOKUP(L690,'Pontuação'!M$2:N$13,2,FALSE)),0)</f>
        <v>1673</v>
      </c>
      <c r="T690" s="11">
        <f t="shared" si="1"/>
        <v>167</v>
      </c>
      <c r="U690" s="11" t="str">
        <f t="array" ref="U690">IFERROR(INDEX('Pontuação'!G$13:G$101, MATCH(T690, 'Pontuação'!F$13:F$101, 0)), "Faixa Indefinida")</f>
        <v>B</v>
      </c>
      <c r="V690" s="11">
        <f t="shared" si="2"/>
        <v>0</v>
      </c>
      <c r="W690" s="11">
        <f t="shared" si="3"/>
        <v>1</v>
      </c>
      <c r="X690" s="11">
        <f t="shared" si="4"/>
        <v>0</v>
      </c>
      <c r="Y690" s="11">
        <f t="shared" si="5"/>
        <v>0</v>
      </c>
      <c r="Z690" s="12">
        <f>ROUNDUP(SUM(VLOOKUP(F690,'Pontuação 3.0'!A$2:B$11,2,FALSE),VLOOKUP(E690,'Pontuação 3.0'!C$2:D$11,2,FALSE),VLOOKUP(H690,'Pontuação 3.0'!I$2:J$11,2,FALSE),VLOOKUP(J690,'Pontuação 3.0'!G$2:H$11,2,FALSE),VLOOKUP(G690,'Pontuação 3.0'!E$2:F$11,2,FALSE),VLOOKUP(K690,'Pontuação 3.0'!K$2:L$11,2,FALSE),VLOOKUP(L690,'Pontuação 3.0'!M$2:N$13,2,FALSE)),0)</f>
        <v>1925</v>
      </c>
      <c r="AA690" s="12">
        <f t="shared" si="6"/>
        <v>193</v>
      </c>
      <c r="AB690" s="12" t="str">
        <f t="array" ref="AB690">IFERROR(INDEX('Pontuação 3.0'!G$13:G$191, MATCH(AA690, 'Pontuação 3.0'!F$13:F$191, 0)), "Faixa Indefinida")</f>
        <v>C</v>
      </c>
      <c r="AC690" s="12">
        <f t="shared" si="7"/>
        <v>0</v>
      </c>
      <c r="AD690" s="12">
        <f t="shared" si="8"/>
        <v>0</v>
      </c>
      <c r="AE690" s="12">
        <f t="shared" si="9"/>
        <v>1</v>
      </c>
      <c r="AF690" s="12">
        <f t="shared" si="10"/>
        <v>0</v>
      </c>
    </row>
    <row r="691" ht="15.75" customHeight="1">
      <c r="A691" s="8">
        <v>45685.0</v>
      </c>
      <c r="B691" s="9" t="s">
        <v>1670</v>
      </c>
      <c r="C691" s="9" t="s">
        <v>1671</v>
      </c>
      <c r="D691" s="15">
        <v>2.2981236281E10</v>
      </c>
      <c r="E691" s="9" t="s">
        <v>13936</v>
      </c>
      <c r="F691" s="9" t="s">
        <v>13948</v>
      </c>
      <c r="G691" s="9" t="s">
        <v>13926</v>
      </c>
      <c r="H691" s="9" t="s">
        <v>13951</v>
      </c>
      <c r="I691" s="9" t="s">
        <v>13940</v>
      </c>
      <c r="J691" s="9" t="s">
        <v>13929</v>
      </c>
      <c r="K691" s="9" t="s">
        <v>13940</v>
      </c>
      <c r="L691" s="9" t="s">
        <v>13945</v>
      </c>
      <c r="M691" s="9" t="s">
        <v>13942</v>
      </c>
      <c r="N691" s="13" t="s">
        <v>12</v>
      </c>
      <c r="O691" s="13" t="s">
        <v>14</v>
      </c>
      <c r="P691" s="13" t="s">
        <v>32</v>
      </c>
      <c r="Q691" s="13" t="s">
        <v>51</v>
      </c>
      <c r="R691" s="13" t="s">
        <v>15</v>
      </c>
      <c r="S691" s="10">
        <f>ROUNDUP(SUM(VLOOKUP(F691,'Pontuação'!A$2:B$11,2,FALSE),VLOOKUP(E691,'Pontuação'!C$2:D$11,2,FALSE),VLOOKUP(H691,'Pontuação'!I$2:J$11,2,FALSE),VLOOKUP(J691,'Pontuação'!G$2:H$11,2,FALSE),VLOOKUP(L691,'Pontuação'!M$2:N$13,2,FALSE)),0)</f>
        <v>1673</v>
      </c>
      <c r="T691" s="11">
        <f t="shared" si="1"/>
        <v>167</v>
      </c>
      <c r="U691" s="11" t="str">
        <f t="array" ref="U691">IFERROR(INDEX('Pontuação'!G$13:G$101, MATCH(T691, 'Pontuação'!F$13:F$101, 0)), "Faixa Indefinida")</f>
        <v>B</v>
      </c>
      <c r="V691" s="11">
        <f t="shared" si="2"/>
        <v>0</v>
      </c>
      <c r="W691" s="11">
        <f t="shared" si="3"/>
        <v>1</v>
      </c>
      <c r="X691" s="11">
        <f t="shared" si="4"/>
        <v>0</v>
      </c>
      <c r="Y691" s="11">
        <f t="shared" si="5"/>
        <v>0</v>
      </c>
      <c r="Z691" s="12">
        <f>ROUNDUP(SUM(VLOOKUP(F691,'Pontuação 3.0'!A$2:B$11,2,FALSE),VLOOKUP(E691,'Pontuação 3.0'!C$2:D$11,2,FALSE),VLOOKUP(H691,'Pontuação 3.0'!I$2:J$11,2,FALSE),VLOOKUP(J691,'Pontuação 3.0'!G$2:H$11,2,FALSE),VLOOKUP(G691,'Pontuação 3.0'!E$2:F$11,2,FALSE),VLOOKUP(K691,'Pontuação 3.0'!K$2:L$11,2,FALSE),VLOOKUP(L691,'Pontuação 3.0'!M$2:N$13,2,FALSE)),0)</f>
        <v>2075</v>
      </c>
      <c r="AA691" s="12">
        <f t="shared" si="6"/>
        <v>208</v>
      </c>
      <c r="AB691" s="12" t="str">
        <f t="array" ref="AB691">IFERROR(INDEX('Pontuação 3.0'!G$13:G$191, MATCH(AA691, 'Pontuação 3.0'!F$13:F$191, 0)), "Faixa Indefinida")</f>
        <v>C</v>
      </c>
      <c r="AC691" s="12">
        <f t="shared" si="7"/>
        <v>0</v>
      </c>
      <c r="AD691" s="12">
        <f t="shared" si="8"/>
        <v>0</v>
      </c>
      <c r="AE691" s="12">
        <f t="shared" si="9"/>
        <v>1</v>
      </c>
      <c r="AF691" s="12">
        <f t="shared" si="10"/>
        <v>0</v>
      </c>
    </row>
    <row r="692" ht="15.75" customHeight="1">
      <c r="A692" s="8">
        <v>45685.0</v>
      </c>
      <c r="B692" s="9" t="s">
        <v>1668</v>
      </c>
      <c r="C692" s="9" t="s">
        <v>1669</v>
      </c>
      <c r="D692" s="15">
        <v>1.6997064144E10</v>
      </c>
      <c r="E692" s="9" t="s">
        <v>13936</v>
      </c>
      <c r="F692" s="9" t="s">
        <v>13948</v>
      </c>
      <c r="G692" s="9" t="s">
        <v>13926</v>
      </c>
      <c r="H692" s="9" t="s">
        <v>13938</v>
      </c>
      <c r="I692" s="9" t="s">
        <v>13940</v>
      </c>
      <c r="J692" s="9" t="s">
        <v>13929</v>
      </c>
      <c r="K692" s="9" t="s">
        <v>13940</v>
      </c>
      <c r="L692" s="9" t="s">
        <v>13931</v>
      </c>
      <c r="M692" s="9" t="s">
        <v>13946</v>
      </c>
      <c r="N692" s="13" t="s">
        <v>12</v>
      </c>
      <c r="O692" s="13" t="s">
        <v>14</v>
      </c>
      <c r="P692" s="13" t="s">
        <v>24</v>
      </c>
      <c r="Q692" s="13" t="s">
        <v>20</v>
      </c>
      <c r="R692" s="13" t="s">
        <v>65</v>
      </c>
      <c r="S692" s="10">
        <f>ROUNDUP(SUM(VLOOKUP(F692,'Pontuação'!A$2:B$11,2,FALSE),VLOOKUP(E692,'Pontuação'!C$2:D$11,2,FALSE),VLOOKUP(H692,'Pontuação'!I$2:J$11,2,FALSE),VLOOKUP(J692,'Pontuação'!G$2:H$11,2,FALSE),VLOOKUP(L692,'Pontuação'!M$2:N$13,2,FALSE)),0)</f>
        <v>1567</v>
      </c>
      <c r="T692" s="11">
        <f t="shared" si="1"/>
        <v>157</v>
      </c>
      <c r="U692" s="11" t="str">
        <f t="array" ref="U692">IFERROR(INDEX('Pontuação'!G$13:G$101, MATCH(T692, 'Pontuação'!F$13:F$101, 0)), "Faixa Indefinida")</f>
        <v>C</v>
      </c>
      <c r="V692" s="11">
        <f t="shared" si="2"/>
        <v>0</v>
      </c>
      <c r="W692" s="11">
        <f t="shared" si="3"/>
        <v>0</v>
      </c>
      <c r="X692" s="11">
        <f t="shared" si="4"/>
        <v>1</v>
      </c>
      <c r="Y692" s="11">
        <f t="shared" si="5"/>
        <v>0</v>
      </c>
      <c r="Z692" s="12">
        <f>ROUNDUP(SUM(VLOOKUP(F692,'Pontuação 3.0'!A$2:B$11,2,FALSE),VLOOKUP(E692,'Pontuação 3.0'!C$2:D$11,2,FALSE),VLOOKUP(H692,'Pontuação 3.0'!I$2:J$11,2,FALSE),VLOOKUP(J692,'Pontuação 3.0'!G$2:H$11,2,FALSE),VLOOKUP(G692,'Pontuação 3.0'!E$2:F$11,2,FALSE),VLOOKUP(K692,'Pontuação 3.0'!K$2:L$11,2,FALSE),VLOOKUP(L692,'Pontuação 3.0'!M$2:N$13,2,FALSE)),0)</f>
        <v>1925</v>
      </c>
      <c r="AA692" s="12">
        <f t="shared" si="6"/>
        <v>193</v>
      </c>
      <c r="AB692" s="12" t="str">
        <f t="array" ref="AB692">IFERROR(INDEX('Pontuação 3.0'!G$13:G$191, MATCH(AA692, 'Pontuação 3.0'!F$13:F$191, 0)), "Faixa Indefinida")</f>
        <v>C</v>
      </c>
      <c r="AC692" s="12">
        <f t="shared" si="7"/>
        <v>0</v>
      </c>
      <c r="AD692" s="12">
        <f t="shared" si="8"/>
        <v>0</v>
      </c>
      <c r="AE692" s="12">
        <f t="shared" si="9"/>
        <v>1</v>
      </c>
      <c r="AF692" s="12">
        <f t="shared" si="10"/>
        <v>0</v>
      </c>
    </row>
    <row r="693" ht="15.75" customHeight="1">
      <c r="A693" s="8">
        <v>45685.0</v>
      </c>
      <c r="B693" s="9" t="s">
        <v>1666</v>
      </c>
      <c r="C693" s="9" t="s">
        <v>1667</v>
      </c>
      <c r="D693" s="15">
        <v>4.7984979495E10</v>
      </c>
      <c r="E693" s="9" t="s">
        <v>13936</v>
      </c>
      <c r="F693" s="9" t="s">
        <v>13948</v>
      </c>
      <c r="G693" s="9" t="s">
        <v>13926</v>
      </c>
      <c r="H693" s="9" t="s">
        <v>13938</v>
      </c>
      <c r="I693" s="9" t="s">
        <v>13928</v>
      </c>
      <c r="J693" s="9" t="s">
        <v>13929</v>
      </c>
      <c r="K693" s="9" t="s">
        <v>13940</v>
      </c>
      <c r="L693" s="9" t="s">
        <v>13945</v>
      </c>
      <c r="M693" s="9" t="s">
        <v>13967</v>
      </c>
      <c r="N693" s="13" t="s">
        <v>12</v>
      </c>
      <c r="O693" s="13" t="s">
        <v>14</v>
      </c>
      <c r="P693" s="13" t="s">
        <v>32</v>
      </c>
      <c r="Q693" s="13" t="s">
        <v>51</v>
      </c>
      <c r="R693" s="13" t="s">
        <v>15</v>
      </c>
      <c r="S693" s="10">
        <f>ROUNDUP(SUM(VLOOKUP(F693,'Pontuação'!A$2:B$11,2,FALSE),VLOOKUP(E693,'Pontuação'!C$2:D$11,2,FALSE),VLOOKUP(H693,'Pontuação'!I$2:J$11,2,FALSE),VLOOKUP(J693,'Pontuação'!G$2:H$11,2,FALSE),VLOOKUP(L693,'Pontuação'!M$2:N$13,2,FALSE)),0)</f>
        <v>1699</v>
      </c>
      <c r="T693" s="11">
        <f t="shared" si="1"/>
        <v>170</v>
      </c>
      <c r="U693" s="11" t="str">
        <f t="array" ref="U693">IFERROR(INDEX('Pontuação'!G$13:G$101, MATCH(T693, 'Pontuação'!F$13:F$101, 0)), "Faixa Indefinida")</f>
        <v>B</v>
      </c>
      <c r="V693" s="11">
        <f t="shared" si="2"/>
        <v>0</v>
      </c>
      <c r="W693" s="11">
        <f t="shared" si="3"/>
        <v>1</v>
      </c>
      <c r="X693" s="11">
        <f t="shared" si="4"/>
        <v>0</v>
      </c>
      <c r="Y693" s="11">
        <f t="shared" si="5"/>
        <v>0</v>
      </c>
      <c r="Z693" s="12">
        <f>ROUNDUP(SUM(VLOOKUP(F693,'Pontuação 3.0'!A$2:B$11,2,FALSE),VLOOKUP(E693,'Pontuação 3.0'!C$2:D$11,2,FALSE),VLOOKUP(H693,'Pontuação 3.0'!I$2:J$11,2,FALSE),VLOOKUP(J693,'Pontuação 3.0'!G$2:H$11,2,FALSE),VLOOKUP(G693,'Pontuação 3.0'!E$2:F$11,2,FALSE),VLOOKUP(K693,'Pontuação 3.0'!K$2:L$11,2,FALSE),VLOOKUP(L693,'Pontuação 3.0'!M$2:N$13,2,FALSE)),0)</f>
        <v>2011</v>
      </c>
      <c r="AA693" s="12">
        <f t="shared" si="6"/>
        <v>201</v>
      </c>
      <c r="AB693" s="12" t="str">
        <f t="array" ref="AB693">IFERROR(INDEX('Pontuação 3.0'!G$13:G$191, MATCH(AA693, 'Pontuação 3.0'!F$13:F$191, 0)), "Faixa Indefinida")</f>
        <v>C</v>
      </c>
      <c r="AC693" s="12">
        <f t="shared" si="7"/>
        <v>0</v>
      </c>
      <c r="AD693" s="12">
        <f t="shared" si="8"/>
        <v>0</v>
      </c>
      <c r="AE693" s="12">
        <f t="shared" si="9"/>
        <v>1</v>
      </c>
      <c r="AF693" s="12">
        <f t="shared" si="10"/>
        <v>0</v>
      </c>
    </row>
    <row r="694" ht="15.75" customHeight="1">
      <c r="A694" s="8">
        <v>45685.0</v>
      </c>
      <c r="B694" s="9" t="s">
        <v>1664</v>
      </c>
      <c r="C694" s="9" t="s">
        <v>1665</v>
      </c>
      <c r="D694" s="14" t="s">
        <v>14000</v>
      </c>
      <c r="E694" s="9" t="s">
        <v>13936</v>
      </c>
      <c r="F694" s="9" t="s">
        <v>13948</v>
      </c>
      <c r="G694" s="9" t="s">
        <v>13926</v>
      </c>
      <c r="H694" s="9" t="s">
        <v>13949</v>
      </c>
      <c r="I694" s="9" t="s">
        <v>13940</v>
      </c>
      <c r="J694" s="9" t="s">
        <v>13929</v>
      </c>
      <c r="K694" s="9" t="s">
        <v>13930</v>
      </c>
      <c r="L694" s="9" t="s">
        <v>13931</v>
      </c>
      <c r="M694" s="9" t="s">
        <v>13946</v>
      </c>
      <c r="N694" s="13" t="s">
        <v>12</v>
      </c>
      <c r="O694" s="13" t="s">
        <v>14</v>
      </c>
      <c r="P694" s="13" t="s">
        <v>260</v>
      </c>
      <c r="Q694" s="13" t="s">
        <v>59</v>
      </c>
      <c r="R694" s="13" t="s">
        <v>15</v>
      </c>
      <c r="S694" s="10">
        <f>ROUNDUP(SUM(VLOOKUP(F694,'Pontuação'!A$2:B$11,2,FALSE),VLOOKUP(E694,'Pontuação'!C$2:D$11,2,FALSE),VLOOKUP(H694,'Pontuação'!I$2:J$11,2,FALSE),VLOOKUP(J694,'Pontuação'!G$2:H$11,2,FALSE),VLOOKUP(L694,'Pontuação'!M$2:N$13,2,FALSE)),0)</f>
        <v>1583</v>
      </c>
      <c r="T694" s="11">
        <f t="shared" si="1"/>
        <v>158</v>
      </c>
      <c r="U694" s="11" t="str">
        <f t="array" ref="U694">IFERROR(INDEX('Pontuação'!G$13:G$101, MATCH(T694, 'Pontuação'!F$13:F$101, 0)), "Faixa Indefinida")</f>
        <v>C</v>
      </c>
      <c r="V694" s="11">
        <f t="shared" si="2"/>
        <v>0</v>
      </c>
      <c r="W694" s="11">
        <f t="shared" si="3"/>
        <v>0</v>
      </c>
      <c r="X694" s="11">
        <f t="shared" si="4"/>
        <v>1</v>
      </c>
      <c r="Y694" s="11">
        <f t="shared" si="5"/>
        <v>0</v>
      </c>
      <c r="Z694" s="12">
        <f>ROUNDUP(SUM(VLOOKUP(F694,'Pontuação 3.0'!A$2:B$11,2,FALSE),VLOOKUP(E694,'Pontuação 3.0'!C$2:D$11,2,FALSE),VLOOKUP(H694,'Pontuação 3.0'!I$2:J$11,2,FALSE),VLOOKUP(J694,'Pontuação 3.0'!G$2:H$11,2,FALSE),VLOOKUP(G694,'Pontuação 3.0'!E$2:F$11,2,FALSE),VLOOKUP(K694,'Pontuação 3.0'!K$2:L$11,2,FALSE),VLOOKUP(L694,'Pontuação 3.0'!M$2:N$13,2,FALSE)),0)</f>
        <v>2337</v>
      </c>
      <c r="AA694" s="12">
        <f t="shared" si="6"/>
        <v>234</v>
      </c>
      <c r="AB694" s="12" t="str">
        <f t="array" ref="AB694">IFERROR(INDEX('Pontuação 3.0'!G$13:G$191, MATCH(AA694, 'Pontuação 3.0'!F$13:F$191, 0)), "Faixa Indefinida")</f>
        <v>B</v>
      </c>
      <c r="AC694" s="12">
        <f t="shared" si="7"/>
        <v>0</v>
      </c>
      <c r="AD694" s="12">
        <f t="shared" si="8"/>
        <v>1</v>
      </c>
      <c r="AE694" s="12">
        <f t="shared" si="9"/>
        <v>0</v>
      </c>
      <c r="AF694" s="12">
        <f t="shared" si="10"/>
        <v>0</v>
      </c>
    </row>
    <row r="695" ht="15.75" customHeight="1">
      <c r="A695" s="8">
        <v>45685.0</v>
      </c>
      <c r="B695" s="9" t="s">
        <v>1674</v>
      </c>
      <c r="C695" s="9" t="s">
        <v>1675</v>
      </c>
      <c r="D695" s="15">
        <v>9.2981523941E10</v>
      </c>
      <c r="E695" s="9" t="s">
        <v>13936</v>
      </c>
      <c r="F695" s="9" t="s">
        <v>13950</v>
      </c>
      <c r="G695" s="9" t="s">
        <v>13944</v>
      </c>
      <c r="H695" s="9" t="s">
        <v>13949</v>
      </c>
      <c r="I695" s="9" t="s">
        <v>13940</v>
      </c>
      <c r="J695" s="9" t="s">
        <v>13929</v>
      </c>
      <c r="K695" s="9" t="s">
        <v>13940</v>
      </c>
      <c r="L695" s="9" t="s">
        <v>13941</v>
      </c>
      <c r="M695" s="9" t="s">
        <v>13942</v>
      </c>
      <c r="N695" s="13" t="s">
        <v>12</v>
      </c>
      <c r="O695" s="13" t="s">
        <v>14</v>
      </c>
      <c r="P695" s="13" t="s">
        <v>260</v>
      </c>
      <c r="Q695" s="13" t="s">
        <v>33</v>
      </c>
      <c r="R695" s="13" t="s">
        <v>15</v>
      </c>
      <c r="S695" s="10">
        <f>ROUNDUP(SUM(VLOOKUP(F695,'Pontuação'!A$2:B$11,2,FALSE),VLOOKUP(E695,'Pontuação'!C$2:D$11,2,FALSE),VLOOKUP(H695,'Pontuação'!I$2:J$11,2,FALSE),VLOOKUP(J695,'Pontuação'!G$2:H$11,2,FALSE),VLOOKUP(L695,'Pontuação'!M$2:N$13,2,FALSE)),0)</f>
        <v>1639</v>
      </c>
      <c r="T695" s="11">
        <f t="shared" si="1"/>
        <v>164</v>
      </c>
      <c r="U695" s="11" t="str">
        <f t="array" ref="U695">IFERROR(INDEX('Pontuação'!G$13:G$101, MATCH(T695, 'Pontuação'!F$13:F$101, 0)), "Faixa Indefinida")</f>
        <v>C</v>
      </c>
      <c r="V695" s="11">
        <f t="shared" si="2"/>
        <v>0</v>
      </c>
      <c r="W695" s="11">
        <f t="shared" si="3"/>
        <v>0</v>
      </c>
      <c r="X695" s="11">
        <f t="shared" si="4"/>
        <v>1</v>
      </c>
      <c r="Y695" s="11">
        <f t="shared" si="5"/>
        <v>0</v>
      </c>
      <c r="Z695" s="12">
        <f>ROUNDUP(SUM(VLOOKUP(F695,'Pontuação 3.0'!A$2:B$11,2,FALSE),VLOOKUP(E695,'Pontuação 3.0'!C$2:D$11,2,FALSE),VLOOKUP(H695,'Pontuação 3.0'!I$2:J$11,2,FALSE),VLOOKUP(J695,'Pontuação 3.0'!G$2:H$11,2,FALSE),VLOOKUP(G695,'Pontuação 3.0'!E$2:F$11,2,FALSE),VLOOKUP(K695,'Pontuação 3.0'!K$2:L$11,2,FALSE),VLOOKUP(L695,'Pontuação 3.0'!M$2:N$13,2,FALSE)),0)</f>
        <v>2047</v>
      </c>
      <c r="AA695" s="12">
        <f t="shared" si="6"/>
        <v>205</v>
      </c>
      <c r="AB695" s="12" t="str">
        <f t="array" ref="AB695">IFERROR(INDEX('Pontuação 3.0'!G$13:G$191, MATCH(AA695, 'Pontuação 3.0'!F$13:F$191, 0)), "Faixa Indefinida")</f>
        <v>C</v>
      </c>
      <c r="AC695" s="12">
        <f t="shared" si="7"/>
        <v>0</v>
      </c>
      <c r="AD695" s="12">
        <f t="shared" si="8"/>
        <v>0</v>
      </c>
      <c r="AE695" s="12">
        <f t="shared" si="9"/>
        <v>1</v>
      </c>
      <c r="AF695" s="12">
        <f t="shared" si="10"/>
        <v>0</v>
      </c>
    </row>
    <row r="696" ht="15.75" customHeight="1">
      <c r="A696" s="8">
        <v>45685.0</v>
      </c>
      <c r="B696" s="9" t="s">
        <v>1678</v>
      </c>
      <c r="C696" s="9" t="s">
        <v>1679</v>
      </c>
      <c r="D696" s="15">
        <v>5.1994614795E10</v>
      </c>
      <c r="E696" s="9" t="s">
        <v>13936</v>
      </c>
      <c r="F696" s="9" t="s">
        <v>13953</v>
      </c>
      <c r="G696" s="9" t="s">
        <v>13926</v>
      </c>
      <c r="H696" s="9" t="s">
        <v>13951</v>
      </c>
      <c r="I696" s="9" t="s">
        <v>13940</v>
      </c>
      <c r="J696" s="9" t="s">
        <v>13939</v>
      </c>
      <c r="K696" s="9" t="s">
        <v>13940</v>
      </c>
      <c r="L696" s="9" t="s">
        <v>13945</v>
      </c>
      <c r="M696" s="9" t="s">
        <v>13967</v>
      </c>
      <c r="N696" s="9"/>
      <c r="O696" s="9"/>
      <c r="P696" s="9"/>
      <c r="Q696" s="9"/>
      <c r="R696" s="9"/>
      <c r="S696" s="10">
        <f>ROUNDUP(SUM(VLOOKUP(F696,'Pontuação'!A$2:B$11,2,FALSE),VLOOKUP(E696,'Pontuação'!C$2:D$11,2,FALSE),VLOOKUP(H696,'Pontuação'!I$2:J$11,2,FALSE),VLOOKUP(J696,'Pontuação'!G$2:H$11,2,FALSE),VLOOKUP(L696,'Pontuação'!M$2:N$13,2,FALSE)),0)</f>
        <v>1795</v>
      </c>
      <c r="T696" s="11">
        <f t="shared" si="1"/>
        <v>180</v>
      </c>
      <c r="U696" s="11" t="str">
        <f t="array" ref="U696">IFERROR(INDEX('Pontuação'!G$13:G$101, MATCH(T696, 'Pontuação'!F$13:F$101, 0)), "Faixa Indefinida")</f>
        <v>B</v>
      </c>
      <c r="V696" s="11">
        <f t="shared" si="2"/>
        <v>0</v>
      </c>
      <c r="W696" s="11">
        <f t="shared" si="3"/>
        <v>1</v>
      </c>
      <c r="X696" s="11">
        <f t="shared" si="4"/>
        <v>0</v>
      </c>
      <c r="Y696" s="11">
        <f t="shared" si="5"/>
        <v>0</v>
      </c>
      <c r="Z696" s="12">
        <f>ROUNDUP(SUM(VLOOKUP(F696,'Pontuação 3.0'!A$2:B$11,2,FALSE),VLOOKUP(E696,'Pontuação 3.0'!C$2:D$11,2,FALSE),VLOOKUP(H696,'Pontuação 3.0'!I$2:J$11,2,FALSE),VLOOKUP(J696,'Pontuação 3.0'!G$2:H$11,2,FALSE),VLOOKUP(G696,'Pontuação 3.0'!E$2:F$11,2,FALSE),VLOOKUP(K696,'Pontuação 3.0'!K$2:L$11,2,FALSE),VLOOKUP(L696,'Pontuação 3.0'!M$2:N$13,2,FALSE)),0)</f>
        <v>2345</v>
      </c>
      <c r="AA696" s="12">
        <f t="shared" si="6"/>
        <v>235</v>
      </c>
      <c r="AB696" s="12" t="str">
        <f t="array" ref="AB696">IFERROR(INDEX('Pontuação 3.0'!G$13:G$191, MATCH(AA696, 'Pontuação 3.0'!F$13:F$191, 0)), "Faixa Indefinida")</f>
        <v>B</v>
      </c>
      <c r="AC696" s="12">
        <f t="shared" si="7"/>
        <v>0</v>
      </c>
      <c r="AD696" s="12">
        <f t="shared" si="8"/>
        <v>1</v>
      </c>
      <c r="AE696" s="12">
        <f t="shared" si="9"/>
        <v>0</v>
      </c>
      <c r="AF696" s="12">
        <f t="shared" si="10"/>
        <v>0</v>
      </c>
    </row>
    <row r="697" ht="15.75" customHeight="1">
      <c r="A697" s="8">
        <v>45685.0</v>
      </c>
      <c r="B697" s="9" t="s">
        <v>1676</v>
      </c>
      <c r="C697" s="9" t="s">
        <v>1677</v>
      </c>
      <c r="D697" s="15">
        <v>2.1971799088E10</v>
      </c>
      <c r="E697" s="9" t="s">
        <v>13936</v>
      </c>
      <c r="F697" s="9" t="s">
        <v>13953</v>
      </c>
      <c r="G697" s="9" t="s">
        <v>13961</v>
      </c>
      <c r="H697" s="9" t="s">
        <v>13927</v>
      </c>
      <c r="I697" s="9" t="s">
        <v>13940</v>
      </c>
      <c r="J697" s="9" t="s">
        <v>13939</v>
      </c>
      <c r="K697" s="9" t="s">
        <v>13930</v>
      </c>
      <c r="L697" s="9" t="s">
        <v>13945</v>
      </c>
      <c r="M697" s="9" t="s">
        <v>13946</v>
      </c>
      <c r="N697" s="13" t="s">
        <v>12</v>
      </c>
      <c r="O697" s="13" t="s">
        <v>14</v>
      </c>
      <c r="P697" s="13" t="s">
        <v>71</v>
      </c>
      <c r="Q697" s="13" t="s">
        <v>20</v>
      </c>
      <c r="R697" s="13" t="s">
        <v>15</v>
      </c>
      <c r="S697" s="10">
        <f>ROUNDUP(SUM(VLOOKUP(F697,'Pontuação'!A$2:B$11,2,FALSE),VLOOKUP(E697,'Pontuação'!C$2:D$11,2,FALSE),VLOOKUP(H697,'Pontuação'!I$2:J$11,2,FALSE),VLOOKUP(J697,'Pontuação'!G$2:H$11,2,FALSE),VLOOKUP(L697,'Pontuação'!M$2:N$13,2,FALSE)),0)</f>
        <v>1681</v>
      </c>
      <c r="T697" s="11">
        <f t="shared" si="1"/>
        <v>168</v>
      </c>
      <c r="U697" s="11" t="str">
        <f t="array" ref="U697">IFERROR(INDEX('Pontuação'!G$13:G$101, MATCH(T697, 'Pontuação'!F$13:F$101, 0)), "Faixa Indefinida")</f>
        <v>B</v>
      </c>
      <c r="V697" s="11">
        <f t="shared" si="2"/>
        <v>0</v>
      </c>
      <c r="W697" s="11">
        <f t="shared" si="3"/>
        <v>1</v>
      </c>
      <c r="X697" s="11">
        <f t="shared" si="4"/>
        <v>0</v>
      </c>
      <c r="Y697" s="11">
        <f t="shared" si="5"/>
        <v>0</v>
      </c>
      <c r="Z697" s="12">
        <f>ROUNDUP(SUM(VLOOKUP(F697,'Pontuação 3.0'!A$2:B$11,2,FALSE),VLOOKUP(E697,'Pontuação 3.0'!C$2:D$11,2,FALSE),VLOOKUP(H697,'Pontuação 3.0'!I$2:J$11,2,FALSE),VLOOKUP(J697,'Pontuação 3.0'!G$2:H$11,2,FALSE),VLOOKUP(G697,'Pontuação 3.0'!E$2:F$11,2,FALSE),VLOOKUP(K697,'Pontuação 3.0'!K$2:L$11,2,FALSE),VLOOKUP(L697,'Pontuação 3.0'!M$2:N$13,2,FALSE)),0)</f>
        <v>2351</v>
      </c>
      <c r="AA697" s="12">
        <f t="shared" si="6"/>
        <v>235</v>
      </c>
      <c r="AB697" s="12" t="str">
        <f t="array" ref="AB697">IFERROR(INDEX('Pontuação 3.0'!G$13:G$191, MATCH(AA697, 'Pontuação 3.0'!F$13:F$191, 0)), "Faixa Indefinida")</f>
        <v>B</v>
      </c>
      <c r="AC697" s="12">
        <f t="shared" si="7"/>
        <v>0</v>
      </c>
      <c r="AD697" s="12">
        <f t="shared" si="8"/>
        <v>1</v>
      </c>
      <c r="AE697" s="12">
        <f t="shared" si="9"/>
        <v>0</v>
      </c>
      <c r="AF697" s="12">
        <f t="shared" si="10"/>
        <v>0</v>
      </c>
    </row>
    <row r="698" ht="15.75" customHeight="1">
      <c r="A698" s="8">
        <v>45685.0</v>
      </c>
      <c r="B698" s="9" t="s">
        <v>437</v>
      </c>
      <c r="C698" s="9" t="s">
        <v>1682</v>
      </c>
      <c r="D698" s="15">
        <v>3.4987195409E10</v>
      </c>
      <c r="E698" s="9" t="s">
        <v>13936</v>
      </c>
      <c r="F698" s="9" t="s">
        <v>13950</v>
      </c>
      <c r="G698" s="9" t="s">
        <v>13926</v>
      </c>
      <c r="H698" s="9" t="s">
        <v>13949</v>
      </c>
      <c r="I698" s="9" t="s">
        <v>13928</v>
      </c>
      <c r="J698" s="9" t="s">
        <v>13939</v>
      </c>
      <c r="K698" s="9" t="s">
        <v>13940</v>
      </c>
      <c r="L698" s="9" t="s">
        <v>13931</v>
      </c>
      <c r="M698" s="9" t="s">
        <v>13942</v>
      </c>
      <c r="N698" s="13" t="s">
        <v>12</v>
      </c>
      <c r="O698" s="13" t="s">
        <v>14</v>
      </c>
      <c r="P698" s="13" t="s">
        <v>71</v>
      </c>
      <c r="Q698" s="13" t="s">
        <v>20</v>
      </c>
      <c r="R698" s="13" t="s">
        <v>15</v>
      </c>
      <c r="S698" s="10">
        <f>ROUNDUP(SUM(VLOOKUP(F698,'Pontuação'!A$2:B$11,2,FALSE),VLOOKUP(E698,'Pontuação'!C$2:D$11,2,FALSE),VLOOKUP(H698,'Pontuação'!I$2:J$11,2,FALSE),VLOOKUP(J698,'Pontuação'!G$2:H$11,2,FALSE),VLOOKUP(L698,'Pontuação'!M$2:N$13,2,FALSE)),0)</f>
        <v>1700</v>
      </c>
      <c r="T698" s="11">
        <f t="shared" si="1"/>
        <v>170</v>
      </c>
      <c r="U698" s="11" t="str">
        <f t="array" ref="U698">IFERROR(INDEX('Pontuação'!G$13:G$101, MATCH(T698, 'Pontuação'!F$13:F$101, 0)), "Faixa Indefinida")</f>
        <v>B</v>
      </c>
      <c r="V698" s="11">
        <f t="shared" si="2"/>
        <v>0</v>
      </c>
      <c r="W698" s="11">
        <f t="shared" si="3"/>
        <v>1</v>
      </c>
      <c r="X698" s="11">
        <f t="shared" si="4"/>
        <v>0</v>
      </c>
      <c r="Y698" s="11">
        <f t="shared" si="5"/>
        <v>0</v>
      </c>
      <c r="Z698" s="12">
        <f>ROUNDUP(SUM(VLOOKUP(F698,'Pontuação 3.0'!A$2:B$11,2,FALSE),VLOOKUP(E698,'Pontuação 3.0'!C$2:D$11,2,FALSE),VLOOKUP(H698,'Pontuação 3.0'!I$2:J$11,2,FALSE),VLOOKUP(J698,'Pontuação 3.0'!G$2:H$11,2,FALSE),VLOOKUP(G698,'Pontuação 3.0'!E$2:F$11,2,FALSE),VLOOKUP(K698,'Pontuação 3.0'!K$2:L$11,2,FALSE),VLOOKUP(L698,'Pontuação 3.0'!M$2:N$13,2,FALSE)),0)</f>
        <v>2361</v>
      </c>
      <c r="AA698" s="12">
        <f t="shared" si="6"/>
        <v>236</v>
      </c>
      <c r="AB698" s="12" t="str">
        <f t="array" ref="AB698">IFERROR(INDEX('Pontuação 3.0'!G$13:G$191, MATCH(AA698, 'Pontuação 3.0'!F$13:F$191, 0)), "Faixa Indefinida")</f>
        <v>A</v>
      </c>
      <c r="AC698" s="12">
        <f t="shared" si="7"/>
        <v>1</v>
      </c>
      <c r="AD698" s="12">
        <f t="shared" si="8"/>
        <v>0</v>
      </c>
      <c r="AE698" s="12">
        <f t="shared" si="9"/>
        <v>0</v>
      </c>
      <c r="AF698" s="12">
        <f t="shared" si="10"/>
        <v>0</v>
      </c>
    </row>
    <row r="699" ht="15.75" customHeight="1">
      <c r="A699" s="8">
        <v>45685.0</v>
      </c>
      <c r="B699" s="9" t="s">
        <v>1683</v>
      </c>
      <c r="C699" s="9" t="s">
        <v>1684</v>
      </c>
      <c r="D699" s="15">
        <v>1.7996750075E10</v>
      </c>
      <c r="E699" s="9" t="s">
        <v>13924</v>
      </c>
      <c r="F699" s="9" t="s">
        <v>13950</v>
      </c>
      <c r="G699" s="9" t="s">
        <v>13926</v>
      </c>
      <c r="H699" s="9" t="s">
        <v>13938</v>
      </c>
      <c r="I699" s="9" t="s">
        <v>13940</v>
      </c>
      <c r="J699" s="9" t="s">
        <v>13939</v>
      </c>
      <c r="K699" s="9" t="s">
        <v>13930</v>
      </c>
      <c r="L699" s="9" t="s">
        <v>13959</v>
      </c>
      <c r="M699" s="9" t="s">
        <v>13942</v>
      </c>
      <c r="N699" s="13" t="s">
        <v>12</v>
      </c>
      <c r="O699" s="13" t="s">
        <v>14</v>
      </c>
      <c r="P699" s="13" t="s">
        <v>71</v>
      </c>
      <c r="Q699" s="13" t="s">
        <v>20</v>
      </c>
      <c r="R699" s="13" t="s">
        <v>65</v>
      </c>
      <c r="S699" s="10">
        <f>ROUNDUP(SUM(VLOOKUP(F699,'Pontuação'!A$2:B$11,2,FALSE),VLOOKUP(E699,'Pontuação'!C$2:D$11,2,FALSE),VLOOKUP(H699,'Pontuação'!I$2:J$11,2,FALSE),VLOOKUP(J699,'Pontuação'!G$2:H$11,2,FALSE),VLOOKUP(L699,'Pontuação'!M$2:N$13,2,FALSE)),0)</f>
        <v>1758</v>
      </c>
      <c r="T699" s="11">
        <f t="shared" si="1"/>
        <v>176</v>
      </c>
      <c r="U699" s="11" t="str">
        <f t="array" ref="U699">IFERROR(INDEX('Pontuação'!G$13:G$101, MATCH(T699, 'Pontuação'!F$13:F$101, 0)), "Faixa Indefinida")</f>
        <v>B</v>
      </c>
      <c r="V699" s="11">
        <f t="shared" si="2"/>
        <v>0</v>
      </c>
      <c r="W699" s="11">
        <f t="shared" si="3"/>
        <v>1</v>
      </c>
      <c r="X699" s="11">
        <f t="shared" si="4"/>
        <v>0</v>
      </c>
      <c r="Y699" s="11">
        <f t="shared" si="5"/>
        <v>0</v>
      </c>
      <c r="Z699" s="12">
        <f>ROUNDUP(SUM(VLOOKUP(F699,'Pontuação 3.0'!A$2:B$11,2,FALSE),VLOOKUP(E699,'Pontuação 3.0'!C$2:D$11,2,FALSE),VLOOKUP(H699,'Pontuação 3.0'!I$2:J$11,2,FALSE),VLOOKUP(J699,'Pontuação 3.0'!G$2:H$11,2,FALSE),VLOOKUP(G699,'Pontuação 3.0'!E$2:F$11,2,FALSE),VLOOKUP(K699,'Pontuação 3.0'!K$2:L$11,2,FALSE),VLOOKUP(L699,'Pontuação 3.0'!M$2:N$13,2,FALSE)),0)</f>
        <v>2635</v>
      </c>
      <c r="AA699" s="12">
        <f t="shared" si="6"/>
        <v>264</v>
      </c>
      <c r="AB699" s="12" t="str">
        <f t="array" ref="AB699">IFERROR(INDEX('Pontuação 3.0'!G$13:G$191, MATCH(AA699, 'Pontuação 3.0'!F$13:F$191, 0)), "Faixa Indefinida")</f>
        <v>A</v>
      </c>
      <c r="AC699" s="12">
        <f t="shared" si="7"/>
        <v>1</v>
      </c>
      <c r="AD699" s="12">
        <f t="shared" si="8"/>
        <v>0</v>
      </c>
      <c r="AE699" s="12">
        <f t="shared" si="9"/>
        <v>0</v>
      </c>
      <c r="AF699" s="12">
        <f t="shared" si="10"/>
        <v>0</v>
      </c>
    </row>
    <row r="700" ht="15.75" customHeight="1">
      <c r="A700" s="8">
        <v>45685.0</v>
      </c>
      <c r="B700" s="9" t="s">
        <v>1680</v>
      </c>
      <c r="C700" s="9" t="s">
        <v>1681</v>
      </c>
      <c r="D700" s="15">
        <v>3.3998753936E10</v>
      </c>
      <c r="E700" s="9" t="s">
        <v>13936</v>
      </c>
      <c r="F700" s="9" t="s">
        <v>13950</v>
      </c>
      <c r="G700" s="9" t="s">
        <v>13944</v>
      </c>
      <c r="H700" s="9" t="s">
        <v>13951</v>
      </c>
      <c r="I700" s="9" t="s">
        <v>13940</v>
      </c>
      <c r="J700" s="9" t="s">
        <v>13929</v>
      </c>
      <c r="K700" s="9" t="s">
        <v>13940</v>
      </c>
      <c r="L700" s="9" t="s">
        <v>13945</v>
      </c>
      <c r="M700" s="9" t="s">
        <v>13942</v>
      </c>
      <c r="N700" s="13" t="s">
        <v>12</v>
      </c>
      <c r="O700" s="13" t="s">
        <v>14</v>
      </c>
      <c r="P700" s="13" t="s">
        <v>93</v>
      </c>
      <c r="Q700" s="13" t="s">
        <v>20</v>
      </c>
      <c r="R700" s="13" t="s">
        <v>15</v>
      </c>
      <c r="S700" s="10">
        <f>ROUNDUP(SUM(VLOOKUP(F700,'Pontuação'!A$2:B$11,2,FALSE),VLOOKUP(E700,'Pontuação'!C$2:D$11,2,FALSE),VLOOKUP(H700,'Pontuação'!I$2:J$11,2,FALSE),VLOOKUP(J700,'Pontuação'!G$2:H$11,2,FALSE),VLOOKUP(L700,'Pontuação'!M$2:N$13,2,FALSE)),0)</f>
        <v>1685</v>
      </c>
      <c r="T700" s="11">
        <f t="shared" si="1"/>
        <v>169</v>
      </c>
      <c r="U700" s="11" t="str">
        <f t="array" ref="U700">IFERROR(INDEX('Pontuação'!G$13:G$101, MATCH(T700, 'Pontuação'!F$13:F$101, 0)), "Faixa Indefinida")</f>
        <v>B</v>
      </c>
      <c r="V700" s="11">
        <f t="shared" si="2"/>
        <v>0</v>
      </c>
      <c r="W700" s="11">
        <f t="shared" si="3"/>
        <v>1</v>
      </c>
      <c r="X700" s="11">
        <f t="shared" si="4"/>
        <v>0</v>
      </c>
      <c r="Y700" s="11">
        <f t="shared" si="5"/>
        <v>0</v>
      </c>
      <c r="Z700" s="12">
        <f>ROUNDUP(SUM(VLOOKUP(F700,'Pontuação 3.0'!A$2:B$11,2,FALSE),VLOOKUP(E700,'Pontuação 3.0'!C$2:D$11,2,FALSE),VLOOKUP(H700,'Pontuação 3.0'!I$2:J$11,2,FALSE),VLOOKUP(J700,'Pontuação 3.0'!G$2:H$11,2,FALSE),VLOOKUP(G700,'Pontuação 3.0'!E$2:F$11,2,FALSE),VLOOKUP(K700,'Pontuação 3.0'!K$2:L$11,2,FALSE),VLOOKUP(L700,'Pontuação 3.0'!M$2:N$13,2,FALSE)),0)</f>
        <v>2068</v>
      </c>
      <c r="AA700" s="12">
        <f t="shared" si="6"/>
        <v>207</v>
      </c>
      <c r="AB700" s="12" t="str">
        <f t="array" ref="AB700">IFERROR(INDEX('Pontuação 3.0'!G$13:G$191, MATCH(AA700, 'Pontuação 3.0'!F$13:F$191, 0)), "Faixa Indefinida")</f>
        <v>C</v>
      </c>
      <c r="AC700" s="12">
        <f t="shared" si="7"/>
        <v>0</v>
      </c>
      <c r="AD700" s="12">
        <f t="shared" si="8"/>
        <v>0</v>
      </c>
      <c r="AE700" s="12">
        <f t="shared" si="9"/>
        <v>1</v>
      </c>
      <c r="AF700" s="12">
        <f t="shared" si="10"/>
        <v>0</v>
      </c>
    </row>
    <row r="701" ht="15.75" customHeight="1">
      <c r="A701" s="8">
        <v>45685.0</v>
      </c>
      <c r="B701" s="9" t="s">
        <v>498</v>
      </c>
      <c r="C701" s="9" t="s">
        <v>1689</v>
      </c>
      <c r="D701" s="9" t="s">
        <v>1690</v>
      </c>
      <c r="E701" s="9" t="s">
        <v>13936</v>
      </c>
      <c r="F701" s="9" t="s">
        <v>13948</v>
      </c>
      <c r="G701" s="9" t="s">
        <v>13926</v>
      </c>
      <c r="H701" s="9" t="s">
        <v>13938</v>
      </c>
      <c r="I701" s="9" t="s">
        <v>13928</v>
      </c>
      <c r="J701" s="9" t="s">
        <v>13929</v>
      </c>
      <c r="K701" s="9" t="s">
        <v>13940</v>
      </c>
      <c r="L701" s="9" t="s">
        <v>13945</v>
      </c>
      <c r="M701" s="9" t="s">
        <v>13967</v>
      </c>
      <c r="N701" s="13" t="s">
        <v>12</v>
      </c>
      <c r="O701" s="13" t="s">
        <v>14</v>
      </c>
      <c r="P701" s="13" t="s">
        <v>27</v>
      </c>
      <c r="Q701" s="13" t="s">
        <v>20</v>
      </c>
      <c r="R701" s="13" t="s">
        <v>15</v>
      </c>
      <c r="S701" s="10">
        <f>ROUNDUP(SUM(VLOOKUP(F701,'Pontuação'!A$2:B$11,2,FALSE),VLOOKUP(E701,'Pontuação'!C$2:D$11,2,FALSE),VLOOKUP(H701,'Pontuação'!I$2:J$11,2,FALSE),VLOOKUP(J701,'Pontuação'!G$2:H$11,2,FALSE),VLOOKUP(L701,'Pontuação'!M$2:N$13,2,FALSE)),0)</f>
        <v>1699</v>
      </c>
      <c r="T701" s="11">
        <f t="shared" si="1"/>
        <v>170</v>
      </c>
      <c r="U701" s="11" t="str">
        <f t="array" ref="U701">IFERROR(INDEX('Pontuação'!G$13:G$101, MATCH(T701, 'Pontuação'!F$13:F$101, 0)), "Faixa Indefinida")</f>
        <v>B</v>
      </c>
      <c r="V701" s="11">
        <f t="shared" si="2"/>
        <v>0</v>
      </c>
      <c r="W701" s="11">
        <f t="shared" si="3"/>
        <v>1</v>
      </c>
      <c r="X701" s="11">
        <f t="shared" si="4"/>
        <v>0</v>
      </c>
      <c r="Y701" s="11">
        <f t="shared" si="5"/>
        <v>0</v>
      </c>
      <c r="Z701" s="12">
        <f>ROUNDUP(SUM(VLOOKUP(F701,'Pontuação 3.0'!A$2:B$11,2,FALSE),VLOOKUP(E701,'Pontuação 3.0'!C$2:D$11,2,FALSE),VLOOKUP(H701,'Pontuação 3.0'!I$2:J$11,2,FALSE),VLOOKUP(J701,'Pontuação 3.0'!G$2:H$11,2,FALSE),VLOOKUP(G701,'Pontuação 3.0'!E$2:F$11,2,FALSE),VLOOKUP(K701,'Pontuação 3.0'!K$2:L$11,2,FALSE),VLOOKUP(L701,'Pontuação 3.0'!M$2:N$13,2,FALSE)),0)</f>
        <v>2011</v>
      </c>
      <c r="AA701" s="12">
        <f t="shared" si="6"/>
        <v>201</v>
      </c>
      <c r="AB701" s="12" t="str">
        <f t="array" ref="AB701">IFERROR(INDEX('Pontuação 3.0'!G$13:G$191, MATCH(AA701, 'Pontuação 3.0'!F$13:F$191, 0)), "Faixa Indefinida")</f>
        <v>C</v>
      </c>
      <c r="AC701" s="12">
        <f t="shared" si="7"/>
        <v>0</v>
      </c>
      <c r="AD701" s="12">
        <f t="shared" si="8"/>
        <v>0</v>
      </c>
      <c r="AE701" s="12">
        <f t="shared" si="9"/>
        <v>1</v>
      </c>
      <c r="AF701" s="12">
        <f t="shared" si="10"/>
        <v>0</v>
      </c>
    </row>
    <row r="702" ht="15.75" customHeight="1">
      <c r="A702" s="8">
        <v>45685.0</v>
      </c>
      <c r="B702" s="9" t="s">
        <v>1691</v>
      </c>
      <c r="C702" s="9" t="s">
        <v>1692</v>
      </c>
      <c r="D702" s="15">
        <v>1.1940586387E10</v>
      </c>
      <c r="E702" s="9" t="s">
        <v>13924</v>
      </c>
      <c r="F702" s="9" t="s">
        <v>13948</v>
      </c>
      <c r="G702" s="9" t="s">
        <v>13957</v>
      </c>
      <c r="H702" s="9" t="s">
        <v>13951</v>
      </c>
      <c r="I702" s="9" t="s">
        <v>13928</v>
      </c>
      <c r="J702" s="9" t="s">
        <v>13929</v>
      </c>
      <c r="K702" s="9" t="s">
        <v>13940</v>
      </c>
      <c r="L702" s="9" t="s">
        <v>13945</v>
      </c>
      <c r="M702" s="9" t="s">
        <v>13952</v>
      </c>
      <c r="N702" s="13" t="s">
        <v>12</v>
      </c>
      <c r="O702" s="13" t="s">
        <v>14</v>
      </c>
      <c r="P702" s="13" t="s">
        <v>111</v>
      </c>
      <c r="Q702" s="13" t="s">
        <v>77</v>
      </c>
      <c r="R702" s="13" t="s">
        <v>15</v>
      </c>
      <c r="S702" s="10">
        <f>ROUNDUP(SUM(VLOOKUP(F702,'Pontuação'!A$2:B$11,2,FALSE),VLOOKUP(E702,'Pontuação'!C$2:D$11,2,FALSE),VLOOKUP(H702,'Pontuação'!I$2:J$11,2,FALSE),VLOOKUP(J702,'Pontuação'!G$2:H$11,2,FALSE),VLOOKUP(L702,'Pontuação'!M$2:N$13,2,FALSE)),0)</f>
        <v>1677</v>
      </c>
      <c r="T702" s="11">
        <f t="shared" si="1"/>
        <v>168</v>
      </c>
      <c r="U702" s="11" t="str">
        <f t="array" ref="U702">IFERROR(INDEX('Pontuação'!G$13:G$101, MATCH(T702, 'Pontuação'!F$13:F$101, 0)), "Faixa Indefinida")</f>
        <v>B</v>
      </c>
      <c r="V702" s="11">
        <f t="shared" si="2"/>
        <v>0</v>
      </c>
      <c r="W702" s="11">
        <f t="shared" si="3"/>
        <v>1</v>
      </c>
      <c r="X702" s="11">
        <f t="shared" si="4"/>
        <v>0</v>
      </c>
      <c r="Y702" s="11">
        <f t="shared" si="5"/>
        <v>0</v>
      </c>
      <c r="Z702" s="12">
        <f>ROUNDUP(SUM(VLOOKUP(F702,'Pontuação 3.0'!A$2:B$11,2,FALSE),VLOOKUP(E702,'Pontuação 3.0'!C$2:D$11,2,FALSE),VLOOKUP(H702,'Pontuação 3.0'!I$2:J$11,2,FALSE),VLOOKUP(J702,'Pontuação 3.0'!G$2:H$11,2,FALSE),VLOOKUP(G702,'Pontuação 3.0'!E$2:F$11,2,FALSE),VLOOKUP(K702,'Pontuação 3.0'!K$2:L$11,2,FALSE),VLOOKUP(L702,'Pontuação 3.0'!M$2:N$13,2,FALSE)),0)</f>
        <v>1895</v>
      </c>
      <c r="AA702" s="12">
        <f t="shared" si="6"/>
        <v>190</v>
      </c>
      <c r="AB702" s="12" t="str">
        <f t="array" ref="AB702">IFERROR(INDEX('Pontuação 3.0'!G$13:G$191, MATCH(AA702, 'Pontuação 3.0'!F$13:F$191, 0)), "Faixa Indefinida")</f>
        <v>D</v>
      </c>
      <c r="AC702" s="12">
        <f t="shared" si="7"/>
        <v>0</v>
      </c>
      <c r="AD702" s="12">
        <f t="shared" si="8"/>
        <v>0</v>
      </c>
      <c r="AE702" s="12">
        <f t="shared" si="9"/>
        <v>0</v>
      </c>
      <c r="AF702" s="12">
        <f t="shared" si="10"/>
        <v>1</v>
      </c>
    </row>
    <row r="703" ht="15.75" customHeight="1">
      <c r="A703" s="8">
        <v>45685.0</v>
      </c>
      <c r="B703" s="9" t="s">
        <v>1685</v>
      </c>
      <c r="C703" s="9" t="s">
        <v>1686</v>
      </c>
      <c r="D703" s="15">
        <v>6.5974009965E10</v>
      </c>
      <c r="E703" s="9" t="s">
        <v>13936</v>
      </c>
      <c r="F703" s="9" t="s">
        <v>13948</v>
      </c>
      <c r="G703" s="9" t="s">
        <v>13957</v>
      </c>
      <c r="H703" s="9" t="s">
        <v>13927</v>
      </c>
      <c r="I703" s="9" t="s">
        <v>13940</v>
      </c>
      <c r="J703" s="9" t="s">
        <v>13929</v>
      </c>
      <c r="K703" s="9" t="s">
        <v>13930</v>
      </c>
      <c r="L703" s="9" t="s">
        <v>13954</v>
      </c>
      <c r="M703" s="9" t="s">
        <v>13942</v>
      </c>
      <c r="N703" s="13" t="s">
        <v>12</v>
      </c>
      <c r="O703" s="13" t="s">
        <v>14</v>
      </c>
      <c r="P703" s="13" t="s">
        <v>19</v>
      </c>
      <c r="Q703" s="13" t="s">
        <v>20</v>
      </c>
      <c r="R703" s="13" t="s">
        <v>65</v>
      </c>
      <c r="S703" s="10">
        <f>ROUNDUP(SUM(VLOOKUP(F703,'Pontuação'!A$2:B$11,2,FALSE),VLOOKUP(E703,'Pontuação'!C$2:D$11,2,FALSE),VLOOKUP(H703,'Pontuação'!I$2:J$11,2,FALSE),VLOOKUP(J703,'Pontuação'!G$2:H$11,2,FALSE),VLOOKUP(L703,'Pontuação'!M$2:N$13,2,FALSE)),0)</f>
        <v>1390</v>
      </c>
      <c r="T703" s="11">
        <f t="shared" si="1"/>
        <v>139</v>
      </c>
      <c r="U703" s="11" t="str">
        <f t="array" ref="U703">IFERROR(INDEX('Pontuação'!G$13:G$101, MATCH(T703, 'Pontuação'!F$13:F$101, 0)), "Faixa Indefinida")</f>
        <v>D</v>
      </c>
      <c r="V703" s="11">
        <f t="shared" si="2"/>
        <v>0</v>
      </c>
      <c r="W703" s="11">
        <f t="shared" si="3"/>
        <v>0</v>
      </c>
      <c r="X703" s="11">
        <f t="shared" si="4"/>
        <v>0</v>
      </c>
      <c r="Y703" s="11">
        <f t="shared" si="5"/>
        <v>1</v>
      </c>
      <c r="Z703" s="12">
        <f>ROUNDUP(SUM(VLOOKUP(F703,'Pontuação 3.0'!A$2:B$11,2,FALSE),VLOOKUP(E703,'Pontuação 3.0'!C$2:D$11,2,FALSE),VLOOKUP(H703,'Pontuação 3.0'!I$2:J$11,2,FALSE),VLOOKUP(J703,'Pontuação 3.0'!G$2:H$11,2,FALSE),VLOOKUP(G703,'Pontuação 3.0'!E$2:F$11,2,FALSE),VLOOKUP(K703,'Pontuação 3.0'!K$2:L$11,2,FALSE),VLOOKUP(L703,'Pontuação 3.0'!M$2:N$13,2,FALSE)),0)</f>
        <v>1922</v>
      </c>
      <c r="AA703" s="12">
        <f t="shared" si="6"/>
        <v>192</v>
      </c>
      <c r="AB703" s="12" t="str">
        <f t="array" ref="AB703">IFERROR(INDEX('Pontuação 3.0'!G$13:G$191, MATCH(AA703, 'Pontuação 3.0'!F$13:F$191, 0)), "Faixa Indefinida")</f>
        <v>C</v>
      </c>
      <c r="AC703" s="12">
        <f t="shared" si="7"/>
        <v>0</v>
      </c>
      <c r="AD703" s="12">
        <f t="shared" si="8"/>
        <v>0</v>
      </c>
      <c r="AE703" s="12">
        <f t="shared" si="9"/>
        <v>1</v>
      </c>
      <c r="AF703" s="12">
        <f t="shared" si="10"/>
        <v>0</v>
      </c>
    </row>
    <row r="704" ht="15.75" customHeight="1">
      <c r="A704" s="8">
        <v>45685.0</v>
      </c>
      <c r="B704" s="9" t="s">
        <v>1695</v>
      </c>
      <c r="C704" s="9" t="s">
        <v>1696</v>
      </c>
      <c r="D704" s="15">
        <v>2.1992481981E10</v>
      </c>
      <c r="E704" s="9" t="s">
        <v>13936</v>
      </c>
      <c r="F704" s="9" t="s">
        <v>13948</v>
      </c>
      <c r="G704" s="9" t="s">
        <v>13926</v>
      </c>
      <c r="H704" s="9" t="s">
        <v>13949</v>
      </c>
      <c r="I704" s="9" t="s">
        <v>13940</v>
      </c>
      <c r="J704" s="9" t="s">
        <v>13929</v>
      </c>
      <c r="K704" s="9" t="s">
        <v>13930</v>
      </c>
      <c r="L704" s="9" t="s">
        <v>13954</v>
      </c>
      <c r="M704" s="9" t="s">
        <v>13952</v>
      </c>
      <c r="N704" s="13" t="s">
        <v>12</v>
      </c>
      <c r="O704" s="13" t="s">
        <v>14</v>
      </c>
      <c r="P704" s="13" t="s">
        <v>71</v>
      </c>
      <c r="Q704" s="13" t="s">
        <v>33</v>
      </c>
      <c r="R704" s="13" t="s">
        <v>65</v>
      </c>
      <c r="S704" s="10">
        <f>ROUNDUP(SUM(VLOOKUP(F704,'Pontuação'!A$2:B$11,2,FALSE),VLOOKUP(E704,'Pontuação'!C$2:D$11,2,FALSE),VLOOKUP(H704,'Pontuação'!I$2:J$11,2,FALSE),VLOOKUP(J704,'Pontuação'!G$2:H$11,2,FALSE),VLOOKUP(L704,'Pontuação'!M$2:N$13,2,FALSE)),0)</f>
        <v>1546</v>
      </c>
      <c r="T704" s="11">
        <f t="shared" si="1"/>
        <v>155</v>
      </c>
      <c r="U704" s="11" t="str">
        <f t="array" ref="U704">IFERROR(INDEX('Pontuação'!G$13:G$101, MATCH(T704, 'Pontuação'!F$13:F$101, 0)), "Faixa Indefinida")</f>
        <v>C</v>
      </c>
      <c r="V704" s="11">
        <f t="shared" si="2"/>
        <v>0</v>
      </c>
      <c r="W704" s="11">
        <f t="shared" si="3"/>
        <v>0</v>
      </c>
      <c r="X704" s="11">
        <f t="shared" si="4"/>
        <v>1</v>
      </c>
      <c r="Y704" s="11">
        <f t="shared" si="5"/>
        <v>0</v>
      </c>
      <c r="Z704" s="12">
        <f>ROUNDUP(SUM(VLOOKUP(F704,'Pontuação 3.0'!A$2:B$11,2,FALSE),VLOOKUP(E704,'Pontuação 3.0'!C$2:D$11,2,FALSE),VLOOKUP(H704,'Pontuação 3.0'!I$2:J$11,2,FALSE),VLOOKUP(J704,'Pontuação 3.0'!G$2:H$11,2,FALSE),VLOOKUP(G704,'Pontuação 3.0'!E$2:F$11,2,FALSE),VLOOKUP(K704,'Pontuação 3.0'!K$2:L$11,2,FALSE),VLOOKUP(L704,'Pontuação 3.0'!M$2:N$13,2,FALSE)),0)</f>
        <v>2307</v>
      </c>
      <c r="AA704" s="12">
        <f t="shared" si="6"/>
        <v>231</v>
      </c>
      <c r="AB704" s="12" t="str">
        <f t="array" ref="AB704">IFERROR(INDEX('Pontuação 3.0'!G$13:G$191, MATCH(AA704, 'Pontuação 3.0'!F$13:F$191, 0)), "Faixa Indefinida")</f>
        <v>B</v>
      </c>
      <c r="AC704" s="12">
        <f t="shared" si="7"/>
        <v>0</v>
      </c>
      <c r="AD704" s="12">
        <f t="shared" si="8"/>
        <v>1</v>
      </c>
      <c r="AE704" s="12">
        <f t="shared" si="9"/>
        <v>0</v>
      </c>
      <c r="AF704" s="12">
        <f t="shared" si="10"/>
        <v>0</v>
      </c>
    </row>
    <row r="705" ht="15.75" customHeight="1">
      <c r="A705" s="8">
        <v>45685.0</v>
      </c>
      <c r="B705" s="9" t="s">
        <v>1697</v>
      </c>
      <c r="C705" s="9" t="s">
        <v>1698</v>
      </c>
      <c r="D705" s="15">
        <v>1.9971684007E10</v>
      </c>
      <c r="E705" s="9" t="s">
        <v>13936</v>
      </c>
      <c r="F705" s="9" t="s">
        <v>13948</v>
      </c>
      <c r="G705" s="9" t="s">
        <v>13944</v>
      </c>
      <c r="H705" s="9" t="s">
        <v>13949</v>
      </c>
      <c r="I705" s="9" t="s">
        <v>13940</v>
      </c>
      <c r="J705" s="9" t="s">
        <v>13929</v>
      </c>
      <c r="K705" s="9" t="s">
        <v>13940</v>
      </c>
      <c r="L705" s="9" t="s">
        <v>13931</v>
      </c>
      <c r="M705" s="9" t="s">
        <v>13952</v>
      </c>
      <c r="N705" s="13" t="s">
        <v>12</v>
      </c>
      <c r="O705" s="13" t="s">
        <v>14</v>
      </c>
      <c r="P705" s="13" t="s">
        <v>24</v>
      </c>
      <c r="Q705" s="13" t="s">
        <v>20</v>
      </c>
      <c r="R705" s="13" t="s">
        <v>65</v>
      </c>
      <c r="S705" s="10">
        <f>ROUNDUP(SUM(VLOOKUP(F705,'Pontuação'!A$2:B$11,2,FALSE),VLOOKUP(E705,'Pontuação'!C$2:D$11,2,FALSE),VLOOKUP(H705,'Pontuação'!I$2:J$11,2,FALSE),VLOOKUP(J705,'Pontuação'!G$2:H$11,2,FALSE),VLOOKUP(L705,'Pontuação'!M$2:N$13,2,FALSE)),0)</f>
        <v>1583</v>
      </c>
      <c r="T705" s="11">
        <f t="shared" si="1"/>
        <v>158</v>
      </c>
      <c r="U705" s="11" t="str">
        <f t="array" ref="U705">IFERROR(INDEX('Pontuação'!G$13:G$101, MATCH(T705, 'Pontuação'!F$13:F$101, 0)), "Faixa Indefinida")</f>
        <v>C</v>
      </c>
      <c r="V705" s="11">
        <f t="shared" si="2"/>
        <v>0</v>
      </c>
      <c r="W705" s="11">
        <f t="shared" si="3"/>
        <v>0</v>
      </c>
      <c r="X705" s="11">
        <f t="shared" si="4"/>
        <v>1</v>
      </c>
      <c r="Y705" s="11">
        <f t="shared" si="5"/>
        <v>0</v>
      </c>
      <c r="Z705" s="12">
        <f>ROUNDUP(SUM(VLOOKUP(F705,'Pontuação 3.0'!A$2:B$11,2,FALSE),VLOOKUP(E705,'Pontuação 3.0'!C$2:D$11,2,FALSE),VLOOKUP(H705,'Pontuação 3.0'!I$2:J$11,2,FALSE),VLOOKUP(J705,'Pontuação 3.0'!G$2:H$11,2,FALSE),VLOOKUP(G705,'Pontuação 3.0'!E$2:F$11,2,FALSE),VLOOKUP(K705,'Pontuação 3.0'!K$2:L$11,2,FALSE),VLOOKUP(L705,'Pontuação 3.0'!M$2:N$13,2,FALSE)),0)</f>
        <v>1936</v>
      </c>
      <c r="AA705" s="12">
        <f t="shared" si="6"/>
        <v>194</v>
      </c>
      <c r="AB705" s="12" t="str">
        <f t="array" ref="AB705">IFERROR(INDEX('Pontuação 3.0'!G$13:G$191, MATCH(AA705, 'Pontuação 3.0'!F$13:F$191, 0)), "Faixa Indefinida")</f>
        <v>C</v>
      </c>
      <c r="AC705" s="12">
        <f t="shared" si="7"/>
        <v>0</v>
      </c>
      <c r="AD705" s="12">
        <f t="shared" si="8"/>
        <v>0</v>
      </c>
      <c r="AE705" s="12">
        <f t="shared" si="9"/>
        <v>1</v>
      </c>
      <c r="AF705" s="12">
        <f t="shared" si="10"/>
        <v>0</v>
      </c>
    </row>
    <row r="706" ht="15.75" customHeight="1">
      <c r="A706" s="8">
        <v>45685.0</v>
      </c>
      <c r="B706" s="9" t="s">
        <v>1703</v>
      </c>
      <c r="C706" s="9" t="s">
        <v>1704</v>
      </c>
      <c r="D706" s="15">
        <v>4.3988155645E10</v>
      </c>
      <c r="E706" s="9" t="s">
        <v>13924</v>
      </c>
      <c r="F706" s="9" t="s">
        <v>13948</v>
      </c>
      <c r="G706" s="9" t="s">
        <v>13957</v>
      </c>
      <c r="H706" s="9" t="s">
        <v>13951</v>
      </c>
      <c r="I706" s="9" t="s">
        <v>13940</v>
      </c>
      <c r="J706" s="9" t="s">
        <v>13929</v>
      </c>
      <c r="K706" s="9" t="s">
        <v>13930</v>
      </c>
      <c r="L706" s="9" t="s">
        <v>13945</v>
      </c>
      <c r="M706" s="9" t="s">
        <v>13942</v>
      </c>
      <c r="N706" s="13" t="s">
        <v>12</v>
      </c>
      <c r="O706" s="13" t="s">
        <v>14</v>
      </c>
      <c r="P706" s="13" t="s">
        <v>32</v>
      </c>
      <c r="Q706" s="13" t="s">
        <v>33</v>
      </c>
      <c r="R706" s="13" t="s">
        <v>15</v>
      </c>
      <c r="S706" s="10">
        <f>ROUNDUP(SUM(VLOOKUP(F706,'Pontuação'!A$2:B$11,2,FALSE),VLOOKUP(E706,'Pontuação'!C$2:D$11,2,FALSE),VLOOKUP(H706,'Pontuação'!I$2:J$11,2,FALSE),VLOOKUP(J706,'Pontuação'!G$2:H$11,2,FALSE),VLOOKUP(L706,'Pontuação'!M$2:N$13,2,FALSE)),0)</f>
        <v>1677</v>
      </c>
      <c r="T706" s="11">
        <f t="shared" si="1"/>
        <v>168</v>
      </c>
      <c r="U706" s="11" t="str">
        <f t="array" ref="U706">IFERROR(INDEX('Pontuação'!G$13:G$101, MATCH(T706, 'Pontuação'!F$13:F$101, 0)), "Faixa Indefinida")</f>
        <v>B</v>
      </c>
      <c r="V706" s="11">
        <f t="shared" si="2"/>
        <v>0</v>
      </c>
      <c r="W706" s="11">
        <f t="shared" si="3"/>
        <v>1</v>
      </c>
      <c r="X706" s="11">
        <f t="shared" si="4"/>
        <v>0</v>
      </c>
      <c r="Y706" s="11">
        <f t="shared" si="5"/>
        <v>0</v>
      </c>
      <c r="Z706" s="12">
        <f>ROUNDUP(SUM(VLOOKUP(F706,'Pontuação 3.0'!A$2:B$11,2,FALSE),VLOOKUP(E706,'Pontuação 3.0'!C$2:D$11,2,FALSE),VLOOKUP(H706,'Pontuação 3.0'!I$2:J$11,2,FALSE),VLOOKUP(J706,'Pontuação 3.0'!G$2:H$11,2,FALSE),VLOOKUP(G706,'Pontuação 3.0'!E$2:F$11,2,FALSE),VLOOKUP(K706,'Pontuação 3.0'!K$2:L$11,2,FALSE),VLOOKUP(L706,'Pontuação 3.0'!M$2:N$13,2,FALSE)),0)</f>
        <v>2156</v>
      </c>
      <c r="AA706" s="12">
        <f t="shared" si="6"/>
        <v>216</v>
      </c>
      <c r="AB706" s="12" t="str">
        <f t="array" ref="AB706">IFERROR(INDEX('Pontuação 3.0'!G$13:G$191, MATCH(AA706, 'Pontuação 3.0'!F$13:F$191, 0)), "Faixa Indefinida")</f>
        <v>B</v>
      </c>
      <c r="AC706" s="12">
        <f t="shared" si="7"/>
        <v>0</v>
      </c>
      <c r="AD706" s="12">
        <f t="shared" si="8"/>
        <v>1</v>
      </c>
      <c r="AE706" s="12">
        <f t="shared" si="9"/>
        <v>0</v>
      </c>
      <c r="AF706" s="12">
        <f t="shared" si="10"/>
        <v>0</v>
      </c>
    </row>
    <row r="707" ht="15.75" customHeight="1">
      <c r="A707" s="8">
        <v>45685.0</v>
      </c>
      <c r="B707" s="9" t="s">
        <v>1699</v>
      </c>
      <c r="C707" s="9" t="s">
        <v>1700</v>
      </c>
      <c r="D707" s="15">
        <v>7.5983214287E10</v>
      </c>
      <c r="E707" s="9" t="s">
        <v>13936</v>
      </c>
      <c r="F707" s="9" t="s">
        <v>13950</v>
      </c>
      <c r="G707" s="9" t="s">
        <v>13944</v>
      </c>
      <c r="H707" s="9" t="s">
        <v>13949</v>
      </c>
      <c r="I707" s="9" t="s">
        <v>13928</v>
      </c>
      <c r="J707" s="9" t="s">
        <v>13939</v>
      </c>
      <c r="K707" s="9" t="s">
        <v>13930</v>
      </c>
      <c r="L707" s="9" t="s">
        <v>13945</v>
      </c>
      <c r="M707" s="9" t="s">
        <v>13952</v>
      </c>
      <c r="N707" s="13" t="s">
        <v>12</v>
      </c>
      <c r="O707" s="13" t="s">
        <v>14</v>
      </c>
      <c r="P707" s="13" t="s">
        <v>93</v>
      </c>
      <c r="Q707" s="13" t="s">
        <v>33</v>
      </c>
      <c r="R707" s="13" t="s">
        <v>15</v>
      </c>
      <c r="S707" s="10">
        <f>ROUNDUP(SUM(VLOOKUP(F707,'Pontuação'!A$2:B$11,2,FALSE),VLOOKUP(E707,'Pontuação'!C$2:D$11,2,FALSE),VLOOKUP(H707,'Pontuação'!I$2:J$11,2,FALSE),VLOOKUP(J707,'Pontuação'!G$2:H$11,2,FALSE),VLOOKUP(L707,'Pontuação'!M$2:N$13,2,FALSE)),0)</f>
        <v>1832</v>
      </c>
      <c r="T707" s="11">
        <f t="shared" si="1"/>
        <v>183</v>
      </c>
      <c r="U707" s="11" t="str">
        <f t="array" ref="U707">IFERROR(INDEX('Pontuação'!G$13:G$101, MATCH(T707, 'Pontuação'!F$13:F$101, 0)), "Faixa Indefinida")</f>
        <v>B</v>
      </c>
      <c r="V707" s="11">
        <f t="shared" si="2"/>
        <v>0</v>
      </c>
      <c r="W707" s="11">
        <f t="shared" si="3"/>
        <v>1</v>
      </c>
      <c r="X707" s="11">
        <f t="shared" si="4"/>
        <v>0</v>
      </c>
      <c r="Y707" s="11">
        <f t="shared" si="5"/>
        <v>0</v>
      </c>
      <c r="Z707" s="12">
        <f>ROUNDUP(SUM(VLOOKUP(F707,'Pontuação 3.0'!A$2:B$11,2,FALSE),VLOOKUP(E707,'Pontuação 3.0'!C$2:D$11,2,FALSE),VLOOKUP(H707,'Pontuação 3.0'!I$2:J$11,2,FALSE),VLOOKUP(J707,'Pontuação 3.0'!G$2:H$11,2,FALSE),VLOOKUP(G707,'Pontuação 3.0'!E$2:F$11,2,FALSE),VLOOKUP(K707,'Pontuação 3.0'!K$2:L$11,2,FALSE),VLOOKUP(L707,'Pontuação 3.0'!M$2:N$13,2,FALSE)),0)</f>
        <v>2568</v>
      </c>
      <c r="AA707" s="12">
        <f t="shared" si="6"/>
        <v>257</v>
      </c>
      <c r="AB707" s="12" t="str">
        <f t="array" ref="AB707">IFERROR(INDEX('Pontuação 3.0'!G$13:G$191, MATCH(AA707, 'Pontuação 3.0'!F$13:F$191, 0)), "Faixa Indefinida")</f>
        <v>A</v>
      </c>
      <c r="AC707" s="12">
        <f t="shared" si="7"/>
        <v>1</v>
      </c>
      <c r="AD707" s="12">
        <f t="shared" si="8"/>
        <v>0</v>
      </c>
      <c r="AE707" s="12">
        <f t="shared" si="9"/>
        <v>0</v>
      </c>
      <c r="AF707" s="12">
        <f t="shared" si="10"/>
        <v>0</v>
      </c>
    </row>
    <row r="708" ht="15.75" customHeight="1">
      <c r="A708" s="8">
        <v>45685.0</v>
      </c>
      <c r="B708" s="9" t="s">
        <v>1701</v>
      </c>
      <c r="C708" s="9" t="s">
        <v>1702</v>
      </c>
      <c r="D708" s="15">
        <v>5.511967709743E12</v>
      </c>
      <c r="E708" s="9" t="s">
        <v>13936</v>
      </c>
      <c r="F708" s="9" t="s">
        <v>13953</v>
      </c>
      <c r="G708" s="9" t="s">
        <v>13961</v>
      </c>
      <c r="H708" s="9" t="s">
        <v>13927</v>
      </c>
      <c r="I708" s="9" t="s">
        <v>13940</v>
      </c>
      <c r="J708" s="9" t="s">
        <v>13956</v>
      </c>
      <c r="K708" s="9" t="s">
        <v>13940</v>
      </c>
      <c r="L708" s="9" t="s">
        <v>13945</v>
      </c>
      <c r="M708" s="9" t="s">
        <v>13967</v>
      </c>
      <c r="N708" s="9"/>
      <c r="O708" s="9"/>
      <c r="P708" s="9"/>
      <c r="Q708" s="9"/>
      <c r="R708" s="9"/>
      <c r="S708" s="10">
        <f>ROUNDUP(SUM(VLOOKUP(F708,'Pontuação'!A$2:B$11,2,FALSE),VLOOKUP(E708,'Pontuação'!C$2:D$11,2,FALSE),VLOOKUP(H708,'Pontuação'!I$2:J$11,2,FALSE),VLOOKUP(J708,'Pontuação'!G$2:H$11,2,FALSE),VLOOKUP(L708,'Pontuação'!M$2:N$13,2,FALSE)),0)</f>
        <v>1854</v>
      </c>
      <c r="T708" s="11">
        <f t="shared" si="1"/>
        <v>185</v>
      </c>
      <c r="U708" s="11" t="str">
        <f t="array" ref="U708">IFERROR(INDEX('Pontuação'!G$13:G$101, MATCH(T708, 'Pontuação'!F$13:F$101, 0)), "Faixa Indefinida")</f>
        <v>A</v>
      </c>
      <c r="V708" s="11">
        <f t="shared" si="2"/>
        <v>1</v>
      </c>
      <c r="W708" s="11">
        <f t="shared" si="3"/>
        <v>0</v>
      </c>
      <c r="X708" s="11">
        <f t="shared" si="4"/>
        <v>0</v>
      </c>
      <c r="Y708" s="11">
        <f t="shared" si="5"/>
        <v>0</v>
      </c>
      <c r="Z708" s="12">
        <f>ROUNDUP(SUM(VLOOKUP(F708,'Pontuação 3.0'!A$2:B$11,2,FALSE),VLOOKUP(E708,'Pontuação 3.0'!C$2:D$11,2,FALSE),VLOOKUP(H708,'Pontuação 3.0'!I$2:J$11,2,FALSE),VLOOKUP(J708,'Pontuação 3.0'!G$2:H$11,2,FALSE),VLOOKUP(G708,'Pontuação 3.0'!E$2:F$11,2,FALSE),VLOOKUP(K708,'Pontuação 3.0'!K$2:L$11,2,FALSE),VLOOKUP(L708,'Pontuação 3.0'!M$2:N$13,2,FALSE)),0)</f>
        <v>2213</v>
      </c>
      <c r="AA708" s="12">
        <f t="shared" si="6"/>
        <v>221</v>
      </c>
      <c r="AB708" s="12" t="str">
        <f t="array" ref="AB708">IFERROR(INDEX('Pontuação 3.0'!G$13:G$191, MATCH(AA708, 'Pontuação 3.0'!F$13:F$191, 0)), "Faixa Indefinida")</f>
        <v>B</v>
      </c>
      <c r="AC708" s="12">
        <f t="shared" si="7"/>
        <v>0</v>
      </c>
      <c r="AD708" s="12">
        <f t="shared" si="8"/>
        <v>1</v>
      </c>
      <c r="AE708" s="12">
        <f t="shared" si="9"/>
        <v>0</v>
      </c>
      <c r="AF708" s="12">
        <f t="shared" si="10"/>
        <v>0</v>
      </c>
    </row>
    <row r="709" ht="15.75" customHeight="1">
      <c r="A709" s="8">
        <v>45685.0</v>
      </c>
      <c r="B709" s="9" t="s">
        <v>1705</v>
      </c>
      <c r="C709" s="9" t="s">
        <v>1706</v>
      </c>
      <c r="D709" s="15">
        <v>1.999858127E10</v>
      </c>
      <c r="E709" s="9" t="s">
        <v>13936</v>
      </c>
      <c r="F709" s="9" t="s">
        <v>13950</v>
      </c>
      <c r="G709" s="9" t="s">
        <v>13957</v>
      </c>
      <c r="H709" s="9" t="s">
        <v>13927</v>
      </c>
      <c r="I709" s="9" t="s">
        <v>13940</v>
      </c>
      <c r="J709" s="9" t="s">
        <v>13929</v>
      </c>
      <c r="K709" s="9" t="s">
        <v>13940</v>
      </c>
      <c r="L709" s="9" t="s">
        <v>13945</v>
      </c>
      <c r="M709" s="9" t="s">
        <v>13942</v>
      </c>
      <c r="N709" s="13" t="s">
        <v>12</v>
      </c>
      <c r="O709" s="13" t="s">
        <v>14</v>
      </c>
      <c r="P709" s="13" t="s">
        <v>32</v>
      </c>
      <c r="Q709" s="13" t="s">
        <v>20</v>
      </c>
      <c r="R709" s="13" t="s">
        <v>15</v>
      </c>
      <c r="S709" s="10">
        <f>ROUNDUP(SUM(VLOOKUP(F709,'Pontuação'!A$2:B$11,2,FALSE),VLOOKUP(E709,'Pontuação'!C$2:D$11,2,FALSE),VLOOKUP(H709,'Pontuação'!I$2:J$11,2,FALSE),VLOOKUP(J709,'Pontuação'!G$2:H$11,2,FALSE),VLOOKUP(L709,'Pontuação'!M$2:N$13,2,FALSE)),0)</f>
        <v>1571</v>
      </c>
      <c r="T709" s="11">
        <f t="shared" si="1"/>
        <v>157</v>
      </c>
      <c r="U709" s="11" t="str">
        <f t="array" ref="U709">IFERROR(INDEX('Pontuação'!G$13:G$101, MATCH(T709, 'Pontuação'!F$13:F$101, 0)), "Faixa Indefinida")</f>
        <v>C</v>
      </c>
      <c r="V709" s="11">
        <f t="shared" si="2"/>
        <v>0</v>
      </c>
      <c r="W709" s="11">
        <f t="shared" si="3"/>
        <v>0</v>
      </c>
      <c r="X709" s="11">
        <f t="shared" si="4"/>
        <v>1</v>
      </c>
      <c r="Y709" s="11">
        <f t="shared" si="5"/>
        <v>0</v>
      </c>
      <c r="Z709" s="12">
        <f>ROUNDUP(SUM(VLOOKUP(F709,'Pontuação 3.0'!A$2:B$11,2,FALSE),VLOOKUP(E709,'Pontuação 3.0'!C$2:D$11,2,FALSE),VLOOKUP(H709,'Pontuação 3.0'!I$2:J$11,2,FALSE),VLOOKUP(J709,'Pontuação 3.0'!G$2:H$11,2,FALSE),VLOOKUP(G709,'Pontuação 3.0'!E$2:F$11,2,FALSE),VLOOKUP(K709,'Pontuação 3.0'!K$2:L$11,2,FALSE),VLOOKUP(L709,'Pontuação 3.0'!M$2:N$13,2,FALSE)),0)</f>
        <v>1910</v>
      </c>
      <c r="AA709" s="12">
        <f t="shared" si="6"/>
        <v>191</v>
      </c>
      <c r="AB709" s="12" t="str">
        <f t="array" ref="AB709">IFERROR(INDEX('Pontuação 3.0'!G$13:G$191, MATCH(AA709, 'Pontuação 3.0'!F$13:F$191, 0)), "Faixa Indefinida")</f>
        <v>D</v>
      </c>
      <c r="AC709" s="12">
        <f t="shared" si="7"/>
        <v>0</v>
      </c>
      <c r="AD709" s="12">
        <f t="shared" si="8"/>
        <v>0</v>
      </c>
      <c r="AE709" s="12">
        <f t="shared" si="9"/>
        <v>0</v>
      </c>
      <c r="AF709" s="12">
        <f t="shared" si="10"/>
        <v>1</v>
      </c>
    </row>
    <row r="710" ht="15.75" customHeight="1">
      <c r="A710" s="8">
        <v>45685.0</v>
      </c>
      <c r="B710" s="9" t="s">
        <v>1709</v>
      </c>
      <c r="C710" s="9" t="s">
        <v>1710</v>
      </c>
      <c r="D710" s="15">
        <v>1.1917298744E10</v>
      </c>
      <c r="E710" s="9" t="s">
        <v>13936</v>
      </c>
      <c r="F710" s="9" t="s">
        <v>13948</v>
      </c>
      <c r="G710" s="9" t="s">
        <v>13926</v>
      </c>
      <c r="H710" s="9" t="s">
        <v>13951</v>
      </c>
      <c r="I710" s="9" t="s">
        <v>13940</v>
      </c>
      <c r="J710" s="9" t="s">
        <v>13956</v>
      </c>
      <c r="K710" s="9" t="s">
        <v>13940</v>
      </c>
      <c r="L710" s="9" t="s">
        <v>13931</v>
      </c>
      <c r="M710" s="9" t="s">
        <v>13946</v>
      </c>
      <c r="N710" s="13" t="s">
        <v>12</v>
      </c>
      <c r="O710" s="13" t="s">
        <v>14</v>
      </c>
      <c r="P710" s="13" t="s">
        <v>24</v>
      </c>
      <c r="Q710" s="13" t="s">
        <v>20</v>
      </c>
      <c r="R710" s="13" t="s">
        <v>15</v>
      </c>
      <c r="S710" s="10">
        <f>ROUNDUP(SUM(VLOOKUP(F710,'Pontuação'!A$2:B$11,2,FALSE),VLOOKUP(E710,'Pontuação'!C$2:D$11,2,FALSE),VLOOKUP(H710,'Pontuação'!I$2:J$11,2,FALSE),VLOOKUP(J710,'Pontuação'!G$2:H$11,2,FALSE),VLOOKUP(L710,'Pontuação'!M$2:N$13,2,FALSE)),0)</f>
        <v>1819</v>
      </c>
      <c r="T710" s="11">
        <f t="shared" si="1"/>
        <v>182</v>
      </c>
      <c r="U710" s="11" t="str">
        <f t="array" ref="U710">IFERROR(INDEX('Pontuação'!G$13:G$101, MATCH(T710, 'Pontuação'!F$13:F$101, 0)), "Faixa Indefinida")</f>
        <v>B</v>
      </c>
      <c r="V710" s="11">
        <f t="shared" si="2"/>
        <v>0</v>
      </c>
      <c r="W710" s="11">
        <f t="shared" si="3"/>
        <v>1</v>
      </c>
      <c r="X710" s="11">
        <f t="shared" si="4"/>
        <v>0</v>
      </c>
      <c r="Y710" s="11">
        <f t="shared" si="5"/>
        <v>0</v>
      </c>
      <c r="Z710" s="12">
        <f>ROUNDUP(SUM(VLOOKUP(F710,'Pontuação 3.0'!A$2:B$11,2,FALSE),VLOOKUP(E710,'Pontuação 3.0'!C$2:D$11,2,FALSE),VLOOKUP(H710,'Pontuação 3.0'!I$2:J$11,2,FALSE),VLOOKUP(J710,'Pontuação 3.0'!G$2:H$11,2,FALSE),VLOOKUP(G710,'Pontuação 3.0'!E$2:F$11,2,FALSE),VLOOKUP(K710,'Pontuação 3.0'!K$2:L$11,2,FALSE),VLOOKUP(L710,'Pontuação 3.0'!M$2:N$13,2,FALSE)),0)</f>
        <v>2264</v>
      </c>
      <c r="AA710" s="12">
        <f t="shared" si="6"/>
        <v>226</v>
      </c>
      <c r="AB710" s="12" t="str">
        <f t="array" ref="AB710">IFERROR(INDEX('Pontuação 3.0'!G$13:G$191, MATCH(AA710, 'Pontuação 3.0'!F$13:F$191, 0)), "Faixa Indefinida")</f>
        <v>B</v>
      </c>
      <c r="AC710" s="12">
        <f t="shared" si="7"/>
        <v>0</v>
      </c>
      <c r="AD710" s="12">
        <f t="shared" si="8"/>
        <v>1</v>
      </c>
      <c r="AE710" s="12">
        <f t="shared" si="9"/>
        <v>0</v>
      </c>
      <c r="AF710" s="12">
        <f t="shared" si="10"/>
        <v>0</v>
      </c>
    </row>
    <row r="711" ht="15.75" customHeight="1">
      <c r="A711" s="8">
        <v>45685.0</v>
      </c>
      <c r="B711" s="9" t="s">
        <v>1711</v>
      </c>
      <c r="C711" s="9" t="s">
        <v>1712</v>
      </c>
      <c r="D711" s="15">
        <v>6.2992238915E10</v>
      </c>
      <c r="E711" s="9" t="s">
        <v>13936</v>
      </c>
      <c r="F711" s="9" t="s">
        <v>13948</v>
      </c>
      <c r="G711" s="9" t="s">
        <v>13944</v>
      </c>
      <c r="H711" s="9" t="s">
        <v>13951</v>
      </c>
      <c r="I711" s="9" t="s">
        <v>13940</v>
      </c>
      <c r="J711" s="9" t="s">
        <v>13939</v>
      </c>
      <c r="K711" s="9" t="s">
        <v>13940</v>
      </c>
      <c r="L711" s="9" t="s">
        <v>13941</v>
      </c>
      <c r="M711" s="9" t="s">
        <v>13942</v>
      </c>
      <c r="N711" s="13" t="s">
        <v>12</v>
      </c>
      <c r="O711" s="13" t="s">
        <v>14</v>
      </c>
      <c r="P711" s="13" t="s">
        <v>71</v>
      </c>
      <c r="Q711" s="13" t="s">
        <v>20</v>
      </c>
      <c r="R711" s="13" t="s">
        <v>15</v>
      </c>
      <c r="S711" s="10">
        <f>ROUNDUP(SUM(VLOOKUP(F711,'Pontuação'!A$2:B$11,2,FALSE),VLOOKUP(E711,'Pontuação'!C$2:D$11,2,FALSE),VLOOKUP(H711,'Pontuação'!I$2:J$11,2,FALSE),VLOOKUP(J711,'Pontuação'!G$2:H$11,2,FALSE),VLOOKUP(L711,'Pontuação'!M$2:N$13,2,FALSE)),0)</f>
        <v>1690</v>
      </c>
      <c r="T711" s="11">
        <f t="shared" si="1"/>
        <v>169</v>
      </c>
      <c r="U711" s="11" t="str">
        <f t="array" ref="U711">IFERROR(INDEX('Pontuação'!G$13:G$101, MATCH(T711, 'Pontuação'!F$13:F$101, 0)), "Faixa Indefinida")</f>
        <v>B</v>
      </c>
      <c r="V711" s="11">
        <f t="shared" si="2"/>
        <v>0</v>
      </c>
      <c r="W711" s="11">
        <f t="shared" si="3"/>
        <v>1</v>
      </c>
      <c r="X711" s="11">
        <f t="shared" si="4"/>
        <v>0</v>
      </c>
      <c r="Y711" s="11">
        <f t="shared" si="5"/>
        <v>0</v>
      </c>
      <c r="Z711" s="12">
        <f>ROUNDUP(SUM(VLOOKUP(F711,'Pontuação 3.0'!A$2:B$11,2,FALSE),VLOOKUP(E711,'Pontuação 3.0'!C$2:D$11,2,FALSE),VLOOKUP(H711,'Pontuação 3.0'!I$2:J$11,2,FALSE),VLOOKUP(J711,'Pontuação 3.0'!G$2:H$11,2,FALSE),VLOOKUP(G711,'Pontuação 3.0'!E$2:F$11,2,FALSE),VLOOKUP(K711,'Pontuação 3.0'!K$2:L$11,2,FALSE),VLOOKUP(L711,'Pontuação 3.0'!M$2:N$13,2,FALSE)),0)</f>
        <v>1979</v>
      </c>
      <c r="AA711" s="12">
        <f t="shared" si="6"/>
        <v>198</v>
      </c>
      <c r="AB711" s="12" t="str">
        <f t="array" ref="AB711">IFERROR(INDEX('Pontuação 3.0'!G$13:G$191, MATCH(AA711, 'Pontuação 3.0'!F$13:F$191, 0)), "Faixa Indefinida")</f>
        <v>C</v>
      </c>
      <c r="AC711" s="12">
        <f t="shared" si="7"/>
        <v>0</v>
      </c>
      <c r="AD711" s="12">
        <f t="shared" si="8"/>
        <v>0</v>
      </c>
      <c r="AE711" s="12">
        <f t="shared" si="9"/>
        <v>1</v>
      </c>
      <c r="AF711" s="12">
        <f t="shared" si="10"/>
        <v>0</v>
      </c>
    </row>
    <row r="712" ht="15.75" customHeight="1">
      <c r="A712" s="8">
        <v>45685.0</v>
      </c>
      <c r="B712" s="9" t="s">
        <v>1715</v>
      </c>
      <c r="C712" s="9" t="s">
        <v>1716</v>
      </c>
      <c r="D712" s="15">
        <v>5.1981201386E10</v>
      </c>
      <c r="E712" s="9" t="s">
        <v>13936</v>
      </c>
      <c r="F712" s="9" t="s">
        <v>13925</v>
      </c>
      <c r="G712" s="9" t="s">
        <v>13961</v>
      </c>
      <c r="H712" s="9" t="s">
        <v>13927</v>
      </c>
      <c r="I712" s="9" t="s">
        <v>13940</v>
      </c>
      <c r="J712" s="9" t="s">
        <v>13956</v>
      </c>
      <c r="K712" s="9" t="s">
        <v>13940</v>
      </c>
      <c r="L712" s="9" t="s">
        <v>13941</v>
      </c>
      <c r="M712" s="9" t="s">
        <v>13946</v>
      </c>
      <c r="N712" s="13" t="s">
        <v>12</v>
      </c>
      <c r="O712" s="13" t="s">
        <v>14</v>
      </c>
      <c r="P712" s="13" t="s">
        <v>13</v>
      </c>
      <c r="Q712" s="13" t="s">
        <v>77</v>
      </c>
      <c r="R712" s="13" t="s">
        <v>15</v>
      </c>
      <c r="S712" s="10">
        <f>ROUNDUP(SUM(VLOOKUP(F712,'Pontuação'!A$2:B$11,2,FALSE),VLOOKUP(E712,'Pontuação'!C$2:D$11,2,FALSE),VLOOKUP(H712,'Pontuação'!I$2:J$11,2,FALSE),VLOOKUP(J712,'Pontuação'!G$2:H$11,2,FALSE),VLOOKUP(L712,'Pontuação'!M$2:N$13,2,FALSE)),0)</f>
        <v>1516</v>
      </c>
      <c r="T712" s="11">
        <f t="shared" si="1"/>
        <v>152</v>
      </c>
      <c r="U712" s="11" t="str">
        <f t="array" ref="U712">IFERROR(INDEX('Pontuação'!G$13:G$101, MATCH(T712, 'Pontuação'!F$13:F$101, 0)), "Faixa Indefinida")</f>
        <v>C</v>
      </c>
      <c r="V712" s="11">
        <f t="shared" si="2"/>
        <v>0</v>
      </c>
      <c r="W712" s="11">
        <f t="shared" si="3"/>
        <v>0</v>
      </c>
      <c r="X712" s="11">
        <f t="shared" si="4"/>
        <v>1</v>
      </c>
      <c r="Y712" s="11">
        <f t="shared" si="5"/>
        <v>0</v>
      </c>
      <c r="Z712" s="12">
        <f>ROUNDUP(SUM(VLOOKUP(F712,'Pontuação 3.0'!A$2:B$11,2,FALSE),VLOOKUP(E712,'Pontuação 3.0'!C$2:D$11,2,FALSE),VLOOKUP(H712,'Pontuação 3.0'!I$2:J$11,2,FALSE),VLOOKUP(J712,'Pontuação 3.0'!G$2:H$11,2,FALSE),VLOOKUP(G712,'Pontuação 3.0'!E$2:F$11,2,FALSE),VLOOKUP(K712,'Pontuação 3.0'!K$2:L$11,2,FALSE),VLOOKUP(L712,'Pontuação 3.0'!M$2:N$13,2,FALSE)),0)</f>
        <v>1972</v>
      </c>
      <c r="AA712" s="12">
        <f t="shared" si="6"/>
        <v>197</v>
      </c>
      <c r="AB712" s="12" t="str">
        <f t="array" ref="AB712">IFERROR(INDEX('Pontuação 3.0'!G$13:G$191, MATCH(AA712, 'Pontuação 3.0'!F$13:F$191, 0)), "Faixa Indefinida")</f>
        <v>C</v>
      </c>
      <c r="AC712" s="12">
        <f t="shared" si="7"/>
        <v>0</v>
      </c>
      <c r="AD712" s="12">
        <f t="shared" si="8"/>
        <v>0</v>
      </c>
      <c r="AE712" s="12">
        <f t="shared" si="9"/>
        <v>1</v>
      </c>
      <c r="AF712" s="12">
        <f t="shared" si="10"/>
        <v>0</v>
      </c>
    </row>
    <row r="713" ht="15.75" customHeight="1">
      <c r="A713" s="8">
        <v>45685.0</v>
      </c>
      <c r="B713" s="9" t="s">
        <v>1713</v>
      </c>
      <c r="C713" s="9" t="s">
        <v>1714</v>
      </c>
      <c r="D713" s="15">
        <v>1.1932161899E10</v>
      </c>
      <c r="E713" s="9" t="s">
        <v>13936</v>
      </c>
      <c r="F713" s="9" t="s">
        <v>13948</v>
      </c>
      <c r="G713" s="9" t="s">
        <v>13926</v>
      </c>
      <c r="H713" s="9" t="s">
        <v>13949</v>
      </c>
      <c r="I713" s="9" t="s">
        <v>13940</v>
      </c>
      <c r="J713" s="9" t="s">
        <v>13929</v>
      </c>
      <c r="K713" s="9" t="s">
        <v>13930</v>
      </c>
      <c r="L713" s="9" t="s">
        <v>13945</v>
      </c>
      <c r="M713" s="9" t="s">
        <v>13942</v>
      </c>
      <c r="N713" s="13" t="s">
        <v>12</v>
      </c>
      <c r="O713" s="13" t="s">
        <v>14</v>
      </c>
      <c r="P713" s="13" t="s">
        <v>333</v>
      </c>
      <c r="Q713" s="13" t="s">
        <v>20</v>
      </c>
      <c r="R713" s="13" t="s">
        <v>15</v>
      </c>
      <c r="S713" s="10">
        <f>ROUNDUP(SUM(VLOOKUP(F713,'Pontuação'!A$2:B$11,2,FALSE),VLOOKUP(E713,'Pontuação'!C$2:D$11,2,FALSE),VLOOKUP(H713,'Pontuação'!I$2:J$11,2,FALSE),VLOOKUP(J713,'Pontuação'!G$2:H$11,2,FALSE),VLOOKUP(L713,'Pontuação'!M$2:N$13,2,FALSE)),0)</f>
        <v>1715</v>
      </c>
      <c r="T713" s="11">
        <f t="shared" si="1"/>
        <v>172</v>
      </c>
      <c r="U713" s="11" t="str">
        <f t="array" ref="U713">IFERROR(INDEX('Pontuação'!G$13:G$101, MATCH(T713, 'Pontuação'!F$13:F$101, 0)), "Faixa Indefinida")</f>
        <v>B</v>
      </c>
      <c r="V713" s="11">
        <f t="shared" si="2"/>
        <v>0</v>
      </c>
      <c r="W713" s="11">
        <f t="shared" si="3"/>
        <v>1</v>
      </c>
      <c r="X713" s="11">
        <f t="shared" si="4"/>
        <v>0</v>
      </c>
      <c r="Y713" s="11">
        <f t="shared" si="5"/>
        <v>0</v>
      </c>
      <c r="Z713" s="12">
        <f>ROUNDUP(SUM(VLOOKUP(F713,'Pontuação 3.0'!A$2:B$11,2,FALSE),VLOOKUP(E713,'Pontuação 3.0'!C$2:D$11,2,FALSE),VLOOKUP(H713,'Pontuação 3.0'!I$2:J$11,2,FALSE),VLOOKUP(J713,'Pontuação 3.0'!G$2:H$11,2,FALSE),VLOOKUP(G713,'Pontuação 3.0'!E$2:F$11,2,FALSE),VLOOKUP(K713,'Pontuação 3.0'!K$2:L$11,2,FALSE),VLOOKUP(L713,'Pontuação 3.0'!M$2:N$13,2,FALSE)),0)</f>
        <v>2423</v>
      </c>
      <c r="AA713" s="12">
        <f t="shared" si="6"/>
        <v>242</v>
      </c>
      <c r="AB713" s="12" t="str">
        <f t="array" ref="AB713">IFERROR(INDEX('Pontuação 3.0'!G$13:G$191, MATCH(AA713, 'Pontuação 3.0'!F$13:F$191, 0)), "Faixa Indefinida")</f>
        <v>A</v>
      </c>
      <c r="AC713" s="12">
        <f t="shared" si="7"/>
        <v>1</v>
      </c>
      <c r="AD713" s="12">
        <f t="shared" si="8"/>
        <v>0</v>
      </c>
      <c r="AE713" s="12">
        <f t="shared" si="9"/>
        <v>0</v>
      </c>
      <c r="AF713" s="12">
        <f t="shared" si="10"/>
        <v>0</v>
      </c>
    </row>
    <row r="714" ht="15.75" customHeight="1">
      <c r="A714" s="8">
        <v>45685.0</v>
      </c>
      <c r="B714" s="9" t="s">
        <v>1720</v>
      </c>
      <c r="C714" s="9" t="s">
        <v>1721</v>
      </c>
      <c r="D714" s="15">
        <v>6.598112609E10</v>
      </c>
      <c r="E714" s="9" t="s">
        <v>13936</v>
      </c>
      <c r="F714" s="9" t="s">
        <v>13953</v>
      </c>
      <c r="G714" s="9" t="s">
        <v>13944</v>
      </c>
      <c r="H714" s="9" t="s">
        <v>13949</v>
      </c>
      <c r="I714" s="9" t="s">
        <v>13940</v>
      </c>
      <c r="J714" s="9" t="s">
        <v>13956</v>
      </c>
      <c r="K714" s="9" t="s">
        <v>13940</v>
      </c>
      <c r="L714" s="9" t="s">
        <v>13945</v>
      </c>
      <c r="M714" s="9" t="s">
        <v>13942</v>
      </c>
      <c r="N714" s="13" t="s">
        <v>12</v>
      </c>
      <c r="O714" s="13" t="s">
        <v>14</v>
      </c>
      <c r="P714" s="13" t="s">
        <v>39</v>
      </c>
      <c r="Q714" s="13" t="s">
        <v>77</v>
      </c>
      <c r="R714" s="13" t="s">
        <v>15</v>
      </c>
      <c r="S714" s="10">
        <f>ROUNDUP(SUM(VLOOKUP(F714,'Pontuação'!A$2:B$11,2,FALSE),VLOOKUP(E714,'Pontuação'!C$2:D$11,2,FALSE),VLOOKUP(H714,'Pontuação'!I$2:J$11,2,FALSE),VLOOKUP(J714,'Pontuação'!G$2:H$11,2,FALSE),VLOOKUP(L714,'Pontuação'!M$2:N$13,2,FALSE)),0)</f>
        <v>2010</v>
      </c>
      <c r="T714" s="11">
        <f t="shared" si="1"/>
        <v>201</v>
      </c>
      <c r="U714" s="11" t="str">
        <f t="array" ref="U714">IFERROR(INDEX('Pontuação'!G$13:G$101, MATCH(T714, 'Pontuação'!F$13:F$101, 0)), "Faixa Indefinida")</f>
        <v>A</v>
      </c>
      <c r="V714" s="11">
        <f t="shared" si="2"/>
        <v>1</v>
      </c>
      <c r="W714" s="11">
        <f t="shared" si="3"/>
        <v>0</v>
      </c>
      <c r="X714" s="11">
        <f t="shared" si="4"/>
        <v>0</v>
      </c>
      <c r="Y714" s="11">
        <f t="shared" si="5"/>
        <v>0</v>
      </c>
      <c r="Z714" s="12">
        <f>ROUNDUP(SUM(VLOOKUP(F714,'Pontuação 3.0'!A$2:B$11,2,FALSE),VLOOKUP(E714,'Pontuação 3.0'!C$2:D$11,2,FALSE),VLOOKUP(H714,'Pontuação 3.0'!I$2:J$11,2,FALSE),VLOOKUP(J714,'Pontuação 3.0'!G$2:H$11,2,FALSE),VLOOKUP(G714,'Pontuação 3.0'!E$2:F$11,2,FALSE),VLOOKUP(K714,'Pontuação 3.0'!K$2:L$11,2,FALSE),VLOOKUP(L714,'Pontuação 3.0'!M$2:N$13,2,FALSE)),0)</f>
        <v>2415</v>
      </c>
      <c r="AA714" s="12">
        <f t="shared" si="6"/>
        <v>242</v>
      </c>
      <c r="AB714" s="12" t="str">
        <f t="array" ref="AB714">IFERROR(INDEX('Pontuação 3.0'!G$13:G$191, MATCH(AA714, 'Pontuação 3.0'!F$13:F$191, 0)), "Faixa Indefinida")</f>
        <v>A</v>
      </c>
      <c r="AC714" s="12">
        <f t="shared" si="7"/>
        <v>1</v>
      </c>
      <c r="AD714" s="12">
        <f t="shared" si="8"/>
        <v>0</v>
      </c>
      <c r="AE714" s="12">
        <f t="shared" si="9"/>
        <v>0</v>
      </c>
      <c r="AF714" s="12">
        <f t="shared" si="10"/>
        <v>0</v>
      </c>
    </row>
    <row r="715" ht="15.75" customHeight="1">
      <c r="A715" s="8">
        <v>45685.0</v>
      </c>
      <c r="B715" s="9" t="s">
        <v>1717</v>
      </c>
      <c r="C715" s="9" t="s">
        <v>1718</v>
      </c>
      <c r="D715" s="9" t="s">
        <v>1719</v>
      </c>
      <c r="E715" s="9" t="s">
        <v>13936</v>
      </c>
      <c r="F715" s="9" t="s">
        <v>13950</v>
      </c>
      <c r="G715" s="9" t="s">
        <v>13926</v>
      </c>
      <c r="H715" s="9" t="s">
        <v>13951</v>
      </c>
      <c r="I715" s="9" t="s">
        <v>13940</v>
      </c>
      <c r="J715" s="9" t="s">
        <v>13929</v>
      </c>
      <c r="K715" s="9" t="s">
        <v>13940</v>
      </c>
      <c r="L715" s="9" t="s">
        <v>13931</v>
      </c>
      <c r="M715" s="9" t="s">
        <v>13946</v>
      </c>
      <c r="N715" s="13" t="s">
        <v>12</v>
      </c>
      <c r="O715" s="13" t="s">
        <v>14</v>
      </c>
      <c r="P715" s="13" t="s">
        <v>111</v>
      </c>
      <c r="Q715" s="13" t="s">
        <v>59</v>
      </c>
      <c r="R715" s="13" t="s">
        <v>65</v>
      </c>
      <c r="S715" s="10">
        <f>ROUNDUP(SUM(VLOOKUP(F715,'Pontuação'!A$2:B$11,2,FALSE),VLOOKUP(E715,'Pontuação'!C$2:D$11,2,FALSE),VLOOKUP(H715,'Pontuação'!I$2:J$11,2,FALSE),VLOOKUP(J715,'Pontuação'!G$2:H$11,2,FALSE),VLOOKUP(L715,'Pontuação'!M$2:N$13,2,FALSE)),0)</f>
        <v>1553</v>
      </c>
      <c r="T715" s="11">
        <f t="shared" si="1"/>
        <v>155</v>
      </c>
      <c r="U715" s="11" t="str">
        <f t="array" ref="U715">IFERROR(INDEX('Pontuação'!G$13:G$101, MATCH(T715, 'Pontuação'!F$13:F$101, 0)), "Faixa Indefinida")</f>
        <v>C</v>
      </c>
      <c r="V715" s="11">
        <f t="shared" si="2"/>
        <v>0</v>
      </c>
      <c r="W715" s="11">
        <f t="shared" si="3"/>
        <v>0</v>
      </c>
      <c r="X715" s="11">
        <f t="shared" si="4"/>
        <v>1</v>
      </c>
      <c r="Y715" s="11">
        <f t="shared" si="5"/>
        <v>0</v>
      </c>
      <c r="Z715" s="12">
        <f>ROUNDUP(SUM(VLOOKUP(F715,'Pontuação 3.0'!A$2:B$11,2,FALSE),VLOOKUP(E715,'Pontuação 3.0'!C$2:D$11,2,FALSE),VLOOKUP(H715,'Pontuação 3.0'!I$2:J$11,2,FALSE),VLOOKUP(J715,'Pontuação 3.0'!G$2:H$11,2,FALSE),VLOOKUP(G715,'Pontuação 3.0'!E$2:F$11,2,FALSE),VLOOKUP(K715,'Pontuação 3.0'!K$2:L$11,2,FALSE),VLOOKUP(L715,'Pontuação 3.0'!M$2:N$13,2,FALSE)),0)</f>
        <v>2122</v>
      </c>
      <c r="AA715" s="12">
        <f t="shared" si="6"/>
        <v>212</v>
      </c>
      <c r="AB715" s="12" t="str">
        <f t="array" ref="AB715">IFERROR(INDEX('Pontuação 3.0'!G$13:G$191, MATCH(AA715, 'Pontuação 3.0'!F$13:F$191, 0)), "Faixa Indefinida")</f>
        <v>C</v>
      </c>
      <c r="AC715" s="12">
        <f t="shared" si="7"/>
        <v>0</v>
      </c>
      <c r="AD715" s="12">
        <f t="shared" si="8"/>
        <v>0</v>
      </c>
      <c r="AE715" s="12">
        <f t="shared" si="9"/>
        <v>1</v>
      </c>
      <c r="AF715" s="12">
        <f t="shared" si="10"/>
        <v>0</v>
      </c>
    </row>
    <row r="716" ht="15.75" customHeight="1">
      <c r="A716" s="8">
        <v>45685.0</v>
      </c>
      <c r="B716" s="9" t="s">
        <v>1722</v>
      </c>
      <c r="C716" s="9" t="s">
        <v>1723</v>
      </c>
      <c r="D716" s="15">
        <v>4.7996143558E10</v>
      </c>
      <c r="E716" s="9" t="s">
        <v>13936</v>
      </c>
      <c r="F716" s="9" t="s">
        <v>13953</v>
      </c>
      <c r="G716" s="9" t="s">
        <v>13944</v>
      </c>
      <c r="H716" s="9" t="s">
        <v>13949</v>
      </c>
      <c r="I716" s="9" t="s">
        <v>13940</v>
      </c>
      <c r="J716" s="9" t="s">
        <v>13929</v>
      </c>
      <c r="K716" s="9" t="s">
        <v>13930</v>
      </c>
      <c r="L716" s="9" t="s">
        <v>13941</v>
      </c>
      <c r="M716" s="9" t="s">
        <v>13932</v>
      </c>
      <c r="N716" s="13" t="s">
        <v>12</v>
      </c>
      <c r="O716" s="13" t="s">
        <v>14</v>
      </c>
      <c r="P716" s="13" t="s">
        <v>19</v>
      </c>
      <c r="Q716" s="13" t="s">
        <v>20</v>
      </c>
      <c r="R716" s="13" t="s">
        <v>65</v>
      </c>
      <c r="S716" s="10">
        <f>ROUNDUP(SUM(VLOOKUP(F716,'Pontuação'!A$2:B$11,2,FALSE),VLOOKUP(E716,'Pontuação'!C$2:D$11,2,FALSE),VLOOKUP(H716,'Pontuação'!I$2:J$11,2,FALSE),VLOOKUP(J716,'Pontuação'!G$2:H$11,2,FALSE),VLOOKUP(L716,'Pontuação'!M$2:N$13,2,FALSE)),0)</f>
        <v>1644</v>
      </c>
      <c r="T716" s="11">
        <f t="shared" si="1"/>
        <v>164</v>
      </c>
      <c r="U716" s="11" t="str">
        <f t="array" ref="U716">IFERROR(INDEX('Pontuação'!G$13:G$101, MATCH(T716, 'Pontuação'!F$13:F$101, 0)), "Faixa Indefinida")</f>
        <v>C</v>
      </c>
      <c r="V716" s="11">
        <f t="shared" si="2"/>
        <v>0</v>
      </c>
      <c r="W716" s="11">
        <f t="shared" si="3"/>
        <v>0</v>
      </c>
      <c r="X716" s="11">
        <f t="shared" si="4"/>
        <v>1</v>
      </c>
      <c r="Y716" s="11">
        <f t="shared" si="5"/>
        <v>0</v>
      </c>
      <c r="Z716" s="12">
        <f>ROUNDUP(SUM(VLOOKUP(F716,'Pontuação 3.0'!A$2:B$11,2,FALSE),VLOOKUP(E716,'Pontuação 3.0'!C$2:D$11,2,FALSE),VLOOKUP(H716,'Pontuação 3.0'!I$2:J$11,2,FALSE),VLOOKUP(J716,'Pontuação 3.0'!G$2:H$11,2,FALSE),VLOOKUP(G716,'Pontuação 3.0'!E$2:F$11,2,FALSE),VLOOKUP(K716,'Pontuação 3.0'!K$2:L$11,2,FALSE),VLOOKUP(L716,'Pontuação 3.0'!M$2:N$13,2,FALSE)),0)</f>
        <v>2293</v>
      </c>
      <c r="AA716" s="12">
        <f t="shared" si="6"/>
        <v>229</v>
      </c>
      <c r="AB716" s="12" t="str">
        <f t="array" ref="AB716">IFERROR(INDEX('Pontuação 3.0'!G$13:G$191, MATCH(AA716, 'Pontuação 3.0'!F$13:F$191, 0)), "Faixa Indefinida")</f>
        <v>B</v>
      </c>
      <c r="AC716" s="12">
        <f t="shared" si="7"/>
        <v>0</v>
      </c>
      <c r="AD716" s="12">
        <f t="shared" si="8"/>
        <v>1</v>
      </c>
      <c r="AE716" s="12">
        <f t="shared" si="9"/>
        <v>0</v>
      </c>
      <c r="AF716" s="12">
        <f t="shared" si="10"/>
        <v>0</v>
      </c>
    </row>
    <row r="717" ht="15.75" customHeight="1">
      <c r="A717" s="8">
        <v>45685.0</v>
      </c>
      <c r="B717" s="9" t="s">
        <v>1733</v>
      </c>
      <c r="C717" s="9" t="s">
        <v>1734</v>
      </c>
      <c r="D717" s="15">
        <v>1.1966407103E10</v>
      </c>
      <c r="E717" s="9" t="s">
        <v>13936</v>
      </c>
      <c r="F717" s="9" t="s">
        <v>13950</v>
      </c>
      <c r="G717" s="9" t="s">
        <v>13955</v>
      </c>
      <c r="H717" s="9" t="s">
        <v>13951</v>
      </c>
      <c r="I717" s="9" t="s">
        <v>13940</v>
      </c>
      <c r="J717" s="9" t="s">
        <v>13956</v>
      </c>
      <c r="K717" s="9" t="s">
        <v>13940</v>
      </c>
      <c r="L717" s="9" t="s">
        <v>13931</v>
      </c>
      <c r="M717" s="9" t="s">
        <v>13942</v>
      </c>
      <c r="N717" s="13" t="s">
        <v>12</v>
      </c>
      <c r="O717" s="13" t="s">
        <v>14</v>
      </c>
      <c r="P717" s="13" t="s">
        <v>13</v>
      </c>
      <c r="Q717" s="13" t="s">
        <v>77</v>
      </c>
      <c r="R717" s="13" t="s">
        <v>15</v>
      </c>
      <c r="S717" s="10">
        <f>ROUNDUP(SUM(VLOOKUP(F717,'Pontuação'!A$2:B$11,2,FALSE),VLOOKUP(E717,'Pontuação'!C$2:D$11,2,FALSE),VLOOKUP(H717,'Pontuação'!I$2:J$11,2,FALSE),VLOOKUP(J717,'Pontuação'!G$2:H$11,2,FALSE),VLOOKUP(L717,'Pontuação'!M$2:N$13,2,FALSE)),0)</f>
        <v>1831</v>
      </c>
      <c r="T717" s="11">
        <f t="shared" si="1"/>
        <v>183</v>
      </c>
      <c r="U717" s="11" t="str">
        <f t="array" ref="U717">IFERROR(INDEX('Pontuação'!G$13:G$101, MATCH(T717, 'Pontuação'!F$13:F$101, 0)), "Faixa Indefinida")</f>
        <v>B</v>
      </c>
      <c r="V717" s="11">
        <f t="shared" si="2"/>
        <v>0</v>
      </c>
      <c r="W717" s="11">
        <f t="shared" si="3"/>
        <v>1</v>
      </c>
      <c r="X717" s="11">
        <f t="shared" si="4"/>
        <v>0</v>
      </c>
      <c r="Y717" s="11">
        <f t="shared" si="5"/>
        <v>0</v>
      </c>
      <c r="Z717" s="12">
        <f>ROUNDUP(SUM(VLOOKUP(F717,'Pontuação 3.0'!A$2:B$11,2,FALSE),VLOOKUP(E717,'Pontuação 3.0'!C$2:D$11,2,FALSE),VLOOKUP(H717,'Pontuação 3.0'!I$2:J$11,2,FALSE),VLOOKUP(J717,'Pontuação 3.0'!G$2:H$11,2,FALSE),VLOOKUP(G717,'Pontuação 3.0'!E$2:F$11,2,FALSE),VLOOKUP(K717,'Pontuação 3.0'!K$2:L$11,2,FALSE),VLOOKUP(L717,'Pontuação 3.0'!M$2:N$13,2,FALSE)),0)</f>
        <v>2491</v>
      </c>
      <c r="AA717" s="12">
        <f t="shared" si="6"/>
        <v>249</v>
      </c>
      <c r="AB717" s="12" t="str">
        <f t="array" ref="AB717">IFERROR(INDEX('Pontuação 3.0'!G$13:G$191, MATCH(AA717, 'Pontuação 3.0'!F$13:F$191, 0)), "Faixa Indefinida")</f>
        <v>A</v>
      </c>
      <c r="AC717" s="12">
        <f t="shared" si="7"/>
        <v>1</v>
      </c>
      <c r="AD717" s="12">
        <f t="shared" si="8"/>
        <v>0</v>
      </c>
      <c r="AE717" s="12">
        <f t="shared" si="9"/>
        <v>0</v>
      </c>
      <c r="AF717" s="12">
        <f t="shared" si="10"/>
        <v>0</v>
      </c>
    </row>
    <row r="718" ht="15.75" customHeight="1">
      <c r="A718" s="8">
        <v>45685.0</v>
      </c>
      <c r="B718" s="9" t="s">
        <v>1225</v>
      </c>
      <c r="C718" s="9" t="s">
        <v>1732</v>
      </c>
      <c r="D718" s="15">
        <v>1.1934819598E10</v>
      </c>
      <c r="E718" s="9" t="s">
        <v>13936</v>
      </c>
      <c r="F718" s="9" t="s">
        <v>13948</v>
      </c>
      <c r="G718" s="9" t="s">
        <v>13926</v>
      </c>
      <c r="H718" s="9" t="s">
        <v>13927</v>
      </c>
      <c r="I718" s="9" t="s">
        <v>13940</v>
      </c>
      <c r="J718" s="9" t="s">
        <v>13929</v>
      </c>
      <c r="K718" s="9" t="s">
        <v>13940</v>
      </c>
      <c r="L718" s="9" t="s">
        <v>13959</v>
      </c>
      <c r="M718" s="9" t="s">
        <v>13946</v>
      </c>
      <c r="N718" s="13" t="s">
        <v>12</v>
      </c>
      <c r="O718" s="13" t="s">
        <v>14</v>
      </c>
      <c r="P718" s="13" t="s">
        <v>13</v>
      </c>
      <c r="Q718" s="13" t="s">
        <v>77</v>
      </c>
      <c r="R718" s="13" t="s">
        <v>65</v>
      </c>
      <c r="S718" s="10">
        <f>ROUNDUP(SUM(VLOOKUP(F718,'Pontuação'!A$2:B$11,2,FALSE),VLOOKUP(E718,'Pontuação'!C$2:D$11,2,FALSE),VLOOKUP(H718,'Pontuação'!I$2:J$11,2,FALSE),VLOOKUP(J718,'Pontuação'!G$2:H$11,2,FALSE),VLOOKUP(L718,'Pontuação'!M$2:N$13,2,FALSE)),0)</f>
        <v>1497</v>
      </c>
      <c r="T718" s="11">
        <f t="shared" si="1"/>
        <v>150</v>
      </c>
      <c r="U718" s="11" t="str">
        <f t="array" ref="U718">IFERROR(INDEX('Pontuação'!G$13:G$101, MATCH(T718, 'Pontuação'!F$13:F$101, 0)), "Faixa Indefinida")</f>
        <v>C</v>
      </c>
      <c r="V718" s="11">
        <f t="shared" si="2"/>
        <v>0</v>
      </c>
      <c r="W718" s="11">
        <f t="shared" si="3"/>
        <v>0</v>
      </c>
      <c r="X718" s="11">
        <f t="shared" si="4"/>
        <v>1</v>
      </c>
      <c r="Y718" s="11">
        <f t="shared" si="5"/>
        <v>0</v>
      </c>
      <c r="Z718" s="12">
        <f>ROUNDUP(SUM(VLOOKUP(F718,'Pontuação 3.0'!A$2:B$11,2,FALSE),VLOOKUP(E718,'Pontuação 3.0'!C$2:D$11,2,FALSE),VLOOKUP(H718,'Pontuação 3.0'!I$2:J$11,2,FALSE),VLOOKUP(J718,'Pontuação 3.0'!G$2:H$11,2,FALSE),VLOOKUP(G718,'Pontuação 3.0'!E$2:F$11,2,FALSE),VLOOKUP(K718,'Pontuação 3.0'!K$2:L$11,2,FALSE),VLOOKUP(L718,'Pontuação 3.0'!M$2:N$13,2,FALSE)),0)</f>
        <v>2035</v>
      </c>
      <c r="AA718" s="12">
        <f t="shared" si="6"/>
        <v>204</v>
      </c>
      <c r="AB718" s="12" t="str">
        <f t="array" ref="AB718">IFERROR(INDEX('Pontuação 3.0'!G$13:G$191, MATCH(AA718, 'Pontuação 3.0'!F$13:F$191, 0)), "Faixa Indefinida")</f>
        <v>C</v>
      </c>
      <c r="AC718" s="12">
        <f t="shared" si="7"/>
        <v>0</v>
      </c>
      <c r="AD718" s="12">
        <f t="shared" si="8"/>
        <v>0</v>
      </c>
      <c r="AE718" s="12">
        <f t="shared" si="9"/>
        <v>1</v>
      </c>
      <c r="AF718" s="12">
        <f t="shared" si="10"/>
        <v>0</v>
      </c>
    </row>
    <row r="719" ht="15.75" customHeight="1">
      <c r="A719" s="8">
        <v>45685.0</v>
      </c>
      <c r="B719" s="9" t="s">
        <v>1735</v>
      </c>
      <c r="C719" s="9" t="s">
        <v>1736</v>
      </c>
      <c r="D719" s="15">
        <v>2.1990966898E10</v>
      </c>
      <c r="E719" s="9" t="s">
        <v>13936</v>
      </c>
      <c r="F719" s="9" t="s">
        <v>13950</v>
      </c>
      <c r="G719" s="9" t="s">
        <v>13944</v>
      </c>
      <c r="H719" s="9" t="s">
        <v>13949</v>
      </c>
      <c r="I719" s="9" t="s">
        <v>13940</v>
      </c>
      <c r="J719" s="9" t="s">
        <v>13929</v>
      </c>
      <c r="K719" s="9" t="s">
        <v>13940</v>
      </c>
      <c r="L719" s="9" t="s">
        <v>13945</v>
      </c>
      <c r="M719" s="9" t="s">
        <v>13942</v>
      </c>
      <c r="N719" s="13" t="s">
        <v>12</v>
      </c>
      <c r="O719" s="13" t="s">
        <v>14</v>
      </c>
      <c r="P719" s="13" t="s">
        <v>93</v>
      </c>
      <c r="Q719" s="13" t="s">
        <v>59</v>
      </c>
      <c r="R719" s="13" t="s">
        <v>15</v>
      </c>
      <c r="S719" s="10">
        <f>ROUNDUP(SUM(VLOOKUP(F719,'Pontuação'!A$2:B$11,2,FALSE),VLOOKUP(E719,'Pontuação'!C$2:D$11,2,FALSE),VLOOKUP(H719,'Pontuação'!I$2:J$11,2,FALSE),VLOOKUP(J719,'Pontuação'!G$2:H$11,2,FALSE),VLOOKUP(L719,'Pontuação'!M$2:N$13,2,FALSE)),0)</f>
        <v>1727</v>
      </c>
      <c r="T719" s="11">
        <f t="shared" si="1"/>
        <v>173</v>
      </c>
      <c r="U719" s="11" t="str">
        <f t="array" ref="U719">IFERROR(INDEX('Pontuação'!G$13:G$101, MATCH(T719, 'Pontuação'!F$13:F$101, 0)), "Faixa Indefinida")</f>
        <v>B</v>
      </c>
      <c r="V719" s="11">
        <f t="shared" si="2"/>
        <v>0</v>
      </c>
      <c r="W719" s="11">
        <f t="shared" si="3"/>
        <v>1</v>
      </c>
      <c r="X719" s="11">
        <f t="shared" si="4"/>
        <v>0</v>
      </c>
      <c r="Y719" s="11">
        <f t="shared" si="5"/>
        <v>0</v>
      </c>
      <c r="Z719" s="12">
        <f>ROUNDUP(SUM(VLOOKUP(F719,'Pontuação 3.0'!A$2:B$11,2,FALSE),VLOOKUP(E719,'Pontuação 3.0'!C$2:D$11,2,FALSE),VLOOKUP(H719,'Pontuação 3.0'!I$2:J$11,2,FALSE),VLOOKUP(J719,'Pontuação 3.0'!G$2:H$11,2,FALSE),VLOOKUP(G719,'Pontuação 3.0'!E$2:F$11,2,FALSE),VLOOKUP(K719,'Pontuação 3.0'!K$2:L$11,2,FALSE),VLOOKUP(L719,'Pontuação 3.0'!M$2:N$13,2,FALSE)),0)</f>
        <v>2155</v>
      </c>
      <c r="AA719" s="12">
        <f t="shared" si="6"/>
        <v>216</v>
      </c>
      <c r="AB719" s="12" t="str">
        <f t="array" ref="AB719">IFERROR(INDEX('Pontuação 3.0'!G$13:G$191, MATCH(AA719, 'Pontuação 3.0'!F$13:F$191, 0)), "Faixa Indefinida")</f>
        <v>B</v>
      </c>
      <c r="AC719" s="12">
        <f t="shared" si="7"/>
        <v>0</v>
      </c>
      <c r="AD719" s="12">
        <f t="shared" si="8"/>
        <v>1</v>
      </c>
      <c r="AE719" s="12">
        <f t="shared" si="9"/>
        <v>0</v>
      </c>
      <c r="AF719" s="12">
        <f t="shared" si="10"/>
        <v>0</v>
      </c>
    </row>
    <row r="720" ht="15.75" customHeight="1">
      <c r="A720" s="8">
        <v>45685.0</v>
      </c>
      <c r="B720" s="9" t="s">
        <v>1724</v>
      </c>
      <c r="C720" s="9" t="s">
        <v>1725</v>
      </c>
      <c r="D720" s="15">
        <v>1.5981523423E10</v>
      </c>
      <c r="E720" s="9" t="s">
        <v>13924</v>
      </c>
      <c r="F720" s="9" t="s">
        <v>13950</v>
      </c>
      <c r="G720" s="9" t="s">
        <v>13926</v>
      </c>
      <c r="H720" s="9" t="s">
        <v>13951</v>
      </c>
      <c r="I720" s="9" t="s">
        <v>13928</v>
      </c>
      <c r="J720" s="9" t="s">
        <v>13929</v>
      </c>
      <c r="K720" s="9" t="s">
        <v>13930</v>
      </c>
      <c r="L720" s="9" t="s">
        <v>13945</v>
      </c>
      <c r="M720" s="9" t="s">
        <v>13967</v>
      </c>
      <c r="N720" s="13" t="s">
        <v>12</v>
      </c>
      <c r="O720" s="13" t="s">
        <v>14</v>
      </c>
      <c r="P720" s="13" t="s">
        <v>13</v>
      </c>
      <c r="Q720" s="13" t="s">
        <v>20</v>
      </c>
      <c r="R720" s="13" t="s">
        <v>15</v>
      </c>
      <c r="S720" s="10">
        <f>ROUNDUP(SUM(VLOOKUP(F720,'Pontuação'!A$2:B$11,2,FALSE),VLOOKUP(E720,'Pontuação'!C$2:D$11,2,FALSE),VLOOKUP(H720,'Pontuação'!I$2:J$11,2,FALSE),VLOOKUP(J720,'Pontuação'!G$2:H$11,2,FALSE),VLOOKUP(L720,'Pontuação'!M$2:N$13,2,FALSE)),0)</f>
        <v>1689</v>
      </c>
      <c r="T720" s="11">
        <f t="shared" si="1"/>
        <v>169</v>
      </c>
      <c r="U720" s="11" t="str">
        <f t="array" ref="U720">IFERROR(INDEX('Pontuação'!G$13:G$101, MATCH(T720, 'Pontuação'!F$13:F$101, 0)), "Faixa Indefinida")</f>
        <v>B</v>
      </c>
      <c r="V720" s="11">
        <f t="shared" si="2"/>
        <v>0</v>
      </c>
      <c r="W720" s="11">
        <f t="shared" si="3"/>
        <v>1</v>
      </c>
      <c r="X720" s="11">
        <f t="shared" si="4"/>
        <v>0</v>
      </c>
      <c r="Y720" s="11">
        <f t="shared" si="5"/>
        <v>0</v>
      </c>
      <c r="Z720" s="12">
        <f>ROUNDUP(SUM(VLOOKUP(F720,'Pontuação 3.0'!A$2:B$11,2,FALSE),VLOOKUP(E720,'Pontuação 3.0'!C$2:D$11,2,FALSE),VLOOKUP(H720,'Pontuação 3.0'!I$2:J$11,2,FALSE),VLOOKUP(J720,'Pontuação 3.0'!G$2:H$11,2,FALSE),VLOOKUP(G720,'Pontuação 3.0'!E$2:F$11,2,FALSE),VLOOKUP(K720,'Pontuação 3.0'!K$2:L$11,2,FALSE),VLOOKUP(L720,'Pontuação 3.0'!M$2:N$13,2,FALSE)),0)</f>
        <v>2439</v>
      </c>
      <c r="AA720" s="12">
        <f t="shared" si="6"/>
        <v>244</v>
      </c>
      <c r="AB720" s="12" t="str">
        <f t="array" ref="AB720">IFERROR(INDEX('Pontuação 3.0'!G$13:G$191, MATCH(AA720, 'Pontuação 3.0'!F$13:F$191, 0)), "Faixa Indefinida")</f>
        <v>A</v>
      </c>
      <c r="AC720" s="12">
        <f t="shared" si="7"/>
        <v>1</v>
      </c>
      <c r="AD720" s="12">
        <f t="shared" si="8"/>
        <v>0</v>
      </c>
      <c r="AE720" s="12">
        <f t="shared" si="9"/>
        <v>0</v>
      </c>
      <c r="AF720" s="12">
        <f t="shared" si="10"/>
        <v>0</v>
      </c>
    </row>
    <row r="721" ht="15.75" customHeight="1">
      <c r="A721" s="8">
        <v>45685.0</v>
      </c>
      <c r="B721" s="9" t="s">
        <v>1730</v>
      </c>
      <c r="C721" s="9" t="s">
        <v>1731</v>
      </c>
      <c r="D721" s="15">
        <v>5.555999603894E12</v>
      </c>
      <c r="E721" s="9" t="s">
        <v>13936</v>
      </c>
      <c r="F721" s="9" t="s">
        <v>13948</v>
      </c>
      <c r="G721" s="9" t="s">
        <v>13926</v>
      </c>
      <c r="H721" s="9" t="s">
        <v>13951</v>
      </c>
      <c r="I721" s="9" t="s">
        <v>13928</v>
      </c>
      <c r="J721" s="9" t="s">
        <v>13929</v>
      </c>
      <c r="K721" s="9" t="s">
        <v>13940</v>
      </c>
      <c r="L721" s="9" t="s">
        <v>13945</v>
      </c>
      <c r="M721" s="9" t="s">
        <v>13942</v>
      </c>
      <c r="N721" s="13" t="s">
        <v>12</v>
      </c>
      <c r="O721" s="13" t="s">
        <v>14</v>
      </c>
      <c r="P721" s="13" t="s">
        <v>13</v>
      </c>
      <c r="Q721" s="13" t="s">
        <v>59</v>
      </c>
      <c r="R721" s="13" t="s">
        <v>65</v>
      </c>
      <c r="S721" s="10">
        <f>ROUNDUP(SUM(VLOOKUP(F721,'Pontuação'!A$2:B$11,2,FALSE),VLOOKUP(E721,'Pontuação'!C$2:D$11,2,FALSE),VLOOKUP(H721,'Pontuação'!I$2:J$11,2,FALSE),VLOOKUP(J721,'Pontuação'!G$2:H$11,2,FALSE),VLOOKUP(L721,'Pontuação'!M$2:N$13,2,FALSE)),0)</f>
        <v>1673</v>
      </c>
      <c r="T721" s="11">
        <f t="shared" si="1"/>
        <v>167</v>
      </c>
      <c r="U721" s="11" t="str">
        <f t="array" ref="U721">IFERROR(INDEX('Pontuação'!G$13:G$101, MATCH(T721, 'Pontuação'!F$13:F$101, 0)), "Faixa Indefinida")</f>
        <v>B</v>
      </c>
      <c r="V721" s="11">
        <f t="shared" si="2"/>
        <v>0</v>
      </c>
      <c r="W721" s="11">
        <f t="shared" si="3"/>
        <v>1</v>
      </c>
      <c r="X721" s="11">
        <f t="shared" si="4"/>
        <v>0</v>
      </c>
      <c r="Y721" s="11">
        <f t="shared" si="5"/>
        <v>0</v>
      </c>
      <c r="Z721" s="12">
        <f>ROUNDUP(SUM(VLOOKUP(F721,'Pontuação 3.0'!A$2:B$11,2,FALSE),VLOOKUP(E721,'Pontuação 3.0'!C$2:D$11,2,FALSE),VLOOKUP(H721,'Pontuação 3.0'!I$2:J$11,2,FALSE),VLOOKUP(J721,'Pontuação 3.0'!G$2:H$11,2,FALSE),VLOOKUP(G721,'Pontuação 3.0'!E$2:F$11,2,FALSE),VLOOKUP(K721,'Pontuação 3.0'!K$2:L$11,2,FALSE),VLOOKUP(L721,'Pontuação 3.0'!M$2:N$13,2,FALSE)),0)</f>
        <v>2075</v>
      </c>
      <c r="AA721" s="12">
        <f t="shared" si="6"/>
        <v>208</v>
      </c>
      <c r="AB721" s="12" t="str">
        <f t="array" ref="AB721">IFERROR(INDEX('Pontuação 3.0'!G$13:G$191, MATCH(AA721, 'Pontuação 3.0'!F$13:F$191, 0)), "Faixa Indefinida")</f>
        <v>C</v>
      </c>
      <c r="AC721" s="12">
        <f t="shared" si="7"/>
        <v>0</v>
      </c>
      <c r="AD721" s="12">
        <f t="shared" si="8"/>
        <v>0</v>
      </c>
      <c r="AE721" s="12">
        <f t="shared" si="9"/>
        <v>1</v>
      </c>
      <c r="AF721" s="12">
        <f t="shared" si="10"/>
        <v>0</v>
      </c>
    </row>
    <row r="722" ht="15.75" customHeight="1">
      <c r="A722" s="8">
        <v>45685.0</v>
      </c>
      <c r="B722" s="9" t="s">
        <v>1740</v>
      </c>
      <c r="C722" s="9" t="s">
        <v>1741</v>
      </c>
      <c r="D722" s="15">
        <v>6.8992304737E10</v>
      </c>
      <c r="E722" s="9" t="s">
        <v>13936</v>
      </c>
      <c r="F722" s="9" t="s">
        <v>13950</v>
      </c>
      <c r="G722" s="9" t="s">
        <v>13944</v>
      </c>
      <c r="H722" s="9" t="s">
        <v>13951</v>
      </c>
      <c r="I722" s="9" t="s">
        <v>13928</v>
      </c>
      <c r="J722" s="9" t="s">
        <v>13939</v>
      </c>
      <c r="K722" s="9" t="s">
        <v>13940</v>
      </c>
      <c r="L722" s="9" t="s">
        <v>13931</v>
      </c>
      <c r="M722" s="9" t="s">
        <v>13942</v>
      </c>
      <c r="N722" s="13" t="s">
        <v>12</v>
      </c>
      <c r="O722" s="13" t="s">
        <v>14</v>
      </c>
      <c r="P722" s="13" t="s">
        <v>32</v>
      </c>
      <c r="Q722" s="13" t="s">
        <v>48</v>
      </c>
      <c r="R722" s="13" t="s">
        <v>15</v>
      </c>
      <c r="S722" s="10">
        <f>ROUNDUP(SUM(VLOOKUP(F722,'Pontuação'!A$2:B$11,2,FALSE),VLOOKUP(E722,'Pontuação'!C$2:D$11,2,FALSE),VLOOKUP(H722,'Pontuação'!I$2:J$11,2,FALSE),VLOOKUP(J722,'Pontuação'!G$2:H$11,2,FALSE),VLOOKUP(L722,'Pontuação'!M$2:N$13,2,FALSE)),0)</f>
        <v>1658</v>
      </c>
      <c r="T722" s="11">
        <f t="shared" si="1"/>
        <v>166</v>
      </c>
      <c r="U722" s="11" t="str">
        <f t="array" ref="U722">IFERROR(INDEX('Pontuação'!G$13:G$101, MATCH(T722, 'Pontuação'!F$13:F$101, 0)), "Faixa Indefinida")</f>
        <v>B</v>
      </c>
      <c r="V722" s="11">
        <f t="shared" si="2"/>
        <v>0</v>
      </c>
      <c r="W722" s="11">
        <f t="shared" si="3"/>
        <v>1</v>
      </c>
      <c r="X722" s="11">
        <f t="shared" si="4"/>
        <v>0</v>
      </c>
      <c r="Y722" s="11">
        <f t="shared" si="5"/>
        <v>0</v>
      </c>
      <c r="Z722" s="12">
        <f>ROUNDUP(SUM(VLOOKUP(F722,'Pontuação 3.0'!A$2:B$11,2,FALSE),VLOOKUP(E722,'Pontuação 3.0'!C$2:D$11,2,FALSE),VLOOKUP(H722,'Pontuação 3.0'!I$2:J$11,2,FALSE),VLOOKUP(J722,'Pontuação 3.0'!G$2:H$11,2,FALSE),VLOOKUP(G722,'Pontuação 3.0'!E$2:F$11,2,FALSE),VLOOKUP(K722,'Pontuação 3.0'!K$2:L$11,2,FALSE),VLOOKUP(L722,'Pontuação 3.0'!M$2:N$13,2,FALSE)),0)</f>
        <v>2134</v>
      </c>
      <c r="AA722" s="12">
        <f t="shared" si="6"/>
        <v>213</v>
      </c>
      <c r="AB722" s="12" t="str">
        <f t="array" ref="AB722">IFERROR(INDEX('Pontuação 3.0'!G$13:G$191, MATCH(AA722, 'Pontuação 3.0'!F$13:F$191, 0)), "Faixa Indefinida")</f>
        <v>C</v>
      </c>
      <c r="AC722" s="12">
        <f t="shared" si="7"/>
        <v>0</v>
      </c>
      <c r="AD722" s="12">
        <f t="shared" si="8"/>
        <v>0</v>
      </c>
      <c r="AE722" s="12">
        <f t="shared" si="9"/>
        <v>1</v>
      </c>
      <c r="AF722" s="12">
        <f t="shared" si="10"/>
        <v>0</v>
      </c>
    </row>
    <row r="723" ht="15.75" customHeight="1">
      <c r="A723" s="8">
        <v>45685.0</v>
      </c>
      <c r="B723" s="9" t="s">
        <v>1747</v>
      </c>
      <c r="C723" s="9" t="s">
        <v>1748</v>
      </c>
      <c r="D723" s="15">
        <v>5.1991446184E10</v>
      </c>
      <c r="E723" s="9" t="s">
        <v>13936</v>
      </c>
      <c r="F723" s="9" t="s">
        <v>13948</v>
      </c>
      <c r="G723" s="9" t="s">
        <v>13944</v>
      </c>
      <c r="H723" s="9" t="s">
        <v>13938</v>
      </c>
      <c r="I723" s="9" t="s">
        <v>13928</v>
      </c>
      <c r="J723" s="9" t="s">
        <v>13956</v>
      </c>
      <c r="K723" s="9" t="s">
        <v>13940</v>
      </c>
      <c r="L723" s="9" t="s">
        <v>13941</v>
      </c>
      <c r="M723" s="9" t="s">
        <v>13942</v>
      </c>
      <c r="N723" s="13" t="s">
        <v>12</v>
      </c>
      <c r="O723" s="13" t="s">
        <v>14</v>
      </c>
      <c r="P723" s="13" t="s">
        <v>32</v>
      </c>
      <c r="Q723" s="13" t="s">
        <v>33</v>
      </c>
      <c r="R723" s="13" t="s">
        <v>65</v>
      </c>
      <c r="S723" s="10">
        <f>ROUNDUP(SUM(VLOOKUP(F723,'Pontuação'!A$2:B$11,2,FALSE),VLOOKUP(E723,'Pontuação'!C$2:D$11,2,FALSE),VLOOKUP(H723,'Pontuação'!I$2:J$11,2,FALSE),VLOOKUP(J723,'Pontuação'!G$2:H$11,2,FALSE),VLOOKUP(L723,'Pontuação'!M$2:N$13,2,FALSE)),0)</f>
        <v>1889</v>
      </c>
      <c r="T723" s="11">
        <f t="shared" si="1"/>
        <v>189</v>
      </c>
      <c r="U723" s="11" t="str">
        <f t="array" ref="U723">IFERROR(INDEX('Pontuação'!G$13:G$101, MATCH(T723, 'Pontuação'!F$13:F$101, 0)), "Faixa Indefinida")</f>
        <v>A</v>
      </c>
      <c r="V723" s="11">
        <f t="shared" si="2"/>
        <v>1</v>
      </c>
      <c r="W723" s="11">
        <f t="shared" si="3"/>
        <v>0</v>
      </c>
      <c r="X723" s="11">
        <f t="shared" si="4"/>
        <v>0</v>
      </c>
      <c r="Y723" s="11">
        <f t="shared" si="5"/>
        <v>0</v>
      </c>
      <c r="Z723" s="12">
        <f>ROUNDUP(SUM(VLOOKUP(F723,'Pontuação 3.0'!A$2:B$11,2,FALSE),VLOOKUP(E723,'Pontuação 3.0'!C$2:D$11,2,FALSE),VLOOKUP(H723,'Pontuação 3.0'!I$2:J$11,2,FALSE),VLOOKUP(J723,'Pontuação 3.0'!G$2:H$11,2,FALSE),VLOOKUP(G723,'Pontuação 3.0'!E$2:F$11,2,FALSE),VLOOKUP(K723,'Pontuação 3.0'!K$2:L$11,2,FALSE),VLOOKUP(L723,'Pontuação 3.0'!M$2:N$13,2,FALSE)),0)</f>
        <v>2038</v>
      </c>
      <c r="AA723" s="12">
        <f t="shared" si="6"/>
        <v>204</v>
      </c>
      <c r="AB723" s="12" t="str">
        <f t="array" ref="AB723">IFERROR(INDEX('Pontuação 3.0'!G$13:G$191, MATCH(AA723, 'Pontuação 3.0'!F$13:F$191, 0)), "Faixa Indefinida")</f>
        <v>C</v>
      </c>
      <c r="AC723" s="12">
        <f t="shared" si="7"/>
        <v>0</v>
      </c>
      <c r="AD723" s="12">
        <f t="shared" si="8"/>
        <v>0</v>
      </c>
      <c r="AE723" s="12">
        <f t="shared" si="9"/>
        <v>1</v>
      </c>
      <c r="AF723" s="12">
        <f t="shared" si="10"/>
        <v>0</v>
      </c>
    </row>
    <row r="724" ht="15.75" customHeight="1">
      <c r="A724" s="8">
        <v>45685.0</v>
      </c>
      <c r="B724" s="9" t="s">
        <v>1742</v>
      </c>
      <c r="C724" s="9" t="s">
        <v>1743</v>
      </c>
      <c r="D724" s="9" t="s">
        <v>1744</v>
      </c>
      <c r="E724" s="9" t="s">
        <v>13936</v>
      </c>
      <c r="F724" s="9" t="s">
        <v>13948</v>
      </c>
      <c r="G724" s="9" t="s">
        <v>13926</v>
      </c>
      <c r="H724" s="9" t="s">
        <v>13949</v>
      </c>
      <c r="I724" s="9" t="s">
        <v>13928</v>
      </c>
      <c r="J724" s="9" t="s">
        <v>13929</v>
      </c>
      <c r="K724" s="9" t="s">
        <v>13940</v>
      </c>
      <c r="L724" s="9" t="s">
        <v>13954</v>
      </c>
      <c r="M724" s="9" t="s">
        <v>13942</v>
      </c>
      <c r="N724" s="13" t="s">
        <v>12</v>
      </c>
      <c r="O724" s="13" t="s">
        <v>14</v>
      </c>
      <c r="P724" s="13" t="s">
        <v>13</v>
      </c>
      <c r="Q724" s="13" t="s">
        <v>48</v>
      </c>
      <c r="R724" s="13" t="s">
        <v>15</v>
      </c>
      <c r="S724" s="10">
        <f>ROUNDUP(SUM(VLOOKUP(F724,'Pontuação'!A$2:B$11,2,FALSE),VLOOKUP(E724,'Pontuação'!C$2:D$11,2,FALSE),VLOOKUP(H724,'Pontuação'!I$2:J$11,2,FALSE),VLOOKUP(J724,'Pontuação'!G$2:H$11,2,FALSE),VLOOKUP(L724,'Pontuação'!M$2:N$13,2,FALSE)),0)</f>
        <v>1546</v>
      </c>
      <c r="T724" s="11">
        <f t="shared" si="1"/>
        <v>155</v>
      </c>
      <c r="U724" s="11" t="str">
        <f t="array" ref="U724">IFERROR(INDEX('Pontuação'!G$13:G$101, MATCH(T724, 'Pontuação'!F$13:F$101, 0)), "Faixa Indefinida")</f>
        <v>C</v>
      </c>
      <c r="V724" s="11">
        <f t="shared" si="2"/>
        <v>0</v>
      </c>
      <c r="W724" s="11">
        <f t="shared" si="3"/>
        <v>0</v>
      </c>
      <c r="X724" s="11">
        <f t="shared" si="4"/>
        <v>1</v>
      </c>
      <c r="Y724" s="11">
        <f t="shared" si="5"/>
        <v>0</v>
      </c>
      <c r="Z724" s="12">
        <f>ROUNDUP(SUM(VLOOKUP(F724,'Pontuação 3.0'!A$2:B$11,2,FALSE),VLOOKUP(E724,'Pontuação 3.0'!C$2:D$11,2,FALSE),VLOOKUP(H724,'Pontuação 3.0'!I$2:J$11,2,FALSE),VLOOKUP(J724,'Pontuação 3.0'!G$2:H$11,2,FALSE),VLOOKUP(G724,'Pontuação 3.0'!E$2:F$11,2,FALSE),VLOOKUP(K724,'Pontuação 3.0'!K$2:L$11,2,FALSE),VLOOKUP(L724,'Pontuação 3.0'!M$2:N$13,2,FALSE)),0)</f>
        <v>2046</v>
      </c>
      <c r="AA724" s="12">
        <f t="shared" si="6"/>
        <v>205</v>
      </c>
      <c r="AB724" s="12" t="str">
        <f t="array" ref="AB724">IFERROR(INDEX('Pontuação 3.0'!G$13:G$191, MATCH(AA724, 'Pontuação 3.0'!F$13:F$191, 0)), "Faixa Indefinida")</f>
        <v>C</v>
      </c>
      <c r="AC724" s="12">
        <f t="shared" si="7"/>
        <v>0</v>
      </c>
      <c r="AD724" s="12">
        <f t="shared" si="8"/>
        <v>0</v>
      </c>
      <c r="AE724" s="12">
        <f t="shared" si="9"/>
        <v>1</v>
      </c>
      <c r="AF724" s="12">
        <f t="shared" si="10"/>
        <v>0</v>
      </c>
    </row>
    <row r="725" ht="15.75" customHeight="1">
      <c r="A725" s="8">
        <v>45685.0</v>
      </c>
      <c r="B725" s="9" t="s">
        <v>1142</v>
      </c>
      <c r="C725" s="9" t="s">
        <v>1749</v>
      </c>
      <c r="D725" s="15">
        <v>4.8991121355E10</v>
      </c>
      <c r="E725" s="9" t="s">
        <v>13936</v>
      </c>
      <c r="F725" s="9" t="s">
        <v>13950</v>
      </c>
      <c r="G725" s="9" t="s">
        <v>13926</v>
      </c>
      <c r="H725" s="9" t="s">
        <v>13949</v>
      </c>
      <c r="I725" s="9" t="s">
        <v>13940</v>
      </c>
      <c r="J725" s="9" t="s">
        <v>13929</v>
      </c>
      <c r="K725" s="9" t="s">
        <v>13940</v>
      </c>
      <c r="L725" s="9" t="s">
        <v>13941</v>
      </c>
      <c r="M725" s="9" t="s">
        <v>13952</v>
      </c>
      <c r="N725" s="13" t="s">
        <v>12</v>
      </c>
      <c r="O725" s="13" t="s">
        <v>14</v>
      </c>
      <c r="P725" s="13" t="s">
        <v>93</v>
      </c>
      <c r="Q725" s="13" t="s">
        <v>48</v>
      </c>
      <c r="R725" s="13" t="s">
        <v>15</v>
      </c>
      <c r="S725" s="10">
        <f>ROUNDUP(SUM(VLOOKUP(F725,'Pontuação'!A$2:B$11,2,FALSE),VLOOKUP(E725,'Pontuação'!C$2:D$11,2,FALSE),VLOOKUP(H725,'Pontuação'!I$2:J$11,2,FALSE),VLOOKUP(J725,'Pontuação'!G$2:H$11,2,FALSE),VLOOKUP(L725,'Pontuação'!M$2:N$13,2,FALSE)),0)</f>
        <v>1639</v>
      </c>
      <c r="T725" s="11">
        <f t="shared" si="1"/>
        <v>164</v>
      </c>
      <c r="U725" s="11" t="str">
        <f t="array" ref="U725">IFERROR(INDEX('Pontuação'!G$13:G$101, MATCH(T725, 'Pontuação'!F$13:F$101, 0)), "Faixa Indefinida")</f>
        <v>C</v>
      </c>
      <c r="V725" s="11">
        <f t="shared" si="2"/>
        <v>0</v>
      </c>
      <c r="W725" s="11">
        <f t="shared" si="3"/>
        <v>0</v>
      </c>
      <c r="X725" s="11">
        <f t="shared" si="4"/>
        <v>1</v>
      </c>
      <c r="Y725" s="11">
        <f t="shared" si="5"/>
        <v>0</v>
      </c>
      <c r="Z725" s="12">
        <f>ROUNDUP(SUM(VLOOKUP(F725,'Pontuação 3.0'!A$2:B$11,2,FALSE),VLOOKUP(E725,'Pontuação 3.0'!C$2:D$11,2,FALSE),VLOOKUP(H725,'Pontuação 3.0'!I$2:J$11,2,FALSE),VLOOKUP(J725,'Pontuação 3.0'!G$2:H$11,2,FALSE),VLOOKUP(G725,'Pontuação 3.0'!E$2:F$11,2,FALSE),VLOOKUP(K725,'Pontuação 3.0'!K$2:L$11,2,FALSE),VLOOKUP(L725,'Pontuação 3.0'!M$2:N$13,2,FALSE)),0)</f>
        <v>2187</v>
      </c>
      <c r="AA725" s="12">
        <f t="shared" si="6"/>
        <v>219</v>
      </c>
      <c r="AB725" s="12" t="str">
        <f t="array" ref="AB725">IFERROR(INDEX('Pontuação 3.0'!G$13:G$191, MATCH(AA725, 'Pontuação 3.0'!F$13:F$191, 0)), "Faixa Indefinida")</f>
        <v>B</v>
      </c>
      <c r="AC725" s="12">
        <f t="shared" si="7"/>
        <v>0</v>
      </c>
      <c r="AD725" s="12">
        <f t="shared" si="8"/>
        <v>1</v>
      </c>
      <c r="AE725" s="12">
        <f t="shared" si="9"/>
        <v>0</v>
      </c>
      <c r="AF725" s="12">
        <f t="shared" si="10"/>
        <v>0</v>
      </c>
    </row>
    <row r="726" ht="15.75" customHeight="1">
      <c r="A726" s="8">
        <v>45685.0</v>
      </c>
      <c r="B726" s="9" t="s">
        <v>1745</v>
      </c>
      <c r="C726" s="9" t="s">
        <v>1746</v>
      </c>
      <c r="D726" s="15">
        <v>1.1942677146E10</v>
      </c>
      <c r="E726" s="9" t="s">
        <v>13936</v>
      </c>
      <c r="F726" s="9" t="s">
        <v>13950</v>
      </c>
      <c r="G726" s="9" t="s">
        <v>13926</v>
      </c>
      <c r="H726" s="9" t="s">
        <v>13949</v>
      </c>
      <c r="I726" s="9" t="s">
        <v>13928</v>
      </c>
      <c r="J726" s="9" t="s">
        <v>13939</v>
      </c>
      <c r="K726" s="9" t="s">
        <v>13940</v>
      </c>
      <c r="L726" s="9" t="s">
        <v>13945</v>
      </c>
      <c r="M726" s="9" t="s">
        <v>13942</v>
      </c>
      <c r="N726" s="13" t="s">
        <v>12</v>
      </c>
      <c r="O726" s="13" t="s">
        <v>14</v>
      </c>
      <c r="P726" s="13" t="s">
        <v>399</v>
      </c>
      <c r="Q726" s="13" t="s">
        <v>77</v>
      </c>
      <c r="R726" s="13" t="s">
        <v>15</v>
      </c>
      <c r="S726" s="10">
        <f>ROUNDUP(SUM(VLOOKUP(F726,'Pontuação'!A$2:B$11,2,FALSE),VLOOKUP(E726,'Pontuação'!C$2:D$11,2,FALSE),VLOOKUP(H726,'Pontuação'!I$2:J$11,2,FALSE),VLOOKUP(J726,'Pontuação'!G$2:H$11,2,FALSE),VLOOKUP(L726,'Pontuação'!M$2:N$13,2,FALSE)),0)</f>
        <v>1832</v>
      </c>
      <c r="T726" s="11">
        <f t="shared" si="1"/>
        <v>183</v>
      </c>
      <c r="U726" s="11" t="str">
        <f t="array" ref="U726">IFERROR(INDEX('Pontuação'!G$13:G$101, MATCH(T726, 'Pontuação'!F$13:F$101, 0)), "Faixa Indefinida")</f>
        <v>B</v>
      </c>
      <c r="V726" s="11">
        <f t="shared" si="2"/>
        <v>0</v>
      </c>
      <c r="W726" s="11">
        <f t="shared" si="3"/>
        <v>1</v>
      </c>
      <c r="X726" s="11">
        <f t="shared" si="4"/>
        <v>0</v>
      </c>
      <c r="Y726" s="11">
        <f t="shared" si="5"/>
        <v>0</v>
      </c>
      <c r="Z726" s="12">
        <f>ROUNDUP(SUM(VLOOKUP(F726,'Pontuação 3.0'!A$2:B$11,2,FALSE),VLOOKUP(E726,'Pontuação 3.0'!C$2:D$11,2,FALSE),VLOOKUP(H726,'Pontuação 3.0'!I$2:J$11,2,FALSE),VLOOKUP(J726,'Pontuação 3.0'!G$2:H$11,2,FALSE),VLOOKUP(G726,'Pontuação 3.0'!E$2:F$11,2,FALSE),VLOOKUP(K726,'Pontuação 3.0'!K$2:L$11,2,FALSE),VLOOKUP(L726,'Pontuação 3.0'!M$2:N$13,2,FALSE)),0)</f>
        <v>2447</v>
      </c>
      <c r="AA726" s="12">
        <f t="shared" si="6"/>
        <v>245</v>
      </c>
      <c r="AB726" s="12" t="str">
        <f t="array" ref="AB726">IFERROR(INDEX('Pontuação 3.0'!G$13:G$191, MATCH(AA726, 'Pontuação 3.0'!F$13:F$191, 0)), "Faixa Indefinida")</f>
        <v>A</v>
      </c>
      <c r="AC726" s="12">
        <f t="shared" si="7"/>
        <v>1</v>
      </c>
      <c r="AD726" s="12">
        <f t="shared" si="8"/>
        <v>0</v>
      </c>
      <c r="AE726" s="12">
        <f t="shared" si="9"/>
        <v>0</v>
      </c>
      <c r="AF726" s="12">
        <f t="shared" si="10"/>
        <v>0</v>
      </c>
    </row>
    <row r="727" ht="15.75" customHeight="1">
      <c r="A727" s="8">
        <v>45685.0</v>
      </c>
      <c r="B727" s="9" t="s">
        <v>1737</v>
      </c>
      <c r="C727" s="9" t="s">
        <v>1738</v>
      </c>
      <c r="D727" s="9" t="s">
        <v>1739</v>
      </c>
      <c r="E727" s="9" t="s">
        <v>13936</v>
      </c>
      <c r="F727" s="9" t="s">
        <v>13948</v>
      </c>
      <c r="G727" s="9" t="s">
        <v>13926</v>
      </c>
      <c r="H727" s="9" t="s">
        <v>13949</v>
      </c>
      <c r="I727" s="9" t="s">
        <v>13940</v>
      </c>
      <c r="J727" s="9" t="s">
        <v>13929</v>
      </c>
      <c r="K727" s="9" t="s">
        <v>13940</v>
      </c>
      <c r="L727" s="9" t="s">
        <v>13931</v>
      </c>
      <c r="M727" s="9" t="s">
        <v>13942</v>
      </c>
      <c r="N727" s="13" t="s">
        <v>12</v>
      </c>
      <c r="O727" s="13" t="s">
        <v>14</v>
      </c>
      <c r="P727" s="13" t="s">
        <v>24</v>
      </c>
      <c r="Q727" s="13" t="s">
        <v>20</v>
      </c>
      <c r="R727" s="13" t="s">
        <v>65</v>
      </c>
      <c r="S727" s="10">
        <f>ROUNDUP(SUM(VLOOKUP(F727,'Pontuação'!A$2:B$11,2,FALSE),VLOOKUP(E727,'Pontuação'!C$2:D$11,2,FALSE),VLOOKUP(H727,'Pontuação'!I$2:J$11,2,FALSE),VLOOKUP(J727,'Pontuação'!G$2:H$11,2,FALSE),VLOOKUP(L727,'Pontuação'!M$2:N$13,2,FALSE)),0)</f>
        <v>1583</v>
      </c>
      <c r="T727" s="11">
        <f t="shared" si="1"/>
        <v>158</v>
      </c>
      <c r="U727" s="11" t="str">
        <f t="array" ref="U727">IFERROR(INDEX('Pontuação'!G$13:G$101, MATCH(T727, 'Pontuação'!F$13:F$101, 0)), "Faixa Indefinida")</f>
        <v>C</v>
      </c>
      <c r="V727" s="11">
        <f t="shared" si="2"/>
        <v>0</v>
      </c>
      <c r="W727" s="11">
        <f t="shared" si="3"/>
        <v>0</v>
      </c>
      <c r="X727" s="11">
        <f t="shared" si="4"/>
        <v>1</v>
      </c>
      <c r="Y727" s="11">
        <f t="shared" si="5"/>
        <v>0</v>
      </c>
      <c r="Z727" s="12">
        <f>ROUNDUP(SUM(VLOOKUP(F727,'Pontuação 3.0'!A$2:B$11,2,FALSE),VLOOKUP(E727,'Pontuação 3.0'!C$2:D$11,2,FALSE),VLOOKUP(H727,'Pontuação 3.0'!I$2:J$11,2,FALSE),VLOOKUP(J727,'Pontuação 3.0'!G$2:H$11,2,FALSE),VLOOKUP(G727,'Pontuação 3.0'!E$2:F$11,2,FALSE),VLOOKUP(K727,'Pontuação 3.0'!K$2:L$11,2,FALSE),VLOOKUP(L727,'Pontuação 3.0'!M$2:N$13,2,FALSE)),0)</f>
        <v>2076</v>
      </c>
      <c r="AA727" s="12">
        <f t="shared" si="6"/>
        <v>208</v>
      </c>
      <c r="AB727" s="12" t="str">
        <f t="array" ref="AB727">IFERROR(INDEX('Pontuação 3.0'!G$13:G$191, MATCH(AA727, 'Pontuação 3.0'!F$13:F$191, 0)), "Faixa Indefinida")</f>
        <v>C</v>
      </c>
      <c r="AC727" s="12">
        <f t="shared" si="7"/>
        <v>0</v>
      </c>
      <c r="AD727" s="12">
        <f t="shared" si="8"/>
        <v>0</v>
      </c>
      <c r="AE727" s="12">
        <f t="shared" si="9"/>
        <v>1</v>
      </c>
      <c r="AF727" s="12">
        <f t="shared" si="10"/>
        <v>0</v>
      </c>
    </row>
    <row r="728" ht="15.75" customHeight="1">
      <c r="A728" s="8">
        <v>45685.0</v>
      </c>
      <c r="B728" s="9" t="s">
        <v>1750</v>
      </c>
      <c r="C728" s="9" t="s">
        <v>1751</v>
      </c>
      <c r="D728" s="15">
        <v>1.1940429216E10</v>
      </c>
      <c r="E728" s="9" t="s">
        <v>13936</v>
      </c>
      <c r="F728" s="9" t="s">
        <v>13950</v>
      </c>
      <c r="G728" s="9" t="s">
        <v>13944</v>
      </c>
      <c r="H728" s="9" t="s">
        <v>13960</v>
      </c>
      <c r="I728" s="9" t="s">
        <v>13940</v>
      </c>
      <c r="J728" s="9" t="s">
        <v>13929</v>
      </c>
      <c r="K728" s="9" t="s">
        <v>13940</v>
      </c>
      <c r="L728" s="9" t="s">
        <v>13931</v>
      </c>
      <c r="M728" s="9" t="s">
        <v>13952</v>
      </c>
      <c r="N728" s="13" t="s">
        <v>12</v>
      </c>
      <c r="O728" s="13" t="s">
        <v>14</v>
      </c>
      <c r="P728" s="13" t="s">
        <v>13</v>
      </c>
      <c r="Q728" s="13" t="s">
        <v>77</v>
      </c>
      <c r="R728" s="13" t="s">
        <v>15</v>
      </c>
      <c r="S728" s="10">
        <f>ROUNDUP(SUM(VLOOKUP(F728,'Pontuação'!A$2:B$11,2,FALSE),VLOOKUP(E728,'Pontuação'!C$2:D$11,2,FALSE),VLOOKUP(H728,'Pontuação'!I$2:J$11,2,FALSE),VLOOKUP(J728,'Pontuação'!G$2:H$11,2,FALSE),VLOOKUP(L728,'Pontuação'!M$2:N$13,2,FALSE)),0)</f>
        <v>1369</v>
      </c>
      <c r="T728" s="11">
        <f t="shared" si="1"/>
        <v>137</v>
      </c>
      <c r="U728" s="11" t="str">
        <f t="array" ref="U728">IFERROR(INDEX('Pontuação'!G$13:G$101, MATCH(T728, 'Pontuação'!F$13:F$101, 0)), "Faixa Indefinida")</f>
        <v>D</v>
      </c>
      <c r="V728" s="11">
        <f t="shared" si="2"/>
        <v>0</v>
      </c>
      <c r="W728" s="11">
        <f t="shared" si="3"/>
        <v>0</v>
      </c>
      <c r="X728" s="11">
        <f t="shared" si="4"/>
        <v>0</v>
      </c>
      <c r="Y728" s="11">
        <f t="shared" si="5"/>
        <v>1</v>
      </c>
      <c r="Z728" s="12">
        <f>ROUNDUP(SUM(VLOOKUP(F728,'Pontuação 3.0'!A$2:B$11,2,FALSE),VLOOKUP(E728,'Pontuação 3.0'!C$2:D$11,2,FALSE),VLOOKUP(H728,'Pontuação 3.0'!I$2:J$11,2,FALSE),VLOOKUP(J728,'Pontuação 3.0'!G$2:H$11,2,FALSE),VLOOKUP(G728,'Pontuação 3.0'!E$2:F$11,2,FALSE),VLOOKUP(K728,'Pontuação 3.0'!K$2:L$11,2,FALSE),VLOOKUP(L728,'Pontuação 3.0'!M$2:N$13,2,FALSE)),0)</f>
        <v>1874</v>
      </c>
      <c r="AA728" s="12">
        <f t="shared" si="6"/>
        <v>187</v>
      </c>
      <c r="AB728" s="12" t="str">
        <f t="array" ref="AB728">IFERROR(INDEX('Pontuação 3.0'!G$13:G$191, MATCH(AA728, 'Pontuação 3.0'!F$13:F$191, 0)), "Faixa Indefinida")</f>
        <v>D</v>
      </c>
      <c r="AC728" s="12">
        <f t="shared" si="7"/>
        <v>0</v>
      </c>
      <c r="AD728" s="12">
        <f t="shared" si="8"/>
        <v>0</v>
      </c>
      <c r="AE728" s="12">
        <f t="shared" si="9"/>
        <v>0</v>
      </c>
      <c r="AF728" s="12">
        <f t="shared" si="10"/>
        <v>1</v>
      </c>
    </row>
    <row r="729" ht="15.75" customHeight="1">
      <c r="A729" s="8">
        <v>45685.0</v>
      </c>
      <c r="B729" s="9" t="s">
        <v>17</v>
      </c>
      <c r="C729" s="9" t="s">
        <v>1754</v>
      </c>
      <c r="D729" s="15">
        <v>1.9996369679E10</v>
      </c>
      <c r="E729" s="9" t="s">
        <v>13936</v>
      </c>
      <c r="F729" s="9" t="s">
        <v>13948</v>
      </c>
      <c r="G729" s="9" t="s">
        <v>13944</v>
      </c>
      <c r="H729" s="9" t="s">
        <v>13951</v>
      </c>
      <c r="I729" s="9" t="s">
        <v>13940</v>
      </c>
      <c r="J729" s="9" t="s">
        <v>13929</v>
      </c>
      <c r="K729" s="9" t="s">
        <v>13940</v>
      </c>
      <c r="L729" s="9" t="s">
        <v>13931</v>
      </c>
      <c r="M729" s="9" t="s">
        <v>13942</v>
      </c>
      <c r="N729" s="13" t="s">
        <v>12</v>
      </c>
      <c r="O729" s="13" t="s">
        <v>14</v>
      </c>
      <c r="P729" s="13" t="s">
        <v>32</v>
      </c>
      <c r="Q729" s="13" t="s">
        <v>48</v>
      </c>
      <c r="R729" s="13" t="s">
        <v>65</v>
      </c>
      <c r="S729" s="10">
        <f>ROUNDUP(SUM(VLOOKUP(F729,'Pontuação'!A$2:B$11,2,FALSE),VLOOKUP(E729,'Pontuação'!C$2:D$11,2,FALSE),VLOOKUP(H729,'Pontuação'!I$2:J$11,2,FALSE),VLOOKUP(J729,'Pontuação'!G$2:H$11,2,FALSE),VLOOKUP(L729,'Pontuação'!M$2:N$13,2,FALSE)),0)</f>
        <v>1541</v>
      </c>
      <c r="T729" s="11">
        <f t="shared" si="1"/>
        <v>154</v>
      </c>
      <c r="U729" s="11" t="str">
        <f t="array" ref="U729">IFERROR(INDEX('Pontuação'!G$13:G$101, MATCH(T729, 'Pontuação'!F$13:F$101, 0)), "Faixa Indefinida")</f>
        <v>C</v>
      </c>
      <c r="V729" s="11">
        <f t="shared" si="2"/>
        <v>0</v>
      </c>
      <c r="W729" s="11">
        <f t="shared" si="3"/>
        <v>0</v>
      </c>
      <c r="X729" s="11">
        <f t="shared" si="4"/>
        <v>1</v>
      </c>
      <c r="Y729" s="11">
        <f t="shared" si="5"/>
        <v>0</v>
      </c>
      <c r="Z729" s="12">
        <f>ROUNDUP(SUM(VLOOKUP(F729,'Pontuação 3.0'!A$2:B$11,2,FALSE),VLOOKUP(E729,'Pontuação 3.0'!C$2:D$11,2,FALSE),VLOOKUP(H729,'Pontuação 3.0'!I$2:J$11,2,FALSE),VLOOKUP(J729,'Pontuação 3.0'!G$2:H$11,2,FALSE),VLOOKUP(G729,'Pontuação 3.0'!E$2:F$11,2,FALSE),VLOOKUP(K729,'Pontuação 3.0'!K$2:L$11,2,FALSE),VLOOKUP(L729,'Pontuação 3.0'!M$2:N$13,2,FALSE)),0)</f>
        <v>1849</v>
      </c>
      <c r="AA729" s="12">
        <f t="shared" si="6"/>
        <v>185</v>
      </c>
      <c r="AB729" s="12" t="str">
        <f t="array" ref="AB729">IFERROR(INDEX('Pontuação 3.0'!G$13:G$191, MATCH(AA729, 'Pontuação 3.0'!F$13:F$191, 0)), "Faixa Indefinida")</f>
        <v>D</v>
      </c>
      <c r="AC729" s="12">
        <f t="shared" si="7"/>
        <v>0</v>
      </c>
      <c r="AD729" s="12">
        <f t="shared" si="8"/>
        <v>0</v>
      </c>
      <c r="AE729" s="12">
        <f t="shared" si="9"/>
        <v>0</v>
      </c>
      <c r="AF729" s="12">
        <f t="shared" si="10"/>
        <v>1</v>
      </c>
    </row>
    <row r="730" ht="15.75" customHeight="1">
      <c r="A730" s="8">
        <v>45685.0</v>
      </c>
      <c r="B730" s="9" t="s">
        <v>1752</v>
      </c>
      <c r="C730" s="9" t="s">
        <v>1753</v>
      </c>
      <c r="D730" s="15">
        <v>3.8984127602E10</v>
      </c>
      <c r="E730" s="9" t="s">
        <v>13936</v>
      </c>
      <c r="F730" s="9" t="s">
        <v>13950</v>
      </c>
      <c r="G730" s="9" t="s">
        <v>13926</v>
      </c>
      <c r="H730" s="9" t="s">
        <v>13951</v>
      </c>
      <c r="I730" s="9" t="s">
        <v>13940</v>
      </c>
      <c r="J730" s="9" t="s">
        <v>13939</v>
      </c>
      <c r="K730" s="9" t="s">
        <v>13940</v>
      </c>
      <c r="L730" s="9" t="s">
        <v>13945</v>
      </c>
      <c r="M730" s="9" t="s">
        <v>13942</v>
      </c>
      <c r="N730" s="13" t="s">
        <v>12</v>
      </c>
      <c r="O730" s="13" t="s">
        <v>14</v>
      </c>
      <c r="P730" s="13" t="s">
        <v>32</v>
      </c>
      <c r="Q730" s="13" t="s">
        <v>20</v>
      </c>
      <c r="R730" s="13" t="s">
        <v>15</v>
      </c>
      <c r="S730" s="10">
        <f>ROUNDUP(SUM(VLOOKUP(F730,'Pontuação'!A$2:B$11,2,FALSE),VLOOKUP(E730,'Pontuação'!C$2:D$11,2,FALSE),VLOOKUP(H730,'Pontuação'!I$2:J$11,2,FALSE),VLOOKUP(J730,'Pontuação'!G$2:H$11,2,FALSE),VLOOKUP(L730,'Pontuação'!M$2:N$13,2,FALSE)),0)</f>
        <v>1790</v>
      </c>
      <c r="T730" s="11">
        <f t="shared" si="1"/>
        <v>179</v>
      </c>
      <c r="U730" s="11" t="str">
        <f t="array" ref="U730">IFERROR(INDEX('Pontuação'!G$13:G$101, MATCH(T730, 'Pontuação'!F$13:F$101, 0)), "Faixa Indefinida")</f>
        <v>B</v>
      </c>
      <c r="V730" s="11">
        <f t="shared" si="2"/>
        <v>0</v>
      </c>
      <c r="W730" s="11">
        <f t="shared" si="3"/>
        <v>1</v>
      </c>
      <c r="X730" s="11">
        <f t="shared" si="4"/>
        <v>0</v>
      </c>
      <c r="Y730" s="11">
        <f t="shared" si="5"/>
        <v>0</v>
      </c>
      <c r="Z730" s="12">
        <f>ROUNDUP(SUM(VLOOKUP(F730,'Pontuação 3.0'!A$2:B$11,2,FALSE),VLOOKUP(E730,'Pontuação 3.0'!C$2:D$11,2,FALSE),VLOOKUP(H730,'Pontuação 3.0'!I$2:J$11,2,FALSE),VLOOKUP(J730,'Pontuação 3.0'!G$2:H$11,2,FALSE),VLOOKUP(G730,'Pontuação 3.0'!E$2:F$11,2,FALSE),VLOOKUP(K730,'Pontuação 3.0'!K$2:L$11,2,FALSE),VLOOKUP(L730,'Pontuação 3.0'!M$2:N$13,2,FALSE)),0)</f>
        <v>2360</v>
      </c>
      <c r="AA730" s="12">
        <f t="shared" si="6"/>
        <v>236</v>
      </c>
      <c r="AB730" s="12" t="str">
        <f t="array" ref="AB730">IFERROR(INDEX('Pontuação 3.0'!G$13:G$191, MATCH(AA730, 'Pontuação 3.0'!F$13:F$191, 0)), "Faixa Indefinida")</f>
        <v>A</v>
      </c>
      <c r="AC730" s="12">
        <f t="shared" si="7"/>
        <v>1</v>
      </c>
      <c r="AD730" s="12">
        <f t="shared" si="8"/>
        <v>0</v>
      </c>
      <c r="AE730" s="12">
        <f t="shared" si="9"/>
        <v>0</v>
      </c>
      <c r="AF730" s="12">
        <f t="shared" si="10"/>
        <v>0</v>
      </c>
    </row>
    <row r="731" ht="15.75" customHeight="1">
      <c r="A731" s="8">
        <v>45685.0</v>
      </c>
      <c r="B731" s="9" t="s">
        <v>1755</v>
      </c>
      <c r="C731" s="9" t="s">
        <v>1756</v>
      </c>
      <c r="D731" s="15">
        <v>5.1997500788E10</v>
      </c>
      <c r="E731" s="9" t="s">
        <v>13936</v>
      </c>
      <c r="F731" s="9" t="s">
        <v>13950</v>
      </c>
      <c r="G731" s="9" t="s">
        <v>13926</v>
      </c>
      <c r="H731" s="9" t="s">
        <v>13949</v>
      </c>
      <c r="I731" s="9" t="s">
        <v>13940</v>
      </c>
      <c r="J731" s="9" t="s">
        <v>13929</v>
      </c>
      <c r="K731" s="9" t="s">
        <v>13940</v>
      </c>
      <c r="L731" s="9" t="s">
        <v>13941</v>
      </c>
      <c r="M731" s="9" t="s">
        <v>13967</v>
      </c>
      <c r="N731" s="13" t="s">
        <v>12</v>
      </c>
      <c r="O731" s="13" t="s">
        <v>14</v>
      </c>
      <c r="P731" s="13" t="s">
        <v>13</v>
      </c>
      <c r="Q731" s="13" t="s">
        <v>20</v>
      </c>
      <c r="R731" s="13" t="s">
        <v>15</v>
      </c>
      <c r="S731" s="10">
        <f>ROUNDUP(SUM(VLOOKUP(F731,'Pontuação'!A$2:B$11,2,FALSE),VLOOKUP(E731,'Pontuação'!C$2:D$11,2,FALSE),VLOOKUP(H731,'Pontuação'!I$2:J$11,2,FALSE),VLOOKUP(J731,'Pontuação'!G$2:H$11,2,FALSE),VLOOKUP(L731,'Pontuação'!M$2:N$13,2,FALSE)),0)</f>
        <v>1639</v>
      </c>
      <c r="T731" s="11">
        <f t="shared" si="1"/>
        <v>164</v>
      </c>
      <c r="U731" s="11" t="str">
        <f t="array" ref="U731">IFERROR(INDEX('Pontuação'!G$13:G$101, MATCH(T731, 'Pontuação'!F$13:F$101, 0)), "Faixa Indefinida")</f>
        <v>C</v>
      </c>
      <c r="V731" s="11">
        <f t="shared" si="2"/>
        <v>0</v>
      </c>
      <c r="W731" s="11">
        <f t="shared" si="3"/>
        <v>0</v>
      </c>
      <c r="X731" s="11">
        <f t="shared" si="4"/>
        <v>1</v>
      </c>
      <c r="Y731" s="11">
        <f t="shared" si="5"/>
        <v>0</v>
      </c>
      <c r="Z731" s="12">
        <f>ROUNDUP(SUM(VLOOKUP(F731,'Pontuação 3.0'!A$2:B$11,2,FALSE),VLOOKUP(E731,'Pontuação 3.0'!C$2:D$11,2,FALSE),VLOOKUP(H731,'Pontuação 3.0'!I$2:J$11,2,FALSE),VLOOKUP(J731,'Pontuação 3.0'!G$2:H$11,2,FALSE),VLOOKUP(G731,'Pontuação 3.0'!E$2:F$11,2,FALSE),VLOOKUP(K731,'Pontuação 3.0'!K$2:L$11,2,FALSE),VLOOKUP(L731,'Pontuação 3.0'!M$2:N$13,2,FALSE)),0)</f>
        <v>2187</v>
      </c>
      <c r="AA731" s="12">
        <f t="shared" si="6"/>
        <v>219</v>
      </c>
      <c r="AB731" s="12" t="str">
        <f t="array" ref="AB731">IFERROR(INDEX('Pontuação 3.0'!G$13:G$191, MATCH(AA731, 'Pontuação 3.0'!F$13:F$191, 0)), "Faixa Indefinida")</f>
        <v>B</v>
      </c>
      <c r="AC731" s="12">
        <f t="shared" si="7"/>
        <v>0</v>
      </c>
      <c r="AD731" s="12">
        <f t="shared" si="8"/>
        <v>1</v>
      </c>
      <c r="AE731" s="12">
        <f t="shared" si="9"/>
        <v>0</v>
      </c>
      <c r="AF731" s="12">
        <f t="shared" si="10"/>
        <v>0</v>
      </c>
    </row>
    <row r="732" ht="15.75" customHeight="1">
      <c r="A732" s="8">
        <v>45685.0</v>
      </c>
      <c r="B732" s="9" t="s">
        <v>1757</v>
      </c>
      <c r="C732" s="9" t="s">
        <v>1758</v>
      </c>
      <c r="D732" s="15">
        <v>5.511940387033E12</v>
      </c>
      <c r="E732" s="9" t="s">
        <v>13936</v>
      </c>
      <c r="F732" s="9" t="s">
        <v>13948</v>
      </c>
      <c r="G732" s="9" t="s">
        <v>13944</v>
      </c>
      <c r="H732" s="9" t="s">
        <v>13960</v>
      </c>
      <c r="I732" s="9" t="s">
        <v>13940</v>
      </c>
      <c r="J732" s="9" t="s">
        <v>13939</v>
      </c>
      <c r="K732" s="9" t="s">
        <v>13930</v>
      </c>
      <c r="L732" s="9" t="s">
        <v>13931</v>
      </c>
      <c r="M732" s="9" t="s">
        <v>13932</v>
      </c>
      <c r="N732" s="13" t="s">
        <v>12</v>
      </c>
      <c r="O732" s="13" t="s">
        <v>14</v>
      </c>
      <c r="P732" s="13" t="s">
        <v>333</v>
      </c>
      <c r="Q732" s="13" t="s">
        <v>1759</v>
      </c>
      <c r="R732" s="13" t="s">
        <v>65</v>
      </c>
      <c r="S732" s="10">
        <f>ROUNDUP(SUM(VLOOKUP(F732,'Pontuação'!A$2:B$11,2,FALSE),VLOOKUP(E732,'Pontuação'!C$2:D$11,2,FALSE),VLOOKUP(H732,'Pontuação'!I$2:J$11,2,FALSE),VLOOKUP(J732,'Pontuação'!G$2:H$11,2,FALSE),VLOOKUP(L732,'Pontuação'!M$2:N$13,2,FALSE)),0)</f>
        <v>1462</v>
      </c>
      <c r="T732" s="11">
        <f t="shared" si="1"/>
        <v>146</v>
      </c>
      <c r="U732" s="11" t="str">
        <f t="array" ref="U732">IFERROR(INDEX('Pontuação'!G$13:G$101, MATCH(T732, 'Pontuação'!F$13:F$101, 0)), "Faixa Indefinida")</f>
        <v>D</v>
      </c>
      <c r="V732" s="11">
        <f t="shared" si="2"/>
        <v>0</v>
      </c>
      <c r="W732" s="11">
        <f t="shared" si="3"/>
        <v>0</v>
      </c>
      <c r="X732" s="11">
        <f t="shared" si="4"/>
        <v>0</v>
      </c>
      <c r="Y732" s="11">
        <f t="shared" si="5"/>
        <v>1</v>
      </c>
      <c r="Z732" s="12">
        <f>ROUNDUP(SUM(VLOOKUP(F732,'Pontuação 3.0'!A$2:B$11,2,FALSE),VLOOKUP(E732,'Pontuação 3.0'!C$2:D$11,2,FALSE),VLOOKUP(H732,'Pontuação 3.0'!I$2:J$11,2,FALSE),VLOOKUP(J732,'Pontuação 3.0'!G$2:H$11,2,FALSE),VLOOKUP(G732,'Pontuação 3.0'!E$2:F$11,2,FALSE),VLOOKUP(K732,'Pontuação 3.0'!K$2:L$11,2,FALSE),VLOOKUP(L732,'Pontuação 3.0'!M$2:N$13,2,FALSE)),0)</f>
        <v>2154</v>
      </c>
      <c r="AA732" s="12">
        <f t="shared" si="6"/>
        <v>215</v>
      </c>
      <c r="AB732" s="12" t="str">
        <f t="array" ref="AB732">IFERROR(INDEX('Pontuação 3.0'!G$13:G$191, MATCH(AA732, 'Pontuação 3.0'!F$13:F$191, 0)), "Faixa Indefinida")</f>
        <v>B</v>
      </c>
      <c r="AC732" s="12">
        <f t="shared" si="7"/>
        <v>0</v>
      </c>
      <c r="AD732" s="12">
        <f t="shared" si="8"/>
        <v>1</v>
      </c>
      <c r="AE732" s="12">
        <f t="shared" si="9"/>
        <v>0</v>
      </c>
      <c r="AF732" s="12">
        <f t="shared" si="10"/>
        <v>0</v>
      </c>
    </row>
    <row r="733" ht="15.75" customHeight="1">
      <c r="A733" s="8">
        <v>45685.0</v>
      </c>
      <c r="B733" s="9" t="s">
        <v>1762</v>
      </c>
      <c r="C733" s="9" t="s">
        <v>1763</v>
      </c>
      <c r="D733" s="9" t="s">
        <v>1764</v>
      </c>
      <c r="E733" s="9" t="s">
        <v>13936</v>
      </c>
      <c r="F733" s="9" t="s">
        <v>13950</v>
      </c>
      <c r="G733" s="9" t="s">
        <v>13944</v>
      </c>
      <c r="H733" s="9" t="s">
        <v>13949</v>
      </c>
      <c r="I733" s="9" t="s">
        <v>13928</v>
      </c>
      <c r="J733" s="9" t="s">
        <v>13929</v>
      </c>
      <c r="K733" s="9" t="s">
        <v>13940</v>
      </c>
      <c r="L733" s="9" t="s">
        <v>13931</v>
      </c>
      <c r="M733" s="9" t="s">
        <v>13946</v>
      </c>
      <c r="N733" s="13" t="s">
        <v>12</v>
      </c>
      <c r="O733" s="13" t="s">
        <v>14</v>
      </c>
      <c r="P733" s="13" t="s">
        <v>399</v>
      </c>
      <c r="Q733" s="13" t="s">
        <v>20</v>
      </c>
      <c r="R733" s="13" t="s">
        <v>15</v>
      </c>
      <c r="S733" s="10">
        <f>ROUNDUP(SUM(VLOOKUP(F733,'Pontuação'!A$2:B$11,2,FALSE),VLOOKUP(E733,'Pontuação'!C$2:D$11,2,FALSE),VLOOKUP(H733,'Pontuação'!I$2:J$11,2,FALSE),VLOOKUP(J733,'Pontuação'!G$2:H$11,2,FALSE),VLOOKUP(L733,'Pontuação'!M$2:N$13,2,FALSE)),0)</f>
        <v>1595</v>
      </c>
      <c r="T733" s="11">
        <f t="shared" si="1"/>
        <v>160</v>
      </c>
      <c r="U733" s="11" t="str">
        <f t="array" ref="U733">IFERROR(INDEX('Pontuação'!G$13:G$101, MATCH(T733, 'Pontuação'!F$13:F$101, 0)), "Faixa Indefinida")</f>
        <v>C</v>
      </c>
      <c r="V733" s="11">
        <f t="shared" si="2"/>
        <v>0</v>
      </c>
      <c r="W733" s="11">
        <f t="shared" si="3"/>
        <v>0</v>
      </c>
      <c r="X733" s="11">
        <f t="shared" si="4"/>
        <v>1</v>
      </c>
      <c r="Y733" s="11">
        <f t="shared" si="5"/>
        <v>0</v>
      </c>
      <c r="Z733" s="12">
        <f>ROUNDUP(SUM(VLOOKUP(F733,'Pontuação 3.0'!A$2:B$11,2,FALSE),VLOOKUP(E733,'Pontuação 3.0'!C$2:D$11,2,FALSE),VLOOKUP(H733,'Pontuação 3.0'!I$2:J$11,2,FALSE),VLOOKUP(J733,'Pontuação 3.0'!G$2:H$11,2,FALSE),VLOOKUP(G733,'Pontuação 3.0'!E$2:F$11,2,FALSE),VLOOKUP(K733,'Pontuação 3.0'!K$2:L$11,2,FALSE),VLOOKUP(L733,'Pontuação 3.0'!M$2:N$13,2,FALSE)),0)</f>
        <v>2069</v>
      </c>
      <c r="AA733" s="12">
        <f t="shared" si="6"/>
        <v>207</v>
      </c>
      <c r="AB733" s="12" t="str">
        <f t="array" ref="AB733">IFERROR(INDEX('Pontuação 3.0'!G$13:G$191, MATCH(AA733, 'Pontuação 3.0'!F$13:F$191, 0)), "Faixa Indefinida")</f>
        <v>C</v>
      </c>
      <c r="AC733" s="12">
        <f t="shared" si="7"/>
        <v>0</v>
      </c>
      <c r="AD733" s="12">
        <f t="shared" si="8"/>
        <v>0</v>
      </c>
      <c r="AE733" s="12">
        <f t="shared" si="9"/>
        <v>1</v>
      </c>
      <c r="AF733" s="12">
        <f t="shared" si="10"/>
        <v>0</v>
      </c>
    </row>
    <row r="734" ht="15.75" customHeight="1">
      <c r="A734" s="8">
        <v>45685.0</v>
      </c>
      <c r="B734" s="9" t="s">
        <v>1760</v>
      </c>
      <c r="C734" s="9" t="s">
        <v>1761</v>
      </c>
      <c r="D734" s="15">
        <v>4.7996325688E10</v>
      </c>
      <c r="E734" s="9" t="s">
        <v>13924</v>
      </c>
      <c r="F734" s="9" t="s">
        <v>13948</v>
      </c>
      <c r="G734" s="9" t="s">
        <v>13926</v>
      </c>
      <c r="H734" s="9" t="s">
        <v>13949</v>
      </c>
      <c r="I734" s="9" t="s">
        <v>13928</v>
      </c>
      <c r="J734" s="9" t="s">
        <v>13939</v>
      </c>
      <c r="K734" s="9" t="s">
        <v>13930</v>
      </c>
      <c r="L734" s="9" t="s">
        <v>13945</v>
      </c>
      <c r="M734" s="9" t="s">
        <v>13942</v>
      </c>
      <c r="N734" s="9"/>
      <c r="O734" s="9"/>
      <c r="P734" s="9"/>
      <c r="Q734" s="9"/>
      <c r="R734" s="9"/>
      <c r="S734" s="10">
        <f>ROUNDUP(SUM(VLOOKUP(F734,'Pontuação'!A$2:B$11,2,FALSE),VLOOKUP(E734,'Pontuação'!C$2:D$11,2,FALSE),VLOOKUP(H734,'Pontuação'!I$2:J$11,2,FALSE),VLOOKUP(J734,'Pontuação'!G$2:H$11,2,FALSE),VLOOKUP(L734,'Pontuação'!M$2:N$13,2,FALSE)),0)</f>
        <v>1824</v>
      </c>
      <c r="T734" s="11">
        <f t="shared" si="1"/>
        <v>182</v>
      </c>
      <c r="U734" s="11" t="str">
        <f t="array" ref="U734">IFERROR(INDEX('Pontuação'!G$13:G$101, MATCH(T734, 'Pontuação'!F$13:F$101, 0)), "Faixa Indefinida")</f>
        <v>B</v>
      </c>
      <c r="V734" s="11">
        <f t="shared" si="2"/>
        <v>0</v>
      </c>
      <c r="W734" s="11">
        <f t="shared" si="3"/>
        <v>1</v>
      </c>
      <c r="X734" s="11">
        <f t="shared" si="4"/>
        <v>0</v>
      </c>
      <c r="Y734" s="11">
        <f t="shared" si="5"/>
        <v>0</v>
      </c>
      <c r="Z734" s="12">
        <f>ROUNDUP(SUM(VLOOKUP(F734,'Pontuação 3.0'!A$2:B$11,2,FALSE),VLOOKUP(E734,'Pontuação 3.0'!C$2:D$11,2,FALSE),VLOOKUP(H734,'Pontuação 3.0'!I$2:J$11,2,FALSE),VLOOKUP(J734,'Pontuação 3.0'!G$2:H$11,2,FALSE),VLOOKUP(G734,'Pontuação 3.0'!E$2:F$11,2,FALSE),VLOOKUP(K734,'Pontuação 3.0'!K$2:L$11,2,FALSE),VLOOKUP(L734,'Pontuação 3.0'!M$2:N$13,2,FALSE)),0)</f>
        <v>2545</v>
      </c>
      <c r="AA734" s="12">
        <f t="shared" si="6"/>
        <v>255</v>
      </c>
      <c r="AB734" s="12" t="str">
        <f t="array" ref="AB734">IFERROR(INDEX('Pontuação 3.0'!G$13:G$191, MATCH(AA734, 'Pontuação 3.0'!F$13:F$191, 0)), "Faixa Indefinida")</f>
        <v>A</v>
      </c>
      <c r="AC734" s="12">
        <f t="shared" si="7"/>
        <v>1</v>
      </c>
      <c r="AD734" s="12">
        <f t="shared" si="8"/>
        <v>0</v>
      </c>
      <c r="AE734" s="12">
        <f t="shared" si="9"/>
        <v>0</v>
      </c>
      <c r="AF734" s="12">
        <f t="shared" si="10"/>
        <v>0</v>
      </c>
    </row>
    <row r="735" ht="15.75" customHeight="1">
      <c r="A735" s="8">
        <v>45685.0</v>
      </c>
      <c r="B735" s="9" t="s">
        <v>1767</v>
      </c>
      <c r="C735" s="9" t="s">
        <v>1768</v>
      </c>
      <c r="D735" s="15">
        <v>8.3993884941E10</v>
      </c>
      <c r="E735" s="9" t="s">
        <v>13936</v>
      </c>
      <c r="F735" s="9" t="s">
        <v>13948</v>
      </c>
      <c r="G735" s="9" t="s">
        <v>13926</v>
      </c>
      <c r="H735" s="9" t="s">
        <v>13949</v>
      </c>
      <c r="I735" s="9" t="s">
        <v>13940</v>
      </c>
      <c r="J735" s="9" t="s">
        <v>13929</v>
      </c>
      <c r="K735" s="9" t="s">
        <v>13940</v>
      </c>
      <c r="L735" s="9" t="s">
        <v>13931</v>
      </c>
      <c r="M735" s="9" t="s">
        <v>13942</v>
      </c>
      <c r="N735" s="13" t="s">
        <v>12</v>
      </c>
      <c r="O735" s="13" t="s">
        <v>14</v>
      </c>
      <c r="P735" s="13" t="s">
        <v>399</v>
      </c>
      <c r="Q735" s="13" t="s">
        <v>20</v>
      </c>
      <c r="R735" s="13" t="s">
        <v>15</v>
      </c>
      <c r="S735" s="10">
        <f>ROUNDUP(SUM(VLOOKUP(F735,'Pontuação'!A$2:B$11,2,FALSE),VLOOKUP(E735,'Pontuação'!C$2:D$11,2,FALSE),VLOOKUP(H735,'Pontuação'!I$2:J$11,2,FALSE),VLOOKUP(J735,'Pontuação'!G$2:H$11,2,FALSE),VLOOKUP(L735,'Pontuação'!M$2:N$13,2,FALSE)),0)</f>
        <v>1583</v>
      </c>
      <c r="T735" s="11">
        <f t="shared" si="1"/>
        <v>158</v>
      </c>
      <c r="U735" s="11" t="str">
        <f t="array" ref="U735">IFERROR(INDEX('Pontuação'!G$13:G$101, MATCH(T735, 'Pontuação'!F$13:F$101, 0)), "Faixa Indefinida")</f>
        <v>C</v>
      </c>
      <c r="V735" s="11">
        <f t="shared" si="2"/>
        <v>0</v>
      </c>
      <c r="W735" s="11">
        <f t="shared" si="3"/>
        <v>0</v>
      </c>
      <c r="X735" s="11">
        <f t="shared" si="4"/>
        <v>1</v>
      </c>
      <c r="Y735" s="11">
        <f t="shared" si="5"/>
        <v>0</v>
      </c>
      <c r="Z735" s="12">
        <f>ROUNDUP(SUM(VLOOKUP(F735,'Pontuação 3.0'!A$2:B$11,2,FALSE),VLOOKUP(E735,'Pontuação 3.0'!C$2:D$11,2,FALSE),VLOOKUP(H735,'Pontuação 3.0'!I$2:J$11,2,FALSE),VLOOKUP(J735,'Pontuação 3.0'!G$2:H$11,2,FALSE),VLOOKUP(G735,'Pontuação 3.0'!E$2:F$11,2,FALSE),VLOOKUP(K735,'Pontuação 3.0'!K$2:L$11,2,FALSE),VLOOKUP(L735,'Pontuação 3.0'!M$2:N$13,2,FALSE)),0)</f>
        <v>2076</v>
      </c>
      <c r="AA735" s="12">
        <f t="shared" si="6"/>
        <v>208</v>
      </c>
      <c r="AB735" s="12" t="str">
        <f t="array" ref="AB735">IFERROR(INDEX('Pontuação 3.0'!G$13:G$191, MATCH(AA735, 'Pontuação 3.0'!F$13:F$191, 0)), "Faixa Indefinida")</f>
        <v>C</v>
      </c>
      <c r="AC735" s="12">
        <f t="shared" si="7"/>
        <v>0</v>
      </c>
      <c r="AD735" s="12">
        <f t="shared" si="8"/>
        <v>0</v>
      </c>
      <c r="AE735" s="12">
        <f t="shared" si="9"/>
        <v>1</v>
      </c>
      <c r="AF735" s="12">
        <f t="shared" si="10"/>
        <v>0</v>
      </c>
    </row>
    <row r="736" ht="15.75" customHeight="1">
      <c r="A736" s="8">
        <v>45685.0</v>
      </c>
      <c r="B736" s="9" t="s">
        <v>1769</v>
      </c>
      <c r="C736" s="9" t="s">
        <v>1770</v>
      </c>
      <c r="D736" s="15">
        <v>1.1982812924E10</v>
      </c>
      <c r="E736" s="9" t="s">
        <v>13924</v>
      </c>
      <c r="F736" s="9" t="s">
        <v>13950</v>
      </c>
      <c r="G736" s="9" t="s">
        <v>13926</v>
      </c>
      <c r="H736" s="9" t="s">
        <v>13951</v>
      </c>
      <c r="I736" s="9" t="s">
        <v>13940</v>
      </c>
      <c r="J736" s="9" t="s">
        <v>13929</v>
      </c>
      <c r="K736" s="9" t="s">
        <v>13940</v>
      </c>
      <c r="L736" s="9" t="s">
        <v>13931</v>
      </c>
      <c r="M736" s="9" t="s">
        <v>13967</v>
      </c>
      <c r="N736" s="13" t="s">
        <v>12</v>
      </c>
      <c r="O736" s="13" t="s">
        <v>14</v>
      </c>
      <c r="P736" s="13" t="s">
        <v>71</v>
      </c>
      <c r="Q736" s="13" t="s">
        <v>20</v>
      </c>
      <c r="R736" s="13" t="s">
        <v>15</v>
      </c>
      <c r="S736" s="10">
        <f>ROUNDUP(SUM(VLOOKUP(F736,'Pontuação'!A$2:B$11,2,FALSE),VLOOKUP(E736,'Pontuação'!C$2:D$11,2,FALSE),VLOOKUP(H736,'Pontuação'!I$2:J$11,2,FALSE),VLOOKUP(J736,'Pontuação'!G$2:H$11,2,FALSE),VLOOKUP(L736,'Pontuação'!M$2:N$13,2,FALSE)),0)</f>
        <v>1557</v>
      </c>
      <c r="T736" s="11">
        <f t="shared" si="1"/>
        <v>156</v>
      </c>
      <c r="U736" s="11" t="str">
        <f t="array" ref="U736">IFERROR(INDEX('Pontuação'!G$13:G$101, MATCH(T736, 'Pontuação'!F$13:F$101, 0)), "Faixa Indefinida")</f>
        <v>C</v>
      </c>
      <c r="V736" s="11">
        <f t="shared" si="2"/>
        <v>0</v>
      </c>
      <c r="W736" s="11">
        <f t="shared" si="3"/>
        <v>0</v>
      </c>
      <c r="X736" s="11">
        <f t="shared" si="4"/>
        <v>1</v>
      </c>
      <c r="Y736" s="11">
        <f t="shared" si="5"/>
        <v>0</v>
      </c>
      <c r="Z736" s="12">
        <f>ROUNDUP(SUM(VLOOKUP(F736,'Pontuação 3.0'!A$2:B$11,2,FALSE),VLOOKUP(E736,'Pontuação 3.0'!C$2:D$11,2,FALSE),VLOOKUP(H736,'Pontuação 3.0'!I$2:J$11,2,FALSE),VLOOKUP(J736,'Pontuação 3.0'!G$2:H$11,2,FALSE),VLOOKUP(G736,'Pontuação 3.0'!E$2:F$11,2,FALSE),VLOOKUP(K736,'Pontuação 3.0'!K$2:L$11,2,FALSE),VLOOKUP(L736,'Pontuação 3.0'!M$2:N$13,2,FALSE)),0)</f>
        <v>2092</v>
      </c>
      <c r="AA736" s="12">
        <f t="shared" si="6"/>
        <v>209</v>
      </c>
      <c r="AB736" s="12" t="str">
        <f t="array" ref="AB736">IFERROR(INDEX('Pontuação 3.0'!G$13:G$191, MATCH(AA736, 'Pontuação 3.0'!F$13:F$191, 0)), "Faixa Indefinida")</f>
        <v>C</v>
      </c>
      <c r="AC736" s="12">
        <f t="shared" si="7"/>
        <v>0</v>
      </c>
      <c r="AD736" s="12">
        <f t="shared" si="8"/>
        <v>0</v>
      </c>
      <c r="AE736" s="12">
        <f t="shared" si="9"/>
        <v>1</v>
      </c>
      <c r="AF736" s="12">
        <f t="shared" si="10"/>
        <v>0</v>
      </c>
    </row>
    <row r="737" ht="15.75" customHeight="1">
      <c r="A737" s="8">
        <v>45685.0</v>
      </c>
      <c r="B737" s="9" t="s">
        <v>1773</v>
      </c>
      <c r="C737" s="9" t="s">
        <v>1774</v>
      </c>
      <c r="D737" s="15">
        <v>6.2994348109E10</v>
      </c>
      <c r="E737" s="9" t="s">
        <v>13936</v>
      </c>
      <c r="F737" s="9" t="s">
        <v>13950</v>
      </c>
      <c r="G737" s="9" t="s">
        <v>13957</v>
      </c>
      <c r="H737" s="9" t="s">
        <v>13927</v>
      </c>
      <c r="I737" s="9" t="s">
        <v>13940</v>
      </c>
      <c r="J737" s="9" t="s">
        <v>13929</v>
      </c>
      <c r="K737" s="9" t="s">
        <v>13940</v>
      </c>
      <c r="L737" s="9" t="s">
        <v>13945</v>
      </c>
      <c r="M737" s="9" t="s">
        <v>13932</v>
      </c>
      <c r="N737" s="13" t="s">
        <v>12</v>
      </c>
      <c r="O737" s="13" t="s">
        <v>14</v>
      </c>
      <c r="P737" s="13" t="s">
        <v>13</v>
      </c>
      <c r="Q737" s="13" t="s">
        <v>59</v>
      </c>
      <c r="R737" s="13" t="s">
        <v>15</v>
      </c>
      <c r="S737" s="10">
        <f>ROUNDUP(SUM(VLOOKUP(F737,'Pontuação'!A$2:B$11,2,FALSE),VLOOKUP(E737,'Pontuação'!C$2:D$11,2,FALSE),VLOOKUP(H737,'Pontuação'!I$2:J$11,2,FALSE),VLOOKUP(J737,'Pontuação'!G$2:H$11,2,FALSE),VLOOKUP(L737,'Pontuação'!M$2:N$13,2,FALSE)),0)</f>
        <v>1571</v>
      </c>
      <c r="T737" s="11">
        <f t="shared" si="1"/>
        <v>157</v>
      </c>
      <c r="U737" s="11" t="str">
        <f t="array" ref="U737">IFERROR(INDEX('Pontuação'!G$13:G$101, MATCH(T737, 'Pontuação'!F$13:F$101, 0)), "Faixa Indefinida")</f>
        <v>C</v>
      </c>
      <c r="V737" s="11">
        <f t="shared" si="2"/>
        <v>0</v>
      </c>
      <c r="W737" s="11">
        <f t="shared" si="3"/>
        <v>0</v>
      </c>
      <c r="X737" s="11">
        <f t="shared" si="4"/>
        <v>1</v>
      </c>
      <c r="Y737" s="11">
        <f t="shared" si="5"/>
        <v>0</v>
      </c>
      <c r="Z737" s="12">
        <f>ROUNDUP(SUM(VLOOKUP(F737,'Pontuação 3.0'!A$2:B$11,2,FALSE),VLOOKUP(E737,'Pontuação 3.0'!C$2:D$11,2,FALSE),VLOOKUP(H737,'Pontuação 3.0'!I$2:J$11,2,FALSE),VLOOKUP(J737,'Pontuação 3.0'!G$2:H$11,2,FALSE),VLOOKUP(G737,'Pontuação 3.0'!E$2:F$11,2,FALSE),VLOOKUP(K737,'Pontuação 3.0'!K$2:L$11,2,FALSE),VLOOKUP(L737,'Pontuação 3.0'!M$2:N$13,2,FALSE)),0)</f>
        <v>1910</v>
      </c>
      <c r="AA737" s="12">
        <f t="shared" si="6"/>
        <v>191</v>
      </c>
      <c r="AB737" s="12" t="str">
        <f t="array" ref="AB737">IFERROR(INDEX('Pontuação 3.0'!G$13:G$191, MATCH(AA737, 'Pontuação 3.0'!F$13:F$191, 0)), "Faixa Indefinida")</f>
        <v>D</v>
      </c>
      <c r="AC737" s="12">
        <f t="shared" si="7"/>
        <v>0</v>
      </c>
      <c r="AD737" s="12">
        <f t="shared" si="8"/>
        <v>0</v>
      </c>
      <c r="AE737" s="12">
        <f t="shared" si="9"/>
        <v>0</v>
      </c>
      <c r="AF737" s="12">
        <f t="shared" si="10"/>
        <v>1</v>
      </c>
    </row>
    <row r="738" ht="15.75" customHeight="1">
      <c r="A738" s="8">
        <v>45685.0</v>
      </c>
      <c r="B738" s="9" t="s">
        <v>1771</v>
      </c>
      <c r="C738" s="9" t="s">
        <v>1772</v>
      </c>
      <c r="D738" s="15">
        <v>6.3992437108E10</v>
      </c>
      <c r="E738" s="9" t="s">
        <v>13936</v>
      </c>
      <c r="F738" s="9" t="s">
        <v>13950</v>
      </c>
      <c r="G738" s="9" t="s">
        <v>13926</v>
      </c>
      <c r="H738" s="9" t="s">
        <v>13951</v>
      </c>
      <c r="I738" s="9" t="s">
        <v>13928</v>
      </c>
      <c r="J738" s="9" t="s">
        <v>13939</v>
      </c>
      <c r="K738" s="9" t="s">
        <v>13940</v>
      </c>
      <c r="L738" s="9" t="s">
        <v>13931</v>
      </c>
      <c r="M738" s="9" t="s">
        <v>13942</v>
      </c>
      <c r="N738" s="13" t="s">
        <v>12</v>
      </c>
      <c r="O738" s="13" t="s">
        <v>14</v>
      </c>
      <c r="P738" s="13" t="s">
        <v>93</v>
      </c>
      <c r="Q738" s="13" t="s">
        <v>20</v>
      </c>
      <c r="R738" s="13" t="s">
        <v>15</v>
      </c>
      <c r="S738" s="10">
        <f>ROUNDUP(SUM(VLOOKUP(F738,'Pontuação'!A$2:B$11,2,FALSE),VLOOKUP(E738,'Pontuação'!C$2:D$11,2,FALSE),VLOOKUP(H738,'Pontuação'!I$2:J$11,2,FALSE),VLOOKUP(J738,'Pontuação'!G$2:H$11,2,FALSE),VLOOKUP(L738,'Pontuação'!M$2:N$13,2,FALSE)),0)</f>
        <v>1658</v>
      </c>
      <c r="T738" s="11">
        <f t="shared" si="1"/>
        <v>166</v>
      </c>
      <c r="U738" s="11" t="str">
        <f t="array" ref="U738">IFERROR(INDEX('Pontuação'!G$13:G$101, MATCH(T738, 'Pontuação'!F$13:F$101, 0)), "Faixa Indefinida")</f>
        <v>B</v>
      </c>
      <c r="V738" s="11">
        <f t="shared" si="2"/>
        <v>0</v>
      </c>
      <c r="W738" s="11">
        <f t="shared" si="3"/>
        <v>1</v>
      </c>
      <c r="X738" s="11">
        <f t="shared" si="4"/>
        <v>0</v>
      </c>
      <c r="Y738" s="11">
        <f t="shared" si="5"/>
        <v>0</v>
      </c>
      <c r="Z738" s="12">
        <f>ROUNDUP(SUM(VLOOKUP(F738,'Pontuação 3.0'!A$2:B$11,2,FALSE),VLOOKUP(E738,'Pontuação 3.0'!C$2:D$11,2,FALSE),VLOOKUP(H738,'Pontuação 3.0'!I$2:J$11,2,FALSE),VLOOKUP(J738,'Pontuação 3.0'!G$2:H$11,2,FALSE),VLOOKUP(G738,'Pontuação 3.0'!E$2:F$11,2,FALSE),VLOOKUP(K738,'Pontuação 3.0'!K$2:L$11,2,FALSE),VLOOKUP(L738,'Pontuação 3.0'!M$2:N$13,2,FALSE)),0)</f>
        <v>2274</v>
      </c>
      <c r="AA738" s="12">
        <f t="shared" si="6"/>
        <v>227</v>
      </c>
      <c r="AB738" s="12" t="str">
        <f t="array" ref="AB738">IFERROR(INDEX('Pontuação 3.0'!G$13:G$191, MATCH(AA738, 'Pontuação 3.0'!F$13:F$191, 0)), "Faixa Indefinida")</f>
        <v>B</v>
      </c>
      <c r="AC738" s="12">
        <f t="shared" si="7"/>
        <v>0</v>
      </c>
      <c r="AD738" s="12">
        <f t="shared" si="8"/>
        <v>1</v>
      </c>
      <c r="AE738" s="12">
        <f t="shared" si="9"/>
        <v>0</v>
      </c>
      <c r="AF738" s="12">
        <f t="shared" si="10"/>
        <v>0</v>
      </c>
    </row>
    <row r="739" ht="15.75" customHeight="1">
      <c r="A739" s="8">
        <v>45685.0</v>
      </c>
      <c r="B739" s="9" t="s">
        <v>1775</v>
      </c>
      <c r="C739" s="9" t="s">
        <v>1776</v>
      </c>
      <c r="D739" s="15">
        <v>1.1951006722E10</v>
      </c>
      <c r="E739" s="9" t="s">
        <v>13936</v>
      </c>
      <c r="F739" s="9" t="s">
        <v>13948</v>
      </c>
      <c r="G739" s="9" t="s">
        <v>13944</v>
      </c>
      <c r="H739" s="9" t="s">
        <v>13951</v>
      </c>
      <c r="I739" s="9" t="s">
        <v>13940</v>
      </c>
      <c r="J739" s="9" t="s">
        <v>13929</v>
      </c>
      <c r="K739" s="9" t="s">
        <v>13930</v>
      </c>
      <c r="L739" s="9" t="s">
        <v>13945</v>
      </c>
      <c r="M739" s="9" t="s">
        <v>13952</v>
      </c>
      <c r="N739" s="13" t="s">
        <v>12</v>
      </c>
      <c r="O739" s="13" t="s">
        <v>14</v>
      </c>
      <c r="P739" s="13" t="s">
        <v>13</v>
      </c>
      <c r="Q739" s="13" t="s">
        <v>59</v>
      </c>
      <c r="R739" s="13" t="s">
        <v>15</v>
      </c>
      <c r="S739" s="10">
        <f>ROUNDUP(SUM(VLOOKUP(F739,'Pontuação'!A$2:B$11,2,FALSE),VLOOKUP(E739,'Pontuação'!C$2:D$11,2,FALSE),VLOOKUP(H739,'Pontuação'!I$2:J$11,2,FALSE),VLOOKUP(J739,'Pontuação'!G$2:H$11,2,FALSE),VLOOKUP(L739,'Pontuação'!M$2:N$13,2,FALSE)),0)</f>
        <v>1673</v>
      </c>
      <c r="T739" s="11">
        <f t="shared" si="1"/>
        <v>167</v>
      </c>
      <c r="U739" s="11" t="str">
        <f t="array" ref="U739">IFERROR(INDEX('Pontuação'!G$13:G$101, MATCH(T739, 'Pontuação'!F$13:F$101, 0)), "Faixa Indefinida")</f>
        <v>B</v>
      </c>
      <c r="V739" s="11">
        <f t="shared" si="2"/>
        <v>0</v>
      </c>
      <c r="W739" s="11">
        <f t="shared" si="3"/>
        <v>1</v>
      </c>
      <c r="X739" s="11">
        <f t="shared" si="4"/>
        <v>0</v>
      </c>
      <c r="Y739" s="11">
        <f t="shared" si="5"/>
        <v>0</v>
      </c>
      <c r="Z739" s="12">
        <f>ROUNDUP(SUM(VLOOKUP(F739,'Pontuação 3.0'!A$2:B$11,2,FALSE),VLOOKUP(E739,'Pontuação 3.0'!C$2:D$11,2,FALSE),VLOOKUP(H739,'Pontuação 3.0'!I$2:J$11,2,FALSE),VLOOKUP(J739,'Pontuação 3.0'!G$2:H$11,2,FALSE),VLOOKUP(G739,'Pontuação 3.0'!E$2:F$11,2,FALSE),VLOOKUP(K739,'Pontuação 3.0'!K$2:L$11,2,FALSE),VLOOKUP(L739,'Pontuação 3.0'!M$2:N$13,2,FALSE)),0)</f>
        <v>2196</v>
      </c>
      <c r="AA739" s="12">
        <f t="shared" si="6"/>
        <v>220</v>
      </c>
      <c r="AB739" s="12" t="str">
        <f t="array" ref="AB739">IFERROR(INDEX('Pontuação 3.0'!G$13:G$191, MATCH(AA739, 'Pontuação 3.0'!F$13:F$191, 0)), "Faixa Indefinida")</f>
        <v>B</v>
      </c>
      <c r="AC739" s="12">
        <f t="shared" si="7"/>
        <v>0</v>
      </c>
      <c r="AD739" s="12">
        <f t="shared" si="8"/>
        <v>1</v>
      </c>
      <c r="AE739" s="12">
        <f t="shared" si="9"/>
        <v>0</v>
      </c>
      <c r="AF739" s="12">
        <f t="shared" si="10"/>
        <v>0</v>
      </c>
    </row>
    <row r="740" ht="15.75" customHeight="1">
      <c r="A740" s="8">
        <v>45685.0</v>
      </c>
      <c r="B740" s="9" t="s">
        <v>1783</v>
      </c>
      <c r="C740" s="9" t="s">
        <v>1784</v>
      </c>
      <c r="D740" s="15">
        <v>4.7988487881E10</v>
      </c>
      <c r="E740" s="9" t="s">
        <v>13936</v>
      </c>
      <c r="F740" s="9" t="s">
        <v>13950</v>
      </c>
      <c r="G740" s="9" t="s">
        <v>13926</v>
      </c>
      <c r="H740" s="9" t="s">
        <v>13949</v>
      </c>
      <c r="I740" s="9" t="s">
        <v>13940</v>
      </c>
      <c r="J740" s="9" t="s">
        <v>13929</v>
      </c>
      <c r="K740" s="9" t="s">
        <v>13940</v>
      </c>
      <c r="L740" s="9" t="s">
        <v>13945</v>
      </c>
      <c r="M740" s="9" t="s">
        <v>13952</v>
      </c>
      <c r="N740" s="13" t="s">
        <v>12</v>
      </c>
      <c r="O740" s="13" t="s">
        <v>14</v>
      </c>
      <c r="P740" s="13" t="s">
        <v>13</v>
      </c>
      <c r="Q740" s="13" t="s">
        <v>48</v>
      </c>
      <c r="R740" s="13" t="s">
        <v>15</v>
      </c>
      <c r="S740" s="10">
        <f>ROUNDUP(SUM(VLOOKUP(F740,'Pontuação'!A$2:B$11,2,FALSE),VLOOKUP(E740,'Pontuação'!C$2:D$11,2,FALSE),VLOOKUP(H740,'Pontuação'!I$2:J$11,2,FALSE),VLOOKUP(J740,'Pontuação'!G$2:H$11,2,FALSE),VLOOKUP(L740,'Pontuação'!M$2:N$13,2,FALSE)),0)</f>
        <v>1727</v>
      </c>
      <c r="T740" s="11">
        <f t="shared" si="1"/>
        <v>173</v>
      </c>
      <c r="U740" s="11" t="str">
        <f t="array" ref="U740">IFERROR(INDEX('Pontuação'!G$13:G$101, MATCH(T740, 'Pontuação'!F$13:F$101, 0)), "Faixa Indefinida")</f>
        <v>B</v>
      </c>
      <c r="V740" s="11">
        <f t="shared" si="2"/>
        <v>0</v>
      </c>
      <c r="W740" s="11">
        <f t="shared" si="3"/>
        <v>1</v>
      </c>
      <c r="X740" s="11">
        <f t="shared" si="4"/>
        <v>0</v>
      </c>
      <c r="Y740" s="11">
        <f t="shared" si="5"/>
        <v>0</v>
      </c>
      <c r="Z740" s="12">
        <f>ROUNDUP(SUM(VLOOKUP(F740,'Pontuação 3.0'!A$2:B$11,2,FALSE),VLOOKUP(E740,'Pontuação 3.0'!C$2:D$11,2,FALSE),VLOOKUP(H740,'Pontuação 3.0'!I$2:J$11,2,FALSE),VLOOKUP(J740,'Pontuação 3.0'!G$2:H$11,2,FALSE),VLOOKUP(G740,'Pontuação 3.0'!E$2:F$11,2,FALSE),VLOOKUP(K740,'Pontuação 3.0'!K$2:L$11,2,FALSE),VLOOKUP(L740,'Pontuação 3.0'!M$2:N$13,2,FALSE)),0)</f>
        <v>2295</v>
      </c>
      <c r="AA740" s="12">
        <f t="shared" si="6"/>
        <v>230</v>
      </c>
      <c r="AB740" s="12" t="str">
        <f t="array" ref="AB740">IFERROR(INDEX('Pontuação 3.0'!G$13:G$191, MATCH(AA740, 'Pontuação 3.0'!F$13:F$191, 0)), "Faixa Indefinida")</f>
        <v>B</v>
      </c>
      <c r="AC740" s="12">
        <f t="shared" si="7"/>
        <v>0</v>
      </c>
      <c r="AD740" s="12">
        <f t="shared" si="8"/>
        <v>1</v>
      </c>
      <c r="AE740" s="12">
        <f t="shared" si="9"/>
        <v>0</v>
      </c>
      <c r="AF740" s="12">
        <f t="shared" si="10"/>
        <v>0</v>
      </c>
    </row>
    <row r="741" ht="15.75" customHeight="1">
      <c r="A741" s="8">
        <v>45685.0</v>
      </c>
      <c r="B741" s="9" t="s">
        <v>1047</v>
      </c>
      <c r="C741" s="9" t="s">
        <v>1777</v>
      </c>
      <c r="D741" s="15">
        <v>1.1990219468E10</v>
      </c>
      <c r="E741" s="9" t="s">
        <v>13936</v>
      </c>
      <c r="F741" s="9" t="s">
        <v>13950</v>
      </c>
      <c r="G741" s="9" t="s">
        <v>13944</v>
      </c>
      <c r="H741" s="9" t="s">
        <v>13949</v>
      </c>
      <c r="I741" s="9" t="s">
        <v>13940</v>
      </c>
      <c r="J741" s="9" t="s">
        <v>13929</v>
      </c>
      <c r="K741" s="9" t="s">
        <v>13940</v>
      </c>
      <c r="L741" s="9" t="s">
        <v>13945</v>
      </c>
      <c r="M741" s="9" t="s">
        <v>13952</v>
      </c>
      <c r="N741" s="13" t="s">
        <v>12</v>
      </c>
      <c r="O741" s="13" t="s">
        <v>14</v>
      </c>
      <c r="P741" s="13" t="s">
        <v>93</v>
      </c>
      <c r="Q741" s="13" t="s">
        <v>20</v>
      </c>
      <c r="R741" s="13" t="s">
        <v>15</v>
      </c>
      <c r="S741" s="10">
        <f>ROUNDUP(SUM(VLOOKUP(F741,'Pontuação'!A$2:B$11,2,FALSE),VLOOKUP(E741,'Pontuação'!C$2:D$11,2,FALSE),VLOOKUP(H741,'Pontuação'!I$2:J$11,2,FALSE),VLOOKUP(J741,'Pontuação'!G$2:H$11,2,FALSE),VLOOKUP(L741,'Pontuação'!M$2:N$13,2,FALSE)),0)</f>
        <v>1727</v>
      </c>
      <c r="T741" s="11">
        <f t="shared" si="1"/>
        <v>173</v>
      </c>
      <c r="U741" s="11" t="str">
        <f t="array" ref="U741">IFERROR(INDEX('Pontuação'!G$13:G$101, MATCH(T741, 'Pontuação'!F$13:F$101, 0)), "Faixa Indefinida")</f>
        <v>B</v>
      </c>
      <c r="V741" s="11">
        <f t="shared" si="2"/>
        <v>0</v>
      </c>
      <c r="W741" s="11">
        <f t="shared" si="3"/>
        <v>1</v>
      </c>
      <c r="X741" s="11">
        <f t="shared" si="4"/>
        <v>0</v>
      </c>
      <c r="Y741" s="11">
        <f t="shared" si="5"/>
        <v>0</v>
      </c>
      <c r="Z741" s="12">
        <f>ROUNDUP(SUM(VLOOKUP(F741,'Pontuação 3.0'!A$2:B$11,2,FALSE),VLOOKUP(E741,'Pontuação 3.0'!C$2:D$11,2,FALSE),VLOOKUP(H741,'Pontuação 3.0'!I$2:J$11,2,FALSE),VLOOKUP(J741,'Pontuação 3.0'!G$2:H$11,2,FALSE),VLOOKUP(G741,'Pontuação 3.0'!E$2:F$11,2,FALSE),VLOOKUP(K741,'Pontuação 3.0'!K$2:L$11,2,FALSE),VLOOKUP(L741,'Pontuação 3.0'!M$2:N$13,2,FALSE)),0)</f>
        <v>2155</v>
      </c>
      <c r="AA741" s="12">
        <f t="shared" si="6"/>
        <v>216</v>
      </c>
      <c r="AB741" s="12" t="str">
        <f t="array" ref="AB741">IFERROR(INDEX('Pontuação 3.0'!G$13:G$191, MATCH(AA741, 'Pontuação 3.0'!F$13:F$191, 0)), "Faixa Indefinida")</f>
        <v>B</v>
      </c>
      <c r="AC741" s="12">
        <f t="shared" si="7"/>
        <v>0</v>
      </c>
      <c r="AD741" s="12">
        <f t="shared" si="8"/>
        <v>1</v>
      </c>
      <c r="AE741" s="12">
        <f t="shared" si="9"/>
        <v>0</v>
      </c>
      <c r="AF741" s="12">
        <f t="shared" si="10"/>
        <v>0</v>
      </c>
    </row>
    <row r="742" ht="15.75" customHeight="1">
      <c r="A742" s="8">
        <v>45685.0</v>
      </c>
      <c r="B742" s="9" t="s">
        <v>1780</v>
      </c>
      <c r="C742" s="9" t="s">
        <v>1781</v>
      </c>
      <c r="D742" s="9" t="s">
        <v>1782</v>
      </c>
      <c r="E742" s="9" t="s">
        <v>13936</v>
      </c>
      <c r="F742" s="9" t="s">
        <v>13950</v>
      </c>
      <c r="G742" s="9" t="s">
        <v>13955</v>
      </c>
      <c r="H742" s="9" t="s">
        <v>13960</v>
      </c>
      <c r="I742" s="9" t="s">
        <v>13928</v>
      </c>
      <c r="J742" s="9" t="s">
        <v>13966</v>
      </c>
      <c r="K742" s="9" t="s">
        <v>13940</v>
      </c>
      <c r="L742" s="9" t="s">
        <v>13959</v>
      </c>
      <c r="M742" s="9" t="s">
        <v>13932</v>
      </c>
      <c r="N742" s="13" t="s">
        <v>12</v>
      </c>
      <c r="O742" s="13" t="s">
        <v>14</v>
      </c>
      <c r="P742" s="13" t="s">
        <v>93</v>
      </c>
      <c r="Q742" s="13" t="s">
        <v>20</v>
      </c>
      <c r="R742" s="13" t="s">
        <v>15</v>
      </c>
      <c r="S742" s="10">
        <f>ROUNDUP(SUM(VLOOKUP(F742,'Pontuação'!A$2:B$11,2,FALSE),VLOOKUP(E742,'Pontuação'!C$2:D$11,2,FALSE),VLOOKUP(H742,'Pontuação'!I$2:J$11,2,FALSE),VLOOKUP(J742,'Pontuação'!G$2:H$11,2,FALSE),VLOOKUP(L742,'Pontuação'!M$2:N$13,2,FALSE)),0)</f>
        <v>1717</v>
      </c>
      <c r="T742" s="11">
        <f t="shared" si="1"/>
        <v>172</v>
      </c>
      <c r="U742" s="11" t="str">
        <f t="array" ref="U742">IFERROR(INDEX('Pontuação'!G$13:G$101, MATCH(T742, 'Pontuação'!F$13:F$101, 0)), "Faixa Indefinida")</f>
        <v>B</v>
      </c>
      <c r="V742" s="11">
        <f t="shared" si="2"/>
        <v>0</v>
      </c>
      <c r="W742" s="11">
        <f t="shared" si="3"/>
        <v>1</v>
      </c>
      <c r="X742" s="11">
        <f t="shared" si="4"/>
        <v>0</v>
      </c>
      <c r="Y742" s="11">
        <f t="shared" si="5"/>
        <v>0</v>
      </c>
      <c r="Z742" s="12">
        <f>ROUNDUP(SUM(VLOOKUP(F742,'Pontuação 3.0'!A$2:B$11,2,FALSE),VLOOKUP(E742,'Pontuação 3.0'!C$2:D$11,2,FALSE),VLOOKUP(H742,'Pontuação 3.0'!I$2:J$11,2,FALSE),VLOOKUP(J742,'Pontuação 3.0'!G$2:H$11,2,FALSE),VLOOKUP(G742,'Pontuação 3.0'!E$2:F$11,2,FALSE),VLOOKUP(K742,'Pontuação 3.0'!K$2:L$11,2,FALSE),VLOOKUP(L742,'Pontuação 3.0'!M$2:N$13,2,FALSE)),0)</f>
        <v>2325</v>
      </c>
      <c r="AA742" s="12">
        <f t="shared" si="6"/>
        <v>233</v>
      </c>
      <c r="AB742" s="12" t="str">
        <f t="array" ref="AB742">IFERROR(INDEX('Pontuação 3.0'!G$13:G$191, MATCH(AA742, 'Pontuação 3.0'!F$13:F$191, 0)), "Faixa Indefinida")</f>
        <v>B</v>
      </c>
      <c r="AC742" s="12">
        <f t="shared" si="7"/>
        <v>0</v>
      </c>
      <c r="AD742" s="12">
        <f t="shared" si="8"/>
        <v>1</v>
      </c>
      <c r="AE742" s="12">
        <f t="shared" si="9"/>
        <v>0</v>
      </c>
      <c r="AF742" s="12">
        <f t="shared" si="10"/>
        <v>0</v>
      </c>
    </row>
    <row r="743" ht="15.75" customHeight="1">
      <c r="A743" s="8">
        <v>45685.0</v>
      </c>
      <c r="B743" s="9" t="s">
        <v>1778</v>
      </c>
      <c r="C743" s="9" t="s">
        <v>1779</v>
      </c>
      <c r="D743" s="15">
        <v>5.555996749899E12</v>
      </c>
      <c r="E743" s="9" t="s">
        <v>13936</v>
      </c>
      <c r="F743" s="9" t="s">
        <v>13925</v>
      </c>
      <c r="G743" s="9" t="s">
        <v>13961</v>
      </c>
      <c r="H743" s="9" t="s">
        <v>13927</v>
      </c>
      <c r="I743" s="9" t="s">
        <v>13940</v>
      </c>
      <c r="J743" s="9" t="s">
        <v>13939</v>
      </c>
      <c r="K743" s="9" t="s">
        <v>13940</v>
      </c>
      <c r="L743" s="9" t="s">
        <v>13945</v>
      </c>
      <c r="M743" s="9" t="s">
        <v>13952</v>
      </c>
      <c r="N743" s="13" t="s">
        <v>12</v>
      </c>
      <c r="O743" s="13" t="s">
        <v>14</v>
      </c>
      <c r="P743" s="13" t="s">
        <v>111</v>
      </c>
      <c r="Q743" s="13" t="s">
        <v>20</v>
      </c>
      <c r="R743" s="13" t="s">
        <v>15</v>
      </c>
      <c r="S743" s="10">
        <f>ROUNDUP(SUM(VLOOKUP(F743,'Pontuação'!A$2:B$11,2,FALSE),VLOOKUP(E743,'Pontuação'!C$2:D$11,2,FALSE),VLOOKUP(H743,'Pontuação'!I$2:J$11,2,FALSE),VLOOKUP(J743,'Pontuação'!G$2:H$11,2,FALSE),VLOOKUP(L743,'Pontuação'!M$2:N$13,2,FALSE)),0)</f>
        <v>1431</v>
      </c>
      <c r="T743" s="11">
        <f t="shared" si="1"/>
        <v>143</v>
      </c>
      <c r="U743" s="11" t="str">
        <f t="array" ref="U743">IFERROR(INDEX('Pontuação'!G$13:G$101, MATCH(T743, 'Pontuação'!F$13:F$101, 0)), "Faixa Indefinida")</f>
        <v>D</v>
      </c>
      <c r="V743" s="11">
        <f t="shared" si="2"/>
        <v>0</v>
      </c>
      <c r="W743" s="11">
        <f t="shared" si="3"/>
        <v>0</v>
      </c>
      <c r="X743" s="11">
        <f t="shared" si="4"/>
        <v>0</v>
      </c>
      <c r="Y743" s="11">
        <f t="shared" si="5"/>
        <v>1</v>
      </c>
      <c r="Z743" s="12">
        <f>ROUNDUP(SUM(VLOOKUP(F743,'Pontuação 3.0'!A$2:B$11,2,FALSE),VLOOKUP(E743,'Pontuação 3.0'!C$2:D$11,2,FALSE),VLOOKUP(H743,'Pontuação 3.0'!I$2:J$11,2,FALSE),VLOOKUP(J743,'Pontuação 3.0'!G$2:H$11,2,FALSE),VLOOKUP(G743,'Pontuação 3.0'!E$2:F$11,2,FALSE),VLOOKUP(K743,'Pontuação 3.0'!K$2:L$11,2,FALSE),VLOOKUP(L743,'Pontuação 3.0'!M$2:N$13,2,FALSE)),0)</f>
        <v>1957</v>
      </c>
      <c r="AA743" s="12">
        <f t="shared" si="6"/>
        <v>196</v>
      </c>
      <c r="AB743" s="12" t="str">
        <f t="array" ref="AB743">IFERROR(INDEX('Pontuação 3.0'!G$13:G$191, MATCH(AA743, 'Pontuação 3.0'!F$13:F$191, 0)), "Faixa Indefinida")</f>
        <v>C</v>
      </c>
      <c r="AC743" s="12">
        <f t="shared" si="7"/>
        <v>0</v>
      </c>
      <c r="AD743" s="12">
        <f t="shared" si="8"/>
        <v>0</v>
      </c>
      <c r="AE743" s="12">
        <f t="shared" si="9"/>
        <v>1</v>
      </c>
      <c r="AF743" s="12">
        <f t="shared" si="10"/>
        <v>0</v>
      </c>
    </row>
    <row r="744" ht="15.75" customHeight="1">
      <c r="A744" s="8">
        <v>45685.0</v>
      </c>
      <c r="B744" s="9" t="s">
        <v>1787</v>
      </c>
      <c r="C744" s="9" t="s">
        <v>1788</v>
      </c>
      <c r="D744" s="15">
        <v>3.7999464411E10</v>
      </c>
      <c r="E744" s="9" t="s">
        <v>13924</v>
      </c>
      <c r="F744" s="9" t="s">
        <v>13950</v>
      </c>
      <c r="G744" s="9" t="s">
        <v>13926</v>
      </c>
      <c r="H744" s="9" t="s">
        <v>13951</v>
      </c>
      <c r="I744" s="9" t="s">
        <v>13928</v>
      </c>
      <c r="J744" s="9" t="s">
        <v>13929</v>
      </c>
      <c r="K744" s="9" t="s">
        <v>13940</v>
      </c>
      <c r="L744" s="9" t="s">
        <v>13931</v>
      </c>
      <c r="M744" s="9" t="s">
        <v>13946</v>
      </c>
      <c r="N744" s="13" t="s">
        <v>12</v>
      </c>
      <c r="O744" s="13" t="s">
        <v>14</v>
      </c>
      <c r="P744" s="13" t="s">
        <v>13</v>
      </c>
      <c r="Q744" s="13" t="s">
        <v>33</v>
      </c>
      <c r="R744" s="13" t="s">
        <v>15</v>
      </c>
      <c r="S744" s="10">
        <f>ROUNDUP(SUM(VLOOKUP(F744,'Pontuação'!A$2:B$11,2,FALSE),VLOOKUP(E744,'Pontuação'!C$2:D$11,2,FALSE),VLOOKUP(H744,'Pontuação'!I$2:J$11,2,FALSE),VLOOKUP(J744,'Pontuação'!G$2:H$11,2,FALSE),VLOOKUP(L744,'Pontuação'!M$2:N$13,2,FALSE)),0)</f>
        <v>1557</v>
      </c>
      <c r="T744" s="11">
        <f t="shared" si="1"/>
        <v>156</v>
      </c>
      <c r="U744" s="11" t="str">
        <f t="array" ref="U744">IFERROR(INDEX('Pontuação'!G$13:G$101, MATCH(T744, 'Pontuação'!F$13:F$101, 0)), "Faixa Indefinida")</f>
        <v>C</v>
      </c>
      <c r="V744" s="11">
        <f t="shared" si="2"/>
        <v>0</v>
      </c>
      <c r="W744" s="11">
        <f t="shared" si="3"/>
        <v>0</v>
      </c>
      <c r="X744" s="11">
        <f t="shared" si="4"/>
        <v>1</v>
      </c>
      <c r="Y744" s="11">
        <f t="shared" si="5"/>
        <v>0</v>
      </c>
      <c r="Z744" s="12">
        <f>ROUNDUP(SUM(VLOOKUP(F744,'Pontuação 3.0'!A$2:B$11,2,FALSE),VLOOKUP(E744,'Pontuação 3.0'!C$2:D$11,2,FALSE),VLOOKUP(H744,'Pontuação 3.0'!I$2:J$11,2,FALSE),VLOOKUP(J744,'Pontuação 3.0'!G$2:H$11,2,FALSE),VLOOKUP(G744,'Pontuação 3.0'!E$2:F$11,2,FALSE),VLOOKUP(K744,'Pontuação 3.0'!K$2:L$11,2,FALSE),VLOOKUP(L744,'Pontuação 3.0'!M$2:N$13,2,FALSE)),0)</f>
        <v>2092</v>
      </c>
      <c r="AA744" s="12">
        <f t="shared" si="6"/>
        <v>209</v>
      </c>
      <c r="AB744" s="12" t="str">
        <f t="array" ref="AB744">IFERROR(INDEX('Pontuação 3.0'!G$13:G$191, MATCH(AA744, 'Pontuação 3.0'!F$13:F$191, 0)), "Faixa Indefinida")</f>
        <v>C</v>
      </c>
      <c r="AC744" s="12">
        <f t="shared" si="7"/>
        <v>0</v>
      </c>
      <c r="AD744" s="12">
        <f t="shared" si="8"/>
        <v>0</v>
      </c>
      <c r="AE744" s="12">
        <f t="shared" si="9"/>
        <v>1</v>
      </c>
      <c r="AF744" s="12">
        <f t="shared" si="10"/>
        <v>0</v>
      </c>
    </row>
    <row r="745" ht="15.75" customHeight="1">
      <c r="A745" s="8">
        <v>45685.0</v>
      </c>
      <c r="B745" s="9" t="s">
        <v>1785</v>
      </c>
      <c r="C745" s="9" t="s">
        <v>1786</v>
      </c>
      <c r="D745" s="15">
        <v>2.1980984233E10</v>
      </c>
      <c r="E745" s="9" t="s">
        <v>13924</v>
      </c>
      <c r="F745" s="9" t="s">
        <v>13948</v>
      </c>
      <c r="G745" s="9" t="s">
        <v>13957</v>
      </c>
      <c r="H745" s="9" t="s">
        <v>13927</v>
      </c>
      <c r="I745" s="9" t="s">
        <v>13928</v>
      </c>
      <c r="J745" s="9" t="s">
        <v>13929</v>
      </c>
      <c r="K745" s="9" t="s">
        <v>13940</v>
      </c>
      <c r="L745" s="9" t="s">
        <v>13945</v>
      </c>
      <c r="M745" s="9" t="s">
        <v>13952</v>
      </c>
      <c r="N745" s="13" t="s">
        <v>12</v>
      </c>
      <c r="O745" s="13" t="s">
        <v>14</v>
      </c>
      <c r="P745" s="13" t="s">
        <v>39</v>
      </c>
      <c r="Q745" s="13" t="s">
        <v>33</v>
      </c>
      <c r="R745" s="13" t="s">
        <v>65</v>
      </c>
      <c r="S745" s="10">
        <f>ROUNDUP(SUM(VLOOKUP(F745,'Pontuação'!A$2:B$11,2,FALSE),VLOOKUP(E745,'Pontuação'!C$2:D$11,2,FALSE),VLOOKUP(H745,'Pontuação'!I$2:J$11,2,FALSE),VLOOKUP(J745,'Pontuação'!G$2:H$11,2,FALSE),VLOOKUP(L745,'Pontuação'!M$2:N$13,2,FALSE)),0)</f>
        <v>1563</v>
      </c>
      <c r="T745" s="11">
        <f t="shared" si="1"/>
        <v>156</v>
      </c>
      <c r="U745" s="11" t="str">
        <f t="array" ref="U745">IFERROR(INDEX('Pontuação'!G$13:G$101, MATCH(T745, 'Pontuação'!F$13:F$101, 0)), "Faixa Indefinida")</f>
        <v>C</v>
      </c>
      <c r="V745" s="11">
        <f t="shared" si="2"/>
        <v>0</v>
      </c>
      <c r="W745" s="11">
        <f t="shared" si="3"/>
        <v>0</v>
      </c>
      <c r="X745" s="11">
        <f t="shared" si="4"/>
        <v>1</v>
      </c>
      <c r="Y745" s="11">
        <f t="shared" si="5"/>
        <v>0</v>
      </c>
      <c r="Z745" s="12">
        <f>ROUNDUP(SUM(VLOOKUP(F745,'Pontuação 3.0'!A$2:B$11,2,FALSE),VLOOKUP(E745,'Pontuação 3.0'!C$2:D$11,2,FALSE),VLOOKUP(H745,'Pontuação 3.0'!I$2:J$11,2,FALSE),VLOOKUP(J745,'Pontuação 3.0'!G$2:H$11,2,FALSE),VLOOKUP(G745,'Pontuação 3.0'!E$2:F$11,2,FALSE),VLOOKUP(K745,'Pontuação 3.0'!K$2:L$11,2,FALSE),VLOOKUP(L745,'Pontuação 3.0'!M$2:N$13,2,FALSE)),0)</f>
        <v>1747</v>
      </c>
      <c r="AA745" s="12">
        <f t="shared" si="6"/>
        <v>175</v>
      </c>
      <c r="AB745" s="12" t="str">
        <f t="array" ref="AB745">IFERROR(INDEX('Pontuação 3.0'!G$13:G$191, MATCH(AA745, 'Pontuação 3.0'!F$13:F$191, 0)), "Faixa Indefinida")</f>
        <v>D</v>
      </c>
      <c r="AC745" s="12">
        <f t="shared" si="7"/>
        <v>0</v>
      </c>
      <c r="AD745" s="12">
        <f t="shared" si="8"/>
        <v>0</v>
      </c>
      <c r="AE745" s="12">
        <f t="shared" si="9"/>
        <v>0</v>
      </c>
      <c r="AF745" s="12">
        <f t="shared" si="10"/>
        <v>1</v>
      </c>
    </row>
    <row r="746" ht="15.75" customHeight="1">
      <c r="A746" s="8">
        <v>45685.0</v>
      </c>
      <c r="B746" s="9" t="s">
        <v>1765</v>
      </c>
      <c r="C746" s="9" t="s">
        <v>1766</v>
      </c>
      <c r="D746" s="15">
        <v>5.511948212998E12</v>
      </c>
      <c r="E746" s="9" t="s">
        <v>13936</v>
      </c>
      <c r="F746" s="9" t="s">
        <v>13925</v>
      </c>
      <c r="G746" s="9" t="s">
        <v>13961</v>
      </c>
      <c r="H746" s="9" t="s">
        <v>13927</v>
      </c>
      <c r="I746" s="9" t="s">
        <v>13940</v>
      </c>
      <c r="J746" s="9" t="s">
        <v>13956</v>
      </c>
      <c r="K746" s="9" t="s">
        <v>13940</v>
      </c>
      <c r="L746" s="9" t="s">
        <v>13941</v>
      </c>
      <c r="M746" s="9" t="s">
        <v>13932</v>
      </c>
      <c r="N746" s="13" t="s">
        <v>12</v>
      </c>
      <c r="O746" s="13" t="s">
        <v>14</v>
      </c>
      <c r="P746" s="13" t="s">
        <v>32</v>
      </c>
      <c r="Q746" s="13" t="s">
        <v>62</v>
      </c>
      <c r="R746" s="13" t="s">
        <v>15</v>
      </c>
      <c r="S746" s="10">
        <f>ROUNDUP(SUM(VLOOKUP(F746,'Pontuação'!A$2:B$11,2,FALSE),VLOOKUP(E746,'Pontuação'!C$2:D$11,2,FALSE),VLOOKUP(H746,'Pontuação'!I$2:J$11,2,FALSE),VLOOKUP(J746,'Pontuação'!G$2:H$11,2,FALSE),VLOOKUP(L746,'Pontuação'!M$2:N$13,2,FALSE)),0)</f>
        <v>1516</v>
      </c>
      <c r="T746" s="11">
        <f t="shared" si="1"/>
        <v>152</v>
      </c>
      <c r="U746" s="11" t="str">
        <f t="array" ref="U746">IFERROR(INDEX('Pontuação'!G$13:G$101, MATCH(T746, 'Pontuação'!F$13:F$101, 0)), "Faixa Indefinida")</f>
        <v>C</v>
      </c>
      <c r="V746" s="11">
        <f t="shared" si="2"/>
        <v>0</v>
      </c>
      <c r="W746" s="11">
        <f t="shared" si="3"/>
        <v>0</v>
      </c>
      <c r="X746" s="11">
        <f t="shared" si="4"/>
        <v>1</v>
      </c>
      <c r="Y746" s="11">
        <f t="shared" si="5"/>
        <v>0</v>
      </c>
      <c r="Z746" s="12">
        <f>ROUNDUP(SUM(VLOOKUP(F746,'Pontuação 3.0'!A$2:B$11,2,FALSE),VLOOKUP(E746,'Pontuação 3.0'!C$2:D$11,2,FALSE),VLOOKUP(H746,'Pontuação 3.0'!I$2:J$11,2,FALSE),VLOOKUP(J746,'Pontuação 3.0'!G$2:H$11,2,FALSE),VLOOKUP(G746,'Pontuação 3.0'!E$2:F$11,2,FALSE),VLOOKUP(K746,'Pontuação 3.0'!K$2:L$11,2,FALSE),VLOOKUP(L746,'Pontuação 3.0'!M$2:N$13,2,FALSE)),0)</f>
        <v>1972</v>
      </c>
      <c r="AA746" s="12">
        <f t="shared" si="6"/>
        <v>197</v>
      </c>
      <c r="AB746" s="12" t="str">
        <f t="array" ref="AB746">IFERROR(INDEX('Pontuação 3.0'!G$13:G$191, MATCH(AA746, 'Pontuação 3.0'!F$13:F$191, 0)), "Faixa Indefinida")</f>
        <v>C</v>
      </c>
      <c r="AC746" s="12">
        <f t="shared" si="7"/>
        <v>0</v>
      </c>
      <c r="AD746" s="12">
        <f t="shared" si="8"/>
        <v>0</v>
      </c>
      <c r="AE746" s="12">
        <f t="shared" si="9"/>
        <v>1</v>
      </c>
      <c r="AF746" s="12">
        <f t="shared" si="10"/>
        <v>0</v>
      </c>
    </row>
    <row r="747" ht="15.75" customHeight="1">
      <c r="A747" s="8">
        <v>45685.0</v>
      </c>
      <c r="B747" s="9" t="s">
        <v>1793</v>
      </c>
      <c r="C747" s="9" t="s">
        <v>1794</v>
      </c>
      <c r="D747" s="15">
        <v>9.6984058548E10</v>
      </c>
      <c r="E747" s="9" t="s">
        <v>13936</v>
      </c>
      <c r="F747" s="9" t="s">
        <v>13950</v>
      </c>
      <c r="G747" s="9" t="s">
        <v>13957</v>
      </c>
      <c r="H747" s="9" t="s">
        <v>13927</v>
      </c>
      <c r="I747" s="9" t="s">
        <v>13940</v>
      </c>
      <c r="J747" s="9" t="s">
        <v>13929</v>
      </c>
      <c r="K747" s="9" t="s">
        <v>13940</v>
      </c>
      <c r="L747" s="9" t="s">
        <v>13931</v>
      </c>
      <c r="M747" s="9" t="s">
        <v>13946</v>
      </c>
      <c r="N747" s="13" t="s">
        <v>12</v>
      </c>
      <c r="O747" s="13" t="s">
        <v>14</v>
      </c>
      <c r="P747" s="13" t="s">
        <v>19</v>
      </c>
      <c r="Q747" s="13" t="s">
        <v>20</v>
      </c>
      <c r="R747" s="13" t="s">
        <v>65</v>
      </c>
      <c r="S747" s="10">
        <f>ROUNDUP(SUM(VLOOKUP(F747,'Pontuação'!A$2:B$11,2,FALSE),VLOOKUP(E747,'Pontuação'!C$2:D$11,2,FALSE),VLOOKUP(H747,'Pontuação'!I$2:J$11,2,FALSE),VLOOKUP(J747,'Pontuação'!G$2:H$11,2,FALSE),VLOOKUP(L747,'Pontuação'!M$2:N$13,2,FALSE)),0)</f>
        <v>1439</v>
      </c>
      <c r="T747" s="11">
        <f t="shared" si="1"/>
        <v>144</v>
      </c>
      <c r="U747" s="11" t="str">
        <f t="array" ref="U747">IFERROR(INDEX('Pontuação'!G$13:G$101, MATCH(T747, 'Pontuação'!F$13:F$101, 0)), "Faixa Indefinida")</f>
        <v>D</v>
      </c>
      <c r="V747" s="11">
        <f t="shared" si="2"/>
        <v>0</v>
      </c>
      <c r="W747" s="11">
        <f t="shared" si="3"/>
        <v>0</v>
      </c>
      <c r="X747" s="11">
        <f t="shared" si="4"/>
        <v>0</v>
      </c>
      <c r="Y747" s="11">
        <f t="shared" si="5"/>
        <v>1</v>
      </c>
      <c r="Z747" s="12">
        <f>ROUNDUP(SUM(VLOOKUP(F747,'Pontuação 3.0'!A$2:B$11,2,FALSE),VLOOKUP(E747,'Pontuação 3.0'!C$2:D$11,2,FALSE),VLOOKUP(H747,'Pontuação 3.0'!I$2:J$11,2,FALSE),VLOOKUP(J747,'Pontuação 3.0'!G$2:H$11,2,FALSE),VLOOKUP(G747,'Pontuação 3.0'!E$2:F$11,2,FALSE),VLOOKUP(K747,'Pontuação 3.0'!K$2:L$11,2,FALSE),VLOOKUP(L747,'Pontuação 3.0'!M$2:N$13,2,FALSE)),0)</f>
        <v>1824</v>
      </c>
      <c r="AA747" s="12">
        <f t="shared" si="6"/>
        <v>182</v>
      </c>
      <c r="AB747" s="12" t="str">
        <f t="array" ref="AB747">IFERROR(INDEX('Pontuação 3.0'!G$13:G$191, MATCH(AA747, 'Pontuação 3.0'!F$13:F$191, 0)), "Faixa Indefinida")</f>
        <v>D</v>
      </c>
      <c r="AC747" s="12">
        <f t="shared" si="7"/>
        <v>0</v>
      </c>
      <c r="AD747" s="12">
        <f t="shared" si="8"/>
        <v>0</v>
      </c>
      <c r="AE747" s="12">
        <f t="shared" si="9"/>
        <v>0</v>
      </c>
      <c r="AF747" s="12">
        <f t="shared" si="10"/>
        <v>1</v>
      </c>
    </row>
    <row r="748" ht="15.75" customHeight="1">
      <c r="A748" s="8">
        <v>45685.0</v>
      </c>
      <c r="B748" s="9" t="s">
        <v>1795</v>
      </c>
      <c r="C748" s="9" t="s">
        <v>1796</v>
      </c>
      <c r="D748" s="15">
        <v>8.398625487E10</v>
      </c>
      <c r="E748" s="9" t="s">
        <v>13936</v>
      </c>
      <c r="F748" s="9" t="s">
        <v>13937</v>
      </c>
      <c r="G748" s="9" t="s">
        <v>13926</v>
      </c>
      <c r="H748" s="9" t="s">
        <v>13951</v>
      </c>
      <c r="I748" s="9" t="s">
        <v>13940</v>
      </c>
      <c r="J748" s="9" t="s">
        <v>13956</v>
      </c>
      <c r="K748" s="9" t="s">
        <v>13940</v>
      </c>
      <c r="L748" s="9" t="s">
        <v>13945</v>
      </c>
      <c r="M748" s="9" t="s">
        <v>13942</v>
      </c>
      <c r="N748" s="13" t="s">
        <v>12</v>
      </c>
      <c r="O748" s="13" t="s">
        <v>14</v>
      </c>
      <c r="P748" s="13" t="s">
        <v>24</v>
      </c>
      <c r="Q748" s="13" t="s">
        <v>77</v>
      </c>
      <c r="R748" s="13" t="s">
        <v>15</v>
      </c>
      <c r="S748" s="10">
        <f>ROUNDUP(SUM(VLOOKUP(F748,'Pontuação'!A$2:B$11,2,FALSE),VLOOKUP(E748,'Pontuação'!C$2:D$11,2,FALSE),VLOOKUP(H748,'Pontuação'!I$2:J$11,2,FALSE),VLOOKUP(J748,'Pontuação'!G$2:H$11,2,FALSE),VLOOKUP(L748,'Pontuação'!M$2:N$13,2,FALSE)),0)</f>
        <v>1934</v>
      </c>
      <c r="T748" s="11">
        <f t="shared" si="1"/>
        <v>193</v>
      </c>
      <c r="U748" s="11" t="str">
        <f t="array" ref="U748">IFERROR(INDEX('Pontuação'!G$13:G$101, MATCH(T748, 'Pontuação'!F$13:F$101, 0)), "Faixa Indefinida")</f>
        <v>A</v>
      </c>
      <c r="V748" s="11">
        <f t="shared" si="2"/>
        <v>1</v>
      </c>
      <c r="W748" s="11">
        <f t="shared" si="3"/>
        <v>0</v>
      </c>
      <c r="X748" s="11">
        <f t="shared" si="4"/>
        <v>0</v>
      </c>
      <c r="Y748" s="11">
        <f t="shared" si="5"/>
        <v>0</v>
      </c>
      <c r="Z748" s="12">
        <f>ROUNDUP(SUM(VLOOKUP(F748,'Pontuação 3.0'!A$2:B$11,2,FALSE),VLOOKUP(E748,'Pontuação 3.0'!C$2:D$11,2,FALSE),VLOOKUP(H748,'Pontuação 3.0'!I$2:J$11,2,FALSE),VLOOKUP(J748,'Pontuação 3.0'!G$2:H$11,2,FALSE),VLOOKUP(G748,'Pontuação 3.0'!E$2:F$11,2,FALSE),VLOOKUP(K748,'Pontuação 3.0'!K$2:L$11,2,FALSE),VLOOKUP(L748,'Pontuação 3.0'!M$2:N$13,2,FALSE)),0)</f>
        <v>2261</v>
      </c>
      <c r="AA748" s="12">
        <f t="shared" si="6"/>
        <v>226</v>
      </c>
      <c r="AB748" s="12" t="str">
        <f t="array" ref="AB748">IFERROR(INDEX('Pontuação 3.0'!G$13:G$191, MATCH(AA748, 'Pontuação 3.0'!F$13:F$191, 0)), "Faixa Indefinida")</f>
        <v>B</v>
      </c>
      <c r="AC748" s="12">
        <f t="shared" si="7"/>
        <v>0</v>
      </c>
      <c r="AD748" s="12">
        <f t="shared" si="8"/>
        <v>1</v>
      </c>
      <c r="AE748" s="12">
        <f t="shared" si="9"/>
        <v>0</v>
      </c>
      <c r="AF748" s="12">
        <f t="shared" si="10"/>
        <v>0</v>
      </c>
    </row>
    <row r="749" ht="15.75" customHeight="1">
      <c r="A749" s="8">
        <v>45685.0</v>
      </c>
      <c r="B749" s="9" t="s">
        <v>1789</v>
      </c>
      <c r="C749" s="9" t="s">
        <v>1790</v>
      </c>
      <c r="D749" s="15">
        <v>3.4984185429E10</v>
      </c>
      <c r="E749" s="9" t="s">
        <v>13936</v>
      </c>
      <c r="F749" s="9" t="s">
        <v>13950</v>
      </c>
      <c r="G749" s="9" t="s">
        <v>13944</v>
      </c>
      <c r="H749" s="9" t="s">
        <v>13927</v>
      </c>
      <c r="I749" s="9" t="s">
        <v>13940</v>
      </c>
      <c r="J749" s="9" t="s">
        <v>13929</v>
      </c>
      <c r="K749" s="9" t="s">
        <v>13940</v>
      </c>
      <c r="L749" s="9" t="s">
        <v>13945</v>
      </c>
      <c r="M749" s="9" t="s">
        <v>13932</v>
      </c>
      <c r="N749" s="13" t="s">
        <v>12</v>
      </c>
      <c r="O749" s="13" t="s">
        <v>14</v>
      </c>
      <c r="P749" s="13" t="s">
        <v>32</v>
      </c>
      <c r="Q749" s="13" t="s">
        <v>20</v>
      </c>
      <c r="R749" s="13" t="s">
        <v>15</v>
      </c>
      <c r="S749" s="10">
        <f>ROUNDUP(SUM(VLOOKUP(F749,'Pontuação'!A$2:B$11,2,FALSE),VLOOKUP(E749,'Pontuação'!C$2:D$11,2,FALSE),VLOOKUP(H749,'Pontuação'!I$2:J$11,2,FALSE),VLOOKUP(J749,'Pontuação'!G$2:H$11,2,FALSE),VLOOKUP(L749,'Pontuação'!M$2:N$13,2,FALSE)),0)</f>
        <v>1571</v>
      </c>
      <c r="T749" s="11">
        <f t="shared" si="1"/>
        <v>157</v>
      </c>
      <c r="U749" s="11" t="str">
        <f t="array" ref="U749">IFERROR(INDEX('Pontuação'!G$13:G$101, MATCH(T749, 'Pontuação'!F$13:F$101, 0)), "Faixa Indefinida")</f>
        <v>C</v>
      </c>
      <c r="V749" s="11">
        <f t="shared" si="2"/>
        <v>0</v>
      </c>
      <c r="W749" s="11">
        <f t="shared" si="3"/>
        <v>0</v>
      </c>
      <c r="X749" s="11">
        <f t="shared" si="4"/>
        <v>1</v>
      </c>
      <c r="Y749" s="11">
        <f t="shared" si="5"/>
        <v>0</v>
      </c>
      <c r="Z749" s="12">
        <f>ROUNDUP(SUM(VLOOKUP(F749,'Pontuação 3.0'!A$2:B$11,2,FALSE),VLOOKUP(E749,'Pontuação 3.0'!C$2:D$11,2,FALSE),VLOOKUP(H749,'Pontuação 3.0'!I$2:J$11,2,FALSE),VLOOKUP(J749,'Pontuação 3.0'!G$2:H$11,2,FALSE),VLOOKUP(G749,'Pontuação 3.0'!E$2:F$11,2,FALSE),VLOOKUP(K749,'Pontuação 3.0'!K$2:L$11,2,FALSE),VLOOKUP(L749,'Pontuação 3.0'!M$2:N$13,2,FALSE)),0)</f>
        <v>1920</v>
      </c>
      <c r="AA749" s="12">
        <f t="shared" si="6"/>
        <v>192</v>
      </c>
      <c r="AB749" s="12" t="str">
        <f t="array" ref="AB749">IFERROR(INDEX('Pontuação 3.0'!G$13:G$191, MATCH(AA749, 'Pontuação 3.0'!F$13:F$191, 0)), "Faixa Indefinida")</f>
        <v>C</v>
      </c>
      <c r="AC749" s="12">
        <f t="shared" si="7"/>
        <v>0</v>
      </c>
      <c r="AD749" s="12">
        <f t="shared" si="8"/>
        <v>0</v>
      </c>
      <c r="AE749" s="12">
        <f t="shared" si="9"/>
        <v>1</v>
      </c>
      <c r="AF749" s="12">
        <f t="shared" si="10"/>
        <v>0</v>
      </c>
    </row>
    <row r="750" ht="15.75" customHeight="1">
      <c r="A750" s="8">
        <v>45685.0</v>
      </c>
      <c r="B750" s="15">
        <v>9.8985533971E10</v>
      </c>
      <c r="C750" s="9" t="s">
        <v>1797</v>
      </c>
      <c r="D750" s="9" t="s">
        <v>1798</v>
      </c>
      <c r="E750" s="9" t="s">
        <v>13936</v>
      </c>
      <c r="F750" s="9" t="s">
        <v>13950</v>
      </c>
      <c r="G750" s="9" t="s">
        <v>13926</v>
      </c>
      <c r="H750" s="9" t="s">
        <v>13951</v>
      </c>
      <c r="I750" s="9" t="s">
        <v>13928</v>
      </c>
      <c r="J750" s="9" t="s">
        <v>13929</v>
      </c>
      <c r="K750" s="9" t="s">
        <v>13940</v>
      </c>
      <c r="L750" s="9" t="s">
        <v>13931</v>
      </c>
      <c r="M750" s="9" t="s">
        <v>13946</v>
      </c>
      <c r="N750" s="13" t="s">
        <v>12</v>
      </c>
      <c r="O750" s="13" t="s">
        <v>14</v>
      </c>
      <c r="P750" s="13" t="s">
        <v>111</v>
      </c>
      <c r="Q750" s="13" t="s">
        <v>59</v>
      </c>
      <c r="R750" s="13" t="s">
        <v>15</v>
      </c>
      <c r="S750" s="10">
        <f>ROUNDUP(SUM(VLOOKUP(F750,'Pontuação'!A$2:B$11,2,FALSE),VLOOKUP(E750,'Pontuação'!C$2:D$11,2,FALSE),VLOOKUP(H750,'Pontuação'!I$2:J$11,2,FALSE),VLOOKUP(J750,'Pontuação'!G$2:H$11,2,FALSE),VLOOKUP(L750,'Pontuação'!M$2:N$13,2,FALSE)),0)</f>
        <v>1553</v>
      </c>
      <c r="T750" s="11">
        <f t="shared" si="1"/>
        <v>155</v>
      </c>
      <c r="U750" s="11" t="str">
        <f t="array" ref="U750">IFERROR(INDEX('Pontuação'!G$13:G$101, MATCH(T750, 'Pontuação'!F$13:F$101, 0)), "Faixa Indefinida")</f>
        <v>C</v>
      </c>
      <c r="V750" s="11">
        <f t="shared" si="2"/>
        <v>0</v>
      </c>
      <c r="W750" s="11">
        <f t="shared" si="3"/>
        <v>0</v>
      </c>
      <c r="X750" s="11">
        <f t="shared" si="4"/>
        <v>1</v>
      </c>
      <c r="Y750" s="11">
        <f t="shared" si="5"/>
        <v>0</v>
      </c>
      <c r="Z750" s="12">
        <f>ROUNDUP(SUM(VLOOKUP(F750,'Pontuação 3.0'!A$2:B$11,2,FALSE),VLOOKUP(E750,'Pontuação 3.0'!C$2:D$11,2,FALSE),VLOOKUP(H750,'Pontuação 3.0'!I$2:J$11,2,FALSE),VLOOKUP(J750,'Pontuação 3.0'!G$2:H$11,2,FALSE),VLOOKUP(G750,'Pontuação 3.0'!E$2:F$11,2,FALSE),VLOOKUP(K750,'Pontuação 3.0'!K$2:L$11,2,FALSE),VLOOKUP(L750,'Pontuação 3.0'!M$2:N$13,2,FALSE)),0)</f>
        <v>2122</v>
      </c>
      <c r="AA750" s="12">
        <f t="shared" si="6"/>
        <v>212</v>
      </c>
      <c r="AB750" s="12" t="str">
        <f t="array" ref="AB750">IFERROR(INDEX('Pontuação 3.0'!G$13:G$191, MATCH(AA750, 'Pontuação 3.0'!F$13:F$191, 0)), "Faixa Indefinida")</f>
        <v>C</v>
      </c>
      <c r="AC750" s="12">
        <f t="shared" si="7"/>
        <v>0</v>
      </c>
      <c r="AD750" s="12">
        <f t="shared" si="8"/>
        <v>0</v>
      </c>
      <c r="AE750" s="12">
        <f t="shared" si="9"/>
        <v>1</v>
      </c>
      <c r="AF750" s="12">
        <f t="shared" si="10"/>
        <v>0</v>
      </c>
    </row>
    <row r="751" ht="15.75" customHeight="1">
      <c r="A751" s="8">
        <v>45685.0</v>
      </c>
      <c r="B751" s="9" t="s">
        <v>327</v>
      </c>
      <c r="C751" s="9" t="s">
        <v>1799</v>
      </c>
      <c r="D751" s="9" t="s">
        <v>1800</v>
      </c>
      <c r="E751" s="9" t="s">
        <v>13936</v>
      </c>
      <c r="F751" s="9" t="s">
        <v>13950</v>
      </c>
      <c r="G751" s="9" t="s">
        <v>13926</v>
      </c>
      <c r="H751" s="9" t="s">
        <v>13949</v>
      </c>
      <c r="I751" s="9" t="s">
        <v>13928</v>
      </c>
      <c r="J751" s="9" t="s">
        <v>13939</v>
      </c>
      <c r="K751" s="9" t="s">
        <v>13940</v>
      </c>
      <c r="L751" s="9" t="s">
        <v>13945</v>
      </c>
      <c r="M751" s="9" t="s">
        <v>13942</v>
      </c>
      <c r="N751" s="13" t="s">
        <v>12</v>
      </c>
      <c r="O751" s="13" t="s">
        <v>14</v>
      </c>
      <c r="P751" s="13" t="s">
        <v>111</v>
      </c>
      <c r="Q751" s="13" t="s">
        <v>33</v>
      </c>
      <c r="R751" s="13" t="s">
        <v>15</v>
      </c>
      <c r="S751" s="10">
        <f>ROUNDUP(SUM(VLOOKUP(F751,'Pontuação'!A$2:B$11,2,FALSE),VLOOKUP(E751,'Pontuação'!C$2:D$11,2,FALSE),VLOOKUP(H751,'Pontuação'!I$2:J$11,2,FALSE),VLOOKUP(J751,'Pontuação'!G$2:H$11,2,FALSE),VLOOKUP(L751,'Pontuação'!M$2:N$13,2,FALSE)),0)</f>
        <v>1832</v>
      </c>
      <c r="T751" s="11">
        <f t="shared" si="1"/>
        <v>183</v>
      </c>
      <c r="U751" s="11" t="str">
        <f t="array" ref="U751">IFERROR(INDEX('Pontuação'!G$13:G$101, MATCH(T751, 'Pontuação'!F$13:F$101, 0)), "Faixa Indefinida")</f>
        <v>B</v>
      </c>
      <c r="V751" s="11">
        <f t="shared" si="2"/>
        <v>0</v>
      </c>
      <c r="W751" s="11">
        <f t="shared" si="3"/>
        <v>1</v>
      </c>
      <c r="X751" s="11">
        <f t="shared" si="4"/>
        <v>0</v>
      </c>
      <c r="Y751" s="11">
        <f t="shared" si="5"/>
        <v>0</v>
      </c>
      <c r="Z751" s="12">
        <f>ROUNDUP(SUM(VLOOKUP(F751,'Pontuação 3.0'!A$2:B$11,2,FALSE),VLOOKUP(E751,'Pontuação 3.0'!C$2:D$11,2,FALSE),VLOOKUP(H751,'Pontuação 3.0'!I$2:J$11,2,FALSE),VLOOKUP(J751,'Pontuação 3.0'!G$2:H$11,2,FALSE),VLOOKUP(G751,'Pontuação 3.0'!E$2:F$11,2,FALSE),VLOOKUP(K751,'Pontuação 3.0'!K$2:L$11,2,FALSE),VLOOKUP(L751,'Pontuação 3.0'!M$2:N$13,2,FALSE)),0)</f>
        <v>2447</v>
      </c>
      <c r="AA751" s="12">
        <f t="shared" si="6"/>
        <v>245</v>
      </c>
      <c r="AB751" s="12" t="str">
        <f t="array" ref="AB751">IFERROR(INDEX('Pontuação 3.0'!G$13:G$191, MATCH(AA751, 'Pontuação 3.0'!F$13:F$191, 0)), "Faixa Indefinida")</f>
        <v>A</v>
      </c>
      <c r="AC751" s="12">
        <f t="shared" si="7"/>
        <v>1</v>
      </c>
      <c r="AD751" s="12">
        <f t="shared" si="8"/>
        <v>0</v>
      </c>
      <c r="AE751" s="12">
        <f t="shared" si="9"/>
        <v>0</v>
      </c>
      <c r="AF751" s="12">
        <f t="shared" si="10"/>
        <v>0</v>
      </c>
    </row>
    <row r="752" ht="15.75" customHeight="1">
      <c r="A752" s="8">
        <v>45685.0</v>
      </c>
      <c r="B752" s="9" t="s">
        <v>1803</v>
      </c>
      <c r="C752" s="9" t="s">
        <v>1804</v>
      </c>
      <c r="D752" s="15">
        <v>9.97412454E8</v>
      </c>
      <c r="E752" s="9" t="s">
        <v>13936</v>
      </c>
      <c r="F752" s="9" t="s">
        <v>13950</v>
      </c>
      <c r="G752" s="9" t="s">
        <v>13944</v>
      </c>
      <c r="H752" s="9" t="s">
        <v>13951</v>
      </c>
      <c r="I752" s="9" t="s">
        <v>13940</v>
      </c>
      <c r="J752" s="9" t="s">
        <v>13929</v>
      </c>
      <c r="K752" s="9" t="s">
        <v>13940</v>
      </c>
      <c r="L752" s="9" t="s">
        <v>13945</v>
      </c>
      <c r="M752" s="9" t="s">
        <v>13952</v>
      </c>
      <c r="N752" s="13" t="s">
        <v>12</v>
      </c>
      <c r="O752" s="13" t="s">
        <v>14</v>
      </c>
      <c r="P752" s="13" t="s">
        <v>32</v>
      </c>
      <c r="Q752" s="13" t="s">
        <v>33</v>
      </c>
      <c r="R752" s="13" t="s">
        <v>65</v>
      </c>
      <c r="S752" s="10">
        <f>ROUNDUP(SUM(VLOOKUP(F752,'Pontuação'!A$2:B$11,2,FALSE),VLOOKUP(E752,'Pontuação'!C$2:D$11,2,FALSE),VLOOKUP(H752,'Pontuação'!I$2:J$11,2,FALSE),VLOOKUP(J752,'Pontuação'!G$2:H$11,2,FALSE),VLOOKUP(L752,'Pontuação'!M$2:N$13,2,FALSE)),0)</f>
        <v>1685</v>
      </c>
      <c r="T752" s="11">
        <f t="shared" si="1"/>
        <v>169</v>
      </c>
      <c r="U752" s="11" t="str">
        <f t="array" ref="U752">IFERROR(INDEX('Pontuação'!G$13:G$101, MATCH(T752, 'Pontuação'!F$13:F$101, 0)), "Faixa Indefinida")</f>
        <v>B</v>
      </c>
      <c r="V752" s="11">
        <f t="shared" si="2"/>
        <v>0</v>
      </c>
      <c r="W752" s="11">
        <f t="shared" si="3"/>
        <v>1</v>
      </c>
      <c r="X752" s="11">
        <f t="shared" si="4"/>
        <v>0</v>
      </c>
      <c r="Y752" s="11">
        <f t="shared" si="5"/>
        <v>0</v>
      </c>
      <c r="Z752" s="12">
        <f>ROUNDUP(SUM(VLOOKUP(F752,'Pontuação 3.0'!A$2:B$11,2,FALSE),VLOOKUP(E752,'Pontuação 3.0'!C$2:D$11,2,FALSE),VLOOKUP(H752,'Pontuação 3.0'!I$2:J$11,2,FALSE),VLOOKUP(J752,'Pontuação 3.0'!G$2:H$11,2,FALSE),VLOOKUP(G752,'Pontuação 3.0'!E$2:F$11,2,FALSE),VLOOKUP(K752,'Pontuação 3.0'!K$2:L$11,2,FALSE),VLOOKUP(L752,'Pontuação 3.0'!M$2:N$13,2,FALSE)),0)</f>
        <v>2068</v>
      </c>
      <c r="AA752" s="12">
        <f t="shared" si="6"/>
        <v>207</v>
      </c>
      <c r="AB752" s="12" t="str">
        <f t="array" ref="AB752">IFERROR(INDEX('Pontuação 3.0'!G$13:G$191, MATCH(AA752, 'Pontuação 3.0'!F$13:F$191, 0)), "Faixa Indefinida")</f>
        <v>C</v>
      </c>
      <c r="AC752" s="12">
        <f t="shared" si="7"/>
        <v>0</v>
      </c>
      <c r="AD752" s="12">
        <f t="shared" si="8"/>
        <v>0</v>
      </c>
      <c r="AE752" s="12">
        <f t="shared" si="9"/>
        <v>1</v>
      </c>
      <c r="AF752" s="12">
        <f t="shared" si="10"/>
        <v>0</v>
      </c>
    </row>
    <row r="753" ht="15.75" customHeight="1">
      <c r="A753" s="8">
        <v>45685.0</v>
      </c>
      <c r="B753" s="9" t="s">
        <v>1805</v>
      </c>
      <c r="C753" s="9" t="s">
        <v>1806</v>
      </c>
      <c r="D753" s="14" t="s">
        <v>14001</v>
      </c>
      <c r="E753" s="9" t="s">
        <v>13936</v>
      </c>
      <c r="F753" s="9" t="s">
        <v>13948</v>
      </c>
      <c r="G753" s="9" t="s">
        <v>13926</v>
      </c>
      <c r="H753" s="9" t="s">
        <v>13938</v>
      </c>
      <c r="I753" s="9" t="s">
        <v>13928</v>
      </c>
      <c r="J753" s="9" t="s">
        <v>13939</v>
      </c>
      <c r="K753" s="9" t="s">
        <v>13940</v>
      </c>
      <c r="L753" s="9" t="s">
        <v>13945</v>
      </c>
      <c r="M753" s="9" t="s">
        <v>13942</v>
      </c>
      <c r="N753" s="13" t="s">
        <v>12</v>
      </c>
      <c r="O753" s="13" t="s">
        <v>14</v>
      </c>
      <c r="P753" s="13" t="s">
        <v>93</v>
      </c>
      <c r="Q753" s="13" t="s">
        <v>20</v>
      </c>
      <c r="R753" s="13" t="s">
        <v>15</v>
      </c>
      <c r="S753" s="10">
        <f>ROUNDUP(SUM(VLOOKUP(F753,'Pontuação'!A$2:B$11,2,FALSE),VLOOKUP(E753,'Pontuação'!C$2:D$11,2,FALSE),VLOOKUP(H753,'Pontuação'!I$2:J$11,2,FALSE),VLOOKUP(J753,'Pontuação'!G$2:H$11,2,FALSE),VLOOKUP(L753,'Pontuação'!M$2:N$13,2,FALSE)),0)</f>
        <v>1804</v>
      </c>
      <c r="T753" s="11">
        <f t="shared" si="1"/>
        <v>180</v>
      </c>
      <c r="U753" s="11" t="str">
        <f t="array" ref="U753">IFERROR(INDEX('Pontuação'!G$13:G$101, MATCH(T753, 'Pontuação'!F$13:F$101, 0)), "Faixa Indefinida")</f>
        <v>B</v>
      </c>
      <c r="V753" s="11">
        <f t="shared" si="2"/>
        <v>0</v>
      </c>
      <c r="W753" s="11">
        <f t="shared" si="3"/>
        <v>1</v>
      </c>
      <c r="X753" s="11">
        <f t="shared" si="4"/>
        <v>0</v>
      </c>
      <c r="Y753" s="11">
        <f t="shared" si="5"/>
        <v>0</v>
      </c>
      <c r="Z753" s="12">
        <f>ROUNDUP(SUM(VLOOKUP(F753,'Pontuação 3.0'!A$2:B$11,2,FALSE),VLOOKUP(E753,'Pontuação 3.0'!C$2:D$11,2,FALSE),VLOOKUP(H753,'Pontuação 3.0'!I$2:J$11,2,FALSE),VLOOKUP(J753,'Pontuação 3.0'!G$2:H$11,2,FALSE),VLOOKUP(G753,'Pontuação 3.0'!E$2:F$11,2,FALSE),VLOOKUP(K753,'Pontuação 3.0'!K$2:L$11,2,FALSE),VLOOKUP(L753,'Pontuação 3.0'!M$2:N$13,2,FALSE)),0)</f>
        <v>2163</v>
      </c>
      <c r="AA753" s="12">
        <f t="shared" si="6"/>
        <v>216</v>
      </c>
      <c r="AB753" s="12" t="str">
        <f t="array" ref="AB753">IFERROR(INDEX('Pontuação 3.0'!G$13:G$191, MATCH(AA753, 'Pontuação 3.0'!F$13:F$191, 0)), "Faixa Indefinida")</f>
        <v>B</v>
      </c>
      <c r="AC753" s="12">
        <f t="shared" si="7"/>
        <v>0</v>
      </c>
      <c r="AD753" s="12">
        <f t="shared" si="8"/>
        <v>1</v>
      </c>
      <c r="AE753" s="12">
        <f t="shared" si="9"/>
        <v>0</v>
      </c>
      <c r="AF753" s="12">
        <f t="shared" si="10"/>
        <v>0</v>
      </c>
    </row>
    <row r="754" ht="15.75" customHeight="1">
      <c r="A754" s="8">
        <v>45685.0</v>
      </c>
      <c r="B754" s="9" t="s">
        <v>909</v>
      </c>
      <c r="C754" s="9" t="s">
        <v>1809</v>
      </c>
      <c r="D754" s="15">
        <v>2.1991847216E10</v>
      </c>
      <c r="E754" s="9" t="s">
        <v>13936</v>
      </c>
      <c r="F754" s="9" t="s">
        <v>13950</v>
      </c>
      <c r="G754" s="9" t="s">
        <v>13944</v>
      </c>
      <c r="H754" s="9" t="s">
        <v>13949</v>
      </c>
      <c r="I754" s="9" t="s">
        <v>13928</v>
      </c>
      <c r="J754" s="9" t="s">
        <v>13939</v>
      </c>
      <c r="K754" s="9" t="s">
        <v>13940</v>
      </c>
      <c r="L754" s="9" t="s">
        <v>13945</v>
      </c>
      <c r="M754" s="9" t="s">
        <v>13952</v>
      </c>
      <c r="N754" s="13" t="s">
        <v>12</v>
      </c>
      <c r="O754" s="13" t="s">
        <v>14</v>
      </c>
      <c r="P754" s="13" t="s">
        <v>68</v>
      </c>
      <c r="Q754" s="13" t="s">
        <v>48</v>
      </c>
      <c r="R754" s="13" t="s">
        <v>15</v>
      </c>
      <c r="S754" s="10">
        <f>ROUNDUP(SUM(VLOOKUP(F754,'Pontuação'!A$2:B$11,2,FALSE),VLOOKUP(E754,'Pontuação'!C$2:D$11,2,FALSE),VLOOKUP(H754,'Pontuação'!I$2:J$11,2,FALSE),VLOOKUP(J754,'Pontuação'!G$2:H$11,2,FALSE),VLOOKUP(L754,'Pontuação'!M$2:N$13,2,FALSE)),0)</f>
        <v>1832</v>
      </c>
      <c r="T754" s="11">
        <f t="shared" si="1"/>
        <v>183</v>
      </c>
      <c r="U754" s="11" t="str">
        <f t="array" ref="U754">IFERROR(INDEX('Pontuação'!G$13:G$101, MATCH(T754, 'Pontuação'!F$13:F$101, 0)), "Faixa Indefinida")</f>
        <v>B</v>
      </c>
      <c r="V754" s="11">
        <f t="shared" si="2"/>
        <v>0</v>
      </c>
      <c r="W754" s="11">
        <f t="shared" si="3"/>
        <v>1</v>
      </c>
      <c r="X754" s="11">
        <f t="shared" si="4"/>
        <v>0</v>
      </c>
      <c r="Y754" s="11">
        <f t="shared" si="5"/>
        <v>0</v>
      </c>
      <c r="Z754" s="12">
        <f>ROUNDUP(SUM(VLOOKUP(F754,'Pontuação 3.0'!A$2:B$11,2,FALSE),VLOOKUP(E754,'Pontuação 3.0'!C$2:D$11,2,FALSE),VLOOKUP(H754,'Pontuação 3.0'!I$2:J$11,2,FALSE),VLOOKUP(J754,'Pontuação 3.0'!G$2:H$11,2,FALSE),VLOOKUP(G754,'Pontuação 3.0'!E$2:F$11,2,FALSE),VLOOKUP(K754,'Pontuação 3.0'!K$2:L$11,2,FALSE),VLOOKUP(L754,'Pontuação 3.0'!M$2:N$13,2,FALSE)),0)</f>
        <v>2307</v>
      </c>
      <c r="AA754" s="12">
        <f t="shared" si="6"/>
        <v>231</v>
      </c>
      <c r="AB754" s="12" t="str">
        <f t="array" ref="AB754">IFERROR(INDEX('Pontuação 3.0'!G$13:G$191, MATCH(AA754, 'Pontuação 3.0'!F$13:F$191, 0)), "Faixa Indefinida")</f>
        <v>B</v>
      </c>
      <c r="AC754" s="12">
        <f t="shared" si="7"/>
        <v>0</v>
      </c>
      <c r="AD754" s="12">
        <f t="shared" si="8"/>
        <v>1</v>
      </c>
      <c r="AE754" s="12">
        <f t="shared" si="9"/>
        <v>0</v>
      </c>
      <c r="AF754" s="12">
        <f t="shared" si="10"/>
        <v>0</v>
      </c>
    </row>
    <row r="755" ht="15.75" customHeight="1">
      <c r="A755" s="8">
        <v>45685.0</v>
      </c>
      <c r="B755" s="9" t="s">
        <v>1801</v>
      </c>
      <c r="C755" s="9" t="s">
        <v>1802</v>
      </c>
      <c r="D755" s="14" t="s">
        <v>14002</v>
      </c>
      <c r="E755" s="9" t="s">
        <v>13924</v>
      </c>
      <c r="F755" s="9" t="s">
        <v>13948</v>
      </c>
      <c r="G755" s="9" t="s">
        <v>13955</v>
      </c>
      <c r="H755" s="9" t="s">
        <v>13951</v>
      </c>
      <c r="I755" s="9" t="s">
        <v>13940</v>
      </c>
      <c r="J755" s="9" t="s">
        <v>13956</v>
      </c>
      <c r="K755" s="9" t="s">
        <v>13930</v>
      </c>
      <c r="L755" s="9" t="s">
        <v>13945</v>
      </c>
      <c r="M755" s="9" t="s">
        <v>13952</v>
      </c>
      <c r="N755" s="13" t="s">
        <v>12</v>
      </c>
      <c r="O755" s="13" t="s">
        <v>14</v>
      </c>
      <c r="P755" s="13" t="s">
        <v>39</v>
      </c>
      <c r="Q755" s="13" t="s">
        <v>77</v>
      </c>
      <c r="R755" s="13" t="s">
        <v>15</v>
      </c>
      <c r="S755" s="10">
        <f>ROUNDUP(SUM(VLOOKUP(F755,'Pontuação'!A$2:B$11,2,FALSE),VLOOKUP(E755,'Pontuação'!C$2:D$11,2,FALSE),VLOOKUP(H755,'Pontuação'!I$2:J$11,2,FALSE),VLOOKUP(J755,'Pontuação'!G$2:H$11,2,FALSE),VLOOKUP(L755,'Pontuação'!M$2:N$13,2,FALSE)),0)</f>
        <v>1955</v>
      </c>
      <c r="T755" s="11">
        <f t="shared" si="1"/>
        <v>196</v>
      </c>
      <c r="U755" s="11" t="str">
        <f t="array" ref="U755">IFERROR(INDEX('Pontuação'!G$13:G$101, MATCH(T755, 'Pontuação'!F$13:F$101, 0)), "Faixa Indefinida")</f>
        <v>A</v>
      </c>
      <c r="V755" s="11">
        <f t="shared" si="2"/>
        <v>1</v>
      </c>
      <c r="W755" s="11">
        <f t="shared" si="3"/>
        <v>0</v>
      </c>
      <c r="X755" s="11">
        <f t="shared" si="4"/>
        <v>0</v>
      </c>
      <c r="Y755" s="11">
        <f t="shared" si="5"/>
        <v>0</v>
      </c>
      <c r="Z755" s="12">
        <f>ROUNDUP(SUM(VLOOKUP(F755,'Pontuação 3.0'!A$2:B$11,2,FALSE),VLOOKUP(E755,'Pontuação 3.0'!C$2:D$11,2,FALSE),VLOOKUP(H755,'Pontuação 3.0'!I$2:J$11,2,FALSE),VLOOKUP(J755,'Pontuação 3.0'!G$2:H$11,2,FALSE),VLOOKUP(G755,'Pontuação 3.0'!E$2:F$11,2,FALSE),VLOOKUP(K755,'Pontuação 3.0'!K$2:L$11,2,FALSE),VLOOKUP(L755,'Pontuação 3.0'!M$2:N$13,2,FALSE)),0)</f>
        <v>2675</v>
      </c>
      <c r="AA755" s="12">
        <f t="shared" si="6"/>
        <v>268</v>
      </c>
      <c r="AB755" s="12" t="str">
        <f t="array" ref="AB755">IFERROR(INDEX('Pontuação 3.0'!G$13:G$191, MATCH(AA755, 'Pontuação 3.0'!F$13:F$191, 0)), "Faixa Indefinida")</f>
        <v>A</v>
      </c>
      <c r="AC755" s="12">
        <f t="shared" si="7"/>
        <v>1</v>
      </c>
      <c r="AD755" s="12">
        <f t="shared" si="8"/>
        <v>0</v>
      </c>
      <c r="AE755" s="12">
        <f t="shared" si="9"/>
        <v>0</v>
      </c>
      <c r="AF755" s="12">
        <f t="shared" si="10"/>
        <v>0</v>
      </c>
    </row>
    <row r="756" ht="15.75" customHeight="1">
      <c r="A756" s="8">
        <v>45685.0</v>
      </c>
      <c r="B756" s="9" t="s">
        <v>1810</v>
      </c>
      <c r="C756" s="9" t="s">
        <v>1811</v>
      </c>
      <c r="D756" s="15">
        <v>2.197539504E10</v>
      </c>
      <c r="E756" s="9" t="s">
        <v>13936</v>
      </c>
      <c r="F756" s="9" t="s">
        <v>13950</v>
      </c>
      <c r="G756" s="9" t="s">
        <v>13961</v>
      </c>
      <c r="H756" s="9" t="s">
        <v>13951</v>
      </c>
      <c r="I756" s="9" t="s">
        <v>13940</v>
      </c>
      <c r="J756" s="9" t="s">
        <v>13929</v>
      </c>
      <c r="K756" s="9" t="s">
        <v>13940</v>
      </c>
      <c r="L756" s="9" t="s">
        <v>13945</v>
      </c>
      <c r="M756" s="9" t="s">
        <v>13952</v>
      </c>
      <c r="N756" s="13" t="s">
        <v>12</v>
      </c>
      <c r="O756" s="13" t="s">
        <v>14</v>
      </c>
      <c r="P756" s="13" t="s">
        <v>39</v>
      </c>
      <c r="Q756" s="13" t="s">
        <v>77</v>
      </c>
      <c r="R756" s="13" t="s">
        <v>65</v>
      </c>
      <c r="S756" s="10">
        <f>ROUNDUP(SUM(VLOOKUP(F756,'Pontuação'!A$2:B$11,2,FALSE),VLOOKUP(E756,'Pontuação'!C$2:D$11,2,FALSE),VLOOKUP(H756,'Pontuação'!I$2:J$11,2,FALSE),VLOOKUP(J756,'Pontuação'!G$2:H$11,2,FALSE),VLOOKUP(L756,'Pontuação'!M$2:N$13,2,FALSE)),0)</f>
        <v>1685</v>
      </c>
      <c r="T756" s="11">
        <f t="shared" si="1"/>
        <v>169</v>
      </c>
      <c r="U756" s="11" t="str">
        <f t="array" ref="U756">IFERROR(INDEX('Pontuação'!G$13:G$101, MATCH(T756, 'Pontuação'!F$13:F$101, 0)), "Faixa Indefinida")</f>
        <v>B</v>
      </c>
      <c r="V756" s="11">
        <f t="shared" si="2"/>
        <v>0</v>
      </c>
      <c r="W756" s="11">
        <f t="shared" si="3"/>
        <v>1</v>
      </c>
      <c r="X756" s="11">
        <f t="shared" si="4"/>
        <v>0</v>
      </c>
      <c r="Y756" s="11">
        <f t="shared" si="5"/>
        <v>0</v>
      </c>
      <c r="Z756" s="12">
        <f>ROUNDUP(SUM(VLOOKUP(F756,'Pontuação 3.0'!A$2:B$11,2,FALSE),VLOOKUP(E756,'Pontuação 3.0'!C$2:D$11,2,FALSE),VLOOKUP(H756,'Pontuação 3.0'!I$2:J$11,2,FALSE),VLOOKUP(J756,'Pontuação 3.0'!G$2:H$11,2,FALSE),VLOOKUP(G756,'Pontuação 3.0'!E$2:F$11,2,FALSE),VLOOKUP(K756,'Pontuação 3.0'!K$2:L$11,2,FALSE),VLOOKUP(L756,'Pontuação 3.0'!M$2:N$13,2,FALSE)),0)</f>
        <v>2101</v>
      </c>
      <c r="AA756" s="12">
        <f t="shared" si="6"/>
        <v>210</v>
      </c>
      <c r="AB756" s="12" t="str">
        <f t="array" ref="AB756">IFERROR(INDEX('Pontuação 3.0'!G$13:G$191, MATCH(AA756, 'Pontuação 3.0'!F$13:F$191, 0)), "Faixa Indefinida")</f>
        <v>C</v>
      </c>
      <c r="AC756" s="12">
        <f t="shared" si="7"/>
        <v>0</v>
      </c>
      <c r="AD756" s="12">
        <f t="shared" si="8"/>
        <v>0</v>
      </c>
      <c r="AE756" s="12">
        <f t="shared" si="9"/>
        <v>1</v>
      </c>
      <c r="AF756" s="12">
        <f t="shared" si="10"/>
        <v>0</v>
      </c>
    </row>
    <row r="757" ht="15.75" customHeight="1">
      <c r="A757" s="8">
        <v>45685.0</v>
      </c>
      <c r="B757" s="9" t="s">
        <v>682</v>
      </c>
      <c r="C757" s="9" t="s">
        <v>1812</v>
      </c>
      <c r="D757" s="15">
        <v>3.2984383461E10</v>
      </c>
      <c r="E757" s="9" t="s">
        <v>13936</v>
      </c>
      <c r="F757" s="9" t="s">
        <v>13948</v>
      </c>
      <c r="G757" s="9" t="s">
        <v>13926</v>
      </c>
      <c r="H757" s="9" t="s">
        <v>13951</v>
      </c>
      <c r="I757" s="9" t="s">
        <v>13940</v>
      </c>
      <c r="J757" s="9" t="s">
        <v>13929</v>
      </c>
      <c r="K757" s="9" t="s">
        <v>13940</v>
      </c>
      <c r="L757" s="9" t="s">
        <v>13931</v>
      </c>
      <c r="M757" s="9" t="s">
        <v>13942</v>
      </c>
      <c r="N757" s="13" t="s">
        <v>12</v>
      </c>
      <c r="O757" s="13" t="s">
        <v>14</v>
      </c>
      <c r="P757" s="13" t="s">
        <v>93</v>
      </c>
      <c r="Q757" s="13" t="s">
        <v>20</v>
      </c>
      <c r="R757" s="13" t="s">
        <v>15</v>
      </c>
      <c r="S757" s="10">
        <f>ROUNDUP(SUM(VLOOKUP(F757,'Pontuação'!A$2:B$11,2,FALSE),VLOOKUP(E757,'Pontuação'!C$2:D$11,2,FALSE),VLOOKUP(H757,'Pontuação'!I$2:J$11,2,FALSE),VLOOKUP(J757,'Pontuação'!G$2:H$11,2,FALSE),VLOOKUP(L757,'Pontuação'!M$2:N$13,2,FALSE)),0)</f>
        <v>1541</v>
      </c>
      <c r="T757" s="11">
        <f t="shared" si="1"/>
        <v>154</v>
      </c>
      <c r="U757" s="11" t="str">
        <f t="array" ref="U757">IFERROR(INDEX('Pontuação'!G$13:G$101, MATCH(T757, 'Pontuação'!F$13:F$101, 0)), "Faixa Indefinida")</f>
        <v>C</v>
      </c>
      <c r="V757" s="11">
        <f t="shared" si="2"/>
        <v>0</v>
      </c>
      <c r="W757" s="11">
        <f t="shared" si="3"/>
        <v>0</v>
      </c>
      <c r="X757" s="11">
        <f t="shared" si="4"/>
        <v>1</v>
      </c>
      <c r="Y757" s="11">
        <f t="shared" si="5"/>
        <v>0</v>
      </c>
      <c r="Z757" s="12">
        <f>ROUNDUP(SUM(VLOOKUP(F757,'Pontuação 3.0'!A$2:B$11,2,FALSE),VLOOKUP(E757,'Pontuação 3.0'!C$2:D$11,2,FALSE),VLOOKUP(H757,'Pontuação 3.0'!I$2:J$11,2,FALSE),VLOOKUP(J757,'Pontuação 3.0'!G$2:H$11,2,FALSE),VLOOKUP(G757,'Pontuação 3.0'!E$2:F$11,2,FALSE),VLOOKUP(K757,'Pontuação 3.0'!K$2:L$11,2,FALSE),VLOOKUP(L757,'Pontuação 3.0'!M$2:N$13,2,FALSE)),0)</f>
        <v>1989</v>
      </c>
      <c r="AA757" s="12">
        <f t="shared" si="6"/>
        <v>199</v>
      </c>
      <c r="AB757" s="12" t="str">
        <f t="array" ref="AB757">IFERROR(INDEX('Pontuação 3.0'!G$13:G$191, MATCH(AA757, 'Pontuação 3.0'!F$13:F$191, 0)), "Faixa Indefinida")</f>
        <v>C</v>
      </c>
      <c r="AC757" s="12">
        <f t="shared" si="7"/>
        <v>0</v>
      </c>
      <c r="AD757" s="12">
        <f t="shared" si="8"/>
        <v>0</v>
      </c>
      <c r="AE757" s="12">
        <f t="shared" si="9"/>
        <v>1</v>
      </c>
      <c r="AF757" s="12">
        <f t="shared" si="10"/>
        <v>0</v>
      </c>
    </row>
    <row r="758" ht="15.75" customHeight="1">
      <c r="A758" s="8">
        <v>45685.0</v>
      </c>
      <c r="B758" s="9" t="s">
        <v>1816</v>
      </c>
      <c r="C758" s="9" t="s">
        <v>1817</v>
      </c>
      <c r="D758" s="15">
        <v>1.5997033386E10</v>
      </c>
      <c r="E758" s="9" t="s">
        <v>13936</v>
      </c>
      <c r="F758" s="9" t="s">
        <v>13950</v>
      </c>
      <c r="G758" s="9" t="s">
        <v>13957</v>
      </c>
      <c r="H758" s="9" t="s">
        <v>13927</v>
      </c>
      <c r="I758" s="9" t="s">
        <v>13940</v>
      </c>
      <c r="J758" s="9" t="s">
        <v>13929</v>
      </c>
      <c r="K758" s="9" t="s">
        <v>13940</v>
      </c>
      <c r="L758" s="9" t="s">
        <v>13945</v>
      </c>
      <c r="M758" s="9" t="s">
        <v>13952</v>
      </c>
      <c r="N758" s="13" t="s">
        <v>12</v>
      </c>
      <c r="O758" s="13" t="s">
        <v>14</v>
      </c>
      <c r="P758" s="13" t="s">
        <v>24</v>
      </c>
      <c r="Q758" s="13" t="s">
        <v>20</v>
      </c>
      <c r="R758" s="13" t="s">
        <v>15</v>
      </c>
      <c r="S758" s="10">
        <f>ROUNDUP(SUM(VLOOKUP(F758,'Pontuação'!A$2:B$11,2,FALSE),VLOOKUP(E758,'Pontuação'!C$2:D$11,2,FALSE),VLOOKUP(H758,'Pontuação'!I$2:J$11,2,FALSE),VLOOKUP(J758,'Pontuação'!G$2:H$11,2,FALSE),VLOOKUP(L758,'Pontuação'!M$2:N$13,2,FALSE)),0)</f>
        <v>1571</v>
      </c>
      <c r="T758" s="11">
        <f t="shared" si="1"/>
        <v>157</v>
      </c>
      <c r="U758" s="11" t="str">
        <f t="array" ref="U758">IFERROR(INDEX('Pontuação'!G$13:G$101, MATCH(T758, 'Pontuação'!F$13:F$101, 0)), "Faixa Indefinida")</f>
        <v>C</v>
      </c>
      <c r="V758" s="11">
        <f t="shared" si="2"/>
        <v>0</v>
      </c>
      <c r="W758" s="11">
        <f t="shared" si="3"/>
        <v>0</v>
      </c>
      <c r="X758" s="11">
        <f t="shared" si="4"/>
        <v>1</v>
      </c>
      <c r="Y758" s="11">
        <f t="shared" si="5"/>
        <v>0</v>
      </c>
      <c r="Z758" s="12">
        <f>ROUNDUP(SUM(VLOOKUP(F758,'Pontuação 3.0'!A$2:B$11,2,FALSE),VLOOKUP(E758,'Pontuação 3.0'!C$2:D$11,2,FALSE),VLOOKUP(H758,'Pontuação 3.0'!I$2:J$11,2,FALSE),VLOOKUP(J758,'Pontuação 3.0'!G$2:H$11,2,FALSE),VLOOKUP(G758,'Pontuação 3.0'!E$2:F$11,2,FALSE),VLOOKUP(K758,'Pontuação 3.0'!K$2:L$11,2,FALSE),VLOOKUP(L758,'Pontuação 3.0'!M$2:N$13,2,FALSE)),0)</f>
        <v>1910</v>
      </c>
      <c r="AA758" s="12">
        <f t="shared" si="6"/>
        <v>191</v>
      </c>
      <c r="AB758" s="12" t="str">
        <f t="array" ref="AB758">IFERROR(INDEX('Pontuação 3.0'!G$13:G$191, MATCH(AA758, 'Pontuação 3.0'!F$13:F$191, 0)), "Faixa Indefinida")</f>
        <v>D</v>
      </c>
      <c r="AC758" s="12">
        <f t="shared" si="7"/>
        <v>0</v>
      </c>
      <c r="AD758" s="12">
        <f t="shared" si="8"/>
        <v>0</v>
      </c>
      <c r="AE758" s="12">
        <f t="shared" si="9"/>
        <v>0</v>
      </c>
      <c r="AF758" s="12">
        <f t="shared" si="10"/>
        <v>1</v>
      </c>
    </row>
    <row r="759" ht="15.75" customHeight="1">
      <c r="A759" s="8">
        <v>45685.0</v>
      </c>
      <c r="B759" s="9" t="s">
        <v>525</v>
      </c>
      <c r="C759" s="9" t="s">
        <v>1820</v>
      </c>
      <c r="D759" s="15">
        <v>5.1995840935E10</v>
      </c>
      <c r="E759" s="9" t="s">
        <v>13936</v>
      </c>
      <c r="F759" s="9" t="s">
        <v>13948</v>
      </c>
      <c r="G759" s="9" t="s">
        <v>13957</v>
      </c>
      <c r="H759" s="9" t="s">
        <v>13949</v>
      </c>
      <c r="I759" s="9" t="s">
        <v>13940</v>
      </c>
      <c r="J759" s="9" t="s">
        <v>13929</v>
      </c>
      <c r="K759" s="9" t="s">
        <v>13940</v>
      </c>
      <c r="L759" s="9" t="s">
        <v>13945</v>
      </c>
      <c r="M759" s="9" t="s">
        <v>13942</v>
      </c>
      <c r="N759" s="13" t="s">
        <v>12</v>
      </c>
      <c r="O759" s="13" t="s">
        <v>14</v>
      </c>
      <c r="P759" s="13" t="s">
        <v>27</v>
      </c>
      <c r="Q759" s="13" t="s">
        <v>20</v>
      </c>
      <c r="R759" s="13" t="s">
        <v>15</v>
      </c>
      <c r="S759" s="10">
        <f>ROUNDUP(SUM(VLOOKUP(F759,'Pontuação'!A$2:B$11,2,FALSE),VLOOKUP(E759,'Pontuação'!C$2:D$11,2,FALSE),VLOOKUP(H759,'Pontuação'!I$2:J$11,2,FALSE),VLOOKUP(J759,'Pontuação'!G$2:H$11,2,FALSE),VLOOKUP(L759,'Pontuação'!M$2:N$13,2,FALSE)),0)</f>
        <v>1715</v>
      </c>
      <c r="T759" s="11">
        <f t="shared" si="1"/>
        <v>172</v>
      </c>
      <c r="U759" s="11" t="str">
        <f t="array" ref="U759">IFERROR(INDEX('Pontuação'!G$13:G$101, MATCH(T759, 'Pontuação'!F$13:F$101, 0)), "Faixa Indefinida")</f>
        <v>B</v>
      </c>
      <c r="V759" s="11">
        <f t="shared" si="2"/>
        <v>0</v>
      </c>
      <c r="W759" s="11">
        <f t="shared" si="3"/>
        <v>1</v>
      </c>
      <c r="X759" s="11">
        <f t="shared" si="4"/>
        <v>0</v>
      </c>
      <c r="Y759" s="11">
        <f t="shared" si="5"/>
        <v>0</v>
      </c>
      <c r="Z759" s="12">
        <f>ROUNDUP(SUM(VLOOKUP(F759,'Pontuação 3.0'!A$2:B$11,2,FALSE),VLOOKUP(E759,'Pontuação 3.0'!C$2:D$11,2,FALSE),VLOOKUP(H759,'Pontuação 3.0'!I$2:J$11,2,FALSE),VLOOKUP(J759,'Pontuação 3.0'!G$2:H$11,2,FALSE),VLOOKUP(G759,'Pontuação 3.0'!E$2:F$11,2,FALSE),VLOOKUP(K759,'Pontuação 3.0'!K$2:L$11,2,FALSE),VLOOKUP(L759,'Pontuação 3.0'!M$2:N$13,2,FALSE)),0)</f>
        <v>2012</v>
      </c>
      <c r="AA759" s="12">
        <f t="shared" si="6"/>
        <v>201</v>
      </c>
      <c r="AB759" s="12" t="str">
        <f t="array" ref="AB759">IFERROR(INDEX('Pontuação 3.0'!G$13:G$191, MATCH(AA759, 'Pontuação 3.0'!F$13:F$191, 0)), "Faixa Indefinida")</f>
        <v>C</v>
      </c>
      <c r="AC759" s="12">
        <f t="shared" si="7"/>
        <v>0</v>
      </c>
      <c r="AD759" s="12">
        <f t="shared" si="8"/>
        <v>0</v>
      </c>
      <c r="AE759" s="12">
        <f t="shared" si="9"/>
        <v>1</v>
      </c>
      <c r="AF759" s="12">
        <f t="shared" si="10"/>
        <v>0</v>
      </c>
    </row>
    <row r="760" ht="15.75" customHeight="1">
      <c r="A760" s="8">
        <v>45685.0</v>
      </c>
      <c r="B760" s="9" t="s">
        <v>1821</v>
      </c>
      <c r="C760" s="9" t="s">
        <v>1822</v>
      </c>
      <c r="D760" s="15">
        <v>4.6991100786E10</v>
      </c>
      <c r="E760" s="9" t="s">
        <v>13936</v>
      </c>
      <c r="F760" s="9" t="s">
        <v>13950</v>
      </c>
      <c r="G760" s="9" t="s">
        <v>13944</v>
      </c>
      <c r="H760" s="9" t="s">
        <v>13927</v>
      </c>
      <c r="I760" s="9" t="s">
        <v>13940</v>
      </c>
      <c r="J760" s="9" t="s">
        <v>13929</v>
      </c>
      <c r="K760" s="9" t="s">
        <v>13930</v>
      </c>
      <c r="L760" s="9" t="s">
        <v>13931</v>
      </c>
      <c r="M760" s="9" t="s">
        <v>13942</v>
      </c>
      <c r="N760" s="13" t="s">
        <v>12</v>
      </c>
      <c r="O760" s="13" t="s">
        <v>14</v>
      </c>
      <c r="P760" s="13" t="s">
        <v>32</v>
      </c>
      <c r="Q760" s="13" t="s">
        <v>20</v>
      </c>
      <c r="R760" s="13" t="s">
        <v>65</v>
      </c>
      <c r="S760" s="10">
        <f>ROUNDUP(SUM(VLOOKUP(F760,'Pontuação'!A$2:B$11,2,FALSE),VLOOKUP(E760,'Pontuação'!C$2:D$11,2,FALSE),VLOOKUP(H760,'Pontuação'!I$2:J$11,2,FALSE),VLOOKUP(J760,'Pontuação'!G$2:H$11,2,FALSE),VLOOKUP(L760,'Pontuação'!M$2:N$13,2,FALSE)),0)</f>
        <v>1439</v>
      </c>
      <c r="T760" s="11">
        <f t="shared" si="1"/>
        <v>144</v>
      </c>
      <c r="U760" s="11" t="str">
        <f t="array" ref="U760">IFERROR(INDEX('Pontuação'!G$13:G$101, MATCH(T760, 'Pontuação'!F$13:F$101, 0)), "Faixa Indefinida")</f>
        <v>D</v>
      </c>
      <c r="V760" s="11">
        <f t="shared" si="2"/>
        <v>0</v>
      </c>
      <c r="W760" s="11">
        <f t="shared" si="3"/>
        <v>0</v>
      </c>
      <c r="X760" s="11">
        <f t="shared" si="4"/>
        <v>0</v>
      </c>
      <c r="Y760" s="11">
        <f t="shared" si="5"/>
        <v>1</v>
      </c>
      <c r="Z760" s="12">
        <f>ROUNDUP(SUM(VLOOKUP(F760,'Pontuação 3.0'!A$2:B$11,2,FALSE),VLOOKUP(E760,'Pontuação 3.0'!C$2:D$11,2,FALSE),VLOOKUP(H760,'Pontuação 3.0'!I$2:J$11,2,FALSE),VLOOKUP(J760,'Pontuação 3.0'!G$2:H$11,2,FALSE),VLOOKUP(G760,'Pontuação 3.0'!E$2:F$11,2,FALSE),VLOOKUP(K760,'Pontuação 3.0'!K$2:L$11,2,FALSE),VLOOKUP(L760,'Pontuação 3.0'!M$2:N$13,2,FALSE)),0)</f>
        <v>2095</v>
      </c>
      <c r="AA760" s="12">
        <f t="shared" si="6"/>
        <v>210</v>
      </c>
      <c r="AB760" s="12" t="str">
        <f t="array" ref="AB760">IFERROR(INDEX('Pontuação 3.0'!G$13:G$191, MATCH(AA760, 'Pontuação 3.0'!F$13:F$191, 0)), "Faixa Indefinida")</f>
        <v>C</v>
      </c>
      <c r="AC760" s="12">
        <f t="shared" si="7"/>
        <v>0</v>
      </c>
      <c r="AD760" s="12">
        <f t="shared" si="8"/>
        <v>0</v>
      </c>
      <c r="AE760" s="12">
        <f t="shared" si="9"/>
        <v>1</v>
      </c>
      <c r="AF760" s="12">
        <f t="shared" si="10"/>
        <v>0</v>
      </c>
    </row>
    <row r="761" ht="15.75" customHeight="1">
      <c r="A761" s="8">
        <v>45685.0</v>
      </c>
      <c r="B761" s="9" t="s">
        <v>1827</v>
      </c>
      <c r="C761" s="9" t="s">
        <v>1828</v>
      </c>
      <c r="D761" s="15">
        <v>3.1991152597E10</v>
      </c>
      <c r="E761" s="9" t="s">
        <v>13936</v>
      </c>
      <c r="F761" s="9" t="s">
        <v>13950</v>
      </c>
      <c r="G761" s="9" t="s">
        <v>13944</v>
      </c>
      <c r="H761" s="9" t="s">
        <v>13938</v>
      </c>
      <c r="I761" s="9" t="s">
        <v>13940</v>
      </c>
      <c r="J761" s="9" t="s">
        <v>13939</v>
      </c>
      <c r="K761" s="9" t="s">
        <v>13940</v>
      </c>
      <c r="L761" s="9" t="s">
        <v>13945</v>
      </c>
      <c r="M761" s="9" t="s">
        <v>13946</v>
      </c>
      <c r="N761" s="13" t="s">
        <v>12</v>
      </c>
      <c r="O761" s="13" t="s">
        <v>14</v>
      </c>
      <c r="P761" s="13" t="s">
        <v>13</v>
      </c>
      <c r="Q761" s="13" t="s">
        <v>20</v>
      </c>
      <c r="R761" s="13" t="s">
        <v>15</v>
      </c>
      <c r="S761" s="10">
        <f>ROUNDUP(SUM(VLOOKUP(F761,'Pontuação'!A$2:B$11,2,FALSE),VLOOKUP(E761,'Pontuação'!C$2:D$11,2,FALSE),VLOOKUP(H761,'Pontuação'!I$2:J$11,2,FALSE),VLOOKUP(J761,'Pontuação'!G$2:H$11,2,FALSE),VLOOKUP(L761,'Pontuação'!M$2:N$13,2,FALSE)),0)</f>
        <v>1816</v>
      </c>
      <c r="T761" s="11">
        <f t="shared" si="1"/>
        <v>182</v>
      </c>
      <c r="U761" s="11" t="str">
        <f t="array" ref="U761">IFERROR(INDEX('Pontuação'!G$13:G$101, MATCH(T761, 'Pontuação'!F$13:F$101, 0)), "Faixa Indefinida")</f>
        <v>B</v>
      </c>
      <c r="V761" s="11">
        <f t="shared" si="2"/>
        <v>0</v>
      </c>
      <c r="W761" s="11">
        <f t="shared" si="3"/>
        <v>1</v>
      </c>
      <c r="X761" s="11">
        <f t="shared" si="4"/>
        <v>0</v>
      </c>
      <c r="Y761" s="11">
        <f t="shared" si="5"/>
        <v>0</v>
      </c>
      <c r="Z761" s="12">
        <f>ROUNDUP(SUM(VLOOKUP(F761,'Pontuação 3.0'!A$2:B$11,2,FALSE),VLOOKUP(E761,'Pontuação 3.0'!C$2:D$11,2,FALSE),VLOOKUP(H761,'Pontuação 3.0'!I$2:J$11,2,FALSE),VLOOKUP(J761,'Pontuação 3.0'!G$2:H$11,2,FALSE),VLOOKUP(G761,'Pontuação 3.0'!E$2:F$11,2,FALSE),VLOOKUP(K761,'Pontuação 3.0'!K$2:L$11,2,FALSE),VLOOKUP(L761,'Pontuação 3.0'!M$2:N$13,2,FALSE)),0)</f>
        <v>2156</v>
      </c>
      <c r="AA761" s="12">
        <f t="shared" si="6"/>
        <v>216</v>
      </c>
      <c r="AB761" s="12" t="str">
        <f t="array" ref="AB761">IFERROR(INDEX('Pontuação 3.0'!G$13:G$191, MATCH(AA761, 'Pontuação 3.0'!F$13:F$191, 0)), "Faixa Indefinida")</f>
        <v>B</v>
      </c>
      <c r="AC761" s="12">
        <f t="shared" si="7"/>
        <v>0</v>
      </c>
      <c r="AD761" s="12">
        <f t="shared" si="8"/>
        <v>1</v>
      </c>
      <c r="AE761" s="12">
        <f t="shared" si="9"/>
        <v>0</v>
      </c>
      <c r="AF761" s="12">
        <f t="shared" si="10"/>
        <v>0</v>
      </c>
    </row>
    <row r="762" ht="15.75" customHeight="1">
      <c r="A762" s="8">
        <v>45685.0</v>
      </c>
      <c r="B762" s="9" t="s">
        <v>1823</v>
      </c>
      <c r="C762" s="9" t="s">
        <v>1824</v>
      </c>
      <c r="D762" s="15">
        <v>1.3981189582E10</v>
      </c>
      <c r="E762" s="9" t="s">
        <v>13936</v>
      </c>
      <c r="F762" s="9" t="s">
        <v>13948</v>
      </c>
      <c r="G762" s="9" t="s">
        <v>13926</v>
      </c>
      <c r="H762" s="9" t="s">
        <v>13927</v>
      </c>
      <c r="I762" s="9" t="s">
        <v>13940</v>
      </c>
      <c r="J762" s="9" t="s">
        <v>13939</v>
      </c>
      <c r="K762" s="9" t="s">
        <v>13940</v>
      </c>
      <c r="L762" s="9" t="s">
        <v>13931</v>
      </c>
      <c r="M762" s="9" t="s">
        <v>13932</v>
      </c>
      <c r="N762" s="13" t="s">
        <v>12</v>
      </c>
      <c r="O762" s="13" t="s">
        <v>14</v>
      </c>
      <c r="P762" s="13" t="s">
        <v>93</v>
      </c>
      <c r="Q762" s="13" t="s">
        <v>20</v>
      </c>
      <c r="R762" s="13" t="s">
        <v>15</v>
      </c>
      <c r="S762" s="10">
        <f>ROUNDUP(SUM(VLOOKUP(F762,'Pontuação'!A$2:B$11,2,FALSE),VLOOKUP(E762,'Pontuação'!C$2:D$11,2,FALSE),VLOOKUP(H762,'Pontuação'!I$2:J$11,2,FALSE),VLOOKUP(J762,'Pontuação'!G$2:H$11,2,FALSE),VLOOKUP(L762,'Pontuação'!M$2:N$13,2,FALSE)),0)</f>
        <v>1532</v>
      </c>
      <c r="T762" s="11">
        <f t="shared" si="1"/>
        <v>153</v>
      </c>
      <c r="U762" s="11" t="str">
        <f t="array" ref="U762">IFERROR(INDEX('Pontuação'!G$13:G$101, MATCH(T762, 'Pontuação'!F$13:F$101, 0)), "Faixa Indefinida")</f>
        <v>C</v>
      </c>
      <c r="V762" s="11">
        <f t="shared" si="2"/>
        <v>0</v>
      </c>
      <c r="W762" s="11">
        <f t="shared" si="3"/>
        <v>0</v>
      </c>
      <c r="X762" s="11">
        <f t="shared" si="4"/>
        <v>1</v>
      </c>
      <c r="Y762" s="11">
        <f t="shared" si="5"/>
        <v>0</v>
      </c>
      <c r="Z762" s="12">
        <f>ROUNDUP(SUM(VLOOKUP(F762,'Pontuação 3.0'!A$2:B$11,2,FALSE),VLOOKUP(E762,'Pontuação 3.0'!C$2:D$11,2,FALSE),VLOOKUP(H762,'Pontuação 3.0'!I$2:J$11,2,FALSE),VLOOKUP(J762,'Pontuação 3.0'!G$2:H$11,2,FALSE),VLOOKUP(G762,'Pontuação 3.0'!E$2:F$11,2,FALSE),VLOOKUP(K762,'Pontuação 3.0'!K$2:L$11,2,FALSE),VLOOKUP(L762,'Pontuação 3.0'!M$2:N$13,2,FALSE)),0)</f>
        <v>1993</v>
      </c>
      <c r="AA762" s="12">
        <f t="shared" si="6"/>
        <v>199</v>
      </c>
      <c r="AB762" s="12" t="str">
        <f t="array" ref="AB762">IFERROR(INDEX('Pontuação 3.0'!G$13:G$191, MATCH(AA762, 'Pontuação 3.0'!F$13:F$191, 0)), "Faixa Indefinida")</f>
        <v>C</v>
      </c>
      <c r="AC762" s="12">
        <f t="shared" si="7"/>
        <v>0</v>
      </c>
      <c r="AD762" s="12">
        <f t="shared" si="8"/>
        <v>0</v>
      </c>
      <c r="AE762" s="12">
        <f t="shared" si="9"/>
        <v>1</v>
      </c>
      <c r="AF762" s="12">
        <f t="shared" si="10"/>
        <v>0</v>
      </c>
    </row>
    <row r="763" ht="15.75" customHeight="1">
      <c r="A763" s="8">
        <v>45685.0</v>
      </c>
      <c r="B763" s="9" t="s">
        <v>886</v>
      </c>
      <c r="C763" s="9" t="s">
        <v>1813</v>
      </c>
      <c r="D763" s="15">
        <v>5.399151217E10</v>
      </c>
      <c r="E763" s="9" t="s">
        <v>13936</v>
      </c>
      <c r="F763" s="9" t="s">
        <v>13948</v>
      </c>
      <c r="G763" s="9" t="s">
        <v>13926</v>
      </c>
      <c r="H763" s="9" t="s">
        <v>13951</v>
      </c>
      <c r="I763" s="9" t="s">
        <v>13928</v>
      </c>
      <c r="J763" s="9" t="s">
        <v>13939</v>
      </c>
      <c r="K763" s="9" t="s">
        <v>13940</v>
      </c>
      <c r="L763" s="9" t="s">
        <v>13945</v>
      </c>
      <c r="M763" s="9" t="s">
        <v>13942</v>
      </c>
      <c r="N763" s="13" t="s">
        <v>12</v>
      </c>
      <c r="O763" s="13" t="s">
        <v>14</v>
      </c>
      <c r="P763" s="13" t="s">
        <v>260</v>
      </c>
      <c r="Q763" s="13" t="s">
        <v>20</v>
      </c>
      <c r="R763" s="13" t="s">
        <v>65</v>
      </c>
      <c r="S763" s="10">
        <f>ROUNDUP(SUM(VLOOKUP(F763,'Pontuação'!A$2:B$11,2,FALSE),VLOOKUP(E763,'Pontuação'!C$2:D$11,2,FALSE),VLOOKUP(H763,'Pontuação'!I$2:J$11,2,FALSE),VLOOKUP(J763,'Pontuação'!G$2:H$11,2,FALSE),VLOOKUP(L763,'Pontuação'!M$2:N$13,2,FALSE)),0)</f>
        <v>1778</v>
      </c>
      <c r="T763" s="11">
        <f t="shared" si="1"/>
        <v>178</v>
      </c>
      <c r="U763" s="11" t="str">
        <f t="array" ref="U763">IFERROR(INDEX('Pontuação'!G$13:G$101, MATCH(T763, 'Pontuação'!F$13:F$101, 0)), "Faixa Indefinida")</f>
        <v>B</v>
      </c>
      <c r="V763" s="11">
        <f t="shared" si="2"/>
        <v>0</v>
      </c>
      <c r="W763" s="11">
        <f t="shared" si="3"/>
        <v>1</v>
      </c>
      <c r="X763" s="11">
        <f t="shared" si="4"/>
        <v>0</v>
      </c>
      <c r="Y763" s="11">
        <f t="shared" si="5"/>
        <v>0</v>
      </c>
      <c r="Z763" s="12">
        <f>ROUNDUP(SUM(VLOOKUP(F763,'Pontuação 3.0'!A$2:B$11,2,FALSE),VLOOKUP(E763,'Pontuação 3.0'!C$2:D$11,2,FALSE),VLOOKUP(H763,'Pontuação 3.0'!I$2:J$11,2,FALSE),VLOOKUP(J763,'Pontuação 3.0'!G$2:H$11,2,FALSE),VLOOKUP(G763,'Pontuação 3.0'!E$2:F$11,2,FALSE),VLOOKUP(K763,'Pontuação 3.0'!K$2:L$11,2,FALSE),VLOOKUP(L763,'Pontuação 3.0'!M$2:N$13,2,FALSE)),0)</f>
        <v>2227</v>
      </c>
      <c r="AA763" s="12">
        <f t="shared" si="6"/>
        <v>223</v>
      </c>
      <c r="AB763" s="12" t="str">
        <f t="array" ref="AB763">IFERROR(INDEX('Pontuação 3.0'!G$13:G$191, MATCH(AA763, 'Pontuação 3.0'!F$13:F$191, 0)), "Faixa Indefinida")</f>
        <v>B</v>
      </c>
      <c r="AC763" s="12">
        <f t="shared" si="7"/>
        <v>0</v>
      </c>
      <c r="AD763" s="12">
        <f t="shared" si="8"/>
        <v>1</v>
      </c>
      <c r="AE763" s="12">
        <f t="shared" si="9"/>
        <v>0</v>
      </c>
      <c r="AF763" s="12">
        <f t="shared" si="10"/>
        <v>0</v>
      </c>
    </row>
    <row r="764" ht="15.75" customHeight="1">
      <c r="A764" s="8">
        <v>45685.0</v>
      </c>
      <c r="B764" s="9" t="s">
        <v>1818</v>
      </c>
      <c r="C764" s="9" t="s">
        <v>1819</v>
      </c>
      <c r="D764" s="15">
        <v>2.197357779E10</v>
      </c>
      <c r="E764" s="9" t="s">
        <v>13936</v>
      </c>
      <c r="F764" s="9" t="s">
        <v>13950</v>
      </c>
      <c r="G764" s="9" t="s">
        <v>13944</v>
      </c>
      <c r="H764" s="9" t="s">
        <v>13951</v>
      </c>
      <c r="I764" s="9" t="s">
        <v>13928</v>
      </c>
      <c r="J764" s="9" t="s">
        <v>13929</v>
      </c>
      <c r="K764" s="9" t="s">
        <v>13930</v>
      </c>
      <c r="L764" s="9" t="s">
        <v>13945</v>
      </c>
      <c r="M764" s="9" t="s">
        <v>13946</v>
      </c>
      <c r="N764" s="13" t="s">
        <v>12</v>
      </c>
      <c r="O764" s="13" t="s">
        <v>14</v>
      </c>
      <c r="P764" s="13" t="s">
        <v>32</v>
      </c>
      <c r="Q764" s="13" t="s">
        <v>59</v>
      </c>
      <c r="R764" s="13" t="s">
        <v>15</v>
      </c>
      <c r="S764" s="10">
        <f>ROUNDUP(SUM(VLOOKUP(F764,'Pontuação'!A$2:B$11,2,FALSE),VLOOKUP(E764,'Pontuação'!C$2:D$11,2,FALSE),VLOOKUP(H764,'Pontuação'!I$2:J$11,2,FALSE),VLOOKUP(J764,'Pontuação'!G$2:H$11,2,FALSE),VLOOKUP(L764,'Pontuação'!M$2:N$13,2,FALSE)),0)</f>
        <v>1685</v>
      </c>
      <c r="T764" s="11">
        <f t="shared" si="1"/>
        <v>169</v>
      </c>
      <c r="U764" s="11" t="str">
        <f t="array" ref="U764">IFERROR(INDEX('Pontuação'!G$13:G$101, MATCH(T764, 'Pontuação'!F$13:F$101, 0)), "Faixa Indefinida")</f>
        <v>B</v>
      </c>
      <c r="V764" s="11">
        <f t="shared" si="2"/>
        <v>0</v>
      </c>
      <c r="W764" s="11">
        <f t="shared" si="3"/>
        <v>1</v>
      </c>
      <c r="X764" s="11">
        <f t="shared" si="4"/>
        <v>0</v>
      </c>
      <c r="Y764" s="11">
        <f t="shared" si="5"/>
        <v>0</v>
      </c>
      <c r="Z764" s="12">
        <f>ROUNDUP(SUM(VLOOKUP(F764,'Pontuação 3.0'!A$2:B$11,2,FALSE),VLOOKUP(E764,'Pontuação 3.0'!C$2:D$11,2,FALSE),VLOOKUP(H764,'Pontuação 3.0'!I$2:J$11,2,FALSE),VLOOKUP(J764,'Pontuação 3.0'!G$2:H$11,2,FALSE),VLOOKUP(G764,'Pontuação 3.0'!E$2:F$11,2,FALSE),VLOOKUP(K764,'Pontuação 3.0'!K$2:L$11,2,FALSE),VLOOKUP(L764,'Pontuação 3.0'!M$2:N$13,2,FALSE)),0)</f>
        <v>2329</v>
      </c>
      <c r="AA764" s="12">
        <f t="shared" si="6"/>
        <v>233</v>
      </c>
      <c r="AB764" s="12" t="str">
        <f t="array" ref="AB764">IFERROR(INDEX('Pontuação 3.0'!G$13:G$191, MATCH(AA764, 'Pontuação 3.0'!F$13:F$191, 0)), "Faixa Indefinida")</f>
        <v>B</v>
      </c>
      <c r="AC764" s="12">
        <f t="shared" si="7"/>
        <v>0</v>
      </c>
      <c r="AD764" s="12">
        <f t="shared" si="8"/>
        <v>1</v>
      </c>
      <c r="AE764" s="12">
        <f t="shared" si="9"/>
        <v>0</v>
      </c>
      <c r="AF764" s="12">
        <f t="shared" si="10"/>
        <v>0</v>
      </c>
    </row>
    <row r="765" ht="15.75" customHeight="1">
      <c r="A765" s="8">
        <v>45685.0</v>
      </c>
      <c r="B765" s="9" t="s">
        <v>1829</v>
      </c>
      <c r="C765" s="9" t="s">
        <v>1830</v>
      </c>
      <c r="D765" s="15">
        <v>1.4998833716E10</v>
      </c>
      <c r="E765" s="9" t="s">
        <v>13936</v>
      </c>
      <c r="F765" s="9" t="s">
        <v>13950</v>
      </c>
      <c r="G765" s="9" t="s">
        <v>13944</v>
      </c>
      <c r="H765" s="9" t="s">
        <v>13949</v>
      </c>
      <c r="I765" s="9" t="s">
        <v>13940</v>
      </c>
      <c r="J765" s="9" t="s">
        <v>13956</v>
      </c>
      <c r="K765" s="9" t="s">
        <v>13940</v>
      </c>
      <c r="L765" s="9" t="s">
        <v>13945</v>
      </c>
      <c r="M765" s="9" t="s">
        <v>13942</v>
      </c>
      <c r="N765" s="13" t="s">
        <v>12</v>
      </c>
      <c r="O765" s="13" t="s">
        <v>14</v>
      </c>
      <c r="P765" s="13" t="s">
        <v>19</v>
      </c>
      <c r="Q765" s="13" t="s">
        <v>20</v>
      </c>
      <c r="R765" s="13" t="s">
        <v>65</v>
      </c>
      <c r="S765" s="10">
        <f>ROUNDUP(SUM(VLOOKUP(F765,'Pontuação'!A$2:B$11,2,FALSE),VLOOKUP(E765,'Pontuação'!C$2:D$11,2,FALSE),VLOOKUP(H765,'Pontuação'!I$2:J$11,2,FALSE),VLOOKUP(J765,'Pontuação'!G$2:H$11,2,FALSE),VLOOKUP(L765,'Pontuação'!M$2:N$13,2,FALSE)),0)</f>
        <v>2005</v>
      </c>
      <c r="T765" s="11">
        <f t="shared" si="1"/>
        <v>201</v>
      </c>
      <c r="U765" s="11" t="str">
        <f t="array" ref="U765">IFERROR(INDEX('Pontuação'!G$13:G$101, MATCH(T765, 'Pontuação'!F$13:F$101, 0)), "Faixa Indefinida")</f>
        <v>A</v>
      </c>
      <c r="V765" s="11">
        <f t="shared" si="2"/>
        <v>1</v>
      </c>
      <c r="W765" s="11">
        <f t="shared" si="3"/>
        <v>0</v>
      </c>
      <c r="X765" s="11">
        <f t="shared" si="4"/>
        <v>0</v>
      </c>
      <c r="Y765" s="11">
        <f t="shared" si="5"/>
        <v>0</v>
      </c>
      <c r="Z765" s="12">
        <f>ROUNDUP(SUM(VLOOKUP(F765,'Pontuação 3.0'!A$2:B$11,2,FALSE),VLOOKUP(E765,'Pontuação 3.0'!C$2:D$11,2,FALSE),VLOOKUP(H765,'Pontuação 3.0'!I$2:J$11,2,FALSE),VLOOKUP(J765,'Pontuação 3.0'!G$2:H$11,2,FALSE),VLOOKUP(G765,'Pontuação 3.0'!E$2:F$11,2,FALSE),VLOOKUP(K765,'Pontuação 3.0'!K$2:L$11,2,FALSE),VLOOKUP(L765,'Pontuação 3.0'!M$2:N$13,2,FALSE)),0)</f>
        <v>2430</v>
      </c>
      <c r="AA765" s="12">
        <f t="shared" si="6"/>
        <v>243</v>
      </c>
      <c r="AB765" s="12" t="str">
        <f t="array" ref="AB765">IFERROR(INDEX('Pontuação 3.0'!G$13:G$191, MATCH(AA765, 'Pontuação 3.0'!F$13:F$191, 0)), "Faixa Indefinida")</f>
        <v>A</v>
      </c>
      <c r="AC765" s="12">
        <f t="shared" si="7"/>
        <v>1</v>
      </c>
      <c r="AD765" s="12">
        <f t="shared" si="8"/>
        <v>0</v>
      </c>
      <c r="AE765" s="12">
        <f t="shared" si="9"/>
        <v>0</v>
      </c>
      <c r="AF765" s="12">
        <f t="shared" si="10"/>
        <v>0</v>
      </c>
    </row>
    <row r="766" ht="15.75" customHeight="1">
      <c r="A766" s="8">
        <v>45685.0</v>
      </c>
      <c r="B766" s="9" t="s">
        <v>14003</v>
      </c>
      <c r="C766" s="9" t="s">
        <v>1832</v>
      </c>
      <c r="D766" s="9" t="s">
        <v>1833</v>
      </c>
      <c r="E766" s="9" t="s">
        <v>13936</v>
      </c>
      <c r="F766" s="9" t="s">
        <v>13950</v>
      </c>
      <c r="G766" s="9" t="s">
        <v>13944</v>
      </c>
      <c r="H766" s="9" t="s">
        <v>13927</v>
      </c>
      <c r="I766" s="9" t="s">
        <v>13940</v>
      </c>
      <c r="J766" s="9" t="s">
        <v>13929</v>
      </c>
      <c r="K766" s="9" t="s">
        <v>13930</v>
      </c>
      <c r="L766" s="9" t="s">
        <v>13945</v>
      </c>
      <c r="M766" s="9" t="s">
        <v>13942</v>
      </c>
      <c r="N766" s="13" t="s">
        <v>12</v>
      </c>
      <c r="O766" s="13" t="s">
        <v>14</v>
      </c>
      <c r="P766" s="13" t="s">
        <v>32</v>
      </c>
      <c r="Q766" s="13" t="s">
        <v>51</v>
      </c>
      <c r="R766" s="13" t="s">
        <v>15</v>
      </c>
      <c r="S766" s="10">
        <f>ROUNDUP(SUM(VLOOKUP(F766,'Pontuação'!A$2:B$11,2,FALSE),VLOOKUP(E766,'Pontuação'!C$2:D$11,2,FALSE),VLOOKUP(H766,'Pontuação'!I$2:J$11,2,FALSE),VLOOKUP(J766,'Pontuação'!G$2:H$11,2,FALSE),VLOOKUP(L766,'Pontuação'!M$2:N$13,2,FALSE)),0)</f>
        <v>1571</v>
      </c>
      <c r="T766" s="11">
        <f t="shared" si="1"/>
        <v>157</v>
      </c>
      <c r="U766" s="11" t="str">
        <f t="array" ref="U766">IFERROR(INDEX('Pontuação'!G$13:G$101, MATCH(T766, 'Pontuação'!F$13:F$101, 0)), "Faixa Indefinida")</f>
        <v>C</v>
      </c>
      <c r="V766" s="11">
        <f t="shared" si="2"/>
        <v>0</v>
      </c>
      <c r="W766" s="11">
        <f t="shared" si="3"/>
        <v>0</v>
      </c>
      <c r="X766" s="11">
        <f t="shared" si="4"/>
        <v>1</v>
      </c>
      <c r="Y766" s="11">
        <f t="shared" si="5"/>
        <v>0</v>
      </c>
      <c r="Z766" s="12">
        <f>ROUNDUP(SUM(VLOOKUP(F766,'Pontuação 3.0'!A$2:B$11,2,FALSE),VLOOKUP(E766,'Pontuação 3.0'!C$2:D$11,2,FALSE),VLOOKUP(H766,'Pontuação 3.0'!I$2:J$11,2,FALSE),VLOOKUP(J766,'Pontuação 3.0'!G$2:H$11,2,FALSE),VLOOKUP(G766,'Pontuação 3.0'!E$2:F$11,2,FALSE),VLOOKUP(K766,'Pontuação 3.0'!K$2:L$11,2,FALSE),VLOOKUP(L766,'Pontuação 3.0'!M$2:N$13,2,FALSE)),0)</f>
        <v>2181</v>
      </c>
      <c r="AA766" s="12">
        <f t="shared" si="6"/>
        <v>218</v>
      </c>
      <c r="AB766" s="12" t="str">
        <f t="array" ref="AB766">IFERROR(INDEX('Pontuação 3.0'!G$13:G$191, MATCH(AA766, 'Pontuação 3.0'!F$13:F$191, 0)), "Faixa Indefinida")</f>
        <v>B</v>
      </c>
      <c r="AC766" s="12">
        <f t="shared" si="7"/>
        <v>0</v>
      </c>
      <c r="AD766" s="12">
        <f t="shared" si="8"/>
        <v>1</v>
      </c>
      <c r="AE766" s="12">
        <f t="shared" si="9"/>
        <v>0</v>
      </c>
      <c r="AF766" s="12">
        <f t="shared" si="10"/>
        <v>0</v>
      </c>
    </row>
    <row r="767" ht="15.75" customHeight="1">
      <c r="A767" s="8">
        <v>45685.0</v>
      </c>
      <c r="B767" s="9" t="s">
        <v>1834</v>
      </c>
      <c r="C767" s="9" t="s">
        <v>1835</v>
      </c>
      <c r="D767" s="15">
        <v>9.9984054713E10</v>
      </c>
      <c r="E767" s="9" t="s">
        <v>13936</v>
      </c>
      <c r="F767" s="9" t="s">
        <v>13950</v>
      </c>
      <c r="G767" s="9" t="s">
        <v>13926</v>
      </c>
      <c r="H767" s="9" t="s">
        <v>13927</v>
      </c>
      <c r="I767" s="9" t="s">
        <v>13940</v>
      </c>
      <c r="J767" s="9" t="s">
        <v>13929</v>
      </c>
      <c r="K767" s="9" t="s">
        <v>13940</v>
      </c>
      <c r="L767" s="9" t="s">
        <v>13931</v>
      </c>
      <c r="M767" s="9" t="s">
        <v>13942</v>
      </c>
      <c r="N767" s="13" t="s">
        <v>12</v>
      </c>
      <c r="O767" s="13" t="s">
        <v>14</v>
      </c>
      <c r="P767" s="13" t="s">
        <v>93</v>
      </c>
      <c r="Q767" s="13" t="s">
        <v>20</v>
      </c>
      <c r="R767" s="13" t="s">
        <v>15</v>
      </c>
      <c r="S767" s="10">
        <f>ROUNDUP(SUM(VLOOKUP(F767,'Pontuação'!A$2:B$11,2,FALSE),VLOOKUP(E767,'Pontuação'!C$2:D$11,2,FALSE),VLOOKUP(H767,'Pontuação'!I$2:J$11,2,FALSE),VLOOKUP(J767,'Pontuação'!G$2:H$11,2,FALSE),VLOOKUP(L767,'Pontuação'!M$2:N$13,2,FALSE)),0)</f>
        <v>1439</v>
      </c>
      <c r="T767" s="11">
        <f t="shared" si="1"/>
        <v>144</v>
      </c>
      <c r="U767" s="11" t="str">
        <f t="array" ref="U767">IFERROR(INDEX('Pontuação'!G$13:G$101, MATCH(T767, 'Pontuação'!F$13:F$101, 0)), "Faixa Indefinida")</f>
        <v>D</v>
      </c>
      <c r="V767" s="11">
        <f t="shared" si="2"/>
        <v>0</v>
      </c>
      <c r="W767" s="11">
        <f t="shared" si="3"/>
        <v>0</v>
      </c>
      <c r="X767" s="11">
        <f t="shared" si="4"/>
        <v>0</v>
      </c>
      <c r="Y767" s="11">
        <f t="shared" si="5"/>
        <v>1</v>
      </c>
      <c r="Z767" s="12">
        <f>ROUNDUP(SUM(VLOOKUP(F767,'Pontuação 3.0'!A$2:B$11,2,FALSE),VLOOKUP(E767,'Pontuação 3.0'!C$2:D$11,2,FALSE),VLOOKUP(H767,'Pontuação 3.0'!I$2:J$11,2,FALSE),VLOOKUP(J767,'Pontuação 3.0'!G$2:H$11,2,FALSE),VLOOKUP(G767,'Pontuação 3.0'!E$2:F$11,2,FALSE),VLOOKUP(K767,'Pontuação 3.0'!K$2:L$11,2,FALSE),VLOOKUP(L767,'Pontuação 3.0'!M$2:N$13,2,FALSE)),0)</f>
        <v>1974</v>
      </c>
      <c r="AA767" s="12">
        <f t="shared" si="6"/>
        <v>197</v>
      </c>
      <c r="AB767" s="12" t="str">
        <f t="array" ref="AB767">IFERROR(INDEX('Pontuação 3.0'!G$13:G$191, MATCH(AA767, 'Pontuação 3.0'!F$13:F$191, 0)), "Faixa Indefinida")</f>
        <v>C</v>
      </c>
      <c r="AC767" s="12">
        <f t="shared" si="7"/>
        <v>0</v>
      </c>
      <c r="AD767" s="12">
        <f t="shared" si="8"/>
        <v>0</v>
      </c>
      <c r="AE767" s="12">
        <f t="shared" si="9"/>
        <v>1</v>
      </c>
      <c r="AF767" s="12">
        <f t="shared" si="10"/>
        <v>0</v>
      </c>
    </row>
    <row r="768" ht="15.75" customHeight="1">
      <c r="A768" s="8">
        <v>45685.0</v>
      </c>
      <c r="B768" s="9" t="s">
        <v>1225</v>
      </c>
      <c r="C768" s="9" t="s">
        <v>1839</v>
      </c>
      <c r="D768" s="15">
        <v>8.5981979946E10</v>
      </c>
      <c r="E768" s="9" t="s">
        <v>13936</v>
      </c>
      <c r="F768" s="9" t="s">
        <v>13948</v>
      </c>
      <c r="G768" s="9" t="s">
        <v>13926</v>
      </c>
      <c r="H768" s="9" t="s">
        <v>13949</v>
      </c>
      <c r="I768" s="9" t="s">
        <v>13940</v>
      </c>
      <c r="J768" s="9" t="s">
        <v>13929</v>
      </c>
      <c r="K768" s="9" t="s">
        <v>13940</v>
      </c>
      <c r="L768" s="9" t="s">
        <v>13931</v>
      </c>
      <c r="M768" s="9" t="s">
        <v>13932</v>
      </c>
      <c r="N768" s="13" t="s">
        <v>12</v>
      </c>
      <c r="O768" s="13" t="s">
        <v>14</v>
      </c>
      <c r="P768" s="13" t="s">
        <v>399</v>
      </c>
      <c r="Q768" s="13" t="s">
        <v>48</v>
      </c>
      <c r="R768" s="13" t="s">
        <v>15</v>
      </c>
      <c r="S768" s="10">
        <f>ROUNDUP(SUM(VLOOKUP(F768,'Pontuação'!A$2:B$11,2,FALSE),VLOOKUP(E768,'Pontuação'!C$2:D$11,2,FALSE),VLOOKUP(H768,'Pontuação'!I$2:J$11,2,FALSE),VLOOKUP(J768,'Pontuação'!G$2:H$11,2,FALSE),VLOOKUP(L768,'Pontuação'!M$2:N$13,2,FALSE)),0)</f>
        <v>1583</v>
      </c>
      <c r="T768" s="11">
        <f t="shared" si="1"/>
        <v>158</v>
      </c>
      <c r="U768" s="11" t="str">
        <f t="array" ref="U768">IFERROR(INDEX('Pontuação'!G$13:G$101, MATCH(T768, 'Pontuação'!F$13:F$101, 0)), "Faixa Indefinida")</f>
        <v>C</v>
      </c>
      <c r="V768" s="11">
        <f t="shared" si="2"/>
        <v>0</v>
      </c>
      <c r="W768" s="11">
        <f t="shared" si="3"/>
        <v>0</v>
      </c>
      <c r="X768" s="11">
        <f t="shared" si="4"/>
        <v>1</v>
      </c>
      <c r="Y768" s="11">
        <f t="shared" si="5"/>
        <v>0</v>
      </c>
      <c r="Z768" s="12">
        <f>ROUNDUP(SUM(VLOOKUP(F768,'Pontuação 3.0'!A$2:B$11,2,FALSE),VLOOKUP(E768,'Pontuação 3.0'!C$2:D$11,2,FALSE),VLOOKUP(H768,'Pontuação 3.0'!I$2:J$11,2,FALSE),VLOOKUP(J768,'Pontuação 3.0'!G$2:H$11,2,FALSE),VLOOKUP(G768,'Pontuação 3.0'!E$2:F$11,2,FALSE),VLOOKUP(K768,'Pontuação 3.0'!K$2:L$11,2,FALSE),VLOOKUP(L768,'Pontuação 3.0'!M$2:N$13,2,FALSE)),0)</f>
        <v>2076</v>
      </c>
      <c r="AA768" s="12">
        <f t="shared" si="6"/>
        <v>208</v>
      </c>
      <c r="AB768" s="12" t="str">
        <f t="array" ref="AB768">IFERROR(INDEX('Pontuação 3.0'!G$13:G$191, MATCH(AA768, 'Pontuação 3.0'!F$13:F$191, 0)), "Faixa Indefinida")</f>
        <v>C</v>
      </c>
      <c r="AC768" s="12">
        <f t="shared" si="7"/>
        <v>0</v>
      </c>
      <c r="AD768" s="12">
        <f t="shared" si="8"/>
        <v>0</v>
      </c>
      <c r="AE768" s="12">
        <f t="shared" si="9"/>
        <v>1</v>
      </c>
      <c r="AF768" s="12">
        <f t="shared" si="10"/>
        <v>0</v>
      </c>
    </row>
    <row r="769" ht="15.75" customHeight="1">
      <c r="A769" s="8">
        <v>45685.0</v>
      </c>
      <c r="B769" s="9" t="s">
        <v>1825</v>
      </c>
      <c r="C769" s="9" t="s">
        <v>1826</v>
      </c>
      <c r="D769" s="15">
        <v>3.599835767E10</v>
      </c>
      <c r="E769" s="9" t="s">
        <v>13936</v>
      </c>
      <c r="F769" s="9" t="s">
        <v>13950</v>
      </c>
      <c r="G769" s="9" t="s">
        <v>13926</v>
      </c>
      <c r="H769" s="9" t="s">
        <v>13927</v>
      </c>
      <c r="I769" s="9" t="s">
        <v>13940</v>
      </c>
      <c r="J769" s="9" t="s">
        <v>13929</v>
      </c>
      <c r="K769" s="9" t="s">
        <v>13940</v>
      </c>
      <c r="L769" s="9" t="s">
        <v>13954</v>
      </c>
      <c r="M769" s="9" t="s">
        <v>13942</v>
      </c>
      <c r="N769" s="13" t="s">
        <v>12</v>
      </c>
      <c r="O769" s="13" t="s">
        <v>14</v>
      </c>
      <c r="P769" s="13" t="s">
        <v>13</v>
      </c>
      <c r="Q769" s="13" t="s">
        <v>20</v>
      </c>
      <c r="R769" s="13" t="s">
        <v>65</v>
      </c>
      <c r="S769" s="10">
        <f>ROUNDUP(SUM(VLOOKUP(F769,'Pontuação'!A$2:B$11,2,FALSE),VLOOKUP(E769,'Pontuação'!C$2:D$11,2,FALSE),VLOOKUP(H769,'Pontuação'!I$2:J$11,2,FALSE),VLOOKUP(J769,'Pontuação'!G$2:H$11,2,FALSE),VLOOKUP(L769,'Pontuação'!M$2:N$13,2,FALSE)),0)</f>
        <v>1402</v>
      </c>
      <c r="T769" s="11">
        <f t="shared" si="1"/>
        <v>140</v>
      </c>
      <c r="U769" s="11" t="str">
        <f t="array" ref="U769">IFERROR(INDEX('Pontuação'!G$13:G$101, MATCH(T769, 'Pontuação'!F$13:F$101, 0)), "Faixa Indefinida")</f>
        <v>D</v>
      </c>
      <c r="V769" s="11">
        <f t="shared" si="2"/>
        <v>0</v>
      </c>
      <c r="W769" s="11">
        <f t="shared" si="3"/>
        <v>0</v>
      </c>
      <c r="X769" s="11">
        <f t="shared" si="4"/>
        <v>0</v>
      </c>
      <c r="Y769" s="11">
        <f t="shared" si="5"/>
        <v>1</v>
      </c>
      <c r="Z769" s="12">
        <f>ROUNDUP(SUM(VLOOKUP(F769,'Pontuação 3.0'!A$2:B$11,2,FALSE),VLOOKUP(E769,'Pontuação 3.0'!C$2:D$11,2,FALSE),VLOOKUP(H769,'Pontuação 3.0'!I$2:J$11,2,FALSE),VLOOKUP(J769,'Pontuação 3.0'!G$2:H$11,2,FALSE),VLOOKUP(G769,'Pontuação 3.0'!E$2:F$11,2,FALSE),VLOOKUP(K769,'Pontuação 3.0'!K$2:L$11,2,FALSE),VLOOKUP(L769,'Pontuação 3.0'!M$2:N$13,2,FALSE)),0)</f>
        <v>1944</v>
      </c>
      <c r="AA769" s="12">
        <f t="shared" si="6"/>
        <v>194</v>
      </c>
      <c r="AB769" s="12" t="str">
        <f t="array" ref="AB769">IFERROR(INDEX('Pontuação 3.0'!G$13:G$191, MATCH(AA769, 'Pontuação 3.0'!F$13:F$191, 0)), "Faixa Indefinida")</f>
        <v>C</v>
      </c>
      <c r="AC769" s="12">
        <f t="shared" si="7"/>
        <v>0</v>
      </c>
      <c r="AD769" s="12">
        <f t="shared" si="8"/>
        <v>0</v>
      </c>
      <c r="AE769" s="12">
        <f t="shared" si="9"/>
        <v>1</v>
      </c>
      <c r="AF769" s="12">
        <f t="shared" si="10"/>
        <v>0</v>
      </c>
    </row>
    <row r="770" ht="15.75" customHeight="1">
      <c r="A770" s="8">
        <v>45685.0</v>
      </c>
      <c r="B770" s="9" t="s">
        <v>1836</v>
      </c>
      <c r="C770" s="9" t="s">
        <v>1837</v>
      </c>
      <c r="D770" s="9" t="s">
        <v>1838</v>
      </c>
      <c r="E770" s="9" t="s">
        <v>13936</v>
      </c>
      <c r="F770" s="9" t="s">
        <v>13950</v>
      </c>
      <c r="G770" s="9" t="s">
        <v>13926</v>
      </c>
      <c r="H770" s="9" t="s">
        <v>13951</v>
      </c>
      <c r="I770" s="9" t="s">
        <v>13940</v>
      </c>
      <c r="J770" s="9" t="s">
        <v>13939</v>
      </c>
      <c r="K770" s="9" t="s">
        <v>13940</v>
      </c>
      <c r="L770" s="9" t="s">
        <v>13954</v>
      </c>
      <c r="M770" s="9" t="s">
        <v>13946</v>
      </c>
      <c r="N770" s="13" t="s">
        <v>12</v>
      </c>
      <c r="O770" s="13" t="s">
        <v>14</v>
      </c>
      <c r="P770" s="13" t="s">
        <v>19</v>
      </c>
      <c r="Q770" s="13" t="s">
        <v>20</v>
      </c>
      <c r="R770" s="13" t="s">
        <v>65</v>
      </c>
      <c r="S770" s="10">
        <f>ROUNDUP(SUM(VLOOKUP(F770,'Pontuação'!A$2:B$11,2,FALSE),VLOOKUP(E770,'Pontuação'!C$2:D$11,2,FALSE),VLOOKUP(H770,'Pontuação'!I$2:J$11,2,FALSE),VLOOKUP(J770,'Pontuação'!G$2:H$11,2,FALSE),VLOOKUP(L770,'Pontuação'!M$2:N$13,2,FALSE)),0)</f>
        <v>1621</v>
      </c>
      <c r="T770" s="11">
        <f t="shared" si="1"/>
        <v>162</v>
      </c>
      <c r="U770" s="11" t="str">
        <f t="array" ref="U770">IFERROR(INDEX('Pontuação'!G$13:G$101, MATCH(T770, 'Pontuação'!F$13:F$101, 0)), "Faixa Indefinida")</f>
        <v>C</v>
      </c>
      <c r="V770" s="11">
        <f t="shared" si="2"/>
        <v>0</v>
      </c>
      <c r="W770" s="11">
        <f t="shared" si="3"/>
        <v>0</v>
      </c>
      <c r="X770" s="11">
        <f t="shared" si="4"/>
        <v>1</v>
      </c>
      <c r="Y770" s="11">
        <f t="shared" si="5"/>
        <v>0</v>
      </c>
      <c r="Z770" s="12">
        <f>ROUNDUP(SUM(VLOOKUP(F770,'Pontuação 3.0'!A$2:B$11,2,FALSE),VLOOKUP(E770,'Pontuação 3.0'!C$2:D$11,2,FALSE),VLOOKUP(H770,'Pontuação 3.0'!I$2:J$11,2,FALSE),VLOOKUP(J770,'Pontuação 3.0'!G$2:H$11,2,FALSE),VLOOKUP(G770,'Pontuação 3.0'!E$2:F$11,2,FALSE),VLOOKUP(K770,'Pontuação 3.0'!K$2:L$11,2,FALSE),VLOOKUP(L770,'Pontuação 3.0'!M$2:N$13,2,FALSE)),0)</f>
        <v>2244</v>
      </c>
      <c r="AA770" s="12">
        <f t="shared" si="6"/>
        <v>224</v>
      </c>
      <c r="AB770" s="12" t="str">
        <f t="array" ref="AB770">IFERROR(INDEX('Pontuação 3.0'!G$13:G$191, MATCH(AA770, 'Pontuação 3.0'!F$13:F$191, 0)), "Faixa Indefinida")</f>
        <v>B</v>
      </c>
      <c r="AC770" s="12">
        <f t="shared" si="7"/>
        <v>0</v>
      </c>
      <c r="AD770" s="12">
        <f t="shared" si="8"/>
        <v>1</v>
      </c>
      <c r="AE770" s="12">
        <f t="shared" si="9"/>
        <v>0</v>
      </c>
      <c r="AF770" s="12">
        <f t="shared" si="10"/>
        <v>0</v>
      </c>
    </row>
    <row r="771" ht="15.75" customHeight="1">
      <c r="A771" s="8">
        <v>45685.0</v>
      </c>
      <c r="B771" s="9" t="s">
        <v>1840</v>
      </c>
      <c r="C771" s="9" t="s">
        <v>1841</v>
      </c>
      <c r="D771" s="15">
        <v>3.7998686162E10</v>
      </c>
      <c r="E771" s="9" t="s">
        <v>13924</v>
      </c>
      <c r="F771" s="9" t="s">
        <v>13950</v>
      </c>
      <c r="G771" s="9" t="s">
        <v>13957</v>
      </c>
      <c r="H771" s="9" t="s">
        <v>13927</v>
      </c>
      <c r="I771" s="9" t="s">
        <v>13928</v>
      </c>
      <c r="J771" s="9" t="s">
        <v>13929</v>
      </c>
      <c r="K771" s="9" t="s">
        <v>13940</v>
      </c>
      <c r="L771" s="9" t="s">
        <v>13945</v>
      </c>
      <c r="M771" s="9" t="s">
        <v>13946</v>
      </c>
      <c r="N771" s="13" t="s">
        <v>12</v>
      </c>
      <c r="O771" s="13" t="s">
        <v>14</v>
      </c>
      <c r="P771" s="13" t="s">
        <v>19</v>
      </c>
      <c r="Q771" s="13" t="s">
        <v>20</v>
      </c>
      <c r="R771" s="13" t="s">
        <v>15</v>
      </c>
      <c r="S771" s="10">
        <f>ROUNDUP(SUM(VLOOKUP(F771,'Pontuação'!A$2:B$11,2,FALSE),VLOOKUP(E771,'Pontuação'!C$2:D$11,2,FALSE),VLOOKUP(H771,'Pontuação'!I$2:J$11,2,FALSE),VLOOKUP(J771,'Pontuação'!G$2:H$11,2,FALSE),VLOOKUP(L771,'Pontuação'!M$2:N$13,2,FALSE)),0)</f>
        <v>1575</v>
      </c>
      <c r="T771" s="11">
        <f t="shared" si="1"/>
        <v>158</v>
      </c>
      <c r="U771" s="11" t="str">
        <f t="array" ref="U771">IFERROR(INDEX('Pontuação'!G$13:G$101, MATCH(T771, 'Pontuação'!F$13:F$101, 0)), "Faixa Indefinida")</f>
        <v>C</v>
      </c>
      <c r="V771" s="11">
        <f t="shared" si="2"/>
        <v>0</v>
      </c>
      <c r="W771" s="11">
        <f t="shared" si="3"/>
        <v>0</v>
      </c>
      <c r="X771" s="11">
        <f t="shared" si="4"/>
        <v>1</v>
      </c>
      <c r="Y771" s="11">
        <f t="shared" si="5"/>
        <v>0</v>
      </c>
      <c r="Z771" s="12">
        <f>ROUNDUP(SUM(VLOOKUP(F771,'Pontuação 3.0'!A$2:B$11,2,FALSE),VLOOKUP(E771,'Pontuação 3.0'!C$2:D$11,2,FALSE),VLOOKUP(H771,'Pontuação 3.0'!I$2:J$11,2,FALSE),VLOOKUP(J771,'Pontuação 3.0'!G$2:H$11,2,FALSE),VLOOKUP(G771,'Pontuação 3.0'!E$2:F$11,2,FALSE),VLOOKUP(K771,'Pontuação 3.0'!K$2:L$11,2,FALSE),VLOOKUP(L771,'Pontuação 3.0'!M$2:N$13,2,FALSE)),0)</f>
        <v>1880</v>
      </c>
      <c r="AA771" s="12">
        <f t="shared" si="6"/>
        <v>188</v>
      </c>
      <c r="AB771" s="12" t="str">
        <f t="array" ref="AB771">IFERROR(INDEX('Pontuação 3.0'!G$13:G$191, MATCH(AA771, 'Pontuação 3.0'!F$13:F$191, 0)), "Faixa Indefinida")</f>
        <v>D</v>
      </c>
      <c r="AC771" s="12">
        <f t="shared" si="7"/>
        <v>0</v>
      </c>
      <c r="AD771" s="12">
        <f t="shared" si="8"/>
        <v>0</v>
      </c>
      <c r="AE771" s="12">
        <f t="shared" si="9"/>
        <v>0</v>
      </c>
      <c r="AF771" s="12">
        <f t="shared" si="10"/>
        <v>1</v>
      </c>
    </row>
    <row r="772" ht="15.75" customHeight="1">
      <c r="A772" s="8">
        <v>45685.0</v>
      </c>
      <c r="B772" s="9" t="s">
        <v>1845</v>
      </c>
      <c r="C772" s="9" t="s">
        <v>1846</v>
      </c>
      <c r="D772" s="9" t="s">
        <v>1847</v>
      </c>
      <c r="E772" s="9" t="s">
        <v>13924</v>
      </c>
      <c r="F772" s="9" t="s">
        <v>13948</v>
      </c>
      <c r="G772" s="9" t="s">
        <v>13944</v>
      </c>
      <c r="H772" s="9" t="s">
        <v>13949</v>
      </c>
      <c r="I772" s="9" t="s">
        <v>13928</v>
      </c>
      <c r="J772" s="9" t="s">
        <v>13939</v>
      </c>
      <c r="K772" s="9" t="s">
        <v>13940</v>
      </c>
      <c r="L772" s="9" t="s">
        <v>13945</v>
      </c>
      <c r="M772" s="9" t="s">
        <v>13942</v>
      </c>
      <c r="N772" s="13" t="s">
        <v>12</v>
      </c>
      <c r="O772" s="13" t="s">
        <v>14</v>
      </c>
      <c r="P772" s="13" t="s">
        <v>32</v>
      </c>
      <c r="Q772" s="13" t="s">
        <v>20</v>
      </c>
      <c r="R772" s="13" t="s">
        <v>15</v>
      </c>
      <c r="S772" s="10">
        <f>ROUNDUP(SUM(VLOOKUP(F772,'Pontuação'!A$2:B$11,2,FALSE),VLOOKUP(E772,'Pontuação'!C$2:D$11,2,FALSE),VLOOKUP(H772,'Pontuação'!I$2:J$11,2,FALSE),VLOOKUP(J772,'Pontuação'!G$2:H$11,2,FALSE),VLOOKUP(L772,'Pontuação'!M$2:N$13,2,FALSE)),0)</f>
        <v>1824</v>
      </c>
      <c r="T772" s="11">
        <f t="shared" si="1"/>
        <v>182</v>
      </c>
      <c r="U772" s="11" t="str">
        <f t="array" ref="U772">IFERROR(INDEX('Pontuação'!G$13:G$101, MATCH(T772, 'Pontuação'!F$13:F$101, 0)), "Faixa Indefinida")</f>
        <v>B</v>
      </c>
      <c r="V772" s="11">
        <f t="shared" si="2"/>
        <v>0</v>
      </c>
      <c r="W772" s="11">
        <f t="shared" si="3"/>
        <v>1</v>
      </c>
      <c r="X772" s="11">
        <f t="shared" si="4"/>
        <v>0</v>
      </c>
      <c r="Y772" s="11">
        <f t="shared" si="5"/>
        <v>0</v>
      </c>
      <c r="Z772" s="12">
        <f>ROUNDUP(SUM(VLOOKUP(F772,'Pontuação 3.0'!A$2:B$11,2,FALSE),VLOOKUP(E772,'Pontuação 3.0'!C$2:D$11,2,FALSE),VLOOKUP(H772,'Pontuação 3.0'!I$2:J$11,2,FALSE),VLOOKUP(J772,'Pontuação 3.0'!G$2:H$11,2,FALSE),VLOOKUP(G772,'Pontuação 3.0'!E$2:F$11,2,FALSE),VLOOKUP(K772,'Pontuação 3.0'!K$2:L$11,2,FALSE),VLOOKUP(L772,'Pontuação 3.0'!M$2:N$13,2,FALSE)),0)</f>
        <v>2144</v>
      </c>
      <c r="AA772" s="12">
        <f t="shared" si="6"/>
        <v>214</v>
      </c>
      <c r="AB772" s="12" t="str">
        <f t="array" ref="AB772">IFERROR(INDEX('Pontuação 3.0'!G$13:G$191, MATCH(AA772, 'Pontuação 3.0'!F$13:F$191, 0)), "Faixa Indefinida")</f>
        <v>B</v>
      </c>
      <c r="AC772" s="12">
        <f t="shared" si="7"/>
        <v>0</v>
      </c>
      <c r="AD772" s="12">
        <f t="shared" si="8"/>
        <v>1</v>
      </c>
      <c r="AE772" s="12">
        <f t="shared" si="9"/>
        <v>0</v>
      </c>
      <c r="AF772" s="12">
        <f t="shared" si="10"/>
        <v>0</v>
      </c>
    </row>
    <row r="773" ht="15.75" customHeight="1">
      <c r="A773" s="8">
        <v>45685.0</v>
      </c>
      <c r="B773" s="9" t="s">
        <v>1842</v>
      </c>
      <c r="C773" s="9" t="s">
        <v>1843</v>
      </c>
      <c r="D773" s="9" t="s">
        <v>1844</v>
      </c>
      <c r="E773" s="9" t="s">
        <v>13936</v>
      </c>
      <c r="F773" s="9" t="s">
        <v>13937</v>
      </c>
      <c r="G773" s="9" t="s">
        <v>13926</v>
      </c>
      <c r="H773" s="9" t="s">
        <v>13927</v>
      </c>
      <c r="I773" s="9" t="s">
        <v>13940</v>
      </c>
      <c r="J773" s="9" t="s">
        <v>13939</v>
      </c>
      <c r="K773" s="9" t="s">
        <v>13940</v>
      </c>
      <c r="L773" s="9" t="s">
        <v>13941</v>
      </c>
      <c r="M773" s="9" t="s">
        <v>13946</v>
      </c>
      <c r="N773" s="13" t="s">
        <v>12</v>
      </c>
      <c r="O773" s="13" t="s">
        <v>14</v>
      </c>
      <c r="P773" s="13" t="s">
        <v>32</v>
      </c>
      <c r="Q773" s="13" t="s">
        <v>20</v>
      </c>
      <c r="R773" s="13" t="s">
        <v>15</v>
      </c>
      <c r="S773" s="10">
        <f>ROUNDUP(SUM(VLOOKUP(F773,'Pontuação'!A$2:B$11,2,FALSE),VLOOKUP(E773,'Pontuação'!C$2:D$11,2,FALSE),VLOOKUP(H773,'Pontuação'!I$2:J$11,2,FALSE),VLOOKUP(J773,'Pontuação'!G$2:H$11,2,FALSE),VLOOKUP(L773,'Pontuação'!M$2:N$13,2,FALSE)),0)</f>
        <v>1559</v>
      </c>
      <c r="T773" s="11">
        <f t="shared" si="1"/>
        <v>156</v>
      </c>
      <c r="U773" s="11" t="str">
        <f t="array" ref="U773">IFERROR(INDEX('Pontuação'!G$13:G$101, MATCH(T773, 'Pontuação'!F$13:F$101, 0)), "Faixa Indefinida")</f>
        <v>C</v>
      </c>
      <c r="V773" s="11">
        <f t="shared" si="2"/>
        <v>0</v>
      </c>
      <c r="W773" s="11">
        <f t="shared" si="3"/>
        <v>0</v>
      </c>
      <c r="X773" s="11">
        <f t="shared" si="4"/>
        <v>1</v>
      </c>
      <c r="Y773" s="11">
        <f t="shared" si="5"/>
        <v>0</v>
      </c>
      <c r="Z773" s="12">
        <f>ROUNDUP(SUM(VLOOKUP(F773,'Pontuação 3.0'!A$2:B$11,2,FALSE),VLOOKUP(E773,'Pontuação 3.0'!C$2:D$11,2,FALSE),VLOOKUP(H773,'Pontuação 3.0'!I$2:J$11,2,FALSE),VLOOKUP(J773,'Pontuação 3.0'!G$2:H$11,2,FALSE),VLOOKUP(G773,'Pontuação 3.0'!E$2:F$11,2,FALSE),VLOOKUP(K773,'Pontuação 3.0'!K$2:L$11,2,FALSE),VLOOKUP(L773,'Pontuação 3.0'!M$2:N$13,2,FALSE)),0)</f>
        <v>1882</v>
      </c>
      <c r="AA773" s="12">
        <f t="shared" si="6"/>
        <v>188</v>
      </c>
      <c r="AB773" s="12" t="str">
        <f t="array" ref="AB773">IFERROR(INDEX('Pontuação 3.0'!G$13:G$191, MATCH(AA773, 'Pontuação 3.0'!F$13:F$191, 0)), "Faixa Indefinida")</f>
        <v>D</v>
      </c>
      <c r="AC773" s="12">
        <f t="shared" si="7"/>
        <v>0</v>
      </c>
      <c r="AD773" s="12">
        <f t="shared" si="8"/>
        <v>0</v>
      </c>
      <c r="AE773" s="12">
        <f t="shared" si="9"/>
        <v>0</v>
      </c>
      <c r="AF773" s="12">
        <f t="shared" si="10"/>
        <v>1</v>
      </c>
    </row>
    <row r="774" ht="15.75" customHeight="1">
      <c r="A774" s="8">
        <v>45685.0</v>
      </c>
      <c r="B774" s="9" t="s">
        <v>1850</v>
      </c>
      <c r="C774" s="9" t="s">
        <v>1851</v>
      </c>
      <c r="D774" s="15">
        <v>2.1994189705E10</v>
      </c>
      <c r="E774" s="9" t="s">
        <v>13936</v>
      </c>
      <c r="F774" s="9" t="s">
        <v>13950</v>
      </c>
      <c r="G774" s="9" t="s">
        <v>13926</v>
      </c>
      <c r="H774" s="9" t="s">
        <v>13951</v>
      </c>
      <c r="I774" s="9" t="s">
        <v>13928</v>
      </c>
      <c r="J774" s="9" t="s">
        <v>13929</v>
      </c>
      <c r="K774" s="9" t="s">
        <v>13940</v>
      </c>
      <c r="L774" s="9" t="s">
        <v>13945</v>
      </c>
      <c r="M774" s="9" t="s">
        <v>13942</v>
      </c>
      <c r="N774" s="13" t="s">
        <v>12</v>
      </c>
      <c r="O774" s="13" t="s">
        <v>14</v>
      </c>
      <c r="P774" s="13" t="s">
        <v>32</v>
      </c>
      <c r="Q774" s="13" t="s">
        <v>48</v>
      </c>
      <c r="R774" s="13" t="s">
        <v>15</v>
      </c>
      <c r="S774" s="10">
        <f>ROUNDUP(SUM(VLOOKUP(F774,'Pontuação'!A$2:B$11,2,FALSE),VLOOKUP(E774,'Pontuação'!C$2:D$11,2,FALSE),VLOOKUP(H774,'Pontuação'!I$2:J$11,2,FALSE),VLOOKUP(J774,'Pontuação'!G$2:H$11,2,FALSE),VLOOKUP(L774,'Pontuação'!M$2:N$13,2,FALSE)),0)</f>
        <v>1685</v>
      </c>
      <c r="T774" s="11">
        <f t="shared" si="1"/>
        <v>169</v>
      </c>
      <c r="U774" s="11" t="str">
        <f t="array" ref="U774">IFERROR(INDEX('Pontuação'!G$13:G$101, MATCH(T774, 'Pontuação'!F$13:F$101, 0)), "Faixa Indefinida")</f>
        <v>B</v>
      </c>
      <c r="V774" s="11">
        <f t="shared" si="2"/>
        <v>0</v>
      </c>
      <c r="W774" s="11">
        <f t="shared" si="3"/>
        <v>1</v>
      </c>
      <c r="X774" s="11">
        <f t="shared" si="4"/>
        <v>0</v>
      </c>
      <c r="Y774" s="11">
        <f t="shared" si="5"/>
        <v>0</v>
      </c>
      <c r="Z774" s="12">
        <f>ROUNDUP(SUM(VLOOKUP(F774,'Pontuação 3.0'!A$2:B$11,2,FALSE),VLOOKUP(E774,'Pontuação 3.0'!C$2:D$11,2,FALSE),VLOOKUP(H774,'Pontuação 3.0'!I$2:J$11,2,FALSE),VLOOKUP(J774,'Pontuação 3.0'!G$2:H$11,2,FALSE),VLOOKUP(G774,'Pontuação 3.0'!E$2:F$11,2,FALSE),VLOOKUP(K774,'Pontuação 3.0'!K$2:L$11,2,FALSE),VLOOKUP(L774,'Pontuação 3.0'!M$2:N$13,2,FALSE)),0)</f>
        <v>2208</v>
      </c>
      <c r="AA774" s="12">
        <f t="shared" si="6"/>
        <v>221</v>
      </c>
      <c r="AB774" s="12" t="str">
        <f t="array" ref="AB774">IFERROR(INDEX('Pontuação 3.0'!G$13:G$191, MATCH(AA774, 'Pontuação 3.0'!F$13:F$191, 0)), "Faixa Indefinida")</f>
        <v>B</v>
      </c>
      <c r="AC774" s="12">
        <f t="shared" si="7"/>
        <v>0</v>
      </c>
      <c r="AD774" s="12">
        <f t="shared" si="8"/>
        <v>1</v>
      </c>
      <c r="AE774" s="12">
        <f t="shared" si="9"/>
        <v>0</v>
      </c>
      <c r="AF774" s="12">
        <f t="shared" si="10"/>
        <v>0</v>
      </c>
    </row>
    <row r="775" ht="15.75" customHeight="1">
      <c r="A775" s="8">
        <v>45685.0</v>
      </c>
      <c r="B775" s="9" t="s">
        <v>1848</v>
      </c>
      <c r="C775" s="9" t="s">
        <v>1849</v>
      </c>
      <c r="D775" s="15">
        <v>4.8991278515E10</v>
      </c>
      <c r="E775" s="9" t="s">
        <v>13936</v>
      </c>
      <c r="F775" s="9" t="s">
        <v>13950</v>
      </c>
      <c r="G775" s="9" t="s">
        <v>13926</v>
      </c>
      <c r="H775" s="9" t="s">
        <v>13951</v>
      </c>
      <c r="I775" s="9" t="s">
        <v>13940</v>
      </c>
      <c r="J775" s="9" t="s">
        <v>13929</v>
      </c>
      <c r="K775" s="9" t="s">
        <v>13940</v>
      </c>
      <c r="L775" s="9" t="s">
        <v>13931</v>
      </c>
      <c r="M775" s="9" t="s">
        <v>13942</v>
      </c>
      <c r="N775" s="13" t="s">
        <v>12</v>
      </c>
      <c r="O775" s="13" t="s">
        <v>14</v>
      </c>
      <c r="P775" s="13" t="s">
        <v>19</v>
      </c>
      <c r="Q775" s="13" t="s">
        <v>20</v>
      </c>
      <c r="R775" s="13" t="s">
        <v>65</v>
      </c>
      <c r="S775" s="10">
        <f>ROUNDUP(SUM(VLOOKUP(F775,'Pontuação'!A$2:B$11,2,FALSE),VLOOKUP(E775,'Pontuação'!C$2:D$11,2,FALSE),VLOOKUP(H775,'Pontuação'!I$2:J$11,2,FALSE),VLOOKUP(J775,'Pontuação'!G$2:H$11,2,FALSE),VLOOKUP(L775,'Pontuação'!M$2:N$13,2,FALSE)),0)</f>
        <v>1553</v>
      </c>
      <c r="T775" s="11">
        <f t="shared" si="1"/>
        <v>155</v>
      </c>
      <c r="U775" s="11" t="str">
        <f t="array" ref="U775">IFERROR(INDEX('Pontuação'!G$13:G$101, MATCH(T775, 'Pontuação'!F$13:F$101, 0)), "Faixa Indefinida")</f>
        <v>C</v>
      </c>
      <c r="V775" s="11">
        <f t="shared" si="2"/>
        <v>0</v>
      </c>
      <c r="W775" s="11">
        <f t="shared" si="3"/>
        <v>0</v>
      </c>
      <c r="X775" s="11">
        <f t="shared" si="4"/>
        <v>1</v>
      </c>
      <c r="Y775" s="11">
        <f t="shared" si="5"/>
        <v>0</v>
      </c>
      <c r="Z775" s="12">
        <f>ROUNDUP(SUM(VLOOKUP(F775,'Pontuação 3.0'!A$2:B$11,2,FALSE),VLOOKUP(E775,'Pontuação 3.0'!C$2:D$11,2,FALSE),VLOOKUP(H775,'Pontuação 3.0'!I$2:J$11,2,FALSE),VLOOKUP(J775,'Pontuação 3.0'!G$2:H$11,2,FALSE),VLOOKUP(G775,'Pontuação 3.0'!E$2:F$11,2,FALSE),VLOOKUP(K775,'Pontuação 3.0'!K$2:L$11,2,FALSE),VLOOKUP(L775,'Pontuação 3.0'!M$2:N$13,2,FALSE)),0)</f>
        <v>2122</v>
      </c>
      <c r="AA775" s="12">
        <f t="shared" si="6"/>
        <v>212</v>
      </c>
      <c r="AB775" s="12" t="str">
        <f t="array" ref="AB775">IFERROR(INDEX('Pontuação 3.0'!G$13:G$191, MATCH(AA775, 'Pontuação 3.0'!F$13:F$191, 0)), "Faixa Indefinida")</f>
        <v>C</v>
      </c>
      <c r="AC775" s="12">
        <f t="shared" si="7"/>
        <v>0</v>
      </c>
      <c r="AD775" s="12">
        <f t="shared" si="8"/>
        <v>0</v>
      </c>
      <c r="AE775" s="12">
        <f t="shared" si="9"/>
        <v>1</v>
      </c>
      <c r="AF775" s="12">
        <f t="shared" si="10"/>
        <v>0</v>
      </c>
    </row>
    <row r="776" ht="15.75" customHeight="1">
      <c r="A776" s="8">
        <v>45685.0</v>
      </c>
      <c r="B776" s="9" t="s">
        <v>1638</v>
      </c>
      <c r="C776" s="9" t="s">
        <v>1852</v>
      </c>
      <c r="D776" s="15">
        <v>1.1947166321E10</v>
      </c>
      <c r="E776" s="9" t="s">
        <v>13936</v>
      </c>
      <c r="F776" s="9" t="s">
        <v>13948</v>
      </c>
      <c r="G776" s="9" t="s">
        <v>13955</v>
      </c>
      <c r="H776" s="9" t="s">
        <v>13949</v>
      </c>
      <c r="I776" s="9" t="s">
        <v>13928</v>
      </c>
      <c r="J776" s="9" t="s">
        <v>13956</v>
      </c>
      <c r="K776" s="9" t="s">
        <v>13940</v>
      </c>
      <c r="L776" s="9" t="s">
        <v>13954</v>
      </c>
      <c r="M776" s="9" t="s">
        <v>13942</v>
      </c>
      <c r="N776" s="13" t="s">
        <v>12</v>
      </c>
      <c r="O776" s="13" t="s">
        <v>14</v>
      </c>
      <c r="P776" s="13" t="s">
        <v>39</v>
      </c>
      <c r="Q776" s="13" t="s">
        <v>77</v>
      </c>
      <c r="R776" s="13" t="s">
        <v>65</v>
      </c>
      <c r="S776" s="10">
        <f>ROUNDUP(SUM(VLOOKUP(F776,'Pontuação'!A$2:B$11,2,FALSE),VLOOKUP(E776,'Pontuação'!C$2:D$11,2,FALSE),VLOOKUP(H776,'Pontuação'!I$2:J$11,2,FALSE),VLOOKUP(J776,'Pontuação'!G$2:H$11,2,FALSE),VLOOKUP(L776,'Pontuação'!M$2:N$13,2,FALSE)),0)</f>
        <v>1824</v>
      </c>
      <c r="T776" s="11">
        <f t="shared" si="1"/>
        <v>182</v>
      </c>
      <c r="U776" s="11" t="str">
        <f t="array" ref="U776">IFERROR(INDEX('Pontuação'!G$13:G$101, MATCH(T776, 'Pontuação'!F$13:F$101, 0)), "Faixa Indefinida")</f>
        <v>B</v>
      </c>
      <c r="V776" s="11">
        <f t="shared" si="2"/>
        <v>0</v>
      </c>
      <c r="W776" s="11">
        <f t="shared" si="3"/>
        <v>1</v>
      </c>
      <c r="X776" s="11">
        <f t="shared" si="4"/>
        <v>0</v>
      </c>
      <c r="Y776" s="11">
        <f t="shared" si="5"/>
        <v>0</v>
      </c>
      <c r="Z776" s="12">
        <f>ROUNDUP(SUM(VLOOKUP(F776,'Pontuação 3.0'!A$2:B$11,2,FALSE),VLOOKUP(E776,'Pontuação 3.0'!C$2:D$11,2,FALSE),VLOOKUP(H776,'Pontuação 3.0'!I$2:J$11,2,FALSE),VLOOKUP(J776,'Pontuação 3.0'!G$2:H$11,2,FALSE),VLOOKUP(G776,'Pontuação 3.0'!E$2:F$11,2,FALSE),VLOOKUP(K776,'Pontuação 3.0'!K$2:L$11,2,FALSE),VLOOKUP(L776,'Pontuação 3.0'!M$2:N$13,2,FALSE)),0)</f>
        <v>2415</v>
      </c>
      <c r="AA776" s="12">
        <f t="shared" si="6"/>
        <v>242</v>
      </c>
      <c r="AB776" s="12" t="str">
        <f t="array" ref="AB776">IFERROR(INDEX('Pontuação 3.0'!G$13:G$191, MATCH(AA776, 'Pontuação 3.0'!F$13:F$191, 0)), "Faixa Indefinida")</f>
        <v>A</v>
      </c>
      <c r="AC776" s="12">
        <f t="shared" si="7"/>
        <v>1</v>
      </c>
      <c r="AD776" s="12">
        <f t="shared" si="8"/>
        <v>0</v>
      </c>
      <c r="AE776" s="12">
        <f t="shared" si="9"/>
        <v>0</v>
      </c>
      <c r="AF776" s="12">
        <f t="shared" si="10"/>
        <v>0</v>
      </c>
    </row>
    <row r="777" ht="15.75" customHeight="1">
      <c r="A777" s="8">
        <v>45685.0</v>
      </c>
      <c r="B777" s="9" t="s">
        <v>1853</v>
      </c>
      <c r="C777" s="9" t="s">
        <v>1854</v>
      </c>
      <c r="D777" s="15">
        <v>2.2998423319E10</v>
      </c>
      <c r="E777" s="9" t="s">
        <v>13936</v>
      </c>
      <c r="F777" s="9" t="s">
        <v>13953</v>
      </c>
      <c r="G777" s="9" t="s">
        <v>13961</v>
      </c>
      <c r="H777" s="9" t="s">
        <v>13927</v>
      </c>
      <c r="I777" s="9" t="s">
        <v>13940</v>
      </c>
      <c r="J777" s="9" t="s">
        <v>13929</v>
      </c>
      <c r="K777" s="9" t="s">
        <v>13940</v>
      </c>
      <c r="L777" s="9" t="s">
        <v>13945</v>
      </c>
      <c r="M777" s="9" t="s">
        <v>13942</v>
      </c>
      <c r="N777" s="9"/>
      <c r="O777" s="9"/>
      <c r="P777" s="9"/>
      <c r="Q777" s="9"/>
      <c r="R777" s="9"/>
      <c r="S777" s="10">
        <f>ROUNDUP(SUM(VLOOKUP(F777,'Pontuação'!A$2:B$11,2,FALSE),VLOOKUP(E777,'Pontuação'!C$2:D$11,2,FALSE),VLOOKUP(H777,'Pontuação'!I$2:J$11,2,FALSE),VLOOKUP(J777,'Pontuação'!G$2:H$11,2,FALSE),VLOOKUP(L777,'Pontuação'!M$2:N$13,2,FALSE)),0)</f>
        <v>1576</v>
      </c>
      <c r="T777" s="11">
        <f t="shared" si="1"/>
        <v>158</v>
      </c>
      <c r="U777" s="11" t="str">
        <f t="array" ref="U777">IFERROR(INDEX('Pontuação'!G$13:G$101, MATCH(T777, 'Pontuação'!F$13:F$101, 0)), "Faixa Indefinida")</f>
        <v>C</v>
      </c>
      <c r="V777" s="11">
        <f t="shared" si="2"/>
        <v>0</v>
      </c>
      <c r="W777" s="11">
        <f t="shared" si="3"/>
        <v>0</v>
      </c>
      <c r="X777" s="11">
        <f t="shared" si="4"/>
        <v>1</v>
      </c>
      <c r="Y777" s="11">
        <f t="shared" si="5"/>
        <v>0</v>
      </c>
      <c r="Z777" s="12">
        <f>ROUNDUP(SUM(VLOOKUP(F777,'Pontuação 3.0'!A$2:B$11,2,FALSE),VLOOKUP(E777,'Pontuação 3.0'!C$2:D$11,2,FALSE),VLOOKUP(H777,'Pontuação 3.0'!I$2:J$11,2,FALSE),VLOOKUP(J777,'Pontuação 3.0'!G$2:H$11,2,FALSE),VLOOKUP(G777,'Pontuação 3.0'!E$2:F$11,2,FALSE),VLOOKUP(K777,'Pontuação 3.0'!K$2:L$11,2,FALSE),VLOOKUP(L777,'Pontuação 3.0'!M$2:N$13,2,FALSE)),0)</f>
        <v>1938</v>
      </c>
      <c r="AA777" s="12">
        <f t="shared" si="6"/>
        <v>194</v>
      </c>
      <c r="AB777" s="12" t="str">
        <f t="array" ref="AB777">IFERROR(INDEX('Pontuação 3.0'!G$13:G$191, MATCH(AA777, 'Pontuação 3.0'!F$13:F$191, 0)), "Faixa Indefinida")</f>
        <v>C</v>
      </c>
      <c r="AC777" s="12">
        <f t="shared" si="7"/>
        <v>0</v>
      </c>
      <c r="AD777" s="12">
        <f t="shared" si="8"/>
        <v>0</v>
      </c>
      <c r="AE777" s="12">
        <f t="shared" si="9"/>
        <v>1</v>
      </c>
      <c r="AF777" s="12">
        <f t="shared" si="10"/>
        <v>0</v>
      </c>
    </row>
    <row r="778" ht="15.75" customHeight="1">
      <c r="A778" s="8">
        <v>45685.0</v>
      </c>
      <c r="B778" s="9" t="s">
        <v>1864</v>
      </c>
      <c r="C778" s="9" t="s">
        <v>1865</v>
      </c>
      <c r="D778" s="9" t="s">
        <v>1866</v>
      </c>
      <c r="E778" s="9" t="s">
        <v>13936</v>
      </c>
      <c r="F778" s="9" t="s">
        <v>13948</v>
      </c>
      <c r="G778" s="9" t="s">
        <v>13926</v>
      </c>
      <c r="H778" s="9" t="s">
        <v>13949</v>
      </c>
      <c r="I778" s="9" t="s">
        <v>13940</v>
      </c>
      <c r="J778" s="9" t="s">
        <v>13939</v>
      </c>
      <c r="K778" s="9" t="s">
        <v>13940</v>
      </c>
      <c r="L778" s="9" t="s">
        <v>13945</v>
      </c>
      <c r="M778" s="9" t="s">
        <v>13942</v>
      </c>
      <c r="N778" s="13" t="s">
        <v>12</v>
      </c>
      <c r="O778" s="13" t="s">
        <v>14</v>
      </c>
      <c r="P778" s="13" t="s">
        <v>32</v>
      </c>
      <c r="Q778" s="13" t="s">
        <v>77</v>
      </c>
      <c r="R778" s="13" t="s">
        <v>15</v>
      </c>
      <c r="S778" s="10">
        <f>ROUNDUP(SUM(VLOOKUP(F778,'Pontuação'!A$2:B$11,2,FALSE),VLOOKUP(E778,'Pontuação'!C$2:D$11,2,FALSE),VLOOKUP(H778,'Pontuação'!I$2:J$11,2,FALSE),VLOOKUP(J778,'Pontuação'!G$2:H$11,2,FALSE),VLOOKUP(L778,'Pontuação'!M$2:N$13,2,FALSE)),0)</f>
        <v>1820</v>
      </c>
      <c r="T778" s="11">
        <f t="shared" si="1"/>
        <v>182</v>
      </c>
      <c r="U778" s="11" t="str">
        <f t="array" ref="U778">IFERROR(INDEX('Pontuação'!G$13:G$101, MATCH(T778, 'Pontuação'!F$13:F$101, 0)), "Faixa Indefinida")</f>
        <v>B</v>
      </c>
      <c r="V778" s="11">
        <f t="shared" si="2"/>
        <v>0</v>
      </c>
      <c r="W778" s="11">
        <f t="shared" si="3"/>
        <v>1</v>
      </c>
      <c r="X778" s="11">
        <f t="shared" si="4"/>
        <v>0</v>
      </c>
      <c r="Y778" s="11">
        <f t="shared" si="5"/>
        <v>0</v>
      </c>
      <c r="Z778" s="12">
        <f>ROUNDUP(SUM(VLOOKUP(F778,'Pontuação 3.0'!A$2:B$11,2,FALSE),VLOOKUP(E778,'Pontuação 3.0'!C$2:D$11,2,FALSE),VLOOKUP(H778,'Pontuação 3.0'!I$2:J$11,2,FALSE),VLOOKUP(J778,'Pontuação 3.0'!G$2:H$11,2,FALSE),VLOOKUP(G778,'Pontuação 3.0'!E$2:F$11,2,FALSE),VLOOKUP(K778,'Pontuação 3.0'!K$2:L$11,2,FALSE),VLOOKUP(L778,'Pontuação 3.0'!M$2:N$13,2,FALSE)),0)</f>
        <v>2314</v>
      </c>
      <c r="AA778" s="12">
        <f t="shared" si="6"/>
        <v>231</v>
      </c>
      <c r="AB778" s="12" t="str">
        <f t="array" ref="AB778">IFERROR(INDEX('Pontuação 3.0'!G$13:G$191, MATCH(AA778, 'Pontuação 3.0'!F$13:F$191, 0)), "Faixa Indefinida")</f>
        <v>B</v>
      </c>
      <c r="AC778" s="12">
        <f t="shared" si="7"/>
        <v>0</v>
      </c>
      <c r="AD778" s="12">
        <f t="shared" si="8"/>
        <v>1</v>
      </c>
      <c r="AE778" s="12">
        <f t="shared" si="9"/>
        <v>0</v>
      </c>
      <c r="AF778" s="12">
        <f t="shared" si="10"/>
        <v>0</v>
      </c>
    </row>
    <row r="779" ht="15.75" customHeight="1">
      <c r="A779" s="8">
        <v>45685.0</v>
      </c>
      <c r="B779" s="9" t="s">
        <v>1848</v>
      </c>
      <c r="C779" s="9" t="s">
        <v>1849</v>
      </c>
      <c r="D779" s="15">
        <v>4.8991278515E10</v>
      </c>
      <c r="E779" s="9" t="s">
        <v>13936</v>
      </c>
      <c r="F779" s="9" t="s">
        <v>13950</v>
      </c>
      <c r="G779" s="9" t="s">
        <v>13926</v>
      </c>
      <c r="H779" s="9" t="s">
        <v>13951</v>
      </c>
      <c r="I779" s="9" t="s">
        <v>13940</v>
      </c>
      <c r="J779" s="9" t="s">
        <v>13929</v>
      </c>
      <c r="K779" s="9" t="s">
        <v>13940</v>
      </c>
      <c r="L779" s="9" t="s">
        <v>13931</v>
      </c>
      <c r="M779" s="9" t="s">
        <v>13942</v>
      </c>
      <c r="N779" s="13" t="s">
        <v>12</v>
      </c>
      <c r="O779" s="13" t="s">
        <v>14</v>
      </c>
      <c r="P779" s="13" t="s">
        <v>19</v>
      </c>
      <c r="Q779" s="13" t="s">
        <v>20</v>
      </c>
      <c r="R779" s="13" t="s">
        <v>65</v>
      </c>
      <c r="S779" s="10">
        <f>ROUNDUP(SUM(VLOOKUP(F779,'Pontuação'!A$2:B$11,2,FALSE),VLOOKUP(E779,'Pontuação'!C$2:D$11,2,FALSE),VLOOKUP(H779,'Pontuação'!I$2:J$11,2,FALSE),VLOOKUP(J779,'Pontuação'!G$2:H$11,2,FALSE),VLOOKUP(L779,'Pontuação'!M$2:N$13,2,FALSE)),0)</f>
        <v>1553</v>
      </c>
      <c r="T779" s="11">
        <f t="shared" si="1"/>
        <v>155</v>
      </c>
      <c r="U779" s="11" t="str">
        <f t="array" ref="U779">IFERROR(INDEX('Pontuação'!G$13:G$101, MATCH(T779, 'Pontuação'!F$13:F$101, 0)), "Faixa Indefinida")</f>
        <v>C</v>
      </c>
      <c r="V779" s="11">
        <f t="shared" si="2"/>
        <v>0</v>
      </c>
      <c r="W779" s="11">
        <f t="shared" si="3"/>
        <v>0</v>
      </c>
      <c r="X779" s="11">
        <f t="shared" si="4"/>
        <v>1</v>
      </c>
      <c r="Y779" s="11">
        <f t="shared" si="5"/>
        <v>0</v>
      </c>
      <c r="Z779" s="12">
        <f>ROUNDUP(SUM(VLOOKUP(F779,'Pontuação 3.0'!A$2:B$11,2,FALSE),VLOOKUP(E779,'Pontuação 3.0'!C$2:D$11,2,FALSE),VLOOKUP(H779,'Pontuação 3.0'!I$2:J$11,2,FALSE),VLOOKUP(J779,'Pontuação 3.0'!G$2:H$11,2,FALSE),VLOOKUP(G779,'Pontuação 3.0'!E$2:F$11,2,FALSE),VLOOKUP(K779,'Pontuação 3.0'!K$2:L$11,2,FALSE),VLOOKUP(L779,'Pontuação 3.0'!M$2:N$13,2,FALSE)),0)</f>
        <v>2122</v>
      </c>
      <c r="AA779" s="12">
        <f t="shared" si="6"/>
        <v>212</v>
      </c>
      <c r="AB779" s="12" t="str">
        <f t="array" ref="AB779">IFERROR(INDEX('Pontuação 3.0'!G$13:G$191, MATCH(AA779, 'Pontuação 3.0'!F$13:F$191, 0)), "Faixa Indefinida")</f>
        <v>C</v>
      </c>
      <c r="AC779" s="12">
        <f t="shared" si="7"/>
        <v>0</v>
      </c>
      <c r="AD779" s="12">
        <f t="shared" si="8"/>
        <v>0</v>
      </c>
      <c r="AE779" s="12">
        <f t="shared" si="9"/>
        <v>1</v>
      </c>
      <c r="AF779" s="12">
        <f t="shared" si="10"/>
        <v>0</v>
      </c>
    </row>
    <row r="780" ht="15.75" customHeight="1">
      <c r="A780" s="8">
        <v>45685.0</v>
      </c>
      <c r="B780" s="9" t="s">
        <v>1856</v>
      </c>
      <c r="C780" s="9" t="s">
        <v>1857</v>
      </c>
      <c r="D780" s="15">
        <v>1.9999867161E10</v>
      </c>
      <c r="E780" s="9" t="s">
        <v>13936</v>
      </c>
      <c r="F780" s="9" t="s">
        <v>13950</v>
      </c>
      <c r="G780" s="9" t="s">
        <v>13926</v>
      </c>
      <c r="H780" s="9" t="s">
        <v>13951</v>
      </c>
      <c r="I780" s="9" t="s">
        <v>13940</v>
      </c>
      <c r="J780" s="9" t="s">
        <v>13939</v>
      </c>
      <c r="K780" s="9" t="s">
        <v>13940</v>
      </c>
      <c r="L780" s="9" t="s">
        <v>13945</v>
      </c>
      <c r="M780" s="9" t="s">
        <v>13942</v>
      </c>
      <c r="N780" s="13" t="s">
        <v>12</v>
      </c>
      <c r="O780" s="13" t="s">
        <v>14</v>
      </c>
      <c r="P780" s="13" t="s">
        <v>32</v>
      </c>
      <c r="Q780" s="13" t="s">
        <v>20</v>
      </c>
      <c r="R780" s="13" t="s">
        <v>15</v>
      </c>
      <c r="S780" s="10">
        <f>ROUNDUP(SUM(VLOOKUP(F780,'Pontuação'!A$2:B$11,2,FALSE),VLOOKUP(E780,'Pontuação'!C$2:D$11,2,FALSE),VLOOKUP(H780,'Pontuação'!I$2:J$11,2,FALSE),VLOOKUP(J780,'Pontuação'!G$2:H$11,2,FALSE),VLOOKUP(L780,'Pontuação'!M$2:N$13,2,FALSE)),0)</f>
        <v>1790</v>
      </c>
      <c r="T780" s="11">
        <f t="shared" si="1"/>
        <v>179</v>
      </c>
      <c r="U780" s="11" t="str">
        <f t="array" ref="U780">IFERROR(INDEX('Pontuação'!G$13:G$101, MATCH(T780, 'Pontuação'!F$13:F$101, 0)), "Faixa Indefinida")</f>
        <v>B</v>
      </c>
      <c r="V780" s="11">
        <f t="shared" si="2"/>
        <v>0</v>
      </c>
      <c r="W780" s="11">
        <f t="shared" si="3"/>
        <v>1</v>
      </c>
      <c r="X780" s="11">
        <f t="shared" si="4"/>
        <v>0</v>
      </c>
      <c r="Y780" s="11">
        <f t="shared" si="5"/>
        <v>0</v>
      </c>
      <c r="Z780" s="12">
        <f>ROUNDUP(SUM(VLOOKUP(F780,'Pontuação 3.0'!A$2:B$11,2,FALSE),VLOOKUP(E780,'Pontuação 3.0'!C$2:D$11,2,FALSE),VLOOKUP(H780,'Pontuação 3.0'!I$2:J$11,2,FALSE),VLOOKUP(J780,'Pontuação 3.0'!G$2:H$11,2,FALSE),VLOOKUP(G780,'Pontuação 3.0'!E$2:F$11,2,FALSE),VLOOKUP(K780,'Pontuação 3.0'!K$2:L$11,2,FALSE),VLOOKUP(L780,'Pontuação 3.0'!M$2:N$13,2,FALSE)),0)</f>
        <v>2360</v>
      </c>
      <c r="AA780" s="12">
        <f t="shared" si="6"/>
        <v>236</v>
      </c>
      <c r="AB780" s="12" t="str">
        <f t="array" ref="AB780">IFERROR(INDEX('Pontuação 3.0'!G$13:G$191, MATCH(AA780, 'Pontuação 3.0'!F$13:F$191, 0)), "Faixa Indefinida")</f>
        <v>A</v>
      </c>
      <c r="AC780" s="12">
        <f t="shared" si="7"/>
        <v>1</v>
      </c>
      <c r="AD780" s="12">
        <f t="shared" si="8"/>
        <v>0</v>
      </c>
      <c r="AE780" s="12">
        <f t="shared" si="9"/>
        <v>0</v>
      </c>
      <c r="AF780" s="12">
        <f t="shared" si="10"/>
        <v>0</v>
      </c>
    </row>
    <row r="781" ht="15.75" customHeight="1">
      <c r="A781" s="8">
        <v>45685.0</v>
      </c>
      <c r="B781" s="9" t="s">
        <v>1862</v>
      </c>
      <c r="C781" s="9" t="s">
        <v>1863</v>
      </c>
      <c r="D781" s="15">
        <v>7.99967715E10</v>
      </c>
      <c r="E781" s="9" t="s">
        <v>13936</v>
      </c>
      <c r="F781" s="9" t="s">
        <v>13948</v>
      </c>
      <c r="G781" s="9" t="s">
        <v>13926</v>
      </c>
      <c r="H781" s="9" t="s">
        <v>13951</v>
      </c>
      <c r="I781" s="9" t="s">
        <v>13928</v>
      </c>
      <c r="J781" s="9" t="s">
        <v>13929</v>
      </c>
      <c r="K781" s="9" t="s">
        <v>13930</v>
      </c>
      <c r="L781" s="9" t="s">
        <v>13931</v>
      </c>
      <c r="M781" s="9" t="s">
        <v>13952</v>
      </c>
      <c r="N781" s="13" t="s">
        <v>12</v>
      </c>
      <c r="O781" s="13" t="s">
        <v>14</v>
      </c>
      <c r="P781" s="13" t="s">
        <v>32</v>
      </c>
      <c r="Q781" s="13" t="s">
        <v>20</v>
      </c>
      <c r="R781" s="13" t="s">
        <v>15</v>
      </c>
      <c r="S781" s="10">
        <f>ROUNDUP(SUM(VLOOKUP(F781,'Pontuação'!A$2:B$11,2,FALSE),VLOOKUP(E781,'Pontuação'!C$2:D$11,2,FALSE),VLOOKUP(H781,'Pontuação'!I$2:J$11,2,FALSE),VLOOKUP(J781,'Pontuação'!G$2:H$11,2,FALSE),VLOOKUP(L781,'Pontuação'!M$2:N$13,2,FALSE)),0)</f>
        <v>1541</v>
      </c>
      <c r="T781" s="11">
        <f t="shared" si="1"/>
        <v>154</v>
      </c>
      <c r="U781" s="11" t="str">
        <f t="array" ref="U781">IFERROR(INDEX('Pontuação'!G$13:G$101, MATCH(T781, 'Pontuação'!F$13:F$101, 0)), "Faixa Indefinida")</f>
        <v>C</v>
      </c>
      <c r="V781" s="11">
        <f t="shared" si="2"/>
        <v>0</v>
      </c>
      <c r="W781" s="11">
        <f t="shared" si="3"/>
        <v>0</v>
      </c>
      <c r="X781" s="11">
        <f t="shared" si="4"/>
        <v>1</v>
      </c>
      <c r="Y781" s="11">
        <f t="shared" si="5"/>
        <v>0</v>
      </c>
      <c r="Z781" s="12">
        <f>ROUNDUP(SUM(VLOOKUP(F781,'Pontuação 3.0'!A$2:B$11,2,FALSE),VLOOKUP(E781,'Pontuação 3.0'!C$2:D$11,2,FALSE),VLOOKUP(H781,'Pontuação 3.0'!I$2:J$11,2,FALSE),VLOOKUP(J781,'Pontuação 3.0'!G$2:H$11,2,FALSE),VLOOKUP(G781,'Pontuação 3.0'!E$2:F$11,2,FALSE),VLOOKUP(K781,'Pontuação 3.0'!K$2:L$11,2,FALSE),VLOOKUP(L781,'Pontuação 3.0'!M$2:N$13,2,FALSE)),0)</f>
        <v>2250</v>
      </c>
      <c r="AA781" s="12">
        <f t="shared" si="6"/>
        <v>225</v>
      </c>
      <c r="AB781" s="12" t="str">
        <f t="array" ref="AB781">IFERROR(INDEX('Pontuação 3.0'!G$13:G$191, MATCH(AA781, 'Pontuação 3.0'!F$13:F$191, 0)), "Faixa Indefinida")</f>
        <v>B</v>
      </c>
      <c r="AC781" s="12">
        <f t="shared" si="7"/>
        <v>0</v>
      </c>
      <c r="AD781" s="12">
        <f t="shared" si="8"/>
        <v>1</v>
      </c>
      <c r="AE781" s="12">
        <f t="shared" si="9"/>
        <v>0</v>
      </c>
      <c r="AF781" s="12">
        <f t="shared" si="10"/>
        <v>0</v>
      </c>
    </row>
    <row r="782" ht="15.75" customHeight="1">
      <c r="A782" s="8">
        <v>45685.0</v>
      </c>
      <c r="B782" s="9" t="s">
        <v>1871</v>
      </c>
      <c r="C782" s="9" t="s">
        <v>1872</v>
      </c>
      <c r="D782" s="15">
        <v>6.1996937349E10</v>
      </c>
      <c r="E782" s="9" t="s">
        <v>13936</v>
      </c>
      <c r="F782" s="9" t="s">
        <v>13950</v>
      </c>
      <c r="G782" s="9" t="s">
        <v>13926</v>
      </c>
      <c r="H782" s="9" t="s">
        <v>13951</v>
      </c>
      <c r="I782" s="9" t="s">
        <v>13940</v>
      </c>
      <c r="J782" s="9" t="s">
        <v>13939</v>
      </c>
      <c r="K782" s="9" t="s">
        <v>13940</v>
      </c>
      <c r="L782" s="9" t="s">
        <v>13931</v>
      </c>
      <c r="M782" s="9" t="s">
        <v>13952</v>
      </c>
      <c r="N782" s="13" t="s">
        <v>12</v>
      </c>
      <c r="O782" s="13" t="s">
        <v>14</v>
      </c>
      <c r="P782" s="13" t="s">
        <v>13</v>
      </c>
      <c r="Q782" s="13" t="s">
        <v>77</v>
      </c>
      <c r="R782" s="13" t="s">
        <v>15</v>
      </c>
      <c r="S782" s="10">
        <f>ROUNDUP(SUM(VLOOKUP(F782,'Pontuação'!A$2:B$11,2,FALSE),VLOOKUP(E782,'Pontuação'!C$2:D$11,2,FALSE),VLOOKUP(H782,'Pontuação'!I$2:J$11,2,FALSE),VLOOKUP(J782,'Pontuação'!G$2:H$11,2,FALSE),VLOOKUP(L782,'Pontuação'!M$2:N$13,2,FALSE)),0)</f>
        <v>1658</v>
      </c>
      <c r="T782" s="11">
        <f t="shared" si="1"/>
        <v>166</v>
      </c>
      <c r="U782" s="11" t="str">
        <f t="array" ref="U782">IFERROR(INDEX('Pontuação'!G$13:G$101, MATCH(T782, 'Pontuação'!F$13:F$101, 0)), "Faixa Indefinida")</f>
        <v>B</v>
      </c>
      <c r="V782" s="11">
        <f t="shared" si="2"/>
        <v>0</v>
      </c>
      <c r="W782" s="11">
        <f t="shared" si="3"/>
        <v>1</v>
      </c>
      <c r="X782" s="11">
        <f t="shared" si="4"/>
        <v>0</v>
      </c>
      <c r="Y782" s="11">
        <f t="shared" si="5"/>
        <v>0</v>
      </c>
      <c r="Z782" s="12">
        <f>ROUNDUP(SUM(VLOOKUP(F782,'Pontuação 3.0'!A$2:B$11,2,FALSE),VLOOKUP(E782,'Pontuação 3.0'!C$2:D$11,2,FALSE),VLOOKUP(H782,'Pontuação 3.0'!I$2:J$11,2,FALSE),VLOOKUP(J782,'Pontuação 3.0'!G$2:H$11,2,FALSE),VLOOKUP(G782,'Pontuação 3.0'!E$2:F$11,2,FALSE),VLOOKUP(K782,'Pontuação 3.0'!K$2:L$11,2,FALSE),VLOOKUP(L782,'Pontuação 3.0'!M$2:N$13,2,FALSE)),0)</f>
        <v>2274</v>
      </c>
      <c r="AA782" s="12">
        <f t="shared" si="6"/>
        <v>227</v>
      </c>
      <c r="AB782" s="12" t="str">
        <f t="array" ref="AB782">IFERROR(INDEX('Pontuação 3.0'!G$13:G$191, MATCH(AA782, 'Pontuação 3.0'!F$13:F$191, 0)), "Faixa Indefinida")</f>
        <v>B</v>
      </c>
      <c r="AC782" s="12">
        <f t="shared" si="7"/>
        <v>0</v>
      </c>
      <c r="AD782" s="12">
        <f t="shared" si="8"/>
        <v>1</v>
      </c>
      <c r="AE782" s="12">
        <f t="shared" si="9"/>
        <v>0</v>
      </c>
      <c r="AF782" s="12">
        <f t="shared" si="10"/>
        <v>0</v>
      </c>
    </row>
    <row r="783" ht="15.75" customHeight="1">
      <c r="A783" s="8">
        <v>45685.0</v>
      </c>
      <c r="B783" s="9" t="s">
        <v>1867</v>
      </c>
      <c r="C783" s="9" t="s">
        <v>1868</v>
      </c>
      <c r="D783" s="15">
        <v>1.9996999498E10</v>
      </c>
      <c r="E783" s="9" t="s">
        <v>13924</v>
      </c>
      <c r="F783" s="9" t="s">
        <v>13948</v>
      </c>
      <c r="G783" s="9" t="s">
        <v>13957</v>
      </c>
      <c r="H783" s="9" t="s">
        <v>13927</v>
      </c>
      <c r="I783" s="9" t="s">
        <v>13928</v>
      </c>
      <c r="J783" s="9" t="s">
        <v>13929</v>
      </c>
      <c r="K783" s="9" t="s">
        <v>13940</v>
      </c>
      <c r="L783" s="9" t="s">
        <v>13945</v>
      </c>
      <c r="M783" s="9" t="s">
        <v>13932</v>
      </c>
      <c r="N783" s="13" t="s">
        <v>12</v>
      </c>
      <c r="O783" s="13" t="s">
        <v>14</v>
      </c>
      <c r="P783" s="13" t="s">
        <v>32</v>
      </c>
      <c r="Q783" s="13" t="s">
        <v>48</v>
      </c>
      <c r="R783" s="13" t="s">
        <v>15</v>
      </c>
      <c r="S783" s="10">
        <f>ROUNDUP(SUM(VLOOKUP(F783,'Pontuação'!A$2:B$11,2,FALSE),VLOOKUP(E783,'Pontuação'!C$2:D$11,2,FALSE),VLOOKUP(H783,'Pontuação'!I$2:J$11,2,FALSE),VLOOKUP(J783,'Pontuação'!G$2:H$11,2,FALSE),VLOOKUP(L783,'Pontuação'!M$2:N$13,2,FALSE)),0)</f>
        <v>1563</v>
      </c>
      <c r="T783" s="11">
        <f t="shared" si="1"/>
        <v>156</v>
      </c>
      <c r="U783" s="11" t="str">
        <f t="array" ref="U783">IFERROR(INDEX('Pontuação'!G$13:G$101, MATCH(T783, 'Pontuação'!F$13:F$101, 0)), "Faixa Indefinida")</f>
        <v>C</v>
      </c>
      <c r="V783" s="11">
        <f t="shared" si="2"/>
        <v>0</v>
      </c>
      <c r="W783" s="11">
        <f t="shared" si="3"/>
        <v>0</v>
      </c>
      <c r="X783" s="11">
        <f t="shared" si="4"/>
        <v>1</v>
      </c>
      <c r="Y783" s="11">
        <f t="shared" si="5"/>
        <v>0</v>
      </c>
      <c r="Z783" s="12">
        <f>ROUNDUP(SUM(VLOOKUP(F783,'Pontuação 3.0'!A$2:B$11,2,FALSE),VLOOKUP(E783,'Pontuação 3.0'!C$2:D$11,2,FALSE),VLOOKUP(H783,'Pontuação 3.0'!I$2:J$11,2,FALSE),VLOOKUP(J783,'Pontuação 3.0'!G$2:H$11,2,FALSE),VLOOKUP(G783,'Pontuação 3.0'!E$2:F$11,2,FALSE),VLOOKUP(K783,'Pontuação 3.0'!K$2:L$11,2,FALSE),VLOOKUP(L783,'Pontuação 3.0'!M$2:N$13,2,FALSE)),0)</f>
        <v>1747</v>
      </c>
      <c r="AA783" s="12">
        <f t="shared" si="6"/>
        <v>175</v>
      </c>
      <c r="AB783" s="12" t="str">
        <f t="array" ref="AB783">IFERROR(INDEX('Pontuação 3.0'!G$13:G$191, MATCH(AA783, 'Pontuação 3.0'!F$13:F$191, 0)), "Faixa Indefinida")</f>
        <v>D</v>
      </c>
      <c r="AC783" s="12">
        <f t="shared" si="7"/>
        <v>0</v>
      </c>
      <c r="AD783" s="12">
        <f t="shared" si="8"/>
        <v>0</v>
      </c>
      <c r="AE783" s="12">
        <f t="shared" si="9"/>
        <v>0</v>
      </c>
      <c r="AF783" s="12">
        <f t="shared" si="10"/>
        <v>1</v>
      </c>
    </row>
    <row r="784" ht="15.75" customHeight="1">
      <c r="A784" s="8">
        <v>45685.0</v>
      </c>
      <c r="B784" s="9" t="s">
        <v>1869</v>
      </c>
      <c r="C784" s="9" t="s">
        <v>1870</v>
      </c>
      <c r="D784" s="15">
        <v>5.4992978235E10</v>
      </c>
      <c r="E784" s="9" t="s">
        <v>13936</v>
      </c>
      <c r="F784" s="9" t="s">
        <v>13950</v>
      </c>
      <c r="G784" s="9" t="s">
        <v>13944</v>
      </c>
      <c r="H784" s="9" t="s">
        <v>13949</v>
      </c>
      <c r="I784" s="9" t="s">
        <v>13940</v>
      </c>
      <c r="J784" s="9" t="s">
        <v>13939</v>
      </c>
      <c r="K784" s="9" t="s">
        <v>13940</v>
      </c>
      <c r="L784" s="9" t="s">
        <v>13945</v>
      </c>
      <c r="M784" s="9" t="s">
        <v>13942</v>
      </c>
      <c r="N784" s="13" t="s">
        <v>12</v>
      </c>
      <c r="O784" s="13" t="s">
        <v>14</v>
      </c>
      <c r="P784" s="13" t="s">
        <v>39</v>
      </c>
      <c r="Q784" s="13" t="s">
        <v>20</v>
      </c>
      <c r="R784" s="13" t="s">
        <v>15</v>
      </c>
      <c r="S784" s="10">
        <f>ROUNDUP(SUM(VLOOKUP(F784,'Pontuação'!A$2:B$11,2,FALSE),VLOOKUP(E784,'Pontuação'!C$2:D$11,2,FALSE),VLOOKUP(H784,'Pontuação'!I$2:J$11,2,FALSE),VLOOKUP(J784,'Pontuação'!G$2:H$11,2,FALSE),VLOOKUP(L784,'Pontuação'!M$2:N$13,2,FALSE)),0)</f>
        <v>1832</v>
      </c>
      <c r="T784" s="11">
        <f t="shared" si="1"/>
        <v>183</v>
      </c>
      <c r="U784" s="11" t="str">
        <f t="array" ref="U784">IFERROR(INDEX('Pontuação'!G$13:G$101, MATCH(T784, 'Pontuação'!F$13:F$101, 0)), "Faixa Indefinida")</f>
        <v>B</v>
      </c>
      <c r="V784" s="11">
        <f t="shared" si="2"/>
        <v>0</v>
      </c>
      <c r="W784" s="11">
        <f t="shared" si="3"/>
        <v>1</v>
      </c>
      <c r="X784" s="11">
        <f t="shared" si="4"/>
        <v>0</v>
      </c>
      <c r="Y784" s="11">
        <f t="shared" si="5"/>
        <v>0</v>
      </c>
      <c r="Z784" s="12">
        <f>ROUNDUP(SUM(VLOOKUP(F784,'Pontuação 3.0'!A$2:B$11,2,FALSE),VLOOKUP(E784,'Pontuação 3.0'!C$2:D$11,2,FALSE),VLOOKUP(H784,'Pontuação 3.0'!I$2:J$11,2,FALSE),VLOOKUP(J784,'Pontuação 3.0'!G$2:H$11,2,FALSE),VLOOKUP(G784,'Pontuação 3.0'!E$2:F$11,2,FALSE),VLOOKUP(K784,'Pontuação 3.0'!K$2:L$11,2,FALSE),VLOOKUP(L784,'Pontuação 3.0'!M$2:N$13,2,FALSE)),0)</f>
        <v>2307</v>
      </c>
      <c r="AA784" s="12">
        <f t="shared" si="6"/>
        <v>231</v>
      </c>
      <c r="AB784" s="12" t="str">
        <f t="array" ref="AB784">IFERROR(INDEX('Pontuação 3.0'!G$13:G$191, MATCH(AA784, 'Pontuação 3.0'!F$13:F$191, 0)), "Faixa Indefinida")</f>
        <v>B</v>
      </c>
      <c r="AC784" s="12">
        <f t="shared" si="7"/>
        <v>0</v>
      </c>
      <c r="AD784" s="12">
        <f t="shared" si="8"/>
        <v>1</v>
      </c>
      <c r="AE784" s="12">
        <f t="shared" si="9"/>
        <v>0</v>
      </c>
      <c r="AF784" s="12">
        <f t="shared" si="10"/>
        <v>0</v>
      </c>
    </row>
    <row r="785" ht="15.75" customHeight="1">
      <c r="A785" s="8">
        <v>45685.0</v>
      </c>
      <c r="B785" s="9" t="s">
        <v>1877</v>
      </c>
      <c r="C785" s="9" t="s">
        <v>1878</v>
      </c>
      <c r="D785" s="15">
        <v>1.6988100646E10</v>
      </c>
      <c r="E785" s="9" t="s">
        <v>13936</v>
      </c>
      <c r="F785" s="9" t="s">
        <v>13950</v>
      </c>
      <c r="G785" s="9" t="s">
        <v>13926</v>
      </c>
      <c r="H785" s="9" t="s">
        <v>13951</v>
      </c>
      <c r="I785" s="9" t="s">
        <v>13940</v>
      </c>
      <c r="J785" s="9" t="s">
        <v>13929</v>
      </c>
      <c r="K785" s="9" t="s">
        <v>13940</v>
      </c>
      <c r="L785" s="9" t="s">
        <v>13945</v>
      </c>
      <c r="M785" s="9" t="s">
        <v>13942</v>
      </c>
      <c r="N785" s="13" t="s">
        <v>12</v>
      </c>
      <c r="O785" s="13" t="s">
        <v>14</v>
      </c>
      <c r="P785" s="13" t="s">
        <v>27</v>
      </c>
      <c r="Q785" s="13" t="s">
        <v>77</v>
      </c>
      <c r="R785" s="13" t="s">
        <v>15</v>
      </c>
      <c r="S785" s="10">
        <f>ROUNDUP(SUM(VLOOKUP(F785,'Pontuação'!A$2:B$11,2,FALSE),VLOOKUP(E785,'Pontuação'!C$2:D$11,2,FALSE),VLOOKUP(H785,'Pontuação'!I$2:J$11,2,FALSE),VLOOKUP(J785,'Pontuação'!G$2:H$11,2,FALSE),VLOOKUP(L785,'Pontuação'!M$2:N$13,2,FALSE)),0)</f>
        <v>1685</v>
      </c>
      <c r="T785" s="11">
        <f t="shared" si="1"/>
        <v>169</v>
      </c>
      <c r="U785" s="11" t="str">
        <f t="array" ref="U785">IFERROR(INDEX('Pontuação'!G$13:G$101, MATCH(T785, 'Pontuação'!F$13:F$101, 0)), "Faixa Indefinida")</f>
        <v>B</v>
      </c>
      <c r="V785" s="11">
        <f t="shared" si="2"/>
        <v>0</v>
      </c>
      <c r="W785" s="11">
        <f t="shared" si="3"/>
        <v>1</v>
      </c>
      <c r="X785" s="11">
        <f t="shared" si="4"/>
        <v>0</v>
      </c>
      <c r="Y785" s="11">
        <f t="shared" si="5"/>
        <v>0</v>
      </c>
      <c r="Z785" s="12">
        <f>ROUNDUP(SUM(VLOOKUP(F785,'Pontuação 3.0'!A$2:B$11,2,FALSE),VLOOKUP(E785,'Pontuação 3.0'!C$2:D$11,2,FALSE),VLOOKUP(H785,'Pontuação 3.0'!I$2:J$11,2,FALSE),VLOOKUP(J785,'Pontuação 3.0'!G$2:H$11,2,FALSE),VLOOKUP(G785,'Pontuação 3.0'!E$2:F$11,2,FALSE),VLOOKUP(K785,'Pontuação 3.0'!K$2:L$11,2,FALSE),VLOOKUP(L785,'Pontuação 3.0'!M$2:N$13,2,FALSE)),0)</f>
        <v>2208</v>
      </c>
      <c r="AA785" s="12">
        <f t="shared" si="6"/>
        <v>221</v>
      </c>
      <c r="AB785" s="12" t="str">
        <f t="array" ref="AB785">IFERROR(INDEX('Pontuação 3.0'!G$13:G$191, MATCH(AA785, 'Pontuação 3.0'!F$13:F$191, 0)), "Faixa Indefinida")</f>
        <v>B</v>
      </c>
      <c r="AC785" s="12">
        <f t="shared" si="7"/>
        <v>0</v>
      </c>
      <c r="AD785" s="12">
        <f t="shared" si="8"/>
        <v>1</v>
      </c>
      <c r="AE785" s="12">
        <f t="shared" si="9"/>
        <v>0</v>
      </c>
      <c r="AF785" s="12">
        <f t="shared" si="10"/>
        <v>0</v>
      </c>
    </row>
    <row r="786" ht="15.75" customHeight="1">
      <c r="A786" s="8">
        <v>45685.0</v>
      </c>
      <c r="B786" s="9" t="s">
        <v>1858</v>
      </c>
      <c r="C786" s="9" t="s">
        <v>1859</v>
      </c>
      <c r="D786" s="15">
        <v>4.3996980845E10</v>
      </c>
      <c r="E786" s="9" t="s">
        <v>13936</v>
      </c>
      <c r="F786" s="9" t="s">
        <v>13948</v>
      </c>
      <c r="G786" s="9" t="s">
        <v>13926</v>
      </c>
      <c r="H786" s="9" t="s">
        <v>13938</v>
      </c>
      <c r="I786" s="9" t="s">
        <v>13928</v>
      </c>
      <c r="J786" s="9" t="s">
        <v>13929</v>
      </c>
      <c r="K786" s="9" t="s">
        <v>13940</v>
      </c>
      <c r="L786" s="9" t="s">
        <v>13945</v>
      </c>
      <c r="M786" s="9" t="s">
        <v>13942</v>
      </c>
      <c r="N786" s="13" t="s">
        <v>12</v>
      </c>
      <c r="O786" s="13" t="s">
        <v>14</v>
      </c>
      <c r="P786" s="13" t="s">
        <v>32</v>
      </c>
      <c r="Q786" s="13" t="s">
        <v>20</v>
      </c>
      <c r="R786" s="13" t="s">
        <v>65</v>
      </c>
      <c r="S786" s="10">
        <f>ROUNDUP(SUM(VLOOKUP(F786,'Pontuação'!A$2:B$11,2,FALSE),VLOOKUP(E786,'Pontuação'!C$2:D$11,2,FALSE),VLOOKUP(H786,'Pontuação'!I$2:J$11,2,FALSE),VLOOKUP(J786,'Pontuação'!G$2:H$11,2,FALSE),VLOOKUP(L786,'Pontuação'!M$2:N$13,2,FALSE)),0)</f>
        <v>1699</v>
      </c>
      <c r="T786" s="11">
        <f t="shared" si="1"/>
        <v>170</v>
      </c>
      <c r="U786" s="11" t="str">
        <f t="array" ref="U786">IFERROR(INDEX('Pontuação'!G$13:G$101, MATCH(T786, 'Pontuação'!F$13:F$101, 0)), "Faixa Indefinida")</f>
        <v>B</v>
      </c>
      <c r="V786" s="11">
        <f t="shared" si="2"/>
        <v>0</v>
      </c>
      <c r="W786" s="11">
        <f t="shared" si="3"/>
        <v>1</v>
      </c>
      <c r="X786" s="11">
        <f t="shared" si="4"/>
        <v>0</v>
      </c>
      <c r="Y786" s="11">
        <f t="shared" si="5"/>
        <v>0</v>
      </c>
      <c r="Z786" s="12">
        <f>ROUNDUP(SUM(VLOOKUP(F786,'Pontuação 3.0'!A$2:B$11,2,FALSE),VLOOKUP(E786,'Pontuação 3.0'!C$2:D$11,2,FALSE),VLOOKUP(H786,'Pontuação 3.0'!I$2:J$11,2,FALSE),VLOOKUP(J786,'Pontuação 3.0'!G$2:H$11,2,FALSE),VLOOKUP(G786,'Pontuação 3.0'!E$2:F$11,2,FALSE),VLOOKUP(K786,'Pontuação 3.0'!K$2:L$11,2,FALSE),VLOOKUP(L786,'Pontuação 3.0'!M$2:N$13,2,FALSE)),0)</f>
        <v>2011</v>
      </c>
      <c r="AA786" s="12">
        <f t="shared" si="6"/>
        <v>201</v>
      </c>
      <c r="AB786" s="12" t="str">
        <f t="array" ref="AB786">IFERROR(INDEX('Pontuação 3.0'!G$13:G$191, MATCH(AA786, 'Pontuação 3.0'!F$13:F$191, 0)), "Faixa Indefinida")</f>
        <v>C</v>
      </c>
      <c r="AC786" s="12">
        <f t="shared" si="7"/>
        <v>0</v>
      </c>
      <c r="AD786" s="12">
        <f t="shared" si="8"/>
        <v>0</v>
      </c>
      <c r="AE786" s="12">
        <f t="shared" si="9"/>
        <v>1</v>
      </c>
      <c r="AF786" s="12">
        <f t="shared" si="10"/>
        <v>0</v>
      </c>
    </row>
    <row r="787" ht="15.75" customHeight="1">
      <c r="A787" s="8">
        <v>45685.0</v>
      </c>
      <c r="B787" s="9" t="s">
        <v>1879</v>
      </c>
      <c r="C787" s="9" t="s">
        <v>1880</v>
      </c>
      <c r="D787" s="15">
        <v>9.9984159937E10</v>
      </c>
      <c r="E787" s="9" t="s">
        <v>13936</v>
      </c>
      <c r="F787" s="9" t="s">
        <v>13948</v>
      </c>
      <c r="G787" s="9" t="s">
        <v>13944</v>
      </c>
      <c r="H787" s="9" t="s">
        <v>13938</v>
      </c>
      <c r="I787" s="9" t="s">
        <v>13940</v>
      </c>
      <c r="J787" s="9" t="s">
        <v>13929</v>
      </c>
      <c r="K787" s="9" t="s">
        <v>13940</v>
      </c>
      <c r="L787" s="9" t="s">
        <v>13945</v>
      </c>
      <c r="M787" s="9" t="s">
        <v>13942</v>
      </c>
      <c r="N787" s="13" t="s">
        <v>12</v>
      </c>
      <c r="O787" s="13" t="s">
        <v>14</v>
      </c>
      <c r="P787" s="13" t="s">
        <v>24</v>
      </c>
      <c r="Q787" s="13" t="s">
        <v>20</v>
      </c>
      <c r="R787" s="13" t="s">
        <v>65</v>
      </c>
      <c r="S787" s="10">
        <f>ROUNDUP(SUM(VLOOKUP(F787,'Pontuação'!A$2:B$11,2,FALSE),VLOOKUP(E787,'Pontuação'!C$2:D$11,2,FALSE),VLOOKUP(H787,'Pontuação'!I$2:J$11,2,FALSE),VLOOKUP(J787,'Pontuação'!G$2:H$11,2,FALSE),VLOOKUP(L787,'Pontuação'!M$2:N$13,2,FALSE)),0)</f>
        <v>1699</v>
      </c>
      <c r="T787" s="11">
        <f t="shared" si="1"/>
        <v>170</v>
      </c>
      <c r="U787" s="11" t="str">
        <f t="array" ref="U787">IFERROR(INDEX('Pontuação'!G$13:G$101, MATCH(T787, 'Pontuação'!F$13:F$101, 0)), "Faixa Indefinida")</f>
        <v>B</v>
      </c>
      <c r="V787" s="11">
        <f t="shared" si="2"/>
        <v>0</v>
      </c>
      <c r="W787" s="11">
        <f t="shared" si="3"/>
        <v>1</v>
      </c>
      <c r="X787" s="11">
        <f t="shared" si="4"/>
        <v>0</v>
      </c>
      <c r="Y787" s="11">
        <f t="shared" si="5"/>
        <v>0</v>
      </c>
      <c r="Z787" s="12">
        <f>ROUNDUP(SUM(VLOOKUP(F787,'Pontuação 3.0'!A$2:B$11,2,FALSE),VLOOKUP(E787,'Pontuação 3.0'!C$2:D$11,2,FALSE),VLOOKUP(H787,'Pontuação 3.0'!I$2:J$11,2,FALSE),VLOOKUP(J787,'Pontuação 3.0'!G$2:H$11,2,FALSE),VLOOKUP(G787,'Pontuação 3.0'!E$2:F$11,2,FALSE),VLOOKUP(K787,'Pontuação 3.0'!K$2:L$11,2,FALSE),VLOOKUP(L787,'Pontuação 3.0'!M$2:N$13,2,FALSE)),0)</f>
        <v>1871</v>
      </c>
      <c r="AA787" s="12">
        <f t="shared" si="6"/>
        <v>187</v>
      </c>
      <c r="AB787" s="12" t="str">
        <f t="array" ref="AB787">IFERROR(INDEX('Pontuação 3.0'!G$13:G$191, MATCH(AA787, 'Pontuação 3.0'!F$13:F$191, 0)), "Faixa Indefinida")</f>
        <v>D</v>
      </c>
      <c r="AC787" s="12">
        <f t="shared" si="7"/>
        <v>0</v>
      </c>
      <c r="AD787" s="12">
        <f t="shared" si="8"/>
        <v>0</v>
      </c>
      <c r="AE787" s="12">
        <f t="shared" si="9"/>
        <v>0</v>
      </c>
      <c r="AF787" s="12">
        <f t="shared" si="10"/>
        <v>1</v>
      </c>
    </row>
    <row r="788" ht="15.75" customHeight="1">
      <c r="A788" s="8">
        <v>45685.0</v>
      </c>
      <c r="B788" s="9" t="s">
        <v>1881</v>
      </c>
      <c r="C788" s="9" t="s">
        <v>1882</v>
      </c>
      <c r="D788" s="15">
        <v>1.2988901645E10</v>
      </c>
      <c r="E788" s="9" t="s">
        <v>13936</v>
      </c>
      <c r="F788" s="9" t="s">
        <v>13950</v>
      </c>
      <c r="G788" s="9" t="s">
        <v>13926</v>
      </c>
      <c r="H788" s="9" t="s">
        <v>13951</v>
      </c>
      <c r="I788" s="9" t="s">
        <v>13940</v>
      </c>
      <c r="J788" s="9" t="s">
        <v>13929</v>
      </c>
      <c r="K788" s="9" t="s">
        <v>13940</v>
      </c>
      <c r="L788" s="9" t="s">
        <v>13931</v>
      </c>
      <c r="M788" s="9" t="s">
        <v>13952</v>
      </c>
      <c r="N788" s="13" t="s">
        <v>12</v>
      </c>
      <c r="O788" s="13" t="s">
        <v>14</v>
      </c>
      <c r="P788" s="13" t="s">
        <v>93</v>
      </c>
      <c r="Q788" s="13" t="s">
        <v>20</v>
      </c>
      <c r="R788" s="13" t="s">
        <v>15</v>
      </c>
      <c r="S788" s="10">
        <f>ROUNDUP(SUM(VLOOKUP(F788,'Pontuação'!A$2:B$11,2,FALSE),VLOOKUP(E788,'Pontuação'!C$2:D$11,2,FALSE),VLOOKUP(H788,'Pontuação'!I$2:J$11,2,FALSE),VLOOKUP(J788,'Pontuação'!G$2:H$11,2,FALSE),VLOOKUP(L788,'Pontuação'!M$2:N$13,2,FALSE)),0)</f>
        <v>1553</v>
      </c>
      <c r="T788" s="11">
        <f t="shared" si="1"/>
        <v>155</v>
      </c>
      <c r="U788" s="11" t="str">
        <f t="array" ref="U788">IFERROR(INDEX('Pontuação'!G$13:G$101, MATCH(T788, 'Pontuação'!F$13:F$101, 0)), "Faixa Indefinida")</f>
        <v>C</v>
      </c>
      <c r="V788" s="11">
        <f t="shared" si="2"/>
        <v>0</v>
      </c>
      <c r="W788" s="11">
        <f t="shared" si="3"/>
        <v>0</v>
      </c>
      <c r="X788" s="11">
        <f t="shared" si="4"/>
        <v>1</v>
      </c>
      <c r="Y788" s="11">
        <f t="shared" si="5"/>
        <v>0</v>
      </c>
      <c r="Z788" s="12">
        <f>ROUNDUP(SUM(VLOOKUP(F788,'Pontuação 3.0'!A$2:B$11,2,FALSE),VLOOKUP(E788,'Pontuação 3.0'!C$2:D$11,2,FALSE),VLOOKUP(H788,'Pontuação 3.0'!I$2:J$11,2,FALSE),VLOOKUP(J788,'Pontuação 3.0'!G$2:H$11,2,FALSE),VLOOKUP(G788,'Pontuação 3.0'!E$2:F$11,2,FALSE),VLOOKUP(K788,'Pontuação 3.0'!K$2:L$11,2,FALSE),VLOOKUP(L788,'Pontuação 3.0'!M$2:N$13,2,FALSE)),0)</f>
        <v>2122</v>
      </c>
      <c r="AA788" s="12">
        <f t="shared" si="6"/>
        <v>212</v>
      </c>
      <c r="AB788" s="12" t="str">
        <f t="array" ref="AB788">IFERROR(INDEX('Pontuação 3.0'!G$13:G$191, MATCH(AA788, 'Pontuação 3.0'!F$13:F$191, 0)), "Faixa Indefinida")</f>
        <v>C</v>
      </c>
      <c r="AC788" s="12">
        <f t="shared" si="7"/>
        <v>0</v>
      </c>
      <c r="AD788" s="12">
        <f t="shared" si="8"/>
        <v>0</v>
      </c>
      <c r="AE788" s="12">
        <f t="shared" si="9"/>
        <v>1</v>
      </c>
      <c r="AF788" s="12">
        <f t="shared" si="10"/>
        <v>0</v>
      </c>
    </row>
    <row r="789" ht="15.75" customHeight="1">
      <c r="A789" s="8">
        <v>45685.0</v>
      </c>
      <c r="B789" s="9" t="s">
        <v>1875</v>
      </c>
      <c r="C789" s="9" t="s">
        <v>1876</v>
      </c>
      <c r="D789" s="15">
        <v>2.2998022877E10</v>
      </c>
      <c r="E789" s="9" t="s">
        <v>13936</v>
      </c>
      <c r="F789" s="9" t="s">
        <v>13950</v>
      </c>
      <c r="G789" s="9" t="s">
        <v>13944</v>
      </c>
      <c r="H789" s="9" t="s">
        <v>13951</v>
      </c>
      <c r="I789" s="9" t="s">
        <v>13940</v>
      </c>
      <c r="J789" s="9" t="s">
        <v>13929</v>
      </c>
      <c r="K789" s="9" t="s">
        <v>13930</v>
      </c>
      <c r="L789" s="9" t="s">
        <v>13945</v>
      </c>
      <c r="M789" s="9" t="s">
        <v>13932</v>
      </c>
      <c r="N789" s="13" t="s">
        <v>12</v>
      </c>
      <c r="O789" s="13" t="s">
        <v>14</v>
      </c>
      <c r="P789" s="13" t="s">
        <v>68</v>
      </c>
      <c r="Q789" s="13" t="s">
        <v>48</v>
      </c>
      <c r="R789" s="13" t="s">
        <v>15</v>
      </c>
      <c r="S789" s="10">
        <f>ROUNDUP(SUM(VLOOKUP(F789,'Pontuação'!A$2:B$11,2,FALSE),VLOOKUP(E789,'Pontuação'!C$2:D$11,2,FALSE),VLOOKUP(H789,'Pontuação'!I$2:J$11,2,FALSE),VLOOKUP(J789,'Pontuação'!G$2:H$11,2,FALSE),VLOOKUP(L789,'Pontuação'!M$2:N$13,2,FALSE)),0)</f>
        <v>1685</v>
      </c>
      <c r="T789" s="11">
        <f t="shared" si="1"/>
        <v>169</v>
      </c>
      <c r="U789" s="11" t="str">
        <f t="array" ref="U789">IFERROR(INDEX('Pontuação'!G$13:G$101, MATCH(T789, 'Pontuação'!F$13:F$101, 0)), "Faixa Indefinida")</f>
        <v>B</v>
      </c>
      <c r="V789" s="11">
        <f t="shared" si="2"/>
        <v>0</v>
      </c>
      <c r="W789" s="11">
        <f t="shared" si="3"/>
        <v>1</v>
      </c>
      <c r="X789" s="11">
        <f t="shared" si="4"/>
        <v>0</v>
      </c>
      <c r="Y789" s="11">
        <f t="shared" si="5"/>
        <v>0</v>
      </c>
      <c r="Z789" s="12">
        <f>ROUNDUP(SUM(VLOOKUP(F789,'Pontuação 3.0'!A$2:B$11,2,FALSE),VLOOKUP(E789,'Pontuação 3.0'!C$2:D$11,2,FALSE),VLOOKUP(H789,'Pontuação 3.0'!I$2:J$11,2,FALSE),VLOOKUP(J789,'Pontuação 3.0'!G$2:H$11,2,FALSE),VLOOKUP(G789,'Pontuação 3.0'!E$2:F$11,2,FALSE),VLOOKUP(K789,'Pontuação 3.0'!K$2:L$11,2,FALSE),VLOOKUP(L789,'Pontuação 3.0'!M$2:N$13,2,FALSE)),0)</f>
        <v>2329</v>
      </c>
      <c r="AA789" s="12">
        <f t="shared" si="6"/>
        <v>233</v>
      </c>
      <c r="AB789" s="12" t="str">
        <f t="array" ref="AB789">IFERROR(INDEX('Pontuação 3.0'!G$13:G$191, MATCH(AA789, 'Pontuação 3.0'!F$13:F$191, 0)), "Faixa Indefinida")</f>
        <v>B</v>
      </c>
      <c r="AC789" s="12">
        <f t="shared" si="7"/>
        <v>0</v>
      </c>
      <c r="AD789" s="12">
        <f t="shared" si="8"/>
        <v>1</v>
      </c>
      <c r="AE789" s="12">
        <f t="shared" si="9"/>
        <v>0</v>
      </c>
      <c r="AF789" s="12">
        <f t="shared" si="10"/>
        <v>0</v>
      </c>
    </row>
    <row r="790" ht="15.75" customHeight="1">
      <c r="A790" s="8">
        <v>45685.0</v>
      </c>
      <c r="B790" s="9" t="s">
        <v>1883</v>
      </c>
      <c r="C790" s="9" t="s">
        <v>1884</v>
      </c>
      <c r="D790" s="15">
        <v>6.399249249E10</v>
      </c>
      <c r="E790" s="9" t="s">
        <v>13936</v>
      </c>
      <c r="F790" s="9" t="s">
        <v>13948</v>
      </c>
      <c r="G790" s="9" t="s">
        <v>13944</v>
      </c>
      <c r="H790" s="9" t="s">
        <v>13960</v>
      </c>
      <c r="I790" s="9" t="s">
        <v>13940</v>
      </c>
      <c r="J790" s="9" t="s">
        <v>13929</v>
      </c>
      <c r="K790" s="9" t="s">
        <v>13940</v>
      </c>
      <c r="L790" s="9" t="s">
        <v>13945</v>
      </c>
      <c r="M790" s="9" t="s">
        <v>13952</v>
      </c>
      <c r="N790" s="13" t="s">
        <v>12</v>
      </c>
      <c r="O790" s="13" t="s">
        <v>14</v>
      </c>
      <c r="P790" s="13" t="s">
        <v>32</v>
      </c>
      <c r="Q790" s="13" t="s">
        <v>20</v>
      </c>
      <c r="R790" s="13" t="s">
        <v>15</v>
      </c>
      <c r="S790" s="10">
        <f>ROUNDUP(SUM(VLOOKUP(F790,'Pontuação'!A$2:B$11,2,FALSE),VLOOKUP(E790,'Pontuação'!C$2:D$11,2,FALSE),VLOOKUP(H790,'Pontuação'!I$2:J$11,2,FALSE),VLOOKUP(J790,'Pontuação'!G$2:H$11,2,FALSE),VLOOKUP(L790,'Pontuação'!M$2:N$13,2,FALSE)),0)</f>
        <v>1489</v>
      </c>
      <c r="T790" s="11">
        <f t="shared" si="1"/>
        <v>149</v>
      </c>
      <c r="U790" s="11" t="str">
        <f t="array" ref="U790">IFERROR(INDEX('Pontuação'!G$13:G$101, MATCH(T790, 'Pontuação'!F$13:F$101, 0)), "Faixa Indefinida")</f>
        <v>C</v>
      </c>
      <c r="V790" s="11">
        <f t="shared" si="2"/>
        <v>0</v>
      </c>
      <c r="W790" s="11">
        <f t="shared" si="3"/>
        <v>0</v>
      </c>
      <c r="X790" s="11">
        <f t="shared" si="4"/>
        <v>1</v>
      </c>
      <c r="Y790" s="11">
        <f t="shared" si="5"/>
        <v>0</v>
      </c>
      <c r="Z790" s="12">
        <f>ROUNDUP(SUM(VLOOKUP(F790,'Pontuação 3.0'!A$2:B$11,2,FALSE),VLOOKUP(E790,'Pontuação 3.0'!C$2:D$11,2,FALSE),VLOOKUP(H790,'Pontuação 3.0'!I$2:J$11,2,FALSE),VLOOKUP(J790,'Pontuação 3.0'!G$2:H$11,2,FALSE),VLOOKUP(G790,'Pontuação 3.0'!E$2:F$11,2,FALSE),VLOOKUP(K790,'Pontuação 3.0'!K$2:L$11,2,FALSE),VLOOKUP(L790,'Pontuação 3.0'!M$2:N$13,2,FALSE)),0)</f>
        <v>1827</v>
      </c>
      <c r="AA790" s="12">
        <f t="shared" si="6"/>
        <v>183</v>
      </c>
      <c r="AB790" s="12" t="str">
        <f t="array" ref="AB790">IFERROR(INDEX('Pontuação 3.0'!G$13:G$191, MATCH(AA790, 'Pontuação 3.0'!F$13:F$191, 0)), "Faixa Indefinida")</f>
        <v>D</v>
      </c>
      <c r="AC790" s="12">
        <f t="shared" si="7"/>
        <v>0</v>
      </c>
      <c r="AD790" s="12">
        <f t="shared" si="8"/>
        <v>0</v>
      </c>
      <c r="AE790" s="12">
        <f t="shared" si="9"/>
        <v>0</v>
      </c>
      <c r="AF790" s="12">
        <f t="shared" si="10"/>
        <v>1</v>
      </c>
    </row>
    <row r="791" ht="15.75" customHeight="1">
      <c r="A791" s="8">
        <v>45685.0</v>
      </c>
      <c r="B791" s="9" t="s">
        <v>1860</v>
      </c>
      <c r="C791" s="9" t="s">
        <v>1861</v>
      </c>
      <c r="D791" s="15">
        <v>8.5987192804E10</v>
      </c>
      <c r="E791" s="9" t="s">
        <v>13936</v>
      </c>
      <c r="F791" s="9" t="s">
        <v>13950</v>
      </c>
      <c r="G791" s="9" t="s">
        <v>13926</v>
      </c>
      <c r="H791" s="9" t="s">
        <v>13949</v>
      </c>
      <c r="I791" s="9" t="s">
        <v>13928</v>
      </c>
      <c r="J791" s="9" t="s">
        <v>13929</v>
      </c>
      <c r="K791" s="9" t="s">
        <v>13940</v>
      </c>
      <c r="L791" s="9" t="s">
        <v>13945</v>
      </c>
      <c r="M791" s="9" t="s">
        <v>13946</v>
      </c>
      <c r="N791" s="13" t="s">
        <v>12</v>
      </c>
      <c r="O791" s="13" t="s">
        <v>14</v>
      </c>
      <c r="P791" s="13" t="s">
        <v>93</v>
      </c>
      <c r="Q791" s="13" t="s">
        <v>20</v>
      </c>
      <c r="R791" s="13" t="s">
        <v>15</v>
      </c>
      <c r="S791" s="10">
        <f>ROUNDUP(SUM(VLOOKUP(F791,'Pontuação'!A$2:B$11,2,FALSE),VLOOKUP(E791,'Pontuação'!C$2:D$11,2,FALSE),VLOOKUP(H791,'Pontuação'!I$2:J$11,2,FALSE),VLOOKUP(J791,'Pontuação'!G$2:H$11,2,FALSE),VLOOKUP(L791,'Pontuação'!M$2:N$13,2,FALSE)),0)</f>
        <v>1727</v>
      </c>
      <c r="T791" s="11">
        <f t="shared" si="1"/>
        <v>173</v>
      </c>
      <c r="U791" s="11" t="str">
        <f t="array" ref="U791">IFERROR(INDEX('Pontuação'!G$13:G$101, MATCH(T791, 'Pontuação'!F$13:F$101, 0)), "Faixa Indefinida")</f>
        <v>B</v>
      </c>
      <c r="V791" s="11">
        <f t="shared" si="2"/>
        <v>0</v>
      </c>
      <c r="W791" s="11">
        <f t="shared" si="3"/>
        <v>1</v>
      </c>
      <c r="X791" s="11">
        <f t="shared" si="4"/>
        <v>0</v>
      </c>
      <c r="Y791" s="11">
        <f t="shared" si="5"/>
        <v>0</v>
      </c>
      <c r="Z791" s="12">
        <f>ROUNDUP(SUM(VLOOKUP(F791,'Pontuação 3.0'!A$2:B$11,2,FALSE),VLOOKUP(E791,'Pontuação 3.0'!C$2:D$11,2,FALSE),VLOOKUP(H791,'Pontuação 3.0'!I$2:J$11,2,FALSE),VLOOKUP(J791,'Pontuação 3.0'!G$2:H$11,2,FALSE),VLOOKUP(G791,'Pontuação 3.0'!E$2:F$11,2,FALSE),VLOOKUP(K791,'Pontuação 3.0'!K$2:L$11,2,FALSE),VLOOKUP(L791,'Pontuação 3.0'!M$2:N$13,2,FALSE)),0)</f>
        <v>2295</v>
      </c>
      <c r="AA791" s="12">
        <f t="shared" si="6"/>
        <v>230</v>
      </c>
      <c r="AB791" s="12" t="str">
        <f t="array" ref="AB791">IFERROR(INDEX('Pontuação 3.0'!G$13:G$191, MATCH(AA791, 'Pontuação 3.0'!F$13:F$191, 0)), "Faixa Indefinida")</f>
        <v>B</v>
      </c>
      <c r="AC791" s="12">
        <f t="shared" si="7"/>
        <v>0</v>
      </c>
      <c r="AD791" s="12">
        <f t="shared" si="8"/>
        <v>1</v>
      </c>
      <c r="AE791" s="12">
        <f t="shared" si="9"/>
        <v>0</v>
      </c>
      <c r="AF791" s="12">
        <f t="shared" si="10"/>
        <v>0</v>
      </c>
    </row>
    <row r="792" ht="15.75" customHeight="1">
      <c r="A792" s="8">
        <v>45685.0</v>
      </c>
      <c r="B792" s="9" t="s">
        <v>1889</v>
      </c>
      <c r="C792" s="9" t="s">
        <v>1890</v>
      </c>
      <c r="D792" s="15">
        <v>3.5998580017E10</v>
      </c>
      <c r="E792" s="9" t="s">
        <v>13924</v>
      </c>
      <c r="F792" s="9" t="s">
        <v>13950</v>
      </c>
      <c r="G792" s="9" t="s">
        <v>13957</v>
      </c>
      <c r="H792" s="9" t="s">
        <v>13927</v>
      </c>
      <c r="I792" s="9" t="s">
        <v>13940</v>
      </c>
      <c r="J792" s="9" t="s">
        <v>13956</v>
      </c>
      <c r="K792" s="9" t="s">
        <v>13940</v>
      </c>
      <c r="L792" s="9" t="s">
        <v>13945</v>
      </c>
      <c r="M792" s="9" t="s">
        <v>13942</v>
      </c>
      <c r="N792" s="13" t="s">
        <v>12</v>
      </c>
      <c r="O792" s="13" t="s">
        <v>14</v>
      </c>
      <c r="P792" s="13" t="s">
        <v>13</v>
      </c>
      <c r="Q792" s="13" t="s">
        <v>108</v>
      </c>
      <c r="R792" s="13" t="s">
        <v>15</v>
      </c>
      <c r="S792" s="10">
        <f>ROUNDUP(SUM(VLOOKUP(F792,'Pontuação'!A$2:B$11,2,FALSE),VLOOKUP(E792,'Pontuação'!C$2:D$11,2,FALSE),VLOOKUP(H792,'Pontuação'!I$2:J$11,2,FALSE),VLOOKUP(J792,'Pontuação'!G$2:H$11,2,FALSE),VLOOKUP(L792,'Pontuação'!M$2:N$13,2,FALSE)),0)</f>
        <v>1853</v>
      </c>
      <c r="T792" s="11">
        <f t="shared" si="1"/>
        <v>185</v>
      </c>
      <c r="U792" s="11" t="str">
        <f t="array" ref="U792">IFERROR(INDEX('Pontuação'!G$13:G$101, MATCH(T792, 'Pontuação'!F$13:F$101, 0)), "Faixa Indefinida")</f>
        <v>A</v>
      </c>
      <c r="V792" s="11">
        <f t="shared" si="2"/>
        <v>1</v>
      </c>
      <c r="W792" s="11">
        <f t="shared" si="3"/>
        <v>0</v>
      </c>
      <c r="X792" s="11">
        <f t="shared" si="4"/>
        <v>0</v>
      </c>
      <c r="Y792" s="11">
        <f t="shared" si="5"/>
        <v>0</v>
      </c>
      <c r="Z792" s="12">
        <f>ROUNDUP(SUM(VLOOKUP(F792,'Pontuação 3.0'!A$2:B$11,2,FALSE),VLOOKUP(E792,'Pontuação 3.0'!C$2:D$11,2,FALSE),VLOOKUP(H792,'Pontuação 3.0'!I$2:J$11,2,FALSE),VLOOKUP(J792,'Pontuação 3.0'!G$2:H$11,2,FALSE),VLOOKUP(G792,'Pontuação 3.0'!E$2:F$11,2,FALSE),VLOOKUP(K792,'Pontuação 3.0'!K$2:L$11,2,FALSE),VLOOKUP(L792,'Pontuação 3.0'!M$2:N$13,2,FALSE)),0)</f>
        <v>2155</v>
      </c>
      <c r="AA792" s="12">
        <f t="shared" si="6"/>
        <v>216</v>
      </c>
      <c r="AB792" s="12" t="str">
        <f t="array" ref="AB792">IFERROR(INDEX('Pontuação 3.0'!G$13:G$191, MATCH(AA792, 'Pontuação 3.0'!F$13:F$191, 0)), "Faixa Indefinida")</f>
        <v>B</v>
      </c>
      <c r="AC792" s="12">
        <f t="shared" si="7"/>
        <v>0</v>
      </c>
      <c r="AD792" s="12">
        <f t="shared" si="8"/>
        <v>1</v>
      </c>
      <c r="AE792" s="12">
        <f t="shared" si="9"/>
        <v>0</v>
      </c>
      <c r="AF792" s="12">
        <f t="shared" si="10"/>
        <v>0</v>
      </c>
    </row>
    <row r="793" ht="15.75" customHeight="1">
      <c r="A793" s="8">
        <v>45685.0</v>
      </c>
      <c r="B793" s="9" t="s">
        <v>1891</v>
      </c>
      <c r="C793" s="9" t="s">
        <v>1892</v>
      </c>
      <c r="D793" s="15">
        <v>2.1993614908E10</v>
      </c>
      <c r="E793" s="9" t="s">
        <v>13936</v>
      </c>
      <c r="F793" s="9" t="s">
        <v>13950</v>
      </c>
      <c r="G793" s="9" t="s">
        <v>13957</v>
      </c>
      <c r="H793" s="9" t="s">
        <v>13951</v>
      </c>
      <c r="I793" s="9" t="s">
        <v>13940</v>
      </c>
      <c r="J793" s="9" t="s">
        <v>13929</v>
      </c>
      <c r="K793" s="9" t="s">
        <v>13940</v>
      </c>
      <c r="L793" s="9" t="s">
        <v>13931</v>
      </c>
      <c r="M793" s="9" t="s">
        <v>13932</v>
      </c>
      <c r="N793" s="13" t="s">
        <v>12</v>
      </c>
      <c r="O793" s="13" t="s">
        <v>14</v>
      </c>
      <c r="P793" s="13" t="s">
        <v>13</v>
      </c>
      <c r="Q793" s="13" t="s">
        <v>1893</v>
      </c>
      <c r="R793" s="13" t="s">
        <v>65</v>
      </c>
      <c r="S793" s="10">
        <f>ROUNDUP(SUM(VLOOKUP(F793,'Pontuação'!A$2:B$11,2,FALSE),VLOOKUP(E793,'Pontuação'!C$2:D$11,2,FALSE),VLOOKUP(H793,'Pontuação'!I$2:J$11,2,FALSE),VLOOKUP(J793,'Pontuação'!G$2:H$11,2,FALSE),VLOOKUP(L793,'Pontuação'!M$2:N$13,2,FALSE)),0)</f>
        <v>1553</v>
      </c>
      <c r="T793" s="11">
        <f t="shared" si="1"/>
        <v>155</v>
      </c>
      <c r="U793" s="11" t="str">
        <f t="array" ref="U793">IFERROR(INDEX('Pontuação'!G$13:G$101, MATCH(T793, 'Pontuação'!F$13:F$101, 0)), "Faixa Indefinida")</f>
        <v>C</v>
      </c>
      <c r="V793" s="11">
        <f t="shared" si="2"/>
        <v>0</v>
      </c>
      <c r="W793" s="11">
        <f t="shared" si="3"/>
        <v>0</v>
      </c>
      <c r="X793" s="11">
        <f t="shared" si="4"/>
        <v>1</v>
      </c>
      <c r="Y793" s="11">
        <f t="shared" si="5"/>
        <v>0</v>
      </c>
      <c r="Z793" s="12">
        <f>ROUNDUP(SUM(VLOOKUP(F793,'Pontuação 3.0'!A$2:B$11,2,FALSE),VLOOKUP(E793,'Pontuação 3.0'!C$2:D$11,2,FALSE),VLOOKUP(H793,'Pontuação 3.0'!I$2:J$11,2,FALSE),VLOOKUP(J793,'Pontuação 3.0'!G$2:H$11,2,FALSE),VLOOKUP(G793,'Pontuação 3.0'!E$2:F$11,2,FALSE),VLOOKUP(K793,'Pontuação 3.0'!K$2:L$11,2,FALSE),VLOOKUP(L793,'Pontuação 3.0'!M$2:N$13,2,FALSE)),0)</f>
        <v>1972</v>
      </c>
      <c r="AA793" s="12">
        <f t="shared" si="6"/>
        <v>197</v>
      </c>
      <c r="AB793" s="12" t="str">
        <f t="array" ref="AB793">IFERROR(INDEX('Pontuação 3.0'!G$13:G$191, MATCH(AA793, 'Pontuação 3.0'!F$13:F$191, 0)), "Faixa Indefinida")</f>
        <v>C</v>
      </c>
      <c r="AC793" s="12">
        <f t="shared" si="7"/>
        <v>0</v>
      </c>
      <c r="AD793" s="12">
        <f t="shared" si="8"/>
        <v>0</v>
      </c>
      <c r="AE793" s="12">
        <f t="shared" si="9"/>
        <v>1</v>
      </c>
      <c r="AF793" s="12">
        <f t="shared" si="10"/>
        <v>0</v>
      </c>
    </row>
    <row r="794" ht="15.75" customHeight="1">
      <c r="A794" s="8">
        <v>45685.0</v>
      </c>
      <c r="B794" s="9" t="s">
        <v>1885</v>
      </c>
      <c r="C794" s="9" t="s">
        <v>1886</v>
      </c>
      <c r="D794" s="15">
        <v>9.94242494E8</v>
      </c>
      <c r="E794" s="9" t="s">
        <v>13936</v>
      </c>
      <c r="F794" s="9" t="s">
        <v>13950</v>
      </c>
      <c r="G794" s="9" t="s">
        <v>13926</v>
      </c>
      <c r="H794" s="9" t="s">
        <v>13927</v>
      </c>
      <c r="I794" s="9" t="s">
        <v>13940</v>
      </c>
      <c r="J794" s="9" t="s">
        <v>13939</v>
      </c>
      <c r="K794" s="9" t="s">
        <v>13940</v>
      </c>
      <c r="L794" s="9" t="s">
        <v>13941</v>
      </c>
      <c r="M794" s="9" t="s">
        <v>13946</v>
      </c>
      <c r="N794" s="13" t="s">
        <v>12</v>
      </c>
      <c r="O794" s="13" t="s">
        <v>14</v>
      </c>
      <c r="P794" s="13" t="s">
        <v>111</v>
      </c>
      <c r="Q794" s="13" t="s">
        <v>20</v>
      </c>
      <c r="R794" s="13" t="s">
        <v>65</v>
      </c>
      <c r="S794" s="10">
        <f>ROUNDUP(SUM(VLOOKUP(F794,'Pontuação'!A$2:B$11,2,FALSE),VLOOKUP(E794,'Pontuação'!C$2:D$11,2,FALSE),VLOOKUP(H794,'Pontuação'!I$2:J$11,2,FALSE),VLOOKUP(J794,'Pontuação'!G$2:H$11,2,FALSE),VLOOKUP(L794,'Pontuação'!M$2:N$13,2,FALSE)),0)</f>
        <v>1588</v>
      </c>
      <c r="T794" s="11">
        <f t="shared" si="1"/>
        <v>159</v>
      </c>
      <c r="U794" s="11" t="str">
        <f t="array" ref="U794">IFERROR(INDEX('Pontuação'!G$13:G$101, MATCH(T794, 'Pontuação'!F$13:F$101, 0)), "Faixa Indefinida")</f>
        <v>C</v>
      </c>
      <c r="V794" s="11">
        <f t="shared" si="2"/>
        <v>0</v>
      </c>
      <c r="W794" s="11">
        <f t="shared" si="3"/>
        <v>0</v>
      </c>
      <c r="X794" s="11">
        <f t="shared" si="4"/>
        <v>1</v>
      </c>
      <c r="Y794" s="11">
        <f t="shared" si="5"/>
        <v>0</v>
      </c>
      <c r="Z794" s="12">
        <f>ROUNDUP(SUM(VLOOKUP(F794,'Pontuação 3.0'!A$2:B$11,2,FALSE),VLOOKUP(E794,'Pontuação 3.0'!C$2:D$11,2,FALSE),VLOOKUP(H794,'Pontuação 3.0'!I$2:J$11,2,FALSE),VLOOKUP(J794,'Pontuação 3.0'!G$2:H$11,2,FALSE),VLOOKUP(G794,'Pontuação 3.0'!E$2:F$11,2,FALSE),VLOOKUP(K794,'Pontuação 3.0'!K$2:L$11,2,FALSE),VLOOKUP(L794,'Pontuação 3.0'!M$2:N$13,2,FALSE)),0)</f>
        <v>2104</v>
      </c>
      <c r="AA794" s="12">
        <f t="shared" si="6"/>
        <v>210</v>
      </c>
      <c r="AB794" s="12" t="str">
        <f t="array" ref="AB794">IFERROR(INDEX('Pontuação 3.0'!G$13:G$191, MATCH(AA794, 'Pontuação 3.0'!F$13:F$191, 0)), "Faixa Indefinida")</f>
        <v>C</v>
      </c>
      <c r="AC794" s="12">
        <f t="shared" si="7"/>
        <v>0</v>
      </c>
      <c r="AD794" s="12">
        <f t="shared" si="8"/>
        <v>0</v>
      </c>
      <c r="AE794" s="12">
        <f t="shared" si="9"/>
        <v>1</v>
      </c>
      <c r="AF794" s="12">
        <f t="shared" si="10"/>
        <v>0</v>
      </c>
    </row>
    <row r="795" ht="15.75" customHeight="1">
      <c r="A795" s="8">
        <v>45685.0</v>
      </c>
      <c r="B795" s="9" t="s">
        <v>1894</v>
      </c>
      <c r="C795" s="9" t="s">
        <v>1895</v>
      </c>
      <c r="D795" s="15">
        <v>2.2992891457E10</v>
      </c>
      <c r="E795" s="9" t="s">
        <v>13936</v>
      </c>
      <c r="F795" s="9" t="s">
        <v>13948</v>
      </c>
      <c r="G795" s="9" t="s">
        <v>13926</v>
      </c>
      <c r="H795" s="9" t="s">
        <v>13927</v>
      </c>
      <c r="I795" s="9" t="s">
        <v>13940</v>
      </c>
      <c r="J795" s="9" t="s">
        <v>13929</v>
      </c>
      <c r="K795" s="9" t="s">
        <v>13940</v>
      </c>
      <c r="L795" s="9" t="s">
        <v>13945</v>
      </c>
      <c r="M795" s="9" t="s">
        <v>13942</v>
      </c>
      <c r="N795" s="13" t="s">
        <v>12</v>
      </c>
      <c r="O795" s="13" t="s">
        <v>14</v>
      </c>
      <c r="P795" s="13" t="s">
        <v>260</v>
      </c>
      <c r="Q795" s="13" t="s">
        <v>20</v>
      </c>
      <c r="R795" s="13" t="s">
        <v>15</v>
      </c>
      <c r="S795" s="10">
        <f>ROUNDUP(SUM(VLOOKUP(F795,'Pontuação'!A$2:B$11,2,FALSE),VLOOKUP(E795,'Pontuação'!C$2:D$11,2,FALSE),VLOOKUP(H795,'Pontuação'!I$2:J$11,2,FALSE),VLOOKUP(J795,'Pontuação'!G$2:H$11,2,FALSE),VLOOKUP(L795,'Pontuação'!M$2:N$13,2,FALSE)),0)</f>
        <v>1559</v>
      </c>
      <c r="T795" s="11">
        <f t="shared" si="1"/>
        <v>156</v>
      </c>
      <c r="U795" s="11" t="str">
        <f t="array" ref="U795">IFERROR(INDEX('Pontuação'!G$13:G$101, MATCH(T795, 'Pontuação'!F$13:F$101, 0)), "Faixa Indefinida")</f>
        <v>C</v>
      </c>
      <c r="V795" s="11">
        <f t="shared" si="2"/>
        <v>0</v>
      </c>
      <c r="W795" s="11">
        <f t="shared" si="3"/>
        <v>0</v>
      </c>
      <c r="X795" s="11">
        <f t="shared" si="4"/>
        <v>1</v>
      </c>
      <c r="Y795" s="11">
        <f t="shared" si="5"/>
        <v>0</v>
      </c>
      <c r="Z795" s="12">
        <f>ROUNDUP(SUM(VLOOKUP(F795,'Pontuação 3.0'!A$2:B$11,2,FALSE),VLOOKUP(E795,'Pontuação 3.0'!C$2:D$11,2,FALSE),VLOOKUP(H795,'Pontuação 3.0'!I$2:J$11,2,FALSE),VLOOKUP(J795,'Pontuação 3.0'!G$2:H$11,2,FALSE),VLOOKUP(G795,'Pontuação 3.0'!E$2:F$11,2,FALSE),VLOOKUP(K795,'Pontuação 3.0'!K$2:L$11,2,FALSE),VLOOKUP(L795,'Pontuação 3.0'!M$2:N$13,2,FALSE)),0)</f>
        <v>1927</v>
      </c>
      <c r="AA795" s="12">
        <f t="shared" si="6"/>
        <v>193</v>
      </c>
      <c r="AB795" s="12" t="str">
        <f t="array" ref="AB795">IFERROR(INDEX('Pontuação 3.0'!G$13:G$191, MATCH(AA795, 'Pontuação 3.0'!F$13:F$191, 0)), "Faixa Indefinida")</f>
        <v>C</v>
      </c>
      <c r="AC795" s="12">
        <f t="shared" si="7"/>
        <v>0</v>
      </c>
      <c r="AD795" s="12">
        <f t="shared" si="8"/>
        <v>0</v>
      </c>
      <c r="AE795" s="12">
        <f t="shared" si="9"/>
        <v>1</v>
      </c>
      <c r="AF795" s="12">
        <f t="shared" si="10"/>
        <v>0</v>
      </c>
    </row>
    <row r="796" ht="15.75" customHeight="1">
      <c r="A796" s="8">
        <v>45685.0</v>
      </c>
      <c r="B796" s="9" t="s">
        <v>1896</v>
      </c>
      <c r="C796" s="9" t="s">
        <v>1897</v>
      </c>
      <c r="D796" s="15">
        <v>9.9984941811E10</v>
      </c>
      <c r="E796" s="9" t="s">
        <v>13936</v>
      </c>
      <c r="F796" s="9" t="s">
        <v>13925</v>
      </c>
      <c r="G796" s="9" t="s">
        <v>13961</v>
      </c>
      <c r="H796" s="9" t="s">
        <v>13927</v>
      </c>
      <c r="I796" s="9" t="s">
        <v>13940</v>
      </c>
      <c r="J796" s="9" t="s">
        <v>13956</v>
      </c>
      <c r="K796" s="9" t="s">
        <v>13940</v>
      </c>
      <c r="L796" s="9" t="s">
        <v>13931</v>
      </c>
      <c r="M796" s="9" t="s">
        <v>13932</v>
      </c>
      <c r="N796" s="13" t="s">
        <v>12</v>
      </c>
      <c r="O796" s="13" t="s">
        <v>14</v>
      </c>
      <c r="P796" s="13" t="s">
        <v>32</v>
      </c>
      <c r="Q796" s="13" t="s">
        <v>20</v>
      </c>
      <c r="R796" s="13" t="s">
        <v>15</v>
      </c>
      <c r="S796" s="10">
        <f>ROUNDUP(SUM(VLOOKUP(F796,'Pontuação'!A$2:B$11,2,FALSE),VLOOKUP(E796,'Pontuação'!C$2:D$11,2,FALSE),VLOOKUP(H796,'Pontuação'!I$2:J$11,2,FALSE),VLOOKUP(J796,'Pontuação'!G$2:H$11,2,FALSE),VLOOKUP(L796,'Pontuação'!M$2:N$13,2,FALSE)),0)</f>
        <v>1472</v>
      </c>
      <c r="T796" s="11">
        <f t="shared" si="1"/>
        <v>147</v>
      </c>
      <c r="U796" s="11" t="str">
        <f t="array" ref="U796">IFERROR(INDEX('Pontuação'!G$13:G$101, MATCH(T796, 'Pontuação'!F$13:F$101, 0)), "Faixa Indefinida")</f>
        <v>D</v>
      </c>
      <c r="V796" s="11">
        <f t="shared" si="2"/>
        <v>0</v>
      </c>
      <c r="W796" s="11">
        <f t="shared" si="3"/>
        <v>0</v>
      </c>
      <c r="X796" s="11">
        <f t="shared" si="4"/>
        <v>0</v>
      </c>
      <c r="Y796" s="11">
        <f t="shared" si="5"/>
        <v>1</v>
      </c>
      <c r="Z796" s="12">
        <f>ROUNDUP(SUM(VLOOKUP(F796,'Pontuação 3.0'!A$2:B$11,2,FALSE),VLOOKUP(E796,'Pontuação 3.0'!C$2:D$11,2,FALSE),VLOOKUP(H796,'Pontuação 3.0'!I$2:J$11,2,FALSE),VLOOKUP(J796,'Pontuação 3.0'!G$2:H$11,2,FALSE),VLOOKUP(G796,'Pontuação 3.0'!E$2:F$11,2,FALSE),VLOOKUP(K796,'Pontuação 3.0'!K$2:L$11,2,FALSE),VLOOKUP(L796,'Pontuação 3.0'!M$2:N$13,2,FALSE)),0)</f>
        <v>1994</v>
      </c>
      <c r="AA796" s="12">
        <f t="shared" si="6"/>
        <v>199</v>
      </c>
      <c r="AB796" s="12" t="str">
        <f t="array" ref="AB796">IFERROR(INDEX('Pontuação 3.0'!G$13:G$191, MATCH(AA796, 'Pontuação 3.0'!F$13:F$191, 0)), "Faixa Indefinida")</f>
        <v>C</v>
      </c>
      <c r="AC796" s="12">
        <f t="shared" si="7"/>
        <v>0</v>
      </c>
      <c r="AD796" s="12">
        <f t="shared" si="8"/>
        <v>0</v>
      </c>
      <c r="AE796" s="12">
        <f t="shared" si="9"/>
        <v>1</v>
      </c>
      <c r="AF796" s="12">
        <f t="shared" si="10"/>
        <v>0</v>
      </c>
    </row>
    <row r="797" ht="15.75" customHeight="1">
      <c r="A797" s="8">
        <v>45685.0</v>
      </c>
      <c r="B797" s="9" t="s">
        <v>1904</v>
      </c>
      <c r="C797" s="9" t="s">
        <v>1905</v>
      </c>
      <c r="D797" s="15">
        <v>2.2999211713E10</v>
      </c>
      <c r="E797" s="9" t="s">
        <v>13924</v>
      </c>
      <c r="F797" s="9" t="s">
        <v>13948</v>
      </c>
      <c r="G797" s="9" t="s">
        <v>13926</v>
      </c>
      <c r="H797" s="9" t="s">
        <v>13949</v>
      </c>
      <c r="I797" s="9" t="s">
        <v>13928</v>
      </c>
      <c r="J797" s="9" t="s">
        <v>13929</v>
      </c>
      <c r="K797" s="9" t="s">
        <v>13940</v>
      </c>
      <c r="L797" s="9" t="s">
        <v>13931</v>
      </c>
      <c r="M797" s="9" t="s">
        <v>13942</v>
      </c>
      <c r="N797" s="13" t="s">
        <v>12</v>
      </c>
      <c r="O797" s="13" t="s">
        <v>14</v>
      </c>
      <c r="P797" s="13" t="s">
        <v>32</v>
      </c>
      <c r="Q797" s="13" t="s">
        <v>77</v>
      </c>
      <c r="R797" s="13" t="s">
        <v>15</v>
      </c>
      <c r="S797" s="10">
        <f>ROUNDUP(SUM(VLOOKUP(F797,'Pontuação'!A$2:B$11,2,FALSE),VLOOKUP(E797,'Pontuação'!C$2:D$11,2,FALSE),VLOOKUP(H797,'Pontuação'!I$2:J$11,2,FALSE),VLOOKUP(J797,'Pontuação'!G$2:H$11,2,FALSE),VLOOKUP(L797,'Pontuação'!M$2:N$13,2,FALSE)),0)</f>
        <v>1587</v>
      </c>
      <c r="T797" s="11">
        <f t="shared" si="1"/>
        <v>159</v>
      </c>
      <c r="U797" s="11" t="str">
        <f t="array" ref="U797">IFERROR(INDEX('Pontuação'!G$13:G$101, MATCH(T797, 'Pontuação'!F$13:F$101, 0)), "Faixa Indefinida")</f>
        <v>C</v>
      </c>
      <c r="V797" s="11">
        <f t="shared" si="2"/>
        <v>0</v>
      </c>
      <c r="W797" s="11">
        <f t="shared" si="3"/>
        <v>0</v>
      </c>
      <c r="X797" s="11">
        <f t="shared" si="4"/>
        <v>1</v>
      </c>
      <c r="Y797" s="11">
        <f t="shared" si="5"/>
        <v>0</v>
      </c>
      <c r="Z797" s="12">
        <f>ROUNDUP(SUM(VLOOKUP(F797,'Pontuação 3.0'!A$2:B$11,2,FALSE),VLOOKUP(E797,'Pontuação 3.0'!C$2:D$11,2,FALSE),VLOOKUP(H797,'Pontuação 3.0'!I$2:J$11,2,FALSE),VLOOKUP(J797,'Pontuação 3.0'!G$2:H$11,2,FALSE),VLOOKUP(G797,'Pontuação 3.0'!E$2:F$11,2,FALSE),VLOOKUP(K797,'Pontuação 3.0'!K$2:L$11,2,FALSE),VLOOKUP(L797,'Pontuação 3.0'!M$2:N$13,2,FALSE)),0)</f>
        <v>2046</v>
      </c>
      <c r="AA797" s="12">
        <f t="shared" si="6"/>
        <v>205</v>
      </c>
      <c r="AB797" s="12" t="str">
        <f t="array" ref="AB797">IFERROR(INDEX('Pontuação 3.0'!G$13:G$191, MATCH(AA797, 'Pontuação 3.0'!F$13:F$191, 0)), "Faixa Indefinida")</f>
        <v>C</v>
      </c>
      <c r="AC797" s="12">
        <f t="shared" si="7"/>
        <v>0</v>
      </c>
      <c r="AD797" s="12">
        <f t="shared" si="8"/>
        <v>0</v>
      </c>
      <c r="AE797" s="12">
        <f t="shared" si="9"/>
        <v>1</v>
      </c>
      <c r="AF797" s="12">
        <f t="shared" si="10"/>
        <v>0</v>
      </c>
    </row>
    <row r="798" ht="15.75" customHeight="1">
      <c r="A798" s="8">
        <v>45685.0</v>
      </c>
      <c r="B798" s="9" t="s">
        <v>1898</v>
      </c>
      <c r="C798" s="9" t="s">
        <v>1899</v>
      </c>
      <c r="D798" s="15">
        <v>7.1999505468E10</v>
      </c>
      <c r="E798" s="9" t="s">
        <v>13936</v>
      </c>
      <c r="F798" s="9" t="s">
        <v>13950</v>
      </c>
      <c r="G798" s="9" t="s">
        <v>13926</v>
      </c>
      <c r="H798" s="9" t="s">
        <v>13938</v>
      </c>
      <c r="I798" s="9" t="s">
        <v>13928</v>
      </c>
      <c r="J798" s="9" t="s">
        <v>13929</v>
      </c>
      <c r="K798" s="9" t="s">
        <v>13940</v>
      </c>
      <c r="L798" s="9" t="s">
        <v>13931</v>
      </c>
      <c r="M798" s="9" t="s">
        <v>13942</v>
      </c>
      <c r="N798" s="13" t="s">
        <v>12</v>
      </c>
      <c r="O798" s="13" t="s">
        <v>14</v>
      </c>
      <c r="P798" s="13" t="s">
        <v>19</v>
      </c>
      <c r="Q798" s="13" t="s">
        <v>20</v>
      </c>
      <c r="R798" s="13" t="s">
        <v>65</v>
      </c>
      <c r="S798" s="10">
        <f>ROUNDUP(SUM(VLOOKUP(F798,'Pontuação'!A$2:B$11,2,FALSE),VLOOKUP(E798,'Pontuação'!C$2:D$11,2,FALSE),VLOOKUP(H798,'Pontuação'!I$2:J$11,2,FALSE),VLOOKUP(J798,'Pontuação'!G$2:H$11,2,FALSE),VLOOKUP(L798,'Pontuação'!M$2:N$13,2,FALSE)),0)</f>
        <v>1579</v>
      </c>
      <c r="T798" s="11">
        <f t="shared" si="1"/>
        <v>158</v>
      </c>
      <c r="U798" s="11" t="str">
        <f t="array" ref="U798">IFERROR(INDEX('Pontuação'!G$13:G$101, MATCH(T798, 'Pontuação'!F$13:F$101, 0)), "Faixa Indefinida")</f>
        <v>C</v>
      </c>
      <c r="V798" s="11">
        <f t="shared" si="2"/>
        <v>0</v>
      </c>
      <c r="W798" s="11">
        <f t="shared" si="3"/>
        <v>0</v>
      </c>
      <c r="X798" s="11">
        <f t="shared" si="4"/>
        <v>1</v>
      </c>
      <c r="Y798" s="11">
        <f t="shared" si="5"/>
        <v>0</v>
      </c>
      <c r="Z798" s="12">
        <f>ROUNDUP(SUM(VLOOKUP(F798,'Pontuação 3.0'!A$2:B$11,2,FALSE),VLOOKUP(E798,'Pontuação 3.0'!C$2:D$11,2,FALSE),VLOOKUP(H798,'Pontuação 3.0'!I$2:J$11,2,FALSE),VLOOKUP(J798,'Pontuação 3.0'!G$2:H$11,2,FALSE),VLOOKUP(G798,'Pontuação 3.0'!E$2:F$11,2,FALSE),VLOOKUP(K798,'Pontuação 3.0'!K$2:L$11,2,FALSE),VLOOKUP(L798,'Pontuação 3.0'!M$2:N$13,2,FALSE)),0)</f>
        <v>2058</v>
      </c>
      <c r="AA798" s="12">
        <f t="shared" si="6"/>
        <v>206</v>
      </c>
      <c r="AB798" s="12" t="str">
        <f t="array" ref="AB798">IFERROR(INDEX('Pontuação 3.0'!G$13:G$191, MATCH(AA798, 'Pontuação 3.0'!F$13:F$191, 0)), "Faixa Indefinida")</f>
        <v>C</v>
      </c>
      <c r="AC798" s="12">
        <f t="shared" si="7"/>
        <v>0</v>
      </c>
      <c r="AD798" s="12">
        <f t="shared" si="8"/>
        <v>0</v>
      </c>
      <c r="AE798" s="12">
        <f t="shared" si="9"/>
        <v>1</v>
      </c>
      <c r="AF798" s="12">
        <f t="shared" si="10"/>
        <v>0</v>
      </c>
    </row>
    <row r="799" ht="15.75" customHeight="1">
      <c r="A799" s="8">
        <v>45685.0</v>
      </c>
      <c r="B799" s="9" t="s">
        <v>1906</v>
      </c>
      <c r="C799" s="9" t="s">
        <v>1907</v>
      </c>
      <c r="D799" s="15">
        <v>9.8984238582E10</v>
      </c>
      <c r="E799" s="9" t="s">
        <v>13936</v>
      </c>
      <c r="F799" s="9" t="s">
        <v>13950</v>
      </c>
      <c r="G799" s="9" t="s">
        <v>13926</v>
      </c>
      <c r="H799" s="9" t="s">
        <v>13951</v>
      </c>
      <c r="I799" s="9" t="s">
        <v>13928</v>
      </c>
      <c r="J799" s="9" t="s">
        <v>13939</v>
      </c>
      <c r="K799" s="9" t="s">
        <v>13940</v>
      </c>
      <c r="L799" s="9" t="s">
        <v>13945</v>
      </c>
      <c r="M799" s="9" t="s">
        <v>13942</v>
      </c>
      <c r="N799" s="13" t="s">
        <v>12</v>
      </c>
      <c r="O799" s="13" t="s">
        <v>14</v>
      </c>
      <c r="P799" s="13" t="s">
        <v>13</v>
      </c>
      <c r="Q799" s="13" t="s">
        <v>33</v>
      </c>
      <c r="R799" s="13" t="s">
        <v>15</v>
      </c>
      <c r="S799" s="10">
        <f>ROUNDUP(SUM(VLOOKUP(F799,'Pontuação'!A$2:B$11,2,FALSE),VLOOKUP(E799,'Pontuação'!C$2:D$11,2,FALSE),VLOOKUP(H799,'Pontuação'!I$2:J$11,2,FALSE),VLOOKUP(J799,'Pontuação'!G$2:H$11,2,FALSE),VLOOKUP(L799,'Pontuação'!M$2:N$13,2,FALSE)),0)</f>
        <v>1790</v>
      </c>
      <c r="T799" s="11">
        <f t="shared" si="1"/>
        <v>179</v>
      </c>
      <c r="U799" s="11" t="str">
        <f t="array" ref="U799">IFERROR(INDEX('Pontuação'!G$13:G$101, MATCH(T799, 'Pontuação'!F$13:F$101, 0)), "Faixa Indefinida")</f>
        <v>B</v>
      </c>
      <c r="V799" s="11">
        <f t="shared" si="2"/>
        <v>0</v>
      </c>
      <c r="W799" s="11">
        <f t="shared" si="3"/>
        <v>1</v>
      </c>
      <c r="X799" s="11">
        <f t="shared" si="4"/>
        <v>0</v>
      </c>
      <c r="Y799" s="11">
        <f t="shared" si="5"/>
        <v>0</v>
      </c>
      <c r="Z799" s="12">
        <f>ROUNDUP(SUM(VLOOKUP(F799,'Pontuação 3.0'!A$2:B$11,2,FALSE),VLOOKUP(E799,'Pontuação 3.0'!C$2:D$11,2,FALSE),VLOOKUP(H799,'Pontuação 3.0'!I$2:J$11,2,FALSE),VLOOKUP(J799,'Pontuação 3.0'!G$2:H$11,2,FALSE),VLOOKUP(G799,'Pontuação 3.0'!E$2:F$11,2,FALSE),VLOOKUP(K799,'Pontuação 3.0'!K$2:L$11,2,FALSE),VLOOKUP(L799,'Pontuação 3.0'!M$2:N$13,2,FALSE)),0)</f>
        <v>2360</v>
      </c>
      <c r="AA799" s="12">
        <f t="shared" si="6"/>
        <v>236</v>
      </c>
      <c r="AB799" s="12" t="str">
        <f t="array" ref="AB799">IFERROR(INDEX('Pontuação 3.0'!G$13:G$191, MATCH(AA799, 'Pontuação 3.0'!F$13:F$191, 0)), "Faixa Indefinida")</f>
        <v>A</v>
      </c>
      <c r="AC799" s="12">
        <f t="shared" si="7"/>
        <v>1</v>
      </c>
      <c r="AD799" s="12">
        <f t="shared" si="8"/>
        <v>0</v>
      </c>
      <c r="AE799" s="12">
        <f t="shared" si="9"/>
        <v>0</v>
      </c>
      <c r="AF799" s="12">
        <f t="shared" si="10"/>
        <v>0</v>
      </c>
    </row>
    <row r="800" ht="15.75" customHeight="1">
      <c r="A800" s="8">
        <v>45685.0</v>
      </c>
      <c r="B800" s="9" t="s">
        <v>1917</v>
      </c>
      <c r="C800" s="9" t="s">
        <v>1918</v>
      </c>
      <c r="D800" s="15">
        <v>3.2999066516E10</v>
      </c>
      <c r="E800" s="9" t="s">
        <v>13936</v>
      </c>
      <c r="F800" s="9" t="s">
        <v>13925</v>
      </c>
      <c r="G800" s="9" t="s">
        <v>13961</v>
      </c>
      <c r="H800" s="9" t="s">
        <v>13927</v>
      </c>
      <c r="I800" s="9" t="s">
        <v>13940</v>
      </c>
      <c r="J800" s="9" t="s">
        <v>13929</v>
      </c>
      <c r="K800" s="9" t="s">
        <v>13940</v>
      </c>
      <c r="L800" s="9" t="s">
        <v>13931</v>
      </c>
      <c r="M800" s="9" t="s">
        <v>13946</v>
      </c>
      <c r="N800" s="13" t="s">
        <v>12</v>
      </c>
      <c r="O800" s="13" t="s">
        <v>14</v>
      </c>
      <c r="P800" s="13" t="s">
        <v>19</v>
      </c>
      <c r="Q800" s="13" t="s">
        <v>48</v>
      </c>
      <c r="R800" s="13" t="s">
        <v>15</v>
      </c>
      <c r="S800" s="10">
        <f>ROUNDUP(SUM(VLOOKUP(F800,'Pontuação'!A$2:B$11,2,FALSE),VLOOKUP(E800,'Pontuação'!C$2:D$11,2,FALSE),VLOOKUP(H800,'Pontuação'!I$2:J$11,2,FALSE),VLOOKUP(J800,'Pontuação'!G$2:H$11,2,FALSE),VLOOKUP(L800,'Pontuação'!M$2:N$13,2,FALSE)),0)</f>
        <v>1194</v>
      </c>
      <c r="T800" s="11">
        <f t="shared" si="1"/>
        <v>119</v>
      </c>
      <c r="U800" s="11" t="str">
        <f t="array" ref="U800">IFERROR(INDEX('Pontuação'!G$13:G$101, MATCH(T800, 'Pontuação'!F$13:F$101, 0)), "Faixa Indefinida")</f>
        <v>D</v>
      </c>
      <c r="V800" s="11">
        <f t="shared" si="2"/>
        <v>0</v>
      </c>
      <c r="W800" s="11">
        <f t="shared" si="3"/>
        <v>0</v>
      </c>
      <c r="X800" s="11">
        <f t="shared" si="4"/>
        <v>0</v>
      </c>
      <c r="Y800" s="11">
        <f t="shared" si="5"/>
        <v>1</v>
      </c>
      <c r="Z800" s="12">
        <f>ROUNDUP(SUM(VLOOKUP(F800,'Pontuação 3.0'!A$2:B$11,2,FALSE),VLOOKUP(E800,'Pontuação 3.0'!C$2:D$11,2,FALSE),VLOOKUP(H800,'Pontuação 3.0'!I$2:J$11,2,FALSE),VLOOKUP(J800,'Pontuação 3.0'!G$2:H$11,2,FALSE),VLOOKUP(G800,'Pontuação 3.0'!E$2:F$11,2,FALSE),VLOOKUP(K800,'Pontuação 3.0'!K$2:L$11,2,FALSE),VLOOKUP(L800,'Pontuação 3.0'!M$2:N$13,2,FALSE)),0)</f>
        <v>1719</v>
      </c>
      <c r="AA800" s="12">
        <f t="shared" si="6"/>
        <v>172</v>
      </c>
      <c r="AB800" s="12" t="str">
        <f t="array" ref="AB800">IFERROR(INDEX('Pontuação 3.0'!G$13:G$191, MATCH(AA800, 'Pontuação 3.0'!F$13:F$191, 0)), "Faixa Indefinida")</f>
        <v>D</v>
      </c>
      <c r="AC800" s="12">
        <f t="shared" si="7"/>
        <v>0</v>
      </c>
      <c r="AD800" s="12">
        <f t="shared" si="8"/>
        <v>0</v>
      </c>
      <c r="AE800" s="12">
        <f t="shared" si="9"/>
        <v>0</v>
      </c>
      <c r="AF800" s="12">
        <f t="shared" si="10"/>
        <v>1</v>
      </c>
    </row>
    <row r="801" ht="15.75" customHeight="1">
      <c r="A801" s="8">
        <v>45685.0</v>
      </c>
      <c r="B801" s="9" t="s">
        <v>1908</v>
      </c>
      <c r="C801" s="9" t="s">
        <v>1909</v>
      </c>
      <c r="D801" s="15">
        <v>6.2991871221E10</v>
      </c>
      <c r="E801" s="9" t="s">
        <v>13936</v>
      </c>
      <c r="F801" s="9" t="s">
        <v>13948</v>
      </c>
      <c r="G801" s="9" t="s">
        <v>13926</v>
      </c>
      <c r="H801" s="9" t="s">
        <v>13938</v>
      </c>
      <c r="I801" s="9" t="s">
        <v>13940</v>
      </c>
      <c r="J801" s="9" t="s">
        <v>13956</v>
      </c>
      <c r="K801" s="9" t="s">
        <v>13940</v>
      </c>
      <c r="L801" s="9" t="s">
        <v>13945</v>
      </c>
      <c r="M801" s="9" t="s">
        <v>13942</v>
      </c>
      <c r="N801" s="13" t="s">
        <v>12</v>
      </c>
      <c r="O801" s="13" t="s">
        <v>14</v>
      </c>
      <c r="P801" s="13" t="s">
        <v>32</v>
      </c>
      <c r="Q801" s="13" t="s">
        <v>51</v>
      </c>
      <c r="R801" s="13" t="s">
        <v>15</v>
      </c>
      <c r="S801" s="10">
        <f>ROUNDUP(SUM(VLOOKUP(F801,'Pontuação'!A$2:B$11,2,FALSE),VLOOKUP(E801,'Pontuação'!C$2:D$11,2,FALSE),VLOOKUP(H801,'Pontuação'!I$2:J$11,2,FALSE),VLOOKUP(J801,'Pontuação'!G$2:H$11,2,FALSE),VLOOKUP(L801,'Pontuação'!M$2:N$13,2,FALSE)),0)</f>
        <v>1977</v>
      </c>
      <c r="T801" s="11">
        <f t="shared" si="1"/>
        <v>198</v>
      </c>
      <c r="U801" s="11" t="str">
        <f t="array" ref="U801">IFERROR(INDEX('Pontuação'!G$13:G$101, MATCH(T801, 'Pontuação'!F$13:F$101, 0)), "Faixa Indefinida")</f>
        <v>A</v>
      </c>
      <c r="V801" s="11">
        <f t="shared" si="2"/>
        <v>1</v>
      </c>
      <c r="W801" s="11">
        <f t="shared" si="3"/>
        <v>0</v>
      </c>
      <c r="X801" s="11">
        <f t="shared" si="4"/>
        <v>0</v>
      </c>
      <c r="Y801" s="11">
        <f t="shared" si="5"/>
        <v>0</v>
      </c>
      <c r="Z801" s="12">
        <f>ROUNDUP(SUM(VLOOKUP(F801,'Pontuação 3.0'!A$2:B$11,2,FALSE),VLOOKUP(E801,'Pontuação 3.0'!C$2:D$11,2,FALSE),VLOOKUP(H801,'Pontuação 3.0'!I$2:J$11,2,FALSE),VLOOKUP(J801,'Pontuação 3.0'!G$2:H$11,2,FALSE),VLOOKUP(G801,'Pontuação 3.0'!E$2:F$11,2,FALSE),VLOOKUP(K801,'Pontuação 3.0'!K$2:L$11,2,FALSE),VLOOKUP(L801,'Pontuação 3.0'!M$2:N$13,2,FALSE)),0)</f>
        <v>2286</v>
      </c>
      <c r="AA801" s="12">
        <f t="shared" si="6"/>
        <v>229</v>
      </c>
      <c r="AB801" s="12" t="str">
        <f t="array" ref="AB801">IFERROR(INDEX('Pontuação 3.0'!G$13:G$191, MATCH(AA801, 'Pontuação 3.0'!F$13:F$191, 0)), "Faixa Indefinida")</f>
        <v>B</v>
      </c>
      <c r="AC801" s="12">
        <f t="shared" si="7"/>
        <v>0</v>
      </c>
      <c r="AD801" s="12">
        <f t="shared" si="8"/>
        <v>1</v>
      </c>
      <c r="AE801" s="12">
        <f t="shared" si="9"/>
        <v>0</v>
      </c>
      <c r="AF801" s="12">
        <f t="shared" si="10"/>
        <v>0</v>
      </c>
    </row>
    <row r="802" ht="15.75" customHeight="1">
      <c r="A802" s="8">
        <v>45685.0</v>
      </c>
      <c r="B802" s="9" t="s">
        <v>1919</v>
      </c>
      <c r="C802" s="9" t="s">
        <v>1920</v>
      </c>
      <c r="D802" s="15">
        <v>9.2994047068E10</v>
      </c>
      <c r="E802" s="9" t="s">
        <v>13936</v>
      </c>
      <c r="F802" s="9" t="s">
        <v>13948</v>
      </c>
      <c r="G802" s="9" t="s">
        <v>13926</v>
      </c>
      <c r="H802" s="9" t="s">
        <v>13938</v>
      </c>
      <c r="I802" s="9" t="s">
        <v>13940</v>
      </c>
      <c r="J802" s="9" t="s">
        <v>13929</v>
      </c>
      <c r="K802" s="9" t="s">
        <v>13940</v>
      </c>
      <c r="L802" s="9" t="s">
        <v>13931</v>
      </c>
      <c r="M802" s="9" t="s">
        <v>13932</v>
      </c>
      <c r="N802" s="13" t="s">
        <v>12</v>
      </c>
      <c r="O802" s="13" t="s">
        <v>14</v>
      </c>
      <c r="P802" s="13" t="s">
        <v>24</v>
      </c>
      <c r="Q802" s="13" t="s">
        <v>20</v>
      </c>
      <c r="R802" s="13" t="s">
        <v>15</v>
      </c>
      <c r="S802" s="10">
        <f>ROUNDUP(SUM(VLOOKUP(F802,'Pontuação'!A$2:B$11,2,FALSE),VLOOKUP(E802,'Pontuação'!C$2:D$11,2,FALSE),VLOOKUP(H802,'Pontuação'!I$2:J$11,2,FALSE),VLOOKUP(J802,'Pontuação'!G$2:H$11,2,FALSE),VLOOKUP(L802,'Pontuação'!M$2:N$13,2,FALSE)),0)</f>
        <v>1567</v>
      </c>
      <c r="T802" s="11">
        <f t="shared" si="1"/>
        <v>157</v>
      </c>
      <c r="U802" s="11" t="str">
        <f t="array" ref="U802">IFERROR(INDEX('Pontuação'!G$13:G$101, MATCH(T802, 'Pontuação'!F$13:F$101, 0)), "Faixa Indefinida")</f>
        <v>C</v>
      </c>
      <c r="V802" s="11">
        <f t="shared" si="2"/>
        <v>0</v>
      </c>
      <c r="W802" s="11">
        <f t="shared" si="3"/>
        <v>0</v>
      </c>
      <c r="X802" s="11">
        <f t="shared" si="4"/>
        <v>1</v>
      </c>
      <c r="Y802" s="11">
        <f t="shared" si="5"/>
        <v>0</v>
      </c>
      <c r="Z802" s="12">
        <f>ROUNDUP(SUM(VLOOKUP(F802,'Pontuação 3.0'!A$2:B$11,2,FALSE),VLOOKUP(E802,'Pontuação 3.0'!C$2:D$11,2,FALSE),VLOOKUP(H802,'Pontuação 3.0'!I$2:J$11,2,FALSE),VLOOKUP(J802,'Pontuação 3.0'!G$2:H$11,2,FALSE),VLOOKUP(G802,'Pontuação 3.0'!E$2:F$11,2,FALSE),VLOOKUP(K802,'Pontuação 3.0'!K$2:L$11,2,FALSE),VLOOKUP(L802,'Pontuação 3.0'!M$2:N$13,2,FALSE)),0)</f>
        <v>1925</v>
      </c>
      <c r="AA802" s="12">
        <f t="shared" si="6"/>
        <v>193</v>
      </c>
      <c r="AB802" s="12" t="str">
        <f t="array" ref="AB802">IFERROR(INDEX('Pontuação 3.0'!G$13:G$191, MATCH(AA802, 'Pontuação 3.0'!F$13:F$191, 0)), "Faixa Indefinida")</f>
        <v>C</v>
      </c>
      <c r="AC802" s="12">
        <f t="shared" si="7"/>
        <v>0</v>
      </c>
      <c r="AD802" s="12">
        <f t="shared" si="8"/>
        <v>0</v>
      </c>
      <c r="AE802" s="12">
        <f t="shared" si="9"/>
        <v>1</v>
      </c>
      <c r="AF802" s="12">
        <f t="shared" si="10"/>
        <v>0</v>
      </c>
    </row>
    <row r="803" ht="15.75" customHeight="1">
      <c r="A803" s="8">
        <v>45685.0</v>
      </c>
      <c r="B803" s="9" t="s">
        <v>1910</v>
      </c>
      <c r="C803" s="9" t="s">
        <v>1911</v>
      </c>
      <c r="D803" s="15">
        <v>4.1991110536E10</v>
      </c>
      <c r="E803" s="9" t="s">
        <v>13936</v>
      </c>
      <c r="F803" s="9" t="s">
        <v>13948</v>
      </c>
      <c r="G803" s="9" t="s">
        <v>13944</v>
      </c>
      <c r="H803" s="9" t="s">
        <v>13949</v>
      </c>
      <c r="I803" s="9" t="s">
        <v>13940</v>
      </c>
      <c r="J803" s="9" t="s">
        <v>13939</v>
      </c>
      <c r="K803" s="9" t="s">
        <v>13930</v>
      </c>
      <c r="L803" s="9" t="s">
        <v>13931</v>
      </c>
      <c r="M803" s="9" t="s">
        <v>13942</v>
      </c>
      <c r="N803" s="13" t="s">
        <v>12</v>
      </c>
      <c r="O803" s="13" t="s">
        <v>14</v>
      </c>
      <c r="P803" s="13" t="s">
        <v>111</v>
      </c>
      <c r="Q803" s="13" t="s">
        <v>20</v>
      </c>
      <c r="R803" s="13" t="s">
        <v>15</v>
      </c>
      <c r="S803" s="10">
        <f>ROUNDUP(SUM(VLOOKUP(F803,'Pontuação'!A$2:B$11,2,FALSE),VLOOKUP(E803,'Pontuação'!C$2:D$11,2,FALSE),VLOOKUP(H803,'Pontuação'!I$2:J$11,2,FALSE),VLOOKUP(J803,'Pontuação'!G$2:H$11,2,FALSE),VLOOKUP(L803,'Pontuação'!M$2:N$13,2,FALSE)),0)</f>
        <v>1688</v>
      </c>
      <c r="T803" s="11">
        <f t="shared" si="1"/>
        <v>169</v>
      </c>
      <c r="U803" s="11" t="str">
        <f t="array" ref="U803">IFERROR(INDEX('Pontuação'!G$13:G$101, MATCH(T803, 'Pontuação'!F$13:F$101, 0)), "Faixa Indefinida")</f>
        <v>B</v>
      </c>
      <c r="V803" s="11">
        <f t="shared" si="2"/>
        <v>0</v>
      </c>
      <c r="W803" s="11">
        <f t="shared" si="3"/>
        <v>1</v>
      </c>
      <c r="X803" s="11">
        <f t="shared" si="4"/>
        <v>0</v>
      </c>
      <c r="Y803" s="11">
        <f t="shared" si="5"/>
        <v>0</v>
      </c>
      <c r="Z803" s="12">
        <f>ROUNDUP(SUM(VLOOKUP(F803,'Pontuação 3.0'!A$2:B$11,2,FALSE),VLOOKUP(E803,'Pontuação 3.0'!C$2:D$11,2,FALSE),VLOOKUP(H803,'Pontuação 3.0'!I$2:J$11,2,FALSE),VLOOKUP(J803,'Pontuação 3.0'!G$2:H$11,2,FALSE),VLOOKUP(G803,'Pontuação 3.0'!E$2:F$11,2,FALSE),VLOOKUP(K803,'Pontuação 3.0'!K$2:L$11,2,FALSE),VLOOKUP(L803,'Pontuação 3.0'!M$2:N$13,2,FALSE)),0)</f>
        <v>2349</v>
      </c>
      <c r="AA803" s="12">
        <f t="shared" si="6"/>
        <v>235</v>
      </c>
      <c r="AB803" s="12" t="str">
        <f t="array" ref="AB803">IFERROR(INDEX('Pontuação 3.0'!G$13:G$191, MATCH(AA803, 'Pontuação 3.0'!F$13:F$191, 0)), "Faixa Indefinida")</f>
        <v>B</v>
      </c>
      <c r="AC803" s="12">
        <f t="shared" si="7"/>
        <v>0</v>
      </c>
      <c r="AD803" s="12">
        <f t="shared" si="8"/>
        <v>1</v>
      </c>
      <c r="AE803" s="12">
        <f t="shared" si="9"/>
        <v>0</v>
      </c>
      <c r="AF803" s="12">
        <f t="shared" si="10"/>
        <v>0</v>
      </c>
    </row>
    <row r="804" ht="15.75" customHeight="1">
      <c r="A804" s="8">
        <v>45685.0</v>
      </c>
      <c r="B804" s="9" t="s">
        <v>1912</v>
      </c>
      <c r="C804" s="9" t="s">
        <v>1913</v>
      </c>
      <c r="D804" s="15">
        <v>1.9993023794E10</v>
      </c>
      <c r="E804" s="9" t="s">
        <v>13936</v>
      </c>
      <c r="F804" s="9" t="s">
        <v>13950</v>
      </c>
      <c r="G804" s="9" t="s">
        <v>13926</v>
      </c>
      <c r="H804" s="9" t="s">
        <v>13949</v>
      </c>
      <c r="I804" s="9" t="s">
        <v>13940</v>
      </c>
      <c r="J804" s="9" t="s">
        <v>13939</v>
      </c>
      <c r="K804" s="9" t="s">
        <v>13940</v>
      </c>
      <c r="L804" s="9" t="s">
        <v>13931</v>
      </c>
      <c r="M804" s="9" t="s">
        <v>13946</v>
      </c>
      <c r="N804" s="13" t="s">
        <v>65</v>
      </c>
      <c r="O804" s="13" t="s">
        <v>1914</v>
      </c>
      <c r="P804" s="13" t="s">
        <v>295</v>
      </c>
      <c r="Q804" s="13" t="s">
        <v>1916</v>
      </c>
      <c r="R804" s="13" t="s">
        <v>1915</v>
      </c>
      <c r="S804" s="10">
        <f>ROUNDUP(SUM(VLOOKUP(F804,'Pontuação'!A$2:B$11,2,FALSE),VLOOKUP(E804,'Pontuação'!C$2:D$11,2,FALSE),VLOOKUP(H804,'Pontuação'!I$2:J$11,2,FALSE),VLOOKUP(J804,'Pontuação'!G$2:H$11,2,FALSE),VLOOKUP(L804,'Pontuação'!M$2:N$13,2,FALSE)),0)</f>
        <v>1700</v>
      </c>
      <c r="T804" s="11">
        <f t="shared" si="1"/>
        <v>170</v>
      </c>
      <c r="U804" s="11" t="str">
        <f t="array" ref="U804">IFERROR(INDEX('Pontuação'!G$13:G$101, MATCH(T804, 'Pontuação'!F$13:F$101, 0)), "Faixa Indefinida")</f>
        <v>B</v>
      </c>
      <c r="V804" s="11">
        <f t="shared" si="2"/>
        <v>0</v>
      </c>
      <c r="W804" s="11">
        <f t="shared" si="3"/>
        <v>1</v>
      </c>
      <c r="X804" s="11">
        <f t="shared" si="4"/>
        <v>0</v>
      </c>
      <c r="Y804" s="11">
        <f t="shared" si="5"/>
        <v>0</v>
      </c>
      <c r="Z804" s="12">
        <f>ROUNDUP(SUM(VLOOKUP(F804,'Pontuação 3.0'!A$2:B$11,2,FALSE),VLOOKUP(E804,'Pontuação 3.0'!C$2:D$11,2,FALSE),VLOOKUP(H804,'Pontuação 3.0'!I$2:J$11,2,FALSE),VLOOKUP(J804,'Pontuação 3.0'!G$2:H$11,2,FALSE),VLOOKUP(G804,'Pontuação 3.0'!E$2:F$11,2,FALSE),VLOOKUP(K804,'Pontuação 3.0'!K$2:L$11,2,FALSE),VLOOKUP(L804,'Pontuação 3.0'!M$2:N$13,2,FALSE)),0)</f>
        <v>2361</v>
      </c>
      <c r="AA804" s="12">
        <f t="shared" si="6"/>
        <v>236</v>
      </c>
      <c r="AB804" s="12" t="str">
        <f t="array" ref="AB804">IFERROR(INDEX('Pontuação 3.0'!G$13:G$191, MATCH(AA804, 'Pontuação 3.0'!F$13:F$191, 0)), "Faixa Indefinida")</f>
        <v>A</v>
      </c>
      <c r="AC804" s="12">
        <f t="shared" si="7"/>
        <v>1</v>
      </c>
      <c r="AD804" s="12">
        <f t="shared" si="8"/>
        <v>0</v>
      </c>
      <c r="AE804" s="12">
        <f t="shared" si="9"/>
        <v>0</v>
      </c>
      <c r="AF804" s="12">
        <f t="shared" si="10"/>
        <v>0</v>
      </c>
    </row>
    <row r="805" ht="15.75" customHeight="1">
      <c r="A805" s="8">
        <v>45685.0</v>
      </c>
      <c r="B805" s="9" t="s">
        <v>1923</v>
      </c>
      <c r="C805" s="9" t="s">
        <v>1924</v>
      </c>
      <c r="D805" s="15">
        <v>4.1996502001E10</v>
      </c>
      <c r="E805" s="9" t="s">
        <v>13936</v>
      </c>
      <c r="F805" s="9" t="s">
        <v>13937</v>
      </c>
      <c r="G805" s="9" t="s">
        <v>13926</v>
      </c>
      <c r="H805" s="9" t="s">
        <v>13927</v>
      </c>
      <c r="I805" s="9" t="s">
        <v>13940</v>
      </c>
      <c r="J805" s="9" t="s">
        <v>13956</v>
      </c>
      <c r="K805" s="9" t="s">
        <v>13940</v>
      </c>
      <c r="L805" s="9" t="s">
        <v>13945</v>
      </c>
      <c r="M805" s="9" t="s">
        <v>13952</v>
      </c>
      <c r="N805" s="13" t="s">
        <v>12</v>
      </c>
      <c r="O805" s="13" t="s">
        <v>14</v>
      </c>
      <c r="P805" s="13" t="s">
        <v>111</v>
      </c>
      <c r="Q805" s="13" t="s">
        <v>20</v>
      </c>
      <c r="R805" s="13" t="s">
        <v>65</v>
      </c>
      <c r="S805" s="10">
        <f>ROUNDUP(SUM(VLOOKUP(F805,'Pontuação'!A$2:B$11,2,FALSE),VLOOKUP(E805,'Pontuação'!C$2:D$11,2,FALSE),VLOOKUP(H805,'Pontuação'!I$2:J$11,2,FALSE),VLOOKUP(J805,'Pontuação'!G$2:H$11,2,FALSE),VLOOKUP(L805,'Pontuação'!M$2:N$13,2,FALSE)),0)</f>
        <v>1820</v>
      </c>
      <c r="T805" s="11">
        <f t="shared" si="1"/>
        <v>182</v>
      </c>
      <c r="U805" s="11" t="str">
        <f t="array" ref="U805">IFERROR(INDEX('Pontuação'!G$13:G$101, MATCH(T805, 'Pontuação'!F$13:F$101, 0)), "Faixa Indefinida")</f>
        <v>B</v>
      </c>
      <c r="V805" s="11">
        <f t="shared" si="2"/>
        <v>0</v>
      </c>
      <c r="W805" s="11">
        <f t="shared" si="3"/>
        <v>1</v>
      </c>
      <c r="X805" s="11">
        <f t="shared" si="4"/>
        <v>0</v>
      </c>
      <c r="Y805" s="11">
        <f t="shared" si="5"/>
        <v>0</v>
      </c>
      <c r="Z805" s="12">
        <f>ROUNDUP(SUM(VLOOKUP(F805,'Pontuação 3.0'!A$2:B$11,2,FALSE),VLOOKUP(E805,'Pontuação 3.0'!C$2:D$11,2,FALSE),VLOOKUP(H805,'Pontuação 3.0'!I$2:J$11,2,FALSE),VLOOKUP(J805,'Pontuação 3.0'!G$2:H$11,2,FALSE),VLOOKUP(G805,'Pontuação 3.0'!E$2:F$11,2,FALSE),VLOOKUP(K805,'Pontuação 3.0'!K$2:L$11,2,FALSE),VLOOKUP(L805,'Pontuação 3.0'!M$2:N$13,2,FALSE)),0)</f>
        <v>2113</v>
      </c>
      <c r="AA805" s="12">
        <f t="shared" si="6"/>
        <v>211</v>
      </c>
      <c r="AB805" s="12" t="str">
        <f t="array" ref="AB805">IFERROR(INDEX('Pontuação 3.0'!G$13:G$191, MATCH(AA805, 'Pontuação 3.0'!F$13:F$191, 0)), "Faixa Indefinida")</f>
        <v>C</v>
      </c>
      <c r="AC805" s="12">
        <f t="shared" si="7"/>
        <v>0</v>
      </c>
      <c r="AD805" s="12">
        <f t="shared" si="8"/>
        <v>0</v>
      </c>
      <c r="AE805" s="12">
        <f t="shared" si="9"/>
        <v>1</v>
      </c>
      <c r="AF805" s="12">
        <f t="shared" si="10"/>
        <v>0</v>
      </c>
    </row>
    <row r="806" ht="15.75" customHeight="1">
      <c r="A806" s="8">
        <v>45685.0</v>
      </c>
      <c r="B806" s="9" t="s">
        <v>1929</v>
      </c>
      <c r="C806" s="9" t="s">
        <v>1930</v>
      </c>
      <c r="D806" s="15">
        <v>8.1995288252E10</v>
      </c>
      <c r="E806" s="9" t="s">
        <v>13924</v>
      </c>
      <c r="F806" s="9" t="s">
        <v>13948</v>
      </c>
      <c r="G806" s="9" t="s">
        <v>13926</v>
      </c>
      <c r="H806" s="9" t="s">
        <v>13951</v>
      </c>
      <c r="I806" s="9" t="s">
        <v>13940</v>
      </c>
      <c r="J806" s="9" t="s">
        <v>13956</v>
      </c>
      <c r="K806" s="9" t="s">
        <v>13940</v>
      </c>
      <c r="L806" s="9" t="s">
        <v>13931</v>
      </c>
      <c r="M806" s="9" t="s">
        <v>13946</v>
      </c>
      <c r="N806" s="13" t="s">
        <v>12</v>
      </c>
      <c r="O806" s="13" t="s">
        <v>14</v>
      </c>
      <c r="P806" s="13" t="s">
        <v>39</v>
      </c>
      <c r="Q806" s="13" t="s">
        <v>77</v>
      </c>
      <c r="R806" s="13" t="s">
        <v>15</v>
      </c>
      <c r="S806" s="10">
        <f>ROUNDUP(SUM(VLOOKUP(F806,'Pontuação'!A$2:B$11,2,FALSE),VLOOKUP(E806,'Pontuação'!C$2:D$11,2,FALSE),VLOOKUP(H806,'Pontuação'!I$2:J$11,2,FALSE),VLOOKUP(J806,'Pontuação'!G$2:H$11,2,FALSE),VLOOKUP(L806,'Pontuação'!M$2:N$13,2,FALSE)),0)</f>
        <v>1823</v>
      </c>
      <c r="T806" s="11">
        <f t="shared" si="1"/>
        <v>182</v>
      </c>
      <c r="U806" s="11" t="str">
        <f t="array" ref="U806">IFERROR(INDEX('Pontuação'!G$13:G$101, MATCH(T806, 'Pontuação'!F$13:F$101, 0)), "Faixa Indefinida")</f>
        <v>B</v>
      </c>
      <c r="V806" s="11">
        <f t="shared" si="2"/>
        <v>0</v>
      </c>
      <c r="W806" s="11">
        <f t="shared" si="3"/>
        <v>1</v>
      </c>
      <c r="X806" s="11">
        <f t="shared" si="4"/>
        <v>0</v>
      </c>
      <c r="Y806" s="11">
        <f t="shared" si="5"/>
        <v>0</v>
      </c>
      <c r="Z806" s="12">
        <f>ROUNDUP(SUM(VLOOKUP(F806,'Pontuação 3.0'!A$2:B$11,2,FALSE),VLOOKUP(E806,'Pontuação 3.0'!C$2:D$11,2,FALSE),VLOOKUP(H806,'Pontuação 3.0'!I$2:J$11,2,FALSE),VLOOKUP(J806,'Pontuação 3.0'!G$2:H$11,2,FALSE),VLOOKUP(G806,'Pontuação 3.0'!E$2:F$11,2,FALSE),VLOOKUP(K806,'Pontuação 3.0'!K$2:L$11,2,FALSE),VLOOKUP(L806,'Pontuação 3.0'!M$2:N$13,2,FALSE)),0)</f>
        <v>2234</v>
      </c>
      <c r="AA806" s="12">
        <f t="shared" si="6"/>
        <v>223</v>
      </c>
      <c r="AB806" s="12" t="str">
        <f t="array" ref="AB806">IFERROR(INDEX('Pontuação 3.0'!G$13:G$191, MATCH(AA806, 'Pontuação 3.0'!F$13:F$191, 0)), "Faixa Indefinida")</f>
        <v>B</v>
      </c>
      <c r="AC806" s="12">
        <f t="shared" si="7"/>
        <v>0</v>
      </c>
      <c r="AD806" s="12">
        <f t="shared" si="8"/>
        <v>1</v>
      </c>
      <c r="AE806" s="12">
        <f t="shared" si="9"/>
        <v>0</v>
      </c>
      <c r="AF806" s="12">
        <f t="shared" si="10"/>
        <v>0</v>
      </c>
    </row>
    <row r="807" ht="15.75" customHeight="1">
      <c r="A807" s="8">
        <v>45685.0</v>
      </c>
      <c r="B807" s="9" t="s">
        <v>1931</v>
      </c>
      <c r="C807" s="9" t="s">
        <v>1932</v>
      </c>
      <c r="D807" s="15">
        <v>4.4999691719E10</v>
      </c>
      <c r="E807" s="9" t="s">
        <v>13936</v>
      </c>
      <c r="F807" s="9" t="s">
        <v>13950</v>
      </c>
      <c r="G807" s="9" t="s">
        <v>13944</v>
      </c>
      <c r="H807" s="9" t="s">
        <v>13938</v>
      </c>
      <c r="I807" s="9" t="s">
        <v>13940</v>
      </c>
      <c r="J807" s="9" t="s">
        <v>13929</v>
      </c>
      <c r="K807" s="9" t="s">
        <v>13940</v>
      </c>
      <c r="L807" s="9" t="s">
        <v>13945</v>
      </c>
      <c r="M807" s="9" t="s">
        <v>13932</v>
      </c>
      <c r="N807" s="13" t="s">
        <v>12</v>
      </c>
      <c r="O807" s="13" t="s">
        <v>14</v>
      </c>
      <c r="P807" s="13" t="s">
        <v>19</v>
      </c>
      <c r="Q807" s="13" t="s">
        <v>20</v>
      </c>
      <c r="R807" s="13" t="s">
        <v>65</v>
      </c>
      <c r="S807" s="10">
        <f>ROUNDUP(SUM(VLOOKUP(F807,'Pontuação'!A$2:B$11,2,FALSE),VLOOKUP(E807,'Pontuação'!C$2:D$11,2,FALSE),VLOOKUP(H807,'Pontuação'!I$2:J$11,2,FALSE),VLOOKUP(J807,'Pontuação'!G$2:H$11,2,FALSE),VLOOKUP(L807,'Pontuação'!M$2:N$13,2,FALSE)),0)</f>
        <v>1711</v>
      </c>
      <c r="T807" s="11">
        <f t="shared" si="1"/>
        <v>171</v>
      </c>
      <c r="U807" s="11" t="str">
        <f t="array" ref="U807">IFERROR(INDEX('Pontuação'!G$13:G$101, MATCH(T807, 'Pontuação'!F$13:F$101, 0)), "Faixa Indefinida")</f>
        <v>B</v>
      </c>
      <c r="V807" s="11">
        <f t="shared" si="2"/>
        <v>0</v>
      </c>
      <c r="W807" s="11">
        <f t="shared" si="3"/>
        <v>1</v>
      </c>
      <c r="X807" s="11">
        <f t="shared" si="4"/>
        <v>0</v>
      </c>
      <c r="Y807" s="11">
        <f t="shared" si="5"/>
        <v>0</v>
      </c>
      <c r="Z807" s="12">
        <f>ROUNDUP(SUM(VLOOKUP(F807,'Pontuação 3.0'!A$2:B$11,2,FALSE),VLOOKUP(E807,'Pontuação 3.0'!C$2:D$11,2,FALSE),VLOOKUP(H807,'Pontuação 3.0'!I$2:J$11,2,FALSE),VLOOKUP(J807,'Pontuação 3.0'!G$2:H$11,2,FALSE),VLOOKUP(G807,'Pontuação 3.0'!E$2:F$11,2,FALSE),VLOOKUP(K807,'Pontuação 3.0'!K$2:L$11,2,FALSE),VLOOKUP(L807,'Pontuação 3.0'!M$2:N$13,2,FALSE)),0)</f>
        <v>2004</v>
      </c>
      <c r="AA807" s="12">
        <f t="shared" si="6"/>
        <v>200</v>
      </c>
      <c r="AB807" s="12" t="str">
        <f t="array" ref="AB807">IFERROR(INDEX('Pontuação 3.0'!G$13:G$191, MATCH(AA807, 'Pontuação 3.0'!F$13:F$191, 0)), "Faixa Indefinida")</f>
        <v>C</v>
      </c>
      <c r="AC807" s="12">
        <f t="shared" si="7"/>
        <v>0</v>
      </c>
      <c r="AD807" s="12">
        <f t="shared" si="8"/>
        <v>0</v>
      </c>
      <c r="AE807" s="12">
        <f t="shared" si="9"/>
        <v>1</v>
      </c>
      <c r="AF807" s="12">
        <f t="shared" si="10"/>
        <v>0</v>
      </c>
    </row>
    <row r="808" ht="15.75" customHeight="1">
      <c r="A808" s="8">
        <v>45685.0</v>
      </c>
      <c r="B808" s="9" t="s">
        <v>1927</v>
      </c>
      <c r="C808" s="9" t="s">
        <v>1928</v>
      </c>
      <c r="D808" s="15">
        <v>9.1986241826E10</v>
      </c>
      <c r="E808" s="9" t="s">
        <v>13936</v>
      </c>
      <c r="F808" s="9" t="s">
        <v>13948</v>
      </c>
      <c r="G808" s="9" t="s">
        <v>13926</v>
      </c>
      <c r="H808" s="9" t="s">
        <v>13949</v>
      </c>
      <c r="I808" s="9" t="s">
        <v>13940</v>
      </c>
      <c r="J808" s="9" t="s">
        <v>13929</v>
      </c>
      <c r="K808" s="9" t="s">
        <v>13930</v>
      </c>
      <c r="L808" s="9" t="s">
        <v>13945</v>
      </c>
      <c r="M808" s="9" t="s">
        <v>13932</v>
      </c>
      <c r="N808" s="13" t="s">
        <v>12</v>
      </c>
      <c r="O808" s="13" t="s">
        <v>14</v>
      </c>
      <c r="P808" s="13" t="s">
        <v>19</v>
      </c>
      <c r="Q808" s="13" t="s">
        <v>20</v>
      </c>
      <c r="R808" s="13" t="s">
        <v>65</v>
      </c>
      <c r="S808" s="10">
        <f>ROUNDUP(SUM(VLOOKUP(F808,'Pontuação'!A$2:B$11,2,FALSE),VLOOKUP(E808,'Pontuação'!C$2:D$11,2,FALSE),VLOOKUP(H808,'Pontuação'!I$2:J$11,2,FALSE),VLOOKUP(J808,'Pontuação'!G$2:H$11,2,FALSE),VLOOKUP(L808,'Pontuação'!M$2:N$13,2,FALSE)),0)</f>
        <v>1715</v>
      </c>
      <c r="T808" s="11">
        <f t="shared" si="1"/>
        <v>172</v>
      </c>
      <c r="U808" s="11" t="str">
        <f t="array" ref="U808">IFERROR(INDEX('Pontuação'!G$13:G$101, MATCH(T808, 'Pontuação'!F$13:F$101, 0)), "Faixa Indefinida")</f>
        <v>B</v>
      </c>
      <c r="V808" s="11">
        <f t="shared" si="2"/>
        <v>0</v>
      </c>
      <c r="W808" s="11">
        <f t="shared" si="3"/>
        <v>1</v>
      </c>
      <c r="X808" s="11">
        <f t="shared" si="4"/>
        <v>0</v>
      </c>
      <c r="Y808" s="11">
        <f t="shared" si="5"/>
        <v>0</v>
      </c>
      <c r="Z808" s="12">
        <f>ROUNDUP(SUM(VLOOKUP(F808,'Pontuação 3.0'!A$2:B$11,2,FALSE),VLOOKUP(E808,'Pontuação 3.0'!C$2:D$11,2,FALSE),VLOOKUP(H808,'Pontuação 3.0'!I$2:J$11,2,FALSE),VLOOKUP(J808,'Pontuação 3.0'!G$2:H$11,2,FALSE),VLOOKUP(G808,'Pontuação 3.0'!E$2:F$11,2,FALSE),VLOOKUP(K808,'Pontuação 3.0'!K$2:L$11,2,FALSE),VLOOKUP(L808,'Pontuação 3.0'!M$2:N$13,2,FALSE)),0)</f>
        <v>2423</v>
      </c>
      <c r="AA808" s="12">
        <f t="shared" si="6"/>
        <v>242</v>
      </c>
      <c r="AB808" s="12" t="str">
        <f t="array" ref="AB808">IFERROR(INDEX('Pontuação 3.0'!G$13:G$191, MATCH(AA808, 'Pontuação 3.0'!F$13:F$191, 0)), "Faixa Indefinida")</f>
        <v>A</v>
      </c>
      <c r="AC808" s="12">
        <f t="shared" si="7"/>
        <v>1</v>
      </c>
      <c r="AD808" s="12">
        <f t="shared" si="8"/>
        <v>0</v>
      </c>
      <c r="AE808" s="12">
        <f t="shared" si="9"/>
        <v>0</v>
      </c>
      <c r="AF808" s="12">
        <f t="shared" si="10"/>
        <v>0</v>
      </c>
    </row>
    <row r="809" ht="15.75" customHeight="1">
      <c r="A809" s="8">
        <v>45685.0</v>
      </c>
      <c r="B809" s="9" t="s">
        <v>1937</v>
      </c>
      <c r="C809" s="9" t="s">
        <v>1938</v>
      </c>
      <c r="D809" s="15">
        <v>3.2988344624E10</v>
      </c>
      <c r="E809" s="9" t="s">
        <v>13936</v>
      </c>
      <c r="F809" s="9" t="s">
        <v>13950</v>
      </c>
      <c r="G809" s="9" t="s">
        <v>13926</v>
      </c>
      <c r="H809" s="9" t="s">
        <v>13960</v>
      </c>
      <c r="I809" s="9" t="s">
        <v>13940</v>
      </c>
      <c r="J809" s="9" t="s">
        <v>13929</v>
      </c>
      <c r="K809" s="9" t="s">
        <v>13940</v>
      </c>
      <c r="L809" s="9" t="s">
        <v>13945</v>
      </c>
      <c r="M809" s="9" t="s">
        <v>13952</v>
      </c>
      <c r="N809" s="13" t="s">
        <v>12</v>
      </c>
      <c r="O809" s="13" t="s">
        <v>14</v>
      </c>
      <c r="P809" s="13" t="s">
        <v>93</v>
      </c>
      <c r="Q809" s="13" t="s">
        <v>20</v>
      </c>
      <c r="R809" s="13" t="s">
        <v>15</v>
      </c>
      <c r="S809" s="10">
        <f>ROUNDUP(SUM(VLOOKUP(F809,'Pontuação'!A$2:B$11,2,FALSE),VLOOKUP(E809,'Pontuação'!C$2:D$11,2,FALSE),VLOOKUP(H809,'Pontuação'!I$2:J$11,2,FALSE),VLOOKUP(J809,'Pontuação'!G$2:H$11,2,FALSE),VLOOKUP(L809,'Pontuação'!M$2:N$13,2,FALSE)),0)</f>
        <v>1501</v>
      </c>
      <c r="T809" s="11">
        <f t="shared" si="1"/>
        <v>150</v>
      </c>
      <c r="U809" s="11" t="str">
        <f t="array" ref="U809">IFERROR(INDEX('Pontuação'!G$13:G$101, MATCH(T809, 'Pontuação'!F$13:F$101, 0)), "Faixa Indefinida")</f>
        <v>C</v>
      </c>
      <c r="V809" s="11">
        <f t="shared" si="2"/>
        <v>0</v>
      </c>
      <c r="W809" s="11">
        <f t="shared" si="3"/>
        <v>0</v>
      </c>
      <c r="X809" s="11">
        <f t="shared" si="4"/>
        <v>1</v>
      </c>
      <c r="Y809" s="11">
        <f t="shared" si="5"/>
        <v>0</v>
      </c>
      <c r="Z809" s="12">
        <f>ROUNDUP(SUM(VLOOKUP(F809,'Pontuação 3.0'!A$2:B$11,2,FALSE),VLOOKUP(E809,'Pontuação 3.0'!C$2:D$11,2,FALSE),VLOOKUP(H809,'Pontuação 3.0'!I$2:J$11,2,FALSE),VLOOKUP(J809,'Pontuação 3.0'!G$2:H$11,2,FALSE),VLOOKUP(G809,'Pontuação 3.0'!E$2:F$11,2,FALSE),VLOOKUP(K809,'Pontuação 3.0'!K$2:L$11,2,FALSE),VLOOKUP(L809,'Pontuação 3.0'!M$2:N$13,2,FALSE)),0)</f>
        <v>2100</v>
      </c>
      <c r="AA809" s="12">
        <f t="shared" si="6"/>
        <v>210</v>
      </c>
      <c r="AB809" s="12" t="str">
        <f t="array" ref="AB809">IFERROR(INDEX('Pontuação 3.0'!G$13:G$191, MATCH(AA809, 'Pontuação 3.0'!F$13:F$191, 0)), "Faixa Indefinida")</f>
        <v>C</v>
      </c>
      <c r="AC809" s="12">
        <f t="shared" si="7"/>
        <v>0</v>
      </c>
      <c r="AD809" s="12">
        <f t="shared" si="8"/>
        <v>0</v>
      </c>
      <c r="AE809" s="12">
        <f t="shared" si="9"/>
        <v>1</v>
      </c>
      <c r="AF809" s="12">
        <f t="shared" si="10"/>
        <v>0</v>
      </c>
    </row>
    <row r="810" ht="15.75" customHeight="1">
      <c r="A810" s="8">
        <v>45685.0</v>
      </c>
      <c r="B810" s="9" t="s">
        <v>1935</v>
      </c>
      <c r="C810" s="9" t="s">
        <v>1936</v>
      </c>
      <c r="D810" s="15">
        <v>1.2997659377E10</v>
      </c>
      <c r="E810" s="9" t="s">
        <v>13924</v>
      </c>
      <c r="F810" s="9" t="s">
        <v>13948</v>
      </c>
      <c r="G810" s="9" t="s">
        <v>13926</v>
      </c>
      <c r="H810" s="9" t="s">
        <v>13951</v>
      </c>
      <c r="I810" s="9" t="s">
        <v>13940</v>
      </c>
      <c r="J810" s="9" t="s">
        <v>13929</v>
      </c>
      <c r="K810" s="9" t="s">
        <v>13940</v>
      </c>
      <c r="L810" s="9" t="s">
        <v>13954</v>
      </c>
      <c r="M810" s="9" t="s">
        <v>13952</v>
      </c>
      <c r="N810" s="13" t="s">
        <v>12</v>
      </c>
      <c r="O810" s="13" t="s">
        <v>14</v>
      </c>
      <c r="P810" s="13" t="s">
        <v>93</v>
      </c>
      <c r="Q810" s="13" t="s">
        <v>20</v>
      </c>
      <c r="R810" s="13" t="s">
        <v>65</v>
      </c>
      <c r="S810" s="10">
        <f>ROUNDUP(SUM(VLOOKUP(F810,'Pontuação'!A$2:B$11,2,FALSE),VLOOKUP(E810,'Pontuação'!C$2:D$11,2,FALSE),VLOOKUP(H810,'Pontuação'!I$2:J$11,2,FALSE),VLOOKUP(J810,'Pontuação'!G$2:H$11,2,FALSE),VLOOKUP(L810,'Pontuação'!M$2:N$13,2,FALSE)),0)</f>
        <v>1508</v>
      </c>
      <c r="T810" s="11">
        <f t="shared" si="1"/>
        <v>151</v>
      </c>
      <c r="U810" s="11" t="str">
        <f t="array" ref="U810">IFERROR(INDEX('Pontuação'!G$13:G$101, MATCH(T810, 'Pontuação'!F$13:F$101, 0)), "Faixa Indefinida")</f>
        <v>C</v>
      </c>
      <c r="V810" s="11">
        <f t="shared" si="2"/>
        <v>0</v>
      </c>
      <c r="W810" s="11">
        <f t="shared" si="3"/>
        <v>0</v>
      </c>
      <c r="X810" s="11">
        <f t="shared" si="4"/>
        <v>1</v>
      </c>
      <c r="Y810" s="11">
        <f t="shared" si="5"/>
        <v>0</v>
      </c>
      <c r="Z810" s="12">
        <f>ROUNDUP(SUM(VLOOKUP(F810,'Pontuação 3.0'!A$2:B$11,2,FALSE),VLOOKUP(E810,'Pontuação 3.0'!C$2:D$11,2,FALSE),VLOOKUP(H810,'Pontuação 3.0'!I$2:J$11,2,FALSE),VLOOKUP(J810,'Pontuação 3.0'!G$2:H$11,2,FALSE),VLOOKUP(G810,'Pontuação 3.0'!E$2:F$11,2,FALSE),VLOOKUP(K810,'Pontuação 3.0'!K$2:L$11,2,FALSE),VLOOKUP(L810,'Pontuação 3.0'!M$2:N$13,2,FALSE)),0)</f>
        <v>1929</v>
      </c>
      <c r="AA810" s="12">
        <f t="shared" si="6"/>
        <v>193</v>
      </c>
      <c r="AB810" s="12" t="str">
        <f t="array" ref="AB810">IFERROR(INDEX('Pontuação 3.0'!G$13:G$191, MATCH(AA810, 'Pontuação 3.0'!F$13:F$191, 0)), "Faixa Indefinida")</f>
        <v>C</v>
      </c>
      <c r="AC810" s="12">
        <f t="shared" si="7"/>
        <v>0</v>
      </c>
      <c r="AD810" s="12">
        <f t="shared" si="8"/>
        <v>0</v>
      </c>
      <c r="AE810" s="12">
        <f t="shared" si="9"/>
        <v>1</v>
      </c>
      <c r="AF810" s="12">
        <f t="shared" si="10"/>
        <v>0</v>
      </c>
    </row>
    <row r="811" ht="15.75" customHeight="1">
      <c r="A811" s="8">
        <v>45685.0</v>
      </c>
      <c r="B811" s="9" t="s">
        <v>1942</v>
      </c>
      <c r="C811" s="9" t="s">
        <v>1943</v>
      </c>
      <c r="D811" s="15">
        <v>4.7988124238E10</v>
      </c>
      <c r="E811" s="9" t="s">
        <v>13924</v>
      </c>
      <c r="F811" s="9" t="s">
        <v>13950</v>
      </c>
      <c r="G811" s="9" t="s">
        <v>13926</v>
      </c>
      <c r="H811" s="9" t="s">
        <v>13927</v>
      </c>
      <c r="I811" s="9" t="s">
        <v>13940</v>
      </c>
      <c r="J811" s="9" t="s">
        <v>13929</v>
      </c>
      <c r="K811" s="9" t="s">
        <v>13940</v>
      </c>
      <c r="L811" s="9" t="s">
        <v>13945</v>
      </c>
      <c r="M811" s="9" t="s">
        <v>13942</v>
      </c>
      <c r="N811" s="13" t="s">
        <v>12</v>
      </c>
      <c r="O811" s="13" t="s">
        <v>14</v>
      </c>
      <c r="P811" s="13" t="s">
        <v>27</v>
      </c>
      <c r="Q811" s="13" t="s">
        <v>20</v>
      </c>
      <c r="R811" s="13" t="s">
        <v>15</v>
      </c>
      <c r="S811" s="10">
        <f>ROUNDUP(SUM(VLOOKUP(F811,'Pontuação'!A$2:B$11,2,FALSE),VLOOKUP(E811,'Pontuação'!C$2:D$11,2,FALSE),VLOOKUP(H811,'Pontuação'!I$2:J$11,2,FALSE),VLOOKUP(J811,'Pontuação'!G$2:H$11,2,FALSE),VLOOKUP(L811,'Pontuação'!M$2:N$13,2,FALSE)),0)</f>
        <v>1575</v>
      </c>
      <c r="T811" s="11">
        <f t="shared" si="1"/>
        <v>158</v>
      </c>
      <c r="U811" s="11" t="str">
        <f t="array" ref="U811">IFERROR(INDEX('Pontuação'!G$13:G$101, MATCH(T811, 'Pontuação'!F$13:F$101, 0)), "Faixa Indefinida")</f>
        <v>C</v>
      </c>
      <c r="V811" s="11">
        <f t="shared" si="2"/>
        <v>0</v>
      </c>
      <c r="W811" s="11">
        <f t="shared" si="3"/>
        <v>0</v>
      </c>
      <c r="X811" s="11">
        <f t="shared" si="4"/>
        <v>1</v>
      </c>
      <c r="Y811" s="11">
        <f t="shared" si="5"/>
        <v>0</v>
      </c>
      <c r="Z811" s="12">
        <f>ROUNDUP(SUM(VLOOKUP(F811,'Pontuação 3.0'!A$2:B$11,2,FALSE),VLOOKUP(E811,'Pontuação 3.0'!C$2:D$11,2,FALSE),VLOOKUP(H811,'Pontuação 3.0'!I$2:J$11,2,FALSE),VLOOKUP(J811,'Pontuação 3.0'!G$2:H$11,2,FALSE),VLOOKUP(G811,'Pontuação 3.0'!E$2:F$11,2,FALSE),VLOOKUP(K811,'Pontuação 3.0'!K$2:L$11,2,FALSE),VLOOKUP(L811,'Pontuação 3.0'!M$2:N$13,2,FALSE)),0)</f>
        <v>2030</v>
      </c>
      <c r="AA811" s="12">
        <f t="shared" si="6"/>
        <v>203</v>
      </c>
      <c r="AB811" s="12" t="str">
        <f t="array" ref="AB811">IFERROR(INDEX('Pontuação 3.0'!G$13:G$191, MATCH(AA811, 'Pontuação 3.0'!F$13:F$191, 0)), "Faixa Indefinida")</f>
        <v>C</v>
      </c>
      <c r="AC811" s="12">
        <f t="shared" si="7"/>
        <v>0</v>
      </c>
      <c r="AD811" s="12">
        <f t="shared" si="8"/>
        <v>0</v>
      </c>
      <c r="AE811" s="12">
        <f t="shared" si="9"/>
        <v>1</v>
      </c>
      <c r="AF811" s="12">
        <f t="shared" si="10"/>
        <v>0</v>
      </c>
    </row>
    <row r="812" ht="15.75" customHeight="1">
      <c r="A812" s="8">
        <v>45685.0</v>
      </c>
      <c r="B812" s="9" t="s">
        <v>1933</v>
      </c>
      <c r="C812" s="9" t="s">
        <v>1934</v>
      </c>
      <c r="D812" s="15">
        <v>1.9982429611E10</v>
      </c>
      <c r="E812" s="9" t="s">
        <v>13936</v>
      </c>
      <c r="F812" s="9" t="s">
        <v>13950</v>
      </c>
      <c r="G812" s="9" t="s">
        <v>13944</v>
      </c>
      <c r="H812" s="9" t="s">
        <v>13949</v>
      </c>
      <c r="I812" s="9" t="s">
        <v>13940</v>
      </c>
      <c r="J812" s="9" t="s">
        <v>13939</v>
      </c>
      <c r="K812" s="9" t="s">
        <v>13940</v>
      </c>
      <c r="L812" s="9" t="s">
        <v>13945</v>
      </c>
      <c r="M812" s="9" t="s">
        <v>13942</v>
      </c>
      <c r="N812" s="13" t="s">
        <v>12</v>
      </c>
      <c r="O812" s="13" t="s">
        <v>14</v>
      </c>
      <c r="P812" s="13" t="s">
        <v>13</v>
      </c>
      <c r="Q812" s="13" t="s">
        <v>33</v>
      </c>
      <c r="R812" s="13" t="s">
        <v>15</v>
      </c>
      <c r="S812" s="10">
        <f>ROUNDUP(SUM(VLOOKUP(F812,'Pontuação'!A$2:B$11,2,FALSE),VLOOKUP(E812,'Pontuação'!C$2:D$11,2,FALSE),VLOOKUP(H812,'Pontuação'!I$2:J$11,2,FALSE),VLOOKUP(J812,'Pontuação'!G$2:H$11,2,FALSE),VLOOKUP(L812,'Pontuação'!M$2:N$13,2,FALSE)),0)</f>
        <v>1832</v>
      </c>
      <c r="T812" s="11">
        <f t="shared" si="1"/>
        <v>183</v>
      </c>
      <c r="U812" s="11" t="str">
        <f t="array" ref="U812">IFERROR(INDEX('Pontuação'!G$13:G$101, MATCH(T812, 'Pontuação'!F$13:F$101, 0)), "Faixa Indefinida")</f>
        <v>B</v>
      </c>
      <c r="V812" s="11">
        <f t="shared" si="2"/>
        <v>0</v>
      </c>
      <c r="W812" s="11">
        <f t="shared" si="3"/>
        <v>1</v>
      </c>
      <c r="X812" s="11">
        <f t="shared" si="4"/>
        <v>0</v>
      </c>
      <c r="Y812" s="11">
        <f t="shared" si="5"/>
        <v>0</v>
      </c>
      <c r="Z812" s="12">
        <f>ROUNDUP(SUM(VLOOKUP(F812,'Pontuação 3.0'!A$2:B$11,2,FALSE),VLOOKUP(E812,'Pontuação 3.0'!C$2:D$11,2,FALSE),VLOOKUP(H812,'Pontuação 3.0'!I$2:J$11,2,FALSE),VLOOKUP(J812,'Pontuação 3.0'!G$2:H$11,2,FALSE),VLOOKUP(G812,'Pontuação 3.0'!E$2:F$11,2,FALSE),VLOOKUP(K812,'Pontuação 3.0'!K$2:L$11,2,FALSE),VLOOKUP(L812,'Pontuação 3.0'!M$2:N$13,2,FALSE)),0)</f>
        <v>2307</v>
      </c>
      <c r="AA812" s="12">
        <f t="shared" si="6"/>
        <v>231</v>
      </c>
      <c r="AB812" s="12" t="str">
        <f t="array" ref="AB812">IFERROR(INDEX('Pontuação 3.0'!G$13:G$191, MATCH(AA812, 'Pontuação 3.0'!F$13:F$191, 0)), "Faixa Indefinida")</f>
        <v>B</v>
      </c>
      <c r="AC812" s="12">
        <f t="shared" si="7"/>
        <v>0</v>
      </c>
      <c r="AD812" s="12">
        <f t="shared" si="8"/>
        <v>1</v>
      </c>
      <c r="AE812" s="12">
        <f t="shared" si="9"/>
        <v>0</v>
      </c>
      <c r="AF812" s="12">
        <f t="shared" si="10"/>
        <v>0</v>
      </c>
    </row>
    <row r="813" ht="15.75" customHeight="1">
      <c r="A813" s="8">
        <v>45685.0</v>
      </c>
      <c r="B813" s="9" t="s">
        <v>1939</v>
      </c>
      <c r="C813" s="9" t="s">
        <v>1940</v>
      </c>
      <c r="D813" s="9" t="s">
        <v>1941</v>
      </c>
      <c r="E813" s="9" t="s">
        <v>13936</v>
      </c>
      <c r="F813" s="9" t="s">
        <v>13937</v>
      </c>
      <c r="G813" s="9" t="s">
        <v>13926</v>
      </c>
      <c r="H813" s="9" t="s">
        <v>13949</v>
      </c>
      <c r="I813" s="9" t="s">
        <v>13940</v>
      </c>
      <c r="J813" s="9" t="s">
        <v>13929</v>
      </c>
      <c r="K813" s="9" t="s">
        <v>13940</v>
      </c>
      <c r="L813" s="9" t="s">
        <v>13931</v>
      </c>
      <c r="M813" s="9" t="s">
        <v>13942</v>
      </c>
      <c r="N813" s="13" t="s">
        <v>12</v>
      </c>
      <c r="O813" s="13" t="s">
        <v>14</v>
      </c>
      <c r="P813" s="13" t="s">
        <v>32</v>
      </c>
      <c r="Q813" s="13" t="s">
        <v>59</v>
      </c>
      <c r="R813" s="13" t="s">
        <v>65</v>
      </c>
      <c r="S813" s="10">
        <f>ROUNDUP(SUM(VLOOKUP(F813,'Pontuação'!A$2:B$11,2,FALSE),VLOOKUP(E813,'Pontuação'!C$2:D$11,2,FALSE),VLOOKUP(H813,'Pontuação'!I$2:J$11,2,FALSE),VLOOKUP(J813,'Pontuação'!G$2:H$11,2,FALSE),VLOOKUP(L813,'Pontuação'!M$2:N$13,2,FALSE)),0)</f>
        <v>1566</v>
      </c>
      <c r="T813" s="11">
        <f t="shared" si="1"/>
        <v>157</v>
      </c>
      <c r="U813" s="11" t="str">
        <f t="array" ref="U813">IFERROR(INDEX('Pontuação'!G$13:G$101, MATCH(T813, 'Pontuação'!F$13:F$101, 0)), "Faixa Indefinida")</f>
        <v>C</v>
      </c>
      <c r="V813" s="11">
        <f t="shared" si="2"/>
        <v>0</v>
      </c>
      <c r="W813" s="11">
        <f t="shared" si="3"/>
        <v>0</v>
      </c>
      <c r="X813" s="11">
        <f t="shared" si="4"/>
        <v>1</v>
      </c>
      <c r="Y813" s="11">
        <f t="shared" si="5"/>
        <v>0</v>
      </c>
      <c r="Z813" s="12">
        <f>ROUNDUP(SUM(VLOOKUP(F813,'Pontuação 3.0'!A$2:B$11,2,FALSE),VLOOKUP(E813,'Pontuação 3.0'!C$2:D$11,2,FALSE),VLOOKUP(H813,'Pontuação 3.0'!I$2:J$11,2,FALSE),VLOOKUP(J813,'Pontuação 3.0'!G$2:H$11,2,FALSE),VLOOKUP(G813,'Pontuação 3.0'!E$2:F$11,2,FALSE),VLOOKUP(K813,'Pontuação 3.0'!K$2:L$11,2,FALSE),VLOOKUP(L813,'Pontuação 3.0'!M$2:N$13,2,FALSE)),0)</f>
        <v>1987</v>
      </c>
      <c r="AA813" s="12">
        <f t="shared" si="6"/>
        <v>199</v>
      </c>
      <c r="AB813" s="12" t="str">
        <f t="array" ref="AB813">IFERROR(INDEX('Pontuação 3.0'!G$13:G$191, MATCH(AA813, 'Pontuação 3.0'!F$13:F$191, 0)), "Faixa Indefinida")</f>
        <v>C</v>
      </c>
      <c r="AC813" s="12">
        <f t="shared" si="7"/>
        <v>0</v>
      </c>
      <c r="AD813" s="12">
        <f t="shared" si="8"/>
        <v>0</v>
      </c>
      <c r="AE813" s="12">
        <f t="shared" si="9"/>
        <v>1</v>
      </c>
      <c r="AF813" s="12">
        <f t="shared" si="10"/>
        <v>0</v>
      </c>
    </row>
    <row r="814" ht="15.75" customHeight="1">
      <c r="A814" s="8">
        <v>45685.0</v>
      </c>
      <c r="B814" s="9" t="s">
        <v>281</v>
      </c>
      <c r="C814" s="9" t="s">
        <v>1944</v>
      </c>
      <c r="D814" s="15">
        <v>9.9988415603E10</v>
      </c>
      <c r="E814" s="9" t="s">
        <v>13936</v>
      </c>
      <c r="F814" s="9" t="s">
        <v>13948</v>
      </c>
      <c r="G814" s="9" t="s">
        <v>13926</v>
      </c>
      <c r="H814" s="9" t="s">
        <v>13938</v>
      </c>
      <c r="I814" s="9" t="s">
        <v>13928</v>
      </c>
      <c r="J814" s="9" t="s">
        <v>13939</v>
      </c>
      <c r="K814" s="9" t="s">
        <v>13930</v>
      </c>
      <c r="L814" s="9" t="s">
        <v>13931</v>
      </c>
      <c r="M814" s="9" t="s">
        <v>13952</v>
      </c>
      <c r="N814" s="13" t="s">
        <v>12</v>
      </c>
      <c r="O814" s="13" t="s">
        <v>14</v>
      </c>
      <c r="P814" s="13" t="s">
        <v>111</v>
      </c>
      <c r="Q814" s="13" t="s">
        <v>20</v>
      </c>
      <c r="R814" s="13" t="s">
        <v>15</v>
      </c>
      <c r="S814" s="10">
        <f>ROUNDUP(SUM(VLOOKUP(F814,'Pontuação'!A$2:B$11,2,FALSE),VLOOKUP(E814,'Pontuação'!C$2:D$11,2,FALSE),VLOOKUP(H814,'Pontuação'!I$2:J$11,2,FALSE),VLOOKUP(J814,'Pontuação'!G$2:H$11,2,FALSE),VLOOKUP(L814,'Pontuação'!M$2:N$13,2,FALSE)),0)</f>
        <v>1672</v>
      </c>
      <c r="T814" s="11">
        <f t="shared" si="1"/>
        <v>167</v>
      </c>
      <c r="U814" s="11" t="str">
        <f t="array" ref="U814">IFERROR(INDEX('Pontuação'!G$13:G$101, MATCH(T814, 'Pontuação'!F$13:F$101, 0)), "Faixa Indefinida")</f>
        <v>B</v>
      </c>
      <c r="V814" s="11">
        <f t="shared" si="2"/>
        <v>0</v>
      </c>
      <c r="W814" s="11">
        <f t="shared" si="3"/>
        <v>1</v>
      </c>
      <c r="X814" s="11">
        <f t="shared" si="4"/>
        <v>0</v>
      </c>
      <c r="Y814" s="11">
        <f t="shared" si="5"/>
        <v>0</v>
      </c>
      <c r="Z814" s="12">
        <f>ROUNDUP(SUM(VLOOKUP(F814,'Pontuação 3.0'!A$2:B$11,2,FALSE),VLOOKUP(E814,'Pontuação 3.0'!C$2:D$11,2,FALSE),VLOOKUP(H814,'Pontuação 3.0'!I$2:J$11,2,FALSE),VLOOKUP(J814,'Pontuação 3.0'!G$2:H$11,2,FALSE),VLOOKUP(G814,'Pontuação 3.0'!E$2:F$11,2,FALSE),VLOOKUP(K814,'Pontuação 3.0'!K$2:L$11,2,FALSE),VLOOKUP(L814,'Pontuação 3.0'!M$2:N$13,2,FALSE)),0)</f>
        <v>2338</v>
      </c>
      <c r="AA814" s="12">
        <f t="shared" si="6"/>
        <v>234</v>
      </c>
      <c r="AB814" s="12" t="str">
        <f t="array" ref="AB814">IFERROR(INDEX('Pontuação 3.0'!G$13:G$191, MATCH(AA814, 'Pontuação 3.0'!F$13:F$191, 0)), "Faixa Indefinida")</f>
        <v>B</v>
      </c>
      <c r="AC814" s="12">
        <f t="shared" si="7"/>
        <v>0</v>
      </c>
      <c r="AD814" s="12">
        <f t="shared" si="8"/>
        <v>1</v>
      </c>
      <c r="AE814" s="12">
        <f t="shared" si="9"/>
        <v>0</v>
      </c>
      <c r="AF814" s="12">
        <f t="shared" si="10"/>
        <v>0</v>
      </c>
    </row>
    <row r="815" ht="15.75" customHeight="1">
      <c r="A815" s="8">
        <v>45685.0</v>
      </c>
      <c r="B815" s="9" t="s">
        <v>1949</v>
      </c>
      <c r="C815" s="9" t="s">
        <v>1950</v>
      </c>
      <c r="D815" s="15">
        <v>6.198342132E10</v>
      </c>
      <c r="E815" s="9" t="s">
        <v>13936</v>
      </c>
      <c r="F815" s="9" t="s">
        <v>13950</v>
      </c>
      <c r="G815" s="9" t="s">
        <v>13926</v>
      </c>
      <c r="H815" s="9" t="s">
        <v>13960</v>
      </c>
      <c r="I815" s="9" t="s">
        <v>13928</v>
      </c>
      <c r="J815" s="9" t="s">
        <v>13929</v>
      </c>
      <c r="K815" s="9" t="s">
        <v>13930</v>
      </c>
      <c r="L815" s="9" t="s">
        <v>13931</v>
      </c>
      <c r="M815" s="9" t="s">
        <v>13942</v>
      </c>
      <c r="N815" s="13" t="s">
        <v>12</v>
      </c>
      <c r="O815" s="13" t="s">
        <v>14</v>
      </c>
      <c r="P815" s="13" t="s">
        <v>68</v>
      </c>
      <c r="Q815" s="13" t="s">
        <v>48</v>
      </c>
      <c r="R815" s="13" t="s">
        <v>15</v>
      </c>
      <c r="S815" s="10">
        <f>ROUNDUP(SUM(VLOOKUP(F815,'Pontuação'!A$2:B$11,2,FALSE),VLOOKUP(E815,'Pontuação'!C$2:D$11,2,FALSE),VLOOKUP(H815,'Pontuação'!I$2:J$11,2,FALSE),VLOOKUP(J815,'Pontuação'!G$2:H$11,2,FALSE),VLOOKUP(L815,'Pontuação'!M$2:N$13,2,FALSE)),0)</f>
        <v>1369</v>
      </c>
      <c r="T815" s="11">
        <f t="shared" si="1"/>
        <v>137</v>
      </c>
      <c r="U815" s="11" t="str">
        <f t="array" ref="U815">IFERROR(INDEX('Pontuação'!G$13:G$101, MATCH(T815, 'Pontuação'!F$13:F$101, 0)), "Faixa Indefinida")</f>
        <v>D</v>
      </c>
      <c r="V815" s="11">
        <f t="shared" si="2"/>
        <v>0</v>
      </c>
      <c r="W815" s="11">
        <f t="shared" si="3"/>
        <v>0</v>
      </c>
      <c r="X815" s="11">
        <f t="shared" si="4"/>
        <v>0</v>
      </c>
      <c r="Y815" s="11">
        <f t="shared" si="5"/>
        <v>1</v>
      </c>
      <c r="Z815" s="12">
        <f>ROUNDUP(SUM(VLOOKUP(F815,'Pontuação 3.0'!A$2:B$11,2,FALSE),VLOOKUP(E815,'Pontuação 3.0'!C$2:D$11,2,FALSE),VLOOKUP(H815,'Pontuação 3.0'!I$2:J$11,2,FALSE),VLOOKUP(J815,'Pontuação 3.0'!G$2:H$11,2,FALSE),VLOOKUP(G815,'Pontuação 3.0'!E$2:F$11,2,FALSE),VLOOKUP(K815,'Pontuação 3.0'!K$2:L$11,2,FALSE),VLOOKUP(L815,'Pontuação 3.0'!M$2:N$13,2,FALSE)),0)</f>
        <v>2275</v>
      </c>
      <c r="AA815" s="12">
        <f t="shared" si="6"/>
        <v>228</v>
      </c>
      <c r="AB815" s="12" t="str">
        <f t="array" ref="AB815">IFERROR(INDEX('Pontuação 3.0'!G$13:G$191, MATCH(AA815, 'Pontuação 3.0'!F$13:F$191, 0)), "Faixa Indefinida")</f>
        <v>B</v>
      </c>
      <c r="AC815" s="12">
        <f t="shared" si="7"/>
        <v>0</v>
      </c>
      <c r="AD815" s="12">
        <f t="shared" si="8"/>
        <v>1</v>
      </c>
      <c r="AE815" s="12">
        <f t="shared" si="9"/>
        <v>0</v>
      </c>
      <c r="AF815" s="12">
        <f t="shared" si="10"/>
        <v>0</v>
      </c>
    </row>
    <row r="816" ht="15.75" customHeight="1">
      <c r="A816" s="8">
        <v>45685.0</v>
      </c>
      <c r="B816" s="9" t="s">
        <v>1947</v>
      </c>
      <c r="C816" s="9" t="s">
        <v>1948</v>
      </c>
      <c r="D816" s="15">
        <v>9.1989587729E10</v>
      </c>
      <c r="E816" s="9" t="s">
        <v>13936</v>
      </c>
      <c r="F816" s="9" t="s">
        <v>13948</v>
      </c>
      <c r="G816" s="9" t="s">
        <v>13926</v>
      </c>
      <c r="H816" s="9" t="s">
        <v>13951</v>
      </c>
      <c r="I816" s="9" t="s">
        <v>13940</v>
      </c>
      <c r="J816" s="9" t="s">
        <v>13929</v>
      </c>
      <c r="K816" s="9" t="s">
        <v>13940</v>
      </c>
      <c r="L816" s="9" t="s">
        <v>13945</v>
      </c>
      <c r="M816" s="9" t="s">
        <v>13952</v>
      </c>
      <c r="N816" s="13" t="s">
        <v>12</v>
      </c>
      <c r="O816" s="13" t="s">
        <v>14</v>
      </c>
      <c r="P816" s="13" t="s">
        <v>19</v>
      </c>
      <c r="Q816" s="13" t="s">
        <v>20</v>
      </c>
      <c r="R816" s="13" t="s">
        <v>65</v>
      </c>
      <c r="S816" s="10">
        <f>ROUNDUP(SUM(VLOOKUP(F816,'Pontuação'!A$2:B$11,2,FALSE),VLOOKUP(E816,'Pontuação'!C$2:D$11,2,FALSE),VLOOKUP(H816,'Pontuação'!I$2:J$11,2,FALSE),VLOOKUP(J816,'Pontuação'!G$2:H$11,2,FALSE),VLOOKUP(L816,'Pontuação'!M$2:N$13,2,FALSE)),0)</f>
        <v>1673</v>
      </c>
      <c r="T816" s="11">
        <f t="shared" si="1"/>
        <v>167</v>
      </c>
      <c r="U816" s="11" t="str">
        <f t="array" ref="U816">IFERROR(INDEX('Pontuação'!G$13:G$101, MATCH(T816, 'Pontuação'!F$13:F$101, 0)), "Faixa Indefinida")</f>
        <v>B</v>
      </c>
      <c r="V816" s="11">
        <f t="shared" si="2"/>
        <v>0</v>
      </c>
      <c r="W816" s="11">
        <f t="shared" si="3"/>
        <v>1</v>
      </c>
      <c r="X816" s="11">
        <f t="shared" si="4"/>
        <v>0</v>
      </c>
      <c r="Y816" s="11">
        <f t="shared" si="5"/>
        <v>0</v>
      </c>
      <c r="Z816" s="12">
        <f>ROUNDUP(SUM(VLOOKUP(F816,'Pontuação 3.0'!A$2:B$11,2,FALSE),VLOOKUP(E816,'Pontuação 3.0'!C$2:D$11,2,FALSE),VLOOKUP(H816,'Pontuação 3.0'!I$2:J$11,2,FALSE),VLOOKUP(J816,'Pontuação 3.0'!G$2:H$11,2,FALSE),VLOOKUP(G816,'Pontuação 3.0'!E$2:F$11,2,FALSE),VLOOKUP(K816,'Pontuação 3.0'!K$2:L$11,2,FALSE),VLOOKUP(L816,'Pontuação 3.0'!M$2:N$13,2,FALSE)),0)</f>
        <v>2075</v>
      </c>
      <c r="AA816" s="12">
        <f t="shared" si="6"/>
        <v>208</v>
      </c>
      <c r="AB816" s="12" t="str">
        <f t="array" ref="AB816">IFERROR(INDEX('Pontuação 3.0'!G$13:G$191, MATCH(AA816, 'Pontuação 3.0'!F$13:F$191, 0)), "Faixa Indefinida")</f>
        <v>C</v>
      </c>
      <c r="AC816" s="12">
        <f t="shared" si="7"/>
        <v>0</v>
      </c>
      <c r="AD816" s="12">
        <f t="shared" si="8"/>
        <v>0</v>
      </c>
      <c r="AE816" s="12">
        <f t="shared" si="9"/>
        <v>1</v>
      </c>
      <c r="AF816" s="12">
        <f t="shared" si="10"/>
        <v>0</v>
      </c>
    </row>
    <row r="817" ht="15.75" customHeight="1">
      <c r="A817" s="8">
        <v>45685.0</v>
      </c>
      <c r="B817" s="9" t="s">
        <v>1953</v>
      </c>
      <c r="C817" s="9" t="s">
        <v>1954</v>
      </c>
      <c r="D817" s="15">
        <v>2.1974362942E10</v>
      </c>
      <c r="E817" s="9" t="s">
        <v>13936</v>
      </c>
      <c r="F817" s="9" t="s">
        <v>13948</v>
      </c>
      <c r="G817" s="9" t="s">
        <v>13926</v>
      </c>
      <c r="H817" s="9" t="s">
        <v>13951</v>
      </c>
      <c r="I817" s="9" t="s">
        <v>13940</v>
      </c>
      <c r="J817" s="9" t="s">
        <v>13929</v>
      </c>
      <c r="K817" s="9" t="s">
        <v>13930</v>
      </c>
      <c r="L817" s="9" t="s">
        <v>13931</v>
      </c>
      <c r="M817" s="9" t="s">
        <v>13942</v>
      </c>
      <c r="N817" s="13" t="s">
        <v>12</v>
      </c>
      <c r="O817" s="13" t="s">
        <v>14</v>
      </c>
      <c r="P817" s="13" t="s">
        <v>71</v>
      </c>
      <c r="Q817" s="13" t="s">
        <v>20</v>
      </c>
      <c r="R817" s="13" t="s">
        <v>15</v>
      </c>
      <c r="S817" s="10">
        <f>ROUNDUP(SUM(VLOOKUP(F817,'Pontuação'!A$2:B$11,2,FALSE),VLOOKUP(E817,'Pontuação'!C$2:D$11,2,FALSE),VLOOKUP(H817,'Pontuação'!I$2:J$11,2,FALSE),VLOOKUP(J817,'Pontuação'!G$2:H$11,2,FALSE),VLOOKUP(L817,'Pontuação'!M$2:N$13,2,FALSE)),0)</f>
        <v>1541</v>
      </c>
      <c r="T817" s="11">
        <f t="shared" si="1"/>
        <v>154</v>
      </c>
      <c r="U817" s="11" t="str">
        <f t="array" ref="U817">IFERROR(INDEX('Pontuação'!G$13:G$101, MATCH(T817, 'Pontuação'!F$13:F$101, 0)), "Faixa Indefinida")</f>
        <v>C</v>
      </c>
      <c r="V817" s="11">
        <f t="shared" si="2"/>
        <v>0</v>
      </c>
      <c r="W817" s="11">
        <f t="shared" si="3"/>
        <v>0</v>
      </c>
      <c r="X817" s="11">
        <f t="shared" si="4"/>
        <v>1</v>
      </c>
      <c r="Y817" s="11">
        <f t="shared" si="5"/>
        <v>0</v>
      </c>
      <c r="Z817" s="12">
        <f>ROUNDUP(SUM(VLOOKUP(F817,'Pontuação 3.0'!A$2:B$11,2,FALSE),VLOOKUP(E817,'Pontuação 3.0'!C$2:D$11,2,FALSE),VLOOKUP(H817,'Pontuação 3.0'!I$2:J$11,2,FALSE),VLOOKUP(J817,'Pontuação 3.0'!G$2:H$11,2,FALSE),VLOOKUP(G817,'Pontuação 3.0'!E$2:F$11,2,FALSE),VLOOKUP(K817,'Pontuação 3.0'!K$2:L$11,2,FALSE),VLOOKUP(L817,'Pontuação 3.0'!M$2:N$13,2,FALSE)),0)</f>
        <v>2250</v>
      </c>
      <c r="AA817" s="12">
        <f t="shared" si="6"/>
        <v>225</v>
      </c>
      <c r="AB817" s="12" t="str">
        <f t="array" ref="AB817">IFERROR(INDEX('Pontuação 3.0'!G$13:G$191, MATCH(AA817, 'Pontuação 3.0'!F$13:F$191, 0)), "Faixa Indefinida")</f>
        <v>B</v>
      </c>
      <c r="AC817" s="12">
        <f t="shared" si="7"/>
        <v>0</v>
      </c>
      <c r="AD817" s="12">
        <f t="shared" si="8"/>
        <v>1</v>
      </c>
      <c r="AE817" s="12">
        <f t="shared" si="9"/>
        <v>0</v>
      </c>
      <c r="AF817" s="12">
        <f t="shared" si="10"/>
        <v>0</v>
      </c>
    </row>
    <row r="818" ht="15.75" customHeight="1">
      <c r="A818" s="8">
        <v>45685.0</v>
      </c>
      <c r="B818" s="9" t="s">
        <v>1958</v>
      </c>
      <c r="C818" s="9" t="s">
        <v>1959</v>
      </c>
      <c r="D818" s="15">
        <v>5.19917781E10</v>
      </c>
      <c r="E818" s="9" t="s">
        <v>13936</v>
      </c>
      <c r="F818" s="9" t="s">
        <v>13950</v>
      </c>
      <c r="G818" s="9" t="s">
        <v>13944</v>
      </c>
      <c r="H818" s="9" t="s">
        <v>13951</v>
      </c>
      <c r="I818" s="9" t="s">
        <v>13940</v>
      </c>
      <c r="J818" s="9" t="s">
        <v>13929</v>
      </c>
      <c r="K818" s="9" t="s">
        <v>13940</v>
      </c>
      <c r="L818" s="9" t="s">
        <v>13945</v>
      </c>
      <c r="M818" s="9" t="s">
        <v>13942</v>
      </c>
      <c r="N818" s="13" t="s">
        <v>12</v>
      </c>
      <c r="O818" s="13" t="s">
        <v>14</v>
      </c>
      <c r="P818" s="13" t="s">
        <v>32</v>
      </c>
      <c r="Q818" s="13" t="s">
        <v>114</v>
      </c>
      <c r="R818" s="13" t="s">
        <v>15</v>
      </c>
      <c r="S818" s="10">
        <f>ROUNDUP(SUM(VLOOKUP(F818,'Pontuação'!A$2:B$11,2,FALSE),VLOOKUP(E818,'Pontuação'!C$2:D$11,2,FALSE),VLOOKUP(H818,'Pontuação'!I$2:J$11,2,FALSE),VLOOKUP(J818,'Pontuação'!G$2:H$11,2,FALSE),VLOOKUP(L818,'Pontuação'!M$2:N$13,2,FALSE)),0)</f>
        <v>1685</v>
      </c>
      <c r="T818" s="11">
        <f t="shared" si="1"/>
        <v>169</v>
      </c>
      <c r="U818" s="11" t="str">
        <f t="array" ref="U818">IFERROR(INDEX('Pontuação'!G$13:G$101, MATCH(T818, 'Pontuação'!F$13:F$101, 0)), "Faixa Indefinida")</f>
        <v>B</v>
      </c>
      <c r="V818" s="11">
        <f t="shared" si="2"/>
        <v>0</v>
      </c>
      <c r="W818" s="11">
        <f t="shared" si="3"/>
        <v>1</v>
      </c>
      <c r="X818" s="11">
        <f t="shared" si="4"/>
        <v>0</v>
      </c>
      <c r="Y818" s="11">
        <f t="shared" si="5"/>
        <v>0</v>
      </c>
      <c r="Z818" s="12">
        <f>ROUNDUP(SUM(VLOOKUP(F818,'Pontuação 3.0'!A$2:B$11,2,FALSE),VLOOKUP(E818,'Pontuação 3.0'!C$2:D$11,2,FALSE),VLOOKUP(H818,'Pontuação 3.0'!I$2:J$11,2,FALSE),VLOOKUP(J818,'Pontuação 3.0'!G$2:H$11,2,FALSE),VLOOKUP(G818,'Pontuação 3.0'!E$2:F$11,2,FALSE),VLOOKUP(K818,'Pontuação 3.0'!K$2:L$11,2,FALSE),VLOOKUP(L818,'Pontuação 3.0'!M$2:N$13,2,FALSE)),0)</f>
        <v>2068</v>
      </c>
      <c r="AA818" s="12">
        <f t="shared" si="6"/>
        <v>207</v>
      </c>
      <c r="AB818" s="12" t="str">
        <f t="array" ref="AB818">IFERROR(INDEX('Pontuação 3.0'!G$13:G$191, MATCH(AA818, 'Pontuação 3.0'!F$13:F$191, 0)), "Faixa Indefinida")</f>
        <v>C</v>
      </c>
      <c r="AC818" s="12">
        <f t="shared" si="7"/>
        <v>0</v>
      </c>
      <c r="AD818" s="12">
        <f t="shared" si="8"/>
        <v>0</v>
      </c>
      <c r="AE818" s="12">
        <f t="shared" si="9"/>
        <v>1</v>
      </c>
      <c r="AF818" s="12">
        <f t="shared" si="10"/>
        <v>0</v>
      </c>
    </row>
    <row r="819" ht="15.75" customHeight="1">
      <c r="A819" s="8">
        <v>45685.0</v>
      </c>
      <c r="B819" s="9" t="s">
        <v>1963</v>
      </c>
      <c r="C819" s="9" t="s">
        <v>1964</v>
      </c>
      <c r="D819" s="15">
        <v>7.1986083821E10</v>
      </c>
      <c r="E819" s="9" t="s">
        <v>13936</v>
      </c>
      <c r="F819" s="9" t="s">
        <v>13948</v>
      </c>
      <c r="G819" s="9" t="s">
        <v>13944</v>
      </c>
      <c r="H819" s="9" t="s">
        <v>13949</v>
      </c>
      <c r="I819" s="9" t="s">
        <v>13928</v>
      </c>
      <c r="J819" s="9" t="s">
        <v>13929</v>
      </c>
      <c r="K819" s="9" t="s">
        <v>13940</v>
      </c>
      <c r="L819" s="9" t="s">
        <v>13931</v>
      </c>
      <c r="M819" s="9" t="s">
        <v>13952</v>
      </c>
      <c r="N819" s="13" t="s">
        <v>12</v>
      </c>
      <c r="O819" s="13" t="s">
        <v>14</v>
      </c>
      <c r="P819" s="13" t="s">
        <v>39</v>
      </c>
      <c r="Q819" s="13" t="s">
        <v>77</v>
      </c>
      <c r="R819" s="13" t="s">
        <v>15</v>
      </c>
      <c r="S819" s="10">
        <f>ROUNDUP(SUM(VLOOKUP(F819,'Pontuação'!A$2:B$11,2,FALSE),VLOOKUP(E819,'Pontuação'!C$2:D$11,2,FALSE),VLOOKUP(H819,'Pontuação'!I$2:J$11,2,FALSE),VLOOKUP(J819,'Pontuação'!G$2:H$11,2,FALSE),VLOOKUP(L819,'Pontuação'!M$2:N$13,2,FALSE)),0)</f>
        <v>1583</v>
      </c>
      <c r="T819" s="11">
        <f t="shared" si="1"/>
        <v>158</v>
      </c>
      <c r="U819" s="11" t="str">
        <f t="array" ref="U819">IFERROR(INDEX('Pontuação'!G$13:G$101, MATCH(T819, 'Pontuação'!F$13:F$101, 0)), "Faixa Indefinida")</f>
        <v>C</v>
      </c>
      <c r="V819" s="11">
        <f t="shared" si="2"/>
        <v>0</v>
      </c>
      <c r="W819" s="11">
        <f t="shared" si="3"/>
        <v>0</v>
      </c>
      <c r="X819" s="11">
        <f t="shared" si="4"/>
        <v>1</v>
      </c>
      <c r="Y819" s="11">
        <f t="shared" si="5"/>
        <v>0</v>
      </c>
      <c r="Z819" s="12">
        <f>ROUNDUP(SUM(VLOOKUP(F819,'Pontuação 3.0'!A$2:B$11,2,FALSE),VLOOKUP(E819,'Pontuação 3.0'!C$2:D$11,2,FALSE),VLOOKUP(H819,'Pontuação 3.0'!I$2:J$11,2,FALSE),VLOOKUP(J819,'Pontuação 3.0'!G$2:H$11,2,FALSE),VLOOKUP(G819,'Pontuação 3.0'!E$2:F$11,2,FALSE),VLOOKUP(K819,'Pontuação 3.0'!K$2:L$11,2,FALSE),VLOOKUP(L819,'Pontuação 3.0'!M$2:N$13,2,FALSE)),0)</f>
        <v>1936</v>
      </c>
      <c r="AA819" s="12">
        <f t="shared" si="6"/>
        <v>194</v>
      </c>
      <c r="AB819" s="12" t="str">
        <f t="array" ref="AB819">IFERROR(INDEX('Pontuação 3.0'!G$13:G$191, MATCH(AA819, 'Pontuação 3.0'!F$13:F$191, 0)), "Faixa Indefinida")</f>
        <v>C</v>
      </c>
      <c r="AC819" s="12">
        <f t="shared" si="7"/>
        <v>0</v>
      </c>
      <c r="AD819" s="12">
        <f t="shared" si="8"/>
        <v>0</v>
      </c>
      <c r="AE819" s="12">
        <f t="shared" si="9"/>
        <v>1</v>
      </c>
      <c r="AF819" s="12">
        <f t="shared" si="10"/>
        <v>0</v>
      </c>
    </row>
    <row r="820" ht="15.75" customHeight="1">
      <c r="A820" s="8">
        <v>45685.0</v>
      </c>
      <c r="B820" s="9" t="s">
        <v>559</v>
      </c>
      <c r="C820" s="9" t="s">
        <v>1957</v>
      </c>
      <c r="D820" s="15">
        <v>7.7988068547E10</v>
      </c>
      <c r="E820" s="9" t="s">
        <v>13936</v>
      </c>
      <c r="F820" s="9" t="s">
        <v>13950</v>
      </c>
      <c r="G820" s="9" t="s">
        <v>13926</v>
      </c>
      <c r="H820" s="9" t="s">
        <v>13949</v>
      </c>
      <c r="I820" s="9" t="s">
        <v>13928</v>
      </c>
      <c r="J820" s="9" t="s">
        <v>13939</v>
      </c>
      <c r="K820" s="9" t="s">
        <v>13940</v>
      </c>
      <c r="L820" s="9" t="s">
        <v>13945</v>
      </c>
      <c r="M820" s="9" t="s">
        <v>13952</v>
      </c>
      <c r="N820" s="13" t="s">
        <v>12</v>
      </c>
      <c r="O820" s="13" t="s">
        <v>14</v>
      </c>
      <c r="P820" s="13" t="s">
        <v>19</v>
      </c>
      <c r="Q820" s="13" t="s">
        <v>20</v>
      </c>
      <c r="R820" s="13" t="s">
        <v>65</v>
      </c>
      <c r="S820" s="10">
        <f>ROUNDUP(SUM(VLOOKUP(F820,'Pontuação'!A$2:B$11,2,FALSE),VLOOKUP(E820,'Pontuação'!C$2:D$11,2,FALSE),VLOOKUP(H820,'Pontuação'!I$2:J$11,2,FALSE),VLOOKUP(J820,'Pontuação'!G$2:H$11,2,FALSE),VLOOKUP(L820,'Pontuação'!M$2:N$13,2,FALSE)),0)</f>
        <v>1832</v>
      </c>
      <c r="T820" s="11">
        <f t="shared" si="1"/>
        <v>183</v>
      </c>
      <c r="U820" s="11" t="str">
        <f t="array" ref="U820">IFERROR(INDEX('Pontuação'!G$13:G$101, MATCH(T820, 'Pontuação'!F$13:F$101, 0)), "Faixa Indefinida")</f>
        <v>B</v>
      </c>
      <c r="V820" s="11">
        <f t="shared" si="2"/>
        <v>0</v>
      </c>
      <c r="W820" s="11">
        <f t="shared" si="3"/>
        <v>1</v>
      </c>
      <c r="X820" s="11">
        <f t="shared" si="4"/>
        <v>0</v>
      </c>
      <c r="Y820" s="11">
        <f t="shared" si="5"/>
        <v>0</v>
      </c>
      <c r="Z820" s="12">
        <f>ROUNDUP(SUM(VLOOKUP(F820,'Pontuação 3.0'!A$2:B$11,2,FALSE),VLOOKUP(E820,'Pontuação 3.0'!C$2:D$11,2,FALSE),VLOOKUP(H820,'Pontuação 3.0'!I$2:J$11,2,FALSE),VLOOKUP(J820,'Pontuação 3.0'!G$2:H$11,2,FALSE),VLOOKUP(G820,'Pontuação 3.0'!E$2:F$11,2,FALSE),VLOOKUP(K820,'Pontuação 3.0'!K$2:L$11,2,FALSE),VLOOKUP(L820,'Pontuação 3.0'!M$2:N$13,2,FALSE)),0)</f>
        <v>2447</v>
      </c>
      <c r="AA820" s="12">
        <f t="shared" si="6"/>
        <v>245</v>
      </c>
      <c r="AB820" s="12" t="str">
        <f t="array" ref="AB820">IFERROR(INDEX('Pontuação 3.0'!G$13:G$191, MATCH(AA820, 'Pontuação 3.0'!F$13:F$191, 0)), "Faixa Indefinida")</f>
        <v>A</v>
      </c>
      <c r="AC820" s="12">
        <f t="shared" si="7"/>
        <v>1</v>
      </c>
      <c r="AD820" s="12">
        <f t="shared" si="8"/>
        <v>0</v>
      </c>
      <c r="AE820" s="12">
        <f t="shared" si="9"/>
        <v>0</v>
      </c>
      <c r="AF820" s="12">
        <f t="shared" si="10"/>
        <v>0</v>
      </c>
    </row>
    <row r="821" ht="15.75" customHeight="1">
      <c r="A821" s="8">
        <v>45685.0</v>
      </c>
      <c r="B821" s="9" t="s">
        <v>1960</v>
      </c>
      <c r="C821" s="9" t="s">
        <v>1961</v>
      </c>
      <c r="D821" s="9" t="s">
        <v>1962</v>
      </c>
      <c r="E821" s="9" t="s">
        <v>13936</v>
      </c>
      <c r="F821" s="9" t="s">
        <v>13950</v>
      </c>
      <c r="G821" s="9" t="s">
        <v>13944</v>
      </c>
      <c r="H821" s="9" t="s">
        <v>13949</v>
      </c>
      <c r="I821" s="9" t="s">
        <v>13940</v>
      </c>
      <c r="J821" s="9" t="s">
        <v>13939</v>
      </c>
      <c r="K821" s="9" t="s">
        <v>13940</v>
      </c>
      <c r="L821" s="9" t="s">
        <v>13931</v>
      </c>
      <c r="M821" s="9" t="s">
        <v>13942</v>
      </c>
      <c r="N821" s="13" t="s">
        <v>12</v>
      </c>
      <c r="O821" s="13" t="s">
        <v>14</v>
      </c>
      <c r="P821" s="13" t="s">
        <v>39</v>
      </c>
      <c r="Q821" s="13" t="s">
        <v>48</v>
      </c>
      <c r="R821" s="13" t="s">
        <v>15</v>
      </c>
      <c r="S821" s="10">
        <f>ROUNDUP(SUM(VLOOKUP(F821,'Pontuação'!A$2:B$11,2,FALSE),VLOOKUP(E821,'Pontuação'!C$2:D$11,2,FALSE),VLOOKUP(H821,'Pontuação'!I$2:J$11,2,FALSE),VLOOKUP(J821,'Pontuação'!G$2:H$11,2,FALSE),VLOOKUP(L821,'Pontuação'!M$2:N$13,2,FALSE)),0)</f>
        <v>1700</v>
      </c>
      <c r="T821" s="11">
        <f t="shared" si="1"/>
        <v>170</v>
      </c>
      <c r="U821" s="11" t="str">
        <f t="array" ref="U821">IFERROR(INDEX('Pontuação'!G$13:G$101, MATCH(T821, 'Pontuação'!F$13:F$101, 0)), "Faixa Indefinida")</f>
        <v>B</v>
      </c>
      <c r="V821" s="11">
        <f t="shared" si="2"/>
        <v>0</v>
      </c>
      <c r="W821" s="11">
        <f t="shared" si="3"/>
        <v>1</v>
      </c>
      <c r="X821" s="11">
        <f t="shared" si="4"/>
        <v>0</v>
      </c>
      <c r="Y821" s="11">
        <f t="shared" si="5"/>
        <v>0</v>
      </c>
      <c r="Z821" s="12">
        <f>ROUNDUP(SUM(VLOOKUP(F821,'Pontuação 3.0'!A$2:B$11,2,FALSE),VLOOKUP(E821,'Pontuação 3.0'!C$2:D$11,2,FALSE),VLOOKUP(H821,'Pontuação 3.0'!I$2:J$11,2,FALSE),VLOOKUP(J821,'Pontuação 3.0'!G$2:H$11,2,FALSE),VLOOKUP(G821,'Pontuação 3.0'!E$2:F$11,2,FALSE),VLOOKUP(K821,'Pontuação 3.0'!K$2:L$11,2,FALSE),VLOOKUP(L821,'Pontuação 3.0'!M$2:N$13,2,FALSE)),0)</f>
        <v>2221</v>
      </c>
      <c r="AA821" s="12">
        <f t="shared" si="6"/>
        <v>222</v>
      </c>
      <c r="AB821" s="12" t="str">
        <f t="array" ref="AB821">IFERROR(INDEX('Pontuação 3.0'!G$13:G$191, MATCH(AA821, 'Pontuação 3.0'!F$13:F$191, 0)), "Faixa Indefinida")</f>
        <v>B</v>
      </c>
      <c r="AC821" s="12">
        <f t="shared" si="7"/>
        <v>0</v>
      </c>
      <c r="AD821" s="12">
        <f t="shared" si="8"/>
        <v>1</v>
      </c>
      <c r="AE821" s="12">
        <f t="shared" si="9"/>
        <v>0</v>
      </c>
      <c r="AF821" s="12">
        <f t="shared" si="10"/>
        <v>0</v>
      </c>
    </row>
    <row r="822" ht="15.75" customHeight="1">
      <c r="A822" s="8">
        <v>45685.0</v>
      </c>
      <c r="B822" s="9" t="s">
        <v>1965</v>
      </c>
      <c r="C822" s="9" t="s">
        <v>1966</v>
      </c>
      <c r="D822" s="15">
        <v>2.1975452458E10</v>
      </c>
      <c r="E822" s="9" t="s">
        <v>13936</v>
      </c>
      <c r="F822" s="9" t="s">
        <v>13950</v>
      </c>
      <c r="G822" s="9" t="s">
        <v>13926</v>
      </c>
      <c r="H822" s="9" t="s">
        <v>13951</v>
      </c>
      <c r="I822" s="9" t="s">
        <v>13928</v>
      </c>
      <c r="J822" s="9" t="s">
        <v>13929</v>
      </c>
      <c r="K822" s="9" t="s">
        <v>13940</v>
      </c>
      <c r="L822" s="9" t="s">
        <v>13945</v>
      </c>
      <c r="M822" s="9" t="s">
        <v>13932</v>
      </c>
      <c r="N822" s="13" t="s">
        <v>12</v>
      </c>
      <c r="O822" s="13" t="s">
        <v>14</v>
      </c>
      <c r="P822" s="13" t="s">
        <v>93</v>
      </c>
      <c r="Q822" s="13" t="s">
        <v>20</v>
      </c>
      <c r="R822" s="13" t="s">
        <v>15</v>
      </c>
      <c r="S822" s="10">
        <f>ROUNDUP(SUM(VLOOKUP(F822,'Pontuação'!A$2:B$11,2,FALSE),VLOOKUP(E822,'Pontuação'!C$2:D$11,2,FALSE),VLOOKUP(H822,'Pontuação'!I$2:J$11,2,FALSE),VLOOKUP(J822,'Pontuação'!G$2:H$11,2,FALSE),VLOOKUP(L822,'Pontuação'!M$2:N$13,2,FALSE)),0)</f>
        <v>1685</v>
      </c>
      <c r="T822" s="11">
        <f t="shared" si="1"/>
        <v>169</v>
      </c>
      <c r="U822" s="11" t="str">
        <f t="array" ref="U822">IFERROR(INDEX('Pontuação'!G$13:G$101, MATCH(T822, 'Pontuação'!F$13:F$101, 0)), "Faixa Indefinida")</f>
        <v>B</v>
      </c>
      <c r="V822" s="11">
        <f t="shared" si="2"/>
        <v>0</v>
      </c>
      <c r="W822" s="11">
        <f t="shared" si="3"/>
        <v>1</v>
      </c>
      <c r="X822" s="11">
        <f t="shared" si="4"/>
        <v>0</v>
      </c>
      <c r="Y822" s="11">
        <f t="shared" si="5"/>
        <v>0</v>
      </c>
      <c r="Z822" s="12">
        <f>ROUNDUP(SUM(VLOOKUP(F822,'Pontuação 3.0'!A$2:B$11,2,FALSE),VLOOKUP(E822,'Pontuação 3.0'!C$2:D$11,2,FALSE),VLOOKUP(H822,'Pontuação 3.0'!I$2:J$11,2,FALSE),VLOOKUP(J822,'Pontuação 3.0'!G$2:H$11,2,FALSE),VLOOKUP(G822,'Pontuação 3.0'!E$2:F$11,2,FALSE),VLOOKUP(K822,'Pontuação 3.0'!K$2:L$11,2,FALSE),VLOOKUP(L822,'Pontuação 3.0'!M$2:N$13,2,FALSE)),0)</f>
        <v>2208</v>
      </c>
      <c r="AA822" s="12">
        <f t="shared" si="6"/>
        <v>221</v>
      </c>
      <c r="AB822" s="12" t="str">
        <f t="array" ref="AB822">IFERROR(INDEX('Pontuação 3.0'!G$13:G$191, MATCH(AA822, 'Pontuação 3.0'!F$13:F$191, 0)), "Faixa Indefinida")</f>
        <v>B</v>
      </c>
      <c r="AC822" s="12">
        <f t="shared" si="7"/>
        <v>0</v>
      </c>
      <c r="AD822" s="12">
        <f t="shared" si="8"/>
        <v>1</v>
      </c>
      <c r="AE822" s="12">
        <f t="shared" si="9"/>
        <v>0</v>
      </c>
      <c r="AF822" s="12">
        <f t="shared" si="10"/>
        <v>0</v>
      </c>
    </row>
    <row r="823" ht="15.75" customHeight="1">
      <c r="A823" s="8">
        <v>45685.0</v>
      </c>
      <c r="B823" s="9" t="s">
        <v>17</v>
      </c>
      <c r="C823" s="9" t="s">
        <v>1971</v>
      </c>
      <c r="D823" s="15">
        <v>6.1981906802E10</v>
      </c>
      <c r="E823" s="9" t="s">
        <v>13936</v>
      </c>
      <c r="F823" s="9" t="s">
        <v>13948</v>
      </c>
      <c r="G823" s="9" t="s">
        <v>13944</v>
      </c>
      <c r="H823" s="9" t="s">
        <v>13951</v>
      </c>
      <c r="I823" s="9" t="s">
        <v>13940</v>
      </c>
      <c r="J823" s="9" t="s">
        <v>13929</v>
      </c>
      <c r="K823" s="9" t="s">
        <v>13940</v>
      </c>
      <c r="L823" s="9" t="s">
        <v>13931</v>
      </c>
      <c r="M823" s="9" t="s">
        <v>13942</v>
      </c>
      <c r="N823" s="13" t="s">
        <v>12</v>
      </c>
      <c r="O823" s="13" t="s">
        <v>14</v>
      </c>
      <c r="P823" s="13" t="s">
        <v>32</v>
      </c>
      <c r="Q823" s="13" t="s">
        <v>33</v>
      </c>
      <c r="R823" s="13" t="s">
        <v>15</v>
      </c>
      <c r="S823" s="10">
        <f>ROUNDUP(SUM(VLOOKUP(F823,'Pontuação'!A$2:B$11,2,FALSE),VLOOKUP(E823,'Pontuação'!C$2:D$11,2,FALSE),VLOOKUP(H823,'Pontuação'!I$2:J$11,2,FALSE),VLOOKUP(J823,'Pontuação'!G$2:H$11,2,FALSE),VLOOKUP(L823,'Pontuação'!M$2:N$13,2,FALSE)),0)</f>
        <v>1541</v>
      </c>
      <c r="T823" s="11">
        <f t="shared" si="1"/>
        <v>154</v>
      </c>
      <c r="U823" s="11" t="str">
        <f t="array" ref="U823">IFERROR(INDEX('Pontuação'!G$13:G$101, MATCH(T823, 'Pontuação'!F$13:F$101, 0)), "Faixa Indefinida")</f>
        <v>C</v>
      </c>
      <c r="V823" s="11">
        <f t="shared" si="2"/>
        <v>0</v>
      </c>
      <c r="W823" s="11">
        <f t="shared" si="3"/>
        <v>0</v>
      </c>
      <c r="X823" s="11">
        <f t="shared" si="4"/>
        <v>1</v>
      </c>
      <c r="Y823" s="11">
        <f t="shared" si="5"/>
        <v>0</v>
      </c>
      <c r="Z823" s="12">
        <f>ROUNDUP(SUM(VLOOKUP(F823,'Pontuação 3.0'!A$2:B$11,2,FALSE),VLOOKUP(E823,'Pontuação 3.0'!C$2:D$11,2,FALSE),VLOOKUP(H823,'Pontuação 3.0'!I$2:J$11,2,FALSE),VLOOKUP(J823,'Pontuação 3.0'!G$2:H$11,2,FALSE),VLOOKUP(G823,'Pontuação 3.0'!E$2:F$11,2,FALSE),VLOOKUP(K823,'Pontuação 3.0'!K$2:L$11,2,FALSE),VLOOKUP(L823,'Pontuação 3.0'!M$2:N$13,2,FALSE)),0)</f>
        <v>1849</v>
      </c>
      <c r="AA823" s="12">
        <f t="shared" si="6"/>
        <v>185</v>
      </c>
      <c r="AB823" s="12" t="str">
        <f t="array" ref="AB823">IFERROR(INDEX('Pontuação 3.0'!G$13:G$191, MATCH(AA823, 'Pontuação 3.0'!F$13:F$191, 0)), "Faixa Indefinida")</f>
        <v>D</v>
      </c>
      <c r="AC823" s="12">
        <f t="shared" si="7"/>
        <v>0</v>
      </c>
      <c r="AD823" s="12">
        <f t="shared" si="8"/>
        <v>0</v>
      </c>
      <c r="AE823" s="12">
        <f t="shared" si="9"/>
        <v>0</v>
      </c>
      <c r="AF823" s="12">
        <f t="shared" si="10"/>
        <v>1</v>
      </c>
    </row>
    <row r="824" ht="15.75" customHeight="1">
      <c r="A824" s="8">
        <v>45685.0</v>
      </c>
      <c r="B824" s="9" t="s">
        <v>1969</v>
      </c>
      <c r="C824" s="9" t="s">
        <v>1970</v>
      </c>
      <c r="D824" s="15">
        <v>3.1999251707E10</v>
      </c>
      <c r="E824" s="9" t="s">
        <v>13936</v>
      </c>
      <c r="F824" s="9" t="s">
        <v>13950</v>
      </c>
      <c r="G824" s="9" t="s">
        <v>13926</v>
      </c>
      <c r="H824" s="9" t="s">
        <v>13938</v>
      </c>
      <c r="I824" s="9" t="s">
        <v>13928</v>
      </c>
      <c r="J824" s="9" t="s">
        <v>13929</v>
      </c>
      <c r="K824" s="9" t="s">
        <v>13940</v>
      </c>
      <c r="L824" s="9" t="s">
        <v>13931</v>
      </c>
      <c r="M824" s="9" t="s">
        <v>13952</v>
      </c>
      <c r="N824" s="13" t="s">
        <v>12</v>
      </c>
      <c r="O824" s="13" t="s">
        <v>14</v>
      </c>
      <c r="P824" s="13" t="s">
        <v>13</v>
      </c>
      <c r="Q824" s="13" t="s">
        <v>48</v>
      </c>
      <c r="R824" s="13" t="s">
        <v>15</v>
      </c>
      <c r="S824" s="10">
        <f>ROUNDUP(SUM(VLOOKUP(F824,'Pontuação'!A$2:B$11,2,FALSE),VLOOKUP(E824,'Pontuação'!C$2:D$11,2,FALSE),VLOOKUP(H824,'Pontuação'!I$2:J$11,2,FALSE),VLOOKUP(J824,'Pontuação'!G$2:H$11,2,FALSE),VLOOKUP(L824,'Pontuação'!M$2:N$13,2,FALSE)),0)</f>
        <v>1579</v>
      </c>
      <c r="T824" s="11">
        <f t="shared" si="1"/>
        <v>158</v>
      </c>
      <c r="U824" s="11" t="str">
        <f t="array" ref="U824">IFERROR(INDEX('Pontuação'!G$13:G$101, MATCH(T824, 'Pontuação'!F$13:F$101, 0)), "Faixa Indefinida")</f>
        <v>C</v>
      </c>
      <c r="V824" s="11">
        <f t="shared" si="2"/>
        <v>0</v>
      </c>
      <c r="W824" s="11">
        <f t="shared" si="3"/>
        <v>0</v>
      </c>
      <c r="X824" s="11">
        <f t="shared" si="4"/>
        <v>1</v>
      </c>
      <c r="Y824" s="11">
        <f t="shared" si="5"/>
        <v>0</v>
      </c>
      <c r="Z824" s="12">
        <f>ROUNDUP(SUM(VLOOKUP(F824,'Pontuação 3.0'!A$2:B$11,2,FALSE),VLOOKUP(E824,'Pontuação 3.0'!C$2:D$11,2,FALSE),VLOOKUP(H824,'Pontuação 3.0'!I$2:J$11,2,FALSE),VLOOKUP(J824,'Pontuação 3.0'!G$2:H$11,2,FALSE),VLOOKUP(G824,'Pontuação 3.0'!E$2:F$11,2,FALSE),VLOOKUP(K824,'Pontuação 3.0'!K$2:L$11,2,FALSE),VLOOKUP(L824,'Pontuação 3.0'!M$2:N$13,2,FALSE)),0)</f>
        <v>2058</v>
      </c>
      <c r="AA824" s="12">
        <f t="shared" si="6"/>
        <v>206</v>
      </c>
      <c r="AB824" s="12" t="str">
        <f t="array" ref="AB824">IFERROR(INDEX('Pontuação 3.0'!G$13:G$191, MATCH(AA824, 'Pontuação 3.0'!F$13:F$191, 0)), "Faixa Indefinida")</f>
        <v>C</v>
      </c>
      <c r="AC824" s="12">
        <f t="shared" si="7"/>
        <v>0</v>
      </c>
      <c r="AD824" s="12">
        <f t="shared" si="8"/>
        <v>0</v>
      </c>
      <c r="AE824" s="12">
        <f t="shared" si="9"/>
        <v>1</v>
      </c>
      <c r="AF824" s="12">
        <f t="shared" si="10"/>
        <v>0</v>
      </c>
    </row>
    <row r="825" ht="15.75" customHeight="1">
      <c r="A825" s="8">
        <v>45685.0</v>
      </c>
      <c r="B825" s="9" t="s">
        <v>1955</v>
      </c>
      <c r="C825" s="9" t="s">
        <v>1956</v>
      </c>
      <c r="D825" s="15">
        <v>9.3992191307E10</v>
      </c>
      <c r="E825" s="9" t="s">
        <v>13936</v>
      </c>
      <c r="F825" s="9" t="s">
        <v>13948</v>
      </c>
      <c r="G825" s="9" t="s">
        <v>13926</v>
      </c>
      <c r="H825" s="9" t="s">
        <v>13949</v>
      </c>
      <c r="I825" s="9" t="s">
        <v>13940</v>
      </c>
      <c r="J825" s="9" t="s">
        <v>13939</v>
      </c>
      <c r="K825" s="9" t="s">
        <v>13930</v>
      </c>
      <c r="L825" s="9" t="s">
        <v>13931</v>
      </c>
      <c r="M825" s="9" t="s">
        <v>13932</v>
      </c>
      <c r="N825" s="13" t="s">
        <v>12</v>
      </c>
      <c r="O825" s="13" t="s">
        <v>14</v>
      </c>
      <c r="P825" s="13" t="s">
        <v>111</v>
      </c>
      <c r="Q825" s="13" t="s">
        <v>20</v>
      </c>
      <c r="R825" s="13" t="s">
        <v>15</v>
      </c>
      <c r="S825" s="10">
        <f>ROUNDUP(SUM(VLOOKUP(F825,'Pontuação'!A$2:B$11,2,FALSE),VLOOKUP(E825,'Pontuação'!C$2:D$11,2,FALSE),VLOOKUP(H825,'Pontuação'!I$2:J$11,2,FALSE),VLOOKUP(J825,'Pontuação'!G$2:H$11,2,FALSE),VLOOKUP(L825,'Pontuação'!M$2:N$13,2,FALSE)),0)</f>
        <v>1688</v>
      </c>
      <c r="T825" s="11">
        <f t="shared" si="1"/>
        <v>169</v>
      </c>
      <c r="U825" s="11" t="str">
        <f t="array" ref="U825">IFERROR(INDEX('Pontuação'!G$13:G$101, MATCH(T825, 'Pontuação'!F$13:F$101, 0)), "Faixa Indefinida")</f>
        <v>B</v>
      </c>
      <c r="V825" s="11">
        <f t="shared" si="2"/>
        <v>0</v>
      </c>
      <c r="W825" s="11">
        <f t="shared" si="3"/>
        <v>1</v>
      </c>
      <c r="X825" s="11">
        <f t="shared" si="4"/>
        <v>0</v>
      </c>
      <c r="Y825" s="11">
        <f t="shared" si="5"/>
        <v>0</v>
      </c>
      <c r="Z825" s="12">
        <f>ROUNDUP(SUM(VLOOKUP(F825,'Pontuação 3.0'!A$2:B$11,2,FALSE),VLOOKUP(E825,'Pontuação 3.0'!C$2:D$11,2,FALSE),VLOOKUP(H825,'Pontuação 3.0'!I$2:J$11,2,FALSE),VLOOKUP(J825,'Pontuação 3.0'!G$2:H$11,2,FALSE),VLOOKUP(G825,'Pontuação 3.0'!E$2:F$11,2,FALSE),VLOOKUP(K825,'Pontuação 3.0'!K$2:L$11,2,FALSE),VLOOKUP(L825,'Pontuação 3.0'!M$2:N$13,2,FALSE)),0)</f>
        <v>2489</v>
      </c>
      <c r="AA825" s="12">
        <f t="shared" si="6"/>
        <v>249</v>
      </c>
      <c r="AB825" s="12" t="str">
        <f t="array" ref="AB825">IFERROR(INDEX('Pontuação 3.0'!G$13:G$191, MATCH(AA825, 'Pontuação 3.0'!F$13:F$191, 0)), "Faixa Indefinida")</f>
        <v>A</v>
      </c>
      <c r="AC825" s="12">
        <f t="shared" si="7"/>
        <v>1</v>
      </c>
      <c r="AD825" s="12">
        <f t="shared" si="8"/>
        <v>0</v>
      </c>
      <c r="AE825" s="12">
        <f t="shared" si="9"/>
        <v>0</v>
      </c>
      <c r="AF825" s="12">
        <f t="shared" si="10"/>
        <v>0</v>
      </c>
    </row>
    <row r="826" ht="15.75" customHeight="1">
      <c r="A826" s="8">
        <v>45685.0</v>
      </c>
      <c r="B826" s="9" t="s">
        <v>1979</v>
      </c>
      <c r="C826" s="9" t="s">
        <v>1980</v>
      </c>
      <c r="D826" s="15">
        <v>5.4984483753E10</v>
      </c>
      <c r="E826" s="9" t="s">
        <v>13936</v>
      </c>
      <c r="F826" s="9" t="s">
        <v>13950</v>
      </c>
      <c r="G826" s="9" t="s">
        <v>13926</v>
      </c>
      <c r="H826" s="9" t="s">
        <v>13938</v>
      </c>
      <c r="I826" s="9" t="s">
        <v>13928</v>
      </c>
      <c r="J826" s="9" t="s">
        <v>13939</v>
      </c>
      <c r="K826" s="9" t="s">
        <v>13940</v>
      </c>
      <c r="L826" s="9" t="s">
        <v>13931</v>
      </c>
      <c r="M826" s="9" t="s">
        <v>13946</v>
      </c>
      <c r="N826" s="13" t="s">
        <v>12</v>
      </c>
      <c r="O826" s="13" t="s">
        <v>14</v>
      </c>
      <c r="P826" s="13" t="s">
        <v>32</v>
      </c>
      <c r="Q826" s="13" t="s">
        <v>51</v>
      </c>
      <c r="R826" s="13" t="s">
        <v>65</v>
      </c>
      <c r="S826" s="10">
        <f>ROUNDUP(SUM(VLOOKUP(F826,'Pontuação'!A$2:B$11,2,FALSE),VLOOKUP(E826,'Pontuação'!C$2:D$11,2,FALSE),VLOOKUP(H826,'Pontuação'!I$2:J$11,2,FALSE),VLOOKUP(J826,'Pontuação'!G$2:H$11,2,FALSE),VLOOKUP(L826,'Pontuação'!M$2:N$13,2,FALSE)),0)</f>
        <v>1684</v>
      </c>
      <c r="T826" s="11">
        <f t="shared" si="1"/>
        <v>168</v>
      </c>
      <c r="U826" s="11" t="str">
        <f t="array" ref="U826">IFERROR(INDEX('Pontuação'!G$13:G$101, MATCH(T826, 'Pontuação'!F$13:F$101, 0)), "Faixa Indefinida")</f>
        <v>B</v>
      </c>
      <c r="V826" s="11">
        <f t="shared" si="2"/>
        <v>0</v>
      </c>
      <c r="W826" s="11">
        <f t="shared" si="3"/>
        <v>1</v>
      </c>
      <c r="X826" s="11">
        <f t="shared" si="4"/>
        <v>0</v>
      </c>
      <c r="Y826" s="11">
        <f t="shared" si="5"/>
        <v>0</v>
      </c>
      <c r="Z826" s="12">
        <f>ROUNDUP(SUM(VLOOKUP(F826,'Pontuação 3.0'!A$2:B$11,2,FALSE),VLOOKUP(E826,'Pontuação 3.0'!C$2:D$11,2,FALSE),VLOOKUP(H826,'Pontuação 3.0'!I$2:J$11,2,FALSE),VLOOKUP(J826,'Pontuação 3.0'!G$2:H$11,2,FALSE),VLOOKUP(G826,'Pontuação 3.0'!E$2:F$11,2,FALSE),VLOOKUP(K826,'Pontuação 3.0'!K$2:L$11,2,FALSE),VLOOKUP(L826,'Pontuação 3.0'!M$2:N$13,2,FALSE)),0)</f>
        <v>2210</v>
      </c>
      <c r="AA826" s="12">
        <f t="shared" si="6"/>
        <v>221</v>
      </c>
      <c r="AB826" s="12" t="str">
        <f t="array" ref="AB826">IFERROR(INDEX('Pontuação 3.0'!G$13:G$191, MATCH(AA826, 'Pontuação 3.0'!F$13:F$191, 0)), "Faixa Indefinida")</f>
        <v>B</v>
      </c>
      <c r="AC826" s="12">
        <f t="shared" si="7"/>
        <v>0</v>
      </c>
      <c r="AD826" s="12">
        <f t="shared" si="8"/>
        <v>1</v>
      </c>
      <c r="AE826" s="12">
        <f t="shared" si="9"/>
        <v>0</v>
      </c>
      <c r="AF826" s="12">
        <f t="shared" si="10"/>
        <v>0</v>
      </c>
    </row>
    <row r="827" ht="15.75" customHeight="1">
      <c r="A827" s="8">
        <v>45685.0</v>
      </c>
      <c r="B827" s="9" t="s">
        <v>1981</v>
      </c>
      <c r="C827" s="9" t="s">
        <v>1982</v>
      </c>
      <c r="D827" s="15">
        <v>6.2985688919E10</v>
      </c>
      <c r="E827" s="9" t="s">
        <v>13936</v>
      </c>
      <c r="F827" s="9" t="s">
        <v>13950</v>
      </c>
      <c r="G827" s="9" t="s">
        <v>13961</v>
      </c>
      <c r="H827" s="9" t="s">
        <v>13927</v>
      </c>
      <c r="I827" s="9" t="s">
        <v>13940</v>
      </c>
      <c r="J827" s="9" t="s">
        <v>13929</v>
      </c>
      <c r="K827" s="9" t="s">
        <v>13940</v>
      </c>
      <c r="L827" s="9" t="s">
        <v>13931</v>
      </c>
      <c r="M827" s="9" t="s">
        <v>13932</v>
      </c>
      <c r="N827" s="13" t="s">
        <v>12</v>
      </c>
      <c r="O827" s="13" t="s">
        <v>14</v>
      </c>
      <c r="P827" s="13" t="s">
        <v>32</v>
      </c>
      <c r="Q827" s="13" t="s">
        <v>200</v>
      </c>
      <c r="R827" s="13" t="s">
        <v>15</v>
      </c>
      <c r="S827" s="10">
        <f>ROUNDUP(SUM(VLOOKUP(F827,'Pontuação'!A$2:B$11,2,FALSE),VLOOKUP(E827,'Pontuação'!C$2:D$11,2,FALSE),VLOOKUP(H827,'Pontuação'!I$2:J$11,2,FALSE),VLOOKUP(J827,'Pontuação'!G$2:H$11,2,FALSE),VLOOKUP(L827,'Pontuação'!M$2:N$13,2,FALSE)),0)</f>
        <v>1439</v>
      </c>
      <c r="T827" s="11">
        <f t="shared" si="1"/>
        <v>144</v>
      </c>
      <c r="U827" s="11" t="str">
        <f t="array" ref="U827">IFERROR(INDEX('Pontuação'!G$13:G$101, MATCH(T827, 'Pontuação'!F$13:F$101, 0)), "Faixa Indefinida")</f>
        <v>D</v>
      </c>
      <c r="V827" s="11">
        <f t="shared" si="2"/>
        <v>0</v>
      </c>
      <c r="W827" s="11">
        <f t="shared" si="3"/>
        <v>0</v>
      </c>
      <c r="X827" s="11">
        <f t="shared" si="4"/>
        <v>0</v>
      </c>
      <c r="Y827" s="11">
        <f t="shared" si="5"/>
        <v>1</v>
      </c>
      <c r="Z827" s="12">
        <f>ROUNDUP(SUM(VLOOKUP(F827,'Pontuação 3.0'!A$2:B$11,2,FALSE),VLOOKUP(E827,'Pontuação 3.0'!C$2:D$11,2,FALSE),VLOOKUP(H827,'Pontuação 3.0'!I$2:J$11,2,FALSE),VLOOKUP(J827,'Pontuação 3.0'!G$2:H$11,2,FALSE),VLOOKUP(G827,'Pontuação 3.0'!E$2:F$11,2,FALSE),VLOOKUP(K827,'Pontuação 3.0'!K$2:L$11,2,FALSE),VLOOKUP(L827,'Pontuação 3.0'!M$2:N$13,2,FALSE)),0)</f>
        <v>1867</v>
      </c>
      <c r="AA827" s="12">
        <f t="shared" si="6"/>
        <v>187</v>
      </c>
      <c r="AB827" s="12" t="str">
        <f t="array" ref="AB827">IFERROR(INDEX('Pontuação 3.0'!G$13:G$191, MATCH(AA827, 'Pontuação 3.0'!F$13:F$191, 0)), "Faixa Indefinida")</f>
        <v>D</v>
      </c>
      <c r="AC827" s="12">
        <f t="shared" si="7"/>
        <v>0</v>
      </c>
      <c r="AD827" s="12">
        <f t="shared" si="8"/>
        <v>0</v>
      </c>
      <c r="AE827" s="12">
        <f t="shared" si="9"/>
        <v>0</v>
      </c>
      <c r="AF827" s="12">
        <f t="shared" si="10"/>
        <v>1</v>
      </c>
    </row>
    <row r="828" ht="15.75" customHeight="1">
      <c r="A828" s="8">
        <v>45685.0</v>
      </c>
      <c r="B828" s="9" t="s">
        <v>1967</v>
      </c>
      <c r="C828" s="9" t="s">
        <v>1968</v>
      </c>
      <c r="D828" s="15">
        <v>9.3991122284E10</v>
      </c>
      <c r="E828" s="9" t="s">
        <v>13936</v>
      </c>
      <c r="F828" s="9" t="s">
        <v>13950</v>
      </c>
      <c r="G828" s="9" t="s">
        <v>13926</v>
      </c>
      <c r="H828" s="9" t="s">
        <v>13949</v>
      </c>
      <c r="I828" s="9" t="s">
        <v>13928</v>
      </c>
      <c r="J828" s="9" t="s">
        <v>13929</v>
      </c>
      <c r="K828" s="9" t="s">
        <v>13940</v>
      </c>
      <c r="L828" s="9" t="s">
        <v>13931</v>
      </c>
      <c r="M828" s="9" t="s">
        <v>13932</v>
      </c>
      <c r="N828" s="13" t="s">
        <v>12</v>
      </c>
      <c r="O828" s="13" t="s">
        <v>14</v>
      </c>
      <c r="P828" s="13" t="s">
        <v>399</v>
      </c>
      <c r="Q828" s="13" t="s">
        <v>20</v>
      </c>
      <c r="R828" s="13" t="s">
        <v>15</v>
      </c>
      <c r="S828" s="10">
        <f>ROUNDUP(SUM(VLOOKUP(F828,'Pontuação'!A$2:B$11,2,FALSE),VLOOKUP(E828,'Pontuação'!C$2:D$11,2,FALSE),VLOOKUP(H828,'Pontuação'!I$2:J$11,2,FALSE),VLOOKUP(J828,'Pontuação'!G$2:H$11,2,FALSE),VLOOKUP(L828,'Pontuação'!M$2:N$13,2,FALSE)),0)</f>
        <v>1595</v>
      </c>
      <c r="T828" s="11">
        <f t="shared" si="1"/>
        <v>160</v>
      </c>
      <c r="U828" s="11" t="str">
        <f t="array" ref="U828">IFERROR(INDEX('Pontuação'!G$13:G$101, MATCH(T828, 'Pontuação'!F$13:F$101, 0)), "Faixa Indefinida")</f>
        <v>C</v>
      </c>
      <c r="V828" s="11">
        <f t="shared" si="2"/>
        <v>0</v>
      </c>
      <c r="W828" s="11">
        <f t="shared" si="3"/>
        <v>0</v>
      </c>
      <c r="X828" s="11">
        <f t="shared" si="4"/>
        <v>1</v>
      </c>
      <c r="Y828" s="11">
        <f t="shared" si="5"/>
        <v>0</v>
      </c>
      <c r="Z828" s="12">
        <f>ROUNDUP(SUM(VLOOKUP(F828,'Pontuação 3.0'!A$2:B$11,2,FALSE),VLOOKUP(E828,'Pontuação 3.0'!C$2:D$11,2,FALSE),VLOOKUP(H828,'Pontuação 3.0'!I$2:J$11,2,FALSE),VLOOKUP(J828,'Pontuação 3.0'!G$2:H$11,2,FALSE),VLOOKUP(G828,'Pontuação 3.0'!E$2:F$11,2,FALSE),VLOOKUP(K828,'Pontuação 3.0'!K$2:L$11,2,FALSE),VLOOKUP(L828,'Pontuação 3.0'!M$2:N$13,2,FALSE)),0)</f>
        <v>2209</v>
      </c>
      <c r="AA828" s="12">
        <f t="shared" si="6"/>
        <v>221</v>
      </c>
      <c r="AB828" s="12" t="str">
        <f t="array" ref="AB828">IFERROR(INDEX('Pontuação 3.0'!G$13:G$191, MATCH(AA828, 'Pontuação 3.0'!F$13:F$191, 0)), "Faixa Indefinida")</f>
        <v>B</v>
      </c>
      <c r="AC828" s="12">
        <f t="shared" si="7"/>
        <v>0</v>
      </c>
      <c r="AD828" s="12">
        <f t="shared" si="8"/>
        <v>1</v>
      </c>
      <c r="AE828" s="12">
        <f t="shared" si="9"/>
        <v>0</v>
      </c>
      <c r="AF828" s="12">
        <f t="shared" si="10"/>
        <v>0</v>
      </c>
    </row>
    <row r="829" ht="15.75" customHeight="1">
      <c r="A829" s="8">
        <v>45685.0</v>
      </c>
      <c r="B829" s="9" t="s">
        <v>1972</v>
      </c>
      <c r="C829" s="9" t="s">
        <v>1973</v>
      </c>
      <c r="D829" s="15">
        <v>6.7999372496E10</v>
      </c>
      <c r="E829" s="9" t="s">
        <v>13936</v>
      </c>
      <c r="F829" s="9" t="s">
        <v>13948</v>
      </c>
      <c r="G829" s="9" t="s">
        <v>13955</v>
      </c>
      <c r="H829" s="9" t="s">
        <v>13938</v>
      </c>
      <c r="I829" s="9" t="s">
        <v>13940</v>
      </c>
      <c r="J829" s="9" t="s">
        <v>13929</v>
      </c>
      <c r="K829" s="9" t="s">
        <v>13940</v>
      </c>
      <c r="L829" s="9" t="s">
        <v>13954</v>
      </c>
      <c r="M829" s="9" t="s">
        <v>13967</v>
      </c>
      <c r="N829" s="13" t="s">
        <v>12</v>
      </c>
      <c r="O829" s="13" t="s">
        <v>14</v>
      </c>
      <c r="P829" s="13" t="s">
        <v>32</v>
      </c>
      <c r="Q829" s="13" t="s">
        <v>20</v>
      </c>
      <c r="R829" s="13" t="s">
        <v>15</v>
      </c>
      <c r="S829" s="10">
        <f>ROUNDUP(SUM(VLOOKUP(F829,'Pontuação'!A$2:B$11,2,FALSE),VLOOKUP(E829,'Pontuação'!C$2:D$11,2,FALSE),VLOOKUP(H829,'Pontuação'!I$2:J$11,2,FALSE),VLOOKUP(J829,'Pontuação'!G$2:H$11,2,FALSE),VLOOKUP(L829,'Pontuação'!M$2:N$13,2,FALSE)),0)</f>
        <v>1530</v>
      </c>
      <c r="T829" s="11">
        <f t="shared" si="1"/>
        <v>153</v>
      </c>
      <c r="U829" s="11" t="str">
        <f t="array" ref="U829">IFERROR(INDEX('Pontuação'!G$13:G$101, MATCH(T829, 'Pontuação'!F$13:F$101, 0)), "Faixa Indefinida")</f>
        <v>C</v>
      </c>
      <c r="V829" s="11">
        <f t="shared" si="2"/>
        <v>0</v>
      </c>
      <c r="W829" s="11">
        <f t="shared" si="3"/>
        <v>0</v>
      </c>
      <c r="X829" s="11">
        <f t="shared" si="4"/>
        <v>1</v>
      </c>
      <c r="Y829" s="11">
        <f t="shared" si="5"/>
        <v>0</v>
      </c>
      <c r="Z829" s="12">
        <f>ROUNDUP(SUM(VLOOKUP(F829,'Pontuação 3.0'!A$2:B$11,2,FALSE),VLOOKUP(E829,'Pontuação 3.0'!C$2:D$11,2,FALSE),VLOOKUP(H829,'Pontuação 3.0'!I$2:J$11,2,FALSE),VLOOKUP(J829,'Pontuação 3.0'!G$2:H$11,2,FALSE),VLOOKUP(G829,'Pontuação 3.0'!E$2:F$11,2,FALSE),VLOOKUP(K829,'Pontuação 3.0'!K$2:L$11,2,FALSE),VLOOKUP(L829,'Pontuação 3.0'!M$2:N$13,2,FALSE)),0)</f>
        <v>1989</v>
      </c>
      <c r="AA829" s="12">
        <f t="shared" si="6"/>
        <v>199</v>
      </c>
      <c r="AB829" s="12" t="str">
        <f t="array" ref="AB829">IFERROR(INDEX('Pontuação 3.0'!G$13:G$191, MATCH(AA829, 'Pontuação 3.0'!F$13:F$191, 0)), "Faixa Indefinida")</f>
        <v>C</v>
      </c>
      <c r="AC829" s="12">
        <f t="shared" si="7"/>
        <v>0</v>
      </c>
      <c r="AD829" s="12">
        <f t="shared" si="8"/>
        <v>0</v>
      </c>
      <c r="AE829" s="12">
        <f t="shared" si="9"/>
        <v>1</v>
      </c>
      <c r="AF829" s="12">
        <f t="shared" si="10"/>
        <v>0</v>
      </c>
    </row>
    <row r="830" ht="15.75" customHeight="1">
      <c r="A830" s="8">
        <v>45685.0</v>
      </c>
      <c r="B830" s="9" t="s">
        <v>1988</v>
      </c>
      <c r="C830" s="9" t="s">
        <v>1989</v>
      </c>
      <c r="D830" s="15">
        <v>8.599119025E9</v>
      </c>
      <c r="E830" s="9" t="s">
        <v>13936</v>
      </c>
      <c r="F830" s="9" t="s">
        <v>13950</v>
      </c>
      <c r="G830" s="9" t="s">
        <v>13926</v>
      </c>
      <c r="H830" s="9" t="s">
        <v>13951</v>
      </c>
      <c r="I830" s="9" t="s">
        <v>13940</v>
      </c>
      <c r="J830" s="9" t="s">
        <v>13929</v>
      </c>
      <c r="K830" s="9" t="s">
        <v>13930</v>
      </c>
      <c r="L830" s="9" t="s">
        <v>13931</v>
      </c>
      <c r="M830" s="9" t="s">
        <v>13942</v>
      </c>
      <c r="N830" s="13" t="s">
        <v>12</v>
      </c>
      <c r="O830" s="13" t="s">
        <v>14</v>
      </c>
      <c r="P830" s="13" t="s">
        <v>32</v>
      </c>
      <c r="Q830" s="13" t="s">
        <v>48</v>
      </c>
      <c r="R830" s="13" t="s">
        <v>15</v>
      </c>
      <c r="S830" s="10">
        <f>ROUNDUP(SUM(VLOOKUP(F830,'Pontuação'!A$2:B$11,2,FALSE),VLOOKUP(E830,'Pontuação'!C$2:D$11,2,FALSE),VLOOKUP(H830,'Pontuação'!I$2:J$11,2,FALSE),VLOOKUP(J830,'Pontuação'!G$2:H$11,2,FALSE),VLOOKUP(L830,'Pontuação'!M$2:N$13,2,FALSE)),0)</f>
        <v>1553</v>
      </c>
      <c r="T830" s="11">
        <f t="shared" si="1"/>
        <v>155</v>
      </c>
      <c r="U830" s="11" t="str">
        <f t="array" ref="U830">IFERROR(INDEX('Pontuação'!G$13:G$101, MATCH(T830, 'Pontuação'!F$13:F$101, 0)), "Faixa Indefinida")</f>
        <v>C</v>
      </c>
      <c r="V830" s="11">
        <f t="shared" si="2"/>
        <v>0</v>
      </c>
      <c r="W830" s="11">
        <f t="shared" si="3"/>
        <v>0</v>
      </c>
      <c r="X830" s="11">
        <f t="shared" si="4"/>
        <v>1</v>
      </c>
      <c r="Y830" s="11">
        <f t="shared" si="5"/>
        <v>0</v>
      </c>
      <c r="Z830" s="12">
        <f>ROUNDUP(SUM(VLOOKUP(F830,'Pontuação 3.0'!A$2:B$11,2,FALSE),VLOOKUP(E830,'Pontuação 3.0'!C$2:D$11,2,FALSE),VLOOKUP(H830,'Pontuação 3.0'!I$2:J$11,2,FALSE),VLOOKUP(J830,'Pontuação 3.0'!G$2:H$11,2,FALSE),VLOOKUP(G830,'Pontuação 3.0'!E$2:F$11,2,FALSE),VLOOKUP(K830,'Pontuação 3.0'!K$2:L$11,2,FALSE),VLOOKUP(L830,'Pontuação 3.0'!M$2:N$13,2,FALSE)),0)</f>
        <v>2383</v>
      </c>
      <c r="AA830" s="12">
        <f t="shared" si="6"/>
        <v>238</v>
      </c>
      <c r="AB830" s="12" t="str">
        <f t="array" ref="AB830">IFERROR(INDEX('Pontuação 3.0'!G$13:G$191, MATCH(AA830, 'Pontuação 3.0'!F$13:F$191, 0)), "Faixa Indefinida")</f>
        <v>A</v>
      </c>
      <c r="AC830" s="12">
        <f t="shared" si="7"/>
        <v>1</v>
      </c>
      <c r="AD830" s="12">
        <f t="shared" si="8"/>
        <v>0</v>
      </c>
      <c r="AE830" s="12">
        <f t="shared" si="9"/>
        <v>0</v>
      </c>
      <c r="AF830" s="12">
        <f t="shared" si="10"/>
        <v>0</v>
      </c>
    </row>
    <row r="831" ht="15.75" customHeight="1">
      <c r="A831" s="8">
        <v>45685.0</v>
      </c>
      <c r="B831" s="9" t="s">
        <v>1983</v>
      </c>
      <c r="C831" s="9" t="s">
        <v>1984</v>
      </c>
      <c r="D831" s="9" t="s">
        <v>1985</v>
      </c>
      <c r="E831" s="9" t="s">
        <v>13936</v>
      </c>
      <c r="F831" s="9" t="s">
        <v>13948</v>
      </c>
      <c r="G831" s="9" t="s">
        <v>13926</v>
      </c>
      <c r="H831" s="9" t="s">
        <v>13927</v>
      </c>
      <c r="I831" s="9" t="s">
        <v>13940</v>
      </c>
      <c r="J831" s="9" t="s">
        <v>13929</v>
      </c>
      <c r="K831" s="9" t="s">
        <v>13940</v>
      </c>
      <c r="L831" s="9" t="s">
        <v>13931</v>
      </c>
      <c r="M831" s="9" t="s">
        <v>13932</v>
      </c>
      <c r="N831" s="13" t="s">
        <v>12</v>
      </c>
      <c r="O831" s="13" t="s">
        <v>14</v>
      </c>
      <c r="P831" s="13" t="s">
        <v>93</v>
      </c>
      <c r="Q831" s="13" t="s">
        <v>20</v>
      </c>
      <c r="R831" s="13" t="s">
        <v>65</v>
      </c>
      <c r="S831" s="10">
        <f>ROUNDUP(SUM(VLOOKUP(F831,'Pontuação'!A$2:B$11,2,FALSE),VLOOKUP(E831,'Pontuação'!C$2:D$11,2,FALSE),VLOOKUP(H831,'Pontuação'!I$2:J$11,2,FALSE),VLOOKUP(J831,'Pontuação'!G$2:H$11,2,FALSE),VLOOKUP(L831,'Pontuação'!M$2:N$13,2,FALSE)),0)</f>
        <v>1427</v>
      </c>
      <c r="T831" s="11">
        <f t="shared" si="1"/>
        <v>143</v>
      </c>
      <c r="U831" s="11" t="str">
        <f t="array" ref="U831">IFERROR(INDEX('Pontuação'!G$13:G$101, MATCH(T831, 'Pontuação'!F$13:F$101, 0)), "Faixa Indefinida")</f>
        <v>D</v>
      </c>
      <c r="V831" s="11">
        <f t="shared" si="2"/>
        <v>0</v>
      </c>
      <c r="W831" s="11">
        <f t="shared" si="3"/>
        <v>0</v>
      </c>
      <c r="X831" s="11">
        <f t="shared" si="4"/>
        <v>0</v>
      </c>
      <c r="Y831" s="11">
        <f t="shared" si="5"/>
        <v>1</v>
      </c>
      <c r="Z831" s="12">
        <f>ROUNDUP(SUM(VLOOKUP(F831,'Pontuação 3.0'!A$2:B$11,2,FALSE),VLOOKUP(E831,'Pontuação 3.0'!C$2:D$11,2,FALSE),VLOOKUP(H831,'Pontuação 3.0'!I$2:J$11,2,FALSE),VLOOKUP(J831,'Pontuação 3.0'!G$2:H$11,2,FALSE),VLOOKUP(G831,'Pontuação 3.0'!E$2:F$11,2,FALSE),VLOOKUP(K831,'Pontuação 3.0'!K$2:L$11,2,FALSE),VLOOKUP(L831,'Pontuação 3.0'!M$2:N$13,2,FALSE)),0)</f>
        <v>1841</v>
      </c>
      <c r="AA831" s="12">
        <f t="shared" si="6"/>
        <v>184</v>
      </c>
      <c r="AB831" s="12" t="str">
        <f t="array" ref="AB831">IFERROR(INDEX('Pontuação 3.0'!G$13:G$191, MATCH(AA831, 'Pontuação 3.0'!F$13:F$191, 0)), "Faixa Indefinida")</f>
        <v>D</v>
      </c>
      <c r="AC831" s="12">
        <f t="shared" si="7"/>
        <v>0</v>
      </c>
      <c r="AD831" s="12">
        <f t="shared" si="8"/>
        <v>0</v>
      </c>
      <c r="AE831" s="12">
        <f t="shared" si="9"/>
        <v>0</v>
      </c>
      <c r="AF831" s="12">
        <f t="shared" si="10"/>
        <v>1</v>
      </c>
    </row>
    <row r="832" ht="15.75" customHeight="1">
      <c r="A832" s="8">
        <v>45685.0</v>
      </c>
      <c r="B832" s="9" t="s">
        <v>1992</v>
      </c>
      <c r="C832" s="9" t="s">
        <v>1993</v>
      </c>
      <c r="D832" s="15">
        <v>6.1993861373E10</v>
      </c>
      <c r="E832" s="9" t="s">
        <v>13936</v>
      </c>
      <c r="F832" s="9" t="s">
        <v>13948</v>
      </c>
      <c r="G832" s="9" t="s">
        <v>13926</v>
      </c>
      <c r="H832" s="9" t="s">
        <v>13951</v>
      </c>
      <c r="I832" s="9" t="s">
        <v>13940</v>
      </c>
      <c r="J832" s="9" t="s">
        <v>13929</v>
      </c>
      <c r="K832" s="9" t="s">
        <v>13940</v>
      </c>
      <c r="L832" s="9" t="s">
        <v>13945</v>
      </c>
      <c r="M832" s="9" t="s">
        <v>13942</v>
      </c>
      <c r="N832" s="13" t="s">
        <v>12</v>
      </c>
      <c r="O832" s="13" t="s">
        <v>14</v>
      </c>
      <c r="P832" s="13" t="s">
        <v>13</v>
      </c>
      <c r="Q832" s="13" t="s">
        <v>108</v>
      </c>
      <c r="R832" s="13" t="s">
        <v>15</v>
      </c>
      <c r="S832" s="10">
        <f>ROUNDUP(SUM(VLOOKUP(F832,'Pontuação'!A$2:B$11,2,FALSE),VLOOKUP(E832,'Pontuação'!C$2:D$11,2,FALSE),VLOOKUP(H832,'Pontuação'!I$2:J$11,2,FALSE),VLOOKUP(J832,'Pontuação'!G$2:H$11,2,FALSE),VLOOKUP(L832,'Pontuação'!M$2:N$13,2,FALSE)),0)</f>
        <v>1673</v>
      </c>
      <c r="T832" s="11">
        <f t="shared" si="1"/>
        <v>167</v>
      </c>
      <c r="U832" s="11" t="str">
        <f t="array" ref="U832">IFERROR(INDEX('Pontuação'!G$13:G$101, MATCH(T832, 'Pontuação'!F$13:F$101, 0)), "Faixa Indefinida")</f>
        <v>B</v>
      </c>
      <c r="V832" s="11">
        <f t="shared" si="2"/>
        <v>0</v>
      </c>
      <c r="W832" s="11">
        <f t="shared" si="3"/>
        <v>1</v>
      </c>
      <c r="X832" s="11">
        <f t="shared" si="4"/>
        <v>0</v>
      </c>
      <c r="Y832" s="11">
        <f t="shared" si="5"/>
        <v>0</v>
      </c>
      <c r="Z832" s="12">
        <f>ROUNDUP(SUM(VLOOKUP(F832,'Pontuação 3.0'!A$2:B$11,2,FALSE),VLOOKUP(E832,'Pontuação 3.0'!C$2:D$11,2,FALSE),VLOOKUP(H832,'Pontuação 3.0'!I$2:J$11,2,FALSE),VLOOKUP(J832,'Pontuação 3.0'!G$2:H$11,2,FALSE),VLOOKUP(G832,'Pontuação 3.0'!E$2:F$11,2,FALSE),VLOOKUP(K832,'Pontuação 3.0'!K$2:L$11,2,FALSE),VLOOKUP(L832,'Pontuação 3.0'!M$2:N$13,2,FALSE)),0)</f>
        <v>2075</v>
      </c>
      <c r="AA832" s="12">
        <f t="shared" si="6"/>
        <v>208</v>
      </c>
      <c r="AB832" s="12" t="str">
        <f t="array" ref="AB832">IFERROR(INDEX('Pontuação 3.0'!G$13:G$191, MATCH(AA832, 'Pontuação 3.0'!F$13:F$191, 0)), "Faixa Indefinida")</f>
        <v>C</v>
      </c>
      <c r="AC832" s="12">
        <f t="shared" si="7"/>
        <v>0</v>
      </c>
      <c r="AD832" s="12">
        <f t="shared" si="8"/>
        <v>0</v>
      </c>
      <c r="AE832" s="12">
        <f t="shared" si="9"/>
        <v>1</v>
      </c>
      <c r="AF832" s="12">
        <f t="shared" si="10"/>
        <v>0</v>
      </c>
    </row>
    <row r="833" ht="15.75" customHeight="1">
      <c r="A833" s="8">
        <v>45685.0</v>
      </c>
      <c r="B833" s="9" t="s">
        <v>1453</v>
      </c>
      <c r="C833" s="9" t="s">
        <v>1998</v>
      </c>
      <c r="D833" s="15">
        <v>1.1956802831E10</v>
      </c>
      <c r="E833" s="9" t="s">
        <v>13936</v>
      </c>
      <c r="F833" s="9" t="s">
        <v>13948</v>
      </c>
      <c r="G833" s="9" t="s">
        <v>13926</v>
      </c>
      <c r="H833" s="9" t="s">
        <v>13949</v>
      </c>
      <c r="I833" s="9" t="s">
        <v>13940</v>
      </c>
      <c r="J833" s="9" t="s">
        <v>13929</v>
      </c>
      <c r="K833" s="9" t="s">
        <v>13940</v>
      </c>
      <c r="L833" s="9" t="s">
        <v>13945</v>
      </c>
      <c r="M833" s="9" t="s">
        <v>13942</v>
      </c>
      <c r="N833" s="13" t="s">
        <v>12</v>
      </c>
      <c r="O833" s="13" t="s">
        <v>14</v>
      </c>
      <c r="P833" s="13" t="s">
        <v>39</v>
      </c>
      <c r="Q833" s="13" t="s">
        <v>20</v>
      </c>
      <c r="R833" s="13" t="s">
        <v>65</v>
      </c>
      <c r="S833" s="10">
        <f>ROUNDUP(SUM(VLOOKUP(F833,'Pontuação'!A$2:B$11,2,FALSE),VLOOKUP(E833,'Pontuação'!C$2:D$11,2,FALSE),VLOOKUP(H833,'Pontuação'!I$2:J$11,2,FALSE),VLOOKUP(J833,'Pontuação'!G$2:H$11,2,FALSE),VLOOKUP(L833,'Pontuação'!M$2:N$13,2,FALSE)),0)</f>
        <v>1715</v>
      </c>
      <c r="T833" s="11">
        <f t="shared" si="1"/>
        <v>172</v>
      </c>
      <c r="U833" s="11" t="str">
        <f t="array" ref="U833">IFERROR(INDEX('Pontuação'!G$13:G$101, MATCH(T833, 'Pontuação'!F$13:F$101, 0)), "Faixa Indefinida")</f>
        <v>B</v>
      </c>
      <c r="V833" s="11">
        <f t="shared" si="2"/>
        <v>0</v>
      </c>
      <c r="W833" s="11">
        <f t="shared" si="3"/>
        <v>1</v>
      </c>
      <c r="X833" s="11">
        <f t="shared" si="4"/>
        <v>0</v>
      </c>
      <c r="Y833" s="11">
        <f t="shared" si="5"/>
        <v>0</v>
      </c>
      <c r="Z833" s="12">
        <f>ROUNDUP(SUM(VLOOKUP(F833,'Pontuação 3.0'!A$2:B$11,2,FALSE),VLOOKUP(E833,'Pontuação 3.0'!C$2:D$11,2,FALSE),VLOOKUP(H833,'Pontuação 3.0'!I$2:J$11,2,FALSE),VLOOKUP(J833,'Pontuação 3.0'!G$2:H$11,2,FALSE),VLOOKUP(G833,'Pontuação 3.0'!E$2:F$11,2,FALSE),VLOOKUP(K833,'Pontuação 3.0'!K$2:L$11,2,FALSE),VLOOKUP(L833,'Pontuação 3.0'!M$2:N$13,2,FALSE)),0)</f>
        <v>2162</v>
      </c>
      <c r="AA833" s="12">
        <f t="shared" si="6"/>
        <v>216</v>
      </c>
      <c r="AB833" s="12" t="str">
        <f t="array" ref="AB833">IFERROR(INDEX('Pontuação 3.0'!G$13:G$191, MATCH(AA833, 'Pontuação 3.0'!F$13:F$191, 0)), "Faixa Indefinida")</f>
        <v>B</v>
      </c>
      <c r="AC833" s="12">
        <f t="shared" si="7"/>
        <v>0</v>
      </c>
      <c r="AD833" s="12">
        <f t="shared" si="8"/>
        <v>1</v>
      </c>
      <c r="AE833" s="12">
        <f t="shared" si="9"/>
        <v>0</v>
      </c>
      <c r="AF833" s="12">
        <f t="shared" si="10"/>
        <v>0</v>
      </c>
    </row>
    <row r="834" ht="15.75" customHeight="1">
      <c r="A834" s="8">
        <v>45685.0</v>
      </c>
      <c r="B834" s="9" t="s">
        <v>1994</v>
      </c>
      <c r="C834" s="9" t="s">
        <v>1995</v>
      </c>
      <c r="D834" s="15">
        <v>1.199264489E10</v>
      </c>
      <c r="E834" s="9" t="s">
        <v>13936</v>
      </c>
      <c r="F834" s="9" t="s">
        <v>13948</v>
      </c>
      <c r="G834" s="9" t="s">
        <v>13926</v>
      </c>
      <c r="H834" s="9" t="s">
        <v>13938</v>
      </c>
      <c r="I834" s="9" t="s">
        <v>13940</v>
      </c>
      <c r="J834" s="9" t="s">
        <v>13939</v>
      </c>
      <c r="K834" s="9" t="s">
        <v>13940</v>
      </c>
      <c r="L834" s="9" t="s">
        <v>13945</v>
      </c>
      <c r="M834" s="9" t="s">
        <v>13952</v>
      </c>
      <c r="N834" s="13" t="s">
        <v>12</v>
      </c>
      <c r="O834" s="13" t="s">
        <v>14</v>
      </c>
      <c r="P834" s="13" t="s">
        <v>32</v>
      </c>
      <c r="Q834" s="13" t="s">
        <v>51</v>
      </c>
      <c r="R834" s="13" t="s">
        <v>15</v>
      </c>
      <c r="S834" s="10">
        <f>ROUNDUP(SUM(VLOOKUP(F834,'Pontuação'!A$2:B$11,2,FALSE),VLOOKUP(E834,'Pontuação'!C$2:D$11,2,FALSE),VLOOKUP(H834,'Pontuação'!I$2:J$11,2,FALSE),VLOOKUP(J834,'Pontuação'!G$2:H$11,2,FALSE),VLOOKUP(L834,'Pontuação'!M$2:N$13,2,FALSE)),0)</f>
        <v>1804</v>
      </c>
      <c r="T834" s="11">
        <f t="shared" si="1"/>
        <v>180</v>
      </c>
      <c r="U834" s="11" t="str">
        <f t="array" ref="U834">IFERROR(INDEX('Pontuação'!G$13:G$101, MATCH(T834, 'Pontuação'!F$13:F$101, 0)), "Faixa Indefinida")</f>
        <v>B</v>
      </c>
      <c r="V834" s="11">
        <f t="shared" si="2"/>
        <v>0</v>
      </c>
      <c r="W834" s="11">
        <f t="shared" si="3"/>
        <v>1</v>
      </c>
      <c r="X834" s="11">
        <f t="shared" si="4"/>
        <v>0</v>
      </c>
      <c r="Y834" s="11">
        <f t="shared" si="5"/>
        <v>0</v>
      </c>
      <c r="Z834" s="12">
        <f>ROUNDUP(SUM(VLOOKUP(F834,'Pontuação 3.0'!A$2:B$11,2,FALSE),VLOOKUP(E834,'Pontuação 3.0'!C$2:D$11,2,FALSE),VLOOKUP(H834,'Pontuação 3.0'!I$2:J$11,2,FALSE),VLOOKUP(J834,'Pontuação 3.0'!G$2:H$11,2,FALSE),VLOOKUP(G834,'Pontuação 3.0'!E$2:F$11,2,FALSE),VLOOKUP(K834,'Pontuação 3.0'!K$2:L$11,2,FALSE),VLOOKUP(L834,'Pontuação 3.0'!M$2:N$13,2,FALSE)),0)</f>
        <v>2163</v>
      </c>
      <c r="AA834" s="12">
        <f t="shared" si="6"/>
        <v>216</v>
      </c>
      <c r="AB834" s="12" t="str">
        <f t="array" ref="AB834">IFERROR(INDEX('Pontuação 3.0'!G$13:G$191, MATCH(AA834, 'Pontuação 3.0'!F$13:F$191, 0)), "Faixa Indefinida")</f>
        <v>B</v>
      </c>
      <c r="AC834" s="12">
        <f t="shared" si="7"/>
        <v>0</v>
      </c>
      <c r="AD834" s="12">
        <f t="shared" si="8"/>
        <v>1</v>
      </c>
      <c r="AE834" s="12">
        <f t="shared" si="9"/>
        <v>0</v>
      </c>
      <c r="AF834" s="12">
        <f t="shared" si="10"/>
        <v>0</v>
      </c>
    </row>
    <row r="835" ht="15.75" customHeight="1">
      <c r="A835" s="8">
        <v>45685.0</v>
      </c>
      <c r="B835" s="9" t="s">
        <v>1986</v>
      </c>
      <c r="C835" s="9" t="s">
        <v>1987</v>
      </c>
      <c r="D835" s="15">
        <v>9.8984528724E10</v>
      </c>
      <c r="E835" s="9" t="s">
        <v>13936</v>
      </c>
      <c r="F835" s="9" t="s">
        <v>13950</v>
      </c>
      <c r="G835" s="9" t="s">
        <v>13957</v>
      </c>
      <c r="H835" s="9" t="s">
        <v>13927</v>
      </c>
      <c r="I835" s="9" t="s">
        <v>13940</v>
      </c>
      <c r="J835" s="9" t="s">
        <v>13929</v>
      </c>
      <c r="K835" s="9" t="s">
        <v>13940</v>
      </c>
      <c r="L835" s="9" t="s">
        <v>13945</v>
      </c>
      <c r="M835" s="9" t="s">
        <v>13952</v>
      </c>
      <c r="N835" s="13" t="s">
        <v>12</v>
      </c>
      <c r="O835" s="13" t="s">
        <v>14</v>
      </c>
      <c r="P835" s="13" t="s">
        <v>260</v>
      </c>
      <c r="Q835" s="13" t="s">
        <v>33</v>
      </c>
      <c r="R835" s="13" t="s">
        <v>65</v>
      </c>
      <c r="S835" s="10">
        <f>ROUNDUP(SUM(VLOOKUP(F835,'Pontuação'!A$2:B$11,2,FALSE),VLOOKUP(E835,'Pontuação'!C$2:D$11,2,FALSE),VLOOKUP(H835,'Pontuação'!I$2:J$11,2,FALSE),VLOOKUP(J835,'Pontuação'!G$2:H$11,2,FALSE),VLOOKUP(L835,'Pontuação'!M$2:N$13,2,FALSE)),0)</f>
        <v>1571</v>
      </c>
      <c r="T835" s="11">
        <f t="shared" si="1"/>
        <v>157</v>
      </c>
      <c r="U835" s="11" t="str">
        <f t="array" ref="U835">IFERROR(INDEX('Pontuação'!G$13:G$101, MATCH(T835, 'Pontuação'!F$13:F$101, 0)), "Faixa Indefinida")</f>
        <v>C</v>
      </c>
      <c r="V835" s="11">
        <f t="shared" si="2"/>
        <v>0</v>
      </c>
      <c r="W835" s="11">
        <f t="shared" si="3"/>
        <v>0</v>
      </c>
      <c r="X835" s="11">
        <f t="shared" si="4"/>
        <v>1</v>
      </c>
      <c r="Y835" s="11">
        <f t="shared" si="5"/>
        <v>0</v>
      </c>
      <c r="Z835" s="12">
        <f>ROUNDUP(SUM(VLOOKUP(F835,'Pontuação 3.0'!A$2:B$11,2,FALSE),VLOOKUP(E835,'Pontuação 3.0'!C$2:D$11,2,FALSE),VLOOKUP(H835,'Pontuação 3.0'!I$2:J$11,2,FALSE),VLOOKUP(J835,'Pontuação 3.0'!G$2:H$11,2,FALSE),VLOOKUP(G835,'Pontuação 3.0'!E$2:F$11,2,FALSE),VLOOKUP(K835,'Pontuação 3.0'!K$2:L$11,2,FALSE),VLOOKUP(L835,'Pontuação 3.0'!M$2:N$13,2,FALSE)),0)</f>
        <v>1910</v>
      </c>
      <c r="AA835" s="12">
        <f t="shared" si="6"/>
        <v>191</v>
      </c>
      <c r="AB835" s="12" t="str">
        <f t="array" ref="AB835">IFERROR(INDEX('Pontuação 3.0'!G$13:G$191, MATCH(AA835, 'Pontuação 3.0'!F$13:F$191, 0)), "Faixa Indefinida")</f>
        <v>D</v>
      </c>
      <c r="AC835" s="12">
        <f t="shared" si="7"/>
        <v>0</v>
      </c>
      <c r="AD835" s="12">
        <f t="shared" si="8"/>
        <v>0</v>
      </c>
      <c r="AE835" s="12">
        <f t="shared" si="9"/>
        <v>0</v>
      </c>
      <c r="AF835" s="12">
        <f t="shared" si="10"/>
        <v>1</v>
      </c>
    </row>
    <row r="836" ht="15.75" customHeight="1">
      <c r="A836" s="8">
        <v>45685.0</v>
      </c>
      <c r="B836" s="9" t="s">
        <v>1996</v>
      </c>
      <c r="C836" s="9" t="s">
        <v>1997</v>
      </c>
      <c r="D836" s="15">
        <v>7.1981065737E10</v>
      </c>
      <c r="E836" s="9" t="s">
        <v>13936</v>
      </c>
      <c r="F836" s="9" t="s">
        <v>13950</v>
      </c>
      <c r="G836" s="9" t="s">
        <v>13957</v>
      </c>
      <c r="H836" s="9" t="s">
        <v>13927</v>
      </c>
      <c r="I836" s="9" t="s">
        <v>13928</v>
      </c>
      <c r="J836" s="9" t="s">
        <v>13929</v>
      </c>
      <c r="K836" s="9" t="s">
        <v>13930</v>
      </c>
      <c r="L836" s="9" t="s">
        <v>13931</v>
      </c>
      <c r="M836" s="9" t="s">
        <v>13946</v>
      </c>
      <c r="N836" s="13" t="s">
        <v>12</v>
      </c>
      <c r="O836" s="13" t="s">
        <v>14</v>
      </c>
      <c r="P836" s="13" t="s">
        <v>19</v>
      </c>
      <c r="Q836" s="13" t="s">
        <v>20</v>
      </c>
      <c r="R836" s="13" t="s">
        <v>65</v>
      </c>
      <c r="S836" s="10">
        <f>ROUNDUP(SUM(VLOOKUP(F836,'Pontuação'!A$2:B$11,2,FALSE),VLOOKUP(E836,'Pontuação'!C$2:D$11,2,FALSE),VLOOKUP(H836,'Pontuação'!I$2:J$11,2,FALSE),VLOOKUP(J836,'Pontuação'!G$2:H$11,2,FALSE),VLOOKUP(L836,'Pontuação'!M$2:N$13,2,FALSE)),0)</f>
        <v>1439</v>
      </c>
      <c r="T836" s="11">
        <f t="shared" si="1"/>
        <v>144</v>
      </c>
      <c r="U836" s="11" t="str">
        <f t="array" ref="U836">IFERROR(INDEX('Pontuação'!G$13:G$101, MATCH(T836, 'Pontuação'!F$13:F$101, 0)), "Faixa Indefinida")</f>
        <v>D</v>
      </c>
      <c r="V836" s="11">
        <f t="shared" si="2"/>
        <v>0</v>
      </c>
      <c r="W836" s="11">
        <f t="shared" si="3"/>
        <v>0</v>
      </c>
      <c r="X836" s="11">
        <f t="shared" si="4"/>
        <v>0</v>
      </c>
      <c r="Y836" s="11">
        <f t="shared" si="5"/>
        <v>1</v>
      </c>
      <c r="Z836" s="12">
        <f>ROUNDUP(SUM(VLOOKUP(F836,'Pontuação 3.0'!A$2:B$11,2,FALSE),VLOOKUP(E836,'Pontuação 3.0'!C$2:D$11,2,FALSE),VLOOKUP(H836,'Pontuação 3.0'!I$2:J$11,2,FALSE),VLOOKUP(J836,'Pontuação 3.0'!G$2:H$11,2,FALSE),VLOOKUP(G836,'Pontuação 3.0'!E$2:F$11,2,FALSE),VLOOKUP(K836,'Pontuação 3.0'!K$2:L$11,2,FALSE),VLOOKUP(L836,'Pontuação 3.0'!M$2:N$13,2,FALSE)),0)</f>
        <v>2085</v>
      </c>
      <c r="AA836" s="12">
        <f t="shared" si="6"/>
        <v>209</v>
      </c>
      <c r="AB836" s="12" t="str">
        <f t="array" ref="AB836">IFERROR(INDEX('Pontuação 3.0'!G$13:G$191, MATCH(AA836, 'Pontuação 3.0'!F$13:F$191, 0)), "Faixa Indefinida")</f>
        <v>C</v>
      </c>
      <c r="AC836" s="12">
        <f t="shared" si="7"/>
        <v>0</v>
      </c>
      <c r="AD836" s="12">
        <f t="shared" si="8"/>
        <v>0</v>
      </c>
      <c r="AE836" s="12">
        <f t="shared" si="9"/>
        <v>1</v>
      </c>
      <c r="AF836" s="12">
        <f t="shared" si="10"/>
        <v>0</v>
      </c>
    </row>
    <row r="837" ht="15.75" customHeight="1">
      <c r="A837" s="8">
        <v>45685.0</v>
      </c>
      <c r="B837" s="9" t="s">
        <v>498</v>
      </c>
      <c r="C837" s="9" t="s">
        <v>2005</v>
      </c>
      <c r="D837" s="9" t="s">
        <v>2006</v>
      </c>
      <c r="E837" s="9" t="s">
        <v>13936</v>
      </c>
      <c r="F837" s="9" t="s">
        <v>13948</v>
      </c>
      <c r="G837" s="9" t="s">
        <v>13926</v>
      </c>
      <c r="H837" s="9" t="s">
        <v>13951</v>
      </c>
      <c r="I837" s="9" t="s">
        <v>13940</v>
      </c>
      <c r="J837" s="9" t="s">
        <v>13929</v>
      </c>
      <c r="K837" s="9" t="s">
        <v>13940</v>
      </c>
      <c r="L837" s="9" t="s">
        <v>13931</v>
      </c>
      <c r="M837" s="9" t="s">
        <v>13932</v>
      </c>
      <c r="N837" s="13" t="s">
        <v>12</v>
      </c>
      <c r="O837" s="13" t="s">
        <v>14</v>
      </c>
      <c r="P837" s="13" t="s">
        <v>32</v>
      </c>
      <c r="Q837" s="13" t="s">
        <v>33</v>
      </c>
      <c r="R837" s="13" t="s">
        <v>15</v>
      </c>
      <c r="S837" s="10">
        <f>ROUNDUP(SUM(VLOOKUP(F837,'Pontuação'!A$2:B$11,2,FALSE),VLOOKUP(E837,'Pontuação'!C$2:D$11,2,FALSE),VLOOKUP(H837,'Pontuação'!I$2:J$11,2,FALSE),VLOOKUP(J837,'Pontuação'!G$2:H$11,2,FALSE),VLOOKUP(L837,'Pontuação'!M$2:N$13,2,FALSE)),0)</f>
        <v>1541</v>
      </c>
      <c r="T837" s="11">
        <f t="shared" si="1"/>
        <v>154</v>
      </c>
      <c r="U837" s="11" t="str">
        <f t="array" ref="U837">IFERROR(INDEX('Pontuação'!G$13:G$101, MATCH(T837, 'Pontuação'!F$13:F$101, 0)), "Faixa Indefinida")</f>
        <v>C</v>
      </c>
      <c r="V837" s="11">
        <f t="shared" si="2"/>
        <v>0</v>
      </c>
      <c r="W837" s="11">
        <f t="shared" si="3"/>
        <v>0</v>
      </c>
      <c r="X837" s="11">
        <f t="shared" si="4"/>
        <v>1</v>
      </c>
      <c r="Y837" s="11">
        <f t="shared" si="5"/>
        <v>0</v>
      </c>
      <c r="Z837" s="12">
        <f>ROUNDUP(SUM(VLOOKUP(F837,'Pontuação 3.0'!A$2:B$11,2,FALSE),VLOOKUP(E837,'Pontuação 3.0'!C$2:D$11,2,FALSE),VLOOKUP(H837,'Pontuação 3.0'!I$2:J$11,2,FALSE),VLOOKUP(J837,'Pontuação 3.0'!G$2:H$11,2,FALSE),VLOOKUP(G837,'Pontuação 3.0'!E$2:F$11,2,FALSE),VLOOKUP(K837,'Pontuação 3.0'!K$2:L$11,2,FALSE),VLOOKUP(L837,'Pontuação 3.0'!M$2:N$13,2,FALSE)),0)</f>
        <v>1989</v>
      </c>
      <c r="AA837" s="12">
        <f t="shared" si="6"/>
        <v>199</v>
      </c>
      <c r="AB837" s="12" t="str">
        <f t="array" ref="AB837">IFERROR(INDEX('Pontuação 3.0'!G$13:G$191, MATCH(AA837, 'Pontuação 3.0'!F$13:F$191, 0)), "Faixa Indefinida")</f>
        <v>C</v>
      </c>
      <c r="AC837" s="12">
        <f t="shared" si="7"/>
        <v>0</v>
      </c>
      <c r="AD837" s="12">
        <f t="shared" si="8"/>
        <v>0</v>
      </c>
      <c r="AE837" s="12">
        <f t="shared" si="9"/>
        <v>1</v>
      </c>
      <c r="AF837" s="12">
        <f t="shared" si="10"/>
        <v>0</v>
      </c>
    </row>
    <row r="838" ht="15.75" customHeight="1">
      <c r="A838" s="8">
        <v>45685.0</v>
      </c>
      <c r="B838" s="9" t="s">
        <v>1999</v>
      </c>
      <c r="C838" s="9" t="s">
        <v>2000</v>
      </c>
      <c r="D838" s="15">
        <v>4.8992059845E10</v>
      </c>
      <c r="E838" s="9" t="s">
        <v>13936</v>
      </c>
      <c r="F838" s="9" t="s">
        <v>13950</v>
      </c>
      <c r="G838" s="9" t="s">
        <v>13926</v>
      </c>
      <c r="H838" s="9" t="s">
        <v>13938</v>
      </c>
      <c r="I838" s="9" t="s">
        <v>13940</v>
      </c>
      <c r="J838" s="9" t="s">
        <v>13929</v>
      </c>
      <c r="K838" s="9" t="s">
        <v>13940</v>
      </c>
      <c r="L838" s="9" t="s">
        <v>13931</v>
      </c>
      <c r="M838" s="9" t="s">
        <v>13942</v>
      </c>
      <c r="N838" s="13" t="s">
        <v>12</v>
      </c>
      <c r="O838" s="13" t="s">
        <v>14</v>
      </c>
      <c r="P838" s="13" t="s">
        <v>93</v>
      </c>
      <c r="Q838" s="13" t="s">
        <v>20</v>
      </c>
      <c r="R838" s="13" t="s">
        <v>15</v>
      </c>
      <c r="S838" s="10">
        <f>ROUNDUP(SUM(VLOOKUP(F838,'Pontuação'!A$2:B$11,2,FALSE),VLOOKUP(E838,'Pontuação'!C$2:D$11,2,FALSE),VLOOKUP(H838,'Pontuação'!I$2:J$11,2,FALSE),VLOOKUP(J838,'Pontuação'!G$2:H$11,2,FALSE),VLOOKUP(L838,'Pontuação'!M$2:N$13,2,FALSE)),0)</f>
        <v>1579</v>
      </c>
      <c r="T838" s="11">
        <f t="shared" si="1"/>
        <v>158</v>
      </c>
      <c r="U838" s="11" t="str">
        <f t="array" ref="U838">IFERROR(INDEX('Pontuação'!G$13:G$101, MATCH(T838, 'Pontuação'!F$13:F$101, 0)), "Faixa Indefinida")</f>
        <v>C</v>
      </c>
      <c r="V838" s="11">
        <f t="shared" si="2"/>
        <v>0</v>
      </c>
      <c r="W838" s="11">
        <f t="shared" si="3"/>
        <v>0</v>
      </c>
      <c r="X838" s="11">
        <f t="shared" si="4"/>
        <v>1</v>
      </c>
      <c r="Y838" s="11">
        <f t="shared" si="5"/>
        <v>0</v>
      </c>
      <c r="Z838" s="12">
        <f>ROUNDUP(SUM(VLOOKUP(F838,'Pontuação 3.0'!A$2:B$11,2,FALSE),VLOOKUP(E838,'Pontuação 3.0'!C$2:D$11,2,FALSE),VLOOKUP(H838,'Pontuação 3.0'!I$2:J$11,2,FALSE),VLOOKUP(J838,'Pontuação 3.0'!G$2:H$11,2,FALSE),VLOOKUP(G838,'Pontuação 3.0'!E$2:F$11,2,FALSE),VLOOKUP(K838,'Pontuação 3.0'!K$2:L$11,2,FALSE),VLOOKUP(L838,'Pontuação 3.0'!M$2:N$13,2,FALSE)),0)</f>
        <v>2058</v>
      </c>
      <c r="AA838" s="12">
        <f t="shared" si="6"/>
        <v>206</v>
      </c>
      <c r="AB838" s="12" t="str">
        <f t="array" ref="AB838">IFERROR(INDEX('Pontuação 3.0'!G$13:G$191, MATCH(AA838, 'Pontuação 3.0'!F$13:F$191, 0)), "Faixa Indefinida")</f>
        <v>C</v>
      </c>
      <c r="AC838" s="12">
        <f t="shared" si="7"/>
        <v>0</v>
      </c>
      <c r="AD838" s="12">
        <f t="shared" si="8"/>
        <v>0</v>
      </c>
      <c r="AE838" s="12">
        <f t="shared" si="9"/>
        <v>1</v>
      </c>
      <c r="AF838" s="12">
        <f t="shared" si="10"/>
        <v>0</v>
      </c>
    </row>
    <row r="839" ht="15.75" customHeight="1">
      <c r="A839" s="8">
        <v>45685.0</v>
      </c>
      <c r="B839" s="9" t="s">
        <v>2003</v>
      </c>
      <c r="C839" s="9" t="s">
        <v>2004</v>
      </c>
      <c r="D839" s="15">
        <v>3.3988194661E10</v>
      </c>
      <c r="E839" s="9" t="s">
        <v>13936</v>
      </c>
      <c r="F839" s="9" t="s">
        <v>13925</v>
      </c>
      <c r="G839" s="9" t="s">
        <v>13961</v>
      </c>
      <c r="H839" s="9" t="s">
        <v>13927</v>
      </c>
      <c r="I839" s="9" t="s">
        <v>13928</v>
      </c>
      <c r="J839" s="9" t="s">
        <v>13929</v>
      </c>
      <c r="K839" s="9" t="s">
        <v>13940</v>
      </c>
      <c r="L839" s="9" t="s">
        <v>13945</v>
      </c>
      <c r="M839" s="9" t="s">
        <v>13952</v>
      </c>
      <c r="N839" s="13" t="s">
        <v>12</v>
      </c>
      <c r="O839" s="13" t="s">
        <v>14</v>
      </c>
      <c r="P839" s="13" t="s">
        <v>32</v>
      </c>
      <c r="Q839" s="13" t="s">
        <v>77</v>
      </c>
      <c r="R839" s="13" t="s">
        <v>15</v>
      </c>
      <c r="S839" s="10">
        <f>ROUNDUP(SUM(VLOOKUP(F839,'Pontuação'!A$2:B$11,2,FALSE),VLOOKUP(E839,'Pontuação'!C$2:D$11,2,FALSE),VLOOKUP(H839,'Pontuação'!I$2:J$11,2,FALSE),VLOOKUP(J839,'Pontuação'!G$2:H$11,2,FALSE),VLOOKUP(L839,'Pontuação'!M$2:N$13,2,FALSE)),0)</f>
        <v>1326</v>
      </c>
      <c r="T839" s="11">
        <f t="shared" si="1"/>
        <v>133</v>
      </c>
      <c r="U839" s="11" t="str">
        <f t="array" ref="U839">IFERROR(INDEX('Pontuação'!G$13:G$101, MATCH(T839, 'Pontuação'!F$13:F$101, 0)), "Faixa Indefinida")</f>
        <v>D</v>
      </c>
      <c r="V839" s="11">
        <f t="shared" si="2"/>
        <v>0</v>
      </c>
      <c r="W839" s="11">
        <f t="shared" si="3"/>
        <v>0</v>
      </c>
      <c r="X839" s="11">
        <f t="shared" si="4"/>
        <v>0</v>
      </c>
      <c r="Y839" s="11">
        <f t="shared" si="5"/>
        <v>1</v>
      </c>
      <c r="Z839" s="12">
        <f>ROUNDUP(SUM(VLOOKUP(F839,'Pontuação 3.0'!A$2:B$11,2,FALSE),VLOOKUP(E839,'Pontuação 3.0'!C$2:D$11,2,FALSE),VLOOKUP(H839,'Pontuação 3.0'!I$2:J$11,2,FALSE),VLOOKUP(J839,'Pontuação 3.0'!G$2:H$11,2,FALSE),VLOOKUP(G839,'Pontuação 3.0'!E$2:F$11,2,FALSE),VLOOKUP(K839,'Pontuação 3.0'!K$2:L$11,2,FALSE),VLOOKUP(L839,'Pontuação 3.0'!M$2:N$13,2,FALSE)),0)</f>
        <v>1805</v>
      </c>
      <c r="AA839" s="12">
        <f t="shared" si="6"/>
        <v>181</v>
      </c>
      <c r="AB839" s="12" t="str">
        <f t="array" ref="AB839">IFERROR(INDEX('Pontuação 3.0'!G$13:G$191, MATCH(AA839, 'Pontuação 3.0'!F$13:F$191, 0)), "Faixa Indefinida")</f>
        <v>D</v>
      </c>
      <c r="AC839" s="12">
        <f t="shared" si="7"/>
        <v>0</v>
      </c>
      <c r="AD839" s="12">
        <f t="shared" si="8"/>
        <v>0</v>
      </c>
      <c r="AE839" s="12">
        <f t="shared" si="9"/>
        <v>0</v>
      </c>
      <c r="AF839" s="12">
        <f t="shared" si="10"/>
        <v>1</v>
      </c>
    </row>
    <row r="840" ht="15.75" customHeight="1">
      <c r="A840" s="8">
        <v>45685.0</v>
      </c>
      <c r="B840" s="9" t="s">
        <v>2009</v>
      </c>
      <c r="C840" s="9" t="s">
        <v>2010</v>
      </c>
      <c r="D840" s="9" t="s">
        <v>2011</v>
      </c>
      <c r="E840" s="9" t="s">
        <v>13936</v>
      </c>
      <c r="F840" s="9" t="s">
        <v>13948</v>
      </c>
      <c r="G840" s="9" t="s">
        <v>13926</v>
      </c>
      <c r="H840" s="9" t="s">
        <v>13927</v>
      </c>
      <c r="I840" s="9" t="s">
        <v>13940</v>
      </c>
      <c r="J840" s="9" t="s">
        <v>13939</v>
      </c>
      <c r="K840" s="9" t="s">
        <v>13940</v>
      </c>
      <c r="L840" s="9" t="s">
        <v>13945</v>
      </c>
      <c r="M840" s="9" t="s">
        <v>13946</v>
      </c>
      <c r="N840" s="13" t="s">
        <v>12</v>
      </c>
      <c r="O840" s="13" t="s">
        <v>14</v>
      </c>
      <c r="P840" s="13" t="s">
        <v>32</v>
      </c>
      <c r="Q840" s="13" t="s">
        <v>20</v>
      </c>
      <c r="R840" s="13" t="s">
        <v>15</v>
      </c>
      <c r="S840" s="10">
        <f>ROUNDUP(SUM(VLOOKUP(F840,'Pontuação'!A$2:B$11,2,FALSE),VLOOKUP(E840,'Pontuação'!C$2:D$11,2,FALSE),VLOOKUP(H840,'Pontuação'!I$2:J$11,2,FALSE),VLOOKUP(J840,'Pontuação'!G$2:H$11,2,FALSE),VLOOKUP(L840,'Pontuação'!M$2:N$13,2,FALSE)),0)</f>
        <v>1664</v>
      </c>
      <c r="T840" s="11">
        <f t="shared" si="1"/>
        <v>166</v>
      </c>
      <c r="U840" s="11" t="str">
        <f t="array" ref="U840">IFERROR(INDEX('Pontuação'!G$13:G$101, MATCH(T840, 'Pontuação'!F$13:F$101, 0)), "Faixa Indefinida")</f>
        <v>B</v>
      </c>
      <c r="V840" s="11">
        <f t="shared" si="2"/>
        <v>0</v>
      </c>
      <c r="W840" s="11">
        <f t="shared" si="3"/>
        <v>1</v>
      </c>
      <c r="X840" s="11">
        <f t="shared" si="4"/>
        <v>0</v>
      </c>
      <c r="Y840" s="11">
        <f t="shared" si="5"/>
        <v>0</v>
      </c>
      <c r="Z840" s="12">
        <f>ROUNDUP(SUM(VLOOKUP(F840,'Pontuação 3.0'!A$2:B$11,2,FALSE),VLOOKUP(E840,'Pontuação 3.0'!C$2:D$11,2,FALSE),VLOOKUP(H840,'Pontuação 3.0'!I$2:J$11,2,FALSE),VLOOKUP(J840,'Pontuação 3.0'!G$2:H$11,2,FALSE),VLOOKUP(G840,'Pontuação 3.0'!E$2:F$11,2,FALSE),VLOOKUP(K840,'Pontuação 3.0'!K$2:L$11,2,FALSE),VLOOKUP(L840,'Pontuação 3.0'!M$2:N$13,2,FALSE)),0)</f>
        <v>2079</v>
      </c>
      <c r="AA840" s="12">
        <f t="shared" si="6"/>
        <v>208</v>
      </c>
      <c r="AB840" s="12" t="str">
        <f t="array" ref="AB840">IFERROR(INDEX('Pontuação 3.0'!G$13:G$191, MATCH(AA840, 'Pontuação 3.0'!F$13:F$191, 0)), "Faixa Indefinida")</f>
        <v>C</v>
      </c>
      <c r="AC840" s="12">
        <f t="shared" si="7"/>
        <v>0</v>
      </c>
      <c r="AD840" s="12">
        <f t="shared" si="8"/>
        <v>0</v>
      </c>
      <c r="AE840" s="12">
        <f t="shared" si="9"/>
        <v>1</v>
      </c>
      <c r="AF840" s="12">
        <f t="shared" si="10"/>
        <v>0</v>
      </c>
    </row>
    <row r="841" ht="15.75" customHeight="1">
      <c r="A841" s="8">
        <v>45685.0</v>
      </c>
      <c r="B841" s="9" t="s">
        <v>2007</v>
      </c>
      <c r="C841" s="9" t="s">
        <v>2008</v>
      </c>
      <c r="D841" s="15">
        <v>9.9991494636E10</v>
      </c>
      <c r="E841" s="9" t="s">
        <v>13936</v>
      </c>
      <c r="F841" s="9" t="s">
        <v>13948</v>
      </c>
      <c r="G841" s="9" t="s">
        <v>13926</v>
      </c>
      <c r="H841" s="9" t="s">
        <v>13951</v>
      </c>
      <c r="I841" s="9" t="s">
        <v>13928</v>
      </c>
      <c r="J841" s="9" t="s">
        <v>13929</v>
      </c>
      <c r="K841" s="9" t="s">
        <v>13940</v>
      </c>
      <c r="L841" s="9" t="s">
        <v>13941</v>
      </c>
      <c r="M841" s="9" t="s">
        <v>13932</v>
      </c>
      <c r="N841" s="13" t="s">
        <v>12</v>
      </c>
      <c r="O841" s="13" t="s">
        <v>14</v>
      </c>
      <c r="P841" s="13" t="s">
        <v>32</v>
      </c>
      <c r="Q841" s="13" t="s">
        <v>20</v>
      </c>
      <c r="R841" s="13" t="s">
        <v>15</v>
      </c>
      <c r="S841" s="10">
        <f>ROUNDUP(SUM(VLOOKUP(F841,'Pontuação'!A$2:B$11,2,FALSE),VLOOKUP(E841,'Pontuação'!C$2:D$11,2,FALSE),VLOOKUP(H841,'Pontuação'!I$2:J$11,2,FALSE),VLOOKUP(J841,'Pontuação'!G$2:H$11,2,FALSE),VLOOKUP(L841,'Pontuação'!M$2:N$13,2,FALSE)),0)</f>
        <v>1585</v>
      </c>
      <c r="T841" s="11">
        <f t="shared" si="1"/>
        <v>159</v>
      </c>
      <c r="U841" s="11" t="str">
        <f t="array" ref="U841">IFERROR(INDEX('Pontuação'!G$13:G$101, MATCH(T841, 'Pontuação'!F$13:F$101, 0)), "Faixa Indefinida")</f>
        <v>C</v>
      </c>
      <c r="V841" s="11">
        <f t="shared" si="2"/>
        <v>0</v>
      </c>
      <c r="W841" s="11">
        <f t="shared" si="3"/>
        <v>0</v>
      </c>
      <c r="X841" s="11">
        <f t="shared" si="4"/>
        <v>1</v>
      </c>
      <c r="Y841" s="11">
        <f t="shared" si="5"/>
        <v>0</v>
      </c>
      <c r="Z841" s="12">
        <f>ROUNDUP(SUM(VLOOKUP(F841,'Pontuação 3.0'!A$2:B$11,2,FALSE),VLOOKUP(E841,'Pontuação 3.0'!C$2:D$11,2,FALSE),VLOOKUP(H841,'Pontuação 3.0'!I$2:J$11,2,FALSE),VLOOKUP(J841,'Pontuação 3.0'!G$2:H$11,2,FALSE),VLOOKUP(G841,'Pontuação 3.0'!E$2:F$11,2,FALSE),VLOOKUP(K841,'Pontuação 3.0'!K$2:L$11,2,FALSE),VLOOKUP(L841,'Pontuação 3.0'!M$2:N$13,2,FALSE)),0)</f>
        <v>1967</v>
      </c>
      <c r="AA841" s="12">
        <f t="shared" si="6"/>
        <v>197</v>
      </c>
      <c r="AB841" s="12" t="str">
        <f t="array" ref="AB841">IFERROR(INDEX('Pontuação 3.0'!G$13:G$191, MATCH(AA841, 'Pontuação 3.0'!F$13:F$191, 0)), "Faixa Indefinida")</f>
        <v>C</v>
      </c>
      <c r="AC841" s="12">
        <f t="shared" si="7"/>
        <v>0</v>
      </c>
      <c r="AD841" s="12">
        <f t="shared" si="8"/>
        <v>0</v>
      </c>
      <c r="AE841" s="12">
        <f t="shared" si="9"/>
        <v>1</v>
      </c>
      <c r="AF841" s="12">
        <f t="shared" si="10"/>
        <v>0</v>
      </c>
    </row>
    <row r="842" ht="15.75" customHeight="1">
      <c r="A842" s="8">
        <v>45685.0</v>
      </c>
      <c r="B842" s="9" t="s">
        <v>2014</v>
      </c>
      <c r="C842" s="9" t="s">
        <v>2015</v>
      </c>
      <c r="D842" s="15">
        <v>6.19955112E10</v>
      </c>
      <c r="E842" s="9" t="s">
        <v>13936</v>
      </c>
      <c r="F842" s="9" t="s">
        <v>13953</v>
      </c>
      <c r="G842" s="9" t="s">
        <v>13955</v>
      </c>
      <c r="H842" s="9" t="s">
        <v>13951</v>
      </c>
      <c r="I842" s="9" t="s">
        <v>13940</v>
      </c>
      <c r="J842" s="9" t="s">
        <v>13956</v>
      </c>
      <c r="K842" s="9" t="s">
        <v>13930</v>
      </c>
      <c r="L842" s="9" t="s">
        <v>13931</v>
      </c>
      <c r="M842" s="9" t="s">
        <v>13942</v>
      </c>
      <c r="N842" s="13" t="s">
        <v>12</v>
      </c>
      <c r="O842" s="13" t="s">
        <v>14</v>
      </c>
      <c r="P842" s="13" t="s">
        <v>32</v>
      </c>
      <c r="Q842" s="13" t="s">
        <v>62</v>
      </c>
      <c r="R842" s="13" t="s">
        <v>15</v>
      </c>
      <c r="S842" s="10">
        <f>ROUNDUP(SUM(VLOOKUP(F842,'Pontuação'!A$2:B$11,2,FALSE),VLOOKUP(E842,'Pontuação'!C$2:D$11,2,FALSE),VLOOKUP(H842,'Pontuação'!I$2:J$11,2,FALSE),VLOOKUP(J842,'Pontuação'!G$2:H$11,2,FALSE),VLOOKUP(L842,'Pontuação'!M$2:N$13,2,FALSE)),0)</f>
        <v>1836</v>
      </c>
      <c r="T842" s="11">
        <f t="shared" si="1"/>
        <v>184</v>
      </c>
      <c r="U842" s="11" t="str">
        <f t="array" ref="U842">IFERROR(INDEX('Pontuação'!G$13:G$101, MATCH(T842, 'Pontuação'!F$13:F$101, 0)), "Faixa Indefinida")</f>
        <v>A</v>
      </c>
      <c r="V842" s="11">
        <f t="shared" si="2"/>
        <v>1</v>
      </c>
      <c r="W842" s="11">
        <f t="shared" si="3"/>
        <v>0</v>
      </c>
      <c r="X842" s="11">
        <f t="shared" si="4"/>
        <v>0</v>
      </c>
      <c r="Y842" s="11">
        <f t="shared" si="5"/>
        <v>0</v>
      </c>
      <c r="Z842" s="12">
        <f>ROUNDUP(SUM(VLOOKUP(F842,'Pontuação 3.0'!A$2:B$11,2,FALSE),VLOOKUP(E842,'Pontuação 3.0'!C$2:D$11,2,FALSE),VLOOKUP(H842,'Pontuação 3.0'!I$2:J$11,2,FALSE),VLOOKUP(J842,'Pontuação 3.0'!G$2:H$11,2,FALSE),VLOOKUP(G842,'Pontuação 3.0'!E$2:F$11,2,FALSE),VLOOKUP(K842,'Pontuação 3.0'!K$2:L$11,2,FALSE),VLOOKUP(L842,'Pontuação 3.0'!M$2:N$13,2,FALSE)),0)</f>
        <v>2737</v>
      </c>
      <c r="AA842" s="12">
        <f t="shared" si="6"/>
        <v>274</v>
      </c>
      <c r="AB842" s="12" t="str">
        <f t="array" ref="AB842">IFERROR(INDEX('Pontuação 3.0'!G$13:G$191, MATCH(AA842, 'Pontuação 3.0'!F$13:F$191, 0)), "Faixa Indefinida")</f>
        <v>A</v>
      </c>
      <c r="AC842" s="12">
        <f t="shared" si="7"/>
        <v>1</v>
      </c>
      <c r="AD842" s="12">
        <f t="shared" si="8"/>
        <v>0</v>
      </c>
      <c r="AE842" s="12">
        <f t="shared" si="9"/>
        <v>0</v>
      </c>
      <c r="AF842" s="12">
        <f t="shared" si="10"/>
        <v>0</v>
      </c>
    </row>
    <row r="843" ht="15.75" customHeight="1">
      <c r="A843" s="8">
        <v>45685.0</v>
      </c>
      <c r="B843" s="9" t="s">
        <v>2012</v>
      </c>
      <c r="C843" s="9" t="s">
        <v>2013</v>
      </c>
      <c r="D843" s="15">
        <v>9.4992851726E10</v>
      </c>
      <c r="E843" s="9" t="s">
        <v>13936</v>
      </c>
      <c r="F843" s="9" t="s">
        <v>13948</v>
      </c>
      <c r="G843" s="9" t="s">
        <v>13961</v>
      </c>
      <c r="H843" s="9" t="s">
        <v>13949</v>
      </c>
      <c r="I843" s="9" t="s">
        <v>13928</v>
      </c>
      <c r="J843" s="9" t="s">
        <v>13929</v>
      </c>
      <c r="K843" s="9" t="s">
        <v>13940</v>
      </c>
      <c r="L843" s="9" t="s">
        <v>13945</v>
      </c>
      <c r="M843" s="9" t="s">
        <v>13952</v>
      </c>
      <c r="N843" s="13" t="s">
        <v>12</v>
      </c>
      <c r="O843" s="13" t="s">
        <v>14</v>
      </c>
      <c r="P843" s="13" t="s">
        <v>32</v>
      </c>
      <c r="Q843" s="13" t="s">
        <v>20</v>
      </c>
      <c r="R843" s="13" t="s">
        <v>15</v>
      </c>
      <c r="S843" s="10">
        <f>ROUNDUP(SUM(VLOOKUP(F843,'Pontuação'!A$2:B$11,2,FALSE),VLOOKUP(E843,'Pontuação'!C$2:D$11,2,FALSE),VLOOKUP(H843,'Pontuação'!I$2:J$11,2,FALSE),VLOOKUP(J843,'Pontuação'!G$2:H$11,2,FALSE),VLOOKUP(L843,'Pontuação'!M$2:N$13,2,FALSE)),0)</f>
        <v>1715</v>
      </c>
      <c r="T843" s="11">
        <f t="shared" si="1"/>
        <v>172</v>
      </c>
      <c r="U843" s="11" t="str">
        <f t="array" ref="U843">IFERROR(INDEX('Pontuação'!G$13:G$101, MATCH(T843, 'Pontuação'!F$13:F$101, 0)), "Faixa Indefinida")</f>
        <v>B</v>
      </c>
      <c r="V843" s="11">
        <f t="shared" si="2"/>
        <v>0</v>
      </c>
      <c r="W843" s="11">
        <f t="shared" si="3"/>
        <v>1</v>
      </c>
      <c r="X843" s="11">
        <f t="shared" si="4"/>
        <v>0</v>
      </c>
      <c r="Y843" s="11">
        <f t="shared" si="5"/>
        <v>0</v>
      </c>
      <c r="Z843" s="12">
        <f>ROUNDUP(SUM(VLOOKUP(F843,'Pontuação 3.0'!A$2:B$11,2,FALSE),VLOOKUP(E843,'Pontuação 3.0'!C$2:D$11,2,FALSE),VLOOKUP(H843,'Pontuação 3.0'!I$2:J$11,2,FALSE),VLOOKUP(J843,'Pontuação 3.0'!G$2:H$11,2,FALSE),VLOOKUP(G843,'Pontuação 3.0'!E$2:F$11,2,FALSE),VLOOKUP(K843,'Pontuação 3.0'!K$2:L$11,2,FALSE),VLOOKUP(L843,'Pontuação 3.0'!M$2:N$13,2,FALSE)),0)</f>
        <v>2055</v>
      </c>
      <c r="AA843" s="12">
        <f t="shared" si="6"/>
        <v>206</v>
      </c>
      <c r="AB843" s="12" t="str">
        <f t="array" ref="AB843">IFERROR(INDEX('Pontuação 3.0'!G$13:G$191, MATCH(AA843, 'Pontuação 3.0'!F$13:F$191, 0)), "Faixa Indefinida")</f>
        <v>C</v>
      </c>
      <c r="AC843" s="12">
        <f t="shared" si="7"/>
        <v>0</v>
      </c>
      <c r="AD843" s="12">
        <f t="shared" si="8"/>
        <v>0</v>
      </c>
      <c r="AE843" s="12">
        <f t="shared" si="9"/>
        <v>1</v>
      </c>
      <c r="AF843" s="12">
        <f t="shared" si="10"/>
        <v>0</v>
      </c>
    </row>
    <row r="844" ht="15.75" customHeight="1">
      <c r="A844" s="8">
        <v>45685.0</v>
      </c>
      <c r="B844" s="9" t="s">
        <v>2018</v>
      </c>
      <c r="C844" s="9" t="s">
        <v>2019</v>
      </c>
      <c r="D844" s="15">
        <v>1.6997256915E10</v>
      </c>
      <c r="E844" s="9" t="s">
        <v>13936</v>
      </c>
      <c r="F844" s="9" t="s">
        <v>13948</v>
      </c>
      <c r="G844" s="9" t="s">
        <v>13944</v>
      </c>
      <c r="H844" s="9" t="s">
        <v>13951</v>
      </c>
      <c r="I844" s="9" t="s">
        <v>13940</v>
      </c>
      <c r="J844" s="9" t="s">
        <v>13929</v>
      </c>
      <c r="K844" s="9" t="s">
        <v>13930</v>
      </c>
      <c r="L844" s="9" t="s">
        <v>13945</v>
      </c>
      <c r="M844" s="9" t="s">
        <v>13946</v>
      </c>
      <c r="N844" s="13" t="s">
        <v>12</v>
      </c>
      <c r="O844" s="13" t="s">
        <v>14</v>
      </c>
      <c r="P844" s="13" t="s">
        <v>27</v>
      </c>
      <c r="Q844" s="13" t="s">
        <v>59</v>
      </c>
      <c r="R844" s="13" t="s">
        <v>65</v>
      </c>
      <c r="S844" s="10">
        <f>ROUNDUP(SUM(VLOOKUP(F844,'Pontuação'!A$2:B$11,2,FALSE),VLOOKUP(E844,'Pontuação'!C$2:D$11,2,FALSE),VLOOKUP(H844,'Pontuação'!I$2:J$11,2,FALSE),VLOOKUP(J844,'Pontuação'!G$2:H$11,2,FALSE),VLOOKUP(L844,'Pontuação'!M$2:N$13,2,FALSE)),0)</f>
        <v>1673</v>
      </c>
      <c r="T844" s="11">
        <f t="shared" si="1"/>
        <v>167</v>
      </c>
      <c r="U844" s="11" t="str">
        <f t="array" ref="U844">IFERROR(INDEX('Pontuação'!G$13:G$101, MATCH(T844, 'Pontuação'!F$13:F$101, 0)), "Faixa Indefinida")</f>
        <v>B</v>
      </c>
      <c r="V844" s="11">
        <f t="shared" si="2"/>
        <v>0</v>
      </c>
      <c r="W844" s="11">
        <f t="shared" si="3"/>
        <v>1</v>
      </c>
      <c r="X844" s="11">
        <f t="shared" si="4"/>
        <v>0</v>
      </c>
      <c r="Y844" s="11">
        <f t="shared" si="5"/>
        <v>0</v>
      </c>
      <c r="Z844" s="12">
        <f>ROUNDUP(SUM(VLOOKUP(F844,'Pontuação 3.0'!A$2:B$11,2,FALSE),VLOOKUP(E844,'Pontuação 3.0'!C$2:D$11,2,FALSE),VLOOKUP(H844,'Pontuação 3.0'!I$2:J$11,2,FALSE),VLOOKUP(J844,'Pontuação 3.0'!G$2:H$11,2,FALSE),VLOOKUP(G844,'Pontuação 3.0'!E$2:F$11,2,FALSE),VLOOKUP(K844,'Pontuação 3.0'!K$2:L$11,2,FALSE),VLOOKUP(L844,'Pontuação 3.0'!M$2:N$13,2,FALSE)),0)</f>
        <v>2196</v>
      </c>
      <c r="AA844" s="12">
        <f t="shared" si="6"/>
        <v>220</v>
      </c>
      <c r="AB844" s="12" t="str">
        <f t="array" ref="AB844">IFERROR(INDEX('Pontuação 3.0'!G$13:G$191, MATCH(AA844, 'Pontuação 3.0'!F$13:F$191, 0)), "Faixa Indefinida")</f>
        <v>B</v>
      </c>
      <c r="AC844" s="12">
        <f t="shared" si="7"/>
        <v>0</v>
      </c>
      <c r="AD844" s="12">
        <f t="shared" si="8"/>
        <v>1</v>
      </c>
      <c r="AE844" s="12">
        <f t="shared" si="9"/>
        <v>0</v>
      </c>
      <c r="AF844" s="12">
        <f t="shared" si="10"/>
        <v>0</v>
      </c>
    </row>
    <row r="845" ht="15.75" customHeight="1">
      <c r="A845" s="8">
        <v>45685.0</v>
      </c>
      <c r="B845" s="9" t="s">
        <v>2016</v>
      </c>
      <c r="C845" s="9" t="s">
        <v>2017</v>
      </c>
      <c r="D845" s="15">
        <v>9.2985958274E10</v>
      </c>
      <c r="E845" s="9" t="s">
        <v>13936</v>
      </c>
      <c r="F845" s="9" t="s">
        <v>13950</v>
      </c>
      <c r="G845" s="9" t="s">
        <v>13926</v>
      </c>
      <c r="H845" s="9" t="s">
        <v>13927</v>
      </c>
      <c r="I845" s="9" t="s">
        <v>13940</v>
      </c>
      <c r="J845" s="9" t="s">
        <v>13929</v>
      </c>
      <c r="K845" s="9" t="s">
        <v>13940</v>
      </c>
      <c r="L845" s="9" t="s">
        <v>13931</v>
      </c>
      <c r="M845" s="9" t="s">
        <v>13932</v>
      </c>
      <c r="N845" s="13" t="s">
        <v>12</v>
      </c>
      <c r="O845" s="13" t="s">
        <v>14</v>
      </c>
      <c r="P845" s="13" t="s">
        <v>111</v>
      </c>
      <c r="Q845" s="13" t="s">
        <v>20</v>
      </c>
      <c r="R845" s="13" t="s">
        <v>65</v>
      </c>
      <c r="S845" s="10">
        <f>ROUNDUP(SUM(VLOOKUP(F845,'Pontuação'!A$2:B$11,2,FALSE),VLOOKUP(E845,'Pontuação'!C$2:D$11,2,FALSE),VLOOKUP(H845,'Pontuação'!I$2:J$11,2,FALSE),VLOOKUP(J845,'Pontuação'!G$2:H$11,2,FALSE),VLOOKUP(L845,'Pontuação'!M$2:N$13,2,FALSE)),0)</f>
        <v>1439</v>
      </c>
      <c r="T845" s="11">
        <f t="shared" si="1"/>
        <v>144</v>
      </c>
      <c r="U845" s="11" t="str">
        <f t="array" ref="U845">IFERROR(INDEX('Pontuação'!G$13:G$101, MATCH(T845, 'Pontuação'!F$13:F$101, 0)), "Faixa Indefinida")</f>
        <v>D</v>
      </c>
      <c r="V845" s="11">
        <f t="shared" si="2"/>
        <v>0</v>
      </c>
      <c r="W845" s="11">
        <f t="shared" si="3"/>
        <v>0</v>
      </c>
      <c r="X845" s="11">
        <f t="shared" si="4"/>
        <v>0</v>
      </c>
      <c r="Y845" s="11">
        <f t="shared" si="5"/>
        <v>1</v>
      </c>
      <c r="Z845" s="12">
        <f>ROUNDUP(SUM(VLOOKUP(F845,'Pontuação 3.0'!A$2:B$11,2,FALSE),VLOOKUP(E845,'Pontuação 3.0'!C$2:D$11,2,FALSE),VLOOKUP(H845,'Pontuação 3.0'!I$2:J$11,2,FALSE),VLOOKUP(J845,'Pontuação 3.0'!G$2:H$11,2,FALSE),VLOOKUP(G845,'Pontuação 3.0'!E$2:F$11,2,FALSE),VLOOKUP(K845,'Pontuação 3.0'!K$2:L$11,2,FALSE),VLOOKUP(L845,'Pontuação 3.0'!M$2:N$13,2,FALSE)),0)</f>
        <v>1974</v>
      </c>
      <c r="AA845" s="12">
        <f t="shared" si="6"/>
        <v>197</v>
      </c>
      <c r="AB845" s="12" t="str">
        <f t="array" ref="AB845">IFERROR(INDEX('Pontuação 3.0'!G$13:G$191, MATCH(AA845, 'Pontuação 3.0'!F$13:F$191, 0)), "Faixa Indefinida")</f>
        <v>C</v>
      </c>
      <c r="AC845" s="12">
        <f t="shared" si="7"/>
        <v>0</v>
      </c>
      <c r="AD845" s="12">
        <f t="shared" si="8"/>
        <v>0</v>
      </c>
      <c r="AE845" s="12">
        <f t="shared" si="9"/>
        <v>1</v>
      </c>
      <c r="AF845" s="12">
        <f t="shared" si="10"/>
        <v>0</v>
      </c>
    </row>
    <row r="846" ht="15.75" customHeight="1">
      <c r="A846" s="8">
        <v>45685.0</v>
      </c>
      <c r="B846" s="9" t="s">
        <v>2021</v>
      </c>
      <c r="C846" s="9" t="s">
        <v>2022</v>
      </c>
      <c r="D846" s="9" t="s">
        <v>2023</v>
      </c>
      <c r="E846" s="9" t="s">
        <v>13936</v>
      </c>
      <c r="F846" s="9" t="s">
        <v>13948</v>
      </c>
      <c r="G846" s="9" t="s">
        <v>13926</v>
      </c>
      <c r="H846" s="9" t="s">
        <v>13951</v>
      </c>
      <c r="I846" s="9" t="s">
        <v>13928</v>
      </c>
      <c r="J846" s="9" t="s">
        <v>13929</v>
      </c>
      <c r="K846" s="9" t="s">
        <v>13930</v>
      </c>
      <c r="L846" s="9" t="s">
        <v>13931</v>
      </c>
      <c r="M846" s="9" t="s">
        <v>13946</v>
      </c>
      <c r="N846" s="13" t="s">
        <v>12</v>
      </c>
      <c r="O846" s="13" t="s">
        <v>14</v>
      </c>
      <c r="P846" s="13" t="s">
        <v>71</v>
      </c>
      <c r="Q846" s="13" t="s">
        <v>20</v>
      </c>
      <c r="R846" s="13" t="s">
        <v>15</v>
      </c>
      <c r="S846" s="10">
        <f>ROUNDUP(SUM(VLOOKUP(F846,'Pontuação'!A$2:B$11,2,FALSE),VLOOKUP(E846,'Pontuação'!C$2:D$11,2,FALSE),VLOOKUP(H846,'Pontuação'!I$2:J$11,2,FALSE),VLOOKUP(J846,'Pontuação'!G$2:H$11,2,FALSE),VLOOKUP(L846,'Pontuação'!M$2:N$13,2,FALSE)),0)</f>
        <v>1541</v>
      </c>
      <c r="T846" s="11">
        <f t="shared" si="1"/>
        <v>154</v>
      </c>
      <c r="U846" s="11" t="str">
        <f t="array" ref="U846">IFERROR(INDEX('Pontuação'!G$13:G$101, MATCH(T846, 'Pontuação'!F$13:F$101, 0)), "Faixa Indefinida")</f>
        <v>C</v>
      </c>
      <c r="V846" s="11">
        <f t="shared" si="2"/>
        <v>0</v>
      </c>
      <c r="W846" s="11">
        <f t="shared" si="3"/>
        <v>0</v>
      </c>
      <c r="X846" s="11">
        <f t="shared" si="4"/>
        <v>1</v>
      </c>
      <c r="Y846" s="11">
        <f t="shared" si="5"/>
        <v>0</v>
      </c>
      <c r="Z846" s="12">
        <f>ROUNDUP(SUM(VLOOKUP(F846,'Pontuação 3.0'!A$2:B$11,2,FALSE),VLOOKUP(E846,'Pontuação 3.0'!C$2:D$11,2,FALSE),VLOOKUP(H846,'Pontuação 3.0'!I$2:J$11,2,FALSE),VLOOKUP(J846,'Pontuação 3.0'!G$2:H$11,2,FALSE),VLOOKUP(G846,'Pontuação 3.0'!E$2:F$11,2,FALSE),VLOOKUP(K846,'Pontuação 3.0'!K$2:L$11,2,FALSE),VLOOKUP(L846,'Pontuação 3.0'!M$2:N$13,2,FALSE)),0)</f>
        <v>2250</v>
      </c>
      <c r="AA846" s="12">
        <f t="shared" si="6"/>
        <v>225</v>
      </c>
      <c r="AB846" s="12" t="str">
        <f t="array" ref="AB846">IFERROR(INDEX('Pontuação 3.0'!G$13:G$191, MATCH(AA846, 'Pontuação 3.0'!F$13:F$191, 0)), "Faixa Indefinida")</f>
        <v>B</v>
      </c>
      <c r="AC846" s="12">
        <f t="shared" si="7"/>
        <v>0</v>
      </c>
      <c r="AD846" s="12">
        <f t="shared" si="8"/>
        <v>1</v>
      </c>
      <c r="AE846" s="12">
        <f t="shared" si="9"/>
        <v>0</v>
      </c>
      <c r="AF846" s="12">
        <f t="shared" si="10"/>
        <v>0</v>
      </c>
    </row>
    <row r="847" ht="15.75" customHeight="1">
      <c r="A847" s="8">
        <v>45685.0</v>
      </c>
      <c r="B847" s="9" t="s">
        <v>1902</v>
      </c>
      <c r="C847" s="9" t="s">
        <v>2020</v>
      </c>
      <c r="D847" s="15">
        <v>6.3999925587E10</v>
      </c>
      <c r="E847" s="9" t="s">
        <v>13936</v>
      </c>
      <c r="F847" s="9" t="s">
        <v>13950</v>
      </c>
      <c r="G847" s="9" t="s">
        <v>13926</v>
      </c>
      <c r="H847" s="9" t="s">
        <v>13951</v>
      </c>
      <c r="I847" s="9" t="s">
        <v>13940</v>
      </c>
      <c r="J847" s="9" t="s">
        <v>13929</v>
      </c>
      <c r="K847" s="9" t="s">
        <v>13940</v>
      </c>
      <c r="L847" s="9" t="s">
        <v>13945</v>
      </c>
      <c r="M847" s="9" t="s">
        <v>13942</v>
      </c>
      <c r="N847" s="13" t="s">
        <v>12</v>
      </c>
      <c r="O847" s="13" t="s">
        <v>14</v>
      </c>
      <c r="P847" s="13" t="s">
        <v>260</v>
      </c>
      <c r="Q847" s="13" t="s">
        <v>20</v>
      </c>
      <c r="R847" s="13" t="s">
        <v>15</v>
      </c>
      <c r="S847" s="10">
        <f>ROUNDUP(SUM(VLOOKUP(F847,'Pontuação'!A$2:B$11,2,FALSE),VLOOKUP(E847,'Pontuação'!C$2:D$11,2,FALSE),VLOOKUP(H847,'Pontuação'!I$2:J$11,2,FALSE),VLOOKUP(J847,'Pontuação'!G$2:H$11,2,FALSE),VLOOKUP(L847,'Pontuação'!M$2:N$13,2,FALSE)),0)</f>
        <v>1685</v>
      </c>
      <c r="T847" s="11">
        <f t="shared" si="1"/>
        <v>169</v>
      </c>
      <c r="U847" s="11" t="str">
        <f t="array" ref="U847">IFERROR(INDEX('Pontuação'!G$13:G$101, MATCH(T847, 'Pontuação'!F$13:F$101, 0)), "Faixa Indefinida")</f>
        <v>B</v>
      </c>
      <c r="V847" s="11">
        <f t="shared" si="2"/>
        <v>0</v>
      </c>
      <c r="W847" s="11">
        <f t="shared" si="3"/>
        <v>1</v>
      </c>
      <c r="X847" s="11">
        <f t="shared" si="4"/>
        <v>0</v>
      </c>
      <c r="Y847" s="11">
        <f t="shared" si="5"/>
        <v>0</v>
      </c>
      <c r="Z847" s="12">
        <f>ROUNDUP(SUM(VLOOKUP(F847,'Pontuação 3.0'!A$2:B$11,2,FALSE),VLOOKUP(E847,'Pontuação 3.0'!C$2:D$11,2,FALSE),VLOOKUP(H847,'Pontuação 3.0'!I$2:J$11,2,FALSE),VLOOKUP(J847,'Pontuação 3.0'!G$2:H$11,2,FALSE),VLOOKUP(G847,'Pontuação 3.0'!E$2:F$11,2,FALSE),VLOOKUP(K847,'Pontuação 3.0'!K$2:L$11,2,FALSE),VLOOKUP(L847,'Pontuação 3.0'!M$2:N$13,2,FALSE)),0)</f>
        <v>2208</v>
      </c>
      <c r="AA847" s="12">
        <f t="shared" si="6"/>
        <v>221</v>
      </c>
      <c r="AB847" s="12" t="str">
        <f t="array" ref="AB847">IFERROR(INDEX('Pontuação 3.0'!G$13:G$191, MATCH(AA847, 'Pontuação 3.0'!F$13:F$191, 0)), "Faixa Indefinida")</f>
        <v>B</v>
      </c>
      <c r="AC847" s="12">
        <f t="shared" si="7"/>
        <v>0</v>
      </c>
      <c r="AD847" s="12">
        <f t="shared" si="8"/>
        <v>1</v>
      </c>
      <c r="AE847" s="12">
        <f t="shared" si="9"/>
        <v>0</v>
      </c>
      <c r="AF847" s="12">
        <f t="shared" si="10"/>
        <v>0</v>
      </c>
    </row>
    <row r="848" ht="15.75" customHeight="1">
      <c r="A848" s="8">
        <v>45685.0</v>
      </c>
      <c r="B848" s="9" t="s">
        <v>2024</v>
      </c>
      <c r="C848" s="9" t="s">
        <v>2025</v>
      </c>
      <c r="D848" s="15">
        <v>4.8988423859E10</v>
      </c>
      <c r="E848" s="9" t="s">
        <v>13924</v>
      </c>
      <c r="F848" s="9" t="s">
        <v>13950</v>
      </c>
      <c r="G848" s="9" t="s">
        <v>13926</v>
      </c>
      <c r="H848" s="9" t="s">
        <v>13951</v>
      </c>
      <c r="I848" s="9" t="s">
        <v>13940</v>
      </c>
      <c r="J848" s="9" t="s">
        <v>13929</v>
      </c>
      <c r="K848" s="9" t="s">
        <v>13940</v>
      </c>
      <c r="L848" s="9" t="s">
        <v>13945</v>
      </c>
      <c r="M848" s="9" t="s">
        <v>13942</v>
      </c>
      <c r="N848" s="13" t="s">
        <v>12</v>
      </c>
      <c r="O848" s="13" t="s">
        <v>14</v>
      </c>
      <c r="P848" s="13" t="s">
        <v>24</v>
      </c>
      <c r="Q848" s="13" t="s">
        <v>20</v>
      </c>
      <c r="R848" s="13" t="s">
        <v>65</v>
      </c>
      <c r="S848" s="10">
        <f>ROUNDUP(SUM(VLOOKUP(F848,'Pontuação'!A$2:B$11,2,FALSE),VLOOKUP(E848,'Pontuação'!C$2:D$11,2,FALSE),VLOOKUP(H848,'Pontuação'!I$2:J$11,2,FALSE),VLOOKUP(J848,'Pontuação'!G$2:H$11,2,FALSE),VLOOKUP(L848,'Pontuação'!M$2:N$13,2,FALSE)),0)</f>
        <v>1689</v>
      </c>
      <c r="T848" s="11">
        <f t="shared" si="1"/>
        <v>169</v>
      </c>
      <c r="U848" s="11" t="str">
        <f t="array" ref="U848">IFERROR(INDEX('Pontuação'!G$13:G$101, MATCH(T848, 'Pontuação'!F$13:F$101, 0)), "Faixa Indefinida")</f>
        <v>B</v>
      </c>
      <c r="V848" s="11">
        <f t="shared" si="2"/>
        <v>0</v>
      </c>
      <c r="W848" s="11">
        <f t="shared" si="3"/>
        <v>1</v>
      </c>
      <c r="X848" s="11">
        <f t="shared" si="4"/>
        <v>0</v>
      </c>
      <c r="Y848" s="11">
        <f t="shared" si="5"/>
        <v>0</v>
      </c>
      <c r="Z848" s="12">
        <f>ROUNDUP(SUM(VLOOKUP(F848,'Pontuação 3.0'!A$2:B$11,2,FALSE),VLOOKUP(E848,'Pontuação 3.0'!C$2:D$11,2,FALSE),VLOOKUP(H848,'Pontuação 3.0'!I$2:J$11,2,FALSE),VLOOKUP(J848,'Pontuação 3.0'!G$2:H$11,2,FALSE),VLOOKUP(G848,'Pontuação 3.0'!E$2:F$11,2,FALSE),VLOOKUP(K848,'Pontuação 3.0'!K$2:L$11,2,FALSE),VLOOKUP(L848,'Pontuação 3.0'!M$2:N$13,2,FALSE)),0)</f>
        <v>2178</v>
      </c>
      <c r="AA848" s="12">
        <f t="shared" si="6"/>
        <v>218</v>
      </c>
      <c r="AB848" s="12" t="str">
        <f t="array" ref="AB848">IFERROR(INDEX('Pontuação 3.0'!G$13:G$191, MATCH(AA848, 'Pontuação 3.0'!F$13:F$191, 0)), "Faixa Indefinida")</f>
        <v>B</v>
      </c>
      <c r="AC848" s="12">
        <f t="shared" si="7"/>
        <v>0</v>
      </c>
      <c r="AD848" s="12">
        <f t="shared" si="8"/>
        <v>1</v>
      </c>
      <c r="AE848" s="12">
        <f t="shared" si="9"/>
        <v>0</v>
      </c>
      <c r="AF848" s="12">
        <f t="shared" si="10"/>
        <v>0</v>
      </c>
    </row>
    <row r="849" ht="15.75" customHeight="1">
      <c r="A849" s="8">
        <v>45685.0</v>
      </c>
      <c r="B849" s="9" t="s">
        <v>2026</v>
      </c>
      <c r="C849" s="9" t="s">
        <v>2027</v>
      </c>
      <c r="D849" s="15">
        <v>5.4996486139E10</v>
      </c>
      <c r="E849" s="9" t="s">
        <v>13924</v>
      </c>
      <c r="F849" s="9" t="s">
        <v>13948</v>
      </c>
      <c r="G849" s="9" t="s">
        <v>13957</v>
      </c>
      <c r="H849" s="9" t="s">
        <v>13927</v>
      </c>
      <c r="I849" s="9" t="s">
        <v>13928</v>
      </c>
      <c r="J849" s="9" t="s">
        <v>13929</v>
      </c>
      <c r="K849" s="9" t="s">
        <v>13940</v>
      </c>
      <c r="L849" s="9" t="s">
        <v>13945</v>
      </c>
      <c r="M849" s="9" t="s">
        <v>13932</v>
      </c>
      <c r="N849" s="13" t="s">
        <v>12</v>
      </c>
      <c r="O849" s="13" t="s">
        <v>14</v>
      </c>
      <c r="P849" s="13" t="s">
        <v>24</v>
      </c>
      <c r="Q849" s="13" t="s">
        <v>20</v>
      </c>
      <c r="R849" s="13" t="s">
        <v>65</v>
      </c>
      <c r="S849" s="10">
        <f>ROUNDUP(SUM(VLOOKUP(F849,'Pontuação'!A$2:B$11,2,FALSE),VLOOKUP(E849,'Pontuação'!C$2:D$11,2,FALSE),VLOOKUP(H849,'Pontuação'!I$2:J$11,2,FALSE),VLOOKUP(J849,'Pontuação'!G$2:H$11,2,FALSE),VLOOKUP(L849,'Pontuação'!M$2:N$13,2,FALSE)),0)</f>
        <v>1563</v>
      </c>
      <c r="T849" s="11">
        <f t="shared" si="1"/>
        <v>156</v>
      </c>
      <c r="U849" s="11" t="str">
        <f t="array" ref="U849">IFERROR(INDEX('Pontuação'!G$13:G$101, MATCH(T849, 'Pontuação'!F$13:F$101, 0)), "Faixa Indefinida")</f>
        <v>C</v>
      </c>
      <c r="V849" s="11">
        <f t="shared" si="2"/>
        <v>0</v>
      </c>
      <c r="W849" s="11">
        <f t="shared" si="3"/>
        <v>0</v>
      </c>
      <c r="X849" s="11">
        <f t="shared" si="4"/>
        <v>1</v>
      </c>
      <c r="Y849" s="11">
        <f t="shared" si="5"/>
        <v>0</v>
      </c>
      <c r="Z849" s="12">
        <f>ROUNDUP(SUM(VLOOKUP(F849,'Pontuação 3.0'!A$2:B$11,2,FALSE),VLOOKUP(E849,'Pontuação 3.0'!C$2:D$11,2,FALSE),VLOOKUP(H849,'Pontuação 3.0'!I$2:J$11,2,FALSE),VLOOKUP(J849,'Pontuação 3.0'!G$2:H$11,2,FALSE),VLOOKUP(G849,'Pontuação 3.0'!E$2:F$11,2,FALSE),VLOOKUP(K849,'Pontuação 3.0'!K$2:L$11,2,FALSE),VLOOKUP(L849,'Pontuação 3.0'!M$2:N$13,2,FALSE)),0)</f>
        <v>1747</v>
      </c>
      <c r="AA849" s="12">
        <f t="shared" si="6"/>
        <v>175</v>
      </c>
      <c r="AB849" s="12" t="str">
        <f t="array" ref="AB849">IFERROR(INDEX('Pontuação 3.0'!G$13:G$191, MATCH(AA849, 'Pontuação 3.0'!F$13:F$191, 0)), "Faixa Indefinida")</f>
        <v>D</v>
      </c>
      <c r="AC849" s="12">
        <f t="shared" si="7"/>
        <v>0</v>
      </c>
      <c r="AD849" s="12">
        <f t="shared" si="8"/>
        <v>0</v>
      </c>
      <c r="AE849" s="12">
        <f t="shared" si="9"/>
        <v>0</v>
      </c>
      <c r="AF849" s="12">
        <f t="shared" si="10"/>
        <v>1</v>
      </c>
    </row>
    <row r="850" ht="15.75" customHeight="1">
      <c r="A850" s="8">
        <v>45685.0</v>
      </c>
      <c r="B850" s="9" t="s">
        <v>2031</v>
      </c>
      <c r="C850" s="9" t="s">
        <v>2032</v>
      </c>
      <c r="D850" s="15">
        <v>6.298128658E10</v>
      </c>
      <c r="E850" s="9" t="s">
        <v>13936</v>
      </c>
      <c r="F850" s="9" t="s">
        <v>13950</v>
      </c>
      <c r="G850" s="9" t="s">
        <v>13926</v>
      </c>
      <c r="H850" s="9" t="s">
        <v>13949</v>
      </c>
      <c r="I850" s="9" t="s">
        <v>13940</v>
      </c>
      <c r="J850" s="9" t="s">
        <v>13929</v>
      </c>
      <c r="K850" s="9" t="s">
        <v>13940</v>
      </c>
      <c r="L850" s="9" t="s">
        <v>13941</v>
      </c>
      <c r="M850" s="9" t="s">
        <v>13952</v>
      </c>
      <c r="N850" s="13" t="s">
        <v>12</v>
      </c>
      <c r="O850" s="13" t="s">
        <v>14</v>
      </c>
      <c r="P850" s="13" t="s">
        <v>32</v>
      </c>
      <c r="Q850" s="13" t="s">
        <v>20</v>
      </c>
      <c r="R850" s="13" t="s">
        <v>15</v>
      </c>
      <c r="S850" s="10">
        <f>ROUNDUP(SUM(VLOOKUP(F850,'Pontuação'!A$2:B$11,2,FALSE),VLOOKUP(E850,'Pontuação'!C$2:D$11,2,FALSE),VLOOKUP(H850,'Pontuação'!I$2:J$11,2,FALSE),VLOOKUP(J850,'Pontuação'!G$2:H$11,2,FALSE),VLOOKUP(L850,'Pontuação'!M$2:N$13,2,FALSE)),0)</f>
        <v>1639</v>
      </c>
      <c r="T850" s="11">
        <f t="shared" si="1"/>
        <v>164</v>
      </c>
      <c r="U850" s="11" t="str">
        <f t="array" ref="U850">IFERROR(INDEX('Pontuação'!G$13:G$101, MATCH(T850, 'Pontuação'!F$13:F$101, 0)), "Faixa Indefinida")</f>
        <v>C</v>
      </c>
      <c r="V850" s="11">
        <f t="shared" si="2"/>
        <v>0</v>
      </c>
      <c r="W850" s="11">
        <f t="shared" si="3"/>
        <v>0</v>
      </c>
      <c r="X850" s="11">
        <f t="shared" si="4"/>
        <v>1</v>
      </c>
      <c r="Y850" s="11">
        <f t="shared" si="5"/>
        <v>0</v>
      </c>
      <c r="Z850" s="12">
        <f>ROUNDUP(SUM(VLOOKUP(F850,'Pontuação 3.0'!A$2:B$11,2,FALSE),VLOOKUP(E850,'Pontuação 3.0'!C$2:D$11,2,FALSE),VLOOKUP(H850,'Pontuação 3.0'!I$2:J$11,2,FALSE),VLOOKUP(J850,'Pontuação 3.0'!G$2:H$11,2,FALSE),VLOOKUP(G850,'Pontuação 3.0'!E$2:F$11,2,FALSE),VLOOKUP(K850,'Pontuação 3.0'!K$2:L$11,2,FALSE),VLOOKUP(L850,'Pontuação 3.0'!M$2:N$13,2,FALSE)),0)</f>
        <v>2187</v>
      </c>
      <c r="AA850" s="12">
        <f t="shared" si="6"/>
        <v>219</v>
      </c>
      <c r="AB850" s="12" t="str">
        <f t="array" ref="AB850">IFERROR(INDEX('Pontuação 3.0'!G$13:G$191, MATCH(AA850, 'Pontuação 3.0'!F$13:F$191, 0)), "Faixa Indefinida")</f>
        <v>B</v>
      </c>
      <c r="AC850" s="12">
        <f t="shared" si="7"/>
        <v>0</v>
      </c>
      <c r="AD850" s="12">
        <f t="shared" si="8"/>
        <v>1</v>
      </c>
      <c r="AE850" s="12">
        <f t="shared" si="9"/>
        <v>0</v>
      </c>
      <c r="AF850" s="12">
        <f t="shared" si="10"/>
        <v>0</v>
      </c>
    </row>
    <row r="851" ht="15.75" customHeight="1">
      <c r="A851" s="8">
        <v>45685.0</v>
      </c>
      <c r="B851" s="9" t="s">
        <v>2033</v>
      </c>
      <c r="C851" s="9" t="s">
        <v>2034</v>
      </c>
      <c r="D851" s="15">
        <v>7.4988050065E10</v>
      </c>
      <c r="E851" s="9" t="s">
        <v>13936</v>
      </c>
      <c r="F851" s="9" t="s">
        <v>13948</v>
      </c>
      <c r="G851" s="9" t="s">
        <v>13926</v>
      </c>
      <c r="H851" s="9" t="s">
        <v>13949</v>
      </c>
      <c r="I851" s="9" t="s">
        <v>13940</v>
      </c>
      <c r="J851" s="9" t="s">
        <v>13939</v>
      </c>
      <c r="K851" s="9" t="s">
        <v>13940</v>
      </c>
      <c r="L851" s="9" t="s">
        <v>13931</v>
      </c>
      <c r="M851" s="9" t="s">
        <v>13946</v>
      </c>
      <c r="N851" s="13" t="s">
        <v>12</v>
      </c>
      <c r="O851" s="13" t="s">
        <v>14</v>
      </c>
      <c r="P851" s="13" t="s">
        <v>32</v>
      </c>
      <c r="Q851" s="13" t="s">
        <v>33</v>
      </c>
      <c r="R851" s="13" t="s">
        <v>15</v>
      </c>
      <c r="S851" s="10">
        <f>ROUNDUP(SUM(VLOOKUP(F851,'Pontuação'!A$2:B$11,2,FALSE),VLOOKUP(E851,'Pontuação'!C$2:D$11,2,FALSE),VLOOKUP(H851,'Pontuação'!I$2:J$11,2,FALSE),VLOOKUP(J851,'Pontuação'!G$2:H$11,2,FALSE),VLOOKUP(L851,'Pontuação'!M$2:N$13,2,FALSE)),0)</f>
        <v>1688</v>
      </c>
      <c r="T851" s="11">
        <f t="shared" si="1"/>
        <v>169</v>
      </c>
      <c r="U851" s="11" t="str">
        <f t="array" ref="U851">IFERROR(INDEX('Pontuação'!G$13:G$101, MATCH(T851, 'Pontuação'!F$13:F$101, 0)), "Faixa Indefinida")</f>
        <v>B</v>
      </c>
      <c r="V851" s="11">
        <f t="shared" si="2"/>
        <v>0</v>
      </c>
      <c r="W851" s="11">
        <f t="shared" si="3"/>
        <v>1</v>
      </c>
      <c r="X851" s="11">
        <f t="shared" si="4"/>
        <v>0</v>
      </c>
      <c r="Y851" s="11">
        <f t="shared" si="5"/>
        <v>0</v>
      </c>
      <c r="Z851" s="12">
        <f>ROUNDUP(SUM(VLOOKUP(F851,'Pontuação 3.0'!A$2:B$11,2,FALSE),VLOOKUP(E851,'Pontuação 3.0'!C$2:D$11,2,FALSE),VLOOKUP(H851,'Pontuação 3.0'!I$2:J$11,2,FALSE),VLOOKUP(J851,'Pontuação 3.0'!G$2:H$11,2,FALSE),VLOOKUP(G851,'Pontuação 3.0'!E$2:F$11,2,FALSE),VLOOKUP(K851,'Pontuação 3.0'!K$2:L$11,2,FALSE),VLOOKUP(L851,'Pontuação 3.0'!M$2:N$13,2,FALSE)),0)</f>
        <v>2228</v>
      </c>
      <c r="AA851" s="12">
        <f t="shared" si="6"/>
        <v>223</v>
      </c>
      <c r="AB851" s="12" t="str">
        <f t="array" ref="AB851">IFERROR(INDEX('Pontuação 3.0'!G$13:G$191, MATCH(AA851, 'Pontuação 3.0'!F$13:F$191, 0)), "Faixa Indefinida")</f>
        <v>B</v>
      </c>
      <c r="AC851" s="12">
        <f t="shared" si="7"/>
        <v>0</v>
      </c>
      <c r="AD851" s="12">
        <f t="shared" si="8"/>
        <v>1</v>
      </c>
      <c r="AE851" s="12">
        <f t="shared" si="9"/>
        <v>0</v>
      </c>
      <c r="AF851" s="12">
        <f t="shared" si="10"/>
        <v>0</v>
      </c>
    </row>
    <row r="852" ht="15.75" customHeight="1">
      <c r="A852" s="8">
        <v>45685.0</v>
      </c>
      <c r="B852" s="9" t="s">
        <v>2035</v>
      </c>
      <c r="C852" s="9" t="s">
        <v>2036</v>
      </c>
      <c r="D852" s="15">
        <v>1.1942990864E10</v>
      </c>
      <c r="E852" s="9" t="s">
        <v>13936</v>
      </c>
      <c r="F852" s="9" t="s">
        <v>13948</v>
      </c>
      <c r="G852" s="9" t="s">
        <v>13926</v>
      </c>
      <c r="H852" s="9" t="s">
        <v>13960</v>
      </c>
      <c r="I852" s="9" t="s">
        <v>13940</v>
      </c>
      <c r="J852" s="9" t="s">
        <v>13939</v>
      </c>
      <c r="K852" s="9" t="s">
        <v>13930</v>
      </c>
      <c r="L852" s="9" t="s">
        <v>13945</v>
      </c>
      <c r="M852" s="9" t="s">
        <v>13967</v>
      </c>
      <c r="N852" s="13" t="s">
        <v>12</v>
      </c>
      <c r="O852" s="13" t="s">
        <v>14</v>
      </c>
      <c r="P852" s="13" t="s">
        <v>13</v>
      </c>
      <c r="Q852" s="13" t="s">
        <v>20</v>
      </c>
      <c r="R852" s="13" t="s">
        <v>15</v>
      </c>
      <c r="S852" s="10">
        <f>ROUNDUP(SUM(VLOOKUP(F852,'Pontuação'!A$2:B$11,2,FALSE),VLOOKUP(E852,'Pontuação'!C$2:D$11,2,FALSE),VLOOKUP(H852,'Pontuação'!I$2:J$11,2,FALSE),VLOOKUP(J852,'Pontuação'!G$2:H$11,2,FALSE),VLOOKUP(L852,'Pontuação'!M$2:N$13,2,FALSE)),0)</f>
        <v>1594</v>
      </c>
      <c r="T852" s="11">
        <f t="shared" si="1"/>
        <v>159</v>
      </c>
      <c r="U852" s="11" t="str">
        <f t="array" ref="U852">IFERROR(INDEX('Pontuação'!G$13:G$101, MATCH(T852, 'Pontuação'!F$13:F$101, 0)), "Faixa Indefinida")</f>
        <v>C</v>
      </c>
      <c r="V852" s="11">
        <f t="shared" si="2"/>
        <v>0</v>
      </c>
      <c r="W852" s="11">
        <f t="shared" si="3"/>
        <v>0</v>
      </c>
      <c r="X852" s="11">
        <f t="shared" si="4"/>
        <v>1</v>
      </c>
      <c r="Y852" s="11">
        <f t="shared" si="5"/>
        <v>0</v>
      </c>
      <c r="Z852" s="12">
        <f>ROUNDUP(SUM(VLOOKUP(F852,'Pontuação 3.0'!A$2:B$11,2,FALSE),VLOOKUP(E852,'Pontuação 3.0'!C$2:D$11,2,FALSE),VLOOKUP(H852,'Pontuação 3.0'!I$2:J$11,2,FALSE),VLOOKUP(J852,'Pontuação 3.0'!G$2:H$11,2,FALSE),VLOOKUP(G852,'Pontuação 3.0'!E$2:F$11,2,FALSE),VLOOKUP(K852,'Pontuação 3.0'!K$2:L$11,2,FALSE),VLOOKUP(L852,'Pontuação 3.0'!M$2:N$13,2,FALSE)),0)</f>
        <v>2380</v>
      </c>
      <c r="AA852" s="12">
        <f t="shared" si="6"/>
        <v>238</v>
      </c>
      <c r="AB852" s="12" t="str">
        <f t="array" ref="AB852">IFERROR(INDEX('Pontuação 3.0'!G$13:G$191, MATCH(AA852, 'Pontuação 3.0'!F$13:F$191, 0)), "Faixa Indefinida")</f>
        <v>A</v>
      </c>
      <c r="AC852" s="12">
        <f t="shared" si="7"/>
        <v>1</v>
      </c>
      <c r="AD852" s="12">
        <f t="shared" si="8"/>
        <v>0</v>
      </c>
      <c r="AE852" s="12">
        <f t="shared" si="9"/>
        <v>0</v>
      </c>
      <c r="AF852" s="12">
        <f t="shared" si="10"/>
        <v>0</v>
      </c>
    </row>
    <row r="853" ht="15.75" customHeight="1">
      <c r="A853" s="8">
        <v>45685.0</v>
      </c>
      <c r="B853" s="9" t="s">
        <v>2037</v>
      </c>
      <c r="C853" s="9" t="s">
        <v>2038</v>
      </c>
      <c r="D853" s="15">
        <v>4.2988880038E10</v>
      </c>
      <c r="E853" s="9" t="s">
        <v>13936</v>
      </c>
      <c r="F853" s="9" t="s">
        <v>13950</v>
      </c>
      <c r="G853" s="9" t="s">
        <v>13961</v>
      </c>
      <c r="H853" s="9" t="s">
        <v>13951</v>
      </c>
      <c r="I853" s="9" t="s">
        <v>13940</v>
      </c>
      <c r="J853" s="9" t="s">
        <v>13929</v>
      </c>
      <c r="K853" s="9" t="s">
        <v>13940</v>
      </c>
      <c r="L853" s="9" t="s">
        <v>13931</v>
      </c>
      <c r="M853" s="9" t="s">
        <v>13946</v>
      </c>
      <c r="N853" s="13" t="s">
        <v>12</v>
      </c>
      <c r="O853" s="13" t="s">
        <v>14</v>
      </c>
      <c r="P853" s="13" t="s">
        <v>19</v>
      </c>
      <c r="Q853" s="13" t="s">
        <v>20</v>
      </c>
      <c r="R853" s="13" t="s">
        <v>65</v>
      </c>
      <c r="S853" s="10">
        <f>ROUNDUP(SUM(VLOOKUP(F853,'Pontuação'!A$2:B$11,2,FALSE),VLOOKUP(E853,'Pontuação'!C$2:D$11,2,FALSE),VLOOKUP(H853,'Pontuação'!I$2:J$11,2,FALSE),VLOOKUP(J853,'Pontuação'!G$2:H$11,2,FALSE),VLOOKUP(L853,'Pontuação'!M$2:N$13,2,FALSE)),0)</f>
        <v>1553</v>
      </c>
      <c r="T853" s="11">
        <f t="shared" si="1"/>
        <v>155</v>
      </c>
      <c r="U853" s="11" t="str">
        <f t="array" ref="U853">IFERROR(INDEX('Pontuação'!G$13:G$101, MATCH(T853, 'Pontuação'!F$13:F$101, 0)), "Faixa Indefinida")</f>
        <v>C</v>
      </c>
      <c r="V853" s="11">
        <f t="shared" si="2"/>
        <v>0</v>
      </c>
      <c r="W853" s="11">
        <f t="shared" si="3"/>
        <v>0</v>
      </c>
      <c r="X853" s="11">
        <f t="shared" si="4"/>
        <v>1</v>
      </c>
      <c r="Y853" s="11">
        <f t="shared" si="5"/>
        <v>0</v>
      </c>
      <c r="Z853" s="12">
        <f>ROUNDUP(SUM(VLOOKUP(F853,'Pontuação 3.0'!A$2:B$11,2,FALSE),VLOOKUP(E853,'Pontuação 3.0'!C$2:D$11,2,FALSE),VLOOKUP(H853,'Pontuação 3.0'!I$2:J$11,2,FALSE),VLOOKUP(J853,'Pontuação 3.0'!G$2:H$11,2,FALSE),VLOOKUP(G853,'Pontuação 3.0'!E$2:F$11,2,FALSE),VLOOKUP(K853,'Pontuação 3.0'!K$2:L$11,2,FALSE),VLOOKUP(L853,'Pontuação 3.0'!M$2:N$13,2,FALSE)),0)</f>
        <v>2015</v>
      </c>
      <c r="AA853" s="12">
        <f t="shared" si="6"/>
        <v>202</v>
      </c>
      <c r="AB853" s="12" t="str">
        <f t="array" ref="AB853">IFERROR(INDEX('Pontuação 3.0'!G$13:G$191, MATCH(AA853, 'Pontuação 3.0'!F$13:F$191, 0)), "Faixa Indefinida")</f>
        <v>C</v>
      </c>
      <c r="AC853" s="12">
        <f t="shared" si="7"/>
        <v>0</v>
      </c>
      <c r="AD853" s="12">
        <f t="shared" si="8"/>
        <v>0</v>
      </c>
      <c r="AE853" s="12">
        <f t="shared" si="9"/>
        <v>1</v>
      </c>
      <c r="AF853" s="12">
        <f t="shared" si="10"/>
        <v>0</v>
      </c>
    </row>
    <row r="854" ht="15.75" customHeight="1">
      <c r="A854" s="8">
        <v>45685.0</v>
      </c>
      <c r="B854" s="9" t="s">
        <v>2028</v>
      </c>
      <c r="C854" s="9" t="s">
        <v>2029</v>
      </c>
      <c r="D854" s="9" t="s">
        <v>2030</v>
      </c>
      <c r="E854" s="9" t="s">
        <v>13936</v>
      </c>
      <c r="F854" s="9" t="s">
        <v>13937</v>
      </c>
      <c r="G854" s="9" t="s">
        <v>13944</v>
      </c>
      <c r="H854" s="9" t="s">
        <v>13938</v>
      </c>
      <c r="I854" s="9" t="s">
        <v>13940</v>
      </c>
      <c r="J854" s="9" t="s">
        <v>13929</v>
      </c>
      <c r="K854" s="9" t="s">
        <v>13940</v>
      </c>
      <c r="L854" s="9" t="s">
        <v>13954</v>
      </c>
      <c r="M854" s="9" t="s">
        <v>13932</v>
      </c>
      <c r="N854" s="13" t="s">
        <v>12</v>
      </c>
      <c r="O854" s="13" t="s">
        <v>14</v>
      </c>
      <c r="P854" s="13" t="s">
        <v>13</v>
      </c>
      <c r="Q854" s="13" t="s">
        <v>59</v>
      </c>
      <c r="R854" s="13" t="s">
        <v>65</v>
      </c>
      <c r="S854" s="10">
        <f>ROUNDUP(SUM(VLOOKUP(F854,'Pontuação'!A$2:B$11,2,FALSE),VLOOKUP(E854,'Pontuação'!C$2:D$11,2,FALSE),VLOOKUP(H854,'Pontuação'!I$2:J$11,2,FALSE),VLOOKUP(J854,'Pontuação'!G$2:H$11,2,FALSE),VLOOKUP(L854,'Pontuação'!M$2:N$13,2,FALSE)),0)</f>
        <v>1513</v>
      </c>
      <c r="T854" s="11">
        <f t="shared" si="1"/>
        <v>151</v>
      </c>
      <c r="U854" s="11" t="str">
        <f t="array" ref="U854">IFERROR(INDEX('Pontuação'!G$13:G$101, MATCH(T854, 'Pontuação'!F$13:F$101, 0)), "Faixa Indefinida")</f>
        <v>C</v>
      </c>
      <c r="V854" s="11">
        <f t="shared" si="2"/>
        <v>0</v>
      </c>
      <c r="W854" s="11">
        <f t="shared" si="3"/>
        <v>0</v>
      </c>
      <c r="X854" s="11">
        <f t="shared" si="4"/>
        <v>1</v>
      </c>
      <c r="Y854" s="11">
        <f t="shared" si="5"/>
        <v>0</v>
      </c>
      <c r="Z854" s="12">
        <f>ROUNDUP(SUM(VLOOKUP(F854,'Pontuação 3.0'!A$2:B$11,2,FALSE),VLOOKUP(E854,'Pontuação 3.0'!C$2:D$11,2,FALSE),VLOOKUP(H854,'Pontuação 3.0'!I$2:J$11,2,FALSE),VLOOKUP(J854,'Pontuação 3.0'!G$2:H$11,2,FALSE),VLOOKUP(G854,'Pontuação 3.0'!E$2:F$11,2,FALSE),VLOOKUP(K854,'Pontuação 3.0'!K$2:L$11,2,FALSE),VLOOKUP(L854,'Pontuação 3.0'!M$2:N$13,2,FALSE)),0)</f>
        <v>1666</v>
      </c>
      <c r="AA854" s="12">
        <f t="shared" si="6"/>
        <v>167</v>
      </c>
      <c r="AB854" s="12" t="str">
        <f t="array" ref="AB854">IFERROR(INDEX('Pontuação 3.0'!G$13:G$191, MATCH(AA854, 'Pontuação 3.0'!F$13:F$191, 0)), "Faixa Indefinida")</f>
        <v>D</v>
      </c>
      <c r="AC854" s="12">
        <f t="shared" si="7"/>
        <v>0</v>
      </c>
      <c r="AD854" s="12">
        <f t="shared" si="8"/>
        <v>0</v>
      </c>
      <c r="AE854" s="12">
        <f t="shared" si="9"/>
        <v>0</v>
      </c>
      <c r="AF854" s="12">
        <f t="shared" si="10"/>
        <v>1</v>
      </c>
    </row>
    <row r="855" ht="15.75" customHeight="1">
      <c r="A855" s="8">
        <v>45685.0</v>
      </c>
      <c r="B855" s="9" t="s">
        <v>2043</v>
      </c>
      <c r="C855" s="9" t="s">
        <v>2044</v>
      </c>
      <c r="D855" s="15">
        <v>8.3981932827E10</v>
      </c>
      <c r="E855" s="9" t="s">
        <v>13936</v>
      </c>
      <c r="F855" s="9" t="s">
        <v>13953</v>
      </c>
      <c r="G855" s="9" t="s">
        <v>13957</v>
      </c>
      <c r="H855" s="9" t="s">
        <v>13927</v>
      </c>
      <c r="I855" s="9" t="s">
        <v>13928</v>
      </c>
      <c r="J855" s="9" t="s">
        <v>13929</v>
      </c>
      <c r="K855" s="9" t="s">
        <v>13940</v>
      </c>
      <c r="L855" s="9" t="s">
        <v>13931</v>
      </c>
      <c r="M855" s="9" t="s">
        <v>13952</v>
      </c>
      <c r="N855" s="13" t="s">
        <v>12</v>
      </c>
      <c r="O855" s="13" t="s">
        <v>14</v>
      </c>
      <c r="P855" s="13" t="s">
        <v>111</v>
      </c>
      <c r="Q855" s="13" t="s">
        <v>114</v>
      </c>
      <c r="R855" s="13" t="s">
        <v>65</v>
      </c>
      <c r="S855" s="10">
        <f>ROUNDUP(SUM(VLOOKUP(F855,'Pontuação'!A$2:B$11,2,FALSE),VLOOKUP(E855,'Pontuação'!C$2:D$11,2,FALSE),VLOOKUP(H855,'Pontuação'!I$2:J$11,2,FALSE),VLOOKUP(J855,'Pontuação'!G$2:H$11,2,FALSE),VLOOKUP(L855,'Pontuação'!M$2:N$13,2,FALSE)),0)</f>
        <v>1444</v>
      </c>
      <c r="T855" s="11">
        <f t="shared" si="1"/>
        <v>144</v>
      </c>
      <c r="U855" s="11" t="str">
        <f t="array" ref="U855">IFERROR(INDEX('Pontuação'!G$13:G$101, MATCH(T855, 'Pontuação'!F$13:F$101, 0)), "Faixa Indefinida")</f>
        <v>D</v>
      </c>
      <c r="V855" s="11">
        <f t="shared" si="2"/>
        <v>0</v>
      </c>
      <c r="W855" s="11">
        <f t="shared" si="3"/>
        <v>0</v>
      </c>
      <c r="X855" s="11">
        <f t="shared" si="4"/>
        <v>0</v>
      </c>
      <c r="Y855" s="11">
        <f t="shared" si="5"/>
        <v>1</v>
      </c>
      <c r="Z855" s="12">
        <f>ROUNDUP(SUM(VLOOKUP(F855,'Pontuação 3.0'!A$2:B$11,2,FALSE),VLOOKUP(E855,'Pontuação 3.0'!C$2:D$11,2,FALSE),VLOOKUP(H855,'Pontuação 3.0'!I$2:J$11,2,FALSE),VLOOKUP(J855,'Pontuação 3.0'!G$2:H$11,2,FALSE),VLOOKUP(G855,'Pontuação 3.0'!E$2:F$11,2,FALSE),VLOOKUP(K855,'Pontuação 3.0'!K$2:L$11,2,FALSE),VLOOKUP(L855,'Pontuação 3.0'!M$2:N$13,2,FALSE)),0)</f>
        <v>1809</v>
      </c>
      <c r="AA855" s="12">
        <f t="shared" si="6"/>
        <v>181</v>
      </c>
      <c r="AB855" s="12" t="str">
        <f t="array" ref="AB855">IFERROR(INDEX('Pontuação 3.0'!G$13:G$191, MATCH(AA855, 'Pontuação 3.0'!F$13:F$191, 0)), "Faixa Indefinida")</f>
        <v>D</v>
      </c>
      <c r="AC855" s="12">
        <f t="shared" si="7"/>
        <v>0</v>
      </c>
      <c r="AD855" s="12">
        <f t="shared" si="8"/>
        <v>0</v>
      </c>
      <c r="AE855" s="12">
        <f t="shared" si="9"/>
        <v>0</v>
      </c>
      <c r="AF855" s="12">
        <f t="shared" si="10"/>
        <v>1</v>
      </c>
    </row>
    <row r="856" ht="15.75" customHeight="1">
      <c r="A856" s="8">
        <v>45685.0</v>
      </c>
      <c r="B856" s="9" t="s">
        <v>2047</v>
      </c>
      <c r="C856" s="9" t="s">
        <v>2048</v>
      </c>
      <c r="D856" s="15">
        <v>3.2991366207E10</v>
      </c>
      <c r="E856" s="9" t="s">
        <v>13936</v>
      </c>
      <c r="F856" s="9" t="s">
        <v>13948</v>
      </c>
      <c r="G856" s="9" t="s">
        <v>13955</v>
      </c>
      <c r="H856" s="9" t="s">
        <v>13949</v>
      </c>
      <c r="I856" s="9" t="s">
        <v>13928</v>
      </c>
      <c r="J856" s="9" t="s">
        <v>13956</v>
      </c>
      <c r="K856" s="9" t="s">
        <v>13940</v>
      </c>
      <c r="L856" s="9" t="s">
        <v>13945</v>
      </c>
      <c r="M856" s="9" t="s">
        <v>13967</v>
      </c>
      <c r="N856" s="13" t="s">
        <v>12</v>
      </c>
      <c r="O856" s="13" t="s">
        <v>14</v>
      </c>
      <c r="P856" s="13" t="s">
        <v>93</v>
      </c>
      <c r="Q856" s="13" t="s">
        <v>20</v>
      </c>
      <c r="R856" s="13" t="s">
        <v>15</v>
      </c>
      <c r="S856" s="10">
        <f>ROUNDUP(SUM(VLOOKUP(F856,'Pontuação'!A$2:B$11,2,FALSE),VLOOKUP(E856,'Pontuação'!C$2:D$11,2,FALSE),VLOOKUP(H856,'Pontuação'!I$2:J$11,2,FALSE),VLOOKUP(J856,'Pontuação'!G$2:H$11,2,FALSE),VLOOKUP(L856,'Pontuação'!M$2:N$13,2,FALSE)),0)</f>
        <v>1993</v>
      </c>
      <c r="T856" s="11">
        <f t="shared" si="1"/>
        <v>199</v>
      </c>
      <c r="U856" s="11" t="str">
        <f t="array" ref="U856">IFERROR(INDEX('Pontuação'!G$13:G$101, MATCH(T856, 'Pontuação'!F$13:F$101, 0)), "Faixa Indefinida")</f>
        <v>A</v>
      </c>
      <c r="V856" s="11">
        <f t="shared" si="2"/>
        <v>1</v>
      </c>
      <c r="W856" s="11">
        <f t="shared" si="3"/>
        <v>0</v>
      </c>
      <c r="X856" s="11">
        <f t="shared" si="4"/>
        <v>0</v>
      </c>
      <c r="Y856" s="11">
        <f t="shared" si="5"/>
        <v>0</v>
      </c>
      <c r="Z856" s="12">
        <f>ROUNDUP(SUM(VLOOKUP(F856,'Pontuação 3.0'!A$2:B$11,2,FALSE),VLOOKUP(E856,'Pontuação 3.0'!C$2:D$11,2,FALSE),VLOOKUP(H856,'Pontuação 3.0'!I$2:J$11,2,FALSE),VLOOKUP(J856,'Pontuação 3.0'!G$2:H$11,2,FALSE),VLOOKUP(G856,'Pontuação 3.0'!E$2:F$11,2,FALSE),VLOOKUP(K856,'Pontuação 3.0'!K$2:L$11,2,FALSE),VLOOKUP(L856,'Pontuação 3.0'!M$2:N$13,2,FALSE)),0)</f>
        <v>2531</v>
      </c>
      <c r="AA856" s="12">
        <f t="shared" si="6"/>
        <v>253</v>
      </c>
      <c r="AB856" s="12" t="str">
        <f t="array" ref="AB856">IFERROR(INDEX('Pontuação 3.0'!G$13:G$191, MATCH(AA856, 'Pontuação 3.0'!F$13:F$191, 0)), "Faixa Indefinida")</f>
        <v>A</v>
      </c>
      <c r="AC856" s="12">
        <f t="shared" si="7"/>
        <v>1</v>
      </c>
      <c r="AD856" s="12">
        <f t="shared" si="8"/>
        <v>0</v>
      </c>
      <c r="AE856" s="12">
        <f t="shared" si="9"/>
        <v>0</v>
      </c>
      <c r="AF856" s="12">
        <f t="shared" si="10"/>
        <v>0</v>
      </c>
    </row>
    <row r="857" ht="15.75" customHeight="1">
      <c r="A857" s="8">
        <v>45685.0</v>
      </c>
      <c r="B857" s="9" t="s">
        <v>72</v>
      </c>
      <c r="C857" s="9" t="s">
        <v>2039</v>
      </c>
      <c r="D857" s="15">
        <v>6.1981105671E10</v>
      </c>
      <c r="E857" s="9" t="s">
        <v>13936</v>
      </c>
      <c r="F857" s="9" t="s">
        <v>13948</v>
      </c>
      <c r="G857" s="9" t="s">
        <v>13944</v>
      </c>
      <c r="H857" s="9" t="s">
        <v>13951</v>
      </c>
      <c r="I857" s="9" t="s">
        <v>13940</v>
      </c>
      <c r="J857" s="9" t="s">
        <v>13966</v>
      </c>
      <c r="K857" s="9" t="s">
        <v>13930</v>
      </c>
      <c r="L857" s="9" t="s">
        <v>13945</v>
      </c>
      <c r="M857" s="9" t="s">
        <v>13942</v>
      </c>
      <c r="N857" s="13" t="s">
        <v>12</v>
      </c>
      <c r="O857" s="13" t="s">
        <v>14</v>
      </c>
      <c r="P857" s="13" t="s">
        <v>32</v>
      </c>
      <c r="Q857" s="13" t="s">
        <v>20</v>
      </c>
      <c r="R857" s="13" t="s">
        <v>15</v>
      </c>
      <c r="S857" s="10">
        <f>ROUNDUP(SUM(VLOOKUP(F857,'Pontuação'!A$2:B$11,2,FALSE),VLOOKUP(E857,'Pontuação'!C$2:D$11,2,FALSE),VLOOKUP(H857,'Pontuação'!I$2:J$11,2,FALSE),VLOOKUP(J857,'Pontuação'!G$2:H$11,2,FALSE),VLOOKUP(L857,'Pontuação'!M$2:N$13,2,FALSE)),0)</f>
        <v>1951</v>
      </c>
      <c r="T857" s="11">
        <f t="shared" si="1"/>
        <v>195</v>
      </c>
      <c r="U857" s="11" t="str">
        <f t="array" ref="U857">IFERROR(INDEX('Pontuação'!G$13:G$101, MATCH(T857, 'Pontuação'!F$13:F$101, 0)), "Faixa Indefinida")</f>
        <v>A</v>
      </c>
      <c r="V857" s="11">
        <f t="shared" si="2"/>
        <v>1</v>
      </c>
      <c r="W857" s="11">
        <f t="shared" si="3"/>
        <v>0</v>
      </c>
      <c r="X857" s="11">
        <f t="shared" si="4"/>
        <v>0</v>
      </c>
      <c r="Y857" s="11">
        <f t="shared" si="5"/>
        <v>0</v>
      </c>
      <c r="Z857" s="12">
        <f>ROUNDUP(SUM(VLOOKUP(F857,'Pontuação 3.0'!A$2:B$11,2,FALSE),VLOOKUP(E857,'Pontuação 3.0'!C$2:D$11,2,FALSE),VLOOKUP(H857,'Pontuação 3.0'!I$2:J$11,2,FALSE),VLOOKUP(J857,'Pontuação 3.0'!G$2:H$11,2,FALSE),VLOOKUP(G857,'Pontuação 3.0'!E$2:F$11,2,FALSE),VLOOKUP(K857,'Pontuação 3.0'!K$2:L$11,2,FALSE),VLOOKUP(L857,'Pontuação 3.0'!M$2:N$13,2,FALSE)),0)</f>
        <v>2219</v>
      </c>
      <c r="AA857" s="12">
        <f t="shared" si="6"/>
        <v>222</v>
      </c>
      <c r="AB857" s="12" t="str">
        <f t="array" ref="AB857">IFERROR(INDEX('Pontuação 3.0'!G$13:G$191, MATCH(AA857, 'Pontuação 3.0'!F$13:F$191, 0)), "Faixa Indefinida")</f>
        <v>B</v>
      </c>
      <c r="AC857" s="12">
        <f t="shared" si="7"/>
        <v>0</v>
      </c>
      <c r="AD857" s="12">
        <f t="shared" si="8"/>
        <v>1</v>
      </c>
      <c r="AE857" s="12">
        <f t="shared" si="9"/>
        <v>0</v>
      </c>
      <c r="AF857" s="12">
        <f t="shared" si="10"/>
        <v>0</v>
      </c>
    </row>
    <row r="858" ht="15.75" customHeight="1">
      <c r="A858" s="8">
        <v>45685.0</v>
      </c>
      <c r="B858" s="9" t="s">
        <v>2051</v>
      </c>
      <c r="C858" s="9" t="s">
        <v>2052</v>
      </c>
      <c r="D858" s="15">
        <v>4.7999935005E10</v>
      </c>
      <c r="E858" s="9" t="s">
        <v>13924</v>
      </c>
      <c r="F858" s="9" t="s">
        <v>13948</v>
      </c>
      <c r="G858" s="9" t="s">
        <v>13926</v>
      </c>
      <c r="H858" s="9" t="s">
        <v>13949</v>
      </c>
      <c r="I858" s="9" t="s">
        <v>13928</v>
      </c>
      <c r="J858" s="9" t="s">
        <v>13929</v>
      </c>
      <c r="K858" s="9" t="s">
        <v>13940</v>
      </c>
      <c r="L858" s="9" t="s">
        <v>13945</v>
      </c>
      <c r="M858" s="9" t="s">
        <v>13942</v>
      </c>
      <c r="N858" s="13" t="s">
        <v>12</v>
      </c>
      <c r="O858" s="13" t="s">
        <v>14</v>
      </c>
      <c r="P858" s="13" t="s">
        <v>93</v>
      </c>
      <c r="Q858" s="13" t="s">
        <v>20</v>
      </c>
      <c r="R858" s="13" t="s">
        <v>15</v>
      </c>
      <c r="S858" s="10">
        <f>ROUNDUP(SUM(VLOOKUP(F858,'Pontuação'!A$2:B$11,2,FALSE),VLOOKUP(E858,'Pontuação'!C$2:D$11,2,FALSE),VLOOKUP(H858,'Pontuação'!I$2:J$11,2,FALSE),VLOOKUP(J858,'Pontuação'!G$2:H$11,2,FALSE),VLOOKUP(L858,'Pontuação'!M$2:N$13,2,FALSE)),0)</f>
        <v>1719</v>
      </c>
      <c r="T858" s="11">
        <f t="shared" si="1"/>
        <v>172</v>
      </c>
      <c r="U858" s="11" t="str">
        <f t="array" ref="U858">IFERROR(INDEX('Pontuação'!G$13:G$101, MATCH(T858, 'Pontuação'!F$13:F$101, 0)), "Faixa Indefinida")</f>
        <v>B</v>
      </c>
      <c r="V858" s="11">
        <f t="shared" si="2"/>
        <v>0</v>
      </c>
      <c r="W858" s="11">
        <f t="shared" si="3"/>
        <v>1</v>
      </c>
      <c r="X858" s="11">
        <f t="shared" si="4"/>
        <v>0</v>
      </c>
      <c r="Y858" s="11">
        <f t="shared" si="5"/>
        <v>0</v>
      </c>
      <c r="Z858" s="12">
        <f>ROUNDUP(SUM(VLOOKUP(F858,'Pontuação 3.0'!A$2:B$11,2,FALSE),VLOOKUP(E858,'Pontuação 3.0'!C$2:D$11,2,FALSE),VLOOKUP(H858,'Pontuação 3.0'!I$2:J$11,2,FALSE),VLOOKUP(J858,'Pontuação 3.0'!G$2:H$11,2,FALSE),VLOOKUP(G858,'Pontuação 3.0'!E$2:F$11,2,FALSE),VLOOKUP(K858,'Pontuação 3.0'!K$2:L$11,2,FALSE),VLOOKUP(L858,'Pontuação 3.0'!M$2:N$13,2,FALSE)),0)</f>
        <v>2132</v>
      </c>
      <c r="AA858" s="12">
        <f t="shared" si="6"/>
        <v>213</v>
      </c>
      <c r="AB858" s="12" t="str">
        <f t="array" ref="AB858">IFERROR(INDEX('Pontuação 3.0'!G$13:G$191, MATCH(AA858, 'Pontuação 3.0'!F$13:F$191, 0)), "Faixa Indefinida")</f>
        <v>C</v>
      </c>
      <c r="AC858" s="12">
        <f t="shared" si="7"/>
        <v>0</v>
      </c>
      <c r="AD858" s="12">
        <f t="shared" si="8"/>
        <v>0</v>
      </c>
      <c r="AE858" s="12">
        <f t="shared" si="9"/>
        <v>1</v>
      </c>
      <c r="AF858" s="12">
        <f t="shared" si="10"/>
        <v>0</v>
      </c>
    </row>
    <row r="859" ht="15.75" customHeight="1">
      <c r="A859" s="8">
        <v>45685.0</v>
      </c>
      <c r="B859" s="9" t="s">
        <v>2053</v>
      </c>
      <c r="C859" s="9" t="s">
        <v>2054</v>
      </c>
      <c r="D859" s="9" t="s">
        <v>2055</v>
      </c>
      <c r="E859" s="9" t="s">
        <v>13936</v>
      </c>
      <c r="F859" s="9" t="s">
        <v>13948</v>
      </c>
      <c r="G859" s="9" t="s">
        <v>13926</v>
      </c>
      <c r="H859" s="9" t="s">
        <v>13951</v>
      </c>
      <c r="I859" s="9" t="s">
        <v>13928</v>
      </c>
      <c r="J859" s="9" t="s">
        <v>13929</v>
      </c>
      <c r="K859" s="9" t="s">
        <v>13930</v>
      </c>
      <c r="L859" s="9" t="s">
        <v>13959</v>
      </c>
      <c r="M859" s="9" t="s">
        <v>13932</v>
      </c>
      <c r="N859" s="13" t="s">
        <v>12</v>
      </c>
      <c r="O859" s="13" t="s">
        <v>14</v>
      </c>
      <c r="P859" s="13" t="s">
        <v>24</v>
      </c>
      <c r="Q859" s="13" t="s">
        <v>20</v>
      </c>
      <c r="R859" s="13" t="s">
        <v>65</v>
      </c>
      <c r="S859" s="10">
        <f>ROUNDUP(SUM(VLOOKUP(F859,'Pontuação'!A$2:B$11,2,FALSE),VLOOKUP(E859,'Pontuação'!C$2:D$11,2,FALSE),VLOOKUP(H859,'Pontuação'!I$2:J$11,2,FALSE),VLOOKUP(J859,'Pontuação'!G$2:H$11,2,FALSE),VLOOKUP(L859,'Pontuação'!M$2:N$13,2,FALSE)),0)</f>
        <v>1611</v>
      </c>
      <c r="T859" s="11">
        <f t="shared" si="1"/>
        <v>161</v>
      </c>
      <c r="U859" s="11" t="str">
        <f t="array" ref="U859">IFERROR(INDEX('Pontuação'!G$13:G$101, MATCH(T859, 'Pontuação'!F$13:F$101, 0)), "Faixa Indefinida")</f>
        <v>C</v>
      </c>
      <c r="V859" s="11">
        <f t="shared" si="2"/>
        <v>0</v>
      </c>
      <c r="W859" s="11">
        <f t="shared" si="3"/>
        <v>0</v>
      </c>
      <c r="X859" s="11">
        <f t="shared" si="4"/>
        <v>1</v>
      </c>
      <c r="Y859" s="11">
        <f t="shared" si="5"/>
        <v>0</v>
      </c>
      <c r="Z859" s="12">
        <f>ROUNDUP(SUM(VLOOKUP(F859,'Pontuação 3.0'!A$2:B$11,2,FALSE),VLOOKUP(E859,'Pontuação 3.0'!C$2:D$11,2,FALSE),VLOOKUP(H859,'Pontuação 3.0'!I$2:J$11,2,FALSE),VLOOKUP(J859,'Pontuação 3.0'!G$2:H$11,2,FALSE),VLOOKUP(G859,'Pontuação 3.0'!E$2:F$11,2,FALSE),VLOOKUP(K859,'Pontuação 3.0'!K$2:L$11,2,FALSE),VLOOKUP(L859,'Pontuação 3.0'!M$2:N$13,2,FALSE)),0)</f>
        <v>2444</v>
      </c>
      <c r="AA859" s="12">
        <f t="shared" si="6"/>
        <v>244</v>
      </c>
      <c r="AB859" s="12" t="str">
        <f t="array" ref="AB859">IFERROR(INDEX('Pontuação 3.0'!G$13:G$191, MATCH(AA859, 'Pontuação 3.0'!F$13:F$191, 0)), "Faixa Indefinida")</f>
        <v>A</v>
      </c>
      <c r="AC859" s="12">
        <f t="shared" si="7"/>
        <v>1</v>
      </c>
      <c r="AD859" s="12">
        <f t="shared" si="8"/>
        <v>0</v>
      </c>
      <c r="AE859" s="12">
        <f t="shared" si="9"/>
        <v>0</v>
      </c>
      <c r="AF859" s="12">
        <f t="shared" si="10"/>
        <v>0</v>
      </c>
    </row>
    <row r="860" ht="15.75" customHeight="1">
      <c r="A860" s="8">
        <v>45685.0</v>
      </c>
      <c r="B860" s="9" t="s">
        <v>2049</v>
      </c>
      <c r="C860" s="9" t="s">
        <v>2050</v>
      </c>
      <c r="D860" s="15">
        <v>8.2996241545E10</v>
      </c>
      <c r="E860" s="9" t="s">
        <v>13936</v>
      </c>
      <c r="F860" s="9" t="s">
        <v>13950</v>
      </c>
      <c r="G860" s="9" t="s">
        <v>13926</v>
      </c>
      <c r="H860" s="9" t="s">
        <v>13960</v>
      </c>
      <c r="I860" s="9" t="s">
        <v>13928</v>
      </c>
      <c r="J860" s="9" t="s">
        <v>13929</v>
      </c>
      <c r="K860" s="9" t="s">
        <v>13940</v>
      </c>
      <c r="L860" s="9" t="s">
        <v>13931</v>
      </c>
      <c r="M860" s="9" t="s">
        <v>13946</v>
      </c>
      <c r="N860" s="13" t="s">
        <v>12</v>
      </c>
      <c r="O860" s="13" t="s">
        <v>14</v>
      </c>
      <c r="P860" s="13" t="s">
        <v>32</v>
      </c>
      <c r="Q860" s="13" t="s">
        <v>48</v>
      </c>
      <c r="R860" s="13" t="s">
        <v>15</v>
      </c>
      <c r="S860" s="10">
        <f>ROUNDUP(SUM(VLOOKUP(F860,'Pontuação'!A$2:B$11,2,FALSE),VLOOKUP(E860,'Pontuação'!C$2:D$11,2,FALSE),VLOOKUP(H860,'Pontuação'!I$2:J$11,2,FALSE),VLOOKUP(J860,'Pontuação'!G$2:H$11,2,FALSE),VLOOKUP(L860,'Pontuação'!M$2:N$13,2,FALSE)),0)</f>
        <v>1369</v>
      </c>
      <c r="T860" s="11">
        <f t="shared" si="1"/>
        <v>137</v>
      </c>
      <c r="U860" s="11" t="str">
        <f t="array" ref="U860">IFERROR(INDEX('Pontuação'!G$13:G$101, MATCH(T860, 'Pontuação'!F$13:F$101, 0)), "Faixa Indefinida")</f>
        <v>D</v>
      </c>
      <c r="V860" s="11">
        <f t="shared" si="2"/>
        <v>0</v>
      </c>
      <c r="W860" s="11">
        <f t="shared" si="3"/>
        <v>0</v>
      </c>
      <c r="X860" s="11">
        <f t="shared" si="4"/>
        <v>0</v>
      </c>
      <c r="Y860" s="11">
        <f t="shared" si="5"/>
        <v>1</v>
      </c>
      <c r="Z860" s="12">
        <f>ROUNDUP(SUM(VLOOKUP(F860,'Pontuação 3.0'!A$2:B$11,2,FALSE),VLOOKUP(E860,'Pontuação 3.0'!C$2:D$11,2,FALSE),VLOOKUP(H860,'Pontuação 3.0'!I$2:J$11,2,FALSE),VLOOKUP(J860,'Pontuação 3.0'!G$2:H$11,2,FALSE),VLOOKUP(G860,'Pontuação 3.0'!E$2:F$11,2,FALSE),VLOOKUP(K860,'Pontuação 3.0'!K$2:L$11,2,FALSE),VLOOKUP(L860,'Pontuação 3.0'!M$2:N$13,2,FALSE)),0)</f>
        <v>2014</v>
      </c>
      <c r="AA860" s="12">
        <f t="shared" si="6"/>
        <v>201</v>
      </c>
      <c r="AB860" s="12" t="str">
        <f t="array" ref="AB860">IFERROR(INDEX('Pontuação 3.0'!G$13:G$191, MATCH(AA860, 'Pontuação 3.0'!F$13:F$191, 0)), "Faixa Indefinida")</f>
        <v>C</v>
      </c>
      <c r="AC860" s="12">
        <f t="shared" si="7"/>
        <v>0</v>
      </c>
      <c r="AD860" s="12">
        <f t="shared" si="8"/>
        <v>0</v>
      </c>
      <c r="AE860" s="12">
        <f t="shared" si="9"/>
        <v>1</v>
      </c>
      <c r="AF860" s="12">
        <f t="shared" si="10"/>
        <v>0</v>
      </c>
    </row>
    <row r="861" ht="15.75" customHeight="1">
      <c r="A861" s="8">
        <v>45685.0</v>
      </c>
      <c r="B861" s="9" t="s">
        <v>2045</v>
      </c>
      <c r="C861" s="9" t="s">
        <v>2046</v>
      </c>
      <c r="D861" s="15">
        <v>6.1999466075E10</v>
      </c>
      <c r="E861" s="9" t="s">
        <v>13936</v>
      </c>
      <c r="F861" s="9" t="s">
        <v>13925</v>
      </c>
      <c r="G861" s="9" t="s">
        <v>13961</v>
      </c>
      <c r="H861" s="9" t="s">
        <v>13927</v>
      </c>
      <c r="I861" s="9" t="s">
        <v>13940</v>
      </c>
      <c r="J861" s="9" t="s">
        <v>13929</v>
      </c>
      <c r="K861" s="9" t="s">
        <v>13940</v>
      </c>
      <c r="L861" s="9" t="s">
        <v>13945</v>
      </c>
      <c r="M861" s="9" t="s">
        <v>13952</v>
      </c>
      <c r="N861" s="13" t="s">
        <v>12</v>
      </c>
      <c r="O861" s="13" t="s">
        <v>14</v>
      </c>
      <c r="P861" s="13" t="s">
        <v>13</v>
      </c>
      <c r="Q861" s="13" t="s">
        <v>20</v>
      </c>
      <c r="R861" s="13" t="s">
        <v>15</v>
      </c>
      <c r="S861" s="10">
        <f>ROUNDUP(SUM(VLOOKUP(F861,'Pontuação'!A$2:B$11,2,FALSE),VLOOKUP(E861,'Pontuação'!C$2:D$11,2,FALSE),VLOOKUP(H861,'Pontuação'!I$2:J$11,2,FALSE),VLOOKUP(J861,'Pontuação'!G$2:H$11,2,FALSE),VLOOKUP(L861,'Pontuação'!M$2:N$13,2,FALSE)),0)</f>
        <v>1326</v>
      </c>
      <c r="T861" s="11">
        <f t="shared" si="1"/>
        <v>133</v>
      </c>
      <c r="U861" s="11" t="str">
        <f t="array" ref="U861">IFERROR(INDEX('Pontuação'!G$13:G$101, MATCH(T861, 'Pontuação'!F$13:F$101, 0)), "Faixa Indefinida")</f>
        <v>D</v>
      </c>
      <c r="V861" s="11">
        <f t="shared" si="2"/>
        <v>0</v>
      </c>
      <c r="W861" s="11">
        <f t="shared" si="3"/>
        <v>0</v>
      </c>
      <c r="X861" s="11">
        <f t="shared" si="4"/>
        <v>0</v>
      </c>
      <c r="Y861" s="11">
        <f t="shared" si="5"/>
        <v>1</v>
      </c>
      <c r="Z861" s="12">
        <f>ROUNDUP(SUM(VLOOKUP(F861,'Pontuação 3.0'!A$2:B$11,2,FALSE),VLOOKUP(E861,'Pontuação 3.0'!C$2:D$11,2,FALSE),VLOOKUP(H861,'Pontuação 3.0'!I$2:J$11,2,FALSE),VLOOKUP(J861,'Pontuação 3.0'!G$2:H$11,2,FALSE),VLOOKUP(G861,'Pontuação 3.0'!E$2:F$11,2,FALSE),VLOOKUP(K861,'Pontuação 3.0'!K$2:L$11,2,FALSE),VLOOKUP(L861,'Pontuação 3.0'!M$2:N$13,2,FALSE)),0)</f>
        <v>1805</v>
      </c>
      <c r="AA861" s="12">
        <f t="shared" si="6"/>
        <v>181</v>
      </c>
      <c r="AB861" s="12" t="str">
        <f t="array" ref="AB861">IFERROR(INDEX('Pontuação 3.0'!G$13:G$191, MATCH(AA861, 'Pontuação 3.0'!F$13:F$191, 0)), "Faixa Indefinida")</f>
        <v>D</v>
      </c>
      <c r="AC861" s="12">
        <f t="shared" si="7"/>
        <v>0</v>
      </c>
      <c r="AD861" s="12">
        <f t="shared" si="8"/>
        <v>0</v>
      </c>
      <c r="AE861" s="12">
        <f t="shared" si="9"/>
        <v>0</v>
      </c>
      <c r="AF861" s="12">
        <f t="shared" si="10"/>
        <v>1</v>
      </c>
    </row>
    <row r="862" ht="15.75" customHeight="1">
      <c r="A862" s="8">
        <v>45685.0</v>
      </c>
      <c r="B862" s="9" t="s">
        <v>2117</v>
      </c>
      <c r="C862" s="9" t="s">
        <v>2118</v>
      </c>
      <c r="D862" s="15">
        <v>1.3991772136E10</v>
      </c>
      <c r="E862" s="9" t="s">
        <v>13936</v>
      </c>
      <c r="F862" s="9" t="s">
        <v>13950</v>
      </c>
      <c r="G862" s="9" t="s">
        <v>13926</v>
      </c>
      <c r="H862" s="9" t="s">
        <v>13951</v>
      </c>
      <c r="I862" s="9" t="s">
        <v>13940</v>
      </c>
      <c r="J862" s="9" t="s">
        <v>13929</v>
      </c>
      <c r="K862" s="9" t="s">
        <v>13940</v>
      </c>
      <c r="L862" s="9" t="s">
        <v>13941</v>
      </c>
      <c r="M862" s="9" t="s">
        <v>13942</v>
      </c>
      <c r="N862" s="13" t="s">
        <v>12</v>
      </c>
      <c r="O862" s="13" t="s">
        <v>14</v>
      </c>
      <c r="P862" s="13" t="s">
        <v>71</v>
      </c>
      <c r="Q862" s="13" t="s">
        <v>20</v>
      </c>
      <c r="R862" s="13" t="s">
        <v>15</v>
      </c>
      <c r="S862" s="10">
        <f>ROUNDUP(SUM(VLOOKUP(F862,'Pontuação'!A$2:B$11,2,FALSE),VLOOKUP(E862,'Pontuação'!C$2:D$11,2,FALSE),VLOOKUP(H862,'Pontuação'!I$2:J$11,2,FALSE),VLOOKUP(J862,'Pontuação'!G$2:H$11,2,FALSE),VLOOKUP(L862,'Pontuação'!M$2:N$13,2,FALSE)),0)</f>
        <v>1597</v>
      </c>
      <c r="T862" s="11">
        <f t="shared" si="1"/>
        <v>160</v>
      </c>
      <c r="U862" s="11" t="str">
        <f t="array" ref="U862">IFERROR(INDEX('Pontuação'!G$13:G$101, MATCH(T862, 'Pontuação'!F$13:F$101, 0)), "Faixa Indefinida")</f>
        <v>C</v>
      </c>
      <c r="V862" s="11">
        <f t="shared" si="2"/>
        <v>0</v>
      </c>
      <c r="W862" s="11">
        <f t="shared" si="3"/>
        <v>0</v>
      </c>
      <c r="X862" s="11">
        <f t="shared" si="4"/>
        <v>1</v>
      </c>
      <c r="Y862" s="11">
        <f t="shared" si="5"/>
        <v>0</v>
      </c>
      <c r="Z862" s="12">
        <f>ROUNDUP(SUM(VLOOKUP(F862,'Pontuação 3.0'!A$2:B$11,2,FALSE),VLOOKUP(E862,'Pontuação 3.0'!C$2:D$11,2,FALSE),VLOOKUP(H862,'Pontuação 3.0'!I$2:J$11,2,FALSE),VLOOKUP(J862,'Pontuação 3.0'!G$2:H$11,2,FALSE),VLOOKUP(G862,'Pontuação 3.0'!E$2:F$11,2,FALSE),VLOOKUP(K862,'Pontuação 3.0'!K$2:L$11,2,FALSE),VLOOKUP(L862,'Pontuação 3.0'!M$2:N$13,2,FALSE)),0)</f>
        <v>2100</v>
      </c>
      <c r="AA862" s="12">
        <f t="shared" si="6"/>
        <v>210</v>
      </c>
      <c r="AB862" s="12" t="str">
        <f t="array" ref="AB862">IFERROR(INDEX('Pontuação 3.0'!G$13:G$191, MATCH(AA862, 'Pontuação 3.0'!F$13:F$191, 0)), "Faixa Indefinida")</f>
        <v>C</v>
      </c>
      <c r="AC862" s="12">
        <f t="shared" si="7"/>
        <v>0</v>
      </c>
      <c r="AD862" s="12">
        <f t="shared" si="8"/>
        <v>0</v>
      </c>
      <c r="AE862" s="12">
        <f t="shared" si="9"/>
        <v>1</v>
      </c>
      <c r="AF862" s="12">
        <f t="shared" si="10"/>
        <v>0</v>
      </c>
    </row>
    <row r="863" ht="15.75" customHeight="1">
      <c r="A863" s="8">
        <v>45685.0</v>
      </c>
      <c r="B863" s="9" t="s">
        <v>2056</v>
      </c>
      <c r="C863" s="9" t="s">
        <v>2057</v>
      </c>
      <c r="D863" s="15">
        <v>7.59812723E10</v>
      </c>
      <c r="E863" s="9" t="s">
        <v>13936</v>
      </c>
      <c r="F863" s="9" t="s">
        <v>13953</v>
      </c>
      <c r="G863" s="9" t="s">
        <v>13926</v>
      </c>
      <c r="H863" s="9" t="s">
        <v>13951</v>
      </c>
      <c r="I863" s="9" t="s">
        <v>13940</v>
      </c>
      <c r="J863" s="9" t="s">
        <v>13929</v>
      </c>
      <c r="K863" s="9" t="s">
        <v>13940</v>
      </c>
      <c r="L863" s="9" t="s">
        <v>13945</v>
      </c>
      <c r="M863" s="9" t="s">
        <v>13952</v>
      </c>
      <c r="N863" s="13" t="s">
        <v>12</v>
      </c>
      <c r="O863" s="13" t="s">
        <v>14</v>
      </c>
      <c r="P863" s="13" t="s">
        <v>111</v>
      </c>
      <c r="Q863" s="13" t="s">
        <v>20</v>
      </c>
      <c r="R863" s="13" t="s">
        <v>15</v>
      </c>
      <c r="S863" s="10">
        <f>ROUNDUP(SUM(VLOOKUP(F863,'Pontuação'!A$2:B$11,2,FALSE),VLOOKUP(E863,'Pontuação'!C$2:D$11,2,FALSE),VLOOKUP(H863,'Pontuação'!I$2:J$11,2,FALSE),VLOOKUP(J863,'Pontuação'!G$2:H$11,2,FALSE),VLOOKUP(L863,'Pontuação'!M$2:N$13,2,FALSE)),0)</f>
        <v>1690</v>
      </c>
      <c r="T863" s="11">
        <f t="shared" si="1"/>
        <v>169</v>
      </c>
      <c r="U863" s="11" t="str">
        <f t="array" ref="U863">IFERROR(INDEX('Pontuação'!G$13:G$101, MATCH(T863, 'Pontuação'!F$13:F$101, 0)), "Faixa Indefinida")</f>
        <v>B</v>
      </c>
      <c r="V863" s="11">
        <f t="shared" si="2"/>
        <v>0</v>
      </c>
      <c r="W863" s="11">
        <f t="shared" si="3"/>
        <v>1</v>
      </c>
      <c r="X863" s="11">
        <f t="shared" si="4"/>
        <v>0</v>
      </c>
      <c r="Y863" s="11">
        <f t="shared" si="5"/>
        <v>0</v>
      </c>
      <c r="Z863" s="12">
        <f>ROUNDUP(SUM(VLOOKUP(F863,'Pontuação 3.0'!A$2:B$11,2,FALSE),VLOOKUP(E863,'Pontuação 3.0'!C$2:D$11,2,FALSE),VLOOKUP(H863,'Pontuação 3.0'!I$2:J$11,2,FALSE),VLOOKUP(J863,'Pontuação 3.0'!G$2:H$11,2,FALSE),VLOOKUP(G863,'Pontuação 3.0'!E$2:F$11,2,FALSE),VLOOKUP(K863,'Pontuação 3.0'!K$2:L$11,2,FALSE),VLOOKUP(L863,'Pontuação 3.0'!M$2:N$13,2,FALSE)),0)</f>
        <v>2193</v>
      </c>
      <c r="AA863" s="12">
        <f t="shared" si="6"/>
        <v>219</v>
      </c>
      <c r="AB863" s="12" t="str">
        <f t="array" ref="AB863">IFERROR(INDEX('Pontuação 3.0'!G$13:G$191, MATCH(AA863, 'Pontuação 3.0'!F$13:F$191, 0)), "Faixa Indefinida")</f>
        <v>B</v>
      </c>
      <c r="AC863" s="12">
        <f t="shared" si="7"/>
        <v>0</v>
      </c>
      <c r="AD863" s="12">
        <f t="shared" si="8"/>
        <v>1</v>
      </c>
      <c r="AE863" s="12">
        <f t="shared" si="9"/>
        <v>0</v>
      </c>
      <c r="AF863" s="12">
        <f t="shared" si="10"/>
        <v>0</v>
      </c>
    </row>
    <row r="864" ht="15.75" customHeight="1">
      <c r="A864" s="8">
        <v>45685.0</v>
      </c>
      <c r="B864" s="9" t="s">
        <v>2060</v>
      </c>
      <c r="C864" s="9" t="s">
        <v>2061</v>
      </c>
      <c r="D864" s="15">
        <v>3.1992857502E10</v>
      </c>
      <c r="E864" s="9" t="s">
        <v>13936</v>
      </c>
      <c r="F864" s="9" t="s">
        <v>13950</v>
      </c>
      <c r="G864" s="9" t="s">
        <v>13926</v>
      </c>
      <c r="H864" s="9" t="s">
        <v>13938</v>
      </c>
      <c r="I864" s="9" t="s">
        <v>13928</v>
      </c>
      <c r="J864" s="9" t="s">
        <v>13939</v>
      </c>
      <c r="K864" s="9" t="s">
        <v>13940</v>
      </c>
      <c r="L864" s="9" t="s">
        <v>13945</v>
      </c>
      <c r="M864" s="9" t="s">
        <v>13942</v>
      </c>
      <c r="N864" s="13" t="s">
        <v>12</v>
      </c>
      <c r="O864" s="13" t="s">
        <v>14</v>
      </c>
      <c r="P864" s="13" t="s">
        <v>71</v>
      </c>
      <c r="Q864" s="13" t="s">
        <v>20</v>
      </c>
      <c r="R864" s="13" t="s">
        <v>15</v>
      </c>
      <c r="S864" s="10">
        <f>ROUNDUP(SUM(VLOOKUP(F864,'Pontuação'!A$2:B$11,2,FALSE),VLOOKUP(E864,'Pontuação'!C$2:D$11,2,FALSE),VLOOKUP(H864,'Pontuação'!I$2:J$11,2,FALSE),VLOOKUP(J864,'Pontuação'!G$2:H$11,2,FALSE),VLOOKUP(L864,'Pontuação'!M$2:N$13,2,FALSE)),0)</f>
        <v>1816</v>
      </c>
      <c r="T864" s="11">
        <f t="shared" si="1"/>
        <v>182</v>
      </c>
      <c r="U864" s="11" t="str">
        <f t="array" ref="U864">IFERROR(INDEX('Pontuação'!G$13:G$101, MATCH(T864, 'Pontuação'!F$13:F$101, 0)), "Faixa Indefinida")</f>
        <v>B</v>
      </c>
      <c r="V864" s="11">
        <f t="shared" si="2"/>
        <v>0</v>
      </c>
      <c r="W864" s="11">
        <f t="shared" si="3"/>
        <v>1</v>
      </c>
      <c r="X864" s="11">
        <f t="shared" si="4"/>
        <v>0</v>
      </c>
      <c r="Y864" s="11">
        <f t="shared" si="5"/>
        <v>0</v>
      </c>
      <c r="Z864" s="12">
        <f>ROUNDUP(SUM(VLOOKUP(F864,'Pontuação 3.0'!A$2:B$11,2,FALSE),VLOOKUP(E864,'Pontuação 3.0'!C$2:D$11,2,FALSE),VLOOKUP(H864,'Pontuação 3.0'!I$2:J$11,2,FALSE),VLOOKUP(J864,'Pontuação 3.0'!G$2:H$11,2,FALSE),VLOOKUP(G864,'Pontuação 3.0'!E$2:F$11,2,FALSE),VLOOKUP(K864,'Pontuação 3.0'!K$2:L$11,2,FALSE),VLOOKUP(L864,'Pontuação 3.0'!M$2:N$13,2,FALSE)),0)</f>
        <v>2296</v>
      </c>
      <c r="AA864" s="12">
        <f t="shared" si="6"/>
        <v>230</v>
      </c>
      <c r="AB864" s="12" t="str">
        <f t="array" ref="AB864">IFERROR(INDEX('Pontuação 3.0'!G$13:G$191, MATCH(AA864, 'Pontuação 3.0'!F$13:F$191, 0)), "Faixa Indefinida")</f>
        <v>B</v>
      </c>
      <c r="AC864" s="12">
        <f t="shared" si="7"/>
        <v>0</v>
      </c>
      <c r="AD864" s="12">
        <f t="shared" si="8"/>
        <v>1</v>
      </c>
      <c r="AE864" s="12">
        <f t="shared" si="9"/>
        <v>0</v>
      </c>
      <c r="AF864" s="12">
        <f t="shared" si="10"/>
        <v>0</v>
      </c>
    </row>
    <row r="865" ht="15.75" customHeight="1">
      <c r="A865" s="8">
        <v>45685.0</v>
      </c>
      <c r="B865" s="9" t="s">
        <v>2067</v>
      </c>
      <c r="C865" s="9" t="s">
        <v>2068</v>
      </c>
      <c r="D865" s="15">
        <v>2.1964748652E10</v>
      </c>
      <c r="E865" s="9" t="s">
        <v>13936</v>
      </c>
      <c r="F865" s="9" t="s">
        <v>13948</v>
      </c>
      <c r="G865" s="9" t="s">
        <v>13926</v>
      </c>
      <c r="H865" s="9" t="s">
        <v>13951</v>
      </c>
      <c r="I865" s="9" t="s">
        <v>13928</v>
      </c>
      <c r="J865" s="9" t="s">
        <v>13929</v>
      </c>
      <c r="K865" s="9" t="s">
        <v>13940</v>
      </c>
      <c r="L865" s="9" t="s">
        <v>13931</v>
      </c>
      <c r="M865" s="9" t="s">
        <v>13932</v>
      </c>
      <c r="N865" s="13" t="s">
        <v>12</v>
      </c>
      <c r="O865" s="13" t="s">
        <v>14</v>
      </c>
      <c r="P865" s="13" t="s">
        <v>93</v>
      </c>
      <c r="Q865" s="13" t="s">
        <v>48</v>
      </c>
      <c r="R865" s="13" t="s">
        <v>65</v>
      </c>
      <c r="S865" s="10">
        <f>ROUNDUP(SUM(VLOOKUP(F865,'Pontuação'!A$2:B$11,2,FALSE),VLOOKUP(E865,'Pontuação'!C$2:D$11,2,FALSE),VLOOKUP(H865,'Pontuação'!I$2:J$11,2,FALSE),VLOOKUP(J865,'Pontuação'!G$2:H$11,2,FALSE),VLOOKUP(L865,'Pontuação'!M$2:N$13,2,FALSE)),0)</f>
        <v>1541</v>
      </c>
      <c r="T865" s="11">
        <f t="shared" si="1"/>
        <v>154</v>
      </c>
      <c r="U865" s="11" t="str">
        <f t="array" ref="U865">IFERROR(INDEX('Pontuação'!G$13:G$101, MATCH(T865, 'Pontuação'!F$13:F$101, 0)), "Faixa Indefinida")</f>
        <v>C</v>
      </c>
      <c r="V865" s="11">
        <f t="shared" si="2"/>
        <v>0</v>
      </c>
      <c r="W865" s="11">
        <f t="shared" si="3"/>
        <v>0</v>
      </c>
      <c r="X865" s="11">
        <f t="shared" si="4"/>
        <v>1</v>
      </c>
      <c r="Y865" s="11">
        <f t="shared" si="5"/>
        <v>0</v>
      </c>
      <c r="Z865" s="12">
        <f>ROUNDUP(SUM(VLOOKUP(F865,'Pontuação 3.0'!A$2:B$11,2,FALSE),VLOOKUP(E865,'Pontuação 3.0'!C$2:D$11,2,FALSE),VLOOKUP(H865,'Pontuação 3.0'!I$2:J$11,2,FALSE),VLOOKUP(J865,'Pontuação 3.0'!G$2:H$11,2,FALSE),VLOOKUP(G865,'Pontuação 3.0'!E$2:F$11,2,FALSE),VLOOKUP(K865,'Pontuação 3.0'!K$2:L$11,2,FALSE),VLOOKUP(L865,'Pontuação 3.0'!M$2:N$13,2,FALSE)),0)</f>
        <v>1989</v>
      </c>
      <c r="AA865" s="12">
        <f t="shared" si="6"/>
        <v>199</v>
      </c>
      <c r="AB865" s="12" t="str">
        <f t="array" ref="AB865">IFERROR(INDEX('Pontuação 3.0'!G$13:G$191, MATCH(AA865, 'Pontuação 3.0'!F$13:F$191, 0)), "Faixa Indefinida")</f>
        <v>C</v>
      </c>
      <c r="AC865" s="12">
        <f t="shared" si="7"/>
        <v>0</v>
      </c>
      <c r="AD865" s="12">
        <f t="shared" si="8"/>
        <v>0</v>
      </c>
      <c r="AE865" s="12">
        <f t="shared" si="9"/>
        <v>1</v>
      </c>
      <c r="AF865" s="12">
        <f t="shared" si="10"/>
        <v>0</v>
      </c>
    </row>
    <row r="866" ht="15.75" customHeight="1">
      <c r="A866" s="8">
        <v>45685.0</v>
      </c>
      <c r="B866" s="9" t="s">
        <v>2062</v>
      </c>
      <c r="C866" s="9" t="s">
        <v>2063</v>
      </c>
      <c r="D866" s="9" t="s">
        <v>2064</v>
      </c>
      <c r="E866" s="9" t="s">
        <v>13936</v>
      </c>
      <c r="F866" s="9" t="s">
        <v>13948</v>
      </c>
      <c r="G866" s="9" t="s">
        <v>13926</v>
      </c>
      <c r="H866" s="9" t="s">
        <v>13951</v>
      </c>
      <c r="I866" s="9" t="s">
        <v>13940</v>
      </c>
      <c r="J866" s="9" t="s">
        <v>13929</v>
      </c>
      <c r="K866" s="9" t="s">
        <v>13930</v>
      </c>
      <c r="L866" s="9" t="s">
        <v>13931</v>
      </c>
      <c r="M866" s="9" t="s">
        <v>13946</v>
      </c>
      <c r="N866" s="13" t="s">
        <v>12</v>
      </c>
      <c r="O866" s="13" t="s">
        <v>14</v>
      </c>
      <c r="P866" s="13" t="s">
        <v>111</v>
      </c>
      <c r="Q866" s="13" t="s">
        <v>20</v>
      </c>
      <c r="R866" s="13" t="s">
        <v>15</v>
      </c>
      <c r="S866" s="10">
        <f>ROUNDUP(SUM(VLOOKUP(F866,'Pontuação'!A$2:B$11,2,FALSE),VLOOKUP(E866,'Pontuação'!C$2:D$11,2,FALSE),VLOOKUP(H866,'Pontuação'!I$2:J$11,2,FALSE),VLOOKUP(J866,'Pontuação'!G$2:H$11,2,FALSE),VLOOKUP(L866,'Pontuação'!M$2:N$13,2,FALSE)),0)</f>
        <v>1541</v>
      </c>
      <c r="T866" s="11">
        <f t="shared" si="1"/>
        <v>154</v>
      </c>
      <c r="U866" s="11" t="str">
        <f t="array" ref="U866">IFERROR(INDEX('Pontuação'!G$13:G$101, MATCH(T866, 'Pontuação'!F$13:F$101, 0)), "Faixa Indefinida")</f>
        <v>C</v>
      </c>
      <c r="V866" s="11">
        <f t="shared" si="2"/>
        <v>0</v>
      </c>
      <c r="W866" s="11">
        <f t="shared" si="3"/>
        <v>0</v>
      </c>
      <c r="X866" s="11">
        <f t="shared" si="4"/>
        <v>1</v>
      </c>
      <c r="Y866" s="11">
        <f t="shared" si="5"/>
        <v>0</v>
      </c>
      <c r="Z866" s="12">
        <f>ROUNDUP(SUM(VLOOKUP(F866,'Pontuação 3.0'!A$2:B$11,2,FALSE),VLOOKUP(E866,'Pontuação 3.0'!C$2:D$11,2,FALSE),VLOOKUP(H866,'Pontuação 3.0'!I$2:J$11,2,FALSE),VLOOKUP(J866,'Pontuação 3.0'!G$2:H$11,2,FALSE),VLOOKUP(G866,'Pontuação 3.0'!E$2:F$11,2,FALSE),VLOOKUP(K866,'Pontuação 3.0'!K$2:L$11,2,FALSE),VLOOKUP(L866,'Pontuação 3.0'!M$2:N$13,2,FALSE)),0)</f>
        <v>2250</v>
      </c>
      <c r="AA866" s="12">
        <f t="shared" si="6"/>
        <v>225</v>
      </c>
      <c r="AB866" s="12" t="str">
        <f t="array" ref="AB866">IFERROR(INDEX('Pontuação 3.0'!G$13:G$191, MATCH(AA866, 'Pontuação 3.0'!F$13:F$191, 0)), "Faixa Indefinida")</f>
        <v>B</v>
      </c>
      <c r="AC866" s="12">
        <f t="shared" si="7"/>
        <v>0</v>
      </c>
      <c r="AD866" s="12">
        <f t="shared" si="8"/>
        <v>1</v>
      </c>
      <c r="AE866" s="12">
        <f t="shared" si="9"/>
        <v>0</v>
      </c>
      <c r="AF866" s="12">
        <f t="shared" si="10"/>
        <v>0</v>
      </c>
    </row>
    <row r="867" ht="15.75" customHeight="1">
      <c r="A867" s="8">
        <v>45685.0</v>
      </c>
      <c r="B867" s="9" t="s">
        <v>2065</v>
      </c>
      <c r="C867" s="9" t="s">
        <v>2066</v>
      </c>
      <c r="D867" s="15">
        <v>7.3999951588E10</v>
      </c>
      <c r="E867" s="9" t="s">
        <v>13924</v>
      </c>
      <c r="F867" s="9" t="s">
        <v>13953</v>
      </c>
      <c r="G867" s="9" t="s">
        <v>13957</v>
      </c>
      <c r="H867" s="9" t="s">
        <v>13927</v>
      </c>
      <c r="I867" s="9" t="s">
        <v>13940</v>
      </c>
      <c r="J867" s="9" t="s">
        <v>13929</v>
      </c>
      <c r="K867" s="9" t="s">
        <v>13940</v>
      </c>
      <c r="L867" s="9" t="s">
        <v>13931</v>
      </c>
      <c r="M867" s="9" t="s">
        <v>13952</v>
      </c>
      <c r="N867" s="13" t="s">
        <v>12</v>
      </c>
      <c r="O867" s="13" t="s">
        <v>14</v>
      </c>
      <c r="P867" s="13" t="s">
        <v>13</v>
      </c>
      <c r="Q867" s="13" t="s">
        <v>84</v>
      </c>
      <c r="R867" s="13" t="s">
        <v>15</v>
      </c>
      <c r="S867" s="10">
        <f>ROUNDUP(SUM(VLOOKUP(F867,'Pontuação'!A$2:B$11,2,FALSE),VLOOKUP(E867,'Pontuação'!C$2:D$11,2,FALSE),VLOOKUP(H867,'Pontuação'!I$2:J$11,2,FALSE),VLOOKUP(J867,'Pontuação'!G$2:H$11,2,FALSE),VLOOKUP(L867,'Pontuação'!M$2:N$13,2,FALSE)),0)</f>
        <v>1448</v>
      </c>
      <c r="T867" s="11">
        <f t="shared" si="1"/>
        <v>145</v>
      </c>
      <c r="U867" s="11" t="str">
        <f t="array" ref="U867">IFERROR(INDEX('Pontuação'!G$13:G$101, MATCH(T867, 'Pontuação'!F$13:F$101, 0)), "Faixa Indefinida")</f>
        <v>D</v>
      </c>
      <c r="V867" s="11">
        <f t="shared" si="2"/>
        <v>0</v>
      </c>
      <c r="W867" s="11">
        <f t="shared" si="3"/>
        <v>0</v>
      </c>
      <c r="X867" s="11">
        <f t="shared" si="4"/>
        <v>0</v>
      </c>
      <c r="Y867" s="11">
        <f t="shared" si="5"/>
        <v>1</v>
      </c>
      <c r="Z867" s="12">
        <f>ROUNDUP(SUM(VLOOKUP(F867,'Pontuação 3.0'!A$2:B$11,2,FALSE),VLOOKUP(E867,'Pontuação 3.0'!C$2:D$11,2,FALSE),VLOOKUP(H867,'Pontuação 3.0'!I$2:J$11,2,FALSE),VLOOKUP(J867,'Pontuação 3.0'!G$2:H$11,2,FALSE),VLOOKUP(G867,'Pontuação 3.0'!E$2:F$11,2,FALSE),VLOOKUP(K867,'Pontuação 3.0'!K$2:L$11,2,FALSE),VLOOKUP(L867,'Pontuação 3.0'!M$2:N$13,2,FALSE)),0)</f>
        <v>1779</v>
      </c>
      <c r="AA867" s="12">
        <f t="shared" si="6"/>
        <v>178</v>
      </c>
      <c r="AB867" s="12" t="str">
        <f t="array" ref="AB867">IFERROR(INDEX('Pontuação 3.0'!G$13:G$191, MATCH(AA867, 'Pontuação 3.0'!F$13:F$191, 0)), "Faixa Indefinida")</f>
        <v>D</v>
      </c>
      <c r="AC867" s="12">
        <f t="shared" si="7"/>
        <v>0</v>
      </c>
      <c r="AD867" s="12">
        <f t="shared" si="8"/>
        <v>0</v>
      </c>
      <c r="AE867" s="12">
        <f t="shared" si="9"/>
        <v>0</v>
      </c>
      <c r="AF867" s="12">
        <f t="shared" si="10"/>
        <v>1</v>
      </c>
    </row>
    <row r="868" ht="15.75" customHeight="1">
      <c r="A868" s="8">
        <v>45685.0</v>
      </c>
      <c r="B868" s="9" t="s">
        <v>2069</v>
      </c>
      <c r="C868" s="9" t="s">
        <v>2070</v>
      </c>
      <c r="D868" s="15">
        <v>1.8996767226E10</v>
      </c>
      <c r="E868" s="9" t="s">
        <v>13936</v>
      </c>
      <c r="F868" s="9" t="s">
        <v>13948</v>
      </c>
      <c r="G868" s="9" t="s">
        <v>13926</v>
      </c>
      <c r="H868" s="9" t="s">
        <v>13938</v>
      </c>
      <c r="I868" s="9" t="s">
        <v>13940</v>
      </c>
      <c r="J868" s="9" t="s">
        <v>13929</v>
      </c>
      <c r="K868" s="9" t="s">
        <v>13940</v>
      </c>
      <c r="L868" s="9" t="s">
        <v>13931</v>
      </c>
      <c r="M868" s="9" t="s">
        <v>13952</v>
      </c>
      <c r="N868" s="13" t="s">
        <v>12</v>
      </c>
      <c r="O868" s="13" t="s">
        <v>14</v>
      </c>
      <c r="P868" s="13" t="s">
        <v>32</v>
      </c>
      <c r="Q868" s="13" t="s">
        <v>20</v>
      </c>
      <c r="R868" s="13" t="s">
        <v>65</v>
      </c>
      <c r="S868" s="10">
        <f>ROUNDUP(SUM(VLOOKUP(F868,'Pontuação'!A$2:B$11,2,FALSE),VLOOKUP(E868,'Pontuação'!C$2:D$11,2,FALSE),VLOOKUP(H868,'Pontuação'!I$2:J$11,2,FALSE),VLOOKUP(J868,'Pontuação'!G$2:H$11,2,FALSE),VLOOKUP(L868,'Pontuação'!M$2:N$13,2,FALSE)),0)</f>
        <v>1567</v>
      </c>
      <c r="T868" s="11">
        <f t="shared" si="1"/>
        <v>157</v>
      </c>
      <c r="U868" s="11" t="str">
        <f t="array" ref="U868">IFERROR(INDEX('Pontuação'!G$13:G$101, MATCH(T868, 'Pontuação'!F$13:F$101, 0)), "Faixa Indefinida")</f>
        <v>C</v>
      </c>
      <c r="V868" s="11">
        <f t="shared" si="2"/>
        <v>0</v>
      </c>
      <c r="W868" s="11">
        <f t="shared" si="3"/>
        <v>0</v>
      </c>
      <c r="X868" s="11">
        <f t="shared" si="4"/>
        <v>1</v>
      </c>
      <c r="Y868" s="11">
        <f t="shared" si="5"/>
        <v>0</v>
      </c>
      <c r="Z868" s="12">
        <f>ROUNDUP(SUM(VLOOKUP(F868,'Pontuação 3.0'!A$2:B$11,2,FALSE),VLOOKUP(E868,'Pontuação 3.0'!C$2:D$11,2,FALSE),VLOOKUP(H868,'Pontuação 3.0'!I$2:J$11,2,FALSE),VLOOKUP(J868,'Pontuação 3.0'!G$2:H$11,2,FALSE),VLOOKUP(G868,'Pontuação 3.0'!E$2:F$11,2,FALSE),VLOOKUP(K868,'Pontuação 3.0'!K$2:L$11,2,FALSE),VLOOKUP(L868,'Pontuação 3.0'!M$2:N$13,2,FALSE)),0)</f>
        <v>1925</v>
      </c>
      <c r="AA868" s="12">
        <f t="shared" si="6"/>
        <v>193</v>
      </c>
      <c r="AB868" s="12" t="str">
        <f t="array" ref="AB868">IFERROR(INDEX('Pontuação 3.0'!G$13:G$191, MATCH(AA868, 'Pontuação 3.0'!F$13:F$191, 0)), "Faixa Indefinida")</f>
        <v>C</v>
      </c>
      <c r="AC868" s="12">
        <f t="shared" si="7"/>
        <v>0</v>
      </c>
      <c r="AD868" s="12">
        <f t="shared" si="8"/>
        <v>0</v>
      </c>
      <c r="AE868" s="12">
        <f t="shared" si="9"/>
        <v>1</v>
      </c>
      <c r="AF868" s="12">
        <f t="shared" si="10"/>
        <v>0</v>
      </c>
    </row>
    <row r="869" ht="15.75" customHeight="1">
      <c r="A869" s="8">
        <v>45685.0</v>
      </c>
      <c r="B869" s="9" t="s">
        <v>2073</v>
      </c>
      <c r="C869" s="9" t="s">
        <v>2074</v>
      </c>
      <c r="D869" s="9" t="s">
        <v>2075</v>
      </c>
      <c r="E869" s="9" t="s">
        <v>13936</v>
      </c>
      <c r="F869" s="9" t="s">
        <v>13950</v>
      </c>
      <c r="G869" s="9" t="s">
        <v>13926</v>
      </c>
      <c r="H869" s="9" t="s">
        <v>13949</v>
      </c>
      <c r="I869" s="9" t="s">
        <v>13940</v>
      </c>
      <c r="J869" s="9" t="s">
        <v>13929</v>
      </c>
      <c r="K869" s="9" t="s">
        <v>13930</v>
      </c>
      <c r="L869" s="9" t="s">
        <v>13941</v>
      </c>
      <c r="M869" s="9" t="s">
        <v>13952</v>
      </c>
      <c r="N869" s="13" t="s">
        <v>12</v>
      </c>
      <c r="O869" s="13" t="s">
        <v>14</v>
      </c>
      <c r="P869" s="13" t="s">
        <v>32</v>
      </c>
      <c r="Q869" s="13" t="s">
        <v>20</v>
      </c>
      <c r="R869" s="13" t="s">
        <v>15</v>
      </c>
      <c r="S869" s="10">
        <f>ROUNDUP(SUM(VLOOKUP(F869,'Pontuação'!A$2:B$11,2,FALSE),VLOOKUP(E869,'Pontuação'!C$2:D$11,2,FALSE),VLOOKUP(H869,'Pontuação'!I$2:J$11,2,FALSE),VLOOKUP(J869,'Pontuação'!G$2:H$11,2,FALSE),VLOOKUP(L869,'Pontuação'!M$2:N$13,2,FALSE)),0)</f>
        <v>1639</v>
      </c>
      <c r="T869" s="11">
        <f t="shared" si="1"/>
        <v>164</v>
      </c>
      <c r="U869" s="11" t="str">
        <f t="array" ref="U869">IFERROR(INDEX('Pontuação'!G$13:G$101, MATCH(T869, 'Pontuação'!F$13:F$101, 0)), "Faixa Indefinida")</f>
        <v>C</v>
      </c>
      <c r="V869" s="11">
        <f t="shared" si="2"/>
        <v>0</v>
      </c>
      <c r="W869" s="11">
        <f t="shared" si="3"/>
        <v>0</v>
      </c>
      <c r="X869" s="11">
        <f t="shared" si="4"/>
        <v>1</v>
      </c>
      <c r="Y869" s="11">
        <f t="shared" si="5"/>
        <v>0</v>
      </c>
      <c r="Z869" s="12">
        <f>ROUNDUP(SUM(VLOOKUP(F869,'Pontuação 3.0'!A$2:B$11,2,FALSE),VLOOKUP(E869,'Pontuação 3.0'!C$2:D$11,2,FALSE),VLOOKUP(H869,'Pontuação 3.0'!I$2:J$11,2,FALSE),VLOOKUP(J869,'Pontuação 3.0'!G$2:H$11,2,FALSE),VLOOKUP(G869,'Pontuação 3.0'!E$2:F$11,2,FALSE),VLOOKUP(K869,'Pontuação 3.0'!K$2:L$11,2,FALSE),VLOOKUP(L869,'Pontuação 3.0'!M$2:N$13,2,FALSE)),0)</f>
        <v>2448</v>
      </c>
      <c r="AA869" s="12">
        <f t="shared" si="6"/>
        <v>245</v>
      </c>
      <c r="AB869" s="12" t="str">
        <f t="array" ref="AB869">IFERROR(INDEX('Pontuação 3.0'!G$13:G$191, MATCH(AA869, 'Pontuação 3.0'!F$13:F$191, 0)), "Faixa Indefinida")</f>
        <v>A</v>
      </c>
      <c r="AC869" s="12">
        <f t="shared" si="7"/>
        <v>1</v>
      </c>
      <c r="AD869" s="12">
        <f t="shared" si="8"/>
        <v>0</v>
      </c>
      <c r="AE869" s="12">
        <f t="shared" si="9"/>
        <v>0</v>
      </c>
      <c r="AF869" s="12">
        <f t="shared" si="10"/>
        <v>0</v>
      </c>
    </row>
    <row r="870" ht="15.75" customHeight="1">
      <c r="A870" s="8">
        <v>45685.0</v>
      </c>
      <c r="B870" s="9" t="s">
        <v>2071</v>
      </c>
      <c r="C870" s="9" t="s">
        <v>2072</v>
      </c>
      <c r="D870" s="15">
        <v>2.7995836118E10</v>
      </c>
      <c r="E870" s="9" t="s">
        <v>13936</v>
      </c>
      <c r="F870" s="9" t="s">
        <v>13950</v>
      </c>
      <c r="G870" s="9" t="s">
        <v>13957</v>
      </c>
      <c r="H870" s="9" t="s">
        <v>13951</v>
      </c>
      <c r="I870" s="9" t="s">
        <v>13940</v>
      </c>
      <c r="J870" s="9" t="s">
        <v>13939</v>
      </c>
      <c r="K870" s="9" t="s">
        <v>13940</v>
      </c>
      <c r="L870" s="9" t="s">
        <v>13931</v>
      </c>
      <c r="M870" s="9" t="s">
        <v>13967</v>
      </c>
      <c r="N870" s="13" t="s">
        <v>12</v>
      </c>
      <c r="O870" s="13" t="s">
        <v>14</v>
      </c>
      <c r="P870" s="13" t="s">
        <v>32</v>
      </c>
      <c r="Q870" s="13" t="s">
        <v>20</v>
      </c>
      <c r="R870" s="13" t="s">
        <v>15</v>
      </c>
      <c r="S870" s="10">
        <f>ROUNDUP(SUM(VLOOKUP(F870,'Pontuação'!A$2:B$11,2,FALSE),VLOOKUP(E870,'Pontuação'!C$2:D$11,2,FALSE),VLOOKUP(H870,'Pontuação'!I$2:J$11,2,FALSE),VLOOKUP(J870,'Pontuação'!G$2:H$11,2,FALSE),VLOOKUP(L870,'Pontuação'!M$2:N$13,2,FALSE)),0)</f>
        <v>1658</v>
      </c>
      <c r="T870" s="11">
        <f t="shared" si="1"/>
        <v>166</v>
      </c>
      <c r="U870" s="11" t="str">
        <f t="array" ref="U870">IFERROR(INDEX('Pontuação'!G$13:G$101, MATCH(T870, 'Pontuação'!F$13:F$101, 0)), "Faixa Indefinida")</f>
        <v>B</v>
      </c>
      <c r="V870" s="11">
        <f t="shared" si="2"/>
        <v>0</v>
      </c>
      <c r="W870" s="11">
        <f t="shared" si="3"/>
        <v>1</v>
      </c>
      <c r="X870" s="11">
        <f t="shared" si="4"/>
        <v>0</v>
      </c>
      <c r="Y870" s="11">
        <f t="shared" si="5"/>
        <v>0</v>
      </c>
      <c r="Z870" s="12">
        <f>ROUNDUP(SUM(VLOOKUP(F870,'Pontuação 3.0'!A$2:B$11,2,FALSE),VLOOKUP(E870,'Pontuação 3.0'!C$2:D$11,2,FALSE),VLOOKUP(H870,'Pontuação 3.0'!I$2:J$11,2,FALSE),VLOOKUP(J870,'Pontuação 3.0'!G$2:H$11,2,FALSE),VLOOKUP(G870,'Pontuação 3.0'!E$2:F$11,2,FALSE),VLOOKUP(K870,'Pontuação 3.0'!K$2:L$11,2,FALSE),VLOOKUP(L870,'Pontuação 3.0'!M$2:N$13,2,FALSE)),0)</f>
        <v>2124</v>
      </c>
      <c r="AA870" s="12">
        <f t="shared" si="6"/>
        <v>212</v>
      </c>
      <c r="AB870" s="12" t="str">
        <f t="array" ref="AB870">IFERROR(INDEX('Pontuação 3.0'!G$13:G$191, MATCH(AA870, 'Pontuação 3.0'!F$13:F$191, 0)), "Faixa Indefinida")</f>
        <v>C</v>
      </c>
      <c r="AC870" s="12">
        <f t="shared" si="7"/>
        <v>0</v>
      </c>
      <c r="AD870" s="12">
        <f t="shared" si="8"/>
        <v>0</v>
      </c>
      <c r="AE870" s="12">
        <f t="shared" si="9"/>
        <v>1</v>
      </c>
      <c r="AF870" s="12">
        <f t="shared" si="10"/>
        <v>0</v>
      </c>
    </row>
    <row r="871" ht="15.75" customHeight="1">
      <c r="A871" s="8">
        <v>45685.0</v>
      </c>
      <c r="B871" s="9" t="s">
        <v>2076</v>
      </c>
      <c r="C871" s="9" t="s">
        <v>2077</v>
      </c>
      <c r="D871" s="15">
        <v>6.2996188839E10</v>
      </c>
      <c r="E871" s="9" t="s">
        <v>13936</v>
      </c>
      <c r="F871" s="9" t="s">
        <v>13925</v>
      </c>
      <c r="G871" s="9" t="s">
        <v>13926</v>
      </c>
      <c r="H871" s="9" t="s">
        <v>13927</v>
      </c>
      <c r="I871" s="9" t="s">
        <v>13940</v>
      </c>
      <c r="J871" s="9" t="s">
        <v>13939</v>
      </c>
      <c r="K871" s="9" t="s">
        <v>13940</v>
      </c>
      <c r="L871" s="9" t="s">
        <v>13945</v>
      </c>
      <c r="M871" s="9" t="s">
        <v>13942</v>
      </c>
      <c r="N871" s="13" t="s">
        <v>12</v>
      </c>
      <c r="O871" s="13" t="s">
        <v>14</v>
      </c>
      <c r="P871" s="13" t="s">
        <v>93</v>
      </c>
      <c r="Q871" s="13" t="s">
        <v>20</v>
      </c>
      <c r="R871" s="13" t="s">
        <v>15</v>
      </c>
      <c r="S871" s="10">
        <f>ROUNDUP(SUM(VLOOKUP(F871,'Pontuação'!A$2:B$11,2,FALSE),VLOOKUP(E871,'Pontuação'!C$2:D$11,2,FALSE),VLOOKUP(H871,'Pontuação'!I$2:J$11,2,FALSE),VLOOKUP(J871,'Pontuação'!G$2:H$11,2,FALSE),VLOOKUP(L871,'Pontuação'!M$2:N$13,2,FALSE)),0)</f>
        <v>1431</v>
      </c>
      <c r="T871" s="11">
        <f t="shared" si="1"/>
        <v>143</v>
      </c>
      <c r="U871" s="11" t="str">
        <f t="array" ref="U871">IFERROR(INDEX('Pontuação'!G$13:G$101, MATCH(T871, 'Pontuação'!F$13:F$101, 0)), "Faixa Indefinida")</f>
        <v>D</v>
      </c>
      <c r="V871" s="11">
        <f t="shared" si="2"/>
        <v>0</v>
      </c>
      <c r="W871" s="11">
        <f t="shared" si="3"/>
        <v>0</v>
      </c>
      <c r="X871" s="11">
        <f t="shared" si="4"/>
        <v>0</v>
      </c>
      <c r="Y871" s="11">
        <f t="shared" si="5"/>
        <v>1</v>
      </c>
      <c r="Z871" s="12">
        <f>ROUNDUP(SUM(VLOOKUP(F871,'Pontuação 3.0'!A$2:B$11,2,FALSE),VLOOKUP(E871,'Pontuação 3.0'!C$2:D$11,2,FALSE),VLOOKUP(H871,'Pontuação 3.0'!I$2:J$11,2,FALSE),VLOOKUP(J871,'Pontuação 3.0'!G$2:H$11,2,FALSE),VLOOKUP(G871,'Pontuação 3.0'!E$2:F$11,2,FALSE),VLOOKUP(K871,'Pontuação 3.0'!K$2:L$11,2,FALSE),VLOOKUP(L871,'Pontuação 3.0'!M$2:N$13,2,FALSE)),0)</f>
        <v>2064</v>
      </c>
      <c r="AA871" s="12">
        <f t="shared" si="6"/>
        <v>206</v>
      </c>
      <c r="AB871" s="12" t="str">
        <f t="array" ref="AB871">IFERROR(INDEX('Pontuação 3.0'!G$13:G$191, MATCH(AA871, 'Pontuação 3.0'!F$13:F$191, 0)), "Faixa Indefinida")</f>
        <v>C</v>
      </c>
      <c r="AC871" s="12">
        <f t="shared" si="7"/>
        <v>0</v>
      </c>
      <c r="AD871" s="12">
        <f t="shared" si="8"/>
        <v>0</v>
      </c>
      <c r="AE871" s="12">
        <f t="shared" si="9"/>
        <v>1</v>
      </c>
      <c r="AF871" s="12">
        <f t="shared" si="10"/>
        <v>0</v>
      </c>
    </row>
    <row r="872" ht="15.75" customHeight="1">
      <c r="A872" s="8">
        <v>45685.0</v>
      </c>
      <c r="B872" s="9" t="s">
        <v>2078</v>
      </c>
      <c r="C872" s="9" t="s">
        <v>2079</v>
      </c>
      <c r="D872" s="15">
        <v>1.1994705061E10</v>
      </c>
      <c r="E872" s="9" t="s">
        <v>13936</v>
      </c>
      <c r="F872" s="9" t="s">
        <v>13950</v>
      </c>
      <c r="G872" s="9" t="s">
        <v>13926</v>
      </c>
      <c r="H872" s="9" t="s">
        <v>13949</v>
      </c>
      <c r="I872" s="9" t="s">
        <v>13940</v>
      </c>
      <c r="J872" s="9" t="s">
        <v>13939</v>
      </c>
      <c r="K872" s="9" t="s">
        <v>13930</v>
      </c>
      <c r="L872" s="9" t="s">
        <v>13945</v>
      </c>
      <c r="M872" s="9" t="s">
        <v>13942</v>
      </c>
      <c r="N872" s="13" t="s">
        <v>12</v>
      </c>
      <c r="O872" s="13" t="s">
        <v>14</v>
      </c>
      <c r="P872" s="13" t="s">
        <v>32</v>
      </c>
      <c r="Q872" s="13" t="s">
        <v>20</v>
      </c>
      <c r="R872" s="13" t="s">
        <v>65</v>
      </c>
      <c r="S872" s="10">
        <f>ROUNDUP(SUM(VLOOKUP(F872,'Pontuação'!A$2:B$11,2,FALSE),VLOOKUP(E872,'Pontuação'!C$2:D$11,2,FALSE),VLOOKUP(H872,'Pontuação'!I$2:J$11,2,FALSE),VLOOKUP(J872,'Pontuação'!G$2:H$11,2,FALSE),VLOOKUP(L872,'Pontuação'!M$2:N$13,2,FALSE)),0)</f>
        <v>1832</v>
      </c>
      <c r="T872" s="11">
        <f t="shared" si="1"/>
        <v>183</v>
      </c>
      <c r="U872" s="11" t="str">
        <f t="array" ref="U872">IFERROR(INDEX('Pontuação'!G$13:G$101, MATCH(T872, 'Pontuação'!F$13:F$101, 0)), "Faixa Indefinida")</f>
        <v>B</v>
      </c>
      <c r="V872" s="11">
        <f t="shared" si="2"/>
        <v>0</v>
      </c>
      <c r="W872" s="11">
        <f t="shared" si="3"/>
        <v>1</v>
      </c>
      <c r="X872" s="11">
        <f t="shared" si="4"/>
        <v>0</v>
      </c>
      <c r="Y872" s="11">
        <f t="shared" si="5"/>
        <v>0</v>
      </c>
      <c r="Z872" s="12">
        <f>ROUNDUP(SUM(VLOOKUP(F872,'Pontuação 3.0'!A$2:B$11,2,FALSE),VLOOKUP(E872,'Pontuação 3.0'!C$2:D$11,2,FALSE),VLOOKUP(H872,'Pontuação 3.0'!I$2:J$11,2,FALSE),VLOOKUP(J872,'Pontuação 3.0'!G$2:H$11,2,FALSE),VLOOKUP(G872,'Pontuação 3.0'!E$2:F$11,2,FALSE),VLOOKUP(K872,'Pontuação 3.0'!K$2:L$11,2,FALSE),VLOOKUP(L872,'Pontuação 3.0'!M$2:N$13,2,FALSE)),0)</f>
        <v>2708</v>
      </c>
      <c r="AA872" s="12">
        <f t="shared" si="6"/>
        <v>271</v>
      </c>
      <c r="AB872" s="12" t="str">
        <f t="array" ref="AB872">IFERROR(INDEX('Pontuação 3.0'!G$13:G$191, MATCH(AA872, 'Pontuação 3.0'!F$13:F$191, 0)), "Faixa Indefinida")</f>
        <v>A</v>
      </c>
      <c r="AC872" s="12">
        <f t="shared" si="7"/>
        <v>1</v>
      </c>
      <c r="AD872" s="12">
        <f t="shared" si="8"/>
        <v>0</v>
      </c>
      <c r="AE872" s="12">
        <f t="shared" si="9"/>
        <v>0</v>
      </c>
      <c r="AF872" s="12">
        <f t="shared" si="10"/>
        <v>0</v>
      </c>
    </row>
    <row r="873" ht="15.75" customHeight="1">
      <c r="A873" s="8">
        <v>45685.0</v>
      </c>
      <c r="B873" s="9" t="s">
        <v>2058</v>
      </c>
      <c r="C873" s="9" t="s">
        <v>2059</v>
      </c>
      <c r="D873" s="15">
        <v>8.9994353204E10</v>
      </c>
      <c r="E873" s="9" t="s">
        <v>13936</v>
      </c>
      <c r="F873" s="9" t="s">
        <v>13937</v>
      </c>
      <c r="G873" s="9" t="s">
        <v>13926</v>
      </c>
      <c r="H873" s="9" t="s">
        <v>13927</v>
      </c>
      <c r="I873" s="9" t="s">
        <v>13940</v>
      </c>
      <c r="J873" s="9" t="s">
        <v>13929</v>
      </c>
      <c r="K873" s="9" t="s">
        <v>13930</v>
      </c>
      <c r="L873" s="9" t="s">
        <v>13931</v>
      </c>
      <c r="M873" s="9" t="s">
        <v>13952</v>
      </c>
      <c r="N873" s="13" t="s">
        <v>12</v>
      </c>
      <c r="O873" s="13" t="s">
        <v>14</v>
      </c>
      <c r="P873" s="13" t="s">
        <v>13</v>
      </c>
      <c r="Q873" s="13" t="s">
        <v>84</v>
      </c>
      <c r="R873" s="13" t="s">
        <v>65</v>
      </c>
      <c r="S873" s="10">
        <f>ROUNDUP(SUM(VLOOKUP(F873,'Pontuação'!A$2:B$11,2,FALSE),VLOOKUP(E873,'Pontuação'!C$2:D$11,2,FALSE),VLOOKUP(H873,'Pontuação'!I$2:J$11,2,FALSE),VLOOKUP(J873,'Pontuação'!G$2:H$11,2,FALSE),VLOOKUP(L873,'Pontuação'!M$2:N$13,2,FALSE)),0)</f>
        <v>1410</v>
      </c>
      <c r="T873" s="11">
        <f t="shared" si="1"/>
        <v>141</v>
      </c>
      <c r="U873" s="11" t="str">
        <f t="array" ref="U873">IFERROR(INDEX('Pontuação'!G$13:G$101, MATCH(T873, 'Pontuação'!F$13:F$101, 0)), "Faixa Indefinida")</f>
        <v>D</v>
      </c>
      <c r="V873" s="11">
        <f t="shared" si="2"/>
        <v>0</v>
      </c>
      <c r="W873" s="11">
        <f t="shared" si="3"/>
        <v>0</v>
      </c>
      <c r="X873" s="11">
        <f t="shared" si="4"/>
        <v>0</v>
      </c>
      <c r="Y873" s="11">
        <f t="shared" si="5"/>
        <v>1</v>
      </c>
      <c r="Z873" s="12">
        <f>ROUNDUP(SUM(VLOOKUP(F873,'Pontuação 3.0'!A$2:B$11,2,FALSE),VLOOKUP(E873,'Pontuação 3.0'!C$2:D$11,2,FALSE),VLOOKUP(H873,'Pontuação 3.0'!I$2:J$11,2,FALSE),VLOOKUP(J873,'Pontuação 3.0'!G$2:H$11,2,FALSE),VLOOKUP(G873,'Pontuação 3.0'!E$2:F$11,2,FALSE),VLOOKUP(K873,'Pontuação 3.0'!K$2:L$11,2,FALSE),VLOOKUP(L873,'Pontuação 3.0'!M$2:N$13,2,FALSE)),0)</f>
        <v>2013</v>
      </c>
      <c r="AA873" s="12">
        <f t="shared" si="6"/>
        <v>201</v>
      </c>
      <c r="AB873" s="12" t="str">
        <f t="array" ref="AB873">IFERROR(INDEX('Pontuação 3.0'!G$13:G$191, MATCH(AA873, 'Pontuação 3.0'!F$13:F$191, 0)), "Faixa Indefinida")</f>
        <v>C</v>
      </c>
      <c r="AC873" s="12">
        <f t="shared" si="7"/>
        <v>0</v>
      </c>
      <c r="AD873" s="12">
        <f t="shared" si="8"/>
        <v>0</v>
      </c>
      <c r="AE873" s="12">
        <f t="shared" si="9"/>
        <v>1</v>
      </c>
      <c r="AF873" s="12">
        <f t="shared" si="10"/>
        <v>0</v>
      </c>
    </row>
    <row r="874" ht="15.75" customHeight="1">
      <c r="A874" s="8">
        <v>45685.0</v>
      </c>
      <c r="B874" s="9" t="s">
        <v>2080</v>
      </c>
      <c r="C874" s="9" t="s">
        <v>2081</v>
      </c>
      <c r="D874" s="15">
        <v>5.4992235529E10</v>
      </c>
      <c r="E874" s="9" t="s">
        <v>13936</v>
      </c>
      <c r="F874" s="9" t="s">
        <v>13950</v>
      </c>
      <c r="G874" s="9" t="s">
        <v>13944</v>
      </c>
      <c r="H874" s="9" t="s">
        <v>13949</v>
      </c>
      <c r="I874" s="9" t="s">
        <v>13940</v>
      </c>
      <c r="J874" s="9" t="s">
        <v>13929</v>
      </c>
      <c r="K874" s="9" t="s">
        <v>13940</v>
      </c>
      <c r="L874" s="9" t="s">
        <v>13945</v>
      </c>
      <c r="M874" s="9" t="s">
        <v>13942</v>
      </c>
      <c r="N874" s="13" t="s">
        <v>12</v>
      </c>
      <c r="O874" s="13" t="s">
        <v>14</v>
      </c>
      <c r="P874" s="13" t="s">
        <v>93</v>
      </c>
      <c r="Q874" s="13" t="s">
        <v>20</v>
      </c>
      <c r="R874" s="13" t="s">
        <v>15</v>
      </c>
      <c r="S874" s="10">
        <f>ROUNDUP(SUM(VLOOKUP(F874,'Pontuação'!A$2:B$11,2,FALSE),VLOOKUP(E874,'Pontuação'!C$2:D$11,2,FALSE),VLOOKUP(H874,'Pontuação'!I$2:J$11,2,FALSE),VLOOKUP(J874,'Pontuação'!G$2:H$11,2,FALSE),VLOOKUP(L874,'Pontuação'!M$2:N$13,2,FALSE)),0)</f>
        <v>1727</v>
      </c>
      <c r="T874" s="11">
        <f t="shared" si="1"/>
        <v>173</v>
      </c>
      <c r="U874" s="11" t="str">
        <f t="array" ref="U874">IFERROR(INDEX('Pontuação'!G$13:G$101, MATCH(T874, 'Pontuação'!F$13:F$101, 0)), "Faixa Indefinida")</f>
        <v>B</v>
      </c>
      <c r="V874" s="11">
        <f t="shared" si="2"/>
        <v>0</v>
      </c>
      <c r="W874" s="11">
        <f t="shared" si="3"/>
        <v>1</v>
      </c>
      <c r="X874" s="11">
        <f t="shared" si="4"/>
        <v>0</v>
      </c>
      <c r="Y874" s="11">
        <f t="shared" si="5"/>
        <v>0</v>
      </c>
      <c r="Z874" s="12">
        <f>ROUNDUP(SUM(VLOOKUP(F874,'Pontuação 3.0'!A$2:B$11,2,FALSE),VLOOKUP(E874,'Pontuação 3.0'!C$2:D$11,2,FALSE),VLOOKUP(H874,'Pontuação 3.0'!I$2:J$11,2,FALSE),VLOOKUP(J874,'Pontuação 3.0'!G$2:H$11,2,FALSE),VLOOKUP(G874,'Pontuação 3.0'!E$2:F$11,2,FALSE),VLOOKUP(K874,'Pontuação 3.0'!K$2:L$11,2,FALSE),VLOOKUP(L874,'Pontuação 3.0'!M$2:N$13,2,FALSE)),0)</f>
        <v>2155</v>
      </c>
      <c r="AA874" s="12">
        <f t="shared" si="6"/>
        <v>216</v>
      </c>
      <c r="AB874" s="12" t="str">
        <f t="array" ref="AB874">IFERROR(INDEX('Pontuação 3.0'!G$13:G$191, MATCH(AA874, 'Pontuação 3.0'!F$13:F$191, 0)), "Faixa Indefinida")</f>
        <v>B</v>
      </c>
      <c r="AC874" s="12">
        <f t="shared" si="7"/>
        <v>0</v>
      </c>
      <c r="AD874" s="12">
        <f t="shared" si="8"/>
        <v>1</v>
      </c>
      <c r="AE874" s="12">
        <f t="shared" si="9"/>
        <v>0</v>
      </c>
      <c r="AF874" s="12">
        <f t="shared" si="10"/>
        <v>0</v>
      </c>
    </row>
    <row r="875" ht="15.75" customHeight="1">
      <c r="A875" s="8">
        <v>45685.0</v>
      </c>
      <c r="B875" s="9" t="s">
        <v>1270</v>
      </c>
      <c r="C875" s="9" t="s">
        <v>2082</v>
      </c>
      <c r="D875" s="15">
        <v>8.2987264228E10</v>
      </c>
      <c r="E875" s="9" t="s">
        <v>13936</v>
      </c>
      <c r="F875" s="9" t="s">
        <v>13950</v>
      </c>
      <c r="G875" s="9" t="s">
        <v>13926</v>
      </c>
      <c r="H875" s="9" t="s">
        <v>13951</v>
      </c>
      <c r="I875" s="9" t="s">
        <v>13928</v>
      </c>
      <c r="J875" s="9" t="s">
        <v>13939</v>
      </c>
      <c r="K875" s="9" t="s">
        <v>13940</v>
      </c>
      <c r="L875" s="9" t="s">
        <v>13954</v>
      </c>
      <c r="M875" s="9" t="s">
        <v>13942</v>
      </c>
      <c r="N875" s="13" t="s">
        <v>12</v>
      </c>
      <c r="O875" s="13" t="s">
        <v>14</v>
      </c>
      <c r="P875" s="13" t="s">
        <v>32</v>
      </c>
      <c r="Q875" s="13" t="s">
        <v>33</v>
      </c>
      <c r="R875" s="13" t="s">
        <v>15</v>
      </c>
      <c r="S875" s="10">
        <f>ROUNDUP(SUM(VLOOKUP(F875,'Pontuação'!A$2:B$11,2,FALSE),VLOOKUP(E875,'Pontuação'!C$2:D$11,2,FALSE),VLOOKUP(H875,'Pontuação'!I$2:J$11,2,FALSE),VLOOKUP(J875,'Pontuação'!G$2:H$11,2,FALSE),VLOOKUP(L875,'Pontuação'!M$2:N$13,2,FALSE)),0)</f>
        <v>1621</v>
      </c>
      <c r="T875" s="11">
        <f t="shared" si="1"/>
        <v>162</v>
      </c>
      <c r="U875" s="11" t="str">
        <f t="array" ref="U875">IFERROR(INDEX('Pontuação'!G$13:G$101, MATCH(T875, 'Pontuação'!F$13:F$101, 0)), "Faixa Indefinida")</f>
        <v>C</v>
      </c>
      <c r="V875" s="11">
        <f t="shared" si="2"/>
        <v>0</v>
      </c>
      <c r="W875" s="11">
        <f t="shared" si="3"/>
        <v>0</v>
      </c>
      <c r="X875" s="11">
        <f t="shared" si="4"/>
        <v>1</v>
      </c>
      <c r="Y875" s="11">
        <f t="shared" si="5"/>
        <v>0</v>
      </c>
      <c r="Z875" s="12">
        <f>ROUNDUP(SUM(VLOOKUP(F875,'Pontuação 3.0'!A$2:B$11,2,FALSE),VLOOKUP(E875,'Pontuação 3.0'!C$2:D$11,2,FALSE),VLOOKUP(H875,'Pontuação 3.0'!I$2:J$11,2,FALSE),VLOOKUP(J875,'Pontuação 3.0'!G$2:H$11,2,FALSE),VLOOKUP(G875,'Pontuação 3.0'!E$2:F$11,2,FALSE),VLOOKUP(K875,'Pontuação 3.0'!K$2:L$11,2,FALSE),VLOOKUP(L875,'Pontuação 3.0'!M$2:N$13,2,FALSE)),0)</f>
        <v>2244</v>
      </c>
      <c r="AA875" s="12">
        <f t="shared" si="6"/>
        <v>224</v>
      </c>
      <c r="AB875" s="12" t="str">
        <f t="array" ref="AB875">IFERROR(INDEX('Pontuação 3.0'!G$13:G$191, MATCH(AA875, 'Pontuação 3.0'!F$13:F$191, 0)), "Faixa Indefinida")</f>
        <v>B</v>
      </c>
      <c r="AC875" s="12">
        <f t="shared" si="7"/>
        <v>0</v>
      </c>
      <c r="AD875" s="12">
        <f t="shared" si="8"/>
        <v>1</v>
      </c>
      <c r="AE875" s="12">
        <f t="shared" si="9"/>
        <v>0</v>
      </c>
      <c r="AF875" s="12">
        <f t="shared" si="10"/>
        <v>0</v>
      </c>
    </row>
    <row r="876" ht="15.75" customHeight="1">
      <c r="A876" s="8">
        <v>45685.0</v>
      </c>
      <c r="B876" s="9" t="s">
        <v>2090</v>
      </c>
      <c r="C876" s="9" t="s">
        <v>2091</v>
      </c>
      <c r="D876" s="15">
        <v>3.5984393281E10</v>
      </c>
      <c r="E876" s="9" t="s">
        <v>13936</v>
      </c>
      <c r="F876" s="9" t="s">
        <v>13948</v>
      </c>
      <c r="G876" s="9" t="s">
        <v>13944</v>
      </c>
      <c r="H876" s="9" t="s">
        <v>13949</v>
      </c>
      <c r="I876" s="9" t="s">
        <v>13940</v>
      </c>
      <c r="J876" s="9" t="s">
        <v>13929</v>
      </c>
      <c r="K876" s="9" t="s">
        <v>13940</v>
      </c>
      <c r="L876" s="9" t="s">
        <v>13931</v>
      </c>
      <c r="M876" s="9" t="s">
        <v>13942</v>
      </c>
      <c r="N876" s="13" t="s">
        <v>12</v>
      </c>
      <c r="O876" s="13" t="s">
        <v>14</v>
      </c>
      <c r="P876" s="13" t="s">
        <v>71</v>
      </c>
      <c r="Q876" s="13" t="s">
        <v>20</v>
      </c>
      <c r="R876" s="13" t="s">
        <v>15</v>
      </c>
      <c r="S876" s="10">
        <f>ROUNDUP(SUM(VLOOKUP(F876,'Pontuação'!A$2:B$11,2,FALSE),VLOOKUP(E876,'Pontuação'!C$2:D$11,2,FALSE),VLOOKUP(H876,'Pontuação'!I$2:J$11,2,FALSE),VLOOKUP(J876,'Pontuação'!G$2:H$11,2,FALSE),VLOOKUP(L876,'Pontuação'!M$2:N$13,2,FALSE)),0)</f>
        <v>1583</v>
      </c>
      <c r="T876" s="11">
        <f t="shared" si="1"/>
        <v>158</v>
      </c>
      <c r="U876" s="11" t="str">
        <f t="array" ref="U876">IFERROR(INDEX('Pontuação'!G$13:G$101, MATCH(T876, 'Pontuação'!F$13:F$101, 0)), "Faixa Indefinida")</f>
        <v>C</v>
      </c>
      <c r="V876" s="11">
        <f t="shared" si="2"/>
        <v>0</v>
      </c>
      <c r="W876" s="11">
        <f t="shared" si="3"/>
        <v>0</v>
      </c>
      <c r="X876" s="11">
        <f t="shared" si="4"/>
        <v>1</v>
      </c>
      <c r="Y876" s="11">
        <f t="shared" si="5"/>
        <v>0</v>
      </c>
      <c r="Z876" s="12">
        <f>ROUNDUP(SUM(VLOOKUP(F876,'Pontuação 3.0'!A$2:B$11,2,FALSE),VLOOKUP(E876,'Pontuação 3.0'!C$2:D$11,2,FALSE),VLOOKUP(H876,'Pontuação 3.0'!I$2:J$11,2,FALSE),VLOOKUP(J876,'Pontuação 3.0'!G$2:H$11,2,FALSE),VLOOKUP(G876,'Pontuação 3.0'!E$2:F$11,2,FALSE),VLOOKUP(K876,'Pontuação 3.0'!K$2:L$11,2,FALSE),VLOOKUP(L876,'Pontuação 3.0'!M$2:N$13,2,FALSE)),0)</f>
        <v>1936</v>
      </c>
      <c r="AA876" s="12">
        <f t="shared" si="6"/>
        <v>194</v>
      </c>
      <c r="AB876" s="12" t="str">
        <f t="array" ref="AB876">IFERROR(INDEX('Pontuação 3.0'!G$13:G$191, MATCH(AA876, 'Pontuação 3.0'!F$13:F$191, 0)), "Faixa Indefinida")</f>
        <v>C</v>
      </c>
      <c r="AC876" s="12">
        <f t="shared" si="7"/>
        <v>0</v>
      </c>
      <c r="AD876" s="12">
        <f t="shared" si="8"/>
        <v>0</v>
      </c>
      <c r="AE876" s="12">
        <f t="shared" si="9"/>
        <v>1</v>
      </c>
      <c r="AF876" s="12">
        <f t="shared" si="10"/>
        <v>0</v>
      </c>
    </row>
    <row r="877" ht="15.75" customHeight="1">
      <c r="A877" s="8">
        <v>45685.0</v>
      </c>
      <c r="B877" s="9" t="s">
        <v>327</v>
      </c>
      <c r="C877" s="9" t="s">
        <v>2084</v>
      </c>
      <c r="D877" s="15">
        <v>1.4991205588E10</v>
      </c>
      <c r="E877" s="9" t="s">
        <v>13936</v>
      </c>
      <c r="F877" s="9" t="s">
        <v>13950</v>
      </c>
      <c r="G877" s="9" t="s">
        <v>13926</v>
      </c>
      <c r="H877" s="9" t="s">
        <v>13949</v>
      </c>
      <c r="I877" s="9" t="s">
        <v>13940</v>
      </c>
      <c r="J877" s="9" t="s">
        <v>13929</v>
      </c>
      <c r="K877" s="9" t="s">
        <v>13940</v>
      </c>
      <c r="L877" s="9" t="s">
        <v>13945</v>
      </c>
      <c r="M877" s="9" t="s">
        <v>13952</v>
      </c>
      <c r="N877" s="13" t="s">
        <v>12</v>
      </c>
      <c r="O877" s="13" t="s">
        <v>14</v>
      </c>
      <c r="P877" s="13" t="s">
        <v>93</v>
      </c>
      <c r="Q877" s="13" t="s">
        <v>20</v>
      </c>
      <c r="R877" s="13" t="s">
        <v>15</v>
      </c>
      <c r="S877" s="10">
        <f>ROUNDUP(SUM(VLOOKUP(F877,'Pontuação'!A$2:B$11,2,FALSE),VLOOKUP(E877,'Pontuação'!C$2:D$11,2,FALSE),VLOOKUP(H877,'Pontuação'!I$2:J$11,2,FALSE),VLOOKUP(J877,'Pontuação'!G$2:H$11,2,FALSE),VLOOKUP(L877,'Pontuação'!M$2:N$13,2,FALSE)),0)</f>
        <v>1727</v>
      </c>
      <c r="T877" s="11">
        <f t="shared" si="1"/>
        <v>173</v>
      </c>
      <c r="U877" s="11" t="str">
        <f t="array" ref="U877">IFERROR(INDEX('Pontuação'!G$13:G$101, MATCH(T877, 'Pontuação'!F$13:F$101, 0)), "Faixa Indefinida")</f>
        <v>B</v>
      </c>
      <c r="V877" s="11">
        <f t="shared" si="2"/>
        <v>0</v>
      </c>
      <c r="W877" s="11">
        <f t="shared" si="3"/>
        <v>1</v>
      </c>
      <c r="X877" s="11">
        <f t="shared" si="4"/>
        <v>0</v>
      </c>
      <c r="Y877" s="11">
        <f t="shared" si="5"/>
        <v>0</v>
      </c>
      <c r="Z877" s="12">
        <f>ROUNDUP(SUM(VLOOKUP(F877,'Pontuação 3.0'!A$2:B$11,2,FALSE),VLOOKUP(E877,'Pontuação 3.0'!C$2:D$11,2,FALSE),VLOOKUP(H877,'Pontuação 3.0'!I$2:J$11,2,FALSE),VLOOKUP(J877,'Pontuação 3.0'!G$2:H$11,2,FALSE),VLOOKUP(G877,'Pontuação 3.0'!E$2:F$11,2,FALSE),VLOOKUP(K877,'Pontuação 3.0'!K$2:L$11,2,FALSE),VLOOKUP(L877,'Pontuação 3.0'!M$2:N$13,2,FALSE)),0)</f>
        <v>2295</v>
      </c>
      <c r="AA877" s="12">
        <f t="shared" si="6"/>
        <v>230</v>
      </c>
      <c r="AB877" s="12" t="str">
        <f t="array" ref="AB877">IFERROR(INDEX('Pontuação 3.0'!G$13:G$191, MATCH(AA877, 'Pontuação 3.0'!F$13:F$191, 0)), "Faixa Indefinida")</f>
        <v>B</v>
      </c>
      <c r="AC877" s="12">
        <f t="shared" si="7"/>
        <v>0</v>
      </c>
      <c r="AD877" s="12">
        <f t="shared" si="8"/>
        <v>1</v>
      </c>
      <c r="AE877" s="12">
        <f t="shared" si="9"/>
        <v>0</v>
      </c>
      <c r="AF877" s="12">
        <f t="shared" si="10"/>
        <v>0</v>
      </c>
    </row>
    <row r="878" ht="15.75" customHeight="1">
      <c r="A878" s="8">
        <v>45685.0</v>
      </c>
      <c r="B878" s="9" t="s">
        <v>327</v>
      </c>
      <c r="C878" s="9" t="s">
        <v>2087</v>
      </c>
      <c r="D878" s="15">
        <v>6.1984695441E10</v>
      </c>
      <c r="E878" s="9" t="s">
        <v>13936</v>
      </c>
      <c r="F878" s="9" t="s">
        <v>13950</v>
      </c>
      <c r="G878" s="9" t="s">
        <v>13944</v>
      </c>
      <c r="H878" s="9" t="s">
        <v>13951</v>
      </c>
      <c r="I878" s="9" t="s">
        <v>13940</v>
      </c>
      <c r="J878" s="9" t="s">
        <v>13929</v>
      </c>
      <c r="K878" s="9" t="s">
        <v>13940</v>
      </c>
      <c r="L878" s="9" t="s">
        <v>13931</v>
      </c>
      <c r="M878" s="9" t="s">
        <v>13942</v>
      </c>
      <c r="N878" s="13" t="s">
        <v>12</v>
      </c>
      <c r="O878" s="13" t="s">
        <v>14</v>
      </c>
      <c r="P878" s="13" t="s">
        <v>32</v>
      </c>
      <c r="Q878" s="13" t="s">
        <v>33</v>
      </c>
      <c r="R878" s="13" t="s">
        <v>15</v>
      </c>
      <c r="S878" s="10">
        <f>ROUNDUP(SUM(VLOOKUP(F878,'Pontuação'!A$2:B$11,2,FALSE),VLOOKUP(E878,'Pontuação'!C$2:D$11,2,FALSE),VLOOKUP(H878,'Pontuação'!I$2:J$11,2,FALSE),VLOOKUP(J878,'Pontuação'!G$2:H$11,2,FALSE),VLOOKUP(L878,'Pontuação'!M$2:N$13,2,FALSE)),0)</f>
        <v>1553</v>
      </c>
      <c r="T878" s="11">
        <f t="shared" si="1"/>
        <v>155</v>
      </c>
      <c r="U878" s="11" t="str">
        <f t="array" ref="U878">IFERROR(INDEX('Pontuação'!G$13:G$101, MATCH(T878, 'Pontuação'!F$13:F$101, 0)), "Faixa Indefinida")</f>
        <v>C</v>
      </c>
      <c r="V878" s="11">
        <f t="shared" si="2"/>
        <v>0</v>
      </c>
      <c r="W878" s="11">
        <f t="shared" si="3"/>
        <v>0</v>
      </c>
      <c r="X878" s="11">
        <f t="shared" si="4"/>
        <v>1</v>
      </c>
      <c r="Y878" s="11">
        <f t="shared" si="5"/>
        <v>0</v>
      </c>
      <c r="Z878" s="12">
        <f>ROUNDUP(SUM(VLOOKUP(F878,'Pontuação 3.0'!A$2:B$11,2,FALSE),VLOOKUP(E878,'Pontuação 3.0'!C$2:D$11,2,FALSE),VLOOKUP(H878,'Pontuação 3.0'!I$2:J$11,2,FALSE),VLOOKUP(J878,'Pontuação 3.0'!G$2:H$11,2,FALSE),VLOOKUP(G878,'Pontuação 3.0'!E$2:F$11,2,FALSE),VLOOKUP(K878,'Pontuação 3.0'!K$2:L$11,2,FALSE),VLOOKUP(L878,'Pontuação 3.0'!M$2:N$13,2,FALSE)),0)</f>
        <v>1982</v>
      </c>
      <c r="AA878" s="12">
        <f t="shared" si="6"/>
        <v>198</v>
      </c>
      <c r="AB878" s="12" t="str">
        <f t="array" ref="AB878">IFERROR(INDEX('Pontuação 3.0'!G$13:G$191, MATCH(AA878, 'Pontuação 3.0'!F$13:F$191, 0)), "Faixa Indefinida")</f>
        <v>C</v>
      </c>
      <c r="AC878" s="12">
        <f t="shared" si="7"/>
        <v>0</v>
      </c>
      <c r="AD878" s="12">
        <f t="shared" si="8"/>
        <v>0</v>
      </c>
      <c r="AE878" s="12">
        <f t="shared" si="9"/>
        <v>1</v>
      </c>
      <c r="AF878" s="12">
        <f t="shared" si="10"/>
        <v>0</v>
      </c>
    </row>
    <row r="879" ht="15.75" customHeight="1">
      <c r="A879" s="8">
        <v>45685.0</v>
      </c>
      <c r="B879" s="9" t="s">
        <v>2067</v>
      </c>
      <c r="C879" s="9" t="s">
        <v>2083</v>
      </c>
      <c r="D879" s="15">
        <v>1.19827005E10</v>
      </c>
      <c r="E879" s="9" t="s">
        <v>13936</v>
      </c>
      <c r="F879" s="9" t="s">
        <v>13948</v>
      </c>
      <c r="G879" s="9" t="s">
        <v>13944</v>
      </c>
      <c r="H879" s="9" t="s">
        <v>13949</v>
      </c>
      <c r="I879" s="9" t="s">
        <v>13928</v>
      </c>
      <c r="J879" s="9" t="s">
        <v>13939</v>
      </c>
      <c r="K879" s="9" t="s">
        <v>13940</v>
      </c>
      <c r="L879" s="9" t="s">
        <v>13945</v>
      </c>
      <c r="M879" s="9" t="s">
        <v>13946</v>
      </c>
      <c r="N879" s="13" t="s">
        <v>12</v>
      </c>
      <c r="O879" s="13" t="s">
        <v>14</v>
      </c>
      <c r="P879" s="13" t="s">
        <v>93</v>
      </c>
      <c r="Q879" s="13" t="s">
        <v>20</v>
      </c>
      <c r="R879" s="13" t="s">
        <v>15</v>
      </c>
      <c r="S879" s="10">
        <f>ROUNDUP(SUM(VLOOKUP(F879,'Pontuação'!A$2:B$11,2,FALSE),VLOOKUP(E879,'Pontuação'!C$2:D$11,2,FALSE),VLOOKUP(H879,'Pontuação'!I$2:J$11,2,FALSE),VLOOKUP(J879,'Pontuação'!G$2:H$11,2,FALSE),VLOOKUP(L879,'Pontuação'!M$2:N$13,2,FALSE)),0)</f>
        <v>1820</v>
      </c>
      <c r="T879" s="11">
        <f t="shared" si="1"/>
        <v>182</v>
      </c>
      <c r="U879" s="11" t="str">
        <f t="array" ref="U879">IFERROR(INDEX('Pontuação'!G$13:G$101, MATCH(T879, 'Pontuação'!F$13:F$101, 0)), "Faixa Indefinida")</f>
        <v>B</v>
      </c>
      <c r="V879" s="11">
        <f t="shared" si="2"/>
        <v>0</v>
      </c>
      <c r="W879" s="11">
        <f t="shared" si="3"/>
        <v>1</v>
      </c>
      <c r="X879" s="11">
        <f t="shared" si="4"/>
        <v>0</v>
      </c>
      <c r="Y879" s="11">
        <f t="shared" si="5"/>
        <v>0</v>
      </c>
      <c r="Z879" s="12">
        <f>ROUNDUP(SUM(VLOOKUP(F879,'Pontuação 3.0'!A$2:B$11,2,FALSE),VLOOKUP(E879,'Pontuação 3.0'!C$2:D$11,2,FALSE),VLOOKUP(H879,'Pontuação 3.0'!I$2:J$11,2,FALSE),VLOOKUP(J879,'Pontuação 3.0'!G$2:H$11,2,FALSE),VLOOKUP(G879,'Pontuação 3.0'!E$2:F$11,2,FALSE),VLOOKUP(K879,'Pontuação 3.0'!K$2:L$11,2,FALSE),VLOOKUP(L879,'Pontuação 3.0'!M$2:N$13,2,FALSE)),0)</f>
        <v>2174</v>
      </c>
      <c r="AA879" s="12">
        <f t="shared" si="6"/>
        <v>217</v>
      </c>
      <c r="AB879" s="12" t="str">
        <f t="array" ref="AB879">IFERROR(INDEX('Pontuação 3.0'!G$13:G$191, MATCH(AA879, 'Pontuação 3.0'!F$13:F$191, 0)), "Faixa Indefinida")</f>
        <v>B</v>
      </c>
      <c r="AC879" s="12">
        <f t="shared" si="7"/>
        <v>0</v>
      </c>
      <c r="AD879" s="12">
        <f t="shared" si="8"/>
        <v>1</v>
      </c>
      <c r="AE879" s="12">
        <f t="shared" si="9"/>
        <v>0</v>
      </c>
      <c r="AF879" s="12">
        <f t="shared" si="10"/>
        <v>0</v>
      </c>
    </row>
    <row r="880" ht="15.75" customHeight="1">
      <c r="A880" s="8">
        <v>45685.0</v>
      </c>
      <c r="B880" s="9" t="s">
        <v>2095</v>
      </c>
      <c r="C880" s="9" t="s">
        <v>2096</v>
      </c>
      <c r="D880" s="9" t="s">
        <v>2097</v>
      </c>
      <c r="E880" s="9" t="s">
        <v>13936</v>
      </c>
      <c r="F880" s="9" t="s">
        <v>13950</v>
      </c>
      <c r="G880" s="9" t="s">
        <v>13944</v>
      </c>
      <c r="H880" s="9" t="s">
        <v>13938</v>
      </c>
      <c r="I880" s="9" t="s">
        <v>13928</v>
      </c>
      <c r="J880" s="9" t="s">
        <v>13939</v>
      </c>
      <c r="K880" s="9" t="s">
        <v>13940</v>
      </c>
      <c r="L880" s="9" t="s">
        <v>13945</v>
      </c>
      <c r="M880" s="9" t="s">
        <v>13942</v>
      </c>
      <c r="N880" s="13" t="s">
        <v>12</v>
      </c>
      <c r="O880" s="13" t="s">
        <v>14</v>
      </c>
      <c r="P880" s="13" t="s">
        <v>93</v>
      </c>
      <c r="Q880" s="13" t="s">
        <v>20</v>
      </c>
      <c r="R880" s="13" t="s">
        <v>15</v>
      </c>
      <c r="S880" s="10">
        <f>ROUNDUP(SUM(VLOOKUP(F880,'Pontuação'!A$2:B$11,2,FALSE),VLOOKUP(E880,'Pontuação'!C$2:D$11,2,FALSE),VLOOKUP(H880,'Pontuação'!I$2:J$11,2,FALSE),VLOOKUP(J880,'Pontuação'!G$2:H$11,2,FALSE),VLOOKUP(L880,'Pontuação'!M$2:N$13,2,FALSE)),0)</f>
        <v>1816</v>
      </c>
      <c r="T880" s="11">
        <f t="shared" si="1"/>
        <v>182</v>
      </c>
      <c r="U880" s="11" t="str">
        <f t="array" ref="U880">IFERROR(INDEX('Pontuação'!G$13:G$101, MATCH(T880, 'Pontuação'!F$13:F$101, 0)), "Faixa Indefinida")</f>
        <v>B</v>
      </c>
      <c r="V880" s="11">
        <f t="shared" si="2"/>
        <v>0</v>
      </c>
      <c r="W880" s="11">
        <f t="shared" si="3"/>
        <v>1</v>
      </c>
      <c r="X880" s="11">
        <f t="shared" si="4"/>
        <v>0</v>
      </c>
      <c r="Y880" s="11">
        <f t="shared" si="5"/>
        <v>0</v>
      </c>
      <c r="Z880" s="12">
        <f>ROUNDUP(SUM(VLOOKUP(F880,'Pontuação 3.0'!A$2:B$11,2,FALSE),VLOOKUP(E880,'Pontuação 3.0'!C$2:D$11,2,FALSE),VLOOKUP(H880,'Pontuação 3.0'!I$2:J$11,2,FALSE),VLOOKUP(J880,'Pontuação 3.0'!G$2:H$11,2,FALSE),VLOOKUP(G880,'Pontuação 3.0'!E$2:F$11,2,FALSE),VLOOKUP(K880,'Pontuação 3.0'!K$2:L$11,2,FALSE),VLOOKUP(L880,'Pontuação 3.0'!M$2:N$13,2,FALSE)),0)</f>
        <v>2156</v>
      </c>
      <c r="AA880" s="12">
        <f t="shared" si="6"/>
        <v>216</v>
      </c>
      <c r="AB880" s="12" t="str">
        <f t="array" ref="AB880">IFERROR(INDEX('Pontuação 3.0'!G$13:G$191, MATCH(AA880, 'Pontuação 3.0'!F$13:F$191, 0)), "Faixa Indefinida")</f>
        <v>B</v>
      </c>
      <c r="AC880" s="12">
        <f t="shared" si="7"/>
        <v>0</v>
      </c>
      <c r="AD880" s="12">
        <f t="shared" si="8"/>
        <v>1</v>
      </c>
      <c r="AE880" s="12">
        <f t="shared" si="9"/>
        <v>0</v>
      </c>
      <c r="AF880" s="12">
        <f t="shared" si="10"/>
        <v>0</v>
      </c>
    </row>
    <row r="881" ht="15.75" customHeight="1">
      <c r="A881" s="8">
        <v>45685.0</v>
      </c>
      <c r="B881" s="9" t="s">
        <v>2088</v>
      </c>
      <c r="C881" s="9" t="s">
        <v>2089</v>
      </c>
      <c r="D881" s="15">
        <v>9.1983145084E10</v>
      </c>
      <c r="E881" s="9" t="s">
        <v>13936</v>
      </c>
      <c r="F881" s="9" t="s">
        <v>13950</v>
      </c>
      <c r="G881" s="9" t="s">
        <v>13944</v>
      </c>
      <c r="H881" s="9" t="s">
        <v>13951</v>
      </c>
      <c r="I881" s="9" t="s">
        <v>13940</v>
      </c>
      <c r="J881" s="9" t="s">
        <v>13929</v>
      </c>
      <c r="K881" s="9" t="s">
        <v>13940</v>
      </c>
      <c r="L881" s="9" t="s">
        <v>13931</v>
      </c>
      <c r="M881" s="9" t="s">
        <v>13952</v>
      </c>
      <c r="N881" s="13" t="s">
        <v>12</v>
      </c>
      <c r="O881" s="13" t="s">
        <v>14</v>
      </c>
      <c r="P881" s="13" t="s">
        <v>13</v>
      </c>
      <c r="Q881" s="13" t="s">
        <v>59</v>
      </c>
      <c r="R881" s="13" t="s">
        <v>15</v>
      </c>
      <c r="S881" s="10">
        <f>ROUNDUP(SUM(VLOOKUP(F881,'Pontuação'!A$2:B$11,2,FALSE),VLOOKUP(E881,'Pontuação'!C$2:D$11,2,FALSE),VLOOKUP(H881,'Pontuação'!I$2:J$11,2,FALSE),VLOOKUP(J881,'Pontuação'!G$2:H$11,2,FALSE),VLOOKUP(L881,'Pontuação'!M$2:N$13,2,FALSE)),0)</f>
        <v>1553</v>
      </c>
      <c r="T881" s="11">
        <f t="shared" si="1"/>
        <v>155</v>
      </c>
      <c r="U881" s="11" t="str">
        <f t="array" ref="U881">IFERROR(INDEX('Pontuação'!G$13:G$101, MATCH(T881, 'Pontuação'!F$13:F$101, 0)), "Faixa Indefinida")</f>
        <v>C</v>
      </c>
      <c r="V881" s="11">
        <f t="shared" si="2"/>
        <v>0</v>
      </c>
      <c r="W881" s="11">
        <f t="shared" si="3"/>
        <v>0</v>
      </c>
      <c r="X881" s="11">
        <f t="shared" si="4"/>
        <v>1</v>
      </c>
      <c r="Y881" s="11">
        <f t="shared" si="5"/>
        <v>0</v>
      </c>
      <c r="Z881" s="12">
        <f>ROUNDUP(SUM(VLOOKUP(F881,'Pontuação 3.0'!A$2:B$11,2,FALSE),VLOOKUP(E881,'Pontuação 3.0'!C$2:D$11,2,FALSE),VLOOKUP(H881,'Pontuação 3.0'!I$2:J$11,2,FALSE),VLOOKUP(J881,'Pontuação 3.0'!G$2:H$11,2,FALSE),VLOOKUP(G881,'Pontuação 3.0'!E$2:F$11,2,FALSE),VLOOKUP(K881,'Pontuação 3.0'!K$2:L$11,2,FALSE),VLOOKUP(L881,'Pontuação 3.0'!M$2:N$13,2,FALSE)),0)</f>
        <v>1982</v>
      </c>
      <c r="AA881" s="12">
        <f t="shared" si="6"/>
        <v>198</v>
      </c>
      <c r="AB881" s="12" t="str">
        <f t="array" ref="AB881">IFERROR(INDEX('Pontuação 3.0'!G$13:G$191, MATCH(AA881, 'Pontuação 3.0'!F$13:F$191, 0)), "Faixa Indefinida")</f>
        <v>C</v>
      </c>
      <c r="AC881" s="12">
        <f t="shared" si="7"/>
        <v>0</v>
      </c>
      <c r="AD881" s="12">
        <f t="shared" si="8"/>
        <v>0</v>
      </c>
      <c r="AE881" s="12">
        <f t="shared" si="9"/>
        <v>1</v>
      </c>
      <c r="AF881" s="12">
        <f t="shared" si="10"/>
        <v>0</v>
      </c>
    </row>
    <row r="882" ht="15.75" customHeight="1">
      <c r="A882" s="8">
        <v>45685.0</v>
      </c>
      <c r="B882" s="9" t="s">
        <v>2092</v>
      </c>
      <c r="C882" s="9" t="s">
        <v>2093</v>
      </c>
      <c r="D882" s="9" t="s">
        <v>2094</v>
      </c>
      <c r="E882" s="9" t="s">
        <v>13936</v>
      </c>
      <c r="F882" s="9" t="s">
        <v>13948</v>
      </c>
      <c r="G882" s="9" t="s">
        <v>13944</v>
      </c>
      <c r="H882" s="9" t="s">
        <v>13951</v>
      </c>
      <c r="I882" s="9" t="s">
        <v>13940</v>
      </c>
      <c r="J882" s="9" t="s">
        <v>13929</v>
      </c>
      <c r="K882" s="9" t="s">
        <v>13940</v>
      </c>
      <c r="L882" s="9" t="s">
        <v>13945</v>
      </c>
      <c r="M882" s="9" t="s">
        <v>13932</v>
      </c>
      <c r="N882" s="13" t="s">
        <v>12</v>
      </c>
      <c r="O882" s="13" t="s">
        <v>14</v>
      </c>
      <c r="P882" s="13" t="s">
        <v>93</v>
      </c>
      <c r="Q882" s="13" t="s">
        <v>20</v>
      </c>
      <c r="R882" s="13" t="s">
        <v>15</v>
      </c>
      <c r="S882" s="10">
        <f>ROUNDUP(SUM(VLOOKUP(F882,'Pontuação'!A$2:B$11,2,FALSE),VLOOKUP(E882,'Pontuação'!C$2:D$11,2,FALSE),VLOOKUP(H882,'Pontuação'!I$2:J$11,2,FALSE),VLOOKUP(J882,'Pontuação'!G$2:H$11,2,FALSE),VLOOKUP(L882,'Pontuação'!M$2:N$13,2,FALSE)),0)</f>
        <v>1673</v>
      </c>
      <c r="T882" s="11">
        <f t="shared" si="1"/>
        <v>167</v>
      </c>
      <c r="U882" s="11" t="str">
        <f t="array" ref="U882">IFERROR(INDEX('Pontuação'!G$13:G$101, MATCH(T882, 'Pontuação'!F$13:F$101, 0)), "Faixa Indefinida")</f>
        <v>B</v>
      </c>
      <c r="V882" s="11">
        <f t="shared" si="2"/>
        <v>0</v>
      </c>
      <c r="W882" s="11">
        <f t="shared" si="3"/>
        <v>1</v>
      </c>
      <c r="X882" s="11">
        <f t="shared" si="4"/>
        <v>0</v>
      </c>
      <c r="Y882" s="11">
        <f t="shared" si="5"/>
        <v>0</v>
      </c>
      <c r="Z882" s="12">
        <f>ROUNDUP(SUM(VLOOKUP(F882,'Pontuação 3.0'!A$2:B$11,2,FALSE),VLOOKUP(E882,'Pontuação 3.0'!C$2:D$11,2,FALSE),VLOOKUP(H882,'Pontuação 3.0'!I$2:J$11,2,FALSE),VLOOKUP(J882,'Pontuação 3.0'!G$2:H$11,2,FALSE),VLOOKUP(G882,'Pontuação 3.0'!E$2:F$11,2,FALSE),VLOOKUP(K882,'Pontuação 3.0'!K$2:L$11,2,FALSE),VLOOKUP(L882,'Pontuação 3.0'!M$2:N$13,2,FALSE)),0)</f>
        <v>1935</v>
      </c>
      <c r="AA882" s="12">
        <f t="shared" si="6"/>
        <v>194</v>
      </c>
      <c r="AB882" s="12" t="str">
        <f t="array" ref="AB882">IFERROR(INDEX('Pontuação 3.0'!G$13:G$191, MATCH(AA882, 'Pontuação 3.0'!F$13:F$191, 0)), "Faixa Indefinida")</f>
        <v>C</v>
      </c>
      <c r="AC882" s="12">
        <f t="shared" si="7"/>
        <v>0</v>
      </c>
      <c r="AD882" s="12">
        <f t="shared" si="8"/>
        <v>0</v>
      </c>
      <c r="AE882" s="12">
        <f t="shared" si="9"/>
        <v>1</v>
      </c>
      <c r="AF882" s="12">
        <f t="shared" si="10"/>
        <v>0</v>
      </c>
    </row>
    <row r="883" ht="15.75" customHeight="1">
      <c r="A883" s="8">
        <v>45685.0</v>
      </c>
      <c r="B883" s="9" t="s">
        <v>2100</v>
      </c>
      <c r="C883" s="9" t="s">
        <v>2101</v>
      </c>
      <c r="D883" s="15">
        <v>6.7993215573E10</v>
      </c>
      <c r="E883" s="9" t="s">
        <v>13936</v>
      </c>
      <c r="F883" s="9" t="s">
        <v>13948</v>
      </c>
      <c r="G883" s="9" t="s">
        <v>13926</v>
      </c>
      <c r="H883" s="9" t="s">
        <v>13949</v>
      </c>
      <c r="I883" s="9" t="s">
        <v>13940</v>
      </c>
      <c r="J883" s="9" t="s">
        <v>13929</v>
      </c>
      <c r="K883" s="9" t="s">
        <v>13940</v>
      </c>
      <c r="L883" s="9" t="s">
        <v>13945</v>
      </c>
      <c r="M883" s="9" t="s">
        <v>13952</v>
      </c>
      <c r="N883" s="13" t="s">
        <v>12</v>
      </c>
      <c r="O883" s="13" t="s">
        <v>14</v>
      </c>
      <c r="P883" s="13" t="s">
        <v>32</v>
      </c>
      <c r="Q883" s="13" t="s">
        <v>20</v>
      </c>
      <c r="R883" s="13" t="s">
        <v>65</v>
      </c>
      <c r="S883" s="10">
        <f>ROUNDUP(SUM(VLOOKUP(F883,'Pontuação'!A$2:B$11,2,FALSE),VLOOKUP(E883,'Pontuação'!C$2:D$11,2,FALSE),VLOOKUP(H883,'Pontuação'!I$2:J$11,2,FALSE),VLOOKUP(J883,'Pontuação'!G$2:H$11,2,FALSE),VLOOKUP(L883,'Pontuação'!M$2:N$13,2,FALSE)),0)</f>
        <v>1715</v>
      </c>
      <c r="T883" s="11">
        <f t="shared" si="1"/>
        <v>172</v>
      </c>
      <c r="U883" s="11" t="str">
        <f t="array" ref="U883">IFERROR(INDEX('Pontuação'!G$13:G$101, MATCH(T883, 'Pontuação'!F$13:F$101, 0)), "Faixa Indefinida")</f>
        <v>B</v>
      </c>
      <c r="V883" s="11">
        <f t="shared" si="2"/>
        <v>0</v>
      </c>
      <c r="W883" s="11">
        <f t="shared" si="3"/>
        <v>1</v>
      </c>
      <c r="X883" s="11">
        <f t="shared" si="4"/>
        <v>0</v>
      </c>
      <c r="Y883" s="11">
        <f t="shared" si="5"/>
        <v>0</v>
      </c>
      <c r="Z883" s="12">
        <f>ROUNDUP(SUM(VLOOKUP(F883,'Pontuação 3.0'!A$2:B$11,2,FALSE),VLOOKUP(E883,'Pontuação 3.0'!C$2:D$11,2,FALSE),VLOOKUP(H883,'Pontuação 3.0'!I$2:J$11,2,FALSE),VLOOKUP(J883,'Pontuação 3.0'!G$2:H$11,2,FALSE),VLOOKUP(G883,'Pontuação 3.0'!E$2:F$11,2,FALSE),VLOOKUP(K883,'Pontuação 3.0'!K$2:L$11,2,FALSE),VLOOKUP(L883,'Pontuação 3.0'!M$2:N$13,2,FALSE)),0)</f>
        <v>2162</v>
      </c>
      <c r="AA883" s="12">
        <f t="shared" si="6"/>
        <v>216</v>
      </c>
      <c r="AB883" s="12" t="str">
        <f t="array" ref="AB883">IFERROR(INDEX('Pontuação 3.0'!G$13:G$191, MATCH(AA883, 'Pontuação 3.0'!F$13:F$191, 0)), "Faixa Indefinida")</f>
        <v>B</v>
      </c>
      <c r="AC883" s="12">
        <f t="shared" si="7"/>
        <v>0</v>
      </c>
      <c r="AD883" s="12">
        <f t="shared" si="8"/>
        <v>1</v>
      </c>
      <c r="AE883" s="12">
        <f t="shared" si="9"/>
        <v>0</v>
      </c>
      <c r="AF883" s="12">
        <f t="shared" si="10"/>
        <v>0</v>
      </c>
    </row>
    <row r="884" ht="15.75" customHeight="1">
      <c r="A884" s="8">
        <v>45685.0</v>
      </c>
      <c r="B884" s="9" t="s">
        <v>2102</v>
      </c>
      <c r="C884" s="9" t="s">
        <v>2103</v>
      </c>
      <c r="D884" s="15">
        <v>1.2992113993E10</v>
      </c>
      <c r="E884" s="9" t="s">
        <v>13924</v>
      </c>
      <c r="F884" s="9" t="s">
        <v>13950</v>
      </c>
      <c r="G884" s="9" t="s">
        <v>13926</v>
      </c>
      <c r="H884" s="9" t="s">
        <v>13938</v>
      </c>
      <c r="I884" s="9" t="s">
        <v>13928</v>
      </c>
      <c r="J884" s="9" t="s">
        <v>13956</v>
      </c>
      <c r="K884" s="9" t="s">
        <v>13930</v>
      </c>
      <c r="L884" s="9" t="s">
        <v>13945</v>
      </c>
      <c r="M884" s="9" t="s">
        <v>13942</v>
      </c>
      <c r="N884" s="13" t="s">
        <v>12</v>
      </c>
      <c r="O884" s="13" t="s">
        <v>14</v>
      </c>
      <c r="P884" s="13" t="s">
        <v>39</v>
      </c>
      <c r="Q884" s="13" t="s">
        <v>77</v>
      </c>
      <c r="R884" s="13" t="s">
        <v>15</v>
      </c>
      <c r="S884" s="10">
        <f>ROUNDUP(SUM(VLOOKUP(F884,'Pontuação'!A$2:B$11,2,FALSE),VLOOKUP(E884,'Pontuação'!C$2:D$11,2,FALSE),VLOOKUP(H884,'Pontuação'!I$2:J$11,2,FALSE),VLOOKUP(J884,'Pontuação'!G$2:H$11,2,FALSE),VLOOKUP(L884,'Pontuação'!M$2:N$13,2,FALSE)),0)</f>
        <v>1993</v>
      </c>
      <c r="T884" s="11">
        <f t="shared" si="1"/>
        <v>199</v>
      </c>
      <c r="U884" s="11" t="str">
        <f t="array" ref="U884">IFERROR(INDEX('Pontuação'!G$13:G$101, MATCH(T884, 'Pontuação'!F$13:F$101, 0)), "Faixa Indefinida")</f>
        <v>A</v>
      </c>
      <c r="V884" s="11">
        <f t="shared" si="2"/>
        <v>1</v>
      </c>
      <c r="W884" s="11">
        <f t="shared" si="3"/>
        <v>0</v>
      </c>
      <c r="X884" s="11">
        <f t="shared" si="4"/>
        <v>0</v>
      </c>
      <c r="Y884" s="11">
        <f t="shared" si="5"/>
        <v>0</v>
      </c>
      <c r="Z884" s="12">
        <f>ROUNDUP(SUM(VLOOKUP(F884,'Pontuação 3.0'!A$2:B$11,2,FALSE),VLOOKUP(E884,'Pontuação 3.0'!C$2:D$11,2,FALSE),VLOOKUP(H884,'Pontuação 3.0'!I$2:J$11,2,FALSE),VLOOKUP(J884,'Pontuação 3.0'!G$2:H$11,2,FALSE),VLOOKUP(G884,'Pontuação 3.0'!E$2:F$11,2,FALSE),VLOOKUP(K884,'Pontuação 3.0'!K$2:L$11,2,FALSE),VLOOKUP(L884,'Pontuação 3.0'!M$2:N$13,2,FALSE)),0)</f>
        <v>2650</v>
      </c>
      <c r="AA884" s="12">
        <f t="shared" si="6"/>
        <v>265</v>
      </c>
      <c r="AB884" s="12" t="str">
        <f t="array" ref="AB884">IFERROR(INDEX('Pontuação 3.0'!G$13:G$191, MATCH(AA884, 'Pontuação 3.0'!F$13:F$191, 0)), "Faixa Indefinida")</f>
        <v>A</v>
      </c>
      <c r="AC884" s="12">
        <f t="shared" si="7"/>
        <v>1</v>
      </c>
      <c r="AD884" s="12">
        <f t="shared" si="8"/>
        <v>0</v>
      </c>
      <c r="AE884" s="12">
        <f t="shared" si="9"/>
        <v>0</v>
      </c>
      <c r="AF884" s="12">
        <f t="shared" si="10"/>
        <v>0</v>
      </c>
    </row>
    <row r="885" ht="15.75" customHeight="1">
      <c r="A885" s="8">
        <v>45685.0</v>
      </c>
      <c r="B885" s="9" t="s">
        <v>2104</v>
      </c>
      <c r="C885" s="9" t="s">
        <v>2105</v>
      </c>
      <c r="D885" s="9" t="s">
        <v>2106</v>
      </c>
      <c r="E885" s="9" t="s">
        <v>13924</v>
      </c>
      <c r="F885" s="9" t="s">
        <v>13950</v>
      </c>
      <c r="G885" s="9" t="s">
        <v>13944</v>
      </c>
      <c r="H885" s="9" t="s">
        <v>13951</v>
      </c>
      <c r="I885" s="9" t="s">
        <v>13940</v>
      </c>
      <c r="J885" s="9" t="s">
        <v>13939</v>
      </c>
      <c r="K885" s="9" t="s">
        <v>13940</v>
      </c>
      <c r="L885" s="9" t="s">
        <v>13954</v>
      </c>
      <c r="M885" s="9" t="s">
        <v>13942</v>
      </c>
      <c r="N885" s="13" t="s">
        <v>12</v>
      </c>
      <c r="O885" s="13" t="s">
        <v>14</v>
      </c>
      <c r="P885" s="13" t="s">
        <v>13</v>
      </c>
      <c r="Q885" s="13" t="s">
        <v>20</v>
      </c>
      <c r="R885" s="13" t="s">
        <v>15</v>
      </c>
      <c r="S885" s="10">
        <f>ROUNDUP(SUM(VLOOKUP(F885,'Pontuação'!A$2:B$11,2,FALSE),VLOOKUP(E885,'Pontuação'!C$2:D$11,2,FALSE),VLOOKUP(H885,'Pontuação'!I$2:J$11,2,FALSE),VLOOKUP(J885,'Pontuação'!G$2:H$11,2,FALSE),VLOOKUP(L885,'Pontuação'!M$2:N$13,2,FALSE)),0)</f>
        <v>1625</v>
      </c>
      <c r="T885" s="11">
        <f t="shared" si="1"/>
        <v>163</v>
      </c>
      <c r="U885" s="11" t="str">
        <f t="array" ref="U885">IFERROR(INDEX('Pontuação'!G$13:G$101, MATCH(T885, 'Pontuação'!F$13:F$101, 0)), "Faixa Indefinida")</f>
        <v>C</v>
      </c>
      <c r="V885" s="11">
        <f t="shared" si="2"/>
        <v>0</v>
      </c>
      <c r="W885" s="11">
        <f t="shared" si="3"/>
        <v>0</v>
      </c>
      <c r="X885" s="11">
        <f t="shared" si="4"/>
        <v>1</v>
      </c>
      <c r="Y885" s="11">
        <f t="shared" si="5"/>
        <v>0</v>
      </c>
      <c r="Z885" s="12">
        <f>ROUNDUP(SUM(VLOOKUP(F885,'Pontuação 3.0'!A$2:B$11,2,FALSE),VLOOKUP(E885,'Pontuação 3.0'!C$2:D$11,2,FALSE),VLOOKUP(H885,'Pontuação 3.0'!I$2:J$11,2,FALSE),VLOOKUP(J885,'Pontuação 3.0'!G$2:H$11,2,FALSE),VLOOKUP(G885,'Pontuação 3.0'!E$2:F$11,2,FALSE),VLOOKUP(K885,'Pontuação 3.0'!K$2:L$11,2,FALSE),VLOOKUP(L885,'Pontuação 3.0'!M$2:N$13,2,FALSE)),0)</f>
        <v>2074</v>
      </c>
      <c r="AA885" s="12">
        <f t="shared" si="6"/>
        <v>207</v>
      </c>
      <c r="AB885" s="12" t="str">
        <f t="array" ref="AB885">IFERROR(INDEX('Pontuação 3.0'!G$13:G$191, MATCH(AA885, 'Pontuação 3.0'!F$13:F$191, 0)), "Faixa Indefinida")</f>
        <v>C</v>
      </c>
      <c r="AC885" s="12">
        <f t="shared" si="7"/>
        <v>0</v>
      </c>
      <c r="AD885" s="12">
        <f t="shared" si="8"/>
        <v>0</v>
      </c>
      <c r="AE885" s="12">
        <f t="shared" si="9"/>
        <v>1</v>
      </c>
      <c r="AF885" s="12">
        <f t="shared" si="10"/>
        <v>0</v>
      </c>
    </row>
    <row r="886" ht="15.75" customHeight="1">
      <c r="A886" s="8">
        <v>45685.0</v>
      </c>
      <c r="B886" s="9" t="s">
        <v>2107</v>
      </c>
      <c r="C886" s="9" t="s">
        <v>2108</v>
      </c>
      <c r="D886" s="15">
        <v>1.4991011767E10</v>
      </c>
      <c r="E886" s="9" t="s">
        <v>13936</v>
      </c>
      <c r="F886" s="9" t="s">
        <v>13948</v>
      </c>
      <c r="G886" s="9" t="s">
        <v>13926</v>
      </c>
      <c r="H886" s="9" t="s">
        <v>13938</v>
      </c>
      <c r="I886" s="9" t="s">
        <v>13940</v>
      </c>
      <c r="J886" s="9" t="s">
        <v>13929</v>
      </c>
      <c r="K886" s="9" t="s">
        <v>13930</v>
      </c>
      <c r="L886" s="9" t="s">
        <v>13945</v>
      </c>
      <c r="M886" s="9" t="s">
        <v>13952</v>
      </c>
      <c r="N886" s="13" t="s">
        <v>12</v>
      </c>
      <c r="O886" s="13" t="s">
        <v>14</v>
      </c>
      <c r="P886" s="13" t="s">
        <v>93</v>
      </c>
      <c r="Q886" s="13" t="s">
        <v>20</v>
      </c>
      <c r="R886" s="13" t="s">
        <v>65</v>
      </c>
      <c r="S886" s="10">
        <f>ROUNDUP(SUM(VLOOKUP(F886,'Pontuação'!A$2:B$11,2,FALSE),VLOOKUP(E886,'Pontuação'!C$2:D$11,2,FALSE),VLOOKUP(H886,'Pontuação'!I$2:J$11,2,FALSE),VLOOKUP(J886,'Pontuação'!G$2:H$11,2,FALSE),VLOOKUP(L886,'Pontuação'!M$2:N$13,2,FALSE)),0)</f>
        <v>1699</v>
      </c>
      <c r="T886" s="11">
        <f t="shared" si="1"/>
        <v>170</v>
      </c>
      <c r="U886" s="11" t="str">
        <f t="array" ref="U886">IFERROR(INDEX('Pontuação'!G$13:G$101, MATCH(T886, 'Pontuação'!F$13:F$101, 0)), "Faixa Indefinida")</f>
        <v>B</v>
      </c>
      <c r="V886" s="11">
        <f t="shared" si="2"/>
        <v>0</v>
      </c>
      <c r="W886" s="11">
        <f t="shared" si="3"/>
        <v>1</v>
      </c>
      <c r="X886" s="11">
        <f t="shared" si="4"/>
        <v>0</v>
      </c>
      <c r="Y886" s="11">
        <f t="shared" si="5"/>
        <v>0</v>
      </c>
      <c r="Z886" s="12">
        <f>ROUNDUP(SUM(VLOOKUP(F886,'Pontuação 3.0'!A$2:B$11,2,FALSE),VLOOKUP(E886,'Pontuação 3.0'!C$2:D$11,2,FALSE),VLOOKUP(H886,'Pontuação 3.0'!I$2:J$11,2,FALSE),VLOOKUP(J886,'Pontuação 3.0'!G$2:H$11,2,FALSE),VLOOKUP(G886,'Pontuação 3.0'!E$2:F$11,2,FALSE),VLOOKUP(K886,'Pontuação 3.0'!K$2:L$11,2,FALSE),VLOOKUP(L886,'Pontuação 3.0'!M$2:N$13,2,FALSE)),0)</f>
        <v>2272</v>
      </c>
      <c r="AA886" s="12">
        <f t="shared" si="6"/>
        <v>227</v>
      </c>
      <c r="AB886" s="12" t="str">
        <f t="array" ref="AB886">IFERROR(INDEX('Pontuação 3.0'!G$13:G$191, MATCH(AA886, 'Pontuação 3.0'!F$13:F$191, 0)), "Faixa Indefinida")</f>
        <v>B</v>
      </c>
      <c r="AC886" s="12">
        <f t="shared" si="7"/>
        <v>0</v>
      </c>
      <c r="AD886" s="12">
        <f t="shared" si="8"/>
        <v>1</v>
      </c>
      <c r="AE886" s="12">
        <f t="shared" si="9"/>
        <v>0</v>
      </c>
      <c r="AF886" s="12">
        <f t="shared" si="10"/>
        <v>0</v>
      </c>
    </row>
    <row r="887" ht="15.75" customHeight="1">
      <c r="A887" s="8">
        <v>45685.0</v>
      </c>
      <c r="B887" s="9" t="s">
        <v>2113</v>
      </c>
      <c r="C887" s="9" t="s">
        <v>2114</v>
      </c>
      <c r="D887" s="15">
        <v>8.5981436555E10</v>
      </c>
      <c r="E887" s="9" t="s">
        <v>13936</v>
      </c>
      <c r="F887" s="9" t="s">
        <v>13950</v>
      </c>
      <c r="G887" s="9" t="s">
        <v>13926</v>
      </c>
      <c r="H887" s="9" t="s">
        <v>13927</v>
      </c>
      <c r="I887" s="9" t="s">
        <v>13940</v>
      </c>
      <c r="J887" s="9" t="s">
        <v>13929</v>
      </c>
      <c r="K887" s="9" t="s">
        <v>13930</v>
      </c>
      <c r="L887" s="9" t="s">
        <v>13931</v>
      </c>
      <c r="M887" s="9" t="s">
        <v>13942</v>
      </c>
      <c r="N887" s="13" t="s">
        <v>12</v>
      </c>
      <c r="O887" s="13" t="s">
        <v>14</v>
      </c>
      <c r="P887" s="13" t="s">
        <v>32</v>
      </c>
      <c r="Q887" s="13" t="s">
        <v>48</v>
      </c>
      <c r="R887" s="13" t="s">
        <v>15</v>
      </c>
      <c r="S887" s="10">
        <f>ROUNDUP(SUM(VLOOKUP(F887,'Pontuação'!A$2:B$11,2,FALSE),VLOOKUP(E887,'Pontuação'!C$2:D$11,2,FALSE),VLOOKUP(H887,'Pontuação'!I$2:J$11,2,FALSE),VLOOKUP(J887,'Pontuação'!G$2:H$11,2,FALSE),VLOOKUP(L887,'Pontuação'!M$2:N$13,2,FALSE)),0)</f>
        <v>1439</v>
      </c>
      <c r="T887" s="11">
        <f t="shared" si="1"/>
        <v>144</v>
      </c>
      <c r="U887" s="11" t="str">
        <f t="array" ref="U887">IFERROR(INDEX('Pontuação'!G$13:G$101, MATCH(T887, 'Pontuação'!F$13:F$101, 0)), "Faixa Indefinida")</f>
        <v>D</v>
      </c>
      <c r="V887" s="11">
        <f t="shared" si="2"/>
        <v>0</v>
      </c>
      <c r="W887" s="11">
        <f t="shared" si="3"/>
        <v>0</v>
      </c>
      <c r="X887" s="11">
        <f t="shared" si="4"/>
        <v>0</v>
      </c>
      <c r="Y887" s="11">
        <f t="shared" si="5"/>
        <v>1</v>
      </c>
      <c r="Z887" s="12">
        <f>ROUNDUP(SUM(VLOOKUP(F887,'Pontuação 3.0'!A$2:B$11,2,FALSE),VLOOKUP(E887,'Pontuação 3.0'!C$2:D$11,2,FALSE),VLOOKUP(H887,'Pontuação 3.0'!I$2:J$11,2,FALSE),VLOOKUP(J887,'Pontuação 3.0'!G$2:H$11,2,FALSE),VLOOKUP(G887,'Pontuação 3.0'!E$2:F$11,2,FALSE),VLOOKUP(K887,'Pontuação 3.0'!K$2:L$11,2,FALSE),VLOOKUP(L887,'Pontuação 3.0'!M$2:N$13,2,FALSE)),0)</f>
        <v>2235</v>
      </c>
      <c r="AA887" s="12">
        <f t="shared" si="6"/>
        <v>224</v>
      </c>
      <c r="AB887" s="12" t="str">
        <f t="array" ref="AB887">IFERROR(INDEX('Pontuação 3.0'!G$13:G$191, MATCH(AA887, 'Pontuação 3.0'!F$13:F$191, 0)), "Faixa Indefinida")</f>
        <v>B</v>
      </c>
      <c r="AC887" s="12">
        <f t="shared" si="7"/>
        <v>0</v>
      </c>
      <c r="AD887" s="12">
        <f t="shared" si="8"/>
        <v>1</v>
      </c>
      <c r="AE887" s="12">
        <f t="shared" si="9"/>
        <v>0</v>
      </c>
      <c r="AF887" s="12">
        <f t="shared" si="10"/>
        <v>0</v>
      </c>
    </row>
    <row r="888" ht="15.75" customHeight="1">
      <c r="A888" s="8">
        <v>45685.0</v>
      </c>
      <c r="B888" s="9" t="s">
        <v>2109</v>
      </c>
      <c r="C888" s="9" t="s">
        <v>2110</v>
      </c>
      <c r="D888" s="14" t="s">
        <v>14004</v>
      </c>
      <c r="E888" s="9" t="s">
        <v>13924</v>
      </c>
      <c r="F888" s="9" t="s">
        <v>13948</v>
      </c>
      <c r="G888" s="9" t="s">
        <v>13944</v>
      </c>
      <c r="H888" s="9" t="s">
        <v>13949</v>
      </c>
      <c r="I888" s="9" t="s">
        <v>13940</v>
      </c>
      <c r="J888" s="9" t="s">
        <v>13929</v>
      </c>
      <c r="K888" s="9" t="s">
        <v>13940</v>
      </c>
      <c r="L888" s="9" t="s">
        <v>13945</v>
      </c>
      <c r="M888" s="9" t="s">
        <v>13942</v>
      </c>
      <c r="N888" s="13" t="s">
        <v>12</v>
      </c>
      <c r="O888" s="13" t="s">
        <v>14</v>
      </c>
      <c r="P888" s="13" t="s">
        <v>32</v>
      </c>
      <c r="Q888" s="13" t="s">
        <v>33</v>
      </c>
      <c r="R888" s="13" t="s">
        <v>15</v>
      </c>
      <c r="S888" s="10">
        <f>ROUNDUP(SUM(VLOOKUP(F888,'Pontuação'!A$2:B$11,2,FALSE),VLOOKUP(E888,'Pontuação'!C$2:D$11,2,FALSE),VLOOKUP(H888,'Pontuação'!I$2:J$11,2,FALSE),VLOOKUP(J888,'Pontuação'!G$2:H$11,2,FALSE),VLOOKUP(L888,'Pontuação'!M$2:N$13,2,FALSE)),0)</f>
        <v>1719</v>
      </c>
      <c r="T888" s="11">
        <f t="shared" si="1"/>
        <v>172</v>
      </c>
      <c r="U888" s="11" t="str">
        <f t="array" ref="U888">IFERROR(INDEX('Pontuação'!G$13:G$101, MATCH(T888, 'Pontuação'!F$13:F$101, 0)), "Faixa Indefinida")</f>
        <v>B</v>
      </c>
      <c r="V888" s="11">
        <f t="shared" si="2"/>
        <v>0</v>
      </c>
      <c r="W888" s="11">
        <f t="shared" si="3"/>
        <v>1</v>
      </c>
      <c r="X888" s="11">
        <f t="shared" si="4"/>
        <v>0</v>
      </c>
      <c r="Y888" s="11">
        <f t="shared" si="5"/>
        <v>0</v>
      </c>
      <c r="Z888" s="12">
        <f>ROUNDUP(SUM(VLOOKUP(F888,'Pontuação 3.0'!A$2:B$11,2,FALSE),VLOOKUP(E888,'Pontuação 3.0'!C$2:D$11,2,FALSE),VLOOKUP(H888,'Pontuação 3.0'!I$2:J$11,2,FALSE),VLOOKUP(J888,'Pontuação 3.0'!G$2:H$11,2,FALSE),VLOOKUP(G888,'Pontuação 3.0'!E$2:F$11,2,FALSE),VLOOKUP(K888,'Pontuação 3.0'!K$2:L$11,2,FALSE),VLOOKUP(L888,'Pontuação 3.0'!M$2:N$13,2,FALSE)),0)</f>
        <v>1992</v>
      </c>
      <c r="AA888" s="12">
        <f t="shared" si="6"/>
        <v>199</v>
      </c>
      <c r="AB888" s="12" t="str">
        <f t="array" ref="AB888">IFERROR(INDEX('Pontuação 3.0'!G$13:G$191, MATCH(AA888, 'Pontuação 3.0'!F$13:F$191, 0)), "Faixa Indefinida")</f>
        <v>C</v>
      </c>
      <c r="AC888" s="12">
        <f t="shared" si="7"/>
        <v>0</v>
      </c>
      <c r="AD888" s="12">
        <f t="shared" si="8"/>
        <v>0</v>
      </c>
      <c r="AE888" s="12">
        <f t="shared" si="9"/>
        <v>1</v>
      </c>
      <c r="AF888" s="12">
        <f t="shared" si="10"/>
        <v>0</v>
      </c>
    </row>
    <row r="889" ht="15.75" customHeight="1">
      <c r="A889" s="8">
        <v>45685.0</v>
      </c>
      <c r="B889" s="9" t="s">
        <v>2124</v>
      </c>
      <c r="C889" s="9" t="s">
        <v>2125</v>
      </c>
      <c r="D889" s="15">
        <v>1.9971021025E10</v>
      </c>
      <c r="E889" s="9" t="s">
        <v>13924</v>
      </c>
      <c r="F889" s="9" t="s">
        <v>13948</v>
      </c>
      <c r="G889" s="9" t="s">
        <v>13926</v>
      </c>
      <c r="H889" s="9" t="s">
        <v>13949</v>
      </c>
      <c r="I889" s="9" t="s">
        <v>13940</v>
      </c>
      <c r="J889" s="9" t="s">
        <v>13929</v>
      </c>
      <c r="K889" s="9" t="s">
        <v>13940</v>
      </c>
      <c r="L889" s="9" t="s">
        <v>13931</v>
      </c>
      <c r="M889" s="9" t="s">
        <v>13946</v>
      </c>
      <c r="N889" s="13" t="s">
        <v>12</v>
      </c>
      <c r="O889" s="13" t="s">
        <v>14</v>
      </c>
      <c r="P889" s="13" t="s">
        <v>93</v>
      </c>
      <c r="Q889" s="13" t="s">
        <v>20</v>
      </c>
      <c r="R889" s="13" t="s">
        <v>15</v>
      </c>
      <c r="S889" s="10">
        <f>ROUNDUP(SUM(VLOOKUP(F889,'Pontuação'!A$2:B$11,2,FALSE),VLOOKUP(E889,'Pontuação'!C$2:D$11,2,FALSE),VLOOKUP(H889,'Pontuação'!I$2:J$11,2,FALSE),VLOOKUP(J889,'Pontuação'!G$2:H$11,2,FALSE),VLOOKUP(L889,'Pontuação'!M$2:N$13,2,FALSE)),0)</f>
        <v>1587</v>
      </c>
      <c r="T889" s="11">
        <f t="shared" si="1"/>
        <v>159</v>
      </c>
      <c r="U889" s="11" t="str">
        <f t="array" ref="U889">IFERROR(INDEX('Pontuação'!G$13:G$101, MATCH(T889, 'Pontuação'!F$13:F$101, 0)), "Faixa Indefinida")</f>
        <v>C</v>
      </c>
      <c r="V889" s="11">
        <f t="shared" si="2"/>
        <v>0</v>
      </c>
      <c r="W889" s="11">
        <f t="shared" si="3"/>
        <v>0</v>
      </c>
      <c r="X889" s="11">
        <f t="shared" si="4"/>
        <v>1</v>
      </c>
      <c r="Y889" s="11">
        <f t="shared" si="5"/>
        <v>0</v>
      </c>
      <c r="Z889" s="12">
        <f>ROUNDUP(SUM(VLOOKUP(F889,'Pontuação 3.0'!A$2:B$11,2,FALSE),VLOOKUP(E889,'Pontuação 3.0'!C$2:D$11,2,FALSE),VLOOKUP(H889,'Pontuação 3.0'!I$2:J$11,2,FALSE),VLOOKUP(J889,'Pontuação 3.0'!G$2:H$11,2,FALSE),VLOOKUP(G889,'Pontuação 3.0'!E$2:F$11,2,FALSE),VLOOKUP(K889,'Pontuação 3.0'!K$2:L$11,2,FALSE),VLOOKUP(L889,'Pontuação 3.0'!M$2:N$13,2,FALSE)),0)</f>
        <v>2046</v>
      </c>
      <c r="AA889" s="12">
        <f t="shared" si="6"/>
        <v>205</v>
      </c>
      <c r="AB889" s="12" t="str">
        <f t="array" ref="AB889">IFERROR(INDEX('Pontuação 3.0'!G$13:G$191, MATCH(AA889, 'Pontuação 3.0'!F$13:F$191, 0)), "Faixa Indefinida")</f>
        <v>C</v>
      </c>
      <c r="AC889" s="12">
        <f t="shared" si="7"/>
        <v>0</v>
      </c>
      <c r="AD889" s="12">
        <f t="shared" si="8"/>
        <v>0</v>
      </c>
      <c r="AE889" s="12">
        <f t="shared" si="9"/>
        <v>1</v>
      </c>
      <c r="AF889" s="12">
        <f t="shared" si="10"/>
        <v>0</v>
      </c>
    </row>
    <row r="890" ht="15.75" customHeight="1">
      <c r="A890" s="8">
        <v>45685.0</v>
      </c>
      <c r="B890" s="9" t="s">
        <v>1100</v>
      </c>
      <c r="C890" s="9" t="s">
        <v>2123</v>
      </c>
      <c r="D890" s="15">
        <v>1.1968516381E10</v>
      </c>
      <c r="E890" s="9" t="s">
        <v>13936</v>
      </c>
      <c r="F890" s="9" t="s">
        <v>13950</v>
      </c>
      <c r="G890" s="9" t="s">
        <v>13957</v>
      </c>
      <c r="H890" s="9" t="s">
        <v>13927</v>
      </c>
      <c r="I890" s="9" t="s">
        <v>13928</v>
      </c>
      <c r="J890" s="9" t="s">
        <v>13929</v>
      </c>
      <c r="K890" s="9" t="s">
        <v>13940</v>
      </c>
      <c r="L890" s="9" t="s">
        <v>13945</v>
      </c>
      <c r="M890" s="9" t="s">
        <v>13952</v>
      </c>
      <c r="N890" s="13" t="s">
        <v>12</v>
      </c>
      <c r="O890" s="13" t="s">
        <v>14</v>
      </c>
      <c r="P890" s="13" t="s">
        <v>111</v>
      </c>
      <c r="Q890" s="13" t="s">
        <v>20</v>
      </c>
      <c r="R890" s="13" t="s">
        <v>65</v>
      </c>
      <c r="S890" s="10">
        <f>ROUNDUP(SUM(VLOOKUP(F890,'Pontuação'!A$2:B$11,2,FALSE),VLOOKUP(E890,'Pontuação'!C$2:D$11,2,FALSE),VLOOKUP(H890,'Pontuação'!I$2:J$11,2,FALSE),VLOOKUP(J890,'Pontuação'!G$2:H$11,2,FALSE),VLOOKUP(L890,'Pontuação'!M$2:N$13,2,FALSE)),0)</f>
        <v>1571</v>
      </c>
      <c r="T890" s="11">
        <f t="shared" si="1"/>
        <v>157</v>
      </c>
      <c r="U890" s="11" t="str">
        <f t="array" ref="U890">IFERROR(INDEX('Pontuação'!G$13:G$101, MATCH(T890, 'Pontuação'!F$13:F$101, 0)), "Faixa Indefinida")</f>
        <v>C</v>
      </c>
      <c r="V890" s="11">
        <f t="shared" si="2"/>
        <v>0</v>
      </c>
      <c r="W890" s="11">
        <f t="shared" si="3"/>
        <v>0</v>
      </c>
      <c r="X890" s="11">
        <f t="shared" si="4"/>
        <v>1</v>
      </c>
      <c r="Y890" s="11">
        <f t="shared" si="5"/>
        <v>0</v>
      </c>
      <c r="Z890" s="12">
        <f>ROUNDUP(SUM(VLOOKUP(F890,'Pontuação 3.0'!A$2:B$11,2,FALSE),VLOOKUP(E890,'Pontuação 3.0'!C$2:D$11,2,FALSE),VLOOKUP(H890,'Pontuação 3.0'!I$2:J$11,2,FALSE),VLOOKUP(J890,'Pontuação 3.0'!G$2:H$11,2,FALSE),VLOOKUP(G890,'Pontuação 3.0'!E$2:F$11,2,FALSE),VLOOKUP(K890,'Pontuação 3.0'!K$2:L$11,2,FALSE),VLOOKUP(L890,'Pontuação 3.0'!M$2:N$13,2,FALSE)),0)</f>
        <v>1910</v>
      </c>
      <c r="AA890" s="12">
        <f t="shared" si="6"/>
        <v>191</v>
      </c>
      <c r="AB890" s="12" t="str">
        <f t="array" ref="AB890">IFERROR(INDEX('Pontuação 3.0'!G$13:G$191, MATCH(AA890, 'Pontuação 3.0'!F$13:F$191, 0)), "Faixa Indefinida")</f>
        <v>D</v>
      </c>
      <c r="AC890" s="12">
        <f t="shared" si="7"/>
        <v>0</v>
      </c>
      <c r="AD890" s="12">
        <f t="shared" si="8"/>
        <v>0</v>
      </c>
      <c r="AE890" s="12">
        <f t="shared" si="9"/>
        <v>0</v>
      </c>
      <c r="AF890" s="12">
        <f t="shared" si="10"/>
        <v>1</v>
      </c>
    </row>
    <row r="891" ht="15.75" customHeight="1">
      <c r="A891" s="8">
        <v>45685.0</v>
      </c>
      <c r="B891" s="9" t="s">
        <v>2115</v>
      </c>
      <c r="C891" s="9" t="s">
        <v>2116</v>
      </c>
      <c r="D891" s="15">
        <v>3.7991035938E10</v>
      </c>
      <c r="E891" s="9" t="s">
        <v>13936</v>
      </c>
      <c r="F891" s="9" t="s">
        <v>13948</v>
      </c>
      <c r="G891" s="9" t="s">
        <v>13926</v>
      </c>
      <c r="H891" s="9" t="s">
        <v>13951</v>
      </c>
      <c r="I891" s="9" t="s">
        <v>13928</v>
      </c>
      <c r="J891" s="9" t="s">
        <v>13939</v>
      </c>
      <c r="K891" s="9" t="s">
        <v>13930</v>
      </c>
      <c r="L891" s="9" t="s">
        <v>13945</v>
      </c>
      <c r="M891" s="9" t="s">
        <v>13942</v>
      </c>
      <c r="N891" s="13" t="s">
        <v>12</v>
      </c>
      <c r="O891" s="13" t="s">
        <v>14</v>
      </c>
      <c r="P891" s="13" t="s">
        <v>93</v>
      </c>
      <c r="Q891" s="13" t="s">
        <v>20</v>
      </c>
      <c r="R891" s="13" t="s">
        <v>15</v>
      </c>
      <c r="S891" s="10">
        <f>ROUNDUP(SUM(VLOOKUP(F891,'Pontuação'!A$2:B$11,2,FALSE),VLOOKUP(E891,'Pontuação'!C$2:D$11,2,FALSE),VLOOKUP(H891,'Pontuação'!I$2:J$11,2,FALSE),VLOOKUP(J891,'Pontuação'!G$2:H$11,2,FALSE),VLOOKUP(L891,'Pontuação'!M$2:N$13,2,FALSE)),0)</f>
        <v>1778</v>
      </c>
      <c r="T891" s="11">
        <f t="shared" si="1"/>
        <v>178</v>
      </c>
      <c r="U891" s="11" t="str">
        <f t="array" ref="U891">IFERROR(INDEX('Pontuação'!G$13:G$101, MATCH(T891, 'Pontuação'!F$13:F$101, 0)), "Faixa Indefinida")</f>
        <v>B</v>
      </c>
      <c r="V891" s="11">
        <f t="shared" si="2"/>
        <v>0</v>
      </c>
      <c r="W891" s="11">
        <f t="shared" si="3"/>
        <v>1</v>
      </c>
      <c r="X891" s="11">
        <f t="shared" si="4"/>
        <v>0</v>
      </c>
      <c r="Y891" s="11">
        <f t="shared" si="5"/>
        <v>0</v>
      </c>
      <c r="Z891" s="12">
        <f>ROUNDUP(SUM(VLOOKUP(F891,'Pontuação 3.0'!A$2:B$11,2,FALSE),VLOOKUP(E891,'Pontuação 3.0'!C$2:D$11,2,FALSE),VLOOKUP(H891,'Pontuação 3.0'!I$2:J$11,2,FALSE),VLOOKUP(J891,'Pontuação 3.0'!G$2:H$11,2,FALSE),VLOOKUP(G891,'Pontuação 3.0'!E$2:F$11,2,FALSE),VLOOKUP(K891,'Pontuação 3.0'!K$2:L$11,2,FALSE),VLOOKUP(L891,'Pontuação 3.0'!M$2:N$13,2,FALSE)),0)</f>
        <v>2488</v>
      </c>
      <c r="AA891" s="12">
        <f t="shared" si="6"/>
        <v>249</v>
      </c>
      <c r="AB891" s="12" t="str">
        <f t="array" ref="AB891">IFERROR(INDEX('Pontuação 3.0'!G$13:G$191, MATCH(AA891, 'Pontuação 3.0'!F$13:F$191, 0)), "Faixa Indefinida")</f>
        <v>A</v>
      </c>
      <c r="AC891" s="12">
        <f t="shared" si="7"/>
        <v>1</v>
      </c>
      <c r="AD891" s="12">
        <f t="shared" si="8"/>
        <v>0</v>
      </c>
      <c r="AE891" s="12">
        <f t="shared" si="9"/>
        <v>0</v>
      </c>
      <c r="AF891" s="12">
        <f t="shared" si="10"/>
        <v>0</v>
      </c>
    </row>
    <row r="892" ht="15.75" customHeight="1">
      <c r="A892" s="8">
        <v>45685.0</v>
      </c>
      <c r="B892" s="9" t="s">
        <v>821</v>
      </c>
      <c r="C892" s="9" t="s">
        <v>2128</v>
      </c>
      <c r="D892" s="15">
        <v>3.2998355458E10</v>
      </c>
      <c r="E892" s="9" t="s">
        <v>13936</v>
      </c>
      <c r="F892" s="9" t="s">
        <v>13948</v>
      </c>
      <c r="G892" s="9" t="s">
        <v>13926</v>
      </c>
      <c r="H892" s="9" t="s">
        <v>13938</v>
      </c>
      <c r="I892" s="9" t="s">
        <v>13928</v>
      </c>
      <c r="J892" s="9" t="s">
        <v>13929</v>
      </c>
      <c r="K892" s="9" t="s">
        <v>13940</v>
      </c>
      <c r="L892" s="9" t="s">
        <v>13931</v>
      </c>
      <c r="M892" s="9" t="s">
        <v>13952</v>
      </c>
      <c r="N892" s="13" t="s">
        <v>12</v>
      </c>
      <c r="O892" s="13" t="s">
        <v>14</v>
      </c>
      <c r="P892" s="13" t="s">
        <v>32</v>
      </c>
      <c r="Q892" s="13" t="s">
        <v>48</v>
      </c>
      <c r="R892" s="13" t="s">
        <v>15</v>
      </c>
      <c r="S892" s="10">
        <f>ROUNDUP(SUM(VLOOKUP(F892,'Pontuação'!A$2:B$11,2,FALSE),VLOOKUP(E892,'Pontuação'!C$2:D$11,2,FALSE),VLOOKUP(H892,'Pontuação'!I$2:J$11,2,FALSE),VLOOKUP(J892,'Pontuação'!G$2:H$11,2,FALSE),VLOOKUP(L892,'Pontuação'!M$2:N$13,2,FALSE)),0)</f>
        <v>1567</v>
      </c>
      <c r="T892" s="11">
        <f t="shared" si="1"/>
        <v>157</v>
      </c>
      <c r="U892" s="11" t="str">
        <f t="array" ref="U892">IFERROR(INDEX('Pontuação'!G$13:G$101, MATCH(T892, 'Pontuação'!F$13:F$101, 0)), "Faixa Indefinida")</f>
        <v>C</v>
      </c>
      <c r="V892" s="11">
        <f t="shared" si="2"/>
        <v>0</v>
      </c>
      <c r="W892" s="11">
        <f t="shared" si="3"/>
        <v>0</v>
      </c>
      <c r="X892" s="11">
        <f t="shared" si="4"/>
        <v>1</v>
      </c>
      <c r="Y892" s="11">
        <f t="shared" si="5"/>
        <v>0</v>
      </c>
      <c r="Z892" s="12">
        <f>ROUNDUP(SUM(VLOOKUP(F892,'Pontuação 3.0'!A$2:B$11,2,FALSE),VLOOKUP(E892,'Pontuação 3.0'!C$2:D$11,2,FALSE),VLOOKUP(H892,'Pontuação 3.0'!I$2:J$11,2,FALSE),VLOOKUP(J892,'Pontuação 3.0'!G$2:H$11,2,FALSE),VLOOKUP(G892,'Pontuação 3.0'!E$2:F$11,2,FALSE),VLOOKUP(K892,'Pontuação 3.0'!K$2:L$11,2,FALSE),VLOOKUP(L892,'Pontuação 3.0'!M$2:N$13,2,FALSE)),0)</f>
        <v>1925</v>
      </c>
      <c r="AA892" s="12">
        <f t="shared" si="6"/>
        <v>193</v>
      </c>
      <c r="AB892" s="12" t="str">
        <f t="array" ref="AB892">IFERROR(INDEX('Pontuação 3.0'!G$13:G$191, MATCH(AA892, 'Pontuação 3.0'!F$13:F$191, 0)), "Faixa Indefinida")</f>
        <v>C</v>
      </c>
      <c r="AC892" s="12">
        <f t="shared" si="7"/>
        <v>0</v>
      </c>
      <c r="AD892" s="12">
        <f t="shared" si="8"/>
        <v>0</v>
      </c>
      <c r="AE892" s="12">
        <f t="shared" si="9"/>
        <v>1</v>
      </c>
      <c r="AF892" s="12">
        <f t="shared" si="10"/>
        <v>0</v>
      </c>
    </row>
    <row r="893" ht="15.75" customHeight="1">
      <c r="A893" s="8">
        <v>45685.0</v>
      </c>
      <c r="B893" s="9" t="s">
        <v>2129</v>
      </c>
      <c r="C893" s="9" t="s">
        <v>2130</v>
      </c>
      <c r="D893" s="15">
        <v>1.4996340975E10</v>
      </c>
      <c r="E893" s="9" t="s">
        <v>13936</v>
      </c>
      <c r="F893" s="9" t="s">
        <v>13948</v>
      </c>
      <c r="G893" s="9" t="s">
        <v>13944</v>
      </c>
      <c r="H893" s="9" t="s">
        <v>13938</v>
      </c>
      <c r="I893" s="9" t="s">
        <v>13940</v>
      </c>
      <c r="J893" s="9" t="s">
        <v>13929</v>
      </c>
      <c r="K893" s="9" t="s">
        <v>13940</v>
      </c>
      <c r="L893" s="9" t="s">
        <v>13931</v>
      </c>
      <c r="M893" s="9" t="s">
        <v>13942</v>
      </c>
      <c r="N893" s="13" t="s">
        <v>12</v>
      </c>
      <c r="O893" s="13" t="s">
        <v>14</v>
      </c>
      <c r="P893" s="13" t="s">
        <v>27</v>
      </c>
      <c r="Q893" s="13" t="s">
        <v>59</v>
      </c>
      <c r="R893" s="13" t="s">
        <v>65</v>
      </c>
      <c r="S893" s="10">
        <f>ROUNDUP(SUM(VLOOKUP(F893,'Pontuação'!A$2:B$11,2,FALSE),VLOOKUP(E893,'Pontuação'!C$2:D$11,2,FALSE),VLOOKUP(H893,'Pontuação'!I$2:J$11,2,FALSE),VLOOKUP(J893,'Pontuação'!G$2:H$11,2,FALSE),VLOOKUP(L893,'Pontuação'!M$2:N$13,2,FALSE)),0)</f>
        <v>1567</v>
      </c>
      <c r="T893" s="11">
        <f t="shared" si="1"/>
        <v>157</v>
      </c>
      <c r="U893" s="11" t="str">
        <f t="array" ref="U893">IFERROR(INDEX('Pontuação'!G$13:G$101, MATCH(T893, 'Pontuação'!F$13:F$101, 0)), "Faixa Indefinida")</f>
        <v>C</v>
      </c>
      <c r="V893" s="11">
        <f t="shared" si="2"/>
        <v>0</v>
      </c>
      <c r="W893" s="11">
        <f t="shared" si="3"/>
        <v>0</v>
      </c>
      <c r="X893" s="11">
        <f t="shared" si="4"/>
        <v>1</v>
      </c>
      <c r="Y893" s="11">
        <f t="shared" si="5"/>
        <v>0</v>
      </c>
      <c r="Z893" s="12">
        <f>ROUNDUP(SUM(VLOOKUP(F893,'Pontuação 3.0'!A$2:B$11,2,FALSE),VLOOKUP(E893,'Pontuação 3.0'!C$2:D$11,2,FALSE),VLOOKUP(H893,'Pontuação 3.0'!I$2:J$11,2,FALSE),VLOOKUP(J893,'Pontuação 3.0'!G$2:H$11,2,FALSE),VLOOKUP(G893,'Pontuação 3.0'!E$2:F$11,2,FALSE),VLOOKUP(K893,'Pontuação 3.0'!K$2:L$11,2,FALSE),VLOOKUP(L893,'Pontuação 3.0'!M$2:N$13,2,FALSE)),0)</f>
        <v>1785</v>
      </c>
      <c r="AA893" s="12">
        <f t="shared" si="6"/>
        <v>179</v>
      </c>
      <c r="AB893" s="12" t="str">
        <f t="array" ref="AB893">IFERROR(INDEX('Pontuação 3.0'!G$13:G$191, MATCH(AA893, 'Pontuação 3.0'!F$13:F$191, 0)), "Faixa Indefinida")</f>
        <v>D</v>
      </c>
      <c r="AC893" s="12">
        <f t="shared" si="7"/>
        <v>0</v>
      </c>
      <c r="AD893" s="12">
        <f t="shared" si="8"/>
        <v>0</v>
      </c>
      <c r="AE893" s="12">
        <f t="shared" si="9"/>
        <v>0</v>
      </c>
      <c r="AF893" s="12">
        <f t="shared" si="10"/>
        <v>1</v>
      </c>
    </row>
    <row r="894" ht="15.75" customHeight="1">
      <c r="A894" s="8">
        <v>45685.0</v>
      </c>
      <c r="B894" s="9" t="s">
        <v>327</v>
      </c>
      <c r="C894" s="9" t="s">
        <v>2137</v>
      </c>
      <c r="D894" s="15">
        <v>7.1982398302E10</v>
      </c>
      <c r="E894" s="9" t="s">
        <v>13936</v>
      </c>
      <c r="F894" s="9" t="s">
        <v>13950</v>
      </c>
      <c r="G894" s="9" t="s">
        <v>13963</v>
      </c>
      <c r="H894" s="9" t="s">
        <v>13951</v>
      </c>
      <c r="I894" s="9" t="s">
        <v>13940</v>
      </c>
      <c r="J894" s="9" t="s">
        <v>13929</v>
      </c>
      <c r="K894" s="9" t="s">
        <v>13940</v>
      </c>
      <c r="L894" s="9" t="s">
        <v>13931</v>
      </c>
      <c r="M894" s="9" t="s">
        <v>13942</v>
      </c>
      <c r="N894" s="13" t="s">
        <v>12</v>
      </c>
      <c r="O894" s="13" t="s">
        <v>14</v>
      </c>
      <c r="P894" s="13" t="s">
        <v>13</v>
      </c>
      <c r="Q894" s="13" t="s">
        <v>84</v>
      </c>
      <c r="R894" s="13" t="s">
        <v>15</v>
      </c>
      <c r="S894" s="10">
        <f>ROUNDUP(SUM(VLOOKUP(F894,'Pontuação'!A$2:B$11,2,FALSE),VLOOKUP(E894,'Pontuação'!C$2:D$11,2,FALSE),VLOOKUP(H894,'Pontuação'!I$2:J$11,2,FALSE),VLOOKUP(J894,'Pontuação'!G$2:H$11,2,FALSE),VLOOKUP(L894,'Pontuação'!M$2:N$13,2,FALSE)),0)</f>
        <v>1553</v>
      </c>
      <c r="T894" s="11">
        <f t="shared" si="1"/>
        <v>155</v>
      </c>
      <c r="U894" s="11" t="str">
        <f t="array" ref="U894">IFERROR(INDEX('Pontuação'!G$13:G$101, MATCH(T894, 'Pontuação'!F$13:F$101, 0)), "Faixa Indefinida")</f>
        <v>C</v>
      </c>
      <c r="V894" s="11">
        <f t="shared" si="2"/>
        <v>0</v>
      </c>
      <c r="W894" s="11">
        <f t="shared" si="3"/>
        <v>0</v>
      </c>
      <c r="X894" s="11">
        <f t="shared" si="4"/>
        <v>1</v>
      </c>
      <c r="Y894" s="11">
        <f t="shared" si="5"/>
        <v>0</v>
      </c>
      <c r="Z894" s="12">
        <f>ROUNDUP(SUM(VLOOKUP(F894,'Pontuação 3.0'!A$2:B$11,2,FALSE),VLOOKUP(E894,'Pontuação 3.0'!C$2:D$11,2,FALSE),VLOOKUP(H894,'Pontuação 3.0'!I$2:J$11,2,FALSE),VLOOKUP(J894,'Pontuação 3.0'!G$2:H$11,2,FALSE),VLOOKUP(G894,'Pontuação 3.0'!E$2:F$11,2,FALSE),VLOOKUP(K894,'Pontuação 3.0'!K$2:L$11,2,FALSE),VLOOKUP(L894,'Pontuação 3.0'!M$2:N$13,2,FALSE)),0)</f>
        <v>2182</v>
      </c>
      <c r="AA894" s="12">
        <f t="shared" si="6"/>
        <v>218</v>
      </c>
      <c r="AB894" s="12" t="str">
        <f t="array" ref="AB894">IFERROR(INDEX('Pontuação 3.0'!G$13:G$191, MATCH(AA894, 'Pontuação 3.0'!F$13:F$191, 0)), "Faixa Indefinida")</f>
        <v>B</v>
      </c>
      <c r="AC894" s="12">
        <f t="shared" si="7"/>
        <v>0</v>
      </c>
      <c r="AD894" s="12">
        <f t="shared" si="8"/>
        <v>1</v>
      </c>
      <c r="AE894" s="12">
        <f t="shared" si="9"/>
        <v>0</v>
      </c>
      <c r="AF894" s="12">
        <f t="shared" si="10"/>
        <v>0</v>
      </c>
    </row>
    <row r="895" ht="15.75" customHeight="1">
      <c r="A895" s="8">
        <v>45685.0</v>
      </c>
      <c r="B895" s="9" t="s">
        <v>2131</v>
      </c>
      <c r="C895" s="9" t="s">
        <v>2132</v>
      </c>
      <c r="D895" s="15">
        <v>1.195387792E10</v>
      </c>
      <c r="E895" s="9" t="s">
        <v>13936</v>
      </c>
      <c r="F895" s="9" t="s">
        <v>13950</v>
      </c>
      <c r="G895" s="9" t="s">
        <v>13944</v>
      </c>
      <c r="H895" s="9" t="s">
        <v>13938</v>
      </c>
      <c r="I895" s="9" t="s">
        <v>13928</v>
      </c>
      <c r="J895" s="9" t="s">
        <v>13929</v>
      </c>
      <c r="K895" s="9" t="s">
        <v>13940</v>
      </c>
      <c r="L895" s="9" t="s">
        <v>13941</v>
      </c>
      <c r="M895" s="9" t="s">
        <v>13942</v>
      </c>
      <c r="N895" s="13" t="s">
        <v>12</v>
      </c>
      <c r="O895" s="13" t="s">
        <v>14</v>
      </c>
      <c r="P895" s="13" t="s">
        <v>93</v>
      </c>
      <c r="Q895" s="13" t="s">
        <v>20</v>
      </c>
      <c r="R895" s="13" t="s">
        <v>15</v>
      </c>
      <c r="S895" s="10">
        <f>ROUNDUP(SUM(VLOOKUP(F895,'Pontuação'!A$2:B$11,2,FALSE),VLOOKUP(E895,'Pontuação'!C$2:D$11,2,FALSE),VLOOKUP(H895,'Pontuação'!I$2:J$11,2,FALSE),VLOOKUP(J895,'Pontuação'!G$2:H$11,2,FALSE),VLOOKUP(L895,'Pontuação'!M$2:N$13,2,FALSE)),0)</f>
        <v>1623</v>
      </c>
      <c r="T895" s="11">
        <f t="shared" si="1"/>
        <v>162</v>
      </c>
      <c r="U895" s="11" t="str">
        <f t="array" ref="U895">IFERROR(INDEX('Pontuação'!G$13:G$101, MATCH(T895, 'Pontuação'!F$13:F$101, 0)), "Faixa Indefinida")</f>
        <v>C</v>
      </c>
      <c r="V895" s="11">
        <f t="shared" si="2"/>
        <v>0</v>
      </c>
      <c r="W895" s="11">
        <f t="shared" si="3"/>
        <v>0</v>
      </c>
      <c r="X895" s="11">
        <f t="shared" si="4"/>
        <v>1</v>
      </c>
      <c r="Y895" s="11">
        <f t="shared" si="5"/>
        <v>0</v>
      </c>
      <c r="Z895" s="12">
        <f>ROUNDUP(SUM(VLOOKUP(F895,'Pontuação 3.0'!A$2:B$11,2,FALSE),VLOOKUP(E895,'Pontuação 3.0'!C$2:D$11,2,FALSE),VLOOKUP(H895,'Pontuação 3.0'!I$2:J$11,2,FALSE),VLOOKUP(J895,'Pontuação 3.0'!G$2:H$11,2,FALSE),VLOOKUP(G895,'Pontuação 3.0'!E$2:F$11,2,FALSE),VLOOKUP(K895,'Pontuação 3.0'!K$2:L$11,2,FALSE),VLOOKUP(L895,'Pontuação 3.0'!M$2:N$13,2,FALSE)),0)</f>
        <v>1896</v>
      </c>
      <c r="AA895" s="12">
        <f t="shared" si="6"/>
        <v>190</v>
      </c>
      <c r="AB895" s="12" t="str">
        <f t="array" ref="AB895">IFERROR(INDEX('Pontuação 3.0'!G$13:G$191, MATCH(AA895, 'Pontuação 3.0'!F$13:F$191, 0)), "Faixa Indefinida")</f>
        <v>D</v>
      </c>
      <c r="AC895" s="12">
        <f t="shared" si="7"/>
        <v>0</v>
      </c>
      <c r="AD895" s="12">
        <f t="shared" si="8"/>
        <v>0</v>
      </c>
      <c r="AE895" s="12">
        <f t="shared" si="9"/>
        <v>0</v>
      </c>
      <c r="AF895" s="12">
        <f t="shared" si="10"/>
        <v>1</v>
      </c>
    </row>
    <row r="896" ht="15.75" customHeight="1">
      <c r="A896" s="8">
        <v>45685.0</v>
      </c>
      <c r="B896" s="9" t="s">
        <v>2133</v>
      </c>
      <c r="C896" s="9" t="s">
        <v>2134</v>
      </c>
      <c r="D896" s="15">
        <v>7.3991928241E10</v>
      </c>
      <c r="E896" s="9" t="s">
        <v>13936</v>
      </c>
      <c r="F896" s="9" t="s">
        <v>13950</v>
      </c>
      <c r="G896" s="9" t="s">
        <v>13926</v>
      </c>
      <c r="H896" s="9" t="s">
        <v>13938</v>
      </c>
      <c r="I896" s="9" t="s">
        <v>13940</v>
      </c>
      <c r="J896" s="9" t="s">
        <v>13929</v>
      </c>
      <c r="K896" s="9" t="s">
        <v>13930</v>
      </c>
      <c r="L896" s="9" t="s">
        <v>13931</v>
      </c>
      <c r="M896" s="9" t="s">
        <v>13952</v>
      </c>
      <c r="N896" s="13" t="s">
        <v>12</v>
      </c>
      <c r="O896" s="13" t="s">
        <v>14</v>
      </c>
      <c r="P896" s="13" t="s">
        <v>24</v>
      </c>
      <c r="Q896" s="13" t="s">
        <v>20</v>
      </c>
      <c r="R896" s="13" t="s">
        <v>65</v>
      </c>
      <c r="S896" s="10">
        <f>ROUNDUP(SUM(VLOOKUP(F896,'Pontuação'!A$2:B$11,2,FALSE),VLOOKUP(E896,'Pontuação'!C$2:D$11,2,FALSE),VLOOKUP(H896,'Pontuação'!I$2:J$11,2,FALSE),VLOOKUP(J896,'Pontuação'!G$2:H$11,2,FALSE),VLOOKUP(L896,'Pontuação'!M$2:N$13,2,FALSE)),0)</f>
        <v>1579</v>
      </c>
      <c r="T896" s="11">
        <f t="shared" si="1"/>
        <v>158</v>
      </c>
      <c r="U896" s="11" t="str">
        <f t="array" ref="U896">IFERROR(INDEX('Pontuação'!G$13:G$101, MATCH(T896, 'Pontuação'!F$13:F$101, 0)), "Faixa Indefinida")</f>
        <v>C</v>
      </c>
      <c r="V896" s="11">
        <f t="shared" si="2"/>
        <v>0</v>
      </c>
      <c r="W896" s="11">
        <f t="shared" si="3"/>
        <v>0</v>
      </c>
      <c r="X896" s="11">
        <f t="shared" si="4"/>
        <v>1</v>
      </c>
      <c r="Y896" s="11">
        <f t="shared" si="5"/>
        <v>0</v>
      </c>
      <c r="Z896" s="12">
        <f>ROUNDUP(SUM(VLOOKUP(F896,'Pontuação 3.0'!A$2:B$11,2,FALSE),VLOOKUP(E896,'Pontuação 3.0'!C$2:D$11,2,FALSE),VLOOKUP(H896,'Pontuação 3.0'!I$2:J$11,2,FALSE),VLOOKUP(J896,'Pontuação 3.0'!G$2:H$11,2,FALSE),VLOOKUP(G896,'Pontuação 3.0'!E$2:F$11,2,FALSE),VLOOKUP(K896,'Pontuação 3.0'!K$2:L$11,2,FALSE),VLOOKUP(L896,'Pontuação 3.0'!M$2:N$13,2,FALSE)),0)</f>
        <v>2319</v>
      </c>
      <c r="AA896" s="12">
        <f t="shared" si="6"/>
        <v>232</v>
      </c>
      <c r="AB896" s="12" t="str">
        <f t="array" ref="AB896">IFERROR(INDEX('Pontuação 3.0'!G$13:G$191, MATCH(AA896, 'Pontuação 3.0'!F$13:F$191, 0)), "Faixa Indefinida")</f>
        <v>B</v>
      </c>
      <c r="AC896" s="12">
        <f t="shared" si="7"/>
        <v>0</v>
      </c>
      <c r="AD896" s="12">
        <f t="shared" si="8"/>
        <v>1</v>
      </c>
      <c r="AE896" s="12">
        <f t="shared" si="9"/>
        <v>0</v>
      </c>
      <c r="AF896" s="12">
        <f t="shared" si="10"/>
        <v>0</v>
      </c>
    </row>
    <row r="897" ht="15.75" customHeight="1">
      <c r="A897" s="8">
        <v>45685.0</v>
      </c>
      <c r="B897" s="9" t="s">
        <v>2135</v>
      </c>
      <c r="C897" s="9" t="s">
        <v>2136</v>
      </c>
      <c r="D897" s="15">
        <v>5.1996957318E10</v>
      </c>
      <c r="E897" s="9" t="s">
        <v>13924</v>
      </c>
      <c r="F897" s="9" t="s">
        <v>13950</v>
      </c>
      <c r="G897" s="9" t="s">
        <v>13944</v>
      </c>
      <c r="H897" s="9" t="s">
        <v>13951</v>
      </c>
      <c r="I897" s="9" t="s">
        <v>13940</v>
      </c>
      <c r="J897" s="9" t="s">
        <v>13929</v>
      </c>
      <c r="K897" s="9" t="s">
        <v>13940</v>
      </c>
      <c r="L897" s="9" t="s">
        <v>13945</v>
      </c>
      <c r="M897" s="9" t="s">
        <v>13952</v>
      </c>
      <c r="N897" s="13" t="s">
        <v>12</v>
      </c>
      <c r="O897" s="13" t="s">
        <v>14</v>
      </c>
      <c r="P897" s="13" t="s">
        <v>32</v>
      </c>
      <c r="Q897" s="13" t="s">
        <v>200</v>
      </c>
      <c r="R897" s="13" t="s">
        <v>65</v>
      </c>
      <c r="S897" s="10">
        <f>ROUNDUP(SUM(VLOOKUP(F897,'Pontuação'!A$2:B$11,2,FALSE),VLOOKUP(E897,'Pontuação'!C$2:D$11,2,FALSE),VLOOKUP(H897,'Pontuação'!I$2:J$11,2,FALSE),VLOOKUP(J897,'Pontuação'!G$2:H$11,2,FALSE),VLOOKUP(L897,'Pontuação'!M$2:N$13,2,FALSE)),0)</f>
        <v>1689</v>
      </c>
      <c r="T897" s="11">
        <f t="shared" si="1"/>
        <v>169</v>
      </c>
      <c r="U897" s="11" t="str">
        <f t="array" ref="U897">IFERROR(INDEX('Pontuação'!G$13:G$101, MATCH(T897, 'Pontuação'!F$13:F$101, 0)), "Faixa Indefinida")</f>
        <v>B</v>
      </c>
      <c r="V897" s="11">
        <f t="shared" si="2"/>
        <v>0</v>
      </c>
      <c r="W897" s="11">
        <f t="shared" si="3"/>
        <v>1</v>
      </c>
      <c r="X897" s="11">
        <f t="shared" si="4"/>
        <v>0</v>
      </c>
      <c r="Y897" s="11">
        <f t="shared" si="5"/>
        <v>0</v>
      </c>
      <c r="Z897" s="12">
        <f>ROUNDUP(SUM(VLOOKUP(F897,'Pontuação 3.0'!A$2:B$11,2,FALSE),VLOOKUP(E897,'Pontuação 3.0'!C$2:D$11,2,FALSE),VLOOKUP(H897,'Pontuação 3.0'!I$2:J$11,2,FALSE),VLOOKUP(J897,'Pontuação 3.0'!G$2:H$11,2,FALSE),VLOOKUP(G897,'Pontuação 3.0'!E$2:F$11,2,FALSE),VLOOKUP(K897,'Pontuação 3.0'!K$2:L$11,2,FALSE),VLOOKUP(L897,'Pontuação 3.0'!M$2:N$13,2,FALSE)),0)</f>
        <v>2038</v>
      </c>
      <c r="AA897" s="12">
        <f t="shared" si="6"/>
        <v>204</v>
      </c>
      <c r="AB897" s="12" t="str">
        <f t="array" ref="AB897">IFERROR(INDEX('Pontuação 3.0'!G$13:G$191, MATCH(AA897, 'Pontuação 3.0'!F$13:F$191, 0)), "Faixa Indefinida")</f>
        <v>C</v>
      </c>
      <c r="AC897" s="12">
        <f t="shared" si="7"/>
        <v>0</v>
      </c>
      <c r="AD897" s="12">
        <f t="shared" si="8"/>
        <v>0</v>
      </c>
      <c r="AE897" s="12">
        <f t="shared" si="9"/>
        <v>1</v>
      </c>
      <c r="AF897" s="12">
        <f t="shared" si="10"/>
        <v>0</v>
      </c>
    </row>
    <row r="898" ht="15.75" customHeight="1">
      <c r="A898" s="8">
        <v>45685.0</v>
      </c>
      <c r="B898" s="9" t="s">
        <v>2140</v>
      </c>
      <c r="C898" s="9" t="s">
        <v>2141</v>
      </c>
      <c r="D898" s="15">
        <v>4.5999841395E10</v>
      </c>
      <c r="E898" s="9" t="s">
        <v>13936</v>
      </c>
      <c r="F898" s="9" t="s">
        <v>13950</v>
      </c>
      <c r="G898" s="9" t="s">
        <v>13944</v>
      </c>
      <c r="H898" s="9" t="s">
        <v>13949</v>
      </c>
      <c r="I898" s="9" t="s">
        <v>13940</v>
      </c>
      <c r="J898" s="9" t="s">
        <v>13929</v>
      </c>
      <c r="K898" s="9" t="s">
        <v>13940</v>
      </c>
      <c r="L898" s="9" t="s">
        <v>13931</v>
      </c>
      <c r="M898" s="9" t="s">
        <v>13967</v>
      </c>
      <c r="N898" s="13" t="s">
        <v>12</v>
      </c>
      <c r="O898" s="13" t="s">
        <v>14</v>
      </c>
      <c r="P898" s="13" t="s">
        <v>27</v>
      </c>
      <c r="Q898" s="13" t="s">
        <v>59</v>
      </c>
      <c r="R898" s="13" t="s">
        <v>65</v>
      </c>
      <c r="S898" s="10">
        <f>ROUNDUP(SUM(VLOOKUP(F898,'Pontuação'!A$2:B$11,2,FALSE),VLOOKUP(E898,'Pontuação'!C$2:D$11,2,FALSE),VLOOKUP(H898,'Pontuação'!I$2:J$11,2,FALSE),VLOOKUP(J898,'Pontuação'!G$2:H$11,2,FALSE),VLOOKUP(L898,'Pontuação'!M$2:N$13,2,FALSE)),0)</f>
        <v>1595</v>
      </c>
      <c r="T898" s="11">
        <f t="shared" si="1"/>
        <v>160</v>
      </c>
      <c r="U898" s="11" t="str">
        <f t="array" ref="U898">IFERROR(INDEX('Pontuação'!G$13:G$101, MATCH(T898, 'Pontuação'!F$13:F$101, 0)), "Faixa Indefinida")</f>
        <v>C</v>
      </c>
      <c r="V898" s="11">
        <f t="shared" si="2"/>
        <v>0</v>
      </c>
      <c r="W898" s="11">
        <f t="shared" si="3"/>
        <v>0</v>
      </c>
      <c r="X898" s="11">
        <f t="shared" si="4"/>
        <v>1</v>
      </c>
      <c r="Y898" s="11">
        <f t="shared" si="5"/>
        <v>0</v>
      </c>
      <c r="Z898" s="12">
        <f>ROUNDUP(SUM(VLOOKUP(F898,'Pontuação 3.0'!A$2:B$11,2,FALSE),VLOOKUP(E898,'Pontuação 3.0'!C$2:D$11,2,FALSE),VLOOKUP(H898,'Pontuação 3.0'!I$2:J$11,2,FALSE),VLOOKUP(J898,'Pontuação 3.0'!G$2:H$11,2,FALSE),VLOOKUP(G898,'Pontuação 3.0'!E$2:F$11,2,FALSE),VLOOKUP(K898,'Pontuação 3.0'!K$2:L$11,2,FALSE),VLOOKUP(L898,'Pontuação 3.0'!M$2:N$13,2,FALSE)),0)</f>
        <v>2069</v>
      </c>
      <c r="AA898" s="12">
        <f t="shared" si="6"/>
        <v>207</v>
      </c>
      <c r="AB898" s="12" t="str">
        <f t="array" ref="AB898">IFERROR(INDEX('Pontuação 3.0'!G$13:G$191, MATCH(AA898, 'Pontuação 3.0'!F$13:F$191, 0)), "Faixa Indefinida")</f>
        <v>C</v>
      </c>
      <c r="AC898" s="12">
        <f t="shared" si="7"/>
        <v>0</v>
      </c>
      <c r="AD898" s="12">
        <f t="shared" si="8"/>
        <v>0</v>
      </c>
      <c r="AE898" s="12">
        <f t="shared" si="9"/>
        <v>1</v>
      </c>
      <c r="AF898" s="12">
        <f t="shared" si="10"/>
        <v>0</v>
      </c>
    </row>
    <row r="899" ht="15.75" customHeight="1">
      <c r="A899" s="8">
        <v>45685.0</v>
      </c>
      <c r="B899" s="9" t="s">
        <v>2144</v>
      </c>
      <c r="C899" s="9" t="s">
        <v>2145</v>
      </c>
      <c r="D899" s="15">
        <v>3.1998551678E10</v>
      </c>
      <c r="E899" s="9" t="s">
        <v>13936</v>
      </c>
      <c r="F899" s="9" t="s">
        <v>13948</v>
      </c>
      <c r="G899" s="9" t="s">
        <v>13926</v>
      </c>
      <c r="H899" s="9" t="s">
        <v>13960</v>
      </c>
      <c r="I899" s="9" t="s">
        <v>13928</v>
      </c>
      <c r="J899" s="9" t="s">
        <v>13929</v>
      </c>
      <c r="K899" s="9" t="s">
        <v>13930</v>
      </c>
      <c r="L899" s="9" t="s">
        <v>13931</v>
      </c>
      <c r="M899" s="9" t="s">
        <v>13967</v>
      </c>
      <c r="N899" s="13" t="s">
        <v>12</v>
      </c>
      <c r="O899" s="13" t="s">
        <v>14</v>
      </c>
      <c r="P899" s="13" t="s">
        <v>24</v>
      </c>
      <c r="Q899" s="13" t="s">
        <v>20</v>
      </c>
      <c r="R899" s="13" t="s">
        <v>65</v>
      </c>
      <c r="S899" s="10">
        <f>ROUNDUP(SUM(VLOOKUP(F899,'Pontuação'!A$2:B$11,2,FALSE),VLOOKUP(E899,'Pontuação'!C$2:D$11,2,FALSE),VLOOKUP(H899,'Pontuação'!I$2:J$11,2,FALSE),VLOOKUP(J899,'Pontuação'!G$2:H$11,2,FALSE),VLOOKUP(L899,'Pontuação'!M$2:N$13,2,FALSE)),0)</f>
        <v>1357</v>
      </c>
      <c r="T899" s="11">
        <f t="shared" si="1"/>
        <v>136</v>
      </c>
      <c r="U899" s="11" t="str">
        <f t="array" ref="U899">IFERROR(INDEX('Pontuação'!G$13:G$101, MATCH(T899, 'Pontuação'!F$13:F$101, 0)), "Faixa Indefinida")</f>
        <v>D</v>
      </c>
      <c r="V899" s="11">
        <f t="shared" si="2"/>
        <v>0</v>
      </c>
      <c r="W899" s="11">
        <f t="shared" si="3"/>
        <v>0</v>
      </c>
      <c r="X899" s="11">
        <f t="shared" si="4"/>
        <v>0</v>
      </c>
      <c r="Y899" s="11">
        <f t="shared" si="5"/>
        <v>1</v>
      </c>
      <c r="Z899" s="12">
        <f>ROUNDUP(SUM(VLOOKUP(F899,'Pontuação 3.0'!A$2:B$11,2,FALSE),VLOOKUP(E899,'Pontuação 3.0'!C$2:D$11,2,FALSE),VLOOKUP(H899,'Pontuação 3.0'!I$2:J$11,2,FALSE),VLOOKUP(J899,'Pontuação 3.0'!G$2:H$11,2,FALSE),VLOOKUP(G899,'Pontuação 3.0'!E$2:F$11,2,FALSE),VLOOKUP(K899,'Pontuação 3.0'!K$2:L$11,2,FALSE),VLOOKUP(L899,'Pontuação 3.0'!M$2:N$13,2,FALSE)),0)</f>
        <v>2142</v>
      </c>
      <c r="AA899" s="12">
        <f t="shared" si="6"/>
        <v>214</v>
      </c>
      <c r="AB899" s="12" t="str">
        <f t="array" ref="AB899">IFERROR(INDEX('Pontuação 3.0'!G$13:G$191, MATCH(AA899, 'Pontuação 3.0'!F$13:F$191, 0)), "Faixa Indefinida")</f>
        <v>B</v>
      </c>
      <c r="AC899" s="12">
        <f t="shared" si="7"/>
        <v>0</v>
      </c>
      <c r="AD899" s="12">
        <f t="shared" si="8"/>
        <v>1</v>
      </c>
      <c r="AE899" s="12">
        <f t="shared" si="9"/>
        <v>0</v>
      </c>
      <c r="AF899" s="12">
        <f t="shared" si="10"/>
        <v>0</v>
      </c>
    </row>
    <row r="900" ht="15.75" customHeight="1">
      <c r="A900" s="8">
        <v>45685.0</v>
      </c>
      <c r="B900" s="9" t="s">
        <v>2138</v>
      </c>
      <c r="C900" s="9" t="s">
        <v>2139</v>
      </c>
      <c r="D900" s="15">
        <v>2.1996510651E10</v>
      </c>
      <c r="E900" s="9" t="s">
        <v>13936</v>
      </c>
      <c r="F900" s="9" t="s">
        <v>13948</v>
      </c>
      <c r="G900" s="9" t="s">
        <v>13926</v>
      </c>
      <c r="H900" s="9" t="s">
        <v>13951</v>
      </c>
      <c r="I900" s="9" t="s">
        <v>13940</v>
      </c>
      <c r="J900" s="9" t="s">
        <v>13929</v>
      </c>
      <c r="K900" s="9" t="s">
        <v>13940</v>
      </c>
      <c r="L900" s="9" t="s">
        <v>13945</v>
      </c>
      <c r="M900" s="9" t="s">
        <v>13942</v>
      </c>
      <c r="N900" s="13" t="s">
        <v>12</v>
      </c>
      <c r="O900" s="13" t="s">
        <v>14</v>
      </c>
      <c r="P900" s="13" t="s">
        <v>32</v>
      </c>
      <c r="Q900" s="13" t="s">
        <v>77</v>
      </c>
      <c r="R900" s="13" t="s">
        <v>65</v>
      </c>
      <c r="S900" s="10">
        <f>ROUNDUP(SUM(VLOOKUP(F900,'Pontuação'!A$2:B$11,2,FALSE),VLOOKUP(E900,'Pontuação'!C$2:D$11,2,FALSE),VLOOKUP(H900,'Pontuação'!I$2:J$11,2,FALSE),VLOOKUP(J900,'Pontuação'!G$2:H$11,2,FALSE),VLOOKUP(L900,'Pontuação'!M$2:N$13,2,FALSE)),0)</f>
        <v>1673</v>
      </c>
      <c r="T900" s="11">
        <f t="shared" si="1"/>
        <v>167</v>
      </c>
      <c r="U900" s="11" t="str">
        <f t="array" ref="U900">IFERROR(INDEX('Pontuação'!G$13:G$101, MATCH(T900, 'Pontuação'!F$13:F$101, 0)), "Faixa Indefinida")</f>
        <v>B</v>
      </c>
      <c r="V900" s="11">
        <f t="shared" si="2"/>
        <v>0</v>
      </c>
      <c r="W900" s="11">
        <f t="shared" si="3"/>
        <v>1</v>
      </c>
      <c r="X900" s="11">
        <f t="shared" si="4"/>
        <v>0</v>
      </c>
      <c r="Y900" s="11">
        <f t="shared" si="5"/>
        <v>0</v>
      </c>
      <c r="Z900" s="12">
        <f>ROUNDUP(SUM(VLOOKUP(F900,'Pontuação 3.0'!A$2:B$11,2,FALSE),VLOOKUP(E900,'Pontuação 3.0'!C$2:D$11,2,FALSE),VLOOKUP(H900,'Pontuação 3.0'!I$2:J$11,2,FALSE),VLOOKUP(J900,'Pontuação 3.0'!G$2:H$11,2,FALSE),VLOOKUP(G900,'Pontuação 3.0'!E$2:F$11,2,FALSE),VLOOKUP(K900,'Pontuação 3.0'!K$2:L$11,2,FALSE),VLOOKUP(L900,'Pontuação 3.0'!M$2:N$13,2,FALSE)),0)</f>
        <v>2075</v>
      </c>
      <c r="AA900" s="12">
        <f t="shared" si="6"/>
        <v>208</v>
      </c>
      <c r="AB900" s="12" t="str">
        <f t="array" ref="AB900">IFERROR(INDEX('Pontuação 3.0'!G$13:G$191, MATCH(AA900, 'Pontuação 3.0'!F$13:F$191, 0)), "Faixa Indefinida")</f>
        <v>C</v>
      </c>
      <c r="AC900" s="12">
        <f t="shared" si="7"/>
        <v>0</v>
      </c>
      <c r="AD900" s="12">
        <f t="shared" si="8"/>
        <v>0</v>
      </c>
      <c r="AE900" s="12">
        <f t="shared" si="9"/>
        <v>1</v>
      </c>
      <c r="AF900" s="12">
        <f t="shared" si="10"/>
        <v>0</v>
      </c>
    </row>
    <row r="901" ht="15.75" customHeight="1">
      <c r="A901" s="8">
        <v>45685.0</v>
      </c>
      <c r="B901" s="9" t="s">
        <v>2146</v>
      </c>
      <c r="C901" s="9" t="s">
        <v>2147</v>
      </c>
      <c r="D901" s="15">
        <v>6.5992618146E10</v>
      </c>
      <c r="E901" s="9" t="s">
        <v>13936</v>
      </c>
      <c r="F901" s="9" t="s">
        <v>13950</v>
      </c>
      <c r="G901" s="9" t="s">
        <v>13944</v>
      </c>
      <c r="H901" s="9" t="s">
        <v>13951</v>
      </c>
      <c r="I901" s="9" t="s">
        <v>13940</v>
      </c>
      <c r="J901" s="9" t="s">
        <v>13929</v>
      </c>
      <c r="K901" s="9" t="s">
        <v>13940</v>
      </c>
      <c r="L901" s="9" t="s">
        <v>13931</v>
      </c>
      <c r="M901" s="9" t="s">
        <v>13946</v>
      </c>
      <c r="N901" s="13" t="s">
        <v>12</v>
      </c>
      <c r="O901" s="13" t="s">
        <v>14</v>
      </c>
      <c r="P901" s="13" t="s">
        <v>399</v>
      </c>
      <c r="Q901" s="13" t="s">
        <v>20</v>
      </c>
      <c r="R901" s="13" t="s">
        <v>15</v>
      </c>
      <c r="S901" s="10">
        <f>ROUNDUP(SUM(VLOOKUP(F901,'Pontuação'!A$2:B$11,2,FALSE),VLOOKUP(E901,'Pontuação'!C$2:D$11,2,FALSE),VLOOKUP(H901,'Pontuação'!I$2:J$11,2,FALSE),VLOOKUP(J901,'Pontuação'!G$2:H$11,2,FALSE),VLOOKUP(L901,'Pontuação'!M$2:N$13,2,FALSE)),0)</f>
        <v>1553</v>
      </c>
      <c r="T901" s="11">
        <f t="shared" si="1"/>
        <v>155</v>
      </c>
      <c r="U901" s="11" t="str">
        <f t="array" ref="U901">IFERROR(INDEX('Pontuação'!G$13:G$101, MATCH(T901, 'Pontuação'!F$13:F$101, 0)), "Faixa Indefinida")</f>
        <v>C</v>
      </c>
      <c r="V901" s="11">
        <f t="shared" si="2"/>
        <v>0</v>
      </c>
      <c r="W901" s="11">
        <f t="shared" si="3"/>
        <v>0</v>
      </c>
      <c r="X901" s="11">
        <f t="shared" si="4"/>
        <v>1</v>
      </c>
      <c r="Y901" s="11">
        <f t="shared" si="5"/>
        <v>0</v>
      </c>
      <c r="Z901" s="12">
        <f>ROUNDUP(SUM(VLOOKUP(F901,'Pontuação 3.0'!A$2:B$11,2,FALSE),VLOOKUP(E901,'Pontuação 3.0'!C$2:D$11,2,FALSE),VLOOKUP(H901,'Pontuação 3.0'!I$2:J$11,2,FALSE),VLOOKUP(J901,'Pontuação 3.0'!G$2:H$11,2,FALSE),VLOOKUP(G901,'Pontuação 3.0'!E$2:F$11,2,FALSE),VLOOKUP(K901,'Pontuação 3.0'!K$2:L$11,2,FALSE),VLOOKUP(L901,'Pontuação 3.0'!M$2:N$13,2,FALSE)),0)</f>
        <v>1982</v>
      </c>
      <c r="AA901" s="12">
        <f t="shared" si="6"/>
        <v>198</v>
      </c>
      <c r="AB901" s="12" t="str">
        <f t="array" ref="AB901">IFERROR(INDEX('Pontuação 3.0'!G$13:G$191, MATCH(AA901, 'Pontuação 3.0'!F$13:F$191, 0)), "Faixa Indefinida")</f>
        <v>C</v>
      </c>
      <c r="AC901" s="12">
        <f t="shared" si="7"/>
        <v>0</v>
      </c>
      <c r="AD901" s="12">
        <f t="shared" si="8"/>
        <v>0</v>
      </c>
      <c r="AE901" s="12">
        <f t="shared" si="9"/>
        <v>1</v>
      </c>
      <c r="AF901" s="12">
        <f t="shared" si="10"/>
        <v>0</v>
      </c>
    </row>
    <row r="902" ht="15.75" customHeight="1">
      <c r="A902" s="8">
        <v>45685.0</v>
      </c>
      <c r="B902" s="9" t="s">
        <v>2142</v>
      </c>
      <c r="C902" s="9" t="s">
        <v>2143</v>
      </c>
      <c r="D902" s="15">
        <v>7.5991174818E10</v>
      </c>
      <c r="E902" s="9" t="s">
        <v>13936</v>
      </c>
      <c r="F902" s="9" t="s">
        <v>13948</v>
      </c>
      <c r="G902" s="9" t="s">
        <v>13957</v>
      </c>
      <c r="H902" s="9" t="s">
        <v>13927</v>
      </c>
      <c r="I902" s="9" t="s">
        <v>13940</v>
      </c>
      <c r="J902" s="9" t="s">
        <v>13929</v>
      </c>
      <c r="K902" s="9" t="s">
        <v>13940</v>
      </c>
      <c r="L902" s="9" t="s">
        <v>13945</v>
      </c>
      <c r="M902" s="9" t="s">
        <v>13952</v>
      </c>
      <c r="N902" s="13" t="s">
        <v>12</v>
      </c>
      <c r="O902" s="13" t="s">
        <v>14</v>
      </c>
      <c r="P902" s="13" t="s">
        <v>32</v>
      </c>
      <c r="Q902" s="13" t="s">
        <v>59</v>
      </c>
      <c r="R902" s="13" t="s">
        <v>65</v>
      </c>
      <c r="S902" s="10">
        <f>ROUNDUP(SUM(VLOOKUP(F902,'Pontuação'!A$2:B$11,2,FALSE),VLOOKUP(E902,'Pontuação'!C$2:D$11,2,FALSE),VLOOKUP(H902,'Pontuação'!I$2:J$11,2,FALSE),VLOOKUP(J902,'Pontuação'!G$2:H$11,2,FALSE),VLOOKUP(L902,'Pontuação'!M$2:N$13,2,FALSE)),0)</f>
        <v>1559</v>
      </c>
      <c r="T902" s="11">
        <f t="shared" si="1"/>
        <v>156</v>
      </c>
      <c r="U902" s="11" t="str">
        <f t="array" ref="U902">IFERROR(INDEX('Pontuação'!G$13:G$101, MATCH(T902, 'Pontuação'!F$13:F$101, 0)), "Faixa Indefinida")</f>
        <v>C</v>
      </c>
      <c r="V902" s="11">
        <f t="shared" si="2"/>
        <v>0</v>
      </c>
      <c r="W902" s="11">
        <f t="shared" si="3"/>
        <v>0</v>
      </c>
      <c r="X902" s="11">
        <f t="shared" si="4"/>
        <v>1</v>
      </c>
      <c r="Y902" s="11">
        <f t="shared" si="5"/>
        <v>0</v>
      </c>
      <c r="Z902" s="12">
        <f>ROUNDUP(SUM(VLOOKUP(F902,'Pontuação 3.0'!A$2:B$11,2,FALSE),VLOOKUP(E902,'Pontuação 3.0'!C$2:D$11,2,FALSE),VLOOKUP(H902,'Pontuação 3.0'!I$2:J$11,2,FALSE),VLOOKUP(J902,'Pontuação 3.0'!G$2:H$11,2,FALSE),VLOOKUP(G902,'Pontuação 3.0'!E$2:F$11,2,FALSE),VLOOKUP(K902,'Pontuação 3.0'!K$2:L$11,2,FALSE),VLOOKUP(L902,'Pontuação 3.0'!M$2:N$13,2,FALSE)),0)</f>
        <v>1777</v>
      </c>
      <c r="AA902" s="12">
        <f t="shared" si="6"/>
        <v>178</v>
      </c>
      <c r="AB902" s="12" t="str">
        <f t="array" ref="AB902">IFERROR(INDEX('Pontuação 3.0'!G$13:G$191, MATCH(AA902, 'Pontuação 3.0'!F$13:F$191, 0)), "Faixa Indefinida")</f>
        <v>D</v>
      </c>
      <c r="AC902" s="12">
        <f t="shared" si="7"/>
        <v>0</v>
      </c>
      <c r="AD902" s="12">
        <f t="shared" si="8"/>
        <v>0</v>
      </c>
      <c r="AE902" s="12">
        <f t="shared" si="9"/>
        <v>0</v>
      </c>
      <c r="AF902" s="12">
        <f t="shared" si="10"/>
        <v>1</v>
      </c>
    </row>
    <row r="903" ht="15.75" customHeight="1">
      <c r="A903" s="8">
        <v>45685.0</v>
      </c>
      <c r="B903" s="9" t="s">
        <v>2152</v>
      </c>
      <c r="C903" s="9" t="s">
        <v>2153</v>
      </c>
      <c r="D903" s="15">
        <v>4.49993362E10</v>
      </c>
      <c r="E903" s="9" t="s">
        <v>13936</v>
      </c>
      <c r="F903" s="9" t="s">
        <v>13950</v>
      </c>
      <c r="G903" s="9" t="s">
        <v>13926</v>
      </c>
      <c r="H903" s="9" t="s">
        <v>13949</v>
      </c>
      <c r="I903" s="9" t="s">
        <v>13928</v>
      </c>
      <c r="J903" s="9" t="s">
        <v>13956</v>
      </c>
      <c r="K903" s="9" t="s">
        <v>13930</v>
      </c>
      <c r="L903" s="9" t="s">
        <v>13931</v>
      </c>
      <c r="M903" s="9" t="s">
        <v>13946</v>
      </c>
      <c r="N903" s="13" t="s">
        <v>12</v>
      </c>
      <c r="O903" s="13" t="s">
        <v>14</v>
      </c>
      <c r="P903" s="13" t="s">
        <v>93</v>
      </c>
      <c r="Q903" s="13" t="s">
        <v>20</v>
      </c>
      <c r="R903" s="13" t="s">
        <v>15</v>
      </c>
      <c r="S903" s="10">
        <f>ROUNDUP(SUM(VLOOKUP(F903,'Pontuação'!A$2:B$11,2,FALSE),VLOOKUP(E903,'Pontuação'!C$2:D$11,2,FALSE),VLOOKUP(H903,'Pontuação'!I$2:J$11,2,FALSE),VLOOKUP(J903,'Pontuação'!G$2:H$11,2,FALSE),VLOOKUP(L903,'Pontuação'!M$2:N$13,2,FALSE)),0)</f>
        <v>1873</v>
      </c>
      <c r="T903" s="11">
        <f t="shared" si="1"/>
        <v>187</v>
      </c>
      <c r="U903" s="11" t="str">
        <f t="array" ref="U903">IFERROR(INDEX('Pontuação'!G$13:G$101, MATCH(T903, 'Pontuação'!F$13:F$101, 0)), "Faixa Indefinida")</f>
        <v>A</v>
      </c>
      <c r="V903" s="11">
        <f t="shared" si="2"/>
        <v>1</v>
      </c>
      <c r="W903" s="11">
        <f t="shared" si="3"/>
        <v>0</v>
      </c>
      <c r="X903" s="11">
        <f t="shared" si="4"/>
        <v>0</v>
      </c>
      <c r="Y903" s="11">
        <f t="shared" si="5"/>
        <v>0</v>
      </c>
      <c r="Z903" s="12">
        <f>ROUNDUP(SUM(VLOOKUP(F903,'Pontuação 3.0'!A$2:B$11,2,FALSE),VLOOKUP(E903,'Pontuação 3.0'!C$2:D$11,2,FALSE),VLOOKUP(H903,'Pontuação 3.0'!I$2:J$11,2,FALSE),VLOOKUP(J903,'Pontuação 3.0'!G$2:H$11,2,FALSE),VLOOKUP(G903,'Pontuação 3.0'!E$2:F$11,2,FALSE),VLOOKUP(K903,'Pontuação 3.0'!K$2:L$11,2,FALSE),VLOOKUP(L903,'Pontuação 3.0'!M$2:N$13,2,FALSE)),0)</f>
        <v>2745</v>
      </c>
      <c r="AA903" s="12">
        <f t="shared" si="6"/>
        <v>275</v>
      </c>
      <c r="AB903" s="12" t="str">
        <f t="array" ref="AB903">IFERROR(INDEX('Pontuação 3.0'!G$13:G$191, MATCH(AA903, 'Pontuação 3.0'!F$13:F$191, 0)), "Faixa Indefinida")</f>
        <v>A</v>
      </c>
      <c r="AC903" s="12">
        <f t="shared" si="7"/>
        <v>1</v>
      </c>
      <c r="AD903" s="12">
        <f t="shared" si="8"/>
        <v>0</v>
      </c>
      <c r="AE903" s="12">
        <f t="shared" si="9"/>
        <v>0</v>
      </c>
      <c r="AF903" s="12">
        <f t="shared" si="10"/>
        <v>0</v>
      </c>
    </row>
    <row r="904" ht="15.75" customHeight="1">
      <c r="A904" s="8">
        <v>45685.0</v>
      </c>
      <c r="B904" s="9" t="s">
        <v>2148</v>
      </c>
      <c r="C904" s="9" t="s">
        <v>2149</v>
      </c>
      <c r="D904" s="15">
        <v>7.9981103006E10</v>
      </c>
      <c r="E904" s="9" t="s">
        <v>13936</v>
      </c>
      <c r="F904" s="9" t="s">
        <v>13948</v>
      </c>
      <c r="G904" s="9" t="s">
        <v>13926</v>
      </c>
      <c r="H904" s="9" t="s">
        <v>13951</v>
      </c>
      <c r="I904" s="9" t="s">
        <v>13940</v>
      </c>
      <c r="J904" s="9" t="s">
        <v>13939</v>
      </c>
      <c r="K904" s="9" t="s">
        <v>13930</v>
      </c>
      <c r="L904" s="9" t="s">
        <v>13945</v>
      </c>
      <c r="M904" s="9" t="s">
        <v>13932</v>
      </c>
      <c r="N904" s="13" t="s">
        <v>12</v>
      </c>
      <c r="O904" s="13" t="s">
        <v>14</v>
      </c>
      <c r="P904" s="13" t="s">
        <v>333</v>
      </c>
      <c r="Q904" s="13" t="s">
        <v>20</v>
      </c>
      <c r="R904" s="13" t="s">
        <v>65</v>
      </c>
      <c r="S904" s="10">
        <f>ROUNDUP(SUM(VLOOKUP(F904,'Pontuação'!A$2:B$11,2,FALSE),VLOOKUP(E904,'Pontuação'!C$2:D$11,2,FALSE),VLOOKUP(H904,'Pontuação'!I$2:J$11,2,FALSE),VLOOKUP(J904,'Pontuação'!G$2:H$11,2,FALSE),VLOOKUP(L904,'Pontuação'!M$2:N$13,2,FALSE)),0)</f>
        <v>1778</v>
      </c>
      <c r="T904" s="11">
        <f t="shared" si="1"/>
        <v>178</v>
      </c>
      <c r="U904" s="11" t="str">
        <f t="array" ref="U904">IFERROR(INDEX('Pontuação'!G$13:G$101, MATCH(T904, 'Pontuação'!F$13:F$101, 0)), "Faixa Indefinida")</f>
        <v>B</v>
      </c>
      <c r="V904" s="11">
        <f t="shared" si="2"/>
        <v>0</v>
      </c>
      <c r="W904" s="11">
        <f t="shared" si="3"/>
        <v>1</v>
      </c>
      <c r="X904" s="11">
        <f t="shared" si="4"/>
        <v>0</v>
      </c>
      <c r="Y904" s="11">
        <f t="shared" si="5"/>
        <v>0</v>
      </c>
      <c r="Z904" s="12">
        <f>ROUNDUP(SUM(VLOOKUP(F904,'Pontuação 3.0'!A$2:B$11,2,FALSE),VLOOKUP(E904,'Pontuação 3.0'!C$2:D$11,2,FALSE),VLOOKUP(H904,'Pontuação 3.0'!I$2:J$11,2,FALSE),VLOOKUP(J904,'Pontuação 3.0'!G$2:H$11,2,FALSE),VLOOKUP(G904,'Pontuação 3.0'!E$2:F$11,2,FALSE),VLOOKUP(K904,'Pontuação 3.0'!K$2:L$11,2,FALSE),VLOOKUP(L904,'Pontuação 3.0'!M$2:N$13,2,FALSE)),0)</f>
        <v>2488</v>
      </c>
      <c r="AA904" s="12">
        <f t="shared" si="6"/>
        <v>249</v>
      </c>
      <c r="AB904" s="12" t="str">
        <f t="array" ref="AB904">IFERROR(INDEX('Pontuação 3.0'!G$13:G$191, MATCH(AA904, 'Pontuação 3.0'!F$13:F$191, 0)), "Faixa Indefinida")</f>
        <v>A</v>
      </c>
      <c r="AC904" s="12">
        <f t="shared" si="7"/>
        <v>1</v>
      </c>
      <c r="AD904" s="12">
        <f t="shared" si="8"/>
        <v>0</v>
      </c>
      <c r="AE904" s="12">
        <f t="shared" si="9"/>
        <v>0</v>
      </c>
      <c r="AF904" s="12">
        <f t="shared" si="10"/>
        <v>0</v>
      </c>
    </row>
    <row r="905" ht="15.75" customHeight="1">
      <c r="A905" s="8">
        <v>45685.0</v>
      </c>
      <c r="B905" s="9" t="s">
        <v>2150</v>
      </c>
      <c r="C905" s="9" t="s">
        <v>2151</v>
      </c>
      <c r="D905" s="15">
        <v>1.1939026654E10</v>
      </c>
      <c r="E905" s="9" t="s">
        <v>13936</v>
      </c>
      <c r="F905" s="9" t="s">
        <v>13950</v>
      </c>
      <c r="G905" s="9" t="s">
        <v>13926</v>
      </c>
      <c r="H905" s="9" t="s">
        <v>13951</v>
      </c>
      <c r="I905" s="9" t="s">
        <v>13928</v>
      </c>
      <c r="J905" s="9" t="s">
        <v>13929</v>
      </c>
      <c r="K905" s="9" t="s">
        <v>13940</v>
      </c>
      <c r="L905" s="9" t="s">
        <v>13931</v>
      </c>
      <c r="M905" s="9" t="s">
        <v>13942</v>
      </c>
      <c r="N905" s="13" t="s">
        <v>12</v>
      </c>
      <c r="O905" s="13" t="s">
        <v>14</v>
      </c>
      <c r="P905" s="13" t="s">
        <v>333</v>
      </c>
      <c r="Q905" s="13" t="s">
        <v>77</v>
      </c>
      <c r="R905" s="13" t="s">
        <v>15</v>
      </c>
      <c r="S905" s="10">
        <f>ROUNDUP(SUM(VLOOKUP(F905,'Pontuação'!A$2:B$11,2,FALSE),VLOOKUP(E905,'Pontuação'!C$2:D$11,2,FALSE),VLOOKUP(H905,'Pontuação'!I$2:J$11,2,FALSE),VLOOKUP(J905,'Pontuação'!G$2:H$11,2,FALSE),VLOOKUP(L905,'Pontuação'!M$2:N$13,2,FALSE)),0)</f>
        <v>1553</v>
      </c>
      <c r="T905" s="11">
        <f t="shared" si="1"/>
        <v>155</v>
      </c>
      <c r="U905" s="11" t="str">
        <f t="array" ref="U905">IFERROR(INDEX('Pontuação'!G$13:G$101, MATCH(T905, 'Pontuação'!F$13:F$101, 0)), "Faixa Indefinida")</f>
        <v>C</v>
      </c>
      <c r="V905" s="11">
        <f t="shared" si="2"/>
        <v>0</v>
      </c>
      <c r="W905" s="11">
        <f t="shared" si="3"/>
        <v>0</v>
      </c>
      <c r="X905" s="11">
        <f t="shared" si="4"/>
        <v>1</v>
      </c>
      <c r="Y905" s="11">
        <f t="shared" si="5"/>
        <v>0</v>
      </c>
      <c r="Z905" s="12">
        <f>ROUNDUP(SUM(VLOOKUP(F905,'Pontuação 3.0'!A$2:B$11,2,FALSE),VLOOKUP(E905,'Pontuação 3.0'!C$2:D$11,2,FALSE),VLOOKUP(H905,'Pontuação 3.0'!I$2:J$11,2,FALSE),VLOOKUP(J905,'Pontuação 3.0'!G$2:H$11,2,FALSE),VLOOKUP(G905,'Pontuação 3.0'!E$2:F$11,2,FALSE),VLOOKUP(K905,'Pontuação 3.0'!K$2:L$11,2,FALSE),VLOOKUP(L905,'Pontuação 3.0'!M$2:N$13,2,FALSE)),0)</f>
        <v>2122</v>
      </c>
      <c r="AA905" s="12">
        <f t="shared" si="6"/>
        <v>212</v>
      </c>
      <c r="AB905" s="12" t="str">
        <f t="array" ref="AB905">IFERROR(INDEX('Pontuação 3.0'!G$13:G$191, MATCH(AA905, 'Pontuação 3.0'!F$13:F$191, 0)), "Faixa Indefinida")</f>
        <v>C</v>
      </c>
      <c r="AC905" s="12">
        <f t="shared" si="7"/>
        <v>0</v>
      </c>
      <c r="AD905" s="12">
        <f t="shared" si="8"/>
        <v>0</v>
      </c>
      <c r="AE905" s="12">
        <f t="shared" si="9"/>
        <v>1</v>
      </c>
      <c r="AF905" s="12">
        <f t="shared" si="10"/>
        <v>0</v>
      </c>
    </row>
    <row r="906" ht="15.75" customHeight="1">
      <c r="A906" s="8">
        <v>45685.0</v>
      </c>
      <c r="B906" s="9" t="s">
        <v>2156</v>
      </c>
      <c r="C906" s="9" t="s">
        <v>2157</v>
      </c>
      <c r="D906" s="15">
        <v>8.399184E10</v>
      </c>
      <c r="E906" s="9" t="s">
        <v>13936</v>
      </c>
      <c r="F906" s="9" t="s">
        <v>13948</v>
      </c>
      <c r="G906" s="9" t="s">
        <v>13926</v>
      </c>
      <c r="H906" s="9" t="s">
        <v>13960</v>
      </c>
      <c r="I906" s="9" t="s">
        <v>13928</v>
      </c>
      <c r="J906" s="9" t="s">
        <v>13939</v>
      </c>
      <c r="K906" s="9" t="s">
        <v>13930</v>
      </c>
      <c r="L906" s="9" t="s">
        <v>13945</v>
      </c>
      <c r="M906" s="9" t="s">
        <v>13946</v>
      </c>
      <c r="N906" s="13" t="s">
        <v>12</v>
      </c>
      <c r="O906" s="13" t="s">
        <v>14</v>
      </c>
      <c r="P906" s="13" t="s">
        <v>93</v>
      </c>
      <c r="Q906" s="13" t="s">
        <v>20</v>
      </c>
      <c r="R906" s="13" t="s">
        <v>15</v>
      </c>
      <c r="S906" s="10">
        <f>ROUNDUP(SUM(VLOOKUP(F906,'Pontuação'!A$2:B$11,2,FALSE),VLOOKUP(E906,'Pontuação'!C$2:D$11,2,FALSE),VLOOKUP(H906,'Pontuação'!I$2:J$11,2,FALSE),VLOOKUP(J906,'Pontuação'!G$2:H$11,2,FALSE),VLOOKUP(L906,'Pontuação'!M$2:N$13,2,FALSE)),0)</f>
        <v>1594</v>
      </c>
      <c r="T906" s="11">
        <f t="shared" si="1"/>
        <v>159</v>
      </c>
      <c r="U906" s="11" t="str">
        <f t="array" ref="U906">IFERROR(INDEX('Pontuação'!G$13:G$101, MATCH(T906, 'Pontuação'!F$13:F$101, 0)), "Faixa Indefinida")</f>
        <v>C</v>
      </c>
      <c r="V906" s="11">
        <f t="shared" si="2"/>
        <v>0</v>
      </c>
      <c r="W906" s="11">
        <f t="shared" si="3"/>
        <v>0</v>
      </c>
      <c r="X906" s="11">
        <f t="shared" si="4"/>
        <v>1</v>
      </c>
      <c r="Y906" s="11">
        <f t="shared" si="5"/>
        <v>0</v>
      </c>
      <c r="Z906" s="12">
        <f>ROUNDUP(SUM(VLOOKUP(F906,'Pontuação 3.0'!A$2:B$11,2,FALSE),VLOOKUP(E906,'Pontuação 3.0'!C$2:D$11,2,FALSE),VLOOKUP(H906,'Pontuação 3.0'!I$2:J$11,2,FALSE),VLOOKUP(J906,'Pontuação 3.0'!G$2:H$11,2,FALSE),VLOOKUP(G906,'Pontuação 3.0'!E$2:F$11,2,FALSE),VLOOKUP(K906,'Pontuação 3.0'!K$2:L$11,2,FALSE),VLOOKUP(L906,'Pontuação 3.0'!M$2:N$13,2,FALSE)),0)</f>
        <v>2380</v>
      </c>
      <c r="AA906" s="12">
        <f t="shared" si="6"/>
        <v>238</v>
      </c>
      <c r="AB906" s="12" t="str">
        <f t="array" ref="AB906">IFERROR(INDEX('Pontuação 3.0'!G$13:G$191, MATCH(AA906, 'Pontuação 3.0'!F$13:F$191, 0)), "Faixa Indefinida")</f>
        <v>A</v>
      </c>
      <c r="AC906" s="12">
        <f t="shared" si="7"/>
        <v>1</v>
      </c>
      <c r="AD906" s="12">
        <f t="shared" si="8"/>
        <v>0</v>
      </c>
      <c r="AE906" s="12">
        <f t="shared" si="9"/>
        <v>0</v>
      </c>
      <c r="AF906" s="12">
        <f t="shared" si="10"/>
        <v>0</v>
      </c>
    </row>
    <row r="907" ht="15.75" customHeight="1">
      <c r="A907" s="8">
        <v>45685.0</v>
      </c>
      <c r="B907" s="9" t="s">
        <v>2162</v>
      </c>
      <c r="C907" s="9" t="s">
        <v>2163</v>
      </c>
      <c r="D907" s="15">
        <v>5.4997159976E10</v>
      </c>
      <c r="E907" s="9" t="s">
        <v>13936</v>
      </c>
      <c r="F907" s="9" t="s">
        <v>13948</v>
      </c>
      <c r="G907" s="9" t="s">
        <v>13926</v>
      </c>
      <c r="H907" s="9" t="s">
        <v>13938</v>
      </c>
      <c r="I907" s="9" t="s">
        <v>13940</v>
      </c>
      <c r="J907" s="9" t="s">
        <v>13956</v>
      </c>
      <c r="K907" s="9" t="s">
        <v>13940</v>
      </c>
      <c r="L907" s="9" t="s">
        <v>13959</v>
      </c>
      <c r="M907" s="9" t="s">
        <v>13942</v>
      </c>
      <c r="N907" s="13" t="s">
        <v>12</v>
      </c>
      <c r="O907" s="13" t="s">
        <v>14</v>
      </c>
      <c r="P907" s="13" t="s">
        <v>24</v>
      </c>
      <c r="Q907" s="13" t="s">
        <v>77</v>
      </c>
      <c r="R907" s="13" t="s">
        <v>15</v>
      </c>
      <c r="S907" s="10">
        <f>ROUNDUP(SUM(VLOOKUP(F907,'Pontuação'!A$2:B$11,2,FALSE),VLOOKUP(E907,'Pontuação'!C$2:D$11,2,FALSE),VLOOKUP(H907,'Pontuação'!I$2:J$11,2,FALSE),VLOOKUP(J907,'Pontuação'!G$2:H$11,2,FALSE),VLOOKUP(L907,'Pontuação'!M$2:N$13,2,FALSE)),0)</f>
        <v>1915</v>
      </c>
      <c r="T907" s="11">
        <f t="shared" si="1"/>
        <v>192</v>
      </c>
      <c r="U907" s="11" t="str">
        <f t="array" ref="U907">IFERROR(INDEX('Pontuação'!G$13:G$101, MATCH(T907, 'Pontuação'!F$13:F$101, 0)), "Faixa Indefinida")</f>
        <v>A</v>
      </c>
      <c r="V907" s="11">
        <f t="shared" si="2"/>
        <v>1</v>
      </c>
      <c r="W907" s="11">
        <f t="shared" si="3"/>
        <v>0</v>
      </c>
      <c r="X907" s="11">
        <f t="shared" si="4"/>
        <v>0</v>
      </c>
      <c r="Y907" s="11">
        <f t="shared" si="5"/>
        <v>0</v>
      </c>
      <c r="Z907" s="12">
        <f>ROUNDUP(SUM(VLOOKUP(F907,'Pontuação 3.0'!A$2:B$11,2,FALSE),VLOOKUP(E907,'Pontuação 3.0'!C$2:D$11,2,FALSE),VLOOKUP(H907,'Pontuação 3.0'!I$2:J$11,2,FALSE),VLOOKUP(J907,'Pontuação 3.0'!G$2:H$11,2,FALSE),VLOOKUP(G907,'Pontuação 3.0'!E$2:F$11,2,FALSE),VLOOKUP(K907,'Pontuação 3.0'!K$2:L$11,2,FALSE),VLOOKUP(L907,'Pontuação 3.0'!M$2:N$13,2,FALSE)),0)</f>
        <v>2394</v>
      </c>
      <c r="AA907" s="12">
        <f t="shared" si="6"/>
        <v>239</v>
      </c>
      <c r="AB907" s="12" t="str">
        <f t="array" ref="AB907">IFERROR(INDEX('Pontuação 3.0'!G$13:G$191, MATCH(AA907, 'Pontuação 3.0'!F$13:F$191, 0)), "Faixa Indefinida")</f>
        <v>A</v>
      </c>
      <c r="AC907" s="12">
        <f t="shared" si="7"/>
        <v>1</v>
      </c>
      <c r="AD907" s="12">
        <f t="shared" si="8"/>
        <v>0</v>
      </c>
      <c r="AE907" s="12">
        <f t="shared" si="9"/>
        <v>0</v>
      </c>
      <c r="AF907" s="12">
        <f t="shared" si="10"/>
        <v>0</v>
      </c>
    </row>
    <row r="908" ht="15.75" customHeight="1">
      <c r="A908" s="8">
        <v>45685.0</v>
      </c>
      <c r="B908" s="9" t="s">
        <v>2160</v>
      </c>
      <c r="C908" s="9" t="s">
        <v>2161</v>
      </c>
      <c r="D908" s="15">
        <v>8.3999431859E10</v>
      </c>
      <c r="E908" s="9" t="s">
        <v>13936</v>
      </c>
      <c r="F908" s="9" t="s">
        <v>13950</v>
      </c>
      <c r="G908" s="9" t="s">
        <v>13944</v>
      </c>
      <c r="H908" s="9" t="s">
        <v>13951</v>
      </c>
      <c r="I908" s="9" t="s">
        <v>13928</v>
      </c>
      <c r="J908" s="9" t="s">
        <v>13939</v>
      </c>
      <c r="K908" s="9" t="s">
        <v>13940</v>
      </c>
      <c r="L908" s="9" t="s">
        <v>13945</v>
      </c>
      <c r="M908" s="9" t="s">
        <v>13952</v>
      </c>
      <c r="N908" s="13" t="s">
        <v>12</v>
      </c>
      <c r="O908" s="13" t="s">
        <v>14</v>
      </c>
      <c r="P908" s="13" t="s">
        <v>399</v>
      </c>
      <c r="Q908" s="13" t="s">
        <v>20</v>
      </c>
      <c r="R908" s="13" t="s">
        <v>15</v>
      </c>
      <c r="S908" s="10">
        <f>ROUNDUP(SUM(VLOOKUP(F908,'Pontuação'!A$2:B$11,2,FALSE),VLOOKUP(E908,'Pontuação'!C$2:D$11,2,FALSE),VLOOKUP(H908,'Pontuação'!I$2:J$11,2,FALSE),VLOOKUP(J908,'Pontuação'!G$2:H$11,2,FALSE),VLOOKUP(L908,'Pontuação'!M$2:N$13,2,FALSE)),0)</f>
        <v>1790</v>
      </c>
      <c r="T908" s="11">
        <f t="shared" si="1"/>
        <v>179</v>
      </c>
      <c r="U908" s="11" t="str">
        <f t="array" ref="U908">IFERROR(INDEX('Pontuação'!G$13:G$101, MATCH(T908, 'Pontuação'!F$13:F$101, 0)), "Faixa Indefinida")</f>
        <v>B</v>
      </c>
      <c r="V908" s="11">
        <f t="shared" si="2"/>
        <v>0</v>
      </c>
      <c r="W908" s="11">
        <f t="shared" si="3"/>
        <v>1</v>
      </c>
      <c r="X908" s="11">
        <f t="shared" si="4"/>
        <v>0</v>
      </c>
      <c r="Y908" s="11">
        <f t="shared" si="5"/>
        <v>0</v>
      </c>
      <c r="Z908" s="12">
        <f>ROUNDUP(SUM(VLOOKUP(F908,'Pontuação 3.0'!A$2:B$11,2,FALSE),VLOOKUP(E908,'Pontuação 3.0'!C$2:D$11,2,FALSE),VLOOKUP(H908,'Pontuação 3.0'!I$2:J$11,2,FALSE),VLOOKUP(J908,'Pontuação 3.0'!G$2:H$11,2,FALSE),VLOOKUP(G908,'Pontuação 3.0'!E$2:F$11,2,FALSE),VLOOKUP(K908,'Pontuação 3.0'!K$2:L$11,2,FALSE),VLOOKUP(L908,'Pontuação 3.0'!M$2:N$13,2,FALSE)),0)</f>
        <v>2220</v>
      </c>
      <c r="AA908" s="12">
        <f t="shared" si="6"/>
        <v>222</v>
      </c>
      <c r="AB908" s="12" t="str">
        <f t="array" ref="AB908">IFERROR(INDEX('Pontuação 3.0'!G$13:G$191, MATCH(AA908, 'Pontuação 3.0'!F$13:F$191, 0)), "Faixa Indefinida")</f>
        <v>B</v>
      </c>
      <c r="AC908" s="12">
        <f t="shared" si="7"/>
        <v>0</v>
      </c>
      <c r="AD908" s="12">
        <f t="shared" si="8"/>
        <v>1</v>
      </c>
      <c r="AE908" s="12">
        <f t="shared" si="9"/>
        <v>0</v>
      </c>
      <c r="AF908" s="12">
        <f t="shared" si="10"/>
        <v>0</v>
      </c>
    </row>
    <row r="909" ht="15.75" customHeight="1">
      <c r="A909" s="8">
        <v>45685.0</v>
      </c>
      <c r="B909" s="9" t="s">
        <v>2158</v>
      </c>
      <c r="C909" s="9" t="s">
        <v>2159</v>
      </c>
      <c r="D909" s="15">
        <v>1.1970801832E10</v>
      </c>
      <c r="E909" s="9" t="s">
        <v>13936</v>
      </c>
      <c r="F909" s="9" t="s">
        <v>13950</v>
      </c>
      <c r="G909" s="9" t="s">
        <v>13926</v>
      </c>
      <c r="H909" s="9" t="s">
        <v>13951</v>
      </c>
      <c r="I909" s="9" t="s">
        <v>13940</v>
      </c>
      <c r="J909" s="9" t="s">
        <v>13929</v>
      </c>
      <c r="K909" s="9" t="s">
        <v>13940</v>
      </c>
      <c r="L909" s="9" t="s">
        <v>13931</v>
      </c>
      <c r="M909" s="9" t="s">
        <v>13942</v>
      </c>
      <c r="N909" s="13" t="s">
        <v>12</v>
      </c>
      <c r="O909" s="13" t="s">
        <v>14</v>
      </c>
      <c r="P909" s="13" t="s">
        <v>19</v>
      </c>
      <c r="Q909" s="13" t="s">
        <v>33</v>
      </c>
      <c r="R909" s="13" t="s">
        <v>65</v>
      </c>
      <c r="S909" s="10">
        <f>ROUNDUP(SUM(VLOOKUP(F909,'Pontuação'!A$2:B$11,2,FALSE),VLOOKUP(E909,'Pontuação'!C$2:D$11,2,FALSE),VLOOKUP(H909,'Pontuação'!I$2:J$11,2,FALSE),VLOOKUP(J909,'Pontuação'!G$2:H$11,2,FALSE),VLOOKUP(L909,'Pontuação'!M$2:N$13,2,FALSE)),0)</f>
        <v>1553</v>
      </c>
      <c r="T909" s="11">
        <f t="shared" si="1"/>
        <v>155</v>
      </c>
      <c r="U909" s="11" t="str">
        <f t="array" ref="U909">IFERROR(INDEX('Pontuação'!G$13:G$101, MATCH(T909, 'Pontuação'!F$13:F$101, 0)), "Faixa Indefinida")</f>
        <v>C</v>
      </c>
      <c r="V909" s="11">
        <f t="shared" si="2"/>
        <v>0</v>
      </c>
      <c r="W909" s="11">
        <f t="shared" si="3"/>
        <v>0</v>
      </c>
      <c r="X909" s="11">
        <f t="shared" si="4"/>
        <v>1</v>
      </c>
      <c r="Y909" s="11">
        <f t="shared" si="5"/>
        <v>0</v>
      </c>
      <c r="Z909" s="12">
        <f>ROUNDUP(SUM(VLOOKUP(F909,'Pontuação 3.0'!A$2:B$11,2,FALSE),VLOOKUP(E909,'Pontuação 3.0'!C$2:D$11,2,FALSE),VLOOKUP(H909,'Pontuação 3.0'!I$2:J$11,2,FALSE),VLOOKUP(J909,'Pontuação 3.0'!G$2:H$11,2,FALSE),VLOOKUP(G909,'Pontuação 3.0'!E$2:F$11,2,FALSE),VLOOKUP(K909,'Pontuação 3.0'!K$2:L$11,2,FALSE),VLOOKUP(L909,'Pontuação 3.0'!M$2:N$13,2,FALSE)),0)</f>
        <v>2122</v>
      </c>
      <c r="AA909" s="12">
        <f t="shared" si="6"/>
        <v>212</v>
      </c>
      <c r="AB909" s="12" t="str">
        <f t="array" ref="AB909">IFERROR(INDEX('Pontuação 3.0'!G$13:G$191, MATCH(AA909, 'Pontuação 3.0'!F$13:F$191, 0)), "Faixa Indefinida")</f>
        <v>C</v>
      </c>
      <c r="AC909" s="12">
        <f t="shared" si="7"/>
        <v>0</v>
      </c>
      <c r="AD909" s="12">
        <f t="shared" si="8"/>
        <v>0</v>
      </c>
      <c r="AE909" s="12">
        <f t="shared" si="9"/>
        <v>1</v>
      </c>
      <c r="AF909" s="12">
        <f t="shared" si="10"/>
        <v>0</v>
      </c>
    </row>
    <row r="910" ht="15.75" customHeight="1">
      <c r="A910" s="8">
        <v>45685.0</v>
      </c>
      <c r="B910" s="9" t="s">
        <v>2164</v>
      </c>
      <c r="C910" s="9" t="s">
        <v>2165</v>
      </c>
      <c r="D910" s="14" t="s">
        <v>14005</v>
      </c>
      <c r="E910" s="9" t="s">
        <v>13936</v>
      </c>
      <c r="F910" s="9" t="s">
        <v>13950</v>
      </c>
      <c r="G910" s="9" t="s">
        <v>13926</v>
      </c>
      <c r="H910" s="9" t="s">
        <v>13951</v>
      </c>
      <c r="I910" s="9" t="s">
        <v>13928</v>
      </c>
      <c r="J910" s="9" t="s">
        <v>13929</v>
      </c>
      <c r="K910" s="9" t="s">
        <v>13940</v>
      </c>
      <c r="L910" s="9" t="s">
        <v>13954</v>
      </c>
      <c r="M910" s="9" t="s">
        <v>13967</v>
      </c>
      <c r="N910" s="13" t="s">
        <v>12</v>
      </c>
      <c r="O910" s="13" t="s">
        <v>14</v>
      </c>
      <c r="P910" s="13" t="s">
        <v>24</v>
      </c>
      <c r="Q910" s="13" t="s">
        <v>20</v>
      </c>
      <c r="R910" s="13" t="s">
        <v>15</v>
      </c>
      <c r="S910" s="10">
        <f>ROUNDUP(SUM(VLOOKUP(F910,'Pontuação'!A$2:B$11,2,FALSE),VLOOKUP(E910,'Pontuação'!C$2:D$11,2,FALSE),VLOOKUP(H910,'Pontuação'!I$2:J$11,2,FALSE),VLOOKUP(J910,'Pontuação'!G$2:H$11,2,FALSE),VLOOKUP(L910,'Pontuação'!M$2:N$13,2,FALSE)),0)</f>
        <v>1516</v>
      </c>
      <c r="T910" s="11">
        <f t="shared" si="1"/>
        <v>152</v>
      </c>
      <c r="U910" s="11" t="str">
        <f t="array" ref="U910">IFERROR(INDEX('Pontuação'!G$13:G$101, MATCH(T910, 'Pontuação'!F$13:F$101, 0)), "Faixa Indefinida")</f>
        <v>C</v>
      </c>
      <c r="V910" s="11">
        <f t="shared" si="2"/>
        <v>0</v>
      </c>
      <c r="W910" s="11">
        <f t="shared" si="3"/>
        <v>0</v>
      </c>
      <c r="X910" s="11">
        <f t="shared" si="4"/>
        <v>1</v>
      </c>
      <c r="Y910" s="11">
        <f t="shared" si="5"/>
        <v>0</v>
      </c>
      <c r="Z910" s="12">
        <f>ROUNDUP(SUM(VLOOKUP(F910,'Pontuação 3.0'!A$2:B$11,2,FALSE),VLOOKUP(E910,'Pontuação 3.0'!C$2:D$11,2,FALSE),VLOOKUP(H910,'Pontuação 3.0'!I$2:J$11,2,FALSE),VLOOKUP(J910,'Pontuação 3.0'!G$2:H$11,2,FALSE),VLOOKUP(G910,'Pontuação 3.0'!E$2:F$11,2,FALSE),VLOOKUP(K910,'Pontuação 3.0'!K$2:L$11,2,FALSE),VLOOKUP(L910,'Pontuação 3.0'!M$2:N$13,2,FALSE)),0)</f>
        <v>2092</v>
      </c>
      <c r="AA910" s="12">
        <f t="shared" si="6"/>
        <v>209</v>
      </c>
      <c r="AB910" s="12" t="str">
        <f t="array" ref="AB910">IFERROR(INDEX('Pontuação 3.0'!G$13:G$191, MATCH(AA910, 'Pontuação 3.0'!F$13:F$191, 0)), "Faixa Indefinida")</f>
        <v>C</v>
      </c>
      <c r="AC910" s="12">
        <f t="shared" si="7"/>
        <v>0</v>
      </c>
      <c r="AD910" s="12">
        <f t="shared" si="8"/>
        <v>0</v>
      </c>
      <c r="AE910" s="12">
        <f t="shared" si="9"/>
        <v>1</v>
      </c>
      <c r="AF910" s="12">
        <f t="shared" si="10"/>
        <v>0</v>
      </c>
    </row>
    <row r="911" ht="15.75" customHeight="1">
      <c r="A911" s="8">
        <v>45685.0</v>
      </c>
      <c r="B911" s="9" t="s">
        <v>2166</v>
      </c>
      <c r="C911" s="9" t="s">
        <v>2167</v>
      </c>
      <c r="D911" s="15">
        <v>6.2996003321E10</v>
      </c>
      <c r="E911" s="9" t="s">
        <v>13936</v>
      </c>
      <c r="F911" s="9" t="s">
        <v>13948</v>
      </c>
      <c r="G911" s="9" t="s">
        <v>13926</v>
      </c>
      <c r="H911" s="9" t="s">
        <v>13951</v>
      </c>
      <c r="I911" s="9" t="s">
        <v>13940</v>
      </c>
      <c r="J911" s="9" t="s">
        <v>13939</v>
      </c>
      <c r="K911" s="9" t="s">
        <v>13940</v>
      </c>
      <c r="L911" s="9" t="s">
        <v>13959</v>
      </c>
      <c r="M911" s="9" t="s">
        <v>13932</v>
      </c>
      <c r="N911" s="13" t="s">
        <v>12</v>
      </c>
      <c r="O911" s="13" t="s">
        <v>14</v>
      </c>
      <c r="P911" s="13" t="s">
        <v>24</v>
      </c>
      <c r="Q911" s="13" t="s">
        <v>20</v>
      </c>
      <c r="R911" s="13" t="s">
        <v>65</v>
      </c>
      <c r="S911" s="10">
        <f>ROUNDUP(SUM(VLOOKUP(F911,'Pontuação'!A$2:B$11,2,FALSE),VLOOKUP(E911,'Pontuação'!C$2:D$11,2,FALSE),VLOOKUP(H911,'Pontuação'!I$2:J$11,2,FALSE),VLOOKUP(J911,'Pontuação'!G$2:H$11,2,FALSE),VLOOKUP(L911,'Pontuação'!M$2:N$13,2,FALSE)),0)</f>
        <v>1716</v>
      </c>
      <c r="T911" s="11">
        <f t="shared" si="1"/>
        <v>172</v>
      </c>
      <c r="U911" s="11" t="str">
        <f t="array" ref="U911">IFERROR(INDEX('Pontuação'!G$13:G$101, MATCH(T911, 'Pontuação'!F$13:F$101, 0)), "Faixa Indefinida")</f>
        <v>B</v>
      </c>
      <c r="V911" s="11">
        <f t="shared" si="2"/>
        <v>0</v>
      </c>
      <c r="W911" s="11">
        <f t="shared" si="3"/>
        <v>1</v>
      </c>
      <c r="X911" s="11">
        <f t="shared" si="4"/>
        <v>0</v>
      </c>
      <c r="Y911" s="11">
        <f t="shared" si="5"/>
        <v>0</v>
      </c>
      <c r="Z911" s="12">
        <f>ROUNDUP(SUM(VLOOKUP(F911,'Pontuação 3.0'!A$2:B$11,2,FALSE),VLOOKUP(E911,'Pontuação 3.0'!C$2:D$11,2,FALSE),VLOOKUP(H911,'Pontuação 3.0'!I$2:J$11,2,FALSE),VLOOKUP(J911,'Pontuação 3.0'!G$2:H$11,2,FALSE),VLOOKUP(G911,'Pontuação 3.0'!E$2:F$11,2,FALSE),VLOOKUP(K911,'Pontuação 3.0'!K$2:L$11,2,FALSE),VLOOKUP(L911,'Pontuação 3.0'!M$2:N$13,2,FALSE)),0)</f>
        <v>2335</v>
      </c>
      <c r="AA911" s="12">
        <f t="shared" si="6"/>
        <v>234</v>
      </c>
      <c r="AB911" s="12" t="str">
        <f t="array" ref="AB911">IFERROR(INDEX('Pontuação 3.0'!G$13:G$191, MATCH(AA911, 'Pontuação 3.0'!F$13:F$191, 0)), "Faixa Indefinida")</f>
        <v>B</v>
      </c>
      <c r="AC911" s="12">
        <f t="shared" si="7"/>
        <v>0</v>
      </c>
      <c r="AD911" s="12">
        <f t="shared" si="8"/>
        <v>1</v>
      </c>
      <c r="AE911" s="12">
        <f t="shared" si="9"/>
        <v>0</v>
      </c>
      <c r="AF911" s="12">
        <f t="shared" si="10"/>
        <v>0</v>
      </c>
    </row>
    <row r="912" ht="15.75" customHeight="1">
      <c r="A912" s="8">
        <v>45685.0</v>
      </c>
      <c r="B912" s="9" t="s">
        <v>2168</v>
      </c>
      <c r="C912" s="9" t="s">
        <v>2169</v>
      </c>
      <c r="D912" s="15">
        <v>4.8985044035E10</v>
      </c>
      <c r="E912" s="9" t="s">
        <v>13924</v>
      </c>
      <c r="F912" s="9" t="s">
        <v>13950</v>
      </c>
      <c r="G912" s="9" t="s">
        <v>13944</v>
      </c>
      <c r="H912" s="9" t="s">
        <v>13927</v>
      </c>
      <c r="I912" s="9" t="s">
        <v>13940</v>
      </c>
      <c r="J912" s="9" t="s">
        <v>13929</v>
      </c>
      <c r="K912" s="9" t="s">
        <v>13940</v>
      </c>
      <c r="L912" s="9" t="s">
        <v>13959</v>
      </c>
      <c r="M912" s="9" t="s">
        <v>13942</v>
      </c>
      <c r="N912" s="13" t="s">
        <v>12</v>
      </c>
      <c r="O912" s="13" t="s">
        <v>14</v>
      </c>
      <c r="P912" s="13" t="s">
        <v>13</v>
      </c>
      <c r="Q912" s="13" t="s">
        <v>20</v>
      </c>
      <c r="R912" s="13" t="s">
        <v>65</v>
      </c>
      <c r="S912" s="10">
        <f>ROUNDUP(SUM(VLOOKUP(F912,'Pontuação'!A$2:B$11,2,FALSE),VLOOKUP(E912,'Pontuação'!C$2:D$11,2,FALSE),VLOOKUP(H912,'Pontuação'!I$2:J$11,2,FALSE),VLOOKUP(J912,'Pontuação'!G$2:H$11,2,FALSE),VLOOKUP(L912,'Pontuação'!M$2:N$13,2,FALSE)),0)</f>
        <v>1513</v>
      </c>
      <c r="T912" s="11">
        <f t="shared" si="1"/>
        <v>151</v>
      </c>
      <c r="U912" s="11" t="str">
        <f t="array" ref="U912">IFERROR(INDEX('Pontuação'!G$13:G$101, MATCH(T912, 'Pontuação'!F$13:F$101, 0)), "Faixa Indefinida")</f>
        <v>C</v>
      </c>
      <c r="V912" s="11">
        <f t="shared" si="2"/>
        <v>0</v>
      </c>
      <c r="W912" s="11">
        <f t="shared" si="3"/>
        <v>0</v>
      </c>
      <c r="X912" s="11">
        <f t="shared" si="4"/>
        <v>1</v>
      </c>
      <c r="Y912" s="11">
        <f t="shared" si="5"/>
        <v>0</v>
      </c>
      <c r="Z912" s="12">
        <f>ROUNDUP(SUM(VLOOKUP(F912,'Pontuação 3.0'!A$2:B$11,2,FALSE),VLOOKUP(E912,'Pontuação 3.0'!C$2:D$11,2,FALSE),VLOOKUP(H912,'Pontuação 3.0'!I$2:J$11,2,FALSE),VLOOKUP(J912,'Pontuação 3.0'!G$2:H$11,2,FALSE),VLOOKUP(G912,'Pontuação 3.0'!E$2:F$11,2,FALSE),VLOOKUP(K912,'Pontuação 3.0'!K$2:L$11,2,FALSE),VLOOKUP(L912,'Pontuação 3.0'!M$2:N$13,2,FALSE)),0)</f>
        <v>1998</v>
      </c>
      <c r="AA912" s="12">
        <f t="shared" si="6"/>
        <v>200</v>
      </c>
      <c r="AB912" s="12" t="str">
        <f t="array" ref="AB912">IFERROR(INDEX('Pontuação 3.0'!G$13:G$191, MATCH(AA912, 'Pontuação 3.0'!F$13:F$191, 0)), "Faixa Indefinida")</f>
        <v>C</v>
      </c>
      <c r="AC912" s="12">
        <f t="shared" si="7"/>
        <v>0</v>
      </c>
      <c r="AD912" s="12">
        <f t="shared" si="8"/>
        <v>0</v>
      </c>
      <c r="AE912" s="12">
        <f t="shared" si="9"/>
        <v>1</v>
      </c>
      <c r="AF912" s="12">
        <f t="shared" si="10"/>
        <v>0</v>
      </c>
    </row>
    <row r="913" ht="15.75" customHeight="1">
      <c r="A913" s="8">
        <v>45685.0</v>
      </c>
      <c r="B913" s="9" t="s">
        <v>2172</v>
      </c>
      <c r="C913" s="9" t="s">
        <v>2173</v>
      </c>
      <c r="D913" s="15">
        <v>2.1972827887E10</v>
      </c>
      <c r="E913" s="9" t="s">
        <v>13936</v>
      </c>
      <c r="F913" s="9" t="s">
        <v>13950</v>
      </c>
      <c r="G913" s="9" t="s">
        <v>13926</v>
      </c>
      <c r="H913" s="9" t="s">
        <v>13951</v>
      </c>
      <c r="I913" s="9" t="s">
        <v>13940</v>
      </c>
      <c r="J913" s="9" t="s">
        <v>13929</v>
      </c>
      <c r="K913" s="9" t="s">
        <v>13940</v>
      </c>
      <c r="L913" s="9" t="s">
        <v>13954</v>
      </c>
      <c r="M913" s="9" t="s">
        <v>13942</v>
      </c>
      <c r="N913" s="13" t="s">
        <v>12</v>
      </c>
      <c r="O913" s="13" t="s">
        <v>14</v>
      </c>
      <c r="P913" s="13" t="s">
        <v>32</v>
      </c>
      <c r="Q913" s="13" t="s">
        <v>77</v>
      </c>
      <c r="R913" s="13" t="s">
        <v>15</v>
      </c>
      <c r="S913" s="10">
        <f>ROUNDUP(SUM(VLOOKUP(F913,'Pontuação'!A$2:B$11,2,FALSE),VLOOKUP(E913,'Pontuação'!C$2:D$11,2,FALSE),VLOOKUP(H913,'Pontuação'!I$2:J$11,2,FALSE),VLOOKUP(J913,'Pontuação'!G$2:H$11,2,FALSE),VLOOKUP(L913,'Pontuação'!M$2:N$13,2,FALSE)),0)</f>
        <v>1516</v>
      </c>
      <c r="T913" s="11">
        <f t="shared" si="1"/>
        <v>152</v>
      </c>
      <c r="U913" s="11" t="str">
        <f t="array" ref="U913">IFERROR(INDEX('Pontuação'!G$13:G$101, MATCH(T913, 'Pontuação'!F$13:F$101, 0)), "Faixa Indefinida")</f>
        <v>C</v>
      </c>
      <c r="V913" s="11">
        <f t="shared" si="2"/>
        <v>0</v>
      </c>
      <c r="W913" s="11">
        <f t="shared" si="3"/>
        <v>0</v>
      </c>
      <c r="X913" s="11">
        <f t="shared" si="4"/>
        <v>1</v>
      </c>
      <c r="Y913" s="11">
        <f t="shared" si="5"/>
        <v>0</v>
      </c>
      <c r="Z913" s="12">
        <f>ROUNDUP(SUM(VLOOKUP(F913,'Pontuação 3.0'!A$2:B$11,2,FALSE),VLOOKUP(E913,'Pontuação 3.0'!C$2:D$11,2,FALSE),VLOOKUP(H913,'Pontuação 3.0'!I$2:J$11,2,FALSE),VLOOKUP(J913,'Pontuação 3.0'!G$2:H$11,2,FALSE),VLOOKUP(G913,'Pontuação 3.0'!E$2:F$11,2,FALSE),VLOOKUP(K913,'Pontuação 3.0'!K$2:L$11,2,FALSE),VLOOKUP(L913,'Pontuação 3.0'!M$2:N$13,2,FALSE)),0)</f>
        <v>2092</v>
      </c>
      <c r="AA913" s="12">
        <f t="shared" si="6"/>
        <v>209</v>
      </c>
      <c r="AB913" s="12" t="str">
        <f t="array" ref="AB913">IFERROR(INDEX('Pontuação 3.0'!G$13:G$191, MATCH(AA913, 'Pontuação 3.0'!F$13:F$191, 0)), "Faixa Indefinida")</f>
        <v>C</v>
      </c>
      <c r="AC913" s="12">
        <f t="shared" si="7"/>
        <v>0</v>
      </c>
      <c r="AD913" s="12">
        <f t="shared" si="8"/>
        <v>0</v>
      </c>
      <c r="AE913" s="12">
        <f t="shared" si="9"/>
        <v>1</v>
      </c>
      <c r="AF913" s="12">
        <f t="shared" si="10"/>
        <v>0</v>
      </c>
    </row>
    <row r="914" ht="15.75" customHeight="1">
      <c r="A914" s="8">
        <v>45685.0</v>
      </c>
      <c r="B914" s="9" t="s">
        <v>918</v>
      </c>
      <c r="C914" s="9" t="s">
        <v>2176</v>
      </c>
      <c r="D914" s="15">
        <v>8.199713322E9</v>
      </c>
      <c r="E914" s="9" t="s">
        <v>13936</v>
      </c>
      <c r="F914" s="9" t="s">
        <v>13948</v>
      </c>
      <c r="G914" s="9" t="s">
        <v>13926</v>
      </c>
      <c r="H914" s="9" t="s">
        <v>13951</v>
      </c>
      <c r="I914" s="9" t="s">
        <v>13940</v>
      </c>
      <c r="J914" s="9" t="s">
        <v>13956</v>
      </c>
      <c r="K914" s="9" t="s">
        <v>13940</v>
      </c>
      <c r="L914" s="9" t="s">
        <v>13959</v>
      </c>
      <c r="M914" s="9" t="s">
        <v>13942</v>
      </c>
      <c r="N914" s="13" t="s">
        <v>12</v>
      </c>
      <c r="O914" s="13" t="s">
        <v>14</v>
      </c>
      <c r="P914" s="13" t="s">
        <v>13</v>
      </c>
      <c r="Q914" s="13" t="s">
        <v>48</v>
      </c>
      <c r="R914" s="13" t="s">
        <v>15</v>
      </c>
      <c r="S914" s="10">
        <f>ROUNDUP(SUM(VLOOKUP(F914,'Pontuação'!A$2:B$11,2,FALSE),VLOOKUP(E914,'Pontuação'!C$2:D$11,2,FALSE),VLOOKUP(H914,'Pontuação'!I$2:J$11,2,FALSE),VLOOKUP(J914,'Pontuação'!G$2:H$11,2,FALSE),VLOOKUP(L914,'Pontuação'!M$2:N$13,2,FALSE)),0)</f>
        <v>1889</v>
      </c>
      <c r="T914" s="11">
        <f t="shared" si="1"/>
        <v>189</v>
      </c>
      <c r="U914" s="11" t="str">
        <f t="array" ref="U914">IFERROR(INDEX('Pontuação'!G$13:G$101, MATCH(T914, 'Pontuação'!F$13:F$101, 0)), "Faixa Indefinida")</f>
        <v>A</v>
      </c>
      <c r="V914" s="11">
        <f t="shared" si="2"/>
        <v>1</v>
      </c>
      <c r="W914" s="11">
        <f t="shared" si="3"/>
        <v>0</v>
      </c>
      <c r="X914" s="11">
        <f t="shared" si="4"/>
        <v>0</v>
      </c>
      <c r="Y914" s="11">
        <f t="shared" si="5"/>
        <v>0</v>
      </c>
      <c r="Z914" s="12">
        <f>ROUNDUP(SUM(VLOOKUP(F914,'Pontuação 3.0'!A$2:B$11,2,FALSE),VLOOKUP(E914,'Pontuação 3.0'!C$2:D$11,2,FALSE),VLOOKUP(H914,'Pontuação 3.0'!I$2:J$11,2,FALSE),VLOOKUP(J914,'Pontuação 3.0'!G$2:H$11,2,FALSE),VLOOKUP(G914,'Pontuação 3.0'!E$2:F$11,2,FALSE),VLOOKUP(K914,'Pontuação 3.0'!K$2:L$11,2,FALSE),VLOOKUP(L914,'Pontuação 3.0'!M$2:N$13,2,FALSE)),0)</f>
        <v>2458</v>
      </c>
      <c r="AA914" s="12">
        <f t="shared" si="6"/>
        <v>246</v>
      </c>
      <c r="AB914" s="12" t="str">
        <f t="array" ref="AB914">IFERROR(INDEX('Pontuação 3.0'!G$13:G$191, MATCH(AA914, 'Pontuação 3.0'!F$13:F$191, 0)), "Faixa Indefinida")</f>
        <v>A</v>
      </c>
      <c r="AC914" s="12">
        <f t="shared" si="7"/>
        <v>1</v>
      </c>
      <c r="AD914" s="12">
        <f t="shared" si="8"/>
        <v>0</v>
      </c>
      <c r="AE914" s="12">
        <f t="shared" si="9"/>
        <v>0</v>
      </c>
      <c r="AF914" s="12">
        <f t="shared" si="10"/>
        <v>0</v>
      </c>
    </row>
    <row r="915" ht="15.75" customHeight="1">
      <c r="A915" s="8">
        <v>45685.0</v>
      </c>
      <c r="B915" s="9" t="s">
        <v>2174</v>
      </c>
      <c r="C915" s="9" t="s">
        <v>2175</v>
      </c>
      <c r="D915" s="15">
        <v>1.2996252967E10</v>
      </c>
      <c r="E915" s="9" t="s">
        <v>13936</v>
      </c>
      <c r="F915" s="9" t="s">
        <v>13950</v>
      </c>
      <c r="G915" s="9" t="s">
        <v>13926</v>
      </c>
      <c r="H915" s="9" t="s">
        <v>13951</v>
      </c>
      <c r="I915" s="9" t="s">
        <v>13940</v>
      </c>
      <c r="J915" s="9" t="s">
        <v>13929</v>
      </c>
      <c r="K915" s="9" t="s">
        <v>13940</v>
      </c>
      <c r="L915" s="9" t="s">
        <v>13945</v>
      </c>
      <c r="M915" s="9" t="s">
        <v>13942</v>
      </c>
      <c r="N915" s="13" t="s">
        <v>12</v>
      </c>
      <c r="O915" s="13" t="s">
        <v>14</v>
      </c>
      <c r="P915" s="13" t="s">
        <v>13</v>
      </c>
      <c r="Q915" s="13" t="s">
        <v>33</v>
      </c>
      <c r="R915" s="13" t="s">
        <v>15</v>
      </c>
      <c r="S915" s="10">
        <f>ROUNDUP(SUM(VLOOKUP(F915,'Pontuação'!A$2:B$11,2,FALSE),VLOOKUP(E915,'Pontuação'!C$2:D$11,2,FALSE),VLOOKUP(H915,'Pontuação'!I$2:J$11,2,FALSE),VLOOKUP(J915,'Pontuação'!G$2:H$11,2,FALSE),VLOOKUP(L915,'Pontuação'!M$2:N$13,2,FALSE)),0)</f>
        <v>1685</v>
      </c>
      <c r="T915" s="11">
        <f t="shared" si="1"/>
        <v>169</v>
      </c>
      <c r="U915" s="11" t="str">
        <f t="array" ref="U915">IFERROR(INDEX('Pontuação'!G$13:G$101, MATCH(T915, 'Pontuação'!F$13:F$101, 0)), "Faixa Indefinida")</f>
        <v>B</v>
      </c>
      <c r="V915" s="11">
        <f t="shared" si="2"/>
        <v>0</v>
      </c>
      <c r="W915" s="11">
        <f t="shared" si="3"/>
        <v>1</v>
      </c>
      <c r="X915" s="11">
        <f t="shared" si="4"/>
        <v>0</v>
      </c>
      <c r="Y915" s="11">
        <f t="shared" si="5"/>
        <v>0</v>
      </c>
      <c r="Z915" s="12">
        <f>ROUNDUP(SUM(VLOOKUP(F915,'Pontuação 3.0'!A$2:B$11,2,FALSE),VLOOKUP(E915,'Pontuação 3.0'!C$2:D$11,2,FALSE),VLOOKUP(H915,'Pontuação 3.0'!I$2:J$11,2,FALSE),VLOOKUP(J915,'Pontuação 3.0'!G$2:H$11,2,FALSE),VLOOKUP(G915,'Pontuação 3.0'!E$2:F$11,2,FALSE),VLOOKUP(K915,'Pontuação 3.0'!K$2:L$11,2,FALSE),VLOOKUP(L915,'Pontuação 3.0'!M$2:N$13,2,FALSE)),0)</f>
        <v>2208</v>
      </c>
      <c r="AA915" s="12">
        <f t="shared" si="6"/>
        <v>221</v>
      </c>
      <c r="AB915" s="12" t="str">
        <f t="array" ref="AB915">IFERROR(INDEX('Pontuação 3.0'!G$13:G$191, MATCH(AA915, 'Pontuação 3.0'!F$13:F$191, 0)), "Faixa Indefinida")</f>
        <v>B</v>
      </c>
      <c r="AC915" s="12">
        <f t="shared" si="7"/>
        <v>0</v>
      </c>
      <c r="AD915" s="12">
        <f t="shared" si="8"/>
        <v>1</v>
      </c>
      <c r="AE915" s="12">
        <f t="shared" si="9"/>
        <v>0</v>
      </c>
      <c r="AF915" s="12">
        <f t="shared" si="10"/>
        <v>0</v>
      </c>
    </row>
    <row r="916" ht="15.75" customHeight="1">
      <c r="A916" s="8">
        <v>45685.0</v>
      </c>
      <c r="B916" s="9" t="s">
        <v>2177</v>
      </c>
      <c r="C916" s="9" t="s">
        <v>2178</v>
      </c>
      <c r="D916" s="15">
        <v>7.39888712E10</v>
      </c>
      <c r="E916" s="9" t="s">
        <v>13936</v>
      </c>
      <c r="F916" s="9" t="s">
        <v>13950</v>
      </c>
      <c r="G916" s="9" t="s">
        <v>13926</v>
      </c>
      <c r="H916" s="9" t="s">
        <v>13927</v>
      </c>
      <c r="I916" s="9" t="s">
        <v>13940</v>
      </c>
      <c r="J916" s="9" t="s">
        <v>13929</v>
      </c>
      <c r="K916" s="9" t="s">
        <v>13930</v>
      </c>
      <c r="L916" s="9" t="s">
        <v>13931</v>
      </c>
      <c r="M916" s="9" t="s">
        <v>13952</v>
      </c>
      <c r="N916" s="13" t="s">
        <v>12</v>
      </c>
      <c r="O916" s="13" t="s">
        <v>14</v>
      </c>
      <c r="P916" s="13" t="s">
        <v>13</v>
      </c>
      <c r="Q916" s="13" t="s">
        <v>77</v>
      </c>
      <c r="R916" s="13" t="s">
        <v>65</v>
      </c>
      <c r="S916" s="10">
        <f>ROUNDUP(SUM(VLOOKUP(F916,'Pontuação'!A$2:B$11,2,FALSE),VLOOKUP(E916,'Pontuação'!C$2:D$11,2,FALSE),VLOOKUP(H916,'Pontuação'!I$2:J$11,2,FALSE),VLOOKUP(J916,'Pontuação'!G$2:H$11,2,FALSE),VLOOKUP(L916,'Pontuação'!M$2:N$13,2,FALSE)),0)</f>
        <v>1439</v>
      </c>
      <c r="T916" s="11">
        <f t="shared" si="1"/>
        <v>144</v>
      </c>
      <c r="U916" s="11" t="str">
        <f t="array" ref="U916">IFERROR(INDEX('Pontuação'!G$13:G$101, MATCH(T916, 'Pontuação'!F$13:F$101, 0)), "Faixa Indefinida")</f>
        <v>D</v>
      </c>
      <c r="V916" s="11">
        <f t="shared" si="2"/>
        <v>0</v>
      </c>
      <c r="W916" s="11">
        <f t="shared" si="3"/>
        <v>0</v>
      </c>
      <c r="X916" s="11">
        <f t="shared" si="4"/>
        <v>0</v>
      </c>
      <c r="Y916" s="11">
        <f t="shared" si="5"/>
        <v>1</v>
      </c>
      <c r="Z916" s="12">
        <f>ROUNDUP(SUM(VLOOKUP(F916,'Pontuação 3.0'!A$2:B$11,2,FALSE),VLOOKUP(E916,'Pontuação 3.0'!C$2:D$11,2,FALSE),VLOOKUP(H916,'Pontuação 3.0'!I$2:J$11,2,FALSE),VLOOKUP(J916,'Pontuação 3.0'!G$2:H$11,2,FALSE),VLOOKUP(G916,'Pontuação 3.0'!E$2:F$11,2,FALSE),VLOOKUP(K916,'Pontuação 3.0'!K$2:L$11,2,FALSE),VLOOKUP(L916,'Pontuação 3.0'!M$2:N$13,2,FALSE)),0)</f>
        <v>2235</v>
      </c>
      <c r="AA916" s="12">
        <f t="shared" si="6"/>
        <v>224</v>
      </c>
      <c r="AB916" s="12" t="str">
        <f t="array" ref="AB916">IFERROR(INDEX('Pontuação 3.0'!G$13:G$191, MATCH(AA916, 'Pontuação 3.0'!F$13:F$191, 0)), "Faixa Indefinida")</f>
        <v>B</v>
      </c>
      <c r="AC916" s="12">
        <f t="shared" si="7"/>
        <v>0</v>
      </c>
      <c r="AD916" s="12">
        <f t="shared" si="8"/>
        <v>1</v>
      </c>
      <c r="AE916" s="12">
        <f t="shared" si="9"/>
        <v>0</v>
      </c>
      <c r="AF916" s="12">
        <f t="shared" si="10"/>
        <v>0</v>
      </c>
    </row>
    <row r="917" ht="15.75" customHeight="1">
      <c r="A917" s="8">
        <v>45685.0</v>
      </c>
      <c r="B917" s="9" t="s">
        <v>2179</v>
      </c>
      <c r="C917" s="9" t="s">
        <v>2180</v>
      </c>
      <c r="D917" s="15">
        <v>1.1972063817E10</v>
      </c>
      <c r="E917" s="9" t="s">
        <v>13936</v>
      </c>
      <c r="F917" s="9" t="s">
        <v>13950</v>
      </c>
      <c r="G917" s="9" t="s">
        <v>13926</v>
      </c>
      <c r="H917" s="9" t="s">
        <v>13949</v>
      </c>
      <c r="I917" s="9" t="s">
        <v>13940</v>
      </c>
      <c r="J917" s="9" t="s">
        <v>13929</v>
      </c>
      <c r="K917" s="9" t="s">
        <v>13940</v>
      </c>
      <c r="L917" s="9" t="s">
        <v>13931</v>
      </c>
      <c r="M917" s="9" t="s">
        <v>13942</v>
      </c>
      <c r="N917" s="13" t="s">
        <v>12</v>
      </c>
      <c r="O917" s="13" t="s">
        <v>14</v>
      </c>
      <c r="P917" s="13" t="s">
        <v>32</v>
      </c>
      <c r="Q917" s="13" t="s">
        <v>33</v>
      </c>
      <c r="R917" s="13" t="s">
        <v>65</v>
      </c>
      <c r="S917" s="10">
        <f>ROUNDUP(SUM(VLOOKUP(F917,'Pontuação'!A$2:B$11,2,FALSE),VLOOKUP(E917,'Pontuação'!C$2:D$11,2,FALSE),VLOOKUP(H917,'Pontuação'!I$2:J$11,2,FALSE),VLOOKUP(J917,'Pontuação'!G$2:H$11,2,FALSE),VLOOKUP(L917,'Pontuação'!M$2:N$13,2,FALSE)),0)</f>
        <v>1595</v>
      </c>
      <c r="T917" s="11">
        <f t="shared" si="1"/>
        <v>160</v>
      </c>
      <c r="U917" s="11" t="str">
        <f t="array" ref="U917">IFERROR(INDEX('Pontuação'!G$13:G$101, MATCH(T917, 'Pontuação'!F$13:F$101, 0)), "Faixa Indefinida")</f>
        <v>C</v>
      </c>
      <c r="V917" s="11">
        <f t="shared" si="2"/>
        <v>0</v>
      </c>
      <c r="W917" s="11">
        <f t="shared" si="3"/>
        <v>0</v>
      </c>
      <c r="X917" s="11">
        <f t="shared" si="4"/>
        <v>1</v>
      </c>
      <c r="Y917" s="11">
        <f t="shared" si="5"/>
        <v>0</v>
      </c>
      <c r="Z917" s="12">
        <f>ROUNDUP(SUM(VLOOKUP(F917,'Pontuação 3.0'!A$2:B$11,2,FALSE),VLOOKUP(E917,'Pontuação 3.0'!C$2:D$11,2,FALSE),VLOOKUP(H917,'Pontuação 3.0'!I$2:J$11,2,FALSE),VLOOKUP(J917,'Pontuação 3.0'!G$2:H$11,2,FALSE),VLOOKUP(G917,'Pontuação 3.0'!E$2:F$11,2,FALSE),VLOOKUP(K917,'Pontuação 3.0'!K$2:L$11,2,FALSE),VLOOKUP(L917,'Pontuação 3.0'!M$2:N$13,2,FALSE)),0)</f>
        <v>2209</v>
      </c>
      <c r="AA917" s="12">
        <f t="shared" si="6"/>
        <v>221</v>
      </c>
      <c r="AB917" s="12" t="str">
        <f t="array" ref="AB917">IFERROR(INDEX('Pontuação 3.0'!G$13:G$191, MATCH(AA917, 'Pontuação 3.0'!F$13:F$191, 0)), "Faixa Indefinida")</f>
        <v>B</v>
      </c>
      <c r="AC917" s="12">
        <f t="shared" si="7"/>
        <v>0</v>
      </c>
      <c r="AD917" s="12">
        <f t="shared" si="8"/>
        <v>1</v>
      </c>
      <c r="AE917" s="12">
        <f t="shared" si="9"/>
        <v>0</v>
      </c>
      <c r="AF917" s="12">
        <f t="shared" si="10"/>
        <v>0</v>
      </c>
    </row>
    <row r="918" ht="15.75" customHeight="1">
      <c r="A918" s="8">
        <v>45685.0</v>
      </c>
      <c r="B918" s="9" t="s">
        <v>848</v>
      </c>
      <c r="C918" s="9" t="s">
        <v>2183</v>
      </c>
      <c r="D918" s="9" t="s">
        <v>2184</v>
      </c>
      <c r="E918" s="9" t="s">
        <v>13936</v>
      </c>
      <c r="F918" s="9" t="s">
        <v>13950</v>
      </c>
      <c r="G918" s="9" t="s">
        <v>13926</v>
      </c>
      <c r="H918" s="9" t="s">
        <v>13951</v>
      </c>
      <c r="I918" s="9" t="s">
        <v>13928</v>
      </c>
      <c r="J918" s="9" t="s">
        <v>13929</v>
      </c>
      <c r="K918" s="9" t="s">
        <v>13940</v>
      </c>
      <c r="L918" s="9" t="s">
        <v>13931</v>
      </c>
      <c r="M918" s="9" t="s">
        <v>13967</v>
      </c>
      <c r="N918" s="13" t="s">
        <v>12</v>
      </c>
      <c r="O918" s="13" t="s">
        <v>14</v>
      </c>
      <c r="P918" s="13" t="s">
        <v>32</v>
      </c>
      <c r="Q918" s="13" t="s">
        <v>48</v>
      </c>
      <c r="R918" s="13" t="s">
        <v>15</v>
      </c>
      <c r="S918" s="10">
        <f>ROUNDUP(SUM(VLOOKUP(F918,'Pontuação'!A$2:B$11,2,FALSE),VLOOKUP(E918,'Pontuação'!C$2:D$11,2,FALSE),VLOOKUP(H918,'Pontuação'!I$2:J$11,2,FALSE),VLOOKUP(J918,'Pontuação'!G$2:H$11,2,FALSE),VLOOKUP(L918,'Pontuação'!M$2:N$13,2,FALSE)),0)</f>
        <v>1553</v>
      </c>
      <c r="T918" s="11">
        <f t="shared" si="1"/>
        <v>155</v>
      </c>
      <c r="U918" s="11" t="str">
        <f t="array" ref="U918">IFERROR(INDEX('Pontuação'!G$13:G$101, MATCH(T918, 'Pontuação'!F$13:F$101, 0)), "Faixa Indefinida")</f>
        <v>C</v>
      </c>
      <c r="V918" s="11">
        <f t="shared" si="2"/>
        <v>0</v>
      </c>
      <c r="W918" s="11">
        <f t="shared" si="3"/>
        <v>0</v>
      </c>
      <c r="X918" s="11">
        <f t="shared" si="4"/>
        <v>1</v>
      </c>
      <c r="Y918" s="11">
        <f t="shared" si="5"/>
        <v>0</v>
      </c>
      <c r="Z918" s="12">
        <f>ROUNDUP(SUM(VLOOKUP(F918,'Pontuação 3.0'!A$2:B$11,2,FALSE),VLOOKUP(E918,'Pontuação 3.0'!C$2:D$11,2,FALSE),VLOOKUP(H918,'Pontuação 3.0'!I$2:J$11,2,FALSE),VLOOKUP(J918,'Pontuação 3.0'!G$2:H$11,2,FALSE),VLOOKUP(G918,'Pontuação 3.0'!E$2:F$11,2,FALSE),VLOOKUP(K918,'Pontuação 3.0'!K$2:L$11,2,FALSE),VLOOKUP(L918,'Pontuação 3.0'!M$2:N$13,2,FALSE)),0)</f>
        <v>2122</v>
      </c>
      <c r="AA918" s="12">
        <f t="shared" si="6"/>
        <v>212</v>
      </c>
      <c r="AB918" s="12" t="str">
        <f t="array" ref="AB918">IFERROR(INDEX('Pontuação 3.0'!G$13:G$191, MATCH(AA918, 'Pontuação 3.0'!F$13:F$191, 0)), "Faixa Indefinida")</f>
        <v>C</v>
      </c>
      <c r="AC918" s="12">
        <f t="shared" si="7"/>
        <v>0</v>
      </c>
      <c r="AD918" s="12">
        <f t="shared" si="8"/>
        <v>0</v>
      </c>
      <c r="AE918" s="12">
        <f t="shared" si="9"/>
        <v>1</v>
      </c>
      <c r="AF918" s="12">
        <f t="shared" si="10"/>
        <v>0</v>
      </c>
    </row>
    <row r="919" ht="15.75" customHeight="1">
      <c r="A919" s="8">
        <v>45685.0</v>
      </c>
      <c r="B919" s="9" t="s">
        <v>2170</v>
      </c>
      <c r="C919" s="9" t="s">
        <v>2171</v>
      </c>
      <c r="D919" s="15">
        <v>1.799728608E10</v>
      </c>
      <c r="E919" s="9" t="s">
        <v>13936</v>
      </c>
      <c r="F919" s="9" t="s">
        <v>13950</v>
      </c>
      <c r="G919" s="9" t="s">
        <v>13957</v>
      </c>
      <c r="H919" s="9" t="s">
        <v>13927</v>
      </c>
      <c r="I919" s="9" t="s">
        <v>13940</v>
      </c>
      <c r="J919" s="9" t="s">
        <v>13929</v>
      </c>
      <c r="K919" s="9" t="s">
        <v>13940</v>
      </c>
      <c r="L919" s="9" t="s">
        <v>13931</v>
      </c>
      <c r="M919" s="9" t="s">
        <v>13952</v>
      </c>
      <c r="N919" s="13" t="s">
        <v>12</v>
      </c>
      <c r="O919" s="13" t="s">
        <v>14</v>
      </c>
      <c r="P919" s="13" t="s">
        <v>32</v>
      </c>
      <c r="Q919" s="13" t="s">
        <v>20</v>
      </c>
      <c r="R919" s="13" t="s">
        <v>65</v>
      </c>
      <c r="S919" s="10">
        <f>ROUNDUP(SUM(VLOOKUP(F919,'Pontuação'!A$2:B$11,2,FALSE),VLOOKUP(E919,'Pontuação'!C$2:D$11,2,FALSE),VLOOKUP(H919,'Pontuação'!I$2:J$11,2,FALSE),VLOOKUP(J919,'Pontuação'!G$2:H$11,2,FALSE),VLOOKUP(L919,'Pontuação'!M$2:N$13,2,FALSE)),0)</f>
        <v>1439</v>
      </c>
      <c r="T919" s="11">
        <f t="shared" si="1"/>
        <v>144</v>
      </c>
      <c r="U919" s="11" t="str">
        <f t="array" ref="U919">IFERROR(INDEX('Pontuação'!G$13:G$101, MATCH(T919, 'Pontuação'!F$13:F$101, 0)), "Faixa Indefinida")</f>
        <v>D</v>
      </c>
      <c r="V919" s="11">
        <f t="shared" si="2"/>
        <v>0</v>
      </c>
      <c r="W919" s="11">
        <f t="shared" si="3"/>
        <v>0</v>
      </c>
      <c r="X919" s="11">
        <f t="shared" si="4"/>
        <v>0</v>
      </c>
      <c r="Y919" s="11">
        <f t="shared" si="5"/>
        <v>1</v>
      </c>
      <c r="Z919" s="12">
        <f>ROUNDUP(SUM(VLOOKUP(F919,'Pontuação 3.0'!A$2:B$11,2,FALSE),VLOOKUP(E919,'Pontuação 3.0'!C$2:D$11,2,FALSE),VLOOKUP(H919,'Pontuação 3.0'!I$2:J$11,2,FALSE),VLOOKUP(J919,'Pontuação 3.0'!G$2:H$11,2,FALSE),VLOOKUP(G919,'Pontuação 3.0'!E$2:F$11,2,FALSE),VLOOKUP(K919,'Pontuação 3.0'!K$2:L$11,2,FALSE),VLOOKUP(L919,'Pontuação 3.0'!M$2:N$13,2,FALSE)),0)</f>
        <v>1824</v>
      </c>
      <c r="AA919" s="12">
        <f t="shared" si="6"/>
        <v>182</v>
      </c>
      <c r="AB919" s="12" t="str">
        <f t="array" ref="AB919">IFERROR(INDEX('Pontuação 3.0'!G$13:G$191, MATCH(AA919, 'Pontuação 3.0'!F$13:F$191, 0)), "Faixa Indefinida")</f>
        <v>D</v>
      </c>
      <c r="AC919" s="12">
        <f t="shared" si="7"/>
        <v>0</v>
      </c>
      <c r="AD919" s="12">
        <f t="shared" si="8"/>
        <v>0</v>
      </c>
      <c r="AE919" s="12">
        <f t="shared" si="9"/>
        <v>0</v>
      </c>
      <c r="AF919" s="12">
        <f t="shared" si="10"/>
        <v>1</v>
      </c>
    </row>
    <row r="920" ht="15.75" customHeight="1">
      <c r="A920" s="8">
        <v>45685.0</v>
      </c>
      <c r="B920" s="9" t="s">
        <v>2185</v>
      </c>
      <c r="C920" s="9" t="s">
        <v>2186</v>
      </c>
      <c r="D920" s="15">
        <v>5.1982881376E10</v>
      </c>
      <c r="E920" s="9" t="s">
        <v>13924</v>
      </c>
      <c r="F920" s="9" t="s">
        <v>13950</v>
      </c>
      <c r="G920" s="9" t="s">
        <v>13944</v>
      </c>
      <c r="H920" s="9" t="s">
        <v>13951</v>
      </c>
      <c r="I920" s="9" t="s">
        <v>13940</v>
      </c>
      <c r="J920" s="9" t="s">
        <v>13966</v>
      </c>
      <c r="K920" s="9" t="s">
        <v>13930</v>
      </c>
      <c r="L920" s="9" t="s">
        <v>13945</v>
      </c>
      <c r="M920" s="9" t="s">
        <v>13942</v>
      </c>
      <c r="N920" s="9"/>
      <c r="O920" s="9"/>
      <c r="P920" s="9"/>
      <c r="Q920" s="9"/>
      <c r="R920" s="9"/>
      <c r="S920" s="10">
        <f>ROUNDUP(SUM(VLOOKUP(F920,'Pontuação'!A$2:B$11,2,FALSE),VLOOKUP(E920,'Pontuação'!C$2:D$11,2,FALSE),VLOOKUP(H920,'Pontuação'!I$2:J$11,2,FALSE),VLOOKUP(J920,'Pontuação'!G$2:H$11,2,FALSE),VLOOKUP(L920,'Pontuação'!M$2:N$13,2,FALSE)),0)</f>
        <v>1967</v>
      </c>
      <c r="T920" s="11">
        <f t="shared" si="1"/>
        <v>197</v>
      </c>
      <c r="U920" s="11" t="str">
        <f t="array" ref="U920">IFERROR(INDEX('Pontuação'!G$13:G$101, MATCH(T920, 'Pontuação'!F$13:F$101, 0)), "Faixa Indefinida")</f>
        <v>A</v>
      </c>
      <c r="V920" s="11">
        <f t="shared" si="2"/>
        <v>1</v>
      </c>
      <c r="W920" s="11">
        <f t="shared" si="3"/>
        <v>0</v>
      </c>
      <c r="X920" s="11">
        <f t="shared" si="4"/>
        <v>0</v>
      </c>
      <c r="Y920" s="11">
        <f t="shared" si="5"/>
        <v>0</v>
      </c>
      <c r="Z920" s="12">
        <f>ROUNDUP(SUM(VLOOKUP(F920,'Pontuação 3.0'!A$2:B$11,2,FALSE),VLOOKUP(E920,'Pontuação 3.0'!C$2:D$11,2,FALSE),VLOOKUP(H920,'Pontuação 3.0'!I$2:J$11,2,FALSE),VLOOKUP(J920,'Pontuação 3.0'!G$2:H$11,2,FALSE),VLOOKUP(G920,'Pontuação 3.0'!E$2:F$11,2,FALSE),VLOOKUP(K920,'Pontuação 3.0'!K$2:L$11,2,FALSE),VLOOKUP(L920,'Pontuação 3.0'!M$2:N$13,2,FALSE)),0)</f>
        <v>2322</v>
      </c>
      <c r="AA920" s="12">
        <f t="shared" si="6"/>
        <v>232</v>
      </c>
      <c r="AB920" s="12" t="str">
        <f t="array" ref="AB920">IFERROR(INDEX('Pontuação 3.0'!G$13:G$191, MATCH(AA920, 'Pontuação 3.0'!F$13:F$191, 0)), "Faixa Indefinida")</f>
        <v>B</v>
      </c>
      <c r="AC920" s="12">
        <f t="shared" si="7"/>
        <v>0</v>
      </c>
      <c r="AD920" s="12">
        <f t="shared" si="8"/>
        <v>1</v>
      </c>
      <c r="AE920" s="12">
        <f t="shared" si="9"/>
        <v>0</v>
      </c>
      <c r="AF920" s="12">
        <f t="shared" si="10"/>
        <v>0</v>
      </c>
    </row>
    <row r="921" ht="15.75" customHeight="1">
      <c r="A921" s="8">
        <v>45685.0</v>
      </c>
      <c r="B921" s="9" t="s">
        <v>2181</v>
      </c>
      <c r="C921" s="9" t="s">
        <v>2182</v>
      </c>
      <c r="D921" s="15">
        <v>1.1982553168E10</v>
      </c>
      <c r="E921" s="9" t="s">
        <v>13936</v>
      </c>
      <c r="F921" s="9" t="s">
        <v>13937</v>
      </c>
      <c r="G921" s="9" t="s">
        <v>13926</v>
      </c>
      <c r="H921" s="9" t="s">
        <v>13927</v>
      </c>
      <c r="I921" s="9" t="s">
        <v>13940</v>
      </c>
      <c r="J921" s="9" t="s">
        <v>13929</v>
      </c>
      <c r="K921" s="9" t="s">
        <v>13940</v>
      </c>
      <c r="L921" s="9" t="s">
        <v>13954</v>
      </c>
      <c r="M921" s="9" t="s">
        <v>13946</v>
      </c>
      <c r="N921" s="13" t="s">
        <v>12</v>
      </c>
      <c r="O921" s="13" t="s">
        <v>14</v>
      </c>
      <c r="P921" s="13" t="s">
        <v>93</v>
      </c>
      <c r="Q921" s="13" t="s">
        <v>20</v>
      </c>
      <c r="R921" s="13" t="s">
        <v>65</v>
      </c>
      <c r="S921" s="10">
        <f>ROUNDUP(SUM(VLOOKUP(F921,'Pontuação'!A$2:B$11,2,FALSE),VLOOKUP(E921,'Pontuação'!C$2:D$11,2,FALSE),VLOOKUP(H921,'Pontuação'!I$2:J$11,2,FALSE),VLOOKUP(J921,'Pontuação'!G$2:H$11,2,FALSE),VLOOKUP(L921,'Pontuação'!M$2:N$13,2,FALSE)),0)</f>
        <v>1373</v>
      </c>
      <c r="T921" s="11">
        <f t="shared" si="1"/>
        <v>137</v>
      </c>
      <c r="U921" s="11" t="str">
        <f t="array" ref="U921">IFERROR(INDEX('Pontuação'!G$13:G$101, MATCH(T921, 'Pontuação'!F$13:F$101, 0)), "Faixa Indefinida")</f>
        <v>D</v>
      </c>
      <c r="V921" s="11">
        <f t="shared" si="2"/>
        <v>0</v>
      </c>
      <c r="W921" s="11">
        <f t="shared" si="3"/>
        <v>0</v>
      </c>
      <c r="X921" s="11">
        <f t="shared" si="4"/>
        <v>0</v>
      </c>
      <c r="Y921" s="11">
        <f t="shared" si="5"/>
        <v>1</v>
      </c>
      <c r="Z921" s="12">
        <f>ROUNDUP(SUM(VLOOKUP(F921,'Pontuação 3.0'!A$2:B$11,2,FALSE),VLOOKUP(E921,'Pontuação 3.0'!C$2:D$11,2,FALSE),VLOOKUP(H921,'Pontuação 3.0'!I$2:J$11,2,FALSE),VLOOKUP(J921,'Pontuação 3.0'!G$2:H$11,2,FALSE),VLOOKUP(G921,'Pontuação 3.0'!E$2:F$11,2,FALSE),VLOOKUP(K921,'Pontuação 3.0'!K$2:L$11,2,FALSE),VLOOKUP(L921,'Pontuação 3.0'!M$2:N$13,2,FALSE)),0)</f>
        <v>1722</v>
      </c>
      <c r="AA921" s="12">
        <f t="shared" si="6"/>
        <v>172</v>
      </c>
      <c r="AB921" s="12" t="str">
        <f t="array" ref="AB921">IFERROR(INDEX('Pontuação 3.0'!G$13:G$191, MATCH(AA921, 'Pontuação 3.0'!F$13:F$191, 0)), "Faixa Indefinida")</f>
        <v>D</v>
      </c>
      <c r="AC921" s="12">
        <f t="shared" si="7"/>
        <v>0</v>
      </c>
      <c r="AD921" s="12">
        <f t="shared" si="8"/>
        <v>0</v>
      </c>
      <c r="AE921" s="12">
        <f t="shared" si="9"/>
        <v>0</v>
      </c>
      <c r="AF921" s="12">
        <f t="shared" si="10"/>
        <v>1</v>
      </c>
    </row>
    <row r="922" ht="15.75" customHeight="1">
      <c r="A922" s="8">
        <v>45685.0</v>
      </c>
      <c r="B922" s="9" t="s">
        <v>2194</v>
      </c>
      <c r="C922" s="9" t="s">
        <v>2195</v>
      </c>
      <c r="D922" s="15">
        <v>1.1984887527E10</v>
      </c>
      <c r="E922" s="9" t="s">
        <v>13936</v>
      </c>
      <c r="F922" s="9" t="s">
        <v>13948</v>
      </c>
      <c r="G922" s="9" t="s">
        <v>13926</v>
      </c>
      <c r="H922" s="9" t="s">
        <v>13938</v>
      </c>
      <c r="I922" s="9" t="s">
        <v>13928</v>
      </c>
      <c r="J922" s="9" t="s">
        <v>13929</v>
      </c>
      <c r="K922" s="9" t="s">
        <v>13930</v>
      </c>
      <c r="L922" s="9" t="s">
        <v>13931</v>
      </c>
      <c r="M922" s="9" t="s">
        <v>13952</v>
      </c>
      <c r="N922" s="13" t="s">
        <v>12</v>
      </c>
      <c r="O922" s="13" t="s">
        <v>14</v>
      </c>
      <c r="P922" s="13" t="s">
        <v>47</v>
      </c>
      <c r="Q922" s="13" t="s">
        <v>33</v>
      </c>
      <c r="R922" s="13" t="s">
        <v>15</v>
      </c>
      <c r="S922" s="10">
        <f>ROUNDUP(SUM(VLOOKUP(F922,'Pontuação'!A$2:B$11,2,FALSE),VLOOKUP(E922,'Pontuação'!C$2:D$11,2,FALSE),VLOOKUP(H922,'Pontuação'!I$2:J$11,2,FALSE),VLOOKUP(J922,'Pontuação'!G$2:H$11,2,FALSE),VLOOKUP(L922,'Pontuação'!M$2:N$13,2,FALSE)),0)</f>
        <v>1567</v>
      </c>
      <c r="T922" s="11">
        <f t="shared" si="1"/>
        <v>157</v>
      </c>
      <c r="U922" s="11" t="str">
        <f t="array" ref="U922">IFERROR(INDEX('Pontuação'!G$13:G$101, MATCH(T922, 'Pontuação'!F$13:F$101, 0)), "Faixa Indefinida")</f>
        <v>C</v>
      </c>
      <c r="V922" s="11">
        <f t="shared" si="2"/>
        <v>0</v>
      </c>
      <c r="W922" s="11">
        <f t="shared" si="3"/>
        <v>0</v>
      </c>
      <c r="X922" s="11">
        <f t="shared" si="4"/>
        <v>1</v>
      </c>
      <c r="Y922" s="11">
        <f t="shared" si="5"/>
        <v>0</v>
      </c>
      <c r="Z922" s="12">
        <f>ROUNDUP(SUM(VLOOKUP(F922,'Pontuação 3.0'!A$2:B$11,2,FALSE),VLOOKUP(E922,'Pontuação 3.0'!C$2:D$11,2,FALSE),VLOOKUP(H922,'Pontuação 3.0'!I$2:J$11,2,FALSE),VLOOKUP(J922,'Pontuação 3.0'!G$2:H$11,2,FALSE),VLOOKUP(G922,'Pontuação 3.0'!E$2:F$11,2,FALSE),VLOOKUP(K922,'Pontuação 3.0'!K$2:L$11,2,FALSE),VLOOKUP(L922,'Pontuação 3.0'!M$2:N$13,2,FALSE)),0)</f>
        <v>2186</v>
      </c>
      <c r="AA922" s="12">
        <f t="shared" si="6"/>
        <v>219</v>
      </c>
      <c r="AB922" s="12" t="str">
        <f t="array" ref="AB922">IFERROR(INDEX('Pontuação 3.0'!G$13:G$191, MATCH(AA922, 'Pontuação 3.0'!F$13:F$191, 0)), "Faixa Indefinida")</f>
        <v>B</v>
      </c>
      <c r="AC922" s="12">
        <f t="shared" si="7"/>
        <v>0</v>
      </c>
      <c r="AD922" s="12">
        <f t="shared" si="8"/>
        <v>1</v>
      </c>
      <c r="AE922" s="12">
        <f t="shared" si="9"/>
        <v>0</v>
      </c>
      <c r="AF922" s="12">
        <f t="shared" si="10"/>
        <v>0</v>
      </c>
    </row>
    <row r="923" ht="15.75" customHeight="1">
      <c r="A923" s="8">
        <v>45685.0</v>
      </c>
      <c r="B923" s="9" t="s">
        <v>2189</v>
      </c>
      <c r="C923" s="9" t="s">
        <v>2190</v>
      </c>
      <c r="D923" s="15">
        <v>1.1985119392E10</v>
      </c>
      <c r="E923" s="9" t="s">
        <v>13936</v>
      </c>
      <c r="F923" s="9" t="s">
        <v>13948</v>
      </c>
      <c r="G923" s="9" t="s">
        <v>13963</v>
      </c>
      <c r="H923" s="9" t="s">
        <v>13938</v>
      </c>
      <c r="I923" s="9" t="s">
        <v>13928</v>
      </c>
      <c r="J923" s="9" t="s">
        <v>13956</v>
      </c>
      <c r="K923" s="9" t="s">
        <v>13940</v>
      </c>
      <c r="L923" s="9" t="s">
        <v>13931</v>
      </c>
      <c r="M923" s="9" t="s">
        <v>13946</v>
      </c>
      <c r="N923" s="13" t="s">
        <v>12</v>
      </c>
      <c r="O923" s="13" t="s">
        <v>14</v>
      </c>
      <c r="P923" s="13" t="s">
        <v>32</v>
      </c>
      <c r="Q923" s="13" t="s">
        <v>59</v>
      </c>
      <c r="R923" s="13" t="s">
        <v>15</v>
      </c>
      <c r="S923" s="10">
        <f>ROUNDUP(SUM(VLOOKUP(F923,'Pontuação'!A$2:B$11,2,FALSE),VLOOKUP(E923,'Pontuação'!C$2:D$11,2,FALSE),VLOOKUP(H923,'Pontuação'!I$2:J$11,2,FALSE),VLOOKUP(J923,'Pontuação'!G$2:H$11,2,FALSE),VLOOKUP(L923,'Pontuação'!M$2:N$13,2,FALSE)),0)</f>
        <v>1845</v>
      </c>
      <c r="T923" s="11">
        <f t="shared" si="1"/>
        <v>185</v>
      </c>
      <c r="U923" s="11" t="str">
        <f t="array" ref="U923">IFERROR(INDEX('Pontuação'!G$13:G$101, MATCH(T923, 'Pontuação'!F$13:F$101, 0)), "Faixa Indefinida")</f>
        <v>A</v>
      </c>
      <c r="V923" s="11">
        <f t="shared" si="2"/>
        <v>1</v>
      </c>
      <c r="W923" s="11">
        <f t="shared" si="3"/>
        <v>0</v>
      </c>
      <c r="X923" s="11">
        <f t="shared" si="4"/>
        <v>0</v>
      </c>
      <c r="Y923" s="11">
        <f t="shared" si="5"/>
        <v>0</v>
      </c>
      <c r="Z923" s="12">
        <f>ROUNDUP(SUM(VLOOKUP(F923,'Pontuação 3.0'!A$2:B$11,2,FALSE),VLOOKUP(E923,'Pontuação 3.0'!C$2:D$11,2,FALSE),VLOOKUP(H923,'Pontuação 3.0'!I$2:J$11,2,FALSE),VLOOKUP(J923,'Pontuação 3.0'!G$2:H$11,2,FALSE),VLOOKUP(G923,'Pontuação 3.0'!E$2:F$11,2,FALSE),VLOOKUP(K923,'Pontuação 3.0'!K$2:L$11,2,FALSE),VLOOKUP(L923,'Pontuação 3.0'!M$2:N$13,2,FALSE)),0)</f>
        <v>2260</v>
      </c>
      <c r="AA923" s="12">
        <f t="shared" si="6"/>
        <v>226</v>
      </c>
      <c r="AB923" s="12" t="str">
        <f t="array" ref="AB923">IFERROR(INDEX('Pontuação 3.0'!G$13:G$191, MATCH(AA923, 'Pontuação 3.0'!F$13:F$191, 0)), "Faixa Indefinida")</f>
        <v>B</v>
      </c>
      <c r="AC923" s="12">
        <f t="shared" si="7"/>
        <v>0</v>
      </c>
      <c r="AD923" s="12">
        <f t="shared" si="8"/>
        <v>1</v>
      </c>
      <c r="AE923" s="12">
        <f t="shared" si="9"/>
        <v>0</v>
      </c>
      <c r="AF923" s="12">
        <f t="shared" si="10"/>
        <v>0</v>
      </c>
    </row>
    <row r="924" ht="15.75" customHeight="1">
      <c r="A924" s="8">
        <v>45685.0</v>
      </c>
      <c r="B924" s="9" t="s">
        <v>2187</v>
      </c>
      <c r="C924" s="9" t="s">
        <v>2188</v>
      </c>
      <c r="D924" s="15">
        <v>1.5997141856E10</v>
      </c>
      <c r="E924" s="9" t="s">
        <v>13924</v>
      </c>
      <c r="F924" s="9" t="s">
        <v>13948</v>
      </c>
      <c r="G924" s="9" t="s">
        <v>13926</v>
      </c>
      <c r="H924" s="9" t="s">
        <v>13951</v>
      </c>
      <c r="I924" s="9" t="s">
        <v>13940</v>
      </c>
      <c r="J924" s="9" t="s">
        <v>13929</v>
      </c>
      <c r="K924" s="9" t="s">
        <v>13940</v>
      </c>
      <c r="L924" s="9" t="s">
        <v>13945</v>
      </c>
      <c r="M924" s="9" t="s">
        <v>13952</v>
      </c>
      <c r="N924" s="13" t="s">
        <v>12</v>
      </c>
      <c r="O924" s="13" t="s">
        <v>14</v>
      </c>
      <c r="P924" s="13" t="s">
        <v>111</v>
      </c>
      <c r="Q924" s="13" t="s">
        <v>20</v>
      </c>
      <c r="R924" s="13" t="s">
        <v>65</v>
      </c>
      <c r="S924" s="10">
        <f>ROUNDUP(SUM(VLOOKUP(F924,'Pontuação'!A$2:B$11,2,FALSE),VLOOKUP(E924,'Pontuação'!C$2:D$11,2,FALSE),VLOOKUP(H924,'Pontuação'!I$2:J$11,2,FALSE),VLOOKUP(J924,'Pontuação'!G$2:H$11,2,FALSE),VLOOKUP(L924,'Pontuação'!M$2:N$13,2,FALSE)),0)</f>
        <v>1677</v>
      </c>
      <c r="T924" s="11">
        <f t="shared" si="1"/>
        <v>168</v>
      </c>
      <c r="U924" s="11" t="str">
        <f t="array" ref="U924">IFERROR(INDEX('Pontuação'!G$13:G$101, MATCH(T924, 'Pontuação'!F$13:F$101, 0)), "Faixa Indefinida")</f>
        <v>B</v>
      </c>
      <c r="V924" s="11">
        <f t="shared" si="2"/>
        <v>0</v>
      </c>
      <c r="W924" s="11">
        <f t="shared" si="3"/>
        <v>1</v>
      </c>
      <c r="X924" s="11">
        <f t="shared" si="4"/>
        <v>0</v>
      </c>
      <c r="Y924" s="11">
        <f t="shared" si="5"/>
        <v>0</v>
      </c>
      <c r="Z924" s="12">
        <f>ROUNDUP(SUM(VLOOKUP(F924,'Pontuação 3.0'!A$2:B$11,2,FALSE),VLOOKUP(E924,'Pontuação 3.0'!C$2:D$11,2,FALSE),VLOOKUP(H924,'Pontuação 3.0'!I$2:J$11,2,FALSE),VLOOKUP(J924,'Pontuação 3.0'!G$2:H$11,2,FALSE),VLOOKUP(G924,'Pontuação 3.0'!E$2:F$11,2,FALSE),VLOOKUP(K924,'Pontuação 3.0'!K$2:L$11,2,FALSE),VLOOKUP(L924,'Pontuação 3.0'!M$2:N$13,2,FALSE)),0)</f>
        <v>2045</v>
      </c>
      <c r="AA924" s="12">
        <f t="shared" si="6"/>
        <v>205</v>
      </c>
      <c r="AB924" s="12" t="str">
        <f t="array" ref="AB924">IFERROR(INDEX('Pontuação 3.0'!G$13:G$191, MATCH(AA924, 'Pontuação 3.0'!F$13:F$191, 0)), "Faixa Indefinida")</f>
        <v>C</v>
      </c>
      <c r="AC924" s="12">
        <f t="shared" si="7"/>
        <v>0</v>
      </c>
      <c r="AD924" s="12">
        <f t="shared" si="8"/>
        <v>0</v>
      </c>
      <c r="AE924" s="12">
        <f t="shared" si="9"/>
        <v>1</v>
      </c>
      <c r="AF924" s="12">
        <f t="shared" si="10"/>
        <v>0</v>
      </c>
    </row>
    <row r="925" ht="15.75" customHeight="1">
      <c r="A925" s="8">
        <v>45685.0</v>
      </c>
      <c r="B925" s="9" t="s">
        <v>525</v>
      </c>
      <c r="C925" s="9" t="s">
        <v>2200</v>
      </c>
      <c r="D925" s="9" t="s">
        <v>2201</v>
      </c>
      <c r="E925" s="9" t="s">
        <v>13936</v>
      </c>
      <c r="F925" s="9" t="s">
        <v>13950</v>
      </c>
      <c r="G925" s="9" t="s">
        <v>13926</v>
      </c>
      <c r="H925" s="9" t="s">
        <v>13938</v>
      </c>
      <c r="I925" s="9" t="s">
        <v>13940</v>
      </c>
      <c r="J925" s="9" t="s">
        <v>13929</v>
      </c>
      <c r="K925" s="9" t="s">
        <v>13930</v>
      </c>
      <c r="L925" s="9" t="s">
        <v>13945</v>
      </c>
      <c r="M925" s="9" t="s">
        <v>13946</v>
      </c>
      <c r="N925" s="13" t="s">
        <v>12</v>
      </c>
      <c r="O925" s="13" t="s">
        <v>14</v>
      </c>
      <c r="P925" s="13" t="s">
        <v>32</v>
      </c>
      <c r="Q925" s="13" t="s">
        <v>51</v>
      </c>
      <c r="R925" s="13" t="s">
        <v>15</v>
      </c>
      <c r="S925" s="10">
        <f>ROUNDUP(SUM(VLOOKUP(F925,'Pontuação'!A$2:B$11,2,FALSE),VLOOKUP(E925,'Pontuação'!C$2:D$11,2,FALSE),VLOOKUP(H925,'Pontuação'!I$2:J$11,2,FALSE),VLOOKUP(J925,'Pontuação'!G$2:H$11,2,FALSE),VLOOKUP(L925,'Pontuação'!M$2:N$13,2,FALSE)),0)</f>
        <v>1711</v>
      </c>
      <c r="T925" s="11">
        <f t="shared" si="1"/>
        <v>171</v>
      </c>
      <c r="U925" s="11" t="str">
        <f t="array" ref="U925">IFERROR(INDEX('Pontuação'!G$13:G$101, MATCH(T925, 'Pontuação'!F$13:F$101, 0)), "Faixa Indefinida")</f>
        <v>B</v>
      </c>
      <c r="V925" s="11">
        <f t="shared" si="2"/>
        <v>0</v>
      </c>
      <c r="W925" s="11">
        <f t="shared" si="3"/>
        <v>1</v>
      </c>
      <c r="X925" s="11">
        <f t="shared" si="4"/>
        <v>0</v>
      </c>
      <c r="Y925" s="11">
        <f t="shared" si="5"/>
        <v>0</v>
      </c>
      <c r="Z925" s="12">
        <f>ROUNDUP(SUM(VLOOKUP(F925,'Pontuação 3.0'!A$2:B$11,2,FALSE),VLOOKUP(E925,'Pontuação 3.0'!C$2:D$11,2,FALSE),VLOOKUP(H925,'Pontuação 3.0'!I$2:J$11,2,FALSE),VLOOKUP(J925,'Pontuação 3.0'!G$2:H$11,2,FALSE),VLOOKUP(G925,'Pontuação 3.0'!E$2:F$11,2,FALSE),VLOOKUP(K925,'Pontuação 3.0'!K$2:L$11,2,FALSE),VLOOKUP(L925,'Pontuação 3.0'!M$2:N$13,2,FALSE)),0)</f>
        <v>2405</v>
      </c>
      <c r="AA925" s="12">
        <f t="shared" si="6"/>
        <v>241</v>
      </c>
      <c r="AB925" s="12" t="str">
        <f t="array" ref="AB925">IFERROR(INDEX('Pontuação 3.0'!G$13:G$191, MATCH(AA925, 'Pontuação 3.0'!F$13:F$191, 0)), "Faixa Indefinida")</f>
        <v>A</v>
      </c>
      <c r="AC925" s="12">
        <f t="shared" si="7"/>
        <v>1</v>
      </c>
      <c r="AD925" s="12">
        <f t="shared" si="8"/>
        <v>0</v>
      </c>
      <c r="AE925" s="12">
        <f t="shared" si="9"/>
        <v>0</v>
      </c>
      <c r="AF925" s="12">
        <f t="shared" si="10"/>
        <v>0</v>
      </c>
    </row>
    <row r="926" ht="15.75" customHeight="1">
      <c r="A926" s="8">
        <v>45685.0</v>
      </c>
      <c r="B926" s="9" t="s">
        <v>844</v>
      </c>
      <c r="C926" s="9" t="s">
        <v>2202</v>
      </c>
      <c r="D926" s="9" t="s">
        <v>2203</v>
      </c>
      <c r="E926" s="9" t="s">
        <v>13936</v>
      </c>
      <c r="F926" s="9" t="s">
        <v>13950</v>
      </c>
      <c r="G926" s="9" t="s">
        <v>13926</v>
      </c>
      <c r="H926" s="9" t="s">
        <v>13927</v>
      </c>
      <c r="I926" s="9" t="s">
        <v>13940</v>
      </c>
      <c r="J926" s="9" t="s">
        <v>13939</v>
      </c>
      <c r="K926" s="9" t="s">
        <v>13930</v>
      </c>
      <c r="L926" s="9" t="s">
        <v>13954</v>
      </c>
      <c r="M926" s="9" t="s">
        <v>13942</v>
      </c>
      <c r="N926" s="13" t="s">
        <v>12</v>
      </c>
      <c r="O926" s="13" t="s">
        <v>14</v>
      </c>
      <c r="P926" s="13" t="s">
        <v>39</v>
      </c>
      <c r="Q926" s="13" t="s">
        <v>77</v>
      </c>
      <c r="R926" s="13" t="s">
        <v>15</v>
      </c>
      <c r="S926" s="10">
        <f>ROUNDUP(SUM(VLOOKUP(F926,'Pontuação'!A$2:B$11,2,FALSE),VLOOKUP(E926,'Pontuação'!C$2:D$11,2,FALSE),VLOOKUP(H926,'Pontuação'!I$2:J$11,2,FALSE),VLOOKUP(J926,'Pontuação'!G$2:H$11,2,FALSE),VLOOKUP(L926,'Pontuação'!M$2:N$13,2,FALSE)),0)</f>
        <v>1507</v>
      </c>
      <c r="T926" s="11">
        <f t="shared" si="1"/>
        <v>151</v>
      </c>
      <c r="U926" s="11" t="str">
        <f t="array" ref="U926">IFERROR(INDEX('Pontuação'!G$13:G$101, MATCH(T926, 'Pontuação'!F$13:F$101, 0)), "Faixa Indefinida")</f>
        <v>C</v>
      </c>
      <c r="V926" s="11">
        <f t="shared" si="2"/>
        <v>0</v>
      </c>
      <c r="W926" s="11">
        <f t="shared" si="3"/>
        <v>0</v>
      </c>
      <c r="X926" s="11">
        <f t="shared" si="4"/>
        <v>1</v>
      </c>
      <c r="Y926" s="11">
        <f t="shared" si="5"/>
        <v>0</v>
      </c>
      <c r="Z926" s="12">
        <f>ROUNDUP(SUM(VLOOKUP(F926,'Pontuação 3.0'!A$2:B$11,2,FALSE),VLOOKUP(E926,'Pontuação 3.0'!C$2:D$11,2,FALSE),VLOOKUP(H926,'Pontuação 3.0'!I$2:J$11,2,FALSE),VLOOKUP(J926,'Pontuação 3.0'!G$2:H$11,2,FALSE),VLOOKUP(G926,'Pontuação 3.0'!E$2:F$11,2,FALSE),VLOOKUP(K926,'Pontuação 3.0'!K$2:L$11,2,FALSE),VLOOKUP(L926,'Pontuação 3.0'!M$2:N$13,2,FALSE)),0)</f>
        <v>2357</v>
      </c>
      <c r="AA926" s="12">
        <f t="shared" si="6"/>
        <v>236</v>
      </c>
      <c r="AB926" s="12" t="str">
        <f t="array" ref="AB926">IFERROR(INDEX('Pontuação 3.0'!G$13:G$191, MATCH(AA926, 'Pontuação 3.0'!F$13:F$191, 0)), "Faixa Indefinida")</f>
        <v>A</v>
      </c>
      <c r="AC926" s="12">
        <f t="shared" si="7"/>
        <v>1</v>
      </c>
      <c r="AD926" s="12">
        <f t="shared" si="8"/>
        <v>0</v>
      </c>
      <c r="AE926" s="12">
        <f t="shared" si="9"/>
        <v>0</v>
      </c>
      <c r="AF926" s="12">
        <f t="shared" si="10"/>
        <v>0</v>
      </c>
    </row>
    <row r="927" ht="15.75" customHeight="1">
      <c r="A927" s="8">
        <v>45685.0</v>
      </c>
      <c r="B927" s="9" t="s">
        <v>2196</v>
      </c>
      <c r="C927" s="9" t="s">
        <v>2197</v>
      </c>
      <c r="D927" s="15">
        <v>8.1993403111E10</v>
      </c>
      <c r="E927" s="9" t="s">
        <v>13924</v>
      </c>
      <c r="F927" s="9" t="s">
        <v>13950</v>
      </c>
      <c r="G927" s="9" t="s">
        <v>13957</v>
      </c>
      <c r="H927" s="9" t="s">
        <v>13927</v>
      </c>
      <c r="I927" s="9" t="s">
        <v>13940</v>
      </c>
      <c r="J927" s="9" t="s">
        <v>13929</v>
      </c>
      <c r="K927" s="9" t="s">
        <v>13940</v>
      </c>
      <c r="L927" s="9" t="s">
        <v>13954</v>
      </c>
      <c r="M927" s="9" t="s">
        <v>13942</v>
      </c>
      <c r="N927" s="13" t="s">
        <v>12</v>
      </c>
      <c r="O927" s="13" t="s">
        <v>14</v>
      </c>
      <c r="P927" s="13" t="s">
        <v>13</v>
      </c>
      <c r="Q927" s="13" t="s">
        <v>84</v>
      </c>
      <c r="R927" s="13" t="s">
        <v>15</v>
      </c>
      <c r="S927" s="10">
        <f>ROUNDUP(SUM(VLOOKUP(F927,'Pontuação'!A$2:B$11,2,FALSE),VLOOKUP(E927,'Pontuação'!C$2:D$11,2,FALSE),VLOOKUP(H927,'Pontuação'!I$2:J$11,2,FALSE),VLOOKUP(J927,'Pontuação'!G$2:H$11,2,FALSE),VLOOKUP(L927,'Pontuação'!M$2:N$13,2,FALSE)),0)</f>
        <v>1406</v>
      </c>
      <c r="T927" s="11">
        <f t="shared" si="1"/>
        <v>141</v>
      </c>
      <c r="U927" s="11" t="str">
        <f t="array" ref="U927">IFERROR(INDEX('Pontuação'!G$13:G$101, MATCH(T927, 'Pontuação'!F$13:F$101, 0)), "Faixa Indefinida")</f>
        <v>D</v>
      </c>
      <c r="V927" s="11">
        <f t="shared" si="2"/>
        <v>0</v>
      </c>
      <c r="W927" s="11">
        <f t="shared" si="3"/>
        <v>0</v>
      </c>
      <c r="X927" s="11">
        <f t="shared" si="4"/>
        <v>0</v>
      </c>
      <c r="Y927" s="11">
        <f t="shared" si="5"/>
        <v>1</v>
      </c>
      <c r="Z927" s="12">
        <f>ROUNDUP(SUM(VLOOKUP(F927,'Pontuação 3.0'!A$2:B$11,2,FALSE),VLOOKUP(E927,'Pontuação 3.0'!C$2:D$11,2,FALSE),VLOOKUP(H927,'Pontuação 3.0'!I$2:J$11,2,FALSE),VLOOKUP(J927,'Pontuação 3.0'!G$2:H$11,2,FALSE),VLOOKUP(G927,'Pontuação 3.0'!E$2:F$11,2,FALSE),VLOOKUP(K927,'Pontuação 3.0'!K$2:L$11,2,FALSE),VLOOKUP(L927,'Pontuação 3.0'!M$2:N$13,2,FALSE)),0)</f>
        <v>1764</v>
      </c>
      <c r="AA927" s="12">
        <f t="shared" si="6"/>
        <v>176</v>
      </c>
      <c r="AB927" s="12" t="str">
        <f t="array" ref="AB927">IFERROR(INDEX('Pontuação 3.0'!G$13:G$191, MATCH(AA927, 'Pontuação 3.0'!F$13:F$191, 0)), "Faixa Indefinida")</f>
        <v>D</v>
      </c>
      <c r="AC927" s="12">
        <f t="shared" si="7"/>
        <v>0</v>
      </c>
      <c r="AD927" s="12">
        <f t="shared" si="8"/>
        <v>0</v>
      </c>
      <c r="AE927" s="12">
        <f t="shared" si="9"/>
        <v>0</v>
      </c>
      <c r="AF927" s="12">
        <f t="shared" si="10"/>
        <v>1</v>
      </c>
    </row>
    <row r="928" ht="15.75" customHeight="1">
      <c r="A928" s="8">
        <v>45685.0</v>
      </c>
      <c r="B928" s="9" t="s">
        <v>2210</v>
      </c>
      <c r="C928" s="9" t="s">
        <v>2211</v>
      </c>
      <c r="D928" s="15">
        <v>1.19674055E10</v>
      </c>
      <c r="E928" s="9" t="s">
        <v>13924</v>
      </c>
      <c r="F928" s="9" t="s">
        <v>13948</v>
      </c>
      <c r="G928" s="9" t="s">
        <v>13944</v>
      </c>
      <c r="H928" s="9" t="s">
        <v>13951</v>
      </c>
      <c r="I928" s="9" t="s">
        <v>13940</v>
      </c>
      <c r="J928" s="9" t="s">
        <v>13929</v>
      </c>
      <c r="K928" s="9" t="s">
        <v>13940</v>
      </c>
      <c r="L928" s="9" t="s">
        <v>13931</v>
      </c>
      <c r="M928" s="9" t="s">
        <v>13946</v>
      </c>
      <c r="N928" s="13" t="s">
        <v>12</v>
      </c>
      <c r="O928" s="13" t="s">
        <v>14</v>
      </c>
      <c r="P928" s="13" t="s">
        <v>32</v>
      </c>
      <c r="Q928" s="13" t="s">
        <v>20</v>
      </c>
      <c r="R928" s="13" t="s">
        <v>15</v>
      </c>
      <c r="S928" s="10">
        <f>ROUNDUP(SUM(VLOOKUP(F928,'Pontuação'!A$2:B$11,2,FALSE),VLOOKUP(E928,'Pontuação'!C$2:D$11,2,FALSE),VLOOKUP(H928,'Pontuação'!I$2:J$11,2,FALSE),VLOOKUP(J928,'Pontuação'!G$2:H$11,2,FALSE),VLOOKUP(L928,'Pontuação'!M$2:N$13,2,FALSE)),0)</f>
        <v>1545</v>
      </c>
      <c r="T928" s="11">
        <f t="shared" si="1"/>
        <v>155</v>
      </c>
      <c r="U928" s="11" t="str">
        <f t="array" ref="U928">IFERROR(INDEX('Pontuação'!G$13:G$101, MATCH(T928, 'Pontuação'!F$13:F$101, 0)), "Faixa Indefinida")</f>
        <v>C</v>
      </c>
      <c r="V928" s="11">
        <f t="shared" si="2"/>
        <v>0</v>
      </c>
      <c r="W928" s="11">
        <f t="shared" si="3"/>
        <v>0</v>
      </c>
      <c r="X928" s="11">
        <f t="shared" si="4"/>
        <v>1</v>
      </c>
      <c r="Y928" s="11">
        <f t="shared" si="5"/>
        <v>0</v>
      </c>
      <c r="Z928" s="12">
        <f>ROUNDUP(SUM(VLOOKUP(F928,'Pontuação 3.0'!A$2:B$11,2,FALSE),VLOOKUP(E928,'Pontuação 3.0'!C$2:D$11,2,FALSE),VLOOKUP(H928,'Pontuação 3.0'!I$2:J$11,2,FALSE),VLOOKUP(J928,'Pontuação 3.0'!G$2:H$11,2,FALSE),VLOOKUP(G928,'Pontuação 3.0'!E$2:F$11,2,FALSE),VLOOKUP(K928,'Pontuação 3.0'!K$2:L$11,2,FALSE),VLOOKUP(L928,'Pontuação 3.0'!M$2:N$13,2,FALSE)),0)</f>
        <v>1819</v>
      </c>
      <c r="AA928" s="12">
        <f t="shared" si="6"/>
        <v>182</v>
      </c>
      <c r="AB928" s="12" t="str">
        <f t="array" ref="AB928">IFERROR(INDEX('Pontuação 3.0'!G$13:G$191, MATCH(AA928, 'Pontuação 3.0'!F$13:F$191, 0)), "Faixa Indefinida")</f>
        <v>D</v>
      </c>
      <c r="AC928" s="12">
        <f t="shared" si="7"/>
        <v>0</v>
      </c>
      <c r="AD928" s="12">
        <f t="shared" si="8"/>
        <v>0</v>
      </c>
      <c r="AE928" s="12">
        <f t="shared" si="9"/>
        <v>0</v>
      </c>
      <c r="AF928" s="12">
        <f t="shared" si="10"/>
        <v>1</v>
      </c>
    </row>
    <row r="929" ht="15.75" customHeight="1">
      <c r="A929" s="8">
        <v>45685.0</v>
      </c>
      <c r="B929" s="9" t="s">
        <v>2208</v>
      </c>
      <c r="C929" s="9" t="s">
        <v>2209</v>
      </c>
      <c r="D929" s="14" t="s">
        <v>14006</v>
      </c>
      <c r="E929" s="9" t="s">
        <v>13936</v>
      </c>
      <c r="F929" s="9" t="s">
        <v>13953</v>
      </c>
      <c r="G929" s="9" t="s">
        <v>13957</v>
      </c>
      <c r="H929" s="9" t="s">
        <v>13949</v>
      </c>
      <c r="I929" s="9" t="s">
        <v>13940</v>
      </c>
      <c r="J929" s="9" t="s">
        <v>13956</v>
      </c>
      <c r="K929" s="9" t="s">
        <v>13930</v>
      </c>
      <c r="L929" s="9" t="s">
        <v>13941</v>
      </c>
      <c r="M929" s="9" t="s">
        <v>13942</v>
      </c>
      <c r="N929" s="13" t="s">
        <v>12</v>
      </c>
      <c r="O929" s="13" t="s">
        <v>14</v>
      </c>
      <c r="P929" s="13" t="s">
        <v>32</v>
      </c>
      <c r="Q929" s="13" t="s">
        <v>20</v>
      </c>
      <c r="R929" s="13" t="s">
        <v>15</v>
      </c>
      <c r="S929" s="10">
        <f>ROUNDUP(SUM(VLOOKUP(F929,'Pontuação'!A$2:B$11,2,FALSE),VLOOKUP(E929,'Pontuação'!C$2:D$11,2,FALSE),VLOOKUP(H929,'Pontuação'!I$2:J$11,2,FALSE),VLOOKUP(J929,'Pontuação'!G$2:H$11,2,FALSE),VLOOKUP(L929,'Pontuação'!M$2:N$13,2,FALSE)),0)</f>
        <v>1922</v>
      </c>
      <c r="T929" s="11">
        <f t="shared" si="1"/>
        <v>192</v>
      </c>
      <c r="U929" s="11" t="str">
        <f t="array" ref="U929">IFERROR(INDEX('Pontuação'!G$13:G$101, MATCH(T929, 'Pontuação'!F$13:F$101, 0)), "Faixa Indefinida")</f>
        <v>A</v>
      </c>
      <c r="V929" s="11">
        <f t="shared" si="2"/>
        <v>1</v>
      </c>
      <c r="W929" s="11">
        <f t="shared" si="3"/>
        <v>0</v>
      </c>
      <c r="X929" s="11">
        <f t="shared" si="4"/>
        <v>0</v>
      </c>
      <c r="Y929" s="11">
        <f t="shared" si="5"/>
        <v>0</v>
      </c>
      <c r="Z929" s="12">
        <f>ROUNDUP(SUM(VLOOKUP(F929,'Pontuação 3.0'!A$2:B$11,2,FALSE),VLOOKUP(E929,'Pontuação 3.0'!C$2:D$11,2,FALSE),VLOOKUP(H929,'Pontuação 3.0'!I$2:J$11,2,FALSE),VLOOKUP(J929,'Pontuação 3.0'!G$2:H$11,2,FALSE),VLOOKUP(G929,'Pontuação 3.0'!E$2:F$11,2,FALSE),VLOOKUP(K929,'Pontuação 3.0'!K$2:L$11,2,FALSE),VLOOKUP(L929,'Pontuação 3.0'!M$2:N$13,2,FALSE)),0)</f>
        <v>2558</v>
      </c>
      <c r="AA929" s="12">
        <f t="shared" si="6"/>
        <v>256</v>
      </c>
      <c r="AB929" s="12" t="str">
        <f t="array" ref="AB929">IFERROR(INDEX('Pontuação 3.0'!G$13:G$191, MATCH(AA929, 'Pontuação 3.0'!F$13:F$191, 0)), "Faixa Indefinida")</f>
        <v>A</v>
      </c>
      <c r="AC929" s="12">
        <f t="shared" si="7"/>
        <v>1</v>
      </c>
      <c r="AD929" s="12">
        <f t="shared" si="8"/>
        <v>0</v>
      </c>
      <c r="AE929" s="12">
        <f t="shared" si="9"/>
        <v>0</v>
      </c>
      <c r="AF929" s="12">
        <f t="shared" si="10"/>
        <v>0</v>
      </c>
    </row>
    <row r="930" ht="15.75" customHeight="1">
      <c r="A930" s="8">
        <v>45685.0</v>
      </c>
      <c r="B930" s="9" t="s">
        <v>2206</v>
      </c>
      <c r="C930" s="9" t="s">
        <v>2207</v>
      </c>
      <c r="D930" s="15">
        <v>7.1984691263E10</v>
      </c>
      <c r="E930" s="9" t="s">
        <v>13936</v>
      </c>
      <c r="F930" s="9" t="s">
        <v>13950</v>
      </c>
      <c r="G930" s="9" t="s">
        <v>13926</v>
      </c>
      <c r="H930" s="9" t="s">
        <v>13951</v>
      </c>
      <c r="I930" s="9" t="s">
        <v>13940</v>
      </c>
      <c r="J930" s="9" t="s">
        <v>13939</v>
      </c>
      <c r="K930" s="9" t="s">
        <v>13940</v>
      </c>
      <c r="L930" s="9" t="s">
        <v>13931</v>
      </c>
      <c r="M930" s="9" t="s">
        <v>13942</v>
      </c>
      <c r="N930" s="13" t="s">
        <v>12</v>
      </c>
      <c r="O930" s="13" t="s">
        <v>14</v>
      </c>
      <c r="P930" s="13" t="s">
        <v>111</v>
      </c>
      <c r="Q930" s="13" t="s">
        <v>33</v>
      </c>
      <c r="R930" s="13" t="s">
        <v>15</v>
      </c>
      <c r="S930" s="10">
        <f>ROUNDUP(SUM(VLOOKUP(F930,'Pontuação'!A$2:B$11,2,FALSE),VLOOKUP(E930,'Pontuação'!C$2:D$11,2,FALSE),VLOOKUP(H930,'Pontuação'!I$2:J$11,2,FALSE),VLOOKUP(J930,'Pontuação'!G$2:H$11,2,FALSE),VLOOKUP(L930,'Pontuação'!M$2:N$13,2,FALSE)),0)</f>
        <v>1658</v>
      </c>
      <c r="T930" s="11">
        <f t="shared" si="1"/>
        <v>166</v>
      </c>
      <c r="U930" s="11" t="str">
        <f t="array" ref="U930">IFERROR(INDEX('Pontuação'!G$13:G$101, MATCH(T930, 'Pontuação'!F$13:F$101, 0)), "Faixa Indefinida")</f>
        <v>B</v>
      </c>
      <c r="V930" s="11">
        <f t="shared" si="2"/>
        <v>0</v>
      </c>
      <c r="W930" s="11">
        <f t="shared" si="3"/>
        <v>1</v>
      </c>
      <c r="X930" s="11">
        <f t="shared" si="4"/>
        <v>0</v>
      </c>
      <c r="Y930" s="11">
        <f t="shared" si="5"/>
        <v>0</v>
      </c>
      <c r="Z930" s="12">
        <f>ROUNDUP(SUM(VLOOKUP(F930,'Pontuação 3.0'!A$2:B$11,2,FALSE),VLOOKUP(E930,'Pontuação 3.0'!C$2:D$11,2,FALSE),VLOOKUP(H930,'Pontuação 3.0'!I$2:J$11,2,FALSE),VLOOKUP(J930,'Pontuação 3.0'!G$2:H$11,2,FALSE),VLOOKUP(G930,'Pontuação 3.0'!E$2:F$11,2,FALSE),VLOOKUP(K930,'Pontuação 3.0'!K$2:L$11,2,FALSE),VLOOKUP(L930,'Pontuação 3.0'!M$2:N$13,2,FALSE)),0)</f>
        <v>2274</v>
      </c>
      <c r="AA930" s="12">
        <f t="shared" si="6"/>
        <v>227</v>
      </c>
      <c r="AB930" s="12" t="str">
        <f t="array" ref="AB930">IFERROR(INDEX('Pontuação 3.0'!G$13:G$191, MATCH(AA930, 'Pontuação 3.0'!F$13:F$191, 0)), "Faixa Indefinida")</f>
        <v>B</v>
      </c>
      <c r="AC930" s="12">
        <f t="shared" si="7"/>
        <v>0</v>
      </c>
      <c r="AD930" s="12">
        <f t="shared" si="8"/>
        <v>1</v>
      </c>
      <c r="AE930" s="12">
        <f t="shared" si="9"/>
        <v>0</v>
      </c>
      <c r="AF930" s="12">
        <f t="shared" si="10"/>
        <v>0</v>
      </c>
    </row>
    <row r="931" ht="15.75" customHeight="1">
      <c r="A931" s="8">
        <v>45685.0</v>
      </c>
      <c r="B931" s="9" t="s">
        <v>2204</v>
      </c>
      <c r="C931" s="9" t="s">
        <v>2205</v>
      </c>
      <c r="D931" s="15">
        <v>2.7998756614E10</v>
      </c>
      <c r="E931" s="9" t="s">
        <v>13924</v>
      </c>
      <c r="F931" s="9" t="s">
        <v>13948</v>
      </c>
      <c r="G931" s="9" t="s">
        <v>13957</v>
      </c>
      <c r="H931" s="9" t="s">
        <v>13951</v>
      </c>
      <c r="I931" s="9" t="s">
        <v>13940</v>
      </c>
      <c r="J931" s="9" t="s">
        <v>13929</v>
      </c>
      <c r="K931" s="9" t="s">
        <v>13930</v>
      </c>
      <c r="L931" s="9" t="s">
        <v>13941</v>
      </c>
      <c r="M931" s="9" t="s">
        <v>13952</v>
      </c>
      <c r="N931" s="13" t="s">
        <v>12</v>
      </c>
      <c r="O931" s="13" t="s">
        <v>14</v>
      </c>
      <c r="P931" s="13" t="s">
        <v>13</v>
      </c>
      <c r="Q931" s="13" t="s">
        <v>84</v>
      </c>
      <c r="R931" s="13" t="s">
        <v>15</v>
      </c>
      <c r="S931" s="10">
        <f>ROUNDUP(SUM(VLOOKUP(F931,'Pontuação'!A$2:B$11,2,FALSE),VLOOKUP(E931,'Pontuação'!C$2:D$11,2,FALSE),VLOOKUP(H931,'Pontuação'!I$2:J$11,2,FALSE),VLOOKUP(J931,'Pontuação'!G$2:H$11,2,FALSE),VLOOKUP(L931,'Pontuação'!M$2:N$13,2,FALSE)),0)</f>
        <v>1589</v>
      </c>
      <c r="T931" s="11">
        <f t="shared" si="1"/>
        <v>159</v>
      </c>
      <c r="U931" s="11" t="str">
        <f t="array" ref="U931">IFERROR(INDEX('Pontuação'!G$13:G$101, MATCH(T931, 'Pontuação'!F$13:F$101, 0)), "Faixa Indefinida")</f>
        <v>C</v>
      </c>
      <c r="V931" s="11">
        <f t="shared" si="2"/>
        <v>0</v>
      </c>
      <c r="W931" s="11">
        <f t="shared" si="3"/>
        <v>0</v>
      </c>
      <c r="X931" s="11">
        <f t="shared" si="4"/>
        <v>1</v>
      </c>
      <c r="Y931" s="11">
        <f t="shared" si="5"/>
        <v>0</v>
      </c>
      <c r="Z931" s="12">
        <f>ROUNDUP(SUM(VLOOKUP(F931,'Pontuação 3.0'!A$2:B$11,2,FALSE),VLOOKUP(E931,'Pontuação 3.0'!C$2:D$11,2,FALSE),VLOOKUP(H931,'Pontuação 3.0'!I$2:J$11,2,FALSE),VLOOKUP(J931,'Pontuação 3.0'!G$2:H$11,2,FALSE),VLOOKUP(G931,'Pontuação 3.0'!E$2:F$11,2,FALSE),VLOOKUP(K931,'Pontuação 3.0'!K$2:L$11,2,FALSE),VLOOKUP(L931,'Pontuação 3.0'!M$2:N$13,2,FALSE)),0)</f>
        <v>2048</v>
      </c>
      <c r="AA931" s="12">
        <f t="shared" si="6"/>
        <v>205</v>
      </c>
      <c r="AB931" s="12" t="str">
        <f t="array" ref="AB931">IFERROR(INDEX('Pontuação 3.0'!G$13:G$191, MATCH(AA931, 'Pontuação 3.0'!F$13:F$191, 0)), "Faixa Indefinida")</f>
        <v>C</v>
      </c>
      <c r="AC931" s="12">
        <f t="shared" si="7"/>
        <v>0</v>
      </c>
      <c r="AD931" s="12">
        <f t="shared" si="8"/>
        <v>0</v>
      </c>
      <c r="AE931" s="12">
        <f t="shared" si="9"/>
        <v>1</v>
      </c>
      <c r="AF931" s="12">
        <f t="shared" si="10"/>
        <v>0</v>
      </c>
    </row>
    <row r="932" ht="15.75" customHeight="1">
      <c r="A932" s="8">
        <v>45685.0</v>
      </c>
      <c r="B932" s="9" t="s">
        <v>1225</v>
      </c>
      <c r="C932" s="9" t="s">
        <v>2212</v>
      </c>
      <c r="D932" s="14" t="s">
        <v>14007</v>
      </c>
      <c r="E932" s="9" t="s">
        <v>13936</v>
      </c>
      <c r="F932" s="9" t="s">
        <v>13950</v>
      </c>
      <c r="G932" s="9" t="s">
        <v>13944</v>
      </c>
      <c r="H932" s="9" t="s">
        <v>13951</v>
      </c>
      <c r="I932" s="9" t="s">
        <v>13940</v>
      </c>
      <c r="J932" s="9" t="s">
        <v>13929</v>
      </c>
      <c r="K932" s="9" t="s">
        <v>13940</v>
      </c>
      <c r="L932" s="9" t="s">
        <v>13931</v>
      </c>
      <c r="M932" s="9" t="s">
        <v>13952</v>
      </c>
      <c r="N932" s="13" t="s">
        <v>12</v>
      </c>
      <c r="O932" s="13" t="s">
        <v>14</v>
      </c>
      <c r="P932" s="13" t="s">
        <v>93</v>
      </c>
      <c r="Q932" s="13" t="s">
        <v>59</v>
      </c>
      <c r="R932" s="13" t="s">
        <v>15</v>
      </c>
      <c r="S932" s="10">
        <f>ROUNDUP(SUM(VLOOKUP(F932,'Pontuação'!A$2:B$11,2,FALSE),VLOOKUP(E932,'Pontuação'!C$2:D$11,2,FALSE),VLOOKUP(H932,'Pontuação'!I$2:J$11,2,FALSE),VLOOKUP(J932,'Pontuação'!G$2:H$11,2,FALSE),VLOOKUP(L932,'Pontuação'!M$2:N$13,2,FALSE)),0)</f>
        <v>1553</v>
      </c>
      <c r="T932" s="11">
        <f t="shared" si="1"/>
        <v>155</v>
      </c>
      <c r="U932" s="11" t="str">
        <f t="array" ref="U932">IFERROR(INDEX('Pontuação'!G$13:G$101, MATCH(T932, 'Pontuação'!F$13:F$101, 0)), "Faixa Indefinida")</f>
        <v>C</v>
      </c>
      <c r="V932" s="11">
        <f t="shared" si="2"/>
        <v>0</v>
      </c>
      <c r="W932" s="11">
        <f t="shared" si="3"/>
        <v>0</v>
      </c>
      <c r="X932" s="11">
        <f t="shared" si="4"/>
        <v>1</v>
      </c>
      <c r="Y932" s="11">
        <f t="shared" si="5"/>
        <v>0</v>
      </c>
      <c r="Z932" s="12">
        <f>ROUNDUP(SUM(VLOOKUP(F932,'Pontuação 3.0'!A$2:B$11,2,FALSE),VLOOKUP(E932,'Pontuação 3.0'!C$2:D$11,2,FALSE),VLOOKUP(H932,'Pontuação 3.0'!I$2:J$11,2,FALSE),VLOOKUP(J932,'Pontuação 3.0'!G$2:H$11,2,FALSE),VLOOKUP(G932,'Pontuação 3.0'!E$2:F$11,2,FALSE),VLOOKUP(K932,'Pontuação 3.0'!K$2:L$11,2,FALSE),VLOOKUP(L932,'Pontuação 3.0'!M$2:N$13,2,FALSE)),0)</f>
        <v>1982</v>
      </c>
      <c r="AA932" s="12">
        <f t="shared" si="6"/>
        <v>198</v>
      </c>
      <c r="AB932" s="12" t="str">
        <f t="array" ref="AB932">IFERROR(INDEX('Pontuação 3.0'!G$13:G$191, MATCH(AA932, 'Pontuação 3.0'!F$13:F$191, 0)), "Faixa Indefinida")</f>
        <v>C</v>
      </c>
      <c r="AC932" s="12">
        <f t="shared" si="7"/>
        <v>0</v>
      </c>
      <c r="AD932" s="12">
        <f t="shared" si="8"/>
        <v>0</v>
      </c>
      <c r="AE932" s="12">
        <f t="shared" si="9"/>
        <v>1</v>
      </c>
      <c r="AF932" s="12">
        <f t="shared" si="10"/>
        <v>0</v>
      </c>
    </row>
    <row r="933" ht="15.75" customHeight="1">
      <c r="A933" s="8">
        <v>45685.0</v>
      </c>
      <c r="B933" s="9" t="s">
        <v>1539</v>
      </c>
      <c r="C933" s="9" t="s">
        <v>2213</v>
      </c>
      <c r="D933" s="15">
        <v>4.8991856766E10</v>
      </c>
      <c r="E933" s="9" t="s">
        <v>13936</v>
      </c>
      <c r="F933" s="9" t="s">
        <v>13948</v>
      </c>
      <c r="G933" s="9" t="s">
        <v>13957</v>
      </c>
      <c r="H933" s="9" t="s">
        <v>13951</v>
      </c>
      <c r="I933" s="9" t="s">
        <v>13928</v>
      </c>
      <c r="J933" s="9" t="s">
        <v>13956</v>
      </c>
      <c r="K933" s="9" t="s">
        <v>13940</v>
      </c>
      <c r="L933" s="9" t="s">
        <v>13959</v>
      </c>
      <c r="M933" s="9" t="s">
        <v>13942</v>
      </c>
      <c r="N933" s="13" t="s">
        <v>12</v>
      </c>
      <c r="O933" s="13" t="s">
        <v>14</v>
      </c>
      <c r="P933" s="13" t="s">
        <v>24</v>
      </c>
      <c r="Q933" s="13" t="s">
        <v>20</v>
      </c>
      <c r="R933" s="13" t="s">
        <v>15</v>
      </c>
      <c r="S933" s="10">
        <f>ROUNDUP(SUM(VLOOKUP(F933,'Pontuação'!A$2:B$11,2,FALSE),VLOOKUP(E933,'Pontuação'!C$2:D$11,2,FALSE),VLOOKUP(H933,'Pontuação'!I$2:J$11,2,FALSE),VLOOKUP(J933,'Pontuação'!G$2:H$11,2,FALSE),VLOOKUP(L933,'Pontuação'!M$2:N$13,2,FALSE)),0)</f>
        <v>1889</v>
      </c>
      <c r="T933" s="11">
        <f t="shared" si="1"/>
        <v>189</v>
      </c>
      <c r="U933" s="11" t="str">
        <f t="array" ref="U933">IFERROR(INDEX('Pontuação'!G$13:G$101, MATCH(T933, 'Pontuação'!F$13:F$101, 0)), "Faixa Indefinida")</f>
        <v>A</v>
      </c>
      <c r="V933" s="11">
        <f t="shared" si="2"/>
        <v>1</v>
      </c>
      <c r="W933" s="11">
        <f t="shared" si="3"/>
        <v>0</v>
      </c>
      <c r="X933" s="11">
        <f t="shared" si="4"/>
        <v>0</v>
      </c>
      <c r="Y933" s="11">
        <f t="shared" si="5"/>
        <v>0</v>
      </c>
      <c r="Z933" s="12">
        <f>ROUNDUP(SUM(VLOOKUP(F933,'Pontuação 3.0'!A$2:B$11,2,FALSE),VLOOKUP(E933,'Pontuação 3.0'!C$2:D$11,2,FALSE),VLOOKUP(H933,'Pontuação 3.0'!I$2:J$11,2,FALSE),VLOOKUP(J933,'Pontuação 3.0'!G$2:H$11,2,FALSE),VLOOKUP(G933,'Pontuação 3.0'!E$2:F$11,2,FALSE),VLOOKUP(K933,'Pontuação 3.0'!K$2:L$11,2,FALSE),VLOOKUP(L933,'Pontuação 3.0'!M$2:N$13,2,FALSE)),0)</f>
        <v>2308</v>
      </c>
      <c r="AA933" s="12">
        <f t="shared" si="6"/>
        <v>231</v>
      </c>
      <c r="AB933" s="12" t="str">
        <f t="array" ref="AB933">IFERROR(INDEX('Pontuação 3.0'!G$13:G$191, MATCH(AA933, 'Pontuação 3.0'!F$13:F$191, 0)), "Faixa Indefinida")</f>
        <v>B</v>
      </c>
      <c r="AC933" s="12">
        <f t="shared" si="7"/>
        <v>0</v>
      </c>
      <c r="AD933" s="12">
        <f t="shared" si="8"/>
        <v>1</v>
      </c>
      <c r="AE933" s="12">
        <f t="shared" si="9"/>
        <v>0</v>
      </c>
      <c r="AF933" s="12">
        <f t="shared" si="10"/>
        <v>0</v>
      </c>
    </row>
    <row r="934" ht="15.75" customHeight="1">
      <c r="A934" s="8">
        <v>45685.0</v>
      </c>
      <c r="B934" s="9" t="s">
        <v>2219</v>
      </c>
      <c r="C934" s="9" t="s">
        <v>2220</v>
      </c>
      <c r="D934" s="15">
        <v>6.6999192194E10</v>
      </c>
      <c r="E934" s="9" t="s">
        <v>13936</v>
      </c>
      <c r="F934" s="9" t="s">
        <v>13950</v>
      </c>
      <c r="G934" s="9" t="s">
        <v>13944</v>
      </c>
      <c r="H934" s="9" t="s">
        <v>13960</v>
      </c>
      <c r="I934" s="9" t="s">
        <v>13928</v>
      </c>
      <c r="J934" s="9" t="s">
        <v>13929</v>
      </c>
      <c r="K934" s="9" t="s">
        <v>13940</v>
      </c>
      <c r="L934" s="9" t="s">
        <v>13945</v>
      </c>
      <c r="M934" s="9" t="s">
        <v>13967</v>
      </c>
      <c r="N934" s="13" t="s">
        <v>12</v>
      </c>
      <c r="O934" s="13" t="s">
        <v>14</v>
      </c>
      <c r="P934" s="13" t="s">
        <v>19</v>
      </c>
      <c r="Q934" s="13" t="s">
        <v>20</v>
      </c>
      <c r="R934" s="13" t="s">
        <v>65</v>
      </c>
      <c r="S934" s="10">
        <f>ROUNDUP(SUM(VLOOKUP(F934,'Pontuação'!A$2:B$11,2,FALSE),VLOOKUP(E934,'Pontuação'!C$2:D$11,2,FALSE),VLOOKUP(H934,'Pontuação'!I$2:J$11,2,FALSE),VLOOKUP(J934,'Pontuação'!G$2:H$11,2,FALSE),VLOOKUP(L934,'Pontuação'!M$2:N$13,2,FALSE)),0)</f>
        <v>1501</v>
      </c>
      <c r="T934" s="11">
        <f t="shared" si="1"/>
        <v>150</v>
      </c>
      <c r="U934" s="11" t="str">
        <f t="array" ref="U934">IFERROR(INDEX('Pontuação'!G$13:G$101, MATCH(T934, 'Pontuação'!F$13:F$101, 0)), "Faixa Indefinida")</f>
        <v>C</v>
      </c>
      <c r="V934" s="11">
        <f t="shared" si="2"/>
        <v>0</v>
      </c>
      <c r="W934" s="11">
        <f t="shared" si="3"/>
        <v>0</v>
      </c>
      <c r="X934" s="11">
        <f t="shared" si="4"/>
        <v>1</v>
      </c>
      <c r="Y934" s="11">
        <f t="shared" si="5"/>
        <v>0</v>
      </c>
      <c r="Z934" s="12">
        <f>ROUNDUP(SUM(VLOOKUP(F934,'Pontuação 3.0'!A$2:B$11,2,FALSE),VLOOKUP(E934,'Pontuação 3.0'!C$2:D$11,2,FALSE),VLOOKUP(H934,'Pontuação 3.0'!I$2:J$11,2,FALSE),VLOOKUP(J934,'Pontuação 3.0'!G$2:H$11,2,FALSE),VLOOKUP(G934,'Pontuação 3.0'!E$2:F$11,2,FALSE),VLOOKUP(K934,'Pontuação 3.0'!K$2:L$11,2,FALSE),VLOOKUP(L934,'Pontuação 3.0'!M$2:N$13,2,FALSE)),0)</f>
        <v>1960</v>
      </c>
      <c r="AA934" s="12">
        <f t="shared" si="6"/>
        <v>196</v>
      </c>
      <c r="AB934" s="12" t="str">
        <f t="array" ref="AB934">IFERROR(INDEX('Pontuação 3.0'!G$13:G$191, MATCH(AA934, 'Pontuação 3.0'!F$13:F$191, 0)), "Faixa Indefinida")</f>
        <v>C</v>
      </c>
      <c r="AC934" s="12">
        <f t="shared" si="7"/>
        <v>0</v>
      </c>
      <c r="AD934" s="12">
        <f t="shared" si="8"/>
        <v>0</v>
      </c>
      <c r="AE934" s="12">
        <f t="shared" si="9"/>
        <v>1</v>
      </c>
      <c r="AF934" s="12">
        <f t="shared" si="10"/>
        <v>0</v>
      </c>
    </row>
    <row r="935" ht="15.75" customHeight="1">
      <c r="A935" s="8">
        <v>45685.0</v>
      </c>
      <c r="B935" s="9" t="s">
        <v>2214</v>
      </c>
      <c r="C935" s="9" t="s">
        <v>2215</v>
      </c>
      <c r="D935" s="15">
        <v>6.7996809275E10</v>
      </c>
      <c r="E935" s="9" t="s">
        <v>13936</v>
      </c>
      <c r="F935" s="9" t="s">
        <v>13948</v>
      </c>
      <c r="G935" s="9" t="s">
        <v>13926</v>
      </c>
      <c r="H935" s="9" t="s">
        <v>13949</v>
      </c>
      <c r="I935" s="9" t="s">
        <v>13940</v>
      </c>
      <c r="J935" s="9" t="s">
        <v>13939</v>
      </c>
      <c r="K935" s="9" t="s">
        <v>13940</v>
      </c>
      <c r="L935" s="9" t="s">
        <v>13945</v>
      </c>
      <c r="M935" s="9" t="s">
        <v>13952</v>
      </c>
      <c r="N935" s="13" t="s">
        <v>12</v>
      </c>
      <c r="O935" s="13" t="s">
        <v>14</v>
      </c>
      <c r="P935" s="13" t="s">
        <v>93</v>
      </c>
      <c r="Q935" s="13" t="s">
        <v>20</v>
      </c>
      <c r="R935" s="13" t="s">
        <v>65</v>
      </c>
      <c r="S935" s="10">
        <f>ROUNDUP(SUM(VLOOKUP(F935,'Pontuação'!A$2:B$11,2,FALSE),VLOOKUP(E935,'Pontuação'!C$2:D$11,2,FALSE),VLOOKUP(H935,'Pontuação'!I$2:J$11,2,FALSE),VLOOKUP(J935,'Pontuação'!G$2:H$11,2,FALSE),VLOOKUP(L935,'Pontuação'!M$2:N$13,2,FALSE)),0)</f>
        <v>1820</v>
      </c>
      <c r="T935" s="11">
        <f t="shared" si="1"/>
        <v>182</v>
      </c>
      <c r="U935" s="11" t="str">
        <f t="array" ref="U935">IFERROR(INDEX('Pontuação'!G$13:G$101, MATCH(T935, 'Pontuação'!F$13:F$101, 0)), "Faixa Indefinida")</f>
        <v>B</v>
      </c>
      <c r="V935" s="11">
        <f t="shared" si="2"/>
        <v>0</v>
      </c>
      <c r="W935" s="11">
        <f t="shared" si="3"/>
        <v>1</v>
      </c>
      <c r="X935" s="11">
        <f t="shared" si="4"/>
        <v>0</v>
      </c>
      <c r="Y935" s="11">
        <f t="shared" si="5"/>
        <v>0</v>
      </c>
      <c r="Z935" s="12">
        <f>ROUNDUP(SUM(VLOOKUP(F935,'Pontuação 3.0'!A$2:B$11,2,FALSE),VLOOKUP(E935,'Pontuação 3.0'!C$2:D$11,2,FALSE),VLOOKUP(H935,'Pontuação 3.0'!I$2:J$11,2,FALSE),VLOOKUP(J935,'Pontuação 3.0'!G$2:H$11,2,FALSE),VLOOKUP(G935,'Pontuação 3.0'!E$2:F$11,2,FALSE),VLOOKUP(K935,'Pontuação 3.0'!K$2:L$11,2,FALSE),VLOOKUP(L935,'Pontuação 3.0'!M$2:N$13,2,FALSE)),0)</f>
        <v>2314</v>
      </c>
      <c r="AA935" s="12">
        <f t="shared" si="6"/>
        <v>231</v>
      </c>
      <c r="AB935" s="12" t="str">
        <f t="array" ref="AB935">IFERROR(INDEX('Pontuação 3.0'!G$13:G$191, MATCH(AA935, 'Pontuação 3.0'!F$13:F$191, 0)), "Faixa Indefinida")</f>
        <v>B</v>
      </c>
      <c r="AC935" s="12">
        <f t="shared" si="7"/>
        <v>0</v>
      </c>
      <c r="AD935" s="12">
        <f t="shared" si="8"/>
        <v>1</v>
      </c>
      <c r="AE935" s="12">
        <f t="shared" si="9"/>
        <v>0</v>
      </c>
      <c r="AF935" s="12">
        <f t="shared" si="10"/>
        <v>0</v>
      </c>
    </row>
    <row r="936" ht="15.75" customHeight="1">
      <c r="A936" s="8">
        <v>45685.0</v>
      </c>
      <c r="B936" s="9" t="s">
        <v>2216</v>
      </c>
      <c r="C936" s="9" t="s">
        <v>2217</v>
      </c>
      <c r="D936" s="9" t="s">
        <v>2218</v>
      </c>
      <c r="E936" s="9" t="s">
        <v>13936</v>
      </c>
      <c r="F936" s="9" t="s">
        <v>13948</v>
      </c>
      <c r="G936" s="9" t="s">
        <v>13926</v>
      </c>
      <c r="H936" s="9" t="s">
        <v>13960</v>
      </c>
      <c r="I936" s="9" t="s">
        <v>13928</v>
      </c>
      <c r="J936" s="9" t="s">
        <v>13956</v>
      </c>
      <c r="K936" s="9" t="s">
        <v>13930</v>
      </c>
      <c r="L936" s="9" t="s">
        <v>13931</v>
      </c>
      <c r="M936" s="9" t="s">
        <v>13967</v>
      </c>
      <c r="N936" s="13" t="s">
        <v>12</v>
      </c>
      <c r="O936" s="13" t="s">
        <v>14</v>
      </c>
      <c r="P936" s="13" t="s">
        <v>260</v>
      </c>
      <c r="Q936" s="13" t="s">
        <v>20</v>
      </c>
      <c r="R936" s="13" t="s">
        <v>65</v>
      </c>
      <c r="S936" s="10">
        <f>ROUNDUP(SUM(VLOOKUP(F936,'Pontuação'!A$2:B$11,2,FALSE),VLOOKUP(E936,'Pontuação'!C$2:D$11,2,FALSE),VLOOKUP(H936,'Pontuação'!I$2:J$11,2,FALSE),VLOOKUP(J936,'Pontuação'!G$2:H$11,2,FALSE),VLOOKUP(L936,'Pontuação'!M$2:N$13,2,FALSE)),0)</f>
        <v>1635</v>
      </c>
      <c r="T936" s="11">
        <f t="shared" si="1"/>
        <v>164</v>
      </c>
      <c r="U936" s="11" t="str">
        <f t="array" ref="U936">IFERROR(INDEX('Pontuação'!G$13:G$101, MATCH(T936, 'Pontuação'!F$13:F$101, 0)), "Faixa Indefinida")</f>
        <v>C</v>
      </c>
      <c r="V936" s="11">
        <f t="shared" si="2"/>
        <v>0</v>
      </c>
      <c r="W936" s="11">
        <f t="shared" si="3"/>
        <v>0</v>
      </c>
      <c r="X936" s="11">
        <f t="shared" si="4"/>
        <v>1</v>
      </c>
      <c r="Y936" s="11">
        <f t="shared" si="5"/>
        <v>0</v>
      </c>
      <c r="Z936" s="12">
        <f>ROUNDUP(SUM(VLOOKUP(F936,'Pontuação 3.0'!A$2:B$11,2,FALSE),VLOOKUP(E936,'Pontuação 3.0'!C$2:D$11,2,FALSE),VLOOKUP(H936,'Pontuação 3.0'!I$2:J$11,2,FALSE),VLOOKUP(J936,'Pontuação 3.0'!G$2:H$11,2,FALSE),VLOOKUP(G936,'Pontuação 3.0'!E$2:F$11,2,FALSE),VLOOKUP(K936,'Pontuação 3.0'!K$2:L$11,2,FALSE),VLOOKUP(L936,'Pontuação 3.0'!M$2:N$13,2,FALSE)),0)</f>
        <v>2417</v>
      </c>
      <c r="AA936" s="12">
        <f t="shared" si="6"/>
        <v>242</v>
      </c>
      <c r="AB936" s="12" t="str">
        <f t="array" ref="AB936">IFERROR(INDEX('Pontuação 3.0'!G$13:G$191, MATCH(AA936, 'Pontuação 3.0'!F$13:F$191, 0)), "Faixa Indefinida")</f>
        <v>A</v>
      </c>
      <c r="AC936" s="12">
        <f t="shared" si="7"/>
        <v>1</v>
      </c>
      <c r="AD936" s="12">
        <f t="shared" si="8"/>
        <v>0</v>
      </c>
      <c r="AE936" s="12">
        <f t="shared" si="9"/>
        <v>0</v>
      </c>
      <c r="AF936" s="12">
        <f t="shared" si="10"/>
        <v>0</v>
      </c>
    </row>
    <row r="937" ht="15.75" customHeight="1">
      <c r="A937" s="8">
        <v>45685.0</v>
      </c>
      <c r="B937" s="9" t="s">
        <v>17</v>
      </c>
      <c r="C937" s="9" t="s">
        <v>2223</v>
      </c>
      <c r="D937" s="15">
        <v>4.8984963116E10</v>
      </c>
      <c r="E937" s="9" t="s">
        <v>13936</v>
      </c>
      <c r="F937" s="9" t="s">
        <v>13948</v>
      </c>
      <c r="G937" s="9" t="s">
        <v>13926</v>
      </c>
      <c r="H937" s="9" t="s">
        <v>13938</v>
      </c>
      <c r="I937" s="9" t="s">
        <v>13928</v>
      </c>
      <c r="J937" s="9" t="s">
        <v>13929</v>
      </c>
      <c r="K937" s="9" t="s">
        <v>13940</v>
      </c>
      <c r="L937" s="9" t="s">
        <v>13945</v>
      </c>
      <c r="M937" s="9" t="s">
        <v>13942</v>
      </c>
      <c r="N937" s="13" t="s">
        <v>12</v>
      </c>
      <c r="O937" s="13" t="s">
        <v>14</v>
      </c>
      <c r="P937" s="13" t="s">
        <v>32</v>
      </c>
      <c r="Q937" s="13" t="s">
        <v>77</v>
      </c>
      <c r="R937" s="13" t="s">
        <v>15</v>
      </c>
      <c r="S937" s="10">
        <f>ROUNDUP(SUM(VLOOKUP(F937,'Pontuação'!A$2:B$11,2,FALSE),VLOOKUP(E937,'Pontuação'!C$2:D$11,2,FALSE),VLOOKUP(H937,'Pontuação'!I$2:J$11,2,FALSE),VLOOKUP(J937,'Pontuação'!G$2:H$11,2,FALSE),VLOOKUP(L937,'Pontuação'!M$2:N$13,2,FALSE)),0)</f>
        <v>1699</v>
      </c>
      <c r="T937" s="11">
        <f t="shared" si="1"/>
        <v>170</v>
      </c>
      <c r="U937" s="11" t="str">
        <f t="array" ref="U937">IFERROR(INDEX('Pontuação'!G$13:G$101, MATCH(T937, 'Pontuação'!F$13:F$101, 0)), "Faixa Indefinida")</f>
        <v>B</v>
      </c>
      <c r="V937" s="11">
        <f t="shared" si="2"/>
        <v>0</v>
      </c>
      <c r="W937" s="11">
        <f t="shared" si="3"/>
        <v>1</v>
      </c>
      <c r="X937" s="11">
        <f t="shared" si="4"/>
        <v>0</v>
      </c>
      <c r="Y937" s="11">
        <f t="shared" si="5"/>
        <v>0</v>
      </c>
      <c r="Z937" s="12">
        <f>ROUNDUP(SUM(VLOOKUP(F937,'Pontuação 3.0'!A$2:B$11,2,FALSE),VLOOKUP(E937,'Pontuação 3.0'!C$2:D$11,2,FALSE),VLOOKUP(H937,'Pontuação 3.0'!I$2:J$11,2,FALSE),VLOOKUP(J937,'Pontuação 3.0'!G$2:H$11,2,FALSE),VLOOKUP(G937,'Pontuação 3.0'!E$2:F$11,2,FALSE),VLOOKUP(K937,'Pontuação 3.0'!K$2:L$11,2,FALSE),VLOOKUP(L937,'Pontuação 3.0'!M$2:N$13,2,FALSE)),0)</f>
        <v>2011</v>
      </c>
      <c r="AA937" s="12">
        <f t="shared" si="6"/>
        <v>201</v>
      </c>
      <c r="AB937" s="12" t="str">
        <f t="array" ref="AB937">IFERROR(INDEX('Pontuação 3.0'!G$13:G$191, MATCH(AA937, 'Pontuação 3.0'!F$13:F$191, 0)), "Faixa Indefinida")</f>
        <v>C</v>
      </c>
      <c r="AC937" s="12">
        <f t="shared" si="7"/>
        <v>0</v>
      </c>
      <c r="AD937" s="12">
        <f t="shared" si="8"/>
        <v>0</v>
      </c>
      <c r="AE937" s="12">
        <f t="shared" si="9"/>
        <v>1</v>
      </c>
      <c r="AF937" s="12">
        <f t="shared" si="10"/>
        <v>0</v>
      </c>
    </row>
    <row r="938" ht="15.75" customHeight="1">
      <c r="A938" s="8">
        <v>45685.0</v>
      </c>
      <c r="B938" s="9" t="s">
        <v>2227</v>
      </c>
      <c r="C938" s="9" t="s">
        <v>2228</v>
      </c>
      <c r="D938" s="15">
        <v>6.1986221455E10</v>
      </c>
      <c r="E938" s="9" t="s">
        <v>13924</v>
      </c>
      <c r="F938" s="9" t="s">
        <v>13948</v>
      </c>
      <c r="G938" s="9" t="s">
        <v>13957</v>
      </c>
      <c r="H938" s="9" t="s">
        <v>13951</v>
      </c>
      <c r="I938" s="9" t="s">
        <v>13940</v>
      </c>
      <c r="J938" s="9" t="s">
        <v>13929</v>
      </c>
      <c r="K938" s="9" t="s">
        <v>13940</v>
      </c>
      <c r="L938" s="9" t="s">
        <v>13954</v>
      </c>
      <c r="M938" s="9" t="s">
        <v>13942</v>
      </c>
      <c r="N938" s="13" t="s">
        <v>12</v>
      </c>
      <c r="O938" s="13" t="s">
        <v>14</v>
      </c>
      <c r="P938" s="13" t="s">
        <v>32</v>
      </c>
      <c r="Q938" s="13" t="s">
        <v>48</v>
      </c>
      <c r="R938" s="13" t="s">
        <v>15</v>
      </c>
      <c r="S938" s="10">
        <f>ROUNDUP(SUM(VLOOKUP(F938,'Pontuação'!A$2:B$11,2,FALSE),VLOOKUP(E938,'Pontuação'!C$2:D$11,2,FALSE),VLOOKUP(H938,'Pontuação'!I$2:J$11,2,FALSE),VLOOKUP(J938,'Pontuação'!G$2:H$11,2,FALSE),VLOOKUP(L938,'Pontuação'!M$2:N$13,2,FALSE)),0)</f>
        <v>1508</v>
      </c>
      <c r="T938" s="11">
        <f t="shared" si="1"/>
        <v>151</v>
      </c>
      <c r="U938" s="11" t="str">
        <f t="array" ref="U938">IFERROR(INDEX('Pontuação'!G$13:G$101, MATCH(T938, 'Pontuação'!F$13:F$101, 0)), "Faixa Indefinida")</f>
        <v>C</v>
      </c>
      <c r="V938" s="11">
        <f t="shared" si="2"/>
        <v>0</v>
      </c>
      <c r="W938" s="11">
        <f t="shared" si="3"/>
        <v>0</v>
      </c>
      <c r="X938" s="11">
        <f t="shared" si="4"/>
        <v>1</v>
      </c>
      <c r="Y938" s="11">
        <f t="shared" si="5"/>
        <v>0</v>
      </c>
      <c r="Z938" s="12">
        <f>ROUNDUP(SUM(VLOOKUP(F938,'Pontuação 3.0'!A$2:B$11,2,FALSE),VLOOKUP(E938,'Pontuação 3.0'!C$2:D$11,2,FALSE),VLOOKUP(H938,'Pontuação 3.0'!I$2:J$11,2,FALSE),VLOOKUP(J938,'Pontuação 3.0'!G$2:H$11,2,FALSE),VLOOKUP(G938,'Pontuação 3.0'!E$2:F$11,2,FALSE),VLOOKUP(K938,'Pontuação 3.0'!K$2:L$11,2,FALSE),VLOOKUP(L938,'Pontuação 3.0'!M$2:N$13,2,FALSE)),0)</f>
        <v>1779</v>
      </c>
      <c r="AA938" s="12">
        <f t="shared" si="6"/>
        <v>178</v>
      </c>
      <c r="AB938" s="12" t="str">
        <f t="array" ref="AB938">IFERROR(INDEX('Pontuação 3.0'!G$13:G$191, MATCH(AA938, 'Pontuação 3.0'!F$13:F$191, 0)), "Faixa Indefinida")</f>
        <v>D</v>
      </c>
      <c r="AC938" s="12">
        <f t="shared" si="7"/>
        <v>0</v>
      </c>
      <c r="AD938" s="12">
        <f t="shared" si="8"/>
        <v>0</v>
      </c>
      <c r="AE938" s="12">
        <f t="shared" si="9"/>
        <v>0</v>
      </c>
      <c r="AF938" s="12">
        <f t="shared" si="10"/>
        <v>1</v>
      </c>
    </row>
    <row r="939" ht="15.75" customHeight="1">
      <c r="A939" s="8">
        <v>45685.0</v>
      </c>
      <c r="B939" s="9" t="s">
        <v>2229</v>
      </c>
      <c r="C939" s="9" t="s">
        <v>2230</v>
      </c>
      <c r="D939" s="9" t="s">
        <v>2231</v>
      </c>
      <c r="E939" s="9" t="s">
        <v>13936</v>
      </c>
      <c r="F939" s="9" t="s">
        <v>13953</v>
      </c>
      <c r="G939" s="9" t="s">
        <v>13944</v>
      </c>
      <c r="H939" s="9" t="s">
        <v>13927</v>
      </c>
      <c r="I939" s="9" t="s">
        <v>13940</v>
      </c>
      <c r="J939" s="9" t="s">
        <v>13929</v>
      </c>
      <c r="K939" s="9" t="s">
        <v>13940</v>
      </c>
      <c r="L939" s="9" t="s">
        <v>13954</v>
      </c>
      <c r="M939" s="9" t="s">
        <v>13946</v>
      </c>
      <c r="N939" s="13" t="s">
        <v>12</v>
      </c>
      <c r="O939" s="13" t="s">
        <v>14</v>
      </c>
      <c r="P939" s="13" t="s">
        <v>39</v>
      </c>
      <c r="Q939" s="13" t="s">
        <v>20</v>
      </c>
      <c r="R939" s="13" t="s">
        <v>15</v>
      </c>
      <c r="S939" s="10">
        <f>ROUNDUP(SUM(VLOOKUP(F939,'Pontuação'!A$2:B$11,2,FALSE),VLOOKUP(E939,'Pontuação'!C$2:D$11,2,FALSE),VLOOKUP(H939,'Pontuação'!I$2:J$11,2,FALSE),VLOOKUP(J939,'Pontuação'!G$2:H$11,2,FALSE),VLOOKUP(L939,'Pontuação'!M$2:N$13,2,FALSE)),0)</f>
        <v>1407</v>
      </c>
      <c r="T939" s="11">
        <f t="shared" si="1"/>
        <v>141</v>
      </c>
      <c r="U939" s="11" t="str">
        <f t="array" ref="U939">IFERROR(INDEX('Pontuação'!G$13:G$101, MATCH(T939, 'Pontuação'!F$13:F$101, 0)), "Faixa Indefinida")</f>
        <v>D</v>
      </c>
      <c r="V939" s="11">
        <f t="shared" si="2"/>
        <v>0</v>
      </c>
      <c r="W939" s="11">
        <f t="shared" si="3"/>
        <v>0</v>
      </c>
      <c r="X939" s="11">
        <f t="shared" si="4"/>
        <v>0</v>
      </c>
      <c r="Y939" s="11">
        <f t="shared" si="5"/>
        <v>1</v>
      </c>
      <c r="Z939" s="12">
        <f>ROUNDUP(SUM(VLOOKUP(F939,'Pontuação 3.0'!A$2:B$11,2,FALSE),VLOOKUP(E939,'Pontuação 3.0'!C$2:D$11,2,FALSE),VLOOKUP(H939,'Pontuação 3.0'!I$2:J$11,2,FALSE),VLOOKUP(J939,'Pontuação 3.0'!G$2:H$11,2,FALSE),VLOOKUP(G939,'Pontuação 3.0'!E$2:F$11,2,FALSE),VLOOKUP(K939,'Pontuação 3.0'!K$2:L$11,2,FALSE),VLOOKUP(L939,'Pontuação 3.0'!M$2:N$13,2,FALSE)),0)</f>
        <v>1789</v>
      </c>
      <c r="AA939" s="12">
        <f t="shared" si="6"/>
        <v>179</v>
      </c>
      <c r="AB939" s="12" t="str">
        <f t="array" ref="AB939">IFERROR(INDEX('Pontuação 3.0'!G$13:G$191, MATCH(AA939, 'Pontuação 3.0'!F$13:F$191, 0)), "Faixa Indefinida")</f>
        <v>D</v>
      </c>
      <c r="AC939" s="12">
        <f t="shared" si="7"/>
        <v>0</v>
      </c>
      <c r="AD939" s="12">
        <f t="shared" si="8"/>
        <v>0</v>
      </c>
      <c r="AE939" s="12">
        <f t="shared" si="9"/>
        <v>0</v>
      </c>
      <c r="AF939" s="12">
        <f t="shared" si="10"/>
        <v>1</v>
      </c>
    </row>
    <row r="940" ht="15.75" customHeight="1">
      <c r="A940" s="8">
        <v>45685.0</v>
      </c>
      <c r="B940" s="9" t="s">
        <v>2238</v>
      </c>
      <c r="C940" s="9" t="s">
        <v>2239</v>
      </c>
      <c r="D940" s="15">
        <v>9.998148015E10</v>
      </c>
      <c r="E940" s="9" t="s">
        <v>13936</v>
      </c>
      <c r="F940" s="9" t="s">
        <v>13948</v>
      </c>
      <c r="G940" s="9" t="s">
        <v>13944</v>
      </c>
      <c r="H940" s="9" t="s">
        <v>13938</v>
      </c>
      <c r="I940" s="9" t="s">
        <v>13928</v>
      </c>
      <c r="J940" s="9" t="s">
        <v>13939</v>
      </c>
      <c r="K940" s="9" t="s">
        <v>13940</v>
      </c>
      <c r="L940" s="9" t="s">
        <v>13931</v>
      </c>
      <c r="M940" s="9" t="s">
        <v>13942</v>
      </c>
      <c r="N940" s="13" t="s">
        <v>12</v>
      </c>
      <c r="O940" s="13" t="s">
        <v>14</v>
      </c>
      <c r="P940" s="13" t="s">
        <v>13</v>
      </c>
      <c r="Q940" s="13" t="s">
        <v>20</v>
      </c>
      <c r="R940" s="13" t="s">
        <v>65</v>
      </c>
      <c r="S940" s="10">
        <f>ROUNDUP(SUM(VLOOKUP(F940,'Pontuação'!A$2:B$11,2,FALSE),VLOOKUP(E940,'Pontuação'!C$2:D$11,2,FALSE),VLOOKUP(H940,'Pontuação'!I$2:J$11,2,FALSE),VLOOKUP(J940,'Pontuação'!G$2:H$11,2,FALSE),VLOOKUP(L940,'Pontuação'!M$2:N$13,2,FALSE)),0)</f>
        <v>1672</v>
      </c>
      <c r="T940" s="11">
        <f t="shared" si="1"/>
        <v>167</v>
      </c>
      <c r="U940" s="11" t="str">
        <f t="array" ref="U940">IFERROR(INDEX('Pontuação'!G$13:G$101, MATCH(T940, 'Pontuação'!F$13:F$101, 0)), "Faixa Indefinida")</f>
        <v>B</v>
      </c>
      <c r="V940" s="11">
        <f t="shared" si="2"/>
        <v>0</v>
      </c>
      <c r="W940" s="11">
        <f t="shared" si="3"/>
        <v>1</v>
      </c>
      <c r="X940" s="11">
        <f t="shared" si="4"/>
        <v>0</v>
      </c>
      <c r="Y940" s="11">
        <f t="shared" si="5"/>
        <v>0</v>
      </c>
      <c r="Z940" s="12">
        <f>ROUNDUP(SUM(VLOOKUP(F940,'Pontuação 3.0'!A$2:B$11,2,FALSE),VLOOKUP(E940,'Pontuação 3.0'!C$2:D$11,2,FALSE),VLOOKUP(H940,'Pontuação 3.0'!I$2:J$11,2,FALSE),VLOOKUP(J940,'Pontuação 3.0'!G$2:H$11,2,FALSE),VLOOKUP(G940,'Pontuação 3.0'!E$2:F$11,2,FALSE),VLOOKUP(K940,'Pontuação 3.0'!K$2:L$11,2,FALSE),VLOOKUP(L940,'Pontuação 3.0'!M$2:N$13,2,FALSE)),0)</f>
        <v>1937</v>
      </c>
      <c r="AA940" s="12">
        <f t="shared" si="6"/>
        <v>194</v>
      </c>
      <c r="AB940" s="12" t="str">
        <f t="array" ref="AB940">IFERROR(INDEX('Pontuação 3.0'!G$13:G$191, MATCH(AA940, 'Pontuação 3.0'!F$13:F$191, 0)), "Faixa Indefinida")</f>
        <v>C</v>
      </c>
      <c r="AC940" s="12">
        <f t="shared" si="7"/>
        <v>0</v>
      </c>
      <c r="AD940" s="12">
        <f t="shared" si="8"/>
        <v>0</v>
      </c>
      <c r="AE940" s="12">
        <f t="shared" si="9"/>
        <v>1</v>
      </c>
      <c r="AF940" s="12">
        <f t="shared" si="10"/>
        <v>0</v>
      </c>
    </row>
    <row r="941" ht="15.75" customHeight="1">
      <c r="A941" s="8">
        <v>45685.0</v>
      </c>
      <c r="B941" s="9" t="s">
        <v>2240</v>
      </c>
      <c r="C941" s="9" t="s">
        <v>2241</v>
      </c>
      <c r="D941" s="15">
        <v>1.5997321305E10</v>
      </c>
      <c r="E941" s="9" t="s">
        <v>13936</v>
      </c>
      <c r="F941" s="9" t="s">
        <v>13950</v>
      </c>
      <c r="G941" s="9" t="s">
        <v>13926</v>
      </c>
      <c r="H941" s="9" t="s">
        <v>13960</v>
      </c>
      <c r="I941" s="9" t="s">
        <v>13928</v>
      </c>
      <c r="J941" s="9" t="s">
        <v>13956</v>
      </c>
      <c r="K941" s="9" t="s">
        <v>13940</v>
      </c>
      <c r="L941" s="9" t="s">
        <v>13931</v>
      </c>
      <c r="M941" s="9" t="s">
        <v>13946</v>
      </c>
      <c r="N941" s="13" t="s">
        <v>12</v>
      </c>
      <c r="O941" s="13" t="s">
        <v>14</v>
      </c>
      <c r="P941" s="13" t="s">
        <v>24</v>
      </c>
      <c r="Q941" s="13" t="s">
        <v>20</v>
      </c>
      <c r="R941" s="13" t="s">
        <v>15</v>
      </c>
      <c r="S941" s="10">
        <f>ROUNDUP(SUM(VLOOKUP(F941,'Pontuação'!A$2:B$11,2,FALSE),VLOOKUP(E941,'Pontuação'!C$2:D$11,2,FALSE),VLOOKUP(H941,'Pontuação'!I$2:J$11,2,FALSE),VLOOKUP(J941,'Pontuação'!G$2:H$11,2,FALSE),VLOOKUP(L941,'Pontuação'!M$2:N$13,2,FALSE)),0)</f>
        <v>1647</v>
      </c>
      <c r="T941" s="11">
        <f t="shared" si="1"/>
        <v>165</v>
      </c>
      <c r="U941" s="11" t="str">
        <f t="array" ref="U941">IFERROR(INDEX('Pontuação'!G$13:G$101, MATCH(T941, 'Pontuação'!F$13:F$101, 0)), "Faixa Indefinida")</f>
        <v>C</v>
      </c>
      <c r="V941" s="11">
        <f t="shared" si="2"/>
        <v>0</v>
      </c>
      <c r="W941" s="11">
        <f t="shared" si="3"/>
        <v>0</v>
      </c>
      <c r="X941" s="11">
        <f t="shared" si="4"/>
        <v>1</v>
      </c>
      <c r="Y941" s="11">
        <f t="shared" si="5"/>
        <v>0</v>
      </c>
      <c r="Z941" s="12">
        <f>ROUNDUP(SUM(VLOOKUP(F941,'Pontuação 3.0'!A$2:B$11,2,FALSE),VLOOKUP(E941,'Pontuação 3.0'!C$2:D$11,2,FALSE),VLOOKUP(H941,'Pontuação 3.0'!I$2:J$11,2,FALSE),VLOOKUP(J941,'Pontuação 3.0'!G$2:H$11,2,FALSE),VLOOKUP(G941,'Pontuação 3.0'!E$2:F$11,2,FALSE),VLOOKUP(K941,'Pontuação 3.0'!K$2:L$11,2,FALSE),VLOOKUP(L941,'Pontuação 3.0'!M$2:N$13,2,FALSE)),0)</f>
        <v>2289</v>
      </c>
      <c r="AA941" s="12">
        <f t="shared" si="6"/>
        <v>229</v>
      </c>
      <c r="AB941" s="12" t="str">
        <f t="array" ref="AB941">IFERROR(INDEX('Pontuação 3.0'!G$13:G$191, MATCH(AA941, 'Pontuação 3.0'!F$13:F$191, 0)), "Faixa Indefinida")</f>
        <v>B</v>
      </c>
      <c r="AC941" s="12">
        <f t="shared" si="7"/>
        <v>0</v>
      </c>
      <c r="AD941" s="12">
        <f t="shared" si="8"/>
        <v>1</v>
      </c>
      <c r="AE941" s="12">
        <f t="shared" si="9"/>
        <v>0</v>
      </c>
      <c r="AF941" s="12">
        <f t="shared" si="10"/>
        <v>0</v>
      </c>
    </row>
    <row r="942" ht="15.75" customHeight="1">
      <c r="A942" s="8">
        <v>45685.0</v>
      </c>
      <c r="B942" s="9" t="s">
        <v>2244</v>
      </c>
      <c r="C942" s="9" t="s">
        <v>2245</v>
      </c>
      <c r="D942" s="15">
        <v>2.7996194773E10</v>
      </c>
      <c r="E942" s="9" t="s">
        <v>13936</v>
      </c>
      <c r="F942" s="9" t="s">
        <v>13948</v>
      </c>
      <c r="G942" s="9" t="s">
        <v>13926</v>
      </c>
      <c r="H942" s="9" t="s">
        <v>13949</v>
      </c>
      <c r="I942" s="9" t="s">
        <v>13928</v>
      </c>
      <c r="J942" s="9" t="s">
        <v>13929</v>
      </c>
      <c r="K942" s="9" t="s">
        <v>13930</v>
      </c>
      <c r="L942" s="9" t="s">
        <v>13931</v>
      </c>
      <c r="M942" s="9" t="s">
        <v>13946</v>
      </c>
      <c r="N942" s="13" t="s">
        <v>12</v>
      </c>
      <c r="O942" s="13" t="s">
        <v>14</v>
      </c>
      <c r="P942" s="13" t="s">
        <v>32</v>
      </c>
      <c r="Q942" s="13" t="s">
        <v>77</v>
      </c>
      <c r="R942" s="13" t="s">
        <v>15</v>
      </c>
      <c r="S942" s="10">
        <f>ROUNDUP(SUM(VLOOKUP(F942,'Pontuação'!A$2:B$11,2,FALSE),VLOOKUP(E942,'Pontuação'!C$2:D$11,2,FALSE),VLOOKUP(H942,'Pontuação'!I$2:J$11,2,FALSE),VLOOKUP(J942,'Pontuação'!G$2:H$11,2,FALSE),VLOOKUP(L942,'Pontuação'!M$2:N$13,2,FALSE)),0)</f>
        <v>1583</v>
      </c>
      <c r="T942" s="11">
        <f t="shared" si="1"/>
        <v>158</v>
      </c>
      <c r="U942" s="11" t="str">
        <f t="array" ref="U942">IFERROR(INDEX('Pontuação'!G$13:G$101, MATCH(T942, 'Pontuação'!F$13:F$101, 0)), "Faixa Indefinida")</f>
        <v>C</v>
      </c>
      <c r="V942" s="11">
        <f t="shared" si="2"/>
        <v>0</v>
      </c>
      <c r="W942" s="11">
        <f t="shared" si="3"/>
        <v>0</v>
      </c>
      <c r="X942" s="11">
        <f t="shared" si="4"/>
        <v>1</v>
      </c>
      <c r="Y942" s="11">
        <f t="shared" si="5"/>
        <v>0</v>
      </c>
      <c r="Z942" s="12">
        <f>ROUNDUP(SUM(VLOOKUP(F942,'Pontuação 3.0'!A$2:B$11,2,FALSE),VLOOKUP(E942,'Pontuação 3.0'!C$2:D$11,2,FALSE),VLOOKUP(H942,'Pontuação 3.0'!I$2:J$11,2,FALSE),VLOOKUP(J942,'Pontuação 3.0'!G$2:H$11,2,FALSE),VLOOKUP(G942,'Pontuação 3.0'!E$2:F$11,2,FALSE),VLOOKUP(K942,'Pontuação 3.0'!K$2:L$11,2,FALSE),VLOOKUP(L942,'Pontuação 3.0'!M$2:N$13,2,FALSE)),0)</f>
        <v>2337</v>
      </c>
      <c r="AA942" s="12">
        <f t="shared" si="6"/>
        <v>234</v>
      </c>
      <c r="AB942" s="12" t="str">
        <f t="array" ref="AB942">IFERROR(INDEX('Pontuação 3.0'!G$13:G$191, MATCH(AA942, 'Pontuação 3.0'!F$13:F$191, 0)), "Faixa Indefinida")</f>
        <v>B</v>
      </c>
      <c r="AC942" s="12">
        <f t="shared" si="7"/>
        <v>0</v>
      </c>
      <c r="AD942" s="12">
        <f t="shared" si="8"/>
        <v>1</v>
      </c>
      <c r="AE942" s="12">
        <f t="shared" si="9"/>
        <v>0</v>
      </c>
      <c r="AF942" s="12">
        <f t="shared" si="10"/>
        <v>0</v>
      </c>
    </row>
    <row r="943" ht="15.75" customHeight="1">
      <c r="A943" s="8">
        <v>45685.0</v>
      </c>
      <c r="B943" s="9" t="s">
        <v>2236</v>
      </c>
      <c r="C943" s="9" t="s">
        <v>2237</v>
      </c>
      <c r="D943" s="15">
        <v>4.9999015585E10</v>
      </c>
      <c r="E943" s="9" t="s">
        <v>13936</v>
      </c>
      <c r="F943" s="9" t="s">
        <v>13948</v>
      </c>
      <c r="G943" s="9" t="s">
        <v>13944</v>
      </c>
      <c r="H943" s="9" t="s">
        <v>13960</v>
      </c>
      <c r="I943" s="9" t="s">
        <v>13940</v>
      </c>
      <c r="J943" s="9" t="s">
        <v>13939</v>
      </c>
      <c r="K943" s="9" t="s">
        <v>13930</v>
      </c>
      <c r="L943" s="9" t="s">
        <v>13941</v>
      </c>
      <c r="M943" s="9" t="s">
        <v>13967</v>
      </c>
      <c r="N943" s="13" t="s">
        <v>12</v>
      </c>
      <c r="O943" s="13" t="s">
        <v>14</v>
      </c>
      <c r="P943" s="13" t="s">
        <v>39</v>
      </c>
      <c r="Q943" s="13" t="s">
        <v>20</v>
      </c>
      <c r="R943" s="13" t="s">
        <v>15</v>
      </c>
      <c r="S943" s="10">
        <f>ROUNDUP(SUM(VLOOKUP(F943,'Pontuação'!A$2:B$11,2,FALSE),VLOOKUP(E943,'Pontuação'!C$2:D$11,2,FALSE),VLOOKUP(H943,'Pontuação'!I$2:J$11,2,FALSE),VLOOKUP(J943,'Pontuação'!G$2:H$11,2,FALSE),VLOOKUP(L943,'Pontuação'!M$2:N$13,2,FALSE)),0)</f>
        <v>1506</v>
      </c>
      <c r="T943" s="11">
        <f t="shared" si="1"/>
        <v>151</v>
      </c>
      <c r="U943" s="11" t="str">
        <f t="array" ref="U943">IFERROR(INDEX('Pontuação'!G$13:G$101, MATCH(T943, 'Pontuação'!F$13:F$101, 0)), "Faixa Indefinida")</f>
        <v>C</v>
      </c>
      <c r="V943" s="11">
        <f t="shared" si="2"/>
        <v>0</v>
      </c>
      <c r="W943" s="11">
        <f t="shared" si="3"/>
        <v>0</v>
      </c>
      <c r="X943" s="11">
        <f t="shared" si="4"/>
        <v>1</v>
      </c>
      <c r="Y943" s="11">
        <f t="shared" si="5"/>
        <v>0</v>
      </c>
      <c r="Z943" s="12">
        <f>ROUNDUP(SUM(VLOOKUP(F943,'Pontuação 3.0'!A$2:B$11,2,FALSE),VLOOKUP(E943,'Pontuação 3.0'!C$2:D$11,2,FALSE),VLOOKUP(H943,'Pontuação 3.0'!I$2:J$11,2,FALSE),VLOOKUP(J943,'Pontuação 3.0'!G$2:H$11,2,FALSE),VLOOKUP(G943,'Pontuação 3.0'!E$2:F$11,2,FALSE),VLOOKUP(K943,'Pontuação 3.0'!K$2:L$11,2,FALSE),VLOOKUP(L943,'Pontuação 3.0'!M$2:N$13,2,FALSE)),0)</f>
        <v>2132</v>
      </c>
      <c r="AA943" s="12">
        <f t="shared" si="6"/>
        <v>213</v>
      </c>
      <c r="AB943" s="12" t="str">
        <f t="array" ref="AB943">IFERROR(INDEX('Pontuação 3.0'!G$13:G$191, MATCH(AA943, 'Pontuação 3.0'!F$13:F$191, 0)), "Faixa Indefinida")</f>
        <v>C</v>
      </c>
      <c r="AC943" s="12">
        <f t="shared" si="7"/>
        <v>0</v>
      </c>
      <c r="AD943" s="12">
        <f t="shared" si="8"/>
        <v>0</v>
      </c>
      <c r="AE943" s="12">
        <f t="shared" si="9"/>
        <v>1</v>
      </c>
      <c r="AF943" s="12">
        <f t="shared" si="10"/>
        <v>0</v>
      </c>
    </row>
    <row r="944" ht="15.75" customHeight="1">
      <c r="A944" s="8">
        <v>45685.0</v>
      </c>
      <c r="B944" s="9" t="s">
        <v>2242</v>
      </c>
      <c r="C944" s="9" t="s">
        <v>2243</v>
      </c>
      <c r="D944" s="15">
        <v>8.7981232594E10</v>
      </c>
      <c r="E944" s="9" t="s">
        <v>13936</v>
      </c>
      <c r="F944" s="9" t="s">
        <v>13950</v>
      </c>
      <c r="G944" s="9" t="s">
        <v>13926</v>
      </c>
      <c r="H944" s="9" t="s">
        <v>13949</v>
      </c>
      <c r="I944" s="9" t="s">
        <v>13940</v>
      </c>
      <c r="J944" s="9" t="s">
        <v>13956</v>
      </c>
      <c r="K944" s="9" t="s">
        <v>13940</v>
      </c>
      <c r="L944" s="9" t="s">
        <v>13931</v>
      </c>
      <c r="M944" s="9" t="s">
        <v>13946</v>
      </c>
      <c r="N944" s="13" t="s">
        <v>12</v>
      </c>
      <c r="O944" s="13" t="s">
        <v>14</v>
      </c>
      <c r="P944" s="13" t="s">
        <v>32</v>
      </c>
      <c r="Q944" s="13" t="s">
        <v>59</v>
      </c>
      <c r="R944" s="13" t="s">
        <v>15</v>
      </c>
      <c r="S944" s="10">
        <f>ROUNDUP(SUM(VLOOKUP(F944,'Pontuação'!A$2:B$11,2,FALSE),VLOOKUP(E944,'Pontuação'!C$2:D$11,2,FALSE),VLOOKUP(H944,'Pontuação'!I$2:J$11,2,FALSE),VLOOKUP(J944,'Pontuação'!G$2:H$11,2,FALSE),VLOOKUP(L944,'Pontuação'!M$2:N$13,2,FALSE)),0)</f>
        <v>1873</v>
      </c>
      <c r="T944" s="11">
        <f t="shared" si="1"/>
        <v>187</v>
      </c>
      <c r="U944" s="11" t="str">
        <f t="array" ref="U944">IFERROR(INDEX('Pontuação'!G$13:G$101, MATCH(T944, 'Pontuação'!F$13:F$101, 0)), "Faixa Indefinida")</f>
        <v>A</v>
      </c>
      <c r="V944" s="11">
        <f t="shared" si="2"/>
        <v>1</v>
      </c>
      <c r="W944" s="11">
        <f t="shared" si="3"/>
        <v>0</v>
      </c>
      <c r="X944" s="11">
        <f t="shared" si="4"/>
        <v>0</v>
      </c>
      <c r="Y944" s="11">
        <f t="shared" si="5"/>
        <v>0</v>
      </c>
      <c r="Z944" s="12">
        <f>ROUNDUP(SUM(VLOOKUP(F944,'Pontuação 3.0'!A$2:B$11,2,FALSE),VLOOKUP(E944,'Pontuação 3.0'!C$2:D$11,2,FALSE),VLOOKUP(H944,'Pontuação 3.0'!I$2:J$11,2,FALSE),VLOOKUP(J944,'Pontuação 3.0'!G$2:H$11,2,FALSE),VLOOKUP(G944,'Pontuação 3.0'!E$2:F$11,2,FALSE),VLOOKUP(K944,'Pontuação 3.0'!K$2:L$11,2,FALSE),VLOOKUP(L944,'Pontuação 3.0'!M$2:N$13,2,FALSE)),0)</f>
        <v>2484</v>
      </c>
      <c r="AA944" s="12">
        <f t="shared" si="6"/>
        <v>248</v>
      </c>
      <c r="AB944" s="12" t="str">
        <f t="array" ref="AB944">IFERROR(INDEX('Pontuação 3.0'!G$13:G$191, MATCH(AA944, 'Pontuação 3.0'!F$13:F$191, 0)), "Faixa Indefinida")</f>
        <v>A</v>
      </c>
      <c r="AC944" s="12">
        <f t="shared" si="7"/>
        <v>1</v>
      </c>
      <c r="AD944" s="12">
        <f t="shared" si="8"/>
        <v>0</v>
      </c>
      <c r="AE944" s="12">
        <f t="shared" si="9"/>
        <v>0</v>
      </c>
      <c r="AF944" s="12">
        <f t="shared" si="10"/>
        <v>0</v>
      </c>
    </row>
    <row r="945" ht="15.75" customHeight="1">
      <c r="A945" s="8">
        <v>45685.0</v>
      </c>
      <c r="B945" s="9" t="s">
        <v>2246</v>
      </c>
      <c r="C945" s="9" t="s">
        <v>2247</v>
      </c>
      <c r="D945" s="15">
        <v>1.1974411731E10</v>
      </c>
      <c r="E945" s="9" t="s">
        <v>13924</v>
      </c>
      <c r="F945" s="9" t="s">
        <v>13950</v>
      </c>
      <c r="G945" s="9" t="s">
        <v>13926</v>
      </c>
      <c r="H945" s="9" t="s">
        <v>13938</v>
      </c>
      <c r="I945" s="9" t="s">
        <v>13940</v>
      </c>
      <c r="J945" s="9" t="s">
        <v>13956</v>
      </c>
      <c r="K945" s="9" t="s">
        <v>13940</v>
      </c>
      <c r="L945" s="9" t="s">
        <v>13945</v>
      </c>
      <c r="M945" s="9" t="s">
        <v>13946</v>
      </c>
      <c r="N945" s="13" t="s">
        <v>12</v>
      </c>
      <c r="O945" s="13" t="s">
        <v>14</v>
      </c>
      <c r="P945" s="13" t="s">
        <v>47</v>
      </c>
      <c r="Q945" s="13" t="s">
        <v>77</v>
      </c>
      <c r="R945" s="13" t="s">
        <v>15</v>
      </c>
      <c r="S945" s="10">
        <f>ROUNDUP(SUM(VLOOKUP(F945,'Pontuação'!A$2:B$11,2,FALSE),VLOOKUP(E945,'Pontuação'!C$2:D$11,2,FALSE),VLOOKUP(H945,'Pontuação'!I$2:J$11,2,FALSE),VLOOKUP(J945,'Pontuação'!G$2:H$11,2,FALSE),VLOOKUP(L945,'Pontuação'!M$2:N$13,2,FALSE)),0)</f>
        <v>1993</v>
      </c>
      <c r="T945" s="11">
        <f t="shared" si="1"/>
        <v>199</v>
      </c>
      <c r="U945" s="11" t="str">
        <f t="array" ref="U945">IFERROR(INDEX('Pontuação'!G$13:G$101, MATCH(T945, 'Pontuação'!F$13:F$101, 0)), "Faixa Indefinida")</f>
        <v>A</v>
      </c>
      <c r="V945" s="11">
        <f t="shared" si="2"/>
        <v>1</v>
      </c>
      <c r="W945" s="11">
        <f t="shared" si="3"/>
        <v>0</v>
      </c>
      <c r="X945" s="11">
        <f t="shared" si="4"/>
        <v>0</v>
      </c>
      <c r="Y945" s="11">
        <f t="shared" si="5"/>
        <v>0</v>
      </c>
      <c r="Z945" s="12">
        <f>ROUNDUP(SUM(VLOOKUP(F945,'Pontuação 3.0'!A$2:B$11,2,FALSE),VLOOKUP(E945,'Pontuação 3.0'!C$2:D$11,2,FALSE),VLOOKUP(H945,'Pontuação 3.0'!I$2:J$11,2,FALSE),VLOOKUP(J945,'Pontuação 3.0'!G$2:H$11,2,FALSE),VLOOKUP(G945,'Pontuação 3.0'!E$2:F$11,2,FALSE),VLOOKUP(K945,'Pontuação 3.0'!K$2:L$11,2,FALSE),VLOOKUP(L945,'Pontuação 3.0'!M$2:N$13,2,FALSE)),0)</f>
        <v>2389</v>
      </c>
      <c r="AA945" s="12">
        <f t="shared" si="6"/>
        <v>239</v>
      </c>
      <c r="AB945" s="12" t="str">
        <f t="array" ref="AB945">IFERROR(INDEX('Pontuação 3.0'!G$13:G$191, MATCH(AA945, 'Pontuação 3.0'!F$13:F$191, 0)), "Faixa Indefinida")</f>
        <v>A</v>
      </c>
      <c r="AC945" s="12">
        <f t="shared" si="7"/>
        <v>1</v>
      </c>
      <c r="AD945" s="12">
        <f t="shared" si="8"/>
        <v>0</v>
      </c>
      <c r="AE945" s="12">
        <f t="shared" si="9"/>
        <v>0</v>
      </c>
      <c r="AF945" s="12">
        <f t="shared" si="10"/>
        <v>0</v>
      </c>
    </row>
    <row r="946" ht="15.75" customHeight="1">
      <c r="A946" s="8">
        <v>45685.0</v>
      </c>
      <c r="B946" s="9" t="s">
        <v>281</v>
      </c>
      <c r="C946" s="9" t="s">
        <v>2224</v>
      </c>
      <c r="D946" s="15">
        <v>8.1986858182E10</v>
      </c>
      <c r="E946" s="9" t="s">
        <v>13936</v>
      </c>
      <c r="F946" s="9" t="s">
        <v>13948</v>
      </c>
      <c r="G946" s="9" t="s">
        <v>13926</v>
      </c>
      <c r="H946" s="9" t="s">
        <v>13938</v>
      </c>
      <c r="I946" s="9" t="s">
        <v>13940</v>
      </c>
      <c r="J946" s="9" t="s">
        <v>13929</v>
      </c>
      <c r="K946" s="9" t="s">
        <v>13940</v>
      </c>
      <c r="L946" s="9" t="s">
        <v>13945</v>
      </c>
      <c r="M946" s="9" t="s">
        <v>13932</v>
      </c>
      <c r="N946" s="13" t="s">
        <v>12</v>
      </c>
      <c r="O946" s="13" t="s">
        <v>14</v>
      </c>
      <c r="P946" s="13" t="s">
        <v>32</v>
      </c>
      <c r="Q946" s="13" t="s">
        <v>59</v>
      </c>
      <c r="R946" s="13" t="s">
        <v>15</v>
      </c>
      <c r="S946" s="10">
        <f>ROUNDUP(SUM(VLOOKUP(F946,'Pontuação'!A$2:B$11,2,FALSE),VLOOKUP(E946,'Pontuação'!C$2:D$11,2,FALSE),VLOOKUP(H946,'Pontuação'!I$2:J$11,2,FALSE),VLOOKUP(J946,'Pontuação'!G$2:H$11,2,FALSE),VLOOKUP(L946,'Pontuação'!M$2:N$13,2,FALSE)),0)</f>
        <v>1699</v>
      </c>
      <c r="T946" s="11">
        <f t="shared" si="1"/>
        <v>170</v>
      </c>
      <c r="U946" s="11" t="str">
        <f t="array" ref="U946">IFERROR(INDEX('Pontuação'!G$13:G$101, MATCH(T946, 'Pontuação'!F$13:F$101, 0)), "Faixa Indefinida")</f>
        <v>B</v>
      </c>
      <c r="V946" s="11">
        <f t="shared" si="2"/>
        <v>0</v>
      </c>
      <c r="W946" s="11">
        <f t="shared" si="3"/>
        <v>1</v>
      </c>
      <c r="X946" s="11">
        <f t="shared" si="4"/>
        <v>0</v>
      </c>
      <c r="Y946" s="11">
        <f t="shared" si="5"/>
        <v>0</v>
      </c>
      <c r="Z946" s="12">
        <f>ROUNDUP(SUM(VLOOKUP(F946,'Pontuação 3.0'!A$2:B$11,2,FALSE),VLOOKUP(E946,'Pontuação 3.0'!C$2:D$11,2,FALSE),VLOOKUP(H946,'Pontuação 3.0'!I$2:J$11,2,FALSE),VLOOKUP(J946,'Pontuação 3.0'!G$2:H$11,2,FALSE),VLOOKUP(G946,'Pontuação 3.0'!E$2:F$11,2,FALSE),VLOOKUP(K946,'Pontuação 3.0'!K$2:L$11,2,FALSE),VLOOKUP(L946,'Pontuação 3.0'!M$2:N$13,2,FALSE)),0)</f>
        <v>2011</v>
      </c>
      <c r="AA946" s="12">
        <f t="shared" si="6"/>
        <v>201</v>
      </c>
      <c r="AB946" s="12" t="str">
        <f t="array" ref="AB946">IFERROR(INDEX('Pontuação 3.0'!G$13:G$191, MATCH(AA946, 'Pontuação 3.0'!F$13:F$191, 0)), "Faixa Indefinida")</f>
        <v>C</v>
      </c>
      <c r="AC946" s="12">
        <f t="shared" si="7"/>
        <v>0</v>
      </c>
      <c r="AD946" s="12">
        <f t="shared" si="8"/>
        <v>0</v>
      </c>
      <c r="AE946" s="12">
        <f t="shared" si="9"/>
        <v>1</v>
      </c>
      <c r="AF946" s="12">
        <f t="shared" si="10"/>
        <v>0</v>
      </c>
    </row>
    <row r="947" ht="15.75" customHeight="1">
      <c r="A947" s="8">
        <v>45685.0</v>
      </c>
      <c r="B947" s="9" t="s">
        <v>2248</v>
      </c>
      <c r="C947" s="9" t="s">
        <v>2249</v>
      </c>
      <c r="D947" s="15">
        <v>1.8996517837E10</v>
      </c>
      <c r="E947" s="9" t="s">
        <v>13924</v>
      </c>
      <c r="F947" s="9" t="s">
        <v>13948</v>
      </c>
      <c r="G947" s="9" t="s">
        <v>13926</v>
      </c>
      <c r="H947" s="9" t="s">
        <v>13938</v>
      </c>
      <c r="I947" s="9" t="s">
        <v>13928</v>
      </c>
      <c r="J947" s="9" t="s">
        <v>13929</v>
      </c>
      <c r="K947" s="9" t="s">
        <v>13930</v>
      </c>
      <c r="L947" s="9" t="s">
        <v>13959</v>
      </c>
      <c r="M947" s="9" t="s">
        <v>13946</v>
      </c>
      <c r="N947" s="13" t="s">
        <v>12</v>
      </c>
      <c r="O947" s="13" t="s">
        <v>14</v>
      </c>
      <c r="P947" s="13" t="s">
        <v>24</v>
      </c>
      <c r="Q947" s="13" t="s">
        <v>20</v>
      </c>
      <c r="R947" s="13" t="s">
        <v>65</v>
      </c>
      <c r="S947" s="10">
        <f>ROUNDUP(SUM(VLOOKUP(F947,'Pontuação'!A$2:B$11,2,FALSE),VLOOKUP(E947,'Pontuação'!C$2:D$11,2,FALSE),VLOOKUP(H947,'Pontuação'!I$2:J$11,2,FALSE),VLOOKUP(J947,'Pontuação'!G$2:H$11,2,FALSE),VLOOKUP(L947,'Pontuação'!M$2:N$13,2,FALSE)),0)</f>
        <v>1641</v>
      </c>
      <c r="T947" s="11">
        <f t="shared" si="1"/>
        <v>164</v>
      </c>
      <c r="U947" s="11" t="str">
        <f t="array" ref="U947">IFERROR(INDEX('Pontuação'!G$13:G$101, MATCH(T947, 'Pontuação'!F$13:F$101, 0)), "Faixa Indefinida")</f>
        <v>C</v>
      </c>
      <c r="V947" s="11">
        <f t="shared" si="2"/>
        <v>0</v>
      </c>
      <c r="W947" s="11">
        <f t="shared" si="3"/>
        <v>0</v>
      </c>
      <c r="X947" s="11">
        <f t="shared" si="4"/>
        <v>1</v>
      </c>
      <c r="Y947" s="11">
        <f t="shared" si="5"/>
        <v>0</v>
      </c>
      <c r="Z947" s="12">
        <f>ROUNDUP(SUM(VLOOKUP(F947,'Pontuação 3.0'!A$2:B$11,2,FALSE),VLOOKUP(E947,'Pontuação 3.0'!C$2:D$11,2,FALSE),VLOOKUP(H947,'Pontuação 3.0'!I$2:J$11,2,FALSE),VLOOKUP(J947,'Pontuação 3.0'!G$2:H$11,2,FALSE),VLOOKUP(G947,'Pontuação 3.0'!E$2:F$11,2,FALSE),VLOOKUP(K947,'Pontuação 3.0'!K$2:L$11,2,FALSE),VLOOKUP(L947,'Pontuação 3.0'!M$2:N$13,2,FALSE)),0)</f>
        <v>2350</v>
      </c>
      <c r="AA947" s="12">
        <f t="shared" si="6"/>
        <v>235</v>
      </c>
      <c r="AB947" s="12" t="str">
        <f t="array" ref="AB947">IFERROR(INDEX('Pontuação 3.0'!G$13:G$191, MATCH(AA947, 'Pontuação 3.0'!F$13:F$191, 0)), "Faixa Indefinida")</f>
        <v>B</v>
      </c>
      <c r="AC947" s="12">
        <f t="shared" si="7"/>
        <v>0</v>
      </c>
      <c r="AD947" s="12">
        <f t="shared" si="8"/>
        <v>1</v>
      </c>
      <c r="AE947" s="12">
        <f t="shared" si="9"/>
        <v>0</v>
      </c>
      <c r="AF947" s="12">
        <f t="shared" si="10"/>
        <v>0</v>
      </c>
    </row>
    <row r="948" ht="15.75" customHeight="1">
      <c r="A948" s="8">
        <v>45685.0</v>
      </c>
      <c r="B948" s="9" t="s">
        <v>2250</v>
      </c>
      <c r="C948" s="9" t="s">
        <v>2251</v>
      </c>
      <c r="D948" s="15">
        <v>3.1997183799E10</v>
      </c>
      <c r="E948" s="9" t="s">
        <v>13936</v>
      </c>
      <c r="F948" s="9" t="s">
        <v>13948</v>
      </c>
      <c r="G948" s="9" t="s">
        <v>13926</v>
      </c>
      <c r="H948" s="9" t="s">
        <v>13938</v>
      </c>
      <c r="I948" s="9" t="s">
        <v>13928</v>
      </c>
      <c r="J948" s="9" t="s">
        <v>13929</v>
      </c>
      <c r="K948" s="9" t="s">
        <v>13940</v>
      </c>
      <c r="L948" s="9" t="s">
        <v>13945</v>
      </c>
      <c r="M948" s="9" t="s">
        <v>13967</v>
      </c>
      <c r="N948" s="13" t="s">
        <v>12</v>
      </c>
      <c r="O948" s="13" t="s">
        <v>14</v>
      </c>
      <c r="P948" s="13" t="s">
        <v>93</v>
      </c>
      <c r="Q948" s="13" t="s">
        <v>20</v>
      </c>
      <c r="R948" s="13" t="s">
        <v>65</v>
      </c>
      <c r="S948" s="10">
        <f>ROUNDUP(SUM(VLOOKUP(F948,'Pontuação'!A$2:B$11,2,FALSE),VLOOKUP(E948,'Pontuação'!C$2:D$11,2,FALSE),VLOOKUP(H948,'Pontuação'!I$2:J$11,2,FALSE),VLOOKUP(J948,'Pontuação'!G$2:H$11,2,FALSE),VLOOKUP(L948,'Pontuação'!M$2:N$13,2,FALSE)),0)</f>
        <v>1699</v>
      </c>
      <c r="T948" s="11">
        <f t="shared" si="1"/>
        <v>170</v>
      </c>
      <c r="U948" s="11" t="str">
        <f t="array" ref="U948">IFERROR(INDEX('Pontuação'!G$13:G$101, MATCH(T948, 'Pontuação'!F$13:F$101, 0)), "Faixa Indefinida")</f>
        <v>B</v>
      </c>
      <c r="V948" s="11">
        <f t="shared" si="2"/>
        <v>0</v>
      </c>
      <c r="W948" s="11">
        <f t="shared" si="3"/>
        <v>1</v>
      </c>
      <c r="X948" s="11">
        <f t="shared" si="4"/>
        <v>0</v>
      </c>
      <c r="Y948" s="11">
        <f t="shared" si="5"/>
        <v>0</v>
      </c>
      <c r="Z948" s="12">
        <f>ROUNDUP(SUM(VLOOKUP(F948,'Pontuação 3.0'!A$2:B$11,2,FALSE),VLOOKUP(E948,'Pontuação 3.0'!C$2:D$11,2,FALSE),VLOOKUP(H948,'Pontuação 3.0'!I$2:J$11,2,FALSE),VLOOKUP(J948,'Pontuação 3.0'!G$2:H$11,2,FALSE),VLOOKUP(G948,'Pontuação 3.0'!E$2:F$11,2,FALSE),VLOOKUP(K948,'Pontuação 3.0'!K$2:L$11,2,FALSE),VLOOKUP(L948,'Pontuação 3.0'!M$2:N$13,2,FALSE)),0)</f>
        <v>2011</v>
      </c>
      <c r="AA948" s="12">
        <f t="shared" si="6"/>
        <v>201</v>
      </c>
      <c r="AB948" s="12" t="str">
        <f t="array" ref="AB948">IFERROR(INDEX('Pontuação 3.0'!G$13:G$191, MATCH(AA948, 'Pontuação 3.0'!F$13:F$191, 0)), "Faixa Indefinida")</f>
        <v>C</v>
      </c>
      <c r="AC948" s="12">
        <f t="shared" si="7"/>
        <v>0</v>
      </c>
      <c r="AD948" s="12">
        <f t="shared" si="8"/>
        <v>0</v>
      </c>
      <c r="AE948" s="12">
        <f t="shared" si="9"/>
        <v>1</v>
      </c>
      <c r="AF948" s="12">
        <f t="shared" si="10"/>
        <v>0</v>
      </c>
    </row>
    <row r="949" ht="15.75" customHeight="1">
      <c r="A949" s="8">
        <v>45685.0</v>
      </c>
      <c r="B949" s="9" t="s">
        <v>2256</v>
      </c>
      <c r="C949" s="9" t="s">
        <v>2257</v>
      </c>
      <c r="D949" s="15">
        <v>5.4991457976E10</v>
      </c>
      <c r="E949" s="9" t="s">
        <v>13936</v>
      </c>
      <c r="F949" s="9" t="s">
        <v>13953</v>
      </c>
      <c r="G949" s="9" t="s">
        <v>13944</v>
      </c>
      <c r="H949" s="9" t="s">
        <v>13951</v>
      </c>
      <c r="I949" s="9" t="s">
        <v>13928</v>
      </c>
      <c r="J949" s="9" t="s">
        <v>13956</v>
      </c>
      <c r="K949" s="9" t="s">
        <v>13930</v>
      </c>
      <c r="L949" s="9" t="s">
        <v>13945</v>
      </c>
      <c r="M949" s="9" t="s">
        <v>13942</v>
      </c>
      <c r="N949" s="13" t="s">
        <v>12</v>
      </c>
      <c r="O949" s="13" t="s">
        <v>14</v>
      </c>
      <c r="P949" s="13" t="s">
        <v>39</v>
      </c>
      <c r="Q949" s="13" t="s">
        <v>20</v>
      </c>
      <c r="R949" s="13" t="s">
        <v>15</v>
      </c>
      <c r="S949" s="10">
        <f>ROUNDUP(SUM(VLOOKUP(F949,'Pontuação'!A$2:B$11,2,FALSE),VLOOKUP(E949,'Pontuação'!C$2:D$11,2,FALSE),VLOOKUP(H949,'Pontuação'!I$2:J$11,2,FALSE),VLOOKUP(J949,'Pontuação'!G$2:H$11,2,FALSE),VLOOKUP(L949,'Pontuação'!M$2:N$13,2,FALSE)),0)</f>
        <v>1968</v>
      </c>
      <c r="T949" s="11">
        <f t="shared" si="1"/>
        <v>197</v>
      </c>
      <c r="U949" s="11" t="str">
        <f t="array" ref="U949">IFERROR(INDEX('Pontuação'!G$13:G$101, MATCH(T949, 'Pontuação'!F$13:F$101, 0)), "Faixa Indefinida")</f>
        <v>A</v>
      </c>
      <c r="V949" s="11">
        <f t="shared" si="2"/>
        <v>1</v>
      </c>
      <c r="W949" s="11">
        <f t="shared" si="3"/>
        <v>0</v>
      </c>
      <c r="X949" s="11">
        <f t="shared" si="4"/>
        <v>0</v>
      </c>
      <c r="Y949" s="11">
        <f t="shared" si="5"/>
        <v>0</v>
      </c>
      <c r="Z949" s="12">
        <f>ROUNDUP(SUM(VLOOKUP(F949,'Pontuação 3.0'!A$2:B$11,2,FALSE),VLOOKUP(E949,'Pontuação 3.0'!C$2:D$11,2,FALSE),VLOOKUP(H949,'Pontuação 3.0'!I$2:J$11,2,FALSE),VLOOKUP(J949,'Pontuação 3.0'!G$2:H$11,2,FALSE),VLOOKUP(G949,'Pontuação 3.0'!E$2:F$11,2,FALSE),VLOOKUP(K949,'Pontuação 3.0'!K$2:L$11,2,FALSE),VLOOKUP(L949,'Pontuação 3.0'!M$2:N$13,2,FALSE)),0)</f>
        <v>2589</v>
      </c>
      <c r="AA949" s="12">
        <f t="shared" si="6"/>
        <v>259</v>
      </c>
      <c r="AB949" s="12" t="str">
        <f t="array" ref="AB949">IFERROR(INDEX('Pontuação 3.0'!G$13:G$191, MATCH(AA949, 'Pontuação 3.0'!F$13:F$191, 0)), "Faixa Indefinida")</f>
        <v>A</v>
      </c>
      <c r="AC949" s="12">
        <f t="shared" si="7"/>
        <v>1</v>
      </c>
      <c r="AD949" s="12">
        <f t="shared" si="8"/>
        <v>0</v>
      </c>
      <c r="AE949" s="12">
        <f t="shared" si="9"/>
        <v>0</v>
      </c>
      <c r="AF949" s="12">
        <f t="shared" si="10"/>
        <v>0</v>
      </c>
    </row>
    <row r="950" ht="15.75" customHeight="1">
      <c r="A950" s="8">
        <v>45685.0</v>
      </c>
      <c r="B950" s="9" t="s">
        <v>2252</v>
      </c>
      <c r="C950" s="9" t="s">
        <v>2253</v>
      </c>
      <c r="D950" s="15">
        <v>7.5998607208E10</v>
      </c>
      <c r="E950" s="9" t="s">
        <v>13936</v>
      </c>
      <c r="F950" s="9" t="s">
        <v>13950</v>
      </c>
      <c r="G950" s="9" t="s">
        <v>13944</v>
      </c>
      <c r="H950" s="9" t="s">
        <v>13949</v>
      </c>
      <c r="I950" s="9" t="s">
        <v>13940</v>
      </c>
      <c r="J950" s="9" t="s">
        <v>13939</v>
      </c>
      <c r="K950" s="9" t="s">
        <v>13930</v>
      </c>
      <c r="L950" s="9" t="s">
        <v>13945</v>
      </c>
      <c r="M950" s="9" t="s">
        <v>13942</v>
      </c>
      <c r="N950" s="13" t="s">
        <v>12</v>
      </c>
      <c r="O950" s="13" t="s">
        <v>14</v>
      </c>
      <c r="P950" s="13" t="s">
        <v>111</v>
      </c>
      <c r="Q950" s="13" t="s">
        <v>33</v>
      </c>
      <c r="R950" s="13" t="s">
        <v>15</v>
      </c>
      <c r="S950" s="10">
        <f>ROUNDUP(SUM(VLOOKUP(F950,'Pontuação'!A$2:B$11,2,FALSE),VLOOKUP(E950,'Pontuação'!C$2:D$11,2,FALSE),VLOOKUP(H950,'Pontuação'!I$2:J$11,2,FALSE),VLOOKUP(J950,'Pontuação'!G$2:H$11,2,FALSE),VLOOKUP(L950,'Pontuação'!M$2:N$13,2,FALSE)),0)</f>
        <v>1832</v>
      </c>
      <c r="T950" s="11">
        <f t="shared" si="1"/>
        <v>183</v>
      </c>
      <c r="U950" s="11" t="str">
        <f t="array" ref="U950">IFERROR(INDEX('Pontuação'!G$13:G$101, MATCH(T950, 'Pontuação'!F$13:F$101, 0)), "Faixa Indefinida")</f>
        <v>B</v>
      </c>
      <c r="V950" s="11">
        <f t="shared" si="2"/>
        <v>0</v>
      </c>
      <c r="W950" s="11">
        <f t="shared" si="3"/>
        <v>1</v>
      </c>
      <c r="X950" s="11">
        <f t="shared" si="4"/>
        <v>0</v>
      </c>
      <c r="Y950" s="11">
        <f t="shared" si="5"/>
        <v>0</v>
      </c>
      <c r="Z950" s="12">
        <f>ROUNDUP(SUM(VLOOKUP(F950,'Pontuação 3.0'!A$2:B$11,2,FALSE),VLOOKUP(E950,'Pontuação 3.0'!C$2:D$11,2,FALSE),VLOOKUP(H950,'Pontuação 3.0'!I$2:J$11,2,FALSE),VLOOKUP(J950,'Pontuação 3.0'!G$2:H$11,2,FALSE),VLOOKUP(G950,'Pontuação 3.0'!E$2:F$11,2,FALSE),VLOOKUP(K950,'Pontuação 3.0'!K$2:L$11,2,FALSE),VLOOKUP(L950,'Pontuação 3.0'!M$2:N$13,2,FALSE)),0)</f>
        <v>2568</v>
      </c>
      <c r="AA950" s="12">
        <f t="shared" si="6"/>
        <v>257</v>
      </c>
      <c r="AB950" s="12" t="str">
        <f t="array" ref="AB950">IFERROR(INDEX('Pontuação 3.0'!G$13:G$191, MATCH(AA950, 'Pontuação 3.0'!F$13:F$191, 0)), "Faixa Indefinida")</f>
        <v>A</v>
      </c>
      <c r="AC950" s="12">
        <f t="shared" si="7"/>
        <v>1</v>
      </c>
      <c r="AD950" s="12">
        <f t="shared" si="8"/>
        <v>0</v>
      </c>
      <c r="AE950" s="12">
        <f t="shared" si="9"/>
        <v>0</v>
      </c>
      <c r="AF950" s="12">
        <f t="shared" si="10"/>
        <v>0</v>
      </c>
    </row>
    <row r="951" ht="15.75" customHeight="1">
      <c r="A951" s="8">
        <v>45685.0</v>
      </c>
      <c r="B951" s="9" t="s">
        <v>2263</v>
      </c>
      <c r="C951" s="9" t="s">
        <v>2264</v>
      </c>
      <c r="D951" s="15">
        <v>3.1987469612E10</v>
      </c>
      <c r="E951" s="9" t="s">
        <v>13936</v>
      </c>
      <c r="F951" s="9" t="s">
        <v>13948</v>
      </c>
      <c r="G951" s="9" t="s">
        <v>13926</v>
      </c>
      <c r="H951" s="9" t="s">
        <v>13949</v>
      </c>
      <c r="I951" s="9" t="s">
        <v>13940</v>
      </c>
      <c r="J951" s="9" t="s">
        <v>13929</v>
      </c>
      <c r="K951" s="9" t="s">
        <v>13940</v>
      </c>
      <c r="L951" s="9" t="s">
        <v>13931</v>
      </c>
      <c r="M951" s="9" t="s">
        <v>13952</v>
      </c>
      <c r="N951" s="13" t="s">
        <v>12</v>
      </c>
      <c r="O951" s="13" t="s">
        <v>14</v>
      </c>
      <c r="P951" s="13" t="s">
        <v>93</v>
      </c>
      <c r="Q951" s="13" t="s">
        <v>20</v>
      </c>
      <c r="R951" s="13" t="s">
        <v>15</v>
      </c>
      <c r="S951" s="10">
        <f>ROUNDUP(SUM(VLOOKUP(F951,'Pontuação'!A$2:B$11,2,FALSE),VLOOKUP(E951,'Pontuação'!C$2:D$11,2,FALSE),VLOOKUP(H951,'Pontuação'!I$2:J$11,2,FALSE),VLOOKUP(J951,'Pontuação'!G$2:H$11,2,FALSE),VLOOKUP(L951,'Pontuação'!M$2:N$13,2,FALSE)),0)</f>
        <v>1583</v>
      </c>
      <c r="T951" s="11">
        <f t="shared" si="1"/>
        <v>158</v>
      </c>
      <c r="U951" s="11" t="str">
        <f t="array" ref="U951">IFERROR(INDEX('Pontuação'!G$13:G$101, MATCH(T951, 'Pontuação'!F$13:F$101, 0)), "Faixa Indefinida")</f>
        <v>C</v>
      </c>
      <c r="V951" s="11">
        <f t="shared" si="2"/>
        <v>0</v>
      </c>
      <c r="W951" s="11">
        <f t="shared" si="3"/>
        <v>0</v>
      </c>
      <c r="X951" s="11">
        <f t="shared" si="4"/>
        <v>1</v>
      </c>
      <c r="Y951" s="11">
        <f t="shared" si="5"/>
        <v>0</v>
      </c>
      <c r="Z951" s="12">
        <f>ROUNDUP(SUM(VLOOKUP(F951,'Pontuação 3.0'!A$2:B$11,2,FALSE),VLOOKUP(E951,'Pontuação 3.0'!C$2:D$11,2,FALSE),VLOOKUP(H951,'Pontuação 3.0'!I$2:J$11,2,FALSE),VLOOKUP(J951,'Pontuação 3.0'!G$2:H$11,2,FALSE),VLOOKUP(G951,'Pontuação 3.0'!E$2:F$11,2,FALSE),VLOOKUP(K951,'Pontuação 3.0'!K$2:L$11,2,FALSE),VLOOKUP(L951,'Pontuação 3.0'!M$2:N$13,2,FALSE)),0)</f>
        <v>2076</v>
      </c>
      <c r="AA951" s="12">
        <f t="shared" si="6"/>
        <v>208</v>
      </c>
      <c r="AB951" s="12" t="str">
        <f t="array" ref="AB951">IFERROR(INDEX('Pontuação 3.0'!G$13:G$191, MATCH(AA951, 'Pontuação 3.0'!F$13:F$191, 0)), "Faixa Indefinida")</f>
        <v>C</v>
      </c>
      <c r="AC951" s="12">
        <f t="shared" si="7"/>
        <v>0</v>
      </c>
      <c r="AD951" s="12">
        <f t="shared" si="8"/>
        <v>0</v>
      </c>
      <c r="AE951" s="12">
        <f t="shared" si="9"/>
        <v>1</v>
      </c>
      <c r="AF951" s="12">
        <f t="shared" si="10"/>
        <v>0</v>
      </c>
    </row>
    <row r="952" ht="15.75" customHeight="1">
      <c r="A952" s="8">
        <v>45685.0</v>
      </c>
      <c r="B952" s="9" t="s">
        <v>2265</v>
      </c>
      <c r="C952" s="9" t="s">
        <v>2266</v>
      </c>
      <c r="D952" s="15">
        <v>8.59992836E10</v>
      </c>
      <c r="E952" s="9" t="s">
        <v>13936</v>
      </c>
      <c r="F952" s="9" t="s">
        <v>13948</v>
      </c>
      <c r="G952" s="9" t="s">
        <v>13955</v>
      </c>
      <c r="H952" s="9" t="s">
        <v>13949</v>
      </c>
      <c r="I952" s="9" t="s">
        <v>13940</v>
      </c>
      <c r="J952" s="9" t="s">
        <v>13956</v>
      </c>
      <c r="K952" s="9" t="s">
        <v>13930</v>
      </c>
      <c r="L952" s="9" t="s">
        <v>13945</v>
      </c>
      <c r="M952" s="9" t="s">
        <v>13942</v>
      </c>
      <c r="N952" s="13" t="s">
        <v>12</v>
      </c>
      <c r="O952" s="13" t="s">
        <v>14</v>
      </c>
      <c r="P952" s="13" t="s">
        <v>111</v>
      </c>
      <c r="Q952" s="13" t="s">
        <v>59</v>
      </c>
      <c r="R952" s="13" t="s">
        <v>15</v>
      </c>
      <c r="S952" s="10">
        <f>ROUNDUP(SUM(VLOOKUP(F952,'Pontuação'!A$2:B$11,2,FALSE),VLOOKUP(E952,'Pontuação'!C$2:D$11,2,FALSE),VLOOKUP(H952,'Pontuação'!I$2:J$11,2,FALSE),VLOOKUP(J952,'Pontuação'!G$2:H$11,2,FALSE),VLOOKUP(L952,'Pontuação'!M$2:N$13,2,FALSE)),0)</f>
        <v>1993</v>
      </c>
      <c r="T952" s="11">
        <f t="shared" si="1"/>
        <v>199</v>
      </c>
      <c r="U952" s="11" t="str">
        <f t="array" ref="U952">IFERROR(INDEX('Pontuação'!G$13:G$101, MATCH(T952, 'Pontuação'!F$13:F$101, 0)), "Faixa Indefinida")</f>
        <v>A</v>
      </c>
      <c r="V952" s="11">
        <f t="shared" si="2"/>
        <v>1</v>
      </c>
      <c r="W952" s="11">
        <f t="shared" si="3"/>
        <v>0</v>
      </c>
      <c r="X952" s="11">
        <f t="shared" si="4"/>
        <v>0</v>
      </c>
      <c r="Y952" s="11">
        <f t="shared" si="5"/>
        <v>0</v>
      </c>
      <c r="Z952" s="12">
        <f>ROUNDUP(SUM(VLOOKUP(F952,'Pontuação 3.0'!A$2:B$11,2,FALSE),VLOOKUP(E952,'Pontuação 3.0'!C$2:D$11,2,FALSE),VLOOKUP(H952,'Pontuação 3.0'!I$2:J$11,2,FALSE),VLOOKUP(J952,'Pontuação 3.0'!G$2:H$11,2,FALSE),VLOOKUP(G952,'Pontuação 3.0'!E$2:F$11,2,FALSE),VLOOKUP(K952,'Pontuação 3.0'!K$2:L$11,2,FALSE),VLOOKUP(L952,'Pontuação 3.0'!M$2:N$13,2,FALSE)),0)</f>
        <v>2792</v>
      </c>
      <c r="AA952" s="12">
        <f t="shared" si="6"/>
        <v>279</v>
      </c>
      <c r="AB952" s="12" t="str">
        <f t="array" ref="AB952">IFERROR(INDEX('Pontuação 3.0'!G$13:G$191, MATCH(AA952, 'Pontuação 3.0'!F$13:F$191, 0)), "Faixa Indefinida")</f>
        <v>A</v>
      </c>
      <c r="AC952" s="12">
        <f t="shared" si="7"/>
        <v>1</v>
      </c>
      <c r="AD952" s="12">
        <f t="shared" si="8"/>
        <v>0</v>
      </c>
      <c r="AE952" s="12">
        <f t="shared" si="9"/>
        <v>0</v>
      </c>
      <c r="AF952" s="12">
        <f t="shared" si="10"/>
        <v>0</v>
      </c>
    </row>
    <row r="953" ht="15.75" customHeight="1">
      <c r="A953" s="8">
        <v>45685.0</v>
      </c>
      <c r="B953" s="9" t="s">
        <v>2260</v>
      </c>
      <c r="C953" s="9" t="s">
        <v>2261</v>
      </c>
      <c r="D953" s="9" t="s">
        <v>2262</v>
      </c>
      <c r="E953" s="9" t="s">
        <v>13924</v>
      </c>
      <c r="F953" s="9" t="s">
        <v>13948</v>
      </c>
      <c r="G953" s="9" t="s">
        <v>13926</v>
      </c>
      <c r="H953" s="9" t="s">
        <v>13951</v>
      </c>
      <c r="I953" s="9" t="s">
        <v>13940</v>
      </c>
      <c r="J953" s="9" t="s">
        <v>13939</v>
      </c>
      <c r="K953" s="9" t="s">
        <v>13940</v>
      </c>
      <c r="L953" s="9" t="s">
        <v>13945</v>
      </c>
      <c r="M953" s="9" t="s">
        <v>13946</v>
      </c>
      <c r="N953" s="13" t="s">
        <v>12</v>
      </c>
      <c r="O953" s="13" t="s">
        <v>14</v>
      </c>
      <c r="P953" s="13" t="s">
        <v>111</v>
      </c>
      <c r="Q953" s="13" t="s">
        <v>20</v>
      </c>
      <c r="R953" s="13" t="s">
        <v>65</v>
      </c>
      <c r="S953" s="10">
        <f>ROUNDUP(SUM(VLOOKUP(F953,'Pontuação'!A$2:B$11,2,FALSE),VLOOKUP(E953,'Pontuação'!C$2:D$11,2,FALSE),VLOOKUP(H953,'Pontuação'!I$2:J$11,2,FALSE),VLOOKUP(J953,'Pontuação'!G$2:H$11,2,FALSE),VLOOKUP(L953,'Pontuação'!M$2:N$13,2,FALSE)),0)</f>
        <v>1782</v>
      </c>
      <c r="T953" s="11">
        <f t="shared" si="1"/>
        <v>178</v>
      </c>
      <c r="U953" s="11" t="str">
        <f t="array" ref="U953">IFERROR(INDEX('Pontuação'!G$13:G$101, MATCH(T953, 'Pontuação'!F$13:F$101, 0)), "Faixa Indefinida")</f>
        <v>B</v>
      </c>
      <c r="V953" s="11">
        <f t="shared" si="2"/>
        <v>0</v>
      </c>
      <c r="W953" s="11">
        <f t="shared" si="3"/>
        <v>1</v>
      </c>
      <c r="X953" s="11">
        <f t="shared" si="4"/>
        <v>0</v>
      </c>
      <c r="Y953" s="11">
        <f t="shared" si="5"/>
        <v>0</v>
      </c>
      <c r="Z953" s="12">
        <f>ROUNDUP(SUM(VLOOKUP(F953,'Pontuação 3.0'!A$2:B$11,2,FALSE),VLOOKUP(E953,'Pontuação 3.0'!C$2:D$11,2,FALSE),VLOOKUP(H953,'Pontuação 3.0'!I$2:J$11,2,FALSE),VLOOKUP(J953,'Pontuação 3.0'!G$2:H$11,2,FALSE),VLOOKUP(G953,'Pontuação 3.0'!E$2:F$11,2,FALSE),VLOOKUP(K953,'Pontuação 3.0'!K$2:L$11,2,FALSE),VLOOKUP(L953,'Pontuação 3.0'!M$2:N$13,2,FALSE)),0)</f>
        <v>2197</v>
      </c>
      <c r="AA953" s="12">
        <f t="shared" si="6"/>
        <v>220</v>
      </c>
      <c r="AB953" s="12" t="str">
        <f t="array" ref="AB953">IFERROR(INDEX('Pontuação 3.0'!G$13:G$191, MATCH(AA953, 'Pontuação 3.0'!F$13:F$191, 0)), "Faixa Indefinida")</f>
        <v>B</v>
      </c>
      <c r="AC953" s="12">
        <f t="shared" si="7"/>
        <v>0</v>
      </c>
      <c r="AD953" s="12">
        <f t="shared" si="8"/>
        <v>1</v>
      </c>
      <c r="AE953" s="12">
        <f t="shared" si="9"/>
        <v>0</v>
      </c>
      <c r="AF953" s="12">
        <f t="shared" si="10"/>
        <v>0</v>
      </c>
    </row>
    <row r="954" ht="15.75" customHeight="1">
      <c r="A954" s="8">
        <v>45685.0</v>
      </c>
      <c r="B954" s="9" t="s">
        <v>2270</v>
      </c>
      <c r="C954" s="9" t="s">
        <v>2271</v>
      </c>
      <c r="D954" s="14" t="s">
        <v>14008</v>
      </c>
      <c r="E954" s="9" t="s">
        <v>13924</v>
      </c>
      <c r="F954" s="9" t="s">
        <v>13948</v>
      </c>
      <c r="G954" s="9" t="s">
        <v>13957</v>
      </c>
      <c r="H954" s="9" t="s">
        <v>13927</v>
      </c>
      <c r="I954" s="9" t="s">
        <v>13940</v>
      </c>
      <c r="J954" s="9" t="s">
        <v>13929</v>
      </c>
      <c r="K954" s="9" t="s">
        <v>13940</v>
      </c>
      <c r="L954" s="9" t="s">
        <v>13931</v>
      </c>
      <c r="M954" s="9" t="s">
        <v>13952</v>
      </c>
      <c r="N954" s="13" t="s">
        <v>12</v>
      </c>
      <c r="O954" s="13" t="s">
        <v>14</v>
      </c>
      <c r="P954" s="13" t="s">
        <v>111</v>
      </c>
      <c r="Q954" s="13" t="s">
        <v>20</v>
      </c>
      <c r="R954" s="13" t="s">
        <v>65</v>
      </c>
      <c r="S954" s="10">
        <f>ROUNDUP(SUM(VLOOKUP(F954,'Pontuação'!A$2:B$11,2,FALSE),VLOOKUP(E954,'Pontuação'!C$2:D$11,2,FALSE),VLOOKUP(H954,'Pontuação'!I$2:J$11,2,FALSE),VLOOKUP(J954,'Pontuação'!G$2:H$11,2,FALSE),VLOOKUP(L954,'Pontuação'!M$2:N$13,2,FALSE)),0)</f>
        <v>1431</v>
      </c>
      <c r="T954" s="11">
        <f t="shared" si="1"/>
        <v>143</v>
      </c>
      <c r="U954" s="11" t="str">
        <f t="array" ref="U954">IFERROR(INDEX('Pontuação'!G$13:G$101, MATCH(T954, 'Pontuação'!F$13:F$101, 0)), "Faixa Indefinida")</f>
        <v>D</v>
      </c>
      <c r="V954" s="11">
        <f t="shared" si="2"/>
        <v>0</v>
      </c>
      <c r="W954" s="11">
        <f t="shared" si="3"/>
        <v>0</v>
      </c>
      <c r="X954" s="11">
        <f t="shared" si="4"/>
        <v>0</v>
      </c>
      <c r="Y954" s="11">
        <f t="shared" si="5"/>
        <v>1</v>
      </c>
      <c r="Z954" s="12">
        <f>ROUNDUP(SUM(VLOOKUP(F954,'Pontuação 3.0'!A$2:B$11,2,FALSE),VLOOKUP(E954,'Pontuação 3.0'!C$2:D$11,2,FALSE),VLOOKUP(H954,'Pontuação 3.0'!I$2:J$11,2,FALSE),VLOOKUP(J954,'Pontuação 3.0'!G$2:H$11,2,FALSE),VLOOKUP(G954,'Pontuação 3.0'!E$2:F$11,2,FALSE),VLOOKUP(K954,'Pontuação 3.0'!K$2:L$11,2,FALSE),VLOOKUP(L954,'Pontuação 3.0'!M$2:N$13,2,FALSE)),0)</f>
        <v>1661</v>
      </c>
      <c r="AA954" s="12">
        <f t="shared" si="6"/>
        <v>166</v>
      </c>
      <c r="AB954" s="12" t="str">
        <f t="array" ref="AB954">IFERROR(INDEX('Pontuação 3.0'!G$13:G$191, MATCH(AA954, 'Pontuação 3.0'!F$13:F$191, 0)), "Faixa Indefinida")</f>
        <v>D</v>
      </c>
      <c r="AC954" s="12">
        <f t="shared" si="7"/>
        <v>0</v>
      </c>
      <c r="AD954" s="12">
        <f t="shared" si="8"/>
        <v>0</v>
      </c>
      <c r="AE954" s="12">
        <f t="shared" si="9"/>
        <v>0</v>
      </c>
      <c r="AF954" s="12">
        <f t="shared" si="10"/>
        <v>1</v>
      </c>
    </row>
    <row r="955" ht="15.75" customHeight="1">
      <c r="A955" s="8">
        <v>45685.0</v>
      </c>
      <c r="B955" s="9" t="s">
        <v>382</v>
      </c>
      <c r="C955" s="9" t="s">
        <v>2267</v>
      </c>
      <c r="D955" s="15">
        <v>6.3991015577E10</v>
      </c>
      <c r="E955" s="9" t="s">
        <v>13936</v>
      </c>
      <c r="F955" s="9" t="s">
        <v>13950</v>
      </c>
      <c r="G955" s="9" t="s">
        <v>13926</v>
      </c>
      <c r="H955" s="9" t="s">
        <v>13938</v>
      </c>
      <c r="I955" s="9" t="s">
        <v>13940</v>
      </c>
      <c r="J955" s="9" t="s">
        <v>13939</v>
      </c>
      <c r="K955" s="9" t="s">
        <v>13940</v>
      </c>
      <c r="L955" s="9" t="s">
        <v>13945</v>
      </c>
      <c r="M955" s="9" t="s">
        <v>13932</v>
      </c>
      <c r="N955" s="13" t="s">
        <v>12</v>
      </c>
      <c r="O955" s="13" t="s">
        <v>14</v>
      </c>
      <c r="P955" s="13" t="s">
        <v>19</v>
      </c>
      <c r="Q955" s="13" t="s">
        <v>20</v>
      </c>
      <c r="R955" s="13" t="s">
        <v>15</v>
      </c>
      <c r="S955" s="10">
        <f>ROUNDUP(SUM(VLOOKUP(F955,'Pontuação'!A$2:B$11,2,FALSE),VLOOKUP(E955,'Pontuação'!C$2:D$11,2,FALSE),VLOOKUP(H955,'Pontuação'!I$2:J$11,2,FALSE),VLOOKUP(J955,'Pontuação'!G$2:H$11,2,FALSE),VLOOKUP(L955,'Pontuação'!M$2:N$13,2,FALSE)),0)</f>
        <v>1816</v>
      </c>
      <c r="T955" s="11">
        <f t="shared" si="1"/>
        <v>182</v>
      </c>
      <c r="U955" s="11" t="str">
        <f t="array" ref="U955">IFERROR(INDEX('Pontuação'!G$13:G$101, MATCH(T955, 'Pontuação'!F$13:F$101, 0)), "Faixa Indefinida")</f>
        <v>B</v>
      </c>
      <c r="V955" s="11">
        <f t="shared" si="2"/>
        <v>0</v>
      </c>
      <c r="W955" s="11">
        <f t="shared" si="3"/>
        <v>1</v>
      </c>
      <c r="X955" s="11">
        <f t="shared" si="4"/>
        <v>0</v>
      </c>
      <c r="Y955" s="11">
        <f t="shared" si="5"/>
        <v>0</v>
      </c>
      <c r="Z955" s="12">
        <f>ROUNDUP(SUM(VLOOKUP(F955,'Pontuação 3.0'!A$2:B$11,2,FALSE),VLOOKUP(E955,'Pontuação 3.0'!C$2:D$11,2,FALSE),VLOOKUP(H955,'Pontuação 3.0'!I$2:J$11,2,FALSE),VLOOKUP(J955,'Pontuação 3.0'!G$2:H$11,2,FALSE),VLOOKUP(G955,'Pontuação 3.0'!E$2:F$11,2,FALSE),VLOOKUP(K955,'Pontuação 3.0'!K$2:L$11,2,FALSE),VLOOKUP(L955,'Pontuação 3.0'!M$2:N$13,2,FALSE)),0)</f>
        <v>2296</v>
      </c>
      <c r="AA955" s="12">
        <f t="shared" si="6"/>
        <v>230</v>
      </c>
      <c r="AB955" s="12" t="str">
        <f t="array" ref="AB955">IFERROR(INDEX('Pontuação 3.0'!G$13:G$191, MATCH(AA955, 'Pontuação 3.0'!F$13:F$191, 0)), "Faixa Indefinida")</f>
        <v>B</v>
      </c>
      <c r="AC955" s="12">
        <f t="shared" si="7"/>
        <v>0</v>
      </c>
      <c r="AD955" s="12">
        <f t="shared" si="8"/>
        <v>1</v>
      </c>
      <c r="AE955" s="12">
        <f t="shared" si="9"/>
        <v>0</v>
      </c>
      <c r="AF955" s="12">
        <f t="shared" si="10"/>
        <v>0</v>
      </c>
    </row>
    <row r="956" ht="15.75" customHeight="1">
      <c r="A956" s="8">
        <v>45685.0</v>
      </c>
      <c r="B956" s="9" t="s">
        <v>2278</v>
      </c>
      <c r="C956" s="9" t="s">
        <v>2279</v>
      </c>
      <c r="D956" s="9" t="s">
        <v>2280</v>
      </c>
      <c r="E956" s="9" t="s">
        <v>13924</v>
      </c>
      <c r="F956" s="9" t="s">
        <v>13950</v>
      </c>
      <c r="G956" s="9" t="s">
        <v>13955</v>
      </c>
      <c r="H956" s="9" t="s">
        <v>13951</v>
      </c>
      <c r="I956" s="9" t="s">
        <v>13928</v>
      </c>
      <c r="J956" s="9" t="s">
        <v>13956</v>
      </c>
      <c r="K956" s="9" t="s">
        <v>13940</v>
      </c>
      <c r="L956" s="9" t="s">
        <v>13954</v>
      </c>
      <c r="M956" s="9" t="s">
        <v>13946</v>
      </c>
      <c r="N956" s="13" t="s">
        <v>12</v>
      </c>
      <c r="O956" s="13" t="s">
        <v>14</v>
      </c>
      <c r="P956" s="13" t="s">
        <v>39</v>
      </c>
      <c r="Q956" s="13" t="s">
        <v>77</v>
      </c>
      <c r="R956" s="13" t="s">
        <v>15</v>
      </c>
      <c r="S956" s="10">
        <f>ROUNDUP(SUM(VLOOKUP(F956,'Pontuação'!A$2:B$11,2,FALSE),VLOOKUP(E956,'Pontuação'!C$2:D$11,2,FALSE),VLOOKUP(H956,'Pontuação'!I$2:J$11,2,FALSE),VLOOKUP(J956,'Pontuação'!G$2:H$11,2,FALSE),VLOOKUP(L956,'Pontuação'!M$2:N$13,2,FALSE)),0)</f>
        <v>1798</v>
      </c>
      <c r="T956" s="11">
        <f t="shared" si="1"/>
        <v>180</v>
      </c>
      <c r="U956" s="11" t="str">
        <f t="array" ref="U956">IFERROR(INDEX('Pontuação'!G$13:G$101, MATCH(T956, 'Pontuação'!F$13:F$101, 0)), "Faixa Indefinida")</f>
        <v>B</v>
      </c>
      <c r="V956" s="11">
        <f t="shared" si="2"/>
        <v>0</v>
      </c>
      <c r="W956" s="11">
        <f t="shared" si="3"/>
        <v>1</v>
      </c>
      <c r="X956" s="11">
        <f t="shared" si="4"/>
        <v>0</v>
      </c>
      <c r="Y956" s="11">
        <f t="shared" si="5"/>
        <v>0</v>
      </c>
      <c r="Z956" s="12">
        <f>ROUNDUP(SUM(VLOOKUP(F956,'Pontuação 3.0'!A$2:B$11,2,FALSE),VLOOKUP(E956,'Pontuação 3.0'!C$2:D$11,2,FALSE),VLOOKUP(H956,'Pontuação 3.0'!I$2:J$11,2,FALSE),VLOOKUP(J956,'Pontuação 3.0'!G$2:H$11,2,FALSE),VLOOKUP(G956,'Pontuação 3.0'!E$2:F$11,2,FALSE),VLOOKUP(K956,'Pontuação 3.0'!K$2:L$11,2,FALSE),VLOOKUP(L956,'Pontuação 3.0'!M$2:N$13,2,FALSE)),0)</f>
        <v>2431</v>
      </c>
      <c r="AA956" s="12">
        <f t="shared" si="6"/>
        <v>243</v>
      </c>
      <c r="AB956" s="12" t="str">
        <f t="array" ref="AB956">IFERROR(INDEX('Pontuação 3.0'!G$13:G$191, MATCH(AA956, 'Pontuação 3.0'!F$13:F$191, 0)), "Faixa Indefinida")</f>
        <v>A</v>
      </c>
      <c r="AC956" s="12">
        <f t="shared" si="7"/>
        <v>1</v>
      </c>
      <c r="AD956" s="12">
        <f t="shared" si="8"/>
        <v>0</v>
      </c>
      <c r="AE956" s="12">
        <f t="shared" si="9"/>
        <v>0</v>
      </c>
      <c r="AF956" s="12">
        <f t="shared" si="10"/>
        <v>0</v>
      </c>
    </row>
    <row r="957" ht="15.75" customHeight="1">
      <c r="A957" s="8">
        <v>45685.0</v>
      </c>
      <c r="B957" s="9" t="s">
        <v>2276</v>
      </c>
      <c r="C957" s="9" t="s">
        <v>2277</v>
      </c>
      <c r="D957" s="15">
        <v>1.3996226834E10</v>
      </c>
      <c r="E957" s="9" t="s">
        <v>13936</v>
      </c>
      <c r="F957" s="9" t="s">
        <v>13948</v>
      </c>
      <c r="G957" s="9" t="s">
        <v>13957</v>
      </c>
      <c r="H957" s="9" t="s">
        <v>13927</v>
      </c>
      <c r="I957" s="9" t="s">
        <v>13940</v>
      </c>
      <c r="J957" s="9" t="s">
        <v>13929</v>
      </c>
      <c r="K957" s="9" t="s">
        <v>13940</v>
      </c>
      <c r="L957" s="9" t="s">
        <v>13931</v>
      </c>
      <c r="M957" s="9" t="s">
        <v>13946</v>
      </c>
      <c r="N957" s="13" t="s">
        <v>12</v>
      </c>
      <c r="O957" s="13" t="s">
        <v>14</v>
      </c>
      <c r="P957" s="13" t="s">
        <v>13</v>
      </c>
      <c r="Q957" s="13" t="s">
        <v>20</v>
      </c>
      <c r="R957" s="13" t="s">
        <v>65</v>
      </c>
      <c r="S957" s="10">
        <f>ROUNDUP(SUM(VLOOKUP(F957,'Pontuação'!A$2:B$11,2,FALSE),VLOOKUP(E957,'Pontuação'!C$2:D$11,2,FALSE),VLOOKUP(H957,'Pontuação'!I$2:J$11,2,FALSE),VLOOKUP(J957,'Pontuação'!G$2:H$11,2,FALSE),VLOOKUP(L957,'Pontuação'!M$2:N$13,2,FALSE)),0)</f>
        <v>1427</v>
      </c>
      <c r="T957" s="11">
        <f t="shared" si="1"/>
        <v>143</v>
      </c>
      <c r="U957" s="11" t="str">
        <f t="array" ref="U957">IFERROR(INDEX('Pontuação'!G$13:G$101, MATCH(T957, 'Pontuação'!F$13:F$101, 0)), "Faixa Indefinida")</f>
        <v>D</v>
      </c>
      <c r="V957" s="11">
        <f t="shared" si="2"/>
        <v>0</v>
      </c>
      <c r="W957" s="11">
        <f t="shared" si="3"/>
        <v>0</v>
      </c>
      <c r="X957" s="11">
        <f t="shared" si="4"/>
        <v>0</v>
      </c>
      <c r="Y957" s="11">
        <f t="shared" si="5"/>
        <v>1</v>
      </c>
      <c r="Z957" s="12">
        <f>ROUNDUP(SUM(VLOOKUP(F957,'Pontuação 3.0'!A$2:B$11,2,FALSE),VLOOKUP(E957,'Pontuação 3.0'!C$2:D$11,2,FALSE),VLOOKUP(H957,'Pontuação 3.0'!I$2:J$11,2,FALSE),VLOOKUP(J957,'Pontuação 3.0'!G$2:H$11,2,FALSE),VLOOKUP(G957,'Pontuação 3.0'!E$2:F$11,2,FALSE),VLOOKUP(K957,'Pontuação 3.0'!K$2:L$11,2,FALSE),VLOOKUP(L957,'Pontuação 3.0'!M$2:N$13,2,FALSE)),0)</f>
        <v>1691</v>
      </c>
      <c r="AA957" s="12">
        <f t="shared" si="6"/>
        <v>169</v>
      </c>
      <c r="AB957" s="12" t="str">
        <f t="array" ref="AB957">IFERROR(INDEX('Pontuação 3.0'!G$13:G$191, MATCH(AA957, 'Pontuação 3.0'!F$13:F$191, 0)), "Faixa Indefinida")</f>
        <v>D</v>
      </c>
      <c r="AC957" s="12">
        <f t="shared" si="7"/>
        <v>0</v>
      </c>
      <c r="AD957" s="12">
        <f t="shared" si="8"/>
        <v>0</v>
      </c>
      <c r="AE957" s="12">
        <f t="shared" si="9"/>
        <v>0</v>
      </c>
      <c r="AF957" s="12">
        <f t="shared" si="10"/>
        <v>1</v>
      </c>
    </row>
    <row r="958" ht="15.75" customHeight="1">
      <c r="A958" s="8">
        <v>45685.0</v>
      </c>
      <c r="B958" s="9" t="s">
        <v>2274</v>
      </c>
      <c r="C958" s="9" t="s">
        <v>2275</v>
      </c>
      <c r="D958" s="15">
        <v>9.3991651178E10</v>
      </c>
      <c r="E958" s="9" t="s">
        <v>13924</v>
      </c>
      <c r="F958" s="9" t="s">
        <v>13948</v>
      </c>
      <c r="G958" s="9" t="s">
        <v>13957</v>
      </c>
      <c r="H958" s="9" t="s">
        <v>13927</v>
      </c>
      <c r="I958" s="9" t="s">
        <v>13940</v>
      </c>
      <c r="J958" s="9" t="s">
        <v>13939</v>
      </c>
      <c r="K958" s="9" t="s">
        <v>13940</v>
      </c>
      <c r="L958" s="9" t="s">
        <v>13945</v>
      </c>
      <c r="M958" s="9" t="s">
        <v>13952</v>
      </c>
      <c r="N958" s="13" t="s">
        <v>12</v>
      </c>
      <c r="O958" s="13" t="s">
        <v>14</v>
      </c>
      <c r="P958" s="13" t="s">
        <v>260</v>
      </c>
      <c r="Q958" s="13" t="s">
        <v>20</v>
      </c>
      <c r="R958" s="13" t="s">
        <v>15</v>
      </c>
      <c r="S958" s="10">
        <f>ROUNDUP(SUM(VLOOKUP(F958,'Pontuação'!A$2:B$11,2,FALSE),VLOOKUP(E958,'Pontuação'!C$2:D$11,2,FALSE),VLOOKUP(H958,'Pontuação'!I$2:J$11,2,FALSE),VLOOKUP(J958,'Pontuação'!G$2:H$11,2,FALSE),VLOOKUP(L958,'Pontuação'!M$2:N$13,2,FALSE)),0)</f>
        <v>1668</v>
      </c>
      <c r="T958" s="11">
        <f t="shared" si="1"/>
        <v>167</v>
      </c>
      <c r="U958" s="11" t="str">
        <f t="array" ref="U958">IFERROR(INDEX('Pontuação'!G$13:G$101, MATCH(T958, 'Pontuação'!F$13:F$101, 0)), "Faixa Indefinida")</f>
        <v>B</v>
      </c>
      <c r="V958" s="11">
        <f t="shared" si="2"/>
        <v>0</v>
      </c>
      <c r="W958" s="11">
        <f t="shared" si="3"/>
        <v>1</v>
      </c>
      <c r="X958" s="11">
        <f t="shared" si="4"/>
        <v>0</v>
      </c>
      <c r="Y958" s="11">
        <f t="shared" si="5"/>
        <v>0</v>
      </c>
      <c r="Z958" s="12">
        <f>ROUNDUP(SUM(VLOOKUP(F958,'Pontuação 3.0'!A$2:B$11,2,FALSE),VLOOKUP(E958,'Pontuação 3.0'!C$2:D$11,2,FALSE),VLOOKUP(H958,'Pontuação 3.0'!I$2:J$11,2,FALSE),VLOOKUP(J958,'Pontuação 3.0'!G$2:H$11,2,FALSE),VLOOKUP(G958,'Pontuação 3.0'!E$2:F$11,2,FALSE),VLOOKUP(K958,'Pontuação 3.0'!K$2:L$11,2,FALSE),VLOOKUP(L958,'Pontuação 3.0'!M$2:N$13,2,FALSE)),0)</f>
        <v>1899</v>
      </c>
      <c r="AA958" s="12">
        <f t="shared" si="6"/>
        <v>190</v>
      </c>
      <c r="AB958" s="12" t="str">
        <f t="array" ref="AB958">IFERROR(INDEX('Pontuação 3.0'!G$13:G$191, MATCH(AA958, 'Pontuação 3.0'!F$13:F$191, 0)), "Faixa Indefinida")</f>
        <v>D</v>
      </c>
      <c r="AC958" s="12">
        <f t="shared" si="7"/>
        <v>0</v>
      </c>
      <c r="AD958" s="12">
        <f t="shared" si="8"/>
        <v>0</v>
      </c>
      <c r="AE958" s="12">
        <f t="shared" si="9"/>
        <v>0</v>
      </c>
      <c r="AF958" s="12">
        <f t="shared" si="10"/>
        <v>1</v>
      </c>
    </row>
    <row r="959" ht="15.75" customHeight="1">
      <c r="A959" s="8">
        <v>45685.0</v>
      </c>
      <c r="B959" s="9" t="s">
        <v>2281</v>
      </c>
      <c r="C959" s="9" t="s">
        <v>2282</v>
      </c>
      <c r="D959" s="15">
        <v>1.1987369339E10</v>
      </c>
      <c r="E959" s="9" t="s">
        <v>13924</v>
      </c>
      <c r="F959" s="9" t="s">
        <v>13950</v>
      </c>
      <c r="G959" s="9" t="s">
        <v>13926</v>
      </c>
      <c r="H959" s="9" t="s">
        <v>13951</v>
      </c>
      <c r="I959" s="9" t="s">
        <v>13940</v>
      </c>
      <c r="J959" s="9" t="s">
        <v>13929</v>
      </c>
      <c r="K959" s="9" t="s">
        <v>13930</v>
      </c>
      <c r="L959" s="9" t="s">
        <v>13931</v>
      </c>
      <c r="M959" s="9" t="s">
        <v>13942</v>
      </c>
      <c r="N959" s="13" t="s">
        <v>12</v>
      </c>
      <c r="O959" s="13" t="s">
        <v>14</v>
      </c>
      <c r="P959" s="13" t="s">
        <v>19</v>
      </c>
      <c r="Q959" s="13" t="s">
        <v>20</v>
      </c>
      <c r="R959" s="13" t="s">
        <v>65</v>
      </c>
      <c r="S959" s="10">
        <f>ROUNDUP(SUM(VLOOKUP(F959,'Pontuação'!A$2:B$11,2,FALSE),VLOOKUP(E959,'Pontuação'!C$2:D$11,2,FALSE),VLOOKUP(H959,'Pontuação'!I$2:J$11,2,FALSE),VLOOKUP(J959,'Pontuação'!G$2:H$11,2,FALSE),VLOOKUP(L959,'Pontuação'!M$2:N$13,2,FALSE)),0)</f>
        <v>1557</v>
      </c>
      <c r="T959" s="11">
        <f t="shared" si="1"/>
        <v>156</v>
      </c>
      <c r="U959" s="11" t="str">
        <f t="array" ref="U959">IFERROR(INDEX('Pontuação'!G$13:G$101, MATCH(T959, 'Pontuação'!F$13:F$101, 0)), "Faixa Indefinida")</f>
        <v>C</v>
      </c>
      <c r="V959" s="11">
        <f t="shared" si="2"/>
        <v>0</v>
      </c>
      <c r="W959" s="11">
        <f t="shared" si="3"/>
        <v>0</v>
      </c>
      <c r="X959" s="11">
        <f t="shared" si="4"/>
        <v>1</v>
      </c>
      <c r="Y959" s="11">
        <f t="shared" si="5"/>
        <v>0</v>
      </c>
      <c r="Z959" s="12">
        <f>ROUNDUP(SUM(VLOOKUP(F959,'Pontuação 3.0'!A$2:B$11,2,FALSE),VLOOKUP(E959,'Pontuação 3.0'!C$2:D$11,2,FALSE),VLOOKUP(H959,'Pontuação 3.0'!I$2:J$11,2,FALSE),VLOOKUP(J959,'Pontuação 3.0'!G$2:H$11,2,FALSE),VLOOKUP(G959,'Pontuação 3.0'!E$2:F$11,2,FALSE),VLOOKUP(K959,'Pontuação 3.0'!K$2:L$11,2,FALSE),VLOOKUP(L959,'Pontuação 3.0'!M$2:N$13,2,FALSE)),0)</f>
        <v>2353</v>
      </c>
      <c r="AA959" s="12">
        <f t="shared" si="6"/>
        <v>235</v>
      </c>
      <c r="AB959" s="12" t="str">
        <f t="array" ref="AB959">IFERROR(INDEX('Pontuação 3.0'!G$13:G$191, MATCH(AA959, 'Pontuação 3.0'!F$13:F$191, 0)), "Faixa Indefinida")</f>
        <v>B</v>
      </c>
      <c r="AC959" s="12">
        <f t="shared" si="7"/>
        <v>0</v>
      </c>
      <c r="AD959" s="12">
        <f t="shared" si="8"/>
        <v>1</v>
      </c>
      <c r="AE959" s="12">
        <f t="shared" si="9"/>
        <v>0</v>
      </c>
      <c r="AF959" s="12">
        <f t="shared" si="10"/>
        <v>0</v>
      </c>
    </row>
    <row r="960" ht="15.75" customHeight="1">
      <c r="A960" s="8">
        <v>45685.0</v>
      </c>
      <c r="B960" s="9" t="s">
        <v>2283</v>
      </c>
      <c r="C960" s="9" t="s">
        <v>2284</v>
      </c>
      <c r="D960" s="15">
        <v>1.1994314155E10</v>
      </c>
      <c r="E960" s="9" t="s">
        <v>13924</v>
      </c>
      <c r="F960" s="9" t="s">
        <v>13950</v>
      </c>
      <c r="G960" s="9" t="s">
        <v>13963</v>
      </c>
      <c r="H960" s="9" t="s">
        <v>13951</v>
      </c>
      <c r="I960" s="9" t="s">
        <v>13940</v>
      </c>
      <c r="J960" s="9" t="s">
        <v>13929</v>
      </c>
      <c r="K960" s="9" t="s">
        <v>13940</v>
      </c>
      <c r="L960" s="9" t="s">
        <v>13945</v>
      </c>
      <c r="M960" s="9" t="s">
        <v>13942</v>
      </c>
      <c r="N960" s="13" t="s">
        <v>12</v>
      </c>
      <c r="O960" s="13" t="s">
        <v>14</v>
      </c>
      <c r="P960" s="13" t="s">
        <v>32</v>
      </c>
      <c r="Q960" s="13" t="s">
        <v>20</v>
      </c>
      <c r="R960" s="13" t="s">
        <v>15</v>
      </c>
      <c r="S960" s="10">
        <f>ROUNDUP(SUM(VLOOKUP(F960,'Pontuação'!A$2:B$11,2,FALSE),VLOOKUP(E960,'Pontuação'!C$2:D$11,2,FALSE),VLOOKUP(H960,'Pontuação'!I$2:J$11,2,FALSE),VLOOKUP(J960,'Pontuação'!G$2:H$11,2,FALSE),VLOOKUP(L960,'Pontuação'!M$2:N$13,2,FALSE)),0)</f>
        <v>1689</v>
      </c>
      <c r="T960" s="11">
        <f t="shared" si="1"/>
        <v>169</v>
      </c>
      <c r="U960" s="11" t="str">
        <f t="array" ref="U960">IFERROR(INDEX('Pontuação'!G$13:G$101, MATCH(T960, 'Pontuação'!F$13:F$101, 0)), "Faixa Indefinida")</f>
        <v>B</v>
      </c>
      <c r="V960" s="11">
        <f t="shared" si="2"/>
        <v>0</v>
      </c>
      <c r="W960" s="11">
        <f t="shared" si="3"/>
        <v>1</v>
      </c>
      <c r="X960" s="11">
        <f t="shared" si="4"/>
        <v>0</v>
      </c>
      <c r="Y960" s="11">
        <f t="shared" si="5"/>
        <v>0</v>
      </c>
      <c r="Z960" s="12">
        <f>ROUNDUP(SUM(VLOOKUP(F960,'Pontuação 3.0'!A$2:B$11,2,FALSE),VLOOKUP(E960,'Pontuação 3.0'!C$2:D$11,2,FALSE),VLOOKUP(H960,'Pontuação 3.0'!I$2:J$11,2,FALSE),VLOOKUP(J960,'Pontuação 3.0'!G$2:H$11,2,FALSE),VLOOKUP(G960,'Pontuação 3.0'!E$2:F$11,2,FALSE),VLOOKUP(K960,'Pontuação 3.0'!K$2:L$11,2,FALSE),VLOOKUP(L960,'Pontuação 3.0'!M$2:N$13,2,FALSE)),0)</f>
        <v>2238</v>
      </c>
      <c r="AA960" s="12">
        <f t="shared" si="6"/>
        <v>224</v>
      </c>
      <c r="AB960" s="12" t="str">
        <f t="array" ref="AB960">IFERROR(INDEX('Pontuação 3.0'!G$13:G$191, MATCH(AA960, 'Pontuação 3.0'!F$13:F$191, 0)), "Faixa Indefinida")</f>
        <v>B</v>
      </c>
      <c r="AC960" s="12">
        <f t="shared" si="7"/>
        <v>0</v>
      </c>
      <c r="AD960" s="12">
        <f t="shared" si="8"/>
        <v>1</v>
      </c>
      <c r="AE960" s="12">
        <f t="shared" si="9"/>
        <v>0</v>
      </c>
      <c r="AF960" s="12">
        <f t="shared" si="10"/>
        <v>0</v>
      </c>
    </row>
    <row r="961" ht="15.75" customHeight="1">
      <c r="A961" s="8">
        <v>45685.0</v>
      </c>
      <c r="B961" s="9" t="s">
        <v>2289</v>
      </c>
      <c r="C961" s="9" t="s">
        <v>2290</v>
      </c>
      <c r="D961" s="15">
        <v>5.1990148895E10</v>
      </c>
      <c r="E961" s="9" t="s">
        <v>13936</v>
      </c>
      <c r="F961" s="9" t="s">
        <v>13948</v>
      </c>
      <c r="G961" s="9" t="s">
        <v>13926</v>
      </c>
      <c r="H961" s="9" t="s">
        <v>13949</v>
      </c>
      <c r="I961" s="9" t="s">
        <v>13940</v>
      </c>
      <c r="J961" s="9" t="s">
        <v>13929</v>
      </c>
      <c r="K961" s="9" t="s">
        <v>13930</v>
      </c>
      <c r="L961" s="9" t="s">
        <v>13931</v>
      </c>
      <c r="M961" s="9" t="s">
        <v>13942</v>
      </c>
      <c r="N961" s="13" t="s">
        <v>12</v>
      </c>
      <c r="O961" s="13" t="s">
        <v>14</v>
      </c>
      <c r="P961" s="13" t="s">
        <v>19</v>
      </c>
      <c r="Q961" s="13" t="s">
        <v>48</v>
      </c>
      <c r="R961" s="13" t="s">
        <v>15</v>
      </c>
      <c r="S961" s="10">
        <f>ROUNDUP(SUM(VLOOKUP(F961,'Pontuação'!A$2:B$11,2,FALSE),VLOOKUP(E961,'Pontuação'!C$2:D$11,2,FALSE),VLOOKUP(H961,'Pontuação'!I$2:J$11,2,FALSE),VLOOKUP(J961,'Pontuação'!G$2:H$11,2,FALSE),VLOOKUP(L961,'Pontuação'!M$2:N$13,2,FALSE)),0)</f>
        <v>1583</v>
      </c>
      <c r="T961" s="11">
        <f t="shared" si="1"/>
        <v>158</v>
      </c>
      <c r="U961" s="11" t="str">
        <f t="array" ref="U961">IFERROR(INDEX('Pontuação'!G$13:G$101, MATCH(T961, 'Pontuação'!F$13:F$101, 0)), "Faixa Indefinida")</f>
        <v>C</v>
      </c>
      <c r="V961" s="11">
        <f t="shared" si="2"/>
        <v>0</v>
      </c>
      <c r="W961" s="11">
        <f t="shared" si="3"/>
        <v>0</v>
      </c>
      <c r="X961" s="11">
        <f t="shared" si="4"/>
        <v>1</v>
      </c>
      <c r="Y961" s="11">
        <f t="shared" si="5"/>
        <v>0</v>
      </c>
      <c r="Z961" s="12">
        <f>ROUNDUP(SUM(VLOOKUP(F961,'Pontuação 3.0'!A$2:B$11,2,FALSE),VLOOKUP(E961,'Pontuação 3.0'!C$2:D$11,2,FALSE),VLOOKUP(H961,'Pontuação 3.0'!I$2:J$11,2,FALSE),VLOOKUP(J961,'Pontuação 3.0'!G$2:H$11,2,FALSE),VLOOKUP(G961,'Pontuação 3.0'!E$2:F$11,2,FALSE),VLOOKUP(K961,'Pontuação 3.0'!K$2:L$11,2,FALSE),VLOOKUP(L961,'Pontuação 3.0'!M$2:N$13,2,FALSE)),0)</f>
        <v>2337</v>
      </c>
      <c r="AA961" s="12">
        <f t="shared" si="6"/>
        <v>234</v>
      </c>
      <c r="AB961" s="12" t="str">
        <f t="array" ref="AB961">IFERROR(INDEX('Pontuação 3.0'!G$13:G$191, MATCH(AA961, 'Pontuação 3.0'!F$13:F$191, 0)), "Faixa Indefinida")</f>
        <v>B</v>
      </c>
      <c r="AC961" s="12">
        <f t="shared" si="7"/>
        <v>0</v>
      </c>
      <c r="AD961" s="12">
        <f t="shared" si="8"/>
        <v>1</v>
      </c>
      <c r="AE961" s="12">
        <f t="shared" si="9"/>
        <v>0</v>
      </c>
      <c r="AF961" s="12">
        <f t="shared" si="10"/>
        <v>0</v>
      </c>
    </row>
    <row r="962" ht="15.75" customHeight="1">
      <c r="A962" s="8">
        <v>45685.0</v>
      </c>
      <c r="B962" s="9" t="s">
        <v>2293</v>
      </c>
      <c r="C962" s="9" t="s">
        <v>2294</v>
      </c>
      <c r="D962" s="9" t="s">
        <v>2295</v>
      </c>
      <c r="E962" s="9" t="s">
        <v>13936</v>
      </c>
      <c r="F962" s="9" t="s">
        <v>13950</v>
      </c>
      <c r="G962" s="9" t="s">
        <v>13944</v>
      </c>
      <c r="H962" s="9" t="s">
        <v>13927</v>
      </c>
      <c r="I962" s="9" t="s">
        <v>13940</v>
      </c>
      <c r="J962" s="9" t="s">
        <v>13929</v>
      </c>
      <c r="K962" s="9" t="s">
        <v>13940</v>
      </c>
      <c r="L962" s="9" t="s">
        <v>13945</v>
      </c>
      <c r="M962" s="9" t="s">
        <v>13952</v>
      </c>
      <c r="N962" s="13" t="s">
        <v>12</v>
      </c>
      <c r="O962" s="13" t="s">
        <v>14</v>
      </c>
      <c r="P962" s="13" t="s">
        <v>32</v>
      </c>
      <c r="Q962" s="13" t="s">
        <v>20</v>
      </c>
      <c r="R962" s="13" t="s">
        <v>15</v>
      </c>
      <c r="S962" s="10">
        <f>ROUNDUP(SUM(VLOOKUP(F962,'Pontuação'!A$2:B$11,2,FALSE),VLOOKUP(E962,'Pontuação'!C$2:D$11,2,FALSE),VLOOKUP(H962,'Pontuação'!I$2:J$11,2,FALSE),VLOOKUP(J962,'Pontuação'!G$2:H$11,2,FALSE),VLOOKUP(L962,'Pontuação'!M$2:N$13,2,FALSE)),0)</f>
        <v>1571</v>
      </c>
      <c r="T962" s="11">
        <f t="shared" si="1"/>
        <v>157</v>
      </c>
      <c r="U962" s="11" t="str">
        <f t="array" ref="U962">IFERROR(INDEX('Pontuação'!G$13:G$101, MATCH(T962, 'Pontuação'!F$13:F$101, 0)), "Faixa Indefinida")</f>
        <v>C</v>
      </c>
      <c r="V962" s="11">
        <f t="shared" si="2"/>
        <v>0</v>
      </c>
      <c r="W962" s="11">
        <f t="shared" si="3"/>
        <v>0</v>
      </c>
      <c r="X962" s="11">
        <f t="shared" si="4"/>
        <v>1</v>
      </c>
      <c r="Y962" s="11">
        <f t="shared" si="5"/>
        <v>0</v>
      </c>
      <c r="Z962" s="12">
        <f>ROUNDUP(SUM(VLOOKUP(F962,'Pontuação 3.0'!A$2:B$11,2,FALSE),VLOOKUP(E962,'Pontuação 3.0'!C$2:D$11,2,FALSE),VLOOKUP(H962,'Pontuação 3.0'!I$2:J$11,2,FALSE),VLOOKUP(J962,'Pontuação 3.0'!G$2:H$11,2,FALSE),VLOOKUP(G962,'Pontuação 3.0'!E$2:F$11,2,FALSE),VLOOKUP(K962,'Pontuação 3.0'!K$2:L$11,2,FALSE),VLOOKUP(L962,'Pontuação 3.0'!M$2:N$13,2,FALSE)),0)</f>
        <v>1920</v>
      </c>
      <c r="AA962" s="12">
        <f t="shared" si="6"/>
        <v>192</v>
      </c>
      <c r="AB962" s="12" t="str">
        <f t="array" ref="AB962">IFERROR(INDEX('Pontuação 3.0'!G$13:G$191, MATCH(AA962, 'Pontuação 3.0'!F$13:F$191, 0)), "Faixa Indefinida")</f>
        <v>C</v>
      </c>
      <c r="AC962" s="12">
        <f t="shared" si="7"/>
        <v>0</v>
      </c>
      <c r="AD962" s="12">
        <f t="shared" si="8"/>
        <v>0</v>
      </c>
      <c r="AE962" s="12">
        <f t="shared" si="9"/>
        <v>1</v>
      </c>
      <c r="AF962" s="12">
        <f t="shared" si="10"/>
        <v>0</v>
      </c>
    </row>
    <row r="963" ht="15.75" customHeight="1">
      <c r="A963" s="8">
        <v>45685.0</v>
      </c>
      <c r="B963" s="9" t="s">
        <v>72</v>
      </c>
      <c r="C963" s="9" t="s">
        <v>2291</v>
      </c>
      <c r="D963" s="15">
        <v>4.4998973587E10</v>
      </c>
      <c r="E963" s="9" t="s">
        <v>13936</v>
      </c>
      <c r="F963" s="9" t="s">
        <v>13948</v>
      </c>
      <c r="G963" s="9" t="s">
        <v>13944</v>
      </c>
      <c r="H963" s="9" t="s">
        <v>13960</v>
      </c>
      <c r="I963" s="9" t="s">
        <v>13940</v>
      </c>
      <c r="J963" s="9" t="s">
        <v>13939</v>
      </c>
      <c r="K963" s="9" t="s">
        <v>13940</v>
      </c>
      <c r="L963" s="9" t="s">
        <v>13945</v>
      </c>
      <c r="M963" s="9" t="s">
        <v>13942</v>
      </c>
      <c r="N963" s="13" t="s">
        <v>12</v>
      </c>
      <c r="O963" s="13" t="s">
        <v>14</v>
      </c>
      <c r="P963" s="13" t="s">
        <v>32</v>
      </c>
      <c r="Q963" s="13" t="s">
        <v>2292</v>
      </c>
      <c r="R963" s="13" t="s">
        <v>65</v>
      </c>
      <c r="S963" s="10">
        <f>ROUNDUP(SUM(VLOOKUP(F963,'Pontuação'!A$2:B$11,2,FALSE),VLOOKUP(E963,'Pontuação'!C$2:D$11,2,FALSE),VLOOKUP(H963,'Pontuação'!I$2:J$11,2,FALSE),VLOOKUP(J963,'Pontuação'!G$2:H$11,2,FALSE),VLOOKUP(L963,'Pontuação'!M$2:N$13,2,FALSE)),0)</f>
        <v>1594</v>
      </c>
      <c r="T963" s="11">
        <f t="shared" si="1"/>
        <v>159</v>
      </c>
      <c r="U963" s="11" t="str">
        <f t="array" ref="U963">IFERROR(INDEX('Pontuação'!G$13:G$101, MATCH(T963, 'Pontuação'!F$13:F$101, 0)), "Faixa Indefinida")</f>
        <v>C</v>
      </c>
      <c r="V963" s="11">
        <f t="shared" si="2"/>
        <v>0</v>
      </c>
      <c r="W963" s="11">
        <f t="shared" si="3"/>
        <v>0</v>
      </c>
      <c r="X963" s="11">
        <f t="shared" si="4"/>
        <v>1</v>
      </c>
      <c r="Y963" s="11">
        <f t="shared" si="5"/>
        <v>0</v>
      </c>
      <c r="Z963" s="12">
        <f>ROUNDUP(SUM(VLOOKUP(F963,'Pontuação 3.0'!A$2:B$11,2,FALSE),VLOOKUP(E963,'Pontuação 3.0'!C$2:D$11,2,FALSE),VLOOKUP(H963,'Pontuação 3.0'!I$2:J$11,2,FALSE),VLOOKUP(J963,'Pontuação 3.0'!G$2:H$11,2,FALSE),VLOOKUP(G963,'Pontuação 3.0'!E$2:F$11,2,FALSE),VLOOKUP(K963,'Pontuação 3.0'!K$2:L$11,2,FALSE),VLOOKUP(L963,'Pontuação 3.0'!M$2:N$13,2,FALSE)),0)</f>
        <v>1979</v>
      </c>
      <c r="AA963" s="12">
        <f t="shared" si="6"/>
        <v>198</v>
      </c>
      <c r="AB963" s="12" t="str">
        <f t="array" ref="AB963">IFERROR(INDEX('Pontuação 3.0'!G$13:G$191, MATCH(AA963, 'Pontuação 3.0'!F$13:F$191, 0)), "Faixa Indefinida")</f>
        <v>C</v>
      </c>
      <c r="AC963" s="12">
        <f t="shared" si="7"/>
        <v>0</v>
      </c>
      <c r="AD963" s="12">
        <f t="shared" si="8"/>
        <v>0</v>
      </c>
      <c r="AE963" s="12">
        <f t="shared" si="9"/>
        <v>1</v>
      </c>
      <c r="AF963" s="12">
        <f t="shared" si="10"/>
        <v>0</v>
      </c>
    </row>
    <row r="964" ht="15.75" customHeight="1">
      <c r="A964" s="8">
        <v>45685.0</v>
      </c>
      <c r="B964" s="9" t="s">
        <v>2298</v>
      </c>
      <c r="C964" s="9" t="s">
        <v>2299</v>
      </c>
      <c r="D964" s="9" t="s">
        <v>2300</v>
      </c>
      <c r="E964" s="9" t="s">
        <v>13936</v>
      </c>
      <c r="F964" s="9" t="s">
        <v>13948</v>
      </c>
      <c r="G964" s="9" t="s">
        <v>13926</v>
      </c>
      <c r="H964" s="9" t="s">
        <v>13949</v>
      </c>
      <c r="I964" s="9" t="s">
        <v>13940</v>
      </c>
      <c r="J964" s="9" t="s">
        <v>13929</v>
      </c>
      <c r="K964" s="9" t="s">
        <v>13930</v>
      </c>
      <c r="L964" s="9" t="s">
        <v>13945</v>
      </c>
      <c r="M964" s="9" t="s">
        <v>13952</v>
      </c>
      <c r="N964" s="13" t="s">
        <v>12</v>
      </c>
      <c r="O964" s="13" t="s">
        <v>14</v>
      </c>
      <c r="P964" s="13" t="s">
        <v>32</v>
      </c>
      <c r="Q964" s="13" t="s">
        <v>20</v>
      </c>
      <c r="R964" s="13" t="s">
        <v>15</v>
      </c>
      <c r="S964" s="10">
        <f>ROUNDUP(SUM(VLOOKUP(F964,'Pontuação'!A$2:B$11,2,FALSE),VLOOKUP(E964,'Pontuação'!C$2:D$11,2,FALSE),VLOOKUP(H964,'Pontuação'!I$2:J$11,2,FALSE),VLOOKUP(J964,'Pontuação'!G$2:H$11,2,FALSE),VLOOKUP(L964,'Pontuação'!M$2:N$13,2,FALSE)),0)</f>
        <v>1715</v>
      </c>
      <c r="T964" s="11">
        <f t="shared" si="1"/>
        <v>172</v>
      </c>
      <c r="U964" s="11" t="str">
        <f t="array" ref="U964">IFERROR(INDEX('Pontuação'!G$13:G$101, MATCH(T964, 'Pontuação'!F$13:F$101, 0)), "Faixa Indefinida")</f>
        <v>B</v>
      </c>
      <c r="V964" s="11">
        <f t="shared" si="2"/>
        <v>0</v>
      </c>
      <c r="W964" s="11">
        <f t="shared" si="3"/>
        <v>1</v>
      </c>
      <c r="X964" s="11">
        <f t="shared" si="4"/>
        <v>0</v>
      </c>
      <c r="Y964" s="11">
        <f t="shared" si="5"/>
        <v>0</v>
      </c>
      <c r="Z964" s="12">
        <f>ROUNDUP(SUM(VLOOKUP(F964,'Pontuação 3.0'!A$2:B$11,2,FALSE),VLOOKUP(E964,'Pontuação 3.0'!C$2:D$11,2,FALSE),VLOOKUP(H964,'Pontuação 3.0'!I$2:J$11,2,FALSE),VLOOKUP(J964,'Pontuação 3.0'!G$2:H$11,2,FALSE),VLOOKUP(G964,'Pontuação 3.0'!E$2:F$11,2,FALSE),VLOOKUP(K964,'Pontuação 3.0'!K$2:L$11,2,FALSE),VLOOKUP(L964,'Pontuação 3.0'!M$2:N$13,2,FALSE)),0)</f>
        <v>2423</v>
      </c>
      <c r="AA964" s="12">
        <f t="shared" si="6"/>
        <v>242</v>
      </c>
      <c r="AB964" s="12" t="str">
        <f t="array" ref="AB964">IFERROR(INDEX('Pontuação 3.0'!G$13:G$191, MATCH(AA964, 'Pontuação 3.0'!F$13:F$191, 0)), "Faixa Indefinida")</f>
        <v>A</v>
      </c>
      <c r="AC964" s="12">
        <f t="shared" si="7"/>
        <v>1</v>
      </c>
      <c r="AD964" s="12">
        <f t="shared" si="8"/>
        <v>0</v>
      </c>
      <c r="AE964" s="12">
        <f t="shared" si="9"/>
        <v>0</v>
      </c>
      <c r="AF964" s="12">
        <f t="shared" si="10"/>
        <v>0</v>
      </c>
    </row>
    <row r="965" ht="15.75" customHeight="1">
      <c r="A965" s="8">
        <v>45685.0</v>
      </c>
      <c r="B965" s="9" t="s">
        <v>2296</v>
      </c>
      <c r="C965" s="9" t="s">
        <v>2297</v>
      </c>
      <c r="D965" s="15">
        <v>8.7991383861E10</v>
      </c>
      <c r="E965" s="9" t="s">
        <v>13936</v>
      </c>
      <c r="F965" s="9" t="s">
        <v>13948</v>
      </c>
      <c r="G965" s="9" t="s">
        <v>13957</v>
      </c>
      <c r="H965" s="9" t="s">
        <v>13927</v>
      </c>
      <c r="I965" s="9" t="s">
        <v>13940</v>
      </c>
      <c r="J965" s="9" t="s">
        <v>13929</v>
      </c>
      <c r="K965" s="9" t="s">
        <v>13940</v>
      </c>
      <c r="L965" s="9" t="s">
        <v>13931</v>
      </c>
      <c r="M965" s="9" t="s">
        <v>13932</v>
      </c>
      <c r="N965" s="13" t="s">
        <v>12</v>
      </c>
      <c r="O965" s="13" t="s">
        <v>14</v>
      </c>
      <c r="P965" s="13" t="s">
        <v>19</v>
      </c>
      <c r="Q965" s="13" t="s">
        <v>20</v>
      </c>
      <c r="R965" s="13" t="s">
        <v>65</v>
      </c>
      <c r="S965" s="10">
        <f>ROUNDUP(SUM(VLOOKUP(F965,'Pontuação'!A$2:B$11,2,FALSE),VLOOKUP(E965,'Pontuação'!C$2:D$11,2,FALSE),VLOOKUP(H965,'Pontuação'!I$2:J$11,2,FALSE),VLOOKUP(J965,'Pontuação'!G$2:H$11,2,FALSE),VLOOKUP(L965,'Pontuação'!M$2:N$13,2,FALSE)),0)</f>
        <v>1427</v>
      </c>
      <c r="T965" s="11">
        <f t="shared" si="1"/>
        <v>143</v>
      </c>
      <c r="U965" s="11" t="str">
        <f t="array" ref="U965">IFERROR(INDEX('Pontuação'!G$13:G$101, MATCH(T965, 'Pontuação'!F$13:F$101, 0)), "Faixa Indefinida")</f>
        <v>D</v>
      </c>
      <c r="V965" s="11">
        <f t="shared" si="2"/>
        <v>0</v>
      </c>
      <c r="W965" s="11">
        <f t="shared" si="3"/>
        <v>0</v>
      </c>
      <c r="X965" s="11">
        <f t="shared" si="4"/>
        <v>0</v>
      </c>
      <c r="Y965" s="11">
        <f t="shared" si="5"/>
        <v>1</v>
      </c>
      <c r="Z965" s="12">
        <f>ROUNDUP(SUM(VLOOKUP(F965,'Pontuação 3.0'!A$2:B$11,2,FALSE),VLOOKUP(E965,'Pontuação 3.0'!C$2:D$11,2,FALSE),VLOOKUP(H965,'Pontuação 3.0'!I$2:J$11,2,FALSE),VLOOKUP(J965,'Pontuação 3.0'!G$2:H$11,2,FALSE),VLOOKUP(G965,'Pontuação 3.0'!E$2:F$11,2,FALSE),VLOOKUP(K965,'Pontuação 3.0'!K$2:L$11,2,FALSE),VLOOKUP(L965,'Pontuação 3.0'!M$2:N$13,2,FALSE)),0)</f>
        <v>1691</v>
      </c>
      <c r="AA965" s="12">
        <f t="shared" si="6"/>
        <v>169</v>
      </c>
      <c r="AB965" s="12" t="str">
        <f t="array" ref="AB965">IFERROR(INDEX('Pontuação 3.0'!G$13:G$191, MATCH(AA965, 'Pontuação 3.0'!F$13:F$191, 0)), "Faixa Indefinida")</f>
        <v>D</v>
      </c>
      <c r="AC965" s="12">
        <f t="shared" si="7"/>
        <v>0</v>
      </c>
      <c r="AD965" s="12">
        <f t="shared" si="8"/>
        <v>0</v>
      </c>
      <c r="AE965" s="12">
        <f t="shared" si="9"/>
        <v>0</v>
      </c>
      <c r="AF965" s="12">
        <f t="shared" si="10"/>
        <v>1</v>
      </c>
    </row>
    <row r="966" ht="15.75" customHeight="1">
      <c r="A966" s="8">
        <v>45685.0</v>
      </c>
      <c r="B966" s="9" t="s">
        <v>131</v>
      </c>
      <c r="C966" s="9" t="s">
        <v>2306</v>
      </c>
      <c r="D966" s="15">
        <v>6.1982215333E10</v>
      </c>
      <c r="E966" s="9" t="s">
        <v>13936</v>
      </c>
      <c r="F966" s="9" t="s">
        <v>13950</v>
      </c>
      <c r="G966" s="9" t="s">
        <v>13944</v>
      </c>
      <c r="H966" s="9" t="s">
        <v>13927</v>
      </c>
      <c r="I966" s="9" t="s">
        <v>13940</v>
      </c>
      <c r="J966" s="9" t="s">
        <v>13939</v>
      </c>
      <c r="K966" s="9" t="s">
        <v>13930</v>
      </c>
      <c r="L966" s="9" t="s">
        <v>13954</v>
      </c>
      <c r="M966" s="9" t="s">
        <v>13946</v>
      </c>
      <c r="N966" s="13" t="s">
        <v>12</v>
      </c>
      <c r="O966" s="13" t="s">
        <v>14</v>
      </c>
      <c r="P966" s="13" t="s">
        <v>13</v>
      </c>
      <c r="Q966" s="13" t="s">
        <v>84</v>
      </c>
      <c r="R966" s="13" t="s">
        <v>15</v>
      </c>
      <c r="S966" s="10">
        <f>ROUNDUP(SUM(VLOOKUP(F966,'Pontuação'!A$2:B$11,2,FALSE),VLOOKUP(E966,'Pontuação'!C$2:D$11,2,FALSE),VLOOKUP(H966,'Pontuação'!I$2:J$11,2,FALSE),VLOOKUP(J966,'Pontuação'!G$2:H$11,2,FALSE),VLOOKUP(L966,'Pontuação'!M$2:N$13,2,FALSE)),0)</f>
        <v>1507</v>
      </c>
      <c r="T966" s="11">
        <f t="shared" si="1"/>
        <v>151</v>
      </c>
      <c r="U966" s="11" t="str">
        <f t="array" ref="U966">IFERROR(INDEX('Pontuação'!G$13:G$101, MATCH(T966, 'Pontuação'!F$13:F$101, 0)), "Faixa Indefinida")</f>
        <v>C</v>
      </c>
      <c r="V966" s="11">
        <f t="shared" si="2"/>
        <v>0</v>
      </c>
      <c r="W966" s="11">
        <f t="shared" si="3"/>
        <v>0</v>
      </c>
      <c r="X966" s="11">
        <f t="shared" si="4"/>
        <v>1</v>
      </c>
      <c r="Y966" s="11">
        <f t="shared" si="5"/>
        <v>0</v>
      </c>
      <c r="Z966" s="12">
        <f>ROUNDUP(SUM(VLOOKUP(F966,'Pontuação 3.0'!A$2:B$11,2,FALSE),VLOOKUP(E966,'Pontuação 3.0'!C$2:D$11,2,FALSE),VLOOKUP(H966,'Pontuação 3.0'!I$2:J$11,2,FALSE),VLOOKUP(J966,'Pontuação 3.0'!G$2:H$11,2,FALSE),VLOOKUP(G966,'Pontuação 3.0'!E$2:F$11,2,FALSE),VLOOKUP(K966,'Pontuação 3.0'!K$2:L$11,2,FALSE),VLOOKUP(L966,'Pontuação 3.0'!M$2:N$13,2,FALSE)),0)</f>
        <v>2217</v>
      </c>
      <c r="AA966" s="12">
        <f t="shared" si="6"/>
        <v>222</v>
      </c>
      <c r="AB966" s="12" t="str">
        <f t="array" ref="AB966">IFERROR(INDEX('Pontuação 3.0'!G$13:G$191, MATCH(AA966, 'Pontuação 3.0'!F$13:F$191, 0)), "Faixa Indefinida")</f>
        <v>B</v>
      </c>
      <c r="AC966" s="12">
        <f t="shared" si="7"/>
        <v>0</v>
      </c>
      <c r="AD966" s="12">
        <f t="shared" si="8"/>
        <v>1</v>
      </c>
      <c r="AE966" s="12">
        <f t="shared" si="9"/>
        <v>0</v>
      </c>
      <c r="AF966" s="12">
        <f t="shared" si="10"/>
        <v>0</v>
      </c>
    </row>
    <row r="967" ht="15.75" customHeight="1">
      <c r="A967" s="8">
        <v>45685.0</v>
      </c>
      <c r="B967" s="9" t="s">
        <v>2285</v>
      </c>
      <c r="C967" s="9" t="s">
        <v>2286</v>
      </c>
      <c r="D967" s="15">
        <v>3.1987251729E10</v>
      </c>
      <c r="E967" s="9" t="s">
        <v>13936</v>
      </c>
      <c r="F967" s="9" t="s">
        <v>13950</v>
      </c>
      <c r="G967" s="9" t="s">
        <v>13926</v>
      </c>
      <c r="H967" s="9" t="s">
        <v>13949</v>
      </c>
      <c r="I967" s="9" t="s">
        <v>13940</v>
      </c>
      <c r="J967" s="9" t="s">
        <v>13929</v>
      </c>
      <c r="K967" s="9" t="s">
        <v>13940</v>
      </c>
      <c r="L967" s="9" t="s">
        <v>13931</v>
      </c>
      <c r="M967" s="9" t="s">
        <v>13942</v>
      </c>
      <c r="N967" s="13" t="s">
        <v>12</v>
      </c>
      <c r="O967" s="13" t="s">
        <v>14</v>
      </c>
      <c r="P967" s="13" t="s">
        <v>32</v>
      </c>
      <c r="Q967" s="13" t="s">
        <v>33</v>
      </c>
      <c r="R967" s="13" t="s">
        <v>65</v>
      </c>
      <c r="S967" s="10">
        <f>ROUNDUP(SUM(VLOOKUP(F967,'Pontuação'!A$2:B$11,2,FALSE),VLOOKUP(E967,'Pontuação'!C$2:D$11,2,FALSE),VLOOKUP(H967,'Pontuação'!I$2:J$11,2,FALSE),VLOOKUP(J967,'Pontuação'!G$2:H$11,2,FALSE),VLOOKUP(L967,'Pontuação'!M$2:N$13,2,FALSE)),0)</f>
        <v>1595</v>
      </c>
      <c r="T967" s="11">
        <f t="shared" si="1"/>
        <v>160</v>
      </c>
      <c r="U967" s="11" t="str">
        <f t="array" ref="U967">IFERROR(INDEX('Pontuação'!G$13:G$101, MATCH(T967, 'Pontuação'!F$13:F$101, 0)), "Faixa Indefinida")</f>
        <v>C</v>
      </c>
      <c r="V967" s="11">
        <f t="shared" si="2"/>
        <v>0</v>
      </c>
      <c r="W967" s="11">
        <f t="shared" si="3"/>
        <v>0</v>
      </c>
      <c r="X967" s="11">
        <f t="shared" si="4"/>
        <v>1</v>
      </c>
      <c r="Y967" s="11">
        <f t="shared" si="5"/>
        <v>0</v>
      </c>
      <c r="Z967" s="12">
        <f>ROUNDUP(SUM(VLOOKUP(F967,'Pontuação 3.0'!A$2:B$11,2,FALSE),VLOOKUP(E967,'Pontuação 3.0'!C$2:D$11,2,FALSE),VLOOKUP(H967,'Pontuação 3.0'!I$2:J$11,2,FALSE),VLOOKUP(J967,'Pontuação 3.0'!G$2:H$11,2,FALSE),VLOOKUP(G967,'Pontuação 3.0'!E$2:F$11,2,FALSE),VLOOKUP(K967,'Pontuação 3.0'!K$2:L$11,2,FALSE),VLOOKUP(L967,'Pontuação 3.0'!M$2:N$13,2,FALSE)),0)</f>
        <v>2209</v>
      </c>
      <c r="AA967" s="12">
        <f t="shared" si="6"/>
        <v>221</v>
      </c>
      <c r="AB967" s="12" t="str">
        <f t="array" ref="AB967">IFERROR(INDEX('Pontuação 3.0'!G$13:G$191, MATCH(AA967, 'Pontuação 3.0'!F$13:F$191, 0)), "Faixa Indefinida")</f>
        <v>B</v>
      </c>
      <c r="AC967" s="12">
        <f t="shared" si="7"/>
        <v>0</v>
      </c>
      <c r="AD967" s="12">
        <f t="shared" si="8"/>
        <v>1</v>
      </c>
      <c r="AE967" s="12">
        <f t="shared" si="9"/>
        <v>0</v>
      </c>
      <c r="AF967" s="12">
        <f t="shared" si="10"/>
        <v>0</v>
      </c>
    </row>
    <row r="968" ht="15.75" customHeight="1">
      <c r="A968" s="8">
        <v>45685.0</v>
      </c>
      <c r="B968" s="9" t="s">
        <v>2310</v>
      </c>
      <c r="C968" s="9" t="s">
        <v>2311</v>
      </c>
      <c r="D968" s="15">
        <v>9.2984103333E10</v>
      </c>
      <c r="E968" s="9" t="s">
        <v>13924</v>
      </c>
      <c r="F968" s="9" t="s">
        <v>13948</v>
      </c>
      <c r="G968" s="9" t="s">
        <v>13957</v>
      </c>
      <c r="H968" s="9" t="s">
        <v>13927</v>
      </c>
      <c r="I968" s="9" t="s">
        <v>13940</v>
      </c>
      <c r="J968" s="9" t="s">
        <v>13929</v>
      </c>
      <c r="K968" s="9" t="s">
        <v>13940</v>
      </c>
      <c r="L968" s="9" t="s">
        <v>13945</v>
      </c>
      <c r="M968" s="9" t="s">
        <v>13967</v>
      </c>
      <c r="N968" s="13" t="s">
        <v>12</v>
      </c>
      <c r="O968" s="13" t="s">
        <v>14</v>
      </c>
      <c r="P968" s="13" t="s">
        <v>399</v>
      </c>
      <c r="Q968" s="13" t="s">
        <v>33</v>
      </c>
      <c r="R968" s="13" t="s">
        <v>15</v>
      </c>
      <c r="S968" s="10">
        <f>ROUNDUP(SUM(VLOOKUP(F968,'Pontuação'!A$2:B$11,2,FALSE),VLOOKUP(E968,'Pontuação'!C$2:D$11,2,FALSE),VLOOKUP(H968,'Pontuação'!I$2:J$11,2,FALSE),VLOOKUP(J968,'Pontuação'!G$2:H$11,2,FALSE),VLOOKUP(L968,'Pontuação'!M$2:N$13,2,FALSE)),0)</f>
        <v>1563</v>
      </c>
      <c r="T968" s="11">
        <f t="shared" si="1"/>
        <v>156</v>
      </c>
      <c r="U968" s="11" t="str">
        <f t="array" ref="U968">IFERROR(INDEX('Pontuação'!G$13:G$101, MATCH(T968, 'Pontuação'!F$13:F$101, 0)), "Faixa Indefinida")</f>
        <v>C</v>
      </c>
      <c r="V968" s="11">
        <f t="shared" si="2"/>
        <v>0</v>
      </c>
      <c r="W968" s="11">
        <f t="shared" si="3"/>
        <v>0</v>
      </c>
      <c r="X968" s="11">
        <f t="shared" si="4"/>
        <v>1</v>
      </c>
      <c r="Y968" s="11">
        <f t="shared" si="5"/>
        <v>0</v>
      </c>
      <c r="Z968" s="12">
        <f>ROUNDUP(SUM(VLOOKUP(F968,'Pontuação 3.0'!A$2:B$11,2,FALSE),VLOOKUP(E968,'Pontuação 3.0'!C$2:D$11,2,FALSE),VLOOKUP(H968,'Pontuação 3.0'!I$2:J$11,2,FALSE),VLOOKUP(J968,'Pontuação 3.0'!G$2:H$11,2,FALSE),VLOOKUP(G968,'Pontuação 3.0'!E$2:F$11,2,FALSE),VLOOKUP(K968,'Pontuação 3.0'!K$2:L$11,2,FALSE),VLOOKUP(L968,'Pontuação 3.0'!M$2:N$13,2,FALSE)),0)</f>
        <v>1747</v>
      </c>
      <c r="AA968" s="12">
        <f t="shared" si="6"/>
        <v>175</v>
      </c>
      <c r="AB968" s="12" t="str">
        <f t="array" ref="AB968">IFERROR(INDEX('Pontuação 3.0'!G$13:G$191, MATCH(AA968, 'Pontuação 3.0'!F$13:F$191, 0)), "Faixa Indefinida")</f>
        <v>D</v>
      </c>
      <c r="AC968" s="12">
        <f t="shared" si="7"/>
        <v>0</v>
      </c>
      <c r="AD968" s="12">
        <f t="shared" si="8"/>
        <v>0</v>
      </c>
      <c r="AE968" s="12">
        <f t="shared" si="9"/>
        <v>0</v>
      </c>
      <c r="AF968" s="12">
        <f t="shared" si="10"/>
        <v>1</v>
      </c>
    </row>
    <row r="969" ht="15.75" customHeight="1">
      <c r="A969" s="8">
        <v>45685.0</v>
      </c>
      <c r="B969" s="9" t="s">
        <v>2301</v>
      </c>
      <c r="C969" s="9" t="s">
        <v>2302</v>
      </c>
      <c r="D969" s="15">
        <v>8.5986430664E10</v>
      </c>
      <c r="E969" s="9" t="s">
        <v>13936</v>
      </c>
      <c r="F969" s="9" t="s">
        <v>13950</v>
      </c>
      <c r="G969" s="9" t="s">
        <v>13957</v>
      </c>
      <c r="H969" s="9" t="s">
        <v>13927</v>
      </c>
      <c r="I969" s="9" t="s">
        <v>13940</v>
      </c>
      <c r="J969" s="9" t="s">
        <v>13939</v>
      </c>
      <c r="K969" s="9" t="s">
        <v>13930</v>
      </c>
      <c r="L969" s="9" t="s">
        <v>13945</v>
      </c>
      <c r="M969" s="9" t="s">
        <v>13942</v>
      </c>
      <c r="N969" s="13" t="s">
        <v>12</v>
      </c>
      <c r="O969" s="13" t="s">
        <v>14</v>
      </c>
      <c r="P969" s="13" t="s">
        <v>111</v>
      </c>
      <c r="Q969" s="13" t="s">
        <v>20</v>
      </c>
      <c r="R969" s="13" t="s">
        <v>15</v>
      </c>
      <c r="S969" s="10">
        <f>ROUNDUP(SUM(VLOOKUP(F969,'Pontuação'!A$2:B$11,2,FALSE),VLOOKUP(E969,'Pontuação'!C$2:D$11,2,FALSE),VLOOKUP(H969,'Pontuação'!I$2:J$11,2,FALSE),VLOOKUP(J969,'Pontuação'!G$2:H$11,2,FALSE),VLOOKUP(L969,'Pontuação'!M$2:N$13,2,FALSE)),0)</f>
        <v>1676</v>
      </c>
      <c r="T969" s="11">
        <f t="shared" si="1"/>
        <v>168</v>
      </c>
      <c r="U969" s="11" t="str">
        <f t="array" ref="U969">IFERROR(INDEX('Pontuação'!G$13:G$101, MATCH(T969, 'Pontuação'!F$13:F$101, 0)), "Faixa Indefinida")</f>
        <v>B</v>
      </c>
      <c r="V969" s="11">
        <f t="shared" si="2"/>
        <v>0</v>
      </c>
      <c r="W969" s="11">
        <f t="shared" si="3"/>
        <v>1</v>
      </c>
      <c r="X969" s="11">
        <f t="shared" si="4"/>
        <v>0</v>
      </c>
      <c r="Y969" s="11">
        <f t="shared" si="5"/>
        <v>0</v>
      </c>
      <c r="Z969" s="12">
        <f>ROUNDUP(SUM(VLOOKUP(F969,'Pontuação 3.0'!A$2:B$11,2,FALSE),VLOOKUP(E969,'Pontuação 3.0'!C$2:D$11,2,FALSE),VLOOKUP(H969,'Pontuação 3.0'!I$2:J$11,2,FALSE),VLOOKUP(J969,'Pontuação 3.0'!G$2:H$11,2,FALSE),VLOOKUP(G969,'Pontuação 3.0'!E$2:F$11,2,FALSE),VLOOKUP(K969,'Pontuação 3.0'!K$2:L$11,2,FALSE),VLOOKUP(L969,'Pontuação 3.0'!M$2:N$13,2,FALSE)),0)</f>
        <v>2323</v>
      </c>
      <c r="AA969" s="12">
        <f t="shared" si="6"/>
        <v>232</v>
      </c>
      <c r="AB969" s="12" t="str">
        <f t="array" ref="AB969">IFERROR(INDEX('Pontuação 3.0'!G$13:G$191, MATCH(AA969, 'Pontuação 3.0'!F$13:F$191, 0)), "Faixa Indefinida")</f>
        <v>B</v>
      </c>
      <c r="AC969" s="12">
        <f t="shared" si="7"/>
        <v>0</v>
      </c>
      <c r="AD969" s="12">
        <f t="shared" si="8"/>
        <v>1</v>
      </c>
      <c r="AE969" s="12">
        <f t="shared" si="9"/>
        <v>0</v>
      </c>
      <c r="AF969" s="12">
        <f t="shared" si="10"/>
        <v>0</v>
      </c>
    </row>
    <row r="970" ht="15.75" customHeight="1">
      <c r="A970" s="8">
        <v>45685.0</v>
      </c>
      <c r="B970" s="9" t="s">
        <v>2303</v>
      </c>
      <c r="C970" s="9" t="s">
        <v>2304</v>
      </c>
      <c r="D970" s="9" t="s">
        <v>2305</v>
      </c>
      <c r="E970" s="9" t="s">
        <v>13936</v>
      </c>
      <c r="F970" s="9" t="s">
        <v>13950</v>
      </c>
      <c r="G970" s="9" t="s">
        <v>13944</v>
      </c>
      <c r="H970" s="9" t="s">
        <v>13938</v>
      </c>
      <c r="I970" s="9" t="s">
        <v>13940</v>
      </c>
      <c r="J970" s="9" t="s">
        <v>13929</v>
      </c>
      <c r="K970" s="9" t="s">
        <v>13930</v>
      </c>
      <c r="L970" s="9" t="s">
        <v>13945</v>
      </c>
      <c r="M970" s="9" t="s">
        <v>13967</v>
      </c>
      <c r="N970" s="13" t="s">
        <v>12</v>
      </c>
      <c r="O970" s="13" t="s">
        <v>14</v>
      </c>
      <c r="P970" s="13" t="s">
        <v>32</v>
      </c>
      <c r="Q970" s="13" t="s">
        <v>20</v>
      </c>
      <c r="R970" s="13" t="s">
        <v>15</v>
      </c>
      <c r="S970" s="10">
        <f>ROUNDUP(SUM(VLOOKUP(F970,'Pontuação'!A$2:B$11,2,FALSE),VLOOKUP(E970,'Pontuação'!C$2:D$11,2,FALSE),VLOOKUP(H970,'Pontuação'!I$2:J$11,2,FALSE),VLOOKUP(J970,'Pontuação'!G$2:H$11,2,FALSE),VLOOKUP(L970,'Pontuação'!M$2:N$13,2,FALSE)),0)</f>
        <v>1711</v>
      </c>
      <c r="T970" s="11">
        <f t="shared" si="1"/>
        <v>171</v>
      </c>
      <c r="U970" s="11" t="str">
        <f t="array" ref="U970">IFERROR(INDEX('Pontuação'!G$13:G$101, MATCH(T970, 'Pontuação'!F$13:F$101, 0)), "Faixa Indefinida")</f>
        <v>B</v>
      </c>
      <c r="V970" s="11">
        <f t="shared" si="2"/>
        <v>0</v>
      </c>
      <c r="W970" s="11">
        <f t="shared" si="3"/>
        <v>1</v>
      </c>
      <c r="X970" s="11">
        <f t="shared" si="4"/>
        <v>0</v>
      </c>
      <c r="Y970" s="11">
        <f t="shared" si="5"/>
        <v>0</v>
      </c>
      <c r="Z970" s="12">
        <f>ROUNDUP(SUM(VLOOKUP(F970,'Pontuação 3.0'!A$2:B$11,2,FALSE),VLOOKUP(E970,'Pontuação 3.0'!C$2:D$11,2,FALSE),VLOOKUP(H970,'Pontuação 3.0'!I$2:J$11,2,FALSE),VLOOKUP(J970,'Pontuação 3.0'!G$2:H$11,2,FALSE),VLOOKUP(G970,'Pontuação 3.0'!E$2:F$11,2,FALSE),VLOOKUP(K970,'Pontuação 3.0'!K$2:L$11,2,FALSE),VLOOKUP(L970,'Pontuação 3.0'!M$2:N$13,2,FALSE)),0)</f>
        <v>2265</v>
      </c>
      <c r="AA970" s="12">
        <f t="shared" si="6"/>
        <v>227</v>
      </c>
      <c r="AB970" s="12" t="str">
        <f t="array" ref="AB970">IFERROR(INDEX('Pontuação 3.0'!G$13:G$191, MATCH(AA970, 'Pontuação 3.0'!F$13:F$191, 0)), "Faixa Indefinida")</f>
        <v>B</v>
      </c>
      <c r="AC970" s="12">
        <f t="shared" si="7"/>
        <v>0</v>
      </c>
      <c r="AD970" s="12">
        <f t="shared" si="8"/>
        <v>1</v>
      </c>
      <c r="AE970" s="12">
        <f t="shared" si="9"/>
        <v>0</v>
      </c>
      <c r="AF970" s="12">
        <f t="shared" si="10"/>
        <v>0</v>
      </c>
    </row>
    <row r="971" ht="15.75" customHeight="1">
      <c r="A971" s="8">
        <v>45685.0</v>
      </c>
      <c r="B971" s="9" t="s">
        <v>2307</v>
      </c>
      <c r="C971" s="9" t="s">
        <v>2308</v>
      </c>
      <c r="D971" s="9" t="s">
        <v>2309</v>
      </c>
      <c r="E971" s="9" t="s">
        <v>13924</v>
      </c>
      <c r="F971" s="9" t="s">
        <v>13948</v>
      </c>
      <c r="G971" s="9" t="s">
        <v>13944</v>
      </c>
      <c r="H971" s="9" t="s">
        <v>13927</v>
      </c>
      <c r="I971" s="9" t="s">
        <v>13940</v>
      </c>
      <c r="J971" s="9" t="s">
        <v>13929</v>
      </c>
      <c r="K971" s="9" t="s">
        <v>13930</v>
      </c>
      <c r="L971" s="9" t="s">
        <v>13945</v>
      </c>
      <c r="M971" s="9" t="s">
        <v>13942</v>
      </c>
      <c r="N971" s="13" t="s">
        <v>12</v>
      </c>
      <c r="O971" s="13" t="s">
        <v>14</v>
      </c>
      <c r="P971" s="13" t="s">
        <v>71</v>
      </c>
      <c r="Q971" s="13" t="s">
        <v>20</v>
      </c>
      <c r="R971" s="13" t="s">
        <v>15</v>
      </c>
      <c r="S971" s="10">
        <f>ROUNDUP(SUM(VLOOKUP(F971,'Pontuação'!A$2:B$11,2,FALSE),VLOOKUP(E971,'Pontuação'!C$2:D$11,2,FALSE),VLOOKUP(H971,'Pontuação'!I$2:J$11,2,FALSE),VLOOKUP(J971,'Pontuação'!G$2:H$11,2,FALSE),VLOOKUP(L971,'Pontuação'!M$2:N$13,2,FALSE)),0)</f>
        <v>1563</v>
      </c>
      <c r="T971" s="11">
        <f t="shared" si="1"/>
        <v>156</v>
      </c>
      <c r="U971" s="11" t="str">
        <f t="array" ref="U971">IFERROR(INDEX('Pontuação'!G$13:G$101, MATCH(T971, 'Pontuação'!F$13:F$101, 0)), "Faixa Indefinida")</f>
        <v>C</v>
      </c>
      <c r="V971" s="11">
        <f t="shared" si="2"/>
        <v>0</v>
      </c>
      <c r="W971" s="11">
        <f t="shared" si="3"/>
        <v>0</v>
      </c>
      <c r="X971" s="11">
        <f t="shared" si="4"/>
        <v>1</v>
      </c>
      <c r="Y971" s="11">
        <f t="shared" si="5"/>
        <v>0</v>
      </c>
      <c r="Z971" s="12">
        <f>ROUNDUP(SUM(VLOOKUP(F971,'Pontuação 3.0'!A$2:B$11,2,FALSE),VLOOKUP(E971,'Pontuação 3.0'!C$2:D$11,2,FALSE),VLOOKUP(H971,'Pontuação 3.0'!I$2:J$11,2,FALSE),VLOOKUP(J971,'Pontuação 3.0'!G$2:H$11,2,FALSE),VLOOKUP(G971,'Pontuação 3.0'!E$2:F$11,2,FALSE),VLOOKUP(K971,'Pontuação 3.0'!K$2:L$11,2,FALSE),VLOOKUP(L971,'Pontuação 3.0'!M$2:N$13,2,FALSE)),0)</f>
        <v>2018</v>
      </c>
      <c r="AA971" s="12">
        <f t="shared" si="6"/>
        <v>202</v>
      </c>
      <c r="AB971" s="12" t="str">
        <f t="array" ref="AB971">IFERROR(INDEX('Pontuação 3.0'!G$13:G$191, MATCH(AA971, 'Pontuação 3.0'!F$13:F$191, 0)), "Faixa Indefinida")</f>
        <v>C</v>
      </c>
      <c r="AC971" s="12">
        <f t="shared" si="7"/>
        <v>0</v>
      </c>
      <c r="AD971" s="12">
        <f t="shared" si="8"/>
        <v>0</v>
      </c>
      <c r="AE971" s="12">
        <f t="shared" si="9"/>
        <v>1</v>
      </c>
      <c r="AF971" s="12">
        <f t="shared" si="10"/>
        <v>0</v>
      </c>
    </row>
    <row r="972" ht="15.75" customHeight="1">
      <c r="A972" s="8">
        <v>45685.0</v>
      </c>
      <c r="B972" s="9" t="s">
        <v>2272</v>
      </c>
      <c r="C972" s="9" t="s">
        <v>2273</v>
      </c>
      <c r="D972" s="15">
        <v>9.184505734E9</v>
      </c>
      <c r="E972" s="9" t="s">
        <v>13936</v>
      </c>
      <c r="F972" s="9" t="s">
        <v>13950</v>
      </c>
      <c r="G972" s="9" t="s">
        <v>13961</v>
      </c>
      <c r="H972" s="9" t="s">
        <v>13927</v>
      </c>
      <c r="I972" s="9" t="s">
        <v>13928</v>
      </c>
      <c r="J972" s="9" t="s">
        <v>13929</v>
      </c>
      <c r="K972" s="9" t="s">
        <v>13940</v>
      </c>
      <c r="L972" s="9" t="s">
        <v>13945</v>
      </c>
      <c r="M972" s="9" t="s">
        <v>13952</v>
      </c>
      <c r="N972" s="13" t="s">
        <v>12</v>
      </c>
      <c r="O972" s="13" t="s">
        <v>14</v>
      </c>
      <c r="P972" s="13" t="s">
        <v>111</v>
      </c>
      <c r="Q972" s="13" t="s">
        <v>20</v>
      </c>
      <c r="R972" s="13" t="s">
        <v>15</v>
      </c>
      <c r="S972" s="10">
        <f>ROUNDUP(SUM(VLOOKUP(F972,'Pontuação'!A$2:B$11,2,FALSE),VLOOKUP(E972,'Pontuação'!C$2:D$11,2,FALSE),VLOOKUP(H972,'Pontuação'!I$2:J$11,2,FALSE),VLOOKUP(J972,'Pontuação'!G$2:H$11,2,FALSE),VLOOKUP(L972,'Pontuação'!M$2:N$13,2,FALSE)),0)</f>
        <v>1571</v>
      </c>
      <c r="T972" s="11">
        <f t="shared" si="1"/>
        <v>157</v>
      </c>
      <c r="U972" s="11" t="str">
        <f t="array" ref="U972">IFERROR(INDEX('Pontuação'!G$13:G$101, MATCH(T972, 'Pontuação'!F$13:F$101, 0)), "Faixa Indefinida")</f>
        <v>C</v>
      </c>
      <c r="V972" s="11">
        <f t="shared" si="2"/>
        <v>0</v>
      </c>
      <c r="W972" s="11">
        <f t="shared" si="3"/>
        <v>0</v>
      </c>
      <c r="X972" s="11">
        <f t="shared" si="4"/>
        <v>1</v>
      </c>
      <c r="Y972" s="11">
        <f t="shared" si="5"/>
        <v>0</v>
      </c>
      <c r="Z972" s="12">
        <f>ROUNDUP(SUM(VLOOKUP(F972,'Pontuação 3.0'!A$2:B$11,2,FALSE),VLOOKUP(E972,'Pontuação 3.0'!C$2:D$11,2,FALSE),VLOOKUP(H972,'Pontuação 3.0'!I$2:J$11,2,FALSE),VLOOKUP(J972,'Pontuação 3.0'!G$2:H$11,2,FALSE),VLOOKUP(G972,'Pontuação 3.0'!E$2:F$11,2,FALSE),VLOOKUP(K972,'Pontuação 3.0'!K$2:L$11,2,FALSE),VLOOKUP(L972,'Pontuação 3.0'!M$2:N$13,2,FALSE)),0)</f>
        <v>1953</v>
      </c>
      <c r="AA972" s="12">
        <f t="shared" si="6"/>
        <v>195</v>
      </c>
      <c r="AB972" s="12" t="str">
        <f t="array" ref="AB972">IFERROR(INDEX('Pontuação 3.0'!G$13:G$191, MATCH(AA972, 'Pontuação 3.0'!F$13:F$191, 0)), "Faixa Indefinida")</f>
        <v>C</v>
      </c>
      <c r="AC972" s="12">
        <f t="shared" si="7"/>
        <v>0</v>
      </c>
      <c r="AD972" s="12">
        <f t="shared" si="8"/>
        <v>0</v>
      </c>
      <c r="AE972" s="12">
        <f t="shared" si="9"/>
        <v>1</v>
      </c>
      <c r="AF972" s="12">
        <f t="shared" si="10"/>
        <v>0</v>
      </c>
    </row>
    <row r="973" ht="15.75" customHeight="1">
      <c r="A973" s="8">
        <v>45685.0</v>
      </c>
      <c r="B973" s="9" t="s">
        <v>2312</v>
      </c>
      <c r="C973" s="9" t="s">
        <v>2313</v>
      </c>
      <c r="D973" s="15">
        <v>1.3997119222E10</v>
      </c>
      <c r="E973" s="9" t="s">
        <v>13936</v>
      </c>
      <c r="F973" s="9" t="s">
        <v>13953</v>
      </c>
      <c r="G973" s="9" t="s">
        <v>13926</v>
      </c>
      <c r="H973" s="9" t="s">
        <v>13949</v>
      </c>
      <c r="I973" s="9" t="s">
        <v>13928</v>
      </c>
      <c r="J973" s="9" t="s">
        <v>13929</v>
      </c>
      <c r="K973" s="9" t="s">
        <v>13940</v>
      </c>
      <c r="L973" s="9" t="s">
        <v>13941</v>
      </c>
      <c r="M973" s="9" t="s">
        <v>13952</v>
      </c>
      <c r="N973" s="13" t="s">
        <v>12</v>
      </c>
      <c r="O973" s="13" t="s">
        <v>14</v>
      </c>
      <c r="P973" s="13" t="s">
        <v>93</v>
      </c>
      <c r="Q973" s="13" t="s">
        <v>20</v>
      </c>
      <c r="R973" s="13" t="s">
        <v>15</v>
      </c>
      <c r="S973" s="10">
        <f>ROUNDUP(SUM(VLOOKUP(F973,'Pontuação'!A$2:B$11,2,FALSE),VLOOKUP(E973,'Pontuação'!C$2:D$11,2,FALSE),VLOOKUP(H973,'Pontuação'!I$2:J$11,2,FALSE),VLOOKUP(J973,'Pontuação'!G$2:H$11,2,FALSE),VLOOKUP(L973,'Pontuação'!M$2:N$13,2,FALSE)),0)</f>
        <v>1644</v>
      </c>
      <c r="T973" s="11">
        <f t="shared" si="1"/>
        <v>164</v>
      </c>
      <c r="U973" s="11" t="str">
        <f t="array" ref="U973">IFERROR(INDEX('Pontuação'!G$13:G$101, MATCH(T973, 'Pontuação'!F$13:F$101, 0)), "Faixa Indefinida")</f>
        <v>C</v>
      </c>
      <c r="V973" s="11">
        <f t="shared" si="2"/>
        <v>0</v>
      </c>
      <c r="W973" s="11">
        <f t="shared" si="3"/>
        <v>0</v>
      </c>
      <c r="X973" s="11">
        <f t="shared" si="4"/>
        <v>1</v>
      </c>
      <c r="Y973" s="11">
        <f t="shared" si="5"/>
        <v>0</v>
      </c>
      <c r="Z973" s="12">
        <f>ROUNDUP(SUM(VLOOKUP(F973,'Pontuação 3.0'!A$2:B$11,2,FALSE),VLOOKUP(E973,'Pontuação 3.0'!C$2:D$11,2,FALSE),VLOOKUP(H973,'Pontuação 3.0'!I$2:J$11,2,FALSE),VLOOKUP(J973,'Pontuação 3.0'!G$2:H$11,2,FALSE),VLOOKUP(G973,'Pontuação 3.0'!E$2:F$11,2,FALSE),VLOOKUP(K973,'Pontuação 3.0'!K$2:L$11,2,FALSE),VLOOKUP(L973,'Pontuação 3.0'!M$2:N$13,2,FALSE)),0)</f>
        <v>2172</v>
      </c>
      <c r="AA973" s="12">
        <f t="shared" si="6"/>
        <v>217</v>
      </c>
      <c r="AB973" s="12" t="str">
        <f t="array" ref="AB973">IFERROR(INDEX('Pontuação 3.0'!G$13:G$191, MATCH(AA973, 'Pontuação 3.0'!F$13:F$191, 0)), "Faixa Indefinida")</f>
        <v>B</v>
      </c>
      <c r="AC973" s="12">
        <f t="shared" si="7"/>
        <v>0</v>
      </c>
      <c r="AD973" s="12">
        <f t="shared" si="8"/>
        <v>1</v>
      </c>
      <c r="AE973" s="12">
        <f t="shared" si="9"/>
        <v>0</v>
      </c>
      <c r="AF973" s="12">
        <f t="shared" si="10"/>
        <v>0</v>
      </c>
    </row>
    <row r="974" ht="15.75" customHeight="1">
      <c r="A974" s="8">
        <v>45685.0</v>
      </c>
      <c r="B974" s="9" t="s">
        <v>2321</v>
      </c>
      <c r="C974" s="9" t="s">
        <v>2322</v>
      </c>
      <c r="D974" s="14" t="s">
        <v>14009</v>
      </c>
      <c r="E974" s="9" t="s">
        <v>13936</v>
      </c>
      <c r="F974" s="9" t="s">
        <v>13937</v>
      </c>
      <c r="G974" s="9" t="s">
        <v>13926</v>
      </c>
      <c r="H974" s="9" t="s">
        <v>13938</v>
      </c>
      <c r="I974" s="9" t="s">
        <v>13928</v>
      </c>
      <c r="J974" s="9" t="s">
        <v>13929</v>
      </c>
      <c r="K974" s="9" t="s">
        <v>13940</v>
      </c>
      <c r="L974" s="9" t="s">
        <v>13931</v>
      </c>
      <c r="M974" s="9" t="s">
        <v>13932</v>
      </c>
      <c r="N974" s="13" t="s">
        <v>12</v>
      </c>
      <c r="O974" s="13" t="s">
        <v>14</v>
      </c>
      <c r="P974" s="13" t="s">
        <v>24</v>
      </c>
      <c r="Q974" s="13" t="s">
        <v>20</v>
      </c>
      <c r="R974" s="13" t="s">
        <v>15</v>
      </c>
      <c r="S974" s="10">
        <f>ROUNDUP(SUM(VLOOKUP(F974,'Pontuação'!A$2:B$11,2,FALSE),VLOOKUP(E974,'Pontuação'!C$2:D$11,2,FALSE),VLOOKUP(H974,'Pontuação'!I$2:J$11,2,FALSE),VLOOKUP(J974,'Pontuação'!G$2:H$11,2,FALSE),VLOOKUP(L974,'Pontuação'!M$2:N$13,2,FALSE)),0)</f>
        <v>1550</v>
      </c>
      <c r="T974" s="11">
        <f t="shared" si="1"/>
        <v>155</v>
      </c>
      <c r="U974" s="11" t="str">
        <f t="array" ref="U974">IFERROR(INDEX('Pontuação'!G$13:G$101, MATCH(T974, 'Pontuação'!F$13:F$101, 0)), "Faixa Indefinida")</f>
        <v>C</v>
      </c>
      <c r="V974" s="11">
        <f t="shared" si="2"/>
        <v>0</v>
      </c>
      <c r="W974" s="11">
        <f t="shared" si="3"/>
        <v>0</v>
      </c>
      <c r="X974" s="11">
        <f t="shared" si="4"/>
        <v>1</v>
      </c>
      <c r="Y974" s="11">
        <f t="shared" si="5"/>
        <v>0</v>
      </c>
      <c r="Z974" s="12">
        <f>ROUNDUP(SUM(VLOOKUP(F974,'Pontuação 3.0'!A$2:B$11,2,FALSE),VLOOKUP(E974,'Pontuação 3.0'!C$2:D$11,2,FALSE),VLOOKUP(H974,'Pontuação 3.0'!I$2:J$11,2,FALSE),VLOOKUP(J974,'Pontuação 3.0'!G$2:H$11,2,FALSE),VLOOKUP(G974,'Pontuação 3.0'!E$2:F$11,2,FALSE),VLOOKUP(K974,'Pontuação 3.0'!K$2:L$11,2,FALSE),VLOOKUP(L974,'Pontuação 3.0'!M$2:N$13,2,FALSE)),0)</f>
        <v>1836</v>
      </c>
      <c r="AA974" s="12">
        <f t="shared" si="6"/>
        <v>184</v>
      </c>
      <c r="AB974" s="12" t="str">
        <f t="array" ref="AB974">IFERROR(INDEX('Pontuação 3.0'!G$13:G$191, MATCH(AA974, 'Pontuação 3.0'!F$13:F$191, 0)), "Faixa Indefinida")</f>
        <v>D</v>
      </c>
      <c r="AC974" s="12">
        <f t="shared" si="7"/>
        <v>0</v>
      </c>
      <c r="AD974" s="12">
        <f t="shared" si="8"/>
        <v>0</v>
      </c>
      <c r="AE974" s="12">
        <f t="shared" si="9"/>
        <v>0</v>
      </c>
      <c r="AF974" s="12">
        <f t="shared" si="10"/>
        <v>1</v>
      </c>
    </row>
    <row r="975" ht="15.75" customHeight="1">
      <c r="A975" s="8">
        <v>45685.0</v>
      </c>
      <c r="B975" s="9" t="s">
        <v>1067</v>
      </c>
      <c r="C975" s="9" t="s">
        <v>2318</v>
      </c>
      <c r="D975" s="15">
        <v>2.7997178951E10</v>
      </c>
      <c r="E975" s="9" t="s">
        <v>13936</v>
      </c>
      <c r="F975" s="9" t="s">
        <v>13950</v>
      </c>
      <c r="G975" s="9" t="s">
        <v>13944</v>
      </c>
      <c r="H975" s="9" t="s">
        <v>13951</v>
      </c>
      <c r="I975" s="9" t="s">
        <v>13928</v>
      </c>
      <c r="J975" s="9" t="s">
        <v>13939</v>
      </c>
      <c r="K975" s="9" t="s">
        <v>13940</v>
      </c>
      <c r="L975" s="9" t="s">
        <v>13945</v>
      </c>
      <c r="M975" s="9" t="s">
        <v>13946</v>
      </c>
      <c r="N975" s="13" t="s">
        <v>12</v>
      </c>
      <c r="O975" s="13" t="s">
        <v>14</v>
      </c>
      <c r="P975" s="13" t="s">
        <v>111</v>
      </c>
      <c r="Q975" s="13" t="s">
        <v>20</v>
      </c>
      <c r="R975" s="13" t="s">
        <v>65</v>
      </c>
      <c r="S975" s="10">
        <f>ROUNDUP(SUM(VLOOKUP(F975,'Pontuação'!A$2:B$11,2,FALSE),VLOOKUP(E975,'Pontuação'!C$2:D$11,2,FALSE),VLOOKUP(H975,'Pontuação'!I$2:J$11,2,FALSE),VLOOKUP(J975,'Pontuação'!G$2:H$11,2,FALSE),VLOOKUP(L975,'Pontuação'!M$2:N$13,2,FALSE)),0)</f>
        <v>1790</v>
      </c>
      <c r="T975" s="11">
        <f t="shared" si="1"/>
        <v>179</v>
      </c>
      <c r="U975" s="11" t="str">
        <f t="array" ref="U975">IFERROR(INDEX('Pontuação'!G$13:G$101, MATCH(T975, 'Pontuação'!F$13:F$101, 0)), "Faixa Indefinida")</f>
        <v>B</v>
      </c>
      <c r="V975" s="11">
        <f t="shared" si="2"/>
        <v>0</v>
      </c>
      <c r="W975" s="11">
        <f t="shared" si="3"/>
        <v>1</v>
      </c>
      <c r="X975" s="11">
        <f t="shared" si="4"/>
        <v>0</v>
      </c>
      <c r="Y975" s="11">
        <f t="shared" si="5"/>
        <v>0</v>
      </c>
      <c r="Z975" s="12">
        <f>ROUNDUP(SUM(VLOOKUP(F975,'Pontuação 3.0'!A$2:B$11,2,FALSE),VLOOKUP(E975,'Pontuação 3.0'!C$2:D$11,2,FALSE),VLOOKUP(H975,'Pontuação 3.0'!I$2:J$11,2,FALSE),VLOOKUP(J975,'Pontuação 3.0'!G$2:H$11,2,FALSE),VLOOKUP(G975,'Pontuação 3.0'!E$2:F$11,2,FALSE),VLOOKUP(K975,'Pontuação 3.0'!K$2:L$11,2,FALSE),VLOOKUP(L975,'Pontuação 3.0'!M$2:N$13,2,FALSE)),0)</f>
        <v>2220</v>
      </c>
      <c r="AA975" s="12">
        <f t="shared" si="6"/>
        <v>222</v>
      </c>
      <c r="AB975" s="12" t="str">
        <f t="array" ref="AB975">IFERROR(INDEX('Pontuação 3.0'!G$13:G$191, MATCH(AA975, 'Pontuação 3.0'!F$13:F$191, 0)), "Faixa Indefinida")</f>
        <v>B</v>
      </c>
      <c r="AC975" s="12">
        <f t="shared" si="7"/>
        <v>0</v>
      </c>
      <c r="AD975" s="12">
        <f t="shared" si="8"/>
        <v>1</v>
      </c>
      <c r="AE975" s="12">
        <f t="shared" si="9"/>
        <v>0</v>
      </c>
      <c r="AF975" s="12">
        <f t="shared" si="10"/>
        <v>0</v>
      </c>
    </row>
    <row r="976" ht="15.75" customHeight="1">
      <c r="A976" s="8">
        <v>45685.0</v>
      </c>
      <c r="B976" s="9" t="s">
        <v>2319</v>
      </c>
      <c r="C976" s="9" t="s">
        <v>2320</v>
      </c>
      <c r="D976" s="15">
        <v>8.5988375064E10</v>
      </c>
      <c r="E976" s="9" t="s">
        <v>13936</v>
      </c>
      <c r="F976" s="9" t="s">
        <v>13948</v>
      </c>
      <c r="G976" s="9" t="s">
        <v>13926</v>
      </c>
      <c r="H976" s="9" t="s">
        <v>13938</v>
      </c>
      <c r="I976" s="9" t="s">
        <v>13928</v>
      </c>
      <c r="J976" s="9" t="s">
        <v>13929</v>
      </c>
      <c r="K976" s="9" t="s">
        <v>13940</v>
      </c>
      <c r="L976" s="9" t="s">
        <v>13945</v>
      </c>
      <c r="M976" s="9" t="s">
        <v>13946</v>
      </c>
      <c r="N976" s="13" t="s">
        <v>12</v>
      </c>
      <c r="O976" s="13" t="s">
        <v>14</v>
      </c>
      <c r="P976" s="13" t="s">
        <v>13</v>
      </c>
      <c r="Q976" s="13" t="s">
        <v>33</v>
      </c>
      <c r="R976" s="13" t="s">
        <v>15</v>
      </c>
      <c r="S976" s="10">
        <f>ROUNDUP(SUM(VLOOKUP(F976,'Pontuação'!A$2:B$11,2,FALSE),VLOOKUP(E976,'Pontuação'!C$2:D$11,2,FALSE),VLOOKUP(H976,'Pontuação'!I$2:J$11,2,FALSE),VLOOKUP(J976,'Pontuação'!G$2:H$11,2,FALSE),VLOOKUP(L976,'Pontuação'!M$2:N$13,2,FALSE)),0)</f>
        <v>1699</v>
      </c>
      <c r="T976" s="11">
        <f t="shared" si="1"/>
        <v>170</v>
      </c>
      <c r="U976" s="11" t="str">
        <f t="array" ref="U976">IFERROR(INDEX('Pontuação'!G$13:G$101, MATCH(T976, 'Pontuação'!F$13:F$101, 0)), "Faixa Indefinida")</f>
        <v>B</v>
      </c>
      <c r="V976" s="11">
        <f t="shared" si="2"/>
        <v>0</v>
      </c>
      <c r="W976" s="11">
        <f t="shared" si="3"/>
        <v>1</v>
      </c>
      <c r="X976" s="11">
        <f t="shared" si="4"/>
        <v>0</v>
      </c>
      <c r="Y976" s="11">
        <f t="shared" si="5"/>
        <v>0</v>
      </c>
      <c r="Z976" s="12">
        <f>ROUNDUP(SUM(VLOOKUP(F976,'Pontuação 3.0'!A$2:B$11,2,FALSE),VLOOKUP(E976,'Pontuação 3.0'!C$2:D$11,2,FALSE),VLOOKUP(H976,'Pontuação 3.0'!I$2:J$11,2,FALSE),VLOOKUP(J976,'Pontuação 3.0'!G$2:H$11,2,FALSE),VLOOKUP(G976,'Pontuação 3.0'!E$2:F$11,2,FALSE),VLOOKUP(K976,'Pontuação 3.0'!K$2:L$11,2,FALSE),VLOOKUP(L976,'Pontuação 3.0'!M$2:N$13,2,FALSE)),0)</f>
        <v>2011</v>
      </c>
      <c r="AA976" s="12">
        <f t="shared" si="6"/>
        <v>201</v>
      </c>
      <c r="AB976" s="12" t="str">
        <f t="array" ref="AB976">IFERROR(INDEX('Pontuação 3.0'!G$13:G$191, MATCH(AA976, 'Pontuação 3.0'!F$13:F$191, 0)), "Faixa Indefinida")</f>
        <v>C</v>
      </c>
      <c r="AC976" s="12">
        <f t="shared" si="7"/>
        <v>0</v>
      </c>
      <c r="AD976" s="12">
        <f t="shared" si="8"/>
        <v>0</v>
      </c>
      <c r="AE976" s="12">
        <f t="shared" si="9"/>
        <v>1</v>
      </c>
      <c r="AF976" s="12">
        <f t="shared" si="10"/>
        <v>0</v>
      </c>
    </row>
    <row r="977" ht="15.75" customHeight="1">
      <c r="A977" s="8">
        <v>45685.0</v>
      </c>
      <c r="B977" s="9" t="s">
        <v>2316</v>
      </c>
      <c r="C977" s="9" t="s">
        <v>2317</v>
      </c>
      <c r="D977" s="15">
        <v>1.7996294073E10</v>
      </c>
      <c r="E977" s="9" t="s">
        <v>13936</v>
      </c>
      <c r="F977" s="9" t="s">
        <v>13950</v>
      </c>
      <c r="G977" s="9" t="s">
        <v>13926</v>
      </c>
      <c r="H977" s="9" t="s">
        <v>13938</v>
      </c>
      <c r="I977" s="9" t="s">
        <v>13928</v>
      </c>
      <c r="J977" s="9" t="s">
        <v>13929</v>
      </c>
      <c r="K977" s="9" t="s">
        <v>13940</v>
      </c>
      <c r="L977" s="9" t="s">
        <v>13931</v>
      </c>
      <c r="M977" s="9" t="s">
        <v>13942</v>
      </c>
      <c r="N977" s="13" t="s">
        <v>12</v>
      </c>
      <c r="O977" s="13" t="s">
        <v>14</v>
      </c>
      <c r="P977" s="13" t="s">
        <v>111</v>
      </c>
      <c r="Q977" s="13" t="s">
        <v>20</v>
      </c>
      <c r="R977" s="13" t="s">
        <v>65</v>
      </c>
      <c r="S977" s="10">
        <f>ROUNDUP(SUM(VLOOKUP(F977,'Pontuação'!A$2:B$11,2,FALSE),VLOOKUP(E977,'Pontuação'!C$2:D$11,2,FALSE),VLOOKUP(H977,'Pontuação'!I$2:J$11,2,FALSE),VLOOKUP(J977,'Pontuação'!G$2:H$11,2,FALSE),VLOOKUP(L977,'Pontuação'!M$2:N$13,2,FALSE)),0)</f>
        <v>1579</v>
      </c>
      <c r="T977" s="11">
        <f t="shared" si="1"/>
        <v>158</v>
      </c>
      <c r="U977" s="11" t="str">
        <f t="array" ref="U977">IFERROR(INDEX('Pontuação'!G$13:G$101, MATCH(T977, 'Pontuação'!F$13:F$101, 0)), "Faixa Indefinida")</f>
        <v>C</v>
      </c>
      <c r="V977" s="11">
        <f t="shared" si="2"/>
        <v>0</v>
      </c>
      <c r="W977" s="11">
        <f t="shared" si="3"/>
        <v>0</v>
      </c>
      <c r="X977" s="11">
        <f t="shared" si="4"/>
        <v>1</v>
      </c>
      <c r="Y977" s="11">
        <f t="shared" si="5"/>
        <v>0</v>
      </c>
      <c r="Z977" s="12">
        <f>ROUNDUP(SUM(VLOOKUP(F977,'Pontuação 3.0'!A$2:B$11,2,FALSE),VLOOKUP(E977,'Pontuação 3.0'!C$2:D$11,2,FALSE),VLOOKUP(H977,'Pontuação 3.0'!I$2:J$11,2,FALSE),VLOOKUP(J977,'Pontuação 3.0'!G$2:H$11,2,FALSE),VLOOKUP(G977,'Pontuação 3.0'!E$2:F$11,2,FALSE),VLOOKUP(K977,'Pontuação 3.0'!K$2:L$11,2,FALSE),VLOOKUP(L977,'Pontuação 3.0'!M$2:N$13,2,FALSE)),0)</f>
        <v>2058</v>
      </c>
      <c r="AA977" s="12">
        <f t="shared" si="6"/>
        <v>206</v>
      </c>
      <c r="AB977" s="12" t="str">
        <f t="array" ref="AB977">IFERROR(INDEX('Pontuação 3.0'!G$13:G$191, MATCH(AA977, 'Pontuação 3.0'!F$13:F$191, 0)), "Faixa Indefinida")</f>
        <v>C</v>
      </c>
      <c r="AC977" s="12">
        <f t="shared" si="7"/>
        <v>0</v>
      </c>
      <c r="AD977" s="12">
        <f t="shared" si="8"/>
        <v>0</v>
      </c>
      <c r="AE977" s="12">
        <f t="shared" si="9"/>
        <v>1</v>
      </c>
      <c r="AF977" s="12">
        <f t="shared" si="10"/>
        <v>0</v>
      </c>
    </row>
    <row r="978" ht="15.75" customHeight="1">
      <c r="A978" s="8">
        <v>45685.0</v>
      </c>
      <c r="B978" s="9" t="s">
        <v>2325</v>
      </c>
      <c r="C978" s="9" t="s">
        <v>2326</v>
      </c>
      <c r="D978" s="15">
        <v>3.7998611362E10</v>
      </c>
      <c r="E978" s="9" t="s">
        <v>13936</v>
      </c>
      <c r="F978" s="9" t="s">
        <v>13953</v>
      </c>
      <c r="G978" s="9" t="s">
        <v>13926</v>
      </c>
      <c r="H978" s="9" t="s">
        <v>13951</v>
      </c>
      <c r="I978" s="9" t="s">
        <v>13928</v>
      </c>
      <c r="J978" s="9" t="s">
        <v>13939</v>
      </c>
      <c r="K978" s="9" t="s">
        <v>13940</v>
      </c>
      <c r="L978" s="9" t="s">
        <v>13945</v>
      </c>
      <c r="M978" s="9" t="s">
        <v>13967</v>
      </c>
      <c r="N978" s="13" t="s">
        <v>12</v>
      </c>
      <c r="O978" s="13" t="s">
        <v>14</v>
      </c>
      <c r="P978" s="13" t="s">
        <v>39</v>
      </c>
      <c r="Q978" s="13" t="s">
        <v>77</v>
      </c>
      <c r="R978" s="13" t="s">
        <v>15</v>
      </c>
      <c r="S978" s="10">
        <f>ROUNDUP(SUM(VLOOKUP(F978,'Pontuação'!A$2:B$11,2,FALSE),VLOOKUP(E978,'Pontuação'!C$2:D$11,2,FALSE),VLOOKUP(H978,'Pontuação'!I$2:J$11,2,FALSE),VLOOKUP(J978,'Pontuação'!G$2:H$11,2,FALSE),VLOOKUP(L978,'Pontuação'!M$2:N$13,2,FALSE)),0)</f>
        <v>1795</v>
      </c>
      <c r="T978" s="11">
        <f t="shared" si="1"/>
        <v>180</v>
      </c>
      <c r="U978" s="11" t="str">
        <f t="array" ref="U978">IFERROR(INDEX('Pontuação'!G$13:G$101, MATCH(T978, 'Pontuação'!F$13:F$101, 0)), "Faixa Indefinida")</f>
        <v>B</v>
      </c>
      <c r="V978" s="11">
        <f t="shared" si="2"/>
        <v>0</v>
      </c>
      <c r="W978" s="11">
        <f t="shared" si="3"/>
        <v>1</v>
      </c>
      <c r="X978" s="11">
        <f t="shared" si="4"/>
        <v>0</v>
      </c>
      <c r="Y978" s="11">
        <f t="shared" si="5"/>
        <v>0</v>
      </c>
      <c r="Z978" s="12">
        <f>ROUNDUP(SUM(VLOOKUP(F978,'Pontuação 3.0'!A$2:B$11,2,FALSE),VLOOKUP(E978,'Pontuação 3.0'!C$2:D$11,2,FALSE),VLOOKUP(H978,'Pontuação 3.0'!I$2:J$11,2,FALSE),VLOOKUP(J978,'Pontuação 3.0'!G$2:H$11,2,FALSE),VLOOKUP(G978,'Pontuação 3.0'!E$2:F$11,2,FALSE),VLOOKUP(K978,'Pontuação 3.0'!K$2:L$11,2,FALSE),VLOOKUP(L978,'Pontuação 3.0'!M$2:N$13,2,FALSE)),0)</f>
        <v>2345</v>
      </c>
      <c r="AA978" s="12">
        <f t="shared" si="6"/>
        <v>235</v>
      </c>
      <c r="AB978" s="12" t="str">
        <f t="array" ref="AB978">IFERROR(INDEX('Pontuação 3.0'!G$13:G$191, MATCH(AA978, 'Pontuação 3.0'!F$13:F$191, 0)), "Faixa Indefinida")</f>
        <v>B</v>
      </c>
      <c r="AC978" s="12">
        <f t="shared" si="7"/>
        <v>0</v>
      </c>
      <c r="AD978" s="12">
        <f t="shared" si="8"/>
        <v>1</v>
      </c>
      <c r="AE978" s="12">
        <f t="shared" si="9"/>
        <v>0</v>
      </c>
      <c r="AF978" s="12">
        <f t="shared" si="10"/>
        <v>0</v>
      </c>
    </row>
    <row r="979" ht="15.75" customHeight="1">
      <c r="A979" s="8">
        <v>45685.0</v>
      </c>
      <c r="B979" s="9" t="s">
        <v>2323</v>
      </c>
      <c r="C979" s="9" t="s">
        <v>2324</v>
      </c>
      <c r="D979" s="15">
        <v>1.9983455644E10</v>
      </c>
      <c r="E979" s="9" t="s">
        <v>13936</v>
      </c>
      <c r="F979" s="9" t="s">
        <v>13950</v>
      </c>
      <c r="G979" s="9" t="s">
        <v>13944</v>
      </c>
      <c r="H979" s="9" t="s">
        <v>13951</v>
      </c>
      <c r="I979" s="9" t="s">
        <v>13940</v>
      </c>
      <c r="J979" s="9" t="s">
        <v>13929</v>
      </c>
      <c r="K979" s="9" t="s">
        <v>13930</v>
      </c>
      <c r="L979" s="9" t="s">
        <v>13941</v>
      </c>
      <c r="M979" s="9" t="s">
        <v>13946</v>
      </c>
      <c r="N979" s="13" t="s">
        <v>12</v>
      </c>
      <c r="O979" s="13" t="s">
        <v>14</v>
      </c>
      <c r="P979" s="13" t="s">
        <v>32</v>
      </c>
      <c r="Q979" s="13" t="s">
        <v>20</v>
      </c>
      <c r="R979" s="13" t="s">
        <v>15</v>
      </c>
      <c r="S979" s="10">
        <f>ROUNDUP(SUM(VLOOKUP(F979,'Pontuação'!A$2:B$11,2,FALSE),VLOOKUP(E979,'Pontuação'!C$2:D$11,2,FALSE),VLOOKUP(H979,'Pontuação'!I$2:J$11,2,FALSE),VLOOKUP(J979,'Pontuação'!G$2:H$11,2,FALSE),VLOOKUP(L979,'Pontuação'!M$2:N$13,2,FALSE)),0)</f>
        <v>1597</v>
      </c>
      <c r="T979" s="11">
        <f t="shared" si="1"/>
        <v>160</v>
      </c>
      <c r="U979" s="11" t="str">
        <f t="array" ref="U979">IFERROR(INDEX('Pontuação'!G$13:G$101, MATCH(T979, 'Pontuação'!F$13:F$101, 0)), "Faixa Indefinida")</f>
        <v>C</v>
      </c>
      <c r="V979" s="11">
        <f t="shared" si="2"/>
        <v>0</v>
      </c>
      <c r="W979" s="11">
        <f t="shared" si="3"/>
        <v>0</v>
      </c>
      <c r="X979" s="11">
        <f t="shared" si="4"/>
        <v>1</v>
      </c>
      <c r="Y979" s="11">
        <f t="shared" si="5"/>
        <v>0</v>
      </c>
      <c r="Z979" s="12">
        <f>ROUNDUP(SUM(VLOOKUP(F979,'Pontuação 3.0'!A$2:B$11,2,FALSE),VLOOKUP(E979,'Pontuação 3.0'!C$2:D$11,2,FALSE),VLOOKUP(H979,'Pontuação 3.0'!I$2:J$11,2,FALSE),VLOOKUP(J979,'Pontuação 3.0'!G$2:H$11,2,FALSE),VLOOKUP(G979,'Pontuação 3.0'!E$2:F$11,2,FALSE),VLOOKUP(K979,'Pontuação 3.0'!K$2:L$11,2,FALSE),VLOOKUP(L979,'Pontuação 3.0'!M$2:N$13,2,FALSE)),0)</f>
        <v>2221</v>
      </c>
      <c r="AA979" s="12">
        <f t="shared" si="6"/>
        <v>222</v>
      </c>
      <c r="AB979" s="12" t="str">
        <f t="array" ref="AB979">IFERROR(INDEX('Pontuação 3.0'!G$13:G$191, MATCH(AA979, 'Pontuação 3.0'!F$13:F$191, 0)), "Faixa Indefinida")</f>
        <v>B</v>
      </c>
      <c r="AC979" s="12">
        <f t="shared" si="7"/>
        <v>0</v>
      </c>
      <c r="AD979" s="12">
        <f t="shared" si="8"/>
        <v>1</v>
      </c>
      <c r="AE979" s="12">
        <f t="shared" si="9"/>
        <v>0</v>
      </c>
      <c r="AF979" s="12">
        <f t="shared" si="10"/>
        <v>0</v>
      </c>
    </row>
    <row r="980" ht="15.75" customHeight="1">
      <c r="A980" s="8">
        <v>45685.0</v>
      </c>
      <c r="B980" s="9" t="s">
        <v>2327</v>
      </c>
      <c r="C980" s="9" t="s">
        <v>2328</v>
      </c>
      <c r="D980" s="15">
        <v>1.1985592112E10</v>
      </c>
      <c r="E980" s="9" t="s">
        <v>13936</v>
      </c>
      <c r="F980" s="9" t="s">
        <v>13948</v>
      </c>
      <c r="G980" s="9" t="s">
        <v>13963</v>
      </c>
      <c r="H980" s="9" t="s">
        <v>13938</v>
      </c>
      <c r="I980" s="9" t="s">
        <v>13940</v>
      </c>
      <c r="J980" s="9" t="s">
        <v>13939</v>
      </c>
      <c r="K980" s="9" t="s">
        <v>13940</v>
      </c>
      <c r="L980" s="9" t="s">
        <v>13945</v>
      </c>
      <c r="M980" s="9" t="s">
        <v>13946</v>
      </c>
      <c r="N980" s="13" t="s">
        <v>12</v>
      </c>
      <c r="O980" s="13" t="s">
        <v>14</v>
      </c>
      <c r="P980" s="13" t="s">
        <v>93</v>
      </c>
      <c r="Q980" s="13" t="s">
        <v>20</v>
      </c>
      <c r="R980" s="13" t="s">
        <v>65</v>
      </c>
      <c r="S980" s="10">
        <f>ROUNDUP(SUM(VLOOKUP(F980,'Pontuação'!A$2:B$11,2,FALSE),VLOOKUP(E980,'Pontuação'!C$2:D$11,2,FALSE),VLOOKUP(H980,'Pontuação'!I$2:J$11,2,FALSE),VLOOKUP(J980,'Pontuação'!G$2:H$11,2,FALSE),VLOOKUP(L980,'Pontuação'!M$2:N$13,2,FALSE)),0)</f>
        <v>1804</v>
      </c>
      <c r="T980" s="11">
        <f t="shared" si="1"/>
        <v>180</v>
      </c>
      <c r="U980" s="11" t="str">
        <f t="array" ref="U980">IFERROR(INDEX('Pontuação'!G$13:G$101, MATCH(T980, 'Pontuação'!F$13:F$101, 0)), "Faixa Indefinida")</f>
        <v>B</v>
      </c>
      <c r="V980" s="11">
        <f t="shared" si="2"/>
        <v>0</v>
      </c>
      <c r="W980" s="11">
        <f t="shared" si="3"/>
        <v>1</v>
      </c>
      <c r="X980" s="11">
        <f t="shared" si="4"/>
        <v>0</v>
      </c>
      <c r="Y980" s="11">
        <f t="shared" si="5"/>
        <v>0</v>
      </c>
      <c r="Z980" s="12">
        <f>ROUNDUP(SUM(VLOOKUP(F980,'Pontuação 3.0'!A$2:B$11,2,FALSE),VLOOKUP(E980,'Pontuação 3.0'!C$2:D$11,2,FALSE),VLOOKUP(H980,'Pontuação 3.0'!I$2:J$11,2,FALSE),VLOOKUP(J980,'Pontuação 3.0'!G$2:H$11,2,FALSE),VLOOKUP(G980,'Pontuação 3.0'!E$2:F$11,2,FALSE),VLOOKUP(K980,'Pontuação 3.0'!K$2:L$11,2,FALSE),VLOOKUP(L980,'Pontuação 3.0'!M$2:N$13,2,FALSE)),0)</f>
        <v>2223</v>
      </c>
      <c r="AA980" s="12">
        <f t="shared" si="6"/>
        <v>222</v>
      </c>
      <c r="AB980" s="12" t="str">
        <f t="array" ref="AB980">IFERROR(INDEX('Pontuação 3.0'!G$13:G$191, MATCH(AA980, 'Pontuação 3.0'!F$13:F$191, 0)), "Faixa Indefinida")</f>
        <v>B</v>
      </c>
      <c r="AC980" s="12">
        <f t="shared" si="7"/>
        <v>0</v>
      </c>
      <c r="AD980" s="12">
        <f t="shared" si="8"/>
        <v>1</v>
      </c>
      <c r="AE980" s="12">
        <f t="shared" si="9"/>
        <v>0</v>
      </c>
      <c r="AF980" s="12">
        <f t="shared" si="10"/>
        <v>0</v>
      </c>
    </row>
    <row r="981" ht="15.75" customHeight="1">
      <c r="A981" s="8">
        <v>45685.0</v>
      </c>
      <c r="B981" s="9" t="s">
        <v>2331</v>
      </c>
      <c r="C981" s="9" t="s">
        <v>2332</v>
      </c>
      <c r="D981" s="15">
        <v>1.198558434E10</v>
      </c>
      <c r="E981" s="9" t="s">
        <v>13924</v>
      </c>
      <c r="F981" s="9" t="s">
        <v>13948</v>
      </c>
      <c r="G981" s="9" t="s">
        <v>13957</v>
      </c>
      <c r="H981" s="9" t="s">
        <v>13927</v>
      </c>
      <c r="I981" s="9" t="s">
        <v>13940</v>
      </c>
      <c r="J981" s="9" t="s">
        <v>13929</v>
      </c>
      <c r="K981" s="9" t="s">
        <v>13940</v>
      </c>
      <c r="L981" s="9" t="s">
        <v>13945</v>
      </c>
      <c r="M981" s="9" t="s">
        <v>13952</v>
      </c>
      <c r="N981" s="13" t="s">
        <v>12</v>
      </c>
      <c r="O981" s="13" t="s">
        <v>14</v>
      </c>
      <c r="P981" s="13" t="s">
        <v>32</v>
      </c>
      <c r="Q981" s="13" t="s">
        <v>77</v>
      </c>
      <c r="R981" s="13" t="s">
        <v>15</v>
      </c>
      <c r="S981" s="10">
        <f>ROUNDUP(SUM(VLOOKUP(F981,'Pontuação'!A$2:B$11,2,FALSE),VLOOKUP(E981,'Pontuação'!C$2:D$11,2,FALSE),VLOOKUP(H981,'Pontuação'!I$2:J$11,2,FALSE),VLOOKUP(J981,'Pontuação'!G$2:H$11,2,FALSE),VLOOKUP(L981,'Pontuação'!M$2:N$13,2,FALSE)),0)</f>
        <v>1563</v>
      </c>
      <c r="T981" s="11">
        <f t="shared" si="1"/>
        <v>156</v>
      </c>
      <c r="U981" s="11" t="str">
        <f t="array" ref="U981">IFERROR(INDEX('Pontuação'!G$13:G$101, MATCH(T981, 'Pontuação'!F$13:F$101, 0)), "Faixa Indefinida")</f>
        <v>C</v>
      </c>
      <c r="V981" s="11">
        <f t="shared" si="2"/>
        <v>0</v>
      </c>
      <c r="W981" s="11">
        <f t="shared" si="3"/>
        <v>0</v>
      </c>
      <c r="X981" s="11">
        <f t="shared" si="4"/>
        <v>1</v>
      </c>
      <c r="Y981" s="11">
        <f t="shared" si="5"/>
        <v>0</v>
      </c>
      <c r="Z981" s="12">
        <f>ROUNDUP(SUM(VLOOKUP(F981,'Pontuação 3.0'!A$2:B$11,2,FALSE),VLOOKUP(E981,'Pontuação 3.0'!C$2:D$11,2,FALSE),VLOOKUP(H981,'Pontuação 3.0'!I$2:J$11,2,FALSE),VLOOKUP(J981,'Pontuação 3.0'!G$2:H$11,2,FALSE),VLOOKUP(G981,'Pontuação 3.0'!E$2:F$11,2,FALSE),VLOOKUP(K981,'Pontuação 3.0'!K$2:L$11,2,FALSE),VLOOKUP(L981,'Pontuação 3.0'!M$2:N$13,2,FALSE)),0)</f>
        <v>1747</v>
      </c>
      <c r="AA981" s="12">
        <f t="shared" si="6"/>
        <v>175</v>
      </c>
      <c r="AB981" s="12" t="str">
        <f t="array" ref="AB981">IFERROR(INDEX('Pontuação 3.0'!G$13:G$191, MATCH(AA981, 'Pontuação 3.0'!F$13:F$191, 0)), "Faixa Indefinida")</f>
        <v>D</v>
      </c>
      <c r="AC981" s="12">
        <f t="shared" si="7"/>
        <v>0</v>
      </c>
      <c r="AD981" s="12">
        <f t="shared" si="8"/>
        <v>0</v>
      </c>
      <c r="AE981" s="12">
        <f t="shared" si="9"/>
        <v>0</v>
      </c>
      <c r="AF981" s="12">
        <f t="shared" si="10"/>
        <v>1</v>
      </c>
    </row>
    <row r="982" ht="15.75" customHeight="1">
      <c r="A982" s="8">
        <v>45685.0</v>
      </c>
      <c r="B982" s="9" t="s">
        <v>2333</v>
      </c>
      <c r="C982" s="9" t="s">
        <v>2334</v>
      </c>
      <c r="D982" s="15">
        <v>2.1965514694E10</v>
      </c>
      <c r="E982" s="9" t="s">
        <v>13936</v>
      </c>
      <c r="F982" s="9" t="s">
        <v>13950</v>
      </c>
      <c r="G982" s="9" t="s">
        <v>13926</v>
      </c>
      <c r="H982" s="9" t="s">
        <v>13949</v>
      </c>
      <c r="I982" s="9" t="s">
        <v>13940</v>
      </c>
      <c r="J982" s="9" t="s">
        <v>13929</v>
      </c>
      <c r="K982" s="9" t="s">
        <v>13940</v>
      </c>
      <c r="L982" s="9" t="s">
        <v>13931</v>
      </c>
      <c r="M982" s="9" t="s">
        <v>13952</v>
      </c>
      <c r="N982" s="13" t="s">
        <v>12</v>
      </c>
      <c r="O982" s="13" t="s">
        <v>14</v>
      </c>
      <c r="P982" s="13" t="s">
        <v>93</v>
      </c>
      <c r="Q982" s="13" t="s">
        <v>59</v>
      </c>
      <c r="R982" s="13" t="s">
        <v>15</v>
      </c>
      <c r="S982" s="10">
        <f>ROUNDUP(SUM(VLOOKUP(F982,'Pontuação'!A$2:B$11,2,FALSE),VLOOKUP(E982,'Pontuação'!C$2:D$11,2,FALSE),VLOOKUP(H982,'Pontuação'!I$2:J$11,2,FALSE),VLOOKUP(J982,'Pontuação'!G$2:H$11,2,FALSE),VLOOKUP(L982,'Pontuação'!M$2:N$13,2,FALSE)),0)</f>
        <v>1595</v>
      </c>
      <c r="T982" s="11">
        <f t="shared" si="1"/>
        <v>160</v>
      </c>
      <c r="U982" s="11" t="str">
        <f t="array" ref="U982">IFERROR(INDEX('Pontuação'!G$13:G$101, MATCH(T982, 'Pontuação'!F$13:F$101, 0)), "Faixa Indefinida")</f>
        <v>C</v>
      </c>
      <c r="V982" s="11">
        <f t="shared" si="2"/>
        <v>0</v>
      </c>
      <c r="W982" s="11">
        <f t="shared" si="3"/>
        <v>0</v>
      </c>
      <c r="X982" s="11">
        <f t="shared" si="4"/>
        <v>1</v>
      </c>
      <c r="Y982" s="11">
        <f t="shared" si="5"/>
        <v>0</v>
      </c>
      <c r="Z982" s="12">
        <f>ROUNDUP(SUM(VLOOKUP(F982,'Pontuação 3.0'!A$2:B$11,2,FALSE),VLOOKUP(E982,'Pontuação 3.0'!C$2:D$11,2,FALSE),VLOOKUP(H982,'Pontuação 3.0'!I$2:J$11,2,FALSE),VLOOKUP(J982,'Pontuação 3.0'!G$2:H$11,2,FALSE),VLOOKUP(G982,'Pontuação 3.0'!E$2:F$11,2,FALSE),VLOOKUP(K982,'Pontuação 3.0'!K$2:L$11,2,FALSE),VLOOKUP(L982,'Pontuação 3.0'!M$2:N$13,2,FALSE)),0)</f>
        <v>2209</v>
      </c>
      <c r="AA982" s="12">
        <f t="shared" si="6"/>
        <v>221</v>
      </c>
      <c r="AB982" s="12" t="str">
        <f t="array" ref="AB982">IFERROR(INDEX('Pontuação 3.0'!G$13:G$191, MATCH(AA982, 'Pontuação 3.0'!F$13:F$191, 0)), "Faixa Indefinida")</f>
        <v>B</v>
      </c>
      <c r="AC982" s="12">
        <f t="shared" si="7"/>
        <v>0</v>
      </c>
      <c r="AD982" s="12">
        <f t="shared" si="8"/>
        <v>1</v>
      </c>
      <c r="AE982" s="12">
        <f t="shared" si="9"/>
        <v>0</v>
      </c>
      <c r="AF982" s="12">
        <f t="shared" si="10"/>
        <v>0</v>
      </c>
    </row>
    <row r="983" ht="15.75" customHeight="1">
      <c r="A983" s="8">
        <v>45685.0</v>
      </c>
      <c r="B983" s="9" t="s">
        <v>1577</v>
      </c>
      <c r="C983" s="9" t="s">
        <v>2337</v>
      </c>
      <c r="D983" s="14" t="s">
        <v>14010</v>
      </c>
      <c r="E983" s="9" t="s">
        <v>13936</v>
      </c>
      <c r="F983" s="9" t="s">
        <v>13948</v>
      </c>
      <c r="G983" s="9" t="s">
        <v>13926</v>
      </c>
      <c r="H983" s="9" t="s">
        <v>13960</v>
      </c>
      <c r="I983" s="9" t="s">
        <v>13928</v>
      </c>
      <c r="J983" s="9" t="s">
        <v>13956</v>
      </c>
      <c r="K983" s="9" t="s">
        <v>13930</v>
      </c>
      <c r="L983" s="9" t="s">
        <v>13945</v>
      </c>
      <c r="M983" s="9" t="s">
        <v>13946</v>
      </c>
      <c r="N983" s="13" t="s">
        <v>12</v>
      </c>
      <c r="O983" s="13" t="s">
        <v>14</v>
      </c>
      <c r="P983" s="13" t="s">
        <v>93</v>
      </c>
      <c r="Q983" s="13" t="s">
        <v>59</v>
      </c>
      <c r="R983" s="13" t="s">
        <v>15</v>
      </c>
      <c r="S983" s="10">
        <f>ROUNDUP(SUM(VLOOKUP(F983,'Pontuação'!A$2:B$11,2,FALSE),VLOOKUP(E983,'Pontuação'!C$2:D$11,2,FALSE),VLOOKUP(H983,'Pontuação'!I$2:J$11,2,FALSE),VLOOKUP(J983,'Pontuação'!G$2:H$11,2,FALSE),VLOOKUP(L983,'Pontuação'!M$2:N$13,2,FALSE)),0)</f>
        <v>1767</v>
      </c>
      <c r="T983" s="11">
        <f t="shared" si="1"/>
        <v>177</v>
      </c>
      <c r="U983" s="11" t="str">
        <f t="array" ref="U983">IFERROR(INDEX('Pontuação'!G$13:G$101, MATCH(T983, 'Pontuação'!F$13:F$101, 0)), "Faixa Indefinida")</f>
        <v>B</v>
      </c>
      <c r="V983" s="11">
        <f t="shared" si="2"/>
        <v>0</v>
      </c>
      <c r="W983" s="11">
        <f t="shared" si="3"/>
        <v>1</v>
      </c>
      <c r="X983" s="11">
        <f t="shared" si="4"/>
        <v>0</v>
      </c>
      <c r="Y983" s="11">
        <f t="shared" si="5"/>
        <v>0</v>
      </c>
      <c r="Z983" s="12">
        <f>ROUNDUP(SUM(VLOOKUP(F983,'Pontuação 3.0'!A$2:B$11,2,FALSE),VLOOKUP(E983,'Pontuação 3.0'!C$2:D$11,2,FALSE),VLOOKUP(H983,'Pontuação 3.0'!I$2:J$11,2,FALSE),VLOOKUP(J983,'Pontuação 3.0'!G$2:H$11,2,FALSE),VLOOKUP(G983,'Pontuação 3.0'!E$2:F$11,2,FALSE),VLOOKUP(K983,'Pontuação 3.0'!K$2:L$11,2,FALSE),VLOOKUP(L983,'Pontuação 3.0'!M$2:N$13,2,FALSE)),0)</f>
        <v>2503</v>
      </c>
      <c r="AA983" s="12">
        <f t="shared" si="6"/>
        <v>250</v>
      </c>
      <c r="AB983" s="12" t="str">
        <f t="array" ref="AB983">IFERROR(INDEX('Pontuação 3.0'!G$13:G$191, MATCH(AA983, 'Pontuação 3.0'!F$13:F$191, 0)), "Faixa Indefinida")</f>
        <v>A</v>
      </c>
      <c r="AC983" s="12">
        <f t="shared" si="7"/>
        <v>1</v>
      </c>
      <c r="AD983" s="12">
        <f t="shared" si="8"/>
        <v>0</v>
      </c>
      <c r="AE983" s="12">
        <f t="shared" si="9"/>
        <v>0</v>
      </c>
      <c r="AF983" s="12">
        <f t="shared" si="10"/>
        <v>0</v>
      </c>
    </row>
    <row r="984" ht="15.75" customHeight="1">
      <c r="A984" s="8">
        <v>45685.0</v>
      </c>
      <c r="B984" s="9" t="s">
        <v>2329</v>
      </c>
      <c r="C984" s="9" t="s">
        <v>2330</v>
      </c>
      <c r="D984" s="15">
        <v>9.46297429E8</v>
      </c>
      <c r="E984" s="9" t="s">
        <v>13936</v>
      </c>
      <c r="F984" s="9" t="s">
        <v>13950</v>
      </c>
      <c r="G984" s="9" t="s">
        <v>13926</v>
      </c>
      <c r="H984" s="9" t="s">
        <v>13949</v>
      </c>
      <c r="I984" s="9" t="s">
        <v>13940</v>
      </c>
      <c r="J984" s="9" t="s">
        <v>13939</v>
      </c>
      <c r="K984" s="9" t="s">
        <v>13940</v>
      </c>
      <c r="L984" s="9" t="s">
        <v>13945</v>
      </c>
      <c r="M984" s="9" t="s">
        <v>13946</v>
      </c>
      <c r="N984" s="13" t="s">
        <v>12</v>
      </c>
      <c r="O984" s="13" t="s">
        <v>14</v>
      </c>
      <c r="P984" s="13" t="s">
        <v>27</v>
      </c>
      <c r="Q984" s="13" t="s">
        <v>59</v>
      </c>
      <c r="R984" s="13" t="s">
        <v>65</v>
      </c>
      <c r="S984" s="10">
        <f>ROUNDUP(SUM(VLOOKUP(F984,'Pontuação'!A$2:B$11,2,FALSE),VLOOKUP(E984,'Pontuação'!C$2:D$11,2,FALSE),VLOOKUP(H984,'Pontuação'!I$2:J$11,2,FALSE),VLOOKUP(J984,'Pontuação'!G$2:H$11,2,FALSE),VLOOKUP(L984,'Pontuação'!M$2:N$13,2,FALSE)),0)</f>
        <v>1832</v>
      </c>
      <c r="T984" s="11">
        <f t="shared" si="1"/>
        <v>183</v>
      </c>
      <c r="U984" s="11" t="str">
        <f t="array" ref="U984">IFERROR(INDEX('Pontuação'!G$13:G$101, MATCH(T984, 'Pontuação'!F$13:F$101, 0)), "Faixa Indefinida")</f>
        <v>B</v>
      </c>
      <c r="V984" s="11">
        <f t="shared" si="2"/>
        <v>0</v>
      </c>
      <c r="W984" s="11">
        <f t="shared" si="3"/>
        <v>1</v>
      </c>
      <c r="X984" s="11">
        <f t="shared" si="4"/>
        <v>0</v>
      </c>
      <c r="Y984" s="11">
        <f t="shared" si="5"/>
        <v>0</v>
      </c>
      <c r="Z984" s="12">
        <f>ROUNDUP(SUM(VLOOKUP(F984,'Pontuação 3.0'!A$2:B$11,2,FALSE),VLOOKUP(E984,'Pontuação 3.0'!C$2:D$11,2,FALSE),VLOOKUP(H984,'Pontuação 3.0'!I$2:J$11,2,FALSE),VLOOKUP(J984,'Pontuação 3.0'!G$2:H$11,2,FALSE),VLOOKUP(G984,'Pontuação 3.0'!E$2:F$11,2,FALSE),VLOOKUP(K984,'Pontuação 3.0'!K$2:L$11,2,FALSE),VLOOKUP(L984,'Pontuação 3.0'!M$2:N$13,2,FALSE)),0)</f>
        <v>2447</v>
      </c>
      <c r="AA984" s="12">
        <f t="shared" si="6"/>
        <v>245</v>
      </c>
      <c r="AB984" s="12" t="str">
        <f t="array" ref="AB984">IFERROR(INDEX('Pontuação 3.0'!G$13:G$191, MATCH(AA984, 'Pontuação 3.0'!F$13:F$191, 0)), "Faixa Indefinida")</f>
        <v>A</v>
      </c>
      <c r="AC984" s="12">
        <f t="shared" si="7"/>
        <v>1</v>
      </c>
      <c r="AD984" s="12">
        <f t="shared" si="8"/>
        <v>0</v>
      </c>
      <c r="AE984" s="12">
        <f t="shared" si="9"/>
        <v>0</v>
      </c>
      <c r="AF984" s="12">
        <f t="shared" si="10"/>
        <v>0</v>
      </c>
    </row>
    <row r="985" ht="15.75" customHeight="1">
      <c r="A985" s="8">
        <v>45685.0</v>
      </c>
      <c r="B985" s="9" t="s">
        <v>2338</v>
      </c>
      <c r="C985" s="9" t="s">
        <v>2339</v>
      </c>
      <c r="D985" s="15">
        <v>2.1975804598E10</v>
      </c>
      <c r="E985" s="9" t="s">
        <v>13936</v>
      </c>
      <c r="F985" s="9" t="s">
        <v>13948</v>
      </c>
      <c r="G985" s="9" t="s">
        <v>13926</v>
      </c>
      <c r="H985" s="9" t="s">
        <v>13951</v>
      </c>
      <c r="I985" s="9" t="s">
        <v>13940</v>
      </c>
      <c r="J985" s="9" t="s">
        <v>13929</v>
      </c>
      <c r="K985" s="9" t="s">
        <v>13940</v>
      </c>
      <c r="L985" s="9" t="s">
        <v>13931</v>
      </c>
      <c r="M985" s="9" t="s">
        <v>13942</v>
      </c>
      <c r="N985" s="13" t="s">
        <v>12</v>
      </c>
      <c r="O985" s="13" t="s">
        <v>14</v>
      </c>
      <c r="P985" s="13" t="s">
        <v>13</v>
      </c>
      <c r="Q985" s="13" t="s">
        <v>48</v>
      </c>
      <c r="R985" s="13" t="s">
        <v>15</v>
      </c>
      <c r="S985" s="10">
        <f>ROUNDUP(SUM(VLOOKUP(F985,'Pontuação'!A$2:B$11,2,FALSE),VLOOKUP(E985,'Pontuação'!C$2:D$11,2,FALSE),VLOOKUP(H985,'Pontuação'!I$2:J$11,2,FALSE),VLOOKUP(J985,'Pontuação'!G$2:H$11,2,FALSE),VLOOKUP(L985,'Pontuação'!M$2:N$13,2,FALSE)),0)</f>
        <v>1541</v>
      </c>
      <c r="T985" s="11">
        <f t="shared" si="1"/>
        <v>154</v>
      </c>
      <c r="U985" s="11" t="str">
        <f t="array" ref="U985">IFERROR(INDEX('Pontuação'!G$13:G$101, MATCH(T985, 'Pontuação'!F$13:F$101, 0)), "Faixa Indefinida")</f>
        <v>C</v>
      </c>
      <c r="V985" s="11">
        <f t="shared" si="2"/>
        <v>0</v>
      </c>
      <c r="W985" s="11">
        <f t="shared" si="3"/>
        <v>0</v>
      </c>
      <c r="X985" s="11">
        <f t="shared" si="4"/>
        <v>1</v>
      </c>
      <c r="Y985" s="11">
        <f t="shared" si="5"/>
        <v>0</v>
      </c>
      <c r="Z985" s="12">
        <f>ROUNDUP(SUM(VLOOKUP(F985,'Pontuação 3.0'!A$2:B$11,2,FALSE),VLOOKUP(E985,'Pontuação 3.0'!C$2:D$11,2,FALSE),VLOOKUP(H985,'Pontuação 3.0'!I$2:J$11,2,FALSE),VLOOKUP(J985,'Pontuação 3.0'!G$2:H$11,2,FALSE),VLOOKUP(G985,'Pontuação 3.0'!E$2:F$11,2,FALSE),VLOOKUP(K985,'Pontuação 3.0'!K$2:L$11,2,FALSE),VLOOKUP(L985,'Pontuação 3.0'!M$2:N$13,2,FALSE)),0)</f>
        <v>1989</v>
      </c>
      <c r="AA985" s="12">
        <f t="shared" si="6"/>
        <v>199</v>
      </c>
      <c r="AB985" s="12" t="str">
        <f t="array" ref="AB985">IFERROR(INDEX('Pontuação 3.0'!G$13:G$191, MATCH(AA985, 'Pontuação 3.0'!F$13:F$191, 0)), "Faixa Indefinida")</f>
        <v>C</v>
      </c>
      <c r="AC985" s="12">
        <f t="shared" si="7"/>
        <v>0</v>
      </c>
      <c r="AD985" s="12">
        <f t="shared" si="8"/>
        <v>0</v>
      </c>
      <c r="AE985" s="12">
        <f t="shared" si="9"/>
        <v>1</v>
      </c>
      <c r="AF985" s="12">
        <f t="shared" si="10"/>
        <v>0</v>
      </c>
    </row>
    <row r="986" ht="15.75" customHeight="1">
      <c r="A986" s="8">
        <v>45685.0</v>
      </c>
      <c r="B986" s="9" t="s">
        <v>2316</v>
      </c>
      <c r="C986" s="9" t="s">
        <v>2317</v>
      </c>
      <c r="D986" s="15">
        <v>1.7996294073E10</v>
      </c>
      <c r="E986" s="9" t="s">
        <v>13936</v>
      </c>
      <c r="F986" s="9" t="s">
        <v>13948</v>
      </c>
      <c r="G986" s="9" t="s">
        <v>13926</v>
      </c>
      <c r="H986" s="9" t="s">
        <v>13938</v>
      </c>
      <c r="I986" s="9" t="s">
        <v>13928</v>
      </c>
      <c r="J986" s="9" t="s">
        <v>13939</v>
      </c>
      <c r="K986" s="9" t="s">
        <v>13940</v>
      </c>
      <c r="L986" s="9" t="s">
        <v>13931</v>
      </c>
      <c r="M986" s="9" t="s">
        <v>13932</v>
      </c>
      <c r="N986" s="13" t="s">
        <v>12</v>
      </c>
      <c r="O986" s="13" t="s">
        <v>14</v>
      </c>
      <c r="P986" s="13" t="s">
        <v>111</v>
      </c>
      <c r="Q986" s="13" t="s">
        <v>20</v>
      </c>
      <c r="R986" s="13" t="s">
        <v>65</v>
      </c>
      <c r="S986" s="10">
        <f>ROUNDUP(SUM(VLOOKUP(F986,'Pontuação'!A$2:B$11,2,FALSE),VLOOKUP(E986,'Pontuação'!C$2:D$11,2,FALSE),VLOOKUP(H986,'Pontuação'!I$2:J$11,2,FALSE),VLOOKUP(J986,'Pontuação'!G$2:H$11,2,FALSE),VLOOKUP(L986,'Pontuação'!M$2:N$13,2,FALSE)),0)</f>
        <v>1672</v>
      </c>
      <c r="T986" s="11">
        <f t="shared" si="1"/>
        <v>167</v>
      </c>
      <c r="U986" s="11" t="str">
        <f t="array" ref="U986">IFERROR(INDEX('Pontuação'!G$13:G$101, MATCH(T986, 'Pontuação'!F$13:F$101, 0)), "Faixa Indefinida")</f>
        <v>B</v>
      </c>
      <c r="V986" s="11">
        <f t="shared" si="2"/>
        <v>0</v>
      </c>
      <c r="W986" s="11">
        <f t="shared" si="3"/>
        <v>1</v>
      </c>
      <c r="X986" s="11">
        <f t="shared" si="4"/>
        <v>0</v>
      </c>
      <c r="Y986" s="11">
        <f t="shared" si="5"/>
        <v>0</v>
      </c>
      <c r="Z986" s="12">
        <f>ROUNDUP(SUM(VLOOKUP(F986,'Pontuação 3.0'!A$2:B$11,2,FALSE),VLOOKUP(E986,'Pontuação 3.0'!C$2:D$11,2,FALSE),VLOOKUP(H986,'Pontuação 3.0'!I$2:J$11,2,FALSE),VLOOKUP(J986,'Pontuação 3.0'!G$2:H$11,2,FALSE),VLOOKUP(G986,'Pontuação 3.0'!E$2:F$11,2,FALSE),VLOOKUP(K986,'Pontuação 3.0'!K$2:L$11,2,FALSE),VLOOKUP(L986,'Pontuação 3.0'!M$2:N$13,2,FALSE)),0)</f>
        <v>2077</v>
      </c>
      <c r="AA986" s="12">
        <f t="shared" si="6"/>
        <v>208</v>
      </c>
      <c r="AB986" s="12" t="str">
        <f t="array" ref="AB986">IFERROR(INDEX('Pontuação 3.0'!G$13:G$191, MATCH(AA986, 'Pontuação 3.0'!F$13:F$191, 0)), "Faixa Indefinida")</f>
        <v>C</v>
      </c>
      <c r="AC986" s="12">
        <f t="shared" si="7"/>
        <v>0</v>
      </c>
      <c r="AD986" s="12">
        <f t="shared" si="8"/>
        <v>0</v>
      </c>
      <c r="AE986" s="12">
        <f t="shared" si="9"/>
        <v>1</v>
      </c>
      <c r="AF986" s="12">
        <f t="shared" si="10"/>
        <v>0</v>
      </c>
    </row>
    <row r="987" ht="15.75" customHeight="1">
      <c r="A987" s="8">
        <v>45685.0</v>
      </c>
      <c r="B987" s="9" t="s">
        <v>821</v>
      </c>
      <c r="C987" s="9" t="s">
        <v>2342</v>
      </c>
      <c r="D987" s="15">
        <v>2.1965164681E10</v>
      </c>
      <c r="E987" s="9" t="s">
        <v>13936</v>
      </c>
      <c r="F987" s="9" t="s">
        <v>13950</v>
      </c>
      <c r="G987" s="9" t="s">
        <v>13926</v>
      </c>
      <c r="H987" s="9" t="s">
        <v>13938</v>
      </c>
      <c r="I987" s="9" t="s">
        <v>13940</v>
      </c>
      <c r="J987" s="9" t="s">
        <v>13929</v>
      </c>
      <c r="K987" s="9" t="s">
        <v>13940</v>
      </c>
      <c r="L987" s="9" t="s">
        <v>13941</v>
      </c>
      <c r="M987" s="9" t="s">
        <v>13967</v>
      </c>
      <c r="N987" s="13" t="s">
        <v>12</v>
      </c>
      <c r="O987" s="13" t="s">
        <v>14</v>
      </c>
      <c r="P987" s="13" t="s">
        <v>93</v>
      </c>
      <c r="Q987" s="13" t="s">
        <v>20</v>
      </c>
      <c r="R987" s="13" t="s">
        <v>15</v>
      </c>
      <c r="S987" s="10">
        <f>ROUNDUP(SUM(VLOOKUP(F987,'Pontuação'!A$2:B$11,2,FALSE),VLOOKUP(E987,'Pontuação'!C$2:D$11,2,FALSE),VLOOKUP(H987,'Pontuação'!I$2:J$11,2,FALSE),VLOOKUP(J987,'Pontuação'!G$2:H$11,2,FALSE),VLOOKUP(L987,'Pontuação'!M$2:N$13,2,FALSE)),0)</f>
        <v>1623</v>
      </c>
      <c r="T987" s="11">
        <f t="shared" si="1"/>
        <v>162</v>
      </c>
      <c r="U987" s="11" t="str">
        <f t="array" ref="U987">IFERROR(INDEX('Pontuação'!G$13:G$101, MATCH(T987, 'Pontuação'!F$13:F$101, 0)), "Faixa Indefinida")</f>
        <v>C</v>
      </c>
      <c r="V987" s="11">
        <f t="shared" si="2"/>
        <v>0</v>
      </c>
      <c r="W987" s="11">
        <f t="shared" si="3"/>
        <v>0</v>
      </c>
      <c r="X987" s="11">
        <f t="shared" si="4"/>
        <v>1</v>
      </c>
      <c r="Y987" s="11">
        <f t="shared" si="5"/>
        <v>0</v>
      </c>
      <c r="Z987" s="12">
        <f>ROUNDUP(SUM(VLOOKUP(F987,'Pontuação 3.0'!A$2:B$11,2,FALSE),VLOOKUP(E987,'Pontuação 3.0'!C$2:D$11,2,FALSE),VLOOKUP(H987,'Pontuação 3.0'!I$2:J$11,2,FALSE),VLOOKUP(J987,'Pontuação 3.0'!G$2:H$11,2,FALSE),VLOOKUP(G987,'Pontuação 3.0'!E$2:F$11,2,FALSE),VLOOKUP(K987,'Pontuação 3.0'!K$2:L$11,2,FALSE),VLOOKUP(L987,'Pontuação 3.0'!M$2:N$13,2,FALSE)),0)</f>
        <v>2036</v>
      </c>
      <c r="AA987" s="12">
        <f t="shared" si="6"/>
        <v>204</v>
      </c>
      <c r="AB987" s="12" t="str">
        <f t="array" ref="AB987">IFERROR(INDEX('Pontuação 3.0'!G$13:G$191, MATCH(AA987, 'Pontuação 3.0'!F$13:F$191, 0)), "Faixa Indefinida")</f>
        <v>C</v>
      </c>
      <c r="AC987" s="12">
        <f t="shared" si="7"/>
        <v>0</v>
      </c>
      <c r="AD987" s="12">
        <f t="shared" si="8"/>
        <v>0</v>
      </c>
      <c r="AE987" s="12">
        <f t="shared" si="9"/>
        <v>1</v>
      </c>
      <c r="AF987" s="12">
        <f t="shared" si="10"/>
        <v>0</v>
      </c>
    </row>
    <row r="988" ht="15.75" customHeight="1">
      <c r="A988" s="8">
        <v>45685.0</v>
      </c>
      <c r="B988" s="9" t="s">
        <v>2340</v>
      </c>
      <c r="C988" s="9" t="s">
        <v>2341</v>
      </c>
      <c r="D988" s="15">
        <v>6.8999439148E10</v>
      </c>
      <c r="E988" s="9" t="s">
        <v>13936</v>
      </c>
      <c r="F988" s="9" t="s">
        <v>13937</v>
      </c>
      <c r="G988" s="9" t="s">
        <v>13926</v>
      </c>
      <c r="H988" s="9" t="s">
        <v>13938</v>
      </c>
      <c r="I988" s="9" t="s">
        <v>13928</v>
      </c>
      <c r="J988" s="9" t="s">
        <v>13929</v>
      </c>
      <c r="K988" s="9" t="s">
        <v>13930</v>
      </c>
      <c r="L988" s="9" t="s">
        <v>13945</v>
      </c>
      <c r="M988" s="9" t="s">
        <v>13932</v>
      </c>
      <c r="N988" s="13" t="s">
        <v>12</v>
      </c>
      <c r="O988" s="13" t="s">
        <v>14</v>
      </c>
      <c r="P988" s="13" t="s">
        <v>24</v>
      </c>
      <c r="Q988" s="13" t="s">
        <v>20</v>
      </c>
      <c r="R988" s="13" t="s">
        <v>65</v>
      </c>
      <c r="S988" s="10">
        <f>ROUNDUP(SUM(VLOOKUP(F988,'Pontuação'!A$2:B$11,2,FALSE),VLOOKUP(E988,'Pontuação'!C$2:D$11,2,FALSE),VLOOKUP(H988,'Pontuação'!I$2:J$11,2,FALSE),VLOOKUP(J988,'Pontuação'!G$2:H$11,2,FALSE),VLOOKUP(L988,'Pontuação'!M$2:N$13,2,FALSE)),0)</f>
        <v>1682</v>
      </c>
      <c r="T988" s="11">
        <f t="shared" si="1"/>
        <v>168</v>
      </c>
      <c r="U988" s="11" t="str">
        <f t="array" ref="U988">IFERROR(INDEX('Pontuação'!G$13:G$101, MATCH(T988, 'Pontuação'!F$13:F$101, 0)), "Faixa Indefinida")</f>
        <v>B</v>
      </c>
      <c r="V988" s="11">
        <f t="shared" si="2"/>
        <v>0</v>
      </c>
      <c r="W988" s="11">
        <f t="shared" si="3"/>
        <v>1</v>
      </c>
      <c r="X988" s="11">
        <f t="shared" si="4"/>
        <v>0</v>
      </c>
      <c r="Y988" s="11">
        <f t="shared" si="5"/>
        <v>0</v>
      </c>
      <c r="Z988" s="12">
        <f>ROUNDUP(SUM(VLOOKUP(F988,'Pontuação 3.0'!A$2:B$11,2,FALSE),VLOOKUP(E988,'Pontuação 3.0'!C$2:D$11,2,FALSE),VLOOKUP(H988,'Pontuação 3.0'!I$2:J$11,2,FALSE),VLOOKUP(J988,'Pontuação 3.0'!G$2:H$11,2,FALSE),VLOOKUP(G988,'Pontuação 3.0'!E$2:F$11,2,FALSE),VLOOKUP(K988,'Pontuação 3.0'!K$2:L$11,2,FALSE),VLOOKUP(L988,'Pontuação 3.0'!M$2:N$13,2,FALSE)),0)</f>
        <v>2183</v>
      </c>
      <c r="AA988" s="12">
        <f t="shared" si="6"/>
        <v>218</v>
      </c>
      <c r="AB988" s="12" t="str">
        <f t="array" ref="AB988">IFERROR(INDEX('Pontuação 3.0'!G$13:G$191, MATCH(AA988, 'Pontuação 3.0'!F$13:F$191, 0)), "Faixa Indefinida")</f>
        <v>B</v>
      </c>
      <c r="AC988" s="12">
        <f t="shared" si="7"/>
        <v>0</v>
      </c>
      <c r="AD988" s="12">
        <f t="shared" si="8"/>
        <v>1</v>
      </c>
      <c r="AE988" s="12">
        <f t="shared" si="9"/>
        <v>0</v>
      </c>
      <c r="AF988" s="12">
        <f t="shared" si="10"/>
        <v>0</v>
      </c>
    </row>
    <row r="989" ht="15.75" customHeight="1">
      <c r="A989" s="8">
        <v>45685.0</v>
      </c>
      <c r="B989" s="9" t="s">
        <v>2345</v>
      </c>
      <c r="C989" s="9" t="s">
        <v>2346</v>
      </c>
      <c r="D989" s="15">
        <v>6.1992740698E10</v>
      </c>
      <c r="E989" s="9" t="s">
        <v>13924</v>
      </c>
      <c r="F989" s="9" t="s">
        <v>13950</v>
      </c>
      <c r="G989" s="9" t="s">
        <v>13944</v>
      </c>
      <c r="H989" s="9" t="s">
        <v>13927</v>
      </c>
      <c r="I989" s="9" t="s">
        <v>13940</v>
      </c>
      <c r="J989" s="9" t="s">
        <v>13929</v>
      </c>
      <c r="K989" s="9" t="s">
        <v>13940</v>
      </c>
      <c r="L989" s="9" t="s">
        <v>13945</v>
      </c>
      <c r="M989" s="9" t="s">
        <v>13967</v>
      </c>
      <c r="N989" s="13" t="s">
        <v>12</v>
      </c>
      <c r="O989" s="13" t="s">
        <v>14</v>
      </c>
      <c r="P989" s="13" t="s">
        <v>24</v>
      </c>
      <c r="Q989" s="13" t="s">
        <v>20</v>
      </c>
      <c r="R989" s="13" t="s">
        <v>65</v>
      </c>
      <c r="S989" s="10">
        <f>ROUNDUP(SUM(VLOOKUP(F989,'Pontuação'!A$2:B$11,2,FALSE),VLOOKUP(E989,'Pontuação'!C$2:D$11,2,FALSE),VLOOKUP(H989,'Pontuação'!I$2:J$11,2,FALSE),VLOOKUP(J989,'Pontuação'!G$2:H$11,2,FALSE),VLOOKUP(L989,'Pontuação'!M$2:N$13,2,FALSE)),0)</f>
        <v>1575</v>
      </c>
      <c r="T989" s="11">
        <f t="shared" si="1"/>
        <v>158</v>
      </c>
      <c r="U989" s="11" t="str">
        <f t="array" ref="U989">IFERROR(INDEX('Pontuação'!G$13:G$101, MATCH(T989, 'Pontuação'!F$13:F$101, 0)), "Faixa Indefinida")</f>
        <v>C</v>
      </c>
      <c r="V989" s="11">
        <f t="shared" si="2"/>
        <v>0</v>
      </c>
      <c r="W989" s="11">
        <f t="shared" si="3"/>
        <v>0</v>
      </c>
      <c r="X989" s="11">
        <f t="shared" si="4"/>
        <v>1</v>
      </c>
      <c r="Y989" s="11">
        <f t="shared" si="5"/>
        <v>0</v>
      </c>
      <c r="Z989" s="12">
        <f>ROUNDUP(SUM(VLOOKUP(F989,'Pontuação 3.0'!A$2:B$11,2,FALSE),VLOOKUP(E989,'Pontuação 3.0'!C$2:D$11,2,FALSE),VLOOKUP(H989,'Pontuação 3.0'!I$2:J$11,2,FALSE),VLOOKUP(J989,'Pontuação 3.0'!G$2:H$11,2,FALSE),VLOOKUP(G989,'Pontuação 3.0'!E$2:F$11,2,FALSE),VLOOKUP(K989,'Pontuação 3.0'!K$2:L$11,2,FALSE),VLOOKUP(L989,'Pontuação 3.0'!M$2:N$13,2,FALSE)),0)</f>
        <v>1890</v>
      </c>
      <c r="AA989" s="12">
        <f t="shared" si="6"/>
        <v>189</v>
      </c>
      <c r="AB989" s="12" t="str">
        <f t="array" ref="AB989">IFERROR(INDEX('Pontuação 3.0'!G$13:G$191, MATCH(AA989, 'Pontuação 3.0'!F$13:F$191, 0)), "Faixa Indefinida")</f>
        <v>D</v>
      </c>
      <c r="AC989" s="12">
        <f t="shared" si="7"/>
        <v>0</v>
      </c>
      <c r="AD989" s="12">
        <f t="shared" si="8"/>
        <v>0</v>
      </c>
      <c r="AE989" s="12">
        <f t="shared" si="9"/>
        <v>0</v>
      </c>
      <c r="AF989" s="12">
        <f t="shared" si="10"/>
        <v>1</v>
      </c>
    </row>
    <row r="990" ht="15.75" customHeight="1">
      <c r="A990" s="8">
        <v>45685.0</v>
      </c>
      <c r="B990" s="9" t="s">
        <v>2352</v>
      </c>
      <c r="C990" s="9" t="s">
        <v>2353</v>
      </c>
      <c r="D990" s="15">
        <v>8.499668758E10</v>
      </c>
      <c r="E990" s="9" t="s">
        <v>13936</v>
      </c>
      <c r="F990" s="9" t="s">
        <v>13948</v>
      </c>
      <c r="G990" s="9" t="s">
        <v>13926</v>
      </c>
      <c r="H990" s="9" t="s">
        <v>13949</v>
      </c>
      <c r="I990" s="9" t="s">
        <v>13928</v>
      </c>
      <c r="J990" s="9" t="s">
        <v>13929</v>
      </c>
      <c r="K990" s="9" t="s">
        <v>13940</v>
      </c>
      <c r="L990" s="9" t="s">
        <v>13931</v>
      </c>
      <c r="M990" s="9" t="s">
        <v>13942</v>
      </c>
      <c r="N990" s="13" t="s">
        <v>12</v>
      </c>
      <c r="O990" s="13" t="s">
        <v>14</v>
      </c>
      <c r="P990" s="13" t="s">
        <v>39</v>
      </c>
      <c r="Q990" s="13" t="s">
        <v>33</v>
      </c>
      <c r="R990" s="13" t="s">
        <v>15</v>
      </c>
      <c r="S990" s="10">
        <f>ROUNDUP(SUM(VLOOKUP(F990,'Pontuação'!A$2:B$11,2,FALSE),VLOOKUP(E990,'Pontuação'!C$2:D$11,2,FALSE),VLOOKUP(H990,'Pontuação'!I$2:J$11,2,FALSE),VLOOKUP(J990,'Pontuação'!G$2:H$11,2,FALSE),VLOOKUP(L990,'Pontuação'!M$2:N$13,2,FALSE)),0)</f>
        <v>1583</v>
      </c>
      <c r="T990" s="11">
        <f t="shared" si="1"/>
        <v>158</v>
      </c>
      <c r="U990" s="11" t="str">
        <f t="array" ref="U990">IFERROR(INDEX('Pontuação'!G$13:G$101, MATCH(T990, 'Pontuação'!F$13:F$101, 0)), "Faixa Indefinida")</f>
        <v>C</v>
      </c>
      <c r="V990" s="11">
        <f t="shared" si="2"/>
        <v>0</v>
      </c>
      <c r="W990" s="11">
        <f t="shared" si="3"/>
        <v>0</v>
      </c>
      <c r="X990" s="11">
        <f t="shared" si="4"/>
        <v>1</v>
      </c>
      <c r="Y990" s="11">
        <f t="shared" si="5"/>
        <v>0</v>
      </c>
      <c r="Z990" s="12">
        <f>ROUNDUP(SUM(VLOOKUP(F990,'Pontuação 3.0'!A$2:B$11,2,FALSE),VLOOKUP(E990,'Pontuação 3.0'!C$2:D$11,2,FALSE),VLOOKUP(H990,'Pontuação 3.0'!I$2:J$11,2,FALSE),VLOOKUP(J990,'Pontuação 3.0'!G$2:H$11,2,FALSE),VLOOKUP(G990,'Pontuação 3.0'!E$2:F$11,2,FALSE),VLOOKUP(K990,'Pontuação 3.0'!K$2:L$11,2,FALSE),VLOOKUP(L990,'Pontuação 3.0'!M$2:N$13,2,FALSE)),0)</f>
        <v>2076</v>
      </c>
      <c r="AA990" s="12">
        <f t="shared" si="6"/>
        <v>208</v>
      </c>
      <c r="AB990" s="12" t="str">
        <f t="array" ref="AB990">IFERROR(INDEX('Pontuação 3.0'!G$13:G$191, MATCH(AA990, 'Pontuação 3.0'!F$13:F$191, 0)), "Faixa Indefinida")</f>
        <v>C</v>
      </c>
      <c r="AC990" s="12">
        <f t="shared" si="7"/>
        <v>0</v>
      </c>
      <c r="AD990" s="12">
        <f t="shared" si="8"/>
        <v>0</v>
      </c>
      <c r="AE990" s="12">
        <f t="shared" si="9"/>
        <v>1</v>
      </c>
      <c r="AF990" s="12">
        <f t="shared" si="10"/>
        <v>0</v>
      </c>
    </row>
    <row r="991" ht="15.75" customHeight="1">
      <c r="A991" s="8">
        <v>45685.0</v>
      </c>
      <c r="B991" s="9" t="s">
        <v>2347</v>
      </c>
      <c r="C991" s="9" t="s">
        <v>2348</v>
      </c>
      <c r="D991" s="9" t="s">
        <v>2349</v>
      </c>
      <c r="E991" s="9" t="s">
        <v>13936</v>
      </c>
      <c r="F991" s="9" t="s">
        <v>13950</v>
      </c>
      <c r="G991" s="9" t="s">
        <v>13926</v>
      </c>
      <c r="H991" s="9" t="s">
        <v>13938</v>
      </c>
      <c r="I991" s="9" t="s">
        <v>13940</v>
      </c>
      <c r="J991" s="9" t="s">
        <v>13929</v>
      </c>
      <c r="K991" s="9" t="s">
        <v>13940</v>
      </c>
      <c r="L991" s="9" t="s">
        <v>13945</v>
      </c>
      <c r="M991" s="9" t="s">
        <v>13942</v>
      </c>
      <c r="N991" s="13" t="s">
        <v>12</v>
      </c>
      <c r="O991" s="13" t="s">
        <v>14</v>
      </c>
      <c r="P991" s="13" t="s">
        <v>47</v>
      </c>
      <c r="Q991" s="13" t="s">
        <v>48</v>
      </c>
      <c r="R991" s="13" t="s">
        <v>15</v>
      </c>
      <c r="S991" s="10">
        <f>ROUNDUP(SUM(VLOOKUP(F991,'Pontuação'!A$2:B$11,2,FALSE),VLOOKUP(E991,'Pontuação'!C$2:D$11,2,FALSE),VLOOKUP(H991,'Pontuação'!I$2:J$11,2,FALSE),VLOOKUP(J991,'Pontuação'!G$2:H$11,2,FALSE),VLOOKUP(L991,'Pontuação'!M$2:N$13,2,FALSE)),0)</f>
        <v>1711</v>
      </c>
      <c r="T991" s="11">
        <f t="shared" si="1"/>
        <v>171</v>
      </c>
      <c r="U991" s="11" t="str">
        <f t="array" ref="U991">IFERROR(INDEX('Pontuação'!G$13:G$101, MATCH(T991, 'Pontuação'!F$13:F$101, 0)), "Faixa Indefinida")</f>
        <v>B</v>
      </c>
      <c r="V991" s="11">
        <f t="shared" si="2"/>
        <v>0</v>
      </c>
      <c r="W991" s="11">
        <f t="shared" si="3"/>
        <v>1</v>
      </c>
      <c r="X991" s="11">
        <f t="shared" si="4"/>
        <v>0</v>
      </c>
      <c r="Y991" s="11">
        <f t="shared" si="5"/>
        <v>0</v>
      </c>
      <c r="Z991" s="12">
        <f>ROUNDUP(SUM(VLOOKUP(F991,'Pontuação 3.0'!A$2:B$11,2,FALSE),VLOOKUP(E991,'Pontuação 3.0'!C$2:D$11,2,FALSE),VLOOKUP(H991,'Pontuação 3.0'!I$2:J$11,2,FALSE),VLOOKUP(J991,'Pontuação 3.0'!G$2:H$11,2,FALSE),VLOOKUP(G991,'Pontuação 3.0'!E$2:F$11,2,FALSE),VLOOKUP(K991,'Pontuação 3.0'!K$2:L$11,2,FALSE),VLOOKUP(L991,'Pontuação 3.0'!M$2:N$13,2,FALSE)),0)</f>
        <v>2144</v>
      </c>
      <c r="AA991" s="12">
        <f t="shared" si="6"/>
        <v>214</v>
      </c>
      <c r="AB991" s="12" t="str">
        <f t="array" ref="AB991">IFERROR(INDEX('Pontuação 3.0'!G$13:G$191, MATCH(AA991, 'Pontuação 3.0'!F$13:F$191, 0)), "Faixa Indefinida")</f>
        <v>B</v>
      </c>
      <c r="AC991" s="12">
        <f t="shared" si="7"/>
        <v>0</v>
      </c>
      <c r="AD991" s="12">
        <f t="shared" si="8"/>
        <v>1</v>
      </c>
      <c r="AE991" s="12">
        <f t="shared" si="9"/>
        <v>0</v>
      </c>
      <c r="AF991" s="12">
        <f t="shared" si="10"/>
        <v>0</v>
      </c>
    </row>
    <row r="992" ht="15.75" customHeight="1">
      <c r="A992" s="8">
        <v>45685.0</v>
      </c>
      <c r="B992" s="9" t="s">
        <v>2354</v>
      </c>
      <c r="C992" s="9" t="s">
        <v>2355</v>
      </c>
      <c r="D992" s="15">
        <v>1.194504995E10</v>
      </c>
      <c r="E992" s="9" t="s">
        <v>13924</v>
      </c>
      <c r="F992" s="9" t="s">
        <v>13950</v>
      </c>
      <c r="G992" s="9" t="s">
        <v>13944</v>
      </c>
      <c r="H992" s="9" t="s">
        <v>13938</v>
      </c>
      <c r="I992" s="9" t="s">
        <v>13940</v>
      </c>
      <c r="J992" s="9" t="s">
        <v>13929</v>
      </c>
      <c r="K992" s="9" t="s">
        <v>13940</v>
      </c>
      <c r="L992" s="9" t="s">
        <v>13945</v>
      </c>
      <c r="M992" s="9" t="s">
        <v>13942</v>
      </c>
      <c r="N992" s="13" t="s">
        <v>12</v>
      </c>
      <c r="O992" s="13" t="s">
        <v>14</v>
      </c>
      <c r="P992" s="13" t="s">
        <v>19</v>
      </c>
      <c r="Q992" s="13" t="s">
        <v>48</v>
      </c>
      <c r="R992" s="13" t="s">
        <v>15</v>
      </c>
      <c r="S992" s="10">
        <f>ROUNDUP(SUM(VLOOKUP(F992,'Pontuação'!A$2:B$11,2,FALSE),VLOOKUP(E992,'Pontuação'!C$2:D$11,2,FALSE),VLOOKUP(H992,'Pontuação'!I$2:J$11,2,FALSE),VLOOKUP(J992,'Pontuação'!G$2:H$11,2,FALSE),VLOOKUP(L992,'Pontuação'!M$2:N$13,2,FALSE)),0)</f>
        <v>1715</v>
      </c>
      <c r="T992" s="11">
        <f t="shared" si="1"/>
        <v>172</v>
      </c>
      <c r="U992" s="11" t="str">
        <f t="array" ref="U992">IFERROR(INDEX('Pontuação'!G$13:G$101, MATCH(T992, 'Pontuação'!F$13:F$101, 0)), "Faixa Indefinida")</f>
        <v>B</v>
      </c>
      <c r="V992" s="11">
        <f t="shared" si="2"/>
        <v>0</v>
      </c>
      <c r="W992" s="11">
        <f t="shared" si="3"/>
        <v>1</v>
      </c>
      <c r="X992" s="11">
        <f t="shared" si="4"/>
        <v>0</v>
      </c>
      <c r="Y992" s="11">
        <f t="shared" si="5"/>
        <v>0</v>
      </c>
      <c r="Z992" s="12">
        <f>ROUNDUP(SUM(VLOOKUP(F992,'Pontuação 3.0'!A$2:B$11,2,FALSE),VLOOKUP(E992,'Pontuação 3.0'!C$2:D$11,2,FALSE),VLOOKUP(H992,'Pontuação 3.0'!I$2:J$11,2,FALSE),VLOOKUP(J992,'Pontuação 3.0'!G$2:H$11,2,FALSE),VLOOKUP(G992,'Pontuação 3.0'!E$2:F$11,2,FALSE),VLOOKUP(K992,'Pontuação 3.0'!K$2:L$11,2,FALSE),VLOOKUP(L992,'Pontuação 3.0'!M$2:N$13,2,FALSE)),0)</f>
        <v>1974</v>
      </c>
      <c r="AA992" s="12">
        <f t="shared" si="6"/>
        <v>197</v>
      </c>
      <c r="AB992" s="12" t="str">
        <f t="array" ref="AB992">IFERROR(INDEX('Pontuação 3.0'!G$13:G$191, MATCH(AA992, 'Pontuação 3.0'!F$13:F$191, 0)), "Faixa Indefinida")</f>
        <v>C</v>
      </c>
      <c r="AC992" s="12">
        <f t="shared" si="7"/>
        <v>0</v>
      </c>
      <c r="AD992" s="12">
        <f t="shared" si="8"/>
        <v>0</v>
      </c>
      <c r="AE992" s="12">
        <f t="shared" si="9"/>
        <v>1</v>
      </c>
      <c r="AF992" s="12">
        <f t="shared" si="10"/>
        <v>0</v>
      </c>
    </row>
    <row r="993" ht="15.75" customHeight="1">
      <c r="A993" s="8">
        <v>45685.0</v>
      </c>
      <c r="B993" s="9" t="s">
        <v>2343</v>
      </c>
      <c r="C993" s="9" t="s">
        <v>2344</v>
      </c>
      <c r="D993" s="15">
        <v>9.7981197404E10</v>
      </c>
      <c r="E993" s="9" t="s">
        <v>13936</v>
      </c>
      <c r="F993" s="9" t="s">
        <v>13948</v>
      </c>
      <c r="G993" s="9" t="s">
        <v>13944</v>
      </c>
      <c r="H993" s="9" t="s">
        <v>13927</v>
      </c>
      <c r="I993" s="9" t="s">
        <v>13940</v>
      </c>
      <c r="J993" s="9" t="s">
        <v>13939</v>
      </c>
      <c r="K993" s="9" t="s">
        <v>13940</v>
      </c>
      <c r="L993" s="9" t="s">
        <v>13931</v>
      </c>
      <c r="M993" s="9" t="s">
        <v>13952</v>
      </c>
      <c r="N993" s="13" t="s">
        <v>12</v>
      </c>
      <c r="O993" s="13" t="s">
        <v>14</v>
      </c>
      <c r="P993" s="13" t="s">
        <v>93</v>
      </c>
      <c r="Q993" s="13" t="s">
        <v>20</v>
      </c>
      <c r="R993" s="13" t="s">
        <v>15</v>
      </c>
      <c r="S993" s="10">
        <f>ROUNDUP(SUM(VLOOKUP(F993,'Pontuação'!A$2:B$11,2,FALSE),VLOOKUP(E993,'Pontuação'!C$2:D$11,2,FALSE),VLOOKUP(H993,'Pontuação'!I$2:J$11,2,FALSE),VLOOKUP(J993,'Pontuação'!G$2:H$11,2,FALSE),VLOOKUP(L993,'Pontuação'!M$2:N$13,2,FALSE)),0)</f>
        <v>1532</v>
      </c>
      <c r="T993" s="11">
        <f t="shared" si="1"/>
        <v>153</v>
      </c>
      <c r="U993" s="11" t="str">
        <f t="array" ref="U993">IFERROR(INDEX('Pontuação'!G$13:G$101, MATCH(T993, 'Pontuação'!F$13:F$101, 0)), "Faixa Indefinida")</f>
        <v>C</v>
      </c>
      <c r="V993" s="11">
        <f t="shared" si="2"/>
        <v>0</v>
      </c>
      <c r="W993" s="11">
        <f t="shared" si="3"/>
        <v>0</v>
      </c>
      <c r="X993" s="11">
        <f t="shared" si="4"/>
        <v>1</v>
      </c>
      <c r="Y993" s="11">
        <f t="shared" si="5"/>
        <v>0</v>
      </c>
      <c r="Z993" s="12">
        <f>ROUNDUP(SUM(VLOOKUP(F993,'Pontuação 3.0'!A$2:B$11,2,FALSE),VLOOKUP(E993,'Pontuação 3.0'!C$2:D$11,2,FALSE),VLOOKUP(H993,'Pontuação 3.0'!I$2:J$11,2,FALSE),VLOOKUP(J993,'Pontuação 3.0'!G$2:H$11,2,FALSE),VLOOKUP(G993,'Pontuação 3.0'!E$2:F$11,2,FALSE),VLOOKUP(K993,'Pontuação 3.0'!K$2:L$11,2,FALSE),VLOOKUP(L993,'Pontuação 3.0'!M$2:N$13,2,FALSE)),0)</f>
        <v>1853</v>
      </c>
      <c r="AA993" s="12">
        <f t="shared" si="6"/>
        <v>185</v>
      </c>
      <c r="AB993" s="12" t="str">
        <f t="array" ref="AB993">IFERROR(INDEX('Pontuação 3.0'!G$13:G$191, MATCH(AA993, 'Pontuação 3.0'!F$13:F$191, 0)), "Faixa Indefinida")</f>
        <v>D</v>
      </c>
      <c r="AC993" s="12">
        <f t="shared" si="7"/>
        <v>0</v>
      </c>
      <c r="AD993" s="12">
        <f t="shared" si="8"/>
        <v>0</v>
      </c>
      <c r="AE993" s="12">
        <f t="shared" si="9"/>
        <v>0</v>
      </c>
      <c r="AF993" s="12">
        <f t="shared" si="10"/>
        <v>1</v>
      </c>
    </row>
    <row r="994" ht="15.75" customHeight="1">
      <c r="A994" s="8">
        <v>45685.0</v>
      </c>
      <c r="B994" s="9" t="s">
        <v>2350</v>
      </c>
      <c r="C994" s="9" t="s">
        <v>2351</v>
      </c>
      <c r="D994" s="15">
        <v>1.194922995E9</v>
      </c>
      <c r="E994" s="9" t="s">
        <v>13936</v>
      </c>
      <c r="F994" s="9" t="s">
        <v>13948</v>
      </c>
      <c r="G994" s="9" t="s">
        <v>13926</v>
      </c>
      <c r="H994" s="9" t="s">
        <v>13949</v>
      </c>
      <c r="I994" s="9" t="s">
        <v>13940</v>
      </c>
      <c r="J994" s="9" t="s">
        <v>13939</v>
      </c>
      <c r="K994" s="9" t="s">
        <v>13940</v>
      </c>
      <c r="L994" s="9" t="s">
        <v>13945</v>
      </c>
      <c r="M994" s="9" t="s">
        <v>13952</v>
      </c>
      <c r="N994" s="13" t="s">
        <v>12</v>
      </c>
      <c r="O994" s="13" t="s">
        <v>14</v>
      </c>
      <c r="P994" s="13" t="s">
        <v>68</v>
      </c>
      <c r="Q994" s="13" t="s">
        <v>200</v>
      </c>
      <c r="R994" s="13" t="s">
        <v>65</v>
      </c>
      <c r="S994" s="10">
        <f>ROUNDUP(SUM(VLOOKUP(F994,'Pontuação'!A$2:B$11,2,FALSE),VLOOKUP(E994,'Pontuação'!C$2:D$11,2,FALSE),VLOOKUP(H994,'Pontuação'!I$2:J$11,2,FALSE),VLOOKUP(J994,'Pontuação'!G$2:H$11,2,FALSE),VLOOKUP(L994,'Pontuação'!M$2:N$13,2,FALSE)),0)</f>
        <v>1820</v>
      </c>
      <c r="T994" s="11">
        <f t="shared" si="1"/>
        <v>182</v>
      </c>
      <c r="U994" s="11" t="str">
        <f t="array" ref="U994">IFERROR(INDEX('Pontuação'!G$13:G$101, MATCH(T994, 'Pontuação'!F$13:F$101, 0)), "Faixa Indefinida")</f>
        <v>B</v>
      </c>
      <c r="V994" s="11">
        <f t="shared" si="2"/>
        <v>0</v>
      </c>
      <c r="W994" s="11">
        <f t="shared" si="3"/>
        <v>1</v>
      </c>
      <c r="X994" s="11">
        <f t="shared" si="4"/>
        <v>0</v>
      </c>
      <c r="Y994" s="11">
        <f t="shared" si="5"/>
        <v>0</v>
      </c>
      <c r="Z994" s="12">
        <f>ROUNDUP(SUM(VLOOKUP(F994,'Pontuação 3.0'!A$2:B$11,2,FALSE),VLOOKUP(E994,'Pontuação 3.0'!C$2:D$11,2,FALSE),VLOOKUP(H994,'Pontuação 3.0'!I$2:J$11,2,FALSE),VLOOKUP(J994,'Pontuação 3.0'!G$2:H$11,2,FALSE),VLOOKUP(G994,'Pontuação 3.0'!E$2:F$11,2,FALSE),VLOOKUP(K994,'Pontuação 3.0'!K$2:L$11,2,FALSE),VLOOKUP(L994,'Pontuação 3.0'!M$2:N$13,2,FALSE)),0)</f>
        <v>2314</v>
      </c>
      <c r="AA994" s="12">
        <f t="shared" si="6"/>
        <v>231</v>
      </c>
      <c r="AB994" s="12" t="str">
        <f t="array" ref="AB994">IFERROR(INDEX('Pontuação 3.0'!G$13:G$191, MATCH(AA994, 'Pontuação 3.0'!F$13:F$191, 0)), "Faixa Indefinida")</f>
        <v>B</v>
      </c>
      <c r="AC994" s="12">
        <f t="shared" si="7"/>
        <v>0</v>
      </c>
      <c r="AD994" s="12">
        <f t="shared" si="8"/>
        <v>1</v>
      </c>
      <c r="AE994" s="12">
        <f t="shared" si="9"/>
        <v>0</v>
      </c>
      <c r="AF994" s="12">
        <f t="shared" si="10"/>
        <v>0</v>
      </c>
    </row>
    <row r="995" ht="15.75" customHeight="1">
      <c r="A995" s="8">
        <v>45685.0</v>
      </c>
      <c r="B995" s="9" t="s">
        <v>1142</v>
      </c>
      <c r="C995" s="9" t="s">
        <v>2363</v>
      </c>
      <c r="D995" s="9" t="s">
        <v>2364</v>
      </c>
      <c r="E995" s="9" t="s">
        <v>13936</v>
      </c>
      <c r="F995" s="9" t="s">
        <v>13953</v>
      </c>
      <c r="G995" s="9" t="s">
        <v>13926</v>
      </c>
      <c r="H995" s="9" t="s">
        <v>13951</v>
      </c>
      <c r="I995" s="9" t="s">
        <v>13928</v>
      </c>
      <c r="J995" s="9" t="s">
        <v>13929</v>
      </c>
      <c r="K995" s="9" t="s">
        <v>13930</v>
      </c>
      <c r="L995" s="9" t="s">
        <v>13959</v>
      </c>
      <c r="M995" s="9" t="s">
        <v>13942</v>
      </c>
      <c r="N995" s="13" t="s">
        <v>12</v>
      </c>
      <c r="O995" s="13" t="s">
        <v>14</v>
      </c>
      <c r="P995" s="13" t="s">
        <v>32</v>
      </c>
      <c r="Q995" s="13" t="s">
        <v>77</v>
      </c>
      <c r="R995" s="13" t="s">
        <v>15</v>
      </c>
      <c r="S995" s="10">
        <f>ROUNDUP(SUM(VLOOKUP(F995,'Pontuação'!A$2:B$11,2,FALSE),VLOOKUP(E995,'Pontuação'!C$2:D$11,2,FALSE),VLOOKUP(H995,'Pontuação'!I$2:J$11,2,FALSE),VLOOKUP(J995,'Pontuação'!G$2:H$11,2,FALSE),VLOOKUP(L995,'Pontuação'!M$2:N$13,2,FALSE)),0)</f>
        <v>1628</v>
      </c>
      <c r="T995" s="11">
        <f t="shared" si="1"/>
        <v>163</v>
      </c>
      <c r="U995" s="11" t="str">
        <f t="array" ref="U995">IFERROR(INDEX('Pontuação'!G$13:G$101, MATCH(T995, 'Pontuação'!F$13:F$101, 0)), "Faixa Indefinida")</f>
        <v>C</v>
      </c>
      <c r="V995" s="11">
        <f t="shared" si="2"/>
        <v>0</v>
      </c>
      <c r="W995" s="11">
        <f t="shared" si="3"/>
        <v>0</v>
      </c>
      <c r="X995" s="11">
        <f t="shared" si="4"/>
        <v>1</v>
      </c>
      <c r="Y995" s="11">
        <f t="shared" si="5"/>
        <v>0</v>
      </c>
      <c r="Z995" s="12">
        <f>ROUNDUP(SUM(VLOOKUP(F995,'Pontuação 3.0'!A$2:B$11,2,FALSE),VLOOKUP(E995,'Pontuação 3.0'!C$2:D$11,2,FALSE),VLOOKUP(H995,'Pontuação 3.0'!I$2:J$11,2,FALSE),VLOOKUP(J995,'Pontuação 3.0'!G$2:H$11,2,FALSE),VLOOKUP(G995,'Pontuação 3.0'!E$2:F$11,2,FALSE),VLOOKUP(K995,'Pontuação 3.0'!K$2:L$11,2,FALSE),VLOOKUP(L995,'Pontuação 3.0'!M$2:N$13,2,FALSE)),0)</f>
        <v>2562</v>
      </c>
      <c r="AA995" s="12">
        <f t="shared" si="6"/>
        <v>256</v>
      </c>
      <c r="AB995" s="12" t="str">
        <f t="array" ref="AB995">IFERROR(INDEX('Pontuação 3.0'!G$13:G$191, MATCH(AA995, 'Pontuação 3.0'!F$13:F$191, 0)), "Faixa Indefinida")</f>
        <v>A</v>
      </c>
      <c r="AC995" s="12">
        <f t="shared" si="7"/>
        <v>1</v>
      </c>
      <c r="AD995" s="12">
        <f t="shared" si="8"/>
        <v>0</v>
      </c>
      <c r="AE995" s="12">
        <f t="shared" si="9"/>
        <v>0</v>
      </c>
      <c r="AF995" s="12">
        <f t="shared" si="10"/>
        <v>0</v>
      </c>
    </row>
    <row r="996" ht="15.75" customHeight="1">
      <c r="A996" s="8">
        <v>45685.0</v>
      </c>
      <c r="B996" s="9" t="s">
        <v>2361</v>
      </c>
      <c r="C996" s="9" t="s">
        <v>2362</v>
      </c>
      <c r="D996" s="15">
        <v>1.1916799249E10</v>
      </c>
      <c r="E996" s="9" t="s">
        <v>13936</v>
      </c>
      <c r="F996" s="9" t="s">
        <v>13948</v>
      </c>
      <c r="G996" s="9" t="s">
        <v>13957</v>
      </c>
      <c r="H996" s="9" t="s">
        <v>13927</v>
      </c>
      <c r="I996" s="9" t="s">
        <v>13940</v>
      </c>
      <c r="J996" s="9" t="s">
        <v>13939</v>
      </c>
      <c r="K996" s="9" t="s">
        <v>13940</v>
      </c>
      <c r="L996" s="9" t="s">
        <v>13959</v>
      </c>
      <c r="M996" s="9" t="s">
        <v>13946</v>
      </c>
      <c r="N996" s="13" t="s">
        <v>12</v>
      </c>
      <c r="O996" s="13" t="s">
        <v>14</v>
      </c>
      <c r="P996" s="13" t="s">
        <v>32</v>
      </c>
      <c r="Q996" s="13" t="s">
        <v>77</v>
      </c>
      <c r="R996" s="13" t="s">
        <v>65</v>
      </c>
      <c r="S996" s="10">
        <f>ROUNDUP(SUM(VLOOKUP(F996,'Pontuação'!A$2:B$11,2,FALSE),VLOOKUP(E996,'Pontuação'!C$2:D$11,2,FALSE),VLOOKUP(H996,'Pontuação'!I$2:J$11,2,FALSE),VLOOKUP(J996,'Pontuação'!G$2:H$11,2,FALSE),VLOOKUP(L996,'Pontuação'!M$2:N$13,2,FALSE)),0)</f>
        <v>1602</v>
      </c>
      <c r="T996" s="11">
        <f t="shared" si="1"/>
        <v>160</v>
      </c>
      <c r="U996" s="11" t="str">
        <f t="array" ref="U996">IFERROR(INDEX('Pontuação'!G$13:G$101, MATCH(T996, 'Pontuação'!F$13:F$101, 0)), "Faixa Indefinida")</f>
        <v>C</v>
      </c>
      <c r="V996" s="11">
        <f t="shared" si="2"/>
        <v>0</v>
      </c>
      <c r="W996" s="11">
        <f t="shared" si="3"/>
        <v>0</v>
      </c>
      <c r="X996" s="11">
        <f t="shared" si="4"/>
        <v>1</v>
      </c>
      <c r="Y996" s="11">
        <f t="shared" si="5"/>
        <v>0</v>
      </c>
      <c r="Z996" s="12">
        <f>ROUNDUP(SUM(VLOOKUP(F996,'Pontuação 3.0'!A$2:B$11,2,FALSE),VLOOKUP(E996,'Pontuação 3.0'!C$2:D$11,2,FALSE),VLOOKUP(H996,'Pontuação 3.0'!I$2:J$11,2,FALSE),VLOOKUP(J996,'Pontuação 3.0'!G$2:H$11,2,FALSE),VLOOKUP(G996,'Pontuação 3.0'!E$2:F$11,2,FALSE),VLOOKUP(K996,'Pontuação 3.0'!K$2:L$11,2,FALSE),VLOOKUP(L996,'Pontuação 3.0'!M$2:N$13,2,FALSE)),0)</f>
        <v>2037</v>
      </c>
      <c r="AA996" s="12">
        <f t="shared" si="6"/>
        <v>204</v>
      </c>
      <c r="AB996" s="12" t="str">
        <f t="array" ref="AB996">IFERROR(INDEX('Pontuação 3.0'!G$13:G$191, MATCH(AA996, 'Pontuação 3.0'!F$13:F$191, 0)), "Faixa Indefinida")</f>
        <v>C</v>
      </c>
      <c r="AC996" s="12">
        <f t="shared" si="7"/>
        <v>0</v>
      </c>
      <c r="AD996" s="12">
        <f t="shared" si="8"/>
        <v>0</v>
      </c>
      <c r="AE996" s="12">
        <f t="shared" si="9"/>
        <v>1</v>
      </c>
      <c r="AF996" s="12">
        <f t="shared" si="10"/>
        <v>0</v>
      </c>
    </row>
    <row r="997" ht="15.75" customHeight="1">
      <c r="A997" s="8">
        <v>45685.0</v>
      </c>
      <c r="B997" s="9" t="s">
        <v>66</v>
      </c>
      <c r="C997" s="9" t="s">
        <v>2356</v>
      </c>
      <c r="D997" s="9" t="s">
        <v>2357</v>
      </c>
      <c r="E997" s="9" t="s">
        <v>13936</v>
      </c>
      <c r="F997" s="9" t="s">
        <v>13925</v>
      </c>
      <c r="G997" s="9" t="s">
        <v>13961</v>
      </c>
      <c r="H997" s="9" t="s">
        <v>13927</v>
      </c>
      <c r="I997" s="9" t="s">
        <v>13940</v>
      </c>
      <c r="J997" s="9" t="s">
        <v>13956</v>
      </c>
      <c r="K997" s="9" t="s">
        <v>13940</v>
      </c>
      <c r="L997" s="9" t="s">
        <v>13945</v>
      </c>
      <c r="M997" s="9" t="s">
        <v>13946</v>
      </c>
      <c r="N997" s="13" t="s">
        <v>12</v>
      </c>
      <c r="O997" s="13" t="s">
        <v>14</v>
      </c>
      <c r="P997" s="13" t="s">
        <v>32</v>
      </c>
      <c r="Q997" s="13" t="s">
        <v>77</v>
      </c>
      <c r="R997" s="13" t="s">
        <v>15</v>
      </c>
      <c r="S997" s="10">
        <f>ROUNDUP(SUM(VLOOKUP(F997,'Pontuação'!A$2:B$11,2,FALSE),VLOOKUP(E997,'Pontuação'!C$2:D$11,2,FALSE),VLOOKUP(H997,'Pontuação'!I$2:J$11,2,FALSE),VLOOKUP(J997,'Pontuação'!G$2:H$11,2,FALSE),VLOOKUP(L997,'Pontuação'!M$2:N$13,2,FALSE)),0)</f>
        <v>1604</v>
      </c>
      <c r="T997" s="11">
        <f t="shared" si="1"/>
        <v>160</v>
      </c>
      <c r="U997" s="11" t="str">
        <f t="array" ref="U997">IFERROR(INDEX('Pontuação'!G$13:G$101, MATCH(T997, 'Pontuação'!F$13:F$101, 0)), "Faixa Indefinida")</f>
        <v>C</v>
      </c>
      <c r="V997" s="11">
        <f t="shared" si="2"/>
        <v>0</v>
      </c>
      <c r="W997" s="11">
        <f t="shared" si="3"/>
        <v>0</v>
      </c>
      <c r="X997" s="11">
        <f t="shared" si="4"/>
        <v>1</v>
      </c>
      <c r="Y997" s="11">
        <f t="shared" si="5"/>
        <v>0</v>
      </c>
      <c r="Z997" s="12">
        <f>ROUNDUP(SUM(VLOOKUP(F997,'Pontuação 3.0'!A$2:B$11,2,FALSE),VLOOKUP(E997,'Pontuação 3.0'!C$2:D$11,2,FALSE),VLOOKUP(H997,'Pontuação 3.0'!I$2:J$11,2,FALSE),VLOOKUP(J997,'Pontuação 3.0'!G$2:H$11,2,FALSE),VLOOKUP(G997,'Pontuação 3.0'!E$2:F$11,2,FALSE),VLOOKUP(K997,'Pontuação 3.0'!K$2:L$11,2,FALSE),VLOOKUP(L997,'Pontuação 3.0'!M$2:N$13,2,FALSE)),0)</f>
        <v>2080</v>
      </c>
      <c r="AA997" s="12">
        <f t="shared" si="6"/>
        <v>208</v>
      </c>
      <c r="AB997" s="12" t="str">
        <f t="array" ref="AB997">IFERROR(INDEX('Pontuação 3.0'!G$13:G$191, MATCH(AA997, 'Pontuação 3.0'!F$13:F$191, 0)), "Faixa Indefinida")</f>
        <v>C</v>
      </c>
      <c r="AC997" s="12">
        <f t="shared" si="7"/>
        <v>0</v>
      </c>
      <c r="AD997" s="12">
        <f t="shared" si="8"/>
        <v>0</v>
      </c>
      <c r="AE997" s="12">
        <f t="shared" si="9"/>
        <v>1</v>
      </c>
      <c r="AF997" s="12">
        <f t="shared" si="10"/>
        <v>0</v>
      </c>
    </row>
    <row r="998" ht="15.75" customHeight="1">
      <c r="A998" s="8">
        <v>45685.0</v>
      </c>
      <c r="B998" s="9" t="s">
        <v>2366</v>
      </c>
      <c r="C998" s="9" t="s">
        <v>2367</v>
      </c>
      <c r="D998" s="15">
        <v>1.6997294734E10</v>
      </c>
      <c r="E998" s="9" t="s">
        <v>13924</v>
      </c>
      <c r="F998" s="9" t="s">
        <v>13948</v>
      </c>
      <c r="G998" s="9" t="s">
        <v>13926</v>
      </c>
      <c r="H998" s="9" t="s">
        <v>13951</v>
      </c>
      <c r="I998" s="9" t="s">
        <v>13928</v>
      </c>
      <c r="J998" s="9" t="s">
        <v>13939</v>
      </c>
      <c r="K998" s="9" t="s">
        <v>13940</v>
      </c>
      <c r="L998" s="9" t="s">
        <v>13931</v>
      </c>
      <c r="M998" s="9" t="s">
        <v>13942</v>
      </c>
      <c r="N998" s="13" t="s">
        <v>12</v>
      </c>
      <c r="O998" s="13" t="s">
        <v>14</v>
      </c>
      <c r="P998" s="13" t="s">
        <v>32</v>
      </c>
      <c r="Q998" s="13" t="s">
        <v>20</v>
      </c>
      <c r="R998" s="13" t="s">
        <v>15</v>
      </c>
      <c r="S998" s="10">
        <f>ROUNDUP(SUM(VLOOKUP(F998,'Pontuação'!A$2:B$11,2,FALSE),VLOOKUP(E998,'Pontuação'!C$2:D$11,2,FALSE),VLOOKUP(H998,'Pontuação'!I$2:J$11,2,FALSE),VLOOKUP(J998,'Pontuação'!G$2:H$11,2,FALSE),VLOOKUP(L998,'Pontuação'!M$2:N$13,2,FALSE)),0)</f>
        <v>1650</v>
      </c>
      <c r="T998" s="11">
        <f t="shared" si="1"/>
        <v>165</v>
      </c>
      <c r="U998" s="11" t="str">
        <f t="array" ref="U998">IFERROR(INDEX('Pontuação'!G$13:G$101, MATCH(T998, 'Pontuação'!F$13:F$101, 0)), "Faixa Indefinida")</f>
        <v>C</v>
      </c>
      <c r="V998" s="11">
        <f t="shared" si="2"/>
        <v>0</v>
      </c>
      <c r="W998" s="11">
        <f t="shared" si="3"/>
        <v>0</v>
      </c>
      <c r="X998" s="11">
        <f t="shared" si="4"/>
        <v>1</v>
      </c>
      <c r="Y998" s="11">
        <f t="shared" si="5"/>
        <v>0</v>
      </c>
      <c r="Z998" s="12">
        <f>ROUNDUP(SUM(VLOOKUP(F998,'Pontuação 3.0'!A$2:B$11,2,FALSE),VLOOKUP(E998,'Pontuação 3.0'!C$2:D$11,2,FALSE),VLOOKUP(H998,'Pontuação 3.0'!I$2:J$11,2,FALSE),VLOOKUP(J998,'Pontuação 3.0'!G$2:H$11,2,FALSE),VLOOKUP(G998,'Pontuação 3.0'!E$2:F$11,2,FALSE),VLOOKUP(K998,'Pontuação 3.0'!K$2:L$11,2,FALSE),VLOOKUP(L998,'Pontuação 3.0'!M$2:N$13,2,FALSE)),0)</f>
        <v>2111</v>
      </c>
      <c r="AA998" s="12">
        <f t="shared" si="6"/>
        <v>211</v>
      </c>
      <c r="AB998" s="12" t="str">
        <f t="array" ref="AB998">IFERROR(INDEX('Pontuação 3.0'!G$13:G$191, MATCH(AA998, 'Pontuação 3.0'!F$13:F$191, 0)), "Faixa Indefinida")</f>
        <v>C</v>
      </c>
      <c r="AC998" s="12">
        <f t="shared" si="7"/>
        <v>0</v>
      </c>
      <c r="AD998" s="12">
        <f t="shared" si="8"/>
        <v>0</v>
      </c>
      <c r="AE998" s="12">
        <f t="shared" si="9"/>
        <v>1</v>
      </c>
      <c r="AF998" s="12">
        <f t="shared" si="10"/>
        <v>0</v>
      </c>
    </row>
    <row r="999" ht="15.75" customHeight="1">
      <c r="A999" s="8">
        <v>45685.0</v>
      </c>
      <c r="B999" s="9" t="s">
        <v>700</v>
      </c>
      <c r="C999" s="9" t="s">
        <v>2365</v>
      </c>
      <c r="D999" s="15">
        <v>2.7995277322E10</v>
      </c>
      <c r="E999" s="9" t="s">
        <v>13936</v>
      </c>
      <c r="F999" s="9" t="s">
        <v>13950</v>
      </c>
      <c r="G999" s="9" t="s">
        <v>13926</v>
      </c>
      <c r="H999" s="9" t="s">
        <v>13949</v>
      </c>
      <c r="I999" s="9" t="s">
        <v>13928</v>
      </c>
      <c r="J999" s="9" t="s">
        <v>13929</v>
      </c>
      <c r="K999" s="9" t="s">
        <v>13940</v>
      </c>
      <c r="L999" s="9" t="s">
        <v>13931</v>
      </c>
      <c r="M999" s="9" t="s">
        <v>13952</v>
      </c>
      <c r="N999" s="13" t="s">
        <v>12</v>
      </c>
      <c r="O999" s="13" t="s">
        <v>14</v>
      </c>
      <c r="P999" s="13" t="s">
        <v>93</v>
      </c>
      <c r="Q999" s="13" t="s">
        <v>20</v>
      </c>
      <c r="R999" s="13" t="s">
        <v>15</v>
      </c>
      <c r="S999" s="10">
        <f>ROUNDUP(SUM(VLOOKUP(F999,'Pontuação'!A$2:B$11,2,FALSE),VLOOKUP(E999,'Pontuação'!C$2:D$11,2,FALSE),VLOOKUP(H999,'Pontuação'!I$2:J$11,2,FALSE),VLOOKUP(J999,'Pontuação'!G$2:H$11,2,FALSE),VLOOKUP(L999,'Pontuação'!M$2:N$13,2,FALSE)),0)</f>
        <v>1595</v>
      </c>
      <c r="T999" s="11">
        <f t="shared" si="1"/>
        <v>160</v>
      </c>
      <c r="U999" s="11" t="str">
        <f t="array" ref="U999">IFERROR(INDEX('Pontuação'!G$13:G$101, MATCH(T999, 'Pontuação'!F$13:F$101, 0)), "Faixa Indefinida")</f>
        <v>C</v>
      </c>
      <c r="V999" s="11">
        <f t="shared" si="2"/>
        <v>0</v>
      </c>
      <c r="W999" s="11">
        <f t="shared" si="3"/>
        <v>0</v>
      </c>
      <c r="X999" s="11">
        <f t="shared" si="4"/>
        <v>1</v>
      </c>
      <c r="Y999" s="11">
        <f t="shared" si="5"/>
        <v>0</v>
      </c>
      <c r="Z999" s="12">
        <f>ROUNDUP(SUM(VLOOKUP(F999,'Pontuação 3.0'!A$2:B$11,2,FALSE),VLOOKUP(E999,'Pontuação 3.0'!C$2:D$11,2,FALSE),VLOOKUP(H999,'Pontuação 3.0'!I$2:J$11,2,FALSE),VLOOKUP(J999,'Pontuação 3.0'!G$2:H$11,2,FALSE),VLOOKUP(G999,'Pontuação 3.0'!E$2:F$11,2,FALSE),VLOOKUP(K999,'Pontuação 3.0'!K$2:L$11,2,FALSE),VLOOKUP(L999,'Pontuação 3.0'!M$2:N$13,2,FALSE)),0)</f>
        <v>2209</v>
      </c>
      <c r="AA999" s="12">
        <f t="shared" si="6"/>
        <v>221</v>
      </c>
      <c r="AB999" s="12" t="str">
        <f t="array" ref="AB999">IFERROR(INDEX('Pontuação 3.0'!G$13:G$191, MATCH(AA999, 'Pontuação 3.0'!F$13:F$191, 0)), "Faixa Indefinida")</f>
        <v>B</v>
      </c>
      <c r="AC999" s="12">
        <f t="shared" si="7"/>
        <v>0</v>
      </c>
      <c r="AD999" s="12">
        <f t="shared" si="8"/>
        <v>1</v>
      </c>
      <c r="AE999" s="12">
        <f t="shared" si="9"/>
        <v>0</v>
      </c>
      <c r="AF999" s="12">
        <f t="shared" si="10"/>
        <v>0</v>
      </c>
    </row>
    <row r="1000" ht="15.75" customHeight="1">
      <c r="A1000" s="8">
        <v>45685.0</v>
      </c>
      <c r="B1000" s="9" t="s">
        <v>2358</v>
      </c>
      <c r="C1000" s="9" t="s">
        <v>2359</v>
      </c>
      <c r="D1000" s="9" t="s">
        <v>2360</v>
      </c>
      <c r="E1000" s="9" t="s">
        <v>13936</v>
      </c>
      <c r="F1000" s="9" t="s">
        <v>13950</v>
      </c>
      <c r="G1000" s="9" t="s">
        <v>13926</v>
      </c>
      <c r="H1000" s="9" t="s">
        <v>13938</v>
      </c>
      <c r="I1000" s="9" t="s">
        <v>13940</v>
      </c>
      <c r="J1000" s="9" t="s">
        <v>13929</v>
      </c>
      <c r="K1000" s="9" t="s">
        <v>13940</v>
      </c>
      <c r="L1000" s="9" t="s">
        <v>13945</v>
      </c>
      <c r="M1000" s="9" t="s">
        <v>13942</v>
      </c>
      <c r="N1000" s="13" t="s">
        <v>12</v>
      </c>
      <c r="O1000" s="13" t="s">
        <v>14</v>
      </c>
      <c r="P1000" s="13" t="s">
        <v>93</v>
      </c>
      <c r="Q1000" s="13" t="s">
        <v>20</v>
      </c>
      <c r="R1000" s="13" t="s">
        <v>15</v>
      </c>
      <c r="S1000" s="10">
        <f>ROUNDUP(SUM(VLOOKUP(F1000,'Pontuação'!A$2:B$11,2,FALSE),VLOOKUP(E1000,'Pontuação'!C$2:D$11,2,FALSE),VLOOKUP(H1000,'Pontuação'!I$2:J$11,2,FALSE),VLOOKUP(J1000,'Pontuação'!G$2:H$11,2,FALSE),VLOOKUP(L1000,'Pontuação'!M$2:N$13,2,FALSE)),0)</f>
        <v>1711</v>
      </c>
      <c r="T1000" s="11">
        <f t="shared" si="1"/>
        <v>171</v>
      </c>
      <c r="U1000" s="11" t="str">
        <f t="array" ref="U1000">IFERROR(INDEX('Pontuação'!G$13:G$101, MATCH(T1000, 'Pontuação'!F$13:F$101, 0)), "Faixa Indefinida")</f>
        <v>B</v>
      </c>
      <c r="V1000" s="11">
        <f t="shared" si="2"/>
        <v>0</v>
      </c>
      <c r="W1000" s="11">
        <f t="shared" si="3"/>
        <v>1</v>
      </c>
      <c r="X1000" s="11">
        <f t="shared" si="4"/>
        <v>0</v>
      </c>
      <c r="Y1000" s="11">
        <f t="shared" si="5"/>
        <v>0</v>
      </c>
      <c r="Z1000" s="12">
        <f>ROUNDUP(SUM(VLOOKUP(F1000,'Pontuação 3.0'!A$2:B$11,2,FALSE),VLOOKUP(E1000,'Pontuação 3.0'!C$2:D$11,2,FALSE),VLOOKUP(H1000,'Pontuação 3.0'!I$2:J$11,2,FALSE),VLOOKUP(J1000,'Pontuação 3.0'!G$2:H$11,2,FALSE),VLOOKUP(G1000,'Pontuação 3.0'!E$2:F$11,2,FALSE),VLOOKUP(K1000,'Pontuação 3.0'!K$2:L$11,2,FALSE),VLOOKUP(L1000,'Pontuação 3.0'!M$2:N$13,2,FALSE)),0)</f>
        <v>2144</v>
      </c>
      <c r="AA1000" s="12">
        <f t="shared" si="6"/>
        <v>214</v>
      </c>
      <c r="AB1000" s="12" t="str">
        <f t="array" ref="AB1000">IFERROR(INDEX('Pontuação 3.0'!G$13:G$191, MATCH(AA1000, 'Pontuação 3.0'!F$13:F$191, 0)), "Faixa Indefinida")</f>
        <v>B</v>
      </c>
      <c r="AC1000" s="12">
        <f t="shared" si="7"/>
        <v>0</v>
      </c>
      <c r="AD1000" s="12">
        <f t="shared" si="8"/>
        <v>1</v>
      </c>
      <c r="AE1000" s="12">
        <f t="shared" si="9"/>
        <v>0</v>
      </c>
      <c r="AF1000" s="12">
        <f t="shared" si="10"/>
        <v>0</v>
      </c>
    </row>
    <row r="1001" ht="15.75" customHeight="1">
      <c r="A1001" s="8">
        <v>45685.0</v>
      </c>
      <c r="B1001" s="9" t="s">
        <v>1850</v>
      </c>
      <c r="C1001" s="9" t="s">
        <v>2368</v>
      </c>
      <c r="D1001" s="15">
        <v>1.1940205147E10</v>
      </c>
      <c r="E1001" s="9" t="s">
        <v>13936</v>
      </c>
      <c r="F1001" s="9" t="s">
        <v>13950</v>
      </c>
      <c r="G1001" s="9" t="s">
        <v>13957</v>
      </c>
      <c r="H1001" s="9" t="s">
        <v>13927</v>
      </c>
      <c r="I1001" s="9" t="s">
        <v>13940</v>
      </c>
      <c r="J1001" s="9" t="s">
        <v>13956</v>
      </c>
      <c r="K1001" s="9" t="s">
        <v>13940</v>
      </c>
      <c r="L1001" s="9" t="s">
        <v>13959</v>
      </c>
      <c r="M1001" s="9" t="s">
        <v>13942</v>
      </c>
      <c r="N1001" s="13" t="s">
        <v>12</v>
      </c>
      <c r="O1001" s="13" t="s">
        <v>14</v>
      </c>
      <c r="P1001" s="13" t="s">
        <v>39</v>
      </c>
      <c r="Q1001" s="13" t="s">
        <v>77</v>
      </c>
      <c r="R1001" s="13" t="s">
        <v>15</v>
      </c>
      <c r="S1001" s="10">
        <f>ROUNDUP(SUM(VLOOKUP(F1001,'Pontuação'!A$2:B$11,2,FALSE),VLOOKUP(E1001,'Pontuação'!C$2:D$11,2,FALSE),VLOOKUP(H1001,'Pontuação'!I$2:J$11,2,FALSE),VLOOKUP(J1001,'Pontuação'!G$2:H$11,2,FALSE),VLOOKUP(L1001,'Pontuação'!M$2:N$13,2,FALSE)),0)</f>
        <v>1787</v>
      </c>
      <c r="T1001" s="11">
        <f t="shared" si="1"/>
        <v>179</v>
      </c>
      <c r="U1001" s="11" t="str">
        <f t="array" ref="U1001">IFERROR(INDEX('Pontuação'!G$13:G$101, MATCH(T1001, 'Pontuação'!F$13:F$101, 0)), "Faixa Indefinida")</f>
        <v>B</v>
      </c>
      <c r="V1001" s="11">
        <f t="shared" si="2"/>
        <v>0</v>
      </c>
      <c r="W1001" s="11">
        <f t="shared" si="3"/>
        <v>1</v>
      </c>
      <c r="X1001" s="11">
        <f t="shared" si="4"/>
        <v>0</v>
      </c>
      <c r="Y1001" s="11">
        <f t="shared" si="5"/>
        <v>0</v>
      </c>
      <c r="Z1001" s="12">
        <f>ROUNDUP(SUM(VLOOKUP(F1001,'Pontuação 3.0'!A$2:B$11,2,FALSE),VLOOKUP(E1001,'Pontuação 3.0'!C$2:D$11,2,FALSE),VLOOKUP(H1001,'Pontuação 3.0'!I$2:J$11,2,FALSE),VLOOKUP(J1001,'Pontuação 3.0'!G$2:H$11,2,FALSE),VLOOKUP(G1001,'Pontuação 3.0'!E$2:F$11,2,FALSE),VLOOKUP(K1001,'Pontuação 3.0'!K$2:L$11,2,FALSE),VLOOKUP(L1001,'Pontuação 3.0'!M$2:N$13,2,FALSE)),0)</f>
        <v>2293</v>
      </c>
      <c r="AA1001" s="12">
        <f t="shared" si="6"/>
        <v>229</v>
      </c>
      <c r="AB1001" s="12" t="str">
        <f t="array" ref="AB1001">IFERROR(INDEX('Pontuação 3.0'!G$13:G$191, MATCH(AA1001, 'Pontuação 3.0'!F$13:F$191, 0)), "Faixa Indefinida")</f>
        <v>B</v>
      </c>
      <c r="AC1001" s="12">
        <f t="shared" si="7"/>
        <v>0</v>
      </c>
      <c r="AD1001" s="12">
        <f t="shared" si="8"/>
        <v>1</v>
      </c>
      <c r="AE1001" s="12">
        <f t="shared" si="9"/>
        <v>0</v>
      </c>
      <c r="AF1001" s="12">
        <f t="shared" si="10"/>
        <v>0</v>
      </c>
    </row>
    <row r="1002" ht="15.75" customHeight="1">
      <c r="A1002" s="8">
        <v>45685.0</v>
      </c>
      <c r="B1002" s="9" t="s">
        <v>2371</v>
      </c>
      <c r="C1002" s="9" t="s">
        <v>2372</v>
      </c>
      <c r="D1002" s="15">
        <v>2.1992294489E10</v>
      </c>
      <c r="E1002" s="9" t="s">
        <v>13936</v>
      </c>
      <c r="F1002" s="9" t="s">
        <v>13948</v>
      </c>
      <c r="G1002" s="9" t="s">
        <v>13926</v>
      </c>
      <c r="H1002" s="9" t="s">
        <v>13951</v>
      </c>
      <c r="I1002" s="9" t="s">
        <v>13940</v>
      </c>
      <c r="J1002" s="9" t="s">
        <v>13929</v>
      </c>
      <c r="K1002" s="9" t="s">
        <v>13940</v>
      </c>
      <c r="L1002" s="9" t="s">
        <v>13931</v>
      </c>
      <c r="M1002" s="9" t="s">
        <v>13942</v>
      </c>
      <c r="N1002" s="13" t="s">
        <v>12</v>
      </c>
      <c r="O1002" s="13" t="s">
        <v>14</v>
      </c>
      <c r="P1002" s="13" t="s">
        <v>71</v>
      </c>
      <c r="Q1002" s="13" t="s">
        <v>33</v>
      </c>
      <c r="R1002" s="13" t="s">
        <v>15</v>
      </c>
      <c r="S1002" s="10">
        <f>ROUNDUP(SUM(VLOOKUP(F1002,'Pontuação'!A$2:B$11,2,FALSE),VLOOKUP(E1002,'Pontuação'!C$2:D$11,2,FALSE),VLOOKUP(H1002,'Pontuação'!I$2:J$11,2,FALSE),VLOOKUP(J1002,'Pontuação'!G$2:H$11,2,FALSE),VLOOKUP(L1002,'Pontuação'!M$2:N$13,2,FALSE)),0)</f>
        <v>1541</v>
      </c>
      <c r="T1002" s="11">
        <f t="shared" si="1"/>
        <v>154</v>
      </c>
      <c r="U1002" s="11" t="str">
        <f t="array" ref="U1002">IFERROR(INDEX('Pontuação'!G$13:G$101, MATCH(T1002, 'Pontuação'!F$13:F$101, 0)), "Faixa Indefinida")</f>
        <v>C</v>
      </c>
      <c r="V1002" s="11">
        <f t="shared" si="2"/>
        <v>0</v>
      </c>
      <c r="W1002" s="11">
        <f t="shared" si="3"/>
        <v>0</v>
      </c>
      <c r="X1002" s="11">
        <f t="shared" si="4"/>
        <v>1</v>
      </c>
      <c r="Y1002" s="11">
        <f t="shared" si="5"/>
        <v>0</v>
      </c>
      <c r="Z1002" s="12">
        <f>ROUNDUP(SUM(VLOOKUP(F1002,'Pontuação 3.0'!A$2:B$11,2,FALSE),VLOOKUP(E1002,'Pontuação 3.0'!C$2:D$11,2,FALSE),VLOOKUP(H1002,'Pontuação 3.0'!I$2:J$11,2,FALSE),VLOOKUP(J1002,'Pontuação 3.0'!G$2:H$11,2,FALSE),VLOOKUP(G1002,'Pontuação 3.0'!E$2:F$11,2,FALSE),VLOOKUP(K1002,'Pontuação 3.0'!K$2:L$11,2,FALSE),VLOOKUP(L1002,'Pontuação 3.0'!M$2:N$13,2,FALSE)),0)</f>
        <v>1989</v>
      </c>
      <c r="AA1002" s="12">
        <f t="shared" si="6"/>
        <v>199</v>
      </c>
      <c r="AB1002" s="12" t="str">
        <f t="array" ref="AB1002">IFERROR(INDEX('Pontuação 3.0'!G$13:G$191, MATCH(AA1002, 'Pontuação 3.0'!F$13:F$191, 0)), "Faixa Indefinida")</f>
        <v>C</v>
      </c>
      <c r="AC1002" s="12">
        <f t="shared" si="7"/>
        <v>0</v>
      </c>
      <c r="AD1002" s="12">
        <f t="shared" si="8"/>
        <v>0</v>
      </c>
      <c r="AE1002" s="12">
        <f t="shared" si="9"/>
        <v>1</v>
      </c>
      <c r="AF1002" s="12">
        <f t="shared" si="10"/>
        <v>0</v>
      </c>
    </row>
    <row r="1003" ht="15.75" customHeight="1">
      <c r="A1003" s="8">
        <v>45685.0</v>
      </c>
      <c r="B1003" s="9" t="s">
        <v>2369</v>
      </c>
      <c r="C1003" s="9" t="s">
        <v>2370</v>
      </c>
      <c r="D1003" s="15">
        <v>3.1996197047E10</v>
      </c>
      <c r="E1003" s="9" t="s">
        <v>13936</v>
      </c>
      <c r="F1003" s="9" t="s">
        <v>13948</v>
      </c>
      <c r="G1003" s="9" t="s">
        <v>13926</v>
      </c>
      <c r="H1003" s="9" t="s">
        <v>13927</v>
      </c>
      <c r="I1003" s="9" t="s">
        <v>13940</v>
      </c>
      <c r="J1003" s="9" t="s">
        <v>13929</v>
      </c>
      <c r="K1003" s="9" t="s">
        <v>13940</v>
      </c>
      <c r="L1003" s="9" t="s">
        <v>13945</v>
      </c>
      <c r="M1003" s="9" t="s">
        <v>13952</v>
      </c>
      <c r="N1003" s="13" t="s">
        <v>12</v>
      </c>
      <c r="O1003" s="13" t="s">
        <v>14</v>
      </c>
      <c r="P1003" s="13" t="s">
        <v>32</v>
      </c>
      <c r="Q1003" s="13" t="s">
        <v>20</v>
      </c>
      <c r="R1003" s="13" t="s">
        <v>15</v>
      </c>
      <c r="S1003" s="10">
        <f>ROUNDUP(SUM(VLOOKUP(F1003,'Pontuação'!A$2:B$11,2,FALSE),VLOOKUP(E1003,'Pontuação'!C$2:D$11,2,FALSE),VLOOKUP(H1003,'Pontuação'!I$2:J$11,2,FALSE),VLOOKUP(J1003,'Pontuação'!G$2:H$11,2,FALSE),VLOOKUP(L1003,'Pontuação'!M$2:N$13,2,FALSE)),0)</f>
        <v>1559</v>
      </c>
      <c r="T1003" s="11">
        <f t="shared" si="1"/>
        <v>156</v>
      </c>
      <c r="U1003" s="11" t="str">
        <f t="array" ref="U1003">IFERROR(INDEX('Pontuação'!G$13:G$101, MATCH(T1003, 'Pontuação'!F$13:F$101, 0)), "Faixa Indefinida")</f>
        <v>C</v>
      </c>
      <c r="V1003" s="11">
        <f t="shared" si="2"/>
        <v>0</v>
      </c>
      <c r="W1003" s="11">
        <f t="shared" si="3"/>
        <v>0</v>
      </c>
      <c r="X1003" s="11">
        <f t="shared" si="4"/>
        <v>1</v>
      </c>
      <c r="Y1003" s="11">
        <f t="shared" si="5"/>
        <v>0</v>
      </c>
      <c r="Z1003" s="12">
        <f>ROUNDUP(SUM(VLOOKUP(F1003,'Pontuação 3.0'!A$2:B$11,2,FALSE),VLOOKUP(E1003,'Pontuação 3.0'!C$2:D$11,2,FALSE),VLOOKUP(H1003,'Pontuação 3.0'!I$2:J$11,2,FALSE),VLOOKUP(J1003,'Pontuação 3.0'!G$2:H$11,2,FALSE),VLOOKUP(G1003,'Pontuação 3.0'!E$2:F$11,2,FALSE),VLOOKUP(K1003,'Pontuação 3.0'!K$2:L$11,2,FALSE),VLOOKUP(L1003,'Pontuação 3.0'!M$2:N$13,2,FALSE)),0)</f>
        <v>1927</v>
      </c>
      <c r="AA1003" s="12">
        <f t="shared" si="6"/>
        <v>193</v>
      </c>
      <c r="AB1003" s="12" t="str">
        <f t="array" ref="AB1003">IFERROR(INDEX('Pontuação 3.0'!G$13:G$191, MATCH(AA1003, 'Pontuação 3.0'!F$13:F$191, 0)), "Faixa Indefinida")</f>
        <v>C</v>
      </c>
      <c r="AC1003" s="12">
        <f t="shared" si="7"/>
        <v>0</v>
      </c>
      <c r="AD1003" s="12">
        <f t="shared" si="8"/>
        <v>0</v>
      </c>
      <c r="AE1003" s="12">
        <f t="shared" si="9"/>
        <v>1</v>
      </c>
      <c r="AF1003" s="12">
        <f t="shared" si="10"/>
        <v>0</v>
      </c>
    </row>
    <row r="1004" ht="15.75" customHeight="1">
      <c r="A1004" s="8">
        <v>45685.0</v>
      </c>
      <c r="B1004" s="9" t="s">
        <v>2316</v>
      </c>
      <c r="C1004" s="9" t="s">
        <v>2317</v>
      </c>
      <c r="D1004" s="15">
        <v>1.7996294073E10</v>
      </c>
      <c r="E1004" s="9" t="s">
        <v>13936</v>
      </c>
      <c r="F1004" s="9" t="s">
        <v>13948</v>
      </c>
      <c r="G1004" s="9" t="s">
        <v>13926</v>
      </c>
      <c r="H1004" s="9" t="s">
        <v>13938</v>
      </c>
      <c r="I1004" s="9" t="s">
        <v>13928</v>
      </c>
      <c r="J1004" s="9" t="s">
        <v>13929</v>
      </c>
      <c r="K1004" s="9" t="s">
        <v>13940</v>
      </c>
      <c r="L1004" s="9" t="s">
        <v>13931</v>
      </c>
      <c r="M1004" s="9" t="s">
        <v>13942</v>
      </c>
      <c r="N1004" s="13" t="s">
        <v>12</v>
      </c>
      <c r="O1004" s="13" t="s">
        <v>14</v>
      </c>
      <c r="P1004" s="13" t="s">
        <v>111</v>
      </c>
      <c r="Q1004" s="13" t="s">
        <v>20</v>
      </c>
      <c r="R1004" s="13" t="s">
        <v>65</v>
      </c>
      <c r="S1004" s="10">
        <f>ROUNDUP(SUM(VLOOKUP(F1004,'Pontuação'!A$2:B$11,2,FALSE),VLOOKUP(E1004,'Pontuação'!C$2:D$11,2,FALSE),VLOOKUP(H1004,'Pontuação'!I$2:J$11,2,FALSE),VLOOKUP(J1004,'Pontuação'!G$2:H$11,2,FALSE),VLOOKUP(L1004,'Pontuação'!M$2:N$13,2,FALSE)),0)</f>
        <v>1567</v>
      </c>
      <c r="T1004" s="11">
        <f t="shared" si="1"/>
        <v>157</v>
      </c>
      <c r="U1004" s="11" t="str">
        <f t="array" ref="U1004">IFERROR(INDEX('Pontuação'!G$13:G$101, MATCH(T1004, 'Pontuação'!F$13:F$101, 0)), "Faixa Indefinida")</f>
        <v>C</v>
      </c>
      <c r="V1004" s="11">
        <f t="shared" si="2"/>
        <v>0</v>
      </c>
      <c r="W1004" s="11">
        <f t="shared" si="3"/>
        <v>0</v>
      </c>
      <c r="X1004" s="11">
        <f t="shared" si="4"/>
        <v>1</v>
      </c>
      <c r="Y1004" s="11">
        <f t="shared" si="5"/>
        <v>0</v>
      </c>
      <c r="Z1004" s="12">
        <f>ROUNDUP(SUM(VLOOKUP(F1004,'Pontuação 3.0'!A$2:B$11,2,FALSE),VLOOKUP(E1004,'Pontuação 3.0'!C$2:D$11,2,FALSE),VLOOKUP(H1004,'Pontuação 3.0'!I$2:J$11,2,FALSE),VLOOKUP(J1004,'Pontuação 3.0'!G$2:H$11,2,FALSE),VLOOKUP(G1004,'Pontuação 3.0'!E$2:F$11,2,FALSE),VLOOKUP(K1004,'Pontuação 3.0'!K$2:L$11,2,FALSE),VLOOKUP(L1004,'Pontuação 3.0'!M$2:N$13,2,FALSE)),0)</f>
        <v>1925</v>
      </c>
      <c r="AA1004" s="12">
        <f t="shared" si="6"/>
        <v>193</v>
      </c>
      <c r="AB1004" s="12" t="str">
        <f t="array" ref="AB1004">IFERROR(INDEX('Pontuação 3.0'!G$13:G$191, MATCH(AA1004, 'Pontuação 3.0'!F$13:F$191, 0)), "Faixa Indefinida")</f>
        <v>C</v>
      </c>
      <c r="AC1004" s="12">
        <f t="shared" si="7"/>
        <v>0</v>
      </c>
      <c r="AD1004" s="12">
        <f t="shared" si="8"/>
        <v>0</v>
      </c>
      <c r="AE1004" s="12">
        <f t="shared" si="9"/>
        <v>1</v>
      </c>
      <c r="AF1004" s="12">
        <f t="shared" si="10"/>
        <v>0</v>
      </c>
    </row>
    <row r="1005" ht="15.75" customHeight="1">
      <c r="A1005" s="8">
        <v>45685.0</v>
      </c>
      <c r="B1005" s="9" t="s">
        <v>327</v>
      </c>
      <c r="C1005" s="9" t="s">
        <v>2373</v>
      </c>
      <c r="D1005" s="15">
        <v>6.1981598051E10</v>
      </c>
      <c r="E1005" s="9" t="s">
        <v>13936</v>
      </c>
      <c r="F1005" s="9" t="s">
        <v>13950</v>
      </c>
      <c r="G1005" s="9" t="s">
        <v>13944</v>
      </c>
      <c r="H1005" s="9" t="s">
        <v>13949</v>
      </c>
      <c r="I1005" s="9" t="s">
        <v>13940</v>
      </c>
      <c r="J1005" s="9" t="s">
        <v>13929</v>
      </c>
      <c r="K1005" s="9" t="s">
        <v>13940</v>
      </c>
      <c r="L1005" s="9" t="s">
        <v>13954</v>
      </c>
      <c r="M1005" s="9" t="s">
        <v>13952</v>
      </c>
      <c r="N1005" s="13" t="s">
        <v>12</v>
      </c>
      <c r="O1005" s="13" t="s">
        <v>14</v>
      </c>
      <c r="P1005" s="13" t="s">
        <v>399</v>
      </c>
      <c r="Q1005" s="13" t="s">
        <v>48</v>
      </c>
      <c r="R1005" s="13" t="s">
        <v>65</v>
      </c>
      <c r="S1005" s="10">
        <f>ROUNDUP(SUM(VLOOKUP(F1005,'Pontuação'!A$2:B$11,2,FALSE),VLOOKUP(E1005,'Pontuação'!C$2:D$11,2,FALSE),VLOOKUP(H1005,'Pontuação'!I$2:J$11,2,FALSE),VLOOKUP(J1005,'Pontuação'!G$2:H$11,2,FALSE),VLOOKUP(L1005,'Pontuação'!M$2:N$13,2,FALSE)),0)</f>
        <v>1558</v>
      </c>
      <c r="T1005" s="11">
        <f t="shared" si="1"/>
        <v>156</v>
      </c>
      <c r="U1005" s="11" t="str">
        <f t="array" ref="U1005">IFERROR(INDEX('Pontuação'!G$13:G$101, MATCH(T1005, 'Pontuação'!F$13:F$101, 0)), "Faixa Indefinida")</f>
        <v>C</v>
      </c>
      <c r="V1005" s="11">
        <f t="shared" si="2"/>
        <v>0</v>
      </c>
      <c r="W1005" s="11">
        <f t="shared" si="3"/>
        <v>0</v>
      </c>
      <c r="X1005" s="11">
        <f t="shared" si="4"/>
        <v>1</v>
      </c>
      <c r="Y1005" s="11">
        <f t="shared" si="5"/>
        <v>0</v>
      </c>
      <c r="Z1005" s="12">
        <f>ROUNDUP(SUM(VLOOKUP(F1005,'Pontuação 3.0'!A$2:B$11,2,FALSE),VLOOKUP(E1005,'Pontuação 3.0'!C$2:D$11,2,FALSE),VLOOKUP(H1005,'Pontuação 3.0'!I$2:J$11,2,FALSE),VLOOKUP(J1005,'Pontuação 3.0'!G$2:H$11,2,FALSE),VLOOKUP(G1005,'Pontuação 3.0'!E$2:F$11,2,FALSE),VLOOKUP(K1005,'Pontuação 3.0'!K$2:L$11,2,FALSE),VLOOKUP(L1005,'Pontuação 3.0'!M$2:N$13,2,FALSE)),0)</f>
        <v>2039</v>
      </c>
      <c r="AA1005" s="12">
        <f t="shared" si="6"/>
        <v>204</v>
      </c>
      <c r="AB1005" s="12" t="str">
        <f t="array" ref="AB1005">IFERROR(INDEX('Pontuação 3.0'!G$13:G$191, MATCH(AA1005, 'Pontuação 3.0'!F$13:F$191, 0)), "Faixa Indefinida")</f>
        <v>C</v>
      </c>
      <c r="AC1005" s="12">
        <f t="shared" si="7"/>
        <v>0</v>
      </c>
      <c r="AD1005" s="12">
        <f t="shared" si="8"/>
        <v>0</v>
      </c>
      <c r="AE1005" s="12">
        <f t="shared" si="9"/>
        <v>1</v>
      </c>
      <c r="AF1005" s="12">
        <f t="shared" si="10"/>
        <v>0</v>
      </c>
    </row>
    <row r="1006" ht="15.75" customHeight="1">
      <c r="A1006" s="8">
        <v>45685.0</v>
      </c>
      <c r="B1006" s="9" t="s">
        <v>682</v>
      </c>
      <c r="C1006" s="9" t="s">
        <v>2374</v>
      </c>
      <c r="D1006" s="15">
        <v>6.2992880942E10</v>
      </c>
      <c r="E1006" s="9" t="s">
        <v>13936</v>
      </c>
      <c r="F1006" s="9" t="s">
        <v>13950</v>
      </c>
      <c r="G1006" s="9" t="s">
        <v>13944</v>
      </c>
      <c r="H1006" s="9" t="s">
        <v>13927</v>
      </c>
      <c r="I1006" s="9" t="s">
        <v>13928</v>
      </c>
      <c r="J1006" s="9" t="s">
        <v>13929</v>
      </c>
      <c r="K1006" s="9" t="s">
        <v>13930</v>
      </c>
      <c r="L1006" s="9" t="s">
        <v>13941</v>
      </c>
      <c r="M1006" s="9" t="s">
        <v>13942</v>
      </c>
      <c r="N1006" s="13" t="s">
        <v>12</v>
      </c>
      <c r="O1006" s="13" t="s">
        <v>14</v>
      </c>
      <c r="P1006" s="13" t="s">
        <v>333</v>
      </c>
      <c r="Q1006" s="13" t="s">
        <v>48</v>
      </c>
      <c r="R1006" s="13" t="s">
        <v>15</v>
      </c>
      <c r="S1006" s="10">
        <f>ROUNDUP(SUM(VLOOKUP(F1006,'Pontuação'!A$2:B$11,2,FALSE),VLOOKUP(E1006,'Pontuação'!C$2:D$11,2,FALSE),VLOOKUP(H1006,'Pontuação'!I$2:J$11,2,FALSE),VLOOKUP(J1006,'Pontuação'!G$2:H$11,2,FALSE),VLOOKUP(L1006,'Pontuação'!M$2:N$13,2,FALSE)),0)</f>
        <v>1483</v>
      </c>
      <c r="T1006" s="11">
        <f t="shared" si="1"/>
        <v>148</v>
      </c>
      <c r="U1006" s="11" t="str">
        <f t="array" ref="U1006">IFERROR(INDEX('Pontuação'!G$13:G$101, MATCH(T1006, 'Pontuação'!F$13:F$101, 0)), "Faixa Indefinida")</f>
        <v>C</v>
      </c>
      <c r="V1006" s="11">
        <f t="shared" si="2"/>
        <v>0</v>
      </c>
      <c r="W1006" s="11">
        <f t="shared" si="3"/>
        <v>0</v>
      </c>
      <c r="X1006" s="11">
        <f t="shared" si="4"/>
        <v>1</v>
      </c>
      <c r="Y1006" s="11">
        <f t="shared" si="5"/>
        <v>0</v>
      </c>
      <c r="Z1006" s="12">
        <f>ROUNDUP(SUM(VLOOKUP(F1006,'Pontuação 3.0'!A$2:B$11,2,FALSE),VLOOKUP(E1006,'Pontuação 3.0'!C$2:D$11,2,FALSE),VLOOKUP(H1006,'Pontuação 3.0'!I$2:J$11,2,FALSE),VLOOKUP(J1006,'Pontuação 3.0'!G$2:H$11,2,FALSE),VLOOKUP(G1006,'Pontuação 3.0'!E$2:F$11,2,FALSE),VLOOKUP(K1006,'Pontuação 3.0'!K$2:L$11,2,FALSE),VLOOKUP(L1006,'Pontuação 3.0'!M$2:N$13,2,FALSE)),0)</f>
        <v>2073</v>
      </c>
      <c r="AA1006" s="12">
        <f t="shared" si="6"/>
        <v>207</v>
      </c>
      <c r="AB1006" s="12" t="str">
        <f t="array" ref="AB1006">IFERROR(INDEX('Pontuação 3.0'!G$13:G$191, MATCH(AA1006, 'Pontuação 3.0'!F$13:F$191, 0)), "Faixa Indefinida")</f>
        <v>C</v>
      </c>
      <c r="AC1006" s="12">
        <f t="shared" si="7"/>
        <v>0</v>
      </c>
      <c r="AD1006" s="12">
        <f t="shared" si="8"/>
        <v>0</v>
      </c>
      <c r="AE1006" s="12">
        <f t="shared" si="9"/>
        <v>1</v>
      </c>
      <c r="AF1006" s="12">
        <f t="shared" si="10"/>
        <v>0</v>
      </c>
    </row>
    <row r="1007" ht="15.75" customHeight="1">
      <c r="A1007" s="8">
        <v>45685.0</v>
      </c>
      <c r="B1007" s="9" t="s">
        <v>2377</v>
      </c>
      <c r="C1007" s="9" t="s">
        <v>2378</v>
      </c>
      <c r="D1007" s="15">
        <v>2.4992431159E10</v>
      </c>
      <c r="E1007" s="9" t="s">
        <v>13936</v>
      </c>
      <c r="F1007" s="9" t="s">
        <v>13937</v>
      </c>
      <c r="G1007" s="9" t="s">
        <v>13944</v>
      </c>
      <c r="H1007" s="9" t="s">
        <v>13938</v>
      </c>
      <c r="I1007" s="9" t="s">
        <v>13940</v>
      </c>
      <c r="J1007" s="9" t="s">
        <v>13939</v>
      </c>
      <c r="K1007" s="9" t="s">
        <v>13940</v>
      </c>
      <c r="L1007" s="9" t="s">
        <v>13954</v>
      </c>
      <c r="M1007" s="9" t="s">
        <v>13946</v>
      </c>
      <c r="N1007" s="13" t="s">
        <v>12</v>
      </c>
      <c r="O1007" s="13" t="s">
        <v>14</v>
      </c>
      <c r="P1007" s="13" t="s">
        <v>19</v>
      </c>
      <c r="Q1007" s="13" t="s">
        <v>20</v>
      </c>
      <c r="R1007" s="13" t="s">
        <v>65</v>
      </c>
      <c r="S1007" s="10">
        <f>ROUNDUP(SUM(VLOOKUP(F1007,'Pontuação'!A$2:B$11,2,FALSE),VLOOKUP(E1007,'Pontuação'!C$2:D$11,2,FALSE),VLOOKUP(H1007,'Pontuação'!I$2:J$11,2,FALSE),VLOOKUP(J1007,'Pontuação'!G$2:H$11,2,FALSE),VLOOKUP(L1007,'Pontuação'!M$2:N$13,2,FALSE)),0)</f>
        <v>1618</v>
      </c>
      <c r="T1007" s="11">
        <f t="shared" si="1"/>
        <v>162</v>
      </c>
      <c r="U1007" s="11" t="str">
        <f t="array" ref="U1007">IFERROR(INDEX('Pontuação'!G$13:G$101, MATCH(T1007, 'Pontuação'!F$13:F$101, 0)), "Faixa Indefinida")</f>
        <v>C</v>
      </c>
      <c r="V1007" s="11">
        <f t="shared" si="2"/>
        <v>0</v>
      </c>
      <c r="W1007" s="11">
        <f t="shared" si="3"/>
        <v>0</v>
      </c>
      <c r="X1007" s="11">
        <f t="shared" si="4"/>
        <v>1</v>
      </c>
      <c r="Y1007" s="11">
        <f t="shared" si="5"/>
        <v>0</v>
      </c>
      <c r="Z1007" s="12">
        <f>ROUNDUP(SUM(VLOOKUP(F1007,'Pontuação 3.0'!A$2:B$11,2,FALSE),VLOOKUP(E1007,'Pontuação 3.0'!C$2:D$11,2,FALSE),VLOOKUP(H1007,'Pontuação 3.0'!I$2:J$11,2,FALSE),VLOOKUP(J1007,'Pontuação 3.0'!G$2:H$11,2,FALSE),VLOOKUP(G1007,'Pontuação 3.0'!E$2:F$11,2,FALSE),VLOOKUP(K1007,'Pontuação 3.0'!K$2:L$11,2,FALSE),VLOOKUP(L1007,'Pontuação 3.0'!M$2:N$13,2,FALSE)),0)</f>
        <v>1818</v>
      </c>
      <c r="AA1007" s="12">
        <f t="shared" si="6"/>
        <v>182</v>
      </c>
      <c r="AB1007" s="12" t="str">
        <f t="array" ref="AB1007">IFERROR(INDEX('Pontuação 3.0'!G$13:G$191, MATCH(AA1007, 'Pontuação 3.0'!F$13:F$191, 0)), "Faixa Indefinida")</f>
        <v>D</v>
      </c>
      <c r="AC1007" s="12">
        <f t="shared" si="7"/>
        <v>0</v>
      </c>
      <c r="AD1007" s="12">
        <f t="shared" si="8"/>
        <v>0</v>
      </c>
      <c r="AE1007" s="12">
        <f t="shared" si="9"/>
        <v>0</v>
      </c>
      <c r="AF1007" s="12">
        <f t="shared" si="10"/>
        <v>1</v>
      </c>
    </row>
    <row r="1008" ht="15.75" customHeight="1">
      <c r="A1008" s="8">
        <v>45685.0</v>
      </c>
      <c r="B1008" s="9" t="s">
        <v>2385</v>
      </c>
      <c r="C1008" s="9" t="s">
        <v>2386</v>
      </c>
      <c r="D1008" s="15">
        <v>6.9992979405E10</v>
      </c>
      <c r="E1008" s="9" t="s">
        <v>13924</v>
      </c>
      <c r="F1008" s="9" t="s">
        <v>13948</v>
      </c>
      <c r="G1008" s="9" t="s">
        <v>13957</v>
      </c>
      <c r="H1008" s="9" t="s">
        <v>13927</v>
      </c>
      <c r="I1008" s="9" t="s">
        <v>13940</v>
      </c>
      <c r="J1008" s="9" t="s">
        <v>13929</v>
      </c>
      <c r="K1008" s="9" t="s">
        <v>13940</v>
      </c>
      <c r="L1008" s="9" t="s">
        <v>13931</v>
      </c>
      <c r="M1008" s="9" t="s">
        <v>13952</v>
      </c>
      <c r="N1008" s="13" t="s">
        <v>12</v>
      </c>
      <c r="O1008" s="13" t="s">
        <v>14</v>
      </c>
      <c r="P1008" s="13" t="s">
        <v>93</v>
      </c>
      <c r="Q1008" s="13" t="s">
        <v>20</v>
      </c>
      <c r="R1008" s="13" t="s">
        <v>15</v>
      </c>
      <c r="S1008" s="10">
        <f>ROUNDUP(SUM(VLOOKUP(F1008,'Pontuação'!A$2:B$11,2,FALSE),VLOOKUP(E1008,'Pontuação'!C$2:D$11,2,FALSE),VLOOKUP(H1008,'Pontuação'!I$2:J$11,2,FALSE),VLOOKUP(J1008,'Pontuação'!G$2:H$11,2,FALSE),VLOOKUP(L1008,'Pontuação'!M$2:N$13,2,FALSE)),0)</f>
        <v>1431</v>
      </c>
      <c r="T1008" s="11">
        <f t="shared" si="1"/>
        <v>143</v>
      </c>
      <c r="U1008" s="11" t="str">
        <f t="array" ref="U1008">IFERROR(INDEX('Pontuação'!G$13:G$101, MATCH(T1008, 'Pontuação'!F$13:F$101, 0)), "Faixa Indefinida")</f>
        <v>D</v>
      </c>
      <c r="V1008" s="11">
        <f t="shared" si="2"/>
        <v>0</v>
      </c>
      <c r="W1008" s="11">
        <f t="shared" si="3"/>
        <v>0</v>
      </c>
      <c r="X1008" s="11">
        <f t="shared" si="4"/>
        <v>0</v>
      </c>
      <c r="Y1008" s="11">
        <f t="shared" si="5"/>
        <v>1</v>
      </c>
      <c r="Z1008" s="12">
        <f>ROUNDUP(SUM(VLOOKUP(F1008,'Pontuação 3.0'!A$2:B$11,2,FALSE),VLOOKUP(E1008,'Pontuação 3.0'!C$2:D$11,2,FALSE),VLOOKUP(H1008,'Pontuação 3.0'!I$2:J$11,2,FALSE),VLOOKUP(J1008,'Pontuação 3.0'!G$2:H$11,2,FALSE),VLOOKUP(G1008,'Pontuação 3.0'!E$2:F$11,2,FALSE),VLOOKUP(K1008,'Pontuação 3.0'!K$2:L$11,2,FALSE),VLOOKUP(L1008,'Pontuação 3.0'!M$2:N$13,2,FALSE)),0)</f>
        <v>1661</v>
      </c>
      <c r="AA1008" s="12">
        <f t="shared" si="6"/>
        <v>166</v>
      </c>
      <c r="AB1008" s="12" t="str">
        <f t="array" ref="AB1008">IFERROR(INDEX('Pontuação 3.0'!G$13:G$191, MATCH(AA1008, 'Pontuação 3.0'!F$13:F$191, 0)), "Faixa Indefinida")</f>
        <v>D</v>
      </c>
      <c r="AC1008" s="12">
        <f t="shared" si="7"/>
        <v>0</v>
      </c>
      <c r="AD1008" s="12">
        <f t="shared" si="8"/>
        <v>0</v>
      </c>
      <c r="AE1008" s="12">
        <f t="shared" si="9"/>
        <v>0</v>
      </c>
      <c r="AF1008" s="12">
        <f t="shared" si="10"/>
        <v>1</v>
      </c>
    </row>
    <row r="1009" ht="15.75" customHeight="1">
      <c r="A1009" s="8">
        <v>45685.0</v>
      </c>
      <c r="B1009" s="9" t="s">
        <v>2380</v>
      </c>
      <c r="C1009" s="9" t="s">
        <v>2381</v>
      </c>
      <c r="D1009" s="15">
        <v>6.5999880935E10</v>
      </c>
      <c r="E1009" s="9" t="s">
        <v>13936</v>
      </c>
      <c r="F1009" s="9" t="s">
        <v>13950</v>
      </c>
      <c r="G1009" s="9" t="s">
        <v>13926</v>
      </c>
      <c r="H1009" s="9" t="s">
        <v>13938</v>
      </c>
      <c r="I1009" s="9" t="s">
        <v>13928</v>
      </c>
      <c r="J1009" s="9" t="s">
        <v>13929</v>
      </c>
      <c r="K1009" s="9" t="s">
        <v>13930</v>
      </c>
      <c r="L1009" s="9" t="s">
        <v>13931</v>
      </c>
      <c r="M1009" s="9" t="s">
        <v>13952</v>
      </c>
      <c r="N1009" s="13" t="s">
        <v>12</v>
      </c>
      <c r="O1009" s="13" t="s">
        <v>14</v>
      </c>
      <c r="P1009" s="13" t="s">
        <v>111</v>
      </c>
      <c r="Q1009" s="13" t="s">
        <v>33</v>
      </c>
      <c r="R1009" s="13" t="s">
        <v>15</v>
      </c>
      <c r="S1009" s="10">
        <f>ROUNDUP(SUM(VLOOKUP(F1009,'Pontuação'!A$2:B$11,2,FALSE),VLOOKUP(E1009,'Pontuação'!C$2:D$11,2,FALSE),VLOOKUP(H1009,'Pontuação'!I$2:J$11,2,FALSE),VLOOKUP(J1009,'Pontuação'!G$2:H$11,2,FALSE),VLOOKUP(L1009,'Pontuação'!M$2:N$13,2,FALSE)),0)</f>
        <v>1579</v>
      </c>
      <c r="T1009" s="11">
        <f t="shared" si="1"/>
        <v>158</v>
      </c>
      <c r="U1009" s="11" t="str">
        <f t="array" ref="U1009">IFERROR(INDEX('Pontuação'!G$13:G$101, MATCH(T1009, 'Pontuação'!F$13:F$101, 0)), "Faixa Indefinida")</f>
        <v>C</v>
      </c>
      <c r="V1009" s="11">
        <f t="shared" si="2"/>
        <v>0</v>
      </c>
      <c r="W1009" s="11">
        <f t="shared" si="3"/>
        <v>0</v>
      </c>
      <c r="X1009" s="11">
        <f t="shared" si="4"/>
        <v>1</v>
      </c>
      <c r="Y1009" s="11">
        <f t="shared" si="5"/>
        <v>0</v>
      </c>
      <c r="Z1009" s="12">
        <f>ROUNDUP(SUM(VLOOKUP(F1009,'Pontuação 3.0'!A$2:B$11,2,FALSE),VLOOKUP(E1009,'Pontuação 3.0'!C$2:D$11,2,FALSE),VLOOKUP(H1009,'Pontuação 3.0'!I$2:J$11,2,FALSE),VLOOKUP(J1009,'Pontuação 3.0'!G$2:H$11,2,FALSE),VLOOKUP(G1009,'Pontuação 3.0'!E$2:F$11,2,FALSE),VLOOKUP(K1009,'Pontuação 3.0'!K$2:L$11,2,FALSE),VLOOKUP(L1009,'Pontuação 3.0'!M$2:N$13,2,FALSE)),0)</f>
        <v>2319</v>
      </c>
      <c r="AA1009" s="12">
        <f t="shared" si="6"/>
        <v>232</v>
      </c>
      <c r="AB1009" s="12" t="str">
        <f t="array" ref="AB1009">IFERROR(INDEX('Pontuação 3.0'!G$13:G$191, MATCH(AA1009, 'Pontuação 3.0'!F$13:F$191, 0)), "Faixa Indefinida")</f>
        <v>B</v>
      </c>
      <c r="AC1009" s="12">
        <f t="shared" si="7"/>
        <v>0</v>
      </c>
      <c r="AD1009" s="12">
        <f t="shared" si="8"/>
        <v>1</v>
      </c>
      <c r="AE1009" s="12">
        <f t="shared" si="9"/>
        <v>0</v>
      </c>
      <c r="AF1009" s="12">
        <f t="shared" si="10"/>
        <v>0</v>
      </c>
    </row>
    <row r="1010" ht="15.75" customHeight="1">
      <c r="A1010" s="8">
        <v>45685.0</v>
      </c>
      <c r="B1010" s="9" t="s">
        <v>2394</v>
      </c>
      <c r="C1010" s="9" t="s">
        <v>2395</v>
      </c>
      <c r="D1010" s="15">
        <v>9.199833082E10</v>
      </c>
      <c r="E1010" s="9" t="s">
        <v>13936</v>
      </c>
      <c r="F1010" s="9" t="s">
        <v>13950</v>
      </c>
      <c r="G1010" s="9" t="s">
        <v>13961</v>
      </c>
      <c r="H1010" s="9" t="s">
        <v>13927</v>
      </c>
      <c r="I1010" s="9" t="s">
        <v>13928</v>
      </c>
      <c r="J1010" s="9" t="s">
        <v>13956</v>
      </c>
      <c r="K1010" s="9" t="s">
        <v>13940</v>
      </c>
      <c r="L1010" s="9" t="s">
        <v>13945</v>
      </c>
      <c r="M1010" s="9" t="s">
        <v>13967</v>
      </c>
      <c r="N1010" s="13" t="s">
        <v>12</v>
      </c>
      <c r="O1010" s="13" t="s">
        <v>14</v>
      </c>
      <c r="P1010" s="13" t="s">
        <v>32</v>
      </c>
      <c r="Q1010" s="13" t="s">
        <v>20</v>
      </c>
      <c r="R1010" s="13" t="s">
        <v>65</v>
      </c>
      <c r="S1010" s="10">
        <f>ROUNDUP(SUM(VLOOKUP(F1010,'Pontuação'!A$2:B$11,2,FALSE),VLOOKUP(E1010,'Pontuação'!C$2:D$11,2,FALSE),VLOOKUP(H1010,'Pontuação'!I$2:J$11,2,FALSE),VLOOKUP(J1010,'Pontuação'!G$2:H$11,2,FALSE),VLOOKUP(L1010,'Pontuação'!M$2:N$13,2,FALSE)),0)</f>
        <v>1849</v>
      </c>
      <c r="T1010" s="11">
        <f t="shared" si="1"/>
        <v>185</v>
      </c>
      <c r="U1010" s="11" t="str">
        <f t="array" ref="U1010">IFERROR(INDEX('Pontuação'!G$13:G$101, MATCH(T1010, 'Pontuação'!F$13:F$101, 0)), "Faixa Indefinida")</f>
        <v>A</v>
      </c>
      <c r="V1010" s="11">
        <f t="shared" si="2"/>
        <v>1</v>
      </c>
      <c r="W1010" s="11">
        <f t="shared" si="3"/>
        <v>0</v>
      </c>
      <c r="X1010" s="11">
        <f t="shared" si="4"/>
        <v>0</v>
      </c>
      <c r="Y1010" s="11">
        <f t="shared" si="5"/>
        <v>0</v>
      </c>
      <c r="Z1010" s="12">
        <f>ROUNDUP(SUM(VLOOKUP(F1010,'Pontuação 3.0'!A$2:B$11,2,FALSE),VLOOKUP(E1010,'Pontuação 3.0'!C$2:D$11,2,FALSE),VLOOKUP(H1010,'Pontuação 3.0'!I$2:J$11,2,FALSE),VLOOKUP(J1010,'Pontuação 3.0'!G$2:H$11,2,FALSE),VLOOKUP(G1010,'Pontuação 3.0'!E$2:F$11,2,FALSE),VLOOKUP(K1010,'Pontuação 3.0'!K$2:L$11,2,FALSE),VLOOKUP(L1010,'Pontuação 3.0'!M$2:N$13,2,FALSE)),0)</f>
        <v>2228</v>
      </c>
      <c r="AA1010" s="12">
        <f t="shared" si="6"/>
        <v>223</v>
      </c>
      <c r="AB1010" s="12" t="str">
        <f t="array" ref="AB1010">IFERROR(INDEX('Pontuação 3.0'!G$13:G$191, MATCH(AA1010, 'Pontuação 3.0'!F$13:F$191, 0)), "Faixa Indefinida")</f>
        <v>B</v>
      </c>
      <c r="AC1010" s="12">
        <f t="shared" si="7"/>
        <v>0</v>
      </c>
      <c r="AD1010" s="12">
        <f t="shared" si="8"/>
        <v>1</v>
      </c>
      <c r="AE1010" s="12">
        <f t="shared" si="9"/>
        <v>0</v>
      </c>
      <c r="AF1010" s="12">
        <f t="shared" si="10"/>
        <v>0</v>
      </c>
    </row>
    <row r="1011" ht="15.75" customHeight="1">
      <c r="A1011" s="8">
        <v>45685.0</v>
      </c>
      <c r="B1011" s="9" t="s">
        <v>2389</v>
      </c>
      <c r="C1011" s="9" t="s">
        <v>2390</v>
      </c>
      <c r="D1011" s="15">
        <v>9.2984929619E10</v>
      </c>
      <c r="E1011" s="9" t="s">
        <v>13936</v>
      </c>
      <c r="F1011" s="9" t="s">
        <v>13948</v>
      </c>
      <c r="G1011" s="9" t="s">
        <v>13957</v>
      </c>
      <c r="H1011" s="9" t="s">
        <v>13951</v>
      </c>
      <c r="I1011" s="9" t="s">
        <v>13940</v>
      </c>
      <c r="J1011" s="9" t="s">
        <v>13929</v>
      </c>
      <c r="K1011" s="9" t="s">
        <v>13930</v>
      </c>
      <c r="L1011" s="9" t="s">
        <v>13954</v>
      </c>
      <c r="M1011" s="9" t="s">
        <v>13942</v>
      </c>
      <c r="N1011" s="13" t="s">
        <v>65</v>
      </c>
      <c r="O1011" s="13" t="s">
        <v>2391</v>
      </c>
      <c r="P1011" s="13" t="s">
        <v>295</v>
      </c>
      <c r="Q1011" s="13" t="s">
        <v>2393</v>
      </c>
      <c r="R1011" s="13" t="s">
        <v>2392</v>
      </c>
      <c r="S1011" s="10">
        <f>ROUNDUP(SUM(VLOOKUP(F1011,'Pontuação'!A$2:B$11,2,FALSE),VLOOKUP(E1011,'Pontuação'!C$2:D$11,2,FALSE),VLOOKUP(H1011,'Pontuação'!I$2:J$11,2,FALSE),VLOOKUP(J1011,'Pontuação'!G$2:H$11,2,FALSE),VLOOKUP(L1011,'Pontuação'!M$2:N$13,2,FALSE)),0)</f>
        <v>1504</v>
      </c>
      <c r="T1011" s="11">
        <f t="shared" si="1"/>
        <v>150</v>
      </c>
      <c r="U1011" s="11" t="str">
        <f t="array" ref="U1011">IFERROR(INDEX('Pontuação'!G$13:G$101, MATCH(T1011, 'Pontuação'!F$13:F$101, 0)), "Faixa Indefinida")</f>
        <v>C</v>
      </c>
      <c r="V1011" s="11">
        <f t="shared" si="2"/>
        <v>0</v>
      </c>
      <c r="W1011" s="11">
        <f t="shared" si="3"/>
        <v>0</v>
      </c>
      <c r="X1011" s="11">
        <f t="shared" si="4"/>
        <v>1</v>
      </c>
      <c r="Y1011" s="11">
        <f t="shared" si="5"/>
        <v>0</v>
      </c>
      <c r="Z1011" s="12">
        <f>ROUNDUP(SUM(VLOOKUP(F1011,'Pontuação 3.0'!A$2:B$11,2,FALSE),VLOOKUP(E1011,'Pontuação 3.0'!C$2:D$11,2,FALSE),VLOOKUP(H1011,'Pontuação 3.0'!I$2:J$11,2,FALSE),VLOOKUP(J1011,'Pontuação 3.0'!G$2:H$11,2,FALSE),VLOOKUP(G1011,'Pontuação 3.0'!E$2:F$11,2,FALSE),VLOOKUP(K1011,'Pontuação 3.0'!K$2:L$11,2,FALSE),VLOOKUP(L1011,'Pontuação 3.0'!M$2:N$13,2,FALSE)),0)</f>
        <v>2070</v>
      </c>
      <c r="AA1011" s="12">
        <f t="shared" si="6"/>
        <v>207</v>
      </c>
      <c r="AB1011" s="12" t="str">
        <f t="array" ref="AB1011">IFERROR(INDEX('Pontuação 3.0'!G$13:G$191, MATCH(AA1011, 'Pontuação 3.0'!F$13:F$191, 0)), "Faixa Indefinida")</f>
        <v>C</v>
      </c>
      <c r="AC1011" s="12">
        <f t="shared" si="7"/>
        <v>0</v>
      </c>
      <c r="AD1011" s="12">
        <f t="shared" si="8"/>
        <v>0</v>
      </c>
      <c r="AE1011" s="12">
        <f t="shared" si="9"/>
        <v>1</v>
      </c>
      <c r="AF1011" s="12">
        <f t="shared" si="10"/>
        <v>0</v>
      </c>
    </row>
    <row r="1012" ht="15.75" customHeight="1">
      <c r="A1012" s="8">
        <v>45685.0</v>
      </c>
      <c r="B1012" s="9" t="s">
        <v>2396</v>
      </c>
      <c r="C1012" s="9" t="s">
        <v>2397</v>
      </c>
      <c r="D1012" s="15">
        <v>9.1986090725E10</v>
      </c>
      <c r="E1012" s="9" t="s">
        <v>13936</v>
      </c>
      <c r="F1012" s="9" t="s">
        <v>13948</v>
      </c>
      <c r="G1012" s="9" t="s">
        <v>13944</v>
      </c>
      <c r="H1012" s="9" t="s">
        <v>13949</v>
      </c>
      <c r="I1012" s="9" t="s">
        <v>13928</v>
      </c>
      <c r="J1012" s="9" t="s">
        <v>13929</v>
      </c>
      <c r="K1012" s="9" t="s">
        <v>13930</v>
      </c>
      <c r="L1012" s="9" t="s">
        <v>13931</v>
      </c>
      <c r="M1012" s="9" t="s">
        <v>13952</v>
      </c>
      <c r="N1012" s="13" t="s">
        <v>12</v>
      </c>
      <c r="O1012" s="13" t="s">
        <v>14</v>
      </c>
      <c r="P1012" s="13" t="s">
        <v>399</v>
      </c>
      <c r="Q1012" s="13" t="s">
        <v>20</v>
      </c>
      <c r="R1012" s="13" t="s">
        <v>15</v>
      </c>
      <c r="S1012" s="10">
        <f>ROUNDUP(SUM(VLOOKUP(F1012,'Pontuação'!A$2:B$11,2,FALSE),VLOOKUP(E1012,'Pontuação'!C$2:D$11,2,FALSE),VLOOKUP(H1012,'Pontuação'!I$2:J$11,2,FALSE),VLOOKUP(J1012,'Pontuação'!G$2:H$11,2,FALSE),VLOOKUP(L1012,'Pontuação'!M$2:N$13,2,FALSE)),0)</f>
        <v>1583</v>
      </c>
      <c r="T1012" s="11">
        <f t="shared" si="1"/>
        <v>158</v>
      </c>
      <c r="U1012" s="11" t="str">
        <f t="array" ref="U1012">IFERROR(INDEX('Pontuação'!G$13:G$101, MATCH(T1012, 'Pontuação'!F$13:F$101, 0)), "Faixa Indefinida")</f>
        <v>C</v>
      </c>
      <c r="V1012" s="11">
        <f t="shared" si="2"/>
        <v>0</v>
      </c>
      <c r="W1012" s="11">
        <f t="shared" si="3"/>
        <v>0</v>
      </c>
      <c r="X1012" s="11">
        <f t="shared" si="4"/>
        <v>1</v>
      </c>
      <c r="Y1012" s="11">
        <f t="shared" si="5"/>
        <v>0</v>
      </c>
      <c r="Z1012" s="12">
        <f>ROUNDUP(SUM(VLOOKUP(F1012,'Pontuação 3.0'!A$2:B$11,2,FALSE),VLOOKUP(E1012,'Pontuação 3.0'!C$2:D$11,2,FALSE),VLOOKUP(H1012,'Pontuação 3.0'!I$2:J$11,2,FALSE),VLOOKUP(J1012,'Pontuação 3.0'!G$2:H$11,2,FALSE),VLOOKUP(G1012,'Pontuação 3.0'!E$2:F$11,2,FALSE),VLOOKUP(K1012,'Pontuação 3.0'!K$2:L$11,2,FALSE),VLOOKUP(L1012,'Pontuação 3.0'!M$2:N$13,2,FALSE)),0)</f>
        <v>2197</v>
      </c>
      <c r="AA1012" s="12">
        <f t="shared" si="6"/>
        <v>220</v>
      </c>
      <c r="AB1012" s="12" t="str">
        <f t="array" ref="AB1012">IFERROR(INDEX('Pontuação 3.0'!G$13:G$191, MATCH(AA1012, 'Pontuação 3.0'!F$13:F$191, 0)), "Faixa Indefinida")</f>
        <v>B</v>
      </c>
      <c r="AC1012" s="12">
        <f t="shared" si="7"/>
        <v>0</v>
      </c>
      <c r="AD1012" s="12">
        <f t="shared" si="8"/>
        <v>1</v>
      </c>
      <c r="AE1012" s="12">
        <f t="shared" si="9"/>
        <v>0</v>
      </c>
      <c r="AF1012" s="12">
        <f t="shared" si="10"/>
        <v>0</v>
      </c>
    </row>
    <row r="1013" ht="15.75" customHeight="1">
      <c r="A1013" s="8">
        <v>45685.0</v>
      </c>
      <c r="B1013" s="9" t="s">
        <v>2398</v>
      </c>
      <c r="C1013" s="9" t="s">
        <v>2399</v>
      </c>
      <c r="D1013" s="15">
        <v>7.3999260234E10</v>
      </c>
      <c r="E1013" s="9" t="s">
        <v>13936</v>
      </c>
      <c r="F1013" s="9" t="s">
        <v>13950</v>
      </c>
      <c r="G1013" s="9" t="s">
        <v>13957</v>
      </c>
      <c r="H1013" s="9" t="s">
        <v>13927</v>
      </c>
      <c r="I1013" s="9" t="s">
        <v>13940</v>
      </c>
      <c r="J1013" s="9" t="s">
        <v>13939</v>
      </c>
      <c r="K1013" s="9" t="s">
        <v>13940</v>
      </c>
      <c r="L1013" s="9" t="s">
        <v>13931</v>
      </c>
      <c r="M1013" s="9" t="s">
        <v>13946</v>
      </c>
      <c r="N1013" s="13" t="s">
        <v>12</v>
      </c>
      <c r="O1013" s="13" t="s">
        <v>14</v>
      </c>
      <c r="P1013" s="13" t="s">
        <v>13</v>
      </c>
      <c r="Q1013" s="13" t="s">
        <v>84</v>
      </c>
      <c r="R1013" s="13" t="s">
        <v>15</v>
      </c>
      <c r="S1013" s="10">
        <f>ROUNDUP(SUM(VLOOKUP(F1013,'Pontuação'!A$2:B$11,2,FALSE),VLOOKUP(E1013,'Pontuação'!C$2:D$11,2,FALSE),VLOOKUP(H1013,'Pontuação'!I$2:J$11,2,FALSE),VLOOKUP(J1013,'Pontuação'!G$2:H$11,2,FALSE),VLOOKUP(L1013,'Pontuação'!M$2:N$13,2,FALSE)),0)</f>
        <v>1544</v>
      </c>
      <c r="T1013" s="11">
        <f t="shared" si="1"/>
        <v>154</v>
      </c>
      <c r="U1013" s="11" t="str">
        <f t="array" ref="U1013">IFERROR(INDEX('Pontuação'!G$13:G$101, MATCH(T1013, 'Pontuação'!F$13:F$101, 0)), "Faixa Indefinida")</f>
        <v>C</v>
      </c>
      <c r="V1013" s="11">
        <f t="shared" si="2"/>
        <v>0</v>
      </c>
      <c r="W1013" s="11">
        <f t="shared" si="3"/>
        <v>0</v>
      </c>
      <c r="X1013" s="11">
        <f t="shared" si="4"/>
        <v>1</v>
      </c>
      <c r="Y1013" s="11">
        <f t="shared" si="5"/>
        <v>0</v>
      </c>
      <c r="Z1013" s="12">
        <f>ROUNDUP(SUM(VLOOKUP(F1013,'Pontuação 3.0'!A$2:B$11,2,FALSE),VLOOKUP(E1013,'Pontuação 3.0'!C$2:D$11,2,FALSE),VLOOKUP(H1013,'Pontuação 3.0'!I$2:J$11,2,FALSE),VLOOKUP(J1013,'Pontuação 3.0'!G$2:H$11,2,FALSE),VLOOKUP(G1013,'Pontuação 3.0'!E$2:F$11,2,FALSE),VLOOKUP(K1013,'Pontuação 3.0'!K$2:L$11,2,FALSE),VLOOKUP(L1013,'Pontuação 3.0'!M$2:N$13,2,FALSE)),0)</f>
        <v>1976</v>
      </c>
      <c r="AA1013" s="12">
        <f t="shared" si="6"/>
        <v>198</v>
      </c>
      <c r="AB1013" s="12" t="str">
        <f t="array" ref="AB1013">IFERROR(INDEX('Pontuação 3.0'!G$13:G$191, MATCH(AA1013, 'Pontuação 3.0'!F$13:F$191, 0)), "Faixa Indefinida")</f>
        <v>C</v>
      </c>
      <c r="AC1013" s="12">
        <f t="shared" si="7"/>
        <v>0</v>
      </c>
      <c r="AD1013" s="12">
        <f t="shared" si="8"/>
        <v>0</v>
      </c>
      <c r="AE1013" s="12">
        <f t="shared" si="9"/>
        <v>1</v>
      </c>
      <c r="AF1013" s="12">
        <f t="shared" si="10"/>
        <v>0</v>
      </c>
    </row>
    <row r="1014" ht="15.75" customHeight="1">
      <c r="A1014" s="8">
        <v>45685.0</v>
      </c>
      <c r="B1014" s="9" t="s">
        <v>1557</v>
      </c>
      <c r="C1014" s="9" t="s">
        <v>2384</v>
      </c>
      <c r="D1014" s="15">
        <v>5.4991770759E10</v>
      </c>
      <c r="E1014" s="9" t="s">
        <v>13924</v>
      </c>
      <c r="F1014" s="9" t="s">
        <v>13950</v>
      </c>
      <c r="G1014" s="9" t="s">
        <v>13957</v>
      </c>
      <c r="H1014" s="9" t="s">
        <v>13927</v>
      </c>
      <c r="I1014" s="9" t="s">
        <v>13940</v>
      </c>
      <c r="J1014" s="9" t="s">
        <v>13929</v>
      </c>
      <c r="K1014" s="9" t="s">
        <v>13940</v>
      </c>
      <c r="L1014" s="9" t="s">
        <v>13945</v>
      </c>
      <c r="M1014" s="9" t="s">
        <v>13942</v>
      </c>
      <c r="N1014" s="13" t="s">
        <v>12</v>
      </c>
      <c r="O1014" s="13" t="s">
        <v>14</v>
      </c>
      <c r="P1014" s="13" t="s">
        <v>39</v>
      </c>
      <c r="Q1014" s="13" t="s">
        <v>33</v>
      </c>
      <c r="R1014" s="13" t="s">
        <v>65</v>
      </c>
      <c r="S1014" s="10">
        <f>ROUNDUP(SUM(VLOOKUP(F1014,'Pontuação'!A$2:B$11,2,FALSE),VLOOKUP(E1014,'Pontuação'!C$2:D$11,2,FALSE),VLOOKUP(H1014,'Pontuação'!I$2:J$11,2,FALSE),VLOOKUP(J1014,'Pontuação'!G$2:H$11,2,FALSE),VLOOKUP(L1014,'Pontuação'!M$2:N$13,2,FALSE)),0)</f>
        <v>1575</v>
      </c>
      <c r="T1014" s="11">
        <f t="shared" si="1"/>
        <v>158</v>
      </c>
      <c r="U1014" s="11" t="str">
        <f t="array" ref="U1014">IFERROR(INDEX('Pontuação'!G$13:G$101, MATCH(T1014, 'Pontuação'!F$13:F$101, 0)), "Faixa Indefinida")</f>
        <v>C</v>
      </c>
      <c r="V1014" s="11">
        <f t="shared" si="2"/>
        <v>0</v>
      </c>
      <c r="W1014" s="11">
        <f t="shared" si="3"/>
        <v>0</v>
      </c>
      <c r="X1014" s="11">
        <f t="shared" si="4"/>
        <v>1</v>
      </c>
      <c r="Y1014" s="11">
        <f t="shared" si="5"/>
        <v>0</v>
      </c>
      <c r="Z1014" s="12">
        <f>ROUNDUP(SUM(VLOOKUP(F1014,'Pontuação 3.0'!A$2:B$11,2,FALSE),VLOOKUP(E1014,'Pontuação 3.0'!C$2:D$11,2,FALSE),VLOOKUP(H1014,'Pontuação 3.0'!I$2:J$11,2,FALSE),VLOOKUP(J1014,'Pontuação 3.0'!G$2:H$11,2,FALSE),VLOOKUP(G1014,'Pontuação 3.0'!E$2:F$11,2,FALSE),VLOOKUP(K1014,'Pontuação 3.0'!K$2:L$11,2,FALSE),VLOOKUP(L1014,'Pontuação 3.0'!M$2:N$13,2,FALSE)),0)</f>
        <v>1880</v>
      </c>
      <c r="AA1014" s="12">
        <f t="shared" si="6"/>
        <v>188</v>
      </c>
      <c r="AB1014" s="12" t="str">
        <f t="array" ref="AB1014">IFERROR(INDEX('Pontuação 3.0'!G$13:G$191, MATCH(AA1014, 'Pontuação 3.0'!F$13:F$191, 0)), "Faixa Indefinida")</f>
        <v>D</v>
      </c>
      <c r="AC1014" s="12">
        <f t="shared" si="7"/>
        <v>0</v>
      </c>
      <c r="AD1014" s="12">
        <f t="shared" si="8"/>
        <v>0</v>
      </c>
      <c r="AE1014" s="12">
        <f t="shared" si="9"/>
        <v>0</v>
      </c>
      <c r="AF1014" s="12">
        <f t="shared" si="10"/>
        <v>1</v>
      </c>
    </row>
    <row r="1015" ht="15.75" customHeight="1">
      <c r="A1015" s="8">
        <v>45685.0</v>
      </c>
      <c r="B1015" s="9" t="s">
        <v>131</v>
      </c>
      <c r="C1015" s="9" t="s">
        <v>2404</v>
      </c>
      <c r="D1015" s="15">
        <v>6.7991331244E10</v>
      </c>
      <c r="E1015" s="9" t="s">
        <v>13936</v>
      </c>
      <c r="F1015" s="9" t="s">
        <v>13948</v>
      </c>
      <c r="G1015" s="9" t="s">
        <v>13957</v>
      </c>
      <c r="H1015" s="9" t="s">
        <v>13960</v>
      </c>
      <c r="I1015" s="9" t="s">
        <v>13940</v>
      </c>
      <c r="J1015" s="9" t="s">
        <v>13929</v>
      </c>
      <c r="K1015" s="9" t="s">
        <v>13930</v>
      </c>
      <c r="L1015" s="9" t="s">
        <v>13931</v>
      </c>
      <c r="M1015" s="9" t="s">
        <v>13942</v>
      </c>
      <c r="N1015" s="13" t="s">
        <v>12</v>
      </c>
      <c r="O1015" s="13" t="s">
        <v>14</v>
      </c>
      <c r="P1015" s="13" t="s">
        <v>13</v>
      </c>
      <c r="Q1015" s="13" t="s">
        <v>77</v>
      </c>
      <c r="R1015" s="13" t="s">
        <v>15</v>
      </c>
      <c r="S1015" s="10">
        <f>ROUNDUP(SUM(VLOOKUP(F1015,'Pontuação'!A$2:B$11,2,FALSE),VLOOKUP(E1015,'Pontuação'!C$2:D$11,2,FALSE),VLOOKUP(H1015,'Pontuação'!I$2:J$11,2,FALSE),VLOOKUP(J1015,'Pontuação'!G$2:H$11,2,FALSE),VLOOKUP(L1015,'Pontuação'!M$2:N$13,2,FALSE)),0)</f>
        <v>1357</v>
      </c>
      <c r="T1015" s="11">
        <f t="shared" si="1"/>
        <v>136</v>
      </c>
      <c r="U1015" s="11" t="str">
        <f t="array" ref="U1015">IFERROR(INDEX('Pontuação'!G$13:G$101, MATCH(T1015, 'Pontuação'!F$13:F$101, 0)), "Faixa Indefinida")</f>
        <v>D</v>
      </c>
      <c r="V1015" s="11">
        <f t="shared" si="2"/>
        <v>0</v>
      </c>
      <c r="W1015" s="11">
        <f t="shared" si="3"/>
        <v>0</v>
      </c>
      <c r="X1015" s="11">
        <f t="shared" si="4"/>
        <v>0</v>
      </c>
      <c r="Y1015" s="11">
        <f t="shared" si="5"/>
        <v>1</v>
      </c>
      <c r="Z1015" s="12">
        <f>ROUNDUP(SUM(VLOOKUP(F1015,'Pontuação 3.0'!A$2:B$11,2,FALSE),VLOOKUP(E1015,'Pontuação 3.0'!C$2:D$11,2,FALSE),VLOOKUP(H1015,'Pontuação 3.0'!I$2:J$11,2,FALSE),VLOOKUP(J1015,'Pontuação 3.0'!G$2:H$11,2,FALSE),VLOOKUP(G1015,'Pontuação 3.0'!E$2:F$11,2,FALSE),VLOOKUP(K1015,'Pontuação 3.0'!K$2:L$11,2,FALSE),VLOOKUP(L1015,'Pontuação 3.0'!M$2:N$13,2,FALSE)),0)</f>
        <v>1992</v>
      </c>
      <c r="AA1015" s="12">
        <f t="shared" si="6"/>
        <v>199</v>
      </c>
      <c r="AB1015" s="12" t="str">
        <f t="array" ref="AB1015">IFERROR(INDEX('Pontuação 3.0'!G$13:G$191, MATCH(AA1015, 'Pontuação 3.0'!F$13:F$191, 0)), "Faixa Indefinida")</f>
        <v>C</v>
      </c>
      <c r="AC1015" s="12">
        <f t="shared" si="7"/>
        <v>0</v>
      </c>
      <c r="AD1015" s="12">
        <f t="shared" si="8"/>
        <v>0</v>
      </c>
      <c r="AE1015" s="12">
        <f t="shared" si="9"/>
        <v>1</v>
      </c>
      <c r="AF1015" s="12">
        <f t="shared" si="10"/>
        <v>0</v>
      </c>
    </row>
    <row r="1016" ht="15.75" customHeight="1">
      <c r="A1016" s="8">
        <v>45685.0</v>
      </c>
      <c r="B1016" s="9" t="s">
        <v>2407</v>
      </c>
      <c r="C1016" s="9" t="s">
        <v>2408</v>
      </c>
      <c r="D1016" s="15">
        <v>4.7991907697E10</v>
      </c>
      <c r="E1016" s="9" t="s">
        <v>13936</v>
      </c>
      <c r="F1016" s="9" t="s">
        <v>13950</v>
      </c>
      <c r="G1016" s="9" t="s">
        <v>13926</v>
      </c>
      <c r="H1016" s="9" t="s">
        <v>13938</v>
      </c>
      <c r="I1016" s="9" t="s">
        <v>13940</v>
      </c>
      <c r="J1016" s="9" t="s">
        <v>13956</v>
      </c>
      <c r="K1016" s="9" t="s">
        <v>13940</v>
      </c>
      <c r="L1016" s="9" t="s">
        <v>13954</v>
      </c>
      <c r="M1016" s="9" t="s">
        <v>13942</v>
      </c>
      <c r="N1016" s="13" t="s">
        <v>12</v>
      </c>
      <c r="O1016" s="13" t="s">
        <v>14</v>
      </c>
      <c r="P1016" s="13" t="s">
        <v>32</v>
      </c>
      <c r="Q1016" s="13" t="s">
        <v>20</v>
      </c>
      <c r="R1016" s="13" t="s">
        <v>15</v>
      </c>
      <c r="S1016" s="10">
        <f>ROUNDUP(SUM(VLOOKUP(F1016,'Pontuação'!A$2:B$11,2,FALSE),VLOOKUP(E1016,'Pontuação'!C$2:D$11,2,FALSE),VLOOKUP(H1016,'Pontuação'!I$2:J$11,2,FALSE),VLOOKUP(J1016,'Pontuação'!G$2:H$11,2,FALSE),VLOOKUP(L1016,'Pontuação'!M$2:N$13,2,FALSE)),0)</f>
        <v>1820</v>
      </c>
      <c r="T1016" s="11">
        <f t="shared" si="1"/>
        <v>182</v>
      </c>
      <c r="U1016" s="11" t="str">
        <f t="array" ref="U1016">IFERROR(INDEX('Pontuação'!G$13:G$101, MATCH(T1016, 'Pontuação'!F$13:F$101, 0)), "Faixa Indefinida")</f>
        <v>B</v>
      </c>
      <c r="V1016" s="11">
        <f t="shared" si="2"/>
        <v>0</v>
      </c>
      <c r="W1016" s="11">
        <f t="shared" si="3"/>
        <v>1</v>
      </c>
      <c r="X1016" s="11">
        <f t="shared" si="4"/>
        <v>0</v>
      </c>
      <c r="Y1016" s="11">
        <f t="shared" si="5"/>
        <v>0</v>
      </c>
      <c r="Z1016" s="12">
        <f>ROUNDUP(SUM(VLOOKUP(F1016,'Pontuação 3.0'!A$2:B$11,2,FALSE),VLOOKUP(E1016,'Pontuação 3.0'!C$2:D$11,2,FALSE),VLOOKUP(H1016,'Pontuação 3.0'!I$2:J$11,2,FALSE),VLOOKUP(J1016,'Pontuação 3.0'!G$2:H$11,2,FALSE),VLOOKUP(G1016,'Pontuação 3.0'!E$2:F$11,2,FALSE),VLOOKUP(K1016,'Pontuação 3.0'!K$2:L$11,2,FALSE),VLOOKUP(L1016,'Pontuação 3.0'!M$2:N$13,2,FALSE)),0)</f>
        <v>2303</v>
      </c>
      <c r="AA1016" s="12">
        <f t="shared" si="6"/>
        <v>230</v>
      </c>
      <c r="AB1016" s="12" t="str">
        <f t="array" ref="AB1016">IFERROR(INDEX('Pontuação 3.0'!G$13:G$191, MATCH(AA1016, 'Pontuação 3.0'!F$13:F$191, 0)), "Faixa Indefinida")</f>
        <v>B</v>
      </c>
      <c r="AC1016" s="12">
        <f t="shared" si="7"/>
        <v>0</v>
      </c>
      <c r="AD1016" s="12">
        <f t="shared" si="8"/>
        <v>1</v>
      </c>
      <c r="AE1016" s="12">
        <f t="shared" si="9"/>
        <v>0</v>
      </c>
      <c r="AF1016" s="12">
        <f t="shared" si="10"/>
        <v>0</v>
      </c>
    </row>
    <row r="1017" ht="15.75" customHeight="1">
      <c r="A1017" s="8">
        <v>45685.0</v>
      </c>
      <c r="B1017" s="9" t="s">
        <v>2402</v>
      </c>
      <c r="C1017" s="9" t="s">
        <v>2403</v>
      </c>
      <c r="D1017" s="15">
        <v>9.1993862705E10</v>
      </c>
      <c r="E1017" s="9" t="s">
        <v>13936</v>
      </c>
      <c r="F1017" s="9" t="s">
        <v>13948</v>
      </c>
      <c r="G1017" s="9" t="s">
        <v>13944</v>
      </c>
      <c r="H1017" s="9" t="s">
        <v>13949</v>
      </c>
      <c r="I1017" s="9" t="s">
        <v>13940</v>
      </c>
      <c r="J1017" s="9" t="s">
        <v>13939</v>
      </c>
      <c r="K1017" s="9" t="s">
        <v>13940</v>
      </c>
      <c r="L1017" s="9" t="s">
        <v>13931</v>
      </c>
      <c r="M1017" s="9" t="s">
        <v>13946</v>
      </c>
      <c r="N1017" s="13" t="s">
        <v>12</v>
      </c>
      <c r="O1017" s="13" t="s">
        <v>14</v>
      </c>
      <c r="P1017" s="13" t="s">
        <v>32</v>
      </c>
      <c r="Q1017" s="13" t="s">
        <v>77</v>
      </c>
      <c r="R1017" s="13" t="s">
        <v>15</v>
      </c>
      <c r="S1017" s="10">
        <f>ROUNDUP(SUM(VLOOKUP(F1017,'Pontuação'!A$2:B$11,2,FALSE),VLOOKUP(E1017,'Pontuação'!C$2:D$11,2,FALSE),VLOOKUP(H1017,'Pontuação'!I$2:J$11,2,FALSE),VLOOKUP(J1017,'Pontuação'!G$2:H$11,2,FALSE),VLOOKUP(L1017,'Pontuação'!M$2:N$13,2,FALSE)),0)</f>
        <v>1688</v>
      </c>
      <c r="T1017" s="11">
        <f t="shared" si="1"/>
        <v>169</v>
      </c>
      <c r="U1017" s="11" t="str">
        <f t="array" ref="U1017">IFERROR(INDEX('Pontuação'!G$13:G$101, MATCH(T1017, 'Pontuação'!F$13:F$101, 0)), "Faixa Indefinida")</f>
        <v>B</v>
      </c>
      <c r="V1017" s="11">
        <f t="shared" si="2"/>
        <v>0</v>
      </c>
      <c r="W1017" s="11">
        <f t="shared" si="3"/>
        <v>1</v>
      </c>
      <c r="X1017" s="11">
        <f t="shared" si="4"/>
        <v>0</v>
      </c>
      <c r="Y1017" s="11">
        <f t="shared" si="5"/>
        <v>0</v>
      </c>
      <c r="Z1017" s="12">
        <f>ROUNDUP(SUM(VLOOKUP(F1017,'Pontuação 3.0'!A$2:B$11,2,FALSE),VLOOKUP(E1017,'Pontuação 3.0'!C$2:D$11,2,FALSE),VLOOKUP(H1017,'Pontuação 3.0'!I$2:J$11,2,FALSE),VLOOKUP(J1017,'Pontuação 3.0'!G$2:H$11,2,FALSE),VLOOKUP(G1017,'Pontuação 3.0'!E$2:F$11,2,FALSE),VLOOKUP(K1017,'Pontuação 3.0'!K$2:L$11,2,FALSE),VLOOKUP(L1017,'Pontuação 3.0'!M$2:N$13,2,FALSE)),0)</f>
        <v>2088</v>
      </c>
      <c r="AA1017" s="12">
        <f t="shared" si="6"/>
        <v>209</v>
      </c>
      <c r="AB1017" s="12" t="str">
        <f t="array" ref="AB1017">IFERROR(INDEX('Pontuação 3.0'!G$13:G$191, MATCH(AA1017, 'Pontuação 3.0'!F$13:F$191, 0)), "Faixa Indefinida")</f>
        <v>C</v>
      </c>
      <c r="AC1017" s="12">
        <f t="shared" si="7"/>
        <v>0</v>
      </c>
      <c r="AD1017" s="12">
        <f t="shared" si="8"/>
        <v>0</v>
      </c>
      <c r="AE1017" s="12">
        <f t="shared" si="9"/>
        <v>1</v>
      </c>
      <c r="AF1017" s="12">
        <f t="shared" si="10"/>
        <v>0</v>
      </c>
    </row>
    <row r="1018" ht="15.75" customHeight="1">
      <c r="A1018" s="8">
        <v>45685.0</v>
      </c>
      <c r="B1018" s="9" t="s">
        <v>2405</v>
      </c>
      <c r="C1018" s="9" t="s">
        <v>2406</v>
      </c>
      <c r="D1018" s="15">
        <v>7.7991314959E10</v>
      </c>
      <c r="E1018" s="9" t="s">
        <v>13936</v>
      </c>
      <c r="F1018" s="9" t="s">
        <v>13950</v>
      </c>
      <c r="G1018" s="9" t="s">
        <v>13957</v>
      </c>
      <c r="H1018" s="9" t="s">
        <v>13927</v>
      </c>
      <c r="I1018" s="9" t="s">
        <v>13940</v>
      </c>
      <c r="J1018" s="9" t="s">
        <v>13939</v>
      </c>
      <c r="K1018" s="9" t="s">
        <v>13940</v>
      </c>
      <c r="L1018" s="9" t="s">
        <v>13945</v>
      </c>
      <c r="M1018" s="9" t="s">
        <v>13952</v>
      </c>
      <c r="N1018" s="13" t="s">
        <v>12</v>
      </c>
      <c r="O1018" s="13" t="s">
        <v>14</v>
      </c>
      <c r="P1018" s="13" t="s">
        <v>13</v>
      </c>
      <c r="Q1018" s="13" t="s">
        <v>48</v>
      </c>
      <c r="R1018" s="13" t="s">
        <v>15</v>
      </c>
      <c r="S1018" s="10">
        <f>ROUNDUP(SUM(VLOOKUP(F1018,'Pontuação'!A$2:B$11,2,FALSE),VLOOKUP(E1018,'Pontuação'!C$2:D$11,2,FALSE),VLOOKUP(H1018,'Pontuação'!I$2:J$11,2,FALSE),VLOOKUP(J1018,'Pontuação'!G$2:H$11,2,FALSE),VLOOKUP(L1018,'Pontuação'!M$2:N$13,2,FALSE)),0)</f>
        <v>1676</v>
      </c>
      <c r="T1018" s="11">
        <f t="shared" si="1"/>
        <v>168</v>
      </c>
      <c r="U1018" s="11" t="str">
        <f t="array" ref="U1018">IFERROR(INDEX('Pontuação'!G$13:G$101, MATCH(T1018, 'Pontuação'!F$13:F$101, 0)), "Faixa Indefinida")</f>
        <v>B</v>
      </c>
      <c r="V1018" s="11">
        <f t="shared" si="2"/>
        <v>0</v>
      </c>
      <c r="W1018" s="11">
        <f t="shared" si="3"/>
        <v>1</v>
      </c>
      <c r="X1018" s="11">
        <f t="shared" si="4"/>
        <v>0</v>
      </c>
      <c r="Y1018" s="11">
        <f t="shared" si="5"/>
        <v>0</v>
      </c>
      <c r="Z1018" s="12">
        <f>ROUNDUP(SUM(VLOOKUP(F1018,'Pontuação 3.0'!A$2:B$11,2,FALSE),VLOOKUP(E1018,'Pontuação 3.0'!C$2:D$11,2,FALSE),VLOOKUP(H1018,'Pontuação 3.0'!I$2:J$11,2,FALSE),VLOOKUP(J1018,'Pontuação 3.0'!G$2:H$11,2,FALSE),VLOOKUP(G1018,'Pontuação 3.0'!E$2:F$11,2,FALSE),VLOOKUP(K1018,'Pontuação 3.0'!K$2:L$11,2,FALSE),VLOOKUP(L1018,'Pontuação 3.0'!M$2:N$13,2,FALSE)),0)</f>
        <v>2062</v>
      </c>
      <c r="AA1018" s="12">
        <f t="shared" si="6"/>
        <v>206</v>
      </c>
      <c r="AB1018" s="12" t="str">
        <f t="array" ref="AB1018">IFERROR(INDEX('Pontuação 3.0'!G$13:G$191, MATCH(AA1018, 'Pontuação 3.0'!F$13:F$191, 0)), "Faixa Indefinida")</f>
        <v>C</v>
      </c>
      <c r="AC1018" s="12">
        <f t="shared" si="7"/>
        <v>0</v>
      </c>
      <c r="AD1018" s="12">
        <f t="shared" si="8"/>
        <v>0</v>
      </c>
      <c r="AE1018" s="12">
        <f t="shared" si="9"/>
        <v>1</v>
      </c>
      <c r="AF1018" s="12">
        <f t="shared" si="10"/>
        <v>0</v>
      </c>
    </row>
    <row r="1019" ht="15.75" customHeight="1">
      <c r="A1019" s="8">
        <v>45685.0</v>
      </c>
      <c r="B1019" s="9" t="s">
        <v>2414</v>
      </c>
      <c r="C1019" s="9" t="s">
        <v>2415</v>
      </c>
      <c r="D1019" s="15">
        <v>6.1993873535E10</v>
      </c>
      <c r="E1019" s="9" t="s">
        <v>13936</v>
      </c>
      <c r="F1019" s="9" t="s">
        <v>13950</v>
      </c>
      <c r="G1019" s="9" t="s">
        <v>13955</v>
      </c>
      <c r="H1019" s="9" t="s">
        <v>13938</v>
      </c>
      <c r="I1019" s="9" t="s">
        <v>13940</v>
      </c>
      <c r="J1019" s="9" t="s">
        <v>13929</v>
      </c>
      <c r="K1019" s="9" t="s">
        <v>13940</v>
      </c>
      <c r="L1019" s="9" t="s">
        <v>13945</v>
      </c>
      <c r="M1019" s="9" t="s">
        <v>13942</v>
      </c>
      <c r="N1019" s="13" t="s">
        <v>12</v>
      </c>
      <c r="O1019" s="13" t="s">
        <v>14</v>
      </c>
      <c r="P1019" s="13" t="s">
        <v>93</v>
      </c>
      <c r="Q1019" s="13" t="s">
        <v>20</v>
      </c>
      <c r="R1019" s="13" t="s">
        <v>15</v>
      </c>
      <c r="S1019" s="10">
        <f>ROUNDUP(SUM(VLOOKUP(F1019,'Pontuação'!A$2:B$11,2,FALSE),VLOOKUP(E1019,'Pontuação'!C$2:D$11,2,FALSE),VLOOKUP(H1019,'Pontuação'!I$2:J$11,2,FALSE),VLOOKUP(J1019,'Pontuação'!G$2:H$11,2,FALSE),VLOOKUP(L1019,'Pontuação'!M$2:N$13,2,FALSE)),0)</f>
        <v>1711</v>
      </c>
      <c r="T1019" s="11">
        <f t="shared" si="1"/>
        <v>171</v>
      </c>
      <c r="U1019" s="11" t="str">
        <f t="array" ref="U1019">IFERROR(INDEX('Pontuação'!G$13:G$101, MATCH(T1019, 'Pontuação'!F$13:F$101, 0)), "Faixa Indefinida")</f>
        <v>B</v>
      </c>
      <c r="V1019" s="11">
        <f t="shared" si="2"/>
        <v>0</v>
      </c>
      <c r="W1019" s="11">
        <f t="shared" si="3"/>
        <v>1</v>
      </c>
      <c r="X1019" s="11">
        <f t="shared" si="4"/>
        <v>0</v>
      </c>
      <c r="Y1019" s="11">
        <f t="shared" si="5"/>
        <v>0</v>
      </c>
      <c r="Z1019" s="12">
        <f>ROUNDUP(SUM(VLOOKUP(F1019,'Pontuação 3.0'!A$2:B$11,2,FALSE),VLOOKUP(E1019,'Pontuação 3.0'!C$2:D$11,2,FALSE),VLOOKUP(H1019,'Pontuação 3.0'!I$2:J$11,2,FALSE),VLOOKUP(J1019,'Pontuação 3.0'!G$2:H$11,2,FALSE),VLOOKUP(G1019,'Pontuação 3.0'!E$2:F$11,2,FALSE),VLOOKUP(K1019,'Pontuação 3.0'!K$2:L$11,2,FALSE),VLOOKUP(L1019,'Pontuação 3.0'!M$2:N$13,2,FALSE)),0)</f>
        <v>2238</v>
      </c>
      <c r="AA1019" s="12">
        <f t="shared" si="6"/>
        <v>224</v>
      </c>
      <c r="AB1019" s="12" t="str">
        <f t="array" ref="AB1019">IFERROR(INDEX('Pontuação 3.0'!G$13:G$191, MATCH(AA1019, 'Pontuação 3.0'!F$13:F$191, 0)), "Faixa Indefinida")</f>
        <v>B</v>
      </c>
      <c r="AC1019" s="12">
        <f t="shared" si="7"/>
        <v>0</v>
      </c>
      <c r="AD1019" s="12">
        <f t="shared" si="8"/>
        <v>1</v>
      </c>
      <c r="AE1019" s="12">
        <f t="shared" si="9"/>
        <v>0</v>
      </c>
      <c r="AF1019" s="12">
        <f t="shared" si="10"/>
        <v>0</v>
      </c>
    </row>
    <row r="1020" ht="15.75" customHeight="1">
      <c r="A1020" s="8">
        <v>45685.0</v>
      </c>
      <c r="B1020" s="9" t="s">
        <v>2410</v>
      </c>
      <c r="C1020" s="9" t="s">
        <v>2411</v>
      </c>
      <c r="D1020" s="15">
        <v>4.8988142269E10</v>
      </c>
      <c r="E1020" s="9" t="s">
        <v>13936</v>
      </c>
      <c r="F1020" s="9" t="s">
        <v>13948</v>
      </c>
      <c r="G1020" s="9" t="s">
        <v>13944</v>
      </c>
      <c r="H1020" s="9" t="s">
        <v>13938</v>
      </c>
      <c r="I1020" s="9" t="s">
        <v>13928</v>
      </c>
      <c r="J1020" s="9" t="s">
        <v>13929</v>
      </c>
      <c r="K1020" s="9" t="s">
        <v>13940</v>
      </c>
      <c r="L1020" s="9" t="s">
        <v>13931</v>
      </c>
      <c r="M1020" s="9" t="s">
        <v>13932</v>
      </c>
      <c r="N1020" s="13" t="s">
        <v>12</v>
      </c>
      <c r="O1020" s="13" t="s">
        <v>14</v>
      </c>
      <c r="P1020" s="13" t="s">
        <v>13</v>
      </c>
      <c r="Q1020" s="13" t="s">
        <v>59</v>
      </c>
      <c r="R1020" s="13" t="s">
        <v>15</v>
      </c>
      <c r="S1020" s="10">
        <f>ROUNDUP(SUM(VLOOKUP(F1020,'Pontuação'!A$2:B$11,2,FALSE),VLOOKUP(E1020,'Pontuação'!C$2:D$11,2,FALSE),VLOOKUP(H1020,'Pontuação'!I$2:J$11,2,FALSE),VLOOKUP(J1020,'Pontuação'!G$2:H$11,2,FALSE),VLOOKUP(L1020,'Pontuação'!M$2:N$13,2,FALSE)),0)</f>
        <v>1567</v>
      </c>
      <c r="T1020" s="11">
        <f t="shared" si="1"/>
        <v>157</v>
      </c>
      <c r="U1020" s="11" t="str">
        <f t="array" ref="U1020">IFERROR(INDEX('Pontuação'!G$13:G$101, MATCH(T1020, 'Pontuação'!F$13:F$101, 0)), "Faixa Indefinida")</f>
        <v>C</v>
      </c>
      <c r="V1020" s="11">
        <f t="shared" si="2"/>
        <v>0</v>
      </c>
      <c r="W1020" s="11">
        <f t="shared" si="3"/>
        <v>0</v>
      </c>
      <c r="X1020" s="11">
        <f t="shared" si="4"/>
        <v>1</v>
      </c>
      <c r="Y1020" s="11">
        <f t="shared" si="5"/>
        <v>0</v>
      </c>
      <c r="Z1020" s="12">
        <f>ROUNDUP(SUM(VLOOKUP(F1020,'Pontuação 3.0'!A$2:B$11,2,FALSE),VLOOKUP(E1020,'Pontuação 3.0'!C$2:D$11,2,FALSE),VLOOKUP(H1020,'Pontuação 3.0'!I$2:J$11,2,FALSE),VLOOKUP(J1020,'Pontuação 3.0'!G$2:H$11,2,FALSE),VLOOKUP(G1020,'Pontuação 3.0'!E$2:F$11,2,FALSE),VLOOKUP(K1020,'Pontuação 3.0'!K$2:L$11,2,FALSE),VLOOKUP(L1020,'Pontuação 3.0'!M$2:N$13,2,FALSE)),0)</f>
        <v>1785</v>
      </c>
      <c r="AA1020" s="12">
        <f t="shared" si="6"/>
        <v>179</v>
      </c>
      <c r="AB1020" s="12" t="str">
        <f t="array" ref="AB1020">IFERROR(INDEX('Pontuação 3.0'!G$13:G$191, MATCH(AA1020, 'Pontuação 3.0'!F$13:F$191, 0)), "Faixa Indefinida")</f>
        <v>D</v>
      </c>
      <c r="AC1020" s="12">
        <f t="shared" si="7"/>
        <v>0</v>
      </c>
      <c r="AD1020" s="12">
        <f t="shared" si="8"/>
        <v>0</v>
      </c>
      <c r="AE1020" s="12">
        <f t="shared" si="9"/>
        <v>0</v>
      </c>
      <c r="AF1020" s="12">
        <f t="shared" si="10"/>
        <v>1</v>
      </c>
    </row>
    <row r="1021" ht="15.75" customHeight="1">
      <c r="A1021" s="8">
        <v>45685.0</v>
      </c>
      <c r="B1021" s="9" t="s">
        <v>2412</v>
      </c>
      <c r="C1021" s="9" t="s">
        <v>2413</v>
      </c>
      <c r="D1021" s="15">
        <v>7.1992375996E10</v>
      </c>
      <c r="E1021" s="9" t="s">
        <v>13924</v>
      </c>
      <c r="F1021" s="9" t="s">
        <v>13937</v>
      </c>
      <c r="G1021" s="9" t="s">
        <v>13944</v>
      </c>
      <c r="H1021" s="9" t="s">
        <v>13951</v>
      </c>
      <c r="I1021" s="9" t="s">
        <v>13940</v>
      </c>
      <c r="J1021" s="9" t="s">
        <v>13929</v>
      </c>
      <c r="K1021" s="9" t="s">
        <v>13930</v>
      </c>
      <c r="L1021" s="9" t="s">
        <v>13941</v>
      </c>
      <c r="M1021" s="9" t="s">
        <v>13952</v>
      </c>
      <c r="N1021" s="13" t="s">
        <v>12</v>
      </c>
      <c r="O1021" s="13" t="s">
        <v>14</v>
      </c>
      <c r="P1021" s="13" t="s">
        <v>32</v>
      </c>
      <c r="Q1021" s="13" t="s">
        <v>33</v>
      </c>
      <c r="R1021" s="13" t="s">
        <v>65</v>
      </c>
      <c r="S1021" s="10">
        <f>ROUNDUP(SUM(VLOOKUP(F1021,'Pontuação'!A$2:B$11,2,FALSE),VLOOKUP(E1021,'Pontuação'!C$2:D$11,2,FALSE),VLOOKUP(H1021,'Pontuação'!I$2:J$11,2,FALSE),VLOOKUP(J1021,'Pontuação'!G$2:H$11,2,FALSE),VLOOKUP(L1021,'Pontuação'!M$2:N$13,2,FALSE)),0)</f>
        <v>1572</v>
      </c>
      <c r="T1021" s="11">
        <f t="shared" si="1"/>
        <v>157</v>
      </c>
      <c r="U1021" s="11" t="str">
        <f t="array" ref="U1021">IFERROR(INDEX('Pontuação'!G$13:G$101, MATCH(T1021, 'Pontuação'!F$13:F$101, 0)), "Faixa Indefinida")</f>
        <v>C</v>
      </c>
      <c r="V1021" s="11">
        <f t="shared" si="2"/>
        <v>0</v>
      </c>
      <c r="W1021" s="11">
        <f t="shared" si="3"/>
        <v>0</v>
      </c>
      <c r="X1021" s="11">
        <f t="shared" si="4"/>
        <v>1</v>
      </c>
      <c r="Y1021" s="11">
        <f t="shared" si="5"/>
        <v>0</v>
      </c>
      <c r="Z1021" s="12">
        <f>ROUNDUP(SUM(VLOOKUP(F1021,'Pontuação 3.0'!A$2:B$11,2,FALSE),VLOOKUP(E1021,'Pontuação 3.0'!C$2:D$11,2,FALSE),VLOOKUP(H1021,'Pontuação 3.0'!I$2:J$11,2,FALSE),VLOOKUP(J1021,'Pontuação 3.0'!G$2:H$11,2,FALSE),VLOOKUP(G1021,'Pontuação 3.0'!E$2:F$11,2,FALSE),VLOOKUP(K1021,'Pontuação 3.0'!K$2:L$11,2,FALSE),VLOOKUP(L1021,'Pontuação 3.0'!M$2:N$13,2,FALSE)),0)</f>
        <v>1969</v>
      </c>
      <c r="AA1021" s="12">
        <f t="shared" si="6"/>
        <v>197</v>
      </c>
      <c r="AB1021" s="12" t="str">
        <f t="array" ref="AB1021">IFERROR(INDEX('Pontuação 3.0'!G$13:G$191, MATCH(AA1021, 'Pontuação 3.0'!F$13:F$191, 0)), "Faixa Indefinida")</f>
        <v>C</v>
      </c>
      <c r="AC1021" s="12">
        <f t="shared" si="7"/>
        <v>0</v>
      </c>
      <c r="AD1021" s="12">
        <f t="shared" si="8"/>
        <v>0</v>
      </c>
      <c r="AE1021" s="12">
        <f t="shared" si="9"/>
        <v>1</v>
      </c>
      <c r="AF1021" s="12">
        <f t="shared" si="10"/>
        <v>0</v>
      </c>
    </row>
    <row r="1022" ht="15.75" customHeight="1">
      <c r="A1022" s="8">
        <v>45685.0</v>
      </c>
      <c r="B1022" s="9" t="s">
        <v>2418</v>
      </c>
      <c r="C1022" s="9" t="s">
        <v>2419</v>
      </c>
      <c r="D1022" s="15">
        <v>5.5999358025E10</v>
      </c>
      <c r="E1022" s="9" t="s">
        <v>13936</v>
      </c>
      <c r="F1022" s="9" t="s">
        <v>13950</v>
      </c>
      <c r="G1022" s="9" t="s">
        <v>13926</v>
      </c>
      <c r="H1022" s="9" t="s">
        <v>13951</v>
      </c>
      <c r="I1022" s="9" t="s">
        <v>13940</v>
      </c>
      <c r="J1022" s="9" t="s">
        <v>13939</v>
      </c>
      <c r="K1022" s="9" t="s">
        <v>13930</v>
      </c>
      <c r="L1022" s="9" t="s">
        <v>13941</v>
      </c>
      <c r="M1022" s="9" t="s">
        <v>13946</v>
      </c>
      <c r="N1022" s="13" t="s">
        <v>12</v>
      </c>
      <c r="O1022" s="13" t="s">
        <v>14</v>
      </c>
      <c r="P1022" s="13" t="s">
        <v>68</v>
      </c>
      <c r="Q1022" s="13" t="s">
        <v>48</v>
      </c>
      <c r="R1022" s="13" t="s">
        <v>15</v>
      </c>
      <c r="S1022" s="10">
        <f>ROUNDUP(SUM(VLOOKUP(F1022,'Pontuação'!A$2:B$11,2,FALSE),VLOOKUP(E1022,'Pontuação'!C$2:D$11,2,FALSE),VLOOKUP(H1022,'Pontuação'!I$2:J$11,2,FALSE),VLOOKUP(J1022,'Pontuação'!G$2:H$11,2,FALSE),VLOOKUP(L1022,'Pontuação'!M$2:N$13,2,FALSE)),0)</f>
        <v>1702</v>
      </c>
      <c r="T1022" s="11">
        <f t="shared" si="1"/>
        <v>170</v>
      </c>
      <c r="U1022" s="11" t="str">
        <f t="array" ref="U1022">IFERROR(INDEX('Pontuação'!G$13:G$101, MATCH(T1022, 'Pontuação'!F$13:F$101, 0)), "Faixa Indefinida")</f>
        <v>B</v>
      </c>
      <c r="V1022" s="11">
        <f t="shared" si="2"/>
        <v>0</v>
      </c>
      <c r="W1022" s="11">
        <f t="shared" si="3"/>
        <v>1</v>
      </c>
      <c r="X1022" s="11">
        <f t="shared" si="4"/>
        <v>0</v>
      </c>
      <c r="Y1022" s="11">
        <f t="shared" si="5"/>
        <v>0</v>
      </c>
      <c r="Z1022" s="12">
        <f>ROUNDUP(SUM(VLOOKUP(F1022,'Pontuação 3.0'!A$2:B$11,2,FALSE),VLOOKUP(E1022,'Pontuação 3.0'!C$2:D$11,2,FALSE),VLOOKUP(H1022,'Pontuação 3.0'!I$2:J$11,2,FALSE),VLOOKUP(J1022,'Pontuação 3.0'!G$2:H$11,2,FALSE),VLOOKUP(G1022,'Pontuação 3.0'!E$2:F$11,2,FALSE),VLOOKUP(K1022,'Pontuação 3.0'!K$2:L$11,2,FALSE),VLOOKUP(L1022,'Pontuação 3.0'!M$2:N$13,2,FALSE)),0)</f>
        <v>2513</v>
      </c>
      <c r="AA1022" s="12">
        <f t="shared" si="6"/>
        <v>251</v>
      </c>
      <c r="AB1022" s="12" t="str">
        <f t="array" ref="AB1022">IFERROR(INDEX('Pontuação 3.0'!G$13:G$191, MATCH(AA1022, 'Pontuação 3.0'!F$13:F$191, 0)), "Faixa Indefinida")</f>
        <v>A</v>
      </c>
      <c r="AC1022" s="12">
        <f t="shared" si="7"/>
        <v>1</v>
      </c>
      <c r="AD1022" s="12">
        <f t="shared" si="8"/>
        <v>0</v>
      </c>
      <c r="AE1022" s="12">
        <f t="shared" si="9"/>
        <v>0</v>
      </c>
      <c r="AF1022" s="12">
        <f t="shared" si="10"/>
        <v>0</v>
      </c>
    </row>
    <row r="1023" ht="15.75" customHeight="1">
      <c r="A1023" s="8">
        <v>45685.0</v>
      </c>
      <c r="B1023" s="9" t="s">
        <v>1241</v>
      </c>
      <c r="C1023" s="9" t="s">
        <v>2422</v>
      </c>
      <c r="D1023" s="9" t="s">
        <v>2423</v>
      </c>
      <c r="E1023" s="9" t="s">
        <v>13936</v>
      </c>
      <c r="F1023" s="9" t="s">
        <v>13950</v>
      </c>
      <c r="G1023" s="9" t="s">
        <v>13926</v>
      </c>
      <c r="H1023" s="9" t="s">
        <v>13951</v>
      </c>
      <c r="I1023" s="9" t="s">
        <v>13940</v>
      </c>
      <c r="J1023" s="9" t="s">
        <v>13929</v>
      </c>
      <c r="K1023" s="9" t="s">
        <v>13940</v>
      </c>
      <c r="L1023" s="9" t="s">
        <v>13959</v>
      </c>
      <c r="M1023" s="9" t="s">
        <v>13952</v>
      </c>
      <c r="N1023" s="13" t="s">
        <v>12</v>
      </c>
      <c r="O1023" s="13" t="s">
        <v>14</v>
      </c>
      <c r="P1023" s="13" t="s">
        <v>13</v>
      </c>
      <c r="Q1023" s="13" t="s">
        <v>48</v>
      </c>
      <c r="R1023" s="13" t="s">
        <v>15</v>
      </c>
      <c r="S1023" s="10">
        <f>ROUNDUP(SUM(VLOOKUP(F1023,'Pontuação'!A$2:B$11,2,FALSE),VLOOKUP(E1023,'Pontuação'!C$2:D$11,2,FALSE),VLOOKUP(H1023,'Pontuação'!I$2:J$11,2,FALSE),VLOOKUP(J1023,'Pontuação'!G$2:H$11,2,FALSE),VLOOKUP(L1023,'Pontuação'!M$2:N$13,2,FALSE)),0)</f>
        <v>1623</v>
      </c>
      <c r="T1023" s="11">
        <f t="shared" si="1"/>
        <v>162</v>
      </c>
      <c r="U1023" s="11" t="str">
        <f t="array" ref="U1023">IFERROR(INDEX('Pontuação'!G$13:G$101, MATCH(T1023, 'Pontuação'!F$13:F$101, 0)), "Faixa Indefinida")</f>
        <v>C</v>
      </c>
      <c r="V1023" s="11">
        <f t="shared" si="2"/>
        <v>0</v>
      </c>
      <c r="W1023" s="11">
        <f t="shared" si="3"/>
        <v>0</v>
      </c>
      <c r="X1023" s="11">
        <f t="shared" si="4"/>
        <v>1</v>
      </c>
      <c r="Y1023" s="11">
        <f t="shared" si="5"/>
        <v>0</v>
      </c>
      <c r="Z1023" s="12">
        <f>ROUNDUP(SUM(VLOOKUP(F1023,'Pontuação 3.0'!A$2:B$11,2,FALSE),VLOOKUP(E1023,'Pontuação 3.0'!C$2:D$11,2,FALSE),VLOOKUP(H1023,'Pontuação 3.0'!I$2:J$11,2,FALSE),VLOOKUP(J1023,'Pontuação 3.0'!G$2:H$11,2,FALSE),VLOOKUP(G1023,'Pontuação 3.0'!E$2:F$11,2,FALSE),VLOOKUP(K1023,'Pontuação 3.0'!K$2:L$11,2,FALSE),VLOOKUP(L1023,'Pontuação 3.0'!M$2:N$13,2,FALSE)),0)</f>
        <v>2316</v>
      </c>
      <c r="AA1023" s="12">
        <f t="shared" si="6"/>
        <v>232</v>
      </c>
      <c r="AB1023" s="12" t="str">
        <f t="array" ref="AB1023">IFERROR(INDEX('Pontuação 3.0'!G$13:G$191, MATCH(AA1023, 'Pontuação 3.0'!F$13:F$191, 0)), "Faixa Indefinida")</f>
        <v>B</v>
      </c>
      <c r="AC1023" s="12">
        <f t="shared" si="7"/>
        <v>0</v>
      </c>
      <c r="AD1023" s="12">
        <f t="shared" si="8"/>
        <v>1</v>
      </c>
      <c r="AE1023" s="12">
        <f t="shared" si="9"/>
        <v>0</v>
      </c>
      <c r="AF1023" s="12">
        <f t="shared" si="10"/>
        <v>0</v>
      </c>
    </row>
    <row r="1024" ht="15.75" customHeight="1">
      <c r="A1024" s="8">
        <v>45685.0</v>
      </c>
      <c r="B1024" s="9" t="s">
        <v>1225</v>
      </c>
      <c r="C1024" s="9" t="s">
        <v>2424</v>
      </c>
      <c r="D1024" s="15">
        <v>1.5996304747E10</v>
      </c>
      <c r="E1024" s="9" t="s">
        <v>13936</v>
      </c>
      <c r="F1024" s="9" t="s">
        <v>13948</v>
      </c>
      <c r="G1024" s="9" t="s">
        <v>13926</v>
      </c>
      <c r="H1024" s="9" t="s">
        <v>13951</v>
      </c>
      <c r="I1024" s="9" t="s">
        <v>13940</v>
      </c>
      <c r="J1024" s="9" t="s">
        <v>13929</v>
      </c>
      <c r="K1024" s="9" t="s">
        <v>13930</v>
      </c>
      <c r="L1024" s="9" t="s">
        <v>13945</v>
      </c>
      <c r="M1024" s="9" t="s">
        <v>13942</v>
      </c>
      <c r="N1024" s="13" t="s">
        <v>12</v>
      </c>
      <c r="O1024" s="13" t="s">
        <v>14</v>
      </c>
      <c r="P1024" s="13" t="s">
        <v>32</v>
      </c>
      <c r="Q1024" s="13" t="s">
        <v>20</v>
      </c>
      <c r="R1024" s="13" t="s">
        <v>65</v>
      </c>
      <c r="S1024" s="10">
        <f>ROUNDUP(SUM(VLOOKUP(F1024,'Pontuação'!A$2:B$11,2,FALSE),VLOOKUP(E1024,'Pontuação'!C$2:D$11,2,FALSE),VLOOKUP(H1024,'Pontuação'!I$2:J$11,2,FALSE),VLOOKUP(J1024,'Pontuação'!G$2:H$11,2,FALSE),VLOOKUP(L1024,'Pontuação'!M$2:N$13,2,FALSE)),0)</f>
        <v>1673</v>
      </c>
      <c r="T1024" s="11">
        <f t="shared" si="1"/>
        <v>167</v>
      </c>
      <c r="U1024" s="11" t="str">
        <f t="array" ref="U1024">IFERROR(INDEX('Pontuação'!G$13:G$101, MATCH(T1024, 'Pontuação'!F$13:F$101, 0)), "Faixa Indefinida")</f>
        <v>B</v>
      </c>
      <c r="V1024" s="11">
        <f t="shared" si="2"/>
        <v>0</v>
      </c>
      <c r="W1024" s="11">
        <f t="shared" si="3"/>
        <v>1</v>
      </c>
      <c r="X1024" s="11">
        <f t="shared" si="4"/>
        <v>0</v>
      </c>
      <c r="Y1024" s="11">
        <f t="shared" si="5"/>
        <v>0</v>
      </c>
      <c r="Z1024" s="12">
        <f>ROUNDUP(SUM(VLOOKUP(F1024,'Pontuação 3.0'!A$2:B$11,2,FALSE),VLOOKUP(E1024,'Pontuação 3.0'!C$2:D$11,2,FALSE),VLOOKUP(H1024,'Pontuação 3.0'!I$2:J$11,2,FALSE),VLOOKUP(J1024,'Pontuação 3.0'!G$2:H$11,2,FALSE),VLOOKUP(G1024,'Pontuação 3.0'!E$2:F$11,2,FALSE),VLOOKUP(K1024,'Pontuação 3.0'!K$2:L$11,2,FALSE),VLOOKUP(L1024,'Pontuação 3.0'!M$2:N$13,2,FALSE)),0)</f>
        <v>2336</v>
      </c>
      <c r="AA1024" s="12">
        <f t="shared" si="6"/>
        <v>234</v>
      </c>
      <c r="AB1024" s="12" t="str">
        <f t="array" ref="AB1024">IFERROR(INDEX('Pontuação 3.0'!G$13:G$191, MATCH(AA1024, 'Pontuação 3.0'!F$13:F$191, 0)), "Faixa Indefinida")</f>
        <v>B</v>
      </c>
      <c r="AC1024" s="12">
        <f t="shared" si="7"/>
        <v>0</v>
      </c>
      <c r="AD1024" s="12">
        <f t="shared" si="8"/>
        <v>1</v>
      </c>
      <c r="AE1024" s="12">
        <f t="shared" si="9"/>
        <v>0</v>
      </c>
      <c r="AF1024" s="12">
        <f t="shared" si="10"/>
        <v>0</v>
      </c>
    </row>
    <row r="1025" ht="15.75" customHeight="1">
      <c r="A1025" s="8">
        <v>45685.0</v>
      </c>
      <c r="B1025" s="9" t="s">
        <v>2420</v>
      </c>
      <c r="C1025" s="9" t="s">
        <v>2421</v>
      </c>
      <c r="D1025" s="15">
        <v>5.5996866697E10</v>
      </c>
      <c r="E1025" s="9" t="s">
        <v>13936</v>
      </c>
      <c r="F1025" s="9" t="s">
        <v>13948</v>
      </c>
      <c r="G1025" s="9" t="s">
        <v>13926</v>
      </c>
      <c r="H1025" s="9" t="s">
        <v>13938</v>
      </c>
      <c r="I1025" s="9" t="s">
        <v>13928</v>
      </c>
      <c r="J1025" s="9" t="s">
        <v>13929</v>
      </c>
      <c r="K1025" s="9" t="s">
        <v>13940</v>
      </c>
      <c r="L1025" s="9" t="s">
        <v>13945</v>
      </c>
      <c r="M1025" s="9" t="s">
        <v>13952</v>
      </c>
      <c r="N1025" s="13" t="s">
        <v>12</v>
      </c>
      <c r="O1025" s="13" t="s">
        <v>14</v>
      </c>
      <c r="P1025" s="13" t="s">
        <v>13</v>
      </c>
      <c r="Q1025" s="13" t="s">
        <v>20</v>
      </c>
      <c r="R1025" s="13" t="s">
        <v>65</v>
      </c>
      <c r="S1025" s="10">
        <f>ROUNDUP(SUM(VLOOKUP(F1025,'Pontuação'!A$2:B$11,2,FALSE),VLOOKUP(E1025,'Pontuação'!C$2:D$11,2,FALSE),VLOOKUP(H1025,'Pontuação'!I$2:J$11,2,FALSE),VLOOKUP(J1025,'Pontuação'!G$2:H$11,2,FALSE),VLOOKUP(L1025,'Pontuação'!M$2:N$13,2,FALSE)),0)</f>
        <v>1699</v>
      </c>
      <c r="T1025" s="11">
        <f t="shared" si="1"/>
        <v>170</v>
      </c>
      <c r="U1025" s="11" t="str">
        <f t="array" ref="U1025">IFERROR(INDEX('Pontuação'!G$13:G$101, MATCH(T1025, 'Pontuação'!F$13:F$101, 0)), "Faixa Indefinida")</f>
        <v>B</v>
      </c>
      <c r="V1025" s="11">
        <f t="shared" si="2"/>
        <v>0</v>
      </c>
      <c r="W1025" s="11">
        <f t="shared" si="3"/>
        <v>1</v>
      </c>
      <c r="X1025" s="11">
        <f t="shared" si="4"/>
        <v>0</v>
      </c>
      <c r="Y1025" s="11">
        <f t="shared" si="5"/>
        <v>0</v>
      </c>
      <c r="Z1025" s="12">
        <f>ROUNDUP(SUM(VLOOKUP(F1025,'Pontuação 3.0'!A$2:B$11,2,FALSE),VLOOKUP(E1025,'Pontuação 3.0'!C$2:D$11,2,FALSE),VLOOKUP(H1025,'Pontuação 3.0'!I$2:J$11,2,FALSE),VLOOKUP(J1025,'Pontuação 3.0'!G$2:H$11,2,FALSE),VLOOKUP(G1025,'Pontuação 3.0'!E$2:F$11,2,FALSE),VLOOKUP(K1025,'Pontuação 3.0'!K$2:L$11,2,FALSE),VLOOKUP(L1025,'Pontuação 3.0'!M$2:N$13,2,FALSE)),0)</f>
        <v>2011</v>
      </c>
      <c r="AA1025" s="12">
        <f t="shared" si="6"/>
        <v>201</v>
      </c>
      <c r="AB1025" s="12" t="str">
        <f t="array" ref="AB1025">IFERROR(INDEX('Pontuação 3.0'!G$13:G$191, MATCH(AA1025, 'Pontuação 3.0'!F$13:F$191, 0)), "Faixa Indefinida")</f>
        <v>C</v>
      </c>
      <c r="AC1025" s="12">
        <f t="shared" si="7"/>
        <v>0</v>
      </c>
      <c r="AD1025" s="12">
        <f t="shared" si="8"/>
        <v>0</v>
      </c>
      <c r="AE1025" s="12">
        <f t="shared" si="9"/>
        <v>1</v>
      </c>
      <c r="AF1025" s="12">
        <f t="shared" si="10"/>
        <v>0</v>
      </c>
    </row>
    <row r="1026" ht="15.75" customHeight="1">
      <c r="A1026" s="8">
        <v>45685.0</v>
      </c>
      <c r="B1026" s="9" t="s">
        <v>2425</v>
      </c>
      <c r="C1026" s="9" t="s">
        <v>2426</v>
      </c>
      <c r="D1026" s="14" t="s">
        <v>14011</v>
      </c>
      <c r="E1026" s="9" t="s">
        <v>13936</v>
      </c>
      <c r="F1026" s="9" t="s">
        <v>13948</v>
      </c>
      <c r="G1026" s="9" t="s">
        <v>13926</v>
      </c>
      <c r="H1026" s="9" t="s">
        <v>13951</v>
      </c>
      <c r="I1026" s="9" t="s">
        <v>13940</v>
      </c>
      <c r="J1026" s="9" t="s">
        <v>13929</v>
      </c>
      <c r="K1026" s="9" t="s">
        <v>13940</v>
      </c>
      <c r="L1026" s="9" t="s">
        <v>13941</v>
      </c>
      <c r="M1026" s="9" t="s">
        <v>13942</v>
      </c>
      <c r="N1026" s="13" t="s">
        <v>12</v>
      </c>
      <c r="O1026" s="13" t="s">
        <v>14</v>
      </c>
      <c r="P1026" s="13" t="s">
        <v>93</v>
      </c>
      <c r="Q1026" s="13" t="s">
        <v>33</v>
      </c>
      <c r="R1026" s="13" t="s">
        <v>65</v>
      </c>
      <c r="S1026" s="10">
        <f>ROUNDUP(SUM(VLOOKUP(F1026,'Pontuação'!A$2:B$11,2,FALSE),VLOOKUP(E1026,'Pontuação'!C$2:D$11,2,FALSE),VLOOKUP(H1026,'Pontuação'!I$2:J$11,2,FALSE),VLOOKUP(J1026,'Pontuação'!G$2:H$11,2,FALSE),VLOOKUP(L1026,'Pontuação'!M$2:N$13,2,FALSE)),0)</f>
        <v>1585</v>
      </c>
      <c r="T1026" s="11">
        <f t="shared" si="1"/>
        <v>159</v>
      </c>
      <c r="U1026" s="11" t="str">
        <f t="array" ref="U1026">IFERROR(INDEX('Pontuação'!G$13:G$101, MATCH(T1026, 'Pontuação'!F$13:F$101, 0)), "Faixa Indefinida")</f>
        <v>C</v>
      </c>
      <c r="V1026" s="11">
        <f t="shared" si="2"/>
        <v>0</v>
      </c>
      <c r="W1026" s="11">
        <f t="shared" si="3"/>
        <v>0</v>
      </c>
      <c r="X1026" s="11">
        <f t="shared" si="4"/>
        <v>1</v>
      </c>
      <c r="Y1026" s="11">
        <f t="shared" si="5"/>
        <v>0</v>
      </c>
      <c r="Z1026" s="12">
        <f>ROUNDUP(SUM(VLOOKUP(F1026,'Pontuação 3.0'!A$2:B$11,2,FALSE),VLOOKUP(E1026,'Pontuação 3.0'!C$2:D$11,2,FALSE),VLOOKUP(H1026,'Pontuação 3.0'!I$2:J$11,2,FALSE),VLOOKUP(J1026,'Pontuação 3.0'!G$2:H$11,2,FALSE),VLOOKUP(G1026,'Pontuação 3.0'!E$2:F$11,2,FALSE),VLOOKUP(K1026,'Pontuação 3.0'!K$2:L$11,2,FALSE),VLOOKUP(L1026,'Pontuação 3.0'!M$2:N$13,2,FALSE)),0)</f>
        <v>1967</v>
      </c>
      <c r="AA1026" s="12">
        <f t="shared" si="6"/>
        <v>197</v>
      </c>
      <c r="AB1026" s="12" t="str">
        <f t="array" ref="AB1026">IFERROR(INDEX('Pontuação 3.0'!G$13:G$191, MATCH(AA1026, 'Pontuação 3.0'!F$13:F$191, 0)), "Faixa Indefinida")</f>
        <v>C</v>
      </c>
      <c r="AC1026" s="12">
        <f t="shared" si="7"/>
        <v>0</v>
      </c>
      <c r="AD1026" s="12">
        <f t="shared" si="8"/>
        <v>0</v>
      </c>
      <c r="AE1026" s="12">
        <f t="shared" si="9"/>
        <v>1</v>
      </c>
      <c r="AF1026" s="12">
        <f t="shared" si="10"/>
        <v>0</v>
      </c>
    </row>
    <row r="1027" ht="15.75" customHeight="1">
      <c r="A1027" s="8">
        <v>45685.0</v>
      </c>
      <c r="B1027" s="9" t="s">
        <v>2427</v>
      </c>
      <c r="C1027" s="9" t="s">
        <v>2428</v>
      </c>
      <c r="D1027" s="15">
        <v>1.9998154522E10</v>
      </c>
      <c r="E1027" s="9" t="s">
        <v>13936</v>
      </c>
      <c r="F1027" s="9" t="s">
        <v>13953</v>
      </c>
      <c r="G1027" s="9" t="s">
        <v>13926</v>
      </c>
      <c r="H1027" s="9" t="s">
        <v>13951</v>
      </c>
      <c r="I1027" s="9" t="s">
        <v>13940</v>
      </c>
      <c r="J1027" s="9" t="s">
        <v>13939</v>
      </c>
      <c r="K1027" s="9" t="s">
        <v>13930</v>
      </c>
      <c r="L1027" s="9" t="s">
        <v>13931</v>
      </c>
      <c r="M1027" s="9" t="s">
        <v>13952</v>
      </c>
      <c r="N1027" s="13" t="s">
        <v>12</v>
      </c>
      <c r="O1027" s="13" t="s">
        <v>14</v>
      </c>
      <c r="P1027" s="13" t="s">
        <v>32</v>
      </c>
      <c r="Q1027" s="13" t="s">
        <v>33</v>
      </c>
      <c r="R1027" s="13" t="s">
        <v>65</v>
      </c>
      <c r="S1027" s="10">
        <f>ROUNDUP(SUM(VLOOKUP(F1027,'Pontuação'!A$2:B$11,2,FALSE),VLOOKUP(E1027,'Pontuação'!C$2:D$11,2,FALSE),VLOOKUP(H1027,'Pontuação'!I$2:J$11,2,FALSE),VLOOKUP(J1027,'Pontuação'!G$2:H$11,2,FALSE),VLOOKUP(L1027,'Pontuação'!M$2:N$13,2,FALSE)),0)</f>
        <v>1663</v>
      </c>
      <c r="T1027" s="11">
        <f t="shared" si="1"/>
        <v>166</v>
      </c>
      <c r="U1027" s="11" t="str">
        <f t="array" ref="U1027">IFERROR(INDEX('Pontuação'!G$13:G$101, MATCH(T1027, 'Pontuação'!F$13:F$101, 0)), "Faixa Indefinida")</f>
        <v>B</v>
      </c>
      <c r="V1027" s="11">
        <f t="shared" si="2"/>
        <v>0</v>
      </c>
      <c r="W1027" s="11">
        <f t="shared" si="3"/>
        <v>1</v>
      </c>
      <c r="X1027" s="11">
        <f t="shared" si="4"/>
        <v>0</v>
      </c>
      <c r="Y1027" s="11">
        <f t="shared" si="5"/>
        <v>0</v>
      </c>
      <c r="Z1027" s="12">
        <f>ROUNDUP(SUM(VLOOKUP(F1027,'Pontuação 3.0'!A$2:B$11,2,FALSE),VLOOKUP(E1027,'Pontuação 3.0'!C$2:D$11,2,FALSE),VLOOKUP(H1027,'Pontuação 3.0'!I$2:J$11,2,FALSE),VLOOKUP(J1027,'Pontuação 3.0'!G$2:H$11,2,FALSE),VLOOKUP(G1027,'Pontuação 3.0'!E$2:F$11,2,FALSE),VLOOKUP(K1027,'Pontuação 3.0'!K$2:L$11,2,FALSE),VLOOKUP(L1027,'Pontuação 3.0'!M$2:N$13,2,FALSE)),0)</f>
        <v>2520</v>
      </c>
      <c r="AA1027" s="12">
        <f t="shared" si="6"/>
        <v>252</v>
      </c>
      <c r="AB1027" s="12" t="str">
        <f t="array" ref="AB1027">IFERROR(INDEX('Pontuação 3.0'!G$13:G$191, MATCH(AA1027, 'Pontuação 3.0'!F$13:F$191, 0)), "Faixa Indefinida")</f>
        <v>A</v>
      </c>
      <c r="AC1027" s="12">
        <f t="shared" si="7"/>
        <v>1</v>
      </c>
      <c r="AD1027" s="12">
        <f t="shared" si="8"/>
        <v>0</v>
      </c>
      <c r="AE1027" s="12">
        <f t="shared" si="9"/>
        <v>0</v>
      </c>
      <c r="AF1027" s="12">
        <f t="shared" si="10"/>
        <v>0</v>
      </c>
    </row>
    <row r="1028" ht="15.75" customHeight="1">
      <c r="A1028" s="8">
        <v>45685.0</v>
      </c>
      <c r="B1028" s="9" t="s">
        <v>2429</v>
      </c>
      <c r="C1028" s="9" t="s">
        <v>2430</v>
      </c>
      <c r="D1028" s="15">
        <v>5.581999171359E12</v>
      </c>
      <c r="E1028" s="9" t="s">
        <v>13924</v>
      </c>
      <c r="F1028" s="9" t="s">
        <v>13950</v>
      </c>
      <c r="G1028" s="9" t="s">
        <v>13957</v>
      </c>
      <c r="H1028" s="9" t="s">
        <v>13927</v>
      </c>
      <c r="I1028" s="9" t="s">
        <v>13940</v>
      </c>
      <c r="J1028" s="9" t="s">
        <v>13929</v>
      </c>
      <c r="K1028" s="9" t="s">
        <v>13930</v>
      </c>
      <c r="L1028" s="9" t="s">
        <v>13945</v>
      </c>
      <c r="M1028" s="9" t="s">
        <v>13952</v>
      </c>
      <c r="N1028" s="13" t="s">
        <v>12</v>
      </c>
      <c r="O1028" s="13" t="s">
        <v>14</v>
      </c>
      <c r="P1028" s="13" t="s">
        <v>13</v>
      </c>
      <c r="Q1028" s="13" t="s">
        <v>143</v>
      </c>
      <c r="R1028" s="13" t="s">
        <v>15</v>
      </c>
      <c r="S1028" s="10">
        <f>ROUNDUP(SUM(VLOOKUP(F1028,'Pontuação'!A$2:B$11,2,FALSE),VLOOKUP(E1028,'Pontuação'!C$2:D$11,2,FALSE),VLOOKUP(H1028,'Pontuação'!I$2:J$11,2,FALSE),VLOOKUP(J1028,'Pontuação'!G$2:H$11,2,FALSE),VLOOKUP(L1028,'Pontuação'!M$2:N$13,2,FALSE)),0)</f>
        <v>1575</v>
      </c>
      <c r="T1028" s="11">
        <f t="shared" si="1"/>
        <v>158</v>
      </c>
      <c r="U1028" s="11" t="str">
        <f t="array" ref="U1028">IFERROR(INDEX('Pontuação'!G$13:G$101, MATCH(T1028, 'Pontuação'!F$13:F$101, 0)), "Faixa Indefinida")</f>
        <v>C</v>
      </c>
      <c r="V1028" s="11">
        <f t="shared" si="2"/>
        <v>0</v>
      </c>
      <c r="W1028" s="11">
        <f t="shared" si="3"/>
        <v>0</v>
      </c>
      <c r="X1028" s="11">
        <f t="shared" si="4"/>
        <v>1</v>
      </c>
      <c r="Y1028" s="11">
        <f t="shared" si="5"/>
        <v>0</v>
      </c>
      <c r="Z1028" s="12">
        <f>ROUNDUP(SUM(VLOOKUP(F1028,'Pontuação 3.0'!A$2:B$11,2,FALSE),VLOOKUP(E1028,'Pontuação 3.0'!C$2:D$11,2,FALSE),VLOOKUP(H1028,'Pontuação 3.0'!I$2:J$11,2,FALSE),VLOOKUP(J1028,'Pontuação 3.0'!G$2:H$11,2,FALSE),VLOOKUP(G1028,'Pontuação 3.0'!E$2:F$11,2,FALSE),VLOOKUP(K1028,'Pontuação 3.0'!K$2:L$11,2,FALSE),VLOOKUP(L1028,'Pontuação 3.0'!M$2:N$13,2,FALSE)),0)</f>
        <v>2141</v>
      </c>
      <c r="AA1028" s="12">
        <f t="shared" si="6"/>
        <v>214</v>
      </c>
      <c r="AB1028" s="12" t="str">
        <f t="array" ref="AB1028">IFERROR(INDEX('Pontuação 3.0'!G$13:G$191, MATCH(AA1028, 'Pontuação 3.0'!F$13:F$191, 0)), "Faixa Indefinida")</f>
        <v>B</v>
      </c>
      <c r="AC1028" s="12">
        <f t="shared" si="7"/>
        <v>0</v>
      </c>
      <c r="AD1028" s="12">
        <f t="shared" si="8"/>
        <v>1</v>
      </c>
      <c r="AE1028" s="12">
        <f t="shared" si="9"/>
        <v>0</v>
      </c>
      <c r="AF1028" s="12">
        <f t="shared" si="10"/>
        <v>0</v>
      </c>
    </row>
    <row r="1029" ht="15.75" customHeight="1">
      <c r="A1029" s="8">
        <v>45685.0</v>
      </c>
      <c r="B1029" s="9" t="s">
        <v>2431</v>
      </c>
      <c r="C1029" s="9" t="s">
        <v>2432</v>
      </c>
      <c r="D1029" s="15">
        <v>5.1997686343E10</v>
      </c>
      <c r="E1029" s="9" t="s">
        <v>13936</v>
      </c>
      <c r="F1029" s="9" t="s">
        <v>13950</v>
      </c>
      <c r="G1029" s="9" t="s">
        <v>13926</v>
      </c>
      <c r="H1029" s="9" t="s">
        <v>13938</v>
      </c>
      <c r="I1029" s="9" t="s">
        <v>13928</v>
      </c>
      <c r="J1029" s="9" t="s">
        <v>13929</v>
      </c>
      <c r="K1029" s="9" t="s">
        <v>13940</v>
      </c>
      <c r="L1029" s="9" t="s">
        <v>13941</v>
      </c>
      <c r="M1029" s="9" t="s">
        <v>13942</v>
      </c>
      <c r="N1029" s="13" t="s">
        <v>12</v>
      </c>
      <c r="O1029" s="13" t="s">
        <v>14</v>
      </c>
      <c r="P1029" s="13" t="s">
        <v>93</v>
      </c>
      <c r="Q1029" s="13" t="s">
        <v>20</v>
      </c>
      <c r="R1029" s="13" t="s">
        <v>15</v>
      </c>
      <c r="S1029" s="10">
        <f>ROUNDUP(SUM(VLOOKUP(F1029,'Pontuação'!A$2:B$11,2,FALSE),VLOOKUP(E1029,'Pontuação'!C$2:D$11,2,FALSE),VLOOKUP(H1029,'Pontuação'!I$2:J$11,2,FALSE),VLOOKUP(J1029,'Pontuação'!G$2:H$11,2,FALSE),VLOOKUP(L1029,'Pontuação'!M$2:N$13,2,FALSE)),0)</f>
        <v>1623</v>
      </c>
      <c r="T1029" s="11">
        <f t="shared" si="1"/>
        <v>162</v>
      </c>
      <c r="U1029" s="11" t="str">
        <f t="array" ref="U1029">IFERROR(INDEX('Pontuação'!G$13:G$101, MATCH(T1029, 'Pontuação'!F$13:F$101, 0)), "Faixa Indefinida")</f>
        <v>C</v>
      </c>
      <c r="V1029" s="11">
        <f t="shared" si="2"/>
        <v>0</v>
      </c>
      <c r="W1029" s="11">
        <f t="shared" si="3"/>
        <v>0</v>
      </c>
      <c r="X1029" s="11">
        <f t="shared" si="4"/>
        <v>1</v>
      </c>
      <c r="Y1029" s="11">
        <f t="shared" si="5"/>
        <v>0</v>
      </c>
      <c r="Z1029" s="12">
        <f>ROUNDUP(SUM(VLOOKUP(F1029,'Pontuação 3.0'!A$2:B$11,2,FALSE),VLOOKUP(E1029,'Pontuação 3.0'!C$2:D$11,2,FALSE),VLOOKUP(H1029,'Pontuação 3.0'!I$2:J$11,2,FALSE),VLOOKUP(J1029,'Pontuação 3.0'!G$2:H$11,2,FALSE),VLOOKUP(G1029,'Pontuação 3.0'!E$2:F$11,2,FALSE),VLOOKUP(K1029,'Pontuação 3.0'!K$2:L$11,2,FALSE),VLOOKUP(L1029,'Pontuação 3.0'!M$2:N$13,2,FALSE)),0)</f>
        <v>2036</v>
      </c>
      <c r="AA1029" s="12">
        <f t="shared" si="6"/>
        <v>204</v>
      </c>
      <c r="AB1029" s="12" t="str">
        <f t="array" ref="AB1029">IFERROR(INDEX('Pontuação 3.0'!G$13:G$191, MATCH(AA1029, 'Pontuação 3.0'!F$13:F$191, 0)), "Faixa Indefinida")</f>
        <v>C</v>
      </c>
      <c r="AC1029" s="12">
        <f t="shared" si="7"/>
        <v>0</v>
      </c>
      <c r="AD1029" s="12">
        <f t="shared" si="8"/>
        <v>0</v>
      </c>
      <c r="AE1029" s="12">
        <f t="shared" si="9"/>
        <v>1</v>
      </c>
      <c r="AF1029" s="12">
        <f t="shared" si="10"/>
        <v>0</v>
      </c>
    </row>
    <row r="1030" ht="15.75" customHeight="1">
      <c r="A1030" s="8">
        <v>45685.0</v>
      </c>
      <c r="B1030" s="9" t="s">
        <v>2437</v>
      </c>
      <c r="C1030" s="9" t="s">
        <v>2438</v>
      </c>
      <c r="D1030" s="15">
        <v>6.1981802224E10</v>
      </c>
      <c r="E1030" s="9" t="s">
        <v>13936</v>
      </c>
      <c r="F1030" s="9" t="s">
        <v>13950</v>
      </c>
      <c r="G1030" s="9" t="s">
        <v>13926</v>
      </c>
      <c r="H1030" s="9" t="s">
        <v>13951</v>
      </c>
      <c r="I1030" s="9" t="s">
        <v>13940</v>
      </c>
      <c r="J1030" s="9" t="s">
        <v>13939</v>
      </c>
      <c r="K1030" s="9" t="s">
        <v>13940</v>
      </c>
      <c r="L1030" s="9" t="s">
        <v>13931</v>
      </c>
      <c r="M1030" s="9" t="s">
        <v>13942</v>
      </c>
      <c r="N1030" s="13" t="s">
        <v>12</v>
      </c>
      <c r="O1030" s="13" t="s">
        <v>14</v>
      </c>
      <c r="P1030" s="13" t="s">
        <v>32</v>
      </c>
      <c r="Q1030" s="13" t="s">
        <v>77</v>
      </c>
      <c r="R1030" s="13" t="s">
        <v>15</v>
      </c>
      <c r="S1030" s="10">
        <f>ROUNDUP(SUM(VLOOKUP(F1030,'Pontuação'!A$2:B$11,2,FALSE),VLOOKUP(E1030,'Pontuação'!C$2:D$11,2,FALSE),VLOOKUP(H1030,'Pontuação'!I$2:J$11,2,FALSE),VLOOKUP(J1030,'Pontuação'!G$2:H$11,2,FALSE),VLOOKUP(L1030,'Pontuação'!M$2:N$13,2,FALSE)),0)</f>
        <v>1658</v>
      </c>
      <c r="T1030" s="11">
        <f t="shared" si="1"/>
        <v>166</v>
      </c>
      <c r="U1030" s="11" t="str">
        <f t="array" ref="U1030">IFERROR(INDEX('Pontuação'!G$13:G$101, MATCH(T1030, 'Pontuação'!F$13:F$101, 0)), "Faixa Indefinida")</f>
        <v>B</v>
      </c>
      <c r="V1030" s="11">
        <f t="shared" si="2"/>
        <v>0</v>
      </c>
      <c r="W1030" s="11">
        <f t="shared" si="3"/>
        <v>1</v>
      </c>
      <c r="X1030" s="11">
        <f t="shared" si="4"/>
        <v>0</v>
      </c>
      <c r="Y1030" s="11">
        <f t="shared" si="5"/>
        <v>0</v>
      </c>
      <c r="Z1030" s="12">
        <f>ROUNDUP(SUM(VLOOKUP(F1030,'Pontuação 3.0'!A$2:B$11,2,FALSE),VLOOKUP(E1030,'Pontuação 3.0'!C$2:D$11,2,FALSE),VLOOKUP(H1030,'Pontuação 3.0'!I$2:J$11,2,FALSE),VLOOKUP(J1030,'Pontuação 3.0'!G$2:H$11,2,FALSE),VLOOKUP(G1030,'Pontuação 3.0'!E$2:F$11,2,FALSE),VLOOKUP(K1030,'Pontuação 3.0'!K$2:L$11,2,FALSE),VLOOKUP(L1030,'Pontuação 3.0'!M$2:N$13,2,FALSE)),0)</f>
        <v>2274</v>
      </c>
      <c r="AA1030" s="12">
        <f t="shared" si="6"/>
        <v>227</v>
      </c>
      <c r="AB1030" s="12" t="str">
        <f t="array" ref="AB1030">IFERROR(INDEX('Pontuação 3.0'!G$13:G$191, MATCH(AA1030, 'Pontuação 3.0'!F$13:F$191, 0)), "Faixa Indefinida")</f>
        <v>B</v>
      </c>
      <c r="AC1030" s="12">
        <f t="shared" si="7"/>
        <v>0</v>
      </c>
      <c r="AD1030" s="12">
        <f t="shared" si="8"/>
        <v>1</v>
      </c>
      <c r="AE1030" s="12">
        <f t="shared" si="9"/>
        <v>0</v>
      </c>
      <c r="AF1030" s="12">
        <f t="shared" si="10"/>
        <v>0</v>
      </c>
    </row>
    <row r="1031" ht="15.75" customHeight="1">
      <c r="A1031" s="8">
        <v>45685.0</v>
      </c>
      <c r="B1031" s="9" t="s">
        <v>2425</v>
      </c>
      <c r="C1031" s="9" t="s">
        <v>2426</v>
      </c>
      <c r="D1031" s="14" t="s">
        <v>14011</v>
      </c>
      <c r="E1031" s="9" t="s">
        <v>13936</v>
      </c>
      <c r="F1031" s="9" t="s">
        <v>13948</v>
      </c>
      <c r="G1031" s="9" t="s">
        <v>13926</v>
      </c>
      <c r="H1031" s="9" t="s">
        <v>13951</v>
      </c>
      <c r="I1031" s="9" t="s">
        <v>13940</v>
      </c>
      <c r="J1031" s="9" t="s">
        <v>13929</v>
      </c>
      <c r="K1031" s="9" t="s">
        <v>13940</v>
      </c>
      <c r="L1031" s="9" t="s">
        <v>13941</v>
      </c>
      <c r="M1031" s="9" t="s">
        <v>13942</v>
      </c>
      <c r="N1031" s="13" t="s">
        <v>12</v>
      </c>
      <c r="O1031" s="13" t="s">
        <v>14</v>
      </c>
      <c r="P1031" s="13" t="s">
        <v>93</v>
      </c>
      <c r="Q1031" s="13" t="s">
        <v>33</v>
      </c>
      <c r="R1031" s="13" t="s">
        <v>65</v>
      </c>
      <c r="S1031" s="10">
        <f>ROUNDUP(SUM(VLOOKUP(F1031,'Pontuação'!A$2:B$11,2,FALSE),VLOOKUP(E1031,'Pontuação'!C$2:D$11,2,FALSE),VLOOKUP(H1031,'Pontuação'!I$2:J$11,2,FALSE),VLOOKUP(J1031,'Pontuação'!G$2:H$11,2,FALSE),VLOOKUP(L1031,'Pontuação'!M$2:N$13,2,FALSE)),0)</f>
        <v>1585</v>
      </c>
      <c r="T1031" s="11">
        <f t="shared" si="1"/>
        <v>159</v>
      </c>
      <c r="U1031" s="11" t="str">
        <f t="array" ref="U1031">IFERROR(INDEX('Pontuação'!G$13:G$101, MATCH(T1031, 'Pontuação'!F$13:F$101, 0)), "Faixa Indefinida")</f>
        <v>C</v>
      </c>
      <c r="V1031" s="11">
        <f t="shared" si="2"/>
        <v>0</v>
      </c>
      <c r="W1031" s="11">
        <f t="shared" si="3"/>
        <v>0</v>
      </c>
      <c r="X1031" s="11">
        <f t="shared" si="4"/>
        <v>1</v>
      </c>
      <c r="Y1031" s="11">
        <f t="shared" si="5"/>
        <v>0</v>
      </c>
      <c r="Z1031" s="12">
        <f>ROUNDUP(SUM(VLOOKUP(F1031,'Pontuação 3.0'!A$2:B$11,2,FALSE),VLOOKUP(E1031,'Pontuação 3.0'!C$2:D$11,2,FALSE),VLOOKUP(H1031,'Pontuação 3.0'!I$2:J$11,2,FALSE),VLOOKUP(J1031,'Pontuação 3.0'!G$2:H$11,2,FALSE),VLOOKUP(G1031,'Pontuação 3.0'!E$2:F$11,2,FALSE),VLOOKUP(K1031,'Pontuação 3.0'!K$2:L$11,2,FALSE),VLOOKUP(L1031,'Pontuação 3.0'!M$2:N$13,2,FALSE)),0)</f>
        <v>1967</v>
      </c>
      <c r="AA1031" s="12">
        <f t="shared" si="6"/>
        <v>197</v>
      </c>
      <c r="AB1031" s="12" t="str">
        <f t="array" ref="AB1031">IFERROR(INDEX('Pontuação 3.0'!G$13:G$191, MATCH(AA1031, 'Pontuação 3.0'!F$13:F$191, 0)), "Faixa Indefinida")</f>
        <v>C</v>
      </c>
      <c r="AC1031" s="12">
        <f t="shared" si="7"/>
        <v>0</v>
      </c>
      <c r="AD1031" s="12">
        <f t="shared" si="8"/>
        <v>0</v>
      </c>
      <c r="AE1031" s="12">
        <f t="shared" si="9"/>
        <v>1</v>
      </c>
      <c r="AF1031" s="12">
        <f t="shared" si="10"/>
        <v>0</v>
      </c>
    </row>
    <row r="1032" ht="15.75" customHeight="1">
      <c r="A1032" s="8">
        <v>45685.0</v>
      </c>
      <c r="B1032" s="9" t="s">
        <v>2439</v>
      </c>
      <c r="C1032" s="9" t="s">
        <v>2440</v>
      </c>
      <c r="D1032" s="15">
        <v>1.5974019218E10</v>
      </c>
      <c r="E1032" s="9" t="s">
        <v>13936</v>
      </c>
      <c r="F1032" s="9" t="s">
        <v>13950</v>
      </c>
      <c r="G1032" s="9" t="s">
        <v>13926</v>
      </c>
      <c r="H1032" s="9" t="s">
        <v>13951</v>
      </c>
      <c r="I1032" s="9" t="s">
        <v>13940</v>
      </c>
      <c r="J1032" s="9" t="s">
        <v>13939</v>
      </c>
      <c r="K1032" s="9" t="s">
        <v>13940</v>
      </c>
      <c r="L1032" s="9" t="s">
        <v>13931</v>
      </c>
      <c r="M1032" s="9" t="s">
        <v>13942</v>
      </c>
      <c r="N1032" s="13" t="s">
        <v>12</v>
      </c>
      <c r="O1032" s="13" t="s">
        <v>14</v>
      </c>
      <c r="P1032" s="13" t="s">
        <v>93</v>
      </c>
      <c r="Q1032" s="13" t="s">
        <v>20</v>
      </c>
      <c r="R1032" s="13" t="s">
        <v>15</v>
      </c>
      <c r="S1032" s="10">
        <f>ROUNDUP(SUM(VLOOKUP(F1032,'Pontuação'!A$2:B$11,2,FALSE),VLOOKUP(E1032,'Pontuação'!C$2:D$11,2,FALSE),VLOOKUP(H1032,'Pontuação'!I$2:J$11,2,FALSE),VLOOKUP(J1032,'Pontuação'!G$2:H$11,2,FALSE),VLOOKUP(L1032,'Pontuação'!M$2:N$13,2,FALSE)),0)</f>
        <v>1658</v>
      </c>
      <c r="T1032" s="11">
        <f t="shared" si="1"/>
        <v>166</v>
      </c>
      <c r="U1032" s="11" t="str">
        <f t="array" ref="U1032">IFERROR(INDEX('Pontuação'!G$13:G$101, MATCH(T1032, 'Pontuação'!F$13:F$101, 0)), "Faixa Indefinida")</f>
        <v>B</v>
      </c>
      <c r="V1032" s="11">
        <f t="shared" si="2"/>
        <v>0</v>
      </c>
      <c r="W1032" s="11">
        <f t="shared" si="3"/>
        <v>1</v>
      </c>
      <c r="X1032" s="11">
        <f t="shared" si="4"/>
        <v>0</v>
      </c>
      <c r="Y1032" s="11">
        <f t="shared" si="5"/>
        <v>0</v>
      </c>
      <c r="Z1032" s="12">
        <f>ROUNDUP(SUM(VLOOKUP(F1032,'Pontuação 3.0'!A$2:B$11,2,FALSE),VLOOKUP(E1032,'Pontuação 3.0'!C$2:D$11,2,FALSE),VLOOKUP(H1032,'Pontuação 3.0'!I$2:J$11,2,FALSE),VLOOKUP(J1032,'Pontuação 3.0'!G$2:H$11,2,FALSE),VLOOKUP(G1032,'Pontuação 3.0'!E$2:F$11,2,FALSE),VLOOKUP(K1032,'Pontuação 3.0'!K$2:L$11,2,FALSE),VLOOKUP(L1032,'Pontuação 3.0'!M$2:N$13,2,FALSE)),0)</f>
        <v>2274</v>
      </c>
      <c r="AA1032" s="12">
        <f t="shared" si="6"/>
        <v>227</v>
      </c>
      <c r="AB1032" s="12" t="str">
        <f t="array" ref="AB1032">IFERROR(INDEX('Pontuação 3.0'!G$13:G$191, MATCH(AA1032, 'Pontuação 3.0'!F$13:F$191, 0)), "Faixa Indefinida")</f>
        <v>B</v>
      </c>
      <c r="AC1032" s="12">
        <f t="shared" si="7"/>
        <v>0</v>
      </c>
      <c r="AD1032" s="12">
        <f t="shared" si="8"/>
        <v>1</v>
      </c>
      <c r="AE1032" s="12">
        <f t="shared" si="9"/>
        <v>0</v>
      </c>
      <c r="AF1032" s="12">
        <f t="shared" si="10"/>
        <v>0</v>
      </c>
    </row>
    <row r="1033" ht="15.75" customHeight="1">
      <c r="A1033" s="8">
        <v>45685.0</v>
      </c>
      <c r="B1033" s="9" t="s">
        <v>2449</v>
      </c>
      <c r="C1033" s="9" t="s">
        <v>2450</v>
      </c>
      <c r="D1033" s="14" t="s">
        <v>14012</v>
      </c>
      <c r="E1033" s="9" t="s">
        <v>13936</v>
      </c>
      <c r="F1033" s="9" t="s">
        <v>13950</v>
      </c>
      <c r="G1033" s="9" t="s">
        <v>13926</v>
      </c>
      <c r="H1033" s="9" t="s">
        <v>13949</v>
      </c>
      <c r="I1033" s="9" t="s">
        <v>13940</v>
      </c>
      <c r="J1033" s="9" t="s">
        <v>13929</v>
      </c>
      <c r="K1033" s="9" t="s">
        <v>13940</v>
      </c>
      <c r="L1033" s="9" t="s">
        <v>13941</v>
      </c>
      <c r="M1033" s="9" t="s">
        <v>13942</v>
      </c>
      <c r="N1033" s="13" t="s">
        <v>12</v>
      </c>
      <c r="O1033" s="13" t="s">
        <v>14</v>
      </c>
      <c r="P1033" s="13" t="s">
        <v>13</v>
      </c>
      <c r="Q1033" s="13" t="s">
        <v>48</v>
      </c>
      <c r="R1033" s="13" t="s">
        <v>65</v>
      </c>
      <c r="S1033" s="10">
        <f>ROUNDUP(SUM(VLOOKUP(F1033,'Pontuação'!A$2:B$11,2,FALSE),VLOOKUP(E1033,'Pontuação'!C$2:D$11,2,FALSE),VLOOKUP(H1033,'Pontuação'!I$2:J$11,2,FALSE),VLOOKUP(J1033,'Pontuação'!G$2:H$11,2,FALSE),VLOOKUP(L1033,'Pontuação'!M$2:N$13,2,FALSE)),0)</f>
        <v>1639</v>
      </c>
      <c r="T1033" s="11">
        <f t="shared" si="1"/>
        <v>164</v>
      </c>
      <c r="U1033" s="11" t="str">
        <f t="array" ref="U1033">IFERROR(INDEX('Pontuação'!G$13:G$101, MATCH(T1033, 'Pontuação'!F$13:F$101, 0)), "Faixa Indefinida")</f>
        <v>C</v>
      </c>
      <c r="V1033" s="11">
        <f t="shared" si="2"/>
        <v>0</v>
      </c>
      <c r="W1033" s="11">
        <f t="shared" si="3"/>
        <v>0</v>
      </c>
      <c r="X1033" s="11">
        <f t="shared" si="4"/>
        <v>1</v>
      </c>
      <c r="Y1033" s="11">
        <f t="shared" si="5"/>
        <v>0</v>
      </c>
      <c r="Z1033" s="12">
        <f>ROUNDUP(SUM(VLOOKUP(F1033,'Pontuação 3.0'!A$2:B$11,2,FALSE),VLOOKUP(E1033,'Pontuação 3.0'!C$2:D$11,2,FALSE),VLOOKUP(H1033,'Pontuação 3.0'!I$2:J$11,2,FALSE),VLOOKUP(J1033,'Pontuação 3.0'!G$2:H$11,2,FALSE),VLOOKUP(G1033,'Pontuação 3.0'!E$2:F$11,2,FALSE),VLOOKUP(K1033,'Pontuação 3.0'!K$2:L$11,2,FALSE),VLOOKUP(L1033,'Pontuação 3.0'!M$2:N$13,2,FALSE)),0)</f>
        <v>2187</v>
      </c>
      <c r="AA1033" s="12">
        <f t="shared" si="6"/>
        <v>219</v>
      </c>
      <c r="AB1033" s="12" t="str">
        <f t="array" ref="AB1033">IFERROR(INDEX('Pontuação 3.0'!G$13:G$191, MATCH(AA1033, 'Pontuação 3.0'!F$13:F$191, 0)), "Faixa Indefinida")</f>
        <v>B</v>
      </c>
      <c r="AC1033" s="12">
        <f t="shared" si="7"/>
        <v>0</v>
      </c>
      <c r="AD1033" s="12">
        <f t="shared" si="8"/>
        <v>1</v>
      </c>
      <c r="AE1033" s="12">
        <f t="shared" si="9"/>
        <v>0</v>
      </c>
      <c r="AF1033" s="12">
        <f t="shared" si="10"/>
        <v>0</v>
      </c>
    </row>
    <row r="1034" ht="15.75" customHeight="1">
      <c r="A1034" s="8">
        <v>45685.0</v>
      </c>
      <c r="B1034" s="9" t="s">
        <v>2447</v>
      </c>
      <c r="C1034" s="9" t="s">
        <v>2448</v>
      </c>
      <c r="D1034" s="15">
        <v>1.1960436056E10</v>
      </c>
      <c r="E1034" s="9" t="s">
        <v>13936</v>
      </c>
      <c r="F1034" s="9" t="s">
        <v>13948</v>
      </c>
      <c r="G1034" s="9" t="s">
        <v>13957</v>
      </c>
      <c r="H1034" s="9" t="s">
        <v>13927</v>
      </c>
      <c r="I1034" s="9" t="s">
        <v>13940</v>
      </c>
      <c r="J1034" s="9" t="s">
        <v>13929</v>
      </c>
      <c r="K1034" s="9" t="s">
        <v>13940</v>
      </c>
      <c r="L1034" s="9" t="s">
        <v>13931</v>
      </c>
      <c r="M1034" s="9" t="s">
        <v>13942</v>
      </c>
      <c r="N1034" s="13" t="s">
        <v>12</v>
      </c>
      <c r="O1034" s="13" t="s">
        <v>14</v>
      </c>
      <c r="P1034" s="13" t="s">
        <v>111</v>
      </c>
      <c r="Q1034" s="13" t="s">
        <v>20</v>
      </c>
      <c r="R1034" s="13" t="s">
        <v>65</v>
      </c>
      <c r="S1034" s="10">
        <f>ROUNDUP(SUM(VLOOKUP(F1034,'Pontuação'!A$2:B$11,2,FALSE),VLOOKUP(E1034,'Pontuação'!C$2:D$11,2,FALSE),VLOOKUP(H1034,'Pontuação'!I$2:J$11,2,FALSE),VLOOKUP(J1034,'Pontuação'!G$2:H$11,2,FALSE),VLOOKUP(L1034,'Pontuação'!M$2:N$13,2,FALSE)),0)</f>
        <v>1427</v>
      </c>
      <c r="T1034" s="11">
        <f t="shared" si="1"/>
        <v>143</v>
      </c>
      <c r="U1034" s="11" t="str">
        <f t="array" ref="U1034">IFERROR(INDEX('Pontuação'!G$13:G$101, MATCH(T1034, 'Pontuação'!F$13:F$101, 0)), "Faixa Indefinida")</f>
        <v>D</v>
      </c>
      <c r="V1034" s="11">
        <f t="shared" si="2"/>
        <v>0</v>
      </c>
      <c r="W1034" s="11">
        <f t="shared" si="3"/>
        <v>0</v>
      </c>
      <c r="X1034" s="11">
        <f t="shared" si="4"/>
        <v>0</v>
      </c>
      <c r="Y1034" s="11">
        <f t="shared" si="5"/>
        <v>1</v>
      </c>
      <c r="Z1034" s="12">
        <f>ROUNDUP(SUM(VLOOKUP(F1034,'Pontuação 3.0'!A$2:B$11,2,FALSE),VLOOKUP(E1034,'Pontuação 3.0'!C$2:D$11,2,FALSE),VLOOKUP(H1034,'Pontuação 3.0'!I$2:J$11,2,FALSE),VLOOKUP(J1034,'Pontuação 3.0'!G$2:H$11,2,FALSE),VLOOKUP(G1034,'Pontuação 3.0'!E$2:F$11,2,FALSE),VLOOKUP(K1034,'Pontuação 3.0'!K$2:L$11,2,FALSE),VLOOKUP(L1034,'Pontuação 3.0'!M$2:N$13,2,FALSE)),0)</f>
        <v>1691</v>
      </c>
      <c r="AA1034" s="12">
        <f t="shared" si="6"/>
        <v>169</v>
      </c>
      <c r="AB1034" s="12" t="str">
        <f t="array" ref="AB1034">IFERROR(INDEX('Pontuação 3.0'!G$13:G$191, MATCH(AA1034, 'Pontuação 3.0'!F$13:F$191, 0)), "Faixa Indefinida")</f>
        <v>D</v>
      </c>
      <c r="AC1034" s="12">
        <f t="shared" si="7"/>
        <v>0</v>
      </c>
      <c r="AD1034" s="12">
        <f t="shared" si="8"/>
        <v>0</v>
      </c>
      <c r="AE1034" s="12">
        <f t="shared" si="9"/>
        <v>0</v>
      </c>
      <c r="AF1034" s="12">
        <f t="shared" si="10"/>
        <v>1</v>
      </c>
    </row>
    <row r="1035" ht="15.75" customHeight="1">
      <c r="A1035" s="8">
        <v>45685.0</v>
      </c>
      <c r="B1035" s="9" t="s">
        <v>2453</v>
      </c>
      <c r="C1035" s="9" t="s">
        <v>2454</v>
      </c>
      <c r="D1035" s="15">
        <v>2.1990627252E10</v>
      </c>
      <c r="E1035" s="9" t="s">
        <v>13936</v>
      </c>
      <c r="F1035" s="9" t="s">
        <v>13950</v>
      </c>
      <c r="G1035" s="9" t="s">
        <v>13926</v>
      </c>
      <c r="H1035" s="9" t="s">
        <v>13949</v>
      </c>
      <c r="I1035" s="9" t="s">
        <v>13940</v>
      </c>
      <c r="J1035" s="9" t="s">
        <v>13929</v>
      </c>
      <c r="K1035" s="9" t="s">
        <v>13940</v>
      </c>
      <c r="L1035" s="9" t="s">
        <v>13959</v>
      </c>
      <c r="M1035" s="9" t="s">
        <v>13942</v>
      </c>
      <c r="N1035" s="13" t="s">
        <v>12</v>
      </c>
      <c r="O1035" s="13" t="s">
        <v>14</v>
      </c>
      <c r="P1035" s="13" t="s">
        <v>32</v>
      </c>
      <c r="Q1035" s="13" t="s">
        <v>77</v>
      </c>
      <c r="R1035" s="13" t="s">
        <v>65</v>
      </c>
      <c r="S1035" s="10">
        <f>ROUNDUP(SUM(VLOOKUP(F1035,'Pontuação'!A$2:B$11,2,FALSE),VLOOKUP(E1035,'Pontuação'!C$2:D$11,2,FALSE),VLOOKUP(H1035,'Pontuação'!I$2:J$11,2,FALSE),VLOOKUP(J1035,'Pontuação'!G$2:H$11,2,FALSE),VLOOKUP(L1035,'Pontuação'!M$2:N$13,2,FALSE)),0)</f>
        <v>1665</v>
      </c>
      <c r="T1035" s="11">
        <f t="shared" si="1"/>
        <v>167</v>
      </c>
      <c r="U1035" s="11" t="str">
        <f t="array" ref="U1035">IFERROR(INDEX('Pontuação'!G$13:G$101, MATCH(T1035, 'Pontuação'!F$13:F$101, 0)), "Faixa Indefinida")</f>
        <v>B</v>
      </c>
      <c r="V1035" s="11">
        <f t="shared" si="2"/>
        <v>0</v>
      </c>
      <c r="W1035" s="11">
        <f t="shared" si="3"/>
        <v>1</v>
      </c>
      <c r="X1035" s="11">
        <f t="shared" si="4"/>
        <v>0</v>
      </c>
      <c r="Y1035" s="11">
        <f t="shared" si="5"/>
        <v>0</v>
      </c>
      <c r="Z1035" s="12">
        <f>ROUNDUP(SUM(VLOOKUP(F1035,'Pontuação 3.0'!A$2:B$11,2,FALSE),VLOOKUP(E1035,'Pontuação 3.0'!C$2:D$11,2,FALSE),VLOOKUP(H1035,'Pontuação 3.0'!I$2:J$11,2,FALSE),VLOOKUP(J1035,'Pontuação 3.0'!G$2:H$11,2,FALSE),VLOOKUP(G1035,'Pontuação 3.0'!E$2:F$11,2,FALSE),VLOOKUP(K1035,'Pontuação 3.0'!K$2:L$11,2,FALSE),VLOOKUP(L1035,'Pontuação 3.0'!M$2:N$13,2,FALSE)),0)</f>
        <v>2403</v>
      </c>
      <c r="AA1035" s="12">
        <f t="shared" si="6"/>
        <v>240</v>
      </c>
      <c r="AB1035" s="12" t="str">
        <f t="array" ref="AB1035">IFERROR(INDEX('Pontuação 3.0'!G$13:G$191, MATCH(AA1035, 'Pontuação 3.0'!F$13:F$191, 0)), "Faixa Indefinida")</f>
        <v>A</v>
      </c>
      <c r="AC1035" s="12">
        <f t="shared" si="7"/>
        <v>1</v>
      </c>
      <c r="AD1035" s="12">
        <f t="shared" si="8"/>
        <v>0</v>
      </c>
      <c r="AE1035" s="12">
        <f t="shared" si="9"/>
        <v>0</v>
      </c>
      <c r="AF1035" s="12">
        <f t="shared" si="10"/>
        <v>0</v>
      </c>
    </row>
    <row r="1036" ht="15.75" customHeight="1">
      <c r="A1036" s="8">
        <v>45685.0</v>
      </c>
      <c r="B1036" s="9" t="s">
        <v>2433</v>
      </c>
      <c r="C1036" s="9" t="s">
        <v>2434</v>
      </c>
      <c r="D1036" s="15">
        <v>4.7996480877E10</v>
      </c>
      <c r="E1036" s="9" t="s">
        <v>13936</v>
      </c>
      <c r="F1036" s="9" t="s">
        <v>13950</v>
      </c>
      <c r="G1036" s="9" t="s">
        <v>13926</v>
      </c>
      <c r="H1036" s="9" t="s">
        <v>13949</v>
      </c>
      <c r="I1036" s="9" t="s">
        <v>13928</v>
      </c>
      <c r="J1036" s="9" t="s">
        <v>13939</v>
      </c>
      <c r="K1036" s="9" t="s">
        <v>13940</v>
      </c>
      <c r="L1036" s="9" t="s">
        <v>13945</v>
      </c>
      <c r="M1036" s="9" t="s">
        <v>13952</v>
      </c>
      <c r="N1036" s="13" t="s">
        <v>12</v>
      </c>
      <c r="O1036" s="13" t="s">
        <v>14</v>
      </c>
      <c r="P1036" s="13" t="s">
        <v>32</v>
      </c>
      <c r="Q1036" s="13" t="s">
        <v>20</v>
      </c>
      <c r="R1036" s="13" t="s">
        <v>15</v>
      </c>
      <c r="S1036" s="10">
        <f>ROUNDUP(SUM(VLOOKUP(F1036,'Pontuação'!A$2:B$11,2,FALSE),VLOOKUP(E1036,'Pontuação'!C$2:D$11,2,FALSE),VLOOKUP(H1036,'Pontuação'!I$2:J$11,2,FALSE),VLOOKUP(J1036,'Pontuação'!G$2:H$11,2,FALSE),VLOOKUP(L1036,'Pontuação'!M$2:N$13,2,FALSE)),0)</f>
        <v>1832</v>
      </c>
      <c r="T1036" s="11">
        <f t="shared" si="1"/>
        <v>183</v>
      </c>
      <c r="U1036" s="11" t="str">
        <f t="array" ref="U1036">IFERROR(INDEX('Pontuação'!G$13:G$101, MATCH(T1036, 'Pontuação'!F$13:F$101, 0)), "Faixa Indefinida")</f>
        <v>B</v>
      </c>
      <c r="V1036" s="11">
        <f t="shared" si="2"/>
        <v>0</v>
      </c>
      <c r="W1036" s="11">
        <f t="shared" si="3"/>
        <v>1</v>
      </c>
      <c r="X1036" s="11">
        <f t="shared" si="4"/>
        <v>0</v>
      </c>
      <c r="Y1036" s="11">
        <f t="shared" si="5"/>
        <v>0</v>
      </c>
      <c r="Z1036" s="12">
        <f>ROUNDUP(SUM(VLOOKUP(F1036,'Pontuação 3.0'!A$2:B$11,2,FALSE),VLOOKUP(E1036,'Pontuação 3.0'!C$2:D$11,2,FALSE),VLOOKUP(H1036,'Pontuação 3.0'!I$2:J$11,2,FALSE),VLOOKUP(J1036,'Pontuação 3.0'!G$2:H$11,2,FALSE),VLOOKUP(G1036,'Pontuação 3.0'!E$2:F$11,2,FALSE),VLOOKUP(K1036,'Pontuação 3.0'!K$2:L$11,2,FALSE),VLOOKUP(L1036,'Pontuação 3.0'!M$2:N$13,2,FALSE)),0)</f>
        <v>2447</v>
      </c>
      <c r="AA1036" s="12">
        <f t="shared" si="6"/>
        <v>245</v>
      </c>
      <c r="AB1036" s="12" t="str">
        <f t="array" ref="AB1036">IFERROR(INDEX('Pontuação 3.0'!G$13:G$191, MATCH(AA1036, 'Pontuação 3.0'!F$13:F$191, 0)), "Faixa Indefinida")</f>
        <v>A</v>
      </c>
      <c r="AC1036" s="12">
        <f t="shared" si="7"/>
        <v>1</v>
      </c>
      <c r="AD1036" s="12">
        <f t="shared" si="8"/>
        <v>0</v>
      </c>
      <c r="AE1036" s="12">
        <f t="shared" si="9"/>
        <v>0</v>
      </c>
      <c r="AF1036" s="12">
        <f t="shared" si="10"/>
        <v>0</v>
      </c>
    </row>
    <row r="1037" ht="15.75" customHeight="1">
      <c r="A1037" s="8">
        <v>45685.0</v>
      </c>
      <c r="B1037" s="9" t="s">
        <v>2445</v>
      </c>
      <c r="C1037" s="9" t="s">
        <v>2446</v>
      </c>
      <c r="D1037" s="15">
        <v>6.699673684E10</v>
      </c>
      <c r="E1037" s="9" t="s">
        <v>13936</v>
      </c>
      <c r="F1037" s="9" t="s">
        <v>13950</v>
      </c>
      <c r="G1037" s="9" t="s">
        <v>13926</v>
      </c>
      <c r="H1037" s="9" t="s">
        <v>13949</v>
      </c>
      <c r="I1037" s="9" t="s">
        <v>13928</v>
      </c>
      <c r="J1037" s="9" t="s">
        <v>13929</v>
      </c>
      <c r="K1037" s="9" t="s">
        <v>13930</v>
      </c>
      <c r="L1037" s="9" t="s">
        <v>13945</v>
      </c>
      <c r="M1037" s="9" t="s">
        <v>13967</v>
      </c>
      <c r="N1037" s="13" t="s">
        <v>12</v>
      </c>
      <c r="O1037" s="13" t="s">
        <v>14</v>
      </c>
      <c r="P1037" s="13" t="s">
        <v>13</v>
      </c>
      <c r="Q1037" s="13" t="s">
        <v>143</v>
      </c>
      <c r="R1037" s="13" t="s">
        <v>15</v>
      </c>
      <c r="S1037" s="10">
        <f>ROUNDUP(SUM(VLOOKUP(F1037,'Pontuação'!A$2:B$11,2,FALSE),VLOOKUP(E1037,'Pontuação'!C$2:D$11,2,FALSE),VLOOKUP(H1037,'Pontuação'!I$2:J$11,2,FALSE),VLOOKUP(J1037,'Pontuação'!G$2:H$11,2,FALSE),VLOOKUP(L1037,'Pontuação'!M$2:N$13,2,FALSE)),0)</f>
        <v>1727</v>
      </c>
      <c r="T1037" s="11">
        <f t="shared" si="1"/>
        <v>173</v>
      </c>
      <c r="U1037" s="11" t="str">
        <f t="array" ref="U1037">IFERROR(INDEX('Pontuação'!G$13:G$101, MATCH(T1037, 'Pontuação'!F$13:F$101, 0)), "Faixa Indefinida")</f>
        <v>B</v>
      </c>
      <c r="V1037" s="11">
        <f t="shared" si="2"/>
        <v>0</v>
      </c>
      <c r="W1037" s="11">
        <f t="shared" si="3"/>
        <v>1</v>
      </c>
      <c r="X1037" s="11">
        <f t="shared" si="4"/>
        <v>0</v>
      </c>
      <c r="Y1037" s="11">
        <f t="shared" si="5"/>
        <v>0</v>
      </c>
      <c r="Z1037" s="12">
        <f>ROUNDUP(SUM(VLOOKUP(F1037,'Pontuação 3.0'!A$2:B$11,2,FALSE),VLOOKUP(E1037,'Pontuação 3.0'!C$2:D$11,2,FALSE),VLOOKUP(H1037,'Pontuação 3.0'!I$2:J$11,2,FALSE),VLOOKUP(J1037,'Pontuação 3.0'!G$2:H$11,2,FALSE),VLOOKUP(G1037,'Pontuação 3.0'!E$2:F$11,2,FALSE),VLOOKUP(K1037,'Pontuação 3.0'!K$2:L$11,2,FALSE),VLOOKUP(L1037,'Pontuação 3.0'!M$2:N$13,2,FALSE)),0)</f>
        <v>2556</v>
      </c>
      <c r="AA1037" s="12">
        <f t="shared" si="6"/>
        <v>256</v>
      </c>
      <c r="AB1037" s="12" t="str">
        <f t="array" ref="AB1037">IFERROR(INDEX('Pontuação 3.0'!G$13:G$191, MATCH(AA1037, 'Pontuação 3.0'!F$13:F$191, 0)), "Faixa Indefinida")</f>
        <v>A</v>
      </c>
      <c r="AC1037" s="12">
        <f t="shared" si="7"/>
        <v>1</v>
      </c>
      <c r="AD1037" s="12">
        <f t="shared" si="8"/>
        <v>0</v>
      </c>
      <c r="AE1037" s="12">
        <f t="shared" si="9"/>
        <v>0</v>
      </c>
      <c r="AF1037" s="12">
        <f t="shared" si="10"/>
        <v>0</v>
      </c>
    </row>
    <row r="1038" ht="15.75" customHeight="1">
      <c r="A1038" s="8">
        <v>45685.0</v>
      </c>
      <c r="B1038" s="9" t="s">
        <v>2441</v>
      </c>
      <c r="C1038" s="9" t="s">
        <v>2442</v>
      </c>
      <c r="D1038" s="15">
        <v>8.8982221531E10</v>
      </c>
      <c r="E1038" s="9" t="s">
        <v>13936</v>
      </c>
      <c r="F1038" s="9" t="s">
        <v>13948</v>
      </c>
      <c r="G1038" s="9" t="s">
        <v>13944</v>
      </c>
      <c r="H1038" s="9" t="s">
        <v>13951</v>
      </c>
      <c r="I1038" s="9" t="s">
        <v>13928</v>
      </c>
      <c r="J1038" s="9" t="s">
        <v>13929</v>
      </c>
      <c r="K1038" s="9" t="s">
        <v>13940</v>
      </c>
      <c r="L1038" s="9" t="s">
        <v>13945</v>
      </c>
      <c r="M1038" s="9" t="s">
        <v>13952</v>
      </c>
      <c r="N1038" s="13" t="s">
        <v>12</v>
      </c>
      <c r="O1038" s="13" t="s">
        <v>14</v>
      </c>
      <c r="P1038" s="13" t="s">
        <v>19</v>
      </c>
      <c r="Q1038" s="13" t="s">
        <v>48</v>
      </c>
      <c r="R1038" s="13" t="s">
        <v>15</v>
      </c>
      <c r="S1038" s="10">
        <f>ROUNDUP(SUM(VLOOKUP(F1038,'Pontuação'!A$2:B$11,2,FALSE),VLOOKUP(E1038,'Pontuação'!C$2:D$11,2,FALSE),VLOOKUP(H1038,'Pontuação'!I$2:J$11,2,FALSE),VLOOKUP(J1038,'Pontuação'!G$2:H$11,2,FALSE),VLOOKUP(L1038,'Pontuação'!M$2:N$13,2,FALSE)),0)</f>
        <v>1673</v>
      </c>
      <c r="T1038" s="11">
        <f t="shared" si="1"/>
        <v>167</v>
      </c>
      <c r="U1038" s="11" t="str">
        <f t="array" ref="U1038">IFERROR(INDEX('Pontuação'!G$13:G$101, MATCH(T1038, 'Pontuação'!F$13:F$101, 0)), "Faixa Indefinida")</f>
        <v>B</v>
      </c>
      <c r="V1038" s="11">
        <f t="shared" si="2"/>
        <v>0</v>
      </c>
      <c r="W1038" s="11">
        <f t="shared" si="3"/>
        <v>1</v>
      </c>
      <c r="X1038" s="11">
        <f t="shared" si="4"/>
        <v>0</v>
      </c>
      <c r="Y1038" s="11">
        <f t="shared" si="5"/>
        <v>0</v>
      </c>
      <c r="Z1038" s="12">
        <f>ROUNDUP(SUM(VLOOKUP(F1038,'Pontuação 3.0'!A$2:B$11,2,FALSE),VLOOKUP(E1038,'Pontuação 3.0'!C$2:D$11,2,FALSE),VLOOKUP(H1038,'Pontuação 3.0'!I$2:J$11,2,FALSE),VLOOKUP(J1038,'Pontuação 3.0'!G$2:H$11,2,FALSE),VLOOKUP(G1038,'Pontuação 3.0'!E$2:F$11,2,FALSE),VLOOKUP(K1038,'Pontuação 3.0'!K$2:L$11,2,FALSE),VLOOKUP(L1038,'Pontuação 3.0'!M$2:N$13,2,FALSE)),0)</f>
        <v>1935</v>
      </c>
      <c r="AA1038" s="12">
        <f t="shared" si="6"/>
        <v>194</v>
      </c>
      <c r="AB1038" s="12" t="str">
        <f t="array" ref="AB1038">IFERROR(INDEX('Pontuação 3.0'!G$13:G$191, MATCH(AA1038, 'Pontuação 3.0'!F$13:F$191, 0)), "Faixa Indefinida")</f>
        <v>C</v>
      </c>
      <c r="AC1038" s="12">
        <f t="shared" si="7"/>
        <v>0</v>
      </c>
      <c r="AD1038" s="12">
        <f t="shared" si="8"/>
        <v>0</v>
      </c>
      <c r="AE1038" s="12">
        <f t="shared" si="9"/>
        <v>1</v>
      </c>
      <c r="AF1038" s="12">
        <f t="shared" si="10"/>
        <v>0</v>
      </c>
    </row>
    <row r="1039" ht="15.75" customHeight="1">
      <c r="A1039" s="8">
        <v>45685.0</v>
      </c>
      <c r="B1039" s="9" t="s">
        <v>2443</v>
      </c>
      <c r="C1039" s="9" t="s">
        <v>2444</v>
      </c>
      <c r="D1039" s="15">
        <v>2.1979868809E10</v>
      </c>
      <c r="E1039" s="9" t="s">
        <v>13936</v>
      </c>
      <c r="F1039" s="9" t="s">
        <v>13937</v>
      </c>
      <c r="G1039" s="9" t="s">
        <v>13926</v>
      </c>
      <c r="H1039" s="9" t="s">
        <v>13949</v>
      </c>
      <c r="I1039" s="9" t="s">
        <v>13928</v>
      </c>
      <c r="J1039" s="9" t="s">
        <v>13929</v>
      </c>
      <c r="K1039" s="9" t="s">
        <v>13940</v>
      </c>
      <c r="L1039" s="9" t="s">
        <v>13945</v>
      </c>
      <c r="M1039" s="9" t="s">
        <v>13942</v>
      </c>
      <c r="N1039" s="13" t="s">
        <v>12</v>
      </c>
      <c r="O1039" s="13" t="s">
        <v>14</v>
      </c>
      <c r="P1039" s="13" t="s">
        <v>13</v>
      </c>
      <c r="Q1039" s="13" t="s">
        <v>20</v>
      </c>
      <c r="R1039" s="13" t="s">
        <v>15</v>
      </c>
      <c r="S1039" s="10">
        <f>ROUNDUP(SUM(VLOOKUP(F1039,'Pontuação'!A$2:B$11,2,FALSE),VLOOKUP(E1039,'Pontuação'!C$2:D$11,2,FALSE),VLOOKUP(H1039,'Pontuação'!I$2:J$11,2,FALSE),VLOOKUP(J1039,'Pontuação'!G$2:H$11,2,FALSE),VLOOKUP(L1039,'Pontuação'!M$2:N$13,2,FALSE)),0)</f>
        <v>1698</v>
      </c>
      <c r="T1039" s="11">
        <f t="shared" si="1"/>
        <v>170</v>
      </c>
      <c r="U1039" s="11" t="str">
        <f t="array" ref="U1039">IFERROR(INDEX('Pontuação'!G$13:G$101, MATCH(T1039, 'Pontuação'!F$13:F$101, 0)), "Faixa Indefinida")</f>
        <v>B</v>
      </c>
      <c r="V1039" s="11">
        <f t="shared" si="2"/>
        <v>0</v>
      </c>
      <c r="W1039" s="11">
        <f t="shared" si="3"/>
        <v>1</v>
      </c>
      <c r="X1039" s="11">
        <f t="shared" si="4"/>
        <v>0</v>
      </c>
      <c r="Y1039" s="11">
        <f t="shared" si="5"/>
        <v>0</v>
      </c>
      <c r="Z1039" s="12">
        <f>ROUNDUP(SUM(VLOOKUP(F1039,'Pontuação 3.0'!A$2:B$11,2,FALSE),VLOOKUP(E1039,'Pontuação 3.0'!C$2:D$11,2,FALSE),VLOOKUP(H1039,'Pontuação 3.0'!I$2:J$11,2,FALSE),VLOOKUP(J1039,'Pontuação 3.0'!G$2:H$11,2,FALSE),VLOOKUP(G1039,'Pontuação 3.0'!E$2:F$11,2,FALSE),VLOOKUP(K1039,'Pontuação 3.0'!K$2:L$11,2,FALSE),VLOOKUP(L1039,'Pontuação 3.0'!M$2:N$13,2,FALSE)),0)</f>
        <v>2073</v>
      </c>
      <c r="AA1039" s="12">
        <f t="shared" si="6"/>
        <v>207</v>
      </c>
      <c r="AB1039" s="12" t="str">
        <f t="array" ref="AB1039">IFERROR(INDEX('Pontuação 3.0'!G$13:G$191, MATCH(AA1039, 'Pontuação 3.0'!F$13:F$191, 0)), "Faixa Indefinida")</f>
        <v>C</v>
      </c>
      <c r="AC1039" s="12">
        <f t="shared" si="7"/>
        <v>0</v>
      </c>
      <c r="AD1039" s="12">
        <f t="shared" si="8"/>
        <v>0</v>
      </c>
      <c r="AE1039" s="12">
        <f t="shared" si="9"/>
        <v>1</v>
      </c>
      <c r="AF1039" s="12">
        <f t="shared" si="10"/>
        <v>0</v>
      </c>
    </row>
    <row r="1040" ht="15.75" customHeight="1">
      <c r="A1040" s="8">
        <v>45685.0</v>
      </c>
      <c r="B1040" s="9" t="s">
        <v>2455</v>
      </c>
      <c r="C1040" s="9" t="s">
        <v>2456</v>
      </c>
      <c r="D1040" s="15">
        <v>6.9981120745E10</v>
      </c>
      <c r="E1040" s="9" t="s">
        <v>13936</v>
      </c>
      <c r="F1040" s="9" t="s">
        <v>13948</v>
      </c>
      <c r="G1040" s="9" t="s">
        <v>13944</v>
      </c>
      <c r="H1040" s="9" t="s">
        <v>13951</v>
      </c>
      <c r="I1040" s="9" t="s">
        <v>13940</v>
      </c>
      <c r="J1040" s="9" t="s">
        <v>13939</v>
      </c>
      <c r="K1040" s="9" t="s">
        <v>13940</v>
      </c>
      <c r="L1040" s="9" t="s">
        <v>13931</v>
      </c>
      <c r="M1040" s="9" t="s">
        <v>13952</v>
      </c>
      <c r="N1040" s="13" t="s">
        <v>12</v>
      </c>
      <c r="O1040" s="13" t="s">
        <v>14</v>
      </c>
      <c r="P1040" s="13" t="s">
        <v>13</v>
      </c>
      <c r="Q1040" s="13" t="s">
        <v>84</v>
      </c>
      <c r="R1040" s="13" t="s">
        <v>15</v>
      </c>
      <c r="S1040" s="10">
        <f>ROUNDUP(SUM(VLOOKUP(F1040,'Pontuação'!A$2:B$11,2,FALSE),VLOOKUP(E1040,'Pontuação'!C$2:D$11,2,FALSE),VLOOKUP(H1040,'Pontuação'!I$2:J$11,2,FALSE),VLOOKUP(J1040,'Pontuação'!G$2:H$11,2,FALSE),VLOOKUP(L1040,'Pontuação'!M$2:N$13,2,FALSE)),0)</f>
        <v>1646</v>
      </c>
      <c r="T1040" s="11">
        <f t="shared" si="1"/>
        <v>165</v>
      </c>
      <c r="U1040" s="11" t="str">
        <f t="array" ref="U1040">IFERROR(INDEX('Pontuação'!G$13:G$101, MATCH(T1040, 'Pontuação'!F$13:F$101, 0)), "Faixa Indefinida")</f>
        <v>C</v>
      </c>
      <c r="V1040" s="11">
        <f t="shared" si="2"/>
        <v>0</v>
      </c>
      <c r="W1040" s="11">
        <f t="shared" si="3"/>
        <v>0</v>
      </c>
      <c r="X1040" s="11">
        <f t="shared" si="4"/>
        <v>1</v>
      </c>
      <c r="Y1040" s="11">
        <f t="shared" si="5"/>
        <v>0</v>
      </c>
      <c r="Z1040" s="12">
        <f>ROUNDUP(SUM(VLOOKUP(F1040,'Pontuação 3.0'!A$2:B$11,2,FALSE),VLOOKUP(E1040,'Pontuação 3.0'!C$2:D$11,2,FALSE),VLOOKUP(H1040,'Pontuação 3.0'!I$2:J$11,2,FALSE),VLOOKUP(J1040,'Pontuação 3.0'!G$2:H$11,2,FALSE),VLOOKUP(G1040,'Pontuação 3.0'!E$2:F$11,2,FALSE),VLOOKUP(K1040,'Pontuação 3.0'!K$2:L$11,2,FALSE),VLOOKUP(L1040,'Pontuação 3.0'!M$2:N$13,2,FALSE)),0)</f>
        <v>2001</v>
      </c>
      <c r="AA1040" s="12">
        <f t="shared" si="6"/>
        <v>200</v>
      </c>
      <c r="AB1040" s="12" t="str">
        <f t="array" ref="AB1040">IFERROR(INDEX('Pontuação 3.0'!G$13:G$191, MATCH(AA1040, 'Pontuação 3.0'!F$13:F$191, 0)), "Faixa Indefinida")</f>
        <v>C</v>
      </c>
      <c r="AC1040" s="12">
        <f t="shared" si="7"/>
        <v>0</v>
      </c>
      <c r="AD1040" s="12">
        <f t="shared" si="8"/>
        <v>0</v>
      </c>
      <c r="AE1040" s="12">
        <f t="shared" si="9"/>
        <v>1</v>
      </c>
      <c r="AF1040" s="12">
        <f t="shared" si="10"/>
        <v>0</v>
      </c>
    </row>
    <row r="1041" ht="15.75" customHeight="1">
      <c r="A1041" s="8">
        <v>45685.0</v>
      </c>
      <c r="B1041" s="9" t="s">
        <v>2451</v>
      </c>
      <c r="C1041" s="9" t="s">
        <v>2452</v>
      </c>
      <c r="D1041" s="15">
        <v>9.4992316431E10</v>
      </c>
      <c r="E1041" s="9" t="s">
        <v>13924</v>
      </c>
      <c r="F1041" s="9" t="s">
        <v>13950</v>
      </c>
      <c r="G1041" s="9" t="s">
        <v>13944</v>
      </c>
      <c r="H1041" s="9" t="s">
        <v>13927</v>
      </c>
      <c r="I1041" s="9" t="s">
        <v>13940</v>
      </c>
      <c r="J1041" s="9" t="s">
        <v>13939</v>
      </c>
      <c r="K1041" s="9" t="s">
        <v>13940</v>
      </c>
      <c r="L1041" s="9" t="s">
        <v>13954</v>
      </c>
      <c r="M1041" s="9" t="s">
        <v>13952</v>
      </c>
      <c r="N1041" s="13" t="s">
        <v>12</v>
      </c>
      <c r="O1041" s="13" t="s">
        <v>14</v>
      </c>
      <c r="P1041" s="13" t="s">
        <v>39</v>
      </c>
      <c r="Q1041" s="13" t="s">
        <v>20</v>
      </c>
      <c r="R1041" s="13" t="s">
        <v>15</v>
      </c>
      <c r="S1041" s="10">
        <f>ROUNDUP(SUM(VLOOKUP(F1041,'Pontuação'!A$2:B$11,2,FALSE),VLOOKUP(E1041,'Pontuação'!C$2:D$11,2,FALSE),VLOOKUP(H1041,'Pontuação'!I$2:J$11,2,FALSE),VLOOKUP(J1041,'Pontuação'!G$2:H$11,2,FALSE),VLOOKUP(L1041,'Pontuação'!M$2:N$13,2,FALSE)),0)</f>
        <v>1511</v>
      </c>
      <c r="T1041" s="11">
        <f t="shared" si="1"/>
        <v>151</v>
      </c>
      <c r="U1041" s="11" t="str">
        <f t="array" ref="U1041">IFERROR(INDEX('Pontuação'!G$13:G$101, MATCH(T1041, 'Pontuação'!F$13:F$101, 0)), "Faixa Indefinida")</f>
        <v>C</v>
      </c>
      <c r="V1041" s="11">
        <f t="shared" si="2"/>
        <v>0</v>
      </c>
      <c r="W1041" s="11">
        <f t="shared" si="3"/>
        <v>0</v>
      </c>
      <c r="X1041" s="11">
        <f t="shared" si="4"/>
        <v>1</v>
      </c>
      <c r="Y1041" s="11">
        <f t="shared" si="5"/>
        <v>0</v>
      </c>
      <c r="Z1041" s="12">
        <f>ROUNDUP(SUM(VLOOKUP(F1041,'Pontuação 3.0'!A$2:B$11,2,FALSE),VLOOKUP(E1041,'Pontuação 3.0'!C$2:D$11,2,FALSE),VLOOKUP(H1041,'Pontuação 3.0'!I$2:J$11,2,FALSE),VLOOKUP(J1041,'Pontuação 3.0'!G$2:H$11,2,FALSE),VLOOKUP(G1041,'Pontuação 3.0'!E$2:F$11,2,FALSE),VLOOKUP(K1041,'Pontuação 3.0'!K$2:L$11,2,FALSE),VLOOKUP(L1041,'Pontuação 3.0'!M$2:N$13,2,FALSE)),0)</f>
        <v>1926</v>
      </c>
      <c r="AA1041" s="12">
        <f t="shared" si="6"/>
        <v>193</v>
      </c>
      <c r="AB1041" s="12" t="str">
        <f t="array" ref="AB1041">IFERROR(INDEX('Pontuação 3.0'!G$13:G$191, MATCH(AA1041, 'Pontuação 3.0'!F$13:F$191, 0)), "Faixa Indefinida")</f>
        <v>C</v>
      </c>
      <c r="AC1041" s="12">
        <f t="shared" si="7"/>
        <v>0</v>
      </c>
      <c r="AD1041" s="12">
        <f t="shared" si="8"/>
        <v>0</v>
      </c>
      <c r="AE1041" s="12">
        <f t="shared" si="9"/>
        <v>1</v>
      </c>
      <c r="AF1041" s="12">
        <f t="shared" si="10"/>
        <v>0</v>
      </c>
    </row>
    <row r="1042" ht="15.75" customHeight="1">
      <c r="A1042" s="8">
        <v>45685.0</v>
      </c>
      <c r="B1042" s="9" t="s">
        <v>2461</v>
      </c>
      <c r="C1042" s="9" t="s">
        <v>2462</v>
      </c>
      <c r="D1042" s="15">
        <v>1.1981701881E10</v>
      </c>
      <c r="E1042" s="9" t="s">
        <v>13924</v>
      </c>
      <c r="F1042" s="9" t="s">
        <v>13950</v>
      </c>
      <c r="G1042" s="9" t="s">
        <v>13944</v>
      </c>
      <c r="H1042" s="9" t="s">
        <v>13951</v>
      </c>
      <c r="I1042" s="9" t="s">
        <v>13940</v>
      </c>
      <c r="J1042" s="9" t="s">
        <v>13929</v>
      </c>
      <c r="K1042" s="9" t="s">
        <v>13940</v>
      </c>
      <c r="L1042" s="9" t="s">
        <v>13931</v>
      </c>
      <c r="M1042" s="9" t="s">
        <v>13946</v>
      </c>
      <c r="N1042" s="13" t="s">
        <v>12</v>
      </c>
      <c r="O1042" s="13" t="s">
        <v>14</v>
      </c>
      <c r="P1042" s="13" t="s">
        <v>32</v>
      </c>
      <c r="Q1042" s="13" t="s">
        <v>48</v>
      </c>
      <c r="R1042" s="13" t="s">
        <v>15</v>
      </c>
      <c r="S1042" s="10">
        <f>ROUNDUP(SUM(VLOOKUP(F1042,'Pontuação'!A$2:B$11,2,FALSE),VLOOKUP(E1042,'Pontuação'!C$2:D$11,2,FALSE),VLOOKUP(H1042,'Pontuação'!I$2:J$11,2,FALSE),VLOOKUP(J1042,'Pontuação'!G$2:H$11,2,FALSE),VLOOKUP(L1042,'Pontuação'!M$2:N$13,2,FALSE)),0)</f>
        <v>1557</v>
      </c>
      <c r="T1042" s="11">
        <f t="shared" si="1"/>
        <v>156</v>
      </c>
      <c r="U1042" s="11" t="str">
        <f t="array" ref="U1042">IFERROR(INDEX('Pontuação'!G$13:G$101, MATCH(T1042, 'Pontuação'!F$13:F$101, 0)), "Faixa Indefinida")</f>
        <v>C</v>
      </c>
      <c r="V1042" s="11">
        <f t="shared" si="2"/>
        <v>0</v>
      </c>
      <c r="W1042" s="11">
        <f t="shared" si="3"/>
        <v>0</v>
      </c>
      <c r="X1042" s="11">
        <f t="shared" si="4"/>
        <v>1</v>
      </c>
      <c r="Y1042" s="11">
        <f t="shared" si="5"/>
        <v>0</v>
      </c>
      <c r="Z1042" s="12">
        <f>ROUNDUP(SUM(VLOOKUP(F1042,'Pontuação 3.0'!A$2:B$11,2,FALSE),VLOOKUP(E1042,'Pontuação 3.0'!C$2:D$11,2,FALSE),VLOOKUP(H1042,'Pontuação 3.0'!I$2:J$11,2,FALSE),VLOOKUP(J1042,'Pontuação 3.0'!G$2:H$11,2,FALSE),VLOOKUP(G1042,'Pontuação 3.0'!E$2:F$11,2,FALSE),VLOOKUP(K1042,'Pontuação 3.0'!K$2:L$11,2,FALSE),VLOOKUP(L1042,'Pontuação 3.0'!M$2:N$13,2,FALSE)),0)</f>
        <v>1952</v>
      </c>
      <c r="AA1042" s="12">
        <f t="shared" si="6"/>
        <v>195</v>
      </c>
      <c r="AB1042" s="12" t="str">
        <f t="array" ref="AB1042">IFERROR(INDEX('Pontuação 3.0'!G$13:G$191, MATCH(AA1042, 'Pontuação 3.0'!F$13:F$191, 0)), "Faixa Indefinida")</f>
        <v>C</v>
      </c>
      <c r="AC1042" s="12">
        <f t="shared" si="7"/>
        <v>0</v>
      </c>
      <c r="AD1042" s="12">
        <f t="shared" si="8"/>
        <v>0</v>
      </c>
      <c r="AE1042" s="12">
        <f t="shared" si="9"/>
        <v>1</v>
      </c>
      <c r="AF1042" s="12">
        <f t="shared" si="10"/>
        <v>0</v>
      </c>
    </row>
    <row r="1043" ht="15.75" customHeight="1">
      <c r="A1043" s="8">
        <v>45685.0</v>
      </c>
      <c r="B1043" s="9" t="s">
        <v>2459</v>
      </c>
      <c r="C1043" s="9" t="s">
        <v>2460</v>
      </c>
      <c r="D1043" s="14" t="s">
        <v>14013</v>
      </c>
      <c r="E1043" s="9" t="s">
        <v>13936</v>
      </c>
      <c r="F1043" s="9" t="s">
        <v>13950</v>
      </c>
      <c r="G1043" s="9" t="s">
        <v>13926</v>
      </c>
      <c r="H1043" s="9" t="s">
        <v>13949</v>
      </c>
      <c r="I1043" s="9" t="s">
        <v>13928</v>
      </c>
      <c r="J1043" s="9" t="s">
        <v>13929</v>
      </c>
      <c r="K1043" s="9" t="s">
        <v>13940</v>
      </c>
      <c r="L1043" s="9" t="s">
        <v>13931</v>
      </c>
      <c r="M1043" s="9" t="s">
        <v>13946</v>
      </c>
      <c r="N1043" s="13" t="s">
        <v>12</v>
      </c>
      <c r="O1043" s="13" t="s">
        <v>14</v>
      </c>
      <c r="P1043" s="13" t="s">
        <v>27</v>
      </c>
      <c r="Q1043" s="13" t="s">
        <v>20</v>
      </c>
      <c r="R1043" s="13" t="s">
        <v>15</v>
      </c>
      <c r="S1043" s="10">
        <f>ROUNDUP(SUM(VLOOKUP(F1043,'Pontuação'!A$2:B$11,2,FALSE),VLOOKUP(E1043,'Pontuação'!C$2:D$11,2,FALSE),VLOOKUP(H1043,'Pontuação'!I$2:J$11,2,FALSE),VLOOKUP(J1043,'Pontuação'!G$2:H$11,2,FALSE),VLOOKUP(L1043,'Pontuação'!M$2:N$13,2,FALSE)),0)</f>
        <v>1595</v>
      </c>
      <c r="T1043" s="11">
        <f t="shared" si="1"/>
        <v>160</v>
      </c>
      <c r="U1043" s="11" t="str">
        <f t="array" ref="U1043">IFERROR(INDEX('Pontuação'!G$13:G$101, MATCH(T1043, 'Pontuação'!F$13:F$101, 0)), "Faixa Indefinida")</f>
        <v>C</v>
      </c>
      <c r="V1043" s="11">
        <f t="shared" si="2"/>
        <v>0</v>
      </c>
      <c r="W1043" s="11">
        <f t="shared" si="3"/>
        <v>0</v>
      </c>
      <c r="X1043" s="11">
        <f t="shared" si="4"/>
        <v>1</v>
      </c>
      <c r="Y1043" s="11">
        <f t="shared" si="5"/>
        <v>0</v>
      </c>
      <c r="Z1043" s="12">
        <f>ROUNDUP(SUM(VLOOKUP(F1043,'Pontuação 3.0'!A$2:B$11,2,FALSE),VLOOKUP(E1043,'Pontuação 3.0'!C$2:D$11,2,FALSE),VLOOKUP(H1043,'Pontuação 3.0'!I$2:J$11,2,FALSE),VLOOKUP(J1043,'Pontuação 3.0'!G$2:H$11,2,FALSE),VLOOKUP(G1043,'Pontuação 3.0'!E$2:F$11,2,FALSE),VLOOKUP(K1043,'Pontuação 3.0'!K$2:L$11,2,FALSE),VLOOKUP(L1043,'Pontuação 3.0'!M$2:N$13,2,FALSE)),0)</f>
        <v>2209</v>
      </c>
      <c r="AA1043" s="12">
        <f t="shared" si="6"/>
        <v>221</v>
      </c>
      <c r="AB1043" s="12" t="str">
        <f t="array" ref="AB1043">IFERROR(INDEX('Pontuação 3.0'!G$13:G$191, MATCH(AA1043, 'Pontuação 3.0'!F$13:F$191, 0)), "Faixa Indefinida")</f>
        <v>B</v>
      </c>
      <c r="AC1043" s="12">
        <f t="shared" si="7"/>
        <v>0</v>
      </c>
      <c r="AD1043" s="12">
        <f t="shared" si="8"/>
        <v>1</v>
      </c>
      <c r="AE1043" s="12">
        <f t="shared" si="9"/>
        <v>0</v>
      </c>
      <c r="AF1043" s="12">
        <f t="shared" si="10"/>
        <v>0</v>
      </c>
    </row>
    <row r="1044" ht="15.75" customHeight="1">
      <c r="A1044" s="8">
        <v>45685.0</v>
      </c>
      <c r="B1044" s="9" t="s">
        <v>848</v>
      </c>
      <c r="C1044" s="9" t="s">
        <v>2465</v>
      </c>
      <c r="D1044" s="15">
        <v>3.7998682995E10</v>
      </c>
      <c r="E1044" s="9" t="s">
        <v>13936</v>
      </c>
      <c r="F1044" s="9" t="s">
        <v>13953</v>
      </c>
      <c r="G1044" s="9" t="s">
        <v>13957</v>
      </c>
      <c r="H1044" s="9" t="s">
        <v>13949</v>
      </c>
      <c r="I1044" s="9" t="s">
        <v>13928</v>
      </c>
      <c r="J1044" s="9" t="s">
        <v>13966</v>
      </c>
      <c r="K1044" s="9" t="s">
        <v>13940</v>
      </c>
      <c r="L1044" s="9" t="s">
        <v>13931</v>
      </c>
      <c r="M1044" s="9" t="s">
        <v>13942</v>
      </c>
      <c r="N1044" s="13" t="s">
        <v>12</v>
      </c>
      <c r="O1044" s="13" t="s">
        <v>14</v>
      </c>
      <c r="P1044" s="13" t="s">
        <v>68</v>
      </c>
      <c r="Q1044" s="13" t="s">
        <v>77</v>
      </c>
      <c r="R1044" s="13" t="s">
        <v>15</v>
      </c>
      <c r="S1044" s="10">
        <f>ROUNDUP(SUM(VLOOKUP(F1044,'Pontuação'!A$2:B$11,2,FALSE),VLOOKUP(E1044,'Pontuação'!C$2:D$11,2,FALSE),VLOOKUP(H1044,'Pontuação'!I$2:J$11,2,FALSE),VLOOKUP(J1044,'Pontuação'!G$2:H$11,2,FALSE),VLOOKUP(L1044,'Pontuação'!M$2:N$13,2,FALSE)),0)</f>
        <v>1878</v>
      </c>
      <c r="T1044" s="11">
        <f t="shared" si="1"/>
        <v>188</v>
      </c>
      <c r="U1044" s="11" t="str">
        <f t="array" ref="U1044">IFERROR(INDEX('Pontuação'!G$13:G$101, MATCH(T1044, 'Pontuação'!F$13:F$101, 0)), "Faixa Indefinida")</f>
        <v>A</v>
      </c>
      <c r="V1044" s="11">
        <f t="shared" si="2"/>
        <v>1</v>
      </c>
      <c r="W1044" s="11">
        <f t="shared" si="3"/>
        <v>0</v>
      </c>
      <c r="X1044" s="11">
        <f t="shared" si="4"/>
        <v>0</v>
      </c>
      <c r="Y1044" s="11">
        <f t="shared" si="5"/>
        <v>0</v>
      </c>
      <c r="Z1044" s="12">
        <f>ROUNDUP(SUM(VLOOKUP(F1044,'Pontuação 3.0'!A$2:B$11,2,FALSE),VLOOKUP(E1044,'Pontuação 3.0'!C$2:D$11,2,FALSE),VLOOKUP(H1044,'Pontuação 3.0'!I$2:J$11,2,FALSE),VLOOKUP(J1044,'Pontuação 3.0'!G$2:H$11,2,FALSE),VLOOKUP(G1044,'Pontuação 3.0'!E$2:F$11,2,FALSE),VLOOKUP(K1044,'Pontuação 3.0'!K$2:L$11,2,FALSE),VLOOKUP(L1044,'Pontuação 3.0'!M$2:N$13,2,FALSE)),0)</f>
        <v>2067</v>
      </c>
      <c r="AA1044" s="12">
        <f t="shared" si="6"/>
        <v>207</v>
      </c>
      <c r="AB1044" s="12" t="str">
        <f t="array" ref="AB1044">IFERROR(INDEX('Pontuação 3.0'!G$13:G$191, MATCH(AA1044, 'Pontuação 3.0'!F$13:F$191, 0)), "Faixa Indefinida")</f>
        <v>C</v>
      </c>
      <c r="AC1044" s="12">
        <f t="shared" si="7"/>
        <v>0</v>
      </c>
      <c r="AD1044" s="12">
        <f t="shared" si="8"/>
        <v>0</v>
      </c>
      <c r="AE1044" s="12">
        <f t="shared" si="9"/>
        <v>1</v>
      </c>
      <c r="AF1044" s="12">
        <f t="shared" si="10"/>
        <v>0</v>
      </c>
    </row>
    <row r="1045" ht="15.75" customHeight="1">
      <c r="A1045" s="8">
        <v>45685.0</v>
      </c>
      <c r="B1045" s="9" t="s">
        <v>2457</v>
      </c>
      <c r="C1045" s="9" t="s">
        <v>2458</v>
      </c>
      <c r="D1045" s="15">
        <v>1.196718261E10</v>
      </c>
      <c r="E1045" s="9" t="s">
        <v>13924</v>
      </c>
      <c r="F1045" s="9" t="s">
        <v>13948</v>
      </c>
      <c r="G1045" s="9" t="s">
        <v>13926</v>
      </c>
      <c r="H1045" s="9" t="s">
        <v>13960</v>
      </c>
      <c r="I1045" s="9" t="s">
        <v>13928</v>
      </c>
      <c r="J1045" s="9" t="s">
        <v>13939</v>
      </c>
      <c r="K1045" s="9" t="s">
        <v>13940</v>
      </c>
      <c r="L1045" s="9" t="s">
        <v>13945</v>
      </c>
      <c r="M1045" s="9" t="s">
        <v>13946</v>
      </c>
      <c r="N1045" s="13" t="s">
        <v>12</v>
      </c>
      <c r="O1045" s="13" t="s">
        <v>14</v>
      </c>
      <c r="P1045" s="13" t="s">
        <v>111</v>
      </c>
      <c r="Q1045" s="13" t="s">
        <v>33</v>
      </c>
      <c r="R1045" s="13" t="s">
        <v>65</v>
      </c>
      <c r="S1045" s="10">
        <f>ROUNDUP(SUM(VLOOKUP(F1045,'Pontuação'!A$2:B$11,2,FALSE),VLOOKUP(E1045,'Pontuação'!C$2:D$11,2,FALSE),VLOOKUP(H1045,'Pontuação'!I$2:J$11,2,FALSE),VLOOKUP(J1045,'Pontuação'!G$2:H$11,2,FALSE),VLOOKUP(L1045,'Pontuação'!M$2:N$13,2,FALSE)),0)</f>
        <v>1598</v>
      </c>
      <c r="T1045" s="11">
        <f t="shared" si="1"/>
        <v>160</v>
      </c>
      <c r="U1045" s="11" t="str">
        <f t="array" ref="U1045">IFERROR(INDEX('Pontuação'!G$13:G$101, MATCH(T1045, 'Pontuação'!F$13:F$101, 0)), "Faixa Indefinida")</f>
        <v>C</v>
      </c>
      <c r="V1045" s="11">
        <f t="shared" si="2"/>
        <v>0</v>
      </c>
      <c r="W1045" s="11">
        <f t="shared" si="3"/>
        <v>0</v>
      </c>
      <c r="X1045" s="11">
        <f t="shared" si="4"/>
        <v>1</v>
      </c>
      <c r="Y1045" s="11">
        <f t="shared" si="5"/>
        <v>0</v>
      </c>
      <c r="Z1045" s="12">
        <f>ROUNDUP(SUM(VLOOKUP(F1045,'Pontuação 3.0'!A$2:B$11,2,FALSE),VLOOKUP(E1045,'Pontuação 3.0'!C$2:D$11,2,FALSE),VLOOKUP(H1045,'Pontuação 3.0'!I$2:J$11,2,FALSE),VLOOKUP(J1045,'Pontuação 3.0'!G$2:H$11,2,FALSE),VLOOKUP(G1045,'Pontuação 3.0'!E$2:F$11,2,FALSE),VLOOKUP(K1045,'Pontuação 3.0'!K$2:L$11,2,FALSE),VLOOKUP(L1045,'Pontuação 3.0'!M$2:N$13,2,FALSE)),0)</f>
        <v>2089</v>
      </c>
      <c r="AA1045" s="12">
        <f t="shared" si="6"/>
        <v>209</v>
      </c>
      <c r="AB1045" s="12" t="str">
        <f t="array" ref="AB1045">IFERROR(INDEX('Pontuação 3.0'!G$13:G$191, MATCH(AA1045, 'Pontuação 3.0'!F$13:F$191, 0)), "Faixa Indefinida")</f>
        <v>C</v>
      </c>
      <c r="AC1045" s="12">
        <f t="shared" si="7"/>
        <v>0</v>
      </c>
      <c r="AD1045" s="12">
        <f t="shared" si="8"/>
        <v>0</v>
      </c>
      <c r="AE1045" s="12">
        <f t="shared" si="9"/>
        <v>1</v>
      </c>
      <c r="AF1045" s="12">
        <f t="shared" si="10"/>
        <v>0</v>
      </c>
    </row>
    <row r="1046" ht="15.75" customHeight="1">
      <c r="A1046" s="8">
        <v>45685.0</v>
      </c>
      <c r="B1046" s="9" t="s">
        <v>2463</v>
      </c>
      <c r="C1046" s="9" t="s">
        <v>2464</v>
      </c>
      <c r="D1046" s="15">
        <v>5.4991846E10</v>
      </c>
      <c r="E1046" s="9" t="s">
        <v>13936</v>
      </c>
      <c r="F1046" s="9" t="s">
        <v>13950</v>
      </c>
      <c r="G1046" s="9" t="s">
        <v>13926</v>
      </c>
      <c r="H1046" s="9" t="s">
        <v>13949</v>
      </c>
      <c r="I1046" s="9" t="s">
        <v>13928</v>
      </c>
      <c r="J1046" s="9" t="s">
        <v>13939</v>
      </c>
      <c r="K1046" s="9" t="s">
        <v>13940</v>
      </c>
      <c r="L1046" s="9" t="s">
        <v>13945</v>
      </c>
      <c r="M1046" s="9" t="s">
        <v>13952</v>
      </c>
      <c r="N1046" s="13" t="s">
        <v>12</v>
      </c>
      <c r="O1046" s="13" t="s">
        <v>14</v>
      </c>
      <c r="P1046" s="13" t="s">
        <v>19</v>
      </c>
      <c r="Q1046" s="13" t="s">
        <v>20</v>
      </c>
      <c r="R1046" s="13" t="s">
        <v>65</v>
      </c>
      <c r="S1046" s="10">
        <f>ROUNDUP(SUM(VLOOKUP(F1046,'Pontuação'!A$2:B$11,2,FALSE),VLOOKUP(E1046,'Pontuação'!C$2:D$11,2,FALSE),VLOOKUP(H1046,'Pontuação'!I$2:J$11,2,FALSE),VLOOKUP(J1046,'Pontuação'!G$2:H$11,2,FALSE),VLOOKUP(L1046,'Pontuação'!M$2:N$13,2,FALSE)),0)</f>
        <v>1832</v>
      </c>
      <c r="T1046" s="11">
        <f t="shared" si="1"/>
        <v>183</v>
      </c>
      <c r="U1046" s="11" t="str">
        <f t="array" ref="U1046">IFERROR(INDEX('Pontuação'!G$13:G$101, MATCH(T1046, 'Pontuação'!F$13:F$101, 0)), "Faixa Indefinida")</f>
        <v>B</v>
      </c>
      <c r="V1046" s="11">
        <f t="shared" si="2"/>
        <v>0</v>
      </c>
      <c r="W1046" s="11">
        <f t="shared" si="3"/>
        <v>1</v>
      </c>
      <c r="X1046" s="11">
        <f t="shared" si="4"/>
        <v>0</v>
      </c>
      <c r="Y1046" s="11">
        <f t="shared" si="5"/>
        <v>0</v>
      </c>
      <c r="Z1046" s="12">
        <f>ROUNDUP(SUM(VLOOKUP(F1046,'Pontuação 3.0'!A$2:B$11,2,FALSE),VLOOKUP(E1046,'Pontuação 3.0'!C$2:D$11,2,FALSE),VLOOKUP(H1046,'Pontuação 3.0'!I$2:J$11,2,FALSE),VLOOKUP(J1046,'Pontuação 3.0'!G$2:H$11,2,FALSE),VLOOKUP(G1046,'Pontuação 3.0'!E$2:F$11,2,FALSE),VLOOKUP(K1046,'Pontuação 3.0'!K$2:L$11,2,FALSE),VLOOKUP(L1046,'Pontuação 3.0'!M$2:N$13,2,FALSE)),0)</f>
        <v>2447</v>
      </c>
      <c r="AA1046" s="12">
        <f t="shared" si="6"/>
        <v>245</v>
      </c>
      <c r="AB1046" s="12" t="str">
        <f t="array" ref="AB1046">IFERROR(INDEX('Pontuação 3.0'!G$13:G$191, MATCH(AA1046, 'Pontuação 3.0'!F$13:F$191, 0)), "Faixa Indefinida")</f>
        <v>A</v>
      </c>
      <c r="AC1046" s="12">
        <f t="shared" si="7"/>
        <v>1</v>
      </c>
      <c r="AD1046" s="12">
        <f t="shared" si="8"/>
        <v>0</v>
      </c>
      <c r="AE1046" s="12">
        <f t="shared" si="9"/>
        <v>0</v>
      </c>
      <c r="AF1046" s="12">
        <f t="shared" si="10"/>
        <v>0</v>
      </c>
    </row>
    <row r="1047" ht="15.75" customHeight="1">
      <c r="A1047" s="8">
        <v>45685.0</v>
      </c>
      <c r="B1047" s="9" t="s">
        <v>2471</v>
      </c>
      <c r="C1047" s="9" t="s">
        <v>2472</v>
      </c>
      <c r="D1047" s="15">
        <v>8.199480313E10</v>
      </c>
      <c r="E1047" s="9" t="s">
        <v>13936</v>
      </c>
      <c r="F1047" s="9" t="s">
        <v>13953</v>
      </c>
      <c r="G1047" s="9" t="s">
        <v>13926</v>
      </c>
      <c r="H1047" s="9" t="s">
        <v>13951</v>
      </c>
      <c r="I1047" s="9" t="s">
        <v>13940</v>
      </c>
      <c r="J1047" s="9" t="s">
        <v>13929</v>
      </c>
      <c r="K1047" s="9" t="s">
        <v>13940</v>
      </c>
      <c r="L1047" s="9" t="s">
        <v>13945</v>
      </c>
      <c r="M1047" s="9" t="s">
        <v>13942</v>
      </c>
      <c r="N1047" s="9"/>
      <c r="O1047" s="9"/>
      <c r="P1047" s="9"/>
      <c r="Q1047" s="9"/>
      <c r="R1047" s="9"/>
      <c r="S1047" s="10">
        <f>ROUNDUP(SUM(VLOOKUP(F1047,'Pontuação'!A$2:B$11,2,FALSE),VLOOKUP(E1047,'Pontuação'!C$2:D$11,2,FALSE),VLOOKUP(H1047,'Pontuação'!I$2:J$11,2,FALSE),VLOOKUP(J1047,'Pontuação'!G$2:H$11,2,FALSE),VLOOKUP(L1047,'Pontuação'!M$2:N$13,2,FALSE)),0)</f>
        <v>1690</v>
      </c>
      <c r="T1047" s="11">
        <f t="shared" si="1"/>
        <v>169</v>
      </c>
      <c r="U1047" s="11" t="str">
        <f t="array" ref="U1047">IFERROR(INDEX('Pontuação'!G$13:G$101, MATCH(T1047, 'Pontuação'!F$13:F$101, 0)), "Faixa Indefinida")</f>
        <v>B</v>
      </c>
      <c r="V1047" s="11">
        <f t="shared" si="2"/>
        <v>0</v>
      </c>
      <c r="W1047" s="11">
        <f t="shared" si="3"/>
        <v>1</v>
      </c>
      <c r="X1047" s="11">
        <f t="shared" si="4"/>
        <v>0</v>
      </c>
      <c r="Y1047" s="11">
        <f t="shared" si="5"/>
        <v>0</v>
      </c>
      <c r="Z1047" s="12">
        <f>ROUNDUP(SUM(VLOOKUP(F1047,'Pontuação 3.0'!A$2:B$11,2,FALSE),VLOOKUP(E1047,'Pontuação 3.0'!C$2:D$11,2,FALSE),VLOOKUP(H1047,'Pontuação 3.0'!I$2:J$11,2,FALSE),VLOOKUP(J1047,'Pontuação 3.0'!G$2:H$11,2,FALSE),VLOOKUP(G1047,'Pontuação 3.0'!E$2:F$11,2,FALSE),VLOOKUP(K1047,'Pontuação 3.0'!K$2:L$11,2,FALSE),VLOOKUP(L1047,'Pontuação 3.0'!M$2:N$13,2,FALSE)),0)</f>
        <v>2193</v>
      </c>
      <c r="AA1047" s="12">
        <f t="shared" si="6"/>
        <v>219</v>
      </c>
      <c r="AB1047" s="12" t="str">
        <f t="array" ref="AB1047">IFERROR(INDEX('Pontuação 3.0'!G$13:G$191, MATCH(AA1047, 'Pontuação 3.0'!F$13:F$191, 0)), "Faixa Indefinida")</f>
        <v>B</v>
      </c>
      <c r="AC1047" s="12">
        <f t="shared" si="7"/>
        <v>0</v>
      </c>
      <c r="AD1047" s="12">
        <f t="shared" si="8"/>
        <v>1</v>
      </c>
      <c r="AE1047" s="12">
        <f t="shared" si="9"/>
        <v>0</v>
      </c>
      <c r="AF1047" s="12">
        <f t="shared" si="10"/>
        <v>0</v>
      </c>
    </row>
    <row r="1048" ht="15.75" customHeight="1">
      <c r="A1048" s="8">
        <v>45685.0</v>
      </c>
      <c r="B1048" s="9" t="s">
        <v>559</v>
      </c>
      <c r="C1048" s="9" t="s">
        <v>2468</v>
      </c>
      <c r="D1048" s="15">
        <v>7.1988297213E10</v>
      </c>
      <c r="E1048" s="9" t="s">
        <v>13936</v>
      </c>
      <c r="F1048" s="9" t="s">
        <v>13948</v>
      </c>
      <c r="G1048" s="9" t="s">
        <v>13944</v>
      </c>
      <c r="H1048" s="9" t="s">
        <v>13927</v>
      </c>
      <c r="I1048" s="9" t="s">
        <v>13928</v>
      </c>
      <c r="J1048" s="9" t="s">
        <v>13939</v>
      </c>
      <c r="K1048" s="9" t="s">
        <v>13940</v>
      </c>
      <c r="L1048" s="9" t="s">
        <v>13945</v>
      </c>
      <c r="M1048" s="9" t="s">
        <v>13952</v>
      </c>
      <c r="N1048" s="13" t="s">
        <v>12</v>
      </c>
      <c r="O1048" s="13" t="s">
        <v>14</v>
      </c>
      <c r="P1048" s="13" t="s">
        <v>260</v>
      </c>
      <c r="Q1048" s="13" t="s">
        <v>33</v>
      </c>
      <c r="R1048" s="13" t="s">
        <v>15</v>
      </c>
      <c r="S1048" s="10">
        <f>ROUNDUP(SUM(VLOOKUP(F1048,'Pontuação'!A$2:B$11,2,FALSE),VLOOKUP(E1048,'Pontuação'!C$2:D$11,2,FALSE),VLOOKUP(H1048,'Pontuação'!I$2:J$11,2,FALSE),VLOOKUP(J1048,'Pontuação'!G$2:H$11,2,FALSE),VLOOKUP(L1048,'Pontuação'!M$2:N$13,2,FALSE)),0)</f>
        <v>1664</v>
      </c>
      <c r="T1048" s="11">
        <f t="shared" si="1"/>
        <v>166</v>
      </c>
      <c r="U1048" s="11" t="str">
        <f t="array" ref="U1048">IFERROR(INDEX('Pontuação'!G$13:G$101, MATCH(T1048, 'Pontuação'!F$13:F$101, 0)), "Faixa Indefinida")</f>
        <v>B</v>
      </c>
      <c r="V1048" s="11">
        <f t="shared" si="2"/>
        <v>0</v>
      </c>
      <c r="W1048" s="11">
        <f t="shared" si="3"/>
        <v>1</v>
      </c>
      <c r="X1048" s="11">
        <f t="shared" si="4"/>
        <v>0</v>
      </c>
      <c r="Y1048" s="11">
        <f t="shared" si="5"/>
        <v>0</v>
      </c>
      <c r="Z1048" s="12">
        <f>ROUNDUP(SUM(VLOOKUP(F1048,'Pontuação 3.0'!A$2:B$11,2,FALSE),VLOOKUP(E1048,'Pontuação 3.0'!C$2:D$11,2,FALSE),VLOOKUP(H1048,'Pontuação 3.0'!I$2:J$11,2,FALSE),VLOOKUP(J1048,'Pontuação 3.0'!G$2:H$11,2,FALSE),VLOOKUP(G1048,'Pontuação 3.0'!E$2:F$11,2,FALSE),VLOOKUP(K1048,'Pontuação 3.0'!K$2:L$11,2,FALSE),VLOOKUP(L1048,'Pontuação 3.0'!M$2:N$13,2,FALSE)),0)</f>
        <v>1939</v>
      </c>
      <c r="AA1048" s="12">
        <f t="shared" si="6"/>
        <v>194</v>
      </c>
      <c r="AB1048" s="12" t="str">
        <f t="array" ref="AB1048">IFERROR(INDEX('Pontuação 3.0'!G$13:G$191, MATCH(AA1048, 'Pontuação 3.0'!F$13:F$191, 0)), "Faixa Indefinida")</f>
        <v>C</v>
      </c>
      <c r="AC1048" s="12">
        <f t="shared" si="7"/>
        <v>0</v>
      </c>
      <c r="AD1048" s="12">
        <f t="shared" si="8"/>
        <v>0</v>
      </c>
      <c r="AE1048" s="12">
        <f t="shared" si="9"/>
        <v>1</v>
      </c>
      <c r="AF1048" s="12">
        <f t="shared" si="10"/>
        <v>0</v>
      </c>
    </row>
    <row r="1049" ht="15.75" customHeight="1">
      <c r="A1049" s="8">
        <v>45685.0</v>
      </c>
      <c r="B1049" s="9" t="s">
        <v>2466</v>
      </c>
      <c r="C1049" s="9" t="s">
        <v>2467</v>
      </c>
      <c r="D1049" s="15">
        <v>1.9983317203E10</v>
      </c>
      <c r="E1049" s="9" t="s">
        <v>13924</v>
      </c>
      <c r="F1049" s="9" t="s">
        <v>13948</v>
      </c>
      <c r="G1049" s="9" t="s">
        <v>13944</v>
      </c>
      <c r="H1049" s="9" t="s">
        <v>13927</v>
      </c>
      <c r="I1049" s="9" t="s">
        <v>13940</v>
      </c>
      <c r="J1049" s="9" t="s">
        <v>13929</v>
      </c>
      <c r="K1049" s="9" t="s">
        <v>13940</v>
      </c>
      <c r="L1049" s="9" t="s">
        <v>13945</v>
      </c>
      <c r="M1049" s="9" t="s">
        <v>13942</v>
      </c>
      <c r="N1049" s="13" t="s">
        <v>12</v>
      </c>
      <c r="O1049" s="13" t="s">
        <v>14</v>
      </c>
      <c r="P1049" s="13" t="s">
        <v>32</v>
      </c>
      <c r="Q1049" s="13" t="s">
        <v>20</v>
      </c>
      <c r="R1049" s="13" t="s">
        <v>15</v>
      </c>
      <c r="S1049" s="10">
        <f>ROUNDUP(SUM(VLOOKUP(F1049,'Pontuação'!A$2:B$11,2,FALSE),VLOOKUP(E1049,'Pontuação'!C$2:D$11,2,FALSE),VLOOKUP(H1049,'Pontuação'!I$2:J$11,2,FALSE),VLOOKUP(J1049,'Pontuação'!G$2:H$11,2,FALSE),VLOOKUP(L1049,'Pontuação'!M$2:N$13,2,FALSE)),0)</f>
        <v>1563</v>
      </c>
      <c r="T1049" s="11">
        <f t="shared" si="1"/>
        <v>156</v>
      </c>
      <c r="U1049" s="11" t="str">
        <f t="array" ref="U1049">IFERROR(INDEX('Pontuação'!G$13:G$101, MATCH(T1049, 'Pontuação'!F$13:F$101, 0)), "Faixa Indefinida")</f>
        <v>C</v>
      </c>
      <c r="V1049" s="11">
        <f t="shared" si="2"/>
        <v>0</v>
      </c>
      <c r="W1049" s="11">
        <f t="shared" si="3"/>
        <v>0</v>
      </c>
      <c r="X1049" s="11">
        <f t="shared" si="4"/>
        <v>1</v>
      </c>
      <c r="Y1049" s="11">
        <f t="shared" si="5"/>
        <v>0</v>
      </c>
      <c r="Z1049" s="12">
        <f>ROUNDUP(SUM(VLOOKUP(F1049,'Pontuação 3.0'!A$2:B$11,2,FALSE),VLOOKUP(E1049,'Pontuação 3.0'!C$2:D$11,2,FALSE),VLOOKUP(H1049,'Pontuação 3.0'!I$2:J$11,2,FALSE),VLOOKUP(J1049,'Pontuação 3.0'!G$2:H$11,2,FALSE),VLOOKUP(G1049,'Pontuação 3.0'!E$2:F$11,2,FALSE),VLOOKUP(K1049,'Pontuação 3.0'!K$2:L$11,2,FALSE),VLOOKUP(L1049,'Pontuação 3.0'!M$2:N$13,2,FALSE)),0)</f>
        <v>1757</v>
      </c>
      <c r="AA1049" s="12">
        <f t="shared" si="6"/>
        <v>176</v>
      </c>
      <c r="AB1049" s="12" t="str">
        <f t="array" ref="AB1049">IFERROR(INDEX('Pontuação 3.0'!G$13:G$191, MATCH(AA1049, 'Pontuação 3.0'!F$13:F$191, 0)), "Faixa Indefinida")</f>
        <v>D</v>
      </c>
      <c r="AC1049" s="12">
        <f t="shared" si="7"/>
        <v>0</v>
      </c>
      <c r="AD1049" s="12">
        <f t="shared" si="8"/>
        <v>0</v>
      </c>
      <c r="AE1049" s="12">
        <f t="shared" si="9"/>
        <v>0</v>
      </c>
      <c r="AF1049" s="12">
        <f t="shared" si="10"/>
        <v>1</v>
      </c>
    </row>
    <row r="1050" ht="15.75" customHeight="1">
      <c r="A1050" s="8">
        <v>45685.0</v>
      </c>
      <c r="B1050" s="9" t="s">
        <v>2469</v>
      </c>
      <c r="C1050" s="9" t="s">
        <v>2470</v>
      </c>
      <c r="D1050" s="15">
        <v>7.9996910245E10</v>
      </c>
      <c r="E1050" s="9" t="s">
        <v>13924</v>
      </c>
      <c r="F1050" s="9" t="s">
        <v>13950</v>
      </c>
      <c r="G1050" s="9" t="s">
        <v>13926</v>
      </c>
      <c r="H1050" s="9" t="s">
        <v>13949</v>
      </c>
      <c r="I1050" s="9" t="s">
        <v>13940</v>
      </c>
      <c r="J1050" s="9" t="s">
        <v>13939</v>
      </c>
      <c r="K1050" s="9" t="s">
        <v>13930</v>
      </c>
      <c r="L1050" s="9" t="s">
        <v>13945</v>
      </c>
      <c r="M1050" s="9" t="s">
        <v>13967</v>
      </c>
      <c r="N1050" s="9"/>
      <c r="O1050" s="9"/>
      <c r="P1050" s="9"/>
      <c r="Q1050" s="9"/>
      <c r="R1050" s="9"/>
      <c r="S1050" s="10">
        <f>ROUNDUP(SUM(VLOOKUP(F1050,'Pontuação'!A$2:B$11,2,FALSE),VLOOKUP(E1050,'Pontuação'!C$2:D$11,2,FALSE),VLOOKUP(H1050,'Pontuação'!I$2:J$11,2,FALSE),VLOOKUP(J1050,'Pontuação'!G$2:H$11,2,FALSE),VLOOKUP(L1050,'Pontuação'!M$2:N$13,2,FALSE)),0)</f>
        <v>1836</v>
      </c>
      <c r="T1050" s="11">
        <f t="shared" si="1"/>
        <v>184</v>
      </c>
      <c r="U1050" s="11" t="str">
        <f t="array" ref="U1050">IFERROR(INDEX('Pontuação'!G$13:G$101, MATCH(T1050, 'Pontuação'!F$13:F$101, 0)), "Faixa Indefinida")</f>
        <v>A</v>
      </c>
      <c r="V1050" s="11">
        <f t="shared" si="2"/>
        <v>1</v>
      </c>
      <c r="W1050" s="11">
        <f t="shared" si="3"/>
        <v>0</v>
      </c>
      <c r="X1050" s="11">
        <f t="shared" si="4"/>
        <v>0</v>
      </c>
      <c r="Y1050" s="11">
        <f t="shared" si="5"/>
        <v>0</v>
      </c>
      <c r="Z1050" s="12">
        <f>ROUNDUP(SUM(VLOOKUP(F1050,'Pontuação 3.0'!A$2:B$11,2,FALSE),VLOOKUP(E1050,'Pontuação 3.0'!C$2:D$11,2,FALSE),VLOOKUP(H1050,'Pontuação 3.0'!I$2:J$11,2,FALSE),VLOOKUP(J1050,'Pontuação 3.0'!G$2:H$11,2,FALSE),VLOOKUP(G1050,'Pontuação 3.0'!E$2:F$11,2,FALSE),VLOOKUP(K1050,'Pontuação 3.0'!K$2:L$11,2,FALSE),VLOOKUP(L1050,'Pontuação 3.0'!M$2:N$13,2,FALSE)),0)</f>
        <v>2678</v>
      </c>
      <c r="AA1050" s="12">
        <f t="shared" si="6"/>
        <v>268</v>
      </c>
      <c r="AB1050" s="12" t="str">
        <f t="array" ref="AB1050">IFERROR(INDEX('Pontuação 3.0'!G$13:G$191, MATCH(AA1050, 'Pontuação 3.0'!F$13:F$191, 0)), "Faixa Indefinida")</f>
        <v>A</v>
      </c>
      <c r="AC1050" s="12">
        <f t="shared" si="7"/>
        <v>1</v>
      </c>
      <c r="AD1050" s="12">
        <f t="shared" si="8"/>
        <v>0</v>
      </c>
      <c r="AE1050" s="12">
        <f t="shared" si="9"/>
        <v>0</v>
      </c>
      <c r="AF1050" s="12">
        <f t="shared" si="10"/>
        <v>0</v>
      </c>
    </row>
    <row r="1051" ht="15.75" customHeight="1">
      <c r="A1051" s="8">
        <v>45685.0</v>
      </c>
      <c r="B1051" s="9" t="s">
        <v>2477</v>
      </c>
      <c r="C1051" s="9" t="s">
        <v>2478</v>
      </c>
      <c r="D1051" s="9" t="s">
        <v>2479</v>
      </c>
      <c r="E1051" s="9" t="s">
        <v>13936</v>
      </c>
      <c r="F1051" s="9" t="s">
        <v>13948</v>
      </c>
      <c r="G1051" s="9" t="s">
        <v>13926</v>
      </c>
      <c r="H1051" s="9" t="s">
        <v>13949</v>
      </c>
      <c r="I1051" s="9" t="s">
        <v>13928</v>
      </c>
      <c r="J1051" s="9" t="s">
        <v>13929</v>
      </c>
      <c r="K1051" s="9" t="s">
        <v>13940</v>
      </c>
      <c r="L1051" s="9" t="s">
        <v>13931</v>
      </c>
      <c r="M1051" s="9" t="s">
        <v>13942</v>
      </c>
      <c r="N1051" s="13" t="s">
        <v>12</v>
      </c>
      <c r="O1051" s="13" t="s">
        <v>14</v>
      </c>
      <c r="P1051" s="13" t="s">
        <v>32</v>
      </c>
      <c r="Q1051" s="13" t="s">
        <v>20</v>
      </c>
      <c r="R1051" s="13" t="s">
        <v>15</v>
      </c>
      <c r="S1051" s="10">
        <f>ROUNDUP(SUM(VLOOKUP(F1051,'Pontuação'!A$2:B$11,2,FALSE),VLOOKUP(E1051,'Pontuação'!C$2:D$11,2,FALSE),VLOOKUP(H1051,'Pontuação'!I$2:J$11,2,FALSE),VLOOKUP(J1051,'Pontuação'!G$2:H$11,2,FALSE),VLOOKUP(L1051,'Pontuação'!M$2:N$13,2,FALSE)),0)</f>
        <v>1583</v>
      </c>
      <c r="T1051" s="11">
        <f t="shared" si="1"/>
        <v>158</v>
      </c>
      <c r="U1051" s="11" t="str">
        <f t="array" ref="U1051">IFERROR(INDEX('Pontuação'!G$13:G$101, MATCH(T1051, 'Pontuação'!F$13:F$101, 0)), "Faixa Indefinida")</f>
        <v>C</v>
      </c>
      <c r="V1051" s="11">
        <f t="shared" si="2"/>
        <v>0</v>
      </c>
      <c r="W1051" s="11">
        <f t="shared" si="3"/>
        <v>0</v>
      </c>
      <c r="X1051" s="11">
        <f t="shared" si="4"/>
        <v>1</v>
      </c>
      <c r="Y1051" s="11">
        <f t="shared" si="5"/>
        <v>0</v>
      </c>
      <c r="Z1051" s="12">
        <f>ROUNDUP(SUM(VLOOKUP(F1051,'Pontuação 3.0'!A$2:B$11,2,FALSE),VLOOKUP(E1051,'Pontuação 3.0'!C$2:D$11,2,FALSE),VLOOKUP(H1051,'Pontuação 3.0'!I$2:J$11,2,FALSE),VLOOKUP(J1051,'Pontuação 3.0'!G$2:H$11,2,FALSE),VLOOKUP(G1051,'Pontuação 3.0'!E$2:F$11,2,FALSE),VLOOKUP(K1051,'Pontuação 3.0'!K$2:L$11,2,FALSE),VLOOKUP(L1051,'Pontuação 3.0'!M$2:N$13,2,FALSE)),0)</f>
        <v>2076</v>
      </c>
      <c r="AA1051" s="12">
        <f t="shared" si="6"/>
        <v>208</v>
      </c>
      <c r="AB1051" s="12" t="str">
        <f t="array" ref="AB1051">IFERROR(INDEX('Pontuação 3.0'!G$13:G$191, MATCH(AA1051, 'Pontuação 3.0'!F$13:F$191, 0)), "Faixa Indefinida")</f>
        <v>C</v>
      </c>
      <c r="AC1051" s="12">
        <f t="shared" si="7"/>
        <v>0</v>
      </c>
      <c r="AD1051" s="12">
        <f t="shared" si="8"/>
        <v>0</v>
      </c>
      <c r="AE1051" s="12">
        <f t="shared" si="9"/>
        <v>1</v>
      </c>
      <c r="AF1051" s="12">
        <f t="shared" si="10"/>
        <v>0</v>
      </c>
    </row>
    <row r="1052" ht="15.75" customHeight="1">
      <c r="A1052" s="8">
        <v>45685.0</v>
      </c>
      <c r="B1052" s="9" t="s">
        <v>2483</v>
      </c>
      <c r="C1052" s="9" t="s">
        <v>2484</v>
      </c>
      <c r="D1052" s="15">
        <v>2.7999014789E10</v>
      </c>
      <c r="E1052" s="9" t="s">
        <v>13936</v>
      </c>
      <c r="F1052" s="9" t="s">
        <v>13948</v>
      </c>
      <c r="G1052" s="9" t="s">
        <v>13944</v>
      </c>
      <c r="H1052" s="9" t="s">
        <v>13938</v>
      </c>
      <c r="I1052" s="9" t="s">
        <v>13940</v>
      </c>
      <c r="J1052" s="9" t="s">
        <v>13929</v>
      </c>
      <c r="K1052" s="9" t="s">
        <v>13930</v>
      </c>
      <c r="L1052" s="9" t="s">
        <v>13931</v>
      </c>
      <c r="M1052" s="9" t="s">
        <v>13942</v>
      </c>
      <c r="N1052" s="13" t="s">
        <v>12</v>
      </c>
      <c r="O1052" s="13" t="s">
        <v>14</v>
      </c>
      <c r="P1052" s="13" t="s">
        <v>19</v>
      </c>
      <c r="Q1052" s="13" t="s">
        <v>20</v>
      </c>
      <c r="R1052" s="13" t="s">
        <v>65</v>
      </c>
      <c r="S1052" s="10">
        <f>ROUNDUP(SUM(VLOOKUP(F1052,'Pontuação'!A$2:B$11,2,FALSE),VLOOKUP(E1052,'Pontuação'!C$2:D$11,2,FALSE),VLOOKUP(H1052,'Pontuação'!I$2:J$11,2,FALSE),VLOOKUP(J1052,'Pontuação'!G$2:H$11,2,FALSE),VLOOKUP(L1052,'Pontuação'!M$2:N$13,2,FALSE)),0)</f>
        <v>1567</v>
      </c>
      <c r="T1052" s="11">
        <f t="shared" si="1"/>
        <v>157</v>
      </c>
      <c r="U1052" s="11" t="str">
        <f t="array" ref="U1052">IFERROR(INDEX('Pontuação'!G$13:G$101, MATCH(T1052, 'Pontuação'!F$13:F$101, 0)), "Faixa Indefinida")</f>
        <v>C</v>
      </c>
      <c r="V1052" s="11">
        <f t="shared" si="2"/>
        <v>0</v>
      </c>
      <c r="W1052" s="11">
        <f t="shared" si="3"/>
        <v>0</v>
      </c>
      <c r="X1052" s="11">
        <f t="shared" si="4"/>
        <v>1</v>
      </c>
      <c r="Y1052" s="11">
        <f t="shared" si="5"/>
        <v>0</v>
      </c>
      <c r="Z1052" s="12">
        <f>ROUNDUP(SUM(VLOOKUP(F1052,'Pontuação 3.0'!A$2:B$11,2,FALSE),VLOOKUP(E1052,'Pontuação 3.0'!C$2:D$11,2,FALSE),VLOOKUP(H1052,'Pontuação 3.0'!I$2:J$11,2,FALSE),VLOOKUP(J1052,'Pontuação 3.0'!G$2:H$11,2,FALSE),VLOOKUP(G1052,'Pontuação 3.0'!E$2:F$11,2,FALSE),VLOOKUP(K1052,'Pontuação 3.0'!K$2:L$11,2,FALSE),VLOOKUP(L1052,'Pontuação 3.0'!M$2:N$13,2,FALSE)),0)</f>
        <v>2046</v>
      </c>
      <c r="AA1052" s="12">
        <f t="shared" si="6"/>
        <v>205</v>
      </c>
      <c r="AB1052" s="12" t="str">
        <f t="array" ref="AB1052">IFERROR(INDEX('Pontuação 3.0'!G$13:G$191, MATCH(AA1052, 'Pontuação 3.0'!F$13:F$191, 0)), "Faixa Indefinida")</f>
        <v>C</v>
      </c>
      <c r="AC1052" s="12">
        <f t="shared" si="7"/>
        <v>0</v>
      </c>
      <c r="AD1052" s="12">
        <f t="shared" si="8"/>
        <v>0</v>
      </c>
      <c r="AE1052" s="12">
        <f t="shared" si="9"/>
        <v>1</v>
      </c>
      <c r="AF1052" s="12">
        <f t="shared" si="10"/>
        <v>0</v>
      </c>
    </row>
    <row r="1053" ht="15.75" customHeight="1">
      <c r="A1053" s="8">
        <v>45685.0</v>
      </c>
      <c r="B1053" s="9" t="s">
        <v>131</v>
      </c>
      <c r="C1053" s="9" t="s">
        <v>2485</v>
      </c>
      <c r="D1053" s="15">
        <v>5.198038318E10</v>
      </c>
      <c r="E1053" s="9" t="s">
        <v>13936</v>
      </c>
      <c r="F1053" s="9" t="s">
        <v>13950</v>
      </c>
      <c r="G1053" s="9" t="s">
        <v>13963</v>
      </c>
      <c r="H1053" s="9" t="s">
        <v>13938</v>
      </c>
      <c r="I1053" s="9" t="s">
        <v>13928</v>
      </c>
      <c r="J1053" s="9" t="s">
        <v>13929</v>
      </c>
      <c r="K1053" s="9" t="s">
        <v>13930</v>
      </c>
      <c r="L1053" s="9" t="s">
        <v>13931</v>
      </c>
      <c r="M1053" s="9" t="s">
        <v>13946</v>
      </c>
      <c r="N1053" s="13" t="s">
        <v>12</v>
      </c>
      <c r="O1053" s="13" t="s">
        <v>14</v>
      </c>
      <c r="P1053" s="13" t="s">
        <v>39</v>
      </c>
      <c r="Q1053" s="13" t="s">
        <v>20</v>
      </c>
      <c r="R1053" s="13" t="s">
        <v>15</v>
      </c>
      <c r="S1053" s="10">
        <f>ROUNDUP(SUM(VLOOKUP(F1053,'Pontuação'!A$2:B$11,2,FALSE),VLOOKUP(E1053,'Pontuação'!C$2:D$11,2,FALSE),VLOOKUP(H1053,'Pontuação'!I$2:J$11,2,FALSE),VLOOKUP(J1053,'Pontuação'!G$2:H$11,2,FALSE),VLOOKUP(L1053,'Pontuação'!M$2:N$13,2,FALSE)),0)</f>
        <v>1579</v>
      </c>
      <c r="T1053" s="11">
        <f t="shared" si="1"/>
        <v>158</v>
      </c>
      <c r="U1053" s="11" t="str">
        <f t="array" ref="U1053">IFERROR(INDEX('Pontuação'!G$13:G$101, MATCH(T1053, 'Pontuação'!F$13:F$101, 0)), "Faixa Indefinida")</f>
        <v>C</v>
      </c>
      <c r="V1053" s="11">
        <f t="shared" si="2"/>
        <v>0</v>
      </c>
      <c r="W1053" s="11">
        <f t="shared" si="3"/>
        <v>0</v>
      </c>
      <c r="X1053" s="11">
        <f t="shared" si="4"/>
        <v>1</v>
      </c>
      <c r="Y1053" s="11">
        <f t="shared" si="5"/>
        <v>0</v>
      </c>
      <c r="Z1053" s="12">
        <f>ROUNDUP(SUM(VLOOKUP(F1053,'Pontuação 3.0'!A$2:B$11,2,FALSE),VLOOKUP(E1053,'Pontuação 3.0'!C$2:D$11,2,FALSE),VLOOKUP(H1053,'Pontuação 3.0'!I$2:J$11,2,FALSE),VLOOKUP(J1053,'Pontuação 3.0'!G$2:H$11,2,FALSE),VLOOKUP(G1053,'Pontuação 3.0'!E$2:F$11,2,FALSE),VLOOKUP(K1053,'Pontuação 3.0'!K$2:L$11,2,FALSE),VLOOKUP(L1053,'Pontuação 3.0'!M$2:N$13,2,FALSE)),0)</f>
        <v>2379</v>
      </c>
      <c r="AA1053" s="12">
        <f t="shared" si="6"/>
        <v>238</v>
      </c>
      <c r="AB1053" s="12" t="str">
        <f t="array" ref="AB1053">IFERROR(INDEX('Pontuação 3.0'!G$13:G$191, MATCH(AA1053, 'Pontuação 3.0'!F$13:F$191, 0)), "Faixa Indefinida")</f>
        <v>A</v>
      </c>
      <c r="AC1053" s="12">
        <f t="shared" si="7"/>
        <v>1</v>
      </c>
      <c r="AD1053" s="12">
        <f t="shared" si="8"/>
        <v>0</v>
      </c>
      <c r="AE1053" s="12">
        <f t="shared" si="9"/>
        <v>0</v>
      </c>
      <c r="AF1053" s="12">
        <f t="shared" si="10"/>
        <v>0</v>
      </c>
    </row>
    <row r="1054" ht="15.75" customHeight="1">
      <c r="A1054" s="8">
        <v>45685.0</v>
      </c>
      <c r="B1054" s="9" t="s">
        <v>730</v>
      </c>
      <c r="C1054" s="9" t="s">
        <v>2482</v>
      </c>
      <c r="D1054" s="15">
        <v>1.9933000737E10</v>
      </c>
      <c r="E1054" s="9" t="s">
        <v>13936</v>
      </c>
      <c r="F1054" s="9" t="s">
        <v>13948</v>
      </c>
      <c r="G1054" s="9" t="s">
        <v>13926</v>
      </c>
      <c r="H1054" s="9" t="s">
        <v>13949</v>
      </c>
      <c r="I1054" s="9" t="s">
        <v>13940</v>
      </c>
      <c r="J1054" s="9" t="s">
        <v>13939</v>
      </c>
      <c r="K1054" s="9" t="s">
        <v>13930</v>
      </c>
      <c r="L1054" s="9" t="s">
        <v>13941</v>
      </c>
      <c r="M1054" s="9" t="s">
        <v>13942</v>
      </c>
      <c r="N1054" s="13" t="s">
        <v>12</v>
      </c>
      <c r="O1054" s="13" t="s">
        <v>14</v>
      </c>
      <c r="P1054" s="13" t="s">
        <v>93</v>
      </c>
      <c r="Q1054" s="13" t="s">
        <v>20</v>
      </c>
      <c r="R1054" s="13" t="s">
        <v>65</v>
      </c>
      <c r="S1054" s="10">
        <f>ROUNDUP(SUM(VLOOKUP(F1054,'Pontuação'!A$2:B$11,2,FALSE),VLOOKUP(E1054,'Pontuação'!C$2:D$11,2,FALSE),VLOOKUP(H1054,'Pontuação'!I$2:J$11,2,FALSE),VLOOKUP(J1054,'Pontuação'!G$2:H$11,2,FALSE),VLOOKUP(L1054,'Pontuação'!M$2:N$13,2,FALSE)),0)</f>
        <v>1732</v>
      </c>
      <c r="T1054" s="11">
        <f t="shared" si="1"/>
        <v>173</v>
      </c>
      <c r="U1054" s="11" t="str">
        <f t="array" ref="U1054">IFERROR(INDEX('Pontuação'!G$13:G$101, MATCH(T1054, 'Pontuação'!F$13:F$101, 0)), "Faixa Indefinida")</f>
        <v>B</v>
      </c>
      <c r="V1054" s="11">
        <f t="shared" si="2"/>
        <v>0</v>
      </c>
      <c r="W1054" s="11">
        <f t="shared" si="3"/>
        <v>1</v>
      </c>
      <c r="X1054" s="11">
        <f t="shared" si="4"/>
        <v>0</v>
      </c>
      <c r="Y1054" s="11">
        <f t="shared" si="5"/>
        <v>0</v>
      </c>
      <c r="Z1054" s="12">
        <f>ROUNDUP(SUM(VLOOKUP(F1054,'Pontuação 3.0'!A$2:B$11,2,FALSE),VLOOKUP(E1054,'Pontuação 3.0'!C$2:D$11,2,FALSE),VLOOKUP(H1054,'Pontuação 3.0'!I$2:J$11,2,FALSE),VLOOKUP(J1054,'Pontuação 3.0'!G$2:H$11,2,FALSE),VLOOKUP(G1054,'Pontuação 3.0'!E$2:F$11,2,FALSE),VLOOKUP(K1054,'Pontuação 3.0'!K$2:L$11,2,FALSE),VLOOKUP(L1054,'Pontuação 3.0'!M$2:N$13,2,FALSE)),0)</f>
        <v>2467</v>
      </c>
      <c r="AA1054" s="12">
        <f t="shared" si="6"/>
        <v>247</v>
      </c>
      <c r="AB1054" s="12" t="str">
        <f t="array" ref="AB1054">IFERROR(INDEX('Pontuação 3.0'!G$13:G$191, MATCH(AA1054, 'Pontuação 3.0'!F$13:F$191, 0)), "Faixa Indefinida")</f>
        <v>A</v>
      </c>
      <c r="AC1054" s="12">
        <f t="shared" si="7"/>
        <v>1</v>
      </c>
      <c r="AD1054" s="12">
        <f t="shared" si="8"/>
        <v>0</v>
      </c>
      <c r="AE1054" s="12">
        <f t="shared" si="9"/>
        <v>0</v>
      </c>
      <c r="AF1054" s="12">
        <f t="shared" si="10"/>
        <v>0</v>
      </c>
    </row>
    <row r="1055" ht="15.75" customHeight="1">
      <c r="A1055" s="8">
        <v>45685.0</v>
      </c>
      <c r="B1055" s="9" t="s">
        <v>2480</v>
      </c>
      <c r="C1055" s="9" t="s">
        <v>2481</v>
      </c>
      <c r="D1055" s="15">
        <v>1.1940246442E10</v>
      </c>
      <c r="E1055" s="9" t="s">
        <v>13936</v>
      </c>
      <c r="F1055" s="9" t="s">
        <v>13950</v>
      </c>
      <c r="G1055" s="9" t="s">
        <v>13926</v>
      </c>
      <c r="H1055" s="9" t="s">
        <v>13951</v>
      </c>
      <c r="I1055" s="9" t="s">
        <v>13940</v>
      </c>
      <c r="J1055" s="9" t="s">
        <v>13929</v>
      </c>
      <c r="K1055" s="9" t="s">
        <v>13940</v>
      </c>
      <c r="L1055" s="9" t="s">
        <v>13954</v>
      </c>
      <c r="M1055" s="9" t="s">
        <v>13952</v>
      </c>
      <c r="N1055" s="13" t="s">
        <v>12</v>
      </c>
      <c r="O1055" s="13" t="s">
        <v>14</v>
      </c>
      <c r="P1055" s="13" t="s">
        <v>333</v>
      </c>
      <c r="Q1055" s="13" t="s">
        <v>33</v>
      </c>
      <c r="R1055" s="13" t="s">
        <v>15</v>
      </c>
      <c r="S1055" s="10">
        <f>ROUNDUP(SUM(VLOOKUP(F1055,'Pontuação'!A$2:B$11,2,FALSE),VLOOKUP(E1055,'Pontuação'!C$2:D$11,2,FALSE),VLOOKUP(H1055,'Pontuação'!I$2:J$11,2,FALSE),VLOOKUP(J1055,'Pontuação'!G$2:H$11,2,FALSE),VLOOKUP(L1055,'Pontuação'!M$2:N$13,2,FALSE)),0)</f>
        <v>1516</v>
      </c>
      <c r="T1055" s="11">
        <f t="shared" si="1"/>
        <v>152</v>
      </c>
      <c r="U1055" s="11" t="str">
        <f t="array" ref="U1055">IFERROR(INDEX('Pontuação'!G$13:G$101, MATCH(T1055, 'Pontuação'!F$13:F$101, 0)), "Faixa Indefinida")</f>
        <v>C</v>
      </c>
      <c r="V1055" s="11">
        <f t="shared" si="2"/>
        <v>0</v>
      </c>
      <c r="W1055" s="11">
        <f t="shared" si="3"/>
        <v>0</v>
      </c>
      <c r="X1055" s="11">
        <f t="shared" si="4"/>
        <v>1</v>
      </c>
      <c r="Y1055" s="11">
        <f t="shared" si="5"/>
        <v>0</v>
      </c>
      <c r="Z1055" s="12">
        <f>ROUNDUP(SUM(VLOOKUP(F1055,'Pontuação 3.0'!A$2:B$11,2,FALSE),VLOOKUP(E1055,'Pontuação 3.0'!C$2:D$11,2,FALSE),VLOOKUP(H1055,'Pontuação 3.0'!I$2:J$11,2,FALSE),VLOOKUP(J1055,'Pontuação 3.0'!G$2:H$11,2,FALSE),VLOOKUP(G1055,'Pontuação 3.0'!E$2:F$11,2,FALSE),VLOOKUP(K1055,'Pontuação 3.0'!K$2:L$11,2,FALSE),VLOOKUP(L1055,'Pontuação 3.0'!M$2:N$13,2,FALSE)),0)</f>
        <v>2092</v>
      </c>
      <c r="AA1055" s="12">
        <f t="shared" si="6"/>
        <v>209</v>
      </c>
      <c r="AB1055" s="12" t="str">
        <f t="array" ref="AB1055">IFERROR(INDEX('Pontuação 3.0'!G$13:G$191, MATCH(AA1055, 'Pontuação 3.0'!F$13:F$191, 0)), "Faixa Indefinida")</f>
        <v>C</v>
      </c>
      <c r="AC1055" s="12">
        <f t="shared" si="7"/>
        <v>0</v>
      </c>
      <c r="AD1055" s="12">
        <f t="shared" si="8"/>
        <v>0</v>
      </c>
      <c r="AE1055" s="12">
        <f t="shared" si="9"/>
        <v>1</v>
      </c>
      <c r="AF1055" s="12">
        <f t="shared" si="10"/>
        <v>0</v>
      </c>
    </row>
    <row r="1056" ht="15.75" customHeight="1">
      <c r="A1056" s="8">
        <v>45685.0</v>
      </c>
      <c r="B1056" s="9" t="s">
        <v>2486</v>
      </c>
      <c r="C1056" s="9" t="s">
        <v>2487</v>
      </c>
      <c r="D1056" s="15">
        <v>9.2985163904E10</v>
      </c>
      <c r="E1056" s="9" t="s">
        <v>13936</v>
      </c>
      <c r="F1056" s="9" t="s">
        <v>13950</v>
      </c>
      <c r="G1056" s="9" t="s">
        <v>13926</v>
      </c>
      <c r="H1056" s="9" t="s">
        <v>13951</v>
      </c>
      <c r="I1056" s="9" t="s">
        <v>13928</v>
      </c>
      <c r="J1056" s="9" t="s">
        <v>13939</v>
      </c>
      <c r="K1056" s="9" t="s">
        <v>13940</v>
      </c>
      <c r="L1056" s="9" t="s">
        <v>13931</v>
      </c>
      <c r="M1056" s="9" t="s">
        <v>13946</v>
      </c>
      <c r="N1056" s="13" t="s">
        <v>12</v>
      </c>
      <c r="O1056" s="13" t="s">
        <v>14</v>
      </c>
      <c r="P1056" s="13" t="s">
        <v>260</v>
      </c>
      <c r="Q1056" s="13" t="s">
        <v>20</v>
      </c>
      <c r="R1056" s="13" t="s">
        <v>65</v>
      </c>
      <c r="S1056" s="10">
        <f>ROUNDUP(SUM(VLOOKUP(F1056,'Pontuação'!A$2:B$11,2,FALSE),VLOOKUP(E1056,'Pontuação'!C$2:D$11,2,FALSE),VLOOKUP(H1056,'Pontuação'!I$2:J$11,2,FALSE),VLOOKUP(J1056,'Pontuação'!G$2:H$11,2,FALSE),VLOOKUP(L1056,'Pontuação'!M$2:N$13,2,FALSE)),0)</f>
        <v>1658</v>
      </c>
      <c r="T1056" s="11">
        <f t="shared" si="1"/>
        <v>166</v>
      </c>
      <c r="U1056" s="11" t="str">
        <f t="array" ref="U1056">IFERROR(INDEX('Pontuação'!G$13:G$101, MATCH(T1056, 'Pontuação'!F$13:F$101, 0)), "Faixa Indefinida")</f>
        <v>B</v>
      </c>
      <c r="V1056" s="11">
        <f t="shared" si="2"/>
        <v>0</v>
      </c>
      <c r="W1056" s="11">
        <f t="shared" si="3"/>
        <v>1</v>
      </c>
      <c r="X1056" s="11">
        <f t="shared" si="4"/>
        <v>0</v>
      </c>
      <c r="Y1056" s="11">
        <f t="shared" si="5"/>
        <v>0</v>
      </c>
      <c r="Z1056" s="12">
        <f>ROUNDUP(SUM(VLOOKUP(F1056,'Pontuação 3.0'!A$2:B$11,2,FALSE),VLOOKUP(E1056,'Pontuação 3.0'!C$2:D$11,2,FALSE),VLOOKUP(H1056,'Pontuação 3.0'!I$2:J$11,2,FALSE),VLOOKUP(J1056,'Pontuação 3.0'!G$2:H$11,2,FALSE),VLOOKUP(G1056,'Pontuação 3.0'!E$2:F$11,2,FALSE),VLOOKUP(K1056,'Pontuação 3.0'!K$2:L$11,2,FALSE),VLOOKUP(L1056,'Pontuação 3.0'!M$2:N$13,2,FALSE)),0)</f>
        <v>2274</v>
      </c>
      <c r="AA1056" s="12">
        <f t="shared" si="6"/>
        <v>227</v>
      </c>
      <c r="AB1056" s="12" t="str">
        <f t="array" ref="AB1056">IFERROR(INDEX('Pontuação 3.0'!G$13:G$191, MATCH(AA1056, 'Pontuação 3.0'!F$13:F$191, 0)), "Faixa Indefinida")</f>
        <v>B</v>
      </c>
      <c r="AC1056" s="12">
        <f t="shared" si="7"/>
        <v>0</v>
      </c>
      <c r="AD1056" s="12">
        <f t="shared" si="8"/>
        <v>1</v>
      </c>
      <c r="AE1056" s="12">
        <f t="shared" si="9"/>
        <v>0</v>
      </c>
      <c r="AF1056" s="12">
        <f t="shared" si="10"/>
        <v>0</v>
      </c>
    </row>
    <row r="1057" ht="15.75" customHeight="1">
      <c r="A1057" s="8">
        <v>45685.0</v>
      </c>
      <c r="B1057" s="9" t="s">
        <v>2488</v>
      </c>
      <c r="C1057" s="9" t="s">
        <v>2489</v>
      </c>
      <c r="D1057" s="9" t="s">
        <v>2490</v>
      </c>
      <c r="E1057" s="9" t="s">
        <v>13924</v>
      </c>
      <c r="F1057" s="9" t="s">
        <v>13948</v>
      </c>
      <c r="G1057" s="9" t="s">
        <v>13926</v>
      </c>
      <c r="H1057" s="9" t="s">
        <v>13927</v>
      </c>
      <c r="I1057" s="9" t="s">
        <v>13940</v>
      </c>
      <c r="J1057" s="9" t="s">
        <v>13929</v>
      </c>
      <c r="K1057" s="9" t="s">
        <v>13940</v>
      </c>
      <c r="L1057" s="9" t="s">
        <v>13945</v>
      </c>
      <c r="M1057" s="9" t="s">
        <v>13942</v>
      </c>
      <c r="N1057" s="13" t="s">
        <v>12</v>
      </c>
      <c r="O1057" s="13" t="s">
        <v>14</v>
      </c>
      <c r="P1057" s="13" t="s">
        <v>24</v>
      </c>
      <c r="Q1057" s="13" t="s">
        <v>20</v>
      </c>
      <c r="R1057" s="13" t="s">
        <v>15</v>
      </c>
      <c r="S1057" s="10">
        <f>ROUNDUP(SUM(VLOOKUP(F1057,'Pontuação'!A$2:B$11,2,FALSE),VLOOKUP(E1057,'Pontuação'!C$2:D$11,2,FALSE),VLOOKUP(H1057,'Pontuação'!I$2:J$11,2,FALSE),VLOOKUP(J1057,'Pontuação'!G$2:H$11,2,FALSE),VLOOKUP(L1057,'Pontuação'!M$2:N$13,2,FALSE)),0)</f>
        <v>1563</v>
      </c>
      <c r="T1057" s="11">
        <f t="shared" si="1"/>
        <v>156</v>
      </c>
      <c r="U1057" s="11" t="str">
        <f t="array" ref="U1057">IFERROR(INDEX('Pontuação'!G$13:G$101, MATCH(T1057, 'Pontuação'!F$13:F$101, 0)), "Faixa Indefinida")</f>
        <v>C</v>
      </c>
      <c r="V1057" s="11">
        <f t="shared" si="2"/>
        <v>0</v>
      </c>
      <c r="W1057" s="11">
        <f t="shared" si="3"/>
        <v>0</v>
      </c>
      <c r="X1057" s="11">
        <f t="shared" si="4"/>
        <v>1</v>
      </c>
      <c r="Y1057" s="11">
        <f t="shared" si="5"/>
        <v>0</v>
      </c>
      <c r="Z1057" s="12">
        <f>ROUNDUP(SUM(VLOOKUP(F1057,'Pontuação 3.0'!A$2:B$11,2,FALSE),VLOOKUP(E1057,'Pontuação 3.0'!C$2:D$11,2,FALSE),VLOOKUP(H1057,'Pontuação 3.0'!I$2:J$11,2,FALSE),VLOOKUP(J1057,'Pontuação 3.0'!G$2:H$11,2,FALSE),VLOOKUP(G1057,'Pontuação 3.0'!E$2:F$11,2,FALSE),VLOOKUP(K1057,'Pontuação 3.0'!K$2:L$11,2,FALSE),VLOOKUP(L1057,'Pontuação 3.0'!M$2:N$13,2,FALSE)),0)</f>
        <v>1897</v>
      </c>
      <c r="AA1057" s="12">
        <f t="shared" si="6"/>
        <v>190</v>
      </c>
      <c r="AB1057" s="12" t="str">
        <f t="array" ref="AB1057">IFERROR(INDEX('Pontuação 3.0'!G$13:G$191, MATCH(AA1057, 'Pontuação 3.0'!F$13:F$191, 0)), "Faixa Indefinida")</f>
        <v>D</v>
      </c>
      <c r="AC1057" s="12">
        <f t="shared" si="7"/>
        <v>0</v>
      </c>
      <c r="AD1057" s="12">
        <f t="shared" si="8"/>
        <v>0</v>
      </c>
      <c r="AE1057" s="12">
        <f t="shared" si="9"/>
        <v>0</v>
      </c>
      <c r="AF1057" s="12">
        <f t="shared" si="10"/>
        <v>1</v>
      </c>
    </row>
    <row r="1058" ht="15.75" customHeight="1">
      <c r="A1058" s="8">
        <v>45685.0</v>
      </c>
      <c r="B1058" s="9" t="s">
        <v>2491</v>
      </c>
      <c r="C1058" s="9" t="s">
        <v>2492</v>
      </c>
      <c r="D1058" s="15">
        <v>1.1984117627E10</v>
      </c>
      <c r="E1058" s="9" t="s">
        <v>13924</v>
      </c>
      <c r="F1058" s="9" t="s">
        <v>13937</v>
      </c>
      <c r="G1058" s="9" t="s">
        <v>13926</v>
      </c>
      <c r="H1058" s="9" t="s">
        <v>13951</v>
      </c>
      <c r="I1058" s="9" t="s">
        <v>13940</v>
      </c>
      <c r="J1058" s="9" t="s">
        <v>13929</v>
      </c>
      <c r="K1058" s="9" t="s">
        <v>13940</v>
      </c>
      <c r="L1058" s="9" t="s">
        <v>13945</v>
      </c>
      <c r="M1058" s="9" t="s">
        <v>13946</v>
      </c>
      <c r="N1058" s="13" t="s">
        <v>12</v>
      </c>
      <c r="O1058" s="13" t="s">
        <v>14</v>
      </c>
      <c r="P1058" s="13" t="s">
        <v>333</v>
      </c>
      <c r="Q1058" s="13" t="s">
        <v>77</v>
      </c>
      <c r="R1058" s="13" t="s">
        <v>15</v>
      </c>
      <c r="S1058" s="10">
        <f>ROUNDUP(SUM(VLOOKUP(F1058,'Pontuação'!A$2:B$11,2,FALSE),VLOOKUP(E1058,'Pontuação'!C$2:D$11,2,FALSE),VLOOKUP(H1058,'Pontuação'!I$2:J$11,2,FALSE),VLOOKUP(J1058,'Pontuação'!G$2:H$11,2,FALSE),VLOOKUP(L1058,'Pontuação'!M$2:N$13,2,FALSE)),0)</f>
        <v>1660</v>
      </c>
      <c r="T1058" s="11">
        <f t="shared" si="1"/>
        <v>166</v>
      </c>
      <c r="U1058" s="11" t="str">
        <f t="array" ref="U1058">IFERROR(INDEX('Pontuação'!G$13:G$101, MATCH(T1058, 'Pontuação'!F$13:F$101, 0)), "Faixa Indefinida")</f>
        <v>B</v>
      </c>
      <c r="V1058" s="11">
        <f t="shared" si="2"/>
        <v>0</v>
      </c>
      <c r="W1058" s="11">
        <f t="shared" si="3"/>
        <v>1</v>
      </c>
      <c r="X1058" s="11">
        <f t="shared" si="4"/>
        <v>0</v>
      </c>
      <c r="Y1058" s="11">
        <f t="shared" si="5"/>
        <v>0</v>
      </c>
      <c r="Z1058" s="12">
        <f>ROUNDUP(SUM(VLOOKUP(F1058,'Pontuação 3.0'!A$2:B$11,2,FALSE),VLOOKUP(E1058,'Pontuação 3.0'!C$2:D$11,2,FALSE),VLOOKUP(H1058,'Pontuação 3.0'!I$2:J$11,2,FALSE),VLOOKUP(J1058,'Pontuação 3.0'!G$2:H$11,2,FALSE),VLOOKUP(G1058,'Pontuação 3.0'!E$2:F$11,2,FALSE),VLOOKUP(K1058,'Pontuação 3.0'!K$2:L$11,2,FALSE),VLOOKUP(L1058,'Pontuação 3.0'!M$2:N$13,2,FALSE)),0)</f>
        <v>1956</v>
      </c>
      <c r="AA1058" s="12">
        <f t="shared" si="6"/>
        <v>196</v>
      </c>
      <c r="AB1058" s="12" t="str">
        <f t="array" ref="AB1058">IFERROR(INDEX('Pontuação 3.0'!G$13:G$191, MATCH(AA1058, 'Pontuação 3.0'!F$13:F$191, 0)), "Faixa Indefinida")</f>
        <v>C</v>
      </c>
      <c r="AC1058" s="12">
        <f t="shared" si="7"/>
        <v>0</v>
      </c>
      <c r="AD1058" s="12">
        <f t="shared" si="8"/>
        <v>0</v>
      </c>
      <c r="AE1058" s="12">
        <f t="shared" si="9"/>
        <v>1</v>
      </c>
      <c r="AF1058" s="12">
        <f t="shared" si="10"/>
        <v>0</v>
      </c>
    </row>
    <row r="1059" ht="15.75" customHeight="1">
      <c r="A1059" s="8">
        <v>45685.0</v>
      </c>
      <c r="B1059" s="9" t="s">
        <v>2496</v>
      </c>
      <c r="C1059" s="9" t="s">
        <v>2497</v>
      </c>
      <c r="D1059" s="15">
        <v>2.1967422816E10</v>
      </c>
      <c r="E1059" s="9" t="s">
        <v>13924</v>
      </c>
      <c r="F1059" s="9" t="s">
        <v>13950</v>
      </c>
      <c r="G1059" s="9" t="s">
        <v>13944</v>
      </c>
      <c r="H1059" s="9" t="s">
        <v>13927</v>
      </c>
      <c r="I1059" s="9" t="s">
        <v>13928</v>
      </c>
      <c r="J1059" s="9" t="s">
        <v>13929</v>
      </c>
      <c r="K1059" s="9" t="s">
        <v>13940</v>
      </c>
      <c r="L1059" s="9" t="s">
        <v>13931</v>
      </c>
      <c r="M1059" s="9" t="s">
        <v>13946</v>
      </c>
      <c r="N1059" s="13" t="s">
        <v>12</v>
      </c>
      <c r="O1059" s="13" t="s">
        <v>14</v>
      </c>
      <c r="P1059" s="13" t="s">
        <v>24</v>
      </c>
      <c r="Q1059" s="13" t="s">
        <v>33</v>
      </c>
      <c r="R1059" s="13" t="s">
        <v>15</v>
      </c>
      <c r="S1059" s="10">
        <f>ROUNDUP(SUM(VLOOKUP(F1059,'Pontuação'!A$2:B$11,2,FALSE),VLOOKUP(E1059,'Pontuação'!C$2:D$11,2,FALSE),VLOOKUP(H1059,'Pontuação'!I$2:J$11,2,FALSE),VLOOKUP(J1059,'Pontuação'!G$2:H$11,2,FALSE),VLOOKUP(L1059,'Pontuação'!M$2:N$13,2,FALSE)),0)</f>
        <v>1443</v>
      </c>
      <c r="T1059" s="11">
        <f t="shared" si="1"/>
        <v>144</v>
      </c>
      <c r="U1059" s="11" t="str">
        <f t="array" ref="U1059">IFERROR(INDEX('Pontuação'!G$13:G$101, MATCH(T1059, 'Pontuação'!F$13:F$101, 0)), "Faixa Indefinida")</f>
        <v>D</v>
      </c>
      <c r="V1059" s="11">
        <f t="shared" si="2"/>
        <v>0</v>
      </c>
      <c r="W1059" s="11">
        <f t="shared" si="3"/>
        <v>0</v>
      </c>
      <c r="X1059" s="11">
        <f t="shared" si="4"/>
        <v>0</v>
      </c>
      <c r="Y1059" s="11">
        <f t="shared" si="5"/>
        <v>1</v>
      </c>
      <c r="Z1059" s="12">
        <f>ROUNDUP(SUM(VLOOKUP(F1059,'Pontuação 3.0'!A$2:B$11,2,FALSE),VLOOKUP(E1059,'Pontuação 3.0'!C$2:D$11,2,FALSE),VLOOKUP(H1059,'Pontuação 3.0'!I$2:J$11,2,FALSE),VLOOKUP(J1059,'Pontuação 3.0'!G$2:H$11,2,FALSE),VLOOKUP(G1059,'Pontuação 3.0'!E$2:F$11,2,FALSE),VLOOKUP(K1059,'Pontuação 3.0'!K$2:L$11,2,FALSE),VLOOKUP(L1059,'Pontuação 3.0'!M$2:N$13,2,FALSE)),0)</f>
        <v>1804</v>
      </c>
      <c r="AA1059" s="12">
        <f t="shared" si="6"/>
        <v>180</v>
      </c>
      <c r="AB1059" s="12" t="str">
        <f t="array" ref="AB1059">IFERROR(INDEX('Pontuação 3.0'!G$13:G$191, MATCH(AA1059, 'Pontuação 3.0'!F$13:F$191, 0)), "Faixa Indefinida")</f>
        <v>D</v>
      </c>
      <c r="AC1059" s="12">
        <f t="shared" si="7"/>
        <v>0</v>
      </c>
      <c r="AD1059" s="12">
        <f t="shared" si="8"/>
        <v>0</v>
      </c>
      <c r="AE1059" s="12">
        <f t="shared" si="9"/>
        <v>0</v>
      </c>
      <c r="AF1059" s="12">
        <f t="shared" si="10"/>
        <v>1</v>
      </c>
    </row>
    <row r="1060" ht="15.75" customHeight="1">
      <c r="A1060" s="8">
        <v>45685.0</v>
      </c>
      <c r="B1060" s="9" t="s">
        <v>1453</v>
      </c>
      <c r="C1060" s="9" t="s">
        <v>2493</v>
      </c>
      <c r="D1060" s="15">
        <v>8.1987938954E10</v>
      </c>
      <c r="E1060" s="9" t="s">
        <v>13936</v>
      </c>
      <c r="F1060" s="9" t="s">
        <v>13950</v>
      </c>
      <c r="G1060" s="9" t="s">
        <v>13944</v>
      </c>
      <c r="H1060" s="9" t="s">
        <v>13949</v>
      </c>
      <c r="I1060" s="9" t="s">
        <v>13928</v>
      </c>
      <c r="J1060" s="9" t="s">
        <v>13929</v>
      </c>
      <c r="K1060" s="9" t="s">
        <v>13940</v>
      </c>
      <c r="L1060" s="9" t="s">
        <v>13959</v>
      </c>
      <c r="M1060" s="9" t="s">
        <v>13952</v>
      </c>
      <c r="N1060" s="13" t="s">
        <v>12</v>
      </c>
      <c r="O1060" s="13" t="s">
        <v>14</v>
      </c>
      <c r="P1060" s="13" t="s">
        <v>19</v>
      </c>
      <c r="Q1060" s="13" t="s">
        <v>20</v>
      </c>
      <c r="R1060" s="13" t="s">
        <v>65</v>
      </c>
      <c r="S1060" s="10">
        <f>ROUNDUP(SUM(VLOOKUP(F1060,'Pontuação'!A$2:B$11,2,FALSE),VLOOKUP(E1060,'Pontuação'!C$2:D$11,2,FALSE),VLOOKUP(H1060,'Pontuação'!I$2:J$11,2,FALSE),VLOOKUP(J1060,'Pontuação'!G$2:H$11,2,FALSE),VLOOKUP(L1060,'Pontuação'!M$2:N$13,2,FALSE)),0)</f>
        <v>1665</v>
      </c>
      <c r="T1060" s="11">
        <f t="shared" si="1"/>
        <v>167</v>
      </c>
      <c r="U1060" s="11" t="str">
        <f t="array" ref="U1060">IFERROR(INDEX('Pontuação'!G$13:G$101, MATCH(T1060, 'Pontuação'!F$13:F$101, 0)), "Faixa Indefinida")</f>
        <v>B</v>
      </c>
      <c r="V1060" s="11">
        <f t="shared" si="2"/>
        <v>0</v>
      </c>
      <c r="W1060" s="11">
        <f t="shared" si="3"/>
        <v>1</v>
      </c>
      <c r="X1060" s="11">
        <f t="shared" si="4"/>
        <v>0</v>
      </c>
      <c r="Y1060" s="11">
        <f t="shared" si="5"/>
        <v>0</v>
      </c>
      <c r="Z1060" s="12">
        <f>ROUNDUP(SUM(VLOOKUP(F1060,'Pontuação 3.0'!A$2:B$11,2,FALSE),VLOOKUP(E1060,'Pontuação 3.0'!C$2:D$11,2,FALSE),VLOOKUP(H1060,'Pontuação 3.0'!I$2:J$11,2,FALSE),VLOOKUP(J1060,'Pontuação 3.0'!G$2:H$11,2,FALSE),VLOOKUP(G1060,'Pontuação 3.0'!E$2:F$11,2,FALSE),VLOOKUP(K1060,'Pontuação 3.0'!K$2:L$11,2,FALSE),VLOOKUP(L1060,'Pontuação 3.0'!M$2:N$13,2,FALSE)),0)</f>
        <v>2263</v>
      </c>
      <c r="AA1060" s="12">
        <f t="shared" si="6"/>
        <v>226</v>
      </c>
      <c r="AB1060" s="12" t="str">
        <f t="array" ref="AB1060">IFERROR(INDEX('Pontuação 3.0'!G$13:G$191, MATCH(AA1060, 'Pontuação 3.0'!F$13:F$191, 0)), "Faixa Indefinida")</f>
        <v>B</v>
      </c>
      <c r="AC1060" s="12">
        <f t="shared" si="7"/>
        <v>0</v>
      </c>
      <c r="AD1060" s="12">
        <f t="shared" si="8"/>
        <v>1</v>
      </c>
      <c r="AE1060" s="12">
        <f t="shared" si="9"/>
        <v>0</v>
      </c>
      <c r="AF1060" s="12">
        <f t="shared" si="10"/>
        <v>0</v>
      </c>
    </row>
    <row r="1061" ht="15.75" customHeight="1">
      <c r="A1061" s="8">
        <v>45685.0</v>
      </c>
      <c r="B1061" s="9" t="s">
        <v>2500</v>
      </c>
      <c r="C1061" s="9" t="s">
        <v>2501</v>
      </c>
      <c r="D1061" s="15">
        <v>1.1994905254E10</v>
      </c>
      <c r="E1061" s="9" t="s">
        <v>13936</v>
      </c>
      <c r="F1061" s="9" t="s">
        <v>13950</v>
      </c>
      <c r="G1061" s="9" t="s">
        <v>13926</v>
      </c>
      <c r="H1061" s="9" t="s">
        <v>13949</v>
      </c>
      <c r="I1061" s="9" t="s">
        <v>13928</v>
      </c>
      <c r="J1061" s="9" t="s">
        <v>13939</v>
      </c>
      <c r="K1061" s="9" t="s">
        <v>13940</v>
      </c>
      <c r="L1061" s="9" t="s">
        <v>13931</v>
      </c>
      <c r="M1061" s="9" t="s">
        <v>13946</v>
      </c>
      <c r="N1061" s="13" t="s">
        <v>12</v>
      </c>
      <c r="O1061" s="13" t="s">
        <v>14</v>
      </c>
      <c r="P1061" s="13" t="s">
        <v>260</v>
      </c>
      <c r="Q1061" s="13" t="s">
        <v>20</v>
      </c>
      <c r="R1061" s="13" t="s">
        <v>15</v>
      </c>
      <c r="S1061" s="10">
        <f>ROUNDUP(SUM(VLOOKUP(F1061,'Pontuação'!A$2:B$11,2,FALSE),VLOOKUP(E1061,'Pontuação'!C$2:D$11,2,FALSE),VLOOKUP(H1061,'Pontuação'!I$2:J$11,2,FALSE),VLOOKUP(J1061,'Pontuação'!G$2:H$11,2,FALSE),VLOOKUP(L1061,'Pontuação'!M$2:N$13,2,FALSE)),0)</f>
        <v>1700</v>
      </c>
      <c r="T1061" s="11">
        <f t="shared" si="1"/>
        <v>170</v>
      </c>
      <c r="U1061" s="11" t="str">
        <f t="array" ref="U1061">IFERROR(INDEX('Pontuação'!G$13:G$101, MATCH(T1061, 'Pontuação'!F$13:F$101, 0)), "Faixa Indefinida")</f>
        <v>B</v>
      </c>
      <c r="V1061" s="11">
        <f t="shared" si="2"/>
        <v>0</v>
      </c>
      <c r="W1061" s="11">
        <f t="shared" si="3"/>
        <v>1</v>
      </c>
      <c r="X1061" s="11">
        <f t="shared" si="4"/>
        <v>0</v>
      </c>
      <c r="Y1061" s="11">
        <f t="shared" si="5"/>
        <v>0</v>
      </c>
      <c r="Z1061" s="12">
        <f>ROUNDUP(SUM(VLOOKUP(F1061,'Pontuação 3.0'!A$2:B$11,2,FALSE),VLOOKUP(E1061,'Pontuação 3.0'!C$2:D$11,2,FALSE),VLOOKUP(H1061,'Pontuação 3.0'!I$2:J$11,2,FALSE),VLOOKUP(J1061,'Pontuação 3.0'!G$2:H$11,2,FALSE),VLOOKUP(G1061,'Pontuação 3.0'!E$2:F$11,2,FALSE),VLOOKUP(K1061,'Pontuação 3.0'!K$2:L$11,2,FALSE),VLOOKUP(L1061,'Pontuação 3.0'!M$2:N$13,2,FALSE)),0)</f>
        <v>2361</v>
      </c>
      <c r="AA1061" s="12">
        <f t="shared" si="6"/>
        <v>236</v>
      </c>
      <c r="AB1061" s="12" t="str">
        <f t="array" ref="AB1061">IFERROR(INDEX('Pontuação 3.0'!G$13:G$191, MATCH(AA1061, 'Pontuação 3.0'!F$13:F$191, 0)), "Faixa Indefinida")</f>
        <v>A</v>
      </c>
      <c r="AC1061" s="12">
        <f t="shared" si="7"/>
        <v>1</v>
      </c>
      <c r="AD1061" s="12">
        <f t="shared" si="8"/>
        <v>0</v>
      </c>
      <c r="AE1061" s="12">
        <f t="shared" si="9"/>
        <v>0</v>
      </c>
      <c r="AF1061" s="12">
        <f t="shared" si="10"/>
        <v>0</v>
      </c>
    </row>
    <row r="1062" ht="15.75" customHeight="1">
      <c r="A1062" s="8">
        <v>45685.0</v>
      </c>
      <c r="B1062" s="9" t="s">
        <v>2494</v>
      </c>
      <c r="C1062" s="9" t="s">
        <v>2495</v>
      </c>
      <c r="D1062" s="15">
        <v>2.1973854507E10</v>
      </c>
      <c r="E1062" s="9" t="s">
        <v>13936</v>
      </c>
      <c r="F1062" s="9" t="s">
        <v>13953</v>
      </c>
      <c r="G1062" s="9" t="s">
        <v>13957</v>
      </c>
      <c r="H1062" s="9" t="s">
        <v>13927</v>
      </c>
      <c r="I1062" s="9" t="s">
        <v>13940</v>
      </c>
      <c r="J1062" s="9" t="s">
        <v>13939</v>
      </c>
      <c r="K1062" s="9" t="s">
        <v>13940</v>
      </c>
      <c r="L1062" s="9" t="s">
        <v>13931</v>
      </c>
      <c r="M1062" s="9" t="s">
        <v>13952</v>
      </c>
      <c r="N1062" s="13" t="s">
        <v>12</v>
      </c>
      <c r="O1062" s="13" t="s">
        <v>14</v>
      </c>
      <c r="P1062" s="13" t="s">
        <v>13</v>
      </c>
      <c r="Q1062" s="13" t="s">
        <v>84</v>
      </c>
      <c r="R1062" s="13" t="s">
        <v>15</v>
      </c>
      <c r="S1062" s="10">
        <f>ROUNDUP(SUM(VLOOKUP(F1062,'Pontuação'!A$2:B$11,2,FALSE),VLOOKUP(E1062,'Pontuação'!C$2:D$11,2,FALSE),VLOOKUP(H1062,'Pontuação'!I$2:J$11,2,FALSE),VLOOKUP(J1062,'Pontuação'!G$2:H$11,2,FALSE),VLOOKUP(L1062,'Pontuação'!M$2:N$13,2,FALSE)),0)</f>
        <v>1549</v>
      </c>
      <c r="T1062" s="11">
        <f t="shared" si="1"/>
        <v>155</v>
      </c>
      <c r="U1062" s="11" t="str">
        <f t="array" ref="U1062">IFERROR(INDEX('Pontuação'!G$13:G$101, MATCH(T1062, 'Pontuação'!F$13:F$101, 0)), "Faixa Indefinida")</f>
        <v>C</v>
      </c>
      <c r="V1062" s="11">
        <f t="shared" si="2"/>
        <v>0</v>
      </c>
      <c r="W1062" s="11">
        <f t="shared" si="3"/>
        <v>0</v>
      </c>
      <c r="X1062" s="11">
        <f t="shared" si="4"/>
        <v>1</v>
      </c>
      <c r="Y1062" s="11">
        <f t="shared" si="5"/>
        <v>0</v>
      </c>
      <c r="Z1062" s="12">
        <f>ROUNDUP(SUM(VLOOKUP(F1062,'Pontuação 3.0'!A$2:B$11,2,FALSE),VLOOKUP(E1062,'Pontuação 3.0'!C$2:D$11,2,FALSE),VLOOKUP(H1062,'Pontuação 3.0'!I$2:J$11,2,FALSE),VLOOKUP(J1062,'Pontuação 3.0'!G$2:H$11,2,FALSE),VLOOKUP(G1062,'Pontuação 3.0'!E$2:F$11,2,FALSE),VLOOKUP(K1062,'Pontuação 3.0'!K$2:L$11,2,FALSE),VLOOKUP(L1062,'Pontuação 3.0'!M$2:N$13,2,FALSE)),0)</f>
        <v>1961</v>
      </c>
      <c r="AA1062" s="12">
        <f t="shared" si="6"/>
        <v>196</v>
      </c>
      <c r="AB1062" s="12" t="str">
        <f t="array" ref="AB1062">IFERROR(INDEX('Pontuação 3.0'!G$13:G$191, MATCH(AA1062, 'Pontuação 3.0'!F$13:F$191, 0)), "Faixa Indefinida")</f>
        <v>C</v>
      </c>
      <c r="AC1062" s="12">
        <f t="shared" si="7"/>
        <v>0</v>
      </c>
      <c r="AD1062" s="12">
        <f t="shared" si="8"/>
        <v>0</v>
      </c>
      <c r="AE1062" s="12">
        <f t="shared" si="9"/>
        <v>1</v>
      </c>
      <c r="AF1062" s="12">
        <f t="shared" si="10"/>
        <v>0</v>
      </c>
    </row>
    <row r="1063" ht="15.75" customHeight="1">
      <c r="A1063" s="8">
        <v>45685.0</v>
      </c>
      <c r="B1063" s="9" t="s">
        <v>2498</v>
      </c>
      <c r="C1063" s="9" t="s">
        <v>2499</v>
      </c>
      <c r="D1063" s="15">
        <v>1.9996760536E10</v>
      </c>
      <c r="E1063" s="9" t="s">
        <v>13936</v>
      </c>
      <c r="F1063" s="9" t="s">
        <v>13948</v>
      </c>
      <c r="G1063" s="9" t="s">
        <v>13944</v>
      </c>
      <c r="H1063" s="9" t="s">
        <v>13938</v>
      </c>
      <c r="I1063" s="9" t="s">
        <v>13940</v>
      </c>
      <c r="J1063" s="9" t="s">
        <v>13939</v>
      </c>
      <c r="K1063" s="9" t="s">
        <v>13940</v>
      </c>
      <c r="L1063" s="9" t="s">
        <v>13945</v>
      </c>
      <c r="M1063" s="9" t="s">
        <v>13942</v>
      </c>
      <c r="N1063" s="13" t="s">
        <v>12</v>
      </c>
      <c r="O1063" s="13" t="s">
        <v>14</v>
      </c>
      <c r="P1063" s="13" t="s">
        <v>32</v>
      </c>
      <c r="Q1063" s="13" t="s">
        <v>20</v>
      </c>
      <c r="R1063" s="13" t="s">
        <v>65</v>
      </c>
      <c r="S1063" s="10">
        <f>ROUNDUP(SUM(VLOOKUP(F1063,'Pontuação'!A$2:B$11,2,FALSE),VLOOKUP(E1063,'Pontuação'!C$2:D$11,2,FALSE),VLOOKUP(H1063,'Pontuação'!I$2:J$11,2,FALSE),VLOOKUP(J1063,'Pontuação'!G$2:H$11,2,FALSE),VLOOKUP(L1063,'Pontuação'!M$2:N$13,2,FALSE)),0)</f>
        <v>1804</v>
      </c>
      <c r="T1063" s="11">
        <f t="shared" si="1"/>
        <v>180</v>
      </c>
      <c r="U1063" s="11" t="str">
        <f t="array" ref="U1063">IFERROR(INDEX('Pontuação'!G$13:G$101, MATCH(T1063, 'Pontuação'!F$13:F$101, 0)), "Faixa Indefinida")</f>
        <v>B</v>
      </c>
      <c r="V1063" s="11">
        <f t="shared" si="2"/>
        <v>0</v>
      </c>
      <c r="W1063" s="11">
        <f t="shared" si="3"/>
        <v>1</v>
      </c>
      <c r="X1063" s="11">
        <f t="shared" si="4"/>
        <v>0</v>
      </c>
      <c r="Y1063" s="11">
        <f t="shared" si="5"/>
        <v>0</v>
      </c>
      <c r="Z1063" s="12">
        <f>ROUNDUP(SUM(VLOOKUP(F1063,'Pontuação 3.0'!A$2:B$11,2,FALSE),VLOOKUP(E1063,'Pontuação 3.0'!C$2:D$11,2,FALSE),VLOOKUP(H1063,'Pontuação 3.0'!I$2:J$11,2,FALSE),VLOOKUP(J1063,'Pontuação 3.0'!G$2:H$11,2,FALSE),VLOOKUP(G1063,'Pontuação 3.0'!E$2:F$11,2,FALSE),VLOOKUP(K1063,'Pontuação 3.0'!K$2:L$11,2,FALSE),VLOOKUP(L1063,'Pontuação 3.0'!M$2:N$13,2,FALSE)),0)</f>
        <v>2023</v>
      </c>
      <c r="AA1063" s="12">
        <f t="shared" si="6"/>
        <v>202</v>
      </c>
      <c r="AB1063" s="12" t="str">
        <f t="array" ref="AB1063">IFERROR(INDEX('Pontuação 3.0'!G$13:G$191, MATCH(AA1063, 'Pontuação 3.0'!F$13:F$191, 0)), "Faixa Indefinida")</f>
        <v>C</v>
      </c>
      <c r="AC1063" s="12">
        <f t="shared" si="7"/>
        <v>0</v>
      </c>
      <c r="AD1063" s="12">
        <f t="shared" si="8"/>
        <v>0</v>
      </c>
      <c r="AE1063" s="12">
        <f t="shared" si="9"/>
        <v>1</v>
      </c>
      <c r="AF1063" s="12">
        <f t="shared" si="10"/>
        <v>0</v>
      </c>
    </row>
    <row r="1064" ht="15.75" customHeight="1">
      <c r="A1064" s="8">
        <v>45685.0</v>
      </c>
      <c r="B1064" s="9" t="s">
        <v>2504</v>
      </c>
      <c r="C1064" s="9" t="s">
        <v>2505</v>
      </c>
      <c r="D1064" s="15">
        <v>5.5981148292E10</v>
      </c>
      <c r="E1064" s="9" t="s">
        <v>13936</v>
      </c>
      <c r="F1064" s="9" t="s">
        <v>13950</v>
      </c>
      <c r="G1064" s="9" t="s">
        <v>13944</v>
      </c>
      <c r="H1064" s="9" t="s">
        <v>13949</v>
      </c>
      <c r="I1064" s="9" t="s">
        <v>13928</v>
      </c>
      <c r="J1064" s="9" t="s">
        <v>13939</v>
      </c>
      <c r="K1064" s="9" t="s">
        <v>13930</v>
      </c>
      <c r="L1064" s="9" t="s">
        <v>13931</v>
      </c>
      <c r="M1064" s="9" t="s">
        <v>13952</v>
      </c>
      <c r="N1064" s="13" t="s">
        <v>12</v>
      </c>
      <c r="O1064" s="13" t="s">
        <v>14</v>
      </c>
      <c r="P1064" s="13" t="s">
        <v>13</v>
      </c>
      <c r="Q1064" s="13" t="s">
        <v>20</v>
      </c>
      <c r="R1064" s="13" t="s">
        <v>15</v>
      </c>
      <c r="S1064" s="10">
        <f>ROUNDUP(SUM(VLOOKUP(F1064,'Pontuação'!A$2:B$11,2,FALSE),VLOOKUP(E1064,'Pontuação'!C$2:D$11,2,FALSE),VLOOKUP(H1064,'Pontuação'!I$2:J$11,2,FALSE),VLOOKUP(J1064,'Pontuação'!G$2:H$11,2,FALSE),VLOOKUP(L1064,'Pontuação'!M$2:N$13,2,FALSE)),0)</f>
        <v>1700</v>
      </c>
      <c r="T1064" s="11">
        <f t="shared" si="1"/>
        <v>170</v>
      </c>
      <c r="U1064" s="11" t="str">
        <f t="array" ref="U1064">IFERROR(INDEX('Pontuação'!G$13:G$101, MATCH(T1064, 'Pontuação'!F$13:F$101, 0)), "Faixa Indefinida")</f>
        <v>B</v>
      </c>
      <c r="V1064" s="11">
        <f t="shared" si="2"/>
        <v>0</v>
      </c>
      <c r="W1064" s="11">
        <f t="shared" si="3"/>
        <v>1</v>
      </c>
      <c r="X1064" s="11">
        <f t="shared" si="4"/>
        <v>0</v>
      </c>
      <c r="Y1064" s="11">
        <f t="shared" si="5"/>
        <v>0</v>
      </c>
      <c r="Z1064" s="12">
        <f>ROUNDUP(SUM(VLOOKUP(F1064,'Pontuação 3.0'!A$2:B$11,2,FALSE),VLOOKUP(E1064,'Pontuação 3.0'!C$2:D$11,2,FALSE),VLOOKUP(H1064,'Pontuação 3.0'!I$2:J$11,2,FALSE),VLOOKUP(J1064,'Pontuação 3.0'!G$2:H$11,2,FALSE),VLOOKUP(G1064,'Pontuação 3.0'!E$2:F$11,2,FALSE),VLOOKUP(K1064,'Pontuação 3.0'!K$2:L$11,2,FALSE),VLOOKUP(L1064,'Pontuação 3.0'!M$2:N$13,2,FALSE)),0)</f>
        <v>2482</v>
      </c>
      <c r="AA1064" s="12">
        <f t="shared" si="6"/>
        <v>248</v>
      </c>
      <c r="AB1064" s="12" t="str">
        <f t="array" ref="AB1064">IFERROR(INDEX('Pontuação 3.0'!G$13:G$191, MATCH(AA1064, 'Pontuação 3.0'!F$13:F$191, 0)), "Faixa Indefinida")</f>
        <v>A</v>
      </c>
      <c r="AC1064" s="12">
        <f t="shared" si="7"/>
        <v>1</v>
      </c>
      <c r="AD1064" s="12">
        <f t="shared" si="8"/>
        <v>0</v>
      </c>
      <c r="AE1064" s="12">
        <f t="shared" si="9"/>
        <v>0</v>
      </c>
      <c r="AF1064" s="12">
        <f t="shared" si="10"/>
        <v>0</v>
      </c>
    </row>
    <row r="1065" ht="15.75" customHeight="1">
      <c r="A1065" s="8">
        <v>45685.0</v>
      </c>
      <c r="B1065" s="9" t="s">
        <v>2509</v>
      </c>
      <c r="C1065" s="9" t="s">
        <v>2510</v>
      </c>
      <c r="D1065" s="15">
        <v>6.9999775491E10</v>
      </c>
      <c r="E1065" s="9" t="s">
        <v>13936</v>
      </c>
      <c r="F1065" s="9" t="s">
        <v>13950</v>
      </c>
      <c r="G1065" s="9" t="s">
        <v>13926</v>
      </c>
      <c r="H1065" s="9" t="s">
        <v>13938</v>
      </c>
      <c r="I1065" s="9" t="s">
        <v>13940</v>
      </c>
      <c r="J1065" s="9" t="s">
        <v>13929</v>
      </c>
      <c r="K1065" s="9" t="s">
        <v>13940</v>
      </c>
      <c r="L1065" s="9" t="s">
        <v>13941</v>
      </c>
      <c r="M1065" s="9" t="s">
        <v>13946</v>
      </c>
      <c r="N1065" s="13" t="s">
        <v>12</v>
      </c>
      <c r="O1065" s="13" t="s">
        <v>14</v>
      </c>
      <c r="P1065" s="13" t="s">
        <v>32</v>
      </c>
      <c r="Q1065" s="13" t="s">
        <v>77</v>
      </c>
      <c r="R1065" s="13" t="s">
        <v>65</v>
      </c>
      <c r="S1065" s="10">
        <f>ROUNDUP(SUM(VLOOKUP(F1065,'Pontuação'!A$2:B$11,2,FALSE),VLOOKUP(E1065,'Pontuação'!C$2:D$11,2,FALSE),VLOOKUP(H1065,'Pontuação'!I$2:J$11,2,FALSE),VLOOKUP(J1065,'Pontuação'!G$2:H$11,2,FALSE),VLOOKUP(L1065,'Pontuação'!M$2:N$13,2,FALSE)),0)</f>
        <v>1623</v>
      </c>
      <c r="T1065" s="11">
        <f t="shared" si="1"/>
        <v>162</v>
      </c>
      <c r="U1065" s="11" t="str">
        <f t="array" ref="U1065">IFERROR(INDEX('Pontuação'!G$13:G$101, MATCH(T1065, 'Pontuação'!F$13:F$101, 0)), "Faixa Indefinida")</f>
        <v>C</v>
      </c>
      <c r="V1065" s="11">
        <f t="shared" si="2"/>
        <v>0</v>
      </c>
      <c r="W1065" s="11">
        <f t="shared" si="3"/>
        <v>0</v>
      </c>
      <c r="X1065" s="11">
        <f t="shared" si="4"/>
        <v>1</v>
      </c>
      <c r="Y1065" s="11">
        <f t="shared" si="5"/>
        <v>0</v>
      </c>
      <c r="Z1065" s="12">
        <f>ROUNDUP(SUM(VLOOKUP(F1065,'Pontuação 3.0'!A$2:B$11,2,FALSE),VLOOKUP(E1065,'Pontuação 3.0'!C$2:D$11,2,FALSE),VLOOKUP(H1065,'Pontuação 3.0'!I$2:J$11,2,FALSE),VLOOKUP(J1065,'Pontuação 3.0'!G$2:H$11,2,FALSE),VLOOKUP(G1065,'Pontuação 3.0'!E$2:F$11,2,FALSE),VLOOKUP(K1065,'Pontuação 3.0'!K$2:L$11,2,FALSE),VLOOKUP(L1065,'Pontuação 3.0'!M$2:N$13,2,FALSE)),0)</f>
        <v>2036</v>
      </c>
      <c r="AA1065" s="12">
        <f t="shared" si="6"/>
        <v>204</v>
      </c>
      <c r="AB1065" s="12" t="str">
        <f t="array" ref="AB1065">IFERROR(INDEX('Pontuação 3.0'!G$13:G$191, MATCH(AA1065, 'Pontuação 3.0'!F$13:F$191, 0)), "Faixa Indefinida")</f>
        <v>C</v>
      </c>
      <c r="AC1065" s="12">
        <f t="shared" si="7"/>
        <v>0</v>
      </c>
      <c r="AD1065" s="12">
        <f t="shared" si="8"/>
        <v>0</v>
      </c>
      <c r="AE1065" s="12">
        <f t="shared" si="9"/>
        <v>1</v>
      </c>
      <c r="AF1065" s="12">
        <f t="shared" si="10"/>
        <v>0</v>
      </c>
    </row>
    <row r="1066" ht="15.75" customHeight="1">
      <c r="A1066" s="8">
        <v>45685.0</v>
      </c>
      <c r="B1066" s="9" t="s">
        <v>2511</v>
      </c>
      <c r="C1066" s="9" t="s">
        <v>2512</v>
      </c>
      <c r="D1066" s="15">
        <v>4.3988387023E10</v>
      </c>
      <c r="E1066" s="9" t="s">
        <v>13936</v>
      </c>
      <c r="F1066" s="9" t="s">
        <v>13950</v>
      </c>
      <c r="G1066" s="9" t="s">
        <v>13926</v>
      </c>
      <c r="H1066" s="9" t="s">
        <v>13960</v>
      </c>
      <c r="I1066" s="9" t="s">
        <v>13940</v>
      </c>
      <c r="J1066" s="9" t="s">
        <v>13929</v>
      </c>
      <c r="K1066" s="9" t="s">
        <v>13940</v>
      </c>
      <c r="L1066" s="9" t="s">
        <v>13945</v>
      </c>
      <c r="M1066" s="9" t="s">
        <v>13952</v>
      </c>
      <c r="N1066" s="13" t="s">
        <v>12</v>
      </c>
      <c r="O1066" s="13" t="s">
        <v>14</v>
      </c>
      <c r="P1066" s="13" t="s">
        <v>93</v>
      </c>
      <c r="Q1066" s="13" t="s">
        <v>20</v>
      </c>
      <c r="R1066" s="13" t="s">
        <v>15</v>
      </c>
      <c r="S1066" s="10">
        <f>ROUNDUP(SUM(VLOOKUP(F1066,'Pontuação'!A$2:B$11,2,FALSE),VLOOKUP(E1066,'Pontuação'!C$2:D$11,2,FALSE),VLOOKUP(H1066,'Pontuação'!I$2:J$11,2,FALSE),VLOOKUP(J1066,'Pontuação'!G$2:H$11,2,FALSE),VLOOKUP(L1066,'Pontuação'!M$2:N$13,2,FALSE)),0)</f>
        <v>1501</v>
      </c>
      <c r="T1066" s="11">
        <f t="shared" si="1"/>
        <v>150</v>
      </c>
      <c r="U1066" s="11" t="str">
        <f t="array" ref="U1066">IFERROR(INDEX('Pontuação'!G$13:G$101, MATCH(T1066, 'Pontuação'!F$13:F$101, 0)), "Faixa Indefinida")</f>
        <v>C</v>
      </c>
      <c r="V1066" s="11">
        <f t="shared" si="2"/>
        <v>0</v>
      </c>
      <c r="W1066" s="11">
        <f t="shared" si="3"/>
        <v>0</v>
      </c>
      <c r="X1066" s="11">
        <f t="shared" si="4"/>
        <v>1</v>
      </c>
      <c r="Y1066" s="11">
        <f t="shared" si="5"/>
        <v>0</v>
      </c>
      <c r="Z1066" s="12">
        <f>ROUNDUP(SUM(VLOOKUP(F1066,'Pontuação 3.0'!A$2:B$11,2,FALSE),VLOOKUP(E1066,'Pontuação 3.0'!C$2:D$11,2,FALSE),VLOOKUP(H1066,'Pontuação 3.0'!I$2:J$11,2,FALSE),VLOOKUP(J1066,'Pontuação 3.0'!G$2:H$11,2,FALSE),VLOOKUP(G1066,'Pontuação 3.0'!E$2:F$11,2,FALSE),VLOOKUP(K1066,'Pontuação 3.0'!K$2:L$11,2,FALSE),VLOOKUP(L1066,'Pontuação 3.0'!M$2:N$13,2,FALSE)),0)</f>
        <v>2100</v>
      </c>
      <c r="AA1066" s="12">
        <f t="shared" si="6"/>
        <v>210</v>
      </c>
      <c r="AB1066" s="12" t="str">
        <f t="array" ref="AB1066">IFERROR(INDEX('Pontuação 3.0'!G$13:G$191, MATCH(AA1066, 'Pontuação 3.0'!F$13:F$191, 0)), "Faixa Indefinida")</f>
        <v>C</v>
      </c>
      <c r="AC1066" s="12">
        <f t="shared" si="7"/>
        <v>0</v>
      </c>
      <c r="AD1066" s="12">
        <f t="shared" si="8"/>
        <v>0</v>
      </c>
      <c r="AE1066" s="12">
        <f t="shared" si="9"/>
        <v>1</v>
      </c>
      <c r="AF1066" s="12">
        <f t="shared" si="10"/>
        <v>0</v>
      </c>
    </row>
    <row r="1067" ht="15.75" customHeight="1">
      <c r="A1067" s="8">
        <v>45685.0</v>
      </c>
      <c r="B1067" s="9" t="s">
        <v>2506</v>
      </c>
      <c r="C1067" s="9" t="s">
        <v>2507</v>
      </c>
      <c r="D1067" s="9" t="s">
        <v>2508</v>
      </c>
      <c r="E1067" s="9" t="s">
        <v>13924</v>
      </c>
      <c r="F1067" s="9" t="s">
        <v>13948</v>
      </c>
      <c r="G1067" s="9" t="s">
        <v>13926</v>
      </c>
      <c r="H1067" s="9" t="s">
        <v>13951</v>
      </c>
      <c r="I1067" s="9" t="s">
        <v>13928</v>
      </c>
      <c r="J1067" s="9" t="s">
        <v>13929</v>
      </c>
      <c r="K1067" s="9" t="s">
        <v>13940</v>
      </c>
      <c r="L1067" s="9" t="s">
        <v>13945</v>
      </c>
      <c r="M1067" s="9" t="s">
        <v>13952</v>
      </c>
      <c r="N1067" s="13" t="s">
        <v>12</v>
      </c>
      <c r="O1067" s="13" t="s">
        <v>14</v>
      </c>
      <c r="P1067" s="13" t="s">
        <v>71</v>
      </c>
      <c r="Q1067" s="13" t="s">
        <v>20</v>
      </c>
      <c r="R1067" s="13" t="s">
        <v>15</v>
      </c>
      <c r="S1067" s="10">
        <f>ROUNDUP(SUM(VLOOKUP(F1067,'Pontuação'!A$2:B$11,2,FALSE),VLOOKUP(E1067,'Pontuação'!C$2:D$11,2,FALSE),VLOOKUP(H1067,'Pontuação'!I$2:J$11,2,FALSE),VLOOKUP(J1067,'Pontuação'!G$2:H$11,2,FALSE),VLOOKUP(L1067,'Pontuação'!M$2:N$13,2,FALSE)),0)</f>
        <v>1677</v>
      </c>
      <c r="T1067" s="11">
        <f t="shared" si="1"/>
        <v>168</v>
      </c>
      <c r="U1067" s="11" t="str">
        <f t="array" ref="U1067">IFERROR(INDEX('Pontuação'!G$13:G$101, MATCH(T1067, 'Pontuação'!F$13:F$101, 0)), "Faixa Indefinida")</f>
        <v>B</v>
      </c>
      <c r="V1067" s="11">
        <f t="shared" si="2"/>
        <v>0</v>
      </c>
      <c r="W1067" s="11">
        <f t="shared" si="3"/>
        <v>1</v>
      </c>
      <c r="X1067" s="11">
        <f t="shared" si="4"/>
        <v>0</v>
      </c>
      <c r="Y1067" s="11">
        <f t="shared" si="5"/>
        <v>0</v>
      </c>
      <c r="Z1067" s="12">
        <f>ROUNDUP(SUM(VLOOKUP(F1067,'Pontuação 3.0'!A$2:B$11,2,FALSE),VLOOKUP(E1067,'Pontuação 3.0'!C$2:D$11,2,FALSE),VLOOKUP(H1067,'Pontuação 3.0'!I$2:J$11,2,FALSE),VLOOKUP(J1067,'Pontuação 3.0'!G$2:H$11,2,FALSE),VLOOKUP(G1067,'Pontuação 3.0'!E$2:F$11,2,FALSE),VLOOKUP(K1067,'Pontuação 3.0'!K$2:L$11,2,FALSE),VLOOKUP(L1067,'Pontuação 3.0'!M$2:N$13,2,FALSE)),0)</f>
        <v>2045</v>
      </c>
      <c r="AA1067" s="12">
        <f t="shared" si="6"/>
        <v>205</v>
      </c>
      <c r="AB1067" s="12" t="str">
        <f t="array" ref="AB1067">IFERROR(INDEX('Pontuação 3.0'!G$13:G$191, MATCH(AA1067, 'Pontuação 3.0'!F$13:F$191, 0)), "Faixa Indefinida")</f>
        <v>C</v>
      </c>
      <c r="AC1067" s="12">
        <f t="shared" si="7"/>
        <v>0</v>
      </c>
      <c r="AD1067" s="12">
        <f t="shared" si="8"/>
        <v>0</v>
      </c>
      <c r="AE1067" s="12">
        <f t="shared" si="9"/>
        <v>1</v>
      </c>
      <c r="AF1067" s="12">
        <f t="shared" si="10"/>
        <v>0</v>
      </c>
    </row>
    <row r="1068" ht="15.75" customHeight="1">
      <c r="A1068" s="8">
        <v>45685.0</v>
      </c>
      <c r="B1068" s="9" t="s">
        <v>2502</v>
      </c>
      <c r="C1068" s="9" t="s">
        <v>2503</v>
      </c>
      <c r="D1068" s="15">
        <v>3.5984028132E10</v>
      </c>
      <c r="E1068" s="9" t="s">
        <v>13936</v>
      </c>
      <c r="F1068" s="9" t="s">
        <v>13948</v>
      </c>
      <c r="G1068" s="9" t="s">
        <v>13926</v>
      </c>
      <c r="H1068" s="9" t="s">
        <v>13951</v>
      </c>
      <c r="I1068" s="9" t="s">
        <v>13940</v>
      </c>
      <c r="J1068" s="9" t="s">
        <v>13929</v>
      </c>
      <c r="K1068" s="9" t="s">
        <v>13940</v>
      </c>
      <c r="L1068" s="9" t="s">
        <v>13931</v>
      </c>
      <c r="M1068" s="9" t="s">
        <v>13952</v>
      </c>
      <c r="N1068" s="13" t="s">
        <v>12</v>
      </c>
      <c r="O1068" s="13" t="s">
        <v>14</v>
      </c>
      <c r="P1068" s="13" t="s">
        <v>32</v>
      </c>
      <c r="Q1068" s="13" t="s">
        <v>20</v>
      </c>
      <c r="R1068" s="13" t="s">
        <v>15</v>
      </c>
      <c r="S1068" s="10">
        <f>ROUNDUP(SUM(VLOOKUP(F1068,'Pontuação'!A$2:B$11,2,FALSE),VLOOKUP(E1068,'Pontuação'!C$2:D$11,2,FALSE),VLOOKUP(H1068,'Pontuação'!I$2:J$11,2,FALSE),VLOOKUP(J1068,'Pontuação'!G$2:H$11,2,FALSE),VLOOKUP(L1068,'Pontuação'!M$2:N$13,2,FALSE)),0)</f>
        <v>1541</v>
      </c>
      <c r="T1068" s="11">
        <f t="shared" si="1"/>
        <v>154</v>
      </c>
      <c r="U1068" s="11" t="str">
        <f t="array" ref="U1068">IFERROR(INDEX('Pontuação'!G$13:G$101, MATCH(T1068, 'Pontuação'!F$13:F$101, 0)), "Faixa Indefinida")</f>
        <v>C</v>
      </c>
      <c r="V1068" s="11">
        <f t="shared" si="2"/>
        <v>0</v>
      </c>
      <c r="W1068" s="11">
        <f t="shared" si="3"/>
        <v>0</v>
      </c>
      <c r="X1068" s="11">
        <f t="shared" si="4"/>
        <v>1</v>
      </c>
      <c r="Y1068" s="11">
        <f t="shared" si="5"/>
        <v>0</v>
      </c>
      <c r="Z1068" s="12">
        <f>ROUNDUP(SUM(VLOOKUP(F1068,'Pontuação 3.0'!A$2:B$11,2,FALSE),VLOOKUP(E1068,'Pontuação 3.0'!C$2:D$11,2,FALSE),VLOOKUP(H1068,'Pontuação 3.0'!I$2:J$11,2,FALSE),VLOOKUP(J1068,'Pontuação 3.0'!G$2:H$11,2,FALSE),VLOOKUP(G1068,'Pontuação 3.0'!E$2:F$11,2,FALSE),VLOOKUP(K1068,'Pontuação 3.0'!K$2:L$11,2,FALSE),VLOOKUP(L1068,'Pontuação 3.0'!M$2:N$13,2,FALSE)),0)</f>
        <v>1989</v>
      </c>
      <c r="AA1068" s="12">
        <f t="shared" si="6"/>
        <v>199</v>
      </c>
      <c r="AB1068" s="12" t="str">
        <f t="array" ref="AB1068">IFERROR(INDEX('Pontuação 3.0'!G$13:G$191, MATCH(AA1068, 'Pontuação 3.0'!F$13:F$191, 0)), "Faixa Indefinida")</f>
        <v>C</v>
      </c>
      <c r="AC1068" s="12">
        <f t="shared" si="7"/>
        <v>0</v>
      </c>
      <c r="AD1068" s="12">
        <f t="shared" si="8"/>
        <v>0</v>
      </c>
      <c r="AE1068" s="12">
        <f t="shared" si="9"/>
        <v>1</v>
      </c>
      <c r="AF1068" s="12">
        <f t="shared" si="10"/>
        <v>0</v>
      </c>
    </row>
    <row r="1069" ht="15.75" customHeight="1">
      <c r="A1069" s="8">
        <v>45685.0</v>
      </c>
      <c r="B1069" s="9" t="s">
        <v>2513</v>
      </c>
      <c r="C1069" s="9" t="s">
        <v>2514</v>
      </c>
      <c r="D1069" s="15">
        <v>9.899210733E10</v>
      </c>
      <c r="E1069" s="9" t="s">
        <v>13936</v>
      </c>
      <c r="F1069" s="9" t="s">
        <v>13948</v>
      </c>
      <c r="G1069" s="9" t="s">
        <v>13926</v>
      </c>
      <c r="H1069" s="9" t="s">
        <v>13951</v>
      </c>
      <c r="I1069" s="9" t="s">
        <v>13928</v>
      </c>
      <c r="J1069" s="9" t="s">
        <v>13939</v>
      </c>
      <c r="K1069" s="9" t="s">
        <v>13940</v>
      </c>
      <c r="L1069" s="9" t="s">
        <v>13945</v>
      </c>
      <c r="M1069" s="9" t="s">
        <v>13952</v>
      </c>
      <c r="N1069" s="13" t="s">
        <v>12</v>
      </c>
      <c r="O1069" s="13" t="s">
        <v>14</v>
      </c>
      <c r="P1069" s="13" t="s">
        <v>32</v>
      </c>
      <c r="Q1069" s="13" t="s">
        <v>20</v>
      </c>
      <c r="R1069" s="13" t="s">
        <v>15</v>
      </c>
      <c r="S1069" s="10">
        <f>ROUNDUP(SUM(VLOOKUP(F1069,'Pontuação'!A$2:B$11,2,FALSE),VLOOKUP(E1069,'Pontuação'!C$2:D$11,2,FALSE),VLOOKUP(H1069,'Pontuação'!I$2:J$11,2,FALSE),VLOOKUP(J1069,'Pontuação'!G$2:H$11,2,FALSE),VLOOKUP(L1069,'Pontuação'!M$2:N$13,2,FALSE)),0)</f>
        <v>1778</v>
      </c>
      <c r="T1069" s="11">
        <f t="shared" si="1"/>
        <v>178</v>
      </c>
      <c r="U1069" s="11" t="str">
        <f t="array" ref="U1069">IFERROR(INDEX('Pontuação'!G$13:G$101, MATCH(T1069, 'Pontuação'!F$13:F$101, 0)), "Faixa Indefinida")</f>
        <v>B</v>
      </c>
      <c r="V1069" s="11">
        <f t="shared" si="2"/>
        <v>0</v>
      </c>
      <c r="W1069" s="11">
        <f t="shared" si="3"/>
        <v>1</v>
      </c>
      <c r="X1069" s="11">
        <f t="shared" si="4"/>
        <v>0</v>
      </c>
      <c r="Y1069" s="11">
        <f t="shared" si="5"/>
        <v>0</v>
      </c>
      <c r="Z1069" s="12">
        <f>ROUNDUP(SUM(VLOOKUP(F1069,'Pontuação 3.0'!A$2:B$11,2,FALSE),VLOOKUP(E1069,'Pontuação 3.0'!C$2:D$11,2,FALSE),VLOOKUP(H1069,'Pontuação 3.0'!I$2:J$11,2,FALSE),VLOOKUP(J1069,'Pontuação 3.0'!G$2:H$11,2,FALSE),VLOOKUP(G1069,'Pontuação 3.0'!E$2:F$11,2,FALSE),VLOOKUP(K1069,'Pontuação 3.0'!K$2:L$11,2,FALSE),VLOOKUP(L1069,'Pontuação 3.0'!M$2:N$13,2,FALSE)),0)</f>
        <v>2227</v>
      </c>
      <c r="AA1069" s="12">
        <f t="shared" si="6"/>
        <v>223</v>
      </c>
      <c r="AB1069" s="12" t="str">
        <f t="array" ref="AB1069">IFERROR(INDEX('Pontuação 3.0'!G$13:G$191, MATCH(AA1069, 'Pontuação 3.0'!F$13:F$191, 0)), "Faixa Indefinida")</f>
        <v>B</v>
      </c>
      <c r="AC1069" s="12">
        <f t="shared" si="7"/>
        <v>0</v>
      </c>
      <c r="AD1069" s="12">
        <f t="shared" si="8"/>
        <v>1</v>
      </c>
      <c r="AE1069" s="12">
        <f t="shared" si="9"/>
        <v>0</v>
      </c>
      <c r="AF1069" s="12">
        <f t="shared" si="10"/>
        <v>0</v>
      </c>
    </row>
    <row r="1070" ht="15.75" customHeight="1">
      <c r="A1070" s="8">
        <v>45685.0</v>
      </c>
      <c r="B1070" s="9" t="s">
        <v>2518</v>
      </c>
      <c r="C1070" s="9" t="s">
        <v>2519</v>
      </c>
      <c r="D1070" s="15">
        <v>7.9991212996E10</v>
      </c>
      <c r="E1070" s="9" t="s">
        <v>13936</v>
      </c>
      <c r="F1070" s="9" t="s">
        <v>13948</v>
      </c>
      <c r="G1070" s="9" t="s">
        <v>13926</v>
      </c>
      <c r="H1070" s="9" t="s">
        <v>13927</v>
      </c>
      <c r="I1070" s="9" t="s">
        <v>13940</v>
      </c>
      <c r="J1070" s="9" t="s">
        <v>13929</v>
      </c>
      <c r="K1070" s="9" t="s">
        <v>13940</v>
      </c>
      <c r="L1070" s="9" t="s">
        <v>13959</v>
      </c>
      <c r="M1070" s="9" t="s">
        <v>13967</v>
      </c>
      <c r="N1070" s="13" t="s">
        <v>12</v>
      </c>
      <c r="O1070" s="13" t="s">
        <v>14</v>
      </c>
      <c r="P1070" s="13" t="s">
        <v>93</v>
      </c>
      <c r="Q1070" s="13" t="s">
        <v>20</v>
      </c>
      <c r="R1070" s="13" t="s">
        <v>15</v>
      </c>
      <c r="S1070" s="10">
        <f>ROUNDUP(SUM(VLOOKUP(F1070,'Pontuação'!A$2:B$11,2,FALSE),VLOOKUP(E1070,'Pontuação'!C$2:D$11,2,FALSE),VLOOKUP(H1070,'Pontuação'!I$2:J$11,2,FALSE),VLOOKUP(J1070,'Pontuação'!G$2:H$11,2,FALSE),VLOOKUP(L1070,'Pontuação'!M$2:N$13,2,FALSE)),0)</f>
        <v>1497</v>
      </c>
      <c r="T1070" s="11">
        <f t="shared" si="1"/>
        <v>150</v>
      </c>
      <c r="U1070" s="11" t="str">
        <f t="array" ref="U1070">IFERROR(INDEX('Pontuação'!G$13:G$101, MATCH(T1070, 'Pontuação'!F$13:F$101, 0)), "Faixa Indefinida")</f>
        <v>C</v>
      </c>
      <c r="V1070" s="11">
        <f t="shared" si="2"/>
        <v>0</v>
      </c>
      <c r="W1070" s="11">
        <f t="shared" si="3"/>
        <v>0</v>
      </c>
      <c r="X1070" s="11">
        <f t="shared" si="4"/>
        <v>1</v>
      </c>
      <c r="Y1070" s="11">
        <f t="shared" si="5"/>
        <v>0</v>
      </c>
      <c r="Z1070" s="12">
        <f>ROUNDUP(SUM(VLOOKUP(F1070,'Pontuação 3.0'!A$2:B$11,2,FALSE),VLOOKUP(E1070,'Pontuação 3.0'!C$2:D$11,2,FALSE),VLOOKUP(H1070,'Pontuação 3.0'!I$2:J$11,2,FALSE),VLOOKUP(J1070,'Pontuação 3.0'!G$2:H$11,2,FALSE),VLOOKUP(G1070,'Pontuação 3.0'!E$2:F$11,2,FALSE),VLOOKUP(K1070,'Pontuação 3.0'!K$2:L$11,2,FALSE),VLOOKUP(L1070,'Pontuação 3.0'!M$2:N$13,2,FALSE)),0)</f>
        <v>2035</v>
      </c>
      <c r="AA1070" s="12">
        <f t="shared" si="6"/>
        <v>204</v>
      </c>
      <c r="AB1070" s="12" t="str">
        <f t="array" ref="AB1070">IFERROR(INDEX('Pontuação 3.0'!G$13:G$191, MATCH(AA1070, 'Pontuação 3.0'!F$13:F$191, 0)), "Faixa Indefinida")</f>
        <v>C</v>
      </c>
      <c r="AC1070" s="12">
        <f t="shared" si="7"/>
        <v>0</v>
      </c>
      <c r="AD1070" s="12">
        <f t="shared" si="8"/>
        <v>0</v>
      </c>
      <c r="AE1070" s="12">
        <f t="shared" si="9"/>
        <v>1</v>
      </c>
      <c r="AF1070" s="12">
        <f t="shared" si="10"/>
        <v>0</v>
      </c>
    </row>
    <row r="1071" ht="15.75" customHeight="1">
      <c r="A1071" s="8">
        <v>45685.0</v>
      </c>
      <c r="B1071" s="9" t="s">
        <v>2516</v>
      </c>
      <c r="C1071" s="9" t="s">
        <v>2517</v>
      </c>
      <c r="D1071" s="14" t="s">
        <v>14014</v>
      </c>
      <c r="E1071" s="9" t="s">
        <v>13936</v>
      </c>
      <c r="F1071" s="9" t="s">
        <v>13948</v>
      </c>
      <c r="G1071" s="9" t="s">
        <v>13961</v>
      </c>
      <c r="H1071" s="9" t="s">
        <v>13951</v>
      </c>
      <c r="I1071" s="9" t="s">
        <v>13940</v>
      </c>
      <c r="J1071" s="9" t="s">
        <v>13929</v>
      </c>
      <c r="K1071" s="9" t="s">
        <v>13940</v>
      </c>
      <c r="L1071" s="9" t="s">
        <v>13941</v>
      </c>
      <c r="M1071" s="9" t="s">
        <v>13942</v>
      </c>
      <c r="N1071" s="13" t="s">
        <v>12</v>
      </c>
      <c r="O1071" s="13" t="s">
        <v>14</v>
      </c>
      <c r="P1071" s="13" t="s">
        <v>93</v>
      </c>
      <c r="Q1071" s="13" t="s">
        <v>20</v>
      </c>
      <c r="R1071" s="13" t="s">
        <v>65</v>
      </c>
      <c r="S1071" s="10">
        <f>ROUNDUP(SUM(VLOOKUP(F1071,'Pontuação'!A$2:B$11,2,FALSE),VLOOKUP(E1071,'Pontuação'!C$2:D$11,2,FALSE),VLOOKUP(H1071,'Pontuação'!I$2:J$11,2,FALSE),VLOOKUP(J1071,'Pontuação'!G$2:H$11,2,FALSE),VLOOKUP(L1071,'Pontuação'!M$2:N$13,2,FALSE)),0)</f>
        <v>1585</v>
      </c>
      <c r="T1071" s="11">
        <f t="shared" si="1"/>
        <v>159</v>
      </c>
      <c r="U1071" s="11" t="str">
        <f t="array" ref="U1071">IFERROR(INDEX('Pontuação'!G$13:G$101, MATCH(T1071, 'Pontuação'!F$13:F$101, 0)), "Faixa Indefinida")</f>
        <v>C</v>
      </c>
      <c r="V1071" s="11">
        <f t="shared" si="2"/>
        <v>0</v>
      </c>
      <c r="W1071" s="11">
        <f t="shared" si="3"/>
        <v>0</v>
      </c>
      <c r="X1071" s="11">
        <f t="shared" si="4"/>
        <v>1</v>
      </c>
      <c r="Y1071" s="11">
        <f t="shared" si="5"/>
        <v>0</v>
      </c>
      <c r="Z1071" s="12">
        <f>ROUNDUP(SUM(VLOOKUP(F1071,'Pontuação 3.0'!A$2:B$11,2,FALSE),VLOOKUP(E1071,'Pontuação 3.0'!C$2:D$11,2,FALSE),VLOOKUP(H1071,'Pontuação 3.0'!I$2:J$11,2,FALSE),VLOOKUP(J1071,'Pontuação 3.0'!G$2:H$11,2,FALSE),VLOOKUP(G1071,'Pontuação 3.0'!E$2:F$11,2,FALSE),VLOOKUP(K1071,'Pontuação 3.0'!K$2:L$11,2,FALSE),VLOOKUP(L1071,'Pontuação 3.0'!M$2:N$13,2,FALSE)),0)</f>
        <v>1860</v>
      </c>
      <c r="AA1071" s="12">
        <f t="shared" si="6"/>
        <v>186</v>
      </c>
      <c r="AB1071" s="12" t="str">
        <f t="array" ref="AB1071">IFERROR(INDEX('Pontuação 3.0'!G$13:G$191, MATCH(AA1071, 'Pontuação 3.0'!F$13:F$191, 0)), "Faixa Indefinida")</f>
        <v>D</v>
      </c>
      <c r="AC1071" s="12">
        <f t="shared" si="7"/>
        <v>0</v>
      </c>
      <c r="AD1071" s="12">
        <f t="shared" si="8"/>
        <v>0</v>
      </c>
      <c r="AE1071" s="12">
        <f t="shared" si="9"/>
        <v>0</v>
      </c>
      <c r="AF1071" s="12">
        <f t="shared" si="10"/>
        <v>1</v>
      </c>
    </row>
    <row r="1072" ht="15.75" customHeight="1">
      <c r="A1072" s="8">
        <v>45685.0</v>
      </c>
      <c r="B1072" s="9" t="s">
        <v>2520</v>
      </c>
      <c r="C1072" s="9" t="s">
        <v>2521</v>
      </c>
      <c r="D1072" s="15">
        <v>8.4994503821E10</v>
      </c>
      <c r="E1072" s="9" t="s">
        <v>13936</v>
      </c>
      <c r="F1072" s="9" t="s">
        <v>13948</v>
      </c>
      <c r="G1072" s="9" t="s">
        <v>13926</v>
      </c>
      <c r="H1072" s="9" t="s">
        <v>13927</v>
      </c>
      <c r="I1072" s="9" t="s">
        <v>13940</v>
      </c>
      <c r="J1072" s="9" t="s">
        <v>13929</v>
      </c>
      <c r="K1072" s="9" t="s">
        <v>13940</v>
      </c>
      <c r="L1072" s="9" t="s">
        <v>13931</v>
      </c>
      <c r="M1072" s="9" t="s">
        <v>13946</v>
      </c>
      <c r="N1072" s="13" t="s">
        <v>12</v>
      </c>
      <c r="O1072" s="13" t="s">
        <v>14</v>
      </c>
      <c r="P1072" s="13" t="s">
        <v>111</v>
      </c>
      <c r="Q1072" s="13" t="s">
        <v>20</v>
      </c>
      <c r="R1072" s="13" t="s">
        <v>65</v>
      </c>
      <c r="S1072" s="10">
        <f>ROUNDUP(SUM(VLOOKUP(F1072,'Pontuação'!A$2:B$11,2,FALSE),VLOOKUP(E1072,'Pontuação'!C$2:D$11,2,FALSE),VLOOKUP(H1072,'Pontuação'!I$2:J$11,2,FALSE),VLOOKUP(J1072,'Pontuação'!G$2:H$11,2,FALSE),VLOOKUP(L1072,'Pontuação'!M$2:N$13,2,FALSE)),0)</f>
        <v>1427</v>
      </c>
      <c r="T1072" s="11">
        <f t="shared" si="1"/>
        <v>143</v>
      </c>
      <c r="U1072" s="11" t="str">
        <f t="array" ref="U1072">IFERROR(INDEX('Pontuação'!G$13:G$101, MATCH(T1072, 'Pontuação'!F$13:F$101, 0)), "Faixa Indefinida")</f>
        <v>D</v>
      </c>
      <c r="V1072" s="11">
        <f t="shared" si="2"/>
        <v>0</v>
      </c>
      <c r="W1072" s="11">
        <f t="shared" si="3"/>
        <v>0</v>
      </c>
      <c r="X1072" s="11">
        <f t="shared" si="4"/>
        <v>0</v>
      </c>
      <c r="Y1072" s="11">
        <f t="shared" si="5"/>
        <v>1</v>
      </c>
      <c r="Z1072" s="12">
        <f>ROUNDUP(SUM(VLOOKUP(F1072,'Pontuação 3.0'!A$2:B$11,2,FALSE),VLOOKUP(E1072,'Pontuação 3.0'!C$2:D$11,2,FALSE),VLOOKUP(H1072,'Pontuação 3.0'!I$2:J$11,2,FALSE),VLOOKUP(J1072,'Pontuação 3.0'!G$2:H$11,2,FALSE),VLOOKUP(G1072,'Pontuação 3.0'!E$2:F$11,2,FALSE),VLOOKUP(K1072,'Pontuação 3.0'!K$2:L$11,2,FALSE),VLOOKUP(L1072,'Pontuação 3.0'!M$2:N$13,2,FALSE)),0)</f>
        <v>1841</v>
      </c>
      <c r="AA1072" s="12">
        <f t="shared" si="6"/>
        <v>184</v>
      </c>
      <c r="AB1072" s="12" t="str">
        <f t="array" ref="AB1072">IFERROR(INDEX('Pontuação 3.0'!G$13:G$191, MATCH(AA1072, 'Pontuação 3.0'!F$13:F$191, 0)), "Faixa Indefinida")</f>
        <v>D</v>
      </c>
      <c r="AC1072" s="12">
        <f t="shared" si="7"/>
        <v>0</v>
      </c>
      <c r="AD1072" s="12">
        <f t="shared" si="8"/>
        <v>0</v>
      </c>
      <c r="AE1072" s="12">
        <f t="shared" si="9"/>
        <v>0</v>
      </c>
      <c r="AF1072" s="12">
        <f t="shared" si="10"/>
        <v>1</v>
      </c>
    </row>
    <row r="1073" ht="15.75" customHeight="1">
      <c r="A1073" s="8">
        <v>45685.0</v>
      </c>
      <c r="B1073" s="9" t="s">
        <v>2526</v>
      </c>
      <c r="C1073" s="9" t="s">
        <v>2527</v>
      </c>
      <c r="D1073" s="15">
        <v>7.9999246782E10</v>
      </c>
      <c r="E1073" s="9" t="s">
        <v>13936</v>
      </c>
      <c r="F1073" s="9" t="s">
        <v>13950</v>
      </c>
      <c r="G1073" s="9" t="s">
        <v>13957</v>
      </c>
      <c r="H1073" s="9" t="s">
        <v>13927</v>
      </c>
      <c r="I1073" s="9" t="s">
        <v>13940</v>
      </c>
      <c r="J1073" s="9" t="s">
        <v>13939</v>
      </c>
      <c r="K1073" s="9" t="s">
        <v>13940</v>
      </c>
      <c r="L1073" s="9" t="s">
        <v>13945</v>
      </c>
      <c r="M1073" s="9" t="s">
        <v>13952</v>
      </c>
      <c r="N1073" s="13" t="s">
        <v>12</v>
      </c>
      <c r="O1073" s="13" t="s">
        <v>14</v>
      </c>
      <c r="P1073" s="13" t="s">
        <v>13</v>
      </c>
      <c r="Q1073" s="13" t="s">
        <v>44</v>
      </c>
      <c r="R1073" s="13" t="s">
        <v>15</v>
      </c>
      <c r="S1073" s="10">
        <f>ROUNDUP(SUM(VLOOKUP(F1073,'Pontuação'!A$2:B$11,2,FALSE),VLOOKUP(E1073,'Pontuação'!C$2:D$11,2,FALSE),VLOOKUP(H1073,'Pontuação'!I$2:J$11,2,FALSE),VLOOKUP(J1073,'Pontuação'!G$2:H$11,2,FALSE),VLOOKUP(L1073,'Pontuação'!M$2:N$13,2,FALSE)),0)</f>
        <v>1676</v>
      </c>
      <c r="T1073" s="11">
        <f t="shared" si="1"/>
        <v>168</v>
      </c>
      <c r="U1073" s="11" t="str">
        <f t="array" ref="U1073">IFERROR(INDEX('Pontuação'!G$13:G$101, MATCH(T1073, 'Pontuação'!F$13:F$101, 0)), "Faixa Indefinida")</f>
        <v>B</v>
      </c>
      <c r="V1073" s="11">
        <f t="shared" si="2"/>
        <v>0</v>
      </c>
      <c r="W1073" s="11">
        <f t="shared" si="3"/>
        <v>1</v>
      </c>
      <c r="X1073" s="11">
        <f t="shared" si="4"/>
        <v>0</v>
      </c>
      <c r="Y1073" s="11">
        <f t="shared" si="5"/>
        <v>0</v>
      </c>
      <c r="Z1073" s="12">
        <f>ROUNDUP(SUM(VLOOKUP(F1073,'Pontuação 3.0'!A$2:B$11,2,FALSE),VLOOKUP(E1073,'Pontuação 3.0'!C$2:D$11,2,FALSE),VLOOKUP(H1073,'Pontuação 3.0'!I$2:J$11,2,FALSE),VLOOKUP(J1073,'Pontuação 3.0'!G$2:H$11,2,FALSE),VLOOKUP(G1073,'Pontuação 3.0'!E$2:F$11,2,FALSE),VLOOKUP(K1073,'Pontuação 3.0'!K$2:L$11,2,FALSE),VLOOKUP(L1073,'Pontuação 3.0'!M$2:N$13,2,FALSE)),0)</f>
        <v>2062</v>
      </c>
      <c r="AA1073" s="12">
        <f t="shared" si="6"/>
        <v>206</v>
      </c>
      <c r="AB1073" s="12" t="str">
        <f t="array" ref="AB1073">IFERROR(INDEX('Pontuação 3.0'!G$13:G$191, MATCH(AA1073, 'Pontuação 3.0'!F$13:F$191, 0)), "Faixa Indefinida")</f>
        <v>C</v>
      </c>
      <c r="AC1073" s="12">
        <f t="shared" si="7"/>
        <v>0</v>
      </c>
      <c r="AD1073" s="12">
        <f t="shared" si="8"/>
        <v>0</v>
      </c>
      <c r="AE1073" s="12">
        <f t="shared" si="9"/>
        <v>1</v>
      </c>
      <c r="AF1073" s="12">
        <f t="shared" si="10"/>
        <v>0</v>
      </c>
    </row>
    <row r="1074" ht="15.75" customHeight="1">
      <c r="A1074" s="8">
        <v>45685.0</v>
      </c>
      <c r="B1074" s="9" t="s">
        <v>2534</v>
      </c>
      <c r="C1074" s="9" t="s">
        <v>2535</v>
      </c>
      <c r="D1074" s="15">
        <v>2.1967274598E10</v>
      </c>
      <c r="E1074" s="9" t="s">
        <v>13936</v>
      </c>
      <c r="F1074" s="9" t="s">
        <v>13950</v>
      </c>
      <c r="G1074" s="9" t="s">
        <v>13926</v>
      </c>
      <c r="H1074" s="9" t="s">
        <v>13951</v>
      </c>
      <c r="I1074" s="9" t="s">
        <v>13940</v>
      </c>
      <c r="J1074" s="9" t="s">
        <v>13929</v>
      </c>
      <c r="K1074" s="9" t="s">
        <v>13940</v>
      </c>
      <c r="L1074" s="9" t="s">
        <v>13931</v>
      </c>
      <c r="M1074" s="9" t="s">
        <v>13952</v>
      </c>
      <c r="N1074" s="13" t="s">
        <v>12</v>
      </c>
      <c r="O1074" s="13" t="s">
        <v>14</v>
      </c>
      <c r="P1074" s="13" t="s">
        <v>111</v>
      </c>
      <c r="Q1074" s="13" t="s">
        <v>20</v>
      </c>
      <c r="R1074" s="13" t="s">
        <v>65</v>
      </c>
      <c r="S1074" s="10">
        <f>ROUNDUP(SUM(VLOOKUP(F1074,'Pontuação'!A$2:B$11,2,FALSE),VLOOKUP(E1074,'Pontuação'!C$2:D$11,2,FALSE),VLOOKUP(H1074,'Pontuação'!I$2:J$11,2,FALSE),VLOOKUP(J1074,'Pontuação'!G$2:H$11,2,FALSE),VLOOKUP(L1074,'Pontuação'!M$2:N$13,2,FALSE)),0)</f>
        <v>1553</v>
      </c>
      <c r="T1074" s="11">
        <f t="shared" si="1"/>
        <v>155</v>
      </c>
      <c r="U1074" s="11" t="str">
        <f t="array" ref="U1074">IFERROR(INDEX('Pontuação'!G$13:G$101, MATCH(T1074, 'Pontuação'!F$13:F$101, 0)), "Faixa Indefinida")</f>
        <v>C</v>
      </c>
      <c r="V1074" s="11">
        <f t="shared" si="2"/>
        <v>0</v>
      </c>
      <c r="W1074" s="11">
        <f t="shared" si="3"/>
        <v>0</v>
      </c>
      <c r="X1074" s="11">
        <f t="shared" si="4"/>
        <v>1</v>
      </c>
      <c r="Y1074" s="11">
        <f t="shared" si="5"/>
        <v>0</v>
      </c>
      <c r="Z1074" s="12">
        <f>ROUNDUP(SUM(VLOOKUP(F1074,'Pontuação 3.0'!A$2:B$11,2,FALSE),VLOOKUP(E1074,'Pontuação 3.0'!C$2:D$11,2,FALSE),VLOOKUP(H1074,'Pontuação 3.0'!I$2:J$11,2,FALSE),VLOOKUP(J1074,'Pontuação 3.0'!G$2:H$11,2,FALSE),VLOOKUP(G1074,'Pontuação 3.0'!E$2:F$11,2,FALSE),VLOOKUP(K1074,'Pontuação 3.0'!K$2:L$11,2,FALSE),VLOOKUP(L1074,'Pontuação 3.0'!M$2:N$13,2,FALSE)),0)</f>
        <v>2122</v>
      </c>
      <c r="AA1074" s="12">
        <f t="shared" si="6"/>
        <v>212</v>
      </c>
      <c r="AB1074" s="12" t="str">
        <f t="array" ref="AB1074">IFERROR(INDEX('Pontuação 3.0'!G$13:G$191, MATCH(AA1074, 'Pontuação 3.0'!F$13:F$191, 0)), "Faixa Indefinida")</f>
        <v>C</v>
      </c>
      <c r="AC1074" s="12">
        <f t="shared" si="7"/>
        <v>0</v>
      </c>
      <c r="AD1074" s="12">
        <f t="shared" si="8"/>
        <v>0</v>
      </c>
      <c r="AE1074" s="12">
        <f t="shared" si="9"/>
        <v>1</v>
      </c>
      <c r="AF1074" s="12">
        <f t="shared" si="10"/>
        <v>0</v>
      </c>
    </row>
    <row r="1075" ht="15.75" customHeight="1">
      <c r="A1075" s="8">
        <v>45685.0</v>
      </c>
      <c r="B1075" s="9" t="s">
        <v>2528</v>
      </c>
      <c r="C1075" s="9" t="s">
        <v>2529</v>
      </c>
      <c r="D1075" s="15">
        <v>3.1988610417E10</v>
      </c>
      <c r="E1075" s="9" t="s">
        <v>13936</v>
      </c>
      <c r="F1075" s="9" t="s">
        <v>13948</v>
      </c>
      <c r="G1075" s="9" t="s">
        <v>13955</v>
      </c>
      <c r="H1075" s="9" t="s">
        <v>13951</v>
      </c>
      <c r="I1075" s="9" t="s">
        <v>13940</v>
      </c>
      <c r="J1075" s="9" t="s">
        <v>13956</v>
      </c>
      <c r="K1075" s="9" t="s">
        <v>13940</v>
      </c>
      <c r="L1075" s="9" t="s">
        <v>13945</v>
      </c>
      <c r="M1075" s="9" t="s">
        <v>13967</v>
      </c>
      <c r="N1075" s="13" t="s">
        <v>12</v>
      </c>
      <c r="O1075" s="13" t="s">
        <v>14</v>
      </c>
      <c r="P1075" s="13" t="s">
        <v>24</v>
      </c>
      <c r="Q1075" s="13" t="s">
        <v>77</v>
      </c>
      <c r="R1075" s="13" t="s">
        <v>15</v>
      </c>
      <c r="S1075" s="10">
        <f>ROUNDUP(SUM(VLOOKUP(F1075,'Pontuação'!A$2:B$11,2,FALSE),VLOOKUP(E1075,'Pontuação'!C$2:D$11,2,FALSE),VLOOKUP(H1075,'Pontuação'!I$2:J$11,2,FALSE),VLOOKUP(J1075,'Pontuação'!G$2:H$11,2,FALSE),VLOOKUP(L1075,'Pontuação'!M$2:N$13,2,FALSE)),0)</f>
        <v>1951</v>
      </c>
      <c r="T1075" s="11">
        <f t="shared" si="1"/>
        <v>195</v>
      </c>
      <c r="U1075" s="11" t="str">
        <f t="array" ref="U1075">IFERROR(INDEX('Pontuação'!G$13:G$101, MATCH(T1075, 'Pontuação'!F$13:F$101, 0)), "Faixa Indefinida")</f>
        <v>A</v>
      </c>
      <c r="V1075" s="11">
        <f t="shared" si="2"/>
        <v>1</v>
      </c>
      <c r="W1075" s="11">
        <f t="shared" si="3"/>
        <v>0</v>
      </c>
      <c r="X1075" s="11">
        <f t="shared" si="4"/>
        <v>0</v>
      </c>
      <c r="Y1075" s="11">
        <f t="shared" si="5"/>
        <v>0</v>
      </c>
      <c r="Z1075" s="12">
        <f>ROUNDUP(SUM(VLOOKUP(F1075,'Pontuação 3.0'!A$2:B$11,2,FALSE),VLOOKUP(E1075,'Pontuação 3.0'!C$2:D$11,2,FALSE),VLOOKUP(H1075,'Pontuação 3.0'!I$2:J$11,2,FALSE),VLOOKUP(J1075,'Pontuação 3.0'!G$2:H$11,2,FALSE),VLOOKUP(G1075,'Pontuação 3.0'!E$2:F$11,2,FALSE),VLOOKUP(K1075,'Pontuação 3.0'!K$2:L$11,2,FALSE),VLOOKUP(L1075,'Pontuação 3.0'!M$2:N$13,2,FALSE)),0)</f>
        <v>2444</v>
      </c>
      <c r="AA1075" s="12">
        <f t="shared" si="6"/>
        <v>244</v>
      </c>
      <c r="AB1075" s="12" t="str">
        <f t="array" ref="AB1075">IFERROR(INDEX('Pontuação 3.0'!G$13:G$191, MATCH(AA1075, 'Pontuação 3.0'!F$13:F$191, 0)), "Faixa Indefinida")</f>
        <v>A</v>
      </c>
      <c r="AC1075" s="12">
        <f t="shared" si="7"/>
        <v>1</v>
      </c>
      <c r="AD1075" s="12">
        <f t="shared" si="8"/>
        <v>0</v>
      </c>
      <c r="AE1075" s="12">
        <f t="shared" si="9"/>
        <v>0</v>
      </c>
      <c r="AF1075" s="12">
        <f t="shared" si="10"/>
        <v>0</v>
      </c>
    </row>
    <row r="1076" ht="15.75" customHeight="1">
      <c r="A1076" s="8">
        <v>45685.0</v>
      </c>
      <c r="B1076" s="9" t="s">
        <v>2530</v>
      </c>
      <c r="C1076" s="9" t="s">
        <v>2531</v>
      </c>
      <c r="D1076" s="15">
        <v>4.5999933237E10</v>
      </c>
      <c r="E1076" s="9" t="s">
        <v>13936</v>
      </c>
      <c r="F1076" s="9" t="s">
        <v>13948</v>
      </c>
      <c r="G1076" s="9" t="s">
        <v>13926</v>
      </c>
      <c r="H1076" s="9" t="s">
        <v>13960</v>
      </c>
      <c r="I1076" s="9" t="s">
        <v>13928</v>
      </c>
      <c r="J1076" s="9" t="s">
        <v>13939</v>
      </c>
      <c r="K1076" s="9" t="s">
        <v>13930</v>
      </c>
      <c r="L1076" s="9" t="s">
        <v>13931</v>
      </c>
      <c r="M1076" s="9" t="s">
        <v>13942</v>
      </c>
      <c r="N1076" s="13" t="s">
        <v>12</v>
      </c>
      <c r="O1076" s="13" t="s">
        <v>14</v>
      </c>
      <c r="P1076" s="13" t="s">
        <v>32</v>
      </c>
      <c r="Q1076" s="13" t="s">
        <v>20</v>
      </c>
      <c r="R1076" s="13" t="s">
        <v>65</v>
      </c>
      <c r="S1076" s="10">
        <f>ROUNDUP(SUM(VLOOKUP(F1076,'Pontuação'!A$2:B$11,2,FALSE),VLOOKUP(E1076,'Pontuação'!C$2:D$11,2,FALSE),VLOOKUP(H1076,'Pontuação'!I$2:J$11,2,FALSE),VLOOKUP(J1076,'Pontuação'!G$2:H$11,2,FALSE),VLOOKUP(L1076,'Pontuação'!M$2:N$13,2,FALSE)),0)</f>
        <v>1462</v>
      </c>
      <c r="T1076" s="11">
        <f t="shared" si="1"/>
        <v>146</v>
      </c>
      <c r="U1076" s="11" t="str">
        <f t="array" ref="U1076">IFERROR(INDEX('Pontuação'!G$13:G$101, MATCH(T1076, 'Pontuação'!F$13:F$101, 0)), "Faixa Indefinida")</f>
        <v>D</v>
      </c>
      <c r="V1076" s="11">
        <f t="shared" si="2"/>
        <v>0</v>
      </c>
      <c r="W1076" s="11">
        <f t="shared" si="3"/>
        <v>0</v>
      </c>
      <c r="X1076" s="11">
        <f t="shared" si="4"/>
        <v>0</v>
      </c>
      <c r="Y1076" s="11">
        <f t="shared" si="5"/>
        <v>1</v>
      </c>
      <c r="Z1076" s="12">
        <f>ROUNDUP(SUM(VLOOKUP(F1076,'Pontuação 3.0'!A$2:B$11,2,FALSE),VLOOKUP(E1076,'Pontuação 3.0'!C$2:D$11,2,FALSE),VLOOKUP(H1076,'Pontuação 3.0'!I$2:J$11,2,FALSE),VLOOKUP(J1076,'Pontuação 3.0'!G$2:H$11,2,FALSE),VLOOKUP(G1076,'Pontuação 3.0'!E$2:F$11,2,FALSE),VLOOKUP(K1076,'Pontuação 3.0'!K$2:L$11,2,FALSE),VLOOKUP(L1076,'Pontuação 3.0'!M$2:N$13,2,FALSE)),0)</f>
        <v>2294</v>
      </c>
      <c r="AA1076" s="12">
        <f t="shared" si="6"/>
        <v>229</v>
      </c>
      <c r="AB1076" s="12" t="str">
        <f t="array" ref="AB1076">IFERROR(INDEX('Pontuação 3.0'!G$13:G$191, MATCH(AA1076, 'Pontuação 3.0'!F$13:F$191, 0)), "Faixa Indefinida")</f>
        <v>B</v>
      </c>
      <c r="AC1076" s="12">
        <f t="shared" si="7"/>
        <v>0</v>
      </c>
      <c r="AD1076" s="12">
        <f t="shared" si="8"/>
        <v>1</v>
      </c>
      <c r="AE1076" s="12">
        <f t="shared" si="9"/>
        <v>0</v>
      </c>
      <c r="AF1076" s="12">
        <f t="shared" si="10"/>
        <v>0</v>
      </c>
    </row>
    <row r="1077" ht="15.75" customHeight="1">
      <c r="A1077" s="8">
        <v>45685.0</v>
      </c>
      <c r="B1077" s="9" t="s">
        <v>2522</v>
      </c>
      <c r="C1077" s="9" t="s">
        <v>2523</v>
      </c>
      <c r="D1077" s="15">
        <v>1.1969784061E10</v>
      </c>
      <c r="E1077" s="9" t="s">
        <v>13936</v>
      </c>
      <c r="F1077" s="9" t="s">
        <v>13950</v>
      </c>
      <c r="G1077" s="9" t="s">
        <v>13944</v>
      </c>
      <c r="H1077" s="9" t="s">
        <v>13951</v>
      </c>
      <c r="I1077" s="9" t="s">
        <v>13940</v>
      </c>
      <c r="J1077" s="9" t="s">
        <v>13929</v>
      </c>
      <c r="K1077" s="9" t="s">
        <v>13940</v>
      </c>
      <c r="L1077" s="9" t="s">
        <v>13931</v>
      </c>
      <c r="M1077" s="9" t="s">
        <v>13942</v>
      </c>
      <c r="N1077" s="13" t="s">
        <v>12</v>
      </c>
      <c r="O1077" s="13" t="s">
        <v>14</v>
      </c>
      <c r="P1077" s="13" t="s">
        <v>71</v>
      </c>
      <c r="Q1077" s="13" t="s">
        <v>20</v>
      </c>
      <c r="R1077" s="13" t="s">
        <v>65</v>
      </c>
      <c r="S1077" s="10">
        <f>ROUNDUP(SUM(VLOOKUP(F1077,'Pontuação'!A$2:B$11,2,FALSE),VLOOKUP(E1077,'Pontuação'!C$2:D$11,2,FALSE),VLOOKUP(H1077,'Pontuação'!I$2:J$11,2,FALSE),VLOOKUP(J1077,'Pontuação'!G$2:H$11,2,FALSE),VLOOKUP(L1077,'Pontuação'!M$2:N$13,2,FALSE)),0)</f>
        <v>1553</v>
      </c>
      <c r="T1077" s="11">
        <f t="shared" si="1"/>
        <v>155</v>
      </c>
      <c r="U1077" s="11" t="str">
        <f t="array" ref="U1077">IFERROR(INDEX('Pontuação'!G$13:G$101, MATCH(T1077, 'Pontuação'!F$13:F$101, 0)), "Faixa Indefinida")</f>
        <v>C</v>
      </c>
      <c r="V1077" s="11">
        <f t="shared" si="2"/>
        <v>0</v>
      </c>
      <c r="W1077" s="11">
        <f t="shared" si="3"/>
        <v>0</v>
      </c>
      <c r="X1077" s="11">
        <f t="shared" si="4"/>
        <v>1</v>
      </c>
      <c r="Y1077" s="11">
        <f t="shared" si="5"/>
        <v>0</v>
      </c>
      <c r="Z1077" s="12">
        <f>ROUNDUP(SUM(VLOOKUP(F1077,'Pontuação 3.0'!A$2:B$11,2,FALSE),VLOOKUP(E1077,'Pontuação 3.0'!C$2:D$11,2,FALSE),VLOOKUP(H1077,'Pontuação 3.0'!I$2:J$11,2,FALSE),VLOOKUP(J1077,'Pontuação 3.0'!G$2:H$11,2,FALSE),VLOOKUP(G1077,'Pontuação 3.0'!E$2:F$11,2,FALSE),VLOOKUP(K1077,'Pontuação 3.0'!K$2:L$11,2,FALSE),VLOOKUP(L1077,'Pontuação 3.0'!M$2:N$13,2,FALSE)),0)</f>
        <v>1982</v>
      </c>
      <c r="AA1077" s="12">
        <f t="shared" si="6"/>
        <v>198</v>
      </c>
      <c r="AB1077" s="12" t="str">
        <f t="array" ref="AB1077">IFERROR(INDEX('Pontuação 3.0'!G$13:G$191, MATCH(AA1077, 'Pontuação 3.0'!F$13:F$191, 0)), "Faixa Indefinida")</f>
        <v>C</v>
      </c>
      <c r="AC1077" s="12">
        <f t="shared" si="7"/>
        <v>0</v>
      </c>
      <c r="AD1077" s="12">
        <f t="shared" si="8"/>
        <v>0</v>
      </c>
      <c r="AE1077" s="12">
        <f t="shared" si="9"/>
        <v>1</v>
      </c>
      <c r="AF1077" s="12">
        <f t="shared" si="10"/>
        <v>0</v>
      </c>
    </row>
    <row r="1078" ht="15.75" customHeight="1">
      <c r="A1078" s="8">
        <v>45685.0</v>
      </c>
      <c r="B1078" s="9" t="s">
        <v>2536</v>
      </c>
      <c r="C1078" s="9" t="s">
        <v>2537</v>
      </c>
      <c r="D1078" s="15">
        <v>2.1993352248E10</v>
      </c>
      <c r="E1078" s="9" t="s">
        <v>13936</v>
      </c>
      <c r="F1078" s="9" t="s">
        <v>13950</v>
      </c>
      <c r="G1078" s="9" t="s">
        <v>13957</v>
      </c>
      <c r="H1078" s="9" t="s">
        <v>13927</v>
      </c>
      <c r="I1078" s="9" t="s">
        <v>13940</v>
      </c>
      <c r="J1078" s="9" t="s">
        <v>13956</v>
      </c>
      <c r="K1078" s="9" t="s">
        <v>13940</v>
      </c>
      <c r="L1078" s="9" t="s">
        <v>13945</v>
      </c>
      <c r="M1078" s="9" t="s">
        <v>13942</v>
      </c>
      <c r="N1078" s="13" t="s">
        <v>12</v>
      </c>
      <c r="O1078" s="13" t="s">
        <v>14</v>
      </c>
      <c r="P1078" s="13" t="s">
        <v>93</v>
      </c>
      <c r="Q1078" s="13" t="s">
        <v>77</v>
      </c>
      <c r="R1078" s="13" t="s">
        <v>15</v>
      </c>
      <c r="S1078" s="10">
        <f>ROUNDUP(SUM(VLOOKUP(F1078,'Pontuação'!A$2:B$11,2,FALSE),VLOOKUP(E1078,'Pontuação'!C$2:D$11,2,FALSE),VLOOKUP(H1078,'Pontuação'!I$2:J$11,2,FALSE),VLOOKUP(J1078,'Pontuação'!G$2:H$11,2,FALSE),VLOOKUP(L1078,'Pontuação'!M$2:N$13,2,FALSE)),0)</f>
        <v>1849</v>
      </c>
      <c r="T1078" s="11">
        <f t="shared" si="1"/>
        <v>185</v>
      </c>
      <c r="U1078" s="11" t="str">
        <f t="array" ref="U1078">IFERROR(INDEX('Pontuação'!G$13:G$101, MATCH(T1078, 'Pontuação'!F$13:F$101, 0)), "Faixa Indefinida")</f>
        <v>A</v>
      </c>
      <c r="V1078" s="11">
        <f t="shared" si="2"/>
        <v>1</v>
      </c>
      <c r="W1078" s="11">
        <f t="shared" si="3"/>
        <v>0</v>
      </c>
      <c r="X1078" s="11">
        <f t="shared" si="4"/>
        <v>0</v>
      </c>
      <c r="Y1078" s="11">
        <f t="shared" si="5"/>
        <v>0</v>
      </c>
      <c r="Z1078" s="12">
        <f>ROUNDUP(SUM(VLOOKUP(F1078,'Pontuação 3.0'!A$2:B$11,2,FALSE),VLOOKUP(E1078,'Pontuação 3.0'!C$2:D$11,2,FALSE),VLOOKUP(H1078,'Pontuação 3.0'!I$2:J$11,2,FALSE),VLOOKUP(J1078,'Pontuação 3.0'!G$2:H$11,2,FALSE),VLOOKUP(G1078,'Pontuação 3.0'!E$2:F$11,2,FALSE),VLOOKUP(K1078,'Pontuação 3.0'!K$2:L$11,2,FALSE),VLOOKUP(L1078,'Pontuação 3.0'!M$2:N$13,2,FALSE)),0)</f>
        <v>2185</v>
      </c>
      <c r="AA1078" s="12">
        <f t="shared" si="6"/>
        <v>219</v>
      </c>
      <c r="AB1078" s="12" t="str">
        <f t="array" ref="AB1078">IFERROR(INDEX('Pontuação 3.0'!G$13:G$191, MATCH(AA1078, 'Pontuação 3.0'!F$13:F$191, 0)), "Faixa Indefinida")</f>
        <v>B</v>
      </c>
      <c r="AC1078" s="12">
        <f t="shared" si="7"/>
        <v>0</v>
      </c>
      <c r="AD1078" s="12">
        <f t="shared" si="8"/>
        <v>1</v>
      </c>
      <c r="AE1078" s="12">
        <f t="shared" si="9"/>
        <v>0</v>
      </c>
      <c r="AF1078" s="12">
        <f t="shared" si="10"/>
        <v>0</v>
      </c>
    </row>
    <row r="1079" ht="15.75" customHeight="1">
      <c r="A1079" s="8">
        <v>45685.0</v>
      </c>
      <c r="B1079" s="9" t="s">
        <v>17</v>
      </c>
      <c r="C1079" s="9" t="s">
        <v>2538</v>
      </c>
      <c r="D1079" s="15">
        <v>1.5997115641E10</v>
      </c>
      <c r="E1079" s="9" t="s">
        <v>13936</v>
      </c>
      <c r="F1079" s="9" t="s">
        <v>13948</v>
      </c>
      <c r="G1079" s="9" t="s">
        <v>13957</v>
      </c>
      <c r="H1079" s="9" t="s">
        <v>13927</v>
      </c>
      <c r="I1079" s="9" t="s">
        <v>13940</v>
      </c>
      <c r="J1079" s="9" t="s">
        <v>13929</v>
      </c>
      <c r="K1079" s="9" t="s">
        <v>13940</v>
      </c>
      <c r="L1079" s="9" t="s">
        <v>13931</v>
      </c>
      <c r="M1079" s="9" t="s">
        <v>13932</v>
      </c>
      <c r="N1079" s="13" t="s">
        <v>12</v>
      </c>
      <c r="O1079" s="13" t="s">
        <v>14</v>
      </c>
      <c r="P1079" s="13" t="s">
        <v>32</v>
      </c>
      <c r="Q1079" s="13" t="s">
        <v>20</v>
      </c>
      <c r="R1079" s="13" t="s">
        <v>15</v>
      </c>
      <c r="S1079" s="10">
        <f>ROUNDUP(SUM(VLOOKUP(F1079,'Pontuação'!A$2:B$11,2,FALSE),VLOOKUP(E1079,'Pontuação'!C$2:D$11,2,FALSE),VLOOKUP(H1079,'Pontuação'!I$2:J$11,2,FALSE),VLOOKUP(J1079,'Pontuação'!G$2:H$11,2,FALSE),VLOOKUP(L1079,'Pontuação'!M$2:N$13,2,FALSE)),0)</f>
        <v>1427</v>
      </c>
      <c r="T1079" s="11">
        <f t="shared" si="1"/>
        <v>143</v>
      </c>
      <c r="U1079" s="11" t="str">
        <f t="array" ref="U1079">IFERROR(INDEX('Pontuação'!G$13:G$101, MATCH(T1079, 'Pontuação'!F$13:F$101, 0)), "Faixa Indefinida")</f>
        <v>D</v>
      </c>
      <c r="V1079" s="11">
        <f t="shared" si="2"/>
        <v>0</v>
      </c>
      <c r="W1079" s="11">
        <f t="shared" si="3"/>
        <v>0</v>
      </c>
      <c r="X1079" s="11">
        <f t="shared" si="4"/>
        <v>0</v>
      </c>
      <c r="Y1079" s="11">
        <f t="shared" si="5"/>
        <v>1</v>
      </c>
      <c r="Z1079" s="12">
        <f>ROUNDUP(SUM(VLOOKUP(F1079,'Pontuação 3.0'!A$2:B$11,2,FALSE),VLOOKUP(E1079,'Pontuação 3.0'!C$2:D$11,2,FALSE),VLOOKUP(H1079,'Pontuação 3.0'!I$2:J$11,2,FALSE),VLOOKUP(J1079,'Pontuação 3.0'!G$2:H$11,2,FALSE),VLOOKUP(G1079,'Pontuação 3.0'!E$2:F$11,2,FALSE),VLOOKUP(K1079,'Pontuação 3.0'!K$2:L$11,2,FALSE),VLOOKUP(L1079,'Pontuação 3.0'!M$2:N$13,2,FALSE)),0)</f>
        <v>1691</v>
      </c>
      <c r="AA1079" s="12">
        <f t="shared" si="6"/>
        <v>169</v>
      </c>
      <c r="AB1079" s="12" t="str">
        <f t="array" ref="AB1079">IFERROR(INDEX('Pontuação 3.0'!G$13:G$191, MATCH(AA1079, 'Pontuação 3.0'!F$13:F$191, 0)), "Faixa Indefinida")</f>
        <v>D</v>
      </c>
      <c r="AC1079" s="12">
        <f t="shared" si="7"/>
        <v>0</v>
      </c>
      <c r="AD1079" s="12">
        <f t="shared" si="8"/>
        <v>0</v>
      </c>
      <c r="AE1079" s="12">
        <f t="shared" si="9"/>
        <v>0</v>
      </c>
      <c r="AF1079" s="12">
        <f t="shared" si="10"/>
        <v>1</v>
      </c>
    </row>
    <row r="1080" ht="15.75" customHeight="1">
      <c r="A1080" s="8">
        <v>45685.0</v>
      </c>
      <c r="B1080" s="9" t="s">
        <v>2532</v>
      </c>
      <c r="C1080" s="9" t="s">
        <v>2533</v>
      </c>
      <c r="D1080" s="15">
        <v>1.9991980407E10</v>
      </c>
      <c r="E1080" s="9" t="s">
        <v>13936</v>
      </c>
      <c r="F1080" s="9" t="s">
        <v>13948</v>
      </c>
      <c r="G1080" s="9" t="s">
        <v>13957</v>
      </c>
      <c r="H1080" s="9" t="s">
        <v>13927</v>
      </c>
      <c r="I1080" s="9" t="s">
        <v>13940</v>
      </c>
      <c r="J1080" s="9" t="s">
        <v>13929</v>
      </c>
      <c r="K1080" s="9" t="s">
        <v>13940</v>
      </c>
      <c r="L1080" s="9" t="s">
        <v>13945</v>
      </c>
      <c r="M1080" s="9" t="s">
        <v>13952</v>
      </c>
      <c r="N1080" s="13" t="s">
        <v>12</v>
      </c>
      <c r="O1080" s="13" t="s">
        <v>14</v>
      </c>
      <c r="P1080" s="13" t="s">
        <v>24</v>
      </c>
      <c r="Q1080" s="13" t="s">
        <v>20</v>
      </c>
      <c r="R1080" s="13" t="s">
        <v>65</v>
      </c>
      <c r="S1080" s="10">
        <f>ROUNDUP(SUM(VLOOKUP(F1080,'Pontuação'!A$2:B$11,2,FALSE),VLOOKUP(E1080,'Pontuação'!C$2:D$11,2,FALSE),VLOOKUP(H1080,'Pontuação'!I$2:J$11,2,FALSE),VLOOKUP(J1080,'Pontuação'!G$2:H$11,2,FALSE),VLOOKUP(L1080,'Pontuação'!M$2:N$13,2,FALSE)),0)</f>
        <v>1559</v>
      </c>
      <c r="T1080" s="11">
        <f t="shared" si="1"/>
        <v>156</v>
      </c>
      <c r="U1080" s="11" t="str">
        <f t="array" ref="U1080">IFERROR(INDEX('Pontuação'!G$13:G$101, MATCH(T1080, 'Pontuação'!F$13:F$101, 0)), "Faixa Indefinida")</f>
        <v>C</v>
      </c>
      <c r="V1080" s="11">
        <f t="shared" si="2"/>
        <v>0</v>
      </c>
      <c r="W1080" s="11">
        <f t="shared" si="3"/>
        <v>0</v>
      </c>
      <c r="X1080" s="11">
        <f t="shared" si="4"/>
        <v>1</v>
      </c>
      <c r="Y1080" s="11">
        <f t="shared" si="5"/>
        <v>0</v>
      </c>
      <c r="Z1080" s="12">
        <f>ROUNDUP(SUM(VLOOKUP(F1080,'Pontuação 3.0'!A$2:B$11,2,FALSE),VLOOKUP(E1080,'Pontuação 3.0'!C$2:D$11,2,FALSE),VLOOKUP(H1080,'Pontuação 3.0'!I$2:J$11,2,FALSE),VLOOKUP(J1080,'Pontuação 3.0'!G$2:H$11,2,FALSE),VLOOKUP(G1080,'Pontuação 3.0'!E$2:F$11,2,FALSE),VLOOKUP(K1080,'Pontuação 3.0'!K$2:L$11,2,FALSE),VLOOKUP(L1080,'Pontuação 3.0'!M$2:N$13,2,FALSE)),0)</f>
        <v>1777</v>
      </c>
      <c r="AA1080" s="12">
        <f t="shared" si="6"/>
        <v>178</v>
      </c>
      <c r="AB1080" s="12" t="str">
        <f t="array" ref="AB1080">IFERROR(INDEX('Pontuação 3.0'!G$13:G$191, MATCH(AA1080, 'Pontuação 3.0'!F$13:F$191, 0)), "Faixa Indefinida")</f>
        <v>D</v>
      </c>
      <c r="AC1080" s="12">
        <f t="shared" si="7"/>
        <v>0</v>
      </c>
      <c r="AD1080" s="12">
        <f t="shared" si="8"/>
        <v>0</v>
      </c>
      <c r="AE1080" s="12">
        <f t="shared" si="9"/>
        <v>0</v>
      </c>
      <c r="AF1080" s="12">
        <f t="shared" si="10"/>
        <v>1</v>
      </c>
    </row>
    <row r="1081" ht="15.75" customHeight="1">
      <c r="A1081" s="8">
        <v>45685.0</v>
      </c>
      <c r="B1081" s="9" t="s">
        <v>2539</v>
      </c>
      <c r="C1081" s="9" t="s">
        <v>2540</v>
      </c>
      <c r="D1081" s="14" t="s">
        <v>14015</v>
      </c>
      <c r="E1081" s="9" t="s">
        <v>13936</v>
      </c>
      <c r="F1081" s="9" t="s">
        <v>13948</v>
      </c>
      <c r="G1081" s="9" t="s">
        <v>13926</v>
      </c>
      <c r="H1081" s="9" t="s">
        <v>13938</v>
      </c>
      <c r="I1081" s="9" t="s">
        <v>13940</v>
      </c>
      <c r="J1081" s="9" t="s">
        <v>13939</v>
      </c>
      <c r="K1081" s="9" t="s">
        <v>13940</v>
      </c>
      <c r="L1081" s="9" t="s">
        <v>13941</v>
      </c>
      <c r="M1081" s="9" t="s">
        <v>13967</v>
      </c>
      <c r="N1081" s="13" t="s">
        <v>12</v>
      </c>
      <c r="O1081" s="13" t="s">
        <v>14</v>
      </c>
      <c r="P1081" s="13" t="s">
        <v>111</v>
      </c>
      <c r="Q1081" s="13" t="s">
        <v>20</v>
      </c>
      <c r="R1081" s="13" t="s">
        <v>15</v>
      </c>
      <c r="S1081" s="10">
        <f>ROUNDUP(SUM(VLOOKUP(F1081,'Pontuação'!A$2:B$11,2,FALSE),VLOOKUP(E1081,'Pontuação'!C$2:D$11,2,FALSE),VLOOKUP(H1081,'Pontuação'!I$2:J$11,2,FALSE),VLOOKUP(J1081,'Pontuação'!G$2:H$11,2,FALSE),VLOOKUP(L1081,'Pontuação'!M$2:N$13,2,FALSE)),0)</f>
        <v>1716</v>
      </c>
      <c r="T1081" s="11">
        <f t="shared" si="1"/>
        <v>172</v>
      </c>
      <c r="U1081" s="11" t="str">
        <f t="array" ref="U1081">IFERROR(INDEX('Pontuação'!G$13:G$101, MATCH(T1081, 'Pontuação'!F$13:F$101, 0)), "Faixa Indefinida")</f>
        <v>B</v>
      </c>
      <c r="V1081" s="11">
        <f t="shared" si="2"/>
        <v>0</v>
      </c>
      <c r="W1081" s="11">
        <f t="shared" si="3"/>
        <v>1</v>
      </c>
      <c r="X1081" s="11">
        <f t="shared" si="4"/>
        <v>0</v>
      </c>
      <c r="Y1081" s="11">
        <f t="shared" si="5"/>
        <v>0</v>
      </c>
      <c r="Z1081" s="12">
        <f>ROUNDUP(SUM(VLOOKUP(F1081,'Pontuação 3.0'!A$2:B$11,2,FALSE),VLOOKUP(E1081,'Pontuação 3.0'!C$2:D$11,2,FALSE),VLOOKUP(H1081,'Pontuação 3.0'!I$2:J$11,2,FALSE),VLOOKUP(J1081,'Pontuação 3.0'!G$2:H$11,2,FALSE),VLOOKUP(G1081,'Pontuação 3.0'!E$2:F$11,2,FALSE),VLOOKUP(K1081,'Pontuação 3.0'!K$2:L$11,2,FALSE),VLOOKUP(L1081,'Pontuação 3.0'!M$2:N$13,2,FALSE)),0)</f>
        <v>2055</v>
      </c>
      <c r="AA1081" s="12">
        <f t="shared" si="6"/>
        <v>206</v>
      </c>
      <c r="AB1081" s="12" t="str">
        <f t="array" ref="AB1081">IFERROR(INDEX('Pontuação 3.0'!G$13:G$191, MATCH(AA1081, 'Pontuação 3.0'!F$13:F$191, 0)), "Faixa Indefinida")</f>
        <v>C</v>
      </c>
      <c r="AC1081" s="12">
        <f t="shared" si="7"/>
        <v>0</v>
      </c>
      <c r="AD1081" s="12">
        <f t="shared" si="8"/>
        <v>0</v>
      </c>
      <c r="AE1081" s="12">
        <f t="shared" si="9"/>
        <v>1</v>
      </c>
      <c r="AF1081" s="12">
        <f t="shared" si="10"/>
        <v>0</v>
      </c>
    </row>
    <row r="1082" ht="15.75" customHeight="1">
      <c r="A1082" s="8">
        <v>45685.0</v>
      </c>
      <c r="B1082" s="9" t="s">
        <v>2550</v>
      </c>
      <c r="C1082" s="9" t="s">
        <v>2551</v>
      </c>
      <c r="D1082" s="15">
        <v>1.1945121465E10</v>
      </c>
      <c r="E1082" s="9" t="s">
        <v>13936</v>
      </c>
      <c r="F1082" s="9" t="s">
        <v>13953</v>
      </c>
      <c r="G1082" s="9" t="s">
        <v>13961</v>
      </c>
      <c r="H1082" s="9" t="s">
        <v>13927</v>
      </c>
      <c r="I1082" s="9" t="s">
        <v>13940</v>
      </c>
      <c r="J1082" s="9" t="s">
        <v>13939</v>
      </c>
      <c r="K1082" s="9" t="s">
        <v>13940</v>
      </c>
      <c r="L1082" s="9" t="s">
        <v>13959</v>
      </c>
      <c r="M1082" s="9" t="s">
        <v>13946</v>
      </c>
      <c r="N1082" s="9"/>
      <c r="O1082" s="9"/>
      <c r="P1082" s="9"/>
      <c r="Q1082" s="9"/>
      <c r="R1082" s="9"/>
      <c r="S1082" s="10">
        <f>ROUNDUP(SUM(VLOOKUP(F1082,'Pontuação'!A$2:B$11,2,FALSE),VLOOKUP(E1082,'Pontuação'!C$2:D$11,2,FALSE),VLOOKUP(H1082,'Pontuação'!I$2:J$11,2,FALSE),VLOOKUP(J1082,'Pontuação'!G$2:H$11,2,FALSE),VLOOKUP(L1082,'Pontuação'!M$2:N$13,2,FALSE)),0)</f>
        <v>1619</v>
      </c>
      <c r="T1082" s="11">
        <f t="shared" si="1"/>
        <v>162</v>
      </c>
      <c r="U1082" s="11" t="str">
        <f t="array" ref="U1082">IFERROR(INDEX('Pontuação'!G$13:G$101, MATCH(T1082, 'Pontuação'!F$13:F$101, 0)), "Faixa Indefinida")</f>
        <v>C</v>
      </c>
      <c r="V1082" s="11">
        <f t="shared" si="2"/>
        <v>0</v>
      </c>
      <c r="W1082" s="11">
        <f t="shared" si="3"/>
        <v>0</v>
      </c>
      <c r="X1082" s="11">
        <f t="shared" si="4"/>
        <v>1</v>
      </c>
      <c r="Y1082" s="11">
        <f t="shared" si="5"/>
        <v>0</v>
      </c>
      <c r="Z1082" s="12">
        <f>ROUNDUP(SUM(VLOOKUP(F1082,'Pontuação 3.0'!A$2:B$11,2,FALSE),VLOOKUP(E1082,'Pontuação 3.0'!C$2:D$11,2,FALSE),VLOOKUP(H1082,'Pontuação 3.0'!I$2:J$11,2,FALSE),VLOOKUP(J1082,'Pontuação 3.0'!G$2:H$11,2,FALSE),VLOOKUP(G1082,'Pontuação 3.0'!E$2:F$11,2,FALSE),VLOOKUP(K1082,'Pontuação 3.0'!K$2:L$11,2,FALSE),VLOOKUP(L1082,'Pontuação 3.0'!M$2:N$13,2,FALSE)),0)</f>
        <v>2198</v>
      </c>
      <c r="AA1082" s="12">
        <f t="shared" si="6"/>
        <v>220</v>
      </c>
      <c r="AB1082" s="12" t="str">
        <f t="array" ref="AB1082">IFERROR(INDEX('Pontuação 3.0'!G$13:G$191, MATCH(AA1082, 'Pontuação 3.0'!F$13:F$191, 0)), "Faixa Indefinida")</f>
        <v>B</v>
      </c>
      <c r="AC1082" s="12">
        <f t="shared" si="7"/>
        <v>0</v>
      </c>
      <c r="AD1082" s="12">
        <f t="shared" si="8"/>
        <v>1</v>
      </c>
      <c r="AE1082" s="12">
        <f t="shared" si="9"/>
        <v>0</v>
      </c>
      <c r="AF1082" s="12">
        <f t="shared" si="10"/>
        <v>0</v>
      </c>
    </row>
    <row r="1083" ht="15.75" customHeight="1">
      <c r="A1083" s="8">
        <v>45685.0</v>
      </c>
      <c r="B1083" s="9" t="s">
        <v>2541</v>
      </c>
      <c r="C1083" s="9" t="s">
        <v>2542</v>
      </c>
      <c r="D1083" s="9" t="s">
        <v>2543</v>
      </c>
      <c r="E1083" s="9" t="s">
        <v>13936</v>
      </c>
      <c r="F1083" s="9" t="s">
        <v>13950</v>
      </c>
      <c r="G1083" s="9" t="s">
        <v>13944</v>
      </c>
      <c r="H1083" s="9" t="s">
        <v>13951</v>
      </c>
      <c r="I1083" s="9" t="s">
        <v>13940</v>
      </c>
      <c r="J1083" s="9" t="s">
        <v>13929</v>
      </c>
      <c r="K1083" s="9" t="s">
        <v>13930</v>
      </c>
      <c r="L1083" s="9" t="s">
        <v>13945</v>
      </c>
      <c r="M1083" s="9" t="s">
        <v>13967</v>
      </c>
      <c r="N1083" s="13" t="s">
        <v>12</v>
      </c>
      <c r="O1083" s="13" t="s">
        <v>14</v>
      </c>
      <c r="P1083" s="13" t="s">
        <v>13</v>
      </c>
      <c r="Q1083" s="13" t="s">
        <v>20</v>
      </c>
      <c r="R1083" s="13" t="s">
        <v>65</v>
      </c>
      <c r="S1083" s="10">
        <f>ROUNDUP(SUM(VLOOKUP(F1083,'Pontuação'!A$2:B$11,2,FALSE),VLOOKUP(E1083,'Pontuação'!C$2:D$11,2,FALSE),VLOOKUP(H1083,'Pontuação'!I$2:J$11,2,FALSE),VLOOKUP(J1083,'Pontuação'!G$2:H$11,2,FALSE),VLOOKUP(L1083,'Pontuação'!M$2:N$13,2,FALSE)),0)</f>
        <v>1685</v>
      </c>
      <c r="T1083" s="11">
        <f t="shared" si="1"/>
        <v>169</v>
      </c>
      <c r="U1083" s="11" t="str">
        <f t="array" ref="U1083">IFERROR(INDEX('Pontuação'!G$13:G$101, MATCH(T1083, 'Pontuação'!F$13:F$101, 0)), "Faixa Indefinida")</f>
        <v>B</v>
      </c>
      <c r="V1083" s="11">
        <f t="shared" si="2"/>
        <v>0</v>
      </c>
      <c r="W1083" s="11">
        <f t="shared" si="3"/>
        <v>1</v>
      </c>
      <c r="X1083" s="11">
        <f t="shared" si="4"/>
        <v>0</v>
      </c>
      <c r="Y1083" s="11">
        <f t="shared" si="5"/>
        <v>0</v>
      </c>
      <c r="Z1083" s="12">
        <f>ROUNDUP(SUM(VLOOKUP(F1083,'Pontuação 3.0'!A$2:B$11,2,FALSE),VLOOKUP(E1083,'Pontuação 3.0'!C$2:D$11,2,FALSE),VLOOKUP(H1083,'Pontuação 3.0'!I$2:J$11,2,FALSE),VLOOKUP(J1083,'Pontuação 3.0'!G$2:H$11,2,FALSE),VLOOKUP(G1083,'Pontuação 3.0'!E$2:F$11,2,FALSE),VLOOKUP(K1083,'Pontuação 3.0'!K$2:L$11,2,FALSE),VLOOKUP(L1083,'Pontuação 3.0'!M$2:N$13,2,FALSE)),0)</f>
        <v>2329</v>
      </c>
      <c r="AA1083" s="12">
        <f t="shared" si="6"/>
        <v>233</v>
      </c>
      <c r="AB1083" s="12" t="str">
        <f t="array" ref="AB1083">IFERROR(INDEX('Pontuação 3.0'!G$13:G$191, MATCH(AA1083, 'Pontuação 3.0'!F$13:F$191, 0)), "Faixa Indefinida")</f>
        <v>B</v>
      </c>
      <c r="AC1083" s="12">
        <f t="shared" si="7"/>
        <v>0</v>
      </c>
      <c r="AD1083" s="12">
        <f t="shared" si="8"/>
        <v>1</v>
      </c>
      <c r="AE1083" s="12">
        <f t="shared" si="9"/>
        <v>0</v>
      </c>
      <c r="AF1083" s="12">
        <f t="shared" si="10"/>
        <v>0</v>
      </c>
    </row>
    <row r="1084" ht="15.75" customHeight="1">
      <c r="A1084" s="8">
        <v>45685.0</v>
      </c>
      <c r="B1084" s="9" t="s">
        <v>2548</v>
      </c>
      <c r="C1084" s="9" t="s">
        <v>2549</v>
      </c>
      <c r="D1084" s="15">
        <v>9.88322202E8</v>
      </c>
      <c r="E1084" s="9" t="s">
        <v>13936</v>
      </c>
      <c r="F1084" s="9" t="s">
        <v>13948</v>
      </c>
      <c r="G1084" s="9" t="s">
        <v>13926</v>
      </c>
      <c r="H1084" s="9" t="s">
        <v>13951</v>
      </c>
      <c r="I1084" s="9" t="s">
        <v>13940</v>
      </c>
      <c r="J1084" s="9" t="s">
        <v>13929</v>
      </c>
      <c r="K1084" s="9" t="s">
        <v>13940</v>
      </c>
      <c r="L1084" s="9" t="s">
        <v>13931</v>
      </c>
      <c r="M1084" s="9" t="s">
        <v>13952</v>
      </c>
      <c r="N1084" s="13" t="s">
        <v>12</v>
      </c>
      <c r="O1084" s="13" t="s">
        <v>14</v>
      </c>
      <c r="P1084" s="13" t="s">
        <v>13</v>
      </c>
      <c r="Q1084" s="13" t="s">
        <v>20</v>
      </c>
      <c r="R1084" s="13" t="s">
        <v>15</v>
      </c>
      <c r="S1084" s="10">
        <f>ROUNDUP(SUM(VLOOKUP(F1084,'Pontuação'!A$2:B$11,2,FALSE),VLOOKUP(E1084,'Pontuação'!C$2:D$11,2,FALSE),VLOOKUP(H1084,'Pontuação'!I$2:J$11,2,FALSE),VLOOKUP(J1084,'Pontuação'!G$2:H$11,2,FALSE),VLOOKUP(L1084,'Pontuação'!M$2:N$13,2,FALSE)),0)</f>
        <v>1541</v>
      </c>
      <c r="T1084" s="11">
        <f t="shared" si="1"/>
        <v>154</v>
      </c>
      <c r="U1084" s="11" t="str">
        <f t="array" ref="U1084">IFERROR(INDEX('Pontuação'!G$13:G$101, MATCH(T1084, 'Pontuação'!F$13:F$101, 0)), "Faixa Indefinida")</f>
        <v>C</v>
      </c>
      <c r="V1084" s="11">
        <f t="shared" si="2"/>
        <v>0</v>
      </c>
      <c r="W1084" s="11">
        <f t="shared" si="3"/>
        <v>0</v>
      </c>
      <c r="X1084" s="11">
        <f t="shared" si="4"/>
        <v>1</v>
      </c>
      <c r="Y1084" s="11">
        <f t="shared" si="5"/>
        <v>0</v>
      </c>
      <c r="Z1084" s="12">
        <f>ROUNDUP(SUM(VLOOKUP(F1084,'Pontuação 3.0'!A$2:B$11,2,FALSE),VLOOKUP(E1084,'Pontuação 3.0'!C$2:D$11,2,FALSE),VLOOKUP(H1084,'Pontuação 3.0'!I$2:J$11,2,FALSE),VLOOKUP(J1084,'Pontuação 3.0'!G$2:H$11,2,FALSE),VLOOKUP(G1084,'Pontuação 3.0'!E$2:F$11,2,FALSE),VLOOKUP(K1084,'Pontuação 3.0'!K$2:L$11,2,FALSE),VLOOKUP(L1084,'Pontuação 3.0'!M$2:N$13,2,FALSE)),0)</f>
        <v>1989</v>
      </c>
      <c r="AA1084" s="12">
        <f t="shared" si="6"/>
        <v>199</v>
      </c>
      <c r="AB1084" s="12" t="str">
        <f t="array" ref="AB1084">IFERROR(INDEX('Pontuação 3.0'!G$13:G$191, MATCH(AA1084, 'Pontuação 3.0'!F$13:F$191, 0)), "Faixa Indefinida")</f>
        <v>C</v>
      </c>
      <c r="AC1084" s="12">
        <f t="shared" si="7"/>
        <v>0</v>
      </c>
      <c r="AD1084" s="12">
        <f t="shared" si="8"/>
        <v>0</v>
      </c>
      <c r="AE1084" s="12">
        <f t="shared" si="9"/>
        <v>1</v>
      </c>
      <c r="AF1084" s="12">
        <f t="shared" si="10"/>
        <v>0</v>
      </c>
    </row>
    <row r="1085" ht="15.75" customHeight="1">
      <c r="A1085" s="8">
        <v>45685.0</v>
      </c>
      <c r="B1085" s="9" t="s">
        <v>2556</v>
      </c>
      <c r="C1085" s="9" t="s">
        <v>2557</v>
      </c>
      <c r="D1085" s="9" t="s">
        <v>2558</v>
      </c>
      <c r="E1085" s="9" t="s">
        <v>13924</v>
      </c>
      <c r="F1085" s="9" t="s">
        <v>13948</v>
      </c>
      <c r="G1085" s="9" t="s">
        <v>13926</v>
      </c>
      <c r="H1085" s="9" t="s">
        <v>13951</v>
      </c>
      <c r="I1085" s="9" t="s">
        <v>13940</v>
      </c>
      <c r="J1085" s="9" t="s">
        <v>13929</v>
      </c>
      <c r="K1085" s="9" t="s">
        <v>13940</v>
      </c>
      <c r="L1085" s="9" t="s">
        <v>13945</v>
      </c>
      <c r="M1085" s="9" t="s">
        <v>13952</v>
      </c>
      <c r="N1085" s="13" t="s">
        <v>12</v>
      </c>
      <c r="O1085" s="13" t="s">
        <v>14</v>
      </c>
      <c r="P1085" s="13" t="s">
        <v>13</v>
      </c>
      <c r="Q1085" s="13" t="s">
        <v>84</v>
      </c>
      <c r="R1085" s="13" t="s">
        <v>15</v>
      </c>
      <c r="S1085" s="10">
        <f>ROUNDUP(SUM(VLOOKUP(F1085,'Pontuação'!A$2:B$11,2,FALSE),VLOOKUP(E1085,'Pontuação'!C$2:D$11,2,FALSE),VLOOKUP(H1085,'Pontuação'!I$2:J$11,2,FALSE),VLOOKUP(J1085,'Pontuação'!G$2:H$11,2,FALSE),VLOOKUP(L1085,'Pontuação'!M$2:N$13,2,FALSE)),0)</f>
        <v>1677</v>
      </c>
      <c r="T1085" s="11">
        <f t="shared" si="1"/>
        <v>168</v>
      </c>
      <c r="U1085" s="11" t="str">
        <f t="array" ref="U1085">IFERROR(INDEX('Pontuação'!G$13:G$101, MATCH(T1085, 'Pontuação'!F$13:F$101, 0)), "Faixa Indefinida")</f>
        <v>B</v>
      </c>
      <c r="V1085" s="11">
        <f t="shared" si="2"/>
        <v>0</v>
      </c>
      <c r="W1085" s="11">
        <f t="shared" si="3"/>
        <v>1</v>
      </c>
      <c r="X1085" s="11">
        <f t="shared" si="4"/>
        <v>0</v>
      </c>
      <c r="Y1085" s="11">
        <f t="shared" si="5"/>
        <v>0</v>
      </c>
      <c r="Z1085" s="12">
        <f>ROUNDUP(SUM(VLOOKUP(F1085,'Pontuação 3.0'!A$2:B$11,2,FALSE),VLOOKUP(E1085,'Pontuação 3.0'!C$2:D$11,2,FALSE),VLOOKUP(H1085,'Pontuação 3.0'!I$2:J$11,2,FALSE),VLOOKUP(J1085,'Pontuação 3.0'!G$2:H$11,2,FALSE),VLOOKUP(G1085,'Pontuação 3.0'!E$2:F$11,2,FALSE),VLOOKUP(K1085,'Pontuação 3.0'!K$2:L$11,2,FALSE),VLOOKUP(L1085,'Pontuação 3.0'!M$2:N$13,2,FALSE)),0)</f>
        <v>2045</v>
      </c>
      <c r="AA1085" s="12">
        <f t="shared" si="6"/>
        <v>205</v>
      </c>
      <c r="AB1085" s="12" t="str">
        <f t="array" ref="AB1085">IFERROR(INDEX('Pontuação 3.0'!G$13:G$191, MATCH(AA1085, 'Pontuação 3.0'!F$13:F$191, 0)), "Faixa Indefinida")</f>
        <v>C</v>
      </c>
      <c r="AC1085" s="12">
        <f t="shared" si="7"/>
        <v>0</v>
      </c>
      <c r="AD1085" s="12">
        <f t="shared" si="8"/>
        <v>0</v>
      </c>
      <c r="AE1085" s="12">
        <f t="shared" si="9"/>
        <v>1</v>
      </c>
      <c r="AF1085" s="12">
        <f t="shared" si="10"/>
        <v>0</v>
      </c>
    </row>
    <row r="1086" ht="15.75" customHeight="1">
      <c r="A1086" s="8">
        <v>45685.0</v>
      </c>
      <c r="B1086" s="9" t="s">
        <v>2554</v>
      </c>
      <c r="C1086" s="9" t="s">
        <v>2555</v>
      </c>
      <c r="D1086" s="15">
        <v>2.2988480965E10</v>
      </c>
      <c r="E1086" s="9" t="s">
        <v>13936</v>
      </c>
      <c r="F1086" s="9" t="s">
        <v>13950</v>
      </c>
      <c r="G1086" s="9" t="s">
        <v>13944</v>
      </c>
      <c r="H1086" s="9" t="s">
        <v>13951</v>
      </c>
      <c r="I1086" s="9" t="s">
        <v>13928</v>
      </c>
      <c r="J1086" s="9" t="s">
        <v>13929</v>
      </c>
      <c r="K1086" s="9" t="s">
        <v>13940</v>
      </c>
      <c r="L1086" s="9" t="s">
        <v>13945</v>
      </c>
      <c r="M1086" s="9" t="s">
        <v>13952</v>
      </c>
      <c r="N1086" s="13" t="s">
        <v>12</v>
      </c>
      <c r="O1086" s="13" t="s">
        <v>14</v>
      </c>
      <c r="P1086" s="13" t="s">
        <v>32</v>
      </c>
      <c r="Q1086" s="13" t="s">
        <v>59</v>
      </c>
      <c r="R1086" s="13" t="s">
        <v>15</v>
      </c>
      <c r="S1086" s="10">
        <f>ROUNDUP(SUM(VLOOKUP(F1086,'Pontuação'!A$2:B$11,2,FALSE),VLOOKUP(E1086,'Pontuação'!C$2:D$11,2,FALSE),VLOOKUP(H1086,'Pontuação'!I$2:J$11,2,FALSE),VLOOKUP(J1086,'Pontuação'!G$2:H$11,2,FALSE),VLOOKUP(L1086,'Pontuação'!M$2:N$13,2,FALSE)),0)</f>
        <v>1685</v>
      </c>
      <c r="T1086" s="11">
        <f t="shared" si="1"/>
        <v>169</v>
      </c>
      <c r="U1086" s="11" t="str">
        <f t="array" ref="U1086">IFERROR(INDEX('Pontuação'!G$13:G$101, MATCH(T1086, 'Pontuação'!F$13:F$101, 0)), "Faixa Indefinida")</f>
        <v>B</v>
      </c>
      <c r="V1086" s="11">
        <f t="shared" si="2"/>
        <v>0</v>
      </c>
      <c r="W1086" s="11">
        <f t="shared" si="3"/>
        <v>1</v>
      </c>
      <c r="X1086" s="11">
        <f t="shared" si="4"/>
        <v>0</v>
      </c>
      <c r="Y1086" s="11">
        <f t="shared" si="5"/>
        <v>0</v>
      </c>
      <c r="Z1086" s="12">
        <f>ROUNDUP(SUM(VLOOKUP(F1086,'Pontuação 3.0'!A$2:B$11,2,FALSE),VLOOKUP(E1086,'Pontuação 3.0'!C$2:D$11,2,FALSE),VLOOKUP(H1086,'Pontuação 3.0'!I$2:J$11,2,FALSE),VLOOKUP(J1086,'Pontuação 3.0'!G$2:H$11,2,FALSE),VLOOKUP(G1086,'Pontuação 3.0'!E$2:F$11,2,FALSE),VLOOKUP(K1086,'Pontuação 3.0'!K$2:L$11,2,FALSE),VLOOKUP(L1086,'Pontuação 3.0'!M$2:N$13,2,FALSE)),0)</f>
        <v>2068</v>
      </c>
      <c r="AA1086" s="12">
        <f t="shared" si="6"/>
        <v>207</v>
      </c>
      <c r="AB1086" s="12" t="str">
        <f t="array" ref="AB1086">IFERROR(INDEX('Pontuação 3.0'!G$13:G$191, MATCH(AA1086, 'Pontuação 3.0'!F$13:F$191, 0)), "Faixa Indefinida")</f>
        <v>C</v>
      </c>
      <c r="AC1086" s="12">
        <f t="shared" si="7"/>
        <v>0</v>
      </c>
      <c r="AD1086" s="12">
        <f t="shared" si="8"/>
        <v>0</v>
      </c>
      <c r="AE1086" s="12">
        <f t="shared" si="9"/>
        <v>1</v>
      </c>
      <c r="AF1086" s="12">
        <f t="shared" si="10"/>
        <v>0</v>
      </c>
    </row>
    <row r="1087" ht="15.75" customHeight="1">
      <c r="A1087" s="8">
        <v>45685.0</v>
      </c>
      <c r="B1087" s="9" t="s">
        <v>2559</v>
      </c>
      <c r="C1087" s="9" t="s">
        <v>2560</v>
      </c>
      <c r="D1087" s="15">
        <v>1.196692851E10</v>
      </c>
      <c r="E1087" s="9" t="s">
        <v>13936</v>
      </c>
      <c r="F1087" s="9" t="s">
        <v>13925</v>
      </c>
      <c r="G1087" s="9" t="s">
        <v>13961</v>
      </c>
      <c r="H1087" s="9" t="s">
        <v>13927</v>
      </c>
      <c r="I1087" s="9" t="s">
        <v>13940</v>
      </c>
      <c r="J1087" s="9" t="s">
        <v>13929</v>
      </c>
      <c r="K1087" s="9" t="s">
        <v>13940</v>
      </c>
      <c r="L1087" s="9" t="s">
        <v>13931</v>
      </c>
      <c r="M1087" s="9" t="s">
        <v>13952</v>
      </c>
      <c r="N1087" s="13" t="s">
        <v>12</v>
      </c>
      <c r="O1087" s="13" t="s">
        <v>14</v>
      </c>
      <c r="P1087" s="13" t="s">
        <v>27</v>
      </c>
      <c r="Q1087" s="13" t="s">
        <v>77</v>
      </c>
      <c r="R1087" s="13" t="s">
        <v>15</v>
      </c>
      <c r="S1087" s="10">
        <f>ROUNDUP(SUM(VLOOKUP(F1087,'Pontuação'!A$2:B$11,2,FALSE),VLOOKUP(E1087,'Pontuação'!C$2:D$11,2,FALSE),VLOOKUP(H1087,'Pontuação'!I$2:J$11,2,FALSE),VLOOKUP(J1087,'Pontuação'!G$2:H$11,2,FALSE),VLOOKUP(L1087,'Pontuação'!M$2:N$13,2,FALSE)),0)</f>
        <v>1194</v>
      </c>
      <c r="T1087" s="11">
        <f t="shared" si="1"/>
        <v>119</v>
      </c>
      <c r="U1087" s="11" t="str">
        <f t="array" ref="U1087">IFERROR(INDEX('Pontuação'!G$13:G$101, MATCH(T1087, 'Pontuação'!F$13:F$101, 0)), "Faixa Indefinida")</f>
        <v>D</v>
      </c>
      <c r="V1087" s="11">
        <f t="shared" si="2"/>
        <v>0</v>
      </c>
      <c r="W1087" s="11">
        <f t="shared" si="3"/>
        <v>0</v>
      </c>
      <c r="X1087" s="11">
        <f t="shared" si="4"/>
        <v>0</v>
      </c>
      <c r="Y1087" s="11">
        <f t="shared" si="5"/>
        <v>1</v>
      </c>
      <c r="Z1087" s="12">
        <f>ROUNDUP(SUM(VLOOKUP(F1087,'Pontuação 3.0'!A$2:B$11,2,FALSE),VLOOKUP(E1087,'Pontuação 3.0'!C$2:D$11,2,FALSE),VLOOKUP(H1087,'Pontuação 3.0'!I$2:J$11,2,FALSE),VLOOKUP(J1087,'Pontuação 3.0'!G$2:H$11,2,FALSE),VLOOKUP(G1087,'Pontuação 3.0'!E$2:F$11,2,FALSE),VLOOKUP(K1087,'Pontuação 3.0'!K$2:L$11,2,FALSE),VLOOKUP(L1087,'Pontuação 3.0'!M$2:N$13,2,FALSE)),0)</f>
        <v>1719</v>
      </c>
      <c r="AA1087" s="12">
        <f t="shared" si="6"/>
        <v>172</v>
      </c>
      <c r="AB1087" s="12" t="str">
        <f t="array" ref="AB1087">IFERROR(INDEX('Pontuação 3.0'!G$13:G$191, MATCH(AA1087, 'Pontuação 3.0'!F$13:F$191, 0)), "Faixa Indefinida")</f>
        <v>D</v>
      </c>
      <c r="AC1087" s="12">
        <f t="shared" si="7"/>
        <v>0</v>
      </c>
      <c r="AD1087" s="12">
        <f t="shared" si="8"/>
        <v>0</v>
      </c>
      <c r="AE1087" s="12">
        <f t="shared" si="9"/>
        <v>0</v>
      </c>
      <c r="AF1087" s="12">
        <f t="shared" si="10"/>
        <v>1</v>
      </c>
    </row>
    <row r="1088" ht="15.75" customHeight="1">
      <c r="A1088" s="8">
        <v>45685.0</v>
      </c>
      <c r="B1088" s="9" t="s">
        <v>2561</v>
      </c>
      <c r="C1088" s="9" t="s">
        <v>2562</v>
      </c>
      <c r="D1088" s="14" t="s">
        <v>14016</v>
      </c>
      <c r="E1088" s="9" t="s">
        <v>13936</v>
      </c>
      <c r="F1088" s="9" t="s">
        <v>13948</v>
      </c>
      <c r="G1088" s="9" t="s">
        <v>13926</v>
      </c>
      <c r="H1088" s="9" t="s">
        <v>13951</v>
      </c>
      <c r="I1088" s="9" t="s">
        <v>13940</v>
      </c>
      <c r="J1088" s="9" t="s">
        <v>13929</v>
      </c>
      <c r="K1088" s="9" t="s">
        <v>13930</v>
      </c>
      <c r="L1088" s="9" t="s">
        <v>13941</v>
      </c>
      <c r="M1088" s="9" t="s">
        <v>13942</v>
      </c>
      <c r="N1088" s="13" t="s">
        <v>12</v>
      </c>
      <c r="O1088" s="13" t="s">
        <v>14</v>
      </c>
      <c r="P1088" s="13" t="s">
        <v>24</v>
      </c>
      <c r="Q1088" s="13" t="s">
        <v>20</v>
      </c>
      <c r="R1088" s="13" t="s">
        <v>15</v>
      </c>
      <c r="S1088" s="10">
        <f>ROUNDUP(SUM(VLOOKUP(F1088,'Pontuação'!A$2:B$11,2,FALSE),VLOOKUP(E1088,'Pontuação'!C$2:D$11,2,FALSE),VLOOKUP(H1088,'Pontuação'!I$2:J$11,2,FALSE),VLOOKUP(J1088,'Pontuação'!G$2:H$11,2,FALSE),VLOOKUP(L1088,'Pontuação'!M$2:N$13,2,FALSE)),0)</f>
        <v>1585</v>
      </c>
      <c r="T1088" s="11">
        <f t="shared" si="1"/>
        <v>159</v>
      </c>
      <c r="U1088" s="11" t="str">
        <f t="array" ref="U1088">IFERROR(INDEX('Pontuação'!G$13:G$101, MATCH(T1088, 'Pontuação'!F$13:F$101, 0)), "Faixa Indefinida")</f>
        <v>C</v>
      </c>
      <c r="V1088" s="11">
        <f t="shared" si="2"/>
        <v>0</v>
      </c>
      <c r="W1088" s="11">
        <f t="shared" si="3"/>
        <v>0</v>
      </c>
      <c r="X1088" s="11">
        <f t="shared" si="4"/>
        <v>1</v>
      </c>
      <c r="Y1088" s="11">
        <f t="shared" si="5"/>
        <v>0</v>
      </c>
      <c r="Z1088" s="12">
        <f>ROUNDUP(SUM(VLOOKUP(F1088,'Pontuação 3.0'!A$2:B$11,2,FALSE),VLOOKUP(E1088,'Pontuação 3.0'!C$2:D$11,2,FALSE),VLOOKUP(H1088,'Pontuação 3.0'!I$2:J$11,2,FALSE),VLOOKUP(J1088,'Pontuação 3.0'!G$2:H$11,2,FALSE),VLOOKUP(G1088,'Pontuação 3.0'!E$2:F$11,2,FALSE),VLOOKUP(K1088,'Pontuação 3.0'!K$2:L$11,2,FALSE),VLOOKUP(L1088,'Pontuação 3.0'!M$2:N$13,2,FALSE)),0)</f>
        <v>2228</v>
      </c>
      <c r="AA1088" s="12">
        <f t="shared" si="6"/>
        <v>223</v>
      </c>
      <c r="AB1088" s="12" t="str">
        <f t="array" ref="AB1088">IFERROR(INDEX('Pontuação 3.0'!G$13:G$191, MATCH(AA1088, 'Pontuação 3.0'!F$13:F$191, 0)), "Faixa Indefinida")</f>
        <v>B</v>
      </c>
      <c r="AC1088" s="12">
        <f t="shared" si="7"/>
        <v>0</v>
      </c>
      <c r="AD1088" s="12">
        <f t="shared" si="8"/>
        <v>1</v>
      </c>
      <c r="AE1088" s="12">
        <f t="shared" si="9"/>
        <v>0</v>
      </c>
      <c r="AF1088" s="12">
        <f t="shared" si="10"/>
        <v>0</v>
      </c>
    </row>
    <row r="1089" ht="15.75" customHeight="1">
      <c r="A1089" s="8">
        <v>45685.0</v>
      </c>
      <c r="B1089" s="9" t="s">
        <v>14017</v>
      </c>
      <c r="C1089" s="9" t="s">
        <v>14018</v>
      </c>
      <c r="D1089" s="15">
        <v>1.1962676117E10</v>
      </c>
      <c r="E1089" s="9" t="s">
        <v>13936</v>
      </c>
      <c r="F1089" s="9" t="s">
        <v>13948</v>
      </c>
      <c r="G1089" s="9" t="s">
        <v>13944</v>
      </c>
      <c r="H1089" s="9" t="s">
        <v>13949</v>
      </c>
      <c r="I1089" s="9" t="s">
        <v>13940</v>
      </c>
      <c r="J1089" s="9" t="s">
        <v>13929</v>
      </c>
      <c r="K1089" s="9" t="s">
        <v>13940</v>
      </c>
      <c r="L1089" s="9" t="s">
        <v>13945</v>
      </c>
      <c r="M1089" s="9" t="s">
        <v>13952</v>
      </c>
      <c r="N1089" s="13" t="s">
        <v>12</v>
      </c>
      <c r="O1089" s="13" t="s">
        <v>14</v>
      </c>
      <c r="P1089" s="13" t="s">
        <v>93</v>
      </c>
      <c r="Q1089" s="13" t="s">
        <v>20</v>
      </c>
      <c r="R1089" s="13" t="s">
        <v>15</v>
      </c>
      <c r="S1089" s="10">
        <f>ROUNDUP(SUM(VLOOKUP(F1089,'Pontuação'!A$2:B$11,2,FALSE),VLOOKUP(E1089,'Pontuação'!C$2:D$11,2,FALSE),VLOOKUP(H1089,'Pontuação'!I$2:J$11,2,FALSE),VLOOKUP(J1089,'Pontuação'!G$2:H$11,2,FALSE),VLOOKUP(L1089,'Pontuação'!M$2:N$13,2,FALSE)),0)</f>
        <v>1715</v>
      </c>
      <c r="T1089" s="11">
        <f t="shared" si="1"/>
        <v>172</v>
      </c>
      <c r="U1089" s="11" t="str">
        <f t="array" ref="U1089">IFERROR(INDEX('Pontuação'!G$13:G$101, MATCH(T1089, 'Pontuação'!F$13:F$101, 0)), "Faixa Indefinida")</f>
        <v>B</v>
      </c>
      <c r="V1089" s="11">
        <f t="shared" si="2"/>
        <v>0</v>
      </c>
      <c r="W1089" s="11">
        <f t="shared" si="3"/>
        <v>1</v>
      </c>
      <c r="X1089" s="11">
        <f t="shared" si="4"/>
        <v>0</v>
      </c>
      <c r="Y1089" s="11">
        <f t="shared" si="5"/>
        <v>0</v>
      </c>
      <c r="Z1089" s="12">
        <f>ROUNDUP(SUM(VLOOKUP(F1089,'Pontuação 3.0'!A$2:B$11,2,FALSE),VLOOKUP(E1089,'Pontuação 3.0'!C$2:D$11,2,FALSE),VLOOKUP(H1089,'Pontuação 3.0'!I$2:J$11,2,FALSE),VLOOKUP(J1089,'Pontuação 3.0'!G$2:H$11,2,FALSE),VLOOKUP(G1089,'Pontuação 3.0'!E$2:F$11,2,FALSE),VLOOKUP(K1089,'Pontuação 3.0'!K$2:L$11,2,FALSE),VLOOKUP(L1089,'Pontuação 3.0'!M$2:N$13,2,FALSE)),0)</f>
        <v>2022</v>
      </c>
      <c r="AA1089" s="12">
        <f t="shared" si="6"/>
        <v>202</v>
      </c>
      <c r="AB1089" s="12" t="str">
        <f t="array" ref="AB1089">IFERROR(INDEX('Pontuação 3.0'!G$13:G$191, MATCH(AA1089, 'Pontuação 3.0'!F$13:F$191, 0)), "Faixa Indefinida")</f>
        <v>C</v>
      </c>
      <c r="AC1089" s="12">
        <f t="shared" si="7"/>
        <v>0</v>
      </c>
      <c r="AD1089" s="12">
        <f t="shared" si="8"/>
        <v>0</v>
      </c>
      <c r="AE1089" s="12">
        <f t="shared" si="9"/>
        <v>1</v>
      </c>
      <c r="AF1089" s="12">
        <f t="shared" si="10"/>
        <v>0</v>
      </c>
    </row>
    <row r="1090" ht="15.75" customHeight="1">
      <c r="A1090" s="8">
        <v>45685.0</v>
      </c>
      <c r="B1090" s="9" t="s">
        <v>2565</v>
      </c>
      <c r="C1090" s="9" t="s">
        <v>2566</v>
      </c>
      <c r="D1090" s="15">
        <v>4.4999528772E10</v>
      </c>
      <c r="E1090" s="9" t="s">
        <v>13924</v>
      </c>
      <c r="F1090" s="9" t="s">
        <v>13950</v>
      </c>
      <c r="G1090" s="9" t="s">
        <v>13955</v>
      </c>
      <c r="H1090" s="9" t="s">
        <v>13927</v>
      </c>
      <c r="I1090" s="9" t="s">
        <v>13940</v>
      </c>
      <c r="J1090" s="9" t="s">
        <v>13956</v>
      </c>
      <c r="K1090" s="9" t="s">
        <v>13940</v>
      </c>
      <c r="L1090" s="9" t="s">
        <v>13954</v>
      </c>
      <c r="M1090" s="9" t="s">
        <v>13942</v>
      </c>
      <c r="N1090" s="13" t="s">
        <v>12</v>
      </c>
      <c r="O1090" s="13" t="s">
        <v>14</v>
      </c>
      <c r="P1090" s="13" t="s">
        <v>333</v>
      </c>
      <c r="Q1090" s="13" t="s">
        <v>48</v>
      </c>
      <c r="R1090" s="13" t="s">
        <v>65</v>
      </c>
      <c r="S1090" s="10">
        <f>ROUNDUP(SUM(VLOOKUP(F1090,'Pontuação'!A$2:B$11,2,FALSE),VLOOKUP(E1090,'Pontuação'!C$2:D$11,2,FALSE),VLOOKUP(H1090,'Pontuação'!I$2:J$11,2,FALSE),VLOOKUP(J1090,'Pontuação'!G$2:H$11,2,FALSE),VLOOKUP(L1090,'Pontuação'!M$2:N$13,2,FALSE)),0)</f>
        <v>1684</v>
      </c>
      <c r="T1090" s="11">
        <f t="shared" si="1"/>
        <v>168</v>
      </c>
      <c r="U1090" s="11" t="str">
        <f t="array" ref="U1090">IFERROR(INDEX('Pontuação'!G$13:G$101, MATCH(T1090, 'Pontuação'!F$13:F$101, 0)), "Faixa Indefinida")</f>
        <v>B</v>
      </c>
      <c r="V1090" s="11">
        <f t="shared" si="2"/>
        <v>0</v>
      </c>
      <c r="W1090" s="11">
        <f t="shared" si="3"/>
        <v>1</v>
      </c>
      <c r="X1090" s="11">
        <f t="shared" si="4"/>
        <v>0</v>
      </c>
      <c r="Y1090" s="11">
        <f t="shared" si="5"/>
        <v>0</v>
      </c>
      <c r="Z1090" s="12">
        <f>ROUNDUP(SUM(VLOOKUP(F1090,'Pontuação 3.0'!A$2:B$11,2,FALSE),VLOOKUP(E1090,'Pontuação 3.0'!C$2:D$11,2,FALSE),VLOOKUP(H1090,'Pontuação 3.0'!I$2:J$11,2,FALSE),VLOOKUP(J1090,'Pontuação 3.0'!G$2:H$11,2,FALSE),VLOOKUP(G1090,'Pontuação 3.0'!E$2:F$11,2,FALSE),VLOOKUP(K1090,'Pontuação 3.0'!K$2:L$11,2,FALSE),VLOOKUP(L1090,'Pontuação 3.0'!M$2:N$13,2,FALSE)),0)</f>
        <v>2283</v>
      </c>
      <c r="AA1090" s="12">
        <f t="shared" si="6"/>
        <v>228</v>
      </c>
      <c r="AB1090" s="12" t="str">
        <f t="array" ref="AB1090">IFERROR(INDEX('Pontuação 3.0'!G$13:G$191, MATCH(AA1090, 'Pontuação 3.0'!F$13:F$191, 0)), "Faixa Indefinida")</f>
        <v>B</v>
      </c>
      <c r="AC1090" s="12">
        <f t="shared" si="7"/>
        <v>0</v>
      </c>
      <c r="AD1090" s="12">
        <f t="shared" si="8"/>
        <v>1</v>
      </c>
      <c r="AE1090" s="12">
        <f t="shared" si="9"/>
        <v>0</v>
      </c>
      <c r="AF1090" s="12">
        <f t="shared" si="10"/>
        <v>0</v>
      </c>
    </row>
    <row r="1091" ht="15.75" customHeight="1">
      <c r="A1091" s="8">
        <v>45685.0</v>
      </c>
      <c r="B1091" s="9" t="s">
        <v>2570</v>
      </c>
      <c r="C1091" s="9" t="s">
        <v>2571</v>
      </c>
      <c r="D1091" s="15">
        <v>6.7996561286E10</v>
      </c>
      <c r="E1091" s="9" t="s">
        <v>13936</v>
      </c>
      <c r="F1091" s="9" t="s">
        <v>13950</v>
      </c>
      <c r="G1091" s="9" t="s">
        <v>13926</v>
      </c>
      <c r="H1091" s="9" t="s">
        <v>13927</v>
      </c>
      <c r="I1091" s="9" t="s">
        <v>13940</v>
      </c>
      <c r="J1091" s="9" t="s">
        <v>13929</v>
      </c>
      <c r="K1091" s="9" t="s">
        <v>13940</v>
      </c>
      <c r="L1091" s="9" t="s">
        <v>13945</v>
      </c>
      <c r="M1091" s="9" t="s">
        <v>13952</v>
      </c>
      <c r="N1091" s="13" t="s">
        <v>12</v>
      </c>
      <c r="O1091" s="13" t="s">
        <v>14</v>
      </c>
      <c r="P1091" s="13" t="s">
        <v>32</v>
      </c>
      <c r="Q1091" s="13" t="s">
        <v>20</v>
      </c>
      <c r="R1091" s="13" t="s">
        <v>65</v>
      </c>
      <c r="S1091" s="10">
        <f>ROUNDUP(SUM(VLOOKUP(F1091,'Pontuação'!A$2:B$11,2,FALSE),VLOOKUP(E1091,'Pontuação'!C$2:D$11,2,FALSE),VLOOKUP(H1091,'Pontuação'!I$2:J$11,2,FALSE),VLOOKUP(J1091,'Pontuação'!G$2:H$11,2,FALSE),VLOOKUP(L1091,'Pontuação'!M$2:N$13,2,FALSE)),0)</f>
        <v>1571</v>
      </c>
      <c r="T1091" s="11">
        <f t="shared" si="1"/>
        <v>157</v>
      </c>
      <c r="U1091" s="11" t="str">
        <f t="array" ref="U1091">IFERROR(INDEX('Pontuação'!G$13:G$101, MATCH(T1091, 'Pontuação'!F$13:F$101, 0)), "Faixa Indefinida")</f>
        <v>C</v>
      </c>
      <c r="V1091" s="11">
        <f t="shared" si="2"/>
        <v>0</v>
      </c>
      <c r="W1091" s="11">
        <f t="shared" si="3"/>
        <v>0</v>
      </c>
      <c r="X1091" s="11">
        <f t="shared" si="4"/>
        <v>1</v>
      </c>
      <c r="Y1091" s="11">
        <f t="shared" si="5"/>
        <v>0</v>
      </c>
      <c r="Z1091" s="12">
        <f>ROUNDUP(SUM(VLOOKUP(F1091,'Pontuação 3.0'!A$2:B$11,2,FALSE),VLOOKUP(E1091,'Pontuação 3.0'!C$2:D$11,2,FALSE),VLOOKUP(H1091,'Pontuação 3.0'!I$2:J$11,2,FALSE),VLOOKUP(J1091,'Pontuação 3.0'!G$2:H$11,2,FALSE),VLOOKUP(G1091,'Pontuação 3.0'!E$2:F$11,2,FALSE),VLOOKUP(K1091,'Pontuação 3.0'!K$2:L$11,2,FALSE),VLOOKUP(L1091,'Pontuação 3.0'!M$2:N$13,2,FALSE)),0)</f>
        <v>2060</v>
      </c>
      <c r="AA1091" s="12">
        <f t="shared" si="6"/>
        <v>206</v>
      </c>
      <c r="AB1091" s="12" t="str">
        <f t="array" ref="AB1091">IFERROR(INDEX('Pontuação 3.0'!G$13:G$191, MATCH(AA1091, 'Pontuação 3.0'!F$13:F$191, 0)), "Faixa Indefinida")</f>
        <v>C</v>
      </c>
      <c r="AC1091" s="12">
        <f t="shared" si="7"/>
        <v>0</v>
      </c>
      <c r="AD1091" s="12">
        <f t="shared" si="8"/>
        <v>0</v>
      </c>
      <c r="AE1091" s="12">
        <f t="shared" si="9"/>
        <v>1</v>
      </c>
      <c r="AF1091" s="12">
        <f t="shared" si="10"/>
        <v>0</v>
      </c>
    </row>
    <row r="1092" ht="15.75" customHeight="1">
      <c r="A1092" s="8">
        <v>45685.0</v>
      </c>
      <c r="B1092" s="9" t="s">
        <v>2567</v>
      </c>
      <c r="C1092" s="9" t="s">
        <v>2568</v>
      </c>
      <c r="D1092" s="9" t="s">
        <v>2569</v>
      </c>
      <c r="E1092" s="9" t="s">
        <v>13936</v>
      </c>
      <c r="F1092" s="9" t="s">
        <v>13948</v>
      </c>
      <c r="G1092" s="9" t="s">
        <v>13926</v>
      </c>
      <c r="H1092" s="9" t="s">
        <v>13949</v>
      </c>
      <c r="I1092" s="9" t="s">
        <v>13928</v>
      </c>
      <c r="J1092" s="9" t="s">
        <v>13929</v>
      </c>
      <c r="K1092" s="9" t="s">
        <v>13930</v>
      </c>
      <c r="L1092" s="9" t="s">
        <v>13959</v>
      </c>
      <c r="M1092" s="9" t="s">
        <v>13942</v>
      </c>
      <c r="N1092" s="13" t="s">
        <v>12</v>
      </c>
      <c r="O1092" s="13" t="s">
        <v>14</v>
      </c>
      <c r="P1092" s="13" t="s">
        <v>24</v>
      </c>
      <c r="Q1092" s="13" t="s">
        <v>20</v>
      </c>
      <c r="R1092" s="13" t="s">
        <v>15</v>
      </c>
      <c r="S1092" s="10">
        <f>ROUNDUP(SUM(VLOOKUP(F1092,'Pontuação'!A$2:B$11,2,FALSE),VLOOKUP(E1092,'Pontuação'!C$2:D$11,2,FALSE),VLOOKUP(H1092,'Pontuação'!I$2:J$11,2,FALSE),VLOOKUP(J1092,'Pontuação'!G$2:H$11,2,FALSE),VLOOKUP(L1092,'Pontuação'!M$2:N$13,2,FALSE)),0)</f>
        <v>1653</v>
      </c>
      <c r="T1092" s="11">
        <f t="shared" si="1"/>
        <v>165</v>
      </c>
      <c r="U1092" s="11" t="str">
        <f t="array" ref="U1092">IFERROR(INDEX('Pontuação'!G$13:G$101, MATCH(T1092, 'Pontuação'!F$13:F$101, 0)), "Faixa Indefinida")</f>
        <v>C</v>
      </c>
      <c r="V1092" s="11">
        <f t="shared" si="2"/>
        <v>0</v>
      </c>
      <c r="W1092" s="11">
        <f t="shared" si="3"/>
        <v>0</v>
      </c>
      <c r="X1092" s="11">
        <f t="shared" si="4"/>
        <v>1</v>
      </c>
      <c r="Y1092" s="11">
        <f t="shared" si="5"/>
        <v>0</v>
      </c>
      <c r="Z1092" s="12">
        <f>ROUNDUP(SUM(VLOOKUP(F1092,'Pontuação 3.0'!A$2:B$11,2,FALSE),VLOOKUP(E1092,'Pontuação 3.0'!C$2:D$11,2,FALSE),VLOOKUP(H1092,'Pontuação 3.0'!I$2:J$11,2,FALSE),VLOOKUP(J1092,'Pontuação 3.0'!G$2:H$11,2,FALSE),VLOOKUP(G1092,'Pontuação 3.0'!E$2:F$11,2,FALSE),VLOOKUP(K1092,'Pontuação 3.0'!K$2:L$11,2,FALSE),VLOOKUP(L1092,'Pontuação 3.0'!M$2:N$13,2,FALSE)),0)</f>
        <v>2531</v>
      </c>
      <c r="AA1092" s="12">
        <f t="shared" si="6"/>
        <v>253</v>
      </c>
      <c r="AB1092" s="12" t="str">
        <f t="array" ref="AB1092">IFERROR(INDEX('Pontuação 3.0'!G$13:G$191, MATCH(AA1092, 'Pontuação 3.0'!F$13:F$191, 0)), "Faixa Indefinida")</f>
        <v>A</v>
      </c>
      <c r="AC1092" s="12">
        <f t="shared" si="7"/>
        <v>1</v>
      </c>
      <c r="AD1092" s="12">
        <f t="shared" si="8"/>
        <v>0</v>
      </c>
      <c r="AE1092" s="12">
        <f t="shared" si="9"/>
        <v>0</v>
      </c>
      <c r="AF1092" s="12">
        <f t="shared" si="10"/>
        <v>0</v>
      </c>
    </row>
    <row r="1093" ht="15.75" customHeight="1">
      <c r="A1093" s="8">
        <v>45685.0</v>
      </c>
      <c r="B1093" s="9" t="s">
        <v>2567</v>
      </c>
      <c r="C1093" s="9" t="s">
        <v>2568</v>
      </c>
      <c r="D1093" s="9" t="s">
        <v>2569</v>
      </c>
      <c r="E1093" s="9" t="s">
        <v>13936</v>
      </c>
      <c r="F1093" s="9" t="s">
        <v>13948</v>
      </c>
      <c r="G1093" s="9" t="s">
        <v>13926</v>
      </c>
      <c r="H1093" s="9" t="s">
        <v>13949</v>
      </c>
      <c r="I1093" s="9" t="s">
        <v>13928</v>
      </c>
      <c r="J1093" s="9" t="s">
        <v>13929</v>
      </c>
      <c r="K1093" s="9" t="s">
        <v>13930</v>
      </c>
      <c r="L1093" s="9" t="s">
        <v>13959</v>
      </c>
      <c r="M1093" s="9" t="s">
        <v>13942</v>
      </c>
      <c r="N1093" s="13" t="s">
        <v>12</v>
      </c>
      <c r="O1093" s="13" t="s">
        <v>14</v>
      </c>
      <c r="P1093" s="13" t="s">
        <v>24</v>
      </c>
      <c r="Q1093" s="13" t="s">
        <v>20</v>
      </c>
      <c r="R1093" s="13" t="s">
        <v>15</v>
      </c>
      <c r="S1093" s="10">
        <f>ROUNDUP(SUM(VLOOKUP(F1093,'Pontuação'!A$2:B$11,2,FALSE),VLOOKUP(E1093,'Pontuação'!C$2:D$11,2,FALSE),VLOOKUP(H1093,'Pontuação'!I$2:J$11,2,FALSE),VLOOKUP(J1093,'Pontuação'!G$2:H$11,2,FALSE),VLOOKUP(L1093,'Pontuação'!M$2:N$13,2,FALSE)),0)</f>
        <v>1653</v>
      </c>
      <c r="T1093" s="11">
        <f t="shared" si="1"/>
        <v>165</v>
      </c>
      <c r="U1093" s="11" t="str">
        <f t="array" ref="U1093">IFERROR(INDEX('Pontuação'!G$13:G$101, MATCH(T1093, 'Pontuação'!F$13:F$101, 0)), "Faixa Indefinida")</f>
        <v>C</v>
      </c>
      <c r="V1093" s="11">
        <f t="shared" si="2"/>
        <v>0</v>
      </c>
      <c r="W1093" s="11">
        <f t="shared" si="3"/>
        <v>0</v>
      </c>
      <c r="X1093" s="11">
        <f t="shared" si="4"/>
        <v>1</v>
      </c>
      <c r="Y1093" s="11">
        <f t="shared" si="5"/>
        <v>0</v>
      </c>
      <c r="Z1093" s="12">
        <f>ROUNDUP(SUM(VLOOKUP(F1093,'Pontuação 3.0'!A$2:B$11,2,FALSE),VLOOKUP(E1093,'Pontuação 3.0'!C$2:D$11,2,FALSE),VLOOKUP(H1093,'Pontuação 3.0'!I$2:J$11,2,FALSE),VLOOKUP(J1093,'Pontuação 3.0'!G$2:H$11,2,FALSE),VLOOKUP(G1093,'Pontuação 3.0'!E$2:F$11,2,FALSE),VLOOKUP(K1093,'Pontuação 3.0'!K$2:L$11,2,FALSE),VLOOKUP(L1093,'Pontuação 3.0'!M$2:N$13,2,FALSE)),0)</f>
        <v>2531</v>
      </c>
      <c r="AA1093" s="12">
        <f t="shared" si="6"/>
        <v>253</v>
      </c>
      <c r="AB1093" s="12" t="str">
        <f t="array" ref="AB1093">IFERROR(INDEX('Pontuação 3.0'!G$13:G$191, MATCH(AA1093, 'Pontuação 3.0'!F$13:F$191, 0)), "Faixa Indefinida")</f>
        <v>A</v>
      </c>
      <c r="AC1093" s="12">
        <f t="shared" si="7"/>
        <v>1</v>
      </c>
      <c r="AD1093" s="12">
        <f t="shared" si="8"/>
        <v>0</v>
      </c>
      <c r="AE1093" s="12">
        <f t="shared" si="9"/>
        <v>0</v>
      </c>
      <c r="AF1093" s="12">
        <f t="shared" si="10"/>
        <v>0</v>
      </c>
    </row>
    <row r="1094" ht="15.75" customHeight="1">
      <c r="A1094" s="8">
        <v>45685.0</v>
      </c>
      <c r="B1094" s="9" t="s">
        <v>1225</v>
      </c>
      <c r="C1094" s="9" t="s">
        <v>2576</v>
      </c>
      <c r="D1094" s="14" t="s">
        <v>14019</v>
      </c>
      <c r="E1094" s="9" t="s">
        <v>13936</v>
      </c>
      <c r="F1094" s="9" t="s">
        <v>13950</v>
      </c>
      <c r="G1094" s="9" t="s">
        <v>13926</v>
      </c>
      <c r="H1094" s="9" t="s">
        <v>13949</v>
      </c>
      <c r="I1094" s="9" t="s">
        <v>13928</v>
      </c>
      <c r="J1094" s="9" t="s">
        <v>13929</v>
      </c>
      <c r="K1094" s="9" t="s">
        <v>13930</v>
      </c>
      <c r="L1094" s="9" t="s">
        <v>13931</v>
      </c>
      <c r="M1094" s="9" t="s">
        <v>13932</v>
      </c>
      <c r="N1094" s="13" t="s">
        <v>12</v>
      </c>
      <c r="O1094" s="13" t="s">
        <v>14</v>
      </c>
      <c r="P1094" s="13" t="s">
        <v>93</v>
      </c>
      <c r="Q1094" s="13" t="s">
        <v>20</v>
      </c>
      <c r="R1094" s="13" t="s">
        <v>15</v>
      </c>
      <c r="S1094" s="10">
        <f>ROUNDUP(SUM(VLOOKUP(F1094,'Pontuação'!A$2:B$11,2,FALSE),VLOOKUP(E1094,'Pontuação'!C$2:D$11,2,FALSE),VLOOKUP(H1094,'Pontuação'!I$2:J$11,2,FALSE),VLOOKUP(J1094,'Pontuação'!G$2:H$11,2,FALSE),VLOOKUP(L1094,'Pontuação'!M$2:N$13,2,FALSE)),0)</f>
        <v>1595</v>
      </c>
      <c r="T1094" s="11">
        <f t="shared" si="1"/>
        <v>160</v>
      </c>
      <c r="U1094" s="11" t="str">
        <f t="array" ref="U1094">IFERROR(INDEX('Pontuação'!G$13:G$101, MATCH(T1094, 'Pontuação'!F$13:F$101, 0)), "Faixa Indefinida")</f>
        <v>C</v>
      </c>
      <c r="V1094" s="11">
        <f t="shared" si="2"/>
        <v>0</v>
      </c>
      <c r="W1094" s="11">
        <f t="shared" si="3"/>
        <v>0</v>
      </c>
      <c r="X1094" s="11">
        <f t="shared" si="4"/>
        <v>1</v>
      </c>
      <c r="Y1094" s="11">
        <f t="shared" si="5"/>
        <v>0</v>
      </c>
      <c r="Z1094" s="12">
        <f>ROUNDUP(SUM(VLOOKUP(F1094,'Pontuação 3.0'!A$2:B$11,2,FALSE),VLOOKUP(E1094,'Pontuação 3.0'!C$2:D$11,2,FALSE),VLOOKUP(H1094,'Pontuação 3.0'!I$2:J$11,2,FALSE),VLOOKUP(J1094,'Pontuação 3.0'!G$2:H$11,2,FALSE),VLOOKUP(G1094,'Pontuação 3.0'!E$2:F$11,2,FALSE),VLOOKUP(K1094,'Pontuação 3.0'!K$2:L$11,2,FALSE),VLOOKUP(L1094,'Pontuação 3.0'!M$2:N$13,2,FALSE)),0)</f>
        <v>2470</v>
      </c>
      <c r="AA1094" s="12">
        <f t="shared" si="6"/>
        <v>247</v>
      </c>
      <c r="AB1094" s="12" t="str">
        <f t="array" ref="AB1094">IFERROR(INDEX('Pontuação 3.0'!G$13:G$191, MATCH(AA1094, 'Pontuação 3.0'!F$13:F$191, 0)), "Faixa Indefinida")</f>
        <v>A</v>
      </c>
      <c r="AC1094" s="12">
        <f t="shared" si="7"/>
        <v>1</v>
      </c>
      <c r="AD1094" s="12">
        <f t="shared" si="8"/>
        <v>0</v>
      </c>
      <c r="AE1094" s="12">
        <f t="shared" si="9"/>
        <v>0</v>
      </c>
      <c r="AF1094" s="12">
        <f t="shared" si="10"/>
        <v>0</v>
      </c>
    </row>
    <row r="1095" ht="15.75" customHeight="1">
      <c r="A1095" s="8">
        <v>45685.0</v>
      </c>
      <c r="B1095" s="9" t="s">
        <v>2546</v>
      </c>
      <c r="C1095" s="9" t="s">
        <v>2547</v>
      </c>
      <c r="D1095" s="15">
        <v>1.6993419879E10</v>
      </c>
      <c r="E1095" s="9" t="s">
        <v>13936</v>
      </c>
      <c r="F1095" s="9" t="s">
        <v>13953</v>
      </c>
      <c r="G1095" s="9" t="s">
        <v>13926</v>
      </c>
      <c r="H1095" s="9" t="s">
        <v>13938</v>
      </c>
      <c r="I1095" s="9" t="s">
        <v>13940</v>
      </c>
      <c r="J1095" s="9" t="s">
        <v>13956</v>
      </c>
      <c r="K1095" s="9" t="s">
        <v>13940</v>
      </c>
      <c r="L1095" s="9" t="s">
        <v>13954</v>
      </c>
      <c r="M1095" s="9" t="s">
        <v>13942</v>
      </c>
      <c r="N1095" s="13" t="s">
        <v>12</v>
      </c>
      <c r="O1095" s="13" t="s">
        <v>14</v>
      </c>
      <c r="P1095" s="13" t="s">
        <v>111</v>
      </c>
      <c r="Q1095" s="13" t="s">
        <v>20</v>
      </c>
      <c r="R1095" s="13" t="s">
        <v>15</v>
      </c>
      <c r="S1095" s="10">
        <f>ROUNDUP(SUM(VLOOKUP(F1095,'Pontuação'!A$2:B$11,2,FALSE),VLOOKUP(E1095,'Pontuação'!C$2:D$11,2,FALSE),VLOOKUP(H1095,'Pontuação'!I$2:J$11,2,FALSE),VLOOKUP(J1095,'Pontuação'!G$2:H$11,2,FALSE),VLOOKUP(L1095,'Pontuação'!M$2:N$13,2,FALSE)),0)</f>
        <v>1825</v>
      </c>
      <c r="T1095" s="11">
        <f t="shared" si="1"/>
        <v>183</v>
      </c>
      <c r="U1095" s="11" t="str">
        <f t="array" ref="U1095">IFERROR(INDEX('Pontuação'!G$13:G$101, MATCH(T1095, 'Pontuação'!F$13:F$101, 0)), "Faixa Indefinida")</f>
        <v>B</v>
      </c>
      <c r="V1095" s="11">
        <f t="shared" si="2"/>
        <v>0</v>
      </c>
      <c r="W1095" s="11">
        <f t="shared" si="3"/>
        <v>1</v>
      </c>
      <c r="X1095" s="11">
        <f t="shared" si="4"/>
        <v>0</v>
      </c>
      <c r="Y1095" s="11">
        <f t="shared" si="5"/>
        <v>0</v>
      </c>
      <c r="Z1095" s="12">
        <f>ROUNDUP(SUM(VLOOKUP(F1095,'Pontuação 3.0'!A$2:B$11,2,FALSE),VLOOKUP(E1095,'Pontuação 3.0'!C$2:D$11,2,FALSE),VLOOKUP(H1095,'Pontuação 3.0'!I$2:J$11,2,FALSE),VLOOKUP(J1095,'Pontuação 3.0'!G$2:H$11,2,FALSE),VLOOKUP(G1095,'Pontuação 3.0'!E$2:F$11,2,FALSE),VLOOKUP(K1095,'Pontuação 3.0'!K$2:L$11,2,FALSE),VLOOKUP(L1095,'Pontuação 3.0'!M$2:N$13,2,FALSE)),0)</f>
        <v>2288</v>
      </c>
      <c r="AA1095" s="12">
        <f t="shared" si="6"/>
        <v>229</v>
      </c>
      <c r="AB1095" s="12" t="str">
        <f t="array" ref="AB1095">IFERROR(INDEX('Pontuação 3.0'!G$13:G$191, MATCH(AA1095, 'Pontuação 3.0'!F$13:F$191, 0)), "Faixa Indefinida")</f>
        <v>B</v>
      </c>
      <c r="AC1095" s="12">
        <f t="shared" si="7"/>
        <v>0</v>
      </c>
      <c r="AD1095" s="12">
        <f t="shared" si="8"/>
        <v>1</v>
      </c>
      <c r="AE1095" s="12">
        <f t="shared" si="9"/>
        <v>0</v>
      </c>
      <c r="AF1095" s="12">
        <f t="shared" si="10"/>
        <v>0</v>
      </c>
    </row>
    <row r="1096" ht="15.75" customHeight="1">
      <c r="A1096" s="8">
        <v>45685.0</v>
      </c>
      <c r="B1096" s="9" t="s">
        <v>2574</v>
      </c>
      <c r="C1096" s="9" t="s">
        <v>2575</v>
      </c>
      <c r="D1096" s="15">
        <v>8.499466546E10</v>
      </c>
      <c r="E1096" s="9" t="s">
        <v>13936</v>
      </c>
      <c r="F1096" s="9" t="s">
        <v>13950</v>
      </c>
      <c r="G1096" s="9" t="s">
        <v>13957</v>
      </c>
      <c r="H1096" s="9" t="s">
        <v>13927</v>
      </c>
      <c r="I1096" s="9" t="s">
        <v>13940</v>
      </c>
      <c r="J1096" s="9" t="s">
        <v>13939</v>
      </c>
      <c r="K1096" s="9" t="s">
        <v>13940</v>
      </c>
      <c r="L1096" s="9" t="s">
        <v>13945</v>
      </c>
      <c r="M1096" s="9" t="s">
        <v>13942</v>
      </c>
      <c r="N1096" s="13" t="s">
        <v>12</v>
      </c>
      <c r="O1096" s="13" t="s">
        <v>14</v>
      </c>
      <c r="P1096" s="13" t="s">
        <v>399</v>
      </c>
      <c r="Q1096" s="13" t="s">
        <v>20</v>
      </c>
      <c r="R1096" s="13" t="s">
        <v>15</v>
      </c>
      <c r="S1096" s="10">
        <f>ROUNDUP(SUM(VLOOKUP(F1096,'Pontuação'!A$2:B$11,2,FALSE),VLOOKUP(E1096,'Pontuação'!C$2:D$11,2,FALSE),VLOOKUP(H1096,'Pontuação'!I$2:J$11,2,FALSE),VLOOKUP(J1096,'Pontuação'!G$2:H$11,2,FALSE),VLOOKUP(L1096,'Pontuação'!M$2:N$13,2,FALSE)),0)</f>
        <v>1676</v>
      </c>
      <c r="T1096" s="11">
        <f t="shared" si="1"/>
        <v>168</v>
      </c>
      <c r="U1096" s="11" t="str">
        <f t="array" ref="U1096">IFERROR(INDEX('Pontuação'!G$13:G$101, MATCH(T1096, 'Pontuação'!F$13:F$101, 0)), "Faixa Indefinida")</f>
        <v>B</v>
      </c>
      <c r="V1096" s="11">
        <f t="shared" si="2"/>
        <v>0</v>
      </c>
      <c r="W1096" s="11">
        <f t="shared" si="3"/>
        <v>1</v>
      </c>
      <c r="X1096" s="11">
        <f t="shared" si="4"/>
        <v>0</v>
      </c>
      <c r="Y1096" s="11">
        <f t="shared" si="5"/>
        <v>0</v>
      </c>
      <c r="Z1096" s="12">
        <f>ROUNDUP(SUM(VLOOKUP(F1096,'Pontuação 3.0'!A$2:B$11,2,FALSE),VLOOKUP(E1096,'Pontuação 3.0'!C$2:D$11,2,FALSE),VLOOKUP(H1096,'Pontuação 3.0'!I$2:J$11,2,FALSE),VLOOKUP(J1096,'Pontuação 3.0'!G$2:H$11,2,FALSE),VLOOKUP(G1096,'Pontuação 3.0'!E$2:F$11,2,FALSE),VLOOKUP(K1096,'Pontuação 3.0'!K$2:L$11,2,FALSE),VLOOKUP(L1096,'Pontuação 3.0'!M$2:N$13,2,FALSE)),0)</f>
        <v>2062</v>
      </c>
      <c r="AA1096" s="12">
        <f t="shared" si="6"/>
        <v>206</v>
      </c>
      <c r="AB1096" s="12" t="str">
        <f t="array" ref="AB1096">IFERROR(INDEX('Pontuação 3.0'!G$13:G$191, MATCH(AA1096, 'Pontuação 3.0'!F$13:F$191, 0)), "Faixa Indefinida")</f>
        <v>C</v>
      </c>
      <c r="AC1096" s="12">
        <f t="shared" si="7"/>
        <v>0</v>
      </c>
      <c r="AD1096" s="12">
        <f t="shared" si="8"/>
        <v>0</v>
      </c>
      <c r="AE1096" s="12">
        <f t="shared" si="9"/>
        <v>1</v>
      </c>
      <c r="AF1096" s="12">
        <f t="shared" si="10"/>
        <v>0</v>
      </c>
    </row>
    <row r="1097" ht="15.75" customHeight="1">
      <c r="A1097" s="8">
        <v>45685.0</v>
      </c>
      <c r="B1097" s="9" t="s">
        <v>2588</v>
      </c>
      <c r="C1097" s="9" t="s">
        <v>2589</v>
      </c>
      <c r="D1097" s="15">
        <v>1.1973041882E10</v>
      </c>
      <c r="E1097" s="9" t="s">
        <v>13936</v>
      </c>
      <c r="F1097" s="9" t="s">
        <v>13925</v>
      </c>
      <c r="G1097" s="9" t="s">
        <v>13961</v>
      </c>
      <c r="H1097" s="9" t="s">
        <v>13927</v>
      </c>
      <c r="I1097" s="9" t="s">
        <v>13940</v>
      </c>
      <c r="J1097" s="9" t="s">
        <v>13966</v>
      </c>
      <c r="K1097" s="9" t="s">
        <v>13940</v>
      </c>
      <c r="L1097" s="9" t="s">
        <v>13954</v>
      </c>
      <c r="M1097" s="9" t="s">
        <v>13932</v>
      </c>
      <c r="N1097" s="13" t="s">
        <v>12</v>
      </c>
      <c r="O1097" s="13" t="s">
        <v>14</v>
      </c>
      <c r="P1097" s="13" t="s">
        <v>19</v>
      </c>
      <c r="Q1097" s="13" t="s">
        <v>77</v>
      </c>
      <c r="R1097" s="13" t="s">
        <v>15</v>
      </c>
      <c r="S1097" s="10">
        <f>ROUNDUP(SUM(VLOOKUP(F1097,'Pontuação'!A$2:B$11,2,FALSE),VLOOKUP(E1097,'Pontuação'!C$2:D$11,2,FALSE),VLOOKUP(H1097,'Pontuação'!I$2:J$11,2,FALSE),VLOOKUP(J1097,'Pontuação'!G$2:H$11,2,FALSE),VLOOKUP(L1097,'Pontuação'!M$2:N$13,2,FALSE)),0)</f>
        <v>1435</v>
      </c>
      <c r="T1097" s="11">
        <f t="shared" si="1"/>
        <v>144</v>
      </c>
      <c r="U1097" s="11" t="str">
        <f t="array" ref="U1097">IFERROR(INDEX('Pontuação'!G$13:G$101, MATCH(T1097, 'Pontuação'!F$13:F$101, 0)), "Faixa Indefinida")</f>
        <v>D</v>
      </c>
      <c r="V1097" s="11">
        <f t="shared" si="2"/>
        <v>0</v>
      </c>
      <c r="W1097" s="11">
        <f t="shared" si="3"/>
        <v>0</v>
      </c>
      <c r="X1097" s="11">
        <f t="shared" si="4"/>
        <v>0</v>
      </c>
      <c r="Y1097" s="11">
        <f t="shared" si="5"/>
        <v>1</v>
      </c>
      <c r="Z1097" s="12">
        <f>ROUNDUP(SUM(VLOOKUP(F1097,'Pontuação 3.0'!A$2:B$11,2,FALSE),VLOOKUP(E1097,'Pontuação 3.0'!C$2:D$11,2,FALSE),VLOOKUP(H1097,'Pontuação 3.0'!I$2:J$11,2,FALSE),VLOOKUP(J1097,'Pontuação 3.0'!G$2:H$11,2,FALSE),VLOOKUP(G1097,'Pontuação 3.0'!E$2:F$11,2,FALSE),VLOOKUP(K1097,'Pontuação 3.0'!K$2:L$11,2,FALSE),VLOOKUP(L1097,'Pontuação 3.0'!M$2:N$13,2,FALSE)),0)</f>
        <v>1712</v>
      </c>
      <c r="AA1097" s="12">
        <f t="shared" si="6"/>
        <v>171</v>
      </c>
      <c r="AB1097" s="12" t="str">
        <f t="array" ref="AB1097">IFERROR(INDEX('Pontuação 3.0'!G$13:G$191, MATCH(AA1097, 'Pontuação 3.0'!F$13:F$191, 0)), "Faixa Indefinida")</f>
        <v>D</v>
      </c>
      <c r="AC1097" s="12">
        <f t="shared" si="7"/>
        <v>0</v>
      </c>
      <c r="AD1097" s="12">
        <f t="shared" si="8"/>
        <v>0</v>
      </c>
      <c r="AE1097" s="12">
        <f t="shared" si="9"/>
        <v>0</v>
      </c>
      <c r="AF1097" s="12">
        <f t="shared" si="10"/>
        <v>1</v>
      </c>
    </row>
    <row r="1098" ht="15.75" customHeight="1">
      <c r="A1098" s="8">
        <v>45685.0</v>
      </c>
      <c r="B1098" s="9" t="s">
        <v>2590</v>
      </c>
      <c r="C1098" s="9" t="s">
        <v>2591</v>
      </c>
      <c r="D1098" s="15">
        <v>2.1977273472E10</v>
      </c>
      <c r="E1098" s="9" t="s">
        <v>13936</v>
      </c>
      <c r="F1098" s="9" t="s">
        <v>13948</v>
      </c>
      <c r="G1098" s="9" t="s">
        <v>13957</v>
      </c>
      <c r="H1098" s="9" t="s">
        <v>13927</v>
      </c>
      <c r="I1098" s="9" t="s">
        <v>13940</v>
      </c>
      <c r="J1098" s="9" t="s">
        <v>13929</v>
      </c>
      <c r="K1098" s="9" t="s">
        <v>13940</v>
      </c>
      <c r="L1098" s="9" t="s">
        <v>13945</v>
      </c>
      <c r="M1098" s="9" t="s">
        <v>13967</v>
      </c>
      <c r="N1098" s="13" t="s">
        <v>12</v>
      </c>
      <c r="O1098" s="13" t="s">
        <v>14</v>
      </c>
      <c r="P1098" s="13" t="s">
        <v>32</v>
      </c>
      <c r="Q1098" s="13" t="s">
        <v>59</v>
      </c>
      <c r="R1098" s="13" t="s">
        <v>15</v>
      </c>
      <c r="S1098" s="10">
        <f>ROUNDUP(SUM(VLOOKUP(F1098,'Pontuação'!A$2:B$11,2,FALSE),VLOOKUP(E1098,'Pontuação'!C$2:D$11,2,FALSE),VLOOKUP(H1098,'Pontuação'!I$2:J$11,2,FALSE),VLOOKUP(J1098,'Pontuação'!G$2:H$11,2,FALSE),VLOOKUP(L1098,'Pontuação'!M$2:N$13,2,FALSE)),0)</f>
        <v>1559</v>
      </c>
      <c r="T1098" s="11">
        <f t="shared" si="1"/>
        <v>156</v>
      </c>
      <c r="U1098" s="11" t="str">
        <f t="array" ref="U1098">IFERROR(INDEX('Pontuação'!G$13:G$101, MATCH(T1098, 'Pontuação'!F$13:F$101, 0)), "Faixa Indefinida")</f>
        <v>C</v>
      </c>
      <c r="V1098" s="11">
        <f t="shared" si="2"/>
        <v>0</v>
      </c>
      <c r="W1098" s="11">
        <f t="shared" si="3"/>
        <v>0</v>
      </c>
      <c r="X1098" s="11">
        <f t="shared" si="4"/>
        <v>1</v>
      </c>
      <c r="Y1098" s="11">
        <f t="shared" si="5"/>
        <v>0</v>
      </c>
      <c r="Z1098" s="12">
        <f>ROUNDUP(SUM(VLOOKUP(F1098,'Pontuação 3.0'!A$2:B$11,2,FALSE),VLOOKUP(E1098,'Pontuação 3.0'!C$2:D$11,2,FALSE),VLOOKUP(H1098,'Pontuação 3.0'!I$2:J$11,2,FALSE),VLOOKUP(J1098,'Pontuação 3.0'!G$2:H$11,2,FALSE),VLOOKUP(G1098,'Pontuação 3.0'!E$2:F$11,2,FALSE),VLOOKUP(K1098,'Pontuação 3.0'!K$2:L$11,2,FALSE),VLOOKUP(L1098,'Pontuação 3.0'!M$2:N$13,2,FALSE)),0)</f>
        <v>1777</v>
      </c>
      <c r="AA1098" s="12">
        <f t="shared" si="6"/>
        <v>178</v>
      </c>
      <c r="AB1098" s="12" t="str">
        <f t="array" ref="AB1098">IFERROR(INDEX('Pontuação 3.0'!G$13:G$191, MATCH(AA1098, 'Pontuação 3.0'!F$13:F$191, 0)), "Faixa Indefinida")</f>
        <v>D</v>
      </c>
      <c r="AC1098" s="12">
        <f t="shared" si="7"/>
        <v>0</v>
      </c>
      <c r="AD1098" s="12">
        <f t="shared" si="8"/>
        <v>0</v>
      </c>
      <c r="AE1098" s="12">
        <f t="shared" si="9"/>
        <v>0</v>
      </c>
      <c r="AF1098" s="12">
        <f t="shared" si="10"/>
        <v>1</v>
      </c>
    </row>
    <row r="1099" ht="15.75" customHeight="1">
      <c r="A1099" s="8">
        <v>45685.0</v>
      </c>
      <c r="B1099" s="9" t="s">
        <v>2586</v>
      </c>
      <c r="C1099" s="9" t="s">
        <v>2587</v>
      </c>
      <c r="D1099" s="15">
        <v>1.196443461E10</v>
      </c>
      <c r="E1099" s="9" t="s">
        <v>13936</v>
      </c>
      <c r="F1099" s="9" t="s">
        <v>13937</v>
      </c>
      <c r="G1099" s="9" t="s">
        <v>13957</v>
      </c>
      <c r="H1099" s="9" t="s">
        <v>13927</v>
      </c>
      <c r="I1099" s="9" t="s">
        <v>13928</v>
      </c>
      <c r="J1099" s="9" t="s">
        <v>13929</v>
      </c>
      <c r="K1099" s="9" t="s">
        <v>13940</v>
      </c>
      <c r="L1099" s="9" t="s">
        <v>13945</v>
      </c>
      <c r="M1099" s="9" t="s">
        <v>13946</v>
      </c>
      <c r="N1099" s="13" t="s">
        <v>12</v>
      </c>
      <c r="O1099" s="13" t="s">
        <v>14</v>
      </c>
      <c r="P1099" s="13" t="s">
        <v>71</v>
      </c>
      <c r="Q1099" s="13" t="s">
        <v>20</v>
      </c>
      <c r="R1099" s="13" t="s">
        <v>15</v>
      </c>
      <c r="S1099" s="10">
        <f>ROUNDUP(SUM(VLOOKUP(F1099,'Pontuação'!A$2:B$11,2,FALSE),VLOOKUP(E1099,'Pontuação'!C$2:D$11,2,FALSE),VLOOKUP(H1099,'Pontuação'!I$2:J$11,2,FALSE),VLOOKUP(J1099,'Pontuação'!G$2:H$11,2,FALSE),VLOOKUP(L1099,'Pontuação'!M$2:N$13,2,FALSE)),0)</f>
        <v>1542</v>
      </c>
      <c r="T1099" s="11">
        <f t="shared" si="1"/>
        <v>154</v>
      </c>
      <c r="U1099" s="11" t="str">
        <f t="array" ref="U1099">IFERROR(INDEX('Pontuação'!G$13:G$101, MATCH(T1099, 'Pontuação'!F$13:F$101, 0)), "Faixa Indefinida")</f>
        <v>C</v>
      </c>
      <c r="V1099" s="11">
        <f t="shared" si="2"/>
        <v>0</v>
      </c>
      <c r="W1099" s="11">
        <f t="shared" si="3"/>
        <v>0</v>
      </c>
      <c r="X1099" s="11">
        <f t="shared" si="4"/>
        <v>1</v>
      </c>
      <c r="Y1099" s="11">
        <f t="shared" si="5"/>
        <v>0</v>
      </c>
      <c r="Z1099" s="12">
        <f>ROUNDUP(SUM(VLOOKUP(F1099,'Pontuação 3.0'!A$2:B$11,2,FALSE),VLOOKUP(E1099,'Pontuação 3.0'!C$2:D$11,2,FALSE),VLOOKUP(H1099,'Pontuação 3.0'!I$2:J$11,2,FALSE),VLOOKUP(J1099,'Pontuação 3.0'!G$2:H$11,2,FALSE),VLOOKUP(G1099,'Pontuação 3.0'!E$2:F$11,2,FALSE),VLOOKUP(K1099,'Pontuação 3.0'!K$2:L$11,2,FALSE),VLOOKUP(L1099,'Pontuação 3.0'!M$2:N$13,2,FALSE)),0)</f>
        <v>1688</v>
      </c>
      <c r="AA1099" s="12">
        <f t="shared" si="6"/>
        <v>169</v>
      </c>
      <c r="AB1099" s="12" t="str">
        <f t="array" ref="AB1099">IFERROR(INDEX('Pontuação 3.0'!G$13:G$191, MATCH(AA1099, 'Pontuação 3.0'!F$13:F$191, 0)), "Faixa Indefinida")</f>
        <v>D</v>
      </c>
      <c r="AC1099" s="12">
        <f t="shared" si="7"/>
        <v>0</v>
      </c>
      <c r="AD1099" s="12">
        <f t="shared" si="8"/>
        <v>0</v>
      </c>
      <c r="AE1099" s="12">
        <f t="shared" si="9"/>
        <v>0</v>
      </c>
      <c r="AF1099" s="12">
        <f t="shared" si="10"/>
        <v>1</v>
      </c>
    </row>
    <row r="1100" ht="15.75" customHeight="1">
      <c r="A1100" s="8">
        <v>45685.0</v>
      </c>
      <c r="B1100" s="9" t="s">
        <v>2592</v>
      </c>
      <c r="C1100" s="9" t="s">
        <v>2593</v>
      </c>
      <c r="D1100" s="15">
        <v>4.4984268806E10</v>
      </c>
      <c r="E1100" s="9" t="s">
        <v>13936</v>
      </c>
      <c r="F1100" s="9" t="s">
        <v>13950</v>
      </c>
      <c r="G1100" s="9" t="s">
        <v>13926</v>
      </c>
      <c r="H1100" s="9" t="s">
        <v>13951</v>
      </c>
      <c r="I1100" s="9" t="s">
        <v>13928</v>
      </c>
      <c r="J1100" s="9" t="s">
        <v>13929</v>
      </c>
      <c r="K1100" s="9" t="s">
        <v>13930</v>
      </c>
      <c r="L1100" s="9" t="s">
        <v>13945</v>
      </c>
      <c r="M1100" s="9" t="s">
        <v>13946</v>
      </c>
      <c r="N1100" s="13" t="s">
        <v>12</v>
      </c>
      <c r="O1100" s="13" t="s">
        <v>14</v>
      </c>
      <c r="P1100" s="13" t="s">
        <v>111</v>
      </c>
      <c r="Q1100" s="13" t="s">
        <v>20</v>
      </c>
      <c r="R1100" s="13" t="s">
        <v>65</v>
      </c>
      <c r="S1100" s="10">
        <f>ROUNDUP(SUM(VLOOKUP(F1100,'Pontuação'!A$2:B$11,2,FALSE),VLOOKUP(E1100,'Pontuação'!C$2:D$11,2,FALSE),VLOOKUP(H1100,'Pontuação'!I$2:J$11,2,FALSE),VLOOKUP(J1100,'Pontuação'!G$2:H$11,2,FALSE),VLOOKUP(L1100,'Pontuação'!M$2:N$13,2,FALSE)),0)</f>
        <v>1685</v>
      </c>
      <c r="T1100" s="11">
        <f t="shared" si="1"/>
        <v>169</v>
      </c>
      <c r="U1100" s="11" t="str">
        <f t="array" ref="U1100">IFERROR(INDEX('Pontuação'!G$13:G$101, MATCH(T1100, 'Pontuação'!F$13:F$101, 0)), "Faixa Indefinida")</f>
        <v>B</v>
      </c>
      <c r="V1100" s="11">
        <f t="shared" si="2"/>
        <v>0</v>
      </c>
      <c r="W1100" s="11">
        <f t="shared" si="3"/>
        <v>1</v>
      </c>
      <c r="X1100" s="11">
        <f t="shared" si="4"/>
        <v>0</v>
      </c>
      <c r="Y1100" s="11">
        <f t="shared" si="5"/>
        <v>0</v>
      </c>
      <c r="Z1100" s="12">
        <f>ROUNDUP(SUM(VLOOKUP(F1100,'Pontuação 3.0'!A$2:B$11,2,FALSE),VLOOKUP(E1100,'Pontuação 3.0'!C$2:D$11,2,FALSE),VLOOKUP(H1100,'Pontuação 3.0'!I$2:J$11,2,FALSE),VLOOKUP(J1100,'Pontuação 3.0'!G$2:H$11,2,FALSE),VLOOKUP(G1100,'Pontuação 3.0'!E$2:F$11,2,FALSE),VLOOKUP(K1100,'Pontuação 3.0'!K$2:L$11,2,FALSE),VLOOKUP(L1100,'Pontuação 3.0'!M$2:N$13,2,FALSE)),0)</f>
        <v>2469</v>
      </c>
      <c r="AA1100" s="12">
        <f t="shared" si="6"/>
        <v>247</v>
      </c>
      <c r="AB1100" s="12" t="str">
        <f t="array" ref="AB1100">IFERROR(INDEX('Pontuação 3.0'!G$13:G$191, MATCH(AA1100, 'Pontuação 3.0'!F$13:F$191, 0)), "Faixa Indefinida")</f>
        <v>A</v>
      </c>
      <c r="AC1100" s="12">
        <f t="shared" si="7"/>
        <v>1</v>
      </c>
      <c r="AD1100" s="12">
        <f t="shared" si="8"/>
        <v>0</v>
      </c>
      <c r="AE1100" s="12">
        <f t="shared" si="9"/>
        <v>0</v>
      </c>
      <c r="AF1100" s="12">
        <f t="shared" si="10"/>
        <v>0</v>
      </c>
    </row>
    <row r="1101" ht="15.75" customHeight="1">
      <c r="A1101" s="8">
        <v>45685.0</v>
      </c>
      <c r="B1101" s="9" t="s">
        <v>2602</v>
      </c>
      <c r="C1101" s="9" t="s">
        <v>2603</v>
      </c>
      <c r="D1101" s="9" t="s">
        <v>2604</v>
      </c>
      <c r="E1101" s="9" t="s">
        <v>13936</v>
      </c>
      <c r="F1101" s="9" t="s">
        <v>13953</v>
      </c>
      <c r="G1101" s="9" t="s">
        <v>13955</v>
      </c>
      <c r="H1101" s="9" t="s">
        <v>13949</v>
      </c>
      <c r="I1101" s="9" t="s">
        <v>13928</v>
      </c>
      <c r="J1101" s="9" t="s">
        <v>13956</v>
      </c>
      <c r="K1101" s="9" t="s">
        <v>13940</v>
      </c>
      <c r="L1101" s="9" t="s">
        <v>13945</v>
      </c>
      <c r="M1101" s="9" t="s">
        <v>13946</v>
      </c>
      <c r="N1101" s="13" t="s">
        <v>12</v>
      </c>
      <c r="O1101" s="13" t="s">
        <v>14</v>
      </c>
      <c r="P1101" s="13" t="s">
        <v>32</v>
      </c>
      <c r="Q1101" s="13" t="s">
        <v>77</v>
      </c>
      <c r="R1101" s="13" t="s">
        <v>15</v>
      </c>
      <c r="S1101" s="10">
        <f>ROUNDUP(SUM(VLOOKUP(F1101,'Pontuação'!A$2:B$11,2,FALSE),VLOOKUP(E1101,'Pontuação'!C$2:D$11,2,FALSE),VLOOKUP(H1101,'Pontuação'!I$2:J$11,2,FALSE),VLOOKUP(J1101,'Pontuação'!G$2:H$11,2,FALSE),VLOOKUP(L1101,'Pontuação'!M$2:N$13,2,FALSE)),0)</f>
        <v>2010</v>
      </c>
      <c r="T1101" s="11">
        <f t="shared" si="1"/>
        <v>201</v>
      </c>
      <c r="U1101" s="11" t="str">
        <f t="array" ref="U1101">IFERROR(INDEX('Pontuação'!G$13:G$101, MATCH(T1101, 'Pontuação'!F$13:F$101, 0)), "Faixa Indefinida")</f>
        <v>A</v>
      </c>
      <c r="V1101" s="11">
        <f t="shared" si="2"/>
        <v>1</v>
      </c>
      <c r="W1101" s="11">
        <f t="shared" si="3"/>
        <v>0</v>
      </c>
      <c r="X1101" s="11">
        <f t="shared" si="4"/>
        <v>0</v>
      </c>
      <c r="Y1101" s="11">
        <f t="shared" si="5"/>
        <v>0</v>
      </c>
      <c r="Z1101" s="12">
        <f>ROUNDUP(SUM(VLOOKUP(F1101,'Pontuação 3.0'!A$2:B$11,2,FALSE),VLOOKUP(E1101,'Pontuação 3.0'!C$2:D$11,2,FALSE),VLOOKUP(H1101,'Pontuação 3.0'!I$2:J$11,2,FALSE),VLOOKUP(J1101,'Pontuação 3.0'!G$2:H$11,2,FALSE),VLOOKUP(G1101,'Pontuação 3.0'!E$2:F$11,2,FALSE),VLOOKUP(K1101,'Pontuação 3.0'!K$2:L$11,2,FALSE),VLOOKUP(L1101,'Pontuação 3.0'!M$2:N$13,2,FALSE)),0)</f>
        <v>2649</v>
      </c>
      <c r="AA1101" s="12">
        <f t="shared" si="6"/>
        <v>265</v>
      </c>
      <c r="AB1101" s="12" t="str">
        <f t="array" ref="AB1101">IFERROR(INDEX('Pontuação 3.0'!G$13:G$191, MATCH(AA1101, 'Pontuação 3.0'!F$13:F$191, 0)), "Faixa Indefinida")</f>
        <v>A</v>
      </c>
      <c r="AC1101" s="12">
        <f t="shared" si="7"/>
        <v>1</v>
      </c>
      <c r="AD1101" s="12">
        <f t="shared" si="8"/>
        <v>0</v>
      </c>
      <c r="AE1101" s="12">
        <f t="shared" si="9"/>
        <v>0</v>
      </c>
      <c r="AF1101" s="12">
        <f t="shared" si="10"/>
        <v>0</v>
      </c>
    </row>
    <row r="1102" ht="15.75" customHeight="1">
      <c r="A1102" s="8">
        <v>45685.0</v>
      </c>
      <c r="B1102" s="9" t="s">
        <v>2600</v>
      </c>
      <c r="C1102" s="9" t="s">
        <v>2601</v>
      </c>
      <c r="D1102" s="15">
        <v>1.5997587171E10</v>
      </c>
      <c r="E1102" s="9" t="s">
        <v>13936</v>
      </c>
      <c r="F1102" s="9" t="s">
        <v>13950</v>
      </c>
      <c r="G1102" s="9" t="s">
        <v>13957</v>
      </c>
      <c r="H1102" s="9" t="s">
        <v>13927</v>
      </c>
      <c r="I1102" s="9" t="s">
        <v>13928</v>
      </c>
      <c r="J1102" s="9" t="s">
        <v>13929</v>
      </c>
      <c r="K1102" s="9" t="s">
        <v>13930</v>
      </c>
      <c r="L1102" s="9" t="s">
        <v>13954</v>
      </c>
      <c r="M1102" s="9" t="s">
        <v>13942</v>
      </c>
      <c r="N1102" s="13" t="s">
        <v>12</v>
      </c>
      <c r="O1102" s="13" t="s">
        <v>14</v>
      </c>
      <c r="P1102" s="13" t="s">
        <v>39</v>
      </c>
      <c r="Q1102" s="13" t="s">
        <v>77</v>
      </c>
      <c r="R1102" s="13" t="s">
        <v>65</v>
      </c>
      <c r="S1102" s="10">
        <f>ROUNDUP(SUM(VLOOKUP(F1102,'Pontuação'!A$2:B$11,2,FALSE),VLOOKUP(E1102,'Pontuação'!C$2:D$11,2,FALSE),VLOOKUP(H1102,'Pontuação'!I$2:J$11,2,FALSE),VLOOKUP(J1102,'Pontuação'!G$2:H$11,2,FALSE),VLOOKUP(L1102,'Pontuação'!M$2:N$13,2,FALSE)),0)</f>
        <v>1402</v>
      </c>
      <c r="T1102" s="11">
        <f t="shared" si="1"/>
        <v>140</v>
      </c>
      <c r="U1102" s="11" t="str">
        <f t="array" ref="U1102">IFERROR(INDEX('Pontuação'!G$13:G$101, MATCH(T1102, 'Pontuação'!F$13:F$101, 0)), "Faixa Indefinida")</f>
        <v>D</v>
      </c>
      <c r="V1102" s="11">
        <f t="shared" si="2"/>
        <v>0</v>
      </c>
      <c r="W1102" s="11">
        <f t="shared" si="3"/>
        <v>0</v>
      </c>
      <c r="X1102" s="11">
        <f t="shared" si="4"/>
        <v>0</v>
      </c>
      <c r="Y1102" s="11">
        <f t="shared" si="5"/>
        <v>1</v>
      </c>
      <c r="Z1102" s="12">
        <f>ROUNDUP(SUM(VLOOKUP(F1102,'Pontuação 3.0'!A$2:B$11,2,FALSE),VLOOKUP(E1102,'Pontuação 3.0'!C$2:D$11,2,FALSE),VLOOKUP(H1102,'Pontuação 3.0'!I$2:J$11,2,FALSE),VLOOKUP(J1102,'Pontuação 3.0'!G$2:H$11,2,FALSE),VLOOKUP(G1102,'Pontuação 3.0'!E$2:F$11,2,FALSE),VLOOKUP(K1102,'Pontuação 3.0'!K$2:L$11,2,FALSE),VLOOKUP(L1102,'Pontuação 3.0'!M$2:N$13,2,FALSE)),0)</f>
        <v>2055</v>
      </c>
      <c r="AA1102" s="12">
        <f t="shared" si="6"/>
        <v>206</v>
      </c>
      <c r="AB1102" s="12" t="str">
        <f t="array" ref="AB1102">IFERROR(INDEX('Pontuação 3.0'!G$13:G$191, MATCH(AA1102, 'Pontuação 3.0'!F$13:F$191, 0)), "Faixa Indefinida")</f>
        <v>C</v>
      </c>
      <c r="AC1102" s="12">
        <f t="shared" si="7"/>
        <v>0</v>
      </c>
      <c r="AD1102" s="12">
        <f t="shared" si="8"/>
        <v>0</v>
      </c>
      <c r="AE1102" s="12">
        <f t="shared" si="9"/>
        <v>1</v>
      </c>
      <c r="AF1102" s="12">
        <f t="shared" si="10"/>
        <v>0</v>
      </c>
    </row>
    <row r="1103" ht="15.75" customHeight="1">
      <c r="A1103" s="8">
        <v>45685.0</v>
      </c>
      <c r="B1103" s="9" t="s">
        <v>2605</v>
      </c>
      <c r="C1103" s="9" t="s">
        <v>2606</v>
      </c>
      <c r="D1103" s="15">
        <v>9.49840926E10</v>
      </c>
      <c r="E1103" s="9" t="s">
        <v>13924</v>
      </c>
      <c r="F1103" s="9" t="s">
        <v>13950</v>
      </c>
      <c r="G1103" s="9" t="s">
        <v>13957</v>
      </c>
      <c r="H1103" s="9" t="s">
        <v>13927</v>
      </c>
      <c r="I1103" s="9" t="s">
        <v>13928</v>
      </c>
      <c r="J1103" s="9" t="s">
        <v>13929</v>
      </c>
      <c r="K1103" s="9" t="s">
        <v>13940</v>
      </c>
      <c r="L1103" s="9" t="s">
        <v>13945</v>
      </c>
      <c r="M1103" s="9" t="s">
        <v>13952</v>
      </c>
      <c r="N1103" s="13" t="s">
        <v>12</v>
      </c>
      <c r="O1103" s="13" t="s">
        <v>14</v>
      </c>
      <c r="P1103" s="13" t="s">
        <v>32</v>
      </c>
      <c r="Q1103" s="13" t="s">
        <v>77</v>
      </c>
      <c r="R1103" s="13" t="s">
        <v>15</v>
      </c>
      <c r="S1103" s="10">
        <f>ROUNDUP(SUM(VLOOKUP(F1103,'Pontuação'!A$2:B$11,2,FALSE),VLOOKUP(E1103,'Pontuação'!C$2:D$11,2,FALSE),VLOOKUP(H1103,'Pontuação'!I$2:J$11,2,FALSE),VLOOKUP(J1103,'Pontuação'!G$2:H$11,2,FALSE),VLOOKUP(L1103,'Pontuação'!M$2:N$13,2,FALSE)),0)</f>
        <v>1575</v>
      </c>
      <c r="T1103" s="11">
        <f t="shared" si="1"/>
        <v>158</v>
      </c>
      <c r="U1103" s="11" t="str">
        <f t="array" ref="U1103">IFERROR(INDEX('Pontuação'!G$13:G$101, MATCH(T1103, 'Pontuação'!F$13:F$101, 0)), "Faixa Indefinida")</f>
        <v>C</v>
      </c>
      <c r="V1103" s="11">
        <f t="shared" si="2"/>
        <v>0</v>
      </c>
      <c r="W1103" s="11">
        <f t="shared" si="3"/>
        <v>0</v>
      </c>
      <c r="X1103" s="11">
        <f t="shared" si="4"/>
        <v>1</v>
      </c>
      <c r="Y1103" s="11">
        <f t="shared" si="5"/>
        <v>0</v>
      </c>
      <c r="Z1103" s="12">
        <f>ROUNDUP(SUM(VLOOKUP(F1103,'Pontuação 3.0'!A$2:B$11,2,FALSE),VLOOKUP(E1103,'Pontuação 3.0'!C$2:D$11,2,FALSE),VLOOKUP(H1103,'Pontuação 3.0'!I$2:J$11,2,FALSE),VLOOKUP(J1103,'Pontuação 3.0'!G$2:H$11,2,FALSE),VLOOKUP(G1103,'Pontuação 3.0'!E$2:F$11,2,FALSE),VLOOKUP(K1103,'Pontuação 3.0'!K$2:L$11,2,FALSE),VLOOKUP(L1103,'Pontuação 3.0'!M$2:N$13,2,FALSE)),0)</f>
        <v>1880</v>
      </c>
      <c r="AA1103" s="12">
        <f t="shared" si="6"/>
        <v>188</v>
      </c>
      <c r="AB1103" s="12" t="str">
        <f t="array" ref="AB1103">IFERROR(INDEX('Pontuação 3.0'!G$13:G$191, MATCH(AA1103, 'Pontuação 3.0'!F$13:F$191, 0)), "Faixa Indefinida")</f>
        <v>D</v>
      </c>
      <c r="AC1103" s="12">
        <f t="shared" si="7"/>
        <v>0</v>
      </c>
      <c r="AD1103" s="12">
        <f t="shared" si="8"/>
        <v>0</v>
      </c>
      <c r="AE1103" s="12">
        <f t="shared" si="9"/>
        <v>0</v>
      </c>
      <c r="AF1103" s="12">
        <f t="shared" si="10"/>
        <v>1</v>
      </c>
    </row>
    <row r="1104" ht="15.75" customHeight="1">
      <c r="A1104" s="8">
        <v>45685.0</v>
      </c>
      <c r="B1104" s="9" t="s">
        <v>2598</v>
      </c>
      <c r="C1104" s="9" t="s">
        <v>2599</v>
      </c>
      <c r="D1104" s="15">
        <v>1.1963143769E10</v>
      </c>
      <c r="E1104" s="9" t="s">
        <v>13936</v>
      </c>
      <c r="F1104" s="9" t="s">
        <v>13950</v>
      </c>
      <c r="G1104" s="9" t="s">
        <v>13944</v>
      </c>
      <c r="H1104" s="9" t="s">
        <v>13949</v>
      </c>
      <c r="I1104" s="9" t="s">
        <v>13928</v>
      </c>
      <c r="J1104" s="9" t="s">
        <v>13939</v>
      </c>
      <c r="K1104" s="9" t="s">
        <v>13930</v>
      </c>
      <c r="L1104" s="9" t="s">
        <v>13945</v>
      </c>
      <c r="M1104" s="9" t="s">
        <v>13952</v>
      </c>
      <c r="N1104" s="13" t="s">
        <v>12</v>
      </c>
      <c r="O1104" s="13" t="s">
        <v>14</v>
      </c>
      <c r="P1104" s="13" t="s">
        <v>32</v>
      </c>
      <c r="Q1104" s="13" t="s">
        <v>20</v>
      </c>
      <c r="R1104" s="13" t="s">
        <v>65</v>
      </c>
      <c r="S1104" s="10">
        <f>ROUNDUP(SUM(VLOOKUP(F1104,'Pontuação'!A$2:B$11,2,FALSE),VLOOKUP(E1104,'Pontuação'!C$2:D$11,2,FALSE),VLOOKUP(H1104,'Pontuação'!I$2:J$11,2,FALSE),VLOOKUP(J1104,'Pontuação'!G$2:H$11,2,FALSE),VLOOKUP(L1104,'Pontuação'!M$2:N$13,2,FALSE)),0)</f>
        <v>1832</v>
      </c>
      <c r="T1104" s="11">
        <f t="shared" si="1"/>
        <v>183</v>
      </c>
      <c r="U1104" s="11" t="str">
        <f t="array" ref="U1104">IFERROR(INDEX('Pontuação'!G$13:G$101, MATCH(T1104, 'Pontuação'!F$13:F$101, 0)), "Faixa Indefinida")</f>
        <v>B</v>
      </c>
      <c r="V1104" s="11">
        <f t="shared" si="2"/>
        <v>0</v>
      </c>
      <c r="W1104" s="11">
        <f t="shared" si="3"/>
        <v>1</v>
      </c>
      <c r="X1104" s="11">
        <f t="shared" si="4"/>
        <v>0</v>
      </c>
      <c r="Y1104" s="11">
        <f t="shared" si="5"/>
        <v>0</v>
      </c>
      <c r="Z1104" s="12">
        <f>ROUNDUP(SUM(VLOOKUP(F1104,'Pontuação 3.0'!A$2:B$11,2,FALSE),VLOOKUP(E1104,'Pontuação 3.0'!C$2:D$11,2,FALSE),VLOOKUP(H1104,'Pontuação 3.0'!I$2:J$11,2,FALSE),VLOOKUP(J1104,'Pontuação 3.0'!G$2:H$11,2,FALSE),VLOOKUP(G1104,'Pontuação 3.0'!E$2:F$11,2,FALSE),VLOOKUP(K1104,'Pontuação 3.0'!K$2:L$11,2,FALSE),VLOOKUP(L1104,'Pontuação 3.0'!M$2:N$13,2,FALSE)),0)</f>
        <v>2568</v>
      </c>
      <c r="AA1104" s="12">
        <f t="shared" si="6"/>
        <v>257</v>
      </c>
      <c r="AB1104" s="12" t="str">
        <f t="array" ref="AB1104">IFERROR(INDEX('Pontuação 3.0'!G$13:G$191, MATCH(AA1104, 'Pontuação 3.0'!F$13:F$191, 0)), "Faixa Indefinida")</f>
        <v>A</v>
      </c>
      <c r="AC1104" s="12">
        <f t="shared" si="7"/>
        <v>1</v>
      </c>
      <c r="AD1104" s="12">
        <f t="shared" si="8"/>
        <v>0</v>
      </c>
      <c r="AE1104" s="12">
        <f t="shared" si="9"/>
        <v>0</v>
      </c>
      <c r="AF1104" s="12">
        <f t="shared" si="10"/>
        <v>0</v>
      </c>
    </row>
    <row r="1105" ht="15.75" customHeight="1">
      <c r="A1105" s="8">
        <v>45685.0</v>
      </c>
      <c r="B1105" s="9" t="s">
        <v>2607</v>
      </c>
      <c r="C1105" s="9" t="s">
        <v>2608</v>
      </c>
      <c r="D1105" s="15">
        <v>6.1994405499E10</v>
      </c>
      <c r="E1105" s="9" t="s">
        <v>13936</v>
      </c>
      <c r="F1105" s="9" t="s">
        <v>13953</v>
      </c>
      <c r="G1105" s="9" t="s">
        <v>13944</v>
      </c>
      <c r="H1105" s="9" t="s">
        <v>13951</v>
      </c>
      <c r="I1105" s="9" t="s">
        <v>13940</v>
      </c>
      <c r="J1105" s="9" t="s">
        <v>13929</v>
      </c>
      <c r="K1105" s="9" t="s">
        <v>13940</v>
      </c>
      <c r="L1105" s="9" t="s">
        <v>13941</v>
      </c>
      <c r="M1105" s="9" t="s">
        <v>13952</v>
      </c>
      <c r="N1105" s="13" t="s">
        <v>12</v>
      </c>
      <c r="O1105" s="13" t="s">
        <v>14</v>
      </c>
      <c r="P1105" s="13" t="s">
        <v>93</v>
      </c>
      <c r="Q1105" s="13" t="s">
        <v>20</v>
      </c>
      <c r="R1105" s="13" t="s">
        <v>15</v>
      </c>
      <c r="S1105" s="10">
        <f>ROUNDUP(SUM(VLOOKUP(F1105,'Pontuação'!A$2:B$11,2,FALSE),VLOOKUP(E1105,'Pontuação'!C$2:D$11,2,FALSE),VLOOKUP(H1105,'Pontuação'!I$2:J$11,2,FALSE),VLOOKUP(J1105,'Pontuação'!G$2:H$11,2,FALSE),VLOOKUP(L1105,'Pontuação'!M$2:N$13,2,FALSE)),0)</f>
        <v>1602</v>
      </c>
      <c r="T1105" s="11">
        <f t="shared" si="1"/>
        <v>160</v>
      </c>
      <c r="U1105" s="11" t="str">
        <f t="array" ref="U1105">IFERROR(INDEX('Pontuação'!G$13:G$101, MATCH(T1105, 'Pontuação'!F$13:F$101, 0)), "Faixa Indefinida")</f>
        <v>C</v>
      </c>
      <c r="V1105" s="11">
        <f t="shared" si="2"/>
        <v>0</v>
      </c>
      <c r="W1105" s="11">
        <f t="shared" si="3"/>
        <v>0</v>
      </c>
      <c r="X1105" s="11">
        <f t="shared" si="4"/>
        <v>1</v>
      </c>
      <c r="Y1105" s="11">
        <f t="shared" si="5"/>
        <v>0</v>
      </c>
      <c r="Z1105" s="12">
        <f>ROUNDUP(SUM(VLOOKUP(F1105,'Pontuação 3.0'!A$2:B$11,2,FALSE),VLOOKUP(E1105,'Pontuação 3.0'!C$2:D$11,2,FALSE),VLOOKUP(H1105,'Pontuação 3.0'!I$2:J$11,2,FALSE),VLOOKUP(J1105,'Pontuação 3.0'!G$2:H$11,2,FALSE),VLOOKUP(G1105,'Pontuação 3.0'!E$2:F$11,2,FALSE),VLOOKUP(K1105,'Pontuação 3.0'!K$2:L$11,2,FALSE),VLOOKUP(L1105,'Pontuação 3.0'!M$2:N$13,2,FALSE)),0)</f>
        <v>1945</v>
      </c>
      <c r="AA1105" s="12">
        <f t="shared" si="6"/>
        <v>195</v>
      </c>
      <c r="AB1105" s="12" t="str">
        <f t="array" ref="AB1105">IFERROR(INDEX('Pontuação 3.0'!G$13:G$191, MATCH(AA1105, 'Pontuação 3.0'!F$13:F$191, 0)), "Faixa Indefinida")</f>
        <v>C</v>
      </c>
      <c r="AC1105" s="12">
        <f t="shared" si="7"/>
        <v>0</v>
      </c>
      <c r="AD1105" s="12">
        <f t="shared" si="8"/>
        <v>0</v>
      </c>
      <c r="AE1105" s="12">
        <f t="shared" si="9"/>
        <v>1</v>
      </c>
      <c r="AF1105" s="12">
        <f t="shared" si="10"/>
        <v>0</v>
      </c>
    </row>
    <row r="1106" ht="15.75" customHeight="1">
      <c r="A1106" s="8">
        <v>45685.0</v>
      </c>
      <c r="B1106" s="9" t="s">
        <v>2596</v>
      </c>
      <c r="C1106" s="9" t="s">
        <v>2597</v>
      </c>
      <c r="D1106" s="15">
        <v>6.9993730988E10</v>
      </c>
      <c r="E1106" s="9" t="s">
        <v>13936</v>
      </c>
      <c r="F1106" s="9" t="s">
        <v>13948</v>
      </c>
      <c r="G1106" s="9" t="s">
        <v>13957</v>
      </c>
      <c r="H1106" s="9" t="s">
        <v>13951</v>
      </c>
      <c r="I1106" s="9" t="s">
        <v>13940</v>
      </c>
      <c r="J1106" s="9" t="s">
        <v>13929</v>
      </c>
      <c r="K1106" s="9" t="s">
        <v>13940</v>
      </c>
      <c r="L1106" s="9" t="s">
        <v>13945</v>
      </c>
      <c r="M1106" s="9" t="s">
        <v>13952</v>
      </c>
      <c r="N1106" s="13" t="s">
        <v>12</v>
      </c>
      <c r="O1106" s="13" t="s">
        <v>14</v>
      </c>
      <c r="P1106" s="13" t="s">
        <v>32</v>
      </c>
      <c r="Q1106" s="13" t="s">
        <v>48</v>
      </c>
      <c r="R1106" s="13" t="s">
        <v>15</v>
      </c>
      <c r="S1106" s="10">
        <f>ROUNDUP(SUM(VLOOKUP(F1106,'Pontuação'!A$2:B$11,2,FALSE),VLOOKUP(E1106,'Pontuação'!C$2:D$11,2,FALSE),VLOOKUP(H1106,'Pontuação'!I$2:J$11,2,FALSE),VLOOKUP(J1106,'Pontuação'!G$2:H$11,2,FALSE),VLOOKUP(L1106,'Pontuação'!M$2:N$13,2,FALSE)),0)</f>
        <v>1673</v>
      </c>
      <c r="T1106" s="11">
        <f t="shared" si="1"/>
        <v>167</v>
      </c>
      <c r="U1106" s="11" t="str">
        <f t="array" ref="U1106">IFERROR(INDEX('Pontuação'!G$13:G$101, MATCH(T1106, 'Pontuação'!F$13:F$101, 0)), "Faixa Indefinida")</f>
        <v>B</v>
      </c>
      <c r="V1106" s="11">
        <f t="shared" si="2"/>
        <v>0</v>
      </c>
      <c r="W1106" s="11">
        <f t="shared" si="3"/>
        <v>1</v>
      </c>
      <c r="X1106" s="11">
        <f t="shared" si="4"/>
        <v>0</v>
      </c>
      <c r="Y1106" s="11">
        <f t="shared" si="5"/>
        <v>0</v>
      </c>
      <c r="Z1106" s="12">
        <f>ROUNDUP(SUM(VLOOKUP(F1106,'Pontuação 3.0'!A$2:B$11,2,FALSE),VLOOKUP(E1106,'Pontuação 3.0'!C$2:D$11,2,FALSE),VLOOKUP(H1106,'Pontuação 3.0'!I$2:J$11,2,FALSE),VLOOKUP(J1106,'Pontuação 3.0'!G$2:H$11,2,FALSE),VLOOKUP(G1106,'Pontuação 3.0'!E$2:F$11,2,FALSE),VLOOKUP(K1106,'Pontuação 3.0'!K$2:L$11,2,FALSE),VLOOKUP(L1106,'Pontuação 3.0'!M$2:N$13,2,FALSE)),0)</f>
        <v>1925</v>
      </c>
      <c r="AA1106" s="12">
        <f t="shared" si="6"/>
        <v>193</v>
      </c>
      <c r="AB1106" s="12" t="str">
        <f t="array" ref="AB1106">IFERROR(INDEX('Pontuação 3.0'!G$13:G$191, MATCH(AA1106, 'Pontuação 3.0'!F$13:F$191, 0)), "Faixa Indefinida")</f>
        <v>C</v>
      </c>
      <c r="AC1106" s="12">
        <f t="shared" si="7"/>
        <v>0</v>
      </c>
      <c r="AD1106" s="12">
        <f t="shared" si="8"/>
        <v>0</v>
      </c>
      <c r="AE1106" s="12">
        <f t="shared" si="9"/>
        <v>1</v>
      </c>
      <c r="AF1106" s="12">
        <f t="shared" si="10"/>
        <v>0</v>
      </c>
    </row>
    <row r="1107" ht="15.75" customHeight="1">
      <c r="A1107" s="8">
        <v>45685.0</v>
      </c>
      <c r="B1107" s="9" t="s">
        <v>2609</v>
      </c>
      <c r="C1107" s="9" t="s">
        <v>2610</v>
      </c>
      <c r="D1107" s="15">
        <v>8.5988467799E10</v>
      </c>
      <c r="E1107" s="9" t="s">
        <v>13924</v>
      </c>
      <c r="F1107" s="9" t="s">
        <v>13950</v>
      </c>
      <c r="G1107" s="9" t="s">
        <v>13957</v>
      </c>
      <c r="H1107" s="9" t="s">
        <v>13951</v>
      </c>
      <c r="I1107" s="9" t="s">
        <v>13940</v>
      </c>
      <c r="J1107" s="9" t="s">
        <v>13939</v>
      </c>
      <c r="K1107" s="9" t="s">
        <v>13940</v>
      </c>
      <c r="L1107" s="9" t="s">
        <v>13941</v>
      </c>
      <c r="M1107" s="9" t="s">
        <v>13942</v>
      </c>
      <c r="N1107" s="13" t="s">
        <v>12</v>
      </c>
      <c r="O1107" s="13" t="s">
        <v>14</v>
      </c>
      <c r="P1107" s="13" t="s">
        <v>111</v>
      </c>
      <c r="Q1107" s="13" t="s">
        <v>20</v>
      </c>
      <c r="R1107" s="13" t="s">
        <v>15</v>
      </c>
      <c r="S1107" s="10">
        <f>ROUNDUP(SUM(VLOOKUP(F1107,'Pontuação'!A$2:B$11,2,FALSE),VLOOKUP(E1107,'Pontuação'!C$2:D$11,2,FALSE),VLOOKUP(H1107,'Pontuação'!I$2:J$11,2,FALSE),VLOOKUP(J1107,'Pontuação'!G$2:H$11,2,FALSE),VLOOKUP(L1107,'Pontuação'!M$2:N$13,2,FALSE)),0)</f>
        <v>1706</v>
      </c>
      <c r="T1107" s="11">
        <f t="shared" si="1"/>
        <v>171</v>
      </c>
      <c r="U1107" s="11" t="str">
        <f t="array" ref="U1107">IFERROR(INDEX('Pontuação'!G$13:G$101, MATCH(T1107, 'Pontuação'!F$13:F$101, 0)), "Faixa Indefinida")</f>
        <v>B</v>
      </c>
      <c r="V1107" s="11">
        <f t="shared" si="2"/>
        <v>0</v>
      </c>
      <c r="W1107" s="11">
        <f t="shared" si="3"/>
        <v>1</v>
      </c>
      <c r="X1107" s="11">
        <f t="shared" si="4"/>
        <v>0</v>
      </c>
      <c r="Y1107" s="11">
        <f t="shared" si="5"/>
        <v>0</v>
      </c>
      <c r="Z1107" s="12">
        <f>ROUNDUP(SUM(VLOOKUP(F1107,'Pontuação 3.0'!A$2:B$11,2,FALSE),VLOOKUP(E1107,'Pontuação 3.0'!C$2:D$11,2,FALSE),VLOOKUP(H1107,'Pontuação 3.0'!I$2:J$11,2,FALSE),VLOOKUP(J1107,'Pontuação 3.0'!G$2:H$11,2,FALSE),VLOOKUP(G1107,'Pontuação 3.0'!E$2:F$11,2,FALSE),VLOOKUP(K1107,'Pontuação 3.0'!K$2:L$11,2,FALSE),VLOOKUP(L1107,'Pontuação 3.0'!M$2:N$13,2,FALSE)),0)</f>
        <v>2072</v>
      </c>
      <c r="AA1107" s="12">
        <f t="shared" si="6"/>
        <v>207</v>
      </c>
      <c r="AB1107" s="12" t="str">
        <f t="array" ref="AB1107">IFERROR(INDEX('Pontuação 3.0'!G$13:G$191, MATCH(AA1107, 'Pontuação 3.0'!F$13:F$191, 0)), "Faixa Indefinida")</f>
        <v>C</v>
      </c>
      <c r="AC1107" s="12">
        <f t="shared" si="7"/>
        <v>0</v>
      </c>
      <c r="AD1107" s="12">
        <f t="shared" si="8"/>
        <v>0</v>
      </c>
      <c r="AE1107" s="12">
        <f t="shared" si="9"/>
        <v>1</v>
      </c>
      <c r="AF1107" s="12">
        <f t="shared" si="10"/>
        <v>0</v>
      </c>
    </row>
    <row r="1108" ht="15.75" customHeight="1">
      <c r="A1108" s="8">
        <v>45685.0</v>
      </c>
      <c r="B1108" s="9" t="s">
        <v>2611</v>
      </c>
      <c r="C1108" s="9" t="s">
        <v>2612</v>
      </c>
      <c r="D1108" s="15">
        <v>6.6999270255E10</v>
      </c>
      <c r="E1108" s="9" t="s">
        <v>13924</v>
      </c>
      <c r="F1108" s="9" t="s">
        <v>13950</v>
      </c>
      <c r="G1108" s="9" t="s">
        <v>13926</v>
      </c>
      <c r="H1108" s="9" t="s">
        <v>13951</v>
      </c>
      <c r="I1108" s="9" t="s">
        <v>13928</v>
      </c>
      <c r="J1108" s="9" t="s">
        <v>13929</v>
      </c>
      <c r="K1108" s="9" t="s">
        <v>13930</v>
      </c>
      <c r="L1108" s="9" t="s">
        <v>13945</v>
      </c>
      <c r="M1108" s="9" t="s">
        <v>13942</v>
      </c>
      <c r="N1108" s="13" t="s">
        <v>12</v>
      </c>
      <c r="O1108" s="13" t="s">
        <v>14</v>
      </c>
      <c r="P1108" s="13" t="s">
        <v>39</v>
      </c>
      <c r="Q1108" s="13" t="s">
        <v>20</v>
      </c>
      <c r="R1108" s="13" t="s">
        <v>15</v>
      </c>
      <c r="S1108" s="10">
        <f>ROUNDUP(SUM(VLOOKUP(F1108,'Pontuação'!A$2:B$11,2,FALSE),VLOOKUP(E1108,'Pontuação'!C$2:D$11,2,FALSE),VLOOKUP(H1108,'Pontuação'!I$2:J$11,2,FALSE),VLOOKUP(J1108,'Pontuação'!G$2:H$11,2,FALSE),VLOOKUP(L1108,'Pontuação'!M$2:N$13,2,FALSE)),0)</f>
        <v>1689</v>
      </c>
      <c r="T1108" s="11">
        <f t="shared" si="1"/>
        <v>169</v>
      </c>
      <c r="U1108" s="11" t="str">
        <f t="array" ref="U1108">IFERROR(INDEX('Pontuação'!G$13:G$101, MATCH(T1108, 'Pontuação'!F$13:F$101, 0)), "Faixa Indefinida")</f>
        <v>B</v>
      </c>
      <c r="V1108" s="11">
        <f t="shared" si="2"/>
        <v>0</v>
      </c>
      <c r="W1108" s="11">
        <f t="shared" si="3"/>
        <v>1</v>
      </c>
      <c r="X1108" s="11">
        <f t="shared" si="4"/>
        <v>0</v>
      </c>
      <c r="Y1108" s="11">
        <f t="shared" si="5"/>
        <v>0</v>
      </c>
      <c r="Z1108" s="12">
        <f>ROUNDUP(SUM(VLOOKUP(F1108,'Pontuação 3.0'!A$2:B$11,2,FALSE),VLOOKUP(E1108,'Pontuação 3.0'!C$2:D$11,2,FALSE),VLOOKUP(H1108,'Pontuação 3.0'!I$2:J$11,2,FALSE),VLOOKUP(J1108,'Pontuação 3.0'!G$2:H$11,2,FALSE),VLOOKUP(G1108,'Pontuação 3.0'!E$2:F$11,2,FALSE),VLOOKUP(K1108,'Pontuação 3.0'!K$2:L$11,2,FALSE),VLOOKUP(L1108,'Pontuação 3.0'!M$2:N$13,2,FALSE)),0)</f>
        <v>2439</v>
      </c>
      <c r="AA1108" s="12">
        <f t="shared" si="6"/>
        <v>244</v>
      </c>
      <c r="AB1108" s="12" t="str">
        <f t="array" ref="AB1108">IFERROR(INDEX('Pontuação 3.0'!G$13:G$191, MATCH(AA1108, 'Pontuação 3.0'!F$13:F$191, 0)), "Faixa Indefinida")</f>
        <v>A</v>
      </c>
      <c r="AC1108" s="12">
        <f t="shared" si="7"/>
        <v>1</v>
      </c>
      <c r="AD1108" s="12">
        <f t="shared" si="8"/>
        <v>0</v>
      </c>
      <c r="AE1108" s="12">
        <f t="shared" si="9"/>
        <v>0</v>
      </c>
      <c r="AF1108" s="12">
        <f t="shared" si="10"/>
        <v>0</v>
      </c>
    </row>
    <row r="1109" ht="15.75" customHeight="1">
      <c r="A1109" s="8">
        <v>45685.0</v>
      </c>
      <c r="B1109" s="9" t="s">
        <v>2617</v>
      </c>
      <c r="C1109" s="9" t="s">
        <v>2618</v>
      </c>
      <c r="D1109" s="15">
        <v>2.1982124334E10</v>
      </c>
      <c r="E1109" s="9" t="s">
        <v>13936</v>
      </c>
      <c r="F1109" s="9" t="s">
        <v>13950</v>
      </c>
      <c r="G1109" s="9" t="s">
        <v>13926</v>
      </c>
      <c r="H1109" s="9" t="s">
        <v>13949</v>
      </c>
      <c r="I1109" s="9" t="s">
        <v>13940</v>
      </c>
      <c r="J1109" s="9" t="s">
        <v>13929</v>
      </c>
      <c r="K1109" s="9" t="s">
        <v>13930</v>
      </c>
      <c r="L1109" s="9" t="s">
        <v>13931</v>
      </c>
      <c r="M1109" s="9" t="s">
        <v>13942</v>
      </c>
      <c r="N1109" s="13" t="s">
        <v>12</v>
      </c>
      <c r="O1109" s="13" t="s">
        <v>14</v>
      </c>
      <c r="P1109" s="13" t="s">
        <v>13</v>
      </c>
      <c r="Q1109" s="13" t="s">
        <v>59</v>
      </c>
      <c r="R1109" s="13" t="s">
        <v>15</v>
      </c>
      <c r="S1109" s="10">
        <f>ROUNDUP(SUM(VLOOKUP(F1109,'Pontuação'!A$2:B$11,2,FALSE),VLOOKUP(E1109,'Pontuação'!C$2:D$11,2,FALSE),VLOOKUP(H1109,'Pontuação'!I$2:J$11,2,FALSE),VLOOKUP(J1109,'Pontuação'!G$2:H$11,2,FALSE),VLOOKUP(L1109,'Pontuação'!M$2:N$13,2,FALSE)),0)</f>
        <v>1595</v>
      </c>
      <c r="T1109" s="11">
        <f t="shared" si="1"/>
        <v>160</v>
      </c>
      <c r="U1109" s="11" t="str">
        <f t="array" ref="U1109">IFERROR(INDEX('Pontuação'!G$13:G$101, MATCH(T1109, 'Pontuação'!F$13:F$101, 0)), "Faixa Indefinida")</f>
        <v>C</v>
      </c>
      <c r="V1109" s="11">
        <f t="shared" si="2"/>
        <v>0</v>
      </c>
      <c r="W1109" s="11">
        <f t="shared" si="3"/>
        <v>0</v>
      </c>
      <c r="X1109" s="11">
        <f t="shared" si="4"/>
        <v>1</v>
      </c>
      <c r="Y1109" s="11">
        <f t="shared" si="5"/>
        <v>0</v>
      </c>
      <c r="Z1109" s="12">
        <f>ROUNDUP(SUM(VLOOKUP(F1109,'Pontuação 3.0'!A$2:B$11,2,FALSE),VLOOKUP(E1109,'Pontuação 3.0'!C$2:D$11,2,FALSE),VLOOKUP(H1109,'Pontuação 3.0'!I$2:J$11,2,FALSE),VLOOKUP(J1109,'Pontuação 3.0'!G$2:H$11,2,FALSE),VLOOKUP(G1109,'Pontuação 3.0'!E$2:F$11,2,FALSE),VLOOKUP(K1109,'Pontuação 3.0'!K$2:L$11,2,FALSE),VLOOKUP(L1109,'Pontuação 3.0'!M$2:N$13,2,FALSE)),0)</f>
        <v>2470</v>
      </c>
      <c r="AA1109" s="12">
        <f t="shared" si="6"/>
        <v>247</v>
      </c>
      <c r="AB1109" s="12" t="str">
        <f t="array" ref="AB1109">IFERROR(INDEX('Pontuação 3.0'!G$13:G$191, MATCH(AA1109, 'Pontuação 3.0'!F$13:F$191, 0)), "Faixa Indefinida")</f>
        <v>A</v>
      </c>
      <c r="AC1109" s="12">
        <f t="shared" si="7"/>
        <v>1</v>
      </c>
      <c r="AD1109" s="12">
        <f t="shared" si="8"/>
        <v>0</v>
      </c>
      <c r="AE1109" s="12">
        <f t="shared" si="9"/>
        <v>0</v>
      </c>
      <c r="AF1109" s="12">
        <f t="shared" si="10"/>
        <v>0</v>
      </c>
    </row>
    <row r="1110" ht="15.75" customHeight="1">
      <c r="A1110" s="8">
        <v>45685.0</v>
      </c>
      <c r="B1110" s="9" t="s">
        <v>2626</v>
      </c>
      <c r="C1110" s="9" t="s">
        <v>2627</v>
      </c>
      <c r="D1110" s="15">
        <v>1.9987348201E10</v>
      </c>
      <c r="E1110" s="9" t="s">
        <v>13936</v>
      </c>
      <c r="F1110" s="9" t="s">
        <v>13950</v>
      </c>
      <c r="G1110" s="9" t="s">
        <v>13926</v>
      </c>
      <c r="H1110" s="9" t="s">
        <v>13951</v>
      </c>
      <c r="I1110" s="9" t="s">
        <v>13928</v>
      </c>
      <c r="J1110" s="9" t="s">
        <v>13929</v>
      </c>
      <c r="K1110" s="9" t="s">
        <v>13940</v>
      </c>
      <c r="L1110" s="9" t="s">
        <v>13931</v>
      </c>
      <c r="M1110" s="9" t="s">
        <v>13946</v>
      </c>
      <c r="N1110" s="13" t="s">
        <v>12</v>
      </c>
      <c r="O1110" s="13" t="s">
        <v>14</v>
      </c>
      <c r="P1110" s="13" t="s">
        <v>13</v>
      </c>
      <c r="Q1110" s="13" t="s">
        <v>33</v>
      </c>
      <c r="R1110" s="13" t="s">
        <v>15</v>
      </c>
      <c r="S1110" s="10">
        <f>ROUNDUP(SUM(VLOOKUP(F1110,'Pontuação'!A$2:B$11,2,FALSE),VLOOKUP(E1110,'Pontuação'!C$2:D$11,2,FALSE),VLOOKUP(H1110,'Pontuação'!I$2:J$11,2,FALSE),VLOOKUP(J1110,'Pontuação'!G$2:H$11,2,FALSE),VLOOKUP(L1110,'Pontuação'!M$2:N$13,2,FALSE)),0)</f>
        <v>1553</v>
      </c>
      <c r="T1110" s="11">
        <f t="shared" si="1"/>
        <v>155</v>
      </c>
      <c r="U1110" s="11" t="str">
        <f t="array" ref="U1110">IFERROR(INDEX('Pontuação'!G$13:G$101, MATCH(T1110, 'Pontuação'!F$13:F$101, 0)), "Faixa Indefinida")</f>
        <v>C</v>
      </c>
      <c r="V1110" s="11">
        <f t="shared" si="2"/>
        <v>0</v>
      </c>
      <c r="W1110" s="11">
        <f t="shared" si="3"/>
        <v>0</v>
      </c>
      <c r="X1110" s="11">
        <f t="shared" si="4"/>
        <v>1</v>
      </c>
      <c r="Y1110" s="11">
        <f t="shared" si="5"/>
        <v>0</v>
      </c>
      <c r="Z1110" s="12">
        <f>ROUNDUP(SUM(VLOOKUP(F1110,'Pontuação 3.0'!A$2:B$11,2,FALSE),VLOOKUP(E1110,'Pontuação 3.0'!C$2:D$11,2,FALSE),VLOOKUP(H1110,'Pontuação 3.0'!I$2:J$11,2,FALSE),VLOOKUP(J1110,'Pontuação 3.0'!G$2:H$11,2,FALSE),VLOOKUP(G1110,'Pontuação 3.0'!E$2:F$11,2,FALSE),VLOOKUP(K1110,'Pontuação 3.0'!K$2:L$11,2,FALSE),VLOOKUP(L1110,'Pontuação 3.0'!M$2:N$13,2,FALSE)),0)</f>
        <v>2122</v>
      </c>
      <c r="AA1110" s="12">
        <f t="shared" si="6"/>
        <v>212</v>
      </c>
      <c r="AB1110" s="12" t="str">
        <f t="array" ref="AB1110">IFERROR(INDEX('Pontuação 3.0'!G$13:G$191, MATCH(AA1110, 'Pontuação 3.0'!F$13:F$191, 0)), "Faixa Indefinida")</f>
        <v>C</v>
      </c>
      <c r="AC1110" s="12">
        <f t="shared" si="7"/>
        <v>0</v>
      </c>
      <c r="AD1110" s="12">
        <f t="shared" si="8"/>
        <v>0</v>
      </c>
      <c r="AE1110" s="12">
        <f t="shared" si="9"/>
        <v>1</v>
      </c>
      <c r="AF1110" s="12">
        <f t="shared" si="10"/>
        <v>0</v>
      </c>
    </row>
    <row r="1111" ht="15.75" customHeight="1">
      <c r="A1111" s="8">
        <v>45685.0</v>
      </c>
      <c r="B1111" s="9" t="s">
        <v>2624</v>
      </c>
      <c r="C1111" s="9" t="s">
        <v>2625</v>
      </c>
      <c r="D1111" s="15">
        <v>2.7995829297E10</v>
      </c>
      <c r="E1111" s="9" t="s">
        <v>13936</v>
      </c>
      <c r="F1111" s="9" t="s">
        <v>13948</v>
      </c>
      <c r="G1111" s="9" t="s">
        <v>13926</v>
      </c>
      <c r="H1111" s="9" t="s">
        <v>13949</v>
      </c>
      <c r="I1111" s="9" t="s">
        <v>13940</v>
      </c>
      <c r="J1111" s="9" t="s">
        <v>13939</v>
      </c>
      <c r="K1111" s="9" t="s">
        <v>13940</v>
      </c>
      <c r="L1111" s="9" t="s">
        <v>13945</v>
      </c>
      <c r="M1111" s="9" t="s">
        <v>13952</v>
      </c>
      <c r="N1111" s="13" t="s">
        <v>12</v>
      </c>
      <c r="O1111" s="13" t="s">
        <v>14</v>
      </c>
      <c r="P1111" s="13" t="s">
        <v>93</v>
      </c>
      <c r="Q1111" s="13" t="s">
        <v>20</v>
      </c>
      <c r="R1111" s="13" t="s">
        <v>15</v>
      </c>
      <c r="S1111" s="10">
        <f>ROUNDUP(SUM(VLOOKUP(F1111,'Pontuação'!A$2:B$11,2,FALSE),VLOOKUP(E1111,'Pontuação'!C$2:D$11,2,FALSE),VLOOKUP(H1111,'Pontuação'!I$2:J$11,2,FALSE),VLOOKUP(J1111,'Pontuação'!G$2:H$11,2,FALSE),VLOOKUP(L1111,'Pontuação'!M$2:N$13,2,FALSE)),0)</f>
        <v>1820</v>
      </c>
      <c r="T1111" s="11">
        <f t="shared" si="1"/>
        <v>182</v>
      </c>
      <c r="U1111" s="11" t="str">
        <f t="array" ref="U1111">IFERROR(INDEX('Pontuação'!G$13:G$101, MATCH(T1111, 'Pontuação'!F$13:F$101, 0)), "Faixa Indefinida")</f>
        <v>B</v>
      </c>
      <c r="V1111" s="11">
        <f t="shared" si="2"/>
        <v>0</v>
      </c>
      <c r="W1111" s="11">
        <f t="shared" si="3"/>
        <v>1</v>
      </c>
      <c r="X1111" s="11">
        <f t="shared" si="4"/>
        <v>0</v>
      </c>
      <c r="Y1111" s="11">
        <f t="shared" si="5"/>
        <v>0</v>
      </c>
      <c r="Z1111" s="12">
        <f>ROUNDUP(SUM(VLOOKUP(F1111,'Pontuação 3.0'!A$2:B$11,2,FALSE),VLOOKUP(E1111,'Pontuação 3.0'!C$2:D$11,2,FALSE),VLOOKUP(H1111,'Pontuação 3.0'!I$2:J$11,2,FALSE),VLOOKUP(J1111,'Pontuação 3.0'!G$2:H$11,2,FALSE),VLOOKUP(G1111,'Pontuação 3.0'!E$2:F$11,2,FALSE),VLOOKUP(K1111,'Pontuação 3.0'!K$2:L$11,2,FALSE),VLOOKUP(L1111,'Pontuação 3.0'!M$2:N$13,2,FALSE)),0)</f>
        <v>2314</v>
      </c>
      <c r="AA1111" s="12">
        <f t="shared" si="6"/>
        <v>231</v>
      </c>
      <c r="AB1111" s="12" t="str">
        <f t="array" ref="AB1111">IFERROR(INDEX('Pontuação 3.0'!G$13:G$191, MATCH(AA1111, 'Pontuação 3.0'!F$13:F$191, 0)), "Faixa Indefinida")</f>
        <v>B</v>
      </c>
      <c r="AC1111" s="12">
        <f t="shared" si="7"/>
        <v>0</v>
      </c>
      <c r="AD1111" s="12">
        <f t="shared" si="8"/>
        <v>1</v>
      </c>
      <c r="AE1111" s="12">
        <f t="shared" si="9"/>
        <v>0</v>
      </c>
      <c r="AF1111" s="12">
        <f t="shared" si="10"/>
        <v>0</v>
      </c>
    </row>
    <row r="1112" ht="15.75" customHeight="1">
      <c r="A1112" s="8">
        <v>45685.0</v>
      </c>
      <c r="B1112" s="9" t="s">
        <v>2628</v>
      </c>
      <c r="C1112" s="9" t="s">
        <v>14020</v>
      </c>
      <c r="D1112" s="15">
        <v>7.799901548E10</v>
      </c>
      <c r="E1112" s="9" t="s">
        <v>13936</v>
      </c>
      <c r="F1112" s="9" t="s">
        <v>13950</v>
      </c>
      <c r="G1112" s="9" t="s">
        <v>13961</v>
      </c>
      <c r="H1112" s="9" t="s">
        <v>13951</v>
      </c>
      <c r="I1112" s="9" t="s">
        <v>13940</v>
      </c>
      <c r="J1112" s="9" t="s">
        <v>13929</v>
      </c>
      <c r="K1112" s="9" t="s">
        <v>13940</v>
      </c>
      <c r="L1112" s="9" t="s">
        <v>13941</v>
      </c>
      <c r="M1112" s="9" t="s">
        <v>13946</v>
      </c>
      <c r="N1112" s="13" t="s">
        <v>12</v>
      </c>
      <c r="O1112" s="13" t="s">
        <v>14</v>
      </c>
      <c r="P1112" s="13" t="s">
        <v>32</v>
      </c>
      <c r="Q1112" s="13" t="s">
        <v>48</v>
      </c>
      <c r="R1112" s="13" t="s">
        <v>15</v>
      </c>
      <c r="S1112" s="10">
        <f>ROUNDUP(SUM(VLOOKUP(F1112,'Pontuação'!A$2:B$11,2,FALSE),VLOOKUP(E1112,'Pontuação'!C$2:D$11,2,FALSE),VLOOKUP(H1112,'Pontuação'!I$2:J$11,2,FALSE),VLOOKUP(J1112,'Pontuação'!G$2:H$11,2,FALSE),VLOOKUP(L1112,'Pontuação'!M$2:N$13,2,FALSE)),0)</f>
        <v>1597</v>
      </c>
      <c r="T1112" s="11">
        <f t="shared" si="1"/>
        <v>160</v>
      </c>
      <c r="U1112" s="11" t="str">
        <f t="array" ref="U1112">IFERROR(INDEX('Pontuação'!G$13:G$101, MATCH(T1112, 'Pontuação'!F$13:F$101, 0)), "Faixa Indefinida")</f>
        <v>C</v>
      </c>
      <c r="V1112" s="11">
        <f t="shared" si="2"/>
        <v>0</v>
      </c>
      <c r="W1112" s="11">
        <f t="shared" si="3"/>
        <v>0</v>
      </c>
      <c r="X1112" s="11">
        <f t="shared" si="4"/>
        <v>1</v>
      </c>
      <c r="Y1112" s="11">
        <f t="shared" si="5"/>
        <v>0</v>
      </c>
      <c r="Z1112" s="12">
        <f>ROUNDUP(SUM(VLOOKUP(F1112,'Pontuação 3.0'!A$2:B$11,2,FALSE),VLOOKUP(E1112,'Pontuação 3.0'!C$2:D$11,2,FALSE),VLOOKUP(H1112,'Pontuação 3.0'!I$2:J$11,2,FALSE),VLOOKUP(J1112,'Pontuação 3.0'!G$2:H$11,2,FALSE),VLOOKUP(G1112,'Pontuação 3.0'!E$2:F$11,2,FALSE),VLOOKUP(K1112,'Pontuação 3.0'!K$2:L$11,2,FALSE),VLOOKUP(L1112,'Pontuação 3.0'!M$2:N$13,2,FALSE)),0)</f>
        <v>1993</v>
      </c>
      <c r="AA1112" s="12">
        <f t="shared" si="6"/>
        <v>199</v>
      </c>
      <c r="AB1112" s="12" t="str">
        <f t="array" ref="AB1112">IFERROR(INDEX('Pontuação 3.0'!G$13:G$191, MATCH(AA1112, 'Pontuação 3.0'!F$13:F$191, 0)), "Faixa Indefinida")</f>
        <v>C</v>
      </c>
      <c r="AC1112" s="12">
        <f t="shared" si="7"/>
        <v>0</v>
      </c>
      <c r="AD1112" s="12">
        <f t="shared" si="8"/>
        <v>0</v>
      </c>
      <c r="AE1112" s="12">
        <f t="shared" si="9"/>
        <v>1</v>
      </c>
      <c r="AF1112" s="12">
        <f t="shared" si="10"/>
        <v>0</v>
      </c>
    </row>
    <row r="1113" ht="15.75" customHeight="1">
      <c r="A1113" s="8">
        <v>45685.0</v>
      </c>
      <c r="B1113" s="9" t="s">
        <v>2632</v>
      </c>
      <c r="C1113" s="9" t="s">
        <v>2633</v>
      </c>
      <c r="D1113" s="15">
        <v>1.7992560834E10</v>
      </c>
      <c r="E1113" s="9" t="s">
        <v>13924</v>
      </c>
      <c r="F1113" s="9" t="s">
        <v>13950</v>
      </c>
      <c r="G1113" s="9" t="s">
        <v>13926</v>
      </c>
      <c r="H1113" s="9" t="s">
        <v>13949</v>
      </c>
      <c r="I1113" s="9" t="s">
        <v>13940</v>
      </c>
      <c r="J1113" s="9" t="s">
        <v>13929</v>
      </c>
      <c r="K1113" s="9" t="s">
        <v>13930</v>
      </c>
      <c r="L1113" s="9" t="s">
        <v>13959</v>
      </c>
      <c r="M1113" s="9" t="s">
        <v>13942</v>
      </c>
      <c r="N1113" s="13" t="s">
        <v>12</v>
      </c>
      <c r="O1113" s="13" t="s">
        <v>14</v>
      </c>
      <c r="P1113" s="13" t="s">
        <v>71</v>
      </c>
      <c r="Q1113" s="13" t="s">
        <v>20</v>
      </c>
      <c r="R1113" s="13" t="s">
        <v>15</v>
      </c>
      <c r="S1113" s="10">
        <f>ROUNDUP(SUM(VLOOKUP(F1113,'Pontuação'!A$2:B$11,2,FALSE),VLOOKUP(E1113,'Pontuação'!C$2:D$11,2,FALSE),VLOOKUP(H1113,'Pontuação'!I$2:J$11,2,FALSE),VLOOKUP(J1113,'Pontuação'!G$2:H$11,2,FALSE),VLOOKUP(L1113,'Pontuação'!M$2:N$13,2,FALSE)),0)</f>
        <v>1669</v>
      </c>
      <c r="T1113" s="11">
        <f t="shared" si="1"/>
        <v>167</v>
      </c>
      <c r="U1113" s="11" t="str">
        <f t="array" ref="U1113">IFERROR(INDEX('Pontuação'!G$13:G$101, MATCH(T1113, 'Pontuação'!F$13:F$101, 0)), "Faixa Indefinida")</f>
        <v>B</v>
      </c>
      <c r="V1113" s="11">
        <f t="shared" si="2"/>
        <v>0</v>
      </c>
      <c r="W1113" s="11">
        <f t="shared" si="3"/>
        <v>1</v>
      </c>
      <c r="X1113" s="11">
        <f t="shared" si="4"/>
        <v>0</v>
      </c>
      <c r="Y1113" s="11">
        <f t="shared" si="5"/>
        <v>0</v>
      </c>
      <c r="Z1113" s="12">
        <f>ROUNDUP(SUM(VLOOKUP(F1113,'Pontuação 3.0'!A$2:B$11,2,FALSE),VLOOKUP(E1113,'Pontuação 3.0'!C$2:D$11,2,FALSE),VLOOKUP(H1113,'Pontuação 3.0'!I$2:J$11,2,FALSE),VLOOKUP(J1113,'Pontuação 3.0'!G$2:H$11,2,FALSE),VLOOKUP(G1113,'Pontuação 3.0'!E$2:F$11,2,FALSE),VLOOKUP(K1113,'Pontuação 3.0'!K$2:L$11,2,FALSE),VLOOKUP(L1113,'Pontuação 3.0'!M$2:N$13,2,FALSE)),0)</f>
        <v>2634</v>
      </c>
      <c r="AA1113" s="12">
        <f t="shared" si="6"/>
        <v>263</v>
      </c>
      <c r="AB1113" s="12" t="str">
        <f t="array" ref="AB1113">IFERROR(INDEX('Pontuação 3.0'!G$13:G$191, MATCH(AA1113, 'Pontuação 3.0'!F$13:F$191, 0)), "Faixa Indefinida")</f>
        <v>A</v>
      </c>
      <c r="AC1113" s="12">
        <f t="shared" si="7"/>
        <v>1</v>
      </c>
      <c r="AD1113" s="12">
        <f t="shared" si="8"/>
        <v>0</v>
      </c>
      <c r="AE1113" s="12">
        <f t="shared" si="9"/>
        <v>0</v>
      </c>
      <c r="AF1113" s="12">
        <f t="shared" si="10"/>
        <v>0</v>
      </c>
    </row>
    <row r="1114" ht="15.75" customHeight="1">
      <c r="A1114" s="8">
        <v>45685.0</v>
      </c>
      <c r="B1114" s="9" t="s">
        <v>2630</v>
      </c>
      <c r="C1114" s="9" t="s">
        <v>2631</v>
      </c>
      <c r="D1114" s="15">
        <v>5.199874068E10</v>
      </c>
      <c r="E1114" s="9" t="s">
        <v>13936</v>
      </c>
      <c r="F1114" s="9" t="s">
        <v>13953</v>
      </c>
      <c r="G1114" s="9" t="s">
        <v>13961</v>
      </c>
      <c r="H1114" s="9" t="s">
        <v>13927</v>
      </c>
      <c r="I1114" s="9" t="s">
        <v>13940</v>
      </c>
      <c r="J1114" s="9" t="s">
        <v>13929</v>
      </c>
      <c r="K1114" s="9" t="s">
        <v>13940</v>
      </c>
      <c r="L1114" s="9" t="s">
        <v>13945</v>
      </c>
      <c r="M1114" s="9" t="s">
        <v>13952</v>
      </c>
      <c r="N1114" s="13" t="s">
        <v>12</v>
      </c>
      <c r="O1114" s="13" t="s">
        <v>14</v>
      </c>
      <c r="P1114" s="13" t="s">
        <v>93</v>
      </c>
      <c r="Q1114" s="13" t="s">
        <v>20</v>
      </c>
      <c r="R1114" s="13" t="s">
        <v>15</v>
      </c>
      <c r="S1114" s="10">
        <f>ROUNDUP(SUM(VLOOKUP(F1114,'Pontuação'!A$2:B$11,2,FALSE),VLOOKUP(E1114,'Pontuação'!C$2:D$11,2,FALSE),VLOOKUP(H1114,'Pontuação'!I$2:J$11,2,FALSE),VLOOKUP(J1114,'Pontuação'!G$2:H$11,2,FALSE),VLOOKUP(L1114,'Pontuação'!M$2:N$13,2,FALSE)),0)</f>
        <v>1576</v>
      </c>
      <c r="T1114" s="11">
        <f t="shared" si="1"/>
        <v>158</v>
      </c>
      <c r="U1114" s="11" t="str">
        <f t="array" ref="U1114">IFERROR(INDEX('Pontuação'!G$13:G$101, MATCH(T1114, 'Pontuação'!F$13:F$101, 0)), "Faixa Indefinida")</f>
        <v>C</v>
      </c>
      <c r="V1114" s="11">
        <f t="shared" si="2"/>
        <v>0</v>
      </c>
      <c r="W1114" s="11">
        <f t="shared" si="3"/>
        <v>0</v>
      </c>
      <c r="X1114" s="11">
        <f t="shared" si="4"/>
        <v>1</v>
      </c>
      <c r="Y1114" s="11">
        <f t="shared" si="5"/>
        <v>0</v>
      </c>
      <c r="Z1114" s="12">
        <f>ROUNDUP(SUM(VLOOKUP(F1114,'Pontuação 3.0'!A$2:B$11,2,FALSE),VLOOKUP(E1114,'Pontuação 3.0'!C$2:D$11,2,FALSE),VLOOKUP(H1114,'Pontuação 3.0'!I$2:J$11,2,FALSE),VLOOKUP(J1114,'Pontuação 3.0'!G$2:H$11,2,FALSE),VLOOKUP(G1114,'Pontuação 3.0'!E$2:F$11,2,FALSE),VLOOKUP(K1114,'Pontuação 3.0'!K$2:L$11,2,FALSE),VLOOKUP(L1114,'Pontuação 3.0'!M$2:N$13,2,FALSE)),0)</f>
        <v>1938</v>
      </c>
      <c r="AA1114" s="12">
        <f t="shared" si="6"/>
        <v>194</v>
      </c>
      <c r="AB1114" s="12" t="str">
        <f t="array" ref="AB1114">IFERROR(INDEX('Pontuação 3.0'!G$13:G$191, MATCH(AA1114, 'Pontuação 3.0'!F$13:F$191, 0)), "Faixa Indefinida")</f>
        <v>C</v>
      </c>
      <c r="AC1114" s="12">
        <f t="shared" si="7"/>
        <v>0</v>
      </c>
      <c r="AD1114" s="12">
        <f t="shared" si="8"/>
        <v>0</v>
      </c>
      <c r="AE1114" s="12">
        <f t="shared" si="9"/>
        <v>1</v>
      </c>
      <c r="AF1114" s="12">
        <f t="shared" si="10"/>
        <v>0</v>
      </c>
    </row>
    <row r="1115" ht="15.75" customHeight="1">
      <c r="A1115" s="8">
        <v>45685.0</v>
      </c>
      <c r="B1115" s="9" t="s">
        <v>2615</v>
      </c>
      <c r="C1115" s="9" t="s">
        <v>2616</v>
      </c>
      <c r="D1115" s="15">
        <v>8.2991039665E10</v>
      </c>
      <c r="E1115" s="9" t="s">
        <v>13936</v>
      </c>
      <c r="F1115" s="9" t="s">
        <v>13948</v>
      </c>
      <c r="G1115" s="9" t="s">
        <v>13957</v>
      </c>
      <c r="H1115" s="9" t="s">
        <v>13951</v>
      </c>
      <c r="I1115" s="9" t="s">
        <v>13940</v>
      </c>
      <c r="J1115" s="9" t="s">
        <v>13939</v>
      </c>
      <c r="K1115" s="9" t="s">
        <v>13940</v>
      </c>
      <c r="L1115" s="9" t="s">
        <v>13945</v>
      </c>
      <c r="M1115" s="9" t="s">
        <v>13942</v>
      </c>
      <c r="N1115" s="13" t="s">
        <v>12</v>
      </c>
      <c r="O1115" s="13" t="s">
        <v>14</v>
      </c>
      <c r="P1115" s="13" t="s">
        <v>260</v>
      </c>
      <c r="Q1115" s="13" t="s">
        <v>33</v>
      </c>
      <c r="R1115" s="13" t="s">
        <v>65</v>
      </c>
      <c r="S1115" s="10">
        <f>ROUNDUP(SUM(VLOOKUP(F1115,'Pontuação'!A$2:B$11,2,FALSE),VLOOKUP(E1115,'Pontuação'!C$2:D$11,2,FALSE),VLOOKUP(H1115,'Pontuação'!I$2:J$11,2,FALSE),VLOOKUP(J1115,'Pontuação'!G$2:H$11,2,FALSE),VLOOKUP(L1115,'Pontuação'!M$2:N$13,2,FALSE)),0)</f>
        <v>1778</v>
      </c>
      <c r="T1115" s="11">
        <f t="shared" si="1"/>
        <v>178</v>
      </c>
      <c r="U1115" s="11" t="str">
        <f t="array" ref="U1115">IFERROR(INDEX('Pontuação'!G$13:G$101, MATCH(T1115, 'Pontuação'!F$13:F$101, 0)), "Faixa Indefinida")</f>
        <v>B</v>
      </c>
      <c r="V1115" s="11">
        <f t="shared" si="2"/>
        <v>0</v>
      </c>
      <c r="W1115" s="11">
        <f t="shared" si="3"/>
        <v>1</v>
      </c>
      <c r="X1115" s="11">
        <f t="shared" si="4"/>
        <v>0</v>
      </c>
      <c r="Y1115" s="11">
        <f t="shared" si="5"/>
        <v>0</v>
      </c>
      <c r="Z1115" s="12">
        <f>ROUNDUP(SUM(VLOOKUP(F1115,'Pontuação 3.0'!A$2:B$11,2,FALSE),VLOOKUP(E1115,'Pontuação 3.0'!C$2:D$11,2,FALSE),VLOOKUP(H1115,'Pontuação 3.0'!I$2:J$11,2,FALSE),VLOOKUP(J1115,'Pontuação 3.0'!G$2:H$11,2,FALSE),VLOOKUP(G1115,'Pontuação 3.0'!E$2:F$11,2,FALSE),VLOOKUP(K1115,'Pontuação 3.0'!K$2:L$11,2,FALSE),VLOOKUP(L1115,'Pontuação 3.0'!M$2:N$13,2,FALSE)),0)</f>
        <v>2077</v>
      </c>
      <c r="AA1115" s="12">
        <f t="shared" si="6"/>
        <v>208</v>
      </c>
      <c r="AB1115" s="12" t="str">
        <f t="array" ref="AB1115">IFERROR(INDEX('Pontuação 3.0'!G$13:G$191, MATCH(AA1115, 'Pontuação 3.0'!F$13:F$191, 0)), "Faixa Indefinida")</f>
        <v>C</v>
      </c>
      <c r="AC1115" s="12">
        <f t="shared" si="7"/>
        <v>0</v>
      </c>
      <c r="AD1115" s="12">
        <f t="shared" si="8"/>
        <v>0</v>
      </c>
      <c r="AE1115" s="12">
        <f t="shared" si="9"/>
        <v>1</v>
      </c>
      <c r="AF1115" s="12">
        <f t="shared" si="10"/>
        <v>0</v>
      </c>
    </row>
    <row r="1116" ht="15.75" customHeight="1">
      <c r="A1116" s="8">
        <v>45685.0</v>
      </c>
      <c r="B1116" s="9" t="s">
        <v>1225</v>
      </c>
      <c r="C1116" s="9" t="s">
        <v>2634</v>
      </c>
      <c r="D1116" s="15">
        <v>2.1980313856E10</v>
      </c>
      <c r="E1116" s="9" t="s">
        <v>13936</v>
      </c>
      <c r="F1116" s="9" t="s">
        <v>13950</v>
      </c>
      <c r="G1116" s="9" t="s">
        <v>13926</v>
      </c>
      <c r="H1116" s="9" t="s">
        <v>13951</v>
      </c>
      <c r="I1116" s="9" t="s">
        <v>13940</v>
      </c>
      <c r="J1116" s="9" t="s">
        <v>13929</v>
      </c>
      <c r="K1116" s="9" t="s">
        <v>13940</v>
      </c>
      <c r="L1116" s="9" t="s">
        <v>13931</v>
      </c>
      <c r="M1116" s="9" t="s">
        <v>13946</v>
      </c>
      <c r="N1116" s="13" t="s">
        <v>12</v>
      </c>
      <c r="O1116" s="13" t="s">
        <v>14</v>
      </c>
      <c r="P1116" s="13" t="s">
        <v>19</v>
      </c>
      <c r="Q1116" s="13" t="s">
        <v>48</v>
      </c>
      <c r="R1116" s="13" t="s">
        <v>15</v>
      </c>
      <c r="S1116" s="10">
        <f>ROUNDUP(SUM(VLOOKUP(F1116,'Pontuação'!A$2:B$11,2,FALSE),VLOOKUP(E1116,'Pontuação'!C$2:D$11,2,FALSE),VLOOKUP(H1116,'Pontuação'!I$2:J$11,2,FALSE),VLOOKUP(J1116,'Pontuação'!G$2:H$11,2,FALSE),VLOOKUP(L1116,'Pontuação'!M$2:N$13,2,FALSE)),0)</f>
        <v>1553</v>
      </c>
      <c r="T1116" s="11">
        <f t="shared" si="1"/>
        <v>155</v>
      </c>
      <c r="U1116" s="11" t="str">
        <f t="array" ref="U1116">IFERROR(INDEX('Pontuação'!G$13:G$101, MATCH(T1116, 'Pontuação'!F$13:F$101, 0)), "Faixa Indefinida")</f>
        <v>C</v>
      </c>
      <c r="V1116" s="11">
        <f t="shared" si="2"/>
        <v>0</v>
      </c>
      <c r="W1116" s="11">
        <f t="shared" si="3"/>
        <v>0</v>
      </c>
      <c r="X1116" s="11">
        <f t="shared" si="4"/>
        <v>1</v>
      </c>
      <c r="Y1116" s="11">
        <f t="shared" si="5"/>
        <v>0</v>
      </c>
      <c r="Z1116" s="12">
        <f>ROUNDUP(SUM(VLOOKUP(F1116,'Pontuação 3.0'!A$2:B$11,2,FALSE),VLOOKUP(E1116,'Pontuação 3.0'!C$2:D$11,2,FALSE),VLOOKUP(H1116,'Pontuação 3.0'!I$2:J$11,2,FALSE),VLOOKUP(J1116,'Pontuação 3.0'!G$2:H$11,2,FALSE),VLOOKUP(G1116,'Pontuação 3.0'!E$2:F$11,2,FALSE),VLOOKUP(K1116,'Pontuação 3.0'!K$2:L$11,2,FALSE),VLOOKUP(L1116,'Pontuação 3.0'!M$2:N$13,2,FALSE)),0)</f>
        <v>2122</v>
      </c>
      <c r="AA1116" s="12">
        <f t="shared" si="6"/>
        <v>212</v>
      </c>
      <c r="AB1116" s="12" t="str">
        <f t="array" ref="AB1116">IFERROR(INDEX('Pontuação 3.0'!G$13:G$191, MATCH(AA1116, 'Pontuação 3.0'!F$13:F$191, 0)), "Faixa Indefinida")</f>
        <v>C</v>
      </c>
      <c r="AC1116" s="12">
        <f t="shared" si="7"/>
        <v>0</v>
      </c>
      <c r="AD1116" s="12">
        <f t="shared" si="8"/>
        <v>0</v>
      </c>
      <c r="AE1116" s="12">
        <f t="shared" si="9"/>
        <v>1</v>
      </c>
      <c r="AF1116" s="12">
        <f t="shared" si="10"/>
        <v>0</v>
      </c>
    </row>
    <row r="1117" ht="15.75" customHeight="1">
      <c r="A1117" s="8">
        <v>45685.0</v>
      </c>
      <c r="B1117" s="9" t="s">
        <v>2637</v>
      </c>
      <c r="C1117" s="9" t="s">
        <v>2638</v>
      </c>
      <c r="D1117" s="15">
        <v>6.1981617083E10</v>
      </c>
      <c r="E1117" s="9" t="s">
        <v>13936</v>
      </c>
      <c r="F1117" s="9" t="s">
        <v>13950</v>
      </c>
      <c r="G1117" s="9" t="s">
        <v>13944</v>
      </c>
      <c r="H1117" s="9" t="s">
        <v>13949</v>
      </c>
      <c r="I1117" s="9" t="s">
        <v>13928</v>
      </c>
      <c r="J1117" s="9" t="s">
        <v>13956</v>
      </c>
      <c r="K1117" s="9" t="s">
        <v>13930</v>
      </c>
      <c r="L1117" s="9" t="s">
        <v>13941</v>
      </c>
      <c r="M1117" s="9" t="s">
        <v>13942</v>
      </c>
      <c r="N1117" s="13" t="s">
        <v>12</v>
      </c>
      <c r="O1117" s="13" t="s">
        <v>14</v>
      </c>
      <c r="P1117" s="13" t="s">
        <v>13</v>
      </c>
      <c r="Q1117" s="13" t="s">
        <v>59</v>
      </c>
      <c r="R1117" s="13" t="s">
        <v>15</v>
      </c>
      <c r="S1117" s="10">
        <f>ROUNDUP(SUM(VLOOKUP(F1117,'Pontuação'!A$2:B$11,2,FALSE),VLOOKUP(E1117,'Pontuação'!C$2:D$11,2,FALSE),VLOOKUP(H1117,'Pontuação'!I$2:J$11,2,FALSE),VLOOKUP(J1117,'Pontuação'!G$2:H$11,2,FALSE),VLOOKUP(L1117,'Pontuação'!M$2:N$13,2,FALSE)),0)</f>
        <v>1917</v>
      </c>
      <c r="T1117" s="11">
        <f t="shared" si="1"/>
        <v>192</v>
      </c>
      <c r="U1117" s="11" t="str">
        <f t="array" ref="U1117">IFERROR(INDEX('Pontuação'!G$13:G$101, MATCH(T1117, 'Pontuação'!F$13:F$101, 0)), "Faixa Indefinida")</f>
        <v>A</v>
      </c>
      <c r="V1117" s="11">
        <f t="shared" si="2"/>
        <v>1</v>
      </c>
      <c r="W1117" s="11">
        <f t="shared" si="3"/>
        <v>0</v>
      </c>
      <c r="X1117" s="11">
        <f t="shared" si="4"/>
        <v>0</v>
      </c>
      <c r="Y1117" s="11">
        <f t="shared" si="5"/>
        <v>0</v>
      </c>
      <c r="Z1117" s="12">
        <f>ROUNDUP(SUM(VLOOKUP(F1117,'Pontuação 3.0'!A$2:B$11,2,FALSE),VLOOKUP(E1117,'Pontuação 3.0'!C$2:D$11,2,FALSE),VLOOKUP(H1117,'Pontuação 3.0'!I$2:J$11,2,FALSE),VLOOKUP(J1117,'Pontuação 3.0'!G$2:H$11,2,FALSE),VLOOKUP(G1117,'Pontuação 3.0'!E$2:F$11,2,FALSE),VLOOKUP(K1117,'Pontuação 3.0'!K$2:L$11,2,FALSE),VLOOKUP(L1117,'Pontuação 3.0'!M$2:N$13,2,FALSE)),0)</f>
        <v>2583</v>
      </c>
      <c r="AA1117" s="12">
        <f t="shared" si="6"/>
        <v>258</v>
      </c>
      <c r="AB1117" s="12" t="str">
        <f t="array" ref="AB1117">IFERROR(INDEX('Pontuação 3.0'!G$13:G$191, MATCH(AA1117, 'Pontuação 3.0'!F$13:F$191, 0)), "Faixa Indefinida")</f>
        <v>A</v>
      </c>
      <c r="AC1117" s="12">
        <f t="shared" si="7"/>
        <v>1</v>
      </c>
      <c r="AD1117" s="12">
        <f t="shared" si="8"/>
        <v>0</v>
      </c>
      <c r="AE1117" s="12">
        <f t="shared" si="9"/>
        <v>0</v>
      </c>
      <c r="AF1117" s="12">
        <f t="shared" si="10"/>
        <v>0</v>
      </c>
    </row>
    <row r="1118" ht="15.75" customHeight="1">
      <c r="A1118" s="8">
        <v>45685.0</v>
      </c>
      <c r="B1118" s="9" t="s">
        <v>1531</v>
      </c>
      <c r="C1118" s="9" t="s">
        <v>2639</v>
      </c>
      <c r="D1118" s="15">
        <v>3.1986582033E10</v>
      </c>
      <c r="E1118" s="9" t="s">
        <v>13936</v>
      </c>
      <c r="F1118" s="9" t="s">
        <v>13948</v>
      </c>
      <c r="G1118" s="9" t="s">
        <v>13926</v>
      </c>
      <c r="H1118" s="9" t="s">
        <v>13951</v>
      </c>
      <c r="I1118" s="9" t="s">
        <v>13940</v>
      </c>
      <c r="J1118" s="9" t="s">
        <v>13929</v>
      </c>
      <c r="K1118" s="9" t="s">
        <v>13940</v>
      </c>
      <c r="L1118" s="9" t="s">
        <v>13931</v>
      </c>
      <c r="M1118" s="9" t="s">
        <v>13946</v>
      </c>
      <c r="N1118" s="13" t="s">
        <v>12</v>
      </c>
      <c r="O1118" s="13" t="s">
        <v>14</v>
      </c>
      <c r="P1118" s="13" t="s">
        <v>93</v>
      </c>
      <c r="Q1118" s="13" t="s">
        <v>33</v>
      </c>
      <c r="R1118" s="13" t="s">
        <v>65</v>
      </c>
      <c r="S1118" s="10">
        <f>ROUNDUP(SUM(VLOOKUP(F1118,'Pontuação'!A$2:B$11,2,FALSE),VLOOKUP(E1118,'Pontuação'!C$2:D$11,2,FALSE),VLOOKUP(H1118,'Pontuação'!I$2:J$11,2,FALSE),VLOOKUP(J1118,'Pontuação'!G$2:H$11,2,FALSE),VLOOKUP(L1118,'Pontuação'!M$2:N$13,2,FALSE)),0)</f>
        <v>1541</v>
      </c>
      <c r="T1118" s="11">
        <f t="shared" si="1"/>
        <v>154</v>
      </c>
      <c r="U1118" s="11" t="str">
        <f t="array" ref="U1118">IFERROR(INDEX('Pontuação'!G$13:G$101, MATCH(T1118, 'Pontuação'!F$13:F$101, 0)), "Faixa Indefinida")</f>
        <v>C</v>
      </c>
      <c r="V1118" s="11">
        <f t="shared" si="2"/>
        <v>0</v>
      </c>
      <c r="W1118" s="11">
        <f t="shared" si="3"/>
        <v>0</v>
      </c>
      <c r="X1118" s="11">
        <f t="shared" si="4"/>
        <v>1</v>
      </c>
      <c r="Y1118" s="11">
        <f t="shared" si="5"/>
        <v>0</v>
      </c>
      <c r="Z1118" s="12">
        <f>ROUNDUP(SUM(VLOOKUP(F1118,'Pontuação 3.0'!A$2:B$11,2,FALSE),VLOOKUP(E1118,'Pontuação 3.0'!C$2:D$11,2,FALSE),VLOOKUP(H1118,'Pontuação 3.0'!I$2:J$11,2,FALSE),VLOOKUP(J1118,'Pontuação 3.0'!G$2:H$11,2,FALSE),VLOOKUP(G1118,'Pontuação 3.0'!E$2:F$11,2,FALSE),VLOOKUP(K1118,'Pontuação 3.0'!K$2:L$11,2,FALSE),VLOOKUP(L1118,'Pontuação 3.0'!M$2:N$13,2,FALSE)),0)</f>
        <v>1989</v>
      </c>
      <c r="AA1118" s="12">
        <f t="shared" si="6"/>
        <v>199</v>
      </c>
      <c r="AB1118" s="12" t="str">
        <f t="array" ref="AB1118">IFERROR(INDEX('Pontuação 3.0'!G$13:G$191, MATCH(AA1118, 'Pontuação 3.0'!F$13:F$191, 0)), "Faixa Indefinida")</f>
        <v>C</v>
      </c>
      <c r="AC1118" s="12">
        <f t="shared" si="7"/>
        <v>0</v>
      </c>
      <c r="AD1118" s="12">
        <f t="shared" si="8"/>
        <v>0</v>
      </c>
      <c r="AE1118" s="12">
        <f t="shared" si="9"/>
        <v>1</v>
      </c>
      <c r="AF1118" s="12">
        <f t="shared" si="10"/>
        <v>0</v>
      </c>
    </row>
    <row r="1119" ht="15.75" customHeight="1">
      <c r="A1119" s="8">
        <v>45685.0</v>
      </c>
      <c r="B1119" s="9" t="s">
        <v>14021</v>
      </c>
      <c r="C1119" s="9" t="s">
        <v>2426</v>
      </c>
      <c r="D1119" s="14" t="s">
        <v>14011</v>
      </c>
      <c r="E1119" s="9" t="s">
        <v>13936</v>
      </c>
      <c r="F1119" s="9" t="s">
        <v>13948</v>
      </c>
      <c r="G1119" s="9" t="s">
        <v>13926</v>
      </c>
      <c r="H1119" s="9" t="s">
        <v>13951</v>
      </c>
      <c r="I1119" s="9" t="s">
        <v>13928</v>
      </c>
      <c r="J1119" s="9" t="s">
        <v>13929</v>
      </c>
      <c r="K1119" s="9" t="s">
        <v>13940</v>
      </c>
      <c r="L1119" s="9" t="s">
        <v>13941</v>
      </c>
      <c r="M1119" s="9" t="s">
        <v>13942</v>
      </c>
      <c r="N1119" s="13" t="s">
        <v>12</v>
      </c>
      <c r="O1119" s="13" t="s">
        <v>14</v>
      </c>
      <c r="P1119" s="13" t="s">
        <v>32</v>
      </c>
      <c r="Q1119" s="13" t="s">
        <v>20</v>
      </c>
      <c r="R1119" s="13" t="s">
        <v>65</v>
      </c>
      <c r="S1119" s="10">
        <f>ROUNDUP(SUM(VLOOKUP(F1119,'Pontuação'!A$2:B$11,2,FALSE),VLOOKUP(E1119,'Pontuação'!C$2:D$11,2,FALSE),VLOOKUP(H1119,'Pontuação'!I$2:J$11,2,FALSE),VLOOKUP(J1119,'Pontuação'!G$2:H$11,2,FALSE),VLOOKUP(L1119,'Pontuação'!M$2:N$13,2,FALSE)),0)</f>
        <v>1585</v>
      </c>
      <c r="T1119" s="11">
        <f t="shared" si="1"/>
        <v>159</v>
      </c>
      <c r="U1119" s="11" t="str">
        <f t="array" ref="U1119">IFERROR(INDEX('Pontuação'!G$13:G$101, MATCH(T1119, 'Pontuação'!F$13:F$101, 0)), "Faixa Indefinida")</f>
        <v>C</v>
      </c>
      <c r="V1119" s="11">
        <f t="shared" si="2"/>
        <v>0</v>
      </c>
      <c r="W1119" s="11">
        <f t="shared" si="3"/>
        <v>0</v>
      </c>
      <c r="X1119" s="11">
        <f t="shared" si="4"/>
        <v>1</v>
      </c>
      <c r="Y1119" s="11">
        <f t="shared" si="5"/>
        <v>0</v>
      </c>
      <c r="Z1119" s="12">
        <f>ROUNDUP(SUM(VLOOKUP(F1119,'Pontuação 3.0'!A$2:B$11,2,FALSE),VLOOKUP(E1119,'Pontuação 3.0'!C$2:D$11,2,FALSE),VLOOKUP(H1119,'Pontuação 3.0'!I$2:J$11,2,FALSE),VLOOKUP(J1119,'Pontuação 3.0'!G$2:H$11,2,FALSE),VLOOKUP(G1119,'Pontuação 3.0'!E$2:F$11,2,FALSE),VLOOKUP(K1119,'Pontuação 3.0'!K$2:L$11,2,FALSE),VLOOKUP(L1119,'Pontuação 3.0'!M$2:N$13,2,FALSE)),0)</f>
        <v>1967</v>
      </c>
      <c r="AA1119" s="12">
        <f t="shared" si="6"/>
        <v>197</v>
      </c>
      <c r="AB1119" s="12" t="str">
        <f t="array" ref="AB1119">IFERROR(INDEX('Pontuação 3.0'!G$13:G$191, MATCH(AA1119, 'Pontuação 3.0'!F$13:F$191, 0)), "Faixa Indefinida")</f>
        <v>C</v>
      </c>
      <c r="AC1119" s="12">
        <f t="shared" si="7"/>
        <v>0</v>
      </c>
      <c r="AD1119" s="12">
        <f t="shared" si="8"/>
        <v>0</v>
      </c>
      <c r="AE1119" s="12">
        <f t="shared" si="9"/>
        <v>1</v>
      </c>
      <c r="AF1119" s="12">
        <f t="shared" si="10"/>
        <v>0</v>
      </c>
    </row>
    <row r="1120" ht="15.75" customHeight="1">
      <c r="A1120" s="8">
        <v>45685.0</v>
      </c>
      <c r="B1120" s="9" t="s">
        <v>2635</v>
      </c>
      <c r="C1120" s="9" t="s">
        <v>2636</v>
      </c>
      <c r="D1120" s="15">
        <v>1.9988174874E10</v>
      </c>
      <c r="E1120" s="9" t="s">
        <v>13936</v>
      </c>
      <c r="F1120" s="9" t="s">
        <v>13948</v>
      </c>
      <c r="G1120" s="9" t="s">
        <v>13944</v>
      </c>
      <c r="H1120" s="9" t="s">
        <v>13938</v>
      </c>
      <c r="I1120" s="9" t="s">
        <v>13940</v>
      </c>
      <c r="J1120" s="9" t="s">
        <v>13956</v>
      </c>
      <c r="K1120" s="9" t="s">
        <v>13940</v>
      </c>
      <c r="L1120" s="9" t="s">
        <v>13945</v>
      </c>
      <c r="M1120" s="9" t="s">
        <v>13942</v>
      </c>
      <c r="N1120" s="13" t="s">
        <v>12</v>
      </c>
      <c r="O1120" s="13" t="s">
        <v>14</v>
      </c>
      <c r="P1120" s="13" t="s">
        <v>24</v>
      </c>
      <c r="Q1120" s="13" t="s">
        <v>20</v>
      </c>
      <c r="R1120" s="13" t="s">
        <v>65</v>
      </c>
      <c r="S1120" s="10">
        <f>ROUNDUP(SUM(VLOOKUP(F1120,'Pontuação'!A$2:B$11,2,FALSE),VLOOKUP(E1120,'Pontuação'!C$2:D$11,2,FALSE),VLOOKUP(H1120,'Pontuação'!I$2:J$11,2,FALSE),VLOOKUP(J1120,'Pontuação'!G$2:H$11,2,FALSE),VLOOKUP(L1120,'Pontuação'!M$2:N$13,2,FALSE)),0)</f>
        <v>1977</v>
      </c>
      <c r="T1120" s="11">
        <f t="shared" si="1"/>
        <v>198</v>
      </c>
      <c r="U1120" s="11" t="str">
        <f t="array" ref="U1120">IFERROR(INDEX('Pontuação'!G$13:G$101, MATCH(T1120, 'Pontuação'!F$13:F$101, 0)), "Faixa Indefinida")</f>
        <v>A</v>
      </c>
      <c r="V1120" s="11">
        <f t="shared" si="2"/>
        <v>1</v>
      </c>
      <c r="W1120" s="11">
        <f t="shared" si="3"/>
        <v>0</v>
      </c>
      <c r="X1120" s="11">
        <f t="shared" si="4"/>
        <v>0</v>
      </c>
      <c r="Y1120" s="11">
        <f t="shared" si="5"/>
        <v>0</v>
      </c>
      <c r="Z1120" s="12">
        <f>ROUNDUP(SUM(VLOOKUP(F1120,'Pontuação 3.0'!A$2:B$11,2,FALSE),VLOOKUP(E1120,'Pontuação 3.0'!C$2:D$11,2,FALSE),VLOOKUP(H1120,'Pontuação 3.0'!I$2:J$11,2,FALSE),VLOOKUP(J1120,'Pontuação 3.0'!G$2:H$11,2,FALSE),VLOOKUP(G1120,'Pontuação 3.0'!E$2:F$11,2,FALSE),VLOOKUP(K1120,'Pontuação 3.0'!K$2:L$11,2,FALSE),VLOOKUP(L1120,'Pontuação 3.0'!M$2:N$13,2,FALSE)),0)</f>
        <v>2146</v>
      </c>
      <c r="AA1120" s="12">
        <f t="shared" si="6"/>
        <v>215</v>
      </c>
      <c r="AB1120" s="12" t="str">
        <f t="array" ref="AB1120">IFERROR(INDEX('Pontuação 3.0'!G$13:G$191, MATCH(AA1120, 'Pontuação 3.0'!F$13:F$191, 0)), "Faixa Indefinida")</f>
        <v>B</v>
      </c>
      <c r="AC1120" s="12">
        <f t="shared" si="7"/>
        <v>0</v>
      </c>
      <c r="AD1120" s="12">
        <f t="shared" si="8"/>
        <v>1</v>
      </c>
      <c r="AE1120" s="12">
        <f t="shared" si="9"/>
        <v>0</v>
      </c>
      <c r="AF1120" s="12">
        <f t="shared" si="10"/>
        <v>0</v>
      </c>
    </row>
    <row r="1121" ht="15.75" customHeight="1">
      <c r="A1121" s="8">
        <v>45685.0</v>
      </c>
      <c r="B1121" s="9" t="s">
        <v>2642</v>
      </c>
      <c r="C1121" s="9" t="s">
        <v>2643</v>
      </c>
      <c r="D1121" s="15">
        <v>1.3955510757E10</v>
      </c>
      <c r="E1121" s="9" t="s">
        <v>13936</v>
      </c>
      <c r="F1121" s="9" t="s">
        <v>13950</v>
      </c>
      <c r="G1121" s="9" t="s">
        <v>13926</v>
      </c>
      <c r="H1121" s="9" t="s">
        <v>13951</v>
      </c>
      <c r="I1121" s="9" t="s">
        <v>13940</v>
      </c>
      <c r="J1121" s="9" t="s">
        <v>13929</v>
      </c>
      <c r="K1121" s="9" t="s">
        <v>13940</v>
      </c>
      <c r="L1121" s="9" t="s">
        <v>13954</v>
      </c>
      <c r="M1121" s="9" t="s">
        <v>13942</v>
      </c>
      <c r="N1121" s="13" t="s">
        <v>12</v>
      </c>
      <c r="O1121" s="13" t="s">
        <v>14</v>
      </c>
      <c r="P1121" s="13" t="s">
        <v>93</v>
      </c>
      <c r="Q1121" s="13" t="s">
        <v>20</v>
      </c>
      <c r="R1121" s="13" t="s">
        <v>15</v>
      </c>
      <c r="S1121" s="10">
        <f>ROUNDUP(SUM(VLOOKUP(F1121,'Pontuação'!A$2:B$11,2,FALSE),VLOOKUP(E1121,'Pontuação'!C$2:D$11,2,FALSE),VLOOKUP(H1121,'Pontuação'!I$2:J$11,2,FALSE),VLOOKUP(J1121,'Pontuação'!G$2:H$11,2,FALSE),VLOOKUP(L1121,'Pontuação'!M$2:N$13,2,FALSE)),0)</f>
        <v>1516</v>
      </c>
      <c r="T1121" s="11">
        <f t="shared" si="1"/>
        <v>152</v>
      </c>
      <c r="U1121" s="11" t="str">
        <f t="array" ref="U1121">IFERROR(INDEX('Pontuação'!G$13:G$101, MATCH(T1121, 'Pontuação'!F$13:F$101, 0)), "Faixa Indefinida")</f>
        <v>C</v>
      </c>
      <c r="V1121" s="11">
        <f t="shared" si="2"/>
        <v>0</v>
      </c>
      <c r="W1121" s="11">
        <f t="shared" si="3"/>
        <v>0</v>
      </c>
      <c r="X1121" s="11">
        <f t="shared" si="4"/>
        <v>1</v>
      </c>
      <c r="Y1121" s="11">
        <f t="shared" si="5"/>
        <v>0</v>
      </c>
      <c r="Z1121" s="12">
        <f>ROUNDUP(SUM(VLOOKUP(F1121,'Pontuação 3.0'!A$2:B$11,2,FALSE),VLOOKUP(E1121,'Pontuação 3.0'!C$2:D$11,2,FALSE),VLOOKUP(H1121,'Pontuação 3.0'!I$2:J$11,2,FALSE),VLOOKUP(J1121,'Pontuação 3.0'!G$2:H$11,2,FALSE),VLOOKUP(G1121,'Pontuação 3.0'!E$2:F$11,2,FALSE),VLOOKUP(K1121,'Pontuação 3.0'!K$2:L$11,2,FALSE),VLOOKUP(L1121,'Pontuação 3.0'!M$2:N$13,2,FALSE)),0)</f>
        <v>2092</v>
      </c>
      <c r="AA1121" s="12">
        <f t="shared" si="6"/>
        <v>209</v>
      </c>
      <c r="AB1121" s="12" t="str">
        <f t="array" ref="AB1121">IFERROR(INDEX('Pontuação 3.0'!G$13:G$191, MATCH(AA1121, 'Pontuação 3.0'!F$13:F$191, 0)), "Faixa Indefinida")</f>
        <v>C</v>
      </c>
      <c r="AC1121" s="12">
        <f t="shared" si="7"/>
        <v>0</v>
      </c>
      <c r="AD1121" s="12">
        <f t="shared" si="8"/>
        <v>0</v>
      </c>
      <c r="AE1121" s="12">
        <f t="shared" si="9"/>
        <v>1</v>
      </c>
      <c r="AF1121" s="12">
        <f t="shared" si="10"/>
        <v>0</v>
      </c>
    </row>
    <row r="1122" ht="15.75" customHeight="1">
      <c r="A1122" s="8">
        <v>45685.0</v>
      </c>
      <c r="B1122" s="9" t="s">
        <v>2649</v>
      </c>
      <c r="C1122" s="9" t="s">
        <v>2650</v>
      </c>
      <c r="D1122" s="15">
        <v>1.499711072E10</v>
      </c>
      <c r="E1122" s="9" t="s">
        <v>13936</v>
      </c>
      <c r="F1122" s="9" t="s">
        <v>13950</v>
      </c>
      <c r="G1122" s="9" t="s">
        <v>13926</v>
      </c>
      <c r="H1122" s="9" t="s">
        <v>13949</v>
      </c>
      <c r="I1122" s="9" t="s">
        <v>13940</v>
      </c>
      <c r="J1122" s="9" t="s">
        <v>13929</v>
      </c>
      <c r="K1122" s="9" t="s">
        <v>13940</v>
      </c>
      <c r="L1122" s="9" t="s">
        <v>13941</v>
      </c>
      <c r="M1122" s="9" t="s">
        <v>13967</v>
      </c>
      <c r="N1122" s="13" t="s">
        <v>12</v>
      </c>
      <c r="O1122" s="13" t="s">
        <v>14</v>
      </c>
      <c r="P1122" s="13" t="s">
        <v>13</v>
      </c>
      <c r="Q1122" s="13" t="s">
        <v>33</v>
      </c>
      <c r="R1122" s="13" t="s">
        <v>15</v>
      </c>
      <c r="S1122" s="10">
        <f>ROUNDUP(SUM(VLOOKUP(F1122,'Pontuação'!A$2:B$11,2,FALSE),VLOOKUP(E1122,'Pontuação'!C$2:D$11,2,FALSE),VLOOKUP(H1122,'Pontuação'!I$2:J$11,2,FALSE),VLOOKUP(J1122,'Pontuação'!G$2:H$11,2,FALSE),VLOOKUP(L1122,'Pontuação'!M$2:N$13,2,FALSE)),0)</f>
        <v>1639</v>
      </c>
      <c r="T1122" s="11">
        <f t="shared" si="1"/>
        <v>164</v>
      </c>
      <c r="U1122" s="11" t="str">
        <f t="array" ref="U1122">IFERROR(INDEX('Pontuação'!G$13:G$101, MATCH(T1122, 'Pontuação'!F$13:F$101, 0)), "Faixa Indefinida")</f>
        <v>C</v>
      </c>
      <c r="V1122" s="11">
        <f t="shared" si="2"/>
        <v>0</v>
      </c>
      <c r="W1122" s="11">
        <f t="shared" si="3"/>
        <v>0</v>
      </c>
      <c r="X1122" s="11">
        <f t="shared" si="4"/>
        <v>1</v>
      </c>
      <c r="Y1122" s="11">
        <f t="shared" si="5"/>
        <v>0</v>
      </c>
      <c r="Z1122" s="12">
        <f>ROUNDUP(SUM(VLOOKUP(F1122,'Pontuação 3.0'!A$2:B$11,2,FALSE),VLOOKUP(E1122,'Pontuação 3.0'!C$2:D$11,2,FALSE),VLOOKUP(H1122,'Pontuação 3.0'!I$2:J$11,2,FALSE),VLOOKUP(J1122,'Pontuação 3.0'!G$2:H$11,2,FALSE),VLOOKUP(G1122,'Pontuação 3.0'!E$2:F$11,2,FALSE),VLOOKUP(K1122,'Pontuação 3.0'!K$2:L$11,2,FALSE),VLOOKUP(L1122,'Pontuação 3.0'!M$2:N$13,2,FALSE)),0)</f>
        <v>2187</v>
      </c>
      <c r="AA1122" s="12">
        <f t="shared" si="6"/>
        <v>219</v>
      </c>
      <c r="AB1122" s="12" t="str">
        <f t="array" ref="AB1122">IFERROR(INDEX('Pontuação 3.0'!G$13:G$191, MATCH(AA1122, 'Pontuação 3.0'!F$13:F$191, 0)), "Faixa Indefinida")</f>
        <v>B</v>
      </c>
      <c r="AC1122" s="12">
        <f t="shared" si="7"/>
        <v>0</v>
      </c>
      <c r="AD1122" s="12">
        <f t="shared" si="8"/>
        <v>1</v>
      </c>
      <c r="AE1122" s="12">
        <f t="shared" si="9"/>
        <v>0</v>
      </c>
      <c r="AF1122" s="12">
        <f t="shared" si="10"/>
        <v>0</v>
      </c>
    </row>
    <row r="1123" ht="15.75" customHeight="1">
      <c r="A1123" s="8">
        <v>45685.0</v>
      </c>
      <c r="B1123" s="9" t="s">
        <v>2653</v>
      </c>
      <c r="C1123" s="9" t="s">
        <v>2654</v>
      </c>
      <c r="D1123" s="15">
        <v>1.1917469375E10</v>
      </c>
      <c r="E1123" s="9" t="s">
        <v>13936</v>
      </c>
      <c r="F1123" s="9" t="s">
        <v>13948</v>
      </c>
      <c r="G1123" s="9" t="s">
        <v>13957</v>
      </c>
      <c r="H1123" s="9" t="s">
        <v>13927</v>
      </c>
      <c r="I1123" s="9" t="s">
        <v>13940</v>
      </c>
      <c r="J1123" s="9" t="s">
        <v>13929</v>
      </c>
      <c r="K1123" s="9" t="s">
        <v>13940</v>
      </c>
      <c r="L1123" s="9" t="s">
        <v>13931</v>
      </c>
      <c r="M1123" s="9" t="s">
        <v>13967</v>
      </c>
      <c r="N1123" s="13" t="s">
        <v>12</v>
      </c>
      <c r="O1123" s="13" t="s">
        <v>14</v>
      </c>
      <c r="P1123" s="13" t="s">
        <v>32</v>
      </c>
      <c r="Q1123" s="13" t="s">
        <v>20</v>
      </c>
      <c r="R1123" s="13" t="s">
        <v>65</v>
      </c>
      <c r="S1123" s="10">
        <f>ROUNDUP(SUM(VLOOKUP(F1123,'Pontuação'!A$2:B$11,2,FALSE),VLOOKUP(E1123,'Pontuação'!C$2:D$11,2,FALSE),VLOOKUP(H1123,'Pontuação'!I$2:J$11,2,FALSE),VLOOKUP(J1123,'Pontuação'!G$2:H$11,2,FALSE),VLOOKUP(L1123,'Pontuação'!M$2:N$13,2,FALSE)),0)</f>
        <v>1427</v>
      </c>
      <c r="T1123" s="11">
        <f t="shared" si="1"/>
        <v>143</v>
      </c>
      <c r="U1123" s="11" t="str">
        <f t="array" ref="U1123">IFERROR(INDEX('Pontuação'!G$13:G$101, MATCH(T1123, 'Pontuação'!F$13:F$101, 0)), "Faixa Indefinida")</f>
        <v>D</v>
      </c>
      <c r="V1123" s="11">
        <f t="shared" si="2"/>
        <v>0</v>
      </c>
      <c r="W1123" s="11">
        <f t="shared" si="3"/>
        <v>0</v>
      </c>
      <c r="X1123" s="11">
        <f t="shared" si="4"/>
        <v>0</v>
      </c>
      <c r="Y1123" s="11">
        <f t="shared" si="5"/>
        <v>1</v>
      </c>
      <c r="Z1123" s="12">
        <f>ROUNDUP(SUM(VLOOKUP(F1123,'Pontuação 3.0'!A$2:B$11,2,FALSE),VLOOKUP(E1123,'Pontuação 3.0'!C$2:D$11,2,FALSE),VLOOKUP(H1123,'Pontuação 3.0'!I$2:J$11,2,FALSE),VLOOKUP(J1123,'Pontuação 3.0'!G$2:H$11,2,FALSE),VLOOKUP(G1123,'Pontuação 3.0'!E$2:F$11,2,FALSE),VLOOKUP(K1123,'Pontuação 3.0'!K$2:L$11,2,FALSE),VLOOKUP(L1123,'Pontuação 3.0'!M$2:N$13,2,FALSE)),0)</f>
        <v>1691</v>
      </c>
      <c r="AA1123" s="12">
        <f t="shared" si="6"/>
        <v>169</v>
      </c>
      <c r="AB1123" s="12" t="str">
        <f t="array" ref="AB1123">IFERROR(INDEX('Pontuação 3.0'!G$13:G$191, MATCH(AA1123, 'Pontuação 3.0'!F$13:F$191, 0)), "Faixa Indefinida")</f>
        <v>D</v>
      </c>
      <c r="AC1123" s="12">
        <f t="shared" si="7"/>
        <v>0</v>
      </c>
      <c r="AD1123" s="12">
        <f t="shared" si="8"/>
        <v>0</v>
      </c>
      <c r="AE1123" s="12">
        <f t="shared" si="9"/>
        <v>0</v>
      </c>
      <c r="AF1123" s="12">
        <f t="shared" si="10"/>
        <v>1</v>
      </c>
    </row>
    <row r="1124" ht="15.75" customHeight="1">
      <c r="A1124" s="8">
        <v>45685.0</v>
      </c>
      <c r="B1124" s="9" t="s">
        <v>2615</v>
      </c>
      <c r="C1124" s="9" t="s">
        <v>2655</v>
      </c>
      <c r="D1124" s="15">
        <v>1.3996673252E10</v>
      </c>
      <c r="E1124" s="9" t="s">
        <v>13936</v>
      </c>
      <c r="F1124" s="9" t="s">
        <v>13950</v>
      </c>
      <c r="G1124" s="9" t="s">
        <v>13926</v>
      </c>
      <c r="H1124" s="9" t="s">
        <v>13951</v>
      </c>
      <c r="I1124" s="9" t="s">
        <v>13928</v>
      </c>
      <c r="J1124" s="9" t="s">
        <v>13956</v>
      </c>
      <c r="K1124" s="9" t="s">
        <v>13940</v>
      </c>
      <c r="L1124" s="9" t="s">
        <v>13945</v>
      </c>
      <c r="M1124" s="9" t="s">
        <v>13942</v>
      </c>
      <c r="N1124" s="13" t="s">
        <v>12</v>
      </c>
      <c r="O1124" s="13" t="s">
        <v>14</v>
      </c>
      <c r="P1124" s="13" t="s">
        <v>32</v>
      </c>
      <c r="Q1124" s="13" t="s">
        <v>77</v>
      </c>
      <c r="R1124" s="13" t="s">
        <v>15</v>
      </c>
      <c r="S1124" s="10">
        <f>ROUNDUP(SUM(VLOOKUP(F1124,'Pontuação'!A$2:B$11,2,FALSE),VLOOKUP(E1124,'Pontuação'!C$2:D$11,2,FALSE),VLOOKUP(H1124,'Pontuação'!I$2:J$11,2,FALSE),VLOOKUP(J1124,'Pontuação'!G$2:H$11,2,FALSE),VLOOKUP(L1124,'Pontuação'!M$2:N$13,2,FALSE)),0)</f>
        <v>1963</v>
      </c>
      <c r="T1124" s="11">
        <f t="shared" si="1"/>
        <v>196</v>
      </c>
      <c r="U1124" s="11" t="str">
        <f t="array" ref="U1124">IFERROR(INDEX('Pontuação'!G$13:G$101, MATCH(T1124, 'Pontuação'!F$13:F$101, 0)), "Faixa Indefinida")</f>
        <v>A</v>
      </c>
      <c r="V1124" s="11">
        <f t="shared" si="2"/>
        <v>1</v>
      </c>
      <c r="W1124" s="11">
        <f t="shared" si="3"/>
        <v>0</v>
      </c>
      <c r="X1124" s="11">
        <f t="shared" si="4"/>
        <v>0</v>
      </c>
      <c r="Y1124" s="11">
        <f t="shared" si="5"/>
        <v>0</v>
      </c>
      <c r="Z1124" s="12">
        <f>ROUNDUP(SUM(VLOOKUP(F1124,'Pontuação 3.0'!A$2:B$11,2,FALSE),VLOOKUP(E1124,'Pontuação 3.0'!C$2:D$11,2,FALSE),VLOOKUP(H1124,'Pontuação 3.0'!I$2:J$11,2,FALSE),VLOOKUP(J1124,'Pontuação 3.0'!G$2:H$11,2,FALSE),VLOOKUP(G1124,'Pontuação 3.0'!E$2:F$11,2,FALSE),VLOOKUP(K1124,'Pontuação 3.0'!K$2:L$11,2,FALSE),VLOOKUP(L1124,'Pontuação 3.0'!M$2:N$13,2,FALSE)),0)</f>
        <v>2483</v>
      </c>
      <c r="AA1124" s="12">
        <f t="shared" si="6"/>
        <v>248</v>
      </c>
      <c r="AB1124" s="12" t="str">
        <f t="array" ref="AB1124">IFERROR(INDEX('Pontuação 3.0'!G$13:G$191, MATCH(AA1124, 'Pontuação 3.0'!F$13:F$191, 0)), "Faixa Indefinida")</f>
        <v>A</v>
      </c>
      <c r="AC1124" s="12">
        <f t="shared" si="7"/>
        <v>1</v>
      </c>
      <c r="AD1124" s="12">
        <f t="shared" si="8"/>
        <v>0</v>
      </c>
      <c r="AE1124" s="12">
        <f t="shared" si="9"/>
        <v>0</v>
      </c>
      <c r="AF1124" s="12">
        <f t="shared" si="10"/>
        <v>0</v>
      </c>
    </row>
    <row r="1125" ht="15.75" customHeight="1">
      <c r="A1125" s="8">
        <v>45685.0</v>
      </c>
      <c r="B1125" s="9" t="s">
        <v>2651</v>
      </c>
      <c r="C1125" s="9" t="s">
        <v>2652</v>
      </c>
      <c r="D1125" s="15">
        <v>4.1996825398E10</v>
      </c>
      <c r="E1125" s="9" t="s">
        <v>13936</v>
      </c>
      <c r="F1125" s="9" t="s">
        <v>13948</v>
      </c>
      <c r="G1125" s="9" t="s">
        <v>13926</v>
      </c>
      <c r="H1125" s="9" t="s">
        <v>13938</v>
      </c>
      <c r="I1125" s="9" t="s">
        <v>13928</v>
      </c>
      <c r="J1125" s="9" t="s">
        <v>13939</v>
      </c>
      <c r="K1125" s="9" t="s">
        <v>13930</v>
      </c>
      <c r="L1125" s="9" t="s">
        <v>13945</v>
      </c>
      <c r="M1125" s="9" t="s">
        <v>13952</v>
      </c>
      <c r="N1125" s="13" t="s">
        <v>12</v>
      </c>
      <c r="O1125" s="13" t="s">
        <v>14</v>
      </c>
      <c r="P1125" s="13" t="s">
        <v>333</v>
      </c>
      <c r="Q1125" s="13" t="s">
        <v>20</v>
      </c>
      <c r="R1125" s="13" t="s">
        <v>65</v>
      </c>
      <c r="S1125" s="10">
        <f>ROUNDUP(SUM(VLOOKUP(F1125,'Pontuação'!A$2:B$11,2,FALSE),VLOOKUP(E1125,'Pontuação'!C$2:D$11,2,FALSE),VLOOKUP(H1125,'Pontuação'!I$2:J$11,2,FALSE),VLOOKUP(J1125,'Pontuação'!G$2:H$11,2,FALSE),VLOOKUP(L1125,'Pontuação'!M$2:N$13,2,FALSE)),0)</f>
        <v>1804</v>
      </c>
      <c r="T1125" s="11">
        <f t="shared" si="1"/>
        <v>180</v>
      </c>
      <c r="U1125" s="11" t="str">
        <f t="array" ref="U1125">IFERROR(INDEX('Pontuação'!G$13:G$101, MATCH(T1125, 'Pontuação'!F$13:F$101, 0)), "Faixa Indefinida")</f>
        <v>B</v>
      </c>
      <c r="V1125" s="11">
        <f t="shared" si="2"/>
        <v>0</v>
      </c>
      <c r="W1125" s="11">
        <f t="shared" si="3"/>
        <v>1</v>
      </c>
      <c r="X1125" s="11">
        <f t="shared" si="4"/>
        <v>0</v>
      </c>
      <c r="Y1125" s="11">
        <f t="shared" si="5"/>
        <v>0</v>
      </c>
      <c r="Z1125" s="12">
        <f>ROUNDUP(SUM(VLOOKUP(F1125,'Pontuação 3.0'!A$2:B$11,2,FALSE),VLOOKUP(E1125,'Pontuação 3.0'!C$2:D$11,2,FALSE),VLOOKUP(H1125,'Pontuação 3.0'!I$2:J$11,2,FALSE),VLOOKUP(J1125,'Pontuação 3.0'!G$2:H$11,2,FALSE),VLOOKUP(G1125,'Pontuação 3.0'!E$2:F$11,2,FALSE),VLOOKUP(K1125,'Pontuação 3.0'!K$2:L$11,2,FALSE),VLOOKUP(L1125,'Pontuação 3.0'!M$2:N$13,2,FALSE)),0)</f>
        <v>2424</v>
      </c>
      <c r="AA1125" s="12">
        <f t="shared" si="6"/>
        <v>242</v>
      </c>
      <c r="AB1125" s="12" t="str">
        <f t="array" ref="AB1125">IFERROR(INDEX('Pontuação 3.0'!G$13:G$191, MATCH(AA1125, 'Pontuação 3.0'!F$13:F$191, 0)), "Faixa Indefinida")</f>
        <v>A</v>
      </c>
      <c r="AC1125" s="12">
        <f t="shared" si="7"/>
        <v>1</v>
      </c>
      <c r="AD1125" s="12">
        <f t="shared" si="8"/>
        <v>0</v>
      </c>
      <c r="AE1125" s="12">
        <f t="shared" si="9"/>
        <v>0</v>
      </c>
      <c r="AF1125" s="12">
        <f t="shared" si="10"/>
        <v>0</v>
      </c>
    </row>
    <row r="1126" ht="15.75" customHeight="1">
      <c r="A1126" s="8">
        <v>45685.0</v>
      </c>
      <c r="B1126" s="9" t="s">
        <v>2656</v>
      </c>
      <c r="C1126" s="9" t="s">
        <v>2657</v>
      </c>
      <c r="D1126" s="9" t="s">
        <v>2658</v>
      </c>
      <c r="E1126" s="9" t="s">
        <v>13936</v>
      </c>
      <c r="F1126" s="9" t="s">
        <v>13948</v>
      </c>
      <c r="G1126" s="9" t="s">
        <v>13957</v>
      </c>
      <c r="H1126" s="9" t="s">
        <v>13949</v>
      </c>
      <c r="I1126" s="9" t="s">
        <v>13940</v>
      </c>
      <c r="J1126" s="9" t="s">
        <v>13929</v>
      </c>
      <c r="K1126" s="9" t="s">
        <v>13930</v>
      </c>
      <c r="L1126" s="9" t="s">
        <v>13959</v>
      </c>
      <c r="M1126" s="9" t="s">
        <v>13942</v>
      </c>
      <c r="N1126" s="13" t="s">
        <v>12</v>
      </c>
      <c r="O1126" s="13" t="s">
        <v>14</v>
      </c>
      <c r="P1126" s="13" t="s">
        <v>93</v>
      </c>
      <c r="Q1126" s="13" t="s">
        <v>20</v>
      </c>
      <c r="R1126" s="13" t="s">
        <v>15</v>
      </c>
      <c r="S1126" s="10">
        <f>ROUNDUP(SUM(VLOOKUP(F1126,'Pontuação'!A$2:B$11,2,FALSE),VLOOKUP(E1126,'Pontuação'!C$2:D$11,2,FALSE),VLOOKUP(H1126,'Pontuação'!I$2:J$11,2,FALSE),VLOOKUP(J1126,'Pontuação'!G$2:H$11,2,FALSE),VLOOKUP(L1126,'Pontuação'!M$2:N$13,2,FALSE)),0)</f>
        <v>1653</v>
      </c>
      <c r="T1126" s="11">
        <f t="shared" si="1"/>
        <v>165</v>
      </c>
      <c r="U1126" s="11" t="str">
        <f t="array" ref="U1126">IFERROR(INDEX('Pontuação'!G$13:G$101, MATCH(T1126, 'Pontuação'!F$13:F$101, 0)), "Faixa Indefinida")</f>
        <v>C</v>
      </c>
      <c r="V1126" s="11">
        <f t="shared" si="2"/>
        <v>0</v>
      </c>
      <c r="W1126" s="11">
        <f t="shared" si="3"/>
        <v>0</v>
      </c>
      <c r="X1126" s="11">
        <f t="shared" si="4"/>
        <v>1</v>
      </c>
      <c r="Y1126" s="11">
        <f t="shared" si="5"/>
        <v>0</v>
      </c>
      <c r="Z1126" s="12">
        <f>ROUNDUP(SUM(VLOOKUP(F1126,'Pontuação 3.0'!A$2:B$11,2,FALSE),VLOOKUP(E1126,'Pontuação 3.0'!C$2:D$11,2,FALSE),VLOOKUP(H1126,'Pontuação 3.0'!I$2:J$11,2,FALSE),VLOOKUP(J1126,'Pontuação 3.0'!G$2:H$11,2,FALSE),VLOOKUP(G1126,'Pontuação 3.0'!E$2:F$11,2,FALSE),VLOOKUP(K1126,'Pontuação 3.0'!K$2:L$11,2,FALSE),VLOOKUP(L1126,'Pontuação 3.0'!M$2:N$13,2,FALSE)),0)</f>
        <v>2381</v>
      </c>
      <c r="AA1126" s="12">
        <f t="shared" si="6"/>
        <v>238</v>
      </c>
      <c r="AB1126" s="12" t="str">
        <f t="array" ref="AB1126">IFERROR(INDEX('Pontuação 3.0'!G$13:G$191, MATCH(AA1126, 'Pontuação 3.0'!F$13:F$191, 0)), "Faixa Indefinida")</f>
        <v>A</v>
      </c>
      <c r="AC1126" s="12">
        <f t="shared" si="7"/>
        <v>1</v>
      </c>
      <c r="AD1126" s="12">
        <f t="shared" si="8"/>
        <v>0</v>
      </c>
      <c r="AE1126" s="12">
        <f t="shared" si="9"/>
        <v>0</v>
      </c>
      <c r="AF1126" s="12">
        <f t="shared" si="10"/>
        <v>0</v>
      </c>
    </row>
    <row r="1127" ht="15.75" customHeight="1">
      <c r="A1127" s="8">
        <v>45685.0</v>
      </c>
      <c r="B1127" s="9" t="s">
        <v>2660</v>
      </c>
      <c r="C1127" s="9" t="s">
        <v>2661</v>
      </c>
      <c r="D1127" s="15">
        <v>8.2996004918E10</v>
      </c>
      <c r="E1127" s="9" t="s">
        <v>13924</v>
      </c>
      <c r="F1127" s="9" t="s">
        <v>13950</v>
      </c>
      <c r="G1127" s="9" t="s">
        <v>13957</v>
      </c>
      <c r="H1127" s="9" t="s">
        <v>13927</v>
      </c>
      <c r="I1127" s="9" t="s">
        <v>13940</v>
      </c>
      <c r="J1127" s="9" t="s">
        <v>13929</v>
      </c>
      <c r="K1127" s="9" t="s">
        <v>13930</v>
      </c>
      <c r="L1127" s="9" t="s">
        <v>13945</v>
      </c>
      <c r="M1127" s="9" t="s">
        <v>13952</v>
      </c>
      <c r="N1127" s="13" t="s">
        <v>12</v>
      </c>
      <c r="O1127" s="13" t="s">
        <v>14</v>
      </c>
      <c r="P1127" s="13" t="s">
        <v>93</v>
      </c>
      <c r="Q1127" s="13" t="s">
        <v>20</v>
      </c>
      <c r="R1127" s="13" t="s">
        <v>15</v>
      </c>
      <c r="S1127" s="10">
        <f>ROUNDUP(SUM(VLOOKUP(F1127,'Pontuação'!A$2:B$11,2,FALSE),VLOOKUP(E1127,'Pontuação'!C$2:D$11,2,FALSE),VLOOKUP(H1127,'Pontuação'!I$2:J$11,2,FALSE),VLOOKUP(J1127,'Pontuação'!G$2:H$11,2,FALSE),VLOOKUP(L1127,'Pontuação'!M$2:N$13,2,FALSE)),0)</f>
        <v>1575</v>
      </c>
      <c r="T1127" s="11">
        <f t="shared" si="1"/>
        <v>158</v>
      </c>
      <c r="U1127" s="11" t="str">
        <f t="array" ref="U1127">IFERROR(INDEX('Pontuação'!G$13:G$101, MATCH(T1127, 'Pontuação'!F$13:F$101, 0)), "Faixa Indefinida")</f>
        <v>C</v>
      </c>
      <c r="V1127" s="11">
        <f t="shared" si="2"/>
        <v>0</v>
      </c>
      <c r="W1127" s="11">
        <f t="shared" si="3"/>
        <v>0</v>
      </c>
      <c r="X1127" s="11">
        <f t="shared" si="4"/>
        <v>1</v>
      </c>
      <c r="Y1127" s="11">
        <f t="shared" si="5"/>
        <v>0</v>
      </c>
      <c r="Z1127" s="12">
        <f>ROUNDUP(SUM(VLOOKUP(F1127,'Pontuação 3.0'!A$2:B$11,2,FALSE),VLOOKUP(E1127,'Pontuação 3.0'!C$2:D$11,2,FALSE),VLOOKUP(H1127,'Pontuação 3.0'!I$2:J$11,2,FALSE),VLOOKUP(J1127,'Pontuação 3.0'!G$2:H$11,2,FALSE),VLOOKUP(G1127,'Pontuação 3.0'!E$2:F$11,2,FALSE),VLOOKUP(K1127,'Pontuação 3.0'!K$2:L$11,2,FALSE),VLOOKUP(L1127,'Pontuação 3.0'!M$2:N$13,2,FALSE)),0)</f>
        <v>2141</v>
      </c>
      <c r="AA1127" s="12">
        <f t="shared" si="6"/>
        <v>214</v>
      </c>
      <c r="AB1127" s="12" t="str">
        <f t="array" ref="AB1127">IFERROR(INDEX('Pontuação 3.0'!G$13:G$191, MATCH(AA1127, 'Pontuação 3.0'!F$13:F$191, 0)), "Faixa Indefinida")</f>
        <v>B</v>
      </c>
      <c r="AC1127" s="12">
        <f t="shared" si="7"/>
        <v>0</v>
      </c>
      <c r="AD1127" s="12">
        <f t="shared" si="8"/>
        <v>1</v>
      </c>
      <c r="AE1127" s="12">
        <f t="shared" si="9"/>
        <v>0</v>
      </c>
      <c r="AF1127" s="12">
        <f t="shared" si="10"/>
        <v>0</v>
      </c>
    </row>
    <row r="1128" ht="15.75" customHeight="1">
      <c r="A1128" s="8">
        <v>45685.0</v>
      </c>
      <c r="B1128" s="9" t="s">
        <v>327</v>
      </c>
      <c r="C1128" s="9" t="s">
        <v>2659</v>
      </c>
      <c r="D1128" s="15">
        <v>1.7997725775E10</v>
      </c>
      <c r="E1128" s="9" t="s">
        <v>13936</v>
      </c>
      <c r="F1128" s="9" t="s">
        <v>13948</v>
      </c>
      <c r="G1128" s="9" t="s">
        <v>13926</v>
      </c>
      <c r="H1128" s="9" t="s">
        <v>13960</v>
      </c>
      <c r="I1128" s="9" t="s">
        <v>13928</v>
      </c>
      <c r="J1128" s="9" t="s">
        <v>13929</v>
      </c>
      <c r="K1128" s="9" t="s">
        <v>13940</v>
      </c>
      <c r="L1128" s="9" t="s">
        <v>13931</v>
      </c>
      <c r="M1128" s="9" t="s">
        <v>13952</v>
      </c>
      <c r="N1128" s="13" t="s">
        <v>12</v>
      </c>
      <c r="O1128" s="13" t="s">
        <v>14</v>
      </c>
      <c r="P1128" s="13" t="s">
        <v>260</v>
      </c>
      <c r="Q1128" s="13" t="s">
        <v>20</v>
      </c>
      <c r="R1128" s="13" t="s">
        <v>15</v>
      </c>
      <c r="S1128" s="10">
        <f>ROUNDUP(SUM(VLOOKUP(F1128,'Pontuação'!A$2:B$11,2,FALSE),VLOOKUP(E1128,'Pontuação'!C$2:D$11,2,FALSE),VLOOKUP(H1128,'Pontuação'!I$2:J$11,2,FALSE),VLOOKUP(J1128,'Pontuação'!G$2:H$11,2,FALSE),VLOOKUP(L1128,'Pontuação'!M$2:N$13,2,FALSE)),0)</f>
        <v>1357</v>
      </c>
      <c r="T1128" s="11">
        <f t="shared" si="1"/>
        <v>136</v>
      </c>
      <c r="U1128" s="11" t="str">
        <f t="array" ref="U1128">IFERROR(INDEX('Pontuação'!G$13:G$101, MATCH(T1128, 'Pontuação'!F$13:F$101, 0)), "Faixa Indefinida")</f>
        <v>D</v>
      </c>
      <c r="V1128" s="11">
        <f t="shared" si="2"/>
        <v>0</v>
      </c>
      <c r="W1128" s="11">
        <f t="shared" si="3"/>
        <v>0</v>
      </c>
      <c r="X1128" s="11">
        <f t="shared" si="4"/>
        <v>0</v>
      </c>
      <c r="Y1128" s="11">
        <f t="shared" si="5"/>
        <v>1</v>
      </c>
      <c r="Z1128" s="12">
        <f>ROUNDUP(SUM(VLOOKUP(F1128,'Pontuação 3.0'!A$2:B$11,2,FALSE),VLOOKUP(E1128,'Pontuação 3.0'!C$2:D$11,2,FALSE),VLOOKUP(H1128,'Pontuação 3.0'!I$2:J$11,2,FALSE),VLOOKUP(J1128,'Pontuação 3.0'!G$2:H$11,2,FALSE),VLOOKUP(G1128,'Pontuação 3.0'!E$2:F$11,2,FALSE),VLOOKUP(K1128,'Pontuação 3.0'!K$2:L$11,2,FALSE),VLOOKUP(L1128,'Pontuação 3.0'!M$2:N$13,2,FALSE)),0)</f>
        <v>1881</v>
      </c>
      <c r="AA1128" s="12">
        <f t="shared" si="6"/>
        <v>188</v>
      </c>
      <c r="AB1128" s="12" t="str">
        <f t="array" ref="AB1128">IFERROR(INDEX('Pontuação 3.0'!G$13:G$191, MATCH(AA1128, 'Pontuação 3.0'!F$13:F$191, 0)), "Faixa Indefinida")</f>
        <v>D</v>
      </c>
      <c r="AC1128" s="12">
        <f t="shared" si="7"/>
        <v>0</v>
      </c>
      <c r="AD1128" s="12">
        <f t="shared" si="8"/>
        <v>0</v>
      </c>
      <c r="AE1128" s="12">
        <f t="shared" si="9"/>
        <v>0</v>
      </c>
      <c r="AF1128" s="12">
        <f t="shared" si="10"/>
        <v>1</v>
      </c>
    </row>
    <row r="1129" ht="15.75" customHeight="1">
      <c r="A1129" s="8">
        <v>45685.0</v>
      </c>
      <c r="B1129" s="9" t="s">
        <v>2666</v>
      </c>
      <c r="C1129" s="9" t="s">
        <v>2667</v>
      </c>
      <c r="D1129" s="16">
        <v>6.1995226838E10</v>
      </c>
      <c r="E1129" s="9" t="s">
        <v>13936</v>
      </c>
      <c r="F1129" s="9" t="s">
        <v>13950</v>
      </c>
      <c r="G1129" s="9" t="s">
        <v>13955</v>
      </c>
      <c r="H1129" s="9" t="s">
        <v>13951</v>
      </c>
      <c r="I1129" s="9" t="s">
        <v>13928</v>
      </c>
      <c r="J1129" s="9" t="s">
        <v>13956</v>
      </c>
      <c r="K1129" s="9" t="s">
        <v>13930</v>
      </c>
      <c r="L1129" s="9" t="s">
        <v>13945</v>
      </c>
      <c r="M1129" s="9" t="s">
        <v>13942</v>
      </c>
      <c r="N1129" s="13" t="s">
        <v>12</v>
      </c>
      <c r="O1129" s="13" t="s">
        <v>14</v>
      </c>
      <c r="P1129" s="13" t="s">
        <v>32</v>
      </c>
      <c r="Q1129" s="13" t="s">
        <v>200</v>
      </c>
      <c r="R1129" s="13" t="s">
        <v>15</v>
      </c>
      <c r="S1129" s="10">
        <f>ROUNDUP(SUM(VLOOKUP(F1129,'Pontuação'!A$2:B$11,2,FALSE),VLOOKUP(E1129,'Pontuação'!C$2:D$11,2,FALSE),VLOOKUP(H1129,'Pontuação'!I$2:J$11,2,FALSE),VLOOKUP(J1129,'Pontuação'!G$2:H$11,2,FALSE),VLOOKUP(L1129,'Pontuação'!M$2:N$13,2,FALSE)),0)</f>
        <v>1963</v>
      </c>
      <c r="T1129" s="11">
        <f t="shared" si="1"/>
        <v>196</v>
      </c>
      <c r="U1129" s="11" t="str">
        <f t="array" ref="U1129">IFERROR(INDEX('Pontuação'!G$13:G$101, MATCH(T1129, 'Pontuação'!F$13:F$101, 0)), "Faixa Indefinida")</f>
        <v>A</v>
      </c>
      <c r="V1129" s="11">
        <f t="shared" si="2"/>
        <v>1</v>
      </c>
      <c r="W1129" s="11">
        <f t="shared" si="3"/>
        <v>0</v>
      </c>
      <c r="X1129" s="11">
        <f t="shared" si="4"/>
        <v>0</v>
      </c>
      <c r="Y1129" s="11">
        <f t="shared" si="5"/>
        <v>0</v>
      </c>
      <c r="Z1129" s="12">
        <f>ROUNDUP(SUM(VLOOKUP(F1129,'Pontuação 3.0'!A$2:B$11,2,FALSE),VLOOKUP(E1129,'Pontuação 3.0'!C$2:D$11,2,FALSE),VLOOKUP(H1129,'Pontuação 3.0'!I$2:J$11,2,FALSE),VLOOKUP(J1129,'Pontuação 3.0'!G$2:H$11,2,FALSE),VLOOKUP(G1129,'Pontuação 3.0'!E$2:F$11,2,FALSE),VLOOKUP(K1129,'Pontuação 3.0'!K$2:L$11,2,FALSE),VLOOKUP(L1129,'Pontuação 3.0'!M$2:N$13,2,FALSE)),0)</f>
        <v>2838</v>
      </c>
      <c r="AA1129" s="12">
        <f t="shared" si="6"/>
        <v>284</v>
      </c>
      <c r="AB1129" s="12" t="str">
        <f t="array" ref="AB1129">IFERROR(INDEX('Pontuação 3.0'!G$13:G$191, MATCH(AA1129, 'Pontuação 3.0'!F$13:F$191, 0)), "Faixa Indefinida")</f>
        <v>A</v>
      </c>
      <c r="AC1129" s="12">
        <f t="shared" si="7"/>
        <v>1</v>
      </c>
      <c r="AD1129" s="12">
        <f t="shared" si="8"/>
        <v>0</v>
      </c>
      <c r="AE1129" s="12">
        <f t="shared" si="9"/>
        <v>0</v>
      </c>
      <c r="AF1129" s="12">
        <f t="shared" si="10"/>
        <v>0</v>
      </c>
    </row>
    <row r="1130" ht="15.75" customHeight="1">
      <c r="A1130" s="8">
        <v>45685.0</v>
      </c>
      <c r="B1130" s="9" t="s">
        <v>2664</v>
      </c>
      <c r="C1130" s="9" t="s">
        <v>2665</v>
      </c>
      <c r="D1130" s="15">
        <v>9.2984119515E10</v>
      </c>
      <c r="E1130" s="9" t="s">
        <v>13936</v>
      </c>
      <c r="F1130" s="9" t="s">
        <v>13948</v>
      </c>
      <c r="G1130" s="9" t="s">
        <v>13926</v>
      </c>
      <c r="H1130" s="9" t="s">
        <v>13938</v>
      </c>
      <c r="I1130" s="9" t="s">
        <v>13940</v>
      </c>
      <c r="J1130" s="9" t="s">
        <v>13956</v>
      </c>
      <c r="K1130" s="9" t="s">
        <v>13940</v>
      </c>
      <c r="L1130" s="9" t="s">
        <v>13931</v>
      </c>
      <c r="M1130" s="9" t="s">
        <v>13946</v>
      </c>
      <c r="N1130" s="13" t="s">
        <v>12</v>
      </c>
      <c r="O1130" s="13" t="s">
        <v>14</v>
      </c>
      <c r="P1130" s="13" t="s">
        <v>32</v>
      </c>
      <c r="Q1130" s="13" t="s">
        <v>59</v>
      </c>
      <c r="R1130" s="13" t="s">
        <v>15</v>
      </c>
      <c r="S1130" s="10">
        <f>ROUNDUP(SUM(VLOOKUP(F1130,'Pontuação'!A$2:B$11,2,FALSE),VLOOKUP(E1130,'Pontuação'!C$2:D$11,2,FALSE),VLOOKUP(H1130,'Pontuação'!I$2:J$11,2,FALSE),VLOOKUP(J1130,'Pontuação'!G$2:H$11,2,FALSE),VLOOKUP(L1130,'Pontuação'!M$2:N$13,2,FALSE)),0)</f>
        <v>1845</v>
      </c>
      <c r="T1130" s="11">
        <f t="shared" si="1"/>
        <v>185</v>
      </c>
      <c r="U1130" s="11" t="str">
        <f t="array" ref="U1130">IFERROR(INDEX('Pontuação'!G$13:G$101, MATCH(T1130, 'Pontuação'!F$13:F$101, 0)), "Faixa Indefinida")</f>
        <v>A</v>
      </c>
      <c r="V1130" s="11">
        <f t="shared" si="2"/>
        <v>1</v>
      </c>
      <c r="W1130" s="11">
        <f t="shared" si="3"/>
        <v>0</v>
      </c>
      <c r="X1130" s="11">
        <f t="shared" si="4"/>
        <v>0</v>
      </c>
      <c r="Y1130" s="11">
        <f t="shared" si="5"/>
        <v>0</v>
      </c>
      <c r="Z1130" s="12">
        <f>ROUNDUP(SUM(VLOOKUP(F1130,'Pontuação 3.0'!A$2:B$11,2,FALSE),VLOOKUP(E1130,'Pontuação 3.0'!C$2:D$11,2,FALSE),VLOOKUP(H1130,'Pontuação 3.0'!I$2:J$11,2,FALSE),VLOOKUP(J1130,'Pontuação 3.0'!G$2:H$11,2,FALSE),VLOOKUP(G1130,'Pontuação 3.0'!E$2:F$11,2,FALSE),VLOOKUP(K1130,'Pontuação 3.0'!K$2:L$11,2,FALSE),VLOOKUP(L1130,'Pontuação 3.0'!M$2:N$13,2,FALSE)),0)</f>
        <v>2200</v>
      </c>
      <c r="AA1130" s="12">
        <f t="shared" si="6"/>
        <v>220</v>
      </c>
      <c r="AB1130" s="12" t="str">
        <f t="array" ref="AB1130">IFERROR(INDEX('Pontuação 3.0'!G$13:G$191, MATCH(AA1130, 'Pontuação 3.0'!F$13:F$191, 0)), "Faixa Indefinida")</f>
        <v>B</v>
      </c>
      <c r="AC1130" s="12">
        <f t="shared" si="7"/>
        <v>0</v>
      </c>
      <c r="AD1130" s="12">
        <f t="shared" si="8"/>
        <v>1</v>
      </c>
      <c r="AE1130" s="12">
        <f t="shared" si="9"/>
        <v>0</v>
      </c>
      <c r="AF1130" s="12">
        <f t="shared" si="10"/>
        <v>0</v>
      </c>
    </row>
    <row r="1131" ht="15.75" customHeight="1">
      <c r="A1131" s="8">
        <v>45685.0</v>
      </c>
      <c r="B1131" s="9" t="s">
        <v>2668</v>
      </c>
      <c r="C1131" s="9" t="s">
        <v>2669</v>
      </c>
      <c r="D1131" s="9" t="s">
        <v>2670</v>
      </c>
      <c r="E1131" s="9" t="s">
        <v>13924</v>
      </c>
      <c r="F1131" s="9" t="s">
        <v>13950</v>
      </c>
      <c r="G1131" s="9" t="s">
        <v>13957</v>
      </c>
      <c r="H1131" s="9" t="s">
        <v>13927</v>
      </c>
      <c r="I1131" s="9" t="s">
        <v>13940</v>
      </c>
      <c r="J1131" s="9" t="s">
        <v>13929</v>
      </c>
      <c r="K1131" s="9" t="s">
        <v>13940</v>
      </c>
      <c r="L1131" s="9" t="s">
        <v>13931</v>
      </c>
      <c r="M1131" s="9" t="s">
        <v>13946</v>
      </c>
      <c r="N1131" s="13" t="s">
        <v>12</v>
      </c>
      <c r="O1131" s="13" t="s">
        <v>14</v>
      </c>
      <c r="P1131" s="13" t="s">
        <v>47</v>
      </c>
      <c r="Q1131" s="13" t="s">
        <v>20</v>
      </c>
      <c r="R1131" s="13" t="s">
        <v>15</v>
      </c>
      <c r="S1131" s="10">
        <f>ROUNDUP(SUM(VLOOKUP(F1131,'Pontuação'!A$2:B$11,2,FALSE),VLOOKUP(E1131,'Pontuação'!C$2:D$11,2,FALSE),VLOOKUP(H1131,'Pontuação'!I$2:J$11,2,FALSE),VLOOKUP(J1131,'Pontuação'!G$2:H$11,2,FALSE),VLOOKUP(L1131,'Pontuação'!M$2:N$13,2,FALSE)),0)</f>
        <v>1443</v>
      </c>
      <c r="T1131" s="11">
        <f t="shared" si="1"/>
        <v>144</v>
      </c>
      <c r="U1131" s="11" t="str">
        <f t="array" ref="U1131">IFERROR(INDEX('Pontuação'!G$13:G$101, MATCH(T1131, 'Pontuação'!F$13:F$101, 0)), "Faixa Indefinida")</f>
        <v>D</v>
      </c>
      <c r="V1131" s="11">
        <f t="shared" si="2"/>
        <v>0</v>
      </c>
      <c r="W1131" s="11">
        <f t="shared" si="3"/>
        <v>0</v>
      </c>
      <c r="X1131" s="11">
        <f t="shared" si="4"/>
        <v>0</v>
      </c>
      <c r="Y1131" s="11">
        <f t="shared" si="5"/>
        <v>1</v>
      </c>
      <c r="Z1131" s="12">
        <f>ROUNDUP(SUM(VLOOKUP(F1131,'Pontuação 3.0'!A$2:B$11,2,FALSE),VLOOKUP(E1131,'Pontuação 3.0'!C$2:D$11,2,FALSE),VLOOKUP(H1131,'Pontuação 3.0'!I$2:J$11,2,FALSE),VLOOKUP(J1131,'Pontuação 3.0'!G$2:H$11,2,FALSE),VLOOKUP(G1131,'Pontuação 3.0'!E$2:F$11,2,FALSE),VLOOKUP(K1131,'Pontuação 3.0'!K$2:L$11,2,FALSE),VLOOKUP(L1131,'Pontuação 3.0'!M$2:N$13,2,FALSE)),0)</f>
        <v>1794</v>
      </c>
      <c r="AA1131" s="12">
        <f t="shared" si="6"/>
        <v>179</v>
      </c>
      <c r="AB1131" s="12" t="str">
        <f t="array" ref="AB1131">IFERROR(INDEX('Pontuação 3.0'!G$13:G$191, MATCH(AA1131, 'Pontuação 3.0'!F$13:F$191, 0)), "Faixa Indefinida")</f>
        <v>D</v>
      </c>
      <c r="AC1131" s="12">
        <f t="shared" si="7"/>
        <v>0</v>
      </c>
      <c r="AD1131" s="12">
        <f t="shared" si="8"/>
        <v>0</v>
      </c>
      <c r="AE1131" s="12">
        <f t="shared" si="9"/>
        <v>0</v>
      </c>
      <c r="AF1131" s="12">
        <f t="shared" si="10"/>
        <v>1</v>
      </c>
    </row>
    <row r="1132" ht="15.75" customHeight="1">
      <c r="A1132" s="8">
        <v>45685.0</v>
      </c>
      <c r="B1132" s="9" t="s">
        <v>2671</v>
      </c>
      <c r="C1132" s="9" t="s">
        <v>2672</v>
      </c>
      <c r="D1132" s="15">
        <v>1.4981813697E10</v>
      </c>
      <c r="E1132" s="9" t="s">
        <v>13924</v>
      </c>
      <c r="F1132" s="9" t="s">
        <v>13950</v>
      </c>
      <c r="G1132" s="9" t="s">
        <v>13957</v>
      </c>
      <c r="H1132" s="9" t="s">
        <v>13951</v>
      </c>
      <c r="I1132" s="9" t="s">
        <v>13940</v>
      </c>
      <c r="J1132" s="9" t="s">
        <v>13939</v>
      </c>
      <c r="K1132" s="9" t="s">
        <v>13940</v>
      </c>
      <c r="L1132" s="9" t="s">
        <v>13945</v>
      </c>
      <c r="M1132" s="9" t="s">
        <v>13952</v>
      </c>
      <c r="N1132" s="13" t="s">
        <v>12</v>
      </c>
      <c r="O1132" s="13" t="s">
        <v>14</v>
      </c>
      <c r="P1132" s="13" t="s">
        <v>13</v>
      </c>
      <c r="Q1132" s="13" t="s">
        <v>84</v>
      </c>
      <c r="R1132" s="13" t="s">
        <v>15</v>
      </c>
      <c r="S1132" s="10">
        <f>ROUNDUP(SUM(VLOOKUP(F1132,'Pontuação'!A$2:B$11,2,FALSE),VLOOKUP(E1132,'Pontuação'!C$2:D$11,2,FALSE),VLOOKUP(H1132,'Pontuação'!I$2:J$11,2,FALSE),VLOOKUP(J1132,'Pontuação'!G$2:H$11,2,FALSE),VLOOKUP(L1132,'Pontuação'!M$2:N$13,2,FALSE)),0)</f>
        <v>1794</v>
      </c>
      <c r="T1132" s="11">
        <f t="shared" si="1"/>
        <v>179</v>
      </c>
      <c r="U1132" s="11" t="str">
        <f t="array" ref="U1132">IFERROR(INDEX('Pontuação'!G$13:G$101, MATCH(T1132, 'Pontuação'!F$13:F$101, 0)), "Faixa Indefinida")</f>
        <v>B</v>
      </c>
      <c r="V1132" s="11">
        <f t="shared" si="2"/>
        <v>0</v>
      </c>
      <c r="W1132" s="11">
        <f t="shared" si="3"/>
        <v>1</v>
      </c>
      <c r="X1132" s="11">
        <f t="shared" si="4"/>
        <v>0</v>
      </c>
      <c r="Y1132" s="11">
        <f t="shared" si="5"/>
        <v>0</v>
      </c>
      <c r="Z1132" s="12">
        <f>ROUNDUP(SUM(VLOOKUP(F1132,'Pontuação 3.0'!A$2:B$11,2,FALSE),VLOOKUP(E1132,'Pontuação 3.0'!C$2:D$11,2,FALSE),VLOOKUP(H1132,'Pontuação 3.0'!I$2:J$11,2,FALSE),VLOOKUP(J1132,'Pontuação 3.0'!G$2:H$11,2,FALSE),VLOOKUP(G1132,'Pontuação 3.0'!E$2:F$11,2,FALSE),VLOOKUP(K1132,'Pontuação 3.0'!K$2:L$11,2,FALSE),VLOOKUP(L1132,'Pontuação 3.0'!M$2:N$13,2,FALSE)),0)</f>
        <v>2180</v>
      </c>
      <c r="AA1132" s="12">
        <f t="shared" si="6"/>
        <v>218</v>
      </c>
      <c r="AB1132" s="12" t="str">
        <f t="array" ref="AB1132">IFERROR(INDEX('Pontuação 3.0'!G$13:G$191, MATCH(AA1132, 'Pontuação 3.0'!F$13:F$191, 0)), "Faixa Indefinida")</f>
        <v>B</v>
      </c>
      <c r="AC1132" s="12">
        <f t="shared" si="7"/>
        <v>0</v>
      </c>
      <c r="AD1132" s="12">
        <f t="shared" si="8"/>
        <v>1</v>
      </c>
      <c r="AE1132" s="12">
        <f t="shared" si="9"/>
        <v>0</v>
      </c>
      <c r="AF1132" s="12">
        <f t="shared" si="10"/>
        <v>0</v>
      </c>
    </row>
    <row r="1133" ht="15.75" customHeight="1">
      <c r="A1133" s="8">
        <v>45685.0</v>
      </c>
      <c r="B1133" s="9" t="s">
        <v>2679</v>
      </c>
      <c r="C1133" s="9" t="s">
        <v>2680</v>
      </c>
      <c r="D1133" s="14" t="s">
        <v>14022</v>
      </c>
      <c r="E1133" s="9" t="s">
        <v>13924</v>
      </c>
      <c r="F1133" s="9" t="s">
        <v>13948</v>
      </c>
      <c r="G1133" s="9" t="s">
        <v>13957</v>
      </c>
      <c r="H1133" s="9" t="s">
        <v>13951</v>
      </c>
      <c r="I1133" s="9" t="s">
        <v>13940</v>
      </c>
      <c r="J1133" s="9" t="s">
        <v>13929</v>
      </c>
      <c r="K1133" s="9" t="s">
        <v>13930</v>
      </c>
      <c r="L1133" s="9" t="s">
        <v>13931</v>
      </c>
      <c r="M1133" s="9" t="s">
        <v>13952</v>
      </c>
      <c r="N1133" s="13" t="s">
        <v>12</v>
      </c>
      <c r="O1133" s="13" t="s">
        <v>14</v>
      </c>
      <c r="P1133" s="13" t="s">
        <v>13</v>
      </c>
      <c r="Q1133" s="13" t="s">
        <v>20</v>
      </c>
      <c r="R1133" s="13" t="s">
        <v>15</v>
      </c>
      <c r="S1133" s="10">
        <f>ROUNDUP(SUM(VLOOKUP(F1133,'Pontuação'!A$2:B$11,2,FALSE),VLOOKUP(E1133,'Pontuação'!C$2:D$11,2,FALSE),VLOOKUP(H1133,'Pontuação'!I$2:J$11,2,FALSE),VLOOKUP(J1133,'Pontuação'!G$2:H$11,2,FALSE),VLOOKUP(L1133,'Pontuação'!M$2:N$13,2,FALSE)),0)</f>
        <v>1545</v>
      </c>
      <c r="T1133" s="11">
        <f t="shared" si="1"/>
        <v>155</v>
      </c>
      <c r="U1133" s="11" t="str">
        <f t="array" ref="U1133">IFERROR(INDEX('Pontuação'!G$13:G$101, MATCH(T1133, 'Pontuação'!F$13:F$101, 0)), "Faixa Indefinida")</f>
        <v>C</v>
      </c>
      <c r="V1133" s="11">
        <f t="shared" si="2"/>
        <v>0</v>
      </c>
      <c r="W1133" s="11">
        <f t="shared" si="3"/>
        <v>0</v>
      </c>
      <c r="X1133" s="11">
        <f t="shared" si="4"/>
        <v>1</v>
      </c>
      <c r="Y1133" s="11">
        <f t="shared" si="5"/>
        <v>0</v>
      </c>
      <c r="Z1133" s="12">
        <f>ROUNDUP(SUM(VLOOKUP(F1133,'Pontuação 3.0'!A$2:B$11,2,FALSE),VLOOKUP(E1133,'Pontuação 3.0'!C$2:D$11,2,FALSE),VLOOKUP(H1133,'Pontuação 3.0'!I$2:J$11,2,FALSE),VLOOKUP(J1133,'Pontuação 3.0'!G$2:H$11,2,FALSE),VLOOKUP(G1133,'Pontuação 3.0'!E$2:F$11,2,FALSE),VLOOKUP(K1133,'Pontuação 3.0'!K$2:L$11,2,FALSE),VLOOKUP(L1133,'Pontuação 3.0'!M$2:N$13,2,FALSE)),0)</f>
        <v>2070</v>
      </c>
      <c r="AA1133" s="12">
        <f t="shared" si="6"/>
        <v>207</v>
      </c>
      <c r="AB1133" s="12" t="str">
        <f t="array" ref="AB1133">IFERROR(INDEX('Pontuação 3.0'!G$13:G$191, MATCH(AA1133, 'Pontuação 3.0'!F$13:F$191, 0)), "Faixa Indefinida")</f>
        <v>C</v>
      </c>
      <c r="AC1133" s="12">
        <f t="shared" si="7"/>
        <v>0</v>
      </c>
      <c r="AD1133" s="12">
        <f t="shared" si="8"/>
        <v>0</v>
      </c>
      <c r="AE1133" s="12">
        <f t="shared" si="9"/>
        <v>1</v>
      </c>
      <c r="AF1133" s="12">
        <f t="shared" si="10"/>
        <v>0</v>
      </c>
    </row>
    <row r="1134" ht="15.75" customHeight="1">
      <c r="A1134" s="8">
        <v>45685.0</v>
      </c>
      <c r="B1134" s="9" t="s">
        <v>2689</v>
      </c>
      <c r="C1134" s="9" t="s">
        <v>2690</v>
      </c>
      <c r="D1134" s="15">
        <v>2.199786142E10</v>
      </c>
      <c r="E1134" s="9" t="s">
        <v>13936</v>
      </c>
      <c r="F1134" s="9" t="s">
        <v>13950</v>
      </c>
      <c r="G1134" s="9" t="s">
        <v>13944</v>
      </c>
      <c r="H1134" s="9" t="s">
        <v>13938</v>
      </c>
      <c r="I1134" s="9" t="s">
        <v>13940</v>
      </c>
      <c r="J1134" s="9" t="s">
        <v>13929</v>
      </c>
      <c r="K1134" s="9" t="s">
        <v>13940</v>
      </c>
      <c r="L1134" s="9" t="s">
        <v>13931</v>
      </c>
      <c r="M1134" s="9" t="s">
        <v>13952</v>
      </c>
      <c r="N1134" s="13" t="s">
        <v>12</v>
      </c>
      <c r="O1134" s="13" t="s">
        <v>14</v>
      </c>
      <c r="P1134" s="13" t="s">
        <v>93</v>
      </c>
      <c r="Q1134" s="13" t="s">
        <v>59</v>
      </c>
      <c r="R1134" s="13" t="s">
        <v>15</v>
      </c>
      <c r="S1134" s="10">
        <f>ROUNDUP(SUM(VLOOKUP(F1134,'Pontuação'!A$2:B$11,2,FALSE),VLOOKUP(E1134,'Pontuação'!C$2:D$11,2,FALSE),VLOOKUP(H1134,'Pontuação'!I$2:J$11,2,FALSE),VLOOKUP(J1134,'Pontuação'!G$2:H$11,2,FALSE),VLOOKUP(L1134,'Pontuação'!M$2:N$13,2,FALSE)),0)</f>
        <v>1579</v>
      </c>
      <c r="T1134" s="11">
        <f t="shared" si="1"/>
        <v>158</v>
      </c>
      <c r="U1134" s="11" t="str">
        <f t="array" ref="U1134">IFERROR(INDEX('Pontuação'!G$13:G$101, MATCH(T1134, 'Pontuação'!F$13:F$101, 0)), "Faixa Indefinida")</f>
        <v>C</v>
      </c>
      <c r="V1134" s="11">
        <f t="shared" si="2"/>
        <v>0</v>
      </c>
      <c r="W1134" s="11">
        <f t="shared" si="3"/>
        <v>0</v>
      </c>
      <c r="X1134" s="11">
        <f t="shared" si="4"/>
        <v>1</v>
      </c>
      <c r="Y1134" s="11">
        <f t="shared" si="5"/>
        <v>0</v>
      </c>
      <c r="Z1134" s="12">
        <f>ROUNDUP(SUM(VLOOKUP(F1134,'Pontuação 3.0'!A$2:B$11,2,FALSE),VLOOKUP(E1134,'Pontuação 3.0'!C$2:D$11,2,FALSE),VLOOKUP(H1134,'Pontuação 3.0'!I$2:J$11,2,FALSE),VLOOKUP(J1134,'Pontuação 3.0'!G$2:H$11,2,FALSE),VLOOKUP(G1134,'Pontuação 3.0'!E$2:F$11,2,FALSE),VLOOKUP(K1134,'Pontuação 3.0'!K$2:L$11,2,FALSE),VLOOKUP(L1134,'Pontuação 3.0'!M$2:N$13,2,FALSE)),0)</f>
        <v>1918</v>
      </c>
      <c r="AA1134" s="12">
        <f t="shared" si="6"/>
        <v>192</v>
      </c>
      <c r="AB1134" s="12" t="str">
        <f t="array" ref="AB1134">IFERROR(INDEX('Pontuação 3.0'!G$13:G$191, MATCH(AA1134, 'Pontuação 3.0'!F$13:F$191, 0)), "Faixa Indefinida")</f>
        <v>C</v>
      </c>
      <c r="AC1134" s="12">
        <f t="shared" si="7"/>
        <v>0</v>
      </c>
      <c r="AD1134" s="12">
        <f t="shared" si="8"/>
        <v>0</v>
      </c>
      <c r="AE1134" s="12">
        <f t="shared" si="9"/>
        <v>1</v>
      </c>
      <c r="AF1134" s="12">
        <f t="shared" si="10"/>
        <v>0</v>
      </c>
    </row>
    <row r="1135" ht="15.75" customHeight="1">
      <c r="A1135" s="8">
        <v>45685.0</v>
      </c>
      <c r="B1135" s="9" t="s">
        <v>2683</v>
      </c>
      <c r="C1135" s="9" t="s">
        <v>2684</v>
      </c>
      <c r="D1135" s="15">
        <v>1.1963315049E10</v>
      </c>
      <c r="E1135" s="9" t="s">
        <v>13936</v>
      </c>
      <c r="F1135" s="9" t="s">
        <v>13950</v>
      </c>
      <c r="G1135" s="9" t="s">
        <v>13926</v>
      </c>
      <c r="H1135" s="9" t="s">
        <v>13949</v>
      </c>
      <c r="I1135" s="9" t="s">
        <v>13928</v>
      </c>
      <c r="J1135" s="9" t="s">
        <v>13939</v>
      </c>
      <c r="K1135" s="9" t="s">
        <v>13930</v>
      </c>
      <c r="L1135" s="9" t="s">
        <v>13931</v>
      </c>
      <c r="M1135" s="9" t="s">
        <v>13932</v>
      </c>
      <c r="N1135" s="13" t="s">
        <v>12</v>
      </c>
      <c r="O1135" s="13" t="s">
        <v>14</v>
      </c>
      <c r="P1135" s="13" t="s">
        <v>24</v>
      </c>
      <c r="Q1135" s="13" t="s">
        <v>20</v>
      </c>
      <c r="R1135" s="13" t="s">
        <v>15</v>
      </c>
      <c r="S1135" s="10">
        <f>ROUNDUP(SUM(VLOOKUP(F1135,'Pontuação'!A$2:B$11,2,FALSE),VLOOKUP(E1135,'Pontuação'!C$2:D$11,2,FALSE),VLOOKUP(H1135,'Pontuação'!I$2:J$11,2,FALSE),VLOOKUP(J1135,'Pontuação'!G$2:H$11,2,FALSE),VLOOKUP(L1135,'Pontuação'!M$2:N$13,2,FALSE)),0)</f>
        <v>1700</v>
      </c>
      <c r="T1135" s="11">
        <f t="shared" si="1"/>
        <v>170</v>
      </c>
      <c r="U1135" s="11" t="str">
        <f t="array" ref="U1135">IFERROR(INDEX('Pontuação'!G$13:G$101, MATCH(T1135, 'Pontuação'!F$13:F$101, 0)), "Faixa Indefinida")</f>
        <v>B</v>
      </c>
      <c r="V1135" s="11">
        <f t="shared" si="2"/>
        <v>0</v>
      </c>
      <c r="W1135" s="11">
        <f t="shared" si="3"/>
        <v>1</v>
      </c>
      <c r="X1135" s="11">
        <f t="shared" si="4"/>
        <v>0</v>
      </c>
      <c r="Y1135" s="11">
        <f t="shared" si="5"/>
        <v>0</v>
      </c>
      <c r="Z1135" s="12">
        <f>ROUNDUP(SUM(VLOOKUP(F1135,'Pontuação 3.0'!A$2:B$11,2,FALSE),VLOOKUP(E1135,'Pontuação 3.0'!C$2:D$11,2,FALSE),VLOOKUP(H1135,'Pontuação 3.0'!I$2:J$11,2,FALSE),VLOOKUP(J1135,'Pontuação 3.0'!G$2:H$11,2,FALSE),VLOOKUP(G1135,'Pontuação 3.0'!E$2:F$11,2,FALSE),VLOOKUP(K1135,'Pontuação 3.0'!K$2:L$11,2,FALSE),VLOOKUP(L1135,'Pontuação 3.0'!M$2:N$13,2,FALSE)),0)</f>
        <v>2622</v>
      </c>
      <c r="AA1135" s="12">
        <f t="shared" si="6"/>
        <v>262</v>
      </c>
      <c r="AB1135" s="12" t="str">
        <f t="array" ref="AB1135">IFERROR(INDEX('Pontuação 3.0'!G$13:G$191, MATCH(AA1135, 'Pontuação 3.0'!F$13:F$191, 0)), "Faixa Indefinida")</f>
        <v>A</v>
      </c>
      <c r="AC1135" s="12">
        <f t="shared" si="7"/>
        <v>1</v>
      </c>
      <c r="AD1135" s="12">
        <f t="shared" si="8"/>
        <v>0</v>
      </c>
      <c r="AE1135" s="12">
        <f t="shared" si="9"/>
        <v>0</v>
      </c>
      <c r="AF1135" s="12">
        <f t="shared" si="10"/>
        <v>0</v>
      </c>
    </row>
    <row r="1136" ht="15.75" customHeight="1">
      <c r="A1136" s="8">
        <v>45685.0</v>
      </c>
      <c r="B1136" s="9" t="s">
        <v>2687</v>
      </c>
      <c r="C1136" s="9" t="s">
        <v>2688</v>
      </c>
      <c r="D1136" s="15">
        <v>8.7981812542E10</v>
      </c>
      <c r="E1136" s="9" t="s">
        <v>13936</v>
      </c>
      <c r="F1136" s="9" t="s">
        <v>13948</v>
      </c>
      <c r="G1136" s="9" t="s">
        <v>13926</v>
      </c>
      <c r="H1136" s="9" t="s">
        <v>13949</v>
      </c>
      <c r="I1136" s="9" t="s">
        <v>13940</v>
      </c>
      <c r="J1136" s="9" t="s">
        <v>13939</v>
      </c>
      <c r="K1136" s="9" t="s">
        <v>13940</v>
      </c>
      <c r="L1136" s="9" t="s">
        <v>13945</v>
      </c>
      <c r="M1136" s="9" t="s">
        <v>13952</v>
      </c>
      <c r="N1136" s="13" t="s">
        <v>12</v>
      </c>
      <c r="O1136" s="13" t="s">
        <v>14</v>
      </c>
      <c r="P1136" s="13" t="s">
        <v>93</v>
      </c>
      <c r="Q1136" s="13" t="s">
        <v>20</v>
      </c>
      <c r="R1136" s="13" t="s">
        <v>15</v>
      </c>
      <c r="S1136" s="10">
        <f>ROUNDUP(SUM(VLOOKUP(F1136,'Pontuação'!A$2:B$11,2,FALSE),VLOOKUP(E1136,'Pontuação'!C$2:D$11,2,FALSE),VLOOKUP(H1136,'Pontuação'!I$2:J$11,2,FALSE),VLOOKUP(J1136,'Pontuação'!G$2:H$11,2,FALSE),VLOOKUP(L1136,'Pontuação'!M$2:N$13,2,FALSE)),0)</f>
        <v>1820</v>
      </c>
      <c r="T1136" s="11">
        <f t="shared" si="1"/>
        <v>182</v>
      </c>
      <c r="U1136" s="11" t="str">
        <f t="array" ref="U1136">IFERROR(INDEX('Pontuação'!G$13:G$101, MATCH(T1136, 'Pontuação'!F$13:F$101, 0)), "Faixa Indefinida")</f>
        <v>B</v>
      </c>
      <c r="V1136" s="11">
        <f t="shared" si="2"/>
        <v>0</v>
      </c>
      <c r="W1136" s="11">
        <f t="shared" si="3"/>
        <v>1</v>
      </c>
      <c r="X1136" s="11">
        <f t="shared" si="4"/>
        <v>0</v>
      </c>
      <c r="Y1136" s="11">
        <f t="shared" si="5"/>
        <v>0</v>
      </c>
      <c r="Z1136" s="12">
        <f>ROUNDUP(SUM(VLOOKUP(F1136,'Pontuação 3.0'!A$2:B$11,2,FALSE),VLOOKUP(E1136,'Pontuação 3.0'!C$2:D$11,2,FALSE),VLOOKUP(H1136,'Pontuação 3.0'!I$2:J$11,2,FALSE),VLOOKUP(J1136,'Pontuação 3.0'!G$2:H$11,2,FALSE),VLOOKUP(G1136,'Pontuação 3.0'!E$2:F$11,2,FALSE),VLOOKUP(K1136,'Pontuação 3.0'!K$2:L$11,2,FALSE),VLOOKUP(L1136,'Pontuação 3.0'!M$2:N$13,2,FALSE)),0)</f>
        <v>2314</v>
      </c>
      <c r="AA1136" s="12">
        <f t="shared" si="6"/>
        <v>231</v>
      </c>
      <c r="AB1136" s="12" t="str">
        <f t="array" ref="AB1136">IFERROR(INDEX('Pontuação 3.0'!G$13:G$191, MATCH(AA1136, 'Pontuação 3.0'!F$13:F$191, 0)), "Faixa Indefinida")</f>
        <v>B</v>
      </c>
      <c r="AC1136" s="12">
        <f t="shared" si="7"/>
        <v>0</v>
      </c>
      <c r="AD1136" s="12">
        <f t="shared" si="8"/>
        <v>1</v>
      </c>
      <c r="AE1136" s="12">
        <f t="shared" si="9"/>
        <v>0</v>
      </c>
      <c r="AF1136" s="12">
        <f t="shared" si="10"/>
        <v>0</v>
      </c>
    </row>
    <row r="1137" ht="15.75" customHeight="1">
      <c r="A1137" s="8">
        <v>45685.0</v>
      </c>
      <c r="B1137" s="9" t="s">
        <v>2681</v>
      </c>
      <c r="C1137" s="9" t="s">
        <v>2682</v>
      </c>
      <c r="D1137" s="15">
        <v>7.7981360302E10</v>
      </c>
      <c r="E1137" s="9" t="s">
        <v>13936</v>
      </c>
      <c r="F1137" s="9" t="s">
        <v>13948</v>
      </c>
      <c r="G1137" s="9" t="s">
        <v>13926</v>
      </c>
      <c r="H1137" s="9" t="s">
        <v>13927</v>
      </c>
      <c r="I1137" s="9" t="s">
        <v>13940</v>
      </c>
      <c r="J1137" s="9" t="s">
        <v>13929</v>
      </c>
      <c r="K1137" s="9" t="s">
        <v>13940</v>
      </c>
      <c r="L1137" s="9" t="s">
        <v>13931</v>
      </c>
      <c r="M1137" s="9" t="s">
        <v>13967</v>
      </c>
      <c r="N1137" s="13" t="s">
        <v>12</v>
      </c>
      <c r="O1137" s="13" t="s">
        <v>14</v>
      </c>
      <c r="P1137" s="13" t="s">
        <v>27</v>
      </c>
      <c r="Q1137" s="13" t="s">
        <v>33</v>
      </c>
      <c r="R1137" s="13" t="s">
        <v>65</v>
      </c>
      <c r="S1137" s="10">
        <f>ROUNDUP(SUM(VLOOKUP(F1137,'Pontuação'!A$2:B$11,2,FALSE),VLOOKUP(E1137,'Pontuação'!C$2:D$11,2,FALSE),VLOOKUP(H1137,'Pontuação'!I$2:J$11,2,FALSE),VLOOKUP(J1137,'Pontuação'!G$2:H$11,2,FALSE),VLOOKUP(L1137,'Pontuação'!M$2:N$13,2,FALSE)),0)</f>
        <v>1427</v>
      </c>
      <c r="T1137" s="11">
        <f t="shared" si="1"/>
        <v>143</v>
      </c>
      <c r="U1137" s="11" t="str">
        <f t="array" ref="U1137">IFERROR(INDEX('Pontuação'!G$13:G$101, MATCH(T1137, 'Pontuação'!F$13:F$101, 0)), "Faixa Indefinida")</f>
        <v>D</v>
      </c>
      <c r="V1137" s="11">
        <f t="shared" si="2"/>
        <v>0</v>
      </c>
      <c r="W1137" s="11">
        <f t="shared" si="3"/>
        <v>0</v>
      </c>
      <c r="X1137" s="11">
        <f t="shared" si="4"/>
        <v>0</v>
      </c>
      <c r="Y1137" s="11">
        <f t="shared" si="5"/>
        <v>1</v>
      </c>
      <c r="Z1137" s="12">
        <f>ROUNDUP(SUM(VLOOKUP(F1137,'Pontuação 3.0'!A$2:B$11,2,FALSE),VLOOKUP(E1137,'Pontuação 3.0'!C$2:D$11,2,FALSE),VLOOKUP(H1137,'Pontuação 3.0'!I$2:J$11,2,FALSE),VLOOKUP(J1137,'Pontuação 3.0'!G$2:H$11,2,FALSE),VLOOKUP(G1137,'Pontuação 3.0'!E$2:F$11,2,FALSE),VLOOKUP(K1137,'Pontuação 3.0'!K$2:L$11,2,FALSE),VLOOKUP(L1137,'Pontuação 3.0'!M$2:N$13,2,FALSE)),0)</f>
        <v>1841</v>
      </c>
      <c r="AA1137" s="12">
        <f t="shared" si="6"/>
        <v>184</v>
      </c>
      <c r="AB1137" s="12" t="str">
        <f t="array" ref="AB1137">IFERROR(INDEX('Pontuação 3.0'!G$13:G$191, MATCH(AA1137, 'Pontuação 3.0'!F$13:F$191, 0)), "Faixa Indefinida")</f>
        <v>D</v>
      </c>
      <c r="AC1137" s="12">
        <f t="shared" si="7"/>
        <v>0</v>
      </c>
      <c r="AD1137" s="12">
        <f t="shared" si="8"/>
        <v>0</v>
      </c>
      <c r="AE1137" s="12">
        <f t="shared" si="9"/>
        <v>0</v>
      </c>
      <c r="AF1137" s="12">
        <f t="shared" si="10"/>
        <v>1</v>
      </c>
    </row>
    <row r="1138" ht="15.75" customHeight="1">
      <c r="A1138" s="8">
        <v>45685.0</v>
      </c>
      <c r="B1138" s="9" t="s">
        <v>293</v>
      </c>
      <c r="C1138" s="9" t="s">
        <v>294</v>
      </c>
      <c r="D1138" s="15">
        <v>5.4999128214E10</v>
      </c>
      <c r="E1138" s="9" t="s">
        <v>13924</v>
      </c>
      <c r="F1138" s="9" t="s">
        <v>13948</v>
      </c>
      <c r="G1138" s="9" t="s">
        <v>13926</v>
      </c>
      <c r="H1138" s="9" t="s">
        <v>13949</v>
      </c>
      <c r="I1138" s="9" t="s">
        <v>13940</v>
      </c>
      <c r="J1138" s="9" t="s">
        <v>13929</v>
      </c>
      <c r="K1138" s="9" t="s">
        <v>13940</v>
      </c>
      <c r="L1138" s="9" t="s">
        <v>13931</v>
      </c>
      <c r="M1138" s="9" t="s">
        <v>13942</v>
      </c>
      <c r="N1138" s="13" t="s">
        <v>65</v>
      </c>
      <c r="O1138" s="13" t="s">
        <v>14023</v>
      </c>
      <c r="P1138" s="13" t="s">
        <v>295</v>
      </c>
      <c r="Q1138" s="13" t="s">
        <v>14024</v>
      </c>
      <c r="R1138" s="13" t="s">
        <v>14025</v>
      </c>
      <c r="S1138" s="10">
        <f>ROUNDUP(SUM(VLOOKUP(F1138,'Pontuação'!A$2:B$11,2,FALSE),VLOOKUP(E1138,'Pontuação'!C$2:D$11,2,FALSE),VLOOKUP(H1138,'Pontuação'!I$2:J$11,2,FALSE),VLOOKUP(J1138,'Pontuação'!G$2:H$11,2,FALSE),VLOOKUP(L1138,'Pontuação'!M$2:N$13,2,FALSE)),0)</f>
        <v>1587</v>
      </c>
      <c r="T1138" s="11">
        <f t="shared" si="1"/>
        <v>159</v>
      </c>
      <c r="U1138" s="11" t="str">
        <f t="array" ref="U1138">IFERROR(INDEX('Pontuação'!G$13:G$101, MATCH(T1138, 'Pontuação'!F$13:F$101, 0)), "Faixa Indefinida")</f>
        <v>C</v>
      </c>
      <c r="V1138" s="11">
        <f t="shared" si="2"/>
        <v>0</v>
      </c>
      <c r="W1138" s="11">
        <f t="shared" si="3"/>
        <v>0</v>
      </c>
      <c r="X1138" s="11">
        <f t="shared" si="4"/>
        <v>1</v>
      </c>
      <c r="Y1138" s="11">
        <f t="shared" si="5"/>
        <v>0</v>
      </c>
      <c r="Z1138" s="12">
        <f>ROUNDUP(SUM(VLOOKUP(F1138,'Pontuação 3.0'!A$2:B$11,2,FALSE),VLOOKUP(E1138,'Pontuação 3.0'!C$2:D$11,2,FALSE),VLOOKUP(H1138,'Pontuação 3.0'!I$2:J$11,2,FALSE),VLOOKUP(J1138,'Pontuação 3.0'!G$2:H$11,2,FALSE),VLOOKUP(G1138,'Pontuação 3.0'!E$2:F$11,2,FALSE),VLOOKUP(K1138,'Pontuação 3.0'!K$2:L$11,2,FALSE),VLOOKUP(L1138,'Pontuação 3.0'!M$2:N$13,2,FALSE)),0)</f>
        <v>2046</v>
      </c>
      <c r="AA1138" s="12">
        <f t="shared" si="6"/>
        <v>205</v>
      </c>
      <c r="AB1138" s="12" t="str">
        <f t="array" ref="AB1138">IFERROR(INDEX('Pontuação 3.0'!G$13:G$191, MATCH(AA1138, 'Pontuação 3.0'!F$13:F$191, 0)), "Faixa Indefinida")</f>
        <v>C</v>
      </c>
      <c r="AC1138" s="12">
        <f t="shared" si="7"/>
        <v>0</v>
      </c>
      <c r="AD1138" s="12">
        <f t="shared" si="8"/>
        <v>0</v>
      </c>
      <c r="AE1138" s="12">
        <f t="shared" si="9"/>
        <v>1</v>
      </c>
      <c r="AF1138" s="12">
        <f t="shared" si="10"/>
        <v>0</v>
      </c>
    </row>
    <row r="1139" ht="15.75" customHeight="1">
      <c r="A1139" s="8">
        <v>45685.0</v>
      </c>
      <c r="B1139" s="9" t="s">
        <v>2698</v>
      </c>
      <c r="C1139" s="9" t="s">
        <v>2699</v>
      </c>
      <c r="D1139" s="15">
        <v>9.4992625412E10</v>
      </c>
      <c r="E1139" s="9" t="s">
        <v>13936</v>
      </c>
      <c r="F1139" s="9" t="s">
        <v>13950</v>
      </c>
      <c r="G1139" s="9" t="s">
        <v>13926</v>
      </c>
      <c r="H1139" s="9" t="s">
        <v>13951</v>
      </c>
      <c r="I1139" s="9" t="s">
        <v>13928</v>
      </c>
      <c r="J1139" s="9" t="s">
        <v>13939</v>
      </c>
      <c r="K1139" s="9" t="s">
        <v>13940</v>
      </c>
      <c r="L1139" s="9" t="s">
        <v>13931</v>
      </c>
      <c r="M1139" s="9" t="s">
        <v>13932</v>
      </c>
      <c r="N1139" s="13" t="s">
        <v>12</v>
      </c>
      <c r="O1139" s="13" t="s">
        <v>14</v>
      </c>
      <c r="P1139" s="13" t="s">
        <v>32</v>
      </c>
      <c r="Q1139" s="13" t="s">
        <v>20</v>
      </c>
      <c r="R1139" s="13" t="s">
        <v>15</v>
      </c>
      <c r="S1139" s="10">
        <f>ROUNDUP(SUM(VLOOKUP(F1139,'Pontuação'!A$2:B$11,2,FALSE),VLOOKUP(E1139,'Pontuação'!C$2:D$11,2,FALSE),VLOOKUP(H1139,'Pontuação'!I$2:J$11,2,FALSE),VLOOKUP(J1139,'Pontuação'!G$2:H$11,2,FALSE),VLOOKUP(L1139,'Pontuação'!M$2:N$13,2,FALSE)),0)</f>
        <v>1658</v>
      </c>
      <c r="T1139" s="11">
        <f t="shared" si="1"/>
        <v>166</v>
      </c>
      <c r="U1139" s="11" t="str">
        <f t="array" ref="U1139">IFERROR(INDEX('Pontuação'!G$13:G$101, MATCH(T1139, 'Pontuação'!F$13:F$101, 0)), "Faixa Indefinida")</f>
        <v>B</v>
      </c>
      <c r="V1139" s="11">
        <f t="shared" si="2"/>
        <v>0</v>
      </c>
      <c r="W1139" s="11">
        <f t="shared" si="3"/>
        <v>1</v>
      </c>
      <c r="X1139" s="11">
        <f t="shared" si="4"/>
        <v>0</v>
      </c>
      <c r="Y1139" s="11">
        <f t="shared" si="5"/>
        <v>0</v>
      </c>
      <c r="Z1139" s="12">
        <f>ROUNDUP(SUM(VLOOKUP(F1139,'Pontuação 3.0'!A$2:B$11,2,FALSE),VLOOKUP(E1139,'Pontuação 3.0'!C$2:D$11,2,FALSE),VLOOKUP(H1139,'Pontuação 3.0'!I$2:J$11,2,FALSE),VLOOKUP(J1139,'Pontuação 3.0'!G$2:H$11,2,FALSE),VLOOKUP(G1139,'Pontuação 3.0'!E$2:F$11,2,FALSE),VLOOKUP(K1139,'Pontuação 3.0'!K$2:L$11,2,FALSE),VLOOKUP(L1139,'Pontuação 3.0'!M$2:N$13,2,FALSE)),0)</f>
        <v>2274</v>
      </c>
      <c r="AA1139" s="12">
        <f t="shared" si="6"/>
        <v>227</v>
      </c>
      <c r="AB1139" s="12" t="str">
        <f t="array" ref="AB1139">IFERROR(INDEX('Pontuação 3.0'!G$13:G$191, MATCH(AA1139, 'Pontuação 3.0'!F$13:F$191, 0)), "Faixa Indefinida")</f>
        <v>B</v>
      </c>
      <c r="AC1139" s="12">
        <f t="shared" si="7"/>
        <v>0</v>
      </c>
      <c r="AD1139" s="12">
        <f t="shared" si="8"/>
        <v>1</v>
      </c>
      <c r="AE1139" s="12">
        <f t="shared" si="9"/>
        <v>0</v>
      </c>
      <c r="AF1139" s="12">
        <f t="shared" si="10"/>
        <v>0</v>
      </c>
    </row>
    <row r="1140" ht="15.75" customHeight="1">
      <c r="A1140" s="8">
        <v>45685.0</v>
      </c>
      <c r="B1140" s="9" t="s">
        <v>2685</v>
      </c>
      <c r="C1140" s="9" t="s">
        <v>2686</v>
      </c>
      <c r="D1140" s="15">
        <v>8.1986442041E10</v>
      </c>
      <c r="E1140" s="9" t="s">
        <v>13936</v>
      </c>
      <c r="F1140" s="9" t="s">
        <v>13950</v>
      </c>
      <c r="G1140" s="9" t="s">
        <v>13957</v>
      </c>
      <c r="H1140" s="9" t="s">
        <v>13927</v>
      </c>
      <c r="I1140" s="9" t="s">
        <v>13940</v>
      </c>
      <c r="J1140" s="9" t="s">
        <v>13939</v>
      </c>
      <c r="K1140" s="9" t="s">
        <v>13940</v>
      </c>
      <c r="L1140" s="9" t="s">
        <v>13945</v>
      </c>
      <c r="M1140" s="9" t="s">
        <v>13942</v>
      </c>
      <c r="N1140" s="13" t="s">
        <v>12</v>
      </c>
      <c r="O1140" s="13" t="s">
        <v>14</v>
      </c>
      <c r="P1140" s="13" t="s">
        <v>47</v>
      </c>
      <c r="Q1140" s="13" t="s">
        <v>20</v>
      </c>
      <c r="R1140" s="13" t="s">
        <v>15</v>
      </c>
      <c r="S1140" s="10">
        <f>ROUNDUP(SUM(VLOOKUP(F1140,'Pontuação'!A$2:B$11,2,FALSE),VLOOKUP(E1140,'Pontuação'!C$2:D$11,2,FALSE),VLOOKUP(H1140,'Pontuação'!I$2:J$11,2,FALSE),VLOOKUP(J1140,'Pontuação'!G$2:H$11,2,FALSE),VLOOKUP(L1140,'Pontuação'!M$2:N$13,2,FALSE)),0)</f>
        <v>1676</v>
      </c>
      <c r="T1140" s="11">
        <f t="shared" si="1"/>
        <v>168</v>
      </c>
      <c r="U1140" s="11" t="str">
        <f t="array" ref="U1140">IFERROR(INDEX('Pontuação'!G$13:G$101, MATCH(T1140, 'Pontuação'!F$13:F$101, 0)), "Faixa Indefinida")</f>
        <v>B</v>
      </c>
      <c r="V1140" s="11">
        <f t="shared" si="2"/>
        <v>0</v>
      </c>
      <c r="W1140" s="11">
        <f t="shared" si="3"/>
        <v>1</v>
      </c>
      <c r="X1140" s="11">
        <f t="shared" si="4"/>
        <v>0</v>
      </c>
      <c r="Y1140" s="11">
        <f t="shared" si="5"/>
        <v>0</v>
      </c>
      <c r="Z1140" s="12">
        <f>ROUNDUP(SUM(VLOOKUP(F1140,'Pontuação 3.0'!A$2:B$11,2,FALSE),VLOOKUP(E1140,'Pontuação 3.0'!C$2:D$11,2,FALSE),VLOOKUP(H1140,'Pontuação 3.0'!I$2:J$11,2,FALSE),VLOOKUP(J1140,'Pontuação 3.0'!G$2:H$11,2,FALSE),VLOOKUP(G1140,'Pontuação 3.0'!E$2:F$11,2,FALSE),VLOOKUP(K1140,'Pontuação 3.0'!K$2:L$11,2,FALSE),VLOOKUP(L1140,'Pontuação 3.0'!M$2:N$13,2,FALSE)),0)</f>
        <v>2062</v>
      </c>
      <c r="AA1140" s="12">
        <f t="shared" si="6"/>
        <v>206</v>
      </c>
      <c r="AB1140" s="12" t="str">
        <f t="array" ref="AB1140">IFERROR(INDEX('Pontuação 3.0'!G$13:G$191, MATCH(AA1140, 'Pontuação 3.0'!F$13:F$191, 0)), "Faixa Indefinida")</f>
        <v>C</v>
      </c>
      <c r="AC1140" s="12">
        <f t="shared" si="7"/>
        <v>0</v>
      </c>
      <c r="AD1140" s="12">
        <f t="shared" si="8"/>
        <v>0</v>
      </c>
      <c r="AE1140" s="12">
        <f t="shared" si="9"/>
        <v>1</v>
      </c>
      <c r="AF1140" s="12">
        <f t="shared" si="10"/>
        <v>0</v>
      </c>
    </row>
    <row r="1141" ht="15.75" customHeight="1">
      <c r="A1141" s="8">
        <v>45685.0</v>
      </c>
      <c r="B1141" s="9" t="s">
        <v>2691</v>
      </c>
      <c r="C1141" s="9" t="s">
        <v>2692</v>
      </c>
      <c r="D1141" s="15">
        <v>1.2982949505E10</v>
      </c>
      <c r="E1141" s="9" t="s">
        <v>13936</v>
      </c>
      <c r="F1141" s="9" t="s">
        <v>13950</v>
      </c>
      <c r="G1141" s="9" t="s">
        <v>13944</v>
      </c>
      <c r="H1141" s="9" t="s">
        <v>13951</v>
      </c>
      <c r="I1141" s="9" t="s">
        <v>13940</v>
      </c>
      <c r="J1141" s="9" t="s">
        <v>13939</v>
      </c>
      <c r="K1141" s="9" t="s">
        <v>13940</v>
      </c>
      <c r="L1141" s="9" t="s">
        <v>13945</v>
      </c>
      <c r="M1141" s="9" t="s">
        <v>13946</v>
      </c>
      <c r="N1141" s="13" t="s">
        <v>12</v>
      </c>
      <c r="O1141" s="13" t="s">
        <v>14</v>
      </c>
      <c r="P1141" s="13" t="s">
        <v>399</v>
      </c>
      <c r="Q1141" s="13" t="s">
        <v>20</v>
      </c>
      <c r="R1141" s="13" t="s">
        <v>15</v>
      </c>
      <c r="S1141" s="10">
        <f>ROUNDUP(SUM(VLOOKUP(F1141,'Pontuação'!A$2:B$11,2,FALSE),VLOOKUP(E1141,'Pontuação'!C$2:D$11,2,FALSE),VLOOKUP(H1141,'Pontuação'!I$2:J$11,2,FALSE),VLOOKUP(J1141,'Pontuação'!G$2:H$11,2,FALSE),VLOOKUP(L1141,'Pontuação'!M$2:N$13,2,FALSE)),0)</f>
        <v>1790</v>
      </c>
      <c r="T1141" s="11">
        <f t="shared" si="1"/>
        <v>179</v>
      </c>
      <c r="U1141" s="11" t="str">
        <f t="array" ref="U1141">IFERROR(INDEX('Pontuação'!G$13:G$101, MATCH(T1141, 'Pontuação'!F$13:F$101, 0)), "Faixa Indefinida")</f>
        <v>B</v>
      </c>
      <c r="V1141" s="11">
        <f t="shared" si="2"/>
        <v>0</v>
      </c>
      <c r="W1141" s="11">
        <f t="shared" si="3"/>
        <v>1</v>
      </c>
      <c r="X1141" s="11">
        <f t="shared" si="4"/>
        <v>0</v>
      </c>
      <c r="Y1141" s="11">
        <f t="shared" si="5"/>
        <v>0</v>
      </c>
      <c r="Z1141" s="12">
        <f>ROUNDUP(SUM(VLOOKUP(F1141,'Pontuação 3.0'!A$2:B$11,2,FALSE),VLOOKUP(E1141,'Pontuação 3.0'!C$2:D$11,2,FALSE),VLOOKUP(H1141,'Pontuação 3.0'!I$2:J$11,2,FALSE),VLOOKUP(J1141,'Pontuação 3.0'!G$2:H$11,2,FALSE),VLOOKUP(G1141,'Pontuação 3.0'!E$2:F$11,2,FALSE),VLOOKUP(K1141,'Pontuação 3.0'!K$2:L$11,2,FALSE),VLOOKUP(L1141,'Pontuação 3.0'!M$2:N$13,2,FALSE)),0)</f>
        <v>2220</v>
      </c>
      <c r="AA1141" s="12">
        <f t="shared" si="6"/>
        <v>222</v>
      </c>
      <c r="AB1141" s="12" t="str">
        <f t="array" ref="AB1141">IFERROR(INDEX('Pontuação 3.0'!G$13:G$191, MATCH(AA1141, 'Pontuação 3.0'!F$13:F$191, 0)), "Faixa Indefinida")</f>
        <v>B</v>
      </c>
      <c r="AC1141" s="12">
        <f t="shared" si="7"/>
        <v>0</v>
      </c>
      <c r="AD1141" s="12">
        <f t="shared" si="8"/>
        <v>1</v>
      </c>
      <c r="AE1141" s="12">
        <f t="shared" si="9"/>
        <v>0</v>
      </c>
      <c r="AF1141" s="12">
        <f t="shared" si="10"/>
        <v>0</v>
      </c>
    </row>
    <row r="1142" ht="15.75" customHeight="1">
      <c r="A1142" s="8">
        <v>45685.0</v>
      </c>
      <c r="B1142" s="9" t="s">
        <v>1810</v>
      </c>
      <c r="C1142" s="9" t="s">
        <v>2697</v>
      </c>
      <c r="D1142" s="15">
        <v>1.3996198682E10</v>
      </c>
      <c r="E1142" s="9" t="s">
        <v>13936</v>
      </c>
      <c r="F1142" s="9" t="s">
        <v>13950</v>
      </c>
      <c r="G1142" s="9" t="s">
        <v>13926</v>
      </c>
      <c r="H1142" s="9" t="s">
        <v>13951</v>
      </c>
      <c r="I1142" s="9" t="s">
        <v>13928</v>
      </c>
      <c r="J1142" s="9" t="s">
        <v>13929</v>
      </c>
      <c r="K1142" s="9" t="s">
        <v>13940</v>
      </c>
      <c r="L1142" s="9" t="s">
        <v>13954</v>
      </c>
      <c r="M1142" s="9" t="s">
        <v>13942</v>
      </c>
      <c r="N1142" s="13" t="s">
        <v>12</v>
      </c>
      <c r="O1142" s="13" t="s">
        <v>14</v>
      </c>
      <c r="P1142" s="13" t="s">
        <v>13</v>
      </c>
      <c r="Q1142" s="13" t="s">
        <v>20</v>
      </c>
      <c r="R1142" s="13" t="s">
        <v>65</v>
      </c>
      <c r="S1142" s="10">
        <f>ROUNDUP(SUM(VLOOKUP(F1142,'Pontuação'!A$2:B$11,2,FALSE),VLOOKUP(E1142,'Pontuação'!C$2:D$11,2,FALSE),VLOOKUP(H1142,'Pontuação'!I$2:J$11,2,FALSE),VLOOKUP(J1142,'Pontuação'!G$2:H$11,2,FALSE),VLOOKUP(L1142,'Pontuação'!M$2:N$13,2,FALSE)),0)</f>
        <v>1516</v>
      </c>
      <c r="T1142" s="11">
        <f t="shared" si="1"/>
        <v>152</v>
      </c>
      <c r="U1142" s="11" t="str">
        <f t="array" ref="U1142">IFERROR(INDEX('Pontuação'!G$13:G$101, MATCH(T1142, 'Pontuação'!F$13:F$101, 0)), "Faixa Indefinida")</f>
        <v>C</v>
      </c>
      <c r="V1142" s="11">
        <f t="shared" si="2"/>
        <v>0</v>
      </c>
      <c r="W1142" s="11">
        <f t="shared" si="3"/>
        <v>0</v>
      </c>
      <c r="X1142" s="11">
        <f t="shared" si="4"/>
        <v>1</v>
      </c>
      <c r="Y1142" s="11">
        <f t="shared" si="5"/>
        <v>0</v>
      </c>
      <c r="Z1142" s="12">
        <f>ROUNDUP(SUM(VLOOKUP(F1142,'Pontuação 3.0'!A$2:B$11,2,FALSE),VLOOKUP(E1142,'Pontuação 3.0'!C$2:D$11,2,FALSE),VLOOKUP(H1142,'Pontuação 3.0'!I$2:J$11,2,FALSE),VLOOKUP(J1142,'Pontuação 3.0'!G$2:H$11,2,FALSE),VLOOKUP(G1142,'Pontuação 3.0'!E$2:F$11,2,FALSE),VLOOKUP(K1142,'Pontuação 3.0'!K$2:L$11,2,FALSE),VLOOKUP(L1142,'Pontuação 3.0'!M$2:N$13,2,FALSE)),0)</f>
        <v>2092</v>
      </c>
      <c r="AA1142" s="12">
        <f t="shared" si="6"/>
        <v>209</v>
      </c>
      <c r="AB1142" s="12" t="str">
        <f t="array" ref="AB1142">IFERROR(INDEX('Pontuação 3.0'!G$13:G$191, MATCH(AA1142, 'Pontuação 3.0'!F$13:F$191, 0)), "Faixa Indefinida")</f>
        <v>C</v>
      </c>
      <c r="AC1142" s="12">
        <f t="shared" si="7"/>
        <v>0</v>
      </c>
      <c r="AD1142" s="12">
        <f t="shared" si="8"/>
        <v>0</v>
      </c>
      <c r="AE1142" s="12">
        <f t="shared" si="9"/>
        <v>1</v>
      </c>
      <c r="AF1142" s="12">
        <f t="shared" si="10"/>
        <v>0</v>
      </c>
    </row>
    <row r="1143" ht="15.75" customHeight="1">
      <c r="A1143" s="8">
        <v>45685.0</v>
      </c>
      <c r="B1143" s="9" t="s">
        <v>2700</v>
      </c>
      <c r="C1143" s="9" t="s">
        <v>2701</v>
      </c>
      <c r="D1143" s="9" t="s">
        <v>2702</v>
      </c>
      <c r="E1143" s="9" t="s">
        <v>13936</v>
      </c>
      <c r="F1143" s="9" t="s">
        <v>13948</v>
      </c>
      <c r="G1143" s="9" t="s">
        <v>13944</v>
      </c>
      <c r="H1143" s="9" t="s">
        <v>13960</v>
      </c>
      <c r="I1143" s="9" t="s">
        <v>13928</v>
      </c>
      <c r="J1143" s="9" t="s">
        <v>13966</v>
      </c>
      <c r="K1143" s="9" t="s">
        <v>13940</v>
      </c>
      <c r="L1143" s="9" t="s">
        <v>13945</v>
      </c>
      <c r="M1143" s="9" t="s">
        <v>13946</v>
      </c>
      <c r="N1143" s="13" t="s">
        <v>12</v>
      </c>
      <c r="O1143" s="13" t="s">
        <v>14</v>
      </c>
      <c r="P1143" s="13" t="s">
        <v>93</v>
      </c>
      <c r="Q1143" s="13" t="s">
        <v>20</v>
      </c>
      <c r="R1143" s="13" t="s">
        <v>15</v>
      </c>
      <c r="S1143" s="10">
        <f>ROUNDUP(SUM(VLOOKUP(F1143,'Pontuação'!A$2:B$11,2,FALSE),VLOOKUP(E1143,'Pontuação'!C$2:D$11,2,FALSE),VLOOKUP(H1143,'Pontuação'!I$2:J$11,2,FALSE),VLOOKUP(J1143,'Pontuação'!G$2:H$11,2,FALSE),VLOOKUP(L1143,'Pontuação'!M$2:N$13,2,FALSE)),0)</f>
        <v>1767</v>
      </c>
      <c r="T1143" s="11">
        <f t="shared" si="1"/>
        <v>177</v>
      </c>
      <c r="U1143" s="11" t="str">
        <f t="array" ref="U1143">IFERROR(INDEX('Pontuação'!G$13:G$101, MATCH(T1143, 'Pontuação'!F$13:F$101, 0)), "Faixa Indefinida")</f>
        <v>B</v>
      </c>
      <c r="V1143" s="11">
        <f t="shared" si="2"/>
        <v>0</v>
      </c>
      <c r="W1143" s="11">
        <f t="shared" si="3"/>
        <v>1</v>
      </c>
      <c r="X1143" s="11">
        <f t="shared" si="4"/>
        <v>0</v>
      </c>
      <c r="Y1143" s="11">
        <f t="shared" si="5"/>
        <v>0</v>
      </c>
      <c r="Z1143" s="12">
        <f>ROUNDUP(SUM(VLOOKUP(F1143,'Pontuação 3.0'!A$2:B$11,2,FALSE),VLOOKUP(E1143,'Pontuação 3.0'!C$2:D$11,2,FALSE),VLOOKUP(H1143,'Pontuação 3.0'!I$2:J$11,2,FALSE),VLOOKUP(J1143,'Pontuação 3.0'!G$2:H$11,2,FALSE),VLOOKUP(G1143,'Pontuação 3.0'!E$2:F$11,2,FALSE),VLOOKUP(K1143,'Pontuação 3.0'!K$2:L$11,2,FALSE),VLOOKUP(L1143,'Pontuação 3.0'!M$2:N$13,2,FALSE)),0)</f>
        <v>1850</v>
      </c>
      <c r="AA1143" s="12">
        <f t="shared" si="6"/>
        <v>185</v>
      </c>
      <c r="AB1143" s="12" t="str">
        <f t="array" ref="AB1143">IFERROR(INDEX('Pontuação 3.0'!G$13:G$191, MATCH(AA1143, 'Pontuação 3.0'!F$13:F$191, 0)), "Faixa Indefinida")</f>
        <v>D</v>
      </c>
      <c r="AC1143" s="12">
        <f t="shared" si="7"/>
        <v>0</v>
      </c>
      <c r="AD1143" s="12">
        <f t="shared" si="8"/>
        <v>0</v>
      </c>
      <c r="AE1143" s="12">
        <f t="shared" si="9"/>
        <v>0</v>
      </c>
      <c r="AF1143" s="12">
        <f t="shared" si="10"/>
        <v>1</v>
      </c>
    </row>
    <row r="1144" ht="15.75" customHeight="1">
      <c r="A1144" s="8">
        <v>45685.0</v>
      </c>
      <c r="B1144" s="9" t="s">
        <v>2705</v>
      </c>
      <c r="C1144" s="9" t="s">
        <v>2706</v>
      </c>
      <c r="D1144" s="15">
        <v>8.4988118999E10</v>
      </c>
      <c r="E1144" s="9" t="s">
        <v>13936</v>
      </c>
      <c r="F1144" s="9" t="s">
        <v>13948</v>
      </c>
      <c r="G1144" s="9" t="s">
        <v>13926</v>
      </c>
      <c r="H1144" s="9" t="s">
        <v>13927</v>
      </c>
      <c r="I1144" s="9" t="s">
        <v>13940</v>
      </c>
      <c r="J1144" s="9" t="s">
        <v>13956</v>
      </c>
      <c r="K1144" s="9" t="s">
        <v>13940</v>
      </c>
      <c r="L1144" s="9" t="s">
        <v>13954</v>
      </c>
      <c r="M1144" s="9" t="s">
        <v>13967</v>
      </c>
      <c r="N1144" s="13" t="s">
        <v>12</v>
      </c>
      <c r="O1144" s="13" t="s">
        <v>14</v>
      </c>
      <c r="P1144" s="13" t="s">
        <v>47</v>
      </c>
      <c r="Q1144" s="13" t="s">
        <v>20</v>
      </c>
      <c r="R1144" s="13" t="s">
        <v>15</v>
      </c>
      <c r="S1144" s="10">
        <f>ROUNDUP(SUM(VLOOKUP(F1144,'Pontuação'!A$2:B$11,2,FALSE),VLOOKUP(E1144,'Pontuação'!C$2:D$11,2,FALSE),VLOOKUP(H1144,'Pontuação'!I$2:J$11,2,FALSE),VLOOKUP(J1144,'Pontuação'!G$2:H$11,2,FALSE),VLOOKUP(L1144,'Pontuação'!M$2:N$13,2,FALSE)),0)</f>
        <v>1668</v>
      </c>
      <c r="T1144" s="11">
        <f t="shared" si="1"/>
        <v>167</v>
      </c>
      <c r="U1144" s="11" t="str">
        <f t="array" ref="U1144">IFERROR(INDEX('Pontuação'!G$13:G$101, MATCH(T1144, 'Pontuação'!F$13:F$101, 0)), "Faixa Indefinida")</f>
        <v>B</v>
      </c>
      <c r="V1144" s="11">
        <f t="shared" si="2"/>
        <v>0</v>
      </c>
      <c r="W1144" s="11">
        <f t="shared" si="3"/>
        <v>1</v>
      </c>
      <c r="X1144" s="11">
        <f t="shared" si="4"/>
        <v>0</v>
      </c>
      <c r="Y1144" s="11">
        <f t="shared" si="5"/>
        <v>0</v>
      </c>
      <c r="Z1144" s="12">
        <f>ROUNDUP(SUM(VLOOKUP(F1144,'Pontuação 3.0'!A$2:B$11,2,FALSE),VLOOKUP(E1144,'Pontuação 3.0'!C$2:D$11,2,FALSE),VLOOKUP(H1144,'Pontuação 3.0'!I$2:J$11,2,FALSE),VLOOKUP(J1144,'Pontuação 3.0'!G$2:H$11,2,FALSE),VLOOKUP(G1144,'Pontuação 3.0'!E$2:F$11,2,FALSE),VLOOKUP(K1144,'Pontuação 3.0'!K$2:L$11,2,FALSE),VLOOKUP(L1144,'Pontuação 3.0'!M$2:N$13,2,FALSE)),0)</f>
        <v>2086</v>
      </c>
      <c r="AA1144" s="12">
        <f t="shared" si="6"/>
        <v>209</v>
      </c>
      <c r="AB1144" s="12" t="str">
        <f t="array" ref="AB1144">IFERROR(INDEX('Pontuação 3.0'!G$13:G$191, MATCH(AA1144, 'Pontuação 3.0'!F$13:F$191, 0)), "Faixa Indefinida")</f>
        <v>C</v>
      </c>
      <c r="AC1144" s="12">
        <f t="shared" si="7"/>
        <v>0</v>
      </c>
      <c r="AD1144" s="12">
        <f t="shared" si="8"/>
        <v>0</v>
      </c>
      <c r="AE1144" s="12">
        <f t="shared" si="9"/>
        <v>1</v>
      </c>
      <c r="AF1144" s="12">
        <f t="shared" si="10"/>
        <v>0</v>
      </c>
    </row>
    <row r="1145" ht="15.75" customHeight="1">
      <c r="A1145" s="8">
        <v>45685.0</v>
      </c>
      <c r="B1145" s="9" t="s">
        <v>1864</v>
      </c>
      <c r="C1145" s="9" t="s">
        <v>2707</v>
      </c>
      <c r="D1145" s="15">
        <v>1.1954362597E10</v>
      </c>
      <c r="E1145" s="9" t="s">
        <v>13936</v>
      </c>
      <c r="F1145" s="9" t="s">
        <v>13948</v>
      </c>
      <c r="G1145" s="9" t="s">
        <v>13926</v>
      </c>
      <c r="H1145" s="9" t="s">
        <v>13949</v>
      </c>
      <c r="I1145" s="9" t="s">
        <v>13928</v>
      </c>
      <c r="J1145" s="9" t="s">
        <v>13929</v>
      </c>
      <c r="K1145" s="9" t="s">
        <v>13940</v>
      </c>
      <c r="L1145" s="9" t="s">
        <v>13931</v>
      </c>
      <c r="M1145" s="9" t="s">
        <v>13952</v>
      </c>
      <c r="N1145" s="13" t="s">
        <v>12</v>
      </c>
      <c r="O1145" s="13" t="s">
        <v>14</v>
      </c>
      <c r="P1145" s="13" t="s">
        <v>32</v>
      </c>
      <c r="Q1145" s="13" t="s">
        <v>33</v>
      </c>
      <c r="R1145" s="13" t="s">
        <v>15</v>
      </c>
      <c r="S1145" s="10">
        <f>ROUNDUP(SUM(VLOOKUP(F1145,'Pontuação'!A$2:B$11,2,FALSE),VLOOKUP(E1145,'Pontuação'!C$2:D$11,2,FALSE),VLOOKUP(H1145,'Pontuação'!I$2:J$11,2,FALSE),VLOOKUP(J1145,'Pontuação'!G$2:H$11,2,FALSE),VLOOKUP(L1145,'Pontuação'!M$2:N$13,2,FALSE)),0)</f>
        <v>1583</v>
      </c>
      <c r="T1145" s="11">
        <f t="shared" si="1"/>
        <v>158</v>
      </c>
      <c r="U1145" s="11" t="str">
        <f t="array" ref="U1145">IFERROR(INDEX('Pontuação'!G$13:G$101, MATCH(T1145, 'Pontuação'!F$13:F$101, 0)), "Faixa Indefinida")</f>
        <v>C</v>
      </c>
      <c r="V1145" s="11">
        <f t="shared" si="2"/>
        <v>0</v>
      </c>
      <c r="W1145" s="11">
        <f t="shared" si="3"/>
        <v>0</v>
      </c>
      <c r="X1145" s="11">
        <f t="shared" si="4"/>
        <v>1</v>
      </c>
      <c r="Y1145" s="11">
        <f t="shared" si="5"/>
        <v>0</v>
      </c>
      <c r="Z1145" s="12">
        <f>ROUNDUP(SUM(VLOOKUP(F1145,'Pontuação 3.0'!A$2:B$11,2,FALSE),VLOOKUP(E1145,'Pontuação 3.0'!C$2:D$11,2,FALSE),VLOOKUP(H1145,'Pontuação 3.0'!I$2:J$11,2,FALSE),VLOOKUP(J1145,'Pontuação 3.0'!G$2:H$11,2,FALSE),VLOOKUP(G1145,'Pontuação 3.0'!E$2:F$11,2,FALSE),VLOOKUP(K1145,'Pontuação 3.0'!K$2:L$11,2,FALSE),VLOOKUP(L1145,'Pontuação 3.0'!M$2:N$13,2,FALSE)),0)</f>
        <v>2076</v>
      </c>
      <c r="AA1145" s="12">
        <f t="shared" si="6"/>
        <v>208</v>
      </c>
      <c r="AB1145" s="12" t="str">
        <f t="array" ref="AB1145">IFERROR(INDEX('Pontuação 3.0'!G$13:G$191, MATCH(AA1145, 'Pontuação 3.0'!F$13:F$191, 0)), "Faixa Indefinida")</f>
        <v>C</v>
      </c>
      <c r="AC1145" s="12">
        <f t="shared" si="7"/>
        <v>0</v>
      </c>
      <c r="AD1145" s="12">
        <f t="shared" si="8"/>
        <v>0</v>
      </c>
      <c r="AE1145" s="12">
        <f t="shared" si="9"/>
        <v>1</v>
      </c>
      <c r="AF1145" s="12">
        <f t="shared" si="10"/>
        <v>0</v>
      </c>
    </row>
    <row r="1146" ht="15.75" customHeight="1">
      <c r="A1146" s="8">
        <v>45685.0</v>
      </c>
      <c r="B1146" s="9" t="s">
        <v>2711</v>
      </c>
      <c r="C1146" s="9" t="s">
        <v>2712</v>
      </c>
      <c r="D1146" s="15">
        <v>1.1986585972E10</v>
      </c>
      <c r="E1146" s="9" t="s">
        <v>13936</v>
      </c>
      <c r="F1146" s="9" t="s">
        <v>13953</v>
      </c>
      <c r="G1146" s="9" t="s">
        <v>13926</v>
      </c>
      <c r="H1146" s="9" t="s">
        <v>13951</v>
      </c>
      <c r="I1146" s="9" t="s">
        <v>13928</v>
      </c>
      <c r="J1146" s="9" t="s">
        <v>13939</v>
      </c>
      <c r="K1146" s="9" t="s">
        <v>13930</v>
      </c>
      <c r="L1146" s="9" t="s">
        <v>13945</v>
      </c>
      <c r="M1146" s="9" t="s">
        <v>13967</v>
      </c>
      <c r="N1146" s="13" t="s">
        <v>12</v>
      </c>
      <c r="O1146" s="13" t="s">
        <v>14</v>
      </c>
      <c r="P1146" s="13" t="s">
        <v>333</v>
      </c>
      <c r="Q1146" s="13" t="s">
        <v>77</v>
      </c>
      <c r="R1146" s="13" t="s">
        <v>15</v>
      </c>
      <c r="S1146" s="10">
        <f>ROUNDUP(SUM(VLOOKUP(F1146,'Pontuação'!A$2:B$11,2,FALSE),VLOOKUP(E1146,'Pontuação'!C$2:D$11,2,FALSE),VLOOKUP(H1146,'Pontuação'!I$2:J$11,2,FALSE),VLOOKUP(J1146,'Pontuação'!G$2:H$11,2,FALSE),VLOOKUP(L1146,'Pontuação'!M$2:N$13,2,FALSE)),0)</f>
        <v>1795</v>
      </c>
      <c r="T1146" s="11">
        <f t="shared" si="1"/>
        <v>180</v>
      </c>
      <c r="U1146" s="11" t="str">
        <f t="array" ref="U1146">IFERROR(INDEX('Pontuação'!G$13:G$101, MATCH(T1146, 'Pontuação'!F$13:F$101, 0)), "Faixa Indefinida")</f>
        <v>B</v>
      </c>
      <c r="V1146" s="11">
        <f t="shared" si="2"/>
        <v>0</v>
      </c>
      <c r="W1146" s="11">
        <f t="shared" si="3"/>
        <v>1</v>
      </c>
      <c r="X1146" s="11">
        <f t="shared" si="4"/>
        <v>0</v>
      </c>
      <c r="Y1146" s="11">
        <f t="shared" si="5"/>
        <v>0</v>
      </c>
      <c r="Z1146" s="12">
        <f>ROUNDUP(SUM(VLOOKUP(F1146,'Pontuação 3.0'!A$2:B$11,2,FALSE),VLOOKUP(E1146,'Pontuação 3.0'!C$2:D$11,2,FALSE),VLOOKUP(H1146,'Pontuação 3.0'!I$2:J$11,2,FALSE),VLOOKUP(J1146,'Pontuação 3.0'!G$2:H$11,2,FALSE),VLOOKUP(G1146,'Pontuação 3.0'!E$2:F$11,2,FALSE),VLOOKUP(K1146,'Pontuação 3.0'!K$2:L$11,2,FALSE),VLOOKUP(L1146,'Pontuação 3.0'!M$2:N$13,2,FALSE)),0)</f>
        <v>2606</v>
      </c>
      <c r="AA1146" s="12">
        <f t="shared" si="6"/>
        <v>261</v>
      </c>
      <c r="AB1146" s="12" t="str">
        <f t="array" ref="AB1146">IFERROR(INDEX('Pontuação 3.0'!G$13:G$191, MATCH(AA1146, 'Pontuação 3.0'!F$13:F$191, 0)), "Faixa Indefinida")</f>
        <v>A</v>
      </c>
      <c r="AC1146" s="12">
        <f t="shared" si="7"/>
        <v>1</v>
      </c>
      <c r="AD1146" s="12">
        <f t="shared" si="8"/>
        <v>0</v>
      </c>
      <c r="AE1146" s="12">
        <f t="shared" si="9"/>
        <v>0</v>
      </c>
      <c r="AF1146" s="12">
        <f t="shared" si="10"/>
        <v>0</v>
      </c>
    </row>
    <row r="1147" ht="15.75" customHeight="1">
      <c r="A1147" s="8">
        <v>45685.0</v>
      </c>
      <c r="B1147" s="9" t="s">
        <v>2695</v>
      </c>
      <c r="C1147" s="9" t="s">
        <v>2696</v>
      </c>
      <c r="D1147" s="15">
        <v>9.2994842861E10</v>
      </c>
      <c r="E1147" s="9" t="s">
        <v>13936</v>
      </c>
      <c r="F1147" s="9" t="s">
        <v>13948</v>
      </c>
      <c r="G1147" s="9" t="s">
        <v>13957</v>
      </c>
      <c r="H1147" s="9" t="s">
        <v>13927</v>
      </c>
      <c r="I1147" s="9" t="s">
        <v>13928</v>
      </c>
      <c r="J1147" s="9" t="s">
        <v>13929</v>
      </c>
      <c r="K1147" s="9" t="s">
        <v>13940</v>
      </c>
      <c r="L1147" s="9" t="s">
        <v>13945</v>
      </c>
      <c r="M1147" s="9" t="s">
        <v>13942</v>
      </c>
      <c r="N1147" s="13" t="s">
        <v>12</v>
      </c>
      <c r="O1147" s="13" t="s">
        <v>14</v>
      </c>
      <c r="P1147" s="13" t="s">
        <v>13</v>
      </c>
      <c r="Q1147" s="13" t="s">
        <v>20</v>
      </c>
      <c r="R1147" s="13" t="s">
        <v>65</v>
      </c>
      <c r="S1147" s="10">
        <f>ROUNDUP(SUM(VLOOKUP(F1147,'Pontuação'!A$2:B$11,2,FALSE),VLOOKUP(E1147,'Pontuação'!C$2:D$11,2,FALSE),VLOOKUP(H1147,'Pontuação'!I$2:J$11,2,FALSE),VLOOKUP(J1147,'Pontuação'!G$2:H$11,2,FALSE),VLOOKUP(L1147,'Pontuação'!M$2:N$13,2,FALSE)),0)</f>
        <v>1559</v>
      </c>
      <c r="T1147" s="11">
        <f t="shared" si="1"/>
        <v>156</v>
      </c>
      <c r="U1147" s="11" t="str">
        <f t="array" ref="U1147">IFERROR(INDEX('Pontuação'!G$13:G$101, MATCH(T1147, 'Pontuação'!F$13:F$101, 0)), "Faixa Indefinida")</f>
        <v>C</v>
      </c>
      <c r="V1147" s="11">
        <f t="shared" si="2"/>
        <v>0</v>
      </c>
      <c r="W1147" s="11">
        <f t="shared" si="3"/>
        <v>0</v>
      </c>
      <c r="X1147" s="11">
        <f t="shared" si="4"/>
        <v>1</v>
      </c>
      <c r="Y1147" s="11">
        <f t="shared" si="5"/>
        <v>0</v>
      </c>
      <c r="Z1147" s="12">
        <f>ROUNDUP(SUM(VLOOKUP(F1147,'Pontuação 3.0'!A$2:B$11,2,FALSE),VLOOKUP(E1147,'Pontuação 3.0'!C$2:D$11,2,FALSE),VLOOKUP(H1147,'Pontuação 3.0'!I$2:J$11,2,FALSE),VLOOKUP(J1147,'Pontuação 3.0'!G$2:H$11,2,FALSE),VLOOKUP(G1147,'Pontuação 3.0'!E$2:F$11,2,FALSE),VLOOKUP(K1147,'Pontuação 3.0'!K$2:L$11,2,FALSE),VLOOKUP(L1147,'Pontuação 3.0'!M$2:N$13,2,FALSE)),0)</f>
        <v>1777</v>
      </c>
      <c r="AA1147" s="12">
        <f t="shared" si="6"/>
        <v>178</v>
      </c>
      <c r="AB1147" s="12" t="str">
        <f t="array" ref="AB1147">IFERROR(INDEX('Pontuação 3.0'!G$13:G$191, MATCH(AA1147, 'Pontuação 3.0'!F$13:F$191, 0)), "Faixa Indefinida")</f>
        <v>D</v>
      </c>
      <c r="AC1147" s="12">
        <f t="shared" si="7"/>
        <v>0</v>
      </c>
      <c r="AD1147" s="12">
        <f t="shared" si="8"/>
        <v>0</v>
      </c>
      <c r="AE1147" s="12">
        <f t="shared" si="9"/>
        <v>0</v>
      </c>
      <c r="AF1147" s="12">
        <f t="shared" si="10"/>
        <v>1</v>
      </c>
    </row>
    <row r="1148" ht="15.75" customHeight="1">
      <c r="A1148" s="8">
        <v>45685.0</v>
      </c>
      <c r="B1148" s="9" t="s">
        <v>2713</v>
      </c>
      <c r="C1148" s="9" t="s">
        <v>2714</v>
      </c>
      <c r="D1148" s="15">
        <v>1.6991896164E10</v>
      </c>
      <c r="E1148" s="9" t="s">
        <v>13936</v>
      </c>
      <c r="F1148" s="9" t="s">
        <v>13948</v>
      </c>
      <c r="G1148" s="9" t="s">
        <v>13926</v>
      </c>
      <c r="H1148" s="9" t="s">
        <v>13938</v>
      </c>
      <c r="I1148" s="9" t="s">
        <v>13928</v>
      </c>
      <c r="J1148" s="9" t="s">
        <v>13939</v>
      </c>
      <c r="K1148" s="9" t="s">
        <v>13930</v>
      </c>
      <c r="L1148" s="9" t="s">
        <v>13959</v>
      </c>
      <c r="M1148" s="9" t="s">
        <v>13942</v>
      </c>
      <c r="N1148" s="13" t="s">
        <v>12</v>
      </c>
      <c r="O1148" s="13" t="s">
        <v>14</v>
      </c>
      <c r="P1148" s="13" t="s">
        <v>13</v>
      </c>
      <c r="Q1148" s="13" t="s">
        <v>48</v>
      </c>
      <c r="R1148" s="13" t="s">
        <v>15</v>
      </c>
      <c r="S1148" s="10">
        <f>ROUNDUP(SUM(VLOOKUP(F1148,'Pontuação'!A$2:B$11,2,FALSE),VLOOKUP(E1148,'Pontuação'!C$2:D$11,2,FALSE),VLOOKUP(H1148,'Pontuação'!I$2:J$11,2,FALSE),VLOOKUP(J1148,'Pontuação'!G$2:H$11,2,FALSE),VLOOKUP(L1148,'Pontuação'!M$2:N$13,2,FALSE)),0)</f>
        <v>1742</v>
      </c>
      <c r="T1148" s="11">
        <f t="shared" si="1"/>
        <v>174</v>
      </c>
      <c r="U1148" s="11" t="str">
        <f t="array" ref="U1148">IFERROR(INDEX('Pontuação'!G$13:G$101, MATCH(T1148, 'Pontuação'!F$13:F$101, 0)), "Faixa Indefinida")</f>
        <v>B</v>
      </c>
      <c r="V1148" s="11">
        <f t="shared" si="2"/>
        <v>0</v>
      </c>
      <c r="W1148" s="11">
        <f t="shared" si="3"/>
        <v>1</v>
      </c>
      <c r="X1148" s="11">
        <f t="shared" si="4"/>
        <v>0</v>
      </c>
      <c r="Y1148" s="11">
        <f t="shared" si="5"/>
        <v>0</v>
      </c>
      <c r="Z1148" s="12">
        <f>ROUNDUP(SUM(VLOOKUP(F1148,'Pontuação 3.0'!A$2:B$11,2,FALSE),VLOOKUP(E1148,'Pontuação 3.0'!C$2:D$11,2,FALSE),VLOOKUP(H1148,'Pontuação 3.0'!I$2:J$11,2,FALSE),VLOOKUP(J1148,'Pontuação 3.0'!G$2:H$11,2,FALSE),VLOOKUP(G1148,'Pontuação 3.0'!E$2:F$11,2,FALSE),VLOOKUP(K1148,'Pontuação 3.0'!K$2:L$11,2,FALSE),VLOOKUP(L1148,'Pontuação 3.0'!M$2:N$13,2,FALSE)),0)</f>
        <v>2532</v>
      </c>
      <c r="AA1148" s="12">
        <f t="shared" si="6"/>
        <v>253</v>
      </c>
      <c r="AB1148" s="12" t="str">
        <f t="array" ref="AB1148">IFERROR(INDEX('Pontuação 3.0'!G$13:G$191, MATCH(AA1148, 'Pontuação 3.0'!F$13:F$191, 0)), "Faixa Indefinida")</f>
        <v>A</v>
      </c>
      <c r="AC1148" s="12">
        <f t="shared" si="7"/>
        <v>1</v>
      </c>
      <c r="AD1148" s="12">
        <f t="shared" si="8"/>
        <v>0</v>
      </c>
      <c r="AE1148" s="12">
        <f t="shared" si="9"/>
        <v>0</v>
      </c>
      <c r="AF1148" s="12">
        <f t="shared" si="10"/>
        <v>0</v>
      </c>
    </row>
    <row r="1149" ht="15.75" customHeight="1">
      <c r="A1149" s="8">
        <v>45685.0</v>
      </c>
      <c r="B1149" s="9" t="s">
        <v>2717</v>
      </c>
      <c r="C1149" s="9" t="s">
        <v>2718</v>
      </c>
      <c r="D1149" s="15">
        <v>9.6984335459E10</v>
      </c>
      <c r="E1149" s="9" t="s">
        <v>13936</v>
      </c>
      <c r="F1149" s="9" t="s">
        <v>13948</v>
      </c>
      <c r="G1149" s="9" t="s">
        <v>13944</v>
      </c>
      <c r="H1149" s="9" t="s">
        <v>13927</v>
      </c>
      <c r="I1149" s="9" t="s">
        <v>13928</v>
      </c>
      <c r="J1149" s="9" t="s">
        <v>13956</v>
      </c>
      <c r="K1149" s="9" t="s">
        <v>13930</v>
      </c>
      <c r="L1149" s="9" t="s">
        <v>13931</v>
      </c>
      <c r="M1149" s="9" t="s">
        <v>13932</v>
      </c>
      <c r="N1149" s="13" t="s">
        <v>12</v>
      </c>
      <c r="O1149" s="13" t="s">
        <v>14</v>
      </c>
      <c r="P1149" s="13" t="s">
        <v>13</v>
      </c>
      <c r="Q1149" s="13" t="s">
        <v>84</v>
      </c>
      <c r="R1149" s="13" t="s">
        <v>65</v>
      </c>
      <c r="S1149" s="10">
        <f>ROUNDUP(SUM(VLOOKUP(F1149,'Pontuação'!A$2:B$11,2,FALSE),VLOOKUP(E1149,'Pontuação'!C$2:D$11,2,FALSE),VLOOKUP(H1149,'Pontuação'!I$2:J$11,2,FALSE),VLOOKUP(J1149,'Pontuação'!G$2:H$11,2,FALSE),VLOOKUP(L1149,'Pontuação'!M$2:N$13,2,FALSE)),0)</f>
        <v>1705</v>
      </c>
      <c r="T1149" s="11">
        <f t="shared" si="1"/>
        <v>171</v>
      </c>
      <c r="U1149" s="11" t="str">
        <f t="array" ref="U1149">IFERROR(INDEX('Pontuação'!G$13:G$101, MATCH(T1149, 'Pontuação'!F$13:F$101, 0)), "Faixa Indefinida")</f>
        <v>B</v>
      </c>
      <c r="V1149" s="11">
        <f t="shared" si="2"/>
        <v>0</v>
      </c>
      <c r="W1149" s="11">
        <f t="shared" si="3"/>
        <v>1</v>
      </c>
      <c r="X1149" s="11">
        <f t="shared" si="4"/>
        <v>0</v>
      </c>
      <c r="Y1149" s="11">
        <f t="shared" si="5"/>
        <v>0</v>
      </c>
      <c r="Z1149" s="12">
        <f>ROUNDUP(SUM(VLOOKUP(F1149,'Pontuação 3.0'!A$2:B$11,2,FALSE),VLOOKUP(E1149,'Pontuação 3.0'!C$2:D$11,2,FALSE),VLOOKUP(H1149,'Pontuação 3.0'!I$2:J$11,2,FALSE),VLOOKUP(J1149,'Pontuação 3.0'!G$2:H$11,2,FALSE),VLOOKUP(G1149,'Pontuação 3.0'!E$2:F$11,2,FALSE),VLOOKUP(K1149,'Pontuação 3.0'!K$2:L$11,2,FALSE),VLOOKUP(L1149,'Pontuação 3.0'!M$2:N$13,2,FALSE)),0)</f>
        <v>2237</v>
      </c>
      <c r="AA1149" s="12">
        <f t="shared" si="6"/>
        <v>224</v>
      </c>
      <c r="AB1149" s="12" t="str">
        <f t="array" ref="AB1149">IFERROR(INDEX('Pontuação 3.0'!G$13:G$191, MATCH(AA1149, 'Pontuação 3.0'!F$13:F$191, 0)), "Faixa Indefinida")</f>
        <v>B</v>
      </c>
      <c r="AC1149" s="12">
        <f t="shared" si="7"/>
        <v>0</v>
      </c>
      <c r="AD1149" s="12">
        <f t="shared" si="8"/>
        <v>1</v>
      </c>
      <c r="AE1149" s="12">
        <f t="shared" si="9"/>
        <v>0</v>
      </c>
      <c r="AF1149" s="12">
        <f t="shared" si="10"/>
        <v>0</v>
      </c>
    </row>
    <row r="1150" ht="15.75" customHeight="1">
      <c r="A1150" s="8">
        <v>45685.0</v>
      </c>
      <c r="B1150" s="9" t="s">
        <v>2715</v>
      </c>
      <c r="C1150" s="9" t="s">
        <v>2716</v>
      </c>
      <c r="D1150" s="15">
        <v>2.299275887E10</v>
      </c>
      <c r="E1150" s="9" t="s">
        <v>13936</v>
      </c>
      <c r="F1150" s="9" t="s">
        <v>13948</v>
      </c>
      <c r="G1150" s="9" t="s">
        <v>13944</v>
      </c>
      <c r="H1150" s="9" t="s">
        <v>13949</v>
      </c>
      <c r="I1150" s="9" t="s">
        <v>13940</v>
      </c>
      <c r="J1150" s="9" t="s">
        <v>13929</v>
      </c>
      <c r="K1150" s="9" t="s">
        <v>13930</v>
      </c>
      <c r="L1150" s="9" t="s">
        <v>13945</v>
      </c>
      <c r="M1150" s="9" t="s">
        <v>13952</v>
      </c>
      <c r="N1150" s="13" t="s">
        <v>12</v>
      </c>
      <c r="O1150" s="13" t="s">
        <v>14</v>
      </c>
      <c r="P1150" s="13" t="s">
        <v>27</v>
      </c>
      <c r="Q1150" s="13" t="s">
        <v>20</v>
      </c>
      <c r="R1150" s="13" t="s">
        <v>15</v>
      </c>
      <c r="S1150" s="10">
        <f>ROUNDUP(SUM(VLOOKUP(F1150,'Pontuação'!A$2:B$11,2,FALSE),VLOOKUP(E1150,'Pontuação'!C$2:D$11,2,FALSE),VLOOKUP(H1150,'Pontuação'!I$2:J$11,2,FALSE),VLOOKUP(J1150,'Pontuação'!G$2:H$11,2,FALSE),VLOOKUP(L1150,'Pontuação'!M$2:N$13,2,FALSE)),0)</f>
        <v>1715</v>
      </c>
      <c r="T1150" s="11">
        <f t="shared" si="1"/>
        <v>172</v>
      </c>
      <c r="U1150" s="11" t="str">
        <f t="array" ref="U1150">IFERROR(INDEX('Pontuação'!G$13:G$101, MATCH(T1150, 'Pontuação'!F$13:F$101, 0)), "Faixa Indefinida")</f>
        <v>B</v>
      </c>
      <c r="V1150" s="11">
        <f t="shared" si="2"/>
        <v>0</v>
      </c>
      <c r="W1150" s="11">
        <f t="shared" si="3"/>
        <v>1</v>
      </c>
      <c r="X1150" s="11">
        <f t="shared" si="4"/>
        <v>0</v>
      </c>
      <c r="Y1150" s="11">
        <f t="shared" si="5"/>
        <v>0</v>
      </c>
      <c r="Z1150" s="12">
        <f>ROUNDUP(SUM(VLOOKUP(F1150,'Pontuação 3.0'!A$2:B$11,2,FALSE),VLOOKUP(E1150,'Pontuação 3.0'!C$2:D$11,2,FALSE),VLOOKUP(H1150,'Pontuação 3.0'!I$2:J$11,2,FALSE),VLOOKUP(J1150,'Pontuação 3.0'!G$2:H$11,2,FALSE),VLOOKUP(G1150,'Pontuação 3.0'!E$2:F$11,2,FALSE),VLOOKUP(K1150,'Pontuação 3.0'!K$2:L$11,2,FALSE),VLOOKUP(L1150,'Pontuação 3.0'!M$2:N$13,2,FALSE)),0)</f>
        <v>2283</v>
      </c>
      <c r="AA1150" s="12">
        <f t="shared" si="6"/>
        <v>228</v>
      </c>
      <c r="AB1150" s="12" t="str">
        <f t="array" ref="AB1150">IFERROR(INDEX('Pontuação 3.0'!G$13:G$191, MATCH(AA1150, 'Pontuação 3.0'!F$13:F$191, 0)), "Faixa Indefinida")</f>
        <v>B</v>
      </c>
      <c r="AC1150" s="12">
        <f t="shared" si="7"/>
        <v>0</v>
      </c>
      <c r="AD1150" s="12">
        <f t="shared" si="8"/>
        <v>1</v>
      </c>
      <c r="AE1150" s="12">
        <f t="shared" si="9"/>
        <v>0</v>
      </c>
      <c r="AF1150" s="12">
        <f t="shared" si="10"/>
        <v>0</v>
      </c>
    </row>
    <row r="1151" ht="15.75" customHeight="1">
      <c r="A1151" s="8">
        <v>45685.0</v>
      </c>
      <c r="B1151" s="9" t="s">
        <v>2708</v>
      </c>
      <c r="C1151" s="9" t="s">
        <v>2709</v>
      </c>
      <c r="D1151" s="9" t="s">
        <v>2710</v>
      </c>
      <c r="E1151" s="9" t="s">
        <v>13936</v>
      </c>
      <c r="F1151" s="9" t="s">
        <v>13950</v>
      </c>
      <c r="G1151" s="9" t="s">
        <v>13926</v>
      </c>
      <c r="H1151" s="9" t="s">
        <v>13951</v>
      </c>
      <c r="I1151" s="9" t="s">
        <v>13940</v>
      </c>
      <c r="J1151" s="9" t="s">
        <v>13929</v>
      </c>
      <c r="K1151" s="9" t="s">
        <v>13940</v>
      </c>
      <c r="L1151" s="9" t="s">
        <v>13954</v>
      </c>
      <c r="M1151" s="9" t="s">
        <v>13952</v>
      </c>
      <c r="N1151" s="13" t="s">
        <v>12</v>
      </c>
      <c r="O1151" s="13" t="s">
        <v>14</v>
      </c>
      <c r="P1151" s="13" t="s">
        <v>68</v>
      </c>
      <c r="Q1151" s="13" t="s">
        <v>20</v>
      </c>
      <c r="R1151" s="13" t="s">
        <v>15</v>
      </c>
      <c r="S1151" s="10">
        <f>ROUNDUP(SUM(VLOOKUP(F1151,'Pontuação'!A$2:B$11,2,FALSE),VLOOKUP(E1151,'Pontuação'!C$2:D$11,2,FALSE),VLOOKUP(H1151,'Pontuação'!I$2:J$11,2,FALSE),VLOOKUP(J1151,'Pontuação'!G$2:H$11,2,FALSE),VLOOKUP(L1151,'Pontuação'!M$2:N$13,2,FALSE)),0)</f>
        <v>1516</v>
      </c>
      <c r="T1151" s="11">
        <f t="shared" si="1"/>
        <v>152</v>
      </c>
      <c r="U1151" s="11" t="str">
        <f t="array" ref="U1151">IFERROR(INDEX('Pontuação'!G$13:G$101, MATCH(T1151, 'Pontuação'!F$13:F$101, 0)), "Faixa Indefinida")</f>
        <v>C</v>
      </c>
      <c r="V1151" s="11">
        <f t="shared" si="2"/>
        <v>0</v>
      </c>
      <c r="W1151" s="11">
        <f t="shared" si="3"/>
        <v>0</v>
      </c>
      <c r="X1151" s="11">
        <f t="shared" si="4"/>
        <v>1</v>
      </c>
      <c r="Y1151" s="11">
        <f t="shared" si="5"/>
        <v>0</v>
      </c>
      <c r="Z1151" s="12">
        <f>ROUNDUP(SUM(VLOOKUP(F1151,'Pontuação 3.0'!A$2:B$11,2,FALSE),VLOOKUP(E1151,'Pontuação 3.0'!C$2:D$11,2,FALSE),VLOOKUP(H1151,'Pontuação 3.0'!I$2:J$11,2,FALSE),VLOOKUP(J1151,'Pontuação 3.0'!G$2:H$11,2,FALSE),VLOOKUP(G1151,'Pontuação 3.0'!E$2:F$11,2,FALSE),VLOOKUP(K1151,'Pontuação 3.0'!K$2:L$11,2,FALSE),VLOOKUP(L1151,'Pontuação 3.0'!M$2:N$13,2,FALSE)),0)</f>
        <v>2092</v>
      </c>
      <c r="AA1151" s="12">
        <f t="shared" si="6"/>
        <v>209</v>
      </c>
      <c r="AB1151" s="12" t="str">
        <f t="array" ref="AB1151">IFERROR(INDEX('Pontuação 3.0'!G$13:G$191, MATCH(AA1151, 'Pontuação 3.0'!F$13:F$191, 0)), "Faixa Indefinida")</f>
        <v>C</v>
      </c>
      <c r="AC1151" s="12">
        <f t="shared" si="7"/>
        <v>0</v>
      </c>
      <c r="AD1151" s="12">
        <f t="shared" si="8"/>
        <v>0</v>
      </c>
      <c r="AE1151" s="12">
        <f t="shared" si="9"/>
        <v>1</v>
      </c>
      <c r="AF1151" s="12">
        <f t="shared" si="10"/>
        <v>0</v>
      </c>
    </row>
    <row r="1152" ht="15.75" customHeight="1">
      <c r="A1152" s="8">
        <v>45685.0</v>
      </c>
      <c r="B1152" s="9" t="s">
        <v>2721</v>
      </c>
      <c r="C1152" s="9" t="s">
        <v>2722</v>
      </c>
      <c r="D1152" s="15">
        <v>8.1992541111E10</v>
      </c>
      <c r="E1152" s="9" t="s">
        <v>13924</v>
      </c>
      <c r="F1152" s="9" t="s">
        <v>13950</v>
      </c>
      <c r="G1152" s="9" t="s">
        <v>13926</v>
      </c>
      <c r="H1152" s="9" t="s">
        <v>13927</v>
      </c>
      <c r="I1152" s="9" t="s">
        <v>13928</v>
      </c>
      <c r="J1152" s="9" t="s">
        <v>13939</v>
      </c>
      <c r="K1152" s="9" t="s">
        <v>13940</v>
      </c>
      <c r="L1152" s="9" t="s">
        <v>13959</v>
      </c>
      <c r="M1152" s="9" t="s">
        <v>13967</v>
      </c>
      <c r="N1152" s="13" t="s">
        <v>12</v>
      </c>
      <c r="O1152" s="13" t="s">
        <v>14</v>
      </c>
      <c r="P1152" s="13" t="s">
        <v>47</v>
      </c>
      <c r="Q1152" s="13" t="s">
        <v>48</v>
      </c>
      <c r="R1152" s="13" t="s">
        <v>15</v>
      </c>
      <c r="S1152" s="10">
        <f>ROUNDUP(SUM(VLOOKUP(F1152,'Pontuação'!A$2:B$11,2,FALSE),VLOOKUP(E1152,'Pontuação'!C$2:D$11,2,FALSE),VLOOKUP(H1152,'Pontuação'!I$2:J$11,2,FALSE),VLOOKUP(J1152,'Pontuação'!G$2:H$11,2,FALSE),VLOOKUP(L1152,'Pontuação'!M$2:N$13,2,FALSE)),0)</f>
        <v>1618</v>
      </c>
      <c r="T1152" s="11">
        <f t="shared" si="1"/>
        <v>162</v>
      </c>
      <c r="U1152" s="11" t="str">
        <f t="array" ref="U1152">IFERROR(INDEX('Pontuação'!G$13:G$101, MATCH(T1152, 'Pontuação'!F$13:F$101, 0)), "Faixa Indefinida")</f>
        <v>C</v>
      </c>
      <c r="V1152" s="11">
        <f t="shared" si="2"/>
        <v>0</v>
      </c>
      <c r="W1152" s="11">
        <f t="shared" si="3"/>
        <v>0</v>
      </c>
      <c r="X1152" s="11">
        <f t="shared" si="4"/>
        <v>1</v>
      </c>
      <c r="Y1152" s="11">
        <f t="shared" si="5"/>
        <v>0</v>
      </c>
      <c r="Z1152" s="12">
        <f>ROUNDUP(SUM(VLOOKUP(F1152,'Pontuação 3.0'!A$2:B$11,2,FALSE),VLOOKUP(E1152,'Pontuação 3.0'!C$2:D$11,2,FALSE),VLOOKUP(H1152,'Pontuação 3.0'!I$2:J$11,2,FALSE),VLOOKUP(J1152,'Pontuação 3.0'!G$2:H$11,2,FALSE),VLOOKUP(G1152,'Pontuação 3.0'!E$2:F$11,2,FALSE),VLOOKUP(K1152,'Pontuação 3.0'!K$2:L$11,2,FALSE),VLOOKUP(L1152,'Pontuação 3.0'!M$2:N$13,2,FALSE)),0)</f>
        <v>2290</v>
      </c>
      <c r="AA1152" s="12">
        <f t="shared" si="6"/>
        <v>229</v>
      </c>
      <c r="AB1152" s="12" t="str">
        <f t="array" ref="AB1152">IFERROR(INDEX('Pontuação 3.0'!G$13:G$191, MATCH(AA1152, 'Pontuação 3.0'!F$13:F$191, 0)), "Faixa Indefinida")</f>
        <v>B</v>
      </c>
      <c r="AC1152" s="12">
        <f t="shared" si="7"/>
        <v>0</v>
      </c>
      <c r="AD1152" s="12">
        <f t="shared" si="8"/>
        <v>1</v>
      </c>
      <c r="AE1152" s="12">
        <f t="shared" si="9"/>
        <v>0</v>
      </c>
      <c r="AF1152" s="12">
        <f t="shared" si="10"/>
        <v>0</v>
      </c>
    </row>
    <row r="1153" ht="15.75" customHeight="1">
      <c r="A1153" s="8">
        <v>45685.0</v>
      </c>
      <c r="B1153" s="9" t="s">
        <v>2719</v>
      </c>
      <c r="C1153" s="9" t="s">
        <v>2720</v>
      </c>
      <c r="D1153" s="15">
        <v>2.1969842323E10</v>
      </c>
      <c r="E1153" s="9" t="s">
        <v>13936</v>
      </c>
      <c r="F1153" s="9" t="s">
        <v>13937</v>
      </c>
      <c r="G1153" s="9" t="s">
        <v>13926</v>
      </c>
      <c r="H1153" s="9" t="s">
        <v>13927</v>
      </c>
      <c r="I1153" s="9" t="s">
        <v>13928</v>
      </c>
      <c r="J1153" s="9" t="s">
        <v>13929</v>
      </c>
      <c r="K1153" s="9" t="s">
        <v>13940</v>
      </c>
      <c r="L1153" s="9" t="s">
        <v>13945</v>
      </c>
      <c r="M1153" s="9" t="s">
        <v>13942</v>
      </c>
      <c r="N1153" s="13" t="s">
        <v>12</v>
      </c>
      <c r="O1153" s="13" t="s">
        <v>14</v>
      </c>
      <c r="P1153" s="13" t="s">
        <v>32</v>
      </c>
      <c r="Q1153" s="13" t="s">
        <v>48</v>
      </c>
      <c r="R1153" s="13" t="s">
        <v>15</v>
      </c>
      <c r="S1153" s="10">
        <f>ROUNDUP(SUM(VLOOKUP(F1153,'Pontuação'!A$2:B$11,2,FALSE),VLOOKUP(E1153,'Pontuação'!C$2:D$11,2,FALSE),VLOOKUP(H1153,'Pontuação'!I$2:J$11,2,FALSE),VLOOKUP(J1153,'Pontuação'!G$2:H$11,2,FALSE),VLOOKUP(L1153,'Pontuação'!M$2:N$13,2,FALSE)),0)</f>
        <v>1542</v>
      </c>
      <c r="T1153" s="11">
        <f t="shared" si="1"/>
        <v>154</v>
      </c>
      <c r="U1153" s="11" t="str">
        <f t="array" ref="U1153">IFERROR(INDEX('Pontuação'!G$13:G$101, MATCH(T1153, 'Pontuação'!F$13:F$101, 0)), "Faixa Indefinida")</f>
        <v>C</v>
      </c>
      <c r="V1153" s="11">
        <f t="shared" si="2"/>
        <v>0</v>
      </c>
      <c r="W1153" s="11">
        <f t="shared" si="3"/>
        <v>0</v>
      </c>
      <c r="X1153" s="11">
        <f t="shared" si="4"/>
        <v>1</v>
      </c>
      <c r="Y1153" s="11">
        <f t="shared" si="5"/>
        <v>0</v>
      </c>
      <c r="Z1153" s="12">
        <f>ROUNDUP(SUM(VLOOKUP(F1153,'Pontuação 3.0'!A$2:B$11,2,FALSE),VLOOKUP(E1153,'Pontuação 3.0'!C$2:D$11,2,FALSE),VLOOKUP(H1153,'Pontuação 3.0'!I$2:J$11,2,FALSE),VLOOKUP(J1153,'Pontuação 3.0'!G$2:H$11,2,FALSE),VLOOKUP(G1153,'Pontuação 3.0'!E$2:F$11,2,FALSE),VLOOKUP(K1153,'Pontuação 3.0'!K$2:L$11,2,FALSE),VLOOKUP(L1153,'Pontuação 3.0'!M$2:N$13,2,FALSE)),0)</f>
        <v>1838</v>
      </c>
      <c r="AA1153" s="12">
        <f t="shared" si="6"/>
        <v>184</v>
      </c>
      <c r="AB1153" s="12" t="str">
        <f t="array" ref="AB1153">IFERROR(INDEX('Pontuação 3.0'!G$13:G$191, MATCH(AA1153, 'Pontuação 3.0'!F$13:F$191, 0)), "Faixa Indefinida")</f>
        <v>D</v>
      </c>
      <c r="AC1153" s="12">
        <f t="shared" si="7"/>
        <v>0</v>
      </c>
      <c r="AD1153" s="12">
        <f t="shared" si="8"/>
        <v>0</v>
      </c>
      <c r="AE1153" s="12">
        <f t="shared" si="9"/>
        <v>0</v>
      </c>
      <c r="AF1153" s="12">
        <f t="shared" si="10"/>
        <v>1</v>
      </c>
    </row>
    <row r="1154" ht="15.75" customHeight="1">
      <c r="A1154" s="8">
        <v>45685.0</v>
      </c>
      <c r="B1154" s="9" t="s">
        <v>72</v>
      </c>
      <c r="C1154" s="9" t="s">
        <v>2724</v>
      </c>
      <c r="D1154" s="15">
        <v>1.1993523074E10</v>
      </c>
      <c r="E1154" s="9" t="s">
        <v>13936</v>
      </c>
      <c r="F1154" s="9" t="s">
        <v>13948</v>
      </c>
      <c r="G1154" s="9" t="s">
        <v>13926</v>
      </c>
      <c r="H1154" s="9" t="s">
        <v>13960</v>
      </c>
      <c r="I1154" s="9" t="s">
        <v>13928</v>
      </c>
      <c r="J1154" s="9" t="s">
        <v>13956</v>
      </c>
      <c r="K1154" s="9" t="s">
        <v>13940</v>
      </c>
      <c r="L1154" s="9" t="s">
        <v>13954</v>
      </c>
      <c r="M1154" s="9" t="s">
        <v>13946</v>
      </c>
      <c r="N1154" s="13" t="s">
        <v>12</v>
      </c>
      <c r="O1154" s="13" t="s">
        <v>14</v>
      </c>
      <c r="P1154" s="13" t="s">
        <v>111</v>
      </c>
      <c r="Q1154" s="13" t="s">
        <v>20</v>
      </c>
      <c r="R1154" s="13" t="s">
        <v>65</v>
      </c>
      <c r="S1154" s="10">
        <f>ROUNDUP(SUM(VLOOKUP(F1154,'Pontuação'!A$2:B$11,2,FALSE),VLOOKUP(E1154,'Pontuação'!C$2:D$11,2,FALSE),VLOOKUP(H1154,'Pontuação'!I$2:J$11,2,FALSE),VLOOKUP(J1154,'Pontuação'!G$2:H$11,2,FALSE),VLOOKUP(L1154,'Pontuação'!M$2:N$13,2,FALSE)),0)</f>
        <v>1598</v>
      </c>
      <c r="T1154" s="11">
        <f t="shared" si="1"/>
        <v>160</v>
      </c>
      <c r="U1154" s="11" t="str">
        <f t="array" ref="U1154">IFERROR(INDEX('Pontuação'!G$13:G$101, MATCH(T1154, 'Pontuação'!F$13:F$101, 0)), "Faixa Indefinida")</f>
        <v>C</v>
      </c>
      <c r="V1154" s="11">
        <f t="shared" si="2"/>
        <v>0</v>
      </c>
      <c r="W1154" s="11">
        <f t="shared" si="3"/>
        <v>0</v>
      </c>
      <c r="X1154" s="11">
        <f t="shared" si="4"/>
        <v>1</v>
      </c>
      <c r="Y1154" s="11">
        <f t="shared" si="5"/>
        <v>0</v>
      </c>
      <c r="Z1154" s="12">
        <f>ROUNDUP(SUM(VLOOKUP(F1154,'Pontuação 3.0'!A$2:B$11,2,FALSE),VLOOKUP(E1154,'Pontuação 3.0'!C$2:D$11,2,FALSE),VLOOKUP(H1154,'Pontuação 3.0'!I$2:J$11,2,FALSE),VLOOKUP(J1154,'Pontuação 3.0'!G$2:H$11,2,FALSE),VLOOKUP(G1154,'Pontuação 3.0'!E$2:F$11,2,FALSE),VLOOKUP(K1154,'Pontuação 3.0'!K$2:L$11,2,FALSE),VLOOKUP(L1154,'Pontuação 3.0'!M$2:N$13,2,FALSE)),0)</f>
        <v>2126</v>
      </c>
      <c r="AA1154" s="12">
        <f t="shared" si="6"/>
        <v>213</v>
      </c>
      <c r="AB1154" s="12" t="str">
        <f t="array" ref="AB1154">IFERROR(INDEX('Pontuação 3.0'!G$13:G$191, MATCH(AA1154, 'Pontuação 3.0'!F$13:F$191, 0)), "Faixa Indefinida")</f>
        <v>C</v>
      </c>
      <c r="AC1154" s="12">
        <f t="shared" si="7"/>
        <v>0</v>
      </c>
      <c r="AD1154" s="12">
        <f t="shared" si="8"/>
        <v>0</v>
      </c>
      <c r="AE1154" s="12">
        <f t="shared" si="9"/>
        <v>1</v>
      </c>
      <c r="AF1154" s="12">
        <f t="shared" si="10"/>
        <v>0</v>
      </c>
    </row>
    <row r="1155" ht="15.75" customHeight="1">
      <c r="A1155" s="8">
        <v>45685.0</v>
      </c>
      <c r="B1155" s="9" t="s">
        <v>1049</v>
      </c>
      <c r="C1155" s="9" t="s">
        <v>2725</v>
      </c>
      <c r="D1155" s="15">
        <v>5.1992826366E10</v>
      </c>
      <c r="E1155" s="9" t="s">
        <v>13936</v>
      </c>
      <c r="F1155" s="9" t="s">
        <v>13950</v>
      </c>
      <c r="G1155" s="9" t="s">
        <v>13926</v>
      </c>
      <c r="H1155" s="9" t="s">
        <v>13949</v>
      </c>
      <c r="I1155" s="9" t="s">
        <v>13940</v>
      </c>
      <c r="J1155" s="9" t="s">
        <v>13929</v>
      </c>
      <c r="K1155" s="9" t="s">
        <v>13940</v>
      </c>
      <c r="L1155" s="9" t="s">
        <v>13945</v>
      </c>
      <c r="M1155" s="9" t="s">
        <v>13942</v>
      </c>
      <c r="N1155" s="13" t="s">
        <v>12</v>
      </c>
      <c r="O1155" s="13" t="s">
        <v>14</v>
      </c>
      <c r="P1155" s="13" t="s">
        <v>93</v>
      </c>
      <c r="Q1155" s="13" t="s">
        <v>59</v>
      </c>
      <c r="R1155" s="13" t="s">
        <v>65</v>
      </c>
      <c r="S1155" s="10">
        <f>ROUNDUP(SUM(VLOOKUP(F1155,'Pontuação'!A$2:B$11,2,FALSE),VLOOKUP(E1155,'Pontuação'!C$2:D$11,2,FALSE),VLOOKUP(H1155,'Pontuação'!I$2:J$11,2,FALSE),VLOOKUP(J1155,'Pontuação'!G$2:H$11,2,FALSE),VLOOKUP(L1155,'Pontuação'!M$2:N$13,2,FALSE)),0)</f>
        <v>1727</v>
      </c>
      <c r="T1155" s="11">
        <f t="shared" si="1"/>
        <v>173</v>
      </c>
      <c r="U1155" s="11" t="str">
        <f t="array" ref="U1155">IFERROR(INDEX('Pontuação'!G$13:G$101, MATCH(T1155, 'Pontuação'!F$13:F$101, 0)), "Faixa Indefinida")</f>
        <v>B</v>
      </c>
      <c r="V1155" s="11">
        <f t="shared" si="2"/>
        <v>0</v>
      </c>
      <c r="W1155" s="11">
        <f t="shared" si="3"/>
        <v>1</v>
      </c>
      <c r="X1155" s="11">
        <f t="shared" si="4"/>
        <v>0</v>
      </c>
      <c r="Y1155" s="11">
        <f t="shared" si="5"/>
        <v>0</v>
      </c>
      <c r="Z1155" s="12">
        <f>ROUNDUP(SUM(VLOOKUP(F1155,'Pontuação 3.0'!A$2:B$11,2,FALSE),VLOOKUP(E1155,'Pontuação 3.0'!C$2:D$11,2,FALSE),VLOOKUP(H1155,'Pontuação 3.0'!I$2:J$11,2,FALSE),VLOOKUP(J1155,'Pontuação 3.0'!G$2:H$11,2,FALSE),VLOOKUP(G1155,'Pontuação 3.0'!E$2:F$11,2,FALSE),VLOOKUP(K1155,'Pontuação 3.0'!K$2:L$11,2,FALSE),VLOOKUP(L1155,'Pontuação 3.0'!M$2:N$13,2,FALSE)),0)</f>
        <v>2295</v>
      </c>
      <c r="AA1155" s="12">
        <f t="shared" si="6"/>
        <v>230</v>
      </c>
      <c r="AB1155" s="12" t="str">
        <f t="array" ref="AB1155">IFERROR(INDEX('Pontuação 3.0'!G$13:G$191, MATCH(AA1155, 'Pontuação 3.0'!F$13:F$191, 0)), "Faixa Indefinida")</f>
        <v>B</v>
      </c>
      <c r="AC1155" s="12">
        <f t="shared" si="7"/>
        <v>0</v>
      </c>
      <c r="AD1155" s="12">
        <f t="shared" si="8"/>
        <v>1</v>
      </c>
      <c r="AE1155" s="12">
        <f t="shared" si="9"/>
        <v>0</v>
      </c>
      <c r="AF1155" s="12">
        <f t="shared" si="10"/>
        <v>0</v>
      </c>
    </row>
    <row r="1156" ht="15.75" customHeight="1">
      <c r="A1156" s="8">
        <v>45685.0</v>
      </c>
      <c r="B1156" s="9" t="s">
        <v>2732</v>
      </c>
      <c r="C1156" s="9" t="s">
        <v>2733</v>
      </c>
      <c r="D1156" s="15">
        <v>1.1955854326E10</v>
      </c>
      <c r="E1156" s="9" t="s">
        <v>13936</v>
      </c>
      <c r="F1156" s="9" t="s">
        <v>13950</v>
      </c>
      <c r="G1156" s="9" t="s">
        <v>13944</v>
      </c>
      <c r="H1156" s="9" t="s">
        <v>13938</v>
      </c>
      <c r="I1156" s="9" t="s">
        <v>13940</v>
      </c>
      <c r="J1156" s="9" t="s">
        <v>13939</v>
      </c>
      <c r="K1156" s="9" t="s">
        <v>13940</v>
      </c>
      <c r="L1156" s="9" t="s">
        <v>13945</v>
      </c>
      <c r="M1156" s="9" t="s">
        <v>13942</v>
      </c>
      <c r="N1156" s="13" t="s">
        <v>12</v>
      </c>
      <c r="O1156" s="13" t="s">
        <v>14</v>
      </c>
      <c r="P1156" s="13" t="s">
        <v>71</v>
      </c>
      <c r="Q1156" s="13" t="s">
        <v>20</v>
      </c>
      <c r="R1156" s="13" t="s">
        <v>15</v>
      </c>
      <c r="S1156" s="10">
        <f>ROUNDUP(SUM(VLOOKUP(F1156,'Pontuação'!A$2:B$11,2,FALSE),VLOOKUP(E1156,'Pontuação'!C$2:D$11,2,FALSE),VLOOKUP(H1156,'Pontuação'!I$2:J$11,2,FALSE),VLOOKUP(J1156,'Pontuação'!G$2:H$11,2,FALSE),VLOOKUP(L1156,'Pontuação'!M$2:N$13,2,FALSE)),0)</f>
        <v>1816</v>
      </c>
      <c r="T1156" s="11">
        <f t="shared" si="1"/>
        <v>182</v>
      </c>
      <c r="U1156" s="11" t="str">
        <f t="array" ref="U1156">IFERROR(INDEX('Pontuação'!G$13:G$101, MATCH(T1156, 'Pontuação'!F$13:F$101, 0)), "Faixa Indefinida")</f>
        <v>B</v>
      </c>
      <c r="V1156" s="11">
        <f t="shared" si="2"/>
        <v>0</v>
      </c>
      <c r="W1156" s="11">
        <f t="shared" si="3"/>
        <v>1</v>
      </c>
      <c r="X1156" s="11">
        <f t="shared" si="4"/>
        <v>0</v>
      </c>
      <c r="Y1156" s="11">
        <f t="shared" si="5"/>
        <v>0</v>
      </c>
      <c r="Z1156" s="12">
        <f>ROUNDUP(SUM(VLOOKUP(F1156,'Pontuação 3.0'!A$2:B$11,2,FALSE),VLOOKUP(E1156,'Pontuação 3.0'!C$2:D$11,2,FALSE),VLOOKUP(H1156,'Pontuação 3.0'!I$2:J$11,2,FALSE),VLOOKUP(J1156,'Pontuação 3.0'!G$2:H$11,2,FALSE),VLOOKUP(G1156,'Pontuação 3.0'!E$2:F$11,2,FALSE),VLOOKUP(K1156,'Pontuação 3.0'!K$2:L$11,2,FALSE),VLOOKUP(L1156,'Pontuação 3.0'!M$2:N$13,2,FALSE)),0)</f>
        <v>2156</v>
      </c>
      <c r="AA1156" s="12">
        <f t="shared" si="6"/>
        <v>216</v>
      </c>
      <c r="AB1156" s="12" t="str">
        <f t="array" ref="AB1156">IFERROR(INDEX('Pontuação 3.0'!G$13:G$191, MATCH(AA1156, 'Pontuação 3.0'!F$13:F$191, 0)), "Faixa Indefinida")</f>
        <v>B</v>
      </c>
      <c r="AC1156" s="12">
        <f t="shared" si="7"/>
        <v>0</v>
      </c>
      <c r="AD1156" s="12">
        <f t="shared" si="8"/>
        <v>1</v>
      </c>
      <c r="AE1156" s="12">
        <f t="shared" si="9"/>
        <v>0</v>
      </c>
      <c r="AF1156" s="12">
        <f t="shared" si="10"/>
        <v>0</v>
      </c>
    </row>
    <row r="1157" ht="15.75" customHeight="1">
      <c r="A1157" s="8">
        <v>45685.0</v>
      </c>
      <c r="B1157" s="9" t="s">
        <v>2730</v>
      </c>
      <c r="C1157" s="9" t="s">
        <v>2731</v>
      </c>
      <c r="D1157" s="15">
        <v>3.2998562629E10</v>
      </c>
      <c r="E1157" s="9" t="s">
        <v>13936</v>
      </c>
      <c r="F1157" s="9" t="s">
        <v>13950</v>
      </c>
      <c r="G1157" s="9" t="s">
        <v>13926</v>
      </c>
      <c r="H1157" s="9" t="s">
        <v>13949</v>
      </c>
      <c r="I1157" s="9" t="s">
        <v>13940</v>
      </c>
      <c r="J1157" s="9" t="s">
        <v>13929</v>
      </c>
      <c r="K1157" s="9" t="s">
        <v>13940</v>
      </c>
      <c r="L1157" s="9" t="s">
        <v>13945</v>
      </c>
      <c r="M1157" s="9" t="s">
        <v>13967</v>
      </c>
      <c r="N1157" s="13" t="s">
        <v>12</v>
      </c>
      <c r="O1157" s="13" t="s">
        <v>14</v>
      </c>
      <c r="P1157" s="13" t="s">
        <v>93</v>
      </c>
      <c r="Q1157" s="13" t="s">
        <v>33</v>
      </c>
      <c r="R1157" s="13" t="s">
        <v>65</v>
      </c>
      <c r="S1157" s="10">
        <f>ROUNDUP(SUM(VLOOKUP(F1157,'Pontuação'!A$2:B$11,2,FALSE),VLOOKUP(E1157,'Pontuação'!C$2:D$11,2,FALSE),VLOOKUP(H1157,'Pontuação'!I$2:J$11,2,FALSE),VLOOKUP(J1157,'Pontuação'!G$2:H$11,2,FALSE),VLOOKUP(L1157,'Pontuação'!M$2:N$13,2,FALSE)),0)</f>
        <v>1727</v>
      </c>
      <c r="T1157" s="11">
        <f t="shared" si="1"/>
        <v>173</v>
      </c>
      <c r="U1157" s="11" t="str">
        <f t="array" ref="U1157">IFERROR(INDEX('Pontuação'!G$13:G$101, MATCH(T1157, 'Pontuação'!F$13:F$101, 0)), "Faixa Indefinida")</f>
        <v>B</v>
      </c>
      <c r="V1157" s="11">
        <f t="shared" si="2"/>
        <v>0</v>
      </c>
      <c r="W1157" s="11">
        <f t="shared" si="3"/>
        <v>1</v>
      </c>
      <c r="X1157" s="11">
        <f t="shared" si="4"/>
        <v>0</v>
      </c>
      <c r="Y1157" s="11">
        <f t="shared" si="5"/>
        <v>0</v>
      </c>
      <c r="Z1157" s="12">
        <f>ROUNDUP(SUM(VLOOKUP(F1157,'Pontuação 3.0'!A$2:B$11,2,FALSE),VLOOKUP(E1157,'Pontuação 3.0'!C$2:D$11,2,FALSE),VLOOKUP(H1157,'Pontuação 3.0'!I$2:J$11,2,FALSE),VLOOKUP(J1157,'Pontuação 3.0'!G$2:H$11,2,FALSE),VLOOKUP(G1157,'Pontuação 3.0'!E$2:F$11,2,FALSE),VLOOKUP(K1157,'Pontuação 3.0'!K$2:L$11,2,FALSE),VLOOKUP(L1157,'Pontuação 3.0'!M$2:N$13,2,FALSE)),0)</f>
        <v>2295</v>
      </c>
      <c r="AA1157" s="12">
        <f t="shared" si="6"/>
        <v>230</v>
      </c>
      <c r="AB1157" s="12" t="str">
        <f t="array" ref="AB1157">IFERROR(INDEX('Pontuação 3.0'!G$13:G$191, MATCH(AA1157, 'Pontuação 3.0'!F$13:F$191, 0)), "Faixa Indefinida")</f>
        <v>B</v>
      </c>
      <c r="AC1157" s="12">
        <f t="shared" si="7"/>
        <v>0</v>
      </c>
      <c r="AD1157" s="12">
        <f t="shared" si="8"/>
        <v>1</v>
      </c>
      <c r="AE1157" s="12">
        <f t="shared" si="9"/>
        <v>0</v>
      </c>
      <c r="AF1157" s="12">
        <f t="shared" si="10"/>
        <v>0</v>
      </c>
    </row>
    <row r="1158" ht="15.75" customHeight="1">
      <c r="A1158" s="8">
        <v>45685.0</v>
      </c>
      <c r="B1158" s="9" t="s">
        <v>2728</v>
      </c>
      <c r="C1158" s="9" t="s">
        <v>2729</v>
      </c>
      <c r="D1158" s="15">
        <v>1.1973334444E10</v>
      </c>
      <c r="E1158" s="9" t="s">
        <v>13936</v>
      </c>
      <c r="F1158" s="9" t="s">
        <v>13937</v>
      </c>
      <c r="G1158" s="9" t="s">
        <v>13957</v>
      </c>
      <c r="H1158" s="9" t="s">
        <v>13951</v>
      </c>
      <c r="I1158" s="9" t="s">
        <v>13940</v>
      </c>
      <c r="J1158" s="9" t="s">
        <v>13929</v>
      </c>
      <c r="K1158" s="9" t="s">
        <v>13940</v>
      </c>
      <c r="L1158" s="9" t="s">
        <v>13945</v>
      </c>
      <c r="M1158" s="9" t="s">
        <v>13952</v>
      </c>
      <c r="N1158" s="13" t="s">
        <v>12</v>
      </c>
      <c r="O1158" s="13" t="s">
        <v>14</v>
      </c>
      <c r="P1158" s="13" t="s">
        <v>93</v>
      </c>
      <c r="Q1158" s="13" t="s">
        <v>20</v>
      </c>
      <c r="R1158" s="13" t="s">
        <v>15</v>
      </c>
      <c r="S1158" s="10">
        <f>ROUNDUP(SUM(VLOOKUP(F1158,'Pontuação'!A$2:B$11,2,FALSE),VLOOKUP(E1158,'Pontuação'!C$2:D$11,2,FALSE),VLOOKUP(H1158,'Pontuação'!I$2:J$11,2,FALSE),VLOOKUP(J1158,'Pontuação'!G$2:H$11,2,FALSE),VLOOKUP(L1158,'Pontuação'!M$2:N$13,2,FALSE)),0)</f>
        <v>1656</v>
      </c>
      <c r="T1158" s="11">
        <f t="shared" si="1"/>
        <v>166</v>
      </c>
      <c r="U1158" s="11" t="str">
        <f t="array" ref="U1158">IFERROR(INDEX('Pontuação'!G$13:G$101, MATCH(T1158, 'Pontuação'!F$13:F$101, 0)), "Faixa Indefinida")</f>
        <v>B</v>
      </c>
      <c r="V1158" s="11">
        <f t="shared" si="2"/>
        <v>0</v>
      </c>
      <c r="W1158" s="11">
        <f t="shared" si="3"/>
        <v>1</v>
      </c>
      <c r="X1158" s="11">
        <f t="shared" si="4"/>
        <v>0</v>
      </c>
      <c r="Y1158" s="11">
        <f t="shared" si="5"/>
        <v>0</v>
      </c>
      <c r="Z1158" s="12">
        <f>ROUNDUP(SUM(VLOOKUP(F1158,'Pontuação 3.0'!A$2:B$11,2,FALSE),VLOOKUP(E1158,'Pontuação 3.0'!C$2:D$11,2,FALSE),VLOOKUP(H1158,'Pontuação 3.0'!I$2:J$11,2,FALSE),VLOOKUP(J1158,'Pontuação 3.0'!G$2:H$11,2,FALSE),VLOOKUP(G1158,'Pontuação 3.0'!E$2:F$11,2,FALSE),VLOOKUP(K1158,'Pontuação 3.0'!K$2:L$11,2,FALSE),VLOOKUP(L1158,'Pontuação 3.0'!M$2:N$13,2,FALSE)),0)</f>
        <v>1836</v>
      </c>
      <c r="AA1158" s="12">
        <f t="shared" si="6"/>
        <v>184</v>
      </c>
      <c r="AB1158" s="12" t="str">
        <f t="array" ref="AB1158">IFERROR(INDEX('Pontuação 3.0'!G$13:G$191, MATCH(AA1158, 'Pontuação 3.0'!F$13:F$191, 0)), "Faixa Indefinida")</f>
        <v>D</v>
      </c>
      <c r="AC1158" s="12">
        <f t="shared" si="7"/>
        <v>0</v>
      </c>
      <c r="AD1158" s="12">
        <f t="shared" si="8"/>
        <v>0</v>
      </c>
      <c r="AE1158" s="12">
        <f t="shared" si="9"/>
        <v>0</v>
      </c>
      <c r="AF1158" s="12">
        <f t="shared" si="10"/>
        <v>1</v>
      </c>
    </row>
    <row r="1159" ht="15.75" customHeight="1">
      <c r="A1159" s="8">
        <v>45685.0</v>
      </c>
      <c r="B1159" s="9" t="s">
        <v>2735</v>
      </c>
      <c r="C1159" s="9" t="s">
        <v>2736</v>
      </c>
      <c r="D1159" s="15">
        <v>9.6984242589E10</v>
      </c>
      <c r="E1159" s="9" t="s">
        <v>13936</v>
      </c>
      <c r="F1159" s="9" t="s">
        <v>13950</v>
      </c>
      <c r="G1159" s="9" t="s">
        <v>13926</v>
      </c>
      <c r="H1159" s="9" t="s">
        <v>13949</v>
      </c>
      <c r="I1159" s="9" t="s">
        <v>13928</v>
      </c>
      <c r="J1159" s="9" t="s">
        <v>13929</v>
      </c>
      <c r="K1159" s="9" t="s">
        <v>13930</v>
      </c>
      <c r="L1159" s="9" t="s">
        <v>13941</v>
      </c>
      <c r="M1159" s="9" t="s">
        <v>13952</v>
      </c>
      <c r="N1159" s="13" t="s">
        <v>12</v>
      </c>
      <c r="O1159" s="13" t="s">
        <v>14</v>
      </c>
      <c r="P1159" s="13" t="s">
        <v>93</v>
      </c>
      <c r="Q1159" s="13" t="s">
        <v>48</v>
      </c>
      <c r="R1159" s="13" t="s">
        <v>15</v>
      </c>
      <c r="S1159" s="10">
        <f>ROUNDUP(SUM(VLOOKUP(F1159,'Pontuação'!A$2:B$11,2,FALSE),VLOOKUP(E1159,'Pontuação'!C$2:D$11,2,FALSE),VLOOKUP(H1159,'Pontuação'!I$2:J$11,2,FALSE),VLOOKUP(J1159,'Pontuação'!G$2:H$11,2,FALSE),VLOOKUP(L1159,'Pontuação'!M$2:N$13,2,FALSE)),0)</f>
        <v>1639</v>
      </c>
      <c r="T1159" s="11">
        <f t="shared" si="1"/>
        <v>164</v>
      </c>
      <c r="U1159" s="11" t="str">
        <f t="array" ref="U1159">IFERROR(INDEX('Pontuação'!G$13:G$101, MATCH(T1159, 'Pontuação'!F$13:F$101, 0)), "Faixa Indefinida")</f>
        <v>C</v>
      </c>
      <c r="V1159" s="11">
        <f t="shared" si="2"/>
        <v>0</v>
      </c>
      <c r="W1159" s="11">
        <f t="shared" si="3"/>
        <v>0</v>
      </c>
      <c r="X1159" s="11">
        <f t="shared" si="4"/>
        <v>1</v>
      </c>
      <c r="Y1159" s="11">
        <f t="shared" si="5"/>
        <v>0</v>
      </c>
      <c r="Z1159" s="12">
        <f>ROUNDUP(SUM(VLOOKUP(F1159,'Pontuação 3.0'!A$2:B$11,2,FALSE),VLOOKUP(E1159,'Pontuação 3.0'!C$2:D$11,2,FALSE),VLOOKUP(H1159,'Pontuação 3.0'!I$2:J$11,2,FALSE),VLOOKUP(J1159,'Pontuação 3.0'!G$2:H$11,2,FALSE),VLOOKUP(G1159,'Pontuação 3.0'!E$2:F$11,2,FALSE),VLOOKUP(K1159,'Pontuação 3.0'!K$2:L$11,2,FALSE),VLOOKUP(L1159,'Pontuação 3.0'!M$2:N$13,2,FALSE)),0)</f>
        <v>2448</v>
      </c>
      <c r="AA1159" s="12">
        <f t="shared" si="6"/>
        <v>245</v>
      </c>
      <c r="AB1159" s="12" t="str">
        <f t="array" ref="AB1159">IFERROR(INDEX('Pontuação 3.0'!G$13:G$191, MATCH(AA1159, 'Pontuação 3.0'!F$13:F$191, 0)), "Faixa Indefinida")</f>
        <v>A</v>
      </c>
      <c r="AC1159" s="12">
        <f t="shared" si="7"/>
        <v>1</v>
      </c>
      <c r="AD1159" s="12">
        <f t="shared" si="8"/>
        <v>0</v>
      </c>
      <c r="AE1159" s="12">
        <f t="shared" si="9"/>
        <v>0</v>
      </c>
      <c r="AF1159" s="12">
        <f t="shared" si="10"/>
        <v>0</v>
      </c>
    </row>
    <row r="1160" ht="15.75" customHeight="1">
      <c r="A1160" s="8">
        <v>45685.0</v>
      </c>
      <c r="B1160" s="9" t="s">
        <v>1100</v>
      </c>
      <c r="C1160" s="9" t="s">
        <v>2737</v>
      </c>
      <c r="D1160" s="15">
        <v>8.399817172E10</v>
      </c>
      <c r="E1160" s="9" t="s">
        <v>13936</v>
      </c>
      <c r="F1160" s="9" t="s">
        <v>13953</v>
      </c>
      <c r="G1160" s="9" t="s">
        <v>13961</v>
      </c>
      <c r="H1160" s="9" t="s">
        <v>13927</v>
      </c>
      <c r="I1160" s="9" t="s">
        <v>13940</v>
      </c>
      <c r="J1160" s="9" t="s">
        <v>13929</v>
      </c>
      <c r="K1160" s="9" t="s">
        <v>13930</v>
      </c>
      <c r="L1160" s="9" t="s">
        <v>13945</v>
      </c>
      <c r="M1160" s="9" t="s">
        <v>13942</v>
      </c>
      <c r="N1160" s="13" t="s">
        <v>12</v>
      </c>
      <c r="O1160" s="13" t="s">
        <v>14</v>
      </c>
      <c r="P1160" s="13" t="s">
        <v>39</v>
      </c>
      <c r="Q1160" s="13" t="s">
        <v>77</v>
      </c>
      <c r="R1160" s="13" t="s">
        <v>15</v>
      </c>
      <c r="S1160" s="10">
        <f>ROUNDUP(SUM(VLOOKUP(F1160,'Pontuação'!A$2:B$11,2,FALSE),VLOOKUP(E1160,'Pontuação'!C$2:D$11,2,FALSE),VLOOKUP(H1160,'Pontuação'!I$2:J$11,2,FALSE),VLOOKUP(J1160,'Pontuação'!G$2:H$11,2,FALSE),VLOOKUP(L1160,'Pontuação'!M$2:N$13,2,FALSE)),0)</f>
        <v>1576</v>
      </c>
      <c r="T1160" s="11">
        <f t="shared" si="1"/>
        <v>158</v>
      </c>
      <c r="U1160" s="11" t="str">
        <f t="array" ref="U1160">IFERROR(INDEX('Pontuação'!G$13:G$101, MATCH(T1160, 'Pontuação'!F$13:F$101, 0)), "Faixa Indefinida")</f>
        <v>C</v>
      </c>
      <c r="V1160" s="11">
        <f t="shared" si="2"/>
        <v>0</v>
      </c>
      <c r="W1160" s="11">
        <f t="shared" si="3"/>
        <v>0</v>
      </c>
      <c r="X1160" s="11">
        <f t="shared" si="4"/>
        <v>1</v>
      </c>
      <c r="Y1160" s="11">
        <f t="shared" si="5"/>
        <v>0</v>
      </c>
      <c r="Z1160" s="12">
        <f>ROUNDUP(SUM(VLOOKUP(F1160,'Pontuação 3.0'!A$2:B$11,2,FALSE),VLOOKUP(E1160,'Pontuação 3.0'!C$2:D$11,2,FALSE),VLOOKUP(H1160,'Pontuação 3.0'!I$2:J$11,2,FALSE),VLOOKUP(J1160,'Pontuação 3.0'!G$2:H$11,2,FALSE),VLOOKUP(G1160,'Pontuação 3.0'!E$2:F$11,2,FALSE),VLOOKUP(K1160,'Pontuação 3.0'!K$2:L$11,2,FALSE),VLOOKUP(L1160,'Pontuação 3.0'!M$2:N$13,2,FALSE)),0)</f>
        <v>2199</v>
      </c>
      <c r="AA1160" s="12">
        <f t="shared" si="6"/>
        <v>220</v>
      </c>
      <c r="AB1160" s="12" t="str">
        <f t="array" ref="AB1160">IFERROR(INDEX('Pontuação 3.0'!G$13:G$191, MATCH(AA1160, 'Pontuação 3.0'!F$13:F$191, 0)), "Faixa Indefinida")</f>
        <v>B</v>
      </c>
      <c r="AC1160" s="12">
        <f t="shared" si="7"/>
        <v>0</v>
      </c>
      <c r="AD1160" s="12">
        <f t="shared" si="8"/>
        <v>1</v>
      </c>
      <c r="AE1160" s="12">
        <f t="shared" si="9"/>
        <v>0</v>
      </c>
      <c r="AF1160" s="12">
        <f t="shared" si="10"/>
        <v>0</v>
      </c>
    </row>
    <row r="1161" ht="15.75" customHeight="1">
      <c r="A1161" s="8">
        <v>45685.0</v>
      </c>
      <c r="B1161" s="9" t="s">
        <v>2738</v>
      </c>
      <c r="C1161" s="9" t="s">
        <v>2739</v>
      </c>
      <c r="D1161" s="9" t="s">
        <v>2740</v>
      </c>
      <c r="E1161" s="9" t="s">
        <v>13924</v>
      </c>
      <c r="F1161" s="9" t="s">
        <v>13950</v>
      </c>
      <c r="G1161" s="9" t="s">
        <v>13944</v>
      </c>
      <c r="H1161" s="9" t="s">
        <v>13951</v>
      </c>
      <c r="I1161" s="9" t="s">
        <v>13940</v>
      </c>
      <c r="J1161" s="9" t="s">
        <v>13929</v>
      </c>
      <c r="K1161" s="9" t="s">
        <v>13940</v>
      </c>
      <c r="L1161" s="9" t="s">
        <v>13945</v>
      </c>
      <c r="M1161" s="9" t="s">
        <v>13946</v>
      </c>
      <c r="N1161" s="13" t="s">
        <v>12</v>
      </c>
      <c r="O1161" s="13" t="s">
        <v>14</v>
      </c>
      <c r="P1161" s="13" t="s">
        <v>71</v>
      </c>
      <c r="Q1161" s="13" t="s">
        <v>20</v>
      </c>
      <c r="R1161" s="13" t="s">
        <v>15</v>
      </c>
      <c r="S1161" s="10">
        <f>ROUNDUP(SUM(VLOOKUP(F1161,'Pontuação'!A$2:B$11,2,FALSE),VLOOKUP(E1161,'Pontuação'!C$2:D$11,2,FALSE),VLOOKUP(H1161,'Pontuação'!I$2:J$11,2,FALSE),VLOOKUP(J1161,'Pontuação'!G$2:H$11,2,FALSE),VLOOKUP(L1161,'Pontuação'!M$2:N$13,2,FALSE)),0)</f>
        <v>1689</v>
      </c>
      <c r="T1161" s="11">
        <f t="shared" si="1"/>
        <v>169</v>
      </c>
      <c r="U1161" s="11" t="str">
        <f t="array" ref="U1161">IFERROR(INDEX('Pontuação'!G$13:G$101, MATCH(T1161, 'Pontuação'!F$13:F$101, 0)), "Faixa Indefinida")</f>
        <v>B</v>
      </c>
      <c r="V1161" s="11">
        <f t="shared" si="2"/>
        <v>0</v>
      </c>
      <c r="W1161" s="11">
        <f t="shared" si="3"/>
        <v>1</v>
      </c>
      <c r="X1161" s="11">
        <f t="shared" si="4"/>
        <v>0</v>
      </c>
      <c r="Y1161" s="11">
        <f t="shared" si="5"/>
        <v>0</v>
      </c>
      <c r="Z1161" s="12">
        <f>ROUNDUP(SUM(VLOOKUP(F1161,'Pontuação 3.0'!A$2:B$11,2,FALSE),VLOOKUP(E1161,'Pontuação 3.0'!C$2:D$11,2,FALSE),VLOOKUP(H1161,'Pontuação 3.0'!I$2:J$11,2,FALSE),VLOOKUP(J1161,'Pontuação 3.0'!G$2:H$11,2,FALSE),VLOOKUP(G1161,'Pontuação 3.0'!E$2:F$11,2,FALSE),VLOOKUP(K1161,'Pontuação 3.0'!K$2:L$11,2,FALSE),VLOOKUP(L1161,'Pontuação 3.0'!M$2:N$13,2,FALSE)),0)</f>
        <v>2038</v>
      </c>
      <c r="AA1161" s="12">
        <f t="shared" si="6"/>
        <v>204</v>
      </c>
      <c r="AB1161" s="12" t="str">
        <f t="array" ref="AB1161">IFERROR(INDEX('Pontuação 3.0'!G$13:G$191, MATCH(AA1161, 'Pontuação 3.0'!F$13:F$191, 0)), "Faixa Indefinida")</f>
        <v>C</v>
      </c>
      <c r="AC1161" s="12">
        <f t="shared" si="7"/>
        <v>0</v>
      </c>
      <c r="AD1161" s="12">
        <f t="shared" si="8"/>
        <v>0</v>
      </c>
      <c r="AE1161" s="12">
        <f t="shared" si="9"/>
        <v>1</v>
      </c>
      <c r="AF1161" s="12">
        <f t="shared" si="10"/>
        <v>0</v>
      </c>
    </row>
    <row r="1162" ht="15.75" customHeight="1">
      <c r="A1162" s="8">
        <v>45685.0</v>
      </c>
      <c r="B1162" s="9" t="s">
        <v>2745</v>
      </c>
      <c r="C1162" s="9" t="s">
        <v>2746</v>
      </c>
      <c r="D1162" s="15">
        <v>7.3999219692E10</v>
      </c>
      <c r="E1162" s="9" t="s">
        <v>13924</v>
      </c>
      <c r="F1162" s="9" t="s">
        <v>13950</v>
      </c>
      <c r="G1162" s="9" t="s">
        <v>13926</v>
      </c>
      <c r="H1162" s="9" t="s">
        <v>13949</v>
      </c>
      <c r="I1162" s="9" t="s">
        <v>13928</v>
      </c>
      <c r="J1162" s="9" t="s">
        <v>13929</v>
      </c>
      <c r="K1162" s="9" t="s">
        <v>13940</v>
      </c>
      <c r="L1162" s="9" t="s">
        <v>13931</v>
      </c>
      <c r="M1162" s="9" t="s">
        <v>13967</v>
      </c>
      <c r="N1162" s="13" t="s">
        <v>12</v>
      </c>
      <c r="O1162" s="13" t="s">
        <v>14</v>
      </c>
      <c r="P1162" s="13" t="s">
        <v>32</v>
      </c>
      <c r="Q1162" s="13" t="s">
        <v>20</v>
      </c>
      <c r="R1162" s="13" t="s">
        <v>15</v>
      </c>
      <c r="S1162" s="10">
        <f>ROUNDUP(SUM(VLOOKUP(F1162,'Pontuação'!A$2:B$11,2,FALSE),VLOOKUP(E1162,'Pontuação'!C$2:D$11,2,FALSE),VLOOKUP(H1162,'Pontuação'!I$2:J$11,2,FALSE),VLOOKUP(J1162,'Pontuação'!G$2:H$11,2,FALSE),VLOOKUP(L1162,'Pontuação'!M$2:N$13,2,FALSE)),0)</f>
        <v>1599</v>
      </c>
      <c r="T1162" s="11">
        <f t="shared" si="1"/>
        <v>160</v>
      </c>
      <c r="U1162" s="11" t="str">
        <f t="array" ref="U1162">IFERROR(INDEX('Pontuação'!G$13:G$101, MATCH(T1162, 'Pontuação'!F$13:F$101, 0)), "Faixa Indefinida")</f>
        <v>C</v>
      </c>
      <c r="V1162" s="11">
        <f t="shared" si="2"/>
        <v>0</v>
      </c>
      <c r="W1162" s="11">
        <f t="shared" si="3"/>
        <v>0</v>
      </c>
      <c r="X1162" s="11">
        <f t="shared" si="4"/>
        <v>1</v>
      </c>
      <c r="Y1162" s="11">
        <f t="shared" si="5"/>
        <v>0</v>
      </c>
      <c r="Z1162" s="12">
        <f>ROUNDUP(SUM(VLOOKUP(F1162,'Pontuação 3.0'!A$2:B$11,2,FALSE),VLOOKUP(E1162,'Pontuação 3.0'!C$2:D$11,2,FALSE),VLOOKUP(H1162,'Pontuação 3.0'!I$2:J$11,2,FALSE),VLOOKUP(J1162,'Pontuação 3.0'!G$2:H$11,2,FALSE),VLOOKUP(G1162,'Pontuação 3.0'!E$2:F$11,2,FALSE),VLOOKUP(K1162,'Pontuação 3.0'!K$2:L$11,2,FALSE),VLOOKUP(L1162,'Pontuação 3.0'!M$2:N$13,2,FALSE)),0)</f>
        <v>2179</v>
      </c>
      <c r="AA1162" s="12">
        <f t="shared" si="6"/>
        <v>218</v>
      </c>
      <c r="AB1162" s="12" t="str">
        <f t="array" ref="AB1162">IFERROR(INDEX('Pontuação 3.0'!G$13:G$191, MATCH(AA1162, 'Pontuação 3.0'!F$13:F$191, 0)), "Faixa Indefinida")</f>
        <v>B</v>
      </c>
      <c r="AC1162" s="12">
        <f t="shared" si="7"/>
        <v>0</v>
      </c>
      <c r="AD1162" s="12">
        <f t="shared" si="8"/>
        <v>1</v>
      </c>
      <c r="AE1162" s="12">
        <f t="shared" si="9"/>
        <v>0</v>
      </c>
      <c r="AF1162" s="12">
        <f t="shared" si="10"/>
        <v>0</v>
      </c>
    </row>
    <row r="1163" ht="15.75" customHeight="1">
      <c r="A1163" s="8">
        <v>45685.0</v>
      </c>
      <c r="B1163" s="9" t="s">
        <v>2741</v>
      </c>
      <c r="C1163" s="9" t="s">
        <v>2742</v>
      </c>
      <c r="D1163" s="15">
        <v>3.399827401E10</v>
      </c>
      <c r="E1163" s="9" t="s">
        <v>13924</v>
      </c>
      <c r="F1163" s="9" t="s">
        <v>13950</v>
      </c>
      <c r="G1163" s="9" t="s">
        <v>13961</v>
      </c>
      <c r="H1163" s="9" t="s">
        <v>13927</v>
      </c>
      <c r="I1163" s="9" t="s">
        <v>13940</v>
      </c>
      <c r="J1163" s="9" t="s">
        <v>13929</v>
      </c>
      <c r="K1163" s="9" t="s">
        <v>13940</v>
      </c>
      <c r="L1163" s="9" t="s">
        <v>13945</v>
      </c>
      <c r="M1163" s="9" t="s">
        <v>13952</v>
      </c>
      <c r="N1163" s="13" t="s">
        <v>12</v>
      </c>
      <c r="O1163" s="13" t="s">
        <v>14</v>
      </c>
      <c r="P1163" s="13" t="s">
        <v>13</v>
      </c>
      <c r="Q1163" s="13" t="s">
        <v>33</v>
      </c>
      <c r="R1163" s="13" t="s">
        <v>15</v>
      </c>
      <c r="S1163" s="10">
        <f>ROUNDUP(SUM(VLOOKUP(F1163,'Pontuação'!A$2:B$11,2,FALSE),VLOOKUP(E1163,'Pontuação'!C$2:D$11,2,FALSE),VLOOKUP(H1163,'Pontuação'!I$2:J$11,2,FALSE),VLOOKUP(J1163,'Pontuação'!G$2:H$11,2,FALSE),VLOOKUP(L1163,'Pontuação'!M$2:N$13,2,FALSE)),0)</f>
        <v>1575</v>
      </c>
      <c r="T1163" s="11">
        <f t="shared" si="1"/>
        <v>158</v>
      </c>
      <c r="U1163" s="11" t="str">
        <f t="array" ref="U1163">IFERROR(INDEX('Pontuação'!G$13:G$101, MATCH(T1163, 'Pontuação'!F$13:F$101, 0)), "Faixa Indefinida")</f>
        <v>C</v>
      </c>
      <c r="V1163" s="11">
        <f t="shared" si="2"/>
        <v>0</v>
      </c>
      <c r="W1163" s="11">
        <f t="shared" si="3"/>
        <v>0</v>
      </c>
      <c r="X1163" s="11">
        <f t="shared" si="4"/>
        <v>1</v>
      </c>
      <c r="Y1163" s="11">
        <f t="shared" si="5"/>
        <v>0</v>
      </c>
      <c r="Z1163" s="12">
        <f>ROUNDUP(SUM(VLOOKUP(F1163,'Pontuação 3.0'!A$2:B$11,2,FALSE),VLOOKUP(E1163,'Pontuação 3.0'!C$2:D$11,2,FALSE),VLOOKUP(H1163,'Pontuação 3.0'!I$2:J$11,2,FALSE),VLOOKUP(J1163,'Pontuação 3.0'!G$2:H$11,2,FALSE),VLOOKUP(G1163,'Pontuação 3.0'!E$2:F$11,2,FALSE),VLOOKUP(K1163,'Pontuação 3.0'!K$2:L$11,2,FALSE),VLOOKUP(L1163,'Pontuação 3.0'!M$2:N$13,2,FALSE)),0)</f>
        <v>1923</v>
      </c>
      <c r="AA1163" s="12">
        <f t="shared" si="6"/>
        <v>192</v>
      </c>
      <c r="AB1163" s="12" t="str">
        <f t="array" ref="AB1163">IFERROR(INDEX('Pontuação 3.0'!G$13:G$191, MATCH(AA1163, 'Pontuação 3.0'!F$13:F$191, 0)), "Faixa Indefinida")</f>
        <v>C</v>
      </c>
      <c r="AC1163" s="12">
        <f t="shared" si="7"/>
        <v>0</v>
      </c>
      <c r="AD1163" s="12">
        <f t="shared" si="8"/>
        <v>0</v>
      </c>
      <c r="AE1163" s="12">
        <f t="shared" si="9"/>
        <v>1</v>
      </c>
      <c r="AF1163" s="12">
        <f t="shared" si="10"/>
        <v>0</v>
      </c>
    </row>
    <row r="1164" ht="15.75" customHeight="1">
      <c r="A1164" s="8">
        <v>45685.0</v>
      </c>
      <c r="B1164" s="9" t="s">
        <v>2749</v>
      </c>
      <c r="C1164" s="9" t="s">
        <v>2750</v>
      </c>
      <c r="D1164" s="15">
        <v>5.5991911158E10</v>
      </c>
      <c r="E1164" s="9" t="s">
        <v>13936</v>
      </c>
      <c r="F1164" s="9" t="s">
        <v>13948</v>
      </c>
      <c r="G1164" s="9" t="s">
        <v>13926</v>
      </c>
      <c r="H1164" s="9" t="s">
        <v>13960</v>
      </c>
      <c r="I1164" s="9" t="s">
        <v>13940</v>
      </c>
      <c r="J1164" s="9" t="s">
        <v>13939</v>
      </c>
      <c r="K1164" s="9" t="s">
        <v>13930</v>
      </c>
      <c r="L1164" s="9" t="s">
        <v>13931</v>
      </c>
      <c r="M1164" s="9" t="s">
        <v>13942</v>
      </c>
      <c r="N1164" s="13" t="s">
        <v>12</v>
      </c>
      <c r="O1164" s="13" t="s">
        <v>14</v>
      </c>
      <c r="P1164" s="13" t="s">
        <v>93</v>
      </c>
      <c r="Q1164" s="13" t="s">
        <v>20</v>
      </c>
      <c r="R1164" s="13" t="s">
        <v>15</v>
      </c>
      <c r="S1164" s="10">
        <f>ROUNDUP(SUM(VLOOKUP(F1164,'Pontuação'!A$2:B$11,2,FALSE),VLOOKUP(E1164,'Pontuação'!C$2:D$11,2,FALSE),VLOOKUP(H1164,'Pontuação'!I$2:J$11,2,FALSE),VLOOKUP(J1164,'Pontuação'!G$2:H$11,2,FALSE),VLOOKUP(L1164,'Pontuação'!M$2:N$13,2,FALSE)),0)</f>
        <v>1462</v>
      </c>
      <c r="T1164" s="11">
        <f t="shared" si="1"/>
        <v>146</v>
      </c>
      <c r="U1164" s="11" t="str">
        <f t="array" ref="U1164">IFERROR(INDEX('Pontuação'!G$13:G$101, MATCH(T1164, 'Pontuação'!F$13:F$101, 0)), "Faixa Indefinida")</f>
        <v>D</v>
      </c>
      <c r="V1164" s="11">
        <f t="shared" si="2"/>
        <v>0</v>
      </c>
      <c r="W1164" s="11">
        <f t="shared" si="3"/>
        <v>0</v>
      </c>
      <c r="X1164" s="11">
        <f t="shared" si="4"/>
        <v>0</v>
      </c>
      <c r="Y1164" s="11">
        <f t="shared" si="5"/>
        <v>1</v>
      </c>
      <c r="Z1164" s="12">
        <f>ROUNDUP(SUM(VLOOKUP(F1164,'Pontuação 3.0'!A$2:B$11,2,FALSE),VLOOKUP(E1164,'Pontuação 3.0'!C$2:D$11,2,FALSE),VLOOKUP(H1164,'Pontuação 3.0'!I$2:J$11,2,FALSE),VLOOKUP(J1164,'Pontuação 3.0'!G$2:H$11,2,FALSE),VLOOKUP(G1164,'Pontuação 3.0'!E$2:F$11,2,FALSE),VLOOKUP(K1164,'Pontuação 3.0'!K$2:L$11,2,FALSE),VLOOKUP(L1164,'Pontuação 3.0'!M$2:N$13,2,FALSE)),0)</f>
        <v>2294</v>
      </c>
      <c r="AA1164" s="12">
        <f t="shared" si="6"/>
        <v>229</v>
      </c>
      <c r="AB1164" s="12" t="str">
        <f t="array" ref="AB1164">IFERROR(INDEX('Pontuação 3.0'!G$13:G$191, MATCH(AA1164, 'Pontuação 3.0'!F$13:F$191, 0)), "Faixa Indefinida")</f>
        <v>B</v>
      </c>
      <c r="AC1164" s="12">
        <f t="shared" si="7"/>
        <v>0</v>
      </c>
      <c r="AD1164" s="12">
        <f t="shared" si="8"/>
        <v>1</v>
      </c>
      <c r="AE1164" s="12">
        <f t="shared" si="9"/>
        <v>0</v>
      </c>
      <c r="AF1164" s="12">
        <f t="shared" si="10"/>
        <v>0</v>
      </c>
    </row>
    <row r="1165" ht="15.75" customHeight="1">
      <c r="A1165" s="8">
        <v>45685.0</v>
      </c>
      <c r="B1165" s="9" t="s">
        <v>2747</v>
      </c>
      <c r="C1165" s="9" t="s">
        <v>2748</v>
      </c>
      <c r="D1165" s="15">
        <v>9.4992314973E10</v>
      </c>
      <c r="E1165" s="9" t="s">
        <v>13936</v>
      </c>
      <c r="F1165" s="9" t="s">
        <v>13948</v>
      </c>
      <c r="G1165" s="9" t="s">
        <v>13926</v>
      </c>
      <c r="H1165" s="9" t="s">
        <v>13949</v>
      </c>
      <c r="I1165" s="9" t="s">
        <v>13940</v>
      </c>
      <c r="J1165" s="9" t="s">
        <v>13929</v>
      </c>
      <c r="K1165" s="9" t="s">
        <v>13940</v>
      </c>
      <c r="L1165" s="9" t="s">
        <v>13945</v>
      </c>
      <c r="M1165" s="9" t="s">
        <v>13946</v>
      </c>
      <c r="N1165" s="13" t="s">
        <v>12</v>
      </c>
      <c r="O1165" s="13" t="s">
        <v>14</v>
      </c>
      <c r="P1165" s="13" t="s">
        <v>111</v>
      </c>
      <c r="Q1165" s="13" t="s">
        <v>20</v>
      </c>
      <c r="R1165" s="13" t="s">
        <v>15</v>
      </c>
      <c r="S1165" s="10">
        <f>ROUNDUP(SUM(VLOOKUP(F1165,'Pontuação'!A$2:B$11,2,FALSE),VLOOKUP(E1165,'Pontuação'!C$2:D$11,2,FALSE),VLOOKUP(H1165,'Pontuação'!I$2:J$11,2,FALSE),VLOOKUP(J1165,'Pontuação'!G$2:H$11,2,FALSE),VLOOKUP(L1165,'Pontuação'!M$2:N$13,2,FALSE)),0)</f>
        <v>1715</v>
      </c>
      <c r="T1165" s="11">
        <f t="shared" si="1"/>
        <v>172</v>
      </c>
      <c r="U1165" s="11" t="str">
        <f t="array" ref="U1165">IFERROR(INDEX('Pontuação'!G$13:G$101, MATCH(T1165, 'Pontuação'!F$13:F$101, 0)), "Faixa Indefinida")</f>
        <v>B</v>
      </c>
      <c r="V1165" s="11">
        <f t="shared" si="2"/>
        <v>0</v>
      </c>
      <c r="W1165" s="11">
        <f t="shared" si="3"/>
        <v>1</v>
      </c>
      <c r="X1165" s="11">
        <f t="shared" si="4"/>
        <v>0</v>
      </c>
      <c r="Y1165" s="11">
        <f t="shared" si="5"/>
        <v>0</v>
      </c>
      <c r="Z1165" s="12">
        <f>ROUNDUP(SUM(VLOOKUP(F1165,'Pontuação 3.0'!A$2:B$11,2,FALSE),VLOOKUP(E1165,'Pontuação 3.0'!C$2:D$11,2,FALSE),VLOOKUP(H1165,'Pontuação 3.0'!I$2:J$11,2,FALSE),VLOOKUP(J1165,'Pontuação 3.0'!G$2:H$11,2,FALSE),VLOOKUP(G1165,'Pontuação 3.0'!E$2:F$11,2,FALSE),VLOOKUP(K1165,'Pontuação 3.0'!K$2:L$11,2,FALSE),VLOOKUP(L1165,'Pontuação 3.0'!M$2:N$13,2,FALSE)),0)</f>
        <v>2162</v>
      </c>
      <c r="AA1165" s="12">
        <f t="shared" si="6"/>
        <v>216</v>
      </c>
      <c r="AB1165" s="12" t="str">
        <f t="array" ref="AB1165">IFERROR(INDEX('Pontuação 3.0'!G$13:G$191, MATCH(AA1165, 'Pontuação 3.0'!F$13:F$191, 0)), "Faixa Indefinida")</f>
        <v>B</v>
      </c>
      <c r="AC1165" s="12">
        <f t="shared" si="7"/>
        <v>0</v>
      </c>
      <c r="AD1165" s="12">
        <f t="shared" si="8"/>
        <v>1</v>
      </c>
      <c r="AE1165" s="12">
        <f t="shared" si="9"/>
        <v>0</v>
      </c>
      <c r="AF1165" s="12">
        <f t="shared" si="10"/>
        <v>0</v>
      </c>
    </row>
    <row r="1166" ht="15.75" customHeight="1">
      <c r="A1166" s="8">
        <v>45685.0</v>
      </c>
      <c r="B1166" s="9" t="s">
        <v>2754</v>
      </c>
      <c r="C1166" s="9" t="s">
        <v>2755</v>
      </c>
      <c r="D1166" s="15">
        <v>2.1969067485E10</v>
      </c>
      <c r="E1166" s="9" t="s">
        <v>13924</v>
      </c>
      <c r="F1166" s="9" t="s">
        <v>13950</v>
      </c>
      <c r="G1166" s="9" t="s">
        <v>13944</v>
      </c>
      <c r="H1166" s="9" t="s">
        <v>13949</v>
      </c>
      <c r="I1166" s="9" t="s">
        <v>13928</v>
      </c>
      <c r="J1166" s="9" t="s">
        <v>13929</v>
      </c>
      <c r="K1166" s="9" t="s">
        <v>13940</v>
      </c>
      <c r="L1166" s="9" t="s">
        <v>13945</v>
      </c>
      <c r="M1166" s="9" t="s">
        <v>13942</v>
      </c>
      <c r="N1166" s="13" t="s">
        <v>12</v>
      </c>
      <c r="O1166" s="13" t="s">
        <v>14</v>
      </c>
      <c r="P1166" s="13" t="s">
        <v>19</v>
      </c>
      <c r="Q1166" s="13" t="s">
        <v>20</v>
      </c>
      <c r="R1166" s="13" t="s">
        <v>15</v>
      </c>
      <c r="S1166" s="10">
        <f>ROUNDUP(SUM(VLOOKUP(F1166,'Pontuação'!A$2:B$11,2,FALSE),VLOOKUP(E1166,'Pontuação'!C$2:D$11,2,FALSE),VLOOKUP(H1166,'Pontuação'!I$2:J$11,2,FALSE),VLOOKUP(J1166,'Pontuação'!G$2:H$11,2,FALSE),VLOOKUP(L1166,'Pontuação'!M$2:N$13,2,FALSE)),0)</f>
        <v>1731</v>
      </c>
      <c r="T1166" s="11">
        <f t="shared" si="1"/>
        <v>173</v>
      </c>
      <c r="U1166" s="11" t="str">
        <f t="array" ref="U1166">IFERROR(INDEX('Pontuação'!G$13:G$101, MATCH(T1166, 'Pontuação'!F$13:F$101, 0)), "Faixa Indefinida")</f>
        <v>B</v>
      </c>
      <c r="V1166" s="11">
        <f t="shared" si="2"/>
        <v>0</v>
      </c>
      <c r="W1166" s="11">
        <f t="shared" si="3"/>
        <v>1</v>
      </c>
      <c r="X1166" s="11">
        <f t="shared" si="4"/>
        <v>0</v>
      </c>
      <c r="Y1166" s="11">
        <f t="shared" si="5"/>
        <v>0</v>
      </c>
      <c r="Z1166" s="12">
        <f>ROUNDUP(SUM(VLOOKUP(F1166,'Pontuação 3.0'!A$2:B$11,2,FALSE),VLOOKUP(E1166,'Pontuação 3.0'!C$2:D$11,2,FALSE),VLOOKUP(H1166,'Pontuação 3.0'!I$2:J$11,2,FALSE),VLOOKUP(J1166,'Pontuação 3.0'!G$2:H$11,2,FALSE),VLOOKUP(G1166,'Pontuação 3.0'!E$2:F$11,2,FALSE),VLOOKUP(K1166,'Pontuação 3.0'!K$2:L$11,2,FALSE),VLOOKUP(L1166,'Pontuação 3.0'!M$2:N$13,2,FALSE)),0)</f>
        <v>2125</v>
      </c>
      <c r="AA1166" s="12">
        <f t="shared" si="6"/>
        <v>213</v>
      </c>
      <c r="AB1166" s="12" t="str">
        <f t="array" ref="AB1166">IFERROR(INDEX('Pontuação 3.0'!G$13:G$191, MATCH(AA1166, 'Pontuação 3.0'!F$13:F$191, 0)), "Faixa Indefinida")</f>
        <v>C</v>
      </c>
      <c r="AC1166" s="12">
        <f t="shared" si="7"/>
        <v>0</v>
      </c>
      <c r="AD1166" s="12">
        <f t="shared" si="8"/>
        <v>0</v>
      </c>
      <c r="AE1166" s="12">
        <f t="shared" si="9"/>
        <v>1</v>
      </c>
      <c r="AF1166" s="12">
        <f t="shared" si="10"/>
        <v>0</v>
      </c>
    </row>
    <row r="1167" ht="15.75" customHeight="1">
      <c r="A1167" s="8">
        <v>45685.0</v>
      </c>
      <c r="B1167" s="9" t="s">
        <v>2763</v>
      </c>
      <c r="C1167" s="9" t="s">
        <v>2764</v>
      </c>
      <c r="D1167" s="15">
        <v>2.1975939392E10</v>
      </c>
      <c r="E1167" s="9" t="s">
        <v>13924</v>
      </c>
      <c r="F1167" s="9" t="s">
        <v>13948</v>
      </c>
      <c r="G1167" s="9" t="s">
        <v>13926</v>
      </c>
      <c r="H1167" s="9" t="s">
        <v>13938</v>
      </c>
      <c r="I1167" s="9" t="s">
        <v>13940</v>
      </c>
      <c r="J1167" s="9" t="s">
        <v>13929</v>
      </c>
      <c r="K1167" s="9" t="s">
        <v>13930</v>
      </c>
      <c r="L1167" s="9" t="s">
        <v>13945</v>
      </c>
      <c r="M1167" s="9" t="s">
        <v>13967</v>
      </c>
      <c r="N1167" s="13" t="s">
        <v>12</v>
      </c>
      <c r="O1167" s="13" t="s">
        <v>14</v>
      </c>
      <c r="P1167" s="13" t="s">
        <v>399</v>
      </c>
      <c r="Q1167" s="13" t="s">
        <v>20</v>
      </c>
      <c r="R1167" s="13" t="s">
        <v>15</v>
      </c>
      <c r="S1167" s="10">
        <f>ROUNDUP(SUM(VLOOKUP(F1167,'Pontuação'!A$2:B$11,2,FALSE),VLOOKUP(E1167,'Pontuação'!C$2:D$11,2,FALSE),VLOOKUP(H1167,'Pontuação'!I$2:J$11,2,FALSE),VLOOKUP(J1167,'Pontuação'!G$2:H$11,2,FALSE),VLOOKUP(L1167,'Pontuação'!M$2:N$13,2,FALSE)),0)</f>
        <v>1703</v>
      </c>
      <c r="T1167" s="11">
        <f t="shared" si="1"/>
        <v>170</v>
      </c>
      <c r="U1167" s="11" t="str">
        <f t="array" ref="U1167">IFERROR(INDEX('Pontuação'!G$13:G$101, MATCH(T1167, 'Pontuação'!F$13:F$101, 0)), "Faixa Indefinida")</f>
        <v>B</v>
      </c>
      <c r="V1167" s="11">
        <f t="shared" si="2"/>
        <v>0</v>
      </c>
      <c r="W1167" s="11">
        <f t="shared" si="3"/>
        <v>1</v>
      </c>
      <c r="X1167" s="11">
        <f t="shared" si="4"/>
        <v>0</v>
      </c>
      <c r="Y1167" s="11">
        <f t="shared" si="5"/>
        <v>0</v>
      </c>
      <c r="Z1167" s="12">
        <f>ROUNDUP(SUM(VLOOKUP(F1167,'Pontuação 3.0'!A$2:B$11,2,FALSE),VLOOKUP(E1167,'Pontuação 3.0'!C$2:D$11,2,FALSE),VLOOKUP(H1167,'Pontuação 3.0'!I$2:J$11,2,FALSE),VLOOKUP(J1167,'Pontuação 3.0'!G$2:H$11,2,FALSE),VLOOKUP(G1167,'Pontuação 3.0'!E$2:F$11,2,FALSE),VLOOKUP(K1167,'Pontuação 3.0'!K$2:L$11,2,FALSE),VLOOKUP(L1167,'Pontuação 3.0'!M$2:N$13,2,FALSE)),0)</f>
        <v>2242</v>
      </c>
      <c r="AA1167" s="12">
        <f t="shared" si="6"/>
        <v>224</v>
      </c>
      <c r="AB1167" s="12" t="str">
        <f t="array" ref="AB1167">IFERROR(INDEX('Pontuação 3.0'!G$13:G$191, MATCH(AA1167, 'Pontuação 3.0'!F$13:F$191, 0)), "Faixa Indefinida")</f>
        <v>B</v>
      </c>
      <c r="AC1167" s="12">
        <f t="shared" si="7"/>
        <v>0</v>
      </c>
      <c r="AD1167" s="12">
        <f t="shared" si="8"/>
        <v>1</v>
      </c>
      <c r="AE1167" s="12">
        <f t="shared" si="9"/>
        <v>0</v>
      </c>
      <c r="AF1167" s="12">
        <f t="shared" si="10"/>
        <v>0</v>
      </c>
    </row>
    <row r="1168" ht="15.75" customHeight="1">
      <c r="A1168" s="8">
        <v>45685.0</v>
      </c>
      <c r="B1168" s="9" t="s">
        <v>2761</v>
      </c>
      <c r="C1168" s="9" t="s">
        <v>2762</v>
      </c>
      <c r="D1168" s="15">
        <v>1.1994995471E10</v>
      </c>
      <c r="E1168" s="9" t="s">
        <v>13936</v>
      </c>
      <c r="F1168" s="9" t="s">
        <v>13948</v>
      </c>
      <c r="G1168" s="9" t="s">
        <v>13944</v>
      </c>
      <c r="H1168" s="9" t="s">
        <v>13949</v>
      </c>
      <c r="I1168" s="9" t="s">
        <v>13940</v>
      </c>
      <c r="J1168" s="9" t="s">
        <v>13966</v>
      </c>
      <c r="K1168" s="9" t="s">
        <v>13940</v>
      </c>
      <c r="L1168" s="9" t="s">
        <v>13931</v>
      </c>
      <c r="M1168" s="9" t="s">
        <v>13942</v>
      </c>
      <c r="N1168" s="13" t="s">
        <v>12</v>
      </c>
      <c r="O1168" s="13" t="s">
        <v>14</v>
      </c>
      <c r="P1168" s="13" t="s">
        <v>399</v>
      </c>
      <c r="Q1168" s="13" t="s">
        <v>48</v>
      </c>
      <c r="R1168" s="13" t="s">
        <v>65</v>
      </c>
      <c r="S1168" s="10">
        <f>ROUNDUP(SUM(VLOOKUP(F1168,'Pontuação'!A$2:B$11,2,FALSE),VLOOKUP(E1168,'Pontuação'!C$2:D$11,2,FALSE),VLOOKUP(H1168,'Pontuação'!I$2:J$11,2,FALSE),VLOOKUP(J1168,'Pontuação'!G$2:H$11,2,FALSE),VLOOKUP(L1168,'Pontuação'!M$2:N$13,2,FALSE)),0)</f>
        <v>1861</v>
      </c>
      <c r="T1168" s="11">
        <f t="shared" si="1"/>
        <v>186</v>
      </c>
      <c r="U1168" s="11" t="str">
        <f t="array" ref="U1168">IFERROR(INDEX('Pontuação'!G$13:G$101, MATCH(T1168, 'Pontuação'!F$13:F$101, 0)), "Faixa Indefinida")</f>
        <v>A</v>
      </c>
      <c r="V1168" s="11">
        <f t="shared" si="2"/>
        <v>1</v>
      </c>
      <c r="W1168" s="11">
        <f t="shared" si="3"/>
        <v>0</v>
      </c>
      <c r="X1168" s="11">
        <f t="shared" si="4"/>
        <v>0</v>
      </c>
      <c r="Y1168" s="11">
        <f t="shared" si="5"/>
        <v>0</v>
      </c>
      <c r="Z1168" s="12">
        <f>ROUNDUP(SUM(VLOOKUP(F1168,'Pontuação 3.0'!A$2:B$11,2,FALSE),VLOOKUP(E1168,'Pontuação 3.0'!C$2:D$11,2,FALSE),VLOOKUP(H1168,'Pontuação 3.0'!I$2:J$11,2,FALSE),VLOOKUP(J1168,'Pontuação 3.0'!G$2:H$11,2,FALSE),VLOOKUP(G1168,'Pontuação 3.0'!E$2:F$11,2,FALSE),VLOOKUP(K1168,'Pontuação 3.0'!K$2:L$11,2,FALSE),VLOOKUP(L1168,'Pontuação 3.0'!M$2:N$13,2,FALSE)),0)</f>
        <v>1959</v>
      </c>
      <c r="AA1168" s="12">
        <f t="shared" si="6"/>
        <v>196</v>
      </c>
      <c r="AB1168" s="12" t="str">
        <f t="array" ref="AB1168">IFERROR(INDEX('Pontuação 3.0'!G$13:G$191, MATCH(AA1168, 'Pontuação 3.0'!F$13:F$191, 0)), "Faixa Indefinida")</f>
        <v>C</v>
      </c>
      <c r="AC1168" s="12">
        <f t="shared" si="7"/>
        <v>0</v>
      </c>
      <c r="AD1168" s="12">
        <f t="shared" si="8"/>
        <v>0</v>
      </c>
      <c r="AE1168" s="12">
        <f t="shared" si="9"/>
        <v>1</v>
      </c>
      <c r="AF1168" s="12">
        <f t="shared" si="10"/>
        <v>0</v>
      </c>
    </row>
    <row r="1169" ht="15.75" customHeight="1">
      <c r="A1169" s="8">
        <v>45685.0</v>
      </c>
      <c r="B1169" s="9" t="s">
        <v>2758</v>
      </c>
      <c r="C1169" s="9" t="s">
        <v>2759</v>
      </c>
      <c r="D1169" s="9" t="s">
        <v>2760</v>
      </c>
      <c r="E1169" s="9" t="s">
        <v>13936</v>
      </c>
      <c r="F1169" s="9" t="s">
        <v>13950</v>
      </c>
      <c r="G1169" s="9" t="s">
        <v>13944</v>
      </c>
      <c r="H1169" s="9" t="s">
        <v>13951</v>
      </c>
      <c r="I1169" s="9" t="s">
        <v>13940</v>
      </c>
      <c r="J1169" s="9" t="s">
        <v>13929</v>
      </c>
      <c r="K1169" s="9" t="s">
        <v>13940</v>
      </c>
      <c r="L1169" s="9" t="s">
        <v>13945</v>
      </c>
      <c r="M1169" s="9" t="s">
        <v>13952</v>
      </c>
      <c r="N1169" s="13" t="s">
        <v>12</v>
      </c>
      <c r="O1169" s="13" t="s">
        <v>14</v>
      </c>
      <c r="P1169" s="13" t="s">
        <v>93</v>
      </c>
      <c r="Q1169" s="13" t="s">
        <v>20</v>
      </c>
      <c r="R1169" s="13" t="s">
        <v>65</v>
      </c>
      <c r="S1169" s="10">
        <f>ROUNDUP(SUM(VLOOKUP(F1169,'Pontuação'!A$2:B$11,2,FALSE),VLOOKUP(E1169,'Pontuação'!C$2:D$11,2,FALSE),VLOOKUP(H1169,'Pontuação'!I$2:J$11,2,FALSE),VLOOKUP(J1169,'Pontuação'!G$2:H$11,2,FALSE),VLOOKUP(L1169,'Pontuação'!M$2:N$13,2,FALSE)),0)</f>
        <v>1685</v>
      </c>
      <c r="T1169" s="11">
        <f t="shared" si="1"/>
        <v>169</v>
      </c>
      <c r="U1169" s="11" t="str">
        <f t="array" ref="U1169">IFERROR(INDEX('Pontuação'!G$13:G$101, MATCH(T1169, 'Pontuação'!F$13:F$101, 0)), "Faixa Indefinida")</f>
        <v>B</v>
      </c>
      <c r="V1169" s="11">
        <f t="shared" si="2"/>
        <v>0</v>
      </c>
      <c r="W1169" s="11">
        <f t="shared" si="3"/>
        <v>1</v>
      </c>
      <c r="X1169" s="11">
        <f t="shared" si="4"/>
        <v>0</v>
      </c>
      <c r="Y1169" s="11">
        <f t="shared" si="5"/>
        <v>0</v>
      </c>
      <c r="Z1169" s="12">
        <f>ROUNDUP(SUM(VLOOKUP(F1169,'Pontuação 3.0'!A$2:B$11,2,FALSE),VLOOKUP(E1169,'Pontuação 3.0'!C$2:D$11,2,FALSE),VLOOKUP(H1169,'Pontuação 3.0'!I$2:J$11,2,FALSE),VLOOKUP(J1169,'Pontuação 3.0'!G$2:H$11,2,FALSE),VLOOKUP(G1169,'Pontuação 3.0'!E$2:F$11,2,FALSE),VLOOKUP(K1169,'Pontuação 3.0'!K$2:L$11,2,FALSE),VLOOKUP(L1169,'Pontuação 3.0'!M$2:N$13,2,FALSE)),0)</f>
        <v>2068</v>
      </c>
      <c r="AA1169" s="12">
        <f t="shared" si="6"/>
        <v>207</v>
      </c>
      <c r="AB1169" s="12" t="str">
        <f t="array" ref="AB1169">IFERROR(INDEX('Pontuação 3.0'!G$13:G$191, MATCH(AA1169, 'Pontuação 3.0'!F$13:F$191, 0)), "Faixa Indefinida")</f>
        <v>C</v>
      </c>
      <c r="AC1169" s="12">
        <f t="shared" si="7"/>
        <v>0</v>
      </c>
      <c r="AD1169" s="12">
        <f t="shared" si="8"/>
        <v>0</v>
      </c>
      <c r="AE1169" s="12">
        <f t="shared" si="9"/>
        <v>1</v>
      </c>
      <c r="AF1169" s="12">
        <f t="shared" si="10"/>
        <v>0</v>
      </c>
    </row>
    <row r="1170" ht="15.75" customHeight="1">
      <c r="A1170" s="8">
        <v>45685.0</v>
      </c>
      <c r="B1170" s="9" t="s">
        <v>2751</v>
      </c>
      <c r="C1170" s="9" t="s">
        <v>2752</v>
      </c>
      <c r="D1170" s="9" t="s">
        <v>2753</v>
      </c>
      <c r="E1170" s="9" t="s">
        <v>13936</v>
      </c>
      <c r="F1170" s="9" t="s">
        <v>13948</v>
      </c>
      <c r="G1170" s="9" t="s">
        <v>13926</v>
      </c>
      <c r="H1170" s="9" t="s">
        <v>13951</v>
      </c>
      <c r="I1170" s="9" t="s">
        <v>13940</v>
      </c>
      <c r="J1170" s="9" t="s">
        <v>13929</v>
      </c>
      <c r="K1170" s="9" t="s">
        <v>13930</v>
      </c>
      <c r="L1170" s="9" t="s">
        <v>13931</v>
      </c>
      <c r="M1170" s="9" t="s">
        <v>13932</v>
      </c>
      <c r="N1170" s="13" t="s">
        <v>12</v>
      </c>
      <c r="O1170" s="13" t="s">
        <v>14</v>
      </c>
      <c r="P1170" s="13" t="s">
        <v>32</v>
      </c>
      <c r="Q1170" s="13" t="s">
        <v>48</v>
      </c>
      <c r="R1170" s="13" t="s">
        <v>65</v>
      </c>
      <c r="S1170" s="10">
        <f>ROUNDUP(SUM(VLOOKUP(F1170,'Pontuação'!A$2:B$11,2,FALSE),VLOOKUP(E1170,'Pontuação'!C$2:D$11,2,FALSE),VLOOKUP(H1170,'Pontuação'!I$2:J$11,2,FALSE),VLOOKUP(J1170,'Pontuação'!G$2:H$11,2,FALSE),VLOOKUP(L1170,'Pontuação'!M$2:N$13,2,FALSE)),0)</f>
        <v>1541</v>
      </c>
      <c r="T1170" s="11">
        <f t="shared" si="1"/>
        <v>154</v>
      </c>
      <c r="U1170" s="11" t="str">
        <f t="array" ref="U1170">IFERROR(INDEX('Pontuação'!G$13:G$101, MATCH(T1170, 'Pontuação'!F$13:F$101, 0)), "Faixa Indefinida")</f>
        <v>C</v>
      </c>
      <c r="V1170" s="11">
        <f t="shared" si="2"/>
        <v>0</v>
      </c>
      <c r="W1170" s="11">
        <f t="shared" si="3"/>
        <v>0</v>
      </c>
      <c r="X1170" s="11">
        <f t="shared" si="4"/>
        <v>1</v>
      </c>
      <c r="Y1170" s="11">
        <f t="shared" si="5"/>
        <v>0</v>
      </c>
      <c r="Z1170" s="12">
        <f>ROUNDUP(SUM(VLOOKUP(F1170,'Pontuação 3.0'!A$2:B$11,2,FALSE),VLOOKUP(E1170,'Pontuação 3.0'!C$2:D$11,2,FALSE),VLOOKUP(H1170,'Pontuação 3.0'!I$2:J$11,2,FALSE),VLOOKUP(J1170,'Pontuação 3.0'!G$2:H$11,2,FALSE),VLOOKUP(G1170,'Pontuação 3.0'!E$2:F$11,2,FALSE),VLOOKUP(K1170,'Pontuação 3.0'!K$2:L$11,2,FALSE),VLOOKUP(L1170,'Pontuação 3.0'!M$2:N$13,2,FALSE)),0)</f>
        <v>2250</v>
      </c>
      <c r="AA1170" s="12">
        <f t="shared" si="6"/>
        <v>225</v>
      </c>
      <c r="AB1170" s="12" t="str">
        <f t="array" ref="AB1170">IFERROR(INDEX('Pontuação 3.0'!G$13:G$191, MATCH(AA1170, 'Pontuação 3.0'!F$13:F$191, 0)), "Faixa Indefinida")</f>
        <v>B</v>
      </c>
      <c r="AC1170" s="12">
        <f t="shared" si="7"/>
        <v>0</v>
      </c>
      <c r="AD1170" s="12">
        <f t="shared" si="8"/>
        <v>1</v>
      </c>
      <c r="AE1170" s="12">
        <f t="shared" si="9"/>
        <v>0</v>
      </c>
      <c r="AF1170" s="12">
        <f t="shared" si="10"/>
        <v>0</v>
      </c>
    </row>
    <row r="1171" ht="15.75" customHeight="1">
      <c r="A1171" s="8">
        <v>45685.0</v>
      </c>
      <c r="B1171" s="9" t="s">
        <v>2756</v>
      </c>
      <c r="C1171" s="9" t="s">
        <v>2757</v>
      </c>
      <c r="D1171" s="14" t="s">
        <v>14026</v>
      </c>
      <c r="E1171" s="9" t="s">
        <v>13936</v>
      </c>
      <c r="F1171" s="9" t="s">
        <v>13950</v>
      </c>
      <c r="G1171" s="9" t="s">
        <v>13944</v>
      </c>
      <c r="H1171" s="9" t="s">
        <v>13938</v>
      </c>
      <c r="I1171" s="9" t="s">
        <v>13940</v>
      </c>
      <c r="J1171" s="9" t="s">
        <v>13939</v>
      </c>
      <c r="K1171" s="9" t="s">
        <v>13940</v>
      </c>
      <c r="L1171" s="9" t="s">
        <v>13945</v>
      </c>
      <c r="M1171" s="9" t="s">
        <v>13946</v>
      </c>
      <c r="N1171" s="13" t="s">
        <v>12</v>
      </c>
      <c r="O1171" s="13" t="s">
        <v>14</v>
      </c>
      <c r="P1171" s="13" t="s">
        <v>111</v>
      </c>
      <c r="Q1171" s="13" t="s">
        <v>20</v>
      </c>
      <c r="R1171" s="13" t="s">
        <v>15</v>
      </c>
      <c r="S1171" s="10">
        <f>ROUNDUP(SUM(VLOOKUP(F1171,'Pontuação'!A$2:B$11,2,FALSE),VLOOKUP(E1171,'Pontuação'!C$2:D$11,2,FALSE),VLOOKUP(H1171,'Pontuação'!I$2:J$11,2,FALSE),VLOOKUP(J1171,'Pontuação'!G$2:H$11,2,FALSE),VLOOKUP(L1171,'Pontuação'!M$2:N$13,2,FALSE)),0)</f>
        <v>1816</v>
      </c>
      <c r="T1171" s="11">
        <f t="shared" si="1"/>
        <v>182</v>
      </c>
      <c r="U1171" s="11" t="str">
        <f t="array" ref="U1171">IFERROR(INDEX('Pontuação'!G$13:G$101, MATCH(T1171, 'Pontuação'!F$13:F$101, 0)), "Faixa Indefinida")</f>
        <v>B</v>
      </c>
      <c r="V1171" s="11">
        <f t="shared" si="2"/>
        <v>0</v>
      </c>
      <c r="W1171" s="11">
        <f t="shared" si="3"/>
        <v>1</v>
      </c>
      <c r="X1171" s="11">
        <f t="shared" si="4"/>
        <v>0</v>
      </c>
      <c r="Y1171" s="11">
        <f t="shared" si="5"/>
        <v>0</v>
      </c>
      <c r="Z1171" s="12">
        <f>ROUNDUP(SUM(VLOOKUP(F1171,'Pontuação 3.0'!A$2:B$11,2,FALSE),VLOOKUP(E1171,'Pontuação 3.0'!C$2:D$11,2,FALSE),VLOOKUP(H1171,'Pontuação 3.0'!I$2:J$11,2,FALSE),VLOOKUP(J1171,'Pontuação 3.0'!G$2:H$11,2,FALSE),VLOOKUP(G1171,'Pontuação 3.0'!E$2:F$11,2,FALSE),VLOOKUP(K1171,'Pontuação 3.0'!K$2:L$11,2,FALSE),VLOOKUP(L1171,'Pontuação 3.0'!M$2:N$13,2,FALSE)),0)</f>
        <v>2156</v>
      </c>
      <c r="AA1171" s="12">
        <f t="shared" si="6"/>
        <v>216</v>
      </c>
      <c r="AB1171" s="12" t="str">
        <f t="array" ref="AB1171">IFERROR(INDEX('Pontuação 3.0'!G$13:G$191, MATCH(AA1171, 'Pontuação 3.0'!F$13:F$191, 0)), "Faixa Indefinida")</f>
        <v>B</v>
      </c>
      <c r="AC1171" s="12">
        <f t="shared" si="7"/>
        <v>0</v>
      </c>
      <c r="AD1171" s="12">
        <f t="shared" si="8"/>
        <v>1</v>
      </c>
      <c r="AE1171" s="12">
        <f t="shared" si="9"/>
        <v>0</v>
      </c>
      <c r="AF1171" s="12">
        <f t="shared" si="10"/>
        <v>0</v>
      </c>
    </row>
    <row r="1172" ht="15.75" customHeight="1">
      <c r="A1172" s="8">
        <v>45685.0</v>
      </c>
      <c r="B1172" s="9" t="s">
        <v>2765</v>
      </c>
      <c r="C1172" s="9" t="s">
        <v>2766</v>
      </c>
      <c r="D1172" s="15">
        <v>8.5988162317E10</v>
      </c>
      <c r="E1172" s="9" t="s">
        <v>13924</v>
      </c>
      <c r="F1172" s="9" t="s">
        <v>13948</v>
      </c>
      <c r="G1172" s="9" t="s">
        <v>13944</v>
      </c>
      <c r="H1172" s="9" t="s">
        <v>13951</v>
      </c>
      <c r="I1172" s="9" t="s">
        <v>13928</v>
      </c>
      <c r="J1172" s="9" t="s">
        <v>13929</v>
      </c>
      <c r="K1172" s="9" t="s">
        <v>13930</v>
      </c>
      <c r="L1172" s="9" t="s">
        <v>13931</v>
      </c>
      <c r="M1172" s="9" t="s">
        <v>13967</v>
      </c>
      <c r="N1172" s="13" t="s">
        <v>12</v>
      </c>
      <c r="O1172" s="13" t="s">
        <v>14</v>
      </c>
      <c r="P1172" s="13" t="s">
        <v>260</v>
      </c>
      <c r="Q1172" s="13" t="s">
        <v>20</v>
      </c>
      <c r="R1172" s="13" t="s">
        <v>15</v>
      </c>
      <c r="S1172" s="10">
        <f>ROUNDUP(SUM(VLOOKUP(F1172,'Pontuação'!A$2:B$11,2,FALSE),VLOOKUP(E1172,'Pontuação'!C$2:D$11,2,FALSE),VLOOKUP(H1172,'Pontuação'!I$2:J$11,2,FALSE),VLOOKUP(J1172,'Pontuação'!G$2:H$11,2,FALSE),VLOOKUP(L1172,'Pontuação'!M$2:N$13,2,FALSE)),0)</f>
        <v>1545</v>
      </c>
      <c r="T1172" s="11">
        <f t="shared" si="1"/>
        <v>155</v>
      </c>
      <c r="U1172" s="11" t="str">
        <f t="array" ref="U1172">IFERROR(INDEX('Pontuação'!G$13:G$101, MATCH(T1172, 'Pontuação'!F$13:F$101, 0)), "Faixa Indefinida")</f>
        <v>C</v>
      </c>
      <c r="V1172" s="11">
        <f t="shared" si="2"/>
        <v>0</v>
      </c>
      <c r="W1172" s="11">
        <f t="shared" si="3"/>
        <v>0</v>
      </c>
      <c r="X1172" s="11">
        <f t="shared" si="4"/>
        <v>1</v>
      </c>
      <c r="Y1172" s="11">
        <f t="shared" si="5"/>
        <v>0</v>
      </c>
      <c r="Z1172" s="12">
        <f>ROUNDUP(SUM(VLOOKUP(F1172,'Pontuação 3.0'!A$2:B$11,2,FALSE),VLOOKUP(E1172,'Pontuação 3.0'!C$2:D$11,2,FALSE),VLOOKUP(H1172,'Pontuação 3.0'!I$2:J$11,2,FALSE),VLOOKUP(J1172,'Pontuação 3.0'!G$2:H$11,2,FALSE),VLOOKUP(G1172,'Pontuação 3.0'!E$2:F$11,2,FALSE),VLOOKUP(K1172,'Pontuação 3.0'!K$2:L$11,2,FALSE),VLOOKUP(L1172,'Pontuação 3.0'!M$2:N$13,2,FALSE)),0)</f>
        <v>2080</v>
      </c>
      <c r="AA1172" s="12">
        <f t="shared" si="6"/>
        <v>208</v>
      </c>
      <c r="AB1172" s="12" t="str">
        <f t="array" ref="AB1172">IFERROR(INDEX('Pontuação 3.0'!G$13:G$191, MATCH(AA1172, 'Pontuação 3.0'!F$13:F$191, 0)), "Faixa Indefinida")</f>
        <v>C</v>
      </c>
      <c r="AC1172" s="12">
        <f t="shared" si="7"/>
        <v>0</v>
      </c>
      <c r="AD1172" s="12">
        <f t="shared" si="8"/>
        <v>0</v>
      </c>
      <c r="AE1172" s="12">
        <f t="shared" si="9"/>
        <v>1</v>
      </c>
      <c r="AF1172" s="12">
        <f t="shared" si="10"/>
        <v>0</v>
      </c>
    </row>
    <row r="1173" ht="15.75" customHeight="1">
      <c r="A1173" s="8">
        <v>45685.0</v>
      </c>
      <c r="B1173" s="9" t="s">
        <v>2767</v>
      </c>
      <c r="C1173" s="9" t="s">
        <v>2768</v>
      </c>
      <c r="D1173" s="9" t="s">
        <v>2769</v>
      </c>
      <c r="E1173" s="9" t="s">
        <v>13936</v>
      </c>
      <c r="F1173" s="9" t="s">
        <v>13948</v>
      </c>
      <c r="G1173" s="9" t="s">
        <v>13957</v>
      </c>
      <c r="H1173" s="9" t="s">
        <v>13949</v>
      </c>
      <c r="I1173" s="9" t="s">
        <v>13940</v>
      </c>
      <c r="J1173" s="9" t="s">
        <v>13929</v>
      </c>
      <c r="K1173" s="9" t="s">
        <v>13940</v>
      </c>
      <c r="L1173" s="9" t="s">
        <v>13931</v>
      </c>
      <c r="M1173" s="9" t="s">
        <v>13952</v>
      </c>
      <c r="N1173" s="13" t="s">
        <v>12</v>
      </c>
      <c r="O1173" s="13" t="s">
        <v>14</v>
      </c>
      <c r="P1173" s="13" t="s">
        <v>93</v>
      </c>
      <c r="Q1173" s="13" t="s">
        <v>20</v>
      </c>
      <c r="R1173" s="13" t="s">
        <v>15</v>
      </c>
      <c r="S1173" s="10">
        <f>ROUNDUP(SUM(VLOOKUP(F1173,'Pontuação'!A$2:B$11,2,FALSE),VLOOKUP(E1173,'Pontuação'!C$2:D$11,2,FALSE),VLOOKUP(H1173,'Pontuação'!I$2:J$11,2,FALSE),VLOOKUP(J1173,'Pontuação'!G$2:H$11,2,FALSE),VLOOKUP(L1173,'Pontuação'!M$2:N$13,2,FALSE)),0)</f>
        <v>1583</v>
      </c>
      <c r="T1173" s="11">
        <f t="shared" si="1"/>
        <v>158</v>
      </c>
      <c r="U1173" s="11" t="str">
        <f t="array" ref="U1173">IFERROR(INDEX('Pontuação'!G$13:G$101, MATCH(T1173, 'Pontuação'!F$13:F$101, 0)), "Faixa Indefinida")</f>
        <v>C</v>
      </c>
      <c r="V1173" s="11">
        <f t="shared" si="2"/>
        <v>0</v>
      </c>
      <c r="W1173" s="11">
        <f t="shared" si="3"/>
        <v>0</v>
      </c>
      <c r="X1173" s="11">
        <f t="shared" si="4"/>
        <v>1</v>
      </c>
      <c r="Y1173" s="11">
        <f t="shared" si="5"/>
        <v>0</v>
      </c>
      <c r="Z1173" s="12">
        <f>ROUNDUP(SUM(VLOOKUP(F1173,'Pontuação 3.0'!A$2:B$11,2,FALSE),VLOOKUP(E1173,'Pontuação 3.0'!C$2:D$11,2,FALSE),VLOOKUP(H1173,'Pontuação 3.0'!I$2:J$11,2,FALSE),VLOOKUP(J1173,'Pontuação 3.0'!G$2:H$11,2,FALSE),VLOOKUP(G1173,'Pontuação 3.0'!E$2:F$11,2,FALSE),VLOOKUP(K1173,'Pontuação 3.0'!K$2:L$11,2,FALSE),VLOOKUP(L1173,'Pontuação 3.0'!M$2:N$13,2,FALSE)),0)</f>
        <v>1926</v>
      </c>
      <c r="AA1173" s="12">
        <f t="shared" si="6"/>
        <v>193</v>
      </c>
      <c r="AB1173" s="12" t="str">
        <f t="array" ref="AB1173">IFERROR(INDEX('Pontuação 3.0'!G$13:G$191, MATCH(AA1173, 'Pontuação 3.0'!F$13:F$191, 0)), "Faixa Indefinida")</f>
        <v>C</v>
      </c>
      <c r="AC1173" s="12">
        <f t="shared" si="7"/>
        <v>0</v>
      </c>
      <c r="AD1173" s="12">
        <f t="shared" si="8"/>
        <v>0</v>
      </c>
      <c r="AE1173" s="12">
        <f t="shared" si="9"/>
        <v>1</v>
      </c>
      <c r="AF1173" s="12">
        <f t="shared" si="10"/>
        <v>0</v>
      </c>
    </row>
    <row r="1174" ht="15.75" customHeight="1">
      <c r="A1174" s="8">
        <v>45685.0</v>
      </c>
      <c r="B1174" s="9" t="s">
        <v>2773</v>
      </c>
      <c r="C1174" s="9" t="s">
        <v>2774</v>
      </c>
      <c r="D1174" s="15">
        <v>1.1949638622E10</v>
      </c>
      <c r="E1174" s="9" t="s">
        <v>13924</v>
      </c>
      <c r="F1174" s="9" t="s">
        <v>13950</v>
      </c>
      <c r="G1174" s="9" t="s">
        <v>13957</v>
      </c>
      <c r="H1174" s="9" t="s">
        <v>13927</v>
      </c>
      <c r="I1174" s="9" t="s">
        <v>13940</v>
      </c>
      <c r="J1174" s="9" t="s">
        <v>13929</v>
      </c>
      <c r="K1174" s="9" t="s">
        <v>13940</v>
      </c>
      <c r="L1174" s="9" t="s">
        <v>13941</v>
      </c>
      <c r="M1174" s="9" t="s">
        <v>13942</v>
      </c>
      <c r="N1174" s="13" t="s">
        <v>12</v>
      </c>
      <c r="O1174" s="13" t="s">
        <v>14</v>
      </c>
      <c r="P1174" s="13" t="s">
        <v>333</v>
      </c>
      <c r="Q1174" s="13" t="s">
        <v>77</v>
      </c>
      <c r="R1174" s="13" t="s">
        <v>15</v>
      </c>
      <c r="S1174" s="10">
        <f>ROUNDUP(SUM(VLOOKUP(F1174,'Pontuação'!A$2:B$11,2,FALSE),VLOOKUP(E1174,'Pontuação'!C$2:D$11,2,FALSE),VLOOKUP(H1174,'Pontuação'!I$2:J$11,2,FALSE),VLOOKUP(J1174,'Pontuação'!G$2:H$11,2,FALSE),VLOOKUP(L1174,'Pontuação'!M$2:N$13,2,FALSE)),0)</f>
        <v>1487</v>
      </c>
      <c r="T1174" s="11">
        <f t="shared" si="1"/>
        <v>149</v>
      </c>
      <c r="U1174" s="11" t="str">
        <f t="array" ref="U1174">IFERROR(INDEX('Pontuação'!G$13:G$101, MATCH(T1174, 'Pontuação'!F$13:F$101, 0)), "Faixa Indefinida")</f>
        <v>C</v>
      </c>
      <c r="V1174" s="11">
        <f t="shared" si="2"/>
        <v>0</v>
      </c>
      <c r="W1174" s="11">
        <f t="shared" si="3"/>
        <v>0</v>
      </c>
      <c r="X1174" s="11">
        <f t="shared" si="4"/>
        <v>1</v>
      </c>
      <c r="Y1174" s="11">
        <f t="shared" si="5"/>
        <v>0</v>
      </c>
      <c r="Z1174" s="12">
        <f>ROUNDUP(SUM(VLOOKUP(F1174,'Pontuação 3.0'!A$2:B$11,2,FALSE),VLOOKUP(E1174,'Pontuação 3.0'!C$2:D$11,2,FALSE),VLOOKUP(H1174,'Pontuação 3.0'!I$2:J$11,2,FALSE),VLOOKUP(J1174,'Pontuação 3.0'!G$2:H$11,2,FALSE),VLOOKUP(G1174,'Pontuação 3.0'!E$2:F$11,2,FALSE),VLOOKUP(K1174,'Pontuação 3.0'!K$2:L$11,2,FALSE),VLOOKUP(L1174,'Pontuação 3.0'!M$2:N$13,2,FALSE)),0)</f>
        <v>1772</v>
      </c>
      <c r="AA1174" s="12">
        <f t="shared" si="6"/>
        <v>177</v>
      </c>
      <c r="AB1174" s="12" t="str">
        <f t="array" ref="AB1174">IFERROR(INDEX('Pontuação 3.0'!G$13:G$191, MATCH(AA1174, 'Pontuação 3.0'!F$13:F$191, 0)), "Faixa Indefinida")</f>
        <v>D</v>
      </c>
      <c r="AC1174" s="12">
        <f t="shared" si="7"/>
        <v>0</v>
      </c>
      <c r="AD1174" s="12">
        <f t="shared" si="8"/>
        <v>0</v>
      </c>
      <c r="AE1174" s="12">
        <f t="shared" si="9"/>
        <v>0</v>
      </c>
      <c r="AF1174" s="12">
        <f t="shared" si="10"/>
        <v>1</v>
      </c>
    </row>
    <row r="1175" ht="15.75" customHeight="1">
      <c r="A1175" s="8">
        <v>45685.0</v>
      </c>
      <c r="B1175" s="9" t="s">
        <v>2770</v>
      </c>
      <c r="C1175" s="9" t="s">
        <v>2771</v>
      </c>
      <c r="D1175" s="9" t="s">
        <v>2772</v>
      </c>
      <c r="E1175" s="9" t="s">
        <v>13936</v>
      </c>
      <c r="F1175" s="9" t="s">
        <v>13950</v>
      </c>
      <c r="G1175" s="9" t="s">
        <v>13926</v>
      </c>
      <c r="H1175" s="9" t="s">
        <v>13949</v>
      </c>
      <c r="I1175" s="9" t="s">
        <v>13928</v>
      </c>
      <c r="J1175" s="9" t="s">
        <v>13939</v>
      </c>
      <c r="K1175" s="9" t="s">
        <v>13940</v>
      </c>
      <c r="L1175" s="9" t="s">
        <v>13945</v>
      </c>
      <c r="M1175" s="9" t="s">
        <v>13942</v>
      </c>
      <c r="N1175" s="13" t="s">
        <v>12</v>
      </c>
      <c r="O1175" s="13" t="s">
        <v>14</v>
      </c>
      <c r="P1175" s="13" t="s">
        <v>32</v>
      </c>
      <c r="Q1175" s="13" t="s">
        <v>51</v>
      </c>
      <c r="R1175" s="13" t="s">
        <v>15</v>
      </c>
      <c r="S1175" s="10">
        <f>ROUNDUP(SUM(VLOOKUP(F1175,'Pontuação'!A$2:B$11,2,FALSE),VLOOKUP(E1175,'Pontuação'!C$2:D$11,2,FALSE),VLOOKUP(H1175,'Pontuação'!I$2:J$11,2,FALSE),VLOOKUP(J1175,'Pontuação'!G$2:H$11,2,FALSE),VLOOKUP(L1175,'Pontuação'!M$2:N$13,2,FALSE)),0)</f>
        <v>1832</v>
      </c>
      <c r="T1175" s="11">
        <f t="shared" si="1"/>
        <v>183</v>
      </c>
      <c r="U1175" s="11" t="str">
        <f t="array" ref="U1175">IFERROR(INDEX('Pontuação'!G$13:G$101, MATCH(T1175, 'Pontuação'!F$13:F$101, 0)), "Faixa Indefinida")</f>
        <v>B</v>
      </c>
      <c r="V1175" s="11">
        <f t="shared" si="2"/>
        <v>0</v>
      </c>
      <c r="W1175" s="11">
        <f t="shared" si="3"/>
        <v>1</v>
      </c>
      <c r="X1175" s="11">
        <f t="shared" si="4"/>
        <v>0</v>
      </c>
      <c r="Y1175" s="11">
        <f t="shared" si="5"/>
        <v>0</v>
      </c>
      <c r="Z1175" s="12">
        <f>ROUNDUP(SUM(VLOOKUP(F1175,'Pontuação 3.0'!A$2:B$11,2,FALSE),VLOOKUP(E1175,'Pontuação 3.0'!C$2:D$11,2,FALSE),VLOOKUP(H1175,'Pontuação 3.0'!I$2:J$11,2,FALSE),VLOOKUP(J1175,'Pontuação 3.0'!G$2:H$11,2,FALSE),VLOOKUP(G1175,'Pontuação 3.0'!E$2:F$11,2,FALSE),VLOOKUP(K1175,'Pontuação 3.0'!K$2:L$11,2,FALSE),VLOOKUP(L1175,'Pontuação 3.0'!M$2:N$13,2,FALSE)),0)</f>
        <v>2447</v>
      </c>
      <c r="AA1175" s="12">
        <f t="shared" si="6"/>
        <v>245</v>
      </c>
      <c r="AB1175" s="12" t="str">
        <f t="array" ref="AB1175">IFERROR(INDEX('Pontuação 3.0'!G$13:G$191, MATCH(AA1175, 'Pontuação 3.0'!F$13:F$191, 0)), "Faixa Indefinida")</f>
        <v>A</v>
      </c>
      <c r="AC1175" s="12">
        <f t="shared" si="7"/>
        <v>1</v>
      </c>
      <c r="AD1175" s="12">
        <f t="shared" si="8"/>
        <v>0</v>
      </c>
      <c r="AE1175" s="12">
        <f t="shared" si="9"/>
        <v>0</v>
      </c>
      <c r="AF1175" s="12">
        <f t="shared" si="10"/>
        <v>0</v>
      </c>
    </row>
    <row r="1176" ht="15.75" customHeight="1">
      <c r="A1176" s="8">
        <v>45685.0</v>
      </c>
      <c r="B1176" s="9" t="s">
        <v>2780</v>
      </c>
      <c r="C1176" s="9" t="s">
        <v>2781</v>
      </c>
      <c r="D1176" s="15">
        <v>5.1993859404E10</v>
      </c>
      <c r="E1176" s="9" t="s">
        <v>13936</v>
      </c>
      <c r="F1176" s="9" t="s">
        <v>13948</v>
      </c>
      <c r="G1176" s="9" t="s">
        <v>13926</v>
      </c>
      <c r="H1176" s="9" t="s">
        <v>13927</v>
      </c>
      <c r="I1176" s="9" t="s">
        <v>13940</v>
      </c>
      <c r="J1176" s="9" t="s">
        <v>13929</v>
      </c>
      <c r="K1176" s="9" t="s">
        <v>13930</v>
      </c>
      <c r="L1176" s="9" t="s">
        <v>13941</v>
      </c>
      <c r="M1176" s="9" t="s">
        <v>13932</v>
      </c>
      <c r="N1176" s="13" t="s">
        <v>12</v>
      </c>
      <c r="O1176" s="13" t="s">
        <v>14</v>
      </c>
      <c r="P1176" s="13" t="s">
        <v>32</v>
      </c>
      <c r="Q1176" s="13" t="s">
        <v>20</v>
      </c>
      <c r="R1176" s="13" t="s">
        <v>65</v>
      </c>
      <c r="S1176" s="10">
        <f>ROUNDUP(SUM(VLOOKUP(F1176,'Pontuação'!A$2:B$11,2,FALSE),VLOOKUP(E1176,'Pontuação'!C$2:D$11,2,FALSE),VLOOKUP(H1176,'Pontuação'!I$2:J$11,2,FALSE),VLOOKUP(J1176,'Pontuação'!G$2:H$11,2,FALSE),VLOOKUP(L1176,'Pontuação'!M$2:N$13,2,FALSE)),0)</f>
        <v>1471</v>
      </c>
      <c r="T1176" s="11">
        <f t="shared" si="1"/>
        <v>147</v>
      </c>
      <c r="U1176" s="11" t="str">
        <f t="array" ref="U1176">IFERROR(INDEX('Pontuação'!G$13:G$101, MATCH(T1176, 'Pontuação'!F$13:F$101, 0)), "Faixa Indefinida")</f>
        <v>D</v>
      </c>
      <c r="V1176" s="11">
        <f t="shared" si="2"/>
        <v>0</v>
      </c>
      <c r="W1176" s="11">
        <f t="shared" si="3"/>
        <v>0</v>
      </c>
      <c r="X1176" s="11">
        <f t="shared" si="4"/>
        <v>0</v>
      </c>
      <c r="Y1176" s="11">
        <f t="shared" si="5"/>
        <v>1</v>
      </c>
      <c r="Z1176" s="12">
        <f>ROUNDUP(SUM(VLOOKUP(F1176,'Pontuação 3.0'!A$2:B$11,2,FALSE),VLOOKUP(E1176,'Pontuação 3.0'!C$2:D$11,2,FALSE),VLOOKUP(H1176,'Pontuação 3.0'!I$2:J$11,2,FALSE),VLOOKUP(J1176,'Pontuação 3.0'!G$2:H$11,2,FALSE),VLOOKUP(G1176,'Pontuação 3.0'!E$2:F$11,2,FALSE),VLOOKUP(K1176,'Pontuação 3.0'!K$2:L$11,2,FALSE),VLOOKUP(L1176,'Pontuação 3.0'!M$2:N$13,2,FALSE)),0)</f>
        <v>2080</v>
      </c>
      <c r="AA1176" s="12">
        <f t="shared" si="6"/>
        <v>208</v>
      </c>
      <c r="AB1176" s="12" t="str">
        <f t="array" ref="AB1176">IFERROR(INDEX('Pontuação 3.0'!G$13:G$191, MATCH(AA1176, 'Pontuação 3.0'!F$13:F$191, 0)), "Faixa Indefinida")</f>
        <v>C</v>
      </c>
      <c r="AC1176" s="12">
        <f t="shared" si="7"/>
        <v>0</v>
      </c>
      <c r="AD1176" s="12">
        <f t="shared" si="8"/>
        <v>0</v>
      </c>
      <c r="AE1176" s="12">
        <f t="shared" si="9"/>
        <v>1</v>
      </c>
      <c r="AF1176" s="12">
        <f t="shared" si="10"/>
        <v>0</v>
      </c>
    </row>
    <row r="1177" ht="15.75" customHeight="1">
      <c r="A1177" s="8">
        <v>45685.0</v>
      </c>
      <c r="B1177" s="9" t="s">
        <v>2777</v>
      </c>
      <c r="C1177" s="9" t="s">
        <v>2778</v>
      </c>
      <c r="D1177" s="9" t="s">
        <v>2779</v>
      </c>
      <c r="E1177" s="9" t="s">
        <v>13936</v>
      </c>
      <c r="F1177" s="9" t="s">
        <v>13950</v>
      </c>
      <c r="G1177" s="9" t="s">
        <v>13944</v>
      </c>
      <c r="H1177" s="9" t="s">
        <v>13938</v>
      </c>
      <c r="I1177" s="9" t="s">
        <v>13940</v>
      </c>
      <c r="J1177" s="9" t="s">
        <v>13929</v>
      </c>
      <c r="K1177" s="9" t="s">
        <v>13930</v>
      </c>
      <c r="L1177" s="9" t="s">
        <v>13945</v>
      </c>
      <c r="M1177" s="9" t="s">
        <v>13952</v>
      </c>
      <c r="N1177" s="13" t="s">
        <v>12</v>
      </c>
      <c r="O1177" s="13" t="s">
        <v>14</v>
      </c>
      <c r="P1177" s="13" t="s">
        <v>32</v>
      </c>
      <c r="Q1177" s="13" t="s">
        <v>20</v>
      </c>
      <c r="R1177" s="13" t="s">
        <v>65</v>
      </c>
      <c r="S1177" s="10">
        <f>ROUNDUP(SUM(VLOOKUP(F1177,'Pontuação'!A$2:B$11,2,FALSE),VLOOKUP(E1177,'Pontuação'!C$2:D$11,2,FALSE),VLOOKUP(H1177,'Pontuação'!I$2:J$11,2,FALSE),VLOOKUP(J1177,'Pontuação'!G$2:H$11,2,FALSE),VLOOKUP(L1177,'Pontuação'!M$2:N$13,2,FALSE)),0)</f>
        <v>1711</v>
      </c>
      <c r="T1177" s="11">
        <f t="shared" si="1"/>
        <v>171</v>
      </c>
      <c r="U1177" s="11" t="str">
        <f t="array" ref="U1177">IFERROR(INDEX('Pontuação'!G$13:G$101, MATCH(T1177, 'Pontuação'!F$13:F$101, 0)), "Faixa Indefinida")</f>
        <v>B</v>
      </c>
      <c r="V1177" s="11">
        <f t="shared" si="2"/>
        <v>0</v>
      </c>
      <c r="W1177" s="11">
        <f t="shared" si="3"/>
        <v>1</v>
      </c>
      <c r="X1177" s="11">
        <f t="shared" si="4"/>
        <v>0</v>
      </c>
      <c r="Y1177" s="11">
        <f t="shared" si="5"/>
        <v>0</v>
      </c>
      <c r="Z1177" s="12">
        <f>ROUNDUP(SUM(VLOOKUP(F1177,'Pontuação 3.0'!A$2:B$11,2,FALSE),VLOOKUP(E1177,'Pontuação 3.0'!C$2:D$11,2,FALSE),VLOOKUP(H1177,'Pontuação 3.0'!I$2:J$11,2,FALSE),VLOOKUP(J1177,'Pontuação 3.0'!G$2:H$11,2,FALSE),VLOOKUP(G1177,'Pontuação 3.0'!E$2:F$11,2,FALSE),VLOOKUP(K1177,'Pontuação 3.0'!K$2:L$11,2,FALSE),VLOOKUP(L1177,'Pontuação 3.0'!M$2:N$13,2,FALSE)),0)</f>
        <v>2265</v>
      </c>
      <c r="AA1177" s="12">
        <f t="shared" si="6"/>
        <v>227</v>
      </c>
      <c r="AB1177" s="12" t="str">
        <f t="array" ref="AB1177">IFERROR(INDEX('Pontuação 3.0'!G$13:G$191, MATCH(AA1177, 'Pontuação 3.0'!F$13:F$191, 0)), "Faixa Indefinida")</f>
        <v>B</v>
      </c>
      <c r="AC1177" s="12">
        <f t="shared" si="7"/>
        <v>0</v>
      </c>
      <c r="AD1177" s="12">
        <f t="shared" si="8"/>
        <v>1</v>
      </c>
      <c r="AE1177" s="12">
        <f t="shared" si="9"/>
        <v>0</v>
      </c>
      <c r="AF1177" s="12">
        <f t="shared" si="10"/>
        <v>0</v>
      </c>
    </row>
    <row r="1178" ht="15.75" customHeight="1">
      <c r="A1178" s="8">
        <v>45685.0</v>
      </c>
      <c r="B1178" s="9" t="s">
        <v>2784</v>
      </c>
      <c r="C1178" s="9" t="s">
        <v>2785</v>
      </c>
      <c r="D1178" s="9" t="s">
        <v>2786</v>
      </c>
      <c r="E1178" s="9" t="s">
        <v>13936</v>
      </c>
      <c r="F1178" s="9" t="s">
        <v>13950</v>
      </c>
      <c r="G1178" s="9" t="s">
        <v>13944</v>
      </c>
      <c r="H1178" s="9" t="s">
        <v>13951</v>
      </c>
      <c r="I1178" s="9" t="s">
        <v>13928</v>
      </c>
      <c r="J1178" s="9" t="s">
        <v>13939</v>
      </c>
      <c r="K1178" s="9" t="s">
        <v>13940</v>
      </c>
      <c r="L1178" s="9" t="s">
        <v>13945</v>
      </c>
      <c r="M1178" s="9" t="s">
        <v>13942</v>
      </c>
      <c r="N1178" s="13" t="s">
        <v>12</v>
      </c>
      <c r="O1178" s="13" t="s">
        <v>14</v>
      </c>
      <c r="P1178" s="13" t="s">
        <v>111</v>
      </c>
      <c r="Q1178" s="13" t="s">
        <v>33</v>
      </c>
      <c r="R1178" s="13" t="s">
        <v>15</v>
      </c>
      <c r="S1178" s="10">
        <f>ROUNDUP(SUM(VLOOKUP(F1178,'Pontuação'!A$2:B$11,2,FALSE),VLOOKUP(E1178,'Pontuação'!C$2:D$11,2,FALSE),VLOOKUP(H1178,'Pontuação'!I$2:J$11,2,FALSE),VLOOKUP(J1178,'Pontuação'!G$2:H$11,2,FALSE),VLOOKUP(L1178,'Pontuação'!M$2:N$13,2,FALSE)),0)</f>
        <v>1790</v>
      </c>
      <c r="T1178" s="11">
        <f t="shared" si="1"/>
        <v>179</v>
      </c>
      <c r="U1178" s="11" t="str">
        <f t="array" ref="U1178">IFERROR(INDEX('Pontuação'!G$13:G$101, MATCH(T1178, 'Pontuação'!F$13:F$101, 0)), "Faixa Indefinida")</f>
        <v>B</v>
      </c>
      <c r="V1178" s="11">
        <f t="shared" si="2"/>
        <v>0</v>
      </c>
      <c r="W1178" s="11">
        <f t="shared" si="3"/>
        <v>1</v>
      </c>
      <c r="X1178" s="11">
        <f t="shared" si="4"/>
        <v>0</v>
      </c>
      <c r="Y1178" s="11">
        <f t="shared" si="5"/>
        <v>0</v>
      </c>
      <c r="Z1178" s="12">
        <f>ROUNDUP(SUM(VLOOKUP(F1178,'Pontuação 3.0'!A$2:B$11,2,FALSE),VLOOKUP(E1178,'Pontuação 3.0'!C$2:D$11,2,FALSE),VLOOKUP(H1178,'Pontuação 3.0'!I$2:J$11,2,FALSE),VLOOKUP(J1178,'Pontuação 3.0'!G$2:H$11,2,FALSE),VLOOKUP(G1178,'Pontuação 3.0'!E$2:F$11,2,FALSE),VLOOKUP(K1178,'Pontuação 3.0'!K$2:L$11,2,FALSE),VLOOKUP(L1178,'Pontuação 3.0'!M$2:N$13,2,FALSE)),0)</f>
        <v>2220</v>
      </c>
      <c r="AA1178" s="12">
        <f t="shared" si="6"/>
        <v>222</v>
      </c>
      <c r="AB1178" s="12" t="str">
        <f t="array" ref="AB1178">IFERROR(INDEX('Pontuação 3.0'!G$13:G$191, MATCH(AA1178, 'Pontuação 3.0'!F$13:F$191, 0)), "Faixa Indefinida")</f>
        <v>B</v>
      </c>
      <c r="AC1178" s="12">
        <f t="shared" si="7"/>
        <v>0</v>
      </c>
      <c r="AD1178" s="12">
        <f t="shared" si="8"/>
        <v>1</v>
      </c>
      <c r="AE1178" s="12">
        <f t="shared" si="9"/>
        <v>0</v>
      </c>
      <c r="AF1178" s="12">
        <f t="shared" si="10"/>
        <v>0</v>
      </c>
    </row>
    <row r="1179" ht="15.75" customHeight="1">
      <c r="A1179" s="8">
        <v>45685.0</v>
      </c>
      <c r="B1179" s="9" t="s">
        <v>2789</v>
      </c>
      <c r="C1179" s="9" t="s">
        <v>2790</v>
      </c>
      <c r="D1179" s="15">
        <v>1.8996891996E10</v>
      </c>
      <c r="E1179" s="9" t="s">
        <v>13936</v>
      </c>
      <c r="F1179" s="9" t="s">
        <v>13950</v>
      </c>
      <c r="G1179" s="9" t="s">
        <v>13955</v>
      </c>
      <c r="H1179" s="9" t="s">
        <v>13938</v>
      </c>
      <c r="I1179" s="9" t="s">
        <v>13928</v>
      </c>
      <c r="J1179" s="9" t="s">
        <v>13956</v>
      </c>
      <c r="K1179" s="9" t="s">
        <v>13940</v>
      </c>
      <c r="L1179" s="9" t="s">
        <v>13959</v>
      </c>
      <c r="M1179" s="9" t="s">
        <v>13946</v>
      </c>
      <c r="N1179" s="13" t="s">
        <v>12</v>
      </c>
      <c r="O1179" s="13" t="s">
        <v>14</v>
      </c>
      <c r="P1179" s="13" t="s">
        <v>39</v>
      </c>
      <c r="Q1179" s="13" t="s">
        <v>77</v>
      </c>
      <c r="R1179" s="13" t="s">
        <v>15</v>
      </c>
      <c r="S1179" s="10">
        <f>ROUNDUP(SUM(VLOOKUP(F1179,'Pontuação'!A$2:B$11,2,FALSE),VLOOKUP(E1179,'Pontuação'!C$2:D$11,2,FALSE),VLOOKUP(H1179,'Pontuação'!I$2:J$11,2,FALSE),VLOOKUP(J1179,'Pontuação'!G$2:H$11,2,FALSE),VLOOKUP(L1179,'Pontuação'!M$2:N$13,2,FALSE)),0)</f>
        <v>1927</v>
      </c>
      <c r="T1179" s="11">
        <f t="shared" si="1"/>
        <v>193</v>
      </c>
      <c r="U1179" s="11" t="str">
        <f t="array" ref="U1179">IFERROR(INDEX('Pontuação'!G$13:G$101, MATCH(T1179, 'Pontuação'!F$13:F$101, 0)), "Faixa Indefinida")</f>
        <v>A</v>
      </c>
      <c r="V1179" s="11">
        <f t="shared" si="2"/>
        <v>1</v>
      </c>
      <c r="W1179" s="11">
        <f t="shared" si="3"/>
        <v>0</v>
      </c>
      <c r="X1179" s="11">
        <f t="shared" si="4"/>
        <v>0</v>
      </c>
      <c r="Y1179" s="11">
        <f t="shared" si="5"/>
        <v>0</v>
      </c>
      <c r="Z1179" s="12">
        <f>ROUNDUP(SUM(VLOOKUP(F1179,'Pontuação 3.0'!A$2:B$11,2,FALSE),VLOOKUP(E1179,'Pontuação 3.0'!C$2:D$11,2,FALSE),VLOOKUP(H1179,'Pontuação 3.0'!I$2:J$11,2,FALSE),VLOOKUP(J1179,'Pontuação 3.0'!G$2:H$11,2,FALSE),VLOOKUP(G1179,'Pontuação 3.0'!E$2:F$11,2,FALSE),VLOOKUP(K1179,'Pontuação 3.0'!K$2:L$11,2,FALSE),VLOOKUP(L1179,'Pontuação 3.0'!M$2:N$13,2,FALSE)),0)</f>
        <v>2621</v>
      </c>
      <c r="AA1179" s="12">
        <f t="shared" si="6"/>
        <v>262</v>
      </c>
      <c r="AB1179" s="12" t="str">
        <f t="array" ref="AB1179">IFERROR(INDEX('Pontuação 3.0'!G$13:G$191, MATCH(AA1179, 'Pontuação 3.0'!F$13:F$191, 0)), "Faixa Indefinida")</f>
        <v>A</v>
      </c>
      <c r="AC1179" s="12">
        <f t="shared" si="7"/>
        <v>1</v>
      </c>
      <c r="AD1179" s="12">
        <f t="shared" si="8"/>
        <v>0</v>
      </c>
      <c r="AE1179" s="12">
        <f t="shared" si="9"/>
        <v>0</v>
      </c>
      <c r="AF1179" s="12">
        <f t="shared" si="10"/>
        <v>0</v>
      </c>
    </row>
    <row r="1180" ht="15.75" customHeight="1">
      <c r="A1180" s="8">
        <v>45685.0</v>
      </c>
      <c r="B1180" s="9" t="s">
        <v>2782</v>
      </c>
      <c r="C1180" s="9" t="s">
        <v>2783</v>
      </c>
      <c r="D1180" s="15">
        <v>6.699982843E10</v>
      </c>
      <c r="E1180" s="9" t="s">
        <v>13936</v>
      </c>
      <c r="F1180" s="9" t="s">
        <v>13950</v>
      </c>
      <c r="G1180" s="9" t="s">
        <v>13926</v>
      </c>
      <c r="H1180" s="9" t="s">
        <v>13927</v>
      </c>
      <c r="I1180" s="9" t="s">
        <v>13928</v>
      </c>
      <c r="J1180" s="9" t="s">
        <v>13929</v>
      </c>
      <c r="K1180" s="9" t="s">
        <v>13940</v>
      </c>
      <c r="L1180" s="9" t="s">
        <v>13945</v>
      </c>
      <c r="M1180" s="9" t="s">
        <v>13952</v>
      </c>
      <c r="N1180" s="13" t="s">
        <v>12</v>
      </c>
      <c r="O1180" s="13" t="s">
        <v>14</v>
      </c>
      <c r="P1180" s="13" t="s">
        <v>39</v>
      </c>
      <c r="Q1180" s="13" t="s">
        <v>59</v>
      </c>
      <c r="R1180" s="13" t="s">
        <v>65</v>
      </c>
      <c r="S1180" s="10">
        <f>ROUNDUP(SUM(VLOOKUP(F1180,'Pontuação'!A$2:B$11,2,FALSE),VLOOKUP(E1180,'Pontuação'!C$2:D$11,2,FALSE),VLOOKUP(H1180,'Pontuação'!I$2:J$11,2,FALSE),VLOOKUP(J1180,'Pontuação'!G$2:H$11,2,FALSE),VLOOKUP(L1180,'Pontuação'!M$2:N$13,2,FALSE)),0)</f>
        <v>1571</v>
      </c>
      <c r="T1180" s="11">
        <f t="shared" si="1"/>
        <v>157</v>
      </c>
      <c r="U1180" s="11" t="str">
        <f t="array" ref="U1180">IFERROR(INDEX('Pontuação'!G$13:G$101, MATCH(T1180, 'Pontuação'!F$13:F$101, 0)), "Faixa Indefinida")</f>
        <v>C</v>
      </c>
      <c r="V1180" s="11">
        <f t="shared" si="2"/>
        <v>0</v>
      </c>
      <c r="W1180" s="11">
        <f t="shared" si="3"/>
        <v>0</v>
      </c>
      <c r="X1180" s="11">
        <f t="shared" si="4"/>
        <v>1</v>
      </c>
      <c r="Y1180" s="11">
        <f t="shared" si="5"/>
        <v>0</v>
      </c>
      <c r="Z1180" s="12">
        <f>ROUNDUP(SUM(VLOOKUP(F1180,'Pontuação 3.0'!A$2:B$11,2,FALSE),VLOOKUP(E1180,'Pontuação 3.0'!C$2:D$11,2,FALSE),VLOOKUP(H1180,'Pontuação 3.0'!I$2:J$11,2,FALSE),VLOOKUP(J1180,'Pontuação 3.0'!G$2:H$11,2,FALSE),VLOOKUP(G1180,'Pontuação 3.0'!E$2:F$11,2,FALSE),VLOOKUP(K1180,'Pontuação 3.0'!K$2:L$11,2,FALSE),VLOOKUP(L1180,'Pontuação 3.0'!M$2:N$13,2,FALSE)),0)</f>
        <v>2060</v>
      </c>
      <c r="AA1180" s="12">
        <f t="shared" si="6"/>
        <v>206</v>
      </c>
      <c r="AB1180" s="12" t="str">
        <f t="array" ref="AB1180">IFERROR(INDEX('Pontuação 3.0'!G$13:G$191, MATCH(AA1180, 'Pontuação 3.0'!F$13:F$191, 0)), "Faixa Indefinida")</f>
        <v>C</v>
      </c>
      <c r="AC1180" s="12">
        <f t="shared" si="7"/>
        <v>0</v>
      </c>
      <c r="AD1180" s="12">
        <f t="shared" si="8"/>
        <v>0</v>
      </c>
      <c r="AE1180" s="12">
        <f t="shared" si="9"/>
        <v>1</v>
      </c>
      <c r="AF1180" s="12">
        <f t="shared" si="10"/>
        <v>0</v>
      </c>
    </row>
    <row r="1181" ht="15.75" customHeight="1">
      <c r="A1181" s="8">
        <v>45685.0</v>
      </c>
      <c r="B1181" s="9" t="s">
        <v>1329</v>
      </c>
      <c r="C1181" s="9" t="s">
        <v>2787</v>
      </c>
      <c r="D1181" s="15">
        <v>2.7997486845E10</v>
      </c>
      <c r="E1181" s="9" t="s">
        <v>13936</v>
      </c>
      <c r="F1181" s="9" t="s">
        <v>13948</v>
      </c>
      <c r="G1181" s="9" t="s">
        <v>13926</v>
      </c>
      <c r="H1181" s="9" t="s">
        <v>13949</v>
      </c>
      <c r="I1181" s="9" t="s">
        <v>13940</v>
      </c>
      <c r="J1181" s="9" t="s">
        <v>13956</v>
      </c>
      <c r="K1181" s="9" t="s">
        <v>13930</v>
      </c>
      <c r="L1181" s="9" t="s">
        <v>13931</v>
      </c>
      <c r="M1181" s="9" t="s">
        <v>13942</v>
      </c>
      <c r="N1181" s="13" t="s">
        <v>12</v>
      </c>
      <c r="O1181" s="13" t="s">
        <v>14</v>
      </c>
      <c r="P1181" s="13" t="s">
        <v>32</v>
      </c>
      <c r="Q1181" s="13" t="s">
        <v>77</v>
      </c>
      <c r="R1181" s="13" t="s">
        <v>65</v>
      </c>
      <c r="S1181" s="10">
        <f>ROUNDUP(SUM(VLOOKUP(F1181,'Pontuação'!A$2:B$11,2,FALSE),VLOOKUP(E1181,'Pontuação'!C$2:D$11,2,FALSE),VLOOKUP(H1181,'Pontuação'!I$2:J$11,2,FALSE),VLOOKUP(J1181,'Pontuação'!G$2:H$11,2,FALSE),VLOOKUP(L1181,'Pontuação'!M$2:N$13,2,FALSE)),0)</f>
        <v>1861</v>
      </c>
      <c r="T1181" s="11">
        <f t="shared" si="1"/>
        <v>186</v>
      </c>
      <c r="U1181" s="11" t="str">
        <f t="array" ref="U1181">IFERROR(INDEX('Pontuação'!G$13:G$101, MATCH(T1181, 'Pontuação'!F$13:F$101, 0)), "Faixa Indefinida")</f>
        <v>A</v>
      </c>
      <c r="V1181" s="11">
        <f t="shared" si="2"/>
        <v>1</v>
      </c>
      <c r="W1181" s="11">
        <f t="shared" si="3"/>
        <v>0</v>
      </c>
      <c r="X1181" s="11">
        <f t="shared" si="4"/>
        <v>0</v>
      </c>
      <c r="Y1181" s="11">
        <f t="shared" si="5"/>
        <v>0</v>
      </c>
      <c r="Z1181" s="12">
        <f>ROUNDUP(SUM(VLOOKUP(F1181,'Pontuação 3.0'!A$2:B$11,2,FALSE),VLOOKUP(E1181,'Pontuação 3.0'!C$2:D$11,2,FALSE),VLOOKUP(H1181,'Pontuação 3.0'!I$2:J$11,2,FALSE),VLOOKUP(J1181,'Pontuação 3.0'!G$2:H$11,2,FALSE),VLOOKUP(G1181,'Pontuação 3.0'!E$2:F$11,2,FALSE),VLOOKUP(K1181,'Pontuação 3.0'!K$2:L$11,2,FALSE),VLOOKUP(L1181,'Pontuação 3.0'!M$2:N$13,2,FALSE)),0)</f>
        <v>2612</v>
      </c>
      <c r="AA1181" s="12">
        <f t="shared" si="6"/>
        <v>261</v>
      </c>
      <c r="AB1181" s="12" t="str">
        <f t="array" ref="AB1181">IFERROR(INDEX('Pontuação 3.0'!G$13:G$191, MATCH(AA1181, 'Pontuação 3.0'!F$13:F$191, 0)), "Faixa Indefinida")</f>
        <v>A</v>
      </c>
      <c r="AC1181" s="12">
        <f t="shared" si="7"/>
        <v>1</v>
      </c>
      <c r="AD1181" s="12">
        <f t="shared" si="8"/>
        <v>0</v>
      </c>
      <c r="AE1181" s="12">
        <f t="shared" si="9"/>
        <v>0</v>
      </c>
      <c r="AF1181" s="12">
        <f t="shared" si="10"/>
        <v>0</v>
      </c>
    </row>
    <row r="1182" ht="15.75" customHeight="1">
      <c r="A1182" s="8">
        <v>45685.0</v>
      </c>
      <c r="B1182" s="9" t="s">
        <v>106</v>
      </c>
      <c r="C1182" s="9" t="s">
        <v>2788</v>
      </c>
      <c r="D1182" s="15">
        <v>8.198999268E10</v>
      </c>
      <c r="E1182" s="9" t="s">
        <v>13936</v>
      </c>
      <c r="F1182" s="9" t="s">
        <v>13937</v>
      </c>
      <c r="G1182" s="9" t="s">
        <v>13926</v>
      </c>
      <c r="H1182" s="9" t="s">
        <v>13960</v>
      </c>
      <c r="I1182" s="9" t="s">
        <v>13940</v>
      </c>
      <c r="J1182" s="9" t="s">
        <v>13929</v>
      </c>
      <c r="K1182" s="9" t="s">
        <v>13930</v>
      </c>
      <c r="L1182" s="9" t="s">
        <v>13959</v>
      </c>
      <c r="M1182" s="9" t="s">
        <v>13967</v>
      </c>
      <c r="N1182" s="13" t="s">
        <v>12</v>
      </c>
      <c r="O1182" s="13" t="s">
        <v>14</v>
      </c>
      <c r="P1182" s="13" t="s">
        <v>32</v>
      </c>
      <c r="Q1182" s="13" t="s">
        <v>59</v>
      </c>
      <c r="R1182" s="13" t="s">
        <v>15</v>
      </c>
      <c r="S1182" s="10">
        <f>ROUNDUP(SUM(VLOOKUP(F1182,'Pontuação'!A$2:B$11,2,FALSE),VLOOKUP(E1182,'Pontuação'!C$2:D$11,2,FALSE),VLOOKUP(H1182,'Pontuação'!I$2:J$11,2,FALSE),VLOOKUP(J1182,'Pontuação'!G$2:H$11,2,FALSE),VLOOKUP(L1182,'Pontuação'!M$2:N$13,2,FALSE)),0)</f>
        <v>1410</v>
      </c>
      <c r="T1182" s="11">
        <f t="shared" si="1"/>
        <v>141</v>
      </c>
      <c r="U1182" s="11" t="str">
        <f t="array" ref="U1182">IFERROR(INDEX('Pontuação'!G$13:G$101, MATCH(T1182, 'Pontuação'!F$13:F$101, 0)), "Faixa Indefinida")</f>
        <v>D</v>
      </c>
      <c r="V1182" s="11">
        <f t="shared" si="2"/>
        <v>0</v>
      </c>
      <c r="W1182" s="11">
        <f t="shared" si="3"/>
        <v>0</v>
      </c>
      <c r="X1182" s="11">
        <f t="shared" si="4"/>
        <v>0</v>
      </c>
      <c r="Y1182" s="11">
        <f t="shared" si="5"/>
        <v>1</v>
      </c>
      <c r="Z1182" s="12">
        <f>ROUNDUP(SUM(VLOOKUP(F1182,'Pontuação 3.0'!A$2:B$11,2,FALSE),VLOOKUP(E1182,'Pontuação 3.0'!C$2:D$11,2,FALSE),VLOOKUP(H1182,'Pontuação 3.0'!I$2:J$11,2,FALSE),VLOOKUP(J1182,'Pontuação 3.0'!G$2:H$11,2,FALSE),VLOOKUP(G1182,'Pontuação 3.0'!E$2:F$11,2,FALSE),VLOOKUP(K1182,'Pontuação 3.0'!K$2:L$11,2,FALSE),VLOOKUP(L1182,'Pontuação 3.0'!M$2:N$13,2,FALSE)),0)</f>
        <v>2247</v>
      </c>
      <c r="AA1182" s="12">
        <f t="shared" si="6"/>
        <v>225</v>
      </c>
      <c r="AB1182" s="12" t="str">
        <f t="array" ref="AB1182">IFERROR(INDEX('Pontuação 3.0'!G$13:G$191, MATCH(AA1182, 'Pontuação 3.0'!F$13:F$191, 0)), "Faixa Indefinida")</f>
        <v>B</v>
      </c>
      <c r="AC1182" s="12">
        <f t="shared" si="7"/>
        <v>0</v>
      </c>
      <c r="AD1182" s="12">
        <f t="shared" si="8"/>
        <v>1</v>
      </c>
      <c r="AE1182" s="12">
        <f t="shared" si="9"/>
        <v>0</v>
      </c>
      <c r="AF1182" s="12">
        <f t="shared" si="10"/>
        <v>0</v>
      </c>
    </row>
    <row r="1183" ht="15.75" customHeight="1">
      <c r="A1183" s="8">
        <v>45685.0</v>
      </c>
      <c r="B1183" s="9" t="s">
        <v>2793</v>
      </c>
      <c r="C1183" s="9" t="s">
        <v>2794</v>
      </c>
      <c r="D1183" s="15">
        <v>1.1989831041E10</v>
      </c>
      <c r="E1183" s="9" t="s">
        <v>13936</v>
      </c>
      <c r="F1183" s="9" t="s">
        <v>13948</v>
      </c>
      <c r="G1183" s="9" t="s">
        <v>13926</v>
      </c>
      <c r="H1183" s="9" t="s">
        <v>13927</v>
      </c>
      <c r="I1183" s="9" t="s">
        <v>13940</v>
      </c>
      <c r="J1183" s="9" t="s">
        <v>13929</v>
      </c>
      <c r="K1183" s="9" t="s">
        <v>13940</v>
      </c>
      <c r="L1183" s="9" t="s">
        <v>13945</v>
      </c>
      <c r="M1183" s="9" t="s">
        <v>13946</v>
      </c>
      <c r="N1183" s="13" t="s">
        <v>12</v>
      </c>
      <c r="O1183" s="13" t="s">
        <v>14</v>
      </c>
      <c r="P1183" s="13" t="s">
        <v>93</v>
      </c>
      <c r="Q1183" s="13" t="s">
        <v>20</v>
      </c>
      <c r="R1183" s="13" t="s">
        <v>15</v>
      </c>
      <c r="S1183" s="10">
        <f>ROUNDUP(SUM(VLOOKUP(F1183,'Pontuação'!A$2:B$11,2,FALSE),VLOOKUP(E1183,'Pontuação'!C$2:D$11,2,FALSE),VLOOKUP(H1183,'Pontuação'!I$2:J$11,2,FALSE),VLOOKUP(J1183,'Pontuação'!G$2:H$11,2,FALSE),VLOOKUP(L1183,'Pontuação'!M$2:N$13,2,FALSE)),0)</f>
        <v>1559</v>
      </c>
      <c r="T1183" s="11">
        <f t="shared" si="1"/>
        <v>156</v>
      </c>
      <c r="U1183" s="11" t="str">
        <f t="array" ref="U1183">IFERROR(INDEX('Pontuação'!G$13:G$101, MATCH(T1183, 'Pontuação'!F$13:F$101, 0)), "Faixa Indefinida")</f>
        <v>C</v>
      </c>
      <c r="V1183" s="11">
        <f t="shared" si="2"/>
        <v>0</v>
      </c>
      <c r="W1183" s="11">
        <f t="shared" si="3"/>
        <v>0</v>
      </c>
      <c r="X1183" s="11">
        <f t="shared" si="4"/>
        <v>1</v>
      </c>
      <c r="Y1183" s="11">
        <f t="shared" si="5"/>
        <v>0</v>
      </c>
      <c r="Z1183" s="12">
        <f>ROUNDUP(SUM(VLOOKUP(F1183,'Pontuação 3.0'!A$2:B$11,2,FALSE),VLOOKUP(E1183,'Pontuação 3.0'!C$2:D$11,2,FALSE),VLOOKUP(H1183,'Pontuação 3.0'!I$2:J$11,2,FALSE),VLOOKUP(J1183,'Pontuação 3.0'!G$2:H$11,2,FALSE),VLOOKUP(G1183,'Pontuação 3.0'!E$2:F$11,2,FALSE),VLOOKUP(K1183,'Pontuação 3.0'!K$2:L$11,2,FALSE),VLOOKUP(L1183,'Pontuação 3.0'!M$2:N$13,2,FALSE)),0)</f>
        <v>1927</v>
      </c>
      <c r="AA1183" s="12">
        <f t="shared" si="6"/>
        <v>193</v>
      </c>
      <c r="AB1183" s="12" t="str">
        <f t="array" ref="AB1183">IFERROR(INDEX('Pontuação 3.0'!G$13:G$191, MATCH(AA1183, 'Pontuação 3.0'!F$13:F$191, 0)), "Faixa Indefinida")</f>
        <v>C</v>
      </c>
      <c r="AC1183" s="12">
        <f t="shared" si="7"/>
        <v>0</v>
      </c>
      <c r="AD1183" s="12">
        <f t="shared" si="8"/>
        <v>0</v>
      </c>
      <c r="AE1183" s="12">
        <f t="shared" si="9"/>
        <v>1</v>
      </c>
      <c r="AF1183" s="12">
        <f t="shared" si="10"/>
        <v>0</v>
      </c>
    </row>
    <row r="1184" ht="15.75" customHeight="1">
      <c r="A1184" s="8">
        <v>45685.0</v>
      </c>
      <c r="B1184" s="9" t="s">
        <v>2791</v>
      </c>
      <c r="C1184" s="9" t="s">
        <v>2792</v>
      </c>
      <c r="D1184" s="15">
        <v>1.899693747E10</v>
      </c>
      <c r="E1184" s="9" t="s">
        <v>13936</v>
      </c>
      <c r="F1184" s="9" t="s">
        <v>13953</v>
      </c>
      <c r="G1184" s="9" t="s">
        <v>13926</v>
      </c>
      <c r="H1184" s="9" t="s">
        <v>13951</v>
      </c>
      <c r="I1184" s="9" t="s">
        <v>13928</v>
      </c>
      <c r="J1184" s="9" t="s">
        <v>13929</v>
      </c>
      <c r="K1184" s="9" t="s">
        <v>13940</v>
      </c>
      <c r="L1184" s="9" t="s">
        <v>13945</v>
      </c>
      <c r="M1184" s="9" t="s">
        <v>13952</v>
      </c>
      <c r="N1184" s="13" t="s">
        <v>12</v>
      </c>
      <c r="O1184" s="13" t="s">
        <v>14</v>
      </c>
      <c r="P1184" s="13" t="s">
        <v>32</v>
      </c>
      <c r="Q1184" s="13" t="s">
        <v>33</v>
      </c>
      <c r="R1184" s="13" t="s">
        <v>15</v>
      </c>
      <c r="S1184" s="10">
        <f>ROUNDUP(SUM(VLOOKUP(F1184,'Pontuação'!A$2:B$11,2,FALSE),VLOOKUP(E1184,'Pontuação'!C$2:D$11,2,FALSE),VLOOKUP(H1184,'Pontuação'!I$2:J$11,2,FALSE),VLOOKUP(J1184,'Pontuação'!G$2:H$11,2,FALSE),VLOOKUP(L1184,'Pontuação'!M$2:N$13,2,FALSE)),0)</f>
        <v>1690</v>
      </c>
      <c r="T1184" s="11">
        <f t="shared" si="1"/>
        <v>169</v>
      </c>
      <c r="U1184" s="11" t="str">
        <f t="array" ref="U1184">IFERROR(INDEX('Pontuação'!G$13:G$101, MATCH(T1184, 'Pontuação'!F$13:F$101, 0)), "Faixa Indefinida")</f>
        <v>B</v>
      </c>
      <c r="V1184" s="11">
        <f t="shared" si="2"/>
        <v>0</v>
      </c>
      <c r="W1184" s="11">
        <f t="shared" si="3"/>
        <v>1</v>
      </c>
      <c r="X1184" s="11">
        <f t="shared" si="4"/>
        <v>0</v>
      </c>
      <c r="Y1184" s="11">
        <f t="shared" si="5"/>
        <v>0</v>
      </c>
      <c r="Z1184" s="12">
        <f>ROUNDUP(SUM(VLOOKUP(F1184,'Pontuação 3.0'!A$2:B$11,2,FALSE),VLOOKUP(E1184,'Pontuação 3.0'!C$2:D$11,2,FALSE),VLOOKUP(H1184,'Pontuação 3.0'!I$2:J$11,2,FALSE),VLOOKUP(J1184,'Pontuação 3.0'!G$2:H$11,2,FALSE),VLOOKUP(G1184,'Pontuação 3.0'!E$2:F$11,2,FALSE),VLOOKUP(K1184,'Pontuação 3.0'!K$2:L$11,2,FALSE),VLOOKUP(L1184,'Pontuação 3.0'!M$2:N$13,2,FALSE)),0)</f>
        <v>2193</v>
      </c>
      <c r="AA1184" s="12">
        <f t="shared" si="6"/>
        <v>219</v>
      </c>
      <c r="AB1184" s="12" t="str">
        <f t="array" ref="AB1184">IFERROR(INDEX('Pontuação 3.0'!G$13:G$191, MATCH(AA1184, 'Pontuação 3.0'!F$13:F$191, 0)), "Faixa Indefinida")</f>
        <v>B</v>
      </c>
      <c r="AC1184" s="12">
        <f t="shared" si="7"/>
        <v>0</v>
      </c>
      <c r="AD1184" s="12">
        <f t="shared" si="8"/>
        <v>1</v>
      </c>
      <c r="AE1184" s="12">
        <f t="shared" si="9"/>
        <v>0</v>
      </c>
      <c r="AF1184" s="12">
        <f t="shared" si="10"/>
        <v>0</v>
      </c>
    </row>
    <row r="1185" ht="15.75" customHeight="1">
      <c r="A1185" s="8">
        <v>45685.0</v>
      </c>
      <c r="B1185" s="9" t="s">
        <v>2797</v>
      </c>
      <c r="C1185" s="9" t="s">
        <v>2798</v>
      </c>
      <c r="D1185" s="15">
        <v>4.8988094781E10</v>
      </c>
      <c r="E1185" s="9" t="s">
        <v>13936</v>
      </c>
      <c r="F1185" s="9" t="s">
        <v>13950</v>
      </c>
      <c r="G1185" s="9" t="s">
        <v>13926</v>
      </c>
      <c r="H1185" s="9" t="s">
        <v>13938</v>
      </c>
      <c r="I1185" s="9" t="s">
        <v>13940</v>
      </c>
      <c r="J1185" s="9" t="s">
        <v>13939</v>
      </c>
      <c r="K1185" s="9" t="s">
        <v>13940</v>
      </c>
      <c r="L1185" s="9" t="s">
        <v>13941</v>
      </c>
      <c r="M1185" s="9" t="s">
        <v>13942</v>
      </c>
      <c r="N1185" s="13" t="s">
        <v>12</v>
      </c>
      <c r="O1185" s="13" t="s">
        <v>14</v>
      </c>
      <c r="P1185" s="13" t="s">
        <v>24</v>
      </c>
      <c r="Q1185" s="13" t="s">
        <v>20</v>
      </c>
      <c r="R1185" s="13" t="s">
        <v>15</v>
      </c>
      <c r="S1185" s="10">
        <f>ROUNDUP(SUM(VLOOKUP(F1185,'Pontuação'!A$2:B$11,2,FALSE),VLOOKUP(E1185,'Pontuação'!C$2:D$11,2,FALSE),VLOOKUP(H1185,'Pontuação'!I$2:J$11,2,FALSE),VLOOKUP(J1185,'Pontuação'!G$2:H$11,2,FALSE),VLOOKUP(L1185,'Pontuação'!M$2:N$13,2,FALSE)),0)</f>
        <v>1728</v>
      </c>
      <c r="T1185" s="11">
        <f t="shared" si="1"/>
        <v>173</v>
      </c>
      <c r="U1185" s="11" t="str">
        <f t="array" ref="U1185">IFERROR(INDEX('Pontuação'!G$13:G$101, MATCH(T1185, 'Pontuação'!F$13:F$101, 0)), "Faixa Indefinida")</f>
        <v>B</v>
      </c>
      <c r="V1185" s="11">
        <f t="shared" si="2"/>
        <v>0</v>
      </c>
      <c r="W1185" s="11">
        <f t="shared" si="3"/>
        <v>1</v>
      </c>
      <c r="X1185" s="11">
        <f t="shared" si="4"/>
        <v>0</v>
      </c>
      <c r="Y1185" s="11">
        <f t="shared" si="5"/>
        <v>0</v>
      </c>
      <c r="Z1185" s="12">
        <f>ROUNDUP(SUM(VLOOKUP(F1185,'Pontuação 3.0'!A$2:B$11,2,FALSE),VLOOKUP(E1185,'Pontuação 3.0'!C$2:D$11,2,FALSE),VLOOKUP(H1185,'Pontuação 3.0'!I$2:J$11,2,FALSE),VLOOKUP(J1185,'Pontuação 3.0'!G$2:H$11,2,FALSE),VLOOKUP(G1185,'Pontuação 3.0'!E$2:F$11,2,FALSE),VLOOKUP(K1185,'Pontuação 3.0'!K$2:L$11,2,FALSE),VLOOKUP(L1185,'Pontuação 3.0'!M$2:N$13,2,FALSE)),0)</f>
        <v>2188</v>
      </c>
      <c r="AA1185" s="12">
        <f t="shared" si="6"/>
        <v>219</v>
      </c>
      <c r="AB1185" s="12" t="str">
        <f t="array" ref="AB1185">IFERROR(INDEX('Pontuação 3.0'!G$13:G$191, MATCH(AA1185, 'Pontuação 3.0'!F$13:F$191, 0)), "Faixa Indefinida")</f>
        <v>B</v>
      </c>
      <c r="AC1185" s="12">
        <f t="shared" si="7"/>
        <v>0</v>
      </c>
      <c r="AD1185" s="12">
        <f t="shared" si="8"/>
        <v>1</v>
      </c>
      <c r="AE1185" s="12">
        <f t="shared" si="9"/>
        <v>0</v>
      </c>
      <c r="AF1185" s="12">
        <f t="shared" si="10"/>
        <v>0</v>
      </c>
    </row>
    <row r="1186" ht="15.75" customHeight="1">
      <c r="A1186" s="8">
        <v>45685.0</v>
      </c>
      <c r="B1186" s="9" t="s">
        <v>2795</v>
      </c>
      <c r="C1186" s="9" t="s">
        <v>2796</v>
      </c>
      <c r="D1186" s="15">
        <v>4.7996147381E10</v>
      </c>
      <c r="E1186" s="9" t="s">
        <v>13936</v>
      </c>
      <c r="F1186" s="9" t="s">
        <v>13950</v>
      </c>
      <c r="G1186" s="9" t="s">
        <v>13926</v>
      </c>
      <c r="H1186" s="9" t="s">
        <v>13949</v>
      </c>
      <c r="I1186" s="9" t="s">
        <v>13940</v>
      </c>
      <c r="J1186" s="9" t="s">
        <v>13939</v>
      </c>
      <c r="K1186" s="9" t="s">
        <v>13940</v>
      </c>
      <c r="L1186" s="9" t="s">
        <v>13954</v>
      </c>
      <c r="M1186" s="9" t="s">
        <v>13952</v>
      </c>
      <c r="N1186" s="13" t="s">
        <v>12</v>
      </c>
      <c r="O1186" s="13" t="s">
        <v>14</v>
      </c>
      <c r="P1186" s="13" t="s">
        <v>399</v>
      </c>
      <c r="Q1186" s="13" t="s">
        <v>48</v>
      </c>
      <c r="R1186" s="13" t="s">
        <v>15</v>
      </c>
      <c r="S1186" s="10">
        <f>ROUNDUP(SUM(VLOOKUP(F1186,'Pontuação'!A$2:B$11,2,FALSE),VLOOKUP(E1186,'Pontuação'!C$2:D$11,2,FALSE),VLOOKUP(H1186,'Pontuação'!I$2:J$11,2,FALSE),VLOOKUP(J1186,'Pontuação'!G$2:H$11,2,FALSE),VLOOKUP(L1186,'Pontuação'!M$2:N$13,2,FALSE)),0)</f>
        <v>1663</v>
      </c>
      <c r="T1186" s="11">
        <f t="shared" si="1"/>
        <v>166</v>
      </c>
      <c r="U1186" s="11" t="str">
        <f t="array" ref="U1186">IFERROR(INDEX('Pontuação'!G$13:G$101, MATCH(T1186, 'Pontuação'!F$13:F$101, 0)), "Faixa Indefinida")</f>
        <v>B</v>
      </c>
      <c r="V1186" s="11">
        <f t="shared" si="2"/>
        <v>0</v>
      </c>
      <c r="W1186" s="11">
        <f t="shared" si="3"/>
        <v>1</v>
      </c>
      <c r="X1186" s="11">
        <f t="shared" si="4"/>
        <v>0</v>
      </c>
      <c r="Y1186" s="11">
        <f t="shared" si="5"/>
        <v>0</v>
      </c>
      <c r="Z1186" s="12">
        <f>ROUNDUP(SUM(VLOOKUP(F1186,'Pontuação 3.0'!A$2:B$11,2,FALSE),VLOOKUP(E1186,'Pontuação 3.0'!C$2:D$11,2,FALSE),VLOOKUP(H1186,'Pontuação 3.0'!I$2:J$11,2,FALSE),VLOOKUP(J1186,'Pontuação 3.0'!G$2:H$11,2,FALSE),VLOOKUP(G1186,'Pontuação 3.0'!E$2:F$11,2,FALSE),VLOOKUP(K1186,'Pontuação 3.0'!K$2:L$11,2,FALSE),VLOOKUP(L1186,'Pontuação 3.0'!M$2:N$13,2,FALSE)),0)</f>
        <v>2331</v>
      </c>
      <c r="AA1186" s="12">
        <f t="shared" si="6"/>
        <v>233</v>
      </c>
      <c r="AB1186" s="12" t="str">
        <f t="array" ref="AB1186">IFERROR(INDEX('Pontuação 3.0'!G$13:G$191, MATCH(AA1186, 'Pontuação 3.0'!F$13:F$191, 0)), "Faixa Indefinida")</f>
        <v>B</v>
      </c>
      <c r="AC1186" s="12">
        <f t="shared" si="7"/>
        <v>0</v>
      </c>
      <c r="AD1186" s="12">
        <f t="shared" si="8"/>
        <v>1</v>
      </c>
      <c r="AE1186" s="12">
        <f t="shared" si="9"/>
        <v>0</v>
      </c>
      <c r="AF1186" s="12">
        <f t="shared" si="10"/>
        <v>0</v>
      </c>
    </row>
    <row r="1187" ht="15.75" customHeight="1">
      <c r="A1187" s="8">
        <v>45685.0</v>
      </c>
      <c r="B1187" s="9" t="s">
        <v>2801</v>
      </c>
      <c r="C1187" s="9" t="s">
        <v>2802</v>
      </c>
      <c r="D1187" s="14" t="s">
        <v>14027</v>
      </c>
      <c r="E1187" s="9" t="s">
        <v>13936</v>
      </c>
      <c r="F1187" s="9" t="s">
        <v>13948</v>
      </c>
      <c r="G1187" s="9" t="s">
        <v>13944</v>
      </c>
      <c r="H1187" s="9" t="s">
        <v>13949</v>
      </c>
      <c r="I1187" s="9" t="s">
        <v>13940</v>
      </c>
      <c r="J1187" s="9" t="s">
        <v>13929</v>
      </c>
      <c r="K1187" s="9" t="s">
        <v>13940</v>
      </c>
      <c r="L1187" s="9" t="s">
        <v>13945</v>
      </c>
      <c r="M1187" s="9" t="s">
        <v>13952</v>
      </c>
      <c r="N1187" s="13" t="s">
        <v>12</v>
      </c>
      <c r="O1187" s="13" t="s">
        <v>14</v>
      </c>
      <c r="P1187" s="13" t="s">
        <v>19</v>
      </c>
      <c r="Q1187" s="13" t="s">
        <v>20</v>
      </c>
      <c r="R1187" s="13" t="s">
        <v>65</v>
      </c>
      <c r="S1187" s="10">
        <f>ROUNDUP(SUM(VLOOKUP(F1187,'Pontuação'!A$2:B$11,2,FALSE),VLOOKUP(E1187,'Pontuação'!C$2:D$11,2,FALSE),VLOOKUP(H1187,'Pontuação'!I$2:J$11,2,FALSE),VLOOKUP(J1187,'Pontuação'!G$2:H$11,2,FALSE),VLOOKUP(L1187,'Pontuação'!M$2:N$13,2,FALSE)),0)</f>
        <v>1715</v>
      </c>
      <c r="T1187" s="11">
        <f t="shared" si="1"/>
        <v>172</v>
      </c>
      <c r="U1187" s="11" t="str">
        <f t="array" ref="U1187">IFERROR(INDEX('Pontuação'!G$13:G$101, MATCH(T1187, 'Pontuação'!F$13:F$101, 0)), "Faixa Indefinida")</f>
        <v>B</v>
      </c>
      <c r="V1187" s="11">
        <f t="shared" si="2"/>
        <v>0</v>
      </c>
      <c r="W1187" s="11">
        <f t="shared" si="3"/>
        <v>1</v>
      </c>
      <c r="X1187" s="11">
        <f t="shared" si="4"/>
        <v>0</v>
      </c>
      <c r="Y1187" s="11">
        <f t="shared" si="5"/>
        <v>0</v>
      </c>
      <c r="Z1187" s="12">
        <f>ROUNDUP(SUM(VLOOKUP(F1187,'Pontuação 3.0'!A$2:B$11,2,FALSE),VLOOKUP(E1187,'Pontuação 3.0'!C$2:D$11,2,FALSE),VLOOKUP(H1187,'Pontuação 3.0'!I$2:J$11,2,FALSE),VLOOKUP(J1187,'Pontuação 3.0'!G$2:H$11,2,FALSE),VLOOKUP(G1187,'Pontuação 3.0'!E$2:F$11,2,FALSE),VLOOKUP(K1187,'Pontuação 3.0'!K$2:L$11,2,FALSE),VLOOKUP(L1187,'Pontuação 3.0'!M$2:N$13,2,FALSE)),0)</f>
        <v>2022</v>
      </c>
      <c r="AA1187" s="12">
        <f t="shared" si="6"/>
        <v>202</v>
      </c>
      <c r="AB1187" s="12" t="str">
        <f t="array" ref="AB1187">IFERROR(INDEX('Pontuação 3.0'!G$13:G$191, MATCH(AA1187, 'Pontuação 3.0'!F$13:F$191, 0)), "Faixa Indefinida")</f>
        <v>C</v>
      </c>
      <c r="AC1187" s="12">
        <f t="shared" si="7"/>
        <v>0</v>
      </c>
      <c r="AD1187" s="12">
        <f t="shared" si="8"/>
        <v>0</v>
      </c>
      <c r="AE1187" s="12">
        <f t="shared" si="9"/>
        <v>1</v>
      </c>
      <c r="AF1187" s="12">
        <f t="shared" si="10"/>
        <v>0</v>
      </c>
    </row>
    <row r="1188" ht="15.75" customHeight="1">
      <c r="A1188" s="8">
        <v>45686.0</v>
      </c>
      <c r="B1188" s="9" t="s">
        <v>2806</v>
      </c>
      <c r="C1188" s="9" t="s">
        <v>2807</v>
      </c>
      <c r="D1188" s="15">
        <v>6.199222265E10</v>
      </c>
      <c r="E1188" s="9" t="s">
        <v>13924</v>
      </c>
      <c r="F1188" s="9" t="s">
        <v>13948</v>
      </c>
      <c r="G1188" s="9" t="s">
        <v>13926</v>
      </c>
      <c r="H1188" s="9" t="s">
        <v>13951</v>
      </c>
      <c r="I1188" s="9" t="s">
        <v>13928</v>
      </c>
      <c r="J1188" s="9" t="s">
        <v>13929</v>
      </c>
      <c r="K1188" s="9" t="s">
        <v>13940</v>
      </c>
      <c r="L1188" s="9" t="s">
        <v>13931</v>
      </c>
      <c r="M1188" s="9" t="s">
        <v>13952</v>
      </c>
      <c r="N1188" s="13" t="s">
        <v>12</v>
      </c>
      <c r="O1188" s="13" t="s">
        <v>14</v>
      </c>
      <c r="P1188" s="13" t="s">
        <v>32</v>
      </c>
      <c r="Q1188" s="13" t="s">
        <v>20</v>
      </c>
      <c r="R1188" s="13" t="s">
        <v>15</v>
      </c>
      <c r="S1188" s="10">
        <f>ROUNDUP(SUM(VLOOKUP(F1188,'Pontuação'!A$2:B$11,2,FALSE),VLOOKUP(E1188,'Pontuação'!C$2:D$11,2,FALSE),VLOOKUP(H1188,'Pontuação'!I$2:J$11,2,FALSE),VLOOKUP(J1188,'Pontuação'!G$2:H$11,2,FALSE),VLOOKUP(L1188,'Pontuação'!M$2:N$13,2,FALSE)),0)</f>
        <v>1545</v>
      </c>
      <c r="T1188" s="11">
        <f t="shared" si="1"/>
        <v>155</v>
      </c>
      <c r="U1188" s="11" t="str">
        <f t="array" ref="U1188">IFERROR(INDEX('Pontuação'!G$13:G$101, MATCH(T1188, 'Pontuação'!F$13:F$101, 0)), "Faixa Indefinida")</f>
        <v>C</v>
      </c>
      <c r="V1188" s="11">
        <f t="shared" si="2"/>
        <v>0</v>
      </c>
      <c r="W1188" s="11">
        <f t="shared" si="3"/>
        <v>0</v>
      </c>
      <c r="X1188" s="11">
        <f t="shared" si="4"/>
        <v>1</v>
      </c>
      <c r="Y1188" s="11">
        <f t="shared" si="5"/>
        <v>0</v>
      </c>
      <c r="Z1188" s="12">
        <f>ROUNDUP(SUM(VLOOKUP(F1188,'Pontuação 3.0'!A$2:B$11,2,FALSE),VLOOKUP(E1188,'Pontuação 3.0'!C$2:D$11,2,FALSE),VLOOKUP(H1188,'Pontuação 3.0'!I$2:J$11,2,FALSE),VLOOKUP(J1188,'Pontuação 3.0'!G$2:H$11,2,FALSE),VLOOKUP(G1188,'Pontuação 3.0'!E$2:F$11,2,FALSE),VLOOKUP(K1188,'Pontuação 3.0'!K$2:L$11,2,FALSE),VLOOKUP(L1188,'Pontuação 3.0'!M$2:N$13,2,FALSE)),0)</f>
        <v>1959</v>
      </c>
      <c r="AA1188" s="12">
        <f t="shared" si="6"/>
        <v>196</v>
      </c>
      <c r="AB1188" s="12" t="str">
        <f t="array" ref="AB1188">IFERROR(INDEX('Pontuação 3.0'!G$13:G$191, MATCH(AA1188, 'Pontuação 3.0'!F$13:F$191, 0)), "Faixa Indefinida")</f>
        <v>C</v>
      </c>
      <c r="AC1188" s="12">
        <f t="shared" si="7"/>
        <v>0</v>
      </c>
      <c r="AD1188" s="12">
        <f t="shared" si="8"/>
        <v>0</v>
      </c>
      <c r="AE1188" s="12">
        <f t="shared" si="9"/>
        <v>1</v>
      </c>
      <c r="AF1188" s="12">
        <f t="shared" si="10"/>
        <v>0</v>
      </c>
    </row>
    <row r="1189" ht="15.75" customHeight="1">
      <c r="A1189" s="8">
        <v>45686.0</v>
      </c>
      <c r="B1189" s="9" t="s">
        <v>2803</v>
      </c>
      <c r="C1189" s="9" t="s">
        <v>2804</v>
      </c>
      <c r="D1189" s="15">
        <v>9.2984570287E10</v>
      </c>
      <c r="E1189" s="9" t="s">
        <v>13924</v>
      </c>
      <c r="F1189" s="9" t="s">
        <v>13937</v>
      </c>
      <c r="G1189" s="9" t="s">
        <v>13957</v>
      </c>
      <c r="H1189" s="9" t="s">
        <v>13927</v>
      </c>
      <c r="I1189" s="9" t="s">
        <v>13940</v>
      </c>
      <c r="J1189" s="9" t="s">
        <v>13929</v>
      </c>
      <c r="K1189" s="9" t="s">
        <v>13930</v>
      </c>
      <c r="L1189" s="9" t="s">
        <v>13931</v>
      </c>
      <c r="M1189" s="9" t="s">
        <v>13942</v>
      </c>
      <c r="N1189" s="13" t="s">
        <v>12</v>
      </c>
      <c r="O1189" s="13" t="s">
        <v>14</v>
      </c>
      <c r="P1189" s="13" t="s">
        <v>24</v>
      </c>
      <c r="Q1189" s="13" t="s">
        <v>20</v>
      </c>
      <c r="R1189" s="13" t="s">
        <v>65</v>
      </c>
      <c r="S1189" s="10">
        <f>ROUNDUP(SUM(VLOOKUP(F1189,'Pontuação'!A$2:B$11,2,FALSE),VLOOKUP(E1189,'Pontuação'!C$2:D$11,2,FALSE),VLOOKUP(H1189,'Pontuação'!I$2:J$11,2,FALSE),VLOOKUP(J1189,'Pontuação'!G$2:H$11,2,FALSE),VLOOKUP(L1189,'Pontuação'!M$2:N$13,2,FALSE)),0)</f>
        <v>1414</v>
      </c>
      <c r="T1189" s="11">
        <f t="shared" si="1"/>
        <v>141</v>
      </c>
      <c r="U1189" s="11" t="str">
        <f t="array" ref="U1189">IFERROR(INDEX('Pontuação'!G$13:G$101, MATCH(T1189, 'Pontuação'!F$13:F$101, 0)), "Faixa Indefinida")</f>
        <v>D</v>
      </c>
      <c r="V1189" s="11">
        <f t="shared" si="2"/>
        <v>0</v>
      </c>
      <c r="W1189" s="11">
        <f t="shared" si="3"/>
        <v>0</v>
      </c>
      <c r="X1189" s="11">
        <f t="shared" si="4"/>
        <v>0</v>
      </c>
      <c r="Y1189" s="11">
        <f t="shared" si="5"/>
        <v>1</v>
      </c>
      <c r="Z1189" s="12">
        <f>ROUNDUP(SUM(VLOOKUP(F1189,'Pontuação 3.0'!A$2:B$11,2,FALSE),VLOOKUP(E1189,'Pontuação 3.0'!C$2:D$11,2,FALSE),VLOOKUP(H1189,'Pontuação 3.0'!I$2:J$11,2,FALSE),VLOOKUP(J1189,'Pontuação 3.0'!G$2:H$11,2,FALSE),VLOOKUP(G1189,'Pontuação 3.0'!E$2:F$11,2,FALSE),VLOOKUP(K1189,'Pontuação 3.0'!K$2:L$11,2,FALSE),VLOOKUP(L1189,'Pontuação 3.0'!M$2:N$13,2,FALSE)),0)</f>
        <v>1833</v>
      </c>
      <c r="AA1189" s="12">
        <f t="shared" si="6"/>
        <v>183</v>
      </c>
      <c r="AB1189" s="12" t="str">
        <f t="array" ref="AB1189">IFERROR(INDEX('Pontuação 3.0'!G$13:G$191, MATCH(AA1189, 'Pontuação 3.0'!F$13:F$191, 0)), "Faixa Indefinida")</f>
        <v>D</v>
      </c>
      <c r="AC1189" s="12">
        <f t="shared" si="7"/>
        <v>0</v>
      </c>
      <c r="AD1189" s="12">
        <f t="shared" si="8"/>
        <v>0</v>
      </c>
      <c r="AE1189" s="12">
        <f t="shared" si="9"/>
        <v>0</v>
      </c>
      <c r="AF1189" s="12">
        <f t="shared" si="10"/>
        <v>1</v>
      </c>
    </row>
    <row r="1190" ht="15.75" customHeight="1">
      <c r="A1190" s="8">
        <v>45686.0</v>
      </c>
      <c r="B1190" s="9" t="s">
        <v>131</v>
      </c>
      <c r="C1190" s="9" t="s">
        <v>2805</v>
      </c>
      <c r="D1190" s="15">
        <v>6.1996096484E10</v>
      </c>
      <c r="E1190" s="9" t="s">
        <v>13936</v>
      </c>
      <c r="F1190" s="9" t="s">
        <v>13948</v>
      </c>
      <c r="G1190" s="9" t="s">
        <v>13944</v>
      </c>
      <c r="H1190" s="9" t="s">
        <v>13938</v>
      </c>
      <c r="I1190" s="9" t="s">
        <v>13928</v>
      </c>
      <c r="J1190" s="9" t="s">
        <v>13929</v>
      </c>
      <c r="K1190" s="9" t="s">
        <v>13940</v>
      </c>
      <c r="L1190" s="9" t="s">
        <v>13945</v>
      </c>
      <c r="M1190" s="9" t="s">
        <v>13952</v>
      </c>
      <c r="N1190" s="13" t="s">
        <v>12</v>
      </c>
      <c r="O1190" s="13" t="s">
        <v>14</v>
      </c>
      <c r="P1190" s="13" t="s">
        <v>93</v>
      </c>
      <c r="Q1190" s="13" t="s">
        <v>20</v>
      </c>
      <c r="R1190" s="13" t="s">
        <v>65</v>
      </c>
      <c r="S1190" s="10">
        <f>ROUNDUP(SUM(VLOOKUP(F1190,'Pontuação'!A$2:B$11,2,FALSE),VLOOKUP(E1190,'Pontuação'!C$2:D$11,2,FALSE),VLOOKUP(H1190,'Pontuação'!I$2:J$11,2,FALSE),VLOOKUP(J1190,'Pontuação'!G$2:H$11,2,FALSE),VLOOKUP(L1190,'Pontuação'!M$2:N$13,2,FALSE)),0)</f>
        <v>1699</v>
      </c>
      <c r="T1190" s="11">
        <f t="shared" si="1"/>
        <v>170</v>
      </c>
      <c r="U1190" s="11" t="str">
        <f t="array" ref="U1190">IFERROR(INDEX('Pontuação'!G$13:G$101, MATCH(T1190, 'Pontuação'!F$13:F$101, 0)), "Faixa Indefinida")</f>
        <v>B</v>
      </c>
      <c r="V1190" s="11">
        <f t="shared" si="2"/>
        <v>0</v>
      </c>
      <c r="W1190" s="11">
        <f t="shared" si="3"/>
        <v>1</v>
      </c>
      <c r="X1190" s="11">
        <f t="shared" si="4"/>
        <v>0</v>
      </c>
      <c r="Y1190" s="11">
        <f t="shared" si="5"/>
        <v>0</v>
      </c>
      <c r="Z1190" s="12">
        <f>ROUNDUP(SUM(VLOOKUP(F1190,'Pontuação 3.0'!A$2:B$11,2,FALSE),VLOOKUP(E1190,'Pontuação 3.0'!C$2:D$11,2,FALSE),VLOOKUP(H1190,'Pontuação 3.0'!I$2:J$11,2,FALSE),VLOOKUP(J1190,'Pontuação 3.0'!G$2:H$11,2,FALSE),VLOOKUP(G1190,'Pontuação 3.0'!E$2:F$11,2,FALSE),VLOOKUP(K1190,'Pontuação 3.0'!K$2:L$11,2,FALSE),VLOOKUP(L1190,'Pontuação 3.0'!M$2:N$13,2,FALSE)),0)</f>
        <v>1871</v>
      </c>
      <c r="AA1190" s="12">
        <f t="shared" si="6"/>
        <v>187</v>
      </c>
      <c r="AB1190" s="12" t="str">
        <f t="array" ref="AB1190">IFERROR(INDEX('Pontuação 3.0'!G$13:G$191, MATCH(AA1190, 'Pontuação 3.0'!F$13:F$191, 0)), "Faixa Indefinida")</f>
        <v>D</v>
      </c>
      <c r="AC1190" s="12">
        <f t="shared" si="7"/>
        <v>0</v>
      </c>
      <c r="AD1190" s="12">
        <f t="shared" si="8"/>
        <v>0</v>
      </c>
      <c r="AE1190" s="12">
        <f t="shared" si="9"/>
        <v>0</v>
      </c>
      <c r="AF1190" s="12">
        <f t="shared" si="10"/>
        <v>1</v>
      </c>
    </row>
    <row r="1191" ht="15.75" customHeight="1">
      <c r="A1191" s="8">
        <v>45686.0</v>
      </c>
      <c r="B1191" s="9" t="s">
        <v>2813</v>
      </c>
      <c r="C1191" s="9" t="s">
        <v>2814</v>
      </c>
      <c r="D1191" s="15">
        <v>9.1988096793E10</v>
      </c>
      <c r="E1191" s="9" t="s">
        <v>13936</v>
      </c>
      <c r="F1191" s="9" t="s">
        <v>13948</v>
      </c>
      <c r="G1191" s="9" t="s">
        <v>13944</v>
      </c>
      <c r="H1191" s="9" t="s">
        <v>13949</v>
      </c>
      <c r="I1191" s="9" t="s">
        <v>13940</v>
      </c>
      <c r="J1191" s="9" t="s">
        <v>13929</v>
      </c>
      <c r="K1191" s="9" t="s">
        <v>13940</v>
      </c>
      <c r="L1191" s="9" t="s">
        <v>13954</v>
      </c>
      <c r="M1191" s="9" t="s">
        <v>13942</v>
      </c>
      <c r="N1191" s="13" t="s">
        <v>12</v>
      </c>
      <c r="O1191" s="13" t="s">
        <v>14</v>
      </c>
      <c r="P1191" s="13" t="s">
        <v>111</v>
      </c>
      <c r="Q1191" s="13" t="s">
        <v>59</v>
      </c>
      <c r="R1191" s="13" t="s">
        <v>15</v>
      </c>
      <c r="S1191" s="10">
        <f>ROUNDUP(SUM(VLOOKUP(F1191,'Pontuação'!A$2:B$11,2,FALSE),VLOOKUP(E1191,'Pontuação'!C$2:D$11,2,FALSE),VLOOKUP(H1191,'Pontuação'!I$2:J$11,2,FALSE),VLOOKUP(J1191,'Pontuação'!G$2:H$11,2,FALSE),VLOOKUP(L1191,'Pontuação'!M$2:N$13,2,FALSE)),0)</f>
        <v>1546</v>
      </c>
      <c r="T1191" s="11">
        <f t="shared" si="1"/>
        <v>155</v>
      </c>
      <c r="U1191" s="11" t="str">
        <f t="array" ref="U1191">IFERROR(INDEX('Pontuação'!G$13:G$101, MATCH(T1191, 'Pontuação'!F$13:F$101, 0)), "Faixa Indefinida")</f>
        <v>C</v>
      </c>
      <c r="V1191" s="11">
        <f t="shared" si="2"/>
        <v>0</v>
      </c>
      <c r="W1191" s="11">
        <f t="shared" si="3"/>
        <v>0</v>
      </c>
      <c r="X1191" s="11">
        <f t="shared" si="4"/>
        <v>1</v>
      </c>
      <c r="Y1191" s="11">
        <f t="shared" si="5"/>
        <v>0</v>
      </c>
      <c r="Z1191" s="12">
        <f>ROUNDUP(SUM(VLOOKUP(F1191,'Pontuação 3.0'!A$2:B$11,2,FALSE),VLOOKUP(E1191,'Pontuação 3.0'!C$2:D$11,2,FALSE),VLOOKUP(H1191,'Pontuação 3.0'!I$2:J$11,2,FALSE),VLOOKUP(J1191,'Pontuação 3.0'!G$2:H$11,2,FALSE),VLOOKUP(G1191,'Pontuação 3.0'!E$2:F$11,2,FALSE),VLOOKUP(K1191,'Pontuação 3.0'!K$2:L$11,2,FALSE),VLOOKUP(L1191,'Pontuação 3.0'!M$2:N$13,2,FALSE)),0)</f>
        <v>1906</v>
      </c>
      <c r="AA1191" s="12">
        <f t="shared" si="6"/>
        <v>191</v>
      </c>
      <c r="AB1191" s="12" t="str">
        <f t="array" ref="AB1191">IFERROR(INDEX('Pontuação 3.0'!G$13:G$191, MATCH(AA1191, 'Pontuação 3.0'!F$13:F$191, 0)), "Faixa Indefinida")</f>
        <v>D</v>
      </c>
      <c r="AC1191" s="12">
        <f t="shared" si="7"/>
        <v>0</v>
      </c>
      <c r="AD1191" s="12">
        <f t="shared" si="8"/>
        <v>0</v>
      </c>
      <c r="AE1191" s="12">
        <f t="shared" si="9"/>
        <v>0</v>
      </c>
      <c r="AF1191" s="12">
        <f t="shared" si="10"/>
        <v>1</v>
      </c>
    </row>
    <row r="1192" ht="15.75" customHeight="1">
      <c r="A1192" s="8">
        <v>45686.0</v>
      </c>
      <c r="B1192" s="9" t="s">
        <v>2799</v>
      </c>
      <c r="C1192" s="9" t="s">
        <v>2800</v>
      </c>
      <c r="D1192" s="15">
        <v>9.2991436794E10</v>
      </c>
      <c r="E1192" s="9" t="s">
        <v>13936</v>
      </c>
      <c r="F1192" s="9" t="s">
        <v>13950</v>
      </c>
      <c r="G1192" s="9" t="s">
        <v>13957</v>
      </c>
      <c r="H1192" s="9" t="s">
        <v>13927</v>
      </c>
      <c r="I1192" s="9" t="s">
        <v>13940</v>
      </c>
      <c r="J1192" s="9" t="s">
        <v>13939</v>
      </c>
      <c r="K1192" s="9" t="s">
        <v>13930</v>
      </c>
      <c r="L1192" s="9" t="s">
        <v>13941</v>
      </c>
      <c r="M1192" s="9" t="s">
        <v>13932</v>
      </c>
      <c r="N1192" s="13" t="s">
        <v>12</v>
      </c>
      <c r="O1192" s="13" t="s">
        <v>14</v>
      </c>
      <c r="P1192" s="13" t="s">
        <v>19</v>
      </c>
      <c r="Q1192" s="13" t="s">
        <v>20</v>
      </c>
      <c r="R1192" s="13" t="s">
        <v>65</v>
      </c>
      <c r="S1192" s="10">
        <f>ROUNDUP(SUM(VLOOKUP(F1192,'Pontuação'!A$2:B$11,2,FALSE),VLOOKUP(E1192,'Pontuação'!C$2:D$11,2,FALSE),VLOOKUP(H1192,'Pontuação'!I$2:J$11,2,FALSE),VLOOKUP(J1192,'Pontuação'!G$2:H$11,2,FALSE),VLOOKUP(L1192,'Pontuação'!M$2:N$13,2,FALSE)),0)</f>
        <v>1588</v>
      </c>
      <c r="T1192" s="11">
        <f t="shared" si="1"/>
        <v>159</v>
      </c>
      <c r="U1192" s="11" t="str">
        <f t="array" ref="U1192">IFERROR(INDEX('Pontuação'!G$13:G$101, MATCH(T1192, 'Pontuação'!F$13:F$101, 0)), "Faixa Indefinida")</f>
        <v>C</v>
      </c>
      <c r="V1192" s="11">
        <f t="shared" si="2"/>
        <v>0</v>
      </c>
      <c r="W1192" s="11">
        <f t="shared" si="3"/>
        <v>0</v>
      </c>
      <c r="X1192" s="11">
        <f t="shared" si="4"/>
        <v>1</v>
      </c>
      <c r="Y1192" s="11">
        <f t="shared" si="5"/>
        <v>0</v>
      </c>
      <c r="Z1192" s="12">
        <f>ROUNDUP(SUM(VLOOKUP(F1192,'Pontuação 3.0'!A$2:B$11,2,FALSE),VLOOKUP(E1192,'Pontuação 3.0'!C$2:D$11,2,FALSE),VLOOKUP(H1192,'Pontuação 3.0'!I$2:J$11,2,FALSE),VLOOKUP(J1192,'Pontuação 3.0'!G$2:H$11,2,FALSE),VLOOKUP(G1192,'Pontuação 3.0'!E$2:F$11,2,FALSE),VLOOKUP(K1192,'Pontuação 3.0'!K$2:L$11,2,FALSE),VLOOKUP(L1192,'Pontuação 3.0'!M$2:N$13,2,FALSE)),0)</f>
        <v>2215</v>
      </c>
      <c r="AA1192" s="12">
        <f t="shared" si="6"/>
        <v>222</v>
      </c>
      <c r="AB1192" s="12" t="str">
        <f t="array" ref="AB1192">IFERROR(INDEX('Pontuação 3.0'!G$13:G$191, MATCH(AA1192, 'Pontuação 3.0'!F$13:F$191, 0)), "Faixa Indefinida")</f>
        <v>B</v>
      </c>
      <c r="AC1192" s="12">
        <f t="shared" si="7"/>
        <v>0</v>
      </c>
      <c r="AD1192" s="12">
        <f t="shared" si="8"/>
        <v>1</v>
      </c>
      <c r="AE1192" s="12">
        <f t="shared" si="9"/>
        <v>0</v>
      </c>
      <c r="AF1192" s="12">
        <f t="shared" si="10"/>
        <v>0</v>
      </c>
    </row>
    <row r="1193" ht="15.75" customHeight="1">
      <c r="A1193" s="8">
        <v>45686.0</v>
      </c>
      <c r="B1193" s="9" t="s">
        <v>2815</v>
      </c>
      <c r="C1193" s="9" t="s">
        <v>2816</v>
      </c>
      <c r="D1193" s="15">
        <v>4.1995682346E10</v>
      </c>
      <c r="E1193" s="9" t="s">
        <v>13936</v>
      </c>
      <c r="F1193" s="9" t="s">
        <v>13950</v>
      </c>
      <c r="G1193" s="9" t="s">
        <v>13926</v>
      </c>
      <c r="H1193" s="9" t="s">
        <v>13927</v>
      </c>
      <c r="I1193" s="9" t="s">
        <v>13940</v>
      </c>
      <c r="J1193" s="9" t="s">
        <v>13929</v>
      </c>
      <c r="K1193" s="9" t="s">
        <v>13940</v>
      </c>
      <c r="L1193" s="9" t="s">
        <v>13945</v>
      </c>
      <c r="M1193" s="9" t="s">
        <v>13967</v>
      </c>
      <c r="N1193" s="13" t="s">
        <v>12</v>
      </c>
      <c r="O1193" s="13" t="s">
        <v>14</v>
      </c>
      <c r="P1193" s="13" t="s">
        <v>39</v>
      </c>
      <c r="Q1193" s="13" t="s">
        <v>20</v>
      </c>
      <c r="R1193" s="13" t="s">
        <v>15</v>
      </c>
      <c r="S1193" s="10">
        <f>ROUNDUP(SUM(VLOOKUP(F1193,'Pontuação'!A$2:B$11,2,FALSE),VLOOKUP(E1193,'Pontuação'!C$2:D$11,2,FALSE),VLOOKUP(H1193,'Pontuação'!I$2:J$11,2,FALSE),VLOOKUP(J1193,'Pontuação'!G$2:H$11,2,FALSE),VLOOKUP(L1193,'Pontuação'!M$2:N$13,2,FALSE)),0)</f>
        <v>1571</v>
      </c>
      <c r="T1193" s="11">
        <f t="shared" si="1"/>
        <v>157</v>
      </c>
      <c r="U1193" s="11" t="str">
        <f t="array" ref="U1193">IFERROR(INDEX('Pontuação'!G$13:G$101, MATCH(T1193, 'Pontuação'!F$13:F$101, 0)), "Faixa Indefinida")</f>
        <v>C</v>
      </c>
      <c r="V1193" s="11">
        <f t="shared" si="2"/>
        <v>0</v>
      </c>
      <c r="W1193" s="11">
        <f t="shared" si="3"/>
        <v>0</v>
      </c>
      <c r="X1193" s="11">
        <f t="shared" si="4"/>
        <v>1</v>
      </c>
      <c r="Y1193" s="11">
        <f t="shared" si="5"/>
        <v>0</v>
      </c>
      <c r="Z1193" s="12">
        <f>ROUNDUP(SUM(VLOOKUP(F1193,'Pontuação 3.0'!A$2:B$11,2,FALSE),VLOOKUP(E1193,'Pontuação 3.0'!C$2:D$11,2,FALSE),VLOOKUP(H1193,'Pontuação 3.0'!I$2:J$11,2,FALSE),VLOOKUP(J1193,'Pontuação 3.0'!G$2:H$11,2,FALSE),VLOOKUP(G1193,'Pontuação 3.0'!E$2:F$11,2,FALSE),VLOOKUP(K1193,'Pontuação 3.0'!K$2:L$11,2,FALSE),VLOOKUP(L1193,'Pontuação 3.0'!M$2:N$13,2,FALSE)),0)</f>
        <v>2060</v>
      </c>
      <c r="AA1193" s="12">
        <f t="shared" si="6"/>
        <v>206</v>
      </c>
      <c r="AB1193" s="12" t="str">
        <f t="array" ref="AB1193">IFERROR(INDEX('Pontuação 3.0'!G$13:G$191, MATCH(AA1193, 'Pontuação 3.0'!F$13:F$191, 0)), "Faixa Indefinida")</f>
        <v>C</v>
      </c>
      <c r="AC1193" s="12">
        <f t="shared" si="7"/>
        <v>0</v>
      </c>
      <c r="AD1193" s="12">
        <f t="shared" si="8"/>
        <v>0</v>
      </c>
      <c r="AE1193" s="12">
        <f t="shared" si="9"/>
        <v>1</v>
      </c>
      <c r="AF1193" s="12">
        <f t="shared" si="10"/>
        <v>0</v>
      </c>
    </row>
    <row r="1194" ht="15.75" customHeight="1">
      <c r="A1194" s="8">
        <v>45686.0</v>
      </c>
      <c r="B1194" s="9" t="s">
        <v>2817</v>
      </c>
      <c r="C1194" s="9" t="s">
        <v>2818</v>
      </c>
      <c r="D1194" s="15">
        <v>7.5983289039E10</v>
      </c>
      <c r="E1194" s="9" t="s">
        <v>13936</v>
      </c>
      <c r="F1194" s="9" t="s">
        <v>13925</v>
      </c>
      <c r="G1194" s="9" t="s">
        <v>13944</v>
      </c>
      <c r="H1194" s="9" t="s">
        <v>13927</v>
      </c>
      <c r="I1194" s="9" t="s">
        <v>13940</v>
      </c>
      <c r="J1194" s="9" t="s">
        <v>13939</v>
      </c>
      <c r="K1194" s="9" t="s">
        <v>13930</v>
      </c>
      <c r="L1194" s="9" t="s">
        <v>13941</v>
      </c>
      <c r="M1194" s="9" t="s">
        <v>13967</v>
      </c>
      <c r="N1194" s="13" t="s">
        <v>12</v>
      </c>
      <c r="O1194" s="13" t="s">
        <v>14</v>
      </c>
      <c r="P1194" s="13" t="s">
        <v>32</v>
      </c>
      <c r="Q1194" s="13" t="s">
        <v>33</v>
      </c>
      <c r="R1194" s="13" t="s">
        <v>15</v>
      </c>
      <c r="S1194" s="10">
        <f>ROUNDUP(SUM(VLOOKUP(F1194,'Pontuação'!A$2:B$11,2,FALSE),VLOOKUP(E1194,'Pontuação'!C$2:D$11,2,FALSE),VLOOKUP(H1194,'Pontuação'!I$2:J$11,2,FALSE),VLOOKUP(J1194,'Pontuação'!G$2:H$11,2,FALSE),VLOOKUP(L1194,'Pontuação'!M$2:N$13,2,FALSE)),0)</f>
        <v>1343</v>
      </c>
      <c r="T1194" s="11">
        <f t="shared" si="1"/>
        <v>134</v>
      </c>
      <c r="U1194" s="11" t="str">
        <f t="array" ref="U1194">IFERROR(INDEX('Pontuação'!G$13:G$101, MATCH(T1194, 'Pontuação'!F$13:F$101, 0)), "Faixa Indefinida")</f>
        <v>D</v>
      </c>
      <c r="V1194" s="11">
        <f t="shared" si="2"/>
        <v>0</v>
      </c>
      <c r="W1194" s="11">
        <f t="shared" si="3"/>
        <v>0</v>
      </c>
      <c r="X1194" s="11">
        <f t="shared" si="4"/>
        <v>0</v>
      </c>
      <c r="Y1194" s="11">
        <f t="shared" si="5"/>
        <v>1</v>
      </c>
      <c r="Z1194" s="12">
        <f>ROUNDUP(SUM(VLOOKUP(F1194,'Pontuação 3.0'!A$2:B$11,2,FALSE),VLOOKUP(E1194,'Pontuação 3.0'!C$2:D$11,2,FALSE),VLOOKUP(H1194,'Pontuação 3.0'!I$2:J$11,2,FALSE),VLOOKUP(J1194,'Pontuação 3.0'!G$2:H$11,2,FALSE),VLOOKUP(G1194,'Pontuação 3.0'!E$2:F$11,2,FALSE),VLOOKUP(K1194,'Pontuação 3.0'!K$2:L$11,2,FALSE),VLOOKUP(L1194,'Pontuação 3.0'!M$2:N$13,2,FALSE)),0)</f>
        <v>2077</v>
      </c>
      <c r="AA1194" s="12">
        <f t="shared" si="6"/>
        <v>208</v>
      </c>
      <c r="AB1194" s="12" t="str">
        <f t="array" ref="AB1194">IFERROR(INDEX('Pontuação 3.0'!G$13:G$191, MATCH(AA1194, 'Pontuação 3.0'!F$13:F$191, 0)), "Faixa Indefinida")</f>
        <v>C</v>
      </c>
      <c r="AC1194" s="12">
        <f t="shared" si="7"/>
        <v>0</v>
      </c>
      <c r="AD1194" s="12">
        <f t="shared" si="8"/>
        <v>0</v>
      </c>
      <c r="AE1194" s="12">
        <f t="shared" si="9"/>
        <v>1</v>
      </c>
      <c r="AF1194" s="12">
        <f t="shared" si="10"/>
        <v>0</v>
      </c>
    </row>
    <row r="1195" ht="15.75" customHeight="1">
      <c r="A1195" s="8">
        <v>45686.0</v>
      </c>
      <c r="B1195" s="9" t="s">
        <v>2819</v>
      </c>
      <c r="C1195" s="9" t="s">
        <v>2820</v>
      </c>
      <c r="D1195" s="15">
        <v>8.2991460836E10</v>
      </c>
      <c r="E1195" s="9" t="s">
        <v>13936</v>
      </c>
      <c r="F1195" s="9" t="s">
        <v>13953</v>
      </c>
      <c r="G1195" s="9" t="s">
        <v>13944</v>
      </c>
      <c r="H1195" s="9" t="s">
        <v>13938</v>
      </c>
      <c r="I1195" s="9" t="s">
        <v>13940</v>
      </c>
      <c r="J1195" s="9" t="s">
        <v>13929</v>
      </c>
      <c r="K1195" s="9" t="s">
        <v>13940</v>
      </c>
      <c r="L1195" s="9" t="s">
        <v>13931</v>
      </c>
      <c r="M1195" s="9" t="s">
        <v>13932</v>
      </c>
      <c r="N1195" s="13" t="s">
        <v>12</v>
      </c>
      <c r="O1195" s="13" t="s">
        <v>14</v>
      </c>
      <c r="P1195" s="13" t="s">
        <v>93</v>
      </c>
      <c r="Q1195" s="13" t="s">
        <v>20</v>
      </c>
      <c r="R1195" s="13" t="s">
        <v>15</v>
      </c>
      <c r="S1195" s="10">
        <f>ROUNDUP(SUM(VLOOKUP(F1195,'Pontuação'!A$2:B$11,2,FALSE),VLOOKUP(E1195,'Pontuação'!C$2:D$11,2,FALSE),VLOOKUP(H1195,'Pontuação'!I$2:J$11,2,FALSE),VLOOKUP(J1195,'Pontuação'!G$2:H$11,2,FALSE),VLOOKUP(L1195,'Pontuação'!M$2:N$13,2,FALSE)),0)</f>
        <v>1584</v>
      </c>
      <c r="T1195" s="11">
        <f t="shared" si="1"/>
        <v>158</v>
      </c>
      <c r="U1195" s="11" t="str">
        <f t="array" ref="U1195">IFERROR(INDEX('Pontuação'!G$13:G$101, MATCH(T1195, 'Pontuação'!F$13:F$101, 0)), "Faixa Indefinida")</f>
        <v>C</v>
      </c>
      <c r="V1195" s="11">
        <f t="shared" si="2"/>
        <v>0</v>
      </c>
      <c r="W1195" s="11">
        <f t="shared" si="3"/>
        <v>0</v>
      </c>
      <c r="X1195" s="11">
        <f t="shared" si="4"/>
        <v>1</v>
      </c>
      <c r="Y1195" s="11">
        <f t="shared" si="5"/>
        <v>0</v>
      </c>
      <c r="Z1195" s="12">
        <f>ROUNDUP(SUM(VLOOKUP(F1195,'Pontuação 3.0'!A$2:B$11,2,FALSE),VLOOKUP(E1195,'Pontuação 3.0'!C$2:D$11,2,FALSE),VLOOKUP(H1195,'Pontuação 3.0'!I$2:J$11,2,FALSE),VLOOKUP(J1195,'Pontuação 3.0'!G$2:H$11,2,FALSE),VLOOKUP(G1195,'Pontuação 3.0'!E$2:F$11,2,FALSE),VLOOKUP(K1195,'Pontuação 3.0'!K$2:L$11,2,FALSE),VLOOKUP(L1195,'Pontuação 3.0'!M$2:N$13,2,FALSE)),0)</f>
        <v>1903</v>
      </c>
      <c r="AA1195" s="12">
        <f t="shared" si="6"/>
        <v>190</v>
      </c>
      <c r="AB1195" s="12" t="str">
        <f t="array" ref="AB1195">IFERROR(INDEX('Pontuação 3.0'!G$13:G$191, MATCH(AA1195, 'Pontuação 3.0'!F$13:F$191, 0)), "Faixa Indefinida")</f>
        <v>D</v>
      </c>
      <c r="AC1195" s="12">
        <f t="shared" si="7"/>
        <v>0</v>
      </c>
      <c r="AD1195" s="12">
        <f t="shared" si="8"/>
        <v>0</v>
      </c>
      <c r="AE1195" s="12">
        <f t="shared" si="9"/>
        <v>0</v>
      </c>
      <c r="AF1195" s="12">
        <f t="shared" si="10"/>
        <v>1</v>
      </c>
    </row>
    <row r="1196" ht="15.75" customHeight="1">
      <c r="A1196" s="8">
        <v>45686.0</v>
      </c>
      <c r="B1196" s="9" t="s">
        <v>2811</v>
      </c>
      <c r="C1196" s="9" t="s">
        <v>2812</v>
      </c>
      <c r="D1196" s="14" t="s">
        <v>14028</v>
      </c>
      <c r="E1196" s="9" t="s">
        <v>13936</v>
      </c>
      <c r="F1196" s="9" t="s">
        <v>13950</v>
      </c>
      <c r="G1196" s="9" t="s">
        <v>13926</v>
      </c>
      <c r="H1196" s="9" t="s">
        <v>13951</v>
      </c>
      <c r="I1196" s="9" t="s">
        <v>13940</v>
      </c>
      <c r="J1196" s="9" t="s">
        <v>13939</v>
      </c>
      <c r="K1196" s="9" t="s">
        <v>13940</v>
      </c>
      <c r="L1196" s="9" t="s">
        <v>13945</v>
      </c>
      <c r="M1196" s="9" t="s">
        <v>13942</v>
      </c>
      <c r="N1196" s="13" t="s">
        <v>12</v>
      </c>
      <c r="O1196" s="13" t="s">
        <v>14</v>
      </c>
      <c r="P1196" s="13" t="s">
        <v>39</v>
      </c>
      <c r="Q1196" s="13" t="s">
        <v>20</v>
      </c>
      <c r="R1196" s="13" t="s">
        <v>65</v>
      </c>
      <c r="S1196" s="10">
        <f>ROUNDUP(SUM(VLOOKUP(F1196,'Pontuação'!A$2:B$11,2,FALSE),VLOOKUP(E1196,'Pontuação'!C$2:D$11,2,FALSE),VLOOKUP(H1196,'Pontuação'!I$2:J$11,2,FALSE),VLOOKUP(J1196,'Pontuação'!G$2:H$11,2,FALSE),VLOOKUP(L1196,'Pontuação'!M$2:N$13,2,FALSE)),0)</f>
        <v>1790</v>
      </c>
      <c r="T1196" s="11">
        <f t="shared" si="1"/>
        <v>179</v>
      </c>
      <c r="U1196" s="11" t="str">
        <f t="array" ref="U1196">IFERROR(INDEX('Pontuação'!G$13:G$101, MATCH(T1196, 'Pontuação'!F$13:F$101, 0)), "Faixa Indefinida")</f>
        <v>B</v>
      </c>
      <c r="V1196" s="11">
        <f t="shared" si="2"/>
        <v>0</v>
      </c>
      <c r="W1196" s="11">
        <f t="shared" si="3"/>
        <v>1</v>
      </c>
      <c r="X1196" s="11">
        <f t="shared" si="4"/>
        <v>0</v>
      </c>
      <c r="Y1196" s="11">
        <f t="shared" si="5"/>
        <v>0</v>
      </c>
      <c r="Z1196" s="12">
        <f>ROUNDUP(SUM(VLOOKUP(F1196,'Pontuação 3.0'!A$2:B$11,2,FALSE),VLOOKUP(E1196,'Pontuação 3.0'!C$2:D$11,2,FALSE),VLOOKUP(H1196,'Pontuação 3.0'!I$2:J$11,2,FALSE),VLOOKUP(J1196,'Pontuação 3.0'!G$2:H$11,2,FALSE),VLOOKUP(G1196,'Pontuação 3.0'!E$2:F$11,2,FALSE),VLOOKUP(K1196,'Pontuação 3.0'!K$2:L$11,2,FALSE),VLOOKUP(L1196,'Pontuação 3.0'!M$2:N$13,2,FALSE)),0)</f>
        <v>2360</v>
      </c>
      <c r="AA1196" s="12">
        <f t="shared" si="6"/>
        <v>236</v>
      </c>
      <c r="AB1196" s="12" t="str">
        <f t="array" ref="AB1196">IFERROR(INDEX('Pontuação 3.0'!G$13:G$191, MATCH(AA1196, 'Pontuação 3.0'!F$13:F$191, 0)), "Faixa Indefinida")</f>
        <v>A</v>
      </c>
      <c r="AC1196" s="12">
        <f t="shared" si="7"/>
        <v>1</v>
      </c>
      <c r="AD1196" s="12">
        <f t="shared" si="8"/>
        <v>0</v>
      </c>
      <c r="AE1196" s="12">
        <f t="shared" si="9"/>
        <v>0</v>
      </c>
      <c r="AF1196" s="12">
        <f t="shared" si="10"/>
        <v>0</v>
      </c>
    </row>
    <row r="1197" ht="15.75" customHeight="1">
      <c r="A1197" s="8">
        <v>45686.0</v>
      </c>
      <c r="B1197" s="9" t="s">
        <v>2821</v>
      </c>
      <c r="C1197" s="9" t="s">
        <v>2822</v>
      </c>
      <c r="D1197" s="9" t="s">
        <v>2823</v>
      </c>
      <c r="E1197" s="9" t="s">
        <v>13936</v>
      </c>
      <c r="F1197" s="9" t="s">
        <v>13948</v>
      </c>
      <c r="G1197" s="9" t="s">
        <v>13944</v>
      </c>
      <c r="H1197" s="9" t="s">
        <v>13949</v>
      </c>
      <c r="I1197" s="9" t="s">
        <v>13928</v>
      </c>
      <c r="J1197" s="9" t="s">
        <v>13929</v>
      </c>
      <c r="K1197" s="9" t="s">
        <v>13930</v>
      </c>
      <c r="L1197" s="9" t="s">
        <v>13945</v>
      </c>
      <c r="M1197" s="9" t="s">
        <v>13946</v>
      </c>
      <c r="N1197" s="13" t="s">
        <v>12</v>
      </c>
      <c r="O1197" s="13" t="s">
        <v>14</v>
      </c>
      <c r="P1197" s="13" t="s">
        <v>19</v>
      </c>
      <c r="Q1197" s="13" t="s">
        <v>20</v>
      </c>
      <c r="R1197" s="13" t="s">
        <v>65</v>
      </c>
      <c r="S1197" s="10">
        <f>ROUNDUP(SUM(VLOOKUP(F1197,'Pontuação'!A$2:B$11,2,FALSE),VLOOKUP(E1197,'Pontuação'!C$2:D$11,2,FALSE),VLOOKUP(H1197,'Pontuação'!I$2:J$11,2,FALSE),VLOOKUP(J1197,'Pontuação'!G$2:H$11,2,FALSE),VLOOKUP(L1197,'Pontuação'!M$2:N$13,2,FALSE)),0)</f>
        <v>1715</v>
      </c>
      <c r="T1197" s="11">
        <f t="shared" si="1"/>
        <v>172</v>
      </c>
      <c r="U1197" s="11" t="str">
        <f t="array" ref="U1197">IFERROR(INDEX('Pontuação'!G$13:G$101, MATCH(T1197, 'Pontuação'!F$13:F$101, 0)), "Faixa Indefinida")</f>
        <v>B</v>
      </c>
      <c r="V1197" s="11">
        <f t="shared" si="2"/>
        <v>0</v>
      </c>
      <c r="W1197" s="11">
        <f t="shared" si="3"/>
        <v>1</v>
      </c>
      <c r="X1197" s="11">
        <f t="shared" si="4"/>
        <v>0</v>
      </c>
      <c r="Y1197" s="11">
        <f t="shared" si="5"/>
        <v>0</v>
      </c>
      <c r="Z1197" s="12">
        <f>ROUNDUP(SUM(VLOOKUP(F1197,'Pontuação 3.0'!A$2:B$11,2,FALSE),VLOOKUP(E1197,'Pontuação 3.0'!C$2:D$11,2,FALSE),VLOOKUP(H1197,'Pontuação 3.0'!I$2:J$11,2,FALSE),VLOOKUP(J1197,'Pontuação 3.0'!G$2:H$11,2,FALSE),VLOOKUP(G1197,'Pontuação 3.0'!E$2:F$11,2,FALSE),VLOOKUP(K1197,'Pontuação 3.0'!K$2:L$11,2,FALSE),VLOOKUP(L1197,'Pontuação 3.0'!M$2:N$13,2,FALSE)),0)</f>
        <v>2283</v>
      </c>
      <c r="AA1197" s="12">
        <f t="shared" si="6"/>
        <v>228</v>
      </c>
      <c r="AB1197" s="12" t="str">
        <f t="array" ref="AB1197">IFERROR(INDEX('Pontuação 3.0'!G$13:G$191, MATCH(AA1197, 'Pontuação 3.0'!F$13:F$191, 0)), "Faixa Indefinida")</f>
        <v>B</v>
      </c>
      <c r="AC1197" s="12">
        <f t="shared" si="7"/>
        <v>0</v>
      </c>
      <c r="AD1197" s="12">
        <f t="shared" si="8"/>
        <v>1</v>
      </c>
      <c r="AE1197" s="12">
        <f t="shared" si="9"/>
        <v>0</v>
      </c>
      <c r="AF1197" s="12">
        <f t="shared" si="10"/>
        <v>0</v>
      </c>
    </row>
    <row r="1198" ht="15.75" customHeight="1">
      <c r="A1198" s="8">
        <v>45686.0</v>
      </c>
      <c r="B1198" s="9" t="s">
        <v>2824</v>
      </c>
      <c r="C1198" s="9" t="s">
        <v>2825</v>
      </c>
      <c r="D1198" s="15">
        <v>5.1998813886E10</v>
      </c>
      <c r="E1198" s="9" t="s">
        <v>13936</v>
      </c>
      <c r="F1198" s="9" t="s">
        <v>13948</v>
      </c>
      <c r="G1198" s="9" t="s">
        <v>13926</v>
      </c>
      <c r="H1198" s="9" t="s">
        <v>13951</v>
      </c>
      <c r="I1198" s="9" t="s">
        <v>13940</v>
      </c>
      <c r="J1198" s="9" t="s">
        <v>13939</v>
      </c>
      <c r="K1198" s="9" t="s">
        <v>13940</v>
      </c>
      <c r="L1198" s="9" t="s">
        <v>13931</v>
      </c>
      <c r="M1198" s="9" t="s">
        <v>13942</v>
      </c>
      <c r="N1198" s="13" t="s">
        <v>12</v>
      </c>
      <c r="O1198" s="13" t="s">
        <v>14</v>
      </c>
      <c r="P1198" s="13" t="s">
        <v>19</v>
      </c>
      <c r="Q1198" s="13" t="s">
        <v>20</v>
      </c>
      <c r="R1198" s="13" t="s">
        <v>65</v>
      </c>
      <c r="S1198" s="10">
        <f>ROUNDUP(SUM(VLOOKUP(F1198,'Pontuação'!A$2:B$11,2,FALSE),VLOOKUP(E1198,'Pontuação'!C$2:D$11,2,FALSE),VLOOKUP(H1198,'Pontuação'!I$2:J$11,2,FALSE),VLOOKUP(J1198,'Pontuação'!G$2:H$11,2,FALSE),VLOOKUP(L1198,'Pontuação'!M$2:N$13,2,FALSE)),0)</f>
        <v>1646</v>
      </c>
      <c r="T1198" s="11">
        <f t="shared" si="1"/>
        <v>165</v>
      </c>
      <c r="U1198" s="11" t="str">
        <f t="array" ref="U1198">IFERROR(INDEX('Pontuação'!G$13:G$101, MATCH(T1198, 'Pontuação'!F$13:F$101, 0)), "Faixa Indefinida")</f>
        <v>C</v>
      </c>
      <c r="V1198" s="11">
        <f t="shared" si="2"/>
        <v>0</v>
      </c>
      <c r="W1198" s="11">
        <f t="shared" si="3"/>
        <v>0</v>
      </c>
      <c r="X1198" s="11">
        <f t="shared" si="4"/>
        <v>1</v>
      </c>
      <c r="Y1198" s="11">
        <f t="shared" si="5"/>
        <v>0</v>
      </c>
      <c r="Z1198" s="12">
        <f>ROUNDUP(SUM(VLOOKUP(F1198,'Pontuação 3.0'!A$2:B$11,2,FALSE),VLOOKUP(E1198,'Pontuação 3.0'!C$2:D$11,2,FALSE),VLOOKUP(H1198,'Pontuação 3.0'!I$2:J$11,2,FALSE),VLOOKUP(J1198,'Pontuação 3.0'!G$2:H$11,2,FALSE),VLOOKUP(G1198,'Pontuação 3.0'!E$2:F$11,2,FALSE),VLOOKUP(K1198,'Pontuação 3.0'!K$2:L$11,2,FALSE),VLOOKUP(L1198,'Pontuação 3.0'!M$2:N$13,2,FALSE)),0)</f>
        <v>2141</v>
      </c>
      <c r="AA1198" s="12">
        <f t="shared" si="6"/>
        <v>214</v>
      </c>
      <c r="AB1198" s="12" t="str">
        <f t="array" ref="AB1198">IFERROR(INDEX('Pontuação 3.0'!G$13:G$191, MATCH(AA1198, 'Pontuação 3.0'!F$13:F$191, 0)), "Faixa Indefinida")</f>
        <v>B</v>
      </c>
      <c r="AC1198" s="12">
        <f t="shared" si="7"/>
        <v>0</v>
      </c>
      <c r="AD1198" s="12">
        <f t="shared" si="8"/>
        <v>1</v>
      </c>
      <c r="AE1198" s="12">
        <f t="shared" si="9"/>
        <v>0</v>
      </c>
      <c r="AF1198" s="12">
        <f t="shared" si="10"/>
        <v>0</v>
      </c>
    </row>
    <row r="1199" ht="15.75" customHeight="1">
      <c r="A1199" s="8">
        <v>45686.0</v>
      </c>
      <c r="B1199" s="9" t="s">
        <v>2826</v>
      </c>
      <c r="C1199" s="9" t="s">
        <v>2827</v>
      </c>
      <c r="D1199" s="15">
        <v>3.8998327846E10</v>
      </c>
      <c r="E1199" s="9" t="s">
        <v>13936</v>
      </c>
      <c r="F1199" s="9" t="s">
        <v>13950</v>
      </c>
      <c r="G1199" s="9" t="s">
        <v>13944</v>
      </c>
      <c r="H1199" s="9" t="s">
        <v>13949</v>
      </c>
      <c r="I1199" s="9" t="s">
        <v>13928</v>
      </c>
      <c r="J1199" s="9" t="s">
        <v>13929</v>
      </c>
      <c r="K1199" s="9" t="s">
        <v>13940</v>
      </c>
      <c r="L1199" s="9" t="s">
        <v>13945</v>
      </c>
      <c r="M1199" s="9" t="s">
        <v>13942</v>
      </c>
      <c r="N1199" s="13" t="s">
        <v>12</v>
      </c>
      <c r="O1199" s="13" t="s">
        <v>14</v>
      </c>
      <c r="P1199" s="13" t="s">
        <v>39</v>
      </c>
      <c r="Q1199" s="13" t="s">
        <v>20</v>
      </c>
      <c r="R1199" s="13" t="s">
        <v>15</v>
      </c>
      <c r="S1199" s="10">
        <f>ROUNDUP(SUM(VLOOKUP(F1199,'Pontuação'!A$2:B$11,2,FALSE),VLOOKUP(E1199,'Pontuação'!C$2:D$11,2,FALSE),VLOOKUP(H1199,'Pontuação'!I$2:J$11,2,FALSE),VLOOKUP(J1199,'Pontuação'!G$2:H$11,2,FALSE),VLOOKUP(L1199,'Pontuação'!M$2:N$13,2,FALSE)),0)</f>
        <v>1727</v>
      </c>
      <c r="T1199" s="11">
        <f t="shared" si="1"/>
        <v>173</v>
      </c>
      <c r="U1199" s="11" t="str">
        <f t="array" ref="U1199">IFERROR(INDEX('Pontuação'!G$13:G$101, MATCH(T1199, 'Pontuação'!F$13:F$101, 0)), "Faixa Indefinida")</f>
        <v>B</v>
      </c>
      <c r="V1199" s="11">
        <f t="shared" si="2"/>
        <v>0</v>
      </c>
      <c r="W1199" s="11">
        <f t="shared" si="3"/>
        <v>1</v>
      </c>
      <c r="X1199" s="11">
        <f t="shared" si="4"/>
        <v>0</v>
      </c>
      <c r="Y1199" s="11">
        <f t="shared" si="5"/>
        <v>0</v>
      </c>
      <c r="Z1199" s="12">
        <f>ROUNDUP(SUM(VLOOKUP(F1199,'Pontuação 3.0'!A$2:B$11,2,FALSE),VLOOKUP(E1199,'Pontuação 3.0'!C$2:D$11,2,FALSE),VLOOKUP(H1199,'Pontuação 3.0'!I$2:J$11,2,FALSE),VLOOKUP(J1199,'Pontuação 3.0'!G$2:H$11,2,FALSE),VLOOKUP(G1199,'Pontuação 3.0'!E$2:F$11,2,FALSE),VLOOKUP(K1199,'Pontuação 3.0'!K$2:L$11,2,FALSE),VLOOKUP(L1199,'Pontuação 3.0'!M$2:N$13,2,FALSE)),0)</f>
        <v>2155</v>
      </c>
      <c r="AA1199" s="12">
        <f t="shared" si="6"/>
        <v>216</v>
      </c>
      <c r="AB1199" s="12" t="str">
        <f t="array" ref="AB1199">IFERROR(INDEX('Pontuação 3.0'!G$13:G$191, MATCH(AA1199, 'Pontuação 3.0'!F$13:F$191, 0)), "Faixa Indefinida")</f>
        <v>B</v>
      </c>
      <c r="AC1199" s="12">
        <f t="shared" si="7"/>
        <v>0</v>
      </c>
      <c r="AD1199" s="12">
        <f t="shared" si="8"/>
        <v>1</v>
      </c>
      <c r="AE1199" s="12">
        <f t="shared" si="9"/>
        <v>0</v>
      </c>
      <c r="AF1199" s="12">
        <f t="shared" si="10"/>
        <v>0</v>
      </c>
    </row>
    <row r="1200" ht="15.75" customHeight="1">
      <c r="A1200" s="8">
        <v>45686.0</v>
      </c>
      <c r="B1200" s="9" t="s">
        <v>730</v>
      </c>
      <c r="C1200" s="9" t="s">
        <v>2828</v>
      </c>
      <c r="D1200" s="15">
        <v>9.298121048E10</v>
      </c>
      <c r="E1200" s="9" t="s">
        <v>13936</v>
      </c>
      <c r="F1200" s="9" t="s">
        <v>13948</v>
      </c>
      <c r="G1200" s="9" t="s">
        <v>13926</v>
      </c>
      <c r="H1200" s="9" t="s">
        <v>13949</v>
      </c>
      <c r="I1200" s="9" t="s">
        <v>13928</v>
      </c>
      <c r="J1200" s="9" t="s">
        <v>13929</v>
      </c>
      <c r="K1200" s="9" t="s">
        <v>13930</v>
      </c>
      <c r="L1200" s="9" t="s">
        <v>13931</v>
      </c>
      <c r="M1200" s="9" t="s">
        <v>13952</v>
      </c>
      <c r="N1200" s="13" t="s">
        <v>12</v>
      </c>
      <c r="O1200" s="13" t="s">
        <v>14</v>
      </c>
      <c r="P1200" s="13" t="s">
        <v>93</v>
      </c>
      <c r="Q1200" s="13" t="s">
        <v>20</v>
      </c>
      <c r="R1200" s="13" t="s">
        <v>15</v>
      </c>
      <c r="S1200" s="10">
        <f>ROUNDUP(SUM(VLOOKUP(F1200,'Pontuação'!A$2:B$11,2,FALSE),VLOOKUP(E1200,'Pontuação'!C$2:D$11,2,FALSE),VLOOKUP(H1200,'Pontuação'!I$2:J$11,2,FALSE),VLOOKUP(J1200,'Pontuação'!G$2:H$11,2,FALSE),VLOOKUP(L1200,'Pontuação'!M$2:N$13,2,FALSE)),0)</f>
        <v>1583</v>
      </c>
      <c r="T1200" s="11">
        <f t="shared" si="1"/>
        <v>158</v>
      </c>
      <c r="U1200" s="11" t="str">
        <f t="array" ref="U1200">IFERROR(INDEX('Pontuação'!G$13:G$101, MATCH(T1200, 'Pontuação'!F$13:F$101, 0)), "Faixa Indefinida")</f>
        <v>C</v>
      </c>
      <c r="V1200" s="11">
        <f t="shared" si="2"/>
        <v>0</v>
      </c>
      <c r="W1200" s="11">
        <f t="shared" si="3"/>
        <v>0</v>
      </c>
      <c r="X1200" s="11">
        <f t="shared" si="4"/>
        <v>1</v>
      </c>
      <c r="Y1200" s="11">
        <f t="shared" si="5"/>
        <v>0</v>
      </c>
      <c r="Z1200" s="12">
        <f>ROUNDUP(SUM(VLOOKUP(F1200,'Pontuação 3.0'!A$2:B$11,2,FALSE),VLOOKUP(E1200,'Pontuação 3.0'!C$2:D$11,2,FALSE),VLOOKUP(H1200,'Pontuação 3.0'!I$2:J$11,2,FALSE),VLOOKUP(J1200,'Pontuação 3.0'!G$2:H$11,2,FALSE),VLOOKUP(G1200,'Pontuação 3.0'!E$2:F$11,2,FALSE),VLOOKUP(K1200,'Pontuação 3.0'!K$2:L$11,2,FALSE),VLOOKUP(L1200,'Pontuação 3.0'!M$2:N$13,2,FALSE)),0)</f>
        <v>2337</v>
      </c>
      <c r="AA1200" s="12">
        <f t="shared" si="6"/>
        <v>234</v>
      </c>
      <c r="AB1200" s="12" t="str">
        <f t="array" ref="AB1200">IFERROR(INDEX('Pontuação 3.0'!G$13:G$191, MATCH(AA1200, 'Pontuação 3.0'!F$13:F$191, 0)), "Faixa Indefinida")</f>
        <v>B</v>
      </c>
      <c r="AC1200" s="12">
        <f t="shared" si="7"/>
        <v>0</v>
      </c>
      <c r="AD1200" s="12">
        <f t="shared" si="8"/>
        <v>1</v>
      </c>
      <c r="AE1200" s="12">
        <f t="shared" si="9"/>
        <v>0</v>
      </c>
      <c r="AF1200" s="12">
        <f t="shared" si="10"/>
        <v>0</v>
      </c>
    </row>
    <row r="1201" ht="15.75" customHeight="1">
      <c r="A1201" s="8">
        <v>45686.0</v>
      </c>
      <c r="B1201" s="9" t="s">
        <v>2265</v>
      </c>
      <c r="C1201" s="9" t="s">
        <v>2829</v>
      </c>
      <c r="D1201" s="15">
        <v>1.1910700158E10</v>
      </c>
      <c r="E1201" s="9" t="s">
        <v>13936</v>
      </c>
      <c r="F1201" s="9" t="s">
        <v>13948</v>
      </c>
      <c r="G1201" s="9" t="s">
        <v>13944</v>
      </c>
      <c r="H1201" s="9" t="s">
        <v>13951</v>
      </c>
      <c r="I1201" s="9" t="s">
        <v>13940</v>
      </c>
      <c r="J1201" s="9" t="s">
        <v>13929</v>
      </c>
      <c r="K1201" s="9" t="s">
        <v>13940</v>
      </c>
      <c r="L1201" s="9" t="s">
        <v>13931</v>
      </c>
      <c r="M1201" s="9" t="s">
        <v>13952</v>
      </c>
      <c r="N1201" s="13" t="s">
        <v>12</v>
      </c>
      <c r="O1201" s="13" t="s">
        <v>14</v>
      </c>
      <c r="P1201" s="13" t="s">
        <v>93</v>
      </c>
      <c r="Q1201" s="13" t="s">
        <v>20</v>
      </c>
      <c r="R1201" s="13" t="s">
        <v>15</v>
      </c>
      <c r="S1201" s="10">
        <f>ROUNDUP(SUM(VLOOKUP(F1201,'Pontuação'!A$2:B$11,2,FALSE),VLOOKUP(E1201,'Pontuação'!C$2:D$11,2,FALSE),VLOOKUP(H1201,'Pontuação'!I$2:J$11,2,FALSE),VLOOKUP(J1201,'Pontuação'!G$2:H$11,2,FALSE),VLOOKUP(L1201,'Pontuação'!M$2:N$13,2,FALSE)),0)</f>
        <v>1541</v>
      </c>
      <c r="T1201" s="11">
        <f t="shared" si="1"/>
        <v>154</v>
      </c>
      <c r="U1201" s="11" t="str">
        <f t="array" ref="U1201">IFERROR(INDEX('Pontuação'!G$13:G$101, MATCH(T1201, 'Pontuação'!F$13:F$101, 0)), "Faixa Indefinida")</f>
        <v>C</v>
      </c>
      <c r="V1201" s="11">
        <f t="shared" si="2"/>
        <v>0</v>
      </c>
      <c r="W1201" s="11">
        <f t="shared" si="3"/>
        <v>0</v>
      </c>
      <c r="X1201" s="11">
        <f t="shared" si="4"/>
        <v>1</v>
      </c>
      <c r="Y1201" s="11">
        <f t="shared" si="5"/>
        <v>0</v>
      </c>
      <c r="Z1201" s="12">
        <f>ROUNDUP(SUM(VLOOKUP(F1201,'Pontuação 3.0'!A$2:B$11,2,FALSE),VLOOKUP(E1201,'Pontuação 3.0'!C$2:D$11,2,FALSE),VLOOKUP(H1201,'Pontuação 3.0'!I$2:J$11,2,FALSE),VLOOKUP(J1201,'Pontuação 3.0'!G$2:H$11,2,FALSE),VLOOKUP(G1201,'Pontuação 3.0'!E$2:F$11,2,FALSE),VLOOKUP(K1201,'Pontuação 3.0'!K$2:L$11,2,FALSE),VLOOKUP(L1201,'Pontuação 3.0'!M$2:N$13,2,FALSE)),0)</f>
        <v>1849</v>
      </c>
      <c r="AA1201" s="12">
        <f t="shared" si="6"/>
        <v>185</v>
      </c>
      <c r="AB1201" s="12" t="str">
        <f t="array" ref="AB1201">IFERROR(INDEX('Pontuação 3.0'!G$13:G$191, MATCH(AA1201, 'Pontuação 3.0'!F$13:F$191, 0)), "Faixa Indefinida")</f>
        <v>D</v>
      </c>
      <c r="AC1201" s="12">
        <f t="shared" si="7"/>
        <v>0</v>
      </c>
      <c r="AD1201" s="12">
        <f t="shared" si="8"/>
        <v>0</v>
      </c>
      <c r="AE1201" s="12">
        <f t="shared" si="9"/>
        <v>0</v>
      </c>
      <c r="AF1201" s="12">
        <f t="shared" si="10"/>
        <v>1</v>
      </c>
    </row>
    <row r="1202" ht="15.75" customHeight="1">
      <c r="A1202" s="8">
        <v>45686.0</v>
      </c>
      <c r="B1202" s="9" t="s">
        <v>2833</v>
      </c>
      <c r="C1202" s="9" t="s">
        <v>2834</v>
      </c>
      <c r="D1202" s="15">
        <v>5.1994261461E10</v>
      </c>
      <c r="E1202" s="9" t="s">
        <v>13936</v>
      </c>
      <c r="F1202" s="9" t="s">
        <v>13950</v>
      </c>
      <c r="G1202" s="9" t="s">
        <v>13926</v>
      </c>
      <c r="H1202" s="9" t="s">
        <v>13951</v>
      </c>
      <c r="I1202" s="9" t="s">
        <v>13940</v>
      </c>
      <c r="J1202" s="9" t="s">
        <v>13929</v>
      </c>
      <c r="K1202" s="9" t="s">
        <v>13930</v>
      </c>
      <c r="L1202" s="9" t="s">
        <v>13931</v>
      </c>
      <c r="M1202" s="9" t="s">
        <v>13952</v>
      </c>
      <c r="N1202" s="13" t="s">
        <v>12</v>
      </c>
      <c r="O1202" s="13" t="s">
        <v>14</v>
      </c>
      <c r="P1202" s="13" t="s">
        <v>111</v>
      </c>
      <c r="Q1202" s="13" t="s">
        <v>33</v>
      </c>
      <c r="R1202" s="13" t="s">
        <v>65</v>
      </c>
      <c r="S1202" s="10">
        <f>ROUNDUP(SUM(VLOOKUP(F1202,'Pontuação'!A$2:B$11,2,FALSE),VLOOKUP(E1202,'Pontuação'!C$2:D$11,2,FALSE),VLOOKUP(H1202,'Pontuação'!I$2:J$11,2,FALSE),VLOOKUP(J1202,'Pontuação'!G$2:H$11,2,FALSE),VLOOKUP(L1202,'Pontuação'!M$2:N$13,2,FALSE)),0)</f>
        <v>1553</v>
      </c>
      <c r="T1202" s="11">
        <f t="shared" si="1"/>
        <v>155</v>
      </c>
      <c r="U1202" s="11" t="str">
        <f t="array" ref="U1202">IFERROR(INDEX('Pontuação'!G$13:G$101, MATCH(T1202, 'Pontuação'!F$13:F$101, 0)), "Faixa Indefinida")</f>
        <v>C</v>
      </c>
      <c r="V1202" s="11">
        <f t="shared" si="2"/>
        <v>0</v>
      </c>
      <c r="W1202" s="11">
        <f t="shared" si="3"/>
        <v>0</v>
      </c>
      <c r="X1202" s="11">
        <f t="shared" si="4"/>
        <v>1</v>
      </c>
      <c r="Y1202" s="11">
        <f t="shared" si="5"/>
        <v>0</v>
      </c>
      <c r="Z1202" s="12">
        <f>ROUNDUP(SUM(VLOOKUP(F1202,'Pontuação 3.0'!A$2:B$11,2,FALSE),VLOOKUP(E1202,'Pontuação 3.0'!C$2:D$11,2,FALSE),VLOOKUP(H1202,'Pontuação 3.0'!I$2:J$11,2,FALSE),VLOOKUP(J1202,'Pontuação 3.0'!G$2:H$11,2,FALSE),VLOOKUP(G1202,'Pontuação 3.0'!E$2:F$11,2,FALSE),VLOOKUP(K1202,'Pontuação 3.0'!K$2:L$11,2,FALSE),VLOOKUP(L1202,'Pontuação 3.0'!M$2:N$13,2,FALSE)),0)</f>
        <v>2383</v>
      </c>
      <c r="AA1202" s="12">
        <f t="shared" si="6"/>
        <v>238</v>
      </c>
      <c r="AB1202" s="12" t="str">
        <f t="array" ref="AB1202">IFERROR(INDEX('Pontuação 3.0'!G$13:G$191, MATCH(AA1202, 'Pontuação 3.0'!F$13:F$191, 0)), "Faixa Indefinida")</f>
        <v>A</v>
      </c>
      <c r="AC1202" s="12">
        <f t="shared" si="7"/>
        <v>1</v>
      </c>
      <c r="AD1202" s="12">
        <f t="shared" si="8"/>
        <v>0</v>
      </c>
      <c r="AE1202" s="12">
        <f t="shared" si="9"/>
        <v>0</v>
      </c>
      <c r="AF1202" s="12">
        <f t="shared" si="10"/>
        <v>0</v>
      </c>
    </row>
    <row r="1203" ht="15.75" customHeight="1">
      <c r="A1203" s="8">
        <v>45686.0</v>
      </c>
      <c r="B1203" s="9" t="s">
        <v>2835</v>
      </c>
      <c r="C1203" s="9" t="s">
        <v>2836</v>
      </c>
      <c r="D1203" s="15">
        <v>2.1977651197E10</v>
      </c>
      <c r="E1203" s="9" t="s">
        <v>13936</v>
      </c>
      <c r="F1203" s="9" t="s">
        <v>13948</v>
      </c>
      <c r="G1203" s="9" t="s">
        <v>13944</v>
      </c>
      <c r="H1203" s="9" t="s">
        <v>13951</v>
      </c>
      <c r="I1203" s="9" t="s">
        <v>13940</v>
      </c>
      <c r="J1203" s="9" t="s">
        <v>13939</v>
      </c>
      <c r="K1203" s="9" t="s">
        <v>13940</v>
      </c>
      <c r="L1203" s="9" t="s">
        <v>13945</v>
      </c>
      <c r="M1203" s="9" t="s">
        <v>13942</v>
      </c>
      <c r="N1203" s="13" t="s">
        <v>12</v>
      </c>
      <c r="O1203" s="13" t="s">
        <v>14</v>
      </c>
      <c r="P1203" s="13" t="s">
        <v>13</v>
      </c>
      <c r="Q1203" s="13" t="s">
        <v>108</v>
      </c>
      <c r="R1203" s="13" t="s">
        <v>15</v>
      </c>
      <c r="S1203" s="10">
        <f>ROUNDUP(SUM(VLOOKUP(F1203,'Pontuação'!A$2:B$11,2,FALSE),VLOOKUP(E1203,'Pontuação'!C$2:D$11,2,FALSE),VLOOKUP(H1203,'Pontuação'!I$2:J$11,2,FALSE),VLOOKUP(J1203,'Pontuação'!G$2:H$11,2,FALSE),VLOOKUP(L1203,'Pontuação'!M$2:N$13,2,FALSE)),0)</f>
        <v>1778</v>
      </c>
      <c r="T1203" s="11">
        <f t="shared" si="1"/>
        <v>178</v>
      </c>
      <c r="U1203" s="11" t="str">
        <f t="array" ref="U1203">IFERROR(INDEX('Pontuação'!G$13:G$101, MATCH(T1203, 'Pontuação'!F$13:F$101, 0)), "Faixa Indefinida")</f>
        <v>B</v>
      </c>
      <c r="V1203" s="11">
        <f t="shared" si="2"/>
        <v>0</v>
      </c>
      <c r="W1203" s="11">
        <f t="shared" si="3"/>
        <v>1</v>
      </c>
      <c r="X1203" s="11">
        <f t="shared" si="4"/>
        <v>0</v>
      </c>
      <c r="Y1203" s="11">
        <f t="shared" si="5"/>
        <v>0</v>
      </c>
      <c r="Z1203" s="12">
        <f>ROUNDUP(SUM(VLOOKUP(F1203,'Pontuação 3.0'!A$2:B$11,2,FALSE),VLOOKUP(E1203,'Pontuação 3.0'!C$2:D$11,2,FALSE),VLOOKUP(H1203,'Pontuação 3.0'!I$2:J$11,2,FALSE),VLOOKUP(J1203,'Pontuação 3.0'!G$2:H$11,2,FALSE),VLOOKUP(G1203,'Pontuação 3.0'!E$2:F$11,2,FALSE),VLOOKUP(K1203,'Pontuação 3.0'!K$2:L$11,2,FALSE),VLOOKUP(L1203,'Pontuação 3.0'!M$2:N$13,2,FALSE)),0)</f>
        <v>2087</v>
      </c>
      <c r="AA1203" s="12">
        <f t="shared" si="6"/>
        <v>209</v>
      </c>
      <c r="AB1203" s="12" t="str">
        <f t="array" ref="AB1203">IFERROR(INDEX('Pontuação 3.0'!G$13:G$191, MATCH(AA1203, 'Pontuação 3.0'!F$13:F$191, 0)), "Faixa Indefinida")</f>
        <v>C</v>
      </c>
      <c r="AC1203" s="12">
        <f t="shared" si="7"/>
        <v>0</v>
      </c>
      <c r="AD1203" s="12">
        <f t="shared" si="8"/>
        <v>0</v>
      </c>
      <c r="AE1203" s="12">
        <f t="shared" si="9"/>
        <v>1</v>
      </c>
      <c r="AF1203" s="12">
        <f t="shared" si="10"/>
        <v>0</v>
      </c>
    </row>
    <row r="1204" ht="15.75" customHeight="1">
      <c r="A1204" s="8">
        <v>45686.0</v>
      </c>
      <c r="B1204" s="9" t="s">
        <v>2839</v>
      </c>
      <c r="C1204" s="9" t="s">
        <v>2840</v>
      </c>
      <c r="D1204" s="15">
        <v>3.1988739473E10</v>
      </c>
      <c r="E1204" s="9" t="s">
        <v>13936</v>
      </c>
      <c r="F1204" s="9" t="s">
        <v>13953</v>
      </c>
      <c r="G1204" s="9" t="s">
        <v>13926</v>
      </c>
      <c r="H1204" s="9" t="s">
        <v>13951</v>
      </c>
      <c r="I1204" s="9" t="s">
        <v>13928</v>
      </c>
      <c r="J1204" s="9" t="s">
        <v>13929</v>
      </c>
      <c r="K1204" s="9" t="s">
        <v>13940</v>
      </c>
      <c r="L1204" s="9" t="s">
        <v>13931</v>
      </c>
      <c r="M1204" s="9" t="s">
        <v>13942</v>
      </c>
      <c r="N1204" s="13" t="s">
        <v>12</v>
      </c>
      <c r="O1204" s="13" t="s">
        <v>14</v>
      </c>
      <c r="P1204" s="13" t="s">
        <v>32</v>
      </c>
      <c r="Q1204" s="13" t="s">
        <v>20</v>
      </c>
      <c r="R1204" s="13" t="s">
        <v>15</v>
      </c>
      <c r="S1204" s="10">
        <f>ROUNDUP(SUM(VLOOKUP(F1204,'Pontuação'!A$2:B$11,2,FALSE),VLOOKUP(E1204,'Pontuação'!C$2:D$11,2,FALSE),VLOOKUP(H1204,'Pontuação'!I$2:J$11,2,FALSE),VLOOKUP(J1204,'Pontuação'!G$2:H$11,2,FALSE),VLOOKUP(L1204,'Pontuação'!M$2:N$13,2,FALSE)),0)</f>
        <v>1558</v>
      </c>
      <c r="T1204" s="11">
        <f t="shared" si="1"/>
        <v>156</v>
      </c>
      <c r="U1204" s="11" t="str">
        <f t="array" ref="U1204">IFERROR(INDEX('Pontuação'!G$13:G$101, MATCH(T1204, 'Pontuação'!F$13:F$101, 0)), "Faixa Indefinida")</f>
        <v>C</v>
      </c>
      <c r="V1204" s="11">
        <f t="shared" si="2"/>
        <v>0</v>
      </c>
      <c r="W1204" s="11">
        <f t="shared" si="3"/>
        <v>0</v>
      </c>
      <c r="X1204" s="11">
        <f t="shared" si="4"/>
        <v>1</v>
      </c>
      <c r="Y1204" s="11">
        <f t="shared" si="5"/>
        <v>0</v>
      </c>
      <c r="Z1204" s="12">
        <f>ROUNDUP(SUM(VLOOKUP(F1204,'Pontuação 3.0'!A$2:B$11,2,FALSE),VLOOKUP(E1204,'Pontuação 3.0'!C$2:D$11,2,FALSE),VLOOKUP(H1204,'Pontuação 3.0'!I$2:J$11,2,FALSE),VLOOKUP(J1204,'Pontuação 3.0'!G$2:H$11,2,FALSE),VLOOKUP(G1204,'Pontuação 3.0'!E$2:F$11,2,FALSE),VLOOKUP(K1204,'Pontuação 3.0'!K$2:L$11,2,FALSE),VLOOKUP(L1204,'Pontuação 3.0'!M$2:N$13,2,FALSE)),0)</f>
        <v>2107</v>
      </c>
      <c r="AA1204" s="12">
        <f t="shared" si="6"/>
        <v>211</v>
      </c>
      <c r="AB1204" s="12" t="str">
        <f t="array" ref="AB1204">IFERROR(INDEX('Pontuação 3.0'!G$13:G$191, MATCH(AA1204, 'Pontuação 3.0'!F$13:F$191, 0)), "Faixa Indefinida")</f>
        <v>C</v>
      </c>
      <c r="AC1204" s="12">
        <f t="shared" si="7"/>
        <v>0</v>
      </c>
      <c r="AD1204" s="12">
        <f t="shared" si="8"/>
        <v>0</v>
      </c>
      <c r="AE1204" s="12">
        <f t="shared" si="9"/>
        <v>1</v>
      </c>
      <c r="AF1204" s="12">
        <f t="shared" si="10"/>
        <v>0</v>
      </c>
    </row>
    <row r="1205" ht="15.75" customHeight="1">
      <c r="A1205" s="8">
        <v>45686.0</v>
      </c>
      <c r="B1205" s="9" t="s">
        <v>2848</v>
      </c>
      <c r="C1205" s="9" t="s">
        <v>2849</v>
      </c>
      <c r="D1205" s="9" t="s">
        <v>2850</v>
      </c>
      <c r="E1205" s="9" t="s">
        <v>13936</v>
      </c>
      <c r="F1205" s="9" t="s">
        <v>13948</v>
      </c>
      <c r="G1205" s="9" t="s">
        <v>13926</v>
      </c>
      <c r="H1205" s="9" t="s">
        <v>13927</v>
      </c>
      <c r="I1205" s="9" t="s">
        <v>13928</v>
      </c>
      <c r="J1205" s="9" t="s">
        <v>13939</v>
      </c>
      <c r="K1205" s="9" t="s">
        <v>13940</v>
      </c>
      <c r="L1205" s="9" t="s">
        <v>13945</v>
      </c>
      <c r="M1205" s="9" t="s">
        <v>13967</v>
      </c>
      <c r="N1205" s="13" t="s">
        <v>12</v>
      </c>
      <c r="O1205" s="13" t="s">
        <v>14</v>
      </c>
      <c r="P1205" s="13" t="s">
        <v>32</v>
      </c>
      <c r="Q1205" s="13" t="s">
        <v>20</v>
      </c>
      <c r="R1205" s="13" t="s">
        <v>65</v>
      </c>
      <c r="S1205" s="10">
        <f>ROUNDUP(SUM(VLOOKUP(F1205,'Pontuação'!A$2:B$11,2,FALSE),VLOOKUP(E1205,'Pontuação'!C$2:D$11,2,FALSE),VLOOKUP(H1205,'Pontuação'!I$2:J$11,2,FALSE),VLOOKUP(J1205,'Pontuação'!G$2:H$11,2,FALSE),VLOOKUP(L1205,'Pontuação'!M$2:N$13,2,FALSE)),0)</f>
        <v>1664</v>
      </c>
      <c r="T1205" s="11">
        <f t="shared" si="1"/>
        <v>166</v>
      </c>
      <c r="U1205" s="11" t="str">
        <f t="array" ref="U1205">IFERROR(INDEX('Pontuação'!G$13:G$101, MATCH(T1205, 'Pontuação'!F$13:F$101, 0)), "Faixa Indefinida")</f>
        <v>B</v>
      </c>
      <c r="V1205" s="11">
        <f t="shared" si="2"/>
        <v>0</v>
      </c>
      <c r="W1205" s="11">
        <f t="shared" si="3"/>
        <v>1</v>
      </c>
      <c r="X1205" s="11">
        <f t="shared" si="4"/>
        <v>0</v>
      </c>
      <c r="Y1205" s="11">
        <f t="shared" si="5"/>
        <v>0</v>
      </c>
      <c r="Z1205" s="12">
        <f>ROUNDUP(SUM(VLOOKUP(F1205,'Pontuação 3.0'!A$2:B$11,2,FALSE),VLOOKUP(E1205,'Pontuação 3.0'!C$2:D$11,2,FALSE),VLOOKUP(H1205,'Pontuação 3.0'!I$2:J$11,2,FALSE),VLOOKUP(J1205,'Pontuação 3.0'!G$2:H$11,2,FALSE),VLOOKUP(G1205,'Pontuação 3.0'!E$2:F$11,2,FALSE),VLOOKUP(K1205,'Pontuação 3.0'!K$2:L$11,2,FALSE),VLOOKUP(L1205,'Pontuação 3.0'!M$2:N$13,2,FALSE)),0)</f>
        <v>2079</v>
      </c>
      <c r="AA1205" s="12">
        <f t="shared" si="6"/>
        <v>208</v>
      </c>
      <c r="AB1205" s="12" t="str">
        <f t="array" ref="AB1205">IFERROR(INDEX('Pontuação 3.0'!G$13:G$191, MATCH(AA1205, 'Pontuação 3.0'!F$13:F$191, 0)), "Faixa Indefinida")</f>
        <v>C</v>
      </c>
      <c r="AC1205" s="12">
        <f t="shared" si="7"/>
        <v>0</v>
      </c>
      <c r="AD1205" s="12">
        <f t="shared" si="8"/>
        <v>0</v>
      </c>
      <c r="AE1205" s="12">
        <f t="shared" si="9"/>
        <v>1</v>
      </c>
      <c r="AF1205" s="12">
        <f t="shared" si="10"/>
        <v>0</v>
      </c>
    </row>
    <row r="1206" ht="15.75" customHeight="1">
      <c r="A1206" s="8">
        <v>45686.0</v>
      </c>
      <c r="B1206" s="9" t="s">
        <v>2851</v>
      </c>
      <c r="C1206" s="9" t="s">
        <v>2852</v>
      </c>
      <c r="D1206" s="9" t="s">
        <v>2853</v>
      </c>
      <c r="E1206" s="9" t="s">
        <v>13924</v>
      </c>
      <c r="F1206" s="9" t="s">
        <v>13950</v>
      </c>
      <c r="G1206" s="9" t="s">
        <v>13957</v>
      </c>
      <c r="H1206" s="9" t="s">
        <v>13927</v>
      </c>
      <c r="I1206" s="9" t="s">
        <v>13940</v>
      </c>
      <c r="J1206" s="9" t="s">
        <v>13929</v>
      </c>
      <c r="K1206" s="9" t="s">
        <v>13940</v>
      </c>
      <c r="L1206" s="9" t="s">
        <v>13945</v>
      </c>
      <c r="M1206" s="9" t="s">
        <v>13942</v>
      </c>
      <c r="N1206" s="9"/>
      <c r="O1206" s="9"/>
      <c r="P1206" s="9"/>
      <c r="Q1206" s="9"/>
      <c r="R1206" s="9"/>
      <c r="S1206" s="10">
        <f>ROUNDUP(SUM(VLOOKUP(F1206,'Pontuação'!A$2:B$11,2,FALSE),VLOOKUP(E1206,'Pontuação'!C$2:D$11,2,FALSE),VLOOKUP(H1206,'Pontuação'!I$2:J$11,2,FALSE),VLOOKUP(J1206,'Pontuação'!G$2:H$11,2,FALSE),VLOOKUP(L1206,'Pontuação'!M$2:N$13,2,FALSE)),0)</f>
        <v>1575</v>
      </c>
      <c r="T1206" s="11">
        <f t="shared" si="1"/>
        <v>158</v>
      </c>
      <c r="U1206" s="11" t="str">
        <f t="array" ref="U1206">IFERROR(INDEX('Pontuação'!G$13:G$101, MATCH(T1206, 'Pontuação'!F$13:F$101, 0)), "Faixa Indefinida")</f>
        <v>C</v>
      </c>
      <c r="V1206" s="11">
        <f t="shared" si="2"/>
        <v>0</v>
      </c>
      <c r="W1206" s="11">
        <f t="shared" si="3"/>
        <v>0</v>
      </c>
      <c r="X1206" s="11">
        <f t="shared" si="4"/>
        <v>1</v>
      </c>
      <c r="Y1206" s="11">
        <f t="shared" si="5"/>
        <v>0</v>
      </c>
      <c r="Z1206" s="12">
        <f>ROUNDUP(SUM(VLOOKUP(F1206,'Pontuação 3.0'!A$2:B$11,2,FALSE),VLOOKUP(E1206,'Pontuação 3.0'!C$2:D$11,2,FALSE),VLOOKUP(H1206,'Pontuação 3.0'!I$2:J$11,2,FALSE),VLOOKUP(J1206,'Pontuação 3.0'!G$2:H$11,2,FALSE),VLOOKUP(G1206,'Pontuação 3.0'!E$2:F$11,2,FALSE),VLOOKUP(K1206,'Pontuação 3.0'!K$2:L$11,2,FALSE),VLOOKUP(L1206,'Pontuação 3.0'!M$2:N$13,2,FALSE)),0)</f>
        <v>1880</v>
      </c>
      <c r="AA1206" s="12">
        <f t="shared" si="6"/>
        <v>188</v>
      </c>
      <c r="AB1206" s="12" t="str">
        <f t="array" ref="AB1206">IFERROR(INDEX('Pontuação 3.0'!G$13:G$191, MATCH(AA1206, 'Pontuação 3.0'!F$13:F$191, 0)), "Faixa Indefinida")</f>
        <v>D</v>
      </c>
      <c r="AC1206" s="12">
        <f t="shared" si="7"/>
        <v>0</v>
      </c>
      <c r="AD1206" s="12">
        <f t="shared" si="8"/>
        <v>0</v>
      </c>
      <c r="AE1206" s="12">
        <f t="shared" si="9"/>
        <v>0</v>
      </c>
      <c r="AF1206" s="12">
        <f t="shared" si="10"/>
        <v>1</v>
      </c>
    </row>
    <row r="1207" ht="15.75" customHeight="1">
      <c r="A1207" s="8">
        <v>45686.0</v>
      </c>
      <c r="B1207" s="9" t="s">
        <v>2857</v>
      </c>
      <c r="C1207" s="9" t="s">
        <v>2858</v>
      </c>
      <c r="D1207" s="15">
        <v>4.1984974697E10</v>
      </c>
      <c r="E1207" s="9" t="s">
        <v>13936</v>
      </c>
      <c r="F1207" s="9" t="s">
        <v>13950</v>
      </c>
      <c r="G1207" s="9" t="s">
        <v>13926</v>
      </c>
      <c r="H1207" s="9" t="s">
        <v>13951</v>
      </c>
      <c r="I1207" s="9" t="s">
        <v>13940</v>
      </c>
      <c r="J1207" s="9" t="s">
        <v>13929</v>
      </c>
      <c r="K1207" s="9" t="s">
        <v>13940</v>
      </c>
      <c r="L1207" s="9" t="s">
        <v>13931</v>
      </c>
      <c r="M1207" s="9" t="s">
        <v>13932</v>
      </c>
      <c r="N1207" s="13" t="s">
        <v>12</v>
      </c>
      <c r="O1207" s="13" t="s">
        <v>14</v>
      </c>
      <c r="P1207" s="13" t="s">
        <v>93</v>
      </c>
      <c r="Q1207" s="13" t="s">
        <v>59</v>
      </c>
      <c r="R1207" s="13" t="s">
        <v>65</v>
      </c>
      <c r="S1207" s="10">
        <f>ROUNDUP(SUM(VLOOKUP(F1207,'Pontuação'!A$2:B$11,2,FALSE),VLOOKUP(E1207,'Pontuação'!C$2:D$11,2,FALSE),VLOOKUP(H1207,'Pontuação'!I$2:J$11,2,FALSE),VLOOKUP(J1207,'Pontuação'!G$2:H$11,2,FALSE),VLOOKUP(L1207,'Pontuação'!M$2:N$13,2,FALSE)),0)</f>
        <v>1553</v>
      </c>
      <c r="T1207" s="11">
        <f t="shared" si="1"/>
        <v>155</v>
      </c>
      <c r="U1207" s="11" t="str">
        <f t="array" ref="U1207">IFERROR(INDEX('Pontuação'!G$13:G$101, MATCH(T1207, 'Pontuação'!F$13:F$101, 0)), "Faixa Indefinida")</f>
        <v>C</v>
      </c>
      <c r="V1207" s="11">
        <f t="shared" si="2"/>
        <v>0</v>
      </c>
      <c r="W1207" s="11">
        <f t="shared" si="3"/>
        <v>0</v>
      </c>
      <c r="X1207" s="11">
        <f t="shared" si="4"/>
        <v>1</v>
      </c>
      <c r="Y1207" s="11">
        <f t="shared" si="5"/>
        <v>0</v>
      </c>
      <c r="Z1207" s="12">
        <f>ROUNDUP(SUM(VLOOKUP(F1207,'Pontuação 3.0'!A$2:B$11,2,FALSE),VLOOKUP(E1207,'Pontuação 3.0'!C$2:D$11,2,FALSE),VLOOKUP(H1207,'Pontuação 3.0'!I$2:J$11,2,FALSE),VLOOKUP(J1207,'Pontuação 3.0'!G$2:H$11,2,FALSE),VLOOKUP(G1207,'Pontuação 3.0'!E$2:F$11,2,FALSE),VLOOKUP(K1207,'Pontuação 3.0'!K$2:L$11,2,FALSE),VLOOKUP(L1207,'Pontuação 3.0'!M$2:N$13,2,FALSE)),0)</f>
        <v>2122</v>
      </c>
      <c r="AA1207" s="12">
        <f t="shared" si="6"/>
        <v>212</v>
      </c>
      <c r="AB1207" s="12" t="str">
        <f t="array" ref="AB1207">IFERROR(INDEX('Pontuação 3.0'!G$13:G$191, MATCH(AA1207, 'Pontuação 3.0'!F$13:F$191, 0)), "Faixa Indefinida")</f>
        <v>C</v>
      </c>
      <c r="AC1207" s="12">
        <f t="shared" si="7"/>
        <v>0</v>
      </c>
      <c r="AD1207" s="12">
        <f t="shared" si="8"/>
        <v>0</v>
      </c>
      <c r="AE1207" s="12">
        <f t="shared" si="9"/>
        <v>1</v>
      </c>
      <c r="AF1207" s="12">
        <f t="shared" si="10"/>
        <v>0</v>
      </c>
    </row>
    <row r="1208" ht="15.75" customHeight="1">
      <c r="A1208" s="8">
        <v>45686.0</v>
      </c>
      <c r="B1208" s="9" t="s">
        <v>1453</v>
      </c>
      <c r="C1208" s="9" t="s">
        <v>2856</v>
      </c>
      <c r="D1208" s="15">
        <v>6.7984827465E10</v>
      </c>
      <c r="E1208" s="9" t="s">
        <v>13936</v>
      </c>
      <c r="F1208" s="9" t="s">
        <v>13948</v>
      </c>
      <c r="G1208" s="9" t="s">
        <v>13957</v>
      </c>
      <c r="H1208" s="9" t="s">
        <v>13927</v>
      </c>
      <c r="I1208" s="9" t="s">
        <v>13940</v>
      </c>
      <c r="J1208" s="9" t="s">
        <v>13929</v>
      </c>
      <c r="K1208" s="9" t="s">
        <v>13940</v>
      </c>
      <c r="L1208" s="9" t="s">
        <v>13931</v>
      </c>
      <c r="M1208" s="9" t="s">
        <v>13942</v>
      </c>
      <c r="N1208" s="13" t="s">
        <v>12</v>
      </c>
      <c r="O1208" s="13" t="s">
        <v>14</v>
      </c>
      <c r="P1208" s="13" t="s">
        <v>93</v>
      </c>
      <c r="Q1208" s="13" t="s">
        <v>20</v>
      </c>
      <c r="R1208" s="13" t="s">
        <v>15</v>
      </c>
      <c r="S1208" s="10">
        <f>ROUNDUP(SUM(VLOOKUP(F1208,'Pontuação'!A$2:B$11,2,FALSE),VLOOKUP(E1208,'Pontuação'!C$2:D$11,2,FALSE),VLOOKUP(H1208,'Pontuação'!I$2:J$11,2,FALSE),VLOOKUP(J1208,'Pontuação'!G$2:H$11,2,FALSE),VLOOKUP(L1208,'Pontuação'!M$2:N$13,2,FALSE)),0)</f>
        <v>1427</v>
      </c>
      <c r="T1208" s="11">
        <f t="shared" si="1"/>
        <v>143</v>
      </c>
      <c r="U1208" s="11" t="str">
        <f t="array" ref="U1208">IFERROR(INDEX('Pontuação'!G$13:G$101, MATCH(T1208, 'Pontuação'!F$13:F$101, 0)), "Faixa Indefinida")</f>
        <v>D</v>
      </c>
      <c r="V1208" s="11">
        <f t="shared" si="2"/>
        <v>0</v>
      </c>
      <c r="W1208" s="11">
        <f t="shared" si="3"/>
        <v>0</v>
      </c>
      <c r="X1208" s="11">
        <f t="shared" si="4"/>
        <v>0</v>
      </c>
      <c r="Y1208" s="11">
        <f t="shared" si="5"/>
        <v>1</v>
      </c>
      <c r="Z1208" s="12">
        <f>ROUNDUP(SUM(VLOOKUP(F1208,'Pontuação 3.0'!A$2:B$11,2,FALSE),VLOOKUP(E1208,'Pontuação 3.0'!C$2:D$11,2,FALSE),VLOOKUP(H1208,'Pontuação 3.0'!I$2:J$11,2,FALSE),VLOOKUP(J1208,'Pontuação 3.0'!G$2:H$11,2,FALSE),VLOOKUP(G1208,'Pontuação 3.0'!E$2:F$11,2,FALSE),VLOOKUP(K1208,'Pontuação 3.0'!K$2:L$11,2,FALSE),VLOOKUP(L1208,'Pontuação 3.0'!M$2:N$13,2,FALSE)),0)</f>
        <v>1691</v>
      </c>
      <c r="AA1208" s="12">
        <f t="shared" si="6"/>
        <v>169</v>
      </c>
      <c r="AB1208" s="12" t="str">
        <f t="array" ref="AB1208">IFERROR(INDEX('Pontuação 3.0'!G$13:G$191, MATCH(AA1208, 'Pontuação 3.0'!F$13:F$191, 0)), "Faixa Indefinida")</f>
        <v>D</v>
      </c>
      <c r="AC1208" s="12">
        <f t="shared" si="7"/>
        <v>0</v>
      </c>
      <c r="AD1208" s="12">
        <f t="shared" si="8"/>
        <v>0</v>
      </c>
      <c r="AE1208" s="12">
        <f t="shared" si="9"/>
        <v>0</v>
      </c>
      <c r="AF1208" s="12">
        <f t="shared" si="10"/>
        <v>1</v>
      </c>
    </row>
    <row r="1209" ht="15.75" customHeight="1">
      <c r="A1209" s="8">
        <v>45686.0</v>
      </c>
      <c r="B1209" s="9" t="s">
        <v>2841</v>
      </c>
      <c r="C1209" s="9" t="s">
        <v>2842</v>
      </c>
      <c r="D1209" s="15">
        <v>8.4994426416E10</v>
      </c>
      <c r="E1209" s="9" t="s">
        <v>13936</v>
      </c>
      <c r="F1209" s="9" t="s">
        <v>13950</v>
      </c>
      <c r="G1209" s="9" t="s">
        <v>13926</v>
      </c>
      <c r="H1209" s="9" t="s">
        <v>13951</v>
      </c>
      <c r="I1209" s="9" t="s">
        <v>13940</v>
      </c>
      <c r="J1209" s="9" t="s">
        <v>13966</v>
      </c>
      <c r="K1209" s="9" t="s">
        <v>13930</v>
      </c>
      <c r="L1209" s="9" t="s">
        <v>13954</v>
      </c>
      <c r="M1209" s="9" t="s">
        <v>13942</v>
      </c>
      <c r="N1209" s="9"/>
      <c r="O1209" s="9"/>
      <c r="P1209" s="9"/>
      <c r="Q1209" s="9"/>
      <c r="R1209" s="9"/>
      <c r="S1209" s="10">
        <f>ROUNDUP(SUM(VLOOKUP(F1209,'Pontuação'!A$2:B$11,2,FALSE),VLOOKUP(E1209,'Pontuação'!C$2:D$11,2,FALSE),VLOOKUP(H1209,'Pontuação'!I$2:J$11,2,FALSE),VLOOKUP(J1209,'Pontuação'!G$2:H$11,2,FALSE),VLOOKUP(L1209,'Pontuação'!M$2:N$13,2,FALSE)),0)</f>
        <v>1794</v>
      </c>
      <c r="T1209" s="11">
        <f t="shared" si="1"/>
        <v>179</v>
      </c>
      <c r="U1209" s="11" t="str">
        <f t="array" ref="U1209">IFERROR(INDEX('Pontuação'!G$13:G$101, MATCH(T1209, 'Pontuação'!F$13:F$101, 0)), "Faixa Indefinida")</f>
        <v>B</v>
      </c>
      <c r="V1209" s="11">
        <f t="shared" si="2"/>
        <v>0</v>
      </c>
      <c r="W1209" s="11">
        <f t="shared" si="3"/>
        <v>1</v>
      </c>
      <c r="X1209" s="11">
        <f t="shared" si="4"/>
        <v>0</v>
      </c>
      <c r="Y1209" s="11">
        <f t="shared" si="5"/>
        <v>0</v>
      </c>
      <c r="Z1209" s="12">
        <f>ROUNDUP(SUM(VLOOKUP(F1209,'Pontuação 3.0'!A$2:B$11,2,FALSE),VLOOKUP(E1209,'Pontuação 3.0'!C$2:D$11,2,FALSE),VLOOKUP(H1209,'Pontuação 3.0'!I$2:J$11,2,FALSE),VLOOKUP(J1209,'Pontuação 3.0'!G$2:H$11,2,FALSE),VLOOKUP(G1209,'Pontuação 3.0'!E$2:F$11,2,FALSE),VLOOKUP(K1209,'Pontuação 3.0'!K$2:L$11,2,FALSE),VLOOKUP(L1209,'Pontuação 3.0'!M$2:N$13,2,FALSE)),0)</f>
        <v>2376</v>
      </c>
      <c r="AA1209" s="12">
        <f t="shared" si="6"/>
        <v>238</v>
      </c>
      <c r="AB1209" s="12" t="str">
        <f t="array" ref="AB1209">IFERROR(INDEX('Pontuação 3.0'!G$13:G$191, MATCH(AA1209, 'Pontuação 3.0'!F$13:F$191, 0)), "Faixa Indefinida")</f>
        <v>A</v>
      </c>
      <c r="AC1209" s="12">
        <f t="shared" si="7"/>
        <v>1</v>
      </c>
      <c r="AD1209" s="12">
        <f t="shared" si="8"/>
        <v>0</v>
      </c>
      <c r="AE1209" s="12">
        <f t="shared" si="9"/>
        <v>0</v>
      </c>
      <c r="AF1209" s="12">
        <f t="shared" si="10"/>
        <v>0</v>
      </c>
    </row>
    <row r="1210" ht="15.75" customHeight="1">
      <c r="A1210" s="8">
        <v>45686.0</v>
      </c>
      <c r="B1210" s="9" t="s">
        <v>2859</v>
      </c>
      <c r="C1210" s="9" t="s">
        <v>2860</v>
      </c>
      <c r="D1210" s="9" t="s">
        <v>2861</v>
      </c>
      <c r="E1210" s="9" t="s">
        <v>13936</v>
      </c>
      <c r="F1210" s="9" t="s">
        <v>13937</v>
      </c>
      <c r="G1210" s="9" t="s">
        <v>13957</v>
      </c>
      <c r="H1210" s="9" t="s">
        <v>13927</v>
      </c>
      <c r="I1210" s="9" t="s">
        <v>13940</v>
      </c>
      <c r="J1210" s="9" t="s">
        <v>13929</v>
      </c>
      <c r="K1210" s="9" t="s">
        <v>13940</v>
      </c>
      <c r="L1210" s="9" t="s">
        <v>13945</v>
      </c>
      <c r="M1210" s="9" t="s">
        <v>13942</v>
      </c>
      <c r="N1210" s="13" t="s">
        <v>12</v>
      </c>
      <c r="O1210" s="13" t="s">
        <v>14</v>
      </c>
      <c r="P1210" s="13" t="s">
        <v>93</v>
      </c>
      <c r="Q1210" s="13" t="s">
        <v>20</v>
      </c>
      <c r="R1210" s="13" t="s">
        <v>15</v>
      </c>
      <c r="S1210" s="10">
        <f>ROUNDUP(SUM(VLOOKUP(F1210,'Pontuação'!A$2:B$11,2,FALSE),VLOOKUP(E1210,'Pontuação'!C$2:D$11,2,FALSE),VLOOKUP(H1210,'Pontuação'!I$2:J$11,2,FALSE),VLOOKUP(J1210,'Pontuação'!G$2:H$11,2,FALSE),VLOOKUP(L1210,'Pontuação'!M$2:N$13,2,FALSE)),0)</f>
        <v>1542</v>
      </c>
      <c r="T1210" s="11">
        <f t="shared" si="1"/>
        <v>154</v>
      </c>
      <c r="U1210" s="11" t="str">
        <f t="array" ref="U1210">IFERROR(INDEX('Pontuação'!G$13:G$101, MATCH(T1210, 'Pontuação'!F$13:F$101, 0)), "Faixa Indefinida")</f>
        <v>C</v>
      </c>
      <c r="V1210" s="11">
        <f t="shared" si="2"/>
        <v>0</v>
      </c>
      <c r="W1210" s="11">
        <f t="shared" si="3"/>
        <v>0</v>
      </c>
      <c r="X1210" s="11">
        <f t="shared" si="4"/>
        <v>1</v>
      </c>
      <c r="Y1210" s="11">
        <f t="shared" si="5"/>
        <v>0</v>
      </c>
      <c r="Z1210" s="12">
        <f>ROUNDUP(SUM(VLOOKUP(F1210,'Pontuação 3.0'!A$2:B$11,2,FALSE),VLOOKUP(E1210,'Pontuação 3.0'!C$2:D$11,2,FALSE),VLOOKUP(H1210,'Pontuação 3.0'!I$2:J$11,2,FALSE),VLOOKUP(J1210,'Pontuação 3.0'!G$2:H$11,2,FALSE),VLOOKUP(G1210,'Pontuação 3.0'!E$2:F$11,2,FALSE),VLOOKUP(K1210,'Pontuação 3.0'!K$2:L$11,2,FALSE),VLOOKUP(L1210,'Pontuação 3.0'!M$2:N$13,2,FALSE)),0)</f>
        <v>1688</v>
      </c>
      <c r="AA1210" s="12">
        <f t="shared" si="6"/>
        <v>169</v>
      </c>
      <c r="AB1210" s="12" t="str">
        <f t="array" ref="AB1210">IFERROR(INDEX('Pontuação 3.0'!G$13:G$191, MATCH(AA1210, 'Pontuação 3.0'!F$13:F$191, 0)), "Faixa Indefinida")</f>
        <v>D</v>
      </c>
      <c r="AC1210" s="12">
        <f t="shared" si="7"/>
        <v>0</v>
      </c>
      <c r="AD1210" s="12">
        <f t="shared" si="8"/>
        <v>0</v>
      </c>
      <c r="AE1210" s="12">
        <f t="shared" si="9"/>
        <v>0</v>
      </c>
      <c r="AF1210" s="12">
        <f t="shared" si="10"/>
        <v>1</v>
      </c>
    </row>
    <row r="1211" ht="15.75" customHeight="1">
      <c r="A1211" s="8">
        <v>45686.0</v>
      </c>
      <c r="B1211" s="9" t="s">
        <v>2862</v>
      </c>
      <c r="C1211" s="9" t="s">
        <v>2863</v>
      </c>
      <c r="D1211" s="15">
        <v>1.1946301798E10</v>
      </c>
      <c r="E1211" s="9" t="s">
        <v>13936</v>
      </c>
      <c r="F1211" s="9" t="s">
        <v>13950</v>
      </c>
      <c r="G1211" s="9" t="s">
        <v>13944</v>
      </c>
      <c r="H1211" s="9" t="s">
        <v>13949</v>
      </c>
      <c r="I1211" s="9" t="s">
        <v>13940</v>
      </c>
      <c r="J1211" s="9" t="s">
        <v>13929</v>
      </c>
      <c r="K1211" s="9" t="s">
        <v>13940</v>
      </c>
      <c r="L1211" s="9" t="s">
        <v>13941</v>
      </c>
      <c r="M1211" s="9" t="s">
        <v>13942</v>
      </c>
      <c r="N1211" s="13" t="s">
        <v>12</v>
      </c>
      <c r="O1211" s="13" t="s">
        <v>14</v>
      </c>
      <c r="P1211" s="13" t="s">
        <v>47</v>
      </c>
      <c r="Q1211" s="13" t="s">
        <v>48</v>
      </c>
      <c r="R1211" s="13" t="s">
        <v>65</v>
      </c>
      <c r="S1211" s="10">
        <f>ROUNDUP(SUM(VLOOKUP(F1211,'Pontuação'!A$2:B$11,2,FALSE),VLOOKUP(E1211,'Pontuação'!C$2:D$11,2,FALSE),VLOOKUP(H1211,'Pontuação'!I$2:J$11,2,FALSE),VLOOKUP(J1211,'Pontuação'!G$2:H$11,2,FALSE),VLOOKUP(L1211,'Pontuação'!M$2:N$13,2,FALSE)),0)</f>
        <v>1639</v>
      </c>
      <c r="T1211" s="11">
        <f t="shared" si="1"/>
        <v>164</v>
      </c>
      <c r="U1211" s="11" t="str">
        <f t="array" ref="U1211">IFERROR(INDEX('Pontuação'!G$13:G$101, MATCH(T1211, 'Pontuação'!F$13:F$101, 0)), "Faixa Indefinida")</f>
        <v>C</v>
      </c>
      <c r="V1211" s="11">
        <f t="shared" si="2"/>
        <v>0</v>
      </c>
      <c r="W1211" s="11">
        <f t="shared" si="3"/>
        <v>0</v>
      </c>
      <c r="X1211" s="11">
        <f t="shared" si="4"/>
        <v>1</v>
      </c>
      <c r="Y1211" s="11">
        <f t="shared" si="5"/>
        <v>0</v>
      </c>
      <c r="Z1211" s="12">
        <f>ROUNDUP(SUM(VLOOKUP(F1211,'Pontuação 3.0'!A$2:B$11,2,FALSE),VLOOKUP(E1211,'Pontuação 3.0'!C$2:D$11,2,FALSE),VLOOKUP(H1211,'Pontuação 3.0'!I$2:J$11,2,FALSE),VLOOKUP(J1211,'Pontuação 3.0'!G$2:H$11,2,FALSE),VLOOKUP(G1211,'Pontuação 3.0'!E$2:F$11,2,FALSE),VLOOKUP(K1211,'Pontuação 3.0'!K$2:L$11,2,FALSE),VLOOKUP(L1211,'Pontuação 3.0'!M$2:N$13,2,FALSE)),0)</f>
        <v>2047</v>
      </c>
      <c r="AA1211" s="12">
        <f t="shared" si="6"/>
        <v>205</v>
      </c>
      <c r="AB1211" s="12" t="str">
        <f t="array" ref="AB1211">IFERROR(INDEX('Pontuação 3.0'!G$13:G$191, MATCH(AA1211, 'Pontuação 3.0'!F$13:F$191, 0)), "Faixa Indefinida")</f>
        <v>C</v>
      </c>
      <c r="AC1211" s="12">
        <f t="shared" si="7"/>
        <v>0</v>
      </c>
      <c r="AD1211" s="12">
        <f t="shared" si="8"/>
        <v>0</v>
      </c>
      <c r="AE1211" s="12">
        <f t="shared" si="9"/>
        <v>1</v>
      </c>
      <c r="AF1211" s="12">
        <f t="shared" si="10"/>
        <v>0</v>
      </c>
    </row>
    <row r="1212" ht="15.75" customHeight="1">
      <c r="A1212" s="8">
        <v>45686.0</v>
      </c>
      <c r="B1212" s="9" t="s">
        <v>2864</v>
      </c>
      <c r="C1212" s="9" t="s">
        <v>2865</v>
      </c>
      <c r="D1212" s="15">
        <v>9.1984162143E10</v>
      </c>
      <c r="E1212" s="9" t="s">
        <v>13936</v>
      </c>
      <c r="F1212" s="9" t="s">
        <v>13948</v>
      </c>
      <c r="G1212" s="9" t="s">
        <v>13957</v>
      </c>
      <c r="H1212" s="9" t="s">
        <v>13927</v>
      </c>
      <c r="I1212" s="9" t="s">
        <v>13928</v>
      </c>
      <c r="J1212" s="9" t="s">
        <v>13929</v>
      </c>
      <c r="K1212" s="9" t="s">
        <v>13940</v>
      </c>
      <c r="L1212" s="9" t="s">
        <v>13931</v>
      </c>
      <c r="M1212" s="9" t="s">
        <v>13932</v>
      </c>
      <c r="N1212" s="13" t="s">
        <v>12</v>
      </c>
      <c r="O1212" s="13" t="s">
        <v>14</v>
      </c>
      <c r="P1212" s="13" t="s">
        <v>13</v>
      </c>
      <c r="Q1212" s="13" t="s">
        <v>84</v>
      </c>
      <c r="R1212" s="13" t="s">
        <v>65</v>
      </c>
      <c r="S1212" s="10">
        <f>ROUNDUP(SUM(VLOOKUP(F1212,'Pontuação'!A$2:B$11,2,FALSE),VLOOKUP(E1212,'Pontuação'!C$2:D$11,2,FALSE),VLOOKUP(H1212,'Pontuação'!I$2:J$11,2,FALSE),VLOOKUP(J1212,'Pontuação'!G$2:H$11,2,FALSE),VLOOKUP(L1212,'Pontuação'!M$2:N$13,2,FALSE)),0)</f>
        <v>1427</v>
      </c>
      <c r="T1212" s="11">
        <f t="shared" si="1"/>
        <v>143</v>
      </c>
      <c r="U1212" s="11" t="str">
        <f t="array" ref="U1212">IFERROR(INDEX('Pontuação'!G$13:G$101, MATCH(T1212, 'Pontuação'!F$13:F$101, 0)), "Faixa Indefinida")</f>
        <v>D</v>
      </c>
      <c r="V1212" s="11">
        <f t="shared" si="2"/>
        <v>0</v>
      </c>
      <c r="W1212" s="11">
        <f t="shared" si="3"/>
        <v>0</v>
      </c>
      <c r="X1212" s="11">
        <f t="shared" si="4"/>
        <v>0</v>
      </c>
      <c r="Y1212" s="11">
        <f t="shared" si="5"/>
        <v>1</v>
      </c>
      <c r="Z1212" s="12">
        <f>ROUNDUP(SUM(VLOOKUP(F1212,'Pontuação 3.0'!A$2:B$11,2,FALSE),VLOOKUP(E1212,'Pontuação 3.0'!C$2:D$11,2,FALSE),VLOOKUP(H1212,'Pontuação 3.0'!I$2:J$11,2,FALSE),VLOOKUP(J1212,'Pontuação 3.0'!G$2:H$11,2,FALSE),VLOOKUP(G1212,'Pontuação 3.0'!E$2:F$11,2,FALSE),VLOOKUP(K1212,'Pontuação 3.0'!K$2:L$11,2,FALSE),VLOOKUP(L1212,'Pontuação 3.0'!M$2:N$13,2,FALSE)),0)</f>
        <v>1691</v>
      </c>
      <c r="AA1212" s="12">
        <f t="shared" si="6"/>
        <v>169</v>
      </c>
      <c r="AB1212" s="12" t="str">
        <f t="array" ref="AB1212">IFERROR(INDEX('Pontuação 3.0'!G$13:G$191, MATCH(AA1212, 'Pontuação 3.0'!F$13:F$191, 0)), "Faixa Indefinida")</f>
        <v>D</v>
      </c>
      <c r="AC1212" s="12">
        <f t="shared" si="7"/>
        <v>0</v>
      </c>
      <c r="AD1212" s="12">
        <f t="shared" si="8"/>
        <v>0</v>
      </c>
      <c r="AE1212" s="12">
        <f t="shared" si="9"/>
        <v>0</v>
      </c>
      <c r="AF1212" s="12">
        <f t="shared" si="10"/>
        <v>1</v>
      </c>
    </row>
    <row r="1213" ht="15.75" customHeight="1">
      <c r="A1213" s="8">
        <v>45686.0</v>
      </c>
      <c r="B1213" s="9" t="s">
        <v>2868</v>
      </c>
      <c r="C1213" s="9" t="s">
        <v>2869</v>
      </c>
      <c r="D1213" s="15">
        <v>6.8999162396E10</v>
      </c>
      <c r="E1213" s="9" t="s">
        <v>13936</v>
      </c>
      <c r="F1213" s="9" t="s">
        <v>13950</v>
      </c>
      <c r="G1213" s="9" t="s">
        <v>13926</v>
      </c>
      <c r="H1213" s="9" t="s">
        <v>13938</v>
      </c>
      <c r="I1213" s="9" t="s">
        <v>13928</v>
      </c>
      <c r="J1213" s="9" t="s">
        <v>13929</v>
      </c>
      <c r="K1213" s="9" t="s">
        <v>13940</v>
      </c>
      <c r="L1213" s="9" t="s">
        <v>13945</v>
      </c>
      <c r="M1213" s="9" t="s">
        <v>13946</v>
      </c>
      <c r="N1213" s="13" t="s">
        <v>12</v>
      </c>
      <c r="O1213" s="13" t="s">
        <v>14</v>
      </c>
      <c r="P1213" s="13" t="s">
        <v>93</v>
      </c>
      <c r="Q1213" s="13" t="s">
        <v>20</v>
      </c>
      <c r="R1213" s="13" t="s">
        <v>65</v>
      </c>
      <c r="S1213" s="10">
        <f>ROUNDUP(SUM(VLOOKUP(F1213,'Pontuação'!A$2:B$11,2,FALSE),VLOOKUP(E1213,'Pontuação'!C$2:D$11,2,FALSE),VLOOKUP(H1213,'Pontuação'!I$2:J$11,2,FALSE),VLOOKUP(J1213,'Pontuação'!G$2:H$11,2,FALSE),VLOOKUP(L1213,'Pontuação'!M$2:N$13,2,FALSE)),0)</f>
        <v>1711</v>
      </c>
      <c r="T1213" s="11">
        <f t="shared" si="1"/>
        <v>171</v>
      </c>
      <c r="U1213" s="11" t="str">
        <f t="array" ref="U1213">IFERROR(INDEX('Pontuação'!G$13:G$101, MATCH(T1213, 'Pontuação'!F$13:F$101, 0)), "Faixa Indefinida")</f>
        <v>B</v>
      </c>
      <c r="V1213" s="11">
        <f t="shared" si="2"/>
        <v>0</v>
      </c>
      <c r="W1213" s="11">
        <f t="shared" si="3"/>
        <v>1</v>
      </c>
      <c r="X1213" s="11">
        <f t="shared" si="4"/>
        <v>0</v>
      </c>
      <c r="Y1213" s="11">
        <f t="shared" si="5"/>
        <v>0</v>
      </c>
      <c r="Z1213" s="12">
        <f>ROUNDUP(SUM(VLOOKUP(F1213,'Pontuação 3.0'!A$2:B$11,2,FALSE),VLOOKUP(E1213,'Pontuação 3.0'!C$2:D$11,2,FALSE),VLOOKUP(H1213,'Pontuação 3.0'!I$2:J$11,2,FALSE),VLOOKUP(J1213,'Pontuação 3.0'!G$2:H$11,2,FALSE),VLOOKUP(G1213,'Pontuação 3.0'!E$2:F$11,2,FALSE),VLOOKUP(K1213,'Pontuação 3.0'!K$2:L$11,2,FALSE),VLOOKUP(L1213,'Pontuação 3.0'!M$2:N$13,2,FALSE)),0)</f>
        <v>2144</v>
      </c>
      <c r="AA1213" s="12">
        <f t="shared" si="6"/>
        <v>214</v>
      </c>
      <c r="AB1213" s="12" t="str">
        <f t="array" ref="AB1213">IFERROR(INDEX('Pontuação 3.0'!G$13:G$191, MATCH(AA1213, 'Pontuação 3.0'!F$13:F$191, 0)), "Faixa Indefinida")</f>
        <v>B</v>
      </c>
      <c r="AC1213" s="12">
        <f t="shared" si="7"/>
        <v>0</v>
      </c>
      <c r="AD1213" s="12">
        <f t="shared" si="8"/>
        <v>1</v>
      </c>
      <c r="AE1213" s="12">
        <f t="shared" si="9"/>
        <v>0</v>
      </c>
      <c r="AF1213" s="12">
        <f t="shared" si="10"/>
        <v>0</v>
      </c>
    </row>
    <row r="1214" ht="15.75" customHeight="1">
      <c r="A1214" s="8">
        <v>45686.0</v>
      </c>
      <c r="B1214" s="9" t="s">
        <v>2880</v>
      </c>
      <c r="C1214" s="9" t="s">
        <v>2881</v>
      </c>
      <c r="D1214" s="15">
        <v>2.1994180429E10</v>
      </c>
      <c r="E1214" s="9" t="s">
        <v>13936</v>
      </c>
      <c r="F1214" s="9" t="s">
        <v>13948</v>
      </c>
      <c r="G1214" s="9" t="s">
        <v>13944</v>
      </c>
      <c r="H1214" s="9" t="s">
        <v>13951</v>
      </c>
      <c r="I1214" s="9" t="s">
        <v>13928</v>
      </c>
      <c r="J1214" s="9" t="s">
        <v>13939</v>
      </c>
      <c r="K1214" s="9" t="s">
        <v>13940</v>
      </c>
      <c r="L1214" s="9" t="s">
        <v>13931</v>
      </c>
      <c r="M1214" s="9" t="s">
        <v>13942</v>
      </c>
      <c r="N1214" s="13" t="s">
        <v>12</v>
      </c>
      <c r="O1214" s="13" t="s">
        <v>14</v>
      </c>
      <c r="P1214" s="13" t="s">
        <v>32</v>
      </c>
      <c r="Q1214" s="13" t="s">
        <v>59</v>
      </c>
      <c r="R1214" s="13" t="s">
        <v>15</v>
      </c>
      <c r="S1214" s="10">
        <f>ROUNDUP(SUM(VLOOKUP(F1214,'Pontuação'!A$2:B$11,2,FALSE),VLOOKUP(E1214,'Pontuação'!C$2:D$11,2,FALSE),VLOOKUP(H1214,'Pontuação'!I$2:J$11,2,FALSE),VLOOKUP(J1214,'Pontuação'!G$2:H$11,2,FALSE),VLOOKUP(L1214,'Pontuação'!M$2:N$13,2,FALSE)),0)</f>
        <v>1646</v>
      </c>
      <c r="T1214" s="11">
        <f t="shared" si="1"/>
        <v>165</v>
      </c>
      <c r="U1214" s="11" t="str">
        <f t="array" ref="U1214">IFERROR(INDEX('Pontuação'!G$13:G$101, MATCH(T1214, 'Pontuação'!F$13:F$101, 0)), "Faixa Indefinida")</f>
        <v>C</v>
      </c>
      <c r="V1214" s="11">
        <f t="shared" si="2"/>
        <v>0</v>
      </c>
      <c r="W1214" s="11">
        <f t="shared" si="3"/>
        <v>0</v>
      </c>
      <c r="X1214" s="11">
        <f t="shared" si="4"/>
        <v>1</v>
      </c>
      <c r="Y1214" s="11">
        <f t="shared" si="5"/>
        <v>0</v>
      </c>
      <c r="Z1214" s="12">
        <f>ROUNDUP(SUM(VLOOKUP(F1214,'Pontuação 3.0'!A$2:B$11,2,FALSE),VLOOKUP(E1214,'Pontuação 3.0'!C$2:D$11,2,FALSE),VLOOKUP(H1214,'Pontuação 3.0'!I$2:J$11,2,FALSE),VLOOKUP(J1214,'Pontuação 3.0'!G$2:H$11,2,FALSE),VLOOKUP(G1214,'Pontuação 3.0'!E$2:F$11,2,FALSE),VLOOKUP(K1214,'Pontuação 3.0'!K$2:L$11,2,FALSE),VLOOKUP(L1214,'Pontuação 3.0'!M$2:N$13,2,FALSE)),0)</f>
        <v>2001</v>
      </c>
      <c r="AA1214" s="12">
        <f t="shared" si="6"/>
        <v>200</v>
      </c>
      <c r="AB1214" s="12" t="str">
        <f t="array" ref="AB1214">IFERROR(INDEX('Pontuação 3.0'!G$13:G$191, MATCH(AA1214, 'Pontuação 3.0'!F$13:F$191, 0)), "Faixa Indefinida")</f>
        <v>C</v>
      </c>
      <c r="AC1214" s="12">
        <f t="shared" si="7"/>
        <v>0</v>
      </c>
      <c r="AD1214" s="12">
        <f t="shared" si="8"/>
        <v>0</v>
      </c>
      <c r="AE1214" s="12">
        <f t="shared" si="9"/>
        <v>1</v>
      </c>
      <c r="AF1214" s="12">
        <f t="shared" si="10"/>
        <v>0</v>
      </c>
    </row>
    <row r="1215" ht="15.75" customHeight="1">
      <c r="A1215" s="8">
        <v>45686.0</v>
      </c>
      <c r="B1215" s="9" t="s">
        <v>2882</v>
      </c>
      <c r="C1215" s="9" t="s">
        <v>2883</v>
      </c>
      <c r="D1215" s="15">
        <v>8.2982160523E10</v>
      </c>
      <c r="E1215" s="9" t="s">
        <v>13936</v>
      </c>
      <c r="F1215" s="9" t="s">
        <v>13950</v>
      </c>
      <c r="G1215" s="9" t="s">
        <v>13926</v>
      </c>
      <c r="H1215" s="9" t="s">
        <v>13949</v>
      </c>
      <c r="I1215" s="9" t="s">
        <v>13940</v>
      </c>
      <c r="J1215" s="9" t="s">
        <v>13929</v>
      </c>
      <c r="K1215" s="9" t="s">
        <v>13930</v>
      </c>
      <c r="L1215" s="9" t="s">
        <v>13931</v>
      </c>
      <c r="M1215" s="9" t="s">
        <v>13932</v>
      </c>
      <c r="N1215" s="13" t="s">
        <v>12</v>
      </c>
      <c r="O1215" s="13" t="s">
        <v>14</v>
      </c>
      <c r="P1215" s="13" t="s">
        <v>93</v>
      </c>
      <c r="Q1215" s="13" t="s">
        <v>33</v>
      </c>
      <c r="R1215" s="13" t="s">
        <v>15</v>
      </c>
      <c r="S1215" s="10">
        <f>ROUNDUP(SUM(VLOOKUP(F1215,'Pontuação'!A$2:B$11,2,FALSE),VLOOKUP(E1215,'Pontuação'!C$2:D$11,2,FALSE),VLOOKUP(H1215,'Pontuação'!I$2:J$11,2,FALSE),VLOOKUP(J1215,'Pontuação'!G$2:H$11,2,FALSE),VLOOKUP(L1215,'Pontuação'!M$2:N$13,2,FALSE)),0)</f>
        <v>1595</v>
      </c>
      <c r="T1215" s="11">
        <f t="shared" si="1"/>
        <v>160</v>
      </c>
      <c r="U1215" s="11" t="str">
        <f t="array" ref="U1215">IFERROR(INDEX('Pontuação'!G$13:G$101, MATCH(T1215, 'Pontuação'!F$13:F$101, 0)), "Faixa Indefinida")</f>
        <v>C</v>
      </c>
      <c r="V1215" s="11">
        <f t="shared" si="2"/>
        <v>0</v>
      </c>
      <c r="W1215" s="11">
        <f t="shared" si="3"/>
        <v>0</v>
      </c>
      <c r="X1215" s="11">
        <f t="shared" si="4"/>
        <v>1</v>
      </c>
      <c r="Y1215" s="11">
        <f t="shared" si="5"/>
        <v>0</v>
      </c>
      <c r="Z1215" s="12">
        <f>ROUNDUP(SUM(VLOOKUP(F1215,'Pontuação 3.0'!A$2:B$11,2,FALSE),VLOOKUP(E1215,'Pontuação 3.0'!C$2:D$11,2,FALSE),VLOOKUP(H1215,'Pontuação 3.0'!I$2:J$11,2,FALSE),VLOOKUP(J1215,'Pontuação 3.0'!G$2:H$11,2,FALSE),VLOOKUP(G1215,'Pontuação 3.0'!E$2:F$11,2,FALSE),VLOOKUP(K1215,'Pontuação 3.0'!K$2:L$11,2,FALSE),VLOOKUP(L1215,'Pontuação 3.0'!M$2:N$13,2,FALSE)),0)</f>
        <v>2470</v>
      </c>
      <c r="AA1215" s="12">
        <f t="shared" si="6"/>
        <v>247</v>
      </c>
      <c r="AB1215" s="12" t="str">
        <f t="array" ref="AB1215">IFERROR(INDEX('Pontuação 3.0'!G$13:G$191, MATCH(AA1215, 'Pontuação 3.0'!F$13:F$191, 0)), "Faixa Indefinida")</f>
        <v>A</v>
      </c>
      <c r="AC1215" s="12">
        <f t="shared" si="7"/>
        <v>1</v>
      </c>
      <c r="AD1215" s="12">
        <f t="shared" si="8"/>
        <v>0</v>
      </c>
      <c r="AE1215" s="12">
        <f t="shared" si="9"/>
        <v>0</v>
      </c>
      <c r="AF1215" s="12">
        <f t="shared" si="10"/>
        <v>0</v>
      </c>
    </row>
    <row r="1216" ht="15.75" customHeight="1">
      <c r="A1216" s="8">
        <v>45686.0</v>
      </c>
      <c r="B1216" s="9" t="s">
        <v>2886</v>
      </c>
      <c r="C1216" s="9" t="s">
        <v>2887</v>
      </c>
      <c r="D1216" s="15">
        <v>1.1986333436E10</v>
      </c>
      <c r="E1216" s="9" t="s">
        <v>13924</v>
      </c>
      <c r="F1216" s="9" t="s">
        <v>13950</v>
      </c>
      <c r="G1216" s="9" t="s">
        <v>13957</v>
      </c>
      <c r="H1216" s="9" t="s">
        <v>13927</v>
      </c>
      <c r="I1216" s="9" t="s">
        <v>13928</v>
      </c>
      <c r="J1216" s="9" t="s">
        <v>13929</v>
      </c>
      <c r="K1216" s="9" t="s">
        <v>13940</v>
      </c>
      <c r="L1216" s="9" t="s">
        <v>13931</v>
      </c>
      <c r="M1216" s="9" t="s">
        <v>13952</v>
      </c>
      <c r="N1216" s="13" t="s">
        <v>12</v>
      </c>
      <c r="O1216" s="13" t="s">
        <v>14</v>
      </c>
      <c r="P1216" s="13" t="s">
        <v>13</v>
      </c>
      <c r="Q1216" s="13" t="s">
        <v>143</v>
      </c>
      <c r="R1216" s="13" t="s">
        <v>15</v>
      </c>
      <c r="S1216" s="10">
        <f>ROUNDUP(SUM(VLOOKUP(F1216,'Pontuação'!A$2:B$11,2,FALSE),VLOOKUP(E1216,'Pontuação'!C$2:D$11,2,FALSE),VLOOKUP(H1216,'Pontuação'!I$2:J$11,2,FALSE),VLOOKUP(J1216,'Pontuação'!G$2:H$11,2,FALSE),VLOOKUP(L1216,'Pontuação'!M$2:N$13,2,FALSE)),0)</f>
        <v>1443</v>
      </c>
      <c r="T1216" s="11">
        <f t="shared" si="1"/>
        <v>144</v>
      </c>
      <c r="U1216" s="11" t="str">
        <f t="array" ref="U1216">IFERROR(INDEX('Pontuação'!G$13:G$101, MATCH(T1216, 'Pontuação'!F$13:F$101, 0)), "Faixa Indefinida")</f>
        <v>D</v>
      </c>
      <c r="V1216" s="11">
        <f t="shared" si="2"/>
        <v>0</v>
      </c>
      <c r="W1216" s="11">
        <f t="shared" si="3"/>
        <v>0</v>
      </c>
      <c r="X1216" s="11">
        <f t="shared" si="4"/>
        <v>0</v>
      </c>
      <c r="Y1216" s="11">
        <f t="shared" si="5"/>
        <v>1</v>
      </c>
      <c r="Z1216" s="12">
        <f>ROUNDUP(SUM(VLOOKUP(F1216,'Pontuação 3.0'!A$2:B$11,2,FALSE),VLOOKUP(E1216,'Pontuação 3.0'!C$2:D$11,2,FALSE),VLOOKUP(H1216,'Pontuação 3.0'!I$2:J$11,2,FALSE),VLOOKUP(J1216,'Pontuação 3.0'!G$2:H$11,2,FALSE),VLOOKUP(G1216,'Pontuação 3.0'!E$2:F$11,2,FALSE),VLOOKUP(K1216,'Pontuação 3.0'!K$2:L$11,2,FALSE),VLOOKUP(L1216,'Pontuação 3.0'!M$2:N$13,2,FALSE)),0)</f>
        <v>1794</v>
      </c>
      <c r="AA1216" s="12">
        <f t="shared" si="6"/>
        <v>179</v>
      </c>
      <c r="AB1216" s="12" t="str">
        <f t="array" ref="AB1216">IFERROR(INDEX('Pontuação 3.0'!G$13:G$191, MATCH(AA1216, 'Pontuação 3.0'!F$13:F$191, 0)), "Faixa Indefinida")</f>
        <v>D</v>
      </c>
      <c r="AC1216" s="12">
        <f t="shared" si="7"/>
        <v>0</v>
      </c>
      <c r="AD1216" s="12">
        <f t="shared" si="8"/>
        <v>0</v>
      </c>
      <c r="AE1216" s="12">
        <f t="shared" si="9"/>
        <v>0</v>
      </c>
      <c r="AF1216" s="12">
        <f t="shared" si="10"/>
        <v>1</v>
      </c>
    </row>
    <row r="1217" ht="15.75" customHeight="1">
      <c r="A1217" s="8">
        <v>45686.0</v>
      </c>
      <c r="B1217" s="9" t="s">
        <v>2888</v>
      </c>
      <c r="C1217" s="9" t="s">
        <v>2889</v>
      </c>
      <c r="D1217" s="15">
        <v>3.1982153017E10</v>
      </c>
      <c r="E1217" s="9" t="s">
        <v>13936</v>
      </c>
      <c r="F1217" s="9" t="s">
        <v>13948</v>
      </c>
      <c r="G1217" s="9" t="s">
        <v>13926</v>
      </c>
      <c r="H1217" s="9" t="s">
        <v>13949</v>
      </c>
      <c r="I1217" s="9" t="s">
        <v>13940</v>
      </c>
      <c r="J1217" s="9" t="s">
        <v>13929</v>
      </c>
      <c r="K1217" s="9" t="s">
        <v>13930</v>
      </c>
      <c r="L1217" s="9" t="s">
        <v>13945</v>
      </c>
      <c r="M1217" s="9" t="s">
        <v>13942</v>
      </c>
      <c r="N1217" s="13" t="s">
        <v>12</v>
      </c>
      <c r="O1217" s="13" t="s">
        <v>14</v>
      </c>
      <c r="P1217" s="13" t="s">
        <v>93</v>
      </c>
      <c r="Q1217" s="13" t="s">
        <v>20</v>
      </c>
      <c r="R1217" s="13" t="s">
        <v>15</v>
      </c>
      <c r="S1217" s="10">
        <f>ROUNDUP(SUM(VLOOKUP(F1217,'Pontuação'!A$2:B$11,2,FALSE),VLOOKUP(E1217,'Pontuação'!C$2:D$11,2,FALSE),VLOOKUP(H1217,'Pontuação'!I$2:J$11,2,FALSE),VLOOKUP(J1217,'Pontuação'!G$2:H$11,2,FALSE),VLOOKUP(L1217,'Pontuação'!M$2:N$13,2,FALSE)),0)</f>
        <v>1715</v>
      </c>
      <c r="T1217" s="11">
        <f t="shared" si="1"/>
        <v>172</v>
      </c>
      <c r="U1217" s="11" t="str">
        <f t="array" ref="U1217">IFERROR(INDEX('Pontuação'!G$13:G$101, MATCH(T1217, 'Pontuação'!F$13:F$101, 0)), "Faixa Indefinida")</f>
        <v>B</v>
      </c>
      <c r="V1217" s="11">
        <f t="shared" si="2"/>
        <v>0</v>
      </c>
      <c r="W1217" s="11">
        <f t="shared" si="3"/>
        <v>1</v>
      </c>
      <c r="X1217" s="11">
        <f t="shared" si="4"/>
        <v>0</v>
      </c>
      <c r="Y1217" s="11">
        <f t="shared" si="5"/>
        <v>0</v>
      </c>
      <c r="Z1217" s="12">
        <f>ROUNDUP(SUM(VLOOKUP(F1217,'Pontuação 3.0'!A$2:B$11,2,FALSE),VLOOKUP(E1217,'Pontuação 3.0'!C$2:D$11,2,FALSE),VLOOKUP(H1217,'Pontuação 3.0'!I$2:J$11,2,FALSE),VLOOKUP(J1217,'Pontuação 3.0'!G$2:H$11,2,FALSE),VLOOKUP(G1217,'Pontuação 3.0'!E$2:F$11,2,FALSE),VLOOKUP(K1217,'Pontuação 3.0'!K$2:L$11,2,FALSE),VLOOKUP(L1217,'Pontuação 3.0'!M$2:N$13,2,FALSE)),0)</f>
        <v>2423</v>
      </c>
      <c r="AA1217" s="12">
        <f t="shared" si="6"/>
        <v>242</v>
      </c>
      <c r="AB1217" s="12" t="str">
        <f t="array" ref="AB1217">IFERROR(INDEX('Pontuação 3.0'!G$13:G$191, MATCH(AA1217, 'Pontuação 3.0'!F$13:F$191, 0)), "Faixa Indefinida")</f>
        <v>A</v>
      </c>
      <c r="AC1217" s="12">
        <f t="shared" si="7"/>
        <v>1</v>
      </c>
      <c r="AD1217" s="12">
        <f t="shared" si="8"/>
        <v>0</v>
      </c>
      <c r="AE1217" s="12">
        <f t="shared" si="9"/>
        <v>0</v>
      </c>
      <c r="AF1217" s="12">
        <f t="shared" si="10"/>
        <v>0</v>
      </c>
    </row>
    <row r="1218" ht="15.75" customHeight="1">
      <c r="A1218" s="8">
        <v>45686.0</v>
      </c>
      <c r="B1218" s="9" t="s">
        <v>2884</v>
      </c>
      <c r="C1218" s="9" t="s">
        <v>2885</v>
      </c>
      <c r="D1218" s="15">
        <v>1.8992029412E10</v>
      </c>
      <c r="E1218" s="9" t="s">
        <v>13936</v>
      </c>
      <c r="F1218" s="9" t="s">
        <v>13948</v>
      </c>
      <c r="G1218" s="9" t="s">
        <v>13944</v>
      </c>
      <c r="H1218" s="9" t="s">
        <v>13927</v>
      </c>
      <c r="I1218" s="9" t="s">
        <v>13940</v>
      </c>
      <c r="J1218" s="9" t="s">
        <v>13939</v>
      </c>
      <c r="K1218" s="9" t="s">
        <v>13940</v>
      </c>
      <c r="L1218" s="9" t="s">
        <v>13931</v>
      </c>
      <c r="M1218" s="9" t="s">
        <v>13942</v>
      </c>
      <c r="N1218" s="13" t="s">
        <v>12</v>
      </c>
      <c r="O1218" s="13" t="s">
        <v>14</v>
      </c>
      <c r="P1218" s="13" t="s">
        <v>93</v>
      </c>
      <c r="Q1218" s="13" t="s">
        <v>20</v>
      </c>
      <c r="R1218" s="13" t="s">
        <v>65</v>
      </c>
      <c r="S1218" s="10">
        <f>ROUNDUP(SUM(VLOOKUP(F1218,'Pontuação'!A$2:B$11,2,FALSE),VLOOKUP(E1218,'Pontuação'!C$2:D$11,2,FALSE),VLOOKUP(H1218,'Pontuação'!I$2:J$11,2,FALSE),VLOOKUP(J1218,'Pontuação'!G$2:H$11,2,FALSE),VLOOKUP(L1218,'Pontuação'!M$2:N$13,2,FALSE)),0)</f>
        <v>1532</v>
      </c>
      <c r="T1218" s="11">
        <f t="shared" si="1"/>
        <v>153</v>
      </c>
      <c r="U1218" s="11" t="str">
        <f t="array" ref="U1218">IFERROR(INDEX('Pontuação'!G$13:G$101, MATCH(T1218, 'Pontuação'!F$13:F$101, 0)), "Faixa Indefinida")</f>
        <v>C</v>
      </c>
      <c r="V1218" s="11">
        <f t="shared" si="2"/>
        <v>0</v>
      </c>
      <c r="W1218" s="11">
        <f t="shared" si="3"/>
        <v>0</v>
      </c>
      <c r="X1218" s="11">
        <f t="shared" si="4"/>
        <v>1</v>
      </c>
      <c r="Y1218" s="11">
        <f t="shared" si="5"/>
        <v>0</v>
      </c>
      <c r="Z1218" s="12">
        <f>ROUNDUP(SUM(VLOOKUP(F1218,'Pontuação 3.0'!A$2:B$11,2,FALSE),VLOOKUP(E1218,'Pontuação 3.0'!C$2:D$11,2,FALSE),VLOOKUP(H1218,'Pontuação 3.0'!I$2:J$11,2,FALSE),VLOOKUP(J1218,'Pontuação 3.0'!G$2:H$11,2,FALSE),VLOOKUP(G1218,'Pontuação 3.0'!E$2:F$11,2,FALSE),VLOOKUP(K1218,'Pontuação 3.0'!K$2:L$11,2,FALSE),VLOOKUP(L1218,'Pontuação 3.0'!M$2:N$13,2,FALSE)),0)</f>
        <v>1853</v>
      </c>
      <c r="AA1218" s="12">
        <f t="shared" si="6"/>
        <v>185</v>
      </c>
      <c r="AB1218" s="12" t="str">
        <f t="array" ref="AB1218">IFERROR(INDEX('Pontuação 3.0'!G$13:G$191, MATCH(AA1218, 'Pontuação 3.0'!F$13:F$191, 0)), "Faixa Indefinida")</f>
        <v>D</v>
      </c>
      <c r="AC1218" s="12">
        <f t="shared" si="7"/>
        <v>0</v>
      </c>
      <c r="AD1218" s="12">
        <f t="shared" si="8"/>
        <v>0</v>
      </c>
      <c r="AE1218" s="12">
        <f t="shared" si="9"/>
        <v>0</v>
      </c>
      <c r="AF1218" s="12">
        <f t="shared" si="10"/>
        <v>1</v>
      </c>
    </row>
    <row r="1219" ht="15.75" customHeight="1">
      <c r="A1219" s="8">
        <v>45686.0</v>
      </c>
      <c r="B1219" s="9" t="s">
        <v>2891</v>
      </c>
      <c r="C1219" s="9" t="s">
        <v>2892</v>
      </c>
      <c r="D1219" s="15">
        <v>1.9991128616E10</v>
      </c>
      <c r="E1219" s="9" t="s">
        <v>13936</v>
      </c>
      <c r="F1219" s="9" t="s">
        <v>13953</v>
      </c>
      <c r="G1219" s="9" t="s">
        <v>13926</v>
      </c>
      <c r="H1219" s="9" t="s">
        <v>13960</v>
      </c>
      <c r="I1219" s="9" t="s">
        <v>13928</v>
      </c>
      <c r="J1219" s="9" t="s">
        <v>13929</v>
      </c>
      <c r="K1219" s="9" t="s">
        <v>13940</v>
      </c>
      <c r="L1219" s="9" t="s">
        <v>13931</v>
      </c>
      <c r="M1219" s="9" t="s">
        <v>13946</v>
      </c>
      <c r="N1219" s="13" t="s">
        <v>12</v>
      </c>
      <c r="O1219" s="13" t="s">
        <v>14</v>
      </c>
      <c r="P1219" s="13" t="s">
        <v>93</v>
      </c>
      <c r="Q1219" s="13" t="s">
        <v>20</v>
      </c>
      <c r="R1219" s="13" t="s">
        <v>15</v>
      </c>
      <c r="S1219" s="10">
        <f>ROUNDUP(SUM(VLOOKUP(F1219,'Pontuação'!A$2:B$11,2,FALSE),VLOOKUP(E1219,'Pontuação'!C$2:D$11,2,FALSE),VLOOKUP(H1219,'Pontuação'!I$2:J$11,2,FALSE),VLOOKUP(J1219,'Pontuação'!G$2:H$11,2,FALSE),VLOOKUP(L1219,'Pontuação'!M$2:N$13,2,FALSE)),0)</f>
        <v>1374</v>
      </c>
      <c r="T1219" s="11">
        <f t="shared" si="1"/>
        <v>137</v>
      </c>
      <c r="U1219" s="11" t="str">
        <f t="array" ref="U1219">IFERROR(INDEX('Pontuação'!G$13:G$101, MATCH(T1219, 'Pontuação'!F$13:F$101, 0)), "Faixa Indefinida")</f>
        <v>D</v>
      </c>
      <c r="V1219" s="11">
        <f t="shared" si="2"/>
        <v>0</v>
      </c>
      <c r="W1219" s="11">
        <f t="shared" si="3"/>
        <v>0</v>
      </c>
      <c r="X1219" s="11">
        <f t="shared" si="4"/>
        <v>0</v>
      </c>
      <c r="Y1219" s="11">
        <f t="shared" si="5"/>
        <v>1</v>
      </c>
      <c r="Z1219" s="12">
        <f>ROUNDUP(SUM(VLOOKUP(F1219,'Pontuação 3.0'!A$2:B$11,2,FALSE),VLOOKUP(E1219,'Pontuação 3.0'!C$2:D$11,2,FALSE),VLOOKUP(H1219,'Pontuação 3.0'!I$2:J$11,2,FALSE),VLOOKUP(J1219,'Pontuação 3.0'!G$2:H$11,2,FALSE),VLOOKUP(G1219,'Pontuação 3.0'!E$2:F$11,2,FALSE),VLOOKUP(K1219,'Pontuação 3.0'!K$2:L$11,2,FALSE),VLOOKUP(L1219,'Pontuação 3.0'!M$2:N$13,2,FALSE)),0)</f>
        <v>1999</v>
      </c>
      <c r="AA1219" s="12">
        <f t="shared" si="6"/>
        <v>200</v>
      </c>
      <c r="AB1219" s="12" t="str">
        <f t="array" ref="AB1219">IFERROR(INDEX('Pontuação 3.0'!G$13:G$191, MATCH(AA1219, 'Pontuação 3.0'!F$13:F$191, 0)), "Faixa Indefinida")</f>
        <v>C</v>
      </c>
      <c r="AC1219" s="12">
        <f t="shared" si="7"/>
        <v>0</v>
      </c>
      <c r="AD1219" s="12">
        <f t="shared" si="8"/>
        <v>0</v>
      </c>
      <c r="AE1219" s="12">
        <f t="shared" si="9"/>
        <v>1</v>
      </c>
      <c r="AF1219" s="12">
        <f t="shared" si="10"/>
        <v>0</v>
      </c>
    </row>
    <row r="1220" ht="15.75" customHeight="1">
      <c r="A1220" s="8">
        <v>45686.0</v>
      </c>
      <c r="B1220" s="9" t="s">
        <v>1225</v>
      </c>
      <c r="C1220" s="9" t="s">
        <v>2893</v>
      </c>
      <c r="D1220" s="15">
        <v>2.1974856616E10</v>
      </c>
      <c r="E1220" s="9" t="s">
        <v>13936</v>
      </c>
      <c r="F1220" s="9" t="s">
        <v>13948</v>
      </c>
      <c r="G1220" s="9" t="s">
        <v>13926</v>
      </c>
      <c r="H1220" s="9" t="s">
        <v>13927</v>
      </c>
      <c r="I1220" s="9" t="s">
        <v>13940</v>
      </c>
      <c r="J1220" s="9" t="s">
        <v>13929</v>
      </c>
      <c r="K1220" s="9" t="s">
        <v>13940</v>
      </c>
      <c r="L1220" s="9" t="s">
        <v>13931</v>
      </c>
      <c r="M1220" s="9" t="s">
        <v>13942</v>
      </c>
      <c r="N1220" s="13" t="s">
        <v>12</v>
      </c>
      <c r="O1220" s="13" t="s">
        <v>14</v>
      </c>
      <c r="P1220" s="13" t="s">
        <v>93</v>
      </c>
      <c r="Q1220" s="13" t="s">
        <v>20</v>
      </c>
      <c r="R1220" s="13" t="s">
        <v>65</v>
      </c>
      <c r="S1220" s="10">
        <f>ROUNDUP(SUM(VLOOKUP(F1220,'Pontuação'!A$2:B$11,2,FALSE),VLOOKUP(E1220,'Pontuação'!C$2:D$11,2,FALSE),VLOOKUP(H1220,'Pontuação'!I$2:J$11,2,FALSE),VLOOKUP(J1220,'Pontuação'!G$2:H$11,2,FALSE),VLOOKUP(L1220,'Pontuação'!M$2:N$13,2,FALSE)),0)</f>
        <v>1427</v>
      </c>
      <c r="T1220" s="11">
        <f t="shared" si="1"/>
        <v>143</v>
      </c>
      <c r="U1220" s="11" t="str">
        <f t="array" ref="U1220">IFERROR(INDEX('Pontuação'!G$13:G$101, MATCH(T1220, 'Pontuação'!F$13:F$101, 0)), "Faixa Indefinida")</f>
        <v>D</v>
      </c>
      <c r="V1220" s="11">
        <f t="shared" si="2"/>
        <v>0</v>
      </c>
      <c r="W1220" s="11">
        <f t="shared" si="3"/>
        <v>0</v>
      </c>
      <c r="X1220" s="11">
        <f t="shared" si="4"/>
        <v>0</v>
      </c>
      <c r="Y1220" s="11">
        <f t="shared" si="5"/>
        <v>1</v>
      </c>
      <c r="Z1220" s="12">
        <f>ROUNDUP(SUM(VLOOKUP(F1220,'Pontuação 3.0'!A$2:B$11,2,FALSE),VLOOKUP(E1220,'Pontuação 3.0'!C$2:D$11,2,FALSE),VLOOKUP(H1220,'Pontuação 3.0'!I$2:J$11,2,FALSE),VLOOKUP(J1220,'Pontuação 3.0'!G$2:H$11,2,FALSE),VLOOKUP(G1220,'Pontuação 3.0'!E$2:F$11,2,FALSE),VLOOKUP(K1220,'Pontuação 3.0'!K$2:L$11,2,FALSE),VLOOKUP(L1220,'Pontuação 3.0'!M$2:N$13,2,FALSE)),0)</f>
        <v>1841</v>
      </c>
      <c r="AA1220" s="12">
        <f t="shared" si="6"/>
        <v>184</v>
      </c>
      <c r="AB1220" s="12" t="str">
        <f t="array" ref="AB1220">IFERROR(INDEX('Pontuação 3.0'!G$13:G$191, MATCH(AA1220, 'Pontuação 3.0'!F$13:F$191, 0)), "Faixa Indefinida")</f>
        <v>D</v>
      </c>
      <c r="AC1220" s="12">
        <f t="shared" si="7"/>
        <v>0</v>
      </c>
      <c r="AD1220" s="12">
        <f t="shared" si="8"/>
        <v>0</v>
      </c>
      <c r="AE1220" s="12">
        <f t="shared" si="9"/>
        <v>0</v>
      </c>
      <c r="AF1220" s="12">
        <f t="shared" si="10"/>
        <v>1</v>
      </c>
    </row>
    <row r="1221" ht="15.75" customHeight="1">
      <c r="A1221" s="8">
        <v>45686.0</v>
      </c>
      <c r="B1221" s="9" t="s">
        <v>2567</v>
      </c>
      <c r="C1221" s="9" t="s">
        <v>2894</v>
      </c>
      <c r="D1221" s="15">
        <v>2.4981339603E10</v>
      </c>
      <c r="E1221" s="9" t="s">
        <v>13936</v>
      </c>
      <c r="F1221" s="9" t="s">
        <v>13948</v>
      </c>
      <c r="G1221" s="9" t="s">
        <v>13926</v>
      </c>
      <c r="H1221" s="9" t="s">
        <v>13960</v>
      </c>
      <c r="I1221" s="9" t="s">
        <v>13928</v>
      </c>
      <c r="J1221" s="9" t="s">
        <v>13956</v>
      </c>
      <c r="K1221" s="9" t="s">
        <v>13930</v>
      </c>
      <c r="L1221" s="9" t="s">
        <v>13945</v>
      </c>
      <c r="M1221" s="9" t="s">
        <v>13952</v>
      </c>
      <c r="N1221" s="13" t="s">
        <v>12</v>
      </c>
      <c r="O1221" s="13" t="s">
        <v>14</v>
      </c>
      <c r="P1221" s="13" t="s">
        <v>24</v>
      </c>
      <c r="Q1221" s="13" t="s">
        <v>20</v>
      </c>
      <c r="R1221" s="13" t="s">
        <v>15</v>
      </c>
      <c r="S1221" s="10">
        <f>ROUNDUP(SUM(VLOOKUP(F1221,'Pontuação'!A$2:B$11,2,FALSE),VLOOKUP(E1221,'Pontuação'!C$2:D$11,2,FALSE),VLOOKUP(H1221,'Pontuação'!I$2:J$11,2,FALSE),VLOOKUP(J1221,'Pontuação'!G$2:H$11,2,FALSE),VLOOKUP(L1221,'Pontuação'!M$2:N$13,2,FALSE)),0)</f>
        <v>1767</v>
      </c>
      <c r="T1221" s="11">
        <f t="shared" si="1"/>
        <v>177</v>
      </c>
      <c r="U1221" s="11" t="str">
        <f t="array" ref="U1221">IFERROR(INDEX('Pontuação'!G$13:G$101, MATCH(T1221, 'Pontuação'!F$13:F$101, 0)), "Faixa Indefinida")</f>
        <v>B</v>
      </c>
      <c r="V1221" s="11">
        <f t="shared" si="2"/>
        <v>0</v>
      </c>
      <c r="W1221" s="11">
        <f t="shared" si="3"/>
        <v>1</v>
      </c>
      <c r="X1221" s="11">
        <f t="shared" si="4"/>
        <v>0</v>
      </c>
      <c r="Y1221" s="11">
        <f t="shared" si="5"/>
        <v>0</v>
      </c>
      <c r="Z1221" s="12">
        <f>ROUNDUP(SUM(VLOOKUP(F1221,'Pontuação 3.0'!A$2:B$11,2,FALSE),VLOOKUP(E1221,'Pontuação 3.0'!C$2:D$11,2,FALSE),VLOOKUP(H1221,'Pontuação 3.0'!I$2:J$11,2,FALSE),VLOOKUP(J1221,'Pontuação 3.0'!G$2:H$11,2,FALSE),VLOOKUP(G1221,'Pontuação 3.0'!E$2:F$11,2,FALSE),VLOOKUP(K1221,'Pontuação 3.0'!K$2:L$11,2,FALSE),VLOOKUP(L1221,'Pontuação 3.0'!M$2:N$13,2,FALSE)),0)</f>
        <v>2503</v>
      </c>
      <c r="AA1221" s="12">
        <f t="shared" si="6"/>
        <v>250</v>
      </c>
      <c r="AB1221" s="12" t="str">
        <f t="array" ref="AB1221">IFERROR(INDEX('Pontuação 3.0'!G$13:G$191, MATCH(AA1221, 'Pontuação 3.0'!F$13:F$191, 0)), "Faixa Indefinida")</f>
        <v>A</v>
      </c>
      <c r="AC1221" s="12">
        <f t="shared" si="7"/>
        <v>1</v>
      </c>
      <c r="AD1221" s="12">
        <f t="shared" si="8"/>
        <v>0</v>
      </c>
      <c r="AE1221" s="12">
        <f t="shared" si="9"/>
        <v>0</v>
      </c>
      <c r="AF1221" s="12">
        <f t="shared" si="10"/>
        <v>0</v>
      </c>
    </row>
    <row r="1222" ht="15.75" customHeight="1">
      <c r="A1222" s="8">
        <v>45686.0</v>
      </c>
      <c r="B1222" s="9" t="s">
        <v>2895</v>
      </c>
      <c r="C1222" s="9" t="s">
        <v>2896</v>
      </c>
      <c r="D1222" s="15">
        <v>1.3997327613E10</v>
      </c>
      <c r="E1222" s="9" t="s">
        <v>13936</v>
      </c>
      <c r="F1222" s="9" t="s">
        <v>13937</v>
      </c>
      <c r="G1222" s="9" t="s">
        <v>13944</v>
      </c>
      <c r="H1222" s="9" t="s">
        <v>13951</v>
      </c>
      <c r="I1222" s="9" t="s">
        <v>13940</v>
      </c>
      <c r="J1222" s="9" t="s">
        <v>13929</v>
      </c>
      <c r="K1222" s="9" t="s">
        <v>13940</v>
      </c>
      <c r="L1222" s="9" t="s">
        <v>13941</v>
      </c>
      <c r="M1222" s="9" t="s">
        <v>13946</v>
      </c>
      <c r="N1222" s="13" t="s">
        <v>12</v>
      </c>
      <c r="O1222" s="13" t="s">
        <v>14</v>
      </c>
      <c r="P1222" s="13" t="s">
        <v>19</v>
      </c>
      <c r="Q1222" s="13" t="s">
        <v>20</v>
      </c>
      <c r="R1222" s="13" t="s">
        <v>65</v>
      </c>
      <c r="S1222" s="10">
        <f>ROUNDUP(SUM(VLOOKUP(F1222,'Pontuação'!A$2:B$11,2,FALSE),VLOOKUP(E1222,'Pontuação'!C$2:D$11,2,FALSE),VLOOKUP(H1222,'Pontuação'!I$2:J$11,2,FALSE),VLOOKUP(J1222,'Pontuação'!G$2:H$11,2,FALSE),VLOOKUP(L1222,'Pontuação'!M$2:N$13,2,FALSE)),0)</f>
        <v>1568</v>
      </c>
      <c r="T1222" s="11">
        <f t="shared" si="1"/>
        <v>157</v>
      </c>
      <c r="U1222" s="11" t="str">
        <f t="array" ref="U1222">IFERROR(INDEX('Pontuação'!G$13:G$101, MATCH(T1222, 'Pontuação'!F$13:F$101, 0)), "Faixa Indefinida")</f>
        <v>C</v>
      </c>
      <c r="V1222" s="11">
        <f t="shared" si="2"/>
        <v>0</v>
      </c>
      <c r="W1222" s="11">
        <f t="shared" si="3"/>
        <v>0</v>
      </c>
      <c r="X1222" s="11">
        <f t="shared" si="4"/>
        <v>1</v>
      </c>
      <c r="Y1222" s="11">
        <f t="shared" si="5"/>
        <v>0</v>
      </c>
      <c r="Z1222" s="12">
        <f>ROUNDUP(SUM(VLOOKUP(F1222,'Pontuação 3.0'!A$2:B$11,2,FALSE),VLOOKUP(E1222,'Pontuação 3.0'!C$2:D$11,2,FALSE),VLOOKUP(H1222,'Pontuação 3.0'!I$2:J$11,2,FALSE),VLOOKUP(J1222,'Pontuação 3.0'!G$2:H$11,2,FALSE),VLOOKUP(G1222,'Pontuação 3.0'!E$2:F$11,2,FALSE),VLOOKUP(K1222,'Pontuação 3.0'!K$2:L$11,2,FALSE),VLOOKUP(L1222,'Pontuação 3.0'!M$2:N$13,2,FALSE)),0)</f>
        <v>1738</v>
      </c>
      <c r="AA1222" s="12">
        <f t="shared" si="6"/>
        <v>174</v>
      </c>
      <c r="AB1222" s="12" t="str">
        <f t="array" ref="AB1222">IFERROR(INDEX('Pontuação 3.0'!G$13:G$191, MATCH(AA1222, 'Pontuação 3.0'!F$13:F$191, 0)), "Faixa Indefinida")</f>
        <v>D</v>
      </c>
      <c r="AC1222" s="12">
        <f t="shared" si="7"/>
        <v>0</v>
      </c>
      <c r="AD1222" s="12">
        <f t="shared" si="8"/>
        <v>0</v>
      </c>
      <c r="AE1222" s="12">
        <f t="shared" si="9"/>
        <v>0</v>
      </c>
      <c r="AF1222" s="12">
        <f t="shared" si="10"/>
        <v>1</v>
      </c>
    </row>
    <row r="1223" ht="15.75" customHeight="1">
      <c r="A1223" s="8">
        <v>45686.0</v>
      </c>
      <c r="B1223" s="9" t="s">
        <v>2899</v>
      </c>
      <c r="C1223" s="9" t="s">
        <v>2900</v>
      </c>
      <c r="D1223" s="15">
        <v>6.5993134105E10</v>
      </c>
      <c r="E1223" s="9" t="s">
        <v>13936</v>
      </c>
      <c r="F1223" s="9" t="s">
        <v>13948</v>
      </c>
      <c r="G1223" s="9" t="s">
        <v>13944</v>
      </c>
      <c r="H1223" s="9" t="s">
        <v>13938</v>
      </c>
      <c r="I1223" s="9" t="s">
        <v>13940</v>
      </c>
      <c r="J1223" s="9" t="s">
        <v>13929</v>
      </c>
      <c r="K1223" s="9" t="s">
        <v>13930</v>
      </c>
      <c r="L1223" s="9" t="s">
        <v>13945</v>
      </c>
      <c r="M1223" s="9" t="s">
        <v>13942</v>
      </c>
      <c r="N1223" s="13" t="s">
        <v>12</v>
      </c>
      <c r="O1223" s="13" t="s">
        <v>14</v>
      </c>
      <c r="P1223" s="13" t="s">
        <v>260</v>
      </c>
      <c r="Q1223" s="13" t="s">
        <v>33</v>
      </c>
      <c r="R1223" s="13" t="s">
        <v>15</v>
      </c>
      <c r="S1223" s="10">
        <f>ROUNDUP(SUM(VLOOKUP(F1223,'Pontuação'!A$2:B$11,2,FALSE),VLOOKUP(E1223,'Pontuação'!C$2:D$11,2,FALSE),VLOOKUP(H1223,'Pontuação'!I$2:J$11,2,FALSE),VLOOKUP(J1223,'Pontuação'!G$2:H$11,2,FALSE),VLOOKUP(L1223,'Pontuação'!M$2:N$13,2,FALSE)),0)</f>
        <v>1699</v>
      </c>
      <c r="T1223" s="11">
        <f t="shared" si="1"/>
        <v>170</v>
      </c>
      <c r="U1223" s="11" t="str">
        <f t="array" ref="U1223">IFERROR(INDEX('Pontuação'!G$13:G$101, MATCH(T1223, 'Pontuação'!F$13:F$101, 0)), "Faixa Indefinida")</f>
        <v>B</v>
      </c>
      <c r="V1223" s="11">
        <f t="shared" si="2"/>
        <v>0</v>
      </c>
      <c r="W1223" s="11">
        <f t="shared" si="3"/>
        <v>1</v>
      </c>
      <c r="X1223" s="11">
        <f t="shared" si="4"/>
        <v>0</v>
      </c>
      <c r="Y1223" s="11">
        <f t="shared" si="5"/>
        <v>0</v>
      </c>
      <c r="Z1223" s="12">
        <f>ROUNDUP(SUM(VLOOKUP(F1223,'Pontuação 3.0'!A$2:B$11,2,FALSE),VLOOKUP(E1223,'Pontuação 3.0'!C$2:D$11,2,FALSE),VLOOKUP(H1223,'Pontuação 3.0'!I$2:J$11,2,FALSE),VLOOKUP(J1223,'Pontuação 3.0'!G$2:H$11,2,FALSE),VLOOKUP(G1223,'Pontuação 3.0'!E$2:F$11,2,FALSE),VLOOKUP(K1223,'Pontuação 3.0'!K$2:L$11,2,FALSE),VLOOKUP(L1223,'Pontuação 3.0'!M$2:N$13,2,FALSE)),0)</f>
        <v>2132</v>
      </c>
      <c r="AA1223" s="12">
        <f t="shared" si="6"/>
        <v>213</v>
      </c>
      <c r="AB1223" s="12" t="str">
        <f t="array" ref="AB1223">IFERROR(INDEX('Pontuação 3.0'!G$13:G$191, MATCH(AA1223, 'Pontuação 3.0'!F$13:F$191, 0)), "Faixa Indefinida")</f>
        <v>C</v>
      </c>
      <c r="AC1223" s="12">
        <f t="shared" si="7"/>
        <v>0</v>
      </c>
      <c r="AD1223" s="12">
        <f t="shared" si="8"/>
        <v>0</v>
      </c>
      <c r="AE1223" s="12">
        <f t="shared" si="9"/>
        <v>1</v>
      </c>
      <c r="AF1223" s="12">
        <f t="shared" si="10"/>
        <v>0</v>
      </c>
    </row>
    <row r="1224" ht="15.75" customHeight="1">
      <c r="A1224" s="8">
        <v>45686.0</v>
      </c>
      <c r="B1224" s="9" t="s">
        <v>2897</v>
      </c>
      <c r="C1224" s="9" t="s">
        <v>2898</v>
      </c>
      <c r="D1224" s="15">
        <v>1.1982142741E10</v>
      </c>
      <c r="E1224" s="9" t="s">
        <v>13936</v>
      </c>
      <c r="F1224" s="9" t="s">
        <v>13950</v>
      </c>
      <c r="G1224" s="9" t="s">
        <v>13957</v>
      </c>
      <c r="H1224" s="9" t="s">
        <v>13927</v>
      </c>
      <c r="I1224" s="9" t="s">
        <v>13940</v>
      </c>
      <c r="J1224" s="9" t="s">
        <v>13929</v>
      </c>
      <c r="K1224" s="9" t="s">
        <v>13940</v>
      </c>
      <c r="L1224" s="9" t="s">
        <v>13945</v>
      </c>
      <c r="M1224" s="9" t="s">
        <v>13967</v>
      </c>
      <c r="N1224" s="13" t="s">
        <v>12</v>
      </c>
      <c r="O1224" s="13" t="s">
        <v>14</v>
      </c>
      <c r="P1224" s="13" t="s">
        <v>32</v>
      </c>
      <c r="Q1224" s="13" t="s">
        <v>59</v>
      </c>
      <c r="R1224" s="13" t="s">
        <v>15</v>
      </c>
      <c r="S1224" s="10">
        <f>ROUNDUP(SUM(VLOOKUP(F1224,'Pontuação'!A$2:B$11,2,FALSE),VLOOKUP(E1224,'Pontuação'!C$2:D$11,2,FALSE),VLOOKUP(H1224,'Pontuação'!I$2:J$11,2,FALSE),VLOOKUP(J1224,'Pontuação'!G$2:H$11,2,FALSE),VLOOKUP(L1224,'Pontuação'!M$2:N$13,2,FALSE)),0)</f>
        <v>1571</v>
      </c>
      <c r="T1224" s="11">
        <f t="shared" si="1"/>
        <v>157</v>
      </c>
      <c r="U1224" s="11" t="str">
        <f t="array" ref="U1224">IFERROR(INDEX('Pontuação'!G$13:G$101, MATCH(T1224, 'Pontuação'!F$13:F$101, 0)), "Faixa Indefinida")</f>
        <v>C</v>
      </c>
      <c r="V1224" s="11">
        <f t="shared" si="2"/>
        <v>0</v>
      </c>
      <c r="W1224" s="11">
        <f t="shared" si="3"/>
        <v>0</v>
      </c>
      <c r="X1224" s="11">
        <f t="shared" si="4"/>
        <v>1</v>
      </c>
      <c r="Y1224" s="11">
        <f t="shared" si="5"/>
        <v>0</v>
      </c>
      <c r="Z1224" s="12">
        <f>ROUNDUP(SUM(VLOOKUP(F1224,'Pontuação 3.0'!A$2:B$11,2,FALSE),VLOOKUP(E1224,'Pontuação 3.0'!C$2:D$11,2,FALSE),VLOOKUP(H1224,'Pontuação 3.0'!I$2:J$11,2,FALSE),VLOOKUP(J1224,'Pontuação 3.0'!G$2:H$11,2,FALSE),VLOOKUP(G1224,'Pontuação 3.0'!E$2:F$11,2,FALSE),VLOOKUP(K1224,'Pontuação 3.0'!K$2:L$11,2,FALSE),VLOOKUP(L1224,'Pontuação 3.0'!M$2:N$13,2,FALSE)),0)</f>
        <v>1910</v>
      </c>
      <c r="AA1224" s="12">
        <f t="shared" si="6"/>
        <v>191</v>
      </c>
      <c r="AB1224" s="12" t="str">
        <f t="array" ref="AB1224">IFERROR(INDEX('Pontuação 3.0'!G$13:G$191, MATCH(AA1224, 'Pontuação 3.0'!F$13:F$191, 0)), "Faixa Indefinida")</f>
        <v>D</v>
      </c>
      <c r="AC1224" s="12">
        <f t="shared" si="7"/>
        <v>0</v>
      </c>
      <c r="AD1224" s="12">
        <f t="shared" si="8"/>
        <v>0</v>
      </c>
      <c r="AE1224" s="12">
        <f t="shared" si="9"/>
        <v>0</v>
      </c>
      <c r="AF1224" s="12">
        <f t="shared" si="10"/>
        <v>1</v>
      </c>
    </row>
    <row r="1225" ht="15.75" customHeight="1">
      <c r="A1225" s="8">
        <v>45686.0</v>
      </c>
      <c r="B1225" s="9" t="s">
        <v>327</v>
      </c>
      <c r="C1225" s="9" t="s">
        <v>2901</v>
      </c>
      <c r="D1225" s="15">
        <v>2.1976927069E10</v>
      </c>
      <c r="E1225" s="9" t="s">
        <v>13936</v>
      </c>
      <c r="F1225" s="9" t="s">
        <v>13950</v>
      </c>
      <c r="G1225" s="9" t="s">
        <v>13926</v>
      </c>
      <c r="H1225" s="9" t="s">
        <v>13949</v>
      </c>
      <c r="I1225" s="9" t="s">
        <v>13940</v>
      </c>
      <c r="J1225" s="9" t="s">
        <v>13929</v>
      </c>
      <c r="K1225" s="9" t="s">
        <v>13940</v>
      </c>
      <c r="L1225" s="9" t="s">
        <v>13941</v>
      </c>
      <c r="M1225" s="9" t="s">
        <v>13942</v>
      </c>
      <c r="N1225" s="13" t="s">
        <v>12</v>
      </c>
      <c r="O1225" s="13" t="s">
        <v>14</v>
      </c>
      <c r="P1225" s="13" t="s">
        <v>93</v>
      </c>
      <c r="Q1225" s="13" t="s">
        <v>20</v>
      </c>
      <c r="R1225" s="13" t="s">
        <v>15</v>
      </c>
      <c r="S1225" s="10">
        <f>ROUNDUP(SUM(VLOOKUP(F1225,'Pontuação'!A$2:B$11,2,FALSE),VLOOKUP(E1225,'Pontuação'!C$2:D$11,2,FALSE),VLOOKUP(H1225,'Pontuação'!I$2:J$11,2,FALSE),VLOOKUP(J1225,'Pontuação'!G$2:H$11,2,FALSE),VLOOKUP(L1225,'Pontuação'!M$2:N$13,2,FALSE)),0)</f>
        <v>1639</v>
      </c>
      <c r="T1225" s="11">
        <f t="shared" si="1"/>
        <v>164</v>
      </c>
      <c r="U1225" s="11" t="str">
        <f t="array" ref="U1225">IFERROR(INDEX('Pontuação'!G$13:G$101, MATCH(T1225, 'Pontuação'!F$13:F$101, 0)), "Faixa Indefinida")</f>
        <v>C</v>
      </c>
      <c r="V1225" s="11">
        <f t="shared" si="2"/>
        <v>0</v>
      </c>
      <c r="W1225" s="11">
        <f t="shared" si="3"/>
        <v>0</v>
      </c>
      <c r="X1225" s="11">
        <f t="shared" si="4"/>
        <v>1</v>
      </c>
      <c r="Y1225" s="11">
        <f t="shared" si="5"/>
        <v>0</v>
      </c>
      <c r="Z1225" s="12">
        <f>ROUNDUP(SUM(VLOOKUP(F1225,'Pontuação 3.0'!A$2:B$11,2,FALSE),VLOOKUP(E1225,'Pontuação 3.0'!C$2:D$11,2,FALSE),VLOOKUP(H1225,'Pontuação 3.0'!I$2:J$11,2,FALSE),VLOOKUP(J1225,'Pontuação 3.0'!G$2:H$11,2,FALSE),VLOOKUP(G1225,'Pontuação 3.0'!E$2:F$11,2,FALSE),VLOOKUP(K1225,'Pontuação 3.0'!K$2:L$11,2,FALSE),VLOOKUP(L1225,'Pontuação 3.0'!M$2:N$13,2,FALSE)),0)</f>
        <v>2187</v>
      </c>
      <c r="AA1225" s="12">
        <f t="shared" si="6"/>
        <v>219</v>
      </c>
      <c r="AB1225" s="12" t="str">
        <f t="array" ref="AB1225">IFERROR(INDEX('Pontuação 3.0'!G$13:G$191, MATCH(AA1225, 'Pontuação 3.0'!F$13:F$191, 0)), "Faixa Indefinida")</f>
        <v>B</v>
      </c>
      <c r="AC1225" s="12">
        <f t="shared" si="7"/>
        <v>0</v>
      </c>
      <c r="AD1225" s="12">
        <f t="shared" si="8"/>
        <v>1</v>
      </c>
      <c r="AE1225" s="12">
        <f t="shared" si="9"/>
        <v>0</v>
      </c>
      <c r="AF1225" s="12">
        <f t="shared" si="10"/>
        <v>0</v>
      </c>
    </row>
    <row r="1226" ht="15.75" customHeight="1">
      <c r="A1226" s="8">
        <v>45686.0</v>
      </c>
      <c r="B1226" s="9" t="s">
        <v>2902</v>
      </c>
      <c r="C1226" s="9" t="s">
        <v>2903</v>
      </c>
      <c r="D1226" s="15">
        <v>6.2994187261E10</v>
      </c>
      <c r="E1226" s="9" t="s">
        <v>13936</v>
      </c>
      <c r="F1226" s="9" t="s">
        <v>13948</v>
      </c>
      <c r="G1226" s="9" t="s">
        <v>13957</v>
      </c>
      <c r="H1226" s="9" t="s">
        <v>13927</v>
      </c>
      <c r="I1226" s="9" t="s">
        <v>13940</v>
      </c>
      <c r="J1226" s="9" t="s">
        <v>13939</v>
      </c>
      <c r="K1226" s="9" t="s">
        <v>13940</v>
      </c>
      <c r="L1226" s="9" t="s">
        <v>13931</v>
      </c>
      <c r="M1226" s="9" t="s">
        <v>13942</v>
      </c>
      <c r="N1226" s="13" t="s">
        <v>12</v>
      </c>
      <c r="O1226" s="13" t="s">
        <v>14</v>
      </c>
      <c r="P1226" s="13" t="s">
        <v>32</v>
      </c>
      <c r="Q1226" s="13" t="s">
        <v>20</v>
      </c>
      <c r="R1226" s="13" t="s">
        <v>15</v>
      </c>
      <c r="S1226" s="10">
        <f>ROUNDUP(SUM(VLOOKUP(F1226,'Pontuação'!A$2:B$11,2,FALSE),VLOOKUP(E1226,'Pontuação'!C$2:D$11,2,FALSE),VLOOKUP(H1226,'Pontuação'!I$2:J$11,2,FALSE),VLOOKUP(J1226,'Pontuação'!G$2:H$11,2,FALSE),VLOOKUP(L1226,'Pontuação'!M$2:N$13,2,FALSE)),0)</f>
        <v>1532</v>
      </c>
      <c r="T1226" s="11">
        <f t="shared" si="1"/>
        <v>153</v>
      </c>
      <c r="U1226" s="11" t="str">
        <f t="array" ref="U1226">IFERROR(INDEX('Pontuação'!G$13:G$101, MATCH(T1226, 'Pontuação'!F$13:F$101, 0)), "Faixa Indefinida")</f>
        <v>C</v>
      </c>
      <c r="V1226" s="11">
        <f t="shared" si="2"/>
        <v>0</v>
      </c>
      <c r="W1226" s="11">
        <f t="shared" si="3"/>
        <v>0</v>
      </c>
      <c r="X1226" s="11">
        <f t="shared" si="4"/>
        <v>1</v>
      </c>
      <c r="Y1226" s="11">
        <f t="shared" si="5"/>
        <v>0</v>
      </c>
      <c r="Z1226" s="12">
        <f>ROUNDUP(SUM(VLOOKUP(F1226,'Pontuação 3.0'!A$2:B$11,2,FALSE),VLOOKUP(E1226,'Pontuação 3.0'!C$2:D$11,2,FALSE),VLOOKUP(H1226,'Pontuação 3.0'!I$2:J$11,2,FALSE),VLOOKUP(J1226,'Pontuação 3.0'!G$2:H$11,2,FALSE),VLOOKUP(G1226,'Pontuação 3.0'!E$2:F$11,2,FALSE),VLOOKUP(K1226,'Pontuação 3.0'!K$2:L$11,2,FALSE),VLOOKUP(L1226,'Pontuação 3.0'!M$2:N$13,2,FALSE)),0)</f>
        <v>1843</v>
      </c>
      <c r="AA1226" s="12">
        <f t="shared" si="6"/>
        <v>184</v>
      </c>
      <c r="AB1226" s="12" t="str">
        <f t="array" ref="AB1226">IFERROR(INDEX('Pontuação 3.0'!G$13:G$191, MATCH(AA1226, 'Pontuação 3.0'!F$13:F$191, 0)), "Faixa Indefinida")</f>
        <v>D</v>
      </c>
      <c r="AC1226" s="12">
        <f t="shared" si="7"/>
        <v>0</v>
      </c>
      <c r="AD1226" s="12">
        <f t="shared" si="8"/>
        <v>0</v>
      </c>
      <c r="AE1226" s="12">
        <f t="shared" si="9"/>
        <v>0</v>
      </c>
      <c r="AF1226" s="12">
        <f t="shared" si="10"/>
        <v>1</v>
      </c>
    </row>
    <row r="1227" ht="15.75" customHeight="1">
      <c r="A1227" s="8">
        <v>45686.0</v>
      </c>
      <c r="B1227" s="9" t="s">
        <v>2904</v>
      </c>
      <c r="C1227" s="9" t="s">
        <v>2905</v>
      </c>
      <c r="D1227" s="15">
        <v>8.398854222E10</v>
      </c>
      <c r="E1227" s="9" t="s">
        <v>13936</v>
      </c>
      <c r="F1227" s="9" t="s">
        <v>13948</v>
      </c>
      <c r="G1227" s="9" t="s">
        <v>13926</v>
      </c>
      <c r="H1227" s="9" t="s">
        <v>13949</v>
      </c>
      <c r="I1227" s="9" t="s">
        <v>13940</v>
      </c>
      <c r="J1227" s="9" t="s">
        <v>13929</v>
      </c>
      <c r="K1227" s="9" t="s">
        <v>13940</v>
      </c>
      <c r="L1227" s="9" t="s">
        <v>13931</v>
      </c>
      <c r="M1227" s="9" t="s">
        <v>13952</v>
      </c>
      <c r="N1227" s="13" t="s">
        <v>12</v>
      </c>
      <c r="O1227" s="13" t="s">
        <v>14</v>
      </c>
      <c r="P1227" s="13" t="s">
        <v>93</v>
      </c>
      <c r="Q1227" s="13" t="s">
        <v>59</v>
      </c>
      <c r="R1227" s="13" t="s">
        <v>15</v>
      </c>
      <c r="S1227" s="10">
        <f>ROUNDUP(SUM(VLOOKUP(F1227,'Pontuação'!A$2:B$11,2,FALSE),VLOOKUP(E1227,'Pontuação'!C$2:D$11,2,FALSE),VLOOKUP(H1227,'Pontuação'!I$2:J$11,2,FALSE),VLOOKUP(J1227,'Pontuação'!G$2:H$11,2,FALSE),VLOOKUP(L1227,'Pontuação'!M$2:N$13,2,FALSE)),0)</f>
        <v>1583</v>
      </c>
      <c r="T1227" s="11">
        <f t="shared" si="1"/>
        <v>158</v>
      </c>
      <c r="U1227" s="11" t="str">
        <f t="array" ref="U1227">IFERROR(INDEX('Pontuação'!G$13:G$101, MATCH(T1227, 'Pontuação'!F$13:F$101, 0)), "Faixa Indefinida")</f>
        <v>C</v>
      </c>
      <c r="V1227" s="11">
        <f t="shared" si="2"/>
        <v>0</v>
      </c>
      <c r="W1227" s="11">
        <f t="shared" si="3"/>
        <v>0</v>
      </c>
      <c r="X1227" s="11">
        <f t="shared" si="4"/>
        <v>1</v>
      </c>
      <c r="Y1227" s="11">
        <f t="shared" si="5"/>
        <v>0</v>
      </c>
      <c r="Z1227" s="12">
        <f>ROUNDUP(SUM(VLOOKUP(F1227,'Pontuação 3.0'!A$2:B$11,2,FALSE),VLOOKUP(E1227,'Pontuação 3.0'!C$2:D$11,2,FALSE),VLOOKUP(H1227,'Pontuação 3.0'!I$2:J$11,2,FALSE),VLOOKUP(J1227,'Pontuação 3.0'!G$2:H$11,2,FALSE),VLOOKUP(G1227,'Pontuação 3.0'!E$2:F$11,2,FALSE),VLOOKUP(K1227,'Pontuação 3.0'!K$2:L$11,2,FALSE),VLOOKUP(L1227,'Pontuação 3.0'!M$2:N$13,2,FALSE)),0)</f>
        <v>2076</v>
      </c>
      <c r="AA1227" s="12">
        <f t="shared" si="6"/>
        <v>208</v>
      </c>
      <c r="AB1227" s="12" t="str">
        <f t="array" ref="AB1227">IFERROR(INDEX('Pontuação 3.0'!G$13:G$191, MATCH(AA1227, 'Pontuação 3.0'!F$13:F$191, 0)), "Faixa Indefinida")</f>
        <v>C</v>
      </c>
      <c r="AC1227" s="12">
        <f t="shared" si="7"/>
        <v>0</v>
      </c>
      <c r="AD1227" s="12">
        <f t="shared" si="8"/>
        <v>0</v>
      </c>
      <c r="AE1227" s="12">
        <f t="shared" si="9"/>
        <v>1</v>
      </c>
      <c r="AF1227" s="12">
        <f t="shared" si="10"/>
        <v>0</v>
      </c>
    </row>
    <row r="1228" ht="15.75" customHeight="1">
      <c r="A1228" s="8">
        <v>45686.0</v>
      </c>
      <c r="B1228" s="9" t="s">
        <v>2906</v>
      </c>
      <c r="C1228" s="9" t="s">
        <v>2907</v>
      </c>
      <c r="D1228" s="15">
        <v>2.199768758E10</v>
      </c>
      <c r="E1228" s="9" t="s">
        <v>13936</v>
      </c>
      <c r="F1228" s="9" t="s">
        <v>13950</v>
      </c>
      <c r="G1228" s="9" t="s">
        <v>13944</v>
      </c>
      <c r="H1228" s="9" t="s">
        <v>13949</v>
      </c>
      <c r="I1228" s="9" t="s">
        <v>13928</v>
      </c>
      <c r="J1228" s="9" t="s">
        <v>13939</v>
      </c>
      <c r="K1228" s="9" t="s">
        <v>13940</v>
      </c>
      <c r="L1228" s="9" t="s">
        <v>13954</v>
      </c>
      <c r="M1228" s="9" t="s">
        <v>13932</v>
      </c>
      <c r="N1228" s="13" t="s">
        <v>12</v>
      </c>
      <c r="O1228" s="13" t="s">
        <v>14</v>
      </c>
      <c r="P1228" s="13" t="s">
        <v>93</v>
      </c>
      <c r="Q1228" s="13" t="s">
        <v>20</v>
      </c>
      <c r="R1228" s="13" t="s">
        <v>15</v>
      </c>
      <c r="S1228" s="10">
        <f>ROUNDUP(SUM(VLOOKUP(F1228,'Pontuação'!A$2:B$11,2,FALSE),VLOOKUP(E1228,'Pontuação'!C$2:D$11,2,FALSE),VLOOKUP(H1228,'Pontuação'!I$2:J$11,2,FALSE),VLOOKUP(J1228,'Pontuação'!G$2:H$11,2,FALSE),VLOOKUP(L1228,'Pontuação'!M$2:N$13,2,FALSE)),0)</f>
        <v>1663</v>
      </c>
      <c r="T1228" s="11">
        <f t="shared" si="1"/>
        <v>166</v>
      </c>
      <c r="U1228" s="11" t="str">
        <f t="array" ref="U1228">IFERROR(INDEX('Pontuação'!G$13:G$101, MATCH(T1228, 'Pontuação'!F$13:F$101, 0)), "Faixa Indefinida")</f>
        <v>B</v>
      </c>
      <c r="V1228" s="11">
        <f t="shared" si="2"/>
        <v>0</v>
      </c>
      <c r="W1228" s="11">
        <f t="shared" si="3"/>
        <v>1</v>
      </c>
      <c r="X1228" s="11">
        <f t="shared" si="4"/>
        <v>0</v>
      </c>
      <c r="Y1228" s="11">
        <f t="shared" si="5"/>
        <v>0</v>
      </c>
      <c r="Z1228" s="12">
        <f>ROUNDUP(SUM(VLOOKUP(F1228,'Pontuação 3.0'!A$2:B$11,2,FALSE),VLOOKUP(E1228,'Pontuação 3.0'!C$2:D$11,2,FALSE),VLOOKUP(H1228,'Pontuação 3.0'!I$2:J$11,2,FALSE),VLOOKUP(J1228,'Pontuação 3.0'!G$2:H$11,2,FALSE),VLOOKUP(G1228,'Pontuação 3.0'!E$2:F$11,2,FALSE),VLOOKUP(K1228,'Pontuação 3.0'!K$2:L$11,2,FALSE),VLOOKUP(L1228,'Pontuação 3.0'!M$2:N$13,2,FALSE)),0)</f>
        <v>2191</v>
      </c>
      <c r="AA1228" s="12">
        <f t="shared" si="6"/>
        <v>219</v>
      </c>
      <c r="AB1228" s="12" t="str">
        <f t="array" ref="AB1228">IFERROR(INDEX('Pontuação 3.0'!G$13:G$191, MATCH(AA1228, 'Pontuação 3.0'!F$13:F$191, 0)), "Faixa Indefinida")</f>
        <v>B</v>
      </c>
      <c r="AC1228" s="12">
        <f t="shared" si="7"/>
        <v>0</v>
      </c>
      <c r="AD1228" s="12">
        <f t="shared" si="8"/>
        <v>1</v>
      </c>
      <c r="AE1228" s="12">
        <f t="shared" si="9"/>
        <v>0</v>
      </c>
      <c r="AF1228" s="12">
        <f t="shared" si="10"/>
        <v>0</v>
      </c>
    </row>
    <row r="1229" ht="15.75" customHeight="1">
      <c r="A1229" s="8">
        <v>45686.0</v>
      </c>
      <c r="B1229" s="9" t="s">
        <v>2910</v>
      </c>
      <c r="C1229" s="9" t="s">
        <v>2911</v>
      </c>
      <c r="D1229" s="15">
        <v>2.1986746284E10</v>
      </c>
      <c r="E1229" s="9" t="s">
        <v>13936</v>
      </c>
      <c r="F1229" s="9" t="s">
        <v>13950</v>
      </c>
      <c r="G1229" s="9" t="s">
        <v>13926</v>
      </c>
      <c r="H1229" s="9" t="s">
        <v>13951</v>
      </c>
      <c r="I1229" s="9" t="s">
        <v>13940</v>
      </c>
      <c r="J1229" s="9" t="s">
        <v>13939</v>
      </c>
      <c r="K1229" s="9" t="s">
        <v>13940</v>
      </c>
      <c r="L1229" s="9" t="s">
        <v>13941</v>
      </c>
      <c r="M1229" s="9" t="s">
        <v>13942</v>
      </c>
      <c r="N1229" s="13" t="s">
        <v>12</v>
      </c>
      <c r="O1229" s="13" t="s">
        <v>14</v>
      </c>
      <c r="P1229" s="13" t="s">
        <v>19</v>
      </c>
      <c r="Q1229" s="13" t="s">
        <v>20</v>
      </c>
      <c r="R1229" s="13" t="s">
        <v>65</v>
      </c>
      <c r="S1229" s="10">
        <f>ROUNDUP(SUM(VLOOKUP(F1229,'Pontuação'!A$2:B$11,2,FALSE),VLOOKUP(E1229,'Pontuação'!C$2:D$11,2,FALSE),VLOOKUP(H1229,'Pontuação'!I$2:J$11,2,FALSE),VLOOKUP(J1229,'Pontuação'!G$2:H$11,2,FALSE),VLOOKUP(L1229,'Pontuação'!M$2:N$13,2,FALSE)),0)</f>
        <v>1702</v>
      </c>
      <c r="T1229" s="11">
        <f t="shared" si="1"/>
        <v>170</v>
      </c>
      <c r="U1229" s="11" t="str">
        <f t="array" ref="U1229">IFERROR(INDEX('Pontuação'!G$13:G$101, MATCH(T1229, 'Pontuação'!F$13:F$101, 0)), "Faixa Indefinida")</f>
        <v>B</v>
      </c>
      <c r="V1229" s="11">
        <f t="shared" si="2"/>
        <v>0</v>
      </c>
      <c r="W1229" s="11">
        <f t="shared" si="3"/>
        <v>1</v>
      </c>
      <c r="X1229" s="11">
        <f t="shared" si="4"/>
        <v>0</v>
      </c>
      <c r="Y1229" s="11">
        <f t="shared" si="5"/>
        <v>0</v>
      </c>
      <c r="Z1229" s="12">
        <f>ROUNDUP(SUM(VLOOKUP(F1229,'Pontuação 3.0'!A$2:B$11,2,FALSE),VLOOKUP(E1229,'Pontuação 3.0'!C$2:D$11,2,FALSE),VLOOKUP(H1229,'Pontuação 3.0'!I$2:J$11,2,FALSE),VLOOKUP(J1229,'Pontuação 3.0'!G$2:H$11,2,FALSE),VLOOKUP(G1229,'Pontuação 3.0'!E$2:F$11,2,FALSE),VLOOKUP(K1229,'Pontuação 3.0'!K$2:L$11,2,FALSE),VLOOKUP(L1229,'Pontuação 3.0'!M$2:N$13,2,FALSE)),0)</f>
        <v>2252</v>
      </c>
      <c r="AA1229" s="12">
        <f t="shared" si="6"/>
        <v>225</v>
      </c>
      <c r="AB1229" s="12" t="str">
        <f t="array" ref="AB1229">IFERROR(INDEX('Pontuação 3.0'!G$13:G$191, MATCH(AA1229, 'Pontuação 3.0'!F$13:F$191, 0)), "Faixa Indefinida")</f>
        <v>B</v>
      </c>
      <c r="AC1229" s="12">
        <f t="shared" si="7"/>
        <v>0</v>
      </c>
      <c r="AD1229" s="12">
        <f t="shared" si="8"/>
        <v>1</v>
      </c>
      <c r="AE1229" s="12">
        <f t="shared" si="9"/>
        <v>0</v>
      </c>
      <c r="AF1229" s="12">
        <f t="shared" si="10"/>
        <v>0</v>
      </c>
    </row>
    <row r="1230" ht="15.75" customHeight="1">
      <c r="A1230" s="8">
        <v>45686.0</v>
      </c>
      <c r="B1230" s="9" t="s">
        <v>2908</v>
      </c>
      <c r="C1230" s="9" t="s">
        <v>2909</v>
      </c>
      <c r="D1230" s="15">
        <v>4.7996074664E10</v>
      </c>
      <c r="E1230" s="9" t="s">
        <v>13936</v>
      </c>
      <c r="F1230" s="9" t="s">
        <v>13948</v>
      </c>
      <c r="G1230" s="9" t="s">
        <v>13957</v>
      </c>
      <c r="H1230" s="9" t="s">
        <v>13927</v>
      </c>
      <c r="I1230" s="9" t="s">
        <v>13940</v>
      </c>
      <c r="J1230" s="9" t="s">
        <v>13939</v>
      </c>
      <c r="K1230" s="9" t="s">
        <v>13940</v>
      </c>
      <c r="L1230" s="9" t="s">
        <v>13931</v>
      </c>
      <c r="M1230" s="9" t="s">
        <v>13932</v>
      </c>
      <c r="N1230" s="13" t="s">
        <v>12</v>
      </c>
      <c r="O1230" s="13" t="s">
        <v>14</v>
      </c>
      <c r="P1230" s="13" t="s">
        <v>27</v>
      </c>
      <c r="Q1230" s="13" t="s">
        <v>20</v>
      </c>
      <c r="R1230" s="13" t="s">
        <v>65</v>
      </c>
      <c r="S1230" s="10">
        <f>ROUNDUP(SUM(VLOOKUP(F1230,'Pontuação'!A$2:B$11,2,FALSE),VLOOKUP(E1230,'Pontuação'!C$2:D$11,2,FALSE),VLOOKUP(H1230,'Pontuação'!I$2:J$11,2,FALSE),VLOOKUP(J1230,'Pontuação'!G$2:H$11,2,FALSE),VLOOKUP(L1230,'Pontuação'!M$2:N$13,2,FALSE)),0)</f>
        <v>1532</v>
      </c>
      <c r="T1230" s="11">
        <f t="shared" si="1"/>
        <v>153</v>
      </c>
      <c r="U1230" s="11" t="str">
        <f t="array" ref="U1230">IFERROR(INDEX('Pontuação'!G$13:G$101, MATCH(T1230, 'Pontuação'!F$13:F$101, 0)), "Faixa Indefinida")</f>
        <v>C</v>
      </c>
      <c r="V1230" s="11">
        <f t="shared" si="2"/>
        <v>0</v>
      </c>
      <c r="W1230" s="11">
        <f t="shared" si="3"/>
        <v>0</v>
      </c>
      <c r="X1230" s="11">
        <f t="shared" si="4"/>
        <v>1</v>
      </c>
      <c r="Y1230" s="11">
        <f t="shared" si="5"/>
        <v>0</v>
      </c>
      <c r="Z1230" s="12">
        <f>ROUNDUP(SUM(VLOOKUP(F1230,'Pontuação 3.0'!A$2:B$11,2,FALSE),VLOOKUP(E1230,'Pontuação 3.0'!C$2:D$11,2,FALSE),VLOOKUP(H1230,'Pontuação 3.0'!I$2:J$11,2,FALSE),VLOOKUP(J1230,'Pontuação 3.0'!G$2:H$11,2,FALSE),VLOOKUP(G1230,'Pontuação 3.0'!E$2:F$11,2,FALSE),VLOOKUP(K1230,'Pontuação 3.0'!K$2:L$11,2,FALSE),VLOOKUP(L1230,'Pontuação 3.0'!M$2:N$13,2,FALSE)),0)</f>
        <v>1843</v>
      </c>
      <c r="AA1230" s="12">
        <f t="shared" si="6"/>
        <v>184</v>
      </c>
      <c r="AB1230" s="12" t="str">
        <f t="array" ref="AB1230">IFERROR(INDEX('Pontuação 3.0'!G$13:G$191, MATCH(AA1230, 'Pontuação 3.0'!F$13:F$191, 0)), "Faixa Indefinida")</f>
        <v>D</v>
      </c>
      <c r="AC1230" s="12">
        <f t="shared" si="7"/>
        <v>0</v>
      </c>
      <c r="AD1230" s="12">
        <f t="shared" si="8"/>
        <v>0</v>
      </c>
      <c r="AE1230" s="12">
        <f t="shared" si="9"/>
        <v>0</v>
      </c>
      <c r="AF1230" s="12">
        <f t="shared" si="10"/>
        <v>1</v>
      </c>
    </row>
    <row r="1231" ht="15.75" customHeight="1">
      <c r="A1231" s="8">
        <v>45686.0</v>
      </c>
      <c r="B1231" s="9" t="s">
        <v>2916</v>
      </c>
      <c r="C1231" s="9" t="s">
        <v>2917</v>
      </c>
      <c r="D1231" s="15">
        <v>1.1999276735E10</v>
      </c>
      <c r="E1231" s="9" t="s">
        <v>13936</v>
      </c>
      <c r="F1231" s="9" t="s">
        <v>13937</v>
      </c>
      <c r="G1231" s="9" t="s">
        <v>13926</v>
      </c>
      <c r="H1231" s="9" t="s">
        <v>13960</v>
      </c>
      <c r="I1231" s="9" t="s">
        <v>13928</v>
      </c>
      <c r="J1231" s="9" t="s">
        <v>13929</v>
      </c>
      <c r="K1231" s="9" t="s">
        <v>13940</v>
      </c>
      <c r="L1231" s="9" t="s">
        <v>13931</v>
      </c>
      <c r="M1231" s="9" t="s">
        <v>13952</v>
      </c>
      <c r="N1231" s="13" t="s">
        <v>12</v>
      </c>
      <c r="O1231" s="13" t="s">
        <v>14</v>
      </c>
      <c r="P1231" s="13" t="s">
        <v>93</v>
      </c>
      <c r="Q1231" s="13" t="s">
        <v>20</v>
      </c>
      <c r="R1231" s="13" t="s">
        <v>15</v>
      </c>
      <c r="S1231" s="10">
        <f>ROUNDUP(SUM(VLOOKUP(F1231,'Pontuação'!A$2:B$11,2,FALSE),VLOOKUP(E1231,'Pontuação'!C$2:D$11,2,FALSE),VLOOKUP(H1231,'Pontuação'!I$2:J$11,2,FALSE),VLOOKUP(J1231,'Pontuação'!G$2:H$11,2,FALSE),VLOOKUP(L1231,'Pontuação'!M$2:N$13,2,FALSE)),0)</f>
        <v>1340</v>
      </c>
      <c r="T1231" s="11">
        <f t="shared" si="1"/>
        <v>134</v>
      </c>
      <c r="U1231" s="11" t="str">
        <f t="array" ref="U1231">IFERROR(INDEX('Pontuação'!G$13:G$101, MATCH(T1231, 'Pontuação'!F$13:F$101, 0)), "Faixa Indefinida")</f>
        <v>D</v>
      </c>
      <c r="V1231" s="11">
        <f t="shared" si="2"/>
        <v>0</v>
      </c>
      <c r="W1231" s="11">
        <f t="shared" si="3"/>
        <v>0</v>
      </c>
      <c r="X1231" s="11">
        <f t="shared" si="4"/>
        <v>0</v>
      </c>
      <c r="Y1231" s="11">
        <f t="shared" si="5"/>
        <v>1</v>
      </c>
      <c r="Z1231" s="12">
        <f>ROUNDUP(SUM(VLOOKUP(F1231,'Pontuação 3.0'!A$2:B$11,2,FALSE),VLOOKUP(E1231,'Pontuação 3.0'!C$2:D$11,2,FALSE),VLOOKUP(H1231,'Pontuação 3.0'!I$2:J$11,2,FALSE),VLOOKUP(J1231,'Pontuação 3.0'!G$2:H$11,2,FALSE),VLOOKUP(G1231,'Pontuação 3.0'!E$2:F$11,2,FALSE),VLOOKUP(K1231,'Pontuação 3.0'!K$2:L$11,2,FALSE),VLOOKUP(L1231,'Pontuação 3.0'!M$2:N$13,2,FALSE)),0)</f>
        <v>1792</v>
      </c>
      <c r="AA1231" s="12">
        <f t="shared" si="6"/>
        <v>179</v>
      </c>
      <c r="AB1231" s="12" t="str">
        <f t="array" ref="AB1231">IFERROR(INDEX('Pontuação 3.0'!G$13:G$191, MATCH(AA1231, 'Pontuação 3.0'!F$13:F$191, 0)), "Faixa Indefinida")</f>
        <v>D</v>
      </c>
      <c r="AC1231" s="12">
        <f t="shared" si="7"/>
        <v>0</v>
      </c>
      <c r="AD1231" s="12">
        <f t="shared" si="8"/>
        <v>0</v>
      </c>
      <c r="AE1231" s="12">
        <f t="shared" si="9"/>
        <v>0</v>
      </c>
      <c r="AF1231" s="12">
        <f t="shared" si="10"/>
        <v>1</v>
      </c>
    </row>
    <row r="1232" ht="15.75" customHeight="1">
      <c r="A1232" s="8">
        <v>45686.0</v>
      </c>
      <c r="B1232" s="9" t="s">
        <v>2921</v>
      </c>
      <c r="C1232" s="9" t="s">
        <v>2922</v>
      </c>
      <c r="D1232" s="15">
        <v>6.6996913911E10</v>
      </c>
      <c r="E1232" s="9" t="s">
        <v>13936</v>
      </c>
      <c r="F1232" s="9" t="s">
        <v>13925</v>
      </c>
      <c r="G1232" s="9" t="s">
        <v>13926</v>
      </c>
      <c r="H1232" s="9" t="s">
        <v>13927</v>
      </c>
      <c r="I1232" s="9" t="s">
        <v>13940</v>
      </c>
      <c r="J1232" s="9" t="s">
        <v>13929</v>
      </c>
      <c r="K1232" s="9" t="s">
        <v>13940</v>
      </c>
      <c r="L1232" s="9" t="s">
        <v>13945</v>
      </c>
      <c r="M1232" s="9" t="s">
        <v>13952</v>
      </c>
      <c r="N1232" s="13" t="s">
        <v>12</v>
      </c>
      <c r="O1232" s="13" t="s">
        <v>14</v>
      </c>
      <c r="P1232" s="13" t="s">
        <v>71</v>
      </c>
      <c r="Q1232" s="13" t="s">
        <v>48</v>
      </c>
      <c r="R1232" s="13" t="s">
        <v>15</v>
      </c>
      <c r="S1232" s="10">
        <f>ROUNDUP(SUM(VLOOKUP(F1232,'Pontuação'!A$2:B$11,2,FALSE),VLOOKUP(E1232,'Pontuação'!C$2:D$11,2,FALSE),VLOOKUP(H1232,'Pontuação'!I$2:J$11,2,FALSE),VLOOKUP(J1232,'Pontuação'!G$2:H$11,2,FALSE),VLOOKUP(L1232,'Pontuação'!M$2:N$13,2,FALSE)),0)</f>
        <v>1326</v>
      </c>
      <c r="T1232" s="11">
        <f t="shared" si="1"/>
        <v>133</v>
      </c>
      <c r="U1232" s="11" t="str">
        <f t="array" ref="U1232">IFERROR(INDEX('Pontuação'!G$13:G$101, MATCH(T1232, 'Pontuação'!F$13:F$101, 0)), "Faixa Indefinida")</f>
        <v>D</v>
      </c>
      <c r="V1232" s="11">
        <f t="shared" si="2"/>
        <v>0</v>
      </c>
      <c r="W1232" s="11">
        <f t="shared" si="3"/>
        <v>0</v>
      </c>
      <c r="X1232" s="11">
        <f t="shared" si="4"/>
        <v>0</v>
      </c>
      <c r="Y1232" s="11">
        <f t="shared" si="5"/>
        <v>1</v>
      </c>
      <c r="Z1232" s="12">
        <f>ROUNDUP(SUM(VLOOKUP(F1232,'Pontuação 3.0'!A$2:B$11,2,FALSE),VLOOKUP(E1232,'Pontuação 3.0'!C$2:D$11,2,FALSE),VLOOKUP(H1232,'Pontuação 3.0'!I$2:J$11,2,FALSE),VLOOKUP(J1232,'Pontuação 3.0'!G$2:H$11,2,FALSE),VLOOKUP(G1232,'Pontuação 3.0'!E$2:F$11,2,FALSE),VLOOKUP(K1232,'Pontuação 3.0'!K$2:L$11,2,FALSE),VLOOKUP(L1232,'Pontuação 3.0'!M$2:N$13,2,FALSE)),0)</f>
        <v>1912</v>
      </c>
      <c r="AA1232" s="12">
        <f t="shared" si="6"/>
        <v>191</v>
      </c>
      <c r="AB1232" s="12" t="str">
        <f t="array" ref="AB1232">IFERROR(INDEX('Pontuação 3.0'!G$13:G$191, MATCH(AA1232, 'Pontuação 3.0'!F$13:F$191, 0)), "Faixa Indefinida")</f>
        <v>D</v>
      </c>
      <c r="AC1232" s="12">
        <f t="shared" si="7"/>
        <v>0</v>
      </c>
      <c r="AD1232" s="12">
        <f t="shared" si="8"/>
        <v>0</v>
      </c>
      <c r="AE1232" s="12">
        <f t="shared" si="9"/>
        <v>0</v>
      </c>
      <c r="AF1232" s="12">
        <f t="shared" si="10"/>
        <v>1</v>
      </c>
    </row>
    <row r="1233" ht="15.75" customHeight="1">
      <c r="A1233" s="8">
        <v>45686.0</v>
      </c>
      <c r="B1233" s="9" t="s">
        <v>2918</v>
      </c>
      <c r="C1233" s="9" t="s">
        <v>2919</v>
      </c>
      <c r="D1233" s="9" t="s">
        <v>2920</v>
      </c>
      <c r="E1233" s="9" t="s">
        <v>13936</v>
      </c>
      <c r="F1233" s="9" t="s">
        <v>13948</v>
      </c>
      <c r="G1233" s="9" t="s">
        <v>13926</v>
      </c>
      <c r="H1233" s="9" t="s">
        <v>13949</v>
      </c>
      <c r="I1233" s="9" t="s">
        <v>13928</v>
      </c>
      <c r="J1233" s="9" t="s">
        <v>13929</v>
      </c>
      <c r="K1233" s="9" t="s">
        <v>13940</v>
      </c>
      <c r="L1233" s="9" t="s">
        <v>13945</v>
      </c>
      <c r="M1233" s="9" t="s">
        <v>13952</v>
      </c>
      <c r="N1233" s="13" t="s">
        <v>12</v>
      </c>
      <c r="O1233" s="13" t="s">
        <v>14</v>
      </c>
      <c r="P1233" s="13" t="s">
        <v>27</v>
      </c>
      <c r="Q1233" s="13" t="s">
        <v>59</v>
      </c>
      <c r="R1233" s="13" t="s">
        <v>65</v>
      </c>
      <c r="S1233" s="10">
        <f>ROUNDUP(SUM(VLOOKUP(F1233,'Pontuação'!A$2:B$11,2,FALSE),VLOOKUP(E1233,'Pontuação'!C$2:D$11,2,FALSE),VLOOKUP(H1233,'Pontuação'!I$2:J$11,2,FALSE),VLOOKUP(J1233,'Pontuação'!G$2:H$11,2,FALSE),VLOOKUP(L1233,'Pontuação'!M$2:N$13,2,FALSE)),0)</f>
        <v>1715</v>
      </c>
      <c r="T1233" s="11">
        <f t="shared" si="1"/>
        <v>172</v>
      </c>
      <c r="U1233" s="11" t="str">
        <f t="array" ref="U1233">IFERROR(INDEX('Pontuação'!G$13:G$101, MATCH(T1233, 'Pontuação'!F$13:F$101, 0)), "Faixa Indefinida")</f>
        <v>B</v>
      </c>
      <c r="V1233" s="11">
        <f t="shared" si="2"/>
        <v>0</v>
      </c>
      <c r="W1233" s="11">
        <f t="shared" si="3"/>
        <v>1</v>
      </c>
      <c r="X1233" s="11">
        <f t="shared" si="4"/>
        <v>0</v>
      </c>
      <c r="Y1233" s="11">
        <f t="shared" si="5"/>
        <v>0</v>
      </c>
      <c r="Z1233" s="12">
        <f>ROUNDUP(SUM(VLOOKUP(F1233,'Pontuação 3.0'!A$2:B$11,2,FALSE),VLOOKUP(E1233,'Pontuação 3.0'!C$2:D$11,2,FALSE),VLOOKUP(H1233,'Pontuação 3.0'!I$2:J$11,2,FALSE),VLOOKUP(J1233,'Pontuação 3.0'!G$2:H$11,2,FALSE),VLOOKUP(G1233,'Pontuação 3.0'!E$2:F$11,2,FALSE),VLOOKUP(K1233,'Pontuação 3.0'!K$2:L$11,2,FALSE),VLOOKUP(L1233,'Pontuação 3.0'!M$2:N$13,2,FALSE)),0)</f>
        <v>2162</v>
      </c>
      <c r="AA1233" s="12">
        <f t="shared" si="6"/>
        <v>216</v>
      </c>
      <c r="AB1233" s="12" t="str">
        <f t="array" ref="AB1233">IFERROR(INDEX('Pontuação 3.0'!G$13:G$191, MATCH(AA1233, 'Pontuação 3.0'!F$13:F$191, 0)), "Faixa Indefinida")</f>
        <v>B</v>
      </c>
      <c r="AC1233" s="12">
        <f t="shared" si="7"/>
        <v>0</v>
      </c>
      <c r="AD1233" s="12">
        <f t="shared" si="8"/>
        <v>1</v>
      </c>
      <c r="AE1233" s="12">
        <f t="shared" si="9"/>
        <v>0</v>
      </c>
      <c r="AF1233" s="12">
        <f t="shared" si="10"/>
        <v>0</v>
      </c>
    </row>
    <row r="1234" ht="15.75" customHeight="1">
      <c r="A1234" s="8">
        <v>45686.0</v>
      </c>
      <c r="B1234" s="9" t="s">
        <v>1179</v>
      </c>
      <c r="C1234" s="9" t="s">
        <v>2923</v>
      </c>
      <c r="D1234" s="15">
        <v>2.1980508066E10</v>
      </c>
      <c r="E1234" s="9" t="s">
        <v>13936</v>
      </c>
      <c r="F1234" s="9" t="s">
        <v>13950</v>
      </c>
      <c r="G1234" s="9" t="s">
        <v>13944</v>
      </c>
      <c r="H1234" s="9" t="s">
        <v>13951</v>
      </c>
      <c r="I1234" s="9" t="s">
        <v>13928</v>
      </c>
      <c r="J1234" s="9" t="s">
        <v>13929</v>
      </c>
      <c r="K1234" s="9" t="s">
        <v>13940</v>
      </c>
      <c r="L1234" s="9" t="s">
        <v>13945</v>
      </c>
      <c r="M1234" s="9" t="s">
        <v>13952</v>
      </c>
      <c r="N1234" s="13" t="s">
        <v>12</v>
      </c>
      <c r="O1234" s="13" t="s">
        <v>14</v>
      </c>
      <c r="P1234" s="13" t="s">
        <v>68</v>
      </c>
      <c r="Q1234" s="13" t="s">
        <v>48</v>
      </c>
      <c r="R1234" s="13" t="s">
        <v>15</v>
      </c>
      <c r="S1234" s="10">
        <f>ROUNDUP(SUM(VLOOKUP(F1234,'Pontuação'!A$2:B$11,2,FALSE),VLOOKUP(E1234,'Pontuação'!C$2:D$11,2,FALSE),VLOOKUP(H1234,'Pontuação'!I$2:J$11,2,FALSE),VLOOKUP(J1234,'Pontuação'!G$2:H$11,2,FALSE),VLOOKUP(L1234,'Pontuação'!M$2:N$13,2,FALSE)),0)</f>
        <v>1685</v>
      </c>
      <c r="T1234" s="11">
        <f t="shared" si="1"/>
        <v>169</v>
      </c>
      <c r="U1234" s="11" t="str">
        <f t="array" ref="U1234">IFERROR(INDEX('Pontuação'!G$13:G$101, MATCH(T1234, 'Pontuação'!F$13:F$101, 0)), "Faixa Indefinida")</f>
        <v>B</v>
      </c>
      <c r="V1234" s="11">
        <f t="shared" si="2"/>
        <v>0</v>
      </c>
      <c r="W1234" s="11">
        <f t="shared" si="3"/>
        <v>1</v>
      </c>
      <c r="X1234" s="11">
        <f t="shared" si="4"/>
        <v>0</v>
      </c>
      <c r="Y1234" s="11">
        <f t="shared" si="5"/>
        <v>0</v>
      </c>
      <c r="Z1234" s="12">
        <f>ROUNDUP(SUM(VLOOKUP(F1234,'Pontuação 3.0'!A$2:B$11,2,FALSE),VLOOKUP(E1234,'Pontuação 3.0'!C$2:D$11,2,FALSE),VLOOKUP(H1234,'Pontuação 3.0'!I$2:J$11,2,FALSE),VLOOKUP(J1234,'Pontuação 3.0'!G$2:H$11,2,FALSE),VLOOKUP(G1234,'Pontuação 3.0'!E$2:F$11,2,FALSE),VLOOKUP(K1234,'Pontuação 3.0'!K$2:L$11,2,FALSE),VLOOKUP(L1234,'Pontuação 3.0'!M$2:N$13,2,FALSE)),0)</f>
        <v>2068</v>
      </c>
      <c r="AA1234" s="12">
        <f t="shared" si="6"/>
        <v>207</v>
      </c>
      <c r="AB1234" s="12" t="str">
        <f t="array" ref="AB1234">IFERROR(INDEX('Pontuação 3.0'!G$13:G$191, MATCH(AA1234, 'Pontuação 3.0'!F$13:F$191, 0)), "Faixa Indefinida")</f>
        <v>C</v>
      </c>
      <c r="AC1234" s="12">
        <f t="shared" si="7"/>
        <v>0</v>
      </c>
      <c r="AD1234" s="12">
        <f t="shared" si="8"/>
        <v>0</v>
      </c>
      <c r="AE1234" s="12">
        <f t="shared" si="9"/>
        <v>1</v>
      </c>
      <c r="AF1234" s="12">
        <f t="shared" si="10"/>
        <v>0</v>
      </c>
    </row>
    <row r="1235" ht="15.75" customHeight="1">
      <c r="A1235" s="8">
        <v>45686.0</v>
      </c>
      <c r="B1235" s="9" t="s">
        <v>821</v>
      </c>
      <c r="C1235" s="9" t="s">
        <v>2924</v>
      </c>
      <c r="D1235" s="15">
        <v>3.1987742312E10</v>
      </c>
      <c r="E1235" s="9" t="s">
        <v>13936</v>
      </c>
      <c r="F1235" s="9" t="s">
        <v>13948</v>
      </c>
      <c r="G1235" s="9" t="s">
        <v>13926</v>
      </c>
      <c r="H1235" s="9" t="s">
        <v>13938</v>
      </c>
      <c r="I1235" s="9" t="s">
        <v>13928</v>
      </c>
      <c r="J1235" s="9" t="s">
        <v>13929</v>
      </c>
      <c r="K1235" s="9" t="s">
        <v>13940</v>
      </c>
      <c r="L1235" s="9" t="s">
        <v>13941</v>
      </c>
      <c r="M1235" s="9" t="s">
        <v>13942</v>
      </c>
      <c r="N1235" s="13" t="s">
        <v>12</v>
      </c>
      <c r="O1235" s="13" t="s">
        <v>14</v>
      </c>
      <c r="P1235" s="13" t="s">
        <v>47</v>
      </c>
      <c r="Q1235" s="13" t="s">
        <v>20</v>
      </c>
      <c r="R1235" s="13" t="s">
        <v>15</v>
      </c>
      <c r="S1235" s="10">
        <f>ROUNDUP(SUM(VLOOKUP(F1235,'Pontuação'!A$2:B$11,2,FALSE),VLOOKUP(E1235,'Pontuação'!C$2:D$11,2,FALSE),VLOOKUP(H1235,'Pontuação'!I$2:J$11,2,FALSE),VLOOKUP(J1235,'Pontuação'!G$2:H$11,2,FALSE),VLOOKUP(L1235,'Pontuação'!M$2:N$13,2,FALSE)),0)</f>
        <v>1611</v>
      </c>
      <c r="T1235" s="11">
        <f t="shared" si="1"/>
        <v>161</v>
      </c>
      <c r="U1235" s="11" t="str">
        <f t="array" ref="U1235">IFERROR(INDEX('Pontuação'!G$13:G$101, MATCH(T1235, 'Pontuação'!F$13:F$101, 0)), "Faixa Indefinida")</f>
        <v>C</v>
      </c>
      <c r="V1235" s="11">
        <f t="shared" si="2"/>
        <v>0</v>
      </c>
      <c r="W1235" s="11">
        <f t="shared" si="3"/>
        <v>0</v>
      </c>
      <c r="X1235" s="11">
        <f t="shared" si="4"/>
        <v>1</v>
      </c>
      <c r="Y1235" s="11">
        <f t="shared" si="5"/>
        <v>0</v>
      </c>
      <c r="Z1235" s="12">
        <f>ROUNDUP(SUM(VLOOKUP(F1235,'Pontuação 3.0'!A$2:B$11,2,FALSE),VLOOKUP(E1235,'Pontuação 3.0'!C$2:D$11,2,FALSE),VLOOKUP(H1235,'Pontuação 3.0'!I$2:J$11,2,FALSE),VLOOKUP(J1235,'Pontuação 3.0'!G$2:H$11,2,FALSE),VLOOKUP(G1235,'Pontuação 3.0'!E$2:F$11,2,FALSE),VLOOKUP(K1235,'Pontuação 3.0'!K$2:L$11,2,FALSE),VLOOKUP(L1235,'Pontuação 3.0'!M$2:N$13,2,FALSE)),0)</f>
        <v>1903</v>
      </c>
      <c r="AA1235" s="12">
        <f t="shared" si="6"/>
        <v>190</v>
      </c>
      <c r="AB1235" s="12" t="str">
        <f t="array" ref="AB1235">IFERROR(INDEX('Pontuação 3.0'!G$13:G$191, MATCH(AA1235, 'Pontuação 3.0'!F$13:F$191, 0)), "Faixa Indefinida")</f>
        <v>D</v>
      </c>
      <c r="AC1235" s="12">
        <f t="shared" si="7"/>
        <v>0</v>
      </c>
      <c r="AD1235" s="12">
        <f t="shared" si="8"/>
        <v>0</v>
      </c>
      <c r="AE1235" s="12">
        <f t="shared" si="9"/>
        <v>0</v>
      </c>
      <c r="AF1235" s="12">
        <f t="shared" si="10"/>
        <v>1</v>
      </c>
    </row>
    <row r="1236" ht="15.75" customHeight="1">
      <c r="A1236" s="8">
        <v>45686.0</v>
      </c>
      <c r="B1236" s="9" t="s">
        <v>1850</v>
      </c>
      <c r="C1236" s="9" t="s">
        <v>2926</v>
      </c>
      <c r="D1236" s="15">
        <v>4.399564613E9</v>
      </c>
      <c r="E1236" s="9" t="s">
        <v>13936</v>
      </c>
      <c r="F1236" s="9" t="s">
        <v>13925</v>
      </c>
      <c r="G1236" s="9" t="s">
        <v>13961</v>
      </c>
      <c r="H1236" s="9" t="s">
        <v>13951</v>
      </c>
      <c r="I1236" s="9" t="s">
        <v>13940</v>
      </c>
      <c r="J1236" s="9" t="s">
        <v>13929</v>
      </c>
      <c r="K1236" s="9" t="s">
        <v>13940</v>
      </c>
      <c r="L1236" s="9" t="s">
        <v>13931</v>
      </c>
      <c r="M1236" s="9" t="s">
        <v>13942</v>
      </c>
      <c r="N1236" s="13" t="s">
        <v>12</v>
      </c>
      <c r="O1236" s="13" t="s">
        <v>14</v>
      </c>
      <c r="P1236" s="13" t="s">
        <v>39</v>
      </c>
      <c r="Q1236" s="13" t="s">
        <v>33</v>
      </c>
      <c r="R1236" s="13" t="s">
        <v>15</v>
      </c>
      <c r="S1236" s="10">
        <f>ROUNDUP(SUM(VLOOKUP(F1236,'Pontuação'!A$2:B$11,2,FALSE),VLOOKUP(E1236,'Pontuação'!C$2:D$11,2,FALSE),VLOOKUP(H1236,'Pontuação'!I$2:J$11,2,FALSE),VLOOKUP(J1236,'Pontuação'!G$2:H$11,2,FALSE),VLOOKUP(L1236,'Pontuação'!M$2:N$13,2,FALSE)),0)</f>
        <v>1308</v>
      </c>
      <c r="T1236" s="11">
        <f t="shared" si="1"/>
        <v>131</v>
      </c>
      <c r="U1236" s="11" t="str">
        <f t="array" ref="U1236">IFERROR(INDEX('Pontuação'!G$13:G$101, MATCH(T1236, 'Pontuação'!F$13:F$101, 0)), "Faixa Indefinida")</f>
        <v>D</v>
      </c>
      <c r="V1236" s="11">
        <f t="shared" si="2"/>
        <v>0</v>
      </c>
      <c r="W1236" s="11">
        <f t="shared" si="3"/>
        <v>0</v>
      </c>
      <c r="X1236" s="11">
        <f t="shared" si="4"/>
        <v>0</v>
      </c>
      <c r="Y1236" s="11">
        <f t="shared" si="5"/>
        <v>1</v>
      </c>
      <c r="Z1236" s="12">
        <f>ROUNDUP(SUM(VLOOKUP(F1236,'Pontuação 3.0'!A$2:B$11,2,FALSE),VLOOKUP(E1236,'Pontuação 3.0'!C$2:D$11,2,FALSE),VLOOKUP(H1236,'Pontuação 3.0'!I$2:J$11,2,FALSE),VLOOKUP(J1236,'Pontuação 3.0'!G$2:H$11,2,FALSE),VLOOKUP(G1236,'Pontuação 3.0'!E$2:F$11,2,FALSE),VLOOKUP(K1236,'Pontuação 3.0'!K$2:L$11,2,FALSE),VLOOKUP(L1236,'Pontuação 3.0'!M$2:N$13,2,FALSE)),0)</f>
        <v>1867</v>
      </c>
      <c r="AA1236" s="12">
        <f t="shared" si="6"/>
        <v>187</v>
      </c>
      <c r="AB1236" s="12" t="str">
        <f t="array" ref="AB1236">IFERROR(INDEX('Pontuação 3.0'!G$13:G$191, MATCH(AA1236, 'Pontuação 3.0'!F$13:F$191, 0)), "Faixa Indefinida")</f>
        <v>D</v>
      </c>
      <c r="AC1236" s="12">
        <f t="shared" si="7"/>
        <v>0</v>
      </c>
      <c r="AD1236" s="12">
        <f t="shared" si="8"/>
        <v>0</v>
      </c>
      <c r="AE1236" s="12">
        <f t="shared" si="9"/>
        <v>0</v>
      </c>
      <c r="AF1236" s="12">
        <f t="shared" si="10"/>
        <v>1</v>
      </c>
    </row>
    <row r="1237" ht="15.75" customHeight="1">
      <c r="A1237" s="8">
        <v>45686.0</v>
      </c>
      <c r="B1237" s="9" t="s">
        <v>2067</v>
      </c>
      <c r="C1237" s="9" t="s">
        <v>2925</v>
      </c>
      <c r="D1237" s="15">
        <v>1.1988800619E10</v>
      </c>
      <c r="E1237" s="9" t="s">
        <v>13936</v>
      </c>
      <c r="F1237" s="9" t="s">
        <v>13948</v>
      </c>
      <c r="G1237" s="9" t="s">
        <v>13926</v>
      </c>
      <c r="H1237" s="9" t="s">
        <v>13949</v>
      </c>
      <c r="I1237" s="9" t="s">
        <v>13940</v>
      </c>
      <c r="J1237" s="9" t="s">
        <v>13929</v>
      </c>
      <c r="K1237" s="9" t="s">
        <v>13940</v>
      </c>
      <c r="L1237" s="9" t="s">
        <v>13931</v>
      </c>
      <c r="M1237" s="9" t="s">
        <v>13952</v>
      </c>
      <c r="N1237" s="13" t="s">
        <v>12</v>
      </c>
      <c r="O1237" s="13" t="s">
        <v>14</v>
      </c>
      <c r="P1237" s="13" t="s">
        <v>27</v>
      </c>
      <c r="Q1237" s="13" t="s">
        <v>59</v>
      </c>
      <c r="R1237" s="13" t="s">
        <v>65</v>
      </c>
      <c r="S1237" s="10">
        <f>ROUNDUP(SUM(VLOOKUP(F1237,'Pontuação'!A$2:B$11,2,FALSE),VLOOKUP(E1237,'Pontuação'!C$2:D$11,2,FALSE),VLOOKUP(H1237,'Pontuação'!I$2:J$11,2,FALSE),VLOOKUP(J1237,'Pontuação'!G$2:H$11,2,FALSE),VLOOKUP(L1237,'Pontuação'!M$2:N$13,2,FALSE)),0)</f>
        <v>1583</v>
      </c>
      <c r="T1237" s="11">
        <f t="shared" si="1"/>
        <v>158</v>
      </c>
      <c r="U1237" s="11" t="str">
        <f t="array" ref="U1237">IFERROR(INDEX('Pontuação'!G$13:G$101, MATCH(T1237, 'Pontuação'!F$13:F$101, 0)), "Faixa Indefinida")</f>
        <v>C</v>
      </c>
      <c r="V1237" s="11">
        <f t="shared" si="2"/>
        <v>0</v>
      </c>
      <c r="W1237" s="11">
        <f t="shared" si="3"/>
        <v>0</v>
      </c>
      <c r="X1237" s="11">
        <f t="shared" si="4"/>
        <v>1</v>
      </c>
      <c r="Y1237" s="11">
        <f t="shared" si="5"/>
        <v>0</v>
      </c>
      <c r="Z1237" s="12">
        <f>ROUNDUP(SUM(VLOOKUP(F1237,'Pontuação 3.0'!A$2:B$11,2,FALSE),VLOOKUP(E1237,'Pontuação 3.0'!C$2:D$11,2,FALSE),VLOOKUP(H1237,'Pontuação 3.0'!I$2:J$11,2,FALSE),VLOOKUP(J1237,'Pontuação 3.0'!G$2:H$11,2,FALSE),VLOOKUP(G1237,'Pontuação 3.0'!E$2:F$11,2,FALSE),VLOOKUP(K1237,'Pontuação 3.0'!K$2:L$11,2,FALSE),VLOOKUP(L1237,'Pontuação 3.0'!M$2:N$13,2,FALSE)),0)</f>
        <v>2076</v>
      </c>
      <c r="AA1237" s="12">
        <f t="shared" si="6"/>
        <v>208</v>
      </c>
      <c r="AB1237" s="12" t="str">
        <f t="array" ref="AB1237">IFERROR(INDEX('Pontuação 3.0'!G$13:G$191, MATCH(AA1237, 'Pontuação 3.0'!F$13:F$191, 0)), "Faixa Indefinida")</f>
        <v>C</v>
      </c>
      <c r="AC1237" s="12">
        <f t="shared" si="7"/>
        <v>0</v>
      </c>
      <c r="AD1237" s="12">
        <f t="shared" si="8"/>
        <v>0</v>
      </c>
      <c r="AE1237" s="12">
        <f t="shared" si="9"/>
        <v>1</v>
      </c>
      <c r="AF1237" s="12">
        <f t="shared" si="10"/>
        <v>0</v>
      </c>
    </row>
    <row r="1238" ht="15.75" customHeight="1">
      <c r="A1238" s="8">
        <v>45686.0</v>
      </c>
      <c r="B1238" s="9" t="s">
        <v>2927</v>
      </c>
      <c r="C1238" s="9" t="s">
        <v>2928</v>
      </c>
      <c r="D1238" s="15">
        <v>9.9992076366E10</v>
      </c>
      <c r="E1238" s="9" t="s">
        <v>13936</v>
      </c>
      <c r="F1238" s="9" t="s">
        <v>13953</v>
      </c>
      <c r="G1238" s="9" t="s">
        <v>13961</v>
      </c>
      <c r="H1238" s="9" t="s">
        <v>13927</v>
      </c>
      <c r="I1238" s="9" t="s">
        <v>13940</v>
      </c>
      <c r="J1238" s="9" t="s">
        <v>13939</v>
      </c>
      <c r="K1238" s="9" t="s">
        <v>13940</v>
      </c>
      <c r="L1238" s="9" t="s">
        <v>13945</v>
      </c>
      <c r="M1238" s="9" t="s">
        <v>13967</v>
      </c>
      <c r="N1238" s="13" t="s">
        <v>12</v>
      </c>
      <c r="O1238" s="13" t="s">
        <v>14</v>
      </c>
      <c r="P1238" s="13" t="s">
        <v>32</v>
      </c>
      <c r="Q1238" s="13" t="s">
        <v>20</v>
      </c>
      <c r="R1238" s="13" t="s">
        <v>15</v>
      </c>
      <c r="S1238" s="10">
        <f>ROUNDUP(SUM(VLOOKUP(F1238,'Pontuação'!A$2:B$11,2,FALSE),VLOOKUP(E1238,'Pontuação'!C$2:D$11,2,FALSE),VLOOKUP(H1238,'Pontuação'!I$2:J$11,2,FALSE),VLOOKUP(J1238,'Pontuação'!G$2:H$11,2,FALSE),VLOOKUP(L1238,'Pontuação'!M$2:N$13,2,FALSE)),0)</f>
        <v>1681</v>
      </c>
      <c r="T1238" s="11">
        <f t="shared" si="1"/>
        <v>168</v>
      </c>
      <c r="U1238" s="11" t="str">
        <f t="array" ref="U1238">IFERROR(INDEX('Pontuação'!G$13:G$101, MATCH(T1238, 'Pontuação'!F$13:F$101, 0)), "Faixa Indefinida")</f>
        <v>B</v>
      </c>
      <c r="V1238" s="11">
        <f t="shared" si="2"/>
        <v>0</v>
      </c>
      <c r="W1238" s="11">
        <f t="shared" si="3"/>
        <v>1</v>
      </c>
      <c r="X1238" s="11">
        <f t="shared" si="4"/>
        <v>0</v>
      </c>
      <c r="Y1238" s="11">
        <f t="shared" si="5"/>
        <v>0</v>
      </c>
      <c r="Z1238" s="12">
        <f>ROUNDUP(SUM(VLOOKUP(F1238,'Pontuação 3.0'!A$2:B$11,2,FALSE),VLOOKUP(E1238,'Pontuação 3.0'!C$2:D$11,2,FALSE),VLOOKUP(H1238,'Pontuação 3.0'!I$2:J$11,2,FALSE),VLOOKUP(J1238,'Pontuação 3.0'!G$2:H$11,2,FALSE),VLOOKUP(G1238,'Pontuação 3.0'!E$2:F$11,2,FALSE),VLOOKUP(K1238,'Pontuação 3.0'!K$2:L$11,2,FALSE),VLOOKUP(L1238,'Pontuação 3.0'!M$2:N$13,2,FALSE)),0)</f>
        <v>2090</v>
      </c>
      <c r="AA1238" s="12">
        <f t="shared" si="6"/>
        <v>209</v>
      </c>
      <c r="AB1238" s="12" t="str">
        <f t="array" ref="AB1238">IFERROR(INDEX('Pontuação 3.0'!G$13:G$191, MATCH(AA1238, 'Pontuação 3.0'!F$13:F$191, 0)), "Faixa Indefinida")</f>
        <v>C</v>
      </c>
      <c r="AC1238" s="12">
        <f t="shared" si="7"/>
        <v>0</v>
      </c>
      <c r="AD1238" s="12">
        <f t="shared" si="8"/>
        <v>0</v>
      </c>
      <c r="AE1238" s="12">
        <f t="shared" si="9"/>
        <v>1</v>
      </c>
      <c r="AF1238" s="12">
        <f t="shared" si="10"/>
        <v>0</v>
      </c>
    </row>
    <row r="1239" ht="15.75" customHeight="1">
      <c r="A1239" s="8">
        <v>45686.0</v>
      </c>
      <c r="B1239" s="9" t="s">
        <v>397</v>
      </c>
      <c r="C1239" s="9" t="s">
        <v>2934</v>
      </c>
      <c r="D1239" s="15">
        <v>1.4996224804E10</v>
      </c>
      <c r="E1239" s="9" t="s">
        <v>13936</v>
      </c>
      <c r="F1239" s="9" t="s">
        <v>13948</v>
      </c>
      <c r="G1239" s="9" t="s">
        <v>13926</v>
      </c>
      <c r="H1239" s="9" t="s">
        <v>13951</v>
      </c>
      <c r="I1239" s="9" t="s">
        <v>13940</v>
      </c>
      <c r="J1239" s="9" t="s">
        <v>13929</v>
      </c>
      <c r="K1239" s="9" t="s">
        <v>13930</v>
      </c>
      <c r="L1239" s="9" t="s">
        <v>13931</v>
      </c>
      <c r="M1239" s="9" t="s">
        <v>13942</v>
      </c>
      <c r="N1239" s="13" t="s">
        <v>12</v>
      </c>
      <c r="O1239" s="13" t="s">
        <v>14</v>
      </c>
      <c r="P1239" s="13" t="s">
        <v>13</v>
      </c>
      <c r="Q1239" s="13" t="s">
        <v>33</v>
      </c>
      <c r="R1239" s="13" t="s">
        <v>65</v>
      </c>
      <c r="S1239" s="10">
        <f>ROUNDUP(SUM(VLOOKUP(F1239,'Pontuação'!A$2:B$11,2,FALSE),VLOOKUP(E1239,'Pontuação'!C$2:D$11,2,FALSE),VLOOKUP(H1239,'Pontuação'!I$2:J$11,2,FALSE),VLOOKUP(J1239,'Pontuação'!G$2:H$11,2,FALSE),VLOOKUP(L1239,'Pontuação'!M$2:N$13,2,FALSE)),0)</f>
        <v>1541</v>
      </c>
      <c r="T1239" s="11">
        <f t="shared" si="1"/>
        <v>154</v>
      </c>
      <c r="U1239" s="11" t="str">
        <f t="array" ref="U1239">IFERROR(INDEX('Pontuação'!G$13:G$101, MATCH(T1239, 'Pontuação'!F$13:F$101, 0)), "Faixa Indefinida")</f>
        <v>C</v>
      </c>
      <c r="V1239" s="11">
        <f t="shared" si="2"/>
        <v>0</v>
      </c>
      <c r="W1239" s="11">
        <f t="shared" si="3"/>
        <v>0</v>
      </c>
      <c r="X1239" s="11">
        <f t="shared" si="4"/>
        <v>1</v>
      </c>
      <c r="Y1239" s="11">
        <f t="shared" si="5"/>
        <v>0</v>
      </c>
      <c r="Z1239" s="12">
        <f>ROUNDUP(SUM(VLOOKUP(F1239,'Pontuação 3.0'!A$2:B$11,2,FALSE),VLOOKUP(E1239,'Pontuação 3.0'!C$2:D$11,2,FALSE),VLOOKUP(H1239,'Pontuação 3.0'!I$2:J$11,2,FALSE),VLOOKUP(J1239,'Pontuação 3.0'!G$2:H$11,2,FALSE),VLOOKUP(G1239,'Pontuação 3.0'!E$2:F$11,2,FALSE),VLOOKUP(K1239,'Pontuação 3.0'!K$2:L$11,2,FALSE),VLOOKUP(L1239,'Pontuação 3.0'!M$2:N$13,2,FALSE)),0)</f>
        <v>2250</v>
      </c>
      <c r="AA1239" s="12">
        <f t="shared" si="6"/>
        <v>225</v>
      </c>
      <c r="AB1239" s="12" t="str">
        <f t="array" ref="AB1239">IFERROR(INDEX('Pontuação 3.0'!G$13:G$191, MATCH(AA1239, 'Pontuação 3.0'!F$13:F$191, 0)), "Faixa Indefinida")</f>
        <v>B</v>
      </c>
      <c r="AC1239" s="12">
        <f t="shared" si="7"/>
        <v>0</v>
      </c>
      <c r="AD1239" s="12">
        <f t="shared" si="8"/>
        <v>1</v>
      </c>
      <c r="AE1239" s="12">
        <f t="shared" si="9"/>
        <v>0</v>
      </c>
      <c r="AF1239" s="12">
        <f t="shared" si="10"/>
        <v>0</v>
      </c>
    </row>
    <row r="1240" ht="15.75" customHeight="1">
      <c r="A1240" s="8">
        <v>45686.0</v>
      </c>
      <c r="B1240" s="9" t="s">
        <v>2939</v>
      </c>
      <c r="C1240" s="9" t="s">
        <v>2940</v>
      </c>
      <c r="D1240" s="15">
        <v>1.1959826443E10</v>
      </c>
      <c r="E1240" s="9" t="s">
        <v>13936</v>
      </c>
      <c r="F1240" s="9" t="s">
        <v>13953</v>
      </c>
      <c r="G1240" s="9" t="s">
        <v>13957</v>
      </c>
      <c r="H1240" s="9" t="s">
        <v>13927</v>
      </c>
      <c r="I1240" s="9" t="s">
        <v>13940</v>
      </c>
      <c r="J1240" s="9" t="s">
        <v>13929</v>
      </c>
      <c r="K1240" s="9" t="s">
        <v>13940</v>
      </c>
      <c r="L1240" s="9" t="s">
        <v>13945</v>
      </c>
      <c r="M1240" s="9" t="s">
        <v>13932</v>
      </c>
      <c r="N1240" s="13" t="s">
        <v>12</v>
      </c>
      <c r="O1240" s="13" t="s">
        <v>14</v>
      </c>
      <c r="P1240" s="13" t="s">
        <v>93</v>
      </c>
      <c r="Q1240" s="13" t="s">
        <v>20</v>
      </c>
      <c r="R1240" s="13" t="s">
        <v>15</v>
      </c>
      <c r="S1240" s="10">
        <f>ROUNDUP(SUM(VLOOKUP(F1240,'Pontuação'!A$2:B$11,2,FALSE),VLOOKUP(E1240,'Pontuação'!C$2:D$11,2,FALSE),VLOOKUP(H1240,'Pontuação'!I$2:J$11,2,FALSE),VLOOKUP(J1240,'Pontuação'!G$2:H$11,2,FALSE),VLOOKUP(L1240,'Pontuação'!M$2:N$13,2,FALSE)),0)</f>
        <v>1576</v>
      </c>
      <c r="T1240" s="11">
        <f t="shared" si="1"/>
        <v>158</v>
      </c>
      <c r="U1240" s="11" t="str">
        <f t="array" ref="U1240">IFERROR(INDEX('Pontuação'!G$13:G$101, MATCH(T1240, 'Pontuação'!F$13:F$101, 0)), "Faixa Indefinida")</f>
        <v>C</v>
      </c>
      <c r="V1240" s="11">
        <f t="shared" si="2"/>
        <v>0</v>
      </c>
      <c r="W1240" s="11">
        <f t="shared" si="3"/>
        <v>0</v>
      </c>
      <c r="X1240" s="11">
        <f t="shared" si="4"/>
        <v>1</v>
      </c>
      <c r="Y1240" s="11">
        <f t="shared" si="5"/>
        <v>0</v>
      </c>
      <c r="Z1240" s="12">
        <f>ROUNDUP(SUM(VLOOKUP(F1240,'Pontuação 3.0'!A$2:B$11,2,FALSE),VLOOKUP(E1240,'Pontuação 3.0'!C$2:D$11,2,FALSE),VLOOKUP(H1240,'Pontuação 3.0'!I$2:J$11,2,FALSE),VLOOKUP(J1240,'Pontuação 3.0'!G$2:H$11,2,FALSE),VLOOKUP(G1240,'Pontuação 3.0'!E$2:F$11,2,FALSE),VLOOKUP(K1240,'Pontuação 3.0'!K$2:L$11,2,FALSE),VLOOKUP(L1240,'Pontuação 3.0'!M$2:N$13,2,FALSE)),0)</f>
        <v>1895</v>
      </c>
      <c r="AA1240" s="12">
        <f t="shared" si="6"/>
        <v>190</v>
      </c>
      <c r="AB1240" s="12" t="str">
        <f t="array" ref="AB1240">IFERROR(INDEX('Pontuação 3.0'!G$13:G$191, MATCH(AA1240, 'Pontuação 3.0'!F$13:F$191, 0)), "Faixa Indefinida")</f>
        <v>D</v>
      </c>
      <c r="AC1240" s="12">
        <f t="shared" si="7"/>
        <v>0</v>
      </c>
      <c r="AD1240" s="12">
        <f t="shared" si="8"/>
        <v>0</v>
      </c>
      <c r="AE1240" s="12">
        <f t="shared" si="9"/>
        <v>0</v>
      </c>
      <c r="AF1240" s="12">
        <f t="shared" si="10"/>
        <v>1</v>
      </c>
    </row>
    <row r="1241" ht="15.75" customHeight="1">
      <c r="A1241" s="8">
        <v>45686.0</v>
      </c>
      <c r="B1241" s="9" t="s">
        <v>2935</v>
      </c>
      <c r="C1241" s="9" t="s">
        <v>2936</v>
      </c>
      <c r="D1241" s="15">
        <v>2.1992982457E10</v>
      </c>
      <c r="E1241" s="9" t="s">
        <v>13936</v>
      </c>
      <c r="F1241" s="9" t="s">
        <v>13950</v>
      </c>
      <c r="G1241" s="9" t="s">
        <v>13957</v>
      </c>
      <c r="H1241" s="9" t="s">
        <v>13927</v>
      </c>
      <c r="I1241" s="9" t="s">
        <v>13928</v>
      </c>
      <c r="J1241" s="9" t="s">
        <v>13929</v>
      </c>
      <c r="K1241" s="9" t="s">
        <v>13940</v>
      </c>
      <c r="L1241" s="9" t="s">
        <v>13931</v>
      </c>
      <c r="M1241" s="9" t="s">
        <v>13952</v>
      </c>
      <c r="N1241" s="13" t="s">
        <v>12</v>
      </c>
      <c r="O1241" s="13" t="s">
        <v>14</v>
      </c>
      <c r="P1241" s="13" t="s">
        <v>93</v>
      </c>
      <c r="Q1241" s="13" t="s">
        <v>20</v>
      </c>
      <c r="R1241" s="13" t="s">
        <v>15</v>
      </c>
      <c r="S1241" s="10">
        <f>ROUNDUP(SUM(VLOOKUP(F1241,'Pontuação'!A$2:B$11,2,FALSE),VLOOKUP(E1241,'Pontuação'!C$2:D$11,2,FALSE),VLOOKUP(H1241,'Pontuação'!I$2:J$11,2,FALSE),VLOOKUP(J1241,'Pontuação'!G$2:H$11,2,FALSE),VLOOKUP(L1241,'Pontuação'!M$2:N$13,2,FALSE)),0)</f>
        <v>1439</v>
      </c>
      <c r="T1241" s="11">
        <f t="shared" si="1"/>
        <v>144</v>
      </c>
      <c r="U1241" s="11" t="str">
        <f t="array" ref="U1241">IFERROR(INDEX('Pontuação'!G$13:G$101, MATCH(T1241, 'Pontuação'!F$13:F$101, 0)), "Faixa Indefinida")</f>
        <v>D</v>
      </c>
      <c r="V1241" s="11">
        <f t="shared" si="2"/>
        <v>0</v>
      </c>
      <c r="W1241" s="11">
        <f t="shared" si="3"/>
        <v>0</v>
      </c>
      <c r="X1241" s="11">
        <f t="shared" si="4"/>
        <v>0</v>
      </c>
      <c r="Y1241" s="11">
        <f t="shared" si="5"/>
        <v>1</v>
      </c>
      <c r="Z1241" s="12">
        <f>ROUNDUP(SUM(VLOOKUP(F1241,'Pontuação 3.0'!A$2:B$11,2,FALSE),VLOOKUP(E1241,'Pontuação 3.0'!C$2:D$11,2,FALSE),VLOOKUP(H1241,'Pontuação 3.0'!I$2:J$11,2,FALSE),VLOOKUP(J1241,'Pontuação 3.0'!G$2:H$11,2,FALSE),VLOOKUP(G1241,'Pontuação 3.0'!E$2:F$11,2,FALSE),VLOOKUP(K1241,'Pontuação 3.0'!K$2:L$11,2,FALSE),VLOOKUP(L1241,'Pontuação 3.0'!M$2:N$13,2,FALSE)),0)</f>
        <v>1824</v>
      </c>
      <c r="AA1241" s="12">
        <f t="shared" si="6"/>
        <v>182</v>
      </c>
      <c r="AB1241" s="12" t="str">
        <f t="array" ref="AB1241">IFERROR(INDEX('Pontuação 3.0'!G$13:G$191, MATCH(AA1241, 'Pontuação 3.0'!F$13:F$191, 0)), "Faixa Indefinida")</f>
        <v>D</v>
      </c>
      <c r="AC1241" s="12">
        <f t="shared" si="7"/>
        <v>0</v>
      </c>
      <c r="AD1241" s="12">
        <f t="shared" si="8"/>
        <v>0</v>
      </c>
      <c r="AE1241" s="12">
        <f t="shared" si="9"/>
        <v>0</v>
      </c>
      <c r="AF1241" s="12">
        <f t="shared" si="10"/>
        <v>1</v>
      </c>
    </row>
    <row r="1242" ht="15.75" customHeight="1">
      <c r="A1242" s="8">
        <v>45686.0</v>
      </c>
      <c r="B1242" s="9" t="s">
        <v>2937</v>
      </c>
      <c r="C1242" s="9" t="s">
        <v>2938</v>
      </c>
      <c r="D1242" s="15">
        <v>1.1981681474E10</v>
      </c>
      <c r="E1242" s="9" t="s">
        <v>13924</v>
      </c>
      <c r="F1242" s="9" t="s">
        <v>13950</v>
      </c>
      <c r="G1242" s="9" t="s">
        <v>13944</v>
      </c>
      <c r="H1242" s="9" t="s">
        <v>13951</v>
      </c>
      <c r="I1242" s="9" t="s">
        <v>13928</v>
      </c>
      <c r="J1242" s="9" t="s">
        <v>13929</v>
      </c>
      <c r="K1242" s="9" t="s">
        <v>13940</v>
      </c>
      <c r="L1242" s="9" t="s">
        <v>13945</v>
      </c>
      <c r="M1242" s="9" t="s">
        <v>13942</v>
      </c>
      <c r="N1242" s="13" t="s">
        <v>12</v>
      </c>
      <c r="O1242" s="13" t="s">
        <v>14</v>
      </c>
      <c r="P1242" s="13" t="s">
        <v>111</v>
      </c>
      <c r="Q1242" s="13" t="s">
        <v>33</v>
      </c>
      <c r="R1242" s="13" t="s">
        <v>15</v>
      </c>
      <c r="S1242" s="10">
        <f>ROUNDUP(SUM(VLOOKUP(F1242,'Pontuação'!A$2:B$11,2,FALSE),VLOOKUP(E1242,'Pontuação'!C$2:D$11,2,FALSE),VLOOKUP(H1242,'Pontuação'!I$2:J$11,2,FALSE),VLOOKUP(J1242,'Pontuação'!G$2:H$11,2,FALSE),VLOOKUP(L1242,'Pontuação'!M$2:N$13,2,FALSE)),0)</f>
        <v>1689</v>
      </c>
      <c r="T1242" s="11">
        <f t="shared" si="1"/>
        <v>169</v>
      </c>
      <c r="U1242" s="11" t="str">
        <f t="array" ref="U1242">IFERROR(INDEX('Pontuação'!G$13:G$101, MATCH(T1242, 'Pontuação'!F$13:F$101, 0)), "Faixa Indefinida")</f>
        <v>B</v>
      </c>
      <c r="V1242" s="11">
        <f t="shared" si="2"/>
        <v>0</v>
      </c>
      <c r="W1242" s="11">
        <f t="shared" si="3"/>
        <v>1</v>
      </c>
      <c r="X1242" s="11">
        <f t="shared" si="4"/>
        <v>0</v>
      </c>
      <c r="Y1242" s="11">
        <f t="shared" si="5"/>
        <v>0</v>
      </c>
      <c r="Z1242" s="12">
        <f>ROUNDUP(SUM(VLOOKUP(F1242,'Pontuação 3.0'!A$2:B$11,2,FALSE),VLOOKUP(E1242,'Pontuação 3.0'!C$2:D$11,2,FALSE),VLOOKUP(H1242,'Pontuação 3.0'!I$2:J$11,2,FALSE),VLOOKUP(J1242,'Pontuação 3.0'!G$2:H$11,2,FALSE),VLOOKUP(G1242,'Pontuação 3.0'!E$2:F$11,2,FALSE),VLOOKUP(K1242,'Pontuação 3.0'!K$2:L$11,2,FALSE),VLOOKUP(L1242,'Pontuação 3.0'!M$2:N$13,2,FALSE)),0)</f>
        <v>2038</v>
      </c>
      <c r="AA1242" s="12">
        <f t="shared" si="6"/>
        <v>204</v>
      </c>
      <c r="AB1242" s="12" t="str">
        <f t="array" ref="AB1242">IFERROR(INDEX('Pontuação 3.0'!G$13:G$191, MATCH(AA1242, 'Pontuação 3.0'!F$13:F$191, 0)), "Faixa Indefinida")</f>
        <v>C</v>
      </c>
      <c r="AC1242" s="12">
        <f t="shared" si="7"/>
        <v>0</v>
      </c>
      <c r="AD1242" s="12">
        <f t="shared" si="8"/>
        <v>0</v>
      </c>
      <c r="AE1242" s="12">
        <f t="shared" si="9"/>
        <v>1</v>
      </c>
      <c r="AF1242" s="12">
        <f t="shared" si="10"/>
        <v>0</v>
      </c>
    </row>
    <row r="1243" ht="15.75" customHeight="1">
      <c r="A1243" s="8">
        <v>45686.0</v>
      </c>
      <c r="B1243" s="9" t="s">
        <v>2943</v>
      </c>
      <c r="C1243" s="9" t="s">
        <v>2944</v>
      </c>
      <c r="D1243" s="15">
        <v>2.4992535811E10</v>
      </c>
      <c r="E1243" s="9" t="s">
        <v>13936</v>
      </c>
      <c r="F1243" s="9" t="s">
        <v>13950</v>
      </c>
      <c r="G1243" s="9" t="s">
        <v>13926</v>
      </c>
      <c r="H1243" s="9" t="s">
        <v>13951</v>
      </c>
      <c r="I1243" s="9" t="s">
        <v>13928</v>
      </c>
      <c r="J1243" s="9" t="s">
        <v>13929</v>
      </c>
      <c r="K1243" s="9" t="s">
        <v>13930</v>
      </c>
      <c r="L1243" s="9" t="s">
        <v>13954</v>
      </c>
      <c r="M1243" s="9" t="s">
        <v>13946</v>
      </c>
      <c r="N1243" s="13" t="s">
        <v>12</v>
      </c>
      <c r="O1243" s="13" t="s">
        <v>14</v>
      </c>
      <c r="P1243" s="13" t="s">
        <v>93</v>
      </c>
      <c r="Q1243" s="13" t="s">
        <v>20</v>
      </c>
      <c r="R1243" s="13" t="s">
        <v>15</v>
      </c>
      <c r="S1243" s="10">
        <f>ROUNDUP(SUM(VLOOKUP(F1243,'Pontuação'!A$2:B$11,2,FALSE),VLOOKUP(E1243,'Pontuação'!C$2:D$11,2,FALSE),VLOOKUP(H1243,'Pontuação'!I$2:J$11,2,FALSE),VLOOKUP(J1243,'Pontuação'!G$2:H$11,2,FALSE),VLOOKUP(L1243,'Pontuação'!M$2:N$13,2,FALSE)),0)</f>
        <v>1516</v>
      </c>
      <c r="T1243" s="11">
        <f t="shared" si="1"/>
        <v>152</v>
      </c>
      <c r="U1243" s="11" t="str">
        <f t="array" ref="U1243">IFERROR(INDEX('Pontuação'!G$13:G$101, MATCH(T1243, 'Pontuação'!F$13:F$101, 0)), "Faixa Indefinida")</f>
        <v>C</v>
      </c>
      <c r="V1243" s="11">
        <f t="shared" si="2"/>
        <v>0</v>
      </c>
      <c r="W1243" s="11">
        <f t="shared" si="3"/>
        <v>0</v>
      </c>
      <c r="X1243" s="11">
        <f t="shared" si="4"/>
        <v>1</v>
      </c>
      <c r="Y1243" s="11">
        <f t="shared" si="5"/>
        <v>0</v>
      </c>
      <c r="Z1243" s="12">
        <f>ROUNDUP(SUM(VLOOKUP(F1243,'Pontuação 3.0'!A$2:B$11,2,FALSE),VLOOKUP(E1243,'Pontuação 3.0'!C$2:D$11,2,FALSE),VLOOKUP(H1243,'Pontuação 3.0'!I$2:J$11,2,FALSE),VLOOKUP(J1243,'Pontuação 3.0'!G$2:H$11,2,FALSE),VLOOKUP(G1243,'Pontuação 3.0'!E$2:F$11,2,FALSE),VLOOKUP(K1243,'Pontuação 3.0'!K$2:L$11,2,FALSE),VLOOKUP(L1243,'Pontuação 3.0'!M$2:N$13,2,FALSE)),0)</f>
        <v>2353</v>
      </c>
      <c r="AA1243" s="12">
        <f t="shared" si="6"/>
        <v>235</v>
      </c>
      <c r="AB1243" s="12" t="str">
        <f t="array" ref="AB1243">IFERROR(INDEX('Pontuação 3.0'!G$13:G$191, MATCH(AA1243, 'Pontuação 3.0'!F$13:F$191, 0)), "Faixa Indefinida")</f>
        <v>B</v>
      </c>
      <c r="AC1243" s="12">
        <f t="shared" si="7"/>
        <v>0</v>
      </c>
      <c r="AD1243" s="12">
        <f t="shared" si="8"/>
        <v>1</v>
      </c>
      <c r="AE1243" s="12">
        <f t="shared" si="9"/>
        <v>0</v>
      </c>
      <c r="AF1243" s="12">
        <f t="shared" si="10"/>
        <v>0</v>
      </c>
    </row>
    <row r="1244" ht="15.75" customHeight="1">
      <c r="A1244" s="8">
        <v>45686.0</v>
      </c>
      <c r="B1244" s="9" t="s">
        <v>2945</v>
      </c>
      <c r="C1244" s="9" t="s">
        <v>2946</v>
      </c>
      <c r="D1244" s="15">
        <v>1.1947856766E10</v>
      </c>
      <c r="E1244" s="9" t="s">
        <v>13936</v>
      </c>
      <c r="F1244" s="9" t="s">
        <v>13950</v>
      </c>
      <c r="G1244" s="9" t="s">
        <v>13926</v>
      </c>
      <c r="H1244" s="9" t="s">
        <v>13949</v>
      </c>
      <c r="I1244" s="9" t="s">
        <v>13928</v>
      </c>
      <c r="J1244" s="9" t="s">
        <v>13929</v>
      </c>
      <c r="K1244" s="9" t="s">
        <v>13940</v>
      </c>
      <c r="L1244" s="9" t="s">
        <v>13945</v>
      </c>
      <c r="M1244" s="9" t="s">
        <v>13952</v>
      </c>
      <c r="N1244" s="13" t="s">
        <v>12</v>
      </c>
      <c r="O1244" s="13" t="s">
        <v>14</v>
      </c>
      <c r="P1244" s="13" t="s">
        <v>260</v>
      </c>
      <c r="Q1244" s="13" t="s">
        <v>59</v>
      </c>
      <c r="R1244" s="13" t="s">
        <v>15</v>
      </c>
      <c r="S1244" s="10">
        <f>ROUNDUP(SUM(VLOOKUP(F1244,'Pontuação'!A$2:B$11,2,FALSE),VLOOKUP(E1244,'Pontuação'!C$2:D$11,2,FALSE),VLOOKUP(H1244,'Pontuação'!I$2:J$11,2,FALSE),VLOOKUP(J1244,'Pontuação'!G$2:H$11,2,FALSE),VLOOKUP(L1244,'Pontuação'!M$2:N$13,2,FALSE)),0)</f>
        <v>1727</v>
      </c>
      <c r="T1244" s="11">
        <f t="shared" si="1"/>
        <v>173</v>
      </c>
      <c r="U1244" s="11" t="str">
        <f t="array" ref="U1244">IFERROR(INDEX('Pontuação'!G$13:G$101, MATCH(T1244, 'Pontuação'!F$13:F$101, 0)), "Faixa Indefinida")</f>
        <v>B</v>
      </c>
      <c r="V1244" s="11">
        <f t="shared" si="2"/>
        <v>0</v>
      </c>
      <c r="W1244" s="11">
        <f t="shared" si="3"/>
        <v>1</v>
      </c>
      <c r="X1244" s="11">
        <f t="shared" si="4"/>
        <v>0</v>
      </c>
      <c r="Y1244" s="11">
        <f t="shared" si="5"/>
        <v>0</v>
      </c>
      <c r="Z1244" s="12">
        <f>ROUNDUP(SUM(VLOOKUP(F1244,'Pontuação 3.0'!A$2:B$11,2,FALSE),VLOOKUP(E1244,'Pontuação 3.0'!C$2:D$11,2,FALSE),VLOOKUP(H1244,'Pontuação 3.0'!I$2:J$11,2,FALSE),VLOOKUP(J1244,'Pontuação 3.0'!G$2:H$11,2,FALSE),VLOOKUP(G1244,'Pontuação 3.0'!E$2:F$11,2,FALSE),VLOOKUP(K1244,'Pontuação 3.0'!K$2:L$11,2,FALSE),VLOOKUP(L1244,'Pontuação 3.0'!M$2:N$13,2,FALSE)),0)</f>
        <v>2295</v>
      </c>
      <c r="AA1244" s="12">
        <f t="shared" si="6"/>
        <v>230</v>
      </c>
      <c r="AB1244" s="12" t="str">
        <f t="array" ref="AB1244">IFERROR(INDEX('Pontuação 3.0'!G$13:G$191, MATCH(AA1244, 'Pontuação 3.0'!F$13:F$191, 0)), "Faixa Indefinida")</f>
        <v>B</v>
      </c>
      <c r="AC1244" s="12">
        <f t="shared" si="7"/>
        <v>0</v>
      </c>
      <c r="AD1244" s="12">
        <f t="shared" si="8"/>
        <v>1</v>
      </c>
      <c r="AE1244" s="12">
        <f t="shared" si="9"/>
        <v>0</v>
      </c>
      <c r="AF1244" s="12">
        <f t="shared" si="10"/>
        <v>0</v>
      </c>
    </row>
    <row r="1245" ht="15.75" customHeight="1">
      <c r="A1245" s="8">
        <v>45686.0</v>
      </c>
      <c r="B1245" s="9" t="s">
        <v>2947</v>
      </c>
      <c r="C1245" s="9" t="s">
        <v>2948</v>
      </c>
      <c r="D1245" s="15">
        <v>4.499950451E10</v>
      </c>
      <c r="E1245" s="9" t="s">
        <v>13936</v>
      </c>
      <c r="F1245" s="9" t="s">
        <v>13950</v>
      </c>
      <c r="G1245" s="9" t="s">
        <v>13944</v>
      </c>
      <c r="H1245" s="9" t="s">
        <v>13951</v>
      </c>
      <c r="I1245" s="9" t="s">
        <v>13940</v>
      </c>
      <c r="J1245" s="9" t="s">
        <v>13939</v>
      </c>
      <c r="K1245" s="9" t="s">
        <v>13940</v>
      </c>
      <c r="L1245" s="9" t="s">
        <v>13945</v>
      </c>
      <c r="M1245" s="9" t="s">
        <v>13967</v>
      </c>
      <c r="N1245" s="13" t="s">
        <v>12</v>
      </c>
      <c r="O1245" s="13" t="s">
        <v>14</v>
      </c>
      <c r="P1245" s="13" t="s">
        <v>71</v>
      </c>
      <c r="Q1245" s="13" t="s">
        <v>48</v>
      </c>
      <c r="R1245" s="13" t="s">
        <v>15</v>
      </c>
      <c r="S1245" s="10">
        <f>ROUNDUP(SUM(VLOOKUP(F1245,'Pontuação'!A$2:B$11,2,FALSE),VLOOKUP(E1245,'Pontuação'!C$2:D$11,2,FALSE),VLOOKUP(H1245,'Pontuação'!I$2:J$11,2,FALSE),VLOOKUP(J1245,'Pontuação'!G$2:H$11,2,FALSE),VLOOKUP(L1245,'Pontuação'!M$2:N$13,2,FALSE)),0)</f>
        <v>1790</v>
      </c>
      <c r="T1245" s="11">
        <f t="shared" si="1"/>
        <v>179</v>
      </c>
      <c r="U1245" s="11" t="str">
        <f t="array" ref="U1245">IFERROR(INDEX('Pontuação'!G$13:G$101, MATCH(T1245, 'Pontuação'!F$13:F$101, 0)), "Faixa Indefinida")</f>
        <v>B</v>
      </c>
      <c r="V1245" s="11">
        <f t="shared" si="2"/>
        <v>0</v>
      </c>
      <c r="W1245" s="11">
        <f t="shared" si="3"/>
        <v>1</v>
      </c>
      <c r="X1245" s="11">
        <f t="shared" si="4"/>
        <v>0</v>
      </c>
      <c r="Y1245" s="11">
        <f t="shared" si="5"/>
        <v>0</v>
      </c>
      <c r="Z1245" s="12">
        <f>ROUNDUP(SUM(VLOOKUP(F1245,'Pontuação 3.0'!A$2:B$11,2,FALSE),VLOOKUP(E1245,'Pontuação 3.0'!C$2:D$11,2,FALSE),VLOOKUP(H1245,'Pontuação 3.0'!I$2:J$11,2,FALSE),VLOOKUP(J1245,'Pontuação 3.0'!G$2:H$11,2,FALSE),VLOOKUP(G1245,'Pontuação 3.0'!E$2:F$11,2,FALSE),VLOOKUP(K1245,'Pontuação 3.0'!K$2:L$11,2,FALSE),VLOOKUP(L1245,'Pontuação 3.0'!M$2:N$13,2,FALSE)),0)</f>
        <v>2220</v>
      </c>
      <c r="AA1245" s="12">
        <f t="shared" si="6"/>
        <v>222</v>
      </c>
      <c r="AB1245" s="12" t="str">
        <f t="array" ref="AB1245">IFERROR(INDEX('Pontuação 3.0'!G$13:G$191, MATCH(AA1245, 'Pontuação 3.0'!F$13:F$191, 0)), "Faixa Indefinida")</f>
        <v>B</v>
      </c>
      <c r="AC1245" s="12">
        <f t="shared" si="7"/>
        <v>0</v>
      </c>
      <c r="AD1245" s="12">
        <f t="shared" si="8"/>
        <v>1</v>
      </c>
      <c r="AE1245" s="12">
        <f t="shared" si="9"/>
        <v>0</v>
      </c>
      <c r="AF1245" s="12">
        <f t="shared" si="10"/>
        <v>0</v>
      </c>
    </row>
    <row r="1246" ht="15.75" customHeight="1">
      <c r="A1246" s="8">
        <v>45686.0</v>
      </c>
      <c r="B1246" s="9" t="s">
        <v>2941</v>
      </c>
      <c r="C1246" s="9" t="s">
        <v>2942</v>
      </c>
      <c r="D1246" s="15">
        <v>1.2981217971E10</v>
      </c>
      <c r="E1246" s="9" t="s">
        <v>13936</v>
      </c>
      <c r="F1246" s="9" t="s">
        <v>13950</v>
      </c>
      <c r="G1246" s="9" t="s">
        <v>13926</v>
      </c>
      <c r="H1246" s="9" t="s">
        <v>13951</v>
      </c>
      <c r="I1246" s="9" t="s">
        <v>13940</v>
      </c>
      <c r="J1246" s="9" t="s">
        <v>13929</v>
      </c>
      <c r="K1246" s="9" t="s">
        <v>13940</v>
      </c>
      <c r="L1246" s="9" t="s">
        <v>13945</v>
      </c>
      <c r="M1246" s="9" t="s">
        <v>13967</v>
      </c>
      <c r="N1246" s="13" t="s">
        <v>12</v>
      </c>
      <c r="O1246" s="13" t="s">
        <v>14</v>
      </c>
      <c r="P1246" s="13" t="s">
        <v>32</v>
      </c>
      <c r="Q1246" s="13" t="s">
        <v>200</v>
      </c>
      <c r="R1246" s="13" t="s">
        <v>15</v>
      </c>
      <c r="S1246" s="10">
        <f>ROUNDUP(SUM(VLOOKUP(F1246,'Pontuação'!A$2:B$11,2,FALSE),VLOOKUP(E1246,'Pontuação'!C$2:D$11,2,FALSE),VLOOKUP(H1246,'Pontuação'!I$2:J$11,2,FALSE),VLOOKUP(J1246,'Pontuação'!G$2:H$11,2,FALSE),VLOOKUP(L1246,'Pontuação'!M$2:N$13,2,FALSE)),0)</f>
        <v>1685</v>
      </c>
      <c r="T1246" s="11">
        <f t="shared" si="1"/>
        <v>169</v>
      </c>
      <c r="U1246" s="11" t="str">
        <f t="array" ref="U1246">IFERROR(INDEX('Pontuação'!G$13:G$101, MATCH(T1246, 'Pontuação'!F$13:F$101, 0)), "Faixa Indefinida")</f>
        <v>B</v>
      </c>
      <c r="V1246" s="11">
        <f t="shared" si="2"/>
        <v>0</v>
      </c>
      <c r="W1246" s="11">
        <f t="shared" si="3"/>
        <v>1</v>
      </c>
      <c r="X1246" s="11">
        <f t="shared" si="4"/>
        <v>0</v>
      </c>
      <c r="Y1246" s="11">
        <f t="shared" si="5"/>
        <v>0</v>
      </c>
      <c r="Z1246" s="12">
        <f>ROUNDUP(SUM(VLOOKUP(F1246,'Pontuação 3.0'!A$2:B$11,2,FALSE),VLOOKUP(E1246,'Pontuação 3.0'!C$2:D$11,2,FALSE),VLOOKUP(H1246,'Pontuação 3.0'!I$2:J$11,2,FALSE),VLOOKUP(J1246,'Pontuação 3.0'!G$2:H$11,2,FALSE),VLOOKUP(G1246,'Pontuação 3.0'!E$2:F$11,2,FALSE),VLOOKUP(K1246,'Pontuação 3.0'!K$2:L$11,2,FALSE),VLOOKUP(L1246,'Pontuação 3.0'!M$2:N$13,2,FALSE)),0)</f>
        <v>2208</v>
      </c>
      <c r="AA1246" s="12">
        <f t="shared" si="6"/>
        <v>221</v>
      </c>
      <c r="AB1246" s="12" t="str">
        <f t="array" ref="AB1246">IFERROR(INDEX('Pontuação 3.0'!G$13:G$191, MATCH(AA1246, 'Pontuação 3.0'!F$13:F$191, 0)), "Faixa Indefinida")</f>
        <v>B</v>
      </c>
      <c r="AC1246" s="12">
        <f t="shared" si="7"/>
        <v>0</v>
      </c>
      <c r="AD1246" s="12">
        <f t="shared" si="8"/>
        <v>1</v>
      </c>
      <c r="AE1246" s="12">
        <f t="shared" si="9"/>
        <v>0</v>
      </c>
      <c r="AF1246" s="12">
        <f t="shared" si="10"/>
        <v>0</v>
      </c>
    </row>
    <row r="1247" ht="15.75" customHeight="1">
      <c r="A1247" s="8">
        <v>45686.0</v>
      </c>
      <c r="B1247" s="9" t="s">
        <v>2951</v>
      </c>
      <c r="C1247" s="9" t="s">
        <v>2952</v>
      </c>
      <c r="D1247" s="15">
        <v>5.4992025691E10</v>
      </c>
      <c r="E1247" s="9" t="s">
        <v>13936</v>
      </c>
      <c r="F1247" s="9" t="s">
        <v>13950</v>
      </c>
      <c r="G1247" s="9" t="s">
        <v>13957</v>
      </c>
      <c r="H1247" s="9" t="s">
        <v>13927</v>
      </c>
      <c r="I1247" s="9" t="s">
        <v>13940</v>
      </c>
      <c r="J1247" s="9" t="s">
        <v>13939</v>
      </c>
      <c r="K1247" s="9" t="s">
        <v>13940</v>
      </c>
      <c r="L1247" s="9" t="s">
        <v>13945</v>
      </c>
      <c r="M1247" s="9" t="s">
        <v>13942</v>
      </c>
      <c r="N1247" s="13" t="s">
        <v>12</v>
      </c>
      <c r="O1247" s="13" t="s">
        <v>14</v>
      </c>
      <c r="P1247" s="13" t="s">
        <v>32</v>
      </c>
      <c r="Q1247" s="13" t="s">
        <v>20</v>
      </c>
      <c r="R1247" s="13" t="s">
        <v>65</v>
      </c>
      <c r="S1247" s="10">
        <f>ROUNDUP(SUM(VLOOKUP(F1247,'Pontuação'!A$2:B$11,2,FALSE),VLOOKUP(E1247,'Pontuação'!C$2:D$11,2,FALSE),VLOOKUP(H1247,'Pontuação'!I$2:J$11,2,FALSE),VLOOKUP(J1247,'Pontuação'!G$2:H$11,2,FALSE),VLOOKUP(L1247,'Pontuação'!M$2:N$13,2,FALSE)),0)</f>
        <v>1676</v>
      </c>
      <c r="T1247" s="11">
        <f t="shared" si="1"/>
        <v>168</v>
      </c>
      <c r="U1247" s="11" t="str">
        <f t="array" ref="U1247">IFERROR(INDEX('Pontuação'!G$13:G$101, MATCH(T1247, 'Pontuação'!F$13:F$101, 0)), "Faixa Indefinida")</f>
        <v>B</v>
      </c>
      <c r="V1247" s="11">
        <f t="shared" si="2"/>
        <v>0</v>
      </c>
      <c r="W1247" s="11">
        <f t="shared" si="3"/>
        <v>1</v>
      </c>
      <c r="X1247" s="11">
        <f t="shared" si="4"/>
        <v>0</v>
      </c>
      <c r="Y1247" s="11">
        <f t="shared" si="5"/>
        <v>0</v>
      </c>
      <c r="Z1247" s="12">
        <f>ROUNDUP(SUM(VLOOKUP(F1247,'Pontuação 3.0'!A$2:B$11,2,FALSE),VLOOKUP(E1247,'Pontuação 3.0'!C$2:D$11,2,FALSE),VLOOKUP(H1247,'Pontuação 3.0'!I$2:J$11,2,FALSE),VLOOKUP(J1247,'Pontuação 3.0'!G$2:H$11,2,FALSE),VLOOKUP(G1247,'Pontuação 3.0'!E$2:F$11,2,FALSE),VLOOKUP(K1247,'Pontuação 3.0'!K$2:L$11,2,FALSE),VLOOKUP(L1247,'Pontuação 3.0'!M$2:N$13,2,FALSE)),0)</f>
        <v>2062</v>
      </c>
      <c r="AA1247" s="12">
        <f t="shared" si="6"/>
        <v>206</v>
      </c>
      <c r="AB1247" s="12" t="str">
        <f t="array" ref="AB1247">IFERROR(INDEX('Pontuação 3.0'!G$13:G$191, MATCH(AA1247, 'Pontuação 3.0'!F$13:F$191, 0)), "Faixa Indefinida")</f>
        <v>C</v>
      </c>
      <c r="AC1247" s="12">
        <f t="shared" si="7"/>
        <v>0</v>
      </c>
      <c r="AD1247" s="12">
        <f t="shared" si="8"/>
        <v>0</v>
      </c>
      <c r="AE1247" s="12">
        <f t="shared" si="9"/>
        <v>1</v>
      </c>
      <c r="AF1247" s="12">
        <f t="shared" si="10"/>
        <v>0</v>
      </c>
    </row>
    <row r="1248" ht="15.75" customHeight="1">
      <c r="A1248" s="8">
        <v>45686.0</v>
      </c>
      <c r="B1248" s="9" t="s">
        <v>2953</v>
      </c>
      <c r="C1248" s="9" t="s">
        <v>2954</v>
      </c>
      <c r="D1248" s="15">
        <v>1.1953694154E10</v>
      </c>
      <c r="E1248" s="9" t="s">
        <v>13936</v>
      </c>
      <c r="F1248" s="9" t="s">
        <v>13925</v>
      </c>
      <c r="G1248" s="9" t="s">
        <v>13944</v>
      </c>
      <c r="H1248" s="9" t="s">
        <v>13927</v>
      </c>
      <c r="I1248" s="9" t="s">
        <v>13940</v>
      </c>
      <c r="J1248" s="9" t="s">
        <v>13929</v>
      </c>
      <c r="K1248" s="9" t="s">
        <v>13940</v>
      </c>
      <c r="L1248" s="9" t="s">
        <v>13931</v>
      </c>
      <c r="M1248" s="9" t="s">
        <v>13952</v>
      </c>
      <c r="N1248" s="13" t="s">
        <v>12</v>
      </c>
      <c r="O1248" s="13" t="s">
        <v>14</v>
      </c>
      <c r="P1248" s="13" t="s">
        <v>13</v>
      </c>
      <c r="Q1248" s="13" t="s">
        <v>44</v>
      </c>
      <c r="R1248" s="13" t="s">
        <v>15</v>
      </c>
      <c r="S1248" s="10">
        <f>ROUNDUP(SUM(VLOOKUP(F1248,'Pontuação'!A$2:B$11,2,FALSE),VLOOKUP(E1248,'Pontuação'!C$2:D$11,2,FALSE),VLOOKUP(H1248,'Pontuação'!I$2:J$11,2,FALSE),VLOOKUP(J1248,'Pontuação'!G$2:H$11,2,FALSE),VLOOKUP(L1248,'Pontuação'!M$2:N$13,2,FALSE)),0)</f>
        <v>1194</v>
      </c>
      <c r="T1248" s="11">
        <f t="shared" si="1"/>
        <v>119</v>
      </c>
      <c r="U1248" s="11" t="str">
        <f t="array" ref="U1248">IFERROR(INDEX('Pontuação'!G$13:G$101, MATCH(T1248, 'Pontuação'!F$13:F$101, 0)), "Faixa Indefinida")</f>
        <v>D</v>
      </c>
      <c r="V1248" s="11">
        <f t="shared" si="2"/>
        <v>0</v>
      </c>
      <c r="W1248" s="11">
        <f t="shared" si="3"/>
        <v>0</v>
      </c>
      <c r="X1248" s="11">
        <f t="shared" si="4"/>
        <v>0</v>
      </c>
      <c r="Y1248" s="11">
        <f t="shared" si="5"/>
        <v>1</v>
      </c>
      <c r="Z1248" s="12">
        <f>ROUNDUP(SUM(VLOOKUP(F1248,'Pontuação 3.0'!A$2:B$11,2,FALSE),VLOOKUP(E1248,'Pontuação 3.0'!C$2:D$11,2,FALSE),VLOOKUP(H1248,'Pontuação 3.0'!I$2:J$11,2,FALSE),VLOOKUP(J1248,'Pontuação 3.0'!G$2:H$11,2,FALSE),VLOOKUP(G1248,'Pontuação 3.0'!E$2:F$11,2,FALSE),VLOOKUP(K1248,'Pontuação 3.0'!K$2:L$11,2,FALSE),VLOOKUP(L1248,'Pontuação 3.0'!M$2:N$13,2,FALSE)),0)</f>
        <v>1686</v>
      </c>
      <c r="AA1248" s="12">
        <f t="shared" si="6"/>
        <v>169</v>
      </c>
      <c r="AB1248" s="12" t="str">
        <f t="array" ref="AB1248">IFERROR(INDEX('Pontuação 3.0'!G$13:G$191, MATCH(AA1248, 'Pontuação 3.0'!F$13:F$191, 0)), "Faixa Indefinida")</f>
        <v>D</v>
      </c>
      <c r="AC1248" s="12">
        <f t="shared" si="7"/>
        <v>0</v>
      </c>
      <c r="AD1248" s="12">
        <f t="shared" si="8"/>
        <v>0</v>
      </c>
      <c r="AE1248" s="12">
        <f t="shared" si="9"/>
        <v>0</v>
      </c>
      <c r="AF1248" s="12">
        <f t="shared" si="10"/>
        <v>1</v>
      </c>
    </row>
    <row r="1249" ht="15.75" customHeight="1">
      <c r="A1249" s="8">
        <v>45686.0</v>
      </c>
      <c r="B1249" s="9" t="s">
        <v>2767</v>
      </c>
      <c r="C1249" s="9" t="s">
        <v>2957</v>
      </c>
      <c r="D1249" s="15">
        <v>1.9984213304E10</v>
      </c>
      <c r="E1249" s="9" t="s">
        <v>13936</v>
      </c>
      <c r="F1249" s="9" t="s">
        <v>13948</v>
      </c>
      <c r="G1249" s="9" t="s">
        <v>13926</v>
      </c>
      <c r="H1249" s="9" t="s">
        <v>13949</v>
      </c>
      <c r="I1249" s="9" t="s">
        <v>13940</v>
      </c>
      <c r="J1249" s="9" t="s">
        <v>13929</v>
      </c>
      <c r="K1249" s="9" t="s">
        <v>13940</v>
      </c>
      <c r="L1249" s="9" t="s">
        <v>13945</v>
      </c>
      <c r="M1249" s="9" t="s">
        <v>13942</v>
      </c>
      <c r="N1249" s="13" t="s">
        <v>12</v>
      </c>
      <c r="O1249" s="13" t="s">
        <v>14</v>
      </c>
      <c r="P1249" s="13" t="s">
        <v>260</v>
      </c>
      <c r="Q1249" s="13" t="s">
        <v>59</v>
      </c>
      <c r="R1249" s="13" t="s">
        <v>65</v>
      </c>
      <c r="S1249" s="10">
        <f>ROUNDUP(SUM(VLOOKUP(F1249,'Pontuação'!A$2:B$11,2,FALSE),VLOOKUP(E1249,'Pontuação'!C$2:D$11,2,FALSE),VLOOKUP(H1249,'Pontuação'!I$2:J$11,2,FALSE),VLOOKUP(J1249,'Pontuação'!G$2:H$11,2,FALSE),VLOOKUP(L1249,'Pontuação'!M$2:N$13,2,FALSE)),0)</f>
        <v>1715</v>
      </c>
      <c r="T1249" s="11">
        <f t="shared" si="1"/>
        <v>172</v>
      </c>
      <c r="U1249" s="11" t="str">
        <f t="array" ref="U1249">IFERROR(INDEX('Pontuação'!G$13:G$101, MATCH(T1249, 'Pontuação'!F$13:F$101, 0)), "Faixa Indefinida")</f>
        <v>B</v>
      </c>
      <c r="V1249" s="11">
        <f t="shared" si="2"/>
        <v>0</v>
      </c>
      <c r="W1249" s="11">
        <f t="shared" si="3"/>
        <v>1</v>
      </c>
      <c r="X1249" s="11">
        <f t="shared" si="4"/>
        <v>0</v>
      </c>
      <c r="Y1249" s="11">
        <f t="shared" si="5"/>
        <v>0</v>
      </c>
      <c r="Z1249" s="12">
        <f>ROUNDUP(SUM(VLOOKUP(F1249,'Pontuação 3.0'!A$2:B$11,2,FALSE),VLOOKUP(E1249,'Pontuação 3.0'!C$2:D$11,2,FALSE),VLOOKUP(H1249,'Pontuação 3.0'!I$2:J$11,2,FALSE),VLOOKUP(J1249,'Pontuação 3.0'!G$2:H$11,2,FALSE),VLOOKUP(G1249,'Pontuação 3.0'!E$2:F$11,2,FALSE),VLOOKUP(K1249,'Pontuação 3.0'!K$2:L$11,2,FALSE),VLOOKUP(L1249,'Pontuação 3.0'!M$2:N$13,2,FALSE)),0)</f>
        <v>2162</v>
      </c>
      <c r="AA1249" s="12">
        <f t="shared" si="6"/>
        <v>216</v>
      </c>
      <c r="AB1249" s="12" t="str">
        <f t="array" ref="AB1249">IFERROR(INDEX('Pontuação 3.0'!G$13:G$191, MATCH(AA1249, 'Pontuação 3.0'!F$13:F$191, 0)), "Faixa Indefinida")</f>
        <v>B</v>
      </c>
      <c r="AC1249" s="12">
        <f t="shared" si="7"/>
        <v>0</v>
      </c>
      <c r="AD1249" s="12">
        <f t="shared" si="8"/>
        <v>1</v>
      </c>
      <c r="AE1249" s="12">
        <f t="shared" si="9"/>
        <v>0</v>
      </c>
      <c r="AF1249" s="12">
        <f t="shared" si="10"/>
        <v>0</v>
      </c>
    </row>
    <row r="1250" ht="15.75" customHeight="1">
      <c r="A1250" s="8">
        <v>45686.0</v>
      </c>
      <c r="B1250" s="9" t="s">
        <v>2958</v>
      </c>
      <c r="C1250" s="9" t="s">
        <v>2959</v>
      </c>
      <c r="D1250" s="15">
        <v>7.922785148E9</v>
      </c>
      <c r="E1250" s="9" t="s">
        <v>13924</v>
      </c>
      <c r="F1250" s="9" t="s">
        <v>13948</v>
      </c>
      <c r="G1250" s="9" t="s">
        <v>13957</v>
      </c>
      <c r="H1250" s="9" t="s">
        <v>13938</v>
      </c>
      <c r="I1250" s="9" t="s">
        <v>13928</v>
      </c>
      <c r="J1250" s="9" t="s">
        <v>13929</v>
      </c>
      <c r="K1250" s="9" t="s">
        <v>13940</v>
      </c>
      <c r="L1250" s="9" t="s">
        <v>13959</v>
      </c>
      <c r="M1250" s="9" t="s">
        <v>13946</v>
      </c>
      <c r="N1250" s="13" t="s">
        <v>12</v>
      </c>
      <c r="O1250" s="13" t="s">
        <v>14</v>
      </c>
      <c r="P1250" s="13" t="s">
        <v>32</v>
      </c>
      <c r="Q1250" s="13" t="s">
        <v>33</v>
      </c>
      <c r="R1250" s="13" t="s">
        <v>15</v>
      </c>
      <c r="S1250" s="10">
        <f>ROUNDUP(SUM(VLOOKUP(F1250,'Pontuação'!A$2:B$11,2,FALSE),VLOOKUP(E1250,'Pontuação'!C$2:D$11,2,FALSE),VLOOKUP(H1250,'Pontuação'!I$2:J$11,2,FALSE),VLOOKUP(J1250,'Pontuação'!G$2:H$11,2,FALSE),VLOOKUP(L1250,'Pontuação'!M$2:N$13,2,FALSE)),0)</f>
        <v>1641</v>
      </c>
      <c r="T1250" s="11">
        <f t="shared" si="1"/>
        <v>164</v>
      </c>
      <c r="U1250" s="11" t="str">
        <f t="array" ref="U1250">IFERROR(INDEX('Pontuação'!G$13:G$101, MATCH(T1250, 'Pontuação'!F$13:F$101, 0)), "Faixa Indefinida")</f>
        <v>C</v>
      </c>
      <c r="V1250" s="11">
        <f t="shared" si="2"/>
        <v>0</v>
      </c>
      <c r="W1250" s="11">
        <f t="shared" si="3"/>
        <v>0</v>
      </c>
      <c r="X1250" s="11">
        <f t="shared" si="4"/>
        <v>1</v>
      </c>
      <c r="Y1250" s="11">
        <f t="shared" si="5"/>
        <v>0</v>
      </c>
      <c r="Z1250" s="12">
        <f>ROUNDUP(SUM(VLOOKUP(F1250,'Pontuação 3.0'!A$2:B$11,2,FALSE),VLOOKUP(E1250,'Pontuação 3.0'!C$2:D$11,2,FALSE),VLOOKUP(H1250,'Pontuação 3.0'!I$2:J$11,2,FALSE),VLOOKUP(J1250,'Pontuação 3.0'!G$2:H$11,2,FALSE),VLOOKUP(G1250,'Pontuação 3.0'!E$2:F$11,2,FALSE),VLOOKUP(K1250,'Pontuação 3.0'!K$2:L$11,2,FALSE),VLOOKUP(L1250,'Pontuação 3.0'!M$2:N$13,2,FALSE)),0)</f>
        <v>1939</v>
      </c>
      <c r="AA1250" s="12">
        <f t="shared" si="6"/>
        <v>194</v>
      </c>
      <c r="AB1250" s="12" t="str">
        <f t="array" ref="AB1250">IFERROR(INDEX('Pontuação 3.0'!G$13:G$191, MATCH(AA1250, 'Pontuação 3.0'!F$13:F$191, 0)), "Faixa Indefinida")</f>
        <v>C</v>
      </c>
      <c r="AC1250" s="12">
        <f t="shared" si="7"/>
        <v>0</v>
      </c>
      <c r="AD1250" s="12">
        <f t="shared" si="8"/>
        <v>0</v>
      </c>
      <c r="AE1250" s="12">
        <f t="shared" si="9"/>
        <v>1</v>
      </c>
      <c r="AF1250" s="12">
        <f t="shared" si="10"/>
        <v>0</v>
      </c>
    </row>
    <row r="1251" ht="15.75" customHeight="1">
      <c r="A1251" s="8">
        <v>45686.0</v>
      </c>
      <c r="B1251" s="9" t="s">
        <v>2960</v>
      </c>
      <c r="C1251" s="9" t="s">
        <v>2961</v>
      </c>
      <c r="D1251" s="15">
        <v>6.1992453285E10</v>
      </c>
      <c r="E1251" s="9" t="s">
        <v>13936</v>
      </c>
      <c r="F1251" s="9" t="s">
        <v>13950</v>
      </c>
      <c r="G1251" s="9" t="s">
        <v>13926</v>
      </c>
      <c r="H1251" s="9" t="s">
        <v>13951</v>
      </c>
      <c r="I1251" s="9" t="s">
        <v>13940</v>
      </c>
      <c r="J1251" s="9" t="s">
        <v>13929</v>
      </c>
      <c r="K1251" s="9" t="s">
        <v>13940</v>
      </c>
      <c r="L1251" s="9" t="s">
        <v>13931</v>
      </c>
      <c r="M1251" s="9" t="s">
        <v>13942</v>
      </c>
      <c r="N1251" s="13" t="s">
        <v>12</v>
      </c>
      <c r="O1251" s="13" t="s">
        <v>14</v>
      </c>
      <c r="P1251" s="13" t="s">
        <v>32</v>
      </c>
      <c r="Q1251" s="13" t="s">
        <v>33</v>
      </c>
      <c r="R1251" s="13" t="s">
        <v>15</v>
      </c>
      <c r="S1251" s="10">
        <f>ROUNDUP(SUM(VLOOKUP(F1251,'Pontuação'!A$2:B$11,2,FALSE),VLOOKUP(E1251,'Pontuação'!C$2:D$11,2,FALSE),VLOOKUP(H1251,'Pontuação'!I$2:J$11,2,FALSE),VLOOKUP(J1251,'Pontuação'!G$2:H$11,2,FALSE),VLOOKUP(L1251,'Pontuação'!M$2:N$13,2,FALSE)),0)</f>
        <v>1553</v>
      </c>
      <c r="T1251" s="11">
        <f t="shared" si="1"/>
        <v>155</v>
      </c>
      <c r="U1251" s="11" t="str">
        <f t="array" ref="U1251">IFERROR(INDEX('Pontuação'!G$13:G$101, MATCH(T1251, 'Pontuação'!F$13:F$101, 0)), "Faixa Indefinida")</f>
        <v>C</v>
      </c>
      <c r="V1251" s="11">
        <f t="shared" si="2"/>
        <v>0</v>
      </c>
      <c r="W1251" s="11">
        <f t="shared" si="3"/>
        <v>0</v>
      </c>
      <c r="X1251" s="11">
        <f t="shared" si="4"/>
        <v>1</v>
      </c>
      <c r="Y1251" s="11">
        <f t="shared" si="5"/>
        <v>0</v>
      </c>
      <c r="Z1251" s="12">
        <f>ROUNDUP(SUM(VLOOKUP(F1251,'Pontuação 3.0'!A$2:B$11,2,FALSE),VLOOKUP(E1251,'Pontuação 3.0'!C$2:D$11,2,FALSE),VLOOKUP(H1251,'Pontuação 3.0'!I$2:J$11,2,FALSE),VLOOKUP(J1251,'Pontuação 3.0'!G$2:H$11,2,FALSE),VLOOKUP(G1251,'Pontuação 3.0'!E$2:F$11,2,FALSE),VLOOKUP(K1251,'Pontuação 3.0'!K$2:L$11,2,FALSE),VLOOKUP(L1251,'Pontuação 3.0'!M$2:N$13,2,FALSE)),0)</f>
        <v>2122</v>
      </c>
      <c r="AA1251" s="12">
        <f t="shared" si="6"/>
        <v>212</v>
      </c>
      <c r="AB1251" s="12" t="str">
        <f t="array" ref="AB1251">IFERROR(INDEX('Pontuação 3.0'!G$13:G$191, MATCH(AA1251, 'Pontuação 3.0'!F$13:F$191, 0)), "Faixa Indefinida")</f>
        <v>C</v>
      </c>
      <c r="AC1251" s="12">
        <f t="shared" si="7"/>
        <v>0</v>
      </c>
      <c r="AD1251" s="12">
        <f t="shared" si="8"/>
        <v>0</v>
      </c>
      <c r="AE1251" s="12">
        <f t="shared" si="9"/>
        <v>1</v>
      </c>
      <c r="AF1251" s="12">
        <f t="shared" si="10"/>
        <v>0</v>
      </c>
    </row>
    <row r="1252" ht="15.75" customHeight="1">
      <c r="A1252" s="8">
        <v>45686.0</v>
      </c>
      <c r="B1252" s="9" t="s">
        <v>2962</v>
      </c>
      <c r="C1252" s="9" t="s">
        <v>2963</v>
      </c>
      <c r="D1252" s="15">
        <v>5.5997115616E10</v>
      </c>
      <c r="E1252" s="9" t="s">
        <v>13936</v>
      </c>
      <c r="F1252" s="9" t="s">
        <v>13950</v>
      </c>
      <c r="G1252" s="9" t="s">
        <v>13944</v>
      </c>
      <c r="H1252" s="9" t="s">
        <v>13938</v>
      </c>
      <c r="I1252" s="9" t="s">
        <v>13940</v>
      </c>
      <c r="J1252" s="9" t="s">
        <v>13939</v>
      </c>
      <c r="K1252" s="9" t="s">
        <v>13930</v>
      </c>
      <c r="L1252" s="9" t="s">
        <v>13945</v>
      </c>
      <c r="M1252" s="9" t="s">
        <v>13952</v>
      </c>
      <c r="N1252" s="13" t="s">
        <v>12</v>
      </c>
      <c r="O1252" s="13" t="s">
        <v>14</v>
      </c>
      <c r="P1252" s="13" t="s">
        <v>93</v>
      </c>
      <c r="Q1252" s="13" t="s">
        <v>20</v>
      </c>
      <c r="R1252" s="13" t="s">
        <v>15</v>
      </c>
      <c r="S1252" s="10">
        <f>ROUNDUP(SUM(VLOOKUP(F1252,'Pontuação'!A$2:B$11,2,FALSE),VLOOKUP(E1252,'Pontuação'!C$2:D$11,2,FALSE),VLOOKUP(H1252,'Pontuação'!I$2:J$11,2,FALSE),VLOOKUP(J1252,'Pontuação'!G$2:H$11,2,FALSE),VLOOKUP(L1252,'Pontuação'!M$2:N$13,2,FALSE)),0)</f>
        <v>1816</v>
      </c>
      <c r="T1252" s="11">
        <f t="shared" si="1"/>
        <v>182</v>
      </c>
      <c r="U1252" s="11" t="str">
        <f t="array" ref="U1252">IFERROR(INDEX('Pontuação'!G$13:G$101, MATCH(T1252, 'Pontuação'!F$13:F$101, 0)), "Faixa Indefinida")</f>
        <v>B</v>
      </c>
      <c r="V1252" s="11">
        <f t="shared" si="2"/>
        <v>0</v>
      </c>
      <c r="W1252" s="11">
        <f t="shared" si="3"/>
        <v>1</v>
      </c>
      <c r="X1252" s="11">
        <f t="shared" si="4"/>
        <v>0</v>
      </c>
      <c r="Y1252" s="11">
        <f t="shared" si="5"/>
        <v>0</v>
      </c>
      <c r="Z1252" s="12">
        <f>ROUNDUP(SUM(VLOOKUP(F1252,'Pontuação 3.0'!A$2:B$11,2,FALSE),VLOOKUP(E1252,'Pontuação 3.0'!C$2:D$11,2,FALSE),VLOOKUP(H1252,'Pontuação 3.0'!I$2:J$11,2,FALSE),VLOOKUP(J1252,'Pontuação 3.0'!G$2:H$11,2,FALSE),VLOOKUP(G1252,'Pontuação 3.0'!E$2:F$11,2,FALSE),VLOOKUP(K1252,'Pontuação 3.0'!K$2:L$11,2,FALSE),VLOOKUP(L1252,'Pontuação 3.0'!M$2:N$13,2,FALSE)),0)</f>
        <v>2417</v>
      </c>
      <c r="AA1252" s="12">
        <f t="shared" si="6"/>
        <v>242</v>
      </c>
      <c r="AB1252" s="12" t="str">
        <f t="array" ref="AB1252">IFERROR(INDEX('Pontuação 3.0'!G$13:G$191, MATCH(AA1252, 'Pontuação 3.0'!F$13:F$191, 0)), "Faixa Indefinida")</f>
        <v>A</v>
      </c>
      <c r="AC1252" s="12">
        <f t="shared" si="7"/>
        <v>1</v>
      </c>
      <c r="AD1252" s="12">
        <f t="shared" si="8"/>
        <v>0</v>
      </c>
      <c r="AE1252" s="12">
        <f t="shared" si="9"/>
        <v>0</v>
      </c>
      <c r="AF1252" s="12">
        <f t="shared" si="10"/>
        <v>0</v>
      </c>
    </row>
    <row r="1253" ht="15.75" customHeight="1">
      <c r="A1253" s="8">
        <v>45686.0</v>
      </c>
      <c r="B1253" s="9" t="s">
        <v>2964</v>
      </c>
      <c r="C1253" s="9" t="s">
        <v>2965</v>
      </c>
      <c r="D1253" s="9" t="s">
        <v>2966</v>
      </c>
      <c r="E1253" s="9" t="s">
        <v>13936</v>
      </c>
      <c r="F1253" s="9" t="s">
        <v>13953</v>
      </c>
      <c r="G1253" s="9" t="s">
        <v>13961</v>
      </c>
      <c r="H1253" s="9" t="s">
        <v>13927</v>
      </c>
      <c r="I1253" s="9" t="s">
        <v>13940</v>
      </c>
      <c r="J1253" s="9" t="s">
        <v>13939</v>
      </c>
      <c r="K1253" s="9" t="s">
        <v>13940</v>
      </c>
      <c r="L1253" s="9" t="s">
        <v>13945</v>
      </c>
      <c r="M1253" s="9" t="s">
        <v>13967</v>
      </c>
      <c r="N1253" s="13" t="s">
        <v>12</v>
      </c>
      <c r="O1253" s="13" t="s">
        <v>14</v>
      </c>
      <c r="P1253" s="13" t="s">
        <v>19</v>
      </c>
      <c r="Q1253" s="13" t="s">
        <v>77</v>
      </c>
      <c r="R1253" s="13" t="s">
        <v>15</v>
      </c>
      <c r="S1253" s="10">
        <f>ROUNDUP(SUM(VLOOKUP(F1253,'Pontuação'!A$2:B$11,2,FALSE),VLOOKUP(E1253,'Pontuação'!C$2:D$11,2,FALSE),VLOOKUP(H1253,'Pontuação'!I$2:J$11,2,FALSE),VLOOKUP(J1253,'Pontuação'!G$2:H$11,2,FALSE),VLOOKUP(L1253,'Pontuação'!M$2:N$13,2,FALSE)),0)</f>
        <v>1681</v>
      </c>
      <c r="T1253" s="11">
        <f t="shared" si="1"/>
        <v>168</v>
      </c>
      <c r="U1253" s="11" t="str">
        <f t="array" ref="U1253">IFERROR(INDEX('Pontuação'!G$13:G$101, MATCH(T1253, 'Pontuação'!F$13:F$101, 0)), "Faixa Indefinida")</f>
        <v>B</v>
      </c>
      <c r="V1253" s="11">
        <f t="shared" si="2"/>
        <v>0</v>
      </c>
      <c r="W1253" s="11">
        <f t="shared" si="3"/>
        <v>1</v>
      </c>
      <c r="X1253" s="11">
        <f t="shared" si="4"/>
        <v>0</v>
      </c>
      <c r="Y1253" s="11">
        <f t="shared" si="5"/>
        <v>0</v>
      </c>
      <c r="Z1253" s="12">
        <f>ROUNDUP(SUM(VLOOKUP(F1253,'Pontuação 3.0'!A$2:B$11,2,FALSE),VLOOKUP(E1253,'Pontuação 3.0'!C$2:D$11,2,FALSE),VLOOKUP(H1253,'Pontuação 3.0'!I$2:J$11,2,FALSE),VLOOKUP(J1253,'Pontuação 3.0'!G$2:H$11,2,FALSE),VLOOKUP(G1253,'Pontuação 3.0'!E$2:F$11,2,FALSE),VLOOKUP(K1253,'Pontuação 3.0'!K$2:L$11,2,FALSE),VLOOKUP(L1253,'Pontuação 3.0'!M$2:N$13,2,FALSE)),0)</f>
        <v>2090</v>
      </c>
      <c r="AA1253" s="12">
        <f t="shared" si="6"/>
        <v>209</v>
      </c>
      <c r="AB1253" s="12" t="str">
        <f t="array" ref="AB1253">IFERROR(INDEX('Pontuação 3.0'!G$13:G$191, MATCH(AA1253, 'Pontuação 3.0'!F$13:F$191, 0)), "Faixa Indefinida")</f>
        <v>C</v>
      </c>
      <c r="AC1253" s="12">
        <f t="shared" si="7"/>
        <v>0</v>
      </c>
      <c r="AD1253" s="12">
        <f t="shared" si="8"/>
        <v>0</v>
      </c>
      <c r="AE1253" s="12">
        <f t="shared" si="9"/>
        <v>1</v>
      </c>
      <c r="AF1253" s="12">
        <f t="shared" si="10"/>
        <v>0</v>
      </c>
    </row>
    <row r="1254" ht="15.75" customHeight="1">
      <c r="A1254" s="8">
        <v>45686.0</v>
      </c>
      <c r="B1254" s="9" t="s">
        <v>2967</v>
      </c>
      <c r="C1254" s="9" t="s">
        <v>2968</v>
      </c>
      <c r="D1254" s="15">
        <v>6.5993534304E10</v>
      </c>
      <c r="E1254" s="9" t="s">
        <v>13936</v>
      </c>
      <c r="F1254" s="9" t="s">
        <v>13948</v>
      </c>
      <c r="G1254" s="9" t="s">
        <v>13926</v>
      </c>
      <c r="H1254" s="9" t="s">
        <v>13960</v>
      </c>
      <c r="I1254" s="9" t="s">
        <v>13940</v>
      </c>
      <c r="J1254" s="9" t="s">
        <v>13929</v>
      </c>
      <c r="K1254" s="9" t="s">
        <v>13930</v>
      </c>
      <c r="L1254" s="9" t="s">
        <v>13931</v>
      </c>
      <c r="M1254" s="9" t="s">
        <v>13932</v>
      </c>
      <c r="N1254" s="13" t="s">
        <v>12</v>
      </c>
      <c r="O1254" s="13" t="s">
        <v>14</v>
      </c>
      <c r="P1254" s="13" t="s">
        <v>111</v>
      </c>
      <c r="Q1254" s="13" t="s">
        <v>20</v>
      </c>
      <c r="R1254" s="13" t="s">
        <v>15</v>
      </c>
      <c r="S1254" s="10">
        <f>ROUNDUP(SUM(VLOOKUP(F1254,'Pontuação'!A$2:B$11,2,FALSE),VLOOKUP(E1254,'Pontuação'!C$2:D$11,2,FALSE),VLOOKUP(H1254,'Pontuação'!I$2:J$11,2,FALSE),VLOOKUP(J1254,'Pontuação'!G$2:H$11,2,FALSE),VLOOKUP(L1254,'Pontuação'!M$2:N$13,2,FALSE)),0)</f>
        <v>1357</v>
      </c>
      <c r="T1254" s="11">
        <f t="shared" si="1"/>
        <v>136</v>
      </c>
      <c r="U1254" s="11" t="str">
        <f t="array" ref="U1254">IFERROR(INDEX('Pontuação'!G$13:G$101, MATCH(T1254, 'Pontuação'!F$13:F$101, 0)), "Faixa Indefinida")</f>
        <v>D</v>
      </c>
      <c r="V1254" s="11">
        <f t="shared" si="2"/>
        <v>0</v>
      </c>
      <c r="W1254" s="11">
        <f t="shared" si="3"/>
        <v>0</v>
      </c>
      <c r="X1254" s="11">
        <f t="shared" si="4"/>
        <v>0</v>
      </c>
      <c r="Y1254" s="11">
        <f t="shared" si="5"/>
        <v>1</v>
      </c>
      <c r="Z1254" s="12">
        <f>ROUNDUP(SUM(VLOOKUP(F1254,'Pontuação 3.0'!A$2:B$11,2,FALSE),VLOOKUP(E1254,'Pontuação 3.0'!C$2:D$11,2,FALSE),VLOOKUP(H1254,'Pontuação 3.0'!I$2:J$11,2,FALSE),VLOOKUP(J1254,'Pontuação 3.0'!G$2:H$11,2,FALSE),VLOOKUP(G1254,'Pontuação 3.0'!E$2:F$11,2,FALSE),VLOOKUP(K1254,'Pontuação 3.0'!K$2:L$11,2,FALSE),VLOOKUP(L1254,'Pontuação 3.0'!M$2:N$13,2,FALSE)),0)</f>
        <v>2142</v>
      </c>
      <c r="AA1254" s="12">
        <f t="shared" si="6"/>
        <v>214</v>
      </c>
      <c r="AB1254" s="12" t="str">
        <f t="array" ref="AB1254">IFERROR(INDEX('Pontuação 3.0'!G$13:G$191, MATCH(AA1254, 'Pontuação 3.0'!F$13:F$191, 0)), "Faixa Indefinida")</f>
        <v>B</v>
      </c>
      <c r="AC1254" s="12">
        <f t="shared" si="7"/>
        <v>0</v>
      </c>
      <c r="AD1254" s="12">
        <f t="shared" si="8"/>
        <v>1</v>
      </c>
      <c r="AE1254" s="12">
        <f t="shared" si="9"/>
        <v>0</v>
      </c>
      <c r="AF1254" s="12">
        <f t="shared" si="10"/>
        <v>0</v>
      </c>
    </row>
    <row r="1255" ht="15.75" customHeight="1">
      <c r="A1255" s="8">
        <v>45686.0</v>
      </c>
      <c r="B1255" s="9" t="s">
        <v>2043</v>
      </c>
      <c r="C1255" s="9" t="s">
        <v>2969</v>
      </c>
      <c r="D1255" s="15">
        <v>1.699299382E10</v>
      </c>
      <c r="E1255" s="9" t="s">
        <v>13936</v>
      </c>
      <c r="F1255" s="9" t="s">
        <v>13948</v>
      </c>
      <c r="G1255" s="9" t="s">
        <v>13926</v>
      </c>
      <c r="H1255" s="9" t="s">
        <v>13949</v>
      </c>
      <c r="I1255" s="9" t="s">
        <v>13940</v>
      </c>
      <c r="J1255" s="9" t="s">
        <v>13966</v>
      </c>
      <c r="K1255" s="9" t="s">
        <v>13930</v>
      </c>
      <c r="L1255" s="9" t="s">
        <v>13931</v>
      </c>
      <c r="M1255" s="9" t="s">
        <v>13967</v>
      </c>
      <c r="N1255" s="13" t="s">
        <v>12</v>
      </c>
      <c r="O1255" s="13" t="s">
        <v>14</v>
      </c>
      <c r="P1255" s="13" t="s">
        <v>13</v>
      </c>
      <c r="Q1255" s="13" t="s">
        <v>59</v>
      </c>
      <c r="R1255" s="13" t="s">
        <v>65</v>
      </c>
      <c r="S1255" s="10">
        <f>ROUNDUP(SUM(VLOOKUP(F1255,'Pontuação'!A$2:B$11,2,FALSE),VLOOKUP(E1255,'Pontuação'!C$2:D$11,2,FALSE),VLOOKUP(H1255,'Pontuação'!I$2:J$11,2,FALSE),VLOOKUP(J1255,'Pontuação'!G$2:H$11,2,FALSE),VLOOKUP(L1255,'Pontuação'!M$2:N$13,2,FALSE)),0)</f>
        <v>1861</v>
      </c>
      <c r="T1255" s="11">
        <f t="shared" si="1"/>
        <v>186</v>
      </c>
      <c r="U1255" s="11" t="str">
        <f t="array" ref="U1255">IFERROR(INDEX('Pontuação'!G$13:G$101, MATCH(T1255, 'Pontuação'!F$13:F$101, 0)), "Faixa Indefinida")</f>
        <v>A</v>
      </c>
      <c r="V1255" s="11">
        <f t="shared" si="2"/>
        <v>1</v>
      </c>
      <c r="W1255" s="11">
        <f t="shared" si="3"/>
        <v>0</v>
      </c>
      <c r="X1255" s="11">
        <f t="shared" si="4"/>
        <v>0</v>
      </c>
      <c r="Y1255" s="11">
        <f t="shared" si="5"/>
        <v>0</v>
      </c>
      <c r="Z1255" s="12">
        <f>ROUNDUP(SUM(VLOOKUP(F1255,'Pontuação 3.0'!A$2:B$11,2,FALSE),VLOOKUP(E1255,'Pontuação 3.0'!C$2:D$11,2,FALSE),VLOOKUP(H1255,'Pontuação 3.0'!I$2:J$11,2,FALSE),VLOOKUP(J1255,'Pontuação 3.0'!G$2:H$11,2,FALSE),VLOOKUP(G1255,'Pontuação 3.0'!E$2:F$11,2,FALSE),VLOOKUP(K1255,'Pontuação 3.0'!K$2:L$11,2,FALSE),VLOOKUP(L1255,'Pontuação 3.0'!M$2:N$13,2,FALSE)),0)</f>
        <v>2360</v>
      </c>
      <c r="AA1255" s="12">
        <f t="shared" si="6"/>
        <v>236</v>
      </c>
      <c r="AB1255" s="12" t="str">
        <f t="array" ref="AB1255">IFERROR(INDEX('Pontuação 3.0'!G$13:G$191, MATCH(AA1255, 'Pontuação 3.0'!F$13:F$191, 0)), "Faixa Indefinida")</f>
        <v>A</v>
      </c>
      <c r="AC1255" s="12">
        <f t="shared" si="7"/>
        <v>1</v>
      </c>
      <c r="AD1255" s="12">
        <f t="shared" si="8"/>
        <v>0</v>
      </c>
      <c r="AE1255" s="12">
        <f t="shared" si="9"/>
        <v>0</v>
      </c>
      <c r="AF1255" s="12">
        <f t="shared" si="10"/>
        <v>0</v>
      </c>
    </row>
    <row r="1256" ht="15.75" customHeight="1">
      <c r="A1256" s="8">
        <v>45686.0</v>
      </c>
      <c r="B1256" s="9" t="s">
        <v>2970</v>
      </c>
      <c r="C1256" s="9" t="s">
        <v>2971</v>
      </c>
      <c r="D1256" s="15">
        <v>4.7997137746E10</v>
      </c>
      <c r="E1256" s="9" t="s">
        <v>13936</v>
      </c>
      <c r="F1256" s="9" t="s">
        <v>13950</v>
      </c>
      <c r="G1256" s="9" t="s">
        <v>13926</v>
      </c>
      <c r="H1256" s="9" t="s">
        <v>13949</v>
      </c>
      <c r="I1256" s="9" t="s">
        <v>13940</v>
      </c>
      <c r="J1256" s="9" t="s">
        <v>13929</v>
      </c>
      <c r="K1256" s="9" t="s">
        <v>13930</v>
      </c>
      <c r="L1256" s="9" t="s">
        <v>13931</v>
      </c>
      <c r="M1256" s="9" t="s">
        <v>13946</v>
      </c>
      <c r="N1256" s="13" t="s">
        <v>12</v>
      </c>
      <c r="O1256" s="13" t="s">
        <v>14</v>
      </c>
      <c r="P1256" s="13" t="s">
        <v>32</v>
      </c>
      <c r="Q1256" s="13" t="s">
        <v>20</v>
      </c>
      <c r="R1256" s="13" t="s">
        <v>65</v>
      </c>
      <c r="S1256" s="10">
        <f>ROUNDUP(SUM(VLOOKUP(F1256,'Pontuação'!A$2:B$11,2,FALSE),VLOOKUP(E1256,'Pontuação'!C$2:D$11,2,FALSE),VLOOKUP(H1256,'Pontuação'!I$2:J$11,2,FALSE),VLOOKUP(J1256,'Pontuação'!G$2:H$11,2,FALSE),VLOOKUP(L1256,'Pontuação'!M$2:N$13,2,FALSE)),0)</f>
        <v>1595</v>
      </c>
      <c r="T1256" s="11">
        <f t="shared" si="1"/>
        <v>160</v>
      </c>
      <c r="U1256" s="11" t="str">
        <f t="array" ref="U1256">IFERROR(INDEX('Pontuação'!G$13:G$101, MATCH(T1256, 'Pontuação'!F$13:F$101, 0)), "Faixa Indefinida")</f>
        <v>C</v>
      </c>
      <c r="V1256" s="11">
        <f t="shared" si="2"/>
        <v>0</v>
      </c>
      <c r="W1256" s="11">
        <f t="shared" si="3"/>
        <v>0</v>
      </c>
      <c r="X1256" s="11">
        <f t="shared" si="4"/>
        <v>1</v>
      </c>
      <c r="Y1256" s="11">
        <f t="shared" si="5"/>
        <v>0</v>
      </c>
      <c r="Z1256" s="12">
        <f>ROUNDUP(SUM(VLOOKUP(F1256,'Pontuação 3.0'!A$2:B$11,2,FALSE),VLOOKUP(E1256,'Pontuação 3.0'!C$2:D$11,2,FALSE),VLOOKUP(H1256,'Pontuação 3.0'!I$2:J$11,2,FALSE),VLOOKUP(J1256,'Pontuação 3.0'!G$2:H$11,2,FALSE),VLOOKUP(G1256,'Pontuação 3.0'!E$2:F$11,2,FALSE),VLOOKUP(K1256,'Pontuação 3.0'!K$2:L$11,2,FALSE),VLOOKUP(L1256,'Pontuação 3.0'!M$2:N$13,2,FALSE)),0)</f>
        <v>2470</v>
      </c>
      <c r="AA1256" s="12">
        <f t="shared" si="6"/>
        <v>247</v>
      </c>
      <c r="AB1256" s="12" t="str">
        <f t="array" ref="AB1256">IFERROR(INDEX('Pontuação 3.0'!G$13:G$191, MATCH(AA1256, 'Pontuação 3.0'!F$13:F$191, 0)), "Faixa Indefinida")</f>
        <v>A</v>
      </c>
      <c r="AC1256" s="12">
        <f t="shared" si="7"/>
        <v>1</v>
      </c>
      <c r="AD1256" s="12">
        <f t="shared" si="8"/>
        <v>0</v>
      </c>
      <c r="AE1256" s="12">
        <f t="shared" si="9"/>
        <v>0</v>
      </c>
      <c r="AF1256" s="12">
        <f t="shared" si="10"/>
        <v>0</v>
      </c>
    </row>
    <row r="1257" ht="15.75" customHeight="1">
      <c r="A1257" s="8">
        <v>45686.0</v>
      </c>
      <c r="B1257" s="9" t="s">
        <v>2972</v>
      </c>
      <c r="C1257" s="9" t="s">
        <v>2973</v>
      </c>
      <c r="D1257" s="15">
        <v>9.286442505E9</v>
      </c>
      <c r="E1257" s="9" t="s">
        <v>13936</v>
      </c>
      <c r="F1257" s="9" t="s">
        <v>13948</v>
      </c>
      <c r="G1257" s="9" t="s">
        <v>13926</v>
      </c>
      <c r="H1257" s="9" t="s">
        <v>13951</v>
      </c>
      <c r="I1257" s="9" t="s">
        <v>13940</v>
      </c>
      <c r="J1257" s="9" t="s">
        <v>13929</v>
      </c>
      <c r="K1257" s="9" t="s">
        <v>13940</v>
      </c>
      <c r="L1257" s="9" t="s">
        <v>13954</v>
      </c>
      <c r="M1257" s="9" t="s">
        <v>13952</v>
      </c>
      <c r="N1257" s="13" t="s">
        <v>12</v>
      </c>
      <c r="O1257" s="13" t="s">
        <v>14</v>
      </c>
      <c r="P1257" s="13" t="s">
        <v>13</v>
      </c>
      <c r="Q1257" s="13" t="s">
        <v>20</v>
      </c>
      <c r="R1257" s="13" t="s">
        <v>15</v>
      </c>
      <c r="S1257" s="10">
        <f>ROUNDUP(SUM(VLOOKUP(F1257,'Pontuação'!A$2:B$11,2,FALSE),VLOOKUP(E1257,'Pontuação'!C$2:D$11,2,FALSE),VLOOKUP(H1257,'Pontuação'!I$2:J$11,2,FALSE),VLOOKUP(J1257,'Pontuação'!G$2:H$11,2,FALSE),VLOOKUP(L1257,'Pontuação'!M$2:N$13,2,FALSE)),0)</f>
        <v>1504</v>
      </c>
      <c r="T1257" s="11">
        <f t="shared" si="1"/>
        <v>150</v>
      </c>
      <c r="U1257" s="11" t="str">
        <f t="array" ref="U1257">IFERROR(INDEX('Pontuação'!G$13:G$101, MATCH(T1257, 'Pontuação'!F$13:F$101, 0)), "Faixa Indefinida")</f>
        <v>C</v>
      </c>
      <c r="V1257" s="11">
        <f t="shared" si="2"/>
        <v>0</v>
      </c>
      <c r="W1257" s="11">
        <f t="shared" si="3"/>
        <v>0</v>
      </c>
      <c r="X1257" s="11">
        <f t="shared" si="4"/>
        <v>1</v>
      </c>
      <c r="Y1257" s="11">
        <f t="shared" si="5"/>
        <v>0</v>
      </c>
      <c r="Z1257" s="12">
        <f>ROUNDUP(SUM(VLOOKUP(F1257,'Pontuação 3.0'!A$2:B$11,2,FALSE),VLOOKUP(E1257,'Pontuação 3.0'!C$2:D$11,2,FALSE),VLOOKUP(H1257,'Pontuação 3.0'!I$2:J$11,2,FALSE),VLOOKUP(J1257,'Pontuação 3.0'!G$2:H$11,2,FALSE),VLOOKUP(G1257,'Pontuação 3.0'!E$2:F$11,2,FALSE),VLOOKUP(K1257,'Pontuação 3.0'!K$2:L$11,2,FALSE),VLOOKUP(L1257,'Pontuação 3.0'!M$2:N$13,2,FALSE)),0)</f>
        <v>1959</v>
      </c>
      <c r="AA1257" s="12">
        <f t="shared" si="6"/>
        <v>196</v>
      </c>
      <c r="AB1257" s="12" t="str">
        <f t="array" ref="AB1257">IFERROR(INDEX('Pontuação 3.0'!G$13:G$191, MATCH(AA1257, 'Pontuação 3.0'!F$13:F$191, 0)), "Faixa Indefinida")</f>
        <v>C</v>
      </c>
      <c r="AC1257" s="12">
        <f t="shared" si="7"/>
        <v>0</v>
      </c>
      <c r="AD1257" s="12">
        <f t="shared" si="8"/>
        <v>0</v>
      </c>
      <c r="AE1257" s="12">
        <f t="shared" si="9"/>
        <v>1</v>
      </c>
      <c r="AF1257" s="12">
        <f t="shared" si="10"/>
        <v>0</v>
      </c>
    </row>
    <row r="1258" ht="15.75" customHeight="1">
      <c r="A1258" s="8">
        <v>45686.0</v>
      </c>
      <c r="B1258" s="9" t="s">
        <v>2974</v>
      </c>
      <c r="C1258" s="9" t="s">
        <v>2975</v>
      </c>
      <c r="D1258" s="9" t="s">
        <v>2976</v>
      </c>
      <c r="E1258" s="9" t="s">
        <v>13936</v>
      </c>
      <c r="F1258" s="9" t="s">
        <v>13953</v>
      </c>
      <c r="G1258" s="9" t="s">
        <v>13926</v>
      </c>
      <c r="H1258" s="9" t="s">
        <v>13938</v>
      </c>
      <c r="I1258" s="9" t="s">
        <v>13940</v>
      </c>
      <c r="J1258" s="9" t="s">
        <v>13939</v>
      </c>
      <c r="K1258" s="9" t="s">
        <v>13940</v>
      </c>
      <c r="L1258" s="9" t="s">
        <v>13945</v>
      </c>
      <c r="M1258" s="9" t="s">
        <v>13942</v>
      </c>
      <c r="N1258" s="13" t="s">
        <v>12</v>
      </c>
      <c r="O1258" s="13" t="s">
        <v>14</v>
      </c>
      <c r="P1258" s="13" t="s">
        <v>32</v>
      </c>
      <c r="Q1258" s="13" t="s">
        <v>20</v>
      </c>
      <c r="R1258" s="13" t="s">
        <v>15</v>
      </c>
      <c r="S1258" s="10">
        <f>ROUNDUP(SUM(VLOOKUP(F1258,'Pontuação'!A$2:B$11,2,FALSE),VLOOKUP(E1258,'Pontuação'!C$2:D$11,2,FALSE),VLOOKUP(H1258,'Pontuação'!I$2:J$11,2,FALSE),VLOOKUP(J1258,'Pontuação'!G$2:H$11,2,FALSE),VLOOKUP(L1258,'Pontuação'!M$2:N$13,2,FALSE)),0)</f>
        <v>1821</v>
      </c>
      <c r="T1258" s="11">
        <f t="shared" si="1"/>
        <v>182</v>
      </c>
      <c r="U1258" s="11" t="str">
        <f t="array" ref="U1258">IFERROR(INDEX('Pontuação'!G$13:G$101, MATCH(T1258, 'Pontuação'!F$13:F$101, 0)), "Faixa Indefinida")</f>
        <v>B</v>
      </c>
      <c r="V1258" s="11">
        <f t="shared" si="2"/>
        <v>0</v>
      </c>
      <c r="W1258" s="11">
        <f t="shared" si="3"/>
        <v>1</v>
      </c>
      <c r="X1258" s="11">
        <f t="shared" si="4"/>
        <v>0</v>
      </c>
      <c r="Y1258" s="11">
        <f t="shared" si="5"/>
        <v>0</v>
      </c>
      <c r="Z1258" s="12">
        <f>ROUNDUP(SUM(VLOOKUP(F1258,'Pontuação 3.0'!A$2:B$11,2,FALSE),VLOOKUP(E1258,'Pontuação 3.0'!C$2:D$11,2,FALSE),VLOOKUP(H1258,'Pontuação 3.0'!I$2:J$11,2,FALSE),VLOOKUP(J1258,'Pontuação 3.0'!G$2:H$11,2,FALSE),VLOOKUP(G1258,'Pontuação 3.0'!E$2:F$11,2,FALSE),VLOOKUP(K1258,'Pontuação 3.0'!K$2:L$11,2,FALSE),VLOOKUP(L1258,'Pontuação 3.0'!M$2:N$13,2,FALSE)),0)</f>
        <v>2281</v>
      </c>
      <c r="AA1258" s="12">
        <f t="shared" si="6"/>
        <v>228</v>
      </c>
      <c r="AB1258" s="12" t="str">
        <f t="array" ref="AB1258">IFERROR(INDEX('Pontuação 3.0'!G$13:G$191, MATCH(AA1258, 'Pontuação 3.0'!F$13:F$191, 0)), "Faixa Indefinida")</f>
        <v>B</v>
      </c>
      <c r="AC1258" s="12">
        <f t="shared" si="7"/>
        <v>0</v>
      </c>
      <c r="AD1258" s="12">
        <f t="shared" si="8"/>
        <v>1</v>
      </c>
      <c r="AE1258" s="12">
        <f t="shared" si="9"/>
        <v>0</v>
      </c>
      <c r="AF1258" s="12">
        <f t="shared" si="10"/>
        <v>0</v>
      </c>
    </row>
    <row r="1259" ht="15.75" customHeight="1">
      <c r="A1259" s="8">
        <v>45686.0</v>
      </c>
      <c r="B1259" s="9" t="s">
        <v>2979</v>
      </c>
      <c r="C1259" s="9" t="s">
        <v>2980</v>
      </c>
      <c r="D1259" s="15">
        <v>6.1996236202E10</v>
      </c>
      <c r="E1259" s="9" t="s">
        <v>13924</v>
      </c>
      <c r="F1259" s="9" t="s">
        <v>13950</v>
      </c>
      <c r="G1259" s="9" t="s">
        <v>13944</v>
      </c>
      <c r="H1259" s="9" t="s">
        <v>13951</v>
      </c>
      <c r="I1259" s="9" t="s">
        <v>13940</v>
      </c>
      <c r="J1259" s="9" t="s">
        <v>13929</v>
      </c>
      <c r="K1259" s="9" t="s">
        <v>13940</v>
      </c>
      <c r="L1259" s="9" t="s">
        <v>13931</v>
      </c>
      <c r="M1259" s="9" t="s">
        <v>13942</v>
      </c>
      <c r="N1259" s="13" t="s">
        <v>12</v>
      </c>
      <c r="O1259" s="13" t="s">
        <v>14</v>
      </c>
      <c r="P1259" s="13" t="s">
        <v>32</v>
      </c>
      <c r="Q1259" s="13" t="s">
        <v>20</v>
      </c>
      <c r="R1259" s="13" t="s">
        <v>15</v>
      </c>
      <c r="S1259" s="10">
        <f>ROUNDUP(SUM(VLOOKUP(F1259,'Pontuação'!A$2:B$11,2,FALSE),VLOOKUP(E1259,'Pontuação'!C$2:D$11,2,FALSE),VLOOKUP(H1259,'Pontuação'!I$2:J$11,2,FALSE),VLOOKUP(J1259,'Pontuação'!G$2:H$11,2,FALSE),VLOOKUP(L1259,'Pontuação'!M$2:N$13,2,FALSE)),0)</f>
        <v>1557</v>
      </c>
      <c r="T1259" s="11">
        <f t="shared" si="1"/>
        <v>156</v>
      </c>
      <c r="U1259" s="11" t="str">
        <f t="array" ref="U1259">IFERROR(INDEX('Pontuação'!G$13:G$101, MATCH(T1259, 'Pontuação'!F$13:F$101, 0)), "Faixa Indefinida")</f>
        <v>C</v>
      </c>
      <c r="V1259" s="11">
        <f t="shared" si="2"/>
        <v>0</v>
      </c>
      <c r="W1259" s="11">
        <f t="shared" si="3"/>
        <v>0</v>
      </c>
      <c r="X1259" s="11">
        <f t="shared" si="4"/>
        <v>1</v>
      </c>
      <c r="Y1259" s="11">
        <f t="shared" si="5"/>
        <v>0</v>
      </c>
      <c r="Z1259" s="12">
        <f>ROUNDUP(SUM(VLOOKUP(F1259,'Pontuação 3.0'!A$2:B$11,2,FALSE),VLOOKUP(E1259,'Pontuação 3.0'!C$2:D$11,2,FALSE),VLOOKUP(H1259,'Pontuação 3.0'!I$2:J$11,2,FALSE),VLOOKUP(J1259,'Pontuação 3.0'!G$2:H$11,2,FALSE),VLOOKUP(G1259,'Pontuação 3.0'!E$2:F$11,2,FALSE),VLOOKUP(K1259,'Pontuação 3.0'!K$2:L$11,2,FALSE),VLOOKUP(L1259,'Pontuação 3.0'!M$2:N$13,2,FALSE)),0)</f>
        <v>1952</v>
      </c>
      <c r="AA1259" s="12">
        <f t="shared" si="6"/>
        <v>195</v>
      </c>
      <c r="AB1259" s="12" t="str">
        <f t="array" ref="AB1259">IFERROR(INDEX('Pontuação 3.0'!G$13:G$191, MATCH(AA1259, 'Pontuação 3.0'!F$13:F$191, 0)), "Faixa Indefinida")</f>
        <v>C</v>
      </c>
      <c r="AC1259" s="12">
        <f t="shared" si="7"/>
        <v>0</v>
      </c>
      <c r="AD1259" s="12">
        <f t="shared" si="8"/>
        <v>0</v>
      </c>
      <c r="AE1259" s="12">
        <f t="shared" si="9"/>
        <v>1</v>
      </c>
      <c r="AF1259" s="12">
        <f t="shared" si="10"/>
        <v>0</v>
      </c>
    </row>
    <row r="1260" ht="15.75" customHeight="1">
      <c r="A1260" s="8">
        <v>45686.0</v>
      </c>
      <c r="B1260" s="9" t="s">
        <v>2981</v>
      </c>
      <c r="C1260" s="9" t="s">
        <v>2982</v>
      </c>
      <c r="D1260" s="15">
        <v>1.1981564812E10</v>
      </c>
      <c r="E1260" s="9" t="s">
        <v>13924</v>
      </c>
      <c r="F1260" s="9" t="s">
        <v>13948</v>
      </c>
      <c r="G1260" s="9" t="s">
        <v>13926</v>
      </c>
      <c r="H1260" s="9" t="s">
        <v>13951</v>
      </c>
      <c r="I1260" s="9" t="s">
        <v>13940</v>
      </c>
      <c r="J1260" s="9" t="s">
        <v>13956</v>
      </c>
      <c r="K1260" s="9" t="s">
        <v>13940</v>
      </c>
      <c r="L1260" s="9" t="s">
        <v>13945</v>
      </c>
      <c r="M1260" s="9" t="s">
        <v>13942</v>
      </c>
      <c r="N1260" s="13" t="s">
        <v>12</v>
      </c>
      <c r="O1260" s="13" t="s">
        <v>14</v>
      </c>
      <c r="P1260" s="13" t="s">
        <v>13</v>
      </c>
      <c r="Q1260" s="13" t="s">
        <v>20</v>
      </c>
      <c r="R1260" s="13" t="s">
        <v>15</v>
      </c>
      <c r="S1260" s="10">
        <f>ROUNDUP(SUM(VLOOKUP(F1260,'Pontuação'!A$2:B$11,2,FALSE),VLOOKUP(E1260,'Pontuação'!C$2:D$11,2,FALSE),VLOOKUP(H1260,'Pontuação'!I$2:J$11,2,FALSE),VLOOKUP(J1260,'Pontuação'!G$2:H$11,2,FALSE),VLOOKUP(L1260,'Pontuação'!M$2:N$13,2,FALSE)),0)</f>
        <v>1955</v>
      </c>
      <c r="T1260" s="11">
        <f t="shared" si="1"/>
        <v>196</v>
      </c>
      <c r="U1260" s="11" t="str">
        <f t="array" ref="U1260">IFERROR(INDEX('Pontuação'!G$13:G$101, MATCH(T1260, 'Pontuação'!F$13:F$101, 0)), "Faixa Indefinida")</f>
        <v>A</v>
      </c>
      <c r="V1260" s="11">
        <f t="shared" si="2"/>
        <v>1</v>
      </c>
      <c r="W1260" s="11">
        <f t="shared" si="3"/>
        <v>0</v>
      </c>
      <c r="X1260" s="11">
        <f t="shared" si="4"/>
        <v>0</v>
      </c>
      <c r="Y1260" s="11">
        <f t="shared" si="5"/>
        <v>0</v>
      </c>
      <c r="Z1260" s="12">
        <f>ROUNDUP(SUM(VLOOKUP(F1260,'Pontuação 3.0'!A$2:B$11,2,FALSE),VLOOKUP(E1260,'Pontuação 3.0'!C$2:D$11,2,FALSE),VLOOKUP(H1260,'Pontuação 3.0'!I$2:J$11,2,FALSE),VLOOKUP(J1260,'Pontuação 3.0'!G$2:H$11,2,FALSE),VLOOKUP(G1260,'Pontuação 3.0'!E$2:F$11,2,FALSE),VLOOKUP(K1260,'Pontuação 3.0'!K$2:L$11,2,FALSE),VLOOKUP(L1260,'Pontuação 3.0'!M$2:N$13,2,FALSE)),0)</f>
        <v>2320</v>
      </c>
      <c r="AA1260" s="12">
        <f t="shared" si="6"/>
        <v>232</v>
      </c>
      <c r="AB1260" s="12" t="str">
        <f t="array" ref="AB1260">IFERROR(INDEX('Pontuação 3.0'!G$13:G$191, MATCH(AA1260, 'Pontuação 3.0'!F$13:F$191, 0)), "Faixa Indefinida")</f>
        <v>B</v>
      </c>
      <c r="AC1260" s="12">
        <f t="shared" si="7"/>
        <v>0</v>
      </c>
      <c r="AD1260" s="12">
        <f t="shared" si="8"/>
        <v>1</v>
      </c>
      <c r="AE1260" s="12">
        <f t="shared" si="9"/>
        <v>0</v>
      </c>
      <c r="AF1260" s="12">
        <f t="shared" si="10"/>
        <v>0</v>
      </c>
    </row>
    <row r="1261" ht="15.75" customHeight="1">
      <c r="A1261" s="8">
        <v>45686.0</v>
      </c>
      <c r="B1261" s="9" t="s">
        <v>2988</v>
      </c>
      <c r="C1261" s="9" t="s">
        <v>2989</v>
      </c>
      <c r="D1261" s="15">
        <v>2.7997554954E10</v>
      </c>
      <c r="E1261" s="9" t="s">
        <v>13936</v>
      </c>
      <c r="F1261" s="9" t="s">
        <v>13948</v>
      </c>
      <c r="G1261" s="9" t="s">
        <v>13926</v>
      </c>
      <c r="H1261" s="9" t="s">
        <v>13949</v>
      </c>
      <c r="I1261" s="9" t="s">
        <v>13928</v>
      </c>
      <c r="J1261" s="9" t="s">
        <v>13929</v>
      </c>
      <c r="K1261" s="9" t="s">
        <v>13930</v>
      </c>
      <c r="L1261" s="9" t="s">
        <v>13931</v>
      </c>
      <c r="M1261" s="9" t="s">
        <v>13952</v>
      </c>
      <c r="N1261" s="13" t="s">
        <v>12</v>
      </c>
      <c r="O1261" s="13" t="s">
        <v>14</v>
      </c>
      <c r="P1261" s="13" t="s">
        <v>32</v>
      </c>
      <c r="Q1261" s="13" t="s">
        <v>20</v>
      </c>
      <c r="R1261" s="13" t="s">
        <v>15</v>
      </c>
      <c r="S1261" s="10">
        <f>ROUNDUP(SUM(VLOOKUP(F1261,'Pontuação'!A$2:B$11,2,FALSE),VLOOKUP(E1261,'Pontuação'!C$2:D$11,2,FALSE),VLOOKUP(H1261,'Pontuação'!I$2:J$11,2,FALSE),VLOOKUP(J1261,'Pontuação'!G$2:H$11,2,FALSE),VLOOKUP(L1261,'Pontuação'!M$2:N$13,2,FALSE)),0)</f>
        <v>1583</v>
      </c>
      <c r="T1261" s="11">
        <f t="shared" si="1"/>
        <v>158</v>
      </c>
      <c r="U1261" s="11" t="str">
        <f t="array" ref="U1261">IFERROR(INDEX('Pontuação'!G$13:G$101, MATCH(T1261, 'Pontuação'!F$13:F$101, 0)), "Faixa Indefinida")</f>
        <v>C</v>
      </c>
      <c r="V1261" s="11">
        <f t="shared" si="2"/>
        <v>0</v>
      </c>
      <c r="W1261" s="11">
        <f t="shared" si="3"/>
        <v>0</v>
      </c>
      <c r="X1261" s="11">
        <f t="shared" si="4"/>
        <v>1</v>
      </c>
      <c r="Y1261" s="11">
        <f t="shared" si="5"/>
        <v>0</v>
      </c>
      <c r="Z1261" s="12">
        <f>ROUNDUP(SUM(VLOOKUP(F1261,'Pontuação 3.0'!A$2:B$11,2,FALSE),VLOOKUP(E1261,'Pontuação 3.0'!C$2:D$11,2,FALSE),VLOOKUP(H1261,'Pontuação 3.0'!I$2:J$11,2,FALSE),VLOOKUP(J1261,'Pontuação 3.0'!G$2:H$11,2,FALSE),VLOOKUP(G1261,'Pontuação 3.0'!E$2:F$11,2,FALSE),VLOOKUP(K1261,'Pontuação 3.0'!K$2:L$11,2,FALSE),VLOOKUP(L1261,'Pontuação 3.0'!M$2:N$13,2,FALSE)),0)</f>
        <v>2337</v>
      </c>
      <c r="AA1261" s="12">
        <f t="shared" si="6"/>
        <v>234</v>
      </c>
      <c r="AB1261" s="12" t="str">
        <f t="array" ref="AB1261">IFERROR(INDEX('Pontuação 3.0'!G$13:G$191, MATCH(AA1261, 'Pontuação 3.0'!F$13:F$191, 0)), "Faixa Indefinida")</f>
        <v>B</v>
      </c>
      <c r="AC1261" s="12">
        <f t="shared" si="7"/>
        <v>0</v>
      </c>
      <c r="AD1261" s="12">
        <f t="shared" si="8"/>
        <v>1</v>
      </c>
      <c r="AE1261" s="12">
        <f t="shared" si="9"/>
        <v>0</v>
      </c>
      <c r="AF1261" s="12">
        <f t="shared" si="10"/>
        <v>0</v>
      </c>
    </row>
    <row r="1262" ht="15.75" customHeight="1">
      <c r="A1262" s="8">
        <v>45686.0</v>
      </c>
      <c r="B1262" s="9" t="s">
        <v>1676</v>
      </c>
      <c r="C1262" s="9" t="s">
        <v>2985</v>
      </c>
      <c r="D1262" s="15">
        <v>1.1995749026E10</v>
      </c>
      <c r="E1262" s="9" t="s">
        <v>13936</v>
      </c>
      <c r="F1262" s="9" t="s">
        <v>13953</v>
      </c>
      <c r="G1262" s="9" t="s">
        <v>13961</v>
      </c>
      <c r="H1262" s="9" t="s">
        <v>13927</v>
      </c>
      <c r="I1262" s="9" t="s">
        <v>13940</v>
      </c>
      <c r="J1262" s="9" t="s">
        <v>13929</v>
      </c>
      <c r="K1262" s="9" t="s">
        <v>13940</v>
      </c>
      <c r="L1262" s="9" t="s">
        <v>13945</v>
      </c>
      <c r="M1262" s="9" t="s">
        <v>13967</v>
      </c>
      <c r="N1262" s="13" t="s">
        <v>12</v>
      </c>
      <c r="O1262" s="13" t="s">
        <v>14</v>
      </c>
      <c r="P1262" s="13" t="s">
        <v>93</v>
      </c>
      <c r="Q1262" s="13" t="s">
        <v>20</v>
      </c>
      <c r="R1262" s="13" t="s">
        <v>15</v>
      </c>
      <c r="S1262" s="10">
        <f>ROUNDUP(SUM(VLOOKUP(F1262,'Pontuação'!A$2:B$11,2,FALSE),VLOOKUP(E1262,'Pontuação'!C$2:D$11,2,FALSE),VLOOKUP(H1262,'Pontuação'!I$2:J$11,2,FALSE),VLOOKUP(J1262,'Pontuação'!G$2:H$11,2,FALSE),VLOOKUP(L1262,'Pontuação'!M$2:N$13,2,FALSE)),0)</f>
        <v>1576</v>
      </c>
      <c r="T1262" s="11">
        <f t="shared" si="1"/>
        <v>158</v>
      </c>
      <c r="U1262" s="11" t="str">
        <f t="array" ref="U1262">IFERROR(INDEX('Pontuação'!G$13:G$101, MATCH(T1262, 'Pontuação'!F$13:F$101, 0)), "Faixa Indefinida")</f>
        <v>C</v>
      </c>
      <c r="V1262" s="11">
        <f t="shared" si="2"/>
        <v>0</v>
      </c>
      <c r="W1262" s="11">
        <f t="shared" si="3"/>
        <v>0</v>
      </c>
      <c r="X1262" s="11">
        <f t="shared" si="4"/>
        <v>1</v>
      </c>
      <c r="Y1262" s="11">
        <f t="shared" si="5"/>
        <v>0</v>
      </c>
      <c r="Z1262" s="12">
        <f>ROUNDUP(SUM(VLOOKUP(F1262,'Pontuação 3.0'!A$2:B$11,2,FALSE),VLOOKUP(E1262,'Pontuação 3.0'!C$2:D$11,2,FALSE),VLOOKUP(H1262,'Pontuação 3.0'!I$2:J$11,2,FALSE),VLOOKUP(J1262,'Pontuação 3.0'!G$2:H$11,2,FALSE),VLOOKUP(G1262,'Pontuação 3.0'!E$2:F$11,2,FALSE),VLOOKUP(K1262,'Pontuação 3.0'!K$2:L$11,2,FALSE),VLOOKUP(L1262,'Pontuação 3.0'!M$2:N$13,2,FALSE)),0)</f>
        <v>1938</v>
      </c>
      <c r="AA1262" s="12">
        <f t="shared" si="6"/>
        <v>194</v>
      </c>
      <c r="AB1262" s="12" t="str">
        <f t="array" ref="AB1262">IFERROR(INDEX('Pontuação 3.0'!G$13:G$191, MATCH(AA1262, 'Pontuação 3.0'!F$13:F$191, 0)), "Faixa Indefinida")</f>
        <v>C</v>
      </c>
      <c r="AC1262" s="12">
        <f t="shared" si="7"/>
        <v>0</v>
      </c>
      <c r="AD1262" s="12">
        <f t="shared" si="8"/>
        <v>0</v>
      </c>
      <c r="AE1262" s="12">
        <f t="shared" si="9"/>
        <v>1</v>
      </c>
      <c r="AF1262" s="12">
        <f t="shared" si="10"/>
        <v>0</v>
      </c>
    </row>
    <row r="1263" ht="15.75" customHeight="1">
      <c r="A1263" s="8">
        <v>45686.0</v>
      </c>
      <c r="B1263" s="9" t="s">
        <v>2986</v>
      </c>
      <c r="C1263" s="9" t="s">
        <v>2987</v>
      </c>
      <c r="D1263" s="15">
        <v>1.1993093981E10</v>
      </c>
      <c r="E1263" s="9" t="s">
        <v>13936</v>
      </c>
      <c r="F1263" s="9" t="s">
        <v>13950</v>
      </c>
      <c r="G1263" s="9" t="s">
        <v>13944</v>
      </c>
      <c r="H1263" s="9" t="s">
        <v>13951</v>
      </c>
      <c r="I1263" s="9" t="s">
        <v>13940</v>
      </c>
      <c r="J1263" s="9" t="s">
        <v>13929</v>
      </c>
      <c r="K1263" s="9" t="s">
        <v>13940</v>
      </c>
      <c r="L1263" s="9" t="s">
        <v>13945</v>
      </c>
      <c r="M1263" s="9" t="s">
        <v>13942</v>
      </c>
      <c r="N1263" s="13" t="s">
        <v>12</v>
      </c>
      <c r="O1263" s="13" t="s">
        <v>14</v>
      </c>
      <c r="P1263" s="13" t="s">
        <v>19</v>
      </c>
      <c r="Q1263" s="13" t="s">
        <v>20</v>
      </c>
      <c r="R1263" s="13" t="s">
        <v>65</v>
      </c>
      <c r="S1263" s="10">
        <f>ROUNDUP(SUM(VLOOKUP(F1263,'Pontuação'!A$2:B$11,2,FALSE),VLOOKUP(E1263,'Pontuação'!C$2:D$11,2,FALSE),VLOOKUP(H1263,'Pontuação'!I$2:J$11,2,FALSE),VLOOKUP(J1263,'Pontuação'!G$2:H$11,2,FALSE),VLOOKUP(L1263,'Pontuação'!M$2:N$13,2,FALSE)),0)</f>
        <v>1685</v>
      </c>
      <c r="T1263" s="11">
        <f t="shared" si="1"/>
        <v>169</v>
      </c>
      <c r="U1263" s="11" t="str">
        <f t="array" ref="U1263">IFERROR(INDEX('Pontuação'!G$13:G$101, MATCH(T1263, 'Pontuação'!F$13:F$101, 0)), "Faixa Indefinida")</f>
        <v>B</v>
      </c>
      <c r="V1263" s="11">
        <f t="shared" si="2"/>
        <v>0</v>
      </c>
      <c r="W1263" s="11">
        <f t="shared" si="3"/>
        <v>1</v>
      </c>
      <c r="X1263" s="11">
        <f t="shared" si="4"/>
        <v>0</v>
      </c>
      <c r="Y1263" s="11">
        <f t="shared" si="5"/>
        <v>0</v>
      </c>
      <c r="Z1263" s="12">
        <f>ROUNDUP(SUM(VLOOKUP(F1263,'Pontuação 3.0'!A$2:B$11,2,FALSE),VLOOKUP(E1263,'Pontuação 3.0'!C$2:D$11,2,FALSE),VLOOKUP(H1263,'Pontuação 3.0'!I$2:J$11,2,FALSE),VLOOKUP(J1263,'Pontuação 3.0'!G$2:H$11,2,FALSE),VLOOKUP(G1263,'Pontuação 3.0'!E$2:F$11,2,FALSE),VLOOKUP(K1263,'Pontuação 3.0'!K$2:L$11,2,FALSE),VLOOKUP(L1263,'Pontuação 3.0'!M$2:N$13,2,FALSE)),0)</f>
        <v>2068</v>
      </c>
      <c r="AA1263" s="12">
        <f t="shared" si="6"/>
        <v>207</v>
      </c>
      <c r="AB1263" s="12" t="str">
        <f t="array" ref="AB1263">IFERROR(INDEX('Pontuação 3.0'!G$13:G$191, MATCH(AA1263, 'Pontuação 3.0'!F$13:F$191, 0)), "Faixa Indefinida")</f>
        <v>C</v>
      </c>
      <c r="AC1263" s="12">
        <f t="shared" si="7"/>
        <v>0</v>
      </c>
      <c r="AD1263" s="12">
        <f t="shared" si="8"/>
        <v>0</v>
      </c>
      <c r="AE1263" s="12">
        <f t="shared" si="9"/>
        <v>1</v>
      </c>
      <c r="AF1263" s="12">
        <f t="shared" si="10"/>
        <v>0</v>
      </c>
    </row>
    <row r="1264" ht="15.75" customHeight="1">
      <c r="A1264" s="8">
        <v>45686.0</v>
      </c>
      <c r="B1264" s="9" t="s">
        <v>2990</v>
      </c>
      <c r="C1264" s="9" t="s">
        <v>2991</v>
      </c>
      <c r="D1264" s="15">
        <v>8.5989287163E10</v>
      </c>
      <c r="E1264" s="9" t="s">
        <v>13936</v>
      </c>
      <c r="F1264" s="9" t="s">
        <v>13950</v>
      </c>
      <c r="G1264" s="9" t="s">
        <v>13944</v>
      </c>
      <c r="H1264" s="9" t="s">
        <v>13949</v>
      </c>
      <c r="I1264" s="9" t="s">
        <v>13940</v>
      </c>
      <c r="J1264" s="9" t="s">
        <v>13939</v>
      </c>
      <c r="K1264" s="9" t="s">
        <v>13940</v>
      </c>
      <c r="L1264" s="9" t="s">
        <v>13945</v>
      </c>
      <c r="M1264" s="9" t="s">
        <v>13952</v>
      </c>
      <c r="N1264" s="13" t="s">
        <v>12</v>
      </c>
      <c r="O1264" s="13" t="s">
        <v>14</v>
      </c>
      <c r="P1264" s="13" t="s">
        <v>47</v>
      </c>
      <c r="Q1264" s="13" t="s">
        <v>20</v>
      </c>
      <c r="R1264" s="13" t="s">
        <v>15</v>
      </c>
      <c r="S1264" s="10">
        <f>ROUNDUP(SUM(VLOOKUP(F1264,'Pontuação'!A$2:B$11,2,FALSE),VLOOKUP(E1264,'Pontuação'!C$2:D$11,2,FALSE),VLOOKUP(H1264,'Pontuação'!I$2:J$11,2,FALSE),VLOOKUP(J1264,'Pontuação'!G$2:H$11,2,FALSE),VLOOKUP(L1264,'Pontuação'!M$2:N$13,2,FALSE)),0)</f>
        <v>1832</v>
      </c>
      <c r="T1264" s="11">
        <f t="shared" si="1"/>
        <v>183</v>
      </c>
      <c r="U1264" s="11" t="str">
        <f t="array" ref="U1264">IFERROR(INDEX('Pontuação'!G$13:G$101, MATCH(T1264, 'Pontuação'!F$13:F$101, 0)), "Faixa Indefinida")</f>
        <v>B</v>
      </c>
      <c r="V1264" s="11">
        <f t="shared" si="2"/>
        <v>0</v>
      </c>
      <c r="W1264" s="11">
        <f t="shared" si="3"/>
        <v>1</v>
      </c>
      <c r="X1264" s="11">
        <f t="shared" si="4"/>
        <v>0</v>
      </c>
      <c r="Y1264" s="11">
        <f t="shared" si="5"/>
        <v>0</v>
      </c>
      <c r="Z1264" s="12">
        <f>ROUNDUP(SUM(VLOOKUP(F1264,'Pontuação 3.0'!A$2:B$11,2,FALSE),VLOOKUP(E1264,'Pontuação 3.0'!C$2:D$11,2,FALSE),VLOOKUP(H1264,'Pontuação 3.0'!I$2:J$11,2,FALSE),VLOOKUP(J1264,'Pontuação 3.0'!G$2:H$11,2,FALSE),VLOOKUP(G1264,'Pontuação 3.0'!E$2:F$11,2,FALSE),VLOOKUP(K1264,'Pontuação 3.0'!K$2:L$11,2,FALSE),VLOOKUP(L1264,'Pontuação 3.0'!M$2:N$13,2,FALSE)),0)</f>
        <v>2307</v>
      </c>
      <c r="AA1264" s="12">
        <f t="shared" si="6"/>
        <v>231</v>
      </c>
      <c r="AB1264" s="12" t="str">
        <f t="array" ref="AB1264">IFERROR(INDEX('Pontuação 3.0'!G$13:G$191, MATCH(AA1264, 'Pontuação 3.0'!F$13:F$191, 0)), "Faixa Indefinida")</f>
        <v>B</v>
      </c>
      <c r="AC1264" s="12">
        <f t="shared" si="7"/>
        <v>0</v>
      </c>
      <c r="AD1264" s="12">
        <f t="shared" si="8"/>
        <v>1</v>
      </c>
      <c r="AE1264" s="12">
        <f t="shared" si="9"/>
        <v>0</v>
      </c>
      <c r="AF1264" s="12">
        <f t="shared" si="10"/>
        <v>0</v>
      </c>
    </row>
    <row r="1265" ht="15.75" customHeight="1">
      <c r="A1265" s="8">
        <v>45686.0</v>
      </c>
      <c r="B1265" s="9" t="s">
        <v>2996</v>
      </c>
      <c r="C1265" s="9" t="s">
        <v>2997</v>
      </c>
      <c r="D1265" s="15">
        <v>4.7996675191E10</v>
      </c>
      <c r="E1265" s="9" t="s">
        <v>13936</v>
      </c>
      <c r="F1265" s="9" t="s">
        <v>13937</v>
      </c>
      <c r="G1265" s="9" t="s">
        <v>13926</v>
      </c>
      <c r="H1265" s="9" t="s">
        <v>13960</v>
      </c>
      <c r="I1265" s="9" t="s">
        <v>13928</v>
      </c>
      <c r="J1265" s="9" t="s">
        <v>13939</v>
      </c>
      <c r="K1265" s="9" t="s">
        <v>13940</v>
      </c>
      <c r="L1265" s="9" t="s">
        <v>13931</v>
      </c>
      <c r="M1265" s="9" t="s">
        <v>13942</v>
      </c>
      <c r="N1265" s="13" t="s">
        <v>12</v>
      </c>
      <c r="O1265" s="13" t="s">
        <v>14</v>
      </c>
      <c r="P1265" s="13" t="s">
        <v>13</v>
      </c>
      <c r="Q1265" s="13" t="s">
        <v>84</v>
      </c>
      <c r="R1265" s="13" t="s">
        <v>65</v>
      </c>
      <c r="S1265" s="10">
        <f>ROUNDUP(SUM(VLOOKUP(F1265,'Pontuação'!A$2:B$11,2,FALSE),VLOOKUP(E1265,'Pontuação'!C$2:D$11,2,FALSE),VLOOKUP(H1265,'Pontuação'!I$2:J$11,2,FALSE),VLOOKUP(J1265,'Pontuação'!G$2:H$11,2,FALSE),VLOOKUP(L1265,'Pontuação'!M$2:N$13,2,FALSE)),0)</f>
        <v>1445</v>
      </c>
      <c r="T1265" s="11">
        <f t="shared" si="1"/>
        <v>145</v>
      </c>
      <c r="U1265" s="11" t="str">
        <f t="array" ref="U1265">IFERROR(INDEX('Pontuação'!G$13:G$101, MATCH(T1265, 'Pontuação'!F$13:F$101, 0)), "Faixa Indefinida")</f>
        <v>D</v>
      </c>
      <c r="V1265" s="11">
        <f t="shared" si="2"/>
        <v>0</v>
      </c>
      <c r="W1265" s="11">
        <f t="shared" si="3"/>
        <v>0</v>
      </c>
      <c r="X1265" s="11">
        <f t="shared" si="4"/>
        <v>0</v>
      </c>
      <c r="Y1265" s="11">
        <f t="shared" si="5"/>
        <v>1</v>
      </c>
      <c r="Z1265" s="12">
        <f>ROUNDUP(SUM(VLOOKUP(F1265,'Pontuação 3.0'!A$2:B$11,2,FALSE),VLOOKUP(E1265,'Pontuação 3.0'!C$2:D$11,2,FALSE),VLOOKUP(H1265,'Pontuação 3.0'!I$2:J$11,2,FALSE),VLOOKUP(J1265,'Pontuação 3.0'!G$2:H$11,2,FALSE),VLOOKUP(G1265,'Pontuação 3.0'!E$2:F$11,2,FALSE),VLOOKUP(K1265,'Pontuação 3.0'!K$2:L$11,2,FALSE),VLOOKUP(L1265,'Pontuação 3.0'!M$2:N$13,2,FALSE)),0)</f>
        <v>1944</v>
      </c>
      <c r="AA1265" s="12">
        <f t="shared" si="6"/>
        <v>194</v>
      </c>
      <c r="AB1265" s="12" t="str">
        <f t="array" ref="AB1265">IFERROR(INDEX('Pontuação 3.0'!G$13:G$191, MATCH(AA1265, 'Pontuação 3.0'!F$13:F$191, 0)), "Faixa Indefinida")</f>
        <v>C</v>
      </c>
      <c r="AC1265" s="12">
        <f t="shared" si="7"/>
        <v>0</v>
      </c>
      <c r="AD1265" s="12">
        <f t="shared" si="8"/>
        <v>0</v>
      </c>
      <c r="AE1265" s="12">
        <f t="shared" si="9"/>
        <v>1</v>
      </c>
      <c r="AF1265" s="12">
        <f t="shared" si="10"/>
        <v>0</v>
      </c>
    </row>
    <row r="1266" ht="15.75" customHeight="1">
      <c r="A1266" s="8">
        <v>45686.0</v>
      </c>
      <c r="B1266" s="9" t="s">
        <v>2998</v>
      </c>
      <c r="C1266" s="9" t="s">
        <v>2999</v>
      </c>
      <c r="D1266" s="14" t="s">
        <v>14029</v>
      </c>
      <c r="E1266" s="9" t="s">
        <v>13924</v>
      </c>
      <c r="F1266" s="9" t="s">
        <v>13948</v>
      </c>
      <c r="G1266" s="9" t="s">
        <v>13944</v>
      </c>
      <c r="H1266" s="9" t="s">
        <v>13951</v>
      </c>
      <c r="I1266" s="9" t="s">
        <v>13940</v>
      </c>
      <c r="J1266" s="9" t="s">
        <v>13939</v>
      </c>
      <c r="K1266" s="9" t="s">
        <v>13940</v>
      </c>
      <c r="L1266" s="9" t="s">
        <v>13945</v>
      </c>
      <c r="M1266" s="9" t="s">
        <v>13967</v>
      </c>
      <c r="N1266" s="13" t="s">
        <v>12</v>
      </c>
      <c r="O1266" s="13" t="s">
        <v>14</v>
      </c>
      <c r="P1266" s="13" t="s">
        <v>32</v>
      </c>
      <c r="Q1266" s="13" t="s">
        <v>77</v>
      </c>
      <c r="R1266" s="13" t="s">
        <v>15</v>
      </c>
      <c r="S1266" s="10">
        <f>ROUNDUP(SUM(VLOOKUP(F1266,'Pontuação'!A$2:B$11,2,FALSE),VLOOKUP(E1266,'Pontuação'!C$2:D$11,2,FALSE),VLOOKUP(H1266,'Pontuação'!I$2:J$11,2,FALSE),VLOOKUP(J1266,'Pontuação'!G$2:H$11,2,FALSE),VLOOKUP(L1266,'Pontuação'!M$2:N$13,2,FALSE)),0)</f>
        <v>1782</v>
      </c>
      <c r="T1266" s="11">
        <f t="shared" si="1"/>
        <v>178</v>
      </c>
      <c r="U1266" s="11" t="str">
        <f t="array" ref="U1266">IFERROR(INDEX('Pontuação'!G$13:G$101, MATCH(T1266, 'Pontuação'!F$13:F$101, 0)), "Faixa Indefinida")</f>
        <v>B</v>
      </c>
      <c r="V1266" s="11">
        <f t="shared" si="2"/>
        <v>0</v>
      </c>
      <c r="W1266" s="11">
        <f t="shared" si="3"/>
        <v>1</v>
      </c>
      <c r="X1266" s="11">
        <f t="shared" si="4"/>
        <v>0</v>
      </c>
      <c r="Y1266" s="11">
        <f t="shared" si="5"/>
        <v>0</v>
      </c>
      <c r="Z1266" s="12">
        <f>ROUNDUP(SUM(VLOOKUP(F1266,'Pontuação 3.0'!A$2:B$11,2,FALSE),VLOOKUP(E1266,'Pontuação 3.0'!C$2:D$11,2,FALSE),VLOOKUP(H1266,'Pontuação 3.0'!I$2:J$11,2,FALSE),VLOOKUP(J1266,'Pontuação 3.0'!G$2:H$11,2,FALSE),VLOOKUP(G1266,'Pontuação 3.0'!E$2:F$11,2,FALSE),VLOOKUP(K1266,'Pontuação 3.0'!K$2:L$11,2,FALSE),VLOOKUP(L1266,'Pontuação 3.0'!M$2:N$13,2,FALSE)),0)</f>
        <v>2057</v>
      </c>
      <c r="AA1266" s="12">
        <f t="shared" si="6"/>
        <v>206</v>
      </c>
      <c r="AB1266" s="12" t="str">
        <f t="array" ref="AB1266">IFERROR(INDEX('Pontuação 3.0'!G$13:G$191, MATCH(AA1266, 'Pontuação 3.0'!F$13:F$191, 0)), "Faixa Indefinida")</f>
        <v>C</v>
      </c>
      <c r="AC1266" s="12">
        <f t="shared" si="7"/>
        <v>0</v>
      </c>
      <c r="AD1266" s="12">
        <f t="shared" si="8"/>
        <v>0</v>
      </c>
      <c r="AE1266" s="12">
        <f t="shared" si="9"/>
        <v>1</v>
      </c>
      <c r="AF1266" s="12">
        <f t="shared" si="10"/>
        <v>0</v>
      </c>
    </row>
    <row r="1267" ht="15.75" customHeight="1">
      <c r="A1267" s="8">
        <v>45686.0</v>
      </c>
      <c r="B1267" s="9" t="s">
        <v>3000</v>
      </c>
      <c r="C1267" s="9" t="s">
        <v>3001</v>
      </c>
      <c r="D1267" s="15">
        <v>4.199735494E10</v>
      </c>
      <c r="E1267" s="9" t="s">
        <v>13936</v>
      </c>
      <c r="F1267" s="9" t="s">
        <v>13948</v>
      </c>
      <c r="G1267" s="9" t="s">
        <v>13926</v>
      </c>
      <c r="H1267" s="9" t="s">
        <v>13949</v>
      </c>
      <c r="I1267" s="9" t="s">
        <v>13928</v>
      </c>
      <c r="J1267" s="9" t="s">
        <v>13966</v>
      </c>
      <c r="K1267" s="9" t="s">
        <v>13930</v>
      </c>
      <c r="L1267" s="9" t="s">
        <v>13945</v>
      </c>
      <c r="M1267" s="9" t="s">
        <v>13942</v>
      </c>
      <c r="N1267" s="13" t="s">
        <v>12</v>
      </c>
      <c r="O1267" s="13" t="s">
        <v>14</v>
      </c>
      <c r="P1267" s="13" t="s">
        <v>93</v>
      </c>
      <c r="Q1267" s="13" t="s">
        <v>20</v>
      </c>
      <c r="R1267" s="13" t="s">
        <v>15</v>
      </c>
      <c r="S1267" s="10">
        <f>ROUNDUP(SUM(VLOOKUP(F1267,'Pontuação'!A$2:B$11,2,FALSE),VLOOKUP(E1267,'Pontuação'!C$2:D$11,2,FALSE),VLOOKUP(H1267,'Pontuação'!I$2:J$11,2,FALSE),VLOOKUP(J1267,'Pontuação'!G$2:H$11,2,FALSE),VLOOKUP(L1267,'Pontuação'!M$2:N$13,2,FALSE)),0)</f>
        <v>1993</v>
      </c>
      <c r="T1267" s="11">
        <f t="shared" si="1"/>
        <v>199</v>
      </c>
      <c r="U1267" s="11" t="str">
        <f t="array" ref="U1267">IFERROR(INDEX('Pontuação'!G$13:G$101, MATCH(T1267, 'Pontuação'!F$13:F$101, 0)), "Faixa Indefinida")</f>
        <v>A</v>
      </c>
      <c r="V1267" s="11">
        <f t="shared" si="2"/>
        <v>1</v>
      </c>
      <c r="W1267" s="11">
        <f t="shared" si="3"/>
        <v>0</v>
      </c>
      <c r="X1267" s="11">
        <f t="shared" si="4"/>
        <v>0</v>
      </c>
      <c r="Y1267" s="11">
        <f t="shared" si="5"/>
        <v>0</v>
      </c>
      <c r="Z1267" s="12">
        <f>ROUNDUP(SUM(VLOOKUP(F1267,'Pontuação 3.0'!A$2:B$11,2,FALSE),VLOOKUP(E1267,'Pontuação 3.0'!C$2:D$11,2,FALSE),VLOOKUP(H1267,'Pontuação 3.0'!I$2:J$11,2,FALSE),VLOOKUP(J1267,'Pontuação 3.0'!G$2:H$11,2,FALSE),VLOOKUP(G1267,'Pontuação 3.0'!E$2:F$11,2,FALSE),VLOOKUP(K1267,'Pontuação 3.0'!K$2:L$11,2,FALSE),VLOOKUP(L1267,'Pontuação 3.0'!M$2:N$13,2,FALSE)),0)</f>
        <v>2446</v>
      </c>
      <c r="AA1267" s="12">
        <f t="shared" si="6"/>
        <v>245</v>
      </c>
      <c r="AB1267" s="12" t="str">
        <f t="array" ref="AB1267">IFERROR(INDEX('Pontuação 3.0'!G$13:G$191, MATCH(AA1267, 'Pontuação 3.0'!F$13:F$191, 0)), "Faixa Indefinida")</f>
        <v>A</v>
      </c>
      <c r="AC1267" s="12">
        <f t="shared" si="7"/>
        <v>1</v>
      </c>
      <c r="AD1267" s="12">
        <f t="shared" si="8"/>
        <v>0</v>
      </c>
      <c r="AE1267" s="12">
        <f t="shared" si="9"/>
        <v>0</v>
      </c>
      <c r="AF1267" s="12">
        <f t="shared" si="10"/>
        <v>0</v>
      </c>
    </row>
    <row r="1268" ht="15.75" customHeight="1">
      <c r="A1268" s="8">
        <v>45686.0</v>
      </c>
      <c r="B1268" s="9" t="s">
        <v>3002</v>
      </c>
      <c r="C1268" s="9" t="s">
        <v>3003</v>
      </c>
      <c r="D1268" s="9" t="s">
        <v>3004</v>
      </c>
      <c r="E1268" s="9" t="s">
        <v>13936</v>
      </c>
      <c r="F1268" s="9" t="s">
        <v>13950</v>
      </c>
      <c r="G1268" s="9" t="s">
        <v>13944</v>
      </c>
      <c r="H1268" s="9" t="s">
        <v>13951</v>
      </c>
      <c r="I1268" s="9" t="s">
        <v>13928</v>
      </c>
      <c r="J1268" s="9" t="s">
        <v>13939</v>
      </c>
      <c r="K1268" s="9" t="s">
        <v>13940</v>
      </c>
      <c r="L1268" s="9" t="s">
        <v>13941</v>
      </c>
      <c r="M1268" s="9" t="s">
        <v>13946</v>
      </c>
      <c r="N1268" s="13" t="s">
        <v>12</v>
      </c>
      <c r="O1268" s="13" t="s">
        <v>14</v>
      </c>
      <c r="P1268" s="13" t="s">
        <v>32</v>
      </c>
      <c r="Q1268" s="13" t="s">
        <v>33</v>
      </c>
      <c r="R1268" s="13" t="s">
        <v>15</v>
      </c>
      <c r="S1268" s="10">
        <f>ROUNDUP(SUM(VLOOKUP(F1268,'Pontuação'!A$2:B$11,2,FALSE),VLOOKUP(E1268,'Pontuação'!C$2:D$11,2,FALSE),VLOOKUP(H1268,'Pontuação'!I$2:J$11,2,FALSE),VLOOKUP(J1268,'Pontuação'!G$2:H$11,2,FALSE),VLOOKUP(L1268,'Pontuação'!M$2:N$13,2,FALSE)),0)</f>
        <v>1702</v>
      </c>
      <c r="T1268" s="11">
        <f t="shared" si="1"/>
        <v>170</v>
      </c>
      <c r="U1268" s="11" t="str">
        <f t="array" ref="U1268">IFERROR(INDEX('Pontuação'!G$13:G$101, MATCH(T1268, 'Pontuação'!F$13:F$101, 0)), "Faixa Indefinida")</f>
        <v>B</v>
      </c>
      <c r="V1268" s="11">
        <f t="shared" si="2"/>
        <v>0</v>
      </c>
      <c r="W1268" s="11">
        <f t="shared" si="3"/>
        <v>1</v>
      </c>
      <c r="X1268" s="11">
        <f t="shared" si="4"/>
        <v>0</v>
      </c>
      <c r="Y1268" s="11">
        <f t="shared" si="5"/>
        <v>0</v>
      </c>
      <c r="Z1268" s="12">
        <f>ROUNDUP(SUM(VLOOKUP(F1268,'Pontuação 3.0'!A$2:B$11,2,FALSE),VLOOKUP(E1268,'Pontuação 3.0'!C$2:D$11,2,FALSE),VLOOKUP(H1268,'Pontuação 3.0'!I$2:J$11,2,FALSE),VLOOKUP(J1268,'Pontuação 3.0'!G$2:H$11,2,FALSE),VLOOKUP(G1268,'Pontuação 3.0'!E$2:F$11,2,FALSE),VLOOKUP(K1268,'Pontuação 3.0'!K$2:L$11,2,FALSE),VLOOKUP(L1268,'Pontuação 3.0'!M$2:N$13,2,FALSE)),0)</f>
        <v>2112</v>
      </c>
      <c r="AA1268" s="12">
        <f t="shared" si="6"/>
        <v>211</v>
      </c>
      <c r="AB1268" s="12" t="str">
        <f t="array" ref="AB1268">IFERROR(INDEX('Pontuação 3.0'!G$13:G$191, MATCH(AA1268, 'Pontuação 3.0'!F$13:F$191, 0)), "Faixa Indefinida")</f>
        <v>C</v>
      </c>
      <c r="AC1268" s="12">
        <f t="shared" si="7"/>
        <v>0</v>
      </c>
      <c r="AD1268" s="12">
        <f t="shared" si="8"/>
        <v>0</v>
      </c>
      <c r="AE1268" s="12">
        <f t="shared" si="9"/>
        <v>1</v>
      </c>
      <c r="AF1268" s="12">
        <f t="shared" si="10"/>
        <v>0</v>
      </c>
    </row>
    <row r="1269" ht="15.75" customHeight="1">
      <c r="A1269" s="8">
        <v>45686.0</v>
      </c>
      <c r="B1269" s="9" t="s">
        <v>3008</v>
      </c>
      <c r="C1269" s="9" t="s">
        <v>3009</v>
      </c>
      <c r="D1269" s="9" t="s">
        <v>3010</v>
      </c>
      <c r="E1269" s="9" t="s">
        <v>13936</v>
      </c>
      <c r="F1269" s="9" t="s">
        <v>13925</v>
      </c>
      <c r="G1269" s="9" t="s">
        <v>13961</v>
      </c>
      <c r="H1269" s="9" t="s">
        <v>13927</v>
      </c>
      <c r="I1269" s="9" t="s">
        <v>13940</v>
      </c>
      <c r="J1269" s="9" t="s">
        <v>13939</v>
      </c>
      <c r="K1269" s="9" t="s">
        <v>13940</v>
      </c>
      <c r="L1269" s="9" t="s">
        <v>13941</v>
      </c>
      <c r="M1269" s="9" t="s">
        <v>13946</v>
      </c>
      <c r="N1269" s="13" t="s">
        <v>12</v>
      </c>
      <c r="O1269" s="13" t="s">
        <v>14</v>
      </c>
      <c r="P1269" s="13" t="s">
        <v>32</v>
      </c>
      <c r="Q1269" s="13" t="s">
        <v>77</v>
      </c>
      <c r="R1269" s="13" t="s">
        <v>15</v>
      </c>
      <c r="S1269" s="10">
        <f>ROUNDUP(SUM(VLOOKUP(F1269,'Pontuação'!A$2:B$11,2,FALSE),VLOOKUP(E1269,'Pontuação'!C$2:D$11,2,FALSE),VLOOKUP(H1269,'Pontuação'!I$2:J$11,2,FALSE),VLOOKUP(J1269,'Pontuação'!G$2:H$11,2,FALSE),VLOOKUP(L1269,'Pontuação'!M$2:N$13,2,FALSE)),0)</f>
        <v>1343</v>
      </c>
      <c r="T1269" s="11">
        <f t="shared" si="1"/>
        <v>134</v>
      </c>
      <c r="U1269" s="11" t="str">
        <f t="array" ref="U1269">IFERROR(INDEX('Pontuação'!G$13:G$101, MATCH(T1269, 'Pontuação'!F$13:F$101, 0)), "Faixa Indefinida")</f>
        <v>D</v>
      </c>
      <c r="V1269" s="11">
        <f t="shared" si="2"/>
        <v>0</v>
      </c>
      <c r="W1269" s="11">
        <f t="shared" si="3"/>
        <v>0</v>
      </c>
      <c r="X1269" s="11">
        <f t="shared" si="4"/>
        <v>0</v>
      </c>
      <c r="Y1269" s="11">
        <f t="shared" si="5"/>
        <v>1</v>
      </c>
      <c r="Z1269" s="12">
        <f>ROUNDUP(SUM(VLOOKUP(F1269,'Pontuação 3.0'!A$2:B$11,2,FALSE),VLOOKUP(E1269,'Pontuação 3.0'!C$2:D$11,2,FALSE),VLOOKUP(H1269,'Pontuação 3.0'!I$2:J$11,2,FALSE),VLOOKUP(J1269,'Pontuação 3.0'!G$2:H$11,2,FALSE),VLOOKUP(G1269,'Pontuação 3.0'!E$2:F$11,2,FALSE),VLOOKUP(K1269,'Pontuação 3.0'!K$2:L$11,2,FALSE),VLOOKUP(L1269,'Pontuação 3.0'!M$2:N$13,2,FALSE)),0)</f>
        <v>1849</v>
      </c>
      <c r="AA1269" s="12">
        <f t="shared" si="6"/>
        <v>185</v>
      </c>
      <c r="AB1269" s="12" t="str">
        <f t="array" ref="AB1269">IFERROR(INDEX('Pontuação 3.0'!G$13:G$191, MATCH(AA1269, 'Pontuação 3.0'!F$13:F$191, 0)), "Faixa Indefinida")</f>
        <v>D</v>
      </c>
      <c r="AC1269" s="12">
        <f t="shared" si="7"/>
        <v>0</v>
      </c>
      <c r="AD1269" s="12">
        <f t="shared" si="8"/>
        <v>0</v>
      </c>
      <c r="AE1269" s="12">
        <f t="shared" si="9"/>
        <v>0</v>
      </c>
      <c r="AF1269" s="12">
        <f t="shared" si="10"/>
        <v>1</v>
      </c>
    </row>
    <row r="1270" ht="15.75" customHeight="1">
      <c r="A1270" s="8">
        <v>45686.0</v>
      </c>
      <c r="B1270" s="9" t="s">
        <v>3011</v>
      </c>
      <c r="C1270" s="9" t="s">
        <v>3012</v>
      </c>
      <c r="D1270" s="15">
        <v>4.7991705878E10</v>
      </c>
      <c r="E1270" s="9" t="s">
        <v>13936</v>
      </c>
      <c r="F1270" s="9" t="s">
        <v>13950</v>
      </c>
      <c r="G1270" s="9" t="s">
        <v>13944</v>
      </c>
      <c r="H1270" s="9" t="s">
        <v>13949</v>
      </c>
      <c r="I1270" s="9" t="s">
        <v>13940</v>
      </c>
      <c r="J1270" s="9" t="s">
        <v>13929</v>
      </c>
      <c r="K1270" s="9" t="s">
        <v>13940</v>
      </c>
      <c r="L1270" s="9" t="s">
        <v>13931</v>
      </c>
      <c r="M1270" s="9" t="s">
        <v>13942</v>
      </c>
      <c r="N1270" s="13" t="s">
        <v>12</v>
      </c>
      <c r="O1270" s="13" t="s">
        <v>14</v>
      </c>
      <c r="P1270" s="13" t="s">
        <v>39</v>
      </c>
      <c r="Q1270" s="13" t="s">
        <v>77</v>
      </c>
      <c r="R1270" s="13" t="s">
        <v>65</v>
      </c>
      <c r="S1270" s="10">
        <f>ROUNDUP(SUM(VLOOKUP(F1270,'Pontuação'!A$2:B$11,2,FALSE),VLOOKUP(E1270,'Pontuação'!C$2:D$11,2,FALSE),VLOOKUP(H1270,'Pontuação'!I$2:J$11,2,FALSE),VLOOKUP(J1270,'Pontuação'!G$2:H$11,2,FALSE),VLOOKUP(L1270,'Pontuação'!M$2:N$13,2,FALSE)),0)</f>
        <v>1595</v>
      </c>
      <c r="T1270" s="11">
        <f t="shared" si="1"/>
        <v>160</v>
      </c>
      <c r="U1270" s="11" t="str">
        <f t="array" ref="U1270">IFERROR(INDEX('Pontuação'!G$13:G$101, MATCH(T1270, 'Pontuação'!F$13:F$101, 0)), "Faixa Indefinida")</f>
        <v>C</v>
      </c>
      <c r="V1270" s="11">
        <f t="shared" si="2"/>
        <v>0</v>
      </c>
      <c r="W1270" s="11">
        <f t="shared" si="3"/>
        <v>0</v>
      </c>
      <c r="X1270" s="11">
        <f t="shared" si="4"/>
        <v>1</v>
      </c>
      <c r="Y1270" s="11">
        <f t="shared" si="5"/>
        <v>0</v>
      </c>
      <c r="Z1270" s="12">
        <f>ROUNDUP(SUM(VLOOKUP(F1270,'Pontuação 3.0'!A$2:B$11,2,FALSE),VLOOKUP(E1270,'Pontuação 3.0'!C$2:D$11,2,FALSE),VLOOKUP(H1270,'Pontuação 3.0'!I$2:J$11,2,FALSE),VLOOKUP(J1270,'Pontuação 3.0'!G$2:H$11,2,FALSE),VLOOKUP(G1270,'Pontuação 3.0'!E$2:F$11,2,FALSE),VLOOKUP(K1270,'Pontuação 3.0'!K$2:L$11,2,FALSE),VLOOKUP(L1270,'Pontuação 3.0'!M$2:N$13,2,FALSE)),0)</f>
        <v>2069</v>
      </c>
      <c r="AA1270" s="12">
        <f t="shared" si="6"/>
        <v>207</v>
      </c>
      <c r="AB1270" s="12" t="str">
        <f t="array" ref="AB1270">IFERROR(INDEX('Pontuação 3.0'!G$13:G$191, MATCH(AA1270, 'Pontuação 3.0'!F$13:F$191, 0)), "Faixa Indefinida")</f>
        <v>C</v>
      </c>
      <c r="AC1270" s="12">
        <f t="shared" si="7"/>
        <v>0</v>
      </c>
      <c r="AD1270" s="12">
        <f t="shared" si="8"/>
        <v>0</v>
      </c>
      <c r="AE1270" s="12">
        <f t="shared" si="9"/>
        <v>1</v>
      </c>
      <c r="AF1270" s="12">
        <f t="shared" si="10"/>
        <v>0</v>
      </c>
    </row>
    <row r="1271" ht="15.75" customHeight="1">
      <c r="A1271" s="8">
        <v>45686.0</v>
      </c>
      <c r="B1271" s="9" t="s">
        <v>3005</v>
      </c>
      <c r="C1271" s="9" t="s">
        <v>3006</v>
      </c>
      <c r="D1271" s="9" t="s">
        <v>3007</v>
      </c>
      <c r="E1271" s="9" t="s">
        <v>13936</v>
      </c>
      <c r="F1271" s="9" t="s">
        <v>13950</v>
      </c>
      <c r="G1271" s="9" t="s">
        <v>13944</v>
      </c>
      <c r="H1271" s="9" t="s">
        <v>13949</v>
      </c>
      <c r="I1271" s="9" t="s">
        <v>13940</v>
      </c>
      <c r="J1271" s="9" t="s">
        <v>13929</v>
      </c>
      <c r="K1271" s="9" t="s">
        <v>13930</v>
      </c>
      <c r="L1271" s="9" t="s">
        <v>13945</v>
      </c>
      <c r="M1271" s="9" t="s">
        <v>13946</v>
      </c>
      <c r="N1271" s="13" t="s">
        <v>12</v>
      </c>
      <c r="O1271" s="13" t="s">
        <v>14</v>
      </c>
      <c r="P1271" s="13" t="s">
        <v>24</v>
      </c>
      <c r="Q1271" s="13" t="s">
        <v>20</v>
      </c>
      <c r="R1271" s="13" t="s">
        <v>15</v>
      </c>
      <c r="S1271" s="10">
        <f>ROUNDUP(SUM(VLOOKUP(F1271,'Pontuação'!A$2:B$11,2,FALSE),VLOOKUP(E1271,'Pontuação'!C$2:D$11,2,FALSE),VLOOKUP(H1271,'Pontuação'!I$2:J$11,2,FALSE),VLOOKUP(J1271,'Pontuação'!G$2:H$11,2,FALSE),VLOOKUP(L1271,'Pontuação'!M$2:N$13,2,FALSE)),0)</f>
        <v>1727</v>
      </c>
      <c r="T1271" s="11">
        <f t="shared" si="1"/>
        <v>173</v>
      </c>
      <c r="U1271" s="11" t="str">
        <f t="array" ref="U1271">IFERROR(INDEX('Pontuação'!G$13:G$101, MATCH(T1271, 'Pontuação'!F$13:F$101, 0)), "Faixa Indefinida")</f>
        <v>B</v>
      </c>
      <c r="V1271" s="11">
        <f t="shared" si="2"/>
        <v>0</v>
      </c>
      <c r="W1271" s="11">
        <f t="shared" si="3"/>
        <v>1</v>
      </c>
      <c r="X1271" s="11">
        <f t="shared" si="4"/>
        <v>0</v>
      </c>
      <c r="Y1271" s="11">
        <f t="shared" si="5"/>
        <v>0</v>
      </c>
      <c r="Z1271" s="12">
        <f>ROUNDUP(SUM(VLOOKUP(F1271,'Pontuação 3.0'!A$2:B$11,2,FALSE),VLOOKUP(E1271,'Pontuação 3.0'!C$2:D$11,2,FALSE),VLOOKUP(H1271,'Pontuação 3.0'!I$2:J$11,2,FALSE),VLOOKUP(J1271,'Pontuação 3.0'!G$2:H$11,2,FALSE),VLOOKUP(G1271,'Pontuação 3.0'!E$2:F$11,2,FALSE),VLOOKUP(K1271,'Pontuação 3.0'!K$2:L$11,2,FALSE),VLOOKUP(L1271,'Pontuação 3.0'!M$2:N$13,2,FALSE)),0)</f>
        <v>2416</v>
      </c>
      <c r="AA1271" s="12">
        <f t="shared" si="6"/>
        <v>242</v>
      </c>
      <c r="AB1271" s="12" t="str">
        <f t="array" ref="AB1271">IFERROR(INDEX('Pontuação 3.0'!G$13:G$191, MATCH(AA1271, 'Pontuação 3.0'!F$13:F$191, 0)), "Faixa Indefinida")</f>
        <v>A</v>
      </c>
      <c r="AC1271" s="12">
        <f t="shared" si="7"/>
        <v>1</v>
      </c>
      <c r="AD1271" s="12">
        <f t="shared" si="8"/>
        <v>0</v>
      </c>
      <c r="AE1271" s="12">
        <f t="shared" si="9"/>
        <v>0</v>
      </c>
      <c r="AF1271" s="12">
        <f t="shared" si="10"/>
        <v>0</v>
      </c>
    </row>
    <row r="1272" ht="15.75" customHeight="1">
      <c r="A1272" s="8">
        <v>45686.0</v>
      </c>
      <c r="B1272" s="9" t="s">
        <v>3013</v>
      </c>
      <c r="C1272" s="9" t="s">
        <v>3014</v>
      </c>
      <c r="D1272" s="15">
        <v>1.1983840575E10</v>
      </c>
      <c r="E1272" s="9" t="s">
        <v>13924</v>
      </c>
      <c r="F1272" s="9" t="s">
        <v>13950</v>
      </c>
      <c r="G1272" s="9" t="s">
        <v>13926</v>
      </c>
      <c r="H1272" s="9" t="s">
        <v>13949</v>
      </c>
      <c r="I1272" s="9" t="s">
        <v>13940</v>
      </c>
      <c r="J1272" s="9" t="s">
        <v>13929</v>
      </c>
      <c r="K1272" s="9" t="s">
        <v>13930</v>
      </c>
      <c r="L1272" s="9" t="s">
        <v>13959</v>
      </c>
      <c r="M1272" s="9" t="s">
        <v>13952</v>
      </c>
      <c r="N1272" s="13" t="s">
        <v>12</v>
      </c>
      <c r="O1272" s="13" t="s">
        <v>14</v>
      </c>
      <c r="P1272" s="13" t="s">
        <v>39</v>
      </c>
      <c r="Q1272" s="13" t="s">
        <v>77</v>
      </c>
      <c r="R1272" s="13" t="s">
        <v>15</v>
      </c>
      <c r="S1272" s="10">
        <f>ROUNDUP(SUM(VLOOKUP(F1272,'Pontuação'!A$2:B$11,2,FALSE),VLOOKUP(E1272,'Pontuação'!C$2:D$11,2,FALSE),VLOOKUP(H1272,'Pontuação'!I$2:J$11,2,FALSE),VLOOKUP(J1272,'Pontuação'!G$2:H$11,2,FALSE),VLOOKUP(L1272,'Pontuação'!M$2:N$13,2,FALSE)),0)</f>
        <v>1669</v>
      </c>
      <c r="T1272" s="11">
        <f t="shared" si="1"/>
        <v>167</v>
      </c>
      <c r="U1272" s="11" t="str">
        <f t="array" ref="U1272">IFERROR(INDEX('Pontuação'!G$13:G$101, MATCH(T1272, 'Pontuação'!F$13:F$101, 0)), "Faixa Indefinida")</f>
        <v>B</v>
      </c>
      <c r="V1272" s="11">
        <f t="shared" si="2"/>
        <v>0</v>
      </c>
      <c r="W1272" s="11">
        <f t="shared" si="3"/>
        <v>1</v>
      </c>
      <c r="X1272" s="11">
        <f t="shared" si="4"/>
        <v>0</v>
      </c>
      <c r="Y1272" s="11">
        <f t="shared" si="5"/>
        <v>0</v>
      </c>
      <c r="Z1272" s="12">
        <f>ROUNDUP(SUM(VLOOKUP(F1272,'Pontuação 3.0'!A$2:B$11,2,FALSE),VLOOKUP(E1272,'Pontuação 3.0'!C$2:D$11,2,FALSE),VLOOKUP(H1272,'Pontuação 3.0'!I$2:J$11,2,FALSE),VLOOKUP(J1272,'Pontuação 3.0'!G$2:H$11,2,FALSE),VLOOKUP(G1272,'Pontuação 3.0'!E$2:F$11,2,FALSE),VLOOKUP(K1272,'Pontuação 3.0'!K$2:L$11,2,FALSE),VLOOKUP(L1272,'Pontuação 3.0'!M$2:N$13,2,FALSE)),0)</f>
        <v>2634</v>
      </c>
      <c r="AA1272" s="12">
        <f t="shared" si="6"/>
        <v>263</v>
      </c>
      <c r="AB1272" s="12" t="str">
        <f t="array" ref="AB1272">IFERROR(INDEX('Pontuação 3.0'!G$13:G$191, MATCH(AA1272, 'Pontuação 3.0'!F$13:F$191, 0)), "Faixa Indefinida")</f>
        <v>A</v>
      </c>
      <c r="AC1272" s="12">
        <f t="shared" si="7"/>
        <v>1</v>
      </c>
      <c r="AD1272" s="12">
        <f t="shared" si="8"/>
        <v>0</v>
      </c>
      <c r="AE1272" s="12">
        <f t="shared" si="9"/>
        <v>0</v>
      </c>
      <c r="AF1272" s="12">
        <f t="shared" si="10"/>
        <v>0</v>
      </c>
    </row>
    <row r="1273" ht="15.75" customHeight="1">
      <c r="A1273" s="8">
        <v>45686.0</v>
      </c>
      <c r="B1273" s="9" t="s">
        <v>3016</v>
      </c>
      <c r="C1273" s="9" t="s">
        <v>3017</v>
      </c>
      <c r="D1273" s="15">
        <v>5.591993876031E12</v>
      </c>
      <c r="E1273" s="9" t="s">
        <v>13936</v>
      </c>
      <c r="F1273" s="9" t="s">
        <v>13948</v>
      </c>
      <c r="G1273" s="9" t="s">
        <v>13944</v>
      </c>
      <c r="H1273" s="9" t="s">
        <v>13951</v>
      </c>
      <c r="I1273" s="9" t="s">
        <v>13940</v>
      </c>
      <c r="J1273" s="9" t="s">
        <v>13929</v>
      </c>
      <c r="K1273" s="9" t="s">
        <v>13940</v>
      </c>
      <c r="L1273" s="9" t="s">
        <v>13941</v>
      </c>
      <c r="M1273" s="9" t="s">
        <v>13952</v>
      </c>
      <c r="N1273" s="13" t="s">
        <v>12</v>
      </c>
      <c r="O1273" s="13" t="s">
        <v>14</v>
      </c>
      <c r="P1273" s="13" t="s">
        <v>13</v>
      </c>
      <c r="Q1273" s="13" t="s">
        <v>84</v>
      </c>
      <c r="R1273" s="13" t="s">
        <v>65</v>
      </c>
      <c r="S1273" s="10">
        <f>ROUNDUP(SUM(VLOOKUP(F1273,'Pontuação'!A$2:B$11,2,FALSE),VLOOKUP(E1273,'Pontuação'!C$2:D$11,2,FALSE),VLOOKUP(H1273,'Pontuação'!I$2:J$11,2,FALSE),VLOOKUP(J1273,'Pontuação'!G$2:H$11,2,FALSE),VLOOKUP(L1273,'Pontuação'!M$2:N$13,2,FALSE)),0)</f>
        <v>1585</v>
      </c>
      <c r="T1273" s="11">
        <f t="shared" si="1"/>
        <v>159</v>
      </c>
      <c r="U1273" s="11" t="str">
        <f t="array" ref="U1273">IFERROR(INDEX('Pontuação'!G$13:G$101, MATCH(T1273, 'Pontuação'!F$13:F$101, 0)), "Faixa Indefinida")</f>
        <v>C</v>
      </c>
      <c r="V1273" s="11">
        <f t="shared" si="2"/>
        <v>0</v>
      </c>
      <c r="W1273" s="11">
        <f t="shared" si="3"/>
        <v>0</v>
      </c>
      <c r="X1273" s="11">
        <f t="shared" si="4"/>
        <v>1</v>
      </c>
      <c r="Y1273" s="11">
        <f t="shared" si="5"/>
        <v>0</v>
      </c>
      <c r="Z1273" s="12">
        <f>ROUNDUP(SUM(VLOOKUP(F1273,'Pontuação 3.0'!A$2:B$11,2,FALSE),VLOOKUP(E1273,'Pontuação 3.0'!C$2:D$11,2,FALSE),VLOOKUP(H1273,'Pontuação 3.0'!I$2:J$11,2,FALSE),VLOOKUP(J1273,'Pontuação 3.0'!G$2:H$11,2,FALSE),VLOOKUP(G1273,'Pontuação 3.0'!E$2:F$11,2,FALSE),VLOOKUP(K1273,'Pontuação 3.0'!K$2:L$11,2,FALSE),VLOOKUP(L1273,'Pontuação 3.0'!M$2:N$13,2,FALSE)),0)</f>
        <v>1827</v>
      </c>
      <c r="AA1273" s="12">
        <f t="shared" si="6"/>
        <v>183</v>
      </c>
      <c r="AB1273" s="12" t="str">
        <f t="array" ref="AB1273">IFERROR(INDEX('Pontuação 3.0'!G$13:G$191, MATCH(AA1273, 'Pontuação 3.0'!F$13:F$191, 0)), "Faixa Indefinida")</f>
        <v>D</v>
      </c>
      <c r="AC1273" s="12">
        <f t="shared" si="7"/>
        <v>0</v>
      </c>
      <c r="AD1273" s="12">
        <f t="shared" si="8"/>
        <v>0</v>
      </c>
      <c r="AE1273" s="12">
        <f t="shared" si="9"/>
        <v>0</v>
      </c>
      <c r="AF1273" s="12">
        <f t="shared" si="10"/>
        <v>1</v>
      </c>
    </row>
    <row r="1274" ht="15.75" customHeight="1">
      <c r="A1274" s="8">
        <v>45686.0</v>
      </c>
      <c r="B1274" s="9" t="s">
        <v>3018</v>
      </c>
      <c r="C1274" s="9" t="s">
        <v>3019</v>
      </c>
      <c r="D1274" s="15">
        <v>4.8988491741E10</v>
      </c>
      <c r="E1274" s="9" t="s">
        <v>13936</v>
      </c>
      <c r="F1274" s="9" t="s">
        <v>13950</v>
      </c>
      <c r="G1274" s="9" t="s">
        <v>13926</v>
      </c>
      <c r="H1274" s="9" t="s">
        <v>13951</v>
      </c>
      <c r="I1274" s="9" t="s">
        <v>13940</v>
      </c>
      <c r="J1274" s="9" t="s">
        <v>13939</v>
      </c>
      <c r="K1274" s="9" t="s">
        <v>13940</v>
      </c>
      <c r="L1274" s="9" t="s">
        <v>13941</v>
      </c>
      <c r="M1274" s="9" t="s">
        <v>13942</v>
      </c>
      <c r="N1274" s="13" t="s">
        <v>12</v>
      </c>
      <c r="O1274" s="13" t="s">
        <v>14</v>
      </c>
      <c r="P1274" s="13" t="s">
        <v>27</v>
      </c>
      <c r="Q1274" s="13" t="s">
        <v>20</v>
      </c>
      <c r="R1274" s="13" t="s">
        <v>15</v>
      </c>
      <c r="S1274" s="10">
        <f>ROUNDUP(SUM(VLOOKUP(F1274,'Pontuação'!A$2:B$11,2,FALSE),VLOOKUP(E1274,'Pontuação'!C$2:D$11,2,FALSE),VLOOKUP(H1274,'Pontuação'!I$2:J$11,2,FALSE),VLOOKUP(J1274,'Pontuação'!G$2:H$11,2,FALSE),VLOOKUP(L1274,'Pontuação'!M$2:N$13,2,FALSE)),0)</f>
        <v>1702</v>
      </c>
      <c r="T1274" s="11">
        <f t="shared" si="1"/>
        <v>170</v>
      </c>
      <c r="U1274" s="11" t="str">
        <f t="array" ref="U1274">IFERROR(INDEX('Pontuação'!G$13:G$101, MATCH(T1274, 'Pontuação'!F$13:F$101, 0)), "Faixa Indefinida")</f>
        <v>B</v>
      </c>
      <c r="V1274" s="11">
        <f t="shared" si="2"/>
        <v>0</v>
      </c>
      <c r="W1274" s="11">
        <f t="shared" si="3"/>
        <v>1</v>
      </c>
      <c r="X1274" s="11">
        <f t="shared" si="4"/>
        <v>0</v>
      </c>
      <c r="Y1274" s="11">
        <f t="shared" si="5"/>
        <v>0</v>
      </c>
      <c r="Z1274" s="12">
        <f>ROUNDUP(SUM(VLOOKUP(F1274,'Pontuação 3.0'!A$2:B$11,2,FALSE),VLOOKUP(E1274,'Pontuação 3.0'!C$2:D$11,2,FALSE),VLOOKUP(H1274,'Pontuação 3.0'!I$2:J$11,2,FALSE),VLOOKUP(J1274,'Pontuação 3.0'!G$2:H$11,2,FALSE),VLOOKUP(G1274,'Pontuação 3.0'!E$2:F$11,2,FALSE),VLOOKUP(K1274,'Pontuação 3.0'!K$2:L$11,2,FALSE),VLOOKUP(L1274,'Pontuação 3.0'!M$2:N$13,2,FALSE)),0)</f>
        <v>2252</v>
      </c>
      <c r="AA1274" s="12">
        <f t="shared" si="6"/>
        <v>225</v>
      </c>
      <c r="AB1274" s="12" t="str">
        <f t="array" ref="AB1274">IFERROR(INDEX('Pontuação 3.0'!G$13:G$191, MATCH(AA1274, 'Pontuação 3.0'!F$13:F$191, 0)), "Faixa Indefinida")</f>
        <v>B</v>
      </c>
      <c r="AC1274" s="12">
        <f t="shared" si="7"/>
        <v>0</v>
      </c>
      <c r="AD1274" s="12">
        <f t="shared" si="8"/>
        <v>1</v>
      </c>
      <c r="AE1274" s="12">
        <f t="shared" si="9"/>
        <v>0</v>
      </c>
      <c r="AF1274" s="12">
        <f t="shared" si="10"/>
        <v>0</v>
      </c>
    </row>
    <row r="1275" ht="15.75" customHeight="1">
      <c r="A1275" s="8">
        <v>45686.0</v>
      </c>
      <c r="B1275" s="9" t="s">
        <v>3022</v>
      </c>
      <c r="C1275" s="9" t="s">
        <v>3023</v>
      </c>
      <c r="D1275" s="15">
        <v>1.1994838235E10</v>
      </c>
      <c r="E1275" s="9" t="s">
        <v>13936</v>
      </c>
      <c r="F1275" s="9" t="s">
        <v>13948</v>
      </c>
      <c r="G1275" s="9" t="s">
        <v>13926</v>
      </c>
      <c r="H1275" s="9" t="s">
        <v>13938</v>
      </c>
      <c r="I1275" s="9" t="s">
        <v>13940</v>
      </c>
      <c r="J1275" s="9" t="s">
        <v>13929</v>
      </c>
      <c r="K1275" s="9" t="s">
        <v>13940</v>
      </c>
      <c r="L1275" s="9" t="s">
        <v>13941</v>
      </c>
      <c r="M1275" s="9" t="s">
        <v>13942</v>
      </c>
      <c r="N1275" s="13" t="s">
        <v>12</v>
      </c>
      <c r="O1275" s="13" t="s">
        <v>14</v>
      </c>
      <c r="P1275" s="13" t="s">
        <v>32</v>
      </c>
      <c r="Q1275" s="13" t="s">
        <v>20</v>
      </c>
      <c r="R1275" s="13" t="s">
        <v>15</v>
      </c>
      <c r="S1275" s="10">
        <f>ROUNDUP(SUM(VLOOKUP(F1275,'Pontuação'!A$2:B$11,2,FALSE),VLOOKUP(E1275,'Pontuação'!C$2:D$11,2,FALSE),VLOOKUP(H1275,'Pontuação'!I$2:J$11,2,FALSE),VLOOKUP(J1275,'Pontuação'!G$2:H$11,2,FALSE),VLOOKUP(L1275,'Pontuação'!M$2:N$13,2,FALSE)),0)</f>
        <v>1611</v>
      </c>
      <c r="T1275" s="11">
        <f t="shared" si="1"/>
        <v>161</v>
      </c>
      <c r="U1275" s="11" t="str">
        <f t="array" ref="U1275">IFERROR(INDEX('Pontuação'!G$13:G$101, MATCH(T1275, 'Pontuação'!F$13:F$101, 0)), "Faixa Indefinida")</f>
        <v>C</v>
      </c>
      <c r="V1275" s="11">
        <f t="shared" si="2"/>
        <v>0</v>
      </c>
      <c r="W1275" s="11">
        <f t="shared" si="3"/>
        <v>0</v>
      </c>
      <c r="X1275" s="11">
        <f t="shared" si="4"/>
        <v>1</v>
      </c>
      <c r="Y1275" s="11">
        <f t="shared" si="5"/>
        <v>0</v>
      </c>
      <c r="Z1275" s="12">
        <f>ROUNDUP(SUM(VLOOKUP(F1275,'Pontuação 3.0'!A$2:B$11,2,FALSE),VLOOKUP(E1275,'Pontuação 3.0'!C$2:D$11,2,FALSE),VLOOKUP(H1275,'Pontuação 3.0'!I$2:J$11,2,FALSE),VLOOKUP(J1275,'Pontuação 3.0'!G$2:H$11,2,FALSE),VLOOKUP(G1275,'Pontuação 3.0'!E$2:F$11,2,FALSE),VLOOKUP(K1275,'Pontuação 3.0'!K$2:L$11,2,FALSE),VLOOKUP(L1275,'Pontuação 3.0'!M$2:N$13,2,FALSE)),0)</f>
        <v>1903</v>
      </c>
      <c r="AA1275" s="12">
        <f t="shared" si="6"/>
        <v>190</v>
      </c>
      <c r="AB1275" s="12" t="str">
        <f t="array" ref="AB1275">IFERROR(INDEX('Pontuação 3.0'!G$13:G$191, MATCH(AA1275, 'Pontuação 3.0'!F$13:F$191, 0)), "Faixa Indefinida")</f>
        <v>D</v>
      </c>
      <c r="AC1275" s="12">
        <f t="shared" si="7"/>
        <v>0</v>
      </c>
      <c r="AD1275" s="12">
        <f t="shared" si="8"/>
        <v>0</v>
      </c>
      <c r="AE1275" s="12">
        <f t="shared" si="9"/>
        <v>0</v>
      </c>
      <c r="AF1275" s="12">
        <f t="shared" si="10"/>
        <v>1</v>
      </c>
    </row>
    <row r="1276" ht="15.75" customHeight="1">
      <c r="A1276" s="8">
        <v>45686.0</v>
      </c>
      <c r="B1276" s="9" t="s">
        <v>3020</v>
      </c>
      <c r="C1276" s="9" t="s">
        <v>3021</v>
      </c>
      <c r="D1276" s="15">
        <v>9.2993991981E10</v>
      </c>
      <c r="E1276" s="9" t="s">
        <v>13936</v>
      </c>
      <c r="F1276" s="9" t="s">
        <v>13948</v>
      </c>
      <c r="G1276" s="9" t="s">
        <v>13944</v>
      </c>
      <c r="H1276" s="9" t="s">
        <v>13938</v>
      </c>
      <c r="I1276" s="9" t="s">
        <v>13940</v>
      </c>
      <c r="J1276" s="9" t="s">
        <v>13929</v>
      </c>
      <c r="K1276" s="9" t="s">
        <v>13940</v>
      </c>
      <c r="L1276" s="9" t="s">
        <v>13931</v>
      </c>
      <c r="M1276" s="9" t="s">
        <v>13942</v>
      </c>
      <c r="N1276" s="13" t="s">
        <v>12</v>
      </c>
      <c r="O1276" s="13" t="s">
        <v>14</v>
      </c>
      <c r="P1276" s="13" t="s">
        <v>71</v>
      </c>
      <c r="Q1276" s="13" t="s">
        <v>59</v>
      </c>
      <c r="R1276" s="13" t="s">
        <v>15</v>
      </c>
      <c r="S1276" s="10">
        <f>ROUNDUP(SUM(VLOOKUP(F1276,'Pontuação'!A$2:B$11,2,FALSE),VLOOKUP(E1276,'Pontuação'!C$2:D$11,2,FALSE),VLOOKUP(H1276,'Pontuação'!I$2:J$11,2,FALSE),VLOOKUP(J1276,'Pontuação'!G$2:H$11,2,FALSE),VLOOKUP(L1276,'Pontuação'!M$2:N$13,2,FALSE)),0)</f>
        <v>1567</v>
      </c>
      <c r="T1276" s="11">
        <f t="shared" si="1"/>
        <v>157</v>
      </c>
      <c r="U1276" s="11" t="str">
        <f t="array" ref="U1276">IFERROR(INDEX('Pontuação'!G$13:G$101, MATCH(T1276, 'Pontuação'!F$13:F$101, 0)), "Faixa Indefinida")</f>
        <v>C</v>
      </c>
      <c r="V1276" s="11">
        <f t="shared" si="2"/>
        <v>0</v>
      </c>
      <c r="W1276" s="11">
        <f t="shared" si="3"/>
        <v>0</v>
      </c>
      <c r="X1276" s="11">
        <f t="shared" si="4"/>
        <v>1</v>
      </c>
      <c r="Y1276" s="11">
        <f t="shared" si="5"/>
        <v>0</v>
      </c>
      <c r="Z1276" s="12">
        <f>ROUNDUP(SUM(VLOOKUP(F1276,'Pontuação 3.0'!A$2:B$11,2,FALSE),VLOOKUP(E1276,'Pontuação 3.0'!C$2:D$11,2,FALSE),VLOOKUP(H1276,'Pontuação 3.0'!I$2:J$11,2,FALSE),VLOOKUP(J1276,'Pontuação 3.0'!G$2:H$11,2,FALSE),VLOOKUP(G1276,'Pontuação 3.0'!E$2:F$11,2,FALSE),VLOOKUP(K1276,'Pontuação 3.0'!K$2:L$11,2,FALSE),VLOOKUP(L1276,'Pontuação 3.0'!M$2:N$13,2,FALSE)),0)</f>
        <v>1785</v>
      </c>
      <c r="AA1276" s="12">
        <f t="shared" si="6"/>
        <v>179</v>
      </c>
      <c r="AB1276" s="12" t="str">
        <f t="array" ref="AB1276">IFERROR(INDEX('Pontuação 3.0'!G$13:G$191, MATCH(AA1276, 'Pontuação 3.0'!F$13:F$191, 0)), "Faixa Indefinida")</f>
        <v>D</v>
      </c>
      <c r="AC1276" s="12">
        <f t="shared" si="7"/>
        <v>0</v>
      </c>
      <c r="AD1276" s="12">
        <f t="shared" si="8"/>
        <v>0</v>
      </c>
      <c r="AE1276" s="12">
        <f t="shared" si="9"/>
        <v>0</v>
      </c>
      <c r="AF1276" s="12">
        <f t="shared" si="10"/>
        <v>1</v>
      </c>
    </row>
    <row r="1277" ht="15.75" customHeight="1">
      <c r="A1277" s="8">
        <v>45686.0</v>
      </c>
      <c r="B1277" s="9" t="s">
        <v>3026</v>
      </c>
      <c r="C1277" s="9" t="s">
        <v>3027</v>
      </c>
      <c r="D1277" s="15">
        <v>3.1975639822E10</v>
      </c>
      <c r="E1277" s="9" t="s">
        <v>13924</v>
      </c>
      <c r="F1277" s="9" t="s">
        <v>13948</v>
      </c>
      <c r="G1277" s="9" t="s">
        <v>13926</v>
      </c>
      <c r="H1277" s="9" t="s">
        <v>13951</v>
      </c>
      <c r="I1277" s="9" t="s">
        <v>13940</v>
      </c>
      <c r="J1277" s="9" t="s">
        <v>13929</v>
      </c>
      <c r="K1277" s="9" t="s">
        <v>13940</v>
      </c>
      <c r="L1277" s="9" t="s">
        <v>13945</v>
      </c>
      <c r="M1277" s="9" t="s">
        <v>13952</v>
      </c>
      <c r="N1277" s="13" t="s">
        <v>12</v>
      </c>
      <c r="O1277" s="13" t="s">
        <v>14</v>
      </c>
      <c r="P1277" s="13" t="s">
        <v>19</v>
      </c>
      <c r="Q1277" s="13" t="s">
        <v>20</v>
      </c>
      <c r="R1277" s="13" t="s">
        <v>15</v>
      </c>
      <c r="S1277" s="10">
        <f>ROUNDUP(SUM(VLOOKUP(F1277,'Pontuação'!A$2:B$11,2,FALSE),VLOOKUP(E1277,'Pontuação'!C$2:D$11,2,FALSE),VLOOKUP(H1277,'Pontuação'!I$2:J$11,2,FALSE),VLOOKUP(J1277,'Pontuação'!G$2:H$11,2,FALSE),VLOOKUP(L1277,'Pontuação'!M$2:N$13,2,FALSE)),0)</f>
        <v>1677</v>
      </c>
      <c r="T1277" s="11">
        <f t="shared" si="1"/>
        <v>168</v>
      </c>
      <c r="U1277" s="11" t="str">
        <f t="array" ref="U1277">IFERROR(INDEX('Pontuação'!G$13:G$101, MATCH(T1277, 'Pontuação'!F$13:F$101, 0)), "Faixa Indefinida")</f>
        <v>B</v>
      </c>
      <c r="V1277" s="11">
        <f t="shared" si="2"/>
        <v>0</v>
      </c>
      <c r="W1277" s="11">
        <f t="shared" si="3"/>
        <v>1</v>
      </c>
      <c r="X1277" s="11">
        <f t="shared" si="4"/>
        <v>0</v>
      </c>
      <c r="Y1277" s="11">
        <f t="shared" si="5"/>
        <v>0</v>
      </c>
      <c r="Z1277" s="12">
        <f>ROUNDUP(SUM(VLOOKUP(F1277,'Pontuação 3.0'!A$2:B$11,2,FALSE),VLOOKUP(E1277,'Pontuação 3.0'!C$2:D$11,2,FALSE),VLOOKUP(H1277,'Pontuação 3.0'!I$2:J$11,2,FALSE),VLOOKUP(J1277,'Pontuação 3.0'!G$2:H$11,2,FALSE),VLOOKUP(G1277,'Pontuação 3.0'!E$2:F$11,2,FALSE),VLOOKUP(K1277,'Pontuação 3.0'!K$2:L$11,2,FALSE),VLOOKUP(L1277,'Pontuação 3.0'!M$2:N$13,2,FALSE)),0)</f>
        <v>2045</v>
      </c>
      <c r="AA1277" s="12">
        <f t="shared" si="6"/>
        <v>205</v>
      </c>
      <c r="AB1277" s="12" t="str">
        <f t="array" ref="AB1277">IFERROR(INDEX('Pontuação 3.0'!G$13:G$191, MATCH(AA1277, 'Pontuação 3.0'!F$13:F$191, 0)), "Faixa Indefinida")</f>
        <v>C</v>
      </c>
      <c r="AC1277" s="12">
        <f t="shared" si="7"/>
        <v>0</v>
      </c>
      <c r="AD1277" s="12">
        <f t="shared" si="8"/>
        <v>0</v>
      </c>
      <c r="AE1277" s="12">
        <f t="shared" si="9"/>
        <v>1</v>
      </c>
      <c r="AF1277" s="12">
        <f t="shared" si="10"/>
        <v>0</v>
      </c>
    </row>
    <row r="1278" ht="15.75" customHeight="1">
      <c r="A1278" s="8">
        <v>45686.0</v>
      </c>
      <c r="B1278" s="9" t="s">
        <v>3028</v>
      </c>
      <c r="C1278" s="9" t="s">
        <v>3029</v>
      </c>
      <c r="D1278" s="15">
        <v>1.1964669583E10</v>
      </c>
      <c r="E1278" s="9" t="s">
        <v>13936</v>
      </c>
      <c r="F1278" s="9" t="s">
        <v>13950</v>
      </c>
      <c r="G1278" s="9" t="s">
        <v>13926</v>
      </c>
      <c r="H1278" s="9" t="s">
        <v>13951</v>
      </c>
      <c r="I1278" s="9" t="s">
        <v>13940</v>
      </c>
      <c r="J1278" s="9" t="s">
        <v>13929</v>
      </c>
      <c r="K1278" s="9" t="s">
        <v>13940</v>
      </c>
      <c r="L1278" s="9" t="s">
        <v>13954</v>
      </c>
      <c r="M1278" s="9" t="s">
        <v>13942</v>
      </c>
      <c r="N1278" s="13" t="s">
        <v>12</v>
      </c>
      <c r="O1278" s="13" t="s">
        <v>14</v>
      </c>
      <c r="P1278" s="13" t="s">
        <v>39</v>
      </c>
      <c r="Q1278" s="13" t="s">
        <v>77</v>
      </c>
      <c r="R1278" s="13" t="s">
        <v>15</v>
      </c>
      <c r="S1278" s="10">
        <f>ROUNDUP(SUM(VLOOKUP(F1278,'Pontuação'!A$2:B$11,2,FALSE),VLOOKUP(E1278,'Pontuação'!C$2:D$11,2,FALSE),VLOOKUP(H1278,'Pontuação'!I$2:J$11,2,FALSE),VLOOKUP(J1278,'Pontuação'!G$2:H$11,2,FALSE),VLOOKUP(L1278,'Pontuação'!M$2:N$13,2,FALSE)),0)</f>
        <v>1516</v>
      </c>
      <c r="T1278" s="11">
        <f t="shared" si="1"/>
        <v>152</v>
      </c>
      <c r="U1278" s="11" t="str">
        <f t="array" ref="U1278">IFERROR(INDEX('Pontuação'!G$13:G$101, MATCH(T1278, 'Pontuação'!F$13:F$101, 0)), "Faixa Indefinida")</f>
        <v>C</v>
      </c>
      <c r="V1278" s="11">
        <f t="shared" si="2"/>
        <v>0</v>
      </c>
      <c r="W1278" s="11">
        <f t="shared" si="3"/>
        <v>0</v>
      </c>
      <c r="X1278" s="11">
        <f t="shared" si="4"/>
        <v>1</v>
      </c>
      <c r="Y1278" s="11">
        <f t="shared" si="5"/>
        <v>0</v>
      </c>
      <c r="Z1278" s="12">
        <f>ROUNDUP(SUM(VLOOKUP(F1278,'Pontuação 3.0'!A$2:B$11,2,FALSE),VLOOKUP(E1278,'Pontuação 3.0'!C$2:D$11,2,FALSE),VLOOKUP(H1278,'Pontuação 3.0'!I$2:J$11,2,FALSE),VLOOKUP(J1278,'Pontuação 3.0'!G$2:H$11,2,FALSE),VLOOKUP(G1278,'Pontuação 3.0'!E$2:F$11,2,FALSE),VLOOKUP(K1278,'Pontuação 3.0'!K$2:L$11,2,FALSE),VLOOKUP(L1278,'Pontuação 3.0'!M$2:N$13,2,FALSE)),0)</f>
        <v>2092</v>
      </c>
      <c r="AA1278" s="12">
        <f t="shared" si="6"/>
        <v>209</v>
      </c>
      <c r="AB1278" s="12" t="str">
        <f t="array" ref="AB1278">IFERROR(INDEX('Pontuação 3.0'!G$13:G$191, MATCH(AA1278, 'Pontuação 3.0'!F$13:F$191, 0)), "Faixa Indefinida")</f>
        <v>C</v>
      </c>
      <c r="AC1278" s="12">
        <f t="shared" si="7"/>
        <v>0</v>
      </c>
      <c r="AD1278" s="12">
        <f t="shared" si="8"/>
        <v>0</v>
      </c>
      <c r="AE1278" s="12">
        <f t="shared" si="9"/>
        <v>1</v>
      </c>
      <c r="AF1278" s="12">
        <f t="shared" si="10"/>
        <v>0</v>
      </c>
    </row>
    <row r="1279" ht="15.75" customHeight="1">
      <c r="A1279" s="8">
        <v>45686.0</v>
      </c>
      <c r="B1279" s="9" t="s">
        <v>3030</v>
      </c>
      <c r="C1279" s="9" t="s">
        <v>3031</v>
      </c>
      <c r="D1279" s="15">
        <v>1.9989229943E10</v>
      </c>
      <c r="E1279" s="9" t="s">
        <v>13936</v>
      </c>
      <c r="F1279" s="9" t="s">
        <v>13950</v>
      </c>
      <c r="G1279" s="9" t="s">
        <v>13926</v>
      </c>
      <c r="H1279" s="9" t="s">
        <v>13938</v>
      </c>
      <c r="I1279" s="9" t="s">
        <v>13928</v>
      </c>
      <c r="J1279" s="9" t="s">
        <v>13956</v>
      </c>
      <c r="K1279" s="9" t="s">
        <v>13940</v>
      </c>
      <c r="L1279" s="9" t="s">
        <v>13945</v>
      </c>
      <c r="M1279" s="9" t="s">
        <v>13952</v>
      </c>
      <c r="N1279" s="13" t="s">
        <v>12</v>
      </c>
      <c r="O1279" s="13" t="s">
        <v>14</v>
      </c>
      <c r="P1279" s="13" t="s">
        <v>19</v>
      </c>
      <c r="Q1279" s="13" t="s">
        <v>20</v>
      </c>
      <c r="R1279" s="13" t="s">
        <v>65</v>
      </c>
      <c r="S1279" s="10">
        <f>ROUNDUP(SUM(VLOOKUP(F1279,'Pontuação'!A$2:B$11,2,FALSE),VLOOKUP(E1279,'Pontuação'!C$2:D$11,2,FALSE),VLOOKUP(H1279,'Pontuação'!I$2:J$11,2,FALSE),VLOOKUP(J1279,'Pontuação'!G$2:H$11,2,FALSE),VLOOKUP(L1279,'Pontuação'!M$2:N$13,2,FALSE)),0)</f>
        <v>1989</v>
      </c>
      <c r="T1279" s="11">
        <f t="shared" si="1"/>
        <v>199</v>
      </c>
      <c r="U1279" s="11" t="str">
        <f t="array" ref="U1279">IFERROR(INDEX('Pontuação'!G$13:G$101, MATCH(T1279, 'Pontuação'!F$13:F$101, 0)), "Faixa Indefinida")</f>
        <v>A</v>
      </c>
      <c r="V1279" s="11">
        <f t="shared" si="2"/>
        <v>1</v>
      </c>
      <c r="W1279" s="11">
        <f t="shared" si="3"/>
        <v>0</v>
      </c>
      <c r="X1279" s="11">
        <f t="shared" si="4"/>
        <v>0</v>
      </c>
      <c r="Y1279" s="11">
        <f t="shared" si="5"/>
        <v>0</v>
      </c>
      <c r="Z1279" s="12">
        <f>ROUNDUP(SUM(VLOOKUP(F1279,'Pontuação 3.0'!A$2:B$11,2,FALSE),VLOOKUP(E1279,'Pontuação 3.0'!C$2:D$11,2,FALSE),VLOOKUP(H1279,'Pontuação 3.0'!I$2:J$11,2,FALSE),VLOOKUP(J1279,'Pontuação 3.0'!G$2:H$11,2,FALSE),VLOOKUP(G1279,'Pontuação 3.0'!E$2:F$11,2,FALSE),VLOOKUP(K1279,'Pontuação 3.0'!K$2:L$11,2,FALSE),VLOOKUP(L1279,'Pontuação 3.0'!M$2:N$13,2,FALSE)),0)</f>
        <v>2419</v>
      </c>
      <c r="AA1279" s="12">
        <f t="shared" si="6"/>
        <v>242</v>
      </c>
      <c r="AB1279" s="12" t="str">
        <f t="array" ref="AB1279">IFERROR(INDEX('Pontuação 3.0'!G$13:G$191, MATCH(AA1279, 'Pontuação 3.0'!F$13:F$191, 0)), "Faixa Indefinida")</f>
        <v>A</v>
      </c>
      <c r="AC1279" s="12">
        <f t="shared" si="7"/>
        <v>1</v>
      </c>
      <c r="AD1279" s="12">
        <f t="shared" si="8"/>
        <v>0</v>
      </c>
      <c r="AE1279" s="12">
        <f t="shared" si="9"/>
        <v>0</v>
      </c>
      <c r="AF1279" s="12">
        <f t="shared" si="10"/>
        <v>0</v>
      </c>
    </row>
    <row r="1280" ht="15.75" customHeight="1">
      <c r="A1280" s="8">
        <v>45686.0</v>
      </c>
      <c r="B1280" s="9" t="s">
        <v>1969</v>
      </c>
      <c r="C1280" s="9" t="s">
        <v>3032</v>
      </c>
      <c r="D1280" s="15">
        <v>2.798863113E10</v>
      </c>
      <c r="E1280" s="9" t="s">
        <v>13936</v>
      </c>
      <c r="F1280" s="9" t="s">
        <v>13950</v>
      </c>
      <c r="G1280" s="9" t="s">
        <v>13926</v>
      </c>
      <c r="H1280" s="9" t="s">
        <v>13949</v>
      </c>
      <c r="I1280" s="9" t="s">
        <v>13928</v>
      </c>
      <c r="J1280" s="9" t="s">
        <v>13956</v>
      </c>
      <c r="K1280" s="9" t="s">
        <v>13940</v>
      </c>
      <c r="L1280" s="9" t="s">
        <v>13931</v>
      </c>
      <c r="M1280" s="9" t="s">
        <v>13942</v>
      </c>
      <c r="N1280" s="13" t="s">
        <v>12</v>
      </c>
      <c r="O1280" s="13" t="s">
        <v>14</v>
      </c>
      <c r="P1280" s="13" t="s">
        <v>32</v>
      </c>
      <c r="Q1280" s="13" t="s">
        <v>20</v>
      </c>
      <c r="R1280" s="13" t="s">
        <v>15</v>
      </c>
      <c r="S1280" s="10">
        <f>ROUNDUP(SUM(VLOOKUP(F1280,'Pontuação'!A$2:B$11,2,FALSE),VLOOKUP(E1280,'Pontuação'!C$2:D$11,2,FALSE),VLOOKUP(H1280,'Pontuação'!I$2:J$11,2,FALSE),VLOOKUP(J1280,'Pontuação'!G$2:H$11,2,FALSE),VLOOKUP(L1280,'Pontuação'!M$2:N$13,2,FALSE)),0)</f>
        <v>1873</v>
      </c>
      <c r="T1280" s="11">
        <f t="shared" si="1"/>
        <v>187</v>
      </c>
      <c r="U1280" s="11" t="str">
        <f t="array" ref="U1280">IFERROR(INDEX('Pontuação'!G$13:G$101, MATCH(T1280, 'Pontuação'!F$13:F$101, 0)), "Faixa Indefinida")</f>
        <v>A</v>
      </c>
      <c r="V1280" s="11">
        <f t="shared" si="2"/>
        <v>1</v>
      </c>
      <c r="W1280" s="11">
        <f t="shared" si="3"/>
        <v>0</v>
      </c>
      <c r="X1280" s="11">
        <f t="shared" si="4"/>
        <v>0</v>
      </c>
      <c r="Y1280" s="11">
        <f t="shared" si="5"/>
        <v>0</v>
      </c>
      <c r="Z1280" s="12">
        <f>ROUNDUP(SUM(VLOOKUP(F1280,'Pontuação 3.0'!A$2:B$11,2,FALSE),VLOOKUP(E1280,'Pontuação 3.0'!C$2:D$11,2,FALSE),VLOOKUP(H1280,'Pontuação 3.0'!I$2:J$11,2,FALSE),VLOOKUP(J1280,'Pontuação 3.0'!G$2:H$11,2,FALSE),VLOOKUP(G1280,'Pontuação 3.0'!E$2:F$11,2,FALSE),VLOOKUP(K1280,'Pontuação 3.0'!K$2:L$11,2,FALSE),VLOOKUP(L1280,'Pontuação 3.0'!M$2:N$13,2,FALSE)),0)</f>
        <v>2484</v>
      </c>
      <c r="AA1280" s="12">
        <f t="shared" si="6"/>
        <v>248</v>
      </c>
      <c r="AB1280" s="12" t="str">
        <f t="array" ref="AB1280">IFERROR(INDEX('Pontuação 3.0'!G$13:G$191, MATCH(AA1280, 'Pontuação 3.0'!F$13:F$191, 0)), "Faixa Indefinida")</f>
        <v>A</v>
      </c>
      <c r="AC1280" s="12">
        <f t="shared" si="7"/>
        <v>1</v>
      </c>
      <c r="AD1280" s="12">
        <f t="shared" si="8"/>
        <v>0</v>
      </c>
      <c r="AE1280" s="12">
        <f t="shared" si="9"/>
        <v>0</v>
      </c>
      <c r="AF1280" s="12">
        <f t="shared" si="10"/>
        <v>0</v>
      </c>
    </row>
    <row r="1281" ht="15.75" customHeight="1">
      <c r="A1281" s="8">
        <v>45686.0</v>
      </c>
      <c r="B1281" s="9" t="s">
        <v>222</v>
      </c>
      <c r="C1281" s="9" t="s">
        <v>223</v>
      </c>
      <c r="D1281" s="9" t="s">
        <v>224</v>
      </c>
      <c r="E1281" s="9" t="s">
        <v>13936</v>
      </c>
      <c r="F1281" s="9" t="s">
        <v>13953</v>
      </c>
      <c r="G1281" s="9" t="s">
        <v>13944</v>
      </c>
      <c r="H1281" s="9" t="s">
        <v>13951</v>
      </c>
      <c r="I1281" s="9" t="s">
        <v>13928</v>
      </c>
      <c r="J1281" s="9" t="s">
        <v>13939</v>
      </c>
      <c r="K1281" s="9" t="s">
        <v>13940</v>
      </c>
      <c r="L1281" s="9" t="s">
        <v>13954</v>
      </c>
      <c r="M1281" s="9" t="s">
        <v>13967</v>
      </c>
      <c r="N1281" s="13" t="s">
        <v>12</v>
      </c>
      <c r="O1281" s="13" t="s">
        <v>14</v>
      </c>
      <c r="P1281" s="13" t="s">
        <v>32</v>
      </c>
      <c r="Q1281" s="13" t="s">
        <v>51</v>
      </c>
      <c r="R1281" s="13" t="s">
        <v>15</v>
      </c>
      <c r="S1281" s="10">
        <f>ROUNDUP(SUM(VLOOKUP(F1281,'Pontuação'!A$2:B$11,2,FALSE),VLOOKUP(E1281,'Pontuação'!C$2:D$11,2,FALSE),VLOOKUP(H1281,'Pontuação'!I$2:J$11,2,FALSE),VLOOKUP(J1281,'Pontuação'!G$2:H$11,2,FALSE),VLOOKUP(L1281,'Pontuação'!M$2:N$13,2,FALSE)),0)</f>
        <v>1626</v>
      </c>
      <c r="T1281" s="11">
        <f t="shared" si="1"/>
        <v>163</v>
      </c>
      <c r="U1281" s="11" t="str">
        <f t="array" ref="U1281">IFERROR(INDEX('Pontuação'!G$13:G$101, MATCH(T1281, 'Pontuação'!F$13:F$101, 0)), "Faixa Indefinida")</f>
        <v>C</v>
      </c>
      <c r="V1281" s="11">
        <f t="shared" si="2"/>
        <v>0</v>
      </c>
      <c r="W1281" s="11">
        <f t="shared" si="3"/>
        <v>0</v>
      </c>
      <c r="X1281" s="11">
        <f t="shared" si="4"/>
        <v>1</v>
      </c>
      <c r="Y1281" s="11">
        <f t="shared" si="5"/>
        <v>0</v>
      </c>
      <c r="Z1281" s="12">
        <f>ROUNDUP(SUM(VLOOKUP(F1281,'Pontuação 3.0'!A$2:B$11,2,FALSE),VLOOKUP(E1281,'Pontuação 3.0'!C$2:D$11,2,FALSE),VLOOKUP(H1281,'Pontuação 3.0'!I$2:J$11,2,FALSE),VLOOKUP(J1281,'Pontuação 3.0'!G$2:H$11,2,FALSE),VLOOKUP(G1281,'Pontuação 3.0'!E$2:F$11,2,FALSE),VLOOKUP(K1281,'Pontuação 3.0'!K$2:L$11,2,FALSE),VLOOKUP(L1281,'Pontuação 3.0'!M$2:N$13,2,FALSE)),0)</f>
        <v>2089</v>
      </c>
      <c r="AA1281" s="12">
        <f t="shared" si="6"/>
        <v>209</v>
      </c>
      <c r="AB1281" s="12" t="str">
        <f t="array" ref="AB1281">IFERROR(INDEX('Pontuação 3.0'!G$13:G$191, MATCH(AA1281, 'Pontuação 3.0'!F$13:F$191, 0)), "Faixa Indefinida")</f>
        <v>C</v>
      </c>
      <c r="AC1281" s="12">
        <f t="shared" si="7"/>
        <v>0</v>
      </c>
      <c r="AD1281" s="12">
        <f t="shared" si="8"/>
        <v>0</v>
      </c>
      <c r="AE1281" s="12">
        <f t="shared" si="9"/>
        <v>1</v>
      </c>
      <c r="AF1281" s="12">
        <f t="shared" si="10"/>
        <v>0</v>
      </c>
    </row>
    <row r="1282" ht="15.75" customHeight="1">
      <c r="A1282" s="8">
        <v>45686.0</v>
      </c>
      <c r="B1282" s="9" t="s">
        <v>3033</v>
      </c>
      <c r="C1282" s="9" t="s">
        <v>3034</v>
      </c>
      <c r="D1282" s="15">
        <v>9.80441229E8</v>
      </c>
      <c r="E1282" s="9" t="s">
        <v>13936</v>
      </c>
      <c r="F1282" s="9" t="s">
        <v>13925</v>
      </c>
      <c r="G1282" s="9" t="s">
        <v>13961</v>
      </c>
      <c r="H1282" s="9" t="s">
        <v>13927</v>
      </c>
      <c r="I1282" s="9" t="s">
        <v>13940</v>
      </c>
      <c r="J1282" s="9" t="s">
        <v>13929</v>
      </c>
      <c r="K1282" s="9" t="s">
        <v>13940</v>
      </c>
      <c r="L1282" s="9" t="s">
        <v>13945</v>
      </c>
      <c r="M1282" s="9" t="s">
        <v>13952</v>
      </c>
      <c r="N1282" s="13" t="s">
        <v>12</v>
      </c>
      <c r="O1282" s="13" t="s">
        <v>14</v>
      </c>
      <c r="P1282" s="13" t="s">
        <v>32</v>
      </c>
      <c r="Q1282" s="13" t="s">
        <v>33</v>
      </c>
      <c r="R1282" s="13" t="s">
        <v>65</v>
      </c>
      <c r="S1282" s="10">
        <f>ROUNDUP(SUM(VLOOKUP(F1282,'Pontuação'!A$2:B$11,2,FALSE),VLOOKUP(E1282,'Pontuação'!C$2:D$11,2,FALSE),VLOOKUP(H1282,'Pontuação'!I$2:J$11,2,FALSE),VLOOKUP(J1282,'Pontuação'!G$2:H$11,2,FALSE),VLOOKUP(L1282,'Pontuação'!M$2:N$13,2,FALSE)),0)</f>
        <v>1326</v>
      </c>
      <c r="T1282" s="11">
        <f t="shared" si="1"/>
        <v>133</v>
      </c>
      <c r="U1282" s="11" t="str">
        <f t="array" ref="U1282">IFERROR(INDEX('Pontuação'!G$13:G$101, MATCH(T1282, 'Pontuação'!F$13:F$101, 0)), "Faixa Indefinida")</f>
        <v>D</v>
      </c>
      <c r="V1282" s="11">
        <f t="shared" si="2"/>
        <v>0</v>
      </c>
      <c r="W1282" s="11">
        <f t="shared" si="3"/>
        <v>0</v>
      </c>
      <c r="X1282" s="11">
        <f t="shared" si="4"/>
        <v>0</v>
      </c>
      <c r="Y1282" s="11">
        <f t="shared" si="5"/>
        <v>1</v>
      </c>
      <c r="Z1282" s="12">
        <f>ROUNDUP(SUM(VLOOKUP(F1282,'Pontuação 3.0'!A$2:B$11,2,FALSE),VLOOKUP(E1282,'Pontuação 3.0'!C$2:D$11,2,FALSE),VLOOKUP(H1282,'Pontuação 3.0'!I$2:J$11,2,FALSE),VLOOKUP(J1282,'Pontuação 3.0'!G$2:H$11,2,FALSE),VLOOKUP(G1282,'Pontuação 3.0'!E$2:F$11,2,FALSE),VLOOKUP(K1282,'Pontuação 3.0'!K$2:L$11,2,FALSE),VLOOKUP(L1282,'Pontuação 3.0'!M$2:N$13,2,FALSE)),0)</f>
        <v>1805</v>
      </c>
      <c r="AA1282" s="12">
        <f t="shared" si="6"/>
        <v>181</v>
      </c>
      <c r="AB1282" s="12" t="str">
        <f t="array" ref="AB1282">IFERROR(INDEX('Pontuação 3.0'!G$13:G$191, MATCH(AA1282, 'Pontuação 3.0'!F$13:F$191, 0)), "Faixa Indefinida")</f>
        <v>D</v>
      </c>
      <c r="AC1282" s="12">
        <f t="shared" si="7"/>
        <v>0</v>
      </c>
      <c r="AD1282" s="12">
        <f t="shared" si="8"/>
        <v>0</v>
      </c>
      <c r="AE1282" s="12">
        <f t="shared" si="9"/>
        <v>0</v>
      </c>
      <c r="AF1282" s="12">
        <f t="shared" si="10"/>
        <v>1</v>
      </c>
    </row>
    <row r="1283" ht="15.75" customHeight="1">
      <c r="A1283" s="8">
        <v>45686.0</v>
      </c>
      <c r="B1283" s="9" t="s">
        <v>1241</v>
      </c>
      <c r="C1283" s="9" t="s">
        <v>3035</v>
      </c>
      <c r="D1283" s="9" t="s">
        <v>3036</v>
      </c>
      <c r="E1283" s="9" t="s">
        <v>13936</v>
      </c>
      <c r="F1283" s="9" t="s">
        <v>13950</v>
      </c>
      <c r="G1283" s="9" t="s">
        <v>13926</v>
      </c>
      <c r="H1283" s="9" t="s">
        <v>13960</v>
      </c>
      <c r="I1283" s="9" t="s">
        <v>13928</v>
      </c>
      <c r="J1283" s="9" t="s">
        <v>13929</v>
      </c>
      <c r="K1283" s="9" t="s">
        <v>13940</v>
      </c>
      <c r="L1283" s="9" t="s">
        <v>13931</v>
      </c>
      <c r="M1283" s="9" t="s">
        <v>13946</v>
      </c>
      <c r="N1283" s="13" t="s">
        <v>12</v>
      </c>
      <c r="O1283" s="13" t="s">
        <v>14</v>
      </c>
      <c r="P1283" s="13" t="s">
        <v>13</v>
      </c>
      <c r="Q1283" s="13" t="s">
        <v>20</v>
      </c>
      <c r="R1283" s="13" t="s">
        <v>65</v>
      </c>
      <c r="S1283" s="10">
        <f>ROUNDUP(SUM(VLOOKUP(F1283,'Pontuação'!A$2:B$11,2,FALSE),VLOOKUP(E1283,'Pontuação'!C$2:D$11,2,FALSE),VLOOKUP(H1283,'Pontuação'!I$2:J$11,2,FALSE),VLOOKUP(J1283,'Pontuação'!G$2:H$11,2,FALSE),VLOOKUP(L1283,'Pontuação'!M$2:N$13,2,FALSE)),0)</f>
        <v>1369</v>
      </c>
      <c r="T1283" s="11">
        <f t="shared" si="1"/>
        <v>137</v>
      </c>
      <c r="U1283" s="11" t="str">
        <f t="array" ref="U1283">IFERROR(INDEX('Pontuação'!G$13:G$101, MATCH(T1283, 'Pontuação'!F$13:F$101, 0)), "Faixa Indefinida")</f>
        <v>D</v>
      </c>
      <c r="V1283" s="11">
        <f t="shared" si="2"/>
        <v>0</v>
      </c>
      <c r="W1283" s="11">
        <f t="shared" si="3"/>
        <v>0</v>
      </c>
      <c r="X1283" s="11">
        <f t="shared" si="4"/>
        <v>0</v>
      </c>
      <c r="Y1283" s="11">
        <f t="shared" si="5"/>
        <v>1</v>
      </c>
      <c r="Z1283" s="12">
        <f>ROUNDUP(SUM(VLOOKUP(F1283,'Pontuação 3.0'!A$2:B$11,2,FALSE),VLOOKUP(E1283,'Pontuação 3.0'!C$2:D$11,2,FALSE),VLOOKUP(H1283,'Pontuação 3.0'!I$2:J$11,2,FALSE),VLOOKUP(J1283,'Pontuação 3.0'!G$2:H$11,2,FALSE),VLOOKUP(G1283,'Pontuação 3.0'!E$2:F$11,2,FALSE),VLOOKUP(K1283,'Pontuação 3.0'!K$2:L$11,2,FALSE),VLOOKUP(L1283,'Pontuação 3.0'!M$2:N$13,2,FALSE)),0)</f>
        <v>2014</v>
      </c>
      <c r="AA1283" s="12">
        <f t="shared" si="6"/>
        <v>201</v>
      </c>
      <c r="AB1283" s="12" t="str">
        <f t="array" ref="AB1283">IFERROR(INDEX('Pontuação 3.0'!G$13:G$191, MATCH(AA1283, 'Pontuação 3.0'!F$13:F$191, 0)), "Faixa Indefinida")</f>
        <v>C</v>
      </c>
      <c r="AC1283" s="12">
        <f t="shared" si="7"/>
        <v>0</v>
      </c>
      <c r="AD1283" s="12">
        <f t="shared" si="8"/>
        <v>0</v>
      </c>
      <c r="AE1283" s="12">
        <f t="shared" si="9"/>
        <v>1</v>
      </c>
      <c r="AF1283" s="12">
        <f t="shared" si="10"/>
        <v>0</v>
      </c>
    </row>
    <row r="1284" ht="15.75" customHeight="1">
      <c r="A1284" s="8">
        <v>45686.0</v>
      </c>
      <c r="B1284" s="9" t="s">
        <v>3037</v>
      </c>
      <c r="C1284" s="9" t="s">
        <v>3038</v>
      </c>
      <c r="D1284" s="9" t="s">
        <v>3039</v>
      </c>
      <c r="E1284" s="9" t="s">
        <v>13936</v>
      </c>
      <c r="F1284" s="9" t="s">
        <v>13950</v>
      </c>
      <c r="G1284" s="9" t="s">
        <v>13955</v>
      </c>
      <c r="H1284" s="9" t="s">
        <v>13938</v>
      </c>
      <c r="I1284" s="9" t="s">
        <v>13940</v>
      </c>
      <c r="J1284" s="9" t="s">
        <v>13956</v>
      </c>
      <c r="K1284" s="9" t="s">
        <v>13940</v>
      </c>
      <c r="L1284" s="9" t="s">
        <v>13931</v>
      </c>
      <c r="M1284" s="9" t="s">
        <v>13967</v>
      </c>
      <c r="N1284" s="13" t="s">
        <v>12</v>
      </c>
      <c r="O1284" s="13" t="s">
        <v>14</v>
      </c>
      <c r="P1284" s="13" t="s">
        <v>13</v>
      </c>
      <c r="Q1284" s="13" t="s">
        <v>20</v>
      </c>
      <c r="R1284" s="13" t="s">
        <v>65</v>
      </c>
      <c r="S1284" s="10">
        <f>ROUNDUP(SUM(VLOOKUP(F1284,'Pontuação'!A$2:B$11,2,FALSE),VLOOKUP(E1284,'Pontuação'!C$2:D$11,2,FALSE),VLOOKUP(H1284,'Pontuação'!I$2:J$11,2,FALSE),VLOOKUP(J1284,'Pontuação'!G$2:H$11,2,FALSE),VLOOKUP(L1284,'Pontuação'!M$2:N$13,2,FALSE)),0)</f>
        <v>1857</v>
      </c>
      <c r="T1284" s="11">
        <f t="shared" si="1"/>
        <v>186</v>
      </c>
      <c r="U1284" s="11" t="str">
        <f t="array" ref="U1284">IFERROR(INDEX('Pontuação'!G$13:G$101, MATCH(T1284, 'Pontuação'!F$13:F$101, 0)), "Faixa Indefinida")</f>
        <v>A</v>
      </c>
      <c r="V1284" s="11">
        <f t="shared" si="2"/>
        <v>1</v>
      </c>
      <c r="W1284" s="11">
        <f t="shared" si="3"/>
        <v>0</v>
      </c>
      <c r="X1284" s="11">
        <f t="shared" si="4"/>
        <v>0</v>
      </c>
      <c r="Y1284" s="11">
        <f t="shared" si="5"/>
        <v>0</v>
      </c>
      <c r="Z1284" s="12">
        <f>ROUNDUP(SUM(VLOOKUP(F1284,'Pontuação 3.0'!A$2:B$11,2,FALSE),VLOOKUP(E1284,'Pontuação 3.0'!C$2:D$11,2,FALSE),VLOOKUP(H1284,'Pontuação 3.0'!I$2:J$11,2,FALSE),VLOOKUP(J1284,'Pontuação 3.0'!G$2:H$11,2,FALSE),VLOOKUP(G1284,'Pontuação 3.0'!E$2:F$11,2,FALSE),VLOOKUP(K1284,'Pontuação 3.0'!K$2:L$11,2,FALSE),VLOOKUP(L1284,'Pontuação 3.0'!M$2:N$13,2,FALSE)),0)</f>
        <v>2427</v>
      </c>
      <c r="AA1284" s="12">
        <f t="shared" si="6"/>
        <v>243</v>
      </c>
      <c r="AB1284" s="12" t="str">
        <f t="array" ref="AB1284">IFERROR(INDEX('Pontuação 3.0'!G$13:G$191, MATCH(AA1284, 'Pontuação 3.0'!F$13:F$191, 0)), "Faixa Indefinida")</f>
        <v>A</v>
      </c>
      <c r="AC1284" s="12">
        <f t="shared" si="7"/>
        <v>1</v>
      </c>
      <c r="AD1284" s="12">
        <f t="shared" si="8"/>
        <v>0</v>
      </c>
      <c r="AE1284" s="12">
        <f t="shared" si="9"/>
        <v>0</v>
      </c>
      <c r="AF1284" s="12">
        <f t="shared" si="10"/>
        <v>0</v>
      </c>
    </row>
    <row r="1285" ht="15.75" customHeight="1">
      <c r="A1285" s="8">
        <v>45686.0</v>
      </c>
      <c r="B1285" s="9" t="s">
        <v>3040</v>
      </c>
      <c r="C1285" s="9" t="s">
        <v>3041</v>
      </c>
      <c r="D1285" s="15">
        <v>4.1997841993E10</v>
      </c>
      <c r="E1285" s="9" t="s">
        <v>13924</v>
      </c>
      <c r="F1285" s="9" t="s">
        <v>13948</v>
      </c>
      <c r="G1285" s="9" t="s">
        <v>13926</v>
      </c>
      <c r="H1285" s="9" t="s">
        <v>13949</v>
      </c>
      <c r="I1285" s="9" t="s">
        <v>13928</v>
      </c>
      <c r="J1285" s="9" t="s">
        <v>13929</v>
      </c>
      <c r="K1285" s="9" t="s">
        <v>13940</v>
      </c>
      <c r="L1285" s="9" t="s">
        <v>13931</v>
      </c>
      <c r="M1285" s="9" t="s">
        <v>13967</v>
      </c>
      <c r="N1285" s="13" t="s">
        <v>12</v>
      </c>
      <c r="O1285" s="13" t="s">
        <v>14</v>
      </c>
      <c r="P1285" s="13" t="s">
        <v>27</v>
      </c>
      <c r="Q1285" s="13" t="s">
        <v>20</v>
      </c>
      <c r="R1285" s="13" t="s">
        <v>15</v>
      </c>
      <c r="S1285" s="10">
        <f>ROUNDUP(SUM(VLOOKUP(F1285,'Pontuação'!A$2:B$11,2,FALSE),VLOOKUP(E1285,'Pontuação'!C$2:D$11,2,FALSE),VLOOKUP(H1285,'Pontuação'!I$2:J$11,2,FALSE),VLOOKUP(J1285,'Pontuação'!G$2:H$11,2,FALSE),VLOOKUP(L1285,'Pontuação'!M$2:N$13,2,FALSE)),0)</f>
        <v>1587</v>
      </c>
      <c r="T1285" s="11">
        <f t="shared" si="1"/>
        <v>159</v>
      </c>
      <c r="U1285" s="11" t="str">
        <f t="array" ref="U1285">IFERROR(INDEX('Pontuação'!G$13:G$101, MATCH(T1285, 'Pontuação'!F$13:F$101, 0)), "Faixa Indefinida")</f>
        <v>C</v>
      </c>
      <c r="V1285" s="11">
        <f t="shared" si="2"/>
        <v>0</v>
      </c>
      <c r="W1285" s="11">
        <f t="shared" si="3"/>
        <v>0</v>
      </c>
      <c r="X1285" s="11">
        <f t="shared" si="4"/>
        <v>1</v>
      </c>
      <c r="Y1285" s="11">
        <f t="shared" si="5"/>
        <v>0</v>
      </c>
      <c r="Z1285" s="12">
        <f>ROUNDUP(SUM(VLOOKUP(F1285,'Pontuação 3.0'!A$2:B$11,2,FALSE),VLOOKUP(E1285,'Pontuação 3.0'!C$2:D$11,2,FALSE),VLOOKUP(H1285,'Pontuação 3.0'!I$2:J$11,2,FALSE),VLOOKUP(J1285,'Pontuação 3.0'!G$2:H$11,2,FALSE),VLOOKUP(G1285,'Pontuação 3.0'!E$2:F$11,2,FALSE),VLOOKUP(K1285,'Pontuação 3.0'!K$2:L$11,2,FALSE),VLOOKUP(L1285,'Pontuação 3.0'!M$2:N$13,2,FALSE)),0)</f>
        <v>2046</v>
      </c>
      <c r="AA1285" s="12">
        <f t="shared" si="6"/>
        <v>205</v>
      </c>
      <c r="AB1285" s="12" t="str">
        <f t="array" ref="AB1285">IFERROR(INDEX('Pontuação 3.0'!G$13:G$191, MATCH(AA1285, 'Pontuação 3.0'!F$13:F$191, 0)), "Faixa Indefinida")</f>
        <v>C</v>
      </c>
      <c r="AC1285" s="12">
        <f t="shared" si="7"/>
        <v>0</v>
      </c>
      <c r="AD1285" s="12">
        <f t="shared" si="8"/>
        <v>0</v>
      </c>
      <c r="AE1285" s="12">
        <f t="shared" si="9"/>
        <v>1</v>
      </c>
      <c r="AF1285" s="12">
        <f t="shared" si="10"/>
        <v>0</v>
      </c>
    </row>
    <row r="1286" ht="15.75" customHeight="1">
      <c r="A1286" s="8">
        <v>45686.0</v>
      </c>
      <c r="B1286" s="9" t="s">
        <v>3042</v>
      </c>
      <c r="C1286" s="9" t="s">
        <v>3043</v>
      </c>
      <c r="D1286" s="15">
        <v>1.1959327315E10</v>
      </c>
      <c r="E1286" s="9" t="s">
        <v>13936</v>
      </c>
      <c r="F1286" s="9" t="s">
        <v>13950</v>
      </c>
      <c r="G1286" s="9" t="s">
        <v>13926</v>
      </c>
      <c r="H1286" s="9" t="s">
        <v>13951</v>
      </c>
      <c r="I1286" s="9" t="s">
        <v>13928</v>
      </c>
      <c r="J1286" s="9" t="s">
        <v>13939</v>
      </c>
      <c r="K1286" s="9" t="s">
        <v>13940</v>
      </c>
      <c r="L1286" s="9" t="s">
        <v>13931</v>
      </c>
      <c r="M1286" s="9" t="s">
        <v>13952</v>
      </c>
      <c r="N1286" s="13" t="s">
        <v>12</v>
      </c>
      <c r="O1286" s="13" t="s">
        <v>14</v>
      </c>
      <c r="P1286" s="13" t="s">
        <v>260</v>
      </c>
      <c r="Q1286" s="13" t="s">
        <v>20</v>
      </c>
      <c r="R1286" s="13" t="s">
        <v>15</v>
      </c>
      <c r="S1286" s="10">
        <f>ROUNDUP(SUM(VLOOKUP(F1286,'Pontuação'!A$2:B$11,2,FALSE),VLOOKUP(E1286,'Pontuação'!C$2:D$11,2,FALSE),VLOOKUP(H1286,'Pontuação'!I$2:J$11,2,FALSE),VLOOKUP(J1286,'Pontuação'!G$2:H$11,2,FALSE),VLOOKUP(L1286,'Pontuação'!M$2:N$13,2,FALSE)),0)</f>
        <v>1658</v>
      </c>
      <c r="T1286" s="11">
        <f t="shared" si="1"/>
        <v>166</v>
      </c>
      <c r="U1286" s="11" t="str">
        <f t="array" ref="U1286">IFERROR(INDEX('Pontuação'!G$13:G$101, MATCH(T1286, 'Pontuação'!F$13:F$101, 0)), "Faixa Indefinida")</f>
        <v>B</v>
      </c>
      <c r="V1286" s="11">
        <f t="shared" si="2"/>
        <v>0</v>
      </c>
      <c r="W1286" s="11">
        <f t="shared" si="3"/>
        <v>1</v>
      </c>
      <c r="X1286" s="11">
        <f t="shared" si="4"/>
        <v>0</v>
      </c>
      <c r="Y1286" s="11">
        <f t="shared" si="5"/>
        <v>0</v>
      </c>
      <c r="Z1286" s="12">
        <f>ROUNDUP(SUM(VLOOKUP(F1286,'Pontuação 3.0'!A$2:B$11,2,FALSE),VLOOKUP(E1286,'Pontuação 3.0'!C$2:D$11,2,FALSE),VLOOKUP(H1286,'Pontuação 3.0'!I$2:J$11,2,FALSE),VLOOKUP(J1286,'Pontuação 3.0'!G$2:H$11,2,FALSE),VLOOKUP(G1286,'Pontuação 3.0'!E$2:F$11,2,FALSE),VLOOKUP(K1286,'Pontuação 3.0'!K$2:L$11,2,FALSE),VLOOKUP(L1286,'Pontuação 3.0'!M$2:N$13,2,FALSE)),0)</f>
        <v>2274</v>
      </c>
      <c r="AA1286" s="12">
        <f t="shared" si="6"/>
        <v>227</v>
      </c>
      <c r="AB1286" s="12" t="str">
        <f t="array" ref="AB1286">IFERROR(INDEX('Pontuação 3.0'!G$13:G$191, MATCH(AA1286, 'Pontuação 3.0'!F$13:F$191, 0)), "Faixa Indefinida")</f>
        <v>B</v>
      </c>
      <c r="AC1286" s="12">
        <f t="shared" si="7"/>
        <v>0</v>
      </c>
      <c r="AD1286" s="12">
        <f t="shared" si="8"/>
        <v>1</v>
      </c>
      <c r="AE1286" s="12">
        <f t="shared" si="9"/>
        <v>0</v>
      </c>
      <c r="AF1286" s="12">
        <f t="shared" si="10"/>
        <v>0</v>
      </c>
    </row>
    <row r="1287" ht="15.75" customHeight="1">
      <c r="A1287" s="8">
        <v>45686.0</v>
      </c>
      <c r="B1287" s="9" t="s">
        <v>3044</v>
      </c>
      <c r="C1287" s="9" t="s">
        <v>3045</v>
      </c>
      <c r="D1287" s="15">
        <v>7.1987297741E10</v>
      </c>
      <c r="E1287" s="9" t="s">
        <v>13936</v>
      </c>
      <c r="F1287" s="9" t="s">
        <v>13948</v>
      </c>
      <c r="G1287" s="9" t="s">
        <v>13926</v>
      </c>
      <c r="H1287" s="9" t="s">
        <v>13949</v>
      </c>
      <c r="I1287" s="9" t="s">
        <v>13940</v>
      </c>
      <c r="J1287" s="9" t="s">
        <v>13929</v>
      </c>
      <c r="K1287" s="9" t="s">
        <v>13940</v>
      </c>
      <c r="L1287" s="9" t="s">
        <v>13945</v>
      </c>
      <c r="M1287" s="9" t="s">
        <v>13946</v>
      </c>
      <c r="N1287" s="13" t="s">
        <v>12</v>
      </c>
      <c r="O1287" s="13" t="s">
        <v>14</v>
      </c>
      <c r="P1287" s="13" t="s">
        <v>32</v>
      </c>
      <c r="Q1287" s="13" t="s">
        <v>33</v>
      </c>
      <c r="R1287" s="13" t="s">
        <v>15</v>
      </c>
      <c r="S1287" s="10">
        <f>ROUNDUP(SUM(VLOOKUP(F1287,'Pontuação'!A$2:B$11,2,FALSE),VLOOKUP(E1287,'Pontuação'!C$2:D$11,2,FALSE),VLOOKUP(H1287,'Pontuação'!I$2:J$11,2,FALSE),VLOOKUP(J1287,'Pontuação'!G$2:H$11,2,FALSE),VLOOKUP(L1287,'Pontuação'!M$2:N$13,2,FALSE)),0)</f>
        <v>1715</v>
      </c>
      <c r="T1287" s="11">
        <f t="shared" si="1"/>
        <v>172</v>
      </c>
      <c r="U1287" s="11" t="str">
        <f t="array" ref="U1287">IFERROR(INDEX('Pontuação'!G$13:G$101, MATCH(T1287, 'Pontuação'!F$13:F$101, 0)), "Faixa Indefinida")</f>
        <v>B</v>
      </c>
      <c r="V1287" s="11">
        <f t="shared" si="2"/>
        <v>0</v>
      </c>
      <c r="W1287" s="11">
        <f t="shared" si="3"/>
        <v>1</v>
      </c>
      <c r="X1287" s="11">
        <f t="shared" si="4"/>
        <v>0</v>
      </c>
      <c r="Y1287" s="11">
        <f t="shared" si="5"/>
        <v>0</v>
      </c>
      <c r="Z1287" s="12">
        <f>ROUNDUP(SUM(VLOOKUP(F1287,'Pontuação 3.0'!A$2:B$11,2,FALSE),VLOOKUP(E1287,'Pontuação 3.0'!C$2:D$11,2,FALSE),VLOOKUP(H1287,'Pontuação 3.0'!I$2:J$11,2,FALSE),VLOOKUP(J1287,'Pontuação 3.0'!G$2:H$11,2,FALSE),VLOOKUP(G1287,'Pontuação 3.0'!E$2:F$11,2,FALSE),VLOOKUP(K1287,'Pontuação 3.0'!K$2:L$11,2,FALSE),VLOOKUP(L1287,'Pontuação 3.0'!M$2:N$13,2,FALSE)),0)</f>
        <v>2162</v>
      </c>
      <c r="AA1287" s="12">
        <f t="shared" si="6"/>
        <v>216</v>
      </c>
      <c r="AB1287" s="12" t="str">
        <f t="array" ref="AB1287">IFERROR(INDEX('Pontuação 3.0'!G$13:G$191, MATCH(AA1287, 'Pontuação 3.0'!F$13:F$191, 0)), "Faixa Indefinida")</f>
        <v>B</v>
      </c>
      <c r="AC1287" s="12">
        <f t="shared" si="7"/>
        <v>0</v>
      </c>
      <c r="AD1287" s="12">
        <f t="shared" si="8"/>
        <v>1</v>
      </c>
      <c r="AE1287" s="12">
        <f t="shared" si="9"/>
        <v>0</v>
      </c>
      <c r="AF1287" s="12">
        <f t="shared" si="10"/>
        <v>0</v>
      </c>
    </row>
    <row r="1288" ht="15.75" customHeight="1">
      <c r="A1288" s="8">
        <v>45686.0</v>
      </c>
      <c r="B1288" s="9" t="s">
        <v>3046</v>
      </c>
      <c r="C1288" s="9" t="s">
        <v>3047</v>
      </c>
      <c r="D1288" s="15">
        <v>8.5996047815E10</v>
      </c>
      <c r="E1288" s="9" t="s">
        <v>13936</v>
      </c>
      <c r="F1288" s="9" t="s">
        <v>13950</v>
      </c>
      <c r="G1288" s="9" t="s">
        <v>13944</v>
      </c>
      <c r="H1288" s="9" t="s">
        <v>13951</v>
      </c>
      <c r="I1288" s="9" t="s">
        <v>13940</v>
      </c>
      <c r="J1288" s="9" t="s">
        <v>13929</v>
      </c>
      <c r="K1288" s="9" t="s">
        <v>13940</v>
      </c>
      <c r="L1288" s="9" t="s">
        <v>13931</v>
      </c>
      <c r="M1288" s="9" t="s">
        <v>13946</v>
      </c>
      <c r="N1288" s="13" t="s">
        <v>12</v>
      </c>
      <c r="O1288" s="13" t="s">
        <v>14</v>
      </c>
      <c r="P1288" s="13" t="s">
        <v>260</v>
      </c>
      <c r="Q1288" s="13" t="s">
        <v>20</v>
      </c>
      <c r="R1288" s="13" t="s">
        <v>65</v>
      </c>
      <c r="S1288" s="10">
        <f>ROUNDUP(SUM(VLOOKUP(F1288,'Pontuação'!A$2:B$11,2,FALSE),VLOOKUP(E1288,'Pontuação'!C$2:D$11,2,FALSE),VLOOKUP(H1288,'Pontuação'!I$2:J$11,2,FALSE),VLOOKUP(J1288,'Pontuação'!G$2:H$11,2,FALSE),VLOOKUP(L1288,'Pontuação'!M$2:N$13,2,FALSE)),0)</f>
        <v>1553</v>
      </c>
      <c r="T1288" s="11">
        <f t="shared" si="1"/>
        <v>155</v>
      </c>
      <c r="U1288" s="11" t="str">
        <f t="array" ref="U1288">IFERROR(INDEX('Pontuação'!G$13:G$101, MATCH(T1288, 'Pontuação'!F$13:F$101, 0)), "Faixa Indefinida")</f>
        <v>C</v>
      </c>
      <c r="V1288" s="11">
        <f t="shared" si="2"/>
        <v>0</v>
      </c>
      <c r="W1288" s="11">
        <f t="shared" si="3"/>
        <v>0</v>
      </c>
      <c r="X1288" s="11">
        <f t="shared" si="4"/>
        <v>1</v>
      </c>
      <c r="Y1288" s="11">
        <f t="shared" si="5"/>
        <v>0</v>
      </c>
      <c r="Z1288" s="12">
        <f>ROUNDUP(SUM(VLOOKUP(F1288,'Pontuação 3.0'!A$2:B$11,2,FALSE),VLOOKUP(E1288,'Pontuação 3.0'!C$2:D$11,2,FALSE),VLOOKUP(H1288,'Pontuação 3.0'!I$2:J$11,2,FALSE),VLOOKUP(J1288,'Pontuação 3.0'!G$2:H$11,2,FALSE),VLOOKUP(G1288,'Pontuação 3.0'!E$2:F$11,2,FALSE),VLOOKUP(K1288,'Pontuação 3.0'!K$2:L$11,2,FALSE),VLOOKUP(L1288,'Pontuação 3.0'!M$2:N$13,2,FALSE)),0)</f>
        <v>1982</v>
      </c>
      <c r="AA1288" s="12">
        <f t="shared" si="6"/>
        <v>198</v>
      </c>
      <c r="AB1288" s="12" t="str">
        <f t="array" ref="AB1288">IFERROR(INDEX('Pontuação 3.0'!G$13:G$191, MATCH(AA1288, 'Pontuação 3.0'!F$13:F$191, 0)), "Faixa Indefinida")</f>
        <v>C</v>
      </c>
      <c r="AC1288" s="12">
        <f t="shared" si="7"/>
        <v>0</v>
      </c>
      <c r="AD1288" s="12">
        <f t="shared" si="8"/>
        <v>0</v>
      </c>
      <c r="AE1288" s="12">
        <f t="shared" si="9"/>
        <v>1</v>
      </c>
      <c r="AF1288" s="12">
        <f t="shared" si="10"/>
        <v>0</v>
      </c>
    </row>
    <row r="1289" ht="15.75" customHeight="1">
      <c r="A1289" s="8">
        <v>45686.0</v>
      </c>
      <c r="B1289" s="9" t="s">
        <v>3048</v>
      </c>
      <c r="C1289" s="9" t="s">
        <v>3049</v>
      </c>
      <c r="D1289" s="14" t="s">
        <v>14030</v>
      </c>
      <c r="E1289" s="9" t="s">
        <v>13936</v>
      </c>
      <c r="F1289" s="9" t="s">
        <v>13948</v>
      </c>
      <c r="G1289" s="9" t="s">
        <v>13926</v>
      </c>
      <c r="H1289" s="9" t="s">
        <v>13938</v>
      </c>
      <c r="I1289" s="9" t="s">
        <v>13940</v>
      </c>
      <c r="J1289" s="9" t="s">
        <v>13956</v>
      </c>
      <c r="K1289" s="9" t="s">
        <v>13940</v>
      </c>
      <c r="L1289" s="9" t="s">
        <v>13941</v>
      </c>
      <c r="M1289" s="9" t="s">
        <v>13942</v>
      </c>
      <c r="N1289" s="13" t="s">
        <v>12</v>
      </c>
      <c r="O1289" s="13" t="s">
        <v>14</v>
      </c>
      <c r="P1289" s="13" t="s">
        <v>32</v>
      </c>
      <c r="Q1289" s="13" t="s">
        <v>33</v>
      </c>
      <c r="R1289" s="13" t="s">
        <v>15</v>
      </c>
      <c r="S1289" s="10">
        <f>ROUNDUP(SUM(VLOOKUP(F1289,'Pontuação'!A$2:B$11,2,FALSE),VLOOKUP(E1289,'Pontuação'!C$2:D$11,2,FALSE),VLOOKUP(H1289,'Pontuação'!I$2:J$11,2,FALSE),VLOOKUP(J1289,'Pontuação'!G$2:H$11,2,FALSE),VLOOKUP(L1289,'Pontuação'!M$2:N$13,2,FALSE)),0)</f>
        <v>1889</v>
      </c>
      <c r="T1289" s="11">
        <f t="shared" si="1"/>
        <v>189</v>
      </c>
      <c r="U1289" s="11" t="str">
        <f t="array" ref="U1289">IFERROR(INDEX('Pontuação'!G$13:G$101, MATCH(T1289, 'Pontuação'!F$13:F$101, 0)), "Faixa Indefinida")</f>
        <v>A</v>
      </c>
      <c r="V1289" s="11">
        <f t="shared" si="2"/>
        <v>1</v>
      </c>
      <c r="W1289" s="11">
        <f t="shared" si="3"/>
        <v>0</v>
      </c>
      <c r="X1289" s="11">
        <f t="shared" si="4"/>
        <v>0</v>
      </c>
      <c r="Y1289" s="11">
        <f t="shared" si="5"/>
        <v>0</v>
      </c>
      <c r="Z1289" s="12">
        <f>ROUNDUP(SUM(VLOOKUP(F1289,'Pontuação 3.0'!A$2:B$11,2,FALSE),VLOOKUP(E1289,'Pontuação 3.0'!C$2:D$11,2,FALSE),VLOOKUP(H1289,'Pontuação 3.0'!I$2:J$11,2,FALSE),VLOOKUP(J1289,'Pontuação 3.0'!G$2:H$11,2,FALSE),VLOOKUP(G1289,'Pontuação 3.0'!E$2:F$11,2,FALSE),VLOOKUP(K1289,'Pontuação 3.0'!K$2:L$11,2,FALSE),VLOOKUP(L1289,'Pontuação 3.0'!M$2:N$13,2,FALSE)),0)</f>
        <v>2178</v>
      </c>
      <c r="AA1289" s="12">
        <f t="shared" si="6"/>
        <v>218</v>
      </c>
      <c r="AB1289" s="12" t="str">
        <f t="array" ref="AB1289">IFERROR(INDEX('Pontuação 3.0'!G$13:G$191, MATCH(AA1289, 'Pontuação 3.0'!F$13:F$191, 0)), "Faixa Indefinida")</f>
        <v>B</v>
      </c>
      <c r="AC1289" s="12">
        <f t="shared" si="7"/>
        <v>0</v>
      </c>
      <c r="AD1289" s="12">
        <f t="shared" si="8"/>
        <v>1</v>
      </c>
      <c r="AE1289" s="12">
        <f t="shared" si="9"/>
        <v>0</v>
      </c>
      <c r="AF1289" s="12">
        <f t="shared" si="10"/>
        <v>0</v>
      </c>
    </row>
    <row r="1290" ht="15.75" customHeight="1">
      <c r="A1290" s="8">
        <v>45686.0</v>
      </c>
      <c r="B1290" s="9" t="s">
        <v>3050</v>
      </c>
      <c r="C1290" s="9" t="s">
        <v>3051</v>
      </c>
      <c r="D1290" s="14" t="s">
        <v>14031</v>
      </c>
      <c r="E1290" s="9" t="s">
        <v>13936</v>
      </c>
      <c r="F1290" s="9" t="s">
        <v>13950</v>
      </c>
      <c r="G1290" s="9" t="s">
        <v>13957</v>
      </c>
      <c r="H1290" s="9" t="s">
        <v>13927</v>
      </c>
      <c r="I1290" s="9" t="s">
        <v>13940</v>
      </c>
      <c r="J1290" s="9" t="s">
        <v>13929</v>
      </c>
      <c r="K1290" s="9" t="s">
        <v>13940</v>
      </c>
      <c r="L1290" s="9" t="s">
        <v>13941</v>
      </c>
      <c r="M1290" s="9" t="s">
        <v>13942</v>
      </c>
      <c r="N1290" s="13" t="s">
        <v>12</v>
      </c>
      <c r="O1290" s="13" t="s">
        <v>14</v>
      </c>
      <c r="P1290" s="13" t="s">
        <v>71</v>
      </c>
      <c r="Q1290" s="13" t="s">
        <v>1759</v>
      </c>
      <c r="R1290" s="13" t="s">
        <v>65</v>
      </c>
      <c r="S1290" s="10">
        <f>ROUNDUP(SUM(VLOOKUP(F1290,'Pontuação'!A$2:B$11,2,FALSE),VLOOKUP(E1290,'Pontuação'!C$2:D$11,2,FALSE),VLOOKUP(H1290,'Pontuação'!I$2:J$11,2,FALSE),VLOOKUP(J1290,'Pontuação'!G$2:H$11,2,FALSE),VLOOKUP(L1290,'Pontuação'!M$2:N$13,2,FALSE)),0)</f>
        <v>1483</v>
      </c>
      <c r="T1290" s="11">
        <f t="shared" si="1"/>
        <v>148</v>
      </c>
      <c r="U1290" s="11" t="str">
        <f t="array" ref="U1290">IFERROR(INDEX('Pontuação'!G$13:G$101, MATCH(T1290, 'Pontuação'!F$13:F$101, 0)), "Faixa Indefinida")</f>
        <v>C</v>
      </c>
      <c r="V1290" s="11">
        <f t="shared" si="2"/>
        <v>0</v>
      </c>
      <c r="W1290" s="11">
        <f t="shared" si="3"/>
        <v>0</v>
      </c>
      <c r="X1290" s="11">
        <f t="shared" si="4"/>
        <v>1</v>
      </c>
      <c r="Y1290" s="11">
        <f t="shared" si="5"/>
        <v>0</v>
      </c>
      <c r="Z1290" s="12">
        <f>ROUNDUP(SUM(VLOOKUP(F1290,'Pontuação 3.0'!A$2:B$11,2,FALSE),VLOOKUP(E1290,'Pontuação 3.0'!C$2:D$11,2,FALSE),VLOOKUP(H1290,'Pontuação 3.0'!I$2:J$11,2,FALSE),VLOOKUP(J1290,'Pontuação 3.0'!G$2:H$11,2,FALSE),VLOOKUP(G1290,'Pontuação 3.0'!E$2:F$11,2,FALSE),VLOOKUP(K1290,'Pontuação 3.0'!K$2:L$11,2,FALSE),VLOOKUP(L1290,'Pontuação 3.0'!M$2:N$13,2,FALSE)),0)</f>
        <v>1802</v>
      </c>
      <c r="AA1290" s="12">
        <f t="shared" si="6"/>
        <v>180</v>
      </c>
      <c r="AB1290" s="12" t="str">
        <f t="array" ref="AB1290">IFERROR(INDEX('Pontuação 3.0'!G$13:G$191, MATCH(AA1290, 'Pontuação 3.0'!F$13:F$191, 0)), "Faixa Indefinida")</f>
        <v>D</v>
      </c>
      <c r="AC1290" s="12">
        <f t="shared" si="7"/>
        <v>0</v>
      </c>
      <c r="AD1290" s="12">
        <f t="shared" si="8"/>
        <v>0</v>
      </c>
      <c r="AE1290" s="12">
        <f t="shared" si="9"/>
        <v>0</v>
      </c>
      <c r="AF1290" s="12">
        <f t="shared" si="10"/>
        <v>1</v>
      </c>
    </row>
    <row r="1291" ht="15.75" customHeight="1">
      <c r="A1291" s="8">
        <v>45686.0</v>
      </c>
      <c r="B1291" s="9" t="s">
        <v>3052</v>
      </c>
      <c r="C1291" s="9" t="s">
        <v>3053</v>
      </c>
      <c r="D1291" s="9" t="s">
        <v>3054</v>
      </c>
      <c r="E1291" s="9" t="s">
        <v>13936</v>
      </c>
      <c r="F1291" s="9" t="s">
        <v>13948</v>
      </c>
      <c r="G1291" s="9" t="s">
        <v>13944</v>
      </c>
      <c r="H1291" s="9" t="s">
        <v>13951</v>
      </c>
      <c r="I1291" s="9" t="s">
        <v>13940</v>
      </c>
      <c r="J1291" s="9" t="s">
        <v>13929</v>
      </c>
      <c r="K1291" s="9" t="s">
        <v>13940</v>
      </c>
      <c r="L1291" s="9" t="s">
        <v>13945</v>
      </c>
      <c r="M1291" s="9" t="s">
        <v>13942</v>
      </c>
      <c r="N1291" s="13" t="s">
        <v>12</v>
      </c>
      <c r="O1291" s="13" t="s">
        <v>14</v>
      </c>
      <c r="P1291" s="13" t="s">
        <v>111</v>
      </c>
      <c r="Q1291" s="13" t="s">
        <v>59</v>
      </c>
      <c r="R1291" s="13" t="s">
        <v>65</v>
      </c>
      <c r="S1291" s="10">
        <f>ROUNDUP(SUM(VLOOKUP(F1291,'Pontuação'!A$2:B$11,2,FALSE),VLOOKUP(E1291,'Pontuação'!C$2:D$11,2,FALSE),VLOOKUP(H1291,'Pontuação'!I$2:J$11,2,FALSE),VLOOKUP(J1291,'Pontuação'!G$2:H$11,2,FALSE),VLOOKUP(L1291,'Pontuação'!M$2:N$13,2,FALSE)),0)</f>
        <v>1673</v>
      </c>
      <c r="T1291" s="11">
        <f t="shared" si="1"/>
        <v>167</v>
      </c>
      <c r="U1291" s="11" t="str">
        <f t="array" ref="U1291">IFERROR(INDEX('Pontuação'!G$13:G$101, MATCH(T1291, 'Pontuação'!F$13:F$101, 0)), "Faixa Indefinida")</f>
        <v>B</v>
      </c>
      <c r="V1291" s="11">
        <f t="shared" si="2"/>
        <v>0</v>
      </c>
      <c r="W1291" s="11">
        <f t="shared" si="3"/>
        <v>1</v>
      </c>
      <c r="X1291" s="11">
        <f t="shared" si="4"/>
        <v>0</v>
      </c>
      <c r="Y1291" s="11">
        <f t="shared" si="5"/>
        <v>0</v>
      </c>
      <c r="Z1291" s="12">
        <f>ROUNDUP(SUM(VLOOKUP(F1291,'Pontuação 3.0'!A$2:B$11,2,FALSE),VLOOKUP(E1291,'Pontuação 3.0'!C$2:D$11,2,FALSE),VLOOKUP(H1291,'Pontuação 3.0'!I$2:J$11,2,FALSE),VLOOKUP(J1291,'Pontuação 3.0'!G$2:H$11,2,FALSE),VLOOKUP(G1291,'Pontuação 3.0'!E$2:F$11,2,FALSE),VLOOKUP(K1291,'Pontuação 3.0'!K$2:L$11,2,FALSE),VLOOKUP(L1291,'Pontuação 3.0'!M$2:N$13,2,FALSE)),0)</f>
        <v>1935</v>
      </c>
      <c r="AA1291" s="12">
        <f t="shared" si="6"/>
        <v>194</v>
      </c>
      <c r="AB1291" s="12" t="str">
        <f t="array" ref="AB1291">IFERROR(INDEX('Pontuação 3.0'!G$13:G$191, MATCH(AA1291, 'Pontuação 3.0'!F$13:F$191, 0)), "Faixa Indefinida")</f>
        <v>C</v>
      </c>
      <c r="AC1291" s="12">
        <f t="shared" si="7"/>
        <v>0</v>
      </c>
      <c r="AD1291" s="12">
        <f t="shared" si="8"/>
        <v>0</v>
      </c>
      <c r="AE1291" s="12">
        <f t="shared" si="9"/>
        <v>1</v>
      </c>
      <c r="AF1291" s="12">
        <f t="shared" si="10"/>
        <v>0</v>
      </c>
    </row>
    <row r="1292" ht="15.75" customHeight="1">
      <c r="A1292" s="8">
        <v>45686.0</v>
      </c>
      <c r="B1292" s="9" t="s">
        <v>3055</v>
      </c>
      <c r="C1292" s="9" t="s">
        <v>3056</v>
      </c>
      <c r="D1292" s="15">
        <v>6.3992381558E10</v>
      </c>
      <c r="E1292" s="9" t="s">
        <v>13936</v>
      </c>
      <c r="F1292" s="9" t="s">
        <v>13950</v>
      </c>
      <c r="G1292" s="9" t="s">
        <v>13944</v>
      </c>
      <c r="H1292" s="9" t="s">
        <v>13951</v>
      </c>
      <c r="I1292" s="9" t="s">
        <v>13940</v>
      </c>
      <c r="J1292" s="9" t="s">
        <v>13929</v>
      </c>
      <c r="K1292" s="9" t="s">
        <v>13940</v>
      </c>
      <c r="L1292" s="9" t="s">
        <v>13931</v>
      </c>
      <c r="M1292" s="9" t="s">
        <v>13942</v>
      </c>
      <c r="N1292" s="13" t="s">
        <v>12</v>
      </c>
      <c r="O1292" s="13" t="s">
        <v>14</v>
      </c>
      <c r="P1292" s="13" t="s">
        <v>111</v>
      </c>
      <c r="Q1292" s="13" t="s">
        <v>20</v>
      </c>
      <c r="R1292" s="13" t="s">
        <v>15</v>
      </c>
      <c r="S1292" s="10">
        <f>ROUNDUP(SUM(VLOOKUP(F1292,'Pontuação'!A$2:B$11,2,FALSE),VLOOKUP(E1292,'Pontuação'!C$2:D$11,2,FALSE),VLOOKUP(H1292,'Pontuação'!I$2:J$11,2,FALSE),VLOOKUP(J1292,'Pontuação'!G$2:H$11,2,FALSE),VLOOKUP(L1292,'Pontuação'!M$2:N$13,2,FALSE)),0)</f>
        <v>1553</v>
      </c>
      <c r="T1292" s="11">
        <f t="shared" si="1"/>
        <v>155</v>
      </c>
      <c r="U1292" s="11" t="str">
        <f t="array" ref="U1292">IFERROR(INDEX('Pontuação'!G$13:G$101, MATCH(T1292, 'Pontuação'!F$13:F$101, 0)), "Faixa Indefinida")</f>
        <v>C</v>
      </c>
      <c r="V1292" s="11">
        <f t="shared" si="2"/>
        <v>0</v>
      </c>
      <c r="W1292" s="11">
        <f t="shared" si="3"/>
        <v>0</v>
      </c>
      <c r="X1292" s="11">
        <f t="shared" si="4"/>
        <v>1</v>
      </c>
      <c r="Y1292" s="11">
        <f t="shared" si="5"/>
        <v>0</v>
      </c>
      <c r="Z1292" s="12">
        <f>ROUNDUP(SUM(VLOOKUP(F1292,'Pontuação 3.0'!A$2:B$11,2,FALSE),VLOOKUP(E1292,'Pontuação 3.0'!C$2:D$11,2,FALSE),VLOOKUP(H1292,'Pontuação 3.0'!I$2:J$11,2,FALSE),VLOOKUP(J1292,'Pontuação 3.0'!G$2:H$11,2,FALSE),VLOOKUP(G1292,'Pontuação 3.0'!E$2:F$11,2,FALSE),VLOOKUP(K1292,'Pontuação 3.0'!K$2:L$11,2,FALSE),VLOOKUP(L1292,'Pontuação 3.0'!M$2:N$13,2,FALSE)),0)</f>
        <v>1982</v>
      </c>
      <c r="AA1292" s="12">
        <f t="shared" si="6"/>
        <v>198</v>
      </c>
      <c r="AB1292" s="12" t="str">
        <f t="array" ref="AB1292">IFERROR(INDEX('Pontuação 3.0'!G$13:G$191, MATCH(AA1292, 'Pontuação 3.0'!F$13:F$191, 0)), "Faixa Indefinida")</f>
        <v>C</v>
      </c>
      <c r="AC1292" s="12">
        <f t="shared" si="7"/>
        <v>0</v>
      </c>
      <c r="AD1292" s="12">
        <f t="shared" si="8"/>
        <v>0</v>
      </c>
      <c r="AE1292" s="12">
        <f t="shared" si="9"/>
        <v>1</v>
      </c>
      <c r="AF1292" s="12">
        <f t="shared" si="10"/>
        <v>0</v>
      </c>
    </row>
    <row r="1293" ht="15.75" customHeight="1">
      <c r="A1293" s="8">
        <v>45686.0</v>
      </c>
      <c r="B1293" s="9" t="s">
        <v>338</v>
      </c>
      <c r="C1293" s="9" t="s">
        <v>3057</v>
      </c>
      <c r="D1293" s="15">
        <v>2.1988520141E10</v>
      </c>
      <c r="E1293" s="9" t="s">
        <v>13936</v>
      </c>
      <c r="F1293" s="9" t="s">
        <v>13953</v>
      </c>
      <c r="G1293" s="9" t="s">
        <v>13926</v>
      </c>
      <c r="H1293" s="9" t="s">
        <v>13951</v>
      </c>
      <c r="I1293" s="9" t="s">
        <v>13940</v>
      </c>
      <c r="J1293" s="9" t="s">
        <v>13929</v>
      </c>
      <c r="K1293" s="9" t="s">
        <v>13930</v>
      </c>
      <c r="L1293" s="9" t="s">
        <v>13945</v>
      </c>
      <c r="M1293" s="9" t="s">
        <v>13952</v>
      </c>
      <c r="N1293" s="13" t="s">
        <v>12</v>
      </c>
      <c r="O1293" s="13" t="s">
        <v>14</v>
      </c>
      <c r="P1293" s="13" t="s">
        <v>32</v>
      </c>
      <c r="Q1293" s="13" t="s">
        <v>48</v>
      </c>
      <c r="R1293" s="13" t="s">
        <v>15</v>
      </c>
      <c r="S1293" s="10">
        <f>ROUNDUP(SUM(VLOOKUP(F1293,'Pontuação'!A$2:B$11,2,FALSE),VLOOKUP(E1293,'Pontuação'!C$2:D$11,2,FALSE),VLOOKUP(H1293,'Pontuação'!I$2:J$11,2,FALSE),VLOOKUP(J1293,'Pontuação'!G$2:H$11,2,FALSE),VLOOKUP(L1293,'Pontuação'!M$2:N$13,2,FALSE)),0)</f>
        <v>1690</v>
      </c>
      <c r="T1293" s="11">
        <f t="shared" si="1"/>
        <v>169</v>
      </c>
      <c r="U1293" s="11" t="str">
        <f t="array" ref="U1293">IFERROR(INDEX('Pontuação'!G$13:G$101, MATCH(T1293, 'Pontuação'!F$13:F$101, 0)), "Faixa Indefinida")</f>
        <v>B</v>
      </c>
      <c r="V1293" s="11">
        <f t="shared" si="2"/>
        <v>0</v>
      </c>
      <c r="W1293" s="11">
        <f t="shared" si="3"/>
        <v>1</v>
      </c>
      <c r="X1293" s="11">
        <f t="shared" si="4"/>
        <v>0</v>
      </c>
      <c r="Y1293" s="11">
        <f t="shared" si="5"/>
        <v>0</v>
      </c>
      <c r="Z1293" s="12">
        <f>ROUNDUP(SUM(VLOOKUP(F1293,'Pontuação 3.0'!A$2:B$11,2,FALSE),VLOOKUP(E1293,'Pontuação 3.0'!C$2:D$11,2,FALSE),VLOOKUP(H1293,'Pontuação 3.0'!I$2:J$11,2,FALSE),VLOOKUP(J1293,'Pontuação 3.0'!G$2:H$11,2,FALSE),VLOOKUP(G1293,'Pontuação 3.0'!E$2:F$11,2,FALSE),VLOOKUP(K1293,'Pontuação 3.0'!K$2:L$11,2,FALSE),VLOOKUP(L1293,'Pontuação 3.0'!M$2:N$13,2,FALSE)),0)</f>
        <v>2454</v>
      </c>
      <c r="AA1293" s="12">
        <f t="shared" si="6"/>
        <v>245</v>
      </c>
      <c r="AB1293" s="12" t="str">
        <f t="array" ref="AB1293">IFERROR(INDEX('Pontuação 3.0'!G$13:G$191, MATCH(AA1293, 'Pontuação 3.0'!F$13:F$191, 0)), "Faixa Indefinida")</f>
        <v>A</v>
      </c>
      <c r="AC1293" s="12">
        <f t="shared" si="7"/>
        <v>1</v>
      </c>
      <c r="AD1293" s="12">
        <f t="shared" si="8"/>
        <v>0</v>
      </c>
      <c r="AE1293" s="12">
        <f t="shared" si="9"/>
        <v>0</v>
      </c>
      <c r="AF1293" s="12">
        <f t="shared" si="10"/>
        <v>0</v>
      </c>
    </row>
    <row r="1294" ht="15.75" customHeight="1">
      <c r="A1294" s="8">
        <v>45686.0</v>
      </c>
      <c r="B1294" s="9" t="s">
        <v>3060</v>
      </c>
      <c r="C1294" s="9" t="s">
        <v>3061</v>
      </c>
      <c r="D1294" s="15">
        <v>8.1995168972E10</v>
      </c>
      <c r="E1294" s="9" t="s">
        <v>13936</v>
      </c>
      <c r="F1294" s="9" t="s">
        <v>13950</v>
      </c>
      <c r="G1294" s="9" t="s">
        <v>13926</v>
      </c>
      <c r="H1294" s="9" t="s">
        <v>13951</v>
      </c>
      <c r="I1294" s="9" t="s">
        <v>13928</v>
      </c>
      <c r="J1294" s="9" t="s">
        <v>13956</v>
      </c>
      <c r="K1294" s="9" t="s">
        <v>13930</v>
      </c>
      <c r="L1294" s="9" t="s">
        <v>13941</v>
      </c>
      <c r="M1294" s="9" t="s">
        <v>13942</v>
      </c>
      <c r="N1294" s="13" t="s">
        <v>12</v>
      </c>
      <c r="O1294" s="13" t="s">
        <v>14</v>
      </c>
      <c r="P1294" s="13" t="s">
        <v>13</v>
      </c>
      <c r="Q1294" s="13" t="s">
        <v>77</v>
      </c>
      <c r="R1294" s="13" t="s">
        <v>15</v>
      </c>
      <c r="S1294" s="10">
        <f>ROUNDUP(SUM(VLOOKUP(F1294,'Pontuação'!A$2:B$11,2,FALSE),VLOOKUP(E1294,'Pontuação'!C$2:D$11,2,FALSE),VLOOKUP(H1294,'Pontuação'!I$2:J$11,2,FALSE),VLOOKUP(J1294,'Pontuação'!G$2:H$11,2,FALSE),VLOOKUP(L1294,'Pontuação'!M$2:N$13,2,FALSE)),0)</f>
        <v>1875</v>
      </c>
      <c r="T1294" s="11">
        <f t="shared" si="1"/>
        <v>188</v>
      </c>
      <c r="U1294" s="11" t="str">
        <f t="array" ref="U1294">IFERROR(INDEX('Pontuação'!G$13:G$101, MATCH(T1294, 'Pontuação'!F$13:F$101, 0)), "Faixa Indefinida")</f>
        <v>A</v>
      </c>
      <c r="V1294" s="11">
        <f t="shared" si="2"/>
        <v>1</v>
      </c>
      <c r="W1294" s="11">
        <f t="shared" si="3"/>
        <v>0</v>
      </c>
      <c r="X1294" s="11">
        <f t="shared" si="4"/>
        <v>0</v>
      </c>
      <c r="Y1294" s="11">
        <f t="shared" si="5"/>
        <v>0</v>
      </c>
      <c r="Z1294" s="12">
        <f>ROUNDUP(SUM(VLOOKUP(F1294,'Pontuação 3.0'!A$2:B$11,2,FALSE),VLOOKUP(E1294,'Pontuação 3.0'!C$2:D$11,2,FALSE),VLOOKUP(H1294,'Pontuação 3.0'!I$2:J$11,2,FALSE),VLOOKUP(J1294,'Pontuação 3.0'!G$2:H$11,2,FALSE),VLOOKUP(G1294,'Pontuação 3.0'!E$2:F$11,2,FALSE),VLOOKUP(K1294,'Pontuação 3.0'!K$2:L$11,2,FALSE),VLOOKUP(L1294,'Pontuação 3.0'!M$2:N$13,2,FALSE)),0)</f>
        <v>2636</v>
      </c>
      <c r="AA1294" s="12">
        <f t="shared" si="6"/>
        <v>264</v>
      </c>
      <c r="AB1294" s="12" t="str">
        <f t="array" ref="AB1294">IFERROR(INDEX('Pontuação 3.0'!G$13:G$191, MATCH(AA1294, 'Pontuação 3.0'!F$13:F$191, 0)), "Faixa Indefinida")</f>
        <v>A</v>
      </c>
      <c r="AC1294" s="12">
        <f t="shared" si="7"/>
        <v>1</v>
      </c>
      <c r="AD1294" s="12">
        <f t="shared" si="8"/>
        <v>0</v>
      </c>
      <c r="AE1294" s="12">
        <f t="shared" si="9"/>
        <v>0</v>
      </c>
      <c r="AF1294" s="12">
        <f t="shared" si="10"/>
        <v>0</v>
      </c>
    </row>
    <row r="1295" ht="15.75" customHeight="1">
      <c r="A1295" s="8">
        <v>45686.0</v>
      </c>
      <c r="B1295" s="9" t="s">
        <v>207</v>
      </c>
      <c r="C1295" s="9" t="s">
        <v>3062</v>
      </c>
      <c r="D1295" s="15">
        <v>8.1987077959E10</v>
      </c>
      <c r="E1295" s="9" t="s">
        <v>13936</v>
      </c>
      <c r="F1295" s="9" t="s">
        <v>13948</v>
      </c>
      <c r="G1295" s="9" t="s">
        <v>13926</v>
      </c>
      <c r="H1295" s="9" t="s">
        <v>13938</v>
      </c>
      <c r="I1295" s="9" t="s">
        <v>13928</v>
      </c>
      <c r="J1295" s="9" t="s">
        <v>13929</v>
      </c>
      <c r="K1295" s="9" t="s">
        <v>13940</v>
      </c>
      <c r="L1295" s="9" t="s">
        <v>13931</v>
      </c>
      <c r="M1295" s="9" t="s">
        <v>13946</v>
      </c>
      <c r="N1295" s="13" t="s">
        <v>12</v>
      </c>
      <c r="O1295" s="13" t="s">
        <v>14</v>
      </c>
      <c r="P1295" s="13" t="s">
        <v>32</v>
      </c>
      <c r="Q1295" s="13" t="s">
        <v>20</v>
      </c>
      <c r="R1295" s="13" t="s">
        <v>15</v>
      </c>
      <c r="S1295" s="10">
        <f>ROUNDUP(SUM(VLOOKUP(F1295,'Pontuação'!A$2:B$11,2,FALSE),VLOOKUP(E1295,'Pontuação'!C$2:D$11,2,FALSE),VLOOKUP(H1295,'Pontuação'!I$2:J$11,2,FALSE),VLOOKUP(J1295,'Pontuação'!G$2:H$11,2,FALSE),VLOOKUP(L1295,'Pontuação'!M$2:N$13,2,FALSE)),0)</f>
        <v>1567</v>
      </c>
      <c r="T1295" s="11">
        <f t="shared" si="1"/>
        <v>157</v>
      </c>
      <c r="U1295" s="11" t="str">
        <f t="array" ref="U1295">IFERROR(INDEX('Pontuação'!G$13:G$101, MATCH(T1295, 'Pontuação'!F$13:F$101, 0)), "Faixa Indefinida")</f>
        <v>C</v>
      </c>
      <c r="V1295" s="11">
        <f t="shared" si="2"/>
        <v>0</v>
      </c>
      <c r="W1295" s="11">
        <f t="shared" si="3"/>
        <v>0</v>
      </c>
      <c r="X1295" s="11">
        <f t="shared" si="4"/>
        <v>1</v>
      </c>
      <c r="Y1295" s="11">
        <f t="shared" si="5"/>
        <v>0</v>
      </c>
      <c r="Z1295" s="12">
        <f>ROUNDUP(SUM(VLOOKUP(F1295,'Pontuação 3.0'!A$2:B$11,2,FALSE),VLOOKUP(E1295,'Pontuação 3.0'!C$2:D$11,2,FALSE),VLOOKUP(H1295,'Pontuação 3.0'!I$2:J$11,2,FALSE),VLOOKUP(J1295,'Pontuação 3.0'!G$2:H$11,2,FALSE),VLOOKUP(G1295,'Pontuação 3.0'!E$2:F$11,2,FALSE),VLOOKUP(K1295,'Pontuação 3.0'!K$2:L$11,2,FALSE),VLOOKUP(L1295,'Pontuação 3.0'!M$2:N$13,2,FALSE)),0)</f>
        <v>1925</v>
      </c>
      <c r="AA1295" s="12">
        <f t="shared" si="6"/>
        <v>193</v>
      </c>
      <c r="AB1295" s="12" t="str">
        <f t="array" ref="AB1295">IFERROR(INDEX('Pontuação 3.0'!G$13:G$191, MATCH(AA1295, 'Pontuação 3.0'!F$13:F$191, 0)), "Faixa Indefinida")</f>
        <v>C</v>
      </c>
      <c r="AC1295" s="12">
        <f t="shared" si="7"/>
        <v>0</v>
      </c>
      <c r="AD1295" s="12">
        <f t="shared" si="8"/>
        <v>0</v>
      </c>
      <c r="AE1295" s="12">
        <f t="shared" si="9"/>
        <v>1</v>
      </c>
      <c r="AF1295" s="12">
        <f t="shared" si="10"/>
        <v>0</v>
      </c>
    </row>
    <row r="1296" ht="15.75" customHeight="1">
      <c r="A1296" s="8">
        <v>45686.0</v>
      </c>
      <c r="B1296" s="9" t="s">
        <v>3058</v>
      </c>
      <c r="C1296" s="9" t="s">
        <v>3059</v>
      </c>
      <c r="D1296" s="15">
        <v>8.8992937297E10</v>
      </c>
      <c r="E1296" s="9" t="s">
        <v>13936</v>
      </c>
      <c r="F1296" s="9" t="s">
        <v>13948</v>
      </c>
      <c r="G1296" s="9" t="s">
        <v>13926</v>
      </c>
      <c r="H1296" s="9" t="s">
        <v>13951</v>
      </c>
      <c r="I1296" s="9" t="s">
        <v>13940</v>
      </c>
      <c r="J1296" s="9" t="s">
        <v>13929</v>
      </c>
      <c r="K1296" s="9" t="s">
        <v>13940</v>
      </c>
      <c r="L1296" s="9" t="s">
        <v>13945</v>
      </c>
      <c r="M1296" s="9" t="s">
        <v>13942</v>
      </c>
      <c r="N1296" s="13" t="s">
        <v>12</v>
      </c>
      <c r="O1296" s="13" t="s">
        <v>14</v>
      </c>
      <c r="P1296" s="13" t="s">
        <v>93</v>
      </c>
      <c r="Q1296" s="13" t="s">
        <v>20</v>
      </c>
      <c r="R1296" s="13" t="s">
        <v>15</v>
      </c>
      <c r="S1296" s="10">
        <f>ROUNDUP(SUM(VLOOKUP(F1296,'Pontuação'!A$2:B$11,2,FALSE),VLOOKUP(E1296,'Pontuação'!C$2:D$11,2,FALSE),VLOOKUP(H1296,'Pontuação'!I$2:J$11,2,FALSE),VLOOKUP(J1296,'Pontuação'!G$2:H$11,2,FALSE),VLOOKUP(L1296,'Pontuação'!M$2:N$13,2,FALSE)),0)</f>
        <v>1673</v>
      </c>
      <c r="T1296" s="11">
        <f t="shared" si="1"/>
        <v>167</v>
      </c>
      <c r="U1296" s="11" t="str">
        <f t="array" ref="U1296">IFERROR(INDEX('Pontuação'!G$13:G$101, MATCH(T1296, 'Pontuação'!F$13:F$101, 0)), "Faixa Indefinida")</f>
        <v>B</v>
      </c>
      <c r="V1296" s="11">
        <f t="shared" si="2"/>
        <v>0</v>
      </c>
      <c r="W1296" s="11">
        <f t="shared" si="3"/>
        <v>1</v>
      </c>
      <c r="X1296" s="11">
        <f t="shared" si="4"/>
        <v>0</v>
      </c>
      <c r="Y1296" s="11">
        <f t="shared" si="5"/>
        <v>0</v>
      </c>
      <c r="Z1296" s="12">
        <f>ROUNDUP(SUM(VLOOKUP(F1296,'Pontuação 3.0'!A$2:B$11,2,FALSE),VLOOKUP(E1296,'Pontuação 3.0'!C$2:D$11,2,FALSE),VLOOKUP(H1296,'Pontuação 3.0'!I$2:J$11,2,FALSE),VLOOKUP(J1296,'Pontuação 3.0'!G$2:H$11,2,FALSE),VLOOKUP(G1296,'Pontuação 3.0'!E$2:F$11,2,FALSE),VLOOKUP(K1296,'Pontuação 3.0'!K$2:L$11,2,FALSE),VLOOKUP(L1296,'Pontuação 3.0'!M$2:N$13,2,FALSE)),0)</f>
        <v>2075</v>
      </c>
      <c r="AA1296" s="12">
        <f t="shared" si="6"/>
        <v>208</v>
      </c>
      <c r="AB1296" s="12" t="str">
        <f t="array" ref="AB1296">IFERROR(INDEX('Pontuação 3.0'!G$13:G$191, MATCH(AA1296, 'Pontuação 3.0'!F$13:F$191, 0)), "Faixa Indefinida")</f>
        <v>C</v>
      </c>
      <c r="AC1296" s="12">
        <f t="shared" si="7"/>
        <v>0</v>
      </c>
      <c r="AD1296" s="12">
        <f t="shared" si="8"/>
        <v>0</v>
      </c>
      <c r="AE1296" s="12">
        <f t="shared" si="9"/>
        <v>1</v>
      </c>
      <c r="AF1296" s="12">
        <f t="shared" si="10"/>
        <v>0</v>
      </c>
    </row>
    <row r="1297" ht="15.75" customHeight="1">
      <c r="A1297" s="8">
        <v>45686.0</v>
      </c>
      <c r="B1297" s="9" t="s">
        <v>3063</v>
      </c>
      <c r="C1297" s="9" t="s">
        <v>3064</v>
      </c>
      <c r="D1297" s="15">
        <v>3.199117578E10</v>
      </c>
      <c r="E1297" s="9" t="s">
        <v>13936</v>
      </c>
      <c r="F1297" s="9" t="s">
        <v>13948</v>
      </c>
      <c r="G1297" s="9" t="s">
        <v>13944</v>
      </c>
      <c r="H1297" s="9" t="s">
        <v>13951</v>
      </c>
      <c r="I1297" s="9" t="s">
        <v>13928</v>
      </c>
      <c r="J1297" s="9" t="s">
        <v>13929</v>
      </c>
      <c r="K1297" s="9" t="s">
        <v>13940</v>
      </c>
      <c r="L1297" s="9" t="s">
        <v>13954</v>
      </c>
      <c r="M1297" s="9" t="s">
        <v>13942</v>
      </c>
      <c r="N1297" s="13" t="s">
        <v>12</v>
      </c>
      <c r="O1297" s="13" t="s">
        <v>14</v>
      </c>
      <c r="P1297" s="13" t="s">
        <v>93</v>
      </c>
      <c r="Q1297" s="13" t="s">
        <v>33</v>
      </c>
      <c r="R1297" s="13" t="s">
        <v>65</v>
      </c>
      <c r="S1297" s="10">
        <f>ROUNDUP(SUM(VLOOKUP(F1297,'Pontuação'!A$2:B$11,2,FALSE),VLOOKUP(E1297,'Pontuação'!C$2:D$11,2,FALSE),VLOOKUP(H1297,'Pontuação'!I$2:J$11,2,FALSE),VLOOKUP(J1297,'Pontuação'!G$2:H$11,2,FALSE),VLOOKUP(L1297,'Pontuação'!M$2:N$13,2,FALSE)),0)</f>
        <v>1504</v>
      </c>
      <c r="T1297" s="11">
        <f t="shared" si="1"/>
        <v>150</v>
      </c>
      <c r="U1297" s="11" t="str">
        <f t="array" ref="U1297">IFERROR(INDEX('Pontuação'!G$13:G$101, MATCH(T1297, 'Pontuação'!F$13:F$101, 0)), "Faixa Indefinida")</f>
        <v>C</v>
      </c>
      <c r="V1297" s="11">
        <f t="shared" si="2"/>
        <v>0</v>
      </c>
      <c r="W1297" s="11">
        <f t="shared" si="3"/>
        <v>0</v>
      </c>
      <c r="X1297" s="11">
        <f t="shared" si="4"/>
        <v>1</v>
      </c>
      <c r="Y1297" s="11">
        <f t="shared" si="5"/>
        <v>0</v>
      </c>
      <c r="Z1297" s="12">
        <f>ROUNDUP(SUM(VLOOKUP(F1297,'Pontuação 3.0'!A$2:B$11,2,FALSE),VLOOKUP(E1297,'Pontuação 3.0'!C$2:D$11,2,FALSE),VLOOKUP(H1297,'Pontuação 3.0'!I$2:J$11,2,FALSE),VLOOKUP(J1297,'Pontuação 3.0'!G$2:H$11,2,FALSE),VLOOKUP(G1297,'Pontuação 3.0'!E$2:F$11,2,FALSE),VLOOKUP(K1297,'Pontuação 3.0'!K$2:L$11,2,FALSE),VLOOKUP(L1297,'Pontuação 3.0'!M$2:N$13,2,FALSE)),0)</f>
        <v>1819</v>
      </c>
      <c r="AA1297" s="12">
        <f t="shared" si="6"/>
        <v>182</v>
      </c>
      <c r="AB1297" s="12" t="str">
        <f t="array" ref="AB1297">IFERROR(INDEX('Pontuação 3.0'!G$13:G$191, MATCH(AA1297, 'Pontuação 3.0'!F$13:F$191, 0)), "Faixa Indefinida")</f>
        <v>D</v>
      </c>
      <c r="AC1297" s="12">
        <f t="shared" si="7"/>
        <v>0</v>
      </c>
      <c r="AD1297" s="12">
        <f t="shared" si="8"/>
        <v>0</v>
      </c>
      <c r="AE1297" s="12">
        <f t="shared" si="9"/>
        <v>0</v>
      </c>
      <c r="AF1297" s="12">
        <f t="shared" si="10"/>
        <v>1</v>
      </c>
    </row>
    <row r="1298" ht="15.75" customHeight="1">
      <c r="A1298" s="8">
        <v>45686.0</v>
      </c>
      <c r="B1298" s="9" t="s">
        <v>3068</v>
      </c>
      <c r="C1298" s="9" t="s">
        <v>3069</v>
      </c>
      <c r="D1298" s="15">
        <v>1.1978889678E10</v>
      </c>
      <c r="E1298" s="9" t="s">
        <v>13936</v>
      </c>
      <c r="F1298" s="9" t="s">
        <v>13950</v>
      </c>
      <c r="G1298" s="9" t="s">
        <v>13926</v>
      </c>
      <c r="H1298" s="9" t="s">
        <v>13951</v>
      </c>
      <c r="I1298" s="9" t="s">
        <v>13940</v>
      </c>
      <c r="J1298" s="9" t="s">
        <v>13929</v>
      </c>
      <c r="K1298" s="9" t="s">
        <v>13940</v>
      </c>
      <c r="L1298" s="9" t="s">
        <v>13945</v>
      </c>
      <c r="M1298" s="9" t="s">
        <v>13946</v>
      </c>
      <c r="N1298" s="13" t="s">
        <v>12</v>
      </c>
      <c r="O1298" s="13" t="s">
        <v>14</v>
      </c>
      <c r="P1298" s="13" t="s">
        <v>93</v>
      </c>
      <c r="Q1298" s="13" t="s">
        <v>33</v>
      </c>
      <c r="R1298" s="13" t="s">
        <v>65</v>
      </c>
      <c r="S1298" s="10">
        <f>ROUNDUP(SUM(VLOOKUP(F1298,'Pontuação'!A$2:B$11,2,FALSE),VLOOKUP(E1298,'Pontuação'!C$2:D$11,2,FALSE),VLOOKUP(H1298,'Pontuação'!I$2:J$11,2,FALSE),VLOOKUP(J1298,'Pontuação'!G$2:H$11,2,FALSE),VLOOKUP(L1298,'Pontuação'!M$2:N$13,2,FALSE)),0)</f>
        <v>1685</v>
      </c>
      <c r="T1298" s="11">
        <f t="shared" si="1"/>
        <v>169</v>
      </c>
      <c r="U1298" s="11" t="str">
        <f t="array" ref="U1298">IFERROR(INDEX('Pontuação'!G$13:G$101, MATCH(T1298, 'Pontuação'!F$13:F$101, 0)), "Faixa Indefinida")</f>
        <v>B</v>
      </c>
      <c r="V1298" s="11">
        <f t="shared" si="2"/>
        <v>0</v>
      </c>
      <c r="W1298" s="11">
        <f t="shared" si="3"/>
        <v>1</v>
      </c>
      <c r="X1298" s="11">
        <f t="shared" si="4"/>
        <v>0</v>
      </c>
      <c r="Y1298" s="11">
        <f t="shared" si="5"/>
        <v>0</v>
      </c>
      <c r="Z1298" s="12">
        <f>ROUNDUP(SUM(VLOOKUP(F1298,'Pontuação 3.0'!A$2:B$11,2,FALSE),VLOOKUP(E1298,'Pontuação 3.0'!C$2:D$11,2,FALSE),VLOOKUP(H1298,'Pontuação 3.0'!I$2:J$11,2,FALSE),VLOOKUP(J1298,'Pontuação 3.0'!G$2:H$11,2,FALSE),VLOOKUP(G1298,'Pontuação 3.0'!E$2:F$11,2,FALSE),VLOOKUP(K1298,'Pontuação 3.0'!K$2:L$11,2,FALSE),VLOOKUP(L1298,'Pontuação 3.0'!M$2:N$13,2,FALSE)),0)</f>
        <v>2208</v>
      </c>
      <c r="AA1298" s="12">
        <f t="shared" si="6"/>
        <v>221</v>
      </c>
      <c r="AB1298" s="12" t="str">
        <f t="array" ref="AB1298">IFERROR(INDEX('Pontuação 3.0'!G$13:G$191, MATCH(AA1298, 'Pontuação 3.0'!F$13:F$191, 0)), "Faixa Indefinida")</f>
        <v>B</v>
      </c>
      <c r="AC1298" s="12">
        <f t="shared" si="7"/>
        <v>0</v>
      </c>
      <c r="AD1298" s="12">
        <f t="shared" si="8"/>
        <v>1</v>
      </c>
      <c r="AE1298" s="12">
        <f t="shared" si="9"/>
        <v>0</v>
      </c>
      <c r="AF1298" s="12">
        <f t="shared" si="10"/>
        <v>0</v>
      </c>
    </row>
    <row r="1299" ht="15.75" customHeight="1">
      <c r="A1299" s="8">
        <v>45686.0</v>
      </c>
      <c r="B1299" s="9" t="s">
        <v>3063</v>
      </c>
      <c r="C1299" s="9" t="s">
        <v>3064</v>
      </c>
      <c r="D1299" s="9" t="s">
        <v>14032</v>
      </c>
      <c r="E1299" s="9" t="s">
        <v>13936</v>
      </c>
      <c r="F1299" s="9" t="s">
        <v>13948</v>
      </c>
      <c r="G1299" s="9" t="s">
        <v>13926</v>
      </c>
      <c r="H1299" s="9" t="s">
        <v>13951</v>
      </c>
      <c r="I1299" s="9" t="s">
        <v>13928</v>
      </c>
      <c r="J1299" s="9" t="s">
        <v>13929</v>
      </c>
      <c r="K1299" s="9" t="s">
        <v>13940</v>
      </c>
      <c r="L1299" s="9" t="s">
        <v>13954</v>
      </c>
      <c r="M1299" s="9" t="s">
        <v>13942</v>
      </c>
      <c r="N1299" s="13" t="s">
        <v>12</v>
      </c>
      <c r="O1299" s="13" t="s">
        <v>14</v>
      </c>
      <c r="P1299" s="13" t="s">
        <v>32</v>
      </c>
      <c r="Q1299" s="13" t="s">
        <v>77</v>
      </c>
      <c r="R1299" s="13" t="s">
        <v>65</v>
      </c>
      <c r="S1299" s="10">
        <f>ROUNDUP(SUM(VLOOKUP(F1299,'Pontuação'!A$2:B$11,2,FALSE),VLOOKUP(E1299,'Pontuação'!C$2:D$11,2,FALSE),VLOOKUP(H1299,'Pontuação'!I$2:J$11,2,FALSE),VLOOKUP(J1299,'Pontuação'!G$2:H$11,2,FALSE),VLOOKUP(L1299,'Pontuação'!M$2:N$13,2,FALSE)),0)</f>
        <v>1504</v>
      </c>
      <c r="T1299" s="11">
        <f t="shared" si="1"/>
        <v>150</v>
      </c>
      <c r="U1299" s="11" t="str">
        <f t="array" ref="U1299">IFERROR(INDEX('Pontuação'!G$13:G$101, MATCH(T1299, 'Pontuação'!F$13:F$101, 0)), "Faixa Indefinida")</f>
        <v>C</v>
      </c>
      <c r="V1299" s="11">
        <f t="shared" si="2"/>
        <v>0</v>
      </c>
      <c r="W1299" s="11">
        <f t="shared" si="3"/>
        <v>0</v>
      </c>
      <c r="X1299" s="11">
        <f t="shared" si="4"/>
        <v>1</v>
      </c>
      <c r="Y1299" s="11">
        <f t="shared" si="5"/>
        <v>0</v>
      </c>
      <c r="Z1299" s="12">
        <f>ROUNDUP(SUM(VLOOKUP(F1299,'Pontuação 3.0'!A$2:B$11,2,FALSE),VLOOKUP(E1299,'Pontuação 3.0'!C$2:D$11,2,FALSE),VLOOKUP(H1299,'Pontuação 3.0'!I$2:J$11,2,FALSE),VLOOKUP(J1299,'Pontuação 3.0'!G$2:H$11,2,FALSE),VLOOKUP(G1299,'Pontuação 3.0'!E$2:F$11,2,FALSE),VLOOKUP(K1299,'Pontuação 3.0'!K$2:L$11,2,FALSE),VLOOKUP(L1299,'Pontuação 3.0'!M$2:N$13,2,FALSE)),0)</f>
        <v>1959</v>
      </c>
      <c r="AA1299" s="12">
        <f t="shared" si="6"/>
        <v>196</v>
      </c>
      <c r="AB1299" s="12" t="str">
        <f t="array" ref="AB1299">IFERROR(INDEX('Pontuação 3.0'!G$13:G$191, MATCH(AA1299, 'Pontuação 3.0'!F$13:F$191, 0)), "Faixa Indefinida")</f>
        <v>C</v>
      </c>
      <c r="AC1299" s="12">
        <f t="shared" si="7"/>
        <v>0</v>
      </c>
      <c r="AD1299" s="12">
        <f t="shared" si="8"/>
        <v>0</v>
      </c>
      <c r="AE1299" s="12">
        <f t="shared" si="9"/>
        <v>1</v>
      </c>
      <c r="AF1299" s="12">
        <f t="shared" si="10"/>
        <v>0</v>
      </c>
    </row>
    <row r="1300" ht="15.75" customHeight="1">
      <c r="A1300" s="8">
        <v>45686.0</v>
      </c>
      <c r="B1300" s="9" t="s">
        <v>3070</v>
      </c>
      <c r="C1300" s="9" t="s">
        <v>3071</v>
      </c>
      <c r="D1300" s="15">
        <v>3.1998722491E10</v>
      </c>
      <c r="E1300" s="9" t="s">
        <v>13936</v>
      </c>
      <c r="F1300" s="9" t="s">
        <v>13948</v>
      </c>
      <c r="G1300" s="9" t="s">
        <v>13944</v>
      </c>
      <c r="H1300" s="9" t="s">
        <v>13938</v>
      </c>
      <c r="I1300" s="9" t="s">
        <v>13928</v>
      </c>
      <c r="J1300" s="9" t="s">
        <v>13929</v>
      </c>
      <c r="K1300" s="9" t="s">
        <v>13940</v>
      </c>
      <c r="L1300" s="9" t="s">
        <v>13945</v>
      </c>
      <c r="M1300" s="9" t="s">
        <v>13967</v>
      </c>
      <c r="N1300" s="13" t="s">
        <v>12</v>
      </c>
      <c r="O1300" s="13" t="s">
        <v>14</v>
      </c>
      <c r="P1300" s="13" t="s">
        <v>24</v>
      </c>
      <c r="Q1300" s="13" t="s">
        <v>20</v>
      </c>
      <c r="R1300" s="13" t="s">
        <v>65</v>
      </c>
      <c r="S1300" s="10">
        <f>ROUNDUP(SUM(VLOOKUP(F1300,'Pontuação'!A$2:B$11,2,FALSE),VLOOKUP(E1300,'Pontuação'!C$2:D$11,2,FALSE),VLOOKUP(H1300,'Pontuação'!I$2:J$11,2,FALSE),VLOOKUP(J1300,'Pontuação'!G$2:H$11,2,FALSE),VLOOKUP(L1300,'Pontuação'!M$2:N$13,2,FALSE)),0)</f>
        <v>1699</v>
      </c>
      <c r="T1300" s="11">
        <f t="shared" si="1"/>
        <v>170</v>
      </c>
      <c r="U1300" s="11" t="str">
        <f t="array" ref="U1300">IFERROR(INDEX('Pontuação'!G$13:G$101, MATCH(T1300, 'Pontuação'!F$13:F$101, 0)), "Faixa Indefinida")</f>
        <v>B</v>
      </c>
      <c r="V1300" s="11">
        <f t="shared" si="2"/>
        <v>0</v>
      </c>
      <c r="W1300" s="11">
        <f t="shared" si="3"/>
        <v>1</v>
      </c>
      <c r="X1300" s="11">
        <f t="shared" si="4"/>
        <v>0</v>
      </c>
      <c r="Y1300" s="11">
        <f t="shared" si="5"/>
        <v>0</v>
      </c>
      <c r="Z1300" s="12">
        <f>ROUNDUP(SUM(VLOOKUP(F1300,'Pontuação 3.0'!A$2:B$11,2,FALSE),VLOOKUP(E1300,'Pontuação 3.0'!C$2:D$11,2,FALSE),VLOOKUP(H1300,'Pontuação 3.0'!I$2:J$11,2,FALSE),VLOOKUP(J1300,'Pontuação 3.0'!G$2:H$11,2,FALSE),VLOOKUP(G1300,'Pontuação 3.0'!E$2:F$11,2,FALSE),VLOOKUP(K1300,'Pontuação 3.0'!K$2:L$11,2,FALSE),VLOOKUP(L1300,'Pontuação 3.0'!M$2:N$13,2,FALSE)),0)</f>
        <v>1871</v>
      </c>
      <c r="AA1300" s="12">
        <f t="shared" si="6"/>
        <v>187</v>
      </c>
      <c r="AB1300" s="12" t="str">
        <f t="array" ref="AB1300">IFERROR(INDEX('Pontuação 3.0'!G$13:G$191, MATCH(AA1300, 'Pontuação 3.0'!F$13:F$191, 0)), "Faixa Indefinida")</f>
        <v>D</v>
      </c>
      <c r="AC1300" s="12">
        <f t="shared" si="7"/>
        <v>0</v>
      </c>
      <c r="AD1300" s="12">
        <f t="shared" si="8"/>
        <v>0</v>
      </c>
      <c r="AE1300" s="12">
        <f t="shared" si="9"/>
        <v>0</v>
      </c>
      <c r="AF1300" s="12">
        <f t="shared" si="10"/>
        <v>1</v>
      </c>
    </row>
    <row r="1301" ht="15.75" customHeight="1">
      <c r="A1301" s="8">
        <v>45686.0</v>
      </c>
      <c r="B1301" s="9" t="s">
        <v>3072</v>
      </c>
      <c r="C1301" s="9" t="s">
        <v>3073</v>
      </c>
      <c r="D1301" s="15">
        <v>1.9993932344E10</v>
      </c>
      <c r="E1301" s="9" t="s">
        <v>13936</v>
      </c>
      <c r="F1301" s="9" t="s">
        <v>13950</v>
      </c>
      <c r="G1301" s="9" t="s">
        <v>13926</v>
      </c>
      <c r="H1301" s="9" t="s">
        <v>13960</v>
      </c>
      <c r="I1301" s="9" t="s">
        <v>13928</v>
      </c>
      <c r="J1301" s="9" t="s">
        <v>13939</v>
      </c>
      <c r="K1301" s="9" t="s">
        <v>13940</v>
      </c>
      <c r="L1301" s="9" t="s">
        <v>13945</v>
      </c>
      <c r="M1301" s="9" t="s">
        <v>13942</v>
      </c>
      <c r="N1301" s="13" t="s">
        <v>12</v>
      </c>
      <c r="O1301" s="13" t="s">
        <v>14</v>
      </c>
      <c r="P1301" s="13" t="s">
        <v>19</v>
      </c>
      <c r="Q1301" s="13" t="s">
        <v>20</v>
      </c>
      <c r="R1301" s="13" t="s">
        <v>65</v>
      </c>
      <c r="S1301" s="10">
        <f>ROUNDUP(SUM(VLOOKUP(F1301,'Pontuação'!A$2:B$11,2,FALSE),VLOOKUP(E1301,'Pontuação'!C$2:D$11,2,FALSE),VLOOKUP(H1301,'Pontuação'!I$2:J$11,2,FALSE),VLOOKUP(J1301,'Pontuação'!G$2:H$11,2,FALSE),VLOOKUP(L1301,'Pontuação'!M$2:N$13,2,FALSE)),0)</f>
        <v>1606</v>
      </c>
      <c r="T1301" s="11">
        <f t="shared" si="1"/>
        <v>161</v>
      </c>
      <c r="U1301" s="11" t="str">
        <f t="array" ref="U1301">IFERROR(INDEX('Pontuação'!G$13:G$101, MATCH(T1301, 'Pontuação'!F$13:F$101, 0)), "Faixa Indefinida")</f>
        <v>C</v>
      </c>
      <c r="V1301" s="11">
        <f t="shared" si="2"/>
        <v>0</v>
      </c>
      <c r="W1301" s="11">
        <f t="shared" si="3"/>
        <v>0</v>
      </c>
      <c r="X1301" s="11">
        <f t="shared" si="4"/>
        <v>1</v>
      </c>
      <c r="Y1301" s="11">
        <f t="shared" si="5"/>
        <v>0</v>
      </c>
      <c r="Z1301" s="12">
        <f>ROUNDUP(SUM(VLOOKUP(F1301,'Pontuação 3.0'!A$2:B$11,2,FALSE),VLOOKUP(E1301,'Pontuação 3.0'!C$2:D$11,2,FALSE),VLOOKUP(H1301,'Pontuação 3.0'!I$2:J$11,2,FALSE),VLOOKUP(J1301,'Pontuação 3.0'!G$2:H$11,2,FALSE),VLOOKUP(G1301,'Pontuação 3.0'!E$2:F$11,2,FALSE),VLOOKUP(K1301,'Pontuação 3.0'!K$2:L$11,2,FALSE),VLOOKUP(L1301,'Pontuação 3.0'!M$2:N$13,2,FALSE)),0)</f>
        <v>2252</v>
      </c>
      <c r="AA1301" s="12">
        <f t="shared" si="6"/>
        <v>225</v>
      </c>
      <c r="AB1301" s="12" t="str">
        <f t="array" ref="AB1301">IFERROR(INDEX('Pontuação 3.0'!G$13:G$191, MATCH(AA1301, 'Pontuação 3.0'!F$13:F$191, 0)), "Faixa Indefinida")</f>
        <v>B</v>
      </c>
      <c r="AC1301" s="12">
        <f t="shared" si="7"/>
        <v>0</v>
      </c>
      <c r="AD1301" s="12">
        <f t="shared" si="8"/>
        <v>1</v>
      </c>
      <c r="AE1301" s="12">
        <f t="shared" si="9"/>
        <v>0</v>
      </c>
      <c r="AF1301" s="12">
        <f t="shared" si="10"/>
        <v>0</v>
      </c>
    </row>
    <row r="1302" ht="15.75" customHeight="1">
      <c r="A1302" s="8">
        <v>45686.0</v>
      </c>
      <c r="B1302" s="9" t="s">
        <v>1531</v>
      </c>
      <c r="C1302" s="9" t="s">
        <v>3076</v>
      </c>
      <c r="D1302" s="15">
        <v>2.1995888996E10</v>
      </c>
      <c r="E1302" s="9" t="s">
        <v>13936</v>
      </c>
      <c r="F1302" s="9" t="s">
        <v>13948</v>
      </c>
      <c r="G1302" s="9" t="s">
        <v>13944</v>
      </c>
      <c r="H1302" s="9" t="s">
        <v>13927</v>
      </c>
      <c r="I1302" s="9" t="s">
        <v>13940</v>
      </c>
      <c r="J1302" s="9" t="s">
        <v>13929</v>
      </c>
      <c r="K1302" s="9" t="s">
        <v>13940</v>
      </c>
      <c r="L1302" s="9" t="s">
        <v>13931</v>
      </c>
      <c r="M1302" s="9" t="s">
        <v>13942</v>
      </c>
      <c r="N1302" s="13" t="s">
        <v>12</v>
      </c>
      <c r="O1302" s="13" t="s">
        <v>14</v>
      </c>
      <c r="P1302" s="13" t="s">
        <v>93</v>
      </c>
      <c r="Q1302" s="13" t="s">
        <v>59</v>
      </c>
      <c r="R1302" s="13" t="s">
        <v>15</v>
      </c>
      <c r="S1302" s="10">
        <f>ROUNDUP(SUM(VLOOKUP(F1302,'Pontuação'!A$2:B$11,2,FALSE),VLOOKUP(E1302,'Pontuação'!C$2:D$11,2,FALSE),VLOOKUP(H1302,'Pontuação'!I$2:J$11,2,FALSE),VLOOKUP(J1302,'Pontuação'!G$2:H$11,2,FALSE),VLOOKUP(L1302,'Pontuação'!M$2:N$13,2,FALSE)),0)</f>
        <v>1427</v>
      </c>
      <c r="T1302" s="11">
        <f t="shared" si="1"/>
        <v>143</v>
      </c>
      <c r="U1302" s="11" t="str">
        <f t="array" ref="U1302">IFERROR(INDEX('Pontuação'!G$13:G$101, MATCH(T1302, 'Pontuação'!F$13:F$101, 0)), "Faixa Indefinida")</f>
        <v>D</v>
      </c>
      <c r="V1302" s="11">
        <f t="shared" si="2"/>
        <v>0</v>
      </c>
      <c r="W1302" s="11">
        <f t="shared" si="3"/>
        <v>0</v>
      </c>
      <c r="X1302" s="11">
        <f t="shared" si="4"/>
        <v>0</v>
      </c>
      <c r="Y1302" s="11">
        <f t="shared" si="5"/>
        <v>1</v>
      </c>
      <c r="Z1302" s="12">
        <f>ROUNDUP(SUM(VLOOKUP(F1302,'Pontuação 3.0'!A$2:B$11,2,FALSE),VLOOKUP(E1302,'Pontuação 3.0'!C$2:D$11,2,FALSE),VLOOKUP(H1302,'Pontuação 3.0'!I$2:J$11,2,FALSE),VLOOKUP(J1302,'Pontuação 3.0'!G$2:H$11,2,FALSE),VLOOKUP(G1302,'Pontuação 3.0'!E$2:F$11,2,FALSE),VLOOKUP(K1302,'Pontuação 3.0'!K$2:L$11,2,FALSE),VLOOKUP(L1302,'Pontuação 3.0'!M$2:N$13,2,FALSE)),0)</f>
        <v>1701</v>
      </c>
      <c r="AA1302" s="12">
        <f t="shared" si="6"/>
        <v>170</v>
      </c>
      <c r="AB1302" s="12" t="str">
        <f t="array" ref="AB1302">IFERROR(INDEX('Pontuação 3.0'!G$13:G$191, MATCH(AA1302, 'Pontuação 3.0'!F$13:F$191, 0)), "Faixa Indefinida")</f>
        <v>D</v>
      </c>
      <c r="AC1302" s="12">
        <f t="shared" si="7"/>
        <v>0</v>
      </c>
      <c r="AD1302" s="12">
        <f t="shared" si="8"/>
        <v>0</v>
      </c>
      <c r="AE1302" s="12">
        <f t="shared" si="9"/>
        <v>0</v>
      </c>
      <c r="AF1302" s="12">
        <f t="shared" si="10"/>
        <v>1</v>
      </c>
    </row>
    <row r="1303" ht="15.75" customHeight="1">
      <c r="A1303" s="8">
        <v>45686.0</v>
      </c>
      <c r="B1303" s="9" t="s">
        <v>3079</v>
      </c>
      <c r="C1303" s="9" t="s">
        <v>3080</v>
      </c>
      <c r="D1303" s="15">
        <v>1.1983156252E10</v>
      </c>
      <c r="E1303" s="9" t="s">
        <v>13924</v>
      </c>
      <c r="F1303" s="9" t="s">
        <v>13948</v>
      </c>
      <c r="G1303" s="9" t="s">
        <v>13944</v>
      </c>
      <c r="H1303" s="9" t="s">
        <v>13951</v>
      </c>
      <c r="I1303" s="9" t="s">
        <v>13940</v>
      </c>
      <c r="J1303" s="9" t="s">
        <v>13929</v>
      </c>
      <c r="K1303" s="9" t="s">
        <v>13940</v>
      </c>
      <c r="L1303" s="9" t="s">
        <v>13954</v>
      </c>
      <c r="M1303" s="9" t="s">
        <v>13967</v>
      </c>
      <c r="N1303" s="13" t="s">
        <v>12</v>
      </c>
      <c r="O1303" s="13" t="s">
        <v>14</v>
      </c>
      <c r="P1303" s="13" t="s">
        <v>19</v>
      </c>
      <c r="Q1303" s="13" t="s">
        <v>20</v>
      </c>
      <c r="R1303" s="13" t="s">
        <v>15</v>
      </c>
      <c r="S1303" s="10">
        <f>ROUNDUP(SUM(VLOOKUP(F1303,'Pontuação'!A$2:B$11,2,FALSE),VLOOKUP(E1303,'Pontuação'!C$2:D$11,2,FALSE),VLOOKUP(H1303,'Pontuação'!I$2:J$11,2,FALSE),VLOOKUP(J1303,'Pontuação'!G$2:H$11,2,FALSE),VLOOKUP(L1303,'Pontuação'!M$2:N$13,2,FALSE)),0)</f>
        <v>1508</v>
      </c>
      <c r="T1303" s="11">
        <f t="shared" si="1"/>
        <v>151</v>
      </c>
      <c r="U1303" s="11" t="str">
        <f t="array" ref="U1303">IFERROR(INDEX('Pontuação'!G$13:G$101, MATCH(T1303, 'Pontuação'!F$13:F$101, 0)), "Faixa Indefinida")</f>
        <v>C</v>
      </c>
      <c r="V1303" s="11">
        <f t="shared" si="2"/>
        <v>0</v>
      </c>
      <c r="W1303" s="11">
        <f t="shared" si="3"/>
        <v>0</v>
      </c>
      <c r="X1303" s="11">
        <f t="shared" si="4"/>
        <v>1</v>
      </c>
      <c r="Y1303" s="11">
        <f t="shared" si="5"/>
        <v>0</v>
      </c>
      <c r="Z1303" s="12">
        <f>ROUNDUP(SUM(VLOOKUP(F1303,'Pontuação 3.0'!A$2:B$11,2,FALSE),VLOOKUP(E1303,'Pontuação 3.0'!C$2:D$11,2,FALSE),VLOOKUP(H1303,'Pontuação 3.0'!I$2:J$11,2,FALSE),VLOOKUP(J1303,'Pontuação 3.0'!G$2:H$11,2,FALSE),VLOOKUP(G1303,'Pontuação 3.0'!E$2:F$11,2,FALSE),VLOOKUP(K1303,'Pontuação 3.0'!K$2:L$11,2,FALSE),VLOOKUP(L1303,'Pontuação 3.0'!M$2:N$13,2,FALSE)),0)</f>
        <v>1789</v>
      </c>
      <c r="AA1303" s="12">
        <f t="shared" si="6"/>
        <v>179</v>
      </c>
      <c r="AB1303" s="12" t="str">
        <f t="array" ref="AB1303">IFERROR(INDEX('Pontuação 3.0'!G$13:G$191, MATCH(AA1303, 'Pontuação 3.0'!F$13:F$191, 0)), "Faixa Indefinida")</f>
        <v>D</v>
      </c>
      <c r="AC1303" s="12">
        <f t="shared" si="7"/>
        <v>0</v>
      </c>
      <c r="AD1303" s="12">
        <f t="shared" si="8"/>
        <v>0</v>
      </c>
      <c r="AE1303" s="12">
        <f t="shared" si="9"/>
        <v>0</v>
      </c>
      <c r="AF1303" s="12">
        <f t="shared" si="10"/>
        <v>1</v>
      </c>
    </row>
    <row r="1304" ht="15.75" customHeight="1">
      <c r="A1304" s="8">
        <v>45686.0</v>
      </c>
      <c r="B1304" s="9" t="s">
        <v>3082</v>
      </c>
      <c r="C1304" s="9" t="s">
        <v>3083</v>
      </c>
      <c r="D1304" s="15">
        <v>2.2998453234E10</v>
      </c>
      <c r="E1304" s="9" t="s">
        <v>13936</v>
      </c>
      <c r="F1304" s="9" t="s">
        <v>13950</v>
      </c>
      <c r="G1304" s="9" t="s">
        <v>13926</v>
      </c>
      <c r="H1304" s="9" t="s">
        <v>13960</v>
      </c>
      <c r="I1304" s="9" t="s">
        <v>13928</v>
      </c>
      <c r="J1304" s="9" t="s">
        <v>13929</v>
      </c>
      <c r="K1304" s="9" t="s">
        <v>13940</v>
      </c>
      <c r="L1304" s="9" t="s">
        <v>13945</v>
      </c>
      <c r="M1304" s="9" t="s">
        <v>13952</v>
      </c>
      <c r="N1304" s="13" t="s">
        <v>12</v>
      </c>
      <c r="O1304" s="13" t="s">
        <v>14</v>
      </c>
      <c r="P1304" s="13" t="s">
        <v>32</v>
      </c>
      <c r="Q1304" s="13" t="s">
        <v>20</v>
      </c>
      <c r="R1304" s="13" t="s">
        <v>15</v>
      </c>
      <c r="S1304" s="10">
        <f>ROUNDUP(SUM(VLOOKUP(F1304,'Pontuação'!A$2:B$11,2,FALSE),VLOOKUP(E1304,'Pontuação'!C$2:D$11,2,FALSE),VLOOKUP(H1304,'Pontuação'!I$2:J$11,2,FALSE),VLOOKUP(J1304,'Pontuação'!G$2:H$11,2,FALSE),VLOOKUP(L1304,'Pontuação'!M$2:N$13,2,FALSE)),0)</f>
        <v>1501</v>
      </c>
      <c r="T1304" s="11">
        <f t="shared" si="1"/>
        <v>150</v>
      </c>
      <c r="U1304" s="11" t="str">
        <f t="array" ref="U1304">IFERROR(INDEX('Pontuação'!G$13:G$101, MATCH(T1304, 'Pontuação'!F$13:F$101, 0)), "Faixa Indefinida")</f>
        <v>C</v>
      </c>
      <c r="V1304" s="11">
        <f t="shared" si="2"/>
        <v>0</v>
      </c>
      <c r="W1304" s="11">
        <f t="shared" si="3"/>
        <v>0</v>
      </c>
      <c r="X1304" s="11">
        <f t="shared" si="4"/>
        <v>1</v>
      </c>
      <c r="Y1304" s="11">
        <f t="shared" si="5"/>
        <v>0</v>
      </c>
      <c r="Z1304" s="12">
        <f>ROUNDUP(SUM(VLOOKUP(F1304,'Pontuação 3.0'!A$2:B$11,2,FALSE),VLOOKUP(E1304,'Pontuação 3.0'!C$2:D$11,2,FALSE),VLOOKUP(H1304,'Pontuação 3.0'!I$2:J$11,2,FALSE),VLOOKUP(J1304,'Pontuação 3.0'!G$2:H$11,2,FALSE),VLOOKUP(G1304,'Pontuação 3.0'!E$2:F$11,2,FALSE),VLOOKUP(K1304,'Pontuação 3.0'!K$2:L$11,2,FALSE),VLOOKUP(L1304,'Pontuação 3.0'!M$2:N$13,2,FALSE)),0)</f>
        <v>2100</v>
      </c>
      <c r="AA1304" s="12">
        <f t="shared" si="6"/>
        <v>210</v>
      </c>
      <c r="AB1304" s="12" t="str">
        <f t="array" ref="AB1304">IFERROR(INDEX('Pontuação 3.0'!G$13:G$191, MATCH(AA1304, 'Pontuação 3.0'!F$13:F$191, 0)), "Faixa Indefinida")</f>
        <v>C</v>
      </c>
      <c r="AC1304" s="12">
        <f t="shared" si="7"/>
        <v>0</v>
      </c>
      <c r="AD1304" s="12">
        <f t="shared" si="8"/>
        <v>0</v>
      </c>
      <c r="AE1304" s="12">
        <f t="shared" si="9"/>
        <v>1</v>
      </c>
      <c r="AF1304" s="12">
        <f t="shared" si="10"/>
        <v>0</v>
      </c>
    </row>
    <row r="1305" ht="15.75" customHeight="1">
      <c r="A1305" s="8">
        <v>45686.0</v>
      </c>
      <c r="B1305" s="9" t="s">
        <v>539</v>
      </c>
      <c r="C1305" s="9" t="s">
        <v>3081</v>
      </c>
      <c r="D1305" s="15">
        <v>1.1989877372E10</v>
      </c>
      <c r="E1305" s="9" t="s">
        <v>13936</v>
      </c>
      <c r="F1305" s="9" t="s">
        <v>13948</v>
      </c>
      <c r="G1305" s="9" t="s">
        <v>13926</v>
      </c>
      <c r="H1305" s="9" t="s">
        <v>13949</v>
      </c>
      <c r="I1305" s="9" t="s">
        <v>13940</v>
      </c>
      <c r="J1305" s="9" t="s">
        <v>13929</v>
      </c>
      <c r="K1305" s="9" t="s">
        <v>13940</v>
      </c>
      <c r="L1305" s="9" t="s">
        <v>13945</v>
      </c>
      <c r="M1305" s="9" t="s">
        <v>13942</v>
      </c>
      <c r="N1305" s="13" t="s">
        <v>12</v>
      </c>
      <c r="O1305" s="13" t="s">
        <v>14</v>
      </c>
      <c r="P1305" s="13" t="s">
        <v>19</v>
      </c>
      <c r="Q1305" s="13" t="s">
        <v>48</v>
      </c>
      <c r="R1305" s="13" t="s">
        <v>15</v>
      </c>
      <c r="S1305" s="10">
        <f>ROUNDUP(SUM(VLOOKUP(F1305,'Pontuação'!A$2:B$11,2,FALSE),VLOOKUP(E1305,'Pontuação'!C$2:D$11,2,FALSE),VLOOKUP(H1305,'Pontuação'!I$2:J$11,2,FALSE),VLOOKUP(J1305,'Pontuação'!G$2:H$11,2,FALSE),VLOOKUP(L1305,'Pontuação'!M$2:N$13,2,FALSE)),0)</f>
        <v>1715</v>
      </c>
      <c r="T1305" s="11">
        <f t="shared" si="1"/>
        <v>172</v>
      </c>
      <c r="U1305" s="11" t="str">
        <f t="array" ref="U1305">IFERROR(INDEX('Pontuação'!G$13:G$101, MATCH(T1305, 'Pontuação'!F$13:F$101, 0)), "Faixa Indefinida")</f>
        <v>B</v>
      </c>
      <c r="V1305" s="11">
        <f t="shared" si="2"/>
        <v>0</v>
      </c>
      <c r="W1305" s="11">
        <f t="shared" si="3"/>
        <v>1</v>
      </c>
      <c r="X1305" s="11">
        <f t="shared" si="4"/>
        <v>0</v>
      </c>
      <c r="Y1305" s="11">
        <f t="shared" si="5"/>
        <v>0</v>
      </c>
      <c r="Z1305" s="12">
        <f>ROUNDUP(SUM(VLOOKUP(F1305,'Pontuação 3.0'!A$2:B$11,2,FALSE),VLOOKUP(E1305,'Pontuação 3.0'!C$2:D$11,2,FALSE),VLOOKUP(H1305,'Pontuação 3.0'!I$2:J$11,2,FALSE),VLOOKUP(J1305,'Pontuação 3.0'!G$2:H$11,2,FALSE),VLOOKUP(G1305,'Pontuação 3.0'!E$2:F$11,2,FALSE),VLOOKUP(K1305,'Pontuação 3.0'!K$2:L$11,2,FALSE),VLOOKUP(L1305,'Pontuação 3.0'!M$2:N$13,2,FALSE)),0)</f>
        <v>2162</v>
      </c>
      <c r="AA1305" s="12">
        <f t="shared" si="6"/>
        <v>216</v>
      </c>
      <c r="AB1305" s="12" t="str">
        <f t="array" ref="AB1305">IFERROR(INDEX('Pontuação 3.0'!G$13:G$191, MATCH(AA1305, 'Pontuação 3.0'!F$13:F$191, 0)), "Faixa Indefinida")</f>
        <v>B</v>
      </c>
      <c r="AC1305" s="12">
        <f t="shared" si="7"/>
        <v>0</v>
      </c>
      <c r="AD1305" s="12">
        <f t="shared" si="8"/>
        <v>1</v>
      </c>
      <c r="AE1305" s="12">
        <f t="shared" si="9"/>
        <v>0</v>
      </c>
      <c r="AF1305" s="12">
        <f t="shared" si="10"/>
        <v>0</v>
      </c>
    </row>
    <row r="1306" ht="15.75" customHeight="1">
      <c r="A1306" s="8">
        <v>45686.0</v>
      </c>
      <c r="B1306" s="9" t="s">
        <v>3084</v>
      </c>
      <c r="C1306" s="9" t="s">
        <v>3085</v>
      </c>
      <c r="D1306" s="15">
        <v>7.1E10</v>
      </c>
      <c r="E1306" s="9" t="s">
        <v>13936</v>
      </c>
      <c r="F1306" s="9" t="s">
        <v>13950</v>
      </c>
      <c r="G1306" s="9" t="s">
        <v>13944</v>
      </c>
      <c r="H1306" s="9" t="s">
        <v>13927</v>
      </c>
      <c r="I1306" s="9" t="s">
        <v>13940</v>
      </c>
      <c r="J1306" s="9" t="s">
        <v>13929</v>
      </c>
      <c r="K1306" s="9" t="s">
        <v>13940</v>
      </c>
      <c r="L1306" s="9" t="s">
        <v>13945</v>
      </c>
      <c r="M1306" s="9" t="s">
        <v>13942</v>
      </c>
      <c r="N1306" s="13" t="s">
        <v>12</v>
      </c>
      <c r="O1306" s="13" t="s">
        <v>14</v>
      </c>
      <c r="P1306" s="13" t="s">
        <v>32</v>
      </c>
      <c r="Q1306" s="13" t="s">
        <v>59</v>
      </c>
      <c r="R1306" s="13" t="s">
        <v>15</v>
      </c>
      <c r="S1306" s="10">
        <f>ROUNDUP(SUM(VLOOKUP(F1306,'Pontuação'!A$2:B$11,2,FALSE),VLOOKUP(E1306,'Pontuação'!C$2:D$11,2,FALSE),VLOOKUP(H1306,'Pontuação'!I$2:J$11,2,FALSE),VLOOKUP(J1306,'Pontuação'!G$2:H$11,2,FALSE),VLOOKUP(L1306,'Pontuação'!M$2:N$13,2,FALSE)),0)</f>
        <v>1571</v>
      </c>
      <c r="T1306" s="11">
        <f t="shared" si="1"/>
        <v>157</v>
      </c>
      <c r="U1306" s="11" t="str">
        <f t="array" ref="U1306">IFERROR(INDEX('Pontuação'!G$13:G$101, MATCH(T1306, 'Pontuação'!F$13:F$101, 0)), "Faixa Indefinida")</f>
        <v>C</v>
      </c>
      <c r="V1306" s="11">
        <f t="shared" si="2"/>
        <v>0</v>
      </c>
      <c r="W1306" s="11">
        <f t="shared" si="3"/>
        <v>0</v>
      </c>
      <c r="X1306" s="11">
        <f t="shared" si="4"/>
        <v>1</v>
      </c>
      <c r="Y1306" s="11">
        <f t="shared" si="5"/>
        <v>0</v>
      </c>
      <c r="Z1306" s="12">
        <f>ROUNDUP(SUM(VLOOKUP(F1306,'Pontuação 3.0'!A$2:B$11,2,FALSE),VLOOKUP(E1306,'Pontuação 3.0'!C$2:D$11,2,FALSE),VLOOKUP(H1306,'Pontuação 3.0'!I$2:J$11,2,FALSE),VLOOKUP(J1306,'Pontuação 3.0'!G$2:H$11,2,FALSE),VLOOKUP(G1306,'Pontuação 3.0'!E$2:F$11,2,FALSE),VLOOKUP(K1306,'Pontuação 3.0'!K$2:L$11,2,FALSE),VLOOKUP(L1306,'Pontuação 3.0'!M$2:N$13,2,FALSE)),0)</f>
        <v>1920</v>
      </c>
      <c r="AA1306" s="12">
        <f t="shared" si="6"/>
        <v>192</v>
      </c>
      <c r="AB1306" s="12" t="str">
        <f t="array" ref="AB1306">IFERROR(INDEX('Pontuação 3.0'!G$13:G$191, MATCH(AA1306, 'Pontuação 3.0'!F$13:F$191, 0)), "Faixa Indefinida")</f>
        <v>C</v>
      </c>
      <c r="AC1306" s="12">
        <f t="shared" si="7"/>
        <v>0</v>
      </c>
      <c r="AD1306" s="12">
        <f t="shared" si="8"/>
        <v>0</v>
      </c>
      <c r="AE1306" s="12">
        <f t="shared" si="9"/>
        <v>1</v>
      </c>
      <c r="AF1306" s="12">
        <f t="shared" si="10"/>
        <v>0</v>
      </c>
    </row>
    <row r="1307" ht="15.75" customHeight="1">
      <c r="A1307" s="8">
        <v>45686.0</v>
      </c>
      <c r="B1307" s="9" t="s">
        <v>3086</v>
      </c>
      <c r="C1307" s="9" t="s">
        <v>3087</v>
      </c>
      <c r="D1307" s="15">
        <v>9.2986080644E10</v>
      </c>
      <c r="E1307" s="9" t="s">
        <v>13936</v>
      </c>
      <c r="F1307" s="9" t="s">
        <v>13950</v>
      </c>
      <c r="G1307" s="9" t="s">
        <v>13944</v>
      </c>
      <c r="H1307" s="9" t="s">
        <v>13951</v>
      </c>
      <c r="I1307" s="9" t="s">
        <v>13940</v>
      </c>
      <c r="J1307" s="9" t="s">
        <v>13929</v>
      </c>
      <c r="K1307" s="9" t="s">
        <v>13940</v>
      </c>
      <c r="L1307" s="9" t="s">
        <v>13931</v>
      </c>
      <c r="M1307" s="9" t="s">
        <v>13932</v>
      </c>
      <c r="N1307" s="13" t="s">
        <v>12</v>
      </c>
      <c r="O1307" s="13" t="s">
        <v>14</v>
      </c>
      <c r="P1307" s="13" t="s">
        <v>32</v>
      </c>
      <c r="Q1307" s="13" t="s">
        <v>20</v>
      </c>
      <c r="R1307" s="13" t="s">
        <v>65</v>
      </c>
      <c r="S1307" s="10">
        <f>ROUNDUP(SUM(VLOOKUP(F1307,'Pontuação'!A$2:B$11,2,FALSE),VLOOKUP(E1307,'Pontuação'!C$2:D$11,2,FALSE),VLOOKUP(H1307,'Pontuação'!I$2:J$11,2,FALSE),VLOOKUP(J1307,'Pontuação'!G$2:H$11,2,FALSE),VLOOKUP(L1307,'Pontuação'!M$2:N$13,2,FALSE)),0)</f>
        <v>1553</v>
      </c>
      <c r="T1307" s="11">
        <f t="shared" si="1"/>
        <v>155</v>
      </c>
      <c r="U1307" s="11" t="str">
        <f t="array" ref="U1307">IFERROR(INDEX('Pontuação'!G$13:G$101, MATCH(T1307, 'Pontuação'!F$13:F$101, 0)), "Faixa Indefinida")</f>
        <v>C</v>
      </c>
      <c r="V1307" s="11">
        <f t="shared" si="2"/>
        <v>0</v>
      </c>
      <c r="W1307" s="11">
        <f t="shared" si="3"/>
        <v>0</v>
      </c>
      <c r="X1307" s="11">
        <f t="shared" si="4"/>
        <v>1</v>
      </c>
      <c r="Y1307" s="11">
        <f t="shared" si="5"/>
        <v>0</v>
      </c>
      <c r="Z1307" s="12">
        <f>ROUNDUP(SUM(VLOOKUP(F1307,'Pontuação 3.0'!A$2:B$11,2,FALSE),VLOOKUP(E1307,'Pontuação 3.0'!C$2:D$11,2,FALSE),VLOOKUP(H1307,'Pontuação 3.0'!I$2:J$11,2,FALSE),VLOOKUP(J1307,'Pontuação 3.0'!G$2:H$11,2,FALSE),VLOOKUP(G1307,'Pontuação 3.0'!E$2:F$11,2,FALSE),VLOOKUP(K1307,'Pontuação 3.0'!K$2:L$11,2,FALSE),VLOOKUP(L1307,'Pontuação 3.0'!M$2:N$13,2,FALSE)),0)</f>
        <v>1982</v>
      </c>
      <c r="AA1307" s="12">
        <f t="shared" si="6"/>
        <v>198</v>
      </c>
      <c r="AB1307" s="12" t="str">
        <f t="array" ref="AB1307">IFERROR(INDEX('Pontuação 3.0'!G$13:G$191, MATCH(AA1307, 'Pontuação 3.0'!F$13:F$191, 0)), "Faixa Indefinida")</f>
        <v>C</v>
      </c>
      <c r="AC1307" s="12">
        <f t="shared" si="7"/>
        <v>0</v>
      </c>
      <c r="AD1307" s="12">
        <f t="shared" si="8"/>
        <v>0</v>
      </c>
      <c r="AE1307" s="12">
        <f t="shared" si="9"/>
        <v>1</v>
      </c>
      <c r="AF1307" s="12">
        <f t="shared" si="10"/>
        <v>0</v>
      </c>
    </row>
    <row r="1308" ht="15.75" customHeight="1">
      <c r="A1308" s="8">
        <v>45686.0</v>
      </c>
      <c r="B1308" s="9" t="s">
        <v>3088</v>
      </c>
      <c r="C1308" s="9" t="s">
        <v>3089</v>
      </c>
      <c r="D1308" s="9" t="s">
        <v>3090</v>
      </c>
      <c r="E1308" s="9" t="s">
        <v>13936</v>
      </c>
      <c r="F1308" s="9" t="s">
        <v>13948</v>
      </c>
      <c r="G1308" s="9" t="s">
        <v>13926</v>
      </c>
      <c r="H1308" s="9" t="s">
        <v>13951</v>
      </c>
      <c r="I1308" s="9" t="s">
        <v>13928</v>
      </c>
      <c r="J1308" s="9" t="s">
        <v>13929</v>
      </c>
      <c r="K1308" s="9" t="s">
        <v>13930</v>
      </c>
      <c r="L1308" s="9" t="s">
        <v>13945</v>
      </c>
      <c r="M1308" s="9" t="s">
        <v>13952</v>
      </c>
      <c r="N1308" s="13" t="s">
        <v>12</v>
      </c>
      <c r="O1308" s="13" t="s">
        <v>14</v>
      </c>
      <c r="P1308" s="13" t="s">
        <v>93</v>
      </c>
      <c r="Q1308" s="13" t="s">
        <v>20</v>
      </c>
      <c r="R1308" s="13" t="s">
        <v>15</v>
      </c>
      <c r="S1308" s="10">
        <f>ROUNDUP(SUM(VLOOKUP(F1308,'Pontuação'!A$2:B$11,2,FALSE),VLOOKUP(E1308,'Pontuação'!C$2:D$11,2,FALSE),VLOOKUP(H1308,'Pontuação'!I$2:J$11,2,FALSE),VLOOKUP(J1308,'Pontuação'!G$2:H$11,2,FALSE),VLOOKUP(L1308,'Pontuação'!M$2:N$13,2,FALSE)),0)</f>
        <v>1673</v>
      </c>
      <c r="T1308" s="11">
        <f t="shared" si="1"/>
        <v>167</v>
      </c>
      <c r="U1308" s="11" t="str">
        <f t="array" ref="U1308">IFERROR(INDEX('Pontuação'!G$13:G$101, MATCH(T1308, 'Pontuação'!F$13:F$101, 0)), "Faixa Indefinida")</f>
        <v>B</v>
      </c>
      <c r="V1308" s="11">
        <f t="shared" si="2"/>
        <v>0</v>
      </c>
      <c r="W1308" s="11">
        <f t="shared" si="3"/>
        <v>1</v>
      </c>
      <c r="X1308" s="11">
        <f t="shared" si="4"/>
        <v>0</v>
      </c>
      <c r="Y1308" s="11">
        <f t="shared" si="5"/>
        <v>0</v>
      </c>
      <c r="Z1308" s="12">
        <f>ROUNDUP(SUM(VLOOKUP(F1308,'Pontuação 3.0'!A$2:B$11,2,FALSE),VLOOKUP(E1308,'Pontuação 3.0'!C$2:D$11,2,FALSE),VLOOKUP(H1308,'Pontuação 3.0'!I$2:J$11,2,FALSE),VLOOKUP(J1308,'Pontuação 3.0'!G$2:H$11,2,FALSE),VLOOKUP(G1308,'Pontuação 3.0'!E$2:F$11,2,FALSE),VLOOKUP(K1308,'Pontuação 3.0'!K$2:L$11,2,FALSE),VLOOKUP(L1308,'Pontuação 3.0'!M$2:N$13,2,FALSE)),0)</f>
        <v>2336</v>
      </c>
      <c r="AA1308" s="12">
        <f t="shared" si="6"/>
        <v>234</v>
      </c>
      <c r="AB1308" s="12" t="str">
        <f t="array" ref="AB1308">IFERROR(INDEX('Pontuação 3.0'!G$13:G$191, MATCH(AA1308, 'Pontuação 3.0'!F$13:F$191, 0)), "Faixa Indefinida")</f>
        <v>B</v>
      </c>
      <c r="AC1308" s="12">
        <f t="shared" si="7"/>
        <v>0</v>
      </c>
      <c r="AD1308" s="12">
        <f t="shared" si="8"/>
        <v>1</v>
      </c>
      <c r="AE1308" s="12">
        <f t="shared" si="9"/>
        <v>0</v>
      </c>
      <c r="AF1308" s="12">
        <f t="shared" si="10"/>
        <v>0</v>
      </c>
    </row>
    <row r="1309" ht="15.75" customHeight="1">
      <c r="A1309" s="8">
        <v>45686.0</v>
      </c>
      <c r="B1309" s="9" t="s">
        <v>3091</v>
      </c>
      <c r="C1309" s="9" t="s">
        <v>3092</v>
      </c>
      <c r="D1309" s="15">
        <v>3.1991887116E10</v>
      </c>
      <c r="E1309" s="9" t="s">
        <v>13936</v>
      </c>
      <c r="F1309" s="9" t="s">
        <v>13950</v>
      </c>
      <c r="G1309" s="9" t="s">
        <v>13944</v>
      </c>
      <c r="H1309" s="9" t="s">
        <v>13938</v>
      </c>
      <c r="I1309" s="9" t="s">
        <v>13928</v>
      </c>
      <c r="J1309" s="9" t="s">
        <v>13939</v>
      </c>
      <c r="K1309" s="9" t="s">
        <v>13940</v>
      </c>
      <c r="L1309" s="9" t="s">
        <v>13945</v>
      </c>
      <c r="M1309" s="9" t="s">
        <v>13932</v>
      </c>
      <c r="N1309" s="13" t="s">
        <v>12</v>
      </c>
      <c r="O1309" s="13" t="s">
        <v>14</v>
      </c>
      <c r="P1309" s="13" t="s">
        <v>111</v>
      </c>
      <c r="Q1309" s="13" t="s">
        <v>20</v>
      </c>
      <c r="R1309" s="13" t="s">
        <v>65</v>
      </c>
      <c r="S1309" s="10">
        <f>ROUNDUP(SUM(VLOOKUP(F1309,'Pontuação'!A$2:B$11,2,FALSE),VLOOKUP(E1309,'Pontuação'!C$2:D$11,2,FALSE),VLOOKUP(H1309,'Pontuação'!I$2:J$11,2,FALSE),VLOOKUP(J1309,'Pontuação'!G$2:H$11,2,FALSE),VLOOKUP(L1309,'Pontuação'!M$2:N$13,2,FALSE)),0)</f>
        <v>1816</v>
      </c>
      <c r="T1309" s="11">
        <f t="shared" si="1"/>
        <v>182</v>
      </c>
      <c r="U1309" s="11" t="str">
        <f t="array" ref="U1309">IFERROR(INDEX('Pontuação'!G$13:G$101, MATCH(T1309, 'Pontuação'!F$13:F$101, 0)), "Faixa Indefinida")</f>
        <v>B</v>
      </c>
      <c r="V1309" s="11">
        <f t="shared" si="2"/>
        <v>0</v>
      </c>
      <c r="W1309" s="11">
        <f t="shared" si="3"/>
        <v>1</v>
      </c>
      <c r="X1309" s="11">
        <f t="shared" si="4"/>
        <v>0</v>
      </c>
      <c r="Y1309" s="11">
        <f t="shared" si="5"/>
        <v>0</v>
      </c>
      <c r="Z1309" s="12">
        <f>ROUNDUP(SUM(VLOOKUP(F1309,'Pontuação 3.0'!A$2:B$11,2,FALSE),VLOOKUP(E1309,'Pontuação 3.0'!C$2:D$11,2,FALSE),VLOOKUP(H1309,'Pontuação 3.0'!I$2:J$11,2,FALSE),VLOOKUP(J1309,'Pontuação 3.0'!G$2:H$11,2,FALSE),VLOOKUP(G1309,'Pontuação 3.0'!E$2:F$11,2,FALSE),VLOOKUP(K1309,'Pontuação 3.0'!K$2:L$11,2,FALSE),VLOOKUP(L1309,'Pontuação 3.0'!M$2:N$13,2,FALSE)),0)</f>
        <v>2156</v>
      </c>
      <c r="AA1309" s="12">
        <f t="shared" si="6"/>
        <v>216</v>
      </c>
      <c r="AB1309" s="12" t="str">
        <f t="array" ref="AB1309">IFERROR(INDEX('Pontuação 3.0'!G$13:G$191, MATCH(AA1309, 'Pontuação 3.0'!F$13:F$191, 0)), "Faixa Indefinida")</f>
        <v>B</v>
      </c>
      <c r="AC1309" s="12">
        <f t="shared" si="7"/>
        <v>0</v>
      </c>
      <c r="AD1309" s="12">
        <f t="shared" si="8"/>
        <v>1</v>
      </c>
      <c r="AE1309" s="12">
        <f t="shared" si="9"/>
        <v>0</v>
      </c>
      <c r="AF1309" s="12">
        <f t="shared" si="10"/>
        <v>0</v>
      </c>
    </row>
    <row r="1310" ht="15.75" customHeight="1">
      <c r="A1310" s="8">
        <v>45686.0</v>
      </c>
      <c r="B1310" s="9" t="s">
        <v>2090</v>
      </c>
      <c r="C1310" s="9" t="s">
        <v>3093</v>
      </c>
      <c r="D1310" s="9" t="s">
        <v>3094</v>
      </c>
      <c r="E1310" s="9" t="s">
        <v>13936</v>
      </c>
      <c r="F1310" s="9" t="s">
        <v>13950</v>
      </c>
      <c r="G1310" s="9" t="s">
        <v>13926</v>
      </c>
      <c r="H1310" s="9" t="s">
        <v>13951</v>
      </c>
      <c r="I1310" s="9" t="s">
        <v>13940</v>
      </c>
      <c r="J1310" s="9" t="s">
        <v>13929</v>
      </c>
      <c r="K1310" s="9" t="s">
        <v>13940</v>
      </c>
      <c r="L1310" s="9" t="s">
        <v>13931</v>
      </c>
      <c r="M1310" s="9" t="s">
        <v>13932</v>
      </c>
      <c r="N1310" s="13" t="s">
        <v>12</v>
      </c>
      <c r="O1310" s="13" t="s">
        <v>14</v>
      </c>
      <c r="P1310" s="13" t="s">
        <v>111</v>
      </c>
      <c r="Q1310" s="13" t="s">
        <v>59</v>
      </c>
      <c r="R1310" s="13" t="s">
        <v>15</v>
      </c>
      <c r="S1310" s="10">
        <f>ROUNDUP(SUM(VLOOKUP(F1310,'Pontuação'!A$2:B$11,2,FALSE),VLOOKUP(E1310,'Pontuação'!C$2:D$11,2,FALSE),VLOOKUP(H1310,'Pontuação'!I$2:J$11,2,FALSE),VLOOKUP(J1310,'Pontuação'!G$2:H$11,2,FALSE),VLOOKUP(L1310,'Pontuação'!M$2:N$13,2,FALSE)),0)</f>
        <v>1553</v>
      </c>
      <c r="T1310" s="11">
        <f t="shared" si="1"/>
        <v>155</v>
      </c>
      <c r="U1310" s="11" t="str">
        <f t="array" ref="U1310">IFERROR(INDEX('Pontuação'!G$13:G$101, MATCH(T1310, 'Pontuação'!F$13:F$101, 0)), "Faixa Indefinida")</f>
        <v>C</v>
      </c>
      <c r="V1310" s="11">
        <f t="shared" si="2"/>
        <v>0</v>
      </c>
      <c r="W1310" s="11">
        <f t="shared" si="3"/>
        <v>0</v>
      </c>
      <c r="X1310" s="11">
        <f t="shared" si="4"/>
        <v>1</v>
      </c>
      <c r="Y1310" s="11">
        <f t="shared" si="5"/>
        <v>0</v>
      </c>
      <c r="Z1310" s="12">
        <f>ROUNDUP(SUM(VLOOKUP(F1310,'Pontuação 3.0'!A$2:B$11,2,FALSE),VLOOKUP(E1310,'Pontuação 3.0'!C$2:D$11,2,FALSE),VLOOKUP(H1310,'Pontuação 3.0'!I$2:J$11,2,FALSE),VLOOKUP(J1310,'Pontuação 3.0'!G$2:H$11,2,FALSE),VLOOKUP(G1310,'Pontuação 3.0'!E$2:F$11,2,FALSE),VLOOKUP(K1310,'Pontuação 3.0'!K$2:L$11,2,FALSE),VLOOKUP(L1310,'Pontuação 3.0'!M$2:N$13,2,FALSE)),0)</f>
        <v>2122</v>
      </c>
      <c r="AA1310" s="12">
        <f t="shared" si="6"/>
        <v>212</v>
      </c>
      <c r="AB1310" s="12" t="str">
        <f t="array" ref="AB1310">IFERROR(INDEX('Pontuação 3.0'!G$13:G$191, MATCH(AA1310, 'Pontuação 3.0'!F$13:F$191, 0)), "Faixa Indefinida")</f>
        <v>C</v>
      </c>
      <c r="AC1310" s="12">
        <f t="shared" si="7"/>
        <v>0</v>
      </c>
      <c r="AD1310" s="12">
        <f t="shared" si="8"/>
        <v>0</v>
      </c>
      <c r="AE1310" s="12">
        <f t="shared" si="9"/>
        <v>1</v>
      </c>
      <c r="AF1310" s="12">
        <f t="shared" si="10"/>
        <v>0</v>
      </c>
    </row>
    <row r="1311" ht="15.75" customHeight="1">
      <c r="A1311" s="8">
        <v>45686.0</v>
      </c>
      <c r="B1311" s="9" t="s">
        <v>3098</v>
      </c>
      <c r="C1311" s="9" t="s">
        <v>3099</v>
      </c>
      <c r="D1311" s="15">
        <v>3.7988039452E10</v>
      </c>
      <c r="E1311" s="9" t="s">
        <v>13936</v>
      </c>
      <c r="F1311" s="9" t="s">
        <v>13948</v>
      </c>
      <c r="G1311" s="9" t="s">
        <v>13926</v>
      </c>
      <c r="H1311" s="9" t="s">
        <v>13949</v>
      </c>
      <c r="I1311" s="9" t="s">
        <v>13940</v>
      </c>
      <c r="J1311" s="9" t="s">
        <v>13929</v>
      </c>
      <c r="K1311" s="9" t="s">
        <v>13940</v>
      </c>
      <c r="L1311" s="9" t="s">
        <v>13931</v>
      </c>
      <c r="M1311" s="9" t="s">
        <v>13942</v>
      </c>
      <c r="N1311" s="13" t="s">
        <v>12</v>
      </c>
      <c r="O1311" s="13" t="s">
        <v>14</v>
      </c>
      <c r="P1311" s="13" t="s">
        <v>333</v>
      </c>
      <c r="Q1311" s="13" t="s">
        <v>20</v>
      </c>
      <c r="R1311" s="13" t="s">
        <v>15</v>
      </c>
      <c r="S1311" s="10">
        <f>ROUNDUP(SUM(VLOOKUP(F1311,'Pontuação'!A$2:B$11,2,FALSE),VLOOKUP(E1311,'Pontuação'!C$2:D$11,2,FALSE),VLOOKUP(H1311,'Pontuação'!I$2:J$11,2,FALSE),VLOOKUP(J1311,'Pontuação'!G$2:H$11,2,FALSE),VLOOKUP(L1311,'Pontuação'!M$2:N$13,2,FALSE)),0)</f>
        <v>1583</v>
      </c>
      <c r="T1311" s="11">
        <f t="shared" si="1"/>
        <v>158</v>
      </c>
      <c r="U1311" s="11" t="str">
        <f t="array" ref="U1311">IFERROR(INDEX('Pontuação'!G$13:G$101, MATCH(T1311, 'Pontuação'!F$13:F$101, 0)), "Faixa Indefinida")</f>
        <v>C</v>
      </c>
      <c r="V1311" s="11">
        <f t="shared" si="2"/>
        <v>0</v>
      </c>
      <c r="W1311" s="11">
        <f t="shared" si="3"/>
        <v>0</v>
      </c>
      <c r="X1311" s="11">
        <f t="shared" si="4"/>
        <v>1</v>
      </c>
      <c r="Y1311" s="11">
        <f t="shared" si="5"/>
        <v>0</v>
      </c>
      <c r="Z1311" s="12">
        <f>ROUNDUP(SUM(VLOOKUP(F1311,'Pontuação 3.0'!A$2:B$11,2,FALSE),VLOOKUP(E1311,'Pontuação 3.0'!C$2:D$11,2,FALSE),VLOOKUP(H1311,'Pontuação 3.0'!I$2:J$11,2,FALSE),VLOOKUP(J1311,'Pontuação 3.0'!G$2:H$11,2,FALSE),VLOOKUP(G1311,'Pontuação 3.0'!E$2:F$11,2,FALSE),VLOOKUP(K1311,'Pontuação 3.0'!K$2:L$11,2,FALSE),VLOOKUP(L1311,'Pontuação 3.0'!M$2:N$13,2,FALSE)),0)</f>
        <v>2076</v>
      </c>
      <c r="AA1311" s="12">
        <f t="shared" si="6"/>
        <v>208</v>
      </c>
      <c r="AB1311" s="12" t="str">
        <f t="array" ref="AB1311">IFERROR(INDEX('Pontuação 3.0'!G$13:G$191, MATCH(AA1311, 'Pontuação 3.0'!F$13:F$191, 0)), "Faixa Indefinida")</f>
        <v>C</v>
      </c>
      <c r="AC1311" s="12">
        <f t="shared" si="7"/>
        <v>0</v>
      </c>
      <c r="AD1311" s="12">
        <f t="shared" si="8"/>
        <v>0</v>
      </c>
      <c r="AE1311" s="12">
        <f t="shared" si="9"/>
        <v>1</v>
      </c>
      <c r="AF1311" s="12">
        <f t="shared" si="10"/>
        <v>0</v>
      </c>
    </row>
    <row r="1312" ht="15.75" customHeight="1">
      <c r="A1312" s="8">
        <v>45686.0</v>
      </c>
      <c r="B1312" s="9" t="s">
        <v>3100</v>
      </c>
      <c r="C1312" s="9" t="s">
        <v>3101</v>
      </c>
      <c r="D1312" s="15">
        <v>8.1985149121E10</v>
      </c>
      <c r="E1312" s="9" t="s">
        <v>13936</v>
      </c>
      <c r="F1312" s="9" t="s">
        <v>13937</v>
      </c>
      <c r="G1312" s="9" t="s">
        <v>13926</v>
      </c>
      <c r="H1312" s="9" t="s">
        <v>13938</v>
      </c>
      <c r="I1312" s="9" t="s">
        <v>13940</v>
      </c>
      <c r="J1312" s="9" t="s">
        <v>13939</v>
      </c>
      <c r="K1312" s="9" t="s">
        <v>13940</v>
      </c>
      <c r="L1312" s="9" t="s">
        <v>13931</v>
      </c>
      <c r="M1312" s="9" t="s">
        <v>13942</v>
      </c>
      <c r="N1312" s="13" t="s">
        <v>12</v>
      </c>
      <c r="O1312" s="13" t="s">
        <v>14</v>
      </c>
      <c r="P1312" s="13" t="s">
        <v>111</v>
      </c>
      <c r="Q1312" s="13" t="s">
        <v>59</v>
      </c>
      <c r="R1312" s="13" t="s">
        <v>15</v>
      </c>
      <c r="S1312" s="10">
        <f>ROUNDUP(SUM(VLOOKUP(F1312,'Pontuação'!A$2:B$11,2,FALSE),VLOOKUP(E1312,'Pontuação'!C$2:D$11,2,FALSE),VLOOKUP(H1312,'Pontuação'!I$2:J$11,2,FALSE),VLOOKUP(J1312,'Pontuação'!G$2:H$11,2,FALSE),VLOOKUP(L1312,'Pontuação'!M$2:N$13,2,FALSE)),0)</f>
        <v>1655</v>
      </c>
      <c r="T1312" s="11">
        <f t="shared" si="1"/>
        <v>166</v>
      </c>
      <c r="U1312" s="11" t="str">
        <f t="array" ref="U1312">IFERROR(INDEX('Pontuação'!G$13:G$101, MATCH(T1312, 'Pontuação'!F$13:F$101, 0)), "Faixa Indefinida")</f>
        <v>B</v>
      </c>
      <c r="V1312" s="11">
        <f t="shared" si="2"/>
        <v>0</v>
      </c>
      <c r="W1312" s="11">
        <f t="shared" si="3"/>
        <v>1</v>
      </c>
      <c r="X1312" s="11">
        <f t="shared" si="4"/>
        <v>0</v>
      </c>
      <c r="Y1312" s="11">
        <f t="shared" si="5"/>
        <v>0</v>
      </c>
      <c r="Z1312" s="12">
        <f>ROUNDUP(SUM(VLOOKUP(F1312,'Pontuação 3.0'!A$2:B$11,2,FALSE),VLOOKUP(E1312,'Pontuação 3.0'!C$2:D$11,2,FALSE),VLOOKUP(H1312,'Pontuação 3.0'!I$2:J$11,2,FALSE),VLOOKUP(J1312,'Pontuação 3.0'!G$2:H$11,2,FALSE),VLOOKUP(G1312,'Pontuação 3.0'!E$2:F$11,2,FALSE),VLOOKUP(K1312,'Pontuação 3.0'!K$2:L$11,2,FALSE),VLOOKUP(L1312,'Pontuação 3.0'!M$2:N$13,2,FALSE)),0)</f>
        <v>1988</v>
      </c>
      <c r="AA1312" s="12">
        <f t="shared" si="6"/>
        <v>199</v>
      </c>
      <c r="AB1312" s="12" t="str">
        <f t="array" ref="AB1312">IFERROR(INDEX('Pontuação 3.0'!G$13:G$191, MATCH(AA1312, 'Pontuação 3.0'!F$13:F$191, 0)), "Faixa Indefinida")</f>
        <v>C</v>
      </c>
      <c r="AC1312" s="12">
        <f t="shared" si="7"/>
        <v>0</v>
      </c>
      <c r="AD1312" s="12">
        <f t="shared" si="8"/>
        <v>0</v>
      </c>
      <c r="AE1312" s="12">
        <f t="shared" si="9"/>
        <v>1</v>
      </c>
      <c r="AF1312" s="12">
        <f t="shared" si="10"/>
        <v>0</v>
      </c>
    </row>
    <row r="1313" ht="15.75" customHeight="1">
      <c r="A1313" s="8">
        <v>45686.0</v>
      </c>
      <c r="B1313" s="9" t="s">
        <v>3104</v>
      </c>
      <c r="C1313" s="9" t="s">
        <v>3105</v>
      </c>
      <c r="D1313" s="15">
        <v>7.1991651655E10</v>
      </c>
      <c r="E1313" s="9" t="s">
        <v>13924</v>
      </c>
      <c r="F1313" s="9" t="s">
        <v>13950</v>
      </c>
      <c r="G1313" s="9" t="s">
        <v>13957</v>
      </c>
      <c r="H1313" s="9" t="s">
        <v>13927</v>
      </c>
      <c r="I1313" s="9" t="s">
        <v>13940</v>
      </c>
      <c r="J1313" s="9" t="s">
        <v>13929</v>
      </c>
      <c r="K1313" s="9" t="s">
        <v>13940</v>
      </c>
      <c r="L1313" s="9" t="s">
        <v>13945</v>
      </c>
      <c r="M1313" s="9" t="s">
        <v>13932</v>
      </c>
      <c r="N1313" s="13" t="s">
        <v>12</v>
      </c>
      <c r="O1313" s="13" t="s">
        <v>14</v>
      </c>
      <c r="P1313" s="13" t="s">
        <v>27</v>
      </c>
      <c r="Q1313" s="13" t="s">
        <v>77</v>
      </c>
      <c r="R1313" s="13" t="s">
        <v>15</v>
      </c>
      <c r="S1313" s="10">
        <f>ROUNDUP(SUM(VLOOKUP(F1313,'Pontuação'!A$2:B$11,2,FALSE),VLOOKUP(E1313,'Pontuação'!C$2:D$11,2,FALSE),VLOOKUP(H1313,'Pontuação'!I$2:J$11,2,FALSE),VLOOKUP(J1313,'Pontuação'!G$2:H$11,2,FALSE),VLOOKUP(L1313,'Pontuação'!M$2:N$13,2,FALSE)),0)</f>
        <v>1575</v>
      </c>
      <c r="T1313" s="11">
        <f t="shared" si="1"/>
        <v>158</v>
      </c>
      <c r="U1313" s="11" t="str">
        <f t="array" ref="U1313">IFERROR(INDEX('Pontuação'!G$13:G$101, MATCH(T1313, 'Pontuação'!F$13:F$101, 0)), "Faixa Indefinida")</f>
        <v>C</v>
      </c>
      <c r="V1313" s="11">
        <f t="shared" si="2"/>
        <v>0</v>
      </c>
      <c r="W1313" s="11">
        <f t="shared" si="3"/>
        <v>0</v>
      </c>
      <c r="X1313" s="11">
        <f t="shared" si="4"/>
        <v>1</v>
      </c>
      <c r="Y1313" s="11">
        <f t="shared" si="5"/>
        <v>0</v>
      </c>
      <c r="Z1313" s="12">
        <f>ROUNDUP(SUM(VLOOKUP(F1313,'Pontuação 3.0'!A$2:B$11,2,FALSE),VLOOKUP(E1313,'Pontuação 3.0'!C$2:D$11,2,FALSE),VLOOKUP(H1313,'Pontuação 3.0'!I$2:J$11,2,FALSE),VLOOKUP(J1313,'Pontuação 3.0'!G$2:H$11,2,FALSE),VLOOKUP(G1313,'Pontuação 3.0'!E$2:F$11,2,FALSE),VLOOKUP(K1313,'Pontuação 3.0'!K$2:L$11,2,FALSE),VLOOKUP(L1313,'Pontuação 3.0'!M$2:N$13,2,FALSE)),0)</f>
        <v>1880</v>
      </c>
      <c r="AA1313" s="12">
        <f t="shared" si="6"/>
        <v>188</v>
      </c>
      <c r="AB1313" s="12" t="str">
        <f t="array" ref="AB1313">IFERROR(INDEX('Pontuação 3.0'!G$13:G$191, MATCH(AA1313, 'Pontuação 3.0'!F$13:F$191, 0)), "Faixa Indefinida")</f>
        <v>D</v>
      </c>
      <c r="AC1313" s="12">
        <f t="shared" si="7"/>
        <v>0</v>
      </c>
      <c r="AD1313" s="12">
        <f t="shared" si="8"/>
        <v>0</v>
      </c>
      <c r="AE1313" s="12">
        <f t="shared" si="9"/>
        <v>0</v>
      </c>
      <c r="AF1313" s="12">
        <f t="shared" si="10"/>
        <v>1</v>
      </c>
    </row>
    <row r="1314" ht="15.75" customHeight="1">
      <c r="A1314" s="8">
        <v>45686.0</v>
      </c>
      <c r="B1314" s="9" t="s">
        <v>3102</v>
      </c>
      <c r="C1314" s="9" t="s">
        <v>3103</v>
      </c>
      <c r="D1314" s="15">
        <v>7.799975197E10</v>
      </c>
      <c r="E1314" s="9" t="s">
        <v>13936</v>
      </c>
      <c r="F1314" s="9" t="s">
        <v>13937</v>
      </c>
      <c r="G1314" s="9" t="s">
        <v>13944</v>
      </c>
      <c r="H1314" s="9" t="s">
        <v>13949</v>
      </c>
      <c r="I1314" s="9" t="s">
        <v>13928</v>
      </c>
      <c r="J1314" s="9" t="s">
        <v>13929</v>
      </c>
      <c r="K1314" s="9" t="s">
        <v>13940</v>
      </c>
      <c r="L1314" s="9" t="s">
        <v>13954</v>
      </c>
      <c r="M1314" s="9" t="s">
        <v>13967</v>
      </c>
      <c r="N1314" s="13" t="s">
        <v>12</v>
      </c>
      <c r="O1314" s="13" t="s">
        <v>14</v>
      </c>
      <c r="P1314" s="13" t="s">
        <v>93</v>
      </c>
      <c r="Q1314" s="13" t="s">
        <v>33</v>
      </c>
      <c r="R1314" s="13" t="s">
        <v>65</v>
      </c>
      <c r="S1314" s="10">
        <f>ROUNDUP(SUM(VLOOKUP(F1314,'Pontuação'!A$2:B$11,2,FALSE),VLOOKUP(E1314,'Pontuação'!C$2:D$11,2,FALSE),VLOOKUP(H1314,'Pontuação'!I$2:J$11,2,FALSE),VLOOKUP(J1314,'Pontuação'!G$2:H$11,2,FALSE),VLOOKUP(L1314,'Pontuação'!M$2:N$13,2,FALSE)),0)</f>
        <v>1529</v>
      </c>
      <c r="T1314" s="11">
        <f t="shared" si="1"/>
        <v>153</v>
      </c>
      <c r="U1314" s="11" t="str">
        <f t="array" ref="U1314">IFERROR(INDEX('Pontuação'!G$13:G$101, MATCH(T1314, 'Pontuação'!F$13:F$101, 0)), "Faixa Indefinida")</f>
        <v>C</v>
      </c>
      <c r="V1314" s="11">
        <f t="shared" si="2"/>
        <v>0</v>
      </c>
      <c r="W1314" s="11">
        <f t="shared" si="3"/>
        <v>0</v>
      </c>
      <c r="X1314" s="11">
        <f t="shared" si="4"/>
        <v>1</v>
      </c>
      <c r="Y1314" s="11">
        <f t="shared" si="5"/>
        <v>0</v>
      </c>
      <c r="Z1314" s="12">
        <f>ROUNDUP(SUM(VLOOKUP(F1314,'Pontuação 3.0'!A$2:B$11,2,FALSE),VLOOKUP(E1314,'Pontuação 3.0'!C$2:D$11,2,FALSE),VLOOKUP(H1314,'Pontuação 3.0'!I$2:J$11,2,FALSE),VLOOKUP(J1314,'Pontuação 3.0'!G$2:H$11,2,FALSE),VLOOKUP(G1314,'Pontuação 3.0'!E$2:F$11,2,FALSE),VLOOKUP(K1314,'Pontuação 3.0'!K$2:L$11,2,FALSE),VLOOKUP(L1314,'Pontuação 3.0'!M$2:N$13,2,FALSE)),0)</f>
        <v>1817</v>
      </c>
      <c r="AA1314" s="12">
        <f t="shared" si="6"/>
        <v>182</v>
      </c>
      <c r="AB1314" s="12" t="str">
        <f t="array" ref="AB1314">IFERROR(INDEX('Pontuação 3.0'!G$13:G$191, MATCH(AA1314, 'Pontuação 3.0'!F$13:F$191, 0)), "Faixa Indefinida")</f>
        <v>D</v>
      </c>
      <c r="AC1314" s="12">
        <f t="shared" si="7"/>
        <v>0</v>
      </c>
      <c r="AD1314" s="12">
        <f t="shared" si="8"/>
        <v>0</v>
      </c>
      <c r="AE1314" s="12">
        <f t="shared" si="9"/>
        <v>0</v>
      </c>
      <c r="AF1314" s="12">
        <f t="shared" si="10"/>
        <v>1</v>
      </c>
    </row>
    <row r="1315" ht="15.75" customHeight="1">
      <c r="A1315" s="8">
        <v>45686.0</v>
      </c>
      <c r="B1315" s="9" t="s">
        <v>3108</v>
      </c>
      <c r="C1315" s="9" t="s">
        <v>3109</v>
      </c>
      <c r="D1315" s="15">
        <v>1.1971397186E10</v>
      </c>
      <c r="E1315" s="9" t="s">
        <v>13936</v>
      </c>
      <c r="F1315" s="9" t="s">
        <v>13950</v>
      </c>
      <c r="G1315" s="9" t="s">
        <v>13944</v>
      </c>
      <c r="H1315" s="9" t="s">
        <v>13949</v>
      </c>
      <c r="I1315" s="9" t="s">
        <v>13928</v>
      </c>
      <c r="J1315" s="9" t="s">
        <v>13929</v>
      </c>
      <c r="K1315" s="9" t="s">
        <v>13940</v>
      </c>
      <c r="L1315" s="9" t="s">
        <v>13945</v>
      </c>
      <c r="M1315" s="9" t="s">
        <v>13952</v>
      </c>
      <c r="N1315" s="13" t="s">
        <v>12</v>
      </c>
      <c r="O1315" s="13" t="s">
        <v>14</v>
      </c>
      <c r="P1315" s="13" t="s">
        <v>32</v>
      </c>
      <c r="Q1315" s="13" t="s">
        <v>48</v>
      </c>
      <c r="R1315" s="13" t="s">
        <v>15</v>
      </c>
      <c r="S1315" s="10">
        <f>ROUNDUP(SUM(VLOOKUP(F1315,'Pontuação'!A$2:B$11,2,FALSE),VLOOKUP(E1315,'Pontuação'!C$2:D$11,2,FALSE),VLOOKUP(H1315,'Pontuação'!I$2:J$11,2,FALSE),VLOOKUP(J1315,'Pontuação'!G$2:H$11,2,FALSE),VLOOKUP(L1315,'Pontuação'!M$2:N$13,2,FALSE)),0)</f>
        <v>1727</v>
      </c>
      <c r="T1315" s="11">
        <f t="shared" si="1"/>
        <v>173</v>
      </c>
      <c r="U1315" s="11" t="str">
        <f t="array" ref="U1315">IFERROR(INDEX('Pontuação'!G$13:G$101, MATCH(T1315, 'Pontuação'!F$13:F$101, 0)), "Faixa Indefinida")</f>
        <v>B</v>
      </c>
      <c r="V1315" s="11">
        <f t="shared" si="2"/>
        <v>0</v>
      </c>
      <c r="W1315" s="11">
        <f t="shared" si="3"/>
        <v>1</v>
      </c>
      <c r="X1315" s="11">
        <f t="shared" si="4"/>
        <v>0</v>
      </c>
      <c r="Y1315" s="11">
        <f t="shared" si="5"/>
        <v>0</v>
      </c>
      <c r="Z1315" s="12">
        <f>ROUNDUP(SUM(VLOOKUP(F1315,'Pontuação 3.0'!A$2:B$11,2,FALSE),VLOOKUP(E1315,'Pontuação 3.0'!C$2:D$11,2,FALSE),VLOOKUP(H1315,'Pontuação 3.0'!I$2:J$11,2,FALSE),VLOOKUP(J1315,'Pontuação 3.0'!G$2:H$11,2,FALSE),VLOOKUP(G1315,'Pontuação 3.0'!E$2:F$11,2,FALSE),VLOOKUP(K1315,'Pontuação 3.0'!K$2:L$11,2,FALSE),VLOOKUP(L1315,'Pontuação 3.0'!M$2:N$13,2,FALSE)),0)</f>
        <v>2155</v>
      </c>
      <c r="AA1315" s="12">
        <f t="shared" si="6"/>
        <v>216</v>
      </c>
      <c r="AB1315" s="12" t="str">
        <f t="array" ref="AB1315">IFERROR(INDEX('Pontuação 3.0'!G$13:G$191, MATCH(AA1315, 'Pontuação 3.0'!F$13:F$191, 0)), "Faixa Indefinida")</f>
        <v>B</v>
      </c>
      <c r="AC1315" s="12">
        <f t="shared" si="7"/>
        <v>0</v>
      </c>
      <c r="AD1315" s="12">
        <f t="shared" si="8"/>
        <v>1</v>
      </c>
      <c r="AE1315" s="12">
        <f t="shared" si="9"/>
        <v>0</v>
      </c>
      <c r="AF1315" s="12">
        <f t="shared" si="10"/>
        <v>0</v>
      </c>
    </row>
    <row r="1316" ht="15.75" customHeight="1">
      <c r="A1316" s="8">
        <v>45686.0</v>
      </c>
      <c r="B1316" s="9" t="s">
        <v>3110</v>
      </c>
      <c r="C1316" s="9" t="s">
        <v>3111</v>
      </c>
      <c r="D1316" s="9" t="s">
        <v>3112</v>
      </c>
      <c r="E1316" s="9" t="s">
        <v>13936</v>
      </c>
      <c r="F1316" s="9" t="s">
        <v>13950</v>
      </c>
      <c r="G1316" s="9" t="s">
        <v>13926</v>
      </c>
      <c r="H1316" s="9" t="s">
        <v>13951</v>
      </c>
      <c r="I1316" s="9" t="s">
        <v>13940</v>
      </c>
      <c r="J1316" s="9" t="s">
        <v>13929</v>
      </c>
      <c r="K1316" s="9" t="s">
        <v>13940</v>
      </c>
      <c r="L1316" s="9" t="s">
        <v>13931</v>
      </c>
      <c r="M1316" s="9" t="s">
        <v>13942</v>
      </c>
      <c r="N1316" s="13" t="s">
        <v>12</v>
      </c>
      <c r="O1316" s="13" t="s">
        <v>14</v>
      </c>
      <c r="P1316" s="13" t="s">
        <v>32</v>
      </c>
      <c r="Q1316" s="13" t="s">
        <v>48</v>
      </c>
      <c r="R1316" s="13" t="s">
        <v>15</v>
      </c>
      <c r="S1316" s="10">
        <f>ROUNDUP(SUM(VLOOKUP(F1316,'Pontuação'!A$2:B$11,2,FALSE),VLOOKUP(E1316,'Pontuação'!C$2:D$11,2,FALSE),VLOOKUP(H1316,'Pontuação'!I$2:J$11,2,FALSE),VLOOKUP(J1316,'Pontuação'!G$2:H$11,2,FALSE),VLOOKUP(L1316,'Pontuação'!M$2:N$13,2,FALSE)),0)</f>
        <v>1553</v>
      </c>
      <c r="T1316" s="11">
        <f t="shared" si="1"/>
        <v>155</v>
      </c>
      <c r="U1316" s="11" t="str">
        <f t="array" ref="U1316">IFERROR(INDEX('Pontuação'!G$13:G$101, MATCH(T1316, 'Pontuação'!F$13:F$101, 0)), "Faixa Indefinida")</f>
        <v>C</v>
      </c>
      <c r="V1316" s="11">
        <f t="shared" si="2"/>
        <v>0</v>
      </c>
      <c r="W1316" s="11">
        <f t="shared" si="3"/>
        <v>0</v>
      </c>
      <c r="X1316" s="11">
        <f t="shared" si="4"/>
        <v>1</v>
      </c>
      <c r="Y1316" s="11">
        <f t="shared" si="5"/>
        <v>0</v>
      </c>
      <c r="Z1316" s="12">
        <f>ROUNDUP(SUM(VLOOKUP(F1316,'Pontuação 3.0'!A$2:B$11,2,FALSE),VLOOKUP(E1316,'Pontuação 3.0'!C$2:D$11,2,FALSE),VLOOKUP(H1316,'Pontuação 3.0'!I$2:J$11,2,FALSE),VLOOKUP(J1316,'Pontuação 3.0'!G$2:H$11,2,FALSE),VLOOKUP(G1316,'Pontuação 3.0'!E$2:F$11,2,FALSE),VLOOKUP(K1316,'Pontuação 3.0'!K$2:L$11,2,FALSE),VLOOKUP(L1316,'Pontuação 3.0'!M$2:N$13,2,FALSE)),0)</f>
        <v>2122</v>
      </c>
      <c r="AA1316" s="12">
        <f t="shared" si="6"/>
        <v>212</v>
      </c>
      <c r="AB1316" s="12" t="str">
        <f t="array" ref="AB1316">IFERROR(INDEX('Pontuação 3.0'!G$13:G$191, MATCH(AA1316, 'Pontuação 3.0'!F$13:F$191, 0)), "Faixa Indefinida")</f>
        <v>C</v>
      </c>
      <c r="AC1316" s="12">
        <f t="shared" si="7"/>
        <v>0</v>
      </c>
      <c r="AD1316" s="12">
        <f t="shared" si="8"/>
        <v>0</v>
      </c>
      <c r="AE1316" s="12">
        <f t="shared" si="9"/>
        <v>1</v>
      </c>
      <c r="AF1316" s="12">
        <f t="shared" si="10"/>
        <v>0</v>
      </c>
    </row>
    <row r="1317" ht="15.75" customHeight="1">
      <c r="A1317" s="8">
        <v>45686.0</v>
      </c>
      <c r="B1317" s="9" t="s">
        <v>3113</v>
      </c>
      <c r="C1317" s="9" t="s">
        <v>3114</v>
      </c>
      <c r="D1317" s="15">
        <v>8.1992214082E10</v>
      </c>
      <c r="E1317" s="9" t="s">
        <v>13936</v>
      </c>
      <c r="F1317" s="9" t="s">
        <v>13937</v>
      </c>
      <c r="G1317" s="9" t="s">
        <v>13926</v>
      </c>
      <c r="H1317" s="9" t="s">
        <v>13938</v>
      </c>
      <c r="I1317" s="9" t="s">
        <v>13928</v>
      </c>
      <c r="J1317" s="9" t="s">
        <v>13929</v>
      </c>
      <c r="K1317" s="9" t="s">
        <v>13930</v>
      </c>
      <c r="L1317" s="9" t="s">
        <v>13931</v>
      </c>
      <c r="M1317" s="9" t="s">
        <v>13942</v>
      </c>
      <c r="N1317" s="13" t="s">
        <v>12</v>
      </c>
      <c r="O1317" s="13" t="s">
        <v>14</v>
      </c>
      <c r="P1317" s="13" t="s">
        <v>111</v>
      </c>
      <c r="Q1317" s="13" t="s">
        <v>59</v>
      </c>
      <c r="R1317" s="13" t="s">
        <v>65</v>
      </c>
      <c r="S1317" s="10">
        <f>ROUNDUP(SUM(VLOOKUP(F1317,'Pontuação'!A$2:B$11,2,FALSE),VLOOKUP(E1317,'Pontuação'!C$2:D$11,2,FALSE),VLOOKUP(H1317,'Pontuação'!I$2:J$11,2,FALSE),VLOOKUP(J1317,'Pontuação'!G$2:H$11,2,FALSE),VLOOKUP(L1317,'Pontuação'!M$2:N$13,2,FALSE)),0)</f>
        <v>1550</v>
      </c>
      <c r="T1317" s="11">
        <f t="shared" si="1"/>
        <v>155</v>
      </c>
      <c r="U1317" s="11" t="str">
        <f t="array" ref="U1317">IFERROR(INDEX('Pontuação'!G$13:G$101, MATCH(T1317, 'Pontuação'!F$13:F$101, 0)), "Faixa Indefinida")</f>
        <v>C</v>
      </c>
      <c r="V1317" s="11">
        <f t="shared" si="2"/>
        <v>0</v>
      </c>
      <c r="W1317" s="11">
        <f t="shared" si="3"/>
        <v>0</v>
      </c>
      <c r="X1317" s="11">
        <f t="shared" si="4"/>
        <v>1</v>
      </c>
      <c r="Y1317" s="11">
        <f t="shared" si="5"/>
        <v>0</v>
      </c>
      <c r="Z1317" s="12">
        <f>ROUNDUP(SUM(VLOOKUP(F1317,'Pontuação 3.0'!A$2:B$11,2,FALSE),VLOOKUP(E1317,'Pontuação 3.0'!C$2:D$11,2,FALSE),VLOOKUP(H1317,'Pontuação 3.0'!I$2:J$11,2,FALSE),VLOOKUP(J1317,'Pontuação 3.0'!G$2:H$11,2,FALSE),VLOOKUP(G1317,'Pontuação 3.0'!E$2:F$11,2,FALSE),VLOOKUP(K1317,'Pontuação 3.0'!K$2:L$11,2,FALSE),VLOOKUP(L1317,'Pontuação 3.0'!M$2:N$13,2,FALSE)),0)</f>
        <v>2097</v>
      </c>
      <c r="AA1317" s="12">
        <f t="shared" si="6"/>
        <v>210</v>
      </c>
      <c r="AB1317" s="12" t="str">
        <f t="array" ref="AB1317">IFERROR(INDEX('Pontuação 3.0'!G$13:G$191, MATCH(AA1317, 'Pontuação 3.0'!F$13:F$191, 0)), "Faixa Indefinida")</f>
        <v>C</v>
      </c>
      <c r="AC1317" s="12">
        <f t="shared" si="7"/>
        <v>0</v>
      </c>
      <c r="AD1317" s="12">
        <f t="shared" si="8"/>
        <v>0</v>
      </c>
      <c r="AE1317" s="12">
        <f t="shared" si="9"/>
        <v>1</v>
      </c>
      <c r="AF1317" s="12">
        <f t="shared" si="10"/>
        <v>0</v>
      </c>
    </row>
    <row r="1318" ht="15.75" customHeight="1">
      <c r="A1318" s="8">
        <v>45686.0</v>
      </c>
      <c r="B1318" s="9" t="s">
        <v>1539</v>
      </c>
      <c r="C1318" s="9" t="s">
        <v>3115</v>
      </c>
      <c r="D1318" s="14" t="s">
        <v>14033</v>
      </c>
      <c r="E1318" s="9" t="s">
        <v>13936</v>
      </c>
      <c r="F1318" s="9" t="s">
        <v>13948</v>
      </c>
      <c r="G1318" s="9" t="s">
        <v>13926</v>
      </c>
      <c r="H1318" s="9" t="s">
        <v>13927</v>
      </c>
      <c r="I1318" s="9" t="s">
        <v>13940</v>
      </c>
      <c r="J1318" s="9" t="s">
        <v>13929</v>
      </c>
      <c r="K1318" s="9" t="s">
        <v>13940</v>
      </c>
      <c r="L1318" s="9" t="s">
        <v>13959</v>
      </c>
      <c r="M1318" s="9" t="s">
        <v>13952</v>
      </c>
      <c r="N1318" s="13" t="s">
        <v>12</v>
      </c>
      <c r="O1318" s="13" t="s">
        <v>14</v>
      </c>
      <c r="P1318" s="13" t="s">
        <v>32</v>
      </c>
      <c r="Q1318" s="13" t="s">
        <v>33</v>
      </c>
      <c r="R1318" s="13" t="s">
        <v>65</v>
      </c>
      <c r="S1318" s="10">
        <f>ROUNDUP(SUM(VLOOKUP(F1318,'Pontuação'!A$2:B$11,2,FALSE),VLOOKUP(E1318,'Pontuação'!C$2:D$11,2,FALSE),VLOOKUP(H1318,'Pontuação'!I$2:J$11,2,FALSE),VLOOKUP(J1318,'Pontuação'!G$2:H$11,2,FALSE),VLOOKUP(L1318,'Pontuação'!M$2:N$13,2,FALSE)),0)</f>
        <v>1497</v>
      </c>
      <c r="T1318" s="11">
        <f t="shared" si="1"/>
        <v>150</v>
      </c>
      <c r="U1318" s="11" t="str">
        <f t="array" ref="U1318">IFERROR(INDEX('Pontuação'!G$13:G$101, MATCH(T1318, 'Pontuação'!F$13:F$101, 0)), "Faixa Indefinida")</f>
        <v>C</v>
      </c>
      <c r="V1318" s="11">
        <f t="shared" si="2"/>
        <v>0</v>
      </c>
      <c r="W1318" s="11">
        <f t="shared" si="3"/>
        <v>0</v>
      </c>
      <c r="X1318" s="11">
        <f t="shared" si="4"/>
        <v>1</v>
      </c>
      <c r="Y1318" s="11">
        <f t="shared" si="5"/>
        <v>0</v>
      </c>
      <c r="Z1318" s="12">
        <f>ROUNDUP(SUM(VLOOKUP(F1318,'Pontuação 3.0'!A$2:B$11,2,FALSE),VLOOKUP(E1318,'Pontuação 3.0'!C$2:D$11,2,FALSE),VLOOKUP(H1318,'Pontuação 3.0'!I$2:J$11,2,FALSE),VLOOKUP(J1318,'Pontuação 3.0'!G$2:H$11,2,FALSE),VLOOKUP(G1318,'Pontuação 3.0'!E$2:F$11,2,FALSE),VLOOKUP(K1318,'Pontuação 3.0'!K$2:L$11,2,FALSE),VLOOKUP(L1318,'Pontuação 3.0'!M$2:N$13,2,FALSE)),0)</f>
        <v>2035</v>
      </c>
      <c r="AA1318" s="12">
        <f t="shared" si="6"/>
        <v>204</v>
      </c>
      <c r="AB1318" s="12" t="str">
        <f t="array" ref="AB1318">IFERROR(INDEX('Pontuação 3.0'!G$13:G$191, MATCH(AA1318, 'Pontuação 3.0'!F$13:F$191, 0)), "Faixa Indefinida")</f>
        <v>C</v>
      </c>
      <c r="AC1318" s="12">
        <f t="shared" si="7"/>
        <v>0</v>
      </c>
      <c r="AD1318" s="12">
        <f t="shared" si="8"/>
        <v>0</v>
      </c>
      <c r="AE1318" s="12">
        <f t="shared" si="9"/>
        <v>1</v>
      </c>
      <c r="AF1318" s="12">
        <f t="shared" si="10"/>
        <v>0</v>
      </c>
    </row>
    <row r="1319" ht="15.75" customHeight="1">
      <c r="A1319" s="8">
        <v>45686.0</v>
      </c>
      <c r="B1319" s="9" t="s">
        <v>1453</v>
      </c>
      <c r="C1319" s="9" t="s">
        <v>3116</v>
      </c>
      <c r="D1319" s="15">
        <v>6.1998127118E10</v>
      </c>
      <c r="E1319" s="9" t="s">
        <v>13936</v>
      </c>
      <c r="F1319" s="9" t="s">
        <v>13948</v>
      </c>
      <c r="G1319" s="9" t="s">
        <v>13926</v>
      </c>
      <c r="H1319" s="9" t="s">
        <v>13927</v>
      </c>
      <c r="I1319" s="9" t="s">
        <v>13940</v>
      </c>
      <c r="J1319" s="9" t="s">
        <v>13929</v>
      </c>
      <c r="K1319" s="9" t="s">
        <v>13940</v>
      </c>
      <c r="L1319" s="9" t="s">
        <v>13931</v>
      </c>
      <c r="M1319" s="9" t="s">
        <v>13942</v>
      </c>
      <c r="N1319" s="13" t="s">
        <v>12</v>
      </c>
      <c r="O1319" s="13" t="s">
        <v>14</v>
      </c>
      <c r="P1319" s="13" t="s">
        <v>13</v>
      </c>
      <c r="Q1319" s="13" t="s">
        <v>77</v>
      </c>
      <c r="R1319" s="13" t="s">
        <v>65</v>
      </c>
      <c r="S1319" s="10">
        <f>ROUNDUP(SUM(VLOOKUP(F1319,'Pontuação'!A$2:B$11,2,FALSE),VLOOKUP(E1319,'Pontuação'!C$2:D$11,2,FALSE),VLOOKUP(H1319,'Pontuação'!I$2:J$11,2,FALSE),VLOOKUP(J1319,'Pontuação'!G$2:H$11,2,FALSE),VLOOKUP(L1319,'Pontuação'!M$2:N$13,2,FALSE)),0)</f>
        <v>1427</v>
      </c>
      <c r="T1319" s="11">
        <f t="shared" si="1"/>
        <v>143</v>
      </c>
      <c r="U1319" s="11" t="str">
        <f t="array" ref="U1319">IFERROR(INDEX('Pontuação'!G$13:G$101, MATCH(T1319, 'Pontuação'!F$13:F$101, 0)), "Faixa Indefinida")</f>
        <v>D</v>
      </c>
      <c r="V1319" s="11">
        <f t="shared" si="2"/>
        <v>0</v>
      </c>
      <c r="W1319" s="11">
        <f t="shared" si="3"/>
        <v>0</v>
      </c>
      <c r="X1319" s="11">
        <f t="shared" si="4"/>
        <v>0</v>
      </c>
      <c r="Y1319" s="11">
        <f t="shared" si="5"/>
        <v>1</v>
      </c>
      <c r="Z1319" s="12">
        <f>ROUNDUP(SUM(VLOOKUP(F1319,'Pontuação 3.0'!A$2:B$11,2,FALSE),VLOOKUP(E1319,'Pontuação 3.0'!C$2:D$11,2,FALSE),VLOOKUP(H1319,'Pontuação 3.0'!I$2:J$11,2,FALSE),VLOOKUP(J1319,'Pontuação 3.0'!G$2:H$11,2,FALSE),VLOOKUP(G1319,'Pontuação 3.0'!E$2:F$11,2,FALSE),VLOOKUP(K1319,'Pontuação 3.0'!K$2:L$11,2,FALSE),VLOOKUP(L1319,'Pontuação 3.0'!M$2:N$13,2,FALSE)),0)</f>
        <v>1841</v>
      </c>
      <c r="AA1319" s="12">
        <f t="shared" si="6"/>
        <v>184</v>
      </c>
      <c r="AB1319" s="12" t="str">
        <f t="array" ref="AB1319">IFERROR(INDEX('Pontuação 3.0'!G$13:G$191, MATCH(AA1319, 'Pontuação 3.0'!F$13:F$191, 0)), "Faixa Indefinida")</f>
        <v>D</v>
      </c>
      <c r="AC1319" s="12">
        <f t="shared" si="7"/>
        <v>0</v>
      </c>
      <c r="AD1319" s="12">
        <f t="shared" si="8"/>
        <v>0</v>
      </c>
      <c r="AE1319" s="12">
        <f t="shared" si="9"/>
        <v>0</v>
      </c>
      <c r="AF1319" s="12">
        <f t="shared" si="10"/>
        <v>1</v>
      </c>
    </row>
    <row r="1320" ht="15.75" customHeight="1">
      <c r="A1320" s="8">
        <v>45686.0</v>
      </c>
      <c r="B1320" s="9" t="s">
        <v>3117</v>
      </c>
      <c r="C1320" s="9" t="s">
        <v>3118</v>
      </c>
      <c r="D1320" s="15">
        <v>1.6981934445E10</v>
      </c>
      <c r="E1320" s="9" t="s">
        <v>13936</v>
      </c>
      <c r="F1320" s="9" t="s">
        <v>13950</v>
      </c>
      <c r="G1320" s="9" t="s">
        <v>13926</v>
      </c>
      <c r="H1320" s="9" t="s">
        <v>13951</v>
      </c>
      <c r="I1320" s="9" t="s">
        <v>13928</v>
      </c>
      <c r="J1320" s="9" t="s">
        <v>13929</v>
      </c>
      <c r="K1320" s="9" t="s">
        <v>13930</v>
      </c>
      <c r="L1320" s="9" t="s">
        <v>13931</v>
      </c>
      <c r="M1320" s="9" t="s">
        <v>13942</v>
      </c>
      <c r="N1320" s="13" t="s">
        <v>12</v>
      </c>
      <c r="O1320" s="13" t="s">
        <v>14</v>
      </c>
      <c r="P1320" s="13" t="s">
        <v>32</v>
      </c>
      <c r="Q1320" s="13" t="s">
        <v>48</v>
      </c>
      <c r="R1320" s="13" t="s">
        <v>15</v>
      </c>
      <c r="S1320" s="10">
        <f>ROUNDUP(SUM(VLOOKUP(F1320,'Pontuação'!A$2:B$11,2,FALSE),VLOOKUP(E1320,'Pontuação'!C$2:D$11,2,FALSE),VLOOKUP(H1320,'Pontuação'!I$2:J$11,2,FALSE),VLOOKUP(J1320,'Pontuação'!G$2:H$11,2,FALSE),VLOOKUP(L1320,'Pontuação'!M$2:N$13,2,FALSE)),0)</f>
        <v>1553</v>
      </c>
      <c r="T1320" s="11">
        <f t="shared" si="1"/>
        <v>155</v>
      </c>
      <c r="U1320" s="11" t="str">
        <f t="array" ref="U1320">IFERROR(INDEX('Pontuação'!G$13:G$101, MATCH(T1320, 'Pontuação'!F$13:F$101, 0)), "Faixa Indefinida")</f>
        <v>C</v>
      </c>
      <c r="V1320" s="11">
        <f t="shared" si="2"/>
        <v>0</v>
      </c>
      <c r="W1320" s="11">
        <f t="shared" si="3"/>
        <v>0</v>
      </c>
      <c r="X1320" s="11">
        <f t="shared" si="4"/>
        <v>1</v>
      </c>
      <c r="Y1320" s="11">
        <f t="shared" si="5"/>
        <v>0</v>
      </c>
      <c r="Z1320" s="12">
        <f>ROUNDUP(SUM(VLOOKUP(F1320,'Pontuação 3.0'!A$2:B$11,2,FALSE),VLOOKUP(E1320,'Pontuação 3.0'!C$2:D$11,2,FALSE),VLOOKUP(H1320,'Pontuação 3.0'!I$2:J$11,2,FALSE),VLOOKUP(J1320,'Pontuação 3.0'!G$2:H$11,2,FALSE),VLOOKUP(G1320,'Pontuação 3.0'!E$2:F$11,2,FALSE),VLOOKUP(K1320,'Pontuação 3.0'!K$2:L$11,2,FALSE),VLOOKUP(L1320,'Pontuação 3.0'!M$2:N$13,2,FALSE)),0)</f>
        <v>2383</v>
      </c>
      <c r="AA1320" s="12">
        <f t="shared" si="6"/>
        <v>238</v>
      </c>
      <c r="AB1320" s="12" t="str">
        <f t="array" ref="AB1320">IFERROR(INDEX('Pontuação 3.0'!G$13:G$191, MATCH(AA1320, 'Pontuação 3.0'!F$13:F$191, 0)), "Faixa Indefinida")</f>
        <v>A</v>
      </c>
      <c r="AC1320" s="12">
        <f t="shared" si="7"/>
        <v>1</v>
      </c>
      <c r="AD1320" s="12">
        <f t="shared" si="8"/>
        <v>0</v>
      </c>
      <c r="AE1320" s="12">
        <f t="shared" si="9"/>
        <v>0</v>
      </c>
      <c r="AF1320" s="12">
        <f t="shared" si="10"/>
        <v>0</v>
      </c>
    </row>
    <row r="1321" ht="15.75" customHeight="1">
      <c r="A1321" s="8">
        <v>45686.0</v>
      </c>
      <c r="B1321" s="9" t="s">
        <v>3119</v>
      </c>
      <c r="C1321" s="9" t="s">
        <v>3120</v>
      </c>
      <c r="D1321" s="15">
        <v>2.1983029542E10</v>
      </c>
      <c r="E1321" s="9" t="s">
        <v>13936</v>
      </c>
      <c r="F1321" s="9" t="s">
        <v>13948</v>
      </c>
      <c r="G1321" s="9" t="s">
        <v>13944</v>
      </c>
      <c r="H1321" s="9" t="s">
        <v>13951</v>
      </c>
      <c r="I1321" s="9" t="s">
        <v>13940</v>
      </c>
      <c r="J1321" s="9" t="s">
        <v>13929</v>
      </c>
      <c r="K1321" s="9" t="s">
        <v>13940</v>
      </c>
      <c r="L1321" s="9" t="s">
        <v>13945</v>
      </c>
      <c r="M1321" s="9" t="s">
        <v>13946</v>
      </c>
      <c r="N1321" s="13" t="s">
        <v>12</v>
      </c>
      <c r="O1321" s="13" t="s">
        <v>14</v>
      </c>
      <c r="P1321" s="13" t="s">
        <v>27</v>
      </c>
      <c r="Q1321" s="13" t="s">
        <v>59</v>
      </c>
      <c r="R1321" s="13" t="s">
        <v>65</v>
      </c>
      <c r="S1321" s="10">
        <f>ROUNDUP(SUM(VLOOKUP(F1321,'Pontuação'!A$2:B$11,2,FALSE),VLOOKUP(E1321,'Pontuação'!C$2:D$11,2,FALSE),VLOOKUP(H1321,'Pontuação'!I$2:J$11,2,FALSE),VLOOKUP(J1321,'Pontuação'!G$2:H$11,2,FALSE),VLOOKUP(L1321,'Pontuação'!M$2:N$13,2,FALSE)),0)</f>
        <v>1673</v>
      </c>
      <c r="T1321" s="11">
        <f t="shared" si="1"/>
        <v>167</v>
      </c>
      <c r="U1321" s="11" t="str">
        <f t="array" ref="U1321">IFERROR(INDEX('Pontuação'!G$13:G$101, MATCH(T1321, 'Pontuação'!F$13:F$101, 0)), "Faixa Indefinida")</f>
        <v>B</v>
      </c>
      <c r="V1321" s="11">
        <f t="shared" si="2"/>
        <v>0</v>
      </c>
      <c r="W1321" s="11">
        <f t="shared" si="3"/>
        <v>1</v>
      </c>
      <c r="X1321" s="11">
        <f t="shared" si="4"/>
        <v>0</v>
      </c>
      <c r="Y1321" s="11">
        <f t="shared" si="5"/>
        <v>0</v>
      </c>
      <c r="Z1321" s="12">
        <f>ROUNDUP(SUM(VLOOKUP(F1321,'Pontuação 3.0'!A$2:B$11,2,FALSE),VLOOKUP(E1321,'Pontuação 3.0'!C$2:D$11,2,FALSE),VLOOKUP(H1321,'Pontuação 3.0'!I$2:J$11,2,FALSE),VLOOKUP(J1321,'Pontuação 3.0'!G$2:H$11,2,FALSE),VLOOKUP(G1321,'Pontuação 3.0'!E$2:F$11,2,FALSE),VLOOKUP(K1321,'Pontuação 3.0'!K$2:L$11,2,FALSE),VLOOKUP(L1321,'Pontuação 3.0'!M$2:N$13,2,FALSE)),0)</f>
        <v>1935</v>
      </c>
      <c r="AA1321" s="12">
        <f t="shared" si="6"/>
        <v>194</v>
      </c>
      <c r="AB1321" s="12" t="str">
        <f t="array" ref="AB1321">IFERROR(INDEX('Pontuação 3.0'!G$13:G$191, MATCH(AA1321, 'Pontuação 3.0'!F$13:F$191, 0)), "Faixa Indefinida")</f>
        <v>C</v>
      </c>
      <c r="AC1321" s="12">
        <f t="shared" si="7"/>
        <v>0</v>
      </c>
      <c r="AD1321" s="12">
        <f t="shared" si="8"/>
        <v>0</v>
      </c>
      <c r="AE1321" s="12">
        <f t="shared" si="9"/>
        <v>1</v>
      </c>
      <c r="AF1321" s="12">
        <f t="shared" si="10"/>
        <v>0</v>
      </c>
    </row>
    <row r="1322" ht="15.75" customHeight="1">
      <c r="A1322" s="8">
        <v>45686.0</v>
      </c>
      <c r="B1322" s="9" t="s">
        <v>3121</v>
      </c>
      <c r="C1322" s="9" t="s">
        <v>3122</v>
      </c>
      <c r="D1322" s="14" t="s">
        <v>14034</v>
      </c>
      <c r="E1322" s="9" t="s">
        <v>13936</v>
      </c>
      <c r="F1322" s="9" t="s">
        <v>13937</v>
      </c>
      <c r="G1322" s="9" t="s">
        <v>13926</v>
      </c>
      <c r="H1322" s="9" t="s">
        <v>13938</v>
      </c>
      <c r="I1322" s="9" t="s">
        <v>13940</v>
      </c>
      <c r="J1322" s="9" t="s">
        <v>13929</v>
      </c>
      <c r="K1322" s="9" t="s">
        <v>13940</v>
      </c>
      <c r="L1322" s="9" t="s">
        <v>13954</v>
      </c>
      <c r="M1322" s="9" t="s">
        <v>13952</v>
      </c>
      <c r="N1322" s="13" t="s">
        <v>12</v>
      </c>
      <c r="O1322" s="13" t="s">
        <v>14</v>
      </c>
      <c r="P1322" s="13" t="s">
        <v>32</v>
      </c>
      <c r="Q1322" s="13" t="s">
        <v>59</v>
      </c>
      <c r="R1322" s="13" t="s">
        <v>65</v>
      </c>
      <c r="S1322" s="10">
        <f>ROUNDUP(SUM(VLOOKUP(F1322,'Pontuação'!A$2:B$11,2,FALSE),VLOOKUP(E1322,'Pontuação'!C$2:D$11,2,FALSE),VLOOKUP(H1322,'Pontuação'!I$2:J$11,2,FALSE),VLOOKUP(J1322,'Pontuação'!G$2:H$11,2,FALSE),VLOOKUP(L1322,'Pontuação'!M$2:N$13,2,FALSE)),0)</f>
        <v>1513</v>
      </c>
      <c r="T1322" s="11">
        <f t="shared" si="1"/>
        <v>151</v>
      </c>
      <c r="U1322" s="11" t="str">
        <f t="array" ref="U1322">IFERROR(INDEX('Pontuação'!G$13:G$101, MATCH(T1322, 'Pontuação'!F$13:F$101, 0)), "Faixa Indefinida")</f>
        <v>C</v>
      </c>
      <c r="V1322" s="11">
        <f t="shared" si="2"/>
        <v>0</v>
      </c>
      <c r="W1322" s="11">
        <f t="shared" si="3"/>
        <v>0</v>
      </c>
      <c r="X1322" s="11">
        <f t="shared" si="4"/>
        <v>1</v>
      </c>
      <c r="Y1322" s="11">
        <f t="shared" si="5"/>
        <v>0</v>
      </c>
      <c r="Z1322" s="12">
        <f>ROUNDUP(SUM(VLOOKUP(F1322,'Pontuação 3.0'!A$2:B$11,2,FALSE),VLOOKUP(E1322,'Pontuação 3.0'!C$2:D$11,2,FALSE),VLOOKUP(H1322,'Pontuação 3.0'!I$2:J$11,2,FALSE),VLOOKUP(J1322,'Pontuação 3.0'!G$2:H$11,2,FALSE),VLOOKUP(G1322,'Pontuação 3.0'!E$2:F$11,2,FALSE),VLOOKUP(K1322,'Pontuação 3.0'!K$2:L$11,2,FALSE),VLOOKUP(L1322,'Pontuação 3.0'!M$2:N$13,2,FALSE)),0)</f>
        <v>1806</v>
      </c>
      <c r="AA1322" s="12">
        <f t="shared" si="6"/>
        <v>181</v>
      </c>
      <c r="AB1322" s="12" t="str">
        <f t="array" ref="AB1322">IFERROR(INDEX('Pontuação 3.0'!G$13:G$191, MATCH(AA1322, 'Pontuação 3.0'!F$13:F$191, 0)), "Faixa Indefinida")</f>
        <v>D</v>
      </c>
      <c r="AC1322" s="12">
        <f t="shared" si="7"/>
        <v>0</v>
      </c>
      <c r="AD1322" s="12">
        <f t="shared" si="8"/>
        <v>0</v>
      </c>
      <c r="AE1322" s="12">
        <f t="shared" si="9"/>
        <v>0</v>
      </c>
      <c r="AF1322" s="12">
        <f t="shared" si="10"/>
        <v>1</v>
      </c>
    </row>
    <row r="1323" ht="15.75" customHeight="1">
      <c r="A1323" s="8">
        <v>45686.0</v>
      </c>
      <c r="B1323" s="9" t="s">
        <v>3123</v>
      </c>
      <c r="C1323" s="9" t="s">
        <v>3124</v>
      </c>
      <c r="D1323" s="15">
        <v>3.799923171E10</v>
      </c>
      <c r="E1323" s="9" t="s">
        <v>13936</v>
      </c>
      <c r="F1323" s="9" t="s">
        <v>13948</v>
      </c>
      <c r="G1323" s="9" t="s">
        <v>13957</v>
      </c>
      <c r="H1323" s="9" t="s">
        <v>13927</v>
      </c>
      <c r="I1323" s="9" t="s">
        <v>13940</v>
      </c>
      <c r="J1323" s="9" t="s">
        <v>13929</v>
      </c>
      <c r="K1323" s="9" t="s">
        <v>13940</v>
      </c>
      <c r="L1323" s="9" t="s">
        <v>13945</v>
      </c>
      <c r="M1323" s="9" t="s">
        <v>13952</v>
      </c>
      <c r="N1323" s="13" t="s">
        <v>12</v>
      </c>
      <c r="O1323" s="13" t="s">
        <v>14</v>
      </c>
      <c r="P1323" s="13" t="s">
        <v>24</v>
      </c>
      <c r="Q1323" s="13" t="s">
        <v>20</v>
      </c>
      <c r="R1323" s="13" t="s">
        <v>65</v>
      </c>
      <c r="S1323" s="10">
        <f>ROUNDUP(SUM(VLOOKUP(F1323,'Pontuação'!A$2:B$11,2,FALSE),VLOOKUP(E1323,'Pontuação'!C$2:D$11,2,FALSE),VLOOKUP(H1323,'Pontuação'!I$2:J$11,2,FALSE),VLOOKUP(J1323,'Pontuação'!G$2:H$11,2,FALSE),VLOOKUP(L1323,'Pontuação'!M$2:N$13,2,FALSE)),0)</f>
        <v>1559</v>
      </c>
      <c r="T1323" s="11">
        <f t="shared" si="1"/>
        <v>156</v>
      </c>
      <c r="U1323" s="11" t="str">
        <f t="array" ref="U1323">IFERROR(INDEX('Pontuação'!G$13:G$101, MATCH(T1323, 'Pontuação'!F$13:F$101, 0)), "Faixa Indefinida")</f>
        <v>C</v>
      </c>
      <c r="V1323" s="11">
        <f t="shared" si="2"/>
        <v>0</v>
      </c>
      <c r="W1323" s="11">
        <f t="shared" si="3"/>
        <v>0</v>
      </c>
      <c r="X1323" s="11">
        <f t="shared" si="4"/>
        <v>1</v>
      </c>
      <c r="Y1323" s="11">
        <f t="shared" si="5"/>
        <v>0</v>
      </c>
      <c r="Z1323" s="12">
        <f>ROUNDUP(SUM(VLOOKUP(F1323,'Pontuação 3.0'!A$2:B$11,2,FALSE),VLOOKUP(E1323,'Pontuação 3.0'!C$2:D$11,2,FALSE),VLOOKUP(H1323,'Pontuação 3.0'!I$2:J$11,2,FALSE),VLOOKUP(J1323,'Pontuação 3.0'!G$2:H$11,2,FALSE),VLOOKUP(G1323,'Pontuação 3.0'!E$2:F$11,2,FALSE),VLOOKUP(K1323,'Pontuação 3.0'!K$2:L$11,2,FALSE),VLOOKUP(L1323,'Pontuação 3.0'!M$2:N$13,2,FALSE)),0)</f>
        <v>1777</v>
      </c>
      <c r="AA1323" s="12">
        <f t="shared" si="6"/>
        <v>178</v>
      </c>
      <c r="AB1323" s="12" t="str">
        <f t="array" ref="AB1323">IFERROR(INDEX('Pontuação 3.0'!G$13:G$191, MATCH(AA1323, 'Pontuação 3.0'!F$13:F$191, 0)), "Faixa Indefinida")</f>
        <v>D</v>
      </c>
      <c r="AC1323" s="12">
        <f t="shared" si="7"/>
        <v>0</v>
      </c>
      <c r="AD1323" s="12">
        <f t="shared" si="8"/>
        <v>0</v>
      </c>
      <c r="AE1323" s="12">
        <f t="shared" si="9"/>
        <v>0</v>
      </c>
      <c r="AF1323" s="12">
        <f t="shared" si="10"/>
        <v>1</v>
      </c>
    </row>
    <row r="1324" ht="15.75" customHeight="1">
      <c r="A1324" s="8">
        <v>45686.0</v>
      </c>
      <c r="B1324" s="9" t="s">
        <v>3125</v>
      </c>
      <c r="C1324" s="9" t="s">
        <v>3126</v>
      </c>
      <c r="D1324" s="15">
        <v>7.7998692551E10</v>
      </c>
      <c r="E1324" s="9" t="s">
        <v>13936</v>
      </c>
      <c r="F1324" s="9" t="s">
        <v>13950</v>
      </c>
      <c r="G1324" s="9" t="s">
        <v>13955</v>
      </c>
      <c r="H1324" s="9" t="s">
        <v>13927</v>
      </c>
      <c r="I1324" s="9" t="s">
        <v>13940</v>
      </c>
      <c r="J1324" s="9" t="s">
        <v>13939</v>
      </c>
      <c r="K1324" s="9" t="s">
        <v>13930</v>
      </c>
      <c r="L1324" s="9" t="s">
        <v>13945</v>
      </c>
      <c r="M1324" s="9" t="s">
        <v>13952</v>
      </c>
      <c r="N1324" s="13" t="s">
        <v>12</v>
      </c>
      <c r="O1324" s="13" t="s">
        <v>14</v>
      </c>
      <c r="P1324" s="13" t="s">
        <v>93</v>
      </c>
      <c r="Q1324" s="13" t="s">
        <v>20</v>
      </c>
      <c r="R1324" s="13" t="s">
        <v>15</v>
      </c>
      <c r="S1324" s="10">
        <f>ROUNDUP(SUM(VLOOKUP(F1324,'Pontuação'!A$2:B$11,2,FALSE),VLOOKUP(E1324,'Pontuação'!C$2:D$11,2,FALSE),VLOOKUP(H1324,'Pontuação'!I$2:J$11,2,FALSE),VLOOKUP(J1324,'Pontuação'!G$2:H$11,2,FALSE),VLOOKUP(L1324,'Pontuação'!M$2:N$13,2,FALSE)),0)</f>
        <v>1676</v>
      </c>
      <c r="T1324" s="11">
        <f t="shared" si="1"/>
        <v>168</v>
      </c>
      <c r="U1324" s="11" t="str">
        <f t="array" ref="U1324">IFERROR(INDEX('Pontuação'!G$13:G$101, MATCH(T1324, 'Pontuação'!F$13:F$101, 0)), "Faixa Indefinida")</f>
        <v>B</v>
      </c>
      <c r="V1324" s="11">
        <f t="shared" si="2"/>
        <v>0</v>
      </c>
      <c r="W1324" s="11">
        <f t="shared" si="3"/>
        <v>1</v>
      </c>
      <c r="X1324" s="11">
        <f t="shared" si="4"/>
        <v>0</v>
      </c>
      <c r="Y1324" s="11">
        <f t="shared" si="5"/>
        <v>0</v>
      </c>
      <c r="Z1324" s="12">
        <f>ROUNDUP(SUM(VLOOKUP(F1324,'Pontuação 3.0'!A$2:B$11,2,FALSE),VLOOKUP(E1324,'Pontuação 3.0'!C$2:D$11,2,FALSE),VLOOKUP(H1324,'Pontuação 3.0'!I$2:J$11,2,FALSE),VLOOKUP(J1324,'Pontuação 3.0'!G$2:H$11,2,FALSE),VLOOKUP(G1324,'Pontuação 3.0'!E$2:F$11,2,FALSE),VLOOKUP(K1324,'Pontuação 3.0'!K$2:L$11,2,FALSE),VLOOKUP(L1324,'Pontuação 3.0'!M$2:N$13,2,FALSE)),0)</f>
        <v>2567</v>
      </c>
      <c r="AA1324" s="12">
        <f t="shared" si="6"/>
        <v>257</v>
      </c>
      <c r="AB1324" s="12" t="str">
        <f t="array" ref="AB1324">IFERROR(INDEX('Pontuação 3.0'!G$13:G$191, MATCH(AA1324, 'Pontuação 3.0'!F$13:F$191, 0)), "Faixa Indefinida")</f>
        <v>A</v>
      </c>
      <c r="AC1324" s="12">
        <f t="shared" si="7"/>
        <v>1</v>
      </c>
      <c r="AD1324" s="12">
        <f t="shared" si="8"/>
        <v>0</v>
      </c>
      <c r="AE1324" s="12">
        <f t="shared" si="9"/>
        <v>0</v>
      </c>
      <c r="AF1324" s="12">
        <f t="shared" si="10"/>
        <v>0</v>
      </c>
    </row>
    <row r="1325" ht="15.75" customHeight="1">
      <c r="A1325" s="8">
        <v>45686.0</v>
      </c>
      <c r="B1325" s="9" t="s">
        <v>3129</v>
      </c>
      <c r="C1325" s="9" t="s">
        <v>3130</v>
      </c>
      <c r="D1325" s="15">
        <v>1.1996610151E10</v>
      </c>
      <c r="E1325" s="9" t="s">
        <v>13936</v>
      </c>
      <c r="F1325" s="9" t="s">
        <v>13950</v>
      </c>
      <c r="G1325" s="9" t="s">
        <v>13926</v>
      </c>
      <c r="H1325" s="9" t="s">
        <v>13938</v>
      </c>
      <c r="I1325" s="9" t="s">
        <v>13928</v>
      </c>
      <c r="J1325" s="9" t="s">
        <v>13929</v>
      </c>
      <c r="K1325" s="9" t="s">
        <v>13930</v>
      </c>
      <c r="L1325" s="9" t="s">
        <v>13931</v>
      </c>
      <c r="M1325" s="9" t="s">
        <v>13946</v>
      </c>
      <c r="N1325" s="13" t="s">
        <v>12</v>
      </c>
      <c r="O1325" s="13" t="s">
        <v>14</v>
      </c>
      <c r="P1325" s="13" t="s">
        <v>32</v>
      </c>
      <c r="Q1325" s="13" t="s">
        <v>200</v>
      </c>
      <c r="R1325" s="13" t="s">
        <v>15</v>
      </c>
      <c r="S1325" s="10">
        <f>ROUNDUP(SUM(VLOOKUP(F1325,'Pontuação'!A$2:B$11,2,FALSE),VLOOKUP(E1325,'Pontuação'!C$2:D$11,2,FALSE),VLOOKUP(H1325,'Pontuação'!I$2:J$11,2,FALSE),VLOOKUP(J1325,'Pontuação'!G$2:H$11,2,FALSE),VLOOKUP(L1325,'Pontuação'!M$2:N$13,2,FALSE)),0)</f>
        <v>1579</v>
      </c>
      <c r="T1325" s="11">
        <f t="shared" si="1"/>
        <v>158</v>
      </c>
      <c r="U1325" s="11" t="str">
        <f t="array" ref="U1325">IFERROR(INDEX('Pontuação'!G$13:G$101, MATCH(T1325, 'Pontuação'!F$13:F$101, 0)), "Faixa Indefinida")</f>
        <v>C</v>
      </c>
      <c r="V1325" s="11">
        <f t="shared" si="2"/>
        <v>0</v>
      </c>
      <c r="W1325" s="11">
        <f t="shared" si="3"/>
        <v>0</v>
      </c>
      <c r="X1325" s="11">
        <f t="shared" si="4"/>
        <v>1</v>
      </c>
      <c r="Y1325" s="11">
        <f t="shared" si="5"/>
        <v>0</v>
      </c>
      <c r="Z1325" s="12">
        <f>ROUNDUP(SUM(VLOOKUP(F1325,'Pontuação 3.0'!A$2:B$11,2,FALSE),VLOOKUP(E1325,'Pontuação 3.0'!C$2:D$11,2,FALSE),VLOOKUP(H1325,'Pontuação 3.0'!I$2:J$11,2,FALSE),VLOOKUP(J1325,'Pontuação 3.0'!G$2:H$11,2,FALSE),VLOOKUP(G1325,'Pontuação 3.0'!E$2:F$11,2,FALSE),VLOOKUP(K1325,'Pontuação 3.0'!K$2:L$11,2,FALSE),VLOOKUP(L1325,'Pontuação 3.0'!M$2:N$13,2,FALSE)),0)</f>
        <v>2319</v>
      </c>
      <c r="AA1325" s="12">
        <f t="shared" si="6"/>
        <v>232</v>
      </c>
      <c r="AB1325" s="12" t="str">
        <f t="array" ref="AB1325">IFERROR(INDEX('Pontuação 3.0'!G$13:G$191, MATCH(AA1325, 'Pontuação 3.0'!F$13:F$191, 0)), "Faixa Indefinida")</f>
        <v>B</v>
      </c>
      <c r="AC1325" s="12">
        <f t="shared" si="7"/>
        <v>0</v>
      </c>
      <c r="AD1325" s="12">
        <f t="shared" si="8"/>
        <v>1</v>
      </c>
      <c r="AE1325" s="12">
        <f t="shared" si="9"/>
        <v>0</v>
      </c>
      <c r="AF1325" s="12">
        <f t="shared" si="10"/>
        <v>0</v>
      </c>
    </row>
    <row r="1326" ht="15.75" customHeight="1">
      <c r="A1326" s="8">
        <v>45686.0</v>
      </c>
      <c r="B1326" s="9" t="s">
        <v>3131</v>
      </c>
      <c r="C1326" s="9" t="s">
        <v>3132</v>
      </c>
      <c r="D1326" s="15">
        <v>7.1992345264E10</v>
      </c>
      <c r="E1326" s="9" t="s">
        <v>13936</v>
      </c>
      <c r="F1326" s="9" t="s">
        <v>13948</v>
      </c>
      <c r="G1326" s="9" t="s">
        <v>13955</v>
      </c>
      <c r="H1326" s="9" t="s">
        <v>13938</v>
      </c>
      <c r="I1326" s="9" t="s">
        <v>13940</v>
      </c>
      <c r="J1326" s="9" t="s">
        <v>13966</v>
      </c>
      <c r="K1326" s="9" t="s">
        <v>13940</v>
      </c>
      <c r="L1326" s="9" t="s">
        <v>13931</v>
      </c>
      <c r="M1326" s="9" t="s">
        <v>13942</v>
      </c>
      <c r="N1326" s="13" t="s">
        <v>12</v>
      </c>
      <c r="O1326" s="13" t="s">
        <v>14</v>
      </c>
      <c r="P1326" s="13" t="s">
        <v>32</v>
      </c>
      <c r="Q1326" s="13" t="s">
        <v>77</v>
      </c>
      <c r="R1326" s="13" t="s">
        <v>15</v>
      </c>
      <c r="S1326" s="10">
        <f>ROUNDUP(SUM(VLOOKUP(F1326,'Pontuação'!A$2:B$11,2,FALSE),VLOOKUP(E1326,'Pontuação'!C$2:D$11,2,FALSE),VLOOKUP(H1326,'Pontuação'!I$2:J$11,2,FALSE),VLOOKUP(J1326,'Pontuação'!G$2:H$11,2,FALSE),VLOOKUP(L1326,'Pontuação'!M$2:N$13,2,FALSE)),0)</f>
        <v>1845</v>
      </c>
      <c r="T1326" s="11">
        <f t="shared" si="1"/>
        <v>185</v>
      </c>
      <c r="U1326" s="11" t="str">
        <f t="array" ref="U1326">IFERROR(INDEX('Pontuação'!G$13:G$101, MATCH(T1326, 'Pontuação'!F$13:F$101, 0)), "Faixa Indefinida")</f>
        <v>A</v>
      </c>
      <c r="V1326" s="11">
        <f t="shared" si="2"/>
        <v>1</v>
      </c>
      <c r="W1326" s="11">
        <f t="shared" si="3"/>
        <v>0</v>
      </c>
      <c r="X1326" s="11">
        <f t="shared" si="4"/>
        <v>0</v>
      </c>
      <c r="Y1326" s="11">
        <f t="shared" si="5"/>
        <v>0</v>
      </c>
      <c r="Z1326" s="12">
        <f>ROUNDUP(SUM(VLOOKUP(F1326,'Pontuação 3.0'!A$2:B$11,2,FALSE),VLOOKUP(E1326,'Pontuação 3.0'!C$2:D$11,2,FALSE),VLOOKUP(H1326,'Pontuação 3.0'!I$2:J$11,2,FALSE),VLOOKUP(J1326,'Pontuação 3.0'!G$2:H$11,2,FALSE),VLOOKUP(G1326,'Pontuação 3.0'!E$2:F$11,2,FALSE),VLOOKUP(K1326,'Pontuação 3.0'!K$2:L$11,2,FALSE),VLOOKUP(L1326,'Pontuação 3.0'!M$2:N$13,2,FALSE)),0)</f>
        <v>2042</v>
      </c>
      <c r="AA1326" s="12">
        <f t="shared" si="6"/>
        <v>204</v>
      </c>
      <c r="AB1326" s="12" t="str">
        <f t="array" ref="AB1326">IFERROR(INDEX('Pontuação 3.0'!G$13:G$191, MATCH(AA1326, 'Pontuação 3.0'!F$13:F$191, 0)), "Faixa Indefinida")</f>
        <v>C</v>
      </c>
      <c r="AC1326" s="12">
        <f t="shared" si="7"/>
        <v>0</v>
      </c>
      <c r="AD1326" s="12">
        <f t="shared" si="8"/>
        <v>0</v>
      </c>
      <c r="AE1326" s="12">
        <f t="shared" si="9"/>
        <v>1</v>
      </c>
      <c r="AF1326" s="12">
        <f t="shared" si="10"/>
        <v>0</v>
      </c>
    </row>
    <row r="1327" ht="15.75" customHeight="1">
      <c r="A1327" s="8">
        <v>45686.0</v>
      </c>
      <c r="B1327" s="9" t="s">
        <v>3133</v>
      </c>
      <c r="C1327" s="9" t="s">
        <v>3134</v>
      </c>
      <c r="D1327" s="15">
        <v>2.1967669379E10</v>
      </c>
      <c r="E1327" s="9" t="s">
        <v>13936</v>
      </c>
      <c r="F1327" s="9" t="s">
        <v>13953</v>
      </c>
      <c r="G1327" s="9" t="s">
        <v>13926</v>
      </c>
      <c r="H1327" s="9" t="s">
        <v>13949</v>
      </c>
      <c r="I1327" s="9" t="s">
        <v>13940</v>
      </c>
      <c r="J1327" s="9" t="s">
        <v>13929</v>
      </c>
      <c r="K1327" s="9" t="s">
        <v>13940</v>
      </c>
      <c r="L1327" s="9" t="s">
        <v>13931</v>
      </c>
      <c r="M1327" s="9" t="s">
        <v>13952</v>
      </c>
      <c r="N1327" s="13" t="s">
        <v>12</v>
      </c>
      <c r="O1327" s="13" t="s">
        <v>14</v>
      </c>
      <c r="P1327" s="13" t="s">
        <v>399</v>
      </c>
      <c r="Q1327" s="13" t="s">
        <v>33</v>
      </c>
      <c r="R1327" s="13" t="s">
        <v>65</v>
      </c>
      <c r="S1327" s="10">
        <f>ROUNDUP(SUM(VLOOKUP(F1327,'Pontuação'!A$2:B$11,2,FALSE),VLOOKUP(E1327,'Pontuação'!C$2:D$11,2,FALSE),VLOOKUP(H1327,'Pontuação'!I$2:J$11,2,FALSE),VLOOKUP(J1327,'Pontuação'!G$2:H$11,2,FALSE),VLOOKUP(L1327,'Pontuação'!M$2:N$13,2,FALSE)),0)</f>
        <v>1600</v>
      </c>
      <c r="T1327" s="11">
        <f t="shared" si="1"/>
        <v>160</v>
      </c>
      <c r="U1327" s="11" t="str">
        <f t="array" ref="U1327">IFERROR(INDEX('Pontuação'!G$13:G$101, MATCH(T1327, 'Pontuação'!F$13:F$101, 0)), "Faixa Indefinida")</f>
        <v>C</v>
      </c>
      <c r="V1327" s="11">
        <f t="shared" si="2"/>
        <v>0</v>
      </c>
      <c r="W1327" s="11">
        <f t="shared" si="3"/>
        <v>0</v>
      </c>
      <c r="X1327" s="11">
        <f t="shared" si="4"/>
        <v>1</v>
      </c>
      <c r="Y1327" s="11">
        <f t="shared" si="5"/>
        <v>0</v>
      </c>
      <c r="Z1327" s="12">
        <f>ROUNDUP(SUM(VLOOKUP(F1327,'Pontuação 3.0'!A$2:B$11,2,FALSE),VLOOKUP(E1327,'Pontuação 3.0'!C$2:D$11,2,FALSE),VLOOKUP(H1327,'Pontuação 3.0'!I$2:J$11,2,FALSE),VLOOKUP(J1327,'Pontuação 3.0'!G$2:H$11,2,FALSE),VLOOKUP(G1327,'Pontuação 3.0'!E$2:F$11,2,FALSE),VLOOKUP(K1327,'Pontuação 3.0'!K$2:L$11,2,FALSE),VLOOKUP(L1327,'Pontuação 3.0'!M$2:N$13,2,FALSE)),0)</f>
        <v>2194</v>
      </c>
      <c r="AA1327" s="12">
        <f t="shared" si="6"/>
        <v>219</v>
      </c>
      <c r="AB1327" s="12" t="str">
        <f t="array" ref="AB1327">IFERROR(INDEX('Pontuação 3.0'!G$13:G$191, MATCH(AA1327, 'Pontuação 3.0'!F$13:F$191, 0)), "Faixa Indefinida")</f>
        <v>B</v>
      </c>
      <c r="AC1327" s="12">
        <f t="shared" si="7"/>
        <v>0</v>
      </c>
      <c r="AD1327" s="12">
        <f t="shared" si="8"/>
        <v>1</v>
      </c>
      <c r="AE1327" s="12">
        <f t="shared" si="9"/>
        <v>0</v>
      </c>
      <c r="AF1327" s="12">
        <f t="shared" si="10"/>
        <v>0</v>
      </c>
    </row>
    <row r="1328" ht="15.75" customHeight="1">
      <c r="A1328" s="8">
        <v>45686.0</v>
      </c>
      <c r="B1328" s="9" t="s">
        <v>3127</v>
      </c>
      <c r="C1328" s="9" t="s">
        <v>3128</v>
      </c>
      <c r="D1328" s="15">
        <v>8.1999539546E10</v>
      </c>
      <c r="E1328" s="9" t="s">
        <v>13936</v>
      </c>
      <c r="F1328" s="9" t="s">
        <v>13948</v>
      </c>
      <c r="G1328" s="9" t="s">
        <v>13926</v>
      </c>
      <c r="H1328" s="9" t="s">
        <v>13951</v>
      </c>
      <c r="I1328" s="9" t="s">
        <v>13940</v>
      </c>
      <c r="J1328" s="9" t="s">
        <v>13956</v>
      </c>
      <c r="K1328" s="9" t="s">
        <v>13940</v>
      </c>
      <c r="L1328" s="9" t="s">
        <v>13945</v>
      </c>
      <c r="M1328" s="9" t="s">
        <v>13967</v>
      </c>
      <c r="N1328" s="13" t="s">
        <v>12</v>
      </c>
      <c r="O1328" s="13" t="s">
        <v>14</v>
      </c>
      <c r="P1328" s="13" t="s">
        <v>32</v>
      </c>
      <c r="Q1328" s="13" t="s">
        <v>51</v>
      </c>
      <c r="R1328" s="13" t="s">
        <v>15</v>
      </c>
      <c r="S1328" s="10">
        <f>ROUNDUP(SUM(VLOOKUP(F1328,'Pontuação'!A$2:B$11,2,FALSE),VLOOKUP(E1328,'Pontuação'!C$2:D$11,2,FALSE),VLOOKUP(H1328,'Pontuação'!I$2:J$11,2,FALSE),VLOOKUP(J1328,'Pontuação'!G$2:H$11,2,FALSE),VLOOKUP(L1328,'Pontuação'!M$2:N$13,2,FALSE)),0)</f>
        <v>1951</v>
      </c>
      <c r="T1328" s="11">
        <f t="shared" si="1"/>
        <v>195</v>
      </c>
      <c r="U1328" s="11" t="str">
        <f t="array" ref="U1328">IFERROR(INDEX('Pontuação'!G$13:G$101, MATCH(T1328, 'Pontuação'!F$13:F$101, 0)), "Faixa Indefinida")</f>
        <v>A</v>
      </c>
      <c r="V1328" s="11">
        <f t="shared" si="2"/>
        <v>1</v>
      </c>
      <c r="W1328" s="11">
        <f t="shared" si="3"/>
        <v>0</v>
      </c>
      <c r="X1328" s="11">
        <f t="shared" si="4"/>
        <v>0</v>
      </c>
      <c r="Y1328" s="11">
        <f t="shared" si="5"/>
        <v>0</v>
      </c>
      <c r="Z1328" s="12">
        <f>ROUNDUP(SUM(VLOOKUP(F1328,'Pontuação 3.0'!A$2:B$11,2,FALSE),VLOOKUP(E1328,'Pontuação 3.0'!C$2:D$11,2,FALSE),VLOOKUP(H1328,'Pontuação 3.0'!I$2:J$11,2,FALSE),VLOOKUP(J1328,'Pontuação 3.0'!G$2:H$11,2,FALSE),VLOOKUP(G1328,'Pontuação 3.0'!E$2:F$11,2,FALSE),VLOOKUP(K1328,'Pontuação 3.0'!K$2:L$11,2,FALSE),VLOOKUP(L1328,'Pontuação 3.0'!M$2:N$13,2,FALSE)),0)</f>
        <v>2350</v>
      </c>
      <c r="AA1328" s="12">
        <f t="shared" si="6"/>
        <v>235</v>
      </c>
      <c r="AB1328" s="12" t="str">
        <f t="array" ref="AB1328">IFERROR(INDEX('Pontuação 3.0'!G$13:G$191, MATCH(AA1328, 'Pontuação 3.0'!F$13:F$191, 0)), "Faixa Indefinida")</f>
        <v>B</v>
      </c>
      <c r="AC1328" s="12">
        <f t="shared" si="7"/>
        <v>0</v>
      </c>
      <c r="AD1328" s="12">
        <f t="shared" si="8"/>
        <v>1</v>
      </c>
      <c r="AE1328" s="12">
        <f t="shared" si="9"/>
        <v>0</v>
      </c>
      <c r="AF1328" s="12">
        <f t="shared" si="10"/>
        <v>0</v>
      </c>
    </row>
    <row r="1329" ht="15.75" customHeight="1">
      <c r="A1329" s="8">
        <v>45686.0</v>
      </c>
      <c r="B1329" s="9" t="s">
        <v>3137</v>
      </c>
      <c r="C1329" s="9" t="s">
        <v>3138</v>
      </c>
      <c r="D1329" s="15">
        <v>6.1996998259E10</v>
      </c>
      <c r="E1329" s="9" t="s">
        <v>13936</v>
      </c>
      <c r="F1329" s="9" t="s">
        <v>13948</v>
      </c>
      <c r="G1329" s="9" t="s">
        <v>13926</v>
      </c>
      <c r="H1329" s="9" t="s">
        <v>13951</v>
      </c>
      <c r="I1329" s="9" t="s">
        <v>13940</v>
      </c>
      <c r="J1329" s="9" t="s">
        <v>13929</v>
      </c>
      <c r="K1329" s="9" t="s">
        <v>13940</v>
      </c>
      <c r="L1329" s="9" t="s">
        <v>13931</v>
      </c>
      <c r="M1329" s="9" t="s">
        <v>13942</v>
      </c>
      <c r="N1329" s="13" t="s">
        <v>12</v>
      </c>
      <c r="O1329" s="13" t="s">
        <v>14</v>
      </c>
      <c r="P1329" s="13" t="s">
        <v>68</v>
      </c>
      <c r="Q1329" s="13" t="s">
        <v>59</v>
      </c>
      <c r="R1329" s="13" t="s">
        <v>65</v>
      </c>
      <c r="S1329" s="10">
        <f>ROUNDUP(SUM(VLOOKUP(F1329,'Pontuação'!A$2:B$11,2,FALSE),VLOOKUP(E1329,'Pontuação'!C$2:D$11,2,FALSE),VLOOKUP(H1329,'Pontuação'!I$2:J$11,2,FALSE),VLOOKUP(J1329,'Pontuação'!G$2:H$11,2,FALSE),VLOOKUP(L1329,'Pontuação'!M$2:N$13,2,FALSE)),0)</f>
        <v>1541</v>
      </c>
      <c r="T1329" s="11">
        <f t="shared" si="1"/>
        <v>154</v>
      </c>
      <c r="U1329" s="11" t="str">
        <f t="array" ref="U1329">IFERROR(INDEX('Pontuação'!G$13:G$101, MATCH(T1329, 'Pontuação'!F$13:F$101, 0)), "Faixa Indefinida")</f>
        <v>C</v>
      </c>
      <c r="V1329" s="11">
        <f t="shared" si="2"/>
        <v>0</v>
      </c>
      <c r="W1329" s="11">
        <f t="shared" si="3"/>
        <v>0</v>
      </c>
      <c r="X1329" s="11">
        <f t="shared" si="4"/>
        <v>1</v>
      </c>
      <c r="Y1329" s="11">
        <f t="shared" si="5"/>
        <v>0</v>
      </c>
      <c r="Z1329" s="12">
        <f>ROUNDUP(SUM(VLOOKUP(F1329,'Pontuação 3.0'!A$2:B$11,2,FALSE),VLOOKUP(E1329,'Pontuação 3.0'!C$2:D$11,2,FALSE),VLOOKUP(H1329,'Pontuação 3.0'!I$2:J$11,2,FALSE),VLOOKUP(J1329,'Pontuação 3.0'!G$2:H$11,2,FALSE),VLOOKUP(G1329,'Pontuação 3.0'!E$2:F$11,2,FALSE),VLOOKUP(K1329,'Pontuação 3.0'!K$2:L$11,2,FALSE),VLOOKUP(L1329,'Pontuação 3.0'!M$2:N$13,2,FALSE)),0)</f>
        <v>1989</v>
      </c>
      <c r="AA1329" s="12">
        <f t="shared" si="6"/>
        <v>199</v>
      </c>
      <c r="AB1329" s="12" t="str">
        <f t="array" ref="AB1329">IFERROR(INDEX('Pontuação 3.0'!G$13:G$191, MATCH(AA1329, 'Pontuação 3.0'!F$13:F$191, 0)), "Faixa Indefinida")</f>
        <v>C</v>
      </c>
      <c r="AC1329" s="12">
        <f t="shared" si="7"/>
        <v>0</v>
      </c>
      <c r="AD1329" s="12">
        <f t="shared" si="8"/>
        <v>0</v>
      </c>
      <c r="AE1329" s="12">
        <f t="shared" si="9"/>
        <v>1</v>
      </c>
      <c r="AF1329" s="12">
        <f t="shared" si="10"/>
        <v>0</v>
      </c>
    </row>
    <row r="1330" ht="15.75" customHeight="1">
      <c r="A1330" s="8">
        <v>45686.0</v>
      </c>
      <c r="B1330" s="9" t="s">
        <v>3139</v>
      </c>
      <c r="C1330" s="9" t="s">
        <v>3140</v>
      </c>
      <c r="D1330" s="15">
        <v>8.1998323818E10</v>
      </c>
      <c r="E1330" s="9" t="s">
        <v>13936</v>
      </c>
      <c r="F1330" s="9" t="s">
        <v>13950</v>
      </c>
      <c r="G1330" s="9" t="s">
        <v>13926</v>
      </c>
      <c r="H1330" s="9" t="s">
        <v>13951</v>
      </c>
      <c r="I1330" s="9" t="s">
        <v>13940</v>
      </c>
      <c r="J1330" s="9" t="s">
        <v>13929</v>
      </c>
      <c r="K1330" s="9" t="s">
        <v>13930</v>
      </c>
      <c r="L1330" s="9" t="s">
        <v>13931</v>
      </c>
      <c r="M1330" s="9" t="s">
        <v>13952</v>
      </c>
      <c r="N1330" s="13" t="s">
        <v>12</v>
      </c>
      <c r="O1330" s="13" t="s">
        <v>14</v>
      </c>
      <c r="P1330" s="13" t="s">
        <v>32</v>
      </c>
      <c r="Q1330" s="13" t="s">
        <v>20</v>
      </c>
      <c r="R1330" s="13" t="s">
        <v>15</v>
      </c>
      <c r="S1330" s="10">
        <f>ROUNDUP(SUM(VLOOKUP(F1330,'Pontuação'!A$2:B$11,2,FALSE),VLOOKUP(E1330,'Pontuação'!C$2:D$11,2,FALSE),VLOOKUP(H1330,'Pontuação'!I$2:J$11,2,FALSE),VLOOKUP(J1330,'Pontuação'!G$2:H$11,2,FALSE),VLOOKUP(L1330,'Pontuação'!M$2:N$13,2,FALSE)),0)</f>
        <v>1553</v>
      </c>
      <c r="T1330" s="11">
        <f t="shared" si="1"/>
        <v>155</v>
      </c>
      <c r="U1330" s="11" t="str">
        <f t="array" ref="U1330">IFERROR(INDEX('Pontuação'!G$13:G$101, MATCH(T1330, 'Pontuação'!F$13:F$101, 0)), "Faixa Indefinida")</f>
        <v>C</v>
      </c>
      <c r="V1330" s="11">
        <f t="shared" si="2"/>
        <v>0</v>
      </c>
      <c r="W1330" s="11">
        <f t="shared" si="3"/>
        <v>0</v>
      </c>
      <c r="X1330" s="11">
        <f t="shared" si="4"/>
        <v>1</v>
      </c>
      <c r="Y1330" s="11">
        <f t="shared" si="5"/>
        <v>0</v>
      </c>
      <c r="Z1330" s="12">
        <f>ROUNDUP(SUM(VLOOKUP(F1330,'Pontuação 3.0'!A$2:B$11,2,FALSE),VLOOKUP(E1330,'Pontuação 3.0'!C$2:D$11,2,FALSE),VLOOKUP(H1330,'Pontuação 3.0'!I$2:J$11,2,FALSE),VLOOKUP(J1330,'Pontuação 3.0'!G$2:H$11,2,FALSE),VLOOKUP(G1330,'Pontuação 3.0'!E$2:F$11,2,FALSE),VLOOKUP(K1330,'Pontuação 3.0'!K$2:L$11,2,FALSE),VLOOKUP(L1330,'Pontuação 3.0'!M$2:N$13,2,FALSE)),0)</f>
        <v>2383</v>
      </c>
      <c r="AA1330" s="12">
        <f t="shared" si="6"/>
        <v>238</v>
      </c>
      <c r="AB1330" s="12" t="str">
        <f t="array" ref="AB1330">IFERROR(INDEX('Pontuação 3.0'!G$13:G$191, MATCH(AA1330, 'Pontuação 3.0'!F$13:F$191, 0)), "Faixa Indefinida")</f>
        <v>A</v>
      </c>
      <c r="AC1330" s="12">
        <f t="shared" si="7"/>
        <v>1</v>
      </c>
      <c r="AD1330" s="12">
        <f t="shared" si="8"/>
        <v>0</v>
      </c>
      <c r="AE1330" s="12">
        <f t="shared" si="9"/>
        <v>0</v>
      </c>
      <c r="AF1330" s="12">
        <f t="shared" si="10"/>
        <v>0</v>
      </c>
    </row>
    <row r="1331" ht="15.75" customHeight="1">
      <c r="A1331" s="8">
        <v>45686.0</v>
      </c>
      <c r="B1331" s="9" t="s">
        <v>3141</v>
      </c>
      <c r="C1331" s="9" t="s">
        <v>3142</v>
      </c>
      <c r="D1331" s="15">
        <v>2.19723693E10</v>
      </c>
      <c r="E1331" s="9" t="s">
        <v>13936</v>
      </c>
      <c r="F1331" s="9" t="s">
        <v>13950</v>
      </c>
      <c r="G1331" s="9" t="s">
        <v>13957</v>
      </c>
      <c r="H1331" s="9" t="s">
        <v>13927</v>
      </c>
      <c r="I1331" s="9" t="s">
        <v>13928</v>
      </c>
      <c r="J1331" s="9" t="s">
        <v>13929</v>
      </c>
      <c r="K1331" s="9" t="s">
        <v>13940</v>
      </c>
      <c r="L1331" s="9" t="s">
        <v>13945</v>
      </c>
      <c r="M1331" s="9" t="s">
        <v>13942</v>
      </c>
      <c r="N1331" s="13" t="s">
        <v>12</v>
      </c>
      <c r="O1331" s="13" t="s">
        <v>14</v>
      </c>
      <c r="P1331" s="13" t="s">
        <v>32</v>
      </c>
      <c r="Q1331" s="13" t="s">
        <v>51</v>
      </c>
      <c r="R1331" s="13" t="s">
        <v>15</v>
      </c>
      <c r="S1331" s="10">
        <f>ROUNDUP(SUM(VLOOKUP(F1331,'Pontuação'!A$2:B$11,2,FALSE),VLOOKUP(E1331,'Pontuação'!C$2:D$11,2,FALSE),VLOOKUP(H1331,'Pontuação'!I$2:J$11,2,FALSE),VLOOKUP(J1331,'Pontuação'!G$2:H$11,2,FALSE),VLOOKUP(L1331,'Pontuação'!M$2:N$13,2,FALSE)),0)</f>
        <v>1571</v>
      </c>
      <c r="T1331" s="11">
        <f t="shared" si="1"/>
        <v>157</v>
      </c>
      <c r="U1331" s="11" t="str">
        <f t="array" ref="U1331">IFERROR(INDEX('Pontuação'!G$13:G$101, MATCH(T1331, 'Pontuação'!F$13:F$101, 0)), "Faixa Indefinida")</f>
        <v>C</v>
      </c>
      <c r="V1331" s="11">
        <f t="shared" si="2"/>
        <v>0</v>
      </c>
      <c r="W1331" s="11">
        <f t="shared" si="3"/>
        <v>0</v>
      </c>
      <c r="X1331" s="11">
        <f t="shared" si="4"/>
        <v>1</v>
      </c>
      <c r="Y1331" s="11">
        <f t="shared" si="5"/>
        <v>0</v>
      </c>
      <c r="Z1331" s="12">
        <f>ROUNDUP(SUM(VLOOKUP(F1331,'Pontuação 3.0'!A$2:B$11,2,FALSE),VLOOKUP(E1331,'Pontuação 3.0'!C$2:D$11,2,FALSE),VLOOKUP(H1331,'Pontuação 3.0'!I$2:J$11,2,FALSE),VLOOKUP(J1331,'Pontuação 3.0'!G$2:H$11,2,FALSE),VLOOKUP(G1331,'Pontuação 3.0'!E$2:F$11,2,FALSE),VLOOKUP(K1331,'Pontuação 3.0'!K$2:L$11,2,FALSE),VLOOKUP(L1331,'Pontuação 3.0'!M$2:N$13,2,FALSE)),0)</f>
        <v>1910</v>
      </c>
      <c r="AA1331" s="12">
        <f t="shared" si="6"/>
        <v>191</v>
      </c>
      <c r="AB1331" s="12" t="str">
        <f t="array" ref="AB1331">IFERROR(INDEX('Pontuação 3.0'!G$13:G$191, MATCH(AA1331, 'Pontuação 3.0'!F$13:F$191, 0)), "Faixa Indefinida")</f>
        <v>D</v>
      </c>
      <c r="AC1331" s="12">
        <f t="shared" si="7"/>
        <v>0</v>
      </c>
      <c r="AD1331" s="12">
        <f t="shared" si="8"/>
        <v>0</v>
      </c>
      <c r="AE1331" s="12">
        <f t="shared" si="9"/>
        <v>0</v>
      </c>
      <c r="AF1331" s="12">
        <f t="shared" si="10"/>
        <v>1</v>
      </c>
    </row>
    <row r="1332" ht="15.75" customHeight="1">
      <c r="A1332" s="8">
        <v>45686.0</v>
      </c>
      <c r="B1332" s="9" t="s">
        <v>3145</v>
      </c>
      <c r="C1332" s="9" t="s">
        <v>3146</v>
      </c>
      <c r="D1332" s="15">
        <v>1.9998831874E10</v>
      </c>
      <c r="E1332" s="9" t="s">
        <v>13936</v>
      </c>
      <c r="F1332" s="9" t="s">
        <v>13937</v>
      </c>
      <c r="G1332" s="9" t="s">
        <v>13944</v>
      </c>
      <c r="H1332" s="9" t="s">
        <v>13960</v>
      </c>
      <c r="I1332" s="9" t="s">
        <v>13928</v>
      </c>
      <c r="J1332" s="9" t="s">
        <v>13929</v>
      </c>
      <c r="K1332" s="9" t="s">
        <v>13940</v>
      </c>
      <c r="L1332" s="9" t="s">
        <v>13931</v>
      </c>
      <c r="M1332" s="9" t="s">
        <v>13942</v>
      </c>
      <c r="N1332" s="13" t="s">
        <v>12</v>
      </c>
      <c r="O1332" s="13" t="s">
        <v>14</v>
      </c>
      <c r="P1332" s="13" t="s">
        <v>93</v>
      </c>
      <c r="Q1332" s="13" t="s">
        <v>59</v>
      </c>
      <c r="R1332" s="13" t="s">
        <v>15</v>
      </c>
      <c r="S1332" s="10">
        <f>ROUNDUP(SUM(VLOOKUP(F1332,'Pontuação'!A$2:B$11,2,FALSE),VLOOKUP(E1332,'Pontuação'!C$2:D$11,2,FALSE),VLOOKUP(H1332,'Pontuação'!I$2:J$11,2,FALSE),VLOOKUP(J1332,'Pontuação'!G$2:H$11,2,FALSE),VLOOKUP(L1332,'Pontuação'!M$2:N$13,2,FALSE)),0)</f>
        <v>1340</v>
      </c>
      <c r="T1332" s="11">
        <f t="shared" si="1"/>
        <v>134</v>
      </c>
      <c r="U1332" s="11" t="str">
        <f t="array" ref="U1332">IFERROR(INDEX('Pontuação'!G$13:G$101, MATCH(T1332, 'Pontuação'!F$13:F$101, 0)), "Faixa Indefinida")</f>
        <v>D</v>
      </c>
      <c r="V1332" s="11">
        <f t="shared" si="2"/>
        <v>0</v>
      </c>
      <c r="W1332" s="11">
        <f t="shared" si="3"/>
        <v>0</v>
      </c>
      <c r="X1332" s="11">
        <f t="shared" si="4"/>
        <v>0</v>
      </c>
      <c r="Y1332" s="11">
        <f t="shared" si="5"/>
        <v>1</v>
      </c>
      <c r="Z1332" s="12">
        <f>ROUNDUP(SUM(VLOOKUP(F1332,'Pontuação 3.0'!A$2:B$11,2,FALSE),VLOOKUP(E1332,'Pontuação 3.0'!C$2:D$11,2,FALSE),VLOOKUP(H1332,'Pontuação 3.0'!I$2:J$11,2,FALSE),VLOOKUP(J1332,'Pontuação 3.0'!G$2:H$11,2,FALSE),VLOOKUP(G1332,'Pontuação 3.0'!E$2:F$11,2,FALSE),VLOOKUP(K1332,'Pontuação 3.0'!K$2:L$11,2,FALSE),VLOOKUP(L1332,'Pontuação 3.0'!M$2:N$13,2,FALSE)),0)</f>
        <v>1652</v>
      </c>
      <c r="AA1332" s="12">
        <f t="shared" si="6"/>
        <v>165</v>
      </c>
      <c r="AB1332" s="12" t="str">
        <f t="array" ref="AB1332">IFERROR(INDEX('Pontuação 3.0'!G$13:G$191, MATCH(AA1332, 'Pontuação 3.0'!F$13:F$191, 0)), "Faixa Indefinida")</f>
        <v>D</v>
      </c>
      <c r="AC1332" s="12">
        <f t="shared" si="7"/>
        <v>0</v>
      </c>
      <c r="AD1332" s="12">
        <f t="shared" si="8"/>
        <v>0</v>
      </c>
      <c r="AE1332" s="12">
        <f t="shared" si="9"/>
        <v>0</v>
      </c>
      <c r="AF1332" s="12">
        <f t="shared" si="10"/>
        <v>1</v>
      </c>
    </row>
    <row r="1333" ht="15.75" customHeight="1">
      <c r="A1333" s="8">
        <v>45686.0</v>
      </c>
      <c r="B1333" s="9" t="s">
        <v>3147</v>
      </c>
      <c r="C1333" s="9" t="s">
        <v>3148</v>
      </c>
      <c r="D1333" s="15">
        <v>5.199772873E10</v>
      </c>
      <c r="E1333" s="9" t="s">
        <v>13936</v>
      </c>
      <c r="F1333" s="9" t="s">
        <v>13948</v>
      </c>
      <c r="G1333" s="9" t="s">
        <v>13944</v>
      </c>
      <c r="H1333" s="9" t="s">
        <v>13951</v>
      </c>
      <c r="I1333" s="9" t="s">
        <v>13928</v>
      </c>
      <c r="J1333" s="9" t="s">
        <v>13929</v>
      </c>
      <c r="K1333" s="9" t="s">
        <v>13930</v>
      </c>
      <c r="L1333" s="9" t="s">
        <v>13941</v>
      </c>
      <c r="M1333" s="9" t="s">
        <v>13967</v>
      </c>
      <c r="N1333" s="13" t="s">
        <v>12</v>
      </c>
      <c r="O1333" s="13" t="s">
        <v>14</v>
      </c>
      <c r="P1333" s="13" t="s">
        <v>13</v>
      </c>
      <c r="Q1333" s="13" t="s">
        <v>59</v>
      </c>
      <c r="R1333" s="13" t="s">
        <v>65</v>
      </c>
      <c r="S1333" s="10">
        <f>ROUNDUP(SUM(VLOOKUP(F1333,'Pontuação'!A$2:B$11,2,FALSE),VLOOKUP(E1333,'Pontuação'!C$2:D$11,2,FALSE),VLOOKUP(H1333,'Pontuação'!I$2:J$11,2,FALSE),VLOOKUP(J1333,'Pontuação'!G$2:H$11,2,FALSE),VLOOKUP(L1333,'Pontuação'!M$2:N$13,2,FALSE)),0)</f>
        <v>1585</v>
      </c>
      <c r="T1333" s="11">
        <f t="shared" si="1"/>
        <v>159</v>
      </c>
      <c r="U1333" s="11" t="str">
        <f t="array" ref="U1333">IFERROR(INDEX('Pontuação'!G$13:G$101, MATCH(T1333, 'Pontuação'!F$13:F$101, 0)), "Faixa Indefinida")</f>
        <v>C</v>
      </c>
      <c r="V1333" s="11">
        <f t="shared" si="2"/>
        <v>0</v>
      </c>
      <c r="W1333" s="11">
        <f t="shared" si="3"/>
        <v>0</v>
      </c>
      <c r="X1333" s="11">
        <f t="shared" si="4"/>
        <v>1</v>
      </c>
      <c r="Y1333" s="11">
        <f t="shared" si="5"/>
        <v>0</v>
      </c>
      <c r="Z1333" s="12">
        <f>ROUNDUP(SUM(VLOOKUP(F1333,'Pontuação 3.0'!A$2:B$11,2,FALSE),VLOOKUP(E1333,'Pontuação 3.0'!C$2:D$11,2,FALSE),VLOOKUP(H1333,'Pontuação 3.0'!I$2:J$11,2,FALSE),VLOOKUP(J1333,'Pontuação 3.0'!G$2:H$11,2,FALSE),VLOOKUP(G1333,'Pontuação 3.0'!E$2:F$11,2,FALSE),VLOOKUP(K1333,'Pontuação 3.0'!K$2:L$11,2,FALSE),VLOOKUP(L1333,'Pontuação 3.0'!M$2:N$13,2,FALSE)),0)</f>
        <v>2088</v>
      </c>
      <c r="AA1333" s="12">
        <f t="shared" si="6"/>
        <v>209</v>
      </c>
      <c r="AB1333" s="12" t="str">
        <f t="array" ref="AB1333">IFERROR(INDEX('Pontuação 3.0'!G$13:G$191, MATCH(AA1333, 'Pontuação 3.0'!F$13:F$191, 0)), "Faixa Indefinida")</f>
        <v>C</v>
      </c>
      <c r="AC1333" s="12">
        <f t="shared" si="7"/>
        <v>0</v>
      </c>
      <c r="AD1333" s="12">
        <f t="shared" si="8"/>
        <v>0</v>
      </c>
      <c r="AE1333" s="12">
        <f t="shared" si="9"/>
        <v>1</v>
      </c>
      <c r="AF1333" s="12">
        <f t="shared" si="10"/>
        <v>0</v>
      </c>
    </row>
    <row r="1334" ht="15.75" customHeight="1">
      <c r="A1334" s="8">
        <v>45686.0</v>
      </c>
      <c r="B1334" s="9" t="s">
        <v>3153</v>
      </c>
      <c r="C1334" s="9" t="s">
        <v>3154</v>
      </c>
      <c r="D1334" s="15">
        <v>1.1976955947E10</v>
      </c>
      <c r="E1334" s="9" t="s">
        <v>13936</v>
      </c>
      <c r="F1334" s="9" t="s">
        <v>13950</v>
      </c>
      <c r="G1334" s="9" t="s">
        <v>13944</v>
      </c>
      <c r="H1334" s="9" t="s">
        <v>13951</v>
      </c>
      <c r="I1334" s="9" t="s">
        <v>13940</v>
      </c>
      <c r="J1334" s="9" t="s">
        <v>13929</v>
      </c>
      <c r="K1334" s="9" t="s">
        <v>13940</v>
      </c>
      <c r="L1334" s="9" t="s">
        <v>13931</v>
      </c>
      <c r="M1334" s="9" t="s">
        <v>13932</v>
      </c>
      <c r="N1334" s="13" t="s">
        <v>12</v>
      </c>
      <c r="O1334" s="13" t="s">
        <v>14</v>
      </c>
      <c r="P1334" s="13" t="s">
        <v>111</v>
      </c>
      <c r="Q1334" s="13" t="s">
        <v>20</v>
      </c>
      <c r="R1334" s="13" t="s">
        <v>65</v>
      </c>
      <c r="S1334" s="10">
        <f>ROUNDUP(SUM(VLOOKUP(F1334,'Pontuação'!A$2:B$11,2,FALSE),VLOOKUP(E1334,'Pontuação'!C$2:D$11,2,FALSE),VLOOKUP(H1334,'Pontuação'!I$2:J$11,2,FALSE),VLOOKUP(J1334,'Pontuação'!G$2:H$11,2,FALSE),VLOOKUP(L1334,'Pontuação'!M$2:N$13,2,FALSE)),0)</f>
        <v>1553</v>
      </c>
      <c r="T1334" s="11">
        <f t="shared" si="1"/>
        <v>155</v>
      </c>
      <c r="U1334" s="11" t="str">
        <f t="array" ref="U1334">IFERROR(INDEX('Pontuação'!G$13:G$101, MATCH(T1334, 'Pontuação'!F$13:F$101, 0)), "Faixa Indefinida")</f>
        <v>C</v>
      </c>
      <c r="V1334" s="11">
        <f t="shared" si="2"/>
        <v>0</v>
      </c>
      <c r="W1334" s="11">
        <f t="shared" si="3"/>
        <v>0</v>
      </c>
      <c r="X1334" s="11">
        <f t="shared" si="4"/>
        <v>1</v>
      </c>
      <c r="Y1334" s="11">
        <f t="shared" si="5"/>
        <v>0</v>
      </c>
      <c r="Z1334" s="12">
        <f>ROUNDUP(SUM(VLOOKUP(F1334,'Pontuação 3.0'!A$2:B$11,2,FALSE),VLOOKUP(E1334,'Pontuação 3.0'!C$2:D$11,2,FALSE),VLOOKUP(H1334,'Pontuação 3.0'!I$2:J$11,2,FALSE),VLOOKUP(J1334,'Pontuação 3.0'!G$2:H$11,2,FALSE),VLOOKUP(G1334,'Pontuação 3.0'!E$2:F$11,2,FALSE),VLOOKUP(K1334,'Pontuação 3.0'!K$2:L$11,2,FALSE),VLOOKUP(L1334,'Pontuação 3.0'!M$2:N$13,2,FALSE)),0)</f>
        <v>1982</v>
      </c>
      <c r="AA1334" s="12">
        <f t="shared" si="6"/>
        <v>198</v>
      </c>
      <c r="AB1334" s="12" t="str">
        <f t="array" ref="AB1334">IFERROR(INDEX('Pontuação 3.0'!G$13:G$191, MATCH(AA1334, 'Pontuação 3.0'!F$13:F$191, 0)), "Faixa Indefinida")</f>
        <v>C</v>
      </c>
      <c r="AC1334" s="12">
        <f t="shared" si="7"/>
        <v>0</v>
      </c>
      <c r="AD1334" s="12">
        <f t="shared" si="8"/>
        <v>0</v>
      </c>
      <c r="AE1334" s="12">
        <f t="shared" si="9"/>
        <v>1</v>
      </c>
      <c r="AF1334" s="12">
        <f t="shared" si="10"/>
        <v>0</v>
      </c>
    </row>
    <row r="1335" ht="15.75" customHeight="1">
      <c r="A1335" s="8">
        <v>45686.0</v>
      </c>
      <c r="B1335" s="9" t="s">
        <v>3143</v>
      </c>
      <c r="C1335" s="9" t="s">
        <v>3144</v>
      </c>
      <c r="D1335" s="15">
        <v>9.1986095975E10</v>
      </c>
      <c r="E1335" s="9" t="s">
        <v>13936</v>
      </c>
      <c r="F1335" s="9" t="s">
        <v>13948</v>
      </c>
      <c r="G1335" s="9" t="s">
        <v>13926</v>
      </c>
      <c r="H1335" s="9" t="s">
        <v>13949</v>
      </c>
      <c r="I1335" s="9" t="s">
        <v>13940</v>
      </c>
      <c r="J1335" s="9" t="s">
        <v>13929</v>
      </c>
      <c r="K1335" s="9" t="s">
        <v>13940</v>
      </c>
      <c r="L1335" s="9" t="s">
        <v>13945</v>
      </c>
      <c r="M1335" s="9" t="s">
        <v>13932</v>
      </c>
      <c r="N1335" s="13" t="s">
        <v>12</v>
      </c>
      <c r="O1335" s="13" t="s">
        <v>14</v>
      </c>
      <c r="P1335" s="13" t="s">
        <v>24</v>
      </c>
      <c r="Q1335" s="13" t="s">
        <v>20</v>
      </c>
      <c r="R1335" s="13" t="s">
        <v>65</v>
      </c>
      <c r="S1335" s="10">
        <f>ROUNDUP(SUM(VLOOKUP(F1335,'Pontuação'!A$2:B$11,2,FALSE),VLOOKUP(E1335,'Pontuação'!C$2:D$11,2,FALSE),VLOOKUP(H1335,'Pontuação'!I$2:J$11,2,FALSE),VLOOKUP(J1335,'Pontuação'!G$2:H$11,2,FALSE),VLOOKUP(L1335,'Pontuação'!M$2:N$13,2,FALSE)),0)</f>
        <v>1715</v>
      </c>
      <c r="T1335" s="11">
        <f t="shared" si="1"/>
        <v>172</v>
      </c>
      <c r="U1335" s="11" t="str">
        <f t="array" ref="U1335">IFERROR(INDEX('Pontuação'!G$13:G$101, MATCH(T1335, 'Pontuação'!F$13:F$101, 0)), "Faixa Indefinida")</f>
        <v>B</v>
      </c>
      <c r="V1335" s="11">
        <f t="shared" si="2"/>
        <v>0</v>
      </c>
      <c r="W1335" s="11">
        <f t="shared" si="3"/>
        <v>1</v>
      </c>
      <c r="X1335" s="11">
        <f t="shared" si="4"/>
        <v>0</v>
      </c>
      <c r="Y1335" s="11">
        <f t="shared" si="5"/>
        <v>0</v>
      </c>
      <c r="Z1335" s="12">
        <f>ROUNDUP(SUM(VLOOKUP(F1335,'Pontuação 3.0'!A$2:B$11,2,FALSE),VLOOKUP(E1335,'Pontuação 3.0'!C$2:D$11,2,FALSE),VLOOKUP(H1335,'Pontuação 3.0'!I$2:J$11,2,FALSE),VLOOKUP(J1335,'Pontuação 3.0'!G$2:H$11,2,FALSE),VLOOKUP(G1335,'Pontuação 3.0'!E$2:F$11,2,FALSE),VLOOKUP(K1335,'Pontuação 3.0'!K$2:L$11,2,FALSE),VLOOKUP(L1335,'Pontuação 3.0'!M$2:N$13,2,FALSE)),0)</f>
        <v>2162</v>
      </c>
      <c r="AA1335" s="12">
        <f t="shared" si="6"/>
        <v>216</v>
      </c>
      <c r="AB1335" s="12" t="str">
        <f t="array" ref="AB1335">IFERROR(INDEX('Pontuação 3.0'!G$13:G$191, MATCH(AA1335, 'Pontuação 3.0'!F$13:F$191, 0)), "Faixa Indefinida")</f>
        <v>B</v>
      </c>
      <c r="AC1335" s="12">
        <f t="shared" si="7"/>
        <v>0</v>
      </c>
      <c r="AD1335" s="12">
        <f t="shared" si="8"/>
        <v>1</v>
      </c>
      <c r="AE1335" s="12">
        <f t="shared" si="9"/>
        <v>0</v>
      </c>
      <c r="AF1335" s="12">
        <f t="shared" si="10"/>
        <v>0</v>
      </c>
    </row>
    <row r="1336" ht="15.75" customHeight="1">
      <c r="A1336" s="8">
        <v>45686.0</v>
      </c>
      <c r="B1336" s="9" t="s">
        <v>3155</v>
      </c>
      <c r="C1336" s="9" t="s">
        <v>3156</v>
      </c>
      <c r="D1336" s="14" t="s">
        <v>14035</v>
      </c>
      <c r="E1336" s="9" t="s">
        <v>13936</v>
      </c>
      <c r="F1336" s="9" t="s">
        <v>13950</v>
      </c>
      <c r="G1336" s="9" t="s">
        <v>13926</v>
      </c>
      <c r="H1336" s="9" t="s">
        <v>13951</v>
      </c>
      <c r="I1336" s="9" t="s">
        <v>13940</v>
      </c>
      <c r="J1336" s="9" t="s">
        <v>13929</v>
      </c>
      <c r="K1336" s="9" t="s">
        <v>13940</v>
      </c>
      <c r="L1336" s="9" t="s">
        <v>13931</v>
      </c>
      <c r="M1336" s="9" t="s">
        <v>13952</v>
      </c>
      <c r="N1336" s="13" t="s">
        <v>12</v>
      </c>
      <c r="O1336" s="13" t="s">
        <v>14</v>
      </c>
      <c r="P1336" s="13" t="s">
        <v>93</v>
      </c>
      <c r="Q1336" s="13" t="s">
        <v>20</v>
      </c>
      <c r="R1336" s="13" t="s">
        <v>15</v>
      </c>
      <c r="S1336" s="10">
        <f>ROUNDUP(SUM(VLOOKUP(F1336,'Pontuação'!A$2:B$11,2,FALSE),VLOOKUP(E1336,'Pontuação'!C$2:D$11,2,FALSE),VLOOKUP(H1336,'Pontuação'!I$2:J$11,2,FALSE),VLOOKUP(J1336,'Pontuação'!G$2:H$11,2,FALSE),VLOOKUP(L1336,'Pontuação'!M$2:N$13,2,FALSE)),0)</f>
        <v>1553</v>
      </c>
      <c r="T1336" s="11">
        <f t="shared" si="1"/>
        <v>155</v>
      </c>
      <c r="U1336" s="11" t="str">
        <f t="array" ref="U1336">IFERROR(INDEX('Pontuação'!G$13:G$101, MATCH(T1336, 'Pontuação'!F$13:F$101, 0)), "Faixa Indefinida")</f>
        <v>C</v>
      </c>
      <c r="V1336" s="11">
        <f t="shared" si="2"/>
        <v>0</v>
      </c>
      <c r="W1336" s="11">
        <f t="shared" si="3"/>
        <v>0</v>
      </c>
      <c r="X1336" s="11">
        <f t="shared" si="4"/>
        <v>1</v>
      </c>
      <c r="Y1336" s="11">
        <f t="shared" si="5"/>
        <v>0</v>
      </c>
      <c r="Z1336" s="12">
        <f>ROUNDUP(SUM(VLOOKUP(F1336,'Pontuação 3.0'!A$2:B$11,2,FALSE),VLOOKUP(E1336,'Pontuação 3.0'!C$2:D$11,2,FALSE),VLOOKUP(H1336,'Pontuação 3.0'!I$2:J$11,2,FALSE),VLOOKUP(J1336,'Pontuação 3.0'!G$2:H$11,2,FALSE),VLOOKUP(G1336,'Pontuação 3.0'!E$2:F$11,2,FALSE),VLOOKUP(K1336,'Pontuação 3.0'!K$2:L$11,2,FALSE),VLOOKUP(L1336,'Pontuação 3.0'!M$2:N$13,2,FALSE)),0)</f>
        <v>2122</v>
      </c>
      <c r="AA1336" s="12">
        <f t="shared" si="6"/>
        <v>212</v>
      </c>
      <c r="AB1336" s="12" t="str">
        <f t="array" ref="AB1336">IFERROR(INDEX('Pontuação 3.0'!G$13:G$191, MATCH(AA1336, 'Pontuação 3.0'!F$13:F$191, 0)), "Faixa Indefinida")</f>
        <v>C</v>
      </c>
      <c r="AC1336" s="12">
        <f t="shared" si="7"/>
        <v>0</v>
      </c>
      <c r="AD1336" s="12">
        <f t="shared" si="8"/>
        <v>0</v>
      </c>
      <c r="AE1336" s="12">
        <f t="shared" si="9"/>
        <v>1</v>
      </c>
      <c r="AF1336" s="12">
        <f t="shared" si="10"/>
        <v>0</v>
      </c>
    </row>
    <row r="1337" ht="15.75" customHeight="1">
      <c r="A1337" s="8">
        <v>45686.0</v>
      </c>
      <c r="B1337" s="9" t="s">
        <v>3157</v>
      </c>
      <c r="C1337" s="9" t="s">
        <v>3158</v>
      </c>
      <c r="D1337" s="15">
        <v>1.1959108829E10</v>
      </c>
      <c r="E1337" s="9" t="s">
        <v>13936</v>
      </c>
      <c r="F1337" s="9" t="s">
        <v>13925</v>
      </c>
      <c r="G1337" s="9" t="s">
        <v>13961</v>
      </c>
      <c r="H1337" s="9" t="s">
        <v>13927</v>
      </c>
      <c r="I1337" s="9" t="s">
        <v>13940</v>
      </c>
      <c r="J1337" s="9" t="s">
        <v>13956</v>
      </c>
      <c r="K1337" s="9" t="s">
        <v>13940</v>
      </c>
      <c r="L1337" s="9" t="s">
        <v>13945</v>
      </c>
      <c r="M1337" s="9" t="s">
        <v>13942</v>
      </c>
      <c r="N1337" s="13" t="s">
        <v>12</v>
      </c>
      <c r="O1337" s="13" t="s">
        <v>14</v>
      </c>
      <c r="P1337" s="13" t="s">
        <v>32</v>
      </c>
      <c r="Q1337" s="13" t="s">
        <v>48</v>
      </c>
      <c r="R1337" s="13" t="s">
        <v>15</v>
      </c>
      <c r="S1337" s="10">
        <f>ROUNDUP(SUM(VLOOKUP(F1337,'Pontuação'!A$2:B$11,2,FALSE),VLOOKUP(E1337,'Pontuação'!C$2:D$11,2,FALSE),VLOOKUP(H1337,'Pontuação'!I$2:J$11,2,FALSE),VLOOKUP(J1337,'Pontuação'!G$2:H$11,2,FALSE),VLOOKUP(L1337,'Pontuação'!M$2:N$13,2,FALSE)),0)</f>
        <v>1604</v>
      </c>
      <c r="T1337" s="11">
        <f t="shared" si="1"/>
        <v>160</v>
      </c>
      <c r="U1337" s="11" t="str">
        <f t="array" ref="U1337">IFERROR(INDEX('Pontuação'!G$13:G$101, MATCH(T1337, 'Pontuação'!F$13:F$101, 0)), "Faixa Indefinida")</f>
        <v>C</v>
      </c>
      <c r="V1337" s="11">
        <f t="shared" si="2"/>
        <v>0</v>
      </c>
      <c r="W1337" s="11">
        <f t="shared" si="3"/>
        <v>0</v>
      </c>
      <c r="X1337" s="11">
        <f t="shared" si="4"/>
        <v>1</v>
      </c>
      <c r="Y1337" s="11">
        <f t="shared" si="5"/>
        <v>0</v>
      </c>
      <c r="Z1337" s="12">
        <f>ROUNDUP(SUM(VLOOKUP(F1337,'Pontuação 3.0'!A$2:B$11,2,FALSE),VLOOKUP(E1337,'Pontuação 3.0'!C$2:D$11,2,FALSE),VLOOKUP(H1337,'Pontuação 3.0'!I$2:J$11,2,FALSE),VLOOKUP(J1337,'Pontuação 3.0'!G$2:H$11,2,FALSE),VLOOKUP(G1337,'Pontuação 3.0'!E$2:F$11,2,FALSE),VLOOKUP(K1337,'Pontuação 3.0'!K$2:L$11,2,FALSE),VLOOKUP(L1337,'Pontuação 3.0'!M$2:N$13,2,FALSE)),0)</f>
        <v>2080</v>
      </c>
      <c r="AA1337" s="12">
        <f t="shared" si="6"/>
        <v>208</v>
      </c>
      <c r="AB1337" s="12" t="str">
        <f t="array" ref="AB1337">IFERROR(INDEX('Pontuação 3.0'!G$13:G$191, MATCH(AA1337, 'Pontuação 3.0'!F$13:F$191, 0)), "Faixa Indefinida")</f>
        <v>C</v>
      </c>
      <c r="AC1337" s="12">
        <f t="shared" si="7"/>
        <v>0</v>
      </c>
      <c r="AD1337" s="12">
        <f t="shared" si="8"/>
        <v>0</v>
      </c>
      <c r="AE1337" s="12">
        <f t="shared" si="9"/>
        <v>1</v>
      </c>
      <c r="AF1337" s="12">
        <f t="shared" si="10"/>
        <v>0</v>
      </c>
    </row>
    <row r="1338" ht="15.75" customHeight="1">
      <c r="A1338" s="8">
        <v>45686.0</v>
      </c>
      <c r="B1338" s="9" t="s">
        <v>3161</v>
      </c>
      <c r="C1338" s="9" t="s">
        <v>3162</v>
      </c>
      <c r="D1338" s="15">
        <v>7.191241146E9</v>
      </c>
      <c r="E1338" s="9" t="s">
        <v>13936</v>
      </c>
      <c r="F1338" s="9" t="s">
        <v>13950</v>
      </c>
      <c r="G1338" s="9" t="s">
        <v>13926</v>
      </c>
      <c r="H1338" s="9" t="s">
        <v>13949</v>
      </c>
      <c r="I1338" s="9" t="s">
        <v>13928</v>
      </c>
      <c r="J1338" s="9" t="s">
        <v>13929</v>
      </c>
      <c r="K1338" s="9" t="s">
        <v>13940</v>
      </c>
      <c r="L1338" s="9" t="s">
        <v>13931</v>
      </c>
      <c r="M1338" s="9" t="s">
        <v>13967</v>
      </c>
      <c r="N1338" s="13" t="s">
        <v>12</v>
      </c>
      <c r="O1338" s="13" t="s">
        <v>14</v>
      </c>
      <c r="P1338" s="13" t="s">
        <v>13</v>
      </c>
      <c r="Q1338" s="13" t="s">
        <v>48</v>
      </c>
      <c r="R1338" s="13" t="s">
        <v>15</v>
      </c>
      <c r="S1338" s="10">
        <f>ROUNDUP(SUM(VLOOKUP(F1338,'Pontuação'!A$2:B$11,2,FALSE),VLOOKUP(E1338,'Pontuação'!C$2:D$11,2,FALSE),VLOOKUP(H1338,'Pontuação'!I$2:J$11,2,FALSE),VLOOKUP(J1338,'Pontuação'!G$2:H$11,2,FALSE),VLOOKUP(L1338,'Pontuação'!M$2:N$13,2,FALSE)),0)</f>
        <v>1595</v>
      </c>
      <c r="T1338" s="11">
        <f t="shared" si="1"/>
        <v>160</v>
      </c>
      <c r="U1338" s="11" t="str">
        <f t="array" ref="U1338">IFERROR(INDEX('Pontuação'!G$13:G$101, MATCH(T1338, 'Pontuação'!F$13:F$101, 0)), "Faixa Indefinida")</f>
        <v>C</v>
      </c>
      <c r="V1338" s="11">
        <f t="shared" si="2"/>
        <v>0</v>
      </c>
      <c r="W1338" s="11">
        <f t="shared" si="3"/>
        <v>0</v>
      </c>
      <c r="X1338" s="11">
        <f t="shared" si="4"/>
        <v>1</v>
      </c>
      <c r="Y1338" s="11">
        <f t="shared" si="5"/>
        <v>0</v>
      </c>
      <c r="Z1338" s="12">
        <f>ROUNDUP(SUM(VLOOKUP(F1338,'Pontuação 3.0'!A$2:B$11,2,FALSE),VLOOKUP(E1338,'Pontuação 3.0'!C$2:D$11,2,FALSE),VLOOKUP(H1338,'Pontuação 3.0'!I$2:J$11,2,FALSE),VLOOKUP(J1338,'Pontuação 3.0'!G$2:H$11,2,FALSE),VLOOKUP(G1338,'Pontuação 3.0'!E$2:F$11,2,FALSE),VLOOKUP(K1338,'Pontuação 3.0'!K$2:L$11,2,FALSE),VLOOKUP(L1338,'Pontuação 3.0'!M$2:N$13,2,FALSE)),0)</f>
        <v>2209</v>
      </c>
      <c r="AA1338" s="12">
        <f t="shared" si="6"/>
        <v>221</v>
      </c>
      <c r="AB1338" s="12" t="str">
        <f t="array" ref="AB1338">IFERROR(INDEX('Pontuação 3.0'!G$13:G$191, MATCH(AA1338, 'Pontuação 3.0'!F$13:F$191, 0)), "Faixa Indefinida")</f>
        <v>B</v>
      </c>
      <c r="AC1338" s="12">
        <f t="shared" si="7"/>
        <v>0</v>
      </c>
      <c r="AD1338" s="12">
        <f t="shared" si="8"/>
        <v>1</v>
      </c>
      <c r="AE1338" s="12">
        <f t="shared" si="9"/>
        <v>0</v>
      </c>
      <c r="AF1338" s="12">
        <f t="shared" si="10"/>
        <v>0</v>
      </c>
    </row>
    <row r="1339" ht="15.75" customHeight="1">
      <c r="A1339" s="8">
        <v>45686.0</v>
      </c>
      <c r="B1339" s="9" t="s">
        <v>3159</v>
      </c>
      <c r="C1339" s="9" t="s">
        <v>3160</v>
      </c>
      <c r="D1339" s="15">
        <v>6.1993575566E10</v>
      </c>
      <c r="E1339" s="9" t="s">
        <v>13936</v>
      </c>
      <c r="F1339" s="9" t="s">
        <v>13948</v>
      </c>
      <c r="G1339" s="9" t="s">
        <v>13944</v>
      </c>
      <c r="H1339" s="9" t="s">
        <v>13927</v>
      </c>
      <c r="I1339" s="9" t="s">
        <v>13940</v>
      </c>
      <c r="J1339" s="9" t="s">
        <v>13929</v>
      </c>
      <c r="K1339" s="9" t="s">
        <v>13940</v>
      </c>
      <c r="L1339" s="9" t="s">
        <v>13931</v>
      </c>
      <c r="M1339" s="9" t="s">
        <v>13946</v>
      </c>
      <c r="N1339" s="13" t="s">
        <v>12</v>
      </c>
      <c r="O1339" s="13" t="s">
        <v>14</v>
      </c>
      <c r="P1339" s="13" t="s">
        <v>27</v>
      </c>
      <c r="Q1339" s="13" t="s">
        <v>59</v>
      </c>
      <c r="R1339" s="13" t="s">
        <v>65</v>
      </c>
      <c r="S1339" s="10">
        <f>ROUNDUP(SUM(VLOOKUP(F1339,'Pontuação'!A$2:B$11,2,FALSE),VLOOKUP(E1339,'Pontuação'!C$2:D$11,2,FALSE),VLOOKUP(H1339,'Pontuação'!I$2:J$11,2,FALSE),VLOOKUP(J1339,'Pontuação'!G$2:H$11,2,FALSE),VLOOKUP(L1339,'Pontuação'!M$2:N$13,2,FALSE)),0)</f>
        <v>1427</v>
      </c>
      <c r="T1339" s="11">
        <f t="shared" si="1"/>
        <v>143</v>
      </c>
      <c r="U1339" s="11" t="str">
        <f t="array" ref="U1339">IFERROR(INDEX('Pontuação'!G$13:G$101, MATCH(T1339, 'Pontuação'!F$13:F$101, 0)), "Faixa Indefinida")</f>
        <v>D</v>
      </c>
      <c r="V1339" s="11">
        <f t="shared" si="2"/>
        <v>0</v>
      </c>
      <c r="W1339" s="11">
        <f t="shared" si="3"/>
        <v>0</v>
      </c>
      <c r="X1339" s="11">
        <f t="shared" si="4"/>
        <v>0</v>
      </c>
      <c r="Y1339" s="11">
        <f t="shared" si="5"/>
        <v>1</v>
      </c>
      <c r="Z1339" s="12">
        <f>ROUNDUP(SUM(VLOOKUP(F1339,'Pontuação 3.0'!A$2:B$11,2,FALSE),VLOOKUP(E1339,'Pontuação 3.0'!C$2:D$11,2,FALSE),VLOOKUP(H1339,'Pontuação 3.0'!I$2:J$11,2,FALSE),VLOOKUP(J1339,'Pontuação 3.0'!G$2:H$11,2,FALSE),VLOOKUP(G1339,'Pontuação 3.0'!E$2:F$11,2,FALSE),VLOOKUP(K1339,'Pontuação 3.0'!K$2:L$11,2,FALSE),VLOOKUP(L1339,'Pontuação 3.0'!M$2:N$13,2,FALSE)),0)</f>
        <v>1701</v>
      </c>
      <c r="AA1339" s="12">
        <f t="shared" si="6"/>
        <v>170</v>
      </c>
      <c r="AB1339" s="12" t="str">
        <f t="array" ref="AB1339">IFERROR(INDEX('Pontuação 3.0'!G$13:G$191, MATCH(AA1339, 'Pontuação 3.0'!F$13:F$191, 0)), "Faixa Indefinida")</f>
        <v>D</v>
      </c>
      <c r="AC1339" s="12">
        <f t="shared" si="7"/>
        <v>0</v>
      </c>
      <c r="AD1339" s="12">
        <f t="shared" si="8"/>
        <v>0</v>
      </c>
      <c r="AE1339" s="12">
        <f t="shared" si="9"/>
        <v>0</v>
      </c>
      <c r="AF1339" s="12">
        <f t="shared" si="10"/>
        <v>1</v>
      </c>
    </row>
    <row r="1340" ht="15.75" customHeight="1">
      <c r="A1340" s="8">
        <v>45686.0</v>
      </c>
      <c r="B1340" s="9" t="s">
        <v>3165</v>
      </c>
      <c r="C1340" s="9" t="s">
        <v>3166</v>
      </c>
      <c r="D1340" s="15">
        <v>3.4999097172E10</v>
      </c>
      <c r="E1340" s="9" t="s">
        <v>13936</v>
      </c>
      <c r="F1340" s="9" t="s">
        <v>13948</v>
      </c>
      <c r="G1340" s="9" t="s">
        <v>13926</v>
      </c>
      <c r="H1340" s="9" t="s">
        <v>13960</v>
      </c>
      <c r="I1340" s="9" t="s">
        <v>13928</v>
      </c>
      <c r="J1340" s="9" t="s">
        <v>13929</v>
      </c>
      <c r="K1340" s="9" t="s">
        <v>13930</v>
      </c>
      <c r="L1340" s="9" t="s">
        <v>13931</v>
      </c>
      <c r="M1340" s="9" t="s">
        <v>13932</v>
      </c>
      <c r="N1340" s="13" t="s">
        <v>12</v>
      </c>
      <c r="O1340" s="13" t="s">
        <v>14</v>
      </c>
      <c r="P1340" s="13" t="s">
        <v>32</v>
      </c>
      <c r="Q1340" s="13" t="s">
        <v>33</v>
      </c>
      <c r="R1340" s="13" t="s">
        <v>15</v>
      </c>
      <c r="S1340" s="10">
        <f>ROUNDUP(SUM(VLOOKUP(F1340,'Pontuação'!A$2:B$11,2,FALSE),VLOOKUP(E1340,'Pontuação'!C$2:D$11,2,FALSE),VLOOKUP(H1340,'Pontuação'!I$2:J$11,2,FALSE),VLOOKUP(J1340,'Pontuação'!G$2:H$11,2,FALSE),VLOOKUP(L1340,'Pontuação'!M$2:N$13,2,FALSE)),0)</f>
        <v>1357</v>
      </c>
      <c r="T1340" s="11">
        <f t="shared" si="1"/>
        <v>136</v>
      </c>
      <c r="U1340" s="11" t="str">
        <f t="array" ref="U1340">IFERROR(INDEX('Pontuação'!G$13:G$101, MATCH(T1340, 'Pontuação'!F$13:F$101, 0)), "Faixa Indefinida")</f>
        <v>D</v>
      </c>
      <c r="V1340" s="11">
        <f t="shared" si="2"/>
        <v>0</v>
      </c>
      <c r="W1340" s="11">
        <f t="shared" si="3"/>
        <v>0</v>
      </c>
      <c r="X1340" s="11">
        <f t="shared" si="4"/>
        <v>0</v>
      </c>
      <c r="Y1340" s="11">
        <f t="shared" si="5"/>
        <v>1</v>
      </c>
      <c r="Z1340" s="12">
        <f>ROUNDUP(SUM(VLOOKUP(F1340,'Pontuação 3.0'!A$2:B$11,2,FALSE),VLOOKUP(E1340,'Pontuação 3.0'!C$2:D$11,2,FALSE),VLOOKUP(H1340,'Pontuação 3.0'!I$2:J$11,2,FALSE),VLOOKUP(J1340,'Pontuação 3.0'!G$2:H$11,2,FALSE),VLOOKUP(G1340,'Pontuação 3.0'!E$2:F$11,2,FALSE),VLOOKUP(K1340,'Pontuação 3.0'!K$2:L$11,2,FALSE),VLOOKUP(L1340,'Pontuação 3.0'!M$2:N$13,2,FALSE)),0)</f>
        <v>2142</v>
      </c>
      <c r="AA1340" s="12">
        <f t="shared" si="6"/>
        <v>214</v>
      </c>
      <c r="AB1340" s="12" t="str">
        <f t="array" ref="AB1340">IFERROR(INDEX('Pontuação 3.0'!G$13:G$191, MATCH(AA1340, 'Pontuação 3.0'!F$13:F$191, 0)), "Faixa Indefinida")</f>
        <v>B</v>
      </c>
      <c r="AC1340" s="12">
        <f t="shared" si="7"/>
        <v>0</v>
      </c>
      <c r="AD1340" s="12">
        <f t="shared" si="8"/>
        <v>1</v>
      </c>
      <c r="AE1340" s="12">
        <f t="shared" si="9"/>
        <v>0</v>
      </c>
      <c r="AF1340" s="12">
        <f t="shared" si="10"/>
        <v>0</v>
      </c>
    </row>
    <row r="1341" ht="15.75" customHeight="1">
      <c r="A1341" s="8">
        <v>45686.0</v>
      </c>
      <c r="B1341" s="9" t="s">
        <v>166</v>
      </c>
      <c r="C1341" s="9" t="s">
        <v>3167</v>
      </c>
      <c r="D1341" s="15">
        <v>2.1966856153E10</v>
      </c>
      <c r="E1341" s="9" t="s">
        <v>13936</v>
      </c>
      <c r="F1341" s="9" t="s">
        <v>13950</v>
      </c>
      <c r="G1341" s="9" t="s">
        <v>13944</v>
      </c>
      <c r="H1341" s="9" t="s">
        <v>13938</v>
      </c>
      <c r="I1341" s="9" t="s">
        <v>13940</v>
      </c>
      <c r="J1341" s="9" t="s">
        <v>13929</v>
      </c>
      <c r="K1341" s="9" t="s">
        <v>13930</v>
      </c>
      <c r="L1341" s="9" t="s">
        <v>13954</v>
      </c>
      <c r="M1341" s="9" t="s">
        <v>13942</v>
      </c>
      <c r="N1341" s="13" t="s">
        <v>12</v>
      </c>
      <c r="O1341" s="13" t="s">
        <v>14</v>
      </c>
      <c r="P1341" s="13" t="s">
        <v>32</v>
      </c>
      <c r="Q1341" s="13" t="s">
        <v>20</v>
      </c>
      <c r="R1341" s="13" t="s">
        <v>65</v>
      </c>
      <c r="S1341" s="10">
        <f>ROUNDUP(SUM(VLOOKUP(F1341,'Pontuação'!A$2:B$11,2,FALSE),VLOOKUP(E1341,'Pontuação'!C$2:D$11,2,FALSE),VLOOKUP(H1341,'Pontuação'!I$2:J$11,2,FALSE),VLOOKUP(J1341,'Pontuação'!G$2:H$11,2,FALSE),VLOOKUP(L1341,'Pontuação'!M$2:N$13,2,FALSE)),0)</f>
        <v>1542</v>
      </c>
      <c r="T1341" s="11">
        <f t="shared" si="1"/>
        <v>154</v>
      </c>
      <c r="U1341" s="11" t="str">
        <f t="array" ref="U1341">IFERROR(INDEX('Pontuação'!G$13:G$101, MATCH(T1341, 'Pontuação'!F$13:F$101, 0)), "Faixa Indefinida")</f>
        <v>C</v>
      </c>
      <c r="V1341" s="11">
        <f t="shared" si="2"/>
        <v>0</v>
      </c>
      <c r="W1341" s="11">
        <f t="shared" si="3"/>
        <v>0</v>
      </c>
      <c r="X1341" s="11">
        <f t="shared" si="4"/>
        <v>1</v>
      </c>
      <c r="Y1341" s="11">
        <f t="shared" si="5"/>
        <v>0</v>
      </c>
      <c r="Z1341" s="12">
        <f>ROUNDUP(SUM(VLOOKUP(F1341,'Pontuação 3.0'!A$2:B$11,2,FALSE),VLOOKUP(E1341,'Pontuação 3.0'!C$2:D$11,2,FALSE),VLOOKUP(H1341,'Pontuação 3.0'!I$2:J$11,2,FALSE),VLOOKUP(J1341,'Pontuação 3.0'!G$2:H$11,2,FALSE),VLOOKUP(G1341,'Pontuação 3.0'!E$2:F$11,2,FALSE),VLOOKUP(K1341,'Pontuação 3.0'!K$2:L$11,2,FALSE),VLOOKUP(L1341,'Pontuação 3.0'!M$2:N$13,2,FALSE)),0)</f>
        <v>2149</v>
      </c>
      <c r="AA1341" s="12">
        <f t="shared" si="6"/>
        <v>215</v>
      </c>
      <c r="AB1341" s="12" t="str">
        <f t="array" ref="AB1341">IFERROR(INDEX('Pontuação 3.0'!G$13:G$191, MATCH(AA1341, 'Pontuação 3.0'!F$13:F$191, 0)), "Faixa Indefinida")</f>
        <v>B</v>
      </c>
      <c r="AC1341" s="12">
        <f t="shared" si="7"/>
        <v>0</v>
      </c>
      <c r="AD1341" s="12">
        <f t="shared" si="8"/>
        <v>1</v>
      </c>
      <c r="AE1341" s="12">
        <f t="shared" si="9"/>
        <v>0</v>
      </c>
      <c r="AF1341" s="12">
        <f t="shared" si="10"/>
        <v>0</v>
      </c>
    </row>
    <row r="1342" ht="15.75" customHeight="1">
      <c r="A1342" s="8">
        <v>45686.0</v>
      </c>
      <c r="B1342" s="9" t="s">
        <v>3168</v>
      </c>
      <c r="C1342" s="9" t="s">
        <v>3169</v>
      </c>
      <c r="D1342" s="15">
        <v>1.3996153006E10</v>
      </c>
      <c r="E1342" s="9" t="s">
        <v>13936</v>
      </c>
      <c r="F1342" s="9" t="s">
        <v>13948</v>
      </c>
      <c r="G1342" s="9" t="s">
        <v>13944</v>
      </c>
      <c r="H1342" s="9" t="s">
        <v>13951</v>
      </c>
      <c r="I1342" s="9" t="s">
        <v>13940</v>
      </c>
      <c r="J1342" s="9" t="s">
        <v>13929</v>
      </c>
      <c r="K1342" s="9" t="s">
        <v>13940</v>
      </c>
      <c r="L1342" s="9" t="s">
        <v>13954</v>
      </c>
      <c r="M1342" s="9" t="s">
        <v>13932</v>
      </c>
      <c r="N1342" s="13" t="s">
        <v>12</v>
      </c>
      <c r="O1342" s="13" t="s">
        <v>14</v>
      </c>
      <c r="P1342" s="13" t="s">
        <v>13</v>
      </c>
      <c r="Q1342" s="13" t="s">
        <v>20</v>
      </c>
      <c r="R1342" s="13" t="s">
        <v>15</v>
      </c>
      <c r="S1342" s="10">
        <f>ROUNDUP(SUM(VLOOKUP(F1342,'Pontuação'!A$2:B$11,2,FALSE),VLOOKUP(E1342,'Pontuação'!C$2:D$11,2,FALSE),VLOOKUP(H1342,'Pontuação'!I$2:J$11,2,FALSE),VLOOKUP(J1342,'Pontuação'!G$2:H$11,2,FALSE),VLOOKUP(L1342,'Pontuação'!M$2:N$13,2,FALSE)),0)</f>
        <v>1504</v>
      </c>
      <c r="T1342" s="11">
        <f t="shared" si="1"/>
        <v>150</v>
      </c>
      <c r="U1342" s="11" t="str">
        <f t="array" ref="U1342">IFERROR(INDEX('Pontuação'!G$13:G$101, MATCH(T1342, 'Pontuação'!F$13:F$101, 0)), "Faixa Indefinida")</f>
        <v>C</v>
      </c>
      <c r="V1342" s="11">
        <f t="shared" si="2"/>
        <v>0</v>
      </c>
      <c r="W1342" s="11">
        <f t="shared" si="3"/>
        <v>0</v>
      </c>
      <c r="X1342" s="11">
        <f t="shared" si="4"/>
        <v>1</v>
      </c>
      <c r="Y1342" s="11">
        <f t="shared" si="5"/>
        <v>0</v>
      </c>
      <c r="Z1342" s="12">
        <f>ROUNDUP(SUM(VLOOKUP(F1342,'Pontuação 3.0'!A$2:B$11,2,FALSE),VLOOKUP(E1342,'Pontuação 3.0'!C$2:D$11,2,FALSE),VLOOKUP(H1342,'Pontuação 3.0'!I$2:J$11,2,FALSE),VLOOKUP(J1342,'Pontuação 3.0'!G$2:H$11,2,FALSE),VLOOKUP(G1342,'Pontuação 3.0'!E$2:F$11,2,FALSE),VLOOKUP(K1342,'Pontuação 3.0'!K$2:L$11,2,FALSE),VLOOKUP(L1342,'Pontuação 3.0'!M$2:N$13,2,FALSE)),0)</f>
        <v>1819</v>
      </c>
      <c r="AA1342" s="12">
        <f t="shared" si="6"/>
        <v>182</v>
      </c>
      <c r="AB1342" s="12" t="str">
        <f t="array" ref="AB1342">IFERROR(INDEX('Pontuação 3.0'!G$13:G$191, MATCH(AA1342, 'Pontuação 3.0'!F$13:F$191, 0)), "Faixa Indefinida")</f>
        <v>D</v>
      </c>
      <c r="AC1342" s="12">
        <f t="shared" si="7"/>
        <v>0</v>
      </c>
      <c r="AD1342" s="12">
        <f t="shared" si="8"/>
        <v>0</v>
      </c>
      <c r="AE1342" s="12">
        <f t="shared" si="9"/>
        <v>0</v>
      </c>
      <c r="AF1342" s="12">
        <f t="shared" si="10"/>
        <v>1</v>
      </c>
    </row>
    <row r="1343" ht="15.75" customHeight="1">
      <c r="A1343" s="8">
        <v>45686.0</v>
      </c>
      <c r="B1343" s="9" t="s">
        <v>3163</v>
      </c>
      <c r="C1343" s="9" t="s">
        <v>3164</v>
      </c>
      <c r="D1343" s="15">
        <v>6.298149039E10</v>
      </c>
      <c r="E1343" s="9" t="s">
        <v>13936</v>
      </c>
      <c r="F1343" s="9" t="s">
        <v>13950</v>
      </c>
      <c r="G1343" s="9" t="s">
        <v>13926</v>
      </c>
      <c r="H1343" s="9" t="s">
        <v>13951</v>
      </c>
      <c r="I1343" s="9" t="s">
        <v>13928</v>
      </c>
      <c r="J1343" s="9" t="s">
        <v>13929</v>
      </c>
      <c r="K1343" s="9" t="s">
        <v>13940</v>
      </c>
      <c r="L1343" s="9" t="s">
        <v>13941</v>
      </c>
      <c r="M1343" s="9" t="s">
        <v>13952</v>
      </c>
      <c r="N1343" s="13" t="s">
        <v>12</v>
      </c>
      <c r="O1343" s="13" t="s">
        <v>14</v>
      </c>
      <c r="P1343" s="13" t="s">
        <v>32</v>
      </c>
      <c r="Q1343" s="13" t="s">
        <v>20</v>
      </c>
      <c r="R1343" s="13" t="s">
        <v>65</v>
      </c>
      <c r="S1343" s="10">
        <f>ROUNDUP(SUM(VLOOKUP(F1343,'Pontuação'!A$2:B$11,2,FALSE),VLOOKUP(E1343,'Pontuação'!C$2:D$11,2,FALSE),VLOOKUP(H1343,'Pontuação'!I$2:J$11,2,FALSE),VLOOKUP(J1343,'Pontuação'!G$2:H$11,2,FALSE),VLOOKUP(L1343,'Pontuação'!M$2:N$13,2,FALSE)),0)</f>
        <v>1597</v>
      </c>
      <c r="T1343" s="11">
        <f t="shared" si="1"/>
        <v>160</v>
      </c>
      <c r="U1343" s="11" t="str">
        <f t="array" ref="U1343">IFERROR(INDEX('Pontuação'!G$13:G$101, MATCH(T1343, 'Pontuação'!F$13:F$101, 0)), "Faixa Indefinida")</f>
        <v>C</v>
      </c>
      <c r="V1343" s="11">
        <f t="shared" si="2"/>
        <v>0</v>
      </c>
      <c r="W1343" s="11">
        <f t="shared" si="3"/>
        <v>0</v>
      </c>
      <c r="X1343" s="11">
        <f t="shared" si="4"/>
        <v>1</v>
      </c>
      <c r="Y1343" s="11">
        <f t="shared" si="5"/>
        <v>0</v>
      </c>
      <c r="Z1343" s="12">
        <f>ROUNDUP(SUM(VLOOKUP(F1343,'Pontuação 3.0'!A$2:B$11,2,FALSE),VLOOKUP(E1343,'Pontuação 3.0'!C$2:D$11,2,FALSE),VLOOKUP(H1343,'Pontuação 3.0'!I$2:J$11,2,FALSE),VLOOKUP(J1343,'Pontuação 3.0'!G$2:H$11,2,FALSE),VLOOKUP(G1343,'Pontuação 3.0'!E$2:F$11,2,FALSE),VLOOKUP(K1343,'Pontuação 3.0'!K$2:L$11,2,FALSE),VLOOKUP(L1343,'Pontuação 3.0'!M$2:N$13,2,FALSE)),0)</f>
        <v>2100</v>
      </c>
      <c r="AA1343" s="12">
        <f t="shared" si="6"/>
        <v>210</v>
      </c>
      <c r="AB1343" s="12" t="str">
        <f t="array" ref="AB1343">IFERROR(INDEX('Pontuação 3.0'!G$13:G$191, MATCH(AA1343, 'Pontuação 3.0'!F$13:F$191, 0)), "Faixa Indefinida")</f>
        <v>C</v>
      </c>
      <c r="AC1343" s="12">
        <f t="shared" si="7"/>
        <v>0</v>
      </c>
      <c r="AD1343" s="12">
        <f t="shared" si="8"/>
        <v>0</v>
      </c>
      <c r="AE1343" s="12">
        <f t="shared" si="9"/>
        <v>1</v>
      </c>
      <c r="AF1343" s="12">
        <f t="shared" si="10"/>
        <v>0</v>
      </c>
    </row>
    <row r="1344" ht="15.75" customHeight="1">
      <c r="A1344" s="8">
        <v>45686.0</v>
      </c>
      <c r="B1344" s="9" t="s">
        <v>3172</v>
      </c>
      <c r="C1344" s="9" t="s">
        <v>3173</v>
      </c>
      <c r="D1344" s="15">
        <v>7.1981540711E10</v>
      </c>
      <c r="E1344" s="9" t="s">
        <v>13936</v>
      </c>
      <c r="F1344" s="9" t="s">
        <v>13948</v>
      </c>
      <c r="G1344" s="9" t="s">
        <v>13926</v>
      </c>
      <c r="H1344" s="9" t="s">
        <v>13949</v>
      </c>
      <c r="I1344" s="9" t="s">
        <v>13940</v>
      </c>
      <c r="J1344" s="9" t="s">
        <v>13929</v>
      </c>
      <c r="K1344" s="9" t="s">
        <v>13930</v>
      </c>
      <c r="L1344" s="9" t="s">
        <v>13931</v>
      </c>
      <c r="M1344" s="9" t="s">
        <v>13952</v>
      </c>
      <c r="N1344" s="13" t="s">
        <v>12</v>
      </c>
      <c r="O1344" s="13" t="s">
        <v>14</v>
      </c>
      <c r="P1344" s="13" t="s">
        <v>13</v>
      </c>
      <c r="Q1344" s="13" t="s">
        <v>20</v>
      </c>
      <c r="R1344" s="13" t="s">
        <v>15</v>
      </c>
      <c r="S1344" s="10">
        <f>ROUNDUP(SUM(VLOOKUP(F1344,'Pontuação'!A$2:B$11,2,FALSE),VLOOKUP(E1344,'Pontuação'!C$2:D$11,2,FALSE),VLOOKUP(H1344,'Pontuação'!I$2:J$11,2,FALSE),VLOOKUP(J1344,'Pontuação'!G$2:H$11,2,FALSE),VLOOKUP(L1344,'Pontuação'!M$2:N$13,2,FALSE)),0)</f>
        <v>1583</v>
      </c>
      <c r="T1344" s="11">
        <f t="shared" si="1"/>
        <v>158</v>
      </c>
      <c r="U1344" s="11" t="str">
        <f t="array" ref="U1344">IFERROR(INDEX('Pontuação'!G$13:G$101, MATCH(T1344, 'Pontuação'!F$13:F$101, 0)), "Faixa Indefinida")</f>
        <v>C</v>
      </c>
      <c r="V1344" s="11">
        <f t="shared" si="2"/>
        <v>0</v>
      </c>
      <c r="W1344" s="11">
        <f t="shared" si="3"/>
        <v>0</v>
      </c>
      <c r="X1344" s="11">
        <f t="shared" si="4"/>
        <v>1</v>
      </c>
      <c r="Y1344" s="11">
        <f t="shared" si="5"/>
        <v>0</v>
      </c>
      <c r="Z1344" s="12">
        <f>ROUNDUP(SUM(VLOOKUP(F1344,'Pontuação 3.0'!A$2:B$11,2,FALSE),VLOOKUP(E1344,'Pontuação 3.0'!C$2:D$11,2,FALSE),VLOOKUP(H1344,'Pontuação 3.0'!I$2:J$11,2,FALSE),VLOOKUP(J1344,'Pontuação 3.0'!G$2:H$11,2,FALSE),VLOOKUP(G1344,'Pontuação 3.0'!E$2:F$11,2,FALSE),VLOOKUP(K1344,'Pontuação 3.0'!K$2:L$11,2,FALSE),VLOOKUP(L1344,'Pontuação 3.0'!M$2:N$13,2,FALSE)),0)</f>
        <v>2337</v>
      </c>
      <c r="AA1344" s="12">
        <f t="shared" si="6"/>
        <v>234</v>
      </c>
      <c r="AB1344" s="12" t="str">
        <f t="array" ref="AB1344">IFERROR(INDEX('Pontuação 3.0'!G$13:G$191, MATCH(AA1344, 'Pontuação 3.0'!F$13:F$191, 0)), "Faixa Indefinida")</f>
        <v>B</v>
      </c>
      <c r="AC1344" s="12">
        <f t="shared" si="7"/>
        <v>0</v>
      </c>
      <c r="AD1344" s="12">
        <f t="shared" si="8"/>
        <v>1</v>
      </c>
      <c r="AE1344" s="12">
        <f t="shared" si="9"/>
        <v>0</v>
      </c>
      <c r="AF1344" s="12">
        <f t="shared" si="10"/>
        <v>0</v>
      </c>
    </row>
    <row r="1345" ht="15.75" customHeight="1">
      <c r="A1345" s="8">
        <v>45686.0</v>
      </c>
      <c r="B1345" s="9" t="s">
        <v>3174</v>
      </c>
      <c r="C1345" s="9" t="s">
        <v>3175</v>
      </c>
      <c r="D1345" s="9" t="s">
        <v>3176</v>
      </c>
      <c r="E1345" s="9" t="s">
        <v>13924</v>
      </c>
      <c r="F1345" s="9" t="s">
        <v>13948</v>
      </c>
      <c r="G1345" s="9" t="s">
        <v>13963</v>
      </c>
      <c r="H1345" s="9" t="s">
        <v>13927</v>
      </c>
      <c r="I1345" s="9" t="s">
        <v>13940</v>
      </c>
      <c r="J1345" s="9" t="s">
        <v>13929</v>
      </c>
      <c r="K1345" s="9" t="s">
        <v>13940</v>
      </c>
      <c r="L1345" s="9" t="s">
        <v>13931</v>
      </c>
      <c r="M1345" s="9" t="s">
        <v>13967</v>
      </c>
      <c r="N1345" s="13" t="s">
        <v>12</v>
      </c>
      <c r="O1345" s="13" t="s">
        <v>14</v>
      </c>
      <c r="P1345" s="13" t="s">
        <v>32</v>
      </c>
      <c r="Q1345" s="13" t="s">
        <v>20</v>
      </c>
      <c r="R1345" s="13" t="s">
        <v>15</v>
      </c>
      <c r="S1345" s="10">
        <f>ROUNDUP(SUM(VLOOKUP(F1345,'Pontuação'!A$2:B$11,2,FALSE),VLOOKUP(E1345,'Pontuação'!C$2:D$11,2,FALSE),VLOOKUP(H1345,'Pontuação'!I$2:J$11,2,FALSE),VLOOKUP(J1345,'Pontuação'!G$2:H$11,2,FALSE),VLOOKUP(L1345,'Pontuação'!M$2:N$13,2,FALSE)),0)</f>
        <v>1431</v>
      </c>
      <c r="T1345" s="11">
        <f t="shared" si="1"/>
        <v>143</v>
      </c>
      <c r="U1345" s="11" t="str">
        <f t="array" ref="U1345">IFERROR(INDEX('Pontuação'!G$13:G$101, MATCH(T1345, 'Pontuação'!F$13:F$101, 0)), "Faixa Indefinida")</f>
        <v>D</v>
      </c>
      <c r="V1345" s="11">
        <f t="shared" si="2"/>
        <v>0</v>
      </c>
      <c r="W1345" s="11">
        <f t="shared" si="3"/>
        <v>0</v>
      </c>
      <c r="X1345" s="11">
        <f t="shared" si="4"/>
        <v>0</v>
      </c>
      <c r="Y1345" s="11">
        <f t="shared" si="5"/>
        <v>1</v>
      </c>
      <c r="Z1345" s="12">
        <f>ROUNDUP(SUM(VLOOKUP(F1345,'Pontuação 3.0'!A$2:B$11,2,FALSE),VLOOKUP(E1345,'Pontuação 3.0'!C$2:D$11,2,FALSE),VLOOKUP(H1345,'Pontuação 3.0'!I$2:J$11,2,FALSE),VLOOKUP(J1345,'Pontuação 3.0'!G$2:H$11,2,FALSE),VLOOKUP(G1345,'Pontuação 3.0'!E$2:F$11,2,FALSE),VLOOKUP(K1345,'Pontuação 3.0'!K$2:L$11,2,FALSE),VLOOKUP(L1345,'Pontuação 3.0'!M$2:N$13,2,FALSE)),0)</f>
        <v>1871</v>
      </c>
      <c r="AA1345" s="12">
        <f t="shared" si="6"/>
        <v>187</v>
      </c>
      <c r="AB1345" s="12" t="str">
        <f t="array" ref="AB1345">IFERROR(INDEX('Pontuação 3.0'!G$13:G$191, MATCH(AA1345, 'Pontuação 3.0'!F$13:F$191, 0)), "Faixa Indefinida")</f>
        <v>D</v>
      </c>
      <c r="AC1345" s="12">
        <f t="shared" si="7"/>
        <v>0</v>
      </c>
      <c r="AD1345" s="12">
        <f t="shared" si="8"/>
        <v>0</v>
      </c>
      <c r="AE1345" s="12">
        <f t="shared" si="9"/>
        <v>0</v>
      </c>
      <c r="AF1345" s="12">
        <f t="shared" si="10"/>
        <v>1</v>
      </c>
    </row>
    <row r="1346" ht="15.75" customHeight="1">
      <c r="A1346" s="8">
        <v>45686.0</v>
      </c>
      <c r="B1346" s="9" t="s">
        <v>3182</v>
      </c>
      <c r="C1346" s="9" t="s">
        <v>3183</v>
      </c>
      <c r="D1346" s="9" t="s">
        <v>3184</v>
      </c>
      <c r="E1346" s="9" t="s">
        <v>13936</v>
      </c>
      <c r="F1346" s="9" t="s">
        <v>13948</v>
      </c>
      <c r="G1346" s="9" t="s">
        <v>13926</v>
      </c>
      <c r="H1346" s="9" t="s">
        <v>13938</v>
      </c>
      <c r="I1346" s="9" t="s">
        <v>13928</v>
      </c>
      <c r="J1346" s="9" t="s">
        <v>13929</v>
      </c>
      <c r="K1346" s="9" t="s">
        <v>13940</v>
      </c>
      <c r="L1346" s="9" t="s">
        <v>13959</v>
      </c>
      <c r="M1346" s="9" t="s">
        <v>13942</v>
      </c>
      <c r="N1346" s="13" t="s">
        <v>12</v>
      </c>
      <c r="O1346" s="13" t="s">
        <v>14</v>
      </c>
      <c r="P1346" s="13" t="s">
        <v>32</v>
      </c>
      <c r="Q1346" s="13" t="s">
        <v>51</v>
      </c>
      <c r="R1346" s="13" t="s">
        <v>15</v>
      </c>
      <c r="S1346" s="10">
        <f>ROUNDUP(SUM(VLOOKUP(F1346,'Pontuação'!A$2:B$11,2,FALSE),VLOOKUP(E1346,'Pontuação'!C$2:D$11,2,FALSE),VLOOKUP(H1346,'Pontuação'!I$2:J$11,2,FALSE),VLOOKUP(J1346,'Pontuação'!G$2:H$11,2,FALSE),VLOOKUP(L1346,'Pontuação'!M$2:N$13,2,FALSE)),0)</f>
        <v>1637</v>
      </c>
      <c r="T1346" s="11">
        <f t="shared" si="1"/>
        <v>164</v>
      </c>
      <c r="U1346" s="11" t="str">
        <f t="array" ref="U1346">IFERROR(INDEX('Pontuação'!G$13:G$101, MATCH(T1346, 'Pontuação'!F$13:F$101, 0)), "Faixa Indefinida")</f>
        <v>C</v>
      </c>
      <c r="V1346" s="11">
        <f t="shared" si="2"/>
        <v>0</v>
      </c>
      <c r="W1346" s="11">
        <f t="shared" si="3"/>
        <v>0</v>
      </c>
      <c r="X1346" s="11">
        <f t="shared" si="4"/>
        <v>1</v>
      </c>
      <c r="Y1346" s="11">
        <f t="shared" si="5"/>
        <v>0</v>
      </c>
      <c r="Z1346" s="12">
        <f>ROUNDUP(SUM(VLOOKUP(F1346,'Pontuação 3.0'!A$2:B$11,2,FALSE),VLOOKUP(E1346,'Pontuação 3.0'!C$2:D$11,2,FALSE),VLOOKUP(H1346,'Pontuação 3.0'!I$2:J$11,2,FALSE),VLOOKUP(J1346,'Pontuação 3.0'!G$2:H$11,2,FALSE),VLOOKUP(G1346,'Pontuação 3.0'!E$2:F$11,2,FALSE),VLOOKUP(K1346,'Pontuação 3.0'!K$2:L$11,2,FALSE),VLOOKUP(L1346,'Pontuação 3.0'!M$2:N$13,2,FALSE)),0)</f>
        <v>2119</v>
      </c>
      <c r="AA1346" s="12">
        <f t="shared" si="6"/>
        <v>212</v>
      </c>
      <c r="AB1346" s="12" t="str">
        <f t="array" ref="AB1346">IFERROR(INDEX('Pontuação 3.0'!G$13:G$191, MATCH(AA1346, 'Pontuação 3.0'!F$13:F$191, 0)), "Faixa Indefinida")</f>
        <v>C</v>
      </c>
      <c r="AC1346" s="12">
        <f t="shared" si="7"/>
        <v>0</v>
      </c>
      <c r="AD1346" s="12">
        <f t="shared" si="8"/>
        <v>0</v>
      </c>
      <c r="AE1346" s="12">
        <f t="shared" si="9"/>
        <v>1</v>
      </c>
      <c r="AF1346" s="12">
        <f t="shared" si="10"/>
        <v>0</v>
      </c>
    </row>
    <row r="1347" ht="15.75" customHeight="1">
      <c r="A1347" s="8">
        <v>45686.0</v>
      </c>
      <c r="B1347" s="9" t="s">
        <v>3149</v>
      </c>
      <c r="C1347" s="9" t="s">
        <v>3150</v>
      </c>
      <c r="D1347" s="15">
        <v>1.199334592E9</v>
      </c>
      <c r="E1347" s="9" t="s">
        <v>13936</v>
      </c>
      <c r="F1347" s="9" t="s">
        <v>13950</v>
      </c>
      <c r="G1347" s="9" t="s">
        <v>13926</v>
      </c>
      <c r="H1347" s="9" t="s">
        <v>13949</v>
      </c>
      <c r="I1347" s="9" t="s">
        <v>13940</v>
      </c>
      <c r="J1347" s="9" t="s">
        <v>13956</v>
      </c>
      <c r="K1347" s="9" t="s">
        <v>13940</v>
      </c>
      <c r="L1347" s="9" t="s">
        <v>13931</v>
      </c>
      <c r="M1347" s="9" t="s">
        <v>13932</v>
      </c>
      <c r="N1347" s="13" t="s">
        <v>12</v>
      </c>
      <c r="O1347" s="13" t="s">
        <v>14</v>
      </c>
      <c r="P1347" s="13" t="s">
        <v>19</v>
      </c>
      <c r="Q1347" s="13" t="s">
        <v>20</v>
      </c>
      <c r="R1347" s="13" t="s">
        <v>65</v>
      </c>
      <c r="S1347" s="10">
        <f>ROUNDUP(SUM(VLOOKUP(F1347,'Pontuação'!A$2:B$11,2,FALSE),VLOOKUP(E1347,'Pontuação'!C$2:D$11,2,FALSE),VLOOKUP(H1347,'Pontuação'!I$2:J$11,2,FALSE),VLOOKUP(J1347,'Pontuação'!G$2:H$11,2,FALSE),VLOOKUP(L1347,'Pontuação'!M$2:N$13,2,FALSE)),0)</f>
        <v>1873</v>
      </c>
      <c r="T1347" s="11">
        <f t="shared" si="1"/>
        <v>187</v>
      </c>
      <c r="U1347" s="11" t="str">
        <f t="array" ref="U1347">IFERROR(INDEX('Pontuação'!G$13:G$101, MATCH(T1347, 'Pontuação'!F$13:F$101, 0)), "Faixa Indefinida")</f>
        <v>A</v>
      </c>
      <c r="V1347" s="11">
        <f t="shared" si="2"/>
        <v>1</v>
      </c>
      <c r="W1347" s="11">
        <f t="shared" si="3"/>
        <v>0</v>
      </c>
      <c r="X1347" s="11">
        <f t="shared" si="4"/>
        <v>0</v>
      </c>
      <c r="Y1347" s="11">
        <f t="shared" si="5"/>
        <v>0</v>
      </c>
      <c r="Z1347" s="12">
        <f>ROUNDUP(SUM(VLOOKUP(F1347,'Pontuação 3.0'!A$2:B$11,2,FALSE),VLOOKUP(E1347,'Pontuação 3.0'!C$2:D$11,2,FALSE),VLOOKUP(H1347,'Pontuação 3.0'!I$2:J$11,2,FALSE),VLOOKUP(J1347,'Pontuação 3.0'!G$2:H$11,2,FALSE),VLOOKUP(G1347,'Pontuação 3.0'!E$2:F$11,2,FALSE),VLOOKUP(K1347,'Pontuação 3.0'!K$2:L$11,2,FALSE),VLOOKUP(L1347,'Pontuação 3.0'!M$2:N$13,2,FALSE)),0)</f>
        <v>2484</v>
      </c>
      <c r="AA1347" s="12">
        <f t="shared" si="6"/>
        <v>248</v>
      </c>
      <c r="AB1347" s="12" t="str">
        <f t="array" ref="AB1347">IFERROR(INDEX('Pontuação 3.0'!G$13:G$191, MATCH(AA1347, 'Pontuação 3.0'!F$13:F$191, 0)), "Faixa Indefinida")</f>
        <v>A</v>
      </c>
      <c r="AC1347" s="12">
        <f t="shared" si="7"/>
        <v>1</v>
      </c>
      <c r="AD1347" s="12">
        <f t="shared" si="8"/>
        <v>0</v>
      </c>
      <c r="AE1347" s="12">
        <f t="shared" si="9"/>
        <v>0</v>
      </c>
      <c r="AF1347" s="12">
        <f t="shared" si="10"/>
        <v>0</v>
      </c>
    </row>
    <row r="1348" ht="15.75" customHeight="1">
      <c r="A1348" s="8">
        <v>45686.0</v>
      </c>
      <c r="B1348" s="9" t="s">
        <v>3180</v>
      </c>
      <c r="C1348" s="9" t="s">
        <v>3181</v>
      </c>
      <c r="D1348" s="15">
        <v>2.2992639176E10</v>
      </c>
      <c r="E1348" s="9" t="s">
        <v>13936</v>
      </c>
      <c r="F1348" s="9" t="s">
        <v>13950</v>
      </c>
      <c r="G1348" s="9" t="s">
        <v>13957</v>
      </c>
      <c r="H1348" s="9" t="s">
        <v>13927</v>
      </c>
      <c r="I1348" s="9" t="s">
        <v>13940</v>
      </c>
      <c r="J1348" s="9" t="s">
        <v>13929</v>
      </c>
      <c r="K1348" s="9" t="s">
        <v>13940</v>
      </c>
      <c r="L1348" s="9" t="s">
        <v>13931</v>
      </c>
      <c r="M1348" s="9" t="s">
        <v>13952</v>
      </c>
      <c r="N1348" s="13" t="s">
        <v>12</v>
      </c>
      <c r="O1348" s="13" t="s">
        <v>14</v>
      </c>
      <c r="P1348" s="13" t="s">
        <v>111</v>
      </c>
      <c r="Q1348" s="13" t="s">
        <v>200</v>
      </c>
      <c r="R1348" s="13" t="s">
        <v>15</v>
      </c>
      <c r="S1348" s="10">
        <f>ROUNDUP(SUM(VLOOKUP(F1348,'Pontuação'!A$2:B$11,2,FALSE),VLOOKUP(E1348,'Pontuação'!C$2:D$11,2,FALSE),VLOOKUP(H1348,'Pontuação'!I$2:J$11,2,FALSE),VLOOKUP(J1348,'Pontuação'!G$2:H$11,2,FALSE),VLOOKUP(L1348,'Pontuação'!M$2:N$13,2,FALSE)),0)</f>
        <v>1439</v>
      </c>
      <c r="T1348" s="11">
        <f t="shared" si="1"/>
        <v>144</v>
      </c>
      <c r="U1348" s="11" t="str">
        <f t="array" ref="U1348">IFERROR(INDEX('Pontuação'!G$13:G$101, MATCH(T1348, 'Pontuação'!F$13:F$101, 0)), "Faixa Indefinida")</f>
        <v>D</v>
      </c>
      <c r="V1348" s="11">
        <f t="shared" si="2"/>
        <v>0</v>
      </c>
      <c r="W1348" s="11">
        <f t="shared" si="3"/>
        <v>0</v>
      </c>
      <c r="X1348" s="11">
        <f t="shared" si="4"/>
        <v>0</v>
      </c>
      <c r="Y1348" s="11">
        <f t="shared" si="5"/>
        <v>1</v>
      </c>
      <c r="Z1348" s="12">
        <f>ROUNDUP(SUM(VLOOKUP(F1348,'Pontuação 3.0'!A$2:B$11,2,FALSE),VLOOKUP(E1348,'Pontuação 3.0'!C$2:D$11,2,FALSE),VLOOKUP(H1348,'Pontuação 3.0'!I$2:J$11,2,FALSE),VLOOKUP(J1348,'Pontuação 3.0'!G$2:H$11,2,FALSE),VLOOKUP(G1348,'Pontuação 3.0'!E$2:F$11,2,FALSE),VLOOKUP(K1348,'Pontuação 3.0'!K$2:L$11,2,FALSE),VLOOKUP(L1348,'Pontuação 3.0'!M$2:N$13,2,FALSE)),0)</f>
        <v>1824</v>
      </c>
      <c r="AA1348" s="12">
        <f t="shared" si="6"/>
        <v>182</v>
      </c>
      <c r="AB1348" s="12" t="str">
        <f t="array" ref="AB1348">IFERROR(INDEX('Pontuação 3.0'!G$13:G$191, MATCH(AA1348, 'Pontuação 3.0'!F$13:F$191, 0)), "Faixa Indefinida")</f>
        <v>D</v>
      </c>
      <c r="AC1348" s="12">
        <f t="shared" si="7"/>
        <v>0</v>
      </c>
      <c r="AD1348" s="12">
        <f t="shared" si="8"/>
        <v>0</v>
      </c>
      <c r="AE1348" s="12">
        <f t="shared" si="9"/>
        <v>0</v>
      </c>
      <c r="AF1348" s="12">
        <f t="shared" si="10"/>
        <v>1</v>
      </c>
    </row>
    <row r="1349" ht="15.75" customHeight="1">
      <c r="A1349" s="8">
        <v>45686.0</v>
      </c>
      <c r="B1349" s="9" t="s">
        <v>3185</v>
      </c>
      <c r="C1349" s="9" t="s">
        <v>3186</v>
      </c>
      <c r="D1349" s="15">
        <v>2.1976410934E10</v>
      </c>
      <c r="E1349" s="9" t="s">
        <v>13936</v>
      </c>
      <c r="F1349" s="9" t="s">
        <v>13948</v>
      </c>
      <c r="G1349" s="9" t="s">
        <v>13944</v>
      </c>
      <c r="H1349" s="9" t="s">
        <v>13938</v>
      </c>
      <c r="I1349" s="9" t="s">
        <v>13928</v>
      </c>
      <c r="J1349" s="9" t="s">
        <v>13929</v>
      </c>
      <c r="K1349" s="9" t="s">
        <v>13940</v>
      </c>
      <c r="L1349" s="9" t="s">
        <v>13931</v>
      </c>
      <c r="M1349" s="9" t="s">
        <v>13942</v>
      </c>
      <c r="N1349" s="13" t="s">
        <v>12</v>
      </c>
      <c r="O1349" s="13" t="s">
        <v>14</v>
      </c>
      <c r="P1349" s="13" t="s">
        <v>13</v>
      </c>
      <c r="Q1349" s="13" t="s">
        <v>59</v>
      </c>
      <c r="R1349" s="13" t="s">
        <v>65</v>
      </c>
      <c r="S1349" s="10">
        <f>ROUNDUP(SUM(VLOOKUP(F1349,'Pontuação'!A$2:B$11,2,FALSE),VLOOKUP(E1349,'Pontuação'!C$2:D$11,2,FALSE),VLOOKUP(H1349,'Pontuação'!I$2:J$11,2,FALSE),VLOOKUP(J1349,'Pontuação'!G$2:H$11,2,FALSE),VLOOKUP(L1349,'Pontuação'!M$2:N$13,2,FALSE)),0)</f>
        <v>1567</v>
      </c>
      <c r="T1349" s="11">
        <f t="shared" si="1"/>
        <v>157</v>
      </c>
      <c r="U1349" s="11" t="str">
        <f t="array" ref="U1349">IFERROR(INDEX('Pontuação'!G$13:G$101, MATCH(T1349, 'Pontuação'!F$13:F$101, 0)), "Faixa Indefinida")</f>
        <v>C</v>
      </c>
      <c r="V1349" s="11">
        <f t="shared" si="2"/>
        <v>0</v>
      </c>
      <c r="W1349" s="11">
        <f t="shared" si="3"/>
        <v>0</v>
      </c>
      <c r="X1349" s="11">
        <f t="shared" si="4"/>
        <v>1</v>
      </c>
      <c r="Y1349" s="11">
        <f t="shared" si="5"/>
        <v>0</v>
      </c>
      <c r="Z1349" s="12">
        <f>ROUNDUP(SUM(VLOOKUP(F1349,'Pontuação 3.0'!A$2:B$11,2,FALSE),VLOOKUP(E1349,'Pontuação 3.0'!C$2:D$11,2,FALSE),VLOOKUP(H1349,'Pontuação 3.0'!I$2:J$11,2,FALSE),VLOOKUP(J1349,'Pontuação 3.0'!G$2:H$11,2,FALSE),VLOOKUP(G1349,'Pontuação 3.0'!E$2:F$11,2,FALSE),VLOOKUP(K1349,'Pontuação 3.0'!K$2:L$11,2,FALSE),VLOOKUP(L1349,'Pontuação 3.0'!M$2:N$13,2,FALSE)),0)</f>
        <v>1785</v>
      </c>
      <c r="AA1349" s="12">
        <f t="shared" si="6"/>
        <v>179</v>
      </c>
      <c r="AB1349" s="12" t="str">
        <f t="array" ref="AB1349">IFERROR(INDEX('Pontuação 3.0'!G$13:G$191, MATCH(AA1349, 'Pontuação 3.0'!F$13:F$191, 0)), "Faixa Indefinida")</f>
        <v>D</v>
      </c>
      <c r="AC1349" s="12">
        <f t="shared" si="7"/>
        <v>0</v>
      </c>
      <c r="AD1349" s="12">
        <f t="shared" si="8"/>
        <v>0</v>
      </c>
      <c r="AE1349" s="12">
        <f t="shared" si="9"/>
        <v>0</v>
      </c>
      <c r="AF1349" s="12">
        <f t="shared" si="10"/>
        <v>1</v>
      </c>
    </row>
    <row r="1350" ht="15.75" customHeight="1">
      <c r="A1350" s="8">
        <v>45686.0</v>
      </c>
      <c r="B1350" s="9" t="s">
        <v>3191</v>
      </c>
      <c r="C1350" s="9" t="s">
        <v>3192</v>
      </c>
      <c r="D1350" s="15">
        <v>2.7999221702E10</v>
      </c>
      <c r="E1350" s="9" t="s">
        <v>13936</v>
      </c>
      <c r="F1350" s="9" t="s">
        <v>13948</v>
      </c>
      <c r="G1350" s="9" t="s">
        <v>13926</v>
      </c>
      <c r="H1350" s="9" t="s">
        <v>13938</v>
      </c>
      <c r="I1350" s="9" t="s">
        <v>13928</v>
      </c>
      <c r="J1350" s="9" t="s">
        <v>13929</v>
      </c>
      <c r="K1350" s="9" t="s">
        <v>13940</v>
      </c>
      <c r="L1350" s="9" t="s">
        <v>13931</v>
      </c>
      <c r="M1350" s="9" t="s">
        <v>13967</v>
      </c>
      <c r="N1350" s="13" t="s">
        <v>12</v>
      </c>
      <c r="O1350" s="13" t="s">
        <v>14</v>
      </c>
      <c r="P1350" s="13" t="s">
        <v>32</v>
      </c>
      <c r="Q1350" s="13" t="s">
        <v>20</v>
      </c>
      <c r="R1350" s="13" t="s">
        <v>15</v>
      </c>
      <c r="S1350" s="10">
        <f>ROUNDUP(SUM(VLOOKUP(F1350,'Pontuação'!A$2:B$11,2,FALSE),VLOOKUP(E1350,'Pontuação'!C$2:D$11,2,FALSE),VLOOKUP(H1350,'Pontuação'!I$2:J$11,2,FALSE),VLOOKUP(J1350,'Pontuação'!G$2:H$11,2,FALSE),VLOOKUP(L1350,'Pontuação'!M$2:N$13,2,FALSE)),0)</f>
        <v>1567</v>
      </c>
      <c r="T1350" s="11">
        <f t="shared" si="1"/>
        <v>157</v>
      </c>
      <c r="U1350" s="11" t="str">
        <f t="array" ref="U1350">IFERROR(INDEX('Pontuação'!G$13:G$101, MATCH(T1350, 'Pontuação'!F$13:F$101, 0)), "Faixa Indefinida")</f>
        <v>C</v>
      </c>
      <c r="V1350" s="11">
        <f t="shared" si="2"/>
        <v>0</v>
      </c>
      <c r="W1350" s="11">
        <f t="shared" si="3"/>
        <v>0</v>
      </c>
      <c r="X1350" s="11">
        <f t="shared" si="4"/>
        <v>1</v>
      </c>
      <c r="Y1350" s="11">
        <f t="shared" si="5"/>
        <v>0</v>
      </c>
      <c r="Z1350" s="12">
        <f>ROUNDUP(SUM(VLOOKUP(F1350,'Pontuação 3.0'!A$2:B$11,2,FALSE),VLOOKUP(E1350,'Pontuação 3.0'!C$2:D$11,2,FALSE),VLOOKUP(H1350,'Pontuação 3.0'!I$2:J$11,2,FALSE),VLOOKUP(J1350,'Pontuação 3.0'!G$2:H$11,2,FALSE),VLOOKUP(G1350,'Pontuação 3.0'!E$2:F$11,2,FALSE),VLOOKUP(K1350,'Pontuação 3.0'!K$2:L$11,2,FALSE),VLOOKUP(L1350,'Pontuação 3.0'!M$2:N$13,2,FALSE)),0)</f>
        <v>1925</v>
      </c>
      <c r="AA1350" s="12">
        <f t="shared" si="6"/>
        <v>193</v>
      </c>
      <c r="AB1350" s="12" t="str">
        <f t="array" ref="AB1350">IFERROR(INDEX('Pontuação 3.0'!G$13:G$191, MATCH(AA1350, 'Pontuação 3.0'!F$13:F$191, 0)), "Faixa Indefinida")</f>
        <v>C</v>
      </c>
      <c r="AC1350" s="12">
        <f t="shared" si="7"/>
        <v>0</v>
      </c>
      <c r="AD1350" s="12">
        <f t="shared" si="8"/>
        <v>0</v>
      </c>
      <c r="AE1350" s="12">
        <f t="shared" si="9"/>
        <v>1</v>
      </c>
      <c r="AF1350" s="12">
        <f t="shared" si="10"/>
        <v>0</v>
      </c>
    </row>
    <row r="1351" ht="15.75" customHeight="1">
      <c r="A1351" s="8">
        <v>45686.0</v>
      </c>
      <c r="B1351" s="9" t="s">
        <v>3188</v>
      </c>
      <c r="C1351" s="9" t="s">
        <v>3189</v>
      </c>
      <c r="D1351" s="9" t="s">
        <v>3190</v>
      </c>
      <c r="E1351" s="9" t="s">
        <v>13936</v>
      </c>
      <c r="F1351" s="9" t="s">
        <v>13948</v>
      </c>
      <c r="G1351" s="9" t="s">
        <v>13944</v>
      </c>
      <c r="H1351" s="9" t="s">
        <v>13949</v>
      </c>
      <c r="I1351" s="9" t="s">
        <v>13940</v>
      </c>
      <c r="J1351" s="9" t="s">
        <v>13956</v>
      </c>
      <c r="K1351" s="9" t="s">
        <v>13930</v>
      </c>
      <c r="L1351" s="9" t="s">
        <v>13959</v>
      </c>
      <c r="M1351" s="9" t="s">
        <v>13942</v>
      </c>
      <c r="N1351" s="13" t="s">
        <v>12</v>
      </c>
      <c r="O1351" s="13" t="s">
        <v>14</v>
      </c>
      <c r="P1351" s="13" t="s">
        <v>13</v>
      </c>
      <c r="Q1351" s="13" t="s">
        <v>20</v>
      </c>
      <c r="R1351" s="13" t="s">
        <v>65</v>
      </c>
      <c r="S1351" s="10">
        <f>ROUNDUP(SUM(VLOOKUP(F1351,'Pontuação'!A$2:B$11,2,FALSE),VLOOKUP(E1351,'Pontuação'!C$2:D$11,2,FALSE),VLOOKUP(H1351,'Pontuação'!I$2:J$11,2,FALSE),VLOOKUP(J1351,'Pontuação'!G$2:H$11,2,FALSE),VLOOKUP(L1351,'Pontuação'!M$2:N$13,2,FALSE)),0)</f>
        <v>1931</v>
      </c>
      <c r="T1351" s="11">
        <f t="shared" si="1"/>
        <v>193</v>
      </c>
      <c r="U1351" s="11" t="str">
        <f t="array" ref="U1351">IFERROR(INDEX('Pontuação'!G$13:G$101, MATCH(T1351, 'Pontuação'!F$13:F$101, 0)), "Faixa Indefinida")</f>
        <v>A</v>
      </c>
      <c r="V1351" s="11">
        <f t="shared" si="2"/>
        <v>1</v>
      </c>
      <c r="W1351" s="11">
        <f t="shared" si="3"/>
        <v>0</v>
      </c>
      <c r="X1351" s="11">
        <f t="shared" si="4"/>
        <v>0</v>
      </c>
      <c r="Y1351" s="11">
        <f t="shared" si="5"/>
        <v>0</v>
      </c>
      <c r="Z1351" s="12">
        <f>ROUNDUP(SUM(VLOOKUP(F1351,'Pontuação 3.0'!A$2:B$11,2,FALSE),VLOOKUP(E1351,'Pontuação 3.0'!C$2:D$11,2,FALSE),VLOOKUP(H1351,'Pontuação 3.0'!I$2:J$11,2,FALSE),VLOOKUP(J1351,'Pontuação 3.0'!G$2:H$11,2,FALSE),VLOOKUP(G1351,'Pontuação 3.0'!E$2:F$11,2,FALSE),VLOOKUP(K1351,'Pontuação 3.0'!K$2:L$11,2,FALSE),VLOOKUP(L1351,'Pontuação 3.0'!M$2:N$13,2,FALSE)),0)</f>
        <v>2666</v>
      </c>
      <c r="AA1351" s="12">
        <f t="shared" si="6"/>
        <v>267</v>
      </c>
      <c r="AB1351" s="12" t="str">
        <f t="array" ref="AB1351">IFERROR(INDEX('Pontuação 3.0'!G$13:G$191, MATCH(AA1351, 'Pontuação 3.0'!F$13:F$191, 0)), "Faixa Indefinida")</f>
        <v>A</v>
      </c>
      <c r="AC1351" s="12">
        <f t="shared" si="7"/>
        <v>1</v>
      </c>
      <c r="AD1351" s="12">
        <f t="shared" si="8"/>
        <v>0</v>
      </c>
      <c r="AE1351" s="12">
        <f t="shared" si="9"/>
        <v>0</v>
      </c>
      <c r="AF1351" s="12">
        <f t="shared" si="10"/>
        <v>0</v>
      </c>
    </row>
    <row r="1352" ht="15.75" customHeight="1">
      <c r="A1352" s="8">
        <v>45686.0</v>
      </c>
      <c r="B1352" s="9" t="s">
        <v>3193</v>
      </c>
      <c r="C1352" s="9" t="s">
        <v>3194</v>
      </c>
      <c r="D1352" s="15">
        <v>2.1983348379E10</v>
      </c>
      <c r="E1352" s="9" t="s">
        <v>13936</v>
      </c>
      <c r="F1352" s="9" t="s">
        <v>13948</v>
      </c>
      <c r="G1352" s="9" t="s">
        <v>13926</v>
      </c>
      <c r="H1352" s="9" t="s">
        <v>13951</v>
      </c>
      <c r="I1352" s="9" t="s">
        <v>13940</v>
      </c>
      <c r="J1352" s="9" t="s">
        <v>13929</v>
      </c>
      <c r="K1352" s="9" t="s">
        <v>13930</v>
      </c>
      <c r="L1352" s="9" t="s">
        <v>13945</v>
      </c>
      <c r="M1352" s="9" t="s">
        <v>13952</v>
      </c>
      <c r="N1352" s="13" t="s">
        <v>12</v>
      </c>
      <c r="O1352" s="13" t="s">
        <v>14</v>
      </c>
      <c r="P1352" s="13" t="s">
        <v>13</v>
      </c>
      <c r="Q1352" s="13" t="s">
        <v>59</v>
      </c>
      <c r="R1352" s="13" t="s">
        <v>65</v>
      </c>
      <c r="S1352" s="10">
        <f>ROUNDUP(SUM(VLOOKUP(F1352,'Pontuação'!A$2:B$11,2,FALSE),VLOOKUP(E1352,'Pontuação'!C$2:D$11,2,FALSE),VLOOKUP(H1352,'Pontuação'!I$2:J$11,2,FALSE),VLOOKUP(J1352,'Pontuação'!G$2:H$11,2,FALSE),VLOOKUP(L1352,'Pontuação'!M$2:N$13,2,FALSE)),0)</f>
        <v>1673</v>
      </c>
      <c r="T1352" s="11">
        <f t="shared" si="1"/>
        <v>167</v>
      </c>
      <c r="U1352" s="11" t="str">
        <f t="array" ref="U1352">IFERROR(INDEX('Pontuação'!G$13:G$101, MATCH(T1352, 'Pontuação'!F$13:F$101, 0)), "Faixa Indefinida")</f>
        <v>B</v>
      </c>
      <c r="V1352" s="11">
        <f t="shared" si="2"/>
        <v>0</v>
      </c>
      <c r="W1352" s="11">
        <f t="shared" si="3"/>
        <v>1</v>
      </c>
      <c r="X1352" s="11">
        <f t="shared" si="4"/>
        <v>0</v>
      </c>
      <c r="Y1352" s="11">
        <f t="shared" si="5"/>
        <v>0</v>
      </c>
      <c r="Z1352" s="12">
        <f>ROUNDUP(SUM(VLOOKUP(F1352,'Pontuação 3.0'!A$2:B$11,2,FALSE),VLOOKUP(E1352,'Pontuação 3.0'!C$2:D$11,2,FALSE),VLOOKUP(H1352,'Pontuação 3.0'!I$2:J$11,2,FALSE),VLOOKUP(J1352,'Pontuação 3.0'!G$2:H$11,2,FALSE),VLOOKUP(G1352,'Pontuação 3.0'!E$2:F$11,2,FALSE),VLOOKUP(K1352,'Pontuação 3.0'!K$2:L$11,2,FALSE),VLOOKUP(L1352,'Pontuação 3.0'!M$2:N$13,2,FALSE)),0)</f>
        <v>2336</v>
      </c>
      <c r="AA1352" s="12">
        <f t="shared" si="6"/>
        <v>234</v>
      </c>
      <c r="AB1352" s="12" t="str">
        <f t="array" ref="AB1352">IFERROR(INDEX('Pontuação 3.0'!G$13:G$191, MATCH(AA1352, 'Pontuação 3.0'!F$13:F$191, 0)), "Faixa Indefinida")</f>
        <v>B</v>
      </c>
      <c r="AC1352" s="12">
        <f t="shared" si="7"/>
        <v>0</v>
      </c>
      <c r="AD1352" s="12">
        <f t="shared" si="8"/>
        <v>1</v>
      </c>
      <c r="AE1352" s="12">
        <f t="shared" si="9"/>
        <v>0</v>
      </c>
      <c r="AF1352" s="12">
        <f t="shared" si="10"/>
        <v>0</v>
      </c>
    </row>
    <row r="1353" ht="15.75" customHeight="1">
      <c r="A1353" s="8">
        <v>45686.0</v>
      </c>
      <c r="B1353" s="9" t="s">
        <v>3195</v>
      </c>
      <c r="C1353" s="9" t="s">
        <v>3196</v>
      </c>
      <c r="D1353" s="15">
        <v>1.9999083243E10</v>
      </c>
      <c r="E1353" s="9" t="s">
        <v>13936</v>
      </c>
      <c r="F1353" s="9" t="s">
        <v>13948</v>
      </c>
      <c r="G1353" s="9" t="s">
        <v>13926</v>
      </c>
      <c r="H1353" s="9" t="s">
        <v>13938</v>
      </c>
      <c r="I1353" s="9" t="s">
        <v>13928</v>
      </c>
      <c r="J1353" s="9" t="s">
        <v>13956</v>
      </c>
      <c r="K1353" s="9" t="s">
        <v>13930</v>
      </c>
      <c r="L1353" s="9" t="s">
        <v>13945</v>
      </c>
      <c r="M1353" s="9" t="s">
        <v>13952</v>
      </c>
      <c r="N1353" s="13" t="s">
        <v>12</v>
      </c>
      <c r="O1353" s="13" t="s">
        <v>14</v>
      </c>
      <c r="P1353" s="13" t="s">
        <v>32</v>
      </c>
      <c r="Q1353" s="13" t="s">
        <v>20</v>
      </c>
      <c r="R1353" s="13" t="s">
        <v>15</v>
      </c>
      <c r="S1353" s="10">
        <f>ROUNDUP(SUM(VLOOKUP(F1353,'Pontuação'!A$2:B$11,2,FALSE),VLOOKUP(E1353,'Pontuação'!C$2:D$11,2,FALSE),VLOOKUP(H1353,'Pontuação'!I$2:J$11,2,FALSE),VLOOKUP(J1353,'Pontuação'!G$2:H$11,2,FALSE),VLOOKUP(L1353,'Pontuação'!M$2:N$13,2,FALSE)),0)</f>
        <v>1977</v>
      </c>
      <c r="T1353" s="11">
        <f t="shared" si="1"/>
        <v>198</v>
      </c>
      <c r="U1353" s="11" t="str">
        <f t="array" ref="U1353">IFERROR(INDEX('Pontuação'!G$13:G$101, MATCH(T1353, 'Pontuação'!F$13:F$101, 0)), "Faixa Indefinida")</f>
        <v>A</v>
      </c>
      <c r="V1353" s="11">
        <f t="shared" si="2"/>
        <v>1</v>
      </c>
      <c r="W1353" s="11">
        <f t="shared" si="3"/>
        <v>0</v>
      </c>
      <c r="X1353" s="11">
        <f t="shared" si="4"/>
        <v>0</v>
      </c>
      <c r="Y1353" s="11">
        <f t="shared" si="5"/>
        <v>0</v>
      </c>
      <c r="Z1353" s="12">
        <f>ROUNDUP(SUM(VLOOKUP(F1353,'Pontuação 3.0'!A$2:B$11,2,FALSE),VLOOKUP(E1353,'Pontuação 3.0'!C$2:D$11,2,FALSE),VLOOKUP(H1353,'Pontuação 3.0'!I$2:J$11,2,FALSE),VLOOKUP(J1353,'Pontuação 3.0'!G$2:H$11,2,FALSE),VLOOKUP(G1353,'Pontuação 3.0'!E$2:F$11,2,FALSE),VLOOKUP(K1353,'Pontuação 3.0'!K$2:L$11,2,FALSE),VLOOKUP(L1353,'Pontuação 3.0'!M$2:N$13,2,FALSE)),0)</f>
        <v>2547</v>
      </c>
      <c r="AA1353" s="12">
        <f t="shared" si="6"/>
        <v>255</v>
      </c>
      <c r="AB1353" s="12" t="str">
        <f t="array" ref="AB1353">IFERROR(INDEX('Pontuação 3.0'!G$13:G$191, MATCH(AA1353, 'Pontuação 3.0'!F$13:F$191, 0)), "Faixa Indefinida")</f>
        <v>A</v>
      </c>
      <c r="AC1353" s="12">
        <f t="shared" si="7"/>
        <v>1</v>
      </c>
      <c r="AD1353" s="12">
        <f t="shared" si="8"/>
        <v>0</v>
      </c>
      <c r="AE1353" s="12">
        <f t="shared" si="9"/>
        <v>0</v>
      </c>
      <c r="AF1353" s="12">
        <f t="shared" si="10"/>
        <v>0</v>
      </c>
    </row>
    <row r="1354" ht="15.75" customHeight="1">
      <c r="A1354" s="8">
        <v>45686.0</v>
      </c>
      <c r="B1354" s="9" t="s">
        <v>3197</v>
      </c>
      <c r="C1354" s="9" t="s">
        <v>3198</v>
      </c>
      <c r="D1354" s="15">
        <v>8.5991391682E10</v>
      </c>
      <c r="E1354" s="9" t="s">
        <v>13936</v>
      </c>
      <c r="F1354" s="9" t="s">
        <v>13950</v>
      </c>
      <c r="G1354" s="9" t="s">
        <v>13926</v>
      </c>
      <c r="H1354" s="9" t="s">
        <v>13951</v>
      </c>
      <c r="I1354" s="9" t="s">
        <v>13928</v>
      </c>
      <c r="J1354" s="9" t="s">
        <v>13929</v>
      </c>
      <c r="K1354" s="9" t="s">
        <v>13930</v>
      </c>
      <c r="L1354" s="9" t="s">
        <v>13945</v>
      </c>
      <c r="M1354" s="9" t="s">
        <v>13952</v>
      </c>
      <c r="N1354" s="13" t="s">
        <v>12</v>
      </c>
      <c r="O1354" s="13" t="s">
        <v>14</v>
      </c>
      <c r="P1354" s="13" t="s">
        <v>32</v>
      </c>
      <c r="Q1354" s="13" t="s">
        <v>48</v>
      </c>
      <c r="R1354" s="13" t="s">
        <v>15</v>
      </c>
      <c r="S1354" s="10">
        <f>ROUNDUP(SUM(VLOOKUP(F1354,'Pontuação'!A$2:B$11,2,FALSE),VLOOKUP(E1354,'Pontuação'!C$2:D$11,2,FALSE),VLOOKUP(H1354,'Pontuação'!I$2:J$11,2,FALSE),VLOOKUP(J1354,'Pontuação'!G$2:H$11,2,FALSE),VLOOKUP(L1354,'Pontuação'!M$2:N$13,2,FALSE)),0)</f>
        <v>1685</v>
      </c>
      <c r="T1354" s="11">
        <f t="shared" si="1"/>
        <v>169</v>
      </c>
      <c r="U1354" s="11" t="str">
        <f t="array" ref="U1354">IFERROR(INDEX('Pontuação'!G$13:G$101, MATCH(T1354, 'Pontuação'!F$13:F$101, 0)), "Faixa Indefinida")</f>
        <v>B</v>
      </c>
      <c r="V1354" s="11">
        <f t="shared" si="2"/>
        <v>0</v>
      </c>
      <c r="W1354" s="11">
        <f t="shared" si="3"/>
        <v>1</v>
      </c>
      <c r="X1354" s="11">
        <f t="shared" si="4"/>
        <v>0</v>
      </c>
      <c r="Y1354" s="11">
        <f t="shared" si="5"/>
        <v>0</v>
      </c>
      <c r="Z1354" s="12">
        <f>ROUNDUP(SUM(VLOOKUP(F1354,'Pontuação 3.0'!A$2:B$11,2,FALSE),VLOOKUP(E1354,'Pontuação 3.0'!C$2:D$11,2,FALSE),VLOOKUP(H1354,'Pontuação 3.0'!I$2:J$11,2,FALSE),VLOOKUP(J1354,'Pontuação 3.0'!G$2:H$11,2,FALSE),VLOOKUP(G1354,'Pontuação 3.0'!E$2:F$11,2,FALSE),VLOOKUP(K1354,'Pontuação 3.0'!K$2:L$11,2,FALSE),VLOOKUP(L1354,'Pontuação 3.0'!M$2:N$13,2,FALSE)),0)</f>
        <v>2469</v>
      </c>
      <c r="AA1354" s="12">
        <f t="shared" si="6"/>
        <v>247</v>
      </c>
      <c r="AB1354" s="12" t="str">
        <f t="array" ref="AB1354">IFERROR(INDEX('Pontuação 3.0'!G$13:G$191, MATCH(AA1354, 'Pontuação 3.0'!F$13:F$191, 0)), "Faixa Indefinida")</f>
        <v>A</v>
      </c>
      <c r="AC1354" s="12">
        <f t="shared" si="7"/>
        <v>1</v>
      </c>
      <c r="AD1354" s="12">
        <f t="shared" si="8"/>
        <v>0</v>
      </c>
      <c r="AE1354" s="12">
        <f t="shared" si="9"/>
        <v>0</v>
      </c>
      <c r="AF1354" s="12">
        <f t="shared" si="10"/>
        <v>0</v>
      </c>
    </row>
    <row r="1355" ht="15.75" customHeight="1">
      <c r="A1355" s="8">
        <v>45686.0</v>
      </c>
      <c r="B1355" s="9" t="s">
        <v>3202</v>
      </c>
      <c r="C1355" s="9" t="s">
        <v>3203</v>
      </c>
      <c r="D1355" s="15">
        <v>4.4991747625E10</v>
      </c>
      <c r="E1355" s="9" t="s">
        <v>13924</v>
      </c>
      <c r="F1355" s="9" t="s">
        <v>13948</v>
      </c>
      <c r="G1355" s="9" t="s">
        <v>13944</v>
      </c>
      <c r="H1355" s="9" t="s">
        <v>13927</v>
      </c>
      <c r="I1355" s="9" t="s">
        <v>13940</v>
      </c>
      <c r="J1355" s="9" t="s">
        <v>13929</v>
      </c>
      <c r="K1355" s="9" t="s">
        <v>13940</v>
      </c>
      <c r="L1355" s="9" t="s">
        <v>13931</v>
      </c>
      <c r="M1355" s="9" t="s">
        <v>13952</v>
      </c>
      <c r="N1355" s="13" t="s">
        <v>12</v>
      </c>
      <c r="O1355" s="13" t="s">
        <v>14</v>
      </c>
      <c r="P1355" s="13" t="s">
        <v>13</v>
      </c>
      <c r="Q1355" s="13" t="s">
        <v>84</v>
      </c>
      <c r="R1355" s="13" t="s">
        <v>65</v>
      </c>
      <c r="S1355" s="10">
        <f>ROUNDUP(SUM(VLOOKUP(F1355,'Pontuação'!A$2:B$11,2,FALSE),VLOOKUP(E1355,'Pontuação'!C$2:D$11,2,FALSE),VLOOKUP(H1355,'Pontuação'!I$2:J$11,2,FALSE),VLOOKUP(J1355,'Pontuação'!G$2:H$11,2,FALSE),VLOOKUP(L1355,'Pontuação'!M$2:N$13,2,FALSE)),0)</f>
        <v>1431</v>
      </c>
      <c r="T1355" s="11">
        <f t="shared" si="1"/>
        <v>143</v>
      </c>
      <c r="U1355" s="11" t="str">
        <f t="array" ref="U1355">IFERROR(INDEX('Pontuação'!G$13:G$101, MATCH(T1355, 'Pontuação'!F$13:F$101, 0)), "Faixa Indefinida")</f>
        <v>D</v>
      </c>
      <c r="V1355" s="11">
        <f t="shared" si="2"/>
        <v>0</v>
      </c>
      <c r="W1355" s="11">
        <f t="shared" si="3"/>
        <v>0</v>
      </c>
      <c r="X1355" s="11">
        <f t="shared" si="4"/>
        <v>0</v>
      </c>
      <c r="Y1355" s="11">
        <f t="shared" si="5"/>
        <v>1</v>
      </c>
      <c r="Z1355" s="12">
        <f>ROUNDUP(SUM(VLOOKUP(F1355,'Pontuação 3.0'!A$2:B$11,2,FALSE),VLOOKUP(E1355,'Pontuação 3.0'!C$2:D$11,2,FALSE),VLOOKUP(H1355,'Pontuação 3.0'!I$2:J$11,2,FALSE),VLOOKUP(J1355,'Pontuação 3.0'!G$2:H$11,2,FALSE),VLOOKUP(G1355,'Pontuação 3.0'!E$2:F$11,2,FALSE),VLOOKUP(K1355,'Pontuação 3.0'!K$2:L$11,2,FALSE),VLOOKUP(L1355,'Pontuação 3.0'!M$2:N$13,2,FALSE)),0)</f>
        <v>1671</v>
      </c>
      <c r="AA1355" s="12">
        <f t="shared" si="6"/>
        <v>167</v>
      </c>
      <c r="AB1355" s="12" t="str">
        <f t="array" ref="AB1355">IFERROR(INDEX('Pontuação 3.0'!G$13:G$191, MATCH(AA1355, 'Pontuação 3.0'!F$13:F$191, 0)), "Faixa Indefinida")</f>
        <v>D</v>
      </c>
      <c r="AC1355" s="12">
        <f t="shared" si="7"/>
        <v>0</v>
      </c>
      <c r="AD1355" s="12">
        <f t="shared" si="8"/>
        <v>0</v>
      </c>
      <c r="AE1355" s="12">
        <f t="shared" si="9"/>
        <v>0</v>
      </c>
      <c r="AF1355" s="12">
        <f t="shared" si="10"/>
        <v>1</v>
      </c>
    </row>
    <row r="1356" ht="15.75" customHeight="1">
      <c r="A1356" s="8">
        <v>45686.0</v>
      </c>
      <c r="B1356" s="9" t="s">
        <v>3199</v>
      </c>
      <c r="C1356" s="9" t="s">
        <v>3200</v>
      </c>
      <c r="D1356" s="9" t="s">
        <v>3201</v>
      </c>
      <c r="E1356" s="9" t="s">
        <v>13936</v>
      </c>
      <c r="F1356" s="9" t="s">
        <v>13948</v>
      </c>
      <c r="G1356" s="9" t="s">
        <v>13944</v>
      </c>
      <c r="H1356" s="9" t="s">
        <v>13949</v>
      </c>
      <c r="I1356" s="9" t="s">
        <v>13940</v>
      </c>
      <c r="J1356" s="9" t="s">
        <v>13929</v>
      </c>
      <c r="K1356" s="9" t="s">
        <v>13940</v>
      </c>
      <c r="L1356" s="9" t="s">
        <v>13931</v>
      </c>
      <c r="M1356" s="9" t="s">
        <v>13942</v>
      </c>
      <c r="N1356" s="13" t="s">
        <v>12</v>
      </c>
      <c r="O1356" s="13" t="s">
        <v>14</v>
      </c>
      <c r="P1356" s="13" t="s">
        <v>32</v>
      </c>
      <c r="Q1356" s="13" t="s">
        <v>20</v>
      </c>
      <c r="R1356" s="13" t="s">
        <v>65</v>
      </c>
      <c r="S1356" s="10">
        <f>ROUNDUP(SUM(VLOOKUP(F1356,'Pontuação'!A$2:B$11,2,FALSE),VLOOKUP(E1356,'Pontuação'!C$2:D$11,2,FALSE),VLOOKUP(H1356,'Pontuação'!I$2:J$11,2,FALSE),VLOOKUP(J1356,'Pontuação'!G$2:H$11,2,FALSE),VLOOKUP(L1356,'Pontuação'!M$2:N$13,2,FALSE)),0)</f>
        <v>1583</v>
      </c>
      <c r="T1356" s="11">
        <f t="shared" si="1"/>
        <v>158</v>
      </c>
      <c r="U1356" s="11" t="str">
        <f t="array" ref="U1356">IFERROR(INDEX('Pontuação'!G$13:G$101, MATCH(T1356, 'Pontuação'!F$13:F$101, 0)), "Faixa Indefinida")</f>
        <v>C</v>
      </c>
      <c r="V1356" s="11">
        <f t="shared" si="2"/>
        <v>0</v>
      </c>
      <c r="W1356" s="11">
        <f t="shared" si="3"/>
        <v>0</v>
      </c>
      <c r="X1356" s="11">
        <f t="shared" si="4"/>
        <v>1</v>
      </c>
      <c r="Y1356" s="11">
        <f t="shared" si="5"/>
        <v>0</v>
      </c>
      <c r="Z1356" s="12">
        <f>ROUNDUP(SUM(VLOOKUP(F1356,'Pontuação 3.0'!A$2:B$11,2,FALSE),VLOOKUP(E1356,'Pontuação 3.0'!C$2:D$11,2,FALSE),VLOOKUP(H1356,'Pontuação 3.0'!I$2:J$11,2,FALSE),VLOOKUP(J1356,'Pontuação 3.0'!G$2:H$11,2,FALSE),VLOOKUP(G1356,'Pontuação 3.0'!E$2:F$11,2,FALSE),VLOOKUP(K1356,'Pontuação 3.0'!K$2:L$11,2,FALSE),VLOOKUP(L1356,'Pontuação 3.0'!M$2:N$13,2,FALSE)),0)</f>
        <v>1936</v>
      </c>
      <c r="AA1356" s="12">
        <f t="shared" si="6"/>
        <v>194</v>
      </c>
      <c r="AB1356" s="12" t="str">
        <f t="array" ref="AB1356">IFERROR(INDEX('Pontuação 3.0'!G$13:G$191, MATCH(AA1356, 'Pontuação 3.0'!F$13:F$191, 0)), "Faixa Indefinida")</f>
        <v>C</v>
      </c>
      <c r="AC1356" s="12">
        <f t="shared" si="7"/>
        <v>0</v>
      </c>
      <c r="AD1356" s="12">
        <f t="shared" si="8"/>
        <v>0</v>
      </c>
      <c r="AE1356" s="12">
        <f t="shared" si="9"/>
        <v>1</v>
      </c>
      <c r="AF1356" s="12">
        <f t="shared" si="10"/>
        <v>0</v>
      </c>
    </row>
    <row r="1357" ht="15.75" customHeight="1">
      <c r="A1357" s="8">
        <v>45686.0</v>
      </c>
      <c r="B1357" s="9" t="s">
        <v>3208</v>
      </c>
      <c r="C1357" s="9" t="s">
        <v>3209</v>
      </c>
      <c r="D1357" s="15">
        <v>9.1986201084E10</v>
      </c>
      <c r="E1357" s="9" t="s">
        <v>13936</v>
      </c>
      <c r="F1357" s="9" t="s">
        <v>13953</v>
      </c>
      <c r="G1357" s="9" t="s">
        <v>13926</v>
      </c>
      <c r="H1357" s="9" t="s">
        <v>13951</v>
      </c>
      <c r="I1357" s="9" t="s">
        <v>13940</v>
      </c>
      <c r="J1357" s="9" t="s">
        <v>13929</v>
      </c>
      <c r="K1357" s="9" t="s">
        <v>13940</v>
      </c>
      <c r="L1357" s="9" t="s">
        <v>13931</v>
      </c>
      <c r="M1357" s="9" t="s">
        <v>13946</v>
      </c>
      <c r="N1357" s="9"/>
      <c r="O1357" s="9"/>
      <c r="P1357" s="9"/>
      <c r="Q1357" s="9"/>
      <c r="R1357" s="9"/>
      <c r="S1357" s="10">
        <f>ROUNDUP(SUM(VLOOKUP(F1357,'Pontuação'!A$2:B$11,2,FALSE),VLOOKUP(E1357,'Pontuação'!C$2:D$11,2,FALSE),VLOOKUP(H1357,'Pontuação'!I$2:J$11,2,FALSE),VLOOKUP(J1357,'Pontuação'!G$2:H$11,2,FALSE),VLOOKUP(L1357,'Pontuação'!M$2:N$13,2,FALSE)),0)</f>
        <v>1558</v>
      </c>
      <c r="T1357" s="11">
        <f t="shared" si="1"/>
        <v>156</v>
      </c>
      <c r="U1357" s="11" t="str">
        <f t="array" ref="U1357">IFERROR(INDEX('Pontuação'!G$13:G$101, MATCH(T1357, 'Pontuação'!F$13:F$101, 0)), "Faixa Indefinida")</f>
        <v>C</v>
      </c>
      <c r="V1357" s="11">
        <f t="shared" si="2"/>
        <v>0</v>
      </c>
      <c r="W1357" s="11">
        <f t="shared" si="3"/>
        <v>0</v>
      </c>
      <c r="X1357" s="11">
        <f t="shared" si="4"/>
        <v>1</v>
      </c>
      <c r="Y1357" s="11">
        <f t="shared" si="5"/>
        <v>0</v>
      </c>
      <c r="Z1357" s="12">
        <f>ROUNDUP(SUM(VLOOKUP(F1357,'Pontuação 3.0'!A$2:B$11,2,FALSE),VLOOKUP(E1357,'Pontuação 3.0'!C$2:D$11,2,FALSE),VLOOKUP(H1357,'Pontuação 3.0'!I$2:J$11,2,FALSE),VLOOKUP(J1357,'Pontuação 3.0'!G$2:H$11,2,FALSE),VLOOKUP(G1357,'Pontuação 3.0'!E$2:F$11,2,FALSE),VLOOKUP(K1357,'Pontuação 3.0'!K$2:L$11,2,FALSE),VLOOKUP(L1357,'Pontuação 3.0'!M$2:N$13,2,FALSE)),0)</f>
        <v>2107</v>
      </c>
      <c r="AA1357" s="12">
        <f t="shared" si="6"/>
        <v>211</v>
      </c>
      <c r="AB1357" s="12" t="str">
        <f t="array" ref="AB1357">IFERROR(INDEX('Pontuação 3.0'!G$13:G$191, MATCH(AA1357, 'Pontuação 3.0'!F$13:F$191, 0)), "Faixa Indefinida")</f>
        <v>C</v>
      </c>
      <c r="AC1357" s="12">
        <f t="shared" si="7"/>
        <v>0</v>
      </c>
      <c r="AD1357" s="12">
        <f t="shared" si="8"/>
        <v>0</v>
      </c>
      <c r="AE1357" s="12">
        <f t="shared" si="9"/>
        <v>1</v>
      </c>
      <c r="AF1357" s="12">
        <f t="shared" si="10"/>
        <v>0</v>
      </c>
    </row>
    <row r="1358" ht="15.75" customHeight="1">
      <c r="A1358" s="8">
        <v>45686.0</v>
      </c>
      <c r="B1358" s="9" t="s">
        <v>3204</v>
      </c>
      <c r="C1358" s="9" t="s">
        <v>3205</v>
      </c>
      <c r="D1358" s="15">
        <v>4.598836784E10</v>
      </c>
      <c r="E1358" s="9" t="s">
        <v>13936</v>
      </c>
      <c r="F1358" s="9" t="s">
        <v>13948</v>
      </c>
      <c r="G1358" s="9" t="s">
        <v>13926</v>
      </c>
      <c r="H1358" s="9" t="s">
        <v>13927</v>
      </c>
      <c r="I1358" s="9" t="s">
        <v>13940</v>
      </c>
      <c r="J1358" s="9" t="s">
        <v>13929</v>
      </c>
      <c r="K1358" s="9" t="s">
        <v>13940</v>
      </c>
      <c r="L1358" s="9" t="s">
        <v>13931</v>
      </c>
      <c r="M1358" s="9" t="s">
        <v>13942</v>
      </c>
      <c r="N1358" s="13" t="s">
        <v>12</v>
      </c>
      <c r="O1358" s="13" t="s">
        <v>14</v>
      </c>
      <c r="P1358" s="13" t="s">
        <v>32</v>
      </c>
      <c r="Q1358" s="13" t="s">
        <v>33</v>
      </c>
      <c r="R1358" s="13" t="s">
        <v>65</v>
      </c>
      <c r="S1358" s="10">
        <f>ROUNDUP(SUM(VLOOKUP(F1358,'Pontuação'!A$2:B$11,2,FALSE),VLOOKUP(E1358,'Pontuação'!C$2:D$11,2,FALSE),VLOOKUP(H1358,'Pontuação'!I$2:J$11,2,FALSE),VLOOKUP(J1358,'Pontuação'!G$2:H$11,2,FALSE),VLOOKUP(L1358,'Pontuação'!M$2:N$13,2,FALSE)),0)</f>
        <v>1427</v>
      </c>
      <c r="T1358" s="11">
        <f t="shared" si="1"/>
        <v>143</v>
      </c>
      <c r="U1358" s="11" t="str">
        <f t="array" ref="U1358">IFERROR(INDEX('Pontuação'!G$13:G$101, MATCH(T1358, 'Pontuação'!F$13:F$101, 0)), "Faixa Indefinida")</f>
        <v>D</v>
      </c>
      <c r="V1358" s="11">
        <f t="shared" si="2"/>
        <v>0</v>
      </c>
      <c r="W1358" s="11">
        <f t="shared" si="3"/>
        <v>0</v>
      </c>
      <c r="X1358" s="11">
        <f t="shared" si="4"/>
        <v>0</v>
      </c>
      <c r="Y1358" s="11">
        <f t="shared" si="5"/>
        <v>1</v>
      </c>
      <c r="Z1358" s="12">
        <f>ROUNDUP(SUM(VLOOKUP(F1358,'Pontuação 3.0'!A$2:B$11,2,FALSE),VLOOKUP(E1358,'Pontuação 3.0'!C$2:D$11,2,FALSE),VLOOKUP(H1358,'Pontuação 3.0'!I$2:J$11,2,FALSE),VLOOKUP(J1358,'Pontuação 3.0'!G$2:H$11,2,FALSE),VLOOKUP(G1358,'Pontuação 3.0'!E$2:F$11,2,FALSE),VLOOKUP(K1358,'Pontuação 3.0'!K$2:L$11,2,FALSE),VLOOKUP(L1358,'Pontuação 3.0'!M$2:N$13,2,FALSE)),0)</f>
        <v>1841</v>
      </c>
      <c r="AA1358" s="12">
        <f t="shared" si="6"/>
        <v>184</v>
      </c>
      <c r="AB1358" s="12" t="str">
        <f t="array" ref="AB1358">IFERROR(INDEX('Pontuação 3.0'!G$13:G$191, MATCH(AA1358, 'Pontuação 3.0'!F$13:F$191, 0)), "Faixa Indefinida")</f>
        <v>D</v>
      </c>
      <c r="AC1358" s="12">
        <f t="shared" si="7"/>
        <v>0</v>
      </c>
      <c r="AD1358" s="12">
        <f t="shared" si="8"/>
        <v>0</v>
      </c>
      <c r="AE1358" s="12">
        <f t="shared" si="9"/>
        <v>0</v>
      </c>
      <c r="AF1358" s="12">
        <f t="shared" si="10"/>
        <v>1</v>
      </c>
    </row>
    <row r="1359" ht="15.75" customHeight="1">
      <c r="A1359" s="8">
        <v>45686.0</v>
      </c>
      <c r="B1359" s="9" t="s">
        <v>3199</v>
      </c>
      <c r="C1359" s="9" t="s">
        <v>3200</v>
      </c>
      <c r="D1359" s="9" t="s">
        <v>3201</v>
      </c>
      <c r="E1359" s="9" t="s">
        <v>13936</v>
      </c>
      <c r="F1359" s="9" t="s">
        <v>13948</v>
      </c>
      <c r="G1359" s="9" t="s">
        <v>13944</v>
      </c>
      <c r="H1359" s="9" t="s">
        <v>13949</v>
      </c>
      <c r="I1359" s="9" t="s">
        <v>13940</v>
      </c>
      <c r="J1359" s="9" t="s">
        <v>13929</v>
      </c>
      <c r="K1359" s="9" t="s">
        <v>13940</v>
      </c>
      <c r="L1359" s="9" t="s">
        <v>13931</v>
      </c>
      <c r="M1359" s="9" t="s">
        <v>13942</v>
      </c>
      <c r="N1359" s="13" t="s">
        <v>12</v>
      </c>
      <c r="O1359" s="13" t="s">
        <v>14</v>
      </c>
      <c r="P1359" s="13" t="s">
        <v>13</v>
      </c>
      <c r="Q1359" s="13" t="s">
        <v>4433</v>
      </c>
      <c r="R1359" s="13" t="s">
        <v>65</v>
      </c>
      <c r="S1359" s="10">
        <f>ROUNDUP(SUM(VLOOKUP(F1359,'Pontuação'!A$2:B$11,2,FALSE),VLOOKUP(E1359,'Pontuação'!C$2:D$11,2,FALSE),VLOOKUP(H1359,'Pontuação'!I$2:J$11,2,FALSE),VLOOKUP(J1359,'Pontuação'!G$2:H$11,2,FALSE),VLOOKUP(L1359,'Pontuação'!M$2:N$13,2,FALSE)),0)</f>
        <v>1583</v>
      </c>
      <c r="T1359" s="11">
        <f t="shared" si="1"/>
        <v>158</v>
      </c>
      <c r="U1359" s="11" t="str">
        <f t="array" ref="U1359">IFERROR(INDEX('Pontuação'!G$13:G$101, MATCH(T1359, 'Pontuação'!F$13:F$101, 0)), "Faixa Indefinida")</f>
        <v>C</v>
      </c>
      <c r="V1359" s="11">
        <f t="shared" si="2"/>
        <v>0</v>
      </c>
      <c r="W1359" s="11">
        <f t="shared" si="3"/>
        <v>0</v>
      </c>
      <c r="X1359" s="11">
        <f t="shared" si="4"/>
        <v>1</v>
      </c>
      <c r="Y1359" s="11">
        <f t="shared" si="5"/>
        <v>0</v>
      </c>
      <c r="Z1359" s="12">
        <f>ROUNDUP(SUM(VLOOKUP(F1359,'Pontuação 3.0'!A$2:B$11,2,FALSE),VLOOKUP(E1359,'Pontuação 3.0'!C$2:D$11,2,FALSE),VLOOKUP(H1359,'Pontuação 3.0'!I$2:J$11,2,FALSE),VLOOKUP(J1359,'Pontuação 3.0'!G$2:H$11,2,FALSE),VLOOKUP(G1359,'Pontuação 3.0'!E$2:F$11,2,FALSE),VLOOKUP(K1359,'Pontuação 3.0'!K$2:L$11,2,FALSE),VLOOKUP(L1359,'Pontuação 3.0'!M$2:N$13,2,FALSE)),0)</f>
        <v>1936</v>
      </c>
      <c r="AA1359" s="12">
        <f t="shared" si="6"/>
        <v>194</v>
      </c>
      <c r="AB1359" s="12" t="str">
        <f t="array" ref="AB1359">IFERROR(INDEX('Pontuação 3.0'!G$13:G$191, MATCH(AA1359, 'Pontuação 3.0'!F$13:F$191, 0)), "Faixa Indefinida")</f>
        <v>C</v>
      </c>
      <c r="AC1359" s="12">
        <f t="shared" si="7"/>
        <v>0</v>
      </c>
      <c r="AD1359" s="12">
        <f t="shared" si="8"/>
        <v>0</v>
      </c>
      <c r="AE1359" s="12">
        <f t="shared" si="9"/>
        <v>1</v>
      </c>
      <c r="AF1359" s="12">
        <f t="shared" si="10"/>
        <v>0</v>
      </c>
    </row>
    <row r="1360" ht="15.75" customHeight="1">
      <c r="A1360" s="8">
        <v>45686.0</v>
      </c>
      <c r="B1360" s="9" t="s">
        <v>3214</v>
      </c>
      <c r="C1360" s="9" t="s">
        <v>3215</v>
      </c>
      <c r="D1360" s="14" t="s">
        <v>14036</v>
      </c>
      <c r="E1360" s="9" t="s">
        <v>13924</v>
      </c>
      <c r="F1360" s="9" t="s">
        <v>13950</v>
      </c>
      <c r="G1360" s="9" t="s">
        <v>13957</v>
      </c>
      <c r="H1360" s="9" t="s">
        <v>13927</v>
      </c>
      <c r="I1360" s="9" t="s">
        <v>13940</v>
      </c>
      <c r="J1360" s="9" t="s">
        <v>13929</v>
      </c>
      <c r="K1360" s="9" t="s">
        <v>13940</v>
      </c>
      <c r="L1360" s="9" t="s">
        <v>13931</v>
      </c>
      <c r="M1360" s="9" t="s">
        <v>13942</v>
      </c>
      <c r="N1360" s="13" t="s">
        <v>12</v>
      </c>
      <c r="O1360" s="13" t="s">
        <v>14</v>
      </c>
      <c r="P1360" s="13" t="s">
        <v>27</v>
      </c>
      <c r="Q1360" s="13" t="s">
        <v>20</v>
      </c>
      <c r="R1360" s="13" t="s">
        <v>15</v>
      </c>
      <c r="S1360" s="10">
        <f>ROUNDUP(SUM(VLOOKUP(F1360,'Pontuação'!A$2:B$11,2,FALSE),VLOOKUP(E1360,'Pontuação'!C$2:D$11,2,FALSE),VLOOKUP(H1360,'Pontuação'!I$2:J$11,2,FALSE),VLOOKUP(J1360,'Pontuação'!G$2:H$11,2,FALSE),VLOOKUP(L1360,'Pontuação'!M$2:N$13,2,FALSE)),0)</f>
        <v>1443</v>
      </c>
      <c r="T1360" s="11">
        <f t="shared" si="1"/>
        <v>144</v>
      </c>
      <c r="U1360" s="11" t="str">
        <f t="array" ref="U1360">IFERROR(INDEX('Pontuação'!G$13:G$101, MATCH(T1360, 'Pontuação'!F$13:F$101, 0)), "Faixa Indefinida")</f>
        <v>D</v>
      </c>
      <c r="V1360" s="11">
        <f t="shared" si="2"/>
        <v>0</v>
      </c>
      <c r="W1360" s="11">
        <f t="shared" si="3"/>
        <v>0</v>
      </c>
      <c r="X1360" s="11">
        <f t="shared" si="4"/>
        <v>0</v>
      </c>
      <c r="Y1360" s="11">
        <f t="shared" si="5"/>
        <v>1</v>
      </c>
      <c r="Z1360" s="12">
        <f>ROUNDUP(SUM(VLOOKUP(F1360,'Pontuação 3.0'!A$2:B$11,2,FALSE),VLOOKUP(E1360,'Pontuação 3.0'!C$2:D$11,2,FALSE),VLOOKUP(H1360,'Pontuação 3.0'!I$2:J$11,2,FALSE),VLOOKUP(J1360,'Pontuação 3.0'!G$2:H$11,2,FALSE),VLOOKUP(G1360,'Pontuação 3.0'!E$2:F$11,2,FALSE),VLOOKUP(K1360,'Pontuação 3.0'!K$2:L$11,2,FALSE),VLOOKUP(L1360,'Pontuação 3.0'!M$2:N$13,2,FALSE)),0)</f>
        <v>1794</v>
      </c>
      <c r="AA1360" s="12">
        <f t="shared" si="6"/>
        <v>179</v>
      </c>
      <c r="AB1360" s="12" t="str">
        <f t="array" ref="AB1360">IFERROR(INDEX('Pontuação 3.0'!G$13:G$191, MATCH(AA1360, 'Pontuação 3.0'!F$13:F$191, 0)), "Faixa Indefinida")</f>
        <v>D</v>
      </c>
      <c r="AC1360" s="12">
        <f t="shared" si="7"/>
        <v>0</v>
      </c>
      <c r="AD1360" s="12">
        <f t="shared" si="8"/>
        <v>0</v>
      </c>
      <c r="AE1360" s="12">
        <f t="shared" si="9"/>
        <v>0</v>
      </c>
      <c r="AF1360" s="12">
        <f t="shared" si="10"/>
        <v>1</v>
      </c>
    </row>
    <row r="1361" ht="15.75" customHeight="1">
      <c r="A1361" s="8">
        <v>45686.0</v>
      </c>
      <c r="B1361" s="9" t="s">
        <v>3216</v>
      </c>
      <c r="C1361" s="9" t="s">
        <v>3217</v>
      </c>
      <c r="D1361" s="9" t="s">
        <v>3218</v>
      </c>
      <c r="E1361" s="9" t="s">
        <v>13924</v>
      </c>
      <c r="F1361" s="9" t="s">
        <v>13950</v>
      </c>
      <c r="G1361" s="9" t="s">
        <v>13944</v>
      </c>
      <c r="H1361" s="9" t="s">
        <v>13951</v>
      </c>
      <c r="I1361" s="9" t="s">
        <v>13928</v>
      </c>
      <c r="J1361" s="9" t="s">
        <v>13929</v>
      </c>
      <c r="K1361" s="9" t="s">
        <v>13930</v>
      </c>
      <c r="L1361" s="9" t="s">
        <v>13959</v>
      </c>
      <c r="M1361" s="9" t="s">
        <v>13932</v>
      </c>
      <c r="N1361" s="13" t="s">
        <v>12</v>
      </c>
      <c r="O1361" s="13" t="s">
        <v>14</v>
      </c>
      <c r="P1361" s="13" t="s">
        <v>13</v>
      </c>
      <c r="Q1361" s="13" t="s">
        <v>143</v>
      </c>
      <c r="R1361" s="13" t="s">
        <v>15</v>
      </c>
      <c r="S1361" s="10">
        <f>ROUNDUP(SUM(VLOOKUP(F1361,'Pontuação'!A$2:B$11,2,FALSE),VLOOKUP(E1361,'Pontuação'!C$2:D$11,2,FALSE),VLOOKUP(H1361,'Pontuação'!I$2:J$11,2,FALSE),VLOOKUP(J1361,'Pontuação'!G$2:H$11,2,FALSE),VLOOKUP(L1361,'Pontuação'!M$2:N$13,2,FALSE)),0)</f>
        <v>1627</v>
      </c>
      <c r="T1361" s="11">
        <f t="shared" si="1"/>
        <v>163</v>
      </c>
      <c r="U1361" s="11" t="str">
        <f t="array" ref="U1361">IFERROR(INDEX('Pontuação'!G$13:G$101, MATCH(T1361, 'Pontuação'!F$13:F$101, 0)), "Faixa Indefinida")</f>
        <v>C</v>
      </c>
      <c r="V1361" s="11">
        <f t="shared" si="2"/>
        <v>0</v>
      </c>
      <c r="W1361" s="11">
        <f t="shared" si="3"/>
        <v>0</v>
      </c>
      <c r="X1361" s="11">
        <f t="shared" si="4"/>
        <v>1</v>
      </c>
      <c r="Y1361" s="11">
        <f t="shared" si="5"/>
        <v>0</v>
      </c>
      <c r="Z1361" s="12">
        <f>ROUNDUP(SUM(VLOOKUP(F1361,'Pontuação 3.0'!A$2:B$11,2,FALSE),VLOOKUP(E1361,'Pontuação 3.0'!C$2:D$11,2,FALSE),VLOOKUP(H1361,'Pontuação 3.0'!I$2:J$11,2,FALSE),VLOOKUP(J1361,'Pontuação 3.0'!G$2:H$11,2,FALSE),VLOOKUP(G1361,'Pontuação 3.0'!E$2:F$11,2,FALSE),VLOOKUP(K1361,'Pontuação 3.0'!K$2:L$11,2,FALSE),VLOOKUP(L1361,'Pontuação 3.0'!M$2:N$13,2,FALSE)),0)</f>
        <v>2407</v>
      </c>
      <c r="AA1361" s="12">
        <f t="shared" si="6"/>
        <v>241</v>
      </c>
      <c r="AB1361" s="12" t="str">
        <f t="array" ref="AB1361">IFERROR(INDEX('Pontuação 3.0'!G$13:G$191, MATCH(AA1361, 'Pontuação 3.0'!F$13:F$191, 0)), "Faixa Indefinida")</f>
        <v>A</v>
      </c>
      <c r="AC1361" s="12">
        <f t="shared" si="7"/>
        <v>1</v>
      </c>
      <c r="AD1361" s="12">
        <f t="shared" si="8"/>
        <v>0</v>
      </c>
      <c r="AE1361" s="12">
        <f t="shared" si="9"/>
        <v>0</v>
      </c>
      <c r="AF1361" s="12">
        <f t="shared" si="10"/>
        <v>0</v>
      </c>
    </row>
    <row r="1362" ht="15.75" customHeight="1">
      <c r="A1362" s="8">
        <v>45686.0</v>
      </c>
      <c r="B1362" s="9" t="s">
        <v>3219</v>
      </c>
      <c r="C1362" s="9" t="s">
        <v>3220</v>
      </c>
      <c r="D1362" s="9" t="s">
        <v>3221</v>
      </c>
      <c r="E1362" s="9" t="s">
        <v>13924</v>
      </c>
      <c r="F1362" s="9" t="s">
        <v>13948</v>
      </c>
      <c r="G1362" s="9" t="s">
        <v>13944</v>
      </c>
      <c r="H1362" s="9" t="s">
        <v>13951</v>
      </c>
      <c r="I1362" s="9" t="s">
        <v>13940</v>
      </c>
      <c r="J1362" s="9" t="s">
        <v>13939</v>
      </c>
      <c r="K1362" s="9" t="s">
        <v>13940</v>
      </c>
      <c r="L1362" s="9" t="s">
        <v>13931</v>
      </c>
      <c r="M1362" s="9" t="s">
        <v>13952</v>
      </c>
      <c r="N1362" s="13" t="s">
        <v>12</v>
      </c>
      <c r="O1362" s="13" t="s">
        <v>14</v>
      </c>
      <c r="P1362" s="13" t="s">
        <v>13</v>
      </c>
      <c r="Q1362" s="13" t="s">
        <v>48</v>
      </c>
      <c r="R1362" s="13" t="s">
        <v>15</v>
      </c>
      <c r="S1362" s="10">
        <f>ROUNDUP(SUM(VLOOKUP(F1362,'Pontuação'!A$2:B$11,2,FALSE),VLOOKUP(E1362,'Pontuação'!C$2:D$11,2,FALSE),VLOOKUP(H1362,'Pontuação'!I$2:J$11,2,FALSE),VLOOKUP(J1362,'Pontuação'!G$2:H$11,2,FALSE),VLOOKUP(L1362,'Pontuação'!M$2:N$13,2,FALSE)),0)</f>
        <v>1650</v>
      </c>
      <c r="T1362" s="11">
        <f t="shared" si="1"/>
        <v>165</v>
      </c>
      <c r="U1362" s="11" t="str">
        <f t="array" ref="U1362">IFERROR(INDEX('Pontuação'!G$13:G$101, MATCH(T1362, 'Pontuação'!F$13:F$101, 0)), "Faixa Indefinida")</f>
        <v>C</v>
      </c>
      <c r="V1362" s="11">
        <f t="shared" si="2"/>
        <v>0</v>
      </c>
      <c r="W1362" s="11">
        <f t="shared" si="3"/>
        <v>0</v>
      </c>
      <c r="X1362" s="11">
        <f t="shared" si="4"/>
        <v>1</v>
      </c>
      <c r="Y1362" s="11">
        <f t="shared" si="5"/>
        <v>0</v>
      </c>
      <c r="Z1362" s="12">
        <f>ROUNDUP(SUM(VLOOKUP(F1362,'Pontuação 3.0'!A$2:B$11,2,FALSE),VLOOKUP(E1362,'Pontuação 3.0'!C$2:D$11,2,FALSE),VLOOKUP(H1362,'Pontuação 3.0'!I$2:J$11,2,FALSE),VLOOKUP(J1362,'Pontuação 3.0'!G$2:H$11,2,FALSE),VLOOKUP(G1362,'Pontuação 3.0'!E$2:F$11,2,FALSE),VLOOKUP(K1362,'Pontuação 3.0'!K$2:L$11,2,FALSE),VLOOKUP(L1362,'Pontuação 3.0'!M$2:N$13,2,FALSE)),0)</f>
        <v>1971</v>
      </c>
      <c r="AA1362" s="12">
        <f t="shared" si="6"/>
        <v>197</v>
      </c>
      <c r="AB1362" s="12" t="str">
        <f t="array" ref="AB1362">IFERROR(INDEX('Pontuação 3.0'!G$13:G$191, MATCH(AA1362, 'Pontuação 3.0'!F$13:F$191, 0)), "Faixa Indefinida")</f>
        <v>C</v>
      </c>
      <c r="AC1362" s="12">
        <f t="shared" si="7"/>
        <v>0</v>
      </c>
      <c r="AD1362" s="12">
        <f t="shared" si="8"/>
        <v>0</v>
      </c>
      <c r="AE1362" s="12">
        <f t="shared" si="9"/>
        <v>1</v>
      </c>
      <c r="AF1362" s="12">
        <f t="shared" si="10"/>
        <v>0</v>
      </c>
    </row>
    <row r="1363" ht="15.75" customHeight="1">
      <c r="A1363" s="8">
        <v>45686.0</v>
      </c>
      <c r="B1363" s="9" t="s">
        <v>3224</v>
      </c>
      <c r="C1363" s="9" t="s">
        <v>3225</v>
      </c>
      <c r="D1363" s="15">
        <v>2.2974044381E10</v>
      </c>
      <c r="E1363" s="9" t="s">
        <v>13936</v>
      </c>
      <c r="F1363" s="9" t="s">
        <v>13948</v>
      </c>
      <c r="G1363" s="9" t="s">
        <v>13944</v>
      </c>
      <c r="H1363" s="9" t="s">
        <v>13951</v>
      </c>
      <c r="I1363" s="9" t="s">
        <v>13928</v>
      </c>
      <c r="J1363" s="9" t="s">
        <v>13939</v>
      </c>
      <c r="K1363" s="9" t="s">
        <v>13940</v>
      </c>
      <c r="L1363" s="9" t="s">
        <v>13941</v>
      </c>
      <c r="M1363" s="9" t="s">
        <v>13942</v>
      </c>
      <c r="N1363" s="13" t="s">
        <v>12</v>
      </c>
      <c r="O1363" s="13" t="s">
        <v>14</v>
      </c>
      <c r="P1363" s="13" t="s">
        <v>19</v>
      </c>
      <c r="Q1363" s="13" t="s">
        <v>20</v>
      </c>
      <c r="R1363" s="13" t="s">
        <v>65</v>
      </c>
      <c r="S1363" s="10">
        <f>ROUNDUP(SUM(VLOOKUP(F1363,'Pontuação'!A$2:B$11,2,FALSE),VLOOKUP(E1363,'Pontuação'!C$2:D$11,2,FALSE),VLOOKUP(H1363,'Pontuação'!I$2:J$11,2,FALSE),VLOOKUP(J1363,'Pontuação'!G$2:H$11,2,FALSE),VLOOKUP(L1363,'Pontuação'!M$2:N$13,2,FALSE)),0)</f>
        <v>1690</v>
      </c>
      <c r="T1363" s="11">
        <f t="shared" si="1"/>
        <v>169</v>
      </c>
      <c r="U1363" s="11" t="str">
        <f t="array" ref="U1363">IFERROR(INDEX('Pontuação'!G$13:G$101, MATCH(T1363, 'Pontuação'!F$13:F$101, 0)), "Faixa Indefinida")</f>
        <v>B</v>
      </c>
      <c r="V1363" s="11">
        <f t="shared" si="2"/>
        <v>0</v>
      </c>
      <c r="W1363" s="11">
        <f t="shared" si="3"/>
        <v>1</v>
      </c>
      <c r="X1363" s="11">
        <f t="shared" si="4"/>
        <v>0</v>
      </c>
      <c r="Y1363" s="11">
        <f t="shared" si="5"/>
        <v>0</v>
      </c>
      <c r="Z1363" s="12">
        <f>ROUNDUP(SUM(VLOOKUP(F1363,'Pontuação 3.0'!A$2:B$11,2,FALSE),VLOOKUP(E1363,'Pontuação 3.0'!C$2:D$11,2,FALSE),VLOOKUP(H1363,'Pontuação 3.0'!I$2:J$11,2,FALSE),VLOOKUP(J1363,'Pontuação 3.0'!G$2:H$11,2,FALSE),VLOOKUP(G1363,'Pontuação 3.0'!E$2:F$11,2,FALSE),VLOOKUP(K1363,'Pontuação 3.0'!K$2:L$11,2,FALSE),VLOOKUP(L1363,'Pontuação 3.0'!M$2:N$13,2,FALSE)),0)</f>
        <v>1979</v>
      </c>
      <c r="AA1363" s="12">
        <f t="shared" si="6"/>
        <v>198</v>
      </c>
      <c r="AB1363" s="12" t="str">
        <f t="array" ref="AB1363">IFERROR(INDEX('Pontuação 3.0'!G$13:G$191, MATCH(AA1363, 'Pontuação 3.0'!F$13:F$191, 0)), "Faixa Indefinida")</f>
        <v>C</v>
      </c>
      <c r="AC1363" s="12">
        <f t="shared" si="7"/>
        <v>0</v>
      </c>
      <c r="AD1363" s="12">
        <f t="shared" si="8"/>
        <v>0</v>
      </c>
      <c r="AE1363" s="12">
        <f t="shared" si="9"/>
        <v>1</v>
      </c>
      <c r="AF1363" s="12">
        <f t="shared" si="10"/>
        <v>0</v>
      </c>
    </row>
    <row r="1364" ht="15.75" customHeight="1">
      <c r="A1364" s="8">
        <v>45686.0</v>
      </c>
      <c r="B1364" s="9" t="s">
        <v>3226</v>
      </c>
      <c r="C1364" s="9" t="s">
        <v>3227</v>
      </c>
      <c r="D1364" s="15">
        <v>1.1943187703E10</v>
      </c>
      <c r="E1364" s="9" t="s">
        <v>13936</v>
      </c>
      <c r="F1364" s="9" t="s">
        <v>13948</v>
      </c>
      <c r="G1364" s="9" t="s">
        <v>13926</v>
      </c>
      <c r="H1364" s="9" t="s">
        <v>13951</v>
      </c>
      <c r="I1364" s="9" t="s">
        <v>13940</v>
      </c>
      <c r="J1364" s="9" t="s">
        <v>13929</v>
      </c>
      <c r="K1364" s="9" t="s">
        <v>13940</v>
      </c>
      <c r="L1364" s="9" t="s">
        <v>13959</v>
      </c>
      <c r="M1364" s="9" t="s">
        <v>13942</v>
      </c>
      <c r="N1364" s="13" t="s">
        <v>12</v>
      </c>
      <c r="O1364" s="13" t="s">
        <v>14</v>
      </c>
      <c r="P1364" s="13" t="s">
        <v>111</v>
      </c>
      <c r="Q1364" s="13" t="s">
        <v>20</v>
      </c>
      <c r="R1364" s="13" t="s">
        <v>65</v>
      </c>
      <c r="S1364" s="10">
        <f>ROUNDUP(SUM(VLOOKUP(F1364,'Pontuação'!A$2:B$11,2,FALSE),VLOOKUP(E1364,'Pontuação'!C$2:D$11,2,FALSE),VLOOKUP(H1364,'Pontuação'!I$2:J$11,2,FALSE),VLOOKUP(J1364,'Pontuação'!G$2:H$11,2,FALSE),VLOOKUP(L1364,'Pontuação'!M$2:N$13,2,FALSE)),0)</f>
        <v>1611</v>
      </c>
      <c r="T1364" s="11">
        <f t="shared" si="1"/>
        <v>161</v>
      </c>
      <c r="U1364" s="11" t="str">
        <f t="array" ref="U1364">IFERROR(INDEX('Pontuação'!G$13:G$101, MATCH(T1364, 'Pontuação'!F$13:F$101, 0)), "Faixa Indefinida")</f>
        <v>C</v>
      </c>
      <c r="V1364" s="11">
        <f t="shared" si="2"/>
        <v>0</v>
      </c>
      <c r="W1364" s="11">
        <f t="shared" si="3"/>
        <v>0</v>
      </c>
      <c r="X1364" s="11">
        <f t="shared" si="4"/>
        <v>1</v>
      </c>
      <c r="Y1364" s="11">
        <f t="shared" si="5"/>
        <v>0</v>
      </c>
      <c r="Z1364" s="12">
        <f>ROUNDUP(SUM(VLOOKUP(F1364,'Pontuação 3.0'!A$2:B$11,2,FALSE),VLOOKUP(E1364,'Pontuação 3.0'!C$2:D$11,2,FALSE),VLOOKUP(H1364,'Pontuação 3.0'!I$2:J$11,2,FALSE),VLOOKUP(J1364,'Pontuação 3.0'!G$2:H$11,2,FALSE),VLOOKUP(G1364,'Pontuação 3.0'!E$2:F$11,2,FALSE),VLOOKUP(K1364,'Pontuação 3.0'!K$2:L$11,2,FALSE),VLOOKUP(L1364,'Pontuação 3.0'!M$2:N$13,2,FALSE)),0)</f>
        <v>2183</v>
      </c>
      <c r="AA1364" s="12">
        <f t="shared" si="6"/>
        <v>218</v>
      </c>
      <c r="AB1364" s="12" t="str">
        <f t="array" ref="AB1364">IFERROR(INDEX('Pontuação 3.0'!G$13:G$191, MATCH(AA1364, 'Pontuação 3.0'!F$13:F$191, 0)), "Faixa Indefinida")</f>
        <v>B</v>
      </c>
      <c r="AC1364" s="12">
        <f t="shared" si="7"/>
        <v>0</v>
      </c>
      <c r="AD1364" s="12">
        <f t="shared" si="8"/>
        <v>1</v>
      </c>
      <c r="AE1364" s="12">
        <f t="shared" si="9"/>
        <v>0</v>
      </c>
      <c r="AF1364" s="12">
        <f t="shared" si="10"/>
        <v>0</v>
      </c>
    </row>
    <row r="1365" ht="15.75" customHeight="1">
      <c r="A1365" s="8">
        <v>45686.0</v>
      </c>
      <c r="B1365" s="9" t="s">
        <v>3228</v>
      </c>
      <c r="C1365" s="9" t="s">
        <v>3229</v>
      </c>
      <c r="D1365" s="15">
        <v>4.4997135223E10</v>
      </c>
      <c r="E1365" s="9" t="s">
        <v>13936</v>
      </c>
      <c r="F1365" s="9" t="s">
        <v>13950</v>
      </c>
      <c r="G1365" s="9" t="s">
        <v>13926</v>
      </c>
      <c r="H1365" s="9" t="s">
        <v>13951</v>
      </c>
      <c r="I1365" s="9" t="s">
        <v>13940</v>
      </c>
      <c r="J1365" s="9" t="s">
        <v>13929</v>
      </c>
      <c r="K1365" s="9" t="s">
        <v>13940</v>
      </c>
      <c r="L1365" s="9" t="s">
        <v>13931</v>
      </c>
      <c r="M1365" s="9" t="s">
        <v>13946</v>
      </c>
      <c r="N1365" s="13" t="s">
        <v>12</v>
      </c>
      <c r="O1365" s="13" t="s">
        <v>14</v>
      </c>
      <c r="P1365" s="13" t="s">
        <v>13</v>
      </c>
      <c r="Q1365" s="13" t="s">
        <v>44</v>
      </c>
      <c r="R1365" s="13" t="s">
        <v>15</v>
      </c>
      <c r="S1365" s="10">
        <f>ROUNDUP(SUM(VLOOKUP(F1365,'Pontuação'!A$2:B$11,2,FALSE),VLOOKUP(E1365,'Pontuação'!C$2:D$11,2,FALSE),VLOOKUP(H1365,'Pontuação'!I$2:J$11,2,FALSE),VLOOKUP(J1365,'Pontuação'!G$2:H$11,2,FALSE),VLOOKUP(L1365,'Pontuação'!M$2:N$13,2,FALSE)),0)</f>
        <v>1553</v>
      </c>
      <c r="T1365" s="11">
        <f t="shared" si="1"/>
        <v>155</v>
      </c>
      <c r="U1365" s="11" t="str">
        <f t="array" ref="U1365">IFERROR(INDEX('Pontuação'!G$13:G$101, MATCH(T1365, 'Pontuação'!F$13:F$101, 0)), "Faixa Indefinida")</f>
        <v>C</v>
      </c>
      <c r="V1365" s="11">
        <f t="shared" si="2"/>
        <v>0</v>
      </c>
      <c r="W1365" s="11">
        <f t="shared" si="3"/>
        <v>0</v>
      </c>
      <c r="X1365" s="11">
        <f t="shared" si="4"/>
        <v>1</v>
      </c>
      <c r="Y1365" s="11">
        <f t="shared" si="5"/>
        <v>0</v>
      </c>
      <c r="Z1365" s="12">
        <f>ROUNDUP(SUM(VLOOKUP(F1365,'Pontuação 3.0'!A$2:B$11,2,FALSE),VLOOKUP(E1365,'Pontuação 3.0'!C$2:D$11,2,FALSE),VLOOKUP(H1365,'Pontuação 3.0'!I$2:J$11,2,FALSE),VLOOKUP(J1365,'Pontuação 3.0'!G$2:H$11,2,FALSE),VLOOKUP(G1365,'Pontuação 3.0'!E$2:F$11,2,FALSE),VLOOKUP(K1365,'Pontuação 3.0'!K$2:L$11,2,FALSE),VLOOKUP(L1365,'Pontuação 3.0'!M$2:N$13,2,FALSE)),0)</f>
        <v>2122</v>
      </c>
      <c r="AA1365" s="12">
        <f t="shared" si="6"/>
        <v>212</v>
      </c>
      <c r="AB1365" s="12" t="str">
        <f t="array" ref="AB1365">IFERROR(INDEX('Pontuação 3.0'!G$13:G$191, MATCH(AA1365, 'Pontuação 3.0'!F$13:F$191, 0)), "Faixa Indefinida")</f>
        <v>C</v>
      </c>
      <c r="AC1365" s="12">
        <f t="shared" si="7"/>
        <v>0</v>
      </c>
      <c r="AD1365" s="12">
        <f t="shared" si="8"/>
        <v>0</v>
      </c>
      <c r="AE1365" s="12">
        <f t="shared" si="9"/>
        <v>1</v>
      </c>
      <c r="AF1365" s="12">
        <f t="shared" si="10"/>
        <v>0</v>
      </c>
    </row>
    <row r="1366" ht="15.75" customHeight="1">
      <c r="A1366" s="8">
        <v>45686.0</v>
      </c>
      <c r="B1366" s="9" t="s">
        <v>3230</v>
      </c>
      <c r="C1366" s="9" t="s">
        <v>3231</v>
      </c>
      <c r="D1366" s="15">
        <v>1.1976280763E10</v>
      </c>
      <c r="E1366" s="9" t="s">
        <v>13936</v>
      </c>
      <c r="F1366" s="9" t="s">
        <v>13948</v>
      </c>
      <c r="G1366" s="9" t="s">
        <v>13926</v>
      </c>
      <c r="H1366" s="9" t="s">
        <v>13938</v>
      </c>
      <c r="I1366" s="9" t="s">
        <v>13928</v>
      </c>
      <c r="J1366" s="9" t="s">
        <v>13939</v>
      </c>
      <c r="K1366" s="9" t="s">
        <v>13940</v>
      </c>
      <c r="L1366" s="9" t="s">
        <v>13945</v>
      </c>
      <c r="M1366" s="9" t="s">
        <v>13942</v>
      </c>
      <c r="N1366" s="13" t="s">
        <v>12</v>
      </c>
      <c r="O1366" s="13" t="s">
        <v>14</v>
      </c>
      <c r="P1366" s="13" t="s">
        <v>32</v>
      </c>
      <c r="Q1366" s="13" t="s">
        <v>20</v>
      </c>
      <c r="R1366" s="13" t="s">
        <v>15</v>
      </c>
      <c r="S1366" s="10">
        <f>ROUNDUP(SUM(VLOOKUP(F1366,'Pontuação'!A$2:B$11,2,FALSE),VLOOKUP(E1366,'Pontuação'!C$2:D$11,2,FALSE),VLOOKUP(H1366,'Pontuação'!I$2:J$11,2,FALSE),VLOOKUP(J1366,'Pontuação'!G$2:H$11,2,FALSE),VLOOKUP(L1366,'Pontuação'!M$2:N$13,2,FALSE)),0)</f>
        <v>1804</v>
      </c>
      <c r="T1366" s="11">
        <f t="shared" si="1"/>
        <v>180</v>
      </c>
      <c r="U1366" s="11" t="str">
        <f t="array" ref="U1366">IFERROR(INDEX('Pontuação'!G$13:G$101, MATCH(T1366, 'Pontuação'!F$13:F$101, 0)), "Faixa Indefinida")</f>
        <v>B</v>
      </c>
      <c r="V1366" s="11">
        <f t="shared" si="2"/>
        <v>0</v>
      </c>
      <c r="W1366" s="11">
        <f t="shared" si="3"/>
        <v>1</v>
      </c>
      <c r="X1366" s="11">
        <f t="shared" si="4"/>
        <v>0</v>
      </c>
      <c r="Y1366" s="11">
        <f t="shared" si="5"/>
        <v>0</v>
      </c>
      <c r="Z1366" s="12">
        <f>ROUNDUP(SUM(VLOOKUP(F1366,'Pontuação 3.0'!A$2:B$11,2,FALSE),VLOOKUP(E1366,'Pontuação 3.0'!C$2:D$11,2,FALSE),VLOOKUP(H1366,'Pontuação 3.0'!I$2:J$11,2,FALSE),VLOOKUP(J1366,'Pontuação 3.0'!G$2:H$11,2,FALSE),VLOOKUP(G1366,'Pontuação 3.0'!E$2:F$11,2,FALSE),VLOOKUP(K1366,'Pontuação 3.0'!K$2:L$11,2,FALSE),VLOOKUP(L1366,'Pontuação 3.0'!M$2:N$13,2,FALSE)),0)</f>
        <v>2163</v>
      </c>
      <c r="AA1366" s="12">
        <f t="shared" si="6"/>
        <v>216</v>
      </c>
      <c r="AB1366" s="12" t="str">
        <f t="array" ref="AB1366">IFERROR(INDEX('Pontuação 3.0'!G$13:G$191, MATCH(AA1366, 'Pontuação 3.0'!F$13:F$191, 0)), "Faixa Indefinida")</f>
        <v>B</v>
      </c>
      <c r="AC1366" s="12">
        <f t="shared" si="7"/>
        <v>0</v>
      </c>
      <c r="AD1366" s="12">
        <f t="shared" si="8"/>
        <v>1</v>
      </c>
      <c r="AE1366" s="12">
        <f t="shared" si="9"/>
        <v>0</v>
      </c>
      <c r="AF1366" s="12">
        <f t="shared" si="10"/>
        <v>0</v>
      </c>
    </row>
    <row r="1367" ht="15.75" customHeight="1">
      <c r="A1367" s="8">
        <v>45686.0</v>
      </c>
      <c r="B1367" s="9" t="s">
        <v>828</v>
      </c>
      <c r="C1367" s="9" t="s">
        <v>3232</v>
      </c>
      <c r="D1367" s="15">
        <v>8.3982192805E10</v>
      </c>
      <c r="E1367" s="9" t="s">
        <v>13936</v>
      </c>
      <c r="F1367" s="9" t="s">
        <v>13950</v>
      </c>
      <c r="G1367" s="9" t="s">
        <v>13944</v>
      </c>
      <c r="H1367" s="9" t="s">
        <v>13951</v>
      </c>
      <c r="I1367" s="9" t="s">
        <v>13940</v>
      </c>
      <c r="J1367" s="9" t="s">
        <v>13929</v>
      </c>
      <c r="K1367" s="9" t="s">
        <v>13940</v>
      </c>
      <c r="L1367" s="9" t="s">
        <v>13931</v>
      </c>
      <c r="M1367" s="9" t="s">
        <v>13946</v>
      </c>
      <c r="N1367" s="13" t="s">
        <v>12</v>
      </c>
      <c r="O1367" s="13" t="s">
        <v>14</v>
      </c>
      <c r="P1367" s="13" t="s">
        <v>13</v>
      </c>
      <c r="Q1367" s="13" t="s">
        <v>84</v>
      </c>
      <c r="R1367" s="13" t="s">
        <v>15</v>
      </c>
      <c r="S1367" s="10">
        <f>ROUNDUP(SUM(VLOOKUP(F1367,'Pontuação'!A$2:B$11,2,FALSE),VLOOKUP(E1367,'Pontuação'!C$2:D$11,2,FALSE),VLOOKUP(H1367,'Pontuação'!I$2:J$11,2,FALSE),VLOOKUP(J1367,'Pontuação'!G$2:H$11,2,FALSE),VLOOKUP(L1367,'Pontuação'!M$2:N$13,2,FALSE)),0)</f>
        <v>1553</v>
      </c>
      <c r="T1367" s="11">
        <f t="shared" si="1"/>
        <v>155</v>
      </c>
      <c r="U1367" s="11" t="str">
        <f t="array" ref="U1367">IFERROR(INDEX('Pontuação'!G$13:G$101, MATCH(T1367, 'Pontuação'!F$13:F$101, 0)), "Faixa Indefinida")</f>
        <v>C</v>
      </c>
      <c r="V1367" s="11">
        <f t="shared" si="2"/>
        <v>0</v>
      </c>
      <c r="W1367" s="11">
        <f t="shared" si="3"/>
        <v>0</v>
      </c>
      <c r="X1367" s="11">
        <f t="shared" si="4"/>
        <v>1</v>
      </c>
      <c r="Y1367" s="11">
        <f t="shared" si="5"/>
        <v>0</v>
      </c>
      <c r="Z1367" s="12">
        <f>ROUNDUP(SUM(VLOOKUP(F1367,'Pontuação 3.0'!A$2:B$11,2,FALSE),VLOOKUP(E1367,'Pontuação 3.0'!C$2:D$11,2,FALSE),VLOOKUP(H1367,'Pontuação 3.0'!I$2:J$11,2,FALSE),VLOOKUP(J1367,'Pontuação 3.0'!G$2:H$11,2,FALSE),VLOOKUP(G1367,'Pontuação 3.0'!E$2:F$11,2,FALSE),VLOOKUP(K1367,'Pontuação 3.0'!K$2:L$11,2,FALSE),VLOOKUP(L1367,'Pontuação 3.0'!M$2:N$13,2,FALSE)),0)</f>
        <v>1982</v>
      </c>
      <c r="AA1367" s="12">
        <f t="shared" si="6"/>
        <v>198</v>
      </c>
      <c r="AB1367" s="12" t="str">
        <f t="array" ref="AB1367">IFERROR(INDEX('Pontuação 3.0'!G$13:G$191, MATCH(AA1367, 'Pontuação 3.0'!F$13:F$191, 0)), "Faixa Indefinida")</f>
        <v>C</v>
      </c>
      <c r="AC1367" s="12">
        <f t="shared" si="7"/>
        <v>0</v>
      </c>
      <c r="AD1367" s="12">
        <f t="shared" si="8"/>
        <v>0</v>
      </c>
      <c r="AE1367" s="12">
        <f t="shared" si="9"/>
        <v>1</v>
      </c>
      <c r="AF1367" s="12">
        <f t="shared" si="10"/>
        <v>0</v>
      </c>
    </row>
    <row r="1368" ht="15.75" customHeight="1">
      <c r="A1368" s="8">
        <v>45686.0</v>
      </c>
      <c r="B1368" s="9" t="s">
        <v>3235</v>
      </c>
      <c r="C1368" s="9" t="s">
        <v>3236</v>
      </c>
      <c r="D1368" s="14" t="s">
        <v>14037</v>
      </c>
      <c r="E1368" s="9" t="s">
        <v>13936</v>
      </c>
      <c r="F1368" s="9" t="s">
        <v>13948</v>
      </c>
      <c r="G1368" s="9" t="s">
        <v>13926</v>
      </c>
      <c r="H1368" s="9" t="s">
        <v>13938</v>
      </c>
      <c r="I1368" s="9" t="s">
        <v>13928</v>
      </c>
      <c r="J1368" s="9" t="s">
        <v>13929</v>
      </c>
      <c r="K1368" s="9" t="s">
        <v>13940</v>
      </c>
      <c r="L1368" s="9" t="s">
        <v>13931</v>
      </c>
      <c r="M1368" s="9" t="s">
        <v>13942</v>
      </c>
      <c r="N1368" s="13" t="s">
        <v>12</v>
      </c>
      <c r="O1368" s="13" t="s">
        <v>14</v>
      </c>
      <c r="P1368" s="13" t="s">
        <v>13</v>
      </c>
      <c r="Q1368" s="13" t="s">
        <v>59</v>
      </c>
      <c r="R1368" s="13" t="s">
        <v>15</v>
      </c>
      <c r="S1368" s="10">
        <f>ROUNDUP(SUM(VLOOKUP(F1368,'Pontuação'!A$2:B$11,2,FALSE),VLOOKUP(E1368,'Pontuação'!C$2:D$11,2,FALSE),VLOOKUP(H1368,'Pontuação'!I$2:J$11,2,FALSE),VLOOKUP(J1368,'Pontuação'!G$2:H$11,2,FALSE),VLOOKUP(L1368,'Pontuação'!M$2:N$13,2,FALSE)),0)</f>
        <v>1567</v>
      </c>
      <c r="T1368" s="11">
        <f t="shared" si="1"/>
        <v>157</v>
      </c>
      <c r="U1368" s="11" t="str">
        <f t="array" ref="U1368">IFERROR(INDEX('Pontuação'!G$13:G$101, MATCH(T1368, 'Pontuação'!F$13:F$101, 0)), "Faixa Indefinida")</f>
        <v>C</v>
      </c>
      <c r="V1368" s="11">
        <f t="shared" si="2"/>
        <v>0</v>
      </c>
      <c r="W1368" s="11">
        <f t="shared" si="3"/>
        <v>0</v>
      </c>
      <c r="X1368" s="11">
        <f t="shared" si="4"/>
        <v>1</v>
      </c>
      <c r="Y1368" s="11">
        <f t="shared" si="5"/>
        <v>0</v>
      </c>
      <c r="Z1368" s="12">
        <f>ROUNDUP(SUM(VLOOKUP(F1368,'Pontuação 3.0'!A$2:B$11,2,FALSE),VLOOKUP(E1368,'Pontuação 3.0'!C$2:D$11,2,FALSE),VLOOKUP(H1368,'Pontuação 3.0'!I$2:J$11,2,FALSE),VLOOKUP(J1368,'Pontuação 3.0'!G$2:H$11,2,FALSE),VLOOKUP(G1368,'Pontuação 3.0'!E$2:F$11,2,FALSE),VLOOKUP(K1368,'Pontuação 3.0'!K$2:L$11,2,FALSE),VLOOKUP(L1368,'Pontuação 3.0'!M$2:N$13,2,FALSE)),0)</f>
        <v>1925</v>
      </c>
      <c r="AA1368" s="12">
        <f t="shared" si="6"/>
        <v>193</v>
      </c>
      <c r="AB1368" s="12" t="str">
        <f t="array" ref="AB1368">IFERROR(INDEX('Pontuação 3.0'!G$13:G$191, MATCH(AA1368, 'Pontuação 3.0'!F$13:F$191, 0)), "Faixa Indefinida")</f>
        <v>C</v>
      </c>
      <c r="AC1368" s="12">
        <f t="shared" si="7"/>
        <v>0</v>
      </c>
      <c r="AD1368" s="12">
        <f t="shared" si="8"/>
        <v>0</v>
      </c>
      <c r="AE1368" s="12">
        <f t="shared" si="9"/>
        <v>1</v>
      </c>
      <c r="AF1368" s="12">
        <f t="shared" si="10"/>
        <v>0</v>
      </c>
    </row>
    <row r="1369" ht="15.75" customHeight="1">
      <c r="A1369" s="8">
        <v>45686.0</v>
      </c>
      <c r="B1369" s="9" t="s">
        <v>3233</v>
      </c>
      <c r="C1369" s="9" t="s">
        <v>3234</v>
      </c>
      <c r="D1369" s="15">
        <v>6.2991619109E10</v>
      </c>
      <c r="E1369" s="9" t="s">
        <v>13936</v>
      </c>
      <c r="F1369" s="9" t="s">
        <v>13953</v>
      </c>
      <c r="G1369" s="9" t="s">
        <v>13957</v>
      </c>
      <c r="H1369" s="9" t="s">
        <v>13927</v>
      </c>
      <c r="I1369" s="9" t="s">
        <v>13940</v>
      </c>
      <c r="J1369" s="9" t="s">
        <v>13929</v>
      </c>
      <c r="K1369" s="9" t="s">
        <v>13940</v>
      </c>
      <c r="L1369" s="9" t="s">
        <v>13945</v>
      </c>
      <c r="M1369" s="9" t="s">
        <v>13946</v>
      </c>
      <c r="N1369" s="13" t="s">
        <v>12</v>
      </c>
      <c r="O1369" s="13" t="s">
        <v>14</v>
      </c>
      <c r="P1369" s="13" t="s">
        <v>19</v>
      </c>
      <c r="Q1369" s="13" t="s">
        <v>20</v>
      </c>
      <c r="R1369" s="13" t="s">
        <v>65</v>
      </c>
      <c r="S1369" s="10">
        <f>ROUNDUP(SUM(VLOOKUP(F1369,'Pontuação'!A$2:B$11,2,FALSE),VLOOKUP(E1369,'Pontuação'!C$2:D$11,2,FALSE),VLOOKUP(H1369,'Pontuação'!I$2:J$11,2,FALSE),VLOOKUP(J1369,'Pontuação'!G$2:H$11,2,FALSE),VLOOKUP(L1369,'Pontuação'!M$2:N$13,2,FALSE)),0)</f>
        <v>1576</v>
      </c>
      <c r="T1369" s="11">
        <f t="shared" si="1"/>
        <v>158</v>
      </c>
      <c r="U1369" s="11" t="str">
        <f t="array" ref="U1369">IFERROR(INDEX('Pontuação'!G$13:G$101, MATCH(T1369, 'Pontuação'!F$13:F$101, 0)), "Faixa Indefinida")</f>
        <v>C</v>
      </c>
      <c r="V1369" s="11">
        <f t="shared" si="2"/>
        <v>0</v>
      </c>
      <c r="W1369" s="11">
        <f t="shared" si="3"/>
        <v>0</v>
      </c>
      <c r="X1369" s="11">
        <f t="shared" si="4"/>
        <v>1</v>
      </c>
      <c r="Y1369" s="11">
        <f t="shared" si="5"/>
        <v>0</v>
      </c>
      <c r="Z1369" s="12">
        <f>ROUNDUP(SUM(VLOOKUP(F1369,'Pontuação 3.0'!A$2:B$11,2,FALSE),VLOOKUP(E1369,'Pontuação 3.0'!C$2:D$11,2,FALSE),VLOOKUP(H1369,'Pontuação 3.0'!I$2:J$11,2,FALSE),VLOOKUP(J1369,'Pontuação 3.0'!G$2:H$11,2,FALSE),VLOOKUP(G1369,'Pontuação 3.0'!E$2:F$11,2,FALSE),VLOOKUP(K1369,'Pontuação 3.0'!K$2:L$11,2,FALSE),VLOOKUP(L1369,'Pontuação 3.0'!M$2:N$13,2,FALSE)),0)</f>
        <v>1895</v>
      </c>
      <c r="AA1369" s="12">
        <f t="shared" si="6"/>
        <v>190</v>
      </c>
      <c r="AB1369" s="12" t="str">
        <f t="array" ref="AB1369">IFERROR(INDEX('Pontuação 3.0'!G$13:G$191, MATCH(AA1369, 'Pontuação 3.0'!F$13:F$191, 0)), "Faixa Indefinida")</f>
        <v>D</v>
      </c>
      <c r="AC1369" s="12">
        <f t="shared" si="7"/>
        <v>0</v>
      </c>
      <c r="AD1369" s="12">
        <f t="shared" si="8"/>
        <v>0</v>
      </c>
      <c r="AE1369" s="12">
        <f t="shared" si="9"/>
        <v>0</v>
      </c>
      <c r="AF1369" s="12">
        <f t="shared" si="10"/>
        <v>1</v>
      </c>
    </row>
    <row r="1370" ht="15.75" customHeight="1">
      <c r="A1370" s="8">
        <v>45686.0</v>
      </c>
      <c r="B1370" s="9" t="s">
        <v>3243</v>
      </c>
      <c r="C1370" s="9" t="s">
        <v>3244</v>
      </c>
      <c r="D1370" s="15">
        <v>5.1996223657E10</v>
      </c>
      <c r="E1370" s="9" t="s">
        <v>13924</v>
      </c>
      <c r="F1370" s="9" t="s">
        <v>13948</v>
      </c>
      <c r="G1370" s="9" t="s">
        <v>13957</v>
      </c>
      <c r="H1370" s="9" t="s">
        <v>13927</v>
      </c>
      <c r="I1370" s="9" t="s">
        <v>13940</v>
      </c>
      <c r="J1370" s="9" t="s">
        <v>13929</v>
      </c>
      <c r="K1370" s="9" t="s">
        <v>13940</v>
      </c>
      <c r="L1370" s="9" t="s">
        <v>13954</v>
      </c>
      <c r="M1370" s="9" t="s">
        <v>13946</v>
      </c>
      <c r="N1370" s="13" t="s">
        <v>12</v>
      </c>
      <c r="O1370" s="13" t="s">
        <v>14</v>
      </c>
      <c r="P1370" s="13" t="s">
        <v>32</v>
      </c>
      <c r="Q1370" s="13" t="s">
        <v>20</v>
      </c>
      <c r="R1370" s="13" t="s">
        <v>65</v>
      </c>
      <c r="S1370" s="10">
        <f>ROUNDUP(SUM(VLOOKUP(F1370,'Pontuação'!A$2:B$11,2,FALSE),VLOOKUP(E1370,'Pontuação'!C$2:D$11,2,FALSE),VLOOKUP(H1370,'Pontuação'!I$2:J$11,2,FALSE),VLOOKUP(J1370,'Pontuação'!G$2:H$11,2,FALSE),VLOOKUP(L1370,'Pontuação'!M$2:N$13,2,FALSE)),0)</f>
        <v>1394</v>
      </c>
      <c r="T1370" s="11">
        <f t="shared" si="1"/>
        <v>139</v>
      </c>
      <c r="U1370" s="11" t="str">
        <f t="array" ref="U1370">IFERROR(INDEX('Pontuação'!G$13:G$101, MATCH(T1370, 'Pontuação'!F$13:F$101, 0)), "Faixa Indefinida")</f>
        <v>D</v>
      </c>
      <c r="V1370" s="11">
        <f t="shared" si="2"/>
        <v>0</v>
      </c>
      <c r="W1370" s="11">
        <f t="shared" si="3"/>
        <v>0</v>
      </c>
      <c r="X1370" s="11">
        <f t="shared" si="4"/>
        <v>0</v>
      </c>
      <c r="Y1370" s="11">
        <f t="shared" si="5"/>
        <v>1</v>
      </c>
      <c r="Z1370" s="12">
        <f>ROUNDUP(SUM(VLOOKUP(F1370,'Pontuação 3.0'!A$2:B$11,2,FALSE),VLOOKUP(E1370,'Pontuação 3.0'!C$2:D$11,2,FALSE),VLOOKUP(H1370,'Pontuação 3.0'!I$2:J$11,2,FALSE),VLOOKUP(J1370,'Pontuação 3.0'!G$2:H$11,2,FALSE),VLOOKUP(G1370,'Pontuação 3.0'!E$2:F$11,2,FALSE),VLOOKUP(K1370,'Pontuação 3.0'!K$2:L$11,2,FALSE),VLOOKUP(L1370,'Pontuação 3.0'!M$2:N$13,2,FALSE)),0)</f>
        <v>1631</v>
      </c>
      <c r="AA1370" s="12">
        <f t="shared" si="6"/>
        <v>163</v>
      </c>
      <c r="AB1370" s="12" t="str">
        <f t="array" ref="AB1370">IFERROR(INDEX('Pontuação 3.0'!G$13:G$191, MATCH(AA1370, 'Pontuação 3.0'!F$13:F$191, 0)), "Faixa Indefinida")</f>
        <v>D</v>
      </c>
      <c r="AC1370" s="12">
        <f t="shared" si="7"/>
        <v>0</v>
      </c>
      <c r="AD1370" s="12">
        <f t="shared" si="8"/>
        <v>0</v>
      </c>
      <c r="AE1370" s="12">
        <f t="shared" si="9"/>
        <v>0</v>
      </c>
      <c r="AF1370" s="12">
        <f t="shared" si="10"/>
        <v>1</v>
      </c>
    </row>
    <row r="1371" ht="15.75" customHeight="1">
      <c r="A1371" s="8">
        <v>45686.0</v>
      </c>
      <c r="B1371" s="9" t="s">
        <v>3237</v>
      </c>
      <c r="C1371" s="9" t="s">
        <v>3238</v>
      </c>
      <c r="D1371" s="15">
        <v>8.3999009335E10</v>
      </c>
      <c r="E1371" s="9" t="s">
        <v>13936</v>
      </c>
      <c r="F1371" s="9" t="s">
        <v>13948</v>
      </c>
      <c r="G1371" s="9" t="s">
        <v>13926</v>
      </c>
      <c r="H1371" s="9" t="s">
        <v>13951</v>
      </c>
      <c r="I1371" s="9" t="s">
        <v>13940</v>
      </c>
      <c r="J1371" s="9" t="s">
        <v>13929</v>
      </c>
      <c r="K1371" s="9" t="s">
        <v>13940</v>
      </c>
      <c r="L1371" s="9" t="s">
        <v>13954</v>
      </c>
      <c r="M1371" s="9" t="s">
        <v>13967</v>
      </c>
      <c r="N1371" s="13" t="s">
        <v>12</v>
      </c>
      <c r="O1371" s="13" t="s">
        <v>14</v>
      </c>
      <c r="P1371" s="13" t="s">
        <v>27</v>
      </c>
      <c r="Q1371" s="13" t="s">
        <v>59</v>
      </c>
      <c r="R1371" s="13" t="s">
        <v>65</v>
      </c>
      <c r="S1371" s="10">
        <f>ROUNDUP(SUM(VLOOKUP(F1371,'Pontuação'!A$2:B$11,2,FALSE),VLOOKUP(E1371,'Pontuação'!C$2:D$11,2,FALSE),VLOOKUP(H1371,'Pontuação'!I$2:J$11,2,FALSE),VLOOKUP(J1371,'Pontuação'!G$2:H$11,2,FALSE),VLOOKUP(L1371,'Pontuação'!M$2:N$13,2,FALSE)),0)</f>
        <v>1504</v>
      </c>
      <c r="T1371" s="11">
        <f t="shared" si="1"/>
        <v>150</v>
      </c>
      <c r="U1371" s="11" t="str">
        <f t="array" ref="U1371">IFERROR(INDEX('Pontuação'!G$13:G$101, MATCH(T1371, 'Pontuação'!F$13:F$101, 0)), "Faixa Indefinida")</f>
        <v>C</v>
      </c>
      <c r="V1371" s="11">
        <f t="shared" si="2"/>
        <v>0</v>
      </c>
      <c r="W1371" s="11">
        <f t="shared" si="3"/>
        <v>0</v>
      </c>
      <c r="X1371" s="11">
        <f t="shared" si="4"/>
        <v>1</v>
      </c>
      <c r="Y1371" s="11">
        <f t="shared" si="5"/>
        <v>0</v>
      </c>
      <c r="Z1371" s="12">
        <f>ROUNDUP(SUM(VLOOKUP(F1371,'Pontuação 3.0'!A$2:B$11,2,FALSE),VLOOKUP(E1371,'Pontuação 3.0'!C$2:D$11,2,FALSE),VLOOKUP(H1371,'Pontuação 3.0'!I$2:J$11,2,FALSE),VLOOKUP(J1371,'Pontuação 3.0'!G$2:H$11,2,FALSE),VLOOKUP(G1371,'Pontuação 3.0'!E$2:F$11,2,FALSE),VLOOKUP(K1371,'Pontuação 3.0'!K$2:L$11,2,FALSE),VLOOKUP(L1371,'Pontuação 3.0'!M$2:N$13,2,FALSE)),0)</f>
        <v>1959</v>
      </c>
      <c r="AA1371" s="12">
        <f t="shared" si="6"/>
        <v>196</v>
      </c>
      <c r="AB1371" s="12" t="str">
        <f t="array" ref="AB1371">IFERROR(INDEX('Pontuação 3.0'!G$13:G$191, MATCH(AA1371, 'Pontuação 3.0'!F$13:F$191, 0)), "Faixa Indefinida")</f>
        <v>C</v>
      </c>
      <c r="AC1371" s="12">
        <f t="shared" si="7"/>
        <v>0</v>
      </c>
      <c r="AD1371" s="12">
        <f t="shared" si="8"/>
        <v>0</v>
      </c>
      <c r="AE1371" s="12">
        <f t="shared" si="9"/>
        <v>1</v>
      </c>
      <c r="AF1371" s="12">
        <f t="shared" si="10"/>
        <v>0</v>
      </c>
    </row>
    <row r="1372" ht="15.75" customHeight="1">
      <c r="A1372" s="8">
        <v>45686.0</v>
      </c>
      <c r="B1372" s="9" t="s">
        <v>3241</v>
      </c>
      <c r="C1372" s="9" t="s">
        <v>3242</v>
      </c>
      <c r="D1372" s="14" t="s">
        <v>14038</v>
      </c>
      <c r="E1372" s="9" t="s">
        <v>13936</v>
      </c>
      <c r="F1372" s="9" t="s">
        <v>13950</v>
      </c>
      <c r="G1372" s="9" t="s">
        <v>13926</v>
      </c>
      <c r="H1372" s="9" t="s">
        <v>13951</v>
      </c>
      <c r="I1372" s="9" t="s">
        <v>13940</v>
      </c>
      <c r="J1372" s="9" t="s">
        <v>13939</v>
      </c>
      <c r="K1372" s="9" t="s">
        <v>13930</v>
      </c>
      <c r="L1372" s="9" t="s">
        <v>13945</v>
      </c>
      <c r="M1372" s="9" t="s">
        <v>13942</v>
      </c>
      <c r="N1372" s="13" t="s">
        <v>12</v>
      </c>
      <c r="O1372" s="13" t="s">
        <v>14</v>
      </c>
      <c r="P1372" s="13" t="s">
        <v>111</v>
      </c>
      <c r="Q1372" s="13" t="s">
        <v>59</v>
      </c>
      <c r="R1372" s="13" t="s">
        <v>15</v>
      </c>
      <c r="S1372" s="10">
        <f>ROUNDUP(SUM(VLOOKUP(F1372,'Pontuação'!A$2:B$11,2,FALSE),VLOOKUP(E1372,'Pontuação'!C$2:D$11,2,FALSE),VLOOKUP(H1372,'Pontuação'!I$2:J$11,2,FALSE),VLOOKUP(J1372,'Pontuação'!G$2:H$11,2,FALSE),VLOOKUP(L1372,'Pontuação'!M$2:N$13,2,FALSE)),0)</f>
        <v>1790</v>
      </c>
      <c r="T1372" s="11">
        <f t="shared" si="1"/>
        <v>179</v>
      </c>
      <c r="U1372" s="11" t="str">
        <f t="array" ref="U1372">IFERROR(INDEX('Pontuação'!G$13:G$101, MATCH(T1372, 'Pontuação'!F$13:F$101, 0)), "Faixa Indefinida")</f>
        <v>B</v>
      </c>
      <c r="V1372" s="11">
        <f t="shared" si="2"/>
        <v>0</v>
      </c>
      <c r="W1372" s="11">
        <f t="shared" si="3"/>
        <v>1</v>
      </c>
      <c r="X1372" s="11">
        <f t="shared" si="4"/>
        <v>0</v>
      </c>
      <c r="Y1372" s="11">
        <f t="shared" si="5"/>
        <v>0</v>
      </c>
      <c r="Z1372" s="12">
        <f>ROUNDUP(SUM(VLOOKUP(F1372,'Pontuação 3.0'!A$2:B$11,2,FALSE),VLOOKUP(E1372,'Pontuação 3.0'!C$2:D$11,2,FALSE),VLOOKUP(H1372,'Pontuação 3.0'!I$2:J$11,2,FALSE),VLOOKUP(J1372,'Pontuação 3.0'!G$2:H$11,2,FALSE),VLOOKUP(G1372,'Pontuação 3.0'!E$2:F$11,2,FALSE),VLOOKUP(K1372,'Pontuação 3.0'!K$2:L$11,2,FALSE),VLOOKUP(L1372,'Pontuação 3.0'!M$2:N$13,2,FALSE)),0)</f>
        <v>2621</v>
      </c>
      <c r="AA1372" s="12">
        <f t="shared" si="6"/>
        <v>262</v>
      </c>
      <c r="AB1372" s="12" t="str">
        <f t="array" ref="AB1372">IFERROR(INDEX('Pontuação 3.0'!G$13:G$191, MATCH(AA1372, 'Pontuação 3.0'!F$13:F$191, 0)), "Faixa Indefinida")</f>
        <v>A</v>
      </c>
      <c r="AC1372" s="12">
        <f t="shared" si="7"/>
        <v>1</v>
      </c>
      <c r="AD1372" s="12">
        <f t="shared" si="8"/>
        <v>0</v>
      </c>
      <c r="AE1372" s="12">
        <f t="shared" si="9"/>
        <v>0</v>
      </c>
      <c r="AF1372" s="12">
        <f t="shared" si="10"/>
        <v>0</v>
      </c>
    </row>
    <row r="1373" ht="15.75" customHeight="1">
      <c r="A1373" s="8">
        <v>45686.0</v>
      </c>
      <c r="B1373" s="9" t="s">
        <v>131</v>
      </c>
      <c r="C1373" s="9" t="s">
        <v>3245</v>
      </c>
      <c r="D1373" s="15">
        <v>4.799910991E10</v>
      </c>
      <c r="E1373" s="9" t="s">
        <v>13936</v>
      </c>
      <c r="F1373" s="9" t="s">
        <v>13948</v>
      </c>
      <c r="G1373" s="9" t="s">
        <v>13926</v>
      </c>
      <c r="H1373" s="9" t="s">
        <v>13938</v>
      </c>
      <c r="I1373" s="9" t="s">
        <v>13940</v>
      </c>
      <c r="J1373" s="9" t="s">
        <v>13939</v>
      </c>
      <c r="K1373" s="9" t="s">
        <v>13940</v>
      </c>
      <c r="L1373" s="9" t="s">
        <v>13941</v>
      </c>
      <c r="M1373" s="9" t="s">
        <v>13946</v>
      </c>
      <c r="N1373" s="13" t="s">
        <v>12</v>
      </c>
      <c r="O1373" s="13" t="s">
        <v>14</v>
      </c>
      <c r="P1373" s="13" t="s">
        <v>71</v>
      </c>
      <c r="Q1373" s="13" t="s">
        <v>48</v>
      </c>
      <c r="R1373" s="13" t="s">
        <v>15</v>
      </c>
      <c r="S1373" s="10">
        <f>ROUNDUP(SUM(VLOOKUP(F1373,'Pontuação'!A$2:B$11,2,FALSE),VLOOKUP(E1373,'Pontuação'!C$2:D$11,2,FALSE),VLOOKUP(H1373,'Pontuação'!I$2:J$11,2,FALSE),VLOOKUP(J1373,'Pontuação'!G$2:H$11,2,FALSE),VLOOKUP(L1373,'Pontuação'!M$2:N$13,2,FALSE)),0)</f>
        <v>1716</v>
      </c>
      <c r="T1373" s="11">
        <f t="shared" si="1"/>
        <v>172</v>
      </c>
      <c r="U1373" s="11" t="str">
        <f t="array" ref="U1373">IFERROR(INDEX('Pontuação'!G$13:G$101, MATCH(T1373, 'Pontuação'!F$13:F$101, 0)), "Faixa Indefinida")</f>
        <v>B</v>
      </c>
      <c r="V1373" s="11">
        <f t="shared" si="2"/>
        <v>0</v>
      </c>
      <c r="W1373" s="11">
        <f t="shared" si="3"/>
        <v>1</v>
      </c>
      <c r="X1373" s="11">
        <f t="shared" si="4"/>
        <v>0</v>
      </c>
      <c r="Y1373" s="11">
        <f t="shared" si="5"/>
        <v>0</v>
      </c>
      <c r="Z1373" s="12">
        <f>ROUNDUP(SUM(VLOOKUP(F1373,'Pontuação 3.0'!A$2:B$11,2,FALSE),VLOOKUP(E1373,'Pontuação 3.0'!C$2:D$11,2,FALSE),VLOOKUP(H1373,'Pontuação 3.0'!I$2:J$11,2,FALSE),VLOOKUP(J1373,'Pontuação 3.0'!G$2:H$11,2,FALSE),VLOOKUP(G1373,'Pontuação 3.0'!E$2:F$11,2,FALSE),VLOOKUP(K1373,'Pontuação 3.0'!K$2:L$11,2,FALSE),VLOOKUP(L1373,'Pontuação 3.0'!M$2:N$13,2,FALSE)),0)</f>
        <v>2055</v>
      </c>
      <c r="AA1373" s="12">
        <f t="shared" si="6"/>
        <v>206</v>
      </c>
      <c r="AB1373" s="12" t="str">
        <f t="array" ref="AB1373">IFERROR(INDEX('Pontuação 3.0'!G$13:G$191, MATCH(AA1373, 'Pontuação 3.0'!F$13:F$191, 0)), "Faixa Indefinida")</f>
        <v>C</v>
      </c>
      <c r="AC1373" s="12">
        <f t="shared" si="7"/>
        <v>0</v>
      </c>
      <c r="AD1373" s="12">
        <f t="shared" si="8"/>
        <v>0</v>
      </c>
      <c r="AE1373" s="12">
        <f t="shared" si="9"/>
        <v>1</v>
      </c>
      <c r="AF1373" s="12">
        <f t="shared" si="10"/>
        <v>0</v>
      </c>
    </row>
    <row r="1374" ht="15.75" customHeight="1">
      <c r="A1374" s="8">
        <v>45686.0</v>
      </c>
      <c r="B1374" s="9" t="s">
        <v>3246</v>
      </c>
      <c r="C1374" s="9" t="s">
        <v>3247</v>
      </c>
      <c r="D1374" s="15">
        <v>1.6997232813E10</v>
      </c>
      <c r="E1374" s="9" t="s">
        <v>13924</v>
      </c>
      <c r="F1374" s="9" t="s">
        <v>13948</v>
      </c>
      <c r="G1374" s="9" t="s">
        <v>13957</v>
      </c>
      <c r="H1374" s="9" t="s">
        <v>13951</v>
      </c>
      <c r="I1374" s="9" t="s">
        <v>13928</v>
      </c>
      <c r="J1374" s="9" t="s">
        <v>13929</v>
      </c>
      <c r="K1374" s="9" t="s">
        <v>13940</v>
      </c>
      <c r="L1374" s="9" t="s">
        <v>13941</v>
      </c>
      <c r="M1374" s="9" t="s">
        <v>13952</v>
      </c>
      <c r="N1374" s="13" t="s">
        <v>12</v>
      </c>
      <c r="O1374" s="13" t="s">
        <v>14</v>
      </c>
      <c r="P1374" s="13" t="s">
        <v>13</v>
      </c>
      <c r="Q1374" s="13" t="s">
        <v>59</v>
      </c>
      <c r="R1374" s="13" t="s">
        <v>15</v>
      </c>
      <c r="S1374" s="10">
        <f>ROUNDUP(SUM(VLOOKUP(F1374,'Pontuação'!A$2:B$11,2,FALSE),VLOOKUP(E1374,'Pontuação'!C$2:D$11,2,FALSE),VLOOKUP(H1374,'Pontuação'!I$2:J$11,2,FALSE),VLOOKUP(J1374,'Pontuação'!G$2:H$11,2,FALSE),VLOOKUP(L1374,'Pontuação'!M$2:N$13,2,FALSE)),0)</f>
        <v>1589</v>
      </c>
      <c r="T1374" s="11">
        <f t="shared" si="1"/>
        <v>159</v>
      </c>
      <c r="U1374" s="11" t="str">
        <f t="array" ref="U1374">IFERROR(INDEX('Pontuação'!G$13:G$101, MATCH(T1374, 'Pontuação'!F$13:F$101, 0)), "Faixa Indefinida")</f>
        <v>C</v>
      </c>
      <c r="V1374" s="11">
        <f t="shared" si="2"/>
        <v>0</v>
      </c>
      <c r="W1374" s="11">
        <f t="shared" si="3"/>
        <v>0</v>
      </c>
      <c r="X1374" s="11">
        <f t="shared" si="4"/>
        <v>1</v>
      </c>
      <c r="Y1374" s="11">
        <f t="shared" si="5"/>
        <v>0</v>
      </c>
      <c r="Z1374" s="12">
        <f>ROUNDUP(SUM(VLOOKUP(F1374,'Pontuação 3.0'!A$2:B$11,2,FALSE),VLOOKUP(E1374,'Pontuação 3.0'!C$2:D$11,2,FALSE),VLOOKUP(H1374,'Pontuação 3.0'!I$2:J$11,2,FALSE),VLOOKUP(J1374,'Pontuação 3.0'!G$2:H$11,2,FALSE),VLOOKUP(G1374,'Pontuação 3.0'!E$2:F$11,2,FALSE),VLOOKUP(K1374,'Pontuação 3.0'!K$2:L$11,2,FALSE),VLOOKUP(L1374,'Pontuação 3.0'!M$2:N$13,2,FALSE)),0)</f>
        <v>1787</v>
      </c>
      <c r="AA1374" s="12">
        <f t="shared" si="6"/>
        <v>179</v>
      </c>
      <c r="AB1374" s="12" t="str">
        <f t="array" ref="AB1374">IFERROR(INDEX('Pontuação 3.0'!G$13:G$191, MATCH(AA1374, 'Pontuação 3.0'!F$13:F$191, 0)), "Faixa Indefinida")</f>
        <v>D</v>
      </c>
      <c r="AC1374" s="12">
        <f t="shared" si="7"/>
        <v>0</v>
      </c>
      <c r="AD1374" s="12">
        <f t="shared" si="8"/>
        <v>0</v>
      </c>
      <c r="AE1374" s="12">
        <f t="shared" si="9"/>
        <v>0</v>
      </c>
      <c r="AF1374" s="12">
        <f t="shared" si="10"/>
        <v>1</v>
      </c>
    </row>
    <row r="1375" ht="15.75" customHeight="1">
      <c r="A1375" s="8">
        <v>45686.0</v>
      </c>
      <c r="B1375" s="9" t="s">
        <v>3252</v>
      </c>
      <c r="C1375" s="9" t="s">
        <v>3253</v>
      </c>
      <c r="D1375" s="9" t="s">
        <v>3254</v>
      </c>
      <c r="E1375" s="9" t="s">
        <v>13924</v>
      </c>
      <c r="F1375" s="9" t="s">
        <v>13950</v>
      </c>
      <c r="G1375" s="9" t="s">
        <v>13926</v>
      </c>
      <c r="H1375" s="9" t="s">
        <v>13951</v>
      </c>
      <c r="I1375" s="9" t="s">
        <v>13940</v>
      </c>
      <c r="J1375" s="9" t="s">
        <v>13929</v>
      </c>
      <c r="K1375" s="9" t="s">
        <v>13930</v>
      </c>
      <c r="L1375" s="9" t="s">
        <v>13931</v>
      </c>
      <c r="M1375" s="9" t="s">
        <v>13946</v>
      </c>
      <c r="N1375" s="13" t="s">
        <v>12</v>
      </c>
      <c r="O1375" s="13" t="s">
        <v>14</v>
      </c>
      <c r="P1375" s="13" t="s">
        <v>32</v>
      </c>
      <c r="Q1375" s="13" t="s">
        <v>20</v>
      </c>
      <c r="R1375" s="13" t="s">
        <v>15</v>
      </c>
      <c r="S1375" s="10">
        <f>ROUNDUP(SUM(VLOOKUP(F1375,'Pontuação'!A$2:B$11,2,FALSE),VLOOKUP(E1375,'Pontuação'!C$2:D$11,2,FALSE),VLOOKUP(H1375,'Pontuação'!I$2:J$11,2,FALSE),VLOOKUP(J1375,'Pontuação'!G$2:H$11,2,FALSE),VLOOKUP(L1375,'Pontuação'!M$2:N$13,2,FALSE)),0)</f>
        <v>1557</v>
      </c>
      <c r="T1375" s="11">
        <f t="shared" si="1"/>
        <v>156</v>
      </c>
      <c r="U1375" s="11" t="str">
        <f t="array" ref="U1375">IFERROR(INDEX('Pontuação'!G$13:G$101, MATCH(T1375, 'Pontuação'!F$13:F$101, 0)), "Faixa Indefinida")</f>
        <v>C</v>
      </c>
      <c r="V1375" s="11">
        <f t="shared" si="2"/>
        <v>0</v>
      </c>
      <c r="W1375" s="11">
        <f t="shared" si="3"/>
        <v>0</v>
      </c>
      <c r="X1375" s="11">
        <f t="shared" si="4"/>
        <v>1</v>
      </c>
      <c r="Y1375" s="11">
        <f t="shared" si="5"/>
        <v>0</v>
      </c>
      <c r="Z1375" s="12">
        <f>ROUNDUP(SUM(VLOOKUP(F1375,'Pontuação 3.0'!A$2:B$11,2,FALSE),VLOOKUP(E1375,'Pontuação 3.0'!C$2:D$11,2,FALSE),VLOOKUP(H1375,'Pontuação 3.0'!I$2:J$11,2,FALSE),VLOOKUP(J1375,'Pontuação 3.0'!G$2:H$11,2,FALSE),VLOOKUP(G1375,'Pontuação 3.0'!E$2:F$11,2,FALSE),VLOOKUP(K1375,'Pontuação 3.0'!K$2:L$11,2,FALSE),VLOOKUP(L1375,'Pontuação 3.0'!M$2:N$13,2,FALSE)),0)</f>
        <v>2353</v>
      </c>
      <c r="AA1375" s="12">
        <f t="shared" si="6"/>
        <v>235</v>
      </c>
      <c r="AB1375" s="12" t="str">
        <f t="array" ref="AB1375">IFERROR(INDEX('Pontuação 3.0'!G$13:G$191, MATCH(AA1375, 'Pontuação 3.0'!F$13:F$191, 0)), "Faixa Indefinida")</f>
        <v>B</v>
      </c>
      <c r="AC1375" s="12">
        <f t="shared" si="7"/>
        <v>0</v>
      </c>
      <c r="AD1375" s="12">
        <f t="shared" si="8"/>
        <v>1</v>
      </c>
      <c r="AE1375" s="12">
        <f t="shared" si="9"/>
        <v>0</v>
      </c>
      <c r="AF1375" s="12">
        <f t="shared" si="10"/>
        <v>0</v>
      </c>
    </row>
    <row r="1376" ht="15.75" customHeight="1">
      <c r="A1376" s="8">
        <v>45686.0</v>
      </c>
      <c r="B1376" s="9" t="s">
        <v>3239</v>
      </c>
      <c r="C1376" s="9" t="s">
        <v>3240</v>
      </c>
      <c r="D1376" s="15">
        <v>8.8994035488E10</v>
      </c>
      <c r="E1376" s="9" t="s">
        <v>13936</v>
      </c>
      <c r="F1376" s="9" t="s">
        <v>13948</v>
      </c>
      <c r="G1376" s="9" t="s">
        <v>13957</v>
      </c>
      <c r="H1376" s="9" t="s">
        <v>13951</v>
      </c>
      <c r="I1376" s="9" t="s">
        <v>13928</v>
      </c>
      <c r="J1376" s="9" t="s">
        <v>13929</v>
      </c>
      <c r="K1376" s="9" t="s">
        <v>13940</v>
      </c>
      <c r="L1376" s="9" t="s">
        <v>13945</v>
      </c>
      <c r="M1376" s="9" t="s">
        <v>13952</v>
      </c>
      <c r="N1376" s="13" t="s">
        <v>12</v>
      </c>
      <c r="O1376" s="13" t="s">
        <v>14</v>
      </c>
      <c r="P1376" s="13" t="s">
        <v>39</v>
      </c>
      <c r="Q1376" s="13" t="s">
        <v>59</v>
      </c>
      <c r="R1376" s="13" t="s">
        <v>15</v>
      </c>
      <c r="S1376" s="10">
        <f>ROUNDUP(SUM(VLOOKUP(F1376,'Pontuação'!A$2:B$11,2,FALSE),VLOOKUP(E1376,'Pontuação'!C$2:D$11,2,FALSE),VLOOKUP(H1376,'Pontuação'!I$2:J$11,2,FALSE),VLOOKUP(J1376,'Pontuação'!G$2:H$11,2,FALSE),VLOOKUP(L1376,'Pontuação'!M$2:N$13,2,FALSE)),0)</f>
        <v>1673</v>
      </c>
      <c r="T1376" s="11">
        <f t="shared" si="1"/>
        <v>167</v>
      </c>
      <c r="U1376" s="11" t="str">
        <f t="array" ref="U1376">IFERROR(INDEX('Pontuação'!G$13:G$101, MATCH(T1376, 'Pontuação'!F$13:F$101, 0)), "Faixa Indefinida")</f>
        <v>B</v>
      </c>
      <c r="V1376" s="11">
        <f t="shared" si="2"/>
        <v>0</v>
      </c>
      <c r="W1376" s="11">
        <f t="shared" si="3"/>
        <v>1</v>
      </c>
      <c r="X1376" s="11">
        <f t="shared" si="4"/>
        <v>0</v>
      </c>
      <c r="Y1376" s="11">
        <f t="shared" si="5"/>
        <v>0</v>
      </c>
      <c r="Z1376" s="12">
        <f>ROUNDUP(SUM(VLOOKUP(F1376,'Pontuação 3.0'!A$2:B$11,2,FALSE),VLOOKUP(E1376,'Pontuação 3.0'!C$2:D$11,2,FALSE),VLOOKUP(H1376,'Pontuação 3.0'!I$2:J$11,2,FALSE),VLOOKUP(J1376,'Pontuação 3.0'!G$2:H$11,2,FALSE),VLOOKUP(G1376,'Pontuação 3.0'!E$2:F$11,2,FALSE),VLOOKUP(K1376,'Pontuação 3.0'!K$2:L$11,2,FALSE),VLOOKUP(L1376,'Pontuação 3.0'!M$2:N$13,2,FALSE)),0)</f>
        <v>1925</v>
      </c>
      <c r="AA1376" s="12">
        <f t="shared" si="6"/>
        <v>193</v>
      </c>
      <c r="AB1376" s="12" t="str">
        <f t="array" ref="AB1376">IFERROR(INDEX('Pontuação 3.0'!G$13:G$191, MATCH(AA1376, 'Pontuação 3.0'!F$13:F$191, 0)), "Faixa Indefinida")</f>
        <v>C</v>
      </c>
      <c r="AC1376" s="12">
        <f t="shared" si="7"/>
        <v>0</v>
      </c>
      <c r="AD1376" s="12">
        <f t="shared" si="8"/>
        <v>0</v>
      </c>
      <c r="AE1376" s="12">
        <f t="shared" si="9"/>
        <v>1</v>
      </c>
      <c r="AF1376" s="12">
        <f t="shared" si="10"/>
        <v>0</v>
      </c>
    </row>
    <row r="1377" ht="15.75" customHeight="1">
      <c r="A1377" s="8">
        <v>45686.0</v>
      </c>
      <c r="B1377" s="9" t="s">
        <v>3248</v>
      </c>
      <c r="C1377" s="9" t="s">
        <v>3249</v>
      </c>
      <c r="D1377" s="15">
        <v>8.1987441857E10</v>
      </c>
      <c r="E1377" s="9" t="s">
        <v>13924</v>
      </c>
      <c r="F1377" s="9" t="s">
        <v>13953</v>
      </c>
      <c r="G1377" s="9" t="s">
        <v>13926</v>
      </c>
      <c r="H1377" s="9" t="s">
        <v>13951</v>
      </c>
      <c r="I1377" s="9" t="s">
        <v>13928</v>
      </c>
      <c r="J1377" s="9" t="s">
        <v>13939</v>
      </c>
      <c r="K1377" s="9" t="s">
        <v>13930</v>
      </c>
      <c r="L1377" s="9" t="s">
        <v>13945</v>
      </c>
      <c r="M1377" s="9" t="s">
        <v>13946</v>
      </c>
      <c r="N1377" s="13" t="s">
        <v>12</v>
      </c>
      <c r="O1377" s="13" t="s">
        <v>14</v>
      </c>
      <c r="P1377" s="13" t="s">
        <v>24</v>
      </c>
      <c r="Q1377" s="13" t="s">
        <v>20</v>
      </c>
      <c r="R1377" s="13" t="s">
        <v>15</v>
      </c>
      <c r="S1377" s="10">
        <f>ROUNDUP(SUM(VLOOKUP(F1377,'Pontuação'!A$2:B$11,2,FALSE),VLOOKUP(E1377,'Pontuação'!C$2:D$11,2,FALSE),VLOOKUP(H1377,'Pontuação'!I$2:J$11,2,FALSE),VLOOKUP(J1377,'Pontuação'!G$2:H$11,2,FALSE),VLOOKUP(L1377,'Pontuação'!M$2:N$13,2,FALSE)),0)</f>
        <v>1799</v>
      </c>
      <c r="T1377" s="11">
        <f t="shared" si="1"/>
        <v>180</v>
      </c>
      <c r="U1377" s="11" t="str">
        <f t="array" ref="U1377">IFERROR(INDEX('Pontuação'!G$13:G$101, MATCH(T1377, 'Pontuação'!F$13:F$101, 0)), "Faixa Indefinida")</f>
        <v>B</v>
      </c>
      <c r="V1377" s="11">
        <f t="shared" si="2"/>
        <v>0</v>
      </c>
      <c r="W1377" s="11">
        <f t="shared" si="3"/>
        <v>1</v>
      </c>
      <c r="X1377" s="11">
        <f t="shared" si="4"/>
        <v>0</v>
      </c>
      <c r="Y1377" s="11">
        <f t="shared" si="5"/>
        <v>0</v>
      </c>
      <c r="Z1377" s="12">
        <f>ROUNDUP(SUM(VLOOKUP(F1377,'Pontuação 3.0'!A$2:B$11,2,FALSE),VLOOKUP(E1377,'Pontuação 3.0'!C$2:D$11,2,FALSE),VLOOKUP(H1377,'Pontuação 3.0'!I$2:J$11,2,FALSE),VLOOKUP(J1377,'Pontuação 3.0'!G$2:H$11,2,FALSE),VLOOKUP(G1377,'Pontuação 3.0'!E$2:F$11,2,FALSE),VLOOKUP(K1377,'Pontuação 3.0'!K$2:L$11,2,FALSE),VLOOKUP(L1377,'Pontuação 3.0'!M$2:N$13,2,FALSE)),0)</f>
        <v>2576</v>
      </c>
      <c r="AA1377" s="12">
        <f t="shared" si="6"/>
        <v>258</v>
      </c>
      <c r="AB1377" s="12" t="str">
        <f t="array" ref="AB1377">IFERROR(INDEX('Pontuação 3.0'!G$13:G$191, MATCH(AA1377, 'Pontuação 3.0'!F$13:F$191, 0)), "Faixa Indefinida")</f>
        <v>A</v>
      </c>
      <c r="AC1377" s="12">
        <f t="shared" si="7"/>
        <v>1</v>
      </c>
      <c r="AD1377" s="12">
        <f t="shared" si="8"/>
        <v>0</v>
      </c>
      <c r="AE1377" s="12">
        <f t="shared" si="9"/>
        <v>0</v>
      </c>
      <c r="AF1377" s="12">
        <f t="shared" si="10"/>
        <v>0</v>
      </c>
    </row>
    <row r="1378" ht="15.75" customHeight="1">
      <c r="A1378" s="8">
        <v>45686.0</v>
      </c>
      <c r="B1378" s="9" t="s">
        <v>3255</v>
      </c>
      <c r="C1378" s="9" t="s">
        <v>3256</v>
      </c>
      <c r="D1378" s="15">
        <v>2.8999006597E10</v>
      </c>
      <c r="E1378" s="9" t="s">
        <v>13936</v>
      </c>
      <c r="F1378" s="9" t="s">
        <v>13948</v>
      </c>
      <c r="G1378" s="9" t="s">
        <v>13944</v>
      </c>
      <c r="H1378" s="9" t="s">
        <v>13951</v>
      </c>
      <c r="I1378" s="9" t="s">
        <v>13940</v>
      </c>
      <c r="J1378" s="9" t="s">
        <v>13929</v>
      </c>
      <c r="K1378" s="9" t="s">
        <v>13930</v>
      </c>
      <c r="L1378" s="9" t="s">
        <v>13941</v>
      </c>
      <c r="M1378" s="9" t="s">
        <v>13967</v>
      </c>
      <c r="N1378" s="13" t="s">
        <v>12</v>
      </c>
      <c r="O1378" s="13" t="s">
        <v>14</v>
      </c>
      <c r="P1378" s="13" t="s">
        <v>333</v>
      </c>
      <c r="Q1378" s="13" t="s">
        <v>20</v>
      </c>
      <c r="R1378" s="13" t="s">
        <v>65</v>
      </c>
      <c r="S1378" s="10">
        <f>ROUNDUP(SUM(VLOOKUP(F1378,'Pontuação'!A$2:B$11,2,FALSE),VLOOKUP(E1378,'Pontuação'!C$2:D$11,2,FALSE),VLOOKUP(H1378,'Pontuação'!I$2:J$11,2,FALSE),VLOOKUP(J1378,'Pontuação'!G$2:H$11,2,FALSE),VLOOKUP(L1378,'Pontuação'!M$2:N$13,2,FALSE)),0)</f>
        <v>1585</v>
      </c>
      <c r="T1378" s="11">
        <f t="shared" si="1"/>
        <v>159</v>
      </c>
      <c r="U1378" s="11" t="str">
        <f t="array" ref="U1378">IFERROR(INDEX('Pontuação'!G$13:G$101, MATCH(T1378, 'Pontuação'!F$13:F$101, 0)), "Faixa Indefinida")</f>
        <v>C</v>
      </c>
      <c r="V1378" s="11">
        <f t="shared" si="2"/>
        <v>0</v>
      </c>
      <c r="W1378" s="11">
        <f t="shared" si="3"/>
        <v>0</v>
      </c>
      <c r="X1378" s="11">
        <f t="shared" si="4"/>
        <v>1</v>
      </c>
      <c r="Y1378" s="11">
        <f t="shared" si="5"/>
        <v>0</v>
      </c>
      <c r="Z1378" s="12">
        <f>ROUNDUP(SUM(VLOOKUP(F1378,'Pontuação 3.0'!A$2:B$11,2,FALSE),VLOOKUP(E1378,'Pontuação 3.0'!C$2:D$11,2,FALSE),VLOOKUP(H1378,'Pontuação 3.0'!I$2:J$11,2,FALSE),VLOOKUP(J1378,'Pontuação 3.0'!G$2:H$11,2,FALSE),VLOOKUP(G1378,'Pontuação 3.0'!E$2:F$11,2,FALSE),VLOOKUP(K1378,'Pontuação 3.0'!K$2:L$11,2,FALSE),VLOOKUP(L1378,'Pontuação 3.0'!M$2:N$13,2,FALSE)),0)</f>
        <v>2088</v>
      </c>
      <c r="AA1378" s="12">
        <f t="shared" si="6"/>
        <v>209</v>
      </c>
      <c r="AB1378" s="12" t="str">
        <f t="array" ref="AB1378">IFERROR(INDEX('Pontuação 3.0'!G$13:G$191, MATCH(AA1378, 'Pontuação 3.0'!F$13:F$191, 0)), "Faixa Indefinida")</f>
        <v>C</v>
      </c>
      <c r="AC1378" s="12">
        <f t="shared" si="7"/>
        <v>0</v>
      </c>
      <c r="AD1378" s="12">
        <f t="shared" si="8"/>
        <v>0</v>
      </c>
      <c r="AE1378" s="12">
        <f t="shared" si="9"/>
        <v>1</v>
      </c>
      <c r="AF1378" s="12">
        <f t="shared" si="10"/>
        <v>0</v>
      </c>
    </row>
    <row r="1379" ht="15.75" customHeight="1">
      <c r="A1379" s="8">
        <v>45686.0</v>
      </c>
      <c r="B1379" s="9" t="s">
        <v>3257</v>
      </c>
      <c r="C1379" s="9" t="s">
        <v>3258</v>
      </c>
      <c r="D1379" s="15">
        <v>1.999166333E10</v>
      </c>
      <c r="E1379" s="9" t="s">
        <v>13936</v>
      </c>
      <c r="F1379" s="9" t="s">
        <v>13948</v>
      </c>
      <c r="G1379" s="9" t="s">
        <v>13955</v>
      </c>
      <c r="H1379" s="9" t="s">
        <v>13938</v>
      </c>
      <c r="I1379" s="9" t="s">
        <v>13940</v>
      </c>
      <c r="J1379" s="9" t="s">
        <v>13939</v>
      </c>
      <c r="K1379" s="9" t="s">
        <v>13940</v>
      </c>
      <c r="L1379" s="9" t="s">
        <v>13945</v>
      </c>
      <c r="M1379" s="9" t="s">
        <v>13942</v>
      </c>
      <c r="N1379" s="13" t="s">
        <v>12</v>
      </c>
      <c r="O1379" s="13" t="s">
        <v>14</v>
      </c>
      <c r="P1379" s="13" t="s">
        <v>13</v>
      </c>
      <c r="Q1379" s="13" t="s">
        <v>20</v>
      </c>
      <c r="R1379" s="13" t="s">
        <v>65</v>
      </c>
      <c r="S1379" s="10">
        <f>ROUNDUP(SUM(VLOOKUP(F1379,'Pontuação'!A$2:B$11,2,FALSE),VLOOKUP(E1379,'Pontuação'!C$2:D$11,2,FALSE),VLOOKUP(H1379,'Pontuação'!I$2:J$11,2,FALSE),VLOOKUP(J1379,'Pontuação'!G$2:H$11,2,FALSE),VLOOKUP(L1379,'Pontuação'!M$2:N$13,2,FALSE)),0)</f>
        <v>1804</v>
      </c>
      <c r="T1379" s="11">
        <f t="shared" si="1"/>
        <v>180</v>
      </c>
      <c r="U1379" s="11" t="str">
        <f t="array" ref="U1379">IFERROR(INDEX('Pontuação'!G$13:G$101, MATCH(T1379, 'Pontuação'!F$13:F$101, 0)), "Faixa Indefinida")</f>
        <v>B</v>
      </c>
      <c r="V1379" s="11">
        <f t="shared" si="2"/>
        <v>0</v>
      </c>
      <c r="W1379" s="11">
        <f t="shared" si="3"/>
        <v>1</v>
      </c>
      <c r="X1379" s="11">
        <f t="shared" si="4"/>
        <v>0</v>
      </c>
      <c r="Y1379" s="11">
        <f t="shared" si="5"/>
        <v>0</v>
      </c>
      <c r="Z1379" s="12">
        <f>ROUNDUP(SUM(VLOOKUP(F1379,'Pontuação 3.0'!A$2:B$11,2,FALSE),VLOOKUP(E1379,'Pontuação 3.0'!C$2:D$11,2,FALSE),VLOOKUP(H1379,'Pontuação 3.0'!I$2:J$11,2,FALSE),VLOOKUP(J1379,'Pontuação 3.0'!G$2:H$11,2,FALSE),VLOOKUP(G1379,'Pontuação 3.0'!E$2:F$11,2,FALSE),VLOOKUP(K1379,'Pontuação 3.0'!K$2:L$11,2,FALSE),VLOOKUP(L1379,'Pontuação 3.0'!M$2:N$13,2,FALSE)),0)</f>
        <v>2257</v>
      </c>
      <c r="AA1379" s="12">
        <f t="shared" si="6"/>
        <v>226</v>
      </c>
      <c r="AB1379" s="12" t="str">
        <f t="array" ref="AB1379">IFERROR(INDEX('Pontuação 3.0'!G$13:G$191, MATCH(AA1379, 'Pontuação 3.0'!F$13:F$191, 0)), "Faixa Indefinida")</f>
        <v>B</v>
      </c>
      <c r="AC1379" s="12">
        <f t="shared" si="7"/>
        <v>0</v>
      </c>
      <c r="AD1379" s="12">
        <f t="shared" si="8"/>
        <v>1</v>
      </c>
      <c r="AE1379" s="12">
        <f t="shared" si="9"/>
        <v>0</v>
      </c>
      <c r="AF1379" s="12">
        <f t="shared" si="10"/>
        <v>0</v>
      </c>
    </row>
    <row r="1380" ht="15.75" customHeight="1">
      <c r="A1380" s="8">
        <v>45686.0</v>
      </c>
      <c r="B1380" s="9" t="s">
        <v>3261</v>
      </c>
      <c r="C1380" s="9" t="s">
        <v>3262</v>
      </c>
      <c r="D1380" s="15">
        <v>1.6993073456E10</v>
      </c>
      <c r="E1380" s="9" t="s">
        <v>13936</v>
      </c>
      <c r="F1380" s="9" t="s">
        <v>13950</v>
      </c>
      <c r="G1380" s="9" t="s">
        <v>13926</v>
      </c>
      <c r="H1380" s="9" t="s">
        <v>13949</v>
      </c>
      <c r="I1380" s="9" t="s">
        <v>13928</v>
      </c>
      <c r="J1380" s="9" t="s">
        <v>13939</v>
      </c>
      <c r="K1380" s="9" t="s">
        <v>13930</v>
      </c>
      <c r="L1380" s="9" t="s">
        <v>13931</v>
      </c>
      <c r="M1380" s="9" t="s">
        <v>13942</v>
      </c>
      <c r="N1380" s="13" t="s">
        <v>12</v>
      </c>
      <c r="O1380" s="13" t="s">
        <v>14</v>
      </c>
      <c r="P1380" s="13" t="s">
        <v>32</v>
      </c>
      <c r="Q1380" s="13" t="s">
        <v>114</v>
      </c>
      <c r="R1380" s="13" t="s">
        <v>15</v>
      </c>
      <c r="S1380" s="10">
        <f>ROUNDUP(SUM(VLOOKUP(F1380,'Pontuação'!A$2:B$11,2,FALSE),VLOOKUP(E1380,'Pontuação'!C$2:D$11,2,FALSE),VLOOKUP(H1380,'Pontuação'!I$2:J$11,2,FALSE),VLOOKUP(J1380,'Pontuação'!G$2:H$11,2,FALSE),VLOOKUP(L1380,'Pontuação'!M$2:N$13,2,FALSE)),0)</f>
        <v>1700</v>
      </c>
      <c r="T1380" s="11">
        <f t="shared" si="1"/>
        <v>170</v>
      </c>
      <c r="U1380" s="11" t="str">
        <f t="array" ref="U1380">IFERROR(INDEX('Pontuação'!G$13:G$101, MATCH(T1380, 'Pontuação'!F$13:F$101, 0)), "Faixa Indefinida")</f>
        <v>B</v>
      </c>
      <c r="V1380" s="11">
        <f t="shared" si="2"/>
        <v>0</v>
      </c>
      <c r="W1380" s="11">
        <f t="shared" si="3"/>
        <v>1</v>
      </c>
      <c r="X1380" s="11">
        <f t="shared" si="4"/>
        <v>0</v>
      </c>
      <c r="Y1380" s="11">
        <f t="shared" si="5"/>
        <v>0</v>
      </c>
      <c r="Z1380" s="12">
        <f>ROUNDUP(SUM(VLOOKUP(F1380,'Pontuação 3.0'!A$2:B$11,2,FALSE),VLOOKUP(E1380,'Pontuação 3.0'!C$2:D$11,2,FALSE),VLOOKUP(H1380,'Pontuação 3.0'!I$2:J$11,2,FALSE),VLOOKUP(J1380,'Pontuação 3.0'!G$2:H$11,2,FALSE),VLOOKUP(G1380,'Pontuação 3.0'!E$2:F$11,2,FALSE),VLOOKUP(K1380,'Pontuação 3.0'!K$2:L$11,2,FALSE),VLOOKUP(L1380,'Pontuação 3.0'!M$2:N$13,2,FALSE)),0)</f>
        <v>2622</v>
      </c>
      <c r="AA1380" s="12">
        <f t="shared" si="6"/>
        <v>262</v>
      </c>
      <c r="AB1380" s="12" t="str">
        <f t="array" ref="AB1380">IFERROR(INDEX('Pontuação 3.0'!G$13:G$191, MATCH(AA1380, 'Pontuação 3.0'!F$13:F$191, 0)), "Faixa Indefinida")</f>
        <v>A</v>
      </c>
      <c r="AC1380" s="12">
        <f t="shared" si="7"/>
        <v>1</v>
      </c>
      <c r="AD1380" s="12">
        <f t="shared" si="8"/>
        <v>0</v>
      </c>
      <c r="AE1380" s="12">
        <f t="shared" si="9"/>
        <v>0</v>
      </c>
      <c r="AF1380" s="12">
        <f t="shared" si="10"/>
        <v>0</v>
      </c>
    </row>
    <row r="1381" ht="15.75" customHeight="1">
      <c r="A1381" s="8">
        <v>45686.0</v>
      </c>
      <c r="B1381" s="9" t="s">
        <v>3263</v>
      </c>
      <c r="C1381" s="9" t="s">
        <v>3264</v>
      </c>
      <c r="D1381" s="15">
        <v>3.4996569875E10</v>
      </c>
      <c r="E1381" s="9" t="s">
        <v>13936</v>
      </c>
      <c r="F1381" s="9" t="s">
        <v>13948</v>
      </c>
      <c r="G1381" s="9" t="s">
        <v>13926</v>
      </c>
      <c r="H1381" s="9" t="s">
        <v>13960</v>
      </c>
      <c r="I1381" s="9" t="s">
        <v>13928</v>
      </c>
      <c r="J1381" s="9" t="s">
        <v>13929</v>
      </c>
      <c r="K1381" s="9" t="s">
        <v>13930</v>
      </c>
      <c r="L1381" s="9" t="s">
        <v>13945</v>
      </c>
      <c r="M1381" s="9" t="s">
        <v>13952</v>
      </c>
      <c r="N1381" s="13" t="s">
        <v>12</v>
      </c>
      <c r="O1381" s="13" t="s">
        <v>14</v>
      </c>
      <c r="P1381" s="13" t="s">
        <v>24</v>
      </c>
      <c r="Q1381" s="13" t="s">
        <v>33</v>
      </c>
      <c r="R1381" s="13" t="s">
        <v>15</v>
      </c>
      <c r="S1381" s="10">
        <f>ROUNDUP(SUM(VLOOKUP(F1381,'Pontuação'!A$2:B$11,2,FALSE),VLOOKUP(E1381,'Pontuação'!C$2:D$11,2,FALSE),VLOOKUP(H1381,'Pontuação'!I$2:J$11,2,FALSE),VLOOKUP(J1381,'Pontuação'!G$2:H$11,2,FALSE),VLOOKUP(L1381,'Pontuação'!M$2:N$13,2,FALSE)),0)</f>
        <v>1489</v>
      </c>
      <c r="T1381" s="11">
        <f t="shared" si="1"/>
        <v>149</v>
      </c>
      <c r="U1381" s="11" t="str">
        <f t="array" ref="U1381">IFERROR(INDEX('Pontuação'!G$13:G$101, MATCH(T1381, 'Pontuação'!F$13:F$101, 0)), "Faixa Indefinida")</f>
        <v>C</v>
      </c>
      <c r="V1381" s="11">
        <f t="shared" si="2"/>
        <v>0</v>
      </c>
      <c r="W1381" s="11">
        <f t="shared" si="3"/>
        <v>0</v>
      </c>
      <c r="X1381" s="11">
        <f t="shared" si="4"/>
        <v>1</v>
      </c>
      <c r="Y1381" s="11">
        <f t="shared" si="5"/>
        <v>0</v>
      </c>
      <c r="Z1381" s="12">
        <f>ROUNDUP(SUM(VLOOKUP(F1381,'Pontuação 3.0'!A$2:B$11,2,FALSE),VLOOKUP(E1381,'Pontuação 3.0'!C$2:D$11,2,FALSE),VLOOKUP(H1381,'Pontuação 3.0'!I$2:J$11,2,FALSE),VLOOKUP(J1381,'Pontuação 3.0'!G$2:H$11,2,FALSE),VLOOKUP(G1381,'Pontuação 3.0'!E$2:F$11,2,FALSE),VLOOKUP(K1381,'Pontuação 3.0'!K$2:L$11,2,FALSE),VLOOKUP(L1381,'Pontuação 3.0'!M$2:N$13,2,FALSE)),0)</f>
        <v>2228</v>
      </c>
      <c r="AA1381" s="12">
        <f t="shared" si="6"/>
        <v>223</v>
      </c>
      <c r="AB1381" s="12" t="str">
        <f t="array" ref="AB1381">IFERROR(INDEX('Pontuação 3.0'!G$13:G$191, MATCH(AA1381, 'Pontuação 3.0'!F$13:F$191, 0)), "Faixa Indefinida")</f>
        <v>B</v>
      </c>
      <c r="AC1381" s="12">
        <f t="shared" si="7"/>
        <v>0</v>
      </c>
      <c r="AD1381" s="12">
        <f t="shared" si="8"/>
        <v>1</v>
      </c>
      <c r="AE1381" s="12">
        <f t="shared" si="9"/>
        <v>0</v>
      </c>
      <c r="AF1381" s="12">
        <f t="shared" si="10"/>
        <v>0</v>
      </c>
    </row>
    <row r="1382" ht="15.75" customHeight="1">
      <c r="A1382" s="8">
        <v>45686.0</v>
      </c>
      <c r="B1382" s="9" t="s">
        <v>3250</v>
      </c>
      <c r="C1382" s="9" t="s">
        <v>3251</v>
      </c>
      <c r="D1382" s="15">
        <v>9.4991221239E10</v>
      </c>
      <c r="E1382" s="9" t="s">
        <v>13936</v>
      </c>
      <c r="F1382" s="9" t="s">
        <v>13950</v>
      </c>
      <c r="G1382" s="9" t="s">
        <v>13926</v>
      </c>
      <c r="H1382" s="9" t="s">
        <v>13951</v>
      </c>
      <c r="I1382" s="9" t="s">
        <v>13928</v>
      </c>
      <c r="J1382" s="9" t="s">
        <v>13929</v>
      </c>
      <c r="K1382" s="9" t="s">
        <v>13940</v>
      </c>
      <c r="L1382" s="9" t="s">
        <v>13945</v>
      </c>
      <c r="M1382" s="9" t="s">
        <v>13942</v>
      </c>
      <c r="N1382" s="13" t="s">
        <v>12</v>
      </c>
      <c r="O1382" s="13" t="s">
        <v>14</v>
      </c>
      <c r="P1382" s="13" t="s">
        <v>13</v>
      </c>
      <c r="Q1382" s="13" t="s">
        <v>59</v>
      </c>
      <c r="R1382" s="13" t="s">
        <v>15</v>
      </c>
      <c r="S1382" s="10">
        <f>ROUNDUP(SUM(VLOOKUP(F1382,'Pontuação'!A$2:B$11,2,FALSE),VLOOKUP(E1382,'Pontuação'!C$2:D$11,2,FALSE),VLOOKUP(H1382,'Pontuação'!I$2:J$11,2,FALSE),VLOOKUP(J1382,'Pontuação'!G$2:H$11,2,FALSE),VLOOKUP(L1382,'Pontuação'!M$2:N$13,2,FALSE)),0)</f>
        <v>1685</v>
      </c>
      <c r="T1382" s="11">
        <f t="shared" si="1"/>
        <v>169</v>
      </c>
      <c r="U1382" s="11" t="str">
        <f t="array" ref="U1382">IFERROR(INDEX('Pontuação'!G$13:G$101, MATCH(T1382, 'Pontuação'!F$13:F$101, 0)), "Faixa Indefinida")</f>
        <v>B</v>
      </c>
      <c r="V1382" s="11">
        <f t="shared" si="2"/>
        <v>0</v>
      </c>
      <c r="W1382" s="11">
        <f t="shared" si="3"/>
        <v>1</v>
      </c>
      <c r="X1382" s="11">
        <f t="shared" si="4"/>
        <v>0</v>
      </c>
      <c r="Y1382" s="11">
        <f t="shared" si="5"/>
        <v>0</v>
      </c>
      <c r="Z1382" s="12">
        <f>ROUNDUP(SUM(VLOOKUP(F1382,'Pontuação 3.0'!A$2:B$11,2,FALSE),VLOOKUP(E1382,'Pontuação 3.0'!C$2:D$11,2,FALSE),VLOOKUP(H1382,'Pontuação 3.0'!I$2:J$11,2,FALSE),VLOOKUP(J1382,'Pontuação 3.0'!G$2:H$11,2,FALSE),VLOOKUP(G1382,'Pontuação 3.0'!E$2:F$11,2,FALSE),VLOOKUP(K1382,'Pontuação 3.0'!K$2:L$11,2,FALSE),VLOOKUP(L1382,'Pontuação 3.0'!M$2:N$13,2,FALSE)),0)</f>
        <v>2208</v>
      </c>
      <c r="AA1382" s="12">
        <f t="shared" si="6"/>
        <v>221</v>
      </c>
      <c r="AB1382" s="12" t="str">
        <f t="array" ref="AB1382">IFERROR(INDEX('Pontuação 3.0'!G$13:G$191, MATCH(AA1382, 'Pontuação 3.0'!F$13:F$191, 0)), "Faixa Indefinida")</f>
        <v>B</v>
      </c>
      <c r="AC1382" s="12">
        <f t="shared" si="7"/>
        <v>0</v>
      </c>
      <c r="AD1382" s="12">
        <f t="shared" si="8"/>
        <v>1</v>
      </c>
      <c r="AE1382" s="12">
        <f t="shared" si="9"/>
        <v>0</v>
      </c>
      <c r="AF1382" s="12">
        <f t="shared" si="10"/>
        <v>0</v>
      </c>
    </row>
    <row r="1383" ht="15.75" customHeight="1">
      <c r="A1383" s="8">
        <v>45686.0</v>
      </c>
      <c r="B1383" s="9" t="s">
        <v>17</v>
      </c>
      <c r="C1383" s="9" t="s">
        <v>3265</v>
      </c>
      <c r="D1383" s="9" t="s">
        <v>3266</v>
      </c>
      <c r="E1383" s="9" t="s">
        <v>13936</v>
      </c>
      <c r="F1383" s="9" t="s">
        <v>13948</v>
      </c>
      <c r="G1383" s="9" t="s">
        <v>13944</v>
      </c>
      <c r="H1383" s="9" t="s">
        <v>13927</v>
      </c>
      <c r="I1383" s="9" t="s">
        <v>13940</v>
      </c>
      <c r="J1383" s="9" t="s">
        <v>13929</v>
      </c>
      <c r="K1383" s="9" t="s">
        <v>13940</v>
      </c>
      <c r="L1383" s="9" t="s">
        <v>13931</v>
      </c>
      <c r="M1383" s="9" t="s">
        <v>13942</v>
      </c>
      <c r="N1383" s="13" t="s">
        <v>12</v>
      </c>
      <c r="O1383" s="13" t="s">
        <v>14</v>
      </c>
      <c r="P1383" s="13" t="s">
        <v>32</v>
      </c>
      <c r="Q1383" s="13" t="s">
        <v>20</v>
      </c>
      <c r="R1383" s="13" t="s">
        <v>65</v>
      </c>
      <c r="S1383" s="10">
        <f>ROUNDUP(SUM(VLOOKUP(F1383,'Pontuação'!A$2:B$11,2,FALSE),VLOOKUP(E1383,'Pontuação'!C$2:D$11,2,FALSE),VLOOKUP(H1383,'Pontuação'!I$2:J$11,2,FALSE),VLOOKUP(J1383,'Pontuação'!G$2:H$11,2,FALSE),VLOOKUP(L1383,'Pontuação'!M$2:N$13,2,FALSE)),0)</f>
        <v>1427</v>
      </c>
      <c r="T1383" s="11">
        <f t="shared" si="1"/>
        <v>143</v>
      </c>
      <c r="U1383" s="11" t="str">
        <f t="array" ref="U1383">IFERROR(INDEX('Pontuação'!G$13:G$101, MATCH(T1383, 'Pontuação'!F$13:F$101, 0)), "Faixa Indefinida")</f>
        <v>D</v>
      </c>
      <c r="V1383" s="11">
        <f t="shared" si="2"/>
        <v>0</v>
      </c>
      <c r="W1383" s="11">
        <f t="shared" si="3"/>
        <v>0</v>
      </c>
      <c r="X1383" s="11">
        <f t="shared" si="4"/>
        <v>0</v>
      </c>
      <c r="Y1383" s="11">
        <f t="shared" si="5"/>
        <v>1</v>
      </c>
      <c r="Z1383" s="12">
        <f>ROUNDUP(SUM(VLOOKUP(F1383,'Pontuação 3.0'!A$2:B$11,2,FALSE),VLOOKUP(E1383,'Pontuação 3.0'!C$2:D$11,2,FALSE),VLOOKUP(H1383,'Pontuação 3.0'!I$2:J$11,2,FALSE),VLOOKUP(J1383,'Pontuação 3.0'!G$2:H$11,2,FALSE),VLOOKUP(G1383,'Pontuação 3.0'!E$2:F$11,2,FALSE),VLOOKUP(K1383,'Pontuação 3.0'!K$2:L$11,2,FALSE),VLOOKUP(L1383,'Pontuação 3.0'!M$2:N$13,2,FALSE)),0)</f>
        <v>1701</v>
      </c>
      <c r="AA1383" s="12">
        <f t="shared" si="6"/>
        <v>170</v>
      </c>
      <c r="AB1383" s="12" t="str">
        <f t="array" ref="AB1383">IFERROR(INDEX('Pontuação 3.0'!G$13:G$191, MATCH(AA1383, 'Pontuação 3.0'!F$13:F$191, 0)), "Faixa Indefinida")</f>
        <v>D</v>
      </c>
      <c r="AC1383" s="12">
        <f t="shared" si="7"/>
        <v>0</v>
      </c>
      <c r="AD1383" s="12">
        <f t="shared" si="8"/>
        <v>0</v>
      </c>
      <c r="AE1383" s="12">
        <f t="shared" si="9"/>
        <v>0</v>
      </c>
      <c r="AF1383" s="12">
        <f t="shared" si="10"/>
        <v>1</v>
      </c>
    </row>
    <row r="1384" ht="15.75" customHeight="1">
      <c r="A1384" s="8">
        <v>45686.0</v>
      </c>
      <c r="B1384" s="9" t="s">
        <v>3269</v>
      </c>
      <c r="C1384" s="9" t="s">
        <v>14039</v>
      </c>
      <c r="D1384" s="15">
        <v>2.7988410717E10</v>
      </c>
      <c r="E1384" s="9" t="s">
        <v>13936</v>
      </c>
      <c r="F1384" s="9" t="s">
        <v>13950</v>
      </c>
      <c r="G1384" s="9" t="s">
        <v>13944</v>
      </c>
      <c r="H1384" s="9" t="s">
        <v>13949</v>
      </c>
      <c r="I1384" s="9" t="s">
        <v>13940</v>
      </c>
      <c r="J1384" s="9" t="s">
        <v>13929</v>
      </c>
      <c r="K1384" s="9" t="s">
        <v>13940</v>
      </c>
      <c r="L1384" s="9" t="s">
        <v>13945</v>
      </c>
      <c r="M1384" s="9" t="s">
        <v>13942</v>
      </c>
      <c r="N1384" s="13" t="s">
        <v>12</v>
      </c>
      <c r="O1384" s="13" t="s">
        <v>14</v>
      </c>
      <c r="P1384" s="13" t="s">
        <v>13</v>
      </c>
      <c r="Q1384" s="13" t="s">
        <v>20</v>
      </c>
      <c r="R1384" s="13" t="s">
        <v>15</v>
      </c>
      <c r="S1384" s="10">
        <f>ROUNDUP(SUM(VLOOKUP(F1384,'Pontuação'!A$2:B$11,2,FALSE),VLOOKUP(E1384,'Pontuação'!C$2:D$11,2,FALSE),VLOOKUP(H1384,'Pontuação'!I$2:J$11,2,FALSE),VLOOKUP(J1384,'Pontuação'!G$2:H$11,2,FALSE),VLOOKUP(L1384,'Pontuação'!M$2:N$13,2,FALSE)),0)</f>
        <v>1727</v>
      </c>
      <c r="T1384" s="11">
        <f t="shared" si="1"/>
        <v>173</v>
      </c>
      <c r="U1384" s="11" t="str">
        <f t="array" ref="U1384">IFERROR(INDEX('Pontuação'!G$13:G$101, MATCH(T1384, 'Pontuação'!F$13:F$101, 0)), "Faixa Indefinida")</f>
        <v>B</v>
      </c>
      <c r="V1384" s="11">
        <f t="shared" si="2"/>
        <v>0</v>
      </c>
      <c r="W1384" s="11">
        <f t="shared" si="3"/>
        <v>1</v>
      </c>
      <c r="X1384" s="11">
        <f t="shared" si="4"/>
        <v>0</v>
      </c>
      <c r="Y1384" s="11">
        <f t="shared" si="5"/>
        <v>0</v>
      </c>
      <c r="Z1384" s="12">
        <f>ROUNDUP(SUM(VLOOKUP(F1384,'Pontuação 3.0'!A$2:B$11,2,FALSE),VLOOKUP(E1384,'Pontuação 3.0'!C$2:D$11,2,FALSE),VLOOKUP(H1384,'Pontuação 3.0'!I$2:J$11,2,FALSE),VLOOKUP(J1384,'Pontuação 3.0'!G$2:H$11,2,FALSE),VLOOKUP(G1384,'Pontuação 3.0'!E$2:F$11,2,FALSE),VLOOKUP(K1384,'Pontuação 3.0'!K$2:L$11,2,FALSE),VLOOKUP(L1384,'Pontuação 3.0'!M$2:N$13,2,FALSE)),0)</f>
        <v>2155</v>
      </c>
      <c r="AA1384" s="12">
        <f t="shared" si="6"/>
        <v>216</v>
      </c>
      <c r="AB1384" s="12" t="str">
        <f t="array" ref="AB1384">IFERROR(INDEX('Pontuação 3.0'!G$13:G$191, MATCH(AA1384, 'Pontuação 3.0'!F$13:F$191, 0)), "Faixa Indefinida")</f>
        <v>B</v>
      </c>
      <c r="AC1384" s="12">
        <f t="shared" si="7"/>
        <v>0</v>
      </c>
      <c r="AD1384" s="12">
        <f t="shared" si="8"/>
        <v>1</v>
      </c>
      <c r="AE1384" s="12">
        <f t="shared" si="9"/>
        <v>0</v>
      </c>
      <c r="AF1384" s="12">
        <f t="shared" si="10"/>
        <v>0</v>
      </c>
    </row>
    <row r="1385" ht="15.75" customHeight="1">
      <c r="A1385" s="8">
        <v>45686.0</v>
      </c>
      <c r="B1385" s="9" t="s">
        <v>3271</v>
      </c>
      <c r="C1385" s="9" t="s">
        <v>3272</v>
      </c>
      <c r="D1385" s="15">
        <v>8.1995468707E10</v>
      </c>
      <c r="E1385" s="9" t="s">
        <v>13936</v>
      </c>
      <c r="F1385" s="9" t="s">
        <v>13948</v>
      </c>
      <c r="G1385" s="9" t="s">
        <v>13926</v>
      </c>
      <c r="H1385" s="9" t="s">
        <v>13949</v>
      </c>
      <c r="I1385" s="9" t="s">
        <v>13940</v>
      </c>
      <c r="J1385" s="9" t="s">
        <v>13929</v>
      </c>
      <c r="K1385" s="9" t="s">
        <v>13940</v>
      </c>
      <c r="L1385" s="9" t="s">
        <v>13931</v>
      </c>
      <c r="M1385" s="9" t="s">
        <v>13946</v>
      </c>
      <c r="N1385" s="13" t="s">
        <v>12</v>
      </c>
      <c r="O1385" s="13" t="s">
        <v>14</v>
      </c>
      <c r="P1385" s="13" t="s">
        <v>71</v>
      </c>
      <c r="Q1385" s="13" t="s">
        <v>20</v>
      </c>
      <c r="R1385" s="13" t="s">
        <v>65</v>
      </c>
      <c r="S1385" s="10">
        <f>ROUNDUP(SUM(VLOOKUP(F1385,'Pontuação'!A$2:B$11,2,FALSE),VLOOKUP(E1385,'Pontuação'!C$2:D$11,2,FALSE),VLOOKUP(H1385,'Pontuação'!I$2:J$11,2,FALSE),VLOOKUP(J1385,'Pontuação'!G$2:H$11,2,FALSE),VLOOKUP(L1385,'Pontuação'!M$2:N$13,2,FALSE)),0)</f>
        <v>1583</v>
      </c>
      <c r="T1385" s="11">
        <f t="shared" si="1"/>
        <v>158</v>
      </c>
      <c r="U1385" s="11" t="str">
        <f t="array" ref="U1385">IFERROR(INDEX('Pontuação'!G$13:G$101, MATCH(T1385, 'Pontuação'!F$13:F$101, 0)), "Faixa Indefinida")</f>
        <v>C</v>
      </c>
      <c r="V1385" s="11">
        <f t="shared" si="2"/>
        <v>0</v>
      </c>
      <c r="W1385" s="11">
        <f t="shared" si="3"/>
        <v>0</v>
      </c>
      <c r="X1385" s="11">
        <f t="shared" si="4"/>
        <v>1</v>
      </c>
      <c r="Y1385" s="11">
        <f t="shared" si="5"/>
        <v>0</v>
      </c>
      <c r="Z1385" s="12">
        <f>ROUNDUP(SUM(VLOOKUP(F1385,'Pontuação 3.0'!A$2:B$11,2,FALSE),VLOOKUP(E1385,'Pontuação 3.0'!C$2:D$11,2,FALSE),VLOOKUP(H1385,'Pontuação 3.0'!I$2:J$11,2,FALSE),VLOOKUP(J1385,'Pontuação 3.0'!G$2:H$11,2,FALSE),VLOOKUP(G1385,'Pontuação 3.0'!E$2:F$11,2,FALSE),VLOOKUP(K1385,'Pontuação 3.0'!K$2:L$11,2,FALSE),VLOOKUP(L1385,'Pontuação 3.0'!M$2:N$13,2,FALSE)),0)</f>
        <v>2076</v>
      </c>
      <c r="AA1385" s="12">
        <f t="shared" si="6"/>
        <v>208</v>
      </c>
      <c r="AB1385" s="12" t="str">
        <f t="array" ref="AB1385">IFERROR(INDEX('Pontuação 3.0'!G$13:G$191, MATCH(AA1385, 'Pontuação 3.0'!F$13:F$191, 0)), "Faixa Indefinida")</f>
        <v>C</v>
      </c>
      <c r="AC1385" s="12">
        <f t="shared" si="7"/>
        <v>0</v>
      </c>
      <c r="AD1385" s="12">
        <f t="shared" si="8"/>
        <v>0</v>
      </c>
      <c r="AE1385" s="12">
        <f t="shared" si="9"/>
        <v>1</v>
      </c>
      <c r="AF1385" s="12">
        <f t="shared" si="10"/>
        <v>0</v>
      </c>
    </row>
    <row r="1386" ht="15.75" customHeight="1">
      <c r="A1386" s="8">
        <v>45686.0</v>
      </c>
      <c r="B1386" s="9" t="s">
        <v>3273</v>
      </c>
      <c r="C1386" s="9" t="s">
        <v>3274</v>
      </c>
      <c r="D1386" s="9" t="s">
        <v>3275</v>
      </c>
      <c r="E1386" s="9" t="s">
        <v>13936</v>
      </c>
      <c r="F1386" s="9" t="s">
        <v>13950</v>
      </c>
      <c r="G1386" s="9" t="s">
        <v>13926</v>
      </c>
      <c r="H1386" s="9" t="s">
        <v>13951</v>
      </c>
      <c r="I1386" s="9" t="s">
        <v>13940</v>
      </c>
      <c r="J1386" s="9" t="s">
        <v>13929</v>
      </c>
      <c r="K1386" s="9" t="s">
        <v>13940</v>
      </c>
      <c r="L1386" s="9" t="s">
        <v>13931</v>
      </c>
      <c r="M1386" s="9" t="s">
        <v>13942</v>
      </c>
      <c r="N1386" s="13" t="s">
        <v>12</v>
      </c>
      <c r="O1386" s="13" t="s">
        <v>14</v>
      </c>
      <c r="P1386" s="13" t="s">
        <v>32</v>
      </c>
      <c r="Q1386" s="13" t="s">
        <v>20</v>
      </c>
      <c r="R1386" s="13" t="s">
        <v>15</v>
      </c>
      <c r="S1386" s="10">
        <f>ROUNDUP(SUM(VLOOKUP(F1386,'Pontuação'!A$2:B$11,2,FALSE),VLOOKUP(E1386,'Pontuação'!C$2:D$11,2,FALSE),VLOOKUP(H1386,'Pontuação'!I$2:J$11,2,FALSE),VLOOKUP(J1386,'Pontuação'!G$2:H$11,2,FALSE),VLOOKUP(L1386,'Pontuação'!M$2:N$13,2,FALSE)),0)</f>
        <v>1553</v>
      </c>
      <c r="T1386" s="11">
        <f t="shared" si="1"/>
        <v>155</v>
      </c>
      <c r="U1386" s="11" t="str">
        <f t="array" ref="U1386">IFERROR(INDEX('Pontuação'!G$13:G$101, MATCH(T1386, 'Pontuação'!F$13:F$101, 0)), "Faixa Indefinida")</f>
        <v>C</v>
      </c>
      <c r="V1386" s="11">
        <f t="shared" si="2"/>
        <v>0</v>
      </c>
      <c r="W1386" s="11">
        <f t="shared" si="3"/>
        <v>0</v>
      </c>
      <c r="X1386" s="11">
        <f t="shared" si="4"/>
        <v>1</v>
      </c>
      <c r="Y1386" s="11">
        <f t="shared" si="5"/>
        <v>0</v>
      </c>
      <c r="Z1386" s="12">
        <f>ROUNDUP(SUM(VLOOKUP(F1386,'Pontuação 3.0'!A$2:B$11,2,FALSE),VLOOKUP(E1386,'Pontuação 3.0'!C$2:D$11,2,FALSE),VLOOKUP(H1386,'Pontuação 3.0'!I$2:J$11,2,FALSE),VLOOKUP(J1386,'Pontuação 3.0'!G$2:H$11,2,FALSE),VLOOKUP(G1386,'Pontuação 3.0'!E$2:F$11,2,FALSE),VLOOKUP(K1386,'Pontuação 3.0'!K$2:L$11,2,FALSE),VLOOKUP(L1386,'Pontuação 3.0'!M$2:N$13,2,FALSE)),0)</f>
        <v>2122</v>
      </c>
      <c r="AA1386" s="12">
        <f t="shared" si="6"/>
        <v>212</v>
      </c>
      <c r="AB1386" s="12" t="str">
        <f t="array" ref="AB1386">IFERROR(INDEX('Pontuação 3.0'!G$13:G$191, MATCH(AA1386, 'Pontuação 3.0'!F$13:F$191, 0)), "Faixa Indefinida")</f>
        <v>C</v>
      </c>
      <c r="AC1386" s="12">
        <f t="shared" si="7"/>
        <v>0</v>
      </c>
      <c r="AD1386" s="12">
        <f t="shared" si="8"/>
        <v>0</v>
      </c>
      <c r="AE1386" s="12">
        <f t="shared" si="9"/>
        <v>1</v>
      </c>
      <c r="AF1386" s="12">
        <f t="shared" si="10"/>
        <v>0</v>
      </c>
    </row>
    <row r="1387" ht="15.75" customHeight="1">
      <c r="A1387" s="8">
        <v>45686.0</v>
      </c>
      <c r="B1387" s="9" t="s">
        <v>3280</v>
      </c>
      <c r="C1387" s="9" t="s">
        <v>3281</v>
      </c>
      <c r="D1387" s="15">
        <v>7.1988168065E10</v>
      </c>
      <c r="E1387" s="9" t="s">
        <v>13936</v>
      </c>
      <c r="F1387" s="9" t="s">
        <v>13948</v>
      </c>
      <c r="G1387" s="9" t="s">
        <v>13926</v>
      </c>
      <c r="H1387" s="9" t="s">
        <v>13938</v>
      </c>
      <c r="I1387" s="9" t="s">
        <v>13928</v>
      </c>
      <c r="J1387" s="9" t="s">
        <v>13929</v>
      </c>
      <c r="K1387" s="9" t="s">
        <v>13940</v>
      </c>
      <c r="L1387" s="9" t="s">
        <v>13931</v>
      </c>
      <c r="M1387" s="9" t="s">
        <v>13932</v>
      </c>
      <c r="N1387" s="13" t="s">
        <v>12</v>
      </c>
      <c r="O1387" s="13" t="s">
        <v>14</v>
      </c>
      <c r="P1387" s="13" t="s">
        <v>32</v>
      </c>
      <c r="Q1387" s="13" t="s">
        <v>51</v>
      </c>
      <c r="R1387" s="13" t="s">
        <v>65</v>
      </c>
      <c r="S1387" s="10">
        <f>ROUNDUP(SUM(VLOOKUP(F1387,'Pontuação'!A$2:B$11,2,FALSE),VLOOKUP(E1387,'Pontuação'!C$2:D$11,2,FALSE),VLOOKUP(H1387,'Pontuação'!I$2:J$11,2,FALSE),VLOOKUP(J1387,'Pontuação'!G$2:H$11,2,FALSE),VLOOKUP(L1387,'Pontuação'!M$2:N$13,2,FALSE)),0)</f>
        <v>1567</v>
      </c>
      <c r="T1387" s="11">
        <f t="shared" si="1"/>
        <v>157</v>
      </c>
      <c r="U1387" s="11" t="str">
        <f t="array" ref="U1387">IFERROR(INDEX('Pontuação'!G$13:G$101, MATCH(T1387, 'Pontuação'!F$13:F$101, 0)), "Faixa Indefinida")</f>
        <v>C</v>
      </c>
      <c r="V1387" s="11">
        <f t="shared" si="2"/>
        <v>0</v>
      </c>
      <c r="W1387" s="11">
        <f t="shared" si="3"/>
        <v>0</v>
      </c>
      <c r="X1387" s="11">
        <f t="shared" si="4"/>
        <v>1</v>
      </c>
      <c r="Y1387" s="11">
        <f t="shared" si="5"/>
        <v>0</v>
      </c>
      <c r="Z1387" s="12">
        <f>ROUNDUP(SUM(VLOOKUP(F1387,'Pontuação 3.0'!A$2:B$11,2,FALSE),VLOOKUP(E1387,'Pontuação 3.0'!C$2:D$11,2,FALSE),VLOOKUP(H1387,'Pontuação 3.0'!I$2:J$11,2,FALSE),VLOOKUP(J1387,'Pontuação 3.0'!G$2:H$11,2,FALSE),VLOOKUP(G1387,'Pontuação 3.0'!E$2:F$11,2,FALSE),VLOOKUP(K1387,'Pontuação 3.0'!K$2:L$11,2,FALSE),VLOOKUP(L1387,'Pontuação 3.0'!M$2:N$13,2,FALSE)),0)</f>
        <v>1925</v>
      </c>
      <c r="AA1387" s="12">
        <f t="shared" si="6"/>
        <v>193</v>
      </c>
      <c r="AB1387" s="12" t="str">
        <f t="array" ref="AB1387">IFERROR(INDEX('Pontuação 3.0'!G$13:G$191, MATCH(AA1387, 'Pontuação 3.0'!F$13:F$191, 0)), "Faixa Indefinida")</f>
        <v>C</v>
      </c>
      <c r="AC1387" s="12">
        <f t="shared" si="7"/>
        <v>0</v>
      </c>
      <c r="AD1387" s="12">
        <f t="shared" si="8"/>
        <v>0</v>
      </c>
      <c r="AE1387" s="12">
        <f t="shared" si="9"/>
        <v>1</v>
      </c>
      <c r="AF1387" s="12">
        <f t="shared" si="10"/>
        <v>0</v>
      </c>
    </row>
    <row r="1388" ht="15.75" customHeight="1">
      <c r="A1388" s="8">
        <v>45686.0</v>
      </c>
      <c r="B1388" s="9" t="s">
        <v>3282</v>
      </c>
      <c r="C1388" s="9" t="s">
        <v>3283</v>
      </c>
      <c r="D1388" s="15">
        <v>1.1949118906E10</v>
      </c>
      <c r="E1388" s="9" t="s">
        <v>13936</v>
      </c>
      <c r="F1388" s="9" t="s">
        <v>13948</v>
      </c>
      <c r="G1388" s="9" t="s">
        <v>13926</v>
      </c>
      <c r="H1388" s="9" t="s">
        <v>13949</v>
      </c>
      <c r="I1388" s="9" t="s">
        <v>13940</v>
      </c>
      <c r="J1388" s="9" t="s">
        <v>13929</v>
      </c>
      <c r="K1388" s="9" t="s">
        <v>13940</v>
      </c>
      <c r="L1388" s="9" t="s">
        <v>13945</v>
      </c>
      <c r="M1388" s="9" t="s">
        <v>13952</v>
      </c>
      <c r="N1388" s="13" t="s">
        <v>12</v>
      </c>
      <c r="O1388" s="13" t="s">
        <v>14</v>
      </c>
      <c r="P1388" s="13" t="s">
        <v>32</v>
      </c>
      <c r="Q1388" s="13" t="s">
        <v>48</v>
      </c>
      <c r="R1388" s="13" t="s">
        <v>15</v>
      </c>
      <c r="S1388" s="10">
        <f>ROUNDUP(SUM(VLOOKUP(F1388,'Pontuação'!A$2:B$11,2,FALSE),VLOOKUP(E1388,'Pontuação'!C$2:D$11,2,FALSE),VLOOKUP(H1388,'Pontuação'!I$2:J$11,2,FALSE),VLOOKUP(J1388,'Pontuação'!G$2:H$11,2,FALSE),VLOOKUP(L1388,'Pontuação'!M$2:N$13,2,FALSE)),0)</f>
        <v>1715</v>
      </c>
      <c r="T1388" s="11">
        <f t="shared" si="1"/>
        <v>172</v>
      </c>
      <c r="U1388" s="11" t="str">
        <f t="array" ref="U1388">IFERROR(INDEX('Pontuação'!G$13:G$101, MATCH(T1388, 'Pontuação'!F$13:F$101, 0)), "Faixa Indefinida")</f>
        <v>B</v>
      </c>
      <c r="V1388" s="11">
        <f t="shared" si="2"/>
        <v>0</v>
      </c>
      <c r="W1388" s="11">
        <f t="shared" si="3"/>
        <v>1</v>
      </c>
      <c r="X1388" s="11">
        <f t="shared" si="4"/>
        <v>0</v>
      </c>
      <c r="Y1388" s="11">
        <f t="shared" si="5"/>
        <v>0</v>
      </c>
      <c r="Z1388" s="12">
        <f>ROUNDUP(SUM(VLOOKUP(F1388,'Pontuação 3.0'!A$2:B$11,2,FALSE),VLOOKUP(E1388,'Pontuação 3.0'!C$2:D$11,2,FALSE),VLOOKUP(H1388,'Pontuação 3.0'!I$2:J$11,2,FALSE),VLOOKUP(J1388,'Pontuação 3.0'!G$2:H$11,2,FALSE),VLOOKUP(G1388,'Pontuação 3.0'!E$2:F$11,2,FALSE),VLOOKUP(K1388,'Pontuação 3.0'!K$2:L$11,2,FALSE),VLOOKUP(L1388,'Pontuação 3.0'!M$2:N$13,2,FALSE)),0)</f>
        <v>2162</v>
      </c>
      <c r="AA1388" s="12">
        <f t="shared" si="6"/>
        <v>216</v>
      </c>
      <c r="AB1388" s="12" t="str">
        <f t="array" ref="AB1388">IFERROR(INDEX('Pontuação 3.0'!G$13:G$191, MATCH(AA1388, 'Pontuação 3.0'!F$13:F$191, 0)), "Faixa Indefinida")</f>
        <v>B</v>
      </c>
      <c r="AC1388" s="12">
        <f t="shared" si="7"/>
        <v>0</v>
      </c>
      <c r="AD1388" s="12">
        <f t="shared" si="8"/>
        <v>1</v>
      </c>
      <c r="AE1388" s="12">
        <f t="shared" si="9"/>
        <v>0</v>
      </c>
      <c r="AF1388" s="12">
        <f t="shared" si="10"/>
        <v>0</v>
      </c>
    </row>
    <row r="1389" ht="15.75" customHeight="1">
      <c r="A1389" s="8">
        <v>45686.0</v>
      </c>
      <c r="B1389" s="9" t="s">
        <v>3276</v>
      </c>
      <c r="C1389" s="9" t="s">
        <v>3277</v>
      </c>
      <c r="D1389" s="15">
        <v>3.1984019438E10</v>
      </c>
      <c r="E1389" s="9" t="s">
        <v>13936</v>
      </c>
      <c r="F1389" s="9" t="s">
        <v>13948</v>
      </c>
      <c r="G1389" s="9" t="s">
        <v>13944</v>
      </c>
      <c r="H1389" s="9" t="s">
        <v>13938</v>
      </c>
      <c r="I1389" s="9" t="s">
        <v>13928</v>
      </c>
      <c r="J1389" s="9" t="s">
        <v>13939</v>
      </c>
      <c r="K1389" s="9" t="s">
        <v>13940</v>
      </c>
      <c r="L1389" s="9" t="s">
        <v>13945</v>
      </c>
      <c r="M1389" s="9" t="s">
        <v>13942</v>
      </c>
      <c r="N1389" s="13" t="s">
        <v>12</v>
      </c>
      <c r="O1389" s="13" t="s">
        <v>14</v>
      </c>
      <c r="P1389" s="13" t="s">
        <v>19</v>
      </c>
      <c r="Q1389" s="13" t="s">
        <v>20</v>
      </c>
      <c r="R1389" s="13" t="s">
        <v>15</v>
      </c>
      <c r="S1389" s="10">
        <f>ROUNDUP(SUM(VLOOKUP(F1389,'Pontuação'!A$2:B$11,2,FALSE),VLOOKUP(E1389,'Pontuação'!C$2:D$11,2,FALSE),VLOOKUP(H1389,'Pontuação'!I$2:J$11,2,FALSE),VLOOKUP(J1389,'Pontuação'!G$2:H$11,2,FALSE),VLOOKUP(L1389,'Pontuação'!M$2:N$13,2,FALSE)),0)</f>
        <v>1804</v>
      </c>
      <c r="T1389" s="11">
        <f t="shared" si="1"/>
        <v>180</v>
      </c>
      <c r="U1389" s="11" t="str">
        <f t="array" ref="U1389">IFERROR(INDEX('Pontuação'!G$13:G$101, MATCH(T1389, 'Pontuação'!F$13:F$101, 0)), "Faixa Indefinida")</f>
        <v>B</v>
      </c>
      <c r="V1389" s="11">
        <f t="shared" si="2"/>
        <v>0</v>
      </c>
      <c r="W1389" s="11">
        <f t="shared" si="3"/>
        <v>1</v>
      </c>
      <c r="X1389" s="11">
        <f t="shared" si="4"/>
        <v>0</v>
      </c>
      <c r="Y1389" s="11">
        <f t="shared" si="5"/>
        <v>0</v>
      </c>
      <c r="Z1389" s="12">
        <f>ROUNDUP(SUM(VLOOKUP(F1389,'Pontuação 3.0'!A$2:B$11,2,FALSE),VLOOKUP(E1389,'Pontuação 3.0'!C$2:D$11,2,FALSE),VLOOKUP(H1389,'Pontuação 3.0'!I$2:J$11,2,FALSE),VLOOKUP(J1389,'Pontuação 3.0'!G$2:H$11,2,FALSE),VLOOKUP(G1389,'Pontuação 3.0'!E$2:F$11,2,FALSE),VLOOKUP(K1389,'Pontuação 3.0'!K$2:L$11,2,FALSE),VLOOKUP(L1389,'Pontuação 3.0'!M$2:N$13,2,FALSE)),0)</f>
        <v>2023</v>
      </c>
      <c r="AA1389" s="12">
        <f t="shared" si="6"/>
        <v>202</v>
      </c>
      <c r="AB1389" s="12" t="str">
        <f t="array" ref="AB1389">IFERROR(INDEX('Pontuação 3.0'!G$13:G$191, MATCH(AA1389, 'Pontuação 3.0'!F$13:F$191, 0)), "Faixa Indefinida")</f>
        <v>C</v>
      </c>
      <c r="AC1389" s="12">
        <f t="shared" si="7"/>
        <v>0</v>
      </c>
      <c r="AD1389" s="12">
        <f t="shared" si="8"/>
        <v>0</v>
      </c>
      <c r="AE1389" s="12">
        <f t="shared" si="9"/>
        <v>1</v>
      </c>
      <c r="AF1389" s="12">
        <f t="shared" si="10"/>
        <v>0</v>
      </c>
    </row>
    <row r="1390" ht="15.75" customHeight="1">
      <c r="A1390" s="8">
        <v>45686.0</v>
      </c>
      <c r="B1390" s="9" t="s">
        <v>3284</v>
      </c>
      <c r="C1390" s="9" t="s">
        <v>3285</v>
      </c>
      <c r="D1390" s="15">
        <v>5.198120112E10</v>
      </c>
      <c r="E1390" s="9" t="s">
        <v>13924</v>
      </c>
      <c r="F1390" s="9" t="s">
        <v>13950</v>
      </c>
      <c r="G1390" s="9" t="s">
        <v>13926</v>
      </c>
      <c r="H1390" s="9" t="s">
        <v>13927</v>
      </c>
      <c r="I1390" s="9" t="s">
        <v>13940</v>
      </c>
      <c r="J1390" s="9" t="s">
        <v>13939</v>
      </c>
      <c r="K1390" s="9" t="s">
        <v>13940</v>
      </c>
      <c r="L1390" s="9" t="s">
        <v>13931</v>
      </c>
      <c r="M1390" s="9" t="s">
        <v>13942</v>
      </c>
      <c r="N1390" s="13" t="s">
        <v>12</v>
      </c>
      <c r="O1390" s="13" t="s">
        <v>14</v>
      </c>
      <c r="P1390" s="13" t="s">
        <v>32</v>
      </c>
      <c r="Q1390" s="13" t="s">
        <v>20</v>
      </c>
      <c r="R1390" s="13" t="s">
        <v>15</v>
      </c>
      <c r="S1390" s="10">
        <f>ROUNDUP(SUM(VLOOKUP(F1390,'Pontuação'!A$2:B$11,2,FALSE),VLOOKUP(E1390,'Pontuação'!C$2:D$11,2,FALSE),VLOOKUP(H1390,'Pontuação'!I$2:J$11,2,FALSE),VLOOKUP(J1390,'Pontuação'!G$2:H$11,2,FALSE),VLOOKUP(L1390,'Pontuação'!M$2:N$13,2,FALSE)),0)</f>
        <v>1548</v>
      </c>
      <c r="T1390" s="11">
        <f t="shared" si="1"/>
        <v>155</v>
      </c>
      <c r="U1390" s="11" t="str">
        <f t="array" ref="U1390">IFERROR(INDEX('Pontuação'!G$13:G$101, MATCH(T1390, 'Pontuação'!F$13:F$101, 0)), "Faixa Indefinida")</f>
        <v>C</v>
      </c>
      <c r="V1390" s="11">
        <f t="shared" si="2"/>
        <v>0</v>
      </c>
      <c r="W1390" s="11">
        <f t="shared" si="3"/>
        <v>0</v>
      </c>
      <c r="X1390" s="11">
        <f t="shared" si="4"/>
        <v>1</v>
      </c>
      <c r="Y1390" s="11">
        <f t="shared" si="5"/>
        <v>0</v>
      </c>
      <c r="Z1390" s="12">
        <f>ROUNDUP(SUM(VLOOKUP(F1390,'Pontuação 3.0'!A$2:B$11,2,FALSE),VLOOKUP(E1390,'Pontuação 3.0'!C$2:D$11,2,FALSE),VLOOKUP(H1390,'Pontuação 3.0'!I$2:J$11,2,FALSE),VLOOKUP(J1390,'Pontuação 3.0'!G$2:H$11,2,FALSE),VLOOKUP(G1390,'Pontuação 3.0'!E$2:F$11,2,FALSE),VLOOKUP(K1390,'Pontuação 3.0'!K$2:L$11,2,FALSE),VLOOKUP(L1390,'Pontuação 3.0'!M$2:N$13,2,FALSE)),0)</f>
        <v>2096</v>
      </c>
      <c r="AA1390" s="12">
        <f t="shared" si="6"/>
        <v>210</v>
      </c>
      <c r="AB1390" s="12" t="str">
        <f t="array" ref="AB1390">IFERROR(INDEX('Pontuação 3.0'!G$13:G$191, MATCH(AA1390, 'Pontuação 3.0'!F$13:F$191, 0)), "Faixa Indefinida")</f>
        <v>C</v>
      </c>
      <c r="AC1390" s="12">
        <f t="shared" si="7"/>
        <v>0</v>
      </c>
      <c r="AD1390" s="12">
        <f t="shared" si="8"/>
        <v>0</v>
      </c>
      <c r="AE1390" s="12">
        <f t="shared" si="9"/>
        <v>1</v>
      </c>
      <c r="AF1390" s="12">
        <f t="shared" si="10"/>
        <v>0</v>
      </c>
    </row>
    <row r="1391" ht="15.75" customHeight="1">
      <c r="A1391" s="8">
        <v>45686.0</v>
      </c>
      <c r="B1391" s="9" t="s">
        <v>3288</v>
      </c>
      <c r="C1391" s="9" t="s">
        <v>3289</v>
      </c>
      <c r="D1391" s="15">
        <v>4.1997474958E10</v>
      </c>
      <c r="E1391" s="9" t="s">
        <v>13936</v>
      </c>
      <c r="F1391" s="9" t="s">
        <v>13950</v>
      </c>
      <c r="G1391" s="9" t="s">
        <v>13926</v>
      </c>
      <c r="H1391" s="9" t="s">
        <v>13949</v>
      </c>
      <c r="I1391" s="9" t="s">
        <v>13940</v>
      </c>
      <c r="J1391" s="9" t="s">
        <v>13929</v>
      </c>
      <c r="K1391" s="9" t="s">
        <v>13940</v>
      </c>
      <c r="L1391" s="9" t="s">
        <v>13954</v>
      </c>
      <c r="M1391" s="9" t="s">
        <v>13952</v>
      </c>
      <c r="N1391" s="13" t="s">
        <v>12</v>
      </c>
      <c r="O1391" s="13" t="s">
        <v>14</v>
      </c>
      <c r="P1391" s="13" t="s">
        <v>32</v>
      </c>
      <c r="Q1391" s="13" t="s">
        <v>200</v>
      </c>
      <c r="R1391" s="13" t="s">
        <v>15</v>
      </c>
      <c r="S1391" s="10">
        <f>ROUNDUP(SUM(VLOOKUP(F1391,'Pontuação'!A$2:B$11,2,FALSE),VLOOKUP(E1391,'Pontuação'!C$2:D$11,2,FALSE),VLOOKUP(H1391,'Pontuação'!I$2:J$11,2,FALSE),VLOOKUP(J1391,'Pontuação'!G$2:H$11,2,FALSE),VLOOKUP(L1391,'Pontuação'!M$2:N$13,2,FALSE)),0)</f>
        <v>1558</v>
      </c>
      <c r="T1391" s="11">
        <f t="shared" si="1"/>
        <v>156</v>
      </c>
      <c r="U1391" s="11" t="str">
        <f t="array" ref="U1391">IFERROR(INDEX('Pontuação'!G$13:G$101, MATCH(T1391, 'Pontuação'!F$13:F$101, 0)), "Faixa Indefinida")</f>
        <v>C</v>
      </c>
      <c r="V1391" s="11">
        <f t="shared" si="2"/>
        <v>0</v>
      </c>
      <c r="W1391" s="11">
        <f t="shared" si="3"/>
        <v>0</v>
      </c>
      <c r="X1391" s="11">
        <f t="shared" si="4"/>
        <v>1</v>
      </c>
      <c r="Y1391" s="11">
        <f t="shared" si="5"/>
        <v>0</v>
      </c>
      <c r="Z1391" s="12">
        <f>ROUNDUP(SUM(VLOOKUP(F1391,'Pontuação 3.0'!A$2:B$11,2,FALSE),VLOOKUP(E1391,'Pontuação 3.0'!C$2:D$11,2,FALSE),VLOOKUP(H1391,'Pontuação 3.0'!I$2:J$11,2,FALSE),VLOOKUP(J1391,'Pontuação 3.0'!G$2:H$11,2,FALSE),VLOOKUP(G1391,'Pontuação 3.0'!E$2:F$11,2,FALSE),VLOOKUP(K1391,'Pontuação 3.0'!K$2:L$11,2,FALSE),VLOOKUP(L1391,'Pontuação 3.0'!M$2:N$13,2,FALSE)),0)</f>
        <v>2179</v>
      </c>
      <c r="AA1391" s="12">
        <f t="shared" si="6"/>
        <v>218</v>
      </c>
      <c r="AB1391" s="12" t="str">
        <f t="array" ref="AB1391">IFERROR(INDEX('Pontuação 3.0'!G$13:G$191, MATCH(AA1391, 'Pontuação 3.0'!F$13:F$191, 0)), "Faixa Indefinida")</f>
        <v>B</v>
      </c>
      <c r="AC1391" s="12">
        <f t="shared" si="7"/>
        <v>0</v>
      </c>
      <c r="AD1391" s="12">
        <f t="shared" si="8"/>
        <v>1</v>
      </c>
      <c r="AE1391" s="12">
        <f t="shared" si="9"/>
        <v>0</v>
      </c>
      <c r="AF1391" s="12">
        <f t="shared" si="10"/>
        <v>0</v>
      </c>
    </row>
    <row r="1392" ht="15.75" customHeight="1">
      <c r="A1392" s="8">
        <v>45686.0</v>
      </c>
      <c r="B1392" s="9" t="s">
        <v>3290</v>
      </c>
      <c r="C1392" s="9" t="s">
        <v>3291</v>
      </c>
      <c r="D1392" s="15">
        <v>9.132535759E9</v>
      </c>
      <c r="E1392" s="9" t="s">
        <v>13924</v>
      </c>
      <c r="F1392" s="9" t="s">
        <v>13948</v>
      </c>
      <c r="G1392" s="9" t="s">
        <v>13944</v>
      </c>
      <c r="H1392" s="9" t="s">
        <v>13927</v>
      </c>
      <c r="I1392" s="9" t="s">
        <v>13940</v>
      </c>
      <c r="J1392" s="9" t="s">
        <v>13966</v>
      </c>
      <c r="K1392" s="9" t="s">
        <v>13930</v>
      </c>
      <c r="L1392" s="9" t="s">
        <v>13945</v>
      </c>
      <c r="M1392" s="9" t="s">
        <v>13942</v>
      </c>
      <c r="N1392" s="13" t="s">
        <v>12</v>
      </c>
      <c r="O1392" s="13" t="s">
        <v>14</v>
      </c>
      <c r="P1392" s="13" t="s">
        <v>32</v>
      </c>
      <c r="Q1392" s="13" t="s">
        <v>77</v>
      </c>
      <c r="R1392" s="13" t="s">
        <v>15</v>
      </c>
      <c r="S1392" s="10">
        <f>ROUNDUP(SUM(VLOOKUP(F1392,'Pontuação'!A$2:B$11,2,FALSE),VLOOKUP(E1392,'Pontuação'!C$2:D$11,2,FALSE),VLOOKUP(H1392,'Pontuação'!I$2:J$11,2,FALSE),VLOOKUP(J1392,'Pontuação'!G$2:H$11,2,FALSE),VLOOKUP(L1392,'Pontuação'!M$2:N$13,2,FALSE)),0)</f>
        <v>1841</v>
      </c>
      <c r="T1392" s="11">
        <f t="shared" si="1"/>
        <v>184</v>
      </c>
      <c r="U1392" s="11" t="str">
        <f t="array" ref="U1392">IFERROR(INDEX('Pontuação'!G$13:G$101, MATCH(T1392, 'Pontuação'!F$13:F$101, 0)), "Faixa Indefinida")</f>
        <v>A</v>
      </c>
      <c r="V1392" s="11">
        <f t="shared" si="2"/>
        <v>1</v>
      </c>
      <c r="W1392" s="11">
        <f t="shared" si="3"/>
        <v>0</v>
      </c>
      <c r="X1392" s="11">
        <f t="shared" si="4"/>
        <v>0</v>
      </c>
      <c r="Y1392" s="11">
        <f t="shared" si="5"/>
        <v>0</v>
      </c>
      <c r="Z1392" s="12">
        <f>ROUNDUP(SUM(VLOOKUP(F1392,'Pontuação 3.0'!A$2:B$11,2,FALSE),VLOOKUP(E1392,'Pontuação 3.0'!C$2:D$11,2,FALSE),VLOOKUP(H1392,'Pontuação 3.0'!I$2:J$11,2,FALSE),VLOOKUP(J1392,'Pontuação 3.0'!G$2:H$11,2,FALSE),VLOOKUP(G1392,'Pontuação 3.0'!E$2:F$11,2,FALSE),VLOOKUP(K1392,'Pontuação 3.0'!K$2:L$11,2,FALSE),VLOOKUP(L1392,'Pontuação 3.0'!M$2:N$13,2,FALSE)),0)</f>
        <v>2041</v>
      </c>
      <c r="AA1392" s="12">
        <f t="shared" si="6"/>
        <v>204</v>
      </c>
      <c r="AB1392" s="12" t="str">
        <f t="array" ref="AB1392">IFERROR(INDEX('Pontuação 3.0'!G$13:G$191, MATCH(AA1392, 'Pontuação 3.0'!F$13:F$191, 0)), "Faixa Indefinida")</f>
        <v>C</v>
      </c>
      <c r="AC1392" s="12">
        <f t="shared" si="7"/>
        <v>0</v>
      </c>
      <c r="AD1392" s="12">
        <f t="shared" si="8"/>
        <v>0</v>
      </c>
      <c r="AE1392" s="12">
        <f t="shared" si="9"/>
        <v>1</v>
      </c>
      <c r="AF1392" s="12">
        <f t="shared" si="10"/>
        <v>0</v>
      </c>
    </row>
    <row r="1393" ht="15.75" customHeight="1">
      <c r="A1393" s="8">
        <v>45686.0</v>
      </c>
      <c r="B1393" s="9" t="s">
        <v>3292</v>
      </c>
      <c r="C1393" s="9" t="s">
        <v>3293</v>
      </c>
      <c r="D1393" s="15">
        <v>1.1911142828E10</v>
      </c>
      <c r="E1393" s="9" t="s">
        <v>13936</v>
      </c>
      <c r="F1393" s="9" t="s">
        <v>13948</v>
      </c>
      <c r="G1393" s="9" t="s">
        <v>13926</v>
      </c>
      <c r="H1393" s="9" t="s">
        <v>13960</v>
      </c>
      <c r="I1393" s="9" t="s">
        <v>13928</v>
      </c>
      <c r="J1393" s="9" t="s">
        <v>13956</v>
      </c>
      <c r="K1393" s="9" t="s">
        <v>13930</v>
      </c>
      <c r="L1393" s="9" t="s">
        <v>13945</v>
      </c>
      <c r="M1393" s="9" t="s">
        <v>13967</v>
      </c>
      <c r="N1393" s="13" t="s">
        <v>12</v>
      </c>
      <c r="O1393" s="13" t="s">
        <v>14</v>
      </c>
      <c r="P1393" s="13" t="s">
        <v>39</v>
      </c>
      <c r="Q1393" s="13" t="s">
        <v>48</v>
      </c>
      <c r="R1393" s="13" t="s">
        <v>15</v>
      </c>
      <c r="S1393" s="10">
        <f>ROUNDUP(SUM(VLOOKUP(F1393,'Pontuação'!A$2:B$11,2,FALSE),VLOOKUP(E1393,'Pontuação'!C$2:D$11,2,FALSE),VLOOKUP(H1393,'Pontuação'!I$2:J$11,2,FALSE),VLOOKUP(J1393,'Pontuação'!G$2:H$11,2,FALSE),VLOOKUP(L1393,'Pontuação'!M$2:N$13,2,FALSE)),0)</f>
        <v>1767</v>
      </c>
      <c r="T1393" s="11">
        <f t="shared" si="1"/>
        <v>177</v>
      </c>
      <c r="U1393" s="11" t="str">
        <f t="array" ref="U1393">IFERROR(INDEX('Pontuação'!G$13:G$101, MATCH(T1393, 'Pontuação'!F$13:F$101, 0)), "Faixa Indefinida")</f>
        <v>B</v>
      </c>
      <c r="V1393" s="11">
        <f t="shared" si="2"/>
        <v>0</v>
      </c>
      <c r="W1393" s="11">
        <f t="shared" si="3"/>
        <v>1</v>
      </c>
      <c r="X1393" s="11">
        <f t="shared" si="4"/>
        <v>0</v>
      </c>
      <c r="Y1393" s="11">
        <f t="shared" si="5"/>
        <v>0</v>
      </c>
      <c r="Z1393" s="12">
        <f>ROUNDUP(SUM(VLOOKUP(F1393,'Pontuação 3.0'!A$2:B$11,2,FALSE),VLOOKUP(E1393,'Pontuação 3.0'!C$2:D$11,2,FALSE),VLOOKUP(H1393,'Pontuação 3.0'!I$2:J$11,2,FALSE),VLOOKUP(J1393,'Pontuação 3.0'!G$2:H$11,2,FALSE),VLOOKUP(G1393,'Pontuação 3.0'!E$2:F$11,2,FALSE),VLOOKUP(K1393,'Pontuação 3.0'!K$2:L$11,2,FALSE),VLOOKUP(L1393,'Pontuação 3.0'!M$2:N$13,2,FALSE)),0)</f>
        <v>2503</v>
      </c>
      <c r="AA1393" s="12">
        <f t="shared" si="6"/>
        <v>250</v>
      </c>
      <c r="AB1393" s="12" t="str">
        <f t="array" ref="AB1393">IFERROR(INDEX('Pontuação 3.0'!G$13:G$191, MATCH(AA1393, 'Pontuação 3.0'!F$13:F$191, 0)), "Faixa Indefinida")</f>
        <v>A</v>
      </c>
      <c r="AC1393" s="12">
        <f t="shared" si="7"/>
        <v>1</v>
      </c>
      <c r="AD1393" s="12">
        <f t="shared" si="8"/>
        <v>0</v>
      </c>
      <c r="AE1393" s="12">
        <f t="shared" si="9"/>
        <v>0</v>
      </c>
      <c r="AF1393" s="12">
        <f t="shared" si="10"/>
        <v>0</v>
      </c>
    </row>
    <row r="1394" ht="15.75" customHeight="1">
      <c r="A1394" s="8">
        <v>45686.0</v>
      </c>
      <c r="B1394" s="9" t="s">
        <v>3296</v>
      </c>
      <c r="C1394" s="9" t="s">
        <v>3297</v>
      </c>
      <c r="D1394" s="15">
        <v>1.1934408343E10</v>
      </c>
      <c r="E1394" s="9" t="s">
        <v>13936</v>
      </c>
      <c r="F1394" s="9" t="s">
        <v>13948</v>
      </c>
      <c r="G1394" s="9" t="s">
        <v>13944</v>
      </c>
      <c r="H1394" s="9" t="s">
        <v>13951</v>
      </c>
      <c r="I1394" s="9" t="s">
        <v>13940</v>
      </c>
      <c r="J1394" s="9" t="s">
        <v>13929</v>
      </c>
      <c r="K1394" s="9" t="s">
        <v>13940</v>
      </c>
      <c r="L1394" s="9" t="s">
        <v>13931</v>
      </c>
      <c r="M1394" s="9" t="s">
        <v>13946</v>
      </c>
      <c r="N1394" s="13" t="s">
        <v>12</v>
      </c>
      <c r="O1394" s="13" t="s">
        <v>14</v>
      </c>
      <c r="P1394" s="13" t="s">
        <v>27</v>
      </c>
      <c r="Q1394" s="13" t="s">
        <v>59</v>
      </c>
      <c r="R1394" s="13" t="s">
        <v>65</v>
      </c>
      <c r="S1394" s="10">
        <f>ROUNDUP(SUM(VLOOKUP(F1394,'Pontuação'!A$2:B$11,2,FALSE),VLOOKUP(E1394,'Pontuação'!C$2:D$11,2,FALSE),VLOOKUP(H1394,'Pontuação'!I$2:J$11,2,FALSE),VLOOKUP(J1394,'Pontuação'!G$2:H$11,2,FALSE),VLOOKUP(L1394,'Pontuação'!M$2:N$13,2,FALSE)),0)</f>
        <v>1541</v>
      </c>
      <c r="T1394" s="11">
        <f t="shared" si="1"/>
        <v>154</v>
      </c>
      <c r="U1394" s="11" t="str">
        <f t="array" ref="U1394">IFERROR(INDEX('Pontuação'!G$13:G$101, MATCH(T1394, 'Pontuação'!F$13:F$101, 0)), "Faixa Indefinida")</f>
        <v>C</v>
      </c>
      <c r="V1394" s="11">
        <f t="shared" si="2"/>
        <v>0</v>
      </c>
      <c r="W1394" s="11">
        <f t="shared" si="3"/>
        <v>0</v>
      </c>
      <c r="X1394" s="11">
        <f t="shared" si="4"/>
        <v>1</v>
      </c>
      <c r="Y1394" s="11">
        <f t="shared" si="5"/>
        <v>0</v>
      </c>
      <c r="Z1394" s="12">
        <f>ROUNDUP(SUM(VLOOKUP(F1394,'Pontuação 3.0'!A$2:B$11,2,FALSE),VLOOKUP(E1394,'Pontuação 3.0'!C$2:D$11,2,FALSE),VLOOKUP(H1394,'Pontuação 3.0'!I$2:J$11,2,FALSE),VLOOKUP(J1394,'Pontuação 3.0'!G$2:H$11,2,FALSE),VLOOKUP(G1394,'Pontuação 3.0'!E$2:F$11,2,FALSE),VLOOKUP(K1394,'Pontuação 3.0'!K$2:L$11,2,FALSE),VLOOKUP(L1394,'Pontuação 3.0'!M$2:N$13,2,FALSE)),0)</f>
        <v>1849</v>
      </c>
      <c r="AA1394" s="12">
        <f t="shared" si="6"/>
        <v>185</v>
      </c>
      <c r="AB1394" s="12" t="str">
        <f t="array" ref="AB1394">IFERROR(INDEX('Pontuação 3.0'!G$13:G$191, MATCH(AA1394, 'Pontuação 3.0'!F$13:F$191, 0)), "Faixa Indefinida")</f>
        <v>D</v>
      </c>
      <c r="AC1394" s="12">
        <f t="shared" si="7"/>
        <v>0</v>
      </c>
      <c r="AD1394" s="12">
        <f t="shared" si="8"/>
        <v>0</v>
      </c>
      <c r="AE1394" s="12">
        <f t="shared" si="9"/>
        <v>0</v>
      </c>
      <c r="AF1394" s="12">
        <f t="shared" si="10"/>
        <v>1</v>
      </c>
    </row>
    <row r="1395" ht="15.75" customHeight="1">
      <c r="A1395" s="8">
        <v>45686.0</v>
      </c>
      <c r="B1395" s="9" t="s">
        <v>3298</v>
      </c>
      <c r="C1395" s="9" t="s">
        <v>3299</v>
      </c>
      <c r="D1395" s="9" t="s">
        <v>3300</v>
      </c>
      <c r="E1395" s="9" t="s">
        <v>13936</v>
      </c>
      <c r="F1395" s="9" t="s">
        <v>13948</v>
      </c>
      <c r="G1395" s="9" t="s">
        <v>13926</v>
      </c>
      <c r="H1395" s="9" t="s">
        <v>13951</v>
      </c>
      <c r="I1395" s="9" t="s">
        <v>13940</v>
      </c>
      <c r="J1395" s="9" t="s">
        <v>13929</v>
      </c>
      <c r="K1395" s="9" t="s">
        <v>13930</v>
      </c>
      <c r="L1395" s="9" t="s">
        <v>13931</v>
      </c>
      <c r="M1395" s="9" t="s">
        <v>13946</v>
      </c>
      <c r="N1395" s="13" t="s">
        <v>12</v>
      </c>
      <c r="O1395" s="13" t="s">
        <v>14</v>
      </c>
      <c r="P1395" s="13" t="s">
        <v>32</v>
      </c>
      <c r="Q1395" s="13" t="s">
        <v>33</v>
      </c>
      <c r="R1395" s="13" t="s">
        <v>65</v>
      </c>
      <c r="S1395" s="10">
        <f>ROUNDUP(SUM(VLOOKUP(F1395,'Pontuação'!A$2:B$11,2,FALSE),VLOOKUP(E1395,'Pontuação'!C$2:D$11,2,FALSE),VLOOKUP(H1395,'Pontuação'!I$2:J$11,2,FALSE),VLOOKUP(J1395,'Pontuação'!G$2:H$11,2,FALSE),VLOOKUP(L1395,'Pontuação'!M$2:N$13,2,FALSE)),0)</f>
        <v>1541</v>
      </c>
      <c r="T1395" s="11">
        <f t="shared" si="1"/>
        <v>154</v>
      </c>
      <c r="U1395" s="11" t="str">
        <f t="array" ref="U1395">IFERROR(INDEX('Pontuação'!G$13:G$101, MATCH(T1395, 'Pontuação'!F$13:F$101, 0)), "Faixa Indefinida")</f>
        <v>C</v>
      </c>
      <c r="V1395" s="11">
        <f t="shared" si="2"/>
        <v>0</v>
      </c>
      <c r="W1395" s="11">
        <f t="shared" si="3"/>
        <v>0</v>
      </c>
      <c r="X1395" s="11">
        <f t="shared" si="4"/>
        <v>1</v>
      </c>
      <c r="Y1395" s="11">
        <f t="shared" si="5"/>
        <v>0</v>
      </c>
      <c r="Z1395" s="12">
        <f>ROUNDUP(SUM(VLOOKUP(F1395,'Pontuação 3.0'!A$2:B$11,2,FALSE),VLOOKUP(E1395,'Pontuação 3.0'!C$2:D$11,2,FALSE),VLOOKUP(H1395,'Pontuação 3.0'!I$2:J$11,2,FALSE),VLOOKUP(J1395,'Pontuação 3.0'!G$2:H$11,2,FALSE),VLOOKUP(G1395,'Pontuação 3.0'!E$2:F$11,2,FALSE),VLOOKUP(K1395,'Pontuação 3.0'!K$2:L$11,2,FALSE),VLOOKUP(L1395,'Pontuação 3.0'!M$2:N$13,2,FALSE)),0)</f>
        <v>2250</v>
      </c>
      <c r="AA1395" s="12">
        <f t="shared" si="6"/>
        <v>225</v>
      </c>
      <c r="AB1395" s="12" t="str">
        <f t="array" ref="AB1395">IFERROR(INDEX('Pontuação 3.0'!G$13:G$191, MATCH(AA1395, 'Pontuação 3.0'!F$13:F$191, 0)), "Faixa Indefinida")</f>
        <v>B</v>
      </c>
      <c r="AC1395" s="12">
        <f t="shared" si="7"/>
        <v>0</v>
      </c>
      <c r="AD1395" s="12">
        <f t="shared" si="8"/>
        <v>1</v>
      </c>
      <c r="AE1395" s="12">
        <f t="shared" si="9"/>
        <v>0</v>
      </c>
      <c r="AF1395" s="12">
        <f t="shared" si="10"/>
        <v>0</v>
      </c>
    </row>
    <row r="1396" ht="15.75" customHeight="1">
      <c r="A1396" s="8">
        <v>45686.0</v>
      </c>
      <c r="B1396" s="9" t="s">
        <v>3294</v>
      </c>
      <c r="C1396" s="9" t="s">
        <v>3295</v>
      </c>
      <c r="D1396" s="15">
        <v>6.2982210711E10</v>
      </c>
      <c r="E1396" s="9" t="s">
        <v>13924</v>
      </c>
      <c r="F1396" s="9" t="s">
        <v>13937</v>
      </c>
      <c r="G1396" s="9" t="s">
        <v>13926</v>
      </c>
      <c r="H1396" s="9" t="s">
        <v>13927</v>
      </c>
      <c r="I1396" s="9" t="s">
        <v>13940</v>
      </c>
      <c r="J1396" s="9" t="s">
        <v>13929</v>
      </c>
      <c r="K1396" s="9" t="s">
        <v>13940</v>
      </c>
      <c r="L1396" s="9" t="s">
        <v>13931</v>
      </c>
      <c r="M1396" s="9" t="s">
        <v>13946</v>
      </c>
      <c r="N1396" s="13" t="s">
        <v>12</v>
      </c>
      <c r="O1396" s="13" t="s">
        <v>14</v>
      </c>
      <c r="P1396" s="13" t="s">
        <v>111</v>
      </c>
      <c r="Q1396" s="13" t="s">
        <v>20</v>
      </c>
      <c r="R1396" s="13" t="s">
        <v>65</v>
      </c>
      <c r="S1396" s="10">
        <f>ROUNDUP(SUM(VLOOKUP(F1396,'Pontuação'!A$2:B$11,2,FALSE),VLOOKUP(E1396,'Pontuação'!C$2:D$11,2,FALSE),VLOOKUP(H1396,'Pontuação'!I$2:J$11,2,FALSE),VLOOKUP(J1396,'Pontuação'!G$2:H$11,2,FALSE),VLOOKUP(L1396,'Pontuação'!M$2:N$13,2,FALSE)),0)</f>
        <v>1414</v>
      </c>
      <c r="T1396" s="11">
        <f t="shared" si="1"/>
        <v>141</v>
      </c>
      <c r="U1396" s="11" t="str">
        <f t="array" ref="U1396">IFERROR(INDEX('Pontuação'!G$13:G$101, MATCH(T1396, 'Pontuação'!F$13:F$101, 0)), "Faixa Indefinida")</f>
        <v>D</v>
      </c>
      <c r="V1396" s="11">
        <f t="shared" si="2"/>
        <v>0</v>
      </c>
      <c r="W1396" s="11">
        <f t="shared" si="3"/>
        <v>0</v>
      </c>
      <c r="X1396" s="11">
        <f t="shared" si="4"/>
        <v>0</v>
      </c>
      <c r="Y1396" s="11">
        <f t="shared" si="5"/>
        <v>1</v>
      </c>
      <c r="Z1396" s="12">
        <f>ROUNDUP(SUM(VLOOKUP(F1396,'Pontuação 3.0'!A$2:B$11,2,FALSE),VLOOKUP(E1396,'Pontuação 3.0'!C$2:D$11,2,FALSE),VLOOKUP(H1396,'Pontuação 3.0'!I$2:J$11,2,FALSE),VLOOKUP(J1396,'Pontuação 3.0'!G$2:H$11,2,FALSE),VLOOKUP(G1396,'Pontuação 3.0'!E$2:F$11,2,FALSE),VLOOKUP(K1396,'Pontuação 3.0'!K$2:L$11,2,FALSE),VLOOKUP(L1396,'Pontuação 3.0'!M$2:N$13,2,FALSE)),0)</f>
        <v>1722</v>
      </c>
      <c r="AA1396" s="12">
        <f t="shared" si="6"/>
        <v>172</v>
      </c>
      <c r="AB1396" s="12" t="str">
        <f t="array" ref="AB1396">IFERROR(INDEX('Pontuação 3.0'!G$13:G$191, MATCH(AA1396, 'Pontuação 3.0'!F$13:F$191, 0)), "Faixa Indefinida")</f>
        <v>D</v>
      </c>
      <c r="AC1396" s="12">
        <f t="shared" si="7"/>
        <v>0</v>
      </c>
      <c r="AD1396" s="12">
        <f t="shared" si="8"/>
        <v>0</v>
      </c>
      <c r="AE1396" s="12">
        <f t="shared" si="9"/>
        <v>0</v>
      </c>
      <c r="AF1396" s="12">
        <f t="shared" si="10"/>
        <v>1</v>
      </c>
    </row>
    <row r="1397" ht="15.75" customHeight="1">
      <c r="A1397" s="8">
        <v>45686.0</v>
      </c>
      <c r="B1397" s="9" t="s">
        <v>3304</v>
      </c>
      <c r="C1397" s="9" t="s">
        <v>3305</v>
      </c>
      <c r="D1397" s="15">
        <v>5.53199300526E12</v>
      </c>
      <c r="E1397" s="9" t="s">
        <v>13924</v>
      </c>
      <c r="F1397" s="9" t="s">
        <v>13948</v>
      </c>
      <c r="G1397" s="9" t="s">
        <v>13944</v>
      </c>
      <c r="H1397" s="9" t="s">
        <v>13927</v>
      </c>
      <c r="I1397" s="9" t="s">
        <v>13940</v>
      </c>
      <c r="J1397" s="9" t="s">
        <v>13929</v>
      </c>
      <c r="K1397" s="9" t="s">
        <v>13930</v>
      </c>
      <c r="L1397" s="9" t="s">
        <v>13931</v>
      </c>
      <c r="M1397" s="9" t="s">
        <v>13946</v>
      </c>
      <c r="N1397" s="13" t="s">
        <v>12</v>
      </c>
      <c r="O1397" s="13" t="s">
        <v>14</v>
      </c>
      <c r="P1397" s="13" t="s">
        <v>93</v>
      </c>
      <c r="Q1397" s="13" t="s">
        <v>20</v>
      </c>
      <c r="R1397" s="13" t="s">
        <v>15</v>
      </c>
      <c r="S1397" s="10">
        <f>ROUNDUP(SUM(VLOOKUP(F1397,'Pontuação'!A$2:B$11,2,FALSE),VLOOKUP(E1397,'Pontuação'!C$2:D$11,2,FALSE),VLOOKUP(H1397,'Pontuação'!I$2:J$11,2,FALSE),VLOOKUP(J1397,'Pontuação'!G$2:H$11,2,FALSE),VLOOKUP(L1397,'Pontuação'!M$2:N$13,2,FALSE)),0)</f>
        <v>1431</v>
      </c>
      <c r="T1397" s="11">
        <f t="shared" si="1"/>
        <v>143</v>
      </c>
      <c r="U1397" s="11" t="str">
        <f t="array" ref="U1397">IFERROR(INDEX('Pontuação'!G$13:G$101, MATCH(T1397, 'Pontuação'!F$13:F$101, 0)), "Faixa Indefinida")</f>
        <v>D</v>
      </c>
      <c r="V1397" s="11">
        <f t="shared" si="2"/>
        <v>0</v>
      </c>
      <c r="W1397" s="11">
        <f t="shared" si="3"/>
        <v>0</v>
      </c>
      <c r="X1397" s="11">
        <f t="shared" si="4"/>
        <v>0</v>
      </c>
      <c r="Y1397" s="11">
        <f t="shared" si="5"/>
        <v>1</v>
      </c>
      <c r="Z1397" s="12">
        <f>ROUNDUP(SUM(VLOOKUP(F1397,'Pontuação 3.0'!A$2:B$11,2,FALSE),VLOOKUP(E1397,'Pontuação 3.0'!C$2:D$11,2,FALSE),VLOOKUP(H1397,'Pontuação 3.0'!I$2:J$11,2,FALSE),VLOOKUP(J1397,'Pontuação 3.0'!G$2:H$11,2,FALSE),VLOOKUP(G1397,'Pontuação 3.0'!E$2:F$11,2,FALSE),VLOOKUP(K1397,'Pontuação 3.0'!K$2:L$11,2,FALSE),VLOOKUP(L1397,'Pontuação 3.0'!M$2:N$13,2,FALSE)),0)</f>
        <v>1932</v>
      </c>
      <c r="AA1397" s="12">
        <f t="shared" si="6"/>
        <v>193</v>
      </c>
      <c r="AB1397" s="12" t="str">
        <f t="array" ref="AB1397">IFERROR(INDEX('Pontuação 3.0'!G$13:G$191, MATCH(AA1397, 'Pontuação 3.0'!F$13:F$191, 0)), "Faixa Indefinida")</f>
        <v>C</v>
      </c>
      <c r="AC1397" s="12">
        <f t="shared" si="7"/>
        <v>0</v>
      </c>
      <c r="AD1397" s="12">
        <f t="shared" si="8"/>
        <v>0</v>
      </c>
      <c r="AE1397" s="12">
        <f t="shared" si="9"/>
        <v>1</v>
      </c>
      <c r="AF1397" s="12">
        <f t="shared" si="10"/>
        <v>0</v>
      </c>
    </row>
    <row r="1398" ht="15.75" customHeight="1">
      <c r="A1398" s="8">
        <v>45686.0</v>
      </c>
      <c r="B1398" s="9" t="s">
        <v>3301</v>
      </c>
      <c r="C1398" s="9" t="s">
        <v>3302</v>
      </c>
      <c r="D1398" s="9" t="s">
        <v>3303</v>
      </c>
      <c r="E1398" s="9" t="s">
        <v>13936</v>
      </c>
      <c r="F1398" s="9" t="s">
        <v>13948</v>
      </c>
      <c r="G1398" s="9" t="s">
        <v>13926</v>
      </c>
      <c r="H1398" s="9" t="s">
        <v>13951</v>
      </c>
      <c r="I1398" s="9" t="s">
        <v>13940</v>
      </c>
      <c r="J1398" s="9" t="s">
        <v>13929</v>
      </c>
      <c r="K1398" s="9" t="s">
        <v>13940</v>
      </c>
      <c r="L1398" s="9" t="s">
        <v>13931</v>
      </c>
      <c r="M1398" s="9" t="s">
        <v>13946</v>
      </c>
      <c r="N1398" s="13" t="s">
        <v>12</v>
      </c>
      <c r="O1398" s="13" t="s">
        <v>14</v>
      </c>
      <c r="P1398" s="13" t="s">
        <v>13</v>
      </c>
      <c r="Q1398" s="13" t="s">
        <v>20</v>
      </c>
      <c r="R1398" s="13" t="s">
        <v>65</v>
      </c>
      <c r="S1398" s="10">
        <f>ROUNDUP(SUM(VLOOKUP(F1398,'Pontuação'!A$2:B$11,2,FALSE),VLOOKUP(E1398,'Pontuação'!C$2:D$11,2,FALSE),VLOOKUP(H1398,'Pontuação'!I$2:J$11,2,FALSE),VLOOKUP(J1398,'Pontuação'!G$2:H$11,2,FALSE),VLOOKUP(L1398,'Pontuação'!M$2:N$13,2,FALSE)),0)</f>
        <v>1541</v>
      </c>
      <c r="T1398" s="11">
        <f t="shared" si="1"/>
        <v>154</v>
      </c>
      <c r="U1398" s="11" t="str">
        <f t="array" ref="U1398">IFERROR(INDEX('Pontuação'!G$13:G$101, MATCH(T1398, 'Pontuação'!F$13:F$101, 0)), "Faixa Indefinida")</f>
        <v>C</v>
      </c>
      <c r="V1398" s="11">
        <f t="shared" si="2"/>
        <v>0</v>
      </c>
      <c r="W1398" s="11">
        <f t="shared" si="3"/>
        <v>0</v>
      </c>
      <c r="X1398" s="11">
        <f t="shared" si="4"/>
        <v>1</v>
      </c>
      <c r="Y1398" s="11">
        <f t="shared" si="5"/>
        <v>0</v>
      </c>
      <c r="Z1398" s="12">
        <f>ROUNDUP(SUM(VLOOKUP(F1398,'Pontuação 3.0'!A$2:B$11,2,FALSE),VLOOKUP(E1398,'Pontuação 3.0'!C$2:D$11,2,FALSE),VLOOKUP(H1398,'Pontuação 3.0'!I$2:J$11,2,FALSE),VLOOKUP(J1398,'Pontuação 3.0'!G$2:H$11,2,FALSE),VLOOKUP(G1398,'Pontuação 3.0'!E$2:F$11,2,FALSE),VLOOKUP(K1398,'Pontuação 3.0'!K$2:L$11,2,FALSE),VLOOKUP(L1398,'Pontuação 3.0'!M$2:N$13,2,FALSE)),0)</f>
        <v>1989</v>
      </c>
      <c r="AA1398" s="12">
        <f t="shared" si="6"/>
        <v>199</v>
      </c>
      <c r="AB1398" s="12" t="str">
        <f t="array" ref="AB1398">IFERROR(INDEX('Pontuação 3.0'!G$13:G$191, MATCH(AA1398, 'Pontuação 3.0'!F$13:F$191, 0)), "Faixa Indefinida")</f>
        <v>C</v>
      </c>
      <c r="AC1398" s="12">
        <f t="shared" si="7"/>
        <v>0</v>
      </c>
      <c r="AD1398" s="12">
        <f t="shared" si="8"/>
        <v>0</v>
      </c>
      <c r="AE1398" s="12">
        <f t="shared" si="9"/>
        <v>1</v>
      </c>
      <c r="AF1398" s="12">
        <f t="shared" si="10"/>
        <v>0</v>
      </c>
    </row>
    <row r="1399" ht="15.75" customHeight="1">
      <c r="A1399" s="8">
        <v>45686.0</v>
      </c>
      <c r="B1399" s="9" t="s">
        <v>3306</v>
      </c>
      <c r="C1399" s="9" t="s">
        <v>3307</v>
      </c>
      <c r="D1399" s="15">
        <v>9.9984695153E10</v>
      </c>
      <c r="E1399" s="9" t="s">
        <v>13936</v>
      </c>
      <c r="F1399" s="9" t="s">
        <v>13950</v>
      </c>
      <c r="G1399" s="9" t="s">
        <v>13944</v>
      </c>
      <c r="H1399" s="9" t="s">
        <v>13951</v>
      </c>
      <c r="I1399" s="9" t="s">
        <v>13940</v>
      </c>
      <c r="J1399" s="9" t="s">
        <v>13929</v>
      </c>
      <c r="K1399" s="9" t="s">
        <v>13940</v>
      </c>
      <c r="L1399" s="9" t="s">
        <v>13954</v>
      </c>
      <c r="M1399" s="9" t="s">
        <v>13946</v>
      </c>
      <c r="N1399" s="13" t="s">
        <v>12</v>
      </c>
      <c r="O1399" s="13" t="s">
        <v>14</v>
      </c>
      <c r="P1399" s="13" t="s">
        <v>32</v>
      </c>
      <c r="Q1399" s="13" t="s">
        <v>20</v>
      </c>
      <c r="R1399" s="13" t="s">
        <v>65</v>
      </c>
      <c r="S1399" s="10">
        <f>ROUNDUP(SUM(VLOOKUP(F1399,'Pontuação'!A$2:B$11,2,FALSE),VLOOKUP(E1399,'Pontuação'!C$2:D$11,2,FALSE),VLOOKUP(H1399,'Pontuação'!I$2:J$11,2,FALSE),VLOOKUP(J1399,'Pontuação'!G$2:H$11,2,FALSE),VLOOKUP(L1399,'Pontuação'!M$2:N$13,2,FALSE)),0)</f>
        <v>1516</v>
      </c>
      <c r="T1399" s="11">
        <f t="shared" si="1"/>
        <v>152</v>
      </c>
      <c r="U1399" s="11" t="str">
        <f t="array" ref="U1399">IFERROR(INDEX('Pontuação'!G$13:G$101, MATCH(T1399, 'Pontuação'!F$13:F$101, 0)), "Faixa Indefinida")</f>
        <v>C</v>
      </c>
      <c r="V1399" s="11">
        <f t="shared" si="2"/>
        <v>0</v>
      </c>
      <c r="W1399" s="11">
        <f t="shared" si="3"/>
        <v>0</v>
      </c>
      <c r="X1399" s="11">
        <f t="shared" si="4"/>
        <v>1</v>
      </c>
      <c r="Y1399" s="11">
        <f t="shared" si="5"/>
        <v>0</v>
      </c>
      <c r="Z1399" s="12">
        <f>ROUNDUP(SUM(VLOOKUP(F1399,'Pontuação 3.0'!A$2:B$11,2,FALSE),VLOOKUP(E1399,'Pontuação 3.0'!C$2:D$11,2,FALSE),VLOOKUP(H1399,'Pontuação 3.0'!I$2:J$11,2,FALSE),VLOOKUP(J1399,'Pontuação 3.0'!G$2:H$11,2,FALSE),VLOOKUP(G1399,'Pontuação 3.0'!E$2:F$11,2,FALSE),VLOOKUP(K1399,'Pontuação 3.0'!K$2:L$11,2,FALSE),VLOOKUP(L1399,'Pontuação 3.0'!M$2:N$13,2,FALSE)),0)</f>
        <v>1952</v>
      </c>
      <c r="AA1399" s="12">
        <f t="shared" si="6"/>
        <v>195</v>
      </c>
      <c r="AB1399" s="12" t="str">
        <f t="array" ref="AB1399">IFERROR(INDEX('Pontuação 3.0'!G$13:G$191, MATCH(AA1399, 'Pontuação 3.0'!F$13:F$191, 0)), "Faixa Indefinida")</f>
        <v>C</v>
      </c>
      <c r="AC1399" s="12">
        <f t="shared" si="7"/>
        <v>0</v>
      </c>
      <c r="AD1399" s="12">
        <f t="shared" si="8"/>
        <v>0</v>
      </c>
      <c r="AE1399" s="12">
        <f t="shared" si="9"/>
        <v>1</v>
      </c>
      <c r="AF1399" s="12">
        <f t="shared" si="10"/>
        <v>0</v>
      </c>
    </row>
    <row r="1400" ht="15.75" customHeight="1">
      <c r="A1400" s="8">
        <v>45686.0</v>
      </c>
      <c r="B1400" s="9" t="s">
        <v>3286</v>
      </c>
      <c r="C1400" s="9" t="s">
        <v>3287</v>
      </c>
      <c r="D1400" s="15">
        <v>3.8999517232E10</v>
      </c>
      <c r="E1400" s="9" t="s">
        <v>13936</v>
      </c>
      <c r="F1400" s="9" t="s">
        <v>13950</v>
      </c>
      <c r="G1400" s="9" t="s">
        <v>13926</v>
      </c>
      <c r="H1400" s="9" t="s">
        <v>13949</v>
      </c>
      <c r="I1400" s="9" t="s">
        <v>13928</v>
      </c>
      <c r="J1400" s="9" t="s">
        <v>13956</v>
      </c>
      <c r="K1400" s="9" t="s">
        <v>13940</v>
      </c>
      <c r="L1400" s="9" t="s">
        <v>13931</v>
      </c>
      <c r="M1400" s="9" t="s">
        <v>13946</v>
      </c>
      <c r="N1400" s="13" t="s">
        <v>12</v>
      </c>
      <c r="O1400" s="13" t="s">
        <v>14</v>
      </c>
      <c r="P1400" s="13" t="s">
        <v>32</v>
      </c>
      <c r="Q1400" s="13" t="s">
        <v>20</v>
      </c>
      <c r="R1400" s="13" t="s">
        <v>15</v>
      </c>
      <c r="S1400" s="10">
        <f>ROUNDUP(SUM(VLOOKUP(F1400,'Pontuação'!A$2:B$11,2,FALSE),VLOOKUP(E1400,'Pontuação'!C$2:D$11,2,FALSE),VLOOKUP(H1400,'Pontuação'!I$2:J$11,2,FALSE),VLOOKUP(J1400,'Pontuação'!G$2:H$11,2,FALSE),VLOOKUP(L1400,'Pontuação'!M$2:N$13,2,FALSE)),0)</f>
        <v>1873</v>
      </c>
      <c r="T1400" s="11">
        <f t="shared" si="1"/>
        <v>187</v>
      </c>
      <c r="U1400" s="11" t="str">
        <f t="array" ref="U1400">IFERROR(INDEX('Pontuação'!G$13:G$101, MATCH(T1400, 'Pontuação'!F$13:F$101, 0)), "Faixa Indefinida")</f>
        <v>A</v>
      </c>
      <c r="V1400" s="11">
        <f t="shared" si="2"/>
        <v>1</v>
      </c>
      <c r="W1400" s="11">
        <f t="shared" si="3"/>
        <v>0</v>
      </c>
      <c r="X1400" s="11">
        <f t="shared" si="4"/>
        <v>0</v>
      </c>
      <c r="Y1400" s="11">
        <f t="shared" si="5"/>
        <v>0</v>
      </c>
      <c r="Z1400" s="12">
        <f>ROUNDUP(SUM(VLOOKUP(F1400,'Pontuação 3.0'!A$2:B$11,2,FALSE),VLOOKUP(E1400,'Pontuação 3.0'!C$2:D$11,2,FALSE),VLOOKUP(H1400,'Pontuação 3.0'!I$2:J$11,2,FALSE),VLOOKUP(J1400,'Pontuação 3.0'!G$2:H$11,2,FALSE),VLOOKUP(G1400,'Pontuação 3.0'!E$2:F$11,2,FALSE),VLOOKUP(K1400,'Pontuação 3.0'!K$2:L$11,2,FALSE),VLOOKUP(L1400,'Pontuação 3.0'!M$2:N$13,2,FALSE)),0)</f>
        <v>2484</v>
      </c>
      <c r="AA1400" s="12">
        <f t="shared" si="6"/>
        <v>248</v>
      </c>
      <c r="AB1400" s="12" t="str">
        <f t="array" ref="AB1400">IFERROR(INDEX('Pontuação 3.0'!G$13:G$191, MATCH(AA1400, 'Pontuação 3.0'!F$13:F$191, 0)), "Faixa Indefinida")</f>
        <v>A</v>
      </c>
      <c r="AC1400" s="12">
        <f t="shared" si="7"/>
        <v>1</v>
      </c>
      <c r="AD1400" s="12">
        <f t="shared" si="8"/>
        <v>0</v>
      </c>
      <c r="AE1400" s="12">
        <f t="shared" si="9"/>
        <v>0</v>
      </c>
      <c r="AF1400" s="12">
        <f t="shared" si="10"/>
        <v>0</v>
      </c>
    </row>
    <row r="1401" ht="15.75" customHeight="1">
      <c r="A1401" s="8">
        <v>45686.0</v>
      </c>
      <c r="B1401" s="9" t="s">
        <v>3308</v>
      </c>
      <c r="C1401" s="9" t="s">
        <v>3309</v>
      </c>
      <c r="D1401" s="9" t="s">
        <v>3310</v>
      </c>
      <c r="E1401" s="9" t="s">
        <v>13924</v>
      </c>
      <c r="F1401" s="9" t="s">
        <v>13950</v>
      </c>
      <c r="G1401" s="9" t="s">
        <v>13926</v>
      </c>
      <c r="H1401" s="9" t="s">
        <v>13951</v>
      </c>
      <c r="I1401" s="9" t="s">
        <v>13928</v>
      </c>
      <c r="J1401" s="9" t="s">
        <v>13939</v>
      </c>
      <c r="K1401" s="9" t="s">
        <v>13940</v>
      </c>
      <c r="L1401" s="9" t="s">
        <v>13931</v>
      </c>
      <c r="M1401" s="9" t="s">
        <v>13952</v>
      </c>
      <c r="N1401" s="13" t="s">
        <v>12</v>
      </c>
      <c r="O1401" s="13" t="s">
        <v>14</v>
      </c>
      <c r="P1401" s="13" t="s">
        <v>19</v>
      </c>
      <c r="Q1401" s="13" t="s">
        <v>48</v>
      </c>
      <c r="R1401" s="13" t="s">
        <v>15</v>
      </c>
      <c r="S1401" s="10">
        <f>ROUNDUP(SUM(VLOOKUP(F1401,'Pontuação'!A$2:B$11,2,FALSE),VLOOKUP(E1401,'Pontuação'!C$2:D$11,2,FALSE),VLOOKUP(H1401,'Pontuação'!I$2:J$11,2,FALSE),VLOOKUP(J1401,'Pontuação'!G$2:H$11,2,FALSE),VLOOKUP(L1401,'Pontuação'!M$2:N$13,2,FALSE)),0)</f>
        <v>1662</v>
      </c>
      <c r="T1401" s="11">
        <f t="shared" si="1"/>
        <v>166</v>
      </c>
      <c r="U1401" s="11" t="str">
        <f t="array" ref="U1401">IFERROR(INDEX('Pontuação'!G$13:G$101, MATCH(T1401, 'Pontuação'!F$13:F$101, 0)), "Faixa Indefinida")</f>
        <v>B</v>
      </c>
      <c r="V1401" s="11">
        <f t="shared" si="2"/>
        <v>0</v>
      </c>
      <c r="W1401" s="11">
        <f t="shared" si="3"/>
        <v>1</v>
      </c>
      <c r="X1401" s="11">
        <f t="shared" si="4"/>
        <v>0</v>
      </c>
      <c r="Y1401" s="11">
        <f t="shared" si="5"/>
        <v>0</v>
      </c>
      <c r="Z1401" s="12">
        <f>ROUNDUP(SUM(VLOOKUP(F1401,'Pontuação 3.0'!A$2:B$11,2,FALSE),VLOOKUP(E1401,'Pontuação 3.0'!C$2:D$11,2,FALSE),VLOOKUP(H1401,'Pontuação 3.0'!I$2:J$11,2,FALSE),VLOOKUP(J1401,'Pontuação 3.0'!G$2:H$11,2,FALSE),VLOOKUP(G1401,'Pontuação 3.0'!E$2:F$11,2,FALSE),VLOOKUP(K1401,'Pontuação 3.0'!K$2:L$11,2,FALSE),VLOOKUP(L1401,'Pontuação 3.0'!M$2:N$13,2,FALSE)),0)</f>
        <v>2244</v>
      </c>
      <c r="AA1401" s="12">
        <f t="shared" si="6"/>
        <v>224</v>
      </c>
      <c r="AB1401" s="12" t="str">
        <f t="array" ref="AB1401">IFERROR(INDEX('Pontuação 3.0'!G$13:G$191, MATCH(AA1401, 'Pontuação 3.0'!F$13:F$191, 0)), "Faixa Indefinida")</f>
        <v>B</v>
      </c>
      <c r="AC1401" s="12">
        <f t="shared" si="7"/>
        <v>0</v>
      </c>
      <c r="AD1401" s="12">
        <f t="shared" si="8"/>
        <v>1</v>
      </c>
      <c r="AE1401" s="12">
        <f t="shared" si="9"/>
        <v>0</v>
      </c>
      <c r="AF1401" s="12">
        <f t="shared" si="10"/>
        <v>0</v>
      </c>
    </row>
    <row r="1402" ht="15.75" customHeight="1">
      <c r="A1402" s="8">
        <v>45686.0</v>
      </c>
      <c r="B1402" s="9" t="s">
        <v>3311</v>
      </c>
      <c r="C1402" s="9" t="s">
        <v>3312</v>
      </c>
      <c r="D1402" s="15">
        <v>8.4994681823E10</v>
      </c>
      <c r="E1402" s="9" t="s">
        <v>13936</v>
      </c>
      <c r="F1402" s="9" t="s">
        <v>13950</v>
      </c>
      <c r="G1402" s="9" t="s">
        <v>13944</v>
      </c>
      <c r="H1402" s="9" t="s">
        <v>13951</v>
      </c>
      <c r="I1402" s="9" t="s">
        <v>13940</v>
      </c>
      <c r="J1402" s="9" t="s">
        <v>13929</v>
      </c>
      <c r="K1402" s="9" t="s">
        <v>13940</v>
      </c>
      <c r="L1402" s="9" t="s">
        <v>13931</v>
      </c>
      <c r="M1402" s="9" t="s">
        <v>13942</v>
      </c>
      <c r="N1402" s="13" t="s">
        <v>12</v>
      </c>
      <c r="O1402" s="13" t="s">
        <v>14</v>
      </c>
      <c r="P1402" s="13" t="s">
        <v>68</v>
      </c>
      <c r="Q1402" s="13" t="s">
        <v>48</v>
      </c>
      <c r="R1402" s="13" t="s">
        <v>15</v>
      </c>
      <c r="S1402" s="10">
        <f>ROUNDUP(SUM(VLOOKUP(F1402,'Pontuação'!A$2:B$11,2,FALSE),VLOOKUP(E1402,'Pontuação'!C$2:D$11,2,FALSE),VLOOKUP(H1402,'Pontuação'!I$2:J$11,2,FALSE),VLOOKUP(J1402,'Pontuação'!G$2:H$11,2,FALSE),VLOOKUP(L1402,'Pontuação'!M$2:N$13,2,FALSE)),0)</f>
        <v>1553</v>
      </c>
      <c r="T1402" s="11">
        <f t="shared" si="1"/>
        <v>155</v>
      </c>
      <c r="U1402" s="11" t="str">
        <f t="array" ref="U1402">IFERROR(INDEX('Pontuação'!G$13:G$101, MATCH(T1402, 'Pontuação'!F$13:F$101, 0)), "Faixa Indefinida")</f>
        <v>C</v>
      </c>
      <c r="V1402" s="11">
        <f t="shared" si="2"/>
        <v>0</v>
      </c>
      <c r="W1402" s="11">
        <f t="shared" si="3"/>
        <v>0</v>
      </c>
      <c r="X1402" s="11">
        <f t="shared" si="4"/>
        <v>1</v>
      </c>
      <c r="Y1402" s="11">
        <f t="shared" si="5"/>
        <v>0</v>
      </c>
      <c r="Z1402" s="12">
        <f>ROUNDUP(SUM(VLOOKUP(F1402,'Pontuação 3.0'!A$2:B$11,2,FALSE),VLOOKUP(E1402,'Pontuação 3.0'!C$2:D$11,2,FALSE),VLOOKUP(H1402,'Pontuação 3.0'!I$2:J$11,2,FALSE),VLOOKUP(J1402,'Pontuação 3.0'!G$2:H$11,2,FALSE),VLOOKUP(G1402,'Pontuação 3.0'!E$2:F$11,2,FALSE),VLOOKUP(K1402,'Pontuação 3.0'!K$2:L$11,2,FALSE),VLOOKUP(L1402,'Pontuação 3.0'!M$2:N$13,2,FALSE)),0)</f>
        <v>1982</v>
      </c>
      <c r="AA1402" s="12">
        <f t="shared" si="6"/>
        <v>198</v>
      </c>
      <c r="AB1402" s="12" t="str">
        <f t="array" ref="AB1402">IFERROR(INDEX('Pontuação 3.0'!G$13:G$191, MATCH(AA1402, 'Pontuação 3.0'!F$13:F$191, 0)), "Faixa Indefinida")</f>
        <v>C</v>
      </c>
      <c r="AC1402" s="12">
        <f t="shared" si="7"/>
        <v>0</v>
      </c>
      <c r="AD1402" s="12">
        <f t="shared" si="8"/>
        <v>0</v>
      </c>
      <c r="AE1402" s="12">
        <f t="shared" si="9"/>
        <v>1</v>
      </c>
      <c r="AF1402" s="12">
        <f t="shared" si="10"/>
        <v>0</v>
      </c>
    </row>
    <row r="1403" ht="15.75" customHeight="1">
      <c r="A1403" s="8">
        <v>45686.0</v>
      </c>
      <c r="B1403" s="9" t="s">
        <v>3313</v>
      </c>
      <c r="C1403" s="9" t="s">
        <v>3314</v>
      </c>
      <c r="D1403" s="15">
        <v>1.8996194687E10</v>
      </c>
      <c r="E1403" s="9" t="s">
        <v>13924</v>
      </c>
      <c r="F1403" s="9" t="s">
        <v>13937</v>
      </c>
      <c r="G1403" s="9" t="s">
        <v>13926</v>
      </c>
      <c r="H1403" s="9" t="s">
        <v>13949</v>
      </c>
      <c r="I1403" s="9" t="s">
        <v>13940</v>
      </c>
      <c r="J1403" s="9" t="s">
        <v>13939</v>
      </c>
      <c r="K1403" s="9" t="s">
        <v>13940</v>
      </c>
      <c r="L1403" s="9" t="s">
        <v>13931</v>
      </c>
      <c r="M1403" s="9" t="s">
        <v>13942</v>
      </c>
      <c r="N1403" s="13" t="s">
        <v>12</v>
      </c>
      <c r="O1403" s="13" t="s">
        <v>14</v>
      </c>
      <c r="P1403" s="13" t="s">
        <v>32</v>
      </c>
      <c r="Q1403" s="13" t="s">
        <v>51</v>
      </c>
      <c r="R1403" s="13" t="s">
        <v>15</v>
      </c>
      <c r="S1403" s="10">
        <f>ROUNDUP(SUM(VLOOKUP(F1403,'Pontuação'!A$2:B$11,2,FALSE),VLOOKUP(E1403,'Pontuação'!C$2:D$11,2,FALSE),VLOOKUP(H1403,'Pontuação'!I$2:J$11,2,FALSE),VLOOKUP(J1403,'Pontuação'!G$2:H$11,2,FALSE),VLOOKUP(L1403,'Pontuação'!M$2:N$13,2,FALSE)),0)</f>
        <v>1675</v>
      </c>
      <c r="T1403" s="11">
        <f t="shared" si="1"/>
        <v>168</v>
      </c>
      <c r="U1403" s="11" t="str">
        <f t="array" ref="U1403">IFERROR(INDEX('Pontuação'!G$13:G$101, MATCH(T1403, 'Pontuação'!F$13:F$101, 0)), "Faixa Indefinida")</f>
        <v>B</v>
      </c>
      <c r="V1403" s="11">
        <f t="shared" si="2"/>
        <v>0</v>
      </c>
      <c r="W1403" s="11">
        <f t="shared" si="3"/>
        <v>1</v>
      </c>
      <c r="X1403" s="11">
        <f t="shared" si="4"/>
        <v>0</v>
      </c>
      <c r="Y1403" s="11">
        <f t="shared" si="5"/>
        <v>0</v>
      </c>
      <c r="Z1403" s="12">
        <f>ROUNDUP(SUM(VLOOKUP(F1403,'Pontuação 3.0'!A$2:B$11,2,FALSE),VLOOKUP(E1403,'Pontuação 3.0'!C$2:D$11,2,FALSE),VLOOKUP(H1403,'Pontuação 3.0'!I$2:J$11,2,FALSE),VLOOKUP(J1403,'Pontuação 3.0'!G$2:H$11,2,FALSE),VLOOKUP(G1403,'Pontuação 3.0'!E$2:F$11,2,FALSE),VLOOKUP(K1403,'Pontuação 3.0'!K$2:L$11,2,FALSE),VLOOKUP(L1403,'Pontuação 3.0'!M$2:N$13,2,FALSE)),0)</f>
        <v>2109</v>
      </c>
      <c r="AA1403" s="12">
        <f t="shared" si="6"/>
        <v>211</v>
      </c>
      <c r="AB1403" s="12" t="str">
        <f t="array" ref="AB1403">IFERROR(INDEX('Pontuação 3.0'!G$13:G$191, MATCH(AA1403, 'Pontuação 3.0'!F$13:F$191, 0)), "Faixa Indefinida")</f>
        <v>C</v>
      </c>
      <c r="AC1403" s="12">
        <f t="shared" si="7"/>
        <v>0</v>
      </c>
      <c r="AD1403" s="12">
        <f t="shared" si="8"/>
        <v>0</v>
      </c>
      <c r="AE1403" s="12">
        <f t="shared" si="9"/>
        <v>1</v>
      </c>
      <c r="AF1403" s="12">
        <f t="shared" si="10"/>
        <v>0</v>
      </c>
    </row>
    <row r="1404" ht="15.75" customHeight="1">
      <c r="A1404" s="8">
        <v>45686.0</v>
      </c>
      <c r="B1404" s="9" t="s">
        <v>3317</v>
      </c>
      <c r="C1404" s="9" t="s">
        <v>3318</v>
      </c>
      <c r="D1404" s="15">
        <v>6.2993711247E10</v>
      </c>
      <c r="E1404" s="9" t="s">
        <v>13936</v>
      </c>
      <c r="F1404" s="9" t="s">
        <v>13950</v>
      </c>
      <c r="G1404" s="9" t="s">
        <v>13926</v>
      </c>
      <c r="H1404" s="9" t="s">
        <v>13949</v>
      </c>
      <c r="I1404" s="9" t="s">
        <v>13928</v>
      </c>
      <c r="J1404" s="9" t="s">
        <v>13929</v>
      </c>
      <c r="K1404" s="9" t="s">
        <v>13940</v>
      </c>
      <c r="L1404" s="9" t="s">
        <v>13945</v>
      </c>
      <c r="M1404" s="9" t="s">
        <v>13952</v>
      </c>
      <c r="N1404" s="13" t="s">
        <v>12</v>
      </c>
      <c r="O1404" s="13" t="s">
        <v>14</v>
      </c>
      <c r="P1404" s="13" t="s">
        <v>13</v>
      </c>
      <c r="Q1404" s="13" t="s">
        <v>48</v>
      </c>
      <c r="R1404" s="13" t="s">
        <v>15</v>
      </c>
      <c r="S1404" s="10">
        <f>ROUNDUP(SUM(VLOOKUP(F1404,'Pontuação'!A$2:B$11,2,FALSE),VLOOKUP(E1404,'Pontuação'!C$2:D$11,2,FALSE),VLOOKUP(H1404,'Pontuação'!I$2:J$11,2,FALSE),VLOOKUP(J1404,'Pontuação'!G$2:H$11,2,FALSE),VLOOKUP(L1404,'Pontuação'!M$2:N$13,2,FALSE)),0)</f>
        <v>1727</v>
      </c>
      <c r="T1404" s="11">
        <f t="shared" si="1"/>
        <v>173</v>
      </c>
      <c r="U1404" s="11" t="str">
        <f t="array" ref="U1404">IFERROR(INDEX('Pontuação'!G$13:G$101, MATCH(T1404, 'Pontuação'!F$13:F$101, 0)), "Faixa Indefinida")</f>
        <v>B</v>
      </c>
      <c r="V1404" s="11">
        <f t="shared" si="2"/>
        <v>0</v>
      </c>
      <c r="W1404" s="11">
        <f t="shared" si="3"/>
        <v>1</v>
      </c>
      <c r="X1404" s="11">
        <f t="shared" si="4"/>
        <v>0</v>
      </c>
      <c r="Y1404" s="11">
        <f t="shared" si="5"/>
        <v>0</v>
      </c>
      <c r="Z1404" s="12">
        <f>ROUNDUP(SUM(VLOOKUP(F1404,'Pontuação 3.0'!A$2:B$11,2,FALSE),VLOOKUP(E1404,'Pontuação 3.0'!C$2:D$11,2,FALSE),VLOOKUP(H1404,'Pontuação 3.0'!I$2:J$11,2,FALSE),VLOOKUP(J1404,'Pontuação 3.0'!G$2:H$11,2,FALSE),VLOOKUP(G1404,'Pontuação 3.0'!E$2:F$11,2,FALSE),VLOOKUP(K1404,'Pontuação 3.0'!K$2:L$11,2,FALSE),VLOOKUP(L1404,'Pontuação 3.0'!M$2:N$13,2,FALSE)),0)</f>
        <v>2295</v>
      </c>
      <c r="AA1404" s="12">
        <f t="shared" si="6"/>
        <v>230</v>
      </c>
      <c r="AB1404" s="12" t="str">
        <f t="array" ref="AB1404">IFERROR(INDEX('Pontuação 3.0'!G$13:G$191, MATCH(AA1404, 'Pontuação 3.0'!F$13:F$191, 0)), "Faixa Indefinida")</f>
        <v>B</v>
      </c>
      <c r="AC1404" s="12">
        <f t="shared" si="7"/>
        <v>0</v>
      </c>
      <c r="AD1404" s="12">
        <f t="shared" si="8"/>
        <v>1</v>
      </c>
      <c r="AE1404" s="12">
        <f t="shared" si="9"/>
        <v>0</v>
      </c>
      <c r="AF1404" s="12">
        <f t="shared" si="10"/>
        <v>0</v>
      </c>
    </row>
    <row r="1405" ht="15.75" customHeight="1">
      <c r="A1405" s="8">
        <v>45686.0</v>
      </c>
      <c r="B1405" s="9" t="s">
        <v>3324</v>
      </c>
      <c r="C1405" s="9" t="s">
        <v>3325</v>
      </c>
      <c r="D1405" s="15">
        <v>3.1983843214E10</v>
      </c>
      <c r="E1405" s="9" t="s">
        <v>13936</v>
      </c>
      <c r="F1405" s="9" t="s">
        <v>13950</v>
      </c>
      <c r="G1405" s="9" t="s">
        <v>13926</v>
      </c>
      <c r="H1405" s="9" t="s">
        <v>13951</v>
      </c>
      <c r="I1405" s="9" t="s">
        <v>13940</v>
      </c>
      <c r="J1405" s="9" t="s">
        <v>13929</v>
      </c>
      <c r="K1405" s="9" t="s">
        <v>13940</v>
      </c>
      <c r="L1405" s="9" t="s">
        <v>13931</v>
      </c>
      <c r="M1405" s="9" t="s">
        <v>13942</v>
      </c>
      <c r="N1405" s="13" t="s">
        <v>12</v>
      </c>
      <c r="O1405" s="13" t="s">
        <v>14</v>
      </c>
      <c r="P1405" s="13" t="s">
        <v>111</v>
      </c>
      <c r="Q1405" s="13" t="s">
        <v>20</v>
      </c>
      <c r="R1405" s="13" t="s">
        <v>15</v>
      </c>
      <c r="S1405" s="10">
        <f>ROUNDUP(SUM(VLOOKUP(F1405,'Pontuação'!A$2:B$11,2,FALSE),VLOOKUP(E1405,'Pontuação'!C$2:D$11,2,FALSE),VLOOKUP(H1405,'Pontuação'!I$2:J$11,2,FALSE),VLOOKUP(J1405,'Pontuação'!G$2:H$11,2,FALSE),VLOOKUP(L1405,'Pontuação'!M$2:N$13,2,FALSE)),0)</f>
        <v>1553</v>
      </c>
      <c r="T1405" s="11">
        <f t="shared" si="1"/>
        <v>155</v>
      </c>
      <c r="U1405" s="11" t="str">
        <f t="array" ref="U1405">IFERROR(INDEX('Pontuação'!G$13:G$101, MATCH(T1405, 'Pontuação'!F$13:F$101, 0)), "Faixa Indefinida")</f>
        <v>C</v>
      </c>
      <c r="V1405" s="11">
        <f t="shared" si="2"/>
        <v>0</v>
      </c>
      <c r="W1405" s="11">
        <f t="shared" si="3"/>
        <v>0</v>
      </c>
      <c r="X1405" s="11">
        <f t="shared" si="4"/>
        <v>1</v>
      </c>
      <c r="Y1405" s="11">
        <f t="shared" si="5"/>
        <v>0</v>
      </c>
      <c r="Z1405" s="12">
        <f>ROUNDUP(SUM(VLOOKUP(F1405,'Pontuação 3.0'!A$2:B$11,2,FALSE),VLOOKUP(E1405,'Pontuação 3.0'!C$2:D$11,2,FALSE),VLOOKUP(H1405,'Pontuação 3.0'!I$2:J$11,2,FALSE),VLOOKUP(J1405,'Pontuação 3.0'!G$2:H$11,2,FALSE),VLOOKUP(G1405,'Pontuação 3.0'!E$2:F$11,2,FALSE),VLOOKUP(K1405,'Pontuação 3.0'!K$2:L$11,2,FALSE),VLOOKUP(L1405,'Pontuação 3.0'!M$2:N$13,2,FALSE)),0)</f>
        <v>2122</v>
      </c>
      <c r="AA1405" s="12">
        <f t="shared" si="6"/>
        <v>212</v>
      </c>
      <c r="AB1405" s="12" t="str">
        <f t="array" ref="AB1405">IFERROR(INDEX('Pontuação 3.0'!G$13:G$191, MATCH(AA1405, 'Pontuação 3.0'!F$13:F$191, 0)), "Faixa Indefinida")</f>
        <v>C</v>
      </c>
      <c r="AC1405" s="12">
        <f t="shared" si="7"/>
        <v>0</v>
      </c>
      <c r="AD1405" s="12">
        <f t="shared" si="8"/>
        <v>0</v>
      </c>
      <c r="AE1405" s="12">
        <f t="shared" si="9"/>
        <v>1</v>
      </c>
      <c r="AF1405" s="12">
        <f t="shared" si="10"/>
        <v>0</v>
      </c>
    </row>
    <row r="1406" ht="15.75" customHeight="1">
      <c r="A1406" s="8">
        <v>45686.0</v>
      </c>
      <c r="B1406" s="9" t="s">
        <v>3322</v>
      </c>
      <c r="C1406" s="9" t="s">
        <v>3323</v>
      </c>
      <c r="D1406" s="15">
        <v>2.1965247612E10</v>
      </c>
      <c r="E1406" s="9" t="s">
        <v>13936</v>
      </c>
      <c r="F1406" s="9" t="s">
        <v>13950</v>
      </c>
      <c r="G1406" s="9" t="s">
        <v>13926</v>
      </c>
      <c r="H1406" s="9" t="s">
        <v>13938</v>
      </c>
      <c r="I1406" s="9" t="s">
        <v>13928</v>
      </c>
      <c r="J1406" s="9" t="s">
        <v>13956</v>
      </c>
      <c r="K1406" s="9" t="s">
        <v>13930</v>
      </c>
      <c r="L1406" s="9" t="s">
        <v>13945</v>
      </c>
      <c r="M1406" s="9" t="s">
        <v>13942</v>
      </c>
      <c r="N1406" s="13" t="s">
        <v>12</v>
      </c>
      <c r="O1406" s="13" t="s">
        <v>14</v>
      </c>
      <c r="P1406" s="13" t="s">
        <v>399</v>
      </c>
      <c r="Q1406" s="13" t="s">
        <v>48</v>
      </c>
      <c r="R1406" s="13" t="s">
        <v>15</v>
      </c>
      <c r="S1406" s="10">
        <f>ROUNDUP(SUM(VLOOKUP(F1406,'Pontuação'!A$2:B$11,2,FALSE),VLOOKUP(E1406,'Pontuação'!C$2:D$11,2,FALSE),VLOOKUP(H1406,'Pontuação'!I$2:J$11,2,FALSE),VLOOKUP(J1406,'Pontuação'!G$2:H$11,2,FALSE),VLOOKUP(L1406,'Pontuação'!M$2:N$13,2,FALSE)),0)</f>
        <v>1989</v>
      </c>
      <c r="T1406" s="11">
        <f t="shared" si="1"/>
        <v>199</v>
      </c>
      <c r="U1406" s="11" t="str">
        <f t="array" ref="U1406">IFERROR(INDEX('Pontuação'!G$13:G$101, MATCH(T1406, 'Pontuação'!F$13:F$101, 0)), "Faixa Indefinida")</f>
        <v>A</v>
      </c>
      <c r="V1406" s="11">
        <f t="shared" si="2"/>
        <v>1</v>
      </c>
      <c r="W1406" s="11">
        <f t="shared" si="3"/>
        <v>0</v>
      </c>
      <c r="X1406" s="11">
        <f t="shared" si="4"/>
        <v>0</v>
      </c>
      <c r="Y1406" s="11">
        <f t="shared" si="5"/>
        <v>0</v>
      </c>
      <c r="Z1406" s="12">
        <f>ROUNDUP(SUM(VLOOKUP(F1406,'Pontuação 3.0'!A$2:B$11,2,FALSE),VLOOKUP(E1406,'Pontuação 3.0'!C$2:D$11,2,FALSE),VLOOKUP(H1406,'Pontuação 3.0'!I$2:J$11,2,FALSE),VLOOKUP(J1406,'Pontuação 3.0'!G$2:H$11,2,FALSE),VLOOKUP(G1406,'Pontuação 3.0'!E$2:F$11,2,FALSE),VLOOKUP(K1406,'Pontuação 3.0'!K$2:L$11,2,FALSE),VLOOKUP(L1406,'Pontuação 3.0'!M$2:N$13,2,FALSE)),0)</f>
        <v>2680</v>
      </c>
      <c r="AA1406" s="12">
        <f t="shared" si="6"/>
        <v>268</v>
      </c>
      <c r="AB1406" s="12" t="str">
        <f t="array" ref="AB1406">IFERROR(INDEX('Pontuação 3.0'!G$13:G$191, MATCH(AA1406, 'Pontuação 3.0'!F$13:F$191, 0)), "Faixa Indefinida")</f>
        <v>A</v>
      </c>
      <c r="AC1406" s="12">
        <f t="shared" si="7"/>
        <v>1</v>
      </c>
      <c r="AD1406" s="12">
        <f t="shared" si="8"/>
        <v>0</v>
      </c>
      <c r="AE1406" s="12">
        <f t="shared" si="9"/>
        <v>0</v>
      </c>
      <c r="AF1406" s="12">
        <f t="shared" si="10"/>
        <v>0</v>
      </c>
    </row>
    <row r="1407" ht="15.75" customHeight="1">
      <c r="A1407" s="8">
        <v>45686.0</v>
      </c>
      <c r="B1407" s="9" t="s">
        <v>3326</v>
      </c>
      <c r="C1407" s="9" t="s">
        <v>3327</v>
      </c>
      <c r="D1407" s="15">
        <v>8.1993894272E10</v>
      </c>
      <c r="E1407" s="9" t="s">
        <v>13936</v>
      </c>
      <c r="F1407" s="9" t="s">
        <v>13937</v>
      </c>
      <c r="G1407" s="9" t="s">
        <v>13926</v>
      </c>
      <c r="H1407" s="9" t="s">
        <v>13951</v>
      </c>
      <c r="I1407" s="9" t="s">
        <v>13940</v>
      </c>
      <c r="J1407" s="9" t="s">
        <v>13929</v>
      </c>
      <c r="K1407" s="9" t="s">
        <v>13940</v>
      </c>
      <c r="L1407" s="9" t="s">
        <v>13954</v>
      </c>
      <c r="M1407" s="9" t="s">
        <v>13952</v>
      </c>
      <c r="N1407" s="13" t="s">
        <v>12</v>
      </c>
      <c r="O1407" s="13" t="s">
        <v>14</v>
      </c>
      <c r="P1407" s="13" t="s">
        <v>13</v>
      </c>
      <c r="Q1407" s="13" t="s">
        <v>59</v>
      </c>
      <c r="R1407" s="13" t="s">
        <v>65</v>
      </c>
      <c r="S1407" s="10">
        <f>ROUNDUP(SUM(VLOOKUP(F1407,'Pontuação'!A$2:B$11,2,FALSE),VLOOKUP(E1407,'Pontuação'!C$2:D$11,2,FALSE),VLOOKUP(H1407,'Pontuação'!I$2:J$11,2,FALSE),VLOOKUP(J1407,'Pontuação'!G$2:H$11,2,FALSE),VLOOKUP(L1407,'Pontuação'!M$2:N$13,2,FALSE)),0)</f>
        <v>1487</v>
      </c>
      <c r="T1407" s="11">
        <f t="shared" si="1"/>
        <v>149</v>
      </c>
      <c r="U1407" s="11" t="str">
        <f t="array" ref="U1407">IFERROR(INDEX('Pontuação'!G$13:G$101, MATCH(T1407, 'Pontuação'!F$13:F$101, 0)), "Faixa Indefinida")</f>
        <v>C</v>
      </c>
      <c r="V1407" s="11">
        <f t="shared" si="2"/>
        <v>0</v>
      </c>
      <c r="W1407" s="11">
        <f t="shared" si="3"/>
        <v>0</v>
      </c>
      <c r="X1407" s="11">
        <f t="shared" si="4"/>
        <v>1</v>
      </c>
      <c r="Y1407" s="11">
        <f t="shared" si="5"/>
        <v>0</v>
      </c>
      <c r="Z1407" s="12">
        <f>ROUNDUP(SUM(VLOOKUP(F1407,'Pontuação 3.0'!A$2:B$11,2,FALSE),VLOOKUP(E1407,'Pontuação 3.0'!C$2:D$11,2,FALSE),VLOOKUP(H1407,'Pontuação 3.0'!I$2:J$11,2,FALSE),VLOOKUP(J1407,'Pontuação 3.0'!G$2:H$11,2,FALSE),VLOOKUP(G1407,'Pontuação 3.0'!E$2:F$11,2,FALSE),VLOOKUP(K1407,'Pontuação 3.0'!K$2:L$11,2,FALSE),VLOOKUP(L1407,'Pontuação 3.0'!M$2:N$13,2,FALSE)),0)</f>
        <v>1870</v>
      </c>
      <c r="AA1407" s="12">
        <f t="shared" si="6"/>
        <v>187</v>
      </c>
      <c r="AB1407" s="12" t="str">
        <f t="array" ref="AB1407">IFERROR(INDEX('Pontuação 3.0'!G$13:G$191, MATCH(AA1407, 'Pontuação 3.0'!F$13:F$191, 0)), "Faixa Indefinida")</f>
        <v>D</v>
      </c>
      <c r="AC1407" s="12">
        <f t="shared" si="7"/>
        <v>0</v>
      </c>
      <c r="AD1407" s="12">
        <f t="shared" si="8"/>
        <v>0</v>
      </c>
      <c r="AE1407" s="12">
        <f t="shared" si="9"/>
        <v>0</v>
      </c>
      <c r="AF1407" s="12">
        <f t="shared" si="10"/>
        <v>1</v>
      </c>
    </row>
    <row r="1408" ht="15.75" customHeight="1">
      <c r="A1408" s="8">
        <v>45686.0</v>
      </c>
      <c r="B1408" s="9" t="s">
        <v>3330</v>
      </c>
      <c r="C1408" s="9" t="s">
        <v>3331</v>
      </c>
      <c r="D1408" s="15">
        <v>8.1997617777E10</v>
      </c>
      <c r="E1408" s="9" t="s">
        <v>13936</v>
      </c>
      <c r="F1408" s="9" t="s">
        <v>13950</v>
      </c>
      <c r="G1408" s="9" t="s">
        <v>13926</v>
      </c>
      <c r="H1408" s="9" t="s">
        <v>13938</v>
      </c>
      <c r="I1408" s="9" t="s">
        <v>13940</v>
      </c>
      <c r="J1408" s="9" t="s">
        <v>13929</v>
      </c>
      <c r="K1408" s="9" t="s">
        <v>13940</v>
      </c>
      <c r="L1408" s="9" t="s">
        <v>13959</v>
      </c>
      <c r="M1408" s="9" t="s">
        <v>13942</v>
      </c>
      <c r="N1408" s="13" t="s">
        <v>12</v>
      </c>
      <c r="O1408" s="13" t="s">
        <v>14</v>
      </c>
      <c r="P1408" s="13" t="s">
        <v>24</v>
      </c>
      <c r="Q1408" s="13" t="s">
        <v>20</v>
      </c>
      <c r="R1408" s="13" t="s">
        <v>15</v>
      </c>
      <c r="S1408" s="10">
        <f>ROUNDUP(SUM(VLOOKUP(F1408,'Pontuação'!A$2:B$11,2,FALSE),VLOOKUP(E1408,'Pontuação'!C$2:D$11,2,FALSE),VLOOKUP(H1408,'Pontuação'!I$2:J$11,2,FALSE),VLOOKUP(J1408,'Pontuação'!G$2:H$11,2,FALSE),VLOOKUP(L1408,'Pontuação'!M$2:N$13,2,FALSE)),0)</f>
        <v>1649</v>
      </c>
      <c r="T1408" s="11">
        <f t="shared" si="1"/>
        <v>165</v>
      </c>
      <c r="U1408" s="11" t="str">
        <f t="array" ref="U1408">IFERROR(INDEX('Pontuação'!G$13:G$101, MATCH(T1408, 'Pontuação'!F$13:F$101, 0)), "Faixa Indefinida")</f>
        <v>C</v>
      </c>
      <c r="V1408" s="11">
        <f t="shared" si="2"/>
        <v>0</v>
      </c>
      <c r="W1408" s="11">
        <f t="shared" si="3"/>
        <v>0</v>
      </c>
      <c r="X1408" s="11">
        <f t="shared" si="4"/>
        <v>1</v>
      </c>
      <c r="Y1408" s="11">
        <f t="shared" si="5"/>
        <v>0</v>
      </c>
      <c r="Z1408" s="12">
        <f>ROUNDUP(SUM(VLOOKUP(F1408,'Pontuação 3.0'!A$2:B$11,2,FALSE),VLOOKUP(E1408,'Pontuação 3.0'!C$2:D$11,2,FALSE),VLOOKUP(H1408,'Pontuação 3.0'!I$2:J$11,2,FALSE),VLOOKUP(J1408,'Pontuação 3.0'!G$2:H$11,2,FALSE),VLOOKUP(G1408,'Pontuação 3.0'!E$2:F$11,2,FALSE),VLOOKUP(K1408,'Pontuação 3.0'!K$2:L$11,2,FALSE),VLOOKUP(L1408,'Pontuação 3.0'!M$2:N$13,2,FALSE)),0)</f>
        <v>2252</v>
      </c>
      <c r="AA1408" s="12">
        <f t="shared" si="6"/>
        <v>225</v>
      </c>
      <c r="AB1408" s="12" t="str">
        <f t="array" ref="AB1408">IFERROR(INDEX('Pontuação 3.0'!G$13:G$191, MATCH(AA1408, 'Pontuação 3.0'!F$13:F$191, 0)), "Faixa Indefinida")</f>
        <v>B</v>
      </c>
      <c r="AC1408" s="12">
        <f t="shared" si="7"/>
        <v>0</v>
      </c>
      <c r="AD1408" s="12">
        <f t="shared" si="8"/>
        <v>1</v>
      </c>
      <c r="AE1408" s="12">
        <f t="shared" si="9"/>
        <v>0</v>
      </c>
      <c r="AF1408" s="12">
        <f t="shared" si="10"/>
        <v>0</v>
      </c>
    </row>
    <row r="1409" ht="15.75" customHeight="1">
      <c r="A1409" s="8">
        <v>45686.0</v>
      </c>
      <c r="B1409" s="9" t="s">
        <v>3332</v>
      </c>
      <c r="C1409" s="9" t="s">
        <v>3333</v>
      </c>
      <c r="D1409" s="9" t="s">
        <v>3334</v>
      </c>
      <c r="E1409" s="9" t="s">
        <v>13924</v>
      </c>
      <c r="F1409" s="9" t="s">
        <v>13950</v>
      </c>
      <c r="G1409" s="9" t="s">
        <v>13926</v>
      </c>
      <c r="H1409" s="9" t="s">
        <v>13960</v>
      </c>
      <c r="I1409" s="9" t="s">
        <v>13928</v>
      </c>
      <c r="J1409" s="9" t="s">
        <v>13929</v>
      </c>
      <c r="K1409" s="9" t="s">
        <v>13940</v>
      </c>
      <c r="L1409" s="9" t="s">
        <v>13945</v>
      </c>
      <c r="M1409" s="9" t="s">
        <v>13942</v>
      </c>
      <c r="N1409" s="13" t="s">
        <v>12</v>
      </c>
      <c r="O1409" s="13" t="s">
        <v>14</v>
      </c>
      <c r="P1409" s="13" t="s">
        <v>13</v>
      </c>
      <c r="Q1409" s="13" t="s">
        <v>16</v>
      </c>
      <c r="R1409" s="13" t="s">
        <v>15</v>
      </c>
      <c r="S1409" s="10">
        <f>ROUNDUP(SUM(VLOOKUP(F1409,'Pontuação'!A$2:B$11,2,FALSE),VLOOKUP(E1409,'Pontuação'!C$2:D$11,2,FALSE),VLOOKUP(H1409,'Pontuação'!I$2:J$11,2,FALSE),VLOOKUP(J1409,'Pontuação'!G$2:H$11,2,FALSE),VLOOKUP(L1409,'Pontuação'!M$2:N$13,2,FALSE)),0)</f>
        <v>1505</v>
      </c>
      <c r="T1409" s="11">
        <f t="shared" si="1"/>
        <v>151</v>
      </c>
      <c r="U1409" s="11" t="str">
        <f t="array" ref="U1409">IFERROR(INDEX('Pontuação'!G$13:G$101, MATCH(T1409, 'Pontuação'!F$13:F$101, 0)), "Faixa Indefinida")</f>
        <v>C</v>
      </c>
      <c r="V1409" s="11">
        <f t="shared" si="2"/>
        <v>0</v>
      </c>
      <c r="W1409" s="11">
        <f t="shared" si="3"/>
        <v>0</v>
      </c>
      <c r="X1409" s="11">
        <f t="shared" si="4"/>
        <v>1</v>
      </c>
      <c r="Y1409" s="11">
        <f t="shared" si="5"/>
        <v>0</v>
      </c>
      <c r="Z1409" s="12">
        <f>ROUNDUP(SUM(VLOOKUP(F1409,'Pontuação 3.0'!A$2:B$11,2,FALSE),VLOOKUP(E1409,'Pontuação 3.0'!C$2:D$11,2,FALSE),VLOOKUP(H1409,'Pontuação 3.0'!I$2:J$11,2,FALSE),VLOOKUP(J1409,'Pontuação 3.0'!G$2:H$11,2,FALSE),VLOOKUP(G1409,'Pontuação 3.0'!E$2:F$11,2,FALSE),VLOOKUP(K1409,'Pontuação 3.0'!K$2:L$11,2,FALSE),VLOOKUP(L1409,'Pontuação 3.0'!M$2:N$13,2,FALSE)),0)</f>
        <v>2070</v>
      </c>
      <c r="AA1409" s="12">
        <f t="shared" si="6"/>
        <v>207</v>
      </c>
      <c r="AB1409" s="12" t="str">
        <f t="array" ref="AB1409">IFERROR(INDEX('Pontuação 3.0'!G$13:G$191, MATCH(AA1409, 'Pontuação 3.0'!F$13:F$191, 0)), "Faixa Indefinida")</f>
        <v>C</v>
      </c>
      <c r="AC1409" s="12">
        <f t="shared" si="7"/>
        <v>0</v>
      </c>
      <c r="AD1409" s="12">
        <f t="shared" si="8"/>
        <v>0</v>
      </c>
      <c r="AE1409" s="12">
        <f t="shared" si="9"/>
        <v>1</v>
      </c>
      <c r="AF1409" s="12">
        <f t="shared" si="10"/>
        <v>0</v>
      </c>
    </row>
    <row r="1410" ht="15.75" customHeight="1">
      <c r="A1410" s="8">
        <v>45686.0</v>
      </c>
      <c r="B1410" s="9" t="s">
        <v>3335</v>
      </c>
      <c r="C1410" s="9" t="s">
        <v>3336</v>
      </c>
      <c r="D1410" s="15">
        <v>8.7991768481E10</v>
      </c>
      <c r="E1410" s="9" t="s">
        <v>13936</v>
      </c>
      <c r="F1410" s="9" t="s">
        <v>13950</v>
      </c>
      <c r="G1410" s="9" t="s">
        <v>13957</v>
      </c>
      <c r="H1410" s="9" t="s">
        <v>13951</v>
      </c>
      <c r="I1410" s="9" t="s">
        <v>13940</v>
      </c>
      <c r="J1410" s="9" t="s">
        <v>13929</v>
      </c>
      <c r="K1410" s="9" t="s">
        <v>13940</v>
      </c>
      <c r="L1410" s="9" t="s">
        <v>13945</v>
      </c>
      <c r="M1410" s="9" t="s">
        <v>13952</v>
      </c>
      <c r="N1410" s="13" t="s">
        <v>12</v>
      </c>
      <c r="O1410" s="13" t="s">
        <v>14</v>
      </c>
      <c r="P1410" s="13" t="s">
        <v>32</v>
      </c>
      <c r="Q1410" s="13" t="s">
        <v>20</v>
      </c>
      <c r="R1410" s="13" t="s">
        <v>65</v>
      </c>
      <c r="S1410" s="10">
        <f>ROUNDUP(SUM(VLOOKUP(F1410,'Pontuação'!A$2:B$11,2,FALSE),VLOOKUP(E1410,'Pontuação'!C$2:D$11,2,FALSE),VLOOKUP(H1410,'Pontuação'!I$2:J$11,2,FALSE),VLOOKUP(J1410,'Pontuação'!G$2:H$11,2,FALSE),VLOOKUP(L1410,'Pontuação'!M$2:N$13,2,FALSE)),0)</f>
        <v>1685</v>
      </c>
      <c r="T1410" s="11">
        <f t="shared" si="1"/>
        <v>169</v>
      </c>
      <c r="U1410" s="11" t="str">
        <f t="array" ref="U1410">IFERROR(INDEX('Pontuação'!G$13:G$101, MATCH(T1410, 'Pontuação'!F$13:F$101, 0)), "Faixa Indefinida")</f>
        <v>B</v>
      </c>
      <c r="V1410" s="11">
        <f t="shared" si="2"/>
        <v>0</v>
      </c>
      <c r="W1410" s="11">
        <f t="shared" si="3"/>
        <v>1</v>
      </c>
      <c r="X1410" s="11">
        <f t="shared" si="4"/>
        <v>0</v>
      </c>
      <c r="Y1410" s="11">
        <f t="shared" si="5"/>
        <v>0</v>
      </c>
      <c r="Z1410" s="12">
        <f>ROUNDUP(SUM(VLOOKUP(F1410,'Pontuação 3.0'!A$2:B$11,2,FALSE),VLOOKUP(E1410,'Pontuação 3.0'!C$2:D$11,2,FALSE),VLOOKUP(H1410,'Pontuação 3.0'!I$2:J$11,2,FALSE),VLOOKUP(J1410,'Pontuação 3.0'!G$2:H$11,2,FALSE),VLOOKUP(G1410,'Pontuação 3.0'!E$2:F$11,2,FALSE),VLOOKUP(K1410,'Pontuação 3.0'!K$2:L$11,2,FALSE),VLOOKUP(L1410,'Pontuação 3.0'!M$2:N$13,2,FALSE)),0)</f>
        <v>2058</v>
      </c>
      <c r="AA1410" s="12">
        <f t="shared" si="6"/>
        <v>206</v>
      </c>
      <c r="AB1410" s="12" t="str">
        <f t="array" ref="AB1410">IFERROR(INDEX('Pontuação 3.0'!G$13:G$191, MATCH(AA1410, 'Pontuação 3.0'!F$13:F$191, 0)), "Faixa Indefinida")</f>
        <v>C</v>
      </c>
      <c r="AC1410" s="12">
        <f t="shared" si="7"/>
        <v>0</v>
      </c>
      <c r="AD1410" s="12">
        <f t="shared" si="8"/>
        <v>0</v>
      </c>
      <c r="AE1410" s="12">
        <f t="shared" si="9"/>
        <v>1</v>
      </c>
      <c r="AF1410" s="12">
        <f t="shared" si="10"/>
        <v>0</v>
      </c>
    </row>
    <row r="1411" ht="15.75" customHeight="1">
      <c r="A1411" s="8">
        <v>45686.0</v>
      </c>
      <c r="B1411" s="9" t="s">
        <v>3319</v>
      </c>
      <c r="C1411" s="9" t="s">
        <v>3320</v>
      </c>
      <c r="D1411" s="15">
        <v>1.8988039744E10</v>
      </c>
      <c r="E1411" s="9" t="s">
        <v>13924</v>
      </c>
      <c r="F1411" s="9" t="s">
        <v>13948</v>
      </c>
      <c r="G1411" s="9" t="s">
        <v>13961</v>
      </c>
      <c r="H1411" s="9" t="s">
        <v>13951</v>
      </c>
      <c r="I1411" s="9" t="s">
        <v>13940</v>
      </c>
      <c r="J1411" s="9" t="s">
        <v>13929</v>
      </c>
      <c r="K1411" s="9" t="s">
        <v>13940</v>
      </c>
      <c r="L1411" s="9" t="s">
        <v>13945</v>
      </c>
      <c r="M1411" s="9" t="s">
        <v>13952</v>
      </c>
      <c r="N1411" s="13" t="s">
        <v>12</v>
      </c>
      <c r="O1411" s="13" t="s">
        <v>14</v>
      </c>
      <c r="P1411" s="13" t="s">
        <v>32</v>
      </c>
      <c r="Q1411" s="13" t="s">
        <v>3321</v>
      </c>
      <c r="R1411" s="13" t="s">
        <v>65</v>
      </c>
      <c r="S1411" s="10">
        <f>ROUNDUP(SUM(VLOOKUP(F1411,'Pontuação'!A$2:B$11,2,FALSE),VLOOKUP(E1411,'Pontuação'!C$2:D$11,2,FALSE),VLOOKUP(H1411,'Pontuação'!I$2:J$11,2,FALSE),VLOOKUP(J1411,'Pontuação'!G$2:H$11,2,FALSE),VLOOKUP(L1411,'Pontuação'!M$2:N$13,2,FALSE)),0)</f>
        <v>1677</v>
      </c>
      <c r="T1411" s="11">
        <f t="shared" si="1"/>
        <v>168</v>
      </c>
      <c r="U1411" s="11" t="str">
        <f t="array" ref="U1411">IFERROR(INDEX('Pontuação'!G$13:G$101, MATCH(T1411, 'Pontuação'!F$13:F$101, 0)), "Faixa Indefinida")</f>
        <v>B</v>
      </c>
      <c r="V1411" s="11">
        <f t="shared" si="2"/>
        <v>0</v>
      </c>
      <c r="W1411" s="11">
        <f t="shared" si="3"/>
        <v>1</v>
      </c>
      <c r="X1411" s="11">
        <f t="shared" si="4"/>
        <v>0</v>
      </c>
      <c r="Y1411" s="11">
        <f t="shared" si="5"/>
        <v>0</v>
      </c>
      <c r="Z1411" s="12">
        <f>ROUNDUP(SUM(VLOOKUP(F1411,'Pontuação 3.0'!A$2:B$11,2,FALSE),VLOOKUP(E1411,'Pontuação 3.0'!C$2:D$11,2,FALSE),VLOOKUP(H1411,'Pontuação 3.0'!I$2:J$11,2,FALSE),VLOOKUP(J1411,'Pontuação 3.0'!G$2:H$11,2,FALSE),VLOOKUP(G1411,'Pontuação 3.0'!E$2:F$11,2,FALSE),VLOOKUP(K1411,'Pontuação 3.0'!K$2:L$11,2,FALSE),VLOOKUP(L1411,'Pontuação 3.0'!M$2:N$13,2,FALSE)),0)</f>
        <v>1938</v>
      </c>
      <c r="AA1411" s="12">
        <f t="shared" si="6"/>
        <v>194</v>
      </c>
      <c r="AB1411" s="12" t="str">
        <f t="array" ref="AB1411">IFERROR(INDEX('Pontuação 3.0'!G$13:G$191, MATCH(AA1411, 'Pontuação 3.0'!F$13:F$191, 0)), "Faixa Indefinida")</f>
        <v>C</v>
      </c>
      <c r="AC1411" s="12">
        <f t="shared" si="7"/>
        <v>0</v>
      </c>
      <c r="AD1411" s="12">
        <f t="shared" si="8"/>
        <v>0</v>
      </c>
      <c r="AE1411" s="12">
        <f t="shared" si="9"/>
        <v>1</v>
      </c>
      <c r="AF1411" s="12">
        <f t="shared" si="10"/>
        <v>0</v>
      </c>
    </row>
    <row r="1412" ht="15.75" customHeight="1">
      <c r="A1412" s="8">
        <v>45686.0</v>
      </c>
      <c r="B1412" s="9" t="s">
        <v>382</v>
      </c>
      <c r="C1412" s="9" t="s">
        <v>3340</v>
      </c>
      <c r="D1412" s="15">
        <v>2.1976684359E10</v>
      </c>
      <c r="E1412" s="9" t="s">
        <v>13936</v>
      </c>
      <c r="F1412" s="9" t="s">
        <v>13950</v>
      </c>
      <c r="G1412" s="9" t="s">
        <v>13926</v>
      </c>
      <c r="H1412" s="9" t="s">
        <v>13949</v>
      </c>
      <c r="I1412" s="9" t="s">
        <v>13928</v>
      </c>
      <c r="J1412" s="9" t="s">
        <v>13929</v>
      </c>
      <c r="K1412" s="9" t="s">
        <v>13940</v>
      </c>
      <c r="L1412" s="9" t="s">
        <v>13931</v>
      </c>
      <c r="M1412" s="9" t="s">
        <v>13946</v>
      </c>
      <c r="N1412" s="13" t="s">
        <v>12</v>
      </c>
      <c r="O1412" s="13" t="s">
        <v>14</v>
      </c>
      <c r="P1412" s="13" t="s">
        <v>32</v>
      </c>
      <c r="Q1412" s="13" t="s">
        <v>59</v>
      </c>
      <c r="R1412" s="13" t="s">
        <v>15</v>
      </c>
      <c r="S1412" s="10">
        <f>ROUNDUP(SUM(VLOOKUP(F1412,'Pontuação'!A$2:B$11,2,FALSE),VLOOKUP(E1412,'Pontuação'!C$2:D$11,2,FALSE),VLOOKUP(H1412,'Pontuação'!I$2:J$11,2,FALSE),VLOOKUP(J1412,'Pontuação'!G$2:H$11,2,FALSE),VLOOKUP(L1412,'Pontuação'!M$2:N$13,2,FALSE)),0)</f>
        <v>1595</v>
      </c>
      <c r="T1412" s="11">
        <f t="shared" si="1"/>
        <v>160</v>
      </c>
      <c r="U1412" s="11" t="str">
        <f t="array" ref="U1412">IFERROR(INDEX('Pontuação'!G$13:G$101, MATCH(T1412, 'Pontuação'!F$13:F$101, 0)), "Faixa Indefinida")</f>
        <v>C</v>
      </c>
      <c r="V1412" s="11">
        <f t="shared" si="2"/>
        <v>0</v>
      </c>
      <c r="W1412" s="11">
        <f t="shared" si="3"/>
        <v>0</v>
      </c>
      <c r="X1412" s="11">
        <f t="shared" si="4"/>
        <v>1</v>
      </c>
      <c r="Y1412" s="11">
        <f t="shared" si="5"/>
        <v>0</v>
      </c>
      <c r="Z1412" s="12">
        <f>ROUNDUP(SUM(VLOOKUP(F1412,'Pontuação 3.0'!A$2:B$11,2,FALSE),VLOOKUP(E1412,'Pontuação 3.0'!C$2:D$11,2,FALSE),VLOOKUP(H1412,'Pontuação 3.0'!I$2:J$11,2,FALSE),VLOOKUP(J1412,'Pontuação 3.0'!G$2:H$11,2,FALSE),VLOOKUP(G1412,'Pontuação 3.0'!E$2:F$11,2,FALSE),VLOOKUP(K1412,'Pontuação 3.0'!K$2:L$11,2,FALSE),VLOOKUP(L1412,'Pontuação 3.0'!M$2:N$13,2,FALSE)),0)</f>
        <v>2209</v>
      </c>
      <c r="AA1412" s="12">
        <f t="shared" si="6"/>
        <v>221</v>
      </c>
      <c r="AB1412" s="12" t="str">
        <f t="array" ref="AB1412">IFERROR(INDEX('Pontuação 3.0'!G$13:G$191, MATCH(AA1412, 'Pontuação 3.0'!F$13:F$191, 0)), "Faixa Indefinida")</f>
        <v>B</v>
      </c>
      <c r="AC1412" s="12">
        <f t="shared" si="7"/>
        <v>0</v>
      </c>
      <c r="AD1412" s="12">
        <f t="shared" si="8"/>
        <v>1</v>
      </c>
      <c r="AE1412" s="12">
        <f t="shared" si="9"/>
        <v>0</v>
      </c>
      <c r="AF1412" s="12">
        <f t="shared" si="10"/>
        <v>0</v>
      </c>
    </row>
    <row r="1413" ht="15.75" customHeight="1">
      <c r="A1413" s="8">
        <v>45686.0</v>
      </c>
      <c r="B1413" s="9" t="s">
        <v>281</v>
      </c>
      <c r="C1413" s="9" t="s">
        <v>3337</v>
      </c>
      <c r="D1413" s="15">
        <v>7.1987204184E10</v>
      </c>
      <c r="E1413" s="9" t="s">
        <v>13936</v>
      </c>
      <c r="F1413" s="9" t="s">
        <v>13948</v>
      </c>
      <c r="G1413" s="9" t="s">
        <v>13944</v>
      </c>
      <c r="H1413" s="9" t="s">
        <v>13949</v>
      </c>
      <c r="I1413" s="9" t="s">
        <v>13928</v>
      </c>
      <c r="J1413" s="9" t="s">
        <v>13929</v>
      </c>
      <c r="K1413" s="9" t="s">
        <v>13930</v>
      </c>
      <c r="L1413" s="9" t="s">
        <v>13945</v>
      </c>
      <c r="M1413" s="9" t="s">
        <v>13942</v>
      </c>
      <c r="N1413" s="13" t="s">
        <v>12</v>
      </c>
      <c r="O1413" s="13" t="s">
        <v>14</v>
      </c>
      <c r="P1413" s="13" t="s">
        <v>93</v>
      </c>
      <c r="Q1413" s="13" t="s">
        <v>20</v>
      </c>
      <c r="R1413" s="13" t="s">
        <v>15</v>
      </c>
      <c r="S1413" s="10">
        <f>ROUNDUP(SUM(VLOOKUP(F1413,'Pontuação'!A$2:B$11,2,FALSE),VLOOKUP(E1413,'Pontuação'!C$2:D$11,2,FALSE),VLOOKUP(H1413,'Pontuação'!I$2:J$11,2,FALSE),VLOOKUP(J1413,'Pontuação'!G$2:H$11,2,FALSE),VLOOKUP(L1413,'Pontuação'!M$2:N$13,2,FALSE)),0)</f>
        <v>1715</v>
      </c>
      <c r="T1413" s="11">
        <f t="shared" si="1"/>
        <v>172</v>
      </c>
      <c r="U1413" s="11" t="str">
        <f t="array" ref="U1413">IFERROR(INDEX('Pontuação'!G$13:G$101, MATCH(T1413, 'Pontuação'!F$13:F$101, 0)), "Faixa Indefinida")</f>
        <v>B</v>
      </c>
      <c r="V1413" s="11">
        <f t="shared" si="2"/>
        <v>0</v>
      </c>
      <c r="W1413" s="11">
        <f t="shared" si="3"/>
        <v>1</v>
      </c>
      <c r="X1413" s="11">
        <f t="shared" si="4"/>
        <v>0</v>
      </c>
      <c r="Y1413" s="11">
        <f t="shared" si="5"/>
        <v>0</v>
      </c>
      <c r="Z1413" s="12">
        <f>ROUNDUP(SUM(VLOOKUP(F1413,'Pontuação 3.0'!A$2:B$11,2,FALSE),VLOOKUP(E1413,'Pontuação 3.0'!C$2:D$11,2,FALSE),VLOOKUP(H1413,'Pontuação 3.0'!I$2:J$11,2,FALSE),VLOOKUP(J1413,'Pontuação 3.0'!G$2:H$11,2,FALSE),VLOOKUP(G1413,'Pontuação 3.0'!E$2:F$11,2,FALSE),VLOOKUP(K1413,'Pontuação 3.0'!K$2:L$11,2,FALSE),VLOOKUP(L1413,'Pontuação 3.0'!M$2:N$13,2,FALSE)),0)</f>
        <v>2283</v>
      </c>
      <c r="AA1413" s="12">
        <f t="shared" si="6"/>
        <v>228</v>
      </c>
      <c r="AB1413" s="12" t="str">
        <f t="array" ref="AB1413">IFERROR(INDEX('Pontuação 3.0'!G$13:G$191, MATCH(AA1413, 'Pontuação 3.0'!F$13:F$191, 0)), "Faixa Indefinida")</f>
        <v>B</v>
      </c>
      <c r="AC1413" s="12">
        <f t="shared" si="7"/>
        <v>0</v>
      </c>
      <c r="AD1413" s="12">
        <f t="shared" si="8"/>
        <v>1</v>
      </c>
      <c r="AE1413" s="12">
        <f t="shared" si="9"/>
        <v>0</v>
      </c>
      <c r="AF1413" s="12">
        <f t="shared" si="10"/>
        <v>0</v>
      </c>
    </row>
    <row r="1414" ht="15.75" customHeight="1">
      <c r="A1414" s="8">
        <v>45686.0</v>
      </c>
      <c r="B1414" s="9" t="s">
        <v>3338</v>
      </c>
      <c r="C1414" s="9" t="s">
        <v>3339</v>
      </c>
      <c r="D1414" s="15">
        <v>4.2999791181E10</v>
      </c>
      <c r="E1414" s="9" t="s">
        <v>13936</v>
      </c>
      <c r="F1414" s="9" t="s">
        <v>13948</v>
      </c>
      <c r="G1414" s="9" t="s">
        <v>13944</v>
      </c>
      <c r="H1414" s="9" t="s">
        <v>13949</v>
      </c>
      <c r="I1414" s="9" t="s">
        <v>13928</v>
      </c>
      <c r="J1414" s="9" t="s">
        <v>13929</v>
      </c>
      <c r="K1414" s="9" t="s">
        <v>13940</v>
      </c>
      <c r="L1414" s="9" t="s">
        <v>13931</v>
      </c>
      <c r="M1414" s="9" t="s">
        <v>13952</v>
      </c>
      <c r="N1414" s="13" t="s">
        <v>12</v>
      </c>
      <c r="O1414" s="13" t="s">
        <v>14</v>
      </c>
      <c r="P1414" s="13" t="s">
        <v>111</v>
      </c>
      <c r="Q1414" s="13" t="s">
        <v>59</v>
      </c>
      <c r="R1414" s="13" t="s">
        <v>65</v>
      </c>
      <c r="S1414" s="10">
        <f>ROUNDUP(SUM(VLOOKUP(F1414,'Pontuação'!A$2:B$11,2,FALSE),VLOOKUP(E1414,'Pontuação'!C$2:D$11,2,FALSE),VLOOKUP(H1414,'Pontuação'!I$2:J$11,2,FALSE),VLOOKUP(J1414,'Pontuação'!G$2:H$11,2,FALSE),VLOOKUP(L1414,'Pontuação'!M$2:N$13,2,FALSE)),0)</f>
        <v>1583</v>
      </c>
      <c r="T1414" s="11">
        <f t="shared" si="1"/>
        <v>158</v>
      </c>
      <c r="U1414" s="11" t="str">
        <f t="array" ref="U1414">IFERROR(INDEX('Pontuação'!G$13:G$101, MATCH(T1414, 'Pontuação'!F$13:F$101, 0)), "Faixa Indefinida")</f>
        <v>C</v>
      </c>
      <c r="V1414" s="11">
        <f t="shared" si="2"/>
        <v>0</v>
      </c>
      <c r="W1414" s="11">
        <f t="shared" si="3"/>
        <v>0</v>
      </c>
      <c r="X1414" s="11">
        <f t="shared" si="4"/>
        <v>1</v>
      </c>
      <c r="Y1414" s="11">
        <f t="shared" si="5"/>
        <v>0</v>
      </c>
      <c r="Z1414" s="12">
        <f>ROUNDUP(SUM(VLOOKUP(F1414,'Pontuação 3.0'!A$2:B$11,2,FALSE),VLOOKUP(E1414,'Pontuação 3.0'!C$2:D$11,2,FALSE),VLOOKUP(H1414,'Pontuação 3.0'!I$2:J$11,2,FALSE),VLOOKUP(J1414,'Pontuação 3.0'!G$2:H$11,2,FALSE),VLOOKUP(G1414,'Pontuação 3.0'!E$2:F$11,2,FALSE),VLOOKUP(K1414,'Pontuação 3.0'!K$2:L$11,2,FALSE),VLOOKUP(L1414,'Pontuação 3.0'!M$2:N$13,2,FALSE)),0)</f>
        <v>1936</v>
      </c>
      <c r="AA1414" s="12">
        <f t="shared" si="6"/>
        <v>194</v>
      </c>
      <c r="AB1414" s="12" t="str">
        <f t="array" ref="AB1414">IFERROR(INDEX('Pontuação 3.0'!G$13:G$191, MATCH(AA1414, 'Pontuação 3.0'!F$13:F$191, 0)), "Faixa Indefinida")</f>
        <v>C</v>
      </c>
      <c r="AC1414" s="12">
        <f t="shared" si="7"/>
        <v>0</v>
      </c>
      <c r="AD1414" s="12">
        <f t="shared" si="8"/>
        <v>0</v>
      </c>
      <c r="AE1414" s="12">
        <f t="shared" si="9"/>
        <v>1</v>
      </c>
      <c r="AF1414" s="12">
        <f t="shared" si="10"/>
        <v>0</v>
      </c>
    </row>
    <row r="1415" ht="15.75" customHeight="1">
      <c r="A1415" s="8">
        <v>45686.0</v>
      </c>
      <c r="B1415" s="9" t="s">
        <v>3342</v>
      </c>
      <c r="C1415" s="9" t="s">
        <v>3343</v>
      </c>
      <c r="D1415" s="15">
        <v>1.1943373366E10</v>
      </c>
      <c r="E1415" s="9" t="s">
        <v>13924</v>
      </c>
      <c r="F1415" s="9" t="s">
        <v>13953</v>
      </c>
      <c r="G1415" s="9" t="s">
        <v>13926</v>
      </c>
      <c r="H1415" s="9" t="s">
        <v>13951</v>
      </c>
      <c r="I1415" s="9" t="s">
        <v>13928</v>
      </c>
      <c r="J1415" s="9" t="s">
        <v>13929</v>
      </c>
      <c r="K1415" s="9" t="s">
        <v>13930</v>
      </c>
      <c r="L1415" s="9" t="s">
        <v>13945</v>
      </c>
      <c r="M1415" s="9" t="s">
        <v>13942</v>
      </c>
      <c r="N1415" s="9"/>
      <c r="O1415" s="9"/>
      <c r="P1415" s="9"/>
      <c r="Q1415" s="9"/>
      <c r="R1415" s="9"/>
      <c r="S1415" s="10">
        <f>ROUNDUP(SUM(VLOOKUP(F1415,'Pontuação'!A$2:B$11,2,FALSE),VLOOKUP(E1415,'Pontuação'!C$2:D$11,2,FALSE),VLOOKUP(H1415,'Pontuação'!I$2:J$11,2,FALSE),VLOOKUP(J1415,'Pontuação'!G$2:H$11,2,FALSE),VLOOKUP(L1415,'Pontuação'!M$2:N$13,2,FALSE)),0)</f>
        <v>1694</v>
      </c>
      <c r="T1415" s="11">
        <f t="shared" si="1"/>
        <v>169</v>
      </c>
      <c r="U1415" s="11" t="str">
        <f t="array" ref="U1415">IFERROR(INDEX('Pontuação'!G$13:G$101, MATCH(T1415, 'Pontuação'!F$13:F$101, 0)), "Faixa Indefinida")</f>
        <v>B</v>
      </c>
      <c r="V1415" s="11">
        <f t="shared" si="2"/>
        <v>0</v>
      </c>
      <c r="W1415" s="11">
        <f t="shared" si="3"/>
        <v>1</v>
      </c>
      <c r="X1415" s="11">
        <f t="shared" si="4"/>
        <v>0</v>
      </c>
      <c r="Y1415" s="11">
        <f t="shared" si="5"/>
        <v>0</v>
      </c>
      <c r="Z1415" s="12">
        <f>ROUNDUP(SUM(VLOOKUP(F1415,'Pontuação 3.0'!A$2:B$11,2,FALSE),VLOOKUP(E1415,'Pontuação 3.0'!C$2:D$11,2,FALSE),VLOOKUP(H1415,'Pontuação 3.0'!I$2:J$11,2,FALSE),VLOOKUP(J1415,'Pontuação 3.0'!G$2:H$11,2,FALSE),VLOOKUP(G1415,'Pontuação 3.0'!E$2:F$11,2,FALSE),VLOOKUP(K1415,'Pontuação 3.0'!K$2:L$11,2,FALSE),VLOOKUP(L1415,'Pontuação 3.0'!M$2:N$13,2,FALSE)),0)</f>
        <v>2424</v>
      </c>
      <c r="AA1415" s="12">
        <f t="shared" si="6"/>
        <v>242</v>
      </c>
      <c r="AB1415" s="12" t="str">
        <f t="array" ref="AB1415">IFERROR(INDEX('Pontuação 3.0'!G$13:G$191, MATCH(AA1415, 'Pontuação 3.0'!F$13:F$191, 0)), "Faixa Indefinida")</f>
        <v>A</v>
      </c>
      <c r="AC1415" s="12">
        <f t="shared" si="7"/>
        <v>1</v>
      </c>
      <c r="AD1415" s="12">
        <f t="shared" si="8"/>
        <v>0</v>
      </c>
      <c r="AE1415" s="12">
        <f t="shared" si="9"/>
        <v>0</v>
      </c>
      <c r="AF1415" s="12">
        <f t="shared" si="10"/>
        <v>0</v>
      </c>
    </row>
    <row r="1416" ht="15.75" customHeight="1">
      <c r="A1416" s="8">
        <v>45686.0</v>
      </c>
      <c r="B1416" s="9" t="s">
        <v>2272</v>
      </c>
      <c r="C1416" s="9" t="s">
        <v>3341</v>
      </c>
      <c r="D1416" s="15">
        <v>4.1999535989E10</v>
      </c>
      <c r="E1416" s="9" t="s">
        <v>13936</v>
      </c>
      <c r="F1416" s="9" t="s">
        <v>13948</v>
      </c>
      <c r="G1416" s="9" t="s">
        <v>13944</v>
      </c>
      <c r="H1416" s="9" t="s">
        <v>13938</v>
      </c>
      <c r="I1416" s="9" t="s">
        <v>13940</v>
      </c>
      <c r="J1416" s="9" t="s">
        <v>13939</v>
      </c>
      <c r="K1416" s="9" t="s">
        <v>13940</v>
      </c>
      <c r="L1416" s="9" t="s">
        <v>13945</v>
      </c>
      <c r="M1416" s="9" t="s">
        <v>13952</v>
      </c>
      <c r="N1416" s="13" t="s">
        <v>12</v>
      </c>
      <c r="O1416" s="13" t="s">
        <v>14</v>
      </c>
      <c r="P1416" s="13" t="s">
        <v>47</v>
      </c>
      <c r="Q1416" s="13" t="s">
        <v>20</v>
      </c>
      <c r="R1416" s="13" t="s">
        <v>15</v>
      </c>
      <c r="S1416" s="10">
        <f>ROUNDUP(SUM(VLOOKUP(F1416,'Pontuação'!A$2:B$11,2,FALSE),VLOOKUP(E1416,'Pontuação'!C$2:D$11,2,FALSE),VLOOKUP(H1416,'Pontuação'!I$2:J$11,2,FALSE),VLOOKUP(J1416,'Pontuação'!G$2:H$11,2,FALSE),VLOOKUP(L1416,'Pontuação'!M$2:N$13,2,FALSE)),0)</f>
        <v>1804</v>
      </c>
      <c r="T1416" s="11">
        <f t="shared" si="1"/>
        <v>180</v>
      </c>
      <c r="U1416" s="11" t="str">
        <f t="array" ref="U1416">IFERROR(INDEX('Pontuação'!G$13:G$101, MATCH(T1416, 'Pontuação'!F$13:F$101, 0)), "Faixa Indefinida")</f>
        <v>B</v>
      </c>
      <c r="V1416" s="11">
        <f t="shared" si="2"/>
        <v>0</v>
      </c>
      <c r="W1416" s="11">
        <f t="shared" si="3"/>
        <v>1</v>
      </c>
      <c r="X1416" s="11">
        <f t="shared" si="4"/>
        <v>0</v>
      </c>
      <c r="Y1416" s="11">
        <f t="shared" si="5"/>
        <v>0</v>
      </c>
      <c r="Z1416" s="12">
        <f>ROUNDUP(SUM(VLOOKUP(F1416,'Pontuação 3.0'!A$2:B$11,2,FALSE),VLOOKUP(E1416,'Pontuação 3.0'!C$2:D$11,2,FALSE),VLOOKUP(H1416,'Pontuação 3.0'!I$2:J$11,2,FALSE),VLOOKUP(J1416,'Pontuação 3.0'!G$2:H$11,2,FALSE),VLOOKUP(G1416,'Pontuação 3.0'!E$2:F$11,2,FALSE),VLOOKUP(K1416,'Pontuação 3.0'!K$2:L$11,2,FALSE),VLOOKUP(L1416,'Pontuação 3.0'!M$2:N$13,2,FALSE)),0)</f>
        <v>2023</v>
      </c>
      <c r="AA1416" s="12">
        <f t="shared" si="6"/>
        <v>202</v>
      </c>
      <c r="AB1416" s="12" t="str">
        <f t="array" ref="AB1416">IFERROR(INDEX('Pontuação 3.0'!G$13:G$191, MATCH(AA1416, 'Pontuação 3.0'!F$13:F$191, 0)), "Faixa Indefinida")</f>
        <v>C</v>
      </c>
      <c r="AC1416" s="12">
        <f t="shared" si="7"/>
        <v>0</v>
      </c>
      <c r="AD1416" s="12">
        <f t="shared" si="8"/>
        <v>0</v>
      </c>
      <c r="AE1416" s="12">
        <f t="shared" si="9"/>
        <v>1</v>
      </c>
      <c r="AF1416" s="12">
        <f t="shared" si="10"/>
        <v>0</v>
      </c>
    </row>
    <row r="1417" ht="15.75" customHeight="1">
      <c r="A1417" s="8">
        <v>45686.0</v>
      </c>
      <c r="B1417" s="9" t="s">
        <v>3346</v>
      </c>
      <c r="C1417" s="9" t="s">
        <v>3347</v>
      </c>
      <c r="D1417" s="15">
        <v>4.7999353173E10</v>
      </c>
      <c r="E1417" s="9" t="s">
        <v>13936</v>
      </c>
      <c r="F1417" s="9" t="s">
        <v>13950</v>
      </c>
      <c r="G1417" s="9" t="s">
        <v>13926</v>
      </c>
      <c r="H1417" s="9" t="s">
        <v>13938</v>
      </c>
      <c r="I1417" s="9" t="s">
        <v>13940</v>
      </c>
      <c r="J1417" s="9" t="s">
        <v>13956</v>
      </c>
      <c r="K1417" s="9" t="s">
        <v>13940</v>
      </c>
      <c r="L1417" s="9" t="s">
        <v>13945</v>
      </c>
      <c r="M1417" s="9" t="s">
        <v>13967</v>
      </c>
      <c r="N1417" s="13" t="s">
        <v>12</v>
      </c>
      <c r="O1417" s="13" t="s">
        <v>14</v>
      </c>
      <c r="P1417" s="13" t="s">
        <v>27</v>
      </c>
      <c r="Q1417" s="13" t="s">
        <v>20</v>
      </c>
      <c r="R1417" s="13" t="s">
        <v>65</v>
      </c>
      <c r="S1417" s="10">
        <f>ROUNDUP(SUM(VLOOKUP(F1417,'Pontuação'!A$2:B$11,2,FALSE),VLOOKUP(E1417,'Pontuação'!C$2:D$11,2,FALSE),VLOOKUP(H1417,'Pontuação'!I$2:J$11,2,FALSE),VLOOKUP(J1417,'Pontuação'!G$2:H$11,2,FALSE),VLOOKUP(L1417,'Pontuação'!M$2:N$13,2,FALSE)),0)</f>
        <v>1989</v>
      </c>
      <c r="T1417" s="11">
        <f t="shared" si="1"/>
        <v>199</v>
      </c>
      <c r="U1417" s="11" t="str">
        <f t="array" ref="U1417">IFERROR(INDEX('Pontuação'!G$13:G$101, MATCH(T1417, 'Pontuação'!F$13:F$101, 0)), "Faixa Indefinida")</f>
        <v>A</v>
      </c>
      <c r="V1417" s="11">
        <f t="shared" si="2"/>
        <v>1</v>
      </c>
      <c r="W1417" s="11">
        <f t="shared" si="3"/>
        <v>0</v>
      </c>
      <c r="X1417" s="11">
        <f t="shared" si="4"/>
        <v>0</v>
      </c>
      <c r="Y1417" s="11">
        <f t="shared" si="5"/>
        <v>0</v>
      </c>
      <c r="Z1417" s="12">
        <f>ROUNDUP(SUM(VLOOKUP(F1417,'Pontuação 3.0'!A$2:B$11,2,FALSE),VLOOKUP(E1417,'Pontuação 3.0'!C$2:D$11,2,FALSE),VLOOKUP(H1417,'Pontuação 3.0'!I$2:J$11,2,FALSE),VLOOKUP(J1417,'Pontuação 3.0'!G$2:H$11,2,FALSE),VLOOKUP(G1417,'Pontuação 3.0'!E$2:F$11,2,FALSE),VLOOKUP(K1417,'Pontuação 3.0'!K$2:L$11,2,FALSE),VLOOKUP(L1417,'Pontuação 3.0'!M$2:N$13,2,FALSE)),0)</f>
        <v>2419</v>
      </c>
      <c r="AA1417" s="12">
        <f t="shared" si="6"/>
        <v>242</v>
      </c>
      <c r="AB1417" s="12" t="str">
        <f t="array" ref="AB1417">IFERROR(INDEX('Pontuação 3.0'!G$13:G$191, MATCH(AA1417, 'Pontuação 3.0'!F$13:F$191, 0)), "Faixa Indefinida")</f>
        <v>A</v>
      </c>
      <c r="AC1417" s="12">
        <f t="shared" si="7"/>
        <v>1</v>
      </c>
      <c r="AD1417" s="12">
        <f t="shared" si="8"/>
        <v>0</v>
      </c>
      <c r="AE1417" s="12">
        <f t="shared" si="9"/>
        <v>0</v>
      </c>
      <c r="AF1417" s="12">
        <f t="shared" si="10"/>
        <v>0</v>
      </c>
    </row>
    <row r="1418" ht="15.75" customHeight="1">
      <c r="A1418" s="8">
        <v>45686.0</v>
      </c>
      <c r="B1418" s="9" t="s">
        <v>3348</v>
      </c>
      <c r="C1418" s="9" t="s">
        <v>3349</v>
      </c>
      <c r="D1418" s="9" t="s">
        <v>3350</v>
      </c>
      <c r="E1418" s="9" t="s">
        <v>13936</v>
      </c>
      <c r="F1418" s="9" t="s">
        <v>13948</v>
      </c>
      <c r="G1418" s="9" t="s">
        <v>13926</v>
      </c>
      <c r="H1418" s="9" t="s">
        <v>13949</v>
      </c>
      <c r="I1418" s="9" t="s">
        <v>13940</v>
      </c>
      <c r="J1418" s="9" t="s">
        <v>13929</v>
      </c>
      <c r="K1418" s="9" t="s">
        <v>13930</v>
      </c>
      <c r="L1418" s="9" t="s">
        <v>13931</v>
      </c>
      <c r="M1418" s="9" t="s">
        <v>13942</v>
      </c>
      <c r="N1418" s="13" t="s">
        <v>12</v>
      </c>
      <c r="O1418" s="13" t="s">
        <v>14</v>
      </c>
      <c r="P1418" s="13" t="s">
        <v>399</v>
      </c>
      <c r="Q1418" s="13" t="s">
        <v>20</v>
      </c>
      <c r="R1418" s="13" t="s">
        <v>65</v>
      </c>
      <c r="S1418" s="10">
        <f>ROUNDUP(SUM(VLOOKUP(F1418,'Pontuação'!A$2:B$11,2,FALSE),VLOOKUP(E1418,'Pontuação'!C$2:D$11,2,FALSE),VLOOKUP(H1418,'Pontuação'!I$2:J$11,2,FALSE),VLOOKUP(J1418,'Pontuação'!G$2:H$11,2,FALSE),VLOOKUP(L1418,'Pontuação'!M$2:N$13,2,FALSE)),0)</f>
        <v>1583</v>
      </c>
      <c r="T1418" s="11">
        <f t="shared" si="1"/>
        <v>158</v>
      </c>
      <c r="U1418" s="11" t="str">
        <f t="array" ref="U1418">IFERROR(INDEX('Pontuação'!G$13:G$101, MATCH(T1418, 'Pontuação'!F$13:F$101, 0)), "Faixa Indefinida")</f>
        <v>C</v>
      </c>
      <c r="V1418" s="11">
        <f t="shared" si="2"/>
        <v>0</v>
      </c>
      <c r="W1418" s="11">
        <f t="shared" si="3"/>
        <v>0</v>
      </c>
      <c r="X1418" s="11">
        <f t="shared" si="4"/>
        <v>1</v>
      </c>
      <c r="Y1418" s="11">
        <f t="shared" si="5"/>
        <v>0</v>
      </c>
      <c r="Z1418" s="12">
        <f>ROUNDUP(SUM(VLOOKUP(F1418,'Pontuação 3.0'!A$2:B$11,2,FALSE),VLOOKUP(E1418,'Pontuação 3.0'!C$2:D$11,2,FALSE),VLOOKUP(H1418,'Pontuação 3.0'!I$2:J$11,2,FALSE),VLOOKUP(J1418,'Pontuação 3.0'!G$2:H$11,2,FALSE),VLOOKUP(G1418,'Pontuação 3.0'!E$2:F$11,2,FALSE),VLOOKUP(K1418,'Pontuação 3.0'!K$2:L$11,2,FALSE),VLOOKUP(L1418,'Pontuação 3.0'!M$2:N$13,2,FALSE)),0)</f>
        <v>2337</v>
      </c>
      <c r="AA1418" s="12">
        <f t="shared" si="6"/>
        <v>234</v>
      </c>
      <c r="AB1418" s="12" t="str">
        <f t="array" ref="AB1418">IFERROR(INDEX('Pontuação 3.0'!G$13:G$191, MATCH(AA1418, 'Pontuação 3.0'!F$13:F$191, 0)), "Faixa Indefinida")</f>
        <v>B</v>
      </c>
      <c r="AC1418" s="12">
        <f t="shared" si="7"/>
        <v>0</v>
      </c>
      <c r="AD1418" s="12">
        <f t="shared" si="8"/>
        <v>1</v>
      </c>
      <c r="AE1418" s="12">
        <f t="shared" si="9"/>
        <v>0</v>
      </c>
      <c r="AF1418" s="12">
        <f t="shared" si="10"/>
        <v>0</v>
      </c>
    </row>
    <row r="1419" ht="15.75" customHeight="1">
      <c r="A1419" s="8">
        <v>45686.0</v>
      </c>
      <c r="B1419" s="9" t="s">
        <v>3351</v>
      </c>
      <c r="C1419" s="9" t="s">
        <v>3352</v>
      </c>
      <c r="D1419" s="15">
        <v>6.9984214793E10</v>
      </c>
      <c r="E1419" s="9" t="s">
        <v>13936</v>
      </c>
      <c r="F1419" s="9" t="s">
        <v>13948</v>
      </c>
      <c r="G1419" s="9" t="s">
        <v>13926</v>
      </c>
      <c r="H1419" s="9" t="s">
        <v>13938</v>
      </c>
      <c r="I1419" s="9" t="s">
        <v>13928</v>
      </c>
      <c r="J1419" s="9" t="s">
        <v>13929</v>
      </c>
      <c r="K1419" s="9" t="s">
        <v>13940</v>
      </c>
      <c r="L1419" s="9" t="s">
        <v>13945</v>
      </c>
      <c r="M1419" s="9" t="s">
        <v>13946</v>
      </c>
      <c r="N1419" s="13" t="s">
        <v>12</v>
      </c>
      <c r="O1419" s="13" t="s">
        <v>14</v>
      </c>
      <c r="P1419" s="13" t="s">
        <v>32</v>
      </c>
      <c r="Q1419" s="13" t="s">
        <v>33</v>
      </c>
      <c r="R1419" s="13" t="s">
        <v>65</v>
      </c>
      <c r="S1419" s="10">
        <f>ROUNDUP(SUM(VLOOKUP(F1419,'Pontuação'!A$2:B$11,2,FALSE),VLOOKUP(E1419,'Pontuação'!C$2:D$11,2,FALSE),VLOOKUP(H1419,'Pontuação'!I$2:J$11,2,FALSE),VLOOKUP(J1419,'Pontuação'!G$2:H$11,2,FALSE),VLOOKUP(L1419,'Pontuação'!M$2:N$13,2,FALSE)),0)</f>
        <v>1699</v>
      </c>
      <c r="T1419" s="11">
        <f t="shared" si="1"/>
        <v>170</v>
      </c>
      <c r="U1419" s="11" t="str">
        <f t="array" ref="U1419">IFERROR(INDEX('Pontuação'!G$13:G$101, MATCH(T1419, 'Pontuação'!F$13:F$101, 0)), "Faixa Indefinida")</f>
        <v>B</v>
      </c>
      <c r="V1419" s="11">
        <f t="shared" si="2"/>
        <v>0</v>
      </c>
      <c r="W1419" s="11">
        <f t="shared" si="3"/>
        <v>1</v>
      </c>
      <c r="X1419" s="11">
        <f t="shared" si="4"/>
        <v>0</v>
      </c>
      <c r="Y1419" s="11">
        <f t="shared" si="5"/>
        <v>0</v>
      </c>
      <c r="Z1419" s="12">
        <f>ROUNDUP(SUM(VLOOKUP(F1419,'Pontuação 3.0'!A$2:B$11,2,FALSE),VLOOKUP(E1419,'Pontuação 3.0'!C$2:D$11,2,FALSE),VLOOKUP(H1419,'Pontuação 3.0'!I$2:J$11,2,FALSE),VLOOKUP(J1419,'Pontuação 3.0'!G$2:H$11,2,FALSE),VLOOKUP(G1419,'Pontuação 3.0'!E$2:F$11,2,FALSE),VLOOKUP(K1419,'Pontuação 3.0'!K$2:L$11,2,FALSE),VLOOKUP(L1419,'Pontuação 3.0'!M$2:N$13,2,FALSE)),0)</f>
        <v>2011</v>
      </c>
      <c r="AA1419" s="12">
        <f t="shared" si="6"/>
        <v>201</v>
      </c>
      <c r="AB1419" s="12" t="str">
        <f t="array" ref="AB1419">IFERROR(INDEX('Pontuação 3.0'!G$13:G$191, MATCH(AA1419, 'Pontuação 3.0'!F$13:F$191, 0)), "Faixa Indefinida")</f>
        <v>C</v>
      </c>
      <c r="AC1419" s="12">
        <f t="shared" si="7"/>
        <v>0</v>
      </c>
      <c r="AD1419" s="12">
        <f t="shared" si="8"/>
        <v>0</v>
      </c>
      <c r="AE1419" s="12">
        <f t="shared" si="9"/>
        <v>1</v>
      </c>
      <c r="AF1419" s="12">
        <f t="shared" si="10"/>
        <v>0</v>
      </c>
    </row>
    <row r="1420" ht="15.75" customHeight="1">
      <c r="A1420" s="8">
        <v>45686.0</v>
      </c>
      <c r="B1420" s="9" t="s">
        <v>106</v>
      </c>
      <c r="C1420" s="9" t="s">
        <v>3356</v>
      </c>
      <c r="D1420" s="15">
        <v>1.9989768031E10</v>
      </c>
      <c r="E1420" s="9" t="s">
        <v>13936</v>
      </c>
      <c r="F1420" s="9" t="s">
        <v>13948</v>
      </c>
      <c r="G1420" s="9" t="s">
        <v>13926</v>
      </c>
      <c r="H1420" s="9" t="s">
        <v>13938</v>
      </c>
      <c r="I1420" s="9" t="s">
        <v>13940</v>
      </c>
      <c r="J1420" s="9" t="s">
        <v>13929</v>
      </c>
      <c r="K1420" s="9" t="s">
        <v>13940</v>
      </c>
      <c r="L1420" s="9" t="s">
        <v>13931</v>
      </c>
      <c r="M1420" s="9" t="s">
        <v>13952</v>
      </c>
      <c r="N1420" s="13" t="s">
        <v>12</v>
      </c>
      <c r="O1420" s="13" t="s">
        <v>14</v>
      </c>
      <c r="P1420" s="13" t="s">
        <v>260</v>
      </c>
      <c r="Q1420" s="13" t="s">
        <v>20</v>
      </c>
      <c r="R1420" s="13" t="s">
        <v>15</v>
      </c>
      <c r="S1420" s="10">
        <f>ROUNDUP(SUM(VLOOKUP(F1420,'Pontuação'!A$2:B$11,2,FALSE),VLOOKUP(E1420,'Pontuação'!C$2:D$11,2,FALSE),VLOOKUP(H1420,'Pontuação'!I$2:J$11,2,FALSE),VLOOKUP(J1420,'Pontuação'!G$2:H$11,2,FALSE),VLOOKUP(L1420,'Pontuação'!M$2:N$13,2,FALSE)),0)</f>
        <v>1567</v>
      </c>
      <c r="T1420" s="11">
        <f t="shared" si="1"/>
        <v>157</v>
      </c>
      <c r="U1420" s="11" t="str">
        <f t="array" ref="U1420">IFERROR(INDEX('Pontuação'!G$13:G$101, MATCH(T1420, 'Pontuação'!F$13:F$101, 0)), "Faixa Indefinida")</f>
        <v>C</v>
      </c>
      <c r="V1420" s="11">
        <f t="shared" si="2"/>
        <v>0</v>
      </c>
      <c r="W1420" s="11">
        <f t="shared" si="3"/>
        <v>0</v>
      </c>
      <c r="X1420" s="11">
        <f t="shared" si="4"/>
        <v>1</v>
      </c>
      <c r="Y1420" s="11">
        <f t="shared" si="5"/>
        <v>0</v>
      </c>
      <c r="Z1420" s="12">
        <f>ROUNDUP(SUM(VLOOKUP(F1420,'Pontuação 3.0'!A$2:B$11,2,FALSE),VLOOKUP(E1420,'Pontuação 3.0'!C$2:D$11,2,FALSE),VLOOKUP(H1420,'Pontuação 3.0'!I$2:J$11,2,FALSE),VLOOKUP(J1420,'Pontuação 3.0'!G$2:H$11,2,FALSE),VLOOKUP(G1420,'Pontuação 3.0'!E$2:F$11,2,FALSE),VLOOKUP(K1420,'Pontuação 3.0'!K$2:L$11,2,FALSE),VLOOKUP(L1420,'Pontuação 3.0'!M$2:N$13,2,FALSE)),0)</f>
        <v>1925</v>
      </c>
      <c r="AA1420" s="12">
        <f t="shared" si="6"/>
        <v>193</v>
      </c>
      <c r="AB1420" s="12" t="str">
        <f t="array" ref="AB1420">IFERROR(INDEX('Pontuação 3.0'!G$13:G$191, MATCH(AA1420, 'Pontuação 3.0'!F$13:F$191, 0)), "Faixa Indefinida")</f>
        <v>C</v>
      </c>
      <c r="AC1420" s="12">
        <f t="shared" si="7"/>
        <v>0</v>
      </c>
      <c r="AD1420" s="12">
        <f t="shared" si="8"/>
        <v>0</v>
      </c>
      <c r="AE1420" s="12">
        <f t="shared" si="9"/>
        <v>1</v>
      </c>
      <c r="AF1420" s="12">
        <f t="shared" si="10"/>
        <v>0</v>
      </c>
    </row>
    <row r="1421" ht="15.75" customHeight="1">
      <c r="A1421" s="8">
        <v>45686.0</v>
      </c>
      <c r="B1421" s="9" t="s">
        <v>3353</v>
      </c>
      <c r="C1421" s="9" t="s">
        <v>3354</v>
      </c>
      <c r="D1421" s="9" t="s">
        <v>3355</v>
      </c>
      <c r="E1421" s="9" t="s">
        <v>13936</v>
      </c>
      <c r="F1421" s="9" t="s">
        <v>13948</v>
      </c>
      <c r="G1421" s="9" t="s">
        <v>13957</v>
      </c>
      <c r="H1421" s="9" t="s">
        <v>13927</v>
      </c>
      <c r="I1421" s="9" t="s">
        <v>13940</v>
      </c>
      <c r="J1421" s="9" t="s">
        <v>13939</v>
      </c>
      <c r="K1421" s="9" t="s">
        <v>13930</v>
      </c>
      <c r="L1421" s="9" t="s">
        <v>13954</v>
      </c>
      <c r="M1421" s="9" t="s">
        <v>13942</v>
      </c>
      <c r="N1421" s="13" t="s">
        <v>12</v>
      </c>
      <c r="O1421" s="13" t="s">
        <v>14</v>
      </c>
      <c r="P1421" s="13" t="s">
        <v>32</v>
      </c>
      <c r="Q1421" s="13" t="s">
        <v>59</v>
      </c>
      <c r="R1421" s="13" t="s">
        <v>15</v>
      </c>
      <c r="S1421" s="10">
        <f>ROUNDUP(SUM(VLOOKUP(F1421,'Pontuação'!A$2:B$11,2,FALSE),VLOOKUP(E1421,'Pontuação'!C$2:D$11,2,FALSE),VLOOKUP(H1421,'Pontuação'!I$2:J$11,2,FALSE),VLOOKUP(J1421,'Pontuação'!G$2:H$11,2,FALSE),VLOOKUP(L1421,'Pontuação'!M$2:N$13,2,FALSE)),0)</f>
        <v>1495</v>
      </c>
      <c r="T1421" s="11">
        <f t="shared" si="1"/>
        <v>150</v>
      </c>
      <c r="U1421" s="11" t="str">
        <f t="array" ref="U1421">IFERROR(INDEX('Pontuação'!G$13:G$101, MATCH(T1421, 'Pontuação'!F$13:F$101, 0)), "Faixa Indefinida")</f>
        <v>C</v>
      </c>
      <c r="V1421" s="11">
        <f t="shared" si="2"/>
        <v>0</v>
      </c>
      <c r="W1421" s="11">
        <f t="shared" si="3"/>
        <v>0</v>
      </c>
      <c r="X1421" s="11">
        <f t="shared" si="4"/>
        <v>1</v>
      </c>
      <c r="Y1421" s="11">
        <f t="shared" si="5"/>
        <v>0</v>
      </c>
      <c r="Z1421" s="12">
        <f>ROUNDUP(SUM(VLOOKUP(F1421,'Pontuação 3.0'!A$2:B$11,2,FALSE),VLOOKUP(E1421,'Pontuação 3.0'!C$2:D$11,2,FALSE),VLOOKUP(H1421,'Pontuação 3.0'!I$2:J$11,2,FALSE),VLOOKUP(J1421,'Pontuação 3.0'!G$2:H$11,2,FALSE),VLOOKUP(G1421,'Pontuação 3.0'!E$2:F$11,2,FALSE),VLOOKUP(K1421,'Pontuação 3.0'!K$2:L$11,2,FALSE),VLOOKUP(L1421,'Pontuação 3.0'!M$2:N$13,2,FALSE)),0)</f>
        <v>2074</v>
      </c>
      <c r="AA1421" s="12">
        <f t="shared" si="6"/>
        <v>207</v>
      </c>
      <c r="AB1421" s="12" t="str">
        <f t="array" ref="AB1421">IFERROR(INDEX('Pontuação 3.0'!G$13:G$191, MATCH(AA1421, 'Pontuação 3.0'!F$13:F$191, 0)), "Faixa Indefinida")</f>
        <v>C</v>
      </c>
      <c r="AC1421" s="12">
        <f t="shared" si="7"/>
        <v>0</v>
      </c>
      <c r="AD1421" s="12">
        <f t="shared" si="8"/>
        <v>0</v>
      </c>
      <c r="AE1421" s="12">
        <f t="shared" si="9"/>
        <v>1</v>
      </c>
      <c r="AF1421" s="12">
        <f t="shared" si="10"/>
        <v>0</v>
      </c>
    </row>
    <row r="1422" ht="15.75" customHeight="1">
      <c r="A1422" s="8">
        <v>45686.0</v>
      </c>
      <c r="B1422" s="9" t="s">
        <v>3357</v>
      </c>
      <c r="C1422" s="9" t="s">
        <v>3358</v>
      </c>
      <c r="D1422" s="15">
        <v>9.9991019093E10</v>
      </c>
      <c r="E1422" s="9" t="s">
        <v>13936</v>
      </c>
      <c r="F1422" s="9" t="s">
        <v>13950</v>
      </c>
      <c r="G1422" s="9" t="s">
        <v>13926</v>
      </c>
      <c r="H1422" s="9" t="s">
        <v>13951</v>
      </c>
      <c r="I1422" s="9" t="s">
        <v>13940</v>
      </c>
      <c r="J1422" s="9" t="s">
        <v>13939</v>
      </c>
      <c r="K1422" s="9" t="s">
        <v>13940</v>
      </c>
      <c r="L1422" s="9" t="s">
        <v>13941</v>
      </c>
      <c r="M1422" s="9" t="s">
        <v>13946</v>
      </c>
      <c r="N1422" s="13" t="s">
        <v>12</v>
      </c>
      <c r="O1422" s="13" t="s">
        <v>14</v>
      </c>
      <c r="P1422" s="13" t="s">
        <v>32</v>
      </c>
      <c r="Q1422" s="13" t="s">
        <v>33</v>
      </c>
      <c r="R1422" s="13" t="s">
        <v>65</v>
      </c>
      <c r="S1422" s="10">
        <f>ROUNDUP(SUM(VLOOKUP(F1422,'Pontuação'!A$2:B$11,2,FALSE),VLOOKUP(E1422,'Pontuação'!C$2:D$11,2,FALSE),VLOOKUP(H1422,'Pontuação'!I$2:J$11,2,FALSE),VLOOKUP(J1422,'Pontuação'!G$2:H$11,2,FALSE),VLOOKUP(L1422,'Pontuação'!M$2:N$13,2,FALSE)),0)</f>
        <v>1702</v>
      </c>
      <c r="T1422" s="11">
        <f t="shared" si="1"/>
        <v>170</v>
      </c>
      <c r="U1422" s="11" t="str">
        <f t="array" ref="U1422">IFERROR(INDEX('Pontuação'!G$13:G$101, MATCH(T1422, 'Pontuação'!F$13:F$101, 0)), "Faixa Indefinida")</f>
        <v>B</v>
      </c>
      <c r="V1422" s="11">
        <f t="shared" si="2"/>
        <v>0</v>
      </c>
      <c r="W1422" s="11">
        <f t="shared" si="3"/>
        <v>1</v>
      </c>
      <c r="X1422" s="11">
        <f t="shared" si="4"/>
        <v>0</v>
      </c>
      <c r="Y1422" s="11">
        <f t="shared" si="5"/>
        <v>0</v>
      </c>
      <c r="Z1422" s="12">
        <f>ROUNDUP(SUM(VLOOKUP(F1422,'Pontuação 3.0'!A$2:B$11,2,FALSE),VLOOKUP(E1422,'Pontuação 3.0'!C$2:D$11,2,FALSE),VLOOKUP(H1422,'Pontuação 3.0'!I$2:J$11,2,FALSE),VLOOKUP(J1422,'Pontuação 3.0'!G$2:H$11,2,FALSE),VLOOKUP(G1422,'Pontuação 3.0'!E$2:F$11,2,FALSE),VLOOKUP(K1422,'Pontuação 3.0'!K$2:L$11,2,FALSE),VLOOKUP(L1422,'Pontuação 3.0'!M$2:N$13,2,FALSE)),0)</f>
        <v>2252</v>
      </c>
      <c r="AA1422" s="12">
        <f t="shared" si="6"/>
        <v>225</v>
      </c>
      <c r="AB1422" s="12" t="str">
        <f t="array" ref="AB1422">IFERROR(INDEX('Pontuação 3.0'!G$13:G$191, MATCH(AA1422, 'Pontuação 3.0'!F$13:F$191, 0)), "Faixa Indefinida")</f>
        <v>B</v>
      </c>
      <c r="AC1422" s="12">
        <f t="shared" si="7"/>
        <v>0</v>
      </c>
      <c r="AD1422" s="12">
        <f t="shared" si="8"/>
        <v>1</v>
      </c>
      <c r="AE1422" s="12">
        <f t="shared" si="9"/>
        <v>0</v>
      </c>
      <c r="AF1422" s="12">
        <f t="shared" si="10"/>
        <v>0</v>
      </c>
    </row>
    <row r="1423" ht="15.75" customHeight="1">
      <c r="A1423" s="8">
        <v>45686.0</v>
      </c>
      <c r="B1423" s="9" t="s">
        <v>3359</v>
      </c>
      <c r="C1423" s="9" t="s">
        <v>3360</v>
      </c>
      <c r="D1423" s="15">
        <v>1.195140579E10</v>
      </c>
      <c r="E1423" s="9" t="s">
        <v>13936</v>
      </c>
      <c r="F1423" s="9" t="s">
        <v>13948</v>
      </c>
      <c r="G1423" s="9" t="s">
        <v>13944</v>
      </c>
      <c r="H1423" s="9" t="s">
        <v>13951</v>
      </c>
      <c r="I1423" s="9" t="s">
        <v>13940</v>
      </c>
      <c r="J1423" s="9" t="s">
        <v>13939</v>
      </c>
      <c r="K1423" s="9" t="s">
        <v>13940</v>
      </c>
      <c r="L1423" s="9" t="s">
        <v>13945</v>
      </c>
      <c r="M1423" s="9" t="s">
        <v>13932</v>
      </c>
      <c r="N1423" s="13" t="s">
        <v>12</v>
      </c>
      <c r="O1423" s="13" t="s">
        <v>14</v>
      </c>
      <c r="P1423" s="13" t="s">
        <v>13</v>
      </c>
      <c r="Q1423" s="13" t="s">
        <v>59</v>
      </c>
      <c r="R1423" s="13" t="s">
        <v>15</v>
      </c>
      <c r="S1423" s="10">
        <f>ROUNDUP(SUM(VLOOKUP(F1423,'Pontuação'!A$2:B$11,2,FALSE),VLOOKUP(E1423,'Pontuação'!C$2:D$11,2,FALSE),VLOOKUP(H1423,'Pontuação'!I$2:J$11,2,FALSE),VLOOKUP(J1423,'Pontuação'!G$2:H$11,2,FALSE),VLOOKUP(L1423,'Pontuação'!M$2:N$13,2,FALSE)),0)</f>
        <v>1778</v>
      </c>
      <c r="T1423" s="11">
        <f t="shared" si="1"/>
        <v>178</v>
      </c>
      <c r="U1423" s="11" t="str">
        <f t="array" ref="U1423">IFERROR(INDEX('Pontuação'!G$13:G$101, MATCH(T1423, 'Pontuação'!F$13:F$101, 0)), "Faixa Indefinida")</f>
        <v>B</v>
      </c>
      <c r="V1423" s="11">
        <f t="shared" si="2"/>
        <v>0</v>
      </c>
      <c r="W1423" s="11">
        <f t="shared" si="3"/>
        <v>1</v>
      </c>
      <c r="X1423" s="11">
        <f t="shared" si="4"/>
        <v>0</v>
      </c>
      <c r="Y1423" s="11">
        <f t="shared" si="5"/>
        <v>0</v>
      </c>
      <c r="Z1423" s="12">
        <f>ROUNDUP(SUM(VLOOKUP(F1423,'Pontuação 3.0'!A$2:B$11,2,FALSE),VLOOKUP(E1423,'Pontuação 3.0'!C$2:D$11,2,FALSE),VLOOKUP(H1423,'Pontuação 3.0'!I$2:J$11,2,FALSE),VLOOKUP(J1423,'Pontuação 3.0'!G$2:H$11,2,FALSE),VLOOKUP(G1423,'Pontuação 3.0'!E$2:F$11,2,FALSE),VLOOKUP(K1423,'Pontuação 3.0'!K$2:L$11,2,FALSE),VLOOKUP(L1423,'Pontuação 3.0'!M$2:N$13,2,FALSE)),0)</f>
        <v>2087</v>
      </c>
      <c r="AA1423" s="12">
        <f t="shared" si="6"/>
        <v>209</v>
      </c>
      <c r="AB1423" s="12" t="str">
        <f t="array" ref="AB1423">IFERROR(INDEX('Pontuação 3.0'!G$13:G$191, MATCH(AA1423, 'Pontuação 3.0'!F$13:F$191, 0)), "Faixa Indefinida")</f>
        <v>C</v>
      </c>
      <c r="AC1423" s="12">
        <f t="shared" si="7"/>
        <v>0</v>
      </c>
      <c r="AD1423" s="12">
        <f t="shared" si="8"/>
        <v>0</v>
      </c>
      <c r="AE1423" s="12">
        <f t="shared" si="9"/>
        <v>1</v>
      </c>
      <c r="AF1423" s="12">
        <f t="shared" si="10"/>
        <v>0</v>
      </c>
    </row>
    <row r="1424" ht="15.75" customHeight="1">
      <c r="A1424" s="8">
        <v>45686.0</v>
      </c>
      <c r="B1424" s="9" t="s">
        <v>3365</v>
      </c>
      <c r="C1424" s="9" t="s">
        <v>3366</v>
      </c>
      <c r="D1424" s="15">
        <v>3.1998276304E10</v>
      </c>
      <c r="E1424" s="9" t="s">
        <v>13936</v>
      </c>
      <c r="F1424" s="9" t="s">
        <v>13950</v>
      </c>
      <c r="G1424" s="9" t="s">
        <v>13957</v>
      </c>
      <c r="H1424" s="9" t="s">
        <v>13927</v>
      </c>
      <c r="I1424" s="9" t="s">
        <v>13940</v>
      </c>
      <c r="J1424" s="9" t="s">
        <v>13956</v>
      </c>
      <c r="K1424" s="9" t="s">
        <v>13930</v>
      </c>
      <c r="L1424" s="9" t="s">
        <v>13941</v>
      </c>
      <c r="M1424" s="9" t="s">
        <v>13967</v>
      </c>
      <c r="N1424" s="13" t="s">
        <v>12</v>
      </c>
      <c r="O1424" s="13" t="s">
        <v>14</v>
      </c>
      <c r="P1424" s="13" t="s">
        <v>32</v>
      </c>
      <c r="Q1424" s="13" t="s">
        <v>62</v>
      </c>
      <c r="R1424" s="13" t="s">
        <v>15</v>
      </c>
      <c r="S1424" s="10">
        <f>ROUNDUP(SUM(VLOOKUP(F1424,'Pontuação'!A$2:B$11,2,FALSE),VLOOKUP(E1424,'Pontuação'!C$2:D$11,2,FALSE),VLOOKUP(H1424,'Pontuação'!I$2:J$11,2,FALSE),VLOOKUP(J1424,'Pontuação'!G$2:H$11,2,FALSE),VLOOKUP(L1424,'Pontuação'!M$2:N$13,2,FALSE)),0)</f>
        <v>1761</v>
      </c>
      <c r="T1424" s="11">
        <f t="shared" si="1"/>
        <v>176</v>
      </c>
      <c r="U1424" s="11" t="str">
        <f t="array" ref="U1424">IFERROR(INDEX('Pontuação'!G$13:G$101, MATCH(T1424, 'Pontuação'!F$13:F$101, 0)), "Faixa Indefinida")</f>
        <v>B</v>
      </c>
      <c r="V1424" s="11">
        <f t="shared" si="2"/>
        <v>0</v>
      </c>
      <c r="W1424" s="11">
        <f t="shared" si="3"/>
        <v>1</v>
      </c>
      <c r="X1424" s="11">
        <f t="shared" si="4"/>
        <v>0</v>
      </c>
      <c r="Y1424" s="11">
        <f t="shared" si="5"/>
        <v>0</v>
      </c>
      <c r="Z1424" s="12">
        <f>ROUNDUP(SUM(VLOOKUP(F1424,'Pontuação 3.0'!A$2:B$11,2,FALSE),VLOOKUP(E1424,'Pontuação 3.0'!C$2:D$11,2,FALSE),VLOOKUP(H1424,'Pontuação 3.0'!I$2:J$11,2,FALSE),VLOOKUP(J1424,'Pontuação 3.0'!G$2:H$11,2,FALSE),VLOOKUP(G1424,'Pontuação 3.0'!E$2:F$11,2,FALSE),VLOOKUP(K1424,'Pontuação 3.0'!K$2:L$11,2,FALSE),VLOOKUP(L1424,'Pontuação 3.0'!M$2:N$13,2,FALSE)),0)</f>
        <v>2338</v>
      </c>
      <c r="AA1424" s="12">
        <f t="shared" si="6"/>
        <v>234</v>
      </c>
      <c r="AB1424" s="12" t="str">
        <f t="array" ref="AB1424">IFERROR(INDEX('Pontuação 3.0'!G$13:G$191, MATCH(AA1424, 'Pontuação 3.0'!F$13:F$191, 0)), "Faixa Indefinida")</f>
        <v>B</v>
      </c>
      <c r="AC1424" s="12">
        <f t="shared" si="7"/>
        <v>0</v>
      </c>
      <c r="AD1424" s="12">
        <f t="shared" si="8"/>
        <v>1</v>
      </c>
      <c r="AE1424" s="12">
        <f t="shared" si="9"/>
        <v>0</v>
      </c>
      <c r="AF1424" s="12">
        <f t="shared" si="10"/>
        <v>0</v>
      </c>
    </row>
    <row r="1425" ht="15.75" customHeight="1">
      <c r="A1425" s="8">
        <v>45686.0</v>
      </c>
      <c r="B1425" s="9" t="s">
        <v>3367</v>
      </c>
      <c r="C1425" s="9" t="s">
        <v>3368</v>
      </c>
      <c r="D1425" s="15">
        <v>1.194085331E10</v>
      </c>
      <c r="E1425" s="9" t="s">
        <v>13936</v>
      </c>
      <c r="F1425" s="9" t="s">
        <v>13948</v>
      </c>
      <c r="G1425" s="9" t="s">
        <v>13926</v>
      </c>
      <c r="H1425" s="9" t="s">
        <v>13951</v>
      </c>
      <c r="I1425" s="9" t="s">
        <v>13940</v>
      </c>
      <c r="J1425" s="9" t="s">
        <v>13929</v>
      </c>
      <c r="K1425" s="9" t="s">
        <v>13940</v>
      </c>
      <c r="L1425" s="9" t="s">
        <v>13931</v>
      </c>
      <c r="M1425" s="9" t="s">
        <v>13942</v>
      </c>
      <c r="N1425" s="13" t="s">
        <v>12</v>
      </c>
      <c r="O1425" s="13" t="s">
        <v>14</v>
      </c>
      <c r="P1425" s="13" t="s">
        <v>71</v>
      </c>
      <c r="Q1425" s="13" t="s">
        <v>20</v>
      </c>
      <c r="R1425" s="13" t="s">
        <v>15</v>
      </c>
      <c r="S1425" s="10">
        <f>ROUNDUP(SUM(VLOOKUP(F1425,'Pontuação'!A$2:B$11,2,FALSE),VLOOKUP(E1425,'Pontuação'!C$2:D$11,2,FALSE),VLOOKUP(H1425,'Pontuação'!I$2:J$11,2,FALSE),VLOOKUP(J1425,'Pontuação'!G$2:H$11,2,FALSE),VLOOKUP(L1425,'Pontuação'!M$2:N$13,2,FALSE)),0)</f>
        <v>1541</v>
      </c>
      <c r="T1425" s="11">
        <f t="shared" si="1"/>
        <v>154</v>
      </c>
      <c r="U1425" s="11" t="str">
        <f t="array" ref="U1425">IFERROR(INDEX('Pontuação'!G$13:G$101, MATCH(T1425, 'Pontuação'!F$13:F$101, 0)), "Faixa Indefinida")</f>
        <v>C</v>
      </c>
      <c r="V1425" s="11">
        <f t="shared" si="2"/>
        <v>0</v>
      </c>
      <c r="W1425" s="11">
        <f t="shared" si="3"/>
        <v>0</v>
      </c>
      <c r="X1425" s="11">
        <f t="shared" si="4"/>
        <v>1</v>
      </c>
      <c r="Y1425" s="11">
        <f t="shared" si="5"/>
        <v>0</v>
      </c>
      <c r="Z1425" s="12">
        <f>ROUNDUP(SUM(VLOOKUP(F1425,'Pontuação 3.0'!A$2:B$11,2,FALSE),VLOOKUP(E1425,'Pontuação 3.0'!C$2:D$11,2,FALSE),VLOOKUP(H1425,'Pontuação 3.0'!I$2:J$11,2,FALSE),VLOOKUP(J1425,'Pontuação 3.0'!G$2:H$11,2,FALSE),VLOOKUP(G1425,'Pontuação 3.0'!E$2:F$11,2,FALSE),VLOOKUP(K1425,'Pontuação 3.0'!K$2:L$11,2,FALSE),VLOOKUP(L1425,'Pontuação 3.0'!M$2:N$13,2,FALSE)),0)</f>
        <v>1989</v>
      </c>
      <c r="AA1425" s="12">
        <f t="shared" si="6"/>
        <v>199</v>
      </c>
      <c r="AB1425" s="12" t="str">
        <f t="array" ref="AB1425">IFERROR(INDEX('Pontuação 3.0'!G$13:G$191, MATCH(AA1425, 'Pontuação 3.0'!F$13:F$191, 0)), "Faixa Indefinida")</f>
        <v>C</v>
      </c>
      <c r="AC1425" s="12">
        <f t="shared" si="7"/>
        <v>0</v>
      </c>
      <c r="AD1425" s="12">
        <f t="shared" si="8"/>
        <v>0</v>
      </c>
      <c r="AE1425" s="12">
        <f t="shared" si="9"/>
        <v>1</v>
      </c>
      <c r="AF1425" s="12">
        <f t="shared" si="10"/>
        <v>0</v>
      </c>
    </row>
    <row r="1426" ht="15.75" customHeight="1">
      <c r="A1426" s="8">
        <v>45686.0</v>
      </c>
      <c r="B1426" s="9" t="s">
        <v>3361</v>
      </c>
      <c r="C1426" s="9" t="s">
        <v>3362</v>
      </c>
      <c r="D1426" s="15">
        <v>4.5999348733E10</v>
      </c>
      <c r="E1426" s="9" t="s">
        <v>13936</v>
      </c>
      <c r="F1426" s="9" t="s">
        <v>13950</v>
      </c>
      <c r="G1426" s="9" t="s">
        <v>13957</v>
      </c>
      <c r="H1426" s="9" t="s">
        <v>13927</v>
      </c>
      <c r="I1426" s="9" t="s">
        <v>13940</v>
      </c>
      <c r="J1426" s="9" t="s">
        <v>13929</v>
      </c>
      <c r="K1426" s="9" t="s">
        <v>13940</v>
      </c>
      <c r="L1426" s="9" t="s">
        <v>13945</v>
      </c>
      <c r="M1426" s="9" t="s">
        <v>13952</v>
      </c>
      <c r="N1426" s="13" t="s">
        <v>65</v>
      </c>
      <c r="O1426" s="13" t="s">
        <v>517</v>
      </c>
      <c r="P1426" s="13" t="s">
        <v>295</v>
      </c>
      <c r="Q1426" s="13" t="s">
        <v>3364</v>
      </c>
      <c r="R1426" s="13" t="s">
        <v>3363</v>
      </c>
      <c r="S1426" s="10">
        <f>ROUNDUP(SUM(VLOOKUP(F1426,'Pontuação'!A$2:B$11,2,FALSE),VLOOKUP(E1426,'Pontuação'!C$2:D$11,2,FALSE),VLOOKUP(H1426,'Pontuação'!I$2:J$11,2,FALSE),VLOOKUP(J1426,'Pontuação'!G$2:H$11,2,FALSE),VLOOKUP(L1426,'Pontuação'!M$2:N$13,2,FALSE)),0)</f>
        <v>1571</v>
      </c>
      <c r="T1426" s="11">
        <f t="shared" si="1"/>
        <v>157</v>
      </c>
      <c r="U1426" s="11" t="str">
        <f t="array" ref="U1426">IFERROR(INDEX('Pontuação'!G$13:G$101, MATCH(T1426, 'Pontuação'!F$13:F$101, 0)), "Faixa Indefinida")</f>
        <v>C</v>
      </c>
      <c r="V1426" s="11">
        <f t="shared" si="2"/>
        <v>0</v>
      </c>
      <c r="W1426" s="11">
        <f t="shared" si="3"/>
        <v>0</v>
      </c>
      <c r="X1426" s="11">
        <f t="shared" si="4"/>
        <v>1</v>
      </c>
      <c r="Y1426" s="11">
        <f t="shared" si="5"/>
        <v>0</v>
      </c>
      <c r="Z1426" s="12">
        <f>ROUNDUP(SUM(VLOOKUP(F1426,'Pontuação 3.0'!A$2:B$11,2,FALSE),VLOOKUP(E1426,'Pontuação 3.0'!C$2:D$11,2,FALSE),VLOOKUP(H1426,'Pontuação 3.0'!I$2:J$11,2,FALSE),VLOOKUP(J1426,'Pontuação 3.0'!G$2:H$11,2,FALSE),VLOOKUP(G1426,'Pontuação 3.0'!E$2:F$11,2,FALSE),VLOOKUP(K1426,'Pontuação 3.0'!K$2:L$11,2,FALSE),VLOOKUP(L1426,'Pontuação 3.0'!M$2:N$13,2,FALSE)),0)</f>
        <v>1910</v>
      </c>
      <c r="AA1426" s="12">
        <f t="shared" si="6"/>
        <v>191</v>
      </c>
      <c r="AB1426" s="12" t="str">
        <f t="array" ref="AB1426">IFERROR(INDEX('Pontuação 3.0'!G$13:G$191, MATCH(AA1426, 'Pontuação 3.0'!F$13:F$191, 0)), "Faixa Indefinida")</f>
        <v>D</v>
      </c>
      <c r="AC1426" s="12">
        <f t="shared" si="7"/>
        <v>0</v>
      </c>
      <c r="AD1426" s="12">
        <f t="shared" si="8"/>
        <v>0</v>
      </c>
      <c r="AE1426" s="12">
        <f t="shared" si="9"/>
        <v>0</v>
      </c>
      <c r="AF1426" s="12">
        <f t="shared" si="10"/>
        <v>1</v>
      </c>
    </row>
    <row r="1427" ht="15.75" customHeight="1">
      <c r="A1427" s="8">
        <v>45686.0</v>
      </c>
      <c r="B1427" s="9" t="s">
        <v>3373</v>
      </c>
      <c r="C1427" s="9" t="s">
        <v>3374</v>
      </c>
      <c r="D1427" s="14" t="s">
        <v>14040</v>
      </c>
      <c r="E1427" s="9" t="s">
        <v>13936</v>
      </c>
      <c r="F1427" s="9" t="s">
        <v>13948</v>
      </c>
      <c r="G1427" s="9" t="s">
        <v>13944</v>
      </c>
      <c r="H1427" s="9" t="s">
        <v>13949</v>
      </c>
      <c r="I1427" s="9" t="s">
        <v>13928</v>
      </c>
      <c r="J1427" s="9" t="s">
        <v>13956</v>
      </c>
      <c r="K1427" s="9" t="s">
        <v>13930</v>
      </c>
      <c r="L1427" s="9" t="s">
        <v>13931</v>
      </c>
      <c r="M1427" s="9" t="s">
        <v>13942</v>
      </c>
      <c r="N1427" s="13" t="s">
        <v>12</v>
      </c>
      <c r="O1427" s="13" t="s">
        <v>14</v>
      </c>
      <c r="P1427" s="13" t="s">
        <v>93</v>
      </c>
      <c r="Q1427" s="13" t="s">
        <v>20</v>
      </c>
      <c r="R1427" s="13" t="s">
        <v>15</v>
      </c>
      <c r="S1427" s="10">
        <f>ROUNDUP(SUM(VLOOKUP(F1427,'Pontuação'!A$2:B$11,2,FALSE),VLOOKUP(E1427,'Pontuação'!C$2:D$11,2,FALSE),VLOOKUP(H1427,'Pontuação'!I$2:J$11,2,FALSE),VLOOKUP(J1427,'Pontuação'!G$2:H$11,2,FALSE),VLOOKUP(L1427,'Pontuação'!M$2:N$13,2,FALSE)),0)</f>
        <v>1861</v>
      </c>
      <c r="T1427" s="11">
        <f t="shared" si="1"/>
        <v>186</v>
      </c>
      <c r="U1427" s="11" t="str">
        <f t="array" ref="U1427">IFERROR(INDEX('Pontuação'!G$13:G$101, MATCH(T1427, 'Pontuação'!F$13:F$101, 0)), "Faixa Indefinida")</f>
        <v>A</v>
      </c>
      <c r="V1427" s="11">
        <f t="shared" si="2"/>
        <v>1</v>
      </c>
      <c r="W1427" s="11">
        <f t="shared" si="3"/>
        <v>0</v>
      </c>
      <c r="X1427" s="11">
        <f t="shared" si="4"/>
        <v>0</v>
      </c>
      <c r="Y1427" s="11">
        <f t="shared" si="5"/>
        <v>0</v>
      </c>
      <c r="Z1427" s="12">
        <f>ROUNDUP(SUM(VLOOKUP(F1427,'Pontuação 3.0'!A$2:B$11,2,FALSE),VLOOKUP(E1427,'Pontuação 3.0'!C$2:D$11,2,FALSE),VLOOKUP(H1427,'Pontuação 3.0'!I$2:J$11,2,FALSE),VLOOKUP(J1427,'Pontuação 3.0'!G$2:H$11,2,FALSE),VLOOKUP(G1427,'Pontuação 3.0'!E$2:F$11,2,FALSE),VLOOKUP(K1427,'Pontuação 3.0'!K$2:L$11,2,FALSE),VLOOKUP(L1427,'Pontuação 3.0'!M$2:N$13,2,FALSE)),0)</f>
        <v>2472</v>
      </c>
      <c r="AA1427" s="12">
        <f t="shared" si="6"/>
        <v>247</v>
      </c>
      <c r="AB1427" s="12" t="str">
        <f t="array" ref="AB1427">IFERROR(INDEX('Pontuação 3.0'!G$13:G$191, MATCH(AA1427, 'Pontuação 3.0'!F$13:F$191, 0)), "Faixa Indefinida")</f>
        <v>A</v>
      </c>
      <c r="AC1427" s="12">
        <f t="shared" si="7"/>
        <v>1</v>
      </c>
      <c r="AD1427" s="12">
        <f t="shared" si="8"/>
        <v>0</v>
      </c>
      <c r="AE1427" s="12">
        <f t="shared" si="9"/>
        <v>0</v>
      </c>
      <c r="AF1427" s="12">
        <f t="shared" si="10"/>
        <v>0</v>
      </c>
    </row>
    <row r="1428" ht="15.75" customHeight="1">
      <c r="A1428" s="8">
        <v>45686.0</v>
      </c>
      <c r="B1428" s="9" t="s">
        <v>3377</v>
      </c>
      <c r="C1428" s="9" t="s">
        <v>3378</v>
      </c>
      <c r="D1428" s="15">
        <v>5.5991750929E10</v>
      </c>
      <c r="E1428" s="9" t="s">
        <v>13936</v>
      </c>
      <c r="F1428" s="9" t="s">
        <v>13950</v>
      </c>
      <c r="G1428" s="9" t="s">
        <v>13944</v>
      </c>
      <c r="H1428" s="9" t="s">
        <v>13949</v>
      </c>
      <c r="I1428" s="9" t="s">
        <v>13940</v>
      </c>
      <c r="J1428" s="9" t="s">
        <v>13929</v>
      </c>
      <c r="K1428" s="9" t="s">
        <v>13940</v>
      </c>
      <c r="L1428" s="9" t="s">
        <v>13931</v>
      </c>
      <c r="M1428" s="9" t="s">
        <v>13946</v>
      </c>
      <c r="N1428" s="13" t="s">
        <v>12</v>
      </c>
      <c r="O1428" s="13" t="s">
        <v>14</v>
      </c>
      <c r="P1428" s="13" t="s">
        <v>32</v>
      </c>
      <c r="Q1428" s="13" t="s">
        <v>20</v>
      </c>
      <c r="R1428" s="13" t="s">
        <v>65</v>
      </c>
      <c r="S1428" s="10">
        <f>ROUNDUP(SUM(VLOOKUP(F1428,'Pontuação'!A$2:B$11,2,FALSE),VLOOKUP(E1428,'Pontuação'!C$2:D$11,2,FALSE),VLOOKUP(H1428,'Pontuação'!I$2:J$11,2,FALSE),VLOOKUP(J1428,'Pontuação'!G$2:H$11,2,FALSE),VLOOKUP(L1428,'Pontuação'!M$2:N$13,2,FALSE)),0)</f>
        <v>1595</v>
      </c>
      <c r="T1428" s="11">
        <f t="shared" si="1"/>
        <v>160</v>
      </c>
      <c r="U1428" s="11" t="str">
        <f t="array" ref="U1428">IFERROR(INDEX('Pontuação'!G$13:G$101, MATCH(T1428, 'Pontuação'!F$13:F$101, 0)), "Faixa Indefinida")</f>
        <v>C</v>
      </c>
      <c r="V1428" s="11">
        <f t="shared" si="2"/>
        <v>0</v>
      </c>
      <c r="W1428" s="11">
        <f t="shared" si="3"/>
        <v>0</v>
      </c>
      <c r="X1428" s="11">
        <f t="shared" si="4"/>
        <v>1</v>
      </c>
      <c r="Y1428" s="11">
        <f t="shared" si="5"/>
        <v>0</v>
      </c>
      <c r="Z1428" s="12">
        <f>ROUNDUP(SUM(VLOOKUP(F1428,'Pontuação 3.0'!A$2:B$11,2,FALSE),VLOOKUP(E1428,'Pontuação 3.0'!C$2:D$11,2,FALSE),VLOOKUP(H1428,'Pontuação 3.0'!I$2:J$11,2,FALSE),VLOOKUP(J1428,'Pontuação 3.0'!G$2:H$11,2,FALSE),VLOOKUP(G1428,'Pontuação 3.0'!E$2:F$11,2,FALSE),VLOOKUP(K1428,'Pontuação 3.0'!K$2:L$11,2,FALSE),VLOOKUP(L1428,'Pontuação 3.0'!M$2:N$13,2,FALSE)),0)</f>
        <v>2069</v>
      </c>
      <c r="AA1428" s="12">
        <f t="shared" si="6"/>
        <v>207</v>
      </c>
      <c r="AB1428" s="12" t="str">
        <f t="array" ref="AB1428">IFERROR(INDEX('Pontuação 3.0'!G$13:G$191, MATCH(AA1428, 'Pontuação 3.0'!F$13:F$191, 0)), "Faixa Indefinida")</f>
        <v>C</v>
      </c>
      <c r="AC1428" s="12">
        <f t="shared" si="7"/>
        <v>0</v>
      </c>
      <c r="AD1428" s="12">
        <f t="shared" si="8"/>
        <v>0</v>
      </c>
      <c r="AE1428" s="12">
        <f t="shared" si="9"/>
        <v>1</v>
      </c>
      <c r="AF1428" s="12">
        <f t="shared" si="10"/>
        <v>0</v>
      </c>
    </row>
    <row r="1429" ht="15.75" customHeight="1">
      <c r="A1429" s="8">
        <v>45686.0</v>
      </c>
      <c r="B1429" s="9" t="s">
        <v>3371</v>
      </c>
      <c r="C1429" s="9" t="s">
        <v>3372</v>
      </c>
      <c r="D1429" s="14" t="s">
        <v>14041</v>
      </c>
      <c r="E1429" s="9" t="s">
        <v>13936</v>
      </c>
      <c r="F1429" s="9" t="s">
        <v>13948</v>
      </c>
      <c r="G1429" s="9" t="s">
        <v>13944</v>
      </c>
      <c r="H1429" s="9" t="s">
        <v>13938</v>
      </c>
      <c r="I1429" s="9" t="s">
        <v>13940</v>
      </c>
      <c r="J1429" s="9" t="s">
        <v>13929</v>
      </c>
      <c r="K1429" s="9" t="s">
        <v>13940</v>
      </c>
      <c r="L1429" s="9" t="s">
        <v>13945</v>
      </c>
      <c r="M1429" s="9" t="s">
        <v>13952</v>
      </c>
      <c r="N1429" s="13" t="s">
        <v>12</v>
      </c>
      <c r="O1429" s="13" t="s">
        <v>14</v>
      </c>
      <c r="P1429" s="13" t="s">
        <v>19</v>
      </c>
      <c r="Q1429" s="13" t="s">
        <v>20</v>
      </c>
      <c r="R1429" s="13" t="s">
        <v>65</v>
      </c>
      <c r="S1429" s="10">
        <f>ROUNDUP(SUM(VLOOKUP(F1429,'Pontuação'!A$2:B$11,2,FALSE),VLOOKUP(E1429,'Pontuação'!C$2:D$11,2,FALSE),VLOOKUP(H1429,'Pontuação'!I$2:J$11,2,FALSE),VLOOKUP(J1429,'Pontuação'!G$2:H$11,2,FALSE),VLOOKUP(L1429,'Pontuação'!M$2:N$13,2,FALSE)),0)</f>
        <v>1699</v>
      </c>
      <c r="T1429" s="11">
        <f t="shared" si="1"/>
        <v>170</v>
      </c>
      <c r="U1429" s="11" t="str">
        <f t="array" ref="U1429">IFERROR(INDEX('Pontuação'!G$13:G$101, MATCH(T1429, 'Pontuação'!F$13:F$101, 0)), "Faixa Indefinida")</f>
        <v>B</v>
      </c>
      <c r="V1429" s="11">
        <f t="shared" si="2"/>
        <v>0</v>
      </c>
      <c r="W1429" s="11">
        <f t="shared" si="3"/>
        <v>1</v>
      </c>
      <c r="X1429" s="11">
        <f t="shared" si="4"/>
        <v>0</v>
      </c>
      <c r="Y1429" s="11">
        <f t="shared" si="5"/>
        <v>0</v>
      </c>
      <c r="Z1429" s="12">
        <f>ROUNDUP(SUM(VLOOKUP(F1429,'Pontuação 3.0'!A$2:B$11,2,FALSE),VLOOKUP(E1429,'Pontuação 3.0'!C$2:D$11,2,FALSE),VLOOKUP(H1429,'Pontuação 3.0'!I$2:J$11,2,FALSE),VLOOKUP(J1429,'Pontuação 3.0'!G$2:H$11,2,FALSE),VLOOKUP(G1429,'Pontuação 3.0'!E$2:F$11,2,FALSE),VLOOKUP(K1429,'Pontuação 3.0'!K$2:L$11,2,FALSE),VLOOKUP(L1429,'Pontuação 3.0'!M$2:N$13,2,FALSE)),0)</f>
        <v>1871</v>
      </c>
      <c r="AA1429" s="12">
        <f t="shared" si="6"/>
        <v>187</v>
      </c>
      <c r="AB1429" s="12" t="str">
        <f t="array" ref="AB1429">IFERROR(INDEX('Pontuação 3.0'!G$13:G$191, MATCH(AA1429, 'Pontuação 3.0'!F$13:F$191, 0)), "Faixa Indefinida")</f>
        <v>D</v>
      </c>
      <c r="AC1429" s="12">
        <f t="shared" si="7"/>
        <v>0</v>
      </c>
      <c r="AD1429" s="12">
        <f t="shared" si="8"/>
        <v>0</v>
      </c>
      <c r="AE1429" s="12">
        <f t="shared" si="9"/>
        <v>0</v>
      </c>
      <c r="AF1429" s="12">
        <f t="shared" si="10"/>
        <v>1</v>
      </c>
    </row>
    <row r="1430" ht="15.75" customHeight="1">
      <c r="A1430" s="8">
        <v>45686.0</v>
      </c>
      <c r="B1430" s="9" t="s">
        <v>3379</v>
      </c>
      <c r="C1430" s="9" t="s">
        <v>3380</v>
      </c>
      <c r="D1430" s="15">
        <v>8.5984002132E10</v>
      </c>
      <c r="E1430" s="9" t="s">
        <v>13936</v>
      </c>
      <c r="F1430" s="9" t="s">
        <v>13950</v>
      </c>
      <c r="G1430" s="9" t="s">
        <v>13926</v>
      </c>
      <c r="H1430" s="9" t="s">
        <v>13951</v>
      </c>
      <c r="I1430" s="9" t="s">
        <v>13940</v>
      </c>
      <c r="J1430" s="9" t="s">
        <v>13929</v>
      </c>
      <c r="K1430" s="9" t="s">
        <v>13940</v>
      </c>
      <c r="L1430" s="9" t="s">
        <v>13931</v>
      </c>
      <c r="M1430" s="9" t="s">
        <v>13942</v>
      </c>
      <c r="N1430" s="13" t="s">
        <v>12</v>
      </c>
      <c r="O1430" s="13" t="s">
        <v>14</v>
      </c>
      <c r="P1430" s="13" t="s">
        <v>13</v>
      </c>
      <c r="Q1430" s="13" t="s">
        <v>77</v>
      </c>
      <c r="R1430" s="13" t="s">
        <v>15</v>
      </c>
      <c r="S1430" s="10">
        <f>ROUNDUP(SUM(VLOOKUP(F1430,'Pontuação'!A$2:B$11,2,FALSE),VLOOKUP(E1430,'Pontuação'!C$2:D$11,2,FALSE),VLOOKUP(H1430,'Pontuação'!I$2:J$11,2,FALSE),VLOOKUP(J1430,'Pontuação'!G$2:H$11,2,FALSE),VLOOKUP(L1430,'Pontuação'!M$2:N$13,2,FALSE)),0)</f>
        <v>1553</v>
      </c>
      <c r="T1430" s="11">
        <f t="shared" si="1"/>
        <v>155</v>
      </c>
      <c r="U1430" s="11" t="str">
        <f t="array" ref="U1430">IFERROR(INDEX('Pontuação'!G$13:G$101, MATCH(T1430, 'Pontuação'!F$13:F$101, 0)), "Faixa Indefinida")</f>
        <v>C</v>
      </c>
      <c r="V1430" s="11">
        <f t="shared" si="2"/>
        <v>0</v>
      </c>
      <c r="W1430" s="11">
        <f t="shared" si="3"/>
        <v>0</v>
      </c>
      <c r="X1430" s="11">
        <f t="shared" si="4"/>
        <v>1</v>
      </c>
      <c r="Y1430" s="11">
        <f t="shared" si="5"/>
        <v>0</v>
      </c>
      <c r="Z1430" s="12">
        <f>ROUNDUP(SUM(VLOOKUP(F1430,'Pontuação 3.0'!A$2:B$11,2,FALSE),VLOOKUP(E1430,'Pontuação 3.0'!C$2:D$11,2,FALSE),VLOOKUP(H1430,'Pontuação 3.0'!I$2:J$11,2,FALSE),VLOOKUP(J1430,'Pontuação 3.0'!G$2:H$11,2,FALSE),VLOOKUP(G1430,'Pontuação 3.0'!E$2:F$11,2,FALSE),VLOOKUP(K1430,'Pontuação 3.0'!K$2:L$11,2,FALSE),VLOOKUP(L1430,'Pontuação 3.0'!M$2:N$13,2,FALSE)),0)</f>
        <v>2122</v>
      </c>
      <c r="AA1430" s="12">
        <f t="shared" si="6"/>
        <v>212</v>
      </c>
      <c r="AB1430" s="12" t="str">
        <f t="array" ref="AB1430">IFERROR(INDEX('Pontuação 3.0'!G$13:G$191, MATCH(AA1430, 'Pontuação 3.0'!F$13:F$191, 0)), "Faixa Indefinida")</f>
        <v>C</v>
      </c>
      <c r="AC1430" s="12">
        <f t="shared" si="7"/>
        <v>0</v>
      </c>
      <c r="AD1430" s="12">
        <f t="shared" si="8"/>
        <v>0</v>
      </c>
      <c r="AE1430" s="12">
        <f t="shared" si="9"/>
        <v>1</v>
      </c>
      <c r="AF1430" s="12">
        <f t="shared" si="10"/>
        <v>0</v>
      </c>
    </row>
    <row r="1431" ht="15.75" customHeight="1">
      <c r="A1431" s="8">
        <v>45686.0</v>
      </c>
      <c r="B1431" s="9" t="s">
        <v>3375</v>
      </c>
      <c r="C1431" s="9" t="s">
        <v>3376</v>
      </c>
      <c r="D1431" s="15">
        <v>1.8996365022E10</v>
      </c>
      <c r="E1431" s="9" t="s">
        <v>13936</v>
      </c>
      <c r="F1431" s="9" t="s">
        <v>13948</v>
      </c>
      <c r="G1431" s="9" t="s">
        <v>13926</v>
      </c>
      <c r="H1431" s="9" t="s">
        <v>13949</v>
      </c>
      <c r="I1431" s="9" t="s">
        <v>13940</v>
      </c>
      <c r="J1431" s="9" t="s">
        <v>13939</v>
      </c>
      <c r="K1431" s="9" t="s">
        <v>13940</v>
      </c>
      <c r="L1431" s="9" t="s">
        <v>13945</v>
      </c>
      <c r="M1431" s="9" t="s">
        <v>13942</v>
      </c>
      <c r="N1431" s="13" t="s">
        <v>12</v>
      </c>
      <c r="O1431" s="13" t="s">
        <v>14</v>
      </c>
      <c r="P1431" s="13" t="s">
        <v>13</v>
      </c>
      <c r="Q1431" s="13" t="s">
        <v>59</v>
      </c>
      <c r="R1431" s="13" t="s">
        <v>65</v>
      </c>
      <c r="S1431" s="10">
        <f>ROUNDUP(SUM(VLOOKUP(F1431,'Pontuação'!A$2:B$11,2,FALSE),VLOOKUP(E1431,'Pontuação'!C$2:D$11,2,FALSE),VLOOKUP(H1431,'Pontuação'!I$2:J$11,2,FALSE),VLOOKUP(J1431,'Pontuação'!G$2:H$11,2,FALSE),VLOOKUP(L1431,'Pontuação'!M$2:N$13,2,FALSE)),0)</f>
        <v>1820</v>
      </c>
      <c r="T1431" s="11">
        <f t="shared" si="1"/>
        <v>182</v>
      </c>
      <c r="U1431" s="11" t="str">
        <f t="array" ref="U1431">IFERROR(INDEX('Pontuação'!G$13:G$101, MATCH(T1431, 'Pontuação'!F$13:F$101, 0)), "Faixa Indefinida")</f>
        <v>B</v>
      </c>
      <c r="V1431" s="11">
        <f t="shared" si="2"/>
        <v>0</v>
      </c>
      <c r="W1431" s="11">
        <f t="shared" si="3"/>
        <v>1</v>
      </c>
      <c r="X1431" s="11">
        <f t="shared" si="4"/>
        <v>0</v>
      </c>
      <c r="Y1431" s="11">
        <f t="shared" si="5"/>
        <v>0</v>
      </c>
      <c r="Z1431" s="12">
        <f>ROUNDUP(SUM(VLOOKUP(F1431,'Pontuação 3.0'!A$2:B$11,2,FALSE),VLOOKUP(E1431,'Pontuação 3.0'!C$2:D$11,2,FALSE),VLOOKUP(H1431,'Pontuação 3.0'!I$2:J$11,2,FALSE),VLOOKUP(J1431,'Pontuação 3.0'!G$2:H$11,2,FALSE),VLOOKUP(G1431,'Pontuação 3.0'!E$2:F$11,2,FALSE),VLOOKUP(K1431,'Pontuação 3.0'!K$2:L$11,2,FALSE),VLOOKUP(L1431,'Pontuação 3.0'!M$2:N$13,2,FALSE)),0)</f>
        <v>2314</v>
      </c>
      <c r="AA1431" s="12">
        <f t="shared" si="6"/>
        <v>231</v>
      </c>
      <c r="AB1431" s="12" t="str">
        <f t="array" ref="AB1431">IFERROR(INDEX('Pontuação 3.0'!G$13:G$191, MATCH(AA1431, 'Pontuação 3.0'!F$13:F$191, 0)), "Faixa Indefinida")</f>
        <v>B</v>
      </c>
      <c r="AC1431" s="12">
        <f t="shared" si="7"/>
        <v>0</v>
      </c>
      <c r="AD1431" s="12">
        <f t="shared" si="8"/>
        <v>1</v>
      </c>
      <c r="AE1431" s="12">
        <f t="shared" si="9"/>
        <v>0</v>
      </c>
      <c r="AF1431" s="12">
        <f t="shared" si="10"/>
        <v>0</v>
      </c>
    </row>
    <row r="1432" ht="15.75" customHeight="1">
      <c r="A1432" s="8">
        <v>45686.0</v>
      </c>
      <c r="B1432" s="9" t="s">
        <v>3387</v>
      </c>
      <c r="C1432" s="9" t="s">
        <v>3388</v>
      </c>
      <c r="D1432" s="9" t="s">
        <v>3389</v>
      </c>
      <c r="E1432" s="9" t="s">
        <v>13936</v>
      </c>
      <c r="F1432" s="9" t="s">
        <v>13950</v>
      </c>
      <c r="G1432" s="9" t="s">
        <v>13944</v>
      </c>
      <c r="H1432" s="9" t="s">
        <v>13951</v>
      </c>
      <c r="I1432" s="9" t="s">
        <v>13940</v>
      </c>
      <c r="J1432" s="9" t="s">
        <v>13929</v>
      </c>
      <c r="K1432" s="9" t="s">
        <v>13940</v>
      </c>
      <c r="L1432" s="9" t="s">
        <v>13945</v>
      </c>
      <c r="M1432" s="9" t="s">
        <v>13942</v>
      </c>
      <c r="N1432" s="13" t="s">
        <v>12</v>
      </c>
      <c r="O1432" s="13" t="s">
        <v>14</v>
      </c>
      <c r="P1432" s="13" t="s">
        <v>32</v>
      </c>
      <c r="Q1432" s="13" t="s">
        <v>59</v>
      </c>
      <c r="R1432" s="13" t="s">
        <v>65</v>
      </c>
      <c r="S1432" s="10">
        <f>ROUNDUP(SUM(VLOOKUP(F1432,'Pontuação'!A$2:B$11,2,FALSE),VLOOKUP(E1432,'Pontuação'!C$2:D$11,2,FALSE),VLOOKUP(H1432,'Pontuação'!I$2:J$11,2,FALSE),VLOOKUP(J1432,'Pontuação'!G$2:H$11,2,FALSE),VLOOKUP(L1432,'Pontuação'!M$2:N$13,2,FALSE)),0)</f>
        <v>1685</v>
      </c>
      <c r="T1432" s="11">
        <f t="shared" si="1"/>
        <v>169</v>
      </c>
      <c r="U1432" s="11" t="str">
        <f t="array" ref="U1432">IFERROR(INDEX('Pontuação'!G$13:G$101, MATCH(T1432, 'Pontuação'!F$13:F$101, 0)), "Faixa Indefinida")</f>
        <v>B</v>
      </c>
      <c r="V1432" s="11">
        <f t="shared" si="2"/>
        <v>0</v>
      </c>
      <c r="W1432" s="11">
        <f t="shared" si="3"/>
        <v>1</v>
      </c>
      <c r="X1432" s="11">
        <f t="shared" si="4"/>
        <v>0</v>
      </c>
      <c r="Y1432" s="11">
        <f t="shared" si="5"/>
        <v>0</v>
      </c>
      <c r="Z1432" s="12">
        <f>ROUNDUP(SUM(VLOOKUP(F1432,'Pontuação 3.0'!A$2:B$11,2,FALSE),VLOOKUP(E1432,'Pontuação 3.0'!C$2:D$11,2,FALSE),VLOOKUP(H1432,'Pontuação 3.0'!I$2:J$11,2,FALSE),VLOOKUP(J1432,'Pontuação 3.0'!G$2:H$11,2,FALSE),VLOOKUP(G1432,'Pontuação 3.0'!E$2:F$11,2,FALSE),VLOOKUP(K1432,'Pontuação 3.0'!K$2:L$11,2,FALSE),VLOOKUP(L1432,'Pontuação 3.0'!M$2:N$13,2,FALSE)),0)</f>
        <v>2068</v>
      </c>
      <c r="AA1432" s="12">
        <f t="shared" si="6"/>
        <v>207</v>
      </c>
      <c r="AB1432" s="12" t="str">
        <f t="array" ref="AB1432">IFERROR(INDEX('Pontuação 3.0'!G$13:G$191, MATCH(AA1432, 'Pontuação 3.0'!F$13:F$191, 0)), "Faixa Indefinida")</f>
        <v>C</v>
      </c>
      <c r="AC1432" s="12">
        <f t="shared" si="7"/>
        <v>0</v>
      </c>
      <c r="AD1432" s="12">
        <f t="shared" si="8"/>
        <v>0</v>
      </c>
      <c r="AE1432" s="12">
        <f t="shared" si="9"/>
        <v>1</v>
      </c>
      <c r="AF1432" s="12">
        <f t="shared" si="10"/>
        <v>0</v>
      </c>
    </row>
    <row r="1433" ht="15.75" customHeight="1">
      <c r="A1433" s="8">
        <v>45686.0</v>
      </c>
      <c r="B1433" s="9" t="s">
        <v>3385</v>
      </c>
      <c r="C1433" s="9" t="s">
        <v>3386</v>
      </c>
      <c r="D1433" s="15">
        <v>8.3999423523E10</v>
      </c>
      <c r="E1433" s="9" t="s">
        <v>13936</v>
      </c>
      <c r="F1433" s="9" t="s">
        <v>13953</v>
      </c>
      <c r="G1433" s="9" t="s">
        <v>13926</v>
      </c>
      <c r="H1433" s="9" t="s">
        <v>13951</v>
      </c>
      <c r="I1433" s="9" t="s">
        <v>13928</v>
      </c>
      <c r="J1433" s="9" t="s">
        <v>13956</v>
      </c>
      <c r="K1433" s="9" t="s">
        <v>13940</v>
      </c>
      <c r="L1433" s="9" t="s">
        <v>13945</v>
      </c>
      <c r="M1433" s="9" t="s">
        <v>13946</v>
      </c>
      <c r="N1433" s="13" t="s">
        <v>12</v>
      </c>
      <c r="O1433" s="13" t="s">
        <v>14</v>
      </c>
      <c r="P1433" s="13" t="s">
        <v>399</v>
      </c>
      <c r="Q1433" s="13" t="s">
        <v>77</v>
      </c>
      <c r="R1433" s="13" t="s">
        <v>15</v>
      </c>
      <c r="S1433" s="10">
        <f>ROUNDUP(SUM(VLOOKUP(F1433,'Pontuação'!A$2:B$11,2,FALSE),VLOOKUP(E1433,'Pontuação'!C$2:D$11,2,FALSE),VLOOKUP(H1433,'Pontuação'!I$2:J$11,2,FALSE),VLOOKUP(J1433,'Pontuação'!G$2:H$11,2,FALSE),VLOOKUP(L1433,'Pontuação'!M$2:N$13,2,FALSE)),0)</f>
        <v>1968</v>
      </c>
      <c r="T1433" s="11">
        <f t="shared" si="1"/>
        <v>197</v>
      </c>
      <c r="U1433" s="11" t="str">
        <f t="array" ref="U1433">IFERROR(INDEX('Pontuação'!G$13:G$101, MATCH(T1433, 'Pontuação'!F$13:F$101, 0)), "Faixa Indefinida")</f>
        <v>A</v>
      </c>
      <c r="V1433" s="11">
        <f t="shared" si="2"/>
        <v>1</v>
      </c>
      <c r="W1433" s="11">
        <f t="shared" si="3"/>
        <v>0</v>
      </c>
      <c r="X1433" s="11">
        <f t="shared" si="4"/>
        <v>0</v>
      </c>
      <c r="Y1433" s="11">
        <f t="shared" si="5"/>
        <v>0</v>
      </c>
      <c r="Z1433" s="12">
        <f>ROUNDUP(SUM(VLOOKUP(F1433,'Pontuação 3.0'!A$2:B$11,2,FALSE),VLOOKUP(E1433,'Pontuação 3.0'!C$2:D$11,2,FALSE),VLOOKUP(H1433,'Pontuação 3.0'!I$2:J$11,2,FALSE),VLOOKUP(J1433,'Pontuação 3.0'!G$2:H$11,2,FALSE),VLOOKUP(G1433,'Pontuação 3.0'!E$2:F$11,2,FALSE),VLOOKUP(K1433,'Pontuação 3.0'!K$2:L$11,2,FALSE),VLOOKUP(L1433,'Pontuação 3.0'!M$2:N$13,2,FALSE)),0)</f>
        <v>2468</v>
      </c>
      <c r="AA1433" s="12">
        <f t="shared" si="6"/>
        <v>247</v>
      </c>
      <c r="AB1433" s="12" t="str">
        <f t="array" ref="AB1433">IFERROR(INDEX('Pontuação 3.0'!G$13:G$191, MATCH(AA1433, 'Pontuação 3.0'!F$13:F$191, 0)), "Faixa Indefinida")</f>
        <v>A</v>
      </c>
      <c r="AC1433" s="12">
        <f t="shared" si="7"/>
        <v>1</v>
      </c>
      <c r="AD1433" s="12">
        <f t="shared" si="8"/>
        <v>0</v>
      </c>
      <c r="AE1433" s="12">
        <f t="shared" si="9"/>
        <v>0</v>
      </c>
      <c r="AF1433" s="12">
        <f t="shared" si="10"/>
        <v>0</v>
      </c>
    </row>
    <row r="1434" ht="15.75" customHeight="1">
      <c r="A1434" s="8">
        <v>45686.0</v>
      </c>
      <c r="B1434" s="9" t="s">
        <v>3393</v>
      </c>
      <c r="C1434" s="9" t="s">
        <v>3394</v>
      </c>
      <c r="D1434" s="15">
        <v>1.1986180607E10</v>
      </c>
      <c r="E1434" s="9" t="s">
        <v>13924</v>
      </c>
      <c r="F1434" s="9" t="s">
        <v>13948</v>
      </c>
      <c r="G1434" s="9" t="s">
        <v>13957</v>
      </c>
      <c r="H1434" s="9" t="s">
        <v>13927</v>
      </c>
      <c r="I1434" s="9" t="s">
        <v>13940</v>
      </c>
      <c r="J1434" s="9" t="s">
        <v>13929</v>
      </c>
      <c r="K1434" s="9" t="s">
        <v>13940</v>
      </c>
      <c r="L1434" s="9" t="s">
        <v>13931</v>
      </c>
      <c r="M1434" s="9" t="s">
        <v>13942</v>
      </c>
      <c r="N1434" s="13" t="s">
        <v>12</v>
      </c>
      <c r="O1434" s="13" t="s">
        <v>14</v>
      </c>
      <c r="P1434" s="13" t="s">
        <v>19</v>
      </c>
      <c r="Q1434" s="13" t="s">
        <v>48</v>
      </c>
      <c r="R1434" s="13" t="s">
        <v>15</v>
      </c>
      <c r="S1434" s="10">
        <f>ROUNDUP(SUM(VLOOKUP(F1434,'Pontuação'!A$2:B$11,2,FALSE),VLOOKUP(E1434,'Pontuação'!C$2:D$11,2,FALSE),VLOOKUP(H1434,'Pontuação'!I$2:J$11,2,FALSE),VLOOKUP(J1434,'Pontuação'!G$2:H$11,2,FALSE),VLOOKUP(L1434,'Pontuação'!M$2:N$13,2,FALSE)),0)</f>
        <v>1431</v>
      </c>
      <c r="T1434" s="11">
        <f t="shared" si="1"/>
        <v>143</v>
      </c>
      <c r="U1434" s="11" t="str">
        <f t="array" ref="U1434">IFERROR(INDEX('Pontuação'!G$13:G$101, MATCH(T1434, 'Pontuação'!F$13:F$101, 0)), "Faixa Indefinida")</f>
        <v>D</v>
      </c>
      <c r="V1434" s="11">
        <f t="shared" si="2"/>
        <v>0</v>
      </c>
      <c r="W1434" s="11">
        <f t="shared" si="3"/>
        <v>0</v>
      </c>
      <c r="X1434" s="11">
        <f t="shared" si="4"/>
        <v>0</v>
      </c>
      <c r="Y1434" s="11">
        <f t="shared" si="5"/>
        <v>1</v>
      </c>
      <c r="Z1434" s="12">
        <f>ROUNDUP(SUM(VLOOKUP(F1434,'Pontuação 3.0'!A$2:B$11,2,FALSE),VLOOKUP(E1434,'Pontuação 3.0'!C$2:D$11,2,FALSE),VLOOKUP(H1434,'Pontuação 3.0'!I$2:J$11,2,FALSE),VLOOKUP(J1434,'Pontuação 3.0'!G$2:H$11,2,FALSE),VLOOKUP(G1434,'Pontuação 3.0'!E$2:F$11,2,FALSE),VLOOKUP(K1434,'Pontuação 3.0'!K$2:L$11,2,FALSE),VLOOKUP(L1434,'Pontuação 3.0'!M$2:N$13,2,FALSE)),0)</f>
        <v>1661</v>
      </c>
      <c r="AA1434" s="12">
        <f t="shared" si="6"/>
        <v>166</v>
      </c>
      <c r="AB1434" s="12" t="str">
        <f t="array" ref="AB1434">IFERROR(INDEX('Pontuação 3.0'!G$13:G$191, MATCH(AA1434, 'Pontuação 3.0'!F$13:F$191, 0)), "Faixa Indefinida")</f>
        <v>D</v>
      </c>
      <c r="AC1434" s="12">
        <f t="shared" si="7"/>
        <v>0</v>
      </c>
      <c r="AD1434" s="12">
        <f t="shared" si="8"/>
        <v>0</v>
      </c>
      <c r="AE1434" s="12">
        <f t="shared" si="9"/>
        <v>0</v>
      </c>
      <c r="AF1434" s="12">
        <f t="shared" si="10"/>
        <v>1</v>
      </c>
    </row>
    <row r="1435" ht="15.75" customHeight="1">
      <c r="A1435" s="8">
        <v>45686.0</v>
      </c>
      <c r="B1435" s="9" t="s">
        <v>3390</v>
      </c>
      <c r="C1435" s="9" t="s">
        <v>3391</v>
      </c>
      <c r="D1435" s="9" t="s">
        <v>3392</v>
      </c>
      <c r="E1435" s="9" t="s">
        <v>13936</v>
      </c>
      <c r="F1435" s="9" t="s">
        <v>13948</v>
      </c>
      <c r="G1435" s="9" t="s">
        <v>13926</v>
      </c>
      <c r="H1435" s="9" t="s">
        <v>13927</v>
      </c>
      <c r="I1435" s="9" t="s">
        <v>13940</v>
      </c>
      <c r="J1435" s="9" t="s">
        <v>13929</v>
      </c>
      <c r="K1435" s="9" t="s">
        <v>13940</v>
      </c>
      <c r="L1435" s="9" t="s">
        <v>13931</v>
      </c>
      <c r="M1435" s="9" t="s">
        <v>13942</v>
      </c>
      <c r="N1435" s="13" t="s">
        <v>12</v>
      </c>
      <c r="O1435" s="13" t="s">
        <v>14</v>
      </c>
      <c r="P1435" s="13" t="s">
        <v>47</v>
      </c>
      <c r="Q1435" s="13" t="s">
        <v>59</v>
      </c>
      <c r="R1435" s="13" t="s">
        <v>15</v>
      </c>
      <c r="S1435" s="10">
        <f>ROUNDUP(SUM(VLOOKUP(F1435,'Pontuação'!A$2:B$11,2,FALSE),VLOOKUP(E1435,'Pontuação'!C$2:D$11,2,FALSE),VLOOKUP(H1435,'Pontuação'!I$2:J$11,2,FALSE),VLOOKUP(J1435,'Pontuação'!G$2:H$11,2,FALSE),VLOOKUP(L1435,'Pontuação'!M$2:N$13,2,FALSE)),0)</f>
        <v>1427</v>
      </c>
      <c r="T1435" s="11">
        <f t="shared" si="1"/>
        <v>143</v>
      </c>
      <c r="U1435" s="11" t="str">
        <f t="array" ref="U1435">IFERROR(INDEX('Pontuação'!G$13:G$101, MATCH(T1435, 'Pontuação'!F$13:F$101, 0)), "Faixa Indefinida")</f>
        <v>D</v>
      </c>
      <c r="V1435" s="11">
        <f t="shared" si="2"/>
        <v>0</v>
      </c>
      <c r="W1435" s="11">
        <f t="shared" si="3"/>
        <v>0</v>
      </c>
      <c r="X1435" s="11">
        <f t="shared" si="4"/>
        <v>0</v>
      </c>
      <c r="Y1435" s="11">
        <f t="shared" si="5"/>
        <v>1</v>
      </c>
      <c r="Z1435" s="12">
        <f>ROUNDUP(SUM(VLOOKUP(F1435,'Pontuação 3.0'!A$2:B$11,2,FALSE),VLOOKUP(E1435,'Pontuação 3.0'!C$2:D$11,2,FALSE),VLOOKUP(H1435,'Pontuação 3.0'!I$2:J$11,2,FALSE),VLOOKUP(J1435,'Pontuação 3.0'!G$2:H$11,2,FALSE),VLOOKUP(G1435,'Pontuação 3.0'!E$2:F$11,2,FALSE),VLOOKUP(K1435,'Pontuação 3.0'!K$2:L$11,2,FALSE),VLOOKUP(L1435,'Pontuação 3.0'!M$2:N$13,2,FALSE)),0)</f>
        <v>1841</v>
      </c>
      <c r="AA1435" s="12">
        <f t="shared" si="6"/>
        <v>184</v>
      </c>
      <c r="AB1435" s="12" t="str">
        <f t="array" ref="AB1435">IFERROR(INDEX('Pontuação 3.0'!G$13:G$191, MATCH(AA1435, 'Pontuação 3.0'!F$13:F$191, 0)), "Faixa Indefinida")</f>
        <v>D</v>
      </c>
      <c r="AC1435" s="12">
        <f t="shared" si="7"/>
        <v>0</v>
      </c>
      <c r="AD1435" s="12">
        <f t="shared" si="8"/>
        <v>0</v>
      </c>
      <c r="AE1435" s="12">
        <f t="shared" si="9"/>
        <v>0</v>
      </c>
      <c r="AF1435" s="12">
        <f t="shared" si="10"/>
        <v>1</v>
      </c>
    </row>
    <row r="1436" ht="15.75" customHeight="1">
      <c r="A1436" s="8">
        <v>45686.0</v>
      </c>
      <c r="B1436" s="9" t="s">
        <v>3397</v>
      </c>
      <c r="C1436" s="9" t="s">
        <v>3398</v>
      </c>
      <c r="D1436" s="15">
        <v>3.1988951552E10</v>
      </c>
      <c r="E1436" s="9" t="s">
        <v>13936</v>
      </c>
      <c r="F1436" s="9" t="s">
        <v>13950</v>
      </c>
      <c r="G1436" s="9" t="s">
        <v>13926</v>
      </c>
      <c r="H1436" s="9" t="s">
        <v>13938</v>
      </c>
      <c r="I1436" s="9" t="s">
        <v>13928</v>
      </c>
      <c r="J1436" s="9" t="s">
        <v>13929</v>
      </c>
      <c r="K1436" s="9" t="s">
        <v>13930</v>
      </c>
      <c r="L1436" s="9" t="s">
        <v>13954</v>
      </c>
      <c r="M1436" s="9" t="s">
        <v>13942</v>
      </c>
      <c r="N1436" s="13" t="s">
        <v>12</v>
      </c>
      <c r="O1436" s="13" t="s">
        <v>14</v>
      </c>
      <c r="P1436" s="13" t="s">
        <v>260</v>
      </c>
      <c r="Q1436" s="13" t="s">
        <v>20</v>
      </c>
      <c r="R1436" s="13" t="s">
        <v>15</v>
      </c>
      <c r="S1436" s="10">
        <f>ROUNDUP(SUM(VLOOKUP(F1436,'Pontuação'!A$2:B$11,2,FALSE),VLOOKUP(E1436,'Pontuação'!C$2:D$11,2,FALSE),VLOOKUP(H1436,'Pontuação'!I$2:J$11,2,FALSE),VLOOKUP(J1436,'Pontuação'!G$2:H$11,2,FALSE),VLOOKUP(L1436,'Pontuação'!M$2:N$13,2,FALSE)),0)</f>
        <v>1542</v>
      </c>
      <c r="T1436" s="11">
        <f t="shared" si="1"/>
        <v>154</v>
      </c>
      <c r="U1436" s="11" t="str">
        <f t="array" ref="U1436">IFERROR(INDEX('Pontuação'!G$13:G$101, MATCH(T1436, 'Pontuação'!F$13:F$101, 0)), "Faixa Indefinida")</f>
        <v>C</v>
      </c>
      <c r="V1436" s="11">
        <f t="shared" si="2"/>
        <v>0</v>
      </c>
      <c r="W1436" s="11">
        <f t="shared" si="3"/>
        <v>0</v>
      </c>
      <c r="X1436" s="11">
        <f t="shared" si="4"/>
        <v>1</v>
      </c>
      <c r="Y1436" s="11">
        <f t="shared" si="5"/>
        <v>0</v>
      </c>
      <c r="Z1436" s="12">
        <f>ROUNDUP(SUM(VLOOKUP(F1436,'Pontuação 3.0'!A$2:B$11,2,FALSE),VLOOKUP(E1436,'Pontuação 3.0'!C$2:D$11,2,FALSE),VLOOKUP(H1436,'Pontuação 3.0'!I$2:J$11,2,FALSE),VLOOKUP(J1436,'Pontuação 3.0'!G$2:H$11,2,FALSE),VLOOKUP(G1436,'Pontuação 3.0'!E$2:F$11,2,FALSE),VLOOKUP(K1436,'Pontuação 3.0'!K$2:L$11,2,FALSE),VLOOKUP(L1436,'Pontuação 3.0'!M$2:N$13,2,FALSE)),0)</f>
        <v>2289</v>
      </c>
      <c r="AA1436" s="12">
        <f t="shared" si="6"/>
        <v>229</v>
      </c>
      <c r="AB1436" s="12" t="str">
        <f t="array" ref="AB1436">IFERROR(INDEX('Pontuação 3.0'!G$13:G$191, MATCH(AA1436, 'Pontuação 3.0'!F$13:F$191, 0)), "Faixa Indefinida")</f>
        <v>B</v>
      </c>
      <c r="AC1436" s="12">
        <f t="shared" si="7"/>
        <v>0</v>
      </c>
      <c r="AD1436" s="12">
        <f t="shared" si="8"/>
        <v>1</v>
      </c>
      <c r="AE1436" s="12">
        <f t="shared" si="9"/>
        <v>0</v>
      </c>
      <c r="AF1436" s="12">
        <f t="shared" si="10"/>
        <v>0</v>
      </c>
    </row>
    <row r="1437" ht="15.75" customHeight="1">
      <c r="A1437" s="8">
        <v>45686.0</v>
      </c>
      <c r="B1437" s="9" t="s">
        <v>3400</v>
      </c>
      <c r="C1437" s="9" t="s">
        <v>3401</v>
      </c>
      <c r="D1437" s="15">
        <v>6.7992376198E10</v>
      </c>
      <c r="E1437" s="9" t="s">
        <v>13924</v>
      </c>
      <c r="F1437" s="9" t="s">
        <v>13948</v>
      </c>
      <c r="G1437" s="9" t="s">
        <v>13926</v>
      </c>
      <c r="H1437" s="9" t="s">
        <v>13951</v>
      </c>
      <c r="I1437" s="9" t="s">
        <v>13940</v>
      </c>
      <c r="J1437" s="9" t="s">
        <v>13929</v>
      </c>
      <c r="K1437" s="9" t="s">
        <v>13930</v>
      </c>
      <c r="L1437" s="9" t="s">
        <v>13945</v>
      </c>
      <c r="M1437" s="9" t="s">
        <v>13952</v>
      </c>
      <c r="N1437" s="13" t="s">
        <v>12</v>
      </c>
      <c r="O1437" s="13" t="s">
        <v>14</v>
      </c>
      <c r="P1437" s="13" t="s">
        <v>19</v>
      </c>
      <c r="Q1437" s="13" t="s">
        <v>20</v>
      </c>
      <c r="R1437" s="13" t="s">
        <v>15</v>
      </c>
      <c r="S1437" s="10">
        <f>ROUNDUP(SUM(VLOOKUP(F1437,'Pontuação'!A$2:B$11,2,FALSE),VLOOKUP(E1437,'Pontuação'!C$2:D$11,2,FALSE),VLOOKUP(H1437,'Pontuação'!I$2:J$11,2,FALSE),VLOOKUP(J1437,'Pontuação'!G$2:H$11,2,FALSE),VLOOKUP(L1437,'Pontuação'!M$2:N$13,2,FALSE)),0)</f>
        <v>1677</v>
      </c>
      <c r="T1437" s="11">
        <f t="shared" si="1"/>
        <v>168</v>
      </c>
      <c r="U1437" s="11" t="str">
        <f t="array" ref="U1437">IFERROR(INDEX('Pontuação'!G$13:G$101, MATCH(T1437, 'Pontuação'!F$13:F$101, 0)), "Faixa Indefinida")</f>
        <v>B</v>
      </c>
      <c r="V1437" s="11">
        <f t="shared" si="2"/>
        <v>0</v>
      </c>
      <c r="W1437" s="11">
        <f t="shared" si="3"/>
        <v>1</v>
      </c>
      <c r="X1437" s="11">
        <f t="shared" si="4"/>
        <v>0</v>
      </c>
      <c r="Y1437" s="11">
        <f t="shared" si="5"/>
        <v>0</v>
      </c>
      <c r="Z1437" s="12">
        <f>ROUNDUP(SUM(VLOOKUP(F1437,'Pontuação 3.0'!A$2:B$11,2,FALSE),VLOOKUP(E1437,'Pontuação 3.0'!C$2:D$11,2,FALSE),VLOOKUP(H1437,'Pontuação 3.0'!I$2:J$11,2,FALSE),VLOOKUP(J1437,'Pontuação 3.0'!G$2:H$11,2,FALSE),VLOOKUP(G1437,'Pontuação 3.0'!E$2:F$11,2,FALSE),VLOOKUP(K1437,'Pontuação 3.0'!K$2:L$11,2,FALSE),VLOOKUP(L1437,'Pontuação 3.0'!M$2:N$13,2,FALSE)),0)</f>
        <v>2306</v>
      </c>
      <c r="AA1437" s="12">
        <f t="shared" si="6"/>
        <v>231</v>
      </c>
      <c r="AB1437" s="12" t="str">
        <f t="array" ref="AB1437">IFERROR(INDEX('Pontuação 3.0'!G$13:G$191, MATCH(AA1437, 'Pontuação 3.0'!F$13:F$191, 0)), "Faixa Indefinida")</f>
        <v>B</v>
      </c>
      <c r="AC1437" s="12">
        <f t="shared" si="7"/>
        <v>0</v>
      </c>
      <c r="AD1437" s="12">
        <f t="shared" si="8"/>
        <v>1</v>
      </c>
      <c r="AE1437" s="12">
        <f t="shared" si="9"/>
        <v>0</v>
      </c>
      <c r="AF1437" s="12">
        <f t="shared" si="10"/>
        <v>0</v>
      </c>
    </row>
    <row r="1438" ht="15.75" customHeight="1">
      <c r="A1438" s="8">
        <v>45686.0</v>
      </c>
      <c r="B1438" s="9" t="s">
        <v>3402</v>
      </c>
      <c r="C1438" s="9" t="s">
        <v>3403</v>
      </c>
      <c r="D1438" s="15">
        <v>3.1982777334E10</v>
      </c>
      <c r="E1438" s="9" t="s">
        <v>13924</v>
      </c>
      <c r="F1438" s="9" t="s">
        <v>13948</v>
      </c>
      <c r="G1438" s="9" t="s">
        <v>13944</v>
      </c>
      <c r="H1438" s="9" t="s">
        <v>13951</v>
      </c>
      <c r="I1438" s="9" t="s">
        <v>13940</v>
      </c>
      <c r="J1438" s="9" t="s">
        <v>13929</v>
      </c>
      <c r="K1438" s="9" t="s">
        <v>13940</v>
      </c>
      <c r="L1438" s="9" t="s">
        <v>13945</v>
      </c>
      <c r="M1438" s="9" t="s">
        <v>13942</v>
      </c>
      <c r="N1438" s="13" t="s">
        <v>12</v>
      </c>
      <c r="O1438" s="13" t="s">
        <v>14</v>
      </c>
      <c r="P1438" s="13" t="s">
        <v>13</v>
      </c>
      <c r="Q1438" s="13" t="s">
        <v>77</v>
      </c>
      <c r="R1438" s="13" t="s">
        <v>15</v>
      </c>
      <c r="S1438" s="10">
        <f>ROUNDUP(SUM(VLOOKUP(F1438,'Pontuação'!A$2:B$11,2,FALSE),VLOOKUP(E1438,'Pontuação'!C$2:D$11,2,FALSE),VLOOKUP(H1438,'Pontuação'!I$2:J$11,2,FALSE),VLOOKUP(J1438,'Pontuação'!G$2:H$11,2,FALSE),VLOOKUP(L1438,'Pontuação'!M$2:N$13,2,FALSE)),0)</f>
        <v>1677</v>
      </c>
      <c r="T1438" s="11">
        <f t="shared" si="1"/>
        <v>168</v>
      </c>
      <c r="U1438" s="11" t="str">
        <f t="array" ref="U1438">IFERROR(INDEX('Pontuação'!G$13:G$101, MATCH(T1438, 'Pontuação'!F$13:F$101, 0)), "Faixa Indefinida")</f>
        <v>B</v>
      </c>
      <c r="V1438" s="11">
        <f t="shared" si="2"/>
        <v>0</v>
      </c>
      <c r="W1438" s="11">
        <f t="shared" si="3"/>
        <v>1</v>
      </c>
      <c r="X1438" s="11">
        <f t="shared" si="4"/>
        <v>0</v>
      </c>
      <c r="Y1438" s="11">
        <f t="shared" si="5"/>
        <v>0</v>
      </c>
      <c r="Z1438" s="12">
        <f>ROUNDUP(SUM(VLOOKUP(F1438,'Pontuação 3.0'!A$2:B$11,2,FALSE),VLOOKUP(E1438,'Pontuação 3.0'!C$2:D$11,2,FALSE),VLOOKUP(H1438,'Pontuação 3.0'!I$2:J$11,2,FALSE),VLOOKUP(J1438,'Pontuação 3.0'!G$2:H$11,2,FALSE),VLOOKUP(G1438,'Pontuação 3.0'!E$2:F$11,2,FALSE),VLOOKUP(K1438,'Pontuação 3.0'!K$2:L$11,2,FALSE),VLOOKUP(L1438,'Pontuação 3.0'!M$2:N$13,2,FALSE)),0)</f>
        <v>1905</v>
      </c>
      <c r="AA1438" s="12">
        <f t="shared" si="6"/>
        <v>191</v>
      </c>
      <c r="AB1438" s="12" t="str">
        <f t="array" ref="AB1438">IFERROR(INDEX('Pontuação 3.0'!G$13:G$191, MATCH(AA1438, 'Pontuação 3.0'!F$13:F$191, 0)), "Faixa Indefinida")</f>
        <v>D</v>
      </c>
      <c r="AC1438" s="12">
        <f t="shared" si="7"/>
        <v>0</v>
      </c>
      <c r="AD1438" s="12">
        <f t="shared" si="8"/>
        <v>0</v>
      </c>
      <c r="AE1438" s="12">
        <f t="shared" si="9"/>
        <v>0</v>
      </c>
      <c r="AF1438" s="12">
        <f t="shared" si="10"/>
        <v>1</v>
      </c>
    </row>
    <row r="1439" ht="15.75" customHeight="1">
      <c r="A1439" s="8">
        <v>45686.0</v>
      </c>
      <c r="B1439" s="9" t="s">
        <v>3404</v>
      </c>
      <c r="C1439" s="9" t="s">
        <v>3405</v>
      </c>
      <c r="D1439" s="15">
        <v>1.1991257269E10</v>
      </c>
      <c r="E1439" s="9" t="s">
        <v>13936</v>
      </c>
      <c r="F1439" s="9" t="s">
        <v>13948</v>
      </c>
      <c r="G1439" s="9" t="s">
        <v>13926</v>
      </c>
      <c r="H1439" s="9" t="s">
        <v>13938</v>
      </c>
      <c r="I1439" s="9" t="s">
        <v>13940</v>
      </c>
      <c r="J1439" s="9" t="s">
        <v>13956</v>
      </c>
      <c r="K1439" s="9" t="s">
        <v>13940</v>
      </c>
      <c r="L1439" s="9" t="s">
        <v>13931</v>
      </c>
      <c r="M1439" s="9" t="s">
        <v>13942</v>
      </c>
      <c r="N1439" s="13" t="s">
        <v>12</v>
      </c>
      <c r="O1439" s="13" t="s">
        <v>14</v>
      </c>
      <c r="P1439" s="13" t="s">
        <v>32</v>
      </c>
      <c r="Q1439" s="13" t="s">
        <v>20</v>
      </c>
      <c r="R1439" s="13" t="s">
        <v>65</v>
      </c>
      <c r="S1439" s="10">
        <f>ROUNDUP(SUM(VLOOKUP(F1439,'Pontuação'!A$2:B$11,2,FALSE),VLOOKUP(E1439,'Pontuação'!C$2:D$11,2,FALSE),VLOOKUP(H1439,'Pontuação'!I$2:J$11,2,FALSE),VLOOKUP(J1439,'Pontuação'!G$2:H$11,2,FALSE),VLOOKUP(L1439,'Pontuação'!M$2:N$13,2,FALSE)),0)</f>
        <v>1845</v>
      </c>
      <c r="T1439" s="11">
        <f t="shared" si="1"/>
        <v>185</v>
      </c>
      <c r="U1439" s="11" t="str">
        <f t="array" ref="U1439">IFERROR(INDEX('Pontuação'!G$13:G$101, MATCH(T1439, 'Pontuação'!F$13:F$101, 0)), "Faixa Indefinida")</f>
        <v>A</v>
      </c>
      <c r="V1439" s="11">
        <f t="shared" si="2"/>
        <v>1</v>
      </c>
      <c r="W1439" s="11">
        <f t="shared" si="3"/>
        <v>0</v>
      </c>
      <c r="X1439" s="11">
        <f t="shared" si="4"/>
        <v>0</v>
      </c>
      <c r="Y1439" s="11">
        <f t="shared" si="5"/>
        <v>0</v>
      </c>
      <c r="Z1439" s="12">
        <f>ROUNDUP(SUM(VLOOKUP(F1439,'Pontuação 3.0'!A$2:B$11,2,FALSE),VLOOKUP(E1439,'Pontuação 3.0'!C$2:D$11,2,FALSE),VLOOKUP(H1439,'Pontuação 3.0'!I$2:J$11,2,FALSE),VLOOKUP(J1439,'Pontuação 3.0'!G$2:H$11,2,FALSE),VLOOKUP(G1439,'Pontuação 3.0'!E$2:F$11,2,FALSE),VLOOKUP(K1439,'Pontuação 3.0'!K$2:L$11,2,FALSE),VLOOKUP(L1439,'Pontuação 3.0'!M$2:N$13,2,FALSE)),0)</f>
        <v>2200</v>
      </c>
      <c r="AA1439" s="12">
        <f t="shared" si="6"/>
        <v>220</v>
      </c>
      <c r="AB1439" s="12" t="str">
        <f t="array" ref="AB1439">IFERROR(INDEX('Pontuação 3.0'!G$13:G$191, MATCH(AA1439, 'Pontuação 3.0'!F$13:F$191, 0)), "Faixa Indefinida")</f>
        <v>B</v>
      </c>
      <c r="AC1439" s="12">
        <f t="shared" si="7"/>
        <v>0</v>
      </c>
      <c r="AD1439" s="12">
        <f t="shared" si="8"/>
        <v>1</v>
      </c>
      <c r="AE1439" s="12">
        <f t="shared" si="9"/>
        <v>0</v>
      </c>
      <c r="AF1439" s="12">
        <f t="shared" si="10"/>
        <v>0</v>
      </c>
    </row>
    <row r="1440" ht="15.75" customHeight="1">
      <c r="A1440" s="8">
        <v>45686.0</v>
      </c>
      <c r="B1440" s="9" t="s">
        <v>3406</v>
      </c>
      <c r="C1440" s="9" t="s">
        <v>3407</v>
      </c>
      <c r="D1440" s="15">
        <v>6.3984349519E10</v>
      </c>
      <c r="E1440" s="9" t="s">
        <v>13936</v>
      </c>
      <c r="F1440" s="9" t="s">
        <v>13950</v>
      </c>
      <c r="G1440" s="9" t="s">
        <v>13944</v>
      </c>
      <c r="H1440" s="9" t="s">
        <v>13951</v>
      </c>
      <c r="I1440" s="9" t="s">
        <v>13940</v>
      </c>
      <c r="J1440" s="9" t="s">
        <v>13929</v>
      </c>
      <c r="K1440" s="9" t="s">
        <v>13930</v>
      </c>
      <c r="L1440" s="9" t="s">
        <v>13954</v>
      </c>
      <c r="M1440" s="9" t="s">
        <v>13942</v>
      </c>
      <c r="N1440" s="13" t="s">
        <v>12</v>
      </c>
      <c r="O1440" s="13" t="s">
        <v>14</v>
      </c>
      <c r="P1440" s="13" t="s">
        <v>333</v>
      </c>
      <c r="Q1440" s="13" t="s">
        <v>20</v>
      </c>
      <c r="R1440" s="13" t="s">
        <v>15</v>
      </c>
      <c r="S1440" s="10">
        <f>ROUNDUP(SUM(VLOOKUP(F1440,'Pontuação'!A$2:B$11,2,FALSE),VLOOKUP(E1440,'Pontuação'!C$2:D$11,2,FALSE),VLOOKUP(H1440,'Pontuação'!I$2:J$11,2,FALSE),VLOOKUP(J1440,'Pontuação'!G$2:H$11,2,FALSE),VLOOKUP(L1440,'Pontuação'!M$2:N$13,2,FALSE)),0)</f>
        <v>1516</v>
      </c>
      <c r="T1440" s="11">
        <f t="shared" si="1"/>
        <v>152</v>
      </c>
      <c r="U1440" s="11" t="str">
        <f t="array" ref="U1440">IFERROR(INDEX('Pontuação'!G$13:G$101, MATCH(T1440, 'Pontuação'!F$13:F$101, 0)), "Faixa Indefinida")</f>
        <v>C</v>
      </c>
      <c r="V1440" s="11">
        <f t="shared" si="2"/>
        <v>0</v>
      </c>
      <c r="W1440" s="11">
        <f t="shared" si="3"/>
        <v>0</v>
      </c>
      <c r="X1440" s="11">
        <f t="shared" si="4"/>
        <v>1</v>
      </c>
      <c r="Y1440" s="11">
        <f t="shared" si="5"/>
        <v>0</v>
      </c>
      <c r="Z1440" s="12">
        <f>ROUNDUP(SUM(VLOOKUP(F1440,'Pontuação 3.0'!A$2:B$11,2,FALSE),VLOOKUP(E1440,'Pontuação 3.0'!C$2:D$11,2,FALSE),VLOOKUP(H1440,'Pontuação 3.0'!I$2:J$11,2,FALSE),VLOOKUP(J1440,'Pontuação 3.0'!G$2:H$11,2,FALSE),VLOOKUP(G1440,'Pontuação 3.0'!E$2:F$11,2,FALSE),VLOOKUP(K1440,'Pontuação 3.0'!K$2:L$11,2,FALSE),VLOOKUP(L1440,'Pontuação 3.0'!M$2:N$13,2,FALSE)),0)</f>
        <v>2213</v>
      </c>
      <c r="AA1440" s="12">
        <f t="shared" si="6"/>
        <v>221</v>
      </c>
      <c r="AB1440" s="12" t="str">
        <f t="array" ref="AB1440">IFERROR(INDEX('Pontuação 3.0'!G$13:G$191, MATCH(AA1440, 'Pontuação 3.0'!F$13:F$191, 0)), "Faixa Indefinida")</f>
        <v>B</v>
      </c>
      <c r="AC1440" s="12">
        <f t="shared" si="7"/>
        <v>0</v>
      </c>
      <c r="AD1440" s="12">
        <f t="shared" si="8"/>
        <v>1</v>
      </c>
      <c r="AE1440" s="12">
        <f t="shared" si="9"/>
        <v>0</v>
      </c>
      <c r="AF1440" s="12">
        <f t="shared" si="10"/>
        <v>0</v>
      </c>
    </row>
    <row r="1441" ht="15.75" customHeight="1">
      <c r="A1441" s="8">
        <v>45686.0</v>
      </c>
      <c r="B1441" s="9" t="s">
        <v>3395</v>
      </c>
      <c r="C1441" s="9" t="s">
        <v>3396</v>
      </c>
      <c r="D1441" s="15">
        <v>8.5985100026E10</v>
      </c>
      <c r="E1441" s="9" t="s">
        <v>13936</v>
      </c>
      <c r="F1441" s="9" t="s">
        <v>13948</v>
      </c>
      <c r="G1441" s="9" t="s">
        <v>13926</v>
      </c>
      <c r="H1441" s="9" t="s">
        <v>13951</v>
      </c>
      <c r="I1441" s="9" t="s">
        <v>13928</v>
      </c>
      <c r="J1441" s="9" t="s">
        <v>13939</v>
      </c>
      <c r="K1441" s="9" t="s">
        <v>13930</v>
      </c>
      <c r="L1441" s="9" t="s">
        <v>13945</v>
      </c>
      <c r="M1441" s="9" t="s">
        <v>13942</v>
      </c>
      <c r="N1441" s="13" t="s">
        <v>12</v>
      </c>
      <c r="O1441" s="13" t="s">
        <v>14</v>
      </c>
      <c r="P1441" s="13" t="s">
        <v>32</v>
      </c>
      <c r="Q1441" s="13" t="s">
        <v>77</v>
      </c>
      <c r="R1441" s="13" t="s">
        <v>65</v>
      </c>
      <c r="S1441" s="10">
        <f>ROUNDUP(SUM(VLOOKUP(F1441,'Pontuação'!A$2:B$11,2,FALSE),VLOOKUP(E1441,'Pontuação'!C$2:D$11,2,FALSE),VLOOKUP(H1441,'Pontuação'!I$2:J$11,2,FALSE),VLOOKUP(J1441,'Pontuação'!G$2:H$11,2,FALSE),VLOOKUP(L1441,'Pontuação'!M$2:N$13,2,FALSE)),0)</f>
        <v>1778</v>
      </c>
      <c r="T1441" s="11">
        <f t="shared" si="1"/>
        <v>178</v>
      </c>
      <c r="U1441" s="11" t="str">
        <f t="array" ref="U1441">IFERROR(INDEX('Pontuação'!G$13:G$101, MATCH(T1441, 'Pontuação'!F$13:F$101, 0)), "Faixa Indefinida")</f>
        <v>B</v>
      </c>
      <c r="V1441" s="11">
        <f t="shared" si="2"/>
        <v>0</v>
      </c>
      <c r="W1441" s="11">
        <f t="shared" si="3"/>
        <v>1</v>
      </c>
      <c r="X1441" s="11">
        <f t="shared" si="4"/>
        <v>0</v>
      </c>
      <c r="Y1441" s="11">
        <f t="shared" si="5"/>
        <v>0</v>
      </c>
      <c r="Z1441" s="12">
        <f>ROUNDUP(SUM(VLOOKUP(F1441,'Pontuação 3.0'!A$2:B$11,2,FALSE),VLOOKUP(E1441,'Pontuação 3.0'!C$2:D$11,2,FALSE),VLOOKUP(H1441,'Pontuação 3.0'!I$2:J$11,2,FALSE),VLOOKUP(J1441,'Pontuação 3.0'!G$2:H$11,2,FALSE),VLOOKUP(G1441,'Pontuação 3.0'!E$2:F$11,2,FALSE),VLOOKUP(K1441,'Pontuação 3.0'!K$2:L$11,2,FALSE),VLOOKUP(L1441,'Pontuação 3.0'!M$2:N$13,2,FALSE)),0)</f>
        <v>2488</v>
      </c>
      <c r="AA1441" s="12">
        <f t="shared" si="6"/>
        <v>249</v>
      </c>
      <c r="AB1441" s="12" t="str">
        <f t="array" ref="AB1441">IFERROR(INDEX('Pontuação 3.0'!G$13:G$191, MATCH(AA1441, 'Pontuação 3.0'!F$13:F$191, 0)), "Faixa Indefinida")</f>
        <v>A</v>
      </c>
      <c r="AC1441" s="12">
        <f t="shared" si="7"/>
        <v>1</v>
      </c>
      <c r="AD1441" s="12">
        <f t="shared" si="8"/>
        <v>0</v>
      </c>
      <c r="AE1441" s="12">
        <f t="shared" si="9"/>
        <v>0</v>
      </c>
      <c r="AF1441" s="12">
        <f t="shared" si="10"/>
        <v>0</v>
      </c>
    </row>
    <row r="1442" ht="15.75" customHeight="1">
      <c r="A1442" s="8">
        <v>45686.0</v>
      </c>
      <c r="B1442" s="9" t="s">
        <v>3410</v>
      </c>
      <c r="C1442" s="9" t="s">
        <v>3411</v>
      </c>
      <c r="D1442" s="15">
        <v>1.3996362116E10</v>
      </c>
      <c r="E1442" s="9" t="s">
        <v>13924</v>
      </c>
      <c r="F1442" s="9" t="s">
        <v>13953</v>
      </c>
      <c r="G1442" s="9" t="s">
        <v>13963</v>
      </c>
      <c r="H1442" s="9" t="s">
        <v>13951</v>
      </c>
      <c r="I1442" s="9" t="s">
        <v>13940</v>
      </c>
      <c r="J1442" s="9" t="s">
        <v>13929</v>
      </c>
      <c r="K1442" s="9" t="s">
        <v>13930</v>
      </c>
      <c r="L1442" s="9" t="s">
        <v>13954</v>
      </c>
      <c r="M1442" s="9" t="s">
        <v>13942</v>
      </c>
      <c r="N1442" s="9"/>
      <c r="O1442" s="9"/>
      <c r="P1442" s="9"/>
      <c r="Q1442" s="9"/>
      <c r="R1442" s="9"/>
      <c r="S1442" s="10">
        <f>ROUNDUP(SUM(VLOOKUP(F1442,'Pontuação'!A$2:B$11,2,FALSE),VLOOKUP(E1442,'Pontuação'!C$2:D$11,2,FALSE),VLOOKUP(H1442,'Pontuação'!I$2:J$11,2,FALSE),VLOOKUP(J1442,'Pontuação'!G$2:H$11,2,FALSE),VLOOKUP(L1442,'Pontuação'!M$2:N$13,2,FALSE)),0)</f>
        <v>1525</v>
      </c>
      <c r="T1442" s="11">
        <f t="shared" si="1"/>
        <v>153</v>
      </c>
      <c r="U1442" s="11" t="str">
        <f t="array" ref="U1442">IFERROR(INDEX('Pontuação'!G$13:G$101, MATCH(T1442, 'Pontuação'!F$13:F$101, 0)), "Faixa Indefinida")</f>
        <v>C</v>
      </c>
      <c r="V1442" s="11">
        <f t="shared" si="2"/>
        <v>0</v>
      </c>
      <c r="W1442" s="11">
        <f t="shared" si="3"/>
        <v>0</v>
      </c>
      <c r="X1442" s="11">
        <f t="shared" si="4"/>
        <v>1</v>
      </c>
      <c r="Y1442" s="11">
        <f t="shared" si="5"/>
        <v>0</v>
      </c>
      <c r="Z1442" s="12">
        <f>ROUNDUP(SUM(VLOOKUP(F1442,'Pontuação 3.0'!A$2:B$11,2,FALSE),VLOOKUP(E1442,'Pontuação 3.0'!C$2:D$11,2,FALSE),VLOOKUP(H1442,'Pontuação 3.0'!I$2:J$11,2,FALSE),VLOOKUP(J1442,'Pontuação 3.0'!G$2:H$11,2,FALSE),VLOOKUP(G1442,'Pontuação 3.0'!E$2:F$11,2,FALSE),VLOOKUP(K1442,'Pontuação 3.0'!K$2:L$11,2,FALSE),VLOOKUP(L1442,'Pontuação 3.0'!M$2:N$13,2,FALSE)),0)</f>
        <v>2368</v>
      </c>
      <c r="AA1442" s="12">
        <f t="shared" si="6"/>
        <v>237</v>
      </c>
      <c r="AB1442" s="12" t="str">
        <f t="array" ref="AB1442">IFERROR(INDEX('Pontuação 3.0'!G$13:G$191, MATCH(AA1442, 'Pontuação 3.0'!F$13:F$191, 0)), "Faixa Indefinida")</f>
        <v>A</v>
      </c>
      <c r="AC1442" s="12">
        <f t="shared" si="7"/>
        <v>1</v>
      </c>
      <c r="AD1442" s="12">
        <f t="shared" si="8"/>
        <v>0</v>
      </c>
      <c r="AE1442" s="12">
        <f t="shared" si="9"/>
        <v>0</v>
      </c>
      <c r="AF1442" s="12">
        <f t="shared" si="10"/>
        <v>0</v>
      </c>
    </row>
    <row r="1443" ht="15.75" customHeight="1">
      <c r="A1443" s="8">
        <v>45686.0</v>
      </c>
      <c r="B1443" s="9" t="s">
        <v>3408</v>
      </c>
      <c r="C1443" s="9" t="s">
        <v>3409</v>
      </c>
      <c r="D1443" s="15">
        <v>4.8988405234E10</v>
      </c>
      <c r="E1443" s="9" t="s">
        <v>13936</v>
      </c>
      <c r="F1443" s="9" t="s">
        <v>13948</v>
      </c>
      <c r="G1443" s="9" t="s">
        <v>13926</v>
      </c>
      <c r="H1443" s="9" t="s">
        <v>13949</v>
      </c>
      <c r="I1443" s="9" t="s">
        <v>13928</v>
      </c>
      <c r="J1443" s="9" t="s">
        <v>13956</v>
      </c>
      <c r="K1443" s="9" t="s">
        <v>13940</v>
      </c>
      <c r="L1443" s="9" t="s">
        <v>13945</v>
      </c>
      <c r="M1443" s="9" t="s">
        <v>13942</v>
      </c>
      <c r="N1443" s="13" t="s">
        <v>12</v>
      </c>
      <c r="O1443" s="13" t="s">
        <v>14</v>
      </c>
      <c r="P1443" s="13" t="s">
        <v>93</v>
      </c>
      <c r="Q1443" s="13" t="s">
        <v>20</v>
      </c>
      <c r="R1443" s="13" t="s">
        <v>65</v>
      </c>
      <c r="S1443" s="10">
        <f>ROUNDUP(SUM(VLOOKUP(F1443,'Pontuação'!A$2:B$11,2,FALSE),VLOOKUP(E1443,'Pontuação'!C$2:D$11,2,FALSE),VLOOKUP(H1443,'Pontuação'!I$2:J$11,2,FALSE),VLOOKUP(J1443,'Pontuação'!G$2:H$11,2,FALSE),VLOOKUP(L1443,'Pontuação'!M$2:N$13,2,FALSE)),0)</f>
        <v>1993</v>
      </c>
      <c r="T1443" s="11">
        <f t="shared" si="1"/>
        <v>199</v>
      </c>
      <c r="U1443" s="11" t="str">
        <f t="array" ref="U1443">IFERROR(INDEX('Pontuação'!G$13:G$101, MATCH(T1443, 'Pontuação'!F$13:F$101, 0)), "Faixa Indefinida")</f>
        <v>A</v>
      </c>
      <c r="V1443" s="11">
        <f t="shared" si="2"/>
        <v>1</v>
      </c>
      <c r="W1443" s="11">
        <f t="shared" si="3"/>
        <v>0</v>
      </c>
      <c r="X1443" s="11">
        <f t="shared" si="4"/>
        <v>0</v>
      </c>
      <c r="Y1443" s="11">
        <f t="shared" si="5"/>
        <v>0</v>
      </c>
      <c r="Z1443" s="12">
        <f>ROUNDUP(SUM(VLOOKUP(F1443,'Pontuação 3.0'!A$2:B$11,2,FALSE),VLOOKUP(E1443,'Pontuação 3.0'!C$2:D$11,2,FALSE),VLOOKUP(H1443,'Pontuação 3.0'!I$2:J$11,2,FALSE),VLOOKUP(J1443,'Pontuação 3.0'!G$2:H$11,2,FALSE),VLOOKUP(G1443,'Pontuação 3.0'!E$2:F$11,2,FALSE),VLOOKUP(K1443,'Pontuação 3.0'!K$2:L$11,2,FALSE),VLOOKUP(L1443,'Pontuação 3.0'!M$2:N$13,2,FALSE)),0)</f>
        <v>2437</v>
      </c>
      <c r="AA1443" s="12">
        <f t="shared" si="6"/>
        <v>244</v>
      </c>
      <c r="AB1443" s="12" t="str">
        <f t="array" ref="AB1443">IFERROR(INDEX('Pontuação 3.0'!G$13:G$191, MATCH(AA1443, 'Pontuação 3.0'!F$13:F$191, 0)), "Faixa Indefinida")</f>
        <v>A</v>
      </c>
      <c r="AC1443" s="12">
        <f t="shared" si="7"/>
        <v>1</v>
      </c>
      <c r="AD1443" s="12">
        <f t="shared" si="8"/>
        <v>0</v>
      </c>
      <c r="AE1443" s="12">
        <f t="shared" si="9"/>
        <v>0</v>
      </c>
      <c r="AF1443" s="12">
        <f t="shared" si="10"/>
        <v>0</v>
      </c>
    </row>
    <row r="1444" ht="15.75" customHeight="1">
      <c r="A1444" s="8">
        <v>45686.0</v>
      </c>
      <c r="B1444" s="9" t="s">
        <v>3416</v>
      </c>
      <c r="C1444" s="9" t="s">
        <v>3417</v>
      </c>
      <c r="D1444" s="15">
        <v>2.1985206791E10</v>
      </c>
      <c r="E1444" s="9" t="s">
        <v>13936</v>
      </c>
      <c r="F1444" s="9" t="s">
        <v>13950</v>
      </c>
      <c r="G1444" s="9" t="s">
        <v>13926</v>
      </c>
      <c r="H1444" s="9" t="s">
        <v>13938</v>
      </c>
      <c r="I1444" s="9" t="s">
        <v>13928</v>
      </c>
      <c r="J1444" s="9" t="s">
        <v>13929</v>
      </c>
      <c r="K1444" s="9" t="s">
        <v>13930</v>
      </c>
      <c r="L1444" s="9" t="s">
        <v>13945</v>
      </c>
      <c r="M1444" s="9" t="s">
        <v>13946</v>
      </c>
      <c r="N1444" s="13" t="s">
        <v>12</v>
      </c>
      <c r="O1444" s="13" t="s">
        <v>14</v>
      </c>
      <c r="P1444" s="13" t="s">
        <v>71</v>
      </c>
      <c r="Q1444" s="13" t="s">
        <v>48</v>
      </c>
      <c r="R1444" s="13" t="s">
        <v>15</v>
      </c>
      <c r="S1444" s="10">
        <f>ROUNDUP(SUM(VLOOKUP(F1444,'Pontuação'!A$2:B$11,2,FALSE),VLOOKUP(E1444,'Pontuação'!C$2:D$11,2,FALSE),VLOOKUP(H1444,'Pontuação'!I$2:J$11,2,FALSE),VLOOKUP(J1444,'Pontuação'!G$2:H$11,2,FALSE),VLOOKUP(L1444,'Pontuação'!M$2:N$13,2,FALSE)),0)</f>
        <v>1711</v>
      </c>
      <c r="T1444" s="11">
        <f t="shared" si="1"/>
        <v>171</v>
      </c>
      <c r="U1444" s="11" t="str">
        <f t="array" ref="U1444">IFERROR(INDEX('Pontuação'!G$13:G$101, MATCH(T1444, 'Pontuação'!F$13:F$101, 0)), "Faixa Indefinida")</f>
        <v>B</v>
      </c>
      <c r="V1444" s="11">
        <f t="shared" si="2"/>
        <v>0</v>
      </c>
      <c r="W1444" s="11">
        <f t="shared" si="3"/>
        <v>1</v>
      </c>
      <c r="X1444" s="11">
        <f t="shared" si="4"/>
        <v>0</v>
      </c>
      <c r="Y1444" s="11">
        <f t="shared" si="5"/>
        <v>0</v>
      </c>
      <c r="Z1444" s="12">
        <f>ROUNDUP(SUM(VLOOKUP(F1444,'Pontuação 3.0'!A$2:B$11,2,FALSE),VLOOKUP(E1444,'Pontuação 3.0'!C$2:D$11,2,FALSE),VLOOKUP(H1444,'Pontuação 3.0'!I$2:J$11,2,FALSE),VLOOKUP(J1444,'Pontuação 3.0'!G$2:H$11,2,FALSE),VLOOKUP(G1444,'Pontuação 3.0'!E$2:F$11,2,FALSE),VLOOKUP(K1444,'Pontuação 3.0'!K$2:L$11,2,FALSE),VLOOKUP(L1444,'Pontuação 3.0'!M$2:N$13,2,FALSE)),0)</f>
        <v>2405</v>
      </c>
      <c r="AA1444" s="12">
        <f t="shared" si="6"/>
        <v>241</v>
      </c>
      <c r="AB1444" s="12" t="str">
        <f t="array" ref="AB1444">IFERROR(INDEX('Pontuação 3.0'!G$13:G$191, MATCH(AA1444, 'Pontuação 3.0'!F$13:F$191, 0)), "Faixa Indefinida")</f>
        <v>A</v>
      </c>
      <c r="AC1444" s="12">
        <f t="shared" si="7"/>
        <v>1</v>
      </c>
      <c r="AD1444" s="12">
        <f t="shared" si="8"/>
        <v>0</v>
      </c>
      <c r="AE1444" s="12">
        <f t="shared" si="9"/>
        <v>0</v>
      </c>
      <c r="AF1444" s="12">
        <f t="shared" si="10"/>
        <v>0</v>
      </c>
    </row>
    <row r="1445" ht="15.75" customHeight="1">
      <c r="A1445" s="8">
        <v>45686.0</v>
      </c>
      <c r="B1445" s="9" t="s">
        <v>3414</v>
      </c>
      <c r="C1445" s="9" t="s">
        <v>3415</v>
      </c>
      <c r="D1445" s="15">
        <v>4.1996747178E10</v>
      </c>
      <c r="E1445" s="9" t="s">
        <v>13936</v>
      </c>
      <c r="F1445" s="9" t="s">
        <v>13948</v>
      </c>
      <c r="G1445" s="9" t="s">
        <v>13944</v>
      </c>
      <c r="H1445" s="9" t="s">
        <v>13949</v>
      </c>
      <c r="I1445" s="9" t="s">
        <v>13940</v>
      </c>
      <c r="J1445" s="9" t="s">
        <v>13929</v>
      </c>
      <c r="K1445" s="9" t="s">
        <v>13930</v>
      </c>
      <c r="L1445" s="9" t="s">
        <v>13945</v>
      </c>
      <c r="M1445" s="9" t="s">
        <v>13952</v>
      </c>
      <c r="N1445" s="13" t="s">
        <v>12</v>
      </c>
      <c r="O1445" s="13" t="s">
        <v>14</v>
      </c>
      <c r="P1445" s="13" t="s">
        <v>32</v>
      </c>
      <c r="Q1445" s="13" t="s">
        <v>48</v>
      </c>
      <c r="R1445" s="13" t="s">
        <v>15</v>
      </c>
      <c r="S1445" s="10">
        <f>ROUNDUP(SUM(VLOOKUP(F1445,'Pontuação'!A$2:B$11,2,FALSE),VLOOKUP(E1445,'Pontuação'!C$2:D$11,2,FALSE),VLOOKUP(H1445,'Pontuação'!I$2:J$11,2,FALSE),VLOOKUP(J1445,'Pontuação'!G$2:H$11,2,FALSE),VLOOKUP(L1445,'Pontuação'!M$2:N$13,2,FALSE)),0)</f>
        <v>1715</v>
      </c>
      <c r="T1445" s="11">
        <f t="shared" si="1"/>
        <v>172</v>
      </c>
      <c r="U1445" s="11" t="str">
        <f t="array" ref="U1445">IFERROR(INDEX('Pontuação'!G$13:G$101, MATCH(T1445, 'Pontuação'!F$13:F$101, 0)), "Faixa Indefinida")</f>
        <v>B</v>
      </c>
      <c r="V1445" s="11">
        <f t="shared" si="2"/>
        <v>0</v>
      </c>
      <c r="W1445" s="11">
        <f t="shared" si="3"/>
        <v>1</v>
      </c>
      <c r="X1445" s="11">
        <f t="shared" si="4"/>
        <v>0</v>
      </c>
      <c r="Y1445" s="11">
        <f t="shared" si="5"/>
        <v>0</v>
      </c>
      <c r="Z1445" s="12">
        <f>ROUNDUP(SUM(VLOOKUP(F1445,'Pontuação 3.0'!A$2:B$11,2,FALSE),VLOOKUP(E1445,'Pontuação 3.0'!C$2:D$11,2,FALSE),VLOOKUP(H1445,'Pontuação 3.0'!I$2:J$11,2,FALSE),VLOOKUP(J1445,'Pontuação 3.0'!G$2:H$11,2,FALSE),VLOOKUP(G1445,'Pontuação 3.0'!E$2:F$11,2,FALSE),VLOOKUP(K1445,'Pontuação 3.0'!K$2:L$11,2,FALSE),VLOOKUP(L1445,'Pontuação 3.0'!M$2:N$13,2,FALSE)),0)</f>
        <v>2283</v>
      </c>
      <c r="AA1445" s="12">
        <f t="shared" si="6"/>
        <v>228</v>
      </c>
      <c r="AB1445" s="12" t="str">
        <f t="array" ref="AB1445">IFERROR(INDEX('Pontuação 3.0'!G$13:G$191, MATCH(AA1445, 'Pontuação 3.0'!F$13:F$191, 0)), "Faixa Indefinida")</f>
        <v>B</v>
      </c>
      <c r="AC1445" s="12">
        <f t="shared" si="7"/>
        <v>0</v>
      </c>
      <c r="AD1445" s="12">
        <f t="shared" si="8"/>
        <v>1</v>
      </c>
      <c r="AE1445" s="12">
        <f t="shared" si="9"/>
        <v>0</v>
      </c>
      <c r="AF1445" s="12">
        <f t="shared" si="10"/>
        <v>0</v>
      </c>
    </row>
    <row r="1446" ht="15.75" customHeight="1">
      <c r="A1446" s="8">
        <v>45686.0</v>
      </c>
      <c r="B1446" s="9" t="s">
        <v>3426</v>
      </c>
      <c r="C1446" s="9" t="s">
        <v>3427</v>
      </c>
      <c r="D1446" s="15">
        <v>3.8998840409E10</v>
      </c>
      <c r="E1446" s="9" t="s">
        <v>13936</v>
      </c>
      <c r="F1446" s="9" t="s">
        <v>13950</v>
      </c>
      <c r="G1446" s="9" t="s">
        <v>13926</v>
      </c>
      <c r="H1446" s="9" t="s">
        <v>13951</v>
      </c>
      <c r="I1446" s="9" t="s">
        <v>13940</v>
      </c>
      <c r="J1446" s="9" t="s">
        <v>13929</v>
      </c>
      <c r="K1446" s="9" t="s">
        <v>13940</v>
      </c>
      <c r="L1446" s="9" t="s">
        <v>13931</v>
      </c>
      <c r="M1446" s="9" t="s">
        <v>13946</v>
      </c>
      <c r="N1446" s="13" t="s">
        <v>12</v>
      </c>
      <c r="O1446" s="13" t="s">
        <v>14</v>
      </c>
      <c r="P1446" s="13" t="s">
        <v>93</v>
      </c>
      <c r="Q1446" s="13" t="s">
        <v>20</v>
      </c>
      <c r="R1446" s="13" t="s">
        <v>15</v>
      </c>
      <c r="S1446" s="10">
        <f>ROUNDUP(SUM(VLOOKUP(F1446,'Pontuação'!A$2:B$11,2,FALSE),VLOOKUP(E1446,'Pontuação'!C$2:D$11,2,FALSE),VLOOKUP(H1446,'Pontuação'!I$2:J$11,2,FALSE),VLOOKUP(J1446,'Pontuação'!G$2:H$11,2,FALSE),VLOOKUP(L1446,'Pontuação'!M$2:N$13,2,FALSE)),0)</f>
        <v>1553</v>
      </c>
      <c r="T1446" s="11">
        <f t="shared" si="1"/>
        <v>155</v>
      </c>
      <c r="U1446" s="11" t="str">
        <f t="array" ref="U1446">IFERROR(INDEX('Pontuação'!G$13:G$101, MATCH(T1446, 'Pontuação'!F$13:F$101, 0)), "Faixa Indefinida")</f>
        <v>C</v>
      </c>
      <c r="V1446" s="11">
        <f t="shared" si="2"/>
        <v>0</v>
      </c>
      <c r="W1446" s="11">
        <f t="shared" si="3"/>
        <v>0</v>
      </c>
      <c r="X1446" s="11">
        <f t="shared" si="4"/>
        <v>1</v>
      </c>
      <c r="Y1446" s="11">
        <f t="shared" si="5"/>
        <v>0</v>
      </c>
      <c r="Z1446" s="12">
        <f>ROUNDUP(SUM(VLOOKUP(F1446,'Pontuação 3.0'!A$2:B$11,2,FALSE),VLOOKUP(E1446,'Pontuação 3.0'!C$2:D$11,2,FALSE),VLOOKUP(H1446,'Pontuação 3.0'!I$2:J$11,2,FALSE),VLOOKUP(J1446,'Pontuação 3.0'!G$2:H$11,2,FALSE),VLOOKUP(G1446,'Pontuação 3.0'!E$2:F$11,2,FALSE),VLOOKUP(K1446,'Pontuação 3.0'!K$2:L$11,2,FALSE),VLOOKUP(L1446,'Pontuação 3.0'!M$2:N$13,2,FALSE)),0)</f>
        <v>2122</v>
      </c>
      <c r="AA1446" s="12">
        <f t="shared" si="6"/>
        <v>212</v>
      </c>
      <c r="AB1446" s="12" t="str">
        <f t="array" ref="AB1446">IFERROR(INDEX('Pontuação 3.0'!G$13:G$191, MATCH(AA1446, 'Pontuação 3.0'!F$13:F$191, 0)), "Faixa Indefinida")</f>
        <v>C</v>
      </c>
      <c r="AC1446" s="12">
        <f t="shared" si="7"/>
        <v>0</v>
      </c>
      <c r="AD1446" s="12">
        <f t="shared" si="8"/>
        <v>0</v>
      </c>
      <c r="AE1446" s="12">
        <f t="shared" si="9"/>
        <v>1</v>
      </c>
      <c r="AF1446" s="12">
        <f t="shared" si="10"/>
        <v>0</v>
      </c>
    </row>
    <row r="1447" ht="15.75" customHeight="1">
      <c r="A1447" s="8">
        <v>45686.0</v>
      </c>
      <c r="B1447" s="9" t="s">
        <v>3420</v>
      </c>
      <c r="C1447" s="9" t="s">
        <v>3421</v>
      </c>
      <c r="D1447" s="15">
        <v>2.2998355474E10</v>
      </c>
      <c r="E1447" s="9" t="s">
        <v>13936</v>
      </c>
      <c r="F1447" s="9" t="s">
        <v>13948</v>
      </c>
      <c r="G1447" s="9" t="s">
        <v>13926</v>
      </c>
      <c r="H1447" s="9" t="s">
        <v>13951</v>
      </c>
      <c r="I1447" s="9" t="s">
        <v>13940</v>
      </c>
      <c r="J1447" s="9" t="s">
        <v>13929</v>
      </c>
      <c r="K1447" s="9" t="s">
        <v>13940</v>
      </c>
      <c r="L1447" s="9" t="s">
        <v>13931</v>
      </c>
      <c r="M1447" s="9" t="s">
        <v>13946</v>
      </c>
      <c r="N1447" s="13" t="s">
        <v>12</v>
      </c>
      <c r="O1447" s="13" t="s">
        <v>14</v>
      </c>
      <c r="P1447" s="13" t="s">
        <v>333</v>
      </c>
      <c r="Q1447" s="13" t="s">
        <v>48</v>
      </c>
      <c r="R1447" s="13" t="s">
        <v>15</v>
      </c>
      <c r="S1447" s="10">
        <f>ROUNDUP(SUM(VLOOKUP(F1447,'Pontuação'!A$2:B$11,2,FALSE),VLOOKUP(E1447,'Pontuação'!C$2:D$11,2,FALSE),VLOOKUP(H1447,'Pontuação'!I$2:J$11,2,FALSE),VLOOKUP(J1447,'Pontuação'!G$2:H$11,2,FALSE),VLOOKUP(L1447,'Pontuação'!M$2:N$13,2,FALSE)),0)</f>
        <v>1541</v>
      </c>
      <c r="T1447" s="11">
        <f t="shared" si="1"/>
        <v>154</v>
      </c>
      <c r="U1447" s="11" t="str">
        <f t="array" ref="U1447">IFERROR(INDEX('Pontuação'!G$13:G$101, MATCH(T1447, 'Pontuação'!F$13:F$101, 0)), "Faixa Indefinida")</f>
        <v>C</v>
      </c>
      <c r="V1447" s="11">
        <f t="shared" si="2"/>
        <v>0</v>
      </c>
      <c r="W1447" s="11">
        <f t="shared" si="3"/>
        <v>0</v>
      </c>
      <c r="X1447" s="11">
        <f t="shared" si="4"/>
        <v>1</v>
      </c>
      <c r="Y1447" s="11">
        <f t="shared" si="5"/>
        <v>0</v>
      </c>
      <c r="Z1447" s="12">
        <f>ROUNDUP(SUM(VLOOKUP(F1447,'Pontuação 3.0'!A$2:B$11,2,FALSE),VLOOKUP(E1447,'Pontuação 3.0'!C$2:D$11,2,FALSE),VLOOKUP(H1447,'Pontuação 3.0'!I$2:J$11,2,FALSE),VLOOKUP(J1447,'Pontuação 3.0'!G$2:H$11,2,FALSE),VLOOKUP(G1447,'Pontuação 3.0'!E$2:F$11,2,FALSE),VLOOKUP(K1447,'Pontuação 3.0'!K$2:L$11,2,FALSE),VLOOKUP(L1447,'Pontuação 3.0'!M$2:N$13,2,FALSE)),0)</f>
        <v>1989</v>
      </c>
      <c r="AA1447" s="12">
        <f t="shared" si="6"/>
        <v>199</v>
      </c>
      <c r="AB1447" s="12" t="str">
        <f t="array" ref="AB1447">IFERROR(INDEX('Pontuação 3.0'!G$13:G$191, MATCH(AA1447, 'Pontuação 3.0'!F$13:F$191, 0)), "Faixa Indefinida")</f>
        <v>C</v>
      </c>
      <c r="AC1447" s="12">
        <f t="shared" si="7"/>
        <v>0</v>
      </c>
      <c r="AD1447" s="12">
        <f t="shared" si="8"/>
        <v>0</v>
      </c>
      <c r="AE1447" s="12">
        <f t="shared" si="9"/>
        <v>1</v>
      </c>
      <c r="AF1447" s="12">
        <f t="shared" si="10"/>
        <v>0</v>
      </c>
    </row>
    <row r="1448" ht="15.75" customHeight="1">
      <c r="A1448" s="8">
        <v>45686.0</v>
      </c>
      <c r="B1448" s="9" t="s">
        <v>3428</v>
      </c>
      <c r="C1448" s="9" t="s">
        <v>3429</v>
      </c>
      <c r="D1448" s="9" t="s">
        <v>3430</v>
      </c>
      <c r="E1448" s="9" t="s">
        <v>13924</v>
      </c>
      <c r="F1448" s="9" t="s">
        <v>13950</v>
      </c>
      <c r="G1448" s="9" t="s">
        <v>13926</v>
      </c>
      <c r="H1448" s="9" t="s">
        <v>13951</v>
      </c>
      <c r="I1448" s="9" t="s">
        <v>13940</v>
      </c>
      <c r="J1448" s="9" t="s">
        <v>13929</v>
      </c>
      <c r="K1448" s="9" t="s">
        <v>13940</v>
      </c>
      <c r="L1448" s="9" t="s">
        <v>13941</v>
      </c>
      <c r="M1448" s="9" t="s">
        <v>13967</v>
      </c>
      <c r="N1448" s="13" t="s">
        <v>12</v>
      </c>
      <c r="O1448" s="13" t="s">
        <v>14</v>
      </c>
      <c r="P1448" s="13" t="s">
        <v>19</v>
      </c>
      <c r="Q1448" s="13" t="s">
        <v>20</v>
      </c>
      <c r="R1448" s="13" t="s">
        <v>15</v>
      </c>
      <c r="S1448" s="10">
        <f>ROUNDUP(SUM(VLOOKUP(F1448,'Pontuação'!A$2:B$11,2,FALSE),VLOOKUP(E1448,'Pontuação'!C$2:D$11,2,FALSE),VLOOKUP(H1448,'Pontuação'!I$2:J$11,2,FALSE),VLOOKUP(J1448,'Pontuação'!G$2:H$11,2,FALSE),VLOOKUP(L1448,'Pontuação'!M$2:N$13,2,FALSE)),0)</f>
        <v>1601</v>
      </c>
      <c r="T1448" s="11">
        <f t="shared" si="1"/>
        <v>160</v>
      </c>
      <c r="U1448" s="11" t="str">
        <f t="array" ref="U1448">IFERROR(INDEX('Pontuação'!G$13:G$101, MATCH(T1448, 'Pontuação'!F$13:F$101, 0)), "Faixa Indefinida")</f>
        <v>C</v>
      </c>
      <c r="V1448" s="11">
        <f t="shared" si="2"/>
        <v>0</v>
      </c>
      <c r="W1448" s="11">
        <f t="shared" si="3"/>
        <v>0</v>
      </c>
      <c r="X1448" s="11">
        <f t="shared" si="4"/>
        <v>1</v>
      </c>
      <c r="Y1448" s="11">
        <f t="shared" si="5"/>
        <v>0</v>
      </c>
      <c r="Z1448" s="12">
        <f>ROUNDUP(SUM(VLOOKUP(F1448,'Pontuação 3.0'!A$2:B$11,2,FALSE),VLOOKUP(E1448,'Pontuação 3.0'!C$2:D$11,2,FALSE),VLOOKUP(H1448,'Pontuação 3.0'!I$2:J$11,2,FALSE),VLOOKUP(J1448,'Pontuação 3.0'!G$2:H$11,2,FALSE),VLOOKUP(G1448,'Pontuação 3.0'!E$2:F$11,2,FALSE),VLOOKUP(K1448,'Pontuação 3.0'!K$2:L$11,2,FALSE),VLOOKUP(L1448,'Pontuação 3.0'!M$2:N$13,2,FALSE)),0)</f>
        <v>2070</v>
      </c>
      <c r="AA1448" s="12">
        <f t="shared" si="6"/>
        <v>207</v>
      </c>
      <c r="AB1448" s="12" t="str">
        <f t="array" ref="AB1448">IFERROR(INDEX('Pontuação 3.0'!G$13:G$191, MATCH(AA1448, 'Pontuação 3.0'!F$13:F$191, 0)), "Faixa Indefinida")</f>
        <v>C</v>
      </c>
      <c r="AC1448" s="12">
        <f t="shared" si="7"/>
        <v>0</v>
      </c>
      <c r="AD1448" s="12">
        <f t="shared" si="8"/>
        <v>0</v>
      </c>
      <c r="AE1448" s="12">
        <f t="shared" si="9"/>
        <v>1</v>
      </c>
      <c r="AF1448" s="12">
        <f t="shared" si="10"/>
        <v>0</v>
      </c>
    </row>
    <row r="1449" ht="15.75" customHeight="1">
      <c r="A1449" s="8">
        <v>45686.0</v>
      </c>
      <c r="B1449" s="9" t="s">
        <v>3418</v>
      </c>
      <c r="C1449" s="9" t="s">
        <v>3419</v>
      </c>
      <c r="D1449" s="15">
        <v>9.4991772121E10</v>
      </c>
      <c r="E1449" s="9" t="s">
        <v>13936</v>
      </c>
      <c r="F1449" s="9" t="s">
        <v>13950</v>
      </c>
      <c r="G1449" s="9" t="s">
        <v>13926</v>
      </c>
      <c r="H1449" s="9" t="s">
        <v>13949</v>
      </c>
      <c r="I1449" s="9" t="s">
        <v>13940</v>
      </c>
      <c r="J1449" s="9" t="s">
        <v>13929</v>
      </c>
      <c r="K1449" s="9" t="s">
        <v>13940</v>
      </c>
      <c r="L1449" s="9" t="s">
        <v>13945</v>
      </c>
      <c r="M1449" s="9" t="s">
        <v>13932</v>
      </c>
      <c r="N1449" s="13" t="s">
        <v>12</v>
      </c>
      <c r="O1449" s="13" t="s">
        <v>14</v>
      </c>
      <c r="P1449" s="13" t="s">
        <v>93</v>
      </c>
      <c r="Q1449" s="13" t="s">
        <v>59</v>
      </c>
      <c r="R1449" s="13" t="s">
        <v>65</v>
      </c>
      <c r="S1449" s="10">
        <f>ROUNDUP(SUM(VLOOKUP(F1449,'Pontuação'!A$2:B$11,2,FALSE),VLOOKUP(E1449,'Pontuação'!C$2:D$11,2,FALSE),VLOOKUP(H1449,'Pontuação'!I$2:J$11,2,FALSE),VLOOKUP(J1449,'Pontuação'!G$2:H$11,2,FALSE),VLOOKUP(L1449,'Pontuação'!M$2:N$13,2,FALSE)),0)</f>
        <v>1727</v>
      </c>
      <c r="T1449" s="11">
        <f t="shared" si="1"/>
        <v>173</v>
      </c>
      <c r="U1449" s="11" t="str">
        <f t="array" ref="U1449">IFERROR(INDEX('Pontuação'!G$13:G$101, MATCH(T1449, 'Pontuação'!F$13:F$101, 0)), "Faixa Indefinida")</f>
        <v>B</v>
      </c>
      <c r="V1449" s="11">
        <f t="shared" si="2"/>
        <v>0</v>
      </c>
      <c r="W1449" s="11">
        <f t="shared" si="3"/>
        <v>1</v>
      </c>
      <c r="X1449" s="11">
        <f t="shared" si="4"/>
        <v>0</v>
      </c>
      <c r="Y1449" s="11">
        <f t="shared" si="5"/>
        <v>0</v>
      </c>
      <c r="Z1449" s="12">
        <f>ROUNDUP(SUM(VLOOKUP(F1449,'Pontuação 3.0'!A$2:B$11,2,FALSE),VLOOKUP(E1449,'Pontuação 3.0'!C$2:D$11,2,FALSE),VLOOKUP(H1449,'Pontuação 3.0'!I$2:J$11,2,FALSE),VLOOKUP(J1449,'Pontuação 3.0'!G$2:H$11,2,FALSE),VLOOKUP(G1449,'Pontuação 3.0'!E$2:F$11,2,FALSE),VLOOKUP(K1449,'Pontuação 3.0'!K$2:L$11,2,FALSE),VLOOKUP(L1449,'Pontuação 3.0'!M$2:N$13,2,FALSE)),0)</f>
        <v>2295</v>
      </c>
      <c r="AA1449" s="12">
        <f t="shared" si="6"/>
        <v>230</v>
      </c>
      <c r="AB1449" s="12" t="str">
        <f t="array" ref="AB1449">IFERROR(INDEX('Pontuação 3.0'!G$13:G$191, MATCH(AA1449, 'Pontuação 3.0'!F$13:F$191, 0)), "Faixa Indefinida")</f>
        <v>B</v>
      </c>
      <c r="AC1449" s="12">
        <f t="shared" si="7"/>
        <v>0</v>
      </c>
      <c r="AD1449" s="12">
        <f t="shared" si="8"/>
        <v>1</v>
      </c>
      <c r="AE1449" s="12">
        <f t="shared" si="9"/>
        <v>0</v>
      </c>
      <c r="AF1449" s="12">
        <f t="shared" si="10"/>
        <v>0</v>
      </c>
    </row>
    <row r="1450" ht="15.75" customHeight="1">
      <c r="A1450" s="8">
        <v>45686.0</v>
      </c>
      <c r="B1450" s="9" t="s">
        <v>3432</v>
      </c>
      <c r="C1450" s="9" t="s">
        <v>3433</v>
      </c>
      <c r="D1450" s="15">
        <v>8.3998108054E10</v>
      </c>
      <c r="E1450" s="9" t="s">
        <v>13936</v>
      </c>
      <c r="F1450" s="9" t="s">
        <v>13950</v>
      </c>
      <c r="G1450" s="9" t="s">
        <v>13944</v>
      </c>
      <c r="H1450" s="9" t="s">
        <v>13951</v>
      </c>
      <c r="I1450" s="9" t="s">
        <v>13928</v>
      </c>
      <c r="J1450" s="9" t="s">
        <v>13939</v>
      </c>
      <c r="K1450" s="9" t="s">
        <v>13930</v>
      </c>
      <c r="L1450" s="9" t="s">
        <v>13941</v>
      </c>
      <c r="M1450" s="9" t="s">
        <v>13942</v>
      </c>
      <c r="N1450" s="13" t="s">
        <v>12</v>
      </c>
      <c r="O1450" s="13" t="s">
        <v>14</v>
      </c>
      <c r="P1450" s="13" t="s">
        <v>47</v>
      </c>
      <c r="Q1450" s="13" t="s">
        <v>77</v>
      </c>
      <c r="R1450" s="13" t="s">
        <v>15</v>
      </c>
      <c r="S1450" s="10">
        <f>ROUNDUP(SUM(VLOOKUP(F1450,'Pontuação'!A$2:B$11,2,FALSE),VLOOKUP(E1450,'Pontuação'!C$2:D$11,2,FALSE),VLOOKUP(H1450,'Pontuação'!I$2:J$11,2,FALSE),VLOOKUP(J1450,'Pontuação'!G$2:H$11,2,FALSE),VLOOKUP(L1450,'Pontuação'!M$2:N$13,2,FALSE)),0)</f>
        <v>1702</v>
      </c>
      <c r="T1450" s="11">
        <f t="shared" si="1"/>
        <v>170</v>
      </c>
      <c r="U1450" s="11" t="str">
        <f t="array" ref="U1450">IFERROR(INDEX('Pontuação'!G$13:G$101, MATCH(T1450, 'Pontuação'!F$13:F$101, 0)), "Faixa Indefinida")</f>
        <v>B</v>
      </c>
      <c r="V1450" s="11">
        <f t="shared" si="2"/>
        <v>0</v>
      </c>
      <c r="W1450" s="11">
        <f t="shared" si="3"/>
        <v>1</v>
      </c>
      <c r="X1450" s="11">
        <f t="shared" si="4"/>
        <v>0</v>
      </c>
      <c r="Y1450" s="11">
        <f t="shared" si="5"/>
        <v>0</v>
      </c>
      <c r="Z1450" s="12">
        <f>ROUNDUP(SUM(VLOOKUP(F1450,'Pontuação 3.0'!A$2:B$11,2,FALSE),VLOOKUP(E1450,'Pontuação 3.0'!C$2:D$11,2,FALSE),VLOOKUP(H1450,'Pontuação 3.0'!I$2:J$11,2,FALSE),VLOOKUP(J1450,'Pontuação 3.0'!G$2:H$11,2,FALSE),VLOOKUP(G1450,'Pontuação 3.0'!E$2:F$11,2,FALSE),VLOOKUP(K1450,'Pontuação 3.0'!K$2:L$11,2,FALSE),VLOOKUP(L1450,'Pontuação 3.0'!M$2:N$13,2,FALSE)),0)</f>
        <v>2373</v>
      </c>
      <c r="AA1450" s="12">
        <f t="shared" si="6"/>
        <v>237</v>
      </c>
      <c r="AB1450" s="12" t="str">
        <f t="array" ref="AB1450">IFERROR(INDEX('Pontuação 3.0'!G$13:G$191, MATCH(AA1450, 'Pontuação 3.0'!F$13:F$191, 0)), "Faixa Indefinida")</f>
        <v>A</v>
      </c>
      <c r="AC1450" s="12">
        <f t="shared" si="7"/>
        <v>1</v>
      </c>
      <c r="AD1450" s="12">
        <f t="shared" si="8"/>
        <v>0</v>
      </c>
      <c r="AE1450" s="12">
        <f t="shared" si="9"/>
        <v>0</v>
      </c>
      <c r="AF1450" s="12">
        <f t="shared" si="10"/>
        <v>0</v>
      </c>
    </row>
    <row r="1451" ht="15.75" customHeight="1">
      <c r="A1451" s="8">
        <v>45686.0</v>
      </c>
      <c r="B1451" s="9" t="s">
        <v>559</v>
      </c>
      <c r="C1451" s="9" t="s">
        <v>3431</v>
      </c>
      <c r="D1451" s="15">
        <v>9.9985344399E10</v>
      </c>
      <c r="E1451" s="9" t="s">
        <v>13936</v>
      </c>
      <c r="F1451" s="9" t="s">
        <v>13950</v>
      </c>
      <c r="G1451" s="9" t="s">
        <v>13957</v>
      </c>
      <c r="H1451" s="9" t="s">
        <v>13927</v>
      </c>
      <c r="I1451" s="9" t="s">
        <v>13940</v>
      </c>
      <c r="J1451" s="9" t="s">
        <v>13929</v>
      </c>
      <c r="K1451" s="9" t="s">
        <v>13940</v>
      </c>
      <c r="L1451" s="9" t="s">
        <v>13945</v>
      </c>
      <c r="M1451" s="9" t="s">
        <v>13942</v>
      </c>
      <c r="N1451" s="13" t="s">
        <v>12</v>
      </c>
      <c r="O1451" s="13" t="s">
        <v>14</v>
      </c>
      <c r="P1451" s="13" t="s">
        <v>32</v>
      </c>
      <c r="Q1451" s="13" t="s">
        <v>20</v>
      </c>
      <c r="R1451" s="13" t="s">
        <v>15</v>
      </c>
      <c r="S1451" s="10">
        <f>ROUNDUP(SUM(VLOOKUP(F1451,'Pontuação'!A$2:B$11,2,FALSE),VLOOKUP(E1451,'Pontuação'!C$2:D$11,2,FALSE),VLOOKUP(H1451,'Pontuação'!I$2:J$11,2,FALSE),VLOOKUP(J1451,'Pontuação'!G$2:H$11,2,FALSE),VLOOKUP(L1451,'Pontuação'!M$2:N$13,2,FALSE)),0)</f>
        <v>1571</v>
      </c>
      <c r="T1451" s="11">
        <f t="shared" si="1"/>
        <v>157</v>
      </c>
      <c r="U1451" s="11" t="str">
        <f t="array" ref="U1451">IFERROR(INDEX('Pontuação'!G$13:G$101, MATCH(T1451, 'Pontuação'!F$13:F$101, 0)), "Faixa Indefinida")</f>
        <v>C</v>
      </c>
      <c r="V1451" s="11">
        <f t="shared" si="2"/>
        <v>0</v>
      </c>
      <c r="W1451" s="11">
        <f t="shared" si="3"/>
        <v>0</v>
      </c>
      <c r="X1451" s="11">
        <f t="shared" si="4"/>
        <v>1</v>
      </c>
      <c r="Y1451" s="11">
        <f t="shared" si="5"/>
        <v>0</v>
      </c>
      <c r="Z1451" s="12">
        <f>ROUNDUP(SUM(VLOOKUP(F1451,'Pontuação 3.0'!A$2:B$11,2,FALSE),VLOOKUP(E1451,'Pontuação 3.0'!C$2:D$11,2,FALSE),VLOOKUP(H1451,'Pontuação 3.0'!I$2:J$11,2,FALSE),VLOOKUP(J1451,'Pontuação 3.0'!G$2:H$11,2,FALSE),VLOOKUP(G1451,'Pontuação 3.0'!E$2:F$11,2,FALSE),VLOOKUP(K1451,'Pontuação 3.0'!K$2:L$11,2,FALSE),VLOOKUP(L1451,'Pontuação 3.0'!M$2:N$13,2,FALSE)),0)</f>
        <v>1910</v>
      </c>
      <c r="AA1451" s="12">
        <f t="shared" si="6"/>
        <v>191</v>
      </c>
      <c r="AB1451" s="12" t="str">
        <f t="array" ref="AB1451">IFERROR(INDEX('Pontuação 3.0'!G$13:G$191, MATCH(AA1451, 'Pontuação 3.0'!F$13:F$191, 0)), "Faixa Indefinida")</f>
        <v>D</v>
      </c>
      <c r="AC1451" s="12">
        <f t="shared" si="7"/>
        <v>0</v>
      </c>
      <c r="AD1451" s="12">
        <f t="shared" si="8"/>
        <v>0</v>
      </c>
      <c r="AE1451" s="12">
        <f t="shared" si="9"/>
        <v>0</v>
      </c>
      <c r="AF1451" s="12">
        <f t="shared" si="10"/>
        <v>1</v>
      </c>
    </row>
    <row r="1452" ht="15.75" customHeight="1">
      <c r="A1452" s="8">
        <v>45686.0</v>
      </c>
      <c r="B1452" s="9" t="s">
        <v>3436</v>
      </c>
      <c r="C1452" s="9" t="s">
        <v>3437</v>
      </c>
      <c r="D1452" s="15">
        <v>1.1948801974E10</v>
      </c>
      <c r="E1452" s="9" t="s">
        <v>13936</v>
      </c>
      <c r="F1452" s="9" t="s">
        <v>13948</v>
      </c>
      <c r="G1452" s="9" t="s">
        <v>13926</v>
      </c>
      <c r="H1452" s="9" t="s">
        <v>13951</v>
      </c>
      <c r="I1452" s="9" t="s">
        <v>13928</v>
      </c>
      <c r="J1452" s="9" t="s">
        <v>13929</v>
      </c>
      <c r="K1452" s="9" t="s">
        <v>13930</v>
      </c>
      <c r="L1452" s="9" t="s">
        <v>13959</v>
      </c>
      <c r="M1452" s="9" t="s">
        <v>13942</v>
      </c>
      <c r="N1452" s="13" t="s">
        <v>12</v>
      </c>
      <c r="O1452" s="13" t="s">
        <v>14</v>
      </c>
      <c r="P1452" s="13" t="s">
        <v>13</v>
      </c>
      <c r="Q1452" s="13" t="s">
        <v>16</v>
      </c>
      <c r="R1452" s="13" t="s">
        <v>15</v>
      </c>
      <c r="S1452" s="10">
        <f>ROUNDUP(SUM(VLOOKUP(F1452,'Pontuação'!A$2:B$11,2,FALSE),VLOOKUP(E1452,'Pontuação'!C$2:D$11,2,FALSE),VLOOKUP(H1452,'Pontuação'!I$2:J$11,2,FALSE),VLOOKUP(J1452,'Pontuação'!G$2:H$11,2,FALSE),VLOOKUP(L1452,'Pontuação'!M$2:N$13,2,FALSE)),0)</f>
        <v>1611</v>
      </c>
      <c r="T1452" s="11">
        <f t="shared" si="1"/>
        <v>161</v>
      </c>
      <c r="U1452" s="11" t="str">
        <f t="array" ref="U1452">IFERROR(INDEX('Pontuação'!G$13:G$101, MATCH(T1452, 'Pontuação'!F$13:F$101, 0)), "Faixa Indefinida")</f>
        <v>C</v>
      </c>
      <c r="V1452" s="11">
        <f t="shared" si="2"/>
        <v>0</v>
      </c>
      <c r="W1452" s="11">
        <f t="shared" si="3"/>
        <v>0</v>
      </c>
      <c r="X1452" s="11">
        <f t="shared" si="4"/>
        <v>1</v>
      </c>
      <c r="Y1452" s="11">
        <f t="shared" si="5"/>
        <v>0</v>
      </c>
      <c r="Z1452" s="12">
        <f>ROUNDUP(SUM(VLOOKUP(F1452,'Pontuação 3.0'!A$2:B$11,2,FALSE),VLOOKUP(E1452,'Pontuação 3.0'!C$2:D$11,2,FALSE),VLOOKUP(H1452,'Pontuação 3.0'!I$2:J$11,2,FALSE),VLOOKUP(J1452,'Pontuação 3.0'!G$2:H$11,2,FALSE),VLOOKUP(G1452,'Pontuação 3.0'!E$2:F$11,2,FALSE),VLOOKUP(K1452,'Pontuação 3.0'!K$2:L$11,2,FALSE),VLOOKUP(L1452,'Pontuação 3.0'!M$2:N$13,2,FALSE)),0)</f>
        <v>2444</v>
      </c>
      <c r="AA1452" s="12">
        <f t="shared" si="6"/>
        <v>244</v>
      </c>
      <c r="AB1452" s="12" t="str">
        <f t="array" ref="AB1452">IFERROR(INDEX('Pontuação 3.0'!G$13:G$191, MATCH(AA1452, 'Pontuação 3.0'!F$13:F$191, 0)), "Faixa Indefinida")</f>
        <v>A</v>
      </c>
      <c r="AC1452" s="12">
        <f t="shared" si="7"/>
        <v>1</v>
      </c>
      <c r="AD1452" s="12">
        <f t="shared" si="8"/>
        <v>0</v>
      </c>
      <c r="AE1452" s="12">
        <f t="shared" si="9"/>
        <v>0</v>
      </c>
      <c r="AF1452" s="12">
        <f t="shared" si="10"/>
        <v>0</v>
      </c>
    </row>
    <row r="1453" ht="15.75" customHeight="1">
      <c r="A1453" s="8">
        <v>45686.0</v>
      </c>
      <c r="B1453" s="9" t="s">
        <v>3438</v>
      </c>
      <c r="C1453" s="9" t="s">
        <v>3439</v>
      </c>
      <c r="D1453" s="15">
        <v>8.6994205484E10</v>
      </c>
      <c r="E1453" s="9" t="s">
        <v>13936</v>
      </c>
      <c r="F1453" s="9" t="s">
        <v>13950</v>
      </c>
      <c r="G1453" s="9" t="s">
        <v>13944</v>
      </c>
      <c r="H1453" s="9" t="s">
        <v>13949</v>
      </c>
      <c r="I1453" s="9" t="s">
        <v>13928</v>
      </c>
      <c r="J1453" s="9" t="s">
        <v>13929</v>
      </c>
      <c r="K1453" s="9" t="s">
        <v>13940</v>
      </c>
      <c r="L1453" s="9" t="s">
        <v>13945</v>
      </c>
      <c r="M1453" s="9" t="s">
        <v>13952</v>
      </c>
      <c r="N1453" s="13" t="s">
        <v>12</v>
      </c>
      <c r="O1453" s="13" t="s">
        <v>14</v>
      </c>
      <c r="P1453" s="13" t="s">
        <v>260</v>
      </c>
      <c r="Q1453" s="13" t="s">
        <v>59</v>
      </c>
      <c r="R1453" s="13" t="s">
        <v>15</v>
      </c>
      <c r="S1453" s="10">
        <f>ROUNDUP(SUM(VLOOKUP(F1453,'Pontuação'!A$2:B$11,2,FALSE),VLOOKUP(E1453,'Pontuação'!C$2:D$11,2,FALSE),VLOOKUP(H1453,'Pontuação'!I$2:J$11,2,FALSE),VLOOKUP(J1453,'Pontuação'!G$2:H$11,2,FALSE),VLOOKUP(L1453,'Pontuação'!M$2:N$13,2,FALSE)),0)</f>
        <v>1727</v>
      </c>
      <c r="T1453" s="11">
        <f t="shared" si="1"/>
        <v>173</v>
      </c>
      <c r="U1453" s="11" t="str">
        <f t="array" ref="U1453">IFERROR(INDEX('Pontuação'!G$13:G$101, MATCH(T1453, 'Pontuação'!F$13:F$101, 0)), "Faixa Indefinida")</f>
        <v>B</v>
      </c>
      <c r="V1453" s="11">
        <f t="shared" si="2"/>
        <v>0</v>
      </c>
      <c r="W1453" s="11">
        <f t="shared" si="3"/>
        <v>1</v>
      </c>
      <c r="X1453" s="11">
        <f t="shared" si="4"/>
        <v>0</v>
      </c>
      <c r="Y1453" s="11">
        <f t="shared" si="5"/>
        <v>0</v>
      </c>
      <c r="Z1453" s="12">
        <f>ROUNDUP(SUM(VLOOKUP(F1453,'Pontuação 3.0'!A$2:B$11,2,FALSE),VLOOKUP(E1453,'Pontuação 3.0'!C$2:D$11,2,FALSE),VLOOKUP(H1453,'Pontuação 3.0'!I$2:J$11,2,FALSE),VLOOKUP(J1453,'Pontuação 3.0'!G$2:H$11,2,FALSE),VLOOKUP(G1453,'Pontuação 3.0'!E$2:F$11,2,FALSE),VLOOKUP(K1453,'Pontuação 3.0'!K$2:L$11,2,FALSE),VLOOKUP(L1453,'Pontuação 3.0'!M$2:N$13,2,FALSE)),0)</f>
        <v>2155</v>
      </c>
      <c r="AA1453" s="12">
        <f t="shared" si="6"/>
        <v>216</v>
      </c>
      <c r="AB1453" s="12" t="str">
        <f t="array" ref="AB1453">IFERROR(INDEX('Pontuação 3.0'!G$13:G$191, MATCH(AA1453, 'Pontuação 3.0'!F$13:F$191, 0)), "Faixa Indefinida")</f>
        <v>B</v>
      </c>
      <c r="AC1453" s="12">
        <f t="shared" si="7"/>
        <v>0</v>
      </c>
      <c r="AD1453" s="12">
        <f t="shared" si="8"/>
        <v>1</v>
      </c>
      <c r="AE1453" s="12">
        <f t="shared" si="9"/>
        <v>0</v>
      </c>
      <c r="AF1453" s="12">
        <f t="shared" si="10"/>
        <v>0</v>
      </c>
    </row>
    <row r="1454" ht="15.75" customHeight="1">
      <c r="A1454" s="8">
        <v>45686.0</v>
      </c>
      <c r="B1454" s="9" t="s">
        <v>112</v>
      </c>
      <c r="C1454" s="9" t="s">
        <v>3440</v>
      </c>
      <c r="D1454" s="15">
        <v>1.1940815756E10</v>
      </c>
      <c r="E1454" s="9" t="s">
        <v>13936</v>
      </c>
      <c r="F1454" s="9" t="s">
        <v>13948</v>
      </c>
      <c r="G1454" s="9" t="s">
        <v>13944</v>
      </c>
      <c r="H1454" s="9" t="s">
        <v>13960</v>
      </c>
      <c r="I1454" s="9" t="s">
        <v>13940</v>
      </c>
      <c r="J1454" s="9" t="s">
        <v>13929</v>
      </c>
      <c r="K1454" s="9" t="s">
        <v>13940</v>
      </c>
      <c r="L1454" s="9" t="s">
        <v>13931</v>
      </c>
      <c r="M1454" s="9" t="s">
        <v>13932</v>
      </c>
      <c r="N1454" s="13" t="s">
        <v>12</v>
      </c>
      <c r="O1454" s="13" t="s">
        <v>14</v>
      </c>
      <c r="P1454" s="13" t="s">
        <v>93</v>
      </c>
      <c r="Q1454" s="13" t="s">
        <v>20</v>
      </c>
      <c r="R1454" s="13" t="s">
        <v>15</v>
      </c>
      <c r="S1454" s="10">
        <f>ROUNDUP(SUM(VLOOKUP(F1454,'Pontuação'!A$2:B$11,2,FALSE),VLOOKUP(E1454,'Pontuação'!C$2:D$11,2,FALSE),VLOOKUP(H1454,'Pontuação'!I$2:J$11,2,FALSE),VLOOKUP(J1454,'Pontuação'!G$2:H$11,2,FALSE),VLOOKUP(L1454,'Pontuação'!M$2:N$13,2,FALSE)),0)</f>
        <v>1357</v>
      </c>
      <c r="T1454" s="11">
        <f t="shared" si="1"/>
        <v>136</v>
      </c>
      <c r="U1454" s="11" t="str">
        <f t="array" ref="U1454">IFERROR(INDEX('Pontuação'!G$13:G$101, MATCH(T1454, 'Pontuação'!F$13:F$101, 0)), "Faixa Indefinida")</f>
        <v>D</v>
      </c>
      <c r="V1454" s="11">
        <f t="shared" si="2"/>
        <v>0</v>
      </c>
      <c r="W1454" s="11">
        <f t="shared" si="3"/>
        <v>0</v>
      </c>
      <c r="X1454" s="11">
        <f t="shared" si="4"/>
        <v>0</v>
      </c>
      <c r="Y1454" s="11">
        <f t="shared" si="5"/>
        <v>1</v>
      </c>
      <c r="Z1454" s="12">
        <f>ROUNDUP(SUM(VLOOKUP(F1454,'Pontuação 3.0'!A$2:B$11,2,FALSE),VLOOKUP(E1454,'Pontuação 3.0'!C$2:D$11,2,FALSE),VLOOKUP(H1454,'Pontuação 3.0'!I$2:J$11,2,FALSE),VLOOKUP(J1454,'Pontuação 3.0'!G$2:H$11,2,FALSE),VLOOKUP(G1454,'Pontuação 3.0'!E$2:F$11,2,FALSE),VLOOKUP(K1454,'Pontuação 3.0'!K$2:L$11,2,FALSE),VLOOKUP(L1454,'Pontuação 3.0'!M$2:N$13,2,FALSE)),0)</f>
        <v>1741</v>
      </c>
      <c r="AA1454" s="12">
        <f t="shared" si="6"/>
        <v>174</v>
      </c>
      <c r="AB1454" s="12" t="str">
        <f t="array" ref="AB1454">IFERROR(INDEX('Pontuação 3.0'!G$13:G$191, MATCH(AA1454, 'Pontuação 3.0'!F$13:F$191, 0)), "Faixa Indefinida")</f>
        <v>D</v>
      </c>
      <c r="AC1454" s="12">
        <f t="shared" si="7"/>
        <v>0</v>
      </c>
      <c r="AD1454" s="12">
        <f t="shared" si="8"/>
        <v>0</v>
      </c>
      <c r="AE1454" s="12">
        <f t="shared" si="9"/>
        <v>0</v>
      </c>
      <c r="AF1454" s="12">
        <f t="shared" si="10"/>
        <v>1</v>
      </c>
    </row>
    <row r="1455" ht="15.75" customHeight="1">
      <c r="A1455" s="8">
        <v>45686.0</v>
      </c>
      <c r="B1455" s="9" t="s">
        <v>3443</v>
      </c>
      <c r="C1455" s="9" t="s">
        <v>3444</v>
      </c>
      <c r="D1455" s="9" t="s">
        <v>3445</v>
      </c>
      <c r="E1455" s="9" t="s">
        <v>13936</v>
      </c>
      <c r="F1455" s="9" t="s">
        <v>13948</v>
      </c>
      <c r="G1455" s="9" t="s">
        <v>13926</v>
      </c>
      <c r="H1455" s="9" t="s">
        <v>13938</v>
      </c>
      <c r="I1455" s="9" t="s">
        <v>13928</v>
      </c>
      <c r="J1455" s="9" t="s">
        <v>13929</v>
      </c>
      <c r="K1455" s="9" t="s">
        <v>13940</v>
      </c>
      <c r="L1455" s="9" t="s">
        <v>13931</v>
      </c>
      <c r="M1455" s="9" t="s">
        <v>13942</v>
      </c>
      <c r="N1455" s="13" t="s">
        <v>12</v>
      </c>
      <c r="O1455" s="13" t="s">
        <v>14</v>
      </c>
      <c r="P1455" s="13" t="s">
        <v>71</v>
      </c>
      <c r="Q1455" s="13" t="s">
        <v>48</v>
      </c>
      <c r="R1455" s="13" t="s">
        <v>15</v>
      </c>
      <c r="S1455" s="10">
        <f>ROUNDUP(SUM(VLOOKUP(F1455,'Pontuação'!A$2:B$11,2,FALSE),VLOOKUP(E1455,'Pontuação'!C$2:D$11,2,FALSE),VLOOKUP(H1455,'Pontuação'!I$2:J$11,2,FALSE),VLOOKUP(J1455,'Pontuação'!G$2:H$11,2,FALSE),VLOOKUP(L1455,'Pontuação'!M$2:N$13,2,FALSE)),0)</f>
        <v>1567</v>
      </c>
      <c r="T1455" s="11">
        <f t="shared" si="1"/>
        <v>157</v>
      </c>
      <c r="U1455" s="11" t="str">
        <f t="array" ref="U1455">IFERROR(INDEX('Pontuação'!G$13:G$101, MATCH(T1455, 'Pontuação'!F$13:F$101, 0)), "Faixa Indefinida")</f>
        <v>C</v>
      </c>
      <c r="V1455" s="11">
        <f t="shared" si="2"/>
        <v>0</v>
      </c>
      <c r="W1455" s="11">
        <f t="shared" si="3"/>
        <v>0</v>
      </c>
      <c r="X1455" s="11">
        <f t="shared" si="4"/>
        <v>1</v>
      </c>
      <c r="Y1455" s="11">
        <f t="shared" si="5"/>
        <v>0</v>
      </c>
      <c r="Z1455" s="12">
        <f>ROUNDUP(SUM(VLOOKUP(F1455,'Pontuação 3.0'!A$2:B$11,2,FALSE),VLOOKUP(E1455,'Pontuação 3.0'!C$2:D$11,2,FALSE),VLOOKUP(H1455,'Pontuação 3.0'!I$2:J$11,2,FALSE),VLOOKUP(J1455,'Pontuação 3.0'!G$2:H$11,2,FALSE),VLOOKUP(G1455,'Pontuação 3.0'!E$2:F$11,2,FALSE),VLOOKUP(K1455,'Pontuação 3.0'!K$2:L$11,2,FALSE),VLOOKUP(L1455,'Pontuação 3.0'!M$2:N$13,2,FALSE)),0)</f>
        <v>1925</v>
      </c>
      <c r="AA1455" s="12">
        <f t="shared" si="6"/>
        <v>193</v>
      </c>
      <c r="AB1455" s="12" t="str">
        <f t="array" ref="AB1455">IFERROR(INDEX('Pontuação 3.0'!G$13:G$191, MATCH(AA1455, 'Pontuação 3.0'!F$13:F$191, 0)), "Faixa Indefinida")</f>
        <v>C</v>
      </c>
      <c r="AC1455" s="12">
        <f t="shared" si="7"/>
        <v>0</v>
      </c>
      <c r="AD1455" s="12">
        <f t="shared" si="8"/>
        <v>0</v>
      </c>
      <c r="AE1455" s="12">
        <f t="shared" si="9"/>
        <v>1</v>
      </c>
      <c r="AF1455" s="12">
        <f t="shared" si="10"/>
        <v>0</v>
      </c>
    </row>
    <row r="1456" ht="15.75" customHeight="1">
      <c r="A1456" s="8">
        <v>45686.0</v>
      </c>
      <c r="B1456" s="9" t="s">
        <v>3446</v>
      </c>
      <c r="C1456" s="9" t="s">
        <v>3447</v>
      </c>
      <c r="D1456" s="15">
        <v>5.521969358996E12</v>
      </c>
      <c r="E1456" s="9" t="s">
        <v>13936</v>
      </c>
      <c r="F1456" s="9" t="s">
        <v>13948</v>
      </c>
      <c r="G1456" s="9" t="s">
        <v>13926</v>
      </c>
      <c r="H1456" s="9" t="s">
        <v>13949</v>
      </c>
      <c r="I1456" s="9" t="s">
        <v>13940</v>
      </c>
      <c r="J1456" s="9" t="s">
        <v>13929</v>
      </c>
      <c r="K1456" s="9" t="s">
        <v>13940</v>
      </c>
      <c r="L1456" s="9" t="s">
        <v>13931</v>
      </c>
      <c r="M1456" s="9" t="s">
        <v>13942</v>
      </c>
      <c r="N1456" s="13" t="s">
        <v>12</v>
      </c>
      <c r="O1456" s="13" t="s">
        <v>14</v>
      </c>
      <c r="P1456" s="13" t="s">
        <v>19</v>
      </c>
      <c r="Q1456" s="13" t="s">
        <v>48</v>
      </c>
      <c r="R1456" s="13" t="s">
        <v>15</v>
      </c>
      <c r="S1456" s="10">
        <f>ROUNDUP(SUM(VLOOKUP(F1456,'Pontuação'!A$2:B$11,2,FALSE),VLOOKUP(E1456,'Pontuação'!C$2:D$11,2,FALSE),VLOOKUP(H1456,'Pontuação'!I$2:J$11,2,FALSE),VLOOKUP(J1456,'Pontuação'!G$2:H$11,2,FALSE),VLOOKUP(L1456,'Pontuação'!M$2:N$13,2,FALSE)),0)</f>
        <v>1583</v>
      </c>
      <c r="T1456" s="11">
        <f t="shared" si="1"/>
        <v>158</v>
      </c>
      <c r="U1456" s="11" t="str">
        <f t="array" ref="U1456">IFERROR(INDEX('Pontuação'!G$13:G$101, MATCH(T1456, 'Pontuação'!F$13:F$101, 0)), "Faixa Indefinida")</f>
        <v>C</v>
      </c>
      <c r="V1456" s="11">
        <f t="shared" si="2"/>
        <v>0</v>
      </c>
      <c r="W1456" s="11">
        <f t="shared" si="3"/>
        <v>0</v>
      </c>
      <c r="X1456" s="11">
        <f t="shared" si="4"/>
        <v>1</v>
      </c>
      <c r="Y1456" s="11">
        <f t="shared" si="5"/>
        <v>0</v>
      </c>
      <c r="Z1456" s="12">
        <f>ROUNDUP(SUM(VLOOKUP(F1456,'Pontuação 3.0'!A$2:B$11,2,FALSE),VLOOKUP(E1456,'Pontuação 3.0'!C$2:D$11,2,FALSE),VLOOKUP(H1456,'Pontuação 3.0'!I$2:J$11,2,FALSE),VLOOKUP(J1456,'Pontuação 3.0'!G$2:H$11,2,FALSE),VLOOKUP(G1456,'Pontuação 3.0'!E$2:F$11,2,FALSE),VLOOKUP(K1456,'Pontuação 3.0'!K$2:L$11,2,FALSE),VLOOKUP(L1456,'Pontuação 3.0'!M$2:N$13,2,FALSE)),0)</f>
        <v>2076</v>
      </c>
      <c r="AA1456" s="12">
        <f t="shared" si="6"/>
        <v>208</v>
      </c>
      <c r="AB1456" s="12" t="str">
        <f t="array" ref="AB1456">IFERROR(INDEX('Pontuação 3.0'!G$13:G$191, MATCH(AA1456, 'Pontuação 3.0'!F$13:F$191, 0)), "Faixa Indefinida")</f>
        <v>C</v>
      </c>
      <c r="AC1456" s="12">
        <f t="shared" si="7"/>
        <v>0</v>
      </c>
      <c r="AD1456" s="12">
        <f t="shared" si="8"/>
        <v>0</v>
      </c>
      <c r="AE1456" s="12">
        <f t="shared" si="9"/>
        <v>1</v>
      </c>
      <c r="AF1456" s="12">
        <f t="shared" si="10"/>
        <v>0</v>
      </c>
    </row>
    <row r="1457" ht="15.75" customHeight="1">
      <c r="A1457" s="8">
        <v>45686.0</v>
      </c>
      <c r="B1457" s="9" t="s">
        <v>3441</v>
      </c>
      <c r="C1457" s="9" t="s">
        <v>3442</v>
      </c>
      <c r="D1457" s="15">
        <v>1.1966146442E10</v>
      </c>
      <c r="E1457" s="9" t="s">
        <v>13936</v>
      </c>
      <c r="F1457" s="9" t="s">
        <v>13937</v>
      </c>
      <c r="G1457" s="9" t="s">
        <v>13926</v>
      </c>
      <c r="H1457" s="9" t="s">
        <v>13949</v>
      </c>
      <c r="I1457" s="9" t="s">
        <v>13928</v>
      </c>
      <c r="J1457" s="9" t="s">
        <v>13939</v>
      </c>
      <c r="K1457" s="9" t="s">
        <v>13940</v>
      </c>
      <c r="L1457" s="9" t="s">
        <v>13931</v>
      </c>
      <c r="M1457" s="9" t="s">
        <v>13946</v>
      </c>
      <c r="N1457" s="13" t="s">
        <v>12</v>
      </c>
      <c r="O1457" s="13" t="s">
        <v>14</v>
      </c>
      <c r="P1457" s="13" t="s">
        <v>111</v>
      </c>
      <c r="Q1457" s="13" t="s">
        <v>20</v>
      </c>
      <c r="R1457" s="13" t="s">
        <v>65</v>
      </c>
      <c r="S1457" s="10">
        <f>ROUNDUP(SUM(VLOOKUP(F1457,'Pontuação'!A$2:B$11,2,FALSE),VLOOKUP(E1457,'Pontuação'!C$2:D$11,2,FALSE),VLOOKUP(H1457,'Pontuação'!I$2:J$11,2,FALSE),VLOOKUP(J1457,'Pontuação'!G$2:H$11,2,FALSE),VLOOKUP(L1457,'Pontuação'!M$2:N$13,2,FALSE)),0)</f>
        <v>1671</v>
      </c>
      <c r="T1457" s="11">
        <f t="shared" si="1"/>
        <v>167</v>
      </c>
      <c r="U1457" s="11" t="str">
        <f t="array" ref="U1457">IFERROR(INDEX('Pontuação'!G$13:G$101, MATCH(T1457, 'Pontuação'!F$13:F$101, 0)), "Faixa Indefinida")</f>
        <v>B</v>
      </c>
      <c r="V1457" s="11">
        <f t="shared" si="2"/>
        <v>0</v>
      </c>
      <c r="W1457" s="11">
        <f t="shared" si="3"/>
        <v>1</v>
      </c>
      <c r="X1457" s="11">
        <f t="shared" si="4"/>
        <v>0</v>
      </c>
      <c r="Y1457" s="11">
        <f t="shared" si="5"/>
        <v>0</v>
      </c>
      <c r="Z1457" s="12">
        <f>ROUNDUP(SUM(VLOOKUP(F1457,'Pontuação 3.0'!A$2:B$11,2,FALSE),VLOOKUP(E1457,'Pontuação 3.0'!C$2:D$11,2,FALSE),VLOOKUP(H1457,'Pontuação 3.0'!I$2:J$11,2,FALSE),VLOOKUP(J1457,'Pontuação 3.0'!G$2:H$11,2,FALSE),VLOOKUP(G1457,'Pontuação 3.0'!E$2:F$11,2,FALSE),VLOOKUP(K1457,'Pontuação 3.0'!K$2:L$11,2,FALSE),VLOOKUP(L1457,'Pontuação 3.0'!M$2:N$13,2,FALSE)),0)</f>
        <v>2139</v>
      </c>
      <c r="AA1457" s="12">
        <f t="shared" si="6"/>
        <v>214</v>
      </c>
      <c r="AB1457" s="12" t="str">
        <f t="array" ref="AB1457">IFERROR(INDEX('Pontuação 3.0'!G$13:G$191, MATCH(AA1457, 'Pontuação 3.0'!F$13:F$191, 0)), "Faixa Indefinida")</f>
        <v>B</v>
      </c>
      <c r="AC1457" s="12">
        <f t="shared" si="7"/>
        <v>0</v>
      </c>
      <c r="AD1457" s="12">
        <f t="shared" si="8"/>
        <v>1</v>
      </c>
      <c r="AE1457" s="12">
        <f t="shared" si="9"/>
        <v>0</v>
      </c>
      <c r="AF1457" s="12">
        <f t="shared" si="10"/>
        <v>0</v>
      </c>
    </row>
    <row r="1458" ht="15.75" customHeight="1">
      <c r="A1458" s="8">
        <v>45686.0</v>
      </c>
      <c r="B1458" s="9" t="s">
        <v>3452</v>
      </c>
      <c r="C1458" s="9" t="s">
        <v>3453</v>
      </c>
      <c r="D1458" s="15">
        <v>1.6992514634E10</v>
      </c>
      <c r="E1458" s="9" t="s">
        <v>13936</v>
      </c>
      <c r="F1458" s="9" t="s">
        <v>13950</v>
      </c>
      <c r="G1458" s="9" t="s">
        <v>13944</v>
      </c>
      <c r="H1458" s="9" t="s">
        <v>13938</v>
      </c>
      <c r="I1458" s="9" t="s">
        <v>13940</v>
      </c>
      <c r="J1458" s="9" t="s">
        <v>13929</v>
      </c>
      <c r="K1458" s="9" t="s">
        <v>13930</v>
      </c>
      <c r="L1458" s="9" t="s">
        <v>13945</v>
      </c>
      <c r="M1458" s="9" t="s">
        <v>13942</v>
      </c>
      <c r="N1458" s="13" t="s">
        <v>12</v>
      </c>
      <c r="O1458" s="13" t="s">
        <v>14</v>
      </c>
      <c r="P1458" s="13" t="s">
        <v>32</v>
      </c>
      <c r="Q1458" s="13" t="s">
        <v>20</v>
      </c>
      <c r="R1458" s="13" t="s">
        <v>15</v>
      </c>
      <c r="S1458" s="10">
        <f>ROUNDUP(SUM(VLOOKUP(F1458,'Pontuação'!A$2:B$11,2,FALSE),VLOOKUP(E1458,'Pontuação'!C$2:D$11,2,FALSE),VLOOKUP(H1458,'Pontuação'!I$2:J$11,2,FALSE),VLOOKUP(J1458,'Pontuação'!G$2:H$11,2,FALSE),VLOOKUP(L1458,'Pontuação'!M$2:N$13,2,FALSE)),0)</f>
        <v>1711</v>
      </c>
      <c r="T1458" s="11">
        <f t="shared" si="1"/>
        <v>171</v>
      </c>
      <c r="U1458" s="11" t="str">
        <f t="array" ref="U1458">IFERROR(INDEX('Pontuação'!G$13:G$101, MATCH(T1458, 'Pontuação'!F$13:F$101, 0)), "Faixa Indefinida")</f>
        <v>B</v>
      </c>
      <c r="V1458" s="11">
        <f t="shared" si="2"/>
        <v>0</v>
      </c>
      <c r="W1458" s="11">
        <f t="shared" si="3"/>
        <v>1</v>
      </c>
      <c r="X1458" s="11">
        <f t="shared" si="4"/>
        <v>0</v>
      </c>
      <c r="Y1458" s="11">
        <f t="shared" si="5"/>
        <v>0</v>
      </c>
      <c r="Z1458" s="12">
        <f>ROUNDUP(SUM(VLOOKUP(F1458,'Pontuação 3.0'!A$2:B$11,2,FALSE),VLOOKUP(E1458,'Pontuação 3.0'!C$2:D$11,2,FALSE),VLOOKUP(H1458,'Pontuação 3.0'!I$2:J$11,2,FALSE),VLOOKUP(J1458,'Pontuação 3.0'!G$2:H$11,2,FALSE),VLOOKUP(G1458,'Pontuação 3.0'!E$2:F$11,2,FALSE),VLOOKUP(K1458,'Pontuação 3.0'!K$2:L$11,2,FALSE),VLOOKUP(L1458,'Pontuação 3.0'!M$2:N$13,2,FALSE)),0)</f>
        <v>2265</v>
      </c>
      <c r="AA1458" s="12">
        <f t="shared" si="6"/>
        <v>227</v>
      </c>
      <c r="AB1458" s="12" t="str">
        <f t="array" ref="AB1458">IFERROR(INDEX('Pontuação 3.0'!G$13:G$191, MATCH(AA1458, 'Pontuação 3.0'!F$13:F$191, 0)), "Faixa Indefinida")</f>
        <v>B</v>
      </c>
      <c r="AC1458" s="12">
        <f t="shared" si="7"/>
        <v>0</v>
      </c>
      <c r="AD1458" s="12">
        <f t="shared" si="8"/>
        <v>1</v>
      </c>
      <c r="AE1458" s="12">
        <f t="shared" si="9"/>
        <v>0</v>
      </c>
      <c r="AF1458" s="12">
        <f t="shared" si="10"/>
        <v>0</v>
      </c>
    </row>
    <row r="1459" ht="15.75" customHeight="1">
      <c r="A1459" s="8">
        <v>45686.0</v>
      </c>
      <c r="B1459" s="9" t="s">
        <v>3450</v>
      </c>
      <c r="C1459" s="9" t="s">
        <v>3451</v>
      </c>
      <c r="D1459" s="15">
        <v>1.4991271069E10</v>
      </c>
      <c r="E1459" s="9" t="s">
        <v>13936</v>
      </c>
      <c r="F1459" s="9" t="s">
        <v>13937</v>
      </c>
      <c r="G1459" s="9" t="s">
        <v>13926</v>
      </c>
      <c r="H1459" s="9" t="s">
        <v>13938</v>
      </c>
      <c r="I1459" s="9" t="s">
        <v>13940</v>
      </c>
      <c r="J1459" s="9" t="s">
        <v>13956</v>
      </c>
      <c r="K1459" s="9" t="s">
        <v>13930</v>
      </c>
      <c r="L1459" s="9" t="s">
        <v>13931</v>
      </c>
      <c r="M1459" s="9" t="s">
        <v>13946</v>
      </c>
      <c r="N1459" s="13" t="s">
        <v>12</v>
      </c>
      <c r="O1459" s="13" t="s">
        <v>14</v>
      </c>
      <c r="P1459" s="13" t="s">
        <v>111</v>
      </c>
      <c r="Q1459" s="13" t="s">
        <v>20</v>
      </c>
      <c r="R1459" s="13" t="s">
        <v>15</v>
      </c>
      <c r="S1459" s="10">
        <f>ROUNDUP(SUM(VLOOKUP(F1459,'Pontuação'!A$2:B$11,2,FALSE),VLOOKUP(E1459,'Pontuação'!C$2:D$11,2,FALSE),VLOOKUP(H1459,'Pontuação'!I$2:J$11,2,FALSE),VLOOKUP(J1459,'Pontuação'!G$2:H$11,2,FALSE),VLOOKUP(L1459,'Pontuação'!M$2:N$13,2,FALSE)),0)</f>
        <v>1828</v>
      </c>
      <c r="T1459" s="11">
        <f t="shared" si="1"/>
        <v>183</v>
      </c>
      <c r="U1459" s="11" t="str">
        <f t="array" ref="U1459">IFERROR(INDEX('Pontuação'!G$13:G$101, MATCH(T1459, 'Pontuação'!F$13:F$101, 0)), "Faixa Indefinida")</f>
        <v>B</v>
      </c>
      <c r="V1459" s="11">
        <f t="shared" si="2"/>
        <v>0</v>
      </c>
      <c r="W1459" s="11">
        <f t="shared" si="3"/>
        <v>1</v>
      </c>
      <c r="X1459" s="11">
        <f t="shared" si="4"/>
        <v>0</v>
      </c>
      <c r="Y1459" s="11">
        <f t="shared" si="5"/>
        <v>0</v>
      </c>
      <c r="Z1459" s="12">
        <f>ROUNDUP(SUM(VLOOKUP(F1459,'Pontuação 3.0'!A$2:B$11,2,FALSE),VLOOKUP(E1459,'Pontuação 3.0'!C$2:D$11,2,FALSE),VLOOKUP(H1459,'Pontuação 3.0'!I$2:J$11,2,FALSE),VLOOKUP(J1459,'Pontuação 3.0'!G$2:H$11,2,FALSE),VLOOKUP(G1459,'Pontuação 3.0'!E$2:F$11,2,FALSE),VLOOKUP(K1459,'Pontuação 3.0'!K$2:L$11,2,FALSE),VLOOKUP(L1459,'Pontuação 3.0'!M$2:N$13,2,FALSE)),0)</f>
        <v>2372</v>
      </c>
      <c r="AA1459" s="12">
        <f t="shared" si="6"/>
        <v>237</v>
      </c>
      <c r="AB1459" s="12" t="str">
        <f t="array" ref="AB1459">IFERROR(INDEX('Pontuação 3.0'!G$13:G$191, MATCH(AA1459, 'Pontuação 3.0'!F$13:F$191, 0)), "Faixa Indefinida")</f>
        <v>A</v>
      </c>
      <c r="AC1459" s="12">
        <f t="shared" si="7"/>
        <v>1</v>
      </c>
      <c r="AD1459" s="12">
        <f t="shared" si="8"/>
        <v>0</v>
      </c>
      <c r="AE1459" s="12">
        <f t="shared" si="9"/>
        <v>0</v>
      </c>
      <c r="AF1459" s="12">
        <f t="shared" si="10"/>
        <v>0</v>
      </c>
    </row>
    <row r="1460" ht="15.75" customHeight="1">
      <c r="A1460" s="8">
        <v>45686.0</v>
      </c>
      <c r="B1460" s="9" t="s">
        <v>3456</v>
      </c>
      <c r="C1460" s="9" t="s">
        <v>3457</v>
      </c>
      <c r="D1460" s="15">
        <v>6.5998109051E10</v>
      </c>
      <c r="E1460" s="9" t="s">
        <v>13924</v>
      </c>
      <c r="F1460" s="9" t="s">
        <v>13950</v>
      </c>
      <c r="G1460" s="9" t="s">
        <v>13926</v>
      </c>
      <c r="H1460" s="9" t="s">
        <v>13951</v>
      </c>
      <c r="I1460" s="9" t="s">
        <v>13940</v>
      </c>
      <c r="J1460" s="9" t="s">
        <v>13929</v>
      </c>
      <c r="K1460" s="9" t="s">
        <v>13940</v>
      </c>
      <c r="L1460" s="9" t="s">
        <v>13931</v>
      </c>
      <c r="M1460" s="9" t="s">
        <v>13952</v>
      </c>
      <c r="N1460" s="13" t="s">
        <v>12</v>
      </c>
      <c r="O1460" s="13" t="s">
        <v>14</v>
      </c>
      <c r="P1460" s="13" t="s">
        <v>32</v>
      </c>
      <c r="Q1460" s="13" t="s">
        <v>20</v>
      </c>
      <c r="R1460" s="13" t="s">
        <v>15</v>
      </c>
      <c r="S1460" s="10">
        <f>ROUNDUP(SUM(VLOOKUP(F1460,'Pontuação'!A$2:B$11,2,FALSE),VLOOKUP(E1460,'Pontuação'!C$2:D$11,2,FALSE),VLOOKUP(H1460,'Pontuação'!I$2:J$11,2,FALSE),VLOOKUP(J1460,'Pontuação'!G$2:H$11,2,FALSE),VLOOKUP(L1460,'Pontuação'!M$2:N$13,2,FALSE)),0)</f>
        <v>1557</v>
      </c>
      <c r="T1460" s="11">
        <f t="shared" si="1"/>
        <v>156</v>
      </c>
      <c r="U1460" s="11" t="str">
        <f t="array" ref="U1460">IFERROR(INDEX('Pontuação'!G$13:G$101, MATCH(T1460, 'Pontuação'!F$13:F$101, 0)), "Faixa Indefinida")</f>
        <v>C</v>
      </c>
      <c r="V1460" s="11">
        <f t="shared" si="2"/>
        <v>0</v>
      </c>
      <c r="W1460" s="11">
        <f t="shared" si="3"/>
        <v>0</v>
      </c>
      <c r="X1460" s="11">
        <f t="shared" si="4"/>
        <v>1</v>
      </c>
      <c r="Y1460" s="11">
        <f t="shared" si="5"/>
        <v>0</v>
      </c>
      <c r="Z1460" s="12">
        <f>ROUNDUP(SUM(VLOOKUP(F1460,'Pontuação 3.0'!A$2:B$11,2,FALSE),VLOOKUP(E1460,'Pontuação 3.0'!C$2:D$11,2,FALSE),VLOOKUP(H1460,'Pontuação 3.0'!I$2:J$11,2,FALSE),VLOOKUP(J1460,'Pontuação 3.0'!G$2:H$11,2,FALSE),VLOOKUP(G1460,'Pontuação 3.0'!E$2:F$11,2,FALSE),VLOOKUP(K1460,'Pontuação 3.0'!K$2:L$11,2,FALSE),VLOOKUP(L1460,'Pontuação 3.0'!M$2:N$13,2,FALSE)),0)</f>
        <v>2092</v>
      </c>
      <c r="AA1460" s="12">
        <f t="shared" si="6"/>
        <v>209</v>
      </c>
      <c r="AB1460" s="12" t="str">
        <f t="array" ref="AB1460">IFERROR(INDEX('Pontuação 3.0'!G$13:G$191, MATCH(AA1460, 'Pontuação 3.0'!F$13:F$191, 0)), "Faixa Indefinida")</f>
        <v>C</v>
      </c>
      <c r="AC1460" s="12">
        <f t="shared" si="7"/>
        <v>0</v>
      </c>
      <c r="AD1460" s="12">
        <f t="shared" si="8"/>
        <v>0</v>
      </c>
      <c r="AE1460" s="12">
        <f t="shared" si="9"/>
        <v>1</v>
      </c>
      <c r="AF1460" s="12">
        <f t="shared" si="10"/>
        <v>0</v>
      </c>
    </row>
    <row r="1461" ht="15.75" customHeight="1">
      <c r="A1461" s="8">
        <v>45686.0</v>
      </c>
      <c r="B1461" s="9" t="s">
        <v>3464</v>
      </c>
      <c r="C1461" s="9" t="s">
        <v>3465</v>
      </c>
      <c r="D1461" s="15">
        <v>2.1982773997E10</v>
      </c>
      <c r="E1461" s="9" t="s">
        <v>13936</v>
      </c>
      <c r="F1461" s="9" t="s">
        <v>13948</v>
      </c>
      <c r="G1461" s="9" t="s">
        <v>13926</v>
      </c>
      <c r="H1461" s="9" t="s">
        <v>13949</v>
      </c>
      <c r="I1461" s="9" t="s">
        <v>13940</v>
      </c>
      <c r="J1461" s="9" t="s">
        <v>13929</v>
      </c>
      <c r="K1461" s="9" t="s">
        <v>13940</v>
      </c>
      <c r="L1461" s="9" t="s">
        <v>13931</v>
      </c>
      <c r="M1461" s="9" t="s">
        <v>13932</v>
      </c>
      <c r="N1461" s="13" t="s">
        <v>12</v>
      </c>
      <c r="O1461" s="13" t="s">
        <v>14</v>
      </c>
      <c r="P1461" s="13" t="s">
        <v>32</v>
      </c>
      <c r="Q1461" s="13" t="s">
        <v>48</v>
      </c>
      <c r="R1461" s="13" t="s">
        <v>15</v>
      </c>
      <c r="S1461" s="10">
        <f>ROUNDUP(SUM(VLOOKUP(F1461,'Pontuação'!A$2:B$11,2,FALSE),VLOOKUP(E1461,'Pontuação'!C$2:D$11,2,FALSE),VLOOKUP(H1461,'Pontuação'!I$2:J$11,2,FALSE),VLOOKUP(J1461,'Pontuação'!G$2:H$11,2,FALSE),VLOOKUP(L1461,'Pontuação'!M$2:N$13,2,FALSE)),0)</f>
        <v>1583</v>
      </c>
      <c r="T1461" s="11">
        <f t="shared" si="1"/>
        <v>158</v>
      </c>
      <c r="U1461" s="11" t="str">
        <f t="array" ref="U1461">IFERROR(INDEX('Pontuação'!G$13:G$101, MATCH(T1461, 'Pontuação'!F$13:F$101, 0)), "Faixa Indefinida")</f>
        <v>C</v>
      </c>
      <c r="V1461" s="11">
        <f t="shared" si="2"/>
        <v>0</v>
      </c>
      <c r="W1461" s="11">
        <f t="shared" si="3"/>
        <v>0</v>
      </c>
      <c r="X1461" s="11">
        <f t="shared" si="4"/>
        <v>1</v>
      </c>
      <c r="Y1461" s="11">
        <f t="shared" si="5"/>
        <v>0</v>
      </c>
      <c r="Z1461" s="12">
        <f>ROUNDUP(SUM(VLOOKUP(F1461,'Pontuação 3.0'!A$2:B$11,2,FALSE),VLOOKUP(E1461,'Pontuação 3.0'!C$2:D$11,2,FALSE),VLOOKUP(H1461,'Pontuação 3.0'!I$2:J$11,2,FALSE),VLOOKUP(J1461,'Pontuação 3.0'!G$2:H$11,2,FALSE),VLOOKUP(G1461,'Pontuação 3.0'!E$2:F$11,2,FALSE),VLOOKUP(K1461,'Pontuação 3.0'!K$2:L$11,2,FALSE),VLOOKUP(L1461,'Pontuação 3.0'!M$2:N$13,2,FALSE)),0)</f>
        <v>2076</v>
      </c>
      <c r="AA1461" s="12">
        <f t="shared" si="6"/>
        <v>208</v>
      </c>
      <c r="AB1461" s="12" t="str">
        <f t="array" ref="AB1461">IFERROR(INDEX('Pontuação 3.0'!G$13:G$191, MATCH(AA1461, 'Pontuação 3.0'!F$13:F$191, 0)), "Faixa Indefinida")</f>
        <v>C</v>
      </c>
      <c r="AC1461" s="12">
        <f t="shared" si="7"/>
        <v>0</v>
      </c>
      <c r="AD1461" s="12">
        <f t="shared" si="8"/>
        <v>0</v>
      </c>
      <c r="AE1461" s="12">
        <f t="shared" si="9"/>
        <v>1</v>
      </c>
      <c r="AF1461" s="12">
        <f t="shared" si="10"/>
        <v>0</v>
      </c>
    </row>
    <row r="1462" ht="15.75" customHeight="1">
      <c r="A1462" s="8">
        <v>45686.0</v>
      </c>
      <c r="B1462" s="9" t="s">
        <v>3460</v>
      </c>
      <c r="C1462" s="9" t="s">
        <v>3461</v>
      </c>
      <c r="D1462" s="15">
        <v>8.4986315854E10</v>
      </c>
      <c r="E1462" s="9" t="s">
        <v>13924</v>
      </c>
      <c r="F1462" s="9" t="s">
        <v>13950</v>
      </c>
      <c r="G1462" s="9" t="s">
        <v>13926</v>
      </c>
      <c r="H1462" s="9" t="s">
        <v>13951</v>
      </c>
      <c r="I1462" s="9" t="s">
        <v>13940</v>
      </c>
      <c r="J1462" s="9" t="s">
        <v>13939</v>
      </c>
      <c r="K1462" s="9" t="s">
        <v>13940</v>
      </c>
      <c r="L1462" s="9" t="s">
        <v>13931</v>
      </c>
      <c r="M1462" s="9" t="s">
        <v>13967</v>
      </c>
      <c r="N1462" s="13" t="s">
        <v>12</v>
      </c>
      <c r="O1462" s="13" t="s">
        <v>14</v>
      </c>
      <c r="P1462" s="13" t="s">
        <v>32</v>
      </c>
      <c r="Q1462" s="13" t="s">
        <v>20</v>
      </c>
      <c r="R1462" s="13" t="s">
        <v>15</v>
      </c>
      <c r="S1462" s="10">
        <f>ROUNDUP(SUM(VLOOKUP(F1462,'Pontuação'!A$2:B$11,2,FALSE),VLOOKUP(E1462,'Pontuação'!C$2:D$11,2,FALSE),VLOOKUP(H1462,'Pontuação'!I$2:J$11,2,FALSE),VLOOKUP(J1462,'Pontuação'!G$2:H$11,2,FALSE),VLOOKUP(L1462,'Pontuação'!M$2:N$13,2,FALSE)),0)</f>
        <v>1662</v>
      </c>
      <c r="T1462" s="11">
        <f t="shared" si="1"/>
        <v>166</v>
      </c>
      <c r="U1462" s="11" t="str">
        <f t="array" ref="U1462">IFERROR(INDEX('Pontuação'!G$13:G$101, MATCH(T1462, 'Pontuação'!F$13:F$101, 0)), "Faixa Indefinida")</f>
        <v>B</v>
      </c>
      <c r="V1462" s="11">
        <f t="shared" si="2"/>
        <v>0</v>
      </c>
      <c r="W1462" s="11">
        <f t="shared" si="3"/>
        <v>1</v>
      </c>
      <c r="X1462" s="11">
        <f t="shared" si="4"/>
        <v>0</v>
      </c>
      <c r="Y1462" s="11">
        <f t="shared" si="5"/>
        <v>0</v>
      </c>
      <c r="Z1462" s="12">
        <f>ROUNDUP(SUM(VLOOKUP(F1462,'Pontuação 3.0'!A$2:B$11,2,FALSE),VLOOKUP(E1462,'Pontuação 3.0'!C$2:D$11,2,FALSE),VLOOKUP(H1462,'Pontuação 3.0'!I$2:J$11,2,FALSE),VLOOKUP(J1462,'Pontuação 3.0'!G$2:H$11,2,FALSE),VLOOKUP(G1462,'Pontuação 3.0'!E$2:F$11,2,FALSE),VLOOKUP(K1462,'Pontuação 3.0'!K$2:L$11,2,FALSE),VLOOKUP(L1462,'Pontuação 3.0'!M$2:N$13,2,FALSE)),0)</f>
        <v>2244</v>
      </c>
      <c r="AA1462" s="12">
        <f t="shared" si="6"/>
        <v>224</v>
      </c>
      <c r="AB1462" s="12" t="str">
        <f t="array" ref="AB1462">IFERROR(INDEX('Pontuação 3.0'!G$13:G$191, MATCH(AA1462, 'Pontuação 3.0'!F$13:F$191, 0)), "Faixa Indefinida")</f>
        <v>B</v>
      </c>
      <c r="AC1462" s="12">
        <f t="shared" si="7"/>
        <v>0</v>
      </c>
      <c r="AD1462" s="12">
        <f t="shared" si="8"/>
        <v>1</v>
      </c>
      <c r="AE1462" s="12">
        <f t="shared" si="9"/>
        <v>0</v>
      </c>
      <c r="AF1462" s="12">
        <f t="shared" si="10"/>
        <v>0</v>
      </c>
    </row>
    <row r="1463" ht="15.75" customHeight="1">
      <c r="A1463" s="8">
        <v>45686.0</v>
      </c>
      <c r="B1463" s="9" t="s">
        <v>3458</v>
      </c>
      <c r="C1463" s="9" t="s">
        <v>3459</v>
      </c>
      <c r="D1463" s="15">
        <v>1.9982318036E10</v>
      </c>
      <c r="E1463" s="9" t="s">
        <v>13936</v>
      </c>
      <c r="F1463" s="9" t="s">
        <v>13937</v>
      </c>
      <c r="G1463" s="9" t="s">
        <v>13926</v>
      </c>
      <c r="H1463" s="9" t="s">
        <v>13927</v>
      </c>
      <c r="I1463" s="9" t="s">
        <v>13940</v>
      </c>
      <c r="J1463" s="9" t="s">
        <v>13929</v>
      </c>
      <c r="K1463" s="9" t="s">
        <v>13940</v>
      </c>
      <c r="L1463" s="9" t="s">
        <v>13945</v>
      </c>
      <c r="M1463" s="9" t="s">
        <v>13952</v>
      </c>
      <c r="N1463" s="13" t="s">
        <v>12</v>
      </c>
      <c r="O1463" s="13" t="s">
        <v>14</v>
      </c>
      <c r="P1463" s="13" t="s">
        <v>32</v>
      </c>
      <c r="Q1463" s="13" t="s">
        <v>200</v>
      </c>
      <c r="R1463" s="13" t="s">
        <v>65</v>
      </c>
      <c r="S1463" s="10">
        <f>ROUNDUP(SUM(VLOOKUP(F1463,'Pontuação'!A$2:B$11,2,FALSE),VLOOKUP(E1463,'Pontuação'!C$2:D$11,2,FALSE),VLOOKUP(H1463,'Pontuação'!I$2:J$11,2,FALSE),VLOOKUP(J1463,'Pontuação'!G$2:H$11,2,FALSE),VLOOKUP(L1463,'Pontuação'!M$2:N$13,2,FALSE)),0)</f>
        <v>1542</v>
      </c>
      <c r="T1463" s="11">
        <f t="shared" si="1"/>
        <v>154</v>
      </c>
      <c r="U1463" s="11" t="str">
        <f t="array" ref="U1463">IFERROR(INDEX('Pontuação'!G$13:G$101, MATCH(T1463, 'Pontuação'!F$13:F$101, 0)), "Faixa Indefinida")</f>
        <v>C</v>
      </c>
      <c r="V1463" s="11">
        <f t="shared" si="2"/>
        <v>0</v>
      </c>
      <c r="W1463" s="11">
        <f t="shared" si="3"/>
        <v>0</v>
      </c>
      <c r="X1463" s="11">
        <f t="shared" si="4"/>
        <v>1</v>
      </c>
      <c r="Y1463" s="11">
        <f t="shared" si="5"/>
        <v>0</v>
      </c>
      <c r="Z1463" s="12">
        <f>ROUNDUP(SUM(VLOOKUP(F1463,'Pontuação 3.0'!A$2:B$11,2,FALSE),VLOOKUP(E1463,'Pontuação 3.0'!C$2:D$11,2,FALSE),VLOOKUP(H1463,'Pontuação 3.0'!I$2:J$11,2,FALSE),VLOOKUP(J1463,'Pontuação 3.0'!G$2:H$11,2,FALSE),VLOOKUP(G1463,'Pontuação 3.0'!E$2:F$11,2,FALSE),VLOOKUP(K1463,'Pontuação 3.0'!K$2:L$11,2,FALSE),VLOOKUP(L1463,'Pontuação 3.0'!M$2:N$13,2,FALSE)),0)</f>
        <v>1838</v>
      </c>
      <c r="AA1463" s="12">
        <f t="shared" si="6"/>
        <v>184</v>
      </c>
      <c r="AB1463" s="12" t="str">
        <f t="array" ref="AB1463">IFERROR(INDEX('Pontuação 3.0'!G$13:G$191, MATCH(AA1463, 'Pontuação 3.0'!F$13:F$191, 0)), "Faixa Indefinida")</f>
        <v>D</v>
      </c>
      <c r="AC1463" s="12">
        <f t="shared" si="7"/>
        <v>0</v>
      </c>
      <c r="AD1463" s="12">
        <f t="shared" si="8"/>
        <v>0</v>
      </c>
      <c r="AE1463" s="12">
        <f t="shared" si="9"/>
        <v>0</v>
      </c>
      <c r="AF1463" s="12">
        <f t="shared" si="10"/>
        <v>1</v>
      </c>
    </row>
    <row r="1464" ht="15.75" customHeight="1">
      <c r="A1464" s="8">
        <v>45686.0</v>
      </c>
      <c r="B1464" s="9" t="s">
        <v>3462</v>
      </c>
      <c r="C1464" s="9" t="s">
        <v>3463</v>
      </c>
      <c r="D1464" s="15">
        <v>1.1952009487E10</v>
      </c>
      <c r="E1464" s="9" t="s">
        <v>13936</v>
      </c>
      <c r="F1464" s="9" t="s">
        <v>13948</v>
      </c>
      <c r="G1464" s="9" t="s">
        <v>13926</v>
      </c>
      <c r="H1464" s="9" t="s">
        <v>13949</v>
      </c>
      <c r="I1464" s="9" t="s">
        <v>13940</v>
      </c>
      <c r="J1464" s="9" t="s">
        <v>13929</v>
      </c>
      <c r="K1464" s="9" t="s">
        <v>13930</v>
      </c>
      <c r="L1464" s="9" t="s">
        <v>13931</v>
      </c>
      <c r="M1464" s="9" t="s">
        <v>13952</v>
      </c>
      <c r="N1464" s="13" t="s">
        <v>12</v>
      </c>
      <c r="O1464" s="13" t="s">
        <v>14</v>
      </c>
      <c r="P1464" s="13" t="s">
        <v>32</v>
      </c>
      <c r="Q1464" s="13" t="s">
        <v>20</v>
      </c>
      <c r="R1464" s="13" t="s">
        <v>15</v>
      </c>
      <c r="S1464" s="10">
        <f>ROUNDUP(SUM(VLOOKUP(F1464,'Pontuação'!A$2:B$11,2,FALSE),VLOOKUP(E1464,'Pontuação'!C$2:D$11,2,FALSE),VLOOKUP(H1464,'Pontuação'!I$2:J$11,2,FALSE),VLOOKUP(J1464,'Pontuação'!G$2:H$11,2,FALSE),VLOOKUP(L1464,'Pontuação'!M$2:N$13,2,FALSE)),0)</f>
        <v>1583</v>
      </c>
      <c r="T1464" s="11">
        <f t="shared" si="1"/>
        <v>158</v>
      </c>
      <c r="U1464" s="11" t="str">
        <f t="array" ref="U1464">IFERROR(INDEX('Pontuação'!G$13:G$101, MATCH(T1464, 'Pontuação'!F$13:F$101, 0)), "Faixa Indefinida")</f>
        <v>C</v>
      </c>
      <c r="V1464" s="11">
        <f t="shared" si="2"/>
        <v>0</v>
      </c>
      <c r="W1464" s="11">
        <f t="shared" si="3"/>
        <v>0</v>
      </c>
      <c r="X1464" s="11">
        <f t="shared" si="4"/>
        <v>1</v>
      </c>
      <c r="Y1464" s="11">
        <f t="shared" si="5"/>
        <v>0</v>
      </c>
      <c r="Z1464" s="12">
        <f>ROUNDUP(SUM(VLOOKUP(F1464,'Pontuação 3.0'!A$2:B$11,2,FALSE),VLOOKUP(E1464,'Pontuação 3.0'!C$2:D$11,2,FALSE),VLOOKUP(H1464,'Pontuação 3.0'!I$2:J$11,2,FALSE),VLOOKUP(J1464,'Pontuação 3.0'!G$2:H$11,2,FALSE),VLOOKUP(G1464,'Pontuação 3.0'!E$2:F$11,2,FALSE),VLOOKUP(K1464,'Pontuação 3.0'!K$2:L$11,2,FALSE),VLOOKUP(L1464,'Pontuação 3.0'!M$2:N$13,2,FALSE)),0)</f>
        <v>2337</v>
      </c>
      <c r="AA1464" s="12">
        <f t="shared" si="6"/>
        <v>234</v>
      </c>
      <c r="AB1464" s="12" t="str">
        <f t="array" ref="AB1464">IFERROR(INDEX('Pontuação 3.0'!G$13:G$191, MATCH(AA1464, 'Pontuação 3.0'!F$13:F$191, 0)), "Faixa Indefinida")</f>
        <v>B</v>
      </c>
      <c r="AC1464" s="12">
        <f t="shared" si="7"/>
        <v>0</v>
      </c>
      <c r="AD1464" s="12">
        <f t="shared" si="8"/>
        <v>1</v>
      </c>
      <c r="AE1464" s="12">
        <f t="shared" si="9"/>
        <v>0</v>
      </c>
      <c r="AF1464" s="12">
        <f t="shared" si="10"/>
        <v>0</v>
      </c>
    </row>
    <row r="1465" ht="15.75" customHeight="1">
      <c r="A1465" s="8">
        <v>45686.0</v>
      </c>
      <c r="B1465" s="9" t="s">
        <v>3466</v>
      </c>
      <c r="C1465" s="9" t="s">
        <v>3467</v>
      </c>
      <c r="D1465" s="15">
        <v>6.2995314847E10</v>
      </c>
      <c r="E1465" s="9" t="s">
        <v>13936</v>
      </c>
      <c r="F1465" s="9" t="s">
        <v>13925</v>
      </c>
      <c r="G1465" s="9" t="s">
        <v>13961</v>
      </c>
      <c r="H1465" s="9" t="s">
        <v>13927</v>
      </c>
      <c r="I1465" s="9" t="s">
        <v>13940</v>
      </c>
      <c r="J1465" s="9" t="s">
        <v>13929</v>
      </c>
      <c r="K1465" s="9" t="s">
        <v>13940</v>
      </c>
      <c r="L1465" s="9" t="s">
        <v>13945</v>
      </c>
      <c r="M1465" s="9" t="s">
        <v>13952</v>
      </c>
      <c r="N1465" s="13" t="s">
        <v>12</v>
      </c>
      <c r="O1465" s="13" t="s">
        <v>14</v>
      </c>
      <c r="P1465" s="13" t="s">
        <v>24</v>
      </c>
      <c r="Q1465" s="13" t="s">
        <v>20</v>
      </c>
      <c r="R1465" s="13" t="s">
        <v>65</v>
      </c>
      <c r="S1465" s="10">
        <f>ROUNDUP(SUM(VLOOKUP(F1465,'Pontuação'!A$2:B$11,2,FALSE),VLOOKUP(E1465,'Pontuação'!C$2:D$11,2,FALSE),VLOOKUP(H1465,'Pontuação'!I$2:J$11,2,FALSE),VLOOKUP(J1465,'Pontuação'!G$2:H$11,2,FALSE),VLOOKUP(L1465,'Pontuação'!M$2:N$13,2,FALSE)),0)</f>
        <v>1326</v>
      </c>
      <c r="T1465" s="11">
        <f t="shared" si="1"/>
        <v>133</v>
      </c>
      <c r="U1465" s="11" t="str">
        <f t="array" ref="U1465">IFERROR(INDEX('Pontuação'!G$13:G$101, MATCH(T1465, 'Pontuação'!F$13:F$101, 0)), "Faixa Indefinida")</f>
        <v>D</v>
      </c>
      <c r="V1465" s="11">
        <f t="shared" si="2"/>
        <v>0</v>
      </c>
      <c r="W1465" s="11">
        <f t="shared" si="3"/>
        <v>0</v>
      </c>
      <c r="X1465" s="11">
        <f t="shared" si="4"/>
        <v>0</v>
      </c>
      <c r="Y1465" s="11">
        <f t="shared" si="5"/>
        <v>1</v>
      </c>
      <c r="Z1465" s="12">
        <f>ROUNDUP(SUM(VLOOKUP(F1465,'Pontuação 3.0'!A$2:B$11,2,FALSE),VLOOKUP(E1465,'Pontuação 3.0'!C$2:D$11,2,FALSE),VLOOKUP(H1465,'Pontuação 3.0'!I$2:J$11,2,FALSE),VLOOKUP(J1465,'Pontuação 3.0'!G$2:H$11,2,FALSE),VLOOKUP(G1465,'Pontuação 3.0'!E$2:F$11,2,FALSE),VLOOKUP(K1465,'Pontuação 3.0'!K$2:L$11,2,FALSE),VLOOKUP(L1465,'Pontuação 3.0'!M$2:N$13,2,FALSE)),0)</f>
        <v>1805</v>
      </c>
      <c r="AA1465" s="12">
        <f t="shared" si="6"/>
        <v>181</v>
      </c>
      <c r="AB1465" s="12" t="str">
        <f t="array" ref="AB1465">IFERROR(INDEX('Pontuação 3.0'!G$13:G$191, MATCH(AA1465, 'Pontuação 3.0'!F$13:F$191, 0)), "Faixa Indefinida")</f>
        <v>D</v>
      </c>
      <c r="AC1465" s="12">
        <f t="shared" si="7"/>
        <v>0</v>
      </c>
      <c r="AD1465" s="12">
        <f t="shared" si="8"/>
        <v>0</v>
      </c>
      <c r="AE1465" s="12">
        <f t="shared" si="9"/>
        <v>0</v>
      </c>
      <c r="AF1465" s="12">
        <f t="shared" si="10"/>
        <v>1</v>
      </c>
    </row>
    <row r="1466" ht="15.75" customHeight="1">
      <c r="A1466" s="8">
        <v>45686.0</v>
      </c>
      <c r="B1466" s="9" t="s">
        <v>3470</v>
      </c>
      <c r="C1466" s="9" t="s">
        <v>3471</v>
      </c>
      <c r="D1466" s="15">
        <v>8.6981295355E10</v>
      </c>
      <c r="E1466" s="9" t="s">
        <v>13936</v>
      </c>
      <c r="F1466" s="9" t="s">
        <v>13950</v>
      </c>
      <c r="G1466" s="9" t="s">
        <v>13926</v>
      </c>
      <c r="H1466" s="9" t="s">
        <v>13951</v>
      </c>
      <c r="I1466" s="9" t="s">
        <v>13928</v>
      </c>
      <c r="J1466" s="9" t="s">
        <v>13939</v>
      </c>
      <c r="K1466" s="9" t="s">
        <v>13930</v>
      </c>
      <c r="L1466" s="9" t="s">
        <v>13945</v>
      </c>
      <c r="M1466" s="9" t="s">
        <v>13952</v>
      </c>
      <c r="N1466" s="13" t="s">
        <v>12</v>
      </c>
      <c r="O1466" s="13" t="s">
        <v>14</v>
      </c>
      <c r="P1466" s="13" t="s">
        <v>71</v>
      </c>
      <c r="Q1466" s="13" t="s">
        <v>20</v>
      </c>
      <c r="R1466" s="13" t="s">
        <v>15</v>
      </c>
      <c r="S1466" s="10">
        <f>ROUNDUP(SUM(VLOOKUP(F1466,'Pontuação'!A$2:B$11,2,FALSE),VLOOKUP(E1466,'Pontuação'!C$2:D$11,2,FALSE),VLOOKUP(H1466,'Pontuação'!I$2:J$11,2,FALSE),VLOOKUP(J1466,'Pontuação'!G$2:H$11,2,FALSE),VLOOKUP(L1466,'Pontuação'!M$2:N$13,2,FALSE)),0)</f>
        <v>1790</v>
      </c>
      <c r="T1466" s="11">
        <f t="shared" si="1"/>
        <v>179</v>
      </c>
      <c r="U1466" s="11" t="str">
        <f t="array" ref="U1466">IFERROR(INDEX('Pontuação'!G$13:G$101, MATCH(T1466, 'Pontuação'!F$13:F$101, 0)), "Faixa Indefinida")</f>
        <v>B</v>
      </c>
      <c r="V1466" s="11">
        <f t="shared" si="2"/>
        <v>0</v>
      </c>
      <c r="W1466" s="11">
        <f t="shared" si="3"/>
        <v>1</v>
      </c>
      <c r="X1466" s="11">
        <f t="shared" si="4"/>
        <v>0</v>
      </c>
      <c r="Y1466" s="11">
        <f t="shared" si="5"/>
        <v>0</v>
      </c>
      <c r="Z1466" s="12">
        <f>ROUNDUP(SUM(VLOOKUP(F1466,'Pontuação 3.0'!A$2:B$11,2,FALSE),VLOOKUP(E1466,'Pontuação 3.0'!C$2:D$11,2,FALSE),VLOOKUP(H1466,'Pontuação 3.0'!I$2:J$11,2,FALSE),VLOOKUP(J1466,'Pontuação 3.0'!G$2:H$11,2,FALSE),VLOOKUP(G1466,'Pontuação 3.0'!E$2:F$11,2,FALSE),VLOOKUP(K1466,'Pontuação 3.0'!K$2:L$11,2,FALSE),VLOOKUP(L1466,'Pontuação 3.0'!M$2:N$13,2,FALSE)),0)</f>
        <v>2621</v>
      </c>
      <c r="AA1466" s="12">
        <f t="shared" si="6"/>
        <v>262</v>
      </c>
      <c r="AB1466" s="12" t="str">
        <f t="array" ref="AB1466">IFERROR(INDEX('Pontuação 3.0'!G$13:G$191, MATCH(AA1466, 'Pontuação 3.0'!F$13:F$191, 0)), "Faixa Indefinida")</f>
        <v>A</v>
      </c>
      <c r="AC1466" s="12">
        <f t="shared" si="7"/>
        <v>1</v>
      </c>
      <c r="AD1466" s="12">
        <f t="shared" si="8"/>
        <v>0</v>
      </c>
      <c r="AE1466" s="12">
        <f t="shared" si="9"/>
        <v>0</v>
      </c>
      <c r="AF1466" s="12">
        <f t="shared" si="10"/>
        <v>0</v>
      </c>
    </row>
    <row r="1467" ht="15.75" customHeight="1">
      <c r="A1467" s="8">
        <v>45686.0</v>
      </c>
      <c r="B1467" s="9" t="s">
        <v>3472</v>
      </c>
      <c r="C1467" s="9" t="s">
        <v>3473</v>
      </c>
      <c r="D1467" s="15">
        <v>8.6995087718E10</v>
      </c>
      <c r="E1467" s="9" t="s">
        <v>13936</v>
      </c>
      <c r="F1467" s="9" t="s">
        <v>13950</v>
      </c>
      <c r="G1467" s="9" t="s">
        <v>13926</v>
      </c>
      <c r="H1467" s="9" t="s">
        <v>13949</v>
      </c>
      <c r="I1467" s="9" t="s">
        <v>13940</v>
      </c>
      <c r="J1467" s="9" t="s">
        <v>13929</v>
      </c>
      <c r="K1467" s="9" t="s">
        <v>13930</v>
      </c>
      <c r="L1467" s="9" t="s">
        <v>13931</v>
      </c>
      <c r="M1467" s="9" t="s">
        <v>13946</v>
      </c>
      <c r="N1467" s="13" t="s">
        <v>12</v>
      </c>
      <c r="O1467" s="13" t="s">
        <v>14</v>
      </c>
      <c r="P1467" s="13" t="s">
        <v>32</v>
      </c>
      <c r="Q1467" s="13" t="s">
        <v>114</v>
      </c>
      <c r="R1467" s="13" t="s">
        <v>15</v>
      </c>
      <c r="S1467" s="10">
        <f>ROUNDUP(SUM(VLOOKUP(F1467,'Pontuação'!A$2:B$11,2,FALSE),VLOOKUP(E1467,'Pontuação'!C$2:D$11,2,FALSE),VLOOKUP(H1467,'Pontuação'!I$2:J$11,2,FALSE),VLOOKUP(J1467,'Pontuação'!G$2:H$11,2,FALSE),VLOOKUP(L1467,'Pontuação'!M$2:N$13,2,FALSE)),0)</f>
        <v>1595</v>
      </c>
      <c r="T1467" s="11">
        <f t="shared" si="1"/>
        <v>160</v>
      </c>
      <c r="U1467" s="11" t="str">
        <f t="array" ref="U1467">IFERROR(INDEX('Pontuação'!G$13:G$101, MATCH(T1467, 'Pontuação'!F$13:F$101, 0)), "Faixa Indefinida")</f>
        <v>C</v>
      </c>
      <c r="V1467" s="11">
        <f t="shared" si="2"/>
        <v>0</v>
      </c>
      <c r="W1467" s="11">
        <f t="shared" si="3"/>
        <v>0</v>
      </c>
      <c r="X1467" s="11">
        <f t="shared" si="4"/>
        <v>1</v>
      </c>
      <c r="Y1467" s="11">
        <f t="shared" si="5"/>
        <v>0</v>
      </c>
      <c r="Z1467" s="12">
        <f>ROUNDUP(SUM(VLOOKUP(F1467,'Pontuação 3.0'!A$2:B$11,2,FALSE),VLOOKUP(E1467,'Pontuação 3.0'!C$2:D$11,2,FALSE),VLOOKUP(H1467,'Pontuação 3.0'!I$2:J$11,2,FALSE),VLOOKUP(J1467,'Pontuação 3.0'!G$2:H$11,2,FALSE),VLOOKUP(G1467,'Pontuação 3.0'!E$2:F$11,2,FALSE),VLOOKUP(K1467,'Pontuação 3.0'!K$2:L$11,2,FALSE),VLOOKUP(L1467,'Pontuação 3.0'!M$2:N$13,2,FALSE)),0)</f>
        <v>2470</v>
      </c>
      <c r="AA1467" s="12">
        <f t="shared" si="6"/>
        <v>247</v>
      </c>
      <c r="AB1467" s="12" t="str">
        <f t="array" ref="AB1467">IFERROR(INDEX('Pontuação 3.0'!G$13:G$191, MATCH(AA1467, 'Pontuação 3.0'!F$13:F$191, 0)), "Faixa Indefinida")</f>
        <v>A</v>
      </c>
      <c r="AC1467" s="12">
        <f t="shared" si="7"/>
        <v>1</v>
      </c>
      <c r="AD1467" s="12">
        <f t="shared" si="8"/>
        <v>0</v>
      </c>
      <c r="AE1467" s="12">
        <f t="shared" si="9"/>
        <v>0</v>
      </c>
      <c r="AF1467" s="12">
        <f t="shared" si="10"/>
        <v>0</v>
      </c>
    </row>
    <row r="1468" ht="15.75" customHeight="1">
      <c r="A1468" s="8">
        <v>45686.0</v>
      </c>
      <c r="B1468" s="9" t="s">
        <v>3474</v>
      </c>
      <c r="C1468" s="9" t="s">
        <v>3475</v>
      </c>
      <c r="D1468" s="15">
        <v>7.9999418157E10</v>
      </c>
      <c r="E1468" s="9" t="s">
        <v>13936</v>
      </c>
      <c r="F1468" s="9" t="s">
        <v>13953</v>
      </c>
      <c r="G1468" s="9" t="s">
        <v>13961</v>
      </c>
      <c r="H1468" s="9" t="s">
        <v>13927</v>
      </c>
      <c r="I1468" s="9" t="s">
        <v>13940</v>
      </c>
      <c r="J1468" s="9" t="s">
        <v>13929</v>
      </c>
      <c r="K1468" s="9" t="s">
        <v>13940</v>
      </c>
      <c r="L1468" s="9" t="s">
        <v>13945</v>
      </c>
      <c r="M1468" s="9" t="s">
        <v>13952</v>
      </c>
      <c r="N1468" s="13" t="s">
        <v>12</v>
      </c>
      <c r="O1468" s="13" t="s">
        <v>14</v>
      </c>
      <c r="P1468" s="13" t="s">
        <v>32</v>
      </c>
      <c r="Q1468" s="13" t="s">
        <v>77</v>
      </c>
      <c r="R1468" s="13" t="s">
        <v>15</v>
      </c>
      <c r="S1468" s="10">
        <f>ROUNDUP(SUM(VLOOKUP(F1468,'Pontuação'!A$2:B$11,2,FALSE),VLOOKUP(E1468,'Pontuação'!C$2:D$11,2,FALSE),VLOOKUP(H1468,'Pontuação'!I$2:J$11,2,FALSE),VLOOKUP(J1468,'Pontuação'!G$2:H$11,2,FALSE),VLOOKUP(L1468,'Pontuação'!M$2:N$13,2,FALSE)),0)</f>
        <v>1576</v>
      </c>
      <c r="T1468" s="11">
        <f t="shared" si="1"/>
        <v>158</v>
      </c>
      <c r="U1468" s="11" t="str">
        <f t="array" ref="U1468">IFERROR(INDEX('Pontuação'!G$13:G$101, MATCH(T1468, 'Pontuação'!F$13:F$101, 0)), "Faixa Indefinida")</f>
        <v>C</v>
      </c>
      <c r="V1468" s="11">
        <f t="shared" si="2"/>
        <v>0</v>
      </c>
      <c r="W1468" s="11">
        <f t="shared" si="3"/>
        <v>0</v>
      </c>
      <c r="X1468" s="11">
        <f t="shared" si="4"/>
        <v>1</v>
      </c>
      <c r="Y1468" s="11">
        <f t="shared" si="5"/>
        <v>0</v>
      </c>
      <c r="Z1468" s="12">
        <f>ROUNDUP(SUM(VLOOKUP(F1468,'Pontuação 3.0'!A$2:B$11,2,FALSE),VLOOKUP(E1468,'Pontuação 3.0'!C$2:D$11,2,FALSE),VLOOKUP(H1468,'Pontuação 3.0'!I$2:J$11,2,FALSE),VLOOKUP(J1468,'Pontuação 3.0'!G$2:H$11,2,FALSE),VLOOKUP(G1468,'Pontuação 3.0'!E$2:F$11,2,FALSE),VLOOKUP(K1468,'Pontuação 3.0'!K$2:L$11,2,FALSE),VLOOKUP(L1468,'Pontuação 3.0'!M$2:N$13,2,FALSE)),0)</f>
        <v>1938</v>
      </c>
      <c r="AA1468" s="12">
        <f t="shared" si="6"/>
        <v>194</v>
      </c>
      <c r="AB1468" s="12" t="str">
        <f t="array" ref="AB1468">IFERROR(INDEX('Pontuação 3.0'!G$13:G$191, MATCH(AA1468, 'Pontuação 3.0'!F$13:F$191, 0)), "Faixa Indefinida")</f>
        <v>C</v>
      </c>
      <c r="AC1468" s="12">
        <f t="shared" si="7"/>
        <v>0</v>
      </c>
      <c r="AD1468" s="12">
        <f t="shared" si="8"/>
        <v>0</v>
      </c>
      <c r="AE1468" s="12">
        <f t="shared" si="9"/>
        <v>1</v>
      </c>
      <c r="AF1468" s="12">
        <f t="shared" si="10"/>
        <v>0</v>
      </c>
    </row>
    <row r="1469" ht="15.75" customHeight="1">
      <c r="A1469" s="8">
        <v>45686.0</v>
      </c>
      <c r="B1469" s="9" t="s">
        <v>3478</v>
      </c>
      <c r="C1469" s="9" t="s">
        <v>3479</v>
      </c>
      <c r="D1469" s="9" t="s">
        <v>3480</v>
      </c>
      <c r="E1469" s="9" t="s">
        <v>13924</v>
      </c>
      <c r="F1469" s="9" t="s">
        <v>13948</v>
      </c>
      <c r="G1469" s="9" t="s">
        <v>13926</v>
      </c>
      <c r="H1469" s="9" t="s">
        <v>13949</v>
      </c>
      <c r="I1469" s="9" t="s">
        <v>13940</v>
      </c>
      <c r="J1469" s="9" t="s">
        <v>13929</v>
      </c>
      <c r="K1469" s="9" t="s">
        <v>13930</v>
      </c>
      <c r="L1469" s="9" t="s">
        <v>13954</v>
      </c>
      <c r="M1469" s="9" t="s">
        <v>13942</v>
      </c>
      <c r="N1469" s="13" t="s">
        <v>12</v>
      </c>
      <c r="O1469" s="13" t="s">
        <v>14</v>
      </c>
      <c r="P1469" s="13" t="s">
        <v>32</v>
      </c>
      <c r="Q1469" s="13" t="s">
        <v>20</v>
      </c>
      <c r="R1469" s="13" t="s">
        <v>15</v>
      </c>
      <c r="S1469" s="10">
        <f>ROUNDUP(SUM(VLOOKUP(F1469,'Pontuação'!A$2:B$11,2,FALSE),VLOOKUP(E1469,'Pontuação'!C$2:D$11,2,FALSE),VLOOKUP(H1469,'Pontuação'!I$2:J$11,2,FALSE),VLOOKUP(J1469,'Pontuação'!G$2:H$11,2,FALSE),VLOOKUP(L1469,'Pontuação'!M$2:N$13,2,FALSE)),0)</f>
        <v>1550</v>
      </c>
      <c r="T1469" s="11">
        <f t="shared" si="1"/>
        <v>155</v>
      </c>
      <c r="U1469" s="11" t="str">
        <f t="array" ref="U1469">IFERROR(INDEX('Pontuação'!G$13:G$101, MATCH(T1469, 'Pontuação'!F$13:F$101, 0)), "Faixa Indefinida")</f>
        <v>C</v>
      </c>
      <c r="V1469" s="11">
        <f t="shared" si="2"/>
        <v>0</v>
      </c>
      <c r="W1469" s="11">
        <f t="shared" si="3"/>
        <v>0</v>
      </c>
      <c r="X1469" s="11">
        <f t="shared" si="4"/>
        <v>1</v>
      </c>
      <c r="Y1469" s="11">
        <f t="shared" si="5"/>
        <v>0</v>
      </c>
      <c r="Z1469" s="12">
        <f>ROUNDUP(SUM(VLOOKUP(F1469,'Pontuação 3.0'!A$2:B$11,2,FALSE),VLOOKUP(E1469,'Pontuação 3.0'!C$2:D$11,2,FALSE),VLOOKUP(H1469,'Pontuação 3.0'!I$2:J$11,2,FALSE),VLOOKUP(J1469,'Pontuação 3.0'!G$2:H$11,2,FALSE),VLOOKUP(G1469,'Pontuação 3.0'!E$2:F$11,2,FALSE),VLOOKUP(K1469,'Pontuação 3.0'!K$2:L$11,2,FALSE),VLOOKUP(L1469,'Pontuação 3.0'!M$2:N$13,2,FALSE)),0)</f>
        <v>2277</v>
      </c>
      <c r="AA1469" s="12">
        <f t="shared" si="6"/>
        <v>228</v>
      </c>
      <c r="AB1469" s="12" t="str">
        <f t="array" ref="AB1469">IFERROR(INDEX('Pontuação 3.0'!G$13:G$191, MATCH(AA1469, 'Pontuação 3.0'!F$13:F$191, 0)), "Faixa Indefinida")</f>
        <v>B</v>
      </c>
      <c r="AC1469" s="12">
        <f t="shared" si="7"/>
        <v>0</v>
      </c>
      <c r="AD1469" s="12">
        <f t="shared" si="8"/>
        <v>1</v>
      </c>
      <c r="AE1469" s="12">
        <f t="shared" si="9"/>
        <v>0</v>
      </c>
      <c r="AF1469" s="12">
        <f t="shared" si="10"/>
        <v>0</v>
      </c>
    </row>
    <row r="1470" ht="15.75" customHeight="1">
      <c r="A1470" s="8">
        <v>45686.0</v>
      </c>
      <c r="B1470" s="9" t="s">
        <v>3476</v>
      </c>
      <c r="C1470" s="9" t="s">
        <v>3477</v>
      </c>
      <c r="D1470" s="15">
        <v>6.2984998603E10</v>
      </c>
      <c r="E1470" s="9" t="s">
        <v>13936</v>
      </c>
      <c r="F1470" s="9" t="s">
        <v>13950</v>
      </c>
      <c r="G1470" s="9" t="s">
        <v>13944</v>
      </c>
      <c r="H1470" s="9" t="s">
        <v>13951</v>
      </c>
      <c r="I1470" s="9" t="s">
        <v>13940</v>
      </c>
      <c r="J1470" s="9" t="s">
        <v>13929</v>
      </c>
      <c r="K1470" s="9" t="s">
        <v>13940</v>
      </c>
      <c r="L1470" s="9" t="s">
        <v>13945</v>
      </c>
      <c r="M1470" s="9" t="s">
        <v>13942</v>
      </c>
      <c r="N1470" s="13" t="s">
        <v>12</v>
      </c>
      <c r="O1470" s="13" t="s">
        <v>14</v>
      </c>
      <c r="P1470" s="13" t="s">
        <v>32</v>
      </c>
      <c r="Q1470" s="13" t="s">
        <v>20</v>
      </c>
      <c r="R1470" s="13" t="s">
        <v>15</v>
      </c>
      <c r="S1470" s="10">
        <f>ROUNDUP(SUM(VLOOKUP(F1470,'Pontuação'!A$2:B$11,2,FALSE),VLOOKUP(E1470,'Pontuação'!C$2:D$11,2,FALSE),VLOOKUP(H1470,'Pontuação'!I$2:J$11,2,FALSE),VLOOKUP(J1470,'Pontuação'!G$2:H$11,2,FALSE),VLOOKUP(L1470,'Pontuação'!M$2:N$13,2,FALSE)),0)</f>
        <v>1685</v>
      </c>
      <c r="T1470" s="11">
        <f t="shared" si="1"/>
        <v>169</v>
      </c>
      <c r="U1470" s="11" t="str">
        <f t="array" ref="U1470">IFERROR(INDEX('Pontuação'!G$13:G$101, MATCH(T1470, 'Pontuação'!F$13:F$101, 0)), "Faixa Indefinida")</f>
        <v>B</v>
      </c>
      <c r="V1470" s="11">
        <f t="shared" si="2"/>
        <v>0</v>
      </c>
      <c r="W1470" s="11">
        <f t="shared" si="3"/>
        <v>1</v>
      </c>
      <c r="X1470" s="11">
        <f t="shared" si="4"/>
        <v>0</v>
      </c>
      <c r="Y1470" s="11">
        <f t="shared" si="5"/>
        <v>0</v>
      </c>
      <c r="Z1470" s="12">
        <f>ROUNDUP(SUM(VLOOKUP(F1470,'Pontuação 3.0'!A$2:B$11,2,FALSE),VLOOKUP(E1470,'Pontuação 3.0'!C$2:D$11,2,FALSE),VLOOKUP(H1470,'Pontuação 3.0'!I$2:J$11,2,FALSE),VLOOKUP(J1470,'Pontuação 3.0'!G$2:H$11,2,FALSE),VLOOKUP(G1470,'Pontuação 3.0'!E$2:F$11,2,FALSE),VLOOKUP(K1470,'Pontuação 3.0'!K$2:L$11,2,FALSE),VLOOKUP(L1470,'Pontuação 3.0'!M$2:N$13,2,FALSE)),0)</f>
        <v>2068</v>
      </c>
      <c r="AA1470" s="12">
        <f t="shared" si="6"/>
        <v>207</v>
      </c>
      <c r="AB1470" s="12" t="str">
        <f t="array" ref="AB1470">IFERROR(INDEX('Pontuação 3.0'!G$13:G$191, MATCH(AA1470, 'Pontuação 3.0'!F$13:F$191, 0)), "Faixa Indefinida")</f>
        <v>C</v>
      </c>
      <c r="AC1470" s="12">
        <f t="shared" si="7"/>
        <v>0</v>
      </c>
      <c r="AD1470" s="12">
        <f t="shared" si="8"/>
        <v>0</v>
      </c>
      <c r="AE1470" s="12">
        <f t="shared" si="9"/>
        <v>1</v>
      </c>
      <c r="AF1470" s="12">
        <f t="shared" si="10"/>
        <v>0</v>
      </c>
    </row>
    <row r="1471" ht="15.75" customHeight="1">
      <c r="A1471" s="8">
        <v>45686.0</v>
      </c>
      <c r="B1471" s="9" t="s">
        <v>3483</v>
      </c>
      <c r="C1471" s="9" t="s">
        <v>14042</v>
      </c>
      <c r="D1471" s="15">
        <v>3.4991140162E10</v>
      </c>
      <c r="E1471" s="9" t="s">
        <v>13924</v>
      </c>
      <c r="F1471" s="9" t="s">
        <v>13948</v>
      </c>
      <c r="G1471" s="9" t="s">
        <v>13926</v>
      </c>
      <c r="H1471" s="9" t="s">
        <v>13960</v>
      </c>
      <c r="I1471" s="9" t="s">
        <v>13928</v>
      </c>
      <c r="J1471" s="9" t="s">
        <v>13939</v>
      </c>
      <c r="K1471" s="9" t="s">
        <v>13930</v>
      </c>
      <c r="L1471" s="9" t="s">
        <v>13931</v>
      </c>
      <c r="M1471" s="9" t="s">
        <v>13967</v>
      </c>
      <c r="N1471" s="13" t="s">
        <v>12</v>
      </c>
      <c r="O1471" s="13" t="s">
        <v>14</v>
      </c>
      <c r="P1471" s="13" t="s">
        <v>13</v>
      </c>
      <c r="Q1471" s="13" t="s">
        <v>48</v>
      </c>
      <c r="R1471" s="13" t="s">
        <v>15</v>
      </c>
      <c r="S1471" s="10">
        <f>ROUNDUP(SUM(VLOOKUP(F1471,'Pontuação'!A$2:B$11,2,FALSE),VLOOKUP(E1471,'Pontuação'!C$2:D$11,2,FALSE),VLOOKUP(H1471,'Pontuação'!I$2:J$11,2,FALSE),VLOOKUP(J1471,'Pontuação'!G$2:H$11,2,FALSE),VLOOKUP(L1471,'Pontuação'!M$2:N$13,2,FALSE)),0)</f>
        <v>1466</v>
      </c>
      <c r="T1471" s="11">
        <f t="shared" si="1"/>
        <v>147</v>
      </c>
      <c r="U1471" s="11" t="str">
        <f t="array" ref="U1471">IFERROR(INDEX('Pontuação'!G$13:G$101, MATCH(T1471, 'Pontuação'!F$13:F$101, 0)), "Faixa Indefinida")</f>
        <v>D</v>
      </c>
      <c r="V1471" s="11">
        <f t="shared" si="2"/>
        <v>0</v>
      </c>
      <c r="W1471" s="11">
        <f t="shared" si="3"/>
        <v>0</v>
      </c>
      <c r="X1471" s="11">
        <f t="shared" si="4"/>
        <v>0</v>
      </c>
      <c r="Y1471" s="11">
        <f t="shared" si="5"/>
        <v>1</v>
      </c>
      <c r="Z1471" s="12">
        <f>ROUNDUP(SUM(VLOOKUP(F1471,'Pontuação 3.0'!A$2:B$11,2,FALSE),VLOOKUP(E1471,'Pontuação 3.0'!C$2:D$11,2,FALSE),VLOOKUP(H1471,'Pontuação 3.0'!I$2:J$11,2,FALSE),VLOOKUP(J1471,'Pontuação 3.0'!G$2:H$11,2,FALSE),VLOOKUP(G1471,'Pontuação 3.0'!E$2:F$11,2,FALSE),VLOOKUP(K1471,'Pontuação 3.0'!K$2:L$11,2,FALSE),VLOOKUP(L1471,'Pontuação 3.0'!M$2:N$13,2,FALSE)),0)</f>
        <v>2264</v>
      </c>
      <c r="AA1471" s="12">
        <f t="shared" si="6"/>
        <v>226</v>
      </c>
      <c r="AB1471" s="12" t="str">
        <f t="array" ref="AB1471">IFERROR(INDEX('Pontuação 3.0'!G$13:G$191, MATCH(AA1471, 'Pontuação 3.0'!F$13:F$191, 0)), "Faixa Indefinida")</f>
        <v>B</v>
      </c>
      <c r="AC1471" s="12">
        <f t="shared" si="7"/>
        <v>0</v>
      </c>
      <c r="AD1471" s="12">
        <f t="shared" si="8"/>
        <v>1</v>
      </c>
      <c r="AE1471" s="12">
        <f t="shared" si="9"/>
        <v>0</v>
      </c>
      <c r="AF1471" s="12">
        <f t="shared" si="10"/>
        <v>0</v>
      </c>
    </row>
    <row r="1472" ht="15.75" customHeight="1">
      <c r="A1472" s="8">
        <v>45686.0</v>
      </c>
      <c r="B1472" s="9" t="s">
        <v>3485</v>
      </c>
      <c r="C1472" s="9" t="s">
        <v>3486</v>
      </c>
      <c r="D1472" s="15">
        <v>6.2994928305E10</v>
      </c>
      <c r="E1472" s="9" t="s">
        <v>13936</v>
      </c>
      <c r="F1472" s="9" t="s">
        <v>13948</v>
      </c>
      <c r="G1472" s="9" t="s">
        <v>13926</v>
      </c>
      <c r="H1472" s="9" t="s">
        <v>13927</v>
      </c>
      <c r="I1472" s="9" t="s">
        <v>13940</v>
      </c>
      <c r="J1472" s="9" t="s">
        <v>13929</v>
      </c>
      <c r="K1472" s="9" t="s">
        <v>13940</v>
      </c>
      <c r="L1472" s="9" t="s">
        <v>13959</v>
      </c>
      <c r="M1472" s="9" t="s">
        <v>13942</v>
      </c>
      <c r="N1472" s="13" t="s">
        <v>12</v>
      </c>
      <c r="O1472" s="13" t="s">
        <v>14</v>
      </c>
      <c r="P1472" s="13" t="s">
        <v>93</v>
      </c>
      <c r="Q1472" s="13" t="s">
        <v>20</v>
      </c>
      <c r="R1472" s="13" t="s">
        <v>15</v>
      </c>
      <c r="S1472" s="10">
        <f>ROUNDUP(SUM(VLOOKUP(F1472,'Pontuação'!A$2:B$11,2,FALSE),VLOOKUP(E1472,'Pontuação'!C$2:D$11,2,FALSE),VLOOKUP(H1472,'Pontuação'!I$2:J$11,2,FALSE),VLOOKUP(J1472,'Pontuação'!G$2:H$11,2,FALSE),VLOOKUP(L1472,'Pontuação'!M$2:N$13,2,FALSE)),0)</f>
        <v>1497</v>
      </c>
      <c r="T1472" s="11">
        <f t="shared" si="1"/>
        <v>150</v>
      </c>
      <c r="U1472" s="11" t="str">
        <f t="array" ref="U1472">IFERROR(INDEX('Pontuação'!G$13:G$101, MATCH(T1472, 'Pontuação'!F$13:F$101, 0)), "Faixa Indefinida")</f>
        <v>C</v>
      </c>
      <c r="V1472" s="11">
        <f t="shared" si="2"/>
        <v>0</v>
      </c>
      <c r="W1472" s="11">
        <f t="shared" si="3"/>
        <v>0</v>
      </c>
      <c r="X1472" s="11">
        <f t="shared" si="4"/>
        <v>1</v>
      </c>
      <c r="Y1472" s="11">
        <f t="shared" si="5"/>
        <v>0</v>
      </c>
      <c r="Z1472" s="12">
        <f>ROUNDUP(SUM(VLOOKUP(F1472,'Pontuação 3.0'!A$2:B$11,2,FALSE),VLOOKUP(E1472,'Pontuação 3.0'!C$2:D$11,2,FALSE),VLOOKUP(H1472,'Pontuação 3.0'!I$2:J$11,2,FALSE),VLOOKUP(J1472,'Pontuação 3.0'!G$2:H$11,2,FALSE),VLOOKUP(G1472,'Pontuação 3.0'!E$2:F$11,2,FALSE),VLOOKUP(K1472,'Pontuação 3.0'!K$2:L$11,2,FALSE),VLOOKUP(L1472,'Pontuação 3.0'!M$2:N$13,2,FALSE)),0)</f>
        <v>2035</v>
      </c>
      <c r="AA1472" s="12">
        <f t="shared" si="6"/>
        <v>204</v>
      </c>
      <c r="AB1472" s="12" t="str">
        <f t="array" ref="AB1472">IFERROR(INDEX('Pontuação 3.0'!G$13:G$191, MATCH(AA1472, 'Pontuação 3.0'!F$13:F$191, 0)), "Faixa Indefinida")</f>
        <v>C</v>
      </c>
      <c r="AC1472" s="12">
        <f t="shared" si="7"/>
        <v>0</v>
      </c>
      <c r="AD1472" s="12">
        <f t="shared" si="8"/>
        <v>0</v>
      </c>
      <c r="AE1472" s="12">
        <f t="shared" si="9"/>
        <v>1</v>
      </c>
      <c r="AF1472" s="12">
        <f t="shared" si="10"/>
        <v>0</v>
      </c>
    </row>
    <row r="1473" ht="15.75" customHeight="1">
      <c r="A1473" s="8">
        <v>45686.0</v>
      </c>
      <c r="B1473" s="9" t="s">
        <v>3481</v>
      </c>
      <c r="C1473" s="9" t="s">
        <v>3482</v>
      </c>
      <c r="D1473" s="15">
        <v>1.9987062768E10</v>
      </c>
      <c r="E1473" s="9" t="s">
        <v>13936</v>
      </c>
      <c r="F1473" s="9" t="s">
        <v>13925</v>
      </c>
      <c r="G1473" s="9" t="s">
        <v>13961</v>
      </c>
      <c r="H1473" s="9" t="s">
        <v>13927</v>
      </c>
      <c r="I1473" s="9" t="s">
        <v>13940</v>
      </c>
      <c r="J1473" s="9" t="s">
        <v>13929</v>
      </c>
      <c r="K1473" s="9" t="s">
        <v>13940</v>
      </c>
      <c r="L1473" s="9" t="s">
        <v>13945</v>
      </c>
      <c r="M1473" s="9" t="s">
        <v>13942</v>
      </c>
      <c r="N1473" s="13" t="s">
        <v>12</v>
      </c>
      <c r="O1473" s="13" t="s">
        <v>14</v>
      </c>
      <c r="P1473" s="13" t="s">
        <v>399</v>
      </c>
      <c r="Q1473" s="13" t="s">
        <v>20</v>
      </c>
      <c r="R1473" s="13" t="s">
        <v>65</v>
      </c>
      <c r="S1473" s="10">
        <f>ROUNDUP(SUM(VLOOKUP(F1473,'Pontuação'!A$2:B$11,2,FALSE),VLOOKUP(E1473,'Pontuação'!C$2:D$11,2,FALSE),VLOOKUP(H1473,'Pontuação'!I$2:J$11,2,FALSE),VLOOKUP(J1473,'Pontuação'!G$2:H$11,2,FALSE),VLOOKUP(L1473,'Pontuação'!M$2:N$13,2,FALSE)),0)</f>
        <v>1326</v>
      </c>
      <c r="T1473" s="11">
        <f t="shared" si="1"/>
        <v>133</v>
      </c>
      <c r="U1473" s="11" t="str">
        <f t="array" ref="U1473">IFERROR(INDEX('Pontuação'!G$13:G$101, MATCH(T1473, 'Pontuação'!F$13:F$101, 0)), "Faixa Indefinida")</f>
        <v>D</v>
      </c>
      <c r="V1473" s="11">
        <f t="shared" si="2"/>
        <v>0</v>
      </c>
      <c r="W1473" s="11">
        <f t="shared" si="3"/>
        <v>0</v>
      </c>
      <c r="X1473" s="11">
        <f t="shared" si="4"/>
        <v>0</v>
      </c>
      <c r="Y1473" s="11">
        <f t="shared" si="5"/>
        <v>1</v>
      </c>
      <c r="Z1473" s="12">
        <f>ROUNDUP(SUM(VLOOKUP(F1473,'Pontuação 3.0'!A$2:B$11,2,FALSE),VLOOKUP(E1473,'Pontuação 3.0'!C$2:D$11,2,FALSE),VLOOKUP(H1473,'Pontuação 3.0'!I$2:J$11,2,FALSE),VLOOKUP(J1473,'Pontuação 3.0'!G$2:H$11,2,FALSE),VLOOKUP(G1473,'Pontuação 3.0'!E$2:F$11,2,FALSE),VLOOKUP(K1473,'Pontuação 3.0'!K$2:L$11,2,FALSE),VLOOKUP(L1473,'Pontuação 3.0'!M$2:N$13,2,FALSE)),0)</f>
        <v>1805</v>
      </c>
      <c r="AA1473" s="12">
        <f t="shared" si="6"/>
        <v>181</v>
      </c>
      <c r="AB1473" s="12" t="str">
        <f t="array" ref="AB1473">IFERROR(INDEX('Pontuação 3.0'!G$13:G$191, MATCH(AA1473, 'Pontuação 3.0'!F$13:F$191, 0)), "Faixa Indefinida")</f>
        <v>D</v>
      </c>
      <c r="AC1473" s="12">
        <f t="shared" si="7"/>
        <v>0</v>
      </c>
      <c r="AD1473" s="12">
        <f t="shared" si="8"/>
        <v>0</v>
      </c>
      <c r="AE1473" s="12">
        <f t="shared" si="9"/>
        <v>0</v>
      </c>
      <c r="AF1473" s="12">
        <f t="shared" si="10"/>
        <v>1</v>
      </c>
    </row>
    <row r="1474" ht="15.75" customHeight="1">
      <c r="A1474" s="8">
        <v>45686.0</v>
      </c>
      <c r="B1474" s="9" t="s">
        <v>3496</v>
      </c>
      <c r="C1474" s="9" t="s">
        <v>3497</v>
      </c>
      <c r="D1474" s="15">
        <v>9.1983043178E10</v>
      </c>
      <c r="E1474" s="9" t="s">
        <v>13924</v>
      </c>
      <c r="F1474" s="9" t="s">
        <v>13948</v>
      </c>
      <c r="G1474" s="9" t="s">
        <v>13944</v>
      </c>
      <c r="H1474" s="9" t="s">
        <v>13951</v>
      </c>
      <c r="I1474" s="9" t="s">
        <v>13940</v>
      </c>
      <c r="J1474" s="9" t="s">
        <v>13956</v>
      </c>
      <c r="K1474" s="9" t="s">
        <v>13940</v>
      </c>
      <c r="L1474" s="9" t="s">
        <v>13945</v>
      </c>
      <c r="M1474" s="9" t="s">
        <v>13946</v>
      </c>
      <c r="N1474" s="13" t="s">
        <v>12</v>
      </c>
      <c r="O1474" s="13" t="s">
        <v>14</v>
      </c>
      <c r="P1474" s="13" t="s">
        <v>32</v>
      </c>
      <c r="Q1474" s="13" t="s">
        <v>20</v>
      </c>
      <c r="R1474" s="13" t="s">
        <v>15</v>
      </c>
      <c r="S1474" s="10">
        <f>ROUNDUP(SUM(VLOOKUP(F1474,'Pontuação'!A$2:B$11,2,FALSE),VLOOKUP(E1474,'Pontuação'!C$2:D$11,2,FALSE),VLOOKUP(H1474,'Pontuação'!I$2:J$11,2,FALSE),VLOOKUP(J1474,'Pontuação'!G$2:H$11,2,FALSE),VLOOKUP(L1474,'Pontuação'!M$2:N$13,2,FALSE)),0)</f>
        <v>1955</v>
      </c>
      <c r="T1474" s="11">
        <f t="shared" si="1"/>
        <v>196</v>
      </c>
      <c r="U1474" s="11" t="str">
        <f t="array" ref="U1474">IFERROR(INDEX('Pontuação'!G$13:G$101, MATCH(T1474, 'Pontuação'!F$13:F$101, 0)), "Faixa Indefinida")</f>
        <v>A</v>
      </c>
      <c r="V1474" s="11">
        <f t="shared" si="2"/>
        <v>1</v>
      </c>
      <c r="W1474" s="11">
        <f t="shared" si="3"/>
        <v>0</v>
      </c>
      <c r="X1474" s="11">
        <f t="shared" si="4"/>
        <v>0</v>
      </c>
      <c r="Y1474" s="11">
        <f t="shared" si="5"/>
        <v>0</v>
      </c>
      <c r="Z1474" s="12">
        <f>ROUNDUP(SUM(VLOOKUP(F1474,'Pontuação 3.0'!A$2:B$11,2,FALSE),VLOOKUP(E1474,'Pontuação 3.0'!C$2:D$11,2,FALSE),VLOOKUP(H1474,'Pontuação 3.0'!I$2:J$11,2,FALSE),VLOOKUP(J1474,'Pontuação 3.0'!G$2:H$11,2,FALSE),VLOOKUP(G1474,'Pontuação 3.0'!E$2:F$11,2,FALSE),VLOOKUP(K1474,'Pontuação 3.0'!K$2:L$11,2,FALSE),VLOOKUP(L1474,'Pontuação 3.0'!M$2:N$13,2,FALSE)),0)</f>
        <v>2180</v>
      </c>
      <c r="AA1474" s="12">
        <f t="shared" si="6"/>
        <v>218</v>
      </c>
      <c r="AB1474" s="12" t="str">
        <f t="array" ref="AB1474">IFERROR(INDEX('Pontuação 3.0'!G$13:G$191, MATCH(AA1474, 'Pontuação 3.0'!F$13:F$191, 0)), "Faixa Indefinida")</f>
        <v>B</v>
      </c>
      <c r="AC1474" s="12">
        <f t="shared" si="7"/>
        <v>0</v>
      </c>
      <c r="AD1474" s="12">
        <f t="shared" si="8"/>
        <v>1</v>
      </c>
      <c r="AE1474" s="12">
        <f t="shared" si="9"/>
        <v>0</v>
      </c>
      <c r="AF1474" s="12">
        <f t="shared" si="10"/>
        <v>0</v>
      </c>
    </row>
    <row r="1475" ht="15.75" customHeight="1">
      <c r="A1475" s="8">
        <v>45686.0</v>
      </c>
      <c r="B1475" s="9" t="s">
        <v>3490</v>
      </c>
      <c r="C1475" s="9" t="s">
        <v>3491</v>
      </c>
      <c r="D1475" s="15">
        <v>1.1980180937E10</v>
      </c>
      <c r="E1475" s="9" t="s">
        <v>13936</v>
      </c>
      <c r="F1475" s="9" t="s">
        <v>13948</v>
      </c>
      <c r="G1475" s="9" t="s">
        <v>13926</v>
      </c>
      <c r="H1475" s="9" t="s">
        <v>13927</v>
      </c>
      <c r="I1475" s="9" t="s">
        <v>13940</v>
      </c>
      <c r="J1475" s="9" t="s">
        <v>13929</v>
      </c>
      <c r="K1475" s="9" t="s">
        <v>13940</v>
      </c>
      <c r="L1475" s="9" t="s">
        <v>13959</v>
      </c>
      <c r="M1475" s="9" t="s">
        <v>13946</v>
      </c>
      <c r="N1475" s="13" t="s">
        <v>12</v>
      </c>
      <c r="O1475" s="13" t="s">
        <v>14</v>
      </c>
      <c r="P1475" s="13" t="s">
        <v>13</v>
      </c>
      <c r="Q1475" s="13" t="s">
        <v>84</v>
      </c>
      <c r="R1475" s="13" t="s">
        <v>15</v>
      </c>
      <c r="S1475" s="10">
        <f>ROUNDUP(SUM(VLOOKUP(F1475,'Pontuação'!A$2:B$11,2,FALSE),VLOOKUP(E1475,'Pontuação'!C$2:D$11,2,FALSE),VLOOKUP(H1475,'Pontuação'!I$2:J$11,2,FALSE),VLOOKUP(J1475,'Pontuação'!G$2:H$11,2,FALSE),VLOOKUP(L1475,'Pontuação'!M$2:N$13,2,FALSE)),0)</f>
        <v>1497</v>
      </c>
      <c r="T1475" s="11">
        <f t="shared" si="1"/>
        <v>150</v>
      </c>
      <c r="U1475" s="11" t="str">
        <f t="array" ref="U1475">IFERROR(INDEX('Pontuação'!G$13:G$101, MATCH(T1475, 'Pontuação'!F$13:F$101, 0)), "Faixa Indefinida")</f>
        <v>C</v>
      </c>
      <c r="V1475" s="11">
        <f t="shared" si="2"/>
        <v>0</v>
      </c>
      <c r="W1475" s="11">
        <f t="shared" si="3"/>
        <v>0</v>
      </c>
      <c r="X1475" s="11">
        <f t="shared" si="4"/>
        <v>1</v>
      </c>
      <c r="Y1475" s="11">
        <f t="shared" si="5"/>
        <v>0</v>
      </c>
      <c r="Z1475" s="12">
        <f>ROUNDUP(SUM(VLOOKUP(F1475,'Pontuação 3.0'!A$2:B$11,2,FALSE),VLOOKUP(E1475,'Pontuação 3.0'!C$2:D$11,2,FALSE),VLOOKUP(H1475,'Pontuação 3.0'!I$2:J$11,2,FALSE),VLOOKUP(J1475,'Pontuação 3.0'!G$2:H$11,2,FALSE),VLOOKUP(G1475,'Pontuação 3.0'!E$2:F$11,2,FALSE),VLOOKUP(K1475,'Pontuação 3.0'!K$2:L$11,2,FALSE),VLOOKUP(L1475,'Pontuação 3.0'!M$2:N$13,2,FALSE)),0)</f>
        <v>2035</v>
      </c>
      <c r="AA1475" s="12">
        <f t="shared" si="6"/>
        <v>204</v>
      </c>
      <c r="AB1475" s="12" t="str">
        <f t="array" ref="AB1475">IFERROR(INDEX('Pontuação 3.0'!G$13:G$191, MATCH(AA1475, 'Pontuação 3.0'!F$13:F$191, 0)), "Faixa Indefinida")</f>
        <v>C</v>
      </c>
      <c r="AC1475" s="12">
        <f t="shared" si="7"/>
        <v>0</v>
      </c>
      <c r="AD1475" s="12">
        <f t="shared" si="8"/>
        <v>0</v>
      </c>
      <c r="AE1475" s="12">
        <f t="shared" si="9"/>
        <v>1</v>
      </c>
      <c r="AF1475" s="12">
        <f t="shared" si="10"/>
        <v>0</v>
      </c>
    </row>
    <row r="1476" ht="15.75" customHeight="1">
      <c r="A1476" s="8">
        <v>45686.0</v>
      </c>
      <c r="B1476" s="9" t="s">
        <v>3498</v>
      </c>
      <c r="C1476" s="9" t="s">
        <v>3499</v>
      </c>
      <c r="D1476" s="15">
        <v>2.2999382855E10</v>
      </c>
      <c r="E1476" s="9" t="s">
        <v>13936</v>
      </c>
      <c r="F1476" s="9" t="s">
        <v>13948</v>
      </c>
      <c r="G1476" s="9" t="s">
        <v>13944</v>
      </c>
      <c r="H1476" s="9" t="s">
        <v>13949</v>
      </c>
      <c r="I1476" s="9" t="s">
        <v>13940</v>
      </c>
      <c r="J1476" s="9" t="s">
        <v>13929</v>
      </c>
      <c r="K1476" s="9" t="s">
        <v>13940</v>
      </c>
      <c r="L1476" s="9" t="s">
        <v>13945</v>
      </c>
      <c r="M1476" s="9" t="s">
        <v>13942</v>
      </c>
      <c r="N1476" s="13" t="s">
        <v>12</v>
      </c>
      <c r="O1476" s="13" t="s">
        <v>14</v>
      </c>
      <c r="P1476" s="13" t="s">
        <v>71</v>
      </c>
      <c r="Q1476" s="13" t="s">
        <v>59</v>
      </c>
      <c r="R1476" s="13" t="s">
        <v>65</v>
      </c>
      <c r="S1476" s="10">
        <f>ROUNDUP(SUM(VLOOKUP(F1476,'Pontuação'!A$2:B$11,2,FALSE),VLOOKUP(E1476,'Pontuação'!C$2:D$11,2,FALSE),VLOOKUP(H1476,'Pontuação'!I$2:J$11,2,FALSE),VLOOKUP(J1476,'Pontuação'!G$2:H$11,2,FALSE),VLOOKUP(L1476,'Pontuação'!M$2:N$13,2,FALSE)),0)</f>
        <v>1715</v>
      </c>
      <c r="T1476" s="11">
        <f t="shared" si="1"/>
        <v>172</v>
      </c>
      <c r="U1476" s="11" t="str">
        <f t="array" ref="U1476">IFERROR(INDEX('Pontuação'!G$13:G$101, MATCH(T1476, 'Pontuação'!F$13:F$101, 0)), "Faixa Indefinida")</f>
        <v>B</v>
      </c>
      <c r="V1476" s="11">
        <f t="shared" si="2"/>
        <v>0</v>
      </c>
      <c r="W1476" s="11">
        <f t="shared" si="3"/>
        <v>1</v>
      </c>
      <c r="X1476" s="11">
        <f t="shared" si="4"/>
        <v>0</v>
      </c>
      <c r="Y1476" s="11">
        <f t="shared" si="5"/>
        <v>0</v>
      </c>
      <c r="Z1476" s="12">
        <f>ROUNDUP(SUM(VLOOKUP(F1476,'Pontuação 3.0'!A$2:B$11,2,FALSE),VLOOKUP(E1476,'Pontuação 3.0'!C$2:D$11,2,FALSE),VLOOKUP(H1476,'Pontuação 3.0'!I$2:J$11,2,FALSE),VLOOKUP(J1476,'Pontuação 3.0'!G$2:H$11,2,FALSE),VLOOKUP(G1476,'Pontuação 3.0'!E$2:F$11,2,FALSE),VLOOKUP(K1476,'Pontuação 3.0'!K$2:L$11,2,FALSE),VLOOKUP(L1476,'Pontuação 3.0'!M$2:N$13,2,FALSE)),0)</f>
        <v>2022</v>
      </c>
      <c r="AA1476" s="12">
        <f t="shared" si="6"/>
        <v>202</v>
      </c>
      <c r="AB1476" s="12" t="str">
        <f t="array" ref="AB1476">IFERROR(INDEX('Pontuação 3.0'!G$13:G$191, MATCH(AA1476, 'Pontuação 3.0'!F$13:F$191, 0)), "Faixa Indefinida")</f>
        <v>C</v>
      </c>
      <c r="AC1476" s="12">
        <f t="shared" si="7"/>
        <v>0</v>
      </c>
      <c r="AD1476" s="12">
        <f t="shared" si="8"/>
        <v>0</v>
      </c>
      <c r="AE1476" s="12">
        <f t="shared" si="9"/>
        <v>1</v>
      </c>
      <c r="AF1476" s="12">
        <f t="shared" si="10"/>
        <v>0</v>
      </c>
    </row>
    <row r="1477" ht="15.75" customHeight="1">
      <c r="A1477" s="8">
        <v>45686.0</v>
      </c>
      <c r="B1477" s="9" t="s">
        <v>3494</v>
      </c>
      <c r="C1477" s="9" t="s">
        <v>3495</v>
      </c>
      <c r="D1477" s="15">
        <v>4.1987197071E10</v>
      </c>
      <c r="E1477" s="9" t="s">
        <v>13936</v>
      </c>
      <c r="F1477" s="9" t="s">
        <v>13950</v>
      </c>
      <c r="G1477" s="9" t="s">
        <v>13957</v>
      </c>
      <c r="H1477" s="9" t="s">
        <v>13927</v>
      </c>
      <c r="I1477" s="9" t="s">
        <v>13940</v>
      </c>
      <c r="J1477" s="9" t="s">
        <v>13929</v>
      </c>
      <c r="K1477" s="9" t="s">
        <v>13940</v>
      </c>
      <c r="L1477" s="9" t="s">
        <v>13941</v>
      </c>
      <c r="M1477" s="9" t="s">
        <v>13942</v>
      </c>
      <c r="N1477" s="13" t="s">
        <v>12</v>
      </c>
      <c r="O1477" s="13" t="s">
        <v>14</v>
      </c>
      <c r="P1477" s="13" t="s">
        <v>19</v>
      </c>
      <c r="Q1477" s="13" t="s">
        <v>20</v>
      </c>
      <c r="R1477" s="13" t="s">
        <v>65</v>
      </c>
      <c r="S1477" s="10">
        <f>ROUNDUP(SUM(VLOOKUP(F1477,'Pontuação'!A$2:B$11,2,FALSE),VLOOKUP(E1477,'Pontuação'!C$2:D$11,2,FALSE),VLOOKUP(H1477,'Pontuação'!I$2:J$11,2,FALSE),VLOOKUP(J1477,'Pontuação'!G$2:H$11,2,FALSE),VLOOKUP(L1477,'Pontuação'!M$2:N$13,2,FALSE)),0)</f>
        <v>1483</v>
      </c>
      <c r="T1477" s="11">
        <f t="shared" si="1"/>
        <v>148</v>
      </c>
      <c r="U1477" s="11" t="str">
        <f t="array" ref="U1477">IFERROR(INDEX('Pontuação'!G$13:G$101, MATCH(T1477, 'Pontuação'!F$13:F$101, 0)), "Faixa Indefinida")</f>
        <v>C</v>
      </c>
      <c r="V1477" s="11">
        <f t="shared" si="2"/>
        <v>0</v>
      </c>
      <c r="W1477" s="11">
        <f t="shared" si="3"/>
        <v>0</v>
      </c>
      <c r="X1477" s="11">
        <f t="shared" si="4"/>
        <v>1</v>
      </c>
      <c r="Y1477" s="11">
        <f t="shared" si="5"/>
        <v>0</v>
      </c>
      <c r="Z1477" s="12">
        <f>ROUNDUP(SUM(VLOOKUP(F1477,'Pontuação 3.0'!A$2:B$11,2,FALSE),VLOOKUP(E1477,'Pontuação 3.0'!C$2:D$11,2,FALSE),VLOOKUP(H1477,'Pontuação 3.0'!I$2:J$11,2,FALSE),VLOOKUP(J1477,'Pontuação 3.0'!G$2:H$11,2,FALSE),VLOOKUP(G1477,'Pontuação 3.0'!E$2:F$11,2,FALSE),VLOOKUP(K1477,'Pontuação 3.0'!K$2:L$11,2,FALSE),VLOOKUP(L1477,'Pontuação 3.0'!M$2:N$13,2,FALSE)),0)</f>
        <v>1802</v>
      </c>
      <c r="AA1477" s="12">
        <f t="shared" si="6"/>
        <v>180</v>
      </c>
      <c r="AB1477" s="12" t="str">
        <f t="array" ref="AB1477">IFERROR(INDEX('Pontuação 3.0'!G$13:G$191, MATCH(AA1477, 'Pontuação 3.0'!F$13:F$191, 0)), "Faixa Indefinida")</f>
        <v>D</v>
      </c>
      <c r="AC1477" s="12">
        <f t="shared" si="7"/>
        <v>0</v>
      </c>
      <c r="AD1477" s="12">
        <f t="shared" si="8"/>
        <v>0</v>
      </c>
      <c r="AE1477" s="12">
        <f t="shared" si="9"/>
        <v>0</v>
      </c>
      <c r="AF1477" s="12">
        <f t="shared" si="10"/>
        <v>1</v>
      </c>
    </row>
    <row r="1478" ht="15.75" customHeight="1">
      <c r="A1478" s="8">
        <v>45686.0</v>
      </c>
      <c r="B1478" s="9" t="s">
        <v>3500</v>
      </c>
      <c r="C1478" s="9" t="s">
        <v>3501</v>
      </c>
      <c r="D1478" s="15">
        <v>3.3988130544E10</v>
      </c>
      <c r="E1478" s="9" t="s">
        <v>13936</v>
      </c>
      <c r="F1478" s="9" t="s">
        <v>13948</v>
      </c>
      <c r="G1478" s="9" t="s">
        <v>13926</v>
      </c>
      <c r="H1478" s="9" t="s">
        <v>13927</v>
      </c>
      <c r="I1478" s="9" t="s">
        <v>13928</v>
      </c>
      <c r="J1478" s="9" t="s">
        <v>13956</v>
      </c>
      <c r="K1478" s="9" t="s">
        <v>13940</v>
      </c>
      <c r="L1478" s="9" t="s">
        <v>13945</v>
      </c>
      <c r="M1478" s="9" t="s">
        <v>13932</v>
      </c>
      <c r="N1478" s="13" t="s">
        <v>12</v>
      </c>
      <c r="O1478" s="13" t="s">
        <v>14</v>
      </c>
      <c r="P1478" s="13" t="s">
        <v>13</v>
      </c>
      <c r="Q1478" s="13" t="s">
        <v>20</v>
      </c>
      <c r="R1478" s="13" t="s">
        <v>15</v>
      </c>
      <c r="S1478" s="10">
        <f>ROUNDUP(SUM(VLOOKUP(F1478,'Pontuação'!A$2:B$11,2,FALSE),VLOOKUP(E1478,'Pontuação'!C$2:D$11,2,FALSE),VLOOKUP(H1478,'Pontuação'!I$2:J$11,2,FALSE),VLOOKUP(J1478,'Pontuação'!G$2:H$11,2,FALSE),VLOOKUP(L1478,'Pontuação'!M$2:N$13,2,FALSE)),0)</f>
        <v>1837</v>
      </c>
      <c r="T1478" s="11">
        <f t="shared" si="1"/>
        <v>184</v>
      </c>
      <c r="U1478" s="11" t="str">
        <f t="array" ref="U1478">IFERROR(INDEX('Pontuação'!G$13:G$101, MATCH(T1478, 'Pontuação'!F$13:F$101, 0)), "Faixa Indefinida")</f>
        <v>A</v>
      </c>
      <c r="V1478" s="11">
        <f t="shared" si="2"/>
        <v>1</v>
      </c>
      <c r="W1478" s="11">
        <f t="shared" si="3"/>
        <v>0</v>
      </c>
      <c r="X1478" s="11">
        <f t="shared" si="4"/>
        <v>0</v>
      </c>
      <c r="Y1478" s="11">
        <f t="shared" si="5"/>
        <v>0</v>
      </c>
      <c r="Z1478" s="12">
        <f>ROUNDUP(SUM(VLOOKUP(F1478,'Pontuação 3.0'!A$2:B$11,2,FALSE),VLOOKUP(E1478,'Pontuação 3.0'!C$2:D$11,2,FALSE),VLOOKUP(H1478,'Pontuação 3.0'!I$2:J$11,2,FALSE),VLOOKUP(J1478,'Pontuação 3.0'!G$2:H$11,2,FALSE),VLOOKUP(G1478,'Pontuação 3.0'!E$2:F$11,2,FALSE),VLOOKUP(K1478,'Pontuação 3.0'!K$2:L$11,2,FALSE),VLOOKUP(L1478,'Pontuação 3.0'!M$2:N$13,2,FALSE)),0)</f>
        <v>2202</v>
      </c>
      <c r="AA1478" s="12">
        <f t="shared" si="6"/>
        <v>220</v>
      </c>
      <c r="AB1478" s="12" t="str">
        <f t="array" ref="AB1478">IFERROR(INDEX('Pontuação 3.0'!G$13:G$191, MATCH(AA1478, 'Pontuação 3.0'!F$13:F$191, 0)), "Faixa Indefinida")</f>
        <v>B</v>
      </c>
      <c r="AC1478" s="12">
        <f t="shared" si="7"/>
        <v>0</v>
      </c>
      <c r="AD1478" s="12">
        <f t="shared" si="8"/>
        <v>1</v>
      </c>
      <c r="AE1478" s="12">
        <f t="shared" si="9"/>
        <v>0</v>
      </c>
      <c r="AF1478" s="12">
        <f t="shared" si="10"/>
        <v>0</v>
      </c>
    </row>
    <row r="1479" ht="15.75" customHeight="1">
      <c r="A1479" s="8">
        <v>45686.0</v>
      </c>
      <c r="B1479" s="9" t="s">
        <v>3504</v>
      </c>
      <c r="C1479" s="9" t="s">
        <v>3505</v>
      </c>
      <c r="D1479" s="15">
        <v>7.799600139E9</v>
      </c>
      <c r="E1479" s="9" t="s">
        <v>13924</v>
      </c>
      <c r="F1479" s="9" t="s">
        <v>13950</v>
      </c>
      <c r="G1479" s="9" t="s">
        <v>13957</v>
      </c>
      <c r="H1479" s="9" t="s">
        <v>13951</v>
      </c>
      <c r="I1479" s="9" t="s">
        <v>13940</v>
      </c>
      <c r="J1479" s="9" t="s">
        <v>13929</v>
      </c>
      <c r="K1479" s="9" t="s">
        <v>13930</v>
      </c>
      <c r="L1479" s="9" t="s">
        <v>13931</v>
      </c>
      <c r="M1479" s="9" t="s">
        <v>13967</v>
      </c>
      <c r="N1479" s="13" t="s">
        <v>12</v>
      </c>
      <c r="O1479" s="13" t="s">
        <v>14</v>
      </c>
      <c r="P1479" s="13" t="s">
        <v>93</v>
      </c>
      <c r="Q1479" s="13" t="s">
        <v>20</v>
      </c>
      <c r="R1479" s="13" t="s">
        <v>15</v>
      </c>
      <c r="S1479" s="10">
        <f>ROUNDUP(SUM(VLOOKUP(F1479,'Pontuação'!A$2:B$11,2,FALSE),VLOOKUP(E1479,'Pontuação'!C$2:D$11,2,FALSE),VLOOKUP(H1479,'Pontuação'!I$2:J$11,2,FALSE),VLOOKUP(J1479,'Pontuação'!G$2:H$11,2,FALSE),VLOOKUP(L1479,'Pontuação'!M$2:N$13,2,FALSE)),0)</f>
        <v>1557</v>
      </c>
      <c r="T1479" s="11">
        <f t="shared" si="1"/>
        <v>156</v>
      </c>
      <c r="U1479" s="11" t="str">
        <f t="array" ref="U1479">IFERROR(INDEX('Pontuação'!G$13:G$101, MATCH(T1479, 'Pontuação'!F$13:F$101, 0)), "Faixa Indefinida")</f>
        <v>C</v>
      </c>
      <c r="V1479" s="11">
        <f t="shared" si="2"/>
        <v>0</v>
      </c>
      <c r="W1479" s="11">
        <f t="shared" si="3"/>
        <v>0</v>
      </c>
      <c r="X1479" s="11">
        <f t="shared" si="4"/>
        <v>1</v>
      </c>
      <c r="Y1479" s="11">
        <f t="shared" si="5"/>
        <v>0</v>
      </c>
      <c r="Z1479" s="12">
        <f>ROUNDUP(SUM(VLOOKUP(F1479,'Pontuação 3.0'!A$2:B$11,2,FALSE),VLOOKUP(E1479,'Pontuação 3.0'!C$2:D$11,2,FALSE),VLOOKUP(H1479,'Pontuação 3.0'!I$2:J$11,2,FALSE),VLOOKUP(J1479,'Pontuação 3.0'!G$2:H$11,2,FALSE),VLOOKUP(G1479,'Pontuação 3.0'!E$2:F$11,2,FALSE),VLOOKUP(K1479,'Pontuação 3.0'!K$2:L$11,2,FALSE),VLOOKUP(L1479,'Pontuação 3.0'!M$2:N$13,2,FALSE)),0)</f>
        <v>2203</v>
      </c>
      <c r="AA1479" s="12">
        <f t="shared" si="6"/>
        <v>220</v>
      </c>
      <c r="AB1479" s="12" t="str">
        <f t="array" ref="AB1479">IFERROR(INDEX('Pontuação 3.0'!G$13:G$191, MATCH(AA1479, 'Pontuação 3.0'!F$13:F$191, 0)), "Faixa Indefinida")</f>
        <v>B</v>
      </c>
      <c r="AC1479" s="12">
        <f t="shared" si="7"/>
        <v>0</v>
      </c>
      <c r="AD1479" s="12">
        <f t="shared" si="8"/>
        <v>1</v>
      </c>
      <c r="AE1479" s="12">
        <f t="shared" si="9"/>
        <v>0</v>
      </c>
      <c r="AF1479" s="12">
        <f t="shared" si="10"/>
        <v>0</v>
      </c>
    </row>
    <row r="1480" ht="15.75" customHeight="1">
      <c r="A1480" s="8">
        <v>45686.0</v>
      </c>
      <c r="B1480" s="9" t="s">
        <v>946</v>
      </c>
      <c r="C1480" s="9" t="s">
        <v>3506</v>
      </c>
      <c r="D1480" s="15">
        <v>2.1981375392E10</v>
      </c>
      <c r="E1480" s="9" t="s">
        <v>13936</v>
      </c>
      <c r="F1480" s="9" t="s">
        <v>13948</v>
      </c>
      <c r="G1480" s="9" t="s">
        <v>13944</v>
      </c>
      <c r="H1480" s="9" t="s">
        <v>13949</v>
      </c>
      <c r="I1480" s="9" t="s">
        <v>13940</v>
      </c>
      <c r="J1480" s="9" t="s">
        <v>13939</v>
      </c>
      <c r="K1480" s="9" t="s">
        <v>13940</v>
      </c>
      <c r="L1480" s="9" t="s">
        <v>13931</v>
      </c>
      <c r="M1480" s="9" t="s">
        <v>13952</v>
      </c>
      <c r="N1480" s="13" t="s">
        <v>12</v>
      </c>
      <c r="O1480" s="13" t="s">
        <v>14</v>
      </c>
      <c r="P1480" s="13" t="s">
        <v>260</v>
      </c>
      <c r="Q1480" s="13" t="s">
        <v>20</v>
      </c>
      <c r="R1480" s="13" t="s">
        <v>15</v>
      </c>
      <c r="S1480" s="10">
        <f>ROUNDUP(SUM(VLOOKUP(F1480,'Pontuação'!A$2:B$11,2,FALSE),VLOOKUP(E1480,'Pontuação'!C$2:D$11,2,FALSE),VLOOKUP(H1480,'Pontuação'!I$2:J$11,2,FALSE),VLOOKUP(J1480,'Pontuação'!G$2:H$11,2,FALSE),VLOOKUP(L1480,'Pontuação'!M$2:N$13,2,FALSE)),0)</f>
        <v>1688</v>
      </c>
      <c r="T1480" s="11">
        <f t="shared" si="1"/>
        <v>169</v>
      </c>
      <c r="U1480" s="11" t="str">
        <f t="array" ref="U1480">IFERROR(INDEX('Pontuação'!G$13:G$101, MATCH(T1480, 'Pontuação'!F$13:F$101, 0)), "Faixa Indefinida")</f>
        <v>B</v>
      </c>
      <c r="V1480" s="11">
        <f t="shared" si="2"/>
        <v>0</v>
      </c>
      <c r="W1480" s="11">
        <f t="shared" si="3"/>
        <v>1</v>
      </c>
      <c r="X1480" s="11">
        <f t="shared" si="4"/>
        <v>0</v>
      </c>
      <c r="Y1480" s="11">
        <f t="shared" si="5"/>
        <v>0</v>
      </c>
      <c r="Z1480" s="12">
        <f>ROUNDUP(SUM(VLOOKUP(F1480,'Pontuação 3.0'!A$2:B$11,2,FALSE),VLOOKUP(E1480,'Pontuação 3.0'!C$2:D$11,2,FALSE),VLOOKUP(H1480,'Pontuação 3.0'!I$2:J$11,2,FALSE),VLOOKUP(J1480,'Pontuação 3.0'!G$2:H$11,2,FALSE),VLOOKUP(G1480,'Pontuação 3.0'!E$2:F$11,2,FALSE),VLOOKUP(K1480,'Pontuação 3.0'!K$2:L$11,2,FALSE),VLOOKUP(L1480,'Pontuação 3.0'!M$2:N$13,2,FALSE)),0)</f>
        <v>2088</v>
      </c>
      <c r="AA1480" s="12">
        <f t="shared" si="6"/>
        <v>209</v>
      </c>
      <c r="AB1480" s="12" t="str">
        <f t="array" ref="AB1480">IFERROR(INDEX('Pontuação 3.0'!G$13:G$191, MATCH(AA1480, 'Pontuação 3.0'!F$13:F$191, 0)), "Faixa Indefinida")</f>
        <v>C</v>
      </c>
      <c r="AC1480" s="12">
        <f t="shared" si="7"/>
        <v>0</v>
      </c>
      <c r="AD1480" s="12">
        <f t="shared" si="8"/>
        <v>0</v>
      </c>
      <c r="AE1480" s="12">
        <f t="shared" si="9"/>
        <v>1</v>
      </c>
      <c r="AF1480" s="12">
        <f t="shared" si="10"/>
        <v>0</v>
      </c>
    </row>
    <row r="1481" ht="15.75" customHeight="1">
      <c r="A1481" s="8">
        <v>45686.0</v>
      </c>
      <c r="B1481" s="9" t="s">
        <v>3502</v>
      </c>
      <c r="C1481" s="9" t="s">
        <v>3503</v>
      </c>
      <c r="D1481" s="15">
        <v>1.1966323131E10</v>
      </c>
      <c r="E1481" s="9" t="s">
        <v>13936</v>
      </c>
      <c r="F1481" s="9" t="s">
        <v>13948</v>
      </c>
      <c r="G1481" s="9" t="s">
        <v>13944</v>
      </c>
      <c r="H1481" s="9" t="s">
        <v>13949</v>
      </c>
      <c r="I1481" s="9" t="s">
        <v>13940</v>
      </c>
      <c r="J1481" s="9" t="s">
        <v>13929</v>
      </c>
      <c r="K1481" s="9" t="s">
        <v>13940</v>
      </c>
      <c r="L1481" s="9" t="s">
        <v>13945</v>
      </c>
      <c r="M1481" s="9" t="s">
        <v>13942</v>
      </c>
      <c r="N1481" s="13" t="s">
        <v>12</v>
      </c>
      <c r="O1481" s="13" t="s">
        <v>14</v>
      </c>
      <c r="P1481" s="13" t="s">
        <v>27</v>
      </c>
      <c r="Q1481" s="13" t="s">
        <v>20</v>
      </c>
      <c r="R1481" s="13" t="s">
        <v>15</v>
      </c>
      <c r="S1481" s="10">
        <f>ROUNDUP(SUM(VLOOKUP(F1481,'Pontuação'!A$2:B$11,2,FALSE),VLOOKUP(E1481,'Pontuação'!C$2:D$11,2,FALSE),VLOOKUP(H1481,'Pontuação'!I$2:J$11,2,FALSE),VLOOKUP(J1481,'Pontuação'!G$2:H$11,2,FALSE),VLOOKUP(L1481,'Pontuação'!M$2:N$13,2,FALSE)),0)</f>
        <v>1715</v>
      </c>
      <c r="T1481" s="11">
        <f t="shared" si="1"/>
        <v>172</v>
      </c>
      <c r="U1481" s="11" t="str">
        <f t="array" ref="U1481">IFERROR(INDEX('Pontuação'!G$13:G$101, MATCH(T1481, 'Pontuação'!F$13:F$101, 0)), "Faixa Indefinida")</f>
        <v>B</v>
      </c>
      <c r="V1481" s="11">
        <f t="shared" si="2"/>
        <v>0</v>
      </c>
      <c r="W1481" s="11">
        <f t="shared" si="3"/>
        <v>1</v>
      </c>
      <c r="X1481" s="11">
        <f t="shared" si="4"/>
        <v>0</v>
      </c>
      <c r="Y1481" s="11">
        <f t="shared" si="5"/>
        <v>0</v>
      </c>
      <c r="Z1481" s="12">
        <f>ROUNDUP(SUM(VLOOKUP(F1481,'Pontuação 3.0'!A$2:B$11,2,FALSE),VLOOKUP(E1481,'Pontuação 3.0'!C$2:D$11,2,FALSE),VLOOKUP(H1481,'Pontuação 3.0'!I$2:J$11,2,FALSE),VLOOKUP(J1481,'Pontuação 3.0'!G$2:H$11,2,FALSE),VLOOKUP(G1481,'Pontuação 3.0'!E$2:F$11,2,FALSE),VLOOKUP(K1481,'Pontuação 3.0'!K$2:L$11,2,FALSE),VLOOKUP(L1481,'Pontuação 3.0'!M$2:N$13,2,FALSE)),0)</f>
        <v>2022</v>
      </c>
      <c r="AA1481" s="12">
        <f t="shared" si="6"/>
        <v>202</v>
      </c>
      <c r="AB1481" s="12" t="str">
        <f t="array" ref="AB1481">IFERROR(INDEX('Pontuação 3.0'!G$13:G$191, MATCH(AA1481, 'Pontuação 3.0'!F$13:F$191, 0)), "Faixa Indefinida")</f>
        <v>C</v>
      </c>
      <c r="AC1481" s="12">
        <f t="shared" si="7"/>
        <v>0</v>
      </c>
      <c r="AD1481" s="12">
        <f t="shared" si="8"/>
        <v>0</v>
      </c>
      <c r="AE1481" s="12">
        <f t="shared" si="9"/>
        <v>1</v>
      </c>
      <c r="AF1481" s="12">
        <f t="shared" si="10"/>
        <v>0</v>
      </c>
    </row>
    <row r="1482" ht="15.75" customHeight="1">
      <c r="A1482" s="8">
        <v>45686.0</v>
      </c>
      <c r="B1482" s="9" t="s">
        <v>3510</v>
      </c>
      <c r="C1482" s="9" t="s">
        <v>3511</v>
      </c>
      <c r="D1482" s="15">
        <v>9.499203626E10</v>
      </c>
      <c r="E1482" s="9" t="s">
        <v>13924</v>
      </c>
      <c r="F1482" s="9" t="s">
        <v>13948</v>
      </c>
      <c r="G1482" s="9" t="s">
        <v>13944</v>
      </c>
      <c r="H1482" s="9" t="s">
        <v>13951</v>
      </c>
      <c r="I1482" s="9" t="s">
        <v>13940</v>
      </c>
      <c r="J1482" s="9" t="s">
        <v>13939</v>
      </c>
      <c r="K1482" s="9" t="s">
        <v>13940</v>
      </c>
      <c r="L1482" s="9" t="s">
        <v>13931</v>
      </c>
      <c r="M1482" s="9" t="s">
        <v>13942</v>
      </c>
      <c r="N1482" s="13" t="s">
        <v>12</v>
      </c>
      <c r="O1482" s="13" t="s">
        <v>14</v>
      </c>
      <c r="P1482" s="13" t="s">
        <v>399</v>
      </c>
      <c r="Q1482" s="13" t="s">
        <v>20</v>
      </c>
      <c r="R1482" s="13" t="s">
        <v>65</v>
      </c>
      <c r="S1482" s="10">
        <f>ROUNDUP(SUM(VLOOKUP(F1482,'Pontuação'!A$2:B$11,2,FALSE),VLOOKUP(E1482,'Pontuação'!C$2:D$11,2,FALSE),VLOOKUP(H1482,'Pontuação'!I$2:J$11,2,FALSE),VLOOKUP(J1482,'Pontuação'!G$2:H$11,2,FALSE),VLOOKUP(L1482,'Pontuação'!M$2:N$13,2,FALSE)),0)</f>
        <v>1650</v>
      </c>
      <c r="T1482" s="11">
        <f t="shared" si="1"/>
        <v>165</v>
      </c>
      <c r="U1482" s="11" t="str">
        <f t="array" ref="U1482">IFERROR(INDEX('Pontuação'!G$13:G$101, MATCH(T1482, 'Pontuação'!F$13:F$101, 0)), "Faixa Indefinida")</f>
        <v>C</v>
      </c>
      <c r="V1482" s="11">
        <f t="shared" si="2"/>
        <v>0</v>
      </c>
      <c r="W1482" s="11">
        <f t="shared" si="3"/>
        <v>0</v>
      </c>
      <c r="X1482" s="11">
        <f t="shared" si="4"/>
        <v>1</v>
      </c>
      <c r="Y1482" s="11">
        <f t="shared" si="5"/>
        <v>0</v>
      </c>
      <c r="Z1482" s="12">
        <f>ROUNDUP(SUM(VLOOKUP(F1482,'Pontuação 3.0'!A$2:B$11,2,FALSE),VLOOKUP(E1482,'Pontuação 3.0'!C$2:D$11,2,FALSE),VLOOKUP(H1482,'Pontuação 3.0'!I$2:J$11,2,FALSE),VLOOKUP(J1482,'Pontuação 3.0'!G$2:H$11,2,FALSE),VLOOKUP(G1482,'Pontuação 3.0'!E$2:F$11,2,FALSE),VLOOKUP(K1482,'Pontuação 3.0'!K$2:L$11,2,FALSE),VLOOKUP(L1482,'Pontuação 3.0'!M$2:N$13,2,FALSE)),0)</f>
        <v>1971</v>
      </c>
      <c r="AA1482" s="12">
        <f t="shared" si="6"/>
        <v>197</v>
      </c>
      <c r="AB1482" s="12" t="str">
        <f t="array" ref="AB1482">IFERROR(INDEX('Pontuação 3.0'!G$13:G$191, MATCH(AA1482, 'Pontuação 3.0'!F$13:F$191, 0)), "Faixa Indefinida")</f>
        <v>C</v>
      </c>
      <c r="AC1482" s="12">
        <f t="shared" si="7"/>
        <v>0</v>
      </c>
      <c r="AD1482" s="12">
        <f t="shared" si="8"/>
        <v>0</v>
      </c>
      <c r="AE1482" s="12">
        <f t="shared" si="9"/>
        <v>1</v>
      </c>
      <c r="AF1482" s="12">
        <f t="shared" si="10"/>
        <v>0</v>
      </c>
    </row>
    <row r="1483" ht="15.75" customHeight="1">
      <c r="A1483" s="8">
        <v>45686.0</v>
      </c>
      <c r="B1483" s="9" t="s">
        <v>3507</v>
      </c>
      <c r="C1483" s="9" t="s">
        <v>3508</v>
      </c>
      <c r="D1483" s="9" t="s">
        <v>3509</v>
      </c>
      <c r="E1483" s="9" t="s">
        <v>13936</v>
      </c>
      <c r="F1483" s="9" t="s">
        <v>13950</v>
      </c>
      <c r="G1483" s="9" t="s">
        <v>13957</v>
      </c>
      <c r="H1483" s="9" t="s">
        <v>13927</v>
      </c>
      <c r="I1483" s="9" t="s">
        <v>13940</v>
      </c>
      <c r="J1483" s="9" t="s">
        <v>13929</v>
      </c>
      <c r="K1483" s="9" t="s">
        <v>13940</v>
      </c>
      <c r="L1483" s="9" t="s">
        <v>13931</v>
      </c>
      <c r="M1483" s="9" t="s">
        <v>13952</v>
      </c>
      <c r="N1483" s="13" t="s">
        <v>12</v>
      </c>
      <c r="O1483" s="13" t="s">
        <v>14</v>
      </c>
      <c r="P1483" s="13" t="s">
        <v>13</v>
      </c>
      <c r="Q1483" s="13" t="s">
        <v>84</v>
      </c>
      <c r="R1483" s="13" t="s">
        <v>15</v>
      </c>
      <c r="S1483" s="10">
        <f>ROUNDUP(SUM(VLOOKUP(F1483,'Pontuação'!A$2:B$11,2,FALSE),VLOOKUP(E1483,'Pontuação'!C$2:D$11,2,FALSE),VLOOKUP(H1483,'Pontuação'!I$2:J$11,2,FALSE),VLOOKUP(J1483,'Pontuação'!G$2:H$11,2,FALSE),VLOOKUP(L1483,'Pontuação'!M$2:N$13,2,FALSE)),0)</f>
        <v>1439</v>
      </c>
      <c r="T1483" s="11">
        <f t="shared" si="1"/>
        <v>144</v>
      </c>
      <c r="U1483" s="11" t="str">
        <f t="array" ref="U1483">IFERROR(INDEX('Pontuação'!G$13:G$101, MATCH(T1483, 'Pontuação'!F$13:F$101, 0)), "Faixa Indefinida")</f>
        <v>D</v>
      </c>
      <c r="V1483" s="11">
        <f t="shared" si="2"/>
        <v>0</v>
      </c>
      <c r="W1483" s="11">
        <f t="shared" si="3"/>
        <v>0</v>
      </c>
      <c r="X1483" s="11">
        <f t="shared" si="4"/>
        <v>0</v>
      </c>
      <c r="Y1483" s="11">
        <f t="shared" si="5"/>
        <v>1</v>
      </c>
      <c r="Z1483" s="12">
        <f>ROUNDUP(SUM(VLOOKUP(F1483,'Pontuação 3.0'!A$2:B$11,2,FALSE),VLOOKUP(E1483,'Pontuação 3.0'!C$2:D$11,2,FALSE),VLOOKUP(H1483,'Pontuação 3.0'!I$2:J$11,2,FALSE),VLOOKUP(J1483,'Pontuação 3.0'!G$2:H$11,2,FALSE),VLOOKUP(G1483,'Pontuação 3.0'!E$2:F$11,2,FALSE),VLOOKUP(K1483,'Pontuação 3.0'!K$2:L$11,2,FALSE),VLOOKUP(L1483,'Pontuação 3.0'!M$2:N$13,2,FALSE)),0)</f>
        <v>1824</v>
      </c>
      <c r="AA1483" s="12">
        <f t="shared" si="6"/>
        <v>182</v>
      </c>
      <c r="AB1483" s="12" t="str">
        <f t="array" ref="AB1483">IFERROR(INDEX('Pontuação 3.0'!G$13:G$191, MATCH(AA1483, 'Pontuação 3.0'!F$13:F$191, 0)), "Faixa Indefinida")</f>
        <v>D</v>
      </c>
      <c r="AC1483" s="12">
        <f t="shared" si="7"/>
        <v>0</v>
      </c>
      <c r="AD1483" s="12">
        <f t="shared" si="8"/>
        <v>0</v>
      </c>
      <c r="AE1483" s="12">
        <f t="shared" si="9"/>
        <v>0</v>
      </c>
      <c r="AF1483" s="12">
        <f t="shared" si="10"/>
        <v>1</v>
      </c>
    </row>
    <row r="1484" ht="15.75" customHeight="1">
      <c r="A1484" s="8">
        <v>45686.0</v>
      </c>
      <c r="B1484" s="9" t="s">
        <v>1225</v>
      </c>
      <c r="C1484" s="9" t="s">
        <v>3514</v>
      </c>
      <c r="D1484" s="9" t="s">
        <v>3515</v>
      </c>
      <c r="E1484" s="9" t="s">
        <v>13936</v>
      </c>
      <c r="F1484" s="9" t="s">
        <v>13948</v>
      </c>
      <c r="G1484" s="9" t="s">
        <v>13926</v>
      </c>
      <c r="H1484" s="9" t="s">
        <v>13949</v>
      </c>
      <c r="I1484" s="9" t="s">
        <v>13940</v>
      </c>
      <c r="J1484" s="9" t="s">
        <v>13956</v>
      </c>
      <c r="K1484" s="9" t="s">
        <v>13930</v>
      </c>
      <c r="L1484" s="9" t="s">
        <v>13945</v>
      </c>
      <c r="M1484" s="9" t="s">
        <v>13952</v>
      </c>
      <c r="N1484" s="13" t="s">
        <v>12</v>
      </c>
      <c r="O1484" s="13" t="s">
        <v>14</v>
      </c>
      <c r="P1484" s="13" t="s">
        <v>13</v>
      </c>
      <c r="Q1484" s="13" t="s">
        <v>48</v>
      </c>
      <c r="R1484" s="13" t="s">
        <v>15</v>
      </c>
      <c r="S1484" s="10">
        <f>ROUNDUP(SUM(VLOOKUP(F1484,'Pontuação'!A$2:B$11,2,FALSE),VLOOKUP(E1484,'Pontuação'!C$2:D$11,2,FALSE),VLOOKUP(H1484,'Pontuação'!I$2:J$11,2,FALSE),VLOOKUP(J1484,'Pontuação'!G$2:H$11,2,FALSE),VLOOKUP(L1484,'Pontuação'!M$2:N$13,2,FALSE)),0)</f>
        <v>1993</v>
      </c>
      <c r="T1484" s="11">
        <f t="shared" si="1"/>
        <v>199</v>
      </c>
      <c r="U1484" s="11" t="str">
        <f t="array" ref="U1484">IFERROR(INDEX('Pontuação'!G$13:G$101, MATCH(T1484, 'Pontuação'!F$13:F$101, 0)), "Faixa Indefinida")</f>
        <v>A</v>
      </c>
      <c r="V1484" s="11">
        <f t="shared" si="2"/>
        <v>1</v>
      </c>
      <c r="W1484" s="11">
        <f t="shared" si="3"/>
        <v>0</v>
      </c>
      <c r="X1484" s="11">
        <f t="shared" si="4"/>
        <v>0</v>
      </c>
      <c r="Y1484" s="11">
        <f t="shared" si="5"/>
        <v>0</v>
      </c>
      <c r="Z1484" s="12">
        <f>ROUNDUP(SUM(VLOOKUP(F1484,'Pontuação 3.0'!A$2:B$11,2,FALSE),VLOOKUP(E1484,'Pontuação 3.0'!C$2:D$11,2,FALSE),VLOOKUP(H1484,'Pontuação 3.0'!I$2:J$11,2,FALSE),VLOOKUP(J1484,'Pontuação 3.0'!G$2:H$11,2,FALSE),VLOOKUP(G1484,'Pontuação 3.0'!E$2:F$11,2,FALSE),VLOOKUP(K1484,'Pontuação 3.0'!K$2:L$11,2,FALSE),VLOOKUP(L1484,'Pontuação 3.0'!M$2:N$13,2,FALSE)),0)</f>
        <v>2698</v>
      </c>
      <c r="AA1484" s="12">
        <f t="shared" si="6"/>
        <v>270</v>
      </c>
      <c r="AB1484" s="12" t="str">
        <f t="array" ref="AB1484">IFERROR(INDEX('Pontuação 3.0'!G$13:G$191, MATCH(AA1484, 'Pontuação 3.0'!F$13:F$191, 0)), "Faixa Indefinida")</f>
        <v>A</v>
      </c>
      <c r="AC1484" s="12">
        <f t="shared" si="7"/>
        <v>1</v>
      </c>
      <c r="AD1484" s="12">
        <f t="shared" si="8"/>
        <v>0</v>
      </c>
      <c r="AE1484" s="12">
        <f t="shared" si="9"/>
        <v>0</v>
      </c>
      <c r="AF1484" s="12">
        <f t="shared" si="10"/>
        <v>0</v>
      </c>
    </row>
    <row r="1485" ht="15.75" customHeight="1">
      <c r="A1485" s="8">
        <v>45686.0</v>
      </c>
      <c r="B1485" s="9" t="s">
        <v>3512</v>
      </c>
      <c r="C1485" s="9" t="s">
        <v>3513</v>
      </c>
      <c r="D1485" s="15">
        <v>1.1989713091E10</v>
      </c>
      <c r="E1485" s="9" t="s">
        <v>13936</v>
      </c>
      <c r="F1485" s="9" t="s">
        <v>13950</v>
      </c>
      <c r="G1485" s="9" t="s">
        <v>13926</v>
      </c>
      <c r="H1485" s="9" t="s">
        <v>13949</v>
      </c>
      <c r="I1485" s="9" t="s">
        <v>13928</v>
      </c>
      <c r="J1485" s="9" t="s">
        <v>13939</v>
      </c>
      <c r="K1485" s="9" t="s">
        <v>13940</v>
      </c>
      <c r="L1485" s="9" t="s">
        <v>13959</v>
      </c>
      <c r="M1485" s="9" t="s">
        <v>13942</v>
      </c>
      <c r="N1485" s="13" t="s">
        <v>12</v>
      </c>
      <c r="O1485" s="13" t="s">
        <v>14</v>
      </c>
      <c r="P1485" s="13" t="s">
        <v>32</v>
      </c>
      <c r="Q1485" s="13" t="s">
        <v>51</v>
      </c>
      <c r="R1485" s="13" t="s">
        <v>15</v>
      </c>
      <c r="S1485" s="10">
        <f>ROUNDUP(SUM(VLOOKUP(F1485,'Pontuação'!A$2:B$11,2,FALSE),VLOOKUP(E1485,'Pontuação'!C$2:D$11,2,FALSE),VLOOKUP(H1485,'Pontuação'!I$2:J$11,2,FALSE),VLOOKUP(J1485,'Pontuação'!G$2:H$11,2,FALSE),VLOOKUP(L1485,'Pontuação'!M$2:N$13,2,FALSE)),0)</f>
        <v>1770</v>
      </c>
      <c r="T1485" s="11">
        <f t="shared" si="1"/>
        <v>177</v>
      </c>
      <c r="U1485" s="11" t="str">
        <f t="array" ref="U1485">IFERROR(INDEX('Pontuação'!G$13:G$101, MATCH(T1485, 'Pontuação'!F$13:F$101, 0)), "Faixa Indefinida")</f>
        <v>B</v>
      </c>
      <c r="V1485" s="11">
        <f t="shared" si="2"/>
        <v>0</v>
      </c>
      <c r="W1485" s="11">
        <f t="shared" si="3"/>
        <v>1</v>
      </c>
      <c r="X1485" s="11">
        <f t="shared" si="4"/>
        <v>0</v>
      </c>
      <c r="Y1485" s="11">
        <f t="shared" si="5"/>
        <v>0</v>
      </c>
      <c r="Z1485" s="12">
        <f>ROUNDUP(SUM(VLOOKUP(F1485,'Pontuação 3.0'!A$2:B$11,2,FALSE),VLOOKUP(E1485,'Pontuação 3.0'!C$2:D$11,2,FALSE),VLOOKUP(H1485,'Pontuação 3.0'!I$2:J$11,2,FALSE),VLOOKUP(J1485,'Pontuação 3.0'!G$2:H$11,2,FALSE),VLOOKUP(G1485,'Pontuação 3.0'!E$2:F$11,2,FALSE),VLOOKUP(K1485,'Pontuação 3.0'!K$2:L$11,2,FALSE),VLOOKUP(L1485,'Pontuação 3.0'!M$2:N$13,2,FALSE)),0)</f>
        <v>2555</v>
      </c>
      <c r="AA1485" s="12">
        <f t="shared" si="6"/>
        <v>256</v>
      </c>
      <c r="AB1485" s="12" t="str">
        <f t="array" ref="AB1485">IFERROR(INDEX('Pontuação 3.0'!G$13:G$191, MATCH(AA1485, 'Pontuação 3.0'!F$13:F$191, 0)), "Faixa Indefinida")</f>
        <v>A</v>
      </c>
      <c r="AC1485" s="12">
        <f t="shared" si="7"/>
        <v>1</v>
      </c>
      <c r="AD1485" s="12">
        <f t="shared" si="8"/>
        <v>0</v>
      </c>
      <c r="AE1485" s="12">
        <f t="shared" si="9"/>
        <v>0</v>
      </c>
      <c r="AF1485" s="12">
        <f t="shared" si="10"/>
        <v>0</v>
      </c>
    </row>
    <row r="1486" ht="15.75" customHeight="1">
      <c r="A1486" s="8">
        <v>45686.0</v>
      </c>
      <c r="B1486" s="9" t="s">
        <v>3516</v>
      </c>
      <c r="C1486" s="9" t="s">
        <v>3517</v>
      </c>
      <c r="D1486" s="15">
        <v>6.5996305564E10</v>
      </c>
      <c r="E1486" s="9" t="s">
        <v>13936</v>
      </c>
      <c r="F1486" s="9" t="s">
        <v>13948</v>
      </c>
      <c r="G1486" s="9" t="s">
        <v>13926</v>
      </c>
      <c r="H1486" s="9" t="s">
        <v>13949</v>
      </c>
      <c r="I1486" s="9" t="s">
        <v>13928</v>
      </c>
      <c r="J1486" s="9" t="s">
        <v>13929</v>
      </c>
      <c r="K1486" s="9" t="s">
        <v>13940</v>
      </c>
      <c r="L1486" s="9" t="s">
        <v>13931</v>
      </c>
      <c r="M1486" s="9" t="s">
        <v>13946</v>
      </c>
      <c r="N1486" s="13" t="s">
        <v>12</v>
      </c>
      <c r="O1486" s="13" t="s">
        <v>14</v>
      </c>
      <c r="P1486" s="13" t="s">
        <v>93</v>
      </c>
      <c r="Q1486" s="13" t="s">
        <v>20</v>
      </c>
      <c r="R1486" s="13" t="s">
        <v>65</v>
      </c>
      <c r="S1486" s="10">
        <f>ROUNDUP(SUM(VLOOKUP(F1486,'Pontuação'!A$2:B$11,2,FALSE),VLOOKUP(E1486,'Pontuação'!C$2:D$11,2,FALSE),VLOOKUP(H1486,'Pontuação'!I$2:J$11,2,FALSE),VLOOKUP(J1486,'Pontuação'!G$2:H$11,2,FALSE),VLOOKUP(L1486,'Pontuação'!M$2:N$13,2,FALSE)),0)</f>
        <v>1583</v>
      </c>
      <c r="T1486" s="11">
        <f t="shared" si="1"/>
        <v>158</v>
      </c>
      <c r="U1486" s="11" t="str">
        <f t="array" ref="U1486">IFERROR(INDEX('Pontuação'!G$13:G$101, MATCH(T1486, 'Pontuação'!F$13:F$101, 0)), "Faixa Indefinida")</f>
        <v>C</v>
      </c>
      <c r="V1486" s="11">
        <f t="shared" si="2"/>
        <v>0</v>
      </c>
      <c r="W1486" s="11">
        <f t="shared" si="3"/>
        <v>0</v>
      </c>
      <c r="X1486" s="11">
        <f t="shared" si="4"/>
        <v>1</v>
      </c>
      <c r="Y1486" s="11">
        <f t="shared" si="5"/>
        <v>0</v>
      </c>
      <c r="Z1486" s="12">
        <f>ROUNDUP(SUM(VLOOKUP(F1486,'Pontuação 3.0'!A$2:B$11,2,FALSE),VLOOKUP(E1486,'Pontuação 3.0'!C$2:D$11,2,FALSE),VLOOKUP(H1486,'Pontuação 3.0'!I$2:J$11,2,FALSE),VLOOKUP(J1486,'Pontuação 3.0'!G$2:H$11,2,FALSE),VLOOKUP(G1486,'Pontuação 3.0'!E$2:F$11,2,FALSE),VLOOKUP(K1486,'Pontuação 3.0'!K$2:L$11,2,FALSE),VLOOKUP(L1486,'Pontuação 3.0'!M$2:N$13,2,FALSE)),0)</f>
        <v>2076</v>
      </c>
      <c r="AA1486" s="12">
        <f t="shared" si="6"/>
        <v>208</v>
      </c>
      <c r="AB1486" s="12" t="str">
        <f t="array" ref="AB1486">IFERROR(INDEX('Pontuação 3.0'!G$13:G$191, MATCH(AA1486, 'Pontuação 3.0'!F$13:F$191, 0)), "Faixa Indefinida")</f>
        <v>C</v>
      </c>
      <c r="AC1486" s="12">
        <f t="shared" si="7"/>
        <v>0</v>
      </c>
      <c r="AD1486" s="12">
        <f t="shared" si="8"/>
        <v>0</v>
      </c>
      <c r="AE1486" s="12">
        <f t="shared" si="9"/>
        <v>1</v>
      </c>
      <c r="AF1486" s="12">
        <f t="shared" si="10"/>
        <v>0</v>
      </c>
    </row>
    <row r="1487" ht="15.75" customHeight="1">
      <c r="A1487" s="8">
        <v>45686.0</v>
      </c>
      <c r="B1487" s="9" t="s">
        <v>3518</v>
      </c>
      <c r="C1487" s="9" t="s">
        <v>3519</v>
      </c>
      <c r="D1487" s="15">
        <v>8.3999721675E10</v>
      </c>
      <c r="E1487" s="9" t="s">
        <v>13936</v>
      </c>
      <c r="F1487" s="9" t="s">
        <v>13953</v>
      </c>
      <c r="G1487" s="9" t="s">
        <v>13926</v>
      </c>
      <c r="H1487" s="9" t="s">
        <v>13949</v>
      </c>
      <c r="I1487" s="9" t="s">
        <v>13940</v>
      </c>
      <c r="J1487" s="9" t="s">
        <v>13939</v>
      </c>
      <c r="K1487" s="9" t="s">
        <v>13930</v>
      </c>
      <c r="L1487" s="9" t="s">
        <v>13941</v>
      </c>
      <c r="M1487" s="9" t="s">
        <v>13967</v>
      </c>
      <c r="N1487" s="13" t="s">
        <v>12</v>
      </c>
      <c r="O1487" s="13" t="s">
        <v>14</v>
      </c>
      <c r="P1487" s="13" t="s">
        <v>24</v>
      </c>
      <c r="Q1487" s="13" t="s">
        <v>48</v>
      </c>
      <c r="R1487" s="13" t="s">
        <v>15</v>
      </c>
      <c r="S1487" s="10">
        <f>ROUNDUP(SUM(VLOOKUP(F1487,'Pontuação'!A$2:B$11,2,FALSE),VLOOKUP(E1487,'Pontuação'!C$2:D$11,2,FALSE),VLOOKUP(H1487,'Pontuação'!I$2:J$11,2,FALSE),VLOOKUP(J1487,'Pontuação'!G$2:H$11,2,FALSE),VLOOKUP(L1487,'Pontuação'!M$2:N$13,2,FALSE)),0)</f>
        <v>1749</v>
      </c>
      <c r="T1487" s="11">
        <f t="shared" si="1"/>
        <v>175</v>
      </c>
      <c r="U1487" s="11" t="str">
        <f t="array" ref="U1487">IFERROR(INDEX('Pontuação'!G$13:G$101, MATCH(T1487, 'Pontuação'!F$13:F$101, 0)), "Faixa Indefinida")</f>
        <v>B</v>
      </c>
      <c r="V1487" s="11">
        <f t="shared" si="2"/>
        <v>0</v>
      </c>
      <c r="W1487" s="11">
        <f t="shared" si="3"/>
        <v>1</v>
      </c>
      <c r="X1487" s="11">
        <f t="shared" si="4"/>
        <v>0</v>
      </c>
      <c r="Y1487" s="11">
        <f t="shared" si="5"/>
        <v>0</v>
      </c>
      <c r="Z1487" s="12">
        <f>ROUNDUP(SUM(VLOOKUP(F1487,'Pontuação 3.0'!A$2:B$11,2,FALSE),VLOOKUP(E1487,'Pontuação 3.0'!C$2:D$11,2,FALSE),VLOOKUP(H1487,'Pontuação 3.0'!I$2:J$11,2,FALSE),VLOOKUP(J1487,'Pontuação 3.0'!G$2:H$11,2,FALSE),VLOOKUP(G1487,'Pontuação 3.0'!E$2:F$11,2,FALSE),VLOOKUP(K1487,'Pontuação 3.0'!K$2:L$11,2,FALSE),VLOOKUP(L1487,'Pontuação 3.0'!M$2:N$13,2,FALSE)),0)</f>
        <v>2585</v>
      </c>
      <c r="AA1487" s="12">
        <f t="shared" si="6"/>
        <v>259</v>
      </c>
      <c r="AB1487" s="12" t="str">
        <f t="array" ref="AB1487">IFERROR(INDEX('Pontuação 3.0'!G$13:G$191, MATCH(AA1487, 'Pontuação 3.0'!F$13:F$191, 0)), "Faixa Indefinida")</f>
        <v>A</v>
      </c>
      <c r="AC1487" s="12">
        <f t="shared" si="7"/>
        <v>1</v>
      </c>
      <c r="AD1487" s="12">
        <f t="shared" si="8"/>
        <v>0</v>
      </c>
      <c r="AE1487" s="12">
        <f t="shared" si="9"/>
        <v>0</v>
      </c>
      <c r="AF1487" s="12">
        <f t="shared" si="10"/>
        <v>0</v>
      </c>
    </row>
    <row r="1488" ht="15.75" customHeight="1">
      <c r="A1488" s="8">
        <v>45686.0</v>
      </c>
      <c r="B1488" s="9" t="s">
        <v>3524</v>
      </c>
      <c r="C1488" s="9" t="s">
        <v>3525</v>
      </c>
      <c r="D1488" s="15">
        <v>1.9990178595E10</v>
      </c>
      <c r="E1488" s="9" t="s">
        <v>13936</v>
      </c>
      <c r="F1488" s="9" t="s">
        <v>13950</v>
      </c>
      <c r="G1488" s="9" t="s">
        <v>13944</v>
      </c>
      <c r="H1488" s="9" t="s">
        <v>13949</v>
      </c>
      <c r="I1488" s="9" t="s">
        <v>13940</v>
      </c>
      <c r="J1488" s="9" t="s">
        <v>13939</v>
      </c>
      <c r="K1488" s="9" t="s">
        <v>13940</v>
      </c>
      <c r="L1488" s="9" t="s">
        <v>13945</v>
      </c>
      <c r="M1488" s="9" t="s">
        <v>13952</v>
      </c>
      <c r="N1488" s="13" t="s">
        <v>12</v>
      </c>
      <c r="O1488" s="13" t="s">
        <v>14</v>
      </c>
      <c r="P1488" s="13" t="s">
        <v>32</v>
      </c>
      <c r="Q1488" s="13" t="s">
        <v>20</v>
      </c>
      <c r="R1488" s="13" t="s">
        <v>15</v>
      </c>
      <c r="S1488" s="10">
        <f>ROUNDUP(SUM(VLOOKUP(F1488,'Pontuação'!A$2:B$11,2,FALSE),VLOOKUP(E1488,'Pontuação'!C$2:D$11,2,FALSE),VLOOKUP(H1488,'Pontuação'!I$2:J$11,2,FALSE),VLOOKUP(J1488,'Pontuação'!G$2:H$11,2,FALSE),VLOOKUP(L1488,'Pontuação'!M$2:N$13,2,FALSE)),0)</f>
        <v>1832</v>
      </c>
      <c r="T1488" s="11">
        <f t="shared" si="1"/>
        <v>183</v>
      </c>
      <c r="U1488" s="11" t="str">
        <f t="array" ref="U1488">IFERROR(INDEX('Pontuação'!G$13:G$101, MATCH(T1488, 'Pontuação'!F$13:F$101, 0)), "Faixa Indefinida")</f>
        <v>B</v>
      </c>
      <c r="V1488" s="11">
        <f t="shared" si="2"/>
        <v>0</v>
      </c>
      <c r="W1488" s="11">
        <f t="shared" si="3"/>
        <v>1</v>
      </c>
      <c r="X1488" s="11">
        <f t="shared" si="4"/>
        <v>0</v>
      </c>
      <c r="Y1488" s="11">
        <f t="shared" si="5"/>
        <v>0</v>
      </c>
      <c r="Z1488" s="12">
        <f>ROUNDUP(SUM(VLOOKUP(F1488,'Pontuação 3.0'!A$2:B$11,2,FALSE),VLOOKUP(E1488,'Pontuação 3.0'!C$2:D$11,2,FALSE),VLOOKUP(H1488,'Pontuação 3.0'!I$2:J$11,2,FALSE),VLOOKUP(J1488,'Pontuação 3.0'!G$2:H$11,2,FALSE),VLOOKUP(G1488,'Pontuação 3.0'!E$2:F$11,2,FALSE),VLOOKUP(K1488,'Pontuação 3.0'!K$2:L$11,2,FALSE),VLOOKUP(L1488,'Pontuação 3.0'!M$2:N$13,2,FALSE)),0)</f>
        <v>2307</v>
      </c>
      <c r="AA1488" s="12">
        <f t="shared" si="6"/>
        <v>231</v>
      </c>
      <c r="AB1488" s="12" t="str">
        <f t="array" ref="AB1488">IFERROR(INDEX('Pontuação 3.0'!G$13:G$191, MATCH(AA1488, 'Pontuação 3.0'!F$13:F$191, 0)), "Faixa Indefinida")</f>
        <v>B</v>
      </c>
      <c r="AC1488" s="12">
        <f t="shared" si="7"/>
        <v>0</v>
      </c>
      <c r="AD1488" s="12">
        <f t="shared" si="8"/>
        <v>1</v>
      </c>
      <c r="AE1488" s="12">
        <f t="shared" si="9"/>
        <v>0</v>
      </c>
      <c r="AF1488" s="12">
        <f t="shared" si="10"/>
        <v>0</v>
      </c>
    </row>
    <row r="1489" ht="15.75" customHeight="1">
      <c r="A1489" s="8">
        <v>45686.0</v>
      </c>
      <c r="B1489" s="9" t="s">
        <v>3522</v>
      </c>
      <c r="C1489" s="9" t="s">
        <v>3523</v>
      </c>
      <c r="D1489" s="15">
        <v>1.3997116642E10</v>
      </c>
      <c r="E1489" s="9" t="s">
        <v>13924</v>
      </c>
      <c r="F1489" s="9" t="s">
        <v>13950</v>
      </c>
      <c r="G1489" s="9" t="s">
        <v>13957</v>
      </c>
      <c r="H1489" s="9" t="s">
        <v>13951</v>
      </c>
      <c r="I1489" s="9" t="s">
        <v>13940</v>
      </c>
      <c r="J1489" s="9" t="s">
        <v>13929</v>
      </c>
      <c r="K1489" s="9" t="s">
        <v>13940</v>
      </c>
      <c r="L1489" s="9" t="s">
        <v>13945</v>
      </c>
      <c r="M1489" s="9" t="s">
        <v>13952</v>
      </c>
      <c r="N1489" s="13" t="s">
        <v>12</v>
      </c>
      <c r="O1489" s="13" t="s">
        <v>14</v>
      </c>
      <c r="P1489" s="13" t="s">
        <v>13</v>
      </c>
      <c r="Q1489" s="13" t="s">
        <v>77</v>
      </c>
      <c r="R1489" s="13" t="s">
        <v>15</v>
      </c>
      <c r="S1489" s="10">
        <f>ROUNDUP(SUM(VLOOKUP(F1489,'Pontuação'!A$2:B$11,2,FALSE),VLOOKUP(E1489,'Pontuação'!C$2:D$11,2,FALSE),VLOOKUP(H1489,'Pontuação'!I$2:J$11,2,FALSE),VLOOKUP(J1489,'Pontuação'!G$2:H$11,2,FALSE),VLOOKUP(L1489,'Pontuação'!M$2:N$13,2,FALSE)),0)</f>
        <v>1689</v>
      </c>
      <c r="T1489" s="11">
        <f t="shared" si="1"/>
        <v>169</v>
      </c>
      <c r="U1489" s="11" t="str">
        <f t="array" ref="U1489">IFERROR(INDEX('Pontuação'!G$13:G$101, MATCH(T1489, 'Pontuação'!F$13:F$101, 0)), "Faixa Indefinida")</f>
        <v>B</v>
      </c>
      <c r="V1489" s="11">
        <f t="shared" si="2"/>
        <v>0</v>
      </c>
      <c r="W1489" s="11">
        <f t="shared" si="3"/>
        <v>1</v>
      </c>
      <c r="X1489" s="11">
        <f t="shared" si="4"/>
        <v>0</v>
      </c>
      <c r="Y1489" s="11">
        <f t="shared" si="5"/>
        <v>0</v>
      </c>
      <c r="Z1489" s="12">
        <f>ROUNDUP(SUM(VLOOKUP(F1489,'Pontuação 3.0'!A$2:B$11,2,FALSE),VLOOKUP(E1489,'Pontuação 3.0'!C$2:D$11,2,FALSE),VLOOKUP(H1489,'Pontuação 3.0'!I$2:J$11,2,FALSE),VLOOKUP(J1489,'Pontuação 3.0'!G$2:H$11,2,FALSE),VLOOKUP(G1489,'Pontuação 3.0'!E$2:F$11,2,FALSE),VLOOKUP(K1489,'Pontuação 3.0'!K$2:L$11,2,FALSE),VLOOKUP(L1489,'Pontuação 3.0'!M$2:N$13,2,FALSE)),0)</f>
        <v>2028</v>
      </c>
      <c r="AA1489" s="12">
        <f t="shared" si="6"/>
        <v>203</v>
      </c>
      <c r="AB1489" s="12" t="str">
        <f t="array" ref="AB1489">IFERROR(INDEX('Pontuação 3.0'!G$13:G$191, MATCH(AA1489, 'Pontuação 3.0'!F$13:F$191, 0)), "Faixa Indefinida")</f>
        <v>C</v>
      </c>
      <c r="AC1489" s="12">
        <f t="shared" si="7"/>
        <v>0</v>
      </c>
      <c r="AD1489" s="12">
        <f t="shared" si="8"/>
        <v>0</v>
      </c>
      <c r="AE1489" s="12">
        <f t="shared" si="9"/>
        <v>1</v>
      </c>
      <c r="AF1489" s="12">
        <f t="shared" si="10"/>
        <v>0</v>
      </c>
    </row>
    <row r="1490" ht="15.75" customHeight="1">
      <c r="A1490" s="8">
        <v>45686.0</v>
      </c>
      <c r="B1490" s="9" t="s">
        <v>3520</v>
      </c>
      <c r="C1490" s="9" t="s">
        <v>3521</v>
      </c>
      <c r="D1490" s="15">
        <v>1.5991776326E10</v>
      </c>
      <c r="E1490" s="9" t="s">
        <v>13924</v>
      </c>
      <c r="F1490" s="9" t="s">
        <v>13948</v>
      </c>
      <c r="G1490" s="9" t="s">
        <v>13944</v>
      </c>
      <c r="H1490" s="9" t="s">
        <v>13927</v>
      </c>
      <c r="I1490" s="9" t="s">
        <v>13940</v>
      </c>
      <c r="J1490" s="9" t="s">
        <v>13939</v>
      </c>
      <c r="K1490" s="9" t="s">
        <v>13940</v>
      </c>
      <c r="L1490" s="9" t="s">
        <v>13931</v>
      </c>
      <c r="M1490" s="9" t="s">
        <v>13942</v>
      </c>
      <c r="N1490" s="13" t="s">
        <v>12</v>
      </c>
      <c r="O1490" s="13" t="s">
        <v>14</v>
      </c>
      <c r="P1490" s="13" t="s">
        <v>111</v>
      </c>
      <c r="Q1490" s="13" t="s">
        <v>59</v>
      </c>
      <c r="R1490" s="13" t="s">
        <v>15</v>
      </c>
      <c r="S1490" s="10">
        <f>ROUNDUP(SUM(VLOOKUP(F1490,'Pontuação'!A$2:B$11,2,FALSE),VLOOKUP(E1490,'Pontuação'!C$2:D$11,2,FALSE),VLOOKUP(H1490,'Pontuação'!I$2:J$11,2,FALSE),VLOOKUP(J1490,'Pontuação'!G$2:H$11,2,FALSE),VLOOKUP(L1490,'Pontuação'!M$2:N$13,2,FALSE)),0)</f>
        <v>1536</v>
      </c>
      <c r="T1490" s="11">
        <f t="shared" si="1"/>
        <v>154</v>
      </c>
      <c r="U1490" s="11" t="str">
        <f t="array" ref="U1490">IFERROR(INDEX('Pontuação'!G$13:G$101, MATCH(T1490, 'Pontuação'!F$13:F$101, 0)), "Faixa Indefinida")</f>
        <v>C</v>
      </c>
      <c r="V1490" s="11">
        <f t="shared" si="2"/>
        <v>0</v>
      </c>
      <c r="W1490" s="11">
        <f t="shared" si="3"/>
        <v>0</v>
      </c>
      <c r="X1490" s="11">
        <f t="shared" si="4"/>
        <v>1</v>
      </c>
      <c r="Y1490" s="11">
        <f t="shared" si="5"/>
        <v>0</v>
      </c>
      <c r="Z1490" s="12">
        <f>ROUNDUP(SUM(VLOOKUP(F1490,'Pontuação 3.0'!A$2:B$11,2,FALSE),VLOOKUP(E1490,'Pontuação 3.0'!C$2:D$11,2,FALSE),VLOOKUP(H1490,'Pontuação 3.0'!I$2:J$11,2,FALSE),VLOOKUP(J1490,'Pontuação 3.0'!G$2:H$11,2,FALSE),VLOOKUP(G1490,'Pontuação 3.0'!E$2:F$11,2,FALSE),VLOOKUP(K1490,'Pontuação 3.0'!K$2:L$11,2,FALSE),VLOOKUP(L1490,'Pontuação 3.0'!M$2:N$13,2,FALSE)),0)</f>
        <v>1823</v>
      </c>
      <c r="AA1490" s="12">
        <f t="shared" si="6"/>
        <v>182</v>
      </c>
      <c r="AB1490" s="12" t="str">
        <f t="array" ref="AB1490">IFERROR(INDEX('Pontuação 3.0'!G$13:G$191, MATCH(AA1490, 'Pontuação 3.0'!F$13:F$191, 0)), "Faixa Indefinida")</f>
        <v>D</v>
      </c>
      <c r="AC1490" s="12">
        <f t="shared" si="7"/>
        <v>0</v>
      </c>
      <c r="AD1490" s="12">
        <f t="shared" si="8"/>
        <v>0</v>
      </c>
      <c r="AE1490" s="12">
        <f t="shared" si="9"/>
        <v>0</v>
      </c>
      <c r="AF1490" s="12">
        <f t="shared" si="10"/>
        <v>1</v>
      </c>
    </row>
    <row r="1491" ht="15.75" customHeight="1">
      <c r="A1491" s="8">
        <v>45686.0</v>
      </c>
      <c r="B1491" s="9" t="s">
        <v>305</v>
      </c>
      <c r="C1491" s="9" t="s">
        <v>3527</v>
      </c>
      <c r="D1491" s="15">
        <v>4.5988302714E10</v>
      </c>
      <c r="E1491" s="9" t="s">
        <v>13936</v>
      </c>
      <c r="F1491" s="9" t="s">
        <v>13948</v>
      </c>
      <c r="G1491" s="9" t="s">
        <v>13926</v>
      </c>
      <c r="H1491" s="9" t="s">
        <v>13949</v>
      </c>
      <c r="I1491" s="9" t="s">
        <v>13940</v>
      </c>
      <c r="J1491" s="9" t="s">
        <v>13956</v>
      </c>
      <c r="K1491" s="9" t="s">
        <v>13930</v>
      </c>
      <c r="L1491" s="9" t="s">
        <v>13945</v>
      </c>
      <c r="M1491" s="9" t="s">
        <v>13967</v>
      </c>
      <c r="N1491" s="13" t="s">
        <v>12</v>
      </c>
      <c r="O1491" s="13" t="s">
        <v>14</v>
      </c>
      <c r="P1491" s="13" t="s">
        <v>32</v>
      </c>
      <c r="Q1491" s="13" t="s">
        <v>3528</v>
      </c>
      <c r="R1491" s="13" t="s">
        <v>65</v>
      </c>
      <c r="S1491" s="10">
        <f>ROUNDUP(SUM(VLOOKUP(F1491,'Pontuação'!A$2:B$11,2,FALSE),VLOOKUP(E1491,'Pontuação'!C$2:D$11,2,FALSE),VLOOKUP(H1491,'Pontuação'!I$2:J$11,2,FALSE),VLOOKUP(J1491,'Pontuação'!G$2:H$11,2,FALSE),VLOOKUP(L1491,'Pontuação'!M$2:N$13,2,FALSE)),0)</f>
        <v>1993</v>
      </c>
      <c r="T1491" s="11">
        <f t="shared" si="1"/>
        <v>199</v>
      </c>
      <c r="U1491" s="11" t="str">
        <f t="array" ref="U1491">IFERROR(INDEX('Pontuação'!G$13:G$101, MATCH(T1491, 'Pontuação'!F$13:F$101, 0)), "Faixa Indefinida")</f>
        <v>A</v>
      </c>
      <c r="V1491" s="11">
        <f t="shared" si="2"/>
        <v>1</v>
      </c>
      <c r="W1491" s="11">
        <f t="shared" si="3"/>
        <v>0</v>
      </c>
      <c r="X1491" s="11">
        <f t="shared" si="4"/>
        <v>0</v>
      </c>
      <c r="Y1491" s="11">
        <f t="shared" si="5"/>
        <v>0</v>
      </c>
      <c r="Z1491" s="12">
        <f>ROUNDUP(SUM(VLOOKUP(F1491,'Pontuação 3.0'!A$2:B$11,2,FALSE),VLOOKUP(E1491,'Pontuação 3.0'!C$2:D$11,2,FALSE),VLOOKUP(H1491,'Pontuação 3.0'!I$2:J$11,2,FALSE),VLOOKUP(J1491,'Pontuação 3.0'!G$2:H$11,2,FALSE),VLOOKUP(G1491,'Pontuação 3.0'!E$2:F$11,2,FALSE),VLOOKUP(K1491,'Pontuação 3.0'!K$2:L$11,2,FALSE),VLOOKUP(L1491,'Pontuação 3.0'!M$2:N$13,2,FALSE)),0)</f>
        <v>2698</v>
      </c>
      <c r="AA1491" s="12">
        <f t="shared" si="6"/>
        <v>270</v>
      </c>
      <c r="AB1491" s="12" t="str">
        <f t="array" ref="AB1491">IFERROR(INDEX('Pontuação 3.0'!G$13:G$191, MATCH(AA1491, 'Pontuação 3.0'!F$13:F$191, 0)), "Faixa Indefinida")</f>
        <v>A</v>
      </c>
      <c r="AC1491" s="12">
        <f t="shared" si="7"/>
        <v>1</v>
      </c>
      <c r="AD1491" s="12">
        <f t="shared" si="8"/>
        <v>0</v>
      </c>
      <c r="AE1491" s="12">
        <f t="shared" si="9"/>
        <v>0</v>
      </c>
      <c r="AF1491" s="12">
        <f t="shared" si="10"/>
        <v>0</v>
      </c>
    </row>
    <row r="1492" ht="15.75" customHeight="1">
      <c r="A1492" s="8">
        <v>45686.0</v>
      </c>
      <c r="B1492" s="9" t="s">
        <v>3531</v>
      </c>
      <c r="C1492" s="9" t="s">
        <v>3532</v>
      </c>
      <c r="D1492" s="15">
        <v>1.1974378071E10</v>
      </c>
      <c r="E1492" s="9" t="s">
        <v>13936</v>
      </c>
      <c r="F1492" s="9" t="s">
        <v>13948</v>
      </c>
      <c r="G1492" s="9" t="s">
        <v>13944</v>
      </c>
      <c r="H1492" s="9" t="s">
        <v>13960</v>
      </c>
      <c r="I1492" s="9" t="s">
        <v>13940</v>
      </c>
      <c r="J1492" s="9" t="s">
        <v>13929</v>
      </c>
      <c r="K1492" s="9" t="s">
        <v>13940</v>
      </c>
      <c r="L1492" s="9" t="s">
        <v>13931</v>
      </c>
      <c r="M1492" s="9" t="s">
        <v>13942</v>
      </c>
      <c r="N1492" s="13" t="s">
        <v>12</v>
      </c>
      <c r="O1492" s="13" t="s">
        <v>14</v>
      </c>
      <c r="P1492" s="13" t="s">
        <v>39</v>
      </c>
      <c r="Q1492" s="13" t="s">
        <v>77</v>
      </c>
      <c r="R1492" s="13" t="s">
        <v>15</v>
      </c>
      <c r="S1492" s="10">
        <f>ROUNDUP(SUM(VLOOKUP(F1492,'Pontuação'!A$2:B$11,2,FALSE),VLOOKUP(E1492,'Pontuação'!C$2:D$11,2,FALSE),VLOOKUP(H1492,'Pontuação'!I$2:J$11,2,FALSE),VLOOKUP(J1492,'Pontuação'!G$2:H$11,2,FALSE),VLOOKUP(L1492,'Pontuação'!M$2:N$13,2,FALSE)),0)</f>
        <v>1357</v>
      </c>
      <c r="T1492" s="11">
        <f t="shared" si="1"/>
        <v>136</v>
      </c>
      <c r="U1492" s="11" t="str">
        <f t="array" ref="U1492">IFERROR(INDEX('Pontuação'!G$13:G$101, MATCH(T1492, 'Pontuação'!F$13:F$101, 0)), "Faixa Indefinida")</f>
        <v>D</v>
      </c>
      <c r="V1492" s="11">
        <f t="shared" si="2"/>
        <v>0</v>
      </c>
      <c r="W1492" s="11">
        <f t="shared" si="3"/>
        <v>0</v>
      </c>
      <c r="X1492" s="11">
        <f t="shared" si="4"/>
        <v>0</v>
      </c>
      <c r="Y1492" s="11">
        <f t="shared" si="5"/>
        <v>1</v>
      </c>
      <c r="Z1492" s="12">
        <f>ROUNDUP(SUM(VLOOKUP(F1492,'Pontuação 3.0'!A$2:B$11,2,FALSE),VLOOKUP(E1492,'Pontuação 3.0'!C$2:D$11,2,FALSE),VLOOKUP(H1492,'Pontuação 3.0'!I$2:J$11,2,FALSE),VLOOKUP(J1492,'Pontuação 3.0'!G$2:H$11,2,FALSE),VLOOKUP(G1492,'Pontuação 3.0'!E$2:F$11,2,FALSE),VLOOKUP(K1492,'Pontuação 3.0'!K$2:L$11,2,FALSE),VLOOKUP(L1492,'Pontuação 3.0'!M$2:N$13,2,FALSE)),0)</f>
        <v>1741</v>
      </c>
      <c r="AA1492" s="12">
        <f t="shared" si="6"/>
        <v>174</v>
      </c>
      <c r="AB1492" s="12" t="str">
        <f t="array" ref="AB1492">IFERROR(INDEX('Pontuação 3.0'!G$13:G$191, MATCH(AA1492, 'Pontuação 3.0'!F$13:F$191, 0)), "Faixa Indefinida")</f>
        <v>D</v>
      </c>
      <c r="AC1492" s="12">
        <f t="shared" si="7"/>
        <v>0</v>
      </c>
      <c r="AD1492" s="12">
        <f t="shared" si="8"/>
        <v>0</v>
      </c>
      <c r="AE1492" s="12">
        <f t="shared" si="9"/>
        <v>0</v>
      </c>
      <c r="AF1492" s="12">
        <f t="shared" si="10"/>
        <v>1</v>
      </c>
    </row>
    <row r="1493" ht="15.75" customHeight="1">
      <c r="A1493" s="8">
        <v>45686.0</v>
      </c>
      <c r="B1493" s="9" t="s">
        <v>3529</v>
      </c>
      <c r="C1493" s="9" t="s">
        <v>3530</v>
      </c>
      <c r="D1493" s="15">
        <v>2.196966247E10</v>
      </c>
      <c r="E1493" s="9" t="s">
        <v>13936</v>
      </c>
      <c r="F1493" s="9" t="s">
        <v>13950</v>
      </c>
      <c r="G1493" s="9" t="s">
        <v>13926</v>
      </c>
      <c r="H1493" s="9" t="s">
        <v>13938</v>
      </c>
      <c r="I1493" s="9" t="s">
        <v>13940</v>
      </c>
      <c r="J1493" s="9" t="s">
        <v>13929</v>
      </c>
      <c r="K1493" s="9" t="s">
        <v>13940</v>
      </c>
      <c r="L1493" s="9" t="s">
        <v>13954</v>
      </c>
      <c r="M1493" s="9" t="s">
        <v>13952</v>
      </c>
      <c r="N1493" s="13" t="s">
        <v>12</v>
      </c>
      <c r="O1493" s="13" t="s">
        <v>14</v>
      </c>
      <c r="P1493" s="13" t="s">
        <v>32</v>
      </c>
      <c r="Q1493" s="13" t="s">
        <v>33</v>
      </c>
      <c r="R1493" s="13" t="s">
        <v>15</v>
      </c>
      <c r="S1493" s="10">
        <f>ROUNDUP(SUM(VLOOKUP(F1493,'Pontuação'!A$2:B$11,2,FALSE),VLOOKUP(E1493,'Pontuação'!C$2:D$11,2,FALSE),VLOOKUP(H1493,'Pontuação'!I$2:J$11,2,FALSE),VLOOKUP(J1493,'Pontuação'!G$2:H$11,2,FALSE),VLOOKUP(L1493,'Pontuação'!M$2:N$13,2,FALSE)),0)</f>
        <v>1542</v>
      </c>
      <c r="T1493" s="11">
        <f t="shared" si="1"/>
        <v>154</v>
      </c>
      <c r="U1493" s="11" t="str">
        <f t="array" ref="U1493">IFERROR(INDEX('Pontuação'!G$13:G$101, MATCH(T1493, 'Pontuação'!F$13:F$101, 0)), "Faixa Indefinida")</f>
        <v>C</v>
      </c>
      <c r="V1493" s="11">
        <f t="shared" si="2"/>
        <v>0</v>
      </c>
      <c r="W1493" s="11">
        <f t="shared" si="3"/>
        <v>0</v>
      </c>
      <c r="X1493" s="11">
        <f t="shared" si="4"/>
        <v>1</v>
      </c>
      <c r="Y1493" s="11">
        <f t="shared" si="5"/>
        <v>0</v>
      </c>
      <c r="Z1493" s="12">
        <f>ROUNDUP(SUM(VLOOKUP(F1493,'Pontuação 3.0'!A$2:B$11,2,FALSE),VLOOKUP(E1493,'Pontuação 3.0'!C$2:D$11,2,FALSE),VLOOKUP(H1493,'Pontuação 3.0'!I$2:J$11,2,FALSE),VLOOKUP(J1493,'Pontuação 3.0'!G$2:H$11,2,FALSE),VLOOKUP(G1493,'Pontuação 3.0'!E$2:F$11,2,FALSE),VLOOKUP(K1493,'Pontuação 3.0'!K$2:L$11,2,FALSE),VLOOKUP(L1493,'Pontuação 3.0'!M$2:N$13,2,FALSE)),0)</f>
        <v>2028</v>
      </c>
      <c r="AA1493" s="12">
        <f t="shared" si="6"/>
        <v>203</v>
      </c>
      <c r="AB1493" s="12" t="str">
        <f t="array" ref="AB1493">IFERROR(INDEX('Pontuação 3.0'!G$13:G$191, MATCH(AA1493, 'Pontuação 3.0'!F$13:F$191, 0)), "Faixa Indefinida")</f>
        <v>C</v>
      </c>
      <c r="AC1493" s="12">
        <f t="shared" si="7"/>
        <v>0</v>
      </c>
      <c r="AD1493" s="12">
        <f t="shared" si="8"/>
        <v>0</v>
      </c>
      <c r="AE1493" s="12">
        <f t="shared" si="9"/>
        <v>1</v>
      </c>
      <c r="AF1493" s="12">
        <f t="shared" si="10"/>
        <v>0</v>
      </c>
    </row>
    <row r="1494" ht="15.75" customHeight="1">
      <c r="A1494" s="8">
        <v>45686.0</v>
      </c>
      <c r="B1494" s="9" t="s">
        <v>3533</v>
      </c>
      <c r="C1494" s="9" t="s">
        <v>3534</v>
      </c>
      <c r="D1494" s="9" t="s">
        <v>3535</v>
      </c>
      <c r="E1494" s="9" t="s">
        <v>13936</v>
      </c>
      <c r="F1494" s="9" t="s">
        <v>13953</v>
      </c>
      <c r="G1494" s="9" t="s">
        <v>13955</v>
      </c>
      <c r="H1494" s="9" t="s">
        <v>13951</v>
      </c>
      <c r="I1494" s="9" t="s">
        <v>13928</v>
      </c>
      <c r="J1494" s="9" t="s">
        <v>13956</v>
      </c>
      <c r="K1494" s="9" t="s">
        <v>13940</v>
      </c>
      <c r="L1494" s="9" t="s">
        <v>13945</v>
      </c>
      <c r="M1494" s="9" t="s">
        <v>13952</v>
      </c>
      <c r="N1494" s="13" t="s">
        <v>12</v>
      </c>
      <c r="O1494" s="13" t="s">
        <v>14</v>
      </c>
      <c r="P1494" s="13" t="s">
        <v>32</v>
      </c>
      <c r="Q1494" s="13" t="s">
        <v>77</v>
      </c>
      <c r="R1494" s="13" t="s">
        <v>15</v>
      </c>
      <c r="S1494" s="10">
        <f>ROUNDUP(SUM(VLOOKUP(F1494,'Pontuação'!A$2:B$11,2,FALSE),VLOOKUP(E1494,'Pontuação'!C$2:D$11,2,FALSE),VLOOKUP(H1494,'Pontuação'!I$2:J$11,2,FALSE),VLOOKUP(J1494,'Pontuação'!G$2:H$11,2,FALSE),VLOOKUP(L1494,'Pontuação'!M$2:N$13,2,FALSE)),0)</f>
        <v>1968</v>
      </c>
      <c r="T1494" s="11">
        <f t="shared" si="1"/>
        <v>197</v>
      </c>
      <c r="U1494" s="11" t="str">
        <f t="array" ref="U1494">IFERROR(INDEX('Pontuação'!G$13:G$101, MATCH(T1494, 'Pontuação'!F$13:F$101, 0)), "Faixa Indefinida")</f>
        <v>A</v>
      </c>
      <c r="V1494" s="11">
        <f t="shared" si="2"/>
        <v>1</v>
      </c>
      <c r="W1494" s="11">
        <f t="shared" si="3"/>
        <v>0</v>
      </c>
      <c r="X1494" s="11">
        <f t="shared" si="4"/>
        <v>0</v>
      </c>
      <c r="Y1494" s="11">
        <f t="shared" si="5"/>
        <v>0</v>
      </c>
      <c r="Z1494" s="12">
        <f>ROUNDUP(SUM(VLOOKUP(F1494,'Pontuação 3.0'!A$2:B$11,2,FALSE),VLOOKUP(E1494,'Pontuação 3.0'!C$2:D$11,2,FALSE),VLOOKUP(H1494,'Pontuação 3.0'!I$2:J$11,2,FALSE),VLOOKUP(J1494,'Pontuação 3.0'!G$2:H$11,2,FALSE),VLOOKUP(G1494,'Pontuação 3.0'!E$2:F$11,2,FALSE),VLOOKUP(K1494,'Pontuação 3.0'!K$2:L$11,2,FALSE),VLOOKUP(L1494,'Pontuação 3.0'!M$2:N$13,2,FALSE)),0)</f>
        <v>2562</v>
      </c>
      <c r="AA1494" s="12">
        <f t="shared" si="6"/>
        <v>256</v>
      </c>
      <c r="AB1494" s="12" t="str">
        <f t="array" ref="AB1494">IFERROR(INDEX('Pontuação 3.0'!G$13:G$191, MATCH(AA1494, 'Pontuação 3.0'!F$13:F$191, 0)), "Faixa Indefinida")</f>
        <v>A</v>
      </c>
      <c r="AC1494" s="12">
        <f t="shared" si="7"/>
        <v>1</v>
      </c>
      <c r="AD1494" s="12">
        <f t="shared" si="8"/>
        <v>0</v>
      </c>
      <c r="AE1494" s="12">
        <f t="shared" si="9"/>
        <v>0</v>
      </c>
      <c r="AF1494" s="12">
        <f t="shared" si="10"/>
        <v>0</v>
      </c>
    </row>
    <row r="1495" ht="15.75" customHeight="1">
      <c r="A1495" s="8">
        <v>45686.0</v>
      </c>
      <c r="B1495" s="9" t="s">
        <v>3540</v>
      </c>
      <c r="C1495" s="9" t="s">
        <v>3541</v>
      </c>
      <c r="D1495" s="15">
        <v>6.7981891912E10</v>
      </c>
      <c r="E1495" s="9" t="s">
        <v>13936</v>
      </c>
      <c r="F1495" s="9" t="s">
        <v>13948</v>
      </c>
      <c r="G1495" s="9" t="s">
        <v>13955</v>
      </c>
      <c r="H1495" s="9" t="s">
        <v>13938</v>
      </c>
      <c r="I1495" s="9" t="s">
        <v>13928</v>
      </c>
      <c r="J1495" s="9" t="s">
        <v>13956</v>
      </c>
      <c r="K1495" s="9" t="s">
        <v>13940</v>
      </c>
      <c r="L1495" s="9" t="s">
        <v>13931</v>
      </c>
      <c r="M1495" s="9" t="s">
        <v>13942</v>
      </c>
      <c r="N1495" s="13" t="s">
        <v>12</v>
      </c>
      <c r="O1495" s="13" t="s">
        <v>14</v>
      </c>
      <c r="P1495" s="13" t="s">
        <v>32</v>
      </c>
      <c r="Q1495" s="13" t="s">
        <v>51</v>
      </c>
      <c r="R1495" s="13" t="s">
        <v>15</v>
      </c>
      <c r="S1495" s="10">
        <f>ROUNDUP(SUM(VLOOKUP(F1495,'Pontuação'!A$2:B$11,2,FALSE),VLOOKUP(E1495,'Pontuação'!C$2:D$11,2,FALSE),VLOOKUP(H1495,'Pontuação'!I$2:J$11,2,FALSE),VLOOKUP(J1495,'Pontuação'!G$2:H$11,2,FALSE),VLOOKUP(L1495,'Pontuação'!M$2:N$13,2,FALSE)),0)</f>
        <v>1845</v>
      </c>
      <c r="T1495" s="11">
        <f t="shared" si="1"/>
        <v>185</v>
      </c>
      <c r="U1495" s="11" t="str">
        <f t="array" ref="U1495">IFERROR(INDEX('Pontuação'!G$13:G$101, MATCH(T1495, 'Pontuação'!F$13:F$101, 0)), "Faixa Indefinida")</f>
        <v>A</v>
      </c>
      <c r="V1495" s="11">
        <f t="shared" si="2"/>
        <v>1</v>
      </c>
      <c r="W1495" s="11">
        <f t="shared" si="3"/>
        <v>0</v>
      </c>
      <c r="X1495" s="11">
        <f t="shared" si="4"/>
        <v>0</v>
      </c>
      <c r="Y1495" s="11">
        <f t="shared" si="5"/>
        <v>0</v>
      </c>
      <c r="Z1495" s="12">
        <f>ROUNDUP(SUM(VLOOKUP(F1495,'Pontuação 3.0'!A$2:B$11,2,FALSE),VLOOKUP(E1495,'Pontuação 3.0'!C$2:D$11,2,FALSE),VLOOKUP(H1495,'Pontuação 3.0'!I$2:J$11,2,FALSE),VLOOKUP(J1495,'Pontuação 3.0'!G$2:H$11,2,FALSE),VLOOKUP(G1495,'Pontuação 3.0'!E$2:F$11,2,FALSE),VLOOKUP(K1495,'Pontuação 3.0'!K$2:L$11,2,FALSE),VLOOKUP(L1495,'Pontuação 3.0'!M$2:N$13,2,FALSE)),0)</f>
        <v>2294</v>
      </c>
      <c r="AA1495" s="12">
        <f t="shared" si="6"/>
        <v>229</v>
      </c>
      <c r="AB1495" s="12" t="str">
        <f t="array" ref="AB1495">IFERROR(INDEX('Pontuação 3.0'!G$13:G$191, MATCH(AA1495, 'Pontuação 3.0'!F$13:F$191, 0)), "Faixa Indefinida")</f>
        <v>B</v>
      </c>
      <c r="AC1495" s="12">
        <f t="shared" si="7"/>
        <v>0</v>
      </c>
      <c r="AD1495" s="12">
        <f t="shared" si="8"/>
        <v>1</v>
      </c>
      <c r="AE1495" s="12">
        <f t="shared" si="9"/>
        <v>0</v>
      </c>
      <c r="AF1495" s="12">
        <f t="shared" si="10"/>
        <v>0</v>
      </c>
    </row>
    <row r="1496" ht="15.75" customHeight="1">
      <c r="A1496" s="8">
        <v>45686.0</v>
      </c>
      <c r="B1496" s="9" t="s">
        <v>3536</v>
      </c>
      <c r="C1496" s="9" t="s">
        <v>3537</v>
      </c>
      <c r="D1496" s="15">
        <v>2.1970122318E10</v>
      </c>
      <c r="E1496" s="9" t="s">
        <v>13936</v>
      </c>
      <c r="F1496" s="9" t="s">
        <v>13937</v>
      </c>
      <c r="G1496" s="9" t="s">
        <v>13944</v>
      </c>
      <c r="H1496" s="9" t="s">
        <v>13938</v>
      </c>
      <c r="I1496" s="9" t="s">
        <v>13940</v>
      </c>
      <c r="J1496" s="9" t="s">
        <v>13929</v>
      </c>
      <c r="K1496" s="9" t="s">
        <v>13940</v>
      </c>
      <c r="L1496" s="9" t="s">
        <v>13954</v>
      </c>
      <c r="M1496" s="9" t="s">
        <v>13946</v>
      </c>
      <c r="N1496" s="13" t="s">
        <v>12</v>
      </c>
      <c r="O1496" s="13" t="s">
        <v>14</v>
      </c>
      <c r="P1496" s="13" t="s">
        <v>71</v>
      </c>
      <c r="Q1496" s="13" t="s">
        <v>59</v>
      </c>
      <c r="R1496" s="13" t="s">
        <v>15</v>
      </c>
      <c r="S1496" s="10">
        <f>ROUNDUP(SUM(VLOOKUP(F1496,'Pontuação'!A$2:B$11,2,FALSE),VLOOKUP(E1496,'Pontuação'!C$2:D$11,2,FALSE),VLOOKUP(H1496,'Pontuação'!I$2:J$11,2,FALSE),VLOOKUP(J1496,'Pontuação'!G$2:H$11,2,FALSE),VLOOKUP(L1496,'Pontuação'!M$2:N$13,2,FALSE)),0)</f>
        <v>1513</v>
      </c>
      <c r="T1496" s="11">
        <f t="shared" si="1"/>
        <v>151</v>
      </c>
      <c r="U1496" s="11" t="str">
        <f t="array" ref="U1496">IFERROR(INDEX('Pontuação'!G$13:G$101, MATCH(T1496, 'Pontuação'!F$13:F$101, 0)), "Faixa Indefinida")</f>
        <v>C</v>
      </c>
      <c r="V1496" s="11">
        <f t="shared" si="2"/>
        <v>0</v>
      </c>
      <c r="W1496" s="11">
        <f t="shared" si="3"/>
        <v>0</v>
      </c>
      <c r="X1496" s="11">
        <f t="shared" si="4"/>
        <v>1</v>
      </c>
      <c r="Y1496" s="11">
        <f t="shared" si="5"/>
        <v>0</v>
      </c>
      <c r="Z1496" s="12">
        <f>ROUNDUP(SUM(VLOOKUP(F1496,'Pontuação 3.0'!A$2:B$11,2,FALSE),VLOOKUP(E1496,'Pontuação 3.0'!C$2:D$11,2,FALSE),VLOOKUP(H1496,'Pontuação 3.0'!I$2:J$11,2,FALSE),VLOOKUP(J1496,'Pontuação 3.0'!G$2:H$11,2,FALSE),VLOOKUP(G1496,'Pontuação 3.0'!E$2:F$11,2,FALSE),VLOOKUP(K1496,'Pontuação 3.0'!K$2:L$11,2,FALSE),VLOOKUP(L1496,'Pontuação 3.0'!M$2:N$13,2,FALSE)),0)</f>
        <v>1666</v>
      </c>
      <c r="AA1496" s="12">
        <f t="shared" si="6"/>
        <v>167</v>
      </c>
      <c r="AB1496" s="12" t="str">
        <f t="array" ref="AB1496">IFERROR(INDEX('Pontuação 3.0'!G$13:G$191, MATCH(AA1496, 'Pontuação 3.0'!F$13:F$191, 0)), "Faixa Indefinida")</f>
        <v>D</v>
      </c>
      <c r="AC1496" s="12">
        <f t="shared" si="7"/>
        <v>0</v>
      </c>
      <c r="AD1496" s="12">
        <f t="shared" si="8"/>
        <v>0</v>
      </c>
      <c r="AE1496" s="12">
        <f t="shared" si="9"/>
        <v>0</v>
      </c>
      <c r="AF1496" s="12">
        <f t="shared" si="10"/>
        <v>1</v>
      </c>
    </row>
    <row r="1497" ht="15.75" customHeight="1">
      <c r="A1497" s="8">
        <v>45686.0</v>
      </c>
      <c r="B1497" s="9" t="s">
        <v>3544</v>
      </c>
      <c r="C1497" s="9" t="s">
        <v>3545</v>
      </c>
      <c r="D1497" s="15">
        <v>8.3988287828E10</v>
      </c>
      <c r="E1497" s="9" t="s">
        <v>13936</v>
      </c>
      <c r="F1497" s="9" t="s">
        <v>13948</v>
      </c>
      <c r="G1497" s="9" t="s">
        <v>13926</v>
      </c>
      <c r="H1497" s="9" t="s">
        <v>13949</v>
      </c>
      <c r="I1497" s="9" t="s">
        <v>13928</v>
      </c>
      <c r="J1497" s="9" t="s">
        <v>13929</v>
      </c>
      <c r="K1497" s="9" t="s">
        <v>13940</v>
      </c>
      <c r="L1497" s="9" t="s">
        <v>13931</v>
      </c>
      <c r="M1497" s="9" t="s">
        <v>13967</v>
      </c>
      <c r="N1497" s="13" t="s">
        <v>12</v>
      </c>
      <c r="O1497" s="13" t="s">
        <v>14</v>
      </c>
      <c r="P1497" s="13" t="s">
        <v>32</v>
      </c>
      <c r="Q1497" s="13" t="s">
        <v>20</v>
      </c>
      <c r="R1497" s="13" t="s">
        <v>15</v>
      </c>
      <c r="S1497" s="10">
        <f>ROUNDUP(SUM(VLOOKUP(F1497,'Pontuação'!A$2:B$11,2,FALSE),VLOOKUP(E1497,'Pontuação'!C$2:D$11,2,FALSE),VLOOKUP(H1497,'Pontuação'!I$2:J$11,2,FALSE),VLOOKUP(J1497,'Pontuação'!G$2:H$11,2,FALSE),VLOOKUP(L1497,'Pontuação'!M$2:N$13,2,FALSE)),0)</f>
        <v>1583</v>
      </c>
      <c r="T1497" s="11">
        <f t="shared" si="1"/>
        <v>158</v>
      </c>
      <c r="U1497" s="11" t="str">
        <f t="array" ref="U1497">IFERROR(INDEX('Pontuação'!G$13:G$101, MATCH(T1497, 'Pontuação'!F$13:F$101, 0)), "Faixa Indefinida")</f>
        <v>C</v>
      </c>
      <c r="V1497" s="11">
        <f t="shared" si="2"/>
        <v>0</v>
      </c>
      <c r="W1497" s="11">
        <f t="shared" si="3"/>
        <v>0</v>
      </c>
      <c r="X1497" s="11">
        <f t="shared" si="4"/>
        <v>1</v>
      </c>
      <c r="Y1497" s="11">
        <f t="shared" si="5"/>
        <v>0</v>
      </c>
      <c r="Z1497" s="12">
        <f>ROUNDUP(SUM(VLOOKUP(F1497,'Pontuação 3.0'!A$2:B$11,2,FALSE),VLOOKUP(E1497,'Pontuação 3.0'!C$2:D$11,2,FALSE),VLOOKUP(H1497,'Pontuação 3.0'!I$2:J$11,2,FALSE),VLOOKUP(J1497,'Pontuação 3.0'!G$2:H$11,2,FALSE),VLOOKUP(G1497,'Pontuação 3.0'!E$2:F$11,2,FALSE),VLOOKUP(K1497,'Pontuação 3.0'!K$2:L$11,2,FALSE),VLOOKUP(L1497,'Pontuação 3.0'!M$2:N$13,2,FALSE)),0)</f>
        <v>2076</v>
      </c>
      <c r="AA1497" s="12">
        <f t="shared" si="6"/>
        <v>208</v>
      </c>
      <c r="AB1497" s="12" t="str">
        <f t="array" ref="AB1497">IFERROR(INDEX('Pontuação 3.0'!G$13:G$191, MATCH(AA1497, 'Pontuação 3.0'!F$13:F$191, 0)), "Faixa Indefinida")</f>
        <v>C</v>
      </c>
      <c r="AC1497" s="12">
        <f t="shared" si="7"/>
        <v>0</v>
      </c>
      <c r="AD1497" s="12">
        <f t="shared" si="8"/>
        <v>0</v>
      </c>
      <c r="AE1497" s="12">
        <f t="shared" si="9"/>
        <v>1</v>
      </c>
      <c r="AF1497" s="12">
        <f t="shared" si="10"/>
        <v>0</v>
      </c>
    </row>
    <row r="1498" ht="15.75" customHeight="1">
      <c r="A1498" s="8">
        <v>45686.0</v>
      </c>
      <c r="B1498" s="9" t="s">
        <v>3542</v>
      </c>
      <c r="C1498" s="9" t="s">
        <v>3543</v>
      </c>
      <c r="D1498" s="15">
        <v>2.7992384037E10</v>
      </c>
      <c r="E1498" s="9" t="s">
        <v>13936</v>
      </c>
      <c r="F1498" s="9" t="s">
        <v>13950</v>
      </c>
      <c r="G1498" s="9" t="s">
        <v>13926</v>
      </c>
      <c r="H1498" s="9" t="s">
        <v>13938</v>
      </c>
      <c r="I1498" s="9" t="s">
        <v>13940</v>
      </c>
      <c r="J1498" s="9" t="s">
        <v>13929</v>
      </c>
      <c r="K1498" s="9" t="s">
        <v>13940</v>
      </c>
      <c r="L1498" s="9" t="s">
        <v>13931</v>
      </c>
      <c r="M1498" s="9" t="s">
        <v>13946</v>
      </c>
      <c r="N1498" s="13" t="s">
        <v>12</v>
      </c>
      <c r="O1498" s="13" t="s">
        <v>14</v>
      </c>
      <c r="P1498" s="13" t="s">
        <v>32</v>
      </c>
      <c r="Q1498" s="13" t="s">
        <v>20</v>
      </c>
      <c r="R1498" s="13" t="s">
        <v>65</v>
      </c>
      <c r="S1498" s="10">
        <f>ROUNDUP(SUM(VLOOKUP(F1498,'Pontuação'!A$2:B$11,2,FALSE),VLOOKUP(E1498,'Pontuação'!C$2:D$11,2,FALSE),VLOOKUP(H1498,'Pontuação'!I$2:J$11,2,FALSE),VLOOKUP(J1498,'Pontuação'!G$2:H$11,2,FALSE),VLOOKUP(L1498,'Pontuação'!M$2:N$13,2,FALSE)),0)</f>
        <v>1579</v>
      </c>
      <c r="T1498" s="11">
        <f t="shared" si="1"/>
        <v>158</v>
      </c>
      <c r="U1498" s="11" t="str">
        <f t="array" ref="U1498">IFERROR(INDEX('Pontuação'!G$13:G$101, MATCH(T1498, 'Pontuação'!F$13:F$101, 0)), "Faixa Indefinida")</f>
        <v>C</v>
      </c>
      <c r="V1498" s="11">
        <f t="shared" si="2"/>
        <v>0</v>
      </c>
      <c r="W1498" s="11">
        <f t="shared" si="3"/>
        <v>0</v>
      </c>
      <c r="X1498" s="11">
        <f t="shared" si="4"/>
        <v>1</v>
      </c>
      <c r="Y1498" s="11">
        <f t="shared" si="5"/>
        <v>0</v>
      </c>
      <c r="Z1498" s="12">
        <f>ROUNDUP(SUM(VLOOKUP(F1498,'Pontuação 3.0'!A$2:B$11,2,FALSE),VLOOKUP(E1498,'Pontuação 3.0'!C$2:D$11,2,FALSE),VLOOKUP(H1498,'Pontuação 3.0'!I$2:J$11,2,FALSE),VLOOKUP(J1498,'Pontuação 3.0'!G$2:H$11,2,FALSE),VLOOKUP(G1498,'Pontuação 3.0'!E$2:F$11,2,FALSE),VLOOKUP(K1498,'Pontuação 3.0'!K$2:L$11,2,FALSE),VLOOKUP(L1498,'Pontuação 3.0'!M$2:N$13,2,FALSE)),0)</f>
        <v>2058</v>
      </c>
      <c r="AA1498" s="12">
        <f t="shared" si="6"/>
        <v>206</v>
      </c>
      <c r="AB1498" s="12" t="str">
        <f t="array" ref="AB1498">IFERROR(INDEX('Pontuação 3.0'!G$13:G$191, MATCH(AA1498, 'Pontuação 3.0'!F$13:F$191, 0)), "Faixa Indefinida")</f>
        <v>C</v>
      </c>
      <c r="AC1498" s="12">
        <f t="shared" si="7"/>
        <v>0</v>
      </c>
      <c r="AD1498" s="12">
        <f t="shared" si="8"/>
        <v>0</v>
      </c>
      <c r="AE1498" s="12">
        <f t="shared" si="9"/>
        <v>1</v>
      </c>
      <c r="AF1498" s="12">
        <f t="shared" si="10"/>
        <v>0</v>
      </c>
    </row>
    <row r="1499" ht="15.75" customHeight="1">
      <c r="A1499" s="8">
        <v>45686.0</v>
      </c>
      <c r="B1499" s="9" t="s">
        <v>3548</v>
      </c>
      <c r="C1499" s="9" t="s">
        <v>3549</v>
      </c>
      <c r="D1499" s="15">
        <v>5.1994252775E10</v>
      </c>
      <c r="E1499" s="9" t="s">
        <v>13936</v>
      </c>
      <c r="F1499" s="9" t="s">
        <v>13950</v>
      </c>
      <c r="G1499" s="9" t="s">
        <v>13926</v>
      </c>
      <c r="H1499" s="9" t="s">
        <v>13949</v>
      </c>
      <c r="I1499" s="9" t="s">
        <v>13928</v>
      </c>
      <c r="J1499" s="9" t="s">
        <v>13929</v>
      </c>
      <c r="K1499" s="9" t="s">
        <v>13930</v>
      </c>
      <c r="L1499" s="9" t="s">
        <v>13945</v>
      </c>
      <c r="M1499" s="9" t="s">
        <v>13942</v>
      </c>
      <c r="N1499" s="13" t="s">
        <v>12</v>
      </c>
      <c r="O1499" s="13" t="s">
        <v>14</v>
      </c>
      <c r="P1499" s="13" t="s">
        <v>32</v>
      </c>
      <c r="Q1499" s="13" t="s">
        <v>114</v>
      </c>
      <c r="R1499" s="13" t="s">
        <v>15</v>
      </c>
      <c r="S1499" s="10">
        <f>ROUNDUP(SUM(VLOOKUP(F1499,'Pontuação'!A$2:B$11,2,FALSE),VLOOKUP(E1499,'Pontuação'!C$2:D$11,2,FALSE),VLOOKUP(H1499,'Pontuação'!I$2:J$11,2,FALSE),VLOOKUP(J1499,'Pontuação'!G$2:H$11,2,FALSE),VLOOKUP(L1499,'Pontuação'!M$2:N$13,2,FALSE)),0)</f>
        <v>1727</v>
      </c>
      <c r="T1499" s="11">
        <f t="shared" si="1"/>
        <v>173</v>
      </c>
      <c r="U1499" s="11" t="str">
        <f t="array" ref="U1499">IFERROR(INDEX('Pontuação'!G$13:G$101, MATCH(T1499, 'Pontuação'!F$13:F$101, 0)), "Faixa Indefinida")</f>
        <v>B</v>
      </c>
      <c r="V1499" s="11">
        <f t="shared" si="2"/>
        <v>0</v>
      </c>
      <c r="W1499" s="11">
        <f t="shared" si="3"/>
        <v>1</v>
      </c>
      <c r="X1499" s="11">
        <f t="shared" si="4"/>
        <v>0</v>
      </c>
      <c r="Y1499" s="11">
        <f t="shared" si="5"/>
        <v>0</v>
      </c>
      <c r="Z1499" s="12">
        <f>ROUNDUP(SUM(VLOOKUP(F1499,'Pontuação 3.0'!A$2:B$11,2,FALSE),VLOOKUP(E1499,'Pontuação 3.0'!C$2:D$11,2,FALSE),VLOOKUP(H1499,'Pontuação 3.0'!I$2:J$11,2,FALSE),VLOOKUP(J1499,'Pontuação 3.0'!G$2:H$11,2,FALSE),VLOOKUP(G1499,'Pontuação 3.0'!E$2:F$11,2,FALSE),VLOOKUP(K1499,'Pontuação 3.0'!K$2:L$11,2,FALSE),VLOOKUP(L1499,'Pontuação 3.0'!M$2:N$13,2,FALSE)),0)</f>
        <v>2556</v>
      </c>
      <c r="AA1499" s="12">
        <f t="shared" si="6"/>
        <v>256</v>
      </c>
      <c r="AB1499" s="12" t="str">
        <f t="array" ref="AB1499">IFERROR(INDEX('Pontuação 3.0'!G$13:G$191, MATCH(AA1499, 'Pontuação 3.0'!F$13:F$191, 0)), "Faixa Indefinida")</f>
        <v>A</v>
      </c>
      <c r="AC1499" s="12">
        <f t="shared" si="7"/>
        <v>1</v>
      </c>
      <c r="AD1499" s="12">
        <f t="shared" si="8"/>
        <v>0</v>
      </c>
      <c r="AE1499" s="12">
        <f t="shared" si="9"/>
        <v>0</v>
      </c>
      <c r="AF1499" s="12">
        <f t="shared" si="10"/>
        <v>0</v>
      </c>
    </row>
    <row r="1500" ht="15.75" customHeight="1">
      <c r="A1500" s="8">
        <v>45686.0</v>
      </c>
      <c r="B1500" s="9" t="s">
        <v>3556</v>
      </c>
      <c r="C1500" s="9" t="s">
        <v>3557</v>
      </c>
      <c r="D1500" s="15">
        <v>4.5988356765E10</v>
      </c>
      <c r="E1500" s="9" t="s">
        <v>13936</v>
      </c>
      <c r="F1500" s="9" t="s">
        <v>13948</v>
      </c>
      <c r="G1500" s="9" t="s">
        <v>13926</v>
      </c>
      <c r="H1500" s="9" t="s">
        <v>13949</v>
      </c>
      <c r="I1500" s="9" t="s">
        <v>13940</v>
      </c>
      <c r="J1500" s="9" t="s">
        <v>13929</v>
      </c>
      <c r="K1500" s="9" t="s">
        <v>13940</v>
      </c>
      <c r="L1500" s="9" t="s">
        <v>13931</v>
      </c>
      <c r="M1500" s="9" t="s">
        <v>13942</v>
      </c>
      <c r="N1500" s="13" t="s">
        <v>12</v>
      </c>
      <c r="O1500" s="13" t="s">
        <v>14</v>
      </c>
      <c r="P1500" s="13" t="s">
        <v>32</v>
      </c>
      <c r="Q1500" s="13" t="s">
        <v>33</v>
      </c>
      <c r="R1500" s="13" t="s">
        <v>65</v>
      </c>
      <c r="S1500" s="10">
        <f>ROUNDUP(SUM(VLOOKUP(F1500,'Pontuação'!A$2:B$11,2,FALSE),VLOOKUP(E1500,'Pontuação'!C$2:D$11,2,FALSE),VLOOKUP(H1500,'Pontuação'!I$2:J$11,2,FALSE),VLOOKUP(J1500,'Pontuação'!G$2:H$11,2,FALSE),VLOOKUP(L1500,'Pontuação'!M$2:N$13,2,FALSE)),0)</f>
        <v>1583</v>
      </c>
      <c r="T1500" s="11">
        <f t="shared" si="1"/>
        <v>158</v>
      </c>
      <c r="U1500" s="11" t="str">
        <f t="array" ref="U1500">IFERROR(INDEX('Pontuação'!G$13:G$101, MATCH(T1500, 'Pontuação'!F$13:F$101, 0)), "Faixa Indefinida")</f>
        <v>C</v>
      </c>
      <c r="V1500" s="11">
        <f t="shared" si="2"/>
        <v>0</v>
      </c>
      <c r="W1500" s="11">
        <f t="shared" si="3"/>
        <v>0</v>
      </c>
      <c r="X1500" s="11">
        <f t="shared" si="4"/>
        <v>1</v>
      </c>
      <c r="Y1500" s="11">
        <f t="shared" si="5"/>
        <v>0</v>
      </c>
      <c r="Z1500" s="12">
        <f>ROUNDUP(SUM(VLOOKUP(F1500,'Pontuação 3.0'!A$2:B$11,2,FALSE),VLOOKUP(E1500,'Pontuação 3.0'!C$2:D$11,2,FALSE),VLOOKUP(H1500,'Pontuação 3.0'!I$2:J$11,2,FALSE),VLOOKUP(J1500,'Pontuação 3.0'!G$2:H$11,2,FALSE),VLOOKUP(G1500,'Pontuação 3.0'!E$2:F$11,2,FALSE),VLOOKUP(K1500,'Pontuação 3.0'!K$2:L$11,2,FALSE),VLOOKUP(L1500,'Pontuação 3.0'!M$2:N$13,2,FALSE)),0)</f>
        <v>2076</v>
      </c>
      <c r="AA1500" s="12">
        <f t="shared" si="6"/>
        <v>208</v>
      </c>
      <c r="AB1500" s="12" t="str">
        <f t="array" ref="AB1500">IFERROR(INDEX('Pontuação 3.0'!G$13:G$191, MATCH(AA1500, 'Pontuação 3.0'!F$13:F$191, 0)), "Faixa Indefinida")</f>
        <v>C</v>
      </c>
      <c r="AC1500" s="12">
        <f t="shared" si="7"/>
        <v>0</v>
      </c>
      <c r="AD1500" s="12">
        <f t="shared" si="8"/>
        <v>0</v>
      </c>
      <c r="AE1500" s="12">
        <f t="shared" si="9"/>
        <v>1</v>
      </c>
      <c r="AF1500" s="12">
        <f t="shared" si="10"/>
        <v>0</v>
      </c>
    </row>
    <row r="1501" ht="15.75" customHeight="1">
      <c r="A1501" s="8">
        <v>45686.0</v>
      </c>
      <c r="B1501" s="9" t="s">
        <v>3560</v>
      </c>
      <c r="C1501" s="9" t="s">
        <v>3561</v>
      </c>
      <c r="D1501" s="15">
        <v>7.598804707E10</v>
      </c>
      <c r="E1501" s="9" t="s">
        <v>13936</v>
      </c>
      <c r="F1501" s="9" t="s">
        <v>13950</v>
      </c>
      <c r="G1501" s="9" t="s">
        <v>13926</v>
      </c>
      <c r="H1501" s="9" t="s">
        <v>13951</v>
      </c>
      <c r="I1501" s="9" t="s">
        <v>13940</v>
      </c>
      <c r="J1501" s="9" t="s">
        <v>13929</v>
      </c>
      <c r="K1501" s="9" t="s">
        <v>13940</v>
      </c>
      <c r="L1501" s="9" t="s">
        <v>13931</v>
      </c>
      <c r="M1501" s="9" t="s">
        <v>13952</v>
      </c>
      <c r="N1501" s="13" t="s">
        <v>12</v>
      </c>
      <c r="O1501" s="13" t="s">
        <v>14</v>
      </c>
      <c r="P1501" s="13" t="s">
        <v>32</v>
      </c>
      <c r="Q1501" s="13" t="s">
        <v>20</v>
      </c>
      <c r="R1501" s="13" t="s">
        <v>15</v>
      </c>
      <c r="S1501" s="10">
        <f>ROUNDUP(SUM(VLOOKUP(F1501,'Pontuação'!A$2:B$11,2,FALSE),VLOOKUP(E1501,'Pontuação'!C$2:D$11,2,FALSE),VLOOKUP(H1501,'Pontuação'!I$2:J$11,2,FALSE),VLOOKUP(J1501,'Pontuação'!G$2:H$11,2,FALSE),VLOOKUP(L1501,'Pontuação'!M$2:N$13,2,FALSE)),0)</f>
        <v>1553</v>
      </c>
      <c r="T1501" s="11">
        <f t="shared" si="1"/>
        <v>155</v>
      </c>
      <c r="U1501" s="11" t="str">
        <f t="array" ref="U1501">IFERROR(INDEX('Pontuação'!G$13:G$101, MATCH(T1501, 'Pontuação'!F$13:F$101, 0)), "Faixa Indefinida")</f>
        <v>C</v>
      </c>
      <c r="V1501" s="11">
        <f t="shared" si="2"/>
        <v>0</v>
      </c>
      <c r="W1501" s="11">
        <f t="shared" si="3"/>
        <v>0</v>
      </c>
      <c r="X1501" s="11">
        <f t="shared" si="4"/>
        <v>1</v>
      </c>
      <c r="Y1501" s="11">
        <f t="shared" si="5"/>
        <v>0</v>
      </c>
      <c r="Z1501" s="12">
        <f>ROUNDUP(SUM(VLOOKUP(F1501,'Pontuação 3.0'!A$2:B$11,2,FALSE),VLOOKUP(E1501,'Pontuação 3.0'!C$2:D$11,2,FALSE),VLOOKUP(H1501,'Pontuação 3.0'!I$2:J$11,2,FALSE),VLOOKUP(J1501,'Pontuação 3.0'!G$2:H$11,2,FALSE),VLOOKUP(G1501,'Pontuação 3.0'!E$2:F$11,2,FALSE),VLOOKUP(K1501,'Pontuação 3.0'!K$2:L$11,2,FALSE),VLOOKUP(L1501,'Pontuação 3.0'!M$2:N$13,2,FALSE)),0)</f>
        <v>2122</v>
      </c>
      <c r="AA1501" s="12">
        <f t="shared" si="6"/>
        <v>212</v>
      </c>
      <c r="AB1501" s="12" t="str">
        <f t="array" ref="AB1501">IFERROR(INDEX('Pontuação 3.0'!G$13:G$191, MATCH(AA1501, 'Pontuação 3.0'!F$13:F$191, 0)), "Faixa Indefinida")</f>
        <v>C</v>
      </c>
      <c r="AC1501" s="12">
        <f t="shared" si="7"/>
        <v>0</v>
      </c>
      <c r="AD1501" s="12">
        <f t="shared" si="8"/>
        <v>0</v>
      </c>
      <c r="AE1501" s="12">
        <f t="shared" si="9"/>
        <v>1</v>
      </c>
      <c r="AF1501" s="12">
        <f t="shared" si="10"/>
        <v>0</v>
      </c>
    </row>
    <row r="1502" ht="15.75" customHeight="1">
      <c r="A1502" s="8">
        <v>45686.0</v>
      </c>
      <c r="B1502" s="9" t="s">
        <v>3558</v>
      </c>
      <c r="C1502" s="9" t="s">
        <v>3559</v>
      </c>
      <c r="D1502" s="15">
        <v>9.4992138479E10</v>
      </c>
      <c r="E1502" s="9" t="s">
        <v>13936</v>
      </c>
      <c r="F1502" s="9" t="s">
        <v>13950</v>
      </c>
      <c r="G1502" s="9" t="s">
        <v>13926</v>
      </c>
      <c r="H1502" s="9" t="s">
        <v>13949</v>
      </c>
      <c r="I1502" s="9" t="s">
        <v>13928</v>
      </c>
      <c r="J1502" s="9" t="s">
        <v>13929</v>
      </c>
      <c r="K1502" s="9" t="s">
        <v>13940</v>
      </c>
      <c r="L1502" s="9" t="s">
        <v>13945</v>
      </c>
      <c r="M1502" s="9" t="s">
        <v>13942</v>
      </c>
      <c r="N1502" s="13" t="s">
        <v>12</v>
      </c>
      <c r="O1502" s="13" t="s">
        <v>14</v>
      </c>
      <c r="P1502" s="13" t="s">
        <v>13</v>
      </c>
      <c r="Q1502" s="13" t="s">
        <v>108</v>
      </c>
      <c r="R1502" s="13" t="s">
        <v>15</v>
      </c>
      <c r="S1502" s="10">
        <f>ROUNDUP(SUM(VLOOKUP(F1502,'Pontuação'!A$2:B$11,2,FALSE),VLOOKUP(E1502,'Pontuação'!C$2:D$11,2,FALSE),VLOOKUP(H1502,'Pontuação'!I$2:J$11,2,FALSE),VLOOKUP(J1502,'Pontuação'!G$2:H$11,2,FALSE),VLOOKUP(L1502,'Pontuação'!M$2:N$13,2,FALSE)),0)</f>
        <v>1727</v>
      </c>
      <c r="T1502" s="11">
        <f t="shared" si="1"/>
        <v>173</v>
      </c>
      <c r="U1502" s="11" t="str">
        <f t="array" ref="U1502">IFERROR(INDEX('Pontuação'!G$13:G$101, MATCH(T1502, 'Pontuação'!F$13:F$101, 0)), "Faixa Indefinida")</f>
        <v>B</v>
      </c>
      <c r="V1502" s="11">
        <f t="shared" si="2"/>
        <v>0</v>
      </c>
      <c r="W1502" s="11">
        <f t="shared" si="3"/>
        <v>1</v>
      </c>
      <c r="X1502" s="11">
        <f t="shared" si="4"/>
        <v>0</v>
      </c>
      <c r="Y1502" s="11">
        <f t="shared" si="5"/>
        <v>0</v>
      </c>
      <c r="Z1502" s="12">
        <f>ROUNDUP(SUM(VLOOKUP(F1502,'Pontuação 3.0'!A$2:B$11,2,FALSE),VLOOKUP(E1502,'Pontuação 3.0'!C$2:D$11,2,FALSE),VLOOKUP(H1502,'Pontuação 3.0'!I$2:J$11,2,FALSE),VLOOKUP(J1502,'Pontuação 3.0'!G$2:H$11,2,FALSE),VLOOKUP(G1502,'Pontuação 3.0'!E$2:F$11,2,FALSE),VLOOKUP(K1502,'Pontuação 3.0'!K$2:L$11,2,FALSE),VLOOKUP(L1502,'Pontuação 3.0'!M$2:N$13,2,FALSE)),0)</f>
        <v>2295</v>
      </c>
      <c r="AA1502" s="12">
        <f t="shared" si="6"/>
        <v>230</v>
      </c>
      <c r="AB1502" s="12" t="str">
        <f t="array" ref="AB1502">IFERROR(INDEX('Pontuação 3.0'!G$13:G$191, MATCH(AA1502, 'Pontuação 3.0'!F$13:F$191, 0)), "Faixa Indefinida")</f>
        <v>B</v>
      </c>
      <c r="AC1502" s="12">
        <f t="shared" si="7"/>
        <v>0</v>
      </c>
      <c r="AD1502" s="12">
        <f t="shared" si="8"/>
        <v>1</v>
      </c>
      <c r="AE1502" s="12">
        <f t="shared" si="9"/>
        <v>0</v>
      </c>
      <c r="AF1502" s="12">
        <f t="shared" si="10"/>
        <v>0</v>
      </c>
    </row>
    <row r="1503" ht="15.75" customHeight="1">
      <c r="A1503" s="8">
        <v>45686.0</v>
      </c>
      <c r="B1503" s="9" t="s">
        <v>3562</v>
      </c>
      <c r="C1503" s="9" t="s">
        <v>3563</v>
      </c>
      <c r="D1503" s="15">
        <v>6.6992425889E10</v>
      </c>
      <c r="E1503" s="9" t="s">
        <v>13936</v>
      </c>
      <c r="F1503" s="9" t="s">
        <v>13950</v>
      </c>
      <c r="G1503" s="9" t="s">
        <v>13926</v>
      </c>
      <c r="H1503" s="9" t="s">
        <v>13949</v>
      </c>
      <c r="I1503" s="9" t="s">
        <v>13928</v>
      </c>
      <c r="J1503" s="9" t="s">
        <v>13929</v>
      </c>
      <c r="K1503" s="9" t="s">
        <v>13940</v>
      </c>
      <c r="L1503" s="9" t="s">
        <v>13945</v>
      </c>
      <c r="M1503" s="9" t="s">
        <v>13952</v>
      </c>
      <c r="N1503" s="13" t="s">
        <v>12</v>
      </c>
      <c r="O1503" s="13" t="s">
        <v>14</v>
      </c>
      <c r="P1503" s="13" t="s">
        <v>32</v>
      </c>
      <c r="Q1503" s="13" t="s">
        <v>20</v>
      </c>
      <c r="R1503" s="13" t="s">
        <v>15</v>
      </c>
      <c r="S1503" s="10">
        <f>ROUNDUP(SUM(VLOOKUP(F1503,'Pontuação'!A$2:B$11,2,FALSE),VLOOKUP(E1503,'Pontuação'!C$2:D$11,2,FALSE),VLOOKUP(H1503,'Pontuação'!I$2:J$11,2,FALSE),VLOOKUP(J1503,'Pontuação'!G$2:H$11,2,FALSE),VLOOKUP(L1503,'Pontuação'!M$2:N$13,2,FALSE)),0)</f>
        <v>1727</v>
      </c>
      <c r="T1503" s="11">
        <f t="shared" si="1"/>
        <v>173</v>
      </c>
      <c r="U1503" s="11" t="str">
        <f t="array" ref="U1503">IFERROR(INDEX('Pontuação'!G$13:G$101, MATCH(T1503, 'Pontuação'!F$13:F$101, 0)), "Faixa Indefinida")</f>
        <v>B</v>
      </c>
      <c r="V1503" s="11">
        <f t="shared" si="2"/>
        <v>0</v>
      </c>
      <c r="W1503" s="11">
        <f t="shared" si="3"/>
        <v>1</v>
      </c>
      <c r="X1503" s="11">
        <f t="shared" si="4"/>
        <v>0</v>
      </c>
      <c r="Y1503" s="11">
        <f t="shared" si="5"/>
        <v>0</v>
      </c>
      <c r="Z1503" s="12">
        <f>ROUNDUP(SUM(VLOOKUP(F1503,'Pontuação 3.0'!A$2:B$11,2,FALSE),VLOOKUP(E1503,'Pontuação 3.0'!C$2:D$11,2,FALSE),VLOOKUP(H1503,'Pontuação 3.0'!I$2:J$11,2,FALSE),VLOOKUP(J1503,'Pontuação 3.0'!G$2:H$11,2,FALSE),VLOOKUP(G1503,'Pontuação 3.0'!E$2:F$11,2,FALSE),VLOOKUP(K1503,'Pontuação 3.0'!K$2:L$11,2,FALSE),VLOOKUP(L1503,'Pontuação 3.0'!M$2:N$13,2,FALSE)),0)</f>
        <v>2295</v>
      </c>
      <c r="AA1503" s="12">
        <f t="shared" si="6"/>
        <v>230</v>
      </c>
      <c r="AB1503" s="12" t="str">
        <f t="array" ref="AB1503">IFERROR(INDEX('Pontuação 3.0'!G$13:G$191, MATCH(AA1503, 'Pontuação 3.0'!F$13:F$191, 0)), "Faixa Indefinida")</f>
        <v>B</v>
      </c>
      <c r="AC1503" s="12">
        <f t="shared" si="7"/>
        <v>0</v>
      </c>
      <c r="AD1503" s="12">
        <f t="shared" si="8"/>
        <v>1</v>
      </c>
      <c r="AE1503" s="12">
        <f t="shared" si="9"/>
        <v>0</v>
      </c>
      <c r="AF1503" s="12">
        <f t="shared" si="10"/>
        <v>0</v>
      </c>
    </row>
    <row r="1504" ht="15.75" customHeight="1">
      <c r="A1504" s="8">
        <v>45686.0</v>
      </c>
      <c r="B1504" s="9" t="s">
        <v>3568</v>
      </c>
      <c r="C1504" s="9" t="s">
        <v>3569</v>
      </c>
      <c r="D1504" s="15">
        <v>4.799240052E10</v>
      </c>
      <c r="E1504" s="9" t="s">
        <v>13936</v>
      </c>
      <c r="F1504" s="9" t="s">
        <v>13950</v>
      </c>
      <c r="G1504" s="9" t="s">
        <v>13926</v>
      </c>
      <c r="H1504" s="9" t="s">
        <v>13949</v>
      </c>
      <c r="I1504" s="9" t="s">
        <v>13928</v>
      </c>
      <c r="J1504" s="9" t="s">
        <v>13929</v>
      </c>
      <c r="K1504" s="9" t="s">
        <v>13930</v>
      </c>
      <c r="L1504" s="9" t="s">
        <v>13941</v>
      </c>
      <c r="M1504" s="9" t="s">
        <v>13967</v>
      </c>
      <c r="N1504" s="13" t="s">
        <v>12</v>
      </c>
      <c r="O1504" s="13" t="s">
        <v>14</v>
      </c>
      <c r="P1504" s="13" t="s">
        <v>32</v>
      </c>
      <c r="Q1504" s="13" t="s">
        <v>20</v>
      </c>
      <c r="R1504" s="13" t="s">
        <v>65</v>
      </c>
      <c r="S1504" s="10">
        <f>ROUNDUP(SUM(VLOOKUP(F1504,'Pontuação'!A$2:B$11,2,FALSE),VLOOKUP(E1504,'Pontuação'!C$2:D$11,2,FALSE),VLOOKUP(H1504,'Pontuação'!I$2:J$11,2,FALSE),VLOOKUP(J1504,'Pontuação'!G$2:H$11,2,FALSE),VLOOKUP(L1504,'Pontuação'!M$2:N$13,2,FALSE)),0)</f>
        <v>1639</v>
      </c>
      <c r="T1504" s="11">
        <f t="shared" si="1"/>
        <v>164</v>
      </c>
      <c r="U1504" s="11" t="str">
        <f t="array" ref="U1504">IFERROR(INDEX('Pontuação'!G$13:G$101, MATCH(T1504, 'Pontuação'!F$13:F$101, 0)), "Faixa Indefinida")</f>
        <v>C</v>
      </c>
      <c r="V1504" s="11">
        <f t="shared" si="2"/>
        <v>0</v>
      </c>
      <c r="W1504" s="11">
        <f t="shared" si="3"/>
        <v>0</v>
      </c>
      <c r="X1504" s="11">
        <f t="shared" si="4"/>
        <v>1</v>
      </c>
      <c r="Y1504" s="11">
        <f t="shared" si="5"/>
        <v>0</v>
      </c>
      <c r="Z1504" s="12">
        <f>ROUNDUP(SUM(VLOOKUP(F1504,'Pontuação 3.0'!A$2:B$11,2,FALSE),VLOOKUP(E1504,'Pontuação 3.0'!C$2:D$11,2,FALSE),VLOOKUP(H1504,'Pontuação 3.0'!I$2:J$11,2,FALSE),VLOOKUP(J1504,'Pontuação 3.0'!G$2:H$11,2,FALSE),VLOOKUP(G1504,'Pontuação 3.0'!E$2:F$11,2,FALSE),VLOOKUP(K1504,'Pontuação 3.0'!K$2:L$11,2,FALSE),VLOOKUP(L1504,'Pontuação 3.0'!M$2:N$13,2,FALSE)),0)</f>
        <v>2448</v>
      </c>
      <c r="AA1504" s="12">
        <f t="shared" si="6"/>
        <v>245</v>
      </c>
      <c r="AB1504" s="12" t="str">
        <f t="array" ref="AB1504">IFERROR(INDEX('Pontuação 3.0'!G$13:G$191, MATCH(AA1504, 'Pontuação 3.0'!F$13:F$191, 0)), "Faixa Indefinida")</f>
        <v>A</v>
      </c>
      <c r="AC1504" s="12">
        <f t="shared" si="7"/>
        <v>1</v>
      </c>
      <c r="AD1504" s="12">
        <f t="shared" si="8"/>
        <v>0</v>
      </c>
      <c r="AE1504" s="12">
        <f t="shared" si="9"/>
        <v>0</v>
      </c>
      <c r="AF1504" s="12">
        <f t="shared" si="10"/>
        <v>0</v>
      </c>
    </row>
    <row r="1505" ht="15.75" customHeight="1">
      <c r="A1505" s="8">
        <v>45686.0</v>
      </c>
      <c r="B1505" s="9" t="s">
        <v>3566</v>
      </c>
      <c r="C1505" s="9" t="s">
        <v>3567</v>
      </c>
      <c r="D1505" s="15">
        <v>8.5997565381E10</v>
      </c>
      <c r="E1505" s="9" t="s">
        <v>13936</v>
      </c>
      <c r="F1505" s="9" t="s">
        <v>13948</v>
      </c>
      <c r="G1505" s="9" t="s">
        <v>13926</v>
      </c>
      <c r="H1505" s="9" t="s">
        <v>13927</v>
      </c>
      <c r="I1505" s="9" t="s">
        <v>13940</v>
      </c>
      <c r="J1505" s="9" t="s">
        <v>13929</v>
      </c>
      <c r="K1505" s="9" t="s">
        <v>13930</v>
      </c>
      <c r="L1505" s="9" t="s">
        <v>13931</v>
      </c>
      <c r="M1505" s="9" t="s">
        <v>13946</v>
      </c>
      <c r="N1505" s="13" t="s">
        <v>12</v>
      </c>
      <c r="O1505" s="13" t="s">
        <v>14</v>
      </c>
      <c r="P1505" s="13" t="s">
        <v>32</v>
      </c>
      <c r="Q1505" s="13" t="s">
        <v>20</v>
      </c>
      <c r="R1505" s="13" t="s">
        <v>15</v>
      </c>
      <c r="S1505" s="10">
        <f>ROUNDUP(SUM(VLOOKUP(F1505,'Pontuação'!A$2:B$11,2,FALSE),VLOOKUP(E1505,'Pontuação'!C$2:D$11,2,FALSE),VLOOKUP(H1505,'Pontuação'!I$2:J$11,2,FALSE),VLOOKUP(J1505,'Pontuação'!G$2:H$11,2,FALSE),VLOOKUP(L1505,'Pontuação'!M$2:N$13,2,FALSE)),0)</f>
        <v>1427</v>
      </c>
      <c r="T1505" s="11">
        <f t="shared" si="1"/>
        <v>143</v>
      </c>
      <c r="U1505" s="11" t="str">
        <f t="array" ref="U1505">IFERROR(INDEX('Pontuação'!G$13:G$101, MATCH(T1505, 'Pontuação'!F$13:F$101, 0)), "Faixa Indefinida")</f>
        <v>D</v>
      </c>
      <c r="V1505" s="11">
        <f t="shared" si="2"/>
        <v>0</v>
      </c>
      <c r="W1505" s="11">
        <f t="shared" si="3"/>
        <v>0</v>
      </c>
      <c r="X1505" s="11">
        <f t="shared" si="4"/>
        <v>0</v>
      </c>
      <c r="Y1505" s="11">
        <f t="shared" si="5"/>
        <v>1</v>
      </c>
      <c r="Z1505" s="12">
        <f>ROUNDUP(SUM(VLOOKUP(F1505,'Pontuação 3.0'!A$2:B$11,2,FALSE),VLOOKUP(E1505,'Pontuação 3.0'!C$2:D$11,2,FALSE),VLOOKUP(H1505,'Pontuação 3.0'!I$2:J$11,2,FALSE),VLOOKUP(J1505,'Pontuação 3.0'!G$2:H$11,2,FALSE),VLOOKUP(G1505,'Pontuação 3.0'!E$2:F$11,2,FALSE),VLOOKUP(K1505,'Pontuação 3.0'!K$2:L$11,2,FALSE),VLOOKUP(L1505,'Pontuação 3.0'!M$2:N$13,2,FALSE)),0)</f>
        <v>2102</v>
      </c>
      <c r="AA1505" s="12">
        <f t="shared" si="6"/>
        <v>210</v>
      </c>
      <c r="AB1505" s="12" t="str">
        <f t="array" ref="AB1505">IFERROR(INDEX('Pontuação 3.0'!G$13:G$191, MATCH(AA1505, 'Pontuação 3.0'!F$13:F$191, 0)), "Faixa Indefinida")</f>
        <v>C</v>
      </c>
      <c r="AC1505" s="12">
        <f t="shared" si="7"/>
        <v>0</v>
      </c>
      <c r="AD1505" s="12">
        <f t="shared" si="8"/>
        <v>0</v>
      </c>
      <c r="AE1505" s="12">
        <f t="shared" si="9"/>
        <v>1</v>
      </c>
      <c r="AF1505" s="12">
        <f t="shared" si="10"/>
        <v>0</v>
      </c>
    </row>
    <row r="1506" ht="15.75" customHeight="1">
      <c r="A1506" s="8">
        <v>45686.0</v>
      </c>
      <c r="B1506" s="9" t="s">
        <v>3564</v>
      </c>
      <c r="C1506" s="9" t="s">
        <v>3565</v>
      </c>
      <c r="D1506" s="15">
        <v>8.3998200725E10</v>
      </c>
      <c r="E1506" s="9" t="s">
        <v>13936</v>
      </c>
      <c r="F1506" s="9" t="s">
        <v>13950</v>
      </c>
      <c r="G1506" s="9" t="s">
        <v>13944</v>
      </c>
      <c r="H1506" s="9" t="s">
        <v>13927</v>
      </c>
      <c r="I1506" s="9" t="s">
        <v>13928</v>
      </c>
      <c r="J1506" s="9" t="s">
        <v>13929</v>
      </c>
      <c r="K1506" s="9" t="s">
        <v>13930</v>
      </c>
      <c r="L1506" s="9" t="s">
        <v>13945</v>
      </c>
      <c r="M1506" s="9" t="s">
        <v>13942</v>
      </c>
      <c r="N1506" s="13" t="s">
        <v>12</v>
      </c>
      <c r="O1506" s="13" t="s">
        <v>14</v>
      </c>
      <c r="P1506" s="13" t="s">
        <v>13</v>
      </c>
      <c r="Q1506" s="13" t="s">
        <v>48</v>
      </c>
      <c r="R1506" s="13" t="s">
        <v>15</v>
      </c>
      <c r="S1506" s="10">
        <f>ROUNDUP(SUM(VLOOKUP(F1506,'Pontuação'!A$2:B$11,2,FALSE),VLOOKUP(E1506,'Pontuação'!C$2:D$11,2,FALSE),VLOOKUP(H1506,'Pontuação'!I$2:J$11,2,FALSE),VLOOKUP(J1506,'Pontuação'!G$2:H$11,2,FALSE),VLOOKUP(L1506,'Pontuação'!M$2:N$13,2,FALSE)),0)</f>
        <v>1571</v>
      </c>
      <c r="T1506" s="11">
        <f t="shared" si="1"/>
        <v>157</v>
      </c>
      <c r="U1506" s="11" t="str">
        <f t="array" ref="U1506">IFERROR(INDEX('Pontuação'!G$13:G$101, MATCH(T1506, 'Pontuação'!F$13:F$101, 0)), "Faixa Indefinida")</f>
        <v>C</v>
      </c>
      <c r="V1506" s="11">
        <f t="shared" si="2"/>
        <v>0</v>
      </c>
      <c r="W1506" s="11">
        <f t="shared" si="3"/>
        <v>0</v>
      </c>
      <c r="X1506" s="11">
        <f t="shared" si="4"/>
        <v>1</v>
      </c>
      <c r="Y1506" s="11">
        <f t="shared" si="5"/>
        <v>0</v>
      </c>
      <c r="Z1506" s="12">
        <f>ROUNDUP(SUM(VLOOKUP(F1506,'Pontuação 3.0'!A$2:B$11,2,FALSE),VLOOKUP(E1506,'Pontuação 3.0'!C$2:D$11,2,FALSE),VLOOKUP(H1506,'Pontuação 3.0'!I$2:J$11,2,FALSE),VLOOKUP(J1506,'Pontuação 3.0'!G$2:H$11,2,FALSE),VLOOKUP(G1506,'Pontuação 3.0'!E$2:F$11,2,FALSE),VLOOKUP(K1506,'Pontuação 3.0'!K$2:L$11,2,FALSE),VLOOKUP(L1506,'Pontuação 3.0'!M$2:N$13,2,FALSE)),0)</f>
        <v>2181</v>
      </c>
      <c r="AA1506" s="12">
        <f t="shared" si="6"/>
        <v>218</v>
      </c>
      <c r="AB1506" s="12" t="str">
        <f t="array" ref="AB1506">IFERROR(INDEX('Pontuação 3.0'!G$13:G$191, MATCH(AA1506, 'Pontuação 3.0'!F$13:F$191, 0)), "Faixa Indefinida")</f>
        <v>B</v>
      </c>
      <c r="AC1506" s="12">
        <f t="shared" si="7"/>
        <v>0</v>
      </c>
      <c r="AD1506" s="12">
        <f t="shared" si="8"/>
        <v>1</v>
      </c>
      <c r="AE1506" s="12">
        <f t="shared" si="9"/>
        <v>0</v>
      </c>
      <c r="AF1506" s="12">
        <f t="shared" si="10"/>
        <v>0</v>
      </c>
    </row>
    <row r="1507" ht="15.75" customHeight="1">
      <c r="A1507" s="8">
        <v>45686.0</v>
      </c>
      <c r="B1507" s="9" t="s">
        <v>3553</v>
      </c>
      <c r="C1507" s="9" t="s">
        <v>3554</v>
      </c>
      <c r="D1507" s="9" t="s">
        <v>3555</v>
      </c>
      <c r="E1507" s="9" t="s">
        <v>13936</v>
      </c>
      <c r="F1507" s="9" t="s">
        <v>13948</v>
      </c>
      <c r="G1507" s="9" t="s">
        <v>13944</v>
      </c>
      <c r="H1507" s="9" t="s">
        <v>13949</v>
      </c>
      <c r="I1507" s="9" t="s">
        <v>13928</v>
      </c>
      <c r="J1507" s="9" t="s">
        <v>13929</v>
      </c>
      <c r="K1507" s="9" t="s">
        <v>13940</v>
      </c>
      <c r="L1507" s="9" t="s">
        <v>13954</v>
      </c>
      <c r="M1507" s="9" t="s">
        <v>13952</v>
      </c>
      <c r="N1507" s="13" t="s">
        <v>12</v>
      </c>
      <c r="O1507" s="13" t="s">
        <v>14</v>
      </c>
      <c r="P1507" s="13" t="s">
        <v>93</v>
      </c>
      <c r="Q1507" s="13" t="s">
        <v>20</v>
      </c>
      <c r="R1507" s="13" t="s">
        <v>65</v>
      </c>
      <c r="S1507" s="10">
        <f>ROUNDUP(SUM(VLOOKUP(F1507,'Pontuação'!A$2:B$11,2,FALSE),VLOOKUP(E1507,'Pontuação'!C$2:D$11,2,FALSE),VLOOKUP(H1507,'Pontuação'!I$2:J$11,2,FALSE),VLOOKUP(J1507,'Pontuação'!G$2:H$11,2,FALSE),VLOOKUP(L1507,'Pontuação'!M$2:N$13,2,FALSE)),0)</f>
        <v>1546</v>
      </c>
      <c r="T1507" s="11">
        <f t="shared" si="1"/>
        <v>155</v>
      </c>
      <c r="U1507" s="11" t="str">
        <f t="array" ref="U1507">IFERROR(INDEX('Pontuação'!G$13:G$101, MATCH(T1507, 'Pontuação'!F$13:F$101, 0)), "Faixa Indefinida")</f>
        <v>C</v>
      </c>
      <c r="V1507" s="11">
        <f t="shared" si="2"/>
        <v>0</v>
      </c>
      <c r="W1507" s="11">
        <f t="shared" si="3"/>
        <v>0</v>
      </c>
      <c r="X1507" s="11">
        <f t="shared" si="4"/>
        <v>1</v>
      </c>
      <c r="Y1507" s="11">
        <f t="shared" si="5"/>
        <v>0</v>
      </c>
      <c r="Z1507" s="12">
        <f>ROUNDUP(SUM(VLOOKUP(F1507,'Pontuação 3.0'!A$2:B$11,2,FALSE),VLOOKUP(E1507,'Pontuação 3.0'!C$2:D$11,2,FALSE),VLOOKUP(H1507,'Pontuação 3.0'!I$2:J$11,2,FALSE),VLOOKUP(J1507,'Pontuação 3.0'!G$2:H$11,2,FALSE),VLOOKUP(G1507,'Pontuação 3.0'!E$2:F$11,2,FALSE),VLOOKUP(K1507,'Pontuação 3.0'!K$2:L$11,2,FALSE),VLOOKUP(L1507,'Pontuação 3.0'!M$2:N$13,2,FALSE)),0)</f>
        <v>1906</v>
      </c>
      <c r="AA1507" s="12">
        <f t="shared" si="6"/>
        <v>191</v>
      </c>
      <c r="AB1507" s="12" t="str">
        <f t="array" ref="AB1507">IFERROR(INDEX('Pontuação 3.0'!G$13:G$191, MATCH(AA1507, 'Pontuação 3.0'!F$13:F$191, 0)), "Faixa Indefinida")</f>
        <v>D</v>
      </c>
      <c r="AC1507" s="12">
        <f t="shared" si="7"/>
        <v>0</v>
      </c>
      <c r="AD1507" s="12">
        <f t="shared" si="8"/>
        <v>0</v>
      </c>
      <c r="AE1507" s="12">
        <f t="shared" si="9"/>
        <v>0</v>
      </c>
      <c r="AF1507" s="12">
        <f t="shared" si="10"/>
        <v>1</v>
      </c>
    </row>
    <row r="1508" ht="15.75" customHeight="1">
      <c r="A1508" s="8">
        <v>45686.0</v>
      </c>
      <c r="B1508" s="9" t="s">
        <v>3570</v>
      </c>
      <c r="C1508" s="9" t="s">
        <v>3571</v>
      </c>
      <c r="D1508" s="15">
        <v>1.7996281341E10</v>
      </c>
      <c r="E1508" s="9" t="s">
        <v>13936</v>
      </c>
      <c r="F1508" s="9" t="s">
        <v>13937</v>
      </c>
      <c r="G1508" s="9" t="s">
        <v>13957</v>
      </c>
      <c r="H1508" s="9" t="s">
        <v>13927</v>
      </c>
      <c r="I1508" s="9" t="s">
        <v>13940</v>
      </c>
      <c r="J1508" s="9" t="s">
        <v>13929</v>
      </c>
      <c r="K1508" s="9" t="s">
        <v>13940</v>
      </c>
      <c r="L1508" s="9" t="s">
        <v>13931</v>
      </c>
      <c r="M1508" s="9" t="s">
        <v>13952</v>
      </c>
      <c r="N1508" s="13" t="s">
        <v>12</v>
      </c>
      <c r="O1508" s="13" t="s">
        <v>14</v>
      </c>
      <c r="P1508" s="13" t="s">
        <v>27</v>
      </c>
      <c r="Q1508" s="13" t="s">
        <v>59</v>
      </c>
      <c r="R1508" s="13" t="s">
        <v>65</v>
      </c>
      <c r="S1508" s="10">
        <f>ROUNDUP(SUM(VLOOKUP(F1508,'Pontuação'!A$2:B$11,2,FALSE),VLOOKUP(E1508,'Pontuação'!C$2:D$11,2,FALSE),VLOOKUP(H1508,'Pontuação'!I$2:J$11,2,FALSE),VLOOKUP(J1508,'Pontuação'!G$2:H$11,2,FALSE),VLOOKUP(L1508,'Pontuação'!M$2:N$13,2,FALSE)),0)</f>
        <v>1410</v>
      </c>
      <c r="T1508" s="11">
        <f t="shared" si="1"/>
        <v>141</v>
      </c>
      <c r="U1508" s="11" t="str">
        <f t="array" ref="U1508">IFERROR(INDEX('Pontuação'!G$13:G$101, MATCH(T1508, 'Pontuação'!F$13:F$101, 0)), "Faixa Indefinida")</f>
        <v>D</v>
      </c>
      <c r="V1508" s="11">
        <f t="shared" si="2"/>
        <v>0</v>
      </c>
      <c r="W1508" s="11">
        <f t="shared" si="3"/>
        <v>0</v>
      </c>
      <c r="X1508" s="11">
        <f t="shared" si="4"/>
        <v>0</v>
      </c>
      <c r="Y1508" s="11">
        <f t="shared" si="5"/>
        <v>1</v>
      </c>
      <c r="Z1508" s="12">
        <f>ROUNDUP(SUM(VLOOKUP(F1508,'Pontuação 3.0'!A$2:B$11,2,FALSE),VLOOKUP(E1508,'Pontuação 3.0'!C$2:D$11,2,FALSE),VLOOKUP(H1508,'Pontuação 3.0'!I$2:J$11,2,FALSE),VLOOKUP(J1508,'Pontuação 3.0'!G$2:H$11,2,FALSE),VLOOKUP(G1508,'Pontuação 3.0'!E$2:F$11,2,FALSE),VLOOKUP(K1508,'Pontuação 3.0'!K$2:L$11,2,FALSE),VLOOKUP(L1508,'Pontuação 3.0'!M$2:N$13,2,FALSE)),0)</f>
        <v>1602</v>
      </c>
      <c r="AA1508" s="12">
        <f t="shared" si="6"/>
        <v>160</v>
      </c>
      <c r="AB1508" s="12" t="str">
        <f t="array" ref="AB1508">IFERROR(INDEX('Pontuação 3.0'!G$13:G$191, MATCH(AA1508, 'Pontuação 3.0'!F$13:F$191, 0)), "Faixa Indefinida")</f>
        <v>D</v>
      </c>
      <c r="AC1508" s="12">
        <f t="shared" si="7"/>
        <v>0</v>
      </c>
      <c r="AD1508" s="12">
        <f t="shared" si="8"/>
        <v>0</v>
      </c>
      <c r="AE1508" s="12">
        <f t="shared" si="9"/>
        <v>0</v>
      </c>
      <c r="AF1508" s="12">
        <f t="shared" si="10"/>
        <v>1</v>
      </c>
    </row>
    <row r="1509" ht="15.75" customHeight="1">
      <c r="A1509" s="8">
        <v>45686.0</v>
      </c>
      <c r="B1509" s="9" t="s">
        <v>3574</v>
      </c>
      <c r="C1509" s="9" t="s">
        <v>3575</v>
      </c>
      <c r="D1509" s="9" t="s">
        <v>3576</v>
      </c>
      <c r="E1509" s="9" t="s">
        <v>13924</v>
      </c>
      <c r="F1509" s="9" t="s">
        <v>13950</v>
      </c>
      <c r="G1509" s="9" t="s">
        <v>13926</v>
      </c>
      <c r="H1509" s="9" t="s">
        <v>13951</v>
      </c>
      <c r="I1509" s="9" t="s">
        <v>13928</v>
      </c>
      <c r="J1509" s="9" t="s">
        <v>13956</v>
      </c>
      <c r="K1509" s="9" t="s">
        <v>13930</v>
      </c>
      <c r="L1509" s="9" t="s">
        <v>13931</v>
      </c>
      <c r="M1509" s="9" t="s">
        <v>13942</v>
      </c>
      <c r="N1509" s="13" t="s">
        <v>12</v>
      </c>
      <c r="O1509" s="13" t="s">
        <v>14</v>
      </c>
      <c r="P1509" s="13" t="s">
        <v>13</v>
      </c>
      <c r="Q1509" s="13" t="s">
        <v>77</v>
      </c>
      <c r="R1509" s="13" t="s">
        <v>15</v>
      </c>
      <c r="S1509" s="10">
        <f>ROUNDUP(SUM(VLOOKUP(F1509,'Pontuação'!A$2:B$11,2,FALSE),VLOOKUP(E1509,'Pontuação'!C$2:D$11,2,FALSE),VLOOKUP(H1509,'Pontuação'!I$2:J$11,2,FALSE),VLOOKUP(J1509,'Pontuação'!G$2:H$11,2,FALSE),VLOOKUP(L1509,'Pontuação'!M$2:N$13,2,FALSE)),0)</f>
        <v>1835</v>
      </c>
      <c r="T1509" s="11">
        <f t="shared" si="1"/>
        <v>184</v>
      </c>
      <c r="U1509" s="11" t="str">
        <f t="array" ref="U1509">IFERROR(INDEX('Pontuação'!G$13:G$101, MATCH(T1509, 'Pontuação'!F$13:F$101, 0)), "Faixa Indefinida")</f>
        <v>A</v>
      </c>
      <c r="V1509" s="11">
        <f t="shared" si="2"/>
        <v>1</v>
      </c>
      <c r="W1509" s="11">
        <f t="shared" si="3"/>
        <v>0</v>
      </c>
      <c r="X1509" s="11">
        <f t="shared" si="4"/>
        <v>0</v>
      </c>
      <c r="Y1509" s="11">
        <f t="shared" si="5"/>
        <v>0</v>
      </c>
      <c r="Z1509" s="12">
        <f>ROUNDUP(SUM(VLOOKUP(F1509,'Pontuação 3.0'!A$2:B$11,2,FALSE),VLOOKUP(E1509,'Pontuação 3.0'!C$2:D$11,2,FALSE),VLOOKUP(H1509,'Pontuação 3.0'!I$2:J$11,2,FALSE),VLOOKUP(J1509,'Pontuação 3.0'!G$2:H$11,2,FALSE),VLOOKUP(G1509,'Pontuação 3.0'!E$2:F$11,2,FALSE),VLOOKUP(K1509,'Pontuação 3.0'!K$2:L$11,2,FALSE),VLOOKUP(L1509,'Pontuação 3.0'!M$2:N$13,2,FALSE)),0)</f>
        <v>2628</v>
      </c>
      <c r="AA1509" s="12">
        <f t="shared" si="6"/>
        <v>263</v>
      </c>
      <c r="AB1509" s="12" t="str">
        <f t="array" ref="AB1509">IFERROR(INDEX('Pontuação 3.0'!G$13:G$191, MATCH(AA1509, 'Pontuação 3.0'!F$13:F$191, 0)), "Faixa Indefinida")</f>
        <v>A</v>
      </c>
      <c r="AC1509" s="12">
        <f t="shared" si="7"/>
        <v>1</v>
      </c>
      <c r="AD1509" s="12">
        <f t="shared" si="8"/>
        <v>0</v>
      </c>
      <c r="AE1509" s="12">
        <f t="shared" si="9"/>
        <v>0</v>
      </c>
      <c r="AF1509" s="12">
        <f t="shared" si="10"/>
        <v>0</v>
      </c>
    </row>
    <row r="1510" ht="15.75" customHeight="1">
      <c r="A1510" s="8">
        <v>45686.0</v>
      </c>
      <c r="B1510" s="9" t="s">
        <v>3572</v>
      </c>
      <c r="C1510" s="9" t="s">
        <v>3573</v>
      </c>
      <c r="D1510" s="15">
        <v>3.4996794525E10</v>
      </c>
      <c r="E1510" s="9" t="s">
        <v>13924</v>
      </c>
      <c r="F1510" s="9" t="s">
        <v>13948</v>
      </c>
      <c r="G1510" s="9" t="s">
        <v>13926</v>
      </c>
      <c r="H1510" s="9" t="s">
        <v>13938</v>
      </c>
      <c r="I1510" s="9" t="s">
        <v>13940</v>
      </c>
      <c r="J1510" s="9" t="s">
        <v>13929</v>
      </c>
      <c r="K1510" s="9" t="s">
        <v>13940</v>
      </c>
      <c r="L1510" s="9" t="s">
        <v>13945</v>
      </c>
      <c r="M1510" s="9" t="s">
        <v>13952</v>
      </c>
      <c r="N1510" s="13" t="s">
        <v>12</v>
      </c>
      <c r="O1510" s="13" t="s">
        <v>14</v>
      </c>
      <c r="P1510" s="13" t="s">
        <v>13</v>
      </c>
      <c r="Q1510" s="13" t="s">
        <v>20</v>
      </c>
      <c r="R1510" s="13" t="s">
        <v>15</v>
      </c>
      <c r="S1510" s="10">
        <f>ROUNDUP(SUM(VLOOKUP(F1510,'Pontuação'!A$2:B$11,2,FALSE),VLOOKUP(E1510,'Pontuação'!C$2:D$11,2,FALSE),VLOOKUP(H1510,'Pontuação'!I$2:J$11,2,FALSE),VLOOKUP(J1510,'Pontuação'!G$2:H$11,2,FALSE),VLOOKUP(L1510,'Pontuação'!M$2:N$13,2,FALSE)),0)</f>
        <v>1703</v>
      </c>
      <c r="T1510" s="11">
        <f t="shared" si="1"/>
        <v>170</v>
      </c>
      <c r="U1510" s="11" t="str">
        <f t="array" ref="U1510">IFERROR(INDEX('Pontuação'!G$13:G$101, MATCH(T1510, 'Pontuação'!F$13:F$101, 0)), "Faixa Indefinida")</f>
        <v>B</v>
      </c>
      <c r="V1510" s="11">
        <f t="shared" si="2"/>
        <v>0</v>
      </c>
      <c r="W1510" s="11">
        <f t="shared" si="3"/>
        <v>1</v>
      </c>
      <c r="X1510" s="11">
        <f t="shared" si="4"/>
        <v>0</v>
      </c>
      <c r="Y1510" s="11">
        <f t="shared" si="5"/>
        <v>0</v>
      </c>
      <c r="Z1510" s="12">
        <f>ROUNDUP(SUM(VLOOKUP(F1510,'Pontuação 3.0'!A$2:B$11,2,FALSE),VLOOKUP(E1510,'Pontuação 3.0'!C$2:D$11,2,FALSE),VLOOKUP(H1510,'Pontuação 3.0'!I$2:J$11,2,FALSE),VLOOKUP(J1510,'Pontuação 3.0'!G$2:H$11,2,FALSE),VLOOKUP(G1510,'Pontuação 3.0'!E$2:F$11,2,FALSE),VLOOKUP(K1510,'Pontuação 3.0'!K$2:L$11,2,FALSE),VLOOKUP(L1510,'Pontuação 3.0'!M$2:N$13,2,FALSE)),0)</f>
        <v>1981</v>
      </c>
      <c r="AA1510" s="12">
        <f t="shared" si="6"/>
        <v>198</v>
      </c>
      <c r="AB1510" s="12" t="str">
        <f t="array" ref="AB1510">IFERROR(INDEX('Pontuação 3.0'!G$13:G$191, MATCH(AA1510, 'Pontuação 3.0'!F$13:F$191, 0)), "Faixa Indefinida")</f>
        <v>C</v>
      </c>
      <c r="AC1510" s="12">
        <f t="shared" si="7"/>
        <v>0</v>
      </c>
      <c r="AD1510" s="12">
        <f t="shared" si="8"/>
        <v>0</v>
      </c>
      <c r="AE1510" s="12">
        <f t="shared" si="9"/>
        <v>1</v>
      </c>
      <c r="AF1510" s="12">
        <f t="shared" si="10"/>
        <v>0</v>
      </c>
    </row>
    <row r="1511" ht="15.75" customHeight="1">
      <c r="A1511" s="8">
        <v>45686.0</v>
      </c>
      <c r="B1511" s="9" t="s">
        <v>3577</v>
      </c>
      <c r="C1511" s="9" t="s">
        <v>3578</v>
      </c>
      <c r="D1511" s="15">
        <v>2.7997950707E10</v>
      </c>
      <c r="E1511" s="9" t="s">
        <v>13936</v>
      </c>
      <c r="F1511" s="9" t="s">
        <v>13937</v>
      </c>
      <c r="G1511" s="9" t="s">
        <v>13944</v>
      </c>
      <c r="H1511" s="9" t="s">
        <v>13949</v>
      </c>
      <c r="I1511" s="9" t="s">
        <v>13928</v>
      </c>
      <c r="J1511" s="9" t="s">
        <v>13939</v>
      </c>
      <c r="K1511" s="9" t="s">
        <v>13930</v>
      </c>
      <c r="L1511" s="9" t="s">
        <v>13945</v>
      </c>
      <c r="M1511" s="9" t="s">
        <v>13967</v>
      </c>
      <c r="N1511" s="13" t="s">
        <v>12</v>
      </c>
      <c r="O1511" s="13" t="s">
        <v>14</v>
      </c>
      <c r="P1511" s="13" t="s">
        <v>13</v>
      </c>
      <c r="Q1511" s="13" t="s">
        <v>20</v>
      </c>
      <c r="R1511" s="13" t="s">
        <v>65</v>
      </c>
      <c r="S1511" s="10">
        <f>ROUNDUP(SUM(VLOOKUP(F1511,'Pontuação'!A$2:B$11,2,FALSE),VLOOKUP(E1511,'Pontuação'!C$2:D$11,2,FALSE),VLOOKUP(H1511,'Pontuação'!I$2:J$11,2,FALSE),VLOOKUP(J1511,'Pontuação'!G$2:H$11,2,FALSE),VLOOKUP(L1511,'Pontuação'!M$2:N$13,2,FALSE)),0)</f>
        <v>1803</v>
      </c>
      <c r="T1511" s="11">
        <f t="shared" si="1"/>
        <v>180</v>
      </c>
      <c r="U1511" s="11" t="str">
        <f t="array" ref="U1511">IFERROR(INDEX('Pontuação'!G$13:G$101, MATCH(T1511, 'Pontuação'!F$13:F$101, 0)), "Faixa Indefinida")</f>
        <v>B</v>
      </c>
      <c r="V1511" s="11">
        <f t="shared" si="2"/>
        <v>0</v>
      </c>
      <c r="W1511" s="11">
        <f t="shared" si="3"/>
        <v>1</v>
      </c>
      <c r="X1511" s="11">
        <f t="shared" si="4"/>
        <v>0</v>
      </c>
      <c r="Y1511" s="11">
        <f t="shared" si="5"/>
        <v>0</v>
      </c>
      <c r="Z1511" s="12">
        <f>ROUNDUP(SUM(VLOOKUP(F1511,'Pontuação 3.0'!A$2:B$11,2,FALSE),VLOOKUP(E1511,'Pontuação 3.0'!C$2:D$11,2,FALSE),VLOOKUP(H1511,'Pontuação 3.0'!I$2:J$11,2,FALSE),VLOOKUP(J1511,'Pontuação 3.0'!G$2:H$11,2,FALSE),VLOOKUP(G1511,'Pontuação 3.0'!E$2:F$11,2,FALSE),VLOOKUP(K1511,'Pontuação 3.0'!K$2:L$11,2,FALSE),VLOOKUP(L1511,'Pontuação 3.0'!M$2:N$13,2,FALSE)),0)</f>
        <v>2346</v>
      </c>
      <c r="AA1511" s="12">
        <f t="shared" si="6"/>
        <v>235</v>
      </c>
      <c r="AB1511" s="12" t="str">
        <f t="array" ref="AB1511">IFERROR(INDEX('Pontuação 3.0'!G$13:G$191, MATCH(AA1511, 'Pontuação 3.0'!F$13:F$191, 0)), "Faixa Indefinida")</f>
        <v>B</v>
      </c>
      <c r="AC1511" s="12">
        <f t="shared" si="7"/>
        <v>0</v>
      </c>
      <c r="AD1511" s="12">
        <f t="shared" si="8"/>
        <v>1</v>
      </c>
      <c r="AE1511" s="12">
        <f t="shared" si="9"/>
        <v>0</v>
      </c>
      <c r="AF1511" s="12">
        <f t="shared" si="10"/>
        <v>0</v>
      </c>
    </row>
    <row r="1512" ht="15.75" customHeight="1">
      <c r="A1512" s="8">
        <v>45686.0</v>
      </c>
      <c r="B1512" s="9" t="s">
        <v>3579</v>
      </c>
      <c r="C1512" s="9" t="s">
        <v>3580</v>
      </c>
      <c r="D1512" s="15">
        <v>1.6988593435E10</v>
      </c>
      <c r="E1512" s="9" t="s">
        <v>13924</v>
      </c>
      <c r="F1512" s="9" t="s">
        <v>13948</v>
      </c>
      <c r="G1512" s="9" t="s">
        <v>13926</v>
      </c>
      <c r="H1512" s="9" t="s">
        <v>13951</v>
      </c>
      <c r="I1512" s="9" t="s">
        <v>13928</v>
      </c>
      <c r="J1512" s="9" t="s">
        <v>13956</v>
      </c>
      <c r="K1512" s="9" t="s">
        <v>13930</v>
      </c>
      <c r="L1512" s="9" t="s">
        <v>13945</v>
      </c>
      <c r="M1512" s="9" t="s">
        <v>13967</v>
      </c>
      <c r="N1512" s="13" t="s">
        <v>12</v>
      </c>
      <c r="O1512" s="13" t="s">
        <v>14</v>
      </c>
      <c r="P1512" s="13" t="s">
        <v>13</v>
      </c>
      <c r="Q1512" s="13" t="s">
        <v>48</v>
      </c>
      <c r="R1512" s="13" t="s">
        <v>15</v>
      </c>
      <c r="S1512" s="10">
        <f>ROUNDUP(SUM(VLOOKUP(F1512,'Pontuação'!A$2:B$11,2,FALSE),VLOOKUP(E1512,'Pontuação'!C$2:D$11,2,FALSE),VLOOKUP(H1512,'Pontuação'!I$2:J$11,2,FALSE),VLOOKUP(J1512,'Pontuação'!G$2:H$11,2,FALSE),VLOOKUP(L1512,'Pontuação'!M$2:N$13,2,FALSE)),0)</f>
        <v>1955</v>
      </c>
      <c r="T1512" s="11">
        <f t="shared" si="1"/>
        <v>196</v>
      </c>
      <c r="U1512" s="11" t="str">
        <f t="array" ref="U1512">IFERROR(INDEX('Pontuação'!G$13:G$101, MATCH(T1512, 'Pontuação'!F$13:F$101, 0)), "Faixa Indefinida")</f>
        <v>A</v>
      </c>
      <c r="V1512" s="11">
        <f t="shared" si="2"/>
        <v>1</v>
      </c>
      <c r="W1512" s="11">
        <f t="shared" si="3"/>
        <v>0</v>
      </c>
      <c r="X1512" s="11">
        <f t="shared" si="4"/>
        <v>0</v>
      </c>
      <c r="Y1512" s="11">
        <f t="shared" si="5"/>
        <v>0</v>
      </c>
      <c r="Z1512" s="12">
        <f>ROUNDUP(SUM(VLOOKUP(F1512,'Pontuação 3.0'!A$2:B$11,2,FALSE),VLOOKUP(E1512,'Pontuação 3.0'!C$2:D$11,2,FALSE),VLOOKUP(H1512,'Pontuação 3.0'!I$2:J$11,2,FALSE),VLOOKUP(J1512,'Pontuação 3.0'!G$2:H$11,2,FALSE),VLOOKUP(G1512,'Pontuação 3.0'!E$2:F$11,2,FALSE),VLOOKUP(K1512,'Pontuação 3.0'!K$2:L$11,2,FALSE),VLOOKUP(L1512,'Pontuação 3.0'!M$2:N$13,2,FALSE)),0)</f>
        <v>2581</v>
      </c>
      <c r="AA1512" s="12">
        <f t="shared" si="6"/>
        <v>258</v>
      </c>
      <c r="AB1512" s="12" t="str">
        <f t="array" ref="AB1512">IFERROR(INDEX('Pontuação 3.0'!G$13:G$191, MATCH(AA1512, 'Pontuação 3.0'!F$13:F$191, 0)), "Faixa Indefinida")</f>
        <v>A</v>
      </c>
      <c r="AC1512" s="12">
        <f t="shared" si="7"/>
        <v>1</v>
      </c>
      <c r="AD1512" s="12">
        <f t="shared" si="8"/>
        <v>0</v>
      </c>
      <c r="AE1512" s="12">
        <f t="shared" si="9"/>
        <v>0</v>
      </c>
      <c r="AF1512" s="12">
        <f t="shared" si="10"/>
        <v>0</v>
      </c>
    </row>
    <row r="1513" ht="15.75" customHeight="1">
      <c r="A1513" s="8">
        <v>45686.0</v>
      </c>
      <c r="B1513" s="9" t="s">
        <v>3581</v>
      </c>
      <c r="C1513" s="9" t="s">
        <v>3582</v>
      </c>
      <c r="D1513" s="14" t="s">
        <v>14043</v>
      </c>
      <c r="E1513" s="9" t="s">
        <v>13924</v>
      </c>
      <c r="F1513" s="9" t="s">
        <v>13948</v>
      </c>
      <c r="G1513" s="9" t="s">
        <v>13944</v>
      </c>
      <c r="H1513" s="9" t="s">
        <v>13949</v>
      </c>
      <c r="I1513" s="9" t="s">
        <v>13928</v>
      </c>
      <c r="J1513" s="9" t="s">
        <v>13929</v>
      </c>
      <c r="K1513" s="9" t="s">
        <v>13930</v>
      </c>
      <c r="L1513" s="9" t="s">
        <v>13945</v>
      </c>
      <c r="M1513" s="9" t="s">
        <v>13942</v>
      </c>
      <c r="N1513" s="13" t="s">
        <v>12</v>
      </c>
      <c r="O1513" s="13" t="s">
        <v>14</v>
      </c>
      <c r="P1513" s="13" t="s">
        <v>111</v>
      </c>
      <c r="Q1513" s="13" t="s">
        <v>77</v>
      </c>
      <c r="R1513" s="13" t="s">
        <v>15</v>
      </c>
      <c r="S1513" s="10">
        <f>ROUNDUP(SUM(VLOOKUP(F1513,'Pontuação'!A$2:B$11,2,FALSE),VLOOKUP(E1513,'Pontuação'!C$2:D$11,2,FALSE),VLOOKUP(H1513,'Pontuação'!I$2:J$11,2,FALSE),VLOOKUP(J1513,'Pontuação'!G$2:H$11,2,FALSE),VLOOKUP(L1513,'Pontuação'!M$2:N$13,2,FALSE)),0)</f>
        <v>1719</v>
      </c>
      <c r="T1513" s="11">
        <f t="shared" si="1"/>
        <v>172</v>
      </c>
      <c r="U1513" s="11" t="str">
        <f t="array" ref="U1513">IFERROR(INDEX('Pontuação'!G$13:G$101, MATCH(T1513, 'Pontuação'!F$13:F$101, 0)), "Faixa Indefinida")</f>
        <v>B</v>
      </c>
      <c r="V1513" s="11">
        <f t="shared" si="2"/>
        <v>0</v>
      </c>
      <c r="W1513" s="11">
        <f t="shared" si="3"/>
        <v>1</v>
      </c>
      <c r="X1513" s="11">
        <f t="shared" si="4"/>
        <v>0</v>
      </c>
      <c r="Y1513" s="11">
        <f t="shared" si="5"/>
        <v>0</v>
      </c>
      <c r="Z1513" s="12">
        <f>ROUNDUP(SUM(VLOOKUP(F1513,'Pontuação 3.0'!A$2:B$11,2,FALSE),VLOOKUP(E1513,'Pontuação 3.0'!C$2:D$11,2,FALSE),VLOOKUP(H1513,'Pontuação 3.0'!I$2:J$11,2,FALSE),VLOOKUP(J1513,'Pontuação 3.0'!G$2:H$11,2,FALSE),VLOOKUP(G1513,'Pontuação 3.0'!E$2:F$11,2,FALSE),VLOOKUP(K1513,'Pontuação 3.0'!K$2:L$11,2,FALSE),VLOOKUP(L1513,'Pontuação 3.0'!M$2:N$13,2,FALSE)),0)</f>
        <v>2253</v>
      </c>
      <c r="AA1513" s="12">
        <f t="shared" si="6"/>
        <v>225</v>
      </c>
      <c r="AB1513" s="12" t="str">
        <f t="array" ref="AB1513">IFERROR(INDEX('Pontuação 3.0'!G$13:G$191, MATCH(AA1513, 'Pontuação 3.0'!F$13:F$191, 0)), "Faixa Indefinida")</f>
        <v>B</v>
      </c>
      <c r="AC1513" s="12">
        <f t="shared" si="7"/>
        <v>0</v>
      </c>
      <c r="AD1513" s="12">
        <f t="shared" si="8"/>
        <v>1</v>
      </c>
      <c r="AE1513" s="12">
        <f t="shared" si="9"/>
        <v>0</v>
      </c>
      <c r="AF1513" s="12">
        <f t="shared" si="10"/>
        <v>0</v>
      </c>
    </row>
    <row r="1514" ht="15.75" customHeight="1">
      <c r="A1514" s="8">
        <v>45686.0</v>
      </c>
      <c r="B1514" s="9" t="s">
        <v>1389</v>
      </c>
      <c r="C1514" s="9" t="s">
        <v>3585</v>
      </c>
      <c r="D1514" s="9" t="s">
        <v>3586</v>
      </c>
      <c r="E1514" s="9" t="s">
        <v>13936</v>
      </c>
      <c r="F1514" s="9" t="s">
        <v>13950</v>
      </c>
      <c r="G1514" s="9" t="s">
        <v>13926</v>
      </c>
      <c r="H1514" s="9" t="s">
        <v>13927</v>
      </c>
      <c r="I1514" s="9" t="s">
        <v>13928</v>
      </c>
      <c r="J1514" s="9" t="s">
        <v>13929</v>
      </c>
      <c r="K1514" s="9" t="s">
        <v>13930</v>
      </c>
      <c r="L1514" s="9" t="s">
        <v>13954</v>
      </c>
      <c r="M1514" s="9" t="s">
        <v>13942</v>
      </c>
      <c r="N1514" s="13" t="s">
        <v>12</v>
      </c>
      <c r="O1514" s="13" t="s">
        <v>14</v>
      </c>
      <c r="P1514" s="13" t="s">
        <v>13</v>
      </c>
      <c r="Q1514" s="13" t="s">
        <v>77</v>
      </c>
      <c r="R1514" s="13" t="s">
        <v>15</v>
      </c>
      <c r="S1514" s="10">
        <f>ROUNDUP(SUM(VLOOKUP(F1514,'Pontuação'!A$2:B$11,2,FALSE),VLOOKUP(E1514,'Pontuação'!C$2:D$11,2,FALSE),VLOOKUP(H1514,'Pontuação'!I$2:J$11,2,FALSE),VLOOKUP(J1514,'Pontuação'!G$2:H$11,2,FALSE),VLOOKUP(L1514,'Pontuação'!M$2:N$13,2,FALSE)),0)</f>
        <v>1402</v>
      </c>
      <c r="T1514" s="11">
        <f t="shared" si="1"/>
        <v>140</v>
      </c>
      <c r="U1514" s="11" t="str">
        <f t="array" ref="U1514">IFERROR(INDEX('Pontuação'!G$13:G$101, MATCH(T1514, 'Pontuação'!F$13:F$101, 0)), "Faixa Indefinida")</f>
        <v>D</v>
      </c>
      <c r="V1514" s="11">
        <f t="shared" si="2"/>
        <v>0</v>
      </c>
      <c r="W1514" s="11">
        <f t="shared" si="3"/>
        <v>0</v>
      </c>
      <c r="X1514" s="11">
        <f t="shared" si="4"/>
        <v>0</v>
      </c>
      <c r="Y1514" s="11">
        <f t="shared" si="5"/>
        <v>1</v>
      </c>
      <c r="Z1514" s="12">
        <f>ROUNDUP(SUM(VLOOKUP(F1514,'Pontuação 3.0'!A$2:B$11,2,FALSE),VLOOKUP(E1514,'Pontuação 3.0'!C$2:D$11,2,FALSE),VLOOKUP(H1514,'Pontuação 3.0'!I$2:J$11,2,FALSE),VLOOKUP(J1514,'Pontuação 3.0'!G$2:H$11,2,FALSE),VLOOKUP(G1514,'Pontuação 3.0'!E$2:F$11,2,FALSE),VLOOKUP(K1514,'Pontuação 3.0'!K$2:L$11,2,FALSE),VLOOKUP(L1514,'Pontuação 3.0'!M$2:N$13,2,FALSE)),0)</f>
        <v>2205</v>
      </c>
      <c r="AA1514" s="12">
        <f t="shared" si="6"/>
        <v>221</v>
      </c>
      <c r="AB1514" s="12" t="str">
        <f t="array" ref="AB1514">IFERROR(INDEX('Pontuação 3.0'!G$13:G$191, MATCH(AA1514, 'Pontuação 3.0'!F$13:F$191, 0)), "Faixa Indefinida")</f>
        <v>B</v>
      </c>
      <c r="AC1514" s="12">
        <f t="shared" si="7"/>
        <v>0</v>
      </c>
      <c r="AD1514" s="12">
        <f t="shared" si="8"/>
        <v>1</v>
      </c>
      <c r="AE1514" s="12">
        <f t="shared" si="9"/>
        <v>0</v>
      </c>
      <c r="AF1514" s="12">
        <f t="shared" si="10"/>
        <v>0</v>
      </c>
    </row>
    <row r="1515" ht="15.75" customHeight="1">
      <c r="A1515" s="8">
        <v>45686.0</v>
      </c>
      <c r="B1515" s="9" t="s">
        <v>3583</v>
      </c>
      <c r="C1515" s="9" t="s">
        <v>3584</v>
      </c>
      <c r="D1515" s="15">
        <v>1.4982066879E10</v>
      </c>
      <c r="E1515" s="9" t="s">
        <v>13936</v>
      </c>
      <c r="F1515" s="9" t="s">
        <v>13948</v>
      </c>
      <c r="G1515" s="9" t="s">
        <v>13926</v>
      </c>
      <c r="H1515" s="9" t="s">
        <v>13949</v>
      </c>
      <c r="I1515" s="9" t="s">
        <v>13928</v>
      </c>
      <c r="J1515" s="9" t="s">
        <v>13939</v>
      </c>
      <c r="K1515" s="9" t="s">
        <v>13930</v>
      </c>
      <c r="L1515" s="9" t="s">
        <v>13945</v>
      </c>
      <c r="M1515" s="9" t="s">
        <v>13952</v>
      </c>
      <c r="N1515" s="13" t="s">
        <v>12</v>
      </c>
      <c r="O1515" s="13" t="s">
        <v>14</v>
      </c>
      <c r="P1515" s="13" t="s">
        <v>93</v>
      </c>
      <c r="Q1515" s="13" t="s">
        <v>33</v>
      </c>
      <c r="R1515" s="13" t="s">
        <v>65</v>
      </c>
      <c r="S1515" s="10">
        <f>ROUNDUP(SUM(VLOOKUP(F1515,'Pontuação'!A$2:B$11,2,FALSE),VLOOKUP(E1515,'Pontuação'!C$2:D$11,2,FALSE),VLOOKUP(H1515,'Pontuação'!I$2:J$11,2,FALSE),VLOOKUP(J1515,'Pontuação'!G$2:H$11,2,FALSE),VLOOKUP(L1515,'Pontuação'!M$2:N$13,2,FALSE)),0)</f>
        <v>1820</v>
      </c>
      <c r="T1515" s="11">
        <f t="shared" si="1"/>
        <v>182</v>
      </c>
      <c r="U1515" s="11" t="str">
        <f t="array" ref="U1515">IFERROR(INDEX('Pontuação'!G$13:G$101, MATCH(T1515, 'Pontuação'!F$13:F$101, 0)), "Faixa Indefinida")</f>
        <v>B</v>
      </c>
      <c r="V1515" s="11">
        <f t="shared" si="2"/>
        <v>0</v>
      </c>
      <c r="W1515" s="11">
        <f t="shared" si="3"/>
        <v>1</v>
      </c>
      <c r="X1515" s="11">
        <f t="shared" si="4"/>
        <v>0</v>
      </c>
      <c r="Y1515" s="11">
        <f t="shared" si="5"/>
        <v>0</v>
      </c>
      <c r="Z1515" s="12">
        <f>ROUNDUP(SUM(VLOOKUP(F1515,'Pontuação 3.0'!A$2:B$11,2,FALSE),VLOOKUP(E1515,'Pontuação 3.0'!C$2:D$11,2,FALSE),VLOOKUP(H1515,'Pontuação 3.0'!I$2:J$11,2,FALSE),VLOOKUP(J1515,'Pontuação 3.0'!G$2:H$11,2,FALSE),VLOOKUP(G1515,'Pontuação 3.0'!E$2:F$11,2,FALSE),VLOOKUP(K1515,'Pontuação 3.0'!K$2:L$11,2,FALSE),VLOOKUP(L1515,'Pontuação 3.0'!M$2:N$13,2,FALSE)),0)</f>
        <v>2575</v>
      </c>
      <c r="AA1515" s="12">
        <f t="shared" si="6"/>
        <v>258</v>
      </c>
      <c r="AB1515" s="12" t="str">
        <f t="array" ref="AB1515">IFERROR(INDEX('Pontuação 3.0'!G$13:G$191, MATCH(AA1515, 'Pontuação 3.0'!F$13:F$191, 0)), "Faixa Indefinida")</f>
        <v>A</v>
      </c>
      <c r="AC1515" s="12">
        <f t="shared" si="7"/>
        <v>1</v>
      </c>
      <c r="AD1515" s="12">
        <f t="shared" si="8"/>
        <v>0</v>
      </c>
      <c r="AE1515" s="12">
        <f t="shared" si="9"/>
        <v>0</v>
      </c>
      <c r="AF1515" s="12">
        <f t="shared" si="10"/>
        <v>0</v>
      </c>
    </row>
    <row r="1516" ht="15.75" customHeight="1">
      <c r="A1516" s="8">
        <v>45686.0</v>
      </c>
      <c r="B1516" s="9" t="s">
        <v>3587</v>
      </c>
      <c r="C1516" s="9" t="s">
        <v>3588</v>
      </c>
      <c r="D1516" s="15">
        <v>3.2999218736E10</v>
      </c>
      <c r="E1516" s="9" t="s">
        <v>13936</v>
      </c>
      <c r="F1516" s="9" t="s">
        <v>13950</v>
      </c>
      <c r="G1516" s="9" t="s">
        <v>13926</v>
      </c>
      <c r="H1516" s="9" t="s">
        <v>13938</v>
      </c>
      <c r="I1516" s="9" t="s">
        <v>13928</v>
      </c>
      <c r="J1516" s="9" t="s">
        <v>13929</v>
      </c>
      <c r="K1516" s="9" t="s">
        <v>13930</v>
      </c>
      <c r="L1516" s="9" t="s">
        <v>13945</v>
      </c>
      <c r="M1516" s="9" t="s">
        <v>13967</v>
      </c>
      <c r="N1516" s="13" t="s">
        <v>12</v>
      </c>
      <c r="O1516" s="13" t="s">
        <v>14</v>
      </c>
      <c r="P1516" s="13" t="s">
        <v>32</v>
      </c>
      <c r="Q1516" s="13" t="s">
        <v>48</v>
      </c>
      <c r="R1516" s="13" t="s">
        <v>15</v>
      </c>
      <c r="S1516" s="10">
        <f>ROUNDUP(SUM(VLOOKUP(F1516,'Pontuação'!A$2:B$11,2,FALSE),VLOOKUP(E1516,'Pontuação'!C$2:D$11,2,FALSE),VLOOKUP(H1516,'Pontuação'!I$2:J$11,2,FALSE),VLOOKUP(J1516,'Pontuação'!G$2:H$11,2,FALSE),VLOOKUP(L1516,'Pontuação'!M$2:N$13,2,FALSE)),0)</f>
        <v>1711</v>
      </c>
      <c r="T1516" s="11">
        <f t="shared" si="1"/>
        <v>171</v>
      </c>
      <c r="U1516" s="11" t="str">
        <f t="array" ref="U1516">IFERROR(INDEX('Pontuação'!G$13:G$101, MATCH(T1516, 'Pontuação'!F$13:F$101, 0)), "Faixa Indefinida")</f>
        <v>B</v>
      </c>
      <c r="V1516" s="11">
        <f t="shared" si="2"/>
        <v>0</v>
      </c>
      <c r="W1516" s="11">
        <f t="shared" si="3"/>
        <v>1</v>
      </c>
      <c r="X1516" s="11">
        <f t="shared" si="4"/>
        <v>0</v>
      </c>
      <c r="Y1516" s="11">
        <f t="shared" si="5"/>
        <v>0</v>
      </c>
      <c r="Z1516" s="12">
        <f>ROUNDUP(SUM(VLOOKUP(F1516,'Pontuação 3.0'!A$2:B$11,2,FALSE),VLOOKUP(E1516,'Pontuação 3.0'!C$2:D$11,2,FALSE),VLOOKUP(H1516,'Pontuação 3.0'!I$2:J$11,2,FALSE),VLOOKUP(J1516,'Pontuação 3.0'!G$2:H$11,2,FALSE),VLOOKUP(G1516,'Pontuação 3.0'!E$2:F$11,2,FALSE),VLOOKUP(K1516,'Pontuação 3.0'!K$2:L$11,2,FALSE),VLOOKUP(L1516,'Pontuação 3.0'!M$2:N$13,2,FALSE)),0)</f>
        <v>2405</v>
      </c>
      <c r="AA1516" s="12">
        <f t="shared" si="6"/>
        <v>241</v>
      </c>
      <c r="AB1516" s="12" t="str">
        <f t="array" ref="AB1516">IFERROR(INDEX('Pontuação 3.0'!G$13:G$191, MATCH(AA1516, 'Pontuação 3.0'!F$13:F$191, 0)), "Faixa Indefinida")</f>
        <v>A</v>
      </c>
      <c r="AC1516" s="12">
        <f t="shared" si="7"/>
        <v>1</v>
      </c>
      <c r="AD1516" s="12">
        <f t="shared" si="8"/>
        <v>0</v>
      </c>
      <c r="AE1516" s="12">
        <f t="shared" si="9"/>
        <v>0</v>
      </c>
      <c r="AF1516" s="12">
        <f t="shared" si="10"/>
        <v>0</v>
      </c>
    </row>
    <row r="1517" ht="15.75" customHeight="1">
      <c r="A1517" s="8">
        <v>45686.0</v>
      </c>
      <c r="B1517" s="9" t="s">
        <v>131</v>
      </c>
      <c r="C1517" s="9" t="s">
        <v>3589</v>
      </c>
      <c r="D1517" s="15">
        <v>1.9996941272E10</v>
      </c>
      <c r="E1517" s="9" t="s">
        <v>13936</v>
      </c>
      <c r="F1517" s="9" t="s">
        <v>13950</v>
      </c>
      <c r="G1517" s="9" t="s">
        <v>13957</v>
      </c>
      <c r="H1517" s="9" t="s">
        <v>13927</v>
      </c>
      <c r="I1517" s="9" t="s">
        <v>13940</v>
      </c>
      <c r="J1517" s="9" t="s">
        <v>13939</v>
      </c>
      <c r="K1517" s="9" t="s">
        <v>13940</v>
      </c>
      <c r="L1517" s="9" t="s">
        <v>13945</v>
      </c>
      <c r="M1517" s="9" t="s">
        <v>13967</v>
      </c>
      <c r="N1517" s="9"/>
      <c r="O1517" s="9"/>
      <c r="P1517" s="9"/>
      <c r="Q1517" s="9"/>
      <c r="R1517" s="9"/>
      <c r="S1517" s="10">
        <f>ROUNDUP(SUM(VLOOKUP(F1517,'Pontuação'!A$2:B$11,2,FALSE),VLOOKUP(E1517,'Pontuação'!C$2:D$11,2,FALSE),VLOOKUP(H1517,'Pontuação'!I$2:J$11,2,FALSE),VLOOKUP(J1517,'Pontuação'!G$2:H$11,2,FALSE),VLOOKUP(L1517,'Pontuação'!M$2:N$13,2,FALSE)),0)</f>
        <v>1676</v>
      </c>
      <c r="T1517" s="11">
        <f t="shared" si="1"/>
        <v>168</v>
      </c>
      <c r="U1517" s="11" t="str">
        <f t="array" ref="U1517">IFERROR(INDEX('Pontuação'!G$13:G$101, MATCH(T1517, 'Pontuação'!F$13:F$101, 0)), "Faixa Indefinida")</f>
        <v>B</v>
      </c>
      <c r="V1517" s="11">
        <f t="shared" si="2"/>
        <v>0</v>
      </c>
      <c r="W1517" s="11">
        <f t="shared" si="3"/>
        <v>1</v>
      </c>
      <c r="X1517" s="11">
        <f t="shared" si="4"/>
        <v>0</v>
      </c>
      <c r="Y1517" s="11">
        <f t="shared" si="5"/>
        <v>0</v>
      </c>
      <c r="Z1517" s="12">
        <f>ROUNDUP(SUM(VLOOKUP(F1517,'Pontuação 3.0'!A$2:B$11,2,FALSE),VLOOKUP(E1517,'Pontuação 3.0'!C$2:D$11,2,FALSE),VLOOKUP(H1517,'Pontuação 3.0'!I$2:J$11,2,FALSE),VLOOKUP(J1517,'Pontuação 3.0'!G$2:H$11,2,FALSE),VLOOKUP(G1517,'Pontuação 3.0'!E$2:F$11,2,FALSE),VLOOKUP(K1517,'Pontuação 3.0'!K$2:L$11,2,FALSE),VLOOKUP(L1517,'Pontuação 3.0'!M$2:N$13,2,FALSE)),0)</f>
        <v>2062</v>
      </c>
      <c r="AA1517" s="12">
        <f t="shared" si="6"/>
        <v>206</v>
      </c>
      <c r="AB1517" s="12" t="str">
        <f t="array" ref="AB1517">IFERROR(INDEX('Pontuação 3.0'!G$13:G$191, MATCH(AA1517, 'Pontuação 3.0'!F$13:F$191, 0)), "Faixa Indefinida")</f>
        <v>C</v>
      </c>
      <c r="AC1517" s="12">
        <f t="shared" si="7"/>
        <v>0</v>
      </c>
      <c r="AD1517" s="12">
        <f t="shared" si="8"/>
        <v>0</v>
      </c>
      <c r="AE1517" s="12">
        <f t="shared" si="9"/>
        <v>1</v>
      </c>
      <c r="AF1517" s="12">
        <f t="shared" si="10"/>
        <v>0</v>
      </c>
    </row>
    <row r="1518" ht="15.75" customHeight="1">
      <c r="A1518" s="8">
        <v>45686.0</v>
      </c>
      <c r="B1518" s="9" t="s">
        <v>3590</v>
      </c>
      <c r="C1518" s="9" t="s">
        <v>3591</v>
      </c>
      <c r="D1518" s="15">
        <v>4.2998664662E10</v>
      </c>
      <c r="E1518" s="9" t="s">
        <v>13936</v>
      </c>
      <c r="F1518" s="9" t="s">
        <v>13948</v>
      </c>
      <c r="G1518" s="9" t="s">
        <v>13957</v>
      </c>
      <c r="H1518" s="9" t="s">
        <v>13927</v>
      </c>
      <c r="I1518" s="9" t="s">
        <v>13940</v>
      </c>
      <c r="J1518" s="9" t="s">
        <v>13929</v>
      </c>
      <c r="K1518" s="9" t="s">
        <v>13940</v>
      </c>
      <c r="L1518" s="9" t="s">
        <v>13945</v>
      </c>
      <c r="M1518" s="9" t="s">
        <v>13952</v>
      </c>
      <c r="N1518" s="13" t="s">
        <v>12</v>
      </c>
      <c r="O1518" s="13" t="s">
        <v>14</v>
      </c>
      <c r="P1518" s="13" t="s">
        <v>399</v>
      </c>
      <c r="Q1518" s="13" t="s">
        <v>59</v>
      </c>
      <c r="R1518" s="13" t="s">
        <v>65</v>
      </c>
      <c r="S1518" s="10">
        <f>ROUNDUP(SUM(VLOOKUP(F1518,'Pontuação'!A$2:B$11,2,FALSE),VLOOKUP(E1518,'Pontuação'!C$2:D$11,2,FALSE),VLOOKUP(H1518,'Pontuação'!I$2:J$11,2,FALSE),VLOOKUP(J1518,'Pontuação'!G$2:H$11,2,FALSE),VLOOKUP(L1518,'Pontuação'!M$2:N$13,2,FALSE)),0)</f>
        <v>1559</v>
      </c>
      <c r="T1518" s="11">
        <f t="shared" si="1"/>
        <v>156</v>
      </c>
      <c r="U1518" s="11" t="str">
        <f t="array" ref="U1518">IFERROR(INDEX('Pontuação'!G$13:G$101, MATCH(T1518, 'Pontuação'!F$13:F$101, 0)), "Faixa Indefinida")</f>
        <v>C</v>
      </c>
      <c r="V1518" s="11">
        <f t="shared" si="2"/>
        <v>0</v>
      </c>
      <c r="W1518" s="11">
        <f t="shared" si="3"/>
        <v>0</v>
      </c>
      <c r="X1518" s="11">
        <f t="shared" si="4"/>
        <v>1</v>
      </c>
      <c r="Y1518" s="11">
        <f t="shared" si="5"/>
        <v>0</v>
      </c>
      <c r="Z1518" s="12">
        <f>ROUNDUP(SUM(VLOOKUP(F1518,'Pontuação 3.0'!A$2:B$11,2,FALSE),VLOOKUP(E1518,'Pontuação 3.0'!C$2:D$11,2,FALSE),VLOOKUP(H1518,'Pontuação 3.0'!I$2:J$11,2,FALSE),VLOOKUP(J1518,'Pontuação 3.0'!G$2:H$11,2,FALSE),VLOOKUP(G1518,'Pontuação 3.0'!E$2:F$11,2,FALSE),VLOOKUP(K1518,'Pontuação 3.0'!K$2:L$11,2,FALSE),VLOOKUP(L1518,'Pontuação 3.0'!M$2:N$13,2,FALSE)),0)</f>
        <v>1777</v>
      </c>
      <c r="AA1518" s="12">
        <f t="shared" si="6"/>
        <v>178</v>
      </c>
      <c r="AB1518" s="12" t="str">
        <f t="array" ref="AB1518">IFERROR(INDEX('Pontuação 3.0'!G$13:G$191, MATCH(AA1518, 'Pontuação 3.0'!F$13:F$191, 0)), "Faixa Indefinida")</f>
        <v>D</v>
      </c>
      <c r="AC1518" s="12">
        <f t="shared" si="7"/>
        <v>0</v>
      </c>
      <c r="AD1518" s="12">
        <f t="shared" si="8"/>
        <v>0</v>
      </c>
      <c r="AE1518" s="12">
        <f t="shared" si="9"/>
        <v>0</v>
      </c>
      <c r="AF1518" s="12">
        <f t="shared" si="10"/>
        <v>1</v>
      </c>
    </row>
    <row r="1519" ht="15.75" customHeight="1">
      <c r="A1519" s="8">
        <v>45686.0</v>
      </c>
      <c r="B1519" s="9" t="s">
        <v>1539</v>
      </c>
      <c r="C1519" s="9" t="s">
        <v>3595</v>
      </c>
      <c r="D1519" s="15">
        <v>1.1951268597E10</v>
      </c>
      <c r="E1519" s="9" t="s">
        <v>13936</v>
      </c>
      <c r="F1519" s="9" t="s">
        <v>13948</v>
      </c>
      <c r="G1519" s="9" t="s">
        <v>13926</v>
      </c>
      <c r="H1519" s="9" t="s">
        <v>13938</v>
      </c>
      <c r="I1519" s="9" t="s">
        <v>13940</v>
      </c>
      <c r="J1519" s="9" t="s">
        <v>13929</v>
      </c>
      <c r="K1519" s="9" t="s">
        <v>13940</v>
      </c>
      <c r="L1519" s="9" t="s">
        <v>13945</v>
      </c>
      <c r="M1519" s="9" t="s">
        <v>13967</v>
      </c>
      <c r="N1519" s="13" t="s">
        <v>12</v>
      </c>
      <c r="O1519" s="13" t="s">
        <v>14</v>
      </c>
      <c r="P1519" s="13" t="s">
        <v>32</v>
      </c>
      <c r="Q1519" s="13" t="s">
        <v>59</v>
      </c>
      <c r="R1519" s="13" t="s">
        <v>15</v>
      </c>
      <c r="S1519" s="10">
        <f>ROUNDUP(SUM(VLOOKUP(F1519,'Pontuação'!A$2:B$11,2,FALSE),VLOOKUP(E1519,'Pontuação'!C$2:D$11,2,FALSE),VLOOKUP(H1519,'Pontuação'!I$2:J$11,2,FALSE),VLOOKUP(J1519,'Pontuação'!G$2:H$11,2,FALSE),VLOOKUP(L1519,'Pontuação'!M$2:N$13,2,FALSE)),0)</f>
        <v>1699</v>
      </c>
      <c r="T1519" s="11">
        <f t="shared" si="1"/>
        <v>170</v>
      </c>
      <c r="U1519" s="11" t="str">
        <f t="array" ref="U1519">IFERROR(INDEX('Pontuação'!G$13:G$101, MATCH(T1519, 'Pontuação'!F$13:F$101, 0)), "Faixa Indefinida")</f>
        <v>B</v>
      </c>
      <c r="V1519" s="11">
        <f t="shared" si="2"/>
        <v>0</v>
      </c>
      <c r="W1519" s="11">
        <f t="shared" si="3"/>
        <v>1</v>
      </c>
      <c r="X1519" s="11">
        <f t="shared" si="4"/>
        <v>0</v>
      </c>
      <c r="Y1519" s="11">
        <f t="shared" si="5"/>
        <v>0</v>
      </c>
      <c r="Z1519" s="12">
        <f>ROUNDUP(SUM(VLOOKUP(F1519,'Pontuação 3.0'!A$2:B$11,2,FALSE),VLOOKUP(E1519,'Pontuação 3.0'!C$2:D$11,2,FALSE),VLOOKUP(H1519,'Pontuação 3.0'!I$2:J$11,2,FALSE),VLOOKUP(J1519,'Pontuação 3.0'!G$2:H$11,2,FALSE),VLOOKUP(G1519,'Pontuação 3.0'!E$2:F$11,2,FALSE),VLOOKUP(K1519,'Pontuação 3.0'!K$2:L$11,2,FALSE),VLOOKUP(L1519,'Pontuação 3.0'!M$2:N$13,2,FALSE)),0)</f>
        <v>2011</v>
      </c>
      <c r="AA1519" s="12">
        <f t="shared" si="6"/>
        <v>201</v>
      </c>
      <c r="AB1519" s="12" t="str">
        <f t="array" ref="AB1519">IFERROR(INDEX('Pontuação 3.0'!G$13:G$191, MATCH(AA1519, 'Pontuação 3.0'!F$13:F$191, 0)), "Faixa Indefinida")</f>
        <v>C</v>
      </c>
      <c r="AC1519" s="12">
        <f t="shared" si="7"/>
        <v>0</v>
      </c>
      <c r="AD1519" s="12">
        <f t="shared" si="8"/>
        <v>0</v>
      </c>
      <c r="AE1519" s="12">
        <f t="shared" si="9"/>
        <v>1</v>
      </c>
      <c r="AF1519" s="12">
        <f t="shared" si="10"/>
        <v>0</v>
      </c>
    </row>
    <row r="1520" ht="15.75" customHeight="1">
      <c r="A1520" s="8">
        <v>45686.0</v>
      </c>
      <c r="B1520" s="9" t="s">
        <v>3592</v>
      </c>
      <c r="C1520" s="9" t="s">
        <v>3593</v>
      </c>
      <c r="D1520" s="9" t="s">
        <v>3594</v>
      </c>
      <c r="E1520" s="9" t="s">
        <v>13936</v>
      </c>
      <c r="F1520" s="9" t="s">
        <v>13950</v>
      </c>
      <c r="G1520" s="9" t="s">
        <v>13926</v>
      </c>
      <c r="H1520" s="9" t="s">
        <v>13938</v>
      </c>
      <c r="I1520" s="9" t="s">
        <v>13940</v>
      </c>
      <c r="J1520" s="9" t="s">
        <v>13929</v>
      </c>
      <c r="K1520" s="9" t="s">
        <v>13940</v>
      </c>
      <c r="L1520" s="9" t="s">
        <v>13945</v>
      </c>
      <c r="M1520" s="9" t="s">
        <v>13952</v>
      </c>
      <c r="N1520" s="13" t="s">
        <v>12</v>
      </c>
      <c r="O1520" s="13" t="s">
        <v>14</v>
      </c>
      <c r="P1520" s="13" t="s">
        <v>32</v>
      </c>
      <c r="Q1520" s="13" t="s">
        <v>20</v>
      </c>
      <c r="R1520" s="13" t="s">
        <v>65</v>
      </c>
      <c r="S1520" s="10">
        <f>ROUNDUP(SUM(VLOOKUP(F1520,'Pontuação'!A$2:B$11,2,FALSE),VLOOKUP(E1520,'Pontuação'!C$2:D$11,2,FALSE),VLOOKUP(H1520,'Pontuação'!I$2:J$11,2,FALSE),VLOOKUP(J1520,'Pontuação'!G$2:H$11,2,FALSE),VLOOKUP(L1520,'Pontuação'!M$2:N$13,2,FALSE)),0)</f>
        <v>1711</v>
      </c>
      <c r="T1520" s="11">
        <f t="shared" si="1"/>
        <v>171</v>
      </c>
      <c r="U1520" s="11" t="str">
        <f t="array" ref="U1520">IFERROR(INDEX('Pontuação'!G$13:G$101, MATCH(T1520, 'Pontuação'!F$13:F$101, 0)), "Faixa Indefinida")</f>
        <v>B</v>
      </c>
      <c r="V1520" s="11">
        <f t="shared" si="2"/>
        <v>0</v>
      </c>
      <c r="W1520" s="11">
        <f t="shared" si="3"/>
        <v>1</v>
      </c>
      <c r="X1520" s="11">
        <f t="shared" si="4"/>
        <v>0</v>
      </c>
      <c r="Y1520" s="11">
        <f t="shared" si="5"/>
        <v>0</v>
      </c>
      <c r="Z1520" s="12">
        <f>ROUNDUP(SUM(VLOOKUP(F1520,'Pontuação 3.0'!A$2:B$11,2,FALSE),VLOOKUP(E1520,'Pontuação 3.0'!C$2:D$11,2,FALSE),VLOOKUP(H1520,'Pontuação 3.0'!I$2:J$11,2,FALSE),VLOOKUP(J1520,'Pontuação 3.0'!G$2:H$11,2,FALSE),VLOOKUP(G1520,'Pontuação 3.0'!E$2:F$11,2,FALSE),VLOOKUP(K1520,'Pontuação 3.0'!K$2:L$11,2,FALSE),VLOOKUP(L1520,'Pontuação 3.0'!M$2:N$13,2,FALSE)),0)</f>
        <v>2144</v>
      </c>
      <c r="AA1520" s="12">
        <f t="shared" si="6"/>
        <v>214</v>
      </c>
      <c r="AB1520" s="12" t="str">
        <f t="array" ref="AB1520">IFERROR(INDEX('Pontuação 3.0'!G$13:G$191, MATCH(AA1520, 'Pontuação 3.0'!F$13:F$191, 0)), "Faixa Indefinida")</f>
        <v>B</v>
      </c>
      <c r="AC1520" s="12">
        <f t="shared" si="7"/>
        <v>0</v>
      </c>
      <c r="AD1520" s="12">
        <f t="shared" si="8"/>
        <v>1</v>
      </c>
      <c r="AE1520" s="12">
        <f t="shared" si="9"/>
        <v>0</v>
      </c>
      <c r="AF1520" s="12">
        <f t="shared" si="10"/>
        <v>0</v>
      </c>
    </row>
    <row r="1521" ht="15.75" customHeight="1">
      <c r="A1521" s="8">
        <v>45686.0</v>
      </c>
      <c r="B1521" s="9" t="s">
        <v>2728</v>
      </c>
      <c r="C1521" s="9" t="s">
        <v>3596</v>
      </c>
      <c r="D1521" s="15">
        <v>6.1992405382E10</v>
      </c>
      <c r="E1521" s="9" t="s">
        <v>13936</v>
      </c>
      <c r="F1521" s="9" t="s">
        <v>13948</v>
      </c>
      <c r="G1521" s="9" t="s">
        <v>13944</v>
      </c>
      <c r="H1521" s="9" t="s">
        <v>13927</v>
      </c>
      <c r="I1521" s="9" t="s">
        <v>13940</v>
      </c>
      <c r="J1521" s="9" t="s">
        <v>13929</v>
      </c>
      <c r="K1521" s="9" t="s">
        <v>13940</v>
      </c>
      <c r="L1521" s="9" t="s">
        <v>13945</v>
      </c>
      <c r="M1521" s="9" t="s">
        <v>13952</v>
      </c>
      <c r="N1521" s="13" t="s">
        <v>12</v>
      </c>
      <c r="O1521" s="13" t="s">
        <v>14</v>
      </c>
      <c r="P1521" s="13" t="s">
        <v>111</v>
      </c>
      <c r="Q1521" s="13" t="s">
        <v>20</v>
      </c>
      <c r="R1521" s="13" t="s">
        <v>65</v>
      </c>
      <c r="S1521" s="10">
        <f>ROUNDUP(SUM(VLOOKUP(F1521,'Pontuação'!A$2:B$11,2,FALSE),VLOOKUP(E1521,'Pontuação'!C$2:D$11,2,FALSE),VLOOKUP(H1521,'Pontuação'!I$2:J$11,2,FALSE),VLOOKUP(J1521,'Pontuação'!G$2:H$11,2,FALSE),VLOOKUP(L1521,'Pontuação'!M$2:N$13,2,FALSE)),0)</f>
        <v>1559</v>
      </c>
      <c r="T1521" s="11">
        <f t="shared" si="1"/>
        <v>156</v>
      </c>
      <c r="U1521" s="11" t="str">
        <f t="array" ref="U1521">IFERROR(INDEX('Pontuação'!G$13:G$101, MATCH(T1521, 'Pontuação'!F$13:F$101, 0)), "Faixa Indefinida")</f>
        <v>C</v>
      </c>
      <c r="V1521" s="11">
        <f t="shared" si="2"/>
        <v>0</v>
      </c>
      <c r="W1521" s="11">
        <f t="shared" si="3"/>
        <v>0</v>
      </c>
      <c r="X1521" s="11">
        <f t="shared" si="4"/>
        <v>1</v>
      </c>
      <c r="Y1521" s="11">
        <f t="shared" si="5"/>
        <v>0</v>
      </c>
      <c r="Z1521" s="12">
        <f>ROUNDUP(SUM(VLOOKUP(F1521,'Pontuação 3.0'!A$2:B$11,2,FALSE),VLOOKUP(E1521,'Pontuação 3.0'!C$2:D$11,2,FALSE),VLOOKUP(H1521,'Pontuação 3.0'!I$2:J$11,2,FALSE),VLOOKUP(J1521,'Pontuação 3.0'!G$2:H$11,2,FALSE),VLOOKUP(G1521,'Pontuação 3.0'!E$2:F$11,2,FALSE),VLOOKUP(K1521,'Pontuação 3.0'!K$2:L$11,2,FALSE),VLOOKUP(L1521,'Pontuação 3.0'!M$2:N$13,2,FALSE)),0)</f>
        <v>1787</v>
      </c>
      <c r="AA1521" s="12">
        <f t="shared" si="6"/>
        <v>179</v>
      </c>
      <c r="AB1521" s="12" t="str">
        <f t="array" ref="AB1521">IFERROR(INDEX('Pontuação 3.0'!G$13:G$191, MATCH(AA1521, 'Pontuação 3.0'!F$13:F$191, 0)), "Faixa Indefinida")</f>
        <v>D</v>
      </c>
      <c r="AC1521" s="12">
        <f t="shared" si="7"/>
        <v>0</v>
      </c>
      <c r="AD1521" s="12">
        <f t="shared" si="8"/>
        <v>0</v>
      </c>
      <c r="AE1521" s="12">
        <f t="shared" si="9"/>
        <v>0</v>
      </c>
      <c r="AF1521" s="12">
        <f t="shared" si="10"/>
        <v>1</v>
      </c>
    </row>
    <row r="1522" ht="15.75" customHeight="1">
      <c r="A1522" s="8">
        <v>45686.0</v>
      </c>
      <c r="B1522" s="9" t="s">
        <v>3599</v>
      </c>
      <c r="C1522" s="9" t="s">
        <v>3600</v>
      </c>
      <c r="D1522" s="15">
        <v>1.1947035675E10</v>
      </c>
      <c r="E1522" s="9" t="s">
        <v>13936</v>
      </c>
      <c r="F1522" s="9" t="s">
        <v>13953</v>
      </c>
      <c r="G1522" s="9" t="s">
        <v>13944</v>
      </c>
      <c r="H1522" s="9" t="s">
        <v>13951</v>
      </c>
      <c r="I1522" s="9" t="s">
        <v>13940</v>
      </c>
      <c r="J1522" s="9" t="s">
        <v>13929</v>
      </c>
      <c r="K1522" s="9" t="s">
        <v>13940</v>
      </c>
      <c r="L1522" s="9" t="s">
        <v>13954</v>
      </c>
      <c r="M1522" s="9" t="s">
        <v>13946</v>
      </c>
      <c r="N1522" s="13" t="s">
        <v>12</v>
      </c>
      <c r="O1522" s="13" t="s">
        <v>14</v>
      </c>
      <c r="P1522" s="13" t="s">
        <v>32</v>
      </c>
      <c r="Q1522" s="13" t="s">
        <v>20</v>
      </c>
      <c r="R1522" s="13" t="s">
        <v>15</v>
      </c>
      <c r="S1522" s="10">
        <f>ROUNDUP(SUM(VLOOKUP(F1522,'Pontuação'!A$2:B$11,2,FALSE),VLOOKUP(E1522,'Pontuação'!C$2:D$11,2,FALSE),VLOOKUP(H1522,'Pontuação'!I$2:J$11,2,FALSE),VLOOKUP(J1522,'Pontuação'!G$2:H$11,2,FALSE),VLOOKUP(L1522,'Pontuação'!M$2:N$13,2,FALSE)),0)</f>
        <v>1521</v>
      </c>
      <c r="T1522" s="11">
        <f t="shared" si="1"/>
        <v>152</v>
      </c>
      <c r="U1522" s="11" t="str">
        <f t="array" ref="U1522">IFERROR(INDEX('Pontuação'!G$13:G$101, MATCH(T1522, 'Pontuação'!F$13:F$101, 0)), "Faixa Indefinida")</f>
        <v>C</v>
      </c>
      <c r="V1522" s="11">
        <f t="shared" si="2"/>
        <v>0</v>
      </c>
      <c r="W1522" s="11">
        <f t="shared" si="3"/>
        <v>0</v>
      </c>
      <c r="X1522" s="11">
        <f t="shared" si="4"/>
        <v>1</v>
      </c>
      <c r="Y1522" s="11">
        <f t="shared" si="5"/>
        <v>0</v>
      </c>
      <c r="Z1522" s="12">
        <f>ROUNDUP(SUM(VLOOKUP(F1522,'Pontuação 3.0'!A$2:B$11,2,FALSE),VLOOKUP(E1522,'Pontuação 3.0'!C$2:D$11,2,FALSE),VLOOKUP(H1522,'Pontuação 3.0'!I$2:J$11,2,FALSE),VLOOKUP(J1522,'Pontuação 3.0'!G$2:H$11,2,FALSE),VLOOKUP(G1522,'Pontuação 3.0'!E$2:F$11,2,FALSE),VLOOKUP(K1522,'Pontuação 3.0'!K$2:L$11,2,FALSE),VLOOKUP(L1522,'Pontuação 3.0'!M$2:N$13,2,FALSE)),0)</f>
        <v>1937</v>
      </c>
      <c r="AA1522" s="12">
        <f t="shared" si="6"/>
        <v>194</v>
      </c>
      <c r="AB1522" s="12" t="str">
        <f t="array" ref="AB1522">IFERROR(INDEX('Pontuação 3.0'!G$13:G$191, MATCH(AA1522, 'Pontuação 3.0'!F$13:F$191, 0)), "Faixa Indefinida")</f>
        <v>C</v>
      </c>
      <c r="AC1522" s="12">
        <f t="shared" si="7"/>
        <v>0</v>
      </c>
      <c r="AD1522" s="12">
        <f t="shared" si="8"/>
        <v>0</v>
      </c>
      <c r="AE1522" s="12">
        <f t="shared" si="9"/>
        <v>1</v>
      </c>
      <c r="AF1522" s="12">
        <f t="shared" si="10"/>
        <v>0</v>
      </c>
    </row>
    <row r="1523" ht="15.75" customHeight="1">
      <c r="A1523" s="8">
        <v>45686.0</v>
      </c>
      <c r="B1523" s="9" t="s">
        <v>3601</v>
      </c>
      <c r="C1523" s="9" t="s">
        <v>3602</v>
      </c>
      <c r="D1523" s="15">
        <v>5.3984658675E10</v>
      </c>
      <c r="E1523" s="9" t="s">
        <v>13936</v>
      </c>
      <c r="F1523" s="9" t="s">
        <v>13948</v>
      </c>
      <c r="G1523" s="9" t="s">
        <v>13944</v>
      </c>
      <c r="H1523" s="9" t="s">
        <v>13938</v>
      </c>
      <c r="I1523" s="9" t="s">
        <v>13940</v>
      </c>
      <c r="J1523" s="9" t="s">
        <v>13929</v>
      </c>
      <c r="K1523" s="9" t="s">
        <v>13940</v>
      </c>
      <c r="L1523" s="9" t="s">
        <v>13931</v>
      </c>
      <c r="M1523" s="9" t="s">
        <v>13952</v>
      </c>
      <c r="N1523" s="13" t="s">
        <v>12</v>
      </c>
      <c r="O1523" s="13" t="s">
        <v>14</v>
      </c>
      <c r="P1523" s="13" t="s">
        <v>19</v>
      </c>
      <c r="Q1523" s="13" t="s">
        <v>20</v>
      </c>
      <c r="R1523" s="13" t="s">
        <v>15</v>
      </c>
      <c r="S1523" s="10">
        <f>ROUNDUP(SUM(VLOOKUP(F1523,'Pontuação'!A$2:B$11,2,FALSE),VLOOKUP(E1523,'Pontuação'!C$2:D$11,2,FALSE),VLOOKUP(H1523,'Pontuação'!I$2:J$11,2,FALSE),VLOOKUP(J1523,'Pontuação'!G$2:H$11,2,FALSE),VLOOKUP(L1523,'Pontuação'!M$2:N$13,2,FALSE)),0)</f>
        <v>1567</v>
      </c>
      <c r="T1523" s="11">
        <f t="shared" si="1"/>
        <v>157</v>
      </c>
      <c r="U1523" s="11" t="str">
        <f t="array" ref="U1523">IFERROR(INDEX('Pontuação'!G$13:G$101, MATCH(T1523, 'Pontuação'!F$13:F$101, 0)), "Faixa Indefinida")</f>
        <v>C</v>
      </c>
      <c r="V1523" s="11">
        <f t="shared" si="2"/>
        <v>0</v>
      </c>
      <c r="W1523" s="11">
        <f t="shared" si="3"/>
        <v>0</v>
      </c>
      <c r="X1523" s="11">
        <f t="shared" si="4"/>
        <v>1</v>
      </c>
      <c r="Y1523" s="11">
        <f t="shared" si="5"/>
        <v>0</v>
      </c>
      <c r="Z1523" s="12">
        <f>ROUNDUP(SUM(VLOOKUP(F1523,'Pontuação 3.0'!A$2:B$11,2,FALSE),VLOOKUP(E1523,'Pontuação 3.0'!C$2:D$11,2,FALSE),VLOOKUP(H1523,'Pontuação 3.0'!I$2:J$11,2,FALSE),VLOOKUP(J1523,'Pontuação 3.0'!G$2:H$11,2,FALSE),VLOOKUP(G1523,'Pontuação 3.0'!E$2:F$11,2,FALSE),VLOOKUP(K1523,'Pontuação 3.0'!K$2:L$11,2,FALSE),VLOOKUP(L1523,'Pontuação 3.0'!M$2:N$13,2,FALSE)),0)</f>
        <v>1785</v>
      </c>
      <c r="AA1523" s="12">
        <f t="shared" si="6"/>
        <v>179</v>
      </c>
      <c r="AB1523" s="12" t="str">
        <f t="array" ref="AB1523">IFERROR(INDEX('Pontuação 3.0'!G$13:G$191, MATCH(AA1523, 'Pontuação 3.0'!F$13:F$191, 0)), "Faixa Indefinida")</f>
        <v>D</v>
      </c>
      <c r="AC1523" s="12">
        <f t="shared" si="7"/>
        <v>0</v>
      </c>
      <c r="AD1523" s="12">
        <f t="shared" si="8"/>
        <v>0</v>
      </c>
      <c r="AE1523" s="12">
        <f t="shared" si="9"/>
        <v>0</v>
      </c>
      <c r="AF1523" s="12">
        <f t="shared" si="10"/>
        <v>1</v>
      </c>
    </row>
    <row r="1524" ht="15.75" customHeight="1">
      <c r="A1524" s="8">
        <v>45686.0</v>
      </c>
      <c r="B1524" s="9" t="s">
        <v>3603</v>
      </c>
      <c r="C1524" s="9" t="s">
        <v>3604</v>
      </c>
      <c r="D1524" s="15">
        <v>7.5988628209E10</v>
      </c>
      <c r="E1524" s="9" t="s">
        <v>13936</v>
      </c>
      <c r="F1524" s="9" t="s">
        <v>13948</v>
      </c>
      <c r="G1524" s="9" t="s">
        <v>13963</v>
      </c>
      <c r="H1524" s="9" t="s">
        <v>13951</v>
      </c>
      <c r="I1524" s="9" t="s">
        <v>13940</v>
      </c>
      <c r="J1524" s="9" t="s">
        <v>13929</v>
      </c>
      <c r="K1524" s="9" t="s">
        <v>13940</v>
      </c>
      <c r="L1524" s="9" t="s">
        <v>13931</v>
      </c>
      <c r="M1524" s="9" t="s">
        <v>13946</v>
      </c>
      <c r="N1524" s="13" t="s">
        <v>12</v>
      </c>
      <c r="O1524" s="13" t="s">
        <v>14</v>
      </c>
      <c r="P1524" s="13" t="s">
        <v>93</v>
      </c>
      <c r="Q1524" s="13" t="s">
        <v>59</v>
      </c>
      <c r="R1524" s="13" t="s">
        <v>15</v>
      </c>
      <c r="S1524" s="10">
        <f>ROUNDUP(SUM(VLOOKUP(F1524,'Pontuação'!A$2:B$11,2,FALSE),VLOOKUP(E1524,'Pontuação'!C$2:D$11,2,FALSE),VLOOKUP(H1524,'Pontuação'!I$2:J$11,2,FALSE),VLOOKUP(J1524,'Pontuação'!G$2:H$11,2,FALSE),VLOOKUP(L1524,'Pontuação'!M$2:N$13,2,FALSE)),0)</f>
        <v>1541</v>
      </c>
      <c r="T1524" s="11">
        <f t="shared" si="1"/>
        <v>154</v>
      </c>
      <c r="U1524" s="11" t="str">
        <f t="array" ref="U1524">IFERROR(INDEX('Pontuação'!G$13:G$101, MATCH(T1524, 'Pontuação'!F$13:F$101, 0)), "Faixa Indefinida")</f>
        <v>C</v>
      </c>
      <c r="V1524" s="11">
        <f t="shared" si="2"/>
        <v>0</v>
      </c>
      <c r="W1524" s="11">
        <f t="shared" si="3"/>
        <v>0</v>
      </c>
      <c r="X1524" s="11">
        <f t="shared" si="4"/>
        <v>1</v>
      </c>
      <c r="Y1524" s="11">
        <f t="shared" si="5"/>
        <v>0</v>
      </c>
      <c r="Z1524" s="12">
        <f>ROUNDUP(SUM(VLOOKUP(F1524,'Pontuação 3.0'!A$2:B$11,2,FALSE),VLOOKUP(E1524,'Pontuação 3.0'!C$2:D$11,2,FALSE),VLOOKUP(H1524,'Pontuação 3.0'!I$2:J$11,2,FALSE),VLOOKUP(J1524,'Pontuação 3.0'!G$2:H$11,2,FALSE),VLOOKUP(G1524,'Pontuação 3.0'!E$2:F$11,2,FALSE),VLOOKUP(K1524,'Pontuação 3.0'!K$2:L$11,2,FALSE),VLOOKUP(L1524,'Pontuação 3.0'!M$2:N$13,2,FALSE)),0)</f>
        <v>2049</v>
      </c>
      <c r="AA1524" s="12">
        <f t="shared" si="6"/>
        <v>205</v>
      </c>
      <c r="AB1524" s="12" t="str">
        <f t="array" ref="AB1524">IFERROR(INDEX('Pontuação 3.0'!G$13:G$191, MATCH(AA1524, 'Pontuação 3.0'!F$13:F$191, 0)), "Faixa Indefinida")</f>
        <v>C</v>
      </c>
      <c r="AC1524" s="12">
        <f t="shared" si="7"/>
        <v>0</v>
      </c>
      <c r="AD1524" s="12">
        <f t="shared" si="8"/>
        <v>0</v>
      </c>
      <c r="AE1524" s="12">
        <f t="shared" si="9"/>
        <v>1</v>
      </c>
      <c r="AF1524" s="12">
        <f t="shared" si="10"/>
        <v>0</v>
      </c>
    </row>
    <row r="1525" ht="15.75" customHeight="1">
      <c r="A1525" s="8">
        <v>45686.0</v>
      </c>
      <c r="B1525" s="9" t="s">
        <v>3605</v>
      </c>
      <c r="C1525" s="9" t="s">
        <v>3606</v>
      </c>
      <c r="D1525" s="15">
        <v>8.1981635547E10</v>
      </c>
      <c r="E1525" s="9" t="s">
        <v>13936</v>
      </c>
      <c r="F1525" s="9" t="s">
        <v>13950</v>
      </c>
      <c r="G1525" s="9" t="s">
        <v>13926</v>
      </c>
      <c r="H1525" s="9" t="s">
        <v>13927</v>
      </c>
      <c r="I1525" s="9" t="s">
        <v>13928</v>
      </c>
      <c r="J1525" s="9" t="s">
        <v>13929</v>
      </c>
      <c r="K1525" s="9" t="s">
        <v>13940</v>
      </c>
      <c r="L1525" s="9" t="s">
        <v>13931</v>
      </c>
      <c r="M1525" s="9" t="s">
        <v>13932</v>
      </c>
      <c r="N1525" s="13" t="s">
        <v>12</v>
      </c>
      <c r="O1525" s="13" t="s">
        <v>14</v>
      </c>
      <c r="P1525" s="13" t="s">
        <v>32</v>
      </c>
      <c r="Q1525" s="13" t="s">
        <v>59</v>
      </c>
      <c r="R1525" s="13" t="s">
        <v>15</v>
      </c>
      <c r="S1525" s="10">
        <f>ROUNDUP(SUM(VLOOKUP(F1525,'Pontuação'!A$2:B$11,2,FALSE),VLOOKUP(E1525,'Pontuação'!C$2:D$11,2,FALSE),VLOOKUP(H1525,'Pontuação'!I$2:J$11,2,FALSE),VLOOKUP(J1525,'Pontuação'!G$2:H$11,2,FALSE),VLOOKUP(L1525,'Pontuação'!M$2:N$13,2,FALSE)),0)</f>
        <v>1439</v>
      </c>
      <c r="T1525" s="11">
        <f t="shared" si="1"/>
        <v>144</v>
      </c>
      <c r="U1525" s="11" t="str">
        <f t="array" ref="U1525">IFERROR(INDEX('Pontuação'!G$13:G$101, MATCH(T1525, 'Pontuação'!F$13:F$101, 0)), "Faixa Indefinida")</f>
        <v>D</v>
      </c>
      <c r="V1525" s="11">
        <f t="shared" si="2"/>
        <v>0</v>
      </c>
      <c r="W1525" s="11">
        <f t="shared" si="3"/>
        <v>0</v>
      </c>
      <c r="X1525" s="11">
        <f t="shared" si="4"/>
        <v>0</v>
      </c>
      <c r="Y1525" s="11">
        <f t="shared" si="5"/>
        <v>1</v>
      </c>
      <c r="Z1525" s="12">
        <f>ROUNDUP(SUM(VLOOKUP(F1525,'Pontuação 3.0'!A$2:B$11,2,FALSE),VLOOKUP(E1525,'Pontuação 3.0'!C$2:D$11,2,FALSE),VLOOKUP(H1525,'Pontuação 3.0'!I$2:J$11,2,FALSE),VLOOKUP(J1525,'Pontuação 3.0'!G$2:H$11,2,FALSE),VLOOKUP(G1525,'Pontuação 3.0'!E$2:F$11,2,FALSE),VLOOKUP(K1525,'Pontuação 3.0'!K$2:L$11,2,FALSE),VLOOKUP(L1525,'Pontuação 3.0'!M$2:N$13,2,FALSE)),0)</f>
        <v>1974</v>
      </c>
      <c r="AA1525" s="12">
        <f t="shared" si="6"/>
        <v>197</v>
      </c>
      <c r="AB1525" s="12" t="str">
        <f t="array" ref="AB1525">IFERROR(INDEX('Pontuação 3.0'!G$13:G$191, MATCH(AA1525, 'Pontuação 3.0'!F$13:F$191, 0)), "Faixa Indefinida")</f>
        <v>C</v>
      </c>
      <c r="AC1525" s="12">
        <f t="shared" si="7"/>
        <v>0</v>
      </c>
      <c r="AD1525" s="12">
        <f t="shared" si="8"/>
        <v>0</v>
      </c>
      <c r="AE1525" s="12">
        <f t="shared" si="9"/>
        <v>1</v>
      </c>
      <c r="AF1525" s="12">
        <f t="shared" si="10"/>
        <v>0</v>
      </c>
    </row>
    <row r="1526" ht="15.75" customHeight="1">
      <c r="A1526" s="8">
        <v>45686.0</v>
      </c>
      <c r="B1526" s="9" t="s">
        <v>3607</v>
      </c>
      <c r="C1526" s="9" t="s">
        <v>3608</v>
      </c>
      <c r="D1526" s="15">
        <v>3.8998704679E10</v>
      </c>
      <c r="E1526" s="9" t="s">
        <v>13936</v>
      </c>
      <c r="F1526" s="9" t="s">
        <v>13953</v>
      </c>
      <c r="G1526" s="9" t="s">
        <v>13944</v>
      </c>
      <c r="H1526" s="9" t="s">
        <v>13951</v>
      </c>
      <c r="I1526" s="9" t="s">
        <v>13928</v>
      </c>
      <c r="J1526" s="9" t="s">
        <v>13939</v>
      </c>
      <c r="K1526" s="9" t="s">
        <v>13930</v>
      </c>
      <c r="L1526" s="9" t="s">
        <v>13931</v>
      </c>
      <c r="M1526" s="9" t="s">
        <v>13952</v>
      </c>
      <c r="N1526" s="13" t="s">
        <v>12</v>
      </c>
      <c r="O1526" s="13" t="s">
        <v>14</v>
      </c>
      <c r="P1526" s="13" t="s">
        <v>260</v>
      </c>
      <c r="Q1526" s="13" t="s">
        <v>20</v>
      </c>
      <c r="R1526" s="13" t="s">
        <v>15</v>
      </c>
      <c r="S1526" s="10">
        <f>ROUNDUP(SUM(VLOOKUP(F1526,'Pontuação'!A$2:B$11,2,FALSE),VLOOKUP(E1526,'Pontuação'!C$2:D$11,2,FALSE),VLOOKUP(H1526,'Pontuação'!I$2:J$11,2,FALSE),VLOOKUP(J1526,'Pontuação'!G$2:H$11,2,FALSE),VLOOKUP(L1526,'Pontuação'!M$2:N$13,2,FALSE)),0)</f>
        <v>1663</v>
      </c>
      <c r="T1526" s="11">
        <f t="shared" si="1"/>
        <v>166</v>
      </c>
      <c r="U1526" s="11" t="str">
        <f t="array" ref="U1526">IFERROR(INDEX('Pontuação'!G$13:G$101, MATCH(T1526, 'Pontuação'!F$13:F$101, 0)), "Faixa Indefinida")</f>
        <v>B</v>
      </c>
      <c r="V1526" s="11">
        <f t="shared" si="2"/>
        <v>0</v>
      </c>
      <c r="W1526" s="11">
        <f t="shared" si="3"/>
        <v>1</v>
      </c>
      <c r="X1526" s="11">
        <f t="shared" si="4"/>
        <v>0</v>
      </c>
      <c r="Y1526" s="11">
        <f t="shared" si="5"/>
        <v>0</v>
      </c>
      <c r="Z1526" s="12">
        <f>ROUNDUP(SUM(VLOOKUP(F1526,'Pontuação 3.0'!A$2:B$11,2,FALSE),VLOOKUP(E1526,'Pontuação 3.0'!C$2:D$11,2,FALSE),VLOOKUP(H1526,'Pontuação 3.0'!I$2:J$11,2,FALSE),VLOOKUP(J1526,'Pontuação 3.0'!G$2:H$11,2,FALSE),VLOOKUP(G1526,'Pontuação 3.0'!E$2:F$11,2,FALSE),VLOOKUP(K1526,'Pontuação 3.0'!K$2:L$11,2,FALSE),VLOOKUP(L1526,'Pontuação 3.0'!M$2:N$13,2,FALSE)),0)</f>
        <v>2380</v>
      </c>
      <c r="AA1526" s="12">
        <f t="shared" si="6"/>
        <v>238</v>
      </c>
      <c r="AB1526" s="12" t="str">
        <f t="array" ref="AB1526">IFERROR(INDEX('Pontuação 3.0'!G$13:G$191, MATCH(AA1526, 'Pontuação 3.0'!F$13:F$191, 0)), "Faixa Indefinida")</f>
        <v>A</v>
      </c>
      <c r="AC1526" s="12">
        <f t="shared" si="7"/>
        <v>1</v>
      </c>
      <c r="AD1526" s="12">
        <f t="shared" si="8"/>
        <v>0</v>
      </c>
      <c r="AE1526" s="12">
        <f t="shared" si="9"/>
        <v>0</v>
      </c>
      <c r="AF1526" s="12">
        <f t="shared" si="10"/>
        <v>0</v>
      </c>
    </row>
    <row r="1527" ht="15.75" customHeight="1">
      <c r="A1527" s="8">
        <v>45686.0</v>
      </c>
      <c r="B1527" s="9" t="s">
        <v>3613</v>
      </c>
      <c r="C1527" s="9" t="s">
        <v>3614</v>
      </c>
      <c r="D1527" s="9" t="s">
        <v>3615</v>
      </c>
      <c r="E1527" s="9" t="s">
        <v>13936</v>
      </c>
      <c r="F1527" s="9" t="s">
        <v>13937</v>
      </c>
      <c r="G1527" s="9" t="s">
        <v>13926</v>
      </c>
      <c r="H1527" s="9" t="s">
        <v>13938</v>
      </c>
      <c r="I1527" s="9" t="s">
        <v>13940</v>
      </c>
      <c r="J1527" s="9" t="s">
        <v>13929</v>
      </c>
      <c r="K1527" s="9" t="s">
        <v>13940</v>
      </c>
      <c r="L1527" s="9" t="s">
        <v>13931</v>
      </c>
      <c r="M1527" s="9" t="s">
        <v>13942</v>
      </c>
      <c r="N1527" s="13" t="s">
        <v>12</v>
      </c>
      <c r="O1527" s="13" t="s">
        <v>14</v>
      </c>
      <c r="P1527" s="13" t="s">
        <v>71</v>
      </c>
      <c r="Q1527" s="13" t="s">
        <v>20</v>
      </c>
      <c r="R1527" s="13" t="s">
        <v>15</v>
      </c>
      <c r="S1527" s="10">
        <f>ROUNDUP(SUM(VLOOKUP(F1527,'Pontuação'!A$2:B$11,2,FALSE),VLOOKUP(E1527,'Pontuação'!C$2:D$11,2,FALSE),VLOOKUP(H1527,'Pontuação'!I$2:J$11,2,FALSE),VLOOKUP(J1527,'Pontuação'!G$2:H$11,2,FALSE),VLOOKUP(L1527,'Pontuação'!M$2:N$13,2,FALSE)),0)</f>
        <v>1550</v>
      </c>
      <c r="T1527" s="11">
        <f t="shared" si="1"/>
        <v>155</v>
      </c>
      <c r="U1527" s="11" t="str">
        <f t="array" ref="U1527">IFERROR(INDEX('Pontuação'!G$13:G$101, MATCH(T1527, 'Pontuação'!F$13:F$101, 0)), "Faixa Indefinida")</f>
        <v>C</v>
      </c>
      <c r="V1527" s="11">
        <f t="shared" si="2"/>
        <v>0</v>
      </c>
      <c r="W1527" s="11">
        <f t="shared" si="3"/>
        <v>0</v>
      </c>
      <c r="X1527" s="11">
        <f t="shared" si="4"/>
        <v>1</v>
      </c>
      <c r="Y1527" s="11">
        <f t="shared" si="5"/>
        <v>0</v>
      </c>
      <c r="Z1527" s="12">
        <f>ROUNDUP(SUM(VLOOKUP(F1527,'Pontuação 3.0'!A$2:B$11,2,FALSE),VLOOKUP(E1527,'Pontuação 3.0'!C$2:D$11,2,FALSE),VLOOKUP(H1527,'Pontuação 3.0'!I$2:J$11,2,FALSE),VLOOKUP(J1527,'Pontuação 3.0'!G$2:H$11,2,FALSE),VLOOKUP(G1527,'Pontuação 3.0'!E$2:F$11,2,FALSE),VLOOKUP(K1527,'Pontuação 3.0'!K$2:L$11,2,FALSE),VLOOKUP(L1527,'Pontuação 3.0'!M$2:N$13,2,FALSE)),0)</f>
        <v>1836</v>
      </c>
      <c r="AA1527" s="12">
        <f t="shared" si="6"/>
        <v>184</v>
      </c>
      <c r="AB1527" s="12" t="str">
        <f t="array" ref="AB1527">IFERROR(INDEX('Pontuação 3.0'!G$13:G$191, MATCH(AA1527, 'Pontuação 3.0'!F$13:F$191, 0)), "Faixa Indefinida")</f>
        <v>D</v>
      </c>
      <c r="AC1527" s="12">
        <f t="shared" si="7"/>
        <v>0</v>
      </c>
      <c r="AD1527" s="12">
        <f t="shared" si="8"/>
        <v>0</v>
      </c>
      <c r="AE1527" s="12">
        <f t="shared" si="9"/>
        <v>0</v>
      </c>
      <c r="AF1527" s="12">
        <f t="shared" si="10"/>
        <v>1</v>
      </c>
    </row>
    <row r="1528" ht="15.75" customHeight="1">
      <c r="A1528" s="8">
        <v>45686.0</v>
      </c>
      <c r="B1528" s="9" t="s">
        <v>2366</v>
      </c>
      <c r="C1528" s="9" t="s">
        <v>3612</v>
      </c>
      <c r="D1528" s="15">
        <v>1.1960709348E10</v>
      </c>
      <c r="E1528" s="9" t="s">
        <v>13924</v>
      </c>
      <c r="F1528" s="9" t="s">
        <v>13948</v>
      </c>
      <c r="G1528" s="9" t="s">
        <v>13926</v>
      </c>
      <c r="H1528" s="9" t="s">
        <v>13951</v>
      </c>
      <c r="I1528" s="9" t="s">
        <v>13940</v>
      </c>
      <c r="J1528" s="9" t="s">
        <v>13966</v>
      </c>
      <c r="K1528" s="9" t="s">
        <v>13930</v>
      </c>
      <c r="L1528" s="9" t="s">
        <v>13931</v>
      </c>
      <c r="M1528" s="9" t="s">
        <v>13942</v>
      </c>
      <c r="N1528" s="13" t="s">
        <v>12</v>
      </c>
      <c r="O1528" s="13" t="s">
        <v>14</v>
      </c>
      <c r="P1528" s="13" t="s">
        <v>13</v>
      </c>
      <c r="Q1528" s="13" t="s">
        <v>77</v>
      </c>
      <c r="R1528" s="13" t="s">
        <v>15</v>
      </c>
      <c r="S1528" s="10">
        <f>ROUNDUP(SUM(VLOOKUP(F1528,'Pontuação'!A$2:B$11,2,FALSE),VLOOKUP(E1528,'Pontuação'!C$2:D$11,2,FALSE),VLOOKUP(H1528,'Pontuação'!I$2:J$11,2,FALSE),VLOOKUP(J1528,'Pontuação'!G$2:H$11,2,FALSE),VLOOKUP(L1528,'Pontuação'!M$2:N$13,2,FALSE)),0)</f>
        <v>1823</v>
      </c>
      <c r="T1528" s="11">
        <f t="shared" si="1"/>
        <v>182</v>
      </c>
      <c r="U1528" s="11" t="str">
        <f t="array" ref="U1528">IFERROR(INDEX('Pontuação'!G$13:G$101, MATCH(T1528, 'Pontuação'!F$13:F$101, 0)), "Faixa Indefinida")</f>
        <v>B</v>
      </c>
      <c r="V1528" s="11">
        <f t="shared" si="2"/>
        <v>0</v>
      </c>
      <c r="W1528" s="11">
        <f t="shared" si="3"/>
        <v>1</v>
      </c>
      <c r="X1528" s="11">
        <f t="shared" si="4"/>
        <v>0</v>
      </c>
      <c r="Y1528" s="11">
        <f t="shared" si="5"/>
        <v>0</v>
      </c>
      <c r="Z1528" s="12">
        <f>ROUNDUP(SUM(VLOOKUP(F1528,'Pontuação 3.0'!A$2:B$11,2,FALSE),VLOOKUP(E1528,'Pontuação 3.0'!C$2:D$11,2,FALSE),VLOOKUP(H1528,'Pontuação 3.0'!I$2:J$11,2,FALSE),VLOOKUP(J1528,'Pontuação 3.0'!G$2:H$11,2,FALSE),VLOOKUP(G1528,'Pontuação 3.0'!E$2:F$11,2,FALSE),VLOOKUP(K1528,'Pontuação 3.0'!K$2:L$11,2,FALSE),VLOOKUP(L1528,'Pontuação 3.0'!M$2:N$13,2,FALSE)),0)</f>
        <v>2243</v>
      </c>
      <c r="AA1528" s="12">
        <f t="shared" si="6"/>
        <v>224</v>
      </c>
      <c r="AB1528" s="12" t="str">
        <f t="array" ref="AB1528">IFERROR(INDEX('Pontuação 3.0'!G$13:G$191, MATCH(AA1528, 'Pontuação 3.0'!F$13:F$191, 0)), "Faixa Indefinida")</f>
        <v>B</v>
      </c>
      <c r="AC1528" s="12">
        <f t="shared" si="7"/>
        <v>0</v>
      </c>
      <c r="AD1528" s="12">
        <f t="shared" si="8"/>
        <v>1</v>
      </c>
      <c r="AE1528" s="12">
        <f t="shared" si="9"/>
        <v>0</v>
      </c>
      <c r="AF1528" s="12">
        <f t="shared" si="10"/>
        <v>0</v>
      </c>
    </row>
    <row r="1529" ht="15.75" customHeight="1">
      <c r="A1529" s="8">
        <v>45686.0</v>
      </c>
      <c r="B1529" s="9" t="s">
        <v>3617</v>
      </c>
      <c r="C1529" s="9" t="s">
        <v>3618</v>
      </c>
      <c r="D1529" s="15">
        <v>7.4981565193E10</v>
      </c>
      <c r="E1529" s="9" t="s">
        <v>13936</v>
      </c>
      <c r="F1529" s="9" t="s">
        <v>13925</v>
      </c>
      <c r="G1529" s="9" t="s">
        <v>13961</v>
      </c>
      <c r="H1529" s="9" t="s">
        <v>13927</v>
      </c>
      <c r="I1529" s="9" t="s">
        <v>13940</v>
      </c>
      <c r="J1529" s="9" t="s">
        <v>13929</v>
      </c>
      <c r="K1529" s="9" t="s">
        <v>13940</v>
      </c>
      <c r="L1529" s="9" t="s">
        <v>13945</v>
      </c>
      <c r="M1529" s="9" t="s">
        <v>13946</v>
      </c>
      <c r="N1529" s="13" t="s">
        <v>12</v>
      </c>
      <c r="O1529" s="13" t="s">
        <v>14</v>
      </c>
      <c r="P1529" s="13" t="s">
        <v>24</v>
      </c>
      <c r="Q1529" s="13" t="s">
        <v>20</v>
      </c>
      <c r="R1529" s="13" t="s">
        <v>65</v>
      </c>
      <c r="S1529" s="10">
        <f>ROUNDUP(SUM(VLOOKUP(F1529,'Pontuação'!A$2:B$11,2,FALSE),VLOOKUP(E1529,'Pontuação'!C$2:D$11,2,FALSE),VLOOKUP(H1529,'Pontuação'!I$2:J$11,2,FALSE),VLOOKUP(J1529,'Pontuação'!G$2:H$11,2,FALSE),VLOOKUP(L1529,'Pontuação'!M$2:N$13,2,FALSE)),0)</f>
        <v>1326</v>
      </c>
      <c r="T1529" s="11">
        <f t="shared" si="1"/>
        <v>133</v>
      </c>
      <c r="U1529" s="11" t="str">
        <f t="array" ref="U1529">IFERROR(INDEX('Pontuação'!G$13:G$101, MATCH(T1529, 'Pontuação'!F$13:F$101, 0)), "Faixa Indefinida")</f>
        <v>D</v>
      </c>
      <c r="V1529" s="11">
        <f t="shared" si="2"/>
        <v>0</v>
      </c>
      <c r="W1529" s="11">
        <f t="shared" si="3"/>
        <v>0</v>
      </c>
      <c r="X1529" s="11">
        <f t="shared" si="4"/>
        <v>0</v>
      </c>
      <c r="Y1529" s="11">
        <f t="shared" si="5"/>
        <v>1</v>
      </c>
      <c r="Z1529" s="12">
        <f>ROUNDUP(SUM(VLOOKUP(F1529,'Pontuação 3.0'!A$2:B$11,2,FALSE),VLOOKUP(E1529,'Pontuação 3.0'!C$2:D$11,2,FALSE),VLOOKUP(H1529,'Pontuação 3.0'!I$2:J$11,2,FALSE),VLOOKUP(J1529,'Pontuação 3.0'!G$2:H$11,2,FALSE),VLOOKUP(G1529,'Pontuação 3.0'!E$2:F$11,2,FALSE),VLOOKUP(K1529,'Pontuação 3.0'!K$2:L$11,2,FALSE),VLOOKUP(L1529,'Pontuação 3.0'!M$2:N$13,2,FALSE)),0)</f>
        <v>1805</v>
      </c>
      <c r="AA1529" s="12">
        <f t="shared" si="6"/>
        <v>181</v>
      </c>
      <c r="AB1529" s="12" t="str">
        <f t="array" ref="AB1529">IFERROR(INDEX('Pontuação 3.0'!G$13:G$191, MATCH(AA1529, 'Pontuação 3.0'!F$13:F$191, 0)), "Faixa Indefinida")</f>
        <v>D</v>
      </c>
      <c r="AC1529" s="12">
        <f t="shared" si="7"/>
        <v>0</v>
      </c>
      <c r="AD1529" s="12">
        <f t="shared" si="8"/>
        <v>0</v>
      </c>
      <c r="AE1529" s="12">
        <f t="shared" si="9"/>
        <v>0</v>
      </c>
      <c r="AF1529" s="12">
        <f t="shared" si="10"/>
        <v>1</v>
      </c>
    </row>
    <row r="1530" ht="15.75" customHeight="1">
      <c r="A1530" s="8">
        <v>45686.0</v>
      </c>
      <c r="B1530" s="9" t="s">
        <v>1047</v>
      </c>
      <c r="C1530" s="9" t="s">
        <v>3616</v>
      </c>
      <c r="D1530" s="15">
        <v>8.2987595618E10</v>
      </c>
      <c r="E1530" s="9" t="s">
        <v>13936</v>
      </c>
      <c r="F1530" s="9" t="s">
        <v>13953</v>
      </c>
      <c r="G1530" s="9" t="s">
        <v>13926</v>
      </c>
      <c r="H1530" s="9" t="s">
        <v>13951</v>
      </c>
      <c r="I1530" s="9" t="s">
        <v>13940</v>
      </c>
      <c r="J1530" s="9" t="s">
        <v>13929</v>
      </c>
      <c r="K1530" s="9" t="s">
        <v>13940</v>
      </c>
      <c r="L1530" s="9" t="s">
        <v>13945</v>
      </c>
      <c r="M1530" s="9" t="s">
        <v>13942</v>
      </c>
      <c r="N1530" s="13" t="s">
        <v>12</v>
      </c>
      <c r="O1530" s="13" t="s">
        <v>14</v>
      </c>
      <c r="P1530" s="13" t="s">
        <v>71</v>
      </c>
      <c r="Q1530" s="13" t="s">
        <v>48</v>
      </c>
      <c r="R1530" s="13" t="s">
        <v>65</v>
      </c>
      <c r="S1530" s="10">
        <f>ROUNDUP(SUM(VLOOKUP(F1530,'Pontuação'!A$2:B$11,2,FALSE),VLOOKUP(E1530,'Pontuação'!C$2:D$11,2,FALSE),VLOOKUP(H1530,'Pontuação'!I$2:J$11,2,FALSE),VLOOKUP(J1530,'Pontuação'!G$2:H$11,2,FALSE),VLOOKUP(L1530,'Pontuação'!M$2:N$13,2,FALSE)),0)</f>
        <v>1690</v>
      </c>
      <c r="T1530" s="11">
        <f t="shared" si="1"/>
        <v>169</v>
      </c>
      <c r="U1530" s="11" t="str">
        <f t="array" ref="U1530">IFERROR(INDEX('Pontuação'!G$13:G$101, MATCH(T1530, 'Pontuação'!F$13:F$101, 0)), "Faixa Indefinida")</f>
        <v>B</v>
      </c>
      <c r="V1530" s="11">
        <f t="shared" si="2"/>
        <v>0</v>
      </c>
      <c r="W1530" s="11">
        <f t="shared" si="3"/>
        <v>1</v>
      </c>
      <c r="X1530" s="11">
        <f t="shared" si="4"/>
        <v>0</v>
      </c>
      <c r="Y1530" s="11">
        <f t="shared" si="5"/>
        <v>0</v>
      </c>
      <c r="Z1530" s="12">
        <f>ROUNDUP(SUM(VLOOKUP(F1530,'Pontuação 3.0'!A$2:B$11,2,FALSE),VLOOKUP(E1530,'Pontuação 3.0'!C$2:D$11,2,FALSE),VLOOKUP(H1530,'Pontuação 3.0'!I$2:J$11,2,FALSE),VLOOKUP(J1530,'Pontuação 3.0'!G$2:H$11,2,FALSE),VLOOKUP(G1530,'Pontuação 3.0'!E$2:F$11,2,FALSE),VLOOKUP(K1530,'Pontuação 3.0'!K$2:L$11,2,FALSE),VLOOKUP(L1530,'Pontuação 3.0'!M$2:N$13,2,FALSE)),0)</f>
        <v>2193</v>
      </c>
      <c r="AA1530" s="12">
        <f t="shared" si="6"/>
        <v>219</v>
      </c>
      <c r="AB1530" s="12" t="str">
        <f t="array" ref="AB1530">IFERROR(INDEX('Pontuação 3.0'!G$13:G$191, MATCH(AA1530, 'Pontuação 3.0'!F$13:F$191, 0)), "Faixa Indefinida")</f>
        <v>B</v>
      </c>
      <c r="AC1530" s="12">
        <f t="shared" si="7"/>
        <v>0</v>
      </c>
      <c r="AD1530" s="12">
        <f t="shared" si="8"/>
        <v>1</v>
      </c>
      <c r="AE1530" s="12">
        <f t="shared" si="9"/>
        <v>0</v>
      </c>
      <c r="AF1530" s="12">
        <f t="shared" si="10"/>
        <v>0</v>
      </c>
    </row>
    <row r="1531" ht="15.75" customHeight="1">
      <c r="A1531" s="8">
        <v>45686.0</v>
      </c>
      <c r="B1531" s="9" t="s">
        <v>3621</v>
      </c>
      <c r="C1531" s="9" t="s">
        <v>3622</v>
      </c>
      <c r="D1531" s="15">
        <v>1.3982054751E10</v>
      </c>
      <c r="E1531" s="9" t="s">
        <v>13936</v>
      </c>
      <c r="F1531" s="9" t="s">
        <v>13948</v>
      </c>
      <c r="G1531" s="9" t="s">
        <v>13926</v>
      </c>
      <c r="H1531" s="9" t="s">
        <v>13949</v>
      </c>
      <c r="I1531" s="9" t="s">
        <v>13940</v>
      </c>
      <c r="J1531" s="9" t="s">
        <v>13929</v>
      </c>
      <c r="K1531" s="9" t="s">
        <v>13940</v>
      </c>
      <c r="L1531" s="9" t="s">
        <v>13931</v>
      </c>
      <c r="M1531" s="9" t="s">
        <v>13946</v>
      </c>
      <c r="N1531" s="13" t="s">
        <v>12</v>
      </c>
      <c r="O1531" s="13" t="s">
        <v>14</v>
      </c>
      <c r="P1531" s="13" t="s">
        <v>260</v>
      </c>
      <c r="Q1531" s="13" t="s">
        <v>51</v>
      </c>
      <c r="R1531" s="13" t="s">
        <v>15</v>
      </c>
      <c r="S1531" s="10">
        <f>ROUNDUP(SUM(VLOOKUP(F1531,'Pontuação'!A$2:B$11,2,FALSE),VLOOKUP(E1531,'Pontuação'!C$2:D$11,2,FALSE),VLOOKUP(H1531,'Pontuação'!I$2:J$11,2,FALSE),VLOOKUP(J1531,'Pontuação'!G$2:H$11,2,FALSE),VLOOKUP(L1531,'Pontuação'!M$2:N$13,2,FALSE)),0)</f>
        <v>1583</v>
      </c>
      <c r="T1531" s="11">
        <f t="shared" si="1"/>
        <v>158</v>
      </c>
      <c r="U1531" s="11" t="str">
        <f t="array" ref="U1531">IFERROR(INDEX('Pontuação'!G$13:G$101, MATCH(T1531, 'Pontuação'!F$13:F$101, 0)), "Faixa Indefinida")</f>
        <v>C</v>
      </c>
      <c r="V1531" s="11">
        <f t="shared" si="2"/>
        <v>0</v>
      </c>
      <c r="W1531" s="11">
        <f t="shared" si="3"/>
        <v>0</v>
      </c>
      <c r="X1531" s="11">
        <f t="shared" si="4"/>
        <v>1</v>
      </c>
      <c r="Y1531" s="11">
        <f t="shared" si="5"/>
        <v>0</v>
      </c>
      <c r="Z1531" s="12">
        <f>ROUNDUP(SUM(VLOOKUP(F1531,'Pontuação 3.0'!A$2:B$11,2,FALSE),VLOOKUP(E1531,'Pontuação 3.0'!C$2:D$11,2,FALSE),VLOOKUP(H1531,'Pontuação 3.0'!I$2:J$11,2,FALSE),VLOOKUP(J1531,'Pontuação 3.0'!G$2:H$11,2,FALSE),VLOOKUP(G1531,'Pontuação 3.0'!E$2:F$11,2,FALSE),VLOOKUP(K1531,'Pontuação 3.0'!K$2:L$11,2,FALSE),VLOOKUP(L1531,'Pontuação 3.0'!M$2:N$13,2,FALSE)),0)</f>
        <v>2076</v>
      </c>
      <c r="AA1531" s="12">
        <f t="shared" si="6"/>
        <v>208</v>
      </c>
      <c r="AB1531" s="12" t="str">
        <f t="array" ref="AB1531">IFERROR(INDEX('Pontuação 3.0'!G$13:G$191, MATCH(AA1531, 'Pontuação 3.0'!F$13:F$191, 0)), "Faixa Indefinida")</f>
        <v>C</v>
      </c>
      <c r="AC1531" s="12">
        <f t="shared" si="7"/>
        <v>0</v>
      </c>
      <c r="AD1531" s="12">
        <f t="shared" si="8"/>
        <v>0</v>
      </c>
      <c r="AE1531" s="12">
        <f t="shared" si="9"/>
        <v>1</v>
      </c>
      <c r="AF1531" s="12">
        <f t="shared" si="10"/>
        <v>0</v>
      </c>
    </row>
    <row r="1532" ht="15.75" customHeight="1">
      <c r="A1532" s="8">
        <v>45686.0</v>
      </c>
      <c r="B1532" s="9" t="s">
        <v>3623</v>
      </c>
      <c r="C1532" s="9" t="s">
        <v>3624</v>
      </c>
      <c r="D1532" s="15">
        <v>6.398131003E10</v>
      </c>
      <c r="E1532" s="9" t="s">
        <v>13936</v>
      </c>
      <c r="F1532" s="9" t="s">
        <v>13948</v>
      </c>
      <c r="G1532" s="9" t="s">
        <v>13926</v>
      </c>
      <c r="H1532" s="9" t="s">
        <v>13938</v>
      </c>
      <c r="I1532" s="9" t="s">
        <v>13928</v>
      </c>
      <c r="J1532" s="9" t="s">
        <v>13929</v>
      </c>
      <c r="K1532" s="9" t="s">
        <v>13930</v>
      </c>
      <c r="L1532" s="9" t="s">
        <v>13931</v>
      </c>
      <c r="M1532" s="9" t="s">
        <v>13942</v>
      </c>
      <c r="N1532" s="13" t="s">
        <v>12</v>
      </c>
      <c r="O1532" s="13" t="s">
        <v>14</v>
      </c>
      <c r="P1532" s="13" t="s">
        <v>27</v>
      </c>
      <c r="Q1532" s="13" t="s">
        <v>20</v>
      </c>
      <c r="R1532" s="13" t="s">
        <v>15</v>
      </c>
      <c r="S1532" s="10">
        <f>ROUNDUP(SUM(VLOOKUP(F1532,'Pontuação'!A$2:B$11,2,FALSE),VLOOKUP(E1532,'Pontuação'!C$2:D$11,2,FALSE),VLOOKUP(H1532,'Pontuação'!I$2:J$11,2,FALSE),VLOOKUP(J1532,'Pontuação'!G$2:H$11,2,FALSE),VLOOKUP(L1532,'Pontuação'!M$2:N$13,2,FALSE)),0)</f>
        <v>1567</v>
      </c>
      <c r="T1532" s="11">
        <f t="shared" si="1"/>
        <v>157</v>
      </c>
      <c r="U1532" s="11" t="str">
        <f t="array" ref="U1532">IFERROR(INDEX('Pontuação'!G$13:G$101, MATCH(T1532, 'Pontuação'!F$13:F$101, 0)), "Faixa Indefinida")</f>
        <v>C</v>
      </c>
      <c r="V1532" s="11">
        <f t="shared" si="2"/>
        <v>0</v>
      </c>
      <c r="W1532" s="11">
        <f t="shared" si="3"/>
        <v>0</v>
      </c>
      <c r="X1532" s="11">
        <f t="shared" si="4"/>
        <v>1</v>
      </c>
      <c r="Y1532" s="11">
        <f t="shared" si="5"/>
        <v>0</v>
      </c>
      <c r="Z1532" s="12">
        <f>ROUNDUP(SUM(VLOOKUP(F1532,'Pontuação 3.0'!A$2:B$11,2,FALSE),VLOOKUP(E1532,'Pontuação 3.0'!C$2:D$11,2,FALSE),VLOOKUP(H1532,'Pontuação 3.0'!I$2:J$11,2,FALSE),VLOOKUP(J1532,'Pontuação 3.0'!G$2:H$11,2,FALSE),VLOOKUP(G1532,'Pontuação 3.0'!E$2:F$11,2,FALSE),VLOOKUP(K1532,'Pontuação 3.0'!K$2:L$11,2,FALSE),VLOOKUP(L1532,'Pontuação 3.0'!M$2:N$13,2,FALSE)),0)</f>
        <v>2186</v>
      </c>
      <c r="AA1532" s="12">
        <f t="shared" si="6"/>
        <v>219</v>
      </c>
      <c r="AB1532" s="12" t="str">
        <f t="array" ref="AB1532">IFERROR(INDEX('Pontuação 3.0'!G$13:G$191, MATCH(AA1532, 'Pontuação 3.0'!F$13:F$191, 0)), "Faixa Indefinida")</f>
        <v>B</v>
      </c>
      <c r="AC1532" s="12">
        <f t="shared" si="7"/>
        <v>0</v>
      </c>
      <c r="AD1532" s="12">
        <f t="shared" si="8"/>
        <v>1</v>
      </c>
      <c r="AE1532" s="12">
        <f t="shared" si="9"/>
        <v>0</v>
      </c>
      <c r="AF1532" s="12">
        <f t="shared" si="10"/>
        <v>0</v>
      </c>
    </row>
    <row r="1533" ht="15.75" customHeight="1">
      <c r="A1533" s="8">
        <v>45686.0</v>
      </c>
      <c r="B1533" s="9" t="s">
        <v>3625</v>
      </c>
      <c r="C1533" s="9" t="s">
        <v>3626</v>
      </c>
      <c r="D1533" s="15">
        <v>3.1975230909E10</v>
      </c>
      <c r="E1533" s="9" t="s">
        <v>13936</v>
      </c>
      <c r="F1533" s="9" t="s">
        <v>13950</v>
      </c>
      <c r="G1533" s="9" t="s">
        <v>13926</v>
      </c>
      <c r="H1533" s="9" t="s">
        <v>13951</v>
      </c>
      <c r="I1533" s="9" t="s">
        <v>13940</v>
      </c>
      <c r="J1533" s="9" t="s">
        <v>13929</v>
      </c>
      <c r="K1533" s="9" t="s">
        <v>13930</v>
      </c>
      <c r="L1533" s="9" t="s">
        <v>13941</v>
      </c>
      <c r="M1533" s="9" t="s">
        <v>13946</v>
      </c>
      <c r="N1533" s="13" t="s">
        <v>12</v>
      </c>
      <c r="O1533" s="13" t="s">
        <v>14</v>
      </c>
      <c r="P1533" s="13" t="s">
        <v>71</v>
      </c>
      <c r="Q1533" s="13" t="s">
        <v>20</v>
      </c>
      <c r="R1533" s="13" t="s">
        <v>15</v>
      </c>
      <c r="S1533" s="10">
        <f>ROUNDUP(SUM(VLOOKUP(F1533,'Pontuação'!A$2:B$11,2,FALSE),VLOOKUP(E1533,'Pontuação'!C$2:D$11,2,FALSE),VLOOKUP(H1533,'Pontuação'!I$2:J$11,2,FALSE),VLOOKUP(J1533,'Pontuação'!G$2:H$11,2,FALSE),VLOOKUP(L1533,'Pontuação'!M$2:N$13,2,FALSE)),0)</f>
        <v>1597</v>
      </c>
      <c r="T1533" s="11">
        <f t="shared" si="1"/>
        <v>160</v>
      </c>
      <c r="U1533" s="11" t="str">
        <f t="array" ref="U1533">IFERROR(INDEX('Pontuação'!G$13:G$101, MATCH(T1533, 'Pontuação'!F$13:F$101, 0)), "Faixa Indefinida")</f>
        <v>C</v>
      </c>
      <c r="V1533" s="11">
        <f t="shared" si="2"/>
        <v>0</v>
      </c>
      <c r="W1533" s="11">
        <f t="shared" si="3"/>
        <v>0</v>
      </c>
      <c r="X1533" s="11">
        <f t="shared" si="4"/>
        <v>1</v>
      </c>
      <c r="Y1533" s="11">
        <f t="shared" si="5"/>
        <v>0</v>
      </c>
      <c r="Z1533" s="12">
        <f>ROUNDUP(SUM(VLOOKUP(F1533,'Pontuação 3.0'!A$2:B$11,2,FALSE),VLOOKUP(E1533,'Pontuação 3.0'!C$2:D$11,2,FALSE),VLOOKUP(H1533,'Pontuação 3.0'!I$2:J$11,2,FALSE),VLOOKUP(J1533,'Pontuação 3.0'!G$2:H$11,2,FALSE),VLOOKUP(G1533,'Pontuação 3.0'!E$2:F$11,2,FALSE),VLOOKUP(K1533,'Pontuação 3.0'!K$2:L$11,2,FALSE),VLOOKUP(L1533,'Pontuação 3.0'!M$2:N$13,2,FALSE)),0)</f>
        <v>2361</v>
      </c>
      <c r="AA1533" s="12">
        <f t="shared" si="6"/>
        <v>236</v>
      </c>
      <c r="AB1533" s="12" t="str">
        <f t="array" ref="AB1533">IFERROR(INDEX('Pontuação 3.0'!G$13:G$191, MATCH(AA1533, 'Pontuação 3.0'!F$13:F$191, 0)), "Faixa Indefinida")</f>
        <v>A</v>
      </c>
      <c r="AC1533" s="12">
        <f t="shared" si="7"/>
        <v>1</v>
      </c>
      <c r="AD1533" s="12">
        <f t="shared" si="8"/>
        <v>0</v>
      </c>
      <c r="AE1533" s="12">
        <f t="shared" si="9"/>
        <v>0</v>
      </c>
      <c r="AF1533" s="12">
        <f t="shared" si="10"/>
        <v>0</v>
      </c>
    </row>
    <row r="1534" ht="15.75" customHeight="1">
      <c r="A1534" s="8">
        <v>45686.0</v>
      </c>
      <c r="B1534" s="9" t="s">
        <v>3619</v>
      </c>
      <c r="C1534" s="9" t="s">
        <v>3620</v>
      </c>
      <c r="D1534" s="15">
        <v>4.2999097135E10</v>
      </c>
      <c r="E1534" s="9" t="s">
        <v>13924</v>
      </c>
      <c r="F1534" s="9" t="s">
        <v>13950</v>
      </c>
      <c r="G1534" s="9" t="s">
        <v>13926</v>
      </c>
      <c r="H1534" s="9" t="s">
        <v>13951</v>
      </c>
      <c r="I1534" s="9" t="s">
        <v>13928</v>
      </c>
      <c r="J1534" s="9" t="s">
        <v>13929</v>
      </c>
      <c r="K1534" s="9" t="s">
        <v>13940</v>
      </c>
      <c r="L1534" s="9" t="s">
        <v>13945</v>
      </c>
      <c r="M1534" s="9" t="s">
        <v>13952</v>
      </c>
      <c r="N1534" s="13" t="s">
        <v>12</v>
      </c>
      <c r="O1534" s="13" t="s">
        <v>14</v>
      </c>
      <c r="P1534" s="13" t="s">
        <v>27</v>
      </c>
      <c r="Q1534" s="13" t="s">
        <v>77</v>
      </c>
      <c r="R1534" s="13" t="s">
        <v>15</v>
      </c>
      <c r="S1534" s="10">
        <f>ROUNDUP(SUM(VLOOKUP(F1534,'Pontuação'!A$2:B$11,2,FALSE),VLOOKUP(E1534,'Pontuação'!C$2:D$11,2,FALSE),VLOOKUP(H1534,'Pontuação'!I$2:J$11,2,FALSE),VLOOKUP(J1534,'Pontuação'!G$2:H$11,2,FALSE),VLOOKUP(L1534,'Pontuação'!M$2:N$13,2,FALSE)),0)</f>
        <v>1689</v>
      </c>
      <c r="T1534" s="11">
        <f t="shared" si="1"/>
        <v>169</v>
      </c>
      <c r="U1534" s="11" t="str">
        <f t="array" ref="U1534">IFERROR(INDEX('Pontuação'!G$13:G$101, MATCH(T1534, 'Pontuação'!F$13:F$101, 0)), "Faixa Indefinida")</f>
        <v>B</v>
      </c>
      <c r="V1534" s="11">
        <f t="shared" si="2"/>
        <v>0</v>
      </c>
      <c r="W1534" s="11">
        <f t="shared" si="3"/>
        <v>1</v>
      </c>
      <c r="X1534" s="11">
        <f t="shared" si="4"/>
        <v>0</v>
      </c>
      <c r="Y1534" s="11">
        <f t="shared" si="5"/>
        <v>0</v>
      </c>
      <c r="Z1534" s="12">
        <f>ROUNDUP(SUM(VLOOKUP(F1534,'Pontuação 3.0'!A$2:B$11,2,FALSE),VLOOKUP(E1534,'Pontuação 3.0'!C$2:D$11,2,FALSE),VLOOKUP(H1534,'Pontuação 3.0'!I$2:J$11,2,FALSE),VLOOKUP(J1534,'Pontuação 3.0'!G$2:H$11,2,FALSE),VLOOKUP(G1534,'Pontuação 3.0'!E$2:F$11,2,FALSE),VLOOKUP(K1534,'Pontuação 3.0'!K$2:L$11,2,FALSE),VLOOKUP(L1534,'Pontuação 3.0'!M$2:N$13,2,FALSE)),0)</f>
        <v>2178</v>
      </c>
      <c r="AA1534" s="12">
        <f t="shared" si="6"/>
        <v>218</v>
      </c>
      <c r="AB1534" s="12" t="str">
        <f t="array" ref="AB1534">IFERROR(INDEX('Pontuação 3.0'!G$13:G$191, MATCH(AA1534, 'Pontuação 3.0'!F$13:F$191, 0)), "Faixa Indefinida")</f>
        <v>B</v>
      </c>
      <c r="AC1534" s="12">
        <f t="shared" si="7"/>
        <v>0</v>
      </c>
      <c r="AD1534" s="12">
        <f t="shared" si="8"/>
        <v>1</v>
      </c>
      <c r="AE1534" s="12">
        <f t="shared" si="9"/>
        <v>0</v>
      </c>
      <c r="AF1534" s="12">
        <f t="shared" si="10"/>
        <v>0</v>
      </c>
    </row>
    <row r="1535" ht="15.75" customHeight="1">
      <c r="A1535" s="8">
        <v>45686.0</v>
      </c>
      <c r="B1535" s="9" t="s">
        <v>3629</v>
      </c>
      <c r="C1535" s="9" t="s">
        <v>3630</v>
      </c>
      <c r="D1535" s="14" t="s">
        <v>14044</v>
      </c>
      <c r="E1535" s="9" t="s">
        <v>13924</v>
      </c>
      <c r="F1535" s="9" t="s">
        <v>13948</v>
      </c>
      <c r="G1535" s="9" t="s">
        <v>13957</v>
      </c>
      <c r="H1535" s="9" t="s">
        <v>13927</v>
      </c>
      <c r="I1535" s="9" t="s">
        <v>13940</v>
      </c>
      <c r="J1535" s="9" t="s">
        <v>13929</v>
      </c>
      <c r="K1535" s="9" t="s">
        <v>13940</v>
      </c>
      <c r="L1535" s="9" t="s">
        <v>13931</v>
      </c>
      <c r="M1535" s="9" t="s">
        <v>13942</v>
      </c>
      <c r="N1535" s="13" t="s">
        <v>12</v>
      </c>
      <c r="O1535" s="13" t="s">
        <v>14</v>
      </c>
      <c r="P1535" s="13" t="s">
        <v>111</v>
      </c>
      <c r="Q1535" s="13" t="s">
        <v>20</v>
      </c>
      <c r="R1535" s="13" t="s">
        <v>15</v>
      </c>
      <c r="S1535" s="10">
        <f>ROUNDUP(SUM(VLOOKUP(F1535,'Pontuação'!A$2:B$11,2,FALSE),VLOOKUP(E1535,'Pontuação'!C$2:D$11,2,FALSE),VLOOKUP(H1535,'Pontuação'!I$2:J$11,2,FALSE),VLOOKUP(J1535,'Pontuação'!G$2:H$11,2,FALSE),VLOOKUP(L1535,'Pontuação'!M$2:N$13,2,FALSE)),0)</f>
        <v>1431</v>
      </c>
      <c r="T1535" s="11">
        <f t="shared" si="1"/>
        <v>143</v>
      </c>
      <c r="U1535" s="11" t="str">
        <f t="array" ref="U1535">IFERROR(INDEX('Pontuação'!G$13:G$101, MATCH(T1535, 'Pontuação'!F$13:F$101, 0)), "Faixa Indefinida")</f>
        <v>D</v>
      </c>
      <c r="V1535" s="11">
        <f t="shared" si="2"/>
        <v>0</v>
      </c>
      <c r="W1535" s="11">
        <f t="shared" si="3"/>
        <v>0</v>
      </c>
      <c r="X1535" s="11">
        <f t="shared" si="4"/>
        <v>0</v>
      </c>
      <c r="Y1535" s="11">
        <f t="shared" si="5"/>
        <v>1</v>
      </c>
      <c r="Z1535" s="12">
        <f>ROUNDUP(SUM(VLOOKUP(F1535,'Pontuação 3.0'!A$2:B$11,2,FALSE),VLOOKUP(E1535,'Pontuação 3.0'!C$2:D$11,2,FALSE),VLOOKUP(H1535,'Pontuação 3.0'!I$2:J$11,2,FALSE),VLOOKUP(J1535,'Pontuação 3.0'!G$2:H$11,2,FALSE),VLOOKUP(G1535,'Pontuação 3.0'!E$2:F$11,2,FALSE),VLOOKUP(K1535,'Pontuação 3.0'!K$2:L$11,2,FALSE),VLOOKUP(L1535,'Pontuação 3.0'!M$2:N$13,2,FALSE)),0)</f>
        <v>1661</v>
      </c>
      <c r="AA1535" s="12">
        <f t="shared" si="6"/>
        <v>166</v>
      </c>
      <c r="AB1535" s="12" t="str">
        <f t="array" ref="AB1535">IFERROR(INDEX('Pontuação 3.0'!G$13:G$191, MATCH(AA1535, 'Pontuação 3.0'!F$13:F$191, 0)), "Faixa Indefinida")</f>
        <v>D</v>
      </c>
      <c r="AC1535" s="12">
        <f t="shared" si="7"/>
        <v>0</v>
      </c>
      <c r="AD1535" s="12">
        <f t="shared" si="8"/>
        <v>0</v>
      </c>
      <c r="AE1535" s="12">
        <f t="shared" si="9"/>
        <v>0</v>
      </c>
      <c r="AF1535" s="12">
        <f t="shared" si="10"/>
        <v>1</v>
      </c>
    </row>
    <row r="1536" ht="15.75" customHeight="1">
      <c r="A1536" s="8">
        <v>45686.0</v>
      </c>
      <c r="B1536" s="9" t="s">
        <v>3631</v>
      </c>
      <c r="C1536" s="9" t="s">
        <v>3632</v>
      </c>
      <c r="D1536" s="15">
        <v>6.1998651663E10</v>
      </c>
      <c r="E1536" s="9" t="s">
        <v>13936</v>
      </c>
      <c r="F1536" s="9" t="s">
        <v>13950</v>
      </c>
      <c r="G1536" s="9" t="s">
        <v>13926</v>
      </c>
      <c r="H1536" s="9" t="s">
        <v>13949</v>
      </c>
      <c r="I1536" s="9" t="s">
        <v>13940</v>
      </c>
      <c r="J1536" s="9" t="s">
        <v>13929</v>
      </c>
      <c r="K1536" s="9" t="s">
        <v>13940</v>
      </c>
      <c r="L1536" s="9" t="s">
        <v>13931</v>
      </c>
      <c r="M1536" s="9" t="s">
        <v>13942</v>
      </c>
      <c r="N1536" s="13" t="s">
        <v>12</v>
      </c>
      <c r="O1536" s="13" t="s">
        <v>14</v>
      </c>
      <c r="P1536" s="13" t="s">
        <v>39</v>
      </c>
      <c r="Q1536" s="13" t="s">
        <v>33</v>
      </c>
      <c r="R1536" s="13" t="s">
        <v>15</v>
      </c>
      <c r="S1536" s="10">
        <f>ROUNDUP(SUM(VLOOKUP(F1536,'Pontuação'!A$2:B$11,2,FALSE),VLOOKUP(E1536,'Pontuação'!C$2:D$11,2,FALSE),VLOOKUP(H1536,'Pontuação'!I$2:J$11,2,FALSE),VLOOKUP(J1536,'Pontuação'!G$2:H$11,2,FALSE),VLOOKUP(L1536,'Pontuação'!M$2:N$13,2,FALSE)),0)</f>
        <v>1595</v>
      </c>
      <c r="T1536" s="11">
        <f t="shared" si="1"/>
        <v>160</v>
      </c>
      <c r="U1536" s="11" t="str">
        <f t="array" ref="U1536">IFERROR(INDEX('Pontuação'!G$13:G$101, MATCH(T1536, 'Pontuação'!F$13:F$101, 0)), "Faixa Indefinida")</f>
        <v>C</v>
      </c>
      <c r="V1536" s="11">
        <f t="shared" si="2"/>
        <v>0</v>
      </c>
      <c r="W1536" s="11">
        <f t="shared" si="3"/>
        <v>0</v>
      </c>
      <c r="X1536" s="11">
        <f t="shared" si="4"/>
        <v>1</v>
      </c>
      <c r="Y1536" s="11">
        <f t="shared" si="5"/>
        <v>0</v>
      </c>
      <c r="Z1536" s="12">
        <f>ROUNDUP(SUM(VLOOKUP(F1536,'Pontuação 3.0'!A$2:B$11,2,FALSE),VLOOKUP(E1536,'Pontuação 3.0'!C$2:D$11,2,FALSE),VLOOKUP(H1536,'Pontuação 3.0'!I$2:J$11,2,FALSE),VLOOKUP(J1536,'Pontuação 3.0'!G$2:H$11,2,FALSE),VLOOKUP(G1536,'Pontuação 3.0'!E$2:F$11,2,FALSE),VLOOKUP(K1536,'Pontuação 3.0'!K$2:L$11,2,FALSE),VLOOKUP(L1536,'Pontuação 3.0'!M$2:N$13,2,FALSE)),0)</f>
        <v>2209</v>
      </c>
      <c r="AA1536" s="12">
        <f t="shared" si="6"/>
        <v>221</v>
      </c>
      <c r="AB1536" s="12" t="str">
        <f t="array" ref="AB1536">IFERROR(INDEX('Pontuação 3.0'!G$13:G$191, MATCH(AA1536, 'Pontuação 3.0'!F$13:F$191, 0)), "Faixa Indefinida")</f>
        <v>B</v>
      </c>
      <c r="AC1536" s="12">
        <f t="shared" si="7"/>
        <v>0</v>
      </c>
      <c r="AD1536" s="12">
        <f t="shared" si="8"/>
        <v>1</v>
      </c>
      <c r="AE1536" s="12">
        <f t="shared" si="9"/>
        <v>0</v>
      </c>
      <c r="AF1536" s="12">
        <f t="shared" si="10"/>
        <v>0</v>
      </c>
    </row>
    <row r="1537" ht="15.75" customHeight="1">
      <c r="A1537" s="8">
        <v>45686.0</v>
      </c>
      <c r="B1537" s="9" t="s">
        <v>3635</v>
      </c>
      <c r="C1537" s="9" t="s">
        <v>3636</v>
      </c>
      <c r="D1537" s="15">
        <v>1.1987453606E10</v>
      </c>
      <c r="E1537" s="9" t="s">
        <v>13936</v>
      </c>
      <c r="F1537" s="9" t="s">
        <v>13950</v>
      </c>
      <c r="G1537" s="9" t="s">
        <v>13944</v>
      </c>
      <c r="H1537" s="9" t="s">
        <v>13949</v>
      </c>
      <c r="I1537" s="9" t="s">
        <v>13940</v>
      </c>
      <c r="J1537" s="9" t="s">
        <v>13929</v>
      </c>
      <c r="K1537" s="9" t="s">
        <v>13940</v>
      </c>
      <c r="L1537" s="9" t="s">
        <v>13945</v>
      </c>
      <c r="M1537" s="9" t="s">
        <v>13952</v>
      </c>
      <c r="N1537" s="13" t="s">
        <v>12</v>
      </c>
      <c r="O1537" s="13" t="s">
        <v>14</v>
      </c>
      <c r="P1537" s="13" t="s">
        <v>32</v>
      </c>
      <c r="Q1537" s="13" t="s">
        <v>48</v>
      </c>
      <c r="R1537" s="13" t="s">
        <v>15</v>
      </c>
      <c r="S1537" s="10">
        <f>ROUNDUP(SUM(VLOOKUP(F1537,'Pontuação'!A$2:B$11,2,FALSE),VLOOKUP(E1537,'Pontuação'!C$2:D$11,2,FALSE),VLOOKUP(H1537,'Pontuação'!I$2:J$11,2,FALSE),VLOOKUP(J1537,'Pontuação'!G$2:H$11,2,FALSE),VLOOKUP(L1537,'Pontuação'!M$2:N$13,2,FALSE)),0)</f>
        <v>1727</v>
      </c>
      <c r="T1537" s="11">
        <f t="shared" si="1"/>
        <v>173</v>
      </c>
      <c r="U1537" s="11" t="str">
        <f t="array" ref="U1537">IFERROR(INDEX('Pontuação'!G$13:G$101, MATCH(T1537, 'Pontuação'!F$13:F$101, 0)), "Faixa Indefinida")</f>
        <v>B</v>
      </c>
      <c r="V1537" s="11">
        <f t="shared" si="2"/>
        <v>0</v>
      </c>
      <c r="W1537" s="11">
        <f t="shared" si="3"/>
        <v>1</v>
      </c>
      <c r="X1537" s="11">
        <f t="shared" si="4"/>
        <v>0</v>
      </c>
      <c r="Y1537" s="11">
        <f t="shared" si="5"/>
        <v>0</v>
      </c>
      <c r="Z1537" s="12">
        <f>ROUNDUP(SUM(VLOOKUP(F1537,'Pontuação 3.0'!A$2:B$11,2,FALSE),VLOOKUP(E1537,'Pontuação 3.0'!C$2:D$11,2,FALSE),VLOOKUP(H1537,'Pontuação 3.0'!I$2:J$11,2,FALSE),VLOOKUP(J1537,'Pontuação 3.0'!G$2:H$11,2,FALSE),VLOOKUP(G1537,'Pontuação 3.0'!E$2:F$11,2,FALSE),VLOOKUP(K1537,'Pontuação 3.0'!K$2:L$11,2,FALSE),VLOOKUP(L1537,'Pontuação 3.0'!M$2:N$13,2,FALSE)),0)</f>
        <v>2155</v>
      </c>
      <c r="AA1537" s="12">
        <f t="shared" si="6"/>
        <v>216</v>
      </c>
      <c r="AB1537" s="12" t="str">
        <f t="array" ref="AB1537">IFERROR(INDEX('Pontuação 3.0'!G$13:G$191, MATCH(AA1537, 'Pontuação 3.0'!F$13:F$191, 0)), "Faixa Indefinida")</f>
        <v>B</v>
      </c>
      <c r="AC1537" s="12">
        <f t="shared" si="7"/>
        <v>0</v>
      </c>
      <c r="AD1537" s="12">
        <f t="shared" si="8"/>
        <v>1</v>
      </c>
      <c r="AE1537" s="12">
        <f t="shared" si="9"/>
        <v>0</v>
      </c>
      <c r="AF1537" s="12">
        <f t="shared" si="10"/>
        <v>0</v>
      </c>
    </row>
    <row r="1538" ht="15.75" customHeight="1">
      <c r="A1538" s="8">
        <v>45686.0</v>
      </c>
      <c r="B1538" s="9" t="s">
        <v>3633</v>
      </c>
      <c r="C1538" s="9" t="s">
        <v>3634</v>
      </c>
      <c r="D1538" s="15">
        <v>1.1944542156E10</v>
      </c>
      <c r="E1538" s="9" t="s">
        <v>13936</v>
      </c>
      <c r="F1538" s="9" t="s">
        <v>13950</v>
      </c>
      <c r="G1538" s="9" t="s">
        <v>13957</v>
      </c>
      <c r="H1538" s="9" t="s">
        <v>13951</v>
      </c>
      <c r="I1538" s="9" t="s">
        <v>13940</v>
      </c>
      <c r="J1538" s="9" t="s">
        <v>13929</v>
      </c>
      <c r="K1538" s="9" t="s">
        <v>13930</v>
      </c>
      <c r="L1538" s="9" t="s">
        <v>13931</v>
      </c>
      <c r="M1538" s="9" t="s">
        <v>13952</v>
      </c>
      <c r="N1538" s="13" t="s">
        <v>12</v>
      </c>
      <c r="O1538" s="13" t="s">
        <v>14</v>
      </c>
      <c r="P1538" s="13" t="s">
        <v>13</v>
      </c>
      <c r="Q1538" s="13" t="s">
        <v>84</v>
      </c>
      <c r="R1538" s="13" t="s">
        <v>15</v>
      </c>
      <c r="S1538" s="10">
        <f>ROUNDUP(SUM(VLOOKUP(F1538,'Pontuação'!A$2:B$11,2,FALSE),VLOOKUP(E1538,'Pontuação'!C$2:D$11,2,FALSE),VLOOKUP(H1538,'Pontuação'!I$2:J$11,2,FALSE),VLOOKUP(J1538,'Pontuação'!G$2:H$11,2,FALSE),VLOOKUP(L1538,'Pontuação'!M$2:N$13,2,FALSE)),0)</f>
        <v>1553</v>
      </c>
      <c r="T1538" s="11">
        <f t="shared" si="1"/>
        <v>155</v>
      </c>
      <c r="U1538" s="11" t="str">
        <f t="array" ref="U1538">IFERROR(INDEX('Pontuação'!G$13:G$101, MATCH(T1538, 'Pontuação'!F$13:F$101, 0)), "Faixa Indefinida")</f>
        <v>C</v>
      </c>
      <c r="V1538" s="11">
        <f t="shared" si="2"/>
        <v>0</v>
      </c>
      <c r="W1538" s="11">
        <f t="shared" si="3"/>
        <v>0</v>
      </c>
      <c r="X1538" s="11">
        <f t="shared" si="4"/>
        <v>1</v>
      </c>
      <c r="Y1538" s="11">
        <f t="shared" si="5"/>
        <v>0</v>
      </c>
      <c r="Z1538" s="12">
        <f>ROUNDUP(SUM(VLOOKUP(F1538,'Pontuação 3.0'!A$2:B$11,2,FALSE),VLOOKUP(E1538,'Pontuação 3.0'!C$2:D$11,2,FALSE),VLOOKUP(H1538,'Pontuação 3.0'!I$2:J$11,2,FALSE),VLOOKUP(J1538,'Pontuação 3.0'!G$2:H$11,2,FALSE),VLOOKUP(G1538,'Pontuação 3.0'!E$2:F$11,2,FALSE),VLOOKUP(K1538,'Pontuação 3.0'!K$2:L$11,2,FALSE),VLOOKUP(L1538,'Pontuação 3.0'!M$2:N$13,2,FALSE)),0)</f>
        <v>2233</v>
      </c>
      <c r="AA1538" s="12">
        <f t="shared" si="6"/>
        <v>223</v>
      </c>
      <c r="AB1538" s="12" t="str">
        <f t="array" ref="AB1538">IFERROR(INDEX('Pontuação 3.0'!G$13:G$191, MATCH(AA1538, 'Pontuação 3.0'!F$13:F$191, 0)), "Faixa Indefinida")</f>
        <v>B</v>
      </c>
      <c r="AC1538" s="12">
        <f t="shared" si="7"/>
        <v>0</v>
      </c>
      <c r="AD1538" s="12">
        <f t="shared" si="8"/>
        <v>1</v>
      </c>
      <c r="AE1538" s="12">
        <f t="shared" si="9"/>
        <v>0</v>
      </c>
      <c r="AF1538" s="12">
        <f t="shared" si="10"/>
        <v>0</v>
      </c>
    </row>
    <row r="1539" ht="15.75" customHeight="1">
      <c r="A1539" s="8">
        <v>45686.0</v>
      </c>
      <c r="B1539" s="9" t="s">
        <v>3639</v>
      </c>
      <c r="C1539" s="9" t="s">
        <v>3640</v>
      </c>
      <c r="D1539" s="9" t="s">
        <v>3641</v>
      </c>
      <c r="E1539" s="9" t="s">
        <v>13936</v>
      </c>
      <c r="F1539" s="9" t="s">
        <v>13950</v>
      </c>
      <c r="G1539" s="9" t="s">
        <v>13926</v>
      </c>
      <c r="H1539" s="9" t="s">
        <v>13949</v>
      </c>
      <c r="I1539" s="9" t="s">
        <v>13940</v>
      </c>
      <c r="J1539" s="9" t="s">
        <v>13929</v>
      </c>
      <c r="K1539" s="9" t="s">
        <v>13940</v>
      </c>
      <c r="L1539" s="9" t="s">
        <v>13931</v>
      </c>
      <c r="M1539" s="9" t="s">
        <v>13946</v>
      </c>
      <c r="N1539" s="13" t="s">
        <v>12</v>
      </c>
      <c r="O1539" s="13" t="s">
        <v>14</v>
      </c>
      <c r="P1539" s="13" t="s">
        <v>32</v>
      </c>
      <c r="Q1539" s="13" t="s">
        <v>33</v>
      </c>
      <c r="R1539" s="13" t="s">
        <v>15</v>
      </c>
      <c r="S1539" s="10">
        <f>ROUNDUP(SUM(VLOOKUP(F1539,'Pontuação'!A$2:B$11,2,FALSE),VLOOKUP(E1539,'Pontuação'!C$2:D$11,2,FALSE),VLOOKUP(H1539,'Pontuação'!I$2:J$11,2,FALSE),VLOOKUP(J1539,'Pontuação'!G$2:H$11,2,FALSE),VLOOKUP(L1539,'Pontuação'!M$2:N$13,2,FALSE)),0)</f>
        <v>1595</v>
      </c>
      <c r="T1539" s="11">
        <f t="shared" si="1"/>
        <v>160</v>
      </c>
      <c r="U1539" s="11" t="str">
        <f t="array" ref="U1539">IFERROR(INDEX('Pontuação'!G$13:G$101, MATCH(T1539, 'Pontuação'!F$13:F$101, 0)), "Faixa Indefinida")</f>
        <v>C</v>
      </c>
      <c r="V1539" s="11">
        <f t="shared" si="2"/>
        <v>0</v>
      </c>
      <c r="W1539" s="11">
        <f t="shared" si="3"/>
        <v>0</v>
      </c>
      <c r="X1539" s="11">
        <f t="shared" si="4"/>
        <v>1</v>
      </c>
      <c r="Y1539" s="11">
        <f t="shared" si="5"/>
        <v>0</v>
      </c>
      <c r="Z1539" s="12">
        <f>ROUNDUP(SUM(VLOOKUP(F1539,'Pontuação 3.0'!A$2:B$11,2,FALSE),VLOOKUP(E1539,'Pontuação 3.0'!C$2:D$11,2,FALSE),VLOOKUP(H1539,'Pontuação 3.0'!I$2:J$11,2,FALSE),VLOOKUP(J1539,'Pontuação 3.0'!G$2:H$11,2,FALSE),VLOOKUP(G1539,'Pontuação 3.0'!E$2:F$11,2,FALSE),VLOOKUP(K1539,'Pontuação 3.0'!K$2:L$11,2,FALSE),VLOOKUP(L1539,'Pontuação 3.0'!M$2:N$13,2,FALSE)),0)</f>
        <v>2209</v>
      </c>
      <c r="AA1539" s="12">
        <f t="shared" si="6"/>
        <v>221</v>
      </c>
      <c r="AB1539" s="12" t="str">
        <f t="array" ref="AB1539">IFERROR(INDEX('Pontuação 3.0'!G$13:G$191, MATCH(AA1539, 'Pontuação 3.0'!F$13:F$191, 0)), "Faixa Indefinida")</f>
        <v>B</v>
      </c>
      <c r="AC1539" s="12">
        <f t="shared" si="7"/>
        <v>0</v>
      </c>
      <c r="AD1539" s="12">
        <f t="shared" si="8"/>
        <v>1</v>
      </c>
      <c r="AE1539" s="12">
        <f t="shared" si="9"/>
        <v>0</v>
      </c>
      <c r="AF1539" s="12">
        <f t="shared" si="10"/>
        <v>0</v>
      </c>
    </row>
    <row r="1540" ht="15.75" customHeight="1">
      <c r="A1540" s="8">
        <v>45686.0</v>
      </c>
      <c r="B1540" s="9" t="s">
        <v>3637</v>
      </c>
      <c r="C1540" s="9" t="s">
        <v>3638</v>
      </c>
      <c r="D1540" s="15">
        <v>4.1997770073E10</v>
      </c>
      <c r="E1540" s="9" t="s">
        <v>13924</v>
      </c>
      <c r="F1540" s="9" t="s">
        <v>13948</v>
      </c>
      <c r="G1540" s="9" t="s">
        <v>13926</v>
      </c>
      <c r="H1540" s="9" t="s">
        <v>13927</v>
      </c>
      <c r="I1540" s="9" t="s">
        <v>13940</v>
      </c>
      <c r="J1540" s="9" t="s">
        <v>13929</v>
      </c>
      <c r="K1540" s="9" t="s">
        <v>13930</v>
      </c>
      <c r="L1540" s="9" t="s">
        <v>13945</v>
      </c>
      <c r="M1540" s="9" t="s">
        <v>13942</v>
      </c>
      <c r="N1540" s="13" t="s">
        <v>12</v>
      </c>
      <c r="O1540" s="13" t="s">
        <v>14</v>
      </c>
      <c r="P1540" s="13" t="s">
        <v>24</v>
      </c>
      <c r="Q1540" s="13" t="s">
        <v>20</v>
      </c>
      <c r="R1540" s="13" t="s">
        <v>65</v>
      </c>
      <c r="S1540" s="10">
        <f>ROUNDUP(SUM(VLOOKUP(F1540,'Pontuação'!A$2:B$11,2,FALSE),VLOOKUP(E1540,'Pontuação'!C$2:D$11,2,FALSE),VLOOKUP(H1540,'Pontuação'!I$2:J$11,2,FALSE),VLOOKUP(J1540,'Pontuação'!G$2:H$11,2,FALSE),VLOOKUP(L1540,'Pontuação'!M$2:N$13,2,FALSE)),0)</f>
        <v>1563</v>
      </c>
      <c r="T1540" s="11">
        <f t="shared" si="1"/>
        <v>156</v>
      </c>
      <c r="U1540" s="11" t="str">
        <f t="array" ref="U1540">IFERROR(INDEX('Pontuação'!G$13:G$101, MATCH(T1540, 'Pontuação'!F$13:F$101, 0)), "Faixa Indefinida")</f>
        <v>C</v>
      </c>
      <c r="V1540" s="11">
        <f t="shared" si="2"/>
        <v>0</v>
      </c>
      <c r="W1540" s="11">
        <f t="shared" si="3"/>
        <v>0</v>
      </c>
      <c r="X1540" s="11">
        <f t="shared" si="4"/>
        <v>1</v>
      </c>
      <c r="Y1540" s="11">
        <f t="shared" si="5"/>
        <v>0</v>
      </c>
      <c r="Z1540" s="12">
        <f>ROUNDUP(SUM(VLOOKUP(F1540,'Pontuação 3.0'!A$2:B$11,2,FALSE),VLOOKUP(E1540,'Pontuação 3.0'!C$2:D$11,2,FALSE),VLOOKUP(H1540,'Pontuação 3.0'!I$2:J$11,2,FALSE),VLOOKUP(J1540,'Pontuação 3.0'!G$2:H$11,2,FALSE),VLOOKUP(G1540,'Pontuação 3.0'!E$2:F$11,2,FALSE),VLOOKUP(K1540,'Pontuação 3.0'!K$2:L$11,2,FALSE),VLOOKUP(L1540,'Pontuação 3.0'!M$2:N$13,2,FALSE)),0)</f>
        <v>2158</v>
      </c>
      <c r="AA1540" s="12">
        <f t="shared" si="6"/>
        <v>216</v>
      </c>
      <c r="AB1540" s="12" t="str">
        <f t="array" ref="AB1540">IFERROR(INDEX('Pontuação 3.0'!G$13:G$191, MATCH(AA1540, 'Pontuação 3.0'!F$13:F$191, 0)), "Faixa Indefinida")</f>
        <v>B</v>
      </c>
      <c r="AC1540" s="12">
        <f t="shared" si="7"/>
        <v>0</v>
      </c>
      <c r="AD1540" s="12">
        <f t="shared" si="8"/>
        <v>1</v>
      </c>
      <c r="AE1540" s="12">
        <f t="shared" si="9"/>
        <v>0</v>
      </c>
      <c r="AF1540" s="12">
        <f t="shared" si="10"/>
        <v>0</v>
      </c>
    </row>
    <row r="1541" ht="15.75" customHeight="1">
      <c r="A1541" s="8">
        <v>45686.0</v>
      </c>
      <c r="B1541" s="9" t="s">
        <v>3648</v>
      </c>
      <c r="C1541" s="9" t="s">
        <v>3649</v>
      </c>
      <c r="D1541" s="15">
        <v>7.198327701E10</v>
      </c>
      <c r="E1541" s="9" t="s">
        <v>13936</v>
      </c>
      <c r="F1541" s="9" t="s">
        <v>13950</v>
      </c>
      <c r="G1541" s="9" t="s">
        <v>13926</v>
      </c>
      <c r="H1541" s="9" t="s">
        <v>13938</v>
      </c>
      <c r="I1541" s="9" t="s">
        <v>13928</v>
      </c>
      <c r="J1541" s="9" t="s">
        <v>13939</v>
      </c>
      <c r="K1541" s="9" t="s">
        <v>13940</v>
      </c>
      <c r="L1541" s="9" t="s">
        <v>13931</v>
      </c>
      <c r="M1541" s="9" t="s">
        <v>13967</v>
      </c>
      <c r="N1541" s="13" t="s">
        <v>12</v>
      </c>
      <c r="O1541" s="13" t="s">
        <v>14</v>
      </c>
      <c r="P1541" s="13" t="s">
        <v>111</v>
      </c>
      <c r="Q1541" s="13" t="s">
        <v>20</v>
      </c>
      <c r="R1541" s="13" t="s">
        <v>15</v>
      </c>
      <c r="S1541" s="10">
        <f>ROUNDUP(SUM(VLOOKUP(F1541,'Pontuação'!A$2:B$11,2,FALSE),VLOOKUP(E1541,'Pontuação'!C$2:D$11,2,FALSE),VLOOKUP(H1541,'Pontuação'!I$2:J$11,2,FALSE),VLOOKUP(J1541,'Pontuação'!G$2:H$11,2,FALSE),VLOOKUP(L1541,'Pontuação'!M$2:N$13,2,FALSE)),0)</f>
        <v>1684</v>
      </c>
      <c r="T1541" s="11">
        <f t="shared" si="1"/>
        <v>168</v>
      </c>
      <c r="U1541" s="11" t="str">
        <f t="array" ref="U1541">IFERROR(INDEX('Pontuação'!G$13:G$101, MATCH(T1541, 'Pontuação'!F$13:F$101, 0)), "Faixa Indefinida")</f>
        <v>B</v>
      </c>
      <c r="V1541" s="11">
        <f t="shared" si="2"/>
        <v>0</v>
      </c>
      <c r="W1541" s="11">
        <f t="shared" si="3"/>
        <v>1</v>
      </c>
      <c r="X1541" s="11">
        <f t="shared" si="4"/>
        <v>0</v>
      </c>
      <c r="Y1541" s="11">
        <f t="shared" si="5"/>
        <v>0</v>
      </c>
      <c r="Z1541" s="12">
        <f>ROUNDUP(SUM(VLOOKUP(F1541,'Pontuação 3.0'!A$2:B$11,2,FALSE),VLOOKUP(E1541,'Pontuação 3.0'!C$2:D$11,2,FALSE),VLOOKUP(H1541,'Pontuação 3.0'!I$2:J$11,2,FALSE),VLOOKUP(J1541,'Pontuação 3.0'!G$2:H$11,2,FALSE),VLOOKUP(G1541,'Pontuação 3.0'!E$2:F$11,2,FALSE),VLOOKUP(K1541,'Pontuação 3.0'!K$2:L$11,2,FALSE),VLOOKUP(L1541,'Pontuação 3.0'!M$2:N$13,2,FALSE)),0)</f>
        <v>2210</v>
      </c>
      <c r="AA1541" s="12">
        <f t="shared" si="6"/>
        <v>221</v>
      </c>
      <c r="AB1541" s="12" t="str">
        <f t="array" ref="AB1541">IFERROR(INDEX('Pontuação 3.0'!G$13:G$191, MATCH(AA1541, 'Pontuação 3.0'!F$13:F$191, 0)), "Faixa Indefinida")</f>
        <v>B</v>
      </c>
      <c r="AC1541" s="12">
        <f t="shared" si="7"/>
        <v>0</v>
      </c>
      <c r="AD1541" s="12">
        <f t="shared" si="8"/>
        <v>1</v>
      </c>
      <c r="AE1541" s="12">
        <f t="shared" si="9"/>
        <v>0</v>
      </c>
      <c r="AF1541" s="12">
        <f t="shared" si="10"/>
        <v>0</v>
      </c>
    </row>
    <row r="1542" ht="15.75" customHeight="1">
      <c r="A1542" s="8">
        <v>45686.0</v>
      </c>
      <c r="B1542" s="9" t="s">
        <v>3644</v>
      </c>
      <c r="C1542" s="9" t="s">
        <v>3645</v>
      </c>
      <c r="D1542" s="15">
        <v>5.533998784323E12</v>
      </c>
      <c r="E1542" s="9" t="s">
        <v>13936</v>
      </c>
      <c r="F1542" s="9" t="s">
        <v>13953</v>
      </c>
      <c r="G1542" s="9" t="s">
        <v>13926</v>
      </c>
      <c r="H1542" s="9" t="s">
        <v>13949</v>
      </c>
      <c r="I1542" s="9" t="s">
        <v>13940</v>
      </c>
      <c r="J1542" s="9" t="s">
        <v>13929</v>
      </c>
      <c r="K1542" s="9" t="s">
        <v>13930</v>
      </c>
      <c r="L1542" s="9" t="s">
        <v>13931</v>
      </c>
      <c r="M1542" s="9" t="s">
        <v>13946</v>
      </c>
      <c r="N1542" s="13" t="s">
        <v>12</v>
      </c>
      <c r="O1542" s="13" t="s">
        <v>14</v>
      </c>
      <c r="P1542" s="13" t="s">
        <v>71</v>
      </c>
      <c r="Q1542" s="13" t="s">
        <v>48</v>
      </c>
      <c r="R1542" s="13" t="s">
        <v>15</v>
      </c>
      <c r="S1542" s="10">
        <f>ROUNDUP(SUM(VLOOKUP(F1542,'Pontuação'!A$2:B$11,2,FALSE),VLOOKUP(E1542,'Pontuação'!C$2:D$11,2,FALSE),VLOOKUP(H1542,'Pontuação'!I$2:J$11,2,FALSE),VLOOKUP(J1542,'Pontuação'!G$2:H$11,2,FALSE),VLOOKUP(L1542,'Pontuação'!M$2:N$13,2,FALSE)),0)</f>
        <v>1600</v>
      </c>
      <c r="T1542" s="11">
        <f t="shared" si="1"/>
        <v>160</v>
      </c>
      <c r="U1542" s="11" t="str">
        <f t="array" ref="U1542">IFERROR(INDEX('Pontuação'!G$13:G$101, MATCH(T1542, 'Pontuação'!F$13:F$101, 0)), "Faixa Indefinida")</f>
        <v>C</v>
      </c>
      <c r="V1542" s="11">
        <f t="shared" si="2"/>
        <v>0</v>
      </c>
      <c r="W1542" s="11">
        <f t="shared" si="3"/>
        <v>0</v>
      </c>
      <c r="X1542" s="11">
        <f t="shared" si="4"/>
        <v>1</v>
      </c>
      <c r="Y1542" s="11">
        <f t="shared" si="5"/>
        <v>0</v>
      </c>
      <c r="Z1542" s="12">
        <f>ROUNDUP(SUM(VLOOKUP(F1542,'Pontuação 3.0'!A$2:B$11,2,FALSE),VLOOKUP(E1542,'Pontuação 3.0'!C$2:D$11,2,FALSE),VLOOKUP(H1542,'Pontuação 3.0'!I$2:J$11,2,FALSE),VLOOKUP(J1542,'Pontuação 3.0'!G$2:H$11,2,FALSE),VLOOKUP(G1542,'Pontuação 3.0'!E$2:F$11,2,FALSE),VLOOKUP(K1542,'Pontuação 3.0'!K$2:L$11,2,FALSE),VLOOKUP(L1542,'Pontuação 3.0'!M$2:N$13,2,FALSE)),0)</f>
        <v>2455</v>
      </c>
      <c r="AA1542" s="12">
        <f t="shared" si="6"/>
        <v>246</v>
      </c>
      <c r="AB1542" s="12" t="str">
        <f t="array" ref="AB1542">IFERROR(INDEX('Pontuação 3.0'!G$13:G$191, MATCH(AA1542, 'Pontuação 3.0'!F$13:F$191, 0)), "Faixa Indefinida")</f>
        <v>A</v>
      </c>
      <c r="AC1542" s="12">
        <f t="shared" si="7"/>
        <v>1</v>
      </c>
      <c r="AD1542" s="12">
        <f t="shared" si="8"/>
        <v>0</v>
      </c>
      <c r="AE1542" s="12">
        <f t="shared" si="9"/>
        <v>0</v>
      </c>
      <c r="AF1542" s="12">
        <f t="shared" si="10"/>
        <v>0</v>
      </c>
    </row>
    <row r="1543" ht="15.75" customHeight="1">
      <c r="A1543" s="8">
        <v>45686.0</v>
      </c>
      <c r="B1543" s="9" t="s">
        <v>3646</v>
      </c>
      <c r="C1543" s="9" t="s">
        <v>3647</v>
      </c>
      <c r="D1543" s="15">
        <v>8.2999030901E10</v>
      </c>
      <c r="E1543" s="9" t="s">
        <v>13924</v>
      </c>
      <c r="F1543" s="9" t="s">
        <v>13948</v>
      </c>
      <c r="G1543" s="9" t="s">
        <v>13957</v>
      </c>
      <c r="H1543" s="9" t="s">
        <v>13927</v>
      </c>
      <c r="I1543" s="9" t="s">
        <v>13940</v>
      </c>
      <c r="J1543" s="9" t="s">
        <v>13929</v>
      </c>
      <c r="K1543" s="9" t="s">
        <v>13930</v>
      </c>
      <c r="L1543" s="9" t="s">
        <v>13931</v>
      </c>
      <c r="M1543" s="9" t="s">
        <v>13952</v>
      </c>
      <c r="N1543" s="13" t="s">
        <v>12</v>
      </c>
      <c r="O1543" s="13" t="s">
        <v>14</v>
      </c>
      <c r="P1543" s="13" t="s">
        <v>13</v>
      </c>
      <c r="Q1543" s="13" t="s">
        <v>869</v>
      </c>
      <c r="R1543" s="13" t="s">
        <v>15</v>
      </c>
      <c r="S1543" s="10">
        <f>ROUNDUP(SUM(VLOOKUP(F1543,'Pontuação'!A$2:B$11,2,FALSE),VLOOKUP(E1543,'Pontuação'!C$2:D$11,2,FALSE),VLOOKUP(H1543,'Pontuação'!I$2:J$11,2,FALSE),VLOOKUP(J1543,'Pontuação'!G$2:H$11,2,FALSE),VLOOKUP(L1543,'Pontuação'!M$2:N$13,2,FALSE)),0)</f>
        <v>1431</v>
      </c>
      <c r="T1543" s="11">
        <f t="shared" si="1"/>
        <v>143</v>
      </c>
      <c r="U1543" s="11" t="str">
        <f t="array" ref="U1543">IFERROR(INDEX('Pontuação'!G$13:G$101, MATCH(T1543, 'Pontuação'!F$13:F$101, 0)), "Faixa Indefinida")</f>
        <v>D</v>
      </c>
      <c r="V1543" s="11">
        <f t="shared" si="2"/>
        <v>0</v>
      </c>
      <c r="W1543" s="11">
        <f t="shared" si="3"/>
        <v>0</v>
      </c>
      <c r="X1543" s="11">
        <f t="shared" si="4"/>
        <v>0</v>
      </c>
      <c r="Y1543" s="11">
        <f t="shared" si="5"/>
        <v>1</v>
      </c>
      <c r="Z1543" s="12">
        <f>ROUNDUP(SUM(VLOOKUP(F1543,'Pontuação 3.0'!A$2:B$11,2,FALSE),VLOOKUP(E1543,'Pontuação 3.0'!C$2:D$11,2,FALSE),VLOOKUP(H1543,'Pontuação 3.0'!I$2:J$11,2,FALSE),VLOOKUP(J1543,'Pontuação 3.0'!G$2:H$11,2,FALSE),VLOOKUP(G1543,'Pontuação 3.0'!E$2:F$11,2,FALSE),VLOOKUP(K1543,'Pontuação 3.0'!K$2:L$11,2,FALSE),VLOOKUP(L1543,'Pontuação 3.0'!M$2:N$13,2,FALSE)),0)</f>
        <v>1922</v>
      </c>
      <c r="AA1543" s="12">
        <f t="shared" si="6"/>
        <v>192</v>
      </c>
      <c r="AB1543" s="12" t="str">
        <f t="array" ref="AB1543">IFERROR(INDEX('Pontuação 3.0'!G$13:G$191, MATCH(AA1543, 'Pontuação 3.0'!F$13:F$191, 0)), "Faixa Indefinida")</f>
        <v>C</v>
      </c>
      <c r="AC1543" s="12">
        <f t="shared" si="7"/>
        <v>0</v>
      </c>
      <c r="AD1543" s="12">
        <f t="shared" si="8"/>
        <v>0</v>
      </c>
      <c r="AE1543" s="12">
        <f t="shared" si="9"/>
        <v>1</v>
      </c>
      <c r="AF1543" s="12">
        <f t="shared" si="10"/>
        <v>0</v>
      </c>
    </row>
    <row r="1544" ht="15.75" customHeight="1">
      <c r="A1544" s="8">
        <v>45686.0</v>
      </c>
      <c r="B1544" s="9" t="s">
        <v>3642</v>
      </c>
      <c r="C1544" s="9" t="s">
        <v>3643</v>
      </c>
      <c r="D1544" s="15">
        <v>3.1995776003E10</v>
      </c>
      <c r="E1544" s="9" t="s">
        <v>13936</v>
      </c>
      <c r="F1544" s="9" t="s">
        <v>13948</v>
      </c>
      <c r="G1544" s="9" t="s">
        <v>13926</v>
      </c>
      <c r="H1544" s="9" t="s">
        <v>13960</v>
      </c>
      <c r="I1544" s="9" t="s">
        <v>13940</v>
      </c>
      <c r="J1544" s="9" t="s">
        <v>13939</v>
      </c>
      <c r="K1544" s="9" t="s">
        <v>13940</v>
      </c>
      <c r="L1544" s="9" t="s">
        <v>13945</v>
      </c>
      <c r="M1544" s="9" t="s">
        <v>13942</v>
      </c>
      <c r="N1544" s="13" t="s">
        <v>12</v>
      </c>
      <c r="O1544" s="13" t="s">
        <v>14</v>
      </c>
      <c r="P1544" s="13" t="s">
        <v>260</v>
      </c>
      <c r="Q1544" s="13" t="s">
        <v>59</v>
      </c>
      <c r="R1544" s="13" t="s">
        <v>15</v>
      </c>
      <c r="S1544" s="10">
        <f>ROUNDUP(SUM(VLOOKUP(F1544,'Pontuação'!A$2:B$11,2,FALSE),VLOOKUP(E1544,'Pontuação'!C$2:D$11,2,FALSE),VLOOKUP(H1544,'Pontuação'!I$2:J$11,2,FALSE),VLOOKUP(J1544,'Pontuação'!G$2:H$11,2,FALSE),VLOOKUP(L1544,'Pontuação'!M$2:N$13,2,FALSE)),0)</f>
        <v>1594</v>
      </c>
      <c r="T1544" s="11">
        <f t="shared" si="1"/>
        <v>159</v>
      </c>
      <c r="U1544" s="11" t="str">
        <f t="array" ref="U1544">IFERROR(INDEX('Pontuação'!G$13:G$101, MATCH(T1544, 'Pontuação'!F$13:F$101, 0)), "Faixa Indefinida")</f>
        <v>C</v>
      </c>
      <c r="V1544" s="11">
        <f t="shared" si="2"/>
        <v>0</v>
      </c>
      <c r="W1544" s="11">
        <f t="shared" si="3"/>
        <v>0</v>
      </c>
      <c r="X1544" s="11">
        <f t="shared" si="4"/>
        <v>1</v>
      </c>
      <c r="Y1544" s="11">
        <f t="shared" si="5"/>
        <v>0</v>
      </c>
      <c r="Z1544" s="12">
        <f>ROUNDUP(SUM(VLOOKUP(F1544,'Pontuação 3.0'!A$2:B$11,2,FALSE),VLOOKUP(E1544,'Pontuação 3.0'!C$2:D$11,2,FALSE),VLOOKUP(H1544,'Pontuação 3.0'!I$2:J$11,2,FALSE),VLOOKUP(J1544,'Pontuação 3.0'!G$2:H$11,2,FALSE),VLOOKUP(G1544,'Pontuação 3.0'!E$2:F$11,2,FALSE),VLOOKUP(K1544,'Pontuação 3.0'!K$2:L$11,2,FALSE),VLOOKUP(L1544,'Pontuação 3.0'!M$2:N$13,2,FALSE)),0)</f>
        <v>2119</v>
      </c>
      <c r="AA1544" s="12">
        <f t="shared" si="6"/>
        <v>212</v>
      </c>
      <c r="AB1544" s="12" t="str">
        <f t="array" ref="AB1544">IFERROR(INDEX('Pontuação 3.0'!G$13:G$191, MATCH(AA1544, 'Pontuação 3.0'!F$13:F$191, 0)), "Faixa Indefinida")</f>
        <v>C</v>
      </c>
      <c r="AC1544" s="12">
        <f t="shared" si="7"/>
        <v>0</v>
      </c>
      <c r="AD1544" s="12">
        <f t="shared" si="8"/>
        <v>0</v>
      </c>
      <c r="AE1544" s="12">
        <f t="shared" si="9"/>
        <v>1</v>
      </c>
      <c r="AF1544" s="12">
        <f t="shared" si="10"/>
        <v>0</v>
      </c>
    </row>
    <row r="1545" ht="15.75" customHeight="1">
      <c r="A1545" s="8">
        <v>45686.0</v>
      </c>
      <c r="B1545" s="9" t="s">
        <v>3650</v>
      </c>
      <c r="C1545" s="9" t="s">
        <v>3651</v>
      </c>
      <c r="D1545" s="15">
        <v>7.1981988386E10</v>
      </c>
      <c r="E1545" s="9" t="s">
        <v>13936</v>
      </c>
      <c r="F1545" s="9" t="s">
        <v>13950</v>
      </c>
      <c r="G1545" s="9" t="s">
        <v>13957</v>
      </c>
      <c r="H1545" s="9" t="s">
        <v>13927</v>
      </c>
      <c r="I1545" s="9" t="s">
        <v>13940</v>
      </c>
      <c r="J1545" s="9" t="s">
        <v>13929</v>
      </c>
      <c r="K1545" s="9" t="s">
        <v>13930</v>
      </c>
      <c r="L1545" s="9" t="s">
        <v>13945</v>
      </c>
      <c r="M1545" s="9" t="s">
        <v>13942</v>
      </c>
      <c r="N1545" s="13" t="s">
        <v>12</v>
      </c>
      <c r="O1545" s="13" t="s">
        <v>14</v>
      </c>
      <c r="P1545" s="13" t="s">
        <v>19</v>
      </c>
      <c r="Q1545" s="13" t="s">
        <v>20</v>
      </c>
      <c r="R1545" s="13" t="s">
        <v>15</v>
      </c>
      <c r="S1545" s="10">
        <f>ROUNDUP(SUM(VLOOKUP(F1545,'Pontuação'!A$2:B$11,2,FALSE),VLOOKUP(E1545,'Pontuação'!C$2:D$11,2,FALSE),VLOOKUP(H1545,'Pontuação'!I$2:J$11,2,FALSE),VLOOKUP(J1545,'Pontuação'!G$2:H$11,2,FALSE),VLOOKUP(L1545,'Pontuação'!M$2:N$13,2,FALSE)),0)</f>
        <v>1571</v>
      </c>
      <c r="T1545" s="11">
        <f t="shared" si="1"/>
        <v>157</v>
      </c>
      <c r="U1545" s="11" t="str">
        <f t="array" ref="U1545">IFERROR(INDEX('Pontuação'!G$13:G$101, MATCH(T1545, 'Pontuação'!F$13:F$101, 0)), "Faixa Indefinida")</f>
        <v>C</v>
      </c>
      <c r="V1545" s="11">
        <f t="shared" si="2"/>
        <v>0</v>
      </c>
      <c r="W1545" s="11">
        <f t="shared" si="3"/>
        <v>0</v>
      </c>
      <c r="X1545" s="11">
        <f t="shared" si="4"/>
        <v>1</v>
      </c>
      <c r="Y1545" s="11">
        <f t="shared" si="5"/>
        <v>0</v>
      </c>
      <c r="Z1545" s="12">
        <f>ROUNDUP(SUM(VLOOKUP(F1545,'Pontuação 3.0'!A$2:B$11,2,FALSE),VLOOKUP(E1545,'Pontuação 3.0'!C$2:D$11,2,FALSE),VLOOKUP(H1545,'Pontuação 3.0'!I$2:J$11,2,FALSE),VLOOKUP(J1545,'Pontuação 3.0'!G$2:H$11,2,FALSE),VLOOKUP(G1545,'Pontuação 3.0'!E$2:F$11,2,FALSE),VLOOKUP(K1545,'Pontuação 3.0'!K$2:L$11,2,FALSE),VLOOKUP(L1545,'Pontuação 3.0'!M$2:N$13,2,FALSE)),0)</f>
        <v>2171</v>
      </c>
      <c r="AA1545" s="12">
        <f t="shared" si="6"/>
        <v>217</v>
      </c>
      <c r="AB1545" s="12" t="str">
        <f t="array" ref="AB1545">IFERROR(INDEX('Pontuação 3.0'!G$13:G$191, MATCH(AA1545, 'Pontuação 3.0'!F$13:F$191, 0)), "Faixa Indefinida")</f>
        <v>B</v>
      </c>
      <c r="AC1545" s="12">
        <f t="shared" si="7"/>
        <v>0</v>
      </c>
      <c r="AD1545" s="12">
        <f t="shared" si="8"/>
        <v>1</v>
      </c>
      <c r="AE1545" s="12">
        <f t="shared" si="9"/>
        <v>0</v>
      </c>
      <c r="AF1545" s="12">
        <f t="shared" si="10"/>
        <v>0</v>
      </c>
    </row>
    <row r="1546" ht="15.75" customHeight="1">
      <c r="A1546" s="8">
        <v>45686.0</v>
      </c>
      <c r="B1546" s="9" t="s">
        <v>3652</v>
      </c>
      <c r="C1546" s="9" t="s">
        <v>3653</v>
      </c>
      <c r="D1546" s="9" t="s">
        <v>3654</v>
      </c>
      <c r="E1546" s="9" t="s">
        <v>13936</v>
      </c>
      <c r="F1546" s="9" t="s">
        <v>13950</v>
      </c>
      <c r="G1546" s="9" t="s">
        <v>13944</v>
      </c>
      <c r="H1546" s="9" t="s">
        <v>13938</v>
      </c>
      <c r="I1546" s="9" t="s">
        <v>13928</v>
      </c>
      <c r="J1546" s="9" t="s">
        <v>13929</v>
      </c>
      <c r="K1546" s="9" t="s">
        <v>13940</v>
      </c>
      <c r="L1546" s="9" t="s">
        <v>13931</v>
      </c>
      <c r="M1546" s="9" t="s">
        <v>13942</v>
      </c>
      <c r="N1546" s="13" t="s">
        <v>12</v>
      </c>
      <c r="O1546" s="13" t="s">
        <v>14</v>
      </c>
      <c r="P1546" s="13" t="s">
        <v>19</v>
      </c>
      <c r="Q1546" s="13" t="s">
        <v>48</v>
      </c>
      <c r="R1546" s="13" t="s">
        <v>15</v>
      </c>
      <c r="S1546" s="10">
        <f>ROUNDUP(SUM(VLOOKUP(F1546,'Pontuação'!A$2:B$11,2,FALSE),VLOOKUP(E1546,'Pontuação'!C$2:D$11,2,FALSE),VLOOKUP(H1546,'Pontuação'!I$2:J$11,2,FALSE),VLOOKUP(J1546,'Pontuação'!G$2:H$11,2,FALSE),VLOOKUP(L1546,'Pontuação'!M$2:N$13,2,FALSE)),0)</f>
        <v>1579</v>
      </c>
      <c r="T1546" s="11">
        <f t="shared" si="1"/>
        <v>158</v>
      </c>
      <c r="U1546" s="11" t="str">
        <f t="array" ref="U1546">IFERROR(INDEX('Pontuação'!G$13:G$101, MATCH(T1546, 'Pontuação'!F$13:F$101, 0)), "Faixa Indefinida")</f>
        <v>C</v>
      </c>
      <c r="V1546" s="11">
        <f t="shared" si="2"/>
        <v>0</v>
      </c>
      <c r="W1546" s="11">
        <f t="shared" si="3"/>
        <v>0</v>
      </c>
      <c r="X1546" s="11">
        <f t="shared" si="4"/>
        <v>1</v>
      </c>
      <c r="Y1546" s="11">
        <f t="shared" si="5"/>
        <v>0</v>
      </c>
      <c r="Z1546" s="12">
        <f>ROUNDUP(SUM(VLOOKUP(F1546,'Pontuação 3.0'!A$2:B$11,2,FALSE),VLOOKUP(E1546,'Pontuação 3.0'!C$2:D$11,2,FALSE),VLOOKUP(H1546,'Pontuação 3.0'!I$2:J$11,2,FALSE),VLOOKUP(J1546,'Pontuação 3.0'!G$2:H$11,2,FALSE),VLOOKUP(G1546,'Pontuação 3.0'!E$2:F$11,2,FALSE),VLOOKUP(K1546,'Pontuação 3.0'!K$2:L$11,2,FALSE),VLOOKUP(L1546,'Pontuação 3.0'!M$2:N$13,2,FALSE)),0)</f>
        <v>1918</v>
      </c>
      <c r="AA1546" s="12">
        <f t="shared" si="6"/>
        <v>192</v>
      </c>
      <c r="AB1546" s="12" t="str">
        <f t="array" ref="AB1546">IFERROR(INDEX('Pontuação 3.0'!G$13:G$191, MATCH(AA1546, 'Pontuação 3.0'!F$13:F$191, 0)), "Faixa Indefinida")</f>
        <v>C</v>
      </c>
      <c r="AC1546" s="12">
        <f t="shared" si="7"/>
        <v>0</v>
      </c>
      <c r="AD1546" s="12">
        <f t="shared" si="8"/>
        <v>0</v>
      </c>
      <c r="AE1546" s="12">
        <f t="shared" si="9"/>
        <v>1</v>
      </c>
      <c r="AF1546" s="12">
        <f t="shared" si="10"/>
        <v>0</v>
      </c>
    </row>
    <row r="1547" ht="15.75" customHeight="1">
      <c r="A1547" s="8">
        <v>45686.0</v>
      </c>
      <c r="B1547" s="9" t="s">
        <v>3660</v>
      </c>
      <c r="C1547" s="9" t="s">
        <v>3661</v>
      </c>
      <c r="D1547" s="15">
        <v>1.7981802333E10</v>
      </c>
      <c r="E1547" s="9" t="s">
        <v>13936</v>
      </c>
      <c r="F1547" s="9" t="s">
        <v>13950</v>
      </c>
      <c r="G1547" s="9" t="s">
        <v>13926</v>
      </c>
      <c r="H1547" s="9" t="s">
        <v>13951</v>
      </c>
      <c r="I1547" s="9" t="s">
        <v>13928</v>
      </c>
      <c r="J1547" s="9" t="s">
        <v>13929</v>
      </c>
      <c r="K1547" s="9" t="s">
        <v>13940</v>
      </c>
      <c r="L1547" s="9" t="s">
        <v>13959</v>
      </c>
      <c r="M1547" s="9" t="s">
        <v>13942</v>
      </c>
      <c r="N1547" s="13" t="s">
        <v>12</v>
      </c>
      <c r="O1547" s="13" t="s">
        <v>14</v>
      </c>
      <c r="P1547" s="13" t="s">
        <v>13</v>
      </c>
      <c r="Q1547" s="13" t="s">
        <v>77</v>
      </c>
      <c r="R1547" s="13" t="s">
        <v>15</v>
      </c>
      <c r="S1547" s="10">
        <f>ROUNDUP(SUM(VLOOKUP(F1547,'Pontuação'!A$2:B$11,2,FALSE),VLOOKUP(E1547,'Pontuação'!C$2:D$11,2,FALSE),VLOOKUP(H1547,'Pontuação'!I$2:J$11,2,FALSE),VLOOKUP(J1547,'Pontuação'!G$2:H$11,2,FALSE),VLOOKUP(L1547,'Pontuação'!M$2:N$13,2,FALSE)),0)</f>
        <v>1623</v>
      </c>
      <c r="T1547" s="11">
        <f t="shared" si="1"/>
        <v>162</v>
      </c>
      <c r="U1547" s="11" t="str">
        <f t="array" ref="U1547">IFERROR(INDEX('Pontuação'!G$13:G$101, MATCH(T1547, 'Pontuação'!F$13:F$101, 0)), "Faixa Indefinida")</f>
        <v>C</v>
      </c>
      <c r="V1547" s="11">
        <f t="shared" si="2"/>
        <v>0</v>
      </c>
      <c r="W1547" s="11">
        <f t="shared" si="3"/>
        <v>0</v>
      </c>
      <c r="X1547" s="11">
        <f t="shared" si="4"/>
        <v>1</v>
      </c>
      <c r="Y1547" s="11">
        <f t="shared" si="5"/>
        <v>0</v>
      </c>
      <c r="Z1547" s="12">
        <f>ROUNDUP(SUM(VLOOKUP(F1547,'Pontuação 3.0'!A$2:B$11,2,FALSE),VLOOKUP(E1547,'Pontuação 3.0'!C$2:D$11,2,FALSE),VLOOKUP(H1547,'Pontuação 3.0'!I$2:J$11,2,FALSE),VLOOKUP(J1547,'Pontuação 3.0'!G$2:H$11,2,FALSE),VLOOKUP(G1547,'Pontuação 3.0'!E$2:F$11,2,FALSE),VLOOKUP(K1547,'Pontuação 3.0'!K$2:L$11,2,FALSE),VLOOKUP(L1547,'Pontuação 3.0'!M$2:N$13,2,FALSE)),0)</f>
        <v>2316</v>
      </c>
      <c r="AA1547" s="12">
        <f t="shared" si="6"/>
        <v>232</v>
      </c>
      <c r="AB1547" s="12" t="str">
        <f t="array" ref="AB1547">IFERROR(INDEX('Pontuação 3.0'!G$13:G$191, MATCH(AA1547, 'Pontuação 3.0'!F$13:F$191, 0)), "Faixa Indefinida")</f>
        <v>B</v>
      </c>
      <c r="AC1547" s="12">
        <f t="shared" si="7"/>
        <v>0</v>
      </c>
      <c r="AD1547" s="12">
        <f t="shared" si="8"/>
        <v>1</v>
      </c>
      <c r="AE1547" s="12">
        <f t="shared" si="9"/>
        <v>0</v>
      </c>
      <c r="AF1547" s="12">
        <f t="shared" si="10"/>
        <v>0</v>
      </c>
    </row>
    <row r="1548" ht="15.75" customHeight="1">
      <c r="A1548" s="8">
        <v>45686.0</v>
      </c>
      <c r="B1548" s="9" t="s">
        <v>3666</v>
      </c>
      <c r="C1548" s="9" t="s">
        <v>3667</v>
      </c>
      <c r="D1548" s="15">
        <v>8.4986904508E10</v>
      </c>
      <c r="E1548" s="9" t="s">
        <v>13924</v>
      </c>
      <c r="F1548" s="9" t="s">
        <v>13950</v>
      </c>
      <c r="G1548" s="9" t="s">
        <v>13926</v>
      </c>
      <c r="H1548" s="9" t="s">
        <v>13951</v>
      </c>
      <c r="I1548" s="9" t="s">
        <v>13940</v>
      </c>
      <c r="J1548" s="9" t="s">
        <v>13929</v>
      </c>
      <c r="K1548" s="9" t="s">
        <v>13940</v>
      </c>
      <c r="L1548" s="9" t="s">
        <v>13945</v>
      </c>
      <c r="M1548" s="9" t="s">
        <v>13942</v>
      </c>
      <c r="N1548" s="13" t="s">
        <v>12</v>
      </c>
      <c r="O1548" s="13" t="s">
        <v>14</v>
      </c>
      <c r="P1548" s="13" t="s">
        <v>47</v>
      </c>
      <c r="Q1548" s="13" t="s">
        <v>20</v>
      </c>
      <c r="R1548" s="13" t="s">
        <v>15</v>
      </c>
      <c r="S1548" s="10">
        <f>ROUNDUP(SUM(VLOOKUP(F1548,'Pontuação'!A$2:B$11,2,FALSE),VLOOKUP(E1548,'Pontuação'!C$2:D$11,2,FALSE),VLOOKUP(H1548,'Pontuação'!I$2:J$11,2,FALSE),VLOOKUP(J1548,'Pontuação'!G$2:H$11,2,FALSE),VLOOKUP(L1548,'Pontuação'!M$2:N$13,2,FALSE)),0)</f>
        <v>1689</v>
      </c>
      <c r="T1548" s="11">
        <f t="shared" si="1"/>
        <v>169</v>
      </c>
      <c r="U1548" s="11" t="str">
        <f t="array" ref="U1548">IFERROR(INDEX('Pontuação'!G$13:G$101, MATCH(T1548, 'Pontuação'!F$13:F$101, 0)), "Faixa Indefinida")</f>
        <v>B</v>
      </c>
      <c r="V1548" s="11">
        <f t="shared" si="2"/>
        <v>0</v>
      </c>
      <c r="W1548" s="11">
        <f t="shared" si="3"/>
        <v>1</v>
      </c>
      <c r="X1548" s="11">
        <f t="shared" si="4"/>
        <v>0</v>
      </c>
      <c r="Y1548" s="11">
        <f t="shared" si="5"/>
        <v>0</v>
      </c>
      <c r="Z1548" s="12">
        <f>ROUNDUP(SUM(VLOOKUP(F1548,'Pontuação 3.0'!A$2:B$11,2,FALSE),VLOOKUP(E1548,'Pontuação 3.0'!C$2:D$11,2,FALSE),VLOOKUP(H1548,'Pontuação 3.0'!I$2:J$11,2,FALSE),VLOOKUP(J1548,'Pontuação 3.0'!G$2:H$11,2,FALSE),VLOOKUP(G1548,'Pontuação 3.0'!E$2:F$11,2,FALSE),VLOOKUP(K1548,'Pontuação 3.0'!K$2:L$11,2,FALSE),VLOOKUP(L1548,'Pontuação 3.0'!M$2:N$13,2,FALSE)),0)</f>
        <v>2178</v>
      </c>
      <c r="AA1548" s="12">
        <f t="shared" si="6"/>
        <v>218</v>
      </c>
      <c r="AB1548" s="12" t="str">
        <f t="array" ref="AB1548">IFERROR(INDEX('Pontuação 3.0'!G$13:G$191, MATCH(AA1548, 'Pontuação 3.0'!F$13:F$191, 0)), "Faixa Indefinida")</f>
        <v>B</v>
      </c>
      <c r="AC1548" s="12">
        <f t="shared" si="7"/>
        <v>0</v>
      </c>
      <c r="AD1548" s="12">
        <f t="shared" si="8"/>
        <v>1</v>
      </c>
      <c r="AE1548" s="12">
        <f t="shared" si="9"/>
        <v>0</v>
      </c>
      <c r="AF1548" s="12">
        <f t="shared" si="10"/>
        <v>0</v>
      </c>
    </row>
    <row r="1549" ht="15.75" customHeight="1">
      <c r="A1549" s="8">
        <v>45686.0</v>
      </c>
      <c r="B1549" s="9" t="s">
        <v>3664</v>
      </c>
      <c r="C1549" s="9" t="s">
        <v>3665</v>
      </c>
      <c r="D1549" s="15">
        <v>1.1945379419E10</v>
      </c>
      <c r="E1549" s="9" t="s">
        <v>13924</v>
      </c>
      <c r="F1549" s="9" t="s">
        <v>13948</v>
      </c>
      <c r="G1549" s="9" t="s">
        <v>13944</v>
      </c>
      <c r="H1549" s="9" t="s">
        <v>13951</v>
      </c>
      <c r="I1549" s="9" t="s">
        <v>13940</v>
      </c>
      <c r="J1549" s="9" t="s">
        <v>13929</v>
      </c>
      <c r="K1549" s="9" t="s">
        <v>13940</v>
      </c>
      <c r="L1549" s="9" t="s">
        <v>13954</v>
      </c>
      <c r="M1549" s="9" t="s">
        <v>13946</v>
      </c>
      <c r="N1549" s="13" t="s">
        <v>12</v>
      </c>
      <c r="O1549" s="13" t="s">
        <v>14</v>
      </c>
      <c r="P1549" s="13" t="s">
        <v>19</v>
      </c>
      <c r="Q1549" s="13" t="s">
        <v>20</v>
      </c>
      <c r="R1549" s="13" t="s">
        <v>65</v>
      </c>
      <c r="S1549" s="10">
        <f>ROUNDUP(SUM(VLOOKUP(F1549,'Pontuação'!A$2:B$11,2,FALSE),VLOOKUP(E1549,'Pontuação'!C$2:D$11,2,FALSE),VLOOKUP(H1549,'Pontuação'!I$2:J$11,2,FALSE),VLOOKUP(J1549,'Pontuação'!G$2:H$11,2,FALSE),VLOOKUP(L1549,'Pontuação'!M$2:N$13,2,FALSE)),0)</f>
        <v>1508</v>
      </c>
      <c r="T1549" s="11">
        <f t="shared" si="1"/>
        <v>151</v>
      </c>
      <c r="U1549" s="11" t="str">
        <f t="array" ref="U1549">IFERROR(INDEX('Pontuação'!G$13:G$101, MATCH(T1549, 'Pontuação'!F$13:F$101, 0)), "Faixa Indefinida")</f>
        <v>C</v>
      </c>
      <c r="V1549" s="11">
        <f t="shared" si="2"/>
        <v>0</v>
      </c>
      <c r="W1549" s="11">
        <f t="shared" si="3"/>
        <v>0</v>
      </c>
      <c r="X1549" s="11">
        <f t="shared" si="4"/>
        <v>1</v>
      </c>
      <c r="Y1549" s="11">
        <f t="shared" si="5"/>
        <v>0</v>
      </c>
      <c r="Z1549" s="12">
        <f>ROUNDUP(SUM(VLOOKUP(F1549,'Pontuação 3.0'!A$2:B$11,2,FALSE),VLOOKUP(E1549,'Pontuação 3.0'!C$2:D$11,2,FALSE),VLOOKUP(H1549,'Pontuação 3.0'!I$2:J$11,2,FALSE),VLOOKUP(J1549,'Pontuação 3.0'!G$2:H$11,2,FALSE),VLOOKUP(G1549,'Pontuação 3.0'!E$2:F$11,2,FALSE),VLOOKUP(K1549,'Pontuação 3.0'!K$2:L$11,2,FALSE),VLOOKUP(L1549,'Pontuação 3.0'!M$2:N$13,2,FALSE)),0)</f>
        <v>1789</v>
      </c>
      <c r="AA1549" s="12">
        <f t="shared" si="6"/>
        <v>179</v>
      </c>
      <c r="AB1549" s="12" t="str">
        <f t="array" ref="AB1549">IFERROR(INDEX('Pontuação 3.0'!G$13:G$191, MATCH(AA1549, 'Pontuação 3.0'!F$13:F$191, 0)), "Faixa Indefinida")</f>
        <v>D</v>
      </c>
      <c r="AC1549" s="12">
        <f t="shared" si="7"/>
        <v>0</v>
      </c>
      <c r="AD1549" s="12">
        <f t="shared" si="8"/>
        <v>0</v>
      </c>
      <c r="AE1549" s="12">
        <f t="shared" si="9"/>
        <v>0</v>
      </c>
      <c r="AF1549" s="12">
        <f t="shared" si="10"/>
        <v>1</v>
      </c>
    </row>
    <row r="1550" ht="15.75" customHeight="1">
      <c r="A1550" s="8">
        <v>45686.0</v>
      </c>
      <c r="B1550" s="9" t="s">
        <v>3662</v>
      </c>
      <c r="C1550" s="9" t="s">
        <v>3663</v>
      </c>
      <c r="D1550" s="15">
        <v>6.2982064351E10</v>
      </c>
      <c r="E1550" s="9" t="s">
        <v>13936</v>
      </c>
      <c r="F1550" s="9" t="s">
        <v>13950</v>
      </c>
      <c r="G1550" s="9" t="s">
        <v>13926</v>
      </c>
      <c r="H1550" s="9" t="s">
        <v>13949</v>
      </c>
      <c r="I1550" s="9" t="s">
        <v>13940</v>
      </c>
      <c r="J1550" s="9" t="s">
        <v>13929</v>
      </c>
      <c r="K1550" s="9" t="s">
        <v>13940</v>
      </c>
      <c r="L1550" s="9" t="s">
        <v>13945</v>
      </c>
      <c r="M1550" s="9" t="s">
        <v>13952</v>
      </c>
      <c r="N1550" s="13" t="s">
        <v>12</v>
      </c>
      <c r="O1550" s="13" t="s">
        <v>14</v>
      </c>
      <c r="P1550" s="13" t="s">
        <v>13</v>
      </c>
      <c r="Q1550" s="13" t="s">
        <v>20</v>
      </c>
      <c r="R1550" s="13" t="s">
        <v>15</v>
      </c>
      <c r="S1550" s="10">
        <f>ROUNDUP(SUM(VLOOKUP(F1550,'Pontuação'!A$2:B$11,2,FALSE),VLOOKUP(E1550,'Pontuação'!C$2:D$11,2,FALSE),VLOOKUP(H1550,'Pontuação'!I$2:J$11,2,FALSE),VLOOKUP(J1550,'Pontuação'!G$2:H$11,2,FALSE),VLOOKUP(L1550,'Pontuação'!M$2:N$13,2,FALSE)),0)</f>
        <v>1727</v>
      </c>
      <c r="T1550" s="11">
        <f t="shared" si="1"/>
        <v>173</v>
      </c>
      <c r="U1550" s="11" t="str">
        <f t="array" ref="U1550">IFERROR(INDEX('Pontuação'!G$13:G$101, MATCH(T1550, 'Pontuação'!F$13:F$101, 0)), "Faixa Indefinida")</f>
        <v>B</v>
      </c>
      <c r="V1550" s="11">
        <f t="shared" si="2"/>
        <v>0</v>
      </c>
      <c r="W1550" s="11">
        <f t="shared" si="3"/>
        <v>1</v>
      </c>
      <c r="X1550" s="11">
        <f t="shared" si="4"/>
        <v>0</v>
      </c>
      <c r="Y1550" s="11">
        <f t="shared" si="5"/>
        <v>0</v>
      </c>
      <c r="Z1550" s="12">
        <f>ROUNDUP(SUM(VLOOKUP(F1550,'Pontuação 3.0'!A$2:B$11,2,FALSE),VLOOKUP(E1550,'Pontuação 3.0'!C$2:D$11,2,FALSE),VLOOKUP(H1550,'Pontuação 3.0'!I$2:J$11,2,FALSE),VLOOKUP(J1550,'Pontuação 3.0'!G$2:H$11,2,FALSE),VLOOKUP(G1550,'Pontuação 3.0'!E$2:F$11,2,FALSE),VLOOKUP(K1550,'Pontuação 3.0'!K$2:L$11,2,FALSE),VLOOKUP(L1550,'Pontuação 3.0'!M$2:N$13,2,FALSE)),0)</f>
        <v>2295</v>
      </c>
      <c r="AA1550" s="12">
        <f t="shared" si="6"/>
        <v>230</v>
      </c>
      <c r="AB1550" s="12" t="str">
        <f t="array" ref="AB1550">IFERROR(INDEX('Pontuação 3.0'!G$13:G$191, MATCH(AA1550, 'Pontuação 3.0'!F$13:F$191, 0)), "Faixa Indefinida")</f>
        <v>B</v>
      </c>
      <c r="AC1550" s="12">
        <f t="shared" si="7"/>
        <v>0</v>
      </c>
      <c r="AD1550" s="12">
        <f t="shared" si="8"/>
        <v>1</v>
      </c>
      <c r="AE1550" s="12">
        <f t="shared" si="9"/>
        <v>0</v>
      </c>
      <c r="AF1550" s="12">
        <f t="shared" si="10"/>
        <v>0</v>
      </c>
    </row>
    <row r="1551" ht="15.75" customHeight="1">
      <c r="A1551" s="8">
        <v>45686.0</v>
      </c>
      <c r="B1551" s="9" t="s">
        <v>3657</v>
      </c>
      <c r="C1551" s="9" t="s">
        <v>3658</v>
      </c>
      <c r="D1551" s="9" t="s">
        <v>3659</v>
      </c>
      <c r="E1551" s="9" t="s">
        <v>13936</v>
      </c>
      <c r="F1551" s="9" t="s">
        <v>13948</v>
      </c>
      <c r="G1551" s="9" t="s">
        <v>13926</v>
      </c>
      <c r="H1551" s="9" t="s">
        <v>13949</v>
      </c>
      <c r="I1551" s="9" t="s">
        <v>13928</v>
      </c>
      <c r="J1551" s="9" t="s">
        <v>13929</v>
      </c>
      <c r="K1551" s="9" t="s">
        <v>13940</v>
      </c>
      <c r="L1551" s="9" t="s">
        <v>13945</v>
      </c>
      <c r="M1551" s="9" t="s">
        <v>13942</v>
      </c>
      <c r="N1551" s="13" t="s">
        <v>12</v>
      </c>
      <c r="O1551" s="13" t="s">
        <v>14</v>
      </c>
      <c r="P1551" s="13" t="s">
        <v>68</v>
      </c>
      <c r="Q1551" s="13" t="s">
        <v>20</v>
      </c>
      <c r="R1551" s="13" t="s">
        <v>15</v>
      </c>
      <c r="S1551" s="10">
        <f>ROUNDUP(SUM(VLOOKUP(F1551,'Pontuação'!A$2:B$11,2,FALSE),VLOOKUP(E1551,'Pontuação'!C$2:D$11,2,FALSE),VLOOKUP(H1551,'Pontuação'!I$2:J$11,2,FALSE),VLOOKUP(J1551,'Pontuação'!G$2:H$11,2,FALSE),VLOOKUP(L1551,'Pontuação'!M$2:N$13,2,FALSE)),0)</f>
        <v>1715</v>
      </c>
      <c r="T1551" s="11">
        <f t="shared" si="1"/>
        <v>172</v>
      </c>
      <c r="U1551" s="11" t="str">
        <f t="array" ref="U1551">IFERROR(INDEX('Pontuação'!G$13:G$101, MATCH(T1551, 'Pontuação'!F$13:F$101, 0)), "Faixa Indefinida")</f>
        <v>B</v>
      </c>
      <c r="V1551" s="11">
        <f t="shared" si="2"/>
        <v>0</v>
      </c>
      <c r="W1551" s="11">
        <f t="shared" si="3"/>
        <v>1</v>
      </c>
      <c r="X1551" s="11">
        <f t="shared" si="4"/>
        <v>0</v>
      </c>
      <c r="Y1551" s="11">
        <f t="shared" si="5"/>
        <v>0</v>
      </c>
      <c r="Z1551" s="12">
        <f>ROUNDUP(SUM(VLOOKUP(F1551,'Pontuação 3.0'!A$2:B$11,2,FALSE),VLOOKUP(E1551,'Pontuação 3.0'!C$2:D$11,2,FALSE),VLOOKUP(H1551,'Pontuação 3.0'!I$2:J$11,2,FALSE),VLOOKUP(J1551,'Pontuação 3.0'!G$2:H$11,2,FALSE),VLOOKUP(G1551,'Pontuação 3.0'!E$2:F$11,2,FALSE),VLOOKUP(K1551,'Pontuação 3.0'!K$2:L$11,2,FALSE),VLOOKUP(L1551,'Pontuação 3.0'!M$2:N$13,2,FALSE)),0)</f>
        <v>2162</v>
      </c>
      <c r="AA1551" s="12">
        <f t="shared" si="6"/>
        <v>216</v>
      </c>
      <c r="AB1551" s="12" t="str">
        <f t="array" ref="AB1551">IFERROR(INDEX('Pontuação 3.0'!G$13:G$191, MATCH(AA1551, 'Pontuação 3.0'!F$13:F$191, 0)), "Faixa Indefinida")</f>
        <v>B</v>
      </c>
      <c r="AC1551" s="12">
        <f t="shared" si="7"/>
        <v>0</v>
      </c>
      <c r="AD1551" s="12">
        <f t="shared" si="8"/>
        <v>1</v>
      </c>
      <c r="AE1551" s="12">
        <f t="shared" si="9"/>
        <v>0</v>
      </c>
      <c r="AF1551" s="12">
        <f t="shared" si="10"/>
        <v>0</v>
      </c>
    </row>
    <row r="1552" ht="15.75" customHeight="1">
      <c r="A1552" s="8">
        <v>45686.0</v>
      </c>
      <c r="B1552" s="9" t="s">
        <v>3677</v>
      </c>
      <c r="C1552" s="9" t="s">
        <v>3678</v>
      </c>
      <c r="D1552" s="9" t="s">
        <v>3679</v>
      </c>
      <c r="E1552" s="9" t="s">
        <v>13936</v>
      </c>
      <c r="F1552" s="9" t="s">
        <v>13950</v>
      </c>
      <c r="G1552" s="9" t="s">
        <v>13926</v>
      </c>
      <c r="H1552" s="9" t="s">
        <v>13951</v>
      </c>
      <c r="I1552" s="9" t="s">
        <v>13940</v>
      </c>
      <c r="J1552" s="9" t="s">
        <v>13929</v>
      </c>
      <c r="K1552" s="9" t="s">
        <v>13940</v>
      </c>
      <c r="L1552" s="9" t="s">
        <v>13931</v>
      </c>
      <c r="M1552" s="9" t="s">
        <v>13967</v>
      </c>
      <c r="N1552" s="13" t="s">
        <v>12</v>
      </c>
      <c r="O1552" s="13" t="s">
        <v>14</v>
      </c>
      <c r="P1552" s="13" t="s">
        <v>32</v>
      </c>
      <c r="Q1552" s="13" t="s">
        <v>77</v>
      </c>
      <c r="R1552" s="13" t="s">
        <v>15</v>
      </c>
      <c r="S1552" s="10">
        <f>ROUNDUP(SUM(VLOOKUP(F1552,'Pontuação'!A$2:B$11,2,FALSE),VLOOKUP(E1552,'Pontuação'!C$2:D$11,2,FALSE),VLOOKUP(H1552,'Pontuação'!I$2:J$11,2,FALSE),VLOOKUP(J1552,'Pontuação'!G$2:H$11,2,FALSE),VLOOKUP(L1552,'Pontuação'!M$2:N$13,2,FALSE)),0)</f>
        <v>1553</v>
      </c>
      <c r="T1552" s="11">
        <f t="shared" si="1"/>
        <v>155</v>
      </c>
      <c r="U1552" s="11" t="str">
        <f t="array" ref="U1552">IFERROR(INDEX('Pontuação'!G$13:G$101, MATCH(T1552, 'Pontuação'!F$13:F$101, 0)), "Faixa Indefinida")</f>
        <v>C</v>
      </c>
      <c r="V1552" s="11">
        <f t="shared" si="2"/>
        <v>0</v>
      </c>
      <c r="W1552" s="11">
        <f t="shared" si="3"/>
        <v>0</v>
      </c>
      <c r="X1552" s="11">
        <f t="shared" si="4"/>
        <v>1</v>
      </c>
      <c r="Y1552" s="11">
        <f t="shared" si="5"/>
        <v>0</v>
      </c>
      <c r="Z1552" s="12">
        <f>ROUNDUP(SUM(VLOOKUP(F1552,'Pontuação 3.0'!A$2:B$11,2,FALSE),VLOOKUP(E1552,'Pontuação 3.0'!C$2:D$11,2,FALSE),VLOOKUP(H1552,'Pontuação 3.0'!I$2:J$11,2,FALSE),VLOOKUP(J1552,'Pontuação 3.0'!G$2:H$11,2,FALSE),VLOOKUP(G1552,'Pontuação 3.0'!E$2:F$11,2,FALSE),VLOOKUP(K1552,'Pontuação 3.0'!K$2:L$11,2,FALSE),VLOOKUP(L1552,'Pontuação 3.0'!M$2:N$13,2,FALSE)),0)</f>
        <v>2122</v>
      </c>
      <c r="AA1552" s="12">
        <f t="shared" si="6"/>
        <v>212</v>
      </c>
      <c r="AB1552" s="12" t="str">
        <f t="array" ref="AB1552">IFERROR(INDEX('Pontuação 3.0'!G$13:G$191, MATCH(AA1552, 'Pontuação 3.0'!F$13:F$191, 0)), "Faixa Indefinida")</f>
        <v>C</v>
      </c>
      <c r="AC1552" s="12">
        <f t="shared" si="7"/>
        <v>0</v>
      </c>
      <c r="AD1552" s="12">
        <f t="shared" si="8"/>
        <v>0</v>
      </c>
      <c r="AE1552" s="12">
        <f t="shared" si="9"/>
        <v>1</v>
      </c>
      <c r="AF1552" s="12">
        <f t="shared" si="10"/>
        <v>0</v>
      </c>
    </row>
    <row r="1553" ht="15.75" customHeight="1">
      <c r="A1553" s="8">
        <v>45686.0</v>
      </c>
      <c r="B1553" s="9" t="s">
        <v>3673</v>
      </c>
      <c r="C1553" s="9" t="s">
        <v>3674</v>
      </c>
      <c r="D1553" s="15">
        <v>4.3998331682E10</v>
      </c>
      <c r="E1553" s="9" t="s">
        <v>13936</v>
      </c>
      <c r="F1553" s="9" t="s">
        <v>13950</v>
      </c>
      <c r="G1553" s="9" t="s">
        <v>13926</v>
      </c>
      <c r="H1553" s="9" t="s">
        <v>13960</v>
      </c>
      <c r="I1553" s="9" t="s">
        <v>13940</v>
      </c>
      <c r="J1553" s="9" t="s">
        <v>13939</v>
      </c>
      <c r="K1553" s="9" t="s">
        <v>13940</v>
      </c>
      <c r="L1553" s="9" t="s">
        <v>13931</v>
      </c>
      <c r="M1553" s="9" t="s">
        <v>13946</v>
      </c>
      <c r="N1553" s="13" t="s">
        <v>12</v>
      </c>
      <c r="O1553" s="13" t="s">
        <v>14</v>
      </c>
      <c r="P1553" s="13" t="s">
        <v>27</v>
      </c>
      <c r="Q1553" s="13" t="s">
        <v>59</v>
      </c>
      <c r="R1553" s="13" t="s">
        <v>65</v>
      </c>
      <c r="S1553" s="10">
        <f>ROUNDUP(SUM(VLOOKUP(F1553,'Pontuação'!A$2:B$11,2,FALSE),VLOOKUP(E1553,'Pontuação'!C$2:D$11,2,FALSE),VLOOKUP(H1553,'Pontuação'!I$2:J$11,2,FALSE),VLOOKUP(J1553,'Pontuação'!G$2:H$11,2,FALSE),VLOOKUP(L1553,'Pontuação'!M$2:N$13,2,FALSE)),0)</f>
        <v>1474</v>
      </c>
      <c r="T1553" s="11">
        <f t="shared" si="1"/>
        <v>147</v>
      </c>
      <c r="U1553" s="11" t="str">
        <f t="array" ref="U1553">IFERROR(INDEX('Pontuação'!G$13:G$101, MATCH(T1553, 'Pontuação'!F$13:F$101, 0)), "Faixa Indefinida")</f>
        <v>D</v>
      </c>
      <c r="V1553" s="11">
        <f t="shared" si="2"/>
        <v>0</v>
      </c>
      <c r="W1553" s="11">
        <f t="shared" si="3"/>
        <v>0</v>
      </c>
      <c r="X1553" s="11">
        <f t="shared" si="4"/>
        <v>0</v>
      </c>
      <c r="Y1553" s="11">
        <f t="shared" si="5"/>
        <v>1</v>
      </c>
      <c r="Z1553" s="12">
        <f>ROUNDUP(SUM(VLOOKUP(F1553,'Pontuação 3.0'!A$2:B$11,2,FALSE),VLOOKUP(E1553,'Pontuação 3.0'!C$2:D$11,2,FALSE),VLOOKUP(H1553,'Pontuação 3.0'!I$2:J$11,2,FALSE),VLOOKUP(J1553,'Pontuação 3.0'!G$2:H$11,2,FALSE),VLOOKUP(G1553,'Pontuação 3.0'!E$2:F$11,2,FALSE),VLOOKUP(K1553,'Pontuação 3.0'!K$2:L$11,2,FALSE),VLOOKUP(L1553,'Pontuação 3.0'!M$2:N$13,2,FALSE)),0)</f>
        <v>2166</v>
      </c>
      <c r="AA1553" s="12">
        <f t="shared" si="6"/>
        <v>217</v>
      </c>
      <c r="AB1553" s="12" t="str">
        <f t="array" ref="AB1553">IFERROR(INDEX('Pontuação 3.0'!G$13:G$191, MATCH(AA1553, 'Pontuação 3.0'!F$13:F$191, 0)), "Faixa Indefinida")</f>
        <v>B</v>
      </c>
      <c r="AC1553" s="12">
        <f t="shared" si="7"/>
        <v>0</v>
      </c>
      <c r="AD1553" s="12">
        <f t="shared" si="8"/>
        <v>1</v>
      </c>
      <c r="AE1553" s="12">
        <f t="shared" si="9"/>
        <v>0</v>
      </c>
      <c r="AF1553" s="12">
        <f t="shared" si="10"/>
        <v>0</v>
      </c>
    </row>
    <row r="1554" ht="15.75" customHeight="1">
      <c r="A1554" s="8">
        <v>45686.0</v>
      </c>
      <c r="B1554" s="9" t="s">
        <v>3675</v>
      </c>
      <c r="C1554" s="9" t="s">
        <v>3676</v>
      </c>
      <c r="D1554" s="15">
        <v>4.4998267982E10</v>
      </c>
      <c r="E1554" s="9" t="s">
        <v>13936</v>
      </c>
      <c r="F1554" s="9" t="s">
        <v>13948</v>
      </c>
      <c r="G1554" s="9" t="s">
        <v>13957</v>
      </c>
      <c r="H1554" s="9" t="s">
        <v>13927</v>
      </c>
      <c r="I1554" s="9" t="s">
        <v>13940</v>
      </c>
      <c r="J1554" s="9" t="s">
        <v>13929</v>
      </c>
      <c r="K1554" s="9" t="s">
        <v>13940</v>
      </c>
      <c r="L1554" s="9" t="s">
        <v>13945</v>
      </c>
      <c r="M1554" s="9" t="s">
        <v>13942</v>
      </c>
      <c r="N1554" s="13" t="s">
        <v>12</v>
      </c>
      <c r="O1554" s="13" t="s">
        <v>14</v>
      </c>
      <c r="P1554" s="13" t="s">
        <v>13</v>
      </c>
      <c r="Q1554" s="13" t="s">
        <v>108</v>
      </c>
      <c r="R1554" s="13" t="s">
        <v>65</v>
      </c>
      <c r="S1554" s="10">
        <f>ROUNDUP(SUM(VLOOKUP(F1554,'Pontuação'!A$2:B$11,2,FALSE),VLOOKUP(E1554,'Pontuação'!C$2:D$11,2,FALSE),VLOOKUP(H1554,'Pontuação'!I$2:J$11,2,FALSE),VLOOKUP(J1554,'Pontuação'!G$2:H$11,2,FALSE),VLOOKUP(L1554,'Pontuação'!M$2:N$13,2,FALSE)),0)</f>
        <v>1559</v>
      </c>
      <c r="T1554" s="11">
        <f t="shared" si="1"/>
        <v>156</v>
      </c>
      <c r="U1554" s="11" t="str">
        <f t="array" ref="U1554">IFERROR(INDEX('Pontuação'!G$13:G$101, MATCH(T1554, 'Pontuação'!F$13:F$101, 0)), "Faixa Indefinida")</f>
        <v>C</v>
      </c>
      <c r="V1554" s="11">
        <f t="shared" si="2"/>
        <v>0</v>
      </c>
      <c r="W1554" s="11">
        <f t="shared" si="3"/>
        <v>0</v>
      </c>
      <c r="X1554" s="11">
        <f t="shared" si="4"/>
        <v>1</v>
      </c>
      <c r="Y1554" s="11">
        <f t="shared" si="5"/>
        <v>0</v>
      </c>
      <c r="Z1554" s="12">
        <f>ROUNDUP(SUM(VLOOKUP(F1554,'Pontuação 3.0'!A$2:B$11,2,FALSE),VLOOKUP(E1554,'Pontuação 3.0'!C$2:D$11,2,FALSE),VLOOKUP(H1554,'Pontuação 3.0'!I$2:J$11,2,FALSE),VLOOKUP(J1554,'Pontuação 3.0'!G$2:H$11,2,FALSE),VLOOKUP(G1554,'Pontuação 3.0'!E$2:F$11,2,FALSE),VLOOKUP(K1554,'Pontuação 3.0'!K$2:L$11,2,FALSE),VLOOKUP(L1554,'Pontuação 3.0'!M$2:N$13,2,FALSE)),0)</f>
        <v>1777</v>
      </c>
      <c r="AA1554" s="12">
        <f t="shared" si="6"/>
        <v>178</v>
      </c>
      <c r="AB1554" s="12" t="str">
        <f t="array" ref="AB1554">IFERROR(INDEX('Pontuação 3.0'!G$13:G$191, MATCH(AA1554, 'Pontuação 3.0'!F$13:F$191, 0)), "Faixa Indefinida")</f>
        <v>D</v>
      </c>
      <c r="AC1554" s="12">
        <f t="shared" si="7"/>
        <v>0</v>
      </c>
      <c r="AD1554" s="12">
        <f t="shared" si="8"/>
        <v>0</v>
      </c>
      <c r="AE1554" s="12">
        <f t="shared" si="9"/>
        <v>0</v>
      </c>
      <c r="AF1554" s="12">
        <f t="shared" si="10"/>
        <v>1</v>
      </c>
    </row>
    <row r="1555" ht="15.75" customHeight="1">
      <c r="A1555" s="8">
        <v>45686.0</v>
      </c>
      <c r="B1555" s="9" t="s">
        <v>3683</v>
      </c>
      <c r="C1555" s="9" t="s">
        <v>3684</v>
      </c>
      <c r="D1555" s="9" t="s">
        <v>3685</v>
      </c>
      <c r="E1555" s="9" t="s">
        <v>13924</v>
      </c>
      <c r="F1555" s="9" t="s">
        <v>13950</v>
      </c>
      <c r="G1555" s="9" t="s">
        <v>13957</v>
      </c>
      <c r="H1555" s="9" t="s">
        <v>13927</v>
      </c>
      <c r="I1555" s="9" t="s">
        <v>13940</v>
      </c>
      <c r="J1555" s="9" t="s">
        <v>13929</v>
      </c>
      <c r="K1555" s="9" t="s">
        <v>13930</v>
      </c>
      <c r="L1555" s="9" t="s">
        <v>13945</v>
      </c>
      <c r="M1555" s="9" t="s">
        <v>13942</v>
      </c>
      <c r="N1555" s="13" t="s">
        <v>12</v>
      </c>
      <c r="O1555" s="13" t="s">
        <v>14</v>
      </c>
      <c r="P1555" s="13" t="s">
        <v>39</v>
      </c>
      <c r="Q1555" s="13" t="s">
        <v>33</v>
      </c>
      <c r="R1555" s="13" t="s">
        <v>15</v>
      </c>
      <c r="S1555" s="10">
        <f>ROUNDUP(SUM(VLOOKUP(F1555,'Pontuação'!A$2:B$11,2,FALSE),VLOOKUP(E1555,'Pontuação'!C$2:D$11,2,FALSE),VLOOKUP(H1555,'Pontuação'!I$2:J$11,2,FALSE),VLOOKUP(J1555,'Pontuação'!G$2:H$11,2,FALSE),VLOOKUP(L1555,'Pontuação'!M$2:N$13,2,FALSE)),0)</f>
        <v>1575</v>
      </c>
      <c r="T1555" s="11">
        <f t="shared" si="1"/>
        <v>158</v>
      </c>
      <c r="U1555" s="11" t="str">
        <f t="array" ref="U1555">IFERROR(INDEX('Pontuação'!G$13:G$101, MATCH(T1555, 'Pontuação'!F$13:F$101, 0)), "Faixa Indefinida")</f>
        <v>C</v>
      </c>
      <c r="V1555" s="11">
        <f t="shared" si="2"/>
        <v>0</v>
      </c>
      <c r="W1555" s="11">
        <f t="shared" si="3"/>
        <v>0</v>
      </c>
      <c r="X1555" s="11">
        <f t="shared" si="4"/>
        <v>1</v>
      </c>
      <c r="Y1555" s="11">
        <f t="shared" si="5"/>
        <v>0</v>
      </c>
      <c r="Z1555" s="12">
        <f>ROUNDUP(SUM(VLOOKUP(F1555,'Pontuação 3.0'!A$2:B$11,2,FALSE),VLOOKUP(E1555,'Pontuação 3.0'!C$2:D$11,2,FALSE),VLOOKUP(H1555,'Pontuação 3.0'!I$2:J$11,2,FALSE),VLOOKUP(J1555,'Pontuação 3.0'!G$2:H$11,2,FALSE),VLOOKUP(G1555,'Pontuação 3.0'!E$2:F$11,2,FALSE),VLOOKUP(K1555,'Pontuação 3.0'!K$2:L$11,2,FALSE),VLOOKUP(L1555,'Pontuação 3.0'!M$2:N$13,2,FALSE)),0)</f>
        <v>2141</v>
      </c>
      <c r="AA1555" s="12">
        <f t="shared" si="6"/>
        <v>214</v>
      </c>
      <c r="AB1555" s="12" t="str">
        <f t="array" ref="AB1555">IFERROR(INDEX('Pontuação 3.0'!G$13:G$191, MATCH(AA1555, 'Pontuação 3.0'!F$13:F$191, 0)), "Faixa Indefinida")</f>
        <v>B</v>
      </c>
      <c r="AC1555" s="12">
        <f t="shared" si="7"/>
        <v>0</v>
      </c>
      <c r="AD1555" s="12">
        <f t="shared" si="8"/>
        <v>1</v>
      </c>
      <c r="AE1555" s="12">
        <f t="shared" si="9"/>
        <v>0</v>
      </c>
      <c r="AF1555" s="12">
        <f t="shared" si="10"/>
        <v>0</v>
      </c>
    </row>
    <row r="1556" ht="15.75" customHeight="1">
      <c r="A1556" s="8">
        <v>45686.0</v>
      </c>
      <c r="B1556" s="9" t="s">
        <v>3680</v>
      </c>
      <c r="C1556" s="9" t="s">
        <v>3681</v>
      </c>
      <c r="D1556" s="9" t="s">
        <v>3682</v>
      </c>
      <c r="E1556" s="9" t="s">
        <v>13936</v>
      </c>
      <c r="F1556" s="9" t="s">
        <v>13950</v>
      </c>
      <c r="G1556" s="9" t="s">
        <v>13944</v>
      </c>
      <c r="H1556" s="9" t="s">
        <v>13951</v>
      </c>
      <c r="I1556" s="9" t="s">
        <v>13940</v>
      </c>
      <c r="J1556" s="9" t="s">
        <v>13929</v>
      </c>
      <c r="K1556" s="9" t="s">
        <v>13940</v>
      </c>
      <c r="L1556" s="9" t="s">
        <v>13945</v>
      </c>
      <c r="M1556" s="9" t="s">
        <v>13952</v>
      </c>
      <c r="N1556" s="13" t="s">
        <v>12</v>
      </c>
      <c r="O1556" s="13" t="s">
        <v>14</v>
      </c>
      <c r="P1556" s="13" t="s">
        <v>260</v>
      </c>
      <c r="Q1556" s="13" t="s">
        <v>20</v>
      </c>
      <c r="R1556" s="13" t="s">
        <v>15</v>
      </c>
      <c r="S1556" s="10">
        <f>ROUNDUP(SUM(VLOOKUP(F1556,'Pontuação'!A$2:B$11,2,FALSE),VLOOKUP(E1556,'Pontuação'!C$2:D$11,2,FALSE),VLOOKUP(H1556,'Pontuação'!I$2:J$11,2,FALSE),VLOOKUP(J1556,'Pontuação'!G$2:H$11,2,FALSE),VLOOKUP(L1556,'Pontuação'!M$2:N$13,2,FALSE)),0)</f>
        <v>1685</v>
      </c>
      <c r="T1556" s="11">
        <f t="shared" si="1"/>
        <v>169</v>
      </c>
      <c r="U1556" s="11" t="str">
        <f t="array" ref="U1556">IFERROR(INDEX('Pontuação'!G$13:G$101, MATCH(T1556, 'Pontuação'!F$13:F$101, 0)), "Faixa Indefinida")</f>
        <v>B</v>
      </c>
      <c r="V1556" s="11">
        <f t="shared" si="2"/>
        <v>0</v>
      </c>
      <c r="W1556" s="11">
        <f t="shared" si="3"/>
        <v>1</v>
      </c>
      <c r="X1556" s="11">
        <f t="shared" si="4"/>
        <v>0</v>
      </c>
      <c r="Y1556" s="11">
        <f t="shared" si="5"/>
        <v>0</v>
      </c>
      <c r="Z1556" s="12">
        <f>ROUNDUP(SUM(VLOOKUP(F1556,'Pontuação 3.0'!A$2:B$11,2,FALSE),VLOOKUP(E1556,'Pontuação 3.0'!C$2:D$11,2,FALSE),VLOOKUP(H1556,'Pontuação 3.0'!I$2:J$11,2,FALSE),VLOOKUP(J1556,'Pontuação 3.0'!G$2:H$11,2,FALSE),VLOOKUP(G1556,'Pontuação 3.0'!E$2:F$11,2,FALSE),VLOOKUP(K1556,'Pontuação 3.0'!K$2:L$11,2,FALSE),VLOOKUP(L1556,'Pontuação 3.0'!M$2:N$13,2,FALSE)),0)</f>
        <v>2068</v>
      </c>
      <c r="AA1556" s="12">
        <f t="shared" si="6"/>
        <v>207</v>
      </c>
      <c r="AB1556" s="12" t="str">
        <f t="array" ref="AB1556">IFERROR(INDEX('Pontuação 3.0'!G$13:G$191, MATCH(AA1556, 'Pontuação 3.0'!F$13:F$191, 0)), "Faixa Indefinida")</f>
        <v>C</v>
      </c>
      <c r="AC1556" s="12">
        <f t="shared" si="7"/>
        <v>0</v>
      </c>
      <c r="AD1556" s="12">
        <f t="shared" si="8"/>
        <v>0</v>
      </c>
      <c r="AE1556" s="12">
        <f t="shared" si="9"/>
        <v>1</v>
      </c>
      <c r="AF1556" s="12">
        <f t="shared" si="10"/>
        <v>0</v>
      </c>
    </row>
    <row r="1557" ht="15.75" customHeight="1">
      <c r="A1557" s="8">
        <v>45686.0</v>
      </c>
      <c r="B1557" s="9" t="s">
        <v>3691</v>
      </c>
      <c r="C1557" s="9" t="s">
        <v>3692</v>
      </c>
      <c r="D1557" s="15">
        <v>1.194858554E10</v>
      </c>
      <c r="E1557" s="9" t="s">
        <v>13924</v>
      </c>
      <c r="F1557" s="9" t="s">
        <v>13950</v>
      </c>
      <c r="G1557" s="9" t="s">
        <v>13944</v>
      </c>
      <c r="H1557" s="9" t="s">
        <v>13938</v>
      </c>
      <c r="I1557" s="9" t="s">
        <v>13928</v>
      </c>
      <c r="J1557" s="9" t="s">
        <v>13929</v>
      </c>
      <c r="K1557" s="9" t="s">
        <v>13930</v>
      </c>
      <c r="L1557" s="9" t="s">
        <v>13931</v>
      </c>
      <c r="M1557" s="9" t="s">
        <v>13946</v>
      </c>
      <c r="N1557" s="13" t="s">
        <v>12</v>
      </c>
      <c r="O1557" s="13" t="s">
        <v>14</v>
      </c>
      <c r="P1557" s="13" t="s">
        <v>19</v>
      </c>
      <c r="Q1557" s="13" t="s">
        <v>20</v>
      </c>
      <c r="R1557" s="13" t="s">
        <v>15</v>
      </c>
      <c r="S1557" s="10">
        <f>ROUNDUP(SUM(VLOOKUP(F1557,'Pontuação'!A$2:B$11,2,FALSE),VLOOKUP(E1557,'Pontuação'!C$2:D$11,2,FALSE),VLOOKUP(H1557,'Pontuação'!I$2:J$11,2,FALSE),VLOOKUP(J1557,'Pontuação'!G$2:H$11,2,FALSE),VLOOKUP(L1557,'Pontuação'!M$2:N$13,2,FALSE)),0)</f>
        <v>1583</v>
      </c>
      <c r="T1557" s="11">
        <f t="shared" si="1"/>
        <v>158</v>
      </c>
      <c r="U1557" s="11" t="str">
        <f t="array" ref="U1557">IFERROR(INDEX('Pontuação'!G$13:G$101, MATCH(T1557, 'Pontuação'!F$13:F$101, 0)), "Faixa Indefinida")</f>
        <v>C</v>
      </c>
      <c r="V1557" s="11">
        <f t="shared" si="2"/>
        <v>0</v>
      </c>
      <c r="W1557" s="11">
        <f t="shared" si="3"/>
        <v>0</v>
      </c>
      <c r="X1557" s="11">
        <f t="shared" si="4"/>
        <v>1</v>
      </c>
      <c r="Y1557" s="11">
        <f t="shared" si="5"/>
        <v>0</v>
      </c>
      <c r="Z1557" s="12">
        <f>ROUNDUP(SUM(VLOOKUP(F1557,'Pontuação 3.0'!A$2:B$11,2,FALSE),VLOOKUP(E1557,'Pontuação 3.0'!C$2:D$11,2,FALSE),VLOOKUP(H1557,'Pontuação 3.0'!I$2:J$11,2,FALSE),VLOOKUP(J1557,'Pontuação 3.0'!G$2:H$11,2,FALSE),VLOOKUP(G1557,'Pontuação 3.0'!E$2:F$11,2,FALSE),VLOOKUP(K1557,'Pontuação 3.0'!K$2:L$11,2,FALSE),VLOOKUP(L1557,'Pontuação 3.0'!M$2:N$13,2,FALSE)),0)</f>
        <v>2149</v>
      </c>
      <c r="AA1557" s="12">
        <f t="shared" si="6"/>
        <v>215</v>
      </c>
      <c r="AB1557" s="12" t="str">
        <f t="array" ref="AB1557">IFERROR(INDEX('Pontuação 3.0'!G$13:G$191, MATCH(AA1557, 'Pontuação 3.0'!F$13:F$191, 0)), "Faixa Indefinida")</f>
        <v>B</v>
      </c>
      <c r="AC1557" s="12">
        <f t="shared" si="7"/>
        <v>0</v>
      </c>
      <c r="AD1557" s="12">
        <f t="shared" si="8"/>
        <v>1</v>
      </c>
      <c r="AE1557" s="12">
        <f t="shared" si="9"/>
        <v>0</v>
      </c>
      <c r="AF1557" s="12">
        <f t="shared" si="10"/>
        <v>0</v>
      </c>
    </row>
    <row r="1558" ht="15.75" customHeight="1">
      <c r="A1558" s="8">
        <v>45686.0</v>
      </c>
      <c r="B1558" s="9" t="s">
        <v>3691</v>
      </c>
      <c r="C1558" s="9" t="s">
        <v>3692</v>
      </c>
      <c r="D1558" s="15">
        <v>1.194858554E10</v>
      </c>
      <c r="E1558" s="9" t="s">
        <v>13924</v>
      </c>
      <c r="F1558" s="9" t="s">
        <v>13950</v>
      </c>
      <c r="G1558" s="9" t="s">
        <v>13961</v>
      </c>
      <c r="H1558" s="9" t="s">
        <v>13938</v>
      </c>
      <c r="I1558" s="9" t="s">
        <v>13928</v>
      </c>
      <c r="J1558" s="9" t="s">
        <v>13929</v>
      </c>
      <c r="K1558" s="9" t="s">
        <v>13930</v>
      </c>
      <c r="L1558" s="9" t="s">
        <v>13931</v>
      </c>
      <c r="M1558" s="9" t="s">
        <v>13946</v>
      </c>
      <c r="N1558" s="13" t="s">
        <v>12</v>
      </c>
      <c r="O1558" s="13" t="s">
        <v>14</v>
      </c>
      <c r="P1558" s="13" t="s">
        <v>19</v>
      </c>
      <c r="Q1558" s="13" t="s">
        <v>20</v>
      </c>
      <c r="R1558" s="13" t="s">
        <v>15</v>
      </c>
      <c r="S1558" s="10">
        <f>ROUNDUP(SUM(VLOOKUP(F1558,'Pontuação'!A$2:B$11,2,FALSE),VLOOKUP(E1558,'Pontuação'!C$2:D$11,2,FALSE),VLOOKUP(H1558,'Pontuação'!I$2:J$11,2,FALSE),VLOOKUP(J1558,'Pontuação'!G$2:H$11,2,FALSE),VLOOKUP(L1558,'Pontuação'!M$2:N$13,2,FALSE)),0)</f>
        <v>1583</v>
      </c>
      <c r="T1558" s="11">
        <f t="shared" si="1"/>
        <v>158</v>
      </c>
      <c r="U1558" s="11" t="str">
        <f t="array" ref="U1558">IFERROR(INDEX('Pontuação'!G$13:G$101, MATCH(T1558, 'Pontuação'!F$13:F$101, 0)), "Faixa Indefinida")</f>
        <v>C</v>
      </c>
      <c r="V1558" s="11">
        <f t="shared" si="2"/>
        <v>0</v>
      </c>
      <c r="W1558" s="11">
        <f t="shared" si="3"/>
        <v>0</v>
      </c>
      <c r="X1558" s="11">
        <f t="shared" si="4"/>
        <v>1</v>
      </c>
      <c r="Y1558" s="11">
        <f t="shared" si="5"/>
        <v>0</v>
      </c>
      <c r="Z1558" s="12">
        <f>ROUNDUP(SUM(VLOOKUP(F1558,'Pontuação 3.0'!A$2:B$11,2,FALSE),VLOOKUP(E1558,'Pontuação 3.0'!C$2:D$11,2,FALSE),VLOOKUP(H1558,'Pontuação 3.0'!I$2:J$11,2,FALSE),VLOOKUP(J1558,'Pontuação 3.0'!G$2:H$11,2,FALSE),VLOOKUP(G1558,'Pontuação 3.0'!E$2:F$11,2,FALSE),VLOOKUP(K1558,'Pontuação 3.0'!K$2:L$11,2,FALSE),VLOOKUP(L1558,'Pontuação 3.0'!M$2:N$13,2,FALSE)),0)</f>
        <v>2182</v>
      </c>
      <c r="AA1558" s="12">
        <f t="shared" si="6"/>
        <v>218</v>
      </c>
      <c r="AB1558" s="12" t="str">
        <f t="array" ref="AB1558">IFERROR(INDEX('Pontuação 3.0'!G$13:G$191, MATCH(AA1558, 'Pontuação 3.0'!F$13:F$191, 0)), "Faixa Indefinida")</f>
        <v>B</v>
      </c>
      <c r="AC1558" s="12">
        <f t="shared" si="7"/>
        <v>0</v>
      </c>
      <c r="AD1558" s="12">
        <f t="shared" si="8"/>
        <v>1</v>
      </c>
      <c r="AE1558" s="12">
        <f t="shared" si="9"/>
        <v>0</v>
      </c>
      <c r="AF1558" s="12">
        <f t="shared" si="10"/>
        <v>0</v>
      </c>
    </row>
    <row r="1559" ht="15.75" customHeight="1">
      <c r="A1559" s="8">
        <v>45686.0</v>
      </c>
      <c r="B1559" s="9" t="s">
        <v>3688</v>
      </c>
      <c r="C1559" s="9" t="s">
        <v>3689</v>
      </c>
      <c r="D1559" s="9" t="s">
        <v>3690</v>
      </c>
      <c r="E1559" s="9" t="s">
        <v>13924</v>
      </c>
      <c r="F1559" s="9" t="s">
        <v>13948</v>
      </c>
      <c r="G1559" s="9" t="s">
        <v>13961</v>
      </c>
      <c r="H1559" s="9" t="s">
        <v>13927</v>
      </c>
      <c r="I1559" s="9" t="s">
        <v>13928</v>
      </c>
      <c r="J1559" s="9" t="s">
        <v>13956</v>
      </c>
      <c r="K1559" s="9" t="s">
        <v>13940</v>
      </c>
      <c r="L1559" s="9" t="s">
        <v>13945</v>
      </c>
      <c r="M1559" s="9" t="s">
        <v>13942</v>
      </c>
      <c r="N1559" s="13" t="s">
        <v>12</v>
      </c>
      <c r="O1559" s="13" t="s">
        <v>14</v>
      </c>
      <c r="P1559" s="13" t="s">
        <v>13</v>
      </c>
      <c r="Q1559" s="13" t="s">
        <v>16</v>
      </c>
      <c r="R1559" s="13" t="s">
        <v>15</v>
      </c>
      <c r="S1559" s="10">
        <f>ROUNDUP(SUM(VLOOKUP(F1559,'Pontuação'!A$2:B$11,2,FALSE),VLOOKUP(E1559,'Pontuação'!C$2:D$11,2,FALSE),VLOOKUP(H1559,'Pontuação'!I$2:J$11,2,FALSE),VLOOKUP(J1559,'Pontuação'!G$2:H$11,2,FALSE),VLOOKUP(L1559,'Pontuação'!M$2:N$13,2,FALSE)),0)</f>
        <v>1841</v>
      </c>
      <c r="T1559" s="11">
        <f t="shared" si="1"/>
        <v>184</v>
      </c>
      <c r="U1559" s="11" t="str">
        <f t="array" ref="U1559">IFERROR(INDEX('Pontuação'!G$13:G$101, MATCH(T1559, 'Pontuação'!F$13:F$101, 0)), "Faixa Indefinida")</f>
        <v>A</v>
      </c>
      <c r="V1559" s="11">
        <f t="shared" si="2"/>
        <v>1</v>
      </c>
      <c r="W1559" s="11">
        <f t="shared" si="3"/>
        <v>0</v>
      </c>
      <c r="X1559" s="11">
        <f t="shared" si="4"/>
        <v>0</v>
      </c>
      <c r="Y1559" s="11">
        <f t="shared" si="5"/>
        <v>0</v>
      </c>
      <c r="Z1559" s="12">
        <f>ROUNDUP(SUM(VLOOKUP(F1559,'Pontuação 3.0'!A$2:B$11,2,FALSE),VLOOKUP(E1559,'Pontuação 3.0'!C$2:D$11,2,FALSE),VLOOKUP(H1559,'Pontuação 3.0'!I$2:J$11,2,FALSE),VLOOKUP(J1559,'Pontuação 3.0'!G$2:H$11,2,FALSE),VLOOKUP(G1559,'Pontuação 3.0'!E$2:F$11,2,FALSE),VLOOKUP(K1559,'Pontuação 3.0'!K$2:L$11,2,FALSE),VLOOKUP(L1559,'Pontuação 3.0'!M$2:N$13,2,FALSE)),0)</f>
        <v>2065</v>
      </c>
      <c r="AA1559" s="12">
        <f t="shared" si="6"/>
        <v>207</v>
      </c>
      <c r="AB1559" s="12" t="str">
        <f t="array" ref="AB1559">IFERROR(INDEX('Pontuação 3.0'!G$13:G$191, MATCH(AA1559, 'Pontuação 3.0'!F$13:F$191, 0)), "Faixa Indefinida")</f>
        <v>C</v>
      </c>
      <c r="AC1559" s="12">
        <f t="shared" si="7"/>
        <v>0</v>
      </c>
      <c r="AD1559" s="12">
        <f t="shared" si="8"/>
        <v>0</v>
      </c>
      <c r="AE1559" s="12">
        <f t="shared" si="9"/>
        <v>1</v>
      </c>
      <c r="AF1559" s="12">
        <f t="shared" si="10"/>
        <v>0</v>
      </c>
    </row>
    <row r="1560" ht="15.75" customHeight="1">
      <c r="A1560" s="8">
        <v>45686.0</v>
      </c>
      <c r="B1560" s="9" t="s">
        <v>3702</v>
      </c>
      <c r="C1560" s="9" t="s">
        <v>3703</v>
      </c>
      <c r="D1560" s="9" t="s">
        <v>3704</v>
      </c>
      <c r="E1560" s="9" t="s">
        <v>13936</v>
      </c>
      <c r="F1560" s="9" t="s">
        <v>13950</v>
      </c>
      <c r="G1560" s="9" t="s">
        <v>13926</v>
      </c>
      <c r="H1560" s="9" t="s">
        <v>13951</v>
      </c>
      <c r="I1560" s="9" t="s">
        <v>13940</v>
      </c>
      <c r="J1560" s="9" t="s">
        <v>13929</v>
      </c>
      <c r="K1560" s="9" t="s">
        <v>13940</v>
      </c>
      <c r="L1560" s="9" t="s">
        <v>13931</v>
      </c>
      <c r="M1560" s="9" t="s">
        <v>13967</v>
      </c>
      <c r="N1560" s="13" t="s">
        <v>12</v>
      </c>
      <c r="O1560" s="13" t="s">
        <v>14</v>
      </c>
      <c r="P1560" s="13" t="s">
        <v>93</v>
      </c>
      <c r="Q1560" s="13" t="s">
        <v>20</v>
      </c>
      <c r="R1560" s="13" t="s">
        <v>15</v>
      </c>
      <c r="S1560" s="10">
        <f>ROUNDUP(SUM(VLOOKUP(F1560,'Pontuação'!A$2:B$11,2,FALSE),VLOOKUP(E1560,'Pontuação'!C$2:D$11,2,FALSE),VLOOKUP(H1560,'Pontuação'!I$2:J$11,2,FALSE),VLOOKUP(J1560,'Pontuação'!G$2:H$11,2,FALSE),VLOOKUP(L1560,'Pontuação'!M$2:N$13,2,FALSE)),0)</f>
        <v>1553</v>
      </c>
      <c r="T1560" s="11">
        <f t="shared" si="1"/>
        <v>155</v>
      </c>
      <c r="U1560" s="11" t="str">
        <f t="array" ref="U1560">IFERROR(INDEX('Pontuação'!G$13:G$101, MATCH(T1560, 'Pontuação'!F$13:F$101, 0)), "Faixa Indefinida")</f>
        <v>C</v>
      </c>
      <c r="V1560" s="11">
        <f t="shared" si="2"/>
        <v>0</v>
      </c>
      <c r="W1560" s="11">
        <f t="shared" si="3"/>
        <v>0</v>
      </c>
      <c r="X1560" s="11">
        <f t="shared" si="4"/>
        <v>1</v>
      </c>
      <c r="Y1560" s="11">
        <f t="shared" si="5"/>
        <v>0</v>
      </c>
      <c r="Z1560" s="12">
        <f>ROUNDUP(SUM(VLOOKUP(F1560,'Pontuação 3.0'!A$2:B$11,2,FALSE),VLOOKUP(E1560,'Pontuação 3.0'!C$2:D$11,2,FALSE),VLOOKUP(H1560,'Pontuação 3.0'!I$2:J$11,2,FALSE),VLOOKUP(J1560,'Pontuação 3.0'!G$2:H$11,2,FALSE),VLOOKUP(G1560,'Pontuação 3.0'!E$2:F$11,2,FALSE),VLOOKUP(K1560,'Pontuação 3.0'!K$2:L$11,2,FALSE),VLOOKUP(L1560,'Pontuação 3.0'!M$2:N$13,2,FALSE)),0)</f>
        <v>2122</v>
      </c>
      <c r="AA1560" s="12">
        <f t="shared" si="6"/>
        <v>212</v>
      </c>
      <c r="AB1560" s="12" t="str">
        <f t="array" ref="AB1560">IFERROR(INDEX('Pontuação 3.0'!G$13:G$191, MATCH(AA1560, 'Pontuação 3.0'!F$13:F$191, 0)), "Faixa Indefinida")</f>
        <v>C</v>
      </c>
      <c r="AC1560" s="12">
        <f t="shared" si="7"/>
        <v>0</v>
      </c>
      <c r="AD1560" s="12">
        <f t="shared" si="8"/>
        <v>0</v>
      </c>
      <c r="AE1560" s="12">
        <f t="shared" si="9"/>
        <v>1</v>
      </c>
      <c r="AF1560" s="12">
        <f t="shared" si="10"/>
        <v>0</v>
      </c>
    </row>
    <row r="1561" ht="15.75" customHeight="1">
      <c r="A1561" s="8">
        <v>45686.0</v>
      </c>
      <c r="B1561" s="9" t="s">
        <v>2615</v>
      </c>
      <c r="C1561" s="9" t="s">
        <v>3699</v>
      </c>
      <c r="D1561" s="15">
        <v>7.1999952308E10</v>
      </c>
      <c r="E1561" s="9" t="s">
        <v>13936</v>
      </c>
      <c r="F1561" s="9" t="s">
        <v>13937</v>
      </c>
      <c r="G1561" s="9" t="s">
        <v>13944</v>
      </c>
      <c r="H1561" s="9" t="s">
        <v>13960</v>
      </c>
      <c r="I1561" s="9" t="s">
        <v>13940</v>
      </c>
      <c r="J1561" s="9" t="s">
        <v>13929</v>
      </c>
      <c r="K1561" s="9" t="s">
        <v>13940</v>
      </c>
      <c r="L1561" s="9" t="s">
        <v>13931</v>
      </c>
      <c r="M1561" s="9" t="s">
        <v>13946</v>
      </c>
      <c r="N1561" s="13" t="s">
        <v>12</v>
      </c>
      <c r="O1561" s="13" t="s">
        <v>14</v>
      </c>
      <c r="P1561" s="13" t="s">
        <v>19</v>
      </c>
      <c r="Q1561" s="13" t="s">
        <v>20</v>
      </c>
      <c r="R1561" s="13" t="s">
        <v>15</v>
      </c>
      <c r="S1561" s="10">
        <f>ROUNDUP(SUM(VLOOKUP(F1561,'Pontuação'!A$2:B$11,2,FALSE),VLOOKUP(E1561,'Pontuação'!C$2:D$11,2,FALSE),VLOOKUP(H1561,'Pontuação'!I$2:J$11,2,FALSE),VLOOKUP(J1561,'Pontuação'!G$2:H$11,2,FALSE),VLOOKUP(L1561,'Pontuação'!M$2:N$13,2,FALSE)),0)</f>
        <v>1340</v>
      </c>
      <c r="T1561" s="11">
        <f t="shared" si="1"/>
        <v>134</v>
      </c>
      <c r="U1561" s="11" t="str">
        <f t="array" ref="U1561">IFERROR(INDEX('Pontuação'!G$13:G$101, MATCH(T1561, 'Pontuação'!F$13:F$101, 0)), "Faixa Indefinida")</f>
        <v>D</v>
      </c>
      <c r="V1561" s="11">
        <f t="shared" si="2"/>
        <v>0</v>
      </c>
      <c r="W1561" s="11">
        <f t="shared" si="3"/>
        <v>0</v>
      </c>
      <c r="X1561" s="11">
        <f t="shared" si="4"/>
        <v>0</v>
      </c>
      <c r="Y1561" s="11">
        <f t="shared" si="5"/>
        <v>1</v>
      </c>
      <c r="Z1561" s="12">
        <f>ROUNDUP(SUM(VLOOKUP(F1561,'Pontuação 3.0'!A$2:B$11,2,FALSE),VLOOKUP(E1561,'Pontuação 3.0'!C$2:D$11,2,FALSE),VLOOKUP(H1561,'Pontuação 3.0'!I$2:J$11,2,FALSE),VLOOKUP(J1561,'Pontuação 3.0'!G$2:H$11,2,FALSE),VLOOKUP(G1561,'Pontuação 3.0'!E$2:F$11,2,FALSE),VLOOKUP(K1561,'Pontuação 3.0'!K$2:L$11,2,FALSE),VLOOKUP(L1561,'Pontuação 3.0'!M$2:N$13,2,FALSE)),0)</f>
        <v>1652</v>
      </c>
      <c r="AA1561" s="12">
        <f t="shared" si="6"/>
        <v>165</v>
      </c>
      <c r="AB1561" s="12" t="str">
        <f t="array" ref="AB1561">IFERROR(INDEX('Pontuação 3.0'!G$13:G$191, MATCH(AA1561, 'Pontuação 3.0'!F$13:F$191, 0)), "Faixa Indefinida")</f>
        <v>D</v>
      </c>
      <c r="AC1561" s="12">
        <f t="shared" si="7"/>
        <v>0</v>
      </c>
      <c r="AD1561" s="12">
        <f t="shared" si="8"/>
        <v>0</v>
      </c>
      <c r="AE1561" s="12">
        <f t="shared" si="9"/>
        <v>0</v>
      </c>
      <c r="AF1561" s="12">
        <f t="shared" si="10"/>
        <v>1</v>
      </c>
    </row>
    <row r="1562" ht="15.75" customHeight="1">
      <c r="A1562" s="8">
        <v>45686.0</v>
      </c>
      <c r="B1562" s="9" t="s">
        <v>3705</v>
      </c>
      <c r="C1562" s="9" t="s">
        <v>3706</v>
      </c>
      <c r="D1562" s="15">
        <v>2.198776475E10</v>
      </c>
      <c r="E1562" s="9" t="s">
        <v>13936</v>
      </c>
      <c r="F1562" s="9" t="s">
        <v>13948</v>
      </c>
      <c r="G1562" s="9" t="s">
        <v>13926</v>
      </c>
      <c r="H1562" s="9" t="s">
        <v>13949</v>
      </c>
      <c r="I1562" s="9" t="s">
        <v>13928</v>
      </c>
      <c r="J1562" s="9" t="s">
        <v>13929</v>
      </c>
      <c r="K1562" s="9" t="s">
        <v>13940</v>
      </c>
      <c r="L1562" s="9" t="s">
        <v>13945</v>
      </c>
      <c r="M1562" s="9" t="s">
        <v>13942</v>
      </c>
      <c r="N1562" s="13" t="s">
        <v>12</v>
      </c>
      <c r="O1562" s="13" t="s">
        <v>14</v>
      </c>
      <c r="P1562" s="13" t="s">
        <v>47</v>
      </c>
      <c r="Q1562" s="13" t="s">
        <v>59</v>
      </c>
      <c r="R1562" s="13" t="s">
        <v>65</v>
      </c>
      <c r="S1562" s="10">
        <f>ROUNDUP(SUM(VLOOKUP(F1562,'Pontuação'!A$2:B$11,2,FALSE),VLOOKUP(E1562,'Pontuação'!C$2:D$11,2,FALSE),VLOOKUP(H1562,'Pontuação'!I$2:J$11,2,FALSE),VLOOKUP(J1562,'Pontuação'!G$2:H$11,2,FALSE),VLOOKUP(L1562,'Pontuação'!M$2:N$13,2,FALSE)),0)</f>
        <v>1715</v>
      </c>
      <c r="T1562" s="11">
        <f t="shared" si="1"/>
        <v>172</v>
      </c>
      <c r="U1562" s="11" t="str">
        <f t="array" ref="U1562">IFERROR(INDEX('Pontuação'!G$13:G$101, MATCH(T1562, 'Pontuação'!F$13:F$101, 0)), "Faixa Indefinida")</f>
        <v>B</v>
      </c>
      <c r="V1562" s="11">
        <f t="shared" si="2"/>
        <v>0</v>
      </c>
      <c r="W1562" s="11">
        <f t="shared" si="3"/>
        <v>1</v>
      </c>
      <c r="X1562" s="11">
        <f t="shared" si="4"/>
        <v>0</v>
      </c>
      <c r="Y1562" s="11">
        <f t="shared" si="5"/>
        <v>0</v>
      </c>
      <c r="Z1562" s="12">
        <f>ROUNDUP(SUM(VLOOKUP(F1562,'Pontuação 3.0'!A$2:B$11,2,FALSE),VLOOKUP(E1562,'Pontuação 3.0'!C$2:D$11,2,FALSE),VLOOKUP(H1562,'Pontuação 3.0'!I$2:J$11,2,FALSE),VLOOKUP(J1562,'Pontuação 3.0'!G$2:H$11,2,FALSE),VLOOKUP(G1562,'Pontuação 3.0'!E$2:F$11,2,FALSE),VLOOKUP(K1562,'Pontuação 3.0'!K$2:L$11,2,FALSE),VLOOKUP(L1562,'Pontuação 3.0'!M$2:N$13,2,FALSE)),0)</f>
        <v>2162</v>
      </c>
      <c r="AA1562" s="12">
        <f t="shared" si="6"/>
        <v>216</v>
      </c>
      <c r="AB1562" s="12" t="str">
        <f t="array" ref="AB1562">IFERROR(INDEX('Pontuação 3.0'!G$13:G$191, MATCH(AA1562, 'Pontuação 3.0'!F$13:F$191, 0)), "Faixa Indefinida")</f>
        <v>B</v>
      </c>
      <c r="AC1562" s="12">
        <f t="shared" si="7"/>
        <v>0</v>
      </c>
      <c r="AD1562" s="12">
        <f t="shared" si="8"/>
        <v>1</v>
      </c>
      <c r="AE1562" s="12">
        <f t="shared" si="9"/>
        <v>0</v>
      </c>
      <c r="AF1562" s="12">
        <f t="shared" si="10"/>
        <v>0</v>
      </c>
    </row>
    <row r="1563" ht="15.75" customHeight="1">
      <c r="A1563" s="8">
        <v>45686.0</v>
      </c>
      <c r="B1563" s="9" t="s">
        <v>3707</v>
      </c>
      <c r="C1563" s="9" t="s">
        <v>3708</v>
      </c>
      <c r="D1563" s="15">
        <v>4.9999522595E10</v>
      </c>
      <c r="E1563" s="9" t="s">
        <v>13936</v>
      </c>
      <c r="F1563" s="9" t="s">
        <v>13953</v>
      </c>
      <c r="G1563" s="9" t="s">
        <v>13926</v>
      </c>
      <c r="H1563" s="9" t="s">
        <v>13951</v>
      </c>
      <c r="I1563" s="9" t="s">
        <v>13940</v>
      </c>
      <c r="J1563" s="9" t="s">
        <v>13929</v>
      </c>
      <c r="K1563" s="9" t="s">
        <v>13940</v>
      </c>
      <c r="L1563" s="9" t="s">
        <v>13931</v>
      </c>
      <c r="M1563" s="9" t="s">
        <v>13946</v>
      </c>
      <c r="N1563" s="13" t="s">
        <v>12</v>
      </c>
      <c r="O1563" s="13" t="s">
        <v>14</v>
      </c>
      <c r="P1563" s="13" t="s">
        <v>32</v>
      </c>
      <c r="Q1563" s="13" t="s">
        <v>33</v>
      </c>
      <c r="R1563" s="13" t="s">
        <v>15</v>
      </c>
      <c r="S1563" s="10">
        <f>ROUNDUP(SUM(VLOOKUP(F1563,'Pontuação'!A$2:B$11,2,FALSE),VLOOKUP(E1563,'Pontuação'!C$2:D$11,2,FALSE),VLOOKUP(H1563,'Pontuação'!I$2:J$11,2,FALSE),VLOOKUP(J1563,'Pontuação'!G$2:H$11,2,FALSE),VLOOKUP(L1563,'Pontuação'!M$2:N$13,2,FALSE)),0)</f>
        <v>1558</v>
      </c>
      <c r="T1563" s="11">
        <f t="shared" si="1"/>
        <v>156</v>
      </c>
      <c r="U1563" s="11" t="str">
        <f t="array" ref="U1563">IFERROR(INDEX('Pontuação'!G$13:G$101, MATCH(T1563, 'Pontuação'!F$13:F$101, 0)), "Faixa Indefinida")</f>
        <v>C</v>
      </c>
      <c r="V1563" s="11">
        <f t="shared" si="2"/>
        <v>0</v>
      </c>
      <c r="W1563" s="11">
        <f t="shared" si="3"/>
        <v>0</v>
      </c>
      <c r="X1563" s="11">
        <f t="shared" si="4"/>
        <v>1</v>
      </c>
      <c r="Y1563" s="11">
        <f t="shared" si="5"/>
        <v>0</v>
      </c>
      <c r="Z1563" s="12">
        <f>ROUNDUP(SUM(VLOOKUP(F1563,'Pontuação 3.0'!A$2:B$11,2,FALSE),VLOOKUP(E1563,'Pontuação 3.0'!C$2:D$11,2,FALSE),VLOOKUP(H1563,'Pontuação 3.0'!I$2:J$11,2,FALSE),VLOOKUP(J1563,'Pontuação 3.0'!G$2:H$11,2,FALSE),VLOOKUP(G1563,'Pontuação 3.0'!E$2:F$11,2,FALSE),VLOOKUP(K1563,'Pontuação 3.0'!K$2:L$11,2,FALSE),VLOOKUP(L1563,'Pontuação 3.0'!M$2:N$13,2,FALSE)),0)</f>
        <v>2107</v>
      </c>
      <c r="AA1563" s="12">
        <f t="shared" si="6"/>
        <v>211</v>
      </c>
      <c r="AB1563" s="12" t="str">
        <f t="array" ref="AB1563">IFERROR(INDEX('Pontuação 3.0'!G$13:G$191, MATCH(AA1563, 'Pontuação 3.0'!F$13:F$191, 0)), "Faixa Indefinida")</f>
        <v>C</v>
      </c>
      <c r="AC1563" s="12">
        <f t="shared" si="7"/>
        <v>0</v>
      </c>
      <c r="AD1563" s="12">
        <f t="shared" si="8"/>
        <v>0</v>
      </c>
      <c r="AE1563" s="12">
        <f t="shared" si="9"/>
        <v>1</v>
      </c>
      <c r="AF1563" s="12">
        <f t="shared" si="10"/>
        <v>0</v>
      </c>
    </row>
    <row r="1564" ht="15.75" customHeight="1">
      <c r="A1564" s="8">
        <v>45686.0</v>
      </c>
      <c r="B1564" s="9" t="s">
        <v>3697</v>
      </c>
      <c r="C1564" s="9" t="s">
        <v>3698</v>
      </c>
      <c r="D1564" s="15">
        <v>3.199963942E10</v>
      </c>
      <c r="E1564" s="9" t="s">
        <v>13936</v>
      </c>
      <c r="F1564" s="9" t="s">
        <v>13948</v>
      </c>
      <c r="G1564" s="9" t="s">
        <v>13926</v>
      </c>
      <c r="H1564" s="9" t="s">
        <v>13938</v>
      </c>
      <c r="I1564" s="9" t="s">
        <v>13940</v>
      </c>
      <c r="J1564" s="9" t="s">
        <v>13929</v>
      </c>
      <c r="K1564" s="9" t="s">
        <v>13940</v>
      </c>
      <c r="L1564" s="9" t="s">
        <v>13945</v>
      </c>
      <c r="M1564" s="9" t="s">
        <v>13967</v>
      </c>
      <c r="N1564" s="13" t="s">
        <v>12</v>
      </c>
      <c r="O1564" s="13" t="s">
        <v>14</v>
      </c>
      <c r="P1564" s="13" t="s">
        <v>19</v>
      </c>
      <c r="Q1564" s="13" t="s">
        <v>20</v>
      </c>
      <c r="R1564" s="13" t="s">
        <v>65</v>
      </c>
      <c r="S1564" s="10">
        <f>ROUNDUP(SUM(VLOOKUP(F1564,'Pontuação'!A$2:B$11,2,FALSE),VLOOKUP(E1564,'Pontuação'!C$2:D$11,2,FALSE),VLOOKUP(H1564,'Pontuação'!I$2:J$11,2,FALSE),VLOOKUP(J1564,'Pontuação'!G$2:H$11,2,FALSE),VLOOKUP(L1564,'Pontuação'!M$2:N$13,2,FALSE)),0)</f>
        <v>1699</v>
      </c>
      <c r="T1564" s="11">
        <f t="shared" si="1"/>
        <v>170</v>
      </c>
      <c r="U1564" s="11" t="str">
        <f t="array" ref="U1564">IFERROR(INDEX('Pontuação'!G$13:G$101, MATCH(T1564, 'Pontuação'!F$13:F$101, 0)), "Faixa Indefinida")</f>
        <v>B</v>
      </c>
      <c r="V1564" s="11">
        <f t="shared" si="2"/>
        <v>0</v>
      </c>
      <c r="W1564" s="11">
        <f t="shared" si="3"/>
        <v>1</v>
      </c>
      <c r="X1564" s="11">
        <f t="shared" si="4"/>
        <v>0</v>
      </c>
      <c r="Y1564" s="11">
        <f t="shared" si="5"/>
        <v>0</v>
      </c>
      <c r="Z1564" s="12">
        <f>ROUNDUP(SUM(VLOOKUP(F1564,'Pontuação 3.0'!A$2:B$11,2,FALSE),VLOOKUP(E1564,'Pontuação 3.0'!C$2:D$11,2,FALSE),VLOOKUP(H1564,'Pontuação 3.0'!I$2:J$11,2,FALSE),VLOOKUP(J1564,'Pontuação 3.0'!G$2:H$11,2,FALSE),VLOOKUP(G1564,'Pontuação 3.0'!E$2:F$11,2,FALSE),VLOOKUP(K1564,'Pontuação 3.0'!K$2:L$11,2,FALSE),VLOOKUP(L1564,'Pontuação 3.0'!M$2:N$13,2,FALSE)),0)</f>
        <v>2011</v>
      </c>
      <c r="AA1564" s="12">
        <f t="shared" si="6"/>
        <v>201</v>
      </c>
      <c r="AB1564" s="12" t="str">
        <f t="array" ref="AB1564">IFERROR(INDEX('Pontuação 3.0'!G$13:G$191, MATCH(AA1564, 'Pontuação 3.0'!F$13:F$191, 0)), "Faixa Indefinida")</f>
        <v>C</v>
      </c>
      <c r="AC1564" s="12">
        <f t="shared" si="7"/>
        <v>0</v>
      </c>
      <c r="AD1564" s="12">
        <f t="shared" si="8"/>
        <v>0</v>
      </c>
      <c r="AE1564" s="12">
        <f t="shared" si="9"/>
        <v>1</v>
      </c>
      <c r="AF1564" s="12">
        <f t="shared" si="10"/>
        <v>0</v>
      </c>
    </row>
    <row r="1565" ht="15.75" customHeight="1">
      <c r="A1565" s="8">
        <v>45686.0</v>
      </c>
      <c r="B1565" s="9" t="s">
        <v>3713</v>
      </c>
      <c r="C1565" s="9" t="s">
        <v>3714</v>
      </c>
      <c r="D1565" s="15">
        <v>1.1976223696E10</v>
      </c>
      <c r="E1565" s="9" t="s">
        <v>13936</v>
      </c>
      <c r="F1565" s="9" t="s">
        <v>13950</v>
      </c>
      <c r="G1565" s="9" t="s">
        <v>13926</v>
      </c>
      <c r="H1565" s="9" t="s">
        <v>13960</v>
      </c>
      <c r="I1565" s="9" t="s">
        <v>13928</v>
      </c>
      <c r="J1565" s="9" t="s">
        <v>13929</v>
      </c>
      <c r="K1565" s="9" t="s">
        <v>13930</v>
      </c>
      <c r="L1565" s="9" t="s">
        <v>13931</v>
      </c>
      <c r="M1565" s="9" t="s">
        <v>13967</v>
      </c>
      <c r="N1565" s="13" t="s">
        <v>12</v>
      </c>
      <c r="O1565" s="13" t="s">
        <v>14</v>
      </c>
      <c r="P1565" s="13" t="s">
        <v>260</v>
      </c>
      <c r="Q1565" s="13" t="s">
        <v>20</v>
      </c>
      <c r="R1565" s="13" t="s">
        <v>15</v>
      </c>
      <c r="S1565" s="10">
        <f>ROUNDUP(SUM(VLOOKUP(F1565,'Pontuação'!A$2:B$11,2,FALSE),VLOOKUP(E1565,'Pontuação'!C$2:D$11,2,FALSE),VLOOKUP(H1565,'Pontuação'!I$2:J$11,2,FALSE),VLOOKUP(J1565,'Pontuação'!G$2:H$11,2,FALSE),VLOOKUP(L1565,'Pontuação'!M$2:N$13,2,FALSE)),0)</f>
        <v>1369</v>
      </c>
      <c r="T1565" s="11">
        <f t="shared" si="1"/>
        <v>137</v>
      </c>
      <c r="U1565" s="11" t="str">
        <f t="array" ref="U1565">IFERROR(INDEX('Pontuação'!G$13:G$101, MATCH(T1565, 'Pontuação'!F$13:F$101, 0)), "Faixa Indefinida")</f>
        <v>D</v>
      </c>
      <c r="V1565" s="11">
        <f t="shared" si="2"/>
        <v>0</v>
      </c>
      <c r="W1565" s="11">
        <f t="shared" si="3"/>
        <v>0</v>
      </c>
      <c r="X1565" s="11">
        <f t="shared" si="4"/>
        <v>0</v>
      </c>
      <c r="Y1565" s="11">
        <f t="shared" si="5"/>
        <v>1</v>
      </c>
      <c r="Z1565" s="12">
        <f>ROUNDUP(SUM(VLOOKUP(F1565,'Pontuação 3.0'!A$2:B$11,2,FALSE),VLOOKUP(E1565,'Pontuação 3.0'!C$2:D$11,2,FALSE),VLOOKUP(H1565,'Pontuação 3.0'!I$2:J$11,2,FALSE),VLOOKUP(J1565,'Pontuação 3.0'!G$2:H$11,2,FALSE),VLOOKUP(G1565,'Pontuação 3.0'!E$2:F$11,2,FALSE),VLOOKUP(K1565,'Pontuação 3.0'!K$2:L$11,2,FALSE),VLOOKUP(L1565,'Pontuação 3.0'!M$2:N$13,2,FALSE)),0)</f>
        <v>2275</v>
      </c>
      <c r="AA1565" s="12">
        <f t="shared" si="6"/>
        <v>228</v>
      </c>
      <c r="AB1565" s="12" t="str">
        <f t="array" ref="AB1565">IFERROR(INDEX('Pontuação 3.0'!G$13:G$191, MATCH(AA1565, 'Pontuação 3.0'!F$13:F$191, 0)), "Faixa Indefinida")</f>
        <v>B</v>
      </c>
      <c r="AC1565" s="12">
        <f t="shared" si="7"/>
        <v>0</v>
      </c>
      <c r="AD1565" s="12">
        <f t="shared" si="8"/>
        <v>1</v>
      </c>
      <c r="AE1565" s="12">
        <f t="shared" si="9"/>
        <v>0</v>
      </c>
      <c r="AF1565" s="12">
        <f t="shared" si="10"/>
        <v>0</v>
      </c>
    </row>
    <row r="1566" ht="15.75" customHeight="1">
      <c r="A1566" s="8">
        <v>45686.0</v>
      </c>
      <c r="B1566" s="9" t="s">
        <v>335</v>
      </c>
      <c r="C1566" s="9" t="s">
        <v>3715</v>
      </c>
      <c r="D1566" s="15">
        <v>4.4991214601E10</v>
      </c>
      <c r="E1566" s="9" t="s">
        <v>13924</v>
      </c>
      <c r="F1566" s="9" t="s">
        <v>13937</v>
      </c>
      <c r="G1566" s="9" t="s">
        <v>13926</v>
      </c>
      <c r="H1566" s="9" t="s">
        <v>13927</v>
      </c>
      <c r="I1566" s="9" t="s">
        <v>13928</v>
      </c>
      <c r="J1566" s="9" t="s">
        <v>13929</v>
      </c>
      <c r="K1566" s="9" t="s">
        <v>13940</v>
      </c>
      <c r="L1566" s="9" t="s">
        <v>13931</v>
      </c>
      <c r="M1566" s="9" t="s">
        <v>13942</v>
      </c>
      <c r="N1566" s="13" t="s">
        <v>12</v>
      </c>
      <c r="O1566" s="13" t="s">
        <v>14</v>
      </c>
      <c r="P1566" s="13" t="s">
        <v>71</v>
      </c>
      <c r="Q1566" s="13" t="s">
        <v>20</v>
      </c>
      <c r="R1566" s="13" t="s">
        <v>15</v>
      </c>
      <c r="S1566" s="10">
        <f>ROUNDUP(SUM(VLOOKUP(F1566,'Pontuação'!A$2:B$11,2,FALSE),VLOOKUP(E1566,'Pontuação'!C$2:D$11,2,FALSE),VLOOKUP(H1566,'Pontuação'!I$2:J$11,2,FALSE),VLOOKUP(J1566,'Pontuação'!G$2:H$11,2,FALSE),VLOOKUP(L1566,'Pontuação'!M$2:N$13,2,FALSE)),0)</f>
        <v>1414</v>
      </c>
      <c r="T1566" s="11">
        <f t="shared" si="1"/>
        <v>141</v>
      </c>
      <c r="U1566" s="11" t="str">
        <f t="array" ref="U1566">IFERROR(INDEX('Pontuação'!G$13:G$101, MATCH(T1566, 'Pontuação'!F$13:F$101, 0)), "Faixa Indefinida")</f>
        <v>D</v>
      </c>
      <c r="V1566" s="11">
        <f t="shared" si="2"/>
        <v>0</v>
      </c>
      <c r="W1566" s="11">
        <f t="shared" si="3"/>
        <v>0</v>
      </c>
      <c r="X1566" s="11">
        <f t="shared" si="4"/>
        <v>0</v>
      </c>
      <c r="Y1566" s="11">
        <f t="shared" si="5"/>
        <v>1</v>
      </c>
      <c r="Z1566" s="12">
        <f>ROUNDUP(SUM(VLOOKUP(F1566,'Pontuação 3.0'!A$2:B$11,2,FALSE),VLOOKUP(E1566,'Pontuação 3.0'!C$2:D$11,2,FALSE),VLOOKUP(H1566,'Pontuação 3.0'!I$2:J$11,2,FALSE),VLOOKUP(J1566,'Pontuação 3.0'!G$2:H$11,2,FALSE),VLOOKUP(G1566,'Pontuação 3.0'!E$2:F$11,2,FALSE),VLOOKUP(K1566,'Pontuação 3.0'!K$2:L$11,2,FALSE),VLOOKUP(L1566,'Pontuação 3.0'!M$2:N$13,2,FALSE)),0)</f>
        <v>1722</v>
      </c>
      <c r="AA1566" s="12">
        <f t="shared" si="6"/>
        <v>172</v>
      </c>
      <c r="AB1566" s="12" t="str">
        <f t="array" ref="AB1566">IFERROR(INDEX('Pontuação 3.0'!G$13:G$191, MATCH(AA1566, 'Pontuação 3.0'!F$13:F$191, 0)), "Faixa Indefinida")</f>
        <v>D</v>
      </c>
      <c r="AC1566" s="12">
        <f t="shared" si="7"/>
        <v>0</v>
      </c>
      <c r="AD1566" s="12">
        <f t="shared" si="8"/>
        <v>0</v>
      </c>
      <c r="AE1566" s="12">
        <f t="shared" si="9"/>
        <v>0</v>
      </c>
      <c r="AF1566" s="12">
        <f t="shared" si="10"/>
        <v>1</v>
      </c>
    </row>
    <row r="1567" ht="15.75" customHeight="1">
      <c r="A1567" s="8">
        <v>45686.0</v>
      </c>
      <c r="B1567" s="9" t="s">
        <v>3709</v>
      </c>
      <c r="C1567" s="9" t="s">
        <v>3710</v>
      </c>
      <c r="D1567" s="15">
        <v>1.2991055864E10</v>
      </c>
      <c r="E1567" s="9" t="s">
        <v>13924</v>
      </c>
      <c r="F1567" s="9" t="s">
        <v>13925</v>
      </c>
      <c r="G1567" s="9" t="s">
        <v>13961</v>
      </c>
      <c r="H1567" s="9" t="s">
        <v>13951</v>
      </c>
      <c r="I1567" s="9" t="s">
        <v>13940</v>
      </c>
      <c r="J1567" s="9" t="s">
        <v>13939</v>
      </c>
      <c r="K1567" s="9" t="s">
        <v>13940</v>
      </c>
      <c r="L1567" s="9" t="s">
        <v>13931</v>
      </c>
      <c r="M1567" s="9" t="s">
        <v>13942</v>
      </c>
      <c r="N1567" s="13" t="s">
        <v>12</v>
      </c>
      <c r="O1567" s="13" t="s">
        <v>14</v>
      </c>
      <c r="P1567" s="13" t="s">
        <v>13</v>
      </c>
      <c r="Q1567" s="13" t="s">
        <v>143</v>
      </c>
      <c r="R1567" s="13" t="s">
        <v>15</v>
      </c>
      <c r="S1567" s="10">
        <f>ROUNDUP(SUM(VLOOKUP(F1567,'Pontuação'!A$2:B$11,2,FALSE),VLOOKUP(E1567,'Pontuação'!C$2:D$11,2,FALSE),VLOOKUP(H1567,'Pontuação'!I$2:J$11,2,FALSE),VLOOKUP(J1567,'Pontuação'!G$2:H$11,2,FALSE),VLOOKUP(L1567,'Pontuação'!M$2:N$13,2,FALSE)),0)</f>
        <v>1417</v>
      </c>
      <c r="T1567" s="11">
        <f t="shared" si="1"/>
        <v>142</v>
      </c>
      <c r="U1567" s="11" t="str">
        <f t="array" ref="U1567">IFERROR(INDEX('Pontuação'!G$13:G$101, MATCH(T1567, 'Pontuação'!F$13:F$101, 0)), "Faixa Indefinida")</f>
        <v>D</v>
      </c>
      <c r="V1567" s="11">
        <f t="shared" si="2"/>
        <v>0</v>
      </c>
      <c r="W1567" s="11">
        <f t="shared" si="3"/>
        <v>0</v>
      </c>
      <c r="X1567" s="11">
        <f t="shared" si="4"/>
        <v>0</v>
      </c>
      <c r="Y1567" s="11">
        <f t="shared" si="5"/>
        <v>1</v>
      </c>
      <c r="Z1567" s="12">
        <f>ROUNDUP(SUM(VLOOKUP(F1567,'Pontuação 3.0'!A$2:B$11,2,FALSE),VLOOKUP(E1567,'Pontuação 3.0'!C$2:D$11,2,FALSE),VLOOKUP(H1567,'Pontuação 3.0'!I$2:J$11,2,FALSE),VLOOKUP(J1567,'Pontuação 3.0'!G$2:H$11,2,FALSE),VLOOKUP(G1567,'Pontuação 3.0'!E$2:F$11,2,FALSE),VLOOKUP(K1567,'Pontuação 3.0'!K$2:L$11,2,FALSE),VLOOKUP(L1567,'Pontuação 3.0'!M$2:N$13,2,FALSE)),0)</f>
        <v>1989</v>
      </c>
      <c r="AA1567" s="12">
        <f t="shared" si="6"/>
        <v>199</v>
      </c>
      <c r="AB1567" s="12" t="str">
        <f t="array" ref="AB1567">IFERROR(INDEX('Pontuação 3.0'!G$13:G$191, MATCH(AA1567, 'Pontuação 3.0'!F$13:F$191, 0)), "Faixa Indefinida")</f>
        <v>C</v>
      </c>
      <c r="AC1567" s="12">
        <f t="shared" si="7"/>
        <v>0</v>
      </c>
      <c r="AD1567" s="12">
        <f t="shared" si="8"/>
        <v>0</v>
      </c>
      <c r="AE1567" s="12">
        <f t="shared" si="9"/>
        <v>1</v>
      </c>
      <c r="AF1567" s="12">
        <f t="shared" si="10"/>
        <v>0</v>
      </c>
    </row>
    <row r="1568" ht="15.75" customHeight="1">
      <c r="A1568" s="8">
        <v>45686.0</v>
      </c>
      <c r="B1568" s="9" t="s">
        <v>3718</v>
      </c>
      <c r="C1568" s="9" t="s">
        <v>3719</v>
      </c>
      <c r="D1568" s="15">
        <v>6.2981241858E10</v>
      </c>
      <c r="E1568" s="9" t="s">
        <v>13936</v>
      </c>
      <c r="F1568" s="9" t="s">
        <v>13948</v>
      </c>
      <c r="G1568" s="9" t="s">
        <v>13944</v>
      </c>
      <c r="H1568" s="9" t="s">
        <v>13951</v>
      </c>
      <c r="I1568" s="9" t="s">
        <v>13928</v>
      </c>
      <c r="J1568" s="9" t="s">
        <v>13929</v>
      </c>
      <c r="K1568" s="9" t="s">
        <v>13930</v>
      </c>
      <c r="L1568" s="9" t="s">
        <v>13954</v>
      </c>
      <c r="M1568" s="9" t="s">
        <v>13932</v>
      </c>
      <c r="N1568" s="13" t="s">
        <v>12</v>
      </c>
      <c r="O1568" s="13" t="s">
        <v>14</v>
      </c>
      <c r="P1568" s="13" t="s">
        <v>260</v>
      </c>
      <c r="Q1568" s="13" t="s">
        <v>20</v>
      </c>
      <c r="R1568" s="13" t="s">
        <v>65</v>
      </c>
      <c r="S1568" s="10">
        <f>ROUNDUP(SUM(VLOOKUP(F1568,'Pontuação'!A$2:B$11,2,FALSE),VLOOKUP(E1568,'Pontuação'!C$2:D$11,2,FALSE),VLOOKUP(H1568,'Pontuação'!I$2:J$11,2,FALSE),VLOOKUP(J1568,'Pontuação'!G$2:H$11,2,FALSE),VLOOKUP(L1568,'Pontuação'!M$2:N$13,2,FALSE)),0)</f>
        <v>1504</v>
      </c>
      <c r="T1568" s="11">
        <f t="shared" si="1"/>
        <v>150</v>
      </c>
      <c r="U1568" s="11" t="str">
        <f t="array" ref="U1568">IFERROR(INDEX('Pontuação'!G$13:G$101, MATCH(T1568, 'Pontuação'!F$13:F$101, 0)), "Faixa Indefinida")</f>
        <v>C</v>
      </c>
      <c r="V1568" s="11">
        <f t="shared" si="2"/>
        <v>0</v>
      </c>
      <c r="W1568" s="11">
        <f t="shared" si="3"/>
        <v>0</v>
      </c>
      <c r="X1568" s="11">
        <f t="shared" si="4"/>
        <v>1</v>
      </c>
      <c r="Y1568" s="11">
        <f t="shared" si="5"/>
        <v>0</v>
      </c>
      <c r="Z1568" s="12">
        <f>ROUNDUP(SUM(VLOOKUP(F1568,'Pontuação 3.0'!A$2:B$11,2,FALSE),VLOOKUP(E1568,'Pontuação 3.0'!C$2:D$11,2,FALSE),VLOOKUP(H1568,'Pontuação 3.0'!I$2:J$11,2,FALSE),VLOOKUP(J1568,'Pontuação 3.0'!G$2:H$11,2,FALSE),VLOOKUP(G1568,'Pontuação 3.0'!E$2:F$11,2,FALSE),VLOOKUP(K1568,'Pontuação 3.0'!K$2:L$11,2,FALSE),VLOOKUP(L1568,'Pontuação 3.0'!M$2:N$13,2,FALSE)),0)</f>
        <v>2080</v>
      </c>
      <c r="AA1568" s="12">
        <f t="shared" si="6"/>
        <v>208</v>
      </c>
      <c r="AB1568" s="12" t="str">
        <f t="array" ref="AB1568">IFERROR(INDEX('Pontuação 3.0'!G$13:G$191, MATCH(AA1568, 'Pontuação 3.0'!F$13:F$191, 0)), "Faixa Indefinida")</f>
        <v>C</v>
      </c>
      <c r="AC1568" s="12">
        <f t="shared" si="7"/>
        <v>0</v>
      </c>
      <c r="AD1568" s="12">
        <f t="shared" si="8"/>
        <v>0</v>
      </c>
      <c r="AE1568" s="12">
        <f t="shared" si="9"/>
        <v>1</v>
      </c>
      <c r="AF1568" s="12">
        <f t="shared" si="10"/>
        <v>0</v>
      </c>
    </row>
    <row r="1569" ht="15.75" customHeight="1">
      <c r="A1569" s="8">
        <v>45686.0</v>
      </c>
      <c r="B1569" s="9" t="s">
        <v>3720</v>
      </c>
      <c r="C1569" s="9" t="s">
        <v>3721</v>
      </c>
      <c r="D1569" s="15">
        <v>1.1998810919E10</v>
      </c>
      <c r="E1569" s="9" t="s">
        <v>13924</v>
      </c>
      <c r="F1569" s="9" t="s">
        <v>13950</v>
      </c>
      <c r="G1569" s="9" t="s">
        <v>13926</v>
      </c>
      <c r="H1569" s="9" t="s">
        <v>13938</v>
      </c>
      <c r="I1569" s="9" t="s">
        <v>13928</v>
      </c>
      <c r="J1569" s="9" t="s">
        <v>13929</v>
      </c>
      <c r="K1569" s="9" t="s">
        <v>13930</v>
      </c>
      <c r="L1569" s="9" t="s">
        <v>13941</v>
      </c>
      <c r="M1569" s="9" t="s">
        <v>13967</v>
      </c>
      <c r="N1569" s="13" t="s">
        <v>12</v>
      </c>
      <c r="O1569" s="13" t="s">
        <v>14</v>
      </c>
      <c r="P1569" s="13" t="s">
        <v>93</v>
      </c>
      <c r="Q1569" s="13" t="s">
        <v>20</v>
      </c>
      <c r="R1569" s="13" t="s">
        <v>65</v>
      </c>
      <c r="S1569" s="10">
        <f>ROUNDUP(SUM(VLOOKUP(F1569,'Pontuação'!A$2:B$11,2,FALSE),VLOOKUP(E1569,'Pontuação'!C$2:D$11,2,FALSE),VLOOKUP(H1569,'Pontuação'!I$2:J$11,2,FALSE),VLOOKUP(J1569,'Pontuação'!G$2:H$11,2,FALSE),VLOOKUP(L1569,'Pontuação'!M$2:N$13,2,FALSE)),0)</f>
        <v>1627</v>
      </c>
      <c r="T1569" s="11">
        <f t="shared" si="1"/>
        <v>163</v>
      </c>
      <c r="U1569" s="11" t="str">
        <f t="array" ref="U1569">IFERROR(INDEX('Pontuação'!G$13:G$101, MATCH(T1569, 'Pontuação'!F$13:F$101, 0)), "Faixa Indefinida")</f>
        <v>C</v>
      </c>
      <c r="V1569" s="11">
        <f t="shared" si="2"/>
        <v>0</v>
      </c>
      <c r="W1569" s="11">
        <f t="shared" si="3"/>
        <v>0</v>
      </c>
      <c r="X1569" s="11">
        <f t="shared" si="4"/>
        <v>1</v>
      </c>
      <c r="Y1569" s="11">
        <f t="shared" si="5"/>
        <v>0</v>
      </c>
      <c r="Z1569" s="12">
        <f>ROUNDUP(SUM(VLOOKUP(F1569,'Pontuação 3.0'!A$2:B$11,2,FALSE),VLOOKUP(E1569,'Pontuação 3.0'!C$2:D$11,2,FALSE),VLOOKUP(H1569,'Pontuação 3.0'!I$2:J$11,2,FALSE),VLOOKUP(J1569,'Pontuação 3.0'!G$2:H$11,2,FALSE),VLOOKUP(G1569,'Pontuação 3.0'!E$2:F$11,2,FALSE),VLOOKUP(K1569,'Pontuação 3.0'!K$2:L$11,2,FALSE),VLOOKUP(L1569,'Pontuação 3.0'!M$2:N$13,2,FALSE)),0)</f>
        <v>2267</v>
      </c>
      <c r="AA1569" s="12">
        <f t="shared" si="6"/>
        <v>227</v>
      </c>
      <c r="AB1569" s="12" t="str">
        <f t="array" ref="AB1569">IFERROR(INDEX('Pontuação 3.0'!G$13:G$191, MATCH(AA1569, 'Pontuação 3.0'!F$13:F$191, 0)), "Faixa Indefinida")</f>
        <v>B</v>
      </c>
      <c r="AC1569" s="12">
        <f t="shared" si="7"/>
        <v>0</v>
      </c>
      <c r="AD1569" s="12">
        <f t="shared" si="8"/>
        <v>1</v>
      </c>
      <c r="AE1569" s="12">
        <f t="shared" si="9"/>
        <v>0</v>
      </c>
      <c r="AF1569" s="12">
        <f t="shared" si="10"/>
        <v>0</v>
      </c>
    </row>
    <row r="1570" ht="15.75" customHeight="1">
      <c r="A1570" s="8">
        <v>45686.0</v>
      </c>
      <c r="B1570" s="9" t="s">
        <v>397</v>
      </c>
      <c r="C1570" s="9" t="s">
        <v>3724</v>
      </c>
      <c r="D1570" s="15">
        <v>4.7992662567E10</v>
      </c>
      <c r="E1570" s="9" t="s">
        <v>13936</v>
      </c>
      <c r="F1570" s="9" t="s">
        <v>13937</v>
      </c>
      <c r="G1570" s="9" t="s">
        <v>13926</v>
      </c>
      <c r="H1570" s="9" t="s">
        <v>13960</v>
      </c>
      <c r="I1570" s="9" t="s">
        <v>13940</v>
      </c>
      <c r="J1570" s="9" t="s">
        <v>13929</v>
      </c>
      <c r="K1570" s="9" t="s">
        <v>13940</v>
      </c>
      <c r="L1570" s="9" t="s">
        <v>13931</v>
      </c>
      <c r="M1570" s="9" t="s">
        <v>13967</v>
      </c>
      <c r="N1570" s="13" t="s">
        <v>12</v>
      </c>
      <c r="O1570" s="13" t="s">
        <v>14</v>
      </c>
      <c r="P1570" s="13" t="s">
        <v>111</v>
      </c>
      <c r="Q1570" s="13" t="s">
        <v>20</v>
      </c>
      <c r="R1570" s="13" t="s">
        <v>15</v>
      </c>
      <c r="S1570" s="10">
        <f>ROUNDUP(SUM(VLOOKUP(F1570,'Pontuação'!A$2:B$11,2,FALSE),VLOOKUP(E1570,'Pontuação'!C$2:D$11,2,FALSE),VLOOKUP(H1570,'Pontuação'!I$2:J$11,2,FALSE),VLOOKUP(J1570,'Pontuação'!G$2:H$11,2,FALSE),VLOOKUP(L1570,'Pontuação'!M$2:N$13,2,FALSE)),0)</f>
        <v>1340</v>
      </c>
      <c r="T1570" s="11">
        <f t="shared" si="1"/>
        <v>134</v>
      </c>
      <c r="U1570" s="11" t="str">
        <f t="array" ref="U1570">IFERROR(INDEX('Pontuação'!G$13:G$101, MATCH(T1570, 'Pontuação'!F$13:F$101, 0)), "Faixa Indefinida")</f>
        <v>D</v>
      </c>
      <c r="V1570" s="11">
        <f t="shared" si="2"/>
        <v>0</v>
      </c>
      <c r="W1570" s="11">
        <f t="shared" si="3"/>
        <v>0</v>
      </c>
      <c r="X1570" s="11">
        <f t="shared" si="4"/>
        <v>0</v>
      </c>
      <c r="Y1570" s="11">
        <f t="shared" si="5"/>
        <v>1</v>
      </c>
      <c r="Z1570" s="12">
        <f>ROUNDUP(SUM(VLOOKUP(F1570,'Pontuação 3.0'!A$2:B$11,2,FALSE),VLOOKUP(E1570,'Pontuação 3.0'!C$2:D$11,2,FALSE),VLOOKUP(H1570,'Pontuação 3.0'!I$2:J$11,2,FALSE),VLOOKUP(J1570,'Pontuação 3.0'!G$2:H$11,2,FALSE),VLOOKUP(G1570,'Pontuação 3.0'!E$2:F$11,2,FALSE),VLOOKUP(K1570,'Pontuação 3.0'!K$2:L$11,2,FALSE),VLOOKUP(L1570,'Pontuação 3.0'!M$2:N$13,2,FALSE)),0)</f>
        <v>1792</v>
      </c>
      <c r="AA1570" s="12">
        <f t="shared" si="6"/>
        <v>179</v>
      </c>
      <c r="AB1570" s="12" t="str">
        <f t="array" ref="AB1570">IFERROR(INDEX('Pontuação 3.0'!G$13:G$191, MATCH(AA1570, 'Pontuação 3.0'!F$13:F$191, 0)), "Faixa Indefinida")</f>
        <v>D</v>
      </c>
      <c r="AC1570" s="12">
        <f t="shared" si="7"/>
        <v>0</v>
      </c>
      <c r="AD1570" s="12">
        <f t="shared" si="8"/>
        <v>0</v>
      </c>
      <c r="AE1570" s="12">
        <f t="shared" si="9"/>
        <v>0</v>
      </c>
      <c r="AF1570" s="12">
        <f t="shared" si="10"/>
        <v>1</v>
      </c>
    </row>
    <row r="1571" ht="15.75" customHeight="1">
      <c r="A1571" s="8">
        <v>45686.0</v>
      </c>
      <c r="B1571" s="9" t="s">
        <v>1067</v>
      </c>
      <c r="C1571" s="9" t="s">
        <v>3727</v>
      </c>
      <c r="D1571" s="15">
        <v>1.6996074106E10</v>
      </c>
      <c r="E1571" s="9" t="s">
        <v>13936</v>
      </c>
      <c r="F1571" s="9" t="s">
        <v>13948</v>
      </c>
      <c r="G1571" s="9" t="s">
        <v>13926</v>
      </c>
      <c r="H1571" s="9" t="s">
        <v>13949</v>
      </c>
      <c r="I1571" s="9" t="s">
        <v>13940</v>
      </c>
      <c r="J1571" s="9" t="s">
        <v>13929</v>
      </c>
      <c r="K1571" s="9" t="s">
        <v>13940</v>
      </c>
      <c r="L1571" s="9" t="s">
        <v>13945</v>
      </c>
      <c r="M1571" s="9" t="s">
        <v>13967</v>
      </c>
      <c r="N1571" s="13" t="s">
        <v>12</v>
      </c>
      <c r="O1571" s="13" t="s">
        <v>14</v>
      </c>
      <c r="P1571" s="13" t="s">
        <v>19</v>
      </c>
      <c r="Q1571" s="13" t="s">
        <v>20</v>
      </c>
      <c r="R1571" s="13" t="s">
        <v>65</v>
      </c>
      <c r="S1571" s="10">
        <f>ROUNDUP(SUM(VLOOKUP(F1571,'Pontuação'!A$2:B$11,2,FALSE),VLOOKUP(E1571,'Pontuação'!C$2:D$11,2,FALSE),VLOOKUP(H1571,'Pontuação'!I$2:J$11,2,FALSE),VLOOKUP(J1571,'Pontuação'!G$2:H$11,2,FALSE),VLOOKUP(L1571,'Pontuação'!M$2:N$13,2,FALSE)),0)</f>
        <v>1715</v>
      </c>
      <c r="T1571" s="11">
        <f t="shared" si="1"/>
        <v>172</v>
      </c>
      <c r="U1571" s="11" t="str">
        <f t="array" ref="U1571">IFERROR(INDEX('Pontuação'!G$13:G$101, MATCH(T1571, 'Pontuação'!F$13:F$101, 0)), "Faixa Indefinida")</f>
        <v>B</v>
      </c>
      <c r="V1571" s="11">
        <f t="shared" si="2"/>
        <v>0</v>
      </c>
      <c r="W1571" s="11">
        <f t="shared" si="3"/>
        <v>1</v>
      </c>
      <c r="X1571" s="11">
        <f t="shared" si="4"/>
        <v>0</v>
      </c>
      <c r="Y1571" s="11">
        <f t="shared" si="5"/>
        <v>0</v>
      </c>
      <c r="Z1571" s="12">
        <f>ROUNDUP(SUM(VLOOKUP(F1571,'Pontuação 3.0'!A$2:B$11,2,FALSE),VLOOKUP(E1571,'Pontuação 3.0'!C$2:D$11,2,FALSE),VLOOKUP(H1571,'Pontuação 3.0'!I$2:J$11,2,FALSE),VLOOKUP(J1571,'Pontuação 3.0'!G$2:H$11,2,FALSE),VLOOKUP(G1571,'Pontuação 3.0'!E$2:F$11,2,FALSE),VLOOKUP(K1571,'Pontuação 3.0'!K$2:L$11,2,FALSE),VLOOKUP(L1571,'Pontuação 3.0'!M$2:N$13,2,FALSE)),0)</f>
        <v>2162</v>
      </c>
      <c r="AA1571" s="12">
        <f t="shared" si="6"/>
        <v>216</v>
      </c>
      <c r="AB1571" s="12" t="str">
        <f t="array" ref="AB1571">IFERROR(INDEX('Pontuação 3.0'!G$13:G$191, MATCH(AA1571, 'Pontuação 3.0'!F$13:F$191, 0)), "Faixa Indefinida")</f>
        <v>B</v>
      </c>
      <c r="AC1571" s="12">
        <f t="shared" si="7"/>
        <v>0</v>
      </c>
      <c r="AD1571" s="12">
        <f t="shared" si="8"/>
        <v>1</v>
      </c>
      <c r="AE1571" s="12">
        <f t="shared" si="9"/>
        <v>0</v>
      </c>
      <c r="AF1571" s="12">
        <f t="shared" si="10"/>
        <v>0</v>
      </c>
    </row>
    <row r="1572" ht="15.75" customHeight="1">
      <c r="A1572" s="8">
        <v>45686.0</v>
      </c>
      <c r="B1572" s="9" t="s">
        <v>3728</v>
      </c>
      <c r="C1572" s="9" t="s">
        <v>3729</v>
      </c>
      <c r="D1572" s="15">
        <v>1.1933591673E10</v>
      </c>
      <c r="E1572" s="9" t="s">
        <v>13936</v>
      </c>
      <c r="F1572" s="9" t="s">
        <v>13950</v>
      </c>
      <c r="G1572" s="9" t="s">
        <v>13944</v>
      </c>
      <c r="H1572" s="9" t="s">
        <v>13938</v>
      </c>
      <c r="I1572" s="9" t="s">
        <v>13940</v>
      </c>
      <c r="J1572" s="9" t="s">
        <v>13956</v>
      </c>
      <c r="K1572" s="9" t="s">
        <v>13940</v>
      </c>
      <c r="L1572" s="9" t="s">
        <v>13931</v>
      </c>
      <c r="M1572" s="9" t="s">
        <v>13942</v>
      </c>
      <c r="N1572" s="13" t="s">
        <v>12</v>
      </c>
      <c r="O1572" s="13" t="s">
        <v>14</v>
      </c>
      <c r="P1572" s="13" t="s">
        <v>71</v>
      </c>
      <c r="Q1572" s="13" t="s">
        <v>48</v>
      </c>
      <c r="R1572" s="13" t="s">
        <v>15</v>
      </c>
      <c r="S1572" s="10">
        <f>ROUNDUP(SUM(VLOOKUP(F1572,'Pontuação'!A$2:B$11,2,FALSE),VLOOKUP(E1572,'Pontuação'!C$2:D$11,2,FALSE),VLOOKUP(H1572,'Pontuação'!I$2:J$11,2,FALSE),VLOOKUP(J1572,'Pontuação'!G$2:H$11,2,FALSE),VLOOKUP(L1572,'Pontuação'!M$2:N$13,2,FALSE)),0)</f>
        <v>1857</v>
      </c>
      <c r="T1572" s="11">
        <f t="shared" si="1"/>
        <v>186</v>
      </c>
      <c r="U1572" s="11" t="str">
        <f t="array" ref="U1572">IFERROR(INDEX('Pontuação'!G$13:G$101, MATCH(T1572, 'Pontuação'!F$13:F$101, 0)), "Faixa Indefinida")</f>
        <v>A</v>
      </c>
      <c r="V1572" s="11">
        <f t="shared" si="2"/>
        <v>1</v>
      </c>
      <c r="W1572" s="11">
        <f t="shared" si="3"/>
        <v>0</v>
      </c>
      <c r="X1572" s="11">
        <f t="shared" si="4"/>
        <v>0</v>
      </c>
      <c r="Y1572" s="11">
        <f t="shared" si="5"/>
        <v>0</v>
      </c>
      <c r="Z1572" s="12">
        <f>ROUNDUP(SUM(VLOOKUP(F1572,'Pontuação 3.0'!A$2:B$11,2,FALSE),VLOOKUP(E1572,'Pontuação 3.0'!C$2:D$11,2,FALSE),VLOOKUP(H1572,'Pontuação 3.0'!I$2:J$11,2,FALSE),VLOOKUP(J1572,'Pontuação 3.0'!G$2:H$11,2,FALSE),VLOOKUP(G1572,'Pontuação 3.0'!E$2:F$11,2,FALSE),VLOOKUP(K1572,'Pontuação 3.0'!K$2:L$11,2,FALSE),VLOOKUP(L1572,'Pontuação 3.0'!M$2:N$13,2,FALSE)),0)</f>
        <v>2193</v>
      </c>
      <c r="AA1572" s="12">
        <f t="shared" si="6"/>
        <v>219</v>
      </c>
      <c r="AB1572" s="12" t="str">
        <f t="array" ref="AB1572">IFERROR(INDEX('Pontuação 3.0'!G$13:G$191, MATCH(AA1572, 'Pontuação 3.0'!F$13:F$191, 0)), "Faixa Indefinida")</f>
        <v>B</v>
      </c>
      <c r="AC1572" s="12">
        <f t="shared" si="7"/>
        <v>0</v>
      </c>
      <c r="AD1572" s="12">
        <f t="shared" si="8"/>
        <v>1</v>
      </c>
      <c r="AE1572" s="12">
        <f t="shared" si="9"/>
        <v>0</v>
      </c>
      <c r="AF1572" s="12">
        <f t="shared" si="10"/>
        <v>0</v>
      </c>
    </row>
    <row r="1573" ht="15.75" customHeight="1">
      <c r="A1573" s="8">
        <v>45686.0</v>
      </c>
      <c r="B1573" s="9" t="s">
        <v>3722</v>
      </c>
      <c r="C1573" s="9" t="s">
        <v>3723</v>
      </c>
      <c r="D1573" s="15">
        <v>5.1999739309E10</v>
      </c>
      <c r="E1573" s="9" t="s">
        <v>13924</v>
      </c>
      <c r="F1573" s="9" t="s">
        <v>13950</v>
      </c>
      <c r="G1573" s="9" t="s">
        <v>13926</v>
      </c>
      <c r="H1573" s="9" t="s">
        <v>13949</v>
      </c>
      <c r="I1573" s="9" t="s">
        <v>13940</v>
      </c>
      <c r="J1573" s="9" t="s">
        <v>13956</v>
      </c>
      <c r="K1573" s="9" t="s">
        <v>13940</v>
      </c>
      <c r="L1573" s="9" t="s">
        <v>13941</v>
      </c>
      <c r="M1573" s="9" t="s">
        <v>13942</v>
      </c>
      <c r="N1573" s="13" t="s">
        <v>12</v>
      </c>
      <c r="O1573" s="13" t="s">
        <v>14</v>
      </c>
      <c r="P1573" s="13" t="s">
        <v>32</v>
      </c>
      <c r="Q1573" s="13" t="s">
        <v>20</v>
      </c>
      <c r="R1573" s="13" t="s">
        <v>15</v>
      </c>
      <c r="S1573" s="10">
        <f>ROUNDUP(SUM(VLOOKUP(F1573,'Pontuação'!A$2:B$11,2,FALSE),VLOOKUP(E1573,'Pontuação'!C$2:D$11,2,FALSE),VLOOKUP(H1573,'Pontuação'!I$2:J$11,2,FALSE),VLOOKUP(J1573,'Pontuação'!G$2:H$11,2,FALSE),VLOOKUP(L1573,'Pontuação'!M$2:N$13,2,FALSE)),0)</f>
        <v>1921</v>
      </c>
      <c r="T1573" s="11">
        <f t="shared" si="1"/>
        <v>192</v>
      </c>
      <c r="U1573" s="11" t="str">
        <f t="array" ref="U1573">IFERROR(INDEX('Pontuação'!G$13:G$101, MATCH(T1573, 'Pontuação'!F$13:F$101, 0)), "Faixa Indefinida")</f>
        <v>A</v>
      </c>
      <c r="V1573" s="11">
        <f t="shared" si="2"/>
        <v>1</v>
      </c>
      <c r="W1573" s="11">
        <f t="shared" si="3"/>
        <v>0</v>
      </c>
      <c r="X1573" s="11">
        <f t="shared" si="4"/>
        <v>0</v>
      </c>
      <c r="Y1573" s="11">
        <f t="shared" si="5"/>
        <v>0</v>
      </c>
      <c r="Z1573" s="12">
        <f>ROUNDUP(SUM(VLOOKUP(F1573,'Pontuação 3.0'!A$2:B$11,2,FALSE),VLOOKUP(E1573,'Pontuação 3.0'!C$2:D$11,2,FALSE),VLOOKUP(H1573,'Pontuação 3.0'!I$2:J$11,2,FALSE),VLOOKUP(J1573,'Pontuação 3.0'!G$2:H$11,2,FALSE),VLOOKUP(G1573,'Pontuação 3.0'!E$2:F$11,2,FALSE),VLOOKUP(K1573,'Pontuação 3.0'!K$2:L$11,2,FALSE),VLOOKUP(L1573,'Pontuação 3.0'!M$2:N$13,2,FALSE)),0)</f>
        <v>2432</v>
      </c>
      <c r="AA1573" s="12">
        <f t="shared" si="6"/>
        <v>243</v>
      </c>
      <c r="AB1573" s="12" t="str">
        <f t="array" ref="AB1573">IFERROR(INDEX('Pontuação 3.0'!G$13:G$191, MATCH(AA1573, 'Pontuação 3.0'!F$13:F$191, 0)), "Faixa Indefinida")</f>
        <v>A</v>
      </c>
      <c r="AC1573" s="12">
        <f t="shared" si="7"/>
        <v>1</v>
      </c>
      <c r="AD1573" s="12">
        <f t="shared" si="8"/>
        <v>0</v>
      </c>
      <c r="AE1573" s="12">
        <f t="shared" si="9"/>
        <v>0</v>
      </c>
      <c r="AF1573" s="12">
        <f t="shared" si="10"/>
        <v>0</v>
      </c>
    </row>
    <row r="1574" ht="15.75" customHeight="1">
      <c r="A1574" s="8">
        <v>45686.0</v>
      </c>
      <c r="B1574" s="9" t="s">
        <v>3736</v>
      </c>
      <c r="C1574" s="9" t="s">
        <v>3737</v>
      </c>
      <c r="D1574" s="15">
        <v>4.4997436725E10</v>
      </c>
      <c r="E1574" s="9" t="s">
        <v>13936</v>
      </c>
      <c r="F1574" s="9" t="s">
        <v>13950</v>
      </c>
      <c r="G1574" s="9" t="s">
        <v>13944</v>
      </c>
      <c r="H1574" s="9" t="s">
        <v>13938</v>
      </c>
      <c r="I1574" s="9" t="s">
        <v>13940</v>
      </c>
      <c r="J1574" s="9" t="s">
        <v>13929</v>
      </c>
      <c r="K1574" s="9" t="s">
        <v>13940</v>
      </c>
      <c r="L1574" s="9" t="s">
        <v>13931</v>
      </c>
      <c r="M1574" s="9" t="s">
        <v>13952</v>
      </c>
      <c r="N1574" s="13" t="s">
        <v>12</v>
      </c>
      <c r="O1574" s="13" t="s">
        <v>14</v>
      </c>
      <c r="P1574" s="13" t="s">
        <v>24</v>
      </c>
      <c r="Q1574" s="13" t="s">
        <v>20</v>
      </c>
      <c r="R1574" s="13" t="s">
        <v>65</v>
      </c>
      <c r="S1574" s="10">
        <f>ROUNDUP(SUM(VLOOKUP(F1574,'Pontuação'!A$2:B$11,2,FALSE),VLOOKUP(E1574,'Pontuação'!C$2:D$11,2,FALSE),VLOOKUP(H1574,'Pontuação'!I$2:J$11,2,FALSE),VLOOKUP(J1574,'Pontuação'!G$2:H$11,2,FALSE),VLOOKUP(L1574,'Pontuação'!M$2:N$13,2,FALSE)),0)</f>
        <v>1579</v>
      </c>
      <c r="T1574" s="11">
        <f t="shared" si="1"/>
        <v>158</v>
      </c>
      <c r="U1574" s="11" t="str">
        <f t="array" ref="U1574">IFERROR(INDEX('Pontuação'!G$13:G$101, MATCH(T1574, 'Pontuação'!F$13:F$101, 0)), "Faixa Indefinida")</f>
        <v>C</v>
      </c>
      <c r="V1574" s="11">
        <f t="shared" si="2"/>
        <v>0</v>
      </c>
      <c r="W1574" s="11">
        <f t="shared" si="3"/>
        <v>0</v>
      </c>
      <c r="X1574" s="11">
        <f t="shared" si="4"/>
        <v>1</v>
      </c>
      <c r="Y1574" s="11">
        <f t="shared" si="5"/>
        <v>0</v>
      </c>
      <c r="Z1574" s="12">
        <f>ROUNDUP(SUM(VLOOKUP(F1574,'Pontuação 3.0'!A$2:B$11,2,FALSE),VLOOKUP(E1574,'Pontuação 3.0'!C$2:D$11,2,FALSE),VLOOKUP(H1574,'Pontuação 3.0'!I$2:J$11,2,FALSE),VLOOKUP(J1574,'Pontuação 3.0'!G$2:H$11,2,FALSE),VLOOKUP(G1574,'Pontuação 3.0'!E$2:F$11,2,FALSE),VLOOKUP(K1574,'Pontuação 3.0'!K$2:L$11,2,FALSE),VLOOKUP(L1574,'Pontuação 3.0'!M$2:N$13,2,FALSE)),0)</f>
        <v>1918</v>
      </c>
      <c r="AA1574" s="12">
        <f t="shared" si="6"/>
        <v>192</v>
      </c>
      <c r="AB1574" s="12" t="str">
        <f t="array" ref="AB1574">IFERROR(INDEX('Pontuação 3.0'!G$13:G$191, MATCH(AA1574, 'Pontuação 3.0'!F$13:F$191, 0)), "Faixa Indefinida")</f>
        <v>C</v>
      </c>
      <c r="AC1574" s="12">
        <f t="shared" si="7"/>
        <v>0</v>
      </c>
      <c r="AD1574" s="12">
        <f t="shared" si="8"/>
        <v>0</v>
      </c>
      <c r="AE1574" s="12">
        <f t="shared" si="9"/>
        <v>1</v>
      </c>
      <c r="AF1574" s="12">
        <f t="shared" si="10"/>
        <v>0</v>
      </c>
    </row>
    <row r="1575" ht="15.75" customHeight="1">
      <c r="A1575" s="8">
        <v>45686.0</v>
      </c>
      <c r="B1575" s="9" t="s">
        <v>3732</v>
      </c>
      <c r="C1575" s="9" t="s">
        <v>3733</v>
      </c>
      <c r="D1575" s="15">
        <v>3.8988652745E10</v>
      </c>
      <c r="E1575" s="9" t="s">
        <v>13936</v>
      </c>
      <c r="F1575" s="9" t="s">
        <v>13937</v>
      </c>
      <c r="G1575" s="9" t="s">
        <v>13961</v>
      </c>
      <c r="H1575" s="9" t="s">
        <v>13951</v>
      </c>
      <c r="I1575" s="9" t="s">
        <v>13940</v>
      </c>
      <c r="J1575" s="9" t="s">
        <v>13929</v>
      </c>
      <c r="K1575" s="9" t="s">
        <v>13940</v>
      </c>
      <c r="L1575" s="9" t="s">
        <v>13945</v>
      </c>
      <c r="M1575" s="9" t="s">
        <v>13967</v>
      </c>
      <c r="N1575" s="13" t="s">
        <v>12</v>
      </c>
      <c r="O1575" s="13" t="s">
        <v>14</v>
      </c>
      <c r="P1575" s="13" t="s">
        <v>333</v>
      </c>
      <c r="Q1575" s="13" t="s">
        <v>20</v>
      </c>
      <c r="R1575" s="13" t="s">
        <v>65</v>
      </c>
      <c r="S1575" s="10">
        <f>ROUNDUP(SUM(VLOOKUP(F1575,'Pontuação'!A$2:B$11,2,FALSE),VLOOKUP(E1575,'Pontuação'!C$2:D$11,2,FALSE),VLOOKUP(H1575,'Pontuação'!I$2:J$11,2,FALSE),VLOOKUP(J1575,'Pontuação'!G$2:H$11,2,FALSE),VLOOKUP(L1575,'Pontuação'!M$2:N$13,2,FALSE)),0)</f>
        <v>1656</v>
      </c>
      <c r="T1575" s="11">
        <f t="shared" si="1"/>
        <v>166</v>
      </c>
      <c r="U1575" s="11" t="str">
        <f t="array" ref="U1575">IFERROR(INDEX('Pontuação'!G$13:G$101, MATCH(T1575, 'Pontuação'!F$13:F$101, 0)), "Faixa Indefinida")</f>
        <v>B</v>
      </c>
      <c r="V1575" s="11">
        <f t="shared" si="2"/>
        <v>0</v>
      </c>
      <c r="W1575" s="11">
        <f t="shared" si="3"/>
        <v>1</v>
      </c>
      <c r="X1575" s="11">
        <f t="shared" si="4"/>
        <v>0</v>
      </c>
      <c r="Y1575" s="11">
        <f t="shared" si="5"/>
        <v>0</v>
      </c>
      <c r="Z1575" s="12">
        <f>ROUNDUP(SUM(VLOOKUP(F1575,'Pontuação 3.0'!A$2:B$11,2,FALSE),VLOOKUP(E1575,'Pontuação 3.0'!C$2:D$11,2,FALSE),VLOOKUP(H1575,'Pontuação 3.0'!I$2:J$11,2,FALSE),VLOOKUP(J1575,'Pontuação 3.0'!G$2:H$11,2,FALSE),VLOOKUP(G1575,'Pontuação 3.0'!E$2:F$11,2,FALSE),VLOOKUP(K1575,'Pontuação 3.0'!K$2:L$11,2,FALSE),VLOOKUP(L1575,'Pontuação 3.0'!M$2:N$13,2,FALSE)),0)</f>
        <v>1879</v>
      </c>
      <c r="AA1575" s="12">
        <f t="shared" si="6"/>
        <v>188</v>
      </c>
      <c r="AB1575" s="12" t="str">
        <f t="array" ref="AB1575">IFERROR(INDEX('Pontuação 3.0'!G$13:G$191, MATCH(AA1575, 'Pontuação 3.0'!F$13:F$191, 0)), "Faixa Indefinida")</f>
        <v>D</v>
      </c>
      <c r="AC1575" s="12">
        <f t="shared" si="7"/>
        <v>0</v>
      </c>
      <c r="AD1575" s="12">
        <f t="shared" si="8"/>
        <v>0</v>
      </c>
      <c r="AE1575" s="12">
        <f t="shared" si="9"/>
        <v>0</v>
      </c>
      <c r="AF1575" s="12">
        <f t="shared" si="10"/>
        <v>1</v>
      </c>
    </row>
    <row r="1576" ht="15.75" customHeight="1">
      <c r="A1576" s="8">
        <v>45686.0</v>
      </c>
      <c r="B1576" s="9" t="s">
        <v>3738</v>
      </c>
      <c r="C1576" s="9" t="s">
        <v>3739</v>
      </c>
      <c r="D1576" s="15">
        <v>5.1998430151E10</v>
      </c>
      <c r="E1576" s="9" t="s">
        <v>13924</v>
      </c>
      <c r="F1576" s="9" t="s">
        <v>13948</v>
      </c>
      <c r="G1576" s="9" t="s">
        <v>13944</v>
      </c>
      <c r="H1576" s="9" t="s">
        <v>13951</v>
      </c>
      <c r="I1576" s="9" t="s">
        <v>13928</v>
      </c>
      <c r="J1576" s="9" t="s">
        <v>13929</v>
      </c>
      <c r="K1576" s="9" t="s">
        <v>13940</v>
      </c>
      <c r="L1576" s="9" t="s">
        <v>13931</v>
      </c>
      <c r="M1576" s="9" t="s">
        <v>13946</v>
      </c>
      <c r="N1576" s="13" t="s">
        <v>12</v>
      </c>
      <c r="O1576" s="13" t="s">
        <v>14</v>
      </c>
      <c r="P1576" s="13" t="s">
        <v>24</v>
      </c>
      <c r="Q1576" s="13" t="s">
        <v>33</v>
      </c>
      <c r="R1576" s="13" t="s">
        <v>65</v>
      </c>
      <c r="S1576" s="10">
        <f>ROUNDUP(SUM(VLOOKUP(F1576,'Pontuação'!A$2:B$11,2,FALSE),VLOOKUP(E1576,'Pontuação'!C$2:D$11,2,FALSE),VLOOKUP(H1576,'Pontuação'!I$2:J$11,2,FALSE),VLOOKUP(J1576,'Pontuação'!G$2:H$11,2,FALSE),VLOOKUP(L1576,'Pontuação'!M$2:N$13,2,FALSE)),0)</f>
        <v>1545</v>
      </c>
      <c r="T1576" s="11">
        <f t="shared" si="1"/>
        <v>155</v>
      </c>
      <c r="U1576" s="11" t="str">
        <f t="array" ref="U1576">IFERROR(INDEX('Pontuação'!G$13:G$101, MATCH(T1576, 'Pontuação'!F$13:F$101, 0)), "Faixa Indefinida")</f>
        <v>C</v>
      </c>
      <c r="V1576" s="11">
        <f t="shared" si="2"/>
        <v>0</v>
      </c>
      <c r="W1576" s="11">
        <f t="shared" si="3"/>
        <v>0</v>
      </c>
      <c r="X1576" s="11">
        <f t="shared" si="4"/>
        <v>1</v>
      </c>
      <c r="Y1576" s="11">
        <f t="shared" si="5"/>
        <v>0</v>
      </c>
      <c r="Z1576" s="12">
        <f>ROUNDUP(SUM(VLOOKUP(F1576,'Pontuação 3.0'!A$2:B$11,2,FALSE),VLOOKUP(E1576,'Pontuação 3.0'!C$2:D$11,2,FALSE),VLOOKUP(H1576,'Pontuação 3.0'!I$2:J$11,2,FALSE),VLOOKUP(J1576,'Pontuação 3.0'!G$2:H$11,2,FALSE),VLOOKUP(G1576,'Pontuação 3.0'!E$2:F$11,2,FALSE),VLOOKUP(K1576,'Pontuação 3.0'!K$2:L$11,2,FALSE),VLOOKUP(L1576,'Pontuação 3.0'!M$2:N$13,2,FALSE)),0)</f>
        <v>1819</v>
      </c>
      <c r="AA1576" s="12">
        <f t="shared" si="6"/>
        <v>182</v>
      </c>
      <c r="AB1576" s="12" t="str">
        <f t="array" ref="AB1576">IFERROR(INDEX('Pontuação 3.0'!G$13:G$191, MATCH(AA1576, 'Pontuação 3.0'!F$13:F$191, 0)), "Faixa Indefinida")</f>
        <v>D</v>
      </c>
      <c r="AC1576" s="12">
        <f t="shared" si="7"/>
        <v>0</v>
      </c>
      <c r="AD1576" s="12">
        <f t="shared" si="8"/>
        <v>0</v>
      </c>
      <c r="AE1576" s="12">
        <f t="shared" si="9"/>
        <v>0</v>
      </c>
      <c r="AF1576" s="12">
        <f t="shared" si="10"/>
        <v>1</v>
      </c>
    </row>
    <row r="1577" ht="15.75" customHeight="1">
      <c r="A1577" s="8">
        <v>45686.0</v>
      </c>
      <c r="B1577" s="9" t="s">
        <v>3734</v>
      </c>
      <c r="C1577" s="9" t="s">
        <v>3735</v>
      </c>
      <c r="D1577" s="15">
        <v>9.91062169E8</v>
      </c>
      <c r="E1577" s="9" t="s">
        <v>13924</v>
      </c>
      <c r="F1577" s="9" t="s">
        <v>13948</v>
      </c>
      <c r="G1577" s="9" t="s">
        <v>13944</v>
      </c>
      <c r="H1577" s="9" t="s">
        <v>13927</v>
      </c>
      <c r="I1577" s="9" t="s">
        <v>13940</v>
      </c>
      <c r="J1577" s="9" t="s">
        <v>13929</v>
      </c>
      <c r="K1577" s="9" t="s">
        <v>13940</v>
      </c>
      <c r="L1577" s="9" t="s">
        <v>13954</v>
      </c>
      <c r="M1577" s="9" t="s">
        <v>13952</v>
      </c>
      <c r="N1577" s="13" t="s">
        <v>12</v>
      </c>
      <c r="O1577" s="13" t="s">
        <v>14</v>
      </c>
      <c r="P1577" s="13" t="s">
        <v>32</v>
      </c>
      <c r="Q1577" s="13" t="s">
        <v>33</v>
      </c>
      <c r="R1577" s="13" t="s">
        <v>65</v>
      </c>
      <c r="S1577" s="10">
        <f>ROUNDUP(SUM(VLOOKUP(F1577,'Pontuação'!A$2:B$11,2,FALSE),VLOOKUP(E1577,'Pontuação'!C$2:D$11,2,FALSE),VLOOKUP(H1577,'Pontuação'!I$2:J$11,2,FALSE),VLOOKUP(J1577,'Pontuação'!G$2:H$11,2,FALSE),VLOOKUP(L1577,'Pontuação'!M$2:N$13,2,FALSE)),0)</f>
        <v>1394</v>
      </c>
      <c r="T1577" s="11">
        <f t="shared" si="1"/>
        <v>139</v>
      </c>
      <c r="U1577" s="11" t="str">
        <f t="array" ref="U1577">IFERROR(INDEX('Pontuação'!G$13:G$101, MATCH(T1577, 'Pontuação'!F$13:F$101, 0)), "Faixa Indefinida")</f>
        <v>D</v>
      </c>
      <c r="V1577" s="11">
        <f t="shared" si="2"/>
        <v>0</v>
      </c>
      <c r="W1577" s="11">
        <f t="shared" si="3"/>
        <v>0</v>
      </c>
      <c r="X1577" s="11">
        <f t="shared" si="4"/>
        <v>0</v>
      </c>
      <c r="Y1577" s="11">
        <f t="shared" si="5"/>
        <v>1</v>
      </c>
      <c r="Z1577" s="12">
        <f>ROUNDUP(SUM(VLOOKUP(F1577,'Pontuação 3.0'!A$2:B$11,2,FALSE),VLOOKUP(E1577,'Pontuação 3.0'!C$2:D$11,2,FALSE),VLOOKUP(H1577,'Pontuação 3.0'!I$2:J$11,2,FALSE),VLOOKUP(J1577,'Pontuação 3.0'!G$2:H$11,2,FALSE),VLOOKUP(G1577,'Pontuação 3.0'!E$2:F$11,2,FALSE),VLOOKUP(K1577,'Pontuação 3.0'!K$2:L$11,2,FALSE),VLOOKUP(L1577,'Pontuação 3.0'!M$2:N$13,2,FALSE)),0)</f>
        <v>1641</v>
      </c>
      <c r="AA1577" s="12">
        <f t="shared" si="6"/>
        <v>164</v>
      </c>
      <c r="AB1577" s="12" t="str">
        <f t="array" ref="AB1577">IFERROR(INDEX('Pontuação 3.0'!G$13:G$191, MATCH(AA1577, 'Pontuação 3.0'!F$13:F$191, 0)), "Faixa Indefinida")</f>
        <v>D</v>
      </c>
      <c r="AC1577" s="12">
        <f t="shared" si="7"/>
        <v>0</v>
      </c>
      <c r="AD1577" s="12">
        <f t="shared" si="8"/>
        <v>0</v>
      </c>
      <c r="AE1577" s="12">
        <f t="shared" si="9"/>
        <v>0</v>
      </c>
      <c r="AF1577" s="12">
        <f t="shared" si="10"/>
        <v>1</v>
      </c>
    </row>
    <row r="1578" ht="15.75" customHeight="1">
      <c r="A1578" s="8">
        <v>45686.0</v>
      </c>
      <c r="B1578" s="9" t="s">
        <v>3740</v>
      </c>
      <c r="C1578" s="9" t="s">
        <v>3741</v>
      </c>
      <c r="D1578" s="15">
        <v>9.4984217757E10</v>
      </c>
      <c r="E1578" s="9" t="s">
        <v>13936</v>
      </c>
      <c r="F1578" s="9" t="s">
        <v>13948</v>
      </c>
      <c r="G1578" s="9" t="s">
        <v>13926</v>
      </c>
      <c r="H1578" s="9" t="s">
        <v>13951</v>
      </c>
      <c r="I1578" s="9" t="s">
        <v>13928</v>
      </c>
      <c r="J1578" s="9" t="s">
        <v>13929</v>
      </c>
      <c r="K1578" s="9" t="s">
        <v>13940</v>
      </c>
      <c r="L1578" s="9" t="s">
        <v>13931</v>
      </c>
      <c r="M1578" s="9" t="s">
        <v>13946</v>
      </c>
      <c r="N1578" s="13" t="s">
        <v>12</v>
      </c>
      <c r="O1578" s="13" t="s">
        <v>14</v>
      </c>
      <c r="P1578" s="13" t="s">
        <v>13</v>
      </c>
      <c r="Q1578" s="13" t="s">
        <v>59</v>
      </c>
      <c r="R1578" s="13" t="s">
        <v>65</v>
      </c>
      <c r="S1578" s="10">
        <f>ROUNDUP(SUM(VLOOKUP(F1578,'Pontuação'!A$2:B$11,2,FALSE),VLOOKUP(E1578,'Pontuação'!C$2:D$11,2,FALSE),VLOOKUP(H1578,'Pontuação'!I$2:J$11,2,FALSE),VLOOKUP(J1578,'Pontuação'!G$2:H$11,2,FALSE),VLOOKUP(L1578,'Pontuação'!M$2:N$13,2,FALSE)),0)</f>
        <v>1541</v>
      </c>
      <c r="T1578" s="11">
        <f t="shared" si="1"/>
        <v>154</v>
      </c>
      <c r="U1578" s="11" t="str">
        <f t="array" ref="U1578">IFERROR(INDEX('Pontuação'!G$13:G$101, MATCH(T1578, 'Pontuação'!F$13:F$101, 0)), "Faixa Indefinida")</f>
        <v>C</v>
      </c>
      <c r="V1578" s="11">
        <f t="shared" si="2"/>
        <v>0</v>
      </c>
      <c r="W1578" s="11">
        <f t="shared" si="3"/>
        <v>0</v>
      </c>
      <c r="X1578" s="11">
        <f t="shared" si="4"/>
        <v>1</v>
      </c>
      <c r="Y1578" s="11">
        <f t="shared" si="5"/>
        <v>0</v>
      </c>
      <c r="Z1578" s="12">
        <f>ROUNDUP(SUM(VLOOKUP(F1578,'Pontuação 3.0'!A$2:B$11,2,FALSE),VLOOKUP(E1578,'Pontuação 3.0'!C$2:D$11,2,FALSE),VLOOKUP(H1578,'Pontuação 3.0'!I$2:J$11,2,FALSE),VLOOKUP(J1578,'Pontuação 3.0'!G$2:H$11,2,FALSE),VLOOKUP(G1578,'Pontuação 3.0'!E$2:F$11,2,FALSE),VLOOKUP(K1578,'Pontuação 3.0'!K$2:L$11,2,FALSE),VLOOKUP(L1578,'Pontuação 3.0'!M$2:N$13,2,FALSE)),0)</f>
        <v>1989</v>
      </c>
      <c r="AA1578" s="12">
        <f t="shared" si="6"/>
        <v>199</v>
      </c>
      <c r="AB1578" s="12" t="str">
        <f t="array" ref="AB1578">IFERROR(INDEX('Pontuação 3.0'!G$13:G$191, MATCH(AA1578, 'Pontuação 3.0'!F$13:F$191, 0)), "Faixa Indefinida")</f>
        <v>C</v>
      </c>
      <c r="AC1578" s="12">
        <f t="shared" si="7"/>
        <v>0</v>
      </c>
      <c r="AD1578" s="12">
        <f t="shared" si="8"/>
        <v>0</v>
      </c>
      <c r="AE1578" s="12">
        <f t="shared" si="9"/>
        <v>1</v>
      </c>
      <c r="AF1578" s="12">
        <f t="shared" si="10"/>
        <v>0</v>
      </c>
    </row>
    <row r="1579" ht="15.75" customHeight="1">
      <c r="A1579" s="8">
        <v>45686.0</v>
      </c>
      <c r="B1579" s="9" t="s">
        <v>3744</v>
      </c>
      <c r="C1579" s="9" t="s">
        <v>3745</v>
      </c>
      <c r="D1579" s="15">
        <v>8.4994705563E10</v>
      </c>
      <c r="E1579" s="9" t="s">
        <v>13936</v>
      </c>
      <c r="F1579" s="9" t="s">
        <v>13950</v>
      </c>
      <c r="G1579" s="9" t="s">
        <v>13944</v>
      </c>
      <c r="H1579" s="9" t="s">
        <v>13949</v>
      </c>
      <c r="I1579" s="9" t="s">
        <v>13940</v>
      </c>
      <c r="J1579" s="9" t="s">
        <v>13939</v>
      </c>
      <c r="K1579" s="9" t="s">
        <v>13940</v>
      </c>
      <c r="L1579" s="9" t="s">
        <v>13931</v>
      </c>
      <c r="M1579" s="9" t="s">
        <v>13942</v>
      </c>
      <c r="N1579" s="13" t="s">
        <v>12</v>
      </c>
      <c r="O1579" s="13" t="s">
        <v>14</v>
      </c>
      <c r="P1579" s="13" t="s">
        <v>24</v>
      </c>
      <c r="Q1579" s="13" t="s">
        <v>20</v>
      </c>
      <c r="R1579" s="13" t="s">
        <v>65</v>
      </c>
      <c r="S1579" s="10">
        <f>ROUNDUP(SUM(VLOOKUP(F1579,'Pontuação'!A$2:B$11,2,FALSE),VLOOKUP(E1579,'Pontuação'!C$2:D$11,2,FALSE),VLOOKUP(H1579,'Pontuação'!I$2:J$11,2,FALSE),VLOOKUP(J1579,'Pontuação'!G$2:H$11,2,FALSE),VLOOKUP(L1579,'Pontuação'!M$2:N$13,2,FALSE)),0)</f>
        <v>1700</v>
      </c>
      <c r="T1579" s="11">
        <f t="shared" si="1"/>
        <v>170</v>
      </c>
      <c r="U1579" s="11" t="str">
        <f t="array" ref="U1579">IFERROR(INDEX('Pontuação'!G$13:G$101, MATCH(T1579, 'Pontuação'!F$13:F$101, 0)), "Faixa Indefinida")</f>
        <v>B</v>
      </c>
      <c r="V1579" s="11">
        <f t="shared" si="2"/>
        <v>0</v>
      </c>
      <c r="W1579" s="11">
        <f t="shared" si="3"/>
        <v>1</v>
      </c>
      <c r="X1579" s="11">
        <f t="shared" si="4"/>
        <v>0</v>
      </c>
      <c r="Y1579" s="11">
        <f t="shared" si="5"/>
        <v>0</v>
      </c>
      <c r="Z1579" s="12">
        <f>ROUNDUP(SUM(VLOOKUP(F1579,'Pontuação 3.0'!A$2:B$11,2,FALSE),VLOOKUP(E1579,'Pontuação 3.0'!C$2:D$11,2,FALSE),VLOOKUP(H1579,'Pontuação 3.0'!I$2:J$11,2,FALSE),VLOOKUP(J1579,'Pontuação 3.0'!G$2:H$11,2,FALSE),VLOOKUP(G1579,'Pontuação 3.0'!E$2:F$11,2,FALSE),VLOOKUP(K1579,'Pontuação 3.0'!K$2:L$11,2,FALSE),VLOOKUP(L1579,'Pontuação 3.0'!M$2:N$13,2,FALSE)),0)</f>
        <v>2221</v>
      </c>
      <c r="AA1579" s="12">
        <f t="shared" si="6"/>
        <v>222</v>
      </c>
      <c r="AB1579" s="12" t="str">
        <f t="array" ref="AB1579">IFERROR(INDEX('Pontuação 3.0'!G$13:G$191, MATCH(AA1579, 'Pontuação 3.0'!F$13:F$191, 0)), "Faixa Indefinida")</f>
        <v>B</v>
      </c>
      <c r="AC1579" s="12">
        <f t="shared" si="7"/>
        <v>0</v>
      </c>
      <c r="AD1579" s="12">
        <f t="shared" si="8"/>
        <v>1</v>
      </c>
      <c r="AE1579" s="12">
        <f t="shared" si="9"/>
        <v>0</v>
      </c>
      <c r="AF1579" s="12">
        <f t="shared" si="10"/>
        <v>0</v>
      </c>
    </row>
    <row r="1580" ht="15.75" customHeight="1">
      <c r="A1580" s="8">
        <v>45686.0</v>
      </c>
      <c r="B1580" s="9" t="s">
        <v>3746</v>
      </c>
      <c r="C1580" s="9" t="s">
        <v>3747</v>
      </c>
      <c r="D1580" s="15">
        <v>8.5997433007E10</v>
      </c>
      <c r="E1580" s="9" t="s">
        <v>13936</v>
      </c>
      <c r="F1580" s="9" t="s">
        <v>13950</v>
      </c>
      <c r="G1580" s="9" t="s">
        <v>13926</v>
      </c>
      <c r="H1580" s="9" t="s">
        <v>13951</v>
      </c>
      <c r="I1580" s="9" t="s">
        <v>13940</v>
      </c>
      <c r="J1580" s="9" t="s">
        <v>13929</v>
      </c>
      <c r="K1580" s="9" t="s">
        <v>13940</v>
      </c>
      <c r="L1580" s="9" t="s">
        <v>13945</v>
      </c>
      <c r="M1580" s="9" t="s">
        <v>13942</v>
      </c>
      <c r="N1580" s="13" t="s">
        <v>12</v>
      </c>
      <c r="O1580" s="13" t="s">
        <v>14</v>
      </c>
      <c r="P1580" s="13" t="s">
        <v>13</v>
      </c>
      <c r="Q1580" s="13" t="s">
        <v>16</v>
      </c>
      <c r="R1580" s="13" t="s">
        <v>15</v>
      </c>
      <c r="S1580" s="10">
        <f>ROUNDUP(SUM(VLOOKUP(F1580,'Pontuação'!A$2:B$11,2,FALSE),VLOOKUP(E1580,'Pontuação'!C$2:D$11,2,FALSE),VLOOKUP(H1580,'Pontuação'!I$2:J$11,2,FALSE),VLOOKUP(J1580,'Pontuação'!G$2:H$11,2,FALSE),VLOOKUP(L1580,'Pontuação'!M$2:N$13,2,FALSE)),0)</f>
        <v>1685</v>
      </c>
      <c r="T1580" s="11">
        <f t="shared" si="1"/>
        <v>169</v>
      </c>
      <c r="U1580" s="11" t="str">
        <f t="array" ref="U1580">IFERROR(INDEX('Pontuação'!G$13:G$101, MATCH(T1580, 'Pontuação'!F$13:F$101, 0)), "Faixa Indefinida")</f>
        <v>B</v>
      </c>
      <c r="V1580" s="11">
        <f t="shared" si="2"/>
        <v>0</v>
      </c>
      <c r="W1580" s="11">
        <f t="shared" si="3"/>
        <v>1</v>
      </c>
      <c r="X1580" s="11">
        <f t="shared" si="4"/>
        <v>0</v>
      </c>
      <c r="Y1580" s="11">
        <f t="shared" si="5"/>
        <v>0</v>
      </c>
      <c r="Z1580" s="12">
        <f>ROUNDUP(SUM(VLOOKUP(F1580,'Pontuação 3.0'!A$2:B$11,2,FALSE),VLOOKUP(E1580,'Pontuação 3.0'!C$2:D$11,2,FALSE),VLOOKUP(H1580,'Pontuação 3.0'!I$2:J$11,2,FALSE),VLOOKUP(J1580,'Pontuação 3.0'!G$2:H$11,2,FALSE),VLOOKUP(G1580,'Pontuação 3.0'!E$2:F$11,2,FALSE),VLOOKUP(K1580,'Pontuação 3.0'!K$2:L$11,2,FALSE),VLOOKUP(L1580,'Pontuação 3.0'!M$2:N$13,2,FALSE)),0)</f>
        <v>2208</v>
      </c>
      <c r="AA1580" s="12">
        <f t="shared" si="6"/>
        <v>221</v>
      </c>
      <c r="AB1580" s="12" t="str">
        <f t="array" ref="AB1580">IFERROR(INDEX('Pontuação 3.0'!G$13:G$191, MATCH(AA1580, 'Pontuação 3.0'!F$13:F$191, 0)), "Faixa Indefinida")</f>
        <v>B</v>
      </c>
      <c r="AC1580" s="12">
        <f t="shared" si="7"/>
        <v>0</v>
      </c>
      <c r="AD1580" s="12">
        <f t="shared" si="8"/>
        <v>1</v>
      </c>
      <c r="AE1580" s="12">
        <f t="shared" si="9"/>
        <v>0</v>
      </c>
      <c r="AF1580" s="12">
        <f t="shared" si="10"/>
        <v>0</v>
      </c>
    </row>
    <row r="1581" ht="15.75" customHeight="1">
      <c r="A1581" s="8">
        <v>45686.0</v>
      </c>
      <c r="B1581" s="9" t="s">
        <v>17</v>
      </c>
      <c r="C1581" s="9" t="s">
        <v>3748</v>
      </c>
      <c r="D1581" s="9" t="s">
        <v>3749</v>
      </c>
      <c r="E1581" s="9" t="s">
        <v>13936</v>
      </c>
      <c r="F1581" s="9" t="s">
        <v>13948</v>
      </c>
      <c r="G1581" s="9" t="s">
        <v>13926</v>
      </c>
      <c r="H1581" s="9" t="s">
        <v>13938</v>
      </c>
      <c r="I1581" s="9" t="s">
        <v>13928</v>
      </c>
      <c r="J1581" s="9" t="s">
        <v>13939</v>
      </c>
      <c r="K1581" s="9" t="s">
        <v>13940</v>
      </c>
      <c r="L1581" s="9" t="s">
        <v>13954</v>
      </c>
      <c r="M1581" s="9" t="s">
        <v>13952</v>
      </c>
      <c r="N1581" s="13" t="s">
        <v>12</v>
      </c>
      <c r="O1581" s="13" t="s">
        <v>14</v>
      </c>
      <c r="P1581" s="13" t="s">
        <v>111</v>
      </c>
      <c r="Q1581" s="13" t="s">
        <v>20</v>
      </c>
      <c r="R1581" s="13" t="s">
        <v>65</v>
      </c>
      <c r="S1581" s="10">
        <f>ROUNDUP(SUM(VLOOKUP(F1581,'Pontuação'!A$2:B$11,2,FALSE),VLOOKUP(E1581,'Pontuação'!C$2:D$11,2,FALSE),VLOOKUP(H1581,'Pontuação'!I$2:J$11,2,FALSE),VLOOKUP(J1581,'Pontuação'!G$2:H$11,2,FALSE),VLOOKUP(L1581,'Pontuação'!M$2:N$13,2,FALSE)),0)</f>
        <v>1635</v>
      </c>
      <c r="T1581" s="11">
        <f t="shared" si="1"/>
        <v>164</v>
      </c>
      <c r="U1581" s="11" t="str">
        <f t="array" ref="U1581">IFERROR(INDEX('Pontuação'!G$13:G$101, MATCH(T1581, 'Pontuação'!F$13:F$101, 0)), "Faixa Indefinida")</f>
        <v>C</v>
      </c>
      <c r="V1581" s="11">
        <f t="shared" si="2"/>
        <v>0</v>
      </c>
      <c r="W1581" s="11">
        <f t="shared" si="3"/>
        <v>0</v>
      </c>
      <c r="X1581" s="11">
        <f t="shared" si="4"/>
        <v>1</v>
      </c>
      <c r="Y1581" s="11">
        <f t="shared" si="5"/>
        <v>0</v>
      </c>
      <c r="Z1581" s="12">
        <f>ROUNDUP(SUM(VLOOKUP(F1581,'Pontuação 3.0'!A$2:B$11,2,FALSE),VLOOKUP(E1581,'Pontuação 3.0'!C$2:D$11,2,FALSE),VLOOKUP(H1581,'Pontuação 3.0'!I$2:J$11,2,FALSE),VLOOKUP(J1581,'Pontuação 3.0'!G$2:H$11,2,FALSE),VLOOKUP(G1581,'Pontuação 3.0'!E$2:F$11,2,FALSE),VLOOKUP(K1581,'Pontuação 3.0'!K$2:L$11,2,FALSE),VLOOKUP(L1581,'Pontuação 3.0'!M$2:N$13,2,FALSE)),0)</f>
        <v>2047</v>
      </c>
      <c r="AA1581" s="12">
        <f t="shared" si="6"/>
        <v>205</v>
      </c>
      <c r="AB1581" s="12" t="str">
        <f t="array" ref="AB1581">IFERROR(INDEX('Pontuação 3.0'!G$13:G$191, MATCH(AA1581, 'Pontuação 3.0'!F$13:F$191, 0)), "Faixa Indefinida")</f>
        <v>C</v>
      </c>
      <c r="AC1581" s="12">
        <f t="shared" si="7"/>
        <v>0</v>
      </c>
      <c r="AD1581" s="12">
        <f t="shared" si="8"/>
        <v>0</v>
      </c>
      <c r="AE1581" s="12">
        <f t="shared" si="9"/>
        <v>1</v>
      </c>
      <c r="AF1581" s="12">
        <f t="shared" si="10"/>
        <v>0</v>
      </c>
    </row>
    <row r="1582" ht="15.75" customHeight="1">
      <c r="A1582" s="8">
        <v>45686.0</v>
      </c>
      <c r="B1582" s="9" t="s">
        <v>918</v>
      </c>
      <c r="C1582" s="9" t="s">
        <v>3752</v>
      </c>
      <c r="D1582" s="15">
        <v>7.9999473635E10</v>
      </c>
      <c r="E1582" s="9" t="s">
        <v>13936</v>
      </c>
      <c r="F1582" s="9" t="s">
        <v>13950</v>
      </c>
      <c r="G1582" s="9" t="s">
        <v>13926</v>
      </c>
      <c r="H1582" s="9" t="s">
        <v>13951</v>
      </c>
      <c r="I1582" s="9" t="s">
        <v>13940</v>
      </c>
      <c r="J1582" s="9" t="s">
        <v>13939</v>
      </c>
      <c r="K1582" s="9" t="s">
        <v>13930</v>
      </c>
      <c r="L1582" s="9" t="s">
        <v>13931</v>
      </c>
      <c r="M1582" s="9" t="s">
        <v>13942</v>
      </c>
      <c r="N1582" s="13" t="s">
        <v>12</v>
      </c>
      <c r="O1582" s="13" t="s">
        <v>14</v>
      </c>
      <c r="P1582" s="13" t="s">
        <v>32</v>
      </c>
      <c r="Q1582" s="13" t="s">
        <v>20</v>
      </c>
      <c r="R1582" s="13" t="s">
        <v>15</v>
      </c>
      <c r="S1582" s="10">
        <f>ROUNDUP(SUM(VLOOKUP(F1582,'Pontuação'!A$2:B$11,2,FALSE),VLOOKUP(E1582,'Pontuação'!C$2:D$11,2,FALSE),VLOOKUP(H1582,'Pontuação'!I$2:J$11,2,FALSE),VLOOKUP(J1582,'Pontuação'!G$2:H$11,2,FALSE),VLOOKUP(L1582,'Pontuação'!M$2:N$13,2,FALSE)),0)</f>
        <v>1658</v>
      </c>
      <c r="T1582" s="11">
        <f t="shared" si="1"/>
        <v>166</v>
      </c>
      <c r="U1582" s="11" t="str">
        <f t="array" ref="U1582">IFERROR(INDEX('Pontuação'!G$13:G$101, MATCH(T1582, 'Pontuação'!F$13:F$101, 0)), "Faixa Indefinida")</f>
        <v>B</v>
      </c>
      <c r="V1582" s="11">
        <f t="shared" si="2"/>
        <v>0</v>
      </c>
      <c r="W1582" s="11">
        <f t="shared" si="3"/>
        <v>1</v>
      </c>
      <c r="X1582" s="11">
        <f t="shared" si="4"/>
        <v>0</v>
      </c>
      <c r="Y1582" s="11">
        <f t="shared" si="5"/>
        <v>0</v>
      </c>
      <c r="Z1582" s="12">
        <f>ROUNDUP(SUM(VLOOKUP(F1582,'Pontuação 3.0'!A$2:B$11,2,FALSE),VLOOKUP(E1582,'Pontuação 3.0'!C$2:D$11,2,FALSE),VLOOKUP(H1582,'Pontuação 3.0'!I$2:J$11,2,FALSE),VLOOKUP(J1582,'Pontuação 3.0'!G$2:H$11,2,FALSE),VLOOKUP(G1582,'Pontuação 3.0'!E$2:F$11,2,FALSE),VLOOKUP(K1582,'Pontuação 3.0'!K$2:L$11,2,FALSE),VLOOKUP(L1582,'Pontuação 3.0'!M$2:N$13,2,FALSE)),0)</f>
        <v>2535</v>
      </c>
      <c r="AA1582" s="12">
        <f t="shared" si="6"/>
        <v>254</v>
      </c>
      <c r="AB1582" s="12" t="str">
        <f t="array" ref="AB1582">IFERROR(INDEX('Pontuação 3.0'!G$13:G$191, MATCH(AA1582, 'Pontuação 3.0'!F$13:F$191, 0)), "Faixa Indefinida")</f>
        <v>A</v>
      </c>
      <c r="AC1582" s="12">
        <f t="shared" si="7"/>
        <v>1</v>
      </c>
      <c r="AD1582" s="12">
        <f t="shared" si="8"/>
        <v>0</v>
      </c>
      <c r="AE1582" s="12">
        <f t="shared" si="9"/>
        <v>0</v>
      </c>
      <c r="AF1582" s="12">
        <f t="shared" si="10"/>
        <v>0</v>
      </c>
    </row>
    <row r="1583" ht="15.75" customHeight="1">
      <c r="A1583" s="8">
        <v>45686.0</v>
      </c>
      <c r="B1583" s="9" t="s">
        <v>3750</v>
      </c>
      <c r="C1583" s="9" t="s">
        <v>3751</v>
      </c>
      <c r="D1583" s="15">
        <v>3.1973544652E10</v>
      </c>
      <c r="E1583" s="9" t="s">
        <v>13936</v>
      </c>
      <c r="F1583" s="9" t="s">
        <v>13950</v>
      </c>
      <c r="G1583" s="9" t="s">
        <v>13926</v>
      </c>
      <c r="H1583" s="9" t="s">
        <v>13949</v>
      </c>
      <c r="I1583" s="9" t="s">
        <v>13928</v>
      </c>
      <c r="J1583" s="9" t="s">
        <v>13939</v>
      </c>
      <c r="K1583" s="9" t="s">
        <v>13940</v>
      </c>
      <c r="L1583" s="9" t="s">
        <v>13945</v>
      </c>
      <c r="M1583" s="9" t="s">
        <v>13952</v>
      </c>
      <c r="N1583" s="13" t="s">
        <v>12</v>
      </c>
      <c r="O1583" s="13" t="s">
        <v>14</v>
      </c>
      <c r="P1583" s="13" t="s">
        <v>71</v>
      </c>
      <c r="Q1583" s="13" t="s">
        <v>48</v>
      </c>
      <c r="R1583" s="13" t="s">
        <v>15</v>
      </c>
      <c r="S1583" s="10">
        <f>ROUNDUP(SUM(VLOOKUP(F1583,'Pontuação'!A$2:B$11,2,FALSE),VLOOKUP(E1583,'Pontuação'!C$2:D$11,2,FALSE),VLOOKUP(H1583,'Pontuação'!I$2:J$11,2,FALSE),VLOOKUP(J1583,'Pontuação'!G$2:H$11,2,FALSE),VLOOKUP(L1583,'Pontuação'!M$2:N$13,2,FALSE)),0)</f>
        <v>1832</v>
      </c>
      <c r="T1583" s="11">
        <f t="shared" si="1"/>
        <v>183</v>
      </c>
      <c r="U1583" s="11" t="str">
        <f t="array" ref="U1583">IFERROR(INDEX('Pontuação'!G$13:G$101, MATCH(T1583, 'Pontuação'!F$13:F$101, 0)), "Faixa Indefinida")</f>
        <v>B</v>
      </c>
      <c r="V1583" s="11">
        <f t="shared" si="2"/>
        <v>0</v>
      </c>
      <c r="W1583" s="11">
        <f t="shared" si="3"/>
        <v>1</v>
      </c>
      <c r="X1583" s="11">
        <f t="shared" si="4"/>
        <v>0</v>
      </c>
      <c r="Y1583" s="11">
        <f t="shared" si="5"/>
        <v>0</v>
      </c>
      <c r="Z1583" s="12">
        <f>ROUNDUP(SUM(VLOOKUP(F1583,'Pontuação 3.0'!A$2:B$11,2,FALSE),VLOOKUP(E1583,'Pontuação 3.0'!C$2:D$11,2,FALSE),VLOOKUP(H1583,'Pontuação 3.0'!I$2:J$11,2,FALSE),VLOOKUP(J1583,'Pontuação 3.0'!G$2:H$11,2,FALSE),VLOOKUP(G1583,'Pontuação 3.0'!E$2:F$11,2,FALSE),VLOOKUP(K1583,'Pontuação 3.0'!K$2:L$11,2,FALSE),VLOOKUP(L1583,'Pontuação 3.0'!M$2:N$13,2,FALSE)),0)</f>
        <v>2447</v>
      </c>
      <c r="AA1583" s="12">
        <f t="shared" si="6"/>
        <v>245</v>
      </c>
      <c r="AB1583" s="12" t="str">
        <f t="array" ref="AB1583">IFERROR(INDEX('Pontuação 3.0'!G$13:G$191, MATCH(AA1583, 'Pontuação 3.0'!F$13:F$191, 0)), "Faixa Indefinida")</f>
        <v>A</v>
      </c>
      <c r="AC1583" s="12">
        <f t="shared" si="7"/>
        <v>1</v>
      </c>
      <c r="AD1583" s="12">
        <f t="shared" si="8"/>
        <v>0</v>
      </c>
      <c r="AE1583" s="12">
        <f t="shared" si="9"/>
        <v>0</v>
      </c>
      <c r="AF1583" s="12">
        <f t="shared" si="10"/>
        <v>0</v>
      </c>
    </row>
    <row r="1584" ht="15.75" customHeight="1">
      <c r="A1584" s="8">
        <v>45686.0</v>
      </c>
      <c r="B1584" s="9" t="s">
        <v>3758</v>
      </c>
      <c r="C1584" s="9" t="s">
        <v>3759</v>
      </c>
      <c r="D1584" s="15">
        <v>4.7996944337E10</v>
      </c>
      <c r="E1584" s="9" t="s">
        <v>13936</v>
      </c>
      <c r="F1584" s="9" t="s">
        <v>13950</v>
      </c>
      <c r="G1584" s="9" t="s">
        <v>13926</v>
      </c>
      <c r="H1584" s="9" t="s">
        <v>13949</v>
      </c>
      <c r="I1584" s="9" t="s">
        <v>13940</v>
      </c>
      <c r="J1584" s="9" t="s">
        <v>13929</v>
      </c>
      <c r="K1584" s="9" t="s">
        <v>13930</v>
      </c>
      <c r="L1584" s="9" t="s">
        <v>13931</v>
      </c>
      <c r="M1584" s="9" t="s">
        <v>13932</v>
      </c>
      <c r="N1584" s="13" t="s">
        <v>12</v>
      </c>
      <c r="O1584" s="13" t="s">
        <v>14</v>
      </c>
      <c r="P1584" s="13" t="s">
        <v>93</v>
      </c>
      <c r="Q1584" s="13" t="s">
        <v>48</v>
      </c>
      <c r="R1584" s="13" t="s">
        <v>65</v>
      </c>
      <c r="S1584" s="10">
        <f>ROUNDUP(SUM(VLOOKUP(F1584,'Pontuação'!A$2:B$11,2,FALSE),VLOOKUP(E1584,'Pontuação'!C$2:D$11,2,FALSE),VLOOKUP(H1584,'Pontuação'!I$2:J$11,2,FALSE),VLOOKUP(J1584,'Pontuação'!G$2:H$11,2,FALSE),VLOOKUP(L1584,'Pontuação'!M$2:N$13,2,FALSE)),0)</f>
        <v>1595</v>
      </c>
      <c r="T1584" s="11">
        <f t="shared" si="1"/>
        <v>160</v>
      </c>
      <c r="U1584" s="11" t="str">
        <f t="array" ref="U1584">IFERROR(INDEX('Pontuação'!G$13:G$101, MATCH(T1584, 'Pontuação'!F$13:F$101, 0)), "Faixa Indefinida")</f>
        <v>C</v>
      </c>
      <c r="V1584" s="11">
        <f t="shared" si="2"/>
        <v>0</v>
      </c>
      <c r="W1584" s="11">
        <f t="shared" si="3"/>
        <v>0</v>
      </c>
      <c r="X1584" s="11">
        <f t="shared" si="4"/>
        <v>1</v>
      </c>
      <c r="Y1584" s="11">
        <f t="shared" si="5"/>
        <v>0</v>
      </c>
      <c r="Z1584" s="12">
        <f>ROUNDUP(SUM(VLOOKUP(F1584,'Pontuação 3.0'!A$2:B$11,2,FALSE),VLOOKUP(E1584,'Pontuação 3.0'!C$2:D$11,2,FALSE),VLOOKUP(H1584,'Pontuação 3.0'!I$2:J$11,2,FALSE),VLOOKUP(J1584,'Pontuação 3.0'!G$2:H$11,2,FALSE),VLOOKUP(G1584,'Pontuação 3.0'!E$2:F$11,2,FALSE),VLOOKUP(K1584,'Pontuação 3.0'!K$2:L$11,2,FALSE),VLOOKUP(L1584,'Pontuação 3.0'!M$2:N$13,2,FALSE)),0)</f>
        <v>2470</v>
      </c>
      <c r="AA1584" s="12">
        <f t="shared" si="6"/>
        <v>247</v>
      </c>
      <c r="AB1584" s="12" t="str">
        <f t="array" ref="AB1584">IFERROR(INDEX('Pontuação 3.0'!G$13:G$191, MATCH(AA1584, 'Pontuação 3.0'!F$13:F$191, 0)), "Faixa Indefinida")</f>
        <v>A</v>
      </c>
      <c r="AC1584" s="12">
        <f t="shared" si="7"/>
        <v>1</v>
      </c>
      <c r="AD1584" s="12">
        <f t="shared" si="8"/>
        <v>0</v>
      </c>
      <c r="AE1584" s="12">
        <f t="shared" si="9"/>
        <v>0</v>
      </c>
      <c r="AF1584" s="12">
        <f t="shared" si="10"/>
        <v>0</v>
      </c>
    </row>
    <row r="1585" ht="15.75" customHeight="1">
      <c r="A1585" s="8">
        <v>45686.0</v>
      </c>
      <c r="B1585" s="9" t="s">
        <v>3760</v>
      </c>
      <c r="C1585" s="9" t="s">
        <v>3761</v>
      </c>
      <c r="D1585" s="15">
        <v>1.5991969142E10</v>
      </c>
      <c r="E1585" s="9" t="s">
        <v>13936</v>
      </c>
      <c r="F1585" s="9" t="s">
        <v>13948</v>
      </c>
      <c r="G1585" s="9" t="s">
        <v>13926</v>
      </c>
      <c r="H1585" s="9" t="s">
        <v>13938</v>
      </c>
      <c r="I1585" s="9" t="s">
        <v>13940</v>
      </c>
      <c r="J1585" s="9" t="s">
        <v>13939</v>
      </c>
      <c r="K1585" s="9" t="s">
        <v>13940</v>
      </c>
      <c r="L1585" s="9" t="s">
        <v>13959</v>
      </c>
      <c r="M1585" s="9" t="s">
        <v>13942</v>
      </c>
      <c r="N1585" s="13" t="s">
        <v>12</v>
      </c>
      <c r="O1585" s="13" t="s">
        <v>14</v>
      </c>
      <c r="P1585" s="13" t="s">
        <v>32</v>
      </c>
      <c r="Q1585" s="13" t="s">
        <v>48</v>
      </c>
      <c r="R1585" s="13" t="s">
        <v>15</v>
      </c>
      <c r="S1585" s="10">
        <f>ROUNDUP(SUM(VLOOKUP(F1585,'Pontuação'!A$2:B$11,2,FALSE),VLOOKUP(E1585,'Pontuação'!C$2:D$11,2,FALSE),VLOOKUP(H1585,'Pontuação'!I$2:J$11,2,FALSE),VLOOKUP(J1585,'Pontuação'!G$2:H$11,2,FALSE),VLOOKUP(L1585,'Pontuação'!M$2:N$13,2,FALSE)),0)</f>
        <v>1742</v>
      </c>
      <c r="T1585" s="11">
        <f t="shared" si="1"/>
        <v>174</v>
      </c>
      <c r="U1585" s="11" t="str">
        <f t="array" ref="U1585">IFERROR(INDEX('Pontuação'!G$13:G$101, MATCH(T1585, 'Pontuação'!F$13:F$101, 0)), "Faixa Indefinida")</f>
        <v>B</v>
      </c>
      <c r="V1585" s="11">
        <f t="shared" si="2"/>
        <v>0</v>
      </c>
      <c r="W1585" s="11">
        <f t="shared" si="3"/>
        <v>1</v>
      </c>
      <c r="X1585" s="11">
        <f t="shared" si="4"/>
        <v>0</v>
      </c>
      <c r="Y1585" s="11">
        <f t="shared" si="5"/>
        <v>0</v>
      </c>
      <c r="Z1585" s="12">
        <f>ROUNDUP(SUM(VLOOKUP(F1585,'Pontuação 3.0'!A$2:B$11,2,FALSE),VLOOKUP(E1585,'Pontuação 3.0'!C$2:D$11,2,FALSE),VLOOKUP(H1585,'Pontuação 3.0'!I$2:J$11,2,FALSE),VLOOKUP(J1585,'Pontuação 3.0'!G$2:H$11,2,FALSE),VLOOKUP(G1585,'Pontuação 3.0'!E$2:F$11,2,FALSE),VLOOKUP(K1585,'Pontuação 3.0'!K$2:L$11,2,FALSE),VLOOKUP(L1585,'Pontuação 3.0'!M$2:N$13,2,FALSE)),0)</f>
        <v>2271</v>
      </c>
      <c r="AA1585" s="12">
        <f t="shared" si="6"/>
        <v>227</v>
      </c>
      <c r="AB1585" s="12" t="str">
        <f t="array" ref="AB1585">IFERROR(INDEX('Pontuação 3.0'!G$13:G$191, MATCH(AA1585, 'Pontuação 3.0'!F$13:F$191, 0)), "Faixa Indefinida")</f>
        <v>B</v>
      </c>
      <c r="AC1585" s="12">
        <f t="shared" si="7"/>
        <v>0</v>
      </c>
      <c r="AD1585" s="12">
        <f t="shared" si="8"/>
        <v>1</v>
      </c>
      <c r="AE1585" s="12">
        <f t="shared" si="9"/>
        <v>0</v>
      </c>
      <c r="AF1585" s="12">
        <f t="shared" si="10"/>
        <v>0</v>
      </c>
    </row>
    <row r="1586" ht="15.75" customHeight="1">
      <c r="A1586" s="8">
        <v>45686.0</v>
      </c>
      <c r="B1586" s="9" t="s">
        <v>3755</v>
      </c>
      <c r="C1586" s="9" t="s">
        <v>3756</v>
      </c>
      <c r="D1586" s="9" t="s">
        <v>14045</v>
      </c>
      <c r="E1586" s="9" t="s">
        <v>13936</v>
      </c>
      <c r="F1586" s="9" t="s">
        <v>13953</v>
      </c>
      <c r="G1586" s="9" t="s">
        <v>13944</v>
      </c>
      <c r="H1586" s="9" t="s">
        <v>13951</v>
      </c>
      <c r="I1586" s="9" t="s">
        <v>13928</v>
      </c>
      <c r="J1586" s="9" t="s">
        <v>13939</v>
      </c>
      <c r="K1586" s="9" t="s">
        <v>13940</v>
      </c>
      <c r="L1586" s="9" t="s">
        <v>13945</v>
      </c>
      <c r="M1586" s="9" t="s">
        <v>13967</v>
      </c>
      <c r="N1586" s="13" t="s">
        <v>12</v>
      </c>
      <c r="O1586" s="13" t="s">
        <v>14</v>
      </c>
      <c r="P1586" s="13" t="s">
        <v>32</v>
      </c>
      <c r="Q1586" s="13" t="s">
        <v>20</v>
      </c>
      <c r="R1586" s="13" t="s">
        <v>15</v>
      </c>
      <c r="S1586" s="10">
        <f>ROUNDUP(SUM(VLOOKUP(F1586,'Pontuação'!A$2:B$11,2,FALSE),VLOOKUP(E1586,'Pontuação'!C$2:D$11,2,FALSE),VLOOKUP(H1586,'Pontuação'!I$2:J$11,2,FALSE),VLOOKUP(J1586,'Pontuação'!G$2:H$11,2,FALSE),VLOOKUP(L1586,'Pontuação'!M$2:N$13,2,FALSE)),0)</f>
        <v>1795</v>
      </c>
      <c r="T1586" s="11">
        <f t="shared" si="1"/>
        <v>180</v>
      </c>
      <c r="U1586" s="11" t="str">
        <f t="array" ref="U1586">IFERROR(INDEX('Pontuação'!G$13:G$101, MATCH(T1586, 'Pontuação'!F$13:F$101, 0)), "Faixa Indefinida")</f>
        <v>B</v>
      </c>
      <c r="V1586" s="11">
        <f t="shared" si="2"/>
        <v>0</v>
      </c>
      <c r="W1586" s="11">
        <f t="shared" si="3"/>
        <v>1</v>
      </c>
      <c r="X1586" s="11">
        <f t="shared" si="4"/>
        <v>0</v>
      </c>
      <c r="Y1586" s="11">
        <f t="shared" si="5"/>
        <v>0</v>
      </c>
      <c r="Z1586" s="12">
        <f>ROUNDUP(SUM(VLOOKUP(F1586,'Pontuação 3.0'!A$2:B$11,2,FALSE),VLOOKUP(E1586,'Pontuação 3.0'!C$2:D$11,2,FALSE),VLOOKUP(H1586,'Pontuação 3.0'!I$2:J$11,2,FALSE),VLOOKUP(J1586,'Pontuação 3.0'!G$2:H$11,2,FALSE),VLOOKUP(G1586,'Pontuação 3.0'!E$2:F$11,2,FALSE),VLOOKUP(K1586,'Pontuação 3.0'!K$2:L$11,2,FALSE),VLOOKUP(L1586,'Pontuação 3.0'!M$2:N$13,2,FALSE)),0)</f>
        <v>2205</v>
      </c>
      <c r="AA1586" s="12">
        <f t="shared" si="6"/>
        <v>221</v>
      </c>
      <c r="AB1586" s="12" t="str">
        <f t="array" ref="AB1586">IFERROR(INDEX('Pontuação 3.0'!G$13:G$191, MATCH(AA1586, 'Pontuação 3.0'!F$13:F$191, 0)), "Faixa Indefinida")</f>
        <v>B</v>
      </c>
      <c r="AC1586" s="12">
        <f t="shared" si="7"/>
        <v>0</v>
      </c>
      <c r="AD1586" s="12">
        <f t="shared" si="8"/>
        <v>1</v>
      </c>
      <c r="AE1586" s="12">
        <f t="shared" si="9"/>
        <v>0</v>
      </c>
      <c r="AF1586" s="12">
        <f t="shared" si="10"/>
        <v>0</v>
      </c>
    </row>
    <row r="1587" ht="15.75" customHeight="1">
      <c r="A1587" s="8">
        <v>45686.0</v>
      </c>
      <c r="B1587" s="9" t="s">
        <v>3762</v>
      </c>
      <c r="C1587" s="9" t="s">
        <v>3763</v>
      </c>
      <c r="D1587" s="15">
        <v>2.7999977257E10</v>
      </c>
      <c r="E1587" s="9" t="s">
        <v>13924</v>
      </c>
      <c r="F1587" s="9" t="s">
        <v>13948</v>
      </c>
      <c r="G1587" s="9" t="s">
        <v>13944</v>
      </c>
      <c r="H1587" s="9" t="s">
        <v>13951</v>
      </c>
      <c r="I1587" s="9" t="s">
        <v>13940</v>
      </c>
      <c r="J1587" s="9" t="s">
        <v>13956</v>
      </c>
      <c r="K1587" s="9" t="s">
        <v>13930</v>
      </c>
      <c r="L1587" s="9" t="s">
        <v>13945</v>
      </c>
      <c r="M1587" s="9" t="s">
        <v>13952</v>
      </c>
      <c r="N1587" s="13" t="s">
        <v>12</v>
      </c>
      <c r="O1587" s="13" t="s">
        <v>14</v>
      </c>
      <c r="P1587" s="13" t="s">
        <v>19</v>
      </c>
      <c r="Q1587" s="13" t="s">
        <v>20</v>
      </c>
      <c r="R1587" s="13" t="s">
        <v>15</v>
      </c>
      <c r="S1587" s="10">
        <f>ROUNDUP(SUM(VLOOKUP(F1587,'Pontuação'!A$2:B$11,2,FALSE),VLOOKUP(E1587,'Pontuação'!C$2:D$11,2,FALSE),VLOOKUP(H1587,'Pontuação'!I$2:J$11,2,FALSE),VLOOKUP(J1587,'Pontuação'!G$2:H$11,2,FALSE),VLOOKUP(L1587,'Pontuação'!M$2:N$13,2,FALSE)),0)</f>
        <v>1955</v>
      </c>
      <c r="T1587" s="11">
        <f t="shared" si="1"/>
        <v>196</v>
      </c>
      <c r="U1587" s="11" t="str">
        <f t="array" ref="U1587">IFERROR(INDEX('Pontuação'!G$13:G$101, MATCH(T1587, 'Pontuação'!F$13:F$101, 0)), "Faixa Indefinida")</f>
        <v>A</v>
      </c>
      <c r="V1587" s="11">
        <f t="shared" si="2"/>
        <v>1</v>
      </c>
      <c r="W1587" s="11">
        <f t="shared" si="3"/>
        <v>0</v>
      </c>
      <c r="X1587" s="11">
        <f t="shared" si="4"/>
        <v>0</v>
      </c>
      <c r="Y1587" s="11">
        <f t="shared" si="5"/>
        <v>0</v>
      </c>
      <c r="Z1587" s="12">
        <f>ROUNDUP(SUM(VLOOKUP(F1587,'Pontuação 3.0'!A$2:B$11,2,FALSE),VLOOKUP(E1587,'Pontuação 3.0'!C$2:D$11,2,FALSE),VLOOKUP(H1587,'Pontuação 3.0'!I$2:J$11,2,FALSE),VLOOKUP(J1587,'Pontuação 3.0'!G$2:H$11,2,FALSE),VLOOKUP(G1587,'Pontuação 3.0'!E$2:F$11,2,FALSE),VLOOKUP(K1587,'Pontuação 3.0'!K$2:L$11,2,FALSE),VLOOKUP(L1587,'Pontuação 3.0'!M$2:N$13,2,FALSE)),0)</f>
        <v>2441</v>
      </c>
      <c r="AA1587" s="12">
        <f t="shared" si="6"/>
        <v>244</v>
      </c>
      <c r="AB1587" s="12" t="str">
        <f t="array" ref="AB1587">IFERROR(INDEX('Pontuação 3.0'!G$13:G$191, MATCH(AA1587, 'Pontuação 3.0'!F$13:F$191, 0)), "Faixa Indefinida")</f>
        <v>A</v>
      </c>
      <c r="AC1587" s="12">
        <f t="shared" si="7"/>
        <v>1</v>
      </c>
      <c r="AD1587" s="12">
        <f t="shared" si="8"/>
        <v>0</v>
      </c>
      <c r="AE1587" s="12">
        <f t="shared" si="9"/>
        <v>0</v>
      </c>
      <c r="AF1587" s="12">
        <f t="shared" si="10"/>
        <v>0</v>
      </c>
    </row>
    <row r="1588" ht="15.75" customHeight="1">
      <c r="A1588" s="8">
        <v>45686.0</v>
      </c>
      <c r="B1588" s="9" t="s">
        <v>3675</v>
      </c>
      <c r="C1588" s="9" t="s">
        <v>3676</v>
      </c>
      <c r="D1588" s="15">
        <v>4.4998267982E10</v>
      </c>
      <c r="E1588" s="9" t="s">
        <v>13936</v>
      </c>
      <c r="F1588" s="9" t="s">
        <v>13948</v>
      </c>
      <c r="G1588" s="9" t="s">
        <v>13957</v>
      </c>
      <c r="H1588" s="9" t="s">
        <v>13927</v>
      </c>
      <c r="I1588" s="9" t="s">
        <v>13940</v>
      </c>
      <c r="J1588" s="9" t="s">
        <v>13929</v>
      </c>
      <c r="K1588" s="9" t="s">
        <v>13940</v>
      </c>
      <c r="L1588" s="9" t="s">
        <v>13945</v>
      </c>
      <c r="M1588" s="9" t="s">
        <v>13946</v>
      </c>
      <c r="N1588" s="13" t="s">
        <v>12</v>
      </c>
      <c r="O1588" s="13" t="s">
        <v>14</v>
      </c>
      <c r="P1588" s="13" t="s">
        <v>13</v>
      </c>
      <c r="Q1588" s="13" t="s">
        <v>108</v>
      </c>
      <c r="R1588" s="13" t="s">
        <v>65</v>
      </c>
      <c r="S1588" s="10">
        <f>ROUNDUP(SUM(VLOOKUP(F1588,'Pontuação'!A$2:B$11,2,FALSE),VLOOKUP(E1588,'Pontuação'!C$2:D$11,2,FALSE),VLOOKUP(H1588,'Pontuação'!I$2:J$11,2,FALSE),VLOOKUP(J1588,'Pontuação'!G$2:H$11,2,FALSE),VLOOKUP(L1588,'Pontuação'!M$2:N$13,2,FALSE)),0)</f>
        <v>1559</v>
      </c>
      <c r="T1588" s="11">
        <f t="shared" si="1"/>
        <v>156</v>
      </c>
      <c r="U1588" s="11" t="str">
        <f t="array" ref="U1588">IFERROR(INDEX('Pontuação'!G$13:G$101, MATCH(T1588, 'Pontuação'!F$13:F$101, 0)), "Faixa Indefinida")</f>
        <v>C</v>
      </c>
      <c r="V1588" s="11">
        <f t="shared" si="2"/>
        <v>0</v>
      </c>
      <c r="W1588" s="11">
        <f t="shared" si="3"/>
        <v>0</v>
      </c>
      <c r="X1588" s="11">
        <f t="shared" si="4"/>
        <v>1</v>
      </c>
      <c r="Y1588" s="11">
        <f t="shared" si="5"/>
        <v>0</v>
      </c>
      <c r="Z1588" s="12">
        <f>ROUNDUP(SUM(VLOOKUP(F1588,'Pontuação 3.0'!A$2:B$11,2,FALSE),VLOOKUP(E1588,'Pontuação 3.0'!C$2:D$11,2,FALSE),VLOOKUP(H1588,'Pontuação 3.0'!I$2:J$11,2,FALSE),VLOOKUP(J1588,'Pontuação 3.0'!G$2:H$11,2,FALSE),VLOOKUP(G1588,'Pontuação 3.0'!E$2:F$11,2,FALSE),VLOOKUP(K1588,'Pontuação 3.0'!K$2:L$11,2,FALSE),VLOOKUP(L1588,'Pontuação 3.0'!M$2:N$13,2,FALSE)),0)</f>
        <v>1777</v>
      </c>
      <c r="AA1588" s="12">
        <f t="shared" si="6"/>
        <v>178</v>
      </c>
      <c r="AB1588" s="12" t="str">
        <f t="array" ref="AB1588">IFERROR(INDEX('Pontuação 3.0'!G$13:G$191, MATCH(AA1588, 'Pontuação 3.0'!F$13:F$191, 0)), "Faixa Indefinida")</f>
        <v>D</v>
      </c>
      <c r="AC1588" s="12">
        <f t="shared" si="7"/>
        <v>0</v>
      </c>
      <c r="AD1588" s="12">
        <f t="shared" si="8"/>
        <v>0</v>
      </c>
      <c r="AE1588" s="12">
        <f t="shared" si="9"/>
        <v>0</v>
      </c>
      <c r="AF1588" s="12">
        <f t="shared" si="10"/>
        <v>1</v>
      </c>
    </row>
    <row r="1589" ht="15.75" customHeight="1">
      <c r="A1589" s="8">
        <v>45686.0</v>
      </c>
      <c r="B1589" s="9" t="s">
        <v>3764</v>
      </c>
      <c r="C1589" s="9" t="s">
        <v>3765</v>
      </c>
      <c r="D1589" s="15">
        <v>1.1916724571E10</v>
      </c>
      <c r="E1589" s="9" t="s">
        <v>13936</v>
      </c>
      <c r="F1589" s="9" t="s">
        <v>13950</v>
      </c>
      <c r="G1589" s="9" t="s">
        <v>13926</v>
      </c>
      <c r="H1589" s="9" t="s">
        <v>13951</v>
      </c>
      <c r="I1589" s="9" t="s">
        <v>13940</v>
      </c>
      <c r="J1589" s="9" t="s">
        <v>13929</v>
      </c>
      <c r="K1589" s="9" t="s">
        <v>13940</v>
      </c>
      <c r="L1589" s="9" t="s">
        <v>13954</v>
      </c>
      <c r="M1589" s="9" t="s">
        <v>13942</v>
      </c>
      <c r="N1589" s="13" t="s">
        <v>12</v>
      </c>
      <c r="O1589" s="13" t="s">
        <v>14</v>
      </c>
      <c r="P1589" s="13" t="s">
        <v>24</v>
      </c>
      <c r="Q1589" s="13" t="s">
        <v>48</v>
      </c>
      <c r="R1589" s="13" t="s">
        <v>15</v>
      </c>
      <c r="S1589" s="10">
        <f>ROUNDUP(SUM(VLOOKUP(F1589,'Pontuação'!A$2:B$11,2,FALSE),VLOOKUP(E1589,'Pontuação'!C$2:D$11,2,FALSE),VLOOKUP(H1589,'Pontuação'!I$2:J$11,2,FALSE),VLOOKUP(J1589,'Pontuação'!G$2:H$11,2,FALSE),VLOOKUP(L1589,'Pontuação'!M$2:N$13,2,FALSE)),0)</f>
        <v>1516</v>
      </c>
      <c r="T1589" s="11">
        <f t="shared" si="1"/>
        <v>152</v>
      </c>
      <c r="U1589" s="11" t="str">
        <f t="array" ref="U1589">IFERROR(INDEX('Pontuação'!G$13:G$101, MATCH(T1589, 'Pontuação'!F$13:F$101, 0)), "Faixa Indefinida")</f>
        <v>C</v>
      </c>
      <c r="V1589" s="11">
        <f t="shared" si="2"/>
        <v>0</v>
      </c>
      <c r="W1589" s="11">
        <f t="shared" si="3"/>
        <v>0</v>
      </c>
      <c r="X1589" s="11">
        <f t="shared" si="4"/>
        <v>1</v>
      </c>
      <c r="Y1589" s="11">
        <f t="shared" si="5"/>
        <v>0</v>
      </c>
      <c r="Z1589" s="12">
        <f>ROUNDUP(SUM(VLOOKUP(F1589,'Pontuação 3.0'!A$2:B$11,2,FALSE),VLOOKUP(E1589,'Pontuação 3.0'!C$2:D$11,2,FALSE),VLOOKUP(H1589,'Pontuação 3.0'!I$2:J$11,2,FALSE),VLOOKUP(J1589,'Pontuação 3.0'!G$2:H$11,2,FALSE),VLOOKUP(G1589,'Pontuação 3.0'!E$2:F$11,2,FALSE),VLOOKUP(K1589,'Pontuação 3.0'!K$2:L$11,2,FALSE),VLOOKUP(L1589,'Pontuação 3.0'!M$2:N$13,2,FALSE)),0)</f>
        <v>2092</v>
      </c>
      <c r="AA1589" s="12">
        <f t="shared" si="6"/>
        <v>209</v>
      </c>
      <c r="AB1589" s="12" t="str">
        <f t="array" ref="AB1589">IFERROR(INDEX('Pontuação 3.0'!G$13:G$191, MATCH(AA1589, 'Pontuação 3.0'!F$13:F$191, 0)), "Faixa Indefinida")</f>
        <v>C</v>
      </c>
      <c r="AC1589" s="12">
        <f t="shared" si="7"/>
        <v>0</v>
      </c>
      <c r="AD1589" s="12">
        <f t="shared" si="8"/>
        <v>0</v>
      </c>
      <c r="AE1589" s="12">
        <f t="shared" si="9"/>
        <v>1</v>
      </c>
      <c r="AF1589" s="12">
        <f t="shared" si="10"/>
        <v>0</v>
      </c>
    </row>
    <row r="1590" ht="15.75" customHeight="1">
      <c r="A1590" s="8">
        <v>45686.0</v>
      </c>
      <c r="B1590" s="9" t="s">
        <v>3766</v>
      </c>
      <c r="C1590" s="9" t="s">
        <v>3767</v>
      </c>
      <c r="D1590" s="15">
        <v>6.7999659277E10</v>
      </c>
      <c r="E1590" s="9" t="s">
        <v>13936</v>
      </c>
      <c r="F1590" s="9" t="s">
        <v>13937</v>
      </c>
      <c r="G1590" s="9" t="s">
        <v>13926</v>
      </c>
      <c r="H1590" s="9" t="s">
        <v>13938</v>
      </c>
      <c r="I1590" s="9" t="s">
        <v>13928</v>
      </c>
      <c r="J1590" s="9" t="s">
        <v>13956</v>
      </c>
      <c r="K1590" s="9" t="s">
        <v>13940</v>
      </c>
      <c r="L1590" s="9" t="s">
        <v>13945</v>
      </c>
      <c r="M1590" s="9" t="s">
        <v>13942</v>
      </c>
      <c r="N1590" s="13" t="s">
        <v>12</v>
      </c>
      <c r="O1590" s="13" t="s">
        <v>14</v>
      </c>
      <c r="P1590" s="13" t="s">
        <v>32</v>
      </c>
      <c r="Q1590" s="13" t="s">
        <v>62</v>
      </c>
      <c r="R1590" s="13" t="s">
        <v>15</v>
      </c>
      <c r="S1590" s="10">
        <f>ROUNDUP(SUM(VLOOKUP(F1590,'Pontuação'!A$2:B$11,2,FALSE),VLOOKUP(E1590,'Pontuação'!C$2:D$11,2,FALSE),VLOOKUP(H1590,'Pontuação'!I$2:J$11,2,FALSE),VLOOKUP(J1590,'Pontuação'!G$2:H$11,2,FALSE),VLOOKUP(L1590,'Pontuação'!M$2:N$13,2,FALSE)),0)</f>
        <v>1960</v>
      </c>
      <c r="T1590" s="11">
        <f t="shared" si="1"/>
        <v>196</v>
      </c>
      <c r="U1590" s="11" t="str">
        <f t="array" ref="U1590">IFERROR(INDEX('Pontuação'!G$13:G$101, MATCH(T1590, 'Pontuação'!F$13:F$101, 0)), "Faixa Indefinida")</f>
        <v>A</v>
      </c>
      <c r="V1590" s="11">
        <f t="shared" si="2"/>
        <v>1</v>
      </c>
      <c r="W1590" s="11">
        <f t="shared" si="3"/>
        <v>0</v>
      </c>
      <c r="X1590" s="11">
        <f t="shared" si="4"/>
        <v>0</v>
      </c>
      <c r="Y1590" s="11">
        <f t="shared" si="5"/>
        <v>0</v>
      </c>
      <c r="Z1590" s="12">
        <f>ROUNDUP(SUM(VLOOKUP(F1590,'Pontuação 3.0'!A$2:B$11,2,FALSE),VLOOKUP(E1590,'Pontuação 3.0'!C$2:D$11,2,FALSE),VLOOKUP(H1590,'Pontuação 3.0'!I$2:J$11,2,FALSE),VLOOKUP(J1590,'Pontuação 3.0'!G$2:H$11,2,FALSE),VLOOKUP(G1590,'Pontuação 3.0'!E$2:F$11,2,FALSE),VLOOKUP(K1590,'Pontuação 3.0'!K$2:L$11,2,FALSE),VLOOKUP(L1590,'Pontuação 3.0'!M$2:N$13,2,FALSE)),0)</f>
        <v>2197</v>
      </c>
      <c r="AA1590" s="12">
        <f t="shared" si="6"/>
        <v>220</v>
      </c>
      <c r="AB1590" s="12" t="str">
        <f t="array" ref="AB1590">IFERROR(INDEX('Pontuação 3.0'!G$13:G$191, MATCH(AA1590, 'Pontuação 3.0'!F$13:F$191, 0)), "Faixa Indefinida")</f>
        <v>B</v>
      </c>
      <c r="AC1590" s="12">
        <f t="shared" si="7"/>
        <v>0</v>
      </c>
      <c r="AD1590" s="12">
        <f t="shared" si="8"/>
        <v>1</v>
      </c>
      <c r="AE1590" s="12">
        <f t="shared" si="9"/>
        <v>0</v>
      </c>
      <c r="AF1590" s="12">
        <f t="shared" si="10"/>
        <v>0</v>
      </c>
    </row>
    <row r="1591" ht="15.75" customHeight="1">
      <c r="A1591" s="8">
        <v>45686.0</v>
      </c>
      <c r="B1591" s="9" t="s">
        <v>3773</v>
      </c>
      <c r="C1591" s="9" t="s">
        <v>3774</v>
      </c>
      <c r="D1591" s="15">
        <v>5.1983161238E10</v>
      </c>
      <c r="E1591" s="9" t="s">
        <v>13936</v>
      </c>
      <c r="F1591" s="9" t="s">
        <v>13948</v>
      </c>
      <c r="G1591" s="9" t="s">
        <v>13957</v>
      </c>
      <c r="H1591" s="9" t="s">
        <v>13951</v>
      </c>
      <c r="I1591" s="9" t="s">
        <v>13940</v>
      </c>
      <c r="J1591" s="9" t="s">
        <v>13929</v>
      </c>
      <c r="K1591" s="9" t="s">
        <v>13940</v>
      </c>
      <c r="L1591" s="9" t="s">
        <v>13931</v>
      </c>
      <c r="M1591" s="9" t="s">
        <v>13942</v>
      </c>
      <c r="N1591" s="13" t="s">
        <v>12</v>
      </c>
      <c r="O1591" s="13" t="s">
        <v>14</v>
      </c>
      <c r="P1591" s="13" t="s">
        <v>39</v>
      </c>
      <c r="Q1591" s="13" t="s">
        <v>77</v>
      </c>
      <c r="R1591" s="13" t="s">
        <v>65</v>
      </c>
      <c r="S1591" s="10">
        <f>ROUNDUP(SUM(VLOOKUP(F1591,'Pontuação'!A$2:B$11,2,FALSE),VLOOKUP(E1591,'Pontuação'!C$2:D$11,2,FALSE),VLOOKUP(H1591,'Pontuação'!I$2:J$11,2,FALSE),VLOOKUP(J1591,'Pontuação'!G$2:H$11,2,FALSE),VLOOKUP(L1591,'Pontuação'!M$2:N$13,2,FALSE)),0)</f>
        <v>1541</v>
      </c>
      <c r="T1591" s="11">
        <f t="shared" si="1"/>
        <v>154</v>
      </c>
      <c r="U1591" s="11" t="str">
        <f t="array" ref="U1591">IFERROR(INDEX('Pontuação'!G$13:G$101, MATCH(T1591, 'Pontuação'!F$13:F$101, 0)), "Faixa Indefinida")</f>
        <v>C</v>
      </c>
      <c r="V1591" s="11">
        <f t="shared" si="2"/>
        <v>0</v>
      </c>
      <c r="W1591" s="11">
        <f t="shared" si="3"/>
        <v>0</v>
      </c>
      <c r="X1591" s="11">
        <f t="shared" si="4"/>
        <v>1</v>
      </c>
      <c r="Y1591" s="11">
        <f t="shared" si="5"/>
        <v>0</v>
      </c>
      <c r="Z1591" s="12">
        <f>ROUNDUP(SUM(VLOOKUP(F1591,'Pontuação 3.0'!A$2:B$11,2,FALSE),VLOOKUP(E1591,'Pontuação 3.0'!C$2:D$11,2,FALSE),VLOOKUP(H1591,'Pontuação 3.0'!I$2:J$11,2,FALSE),VLOOKUP(J1591,'Pontuação 3.0'!G$2:H$11,2,FALSE),VLOOKUP(G1591,'Pontuação 3.0'!E$2:F$11,2,FALSE),VLOOKUP(K1591,'Pontuação 3.0'!K$2:L$11,2,FALSE),VLOOKUP(L1591,'Pontuação 3.0'!M$2:N$13,2,FALSE)),0)</f>
        <v>1839</v>
      </c>
      <c r="AA1591" s="12">
        <f t="shared" si="6"/>
        <v>184</v>
      </c>
      <c r="AB1591" s="12" t="str">
        <f t="array" ref="AB1591">IFERROR(INDEX('Pontuação 3.0'!G$13:G$191, MATCH(AA1591, 'Pontuação 3.0'!F$13:F$191, 0)), "Faixa Indefinida")</f>
        <v>D</v>
      </c>
      <c r="AC1591" s="12">
        <f t="shared" si="7"/>
        <v>0</v>
      </c>
      <c r="AD1591" s="12">
        <f t="shared" si="8"/>
        <v>0</v>
      </c>
      <c r="AE1591" s="12">
        <f t="shared" si="9"/>
        <v>0</v>
      </c>
      <c r="AF1591" s="12">
        <f t="shared" si="10"/>
        <v>1</v>
      </c>
    </row>
    <row r="1592" ht="15.75" customHeight="1">
      <c r="A1592" s="8">
        <v>45686.0</v>
      </c>
      <c r="B1592" s="9" t="s">
        <v>3775</v>
      </c>
      <c r="C1592" s="9" t="s">
        <v>3776</v>
      </c>
      <c r="D1592" s="15">
        <v>4.1998920789E10</v>
      </c>
      <c r="E1592" s="9" t="s">
        <v>13936</v>
      </c>
      <c r="F1592" s="9" t="s">
        <v>13950</v>
      </c>
      <c r="G1592" s="9" t="s">
        <v>13957</v>
      </c>
      <c r="H1592" s="9" t="s">
        <v>13951</v>
      </c>
      <c r="I1592" s="9" t="s">
        <v>13940</v>
      </c>
      <c r="J1592" s="9" t="s">
        <v>13929</v>
      </c>
      <c r="K1592" s="9" t="s">
        <v>13940</v>
      </c>
      <c r="L1592" s="9" t="s">
        <v>13945</v>
      </c>
      <c r="M1592" s="9" t="s">
        <v>13932</v>
      </c>
      <c r="N1592" s="13" t="s">
        <v>12</v>
      </c>
      <c r="O1592" s="13" t="s">
        <v>14</v>
      </c>
      <c r="P1592" s="13" t="s">
        <v>19</v>
      </c>
      <c r="Q1592" s="13" t="s">
        <v>48</v>
      </c>
      <c r="R1592" s="13" t="s">
        <v>15</v>
      </c>
      <c r="S1592" s="10">
        <f>ROUNDUP(SUM(VLOOKUP(F1592,'Pontuação'!A$2:B$11,2,FALSE),VLOOKUP(E1592,'Pontuação'!C$2:D$11,2,FALSE),VLOOKUP(H1592,'Pontuação'!I$2:J$11,2,FALSE),VLOOKUP(J1592,'Pontuação'!G$2:H$11,2,FALSE),VLOOKUP(L1592,'Pontuação'!M$2:N$13,2,FALSE)),0)</f>
        <v>1685</v>
      </c>
      <c r="T1592" s="11">
        <f t="shared" si="1"/>
        <v>169</v>
      </c>
      <c r="U1592" s="11" t="str">
        <f t="array" ref="U1592">IFERROR(INDEX('Pontuação'!G$13:G$101, MATCH(T1592, 'Pontuação'!F$13:F$101, 0)), "Faixa Indefinida")</f>
        <v>B</v>
      </c>
      <c r="V1592" s="11">
        <f t="shared" si="2"/>
        <v>0</v>
      </c>
      <c r="W1592" s="11">
        <f t="shared" si="3"/>
        <v>1</v>
      </c>
      <c r="X1592" s="11">
        <f t="shared" si="4"/>
        <v>0</v>
      </c>
      <c r="Y1592" s="11">
        <f t="shared" si="5"/>
        <v>0</v>
      </c>
      <c r="Z1592" s="12">
        <f>ROUNDUP(SUM(VLOOKUP(F1592,'Pontuação 3.0'!A$2:B$11,2,FALSE),VLOOKUP(E1592,'Pontuação 3.0'!C$2:D$11,2,FALSE),VLOOKUP(H1592,'Pontuação 3.0'!I$2:J$11,2,FALSE),VLOOKUP(J1592,'Pontuação 3.0'!G$2:H$11,2,FALSE),VLOOKUP(G1592,'Pontuação 3.0'!E$2:F$11,2,FALSE),VLOOKUP(K1592,'Pontuação 3.0'!K$2:L$11,2,FALSE),VLOOKUP(L1592,'Pontuação 3.0'!M$2:N$13,2,FALSE)),0)</f>
        <v>2058</v>
      </c>
      <c r="AA1592" s="12">
        <f t="shared" si="6"/>
        <v>206</v>
      </c>
      <c r="AB1592" s="12" t="str">
        <f t="array" ref="AB1592">IFERROR(INDEX('Pontuação 3.0'!G$13:G$191, MATCH(AA1592, 'Pontuação 3.0'!F$13:F$191, 0)), "Faixa Indefinida")</f>
        <v>C</v>
      </c>
      <c r="AC1592" s="12">
        <f t="shared" si="7"/>
        <v>0</v>
      </c>
      <c r="AD1592" s="12">
        <f t="shared" si="8"/>
        <v>0</v>
      </c>
      <c r="AE1592" s="12">
        <f t="shared" si="9"/>
        <v>1</v>
      </c>
      <c r="AF1592" s="12">
        <f t="shared" si="10"/>
        <v>0</v>
      </c>
    </row>
    <row r="1593" ht="15.75" customHeight="1">
      <c r="A1593" s="8">
        <v>45686.0</v>
      </c>
      <c r="B1593" s="9" t="s">
        <v>3779</v>
      </c>
      <c r="C1593" s="9" t="s">
        <v>3780</v>
      </c>
      <c r="D1593" s="15">
        <v>2.1966843595E10</v>
      </c>
      <c r="E1593" s="9" t="s">
        <v>13936</v>
      </c>
      <c r="F1593" s="9" t="s">
        <v>13950</v>
      </c>
      <c r="G1593" s="9" t="s">
        <v>13944</v>
      </c>
      <c r="H1593" s="9" t="s">
        <v>13938</v>
      </c>
      <c r="I1593" s="9" t="s">
        <v>13928</v>
      </c>
      <c r="J1593" s="9" t="s">
        <v>13929</v>
      </c>
      <c r="K1593" s="9" t="s">
        <v>13930</v>
      </c>
      <c r="L1593" s="9" t="s">
        <v>13941</v>
      </c>
      <c r="M1593" s="9" t="s">
        <v>13942</v>
      </c>
      <c r="N1593" s="13" t="s">
        <v>12</v>
      </c>
      <c r="O1593" s="13" t="s">
        <v>14</v>
      </c>
      <c r="P1593" s="13" t="s">
        <v>32</v>
      </c>
      <c r="Q1593" s="13" t="s">
        <v>20</v>
      </c>
      <c r="R1593" s="13" t="s">
        <v>15</v>
      </c>
      <c r="S1593" s="10">
        <f>ROUNDUP(SUM(VLOOKUP(F1593,'Pontuação'!A$2:B$11,2,FALSE),VLOOKUP(E1593,'Pontuação'!C$2:D$11,2,FALSE),VLOOKUP(H1593,'Pontuação'!I$2:J$11,2,FALSE),VLOOKUP(J1593,'Pontuação'!G$2:H$11,2,FALSE),VLOOKUP(L1593,'Pontuação'!M$2:N$13,2,FALSE)),0)</f>
        <v>1623</v>
      </c>
      <c r="T1593" s="11">
        <f t="shared" si="1"/>
        <v>162</v>
      </c>
      <c r="U1593" s="11" t="str">
        <f t="array" ref="U1593">IFERROR(INDEX('Pontuação'!G$13:G$101, MATCH(T1593, 'Pontuação'!F$13:F$101, 0)), "Faixa Indefinida")</f>
        <v>C</v>
      </c>
      <c r="V1593" s="11">
        <f t="shared" si="2"/>
        <v>0</v>
      </c>
      <c r="W1593" s="11">
        <f t="shared" si="3"/>
        <v>0</v>
      </c>
      <c r="X1593" s="11">
        <f t="shared" si="4"/>
        <v>1</v>
      </c>
      <c r="Y1593" s="11">
        <f t="shared" si="5"/>
        <v>0</v>
      </c>
      <c r="Z1593" s="12">
        <f>ROUNDUP(SUM(VLOOKUP(F1593,'Pontuação 3.0'!A$2:B$11,2,FALSE),VLOOKUP(E1593,'Pontuação 3.0'!C$2:D$11,2,FALSE),VLOOKUP(H1593,'Pontuação 3.0'!I$2:J$11,2,FALSE),VLOOKUP(J1593,'Pontuação 3.0'!G$2:H$11,2,FALSE),VLOOKUP(G1593,'Pontuação 3.0'!E$2:F$11,2,FALSE),VLOOKUP(K1593,'Pontuação 3.0'!K$2:L$11,2,FALSE),VLOOKUP(L1593,'Pontuação 3.0'!M$2:N$13,2,FALSE)),0)</f>
        <v>2157</v>
      </c>
      <c r="AA1593" s="12">
        <f t="shared" si="6"/>
        <v>216</v>
      </c>
      <c r="AB1593" s="12" t="str">
        <f t="array" ref="AB1593">IFERROR(INDEX('Pontuação 3.0'!G$13:G$191, MATCH(AA1593, 'Pontuação 3.0'!F$13:F$191, 0)), "Faixa Indefinida")</f>
        <v>B</v>
      </c>
      <c r="AC1593" s="12">
        <f t="shared" si="7"/>
        <v>0</v>
      </c>
      <c r="AD1593" s="12">
        <f t="shared" si="8"/>
        <v>1</v>
      </c>
      <c r="AE1593" s="12">
        <f t="shared" si="9"/>
        <v>0</v>
      </c>
      <c r="AF1593" s="12">
        <f t="shared" si="10"/>
        <v>0</v>
      </c>
    </row>
    <row r="1594" ht="15.75" customHeight="1">
      <c r="A1594" s="8">
        <v>45686.0</v>
      </c>
      <c r="B1594" s="9" t="s">
        <v>3777</v>
      </c>
      <c r="C1594" s="9" t="s">
        <v>3778</v>
      </c>
      <c r="D1594" s="15">
        <v>5.54796061405E11</v>
      </c>
      <c r="E1594" s="9" t="s">
        <v>13936</v>
      </c>
      <c r="F1594" s="9" t="s">
        <v>13950</v>
      </c>
      <c r="G1594" s="9" t="s">
        <v>13957</v>
      </c>
      <c r="H1594" s="9" t="s">
        <v>13927</v>
      </c>
      <c r="I1594" s="9" t="s">
        <v>13940</v>
      </c>
      <c r="J1594" s="9" t="s">
        <v>13929</v>
      </c>
      <c r="K1594" s="9" t="s">
        <v>13940</v>
      </c>
      <c r="L1594" s="9" t="s">
        <v>13931</v>
      </c>
      <c r="M1594" s="9" t="s">
        <v>13967</v>
      </c>
      <c r="N1594" s="13" t="s">
        <v>12</v>
      </c>
      <c r="O1594" s="13" t="s">
        <v>14</v>
      </c>
      <c r="P1594" s="13" t="s">
        <v>32</v>
      </c>
      <c r="Q1594" s="13" t="s">
        <v>20</v>
      </c>
      <c r="R1594" s="13" t="s">
        <v>15</v>
      </c>
      <c r="S1594" s="10">
        <f>ROUNDUP(SUM(VLOOKUP(F1594,'Pontuação'!A$2:B$11,2,FALSE),VLOOKUP(E1594,'Pontuação'!C$2:D$11,2,FALSE),VLOOKUP(H1594,'Pontuação'!I$2:J$11,2,FALSE),VLOOKUP(J1594,'Pontuação'!G$2:H$11,2,FALSE),VLOOKUP(L1594,'Pontuação'!M$2:N$13,2,FALSE)),0)</f>
        <v>1439</v>
      </c>
      <c r="T1594" s="11">
        <f t="shared" si="1"/>
        <v>144</v>
      </c>
      <c r="U1594" s="11" t="str">
        <f t="array" ref="U1594">IFERROR(INDEX('Pontuação'!G$13:G$101, MATCH(T1594, 'Pontuação'!F$13:F$101, 0)), "Faixa Indefinida")</f>
        <v>D</v>
      </c>
      <c r="V1594" s="11">
        <f t="shared" si="2"/>
        <v>0</v>
      </c>
      <c r="W1594" s="11">
        <f t="shared" si="3"/>
        <v>0</v>
      </c>
      <c r="X1594" s="11">
        <f t="shared" si="4"/>
        <v>0</v>
      </c>
      <c r="Y1594" s="11">
        <f t="shared" si="5"/>
        <v>1</v>
      </c>
      <c r="Z1594" s="12">
        <f>ROUNDUP(SUM(VLOOKUP(F1594,'Pontuação 3.0'!A$2:B$11,2,FALSE),VLOOKUP(E1594,'Pontuação 3.0'!C$2:D$11,2,FALSE),VLOOKUP(H1594,'Pontuação 3.0'!I$2:J$11,2,FALSE),VLOOKUP(J1594,'Pontuação 3.0'!G$2:H$11,2,FALSE),VLOOKUP(G1594,'Pontuação 3.0'!E$2:F$11,2,FALSE),VLOOKUP(K1594,'Pontuação 3.0'!K$2:L$11,2,FALSE),VLOOKUP(L1594,'Pontuação 3.0'!M$2:N$13,2,FALSE)),0)</f>
        <v>1824</v>
      </c>
      <c r="AA1594" s="12">
        <f t="shared" si="6"/>
        <v>182</v>
      </c>
      <c r="AB1594" s="12" t="str">
        <f t="array" ref="AB1594">IFERROR(INDEX('Pontuação 3.0'!G$13:G$191, MATCH(AA1594, 'Pontuação 3.0'!F$13:F$191, 0)), "Faixa Indefinida")</f>
        <v>D</v>
      </c>
      <c r="AC1594" s="12">
        <f t="shared" si="7"/>
        <v>0</v>
      </c>
      <c r="AD1594" s="12">
        <f t="shared" si="8"/>
        <v>0</v>
      </c>
      <c r="AE1594" s="12">
        <f t="shared" si="9"/>
        <v>0</v>
      </c>
      <c r="AF1594" s="12">
        <f t="shared" si="10"/>
        <v>1</v>
      </c>
    </row>
    <row r="1595" ht="15.75" customHeight="1">
      <c r="A1595" s="8">
        <v>45686.0</v>
      </c>
      <c r="B1595" s="9" t="s">
        <v>3771</v>
      </c>
      <c r="C1595" s="9" t="s">
        <v>3772</v>
      </c>
      <c r="D1595" s="15">
        <v>8.4981869236E10</v>
      </c>
      <c r="E1595" s="9" t="s">
        <v>13936</v>
      </c>
      <c r="F1595" s="9" t="s">
        <v>13948</v>
      </c>
      <c r="G1595" s="9" t="s">
        <v>13944</v>
      </c>
      <c r="H1595" s="9" t="s">
        <v>13951</v>
      </c>
      <c r="I1595" s="9" t="s">
        <v>13928</v>
      </c>
      <c r="J1595" s="9" t="s">
        <v>13929</v>
      </c>
      <c r="K1595" s="9" t="s">
        <v>13930</v>
      </c>
      <c r="L1595" s="9" t="s">
        <v>13931</v>
      </c>
      <c r="M1595" s="9" t="s">
        <v>13946</v>
      </c>
      <c r="N1595" s="13" t="s">
        <v>12</v>
      </c>
      <c r="O1595" s="13" t="s">
        <v>14</v>
      </c>
      <c r="P1595" s="13" t="s">
        <v>260</v>
      </c>
      <c r="Q1595" s="13" t="s">
        <v>59</v>
      </c>
      <c r="R1595" s="13" t="s">
        <v>15</v>
      </c>
      <c r="S1595" s="10">
        <f>ROUNDUP(SUM(VLOOKUP(F1595,'Pontuação'!A$2:B$11,2,FALSE),VLOOKUP(E1595,'Pontuação'!C$2:D$11,2,FALSE),VLOOKUP(H1595,'Pontuação'!I$2:J$11,2,FALSE),VLOOKUP(J1595,'Pontuação'!G$2:H$11,2,FALSE),VLOOKUP(L1595,'Pontuação'!M$2:N$13,2,FALSE)),0)</f>
        <v>1541</v>
      </c>
      <c r="T1595" s="11">
        <f t="shared" si="1"/>
        <v>154</v>
      </c>
      <c r="U1595" s="11" t="str">
        <f t="array" ref="U1595">IFERROR(INDEX('Pontuação'!G$13:G$101, MATCH(T1595, 'Pontuação'!F$13:F$101, 0)), "Faixa Indefinida")</f>
        <v>C</v>
      </c>
      <c r="V1595" s="11">
        <f t="shared" si="2"/>
        <v>0</v>
      </c>
      <c r="W1595" s="11">
        <f t="shared" si="3"/>
        <v>0</v>
      </c>
      <c r="X1595" s="11">
        <f t="shared" si="4"/>
        <v>1</v>
      </c>
      <c r="Y1595" s="11">
        <f t="shared" si="5"/>
        <v>0</v>
      </c>
      <c r="Z1595" s="12">
        <f>ROUNDUP(SUM(VLOOKUP(F1595,'Pontuação 3.0'!A$2:B$11,2,FALSE),VLOOKUP(E1595,'Pontuação 3.0'!C$2:D$11,2,FALSE),VLOOKUP(H1595,'Pontuação 3.0'!I$2:J$11,2,FALSE),VLOOKUP(J1595,'Pontuação 3.0'!G$2:H$11,2,FALSE),VLOOKUP(G1595,'Pontuação 3.0'!E$2:F$11,2,FALSE),VLOOKUP(K1595,'Pontuação 3.0'!K$2:L$11,2,FALSE),VLOOKUP(L1595,'Pontuação 3.0'!M$2:N$13,2,FALSE)),0)</f>
        <v>2110</v>
      </c>
      <c r="AA1595" s="12">
        <f t="shared" si="6"/>
        <v>211</v>
      </c>
      <c r="AB1595" s="12" t="str">
        <f t="array" ref="AB1595">IFERROR(INDEX('Pontuação 3.0'!G$13:G$191, MATCH(AA1595, 'Pontuação 3.0'!F$13:F$191, 0)), "Faixa Indefinida")</f>
        <v>C</v>
      </c>
      <c r="AC1595" s="12">
        <f t="shared" si="7"/>
        <v>0</v>
      </c>
      <c r="AD1595" s="12">
        <f t="shared" si="8"/>
        <v>0</v>
      </c>
      <c r="AE1595" s="12">
        <f t="shared" si="9"/>
        <v>1</v>
      </c>
      <c r="AF1595" s="12">
        <f t="shared" si="10"/>
        <v>0</v>
      </c>
    </row>
    <row r="1596" ht="15.75" customHeight="1">
      <c r="A1596" s="8">
        <v>45686.0</v>
      </c>
      <c r="B1596" s="9" t="s">
        <v>2427</v>
      </c>
      <c r="C1596" s="9" t="s">
        <v>3786</v>
      </c>
      <c r="D1596" s="15">
        <v>9.898479607E10</v>
      </c>
      <c r="E1596" s="9" t="s">
        <v>13936</v>
      </c>
      <c r="F1596" s="9" t="s">
        <v>13925</v>
      </c>
      <c r="G1596" s="9" t="s">
        <v>13961</v>
      </c>
      <c r="H1596" s="9" t="s">
        <v>13927</v>
      </c>
      <c r="I1596" s="9" t="s">
        <v>13940</v>
      </c>
      <c r="J1596" s="9" t="s">
        <v>13956</v>
      </c>
      <c r="K1596" s="9" t="s">
        <v>13940</v>
      </c>
      <c r="L1596" s="9" t="s">
        <v>13931</v>
      </c>
      <c r="M1596" s="9" t="s">
        <v>13952</v>
      </c>
      <c r="N1596" s="13" t="s">
        <v>12</v>
      </c>
      <c r="O1596" s="13" t="s">
        <v>14</v>
      </c>
      <c r="P1596" s="13" t="s">
        <v>13</v>
      </c>
      <c r="Q1596" s="13" t="s">
        <v>20</v>
      </c>
      <c r="R1596" s="13" t="s">
        <v>15</v>
      </c>
      <c r="S1596" s="10">
        <f>ROUNDUP(SUM(VLOOKUP(F1596,'Pontuação'!A$2:B$11,2,FALSE),VLOOKUP(E1596,'Pontuação'!C$2:D$11,2,FALSE),VLOOKUP(H1596,'Pontuação'!I$2:J$11,2,FALSE),VLOOKUP(J1596,'Pontuação'!G$2:H$11,2,FALSE),VLOOKUP(L1596,'Pontuação'!M$2:N$13,2,FALSE)),0)</f>
        <v>1472</v>
      </c>
      <c r="T1596" s="11">
        <f t="shared" si="1"/>
        <v>147</v>
      </c>
      <c r="U1596" s="11" t="str">
        <f t="array" ref="U1596">IFERROR(INDEX('Pontuação'!G$13:G$101, MATCH(T1596, 'Pontuação'!F$13:F$101, 0)), "Faixa Indefinida")</f>
        <v>D</v>
      </c>
      <c r="V1596" s="11">
        <f t="shared" si="2"/>
        <v>0</v>
      </c>
      <c r="W1596" s="11">
        <f t="shared" si="3"/>
        <v>0</v>
      </c>
      <c r="X1596" s="11">
        <f t="shared" si="4"/>
        <v>0</v>
      </c>
      <c r="Y1596" s="11">
        <f t="shared" si="5"/>
        <v>1</v>
      </c>
      <c r="Z1596" s="12">
        <f>ROUNDUP(SUM(VLOOKUP(F1596,'Pontuação 3.0'!A$2:B$11,2,FALSE),VLOOKUP(E1596,'Pontuação 3.0'!C$2:D$11,2,FALSE),VLOOKUP(H1596,'Pontuação 3.0'!I$2:J$11,2,FALSE),VLOOKUP(J1596,'Pontuação 3.0'!G$2:H$11,2,FALSE),VLOOKUP(G1596,'Pontuação 3.0'!E$2:F$11,2,FALSE),VLOOKUP(K1596,'Pontuação 3.0'!K$2:L$11,2,FALSE),VLOOKUP(L1596,'Pontuação 3.0'!M$2:N$13,2,FALSE)),0)</f>
        <v>1994</v>
      </c>
      <c r="AA1596" s="12">
        <f t="shared" si="6"/>
        <v>199</v>
      </c>
      <c r="AB1596" s="12" t="str">
        <f t="array" ref="AB1596">IFERROR(INDEX('Pontuação 3.0'!G$13:G$191, MATCH(AA1596, 'Pontuação 3.0'!F$13:F$191, 0)), "Faixa Indefinida")</f>
        <v>C</v>
      </c>
      <c r="AC1596" s="12">
        <f t="shared" si="7"/>
        <v>0</v>
      </c>
      <c r="AD1596" s="12">
        <f t="shared" si="8"/>
        <v>0</v>
      </c>
      <c r="AE1596" s="12">
        <f t="shared" si="9"/>
        <v>1</v>
      </c>
      <c r="AF1596" s="12">
        <f t="shared" si="10"/>
        <v>0</v>
      </c>
    </row>
    <row r="1597" ht="15.75" customHeight="1">
      <c r="A1597" s="8">
        <v>45686.0</v>
      </c>
      <c r="B1597" s="9" t="s">
        <v>3787</v>
      </c>
      <c r="C1597" s="9" t="s">
        <v>3788</v>
      </c>
      <c r="D1597" s="15">
        <v>6.5984711202E10</v>
      </c>
      <c r="E1597" s="9" t="s">
        <v>13936</v>
      </c>
      <c r="F1597" s="9" t="s">
        <v>13950</v>
      </c>
      <c r="G1597" s="9" t="s">
        <v>13957</v>
      </c>
      <c r="H1597" s="9" t="s">
        <v>13927</v>
      </c>
      <c r="I1597" s="9" t="s">
        <v>13928</v>
      </c>
      <c r="J1597" s="9" t="s">
        <v>13939</v>
      </c>
      <c r="K1597" s="9" t="s">
        <v>13940</v>
      </c>
      <c r="L1597" s="9" t="s">
        <v>13945</v>
      </c>
      <c r="M1597" s="9" t="s">
        <v>13942</v>
      </c>
      <c r="N1597" s="13" t="s">
        <v>12</v>
      </c>
      <c r="O1597" s="13" t="s">
        <v>14</v>
      </c>
      <c r="P1597" s="13" t="s">
        <v>39</v>
      </c>
      <c r="Q1597" s="13" t="s">
        <v>20</v>
      </c>
      <c r="R1597" s="13" t="s">
        <v>65</v>
      </c>
      <c r="S1597" s="10">
        <f>ROUNDUP(SUM(VLOOKUP(F1597,'Pontuação'!A$2:B$11,2,FALSE),VLOOKUP(E1597,'Pontuação'!C$2:D$11,2,FALSE),VLOOKUP(H1597,'Pontuação'!I$2:J$11,2,FALSE),VLOOKUP(J1597,'Pontuação'!G$2:H$11,2,FALSE),VLOOKUP(L1597,'Pontuação'!M$2:N$13,2,FALSE)),0)</f>
        <v>1676</v>
      </c>
      <c r="T1597" s="11">
        <f t="shared" si="1"/>
        <v>168</v>
      </c>
      <c r="U1597" s="11" t="str">
        <f t="array" ref="U1597">IFERROR(INDEX('Pontuação'!G$13:G$101, MATCH(T1597, 'Pontuação'!F$13:F$101, 0)), "Faixa Indefinida")</f>
        <v>B</v>
      </c>
      <c r="V1597" s="11">
        <f t="shared" si="2"/>
        <v>0</v>
      </c>
      <c r="W1597" s="11">
        <f t="shared" si="3"/>
        <v>1</v>
      </c>
      <c r="X1597" s="11">
        <f t="shared" si="4"/>
        <v>0</v>
      </c>
      <c r="Y1597" s="11">
        <f t="shared" si="5"/>
        <v>0</v>
      </c>
      <c r="Z1597" s="12">
        <f>ROUNDUP(SUM(VLOOKUP(F1597,'Pontuação 3.0'!A$2:B$11,2,FALSE),VLOOKUP(E1597,'Pontuação 3.0'!C$2:D$11,2,FALSE),VLOOKUP(H1597,'Pontuação 3.0'!I$2:J$11,2,FALSE),VLOOKUP(J1597,'Pontuação 3.0'!G$2:H$11,2,FALSE),VLOOKUP(G1597,'Pontuação 3.0'!E$2:F$11,2,FALSE),VLOOKUP(K1597,'Pontuação 3.0'!K$2:L$11,2,FALSE),VLOOKUP(L1597,'Pontuação 3.0'!M$2:N$13,2,FALSE)),0)</f>
        <v>2062</v>
      </c>
      <c r="AA1597" s="12">
        <f t="shared" si="6"/>
        <v>206</v>
      </c>
      <c r="AB1597" s="12" t="str">
        <f t="array" ref="AB1597">IFERROR(INDEX('Pontuação 3.0'!G$13:G$191, MATCH(AA1597, 'Pontuação 3.0'!F$13:F$191, 0)), "Faixa Indefinida")</f>
        <v>C</v>
      </c>
      <c r="AC1597" s="12">
        <f t="shared" si="7"/>
        <v>0</v>
      </c>
      <c r="AD1597" s="12">
        <f t="shared" si="8"/>
        <v>0</v>
      </c>
      <c r="AE1597" s="12">
        <f t="shared" si="9"/>
        <v>1</v>
      </c>
      <c r="AF1597" s="12">
        <f t="shared" si="10"/>
        <v>0</v>
      </c>
    </row>
    <row r="1598" ht="15.75" customHeight="1">
      <c r="A1598" s="8">
        <v>45686.0</v>
      </c>
      <c r="B1598" s="9" t="s">
        <v>3789</v>
      </c>
      <c r="C1598" s="9" t="s">
        <v>3790</v>
      </c>
      <c r="D1598" s="15">
        <v>4.899632243E10</v>
      </c>
      <c r="E1598" s="9" t="s">
        <v>13936</v>
      </c>
      <c r="F1598" s="9" t="s">
        <v>13948</v>
      </c>
      <c r="G1598" s="9" t="s">
        <v>13944</v>
      </c>
      <c r="H1598" s="9" t="s">
        <v>13951</v>
      </c>
      <c r="I1598" s="9" t="s">
        <v>13940</v>
      </c>
      <c r="J1598" s="9" t="s">
        <v>13929</v>
      </c>
      <c r="K1598" s="9" t="s">
        <v>13940</v>
      </c>
      <c r="L1598" s="9" t="s">
        <v>13931</v>
      </c>
      <c r="M1598" s="9" t="s">
        <v>13952</v>
      </c>
      <c r="N1598" s="13" t="s">
        <v>12</v>
      </c>
      <c r="O1598" s="13" t="s">
        <v>14</v>
      </c>
      <c r="P1598" s="13" t="s">
        <v>32</v>
      </c>
      <c r="Q1598" s="13" t="s">
        <v>3791</v>
      </c>
      <c r="R1598" s="13" t="s">
        <v>65</v>
      </c>
      <c r="S1598" s="10">
        <f>ROUNDUP(SUM(VLOOKUP(F1598,'Pontuação'!A$2:B$11,2,FALSE),VLOOKUP(E1598,'Pontuação'!C$2:D$11,2,FALSE),VLOOKUP(H1598,'Pontuação'!I$2:J$11,2,FALSE),VLOOKUP(J1598,'Pontuação'!G$2:H$11,2,FALSE),VLOOKUP(L1598,'Pontuação'!M$2:N$13,2,FALSE)),0)</f>
        <v>1541</v>
      </c>
      <c r="T1598" s="11">
        <f t="shared" si="1"/>
        <v>154</v>
      </c>
      <c r="U1598" s="11" t="str">
        <f t="array" ref="U1598">IFERROR(INDEX('Pontuação'!G$13:G$101, MATCH(T1598, 'Pontuação'!F$13:F$101, 0)), "Faixa Indefinida")</f>
        <v>C</v>
      </c>
      <c r="V1598" s="11">
        <f t="shared" si="2"/>
        <v>0</v>
      </c>
      <c r="W1598" s="11">
        <f t="shared" si="3"/>
        <v>0</v>
      </c>
      <c r="X1598" s="11">
        <f t="shared" si="4"/>
        <v>1</v>
      </c>
      <c r="Y1598" s="11">
        <f t="shared" si="5"/>
        <v>0</v>
      </c>
      <c r="Z1598" s="12">
        <f>ROUNDUP(SUM(VLOOKUP(F1598,'Pontuação 3.0'!A$2:B$11,2,FALSE),VLOOKUP(E1598,'Pontuação 3.0'!C$2:D$11,2,FALSE),VLOOKUP(H1598,'Pontuação 3.0'!I$2:J$11,2,FALSE),VLOOKUP(J1598,'Pontuação 3.0'!G$2:H$11,2,FALSE),VLOOKUP(G1598,'Pontuação 3.0'!E$2:F$11,2,FALSE),VLOOKUP(K1598,'Pontuação 3.0'!K$2:L$11,2,FALSE),VLOOKUP(L1598,'Pontuação 3.0'!M$2:N$13,2,FALSE)),0)</f>
        <v>1849</v>
      </c>
      <c r="AA1598" s="12">
        <f t="shared" si="6"/>
        <v>185</v>
      </c>
      <c r="AB1598" s="12" t="str">
        <f t="array" ref="AB1598">IFERROR(INDEX('Pontuação 3.0'!G$13:G$191, MATCH(AA1598, 'Pontuação 3.0'!F$13:F$191, 0)), "Faixa Indefinida")</f>
        <v>D</v>
      </c>
      <c r="AC1598" s="12">
        <f t="shared" si="7"/>
        <v>0</v>
      </c>
      <c r="AD1598" s="12">
        <f t="shared" si="8"/>
        <v>0</v>
      </c>
      <c r="AE1598" s="12">
        <f t="shared" si="9"/>
        <v>0</v>
      </c>
      <c r="AF1598" s="12">
        <f t="shared" si="10"/>
        <v>1</v>
      </c>
    </row>
    <row r="1599" ht="15.75" customHeight="1">
      <c r="A1599" s="8">
        <v>45686.0</v>
      </c>
      <c r="B1599" s="9" t="s">
        <v>3782</v>
      </c>
      <c r="C1599" s="9" t="s">
        <v>3783</v>
      </c>
      <c r="D1599" s="15">
        <v>2.2981548035E10</v>
      </c>
      <c r="E1599" s="9" t="s">
        <v>13936</v>
      </c>
      <c r="F1599" s="9" t="s">
        <v>13950</v>
      </c>
      <c r="G1599" s="9" t="s">
        <v>13926</v>
      </c>
      <c r="H1599" s="9" t="s">
        <v>13949</v>
      </c>
      <c r="I1599" s="9" t="s">
        <v>13928</v>
      </c>
      <c r="J1599" s="9" t="s">
        <v>13956</v>
      </c>
      <c r="K1599" s="9" t="s">
        <v>13940</v>
      </c>
      <c r="L1599" s="9" t="s">
        <v>13931</v>
      </c>
      <c r="M1599" s="9" t="s">
        <v>13942</v>
      </c>
      <c r="N1599" s="9"/>
      <c r="O1599" s="9"/>
      <c r="P1599" s="9"/>
      <c r="Q1599" s="9"/>
      <c r="R1599" s="9"/>
      <c r="S1599" s="10">
        <f>ROUNDUP(SUM(VLOOKUP(F1599,'Pontuação'!A$2:B$11,2,FALSE),VLOOKUP(E1599,'Pontuação'!C$2:D$11,2,FALSE),VLOOKUP(H1599,'Pontuação'!I$2:J$11,2,FALSE),VLOOKUP(J1599,'Pontuação'!G$2:H$11,2,FALSE),VLOOKUP(L1599,'Pontuação'!M$2:N$13,2,FALSE)),0)</f>
        <v>1873</v>
      </c>
      <c r="T1599" s="11">
        <f t="shared" si="1"/>
        <v>187</v>
      </c>
      <c r="U1599" s="11" t="str">
        <f t="array" ref="U1599">IFERROR(INDEX('Pontuação'!G$13:G$101, MATCH(T1599, 'Pontuação'!F$13:F$101, 0)), "Faixa Indefinida")</f>
        <v>A</v>
      </c>
      <c r="V1599" s="11">
        <f t="shared" si="2"/>
        <v>1</v>
      </c>
      <c r="W1599" s="11">
        <f t="shared" si="3"/>
        <v>0</v>
      </c>
      <c r="X1599" s="11">
        <f t="shared" si="4"/>
        <v>0</v>
      </c>
      <c r="Y1599" s="11">
        <f t="shared" si="5"/>
        <v>0</v>
      </c>
      <c r="Z1599" s="12">
        <f>ROUNDUP(SUM(VLOOKUP(F1599,'Pontuação 3.0'!A$2:B$11,2,FALSE),VLOOKUP(E1599,'Pontuação 3.0'!C$2:D$11,2,FALSE),VLOOKUP(H1599,'Pontuação 3.0'!I$2:J$11,2,FALSE),VLOOKUP(J1599,'Pontuação 3.0'!G$2:H$11,2,FALSE),VLOOKUP(G1599,'Pontuação 3.0'!E$2:F$11,2,FALSE),VLOOKUP(K1599,'Pontuação 3.0'!K$2:L$11,2,FALSE),VLOOKUP(L1599,'Pontuação 3.0'!M$2:N$13,2,FALSE)),0)</f>
        <v>2484</v>
      </c>
      <c r="AA1599" s="12">
        <f t="shared" si="6"/>
        <v>248</v>
      </c>
      <c r="AB1599" s="12" t="str">
        <f t="array" ref="AB1599">IFERROR(INDEX('Pontuação 3.0'!G$13:G$191, MATCH(AA1599, 'Pontuação 3.0'!F$13:F$191, 0)), "Faixa Indefinida")</f>
        <v>A</v>
      </c>
      <c r="AC1599" s="12">
        <f t="shared" si="7"/>
        <v>1</v>
      </c>
      <c r="AD1599" s="12">
        <f t="shared" si="8"/>
        <v>0</v>
      </c>
      <c r="AE1599" s="12">
        <f t="shared" si="9"/>
        <v>0</v>
      </c>
      <c r="AF1599" s="12">
        <f t="shared" si="10"/>
        <v>0</v>
      </c>
    </row>
    <row r="1600" ht="15.75" customHeight="1">
      <c r="A1600" s="8">
        <v>45686.0</v>
      </c>
      <c r="B1600" s="9" t="s">
        <v>3792</v>
      </c>
      <c r="C1600" s="9" t="s">
        <v>3793</v>
      </c>
      <c r="D1600" s="15">
        <v>9.81193736E8</v>
      </c>
      <c r="E1600" s="9" t="s">
        <v>13936</v>
      </c>
      <c r="F1600" s="9" t="s">
        <v>13948</v>
      </c>
      <c r="G1600" s="9" t="s">
        <v>13926</v>
      </c>
      <c r="H1600" s="9" t="s">
        <v>13938</v>
      </c>
      <c r="I1600" s="9" t="s">
        <v>13940</v>
      </c>
      <c r="J1600" s="9" t="s">
        <v>13939</v>
      </c>
      <c r="K1600" s="9" t="s">
        <v>13940</v>
      </c>
      <c r="L1600" s="9" t="s">
        <v>13931</v>
      </c>
      <c r="M1600" s="9" t="s">
        <v>13952</v>
      </c>
      <c r="N1600" s="13" t="s">
        <v>12</v>
      </c>
      <c r="O1600" s="13" t="s">
        <v>14</v>
      </c>
      <c r="P1600" s="13" t="s">
        <v>32</v>
      </c>
      <c r="Q1600" s="13" t="s">
        <v>2292</v>
      </c>
      <c r="R1600" s="13" t="s">
        <v>65</v>
      </c>
      <c r="S1600" s="10">
        <f>ROUNDUP(SUM(VLOOKUP(F1600,'Pontuação'!A$2:B$11,2,FALSE),VLOOKUP(E1600,'Pontuação'!C$2:D$11,2,FALSE),VLOOKUP(H1600,'Pontuação'!I$2:J$11,2,FALSE),VLOOKUP(J1600,'Pontuação'!G$2:H$11,2,FALSE),VLOOKUP(L1600,'Pontuação'!M$2:N$13,2,FALSE)),0)</f>
        <v>1672</v>
      </c>
      <c r="T1600" s="11">
        <f t="shared" si="1"/>
        <v>167</v>
      </c>
      <c r="U1600" s="11" t="str">
        <f t="array" ref="U1600">IFERROR(INDEX('Pontuação'!G$13:G$101, MATCH(T1600, 'Pontuação'!F$13:F$101, 0)), "Faixa Indefinida")</f>
        <v>B</v>
      </c>
      <c r="V1600" s="11">
        <f t="shared" si="2"/>
        <v>0</v>
      </c>
      <c r="W1600" s="11">
        <f t="shared" si="3"/>
        <v>1</v>
      </c>
      <c r="X1600" s="11">
        <f t="shared" si="4"/>
        <v>0</v>
      </c>
      <c r="Y1600" s="11">
        <f t="shared" si="5"/>
        <v>0</v>
      </c>
      <c r="Z1600" s="12">
        <f>ROUNDUP(SUM(VLOOKUP(F1600,'Pontuação 3.0'!A$2:B$11,2,FALSE),VLOOKUP(E1600,'Pontuação 3.0'!C$2:D$11,2,FALSE),VLOOKUP(H1600,'Pontuação 3.0'!I$2:J$11,2,FALSE),VLOOKUP(J1600,'Pontuação 3.0'!G$2:H$11,2,FALSE),VLOOKUP(G1600,'Pontuação 3.0'!E$2:F$11,2,FALSE),VLOOKUP(K1600,'Pontuação 3.0'!K$2:L$11,2,FALSE),VLOOKUP(L1600,'Pontuação 3.0'!M$2:N$13,2,FALSE)),0)</f>
        <v>2077</v>
      </c>
      <c r="AA1600" s="12">
        <f t="shared" si="6"/>
        <v>208</v>
      </c>
      <c r="AB1600" s="12" t="str">
        <f t="array" ref="AB1600">IFERROR(INDEX('Pontuação 3.0'!G$13:G$191, MATCH(AA1600, 'Pontuação 3.0'!F$13:F$191, 0)), "Faixa Indefinida")</f>
        <v>C</v>
      </c>
      <c r="AC1600" s="12">
        <f t="shared" si="7"/>
        <v>0</v>
      </c>
      <c r="AD1600" s="12">
        <f t="shared" si="8"/>
        <v>0</v>
      </c>
      <c r="AE1600" s="12">
        <f t="shared" si="9"/>
        <v>1</v>
      </c>
      <c r="AF1600" s="12">
        <f t="shared" si="10"/>
        <v>0</v>
      </c>
    </row>
    <row r="1601" ht="15.75" customHeight="1">
      <c r="A1601" s="8">
        <v>45686.0</v>
      </c>
      <c r="B1601" s="9" t="s">
        <v>3794</v>
      </c>
      <c r="C1601" s="9" t="s">
        <v>3795</v>
      </c>
      <c r="D1601" s="9" t="s">
        <v>3796</v>
      </c>
      <c r="E1601" s="9" t="s">
        <v>13936</v>
      </c>
      <c r="F1601" s="9" t="s">
        <v>13948</v>
      </c>
      <c r="G1601" s="9" t="s">
        <v>13944</v>
      </c>
      <c r="H1601" s="9" t="s">
        <v>13949</v>
      </c>
      <c r="I1601" s="9" t="s">
        <v>13940</v>
      </c>
      <c r="J1601" s="9" t="s">
        <v>13929</v>
      </c>
      <c r="K1601" s="9" t="s">
        <v>13930</v>
      </c>
      <c r="L1601" s="9" t="s">
        <v>13945</v>
      </c>
      <c r="M1601" s="9" t="s">
        <v>13952</v>
      </c>
      <c r="N1601" s="13" t="s">
        <v>12</v>
      </c>
      <c r="O1601" s="13" t="s">
        <v>14</v>
      </c>
      <c r="P1601" s="13" t="s">
        <v>111</v>
      </c>
      <c r="Q1601" s="13" t="s">
        <v>20</v>
      </c>
      <c r="R1601" s="13" t="s">
        <v>15</v>
      </c>
      <c r="S1601" s="10">
        <f>ROUNDUP(SUM(VLOOKUP(F1601,'Pontuação'!A$2:B$11,2,FALSE),VLOOKUP(E1601,'Pontuação'!C$2:D$11,2,FALSE),VLOOKUP(H1601,'Pontuação'!I$2:J$11,2,FALSE),VLOOKUP(J1601,'Pontuação'!G$2:H$11,2,FALSE),VLOOKUP(L1601,'Pontuação'!M$2:N$13,2,FALSE)),0)</f>
        <v>1715</v>
      </c>
      <c r="T1601" s="11">
        <f t="shared" si="1"/>
        <v>172</v>
      </c>
      <c r="U1601" s="11" t="str">
        <f t="array" ref="U1601">IFERROR(INDEX('Pontuação'!G$13:G$101, MATCH(T1601, 'Pontuação'!F$13:F$101, 0)), "Faixa Indefinida")</f>
        <v>B</v>
      </c>
      <c r="V1601" s="11">
        <f t="shared" si="2"/>
        <v>0</v>
      </c>
      <c r="W1601" s="11">
        <f t="shared" si="3"/>
        <v>1</v>
      </c>
      <c r="X1601" s="11">
        <f t="shared" si="4"/>
        <v>0</v>
      </c>
      <c r="Y1601" s="11">
        <f t="shared" si="5"/>
        <v>0</v>
      </c>
      <c r="Z1601" s="12">
        <f>ROUNDUP(SUM(VLOOKUP(F1601,'Pontuação 3.0'!A$2:B$11,2,FALSE),VLOOKUP(E1601,'Pontuação 3.0'!C$2:D$11,2,FALSE),VLOOKUP(H1601,'Pontuação 3.0'!I$2:J$11,2,FALSE),VLOOKUP(J1601,'Pontuação 3.0'!G$2:H$11,2,FALSE),VLOOKUP(G1601,'Pontuação 3.0'!E$2:F$11,2,FALSE),VLOOKUP(K1601,'Pontuação 3.0'!K$2:L$11,2,FALSE),VLOOKUP(L1601,'Pontuação 3.0'!M$2:N$13,2,FALSE)),0)</f>
        <v>2283</v>
      </c>
      <c r="AA1601" s="12">
        <f t="shared" si="6"/>
        <v>228</v>
      </c>
      <c r="AB1601" s="12" t="str">
        <f t="array" ref="AB1601">IFERROR(INDEX('Pontuação 3.0'!G$13:G$191, MATCH(AA1601, 'Pontuação 3.0'!F$13:F$191, 0)), "Faixa Indefinida")</f>
        <v>B</v>
      </c>
      <c r="AC1601" s="12">
        <f t="shared" si="7"/>
        <v>0</v>
      </c>
      <c r="AD1601" s="12">
        <f t="shared" si="8"/>
        <v>1</v>
      </c>
      <c r="AE1601" s="12">
        <f t="shared" si="9"/>
        <v>0</v>
      </c>
      <c r="AF1601" s="12">
        <f t="shared" si="10"/>
        <v>0</v>
      </c>
    </row>
    <row r="1602" ht="15.75" customHeight="1">
      <c r="A1602" s="8">
        <v>45686.0</v>
      </c>
      <c r="B1602" s="9" t="s">
        <v>3797</v>
      </c>
      <c r="C1602" s="9" t="s">
        <v>3798</v>
      </c>
      <c r="D1602" s="9" t="s">
        <v>3799</v>
      </c>
      <c r="E1602" s="9" t="s">
        <v>13936</v>
      </c>
      <c r="F1602" s="9" t="s">
        <v>13950</v>
      </c>
      <c r="G1602" s="9" t="s">
        <v>13955</v>
      </c>
      <c r="H1602" s="9" t="s">
        <v>13938</v>
      </c>
      <c r="I1602" s="9" t="s">
        <v>13928</v>
      </c>
      <c r="J1602" s="9" t="s">
        <v>13966</v>
      </c>
      <c r="K1602" s="9" t="s">
        <v>13940</v>
      </c>
      <c r="L1602" s="9" t="s">
        <v>13954</v>
      </c>
      <c r="M1602" s="9" t="s">
        <v>13942</v>
      </c>
      <c r="N1602" s="13" t="s">
        <v>12</v>
      </c>
      <c r="O1602" s="13" t="s">
        <v>14</v>
      </c>
      <c r="P1602" s="13" t="s">
        <v>13</v>
      </c>
      <c r="Q1602" s="13" t="s">
        <v>20</v>
      </c>
      <c r="R1602" s="13" t="s">
        <v>15</v>
      </c>
      <c r="S1602" s="10">
        <f>ROUNDUP(SUM(VLOOKUP(F1602,'Pontuação'!A$2:B$11,2,FALSE),VLOOKUP(E1602,'Pontuação'!C$2:D$11,2,FALSE),VLOOKUP(H1602,'Pontuação'!I$2:J$11,2,FALSE),VLOOKUP(J1602,'Pontuação'!G$2:H$11,2,FALSE),VLOOKUP(L1602,'Pontuação'!M$2:N$13,2,FALSE)),0)</f>
        <v>1820</v>
      </c>
      <c r="T1602" s="11">
        <f t="shared" si="1"/>
        <v>182</v>
      </c>
      <c r="U1602" s="11" t="str">
        <f t="array" ref="U1602">IFERROR(INDEX('Pontuação'!G$13:G$101, MATCH(T1602, 'Pontuação'!F$13:F$101, 0)), "Faixa Indefinida")</f>
        <v>B</v>
      </c>
      <c r="V1602" s="11">
        <f t="shared" si="2"/>
        <v>0</v>
      </c>
      <c r="W1602" s="11">
        <f t="shared" si="3"/>
        <v>1</v>
      </c>
      <c r="X1602" s="11">
        <f t="shared" si="4"/>
        <v>0</v>
      </c>
      <c r="Y1602" s="11">
        <f t="shared" si="5"/>
        <v>0</v>
      </c>
      <c r="Z1602" s="12">
        <f>ROUNDUP(SUM(VLOOKUP(F1602,'Pontuação 3.0'!A$2:B$11,2,FALSE),VLOOKUP(E1602,'Pontuação 3.0'!C$2:D$11,2,FALSE),VLOOKUP(H1602,'Pontuação 3.0'!I$2:J$11,2,FALSE),VLOOKUP(J1602,'Pontuação 3.0'!G$2:H$11,2,FALSE),VLOOKUP(G1602,'Pontuação 3.0'!E$2:F$11,2,FALSE),VLOOKUP(K1602,'Pontuação 3.0'!K$2:L$11,2,FALSE),VLOOKUP(L1602,'Pontuação 3.0'!M$2:N$13,2,FALSE)),0)</f>
        <v>2145</v>
      </c>
      <c r="AA1602" s="12">
        <f t="shared" si="6"/>
        <v>215</v>
      </c>
      <c r="AB1602" s="12" t="str">
        <f t="array" ref="AB1602">IFERROR(INDEX('Pontuação 3.0'!G$13:G$191, MATCH(AA1602, 'Pontuação 3.0'!F$13:F$191, 0)), "Faixa Indefinida")</f>
        <v>B</v>
      </c>
      <c r="AC1602" s="12">
        <f t="shared" si="7"/>
        <v>0</v>
      </c>
      <c r="AD1602" s="12">
        <f t="shared" si="8"/>
        <v>1</v>
      </c>
      <c r="AE1602" s="12">
        <f t="shared" si="9"/>
        <v>0</v>
      </c>
      <c r="AF1602" s="12">
        <f t="shared" si="10"/>
        <v>0</v>
      </c>
    </row>
    <row r="1603" ht="15.75" customHeight="1">
      <c r="A1603" s="8">
        <v>45686.0</v>
      </c>
      <c r="B1603" s="9" t="s">
        <v>3802</v>
      </c>
      <c r="C1603" s="9" t="s">
        <v>3803</v>
      </c>
      <c r="D1603" s="15">
        <v>8.1997806693E10</v>
      </c>
      <c r="E1603" s="9" t="s">
        <v>13936</v>
      </c>
      <c r="F1603" s="9" t="s">
        <v>13950</v>
      </c>
      <c r="G1603" s="9" t="s">
        <v>13926</v>
      </c>
      <c r="H1603" s="9" t="s">
        <v>13951</v>
      </c>
      <c r="I1603" s="9" t="s">
        <v>13940</v>
      </c>
      <c r="J1603" s="9" t="s">
        <v>13939</v>
      </c>
      <c r="K1603" s="9" t="s">
        <v>13940</v>
      </c>
      <c r="L1603" s="9" t="s">
        <v>13941</v>
      </c>
      <c r="M1603" s="9" t="s">
        <v>13942</v>
      </c>
      <c r="N1603" s="13" t="s">
        <v>12</v>
      </c>
      <c r="O1603" s="13" t="s">
        <v>14</v>
      </c>
      <c r="P1603" s="13" t="s">
        <v>71</v>
      </c>
      <c r="Q1603" s="13" t="s">
        <v>59</v>
      </c>
      <c r="R1603" s="13" t="s">
        <v>15</v>
      </c>
      <c r="S1603" s="10">
        <f>ROUNDUP(SUM(VLOOKUP(F1603,'Pontuação'!A$2:B$11,2,FALSE),VLOOKUP(E1603,'Pontuação'!C$2:D$11,2,FALSE),VLOOKUP(H1603,'Pontuação'!I$2:J$11,2,FALSE),VLOOKUP(J1603,'Pontuação'!G$2:H$11,2,FALSE),VLOOKUP(L1603,'Pontuação'!M$2:N$13,2,FALSE)),0)</f>
        <v>1702</v>
      </c>
      <c r="T1603" s="11">
        <f t="shared" si="1"/>
        <v>170</v>
      </c>
      <c r="U1603" s="11" t="str">
        <f t="array" ref="U1603">IFERROR(INDEX('Pontuação'!G$13:G$101, MATCH(T1603, 'Pontuação'!F$13:F$101, 0)), "Faixa Indefinida")</f>
        <v>B</v>
      </c>
      <c r="V1603" s="11">
        <f t="shared" si="2"/>
        <v>0</v>
      </c>
      <c r="W1603" s="11">
        <f t="shared" si="3"/>
        <v>1</v>
      </c>
      <c r="X1603" s="11">
        <f t="shared" si="4"/>
        <v>0</v>
      </c>
      <c r="Y1603" s="11">
        <f t="shared" si="5"/>
        <v>0</v>
      </c>
      <c r="Z1603" s="12">
        <f>ROUNDUP(SUM(VLOOKUP(F1603,'Pontuação 3.0'!A$2:B$11,2,FALSE),VLOOKUP(E1603,'Pontuação 3.0'!C$2:D$11,2,FALSE),VLOOKUP(H1603,'Pontuação 3.0'!I$2:J$11,2,FALSE),VLOOKUP(J1603,'Pontuação 3.0'!G$2:H$11,2,FALSE),VLOOKUP(G1603,'Pontuação 3.0'!E$2:F$11,2,FALSE),VLOOKUP(K1603,'Pontuação 3.0'!K$2:L$11,2,FALSE),VLOOKUP(L1603,'Pontuação 3.0'!M$2:N$13,2,FALSE)),0)</f>
        <v>2252</v>
      </c>
      <c r="AA1603" s="12">
        <f t="shared" si="6"/>
        <v>225</v>
      </c>
      <c r="AB1603" s="12" t="str">
        <f t="array" ref="AB1603">IFERROR(INDEX('Pontuação 3.0'!G$13:G$191, MATCH(AA1603, 'Pontuação 3.0'!F$13:F$191, 0)), "Faixa Indefinida")</f>
        <v>B</v>
      </c>
      <c r="AC1603" s="12">
        <f t="shared" si="7"/>
        <v>0</v>
      </c>
      <c r="AD1603" s="12">
        <f t="shared" si="8"/>
        <v>1</v>
      </c>
      <c r="AE1603" s="12">
        <f t="shared" si="9"/>
        <v>0</v>
      </c>
      <c r="AF1603" s="12">
        <f t="shared" si="10"/>
        <v>0</v>
      </c>
    </row>
    <row r="1604" ht="15.75" customHeight="1">
      <c r="A1604" s="8">
        <v>45686.0</v>
      </c>
      <c r="B1604" s="9" t="s">
        <v>3800</v>
      </c>
      <c r="C1604" s="9" t="s">
        <v>3801</v>
      </c>
      <c r="D1604" s="15">
        <v>9.8984165559E10</v>
      </c>
      <c r="E1604" s="9" t="s">
        <v>13936</v>
      </c>
      <c r="F1604" s="9" t="s">
        <v>13950</v>
      </c>
      <c r="G1604" s="9" t="s">
        <v>13963</v>
      </c>
      <c r="H1604" s="9" t="s">
        <v>13951</v>
      </c>
      <c r="I1604" s="9" t="s">
        <v>13940</v>
      </c>
      <c r="J1604" s="9" t="s">
        <v>13929</v>
      </c>
      <c r="K1604" s="9" t="s">
        <v>13940</v>
      </c>
      <c r="L1604" s="9" t="s">
        <v>13941</v>
      </c>
      <c r="M1604" s="9" t="s">
        <v>13946</v>
      </c>
      <c r="N1604" s="13" t="s">
        <v>12</v>
      </c>
      <c r="O1604" s="13" t="s">
        <v>14</v>
      </c>
      <c r="P1604" s="13" t="s">
        <v>13</v>
      </c>
      <c r="Q1604" s="13" t="s">
        <v>20</v>
      </c>
      <c r="R1604" s="13" t="s">
        <v>15</v>
      </c>
      <c r="S1604" s="10">
        <f>ROUNDUP(SUM(VLOOKUP(F1604,'Pontuação'!A$2:B$11,2,FALSE),VLOOKUP(E1604,'Pontuação'!C$2:D$11,2,FALSE),VLOOKUP(H1604,'Pontuação'!I$2:J$11,2,FALSE),VLOOKUP(J1604,'Pontuação'!G$2:H$11,2,FALSE),VLOOKUP(L1604,'Pontuação'!M$2:N$13,2,FALSE)),0)</f>
        <v>1597</v>
      </c>
      <c r="T1604" s="11">
        <f t="shared" si="1"/>
        <v>160</v>
      </c>
      <c r="U1604" s="11" t="str">
        <f t="array" ref="U1604">IFERROR(INDEX('Pontuação'!G$13:G$101, MATCH(T1604, 'Pontuação'!F$13:F$101, 0)), "Faixa Indefinida")</f>
        <v>C</v>
      </c>
      <c r="V1604" s="11">
        <f t="shared" si="2"/>
        <v>0</v>
      </c>
      <c r="W1604" s="11">
        <f t="shared" si="3"/>
        <v>0</v>
      </c>
      <c r="X1604" s="11">
        <f t="shared" si="4"/>
        <v>1</v>
      </c>
      <c r="Y1604" s="11">
        <f t="shared" si="5"/>
        <v>0</v>
      </c>
      <c r="Z1604" s="12">
        <f>ROUNDUP(SUM(VLOOKUP(F1604,'Pontuação 3.0'!A$2:B$11,2,FALSE),VLOOKUP(E1604,'Pontuação 3.0'!C$2:D$11,2,FALSE),VLOOKUP(H1604,'Pontuação 3.0'!I$2:J$11,2,FALSE),VLOOKUP(J1604,'Pontuação 3.0'!G$2:H$11,2,FALSE),VLOOKUP(G1604,'Pontuação 3.0'!E$2:F$11,2,FALSE),VLOOKUP(K1604,'Pontuação 3.0'!K$2:L$11,2,FALSE),VLOOKUP(L1604,'Pontuação 3.0'!M$2:N$13,2,FALSE)),0)</f>
        <v>2160</v>
      </c>
      <c r="AA1604" s="12">
        <f t="shared" si="6"/>
        <v>216</v>
      </c>
      <c r="AB1604" s="12" t="str">
        <f t="array" ref="AB1604">IFERROR(INDEX('Pontuação 3.0'!G$13:G$191, MATCH(AA1604, 'Pontuação 3.0'!F$13:F$191, 0)), "Faixa Indefinida")</f>
        <v>B</v>
      </c>
      <c r="AC1604" s="12">
        <f t="shared" si="7"/>
        <v>0</v>
      </c>
      <c r="AD1604" s="12">
        <f t="shared" si="8"/>
        <v>1</v>
      </c>
      <c r="AE1604" s="12">
        <f t="shared" si="9"/>
        <v>0</v>
      </c>
      <c r="AF1604" s="12">
        <f t="shared" si="10"/>
        <v>0</v>
      </c>
    </row>
    <row r="1605" ht="15.75" customHeight="1">
      <c r="A1605" s="8">
        <v>45686.0</v>
      </c>
      <c r="B1605" s="9" t="s">
        <v>3804</v>
      </c>
      <c r="C1605" s="9" t="s">
        <v>3805</v>
      </c>
      <c r="D1605" s="15">
        <v>9.1983806902E10</v>
      </c>
      <c r="E1605" s="9" t="s">
        <v>13936</v>
      </c>
      <c r="F1605" s="9" t="s">
        <v>13948</v>
      </c>
      <c r="G1605" s="9" t="s">
        <v>13944</v>
      </c>
      <c r="H1605" s="9" t="s">
        <v>13951</v>
      </c>
      <c r="I1605" s="9" t="s">
        <v>13940</v>
      </c>
      <c r="J1605" s="9" t="s">
        <v>13956</v>
      </c>
      <c r="K1605" s="9" t="s">
        <v>13940</v>
      </c>
      <c r="L1605" s="9" t="s">
        <v>13954</v>
      </c>
      <c r="M1605" s="9" t="s">
        <v>13967</v>
      </c>
      <c r="N1605" s="13" t="s">
        <v>12</v>
      </c>
      <c r="O1605" s="13" t="s">
        <v>14</v>
      </c>
      <c r="P1605" s="13" t="s">
        <v>93</v>
      </c>
      <c r="Q1605" s="13" t="s">
        <v>20</v>
      </c>
      <c r="R1605" s="13" t="s">
        <v>15</v>
      </c>
      <c r="S1605" s="10">
        <f>ROUNDUP(SUM(VLOOKUP(F1605,'Pontuação'!A$2:B$11,2,FALSE),VLOOKUP(E1605,'Pontuação'!C$2:D$11,2,FALSE),VLOOKUP(H1605,'Pontuação'!I$2:J$11,2,FALSE),VLOOKUP(J1605,'Pontuação'!G$2:H$11,2,FALSE),VLOOKUP(L1605,'Pontuação'!M$2:N$13,2,FALSE)),0)</f>
        <v>1782</v>
      </c>
      <c r="T1605" s="11">
        <f t="shared" si="1"/>
        <v>178</v>
      </c>
      <c r="U1605" s="11" t="str">
        <f t="array" ref="U1605">IFERROR(INDEX('Pontuação'!G$13:G$101, MATCH(T1605, 'Pontuação'!F$13:F$101, 0)), "Faixa Indefinida")</f>
        <v>B</v>
      </c>
      <c r="V1605" s="11">
        <f t="shared" si="2"/>
        <v>0</v>
      </c>
      <c r="W1605" s="11">
        <f t="shared" si="3"/>
        <v>1</v>
      </c>
      <c r="X1605" s="11">
        <f t="shared" si="4"/>
        <v>0</v>
      </c>
      <c r="Y1605" s="11">
        <f t="shared" si="5"/>
        <v>0</v>
      </c>
      <c r="Z1605" s="12">
        <f>ROUNDUP(SUM(VLOOKUP(F1605,'Pontuação 3.0'!A$2:B$11,2,FALSE),VLOOKUP(E1605,'Pontuação 3.0'!C$2:D$11,2,FALSE),VLOOKUP(H1605,'Pontuação 3.0'!I$2:J$11,2,FALSE),VLOOKUP(J1605,'Pontuação 3.0'!G$2:H$11,2,FALSE),VLOOKUP(G1605,'Pontuação 3.0'!E$2:F$11,2,FALSE),VLOOKUP(K1605,'Pontuação 3.0'!K$2:L$11,2,FALSE),VLOOKUP(L1605,'Pontuação 3.0'!M$2:N$13,2,FALSE)),0)</f>
        <v>2094</v>
      </c>
      <c r="AA1605" s="12">
        <f t="shared" si="6"/>
        <v>209</v>
      </c>
      <c r="AB1605" s="12" t="str">
        <f t="array" ref="AB1605">IFERROR(INDEX('Pontuação 3.0'!G$13:G$191, MATCH(AA1605, 'Pontuação 3.0'!F$13:F$191, 0)), "Faixa Indefinida")</f>
        <v>C</v>
      </c>
      <c r="AC1605" s="12">
        <f t="shared" si="7"/>
        <v>0</v>
      </c>
      <c r="AD1605" s="12">
        <f t="shared" si="8"/>
        <v>0</v>
      </c>
      <c r="AE1605" s="12">
        <f t="shared" si="9"/>
        <v>1</v>
      </c>
      <c r="AF1605" s="12">
        <f t="shared" si="10"/>
        <v>0</v>
      </c>
    </row>
    <row r="1606" ht="15.75" customHeight="1">
      <c r="A1606" s="8">
        <v>45686.0</v>
      </c>
      <c r="B1606" s="9" t="s">
        <v>3806</v>
      </c>
      <c r="C1606" s="9" t="s">
        <v>3807</v>
      </c>
      <c r="D1606" s="15">
        <v>1.3997908072E10</v>
      </c>
      <c r="E1606" s="9" t="s">
        <v>13936</v>
      </c>
      <c r="F1606" s="9" t="s">
        <v>13950</v>
      </c>
      <c r="G1606" s="9" t="s">
        <v>13957</v>
      </c>
      <c r="H1606" s="9" t="s">
        <v>13927</v>
      </c>
      <c r="I1606" s="9" t="s">
        <v>13940</v>
      </c>
      <c r="J1606" s="9" t="s">
        <v>13939</v>
      </c>
      <c r="K1606" s="9" t="s">
        <v>13930</v>
      </c>
      <c r="L1606" s="9" t="s">
        <v>13954</v>
      </c>
      <c r="M1606" s="9" t="s">
        <v>13932</v>
      </c>
      <c r="N1606" s="9"/>
      <c r="O1606" s="9"/>
      <c r="P1606" s="9"/>
      <c r="Q1606" s="9"/>
      <c r="R1606" s="9"/>
      <c r="S1606" s="10">
        <f>ROUNDUP(SUM(VLOOKUP(F1606,'Pontuação'!A$2:B$11,2,FALSE),VLOOKUP(E1606,'Pontuação'!C$2:D$11,2,FALSE),VLOOKUP(H1606,'Pontuação'!I$2:J$11,2,FALSE),VLOOKUP(J1606,'Pontuação'!G$2:H$11,2,FALSE),VLOOKUP(L1606,'Pontuação'!M$2:N$13,2,FALSE)),0)</f>
        <v>1507</v>
      </c>
      <c r="T1606" s="11">
        <f t="shared" si="1"/>
        <v>151</v>
      </c>
      <c r="U1606" s="11" t="str">
        <f t="array" ref="U1606">IFERROR(INDEX('Pontuação'!G$13:G$101, MATCH(T1606, 'Pontuação'!F$13:F$101, 0)), "Faixa Indefinida")</f>
        <v>C</v>
      </c>
      <c r="V1606" s="11">
        <f t="shared" si="2"/>
        <v>0</v>
      </c>
      <c r="W1606" s="11">
        <f t="shared" si="3"/>
        <v>0</v>
      </c>
      <c r="X1606" s="11">
        <f t="shared" si="4"/>
        <v>1</v>
      </c>
      <c r="Y1606" s="11">
        <f t="shared" si="5"/>
        <v>0</v>
      </c>
      <c r="Z1606" s="12">
        <f>ROUNDUP(SUM(VLOOKUP(F1606,'Pontuação 3.0'!A$2:B$11,2,FALSE),VLOOKUP(E1606,'Pontuação 3.0'!C$2:D$11,2,FALSE),VLOOKUP(H1606,'Pontuação 3.0'!I$2:J$11,2,FALSE),VLOOKUP(J1606,'Pontuação 3.0'!G$2:H$11,2,FALSE),VLOOKUP(G1606,'Pontuação 3.0'!E$2:F$11,2,FALSE),VLOOKUP(K1606,'Pontuação 3.0'!K$2:L$11,2,FALSE),VLOOKUP(L1606,'Pontuação 3.0'!M$2:N$13,2,FALSE)),0)</f>
        <v>2207</v>
      </c>
      <c r="AA1606" s="12">
        <f t="shared" si="6"/>
        <v>221</v>
      </c>
      <c r="AB1606" s="12" t="str">
        <f t="array" ref="AB1606">IFERROR(INDEX('Pontuação 3.0'!G$13:G$191, MATCH(AA1606, 'Pontuação 3.0'!F$13:F$191, 0)), "Faixa Indefinida")</f>
        <v>B</v>
      </c>
      <c r="AC1606" s="12">
        <f t="shared" si="7"/>
        <v>0</v>
      </c>
      <c r="AD1606" s="12">
        <f t="shared" si="8"/>
        <v>1</v>
      </c>
      <c r="AE1606" s="12">
        <f t="shared" si="9"/>
        <v>0</v>
      </c>
      <c r="AF1606" s="12">
        <f t="shared" si="10"/>
        <v>0</v>
      </c>
    </row>
    <row r="1607" ht="15.75" customHeight="1">
      <c r="A1607" s="8">
        <v>45686.0</v>
      </c>
      <c r="B1607" s="9" t="s">
        <v>112</v>
      </c>
      <c r="C1607" s="9" t="s">
        <v>3810</v>
      </c>
      <c r="D1607" s="15">
        <v>1.197097959E10</v>
      </c>
      <c r="E1607" s="9" t="s">
        <v>13936</v>
      </c>
      <c r="F1607" s="9" t="s">
        <v>13948</v>
      </c>
      <c r="G1607" s="9" t="s">
        <v>13926</v>
      </c>
      <c r="H1607" s="9" t="s">
        <v>13938</v>
      </c>
      <c r="I1607" s="9" t="s">
        <v>13928</v>
      </c>
      <c r="J1607" s="9" t="s">
        <v>13929</v>
      </c>
      <c r="K1607" s="9" t="s">
        <v>13940</v>
      </c>
      <c r="L1607" s="9" t="s">
        <v>13945</v>
      </c>
      <c r="M1607" s="9" t="s">
        <v>13952</v>
      </c>
      <c r="N1607" s="13" t="s">
        <v>12</v>
      </c>
      <c r="O1607" s="13" t="s">
        <v>14</v>
      </c>
      <c r="P1607" s="13" t="s">
        <v>13</v>
      </c>
      <c r="Q1607" s="13" t="s">
        <v>48</v>
      </c>
      <c r="R1607" s="13" t="s">
        <v>15</v>
      </c>
      <c r="S1607" s="10">
        <f>ROUNDUP(SUM(VLOOKUP(F1607,'Pontuação'!A$2:B$11,2,FALSE),VLOOKUP(E1607,'Pontuação'!C$2:D$11,2,FALSE),VLOOKUP(H1607,'Pontuação'!I$2:J$11,2,FALSE),VLOOKUP(J1607,'Pontuação'!G$2:H$11,2,FALSE),VLOOKUP(L1607,'Pontuação'!M$2:N$13,2,FALSE)),0)</f>
        <v>1699</v>
      </c>
      <c r="T1607" s="11">
        <f t="shared" si="1"/>
        <v>170</v>
      </c>
      <c r="U1607" s="11" t="str">
        <f t="array" ref="U1607">IFERROR(INDEX('Pontuação'!G$13:G$101, MATCH(T1607, 'Pontuação'!F$13:F$101, 0)), "Faixa Indefinida")</f>
        <v>B</v>
      </c>
      <c r="V1607" s="11">
        <f t="shared" si="2"/>
        <v>0</v>
      </c>
      <c r="W1607" s="11">
        <f t="shared" si="3"/>
        <v>1</v>
      </c>
      <c r="X1607" s="11">
        <f t="shared" si="4"/>
        <v>0</v>
      </c>
      <c r="Y1607" s="11">
        <f t="shared" si="5"/>
        <v>0</v>
      </c>
      <c r="Z1607" s="12">
        <f>ROUNDUP(SUM(VLOOKUP(F1607,'Pontuação 3.0'!A$2:B$11,2,FALSE),VLOOKUP(E1607,'Pontuação 3.0'!C$2:D$11,2,FALSE),VLOOKUP(H1607,'Pontuação 3.0'!I$2:J$11,2,FALSE),VLOOKUP(J1607,'Pontuação 3.0'!G$2:H$11,2,FALSE),VLOOKUP(G1607,'Pontuação 3.0'!E$2:F$11,2,FALSE),VLOOKUP(K1607,'Pontuação 3.0'!K$2:L$11,2,FALSE),VLOOKUP(L1607,'Pontuação 3.0'!M$2:N$13,2,FALSE)),0)</f>
        <v>2011</v>
      </c>
      <c r="AA1607" s="12">
        <f t="shared" si="6"/>
        <v>201</v>
      </c>
      <c r="AB1607" s="12" t="str">
        <f t="array" ref="AB1607">IFERROR(INDEX('Pontuação 3.0'!G$13:G$191, MATCH(AA1607, 'Pontuação 3.0'!F$13:F$191, 0)), "Faixa Indefinida")</f>
        <v>C</v>
      </c>
      <c r="AC1607" s="12">
        <f t="shared" si="7"/>
        <v>0</v>
      </c>
      <c r="AD1607" s="12">
        <f t="shared" si="8"/>
        <v>0</v>
      </c>
      <c r="AE1607" s="12">
        <f t="shared" si="9"/>
        <v>1</v>
      </c>
      <c r="AF1607" s="12">
        <f t="shared" si="10"/>
        <v>0</v>
      </c>
    </row>
    <row r="1608" ht="15.75" customHeight="1">
      <c r="A1608" s="8">
        <v>45686.0</v>
      </c>
      <c r="B1608" s="9" t="s">
        <v>3808</v>
      </c>
      <c r="C1608" s="9" t="s">
        <v>3809</v>
      </c>
      <c r="D1608" s="15">
        <v>6.1983353641E10</v>
      </c>
      <c r="E1608" s="9" t="s">
        <v>13936</v>
      </c>
      <c r="F1608" s="9" t="s">
        <v>13950</v>
      </c>
      <c r="G1608" s="9" t="s">
        <v>13926</v>
      </c>
      <c r="H1608" s="9" t="s">
        <v>13949</v>
      </c>
      <c r="I1608" s="9" t="s">
        <v>13940</v>
      </c>
      <c r="J1608" s="9" t="s">
        <v>13929</v>
      </c>
      <c r="K1608" s="9" t="s">
        <v>13940</v>
      </c>
      <c r="L1608" s="9" t="s">
        <v>13945</v>
      </c>
      <c r="M1608" s="9" t="s">
        <v>13952</v>
      </c>
      <c r="N1608" s="13" t="s">
        <v>12</v>
      </c>
      <c r="O1608" s="13" t="s">
        <v>14</v>
      </c>
      <c r="P1608" s="13" t="s">
        <v>13</v>
      </c>
      <c r="Q1608" s="13" t="s">
        <v>20</v>
      </c>
      <c r="R1608" s="13" t="s">
        <v>15</v>
      </c>
      <c r="S1608" s="10">
        <f>ROUNDUP(SUM(VLOOKUP(F1608,'Pontuação'!A$2:B$11,2,FALSE),VLOOKUP(E1608,'Pontuação'!C$2:D$11,2,FALSE),VLOOKUP(H1608,'Pontuação'!I$2:J$11,2,FALSE),VLOOKUP(J1608,'Pontuação'!G$2:H$11,2,FALSE),VLOOKUP(L1608,'Pontuação'!M$2:N$13,2,FALSE)),0)</f>
        <v>1727</v>
      </c>
      <c r="T1608" s="11">
        <f t="shared" si="1"/>
        <v>173</v>
      </c>
      <c r="U1608" s="11" t="str">
        <f t="array" ref="U1608">IFERROR(INDEX('Pontuação'!G$13:G$101, MATCH(T1608, 'Pontuação'!F$13:F$101, 0)), "Faixa Indefinida")</f>
        <v>B</v>
      </c>
      <c r="V1608" s="11">
        <f t="shared" si="2"/>
        <v>0</v>
      </c>
      <c r="W1608" s="11">
        <f t="shared" si="3"/>
        <v>1</v>
      </c>
      <c r="X1608" s="11">
        <f t="shared" si="4"/>
        <v>0</v>
      </c>
      <c r="Y1608" s="11">
        <f t="shared" si="5"/>
        <v>0</v>
      </c>
      <c r="Z1608" s="12">
        <f>ROUNDUP(SUM(VLOOKUP(F1608,'Pontuação 3.0'!A$2:B$11,2,FALSE),VLOOKUP(E1608,'Pontuação 3.0'!C$2:D$11,2,FALSE),VLOOKUP(H1608,'Pontuação 3.0'!I$2:J$11,2,FALSE),VLOOKUP(J1608,'Pontuação 3.0'!G$2:H$11,2,FALSE),VLOOKUP(G1608,'Pontuação 3.0'!E$2:F$11,2,FALSE),VLOOKUP(K1608,'Pontuação 3.0'!K$2:L$11,2,FALSE),VLOOKUP(L1608,'Pontuação 3.0'!M$2:N$13,2,FALSE)),0)</f>
        <v>2295</v>
      </c>
      <c r="AA1608" s="12">
        <f t="shared" si="6"/>
        <v>230</v>
      </c>
      <c r="AB1608" s="12" t="str">
        <f t="array" ref="AB1608">IFERROR(INDEX('Pontuação 3.0'!G$13:G$191, MATCH(AA1608, 'Pontuação 3.0'!F$13:F$191, 0)), "Faixa Indefinida")</f>
        <v>B</v>
      </c>
      <c r="AC1608" s="12">
        <f t="shared" si="7"/>
        <v>0</v>
      </c>
      <c r="AD1608" s="12">
        <f t="shared" si="8"/>
        <v>1</v>
      </c>
      <c r="AE1608" s="12">
        <f t="shared" si="9"/>
        <v>0</v>
      </c>
      <c r="AF1608" s="12">
        <f t="shared" si="10"/>
        <v>0</v>
      </c>
    </row>
    <row r="1609" ht="15.75" customHeight="1">
      <c r="A1609" s="8">
        <v>45686.0</v>
      </c>
      <c r="B1609" s="9" t="s">
        <v>3811</v>
      </c>
      <c r="C1609" s="9" t="s">
        <v>3812</v>
      </c>
      <c r="D1609" s="15">
        <v>1.1911276418E10</v>
      </c>
      <c r="E1609" s="9" t="s">
        <v>13936</v>
      </c>
      <c r="F1609" s="9" t="s">
        <v>13950</v>
      </c>
      <c r="G1609" s="9" t="s">
        <v>13926</v>
      </c>
      <c r="H1609" s="9" t="s">
        <v>13951</v>
      </c>
      <c r="I1609" s="9" t="s">
        <v>13940</v>
      </c>
      <c r="J1609" s="9" t="s">
        <v>13939</v>
      </c>
      <c r="K1609" s="9" t="s">
        <v>13930</v>
      </c>
      <c r="L1609" s="9" t="s">
        <v>13945</v>
      </c>
      <c r="M1609" s="9" t="s">
        <v>13952</v>
      </c>
      <c r="N1609" s="13" t="s">
        <v>12</v>
      </c>
      <c r="O1609" s="13" t="s">
        <v>14</v>
      </c>
      <c r="P1609" s="13" t="s">
        <v>71</v>
      </c>
      <c r="Q1609" s="13" t="s">
        <v>20</v>
      </c>
      <c r="R1609" s="13" t="s">
        <v>15</v>
      </c>
      <c r="S1609" s="10">
        <f>ROUNDUP(SUM(VLOOKUP(F1609,'Pontuação'!A$2:B$11,2,FALSE),VLOOKUP(E1609,'Pontuação'!C$2:D$11,2,FALSE),VLOOKUP(H1609,'Pontuação'!I$2:J$11,2,FALSE),VLOOKUP(J1609,'Pontuação'!G$2:H$11,2,FALSE),VLOOKUP(L1609,'Pontuação'!M$2:N$13,2,FALSE)),0)</f>
        <v>1790</v>
      </c>
      <c r="T1609" s="11">
        <f t="shared" si="1"/>
        <v>179</v>
      </c>
      <c r="U1609" s="11" t="str">
        <f t="array" ref="U1609">IFERROR(INDEX('Pontuação'!G$13:G$101, MATCH(T1609, 'Pontuação'!F$13:F$101, 0)), "Faixa Indefinida")</f>
        <v>B</v>
      </c>
      <c r="V1609" s="11">
        <f t="shared" si="2"/>
        <v>0</v>
      </c>
      <c r="W1609" s="11">
        <f t="shared" si="3"/>
        <v>1</v>
      </c>
      <c r="X1609" s="11">
        <f t="shared" si="4"/>
        <v>0</v>
      </c>
      <c r="Y1609" s="11">
        <f t="shared" si="5"/>
        <v>0</v>
      </c>
      <c r="Z1609" s="12">
        <f>ROUNDUP(SUM(VLOOKUP(F1609,'Pontuação 3.0'!A$2:B$11,2,FALSE),VLOOKUP(E1609,'Pontuação 3.0'!C$2:D$11,2,FALSE),VLOOKUP(H1609,'Pontuação 3.0'!I$2:J$11,2,FALSE),VLOOKUP(J1609,'Pontuação 3.0'!G$2:H$11,2,FALSE),VLOOKUP(G1609,'Pontuação 3.0'!E$2:F$11,2,FALSE),VLOOKUP(K1609,'Pontuação 3.0'!K$2:L$11,2,FALSE),VLOOKUP(L1609,'Pontuação 3.0'!M$2:N$13,2,FALSE)),0)</f>
        <v>2621</v>
      </c>
      <c r="AA1609" s="12">
        <f t="shared" si="6"/>
        <v>262</v>
      </c>
      <c r="AB1609" s="12" t="str">
        <f t="array" ref="AB1609">IFERROR(INDEX('Pontuação 3.0'!G$13:G$191, MATCH(AA1609, 'Pontuação 3.0'!F$13:F$191, 0)), "Faixa Indefinida")</f>
        <v>A</v>
      </c>
      <c r="AC1609" s="12">
        <f t="shared" si="7"/>
        <v>1</v>
      </c>
      <c r="AD1609" s="12">
        <f t="shared" si="8"/>
        <v>0</v>
      </c>
      <c r="AE1609" s="12">
        <f t="shared" si="9"/>
        <v>0</v>
      </c>
      <c r="AF1609" s="12">
        <f t="shared" si="10"/>
        <v>0</v>
      </c>
    </row>
    <row r="1610" ht="15.75" customHeight="1">
      <c r="A1610" s="8">
        <v>45686.0</v>
      </c>
      <c r="B1610" s="9" t="s">
        <v>3813</v>
      </c>
      <c r="C1610" s="9" t="s">
        <v>3814</v>
      </c>
      <c r="D1610" s="9" t="s">
        <v>3815</v>
      </c>
      <c r="E1610" s="9" t="s">
        <v>13936</v>
      </c>
      <c r="F1610" s="9" t="s">
        <v>13950</v>
      </c>
      <c r="G1610" s="9" t="s">
        <v>13926</v>
      </c>
      <c r="H1610" s="9" t="s">
        <v>13951</v>
      </c>
      <c r="I1610" s="9" t="s">
        <v>13940</v>
      </c>
      <c r="J1610" s="9" t="s">
        <v>13929</v>
      </c>
      <c r="K1610" s="9" t="s">
        <v>13940</v>
      </c>
      <c r="L1610" s="9" t="s">
        <v>13931</v>
      </c>
      <c r="M1610" s="9" t="s">
        <v>13942</v>
      </c>
      <c r="N1610" s="13" t="s">
        <v>12</v>
      </c>
      <c r="O1610" s="13" t="s">
        <v>14</v>
      </c>
      <c r="P1610" s="13" t="s">
        <v>39</v>
      </c>
      <c r="Q1610" s="13" t="s">
        <v>48</v>
      </c>
      <c r="R1610" s="13" t="s">
        <v>15</v>
      </c>
      <c r="S1610" s="10">
        <f>ROUNDUP(SUM(VLOOKUP(F1610,'Pontuação'!A$2:B$11,2,FALSE),VLOOKUP(E1610,'Pontuação'!C$2:D$11,2,FALSE),VLOOKUP(H1610,'Pontuação'!I$2:J$11,2,FALSE),VLOOKUP(J1610,'Pontuação'!G$2:H$11,2,FALSE),VLOOKUP(L1610,'Pontuação'!M$2:N$13,2,FALSE)),0)</f>
        <v>1553</v>
      </c>
      <c r="T1610" s="11">
        <f t="shared" si="1"/>
        <v>155</v>
      </c>
      <c r="U1610" s="11" t="str">
        <f t="array" ref="U1610">IFERROR(INDEX('Pontuação'!G$13:G$101, MATCH(T1610, 'Pontuação'!F$13:F$101, 0)), "Faixa Indefinida")</f>
        <v>C</v>
      </c>
      <c r="V1610" s="11">
        <f t="shared" si="2"/>
        <v>0</v>
      </c>
      <c r="W1610" s="11">
        <f t="shared" si="3"/>
        <v>0</v>
      </c>
      <c r="X1610" s="11">
        <f t="shared" si="4"/>
        <v>1</v>
      </c>
      <c r="Y1610" s="11">
        <f t="shared" si="5"/>
        <v>0</v>
      </c>
      <c r="Z1610" s="12">
        <f>ROUNDUP(SUM(VLOOKUP(F1610,'Pontuação 3.0'!A$2:B$11,2,FALSE),VLOOKUP(E1610,'Pontuação 3.0'!C$2:D$11,2,FALSE),VLOOKUP(H1610,'Pontuação 3.0'!I$2:J$11,2,FALSE),VLOOKUP(J1610,'Pontuação 3.0'!G$2:H$11,2,FALSE),VLOOKUP(G1610,'Pontuação 3.0'!E$2:F$11,2,FALSE),VLOOKUP(K1610,'Pontuação 3.0'!K$2:L$11,2,FALSE),VLOOKUP(L1610,'Pontuação 3.0'!M$2:N$13,2,FALSE)),0)</f>
        <v>2122</v>
      </c>
      <c r="AA1610" s="12">
        <f t="shared" si="6"/>
        <v>212</v>
      </c>
      <c r="AB1610" s="12" t="str">
        <f t="array" ref="AB1610">IFERROR(INDEX('Pontuação 3.0'!G$13:G$191, MATCH(AA1610, 'Pontuação 3.0'!F$13:F$191, 0)), "Faixa Indefinida")</f>
        <v>C</v>
      </c>
      <c r="AC1610" s="12">
        <f t="shared" si="7"/>
        <v>0</v>
      </c>
      <c r="AD1610" s="12">
        <f t="shared" si="8"/>
        <v>0</v>
      </c>
      <c r="AE1610" s="12">
        <f t="shared" si="9"/>
        <v>1</v>
      </c>
      <c r="AF1610" s="12">
        <f t="shared" si="10"/>
        <v>0</v>
      </c>
    </row>
    <row r="1611" ht="15.75" customHeight="1">
      <c r="A1611" s="8">
        <v>45686.0</v>
      </c>
      <c r="B1611" s="9" t="s">
        <v>327</v>
      </c>
      <c r="C1611" s="9" t="s">
        <v>3816</v>
      </c>
      <c r="D1611" s="9" t="s">
        <v>3817</v>
      </c>
      <c r="E1611" s="9" t="s">
        <v>13936</v>
      </c>
      <c r="F1611" s="9" t="s">
        <v>13948</v>
      </c>
      <c r="G1611" s="9" t="s">
        <v>13926</v>
      </c>
      <c r="H1611" s="9" t="s">
        <v>13938</v>
      </c>
      <c r="I1611" s="9" t="s">
        <v>13928</v>
      </c>
      <c r="J1611" s="9" t="s">
        <v>13939</v>
      </c>
      <c r="K1611" s="9" t="s">
        <v>13930</v>
      </c>
      <c r="L1611" s="9" t="s">
        <v>13959</v>
      </c>
      <c r="M1611" s="9" t="s">
        <v>13967</v>
      </c>
      <c r="N1611" s="13" t="s">
        <v>12</v>
      </c>
      <c r="O1611" s="13" t="s">
        <v>14</v>
      </c>
      <c r="P1611" s="13" t="s">
        <v>39</v>
      </c>
      <c r="Q1611" s="13" t="s">
        <v>20</v>
      </c>
      <c r="R1611" s="13" t="s">
        <v>15</v>
      </c>
      <c r="S1611" s="10">
        <f>ROUNDUP(SUM(VLOOKUP(F1611,'Pontuação'!A$2:B$11,2,FALSE),VLOOKUP(E1611,'Pontuação'!C$2:D$11,2,FALSE),VLOOKUP(H1611,'Pontuação'!I$2:J$11,2,FALSE),VLOOKUP(J1611,'Pontuação'!G$2:H$11,2,FALSE),VLOOKUP(L1611,'Pontuação'!M$2:N$13,2,FALSE)),0)</f>
        <v>1742</v>
      </c>
      <c r="T1611" s="11">
        <f t="shared" si="1"/>
        <v>174</v>
      </c>
      <c r="U1611" s="11" t="str">
        <f t="array" ref="U1611">IFERROR(INDEX('Pontuação'!G$13:G$101, MATCH(T1611, 'Pontuação'!F$13:F$101, 0)), "Faixa Indefinida")</f>
        <v>B</v>
      </c>
      <c r="V1611" s="11">
        <f t="shared" si="2"/>
        <v>0</v>
      </c>
      <c r="W1611" s="11">
        <f t="shared" si="3"/>
        <v>1</v>
      </c>
      <c r="X1611" s="11">
        <f t="shared" si="4"/>
        <v>0</v>
      </c>
      <c r="Y1611" s="11">
        <f t="shared" si="5"/>
        <v>0</v>
      </c>
      <c r="Z1611" s="12">
        <f>ROUNDUP(SUM(VLOOKUP(F1611,'Pontuação 3.0'!A$2:B$11,2,FALSE),VLOOKUP(E1611,'Pontuação 3.0'!C$2:D$11,2,FALSE),VLOOKUP(H1611,'Pontuação 3.0'!I$2:J$11,2,FALSE),VLOOKUP(J1611,'Pontuação 3.0'!G$2:H$11,2,FALSE),VLOOKUP(G1611,'Pontuação 3.0'!E$2:F$11,2,FALSE),VLOOKUP(K1611,'Pontuação 3.0'!K$2:L$11,2,FALSE),VLOOKUP(L1611,'Pontuação 3.0'!M$2:N$13,2,FALSE)),0)</f>
        <v>2532</v>
      </c>
      <c r="AA1611" s="12">
        <f t="shared" si="6"/>
        <v>253</v>
      </c>
      <c r="AB1611" s="12" t="str">
        <f t="array" ref="AB1611">IFERROR(INDEX('Pontuação 3.0'!G$13:G$191, MATCH(AA1611, 'Pontuação 3.0'!F$13:F$191, 0)), "Faixa Indefinida")</f>
        <v>A</v>
      </c>
      <c r="AC1611" s="12">
        <f t="shared" si="7"/>
        <v>1</v>
      </c>
      <c r="AD1611" s="12">
        <f t="shared" si="8"/>
        <v>0</v>
      </c>
      <c r="AE1611" s="12">
        <f t="shared" si="9"/>
        <v>0</v>
      </c>
      <c r="AF1611" s="12">
        <f t="shared" si="10"/>
        <v>0</v>
      </c>
    </row>
    <row r="1612" ht="15.75" customHeight="1">
      <c r="A1612" s="8">
        <v>45686.0</v>
      </c>
      <c r="B1612" s="9" t="s">
        <v>131</v>
      </c>
      <c r="C1612" s="9" t="s">
        <v>3818</v>
      </c>
      <c r="D1612" s="15">
        <v>8.5994269307E10</v>
      </c>
      <c r="E1612" s="9" t="s">
        <v>13936</v>
      </c>
      <c r="F1612" s="9" t="s">
        <v>13950</v>
      </c>
      <c r="G1612" s="9" t="s">
        <v>13944</v>
      </c>
      <c r="H1612" s="9" t="s">
        <v>13949</v>
      </c>
      <c r="I1612" s="9" t="s">
        <v>13928</v>
      </c>
      <c r="J1612" s="9" t="s">
        <v>13929</v>
      </c>
      <c r="K1612" s="9" t="s">
        <v>13940</v>
      </c>
      <c r="L1612" s="9" t="s">
        <v>13941</v>
      </c>
      <c r="M1612" s="9" t="s">
        <v>13952</v>
      </c>
      <c r="N1612" s="13" t="s">
        <v>12</v>
      </c>
      <c r="O1612" s="13" t="s">
        <v>14</v>
      </c>
      <c r="P1612" s="13" t="s">
        <v>13</v>
      </c>
      <c r="Q1612" s="13" t="s">
        <v>77</v>
      </c>
      <c r="R1612" s="13" t="s">
        <v>15</v>
      </c>
      <c r="S1612" s="10">
        <f>ROUNDUP(SUM(VLOOKUP(F1612,'Pontuação'!A$2:B$11,2,FALSE),VLOOKUP(E1612,'Pontuação'!C$2:D$11,2,FALSE),VLOOKUP(H1612,'Pontuação'!I$2:J$11,2,FALSE),VLOOKUP(J1612,'Pontuação'!G$2:H$11,2,FALSE),VLOOKUP(L1612,'Pontuação'!M$2:N$13,2,FALSE)),0)</f>
        <v>1639</v>
      </c>
      <c r="T1612" s="11">
        <f t="shared" si="1"/>
        <v>164</v>
      </c>
      <c r="U1612" s="11" t="str">
        <f t="array" ref="U1612">IFERROR(INDEX('Pontuação'!G$13:G$101, MATCH(T1612, 'Pontuação'!F$13:F$101, 0)), "Faixa Indefinida")</f>
        <v>C</v>
      </c>
      <c r="V1612" s="11">
        <f t="shared" si="2"/>
        <v>0</v>
      </c>
      <c r="W1612" s="11">
        <f t="shared" si="3"/>
        <v>0</v>
      </c>
      <c r="X1612" s="11">
        <f t="shared" si="4"/>
        <v>1</v>
      </c>
      <c r="Y1612" s="11">
        <f t="shared" si="5"/>
        <v>0</v>
      </c>
      <c r="Z1612" s="12">
        <f>ROUNDUP(SUM(VLOOKUP(F1612,'Pontuação 3.0'!A$2:B$11,2,FALSE),VLOOKUP(E1612,'Pontuação 3.0'!C$2:D$11,2,FALSE),VLOOKUP(H1612,'Pontuação 3.0'!I$2:J$11,2,FALSE),VLOOKUP(J1612,'Pontuação 3.0'!G$2:H$11,2,FALSE),VLOOKUP(G1612,'Pontuação 3.0'!E$2:F$11,2,FALSE),VLOOKUP(K1612,'Pontuação 3.0'!K$2:L$11,2,FALSE),VLOOKUP(L1612,'Pontuação 3.0'!M$2:N$13,2,FALSE)),0)</f>
        <v>2047</v>
      </c>
      <c r="AA1612" s="12">
        <f t="shared" si="6"/>
        <v>205</v>
      </c>
      <c r="AB1612" s="12" t="str">
        <f t="array" ref="AB1612">IFERROR(INDEX('Pontuação 3.0'!G$13:G$191, MATCH(AA1612, 'Pontuação 3.0'!F$13:F$191, 0)), "Faixa Indefinida")</f>
        <v>C</v>
      </c>
      <c r="AC1612" s="12">
        <f t="shared" si="7"/>
        <v>0</v>
      </c>
      <c r="AD1612" s="12">
        <f t="shared" si="8"/>
        <v>0</v>
      </c>
      <c r="AE1612" s="12">
        <f t="shared" si="9"/>
        <v>1</v>
      </c>
      <c r="AF1612" s="12">
        <f t="shared" si="10"/>
        <v>0</v>
      </c>
    </row>
    <row r="1613" ht="15.75" customHeight="1">
      <c r="A1613" s="8">
        <v>45686.0</v>
      </c>
      <c r="B1613" s="9" t="s">
        <v>3825</v>
      </c>
      <c r="C1613" s="9" t="s">
        <v>3826</v>
      </c>
      <c r="D1613" s="14" t="s">
        <v>14046</v>
      </c>
      <c r="E1613" s="9" t="s">
        <v>13924</v>
      </c>
      <c r="F1613" s="9" t="s">
        <v>13948</v>
      </c>
      <c r="G1613" s="9" t="s">
        <v>13926</v>
      </c>
      <c r="H1613" s="9" t="s">
        <v>13951</v>
      </c>
      <c r="I1613" s="9" t="s">
        <v>13940</v>
      </c>
      <c r="J1613" s="9" t="s">
        <v>13939</v>
      </c>
      <c r="K1613" s="9" t="s">
        <v>13930</v>
      </c>
      <c r="L1613" s="9" t="s">
        <v>13945</v>
      </c>
      <c r="M1613" s="9" t="s">
        <v>13942</v>
      </c>
      <c r="N1613" s="13" t="s">
        <v>12</v>
      </c>
      <c r="O1613" s="13" t="s">
        <v>14</v>
      </c>
      <c r="P1613" s="13" t="s">
        <v>32</v>
      </c>
      <c r="Q1613" s="13" t="s">
        <v>20</v>
      </c>
      <c r="R1613" s="13" t="s">
        <v>15</v>
      </c>
      <c r="S1613" s="10">
        <f>ROUNDUP(SUM(VLOOKUP(F1613,'Pontuação'!A$2:B$11,2,FALSE),VLOOKUP(E1613,'Pontuação'!C$2:D$11,2,FALSE),VLOOKUP(H1613,'Pontuação'!I$2:J$11,2,FALSE),VLOOKUP(J1613,'Pontuação'!G$2:H$11,2,FALSE),VLOOKUP(L1613,'Pontuação'!M$2:N$13,2,FALSE)),0)</f>
        <v>1782</v>
      </c>
      <c r="T1613" s="11">
        <f t="shared" si="1"/>
        <v>178</v>
      </c>
      <c r="U1613" s="11" t="str">
        <f t="array" ref="U1613">IFERROR(INDEX('Pontuação'!G$13:G$101, MATCH(T1613, 'Pontuação'!F$13:F$101, 0)), "Faixa Indefinida")</f>
        <v>B</v>
      </c>
      <c r="V1613" s="11">
        <f t="shared" si="2"/>
        <v>0</v>
      </c>
      <c r="W1613" s="11">
        <f t="shared" si="3"/>
        <v>1</v>
      </c>
      <c r="X1613" s="11">
        <f t="shared" si="4"/>
        <v>0</v>
      </c>
      <c r="Y1613" s="11">
        <f t="shared" si="5"/>
        <v>0</v>
      </c>
      <c r="Z1613" s="12">
        <f>ROUNDUP(SUM(VLOOKUP(F1613,'Pontuação 3.0'!A$2:B$11,2,FALSE),VLOOKUP(E1613,'Pontuação 3.0'!C$2:D$11,2,FALSE),VLOOKUP(H1613,'Pontuação 3.0'!I$2:J$11,2,FALSE),VLOOKUP(J1613,'Pontuação 3.0'!G$2:H$11,2,FALSE),VLOOKUP(G1613,'Pontuação 3.0'!E$2:F$11,2,FALSE),VLOOKUP(K1613,'Pontuação 3.0'!K$2:L$11,2,FALSE),VLOOKUP(L1613,'Pontuação 3.0'!M$2:N$13,2,FALSE)),0)</f>
        <v>2458</v>
      </c>
      <c r="AA1613" s="12">
        <f t="shared" si="6"/>
        <v>246</v>
      </c>
      <c r="AB1613" s="12" t="str">
        <f t="array" ref="AB1613">IFERROR(INDEX('Pontuação 3.0'!G$13:G$191, MATCH(AA1613, 'Pontuação 3.0'!F$13:F$191, 0)), "Faixa Indefinida")</f>
        <v>A</v>
      </c>
      <c r="AC1613" s="12">
        <f t="shared" si="7"/>
        <v>1</v>
      </c>
      <c r="AD1613" s="12">
        <f t="shared" si="8"/>
        <v>0</v>
      </c>
      <c r="AE1613" s="12">
        <f t="shared" si="9"/>
        <v>0</v>
      </c>
      <c r="AF1613" s="12">
        <f t="shared" si="10"/>
        <v>0</v>
      </c>
    </row>
    <row r="1614" ht="15.75" customHeight="1">
      <c r="A1614" s="8">
        <v>45686.0</v>
      </c>
      <c r="B1614" s="9" t="s">
        <v>3823</v>
      </c>
      <c r="C1614" s="9" t="s">
        <v>3824</v>
      </c>
      <c r="D1614" s="15">
        <v>7.398179298E10</v>
      </c>
      <c r="E1614" s="9" t="s">
        <v>13936</v>
      </c>
      <c r="F1614" s="9" t="s">
        <v>13950</v>
      </c>
      <c r="G1614" s="9" t="s">
        <v>13944</v>
      </c>
      <c r="H1614" s="9" t="s">
        <v>13949</v>
      </c>
      <c r="I1614" s="9" t="s">
        <v>13928</v>
      </c>
      <c r="J1614" s="9" t="s">
        <v>13929</v>
      </c>
      <c r="K1614" s="9" t="s">
        <v>13940</v>
      </c>
      <c r="L1614" s="9" t="s">
        <v>13945</v>
      </c>
      <c r="M1614" s="9" t="s">
        <v>13946</v>
      </c>
      <c r="N1614" s="13" t="s">
        <v>12</v>
      </c>
      <c r="O1614" s="13" t="s">
        <v>14</v>
      </c>
      <c r="P1614" s="13" t="s">
        <v>32</v>
      </c>
      <c r="Q1614" s="13" t="s">
        <v>48</v>
      </c>
      <c r="R1614" s="13" t="s">
        <v>65</v>
      </c>
      <c r="S1614" s="10">
        <f>ROUNDUP(SUM(VLOOKUP(F1614,'Pontuação'!A$2:B$11,2,FALSE),VLOOKUP(E1614,'Pontuação'!C$2:D$11,2,FALSE),VLOOKUP(H1614,'Pontuação'!I$2:J$11,2,FALSE),VLOOKUP(J1614,'Pontuação'!G$2:H$11,2,FALSE),VLOOKUP(L1614,'Pontuação'!M$2:N$13,2,FALSE)),0)</f>
        <v>1727</v>
      </c>
      <c r="T1614" s="11">
        <f t="shared" si="1"/>
        <v>173</v>
      </c>
      <c r="U1614" s="11" t="str">
        <f t="array" ref="U1614">IFERROR(INDEX('Pontuação'!G$13:G$101, MATCH(T1614, 'Pontuação'!F$13:F$101, 0)), "Faixa Indefinida")</f>
        <v>B</v>
      </c>
      <c r="V1614" s="11">
        <f t="shared" si="2"/>
        <v>0</v>
      </c>
      <c r="W1614" s="11">
        <f t="shared" si="3"/>
        <v>1</v>
      </c>
      <c r="X1614" s="11">
        <f t="shared" si="4"/>
        <v>0</v>
      </c>
      <c r="Y1614" s="11">
        <f t="shared" si="5"/>
        <v>0</v>
      </c>
      <c r="Z1614" s="12">
        <f>ROUNDUP(SUM(VLOOKUP(F1614,'Pontuação 3.0'!A$2:B$11,2,FALSE),VLOOKUP(E1614,'Pontuação 3.0'!C$2:D$11,2,FALSE),VLOOKUP(H1614,'Pontuação 3.0'!I$2:J$11,2,FALSE),VLOOKUP(J1614,'Pontuação 3.0'!G$2:H$11,2,FALSE),VLOOKUP(G1614,'Pontuação 3.0'!E$2:F$11,2,FALSE),VLOOKUP(K1614,'Pontuação 3.0'!K$2:L$11,2,FALSE),VLOOKUP(L1614,'Pontuação 3.0'!M$2:N$13,2,FALSE)),0)</f>
        <v>2155</v>
      </c>
      <c r="AA1614" s="12">
        <f t="shared" si="6"/>
        <v>216</v>
      </c>
      <c r="AB1614" s="12" t="str">
        <f t="array" ref="AB1614">IFERROR(INDEX('Pontuação 3.0'!G$13:G$191, MATCH(AA1614, 'Pontuação 3.0'!F$13:F$191, 0)), "Faixa Indefinida")</f>
        <v>B</v>
      </c>
      <c r="AC1614" s="12">
        <f t="shared" si="7"/>
        <v>0</v>
      </c>
      <c r="AD1614" s="12">
        <f t="shared" si="8"/>
        <v>1</v>
      </c>
      <c r="AE1614" s="12">
        <f t="shared" si="9"/>
        <v>0</v>
      </c>
      <c r="AF1614" s="12">
        <f t="shared" si="10"/>
        <v>0</v>
      </c>
    </row>
    <row r="1615" ht="15.75" customHeight="1">
      <c r="A1615" s="8">
        <v>45686.0</v>
      </c>
      <c r="B1615" s="9" t="s">
        <v>1027</v>
      </c>
      <c r="C1615" s="9" t="s">
        <v>3827</v>
      </c>
      <c r="D1615" s="15">
        <v>6.5992084138E10</v>
      </c>
      <c r="E1615" s="9" t="s">
        <v>13936</v>
      </c>
      <c r="F1615" s="9" t="s">
        <v>13950</v>
      </c>
      <c r="G1615" s="9" t="s">
        <v>13961</v>
      </c>
      <c r="H1615" s="9" t="s">
        <v>13951</v>
      </c>
      <c r="I1615" s="9" t="s">
        <v>13940</v>
      </c>
      <c r="J1615" s="9" t="s">
        <v>13929</v>
      </c>
      <c r="K1615" s="9" t="s">
        <v>13940</v>
      </c>
      <c r="L1615" s="9" t="s">
        <v>13954</v>
      </c>
      <c r="M1615" s="9" t="s">
        <v>13952</v>
      </c>
      <c r="N1615" s="13" t="s">
        <v>12</v>
      </c>
      <c r="O1615" s="13" t="s">
        <v>14</v>
      </c>
      <c r="P1615" s="13" t="s">
        <v>27</v>
      </c>
      <c r="Q1615" s="13" t="s">
        <v>59</v>
      </c>
      <c r="R1615" s="13" t="s">
        <v>65</v>
      </c>
      <c r="S1615" s="10">
        <f>ROUNDUP(SUM(VLOOKUP(F1615,'Pontuação'!A$2:B$11,2,FALSE),VLOOKUP(E1615,'Pontuação'!C$2:D$11,2,FALSE),VLOOKUP(H1615,'Pontuação'!I$2:J$11,2,FALSE),VLOOKUP(J1615,'Pontuação'!G$2:H$11,2,FALSE),VLOOKUP(L1615,'Pontuação'!M$2:N$13,2,FALSE)),0)</f>
        <v>1516</v>
      </c>
      <c r="T1615" s="11">
        <f t="shared" si="1"/>
        <v>152</v>
      </c>
      <c r="U1615" s="11" t="str">
        <f t="array" ref="U1615">IFERROR(INDEX('Pontuação'!G$13:G$101, MATCH(T1615, 'Pontuação'!F$13:F$101, 0)), "Faixa Indefinida")</f>
        <v>C</v>
      </c>
      <c r="V1615" s="11">
        <f t="shared" si="2"/>
        <v>0</v>
      </c>
      <c r="W1615" s="11">
        <f t="shared" si="3"/>
        <v>0</v>
      </c>
      <c r="X1615" s="11">
        <f t="shared" si="4"/>
        <v>1</v>
      </c>
      <c r="Y1615" s="11">
        <f t="shared" si="5"/>
        <v>0</v>
      </c>
      <c r="Z1615" s="12">
        <f>ROUNDUP(SUM(VLOOKUP(F1615,'Pontuação 3.0'!A$2:B$11,2,FALSE),VLOOKUP(E1615,'Pontuação 3.0'!C$2:D$11,2,FALSE),VLOOKUP(H1615,'Pontuação 3.0'!I$2:J$11,2,FALSE),VLOOKUP(J1615,'Pontuação 3.0'!G$2:H$11,2,FALSE),VLOOKUP(G1615,'Pontuação 3.0'!E$2:F$11,2,FALSE),VLOOKUP(K1615,'Pontuação 3.0'!K$2:L$11,2,FALSE),VLOOKUP(L1615,'Pontuação 3.0'!M$2:N$13,2,FALSE)),0)</f>
        <v>1985</v>
      </c>
      <c r="AA1615" s="12">
        <f t="shared" si="6"/>
        <v>199</v>
      </c>
      <c r="AB1615" s="12" t="str">
        <f t="array" ref="AB1615">IFERROR(INDEX('Pontuação 3.0'!G$13:G$191, MATCH(AA1615, 'Pontuação 3.0'!F$13:F$191, 0)), "Faixa Indefinida")</f>
        <v>C</v>
      </c>
      <c r="AC1615" s="12">
        <f t="shared" si="7"/>
        <v>0</v>
      </c>
      <c r="AD1615" s="12">
        <f t="shared" si="8"/>
        <v>0</v>
      </c>
      <c r="AE1615" s="12">
        <f t="shared" si="9"/>
        <v>1</v>
      </c>
      <c r="AF1615" s="12">
        <f t="shared" si="10"/>
        <v>0</v>
      </c>
    </row>
    <row r="1616" ht="15.75" customHeight="1">
      <c r="A1616" s="8">
        <v>45686.0</v>
      </c>
      <c r="B1616" s="9" t="s">
        <v>3819</v>
      </c>
      <c r="C1616" s="9" t="s">
        <v>3820</v>
      </c>
      <c r="D1616" s="15">
        <v>2.1971251397E10</v>
      </c>
      <c r="E1616" s="9" t="s">
        <v>13936</v>
      </c>
      <c r="F1616" s="9" t="s">
        <v>13925</v>
      </c>
      <c r="G1616" s="9" t="s">
        <v>13961</v>
      </c>
      <c r="H1616" s="9" t="s">
        <v>13927</v>
      </c>
      <c r="I1616" s="9" t="s">
        <v>13940</v>
      </c>
      <c r="J1616" s="9" t="s">
        <v>13929</v>
      </c>
      <c r="K1616" s="9" t="s">
        <v>13930</v>
      </c>
      <c r="L1616" s="9" t="s">
        <v>13931</v>
      </c>
      <c r="M1616" s="9" t="s">
        <v>13952</v>
      </c>
      <c r="N1616" s="13" t="s">
        <v>12</v>
      </c>
      <c r="O1616" s="13" t="s">
        <v>14</v>
      </c>
      <c r="P1616" s="13" t="s">
        <v>32</v>
      </c>
      <c r="Q1616" s="13" t="s">
        <v>62</v>
      </c>
      <c r="R1616" s="13" t="s">
        <v>15</v>
      </c>
      <c r="S1616" s="10">
        <f>ROUNDUP(SUM(VLOOKUP(F1616,'Pontuação'!A$2:B$11,2,FALSE),VLOOKUP(E1616,'Pontuação'!C$2:D$11,2,FALSE),VLOOKUP(H1616,'Pontuação'!I$2:J$11,2,FALSE),VLOOKUP(J1616,'Pontuação'!G$2:H$11,2,FALSE),VLOOKUP(L1616,'Pontuação'!M$2:N$13,2,FALSE)),0)</f>
        <v>1194</v>
      </c>
      <c r="T1616" s="11">
        <f t="shared" si="1"/>
        <v>119</v>
      </c>
      <c r="U1616" s="11" t="str">
        <f t="array" ref="U1616">IFERROR(INDEX('Pontuação'!G$13:G$101, MATCH(T1616, 'Pontuação'!F$13:F$101, 0)), "Faixa Indefinida")</f>
        <v>D</v>
      </c>
      <c r="V1616" s="11">
        <f t="shared" si="2"/>
        <v>0</v>
      </c>
      <c r="W1616" s="11">
        <f t="shared" si="3"/>
        <v>0</v>
      </c>
      <c r="X1616" s="11">
        <f t="shared" si="4"/>
        <v>0</v>
      </c>
      <c r="Y1616" s="11">
        <f t="shared" si="5"/>
        <v>1</v>
      </c>
      <c r="Z1616" s="12">
        <f>ROUNDUP(SUM(VLOOKUP(F1616,'Pontuação 3.0'!A$2:B$11,2,FALSE),VLOOKUP(E1616,'Pontuação 3.0'!C$2:D$11,2,FALSE),VLOOKUP(H1616,'Pontuação 3.0'!I$2:J$11,2,FALSE),VLOOKUP(J1616,'Pontuação 3.0'!G$2:H$11,2,FALSE),VLOOKUP(G1616,'Pontuação 3.0'!E$2:F$11,2,FALSE),VLOOKUP(K1616,'Pontuação 3.0'!K$2:L$11,2,FALSE),VLOOKUP(L1616,'Pontuação 3.0'!M$2:N$13,2,FALSE)),0)</f>
        <v>1980</v>
      </c>
      <c r="AA1616" s="12">
        <f t="shared" si="6"/>
        <v>198</v>
      </c>
      <c r="AB1616" s="12" t="str">
        <f t="array" ref="AB1616">IFERROR(INDEX('Pontuação 3.0'!G$13:G$191, MATCH(AA1616, 'Pontuação 3.0'!F$13:F$191, 0)), "Faixa Indefinida")</f>
        <v>C</v>
      </c>
      <c r="AC1616" s="12">
        <f t="shared" si="7"/>
        <v>0</v>
      </c>
      <c r="AD1616" s="12">
        <f t="shared" si="8"/>
        <v>0</v>
      </c>
      <c r="AE1616" s="12">
        <f t="shared" si="9"/>
        <v>1</v>
      </c>
      <c r="AF1616" s="12">
        <f t="shared" si="10"/>
        <v>0</v>
      </c>
    </row>
    <row r="1617" ht="15.75" customHeight="1">
      <c r="A1617" s="8">
        <v>45686.0</v>
      </c>
      <c r="B1617" s="9" t="s">
        <v>3821</v>
      </c>
      <c r="C1617" s="9" t="s">
        <v>3822</v>
      </c>
      <c r="D1617" s="15">
        <v>8.8988438239E10</v>
      </c>
      <c r="E1617" s="9" t="s">
        <v>13936</v>
      </c>
      <c r="F1617" s="9" t="s">
        <v>13948</v>
      </c>
      <c r="G1617" s="9" t="s">
        <v>13944</v>
      </c>
      <c r="H1617" s="9" t="s">
        <v>13927</v>
      </c>
      <c r="I1617" s="9" t="s">
        <v>13940</v>
      </c>
      <c r="J1617" s="9" t="s">
        <v>13939</v>
      </c>
      <c r="K1617" s="9" t="s">
        <v>13940</v>
      </c>
      <c r="L1617" s="9" t="s">
        <v>13945</v>
      </c>
      <c r="M1617" s="9" t="s">
        <v>13942</v>
      </c>
      <c r="N1617" s="13" t="s">
        <v>12</v>
      </c>
      <c r="O1617" s="13" t="s">
        <v>14</v>
      </c>
      <c r="P1617" s="13" t="s">
        <v>13</v>
      </c>
      <c r="Q1617" s="13" t="s">
        <v>108</v>
      </c>
      <c r="R1617" s="13" t="s">
        <v>15</v>
      </c>
      <c r="S1617" s="10">
        <f>ROUNDUP(SUM(VLOOKUP(F1617,'Pontuação'!A$2:B$11,2,FALSE),VLOOKUP(E1617,'Pontuação'!C$2:D$11,2,FALSE),VLOOKUP(H1617,'Pontuação'!I$2:J$11,2,FALSE),VLOOKUP(J1617,'Pontuação'!G$2:H$11,2,FALSE),VLOOKUP(L1617,'Pontuação'!M$2:N$13,2,FALSE)),0)</f>
        <v>1664</v>
      </c>
      <c r="T1617" s="11">
        <f t="shared" si="1"/>
        <v>166</v>
      </c>
      <c r="U1617" s="11" t="str">
        <f t="array" ref="U1617">IFERROR(INDEX('Pontuação'!G$13:G$101, MATCH(T1617, 'Pontuação'!F$13:F$101, 0)), "Faixa Indefinida")</f>
        <v>B</v>
      </c>
      <c r="V1617" s="11">
        <f t="shared" si="2"/>
        <v>0</v>
      </c>
      <c r="W1617" s="11">
        <f t="shared" si="3"/>
        <v>1</v>
      </c>
      <c r="X1617" s="11">
        <f t="shared" si="4"/>
        <v>0</v>
      </c>
      <c r="Y1617" s="11">
        <f t="shared" si="5"/>
        <v>0</v>
      </c>
      <c r="Z1617" s="12">
        <f>ROUNDUP(SUM(VLOOKUP(F1617,'Pontuação 3.0'!A$2:B$11,2,FALSE),VLOOKUP(E1617,'Pontuação 3.0'!C$2:D$11,2,FALSE),VLOOKUP(H1617,'Pontuação 3.0'!I$2:J$11,2,FALSE),VLOOKUP(J1617,'Pontuação 3.0'!G$2:H$11,2,FALSE),VLOOKUP(G1617,'Pontuação 3.0'!E$2:F$11,2,FALSE),VLOOKUP(K1617,'Pontuação 3.0'!K$2:L$11,2,FALSE),VLOOKUP(L1617,'Pontuação 3.0'!M$2:N$13,2,FALSE)),0)</f>
        <v>1939</v>
      </c>
      <c r="AA1617" s="12">
        <f t="shared" si="6"/>
        <v>194</v>
      </c>
      <c r="AB1617" s="12" t="str">
        <f t="array" ref="AB1617">IFERROR(INDEX('Pontuação 3.0'!G$13:G$191, MATCH(AA1617, 'Pontuação 3.0'!F$13:F$191, 0)), "Faixa Indefinida")</f>
        <v>C</v>
      </c>
      <c r="AC1617" s="12">
        <f t="shared" si="7"/>
        <v>0</v>
      </c>
      <c r="AD1617" s="12">
        <f t="shared" si="8"/>
        <v>0</v>
      </c>
      <c r="AE1617" s="12">
        <f t="shared" si="9"/>
        <v>1</v>
      </c>
      <c r="AF1617" s="12">
        <f t="shared" si="10"/>
        <v>0</v>
      </c>
    </row>
    <row r="1618" ht="15.75" customHeight="1">
      <c r="A1618" s="8">
        <v>45686.0</v>
      </c>
      <c r="B1618" s="9" t="s">
        <v>3830</v>
      </c>
      <c r="C1618" s="9" t="s">
        <v>3831</v>
      </c>
      <c r="D1618" s="9" t="s">
        <v>3832</v>
      </c>
      <c r="E1618" s="9" t="s">
        <v>13936</v>
      </c>
      <c r="F1618" s="9" t="s">
        <v>13948</v>
      </c>
      <c r="G1618" s="9" t="s">
        <v>13926</v>
      </c>
      <c r="H1618" s="9" t="s">
        <v>13949</v>
      </c>
      <c r="I1618" s="9" t="s">
        <v>13940</v>
      </c>
      <c r="J1618" s="9" t="s">
        <v>13939</v>
      </c>
      <c r="K1618" s="9" t="s">
        <v>13940</v>
      </c>
      <c r="L1618" s="9" t="s">
        <v>13954</v>
      </c>
      <c r="M1618" s="9" t="s">
        <v>13932</v>
      </c>
      <c r="N1618" s="13" t="s">
        <v>12</v>
      </c>
      <c r="O1618" s="13" t="s">
        <v>14</v>
      </c>
      <c r="P1618" s="13" t="s">
        <v>260</v>
      </c>
      <c r="Q1618" s="13" t="s">
        <v>20</v>
      </c>
      <c r="R1618" s="13" t="s">
        <v>15</v>
      </c>
      <c r="S1618" s="10">
        <f>ROUNDUP(SUM(VLOOKUP(F1618,'Pontuação'!A$2:B$11,2,FALSE),VLOOKUP(E1618,'Pontuação'!C$2:D$11,2,FALSE),VLOOKUP(H1618,'Pontuação'!I$2:J$11,2,FALSE),VLOOKUP(J1618,'Pontuação'!G$2:H$11,2,FALSE),VLOOKUP(L1618,'Pontuação'!M$2:N$13,2,FALSE)),0)</f>
        <v>1651</v>
      </c>
      <c r="T1618" s="11">
        <f t="shared" si="1"/>
        <v>165</v>
      </c>
      <c r="U1618" s="11" t="str">
        <f t="array" ref="U1618">IFERROR(INDEX('Pontuação'!G$13:G$101, MATCH(T1618, 'Pontuação'!F$13:F$101, 0)), "Faixa Indefinida")</f>
        <v>C</v>
      </c>
      <c r="V1618" s="11">
        <f t="shared" si="2"/>
        <v>0</v>
      </c>
      <c r="W1618" s="11">
        <f t="shared" si="3"/>
        <v>0</v>
      </c>
      <c r="X1618" s="11">
        <f t="shared" si="4"/>
        <v>1</v>
      </c>
      <c r="Y1618" s="11">
        <f t="shared" si="5"/>
        <v>0</v>
      </c>
      <c r="Z1618" s="12">
        <f>ROUNDUP(SUM(VLOOKUP(F1618,'Pontuação 3.0'!A$2:B$11,2,FALSE),VLOOKUP(E1618,'Pontuação 3.0'!C$2:D$11,2,FALSE),VLOOKUP(H1618,'Pontuação 3.0'!I$2:J$11,2,FALSE),VLOOKUP(J1618,'Pontuação 3.0'!G$2:H$11,2,FALSE),VLOOKUP(G1618,'Pontuação 3.0'!E$2:F$11,2,FALSE),VLOOKUP(K1618,'Pontuação 3.0'!K$2:L$11,2,FALSE),VLOOKUP(L1618,'Pontuação 3.0'!M$2:N$13,2,FALSE)),0)</f>
        <v>2198</v>
      </c>
      <c r="AA1618" s="12">
        <f t="shared" si="6"/>
        <v>220</v>
      </c>
      <c r="AB1618" s="12" t="str">
        <f t="array" ref="AB1618">IFERROR(INDEX('Pontuação 3.0'!G$13:G$191, MATCH(AA1618, 'Pontuação 3.0'!F$13:F$191, 0)), "Faixa Indefinida")</f>
        <v>B</v>
      </c>
      <c r="AC1618" s="12">
        <f t="shared" si="7"/>
        <v>0</v>
      </c>
      <c r="AD1618" s="12">
        <f t="shared" si="8"/>
        <v>1</v>
      </c>
      <c r="AE1618" s="12">
        <f t="shared" si="9"/>
        <v>0</v>
      </c>
      <c r="AF1618" s="12">
        <f t="shared" si="10"/>
        <v>0</v>
      </c>
    </row>
    <row r="1619" ht="15.75" customHeight="1">
      <c r="A1619" s="8">
        <v>45686.0</v>
      </c>
      <c r="B1619" s="9" t="s">
        <v>3841</v>
      </c>
      <c r="C1619" s="9" t="s">
        <v>3842</v>
      </c>
      <c r="D1619" s="15">
        <v>8.198531364E9</v>
      </c>
      <c r="E1619" s="9" t="s">
        <v>13936</v>
      </c>
      <c r="F1619" s="9" t="s">
        <v>13948</v>
      </c>
      <c r="G1619" s="9" t="s">
        <v>13926</v>
      </c>
      <c r="H1619" s="9" t="s">
        <v>13949</v>
      </c>
      <c r="I1619" s="9" t="s">
        <v>13940</v>
      </c>
      <c r="J1619" s="9" t="s">
        <v>13929</v>
      </c>
      <c r="K1619" s="9" t="s">
        <v>13930</v>
      </c>
      <c r="L1619" s="9" t="s">
        <v>13945</v>
      </c>
      <c r="M1619" s="9" t="s">
        <v>13942</v>
      </c>
      <c r="N1619" s="13" t="s">
        <v>12</v>
      </c>
      <c r="O1619" s="13" t="s">
        <v>14</v>
      </c>
      <c r="P1619" s="13" t="s">
        <v>32</v>
      </c>
      <c r="Q1619" s="13" t="s">
        <v>3321</v>
      </c>
      <c r="R1619" s="13" t="s">
        <v>15</v>
      </c>
      <c r="S1619" s="10">
        <f>ROUNDUP(SUM(VLOOKUP(F1619,'Pontuação'!A$2:B$11,2,FALSE),VLOOKUP(E1619,'Pontuação'!C$2:D$11,2,FALSE),VLOOKUP(H1619,'Pontuação'!I$2:J$11,2,FALSE),VLOOKUP(J1619,'Pontuação'!G$2:H$11,2,FALSE),VLOOKUP(L1619,'Pontuação'!M$2:N$13,2,FALSE)),0)</f>
        <v>1715</v>
      </c>
      <c r="T1619" s="11">
        <f t="shared" si="1"/>
        <v>172</v>
      </c>
      <c r="U1619" s="11" t="str">
        <f t="array" ref="U1619">IFERROR(INDEX('Pontuação'!G$13:G$101, MATCH(T1619, 'Pontuação'!F$13:F$101, 0)), "Faixa Indefinida")</f>
        <v>B</v>
      </c>
      <c r="V1619" s="11">
        <f t="shared" si="2"/>
        <v>0</v>
      </c>
      <c r="W1619" s="11">
        <f t="shared" si="3"/>
        <v>1</v>
      </c>
      <c r="X1619" s="11">
        <f t="shared" si="4"/>
        <v>0</v>
      </c>
      <c r="Y1619" s="11">
        <f t="shared" si="5"/>
        <v>0</v>
      </c>
      <c r="Z1619" s="12">
        <f>ROUNDUP(SUM(VLOOKUP(F1619,'Pontuação 3.0'!A$2:B$11,2,FALSE),VLOOKUP(E1619,'Pontuação 3.0'!C$2:D$11,2,FALSE),VLOOKUP(H1619,'Pontuação 3.0'!I$2:J$11,2,FALSE),VLOOKUP(J1619,'Pontuação 3.0'!G$2:H$11,2,FALSE),VLOOKUP(G1619,'Pontuação 3.0'!E$2:F$11,2,FALSE),VLOOKUP(K1619,'Pontuação 3.0'!K$2:L$11,2,FALSE),VLOOKUP(L1619,'Pontuação 3.0'!M$2:N$13,2,FALSE)),0)</f>
        <v>2423</v>
      </c>
      <c r="AA1619" s="12">
        <f t="shared" si="6"/>
        <v>242</v>
      </c>
      <c r="AB1619" s="12" t="str">
        <f t="array" ref="AB1619">IFERROR(INDEX('Pontuação 3.0'!G$13:G$191, MATCH(AA1619, 'Pontuação 3.0'!F$13:F$191, 0)), "Faixa Indefinida")</f>
        <v>A</v>
      </c>
      <c r="AC1619" s="12">
        <f t="shared" si="7"/>
        <v>1</v>
      </c>
      <c r="AD1619" s="12">
        <f t="shared" si="8"/>
        <v>0</v>
      </c>
      <c r="AE1619" s="12">
        <f t="shared" si="9"/>
        <v>0</v>
      </c>
      <c r="AF1619" s="12">
        <f t="shared" si="10"/>
        <v>0</v>
      </c>
    </row>
    <row r="1620" ht="15.75" customHeight="1">
      <c r="A1620" s="8">
        <v>45686.0</v>
      </c>
      <c r="B1620" s="9" t="s">
        <v>3843</v>
      </c>
      <c r="C1620" s="9" t="s">
        <v>3844</v>
      </c>
      <c r="D1620" s="15">
        <v>1.1958611275E10</v>
      </c>
      <c r="E1620" s="9" t="s">
        <v>13936</v>
      </c>
      <c r="F1620" s="9" t="s">
        <v>13950</v>
      </c>
      <c r="G1620" s="9" t="s">
        <v>13926</v>
      </c>
      <c r="H1620" s="9" t="s">
        <v>13949</v>
      </c>
      <c r="I1620" s="9" t="s">
        <v>13928</v>
      </c>
      <c r="J1620" s="9" t="s">
        <v>13939</v>
      </c>
      <c r="K1620" s="9" t="s">
        <v>13940</v>
      </c>
      <c r="L1620" s="9" t="s">
        <v>13931</v>
      </c>
      <c r="M1620" s="9" t="s">
        <v>13932</v>
      </c>
      <c r="N1620" s="13" t="s">
        <v>12</v>
      </c>
      <c r="O1620" s="13" t="s">
        <v>14</v>
      </c>
      <c r="P1620" s="13" t="s">
        <v>68</v>
      </c>
      <c r="Q1620" s="13" t="s">
        <v>20</v>
      </c>
      <c r="R1620" s="13" t="s">
        <v>65</v>
      </c>
      <c r="S1620" s="10">
        <f>ROUNDUP(SUM(VLOOKUP(F1620,'Pontuação'!A$2:B$11,2,FALSE),VLOOKUP(E1620,'Pontuação'!C$2:D$11,2,FALSE),VLOOKUP(H1620,'Pontuação'!I$2:J$11,2,FALSE),VLOOKUP(J1620,'Pontuação'!G$2:H$11,2,FALSE),VLOOKUP(L1620,'Pontuação'!M$2:N$13,2,FALSE)),0)</f>
        <v>1700</v>
      </c>
      <c r="T1620" s="11">
        <f t="shared" si="1"/>
        <v>170</v>
      </c>
      <c r="U1620" s="11" t="str">
        <f t="array" ref="U1620">IFERROR(INDEX('Pontuação'!G$13:G$101, MATCH(T1620, 'Pontuação'!F$13:F$101, 0)), "Faixa Indefinida")</f>
        <v>B</v>
      </c>
      <c r="V1620" s="11">
        <f t="shared" si="2"/>
        <v>0</v>
      </c>
      <c r="W1620" s="11">
        <f t="shared" si="3"/>
        <v>1</v>
      </c>
      <c r="X1620" s="11">
        <f t="shared" si="4"/>
        <v>0</v>
      </c>
      <c r="Y1620" s="11">
        <f t="shared" si="5"/>
        <v>0</v>
      </c>
      <c r="Z1620" s="12">
        <f>ROUNDUP(SUM(VLOOKUP(F1620,'Pontuação 3.0'!A$2:B$11,2,FALSE),VLOOKUP(E1620,'Pontuação 3.0'!C$2:D$11,2,FALSE),VLOOKUP(H1620,'Pontuação 3.0'!I$2:J$11,2,FALSE),VLOOKUP(J1620,'Pontuação 3.0'!G$2:H$11,2,FALSE),VLOOKUP(G1620,'Pontuação 3.0'!E$2:F$11,2,FALSE),VLOOKUP(K1620,'Pontuação 3.0'!K$2:L$11,2,FALSE),VLOOKUP(L1620,'Pontuação 3.0'!M$2:N$13,2,FALSE)),0)</f>
        <v>2361</v>
      </c>
      <c r="AA1620" s="12">
        <f t="shared" si="6"/>
        <v>236</v>
      </c>
      <c r="AB1620" s="12" t="str">
        <f t="array" ref="AB1620">IFERROR(INDEX('Pontuação 3.0'!G$13:G$191, MATCH(AA1620, 'Pontuação 3.0'!F$13:F$191, 0)), "Faixa Indefinida")</f>
        <v>A</v>
      </c>
      <c r="AC1620" s="12">
        <f t="shared" si="7"/>
        <v>1</v>
      </c>
      <c r="AD1620" s="12">
        <f t="shared" si="8"/>
        <v>0</v>
      </c>
      <c r="AE1620" s="12">
        <f t="shared" si="9"/>
        <v>0</v>
      </c>
      <c r="AF1620" s="12">
        <f t="shared" si="10"/>
        <v>0</v>
      </c>
    </row>
    <row r="1621" ht="15.75" customHeight="1">
      <c r="A1621" s="8">
        <v>45686.0</v>
      </c>
      <c r="B1621" s="9" t="s">
        <v>3845</v>
      </c>
      <c r="C1621" s="9" t="s">
        <v>3846</v>
      </c>
      <c r="D1621" s="15">
        <v>2.499957972E10</v>
      </c>
      <c r="E1621" s="9" t="s">
        <v>13936</v>
      </c>
      <c r="F1621" s="9" t="s">
        <v>13950</v>
      </c>
      <c r="G1621" s="9" t="s">
        <v>13926</v>
      </c>
      <c r="H1621" s="9" t="s">
        <v>13949</v>
      </c>
      <c r="I1621" s="9" t="s">
        <v>13940</v>
      </c>
      <c r="J1621" s="9" t="s">
        <v>13939</v>
      </c>
      <c r="K1621" s="9" t="s">
        <v>13940</v>
      </c>
      <c r="L1621" s="9" t="s">
        <v>13941</v>
      </c>
      <c r="M1621" s="9" t="s">
        <v>13942</v>
      </c>
      <c r="N1621" s="13" t="s">
        <v>12</v>
      </c>
      <c r="O1621" s="13" t="s">
        <v>14</v>
      </c>
      <c r="P1621" s="13" t="s">
        <v>93</v>
      </c>
      <c r="Q1621" s="13" t="s">
        <v>20</v>
      </c>
      <c r="R1621" s="13" t="s">
        <v>15</v>
      </c>
      <c r="S1621" s="10">
        <f>ROUNDUP(SUM(VLOOKUP(F1621,'Pontuação'!A$2:B$11,2,FALSE),VLOOKUP(E1621,'Pontuação'!C$2:D$11,2,FALSE),VLOOKUP(H1621,'Pontuação'!I$2:J$11,2,FALSE),VLOOKUP(J1621,'Pontuação'!G$2:H$11,2,FALSE),VLOOKUP(L1621,'Pontuação'!M$2:N$13,2,FALSE)),0)</f>
        <v>1744</v>
      </c>
      <c r="T1621" s="11">
        <f t="shared" si="1"/>
        <v>174</v>
      </c>
      <c r="U1621" s="11" t="str">
        <f t="array" ref="U1621">IFERROR(INDEX('Pontuação'!G$13:G$101, MATCH(T1621, 'Pontuação'!F$13:F$101, 0)), "Faixa Indefinida")</f>
        <v>B</v>
      </c>
      <c r="V1621" s="11">
        <f t="shared" si="2"/>
        <v>0</v>
      </c>
      <c r="W1621" s="11">
        <f t="shared" si="3"/>
        <v>1</v>
      </c>
      <c r="X1621" s="11">
        <f t="shared" si="4"/>
        <v>0</v>
      </c>
      <c r="Y1621" s="11">
        <f t="shared" si="5"/>
        <v>0</v>
      </c>
      <c r="Z1621" s="12">
        <f>ROUNDUP(SUM(VLOOKUP(F1621,'Pontuação 3.0'!A$2:B$11,2,FALSE),VLOOKUP(E1621,'Pontuação 3.0'!C$2:D$11,2,FALSE),VLOOKUP(H1621,'Pontuação 3.0'!I$2:J$11,2,FALSE),VLOOKUP(J1621,'Pontuação 3.0'!G$2:H$11,2,FALSE),VLOOKUP(G1621,'Pontuação 3.0'!E$2:F$11,2,FALSE),VLOOKUP(K1621,'Pontuação 3.0'!K$2:L$11,2,FALSE),VLOOKUP(L1621,'Pontuação 3.0'!M$2:N$13,2,FALSE)),0)</f>
        <v>2339</v>
      </c>
      <c r="AA1621" s="12">
        <f t="shared" si="6"/>
        <v>234</v>
      </c>
      <c r="AB1621" s="12" t="str">
        <f t="array" ref="AB1621">IFERROR(INDEX('Pontuação 3.0'!G$13:G$191, MATCH(AA1621, 'Pontuação 3.0'!F$13:F$191, 0)), "Faixa Indefinida")</f>
        <v>B</v>
      </c>
      <c r="AC1621" s="12">
        <f t="shared" si="7"/>
        <v>0</v>
      </c>
      <c r="AD1621" s="12">
        <f t="shared" si="8"/>
        <v>1</v>
      </c>
      <c r="AE1621" s="12">
        <f t="shared" si="9"/>
        <v>0</v>
      </c>
      <c r="AF1621" s="12">
        <f t="shared" si="10"/>
        <v>0</v>
      </c>
    </row>
    <row r="1622" ht="15.75" customHeight="1">
      <c r="A1622" s="8">
        <v>45686.0</v>
      </c>
      <c r="B1622" s="9" t="s">
        <v>3847</v>
      </c>
      <c r="C1622" s="9" t="s">
        <v>3848</v>
      </c>
      <c r="D1622" s="14" t="s">
        <v>14047</v>
      </c>
      <c r="E1622" s="9" t="s">
        <v>13924</v>
      </c>
      <c r="F1622" s="9" t="s">
        <v>13948</v>
      </c>
      <c r="G1622" s="9" t="s">
        <v>13926</v>
      </c>
      <c r="H1622" s="9" t="s">
        <v>13927</v>
      </c>
      <c r="I1622" s="9" t="s">
        <v>13940</v>
      </c>
      <c r="J1622" s="9" t="s">
        <v>13929</v>
      </c>
      <c r="K1622" s="9" t="s">
        <v>13940</v>
      </c>
      <c r="L1622" s="9" t="s">
        <v>13931</v>
      </c>
      <c r="M1622" s="9" t="s">
        <v>13952</v>
      </c>
      <c r="N1622" s="13" t="s">
        <v>12</v>
      </c>
      <c r="O1622" s="13" t="s">
        <v>14</v>
      </c>
      <c r="P1622" s="13" t="s">
        <v>93</v>
      </c>
      <c r="Q1622" s="13" t="s">
        <v>20</v>
      </c>
      <c r="R1622" s="13" t="s">
        <v>65</v>
      </c>
      <c r="S1622" s="10">
        <f>ROUNDUP(SUM(VLOOKUP(F1622,'Pontuação'!A$2:B$11,2,FALSE),VLOOKUP(E1622,'Pontuação'!C$2:D$11,2,FALSE),VLOOKUP(H1622,'Pontuação'!I$2:J$11,2,FALSE),VLOOKUP(J1622,'Pontuação'!G$2:H$11,2,FALSE),VLOOKUP(L1622,'Pontuação'!M$2:N$13,2,FALSE)),0)</f>
        <v>1431</v>
      </c>
      <c r="T1622" s="11">
        <f t="shared" si="1"/>
        <v>143</v>
      </c>
      <c r="U1622" s="11" t="str">
        <f t="array" ref="U1622">IFERROR(INDEX('Pontuação'!G$13:G$101, MATCH(T1622, 'Pontuação'!F$13:F$101, 0)), "Faixa Indefinida")</f>
        <v>D</v>
      </c>
      <c r="V1622" s="11">
        <f t="shared" si="2"/>
        <v>0</v>
      </c>
      <c r="W1622" s="11">
        <f t="shared" si="3"/>
        <v>0</v>
      </c>
      <c r="X1622" s="11">
        <f t="shared" si="4"/>
        <v>0</v>
      </c>
      <c r="Y1622" s="11">
        <f t="shared" si="5"/>
        <v>1</v>
      </c>
      <c r="Z1622" s="12">
        <f>ROUNDUP(SUM(VLOOKUP(F1622,'Pontuação 3.0'!A$2:B$11,2,FALSE),VLOOKUP(E1622,'Pontuação 3.0'!C$2:D$11,2,FALSE),VLOOKUP(H1622,'Pontuação 3.0'!I$2:J$11,2,FALSE),VLOOKUP(J1622,'Pontuação 3.0'!G$2:H$11,2,FALSE),VLOOKUP(G1622,'Pontuação 3.0'!E$2:F$11,2,FALSE),VLOOKUP(K1622,'Pontuação 3.0'!K$2:L$11,2,FALSE),VLOOKUP(L1622,'Pontuação 3.0'!M$2:N$13,2,FALSE)),0)</f>
        <v>1811</v>
      </c>
      <c r="AA1622" s="12">
        <f t="shared" si="6"/>
        <v>181</v>
      </c>
      <c r="AB1622" s="12" t="str">
        <f t="array" ref="AB1622">IFERROR(INDEX('Pontuação 3.0'!G$13:G$191, MATCH(AA1622, 'Pontuação 3.0'!F$13:F$191, 0)), "Faixa Indefinida")</f>
        <v>D</v>
      </c>
      <c r="AC1622" s="12">
        <f t="shared" si="7"/>
        <v>0</v>
      </c>
      <c r="AD1622" s="12">
        <f t="shared" si="8"/>
        <v>0</v>
      </c>
      <c r="AE1622" s="12">
        <f t="shared" si="9"/>
        <v>0</v>
      </c>
      <c r="AF1622" s="12">
        <f t="shared" si="10"/>
        <v>1</v>
      </c>
    </row>
    <row r="1623" ht="15.75" customHeight="1">
      <c r="A1623" s="8">
        <v>45686.0</v>
      </c>
      <c r="B1623" s="9" t="s">
        <v>3850</v>
      </c>
      <c r="C1623" s="9" t="s">
        <v>3851</v>
      </c>
      <c r="D1623" s="15">
        <v>1.2991459832E10</v>
      </c>
      <c r="E1623" s="9" t="s">
        <v>13936</v>
      </c>
      <c r="F1623" s="9" t="s">
        <v>13948</v>
      </c>
      <c r="G1623" s="9" t="s">
        <v>13926</v>
      </c>
      <c r="H1623" s="9" t="s">
        <v>13960</v>
      </c>
      <c r="I1623" s="9" t="s">
        <v>13928</v>
      </c>
      <c r="J1623" s="9" t="s">
        <v>13956</v>
      </c>
      <c r="K1623" s="9" t="s">
        <v>13930</v>
      </c>
      <c r="L1623" s="9" t="s">
        <v>13931</v>
      </c>
      <c r="M1623" s="9" t="s">
        <v>13967</v>
      </c>
      <c r="N1623" s="13" t="s">
        <v>12</v>
      </c>
      <c r="O1623" s="13" t="s">
        <v>14</v>
      </c>
      <c r="P1623" s="13" t="s">
        <v>32</v>
      </c>
      <c r="Q1623" s="13" t="s">
        <v>51</v>
      </c>
      <c r="R1623" s="13" t="s">
        <v>65</v>
      </c>
      <c r="S1623" s="10">
        <f>ROUNDUP(SUM(VLOOKUP(F1623,'Pontuação'!A$2:B$11,2,FALSE),VLOOKUP(E1623,'Pontuação'!C$2:D$11,2,FALSE),VLOOKUP(H1623,'Pontuação'!I$2:J$11,2,FALSE),VLOOKUP(J1623,'Pontuação'!G$2:H$11,2,FALSE),VLOOKUP(L1623,'Pontuação'!M$2:N$13,2,FALSE)),0)</f>
        <v>1635</v>
      </c>
      <c r="T1623" s="11">
        <f t="shared" si="1"/>
        <v>164</v>
      </c>
      <c r="U1623" s="11" t="str">
        <f t="array" ref="U1623">IFERROR(INDEX('Pontuação'!G$13:G$101, MATCH(T1623, 'Pontuação'!F$13:F$101, 0)), "Faixa Indefinida")</f>
        <v>C</v>
      </c>
      <c r="V1623" s="11">
        <f t="shared" si="2"/>
        <v>0</v>
      </c>
      <c r="W1623" s="11">
        <f t="shared" si="3"/>
        <v>0</v>
      </c>
      <c r="X1623" s="11">
        <f t="shared" si="4"/>
        <v>1</v>
      </c>
      <c r="Y1623" s="11">
        <f t="shared" si="5"/>
        <v>0</v>
      </c>
      <c r="Z1623" s="12">
        <f>ROUNDUP(SUM(VLOOKUP(F1623,'Pontuação 3.0'!A$2:B$11,2,FALSE),VLOOKUP(E1623,'Pontuação 3.0'!C$2:D$11,2,FALSE),VLOOKUP(H1623,'Pontuação 3.0'!I$2:J$11,2,FALSE),VLOOKUP(J1623,'Pontuação 3.0'!G$2:H$11,2,FALSE),VLOOKUP(G1623,'Pontuação 3.0'!E$2:F$11,2,FALSE),VLOOKUP(K1623,'Pontuação 3.0'!K$2:L$11,2,FALSE),VLOOKUP(L1623,'Pontuação 3.0'!M$2:N$13,2,FALSE)),0)</f>
        <v>2417</v>
      </c>
      <c r="AA1623" s="12">
        <f t="shared" si="6"/>
        <v>242</v>
      </c>
      <c r="AB1623" s="12" t="str">
        <f t="array" ref="AB1623">IFERROR(INDEX('Pontuação 3.0'!G$13:G$191, MATCH(AA1623, 'Pontuação 3.0'!F$13:F$191, 0)), "Faixa Indefinida")</f>
        <v>A</v>
      </c>
      <c r="AC1623" s="12">
        <f t="shared" si="7"/>
        <v>1</v>
      </c>
      <c r="AD1623" s="12">
        <f t="shared" si="8"/>
        <v>0</v>
      </c>
      <c r="AE1623" s="12">
        <f t="shared" si="9"/>
        <v>0</v>
      </c>
      <c r="AF1623" s="12">
        <f t="shared" si="10"/>
        <v>0</v>
      </c>
    </row>
    <row r="1624" ht="15.75" customHeight="1">
      <c r="A1624" s="8">
        <v>45686.0</v>
      </c>
      <c r="B1624" s="9" t="s">
        <v>3852</v>
      </c>
      <c r="C1624" s="9" t="s">
        <v>3853</v>
      </c>
      <c r="D1624" s="14" t="s">
        <v>14048</v>
      </c>
      <c r="E1624" s="9" t="s">
        <v>13936</v>
      </c>
      <c r="F1624" s="9" t="s">
        <v>13937</v>
      </c>
      <c r="G1624" s="9" t="s">
        <v>13926</v>
      </c>
      <c r="H1624" s="9" t="s">
        <v>13938</v>
      </c>
      <c r="I1624" s="9" t="s">
        <v>13928</v>
      </c>
      <c r="J1624" s="9" t="s">
        <v>13956</v>
      </c>
      <c r="K1624" s="9" t="s">
        <v>13930</v>
      </c>
      <c r="L1624" s="9" t="s">
        <v>13931</v>
      </c>
      <c r="M1624" s="9" t="s">
        <v>13942</v>
      </c>
      <c r="N1624" s="13" t="s">
        <v>12</v>
      </c>
      <c r="O1624" s="13" t="s">
        <v>14</v>
      </c>
      <c r="P1624" s="13" t="s">
        <v>32</v>
      </c>
      <c r="Q1624" s="13" t="s">
        <v>48</v>
      </c>
      <c r="R1624" s="13" t="s">
        <v>15</v>
      </c>
      <c r="S1624" s="10">
        <f>ROUNDUP(SUM(VLOOKUP(F1624,'Pontuação'!A$2:B$11,2,FALSE),VLOOKUP(E1624,'Pontuação'!C$2:D$11,2,FALSE),VLOOKUP(H1624,'Pontuação'!I$2:J$11,2,FALSE),VLOOKUP(J1624,'Pontuação'!G$2:H$11,2,FALSE),VLOOKUP(L1624,'Pontuação'!M$2:N$13,2,FALSE)),0)</f>
        <v>1828</v>
      </c>
      <c r="T1624" s="11">
        <f t="shared" si="1"/>
        <v>183</v>
      </c>
      <c r="U1624" s="11" t="str">
        <f t="array" ref="U1624">IFERROR(INDEX('Pontuação'!G$13:G$101, MATCH(T1624, 'Pontuação'!F$13:F$101, 0)), "Faixa Indefinida")</f>
        <v>B</v>
      </c>
      <c r="V1624" s="11">
        <f t="shared" si="2"/>
        <v>0</v>
      </c>
      <c r="W1624" s="11">
        <f t="shared" si="3"/>
        <v>1</v>
      </c>
      <c r="X1624" s="11">
        <f t="shared" si="4"/>
        <v>0</v>
      </c>
      <c r="Y1624" s="11">
        <f t="shared" si="5"/>
        <v>0</v>
      </c>
      <c r="Z1624" s="12">
        <f>ROUNDUP(SUM(VLOOKUP(F1624,'Pontuação 3.0'!A$2:B$11,2,FALSE),VLOOKUP(E1624,'Pontuação 3.0'!C$2:D$11,2,FALSE),VLOOKUP(H1624,'Pontuação 3.0'!I$2:J$11,2,FALSE),VLOOKUP(J1624,'Pontuação 3.0'!G$2:H$11,2,FALSE),VLOOKUP(G1624,'Pontuação 3.0'!E$2:F$11,2,FALSE),VLOOKUP(K1624,'Pontuação 3.0'!K$2:L$11,2,FALSE),VLOOKUP(L1624,'Pontuação 3.0'!M$2:N$13,2,FALSE)),0)</f>
        <v>2372</v>
      </c>
      <c r="AA1624" s="12">
        <f t="shared" si="6"/>
        <v>237</v>
      </c>
      <c r="AB1624" s="12" t="str">
        <f t="array" ref="AB1624">IFERROR(INDEX('Pontuação 3.0'!G$13:G$191, MATCH(AA1624, 'Pontuação 3.0'!F$13:F$191, 0)), "Faixa Indefinida")</f>
        <v>A</v>
      </c>
      <c r="AC1624" s="12">
        <f t="shared" si="7"/>
        <v>1</v>
      </c>
      <c r="AD1624" s="12">
        <f t="shared" si="8"/>
        <v>0</v>
      </c>
      <c r="AE1624" s="12">
        <f t="shared" si="9"/>
        <v>0</v>
      </c>
      <c r="AF1624" s="12">
        <f t="shared" si="10"/>
        <v>0</v>
      </c>
    </row>
    <row r="1625" ht="15.75" customHeight="1">
      <c r="A1625" s="8">
        <v>45686.0</v>
      </c>
      <c r="B1625" s="9" t="s">
        <v>3854</v>
      </c>
      <c r="C1625" s="9" t="s">
        <v>3855</v>
      </c>
      <c r="D1625" s="9" t="s">
        <v>3856</v>
      </c>
      <c r="E1625" s="9" t="s">
        <v>13924</v>
      </c>
      <c r="F1625" s="9" t="s">
        <v>13950</v>
      </c>
      <c r="G1625" s="9" t="s">
        <v>13926</v>
      </c>
      <c r="H1625" s="9" t="s">
        <v>13927</v>
      </c>
      <c r="I1625" s="9" t="s">
        <v>13940</v>
      </c>
      <c r="J1625" s="9" t="s">
        <v>13939</v>
      </c>
      <c r="K1625" s="9" t="s">
        <v>13930</v>
      </c>
      <c r="L1625" s="9" t="s">
        <v>13931</v>
      </c>
      <c r="M1625" s="9" t="s">
        <v>13942</v>
      </c>
      <c r="N1625" s="13" t="s">
        <v>12</v>
      </c>
      <c r="O1625" s="13" t="s">
        <v>14</v>
      </c>
      <c r="P1625" s="13" t="s">
        <v>13</v>
      </c>
      <c r="Q1625" s="13" t="s">
        <v>16</v>
      </c>
      <c r="R1625" s="13" t="s">
        <v>15</v>
      </c>
      <c r="S1625" s="10">
        <f>ROUNDUP(SUM(VLOOKUP(F1625,'Pontuação'!A$2:B$11,2,FALSE),VLOOKUP(E1625,'Pontuação'!C$2:D$11,2,FALSE),VLOOKUP(H1625,'Pontuação'!I$2:J$11,2,FALSE),VLOOKUP(J1625,'Pontuação'!G$2:H$11,2,FALSE),VLOOKUP(L1625,'Pontuação'!M$2:N$13,2,FALSE)),0)</f>
        <v>1548</v>
      </c>
      <c r="T1625" s="11">
        <f t="shared" si="1"/>
        <v>155</v>
      </c>
      <c r="U1625" s="11" t="str">
        <f t="array" ref="U1625">IFERROR(INDEX('Pontuação'!G$13:G$101, MATCH(T1625, 'Pontuação'!F$13:F$101, 0)), "Faixa Indefinida")</f>
        <v>C</v>
      </c>
      <c r="V1625" s="11">
        <f t="shared" si="2"/>
        <v>0</v>
      </c>
      <c r="W1625" s="11">
        <f t="shared" si="3"/>
        <v>0</v>
      </c>
      <c r="X1625" s="11">
        <f t="shared" si="4"/>
        <v>1</v>
      </c>
      <c r="Y1625" s="11">
        <f t="shared" si="5"/>
        <v>0</v>
      </c>
      <c r="Z1625" s="12">
        <f>ROUNDUP(SUM(VLOOKUP(F1625,'Pontuação 3.0'!A$2:B$11,2,FALSE),VLOOKUP(E1625,'Pontuação 3.0'!C$2:D$11,2,FALSE),VLOOKUP(H1625,'Pontuação 3.0'!I$2:J$11,2,FALSE),VLOOKUP(J1625,'Pontuação 3.0'!G$2:H$11,2,FALSE),VLOOKUP(G1625,'Pontuação 3.0'!E$2:F$11,2,FALSE),VLOOKUP(K1625,'Pontuação 3.0'!K$2:L$11,2,FALSE),VLOOKUP(L1625,'Pontuação 3.0'!M$2:N$13,2,FALSE)),0)</f>
        <v>2357</v>
      </c>
      <c r="AA1625" s="12">
        <f t="shared" si="6"/>
        <v>236</v>
      </c>
      <c r="AB1625" s="12" t="str">
        <f t="array" ref="AB1625">IFERROR(INDEX('Pontuação 3.0'!G$13:G$191, MATCH(AA1625, 'Pontuação 3.0'!F$13:F$191, 0)), "Faixa Indefinida")</f>
        <v>A</v>
      </c>
      <c r="AC1625" s="12">
        <f t="shared" si="7"/>
        <v>1</v>
      </c>
      <c r="AD1625" s="12">
        <f t="shared" si="8"/>
        <v>0</v>
      </c>
      <c r="AE1625" s="12">
        <f t="shared" si="9"/>
        <v>0</v>
      </c>
      <c r="AF1625" s="12">
        <f t="shared" si="10"/>
        <v>0</v>
      </c>
    </row>
    <row r="1626" ht="15.75" customHeight="1">
      <c r="A1626" s="8">
        <v>45686.0</v>
      </c>
      <c r="B1626" s="9" t="s">
        <v>72</v>
      </c>
      <c r="C1626" s="9" t="s">
        <v>3849</v>
      </c>
      <c r="D1626" s="15">
        <v>1.3981722216E10</v>
      </c>
      <c r="E1626" s="9" t="s">
        <v>13936</v>
      </c>
      <c r="F1626" s="9" t="s">
        <v>13948</v>
      </c>
      <c r="G1626" s="9" t="s">
        <v>13944</v>
      </c>
      <c r="H1626" s="9" t="s">
        <v>13949</v>
      </c>
      <c r="I1626" s="9" t="s">
        <v>13940</v>
      </c>
      <c r="J1626" s="9" t="s">
        <v>13929</v>
      </c>
      <c r="K1626" s="9" t="s">
        <v>13940</v>
      </c>
      <c r="L1626" s="9" t="s">
        <v>13931</v>
      </c>
      <c r="M1626" s="9" t="s">
        <v>13946</v>
      </c>
      <c r="N1626" s="13" t="s">
        <v>12</v>
      </c>
      <c r="O1626" s="13" t="s">
        <v>14</v>
      </c>
      <c r="P1626" s="13" t="s">
        <v>111</v>
      </c>
      <c r="Q1626" s="13" t="s">
        <v>59</v>
      </c>
      <c r="R1626" s="13" t="s">
        <v>65</v>
      </c>
      <c r="S1626" s="10">
        <f>ROUNDUP(SUM(VLOOKUP(F1626,'Pontuação'!A$2:B$11,2,FALSE),VLOOKUP(E1626,'Pontuação'!C$2:D$11,2,FALSE),VLOOKUP(H1626,'Pontuação'!I$2:J$11,2,FALSE),VLOOKUP(J1626,'Pontuação'!G$2:H$11,2,FALSE),VLOOKUP(L1626,'Pontuação'!M$2:N$13,2,FALSE)),0)</f>
        <v>1583</v>
      </c>
      <c r="T1626" s="11">
        <f t="shared" si="1"/>
        <v>158</v>
      </c>
      <c r="U1626" s="11" t="str">
        <f t="array" ref="U1626">IFERROR(INDEX('Pontuação'!G$13:G$101, MATCH(T1626, 'Pontuação'!F$13:F$101, 0)), "Faixa Indefinida")</f>
        <v>C</v>
      </c>
      <c r="V1626" s="11">
        <f t="shared" si="2"/>
        <v>0</v>
      </c>
      <c r="W1626" s="11">
        <f t="shared" si="3"/>
        <v>0</v>
      </c>
      <c r="X1626" s="11">
        <f t="shared" si="4"/>
        <v>1</v>
      </c>
      <c r="Y1626" s="11">
        <f t="shared" si="5"/>
        <v>0</v>
      </c>
      <c r="Z1626" s="12">
        <f>ROUNDUP(SUM(VLOOKUP(F1626,'Pontuação 3.0'!A$2:B$11,2,FALSE),VLOOKUP(E1626,'Pontuação 3.0'!C$2:D$11,2,FALSE),VLOOKUP(H1626,'Pontuação 3.0'!I$2:J$11,2,FALSE),VLOOKUP(J1626,'Pontuação 3.0'!G$2:H$11,2,FALSE),VLOOKUP(G1626,'Pontuação 3.0'!E$2:F$11,2,FALSE),VLOOKUP(K1626,'Pontuação 3.0'!K$2:L$11,2,FALSE),VLOOKUP(L1626,'Pontuação 3.0'!M$2:N$13,2,FALSE)),0)</f>
        <v>1936</v>
      </c>
      <c r="AA1626" s="12">
        <f t="shared" si="6"/>
        <v>194</v>
      </c>
      <c r="AB1626" s="12" t="str">
        <f t="array" ref="AB1626">IFERROR(INDEX('Pontuação 3.0'!G$13:G$191, MATCH(AA1626, 'Pontuação 3.0'!F$13:F$191, 0)), "Faixa Indefinida")</f>
        <v>C</v>
      </c>
      <c r="AC1626" s="12">
        <f t="shared" si="7"/>
        <v>0</v>
      </c>
      <c r="AD1626" s="12">
        <f t="shared" si="8"/>
        <v>0</v>
      </c>
      <c r="AE1626" s="12">
        <f t="shared" si="9"/>
        <v>1</v>
      </c>
      <c r="AF1626" s="12">
        <f t="shared" si="10"/>
        <v>0</v>
      </c>
    </row>
    <row r="1627" ht="15.75" customHeight="1">
      <c r="A1627" s="8">
        <v>45686.0</v>
      </c>
      <c r="B1627" s="9" t="s">
        <v>3857</v>
      </c>
      <c r="C1627" s="9" t="s">
        <v>3858</v>
      </c>
      <c r="D1627" s="15">
        <v>9.2984744553E10</v>
      </c>
      <c r="E1627" s="9" t="s">
        <v>13936</v>
      </c>
      <c r="F1627" s="9" t="s">
        <v>13950</v>
      </c>
      <c r="G1627" s="9" t="s">
        <v>13957</v>
      </c>
      <c r="H1627" s="9" t="s">
        <v>13927</v>
      </c>
      <c r="I1627" s="9" t="s">
        <v>13940</v>
      </c>
      <c r="J1627" s="9" t="s">
        <v>13939</v>
      </c>
      <c r="K1627" s="9" t="s">
        <v>13930</v>
      </c>
      <c r="L1627" s="9" t="s">
        <v>13945</v>
      </c>
      <c r="M1627" s="9" t="s">
        <v>13946</v>
      </c>
      <c r="N1627" s="13" t="s">
        <v>12</v>
      </c>
      <c r="O1627" s="13" t="s">
        <v>14</v>
      </c>
      <c r="P1627" s="13" t="s">
        <v>24</v>
      </c>
      <c r="Q1627" s="13" t="s">
        <v>20</v>
      </c>
      <c r="R1627" s="13" t="s">
        <v>15</v>
      </c>
      <c r="S1627" s="10">
        <f>ROUNDUP(SUM(VLOOKUP(F1627,'Pontuação'!A$2:B$11,2,FALSE),VLOOKUP(E1627,'Pontuação'!C$2:D$11,2,FALSE),VLOOKUP(H1627,'Pontuação'!I$2:J$11,2,FALSE),VLOOKUP(J1627,'Pontuação'!G$2:H$11,2,FALSE),VLOOKUP(L1627,'Pontuação'!M$2:N$13,2,FALSE)),0)</f>
        <v>1676</v>
      </c>
      <c r="T1627" s="11">
        <f t="shared" si="1"/>
        <v>168</v>
      </c>
      <c r="U1627" s="11" t="str">
        <f t="array" ref="U1627">IFERROR(INDEX('Pontuação'!G$13:G$101, MATCH(T1627, 'Pontuação'!F$13:F$101, 0)), "Faixa Indefinida")</f>
        <v>B</v>
      </c>
      <c r="V1627" s="11">
        <f t="shared" si="2"/>
        <v>0</v>
      </c>
      <c r="W1627" s="11">
        <f t="shared" si="3"/>
        <v>1</v>
      </c>
      <c r="X1627" s="11">
        <f t="shared" si="4"/>
        <v>0</v>
      </c>
      <c r="Y1627" s="11">
        <f t="shared" si="5"/>
        <v>0</v>
      </c>
      <c r="Z1627" s="12">
        <f>ROUNDUP(SUM(VLOOKUP(F1627,'Pontuação 3.0'!A$2:B$11,2,FALSE),VLOOKUP(E1627,'Pontuação 3.0'!C$2:D$11,2,FALSE),VLOOKUP(H1627,'Pontuação 3.0'!I$2:J$11,2,FALSE),VLOOKUP(J1627,'Pontuação 3.0'!G$2:H$11,2,FALSE),VLOOKUP(G1627,'Pontuação 3.0'!E$2:F$11,2,FALSE),VLOOKUP(K1627,'Pontuação 3.0'!K$2:L$11,2,FALSE),VLOOKUP(L1627,'Pontuação 3.0'!M$2:N$13,2,FALSE)),0)</f>
        <v>2323</v>
      </c>
      <c r="AA1627" s="12">
        <f t="shared" si="6"/>
        <v>232</v>
      </c>
      <c r="AB1627" s="12" t="str">
        <f t="array" ref="AB1627">IFERROR(INDEX('Pontuação 3.0'!G$13:G$191, MATCH(AA1627, 'Pontuação 3.0'!F$13:F$191, 0)), "Faixa Indefinida")</f>
        <v>B</v>
      </c>
      <c r="AC1627" s="12">
        <f t="shared" si="7"/>
        <v>0</v>
      </c>
      <c r="AD1627" s="12">
        <f t="shared" si="8"/>
        <v>1</v>
      </c>
      <c r="AE1627" s="12">
        <f t="shared" si="9"/>
        <v>0</v>
      </c>
      <c r="AF1627" s="12">
        <f t="shared" si="10"/>
        <v>0</v>
      </c>
    </row>
    <row r="1628" ht="15.75" customHeight="1">
      <c r="A1628" s="8">
        <v>45686.0</v>
      </c>
      <c r="B1628" s="9" t="s">
        <v>2090</v>
      </c>
      <c r="C1628" s="9" t="s">
        <v>3861</v>
      </c>
      <c r="D1628" s="9" t="s">
        <v>3862</v>
      </c>
      <c r="E1628" s="9" t="s">
        <v>13936</v>
      </c>
      <c r="F1628" s="9" t="s">
        <v>13948</v>
      </c>
      <c r="G1628" s="9" t="s">
        <v>13926</v>
      </c>
      <c r="H1628" s="9" t="s">
        <v>13960</v>
      </c>
      <c r="I1628" s="9" t="s">
        <v>13940</v>
      </c>
      <c r="J1628" s="9" t="s">
        <v>13929</v>
      </c>
      <c r="K1628" s="9" t="s">
        <v>13940</v>
      </c>
      <c r="L1628" s="9" t="s">
        <v>13945</v>
      </c>
      <c r="M1628" s="9" t="s">
        <v>13942</v>
      </c>
      <c r="N1628" s="13" t="s">
        <v>12</v>
      </c>
      <c r="O1628" s="13" t="s">
        <v>14</v>
      </c>
      <c r="P1628" s="13" t="s">
        <v>32</v>
      </c>
      <c r="Q1628" s="13" t="s">
        <v>20</v>
      </c>
      <c r="R1628" s="13" t="s">
        <v>65</v>
      </c>
      <c r="S1628" s="10">
        <f>ROUNDUP(SUM(VLOOKUP(F1628,'Pontuação'!A$2:B$11,2,FALSE),VLOOKUP(E1628,'Pontuação'!C$2:D$11,2,FALSE),VLOOKUP(H1628,'Pontuação'!I$2:J$11,2,FALSE),VLOOKUP(J1628,'Pontuação'!G$2:H$11,2,FALSE),VLOOKUP(L1628,'Pontuação'!M$2:N$13,2,FALSE)),0)</f>
        <v>1489</v>
      </c>
      <c r="T1628" s="11">
        <f t="shared" si="1"/>
        <v>149</v>
      </c>
      <c r="U1628" s="11" t="str">
        <f t="array" ref="U1628">IFERROR(INDEX('Pontuação'!G$13:G$101, MATCH(T1628, 'Pontuação'!F$13:F$101, 0)), "Faixa Indefinida")</f>
        <v>C</v>
      </c>
      <c r="V1628" s="11">
        <f t="shared" si="2"/>
        <v>0</v>
      </c>
      <c r="W1628" s="11">
        <f t="shared" si="3"/>
        <v>0</v>
      </c>
      <c r="X1628" s="11">
        <f t="shared" si="4"/>
        <v>1</v>
      </c>
      <c r="Y1628" s="11">
        <f t="shared" si="5"/>
        <v>0</v>
      </c>
      <c r="Z1628" s="12">
        <f>ROUNDUP(SUM(VLOOKUP(F1628,'Pontuação 3.0'!A$2:B$11,2,FALSE),VLOOKUP(E1628,'Pontuação 3.0'!C$2:D$11,2,FALSE),VLOOKUP(H1628,'Pontuação 3.0'!I$2:J$11,2,FALSE),VLOOKUP(J1628,'Pontuação 3.0'!G$2:H$11,2,FALSE),VLOOKUP(G1628,'Pontuação 3.0'!E$2:F$11,2,FALSE),VLOOKUP(K1628,'Pontuação 3.0'!K$2:L$11,2,FALSE),VLOOKUP(L1628,'Pontuação 3.0'!M$2:N$13,2,FALSE)),0)</f>
        <v>1967</v>
      </c>
      <c r="AA1628" s="12">
        <f t="shared" si="6"/>
        <v>197</v>
      </c>
      <c r="AB1628" s="12" t="str">
        <f t="array" ref="AB1628">IFERROR(INDEX('Pontuação 3.0'!G$13:G$191, MATCH(AA1628, 'Pontuação 3.0'!F$13:F$191, 0)), "Faixa Indefinida")</f>
        <v>C</v>
      </c>
      <c r="AC1628" s="12">
        <f t="shared" si="7"/>
        <v>0</v>
      </c>
      <c r="AD1628" s="12">
        <f t="shared" si="8"/>
        <v>0</v>
      </c>
      <c r="AE1628" s="12">
        <f t="shared" si="9"/>
        <v>1</v>
      </c>
      <c r="AF1628" s="12">
        <f t="shared" si="10"/>
        <v>0</v>
      </c>
    </row>
    <row r="1629" ht="15.75" customHeight="1">
      <c r="A1629" s="8">
        <v>45686.0</v>
      </c>
      <c r="B1629" s="9" t="s">
        <v>3857</v>
      </c>
      <c r="C1629" s="9" t="s">
        <v>3858</v>
      </c>
      <c r="D1629" s="15">
        <v>9.2984744553E10</v>
      </c>
      <c r="E1629" s="9" t="s">
        <v>13936</v>
      </c>
      <c r="F1629" s="9" t="s">
        <v>13950</v>
      </c>
      <c r="G1629" s="9" t="s">
        <v>13957</v>
      </c>
      <c r="H1629" s="9" t="s">
        <v>13927</v>
      </c>
      <c r="I1629" s="9" t="s">
        <v>13940</v>
      </c>
      <c r="J1629" s="9" t="s">
        <v>13939</v>
      </c>
      <c r="K1629" s="9" t="s">
        <v>13930</v>
      </c>
      <c r="L1629" s="9" t="s">
        <v>13945</v>
      </c>
      <c r="M1629" s="9" t="s">
        <v>13946</v>
      </c>
      <c r="N1629" s="13" t="s">
        <v>12</v>
      </c>
      <c r="O1629" s="13" t="s">
        <v>14</v>
      </c>
      <c r="P1629" s="13" t="s">
        <v>24</v>
      </c>
      <c r="Q1629" s="13" t="s">
        <v>20</v>
      </c>
      <c r="R1629" s="13" t="s">
        <v>15</v>
      </c>
      <c r="S1629" s="10">
        <f>ROUNDUP(SUM(VLOOKUP(F1629,'Pontuação'!A$2:B$11,2,FALSE),VLOOKUP(E1629,'Pontuação'!C$2:D$11,2,FALSE),VLOOKUP(H1629,'Pontuação'!I$2:J$11,2,FALSE),VLOOKUP(J1629,'Pontuação'!G$2:H$11,2,FALSE),VLOOKUP(L1629,'Pontuação'!M$2:N$13,2,FALSE)),0)</f>
        <v>1676</v>
      </c>
      <c r="T1629" s="11">
        <f t="shared" si="1"/>
        <v>168</v>
      </c>
      <c r="U1629" s="11" t="str">
        <f t="array" ref="U1629">IFERROR(INDEX('Pontuação'!G$13:G$101, MATCH(T1629, 'Pontuação'!F$13:F$101, 0)), "Faixa Indefinida")</f>
        <v>B</v>
      </c>
      <c r="V1629" s="11">
        <f t="shared" si="2"/>
        <v>0</v>
      </c>
      <c r="W1629" s="11">
        <f t="shared" si="3"/>
        <v>1</v>
      </c>
      <c r="X1629" s="11">
        <f t="shared" si="4"/>
        <v>0</v>
      </c>
      <c r="Y1629" s="11">
        <f t="shared" si="5"/>
        <v>0</v>
      </c>
      <c r="Z1629" s="12">
        <f>ROUNDUP(SUM(VLOOKUP(F1629,'Pontuação 3.0'!A$2:B$11,2,FALSE),VLOOKUP(E1629,'Pontuação 3.0'!C$2:D$11,2,FALSE),VLOOKUP(H1629,'Pontuação 3.0'!I$2:J$11,2,FALSE),VLOOKUP(J1629,'Pontuação 3.0'!G$2:H$11,2,FALSE),VLOOKUP(G1629,'Pontuação 3.0'!E$2:F$11,2,FALSE),VLOOKUP(K1629,'Pontuação 3.0'!K$2:L$11,2,FALSE),VLOOKUP(L1629,'Pontuação 3.0'!M$2:N$13,2,FALSE)),0)</f>
        <v>2323</v>
      </c>
      <c r="AA1629" s="12">
        <f t="shared" si="6"/>
        <v>232</v>
      </c>
      <c r="AB1629" s="12" t="str">
        <f t="array" ref="AB1629">IFERROR(INDEX('Pontuação 3.0'!G$13:G$191, MATCH(AA1629, 'Pontuação 3.0'!F$13:F$191, 0)), "Faixa Indefinida")</f>
        <v>B</v>
      </c>
      <c r="AC1629" s="12">
        <f t="shared" si="7"/>
        <v>0</v>
      </c>
      <c r="AD1629" s="12">
        <f t="shared" si="8"/>
        <v>1</v>
      </c>
      <c r="AE1629" s="12">
        <f t="shared" si="9"/>
        <v>0</v>
      </c>
      <c r="AF1629" s="12">
        <f t="shared" si="10"/>
        <v>0</v>
      </c>
    </row>
    <row r="1630" ht="15.75" customHeight="1">
      <c r="A1630" s="8">
        <v>45686.0</v>
      </c>
      <c r="B1630" s="9" t="s">
        <v>2767</v>
      </c>
      <c r="C1630" s="9" t="s">
        <v>3863</v>
      </c>
      <c r="D1630" s="15">
        <v>5.199746971E10</v>
      </c>
      <c r="E1630" s="9" t="s">
        <v>13936</v>
      </c>
      <c r="F1630" s="9" t="s">
        <v>13948</v>
      </c>
      <c r="G1630" s="9" t="s">
        <v>13926</v>
      </c>
      <c r="H1630" s="9" t="s">
        <v>13938</v>
      </c>
      <c r="I1630" s="9" t="s">
        <v>13940</v>
      </c>
      <c r="J1630" s="9" t="s">
        <v>13929</v>
      </c>
      <c r="K1630" s="9" t="s">
        <v>13940</v>
      </c>
      <c r="L1630" s="9" t="s">
        <v>13931</v>
      </c>
      <c r="M1630" s="9" t="s">
        <v>13932</v>
      </c>
      <c r="N1630" s="13" t="s">
        <v>12</v>
      </c>
      <c r="O1630" s="13" t="s">
        <v>14</v>
      </c>
      <c r="P1630" s="13" t="s">
        <v>111</v>
      </c>
      <c r="Q1630" s="13" t="s">
        <v>33</v>
      </c>
      <c r="R1630" s="13" t="s">
        <v>15</v>
      </c>
      <c r="S1630" s="10">
        <f>ROUNDUP(SUM(VLOOKUP(F1630,'Pontuação'!A$2:B$11,2,FALSE),VLOOKUP(E1630,'Pontuação'!C$2:D$11,2,FALSE),VLOOKUP(H1630,'Pontuação'!I$2:J$11,2,FALSE),VLOOKUP(J1630,'Pontuação'!G$2:H$11,2,FALSE),VLOOKUP(L1630,'Pontuação'!M$2:N$13,2,FALSE)),0)</f>
        <v>1567</v>
      </c>
      <c r="T1630" s="11">
        <f t="shared" si="1"/>
        <v>157</v>
      </c>
      <c r="U1630" s="11" t="str">
        <f t="array" ref="U1630">IFERROR(INDEX('Pontuação'!G$13:G$101, MATCH(T1630, 'Pontuação'!F$13:F$101, 0)), "Faixa Indefinida")</f>
        <v>C</v>
      </c>
      <c r="V1630" s="11">
        <f t="shared" si="2"/>
        <v>0</v>
      </c>
      <c r="W1630" s="11">
        <f t="shared" si="3"/>
        <v>0</v>
      </c>
      <c r="X1630" s="11">
        <f t="shared" si="4"/>
        <v>1</v>
      </c>
      <c r="Y1630" s="11">
        <f t="shared" si="5"/>
        <v>0</v>
      </c>
      <c r="Z1630" s="12">
        <f>ROUNDUP(SUM(VLOOKUP(F1630,'Pontuação 3.0'!A$2:B$11,2,FALSE),VLOOKUP(E1630,'Pontuação 3.0'!C$2:D$11,2,FALSE),VLOOKUP(H1630,'Pontuação 3.0'!I$2:J$11,2,FALSE),VLOOKUP(J1630,'Pontuação 3.0'!G$2:H$11,2,FALSE),VLOOKUP(G1630,'Pontuação 3.0'!E$2:F$11,2,FALSE),VLOOKUP(K1630,'Pontuação 3.0'!K$2:L$11,2,FALSE),VLOOKUP(L1630,'Pontuação 3.0'!M$2:N$13,2,FALSE)),0)</f>
        <v>1925</v>
      </c>
      <c r="AA1630" s="12">
        <f t="shared" si="6"/>
        <v>193</v>
      </c>
      <c r="AB1630" s="12" t="str">
        <f t="array" ref="AB1630">IFERROR(INDEX('Pontuação 3.0'!G$13:G$191, MATCH(AA1630, 'Pontuação 3.0'!F$13:F$191, 0)), "Faixa Indefinida")</f>
        <v>C</v>
      </c>
      <c r="AC1630" s="12">
        <f t="shared" si="7"/>
        <v>0</v>
      </c>
      <c r="AD1630" s="12">
        <f t="shared" si="8"/>
        <v>0</v>
      </c>
      <c r="AE1630" s="12">
        <f t="shared" si="9"/>
        <v>1</v>
      </c>
      <c r="AF1630" s="12">
        <f t="shared" si="10"/>
        <v>0</v>
      </c>
    </row>
    <row r="1631" ht="15.75" customHeight="1">
      <c r="A1631" s="8">
        <v>45686.0</v>
      </c>
      <c r="B1631" s="9" t="s">
        <v>3865</v>
      </c>
      <c r="C1631" s="9" t="s">
        <v>3866</v>
      </c>
      <c r="D1631" s="15">
        <v>4.4998766165E10</v>
      </c>
      <c r="E1631" s="9" t="s">
        <v>13936</v>
      </c>
      <c r="F1631" s="9" t="s">
        <v>13950</v>
      </c>
      <c r="G1631" s="9" t="s">
        <v>13926</v>
      </c>
      <c r="H1631" s="9" t="s">
        <v>13938</v>
      </c>
      <c r="I1631" s="9" t="s">
        <v>13928</v>
      </c>
      <c r="J1631" s="9" t="s">
        <v>13929</v>
      </c>
      <c r="K1631" s="9" t="s">
        <v>13930</v>
      </c>
      <c r="L1631" s="9" t="s">
        <v>13931</v>
      </c>
      <c r="M1631" s="9" t="s">
        <v>13942</v>
      </c>
      <c r="N1631" s="13" t="s">
        <v>12</v>
      </c>
      <c r="O1631" s="13" t="s">
        <v>14</v>
      </c>
      <c r="P1631" s="13" t="s">
        <v>93</v>
      </c>
      <c r="Q1631" s="13" t="s">
        <v>20</v>
      </c>
      <c r="R1631" s="13" t="s">
        <v>15</v>
      </c>
      <c r="S1631" s="10">
        <f>ROUNDUP(SUM(VLOOKUP(F1631,'Pontuação'!A$2:B$11,2,FALSE),VLOOKUP(E1631,'Pontuação'!C$2:D$11,2,FALSE),VLOOKUP(H1631,'Pontuação'!I$2:J$11,2,FALSE),VLOOKUP(J1631,'Pontuação'!G$2:H$11,2,FALSE),VLOOKUP(L1631,'Pontuação'!M$2:N$13,2,FALSE)),0)</f>
        <v>1579</v>
      </c>
      <c r="T1631" s="11">
        <f t="shared" si="1"/>
        <v>158</v>
      </c>
      <c r="U1631" s="11" t="str">
        <f t="array" ref="U1631">IFERROR(INDEX('Pontuação'!G$13:G$101, MATCH(T1631, 'Pontuação'!F$13:F$101, 0)), "Faixa Indefinida")</f>
        <v>C</v>
      </c>
      <c r="V1631" s="11">
        <f t="shared" si="2"/>
        <v>0</v>
      </c>
      <c r="W1631" s="11">
        <f t="shared" si="3"/>
        <v>0</v>
      </c>
      <c r="X1631" s="11">
        <f t="shared" si="4"/>
        <v>1</v>
      </c>
      <c r="Y1631" s="11">
        <f t="shared" si="5"/>
        <v>0</v>
      </c>
      <c r="Z1631" s="12">
        <f>ROUNDUP(SUM(VLOOKUP(F1631,'Pontuação 3.0'!A$2:B$11,2,FALSE),VLOOKUP(E1631,'Pontuação 3.0'!C$2:D$11,2,FALSE),VLOOKUP(H1631,'Pontuação 3.0'!I$2:J$11,2,FALSE),VLOOKUP(J1631,'Pontuação 3.0'!G$2:H$11,2,FALSE),VLOOKUP(G1631,'Pontuação 3.0'!E$2:F$11,2,FALSE),VLOOKUP(K1631,'Pontuação 3.0'!K$2:L$11,2,FALSE),VLOOKUP(L1631,'Pontuação 3.0'!M$2:N$13,2,FALSE)),0)</f>
        <v>2319</v>
      </c>
      <c r="AA1631" s="12">
        <f t="shared" si="6"/>
        <v>232</v>
      </c>
      <c r="AB1631" s="12" t="str">
        <f t="array" ref="AB1631">IFERROR(INDEX('Pontuação 3.0'!G$13:G$191, MATCH(AA1631, 'Pontuação 3.0'!F$13:F$191, 0)), "Faixa Indefinida")</f>
        <v>B</v>
      </c>
      <c r="AC1631" s="12">
        <f t="shared" si="7"/>
        <v>0</v>
      </c>
      <c r="AD1631" s="12">
        <f t="shared" si="8"/>
        <v>1</v>
      </c>
      <c r="AE1631" s="12">
        <f t="shared" si="9"/>
        <v>0</v>
      </c>
      <c r="AF1631" s="12">
        <f t="shared" si="10"/>
        <v>0</v>
      </c>
    </row>
    <row r="1632" ht="15.75" customHeight="1">
      <c r="A1632" s="8">
        <v>45686.0</v>
      </c>
      <c r="B1632" s="9" t="s">
        <v>3859</v>
      </c>
      <c r="C1632" s="9" t="s">
        <v>3860</v>
      </c>
      <c r="D1632" s="15">
        <v>1.3982135375E10</v>
      </c>
      <c r="E1632" s="9" t="s">
        <v>13936</v>
      </c>
      <c r="F1632" s="9" t="s">
        <v>13948</v>
      </c>
      <c r="G1632" s="9" t="s">
        <v>13926</v>
      </c>
      <c r="H1632" s="9" t="s">
        <v>13949</v>
      </c>
      <c r="I1632" s="9" t="s">
        <v>13928</v>
      </c>
      <c r="J1632" s="9" t="s">
        <v>13939</v>
      </c>
      <c r="K1632" s="9" t="s">
        <v>13940</v>
      </c>
      <c r="L1632" s="9" t="s">
        <v>13945</v>
      </c>
      <c r="M1632" s="9" t="s">
        <v>13942</v>
      </c>
      <c r="N1632" s="13" t="s">
        <v>12</v>
      </c>
      <c r="O1632" s="13" t="s">
        <v>14</v>
      </c>
      <c r="P1632" s="13" t="s">
        <v>13</v>
      </c>
      <c r="Q1632" s="13" t="s">
        <v>20</v>
      </c>
      <c r="R1632" s="13" t="s">
        <v>15</v>
      </c>
      <c r="S1632" s="10">
        <f>ROUNDUP(SUM(VLOOKUP(F1632,'Pontuação'!A$2:B$11,2,FALSE),VLOOKUP(E1632,'Pontuação'!C$2:D$11,2,FALSE),VLOOKUP(H1632,'Pontuação'!I$2:J$11,2,FALSE),VLOOKUP(J1632,'Pontuação'!G$2:H$11,2,FALSE),VLOOKUP(L1632,'Pontuação'!M$2:N$13,2,FALSE)),0)</f>
        <v>1820</v>
      </c>
      <c r="T1632" s="11">
        <f t="shared" si="1"/>
        <v>182</v>
      </c>
      <c r="U1632" s="11" t="str">
        <f t="array" ref="U1632">IFERROR(INDEX('Pontuação'!G$13:G$101, MATCH(T1632, 'Pontuação'!F$13:F$101, 0)), "Faixa Indefinida")</f>
        <v>B</v>
      </c>
      <c r="V1632" s="11">
        <f t="shared" si="2"/>
        <v>0</v>
      </c>
      <c r="W1632" s="11">
        <f t="shared" si="3"/>
        <v>1</v>
      </c>
      <c r="X1632" s="11">
        <f t="shared" si="4"/>
        <v>0</v>
      </c>
      <c r="Y1632" s="11">
        <f t="shared" si="5"/>
        <v>0</v>
      </c>
      <c r="Z1632" s="12">
        <f>ROUNDUP(SUM(VLOOKUP(F1632,'Pontuação 3.0'!A$2:B$11,2,FALSE),VLOOKUP(E1632,'Pontuação 3.0'!C$2:D$11,2,FALSE),VLOOKUP(H1632,'Pontuação 3.0'!I$2:J$11,2,FALSE),VLOOKUP(J1632,'Pontuação 3.0'!G$2:H$11,2,FALSE),VLOOKUP(G1632,'Pontuação 3.0'!E$2:F$11,2,FALSE),VLOOKUP(K1632,'Pontuação 3.0'!K$2:L$11,2,FALSE),VLOOKUP(L1632,'Pontuação 3.0'!M$2:N$13,2,FALSE)),0)</f>
        <v>2314</v>
      </c>
      <c r="AA1632" s="12">
        <f t="shared" si="6"/>
        <v>231</v>
      </c>
      <c r="AB1632" s="12" t="str">
        <f t="array" ref="AB1632">IFERROR(INDEX('Pontuação 3.0'!G$13:G$191, MATCH(AA1632, 'Pontuação 3.0'!F$13:F$191, 0)), "Faixa Indefinida")</f>
        <v>B</v>
      </c>
      <c r="AC1632" s="12">
        <f t="shared" si="7"/>
        <v>0</v>
      </c>
      <c r="AD1632" s="12">
        <f t="shared" si="8"/>
        <v>1</v>
      </c>
      <c r="AE1632" s="12">
        <f t="shared" si="9"/>
        <v>0</v>
      </c>
      <c r="AF1632" s="12">
        <f t="shared" si="10"/>
        <v>0</v>
      </c>
    </row>
    <row r="1633" ht="15.75" customHeight="1">
      <c r="A1633" s="8">
        <v>45686.0</v>
      </c>
      <c r="B1633" s="9" t="s">
        <v>3869</v>
      </c>
      <c r="C1633" s="9" t="s">
        <v>3870</v>
      </c>
      <c r="D1633" s="15">
        <v>8.5989856261E10</v>
      </c>
      <c r="E1633" s="9" t="s">
        <v>13936</v>
      </c>
      <c r="F1633" s="9" t="s">
        <v>13948</v>
      </c>
      <c r="G1633" s="9" t="s">
        <v>13926</v>
      </c>
      <c r="H1633" s="9" t="s">
        <v>13949</v>
      </c>
      <c r="I1633" s="9" t="s">
        <v>13940</v>
      </c>
      <c r="J1633" s="9" t="s">
        <v>13929</v>
      </c>
      <c r="K1633" s="9" t="s">
        <v>13940</v>
      </c>
      <c r="L1633" s="9" t="s">
        <v>13945</v>
      </c>
      <c r="M1633" s="9" t="s">
        <v>13952</v>
      </c>
      <c r="N1633" s="13" t="s">
        <v>12</v>
      </c>
      <c r="O1633" s="13" t="s">
        <v>14</v>
      </c>
      <c r="P1633" s="13" t="s">
        <v>27</v>
      </c>
      <c r="Q1633" s="13" t="s">
        <v>20</v>
      </c>
      <c r="R1633" s="13" t="s">
        <v>15</v>
      </c>
      <c r="S1633" s="10">
        <f>ROUNDUP(SUM(VLOOKUP(F1633,'Pontuação'!A$2:B$11,2,FALSE),VLOOKUP(E1633,'Pontuação'!C$2:D$11,2,FALSE),VLOOKUP(H1633,'Pontuação'!I$2:J$11,2,FALSE),VLOOKUP(J1633,'Pontuação'!G$2:H$11,2,FALSE),VLOOKUP(L1633,'Pontuação'!M$2:N$13,2,FALSE)),0)</f>
        <v>1715</v>
      </c>
      <c r="T1633" s="11">
        <f t="shared" si="1"/>
        <v>172</v>
      </c>
      <c r="U1633" s="11" t="str">
        <f t="array" ref="U1633">IFERROR(INDEX('Pontuação'!G$13:G$101, MATCH(T1633, 'Pontuação'!F$13:F$101, 0)), "Faixa Indefinida")</f>
        <v>B</v>
      </c>
      <c r="V1633" s="11">
        <f t="shared" si="2"/>
        <v>0</v>
      </c>
      <c r="W1633" s="11">
        <f t="shared" si="3"/>
        <v>1</v>
      </c>
      <c r="X1633" s="11">
        <f t="shared" si="4"/>
        <v>0</v>
      </c>
      <c r="Y1633" s="11">
        <f t="shared" si="5"/>
        <v>0</v>
      </c>
      <c r="Z1633" s="12">
        <f>ROUNDUP(SUM(VLOOKUP(F1633,'Pontuação 3.0'!A$2:B$11,2,FALSE),VLOOKUP(E1633,'Pontuação 3.0'!C$2:D$11,2,FALSE),VLOOKUP(H1633,'Pontuação 3.0'!I$2:J$11,2,FALSE),VLOOKUP(J1633,'Pontuação 3.0'!G$2:H$11,2,FALSE),VLOOKUP(G1633,'Pontuação 3.0'!E$2:F$11,2,FALSE),VLOOKUP(K1633,'Pontuação 3.0'!K$2:L$11,2,FALSE),VLOOKUP(L1633,'Pontuação 3.0'!M$2:N$13,2,FALSE)),0)</f>
        <v>2162</v>
      </c>
      <c r="AA1633" s="12">
        <f t="shared" si="6"/>
        <v>216</v>
      </c>
      <c r="AB1633" s="12" t="str">
        <f t="array" ref="AB1633">IFERROR(INDEX('Pontuação 3.0'!G$13:G$191, MATCH(AA1633, 'Pontuação 3.0'!F$13:F$191, 0)), "Faixa Indefinida")</f>
        <v>B</v>
      </c>
      <c r="AC1633" s="12">
        <f t="shared" si="7"/>
        <v>0</v>
      </c>
      <c r="AD1633" s="12">
        <f t="shared" si="8"/>
        <v>1</v>
      </c>
      <c r="AE1633" s="12">
        <f t="shared" si="9"/>
        <v>0</v>
      </c>
      <c r="AF1633" s="12">
        <f t="shared" si="10"/>
        <v>0</v>
      </c>
    </row>
    <row r="1634" ht="15.75" customHeight="1">
      <c r="A1634" s="8">
        <v>45686.0</v>
      </c>
      <c r="B1634" s="9" t="s">
        <v>3867</v>
      </c>
      <c r="C1634" s="9" t="s">
        <v>3868</v>
      </c>
      <c r="D1634" s="15">
        <v>1.1959104002E10</v>
      </c>
      <c r="E1634" s="9" t="s">
        <v>13936</v>
      </c>
      <c r="F1634" s="9" t="s">
        <v>13948</v>
      </c>
      <c r="G1634" s="9" t="s">
        <v>13957</v>
      </c>
      <c r="H1634" s="9" t="s">
        <v>13951</v>
      </c>
      <c r="I1634" s="9" t="s">
        <v>13940</v>
      </c>
      <c r="J1634" s="9" t="s">
        <v>13929</v>
      </c>
      <c r="K1634" s="9" t="s">
        <v>13940</v>
      </c>
      <c r="L1634" s="9" t="s">
        <v>13945</v>
      </c>
      <c r="M1634" s="9" t="s">
        <v>13942</v>
      </c>
      <c r="N1634" s="13" t="s">
        <v>12</v>
      </c>
      <c r="O1634" s="13" t="s">
        <v>14</v>
      </c>
      <c r="P1634" s="13" t="s">
        <v>27</v>
      </c>
      <c r="Q1634" s="13" t="s">
        <v>59</v>
      </c>
      <c r="R1634" s="13" t="s">
        <v>65</v>
      </c>
      <c r="S1634" s="10">
        <f>ROUNDUP(SUM(VLOOKUP(F1634,'Pontuação'!A$2:B$11,2,FALSE),VLOOKUP(E1634,'Pontuação'!C$2:D$11,2,FALSE),VLOOKUP(H1634,'Pontuação'!I$2:J$11,2,FALSE),VLOOKUP(J1634,'Pontuação'!G$2:H$11,2,FALSE),VLOOKUP(L1634,'Pontuação'!M$2:N$13,2,FALSE)),0)</f>
        <v>1673</v>
      </c>
      <c r="T1634" s="11">
        <f t="shared" si="1"/>
        <v>167</v>
      </c>
      <c r="U1634" s="11" t="str">
        <f t="array" ref="U1634">IFERROR(INDEX('Pontuação'!G$13:G$101, MATCH(T1634, 'Pontuação'!F$13:F$101, 0)), "Faixa Indefinida")</f>
        <v>B</v>
      </c>
      <c r="V1634" s="11">
        <f t="shared" si="2"/>
        <v>0</v>
      </c>
      <c r="W1634" s="11">
        <f t="shared" si="3"/>
        <v>1</v>
      </c>
      <c r="X1634" s="11">
        <f t="shared" si="4"/>
        <v>0</v>
      </c>
      <c r="Y1634" s="11">
        <f t="shared" si="5"/>
        <v>0</v>
      </c>
      <c r="Z1634" s="12">
        <f>ROUNDUP(SUM(VLOOKUP(F1634,'Pontuação 3.0'!A$2:B$11,2,FALSE),VLOOKUP(E1634,'Pontuação 3.0'!C$2:D$11,2,FALSE),VLOOKUP(H1634,'Pontuação 3.0'!I$2:J$11,2,FALSE),VLOOKUP(J1634,'Pontuação 3.0'!G$2:H$11,2,FALSE),VLOOKUP(G1634,'Pontuação 3.0'!E$2:F$11,2,FALSE),VLOOKUP(K1634,'Pontuação 3.0'!K$2:L$11,2,FALSE),VLOOKUP(L1634,'Pontuação 3.0'!M$2:N$13,2,FALSE)),0)</f>
        <v>1925</v>
      </c>
      <c r="AA1634" s="12">
        <f t="shared" si="6"/>
        <v>193</v>
      </c>
      <c r="AB1634" s="12" t="str">
        <f t="array" ref="AB1634">IFERROR(INDEX('Pontuação 3.0'!G$13:G$191, MATCH(AA1634, 'Pontuação 3.0'!F$13:F$191, 0)), "Faixa Indefinida")</f>
        <v>C</v>
      </c>
      <c r="AC1634" s="12">
        <f t="shared" si="7"/>
        <v>0</v>
      </c>
      <c r="AD1634" s="12">
        <f t="shared" si="8"/>
        <v>0</v>
      </c>
      <c r="AE1634" s="12">
        <f t="shared" si="9"/>
        <v>1</v>
      </c>
      <c r="AF1634" s="12">
        <f t="shared" si="10"/>
        <v>0</v>
      </c>
    </row>
    <row r="1635" ht="15.75" customHeight="1">
      <c r="A1635" s="8">
        <v>45686.0</v>
      </c>
      <c r="B1635" s="9" t="s">
        <v>3874</v>
      </c>
      <c r="C1635" s="9" t="s">
        <v>3875</v>
      </c>
      <c r="D1635" s="9" t="s">
        <v>3876</v>
      </c>
      <c r="E1635" s="9" t="s">
        <v>13924</v>
      </c>
      <c r="F1635" s="9" t="s">
        <v>13950</v>
      </c>
      <c r="G1635" s="9" t="s">
        <v>13957</v>
      </c>
      <c r="H1635" s="9" t="s">
        <v>13927</v>
      </c>
      <c r="I1635" s="9" t="s">
        <v>13940</v>
      </c>
      <c r="J1635" s="9" t="s">
        <v>13929</v>
      </c>
      <c r="K1635" s="9" t="s">
        <v>13940</v>
      </c>
      <c r="L1635" s="9" t="s">
        <v>13959</v>
      </c>
      <c r="M1635" s="9" t="s">
        <v>13952</v>
      </c>
      <c r="N1635" s="13" t="s">
        <v>12</v>
      </c>
      <c r="O1635" s="13" t="s">
        <v>14</v>
      </c>
      <c r="P1635" s="13" t="s">
        <v>19</v>
      </c>
      <c r="Q1635" s="13" t="s">
        <v>48</v>
      </c>
      <c r="R1635" s="13" t="s">
        <v>15</v>
      </c>
      <c r="S1635" s="10">
        <f>ROUNDUP(SUM(VLOOKUP(F1635,'Pontuação'!A$2:B$11,2,FALSE),VLOOKUP(E1635,'Pontuação'!C$2:D$11,2,FALSE),VLOOKUP(H1635,'Pontuação'!I$2:J$11,2,FALSE),VLOOKUP(J1635,'Pontuação'!G$2:H$11,2,FALSE),VLOOKUP(L1635,'Pontuação'!M$2:N$13,2,FALSE)),0)</f>
        <v>1513</v>
      </c>
      <c r="T1635" s="11">
        <f t="shared" si="1"/>
        <v>151</v>
      </c>
      <c r="U1635" s="11" t="str">
        <f t="array" ref="U1635">IFERROR(INDEX('Pontuação'!G$13:G$101, MATCH(T1635, 'Pontuação'!F$13:F$101, 0)), "Faixa Indefinida")</f>
        <v>C</v>
      </c>
      <c r="V1635" s="11">
        <f t="shared" si="2"/>
        <v>0</v>
      </c>
      <c r="W1635" s="11">
        <f t="shared" si="3"/>
        <v>0</v>
      </c>
      <c r="X1635" s="11">
        <f t="shared" si="4"/>
        <v>1</v>
      </c>
      <c r="Y1635" s="11">
        <f t="shared" si="5"/>
        <v>0</v>
      </c>
      <c r="Z1635" s="12">
        <f>ROUNDUP(SUM(VLOOKUP(F1635,'Pontuação 3.0'!A$2:B$11,2,FALSE),VLOOKUP(E1635,'Pontuação 3.0'!C$2:D$11,2,FALSE),VLOOKUP(H1635,'Pontuação 3.0'!I$2:J$11,2,FALSE),VLOOKUP(J1635,'Pontuação 3.0'!G$2:H$11,2,FALSE),VLOOKUP(G1635,'Pontuação 3.0'!E$2:F$11,2,FALSE),VLOOKUP(K1635,'Pontuação 3.0'!K$2:L$11,2,FALSE),VLOOKUP(L1635,'Pontuação 3.0'!M$2:N$13,2,FALSE)),0)</f>
        <v>1988</v>
      </c>
      <c r="AA1635" s="12">
        <f t="shared" si="6"/>
        <v>199</v>
      </c>
      <c r="AB1635" s="12" t="str">
        <f t="array" ref="AB1635">IFERROR(INDEX('Pontuação 3.0'!G$13:G$191, MATCH(AA1635, 'Pontuação 3.0'!F$13:F$191, 0)), "Faixa Indefinida")</f>
        <v>C</v>
      </c>
      <c r="AC1635" s="12">
        <f t="shared" si="7"/>
        <v>0</v>
      </c>
      <c r="AD1635" s="12">
        <f t="shared" si="8"/>
        <v>0</v>
      </c>
      <c r="AE1635" s="12">
        <f t="shared" si="9"/>
        <v>1</v>
      </c>
      <c r="AF1635" s="12">
        <f t="shared" si="10"/>
        <v>0</v>
      </c>
    </row>
    <row r="1636" ht="15.75" customHeight="1">
      <c r="A1636" s="8">
        <v>45686.0</v>
      </c>
      <c r="B1636" s="9" t="s">
        <v>3871</v>
      </c>
      <c r="C1636" s="9" t="s">
        <v>3872</v>
      </c>
      <c r="D1636" s="15">
        <v>1.6997597616E10</v>
      </c>
      <c r="E1636" s="9" t="s">
        <v>13936</v>
      </c>
      <c r="F1636" s="9" t="s">
        <v>13948</v>
      </c>
      <c r="G1636" s="9" t="s">
        <v>13926</v>
      </c>
      <c r="H1636" s="9" t="s">
        <v>13951</v>
      </c>
      <c r="I1636" s="9" t="s">
        <v>13940</v>
      </c>
      <c r="J1636" s="9" t="s">
        <v>13929</v>
      </c>
      <c r="K1636" s="9" t="s">
        <v>13940</v>
      </c>
      <c r="L1636" s="9" t="s">
        <v>13941</v>
      </c>
      <c r="M1636" s="9" t="s">
        <v>13942</v>
      </c>
      <c r="N1636" s="13" t="s">
        <v>12</v>
      </c>
      <c r="O1636" s="13" t="s">
        <v>14</v>
      </c>
      <c r="P1636" s="13" t="s">
        <v>399</v>
      </c>
      <c r="Q1636" s="13" t="s">
        <v>20</v>
      </c>
      <c r="R1636" s="13" t="s">
        <v>15</v>
      </c>
      <c r="S1636" s="10">
        <f>ROUNDUP(SUM(VLOOKUP(F1636,'Pontuação'!A$2:B$11,2,FALSE),VLOOKUP(E1636,'Pontuação'!C$2:D$11,2,FALSE),VLOOKUP(H1636,'Pontuação'!I$2:J$11,2,FALSE),VLOOKUP(J1636,'Pontuação'!G$2:H$11,2,FALSE),VLOOKUP(L1636,'Pontuação'!M$2:N$13,2,FALSE)),0)</f>
        <v>1585</v>
      </c>
      <c r="T1636" s="11">
        <f t="shared" si="1"/>
        <v>159</v>
      </c>
      <c r="U1636" s="11" t="str">
        <f t="array" ref="U1636">IFERROR(INDEX('Pontuação'!G$13:G$101, MATCH(T1636, 'Pontuação'!F$13:F$101, 0)), "Faixa Indefinida")</f>
        <v>C</v>
      </c>
      <c r="V1636" s="11">
        <f t="shared" si="2"/>
        <v>0</v>
      </c>
      <c r="W1636" s="11">
        <f t="shared" si="3"/>
        <v>0</v>
      </c>
      <c r="X1636" s="11">
        <f t="shared" si="4"/>
        <v>1</v>
      </c>
      <c r="Y1636" s="11">
        <f t="shared" si="5"/>
        <v>0</v>
      </c>
      <c r="Z1636" s="12">
        <f>ROUNDUP(SUM(VLOOKUP(F1636,'Pontuação 3.0'!A$2:B$11,2,FALSE),VLOOKUP(E1636,'Pontuação 3.0'!C$2:D$11,2,FALSE),VLOOKUP(H1636,'Pontuação 3.0'!I$2:J$11,2,FALSE),VLOOKUP(J1636,'Pontuação 3.0'!G$2:H$11,2,FALSE),VLOOKUP(G1636,'Pontuação 3.0'!E$2:F$11,2,FALSE),VLOOKUP(K1636,'Pontuação 3.0'!K$2:L$11,2,FALSE),VLOOKUP(L1636,'Pontuação 3.0'!M$2:N$13,2,FALSE)),0)</f>
        <v>1967</v>
      </c>
      <c r="AA1636" s="12">
        <f t="shared" si="6"/>
        <v>197</v>
      </c>
      <c r="AB1636" s="12" t="str">
        <f t="array" ref="AB1636">IFERROR(INDEX('Pontuação 3.0'!G$13:G$191, MATCH(AA1636, 'Pontuação 3.0'!F$13:F$191, 0)), "Faixa Indefinida")</f>
        <v>C</v>
      </c>
      <c r="AC1636" s="12">
        <f t="shared" si="7"/>
        <v>0</v>
      </c>
      <c r="AD1636" s="12">
        <f t="shared" si="8"/>
        <v>0</v>
      </c>
      <c r="AE1636" s="12">
        <f t="shared" si="9"/>
        <v>1</v>
      </c>
      <c r="AF1636" s="12">
        <f t="shared" si="10"/>
        <v>0</v>
      </c>
    </row>
    <row r="1637" ht="15.75" customHeight="1">
      <c r="A1637" s="8">
        <v>45686.0</v>
      </c>
      <c r="B1637" s="9" t="s">
        <v>1225</v>
      </c>
      <c r="C1637" s="9" t="s">
        <v>3873</v>
      </c>
      <c r="D1637" s="15">
        <v>1.1943699451E10</v>
      </c>
      <c r="E1637" s="9" t="s">
        <v>13936</v>
      </c>
      <c r="F1637" s="9" t="s">
        <v>13948</v>
      </c>
      <c r="G1637" s="9" t="s">
        <v>13926</v>
      </c>
      <c r="H1637" s="9" t="s">
        <v>13960</v>
      </c>
      <c r="I1637" s="9" t="s">
        <v>13928</v>
      </c>
      <c r="J1637" s="9" t="s">
        <v>13929</v>
      </c>
      <c r="K1637" s="9" t="s">
        <v>13940</v>
      </c>
      <c r="L1637" s="9" t="s">
        <v>13945</v>
      </c>
      <c r="M1637" s="9" t="s">
        <v>13942</v>
      </c>
      <c r="N1637" s="13" t="s">
        <v>12</v>
      </c>
      <c r="O1637" s="13" t="s">
        <v>14</v>
      </c>
      <c r="P1637" s="13" t="s">
        <v>32</v>
      </c>
      <c r="Q1637" s="13" t="s">
        <v>20</v>
      </c>
      <c r="R1637" s="13" t="s">
        <v>15</v>
      </c>
      <c r="S1637" s="10">
        <f>ROUNDUP(SUM(VLOOKUP(F1637,'Pontuação'!A$2:B$11,2,FALSE),VLOOKUP(E1637,'Pontuação'!C$2:D$11,2,FALSE),VLOOKUP(H1637,'Pontuação'!I$2:J$11,2,FALSE),VLOOKUP(J1637,'Pontuação'!G$2:H$11,2,FALSE),VLOOKUP(L1637,'Pontuação'!M$2:N$13,2,FALSE)),0)</f>
        <v>1489</v>
      </c>
      <c r="T1637" s="11">
        <f t="shared" si="1"/>
        <v>149</v>
      </c>
      <c r="U1637" s="11" t="str">
        <f t="array" ref="U1637">IFERROR(INDEX('Pontuação'!G$13:G$101, MATCH(T1637, 'Pontuação'!F$13:F$101, 0)), "Faixa Indefinida")</f>
        <v>C</v>
      </c>
      <c r="V1637" s="11">
        <f t="shared" si="2"/>
        <v>0</v>
      </c>
      <c r="W1637" s="11">
        <f t="shared" si="3"/>
        <v>0</v>
      </c>
      <c r="X1637" s="11">
        <f t="shared" si="4"/>
        <v>1</v>
      </c>
      <c r="Y1637" s="11">
        <f t="shared" si="5"/>
        <v>0</v>
      </c>
      <c r="Z1637" s="12">
        <f>ROUNDUP(SUM(VLOOKUP(F1637,'Pontuação 3.0'!A$2:B$11,2,FALSE),VLOOKUP(E1637,'Pontuação 3.0'!C$2:D$11,2,FALSE),VLOOKUP(H1637,'Pontuação 3.0'!I$2:J$11,2,FALSE),VLOOKUP(J1637,'Pontuação 3.0'!G$2:H$11,2,FALSE),VLOOKUP(G1637,'Pontuação 3.0'!E$2:F$11,2,FALSE),VLOOKUP(K1637,'Pontuação 3.0'!K$2:L$11,2,FALSE),VLOOKUP(L1637,'Pontuação 3.0'!M$2:N$13,2,FALSE)),0)</f>
        <v>1967</v>
      </c>
      <c r="AA1637" s="12">
        <f t="shared" si="6"/>
        <v>197</v>
      </c>
      <c r="AB1637" s="12" t="str">
        <f t="array" ref="AB1637">IFERROR(INDEX('Pontuação 3.0'!G$13:G$191, MATCH(AA1637, 'Pontuação 3.0'!F$13:F$191, 0)), "Faixa Indefinida")</f>
        <v>C</v>
      </c>
      <c r="AC1637" s="12">
        <f t="shared" si="7"/>
        <v>0</v>
      </c>
      <c r="AD1637" s="12">
        <f t="shared" si="8"/>
        <v>0</v>
      </c>
      <c r="AE1637" s="12">
        <f t="shared" si="9"/>
        <v>1</v>
      </c>
      <c r="AF1637" s="12">
        <f t="shared" si="10"/>
        <v>0</v>
      </c>
    </row>
    <row r="1638" ht="15.75" customHeight="1">
      <c r="A1638" s="8">
        <v>45686.0</v>
      </c>
      <c r="B1638" s="9" t="s">
        <v>3877</v>
      </c>
      <c r="C1638" s="9" t="s">
        <v>3878</v>
      </c>
      <c r="D1638" s="15">
        <v>1.9998547244E10</v>
      </c>
      <c r="E1638" s="9" t="s">
        <v>13924</v>
      </c>
      <c r="F1638" s="9" t="s">
        <v>13950</v>
      </c>
      <c r="G1638" s="9" t="s">
        <v>13957</v>
      </c>
      <c r="H1638" s="9" t="s">
        <v>13927</v>
      </c>
      <c r="I1638" s="9" t="s">
        <v>13940</v>
      </c>
      <c r="J1638" s="9" t="s">
        <v>13929</v>
      </c>
      <c r="K1638" s="9" t="s">
        <v>13940</v>
      </c>
      <c r="L1638" s="9" t="s">
        <v>13931</v>
      </c>
      <c r="M1638" s="9" t="s">
        <v>13952</v>
      </c>
      <c r="N1638" s="13" t="s">
        <v>12</v>
      </c>
      <c r="O1638" s="13" t="s">
        <v>14</v>
      </c>
      <c r="P1638" s="13" t="s">
        <v>93</v>
      </c>
      <c r="Q1638" s="13" t="s">
        <v>20</v>
      </c>
      <c r="R1638" s="13" t="s">
        <v>15</v>
      </c>
      <c r="S1638" s="10">
        <f>ROUNDUP(SUM(VLOOKUP(F1638,'Pontuação'!A$2:B$11,2,FALSE),VLOOKUP(E1638,'Pontuação'!C$2:D$11,2,FALSE),VLOOKUP(H1638,'Pontuação'!I$2:J$11,2,FALSE),VLOOKUP(J1638,'Pontuação'!G$2:H$11,2,FALSE),VLOOKUP(L1638,'Pontuação'!M$2:N$13,2,FALSE)),0)</f>
        <v>1443</v>
      </c>
      <c r="T1638" s="11">
        <f t="shared" si="1"/>
        <v>144</v>
      </c>
      <c r="U1638" s="11" t="str">
        <f t="array" ref="U1638">IFERROR(INDEX('Pontuação'!G$13:G$101, MATCH(T1638, 'Pontuação'!F$13:F$101, 0)), "Faixa Indefinida")</f>
        <v>D</v>
      </c>
      <c r="V1638" s="11">
        <f t="shared" si="2"/>
        <v>0</v>
      </c>
      <c r="W1638" s="11">
        <f t="shared" si="3"/>
        <v>0</v>
      </c>
      <c r="X1638" s="11">
        <f t="shared" si="4"/>
        <v>0</v>
      </c>
      <c r="Y1638" s="11">
        <f t="shared" si="5"/>
        <v>1</v>
      </c>
      <c r="Z1638" s="12">
        <f>ROUNDUP(SUM(VLOOKUP(F1638,'Pontuação 3.0'!A$2:B$11,2,FALSE),VLOOKUP(E1638,'Pontuação 3.0'!C$2:D$11,2,FALSE),VLOOKUP(H1638,'Pontuação 3.0'!I$2:J$11,2,FALSE),VLOOKUP(J1638,'Pontuação 3.0'!G$2:H$11,2,FALSE),VLOOKUP(G1638,'Pontuação 3.0'!E$2:F$11,2,FALSE),VLOOKUP(K1638,'Pontuação 3.0'!K$2:L$11,2,FALSE),VLOOKUP(L1638,'Pontuação 3.0'!M$2:N$13,2,FALSE)),0)</f>
        <v>1794</v>
      </c>
      <c r="AA1638" s="12">
        <f t="shared" si="6"/>
        <v>179</v>
      </c>
      <c r="AB1638" s="12" t="str">
        <f t="array" ref="AB1638">IFERROR(INDEX('Pontuação 3.0'!G$13:G$191, MATCH(AA1638, 'Pontuação 3.0'!F$13:F$191, 0)), "Faixa Indefinida")</f>
        <v>D</v>
      </c>
      <c r="AC1638" s="12">
        <f t="shared" si="7"/>
        <v>0</v>
      </c>
      <c r="AD1638" s="12">
        <f t="shared" si="8"/>
        <v>0</v>
      </c>
      <c r="AE1638" s="12">
        <f t="shared" si="9"/>
        <v>0</v>
      </c>
      <c r="AF1638" s="12">
        <f t="shared" si="10"/>
        <v>1</v>
      </c>
    </row>
    <row r="1639" ht="15.75" customHeight="1">
      <c r="A1639" s="8">
        <v>45686.0</v>
      </c>
      <c r="B1639" s="9" t="s">
        <v>3881</v>
      </c>
      <c r="C1639" s="9" t="s">
        <v>3882</v>
      </c>
      <c r="D1639" s="15">
        <v>8.7988127656E10</v>
      </c>
      <c r="E1639" s="9" t="s">
        <v>13936</v>
      </c>
      <c r="F1639" s="9" t="s">
        <v>13950</v>
      </c>
      <c r="G1639" s="9" t="s">
        <v>13957</v>
      </c>
      <c r="H1639" s="9" t="s">
        <v>13951</v>
      </c>
      <c r="I1639" s="9" t="s">
        <v>13928</v>
      </c>
      <c r="J1639" s="9" t="s">
        <v>13929</v>
      </c>
      <c r="K1639" s="9" t="s">
        <v>13940</v>
      </c>
      <c r="L1639" s="9" t="s">
        <v>13931</v>
      </c>
      <c r="M1639" s="9" t="s">
        <v>13946</v>
      </c>
      <c r="N1639" s="13" t="s">
        <v>12</v>
      </c>
      <c r="O1639" s="13" t="s">
        <v>14</v>
      </c>
      <c r="P1639" s="13" t="s">
        <v>93</v>
      </c>
      <c r="Q1639" s="13" t="s">
        <v>20</v>
      </c>
      <c r="R1639" s="13" t="s">
        <v>15</v>
      </c>
      <c r="S1639" s="10">
        <f>ROUNDUP(SUM(VLOOKUP(F1639,'Pontuação'!A$2:B$11,2,FALSE),VLOOKUP(E1639,'Pontuação'!C$2:D$11,2,FALSE),VLOOKUP(H1639,'Pontuação'!I$2:J$11,2,FALSE),VLOOKUP(J1639,'Pontuação'!G$2:H$11,2,FALSE),VLOOKUP(L1639,'Pontuação'!M$2:N$13,2,FALSE)),0)</f>
        <v>1553</v>
      </c>
      <c r="T1639" s="11">
        <f t="shared" si="1"/>
        <v>155</v>
      </c>
      <c r="U1639" s="11" t="str">
        <f t="array" ref="U1639">IFERROR(INDEX('Pontuação'!G$13:G$101, MATCH(T1639, 'Pontuação'!F$13:F$101, 0)), "Faixa Indefinida")</f>
        <v>C</v>
      </c>
      <c r="V1639" s="11">
        <f t="shared" si="2"/>
        <v>0</v>
      </c>
      <c r="W1639" s="11">
        <f t="shared" si="3"/>
        <v>0</v>
      </c>
      <c r="X1639" s="11">
        <f t="shared" si="4"/>
        <v>1</v>
      </c>
      <c r="Y1639" s="11">
        <f t="shared" si="5"/>
        <v>0</v>
      </c>
      <c r="Z1639" s="12">
        <f>ROUNDUP(SUM(VLOOKUP(F1639,'Pontuação 3.0'!A$2:B$11,2,FALSE),VLOOKUP(E1639,'Pontuação 3.0'!C$2:D$11,2,FALSE),VLOOKUP(H1639,'Pontuação 3.0'!I$2:J$11,2,FALSE),VLOOKUP(J1639,'Pontuação 3.0'!G$2:H$11,2,FALSE),VLOOKUP(G1639,'Pontuação 3.0'!E$2:F$11,2,FALSE),VLOOKUP(K1639,'Pontuação 3.0'!K$2:L$11,2,FALSE),VLOOKUP(L1639,'Pontuação 3.0'!M$2:N$13,2,FALSE)),0)</f>
        <v>1972</v>
      </c>
      <c r="AA1639" s="12">
        <f t="shared" si="6"/>
        <v>197</v>
      </c>
      <c r="AB1639" s="12" t="str">
        <f t="array" ref="AB1639">IFERROR(INDEX('Pontuação 3.0'!G$13:G$191, MATCH(AA1639, 'Pontuação 3.0'!F$13:F$191, 0)), "Faixa Indefinida")</f>
        <v>C</v>
      </c>
      <c r="AC1639" s="12">
        <f t="shared" si="7"/>
        <v>0</v>
      </c>
      <c r="AD1639" s="12">
        <f t="shared" si="8"/>
        <v>0</v>
      </c>
      <c r="AE1639" s="12">
        <f t="shared" si="9"/>
        <v>1</v>
      </c>
      <c r="AF1639" s="12">
        <f t="shared" si="10"/>
        <v>0</v>
      </c>
    </row>
    <row r="1640" ht="15.75" customHeight="1">
      <c r="A1640" s="8">
        <v>45686.0</v>
      </c>
      <c r="B1640" s="9" t="s">
        <v>3883</v>
      </c>
      <c r="C1640" s="9" t="s">
        <v>3884</v>
      </c>
      <c r="D1640" s="15">
        <v>8.3988918747E10</v>
      </c>
      <c r="E1640" s="9" t="s">
        <v>13936</v>
      </c>
      <c r="F1640" s="9" t="s">
        <v>13950</v>
      </c>
      <c r="G1640" s="9" t="s">
        <v>13944</v>
      </c>
      <c r="H1640" s="9" t="s">
        <v>13938</v>
      </c>
      <c r="I1640" s="9" t="s">
        <v>13940</v>
      </c>
      <c r="J1640" s="9" t="s">
        <v>13929</v>
      </c>
      <c r="K1640" s="9" t="s">
        <v>13940</v>
      </c>
      <c r="L1640" s="9" t="s">
        <v>13931</v>
      </c>
      <c r="M1640" s="9" t="s">
        <v>13952</v>
      </c>
      <c r="N1640" s="13" t="s">
        <v>12</v>
      </c>
      <c r="O1640" s="13" t="s">
        <v>14</v>
      </c>
      <c r="P1640" s="13" t="s">
        <v>32</v>
      </c>
      <c r="Q1640" s="13" t="s">
        <v>20</v>
      </c>
      <c r="R1640" s="13" t="s">
        <v>15</v>
      </c>
      <c r="S1640" s="10">
        <f>ROUNDUP(SUM(VLOOKUP(F1640,'Pontuação'!A$2:B$11,2,FALSE),VLOOKUP(E1640,'Pontuação'!C$2:D$11,2,FALSE),VLOOKUP(H1640,'Pontuação'!I$2:J$11,2,FALSE),VLOOKUP(J1640,'Pontuação'!G$2:H$11,2,FALSE),VLOOKUP(L1640,'Pontuação'!M$2:N$13,2,FALSE)),0)</f>
        <v>1579</v>
      </c>
      <c r="T1640" s="11">
        <f t="shared" si="1"/>
        <v>158</v>
      </c>
      <c r="U1640" s="11" t="str">
        <f t="array" ref="U1640">IFERROR(INDEX('Pontuação'!G$13:G$101, MATCH(T1640, 'Pontuação'!F$13:F$101, 0)), "Faixa Indefinida")</f>
        <v>C</v>
      </c>
      <c r="V1640" s="11">
        <f t="shared" si="2"/>
        <v>0</v>
      </c>
      <c r="W1640" s="11">
        <f t="shared" si="3"/>
        <v>0</v>
      </c>
      <c r="X1640" s="11">
        <f t="shared" si="4"/>
        <v>1</v>
      </c>
      <c r="Y1640" s="11">
        <f t="shared" si="5"/>
        <v>0</v>
      </c>
      <c r="Z1640" s="12">
        <f>ROUNDUP(SUM(VLOOKUP(F1640,'Pontuação 3.0'!A$2:B$11,2,FALSE),VLOOKUP(E1640,'Pontuação 3.0'!C$2:D$11,2,FALSE),VLOOKUP(H1640,'Pontuação 3.0'!I$2:J$11,2,FALSE),VLOOKUP(J1640,'Pontuação 3.0'!G$2:H$11,2,FALSE),VLOOKUP(G1640,'Pontuação 3.0'!E$2:F$11,2,FALSE),VLOOKUP(K1640,'Pontuação 3.0'!K$2:L$11,2,FALSE),VLOOKUP(L1640,'Pontuação 3.0'!M$2:N$13,2,FALSE)),0)</f>
        <v>1918</v>
      </c>
      <c r="AA1640" s="12">
        <f t="shared" si="6"/>
        <v>192</v>
      </c>
      <c r="AB1640" s="12" t="str">
        <f t="array" ref="AB1640">IFERROR(INDEX('Pontuação 3.0'!G$13:G$191, MATCH(AA1640, 'Pontuação 3.0'!F$13:F$191, 0)), "Faixa Indefinida")</f>
        <v>C</v>
      </c>
      <c r="AC1640" s="12">
        <f t="shared" si="7"/>
        <v>0</v>
      </c>
      <c r="AD1640" s="12">
        <f t="shared" si="8"/>
        <v>0</v>
      </c>
      <c r="AE1640" s="12">
        <f t="shared" si="9"/>
        <v>1</v>
      </c>
      <c r="AF1640" s="12">
        <f t="shared" si="10"/>
        <v>0</v>
      </c>
    </row>
    <row r="1641" ht="15.75" customHeight="1">
      <c r="A1641" s="8">
        <v>45686.0</v>
      </c>
      <c r="B1641" s="9" t="s">
        <v>1864</v>
      </c>
      <c r="C1641" s="9" t="s">
        <v>3885</v>
      </c>
      <c r="D1641" s="15">
        <v>2.1981788705E10</v>
      </c>
      <c r="E1641" s="9" t="s">
        <v>13936</v>
      </c>
      <c r="F1641" s="9" t="s">
        <v>13950</v>
      </c>
      <c r="G1641" s="9" t="s">
        <v>13926</v>
      </c>
      <c r="H1641" s="9" t="s">
        <v>13951</v>
      </c>
      <c r="I1641" s="9" t="s">
        <v>13940</v>
      </c>
      <c r="J1641" s="9" t="s">
        <v>13929</v>
      </c>
      <c r="K1641" s="9" t="s">
        <v>13940</v>
      </c>
      <c r="L1641" s="9" t="s">
        <v>13954</v>
      </c>
      <c r="M1641" s="9" t="s">
        <v>13942</v>
      </c>
      <c r="N1641" s="13" t="s">
        <v>12</v>
      </c>
      <c r="O1641" s="13" t="s">
        <v>14</v>
      </c>
      <c r="P1641" s="13" t="s">
        <v>93</v>
      </c>
      <c r="Q1641" s="13" t="s">
        <v>20</v>
      </c>
      <c r="R1641" s="13" t="s">
        <v>15</v>
      </c>
      <c r="S1641" s="10">
        <f>ROUNDUP(SUM(VLOOKUP(F1641,'Pontuação'!A$2:B$11,2,FALSE),VLOOKUP(E1641,'Pontuação'!C$2:D$11,2,FALSE),VLOOKUP(H1641,'Pontuação'!I$2:J$11,2,FALSE),VLOOKUP(J1641,'Pontuação'!G$2:H$11,2,FALSE),VLOOKUP(L1641,'Pontuação'!M$2:N$13,2,FALSE)),0)</f>
        <v>1516</v>
      </c>
      <c r="T1641" s="11">
        <f t="shared" si="1"/>
        <v>152</v>
      </c>
      <c r="U1641" s="11" t="str">
        <f t="array" ref="U1641">IFERROR(INDEX('Pontuação'!G$13:G$101, MATCH(T1641, 'Pontuação'!F$13:F$101, 0)), "Faixa Indefinida")</f>
        <v>C</v>
      </c>
      <c r="V1641" s="11">
        <f t="shared" si="2"/>
        <v>0</v>
      </c>
      <c r="W1641" s="11">
        <f t="shared" si="3"/>
        <v>0</v>
      </c>
      <c r="X1641" s="11">
        <f t="shared" si="4"/>
        <v>1</v>
      </c>
      <c r="Y1641" s="11">
        <f t="shared" si="5"/>
        <v>0</v>
      </c>
      <c r="Z1641" s="12">
        <f>ROUNDUP(SUM(VLOOKUP(F1641,'Pontuação 3.0'!A$2:B$11,2,FALSE),VLOOKUP(E1641,'Pontuação 3.0'!C$2:D$11,2,FALSE),VLOOKUP(H1641,'Pontuação 3.0'!I$2:J$11,2,FALSE),VLOOKUP(J1641,'Pontuação 3.0'!G$2:H$11,2,FALSE),VLOOKUP(G1641,'Pontuação 3.0'!E$2:F$11,2,FALSE),VLOOKUP(K1641,'Pontuação 3.0'!K$2:L$11,2,FALSE),VLOOKUP(L1641,'Pontuação 3.0'!M$2:N$13,2,FALSE)),0)</f>
        <v>2092</v>
      </c>
      <c r="AA1641" s="12">
        <f t="shared" si="6"/>
        <v>209</v>
      </c>
      <c r="AB1641" s="12" t="str">
        <f t="array" ref="AB1641">IFERROR(INDEX('Pontuação 3.0'!G$13:G$191, MATCH(AA1641, 'Pontuação 3.0'!F$13:F$191, 0)), "Faixa Indefinida")</f>
        <v>C</v>
      </c>
      <c r="AC1641" s="12">
        <f t="shared" si="7"/>
        <v>0</v>
      </c>
      <c r="AD1641" s="12">
        <f t="shared" si="8"/>
        <v>0</v>
      </c>
      <c r="AE1641" s="12">
        <f t="shared" si="9"/>
        <v>1</v>
      </c>
      <c r="AF1641" s="12">
        <f t="shared" si="10"/>
        <v>0</v>
      </c>
    </row>
    <row r="1642" ht="15.75" customHeight="1">
      <c r="A1642" s="8">
        <v>45686.0</v>
      </c>
      <c r="B1642" s="9" t="s">
        <v>3886</v>
      </c>
      <c r="C1642" s="9" t="s">
        <v>3887</v>
      </c>
      <c r="D1642" s="15">
        <v>2.1969119424E10</v>
      </c>
      <c r="E1642" s="9" t="s">
        <v>13924</v>
      </c>
      <c r="F1642" s="9" t="s">
        <v>13948</v>
      </c>
      <c r="G1642" s="9" t="s">
        <v>13926</v>
      </c>
      <c r="H1642" s="9" t="s">
        <v>13951</v>
      </c>
      <c r="I1642" s="9" t="s">
        <v>13940</v>
      </c>
      <c r="J1642" s="9" t="s">
        <v>13929</v>
      </c>
      <c r="K1642" s="9" t="s">
        <v>13940</v>
      </c>
      <c r="L1642" s="9" t="s">
        <v>13945</v>
      </c>
      <c r="M1642" s="9" t="s">
        <v>13952</v>
      </c>
      <c r="N1642" s="13" t="s">
        <v>12</v>
      </c>
      <c r="O1642" s="13" t="s">
        <v>14</v>
      </c>
      <c r="P1642" s="13" t="s">
        <v>47</v>
      </c>
      <c r="Q1642" s="13" t="s">
        <v>20</v>
      </c>
      <c r="R1642" s="13" t="s">
        <v>15</v>
      </c>
      <c r="S1642" s="10">
        <f>ROUNDUP(SUM(VLOOKUP(F1642,'Pontuação'!A$2:B$11,2,FALSE),VLOOKUP(E1642,'Pontuação'!C$2:D$11,2,FALSE),VLOOKUP(H1642,'Pontuação'!I$2:J$11,2,FALSE),VLOOKUP(J1642,'Pontuação'!G$2:H$11,2,FALSE),VLOOKUP(L1642,'Pontuação'!M$2:N$13,2,FALSE)),0)</f>
        <v>1677</v>
      </c>
      <c r="T1642" s="11">
        <f t="shared" si="1"/>
        <v>168</v>
      </c>
      <c r="U1642" s="11" t="str">
        <f t="array" ref="U1642">IFERROR(INDEX('Pontuação'!G$13:G$101, MATCH(T1642, 'Pontuação'!F$13:F$101, 0)), "Faixa Indefinida")</f>
        <v>B</v>
      </c>
      <c r="V1642" s="11">
        <f t="shared" si="2"/>
        <v>0</v>
      </c>
      <c r="W1642" s="11">
        <f t="shared" si="3"/>
        <v>1</v>
      </c>
      <c r="X1642" s="11">
        <f t="shared" si="4"/>
        <v>0</v>
      </c>
      <c r="Y1642" s="11">
        <f t="shared" si="5"/>
        <v>0</v>
      </c>
      <c r="Z1642" s="12">
        <f>ROUNDUP(SUM(VLOOKUP(F1642,'Pontuação 3.0'!A$2:B$11,2,FALSE),VLOOKUP(E1642,'Pontuação 3.0'!C$2:D$11,2,FALSE),VLOOKUP(H1642,'Pontuação 3.0'!I$2:J$11,2,FALSE),VLOOKUP(J1642,'Pontuação 3.0'!G$2:H$11,2,FALSE),VLOOKUP(G1642,'Pontuação 3.0'!E$2:F$11,2,FALSE),VLOOKUP(K1642,'Pontuação 3.0'!K$2:L$11,2,FALSE),VLOOKUP(L1642,'Pontuação 3.0'!M$2:N$13,2,FALSE)),0)</f>
        <v>2045</v>
      </c>
      <c r="AA1642" s="12">
        <f t="shared" si="6"/>
        <v>205</v>
      </c>
      <c r="AB1642" s="12" t="str">
        <f t="array" ref="AB1642">IFERROR(INDEX('Pontuação 3.0'!G$13:G$191, MATCH(AA1642, 'Pontuação 3.0'!F$13:F$191, 0)), "Faixa Indefinida")</f>
        <v>C</v>
      </c>
      <c r="AC1642" s="12">
        <f t="shared" si="7"/>
        <v>0</v>
      </c>
      <c r="AD1642" s="12">
        <f t="shared" si="8"/>
        <v>0</v>
      </c>
      <c r="AE1642" s="12">
        <f t="shared" si="9"/>
        <v>1</v>
      </c>
      <c r="AF1642" s="12">
        <f t="shared" si="10"/>
        <v>0</v>
      </c>
    </row>
    <row r="1643" ht="15.75" customHeight="1">
      <c r="A1643" s="8">
        <v>45686.0</v>
      </c>
      <c r="B1643" s="9" t="s">
        <v>3892</v>
      </c>
      <c r="C1643" s="9" t="s">
        <v>3893</v>
      </c>
      <c r="D1643" s="15">
        <v>9.499240164E10</v>
      </c>
      <c r="E1643" s="9" t="s">
        <v>13936</v>
      </c>
      <c r="F1643" s="9" t="s">
        <v>13948</v>
      </c>
      <c r="G1643" s="9" t="s">
        <v>13926</v>
      </c>
      <c r="H1643" s="9" t="s">
        <v>13938</v>
      </c>
      <c r="I1643" s="9" t="s">
        <v>13928</v>
      </c>
      <c r="J1643" s="9" t="s">
        <v>13929</v>
      </c>
      <c r="K1643" s="9" t="s">
        <v>13940</v>
      </c>
      <c r="L1643" s="9" t="s">
        <v>13931</v>
      </c>
      <c r="M1643" s="9" t="s">
        <v>13942</v>
      </c>
      <c r="N1643" s="13" t="s">
        <v>12</v>
      </c>
      <c r="O1643" s="13" t="s">
        <v>14</v>
      </c>
      <c r="P1643" s="13" t="s">
        <v>93</v>
      </c>
      <c r="Q1643" s="13" t="s">
        <v>33</v>
      </c>
      <c r="R1643" s="13" t="s">
        <v>65</v>
      </c>
      <c r="S1643" s="10">
        <f>ROUNDUP(SUM(VLOOKUP(F1643,'Pontuação'!A$2:B$11,2,FALSE),VLOOKUP(E1643,'Pontuação'!C$2:D$11,2,FALSE),VLOOKUP(H1643,'Pontuação'!I$2:J$11,2,FALSE),VLOOKUP(J1643,'Pontuação'!G$2:H$11,2,FALSE),VLOOKUP(L1643,'Pontuação'!M$2:N$13,2,FALSE)),0)</f>
        <v>1567</v>
      </c>
      <c r="T1643" s="11">
        <f t="shared" si="1"/>
        <v>157</v>
      </c>
      <c r="U1643" s="11" t="str">
        <f t="array" ref="U1643">IFERROR(INDEX('Pontuação'!G$13:G$101, MATCH(T1643, 'Pontuação'!F$13:F$101, 0)), "Faixa Indefinida")</f>
        <v>C</v>
      </c>
      <c r="V1643" s="11">
        <f t="shared" si="2"/>
        <v>0</v>
      </c>
      <c r="W1643" s="11">
        <f t="shared" si="3"/>
        <v>0</v>
      </c>
      <c r="X1643" s="11">
        <f t="shared" si="4"/>
        <v>1</v>
      </c>
      <c r="Y1643" s="11">
        <f t="shared" si="5"/>
        <v>0</v>
      </c>
      <c r="Z1643" s="12">
        <f>ROUNDUP(SUM(VLOOKUP(F1643,'Pontuação 3.0'!A$2:B$11,2,FALSE),VLOOKUP(E1643,'Pontuação 3.0'!C$2:D$11,2,FALSE),VLOOKUP(H1643,'Pontuação 3.0'!I$2:J$11,2,FALSE),VLOOKUP(J1643,'Pontuação 3.0'!G$2:H$11,2,FALSE),VLOOKUP(G1643,'Pontuação 3.0'!E$2:F$11,2,FALSE),VLOOKUP(K1643,'Pontuação 3.0'!K$2:L$11,2,FALSE),VLOOKUP(L1643,'Pontuação 3.0'!M$2:N$13,2,FALSE)),0)</f>
        <v>1925</v>
      </c>
      <c r="AA1643" s="12">
        <f t="shared" si="6"/>
        <v>193</v>
      </c>
      <c r="AB1643" s="12" t="str">
        <f t="array" ref="AB1643">IFERROR(INDEX('Pontuação 3.0'!G$13:G$191, MATCH(AA1643, 'Pontuação 3.0'!F$13:F$191, 0)), "Faixa Indefinida")</f>
        <v>C</v>
      </c>
      <c r="AC1643" s="12">
        <f t="shared" si="7"/>
        <v>0</v>
      </c>
      <c r="AD1643" s="12">
        <f t="shared" si="8"/>
        <v>0</v>
      </c>
      <c r="AE1643" s="12">
        <f t="shared" si="9"/>
        <v>1</v>
      </c>
      <c r="AF1643" s="12">
        <f t="shared" si="10"/>
        <v>0</v>
      </c>
    </row>
    <row r="1644" ht="15.75" customHeight="1">
      <c r="A1644" s="8">
        <v>45686.0</v>
      </c>
      <c r="B1644" s="9" t="s">
        <v>3900</v>
      </c>
      <c r="C1644" s="9" t="s">
        <v>3901</v>
      </c>
      <c r="D1644" s="15">
        <v>8.8981820221E10</v>
      </c>
      <c r="E1644" s="9" t="s">
        <v>13936</v>
      </c>
      <c r="F1644" s="9" t="s">
        <v>13948</v>
      </c>
      <c r="G1644" s="9" t="s">
        <v>13944</v>
      </c>
      <c r="H1644" s="9" t="s">
        <v>13951</v>
      </c>
      <c r="I1644" s="9" t="s">
        <v>13928</v>
      </c>
      <c r="J1644" s="9" t="s">
        <v>13929</v>
      </c>
      <c r="K1644" s="9" t="s">
        <v>13930</v>
      </c>
      <c r="L1644" s="9" t="s">
        <v>13931</v>
      </c>
      <c r="M1644" s="9" t="s">
        <v>13942</v>
      </c>
      <c r="N1644" s="13" t="s">
        <v>12</v>
      </c>
      <c r="O1644" s="13" t="s">
        <v>14</v>
      </c>
      <c r="P1644" s="13" t="s">
        <v>32</v>
      </c>
      <c r="Q1644" s="13" t="s">
        <v>114</v>
      </c>
      <c r="R1644" s="13" t="s">
        <v>15</v>
      </c>
      <c r="S1644" s="10">
        <f>ROUNDUP(SUM(VLOOKUP(F1644,'Pontuação'!A$2:B$11,2,FALSE),VLOOKUP(E1644,'Pontuação'!C$2:D$11,2,FALSE),VLOOKUP(H1644,'Pontuação'!I$2:J$11,2,FALSE),VLOOKUP(J1644,'Pontuação'!G$2:H$11,2,FALSE),VLOOKUP(L1644,'Pontuação'!M$2:N$13,2,FALSE)),0)</f>
        <v>1541</v>
      </c>
      <c r="T1644" s="11">
        <f t="shared" si="1"/>
        <v>154</v>
      </c>
      <c r="U1644" s="11" t="str">
        <f t="array" ref="U1644">IFERROR(INDEX('Pontuação'!G$13:G$101, MATCH(T1644, 'Pontuação'!F$13:F$101, 0)), "Faixa Indefinida")</f>
        <v>C</v>
      </c>
      <c r="V1644" s="11">
        <f t="shared" si="2"/>
        <v>0</v>
      </c>
      <c r="W1644" s="11">
        <f t="shared" si="3"/>
        <v>0</v>
      </c>
      <c r="X1644" s="11">
        <f t="shared" si="4"/>
        <v>1</v>
      </c>
      <c r="Y1644" s="11">
        <f t="shared" si="5"/>
        <v>0</v>
      </c>
      <c r="Z1644" s="12">
        <f>ROUNDUP(SUM(VLOOKUP(F1644,'Pontuação 3.0'!A$2:B$11,2,FALSE),VLOOKUP(E1644,'Pontuação 3.0'!C$2:D$11,2,FALSE),VLOOKUP(H1644,'Pontuação 3.0'!I$2:J$11,2,FALSE),VLOOKUP(J1644,'Pontuação 3.0'!G$2:H$11,2,FALSE),VLOOKUP(G1644,'Pontuação 3.0'!E$2:F$11,2,FALSE),VLOOKUP(K1644,'Pontuação 3.0'!K$2:L$11,2,FALSE),VLOOKUP(L1644,'Pontuação 3.0'!M$2:N$13,2,FALSE)),0)</f>
        <v>2110</v>
      </c>
      <c r="AA1644" s="12">
        <f t="shared" si="6"/>
        <v>211</v>
      </c>
      <c r="AB1644" s="12" t="str">
        <f t="array" ref="AB1644">IFERROR(INDEX('Pontuação 3.0'!G$13:G$191, MATCH(AA1644, 'Pontuação 3.0'!F$13:F$191, 0)), "Faixa Indefinida")</f>
        <v>C</v>
      </c>
      <c r="AC1644" s="12">
        <f t="shared" si="7"/>
        <v>0</v>
      </c>
      <c r="AD1644" s="12">
        <f t="shared" si="8"/>
        <v>0</v>
      </c>
      <c r="AE1644" s="12">
        <f t="shared" si="9"/>
        <v>1</v>
      </c>
      <c r="AF1644" s="12">
        <f t="shared" si="10"/>
        <v>0</v>
      </c>
    </row>
    <row r="1645" ht="15.75" customHeight="1">
      <c r="A1645" s="8">
        <v>45686.0</v>
      </c>
      <c r="B1645" s="9" t="s">
        <v>3898</v>
      </c>
      <c r="C1645" s="9" t="s">
        <v>3899</v>
      </c>
      <c r="D1645" s="15">
        <v>1.1982424365E10</v>
      </c>
      <c r="E1645" s="9" t="s">
        <v>13936</v>
      </c>
      <c r="F1645" s="9" t="s">
        <v>13948</v>
      </c>
      <c r="G1645" s="9" t="s">
        <v>13926</v>
      </c>
      <c r="H1645" s="9" t="s">
        <v>13927</v>
      </c>
      <c r="I1645" s="9" t="s">
        <v>13940</v>
      </c>
      <c r="J1645" s="9" t="s">
        <v>13939</v>
      </c>
      <c r="K1645" s="9" t="s">
        <v>13940</v>
      </c>
      <c r="L1645" s="9" t="s">
        <v>13945</v>
      </c>
      <c r="M1645" s="9" t="s">
        <v>13942</v>
      </c>
      <c r="N1645" s="13" t="s">
        <v>12</v>
      </c>
      <c r="O1645" s="13" t="s">
        <v>14</v>
      </c>
      <c r="P1645" s="13" t="s">
        <v>32</v>
      </c>
      <c r="Q1645" s="13" t="s">
        <v>77</v>
      </c>
      <c r="R1645" s="13" t="s">
        <v>15</v>
      </c>
      <c r="S1645" s="10">
        <f>ROUNDUP(SUM(VLOOKUP(F1645,'Pontuação'!A$2:B$11,2,FALSE),VLOOKUP(E1645,'Pontuação'!C$2:D$11,2,FALSE),VLOOKUP(H1645,'Pontuação'!I$2:J$11,2,FALSE),VLOOKUP(J1645,'Pontuação'!G$2:H$11,2,FALSE),VLOOKUP(L1645,'Pontuação'!M$2:N$13,2,FALSE)),0)</f>
        <v>1664</v>
      </c>
      <c r="T1645" s="11">
        <f t="shared" si="1"/>
        <v>166</v>
      </c>
      <c r="U1645" s="11" t="str">
        <f t="array" ref="U1645">IFERROR(INDEX('Pontuação'!G$13:G$101, MATCH(T1645, 'Pontuação'!F$13:F$101, 0)), "Faixa Indefinida")</f>
        <v>B</v>
      </c>
      <c r="V1645" s="11">
        <f t="shared" si="2"/>
        <v>0</v>
      </c>
      <c r="W1645" s="11">
        <f t="shared" si="3"/>
        <v>1</v>
      </c>
      <c r="X1645" s="11">
        <f t="shared" si="4"/>
        <v>0</v>
      </c>
      <c r="Y1645" s="11">
        <f t="shared" si="5"/>
        <v>0</v>
      </c>
      <c r="Z1645" s="12">
        <f>ROUNDUP(SUM(VLOOKUP(F1645,'Pontuação 3.0'!A$2:B$11,2,FALSE),VLOOKUP(E1645,'Pontuação 3.0'!C$2:D$11,2,FALSE),VLOOKUP(H1645,'Pontuação 3.0'!I$2:J$11,2,FALSE),VLOOKUP(J1645,'Pontuação 3.0'!G$2:H$11,2,FALSE),VLOOKUP(G1645,'Pontuação 3.0'!E$2:F$11,2,FALSE),VLOOKUP(K1645,'Pontuação 3.0'!K$2:L$11,2,FALSE),VLOOKUP(L1645,'Pontuação 3.0'!M$2:N$13,2,FALSE)),0)</f>
        <v>2079</v>
      </c>
      <c r="AA1645" s="12">
        <f t="shared" si="6"/>
        <v>208</v>
      </c>
      <c r="AB1645" s="12" t="str">
        <f t="array" ref="AB1645">IFERROR(INDEX('Pontuação 3.0'!G$13:G$191, MATCH(AA1645, 'Pontuação 3.0'!F$13:F$191, 0)), "Faixa Indefinida")</f>
        <v>C</v>
      </c>
      <c r="AC1645" s="12">
        <f t="shared" si="7"/>
        <v>0</v>
      </c>
      <c r="AD1645" s="12">
        <f t="shared" si="8"/>
        <v>0</v>
      </c>
      <c r="AE1645" s="12">
        <f t="shared" si="9"/>
        <v>1</v>
      </c>
      <c r="AF1645" s="12">
        <f t="shared" si="10"/>
        <v>0</v>
      </c>
    </row>
    <row r="1646" ht="15.75" customHeight="1">
      <c r="A1646" s="8">
        <v>45686.0</v>
      </c>
      <c r="B1646" s="9" t="s">
        <v>3902</v>
      </c>
      <c r="C1646" s="9" t="s">
        <v>3903</v>
      </c>
      <c r="D1646" s="15">
        <v>9.5991435833E10</v>
      </c>
      <c r="E1646" s="9" t="s">
        <v>13924</v>
      </c>
      <c r="F1646" s="9" t="s">
        <v>13948</v>
      </c>
      <c r="G1646" s="9" t="s">
        <v>13957</v>
      </c>
      <c r="H1646" s="9" t="s">
        <v>13927</v>
      </c>
      <c r="I1646" s="9" t="s">
        <v>13940</v>
      </c>
      <c r="J1646" s="9" t="s">
        <v>13929</v>
      </c>
      <c r="K1646" s="9" t="s">
        <v>13940</v>
      </c>
      <c r="L1646" s="9" t="s">
        <v>13945</v>
      </c>
      <c r="M1646" s="9" t="s">
        <v>13952</v>
      </c>
      <c r="N1646" s="13" t="s">
        <v>12</v>
      </c>
      <c r="O1646" s="13" t="s">
        <v>14</v>
      </c>
      <c r="P1646" s="13" t="s">
        <v>32</v>
      </c>
      <c r="Q1646" s="13" t="s">
        <v>20</v>
      </c>
      <c r="R1646" s="13" t="s">
        <v>65</v>
      </c>
      <c r="S1646" s="10">
        <f>ROUNDUP(SUM(VLOOKUP(F1646,'Pontuação'!A$2:B$11,2,FALSE),VLOOKUP(E1646,'Pontuação'!C$2:D$11,2,FALSE),VLOOKUP(H1646,'Pontuação'!I$2:J$11,2,FALSE),VLOOKUP(J1646,'Pontuação'!G$2:H$11,2,FALSE),VLOOKUP(L1646,'Pontuação'!M$2:N$13,2,FALSE)),0)</f>
        <v>1563</v>
      </c>
      <c r="T1646" s="11">
        <f t="shared" si="1"/>
        <v>156</v>
      </c>
      <c r="U1646" s="11" t="str">
        <f t="array" ref="U1646">IFERROR(INDEX('Pontuação'!G$13:G$101, MATCH(T1646, 'Pontuação'!F$13:F$101, 0)), "Faixa Indefinida")</f>
        <v>C</v>
      </c>
      <c r="V1646" s="11">
        <f t="shared" si="2"/>
        <v>0</v>
      </c>
      <c r="W1646" s="11">
        <f t="shared" si="3"/>
        <v>0</v>
      </c>
      <c r="X1646" s="11">
        <f t="shared" si="4"/>
        <v>1</v>
      </c>
      <c r="Y1646" s="11">
        <f t="shared" si="5"/>
        <v>0</v>
      </c>
      <c r="Z1646" s="12">
        <f>ROUNDUP(SUM(VLOOKUP(F1646,'Pontuação 3.0'!A$2:B$11,2,FALSE),VLOOKUP(E1646,'Pontuação 3.0'!C$2:D$11,2,FALSE),VLOOKUP(H1646,'Pontuação 3.0'!I$2:J$11,2,FALSE),VLOOKUP(J1646,'Pontuação 3.0'!G$2:H$11,2,FALSE),VLOOKUP(G1646,'Pontuação 3.0'!E$2:F$11,2,FALSE),VLOOKUP(K1646,'Pontuação 3.0'!K$2:L$11,2,FALSE),VLOOKUP(L1646,'Pontuação 3.0'!M$2:N$13,2,FALSE)),0)</f>
        <v>1747</v>
      </c>
      <c r="AA1646" s="12">
        <f t="shared" si="6"/>
        <v>175</v>
      </c>
      <c r="AB1646" s="12" t="str">
        <f t="array" ref="AB1646">IFERROR(INDEX('Pontuação 3.0'!G$13:G$191, MATCH(AA1646, 'Pontuação 3.0'!F$13:F$191, 0)), "Faixa Indefinida")</f>
        <v>D</v>
      </c>
      <c r="AC1646" s="12">
        <f t="shared" si="7"/>
        <v>0</v>
      </c>
      <c r="AD1646" s="12">
        <f t="shared" si="8"/>
        <v>0</v>
      </c>
      <c r="AE1646" s="12">
        <f t="shared" si="9"/>
        <v>0</v>
      </c>
      <c r="AF1646" s="12">
        <f t="shared" si="10"/>
        <v>1</v>
      </c>
    </row>
    <row r="1647" ht="15.75" customHeight="1">
      <c r="A1647" s="8">
        <v>45686.0</v>
      </c>
      <c r="B1647" s="9" t="s">
        <v>3906</v>
      </c>
      <c r="C1647" s="9" t="s">
        <v>3907</v>
      </c>
      <c r="D1647" s="15">
        <v>8.6995255856E10</v>
      </c>
      <c r="E1647" s="9" t="s">
        <v>13936</v>
      </c>
      <c r="F1647" s="9" t="s">
        <v>13950</v>
      </c>
      <c r="G1647" s="9" t="s">
        <v>13926</v>
      </c>
      <c r="H1647" s="9" t="s">
        <v>13951</v>
      </c>
      <c r="I1647" s="9" t="s">
        <v>13940</v>
      </c>
      <c r="J1647" s="9" t="s">
        <v>13929</v>
      </c>
      <c r="K1647" s="9" t="s">
        <v>13930</v>
      </c>
      <c r="L1647" s="9" t="s">
        <v>13931</v>
      </c>
      <c r="M1647" s="9" t="s">
        <v>13932</v>
      </c>
      <c r="N1647" s="13" t="s">
        <v>12</v>
      </c>
      <c r="O1647" s="13" t="s">
        <v>14</v>
      </c>
      <c r="P1647" s="13" t="s">
        <v>32</v>
      </c>
      <c r="Q1647" s="13" t="s">
        <v>20</v>
      </c>
      <c r="R1647" s="13" t="s">
        <v>15</v>
      </c>
      <c r="S1647" s="10">
        <f>ROUNDUP(SUM(VLOOKUP(F1647,'Pontuação'!A$2:B$11,2,FALSE),VLOOKUP(E1647,'Pontuação'!C$2:D$11,2,FALSE),VLOOKUP(H1647,'Pontuação'!I$2:J$11,2,FALSE),VLOOKUP(J1647,'Pontuação'!G$2:H$11,2,FALSE),VLOOKUP(L1647,'Pontuação'!M$2:N$13,2,FALSE)),0)</f>
        <v>1553</v>
      </c>
      <c r="T1647" s="11">
        <f t="shared" si="1"/>
        <v>155</v>
      </c>
      <c r="U1647" s="11" t="str">
        <f t="array" ref="U1647">IFERROR(INDEX('Pontuação'!G$13:G$101, MATCH(T1647, 'Pontuação'!F$13:F$101, 0)), "Faixa Indefinida")</f>
        <v>C</v>
      </c>
      <c r="V1647" s="11">
        <f t="shared" si="2"/>
        <v>0</v>
      </c>
      <c r="W1647" s="11">
        <f t="shared" si="3"/>
        <v>0</v>
      </c>
      <c r="X1647" s="11">
        <f t="shared" si="4"/>
        <v>1</v>
      </c>
      <c r="Y1647" s="11">
        <f t="shared" si="5"/>
        <v>0</v>
      </c>
      <c r="Z1647" s="12">
        <f>ROUNDUP(SUM(VLOOKUP(F1647,'Pontuação 3.0'!A$2:B$11,2,FALSE),VLOOKUP(E1647,'Pontuação 3.0'!C$2:D$11,2,FALSE),VLOOKUP(H1647,'Pontuação 3.0'!I$2:J$11,2,FALSE),VLOOKUP(J1647,'Pontuação 3.0'!G$2:H$11,2,FALSE),VLOOKUP(G1647,'Pontuação 3.0'!E$2:F$11,2,FALSE),VLOOKUP(K1647,'Pontuação 3.0'!K$2:L$11,2,FALSE),VLOOKUP(L1647,'Pontuação 3.0'!M$2:N$13,2,FALSE)),0)</f>
        <v>2383</v>
      </c>
      <c r="AA1647" s="12">
        <f t="shared" si="6"/>
        <v>238</v>
      </c>
      <c r="AB1647" s="12" t="str">
        <f t="array" ref="AB1647">IFERROR(INDEX('Pontuação 3.0'!G$13:G$191, MATCH(AA1647, 'Pontuação 3.0'!F$13:F$191, 0)), "Faixa Indefinida")</f>
        <v>A</v>
      </c>
      <c r="AC1647" s="12">
        <f t="shared" si="7"/>
        <v>1</v>
      </c>
      <c r="AD1647" s="12">
        <f t="shared" si="8"/>
        <v>0</v>
      </c>
      <c r="AE1647" s="12">
        <f t="shared" si="9"/>
        <v>0</v>
      </c>
      <c r="AF1647" s="12">
        <f t="shared" si="10"/>
        <v>0</v>
      </c>
    </row>
    <row r="1648" ht="15.75" customHeight="1">
      <c r="A1648" s="8">
        <v>45686.0</v>
      </c>
      <c r="B1648" s="9" t="s">
        <v>3908</v>
      </c>
      <c r="C1648" s="9" t="s">
        <v>3909</v>
      </c>
      <c r="D1648" s="15">
        <v>5.582988046005E12</v>
      </c>
      <c r="E1648" s="9" t="s">
        <v>13936</v>
      </c>
      <c r="F1648" s="9" t="s">
        <v>13948</v>
      </c>
      <c r="G1648" s="9" t="s">
        <v>13926</v>
      </c>
      <c r="H1648" s="9" t="s">
        <v>13960</v>
      </c>
      <c r="I1648" s="9" t="s">
        <v>13928</v>
      </c>
      <c r="J1648" s="9" t="s">
        <v>13929</v>
      </c>
      <c r="K1648" s="9" t="s">
        <v>13940</v>
      </c>
      <c r="L1648" s="9" t="s">
        <v>13931</v>
      </c>
      <c r="M1648" s="9" t="s">
        <v>13946</v>
      </c>
      <c r="N1648" s="13" t="s">
        <v>12</v>
      </c>
      <c r="O1648" s="13" t="s">
        <v>14</v>
      </c>
      <c r="P1648" s="13" t="s">
        <v>71</v>
      </c>
      <c r="Q1648" s="13" t="s">
        <v>20</v>
      </c>
      <c r="R1648" s="13" t="s">
        <v>15</v>
      </c>
      <c r="S1648" s="10">
        <f>ROUNDUP(SUM(VLOOKUP(F1648,'Pontuação'!A$2:B$11,2,FALSE),VLOOKUP(E1648,'Pontuação'!C$2:D$11,2,FALSE),VLOOKUP(H1648,'Pontuação'!I$2:J$11,2,FALSE),VLOOKUP(J1648,'Pontuação'!G$2:H$11,2,FALSE),VLOOKUP(L1648,'Pontuação'!M$2:N$13,2,FALSE)),0)</f>
        <v>1357</v>
      </c>
      <c r="T1648" s="11">
        <f t="shared" si="1"/>
        <v>136</v>
      </c>
      <c r="U1648" s="11" t="str">
        <f t="array" ref="U1648">IFERROR(INDEX('Pontuação'!G$13:G$101, MATCH(T1648, 'Pontuação'!F$13:F$101, 0)), "Faixa Indefinida")</f>
        <v>D</v>
      </c>
      <c r="V1648" s="11">
        <f t="shared" si="2"/>
        <v>0</v>
      </c>
      <c r="W1648" s="11">
        <f t="shared" si="3"/>
        <v>0</v>
      </c>
      <c r="X1648" s="11">
        <f t="shared" si="4"/>
        <v>0</v>
      </c>
      <c r="Y1648" s="11">
        <f t="shared" si="5"/>
        <v>1</v>
      </c>
      <c r="Z1648" s="12">
        <f>ROUNDUP(SUM(VLOOKUP(F1648,'Pontuação 3.0'!A$2:B$11,2,FALSE),VLOOKUP(E1648,'Pontuação 3.0'!C$2:D$11,2,FALSE),VLOOKUP(H1648,'Pontuação 3.0'!I$2:J$11,2,FALSE),VLOOKUP(J1648,'Pontuação 3.0'!G$2:H$11,2,FALSE),VLOOKUP(G1648,'Pontuação 3.0'!E$2:F$11,2,FALSE),VLOOKUP(K1648,'Pontuação 3.0'!K$2:L$11,2,FALSE),VLOOKUP(L1648,'Pontuação 3.0'!M$2:N$13,2,FALSE)),0)</f>
        <v>1881</v>
      </c>
      <c r="AA1648" s="12">
        <f t="shared" si="6"/>
        <v>188</v>
      </c>
      <c r="AB1648" s="12" t="str">
        <f t="array" ref="AB1648">IFERROR(INDEX('Pontuação 3.0'!G$13:G$191, MATCH(AA1648, 'Pontuação 3.0'!F$13:F$191, 0)), "Faixa Indefinida")</f>
        <v>D</v>
      </c>
      <c r="AC1648" s="12">
        <f t="shared" si="7"/>
        <v>0</v>
      </c>
      <c r="AD1648" s="12">
        <f t="shared" si="8"/>
        <v>0</v>
      </c>
      <c r="AE1648" s="12">
        <f t="shared" si="9"/>
        <v>0</v>
      </c>
      <c r="AF1648" s="12">
        <f t="shared" si="10"/>
        <v>1</v>
      </c>
    </row>
    <row r="1649" ht="15.75" customHeight="1">
      <c r="A1649" s="8">
        <v>45686.0</v>
      </c>
      <c r="B1649" s="9" t="s">
        <v>3912</v>
      </c>
      <c r="C1649" s="9" t="s">
        <v>3913</v>
      </c>
      <c r="D1649" s="15">
        <v>1.3978119507E10</v>
      </c>
      <c r="E1649" s="9" t="s">
        <v>13936</v>
      </c>
      <c r="F1649" s="9" t="s">
        <v>13950</v>
      </c>
      <c r="G1649" s="9" t="s">
        <v>13926</v>
      </c>
      <c r="H1649" s="9" t="s">
        <v>13949</v>
      </c>
      <c r="I1649" s="9" t="s">
        <v>13940</v>
      </c>
      <c r="J1649" s="9" t="s">
        <v>13939</v>
      </c>
      <c r="K1649" s="9" t="s">
        <v>13930</v>
      </c>
      <c r="L1649" s="9" t="s">
        <v>13945</v>
      </c>
      <c r="M1649" s="9" t="s">
        <v>13952</v>
      </c>
      <c r="N1649" s="13" t="s">
        <v>12</v>
      </c>
      <c r="O1649" s="13" t="s">
        <v>14</v>
      </c>
      <c r="P1649" s="13" t="s">
        <v>27</v>
      </c>
      <c r="Q1649" s="13" t="s">
        <v>59</v>
      </c>
      <c r="R1649" s="13" t="s">
        <v>65</v>
      </c>
      <c r="S1649" s="10">
        <f>ROUNDUP(SUM(VLOOKUP(F1649,'Pontuação'!A$2:B$11,2,FALSE),VLOOKUP(E1649,'Pontuação'!C$2:D$11,2,FALSE),VLOOKUP(H1649,'Pontuação'!I$2:J$11,2,FALSE),VLOOKUP(J1649,'Pontuação'!G$2:H$11,2,FALSE),VLOOKUP(L1649,'Pontuação'!M$2:N$13,2,FALSE)),0)</f>
        <v>1832</v>
      </c>
      <c r="T1649" s="11">
        <f t="shared" si="1"/>
        <v>183</v>
      </c>
      <c r="U1649" s="11" t="str">
        <f t="array" ref="U1649">IFERROR(INDEX('Pontuação'!G$13:G$101, MATCH(T1649, 'Pontuação'!F$13:F$101, 0)), "Faixa Indefinida")</f>
        <v>B</v>
      </c>
      <c r="V1649" s="11">
        <f t="shared" si="2"/>
        <v>0</v>
      </c>
      <c r="W1649" s="11">
        <f t="shared" si="3"/>
        <v>1</v>
      </c>
      <c r="X1649" s="11">
        <f t="shared" si="4"/>
        <v>0</v>
      </c>
      <c r="Y1649" s="11">
        <f t="shared" si="5"/>
        <v>0</v>
      </c>
      <c r="Z1649" s="12">
        <f>ROUNDUP(SUM(VLOOKUP(F1649,'Pontuação 3.0'!A$2:B$11,2,FALSE),VLOOKUP(E1649,'Pontuação 3.0'!C$2:D$11,2,FALSE),VLOOKUP(H1649,'Pontuação 3.0'!I$2:J$11,2,FALSE),VLOOKUP(J1649,'Pontuação 3.0'!G$2:H$11,2,FALSE),VLOOKUP(G1649,'Pontuação 3.0'!E$2:F$11,2,FALSE),VLOOKUP(K1649,'Pontuação 3.0'!K$2:L$11,2,FALSE),VLOOKUP(L1649,'Pontuação 3.0'!M$2:N$13,2,FALSE)),0)</f>
        <v>2708</v>
      </c>
      <c r="AA1649" s="12">
        <f t="shared" si="6"/>
        <v>271</v>
      </c>
      <c r="AB1649" s="12" t="str">
        <f t="array" ref="AB1649">IFERROR(INDEX('Pontuação 3.0'!G$13:G$191, MATCH(AA1649, 'Pontuação 3.0'!F$13:F$191, 0)), "Faixa Indefinida")</f>
        <v>A</v>
      </c>
      <c r="AC1649" s="12">
        <f t="shared" si="7"/>
        <v>1</v>
      </c>
      <c r="AD1649" s="12">
        <f t="shared" si="8"/>
        <v>0</v>
      </c>
      <c r="AE1649" s="12">
        <f t="shared" si="9"/>
        <v>0</v>
      </c>
      <c r="AF1649" s="12">
        <f t="shared" si="10"/>
        <v>0</v>
      </c>
    </row>
    <row r="1650" ht="15.75" customHeight="1">
      <c r="A1650" s="8">
        <v>45686.0</v>
      </c>
      <c r="B1650" s="9" t="s">
        <v>3914</v>
      </c>
      <c r="C1650" s="9" t="s">
        <v>3915</v>
      </c>
      <c r="D1650" s="15">
        <v>1.9998894431E10</v>
      </c>
      <c r="E1650" s="9" t="s">
        <v>13924</v>
      </c>
      <c r="F1650" s="9" t="s">
        <v>13950</v>
      </c>
      <c r="G1650" s="9" t="s">
        <v>13957</v>
      </c>
      <c r="H1650" s="9" t="s">
        <v>13927</v>
      </c>
      <c r="I1650" s="9" t="s">
        <v>13940</v>
      </c>
      <c r="J1650" s="9" t="s">
        <v>13956</v>
      </c>
      <c r="K1650" s="9" t="s">
        <v>13930</v>
      </c>
      <c r="L1650" s="9" t="s">
        <v>13941</v>
      </c>
      <c r="M1650" s="9" t="s">
        <v>13942</v>
      </c>
      <c r="N1650" s="13" t="s">
        <v>12</v>
      </c>
      <c r="O1650" s="13" t="s">
        <v>14</v>
      </c>
      <c r="P1650" s="13" t="s">
        <v>19</v>
      </c>
      <c r="Q1650" s="13" t="s">
        <v>20</v>
      </c>
      <c r="R1650" s="13" t="s">
        <v>15</v>
      </c>
      <c r="S1650" s="10">
        <f>ROUNDUP(SUM(VLOOKUP(F1650,'Pontuação'!A$2:B$11,2,FALSE),VLOOKUP(E1650,'Pontuação'!C$2:D$11,2,FALSE),VLOOKUP(H1650,'Pontuação'!I$2:J$11,2,FALSE),VLOOKUP(J1650,'Pontuação'!G$2:H$11,2,FALSE),VLOOKUP(L1650,'Pontuação'!M$2:N$13,2,FALSE)),0)</f>
        <v>1765</v>
      </c>
      <c r="T1650" s="11">
        <f t="shared" si="1"/>
        <v>177</v>
      </c>
      <c r="U1650" s="11" t="str">
        <f t="array" ref="U1650">IFERROR(INDEX('Pontuação'!G$13:G$101, MATCH(T1650, 'Pontuação'!F$13:F$101, 0)), "Faixa Indefinida")</f>
        <v>B</v>
      </c>
      <c r="V1650" s="11">
        <f t="shared" si="2"/>
        <v>0</v>
      </c>
      <c r="W1650" s="11">
        <f t="shared" si="3"/>
        <v>1</v>
      </c>
      <c r="X1650" s="11">
        <f t="shared" si="4"/>
        <v>0</v>
      </c>
      <c r="Y1650" s="11">
        <f t="shared" si="5"/>
        <v>0</v>
      </c>
      <c r="Z1650" s="12">
        <f>ROUNDUP(SUM(VLOOKUP(F1650,'Pontuação 3.0'!A$2:B$11,2,FALSE),VLOOKUP(E1650,'Pontuação 3.0'!C$2:D$11,2,FALSE),VLOOKUP(H1650,'Pontuação 3.0'!I$2:J$11,2,FALSE),VLOOKUP(J1650,'Pontuação 3.0'!G$2:H$11,2,FALSE),VLOOKUP(G1650,'Pontuação 3.0'!E$2:F$11,2,FALSE),VLOOKUP(K1650,'Pontuação 3.0'!K$2:L$11,2,FALSE),VLOOKUP(L1650,'Pontuação 3.0'!M$2:N$13,2,FALSE)),0)</f>
        <v>2308</v>
      </c>
      <c r="AA1650" s="12">
        <f t="shared" si="6"/>
        <v>231</v>
      </c>
      <c r="AB1650" s="12" t="str">
        <f t="array" ref="AB1650">IFERROR(INDEX('Pontuação 3.0'!G$13:G$191, MATCH(AA1650, 'Pontuação 3.0'!F$13:F$191, 0)), "Faixa Indefinida")</f>
        <v>B</v>
      </c>
      <c r="AC1650" s="12">
        <f t="shared" si="7"/>
        <v>0</v>
      </c>
      <c r="AD1650" s="12">
        <f t="shared" si="8"/>
        <v>1</v>
      </c>
      <c r="AE1650" s="12">
        <f t="shared" si="9"/>
        <v>0</v>
      </c>
      <c r="AF1650" s="12">
        <f t="shared" si="10"/>
        <v>0</v>
      </c>
    </row>
    <row r="1651" ht="15.75" customHeight="1">
      <c r="A1651" s="8">
        <v>45686.0</v>
      </c>
      <c r="B1651" s="9" t="s">
        <v>1453</v>
      </c>
      <c r="C1651" s="9" t="s">
        <v>3910</v>
      </c>
      <c r="D1651" s="9" t="s">
        <v>3911</v>
      </c>
      <c r="E1651" s="9" t="s">
        <v>13936</v>
      </c>
      <c r="F1651" s="9" t="s">
        <v>13950</v>
      </c>
      <c r="G1651" s="9" t="s">
        <v>13926</v>
      </c>
      <c r="H1651" s="9" t="s">
        <v>13951</v>
      </c>
      <c r="I1651" s="9" t="s">
        <v>13928</v>
      </c>
      <c r="J1651" s="9" t="s">
        <v>13929</v>
      </c>
      <c r="K1651" s="9" t="s">
        <v>13940</v>
      </c>
      <c r="L1651" s="9" t="s">
        <v>13931</v>
      </c>
      <c r="M1651" s="9" t="s">
        <v>13942</v>
      </c>
      <c r="N1651" s="13" t="s">
        <v>12</v>
      </c>
      <c r="O1651" s="13" t="s">
        <v>14</v>
      </c>
      <c r="P1651" s="13" t="s">
        <v>32</v>
      </c>
      <c r="Q1651" s="13" t="s">
        <v>59</v>
      </c>
      <c r="R1651" s="13" t="s">
        <v>65</v>
      </c>
      <c r="S1651" s="10">
        <f>ROUNDUP(SUM(VLOOKUP(F1651,'Pontuação'!A$2:B$11,2,FALSE),VLOOKUP(E1651,'Pontuação'!C$2:D$11,2,FALSE),VLOOKUP(H1651,'Pontuação'!I$2:J$11,2,FALSE),VLOOKUP(J1651,'Pontuação'!G$2:H$11,2,FALSE),VLOOKUP(L1651,'Pontuação'!M$2:N$13,2,FALSE)),0)</f>
        <v>1553</v>
      </c>
      <c r="T1651" s="11">
        <f t="shared" si="1"/>
        <v>155</v>
      </c>
      <c r="U1651" s="11" t="str">
        <f t="array" ref="U1651">IFERROR(INDEX('Pontuação'!G$13:G$101, MATCH(T1651, 'Pontuação'!F$13:F$101, 0)), "Faixa Indefinida")</f>
        <v>C</v>
      </c>
      <c r="V1651" s="11">
        <f t="shared" si="2"/>
        <v>0</v>
      </c>
      <c r="W1651" s="11">
        <f t="shared" si="3"/>
        <v>0</v>
      </c>
      <c r="X1651" s="11">
        <f t="shared" si="4"/>
        <v>1</v>
      </c>
      <c r="Y1651" s="11">
        <f t="shared" si="5"/>
        <v>0</v>
      </c>
      <c r="Z1651" s="12">
        <f>ROUNDUP(SUM(VLOOKUP(F1651,'Pontuação 3.0'!A$2:B$11,2,FALSE),VLOOKUP(E1651,'Pontuação 3.0'!C$2:D$11,2,FALSE),VLOOKUP(H1651,'Pontuação 3.0'!I$2:J$11,2,FALSE),VLOOKUP(J1651,'Pontuação 3.0'!G$2:H$11,2,FALSE),VLOOKUP(G1651,'Pontuação 3.0'!E$2:F$11,2,FALSE),VLOOKUP(K1651,'Pontuação 3.0'!K$2:L$11,2,FALSE),VLOOKUP(L1651,'Pontuação 3.0'!M$2:N$13,2,FALSE)),0)</f>
        <v>2122</v>
      </c>
      <c r="AA1651" s="12">
        <f t="shared" si="6"/>
        <v>212</v>
      </c>
      <c r="AB1651" s="12" t="str">
        <f t="array" ref="AB1651">IFERROR(INDEX('Pontuação 3.0'!G$13:G$191, MATCH(AA1651, 'Pontuação 3.0'!F$13:F$191, 0)), "Faixa Indefinida")</f>
        <v>C</v>
      </c>
      <c r="AC1651" s="12">
        <f t="shared" si="7"/>
        <v>0</v>
      </c>
      <c r="AD1651" s="12">
        <f t="shared" si="8"/>
        <v>0</v>
      </c>
      <c r="AE1651" s="12">
        <f t="shared" si="9"/>
        <v>1</v>
      </c>
      <c r="AF1651" s="12">
        <f t="shared" si="10"/>
        <v>0</v>
      </c>
    </row>
    <row r="1652" ht="15.75" customHeight="1">
      <c r="A1652" s="8">
        <v>45686.0</v>
      </c>
      <c r="B1652" s="9" t="s">
        <v>3916</v>
      </c>
      <c r="C1652" s="9" t="s">
        <v>3917</v>
      </c>
      <c r="D1652" s="15">
        <v>2.1988392265E10</v>
      </c>
      <c r="E1652" s="9" t="s">
        <v>13936</v>
      </c>
      <c r="F1652" s="9" t="s">
        <v>13950</v>
      </c>
      <c r="G1652" s="9" t="s">
        <v>13955</v>
      </c>
      <c r="H1652" s="9" t="s">
        <v>13951</v>
      </c>
      <c r="I1652" s="9" t="s">
        <v>13928</v>
      </c>
      <c r="J1652" s="9" t="s">
        <v>13956</v>
      </c>
      <c r="K1652" s="9" t="s">
        <v>13940</v>
      </c>
      <c r="L1652" s="9" t="s">
        <v>13931</v>
      </c>
      <c r="M1652" s="9" t="s">
        <v>13932</v>
      </c>
      <c r="N1652" s="13" t="s">
        <v>12</v>
      </c>
      <c r="O1652" s="13" t="s">
        <v>14</v>
      </c>
      <c r="P1652" s="13" t="s">
        <v>260</v>
      </c>
      <c r="Q1652" s="13" t="s">
        <v>20</v>
      </c>
      <c r="R1652" s="13" t="s">
        <v>15</v>
      </c>
      <c r="S1652" s="10">
        <f>ROUNDUP(SUM(VLOOKUP(F1652,'Pontuação'!A$2:B$11,2,FALSE),VLOOKUP(E1652,'Pontuação'!C$2:D$11,2,FALSE),VLOOKUP(H1652,'Pontuação'!I$2:J$11,2,FALSE),VLOOKUP(J1652,'Pontuação'!G$2:H$11,2,FALSE),VLOOKUP(L1652,'Pontuação'!M$2:N$13,2,FALSE)),0)</f>
        <v>1831</v>
      </c>
      <c r="T1652" s="11">
        <f t="shared" si="1"/>
        <v>183</v>
      </c>
      <c r="U1652" s="11" t="str">
        <f t="array" ref="U1652">IFERROR(INDEX('Pontuação'!G$13:G$101, MATCH(T1652, 'Pontuação'!F$13:F$101, 0)), "Faixa Indefinida")</f>
        <v>B</v>
      </c>
      <c r="V1652" s="11">
        <f t="shared" si="2"/>
        <v>0</v>
      </c>
      <c r="W1652" s="11">
        <f t="shared" si="3"/>
        <v>1</v>
      </c>
      <c r="X1652" s="11">
        <f t="shared" si="4"/>
        <v>0</v>
      </c>
      <c r="Y1652" s="11">
        <f t="shared" si="5"/>
        <v>0</v>
      </c>
      <c r="Z1652" s="12">
        <f>ROUNDUP(SUM(VLOOKUP(F1652,'Pontuação 3.0'!A$2:B$11,2,FALSE),VLOOKUP(E1652,'Pontuação 3.0'!C$2:D$11,2,FALSE),VLOOKUP(H1652,'Pontuação 3.0'!I$2:J$11,2,FALSE),VLOOKUP(J1652,'Pontuação 3.0'!G$2:H$11,2,FALSE),VLOOKUP(G1652,'Pontuação 3.0'!E$2:F$11,2,FALSE),VLOOKUP(K1652,'Pontuação 3.0'!K$2:L$11,2,FALSE),VLOOKUP(L1652,'Pontuação 3.0'!M$2:N$13,2,FALSE)),0)</f>
        <v>2491</v>
      </c>
      <c r="AA1652" s="12">
        <f t="shared" si="6"/>
        <v>249</v>
      </c>
      <c r="AB1652" s="12" t="str">
        <f t="array" ref="AB1652">IFERROR(INDEX('Pontuação 3.0'!G$13:G$191, MATCH(AA1652, 'Pontuação 3.0'!F$13:F$191, 0)), "Faixa Indefinida")</f>
        <v>A</v>
      </c>
      <c r="AC1652" s="12">
        <f t="shared" si="7"/>
        <v>1</v>
      </c>
      <c r="AD1652" s="12">
        <f t="shared" si="8"/>
        <v>0</v>
      </c>
      <c r="AE1652" s="12">
        <f t="shared" si="9"/>
        <v>0</v>
      </c>
      <c r="AF1652" s="12">
        <f t="shared" si="10"/>
        <v>0</v>
      </c>
    </row>
    <row r="1653" ht="15.75" customHeight="1">
      <c r="A1653" s="8">
        <v>45686.0</v>
      </c>
      <c r="B1653" s="9" t="s">
        <v>3918</v>
      </c>
      <c r="C1653" s="9" t="s">
        <v>3919</v>
      </c>
      <c r="D1653" s="15">
        <v>8.1997724639E10</v>
      </c>
      <c r="E1653" s="9" t="s">
        <v>13924</v>
      </c>
      <c r="F1653" s="9" t="s">
        <v>13950</v>
      </c>
      <c r="G1653" s="9" t="s">
        <v>13926</v>
      </c>
      <c r="H1653" s="9" t="s">
        <v>13951</v>
      </c>
      <c r="I1653" s="9" t="s">
        <v>13940</v>
      </c>
      <c r="J1653" s="9" t="s">
        <v>13956</v>
      </c>
      <c r="K1653" s="9" t="s">
        <v>13940</v>
      </c>
      <c r="L1653" s="9" t="s">
        <v>13931</v>
      </c>
      <c r="M1653" s="9" t="s">
        <v>13942</v>
      </c>
      <c r="N1653" s="13" t="s">
        <v>12</v>
      </c>
      <c r="O1653" s="13" t="s">
        <v>14</v>
      </c>
      <c r="P1653" s="13" t="s">
        <v>13</v>
      </c>
      <c r="Q1653" s="13" t="s">
        <v>77</v>
      </c>
      <c r="R1653" s="13" t="s">
        <v>15</v>
      </c>
      <c r="S1653" s="10">
        <f>ROUNDUP(SUM(VLOOKUP(F1653,'Pontuação'!A$2:B$11,2,FALSE),VLOOKUP(E1653,'Pontuação'!C$2:D$11,2,FALSE),VLOOKUP(H1653,'Pontuação'!I$2:J$11,2,FALSE),VLOOKUP(J1653,'Pontuação'!G$2:H$11,2,FALSE),VLOOKUP(L1653,'Pontuação'!M$2:N$13,2,FALSE)),0)</f>
        <v>1835</v>
      </c>
      <c r="T1653" s="11">
        <f t="shared" si="1"/>
        <v>184</v>
      </c>
      <c r="U1653" s="11" t="str">
        <f t="array" ref="U1653">IFERROR(INDEX('Pontuação'!G$13:G$101, MATCH(T1653, 'Pontuação'!F$13:F$101, 0)), "Faixa Indefinida")</f>
        <v>A</v>
      </c>
      <c r="V1653" s="11">
        <f t="shared" si="2"/>
        <v>1</v>
      </c>
      <c r="W1653" s="11">
        <f t="shared" si="3"/>
        <v>0</v>
      </c>
      <c r="X1653" s="11">
        <f t="shared" si="4"/>
        <v>0</v>
      </c>
      <c r="Y1653" s="11">
        <f t="shared" si="5"/>
        <v>0</v>
      </c>
      <c r="Z1653" s="12">
        <f>ROUNDUP(SUM(VLOOKUP(F1653,'Pontuação 3.0'!A$2:B$11,2,FALSE),VLOOKUP(E1653,'Pontuação 3.0'!C$2:D$11,2,FALSE),VLOOKUP(H1653,'Pontuação 3.0'!I$2:J$11,2,FALSE),VLOOKUP(J1653,'Pontuação 3.0'!G$2:H$11,2,FALSE),VLOOKUP(G1653,'Pontuação 3.0'!E$2:F$11,2,FALSE),VLOOKUP(K1653,'Pontuação 3.0'!K$2:L$11,2,FALSE),VLOOKUP(L1653,'Pontuação 3.0'!M$2:N$13,2,FALSE)),0)</f>
        <v>2367</v>
      </c>
      <c r="AA1653" s="12">
        <f t="shared" si="6"/>
        <v>237</v>
      </c>
      <c r="AB1653" s="12" t="str">
        <f t="array" ref="AB1653">IFERROR(INDEX('Pontuação 3.0'!G$13:G$191, MATCH(AA1653, 'Pontuação 3.0'!F$13:F$191, 0)), "Faixa Indefinida")</f>
        <v>A</v>
      </c>
      <c r="AC1653" s="12">
        <f t="shared" si="7"/>
        <v>1</v>
      </c>
      <c r="AD1653" s="12">
        <f t="shared" si="8"/>
        <v>0</v>
      </c>
      <c r="AE1653" s="12">
        <f t="shared" si="9"/>
        <v>0</v>
      </c>
      <c r="AF1653" s="12">
        <f t="shared" si="10"/>
        <v>0</v>
      </c>
    </row>
    <row r="1654" ht="15.75" customHeight="1">
      <c r="A1654" s="8">
        <v>45686.0</v>
      </c>
      <c r="B1654" s="9" t="s">
        <v>3920</v>
      </c>
      <c r="C1654" s="9" t="s">
        <v>3921</v>
      </c>
      <c r="D1654" s="15">
        <v>4.9999149313E10</v>
      </c>
      <c r="E1654" s="9" t="s">
        <v>13936</v>
      </c>
      <c r="F1654" s="9" t="s">
        <v>13948</v>
      </c>
      <c r="G1654" s="9" t="s">
        <v>13926</v>
      </c>
      <c r="H1654" s="9" t="s">
        <v>13951</v>
      </c>
      <c r="I1654" s="9" t="s">
        <v>13940</v>
      </c>
      <c r="J1654" s="9" t="s">
        <v>13929</v>
      </c>
      <c r="K1654" s="9" t="s">
        <v>13940</v>
      </c>
      <c r="L1654" s="9" t="s">
        <v>13941</v>
      </c>
      <c r="M1654" s="9" t="s">
        <v>13942</v>
      </c>
      <c r="N1654" s="13" t="s">
        <v>12</v>
      </c>
      <c r="O1654" s="13" t="s">
        <v>14</v>
      </c>
      <c r="P1654" s="13" t="s">
        <v>111</v>
      </c>
      <c r="Q1654" s="13" t="s">
        <v>20</v>
      </c>
      <c r="R1654" s="13" t="s">
        <v>65</v>
      </c>
      <c r="S1654" s="10">
        <f>ROUNDUP(SUM(VLOOKUP(F1654,'Pontuação'!A$2:B$11,2,FALSE),VLOOKUP(E1654,'Pontuação'!C$2:D$11,2,FALSE),VLOOKUP(H1654,'Pontuação'!I$2:J$11,2,FALSE),VLOOKUP(J1654,'Pontuação'!G$2:H$11,2,FALSE),VLOOKUP(L1654,'Pontuação'!M$2:N$13,2,FALSE)),0)</f>
        <v>1585</v>
      </c>
      <c r="T1654" s="11">
        <f t="shared" si="1"/>
        <v>159</v>
      </c>
      <c r="U1654" s="11" t="str">
        <f t="array" ref="U1654">IFERROR(INDEX('Pontuação'!G$13:G$101, MATCH(T1654, 'Pontuação'!F$13:F$101, 0)), "Faixa Indefinida")</f>
        <v>C</v>
      </c>
      <c r="V1654" s="11">
        <f t="shared" si="2"/>
        <v>0</v>
      </c>
      <c r="W1654" s="11">
        <f t="shared" si="3"/>
        <v>0</v>
      </c>
      <c r="X1654" s="11">
        <f t="shared" si="4"/>
        <v>1</v>
      </c>
      <c r="Y1654" s="11">
        <f t="shared" si="5"/>
        <v>0</v>
      </c>
      <c r="Z1654" s="12">
        <f>ROUNDUP(SUM(VLOOKUP(F1654,'Pontuação 3.0'!A$2:B$11,2,FALSE),VLOOKUP(E1654,'Pontuação 3.0'!C$2:D$11,2,FALSE),VLOOKUP(H1654,'Pontuação 3.0'!I$2:J$11,2,FALSE),VLOOKUP(J1654,'Pontuação 3.0'!G$2:H$11,2,FALSE),VLOOKUP(G1654,'Pontuação 3.0'!E$2:F$11,2,FALSE),VLOOKUP(K1654,'Pontuação 3.0'!K$2:L$11,2,FALSE),VLOOKUP(L1654,'Pontuação 3.0'!M$2:N$13,2,FALSE)),0)</f>
        <v>1967</v>
      </c>
      <c r="AA1654" s="12">
        <f t="shared" si="6"/>
        <v>197</v>
      </c>
      <c r="AB1654" s="12" t="str">
        <f t="array" ref="AB1654">IFERROR(INDEX('Pontuação 3.0'!G$13:G$191, MATCH(AA1654, 'Pontuação 3.0'!F$13:F$191, 0)), "Faixa Indefinida")</f>
        <v>C</v>
      </c>
      <c r="AC1654" s="12">
        <f t="shared" si="7"/>
        <v>0</v>
      </c>
      <c r="AD1654" s="12">
        <f t="shared" si="8"/>
        <v>0</v>
      </c>
      <c r="AE1654" s="12">
        <f t="shared" si="9"/>
        <v>1</v>
      </c>
      <c r="AF1654" s="12">
        <f t="shared" si="10"/>
        <v>0</v>
      </c>
    </row>
    <row r="1655" ht="15.75" customHeight="1">
      <c r="A1655" s="8">
        <v>45686.0</v>
      </c>
      <c r="B1655" s="9" t="s">
        <v>3922</v>
      </c>
      <c r="C1655" s="9" t="s">
        <v>3923</v>
      </c>
      <c r="D1655" s="15">
        <v>2.1993918999E10</v>
      </c>
      <c r="E1655" s="9" t="s">
        <v>13936</v>
      </c>
      <c r="F1655" s="9" t="s">
        <v>13950</v>
      </c>
      <c r="G1655" s="9" t="s">
        <v>13926</v>
      </c>
      <c r="H1655" s="9" t="s">
        <v>13949</v>
      </c>
      <c r="I1655" s="9" t="s">
        <v>13940</v>
      </c>
      <c r="J1655" s="9" t="s">
        <v>13929</v>
      </c>
      <c r="K1655" s="9" t="s">
        <v>13930</v>
      </c>
      <c r="L1655" s="9" t="s">
        <v>13931</v>
      </c>
      <c r="M1655" s="9" t="s">
        <v>13942</v>
      </c>
      <c r="N1655" s="13" t="s">
        <v>12</v>
      </c>
      <c r="O1655" s="13" t="s">
        <v>14</v>
      </c>
      <c r="P1655" s="13" t="s">
        <v>32</v>
      </c>
      <c r="Q1655" s="13" t="s">
        <v>33</v>
      </c>
      <c r="R1655" s="13" t="s">
        <v>65</v>
      </c>
      <c r="S1655" s="10">
        <f>ROUNDUP(SUM(VLOOKUP(F1655,'Pontuação'!A$2:B$11,2,FALSE),VLOOKUP(E1655,'Pontuação'!C$2:D$11,2,FALSE),VLOOKUP(H1655,'Pontuação'!I$2:J$11,2,FALSE),VLOOKUP(J1655,'Pontuação'!G$2:H$11,2,FALSE),VLOOKUP(L1655,'Pontuação'!M$2:N$13,2,FALSE)),0)</f>
        <v>1595</v>
      </c>
      <c r="T1655" s="11">
        <f t="shared" si="1"/>
        <v>160</v>
      </c>
      <c r="U1655" s="11" t="str">
        <f t="array" ref="U1655">IFERROR(INDEX('Pontuação'!G$13:G$101, MATCH(T1655, 'Pontuação'!F$13:F$101, 0)), "Faixa Indefinida")</f>
        <v>C</v>
      </c>
      <c r="V1655" s="11">
        <f t="shared" si="2"/>
        <v>0</v>
      </c>
      <c r="W1655" s="11">
        <f t="shared" si="3"/>
        <v>0</v>
      </c>
      <c r="X1655" s="11">
        <f t="shared" si="4"/>
        <v>1</v>
      </c>
      <c r="Y1655" s="11">
        <f t="shared" si="5"/>
        <v>0</v>
      </c>
      <c r="Z1655" s="12">
        <f>ROUNDUP(SUM(VLOOKUP(F1655,'Pontuação 3.0'!A$2:B$11,2,FALSE),VLOOKUP(E1655,'Pontuação 3.0'!C$2:D$11,2,FALSE),VLOOKUP(H1655,'Pontuação 3.0'!I$2:J$11,2,FALSE),VLOOKUP(J1655,'Pontuação 3.0'!G$2:H$11,2,FALSE),VLOOKUP(G1655,'Pontuação 3.0'!E$2:F$11,2,FALSE),VLOOKUP(K1655,'Pontuação 3.0'!K$2:L$11,2,FALSE),VLOOKUP(L1655,'Pontuação 3.0'!M$2:N$13,2,FALSE)),0)</f>
        <v>2470</v>
      </c>
      <c r="AA1655" s="12">
        <f t="shared" si="6"/>
        <v>247</v>
      </c>
      <c r="AB1655" s="12" t="str">
        <f t="array" ref="AB1655">IFERROR(INDEX('Pontuação 3.0'!G$13:G$191, MATCH(AA1655, 'Pontuação 3.0'!F$13:F$191, 0)), "Faixa Indefinida")</f>
        <v>A</v>
      </c>
      <c r="AC1655" s="12">
        <f t="shared" si="7"/>
        <v>1</v>
      </c>
      <c r="AD1655" s="12">
        <f t="shared" si="8"/>
        <v>0</v>
      </c>
      <c r="AE1655" s="12">
        <f t="shared" si="9"/>
        <v>0</v>
      </c>
      <c r="AF1655" s="12">
        <f t="shared" si="10"/>
        <v>0</v>
      </c>
    </row>
    <row r="1656" ht="15.75" customHeight="1">
      <c r="A1656" s="8">
        <v>45686.0</v>
      </c>
      <c r="B1656" s="9" t="s">
        <v>2124</v>
      </c>
      <c r="C1656" s="9" t="s">
        <v>3924</v>
      </c>
      <c r="D1656" s="15">
        <v>7.1983489157E10</v>
      </c>
      <c r="E1656" s="9" t="s">
        <v>13924</v>
      </c>
      <c r="F1656" s="9" t="s">
        <v>13937</v>
      </c>
      <c r="G1656" s="9" t="s">
        <v>13944</v>
      </c>
      <c r="H1656" s="9" t="s">
        <v>13927</v>
      </c>
      <c r="I1656" s="9" t="s">
        <v>13940</v>
      </c>
      <c r="J1656" s="9" t="s">
        <v>13929</v>
      </c>
      <c r="K1656" s="9" t="s">
        <v>13940</v>
      </c>
      <c r="L1656" s="9" t="s">
        <v>13945</v>
      </c>
      <c r="M1656" s="9" t="s">
        <v>13952</v>
      </c>
      <c r="N1656" s="13" t="s">
        <v>12</v>
      </c>
      <c r="O1656" s="13" t="s">
        <v>14</v>
      </c>
      <c r="P1656" s="13" t="s">
        <v>32</v>
      </c>
      <c r="Q1656" s="13" t="s">
        <v>33</v>
      </c>
      <c r="R1656" s="13" t="s">
        <v>15</v>
      </c>
      <c r="S1656" s="10">
        <f>ROUNDUP(SUM(VLOOKUP(F1656,'Pontuação'!A$2:B$11,2,FALSE),VLOOKUP(E1656,'Pontuação'!C$2:D$11,2,FALSE),VLOOKUP(H1656,'Pontuação'!I$2:J$11,2,FALSE),VLOOKUP(J1656,'Pontuação'!G$2:H$11,2,FALSE),VLOOKUP(L1656,'Pontuação'!M$2:N$13,2,FALSE)),0)</f>
        <v>1546</v>
      </c>
      <c r="T1656" s="11">
        <f t="shared" si="1"/>
        <v>155</v>
      </c>
      <c r="U1656" s="11" t="str">
        <f t="array" ref="U1656">IFERROR(INDEX('Pontuação'!G$13:G$101, MATCH(T1656, 'Pontuação'!F$13:F$101, 0)), "Faixa Indefinida")</f>
        <v>C</v>
      </c>
      <c r="V1656" s="11">
        <f t="shared" si="2"/>
        <v>0</v>
      </c>
      <c r="W1656" s="11">
        <f t="shared" si="3"/>
        <v>0</v>
      </c>
      <c r="X1656" s="11">
        <f t="shared" si="4"/>
        <v>1</v>
      </c>
      <c r="Y1656" s="11">
        <f t="shared" si="5"/>
        <v>0</v>
      </c>
      <c r="Z1656" s="12">
        <f>ROUNDUP(SUM(VLOOKUP(F1656,'Pontuação 3.0'!A$2:B$11,2,FALSE),VLOOKUP(E1656,'Pontuação 3.0'!C$2:D$11,2,FALSE),VLOOKUP(H1656,'Pontuação 3.0'!I$2:J$11,2,FALSE),VLOOKUP(J1656,'Pontuação 3.0'!G$2:H$11,2,FALSE),VLOOKUP(G1656,'Pontuação 3.0'!E$2:F$11,2,FALSE),VLOOKUP(K1656,'Pontuação 3.0'!K$2:L$11,2,FALSE),VLOOKUP(L1656,'Pontuação 3.0'!M$2:N$13,2,FALSE)),0)</f>
        <v>1668</v>
      </c>
      <c r="AA1656" s="12">
        <f t="shared" si="6"/>
        <v>167</v>
      </c>
      <c r="AB1656" s="12" t="str">
        <f t="array" ref="AB1656">IFERROR(INDEX('Pontuação 3.0'!G$13:G$191, MATCH(AA1656, 'Pontuação 3.0'!F$13:F$191, 0)), "Faixa Indefinida")</f>
        <v>D</v>
      </c>
      <c r="AC1656" s="12">
        <f t="shared" si="7"/>
        <v>0</v>
      </c>
      <c r="AD1656" s="12">
        <f t="shared" si="8"/>
        <v>0</v>
      </c>
      <c r="AE1656" s="12">
        <f t="shared" si="9"/>
        <v>0</v>
      </c>
      <c r="AF1656" s="12">
        <f t="shared" si="10"/>
        <v>1</v>
      </c>
    </row>
    <row r="1657" ht="15.75" customHeight="1">
      <c r="A1657" s="8">
        <v>45686.0</v>
      </c>
      <c r="B1657" s="9" t="s">
        <v>3925</v>
      </c>
      <c r="C1657" s="9" t="s">
        <v>3926</v>
      </c>
      <c r="D1657" s="15">
        <v>9.1984874419E10</v>
      </c>
      <c r="E1657" s="9" t="s">
        <v>13924</v>
      </c>
      <c r="F1657" s="9" t="s">
        <v>13950</v>
      </c>
      <c r="G1657" s="9" t="s">
        <v>13957</v>
      </c>
      <c r="H1657" s="9" t="s">
        <v>13927</v>
      </c>
      <c r="I1657" s="9" t="s">
        <v>13928</v>
      </c>
      <c r="J1657" s="9" t="s">
        <v>13929</v>
      </c>
      <c r="K1657" s="9" t="s">
        <v>13940</v>
      </c>
      <c r="L1657" s="9" t="s">
        <v>13931</v>
      </c>
      <c r="M1657" s="9" t="s">
        <v>13952</v>
      </c>
      <c r="N1657" s="13" t="s">
        <v>12</v>
      </c>
      <c r="O1657" s="13" t="s">
        <v>14</v>
      </c>
      <c r="P1657" s="13" t="s">
        <v>111</v>
      </c>
      <c r="Q1657" s="13" t="s">
        <v>20</v>
      </c>
      <c r="R1657" s="13" t="s">
        <v>15</v>
      </c>
      <c r="S1657" s="10">
        <f>ROUNDUP(SUM(VLOOKUP(F1657,'Pontuação'!A$2:B$11,2,FALSE),VLOOKUP(E1657,'Pontuação'!C$2:D$11,2,FALSE),VLOOKUP(H1657,'Pontuação'!I$2:J$11,2,FALSE),VLOOKUP(J1657,'Pontuação'!G$2:H$11,2,FALSE),VLOOKUP(L1657,'Pontuação'!M$2:N$13,2,FALSE)),0)</f>
        <v>1443</v>
      </c>
      <c r="T1657" s="11">
        <f t="shared" si="1"/>
        <v>144</v>
      </c>
      <c r="U1657" s="11" t="str">
        <f t="array" ref="U1657">IFERROR(INDEX('Pontuação'!G$13:G$101, MATCH(T1657, 'Pontuação'!F$13:F$101, 0)), "Faixa Indefinida")</f>
        <v>D</v>
      </c>
      <c r="V1657" s="11">
        <f t="shared" si="2"/>
        <v>0</v>
      </c>
      <c r="W1657" s="11">
        <f t="shared" si="3"/>
        <v>0</v>
      </c>
      <c r="X1657" s="11">
        <f t="shared" si="4"/>
        <v>0</v>
      </c>
      <c r="Y1657" s="11">
        <f t="shared" si="5"/>
        <v>1</v>
      </c>
      <c r="Z1657" s="12">
        <f>ROUNDUP(SUM(VLOOKUP(F1657,'Pontuação 3.0'!A$2:B$11,2,FALSE),VLOOKUP(E1657,'Pontuação 3.0'!C$2:D$11,2,FALSE),VLOOKUP(H1657,'Pontuação 3.0'!I$2:J$11,2,FALSE),VLOOKUP(J1657,'Pontuação 3.0'!G$2:H$11,2,FALSE),VLOOKUP(G1657,'Pontuação 3.0'!E$2:F$11,2,FALSE),VLOOKUP(K1657,'Pontuação 3.0'!K$2:L$11,2,FALSE),VLOOKUP(L1657,'Pontuação 3.0'!M$2:N$13,2,FALSE)),0)</f>
        <v>1794</v>
      </c>
      <c r="AA1657" s="12">
        <f t="shared" si="6"/>
        <v>179</v>
      </c>
      <c r="AB1657" s="12" t="str">
        <f t="array" ref="AB1657">IFERROR(INDEX('Pontuação 3.0'!G$13:G$191, MATCH(AA1657, 'Pontuação 3.0'!F$13:F$191, 0)), "Faixa Indefinida")</f>
        <v>D</v>
      </c>
      <c r="AC1657" s="12">
        <f t="shared" si="7"/>
        <v>0</v>
      </c>
      <c r="AD1657" s="12">
        <f t="shared" si="8"/>
        <v>0</v>
      </c>
      <c r="AE1657" s="12">
        <f t="shared" si="9"/>
        <v>0</v>
      </c>
      <c r="AF1657" s="12">
        <f t="shared" si="10"/>
        <v>1</v>
      </c>
    </row>
    <row r="1658" ht="15.75" customHeight="1">
      <c r="A1658" s="8">
        <v>45686.0</v>
      </c>
      <c r="B1658" s="9" t="s">
        <v>3927</v>
      </c>
      <c r="C1658" s="9" t="s">
        <v>3928</v>
      </c>
      <c r="D1658" s="15">
        <v>6.3999537765E10</v>
      </c>
      <c r="E1658" s="9" t="s">
        <v>13924</v>
      </c>
      <c r="F1658" s="9" t="s">
        <v>13948</v>
      </c>
      <c r="G1658" s="9" t="s">
        <v>13926</v>
      </c>
      <c r="H1658" s="9" t="s">
        <v>13951</v>
      </c>
      <c r="I1658" s="9" t="s">
        <v>13928</v>
      </c>
      <c r="J1658" s="9" t="s">
        <v>13929</v>
      </c>
      <c r="K1658" s="9" t="s">
        <v>13930</v>
      </c>
      <c r="L1658" s="9" t="s">
        <v>13945</v>
      </c>
      <c r="M1658" s="9" t="s">
        <v>13952</v>
      </c>
      <c r="N1658" s="13" t="s">
        <v>12</v>
      </c>
      <c r="O1658" s="13" t="s">
        <v>14</v>
      </c>
      <c r="P1658" s="13" t="s">
        <v>24</v>
      </c>
      <c r="Q1658" s="13" t="s">
        <v>20</v>
      </c>
      <c r="R1658" s="13" t="s">
        <v>65</v>
      </c>
      <c r="S1658" s="10">
        <f>ROUNDUP(SUM(VLOOKUP(F1658,'Pontuação'!A$2:B$11,2,FALSE),VLOOKUP(E1658,'Pontuação'!C$2:D$11,2,FALSE),VLOOKUP(H1658,'Pontuação'!I$2:J$11,2,FALSE),VLOOKUP(J1658,'Pontuação'!G$2:H$11,2,FALSE),VLOOKUP(L1658,'Pontuação'!M$2:N$13,2,FALSE)),0)</f>
        <v>1677</v>
      </c>
      <c r="T1658" s="11">
        <f t="shared" si="1"/>
        <v>168</v>
      </c>
      <c r="U1658" s="11" t="str">
        <f t="array" ref="U1658">IFERROR(INDEX('Pontuação'!G$13:G$101, MATCH(T1658, 'Pontuação'!F$13:F$101, 0)), "Faixa Indefinida")</f>
        <v>B</v>
      </c>
      <c r="V1658" s="11">
        <f t="shared" si="2"/>
        <v>0</v>
      </c>
      <c r="W1658" s="11">
        <f t="shared" si="3"/>
        <v>1</v>
      </c>
      <c r="X1658" s="11">
        <f t="shared" si="4"/>
        <v>0</v>
      </c>
      <c r="Y1658" s="11">
        <f t="shared" si="5"/>
        <v>0</v>
      </c>
      <c r="Z1658" s="12">
        <f>ROUNDUP(SUM(VLOOKUP(F1658,'Pontuação 3.0'!A$2:B$11,2,FALSE),VLOOKUP(E1658,'Pontuação 3.0'!C$2:D$11,2,FALSE),VLOOKUP(H1658,'Pontuação 3.0'!I$2:J$11,2,FALSE),VLOOKUP(J1658,'Pontuação 3.0'!G$2:H$11,2,FALSE),VLOOKUP(G1658,'Pontuação 3.0'!E$2:F$11,2,FALSE),VLOOKUP(K1658,'Pontuação 3.0'!K$2:L$11,2,FALSE),VLOOKUP(L1658,'Pontuação 3.0'!M$2:N$13,2,FALSE)),0)</f>
        <v>2306</v>
      </c>
      <c r="AA1658" s="12">
        <f t="shared" si="6"/>
        <v>231</v>
      </c>
      <c r="AB1658" s="12" t="str">
        <f t="array" ref="AB1658">IFERROR(INDEX('Pontuação 3.0'!G$13:G$191, MATCH(AA1658, 'Pontuação 3.0'!F$13:F$191, 0)), "Faixa Indefinida")</f>
        <v>B</v>
      </c>
      <c r="AC1658" s="12">
        <f t="shared" si="7"/>
        <v>0</v>
      </c>
      <c r="AD1658" s="12">
        <f t="shared" si="8"/>
        <v>1</v>
      </c>
      <c r="AE1658" s="12">
        <f t="shared" si="9"/>
        <v>0</v>
      </c>
      <c r="AF1658" s="12">
        <f t="shared" si="10"/>
        <v>0</v>
      </c>
    </row>
    <row r="1659" ht="15.75" customHeight="1">
      <c r="A1659" s="8">
        <v>45686.0</v>
      </c>
      <c r="B1659" s="9" t="s">
        <v>3929</v>
      </c>
      <c r="C1659" s="9" t="s">
        <v>3930</v>
      </c>
      <c r="D1659" s="15">
        <v>1.6991777701E10</v>
      </c>
      <c r="E1659" s="9" t="s">
        <v>13936</v>
      </c>
      <c r="F1659" s="9" t="s">
        <v>13948</v>
      </c>
      <c r="G1659" s="9" t="s">
        <v>13944</v>
      </c>
      <c r="H1659" s="9" t="s">
        <v>13951</v>
      </c>
      <c r="I1659" s="9" t="s">
        <v>13940</v>
      </c>
      <c r="J1659" s="9" t="s">
        <v>13929</v>
      </c>
      <c r="K1659" s="9" t="s">
        <v>13940</v>
      </c>
      <c r="L1659" s="9" t="s">
        <v>13945</v>
      </c>
      <c r="M1659" s="9" t="s">
        <v>13942</v>
      </c>
      <c r="N1659" s="13" t="s">
        <v>12</v>
      </c>
      <c r="O1659" s="13" t="s">
        <v>14</v>
      </c>
      <c r="P1659" s="13" t="s">
        <v>13</v>
      </c>
      <c r="Q1659" s="13" t="s">
        <v>108</v>
      </c>
      <c r="R1659" s="13" t="s">
        <v>15</v>
      </c>
      <c r="S1659" s="10">
        <f>ROUNDUP(SUM(VLOOKUP(F1659,'Pontuação'!A$2:B$11,2,FALSE),VLOOKUP(E1659,'Pontuação'!C$2:D$11,2,FALSE),VLOOKUP(H1659,'Pontuação'!I$2:J$11,2,FALSE),VLOOKUP(J1659,'Pontuação'!G$2:H$11,2,FALSE),VLOOKUP(L1659,'Pontuação'!M$2:N$13,2,FALSE)),0)</f>
        <v>1673</v>
      </c>
      <c r="T1659" s="11">
        <f t="shared" si="1"/>
        <v>167</v>
      </c>
      <c r="U1659" s="11" t="str">
        <f t="array" ref="U1659">IFERROR(INDEX('Pontuação'!G$13:G$101, MATCH(T1659, 'Pontuação'!F$13:F$101, 0)), "Faixa Indefinida")</f>
        <v>B</v>
      </c>
      <c r="V1659" s="11">
        <f t="shared" si="2"/>
        <v>0</v>
      </c>
      <c r="W1659" s="11">
        <f t="shared" si="3"/>
        <v>1</v>
      </c>
      <c r="X1659" s="11">
        <f t="shared" si="4"/>
        <v>0</v>
      </c>
      <c r="Y1659" s="11">
        <f t="shared" si="5"/>
        <v>0</v>
      </c>
      <c r="Z1659" s="12">
        <f>ROUNDUP(SUM(VLOOKUP(F1659,'Pontuação 3.0'!A$2:B$11,2,FALSE),VLOOKUP(E1659,'Pontuação 3.0'!C$2:D$11,2,FALSE),VLOOKUP(H1659,'Pontuação 3.0'!I$2:J$11,2,FALSE),VLOOKUP(J1659,'Pontuação 3.0'!G$2:H$11,2,FALSE),VLOOKUP(G1659,'Pontuação 3.0'!E$2:F$11,2,FALSE),VLOOKUP(K1659,'Pontuação 3.0'!K$2:L$11,2,FALSE),VLOOKUP(L1659,'Pontuação 3.0'!M$2:N$13,2,FALSE)),0)</f>
        <v>1935</v>
      </c>
      <c r="AA1659" s="12">
        <f t="shared" si="6"/>
        <v>194</v>
      </c>
      <c r="AB1659" s="12" t="str">
        <f t="array" ref="AB1659">IFERROR(INDEX('Pontuação 3.0'!G$13:G$191, MATCH(AA1659, 'Pontuação 3.0'!F$13:F$191, 0)), "Faixa Indefinida")</f>
        <v>C</v>
      </c>
      <c r="AC1659" s="12">
        <f t="shared" si="7"/>
        <v>0</v>
      </c>
      <c r="AD1659" s="12">
        <f t="shared" si="8"/>
        <v>0</v>
      </c>
      <c r="AE1659" s="12">
        <f t="shared" si="9"/>
        <v>1</v>
      </c>
      <c r="AF1659" s="12">
        <f t="shared" si="10"/>
        <v>0</v>
      </c>
    </row>
    <row r="1660" ht="15.75" customHeight="1">
      <c r="A1660" s="8">
        <v>45686.0</v>
      </c>
      <c r="B1660" s="9" t="s">
        <v>3934</v>
      </c>
      <c r="C1660" s="9" t="s">
        <v>3935</v>
      </c>
      <c r="D1660" s="15">
        <v>9.2994551145E10</v>
      </c>
      <c r="E1660" s="9" t="s">
        <v>13936</v>
      </c>
      <c r="F1660" s="9" t="s">
        <v>13937</v>
      </c>
      <c r="G1660" s="9" t="s">
        <v>13926</v>
      </c>
      <c r="H1660" s="9" t="s">
        <v>13951</v>
      </c>
      <c r="I1660" s="9" t="s">
        <v>13928</v>
      </c>
      <c r="J1660" s="9" t="s">
        <v>13929</v>
      </c>
      <c r="K1660" s="9" t="s">
        <v>13940</v>
      </c>
      <c r="L1660" s="9" t="s">
        <v>13941</v>
      </c>
      <c r="M1660" s="9" t="s">
        <v>13942</v>
      </c>
      <c r="N1660" s="13" t="s">
        <v>12</v>
      </c>
      <c r="O1660" s="13" t="s">
        <v>14</v>
      </c>
      <c r="P1660" s="13" t="s">
        <v>32</v>
      </c>
      <c r="Q1660" s="13" t="s">
        <v>77</v>
      </c>
      <c r="R1660" s="13" t="s">
        <v>65</v>
      </c>
      <c r="S1660" s="10">
        <f>ROUNDUP(SUM(VLOOKUP(F1660,'Pontuação'!A$2:B$11,2,FALSE),VLOOKUP(E1660,'Pontuação'!C$2:D$11,2,FALSE),VLOOKUP(H1660,'Pontuação'!I$2:J$11,2,FALSE),VLOOKUP(J1660,'Pontuação'!G$2:H$11,2,FALSE),VLOOKUP(L1660,'Pontuação'!M$2:N$13,2,FALSE)),0)</f>
        <v>1568</v>
      </c>
      <c r="T1660" s="11">
        <f t="shared" si="1"/>
        <v>157</v>
      </c>
      <c r="U1660" s="11" t="str">
        <f t="array" ref="U1660">IFERROR(INDEX('Pontuação'!G$13:G$101, MATCH(T1660, 'Pontuação'!F$13:F$101, 0)), "Faixa Indefinida")</f>
        <v>C</v>
      </c>
      <c r="V1660" s="11">
        <f t="shared" si="2"/>
        <v>0</v>
      </c>
      <c r="W1660" s="11">
        <f t="shared" si="3"/>
        <v>0</v>
      </c>
      <c r="X1660" s="11">
        <f t="shared" si="4"/>
        <v>1</v>
      </c>
      <c r="Y1660" s="11">
        <f t="shared" si="5"/>
        <v>0</v>
      </c>
      <c r="Z1660" s="12">
        <f>ROUNDUP(SUM(VLOOKUP(F1660,'Pontuação 3.0'!A$2:B$11,2,FALSE),VLOOKUP(E1660,'Pontuação 3.0'!C$2:D$11,2,FALSE),VLOOKUP(H1660,'Pontuação 3.0'!I$2:J$11,2,FALSE),VLOOKUP(J1660,'Pontuação 3.0'!G$2:H$11,2,FALSE),VLOOKUP(G1660,'Pontuação 3.0'!E$2:F$11,2,FALSE),VLOOKUP(K1660,'Pontuação 3.0'!K$2:L$11,2,FALSE),VLOOKUP(L1660,'Pontuação 3.0'!M$2:N$13,2,FALSE)),0)</f>
        <v>1878</v>
      </c>
      <c r="AA1660" s="12">
        <f t="shared" si="6"/>
        <v>188</v>
      </c>
      <c r="AB1660" s="12" t="str">
        <f t="array" ref="AB1660">IFERROR(INDEX('Pontuação 3.0'!G$13:G$191, MATCH(AA1660, 'Pontuação 3.0'!F$13:F$191, 0)), "Faixa Indefinida")</f>
        <v>D</v>
      </c>
      <c r="AC1660" s="12">
        <f t="shared" si="7"/>
        <v>0</v>
      </c>
      <c r="AD1660" s="12">
        <f t="shared" si="8"/>
        <v>0</v>
      </c>
      <c r="AE1660" s="12">
        <f t="shared" si="9"/>
        <v>0</v>
      </c>
      <c r="AF1660" s="12">
        <f t="shared" si="10"/>
        <v>1</v>
      </c>
    </row>
    <row r="1661" ht="15.75" customHeight="1">
      <c r="A1661" s="8">
        <v>45686.0</v>
      </c>
      <c r="B1661" s="9" t="s">
        <v>3936</v>
      </c>
      <c r="C1661" s="9" t="s">
        <v>3937</v>
      </c>
      <c r="D1661" s="15">
        <v>1.8997984768E10</v>
      </c>
      <c r="E1661" s="9" t="s">
        <v>13936</v>
      </c>
      <c r="F1661" s="9" t="s">
        <v>13950</v>
      </c>
      <c r="G1661" s="9" t="s">
        <v>13926</v>
      </c>
      <c r="H1661" s="9" t="s">
        <v>13949</v>
      </c>
      <c r="I1661" s="9" t="s">
        <v>13940</v>
      </c>
      <c r="J1661" s="9" t="s">
        <v>13939</v>
      </c>
      <c r="K1661" s="9" t="s">
        <v>13940</v>
      </c>
      <c r="L1661" s="9" t="s">
        <v>13959</v>
      </c>
      <c r="M1661" s="9" t="s">
        <v>13942</v>
      </c>
      <c r="N1661" s="13" t="s">
        <v>12</v>
      </c>
      <c r="O1661" s="13" t="s">
        <v>14</v>
      </c>
      <c r="P1661" s="13" t="s">
        <v>93</v>
      </c>
      <c r="Q1661" s="13" t="s">
        <v>20</v>
      </c>
      <c r="R1661" s="13" t="s">
        <v>65</v>
      </c>
      <c r="S1661" s="10">
        <f>ROUNDUP(SUM(VLOOKUP(F1661,'Pontuação'!A$2:B$11,2,FALSE),VLOOKUP(E1661,'Pontuação'!C$2:D$11,2,FALSE),VLOOKUP(H1661,'Pontuação'!I$2:J$11,2,FALSE),VLOOKUP(J1661,'Pontuação'!G$2:H$11,2,FALSE),VLOOKUP(L1661,'Pontuação'!M$2:N$13,2,FALSE)),0)</f>
        <v>1770</v>
      </c>
      <c r="T1661" s="11">
        <f t="shared" si="1"/>
        <v>177</v>
      </c>
      <c r="U1661" s="11" t="str">
        <f t="array" ref="U1661">IFERROR(INDEX('Pontuação'!G$13:G$101, MATCH(T1661, 'Pontuação'!F$13:F$101, 0)), "Faixa Indefinida")</f>
        <v>B</v>
      </c>
      <c r="V1661" s="11">
        <f t="shared" si="2"/>
        <v>0</v>
      </c>
      <c r="W1661" s="11">
        <f t="shared" si="3"/>
        <v>1</v>
      </c>
      <c r="X1661" s="11">
        <f t="shared" si="4"/>
        <v>0</v>
      </c>
      <c r="Y1661" s="11">
        <f t="shared" si="5"/>
        <v>0</v>
      </c>
      <c r="Z1661" s="12">
        <f>ROUNDUP(SUM(VLOOKUP(F1661,'Pontuação 3.0'!A$2:B$11,2,FALSE),VLOOKUP(E1661,'Pontuação 3.0'!C$2:D$11,2,FALSE),VLOOKUP(H1661,'Pontuação 3.0'!I$2:J$11,2,FALSE),VLOOKUP(J1661,'Pontuação 3.0'!G$2:H$11,2,FALSE),VLOOKUP(G1661,'Pontuação 3.0'!E$2:F$11,2,FALSE),VLOOKUP(K1661,'Pontuação 3.0'!K$2:L$11,2,FALSE),VLOOKUP(L1661,'Pontuação 3.0'!M$2:N$13,2,FALSE)),0)</f>
        <v>2555</v>
      </c>
      <c r="AA1661" s="12">
        <f t="shared" si="6"/>
        <v>256</v>
      </c>
      <c r="AB1661" s="12" t="str">
        <f t="array" ref="AB1661">IFERROR(INDEX('Pontuação 3.0'!G$13:G$191, MATCH(AA1661, 'Pontuação 3.0'!F$13:F$191, 0)), "Faixa Indefinida")</f>
        <v>A</v>
      </c>
      <c r="AC1661" s="12">
        <f t="shared" si="7"/>
        <v>1</v>
      </c>
      <c r="AD1661" s="12">
        <f t="shared" si="8"/>
        <v>0</v>
      </c>
      <c r="AE1661" s="12">
        <f t="shared" si="9"/>
        <v>0</v>
      </c>
      <c r="AF1661" s="12">
        <f t="shared" si="10"/>
        <v>0</v>
      </c>
    </row>
    <row r="1662" ht="15.75" customHeight="1">
      <c r="A1662" s="8">
        <v>45686.0</v>
      </c>
      <c r="B1662" s="9" t="s">
        <v>3938</v>
      </c>
      <c r="C1662" s="9" t="s">
        <v>3939</v>
      </c>
      <c r="D1662" s="15">
        <v>7.5983288322E10</v>
      </c>
      <c r="E1662" s="9" t="s">
        <v>13936</v>
      </c>
      <c r="F1662" s="9" t="s">
        <v>13950</v>
      </c>
      <c r="G1662" s="9" t="s">
        <v>13944</v>
      </c>
      <c r="H1662" s="9" t="s">
        <v>13949</v>
      </c>
      <c r="I1662" s="9" t="s">
        <v>13928</v>
      </c>
      <c r="J1662" s="9" t="s">
        <v>13939</v>
      </c>
      <c r="K1662" s="9" t="s">
        <v>13940</v>
      </c>
      <c r="L1662" s="9" t="s">
        <v>13945</v>
      </c>
      <c r="M1662" s="9" t="s">
        <v>13946</v>
      </c>
      <c r="N1662" s="13" t="s">
        <v>12</v>
      </c>
      <c r="O1662" s="13" t="s">
        <v>14</v>
      </c>
      <c r="P1662" s="13" t="s">
        <v>19</v>
      </c>
      <c r="Q1662" s="13" t="s">
        <v>20</v>
      </c>
      <c r="R1662" s="13" t="s">
        <v>65</v>
      </c>
      <c r="S1662" s="10">
        <f>ROUNDUP(SUM(VLOOKUP(F1662,'Pontuação'!A$2:B$11,2,FALSE),VLOOKUP(E1662,'Pontuação'!C$2:D$11,2,FALSE),VLOOKUP(H1662,'Pontuação'!I$2:J$11,2,FALSE),VLOOKUP(J1662,'Pontuação'!G$2:H$11,2,FALSE),VLOOKUP(L1662,'Pontuação'!M$2:N$13,2,FALSE)),0)</f>
        <v>1832</v>
      </c>
      <c r="T1662" s="11">
        <f t="shared" si="1"/>
        <v>183</v>
      </c>
      <c r="U1662" s="11" t="str">
        <f t="array" ref="U1662">IFERROR(INDEX('Pontuação'!G$13:G$101, MATCH(T1662, 'Pontuação'!F$13:F$101, 0)), "Faixa Indefinida")</f>
        <v>B</v>
      </c>
      <c r="V1662" s="11">
        <f t="shared" si="2"/>
        <v>0</v>
      </c>
      <c r="W1662" s="11">
        <f t="shared" si="3"/>
        <v>1</v>
      </c>
      <c r="X1662" s="11">
        <f t="shared" si="4"/>
        <v>0</v>
      </c>
      <c r="Y1662" s="11">
        <f t="shared" si="5"/>
        <v>0</v>
      </c>
      <c r="Z1662" s="12">
        <f>ROUNDUP(SUM(VLOOKUP(F1662,'Pontuação 3.0'!A$2:B$11,2,FALSE),VLOOKUP(E1662,'Pontuação 3.0'!C$2:D$11,2,FALSE),VLOOKUP(H1662,'Pontuação 3.0'!I$2:J$11,2,FALSE),VLOOKUP(J1662,'Pontuação 3.0'!G$2:H$11,2,FALSE),VLOOKUP(G1662,'Pontuação 3.0'!E$2:F$11,2,FALSE),VLOOKUP(K1662,'Pontuação 3.0'!K$2:L$11,2,FALSE),VLOOKUP(L1662,'Pontuação 3.0'!M$2:N$13,2,FALSE)),0)</f>
        <v>2307</v>
      </c>
      <c r="AA1662" s="12">
        <f t="shared" si="6"/>
        <v>231</v>
      </c>
      <c r="AB1662" s="12" t="str">
        <f t="array" ref="AB1662">IFERROR(INDEX('Pontuação 3.0'!G$13:G$191, MATCH(AA1662, 'Pontuação 3.0'!F$13:F$191, 0)), "Faixa Indefinida")</f>
        <v>B</v>
      </c>
      <c r="AC1662" s="12">
        <f t="shared" si="7"/>
        <v>0</v>
      </c>
      <c r="AD1662" s="12">
        <f t="shared" si="8"/>
        <v>1</v>
      </c>
      <c r="AE1662" s="12">
        <f t="shared" si="9"/>
        <v>0</v>
      </c>
      <c r="AF1662" s="12">
        <f t="shared" si="10"/>
        <v>0</v>
      </c>
    </row>
    <row r="1663" ht="15.75" customHeight="1">
      <c r="A1663" s="8">
        <v>45686.0</v>
      </c>
      <c r="B1663" s="9" t="s">
        <v>3947</v>
      </c>
      <c r="C1663" s="9" t="s">
        <v>3948</v>
      </c>
      <c r="D1663" s="9" t="s">
        <v>3949</v>
      </c>
      <c r="E1663" s="9" t="s">
        <v>13936</v>
      </c>
      <c r="F1663" s="9" t="s">
        <v>13953</v>
      </c>
      <c r="G1663" s="9" t="s">
        <v>13961</v>
      </c>
      <c r="H1663" s="9" t="s">
        <v>13927</v>
      </c>
      <c r="I1663" s="9" t="s">
        <v>13928</v>
      </c>
      <c r="J1663" s="9" t="s">
        <v>13956</v>
      </c>
      <c r="K1663" s="9" t="s">
        <v>13940</v>
      </c>
      <c r="L1663" s="9" t="s">
        <v>13959</v>
      </c>
      <c r="M1663" s="9" t="s">
        <v>13942</v>
      </c>
      <c r="N1663" s="13" t="s">
        <v>12</v>
      </c>
      <c r="O1663" s="13" t="s">
        <v>14</v>
      </c>
      <c r="P1663" s="13" t="s">
        <v>32</v>
      </c>
      <c r="Q1663" s="13" t="s">
        <v>62</v>
      </c>
      <c r="R1663" s="13" t="s">
        <v>15</v>
      </c>
      <c r="S1663" s="10">
        <f>ROUNDUP(SUM(VLOOKUP(F1663,'Pontuação'!A$2:B$11,2,FALSE),VLOOKUP(E1663,'Pontuação'!C$2:D$11,2,FALSE),VLOOKUP(H1663,'Pontuação'!I$2:J$11,2,FALSE),VLOOKUP(J1663,'Pontuação'!G$2:H$11,2,FALSE),VLOOKUP(L1663,'Pontuação'!M$2:N$13,2,FALSE)),0)</f>
        <v>1792</v>
      </c>
      <c r="T1663" s="11">
        <f t="shared" si="1"/>
        <v>179</v>
      </c>
      <c r="U1663" s="11" t="str">
        <f t="array" ref="U1663">IFERROR(INDEX('Pontuação'!G$13:G$101, MATCH(T1663, 'Pontuação'!F$13:F$101, 0)), "Faixa Indefinida")</f>
        <v>B</v>
      </c>
      <c r="V1663" s="11">
        <f t="shared" si="2"/>
        <v>0</v>
      </c>
      <c r="W1663" s="11">
        <f t="shared" si="3"/>
        <v>1</v>
      </c>
      <c r="X1663" s="11">
        <f t="shared" si="4"/>
        <v>0</v>
      </c>
      <c r="Y1663" s="11">
        <f t="shared" si="5"/>
        <v>0</v>
      </c>
      <c r="Z1663" s="12">
        <f>ROUNDUP(SUM(VLOOKUP(F1663,'Pontuação 3.0'!A$2:B$11,2,FALSE),VLOOKUP(E1663,'Pontuação 3.0'!C$2:D$11,2,FALSE),VLOOKUP(H1663,'Pontuação 3.0'!I$2:J$11,2,FALSE),VLOOKUP(J1663,'Pontuação 3.0'!G$2:H$11,2,FALSE),VLOOKUP(G1663,'Pontuação 3.0'!E$2:F$11,2,FALSE),VLOOKUP(K1663,'Pontuação 3.0'!K$2:L$11,2,FALSE),VLOOKUP(L1663,'Pontuação 3.0'!M$2:N$13,2,FALSE)),0)</f>
        <v>2321</v>
      </c>
      <c r="AA1663" s="12">
        <f t="shared" si="6"/>
        <v>232</v>
      </c>
      <c r="AB1663" s="12" t="str">
        <f t="array" ref="AB1663">IFERROR(INDEX('Pontuação 3.0'!G$13:G$191, MATCH(AA1663, 'Pontuação 3.0'!F$13:F$191, 0)), "Faixa Indefinida")</f>
        <v>B</v>
      </c>
      <c r="AC1663" s="12">
        <f t="shared" si="7"/>
        <v>0</v>
      </c>
      <c r="AD1663" s="12">
        <f t="shared" si="8"/>
        <v>1</v>
      </c>
      <c r="AE1663" s="12">
        <f t="shared" si="9"/>
        <v>0</v>
      </c>
      <c r="AF1663" s="12">
        <f t="shared" si="10"/>
        <v>0</v>
      </c>
    </row>
    <row r="1664" ht="15.75" customHeight="1">
      <c r="A1664" s="8">
        <v>45686.0</v>
      </c>
      <c r="B1664" s="9" t="s">
        <v>3942</v>
      </c>
      <c r="C1664" s="9" t="s">
        <v>3943</v>
      </c>
      <c r="D1664" s="9" t="s">
        <v>3944</v>
      </c>
      <c r="E1664" s="9" t="s">
        <v>13936</v>
      </c>
      <c r="F1664" s="9" t="s">
        <v>13948</v>
      </c>
      <c r="G1664" s="9" t="s">
        <v>13926</v>
      </c>
      <c r="H1664" s="9" t="s">
        <v>13949</v>
      </c>
      <c r="I1664" s="9" t="s">
        <v>13928</v>
      </c>
      <c r="J1664" s="9" t="s">
        <v>13956</v>
      </c>
      <c r="K1664" s="9" t="s">
        <v>13930</v>
      </c>
      <c r="L1664" s="9" t="s">
        <v>13959</v>
      </c>
      <c r="M1664" s="9" t="s">
        <v>13942</v>
      </c>
      <c r="N1664" s="13" t="s">
        <v>12</v>
      </c>
      <c r="O1664" s="13" t="s">
        <v>14</v>
      </c>
      <c r="P1664" s="13" t="s">
        <v>111</v>
      </c>
      <c r="Q1664" s="13" t="s">
        <v>77</v>
      </c>
      <c r="R1664" s="13" t="s">
        <v>65</v>
      </c>
      <c r="S1664" s="10">
        <f>ROUNDUP(SUM(VLOOKUP(F1664,'Pontuação'!A$2:B$11,2,FALSE),VLOOKUP(E1664,'Pontuação'!C$2:D$11,2,FALSE),VLOOKUP(H1664,'Pontuação'!I$2:J$11,2,FALSE),VLOOKUP(J1664,'Pontuação'!G$2:H$11,2,FALSE),VLOOKUP(L1664,'Pontuação'!M$2:N$13,2,FALSE)),0)</f>
        <v>1931</v>
      </c>
      <c r="T1664" s="11">
        <f t="shared" si="1"/>
        <v>193</v>
      </c>
      <c r="U1664" s="11" t="str">
        <f t="array" ref="U1664">IFERROR(INDEX('Pontuação'!G$13:G$101, MATCH(T1664, 'Pontuação'!F$13:F$101, 0)), "Faixa Indefinida")</f>
        <v>A</v>
      </c>
      <c r="V1664" s="11">
        <f t="shared" si="2"/>
        <v>1</v>
      </c>
      <c r="W1664" s="11">
        <f t="shared" si="3"/>
        <v>0</v>
      </c>
      <c r="X1664" s="11">
        <f t="shared" si="4"/>
        <v>0</v>
      </c>
      <c r="Y1664" s="11">
        <f t="shared" si="5"/>
        <v>0</v>
      </c>
      <c r="Z1664" s="12">
        <f>ROUNDUP(SUM(VLOOKUP(F1664,'Pontuação 3.0'!A$2:B$11,2,FALSE),VLOOKUP(E1664,'Pontuação 3.0'!C$2:D$11,2,FALSE),VLOOKUP(H1664,'Pontuação 3.0'!I$2:J$11,2,FALSE),VLOOKUP(J1664,'Pontuação 3.0'!G$2:H$11,2,FALSE),VLOOKUP(G1664,'Pontuação 3.0'!E$2:F$11,2,FALSE),VLOOKUP(K1664,'Pontuação 3.0'!K$2:L$11,2,FALSE),VLOOKUP(L1664,'Pontuação 3.0'!M$2:N$13,2,FALSE)),0)</f>
        <v>2806</v>
      </c>
      <c r="AA1664" s="12">
        <f t="shared" si="6"/>
        <v>281</v>
      </c>
      <c r="AB1664" s="12" t="str">
        <f t="array" ref="AB1664">IFERROR(INDEX('Pontuação 3.0'!G$13:G$191, MATCH(AA1664, 'Pontuação 3.0'!F$13:F$191, 0)), "Faixa Indefinida")</f>
        <v>A</v>
      </c>
      <c r="AC1664" s="12">
        <f t="shared" si="7"/>
        <v>1</v>
      </c>
      <c r="AD1664" s="12">
        <f t="shared" si="8"/>
        <v>0</v>
      </c>
      <c r="AE1664" s="12">
        <f t="shared" si="9"/>
        <v>0</v>
      </c>
      <c r="AF1664" s="12">
        <f t="shared" si="10"/>
        <v>0</v>
      </c>
    </row>
    <row r="1665" ht="15.75" customHeight="1">
      <c r="A1665" s="8">
        <v>45686.0</v>
      </c>
      <c r="B1665" s="9" t="s">
        <v>3945</v>
      </c>
      <c r="C1665" s="9" t="s">
        <v>3946</v>
      </c>
      <c r="D1665" s="15">
        <v>1.1958463518E10</v>
      </c>
      <c r="E1665" s="9" t="s">
        <v>13936</v>
      </c>
      <c r="F1665" s="9" t="s">
        <v>13950</v>
      </c>
      <c r="G1665" s="9" t="s">
        <v>13926</v>
      </c>
      <c r="H1665" s="9" t="s">
        <v>13951</v>
      </c>
      <c r="I1665" s="9" t="s">
        <v>13928</v>
      </c>
      <c r="J1665" s="9" t="s">
        <v>13929</v>
      </c>
      <c r="K1665" s="9" t="s">
        <v>13930</v>
      </c>
      <c r="L1665" s="9" t="s">
        <v>13931</v>
      </c>
      <c r="M1665" s="9" t="s">
        <v>13967</v>
      </c>
      <c r="N1665" s="13" t="s">
        <v>12</v>
      </c>
      <c r="O1665" s="13" t="s">
        <v>14</v>
      </c>
      <c r="P1665" s="13" t="s">
        <v>32</v>
      </c>
      <c r="Q1665" s="13" t="s">
        <v>48</v>
      </c>
      <c r="R1665" s="13" t="s">
        <v>15</v>
      </c>
      <c r="S1665" s="10">
        <f>ROUNDUP(SUM(VLOOKUP(F1665,'Pontuação'!A$2:B$11,2,FALSE),VLOOKUP(E1665,'Pontuação'!C$2:D$11,2,FALSE),VLOOKUP(H1665,'Pontuação'!I$2:J$11,2,FALSE),VLOOKUP(J1665,'Pontuação'!G$2:H$11,2,FALSE),VLOOKUP(L1665,'Pontuação'!M$2:N$13,2,FALSE)),0)</f>
        <v>1553</v>
      </c>
      <c r="T1665" s="11">
        <f t="shared" si="1"/>
        <v>155</v>
      </c>
      <c r="U1665" s="11" t="str">
        <f t="array" ref="U1665">IFERROR(INDEX('Pontuação'!G$13:G$101, MATCH(T1665, 'Pontuação'!F$13:F$101, 0)), "Faixa Indefinida")</f>
        <v>C</v>
      </c>
      <c r="V1665" s="11">
        <f t="shared" si="2"/>
        <v>0</v>
      </c>
      <c r="W1665" s="11">
        <f t="shared" si="3"/>
        <v>0</v>
      </c>
      <c r="X1665" s="11">
        <f t="shared" si="4"/>
        <v>1</v>
      </c>
      <c r="Y1665" s="11">
        <f t="shared" si="5"/>
        <v>0</v>
      </c>
      <c r="Z1665" s="12">
        <f>ROUNDUP(SUM(VLOOKUP(F1665,'Pontuação 3.0'!A$2:B$11,2,FALSE),VLOOKUP(E1665,'Pontuação 3.0'!C$2:D$11,2,FALSE),VLOOKUP(H1665,'Pontuação 3.0'!I$2:J$11,2,FALSE),VLOOKUP(J1665,'Pontuação 3.0'!G$2:H$11,2,FALSE),VLOOKUP(G1665,'Pontuação 3.0'!E$2:F$11,2,FALSE),VLOOKUP(K1665,'Pontuação 3.0'!K$2:L$11,2,FALSE),VLOOKUP(L1665,'Pontuação 3.0'!M$2:N$13,2,FALSE)),0)</f>
        <v>2383</v>
      </c>
      <c r="AA1665" s="12">
        <f t="shared" si="6"/>
        <v>238</v>
      </c>
      <c r="AB1665" s="12" t="str">
        <f t="array" ref="AB1665">IFERROR(INDEX('Pontuação 3.0'!G$13:G$191, MATCH(AA1665, 'Pontuação 3.0'!F$13:F$191, 0)), "Faixa Indefinida")</f>
        <v>A</v>
      </c>
      <c r="AC1665" s="12">
        <f t="shared" si="7"/>
        <v>1</v>
      </c>
      <c r="AD1665" s="12">
        <f t="shared" si="8"/>
        <v>0</v>
      </c>
      <c r="AE1665" s="12">
        <f t="shared" si="9"/>
        <v>0</v>
      </c>
      <c r="AF1665" s="12">
        <f t="shared" si="10"/>
        <v>0</v>
      </c>
    </row>
    <row r="1666" ht="15.75" customHeight="1">
      <c r="A1666" s="8">
        <v>45686.0</v>
      </c>
      <c r="B1666" s="9" t="s">
        <v>3940</v>
      </c>
      <c r="C1666" s="9" t="s">
        <v>3941</v>
      </c>
      <c r="D1666" s="15">
        <v>8.4996510868E10</v>
      </c>
      <c r="E1666" s="9" t="s">
        <v>13936</v>
      </c>
      <c r="F1666" s="9" t="s">
        <v>13948</v>
      </c>
      <c r="G1666" s="9" t="s">
        <v>13944</v>
      </c>
      <c r="H1666" s="9" t="s">
        <v>13951</v>
      </c>
      <c r="I1666" s="9" t="s">
        <v>13940</v>
      </c>
      <c r="J1666" s="9" t="s">
        <v>13929</v>
      </c>
      <c r="K1666" s="9" t="s">
        <v>13940</v>
      </c>
      <c r="L1666" s="9" t="s">
        <v>13945</v>
      </c>
      <c r="M1666" s="9" t="s">
        <v>13942</v>
      </c>
      <c r="N1666" s="13" t="s">
        <v>12</v>
      </c>
      <c r="O1666" s="13" t="s">
        <v>14</v>
      </c>
      <c r="P1666" s="13" t="s">
        <v>32</v>
      </c>
      <c r="Q1666" s="13" t="s">
        <v>20</v>
      </c>
      <c r="R1666" s="13" t="s">
        <v>15</v>
      </c>
      <c r="S1666" s="10">
        <f>ROUNDUP(SUM(VLOOKUP(F1666,'Pontuação'!A$2:B$11,2,FALSE),VLOOKUP(E1666,'Pontuação'!C$2:D$11,2,FALSE),VLOOKUP(H1666,'Pontuação'!I$2:J$11,2,FALSE),VLOOKUP(J1666,'Pontuação'!G$2:H$11,2,FALSE),VLOOKUP(L1666,'Pontuação'!M$2:N$13,2,FALSE)),0)</f>
        <v>1673</v>
      </c>
      <c r="T1666" s="11">
        <f t="shared" si="1"/>
        <v>167</v>
      </c>
      <c r="U1666" s="11" t="str">
        <f t="array" ref="U1666">IFERROR(INDEX('Pontuação'!G$13:G$101, MATCH(T1666, 'Pontuação'!F$13:F$101, 0)), "Faixa Indefinida")</f>
        <v>B</v>
      </c>
      <c r="V1666" s="11">
        <f t="shared" si="2"/>
        <v>0</v>
      </c>
      <c r="W1666" s="11">
        <f t="shared" si="3"/>
        <v>1</v>
      </c>
      <c r="X1666" s="11">
        <f t="shared" si="4"/>
        <v>0</v>
      </c>
      <c r="Y1666" s="11">
        <f t="shared" si="5"/>
        <v>0</v>
      </c>
      <c r="Z1666" s="12">
        <f>ROUNDUP(SUM(VLOOKUP(F1666,'Pontuação 3.0'!A$2:B$11,2,FALSE),VLOOKUP(E1666,'Pontuação 3.0'!C$2:D$11,2,FALSE),VLOOKUP(H1666,'Pontuação 3.0'!I$2:J$11,2,FALSE),VLOOKUP(J1666,'Pontuação 3.0'!G$2:H$11,2,FALSE),VLOOKUP(G1666,'Pontuação 3.0'!E$2:F$11,2,FALSE),VLOOKUP(K1666,'Pontuação 3.0'!K$2:L$11,2,FALSE),VLOOKUP(L1666,'Pontuação 3.0'!M$2:N$13,2,FALSE)),0)</f>
        <v>1935</v>
      </c>
      <c r="AA1666" s="12">
        <f t="shared" si="6"/>
        <v>194</v>
      </c>
      <c r="AB1666" s="12" t="str">
        <f t="array" ref="AB1666">IFERROR(INDEX('Pontuação 3.0'!G$13:G$191, MATCH(AA1666, 'Pontuação 3.0'!F$13:F$191, 0)), "Faixa Indefinida")</f>
        <v>C</v>
      </c>
      <c r="AC1666" s="12">
        <f t="shared" si="7"/>
        <v>0</v>
      </c>
      <c r="AD1666" s="12">
        <f t="shared" si="8"/>
        <v>0</v>
      </c>
      <c r="AE1666" s="12">
        <f t="shared" si="9"/>
        <v>1</v>
      </c>
      <c r="AF1666" s="12">
        <f t="shared" si="10"/>
        <v>0</v>
      </c>
    </row>
    <row r="1667" ht="15.75" customHeight="1">
      <c r="A1667" s="8">
        <v>45686.0</v>
      </c>
      <c r="B1667" s="9" t="s">
        <v>3934</v>
      </c>
      <c r="C1667" s="9" t="s">
        <v>3935</v>
      </c>
      <c r="D1667" s="15">
        <v>9.2994551145E10</v>
      </c>
      <c r="E1667" s="9" t="s">
        <v>13936</v>
      </c>
      <c r="F1667" s="9" t="s">
        <v>13937</v>
      </c>
      <c r="G1667" s="9" t="s">
        <v>13961</v>
      </c>
      <c r="H1667" s="9" t="s">
        <v>13951</v>
      </c>
      <c r="I1667" s="9" t="s">
        <v>13928</v>
      </c>
      <c r="J1667" s="9" t="s">
        <v>13929</v>
      </c>
      <c r="K1667" s="9" t="s">
        <v>13940</v>
      </c>
      <c r="L1667" s="9" t="s">
        <v>13959</v>
      </c>
      <c r="M1667" s="9" t="s">
        <v>13946</v>
      </c>
      <c r="N1667" s="13" t="s">
        <v>12</v>
      </c>
      <c r="O1667" s="13" t="s">
        <v>14</v>
      </c>
      <c r="P1667" s="13" t="s">
        <v>24</v>
      </c>
      <c r="Q1667" s="13" t="s">
        <v>20</v>
      </c>
      <c r="R1667" s="13" t="s">
        <v>65</v>
      </c>
      <c r="S1667" s="10">
        <f>ROUNDUP(SUM(VLOOKUP(F1667,'Pontuação'!A$2:B$11,2,FALSE),VLOOKUP(E1667,'Pontuação'!C$2:D$11,2,FALSE),VLOOKUP(H1667,'Pontuação'!I$2:J$11,2,FALSE),VLOOKUP(J1667,'Pontuação'!G$2:H$11,2,FALSE),VLOOKUP(L1667,'Pontuação'!M$2:N$13,2,FALSE)),0)</f>
        <v>1594</v>
      </c>
      <c r="T1667" s="11">
        <f t="shared" si="1"/>
        <v>159</v>
      </c>
      <c r="U1667" s="11" t="str">
        <f t="array" ref="U1667">IFERROR(INDEX('Pontuação'!G$13:G$101, MATCH(T1667, 'Pontuação'!F$13:F$101, 0)), "Faixa Indefinida")</f>
        <v>C</v>
      </c>
      <c r="V1667" s="11">
        <f t="shared" si="2"/>
        <v>0</v>
      </c>
      <c r="W1667" s="11">
        <f t="shared" si="3"/>
        <v>0</v>
      </c>
      <c r="X1667" s="11">
        <f t="shared" si="4"/>
        <v>1</v>
      </c>
      <c r="Y1667" s="11">
        <f t="shared" si="5"/>
        <v>0</v>
      </c>
      <c r="Z1667" s="12">
        <f>ROUNDUP(SUM(VLOOKUP(F1667,'Pontuação 3.0'!A$2:B$11,2,FALSE),VLOOKUP(E1667,'Pontuação 3.0'!C$2:D$11,2,FALSE),VLOOKUP(H1667,'Pontuação 3.0'!I$2:J$11,2,FALSE),VLOOKUP(J1667,'Pontuação 3.0'!G$2:H$11,2,FALSE),VLOOKUP(G1667,'Pontuação 3.0'!E$2:F$11,2,FALSE),VLOOKUP(K1667,'Pontuação 3.0'!K$2:L$11,2,FALSE),VLOOKUP(L1667,'Pontuação 3.0'!M$2:N$13,2,FALSE)),0)</f>
        <v>1987</v>
      </c>
      <c r="AA1667" s="12">
        <f t="shared" si="6"/>
        <v>199</v>
      </c>
      <c r="AB1667" s="12" t="str">
        <f t="array" ref="AB1667">IFERROR(INDEX('Pontuação 3.0'!G$13:G$191, MATCH(AA1667, 'Pontuação 3.0'!F$13:F$191, 0)), "Faixa Indefinida")</f>
        <v>C</v>
      </c>
      <c r="AC1667" s="12">
        <f t="shared" si="7"/>
        <v>0</v>
      </c>
      <c r="AD1667" s="12">
        <f t="shared" si="8"/>
        <v>0</v>
      </c>
      <c r="AE1667" s="12">
        <f t="shared" si="9"/>
        <v>1</v>
      </c>
      <c r="AF1667" s="12">
        <f t="shared" si="10"/>
        <v>0</v>
      </c>
    </row>
    <row r="1668" ht="15.75" customHeight="1">
      <c r="A1668" s="8">
        <v>45686.0</v>
      </c>
      <c r="B1668" s="9" t="s">
        <v>3950</v>
      </c>
      <c r="C1668" s="9" t="s">
        <v>3951</v>
      </c>
      <c r="D1668" s="15">
        <v>1.1951138313E10</v>
      </c>
      <c r="E1668" s="9" t="s">
        <v>13924</v>
      </c>
      <c r="F1668" s="9" t="s">
        <v>13950</v>
      </c>
      <c r="G1668" s="9" t="s">
        <v>13926</v>
      </c>
      <c r="H1668" s="9" t="s">
        <v>13949</v>
      </c>
      <c r="I1668" s="9" t="s">
        <v>13928</v>
      </c>
      <c r="J1668" s="9" t="s">
        <v>13939</v>
      </c>
      <c r="K1668" s="9" t="s">
        <v>13940</v>
      </c>
      <c r="L1668" s="9" t="s">
        <v>13945</v>
      </c>
      <c r="M1668" s="9" t="s">
        <v>13946</v>
      </c>
      <c r="N1668" s="13" t="s">
        <v>12</v>
      </c>
      <c r="O1668" s="13" t="s">
        <v>14</v>
      </c>
      <c r="P1668" s="13" t="s">
        <v>111</v>
      </c>
      <c r="Q1668" s="13" t="s">
        <v>20</v>
      </c>
      <c r="R1668" s="13" t="s">
        <v>15</v>
      </c>
      <c r="S1668" s="10">
        <f>ROUNDUP(SUM(VLOOKUP(F1668,'Pontuação'!A$2:B$11,2,FALSE),VLOOKUP(E1668,'Pontuação'!C$2:D$11,2,FALSE),VLOOKUP(H1668,'Pontuação'!I$2:J$11,2,FALSE),VLOOKUP(J1668,'Pontuação'!G$2:H$11,2,FALSE),VLOOKUP(L1668,'Pontuação'!M$2:N$13,2,FALSE)),0)</f>
        <v>1836</v>
      </c>
      <c r="T1668" s="11">
        <f t="shared" si="1"/>
        <v>184</v>
      </c>
      <c r="U1668" s="11" t="str">
        <f t="array" ref="U1668">IFERROR(INDEX('Pontuação'!G$13:G$101, MATCH(T1668, 'Pontuação'!F$13:F$101, 0)), "Faixa Indefinida")</f>
        <v>A</v>
      </c>
      <c r="V1668" s="11">
        <f t="shared" si="2"/>
        <v>1</v>
      </c>
      <c r="W1668" s="11">
        <f t="shared" si="3"/>
        <v>0</v>
      </c>
      <c r="X1668" s="11">
        <f t="shared" si="4"/>
        <v>0</v>
      </c>
      <c r="Y1668" s="11">
        <f t="shared" si="5"/>
        <v>0</v>
      </c>
      <c r="Z1668" s="12">
        <f>ROUNDUP(SUM(VLOOKUP(F1668,'Pontuação 3.0'!A$2:B$11,2,FALSE),VLOOKUP(E1668,'Pontuação 3.0'!C$2:D$11,2,FALSE),VLOOKUP(H1668,'Pontuação 3.0'!I$2:J$11,2,FALSE),VLOOKUP(J1668,'Pontuação 3.0'!G$2:H$11,2,FALSE),VLOOKUP(G1668,'Pontuação 3.0'!E$2:F$11,2,FALSE),VLOOKUP(K1668,'Pontuação 3.0'!K$2:L$11,2,FALSE),VLOOKUP(L1668,'Pontuação 3.0'!M$2:N$13,2,FALSE)),0)</f>
        <v>2417</v>
      </c>
      <c r="AA1668" s="12">
        <f t="shared" si="6"/>
        <v>242</v>
      </c>
      <c r="AB1668" s="12" t="str">
        <f t="array" ref="AB1668">IFERROR(INDEX('Pontuação 3.0'!G$13:G$191, MATCH(AA1668, 'Pontuação 3.0'!F$13:F$191, 0)), "Faixa Indefinida")</f>
        <v>A</v>
      </c>
      <c r="AC1668" s="12">
        <f t="shared" si="7"/>
        <v>1</v>
      </c>
      <c r="AD1668" s="12">
        <f t="shared" si="8"/>
        <v>0</v>
      </c>
      <c r="AE1668" s="12">
        <f t="shared" si="9"/>
        <v>0</v>
      </c>
      <c r="AF1668" s="12">
        <f t="shared" si="10"/>
        <v>0</v>
      </c>
    </row>
    <row r="1669" ht="15.75" customHeight="1">
      <c r="A1669" s="8">
        <v>45686.0</v>
      </c>
      <c r="B1669" s="9" t="s">
        <v>3952</v>
      </c>
      <c r="C1669" s="9" t="s">
        <v>3953</v>
      </c>
      <c r="D1669" s="15">
        <v>8.6995831242E10</v>
      </c>
      <c r="E1669" s="9" t="s">
        <v>13936</v>
      </c>
      <c r="F1669" s="9" t="s">
        <v>13948</v>
      </c>
      <c r="G1669" s="9" t="s">
        <v>13926</v>
      </c>
      <c r="H1669" s="9" t="s">
        <v>13951</v>
      </c>
      <c r="I1669" s="9" t="s">
        <v>13940</v>
      </c>
      <c r="J1669" s="9" t="s">
        <v>13939</v>
      </c>
      <c r="K1669" s="9" t="s">
        <v>13940</v>
      </c>
      <c r="L1669" s="9" t="s">
        <v>13931</v>
      </c>
      <c r="M1669" s="9" t="s">
        <v>13942</v>
      </c>
      <c r="N1669" s="13" t="s">
        <v>12</v>
      </c>
      <c r="O1669" s="13" t="s">
        <v>14</v>
      </c>
      <c r="P1669" s="13" t="s">
        <v>260</v>
      </c>
      <c r="Q1669" s="13" t="s">
        <v>20</v>
      </c>
      <c r="R1669" s="13" t="s">
        <v>15</v>
      </c>
      <c r="S1669" s="10">
        <f>ROUNDUP(SUM(VLOOKUP(F1669,'Pontuação'!A$2:B$11,2,FALSE),VLOOKUP(E1669,'Pontuação'!C$2:D$11,2,FALSE),VLOOKUP(H1669,'Pontuação'!I$2:J$11,2,FALSE),VLOOKUP(J1669,'Pontuação'!G$2:H$11,2,FALSE),VLOOKUP(L1669,'Pontuação'!M$2:N$13,2,FALSE)),0)</f>
        <v>1646</v>
      </c>
      <c r="T1669" s="11">
        <f t="shared" si="1"/>
        <v>165</v>
      </c>
      <c r="U1669" s="11" t="str">
        <f t="array" ref="U1669">IFERROR(INDEX('Pontuação'!G$13:G$101, MATCH(T1669, 'Pontuação'!F$13:F$101, 0)), "Faixa Indefinida")</f>
        <v>C</v>
      </c>
      <c r="V1669" s="11">
        <f t="shared" si="2"/>
        <v>0</v>
      </c>
      <c r="W1669" s="11">
        <f t="shared" si="3"/>
        <v>0</v>
      </c>
      <c r="X1669" s="11">
        <f t="shared" si="4"/>
        <v>1</v>
      </c>
      <c r="Y1669" s="11">
        <f t="shared" si="5"/>
        <v>0</v>
      </c>
      <c r="Z1669" s="12">
        <f>ROUNDUP(SUM(VLOOKUP(F1669,'Pontuação 3.0'!A$2:B$11,2,FALSE),VLOOKUP(E1669,'Pontuação 3.0'!C$2:D$11,2,FALSE),VLOOKUP(H1669,'Pontuação 3.0'!I$2:J$11,2,FALSE),VLOOKUP(J1669,'Pontuação 3.0'!G$2:H$11,2,FALSE),VLOOKUP(G1669,'Pontuação 3.0'!E$2:F$11,2,FALSE),VLOOKUP(K1669,'Pontuação 3.0'!K$2:L$11,2,FALSE),VLOOKUP(L1669,'Pontuação 3.0'!M$2:N$13,2,FALSE)),0)</f>
        <v>2141</v>
      </c>
      <c r="AA1669" s="12">
        <f t="shared" si="6"/>
        <v>214</v>
      </c>
      <c r="AB1669" s="12" t="str">
        <f t="array" ref="AB1669">IFERROR(INDEX('Pontuação 3.0'!G$13:G$191, MATCH(AA1669, 'Pontuação 3.0'!F$13:F$191, 0)), "Faixa Indefinida")</f>
        <v>B</v>
      </c>
      <c r="AC1669" s="12">
        <f t="shared" si="7"/>
        <v>0</v>
      </c>
      <c r="AD1669" s="12">
        <f t="shared" si="8"/>
        <v>1</v>
      </c>
      <c r="AE1669" s="12">
        <f t="shared" si="9"/>
        <v>0</v>
      </c>
      <c r="AF1669" s="12">
        <f t="shared" si="10"/>
        <v>0</v>
      </c>
    </row>
    <row r="1670" ht="15.75" customHeight="1">
      <c r="A1670" s="8">
        <v>45686.0</v>
      </c>
      <c r="B1670" s="9" t="s">
        <v>3956</v>
      </c>
      <c r="C1670" s="9" t="s">
        <v>3957</v>
      </c>
      <c r="D1670" s="15">
        <v>1.2997994408E10</v>
      </c>
      <c r="E1670" s="9" t="s">
        <v>13936</v>
      </c>
      <c r="F1670" s="9" t="s">
        <v>13948</v>
      </c>
      <c r="G1670" s="9" t="s">
        <v>13944</v>
      </c>
      <c r="H1670" s="9" t="s">
        <v>13951</v>
      </c>
      <c r="I1670" s="9" t="s">
        <v>13940</v>
      </c>
      <c r="J1670" s="9" t="s">
        <v>13929</v>
      </c>
      <c r="K1670" s="9" t="s">
        <v>13940</v>
      </c>
      <c r="L1670" s="9" t="s">
        <v>13945</v>
      </c>
      <c r="M1670" s="9" t="s">
        <v>13952</v>
      </c>
      <c r="N1670" s="13" t="s">
        <v>12</v>
      </c>
      <c r="O1670" s="13" t="s">
        <v>14</v>
      </c>
      <c r="P1670" s="13" t="s">
        <v>13</v>
      </c>
      <c r="Q1670" s="13" t="s">
        <v>20</v>
      </c>
      <c r="R1670" s="13" t="s">
        <v>15</v>
      </c>
      <c r="S1670" s="10">
        <f>ROUNDUP(SUM(VLOOKUP(F1670,'Pontuação'!A$2:B$11,2,FALSE),VLOOKUP(E1670,'Pontuação'!C$2:D$11,2,FALSE),VLOOKUP(H1670,'Pontuação'!I$2:J$11,2,FALSE),VLOOKUP(J1670,'Pontuação'!G$2:H$11,2,FALSE),VLOOKUP(L1670,'Pontuação'!M$2:N$13,2,FALSE)),0)</f>
        <v>1673</v>
      </c>
      <c r="T1670" s="11">
        <f t="shared" si="1"/>
        <v>167</v>
      </c>
      <c r="U1670" s="11" t="str">
        <f t="array" ref="U1670">IFERROR(INDEX('Pontuação'!G$13:G$101, MATCH(T1670, 'Pontuação'!F$13:F$101, 0)), "Faixa Indefinida")</f>
        <v>B</v>
      </c>
      <c r="V1670" s="11">
        <f t="shared" si="2"/>
        <v>0</v>
      </c>
      <c r="W1670" s="11">
        <f t="shared" si="3"/>
        <v>1</v>
      </c>
      <c r="X1670" s="11">
        <f t="shared" si="4"/>
        <v>0</v>
      </c>
      <c r="Y1670" s="11">
        <f t="shared" si="5"/>
        <v>0</v>
      </c>
      <c r="Z1670" s="12">
        <f>ROUNDUP(SUM(VLOOKUP(F1670,'Pontuação 3.0'!A$2:B$11,2,FALSE),VLOOKUP(E1670,'Pontuação 3.0'!C$2:D$11,2,FALSE),VLOOKUP(H1670,'Pontuação 3.0'!I$2:J$11,2,FALSE),VLOOKUP(J1670,'Pontuação 3.0'!G$2:H$11,2,FALSE),VLOOKUP(G1670,'Pontuação 3.0'!E$2:F$11,2,FALSE),VLOOKUP(K1670,'Pontuação 3.0'!K$2:L$11,2,FALSE),VLOOKUP(L1670,'Pontuação 3.0'!M$2:N$13,2,FALSE)),0)</f>
        <v>1935</v>
      </c>
      <c r="AA1670" s="12">
        <f t="shared" si="6"/>
        <v>194</v>
      </c>
      <c r="AB1670" s="12" t="str">
        <f t="array" ref="AB1670">IFERROR(INDEX('Pontuação 3.0'!G$13:G$191, MATCH(AA1670, 'Pontuação 3.0'!F$13:F$191, 0)), "Faixa Indefinida")</f>
        <v>C</v>
      </c>
      <c r="AC1670" s="12">
        <f t="shared" si="7"/>
        <v>0</v>
      </c>
      <c r="AD1670" s="12">
        <f t="shared" si="8"/>
        <v>0</v>
      </c>
      <c r="AE1670" s="12">
        <f t="shared" si="9"/>
        <v>1</v>
      </c>
      <c r="AF1670" s="12">
        <f t="shared" si="10"/>
        <v>0</v>
      </c>
    </row>
    <row r="1671" ht="15.75" customHeight="1">
      <c r="A1671" s="8">
        <v>45686.0</v>
      </c>
      <c r="B1671" s="9" t="s">
        <v>3958</v>
      </c>
      <c r="C1671" s="9" t="s">
        <v>3959</v>
      </c>
      <c r="D1671" s="9" t="s">
        <v>3960</v>
      </c>
      <c r="E1671" s="9" t="s">
        <v>13936</v>
      </c>
      <c r="F1671" s="9" t="s">
        <v>13950</v>
      </c>
      <c r="G1671" s="9" t="s">
        <v>13944</v>
      </c>
      <c r="H1671" s="9" t="s">
        <v>13949</v>
      </c>
      <c r="I1671" s="9" t="s">
        <v>13940</v>
      </c>
      <c r="J1671" s="9" t="s">
        <v>13929</v>
      </c>
      <c r="K1671" s="9" t="s">
        <v>13930</v>
      </c>
      <c r="L1671" s="9" t="s">
        <v>13945</v>
      </c>
      <c r="M1671" s="9" t="s">
        <v>13946</v>
      </c>
      <c r="N1671" s="13" t="s">
        <v>12</v>
      </c>
      <c r="O1671" s="13" t="s">
        <v>14</v>
      </c>
      <c r="P1671" s="13" t="s">
        <v>111</v>
      </c>
      <c r="Q1671" s="13" t="s">
        <v>59</v>
      </c>
      <c r="R1671" s="13" t="s">
        <v>65</v>
      </c>
      <c r="S1671" s="10">
        <f>ROUNDUP(SUM(VLOOKUP(F1671,'Pontuação'!A$2:B$11,2,FALSE),VLOOKUP(E1671,'Pontuação'!C$2:D$11,2,FALSE),VLOOKUP(H1671,'Pontuação'!I$2:J$11,2,FALSE),VLOOKUP(J1671,'Pontuação'!G$2:H$11,2,FALSE),VLOOKUP(L1671,'Pontuação'!M$2:N$13,2,FALSE)),0)</f>
        <v>1727</v>
      </c>
      <c r="T1671" s="11">
        <f t="shared" si="1"/>
        <v>173</v>
      </c>
      <c r="U1671" s="11" t="str">
        <f t="array" ref="U1671">IFERROR(INDEX('Pontuação'!G$13:G$101, MATCH(T1671, 'Pontuação'!F$13:F$101, 0)), "Faixa Indefinida")</f>
        <v>B</v>
      </c>
      <c r="V1671" s="11">
        <f t="shared" si="2"/>
        <v>0</v>
      </c>
      <c r="W1671" s="11">
        <f t="shared" si="3"/>
        <v>1</v>
      </c>
      <c r="X1671" s="11">
        <f t="shared" si="4"/>
        <v>0</v>
      </c>
      <c r="Y1671" s="11">
        <f t="shared" si="5"/>
        <v>0</v>
      </c>
      <c r="Z1671" s="12">
        <f>ROUNDUP(SUM(VLOOKUP(F1671,'Pontuação 3.0'!A$2:B$11,2,FALSE),VLOOKUP(E1671,'Pontuação 3.0'!C$2:D$11,2,FALSE),VLOOKUP(H1671,'Pontuação 3.0'!I$2:J$11,2,FALSE),VLOOKUP(J1671,'Pontuação 3.0'!G$2:H$11,2,FALSE),VLOOKUP(G1671,'Pontuação 3.0'!E$2:F$11,2,FALSE),VLOOKUP(K1671,'Pontuação 3.0'!K$2:L$11,2,FALSE),VLOOKUP(L1671,'Pontuação 3.0'!M$2:N$13,2,FALSE)),0)</f>
        <v>2416</v>
      </c>
      <c r="AA1671" s="12">
        <f t="shared" si="6"/>
        <v>242</v>
      </c>
      <c r="AB1671" s="12" t="str">
        <f t="array" ref="AB1671">IFERROR(INDEX('Pontuação 3.0'!G$13:G$191, MATCH(AA1671, 'Pontuação 3.0'!F$13:F$191, 0)), "Faixa Indefinida")</f>
        <v>A</v>
      </c>
      <c r="AC1671" s="12">
        <f t="shared" si="7"/>
        <v>1</v>
      </c>
      <c r="AD1671" s="12">
        <f t="shared" si="8"/>
        <v>0</v>
      </c>
      <c r="AE1671" s="12">
        <f t="shared" si="9"/>
        <v>0</v>
      </c>
      <c r="AF1671" s="12">
        <f t="shared" si="10"/>
        <v>0</v>
      </c>
    </row>
    <row r="1672" ht="15.75" customHeight="1">
      <c r="A1672" s="8">
        <v>45686.0</v>
      </c>
      <c r="B1672" s="9" t="s">
        <v>3954</v>
      </c>
      <c r="C1672" s="9" t="s">
        <v>3955</v>
      </c>
      <c r="D1672" s="15">
        <v>3.7991250024E10</v>
      </c>
      <c r="E1672" s="9" t="s">
        <v>13924</v>
      </c>
      <c r="F1672" s="9" t="s">
        <v>13950</v>
      </c>
      <c r="G1672" s="9" t="s">
        <v>13944</v>
      </c>
      <c r="H1672" s="9" t="s">
        <v>13927</v>
      </c>
      <c r="I1672" s="9" t="s">
        <v>13940</v>
      </c>
      <c r="J1672" s="9" t="s">
        <v>13929</v>
      </c>
      <c r="K1672" s="9" t="s">
        <v>13930</v>
      </c>
      <c r="L1672" s="9" t="s">
        <v>13945</v>
      </c>
      <c r="M1672" s="9" t="s">
        <v>13952</v>
      </c>
      <c r="N1672" s="13" t="s">
        <v>12</v>
      </c>
      <c r="O1672" s="13" t="s">
        <v>14</v>
      </c>
      <c r="P1672" s="13" t="s">
        <v>13</v>
      </c>
      <c r="Q1672" s="13" t="s">
        <v>143</v>
      </c>
      <c r="R1672" s="13" t="s">
        <v>15</v>
      </c>
      <c r="S1672" s="10">
        <f>ROUNDUP(SUM(VLOOKUP(F1672,'Pontuação'!A$2:B$11,2,FALSE),VLOOKUP(E1672,'Pontuação'!C$2:D$11,2,FALSE),VLOOKUP(H1672,'Pontuação'!I$2:J$11,2,FALSE),VLOOKUP(J1672,'Pontuação'!G$2:H$11,2,FALSE),VLOOKUP(L1672,'Pontuação'!M$2:N$13,2,FALSE)),0)</f>
        <v>1575</v>
      </c>
      <c r="T1672" s="11">
        <f t="shared" si="1"/>
        <v>158</v>
      </c>
      <c r="U1672" s="11" t="str">
        <f t="array" ref="U1672">IFERROR(INDEX('Pontuação'!G$13:G$101, MATCH(T1672, 'Pontuação'!F$13:F$101, 0)), "Faixa Indefinida")</f>
        <v>C</v>
      </c>
      <c r="V1672" s="11">
        <f t="shared" si="2"/>
        <v>0</v>
      </c>
      <c r="W1672" s="11">
        <f t="shared" si="3"/>
        <v>0</v>
      </c>
      <c r="X1672" s="11">
        <f t="shared" si="4"/>
        <v>1</v>
      </c>
      <c r="Y1672" s="11">
        <f t="shared" si="5"/>
        <v>0</v>
      </c>
      <c r="Z1672" s="12">
        <f>ROUNDUP(SUM(VLOOKUP(F1672,'Pontuação 3.0'!A$2:B$11,2,FALSE),VLOOKUP(E1672,'Pontuação 3.0'!C$2:D$11,2,FALSE),VLOOKUP(H1672,'Pontuação 3.0'!I$2:J$11,2,FALSE),VLOOKUP(J1672,'Pontuação 3.0'!G$2:H$11,2,FALSE),VLOOKUP(G1672,'Pontuação 3.0'!E$2:F$11,2,FALSE),VLOOKUP(K1672,'Pontuação 3.0'!K$2:L$11,2,FALSE),VLOOKUP(L1672,'Pontuação 3.0'!M$2:N$13,2,FALSE)),0)</f>
        <v>2151</v>
      </c>
      <c r="AA1672" s="12">
        <f t="shared" si="6"/>
        <v>215</v>
      </c>
      <c r="AB1672" s="12" t="str">
        <f t="array" ref="AB1672">IFERROR(INDEX('Pontuação 3.0'!G$13:G$191, MATCH(AA1672, 'Pontuação 3.0'!F$13:F$191, 0)), "Faixa Indefinida")</f>
        <v>B</v>
      </c>
      <c r="AC1672" s="12">
        <f t="shared" si="7"/>
        <v>0</v>
      </c>
      <c r="AD1672" s="12">
        <f t="shared" si="8"/>
        <v>1</v>
      </c>
      <c r="AE1672" s="12">
        <f t="shared" si="9"/>
        <v>0</v>
      </c>
      <c r="AF1672" s="12">
        <f t="shared" si="10"/>
        <v>0</v>
      </c>
    </row>
    <row r="1673" ht="15.75" customHeight="1">
      <c r="A1673" s="8">
        <v>45686.0</v>
      </c>
      <c r="B1673" s="9" t="s">
        <v>3964</v>
      </c>
      <c r="C1673" s="9" t="s">
        <v>3965</v>
      </c>
      <c r="D1673" s="15">
        <v>1.1994805684E10</v>
      </c>
      <c r="E1673" s="9" t="s">
        <v>13936</v>
      </c>
      <c r="F1673" s="9" t="s">
        <v>13948</v>
      </c>
      <c r="G1673" s="9" t="s">
        <v>13957</v>
      </c>
      <c r="H1673" s="9" t="s">
        <v>13927</v>
      </c>
      <c r="I1673" s="9" t="s">
        <v>13940</v>
      </c>
      <c r="J1673" s="9" t="s">
        <v>13929</v>
      </c>
      <c r="K1673" s="9" t="s">
        <v>13940</v>
      </c>
      <c r="L1673" s="9" t="s">
        <v>13945</v>
      </c>
      <c r="M1673" s="9" t="s">
        <v>13952</v>
      </c>
      <c r="N1673" s="13" t="s">
        <v>12</v>
      </c>
      <c r="O1673" s="13" t="s">
        <v>14</v>
      </c>
      <c r="P1673" s="13" t="s">
        <v>260</v>
      </c>
      <c r="Q1673" s="13" t="s">
        <v>20</v>
      </c>
      <c r="R1673" s="13" t="s">
        <v>15</v>
      </c>
      <c r="S1673" s="10">
        <f>ROUNDUP(SUM(VLOOKUP(F1673,'Pontuação'!A$2:B$11,2,FALSE),VLOOKUP(E1673,'Pontuação'!C$2:D$11,2,FALSE),VLOOKUP(H1673,'Pontuação'!I$2:J$11,2,FALSE),VLOOKUP(J1673,'Pontuação'!G$2:H$11,2,FALSE),VLOOKUP(L1673,'Pontuação'!M$2:N$13,2,FALSE)),0)</f>
        <v>1559</v>
      </c>
      <c r="T1673" s="11">
        <f t="shared" si="1"/>
        <v>156</v>
      </c>
      <c r="U1673" s="11" t="str">
        <f t="array" ref="U1673">IFERROR(INDEX('Pontuação'!G$13:G$101, MATCH(T1673, 'Pontuação'!F$13:F$101, 0)), "Faixa Indefinida")</f>
        <v>C</v>
      </c>
      <c r="V1673" s="11">
        <f t="shared" si="2"/>
        <v>0</v>
      </c>
      <c r="W1673" s="11">
        <f t="shared" si="3"/>
        <v>0</v>
      </c>
      <c r="X1673" s="11">
        <f t="shared" si="4"/>
        <v>1</v>
      </c>
      <c r="Y1673" s="11">
        <f t="shared" si="5"/>
        <v>0</v>
      </c>
      <c r="Z1673" s="12">
        <f>ROUNDUP(SUM(VLOOKUP(F1673,'Pontuação 3.0'!A$2:B$11,2,FALSE),VLOOKUP(E1673,'Pontuação 3.0'!C$2:D$11,2,FALSE),VLOOKUP(H1673,'Pontuação 3.0'!I$2:J$11,2,FALSE),VLOOKUP(J1673,'Pontuação 3.0'!G$2:H$11,2,FALSE),VLOOKUP(G1673,'Pontuação 3.0'!E$2:F$11,2,FALSE),VLOOKUP(K1673,'Pontuação 3.0'!K$2:L$11,2,FALSE),VLOOKUP(L1673,'Pontuação 3.0'!M$2:N$13,2,FALSE)),0)</f>
        <v>1777</v>
      </c>
      <c r="AA1673" s="12">
        <f t="shared" si="6"/>
        <v>178</v>
      </c>
      <c r="AB1673" s="12" t="str">
        <f t="array" ref="AB1673">IFERROR(INDEX('Pontuação 3.0'!G$13:G$191, MATCH(AA1673, 'Pontuação 3.0'!F$13:F$191, 0)), "Faixa Indefinida")</f>
        <v>D</v>
      </c>
      <c r="AC1673" s="12">
        <f t="shared" si="7"/>
        <v>0</v>
      </c>
      <c r="AD1673" s="12">
        <f t="shared" si="8"/>
        <v>0</v>
      </c>
      <c r="AE1673" s="12">
        <f t="shared" si="9"/>
        <v>0</v>
      </c>
      <c r="AF1673" s="12">
        <f t="shared" si="10"/>
        <v>1</v>
      </c>
    </row>
    <row r="1674" ht="15.75" customHeight="1">
      <c r="A1674" s="8">
        <v>45686.0</v>
      </c>
      <c r="B1674" s="9" t="s">
        <v>3966</v>
      </c>
      <c r="C1674" s="9" t="s">
        <v>3967</v>
      </c>
      <c r="D1674" s="15">
        <v>8.6995585832E10</v>
      </c>
      <c r="E1674" s="9" t="s">
        <v>13936</v>
      </c>
      <c r="F1674" s="9" t="s">
        <v>13950</v>
      </c>
      <c r="G1674" s="9" t="s">
        <v>13926</v>
      </c>
      <c r="H1674" s="9" t="s">
        <v>13951</v>
      </c>
      <c r="I1674" s="9" t="s">
        <v>13940</v>
      </c>
      <c r="J1674" s="9" t="s">
        <v>13929</v>
      </c>
      <c r="K1674" s="9" t="s">
        <v>13940</v>
      </c>
      <c r="L1674" s="9" t="s">
        <v>13945</v>
      </c>
      <c r="M1674" s="9" t="s">
        <v>13942</v>
      </c>
      <c r="N1674" s="13" t="s">
        <v>12</v>
      </c>
      <c r="O1674" s="13" t="s">
        <v>14</v>
      </c>
      <c r="P1674" s="13" t="s">
        <v>13</v>
      </c>
      <c r="Q1674" s="13" t="s">
        <v>33</v>
      </c>
      <c r="R1674" s="13" t="s">
        <v>15</v>
      </c>
      <c r="S1674" s="10">
        <f>ROUNDUP(SUM(VLOOKUP(F1674,'Pontuação'!A$2:B$11,2,FALSE),VLOOKUP(E1674,'Pontuação'!C$2:D$11,2,FALSE),VLOOKUP(H1674,'Pontuação'!I$2:J$11,2,FALSE),VLOOKUP(J1674,'Pontuação'!G$2:H$11,2,FALSE),VLOOKUP(L1674,'Pontuação'!M$2:N$13,2,FALSE)),0)</f>
        <v>1685</v>
      </c>
      <c r="T1674" s="11">
        <f t="shared" si="1"/>
        <v>169</v>
      </c>
      <c r="U1674" s="11" t="str">
        <f t="array" ref="U1674">IFERROR(INDEX('Pontuação'!G$13:G$101, MATCH(T1674, 'Pontuação'!F$13:F$101, 0)), "Faixa Indefinida")</f>
        <v>B</v>
      </c>
      <c r="V1674" s="11">
        <f t="shared" si="2"/>
        <v>0</v>
      </c>
      <c r="W1674" s="11">
        <f t="shared" si="3"/>
        <v>1</v>
      </c>
      <c r="X1674" s="11">
        <f t="shared" si="4"/>
        <v>0</v>
      </c>
      <c r="Y1674" s="11">
        <f t="shared" si="5"/>
        <v>0</v>
      </c>
      <c r="Z1674" s="12">
        <f>ROUNDUP(SUM(VLOOKUP(F1674,'Pontuação 3.0'!A$2:B$11,2,FALSE),VLOOKUP(E1674,'Pontuação 3.0'!C$2:D$11,2,FALSE),VLOOKUP(H1674,'Pontuação 3.0'!I$2:J$11,2,FALSE),VLOOKUP(J1674,'Pontuação 3.0'!G$2:H$11,2,FALSE),VLOOKUP(G1674,'Pontuação 3.0'!E$2:F$11,2,FALSE),VLOOKUP(K1674,'Pontuação 3.0'!K$2:L$11,2,FALSE),VLOOKUP(L1674,'Pontuação 3.0'!M$2:N$13,2,FALSE)),0)</f>
        <v>2208</v>
      </c>
      <c r="AA1674" s="12">
        <f t="shared" si="6"/>
        <v>221</v>
      </c>
      <c r="AB1674" s="12" t="str">
        <f t="array" ref="AB1674">IFERROR(INDEX('Pontuação 3.0'!G$13:G$191, MATCH(AA1674, 'Pontuação 3.0'!F$13:F$191, 0)), "Faixa Indefinida")</f>
        <v>B</v>
      </c>
      <c r="AC1674" s="12">
        <f t="shared" si="7"/>
        <v>0</v>
      </c>
      <c r="AD1674" s="12">
        <f t="shared" si="8"/>
        <v>1</v>
      </c>
      <c r="AE1674" s="12">
        <f t="shared" si="9"/>
        <v>0</v>
      </c>
      <c r="AF1674" s="12">
        <f t="shared" si="10"/>
        <v>0</v>
      </c>
    </row>
    <row r="1675" ht="15.75" customHeight="1">
      <c r="A1675" s="8">
        <v>45686.0</v>
      </c>
      <c r="B1675" s="9" t="s">
        <v>3968</v>
      </c>
      <c r="C1675" s="9" t="s">
        <v>3969</v>
      </c>
      <c r="D1675" s="15">
        <v>6.4999178034E10</v>
      </c>
      <c r="E1675" s="9" t="s">
        <v>13936</v>
      </c>
      <c r="F1675" s="9" t="s">
        <v>13950</v>
      </c>
      <c r="G1675" s="9" t="s">
        <v>13926</v>
      </c>
      <c r="H1675" s="9" t="s">
        <v>13951</v>
      </c>
      <c r="I1675" s="9" t="s">
        <v>13940</v>
      </c>
      <c r="J1675" s="9" t="s">
        <v>13939</v>
      </c>
      <c r="K1675" s="9" t="s">
        <v>13940</v>
      </c>
      <c r="L1675" s="9" t="s">
        <v>13945</v>
      </c>
      <c r="M1675" s="9" t="s">
        <v>13942</v>
      </c>
      <c r="N1675" s="13" t="s">
        <v>12</v>
      </c>
      <c r="O1675" s="13" t="s">
        <v>14</v>
      </c>
      <c r="P1675" s="13" t="s">
        <v>93</v>
      </c>
      <c r="Q1675" s="13" t="s">
        <v>20</v>
      </c>
      <c r="R1675" s="13" t="s">
        <v>65</v>
      </c>
      <c r="S1675" s="10">
        <f>ROUNDUP(SUM(VLOOKUP(F1675,'Pontuação'!A$2:B$11,2,FALSE),VLOOKUP(E1675,'Pontuação'!C$2:D$11,2,FALSE),VLOOKUP(H1675,'Pontuação'!I$2:J$11,2,FALSE),VLOOKUP(J1675,'Pontuação'!G$2:H$11,2,FALSE),VLOOKUP(L1675,'Pontuação'!M$2:N$13,2,FALSE)),0)</f>
        <v>1790</v>
      </c>
      <c r="T1675" s="11">
        <f t="shared" si="1"/>
        <v>179</v>
      </c>
      <c r="U1675" s="11" t="str">
        <f t="array" ref="U1675">IFERROR(INDEX('Pontuação'!G$13:G$101, MATCH(T1675, 'Pontuação'!F$13:F$101, 0)), "Faixa Indefinida")</f>
        <v>B</v>
      </c>
      <c r="V1675" s="11">
        <f t="shared" si="2"/>
        <v>0</v>
      </c>
      <c r="W1675" s="11">
        <f t="shared" si="3"/>
        <v>1</v>
      </c>
      <c r="X1675" s="11">
        <f t="shared" si="4"/>
        <v>0</v>
      </c>
      <c r="Y1675" s="11">
        <f t="shared" si="5"/>
        <v>0</v>
      </c>
      <c r="Z1675" s="12">
        <f>ROUNDUP(SUM(VLOOKUP(F1675,'Pontuação 3.0'!A$2:B$11,2,FALSE),VLOOKUP(E1675,'Pontuação 3.0'!C$2:D$11,2,FALSE),VLOOKUP(H1675,'Pontuação 3.0'!I$2:J$11,2,FALSE),VLOOKUP(J1675,'Pontuação 3.0'!G$2:H$11,2,FALSE),VLOOKUP(G1675,'Pontuação 3.0'!E$2:F$11,2,FALSE),VLOOKUP(K1675,'Pontuação 3.0'!K$2:L$11,2,FALSE),VLOOKUP(L1675,'Pontuação 3.0'!M$2:N$13,2,FALSE)),0)</f>
        <v>2360</v>
      </c>
      <c r="AA1675" s="12">
        <f t="shared" si="6"/>
        <v>236</v>
      </c>
      <c r="AB1675" s="12" t="str">
        <f t="array" ref="AB1675">IFERROR(INDEX('Pontuação 3.0'!G$13:G$191, MATCH(AA1675, 'Pontuação 3.0'!F$13:F$191, 0)), "Faixa Indefinida")</f>
        <v>A</v>
      </c>
      <c r="AC1675" s="12">
        <f t="shared" si="7"/>
        <v>1</v>
      </c>
      <c r="AD1675" s="12">
        <f t="shared" si="8"/>
        <v>0</v>
      </c>
      <c r="AE1675" s="12">
        <f t="shared" si="9"/>
        <v>0</v>
      </c>
      <c r="AF1675" s="12">
        <f t="shared" si="10"/>
        <v>0</v>
      </c>
    </row>
    <row r="1676" ht="15.75" customHeight="1">
      <c r="A1676" s="8">
        <v>45686.0</v>
      </c>
      <c r="B1676" s="9" t="s">
        <v>3968</v>
      </c>
      <c r="C1676" s="9" t="s">
        <v>3969</v>
      </c>
      <c r="D1676" s="15">
        <v>6.4999178034E10</v>
      </c>
      <c r="E1676" s="9" t="s">
        <v>13936</v>
      </c>
      <c r="F1676" s="9" t="s">
        <v>13950</v>
      </c>
      <c r="G1676" s="9" t="s">
        <v>13926</v>
      </c>
      <c r="H1676" s="9" t="s">
        <v>13951</v>
      </c>
      <c r="I1676" s="9" t="s">
        <v>13940</v>
      </c>
      <c r="J1676" s="9" t="s">
        <v>13939</v>
      </c>
      <c r="K1676" s="9" t="s">
        <v>13940</v>
      </c>
      <c r="L1676" s="9" t="s">
        <v>13945</v>
      </c>
      <c r="M1676" s="9" t="s">
        <v>13942</v>
      </c>
      <c r="N1676" s="13" t="s">
        <v>12</v>
      </c>
      <c r="O1676" s="13" t="s">
        <v>14</v>
      </c>
      <c r="P1676" s="13" t="s">
        <v>93</v>
      </c>
      <c r="Q1676" s="13" t="s">
        <v>20</v>
      </c>
      <c r="R1676" s="13" t="s">
        <v>65</v>
      </c>
      <c r="S1676" s="10">
        <f>ROUNDUP(SUM(VLOOKUP(F1676,'Pontuação'!A$2:B$11,2,FALSE),VLOOKUP(E1676,'Pontuação'!C$2:D$11,2,FALSE),VLOOKUP(H1676,'Pontuação'!I$2:J$11,2,FALSE),VLOOKUP(J1676,'Pontuação'!G$2:H$11,2,FALSE),VLOOKUP(L1676,'Pontuação'!M$2:N$13,2,FALSE)),0)</f>
        <v>1790</v>
      </c>
      <c r="T1676" s="11">
        <f t="shared" si="1"/>
        <v>179</v>
      </c>
      <c r="U1676" s="11" t="str">
        <f t="array" ref="U1676">IFERROR(INDEX('Pontuação'!G$13:G$101, MATCH(T1676, 'Pontuação'!F$13:F$101, 0)), "Faixa Indefinida")</f>
        <v>B</v>
      </c>
      <c r="V1676" s="11">
        <f t="shared" si="2"/>
        <v>0</v>
      </c>
      <c r="W1676" s="11">
        <f t="shared" si="3"/>
        <v>1</v>
      </c>
      <c r="X1676" s="11">
        <f t="shared" si="4"/>
        <v>0</v>
      </c>
      <c r="Y1676" s="11">
        <f t="shared" si="5"/>
        <v>0</v>
      </c>
      <c r="Z1676" s="12">
        <f>ROUNDUP(SUM(VLOOKUP(F1676,'Pontuação 3.0'!A$2:B$11,2,FALSE),VLOOKUP(E1676,'Pontuação 3.0'!C$2:D$11,2,FALSE),VLOOKUP(H1676,'Pontuação 3.0'!I$2:J$11,2,FALSE),VLOOKUP(J1676,'Pontuação 3.0'!G$2:H$11,2,FALSE),VLOOKUP(G1676,'Pontuação 3.0'!E$2:F$11,2,FALSE),VLOOKUP(K1676,'Pontuação 3.0'!K$2:L$11,2,FALSE),VLOOKUP(L1676,'Pontuação 3.0'!M$2:N$13,2,FALSE)),0)</f>
        <v>2360</v>
      </c>
      <c r="AA1676" s="12">
        <f t="shared" si="6"/>
        <v>236</v>
      </c>
      <c r="AB1676" s="12" t="str">
        <f t="array" ref="AB1676">IFERROR(INDEX('Pontuação 3.0'!G$13:G$191, MATCH(AA1676, 'Pontuação 3.0'!F$13:F$191, 0)), "Faixa Indefinida")</f>
        <v>A</v>
      </c>
      <c r="AC1676" s="12">
        <f t="shared" si="7"/>
        <v>1</v>
      </c>
      <c r="AD1676" s="12">
        <f t="shared" si="8"/>
        <v>0</v>
      </c>
      <c r="AE1676" s="12">
        <f t="shared" si="9"/>
        <v>0</v>
      </c>
      <c r="AF1676" s="12">
        <f t="shared" si="10"/>
        <v>0</v>
      </c>
    </row>
    <row r="1677" ht="15.75" customHeight="1">
      <c r="A1677" s="8">
        <v>45686.0</v>
      </c>
      <c r="B1677" s="9" t="s">
        <v>1225</v>
      </c>
      <c r="C1677" s="9" t="s">
        <v>3974</v>
      </c>
      <c r="D1677" s="15">
        <v>4.4984252013E10</v>
      </c>
      <c r="E1677" s="9" t="s">
        <v>13936</v>
      </c>
      <c r="F1677" s="9" t="s">
        <v>13948</v>
      </c>
      <c r="G1677" s="9" t="s">
        <v>13944</v>
      </c>
      <c r="H1677" s="9" t="s">
        <v>13951</v>
      </c>
      <c r="I1677" s="9" t="s">
        <v>13928</v>
      </c>
      <c r="J1677" s="9" t="s">
        <v>13929</v>
      </c>
      <c r="K1677" s="9" t="s">
        <v>13940</v>
      </c>
      <c r="L1677" s="9" t="s">
        <v>13931</v>
      </c>
      <c r="M1677" s="9" t="s">
        <v>13952</v>
      </c>
      <c r="N1677" s="13" t="s">
        <v>12</v>
      </c>
      <c r="O1677" s="13" t="s">
        <v>14</v>
      </c>
      <c r="P1677" s="13" t="s">
        <v>93</v>
      </c>
      <c r="Q1677" s="13" t="s">
        <v>20</v>
      </c>
      <c r="R1677" s="13" t="s">
        <v>15</v>
      </c>
      <c r="S1677" s="10">
        <f>ROUNDUP(SUM(VLOOKUP(F1677,'Pontuação'!A$2:B$11,2,FALSE),VLOOKUP(E1677,'Pontuação'!C$2:D$11,2,FALSE),VLOOKUP(H1677,'Pontuação'!I$2:J$11,2,FALSE),VLOOKUP(J1677,'Pontuação'!G$2:H$11,2,FALSE),VLOOKUP(L1677,'Pontuação'!M$2:N$13,2,FALSE)),0)</f>
        <v>1541</v>
      </c>
      <c r="T1677" s="11">
        <f t="shared" si="1"/>
        <v>154</v>
      </c>
      <c r="U1677" s="11" t="str">
        <f t="array" ref="U1677">IFERROR(INDEX('Pontuação'!G$13:G$101, MATCH(T1677, 'Pontuação'!F$13:F$101, 0)), "Faixa Indefinida")</f>
        <v>C</v>
      </c>
      <c r="V1677" s="11">
        <f t="shared" si="2"/>
        <v>0</v>
      </c>
      <c r="W1677" s="11">
        <f t="shared" si="3"/>
        <v>0</v>
      </c>
      <c r="X1677" s="11">
        <f t="shared" si="4"/>
        <v>1</v>
      </c>
      <c r="Y1677" s="11">
        <f t="shared" si="5"/>
        <v>0</v>
      </c>
      <c r="Z1677" s="12">
        <f>ROUNDUP(SUM(VLOOKUP(F1677,'Pontuação 3.0'!A$2:B$11,2,FALSE),VLOOKUP(E1677,'Pontuação 3.0'!C$2:D$11,2,FALSE),VLOOKUP(H1677,'Pontuação 3.0'!I$2:J$11,2,FALSE),VLOOKUP(J1677,'Pontuação 3.0'!G$2:H$11,2,FALSE),VLOOKUP(G1677,'Pontuação 3.0'!E$2:F$11,2,FALSE),VLOOKUP(K1677,'Pontuação 3.0'!K$2:L$11,2,FALSE),VLOOKUP(L1677,'Pontuação 3.0'!M$2:N$13,2,FALSE)),0)</f>
        <v>1849</v>
      </c>
      <c r="AA1677" s="12">
        <f t="shared" si="6"/>
        <v>185</v>
      </c>
      <c r="AB1677" s="12" t="str">
        <f t="array" ref="AB1677">IFERROR(INDEX('Pontuação 3.0'!G$13:G$191, MATCH(AA1677, 'Pontuação 3.0'!F$13:F$191, 0)), "Faixa Indefinida")</f>
        <v>D</v>
      </c>
      <c r="AC1677" s="12">
        <f t="shared" si="7"/>
        <v>0</v>
      </c>
      <c r="AD1677" s="12">
        <f t="shared" si="8"/>
        <v>0</v>
      </c>
      <c r="AE1677" s="12">
        <f t="shared" si="9"/>
        <v>0</v>
      </c>
      <c r="AF1677" s="12">
        <f t="shared" si="10"/>
        <v>1</v>
      </c>
    </row>
    <row r="1678" ht="15.75" customHeight="1">
      <c r="A1678" s="8">
        <v>45686.0</v>
      </c>
      <c r="B1678" s="9" t="s">
        <v>3972</v>
      </c>
      <c r="C1678" s="9" t="s">
        <v>3973</v>
      </c>
      <c r="D1678" s="15">
        <v>8.799941519E10</v>
      </c>
      <c r="E1678" s="9" t="s">
        <v>13936</v>
      </c>
      <c r="F1678" s="9" t="s">
        <v>13948</v>
      </c>
      <c r="G1678" s="9" t="s">
        <v>13926</v>
      </c>
      <c r="H1678" s="9" t="s">
        <v>13951</v>
      </c>
      <c r="I1678" s="9" t="s">
        <v>13940</v>
      </c>
      <c r="J1678" s="9" t="s">
        <v>13939</v>
      </c>
      <c r="K1678" s="9" t="s">
        <v>13940</v>
      </c>
      <c r="L1678" s="9" t="s">
        <v>13945</v>
      </c>
      <c r="M1678" s="9" t="s">
        <v>13942</v>
      </c>
      <c r="N1678" s="13" t="s">
        <v>12</v>
      </c>
      <c r="O1678" s="13" t="s">
        <v>14</v>
      </c>
      <c r="P1678" s="13" t="s">
        <v>13</v>
      </c>
      <c r="Q1678" s="13" t="s">
        <v>20</v>
      </c>
      <c r="R1678" s="13" t="s">
        <v>65</v>
      </c>
      <c r="S1678" s="10">
        <f>ROUNDUP(SUM(VLOOKUP(F1678,'Pontuação'!A$2:B$11,2,FALSE),VLOOKUP(E1678,'Pontuação'!C$2:D$11,2,FALSE),VLOOKUP(H1678,'Pontuação'!I$2:J$11,2,FALSE),VLOOKUP(J1678,'Pontuação'!G$2:H$11,2,FALSE),VLOOKUP(L1678,'Pontuação'!M$2:N$13,2,FALSE)),0)</f>
        <v>1778</v>
      </c>
      <c r="T1678" s="11">
        <f t="shared" si="1"/>
        <v>178</v>
      </c>
      <c r="U1678" s="11" t="str">
        <f t="array" ref="U1678">IFERROR(INDEX('Pontuação'!G$13:G$101, MATCH(T1678, 'Pontuação'!F$13:F$101, 0)), "Faixa Indefinida")</f>
        <v>B</v>
      </c>
      <c r="V1678" s="11">
        <f t="shared" si="2"/>
        <v>0</v>
      </c>
      <c r="W1678" s="11">
        <f t="shared" si="3"/>
        <v>1</v>
      </c>
      <c r="X1678" s="11">
        <f t="shared" si="4"/>
        <v>0</v>
      </c>
      <c r="Y1678" s="11">
        <f t="shared" si="5"/>
        <v>0</v>
      </c>
      <c r="Z1678" s="12">
        <f>ROUNDUP(SUM(VLOOKUP(F1678,'Pontuação 3.0'!A$2:B$11,2,FALSE),VLOOKUP(E1678,'Pontuação 3.0'!C$2:D$11,2,FALSE),VLOOKUP(H1678,'Pontuação 3.0'!I$2:J$11,2,FALSE),VLOOKUP(J1678,'Pontuação 3.0'!G$2:H$11,2,FALSE),VLOOKUP(G1678,'Pontuação 3.0'!E$2:F$11,2,FALSE),VLOOKUP(K1678,'Pontuação 3.0'!K$2:L$11,2,FALSE),VLOOKUP(L1678,'Pontuação 3.0'!M$2:N$13,2,FALSE)),0)</f>
        <v>2227</v>
      </c>
      <c r="AA1678" s="12">
        <f t="shared" si="6"/>
        <v>223</v>
      </c>
      <c r="AB1678" s="12" t="str">
        <f t="array" ref="AB1678">IFERROR(INDEX('Pontuação 3.0'!G$13:G$191, MATCH(AA1678, 'Pontuação 3.0'!F$13:F$191, 0)), "Faixa Indefinida")</f>
        <v>B</v>
      </c>
      <c r="AC1678" s="12">
        <f t="shared" si="7"/>
        <v>0</v>
      </c>
      <c r="AD1678" s="12">
        <f t="shared" si="8"/>
        <v>1</v>
      </c>
      <c r="AE1678" s="12">
        <f t="shared" si="9"/>
        <v>0</v>
      </c>
      <c r="AF1678" s="12">
        <f t="shared" si="10"/>
        <v>0</v>
      </c>
    </row>
    <row r="1679" ht="15.75" customHeight="1">
      <c r="A1679" s="8">
        <v>45686.0</v>
      </c>
      <c r="B1679" s="9" t="s">
        <v>3970</v>
      </c>
      <c r="C1679" s="9" t="s">
        <v>3971</v>
      </c>
      <c r="D1679" s="15">
        <v>3.8991030134E10</v>
      </c>
      <c r="E1679" s="9" t="s">
        <v>13936</v>
      </c>
      <c r="F1679" s="9" t="s">
        <v>13948</v>
      </c>
      <c r="G1679" s="9" t="s">
        <v>13957</v>
      </c>
      <c r="H1679" s="9" t="s">
        <v>13927</v>
      </c>
      <c r="I1679" s="9" t="s">
        <v>13928</v>
      </c>
      <c r="J1679" s="9" t="s">
        <v>13929</v>
      </c>
      <c r="K1679" s="9" t="s">
        <v>13940</v>
      </c>
      <c r="L1679" s="9" t="s">
        <v>13931</v>
      </c>
      <c r="M1679" s="9" t="s">
        <v>13942</v>
      </c>
      <c r="N1679" s="13" t="s">
        <v>12</v>
      </c>
      <c r="O1679" s="13" t="s">
        <v>14</v>
      </c>
      <c r="P1679" s="13" t="s">
        <v>13</v>
      </c>
      <c r="Q1679" s="13" t="s">
        <v>59</v>
      </c>
      <c r="R1679" s="13" t="s">
        <v>65</v>
      </c>
      <c r="S1679" s="10">
        <f>ROUNDUP(SUM(VLOOKUP(F1679,'Pontuação'!A$2:B$11,2,FALSE),VLOOKUP(E1679,'Pontuação'!C$2:D$11,2,FALSE),VLOOKUP(H1679,'Pontuação'!I$2:J$11,2,FALSE),VLOOKUP(J1679,'Pontuação'!G$2:H$11,2,FALSE),VLOOKUP(L1679,'Pontuação'!M$2:N$13,2,FALSE)),0)</f>
        <v>1427</v>
      </c>
      <c r="T1679" s="11">
        <f t="shared" si="1"/>
        <v>143</v>
      </c>
      <c r="U1679" s="11" t="str">
        <f t="array" ref="U1679">IFERROR(INDEX('Pontuação'!G$13:G$101, MATCH(T1679, 'Pontuação'!F$13:F$101, 0)), "Faixa Indefinida")</f>
        <v>D</v>
      </c>
      <c r="V1679" s="11">
        <f t="shared" si="2"/>
        <v>0</v>
      </c>
      <c r="W1679" s="11">
        <f t="shared" si="3"/>
        <v>0</v>
      </c>
      <c r="X1679" s="11">
        <f t="shared" si="4"/>
        <v>0</v>
      </c>
      <c r="Y1679" s="11">
        <f t="shared" si="5"/>
        <v>1</v>
      </c>
      <c r="Z1679" s="12">
        <f>ROUNDUP(SUM(VLOOKUP(F1679,'Pontuação 3.0'!A$2:B$11,2,FALSE),VLOOKUP(E1679,'Pontuação 3.0'!C$2:D$11,2,FALSE),VLOOKUP(H1679,'Pontuação 3.0'!I$2:J$11,2,FALSE),VLOOKUP(J1679,'Pontuação 3.0'!G$2:H$11,2,FALSE),VLOOKUP(G1679,'Pontuação 3.0'!E$2:F$11,2,FALSE),VLOOKUP(K1679,'Pontuação 3.0'!K$2:L$11,2,FALSE),VLOOKUP(L1679,'Pontuação 3.0'!M$2:N$13,2,FALSE)),0)</f>
        <v>1691</v>
      </c>
      <c r="AA1679" s="12">
        <f t="shared" si="6"/>
        <v>169</v>
      </c>
      <c r="AB1679" s="12" t="str">
        <f t="array" ref="AB1679">IFERROR(INDEX('Pontuação 3.0'!G$13:G$191, MATCH(AA1679, 'Pontuação 3.0'!F$13:F$191, 0)), "Faixa Indefinida")</f>
        <v>D</v>
      </c>
      <c r="AC1679" s="12">
        <f t="shared" si="7"/>
        <v>0</v>
      </c>
      <c r="AD1679" s="12">
        <f t="shared" si="8"/>
        <v>0</v>
      </c>
      <c r="AE1679" s="12">
        <f t="shared" si="9"/>
        <v>0</v>
      </c>
      <c r="AF1679" s="12">
        <f t="shared" si="10"/>
        <v>1</v>
      </c>
    </row>
    <row r="1680" ht="15.75" customHeight="1">
      <c r="A1680" s="8">
        <v>45686.0</v>
      </c>
      <c r="B1680" s="9" t="s">
        <v>3975</v>
      </c>
      <c r="C1680" s="9" t="s">
        <v>3976</v>
      </c>
      <c r="D1680" s="15">
        <v>1.1977718311E10</v>
      </c>
      <c r="E1680" s="9" t="s">
        <v>13936</v>
      </c>
      <c r="F1680" s="9" t="s">
        <v>13948</v>
      </c>
      <c r="G1680" s="9" t="s">
        <v>13957</v>
      </c>
      <c r="H1680" s="9" t="s">
        <v>13927</v>
      </c>
      <c r="I1680" s="9" t="s">
        <v>13928</v>
      </c>
      <c r="J1680" s="9" t="s">
        <v>13929</v>
      </c>
      <c r="K1680" s="9" t="s">
        <v>13930</v>
      </c>
      <c r="L1680" s="9" t="s">
        <v>13931</v>
      </c>
      <c r="M1680" s="9" t="s">
        <v>13946</v>
      </c>
      <c r="N1680" s="13" t="s">
        <v>12</v>
      </c>
      <c r="O1680" s="13" t="s">
        <v>14</v>
      </c>
      <c r="P1680" s="13" t="s">
        <v>32</v>
      </c>
      <c r="Q1680" s="13" t="s">
        <v>33</v>
      </c>
      <c r="R1680" s="13" t="s">
        <v>15</v>
      </c>
      <c r="S1680" s="10">
        <f>ROUNDUP(SUM(VLOOKUP(F1680,'Pontuação'!A$2:B$11,2,FALSE),VLOOKUP(E1680,'Pontuação'!C$2:D$11,2,FALSE),VLOOKUP(H1680,'Pontuação'!I$2:J$11,2,FALSE),VLOOKUP(J1680,'Pontuação'!G$2:H$11,2,FALSE),VLOOKUP(L1680,'Pontuação'!M$2:N$13,2,FALSE)),0)</f>
        <v>1427</v>
      </c>
      <c r="T1680" s="11">
        <f t="shared" si="1"/>
        <v>143</v>
      </c>
      <c r="U1680" s="11" t="str">
        <f t="array" ref="U1680">IFERROR(INDEX('Pontuação'!G$13:G$101, MATCH(T1680, 'Pontuação'!F$13:F$101, 0)), "Faixa Indefinida")</f>
        <v>D</v>
      </c>
      <c r="V1680" s="11">
        <f t="shared" si="2"/>
        <v>0</v>
      </c>
      <c r="W1680" s="11">
        <f t="shared" si="3"/>
        <v>0</v>
      </c>
      <c r="X1680" s="11">
        <f t="shared" si="4"/>
        <v>0</v>
      </c>
      <c r="Y1680" s="11">
        <f t="shared" si="5"/>
        <v>1</v>
      </c>
      <c r="Z1680" s="12">
        <f>ROUNDUP(SUM(VLOOKUP(F1680,'Pontuação 3.0'!A$2:B$11,2,FALSE),VLOOKUP(E1680,'Pontuação 3.0'!C$2:D$11,2,FALSE),VLOOKUP(H1680,'Pontuação 3.0'!I$2:J$11,2,FALSE),VLOOKUP(J1680,'Pontuação 3.0'!G$2:H$11,2,FALSE),VLOOKUP(G1680,'Pontuação 3.0'!E$2:F$11,2,FALSE),VLOOKUP(K1680,'Pontuação 3.0'!K$2:L$11,2,FALSE),VLOOKUP(L1680,'Pontuação 3.0'!M$2:N$13,2,FALSE)),0)</f>
        <v>1952</v>
      </c>
      <c r="AA1680" s="12">
        <f t="shared" si="6"/>
        <v>195</v>
      </c>
      <c r="AB1680" s="12" t="str">
        <f t="array" ref="AB1680">IFERROR(INDEX('Pontuação 3.0'!G$13:G$191, MATCH(AA1680, 'Pontuação 3.0'!F$13:F$191, 0)), "Faixa Indefinida")</f>
        <v>C</v>
      </c>
      <c r="AC1680" s="12">
        <f t="shared" si="7"/>
        <v>0</v>
      </c>
      <c r="AD1680" s="12">
        <f t="shared" si="8"/>
        <v>0</v>
      </c>
      <c r="AE1680" s="12">
        <f t="shared" si="9"/>
        <v>1</v>
      </c>
      <c r="AF1680" s="12">
        <f t="shared" si="10"/>
        <v>0</v>
      </c>
    </row>
    <row r="1681" ht="15.75" customHeight="1">
      <c r="A1681" s="8">
        <v>45686.0</v>
      </c>
      <c r="B1681" s="9" t="s">
        <v>3986</v>
      </c>
      <c r="C1681" s="9" t="s">
        <v>3987</v>
      </c>
      <c r="D1681" s="15">
        <v>9.2993265242E10</v>
      </c>
      <c r="E1681" s="9" t="s">
        <v>13936</v>
      </c>
      <c r="F1681" s="9" t="s">
        <v>13937</v>
      </c>
      <c r="G1681" s="9" t="s">
        <v>13926</v>
      </c>
      <c r="H1681" s="9" t="s">
        <v>13951</v>
      </c>
      <c r="I1681" s="9" t="s">
        <v>13940</v>
      </c>
      <c r="J1681" s="9" t="s">
        <v>13956</v>
      </c>
      <c r="K1681" s="9" t="s">
        <v>13930</v>
      </c>
      <c r="L1681" s="9" t="s">
        <v>13945</v>
      </c>
      <c r="M1681" s="9" t="s">
        <v>13942</v>
      </c>
      <c r="N1681" s="13" t="s">
        <v>12</v>
      </c>
      <c r="O1681" s="13" t="s">
        <v>14</v>
      </c>
      <c r="P1681" s="13" t="s">
        <v>32</v>
      </c>
      <c r="Q1681" s="13" t="s">
        <v>20</v>
      </c>
      <c r="R1681" s="13" t="s">
        <v>15</v>
      </c>
      <c r="S1681" s="10">
        <f>ROUNDUP(SUM(VLOOKUP(F1681,'Pontuação'!A$2:B$11,2,FALSE),VLOOKUP(E1681,'Pontuação'!C$2:D$11,2,FALSE),VLOOKUP(H1681,'Pontuação'!I$2:J$11,2,FALSE),VLOOKUP(J1681,'Pontuação'!G$2:H$11,2,FALSE),VLOOKUP(L1681,'Pontuação'!M$2:N$13,2,FALSE)),0)</f>
        <v>1934</v>
      </c>
      <c r="T1681" s="11">
        <f t="shared" si="1"/>
        <v>193</v>
      </c>
      <c r="U1681" s="11" t="str">
        <f t="array" ref="U1681">IFERROR(INDEX('Pontuação'!G$13:G$101, MATCH(T1681, 'Pontuação'!F$13:F$101, 0)), "Faixa Indefinida")</f>
        <v>A</v>
      </c>
      <c r="V1681" s="11">
        <f t="shared" si="2"/>
        <v>1</v>
      </c>
      <c r="W1681" s="11">
        <f t="shared" si="3"/>
        <v>0</v>
      </c>
      <c r="X1681" s="11">
        <f t="shared" si="4"/>
        <v>0</v>
      </c>
      <c r="Y1681" s="11">
        <f t="shared" si="5"/>
        <v>0</v>
      </c>
      <c r="Z1681" s="12">
        <f>ROUNDUP(SUM(VLOOKUP(F1681,'Pontuação 3.0'!A$2:B$11,2,FALSE),VLOOKUP(E1681,'Pontuação 3.0'!C$2:D$11,2,FALSE),VLOOKUP(H1681,'Pontuação 3.0'!I$2:J$11,2,FALSE),VLOOKUP(J1681,'Pontuação 3.0'!G$2:H$11,2,FALSE),VLOOKUP(G1681,'Pontuação 3.0'!E$2:F$11,2,FALSE),VLOOKUP(K1681,'Pontuação 3.0'!K$2:L$11,2,FALSE),VLOOKUP(L1681,'Pontuação 3.0'!M$2:N$13,2,FALSE)),0)</f>
        <v>2522</v>
      </c>
      <c r="AA1681" s="12">
        <f t="shared" si="6"/>
        <v>252</v>
      </c>
      <c r="AB1681" s="12" t="str">
        <f t="array" ref="AB1681">IFERROR(INDEX('Pontuação 3.0'!G$13:G$191, MATCH(AA1681, 'Pontuação 3.0'!F$13:F$191, 0)), "Faixa Indefinida")</f>
        <v>A</v>
      </c>
      <c r="AC1681" s="12">
        <f t="shared" si="7"/>
        <v>1</v>
      </c>
      <c r="AD1681" s="12">
        <f t="shared" si="8"/>
        <v>0</v>
      </c>
      <c r="AE1681" s="12">
        <f t="shared" si="9"/>
        <v>0</v>
      </c>
      <c r="AF1681" s="12">
        <f t="shared" si="10"/>
        <v>0</v>
      </c>
    </row>
    <row r="1682" ht="15.75" customHeight="1">
      <c r="A1682" s="8">
        <v>45686.0</v>
      </c>
      <c r="B1682" s="9" t="s">
        <v>3982</v>
      </c>
      <c r="C1682" s="9" t="s">
        <v>3983</v>
      </c>
      <c r="D1682" s="15">
        <v>6.4993258288E10</v>
      </c>
      <c r="E1682" s="9" t="s">
        <v>13936</v>
      </c>
      <c r="F1682" s="9" t="s">
        <v>13948</v>
      </c>
      <c r="G1682" s="9" t="s">
        <v>13957</v>
      </c>
      <c r="H1682" s="9" t="s">
        <v>13927</v>
      </c>
      <c r="I1682" s="9" t="s">
        <v>13928</v>
      </c>
      <c r="J1682" s="9" t="s">
        <v>13929</v>
      </c>
      <c r="K1682" s="9" t="s">
        <v>13940</v>
      </c>
      <c r="L1682" s="9" t="s">
        <v>13931</v>
      </c>
      <c r="M1682" s="9" t="s">
        <v>13952</v>
      </c>
      <c r="N1682" s="13" t="s">
        <v>12</v>
      </c>
      <c r="O1682" s="13" t="s">
        <v>14</v>
      </c>
      <c r="P1682" s="13" t="s">
        <v>93</v>
      </c>
      <c r="Q1682" s="13" t="s">
        <v>20</v>
      </c>
      <c r="R1682" s="13" t="s">
        <v>15</v>
      </c>
      <c r="S1682" s="10">
        <f>ROUNDUP(SUM(VLOOKUP(F1682,'Pontuação'!A$2:B$11,2,FALSE),VLOOKUP(E1682,'Pontuação'!C$2:D$11,2,FALSE),VLOOKUP(H1682,'Pontuação'!I$2:J$11,2,FALSE),VLOOKUP(J1682,'Pontuação'!G$2:H$11,2,FALSE),VLOOKUP(L1682,'Pontuação'!M$2:N$13,2,FALSE)),0)</f>
        <v>1427</v>
      </c>
      <c r="T1682" s="11">
        <f t="shared" si="1"/>
        <v>143</v>
      </c>
      <c r="U1682" s="11" t="str">
        <f t="array" ref="U1682">IFERROR(INDEX('Pontuação'!G$13:G$101, MATCH(T1682, 'Pontuação'!F$13:F$101, 0)), "Faixa Indefinida")</f>
        <v>D</v>
      </c>
      <c r="V1682" s="11">
        <f t="shared" si="2"/>
        <v>0</v>
      </c>
      <c r="W1682" s="11">
        <f t="shared" si="3"/>
        <v>0</v>
      </c>
      <c r="X1682" s="11">
        <f t="shared" si="4"/>
        <v>0</v>
      </c>
      <c r="Y1682" s="11">
        <f t="shared" si="5"/>
        <v>1</v>
      </c>
      <c r="Z1682" s="12">
        <f>ROUNDUP(SUM(VLOOKUP(F1682,'Pontuação 3.0'!A$2:B$11,2,FALSE),VLOOKUP(E1682,'Pontuação 3.0'!C$2:D$11,2,FALSE),VLOOKUP(H1682,'Pontuação 3.0'!I$2:J$11,2,FALSE),VLOOKUP(J1682,'Pontuação 3.0'!G$2:H$11,2,FALSE),VLOOKUP(G1682,'Pontuação 3.0'!E$2:F$11,2,FALSE),VLOOKUP(K1682,'Pontuação 3.0'!K$2:L$11,2,FALSE),VLOOKUP(L1682,'Pontuação 3.0'!M$2:N$13,2,FALSE)),0)</f>
        <v>1691</v>
      </c>
      <c r="AA1682" s="12">
        <f t="shared" si="6"/>
        <v>169</v>
      </c>
      <c r="AB1682" s="12" t="str">
        <f t="array" ref="AB1682">IFERROR(INDEX('Pontuação 3.0'!G$13:G$191, MATCH(AA1682, 'Pontuação 3.0'!F$13:F$191, 0)), "Faixa Indefinida")</f>
        <v>D</v>
      </c>
      <c r="AC1682" s="12">
        <f t="shared" si="7"/>
        <v>0</v>
      </c>
      <c r="AD1682" s="12">
        <f t="shared" si="8"/>
        <v>0</v>
      </c>
      <c r="AE1682" s="12">
        <f t="shared" si="9"/>
        <v>0</v>
      </c>
      <c r="AF1682" s="12">
        <f t="shared" si="10"/>
        <v>1</v>
      </c>
    </row>
    <row r="1683" ht="15.75" customHeight="1">
      <c r="A1683" s="8">
        <v>45686.0</v>
      </c>
      <c r="B1683" s="9" t="s">
        <v>3988</v>
      </c>
      <c r="C1683" s="9" t="s">
        <v>3989</v>
      </c>
      <c r="D1683" s="9" t="s">
        <v>3990</v>
      </c>
      <c r="E1683" s="9" t="s">
        <v>13936</v>
      </c>
      <c r="F1683" s="9" t="s">
        <v>13950</v>
      </c>
      <c r="G1683" s="9" t="s">
        <v>13926</v>
      </c>
      <c r="H1683" s="9" t="s">
        <v>13951</v>
      </c>
      <c r="I1683" s="9" t="s">
        <v>13928</v>
      </c>
      <c r="J1683" s="9" t="s">
        <v>13956</v>
      </c>
      <c r="K1683" s="9" t="s">
        <v>13930</v>
      </c>
      <c r="L1683" s="9" t="s">
        <v>13945</v>
      </c>
      <c r="M1683" s="9" t="s">
        <v>13952</v>
      </c>
      <c r="N1683" s="13" t="s">
        <v>12</v>
      </c>
      <c r="O1683" s="13" t="s">
        <v>14</v>
      </c>
      <c r="P1683" s="13" t="s">
        <v>111</v>
      </c>
      <c r="Q1683" s="13" t="s">
        <v>20</v>
      </c>
      <c r="R1683" s="13" t="s">
        <v>65</v>
      </c>
      <c r="S1683" s="10">
        <f>ROUNDUP(SUM(VLOOKUP(F1683,'Pontuação'!A$2:B$11,2,FALSE),VLOOKUP(E1683,'Pontuação'!C$2:D$11,2,FALSE),VLOOKUP(H1683,'Pontuação'!I$2:J$11,2,FALSE),VLOOKUP(J1683,'Pontuação'!G$2:H$11,2,FALSE),VLOOKUP(L1683,'Pontuação'!M$2:N$13,2,FALSE)),0)</f>
        <v>1963</v>
      </c>
      <c r="T1683" s="11">
        <f t="shared" si="1"/>
        <v>196</v>
      </c>
      <c r="U1683" s="11" t="str">
        <f t="array" ref="U1683">IFERROR(INDEX('Pontuação'!G$13:G$101, MATCH(T1683, 'Pontuação'!F$13:F$101, 0)), "Faixa Indefinida")</f>
        <v>A</v>
      </c>
      <c r="V1683" s="11">
        <f t="shared" si="2"/>
        <v>1</v>
      </c>
      <c r="W1683" s="11">
        <f t="shared" si="3"/>
        <v>0</v>
      </c>
      <c r="X1683" s="11">
        <f t="shared" si="4"/>
        <v>0</v>
      </c>
      <c r="Y1683" s="11">
        <f t="shared" si="5"/>
        <v>0</v>
      </c>
      <c r="Z1683" s="12">
        <f>ROUNDUP(SUM(VLOOKUP(F1683,'Pontuação 3.0'!A$2:B$11,2,FALSE),VLOOKUP(E1683,'Pontuação 3.0'!C$2:D$11,2,FALSE),VLOOKUP(H1683,'Pontuação 3.0'!I$2:J$11,2,FALSE),VLOOKUP(J1683,'Pontuação 3.0'!G$2:H$11,2,FALSE),VLOOKUP(G1683,'Pontuação 3.0'!E$2:F$11,2,FALSE),VLOOKUP(K1683,'Pontuação 3.0'!K$2:L$11,2,FALSE),VLOOKUP(L1683,'Pontuação 3.0'!M$2:N$13,2,FALSE)),0)</f>
        <v>2744</v>
      </c>
      <c r="AA1683" s="12">
        <f t="shared" si="6"/>
        <v>274</v>
      </c>
      <c r="AB1683" s="12" t="str">
        <f t="array" ref="AB1683">IFERROR(INDEX('Pontuação 3.0'!G$13:G$191, MATCH(AA1683, 'Pontuação 3.0'!F$13:F$191, 0)), "Faixa Indefinida")</f>
        <v>A</v>
      </c>
      <c r="AC1683" s="12">
        <f t="shared" si="7"/>
        <v>1</v>
      </c>
      <c r="AD1683" s="12">
        <f t="shared" si="8"/>
        <v>0</v>
      </c>
      <c r="AE1683" s="12">
        <f t="shared" si="9"/>
        <v>0</v>
      </c>
      <c r="AF1683" s="12">
        <f t="shared" si="10"/>
        <v>0</v>
      </c>
    </row>
    <row r="1684" ht="15.75" customHeight="1">
      <c r="A1684" s="8">
        <v>45686.0</v>
      </c>
      <c r="B1684" s="9" t="s">
        <v>3980</v>
      </c>
      <c r="C1684" s="9" t="s">
        <v>3981</v>
      </c>
      <c r="D1684" s="15">
        <v>9.1983697702E10</v>
      </c>
      <c r="E1684" s="9" t="s">
        <v>13924</v>
      </c>
      <c r="F1684" s="9" t="s">
        <v>13948</v>
      </c>
      <c r="G1684" s="9" t="s">
        <v>13926</v>
      </c>
      <c r="H1684" s="9" t="s">
        <v>13951</v>
      </c>
      <c r="I1684" s="9" t="s">
        <v>13940</v>
      </c>
      <c r="J1684" s="9" t="s">
        <v>13939</v>
      </c>
      <c r="K1684" s="9" t="s">
        <v>13940</v>
      </c>
      <c r="L1684" s="9" t="s">
        <v>13945</v>
      </c>
      <c r="M1684" s="9" t="s">
        <v>13942</v>
      </c>
      <c r="N1684" s="13" t="s">
        <v>12</v>
      </c>
      <c r="O1684" s="13" t="s">
        <v>14</v>
      </c>
      <c r="P1684" s="13" t="s">
        <v>19</v>
      </c>
      <c r="Q1684" s="13" t="s">
        <v>20</v>
      </c>
      <c r="R1684" s="13" t="s">
        <v>15</v>
      </c>
      <c r="S1684" s="10">
        <f>ROUNDUP(SUM(VLOOKUP(F1684,'Pontuação'!A$2:B$11,2,FALSE),VLOOKUP(E1684,'Pontuação'!C$2:D$11,2,FALSE),VLOOKUP(H1684,'Pontuação'!I$2:J$11,2,FALSE),VLOOKUP(J1684,'Pontuação'!G$2:H$11,2,FALSE),VLOOKUP(L1684,'Pontuação'!M$2:N$13,2,FALSE)),0)</f>
        <v>1782</v>
      </c>
      <c r="T1684" s="11">
        <f t="shared" si="1"/>
        <v>178</v>
      </c>
      <c r="U1684" s="11" t="str">
        <f t="array" ref="U1684">IFERROR(INDEX('Pontuação'!G$13:G$101, MATCH(T1684, 'Pontuação'!F$13:F$101, 0)), "Faixa Indefinida")</f>
        <v>B</v>
      </c>
      <c r="V1684" s="11">
        <f t="shared" si="2"/>
        <v>0</v>
      </c>
      <c r="W1684" s="11">
        <f t="shared" si="3"/>
        <v>1</v>
      </c>
      <c r="X1684" s="11">
        <f t="shared" si="4"/>
        <v>0</v>
      </c>
      <c r="Y1684" s="11">
        <f t="shared" si="5"/>
        <v>0</v>
      </c>
      <c r="Z1684" s="12">
        <f>ROUNDUP(SUM(VLOOKUP(F1684,'Pontuação 3.0'!A$2:B$11,2,FALSE),VLOOKUP(E1684,'Pontuação 3.0'!C$2:D$11,2,FALSE),VLOOKUP(H1684,'Pontuação 3.0'!I$2:J$11,2,FALSE),VLOOKUP(J1684,'Pontuação 3.0'!G$2:H$11,2,FALSE),VLOOKUP(G1684,'Pontuação 3.0'!E$2:F$11,2,FALSE),VLOOKUP(K1684,'Pontuação 3.0'!K$2:L$11,2,FALSE),VLOOKUP(L1684,'Pontuação 3.0'!M$2:N$13,2,FALSE)),0)</f>
        <v>2197</v>
      </c>
      <c r="AA1684" s="12">
        <f t="shared" si="6"/>
        <v>220</v>
      </c>
      <c r="AB1684" s="12" t="str">
        <f t="array" ref="AB1684">IFERROR(INDEX('Pontuação 3.0'!G$13:G$191, MATCH(AA1684, 'Pontuação 3.0'!F$13:F$191, 0)), "Faixa Indefinida")</f>
        <v>B</v>
      </c>
      <c r="AC1684" s="12">
        <f t="shared" si="7"/>
        <v>0</v>
      </c>
      <c r="AD1684" s="12">
        <f t="shared" si="8"/>
        <v>1</v>
      </c>
      <c r="AE1684" s="12">
        <f t="shared" si="9"/>
        <v>0</v>
      </c>
      <c r="AF1684" s="12">
        <f t="shared" si="10"/>
        <v>0</v>
      </c>
    </row>
    <row r="1685" ht="15.75" customHeight="1">
      <c r="A1685" s="8">
        <v>45686.0</v>
      </c>
      <c r="B1685" s="9" t="s">
        <v>3995</v>
      </c>
      <c r="C1685" s="9" t="s">
        <v>3996</v>
      </c>
      <c r="D1685" s="15">
        <v>9.8985368023E10</v>
      </c>
      <c r="E1685" s="9" t="s">
        <v>13936</v>
      </c>
      <c r="F1685" s="9" t="s">
        <v>13950</v>
      </c>
      <c r="G1685" s="9" t="s">
        <v>13926</v>
      </c>
      <c r="H1685" s="9" t="s">
        <v>13927</v>
      </c>
      <c r="I1685" s="9" t="s">
        <v>13928</v>
      </c>
      <c r="J1685" s="9" t="s">
        <v>13929</v>
      </c>
      <c r="K1685" s="9" t="s">
        <v>13940</v>
      </c>
      <c r="L1685" s="9" t="s">
        <v>13931</v>
      </c>
      <c r="M1685" s="9" t="s">
        <v>13952</v>
      </c>
      <c r="N1685" s="13" t="s">
        <v>12</v>
      </c>
      <c r="O1685" s="13" t="s">
        <v>14</v>
      </c>
      <c r="P1685" s="13" t="s">
        <v>32</v>
      </c>
      <c r="Q1685" s="13" t="s">
        <v>59</v>
      </c>
      <c r="R1685" s="13" t="s">
        <v>15</v>
      </c>
      <c r="S1685" s="10">
        <f>ROUNDUP(SUM(VLOOKUP(F1685,'Pontuação'!A$2:B$11,2,FALSE),VLOOKUP(E1685,'Pontuação'!C$2:D$11,2,FALSE),VLOOKUP(H1685,'Pontuação'!I$2:J$11,2,FALSE),VLOOKUP(J1685,'Pontuação'!G$2:H$11,2,FALSE),VLOOKUP(L1685,'Pontuação'!M$2:N$13,2,FALSE)),0)</f>
        <v>1439</v>
      </c>
      <c r="T1685" s="11">
        <f t="shared" si="1"/>
        <v>144</v>
      </c>
      <c r="U1685" s="11" t="str">
        <f t="array" ref="U1685">IFERROR(INDEX('Pontuação'!G$13:G$101, MATCH(T1685, 'Pontuação'!F$13:F$101, 0)), "Faixa Indefinida")</f>
        <v>D</v>
      </c>
      <c r="V1685" s="11">
        <f t="shared" si="2"/>
        <v>0</v>
      </c>
      <c r="W1685" s="11">
        <f t="shared" si="3"/>
        <v>0</v>
      </c>
      <c r="X1685" s="11">
        <f t="shared" si="4"/>
        <v>0</v>
      </c>
      <c r="Y1685" s="11">
        <f t="shared" si="5"/>
        <v>1</v>
      </c>
      <c r="Z1685" s="12">
        <f>ROUNDUP(SUM(VLOOKUP(F1685,'Pontuação 3.0'!A$2:B$11,2,FALSE),VLOOKUP(E1685,'Pontuação 3.0'!C$2:D$11,2,FALSE),VLOOKUP(H1685,'Pontuação 3.0'!I$2:J$11,2,FALSE),VLOOKUP(J1685,'Pontuação 3.0'!G$2:H$11,2,FALSE),VLOOKUP(G1685,'Pontuação 3.0'!E$2:F$11,2,FALSE),VLOOKUP(K1685,'Pontuação 3.0'!K$2:L$11,2,FALSE),VLOOKUP(L1685,'Pontuação 3.0'!M$2:N$13,2,FALSE)),0)</f>
        <v>1974</v>
      </c>
      <c r="AA1685" s="12">
        <f t="shared" si="6"/>
        <v>197</v>
      </c>
      <c r="AB1685" s="12" t="str">
        <f t="array" ref="AB1685">IFERROR(INDEX('Pontuação 3.0'!G$13:G$191, MATCH(AA1685, 'Pontuação 3.0'!F$13:F$191, 0)), "Faixa Indefinida")</f>
        <v>C</v>
      </c>
      <c r="AC1685" s="12">
        <f t="shared" si="7"/>
        <v>0</v>
      </c>
      <c r="AD1685" s="12">
        <f t="shared" si="8"/>
        <v>0</v>
      </c>
      <c r="AE1685" s="12">
        <f t="shared" si="9"/>
        <v>1</v>
      </c>
      <c r="AF1685" s="12">
        <f t="shared" si="10"/>
        <v>0</v>
      </c>
    </row>
    <row r="1686" ht="15.75" customHeight="1">
      <c r="A1686" s="8">
        <v>45686.0</v>
      </c>
      <c r="B1686" s="9" t="s">
        <v>3993</v>
      </c>
      <c r="C1686" s="9" t="s">
        <v>3994</v>
      </c>
      <c r="D1686" s="15">
        <v>5.198443612E10</v>
      </c>
      <c r="E1686" s="9" t="s">
        <v>13924</v>
      </c>
      <c r="F1686" s="9" t="s">
        <v>13948</v>
      </c>
      <c r="G1686" s="9" t="s">
        <v>13957</v>
      </c>
      <c r="H1686" s="9" t="s">
        <v>13949</v>
      </c>
      <c r="I1686" s="9" t="s">
        <v>13940</v>
      </c>
      <c r="J1686" s="9" t="s">
        <v>13929</v>
      </c>
      <c r="K1686" s="9" t="s">
        <v>13940</v>
      </c>
      <c r="L1686" s="9" t="s">
        <v>13931</v>
      </c>
      <c r="M1686" s="9" t="s">
        <v>13942</v>
      </c>
      <c r="N1686" s="13" t="s">
        <v>12</v>
      </c>
      <c r="O1686" s="13" t="s">
        <v>14</v>
      </c>
      <c r="P1686" s="13" t="s">
        <v>93</v>
      </c>
      <c r="Q1686" s="13" t="s">
        <v>20</v>
      </c>
      <c r="R1686" s="13" t="s">
        <v>15</v>
      </c>
      <c r="S1686" s="10">
        <f>ROUNDUP(SUM(VLOOKUP(F1686,'Pontuação'!A$2:B$11,2,FALSE),VLOOKUP(E1686,'Pontuação'!C$2:D$11,2,FALSE),VLOOKUP(H1686,'Pontuação'!I$2:J$11,2,FALSE),VLOOKUP(J1686,'Pontuação'!G$2:H$11,2,FALSE),VLOOKUP(L1686,'Pontuação'!M$2:N$13,2,FALSE)),0)</f>
        <v>1587</v>
      </c>
      <c r="T1686" s="11">
        <f t="shared" si="1"/>
        <v>159</v>
      </c>
      <c r="U1686" s="11" t="str">
        <f t="array" ref="U1686">IFERROR(INDEX('Pontuação'!G$13:G$101, MATCH(T1686, 'Pontuação'!F$13:F$101, 0)), "Faixa Indefinida")</f>
        <v>C</v>
      </c>
      <c r="V1686" s="11">
        <f t="shared" si="2"/>
        <v>0</v>
      </c>
      <c r="W1686" s="11">
        <f t="shared" si="3"/>
        <v>0</v>
      </c>
      <c r="X1686" s="11">
        <f t="shared" si="4"/>
        <v>1</v>
      </c>
      <c r="Y1686" s="11">
        <f t="shared" si="5"/>
        <v>0</v>
      </c>
      <c r="Z1686" s="12">
        <f>ROUNDUP(SUM(VLOOKUP(F1686,'Pontuação 3.0'!A$2:B$11,2,FALSE),VLOOKUP(E1686,'Pontuação 3.0'!C$2:D$11,2,FALSE),VLOOKUP(H1686,'Pontuação 3.0'!I$2:J$11,2,FALSE),VLOOKUP(J1686,'Pontuação 3.0'!G$2:H$11,2,FALSE),VLOOKUP(G1686,'Pontuação 3.0'!E$2:F$11,2,FALSE),VLOOKUP(K1686,'Pontuação 3.0'!K$2:L$11,2,FALSE),VLOOKUP(L1686,'Pontuação 3.0'!M$2:N$13,2,FALSE)),0)</f>
        <v>1896</v>
      </c>
      <c r="AA1686" s="12">
        <f t="shared" si="6"/>
        <v>190</v>
      </c>
      <c r="AB1686" s="12" t="str">
        <f t="array" ref="AB1686">IFERROR(INDEX('Pontuação 3.0'!G$13:G$191, MATCH(AA1686, 'Pontuação 3.0'!F$13:F$191, 0)), "Faixa Indefinida")</f>
        <v>D</v>
      </c>
      <c r="AC1686" s="12">
        <f t="shared" si="7"/>
        <v>0</v>
      </c>
      <c r="AD1686" s="12">
        <f t="shared" si="8"/>
        <v>0</v>
      </c>
      <c r="AE1686" s="12">
        <f t="shared" si="9"/>
        <v>0</v>
      </c>
      <c r="AF1686" s="12">
        <f t="shared" si="10"/>
        <v>1</v>
      </c>
    </row>
    <row r="1687" ht="15.75" customHeight="1">
      <c r="A1687" s="8">
        <v>45686.0</v>
      </c>
      <c r="B1687" s="9" t="s">
        <v>4000</v>
      </c>
      <c r="C1687" s="9" t="s">
        <v>4001</v>
      </c>
      <c r="D1687" s="15">
        <v>3.3998354151E10</v>
      </c>
      <c r="E1687" s="9" t="s">
        <v>13936</v>
      </c>
      <c r="F1687" s="9" t="s">
        <v>13925</v>
      </c>
      <c r="G1687" s="9" t="s">
        <v>13926</v>
      </c>
      <c r="H1687" s="9" t="s">
        <v>13927</v>
      </c>
      <c r="I1687" s="9" t="s">
        <v>13940</v>
      </c>
      <c r="J1687" s="9" t="s">
        <v>13929</v>
      </c>
      <c r="K1687" s="9" t="s">
        <v>13940</v>
      </c>
      <c r="L1687" s="9" t="s">
        <v>13931</v>
      </c>
      <c r="M1687" s="9" t="s">
        <v>13932</v>
      </c>
      <c r="N1687" s="13" t="s">
        <v>12</v>
      </c>
      <c r="O1687" s="13" t="s">
        <v>14</v>
      </c>
      <c r="P1687" s="13" t="s">
        <v>32</v>
      </c>
      <c r="Q1687" s="13" t="s">
        <v>20</v>
      </c>
      <c r="R1687" s="13" t="s">
        <v>15</v>
      </c>
      <c r="S1687" s="10">
        <f>ROUNDUP(SUM(VLOOKUP(F1687,'Pontuação'!A$2:B$11,2,FALSE),VLOOKUP(E1687,'Pontuação'!C$2:D$11,2,FALSE),VLOOKUP(H1687,'Pontuação'!I$2:J$11,2,FALSE),VLOOKUP(J1687,'Pontuação'!G$2:H$11,2,FALSE),VLOOKUP(L1687,'Pontuação'!M$2:N$13,2,FALSE)),0)</f>
        <v>1194</v>
      </c>
      <c r="T1687" s="11">
        <f t="shared" si="1"/>
        <v>119</v>
      </c>
      <c r="U1687" s="11" t="str">
        <f t="array" ref="U1687">IFERROR(INDEX('Pontuação'!G$13:G$101, MATCH(T1687, 'Pontuação'!F$13:F$101, 0)), "Faixa Indefinida")</f>
        <v>D</v>
      </c>
      <c r="V1687" s="11">
        <f t="shared" si="2"/>
        <v>0</v>
      </c>
      <c r="W1687" s="11">
        <f t="shared" si="3"/>
        <v>0</v>
      </c>
      <c r="X1687" s="11">
        <f t="shared" si="4"/>
        <v>0</v>
      </c>
      <c r="Y1687" s="11">
        <f t="shared" si="5"/>
        <v>1</v>
      </c>
      <c r="Z1687" s="12">
        <f>ROUNDUP(SUM(VLOOKUP(F1687,'Pontuação 3.0'!A$2:B$11,2,FALSE),VLOOKUP(E1687,'Pontuação 3.0'!C$2:D$11,2,FALSE),VLOOKUP(H1687,'Pontuação 3.0'!I$2:J$11,2,FALSE),VLOOKUP(J1687,'Pontuação 3.0'!G$2:H$11,2,FALSE),VLOOKUP(G1687,'Pontuação 3.0'!E$2:F$11,2,FALSE),VLOOKUP(K1687,'Pontuação 3.0'!K$2:L$11,2,FALSE),VLOOKUP(L1687,'Pontuação 3.0'!M$2:N$13,2,FALSE)),0)</f>
        <v>1826</v>
      </c>
      <c r="AA1687" s="12">
        <f t="shared" si="6"/>
        <v>183</v>
      </c>
      <c r="AB1687" s="12" t="str">
        <f t="array" ref="AB1687">IFERROR(INDEX('Pontuação 3.0'!G$13:G$191, MATCH(AA1687, 'Pontuação 3.0'!F$13:F$191, 0)), "Faixa Indefinida")</f>
        <v>D</v>
      </c>
      <c r="AC1687" s="12">
        <f t="shared" si="7"/>
        <v>0</v>
      </c>
      <c r="AD1687" s="12">
        <f t="shared" si="8"/>
        <v>0</v>
      </c>
      <c r="AE1687" s="12">
        <f t="shared" si="9"/>
        <v>0</v>
      </c>
      <c r="AF1687" s="12">
        <f t="shared" si="10"/>
        <v>1</v>
      </c>
    </row>
    <row r="1688" ht="15.75" customHeight="1">
      <c r="A1688" s="8">
        <v>45686.0</v>
      </c>
      <c r="B1688" s="9" t="s">
        <v>3997</v>
      </c>
      <c r="C1688" s="9" t="s">
        <v>3998</v>
      </c>
      <c r="D1688" s="9" t="s">
        <v>3999</v>
      </c>
      <c r="E1688" s="9" t="s">
        <v>13936</v>
      </c>
      <c r="F1688" s="9" t="s">
        <v>13948</v>
      </c>
      <c r="G1688" s="9" t="s">
        <v>13957</v>
      </c>
      <c r="H1688" s="9" t="s">
        <v>13927</v>
      </c>
      <c r="I1688" s="9" t="s">
        <v>13940</v>
      </c>
      <c r="J1688" s="9" t="s">
        <v>13929</v>
      </c>
      <c r="K1688" s="9" t="s">
        <v>13940</v>
      </c>
      <c r="L1688" s="9" t="s">
        <v>13945</v>
      </c>
      <c r="M1688" s="9" t="s">
        <v>13942</v>
      </c>
      <c r="N1688" s="13" t="s">
        <v>12</v>
      </c>
      <c r="O1688" s="13" t="s">
        <v>14</v>
      </c>
      <c r="P1688" s="13" t="s">
        <v>19</v>
      </c>
      <c r="Q1688" s="13" t="s">
        <v>20</v>
      </c>
      <c r="R1688" s="13" t="s">
        <v>65</v>
      </c>
      <c r="S1688" s="10">
        <f>ROUNDUP(SUM(VLOOKUP(F1688,'Pontuação'!A$2:B$11,2,FALSE),VLOOKUP(E1688,'Pontuação'!C$2:D$11,2,FALSE),VLOOKUP(H1688,'Pontuação'!I$2:J$11,2,FALSE),VLOOKUP(J1688,'Pontuação'!G$2:H$11,2,FALSE),VLOOKUP(L1688,'Pontuação'!M$2:N$13,2,FALSE)),0)</f>
        <v>1559</v>
      </c>
      <c r="T1688" s="11">
        <f t="shared" si="1"/>
        <v>156</v>
      </c>
      <c r="U1688" s="11" t="str">
        <f t="array" ref="U1688">IFERROR(INDEX('Pontuação'!G$13:G$101, MATCH(T1688, 'Pontuação'!F$13:F$101, 0)), "Faixa Indefinida")</f>
        <v>C</v>
      </c>
      <c r="V1688" s="11">
        <f t="shared" si="2"/>
        <v>0</v>
      </c>
      <c r="W1688" s="11">
        <f t="shared" si="3"/>
        <v>0</v>
      </c>
      <c r="X1688" s="11">
        <f t="shared" si="4"/>
        <v>1</v>
      </c>
      <c r="Y1688" s="11">
        <f t="shared" si="5"/>
        <v>0</v>
      </c>
      <c r="Z1688" s="12">
        <f>ROUNDUP(SUM(VLOOKUP(F1688,'Pontuação 3.0'!A$2:B$11,2,FALSE),VLOOKUP(E1688,'Pontuação 3.0'!C$2:D$11,2,FALSE),VLOOKUP(H1688,'Pontuação 3.0'!I$2:J$11,2,FALSE),VLOOKUP(J1688,'Pontuação 3.0'!G$2:H$11,2,FALSE),VLOOKUP(G1688,'Pontuação 3.0'!E$2:F$11,2,FALSE),VLOOKUP(K1688,'Pontuação 3.0'!K$2:L$11,2,FALSE),VLOOKUP(L1688,'Pontuação 3.0'!M$2:N$13,2,FALSE)),0)</f>
        <v>1777</v>
      </c>
      <c r="AA1688" s="12">
        <f t="shared" si="6"/>
        <v>178</v>
      </c>
      <c r="AB1688" s="12" t="str">
        <f t="array" ref="AB1688">IFERROR(INDEX('Pontuação 3.0'!G$13:G$191, MATCH(AA1688, 'Pontuação 3.0'!F$13:F$191, 0)), "Faixa Indefinida")</f>
        <v>D</v>
      </c>
      <c r="AC1688" s="12">
        <f t="shared" si="7"/>
        <v>0</v>
      </c>
      <c r="AD1688" s="12">
        <f t="shared" si="8"/>
        <v>0</v>
      </c>
      <c r="AE1688" s="12">
        <f t="shared" si="9"/>
        <v>0</v>
      </c>
      <c r="AF1688" s="12">
        <f t="shared" si="10"/>
        <v>1</v>
      </c>
    </row>
    <row r="1689" ht="15.75" customHeight="1">
      <c r="A1689" s="8">
        <v>45686.0</v>
      </c>
      <c r="B1689" s="9" t="s">
        <v>4005</v>
      </c>
      <c r="C1689" s="9" t="s">
        <v>4006</v>
      </c>
      <c r="D1689" s="15">
        <v>2.1999118426E10</v>
      </c>
      <c r="E1689" s="9" t="s">
        <v>13936</v>
      </c>
      <c r="F1689" s="9" t="s">
        <v>13948</v>
      </c>
      <c r="G1689" s="9" t="s">
        <v>13926</v>
      </c>
      <c r="H1689" s="9" t="s">
        <v>13949</v>
      </c>
      <c r="I1689" s="9" t="s">
        <v>13940</v>
      </c>
      <c r="J1689" s="9" t="s">
        <v>13939</v>
      </c>
      <c r="K1689" s="9" t="s">
        <v>13940</v>
      </c>
      <c r="L1689" s="9" t="s">
        <v>13931</v>
      </c>
      <c r="M1689" s="9" t="s">
        <v>13932</v>
      </c>
      <c r="N1689" s="13" t="s">
        <v>12</v>
      </c>
      <c r="O1689" s="13" t="s">
        <v>14</v>
      </c>
      <c r="P1689" s="13" t="s">
        <v>13</v>
      </c>
      <c r="Q1689" s="13" t="s">
        <v>84</v>
      </c>
      <c r="R1689" s="13" t="s">
        <v>65</v>
      </c>
      <c r="S1689" s="10">
        <f>ROUNDUP(SUM(VLOOKUP(F1689,'Pontuação'!A$2:B$11,2,FALSE),VLOOKUP(E1689,'Pontuação'!C$2:D$11,2,FALSE),VLOOKUP(H1689,'Pontuação'!I$2:J$11,2,FALSE),VLOOKUP(J1689,'Pontuação'!G$2:H$11,2,FALSE),VLOOKUP(L1689,'Pontuação'!M$2:N$13,2,FALSE)),0)</f>
        <v>1688</v>
      </c>
      <c r="T1689" s="11">
        <f t="shared" si="1"/>
        <v>169</v>
      </c>
      <c r="U1689" s="11" t="str">
        <f t="array" ref="U1689">IFERROR(INDEX('Pontuação'!G$13:G$101, MATCH(T1689, 'Pontuação'!F$13:F$101, 0)), "Faixa Indefinida")</f>
        <v>B</v>
      </c>
      <c r="V1689" s="11">
        <f t="shared" si="2"/>
        <v>0</v>
      </c>
      <c r="W1689" s="11">
        <f t="shared" si="3"/>
        <v>1</v>
      </c>
      <c r="X1689" s="11">
        <f t="shared" si="4"/>
        <v>0</v>
      </c>
      <c r="Y1689" s="11">
        <f t="shared" si="5"/>
        <v>0</v>
      </c>
      <c r="Z1689" s="12">
        <f>ROUNDUP(SUM(VLOOKUP(F1689,'Pontuação 3.0'!A$2:B$11,2,FALSE),VLOOKUP(E1689,'Pontuação 3.0'!C$2:D$11,2,FALSE),VLOOKUP(H1689,'Pontuação 3.0'!I$2:J$11,2,FALSE),VLOOKUP(J1689,'Pontuação 3.0'!G$2:H$11,2,FALSE),VLOOKUP(G1689,'Pontuação 3.0'!E$2:F$11,2,FALSE),VLOOKUP(K1689,'Pontuação 3.0'!K$2:L$11,2,FALSE),VLOOKUP(L1689,'Pontuação 3.0'!M$2:N$13,2,FALSE)),0)</f>
        <v>2228</v>
      </c>
      <c r="AA1689" s="12">
        <f t="shared" si="6"/>
        <v>223</v>
      </c>
      <c r="AB1689" s="12" t="str">
        <f t="array" ref="AB1689">IFERROR(INDEX('Pontuação 3.0'!G$13:G$191, MATCH(AA1689, 'Pontuação 3.0'!F$13:F$191, 0)), "Faixa Indefinida")</f>
        <v>B</v>
      </c>
      <c r="AC1689" s="12">
        <f t="shared" si="7"/>
        <v>0</v>
      </c>
      <c r="AD1689" s="12">
        <f t="shared" si="8"/>
        <v>1</v>
      </c>
      <c r="AE1689" s="12">
        <f t="shared" si="9"/>
        <v>0</v>
      </c>
      <c r="AF1689" s="12">
        <f t="shared" si="10"/>
        <v>0</v>
      </c>
    </row>
    <row r="1690" ht="15.75" customHeight="1">
      <c r="A1690" s="8">
        <v>45686.0</v>
      </c>
      <c r="B1690" s="9" t="s">
        <v>207</v>
      </c>
      <c r="C1690" s="9" t="s">
        <v>4004</v>
      </c>
      <c r="D1690" s="15">
        <v>1.9984471239E10</v>
      </c>
      <c r="E1690" s="9" t="s">
        <v>13936</v>
      </c>
      <c r="F1690" s="9" t="s">
        <v>13948</v>
      </c>
      <c r="G1690" s="9" t="s">
        <v>13926</v>
      </c>
      <c r="H1690" s="9" t="s">
        <v>13949</v>
      </c>
      <c r="I1690" s="9" t="s">
        <v>13940</v>
      </c>
      <c r="J1690" s="9" t="s">
        <v>13929</v>
      </c>
      <c r="K1690" s="9" t="s">
        <v>13940</v>
      </c>
      <c r="L1690" s="9" t="s">
        <v>13945</v>
      </c>
      <c r="M1690" s="9" t="s">
        <v>13942</v>
      </c>
      <c r="N1690" s="13" t="s">
        <v>12</v>
      </c>
      <c r="O1690" s="13" t="s">
        <v>14</v>
      </c>
      <c r="P1690" s="13" t="s">
        <v>32</v>
      </c>
      <c r="Q1690" s="13" t="s">
        <v>20</v>
      </c>
      <c r="R1690" s="13" t="s">
        <v>65</v>
      </c>
      <c r="S1690" s="10">
        <f>ROUNDUP(SUM(VLOOKUP(F1690,'Pontuação'!A$2:B$11,2,FALSE),VLOOKUP(E1690,'Pontuação'!C$2:D$11,2,FALSE),VLOOKUP(H1690,'Pontuação'!I$2:J$11,2,FALSE),VLOOKUP(J1690,'Pontuação'!G$2:H$11,2,FALSE),VLOOKUP(L1690,'Pontuação'!M$2:N$13,2,FALSE)),0)</f>
        <v>1715</v>
      </c>
      <c r="T1690" s="11">
        <f t="shared" si="1"/>
        <v>172</v>
      </c>
      <c r="U1690" s="11" t="str">
        <f t="array" ref="U1690">IFERROR(INDEX('Pontuação'!G$13:G$101, MATCH(T1690, 'Pontuação'!F$13:F$101, 0)), "Faixa Indefinida")</f>
        <v>B</v>
      </c>
      <c r="V1690" s="11">
        <f t="shared" si="2"/>
        <v>0</v>
      </c>
      <c r="W1690" s="11">
        <f t="shared" si="3"/>
        <v>1</v>
      </c>
      <c r="X1690" s="11">
        <f t="shared" si="4"/>
        <v>0</v>
      </c>
      <c r="Y1690" s="11">
        <f t="shared" si="5"/>
        <v>0</v>
      </c>
      <c r="Z1690" s="12">
        <f>ROUNDUP(SUM(VLOOKUP(F1690,'Pontuação 3.0'!A$2:B$11,2,FALSE),VLOOKUP(E1690,'Pontuação 3.0'!C$2:D$11,2,FALSE),VLOOKUP(H1690,'Pontuação 3.0'!I$2:J$11,2,FALSE),VLOOKUP(J1690,'Pontuação 3.0'!G$2:H$11,2,FALSE),VLOOKUP(G1690,'Pontuação 3.0'!E$2:F$11,2,FALSE),VLOOKUP(K1690,'Pontuação 3.0'!K$2:L$11,2,FALSE),VLOOKUP(L1690,'Pontuação 3.0'!M$2:N$13,2,FALSE)),0)</f>
        <v>2162</v>
      </c>
      <c r="AA1690" s="12">
        <f t="shared" si="6"/>
        <v>216</v>
      </c>
      <c r="AB1690" s="12" t="str">
        <f t="array" ref="AB1690">IFERROR(INDEX('Pontuação 3.0'!G$13:G$191, MATCH(AA1690, 'Pontuação 3.0'!F$13:F$191, 0)), "Faixa Indefinida")</f>
        <v>B</v>
      </c>
      <c r="AC1690" s="12">
        <f t="shared" si="7"/>
        <v>0</v>
      </c>
      <c r="AD1690" s="12">
        <f t="shared" si="8"/>
        <v>1</v>
      </c>
      <c r="AE1690" s="12">
        <f t="shared" si="9"/>
        <v>0</v>
      </c>
      <c r="AF1690" s="12">
        <f t="shared" si="10"/>
        <v>0</v>
      </c>
    </row>
    <row r="1691" ht="15.75" customHeight="1">
      <c r="A1691" s="8">
        <v>45686.0</v>
      </c>
      <c r="B1691" s="9" t="s">
        <v>4002</v>
      </c>
      <c r="C1691" s="9" t="s">
        <v>4003</v>
      </c>
      <c r="D1691" s="15">
        <v>1.3978176969E10</v>
      </c>
      <c r="E1691" s="9" t="s">
        <v>13936</v>
      </c>
      <c r="F1691" s="9" t="s">
        <v>13950</v>
      </c>
      <c r="G1691" s="9" t="s">
        <v>13944</v>
      </c>
      <c r="H1691" s="9" t="s">
        <v>13938</v>
      </c>
      <c r="I1691" s="9" t="s">
        <v>13940</v>
      </c>
      <c r="J1691" s="9" t="s">
        <v>13939</v>
      </c>
      <c r="K1691" s="9" t="s">
        <v>13940</v>
      </c>
      <c r="L1691" s="9" t="s">
        <v>13945</v>
      </c>
      <c r="M1691" s="9" t="s">
        <v>13952</v>
      </c>
      <c r="N1691" s="13" t="s">
        <v>12</v>
      </c>
      <c r="O1691" s="13" t="s">
        <v>14</v>
      </c>
      <c r="P1691" s="13" t="s">
        <v>32</v>
      </c>
      <c r="Q1691" s="13" t="s">
        <v>200</v>
      </c>
      <c r="R1691" s="13" t="s">
        <v>15</v>
      </c>
      <c r="S1691" s="10">
        <f>ROUNDUP(SUM(VLOOKUP(F1691,'Pontuação'!A$2:B$11,2,FALSE),VLOOKUP(E1691,'Pontuação'!C$2:D$11,2,FALSE),VLOOKUP(H1691,'Pontuação'!I$2:J$11,2,FALSE),VLOOKUP(J1691,'Pontuação'!G$2:H$11,2,FALSE),VLOOKUP(L1691,'Pontuação'!M$2:N$13,2,FALSE)),0)</f>
        <v>1816</v>
      </c>
      <c r="T1691" s="11">
        <f t="shared" si="1"/>
        <v>182</v>
      </c>
      <c r="U1691" s="11" t="str">
        <f t="array" ref="U1691">IFERROR(INDEX('Pontuação'!G$13:G$101, MATCH(T1691, 'Pontuação'!F$13:F$101, 0)), "Faixa Indefinida")</f>
        <v>B</v>
      </c>
      <c r="V1691" s="11">
        <f t="shared" si="2"/>
        <v>0</v>
      </c>
      <c r="W1691" s="11">
        <f t="shared" si="3"/>
        <v>1</v>
      </c>
      <c r="X1691" s="11">
        <f t="shared" si="4"/>
        <v>0</v>
      </c>
      <c r="Y1691" s="11">
        <f t="shared" si="5"/>
        <v>0</v>
      </c>
      <c r="Z1691" s="12">
        <f>ROUNDUP(SUM(VLOOKUP(F1691,'Pontuação 3.0'!A$2:B$11,2,FALSE),VLOOKUP(E1691,'Pontuação 3.0'!C$2:D$11,2,FALSE),VLOOKUP(H1691,'Pontuação 3.0'!I$2:J$11,2,FALSE),VLOOKUP(J1691,'Pontuação 3.0'!G$2:H$11,2,FALSE),VLOOKUP(G1691,'Pontuação 3.0'!E$2:F$11,2,FALSE),VLOOKUP(K1691,'Pontuação 3.0'!K$2:L$11,2,FALSE),VLOOKUP(L1691,'Pontuação 3.0'!M$2:N$13,2,FALSE)),0)</f>
        <v>2156</v>
      </c>
      <c r="AA1691" s="12">
        <f t="shared" si="6"/>
        <v>216</v>
      </c>
      <c r="AB1691" s="12" t="str">
        <f t="array" ref="AB1691">IFERROR(INDEX('Pontuação 3.0'!G$13:G$191, MATCH(AA1691, 'Pontuação 3.0'!F$13:F$191, 0)), "Faixa Indefinida")</f>
        <v>B</v>
      </c>
      <c r="AC1691" s="12">
        <f t="shared" si="7"/>
        <v>0</v>
      </c>
      <c r="AD1691" s="12">
        <f t="shared" si="8"/>
        <v>1</v>
      </c>
      <c r="AE1691" s="12">
        <f t="shared" si="9"/>
        <v>0</v>
      </c>
      <c r="AF1691" s="12">
        <f t="shared" si="10"/>
        <v>0</v>
      </c>
    </row>
    <row r="1692" ht="15.75" customHeight="1">
      <c r="A1692" s="8">
        <v>45686.0</v>
      </c>
      <c r="B1692" s="9" t="s">
        <v>4009</v>
      </c>
      <c r="C1692" s="9" t="s">
        <v>4010</v>
      </c>
      <c r="D1692" s="15">
        <v>5.1997944242E10</v>
      </c>
      <c r="E1692" s="9" t="s">
        <v>13936</v>
      </c>
      <c r="F1692" s="9" t="s">
        <v>13950</v>
      </c>
      <c r="G1692" s="9" t="s">
        <v>13926</v>
      </c>
      <c r="H1692" s="9" t="s">
        <v>13960</v>
      </c>
      <c r="I1692" s="9" t="s">
        <v>13928</v>
      </c>
      <c r="J1692" s="9" t="s">
        <v>13939</v>
      </c>
      <c r="K1692" s="9" t="s">
        <v>13940</v>
      </c>
      <c r="L1692" s="9" t="s">
        <v>13931</v>
      </c>
      <c r="M1692" s="9" t="s">
        <v>13942</v>
      </c>
      <c r="N1692" s="13" t="s">
        <v>12</v>
      </c>
      <c r="O1692" s="13" t="s">
        <v>14</v>
      </c>
      <c r="P1692" s="13" t="s">
        <v>39</v>
      </c>
      <c r="Q1692" s="13" t="s">
        <v>48</v>
      </c>
      <c r="R1692" s="13" t="s">
        <v>15</v>
      </c>
      <c r="S1692" s="10">
        <f>ROUNDUP(SUM(VLOOKUP(F1692,'Pontuação'!A$2:B$11,2,FALSE),VLOOKUP(E1692,'Pontuação'!C$2:D$11,2,FALSE),VLOOKUP(H1692,'Pontuação'!I$2:J$11,2,FALSE),VLOOKUP(J1692,'Pontuação'!G$2:H$11,2,FALSE),VLOOKUP(L1692,'Pontuação'!M$2:N$13,2,FALSE)),0)</f>
        <v>1474</v>
      </c>
      <c r="T1692" s="11">
        <f t="shared" si="1"/>
        <v>147</v>
      </c>
      <c r="U1692" s="11" t="str">
        <f t="array" ref="U1692">IFERROR(INDEX('Pontuação'!G$13:G$101, MATCH(T1692, 'Pontuação'!F$13:F$101, 0)), "Faixa Indefinida")</f>
        <v>D</v>
      </c>
      <c r="V1692" s="11">
        <f t="shared" si="2"/>
        <v>0</v>
      </c>
      <c r="W1692" s="11">
        <f t="shared" si="3"/>
        <v>0</v>
      </c>
      <c r="X1692" s="11">
        <f t="shared" si="4"/>
        <v>0</v>
      </c>
      <c r="Y1692" s="11">
        <f t="shared" si="5"/>
        <v>1</v>
      </c>
      <c r="Z1692" s="12">
        <f>ROUNDUP(SUM(VLOOKUP(F1692,'Pontuação 3.0'!A$2:B$11,2,FALSE),VLOOKUP(E1692,'Pontuação 3.0'!C$2:D$11,2,FALSE),VLOOKUP(H1692,'Pontuação 3.0'!I$2:J$11,2,FALSE),VLOOKUP(J1692,'Pontuação 3.0'!G$2:H$11,2,FALSE),VLOOKUP(G1692,'Pontuação 3.0'!E$2:F$11,2,FALSE),VLOOKUP(K1692,'Pontuação 3.0'!K$2:L$11,2,FALSE),VLOOKUP(L1692,'Pontuação 3.0'!M$2:N$13,2,FALSE)),0)</f>
        <v>2166</v>
      </c>
      <c r="AA1692" s="12">
        <f t="shared" si="6"/>
        <v>217</v>
      </c>
      <c r="AB1692" s="12" t="str">
        <f t="array" ref="AB1692">IFERROR(INDEX('Pontuação 3.0'!G$13:G$191, MATCH(AA1692, 'Pontuação 3.0'!F$13:F$191, 0)), "Faixa Indefinida")</f>
        <v>B</v>
      </c>
      <c r="AC1692" s="12">
        <f t="shared" si="7"/>
        <v>0</v>
      </c>
      <c r="AD1692" s="12">
        <f t="shared" si="8"/>
        <v>1</v>
      </c>
      <c r="AE1692" s="12">
        <f t="shared" si="9"/>
        <v>0</v>
      </c>
      <c r="AF1692" s="12">
        <f t="shared" si="10"/>
        <v>0</v>
      </c>
    </row>
    <row r="1693" ht="15.75" customHeight="1">
      <c r="A1693" s="8">
        <v>45686.0</v>
      </c>
      <c r="B1693" s="9" t="s">
        <v>3993</v>
      </c>
      <c r="C1693" s="9" t="s">
        <v>3994</v>
      </c>
      <c r="D1693" s="15">
        <v>5.198443612E10</v>
      </c>
      <c r="E1693" s="9" t="s">
        <v>13924</v>
      </c>
      <c r="F1693" s="9" t="s">
        <v>13948</v>
      </c>
      <c r="G1693" s="9" t="s">
        <v>13957</v>
      </c>
      <c r="H1693" s="9" t="s">
        <v>13949</v>
      </c>
      <c r="I1693" s="9" t="s">
        <v>13940</v>
      </c>
      <c r="J1693" s="9" t="s">
        <v>13929</v>
      </c>
      <c r="K1693" s="9" t="s">
        <v>13940</v>
      </c>
      <c r="L1693" s="9" t="s">
        <v>13931</v>
      </c>
      <c r="M1693" s="9" t="s">
        <v>13942</v>
      </c>
      <c r="N1693" s="13" t="s">
        <v>12</v>
      </c>
      <c r="O1693" s="13" t="s">
        <v>14</v>
      </c>
      <c r="P1693" s="13" t="s">
        <v>93</v>
      </c>
      <c r="Q1693" s="13" t="s">
        <v>20</v>
      </c>
      <c r="R1693" s="13" t="s">
        <v>15</v>
      </c>
      <c r="S1693" s="10">
        <f>ROUNDUP(SUM(VLOOKUP(F1693,'Pontuação'!A$2:B$11,2,FALSE),VLOOKUP(E1693,'Pontuação'!C$2:D$11,2,FALSE),VLOOKUP(H1693,'Pontuação'!I$2:J$11,2,FALSE),VLOOKUP(J1693,'Pontuação'!G$2:H$11,2,FALSE),VLOOKUP(L1693,'Pontuação'!M$2:N$13,2,FALSE)),0)</f>
        <v>1587</v>
      </c>
      <c r="T1693" s="11">
        <f t="shared" si="1"/>
        <v>159</v>
      </c>
      <c r="U1693" s="11" t="str">
        <f t="array" ref="U1693">IFERROR(INDEX('Pontuação'!G$13:G$101, MATCH(T1693, 'Pontuação'!F$13:F$101, 0)), "Faixa Indefinida")</f>
        <v>C</v>
      </c>
      <c r="V1693" s="11">
        <f t="shared" si="2"/>
        <v>0</v>
      </c>
      <c r="W1693" s="11">
        <f t="shared" si="3"/>
        <v>0</v>
      </c>
      <c r="X1693" s="11">
        <f t="shared" si="4"/>
        <v>1</v>
      </c>
      <c r="Y1693" s="11">
        <f t="shared" si="5"/>
        <v>0</v>
      </c>
      <c r="Z1693" s="12">
        <f>ROUNDUP(SUM(VLOOKUP(F1693,'Pontuação 3.0'!A$2:B$11,2,FALSE),VLOOKUP(E1693,'Pontuação 3.0'!C$2:D$11,2,FALSE),VLOOKUP(H1693,'Pontuação 3.0'!I$2:J$11,2,FALSE),VLOOKUP(J1693,'Pontuação 3.0'!G$2:H$11,2,FALSE),VLOOKUP(G1693,'Pontuação 3.0'!E$2:F$11,2,FALSE),VLOOKUP(K1693,'Pontuação 3.0'!K$2:L$11,2,FALSE),VLOOKUP(L1693,'Pontuação 3.0'!M$2:N$13,2,FALSE)),0)</f>
        <v>1896</v>
      </c>
      <c r="AA1693" s="12">
        <f t="shared" si="6"/>
        <v>190</v>
      </c>
      <c r="AB1693" s="12" t="str">
        <f t="array" ref="AB1693">IFERROR(INDEX('Pontuação 3.0'!G$13:G$191, MATCH(AA1693, 'Pontuação 3.0'!F$13:F$191, 0)), "Faixa Indefinida")</f>
        <v>D</v>
      </c>
      <c r="AC1693" s="12">
        <f t="shared" si="7"/>
        <v>0</v>
      </c>
      <c r="AD1693" s="12">
        <f t="shared" si="8"/>
        <v>0</v>
      </c>
      <c r="AE1693" s="12">
        <f t="shared" si="9"/>
        <v>0</v>
      </c>
      <c r="AF1693" s="12">
        <f t="shared" si="10"/>
        <v>1</v>
      </c>
    </row>
    <row r="1694" ht="15.75" customHeight="1">
      <c r="A1694" s="8">
        <v>45686.0</v>
      </c>
      <c r="B1694" s="9" t="s">
        <v>4011</v>
      </c>
      <c r="C1694" s="9" t="s">
        <v>4012</v>
      </c>
      <c r="D1694" s="15">
        <v>7.5998291367E10</v>
      </c>
      <c r="E1694" s="9" t="s">
        <v>13924</v>
      </c>
      <c r="F1694" s="9" t="s">
        <v>13948</v>
      </c>
      <c r="G1694" s="9" t="s">
        <v>13926</v>
      </c>
      <c r="H1694" s="9" t="s">
        <v>13951</v>
      </c>
      <c r="I1694" s="9" t="s">
        <v>13940</v>
      </c>
      <c r="J1694" s="9" t="s">
        <v>13929</v>
      </c>
      <c r="K1694" s="9" t="s">
        <v>13940</v>
      </c>
      <c r="L1694" s="9" t="s">
        <v>13931</v>
      </c>
      <c r="M1694" s="9" t="s">
        <v>13942</v>
      </c>
      <c r="N1694" s="13" t="s">
        <v>12</v>
      </c>
      <c r="O1694" s="13" t="s">
        <v>14</v>
      </c>
      <c r="P1694" s="13" t="s">
        <v>32</v>
      </c>
      <c r="Q1694" s="13" t="s">
        <v>20</v>
      </c>
      <c r="R1694" s="13" t="s">
        <v>65</v>
      </c>
      <c r="S1694" s="10">
        <f>ROUNDUP(SUM(VLOOKUP(F1694,'Pontuação'!A$2:B$11,2,FALSE),VLOOKUP(E1694,'Pontuação'!C$2:D$11,2,FALSE),VLOOKUP(H1694,'Pontuação'!I$2:J$11,2,FALSE),VLOOKUP(J1694,'Pontuação'!G$2:H$11,2,FALSE),VLOOKUP(L1694,'Pontuação'!M$2:N$13,2,FALSE)),0)</f>
        <v>1545</v>
      </c>
      <c r="T1694" s="11">
        <f t="shared" si="1"/>
        <v>155</v>
      </c>
      <c r="U1694" s="11" t="str">
        <f t="array" ref="U1694">IFERROR(INDEX('Pontuação'!G$13:G$101, MATCH(T1694, 'Pontuação'!F$13:F$101, 0)), "Faixa Indefinida")</f>
        <v>C</v>
      </c>
      <c r="V1694" s="11">
        <f t="shared" si="2"/>
        <v>0</v>
      </c>
      <c r="W1694" s="11">
        <f t="shared" si="3"/>
        <v>0</v>
      </c>
      <c r="X1694" s="11">
        <f t="shared" si="4"/>
        <v>1</v>
      </c>
      <c r="Y1694" s="11">
        <f t="shared" si="5"/>
        <v>0</v>
      </c>
      <c r="Z1694" s="12">
        <f>ROUNDUP(SUM(VLOOKUP(F1694,'Pontuação 3.0'!A$2:B$11,2,FALSE),VLOOKUP(E1694,'Pontuação 3.0'!C$2:D$11,2,FALSE),VLOOKUP(H1694,'Pontuação 3.0'!I$2:J$11,2,FALSE),VLOOKUP(J1694,'Pontuação 3.0'!G$2:H$11,2,FALSE),VLOOKUP(G1694,'Pontuação 3.0'!E$2:F$11,2,FALSE),VLOOKUP(K1694,'Pontuação 3.0'!K$2:L$11,2,FALSE),VLOOKUP(L1694,'Pontuação 3.0'!M$2:N$13,2,FALSE)),0)</f>
        <v>1959</v>
      </c>
      <c r="AA1694" s="12">
        <f t="shared" si="6"/>
        <v>196</v>
      </c>
      <c r="AB1694" s="12" t="str">
        <f t="array" ref="AB1694">IFERROR(INDEX('Pontuação 3.0'!G$13:G$191, MATCH(AA1694, 'Pontuação 3.0'!F$13:F$191, 0)), "Faixa Indefinida")</f>
        <v>C</v>
      </c>
      <c r="AC1694" s="12">
        <f t="shared" si="7"/>
        <v>0</v>
      </c>
      <c r="AD1694" s="12">
        <f t="shared" si="8"/>
        <v>0</v>
      </c>
      <c r="AE1694" s="12">
        <f t="shared" si="9"/>
        <v>1</v>
      </c>
      <c r="AF1694" s="12">
        <f t="shared" si="10"/>
        <v>0</v>
      </c>
    </row>
    <row r="1695" ht="15.75" customHeight="1">
      <c r="A1695" s="8">
        <v>45686.0</v>
      </c>
      <c r="B1695" s="9" t="s">
        <v>539</v>
      </c>
      <c r="C1695" s="9" t="s">
        <v>4013</v>
      </c>
      <c r="D1695" s="9" t="s">
        <v>4014</v>
      </c>
      <c r="E1695" s="9" t="s">
        <v>13936</v>
      </c>
      <c r="F1695" s="9" t="s">
        <v>13950</v>
      </c>
      <c r="G1695" s="9" t="s">
        <v>13944</v>
      </c>
      <c r="H1695" s="9" t="s">
        <v>13951</v>
      </c>
      <c r="I1695" s="9" t="s">
        <v>13940</v>
      </c>
      <c r="J1695" s="9" t="s">
        <v>13929</v>
      </c>
      <c r="K1695" s="9" t="s">
        <v>13940</v>
      </c>
      <c r="L1695" s="9" t="s">
        <v>13945</v>
      </c>
      <c r="M1695" s="9" t="s">
        <v>13952</v>
      </c>
      <c r="N1695" s="13" t="s">
        <v>12</v>
      </c>
      <c r="O1695" s="13" t="s">
        <v>14</v>
      </c>
      <c r="P1695" s="13" t="s">
        <v>93</v>
      </c>
      <c r="Q1695" s="13" t="s">
        <v>20</v>
      </c>
      <c r="R1695" s="13" t="s">
        <v>15</v>
      </c>
      <c r="S1695" s="10">
        <f>ROUNDUP(SUM(VLOOKUP(F1695,'Pontuação'!A$2:B$11,2,FALSE),VLOOKUP(E1695,'Pontuação'!C$2:D$11,2,FALSE),VLOOKUP(H1695,'Pontuação'!I$2:J$11,2,FALSE),VLOOKUP(J1695,'Pontuação'!G$2:H$11,2,FALSE),VLOOKUP(L1695,'Pontuação'!M$2:N$13,2,FALSE)),0)</f>
        <v>1685</v>
      </c>
      <c r="T1695" s="11">
        <f t="shared" si="1"/>
        <v>169</v>
      </c>
      <c r="U1695" s="11" t="str">
        <f t="array" ref="U1695">IFERROR(INDEX('Pontuação'!G$13:G$101, MATCH(T1695, 'Pontuação'!F$13:F$101, 0)), "Faixa Indefinida")</f>
        <v>B</v>
      </c>
      <c r="V1695" s="11">
        <f t="shared" si="2"/>
        <v>0</v>
      </c>
      <c r="W1695" s="11">
        <f t="shared" si="3"/>
        <v>1</v>
      </c>
      <c r="X1695" s="11">
        <f t="shared" si="4"/>
        <v>0</v>
      </c>
      <c r="Y1695" s="11">
        <f t="shared" si="5"/>
        <v>0</v>
      </c>
      <c r="Z1695" s="12">
        <f>ROUNDUP(SUM(VLOOKUP(F1695,'Pontuação 3.0'!A$2:B$11,2,FALSE),VLOOKUP(E1695,'Pontuação 3.0'!C$2:D$11,2,FALSE),VLOOKUP(H1695,'Pontuação 3.0'!I$2:J$11,2,FALSE),VLOOKUP(J1695,'Pontuação 3.0'!G$2:H$11,2,FALSE),VLOOKUP(G1695,'Pontuação 3.0'!E$2:F$11,2,FALSE),VLOOKUP(K1695,'Pontuação 3.0'!K$2:L$11,2,FALSE),VLOOKUP(L1695,'Pontuação 3.0'!M$2:N$13,2,FALSE)),0)</f>
        <v>2068</v>
      </c>
      <c r="AA1695" s="12">
        <f t="shared" si="6"/>
        <v>207</v>
      </c>
      <c r="AB1695" s="12" t="str">
        <f t="array" ref="AB1695">IFERROR(INDEX('Pontuação 3.0'!G$13:G$191, MATCH(AA1695, 'Pontuação 3.0'!F$13:F$191, 0)), "Faixa Indefinida")</f>
        <v>C</v>
      </c>
      <c r="AC1695" s="12">
        <f t="shared" si="7"/>
        <v>0</v>
      </c>
      <c r="AD1695" s="12">
        <f t="shared" si="8"/>
        <v>0</v>
      </c>
      <c r="AE1695" s="12">
        <f t="shared" si="9"/>
        <v>1</v>
      </c>
      <c r="AF1695" s="12">
        <f t="shared" si="10"/>
        <v>0</v>
      </c>
    </row>
    <row r="1696" ht="15.75" customHeight="1">
      <c r="A1696" s="8">
        <v>45686.0</v>
      </c>
      <c r="B1696" s="9" t="s">
        <v>4016</v>
      </c>
      <c r="C1696" s="9" t="s">
        <v>4017</v>
      </c>
      <c r="D1696" s="15">
        <v>1.3997229358E10</v>
      </c>
      <c r="E1696" s="9" t="s">
        <v>13936</v>
      </c>
      <c r="F1696" s="9" t="s">
        <v>13948</v>
      </c>
      <c r="G1696" s="9" t="s">
        <v>13944</v>
      </c>
      <c r="H1696" s="9" t="s">
        <v>13938</v>
      </c>
      <c r="I1696" s="9" t="s">
        <v>13940</v>
      </c>
      <c r="J1696" s="9" t="s">
        <v>13929</v>
      </c>
      <c r="K1696" s="9" t="s">
        <v>13930</v>
      </c>
      <c r="L1696" s="9" t="s">
        <v>13954</v>
      </c>
      <c r="M1696" s="9" t="s">
        <v>13946</v>
      </c>
      <c r="N1696" s="13" t="s">
        <v>12</v>
      </c>
      <c r="O1696" s="13" t="s">
        <v>14</v>
      </c>
      <c r="P1696" s="13" t="s">
        <v>399</v>
      </c>
      <c r="Q1696" s="13" t="s">
        <v>20</v>
      </c>
      <c r="R1696" s="13" t="s">
        <v>15</v>
      </c>
      <c r="S1696" s="10">
        <f>ROUNDUP(SUM(VLOOKUP(F1696,'Pontuação'!A$2:B$11,2,FALSE),VLOOKUP(E1696,'Pontuação'!C$2:D$11,2,FALSE),VLOOKUP(H1696,'Pontuação'!I$2:J$11,2,FALSE),VLOOKUP(J1696,'Pontuação'!G$2:H$11,2,FALSE),VLOOKUP(L1696,'Pontuação'!M$2:N$13,2,FALSE)),0)</f>
        <v>1530</v>
      </c>
      <c r="T1696" s="11">
        <f t="shared" si="1"/>
        <v>153</v>
      </c>
      <c r="U1696" s="11" t="str">
        <f t="array" ref="U1696">IFERROR(INDEX('Pontuação'!G$13:G$101, MATCH(T1696, 'Pontuação'!F$13:F$101, 0)), "Faixa Indefinida")</f>
        <v>C</v>
      </c>
      <c r="V1696" s="11">
        <f t="shared" si="2"/>
        <v>0</v>
      </c>
      <c r="W1696" s="11">
        <f t="shared" si="3"/>
        <v>0</v>
      </c>
      <c r="X1696" s="11">
        <f t="shared" si="4"/>
        <v>1</v>
      </c>
      <c r="Y1696" s="11">
        <f t="shared" si="5"/>
        <v>0</v>
      </c>
      <c r="Z1696" s="12">
        <f>ROUNDUP(SUM(VLOOKUP(F1696,'Pontuação 3.0'!A$2:B$11,2,FALSE),VLOOKUP(E1696,'Pontuação 3.0'!C$2:D$11,2,FALSE),VLOOKUP(H1696,'Pontuação 3.0'!I$2:J$11,2,FALSE),VLOOKUP(J1696,'Pontuação 3.0'!G$2:H$11,2,FALSE),VLOOKUP(G1696,'Pontuação 3.0'!E$2:F$11,2,FALSE),VLOOKUP(K1696,'Pontuação 3.0'!K$2:L$11,2,FALSE),VLOOKUP(L1696,'Pontuação 3.0'!M$2:N$13,2,FALSE)),0)</f>
        <v>2016</v>
      </c>
      <c r="AA1696" s="12">
        <f t="shared" si="6"/>
        <v>202</v>
      </c>
      <c r="AB1696" s="12" t="str">
        <f t="array" ref="AB1696">IFERROR(INDEX('Pontuação 3.0'!G$13:G$191, MATCH(AA1696, 'Pontuação 3.0'!F$13:F$191, 0)), "Faixa Indefinida")</f>
        <v>C</v>
      </c>
      <c r="AC1696" s="12">
        <f t="shared" si="7"/>
        <v>0</v>
      </c>
      <c r="AD1696" s="12">
        <f t="shared" si="8"/>
        <v>0</v>
      </c>
      <c r="AE1696" s="12">
        <f t="shared" si="9"/>
        <v>1</v>
      </c>
      <c r="AF1696" s="12">
        <f t="shared" si="10"/>
        <v>0</v>
      </c>
    </row>
    <row r="1697" ht="15.75" customHeight="1">
      <c r="A1697" s="8">
        <v>45686.0</v>
      </c>
      <c r="B1697" s="9" t="s">
        <v>397</v>
      </c>
      <c r="C1697" s="9" t="s">
        <v>4022</v>
      </c>
      <c r="D1697" s="15">
        <v>1.3981998076E10</v>
      </c>
      <c r="E1697" s="9" t="s">
        <v>13936</v>
      </c>
      <c r="F1697" s="9" t="s">
        <v>13948</v>
      </c>
      <c r="G1697" s="9" t="s">
        <v>13926</v>
      </c>
      <c r="H1697" s="9" t="s">
        <v>13960</v>
      </c>
      <c r="I1697" s="9" t="s">
        <v>13928</v>
      </c>
      <c r="J1697" s="9" t="s">
        <v>13929</v>
      </c>
      <c r="K1697" s="9" t="s">
        <v>13940</v>
      </c>
      <c r="L1697" s="9" t="s">
        <v>13945</v>
      </c>
      <c r="M1697" s="9" t="s">
        <v>13946</v>
      </c>
      <c r="N1697" s="13" t="s">
        <v>12</v>
      </c>
      <c r="O1697" s="13" t="s">
        <v>14</v>
      </c>
      <c r="P1697" s="13" t="s">
        <v>260</v>
      </c>
      <c r="Q1697" s="13" t="s">
        <v>20</v>
      </c>
      <c r="R1697" s="13" t="s">
        <v>15</v>
      </c>
      <c r="S1697" s="10">
        <f>ROUNDUP(SUM(VLOOKUP(F1697,'Pontuação'!A$2:B$11,2,FALSE),VLOOKUP(E1697,'Pontuação'!C$2:D$11,2,FALSE),VLOOKUP(H1697,'Pontuação'!I$2:J$11,2,FALSE),VLOOKUP(J1697,'Pontuação'!G$2:H$11,2,FALSE),VLOOKUP(L1697,'Pontuação'!M$2:N$13,2,FALSE)),0)</f>
        <v>1489</v>
      </c>
      <c r="T1697" s="11">
        <f t="shared" si="1"/>
        <v>149</v>
      </c>
      <c r="U1697" s="11" t="str">
        <f t="array" ref="U1697">IFERROR(INDEX('Pontuação'!G$13:G$101, MATCH(T1697, 'Pontuação'!F$13:F$101, 0)), "Faixa Indefinida")</f>
        <v>C</v>
      </c>
      <c r="V1697" s="11">
        <f t="shared" si="2"/>
        <v>0</v>
      </c>
      <c r="W1697" s="11">
        <f t="shared" si="3"/>
        <v>0</v>
      </c>
      <c r="X1697" s="11">
        <f t="shared" si="4"/>
        <v>1</v>
      </c>
      <c r="Y1697" s="11">
        <f t="shared" si="5"/>
        <v>0</v>
      </c>
      <c r="Z1697" s="12">
        <f>ROUNDUP(SUM(VLOOKUP(F1697,'Pontuação 3.0'!A$2:B$11,2,FALSE),VLOOKUP(E1697,'Pontuação 3.0'!C$2:D$11,2,FALSE),VLOOKUP(H1697,'Pontuação 3.0'!I$2:J$11,2,FALSE),VLOOKUP(J1697,'Pontuação 3.0'!G$2:H$11,2,FALSE),VLOOKUP(G1697,'Pontuação 3.0'!E$2:F$11,2,FALSE),VLOOKUP(K1697,'Pontuação 3.0'!K$2:L$11,2,FALSE),VLOOKUP(L1697,'Pontuação 3.0'!M$2:N$13,2,FALSE)),0)</f>
        <v>1967</v>
      </c>
      <c r="AA1697" s="12">
        <f t="shared" si="6"/>
        <v>197</v>
      </c>
      <c r="AB1697" s="12" t="str">
        <f t="array" ref="AB1697">IFERROR(INDEX('Pontuação 3.0'!G$13:G$191, MATCH(AA1697, 'Pontuação 3.0'!F$13:F$191, 0)), "Faixa Indefinida")</f>
        <v>C</v>
      </c>
      <c r="AC1697" s="12">
        <f t="shared" si="7"/>
        <v>0</v>
      </c>
      <c r="AD1697" s="12">
        <f t="shared" si="8"/>
        <v>0</v>
      </c>
      <c r="AE1697" s="12">
        <f t="shared" si="9"/>
        <v>1</v>
      </c>
      <c r="AF1697" s="12">
        <f t="shared" si="10"/>
        <v>0</v>
      </c>
    </row>
    <row r="1698" ht="15.75" customHeight="1">
      <c r="A1698" s="8">
        <v>45686.0</v>
      </c>
      <c r="B1698" s="9" t="s">
        <v>4020</v>
      </c>
      <c r="C1698" s="9" t="s">
        <v>4021</v>
      </c>
      <c r="D1698" s="15">
        <v>9.2991266076E10</v>
      </c>
      <c r="E1698" s="9" t="s">
        <v>13936</v>
      </c>
      <c r="F1698" s="9" t="s">
        <v>13948</v>
      </c>
      <c r="G1698" s="9" t="s">
        <v>13957</v>
      </c>
      <c r="H1698" s="9" t="s">
        <v>13927</v>
      </c>
      <c r="I1698" s="9" t="s">
        <v>13940</v>
      </c>
      <c r="J1698" s="9" t="s">
        <v>13929</v>
      </c>
      <c r="K1698" s="9" t="s">
        <v>13940</v>
      </c>
      <c r="L1698" s="9" t="s">
        <v>13945</v>
      </c>
      <c r="M1698" s="9" t="s">
        <v>13942</v>
      </c>
      <c r="N1698" s="13" t="s">
        <v>12</v>
      </c>
      <c r="O1698" s="13" t="s">
        <v>14</v>
      </c>
      <c r="P1698" s="13" t="s">
        <v>13</v>
      </c>
      <c r="Q1698" s="13" t="s">
        <v>48</v>
      </c>
      <c r="R1698" s="13" t="s">
        <v>15</v>
      </c>
      <c r="S1698" s="10">
        <f>ROUNDUP(SUM(VLOOKUP(F1698,'Pontuação'!A$2:B$11,2,FALSE),VLOOKUP(E1698,'Pontuação'!C$2:D$11,2,FALSE),VLOOKUP(H1698,'Pontuação'!I$2:J$11,2,FALSE),VLOOKUP(J1698,'Pontuação'!G$2:H$11,2,FALSE),VLOOKUP(L1698,'Pontuação'!M$2:N$13,2,FALSE)),0)</f>
        <v>1559</v>
      </c>
      <c r="T1698" s="11">
        <f t="shared" si="1"/>
        <v>156</v>
      </c>
      <c r="U1698" s="11" t="str">
        <f t="array" ref="U1698">IFERROR(INDEX('Pontuação'!G$13:G$101, MATCH(T1698, 'Pontuação'!F$13:F$101, 0)), "Faixa Indefinida")</f>
        <v>C</v>
      </c>
      <c r="V1698" s="11">
        <f t="shared" si="2"/>
        <v>0</v>
      </c>
      <c r="W1698" s="11">
        <f t="shared" si="3"/>
        <v>0</v>
      </c>
      <c r="X1698" s="11">
        <f t="shared" si="4"/>
        <v>1</v>
      </c>
      <c r="Y1698" s="11">
        <f t="shared" si="5"/>
        <v>0</v>
      </c>
      <c r="Z1698" s="12">
        <f>ROUNDUP(SUM(VLOOKUP(F1698,'Pontuação 3.0'!A$2:B$11,2,FALSE),VLOOKUP(E1698,'Pontuação 3.0'!C$2:D$11,2,FALSE),VLOOKUP(H1698,'Pontuação 3.0'!I$2:J$11,2,FALSE),VLOOKUP(J1698,'Pontuação 3.0'!G$2:H$11,2,FALSE),VLOOKUP(G1698,'Pontuação 3.0'!E$2:F$11,2,FALSE),VLOOKUP(K1698,'Pontuação 3.0'!K$2:L$11,2,FALSE),VLOOKUP(L1698,'Pontuação 3.0'!M$2:N$13,2,FALSE)),0)</f>
        <v>1777</v>
      </c>
      <c r="AA1698" s="12">
        <f t="shared" si="6"/>
        <v>178</v>
      </c>
      <c r="AB1698" s="12" t="str">
        <f t="array" ref="AB1698">IFERROR(INDEX('Pontuação 3.0'!G$13:G$191, MATCH(AA1698, 'Pontuação 3.0'!F$13:F$191, 0)), "Faixa Indefinida")</f>
        <v>D</v>
      </c>
      <c r="AC1698" s="12">
        <f t="shared" si="7"/>
        <v>0</v>
      </c>
      <c r="AD1698" s="12">
        <f t="shared" si="8"/>
        <v>0</v>
      </c>
      <c r="AE1698" s="12">
        <f t="shared" si="9"/>
        <v>0</v>
      </c>
      <c r="AF1698" s="12">
        <f t="shared" si="10"/>
        <v>1</v>
      </c>
    </row>
    <row r="1699" ht="15.75" customHeight="1">
      <c r="A1699" s="8">
        <v>45686.0</v>
      </c>
      <c r="B1699" s="9" t="s">
        <v>4018</v>
      </c>
      <c r="C1699" s="9" t="s">
        <v>4019</v>
      </c>
      <c r="D1699" s="15">
        <v>7.3981620982E10</v>
      </c>
      <c r="E1699" s="9" t="s">
        <v>13936</v>
      </c>
      <c r="F1699" s="9" t="s">
        <v>13925</v>
      </c>
      <c r="G1699" s="9" t="s">
        <v>13961</v>
      </c>
      <c r="H1699" s="9" t="s">
        <v>13927</v>
      </c>
      <c r="I1699" s="9" t="s">
        <v>13940</v>
      </c>
      <c r="J1699" s="9" t="s">
        <v>13929</v>
      </c>
      <c r="K1699" s="9" t="s">
        <v>13940</v>
      </c>
      <c r="L1699" s="9" t="s">
        <v>13931</v>
      </c>
      <c r="M1699" s="9" t="s">
        <v>13942</v>
      </c>
      <c r="N1699" s="13" t="s">
        <v>12</v>
      </c>
      <c r="O1699" s="13" t="s">
        <v>14</v>
      </c>
      <c r="P1699" s="13" t="s">
        <v>19</v>
      </c>
      <c r="Q1699" s="13" t="s">
        <v>20</v>
      </c>
      <c r="R1699" s="13" t="s">
        <v>15</v>
      </c>
      <c r="S1699" s="10">
        <f>ROUNDUP(SUM(VLOOKUP(F1699,'Pontuação'!A$2:B$11,2,FALSE),VLOOKUP(E1699,'Pontuação'!C$2:D$11,2,FALSE),VLOOKUP(H1699,'Pontuação'!I$2:J$11,2,FALSE),VLOOKUP(J1699,'Pontuação'!G$2:H$11,2,FALSE),VLOOKUP(L1699,'Pontuação'!M$2:N$13,2,FALSE)),0)</f>
        <v>1194</v>
      </c>
      <c r="T1699" s="11">
        <f t="shared" si="1"/>
        <v>119</v>
      </c>
      <c r="U1699" s="11" t="str">
        <f t="array" ref="U1699">IFERROR(INDEX('Pontuação'!G$13:G$101, MATCH(T1699, 'Pontuação'!F$13:F$101, 0)), "Faixa Indefinida")</f>
        <v>D</v>
      </c>
      <c r="V1699" s="11">
        <f t="shared" si="2"/>
        <v>0</v>
      </c>
      <c r="W1699" s="11">
        <f t="shared" si="3"/>
        <v>0</v>
      </c>
      <c r="X1699" s="11">
        <f t="shared" si="4"/>
        <v>0</v>
      </c>
      <c r="Y1699" s="11">
        <f t="shared" si="5"/>
        <v>1</v>
      </c>
      <c r="Z1699" s="12">
        <f>ROUNDUP(SUM(VLOOKUP(F1699,'Pontuação 3.0'!A$2:B$11,2,FALSE),VLOOKUP(E1699,'Pontuação 3.0'!C$2:D$11,2,FALSE),VLOOKUP(H1699,'Pontuação 3.0'!I$2:J$11,2,FALSE),VLOOKUP(J1699,'Pontuação 3.0'!G$2:H$11,2,FALSE),VLOOKUP(G1699,'Pontuação 3.0'!E$2:F$11,2,FALSE),VLOOKUP(K1699,'Pontuação 3.0'!K$2:L$11,2,FALSE),VLOOKUP(L1699,'Pontuação 3.0'!M$2:N$13,2,FALSE)),0)</f>
        <v>1719</v>
      </c>
      <c r="AA1699" s="12">
        <f t="shared" si="6"/>
        <v>172</v>
      </c>
      <c r="AB1699" s="12" t="str">
        <f t="array" ref="AB1699">IFERROR(INDEX('Pontuação 3.0'!G$13:G$191, MATCH(AA1699, 'Pontuação 3.0'!F$13:F$191, 0)), "Faixa Indefinida")</f>
        <v>D</v>
      </c>
      <c r="AC1699" s="12">
        <f t="shared" si="7"/>
        <v>0</v>
      </c>
      <c r="AD1699" s="12">
        <f t="shared" si="8"/>
        <v>0</v>
      </c>
      <c r="AE1699" s="12">
        <f t="shared" si="9"/>
        <v>0</v>
      </c>
      <c r="AF1699" s="12">
        <f t="shared" si="10"/>
        <v>1</v>
      </c>
    </row>
    <row r="1700" ht="15.75" customHeight="1">
      <c r="A1700" s="8">
        <v>45686.0</v>
      </c>
      <c r="B1700" s="9" t="s">
        <v>4023</v>
      </c>
      <c r="C1700" s="9" t="s">
        <v>4024</v>
      </c>
      <c r="D1700" s="15">
        <v>7.1992519777E10</v>
      </c>
      <c r="E1700" s="9" t="s">
        <v>13936</v>
      </c>
      <c r="F1700" s="9" t="s">
        <v>13950</v>
      </c>
      <c r="G1700" s="9" t="s">
        <v>13944</v>
      </c>
      <c r="H1700" s="9" t="s">
        <v>13949</v>
      </c>
      <c r="I1700" s="9" t="s">
        <v>13928</v>
      </c>
      <c r="J1700" s="9" t="s">
        <v>13929</v>
      </c>
      <c r="K1700" s="9" t="s">
        <v>13930</v>
      </c>
      <c r="L1700" s="9" t="s">
        <v>13945</v>
      </c>
      <c r="M1700" s="9" t="s">
        <v>13942</v>
      </c>
      <c r="N1700" s="13" t="s">
        <v>12</v>
      </c>
      <c r="O1700" s="13" t="s">
        <v>14</v>
      </c>
      <c r="P1700" s="13" t="s">
        <v>32</v>
      </c>
      <c r="Q1700" s="13" t="s">
        <v>20</v>
      </c>
      <c r="R1700" s="13" t="s">
        <v>15</v>
      </c>
      <c r="S1700" s="10">
        <f>ROUNDUP(SUM(VLOOKUP(F1700,'Pontuação'!A$2:B$11,2,FALSE),VLOOKUP(E1700,'Pontuação'!C$2:D$11,2,FALSE),VLOOKUP(H1700,'Pontuação'!I$2:J$11,2,FALSE),VLOOKUP(J1700,'Pontuação'!G$2:H$11,2,FALSE),VLOOKUP(L1700,'Pontuação'!M$2:N$13,2,FALSE)),0)</f>
        <v>1727</v>
      </c>
      <c r="T1700" s="11">
        <f t="shared" si="1"/>
        <v>173</v>
      </c>
      <c r="U1700" s="11" t="str">
        <f t="array" ref="U1700">IFERROR(INDEX('Pontuação'!G$13:G$101, MATCH(T1700, 'Pontuação'!F$13:F$101, 0)), "Faixa Indefinida")</f>
        <v>B</v>
      </c>
      <c r="V1700" s="11">
        <f t="shared" si="2"/>
        <v>0</v>
      </c>
      <c r="W1700" s="11">
        <f t="shared" si="3"/>
        <v>1</v>
      </c>
      <c r="X1700" s="11">
        <f t="shared" si="4"/>
        <v>0</v>
      </c>
      <c r="Y1700" s="11">
        <f t="shared" si="5"/>
        <v>0</v>
      </c>
      <c r="Z1700" s="12">
        <f>ROUNDUP(SUM(VLOOKUP(F1700,'Pontuação 3.0'!A$2:B$11,2,FALSE),VLOOKUP(E1700,'Pontuação 3.0'!C$2:D$11,2,FALSE),VLOOKUP(H1700,'Pontuação 3.0'!I$2:J$11,2,FALSE),VLOOKUP(J1700,'Pontuação 3.0'!G$2:H$11,2,FALSE),VLOOKUP(G1700,'Pontuação 3.0'!E$2:F$11,2,FALSE),VLOOKUP(K1700,'Pontuação 3.0'!K$2:L$11,2,FALSE),VLOOKUP(L1700,'Pontuação 3.0'!M$2:N$13,2,FALSE)),0)</f>
        <v>2416</v>
      </c>
      <c r="AA1700" s="12">
        <f t="shared" si="6"/>
        <v>242</v>
      </c>
      <c r="AB1700" s="12" t="str">
        <f t="array" ref="AB1700">IFERROR(INDEX('Pontuação 3.0'!G$13:G$191, MATCH(AA1700, 'Pontuação 3.0'!F$13:F$191, 0)), "Faixa Indefinida")</f>
        <v>A</v>
      </c>
      <c r="AC1700" s="12">
        <f t="shared" si="7"/>
        <v>1</v>
      </c>
      <c r="AD1700" s="12">
        <f t="shared" si="8"/>
        <v>0</v>
      </c>
      <c r="AE1700" s="12">
        <f t="shared" si="9"/>
        <v>0</v>
      </c>
      <c r="AF1700" s="12">
        <f t="shared" si="10"/>
        <v>0</v>
      </c>
    </row>
    <row r="1701" ht="15.75" customHeight="1">
      <c r="A1701" s="8">
        <v>45686.0</v>
      </c>
      <c r="B1701" s="9" t="s">
        <v>4025</v>
      </c>
      <c r="C1701" s="9" t="s">
        <v>4026</v>
      </c>
      <c r="D1701" s="15">
        <v>7.4999746764E10</v>
      </c>
      <c r="E1701" s="9" t="s">
        <v>13924</v>
      </c>
      <c r="F1701" s="9" t="s">
        <v>13950</v>
      </c>
      <c r="G1701" s="9" t="s">
        <v>13944</v>
      </c>
      <c r="H1701" s="9" t="s">
        <v>13951</v>
      </c>
      <c r="I1701" s="9" t="s">
        <v>13940</v>
      </c>
      <c r="J1701" s="9" t="s">
        <v>13929</v>
      </c>
      <c r="K1701" s="9" t="s">
        <v>13930</v>
      </c>
      <c r="L1701" s="9" t="s">
        <v>13931</v>
      </c>
      <c r="M1701" s="9" t="s">
        <v>13946</v>
      </c>
      <c r="N1701" s="13" t="s">
        <v>12</v>
      </c>
      <c r="O1701" s="13" t="s">
        <v>14</v>
      </c>
      <c r="P1701" s="13" t="s">
        <v>93</v>
      </c>
      <c r="Q1701" s="13" t="s">
        <v>20</v>
      </c>
      <c r="R1701" s="13" t="s">
        <v>15</v>
      </c>
      <c r="S1701" s="10">
        <f>ROUNDUP(SUM(VLOOKUP(F1701,'Pontuação'!A$2:B$11,2,FALSE),VLOOKUP(E1701,'Pontuação'!C$2:D$11,2,FALSE),VLOOKUP(H1701,'Pontuação'!I$2:J$11,2,FALSE),VLOOKUP(J1701,'Pontuação'!G$2:H$11,2,FALSE),VLOOKUP(L1701,'Pontuação'!M$2:N$13,2,FALSE)),0)</f>
        <v>1557</v>
      </c>
      <c r="T1701" s="11">
        <f t="shared" si="1"/>
        <v>156</v>
      </c>
      <c r="U1701" s="11" t="str">
        <f t="array" ref="U1701">IFERROR(INDEX('Pontuação'!G$13:G$101, MATCH(T1701, 'Pontuação'!F$13:F$101, 0)), "Faixa Indefinida")</f>
        <v>C</v>
      </c>
      <c r="V1701" s="11">
        <f t="shared" si="2"/>
        <v>0</v>
      </c>
      <c r="W1701" s="11">
        <f t="shared" si="3"/>
        <v>0</v>
      </c>
      <c r="X1701" s="11">
        <f t="shared" si="4"/>
        <v>1</v>
      </c>
      <c r="Y1701" s="11">
        <f t="shared" si="5"/>
        <v>0</v>
      </c>
      <c r="Z1701" s="12">
        <f>ROUNDUP(SUM(VLOOKUP(F1701,'Pontuação 3.0'!A$2:B$11,2,FALSE),VLOOKUP(E1701,'Pontuação 3.0'!C$2:D$11,2,FALSE),VLOOKUP(H1701,'Pontuação 3.0'!I$2:J$11,2,FALSE),VLOOKUP(J1701,'Pontuação 3.0'!G$2:H$11,2,FALSE),VLOOKUP(G1701,'Pontuação 3.0'!E$2:F$11,2,FALSE),VLOOKUP(K1701,'Pontuação 3.0'!K$2:L$11,2,FALSE),VLOOKUP(L1701,'Pontuação 3.0'!M$2:N$13,2,FALSE)),0)</f>
        <v>2213</v>
      </c>
      <c r="AA1701" s="12">
        <f t="shared" si="6"/>
        <v>221</v>
      </c>
      <c r="AB1701" s="12" t="str">
        <f t="array" ref="AB1701">IFERROR(INDEX('Pontuação 3.0'!G$13:G$191, MATCH(AA1701, 'Pontuação 3.0'!F$13:F$191, 0)), "Faixa Indefinida")</f>
        <v>B</v>
      </c>
      <c r="AC1701" s="12">
        <f t="shared" si="7"/>
        <v>0</v>
      </c>
      <c r="AD1701" s="12">
        <f t="shared" si="8"/>
        <v>1</v>
      </c>
      <c r="AE1701" s="12">
        <f t="shared" si="9"/>
        <v>0</v>
      </c>
      <c r="AF1701" s="12">
        <f t="shared" si="10"/>
        <v>0</v>
      </c>
    </row>
    <row r="1702" ht="15.75" customHeight="1">
      <c r="A1702" s="8">
        <v>45686.0</v>
      </c>
      <c r="B1702" s="9" t="s">
        <v>4027</v>
      </c>
      <c r="C1702" s="9" t="s">
        <v>4028</v>
      </c>
      <c r="D1702" s="15">
        <v>3.7999372555E10</v>
      </c>
      <c r="E1702" s="9" t="s">
        <v>13936</v>
      </c>
      <c r="F1702" s="9" t="s">
        <v>13953</v>
      </c>
      <c r="G1702" s="9" t="s">
        <v>13957</v>
      </c>
      <c r="H1702" s="9" t="s">
        <v>13927</v>
      </c>
      <c r="I1702" s="9" t="s">
        <v>13940</v>
      </c>
      <c r="J1702" s="9" t="s">
        <v>13929</v>
      </c>
      <c r="K1702" s="9" t="s">
        <v>13940</v>
      </c>
      <c r="L1702" s="9" t="s">
        <v>13945</v>
      </c>
      <c r="M1702" s="9" t="s">
        <v>13942</v>
      </c>
      <c r="N1702" s="13" t="s">
        <v>12</v>
      </c>
      <c r="O1702" s="13" t="s">
        <v>14</v>
      </c>
      <c r="P1702" s="13" t="s">
        <v>32</v>
      </c>
      <c r="Q1702" s="13" t="s">
        <v>20</v>
      </c>
      <c r="R1702" s="13" t="s">
        <v>15</v>
      </c>
      <c r="S1702" s="10">
        <f>ROUNDUP(SUM(VLOOKUP(F1702,'Pontuação'!A$2:B$11,2,FALSE),VLOOKUP(E1702,'Pontuação'!C$2:D$11,2,FALSE),VLOOKUP(H1702,'Pontuação'!I$2:J$11,2,FALSE),VLOOKUP(J1702,'Pontuação'!G$2:H$11,2,FALSE),VLOOKUP(L1702,'Pontuação'!M$2:N$13,2,FALSE)),0)</f>
        <v>1576</v>
      </c>
      <c r="T1702" s="11">
        <f t="shared" si="1"/>
        <v>158</v>
      </c>
      <c r="U1702" s="11" t="str">
        <f t="array" ref="U1702">IFERROR(INDEX('Pontuação'!G$13:G$101, MATCH(T1702, 'Pontuação'!F$13:F$101, 0)), "Faixa Indefinida")</f>
        <v>C</v>
      </c>
      <c r="V1702" s="11">
        <f t="shared" si="2"/>
        <v>0</v>
      </c>
      <c r="W1702" s="11">
        <f t="shared" si="3"/>
        <v>0</v>
      </c>
      <c r="X1702" s="11">
        <f t="shared" si="4"/>
        <v>1</v>
      </c>
      <c r="Y1702" s="11">
        <f t="shared" si="5"/>
        <v>0</v>
      </c>
      <c r="Z1702" s="12">
        <f>ROUNDUP(SUM(VLOOKUP(F1702,'Pontuação 3.0'!A$2:B$11,2,FALSE),VLOOKUP(E1702,'Pontuação 3.0'!C$2:D$11,2,FALSE),VLOOKUP(H1702,'Pontuação 3.0'!I$2:J$11,2,FALSE),VLOOKUP(J1702,'Pontuação 3.0'!G$2:H$11,2,FALSE),VLOOKUP(G1702,'Pontuação 3.0'!E$2:F$11,2,FALSE),VLOOKUP(K1702,'Pontuação 3.0'!K$2:L$11,2,FALSE),VLOOKUP(L1702,'Pontuação 3.0'!M$2:N$13,2,FALSE)),0)</f>
        <v>1895</v>
      </c>
      <c r="AA1702" s="12">
        <f t="shared" si="6"/>
        <v>190</v>
      </c>
      <c r="AB1702" s="12" t="str">
        <f t="array" ref="AB1702">IFERROR(INDEX('Pontuação 3.0'!G$13:G$191, MATCH(AA1702, 'Pontuação 3.0'!F$13:F$191, 0)), "Faixa Indefinida")</f>
        <v>D</v>
      </c>
      <c r="AC1702" s="12">
        <f t="shared" si="7"/>
        <v>0</v>
      </c>
      <c r="AD1702" s="12">
        <f t="shared" si="8"/>
        <v>0</v>
      </c>
      <c r="AE1702" s="12">
        <f t="shared" si="9"/>
        <v>0</v>
      </c>
      <c r="AF1702" s="12">
        <f t="shared" si="10"/>
        <v>1</v>
      </c>
    </row>
    <row r="1703" ht="15.75" customHeight="1">
      <c r="A1703" s="8">
        <v>45686.0</v>
      </c>
      <c r="B1703" s="9" t="s">
        <v>4029</v>
      </c>
      <c r="C1703" s="9" t="s">
        <v>4030</v>
      </c>
      <c r="D1703" s="15">
        <v>1.4997638829E10</v>
      </c>
      <c r="E1703" s="9" t="s">
        <v>13936</v>
      </c>
      <c r="F1703" s="9" t="s">
        <v>13948</v>
      </c>
      <c r="G1703" s="9" t="s">
        <v>13926</v>
      </c>
      <c r="H1703" s="9" t="s">
        <v>13938</v>
      </c>
      <c r="I1703" s="9" t="s">
        <v>13940</v>
      </c>
      <c r="J1703" s="9" t="s">
        <v>13929</v>
      </c>
      <c r="K1703" s="9" t="s">
        <v>13940</v>
      </c>
      <c r="L1703" s="9" t="s">
        <v>13931</v>
      </c>
      <c r="M1703" s="9" t="s">
        <v>13942</v>
      </c>
      <c r="N1703" s="13" t="s">
        <v>12</v>
      </c>
      <c r="O1703" s="13" t="s">
        <v>14</v>
      </c>
      <c r="P1703" s="13" t="s">
        <v>93</v>
      </c>
      <c r="Q1703" s="13" t="s">
        <v>20</v>
      </c>
      <c r="R1703" s="13" t="s">
        <v>15</v>
      </c>
      <c r="S1703" s="10">
        <f>ROUNDUP(SUM(VLOOKUP(F1703,'Pontuação'!A$2:B$11,2,FALSE),VLOOKUP(E1703,'Pontuação'!C$2:D$11,2,FALSE),VLOOKUP(H1703,'Pontuação'!I$2:J$11,2,FALSE),VLOOKUP(J1703,'Pontuação'!G$2:H$11,2,FALSE),VLOOKUP(L1703,'Pontuação'!M$2:N$13,2,FALSE)),0)</f>
        <v>1567</v>
      </c>
      <c r="T1703" s="11">
        <f t="shared" si="1"/>
        <v>157</v>
      </c>
      <c r="U1703" s="11" t="str">
        <f t="array" ref="U1703">IFERROR(INDEX('Pontuação'!G$13:G$101, MATCH(T1703, 'Pontuação'!F$13:F$101, 0)), "Faixa Indefinida")</f>
        <v>C</v>
      </c>
      <c r="V1703" s="11">
        <f t="shared" si="2"/>
        <v>0</v>
      </c>
      <c r="W1703" s="11">
        <f t="shared" si="3"/>
        <v>0</v>
      </c>
      <c r="X1703" s="11">
        <f t="shared" si="4"/>
        <v>1</v>
      </c>
      <c r="Y1703" s="11">
        <f t="shared" si="5"/>
        <v>0</v>
      </c>
      <c r="Z1703" s="12">
        <f>ROUNDUP(SUM(VLOOKUP(F1703,'Pontuação 3.0'!A$2:B$11,2,FALSE),VLOOKUP(E1703,'Pontuação 3.0'!C$2:D$11,2,FALSE),VLOOKUP(H1703,'Pontuação 3.0'!I$2:J$11,2,FALSE),VLOOKUP(J1703,'Pontuação 3.0'!G$2:H$11,2,FALSE),VLOOKUP(G1703,'Pontuação 3.0'!E$2:F$11,2,FALSE),VLOOKUP(K1703,'Pontuação 3.0'!K$2:L$11,2,FALSE),VLOOKUP(L1703,'Pontuação 3.0'!M$2:N$13,2,FALSE)),0)</f>
        <v>1925</v>
      </c>
      <c r="AA1703" s="12">
        <f t="shared" si="6"/>
        <v>193</v>
      </c>
      <c r="AB1703" s="12" t="str">
        <f t="array" ref="AB1703">IFERROR(INDEX('Pontuação 3.0'!G$13:G$191, MATCH(AA1703, 'Pontuação 3.0'!F$13:F$191, 0)), "Faixa Indefinida")</f>
        <v>C</v>
      </c>
      <c r="AC1703" s="12">
        <f t="shared" si="7"/>
        <v>0</v>
      </c>
      <c r="AD1703" s="12">
        <f t="shared" si="8"/>
        <v>0</v>
      </c>
      <c r="AE1703" s="12">
        <f t="shared" si="9"/>
        <v>1</v>
      </c>
      <c r="AF1703" s="12">
        <f t="shared" si="10"/>
        <v>0</v>
      </c>
    </row>
    <row r="1704" ht="15.75" customHeight="1">
      <c r="A1704" s="8">
        <v>45686.0</v>
      </c>
      <c r="B1704" s="9" t="s">
        <v>4031</v>
      </c>
      <c r="C1704" s="9" t="s">
        <v>4032</v>
      </c>
      <c r="D1704" s="15">
        <v>1.7991771194E10</v>
      </c>
      <c r="E1704" s="9" t="s">
        <v>13936</v>
      </c>
      <c r="F1704" s="9" t="s">
        <v>13948</v>
      </c>
      <c r="G1704" s="9" t="s">
        <v>13926</v>
      </c>
      <c r="H1704" s="9" t="s">
        <v>13938</v>
      </c>
      <c r="I1704" s="9" t="s">
        <v>13940</v>
      </c>
      <c r="J1704" s="9" t="s">
        <v>13956</v>
      </c>
      <c r="K1704" s="9" t="s">
        <v>13930</v>
      </c>
      <c r="L1704" s="9" t="s">
        <v>13945</v>
      </c>
      <c r="M1704" s="9" t="s">
        <v>13967</v>
      </c>
      <c r="N1704" s="13" t="s">
        <v>12</v>
      </c>
      <c r="O1704" s="13" t="s">
        <v>14</v>
      </c>
      <c r="P1704" s="13" t="s">
        <v>32</v>
      </c>
      <c r="Q1704" s="13" t="s">
        <v>20</v>
      </c>
      <c r="R1704" s="13" t="s">
        <v>15</v>
      </c>
      <c r="S1704" s="10">
        <f>ROUNDUP(SUM(VLOOKUP(F1704,'Pontuação'!A$2:B$11,2,FALSE),VLOOKUP(E1704,'Pontuação'!C$2:D$11,2,FALSE),VLOOKUP(H1704,'Pontuação'!I$2:J$11,2,FALSE),VLOOKUP(J1704,'Pontuação'!G$2:H$11,2,FALSE),VLOOKUP(L1704,'Pontuação'!M$2:N$13,2,FALSE)),0)</f>
        <v>1977</v>
      </c>
      <c r="T1704" s="11">
        <f t="shared" si="1"/>
        <v>198</v>
      </c>
      <c r="U1704" s="11" t="str">
        <f t="array" ref="U1704">IFERROR(INDEX('Pontuação'!G$13:G$101, MATCH(T1704, 'Pontuação'!F$13:F$101, 0)), "Faixa Indefinida")</f>
        <v>A</v>
      </c>
      <c r="V1704" s="11">
        <f t="shared" si="2"/>
        <v>1</v>
      </c>
      <c r="W1704" s="11">
        <f t="shared" si="3"/>
        <v>0</v>
      </c>
      <c r="X1704" s="11">
        <f t="shared" si="4"/>
        <v>0</v>
      </c>
      <c r="Y1704" s="11">
        <f t="shared" si="5"/>
        <v>0</v>
      </c>
      <c r="Z1704" s="12">
        <f>ROUNDUP(SUM(VLOOKUP(F1704,'Pontuação 3.0'!A$2:B$11,2,FALSE),VLOOKUP(E1704,'Pontuação 3.0'!C$2:D$11,2,FALSE),VLOOKUP(H1704,'Pontuação 3.0'!I$2:J$11,2,FALSE),VLOOKUP(J1704,'Pontuação 3.0'!G$2:H$11,2,FALSE),VLOOKUP(G1704,'Pontuação 3.0'!E$2:F$11,2,FALSE),VLOOKUP(K1704,'Pontuação 3.0'!K$2:L$11,2,FALSE),VLOOKUP(L1704,'Pontuação 3.0'!M$2:N$13,2,FALSE)),0)</f>
        <v>2547</v>
      </c>
      <c r="AA1704" s="12">
        <f t="shared" si="6"/>
        <v>255</v>
      </c>
      <c r="AB1704" s="12" t="str">
        <f t="array" ref="AB1704">IFERROR(INDEX('Pontuação 3.0'!G$13:G$191, MATCH(AA1704, 'Pontuação 3.0'!F$13:F$191, 0)), "Faixa Indefinida")</f>
        <v>A</v>
      </c>
      <c r="AC1704" s="12">
        <f t="shared" si="7"/>
        <v>1</v>
      </c>
      <c r="AD1704" s="12">
        <f t="shared" si="8"/>
        <v>0</v>
      </c>
      <c r="AE1704" s="12">
        <f t="shared" si="9"/>
        <v>0</v>
      </c>
      <c r="AF1704" s="12">
        <f t="shared" si="10"/>
        <v>0</v>
      </c>
    </row>
    <row r="1705" ht="15.75" customHeight="1">
      <c r="A1705" s="8">
        <v>45686.0</v>
      </c>
      <c r="B1705" s="9" t="s">
        <v>4033</v>
      </c>
      <c r="C1705" s="9" t="s">
        <v>4034</v>
      </c>
      <c r="D1705" s="15">
        <v>1.8991337925E10</v>
      </c>
      <c r="E1705" s="9" t="s">
        <v>13936</v>
      </c>
      <c r="F1705" s="9" t="s">
        <v>13953</v>
      </c>
      <c r="G1705" s="9" t="s">
        <v>13926</v>
      </c>
      <c r="H1705" s="9" t="s">
        <v>13951</v>
      </c>
      <c r="I1705" s="9" t="s">
        <v>13928</v>
      </c>
      <c r="J1705" s="9" t="s">
        <v>13929</v>
      </c>
      <c r="K1705" s="9" t="s">
        <v>13930</v>
      </c>
      <c r="L1705" s="9" t="s">
        <v>13959</v>
      </c>
      <c r="M1705" s="9" t="s">
        <v>13932</v>
      </c>
      <c r="N1705" s="13" t="s">
        <v>12</v>
      </c>
      <c r="O1705" s="13" t="s">
        <v>14</v>
      </c>
      <c r="P1705" s="13" t="s">
        <v>111</v>
      </c>
      <c r="Q1705" s="13" t="s">
        <v>48</v>
      </c>
      <c r="R1705" s="13" t="s">
        <v>15</v>
      </c>
      <c r="S1705" s="10">
        <f>ROUNDUP(SUM(VLOOKUP(F1705,'Pontuação'!A$2:B$11,2,FALSE),VLOOKUP(E1705,'Pontuação'!C$2:D$11,2,FALSE),VLOOKUP(H1705,'Pontuação'!I$2:J$11,2,FALSE),VLOOKUP(J1705,'Pontuação'!G$2:H$11,2,FALSE),VLOOKUP(L1705,'Pontuação'!M$2:N$13,2,FALSE)),0)</f>
        <v>1628</v>
      </c>
      <c r="T1705" s="11">
        <f t="shared" si="1"/>
        <v>163</v>
      </c>
      <c r="U1705" s="11" t="str">
        <f t="array" ref="U1705">IFERROR(INDEX('Pontuação'!G$13:G$101, MATCH(T1705, 'Pontuação'!F$13:F$101, 0)), "Faixa Indefinida")</f>
        <v>C</v>
      </c>
      <c r="V1705" s="11">
        <f t="shared" si="2"/>
        <v>0</v>
      </c>
      <c r="W1705" s="11">
        <f t="shared" si="3"/>
        <v>0</v>
      </c>
      <c r="X1705" s="11">
        <f t="shared" si="4"/>
        <v>1</v>
      </c>
      <c r="Y1705" s="11">
        <f t="shared" si="5"/>
        <v>0</v>
      </c>
      <c r="Z1705" s="12">
        <f>ROUNDUP(SUM(VLOOKUP(F1705,'Pontuação 3.0'!A$2:B$11,2,FALSE),VLOOKUP(E1705,'Pontuação 3.0'!C$2:D$11,2,FALSE),VLOOKUP(H1705,'Pontuação 3.0'!I$2:J$11,2,FALSE),VLOOKUP(J1705,'Pontuação 3.0'!G$2:H$11,2,FALSE),VLOOKUP(G1705,'Pontuação 3.0'!E$2:F$11,2,FALSE),VLOOKUP(K1705,'Pontuação 3.0'!K$2:L$11,2,FALSE),VLOOKUP(L1705,'Pontuação 3.0'!M$2:N$13,2,FALSE)),0)</f>
        <v>2562</v>
      </c>
      <c r="AA1705" s="12">
        <f t="shared" si="6"/>
        <v>256</v>
      </c>
      <c r="AB1705" s="12" t="str">
        <f t="array" ref="AB1705">IFERROR(INDEX('Pontuação 3.0'!G$13:G$191, MATCH(AA1705, 'Pontuação 3.0'!F$13:F$191, 0)), "Faixa Indefinida")</f>
        <v>A</v>
      </c>
      <c r="AC1705" s="12">
        <f t="shared" si="7"/>
        <v>1</v>
      </c>
      <c r="AD1705" s="12">
        <f t="shared" si="8"/>
        <v>0</v>
      </c>
      <c r="AE1705" s="12">
        <f t="shared" si="9"/>
        <v>0</v>
      </c>
      <c r="AF1705" s="12">
        <f t="shared" si="10"/>
        <v>0</v>
      </c>
    </row>
    <row r="1706" ht="15.75" customHeight="1">
      <c r="A1706" s="8">
        <v>45686.0</v>
      </c>
      <c r="B1706" s="9" t="s">
        <v>4038</v>
      </c>
      <c r="C1706" s="9" t="s">
        <v>4039</v>
      </c>
      <c r="D1706" s="15">
        <v>8.5992217085E10</v>
      </c>
      <c r="E1706" s="9" t="s">
        <v>13936</v>
      </c>
      <c r="F1706" s="9" t="s">
        <v>13950</v>
      </c>
      <c r="G1706" s="9" t="s">
        <v>13926</v>
      </c>
      <c r="H1706" s="9" t="s">
        <v>13949</v>
      </c>
      <c r="I1706" s="9" t="s">
        <v>13940</v>
      </c>
      <c r="J1706" s="9" t="s">
        <v>13929</v>
      </c>
      <c r="K1706" s="9" t="s">
        <v>13930</v>
      </c>
      <c r="L1706" s="9" t="s">
        <v>13959</v>
      </c>
      <c r="M1706" s="9" t="s">
        <v>13942</v>
      </c>
      <c r="N1706" s="13" t="s">
        <v>12</v>
      </c>
      <c r="O1706" s="13" t="s">
        <v>14</v>
      </c>
      <c r="P1706" s="13" t="s">
        <v>399</v>
      </c>
      <c r="Q1706" s="13" t="s">
        <v>20</v>
      </c>
      <c r="R1706" s="13" t="s">
        <v>15</v>
      </c>
      <c r="S1706" s="10">
        <f>ROUNDUP(SUM(VLOOKUP(F1706,'Pontuação'!A$2:B$11,2,FALSE),VLOOKUP(E1706,'Pontuação'!C$2:D$11,2,FALSE),VLOOKUP(H1706,'Pontuação'!I$2:J$11,2,FALSE),VLOOKUP(J1706,'Pontuação'!G$2:H$11,2,FALSE),VLOOKUP(L1706,'Pontuação'!M$2:N$13,2,FALSE)),0)</f>
        <v>1665</v>
      </c>
      <c r="T1706" s="11">
        <f t="shared" si="1"/>
        <v>167</v>
      </c>
      <c r="U1706" s="11" t="str">
        <f t="array" ref="U1706">IFERROR(INDEX('Pontuação'!G$13:G$101, MATCH(T1706, 'Pontuação'!F$13:F$101, 0)), "Faixa Indefinida")</f>
        <v>B</v>
      </c>
      <c r="V1706" s="11">
        <f t="shared" si="2"/>
        <v>0</v>
      </c>
      <c r="W1706" s="11">
        <f t="shared" si="3"/>
        <v>1</v>
      </c>
      <c r="X1706" s="11">
        <f t="shared" si="4"/>
        <v>0</v>
      </c>
      <c r="Y1706" s="11">
        <f t="shared" si="5"/>
        <v>0</v>
      </c>
      <c r="Z1706" s="12">
        <f>ROUNDUP(SUM(VLOOKUP(F1706,'Pontuação 3.0'!A$2:B$11,2,FALSE),VLOOKUP(E1706,'Pontuação 3.0'!C$2:D$11,2,FALSE),VLOOKUP(H1706,'Pontuação 3.0'!I$2:J$11,2,FALSE),VLOOKUP(J1706,'Pontuação 3.0'!G$2:H$11,2,FALSE),VLOOKUP(G1706,'Pontuação 3.0'!E$2:F$11,2,FALSE),VLOOKUP(K1706,'Pontuação 3.0'!K$2:L$11,2,FALSE),VLOOKUP(L1706,'Pontuação 3.0'!M$2:N$13,2,FALSE)),0)</f>
        <v>2664</v>
      </c>
      <c r="AA1706" s="12">
        <f t="shared" si="6"/>
        <v>266</v>
      </c>
      <c r="AB1706" s="12" t="str">
        <f t="array" ref="AB1706">IFERROR(INDEX('Pontuação 3.0'!G$13:G$191, MATCH(AA1706, 'Pontuação 3.0'!F$13:F$191, 0)), "Faixa Indefinida")</f>
        <v>A</v>
      </c>
      <c r="AC1706" s="12">
        <f t="shared" si="7"/>
        <v>1</v>
      </c>
      <c r="AD1706" s="12">
        <f t="shared" si="8"/>
        <v>0</v>
      </c>
      <c r="AE1706" s="12">
        <f t="shared" si="9"/>
        <v>0</v>
      </c>
      <c r="AF1706" s="12">
        <f t="shared" si="10"/>
        <v>0</v>
      </c>
    </row>
    <row r="1707" ht="15.75" customHeight="1">
      <c r="A1707" s="8">
        <v>45686.0</v>
      </c>
      <c r="B1707" s="9" t="s">
        <v>3490</v>
      </c>
      <c r="C1707" s="9" t="s">
        <v>4040</v>
      </c>
      <c r="D1707" s="15">
        <v>4.7992641808E10</v>
      </c>
      <c r="E1707" s="9" t="s">
        <v>13936</v>
      </c>
      <c r="F1707" s="9" t="s">
        <v>13948</v>
      </c>
      <c r="G1707" s="9" t="s">
        <v>13944</v>
      </c>
      <c r="H1707" s="9" t="s">
        <v>13960</v>
      </c>
      <c r="I1707" s="9" t="s">
        <v>13940</v>
      </c>
      <c r="J1707" s="9" t="s">
        <v>13929</v>
      </c>
      <c r="K1707" s="9" t="s">
        <v>13940</v>
      </c>
      <c r="L1707" s="9" t="s">
        <v>13945</v>
      </c>
      <c r="M1707" s="9" t="s">
        <v>13952</v>
      </c>
      <c r="N1707" s="13" t="s">
        <v>12</v>
      </c>
      <c r="O1707" s="13" t="s">
        <v>14</v>
      </c>
      <c r="P1707" s="13" t="s">
        <v>13</v>
      </c>
      <c r="Q1707" s="13" t="s">
        <v>20</v>
      </c>
      <c r="R1707" s="13" t="s">
        <v>15</v>
      </c>
      <c r="S1707" s="10">
        <f>ROUNDUP(SUM(VLOOKUP(F1707,'Pontuação'!A$2:B$11,2,FALSE),VLOOKUP(E1707,'Pontuação'!C$2:D$11,2,FALSE),VLOOKUP(H1707,'Pontuação'!I$2:J$11,2,FALSE),VLOOKUP(J1707,'Pontuação'!G$2:H$11,2,FALSE),VLOOKUP(L1707,'Pontuação'!M$2:N$13,2,FALSE)),0)</f>
        <v>1489</v>
      </c>
      <c r="T1707" s="11">
        <f t="shared" si="1"/>
        <v>149</v>
      </c>
      <c r="U1707" s="11" t="str">
        <f t="array" ref="U1707">IFERROR(INDEX('Pontuação'!G$13:G$101, MATCH(T1707, 'Pontuação'!F$13:F$101, 0)), "Faixa Indefinida")</f>
        <v>C</v>
      </c>
      <c r="V1707" s="11">
        <f t="shared" si="2"/>
        <v>0</v>
      </c>
      <c r="W1707" s="11">
        <f t="shared" si="3"/>
        <v>0</v>
      </c>
      <c r="X1707" s="11">
        <f t="shared" si="4"/>
        <v>1</v>
      </c>
      <c r="Y1707" s="11">
        <f t="shared" si="5"/>
        <v>0</v>
      </c>
      <c r="Z1707" s="12">
        <f>ROUNDUP(SUM(VLOOKUP(F1707,'Pontuação 3.0'!A$2:B$11,2,FALSE),VLOOKUP(E1707,'Pontuação 3.0'!C$2:D$11,2,FALSE),VLOOKUP(H1707,'Pontuação 3.0'!I$2:J$11,2,FALSE),VLOOKUP(J1707,'Pontuação 3.0'!G$2:H$11,2,FALSE),VLOOKUP(G1707,'Pontuação 3.0'!E$2:F$11,2,FALSE),VLOOKUP(K1707,'Pontuação 3.0'!K$2:L$11,2,FALSE),VLOOKUP(L1707,'Pontuação 3.0'!M$2:N$13,2,FALSE)),0)</f>
        <v>1827</v>
      </c>
      <c r="AA1707" s="12">
        <f t="shared" si="6"/>
        <v>183</v>
      </c>
      <c r="AB1707" s="12" t="str">
        <f t="array" ref="AB1707">IFERROR(INDEX('Pontuação 3.0'!G$13:G$191, MATCH(AA1707, 'Pontuação 3.0'!F$13:F$191, 0)), "Faixa Indefinida")</f>
        <v>D</v>
      </c>
      <c r="AC1707" s="12">
        <f t="shared" si="7"/>
        <v>0</v>
      </c>
      <c r="AD1707" s="12">
        <f t="shared" si="8"/>
        <v>0</v>
      </c>
      <c r="AE1707" s="12">
        <f t="shared" si="9"/>
        <v>0</v>
      </c>
      <c r="AF1707" s="12">
        <f t="shared" si="10"/>
        <v>1</v>
      </c>
    </row>
    <row r="1708" ht="15.75" customHeight="1">
      <c r="A1708" s="8">
        <v>45686.0</v>
      </c>
      <c r="B1708" s="9" t="s">
        <v>4035</v>
      </c>
      <c r="C1708" s="9" t="s">
        <v>4036</v>
      </c>
      <c r="D1708" s="9" t="s">
        <v>4037</v>
      </c>
      <c r="E1708" s="9" t="s">
        <v>13936</v>
      </c>
      <c r="F1708" s="9" t="s">
        <v>13950</v>
      </c>
      <c r="G1708" s="9" t="s">
        <v>13926</v>
      </c>
      <c r="H1708" s="9" t="s">
        <v>13951</v>
      </c>
      <c r="I1708" s="9" t="s">
        <v>13940</v>
      </c>
      <c r="J1708" s="9" t="s">
        <v>13929</v>
      </c>
      <c r="K1708" s="9" t="s">
        <v>13940</v>
      </c>
      <c r="L1708" s="9" t="s">
        <v>13945</v>
      </c>
      <c r="M1708" s="9" t="s">
        <v>13967</v>
      </c>
      <c r="N1708" s="13" t="s">
        <v>12</v>
      </c>
      <c r="O1708" s="13" t="s">
        <v>14</v>
      </c>
      <c r="P1708" s="13" t="s">
        <v>13</v>
      </c>
      <c r="Q1708" s="13" t="s">
        <v>59</v>
      </c>
      <c r="R1708" s="13" t="s">
        <v>15</v>
      </c>
      <c r="S1708" s="10">
        <f>ROUNDUP(SUM(VLOOKUP(F1708,'Pontuação'!A$2:B$11,2,FALSE),VLOOKUP(E1708,'Pontuação'!C$2:D$11,2,FALSE),VLOOKUP(H1708,'Pontuação'!I$2:J$11,2,FALSE),VLOOKUP(J1708,'Pontuação'!G$2:H$11,2,FALSE),VLOOKUP(L1708,'Pontuação'!M$2:N$13,2,FALSE)),0)</f>
        <v>1685</v>
      </c>
      <c r="T1708" s="11">
        <f t="shared" si="1"/>
        <v>169</v>
      </c>
      <c r="U1708" s="11" t="str">
        <f t="array" ref="U1708">IFERROR(INDEX('Pontuação'!G$13:G$101, MATCH(T1708, 'Pontuação'!F$13:F$101, 0)), "Faixa Indefinida")</f>
        <v>B</v>
      </c>
      <c r="V1708" s="11">
        <f t="shared" si="2"/>
        <v>0</v>
      </c>
      <c r="W1708" s="11">
        <f t="shared" si="3"/>
        <v>1</v>
      </c>
      <c r="X1708" s="11">
        <f t="shared" si="4"/>
        <v>0</v>
      </c>
      <c r="Y1708" s="11">
        <f t="shared" si="5"/>
        <v>0</v>
      </c>
      <c r="Z1708" s="12">
        <f>ROUNDUP(SUM(VLOOKUP(F1708,'Pontuação 3.0'!A$2:B$11,2,FALSE),VLOOKUP(E1708,'Pontuação 3.0'!C$2:D$11,2,FALSE),VLOOKUP(H1708,'Pontuação 3.0'!I$2:J$11,2,FALSE),VLOOKUP(J1708,'Pontuação 3.0'!G$2:H$11,2,FALSE),VLOOKUP(G1708,'Pontuação 3.0'!E$2:F$11,2,FALSE),VLOOKUP(K1708,'Pontuação 3.0'!K$2:L$11,2,FALSE),VLOOKUP(L1708,'Pontuação 3.0'!M$2:N$13,2,FALSE)),0)</f>
        <v>2208</v>
      </c>
      <c r="AA1708" s="12">
        <f t="shared" si="6"/>
        <v>221</v>
      </c>
      <c r="AB1708" s="12" t="str">
        <f t="array" ref="AB1708">IFERROR(INDEX('Pontuação 3.0'!G$13:G$191, MATCH(AA1708, 'Pontuação 3.0'!F$13:F$191, 0)), "Faixa Indefinida")</f>
        <v>B</v>
      </c>
      <c r="AC1708" s="12">
        <f t="shared" si="7"/>
        <v>0</v>
      </c>
      <c r="AD1708" s="12">
        <f t="shared" si="8"/>
        <v>1</v>
      </c>
      <c r="AE1708" s="12">
        <f t="shared" si="9"/>
        <v>0</v>
      </c>
      <c r="AF1708" s="12">
        <f t="shared" si="10"/>
        <v>0</v>
      </c>
    </row>
    <row r="1709" ht="15.75" customHeight="1">
      <c r="A1709" s="8">
        <v>45686.0</v>
      </c>
      <c r="B1709" s="9" t="s">
        <v>4041</v>
      </c>
      <c r="C1709" s="9" t="s">
        <v>4042</v>
      </c>
      <c r="D1709" s="15">
        <v>1.5981270527E10</v>
      </c>
      <c r="E1709" s="9" t="s">
        <v>13936</v>
      </c>
      <c r="F1709" s="9" t="s">
        <v>13950</v>
      </c>
      <c r="G1709" s="9" t="s">
        <v>13926</v>
      </c>
      <c r="H1709" s="9" t="s">
        <v>13938</v>
      </c>
      <c r="I1709" s="9" t="s">
        <v>13940</v>
      </c>
      <c r="J1709" s="9" t="s">
        <v>13929</v>
      </c>
      <c r="K1709" s="9" t="s">
        <v>13940</v>
      </c>
      <c r="L1709" s="9" t="s">
        <v>13931</v>
      </c>
      <c r="M1709" s="9" t="s">
        <v>13952</v>
      </c>
      <c r="N1709" s="13" t="s">
        <v>12</v>
      </c>
      <c r="O1709" s="13" t="s">
        <v>14</v>
      </c>
      <c r="P1709" s="13" t="s">
        <v>93</v>
      </c>
      <c r="Q1709" s="13" t="s">
        <v>20</v>
      </c>
      <c r="R1709" s="13" t="s">
        <v>15</v>
      </c>
      <c r="S1709" s="10">
        <f>ROUNDUP(SUM(VLOOKUP(F1709,'Pontuação'!A$2:B$11,2,FALSE),VLOOKUP(E1709,'Pontuação'!C$2:D$11,2,FALSE),VLOOKUP(H1709,'Pontuação'!I$2:J$11,2,FALSE),VLOOKUP(J1709,'Pontuação'!G$2:H$11,2,FALSE),VLOOKUP(L1709,'Pontuação'!M$2:N$13,2,FALSE)),0)</f>
        <v>1579</v>
      </c>
      <c r="T1709" s="11">
        <f t="shared" si="1"/>
        <v>158</v>
      </c>
      <c r="U1709" s="11" t="str">
        <f t="array" ref="U1709">IFERROR(INDEX('Pontuação'!G$13:G$101, MATCH(T1709, 'Pontuação'!F$13:F$101, 0)), "Faixa Indefinida")</f>
        <v>C</v>
      </c>
      <c r="V1709" s="11">
        <f t="shared" si="2"/>
        <v>0</v>
      </c>
      <c r="W1709" s="11">
        <f t="shared" si="3"/>
        <v>0</v>
      </c>
      <c r="X1709" s="11">
        <f t="shared" si="4"/>
        <v>1</v>
      </c>
      <c r="Y1709" s="11">
        <f t="shared" si="5"/>
        <v>0</v>
      </c>
      <c r="Z1709" s="12">
        <f>ROUNDUP(SUM(VLOOKUP(F1709,'Pontuação 3.0'!A$2:B$11,2,FALSE),VLOOKUP(E1709,'Pontuação 3.0'!C$2:D$11,2,FALSE),VLOOKUP(H1709,'Pontuação 3.0'!I$2:J$11,2,FALSE),VLOOKUP(J1709,'Pontuação 3.0'!G$2:H$11,2,FALSE),VLOOKUP(G1709,'Pontuação 3.0'!E$2:F$11,2,FALSE),VLOOKUP(K1709,'Pontuação 3.0'!K$2:L$11,2,FALSE),VLOOKUP(L1709,'Pontuação 3.0'!M$2:N$13,2,FALSE)),0)</f>
        <v>2058</v>
      </c>
      <c r="AA1709" s="12">
        <f t="shared" si="6"/>
        <v>206</v>
      </c>
      <c r="AB1709" s="12" t="str">
        <f t="array" ref="AB1709">IFERROR(INDEX('Pontuação 3.0'!G$13:G$191, MATCH(AA1709, 'Pontuação 3.0'!F$13:F$191, 0)), "Faixa Indefinida")</f>
        <v>C</v>
      </c>
      <c r="AC1709" s="12">
        <f t="shared" si="7"/>
        <v>0</v>
      </c>
      <c r="AD1709" s="12">
        <f t="shared" si="8"/>
        <v>0</v>
      </c>
      <c r="AE1709" s="12">
        <f t="shared" si="9"/>
        <v>1</v>
      </c>
      <c r="AF1709" s="12">
        <f t="shared" si="10"/>
        <v>0</v>
      </c>
    </row>
    <row r="1710" ht="15.75" customHeight="1">
      <c r="A1710" s="8">
        <v>45686.0</v>
      </c>
      <c r="B1710" s="9" t="s">
        <v>4043</v>
      </c>
      <c r="C1710" s="9" t="s">
        <v>4044</v>
      </c>
      <c r="D1710" s="15">
        <v>8.7988580525E10</v>
      </c>
      <c r="E1710" s="9" t="s">
        <v>13936</v>
      </c>
      <c r="F1710" s="9" t="s">
        <v>13948</v>
      </c>
      <c r="G1710" s="9" t="s">
        <v>13926</v>
      </c>
      <c r="H1710" s="9" t="s">
        <v>13951</v>
      </c>
      <c r="I1710" s="9" t="s">
        <v>13940</v>
      </c>
      <c r="J1710" s="9" t="s">
        <v>13956</v>
      </c>
      <c r="K1710" s="9" t="s">
        <v>13940</v>
      </c>
      <c r="L1710" s="9" t="s">
        <v>13945</v>
      </c>
      <c r="M1710" s="9" t="s">
        <v>13946</v>
      </c>
      <c r="N1710" s="13" t="s">
        <v>12</v>
      </c>
      <c r="O1710" s="13" t="s">
        <v>14</v>
      </c>
      <c r="P1710" s="13" t="s">
        <v>93</v>
      </c>
      <c r="Q1710" s="13" t="s">
        <v>20</v>
      </c>
      <c r="R1710" s="13" t="s">
        <v>15</v>
      </c>
      <c r="S1710" s="10">
        <f>ROUNDUP(SUM(VLOOKUP(F1710,'Pontuação'!A$2:B$11,2,FALSE),VLOOKUP(E1710,'Pontuação'!C$2:D$11,2,FALSE),VLOOKUP(H1710,'Pontuação'!I$2:J$11,2,FALSE),VLOOKUP(J1710,'Pontuação'!G$2:H$11,2,FALSE),VLOOKUP(L1710,'Pontuação'!M$2:N$13,2,FALSE)),0)</f>
        <v>1951</v>
      </c>
      <c r="T1710" s="11">
        <f t="shared" si="1"/>
        <v>195</v>
      </c>
      <c r="U1710" s="11" t="str">
        <f t="array" ref="U1710">IFERROR(INDEX('Pontuação'!G$13:G$101, MATCH(T1710, 'Pontuação'!F$13:F$101, 0)), "Faixa Indefinida")</f>
        <v>A</v>
      </c>
      <c r="V1710" s="11">
        <f t="shared" si="2"/>
        <v>1</v>
      </c>
      <c r="W1710" s="11">
        <f t="shared" si="3"/>
        <v>0</v>
      </c>
      <c r="X1710" s="11">
        <f t="shared" si="4"/>
        <v>0</v>
      </c>
      <c r="Y1710" s="11">
        <f t="shared" si="5"/>
        <v>0</v>
      </c>
      <c r="Z1710" s="12">
        <f>ROUNDUP(SUM(VLOOKUP(F1710,'Pontuação 3.0'!A$2:B$11,2,FALSE),VLOOKUP(E1710,'Pontuação 3.0'!C$2:D$11,2,FALSE),VLOOKUP(H1710,'Pontuação 3.0'!I$2:J$11,2,FALSE),VLOOKUP(J1710,'Pontuação 3.0'!G$2:H$11,2,FALSE),VLOOKUP(G1710,'Pontuação 3.0'!E$2:F$11,2,FALSE),VLOOKUP(K1710,'Pontuação 3.0'!K$2:L$11,2,FALSE),VLOOKUP(L1710,'Pontuação 3.0'!M$2:N$13,2,FALSE)),0)</f>
        <v>2350</v>
      </c>
      <c r="AA1710" s="12">
        <f t="shared" si="6"/>
        <v>235</v>
      </c>
      <c r="AB1710" s="12" t="str">
        <f t="array" ref="AB1710">IFERROR(INDEX('Pontuação 3.0'!G$13:G$191, MATCH(AA1710, 'Pontuação 3.0'!F$13:F$191, 0)), "Faixa Indefinida")</f>
        <v>B</v>
      </c>
      <c r="AC1710" s="12">
        <f t="shared" si="7"/>
        <v>0</v>
      </c>
      <c r="AD1710" s="12">
        <f t="shared" si="8"/>
        <v>1</v>
      </c>
      <c r="AE1710" s="12">
        <f t="shared" si="9"/>
        <v>0</v>
      </c>
      <c r="AF1710" s="12">
        <f t="shared" si="10"/>
        <v>0</v>
      </c>
    </row>
    <row r="1711" ht="15.75" customHeight="1">
      <c r="A1711" s="8">
        <v>45686.0</v>
      </c>
      <c r="B1711" s="9" t="s">
        <v>4047</v>
      </c>
      <c r="C1711" s="9" t="s">
        <v>4048</v>
      </c>
      <c r="D1711" s="9" t="s">
        <v>4049</v>
      </c>
      <c r="E1711" s="9" t="s">
        <v>13936</v>
      </c>
      <c r="F1711" s="9" t="s">
        <v>13950</v>
      </c>
      <c r="G1711" s="9" t="s">
        <v>13944</v>
      </c>
      <c r="H1711" s="9" t="s">
        <v>13951</v>
      </c>
      <c r="I1711" s="9" t="s">
        <v>13928</v>
      </c>
      <c r="J1711" s="9" t="s">
        <v>13939</v>
      </c>
      <c r="K1711" s="9" t="s">
        <v>13930</v>
      </c>
      <c r="L1711" s="9" t="s">
        <v>13931</v>
      </c>
      <c r="M1711" s="9" t="s">
        <v>13942</v>
      </c>
      <c r="N1711" s="13" t="s">
        <v>12</v>
      </c>
      <c r="O1711" s="13" t="s">
        <v>14</v>
      </c>
      <c r="P1711" s="13" t="s">
        <v>32</v>
      </c>
      <c r="Q1711" s="13" t="s">
        <v>20</v>
      </c>
      <c r="R1711" s="13" t="s">
        <v>65</v>
      </c>
      <c r="S1711" s="10">
        <f>ROUNDUP(SUM(VLOOKUP(F1711,'Pontuação'!A$2:B$11,2,FALSE),VLOOKUP(E1711,'Pontuação'!C$2:D$11,2,FALSE),VLOOKUP(H1711,'Pontuação'!I$2:J$11,2,FALSE),VLOOKUP(J1711,'Pontuação'!G$2:H$11,2,FALSE),VLOOKUP(L1711,'Pontuação'!M$2:N$13,2,FALSE)),0)</f>
        <v>1658</v>
      </c>
      <c r="T1711" s="11">
        <f t="shared" si="1"/>
        <v>166</v>
      </c>
      <c r="U1711" s="11" t="str">
        <f t="array" ref="U1711">IFERROR(INDEX('Pontuação'!G$13:G$101, MATCH(T1711, 'Pontuação'!F$13:F$101, 0)), "Faixa Indefinida")</f>
        <v>B</v>
      </c>
      <c r="V1711" s="11">
        <f t="shared" si="2"/>
        <v>0</v>
      </c>
      <c r="W1711" s="11">
        <f t="shared" si="3"/>
        <v>1</v>
      </c>
      <c r="X1711" s="11">
        <f t="shared" si="4"/>
        <v>0</v>
      </c>
      <c r="Y1711" s="11">
        <f t="shared" si="5"/>
        <v>0</v>
      </c>
      <c r="Z1711" s="12">
        <f>ROUNDUP(SUM(VLOOKUP(F1711,'Pontuação 3.0'!A$2:B$11,2,FALSE),VLOOKUP(E1711,'Pontuação 3.0'!C$2:D$11,2,FALSE),VLOOKUP(H1711,'Pontuação 3.0'!I$2:J$11,2,FALSE),VLOOKUP(J1711,'Pontuação 3.0'!G$2:H$11,2,FALSE),VLOOKUP(G1711,'Pontuação 3.0'!E$2:F$11,2,FALSE),VLOOKUP(K1711,'Pontuação 3.0'!K$2:L$11,2,FALSE),VLOOKUP(L1711,'Pontuação 3.0'!M$2:N$13,2,FALSE)),0)</f>
        <v>2395</v>
      </c>
      <c r="AA1711" s="12">
        <f t="shared" si="6"/>
        <v>240</v>
      </c>
      <c r="AB1711" s="12" t="str">
        <f t="array" ref="AB1711">IFERROR(INDEX('Pontuação 3.0'!G$13:G$191, MATCH(AA1711, 'Pontuação 3.0'!F$13:F$191, 0)), "Faixa Indefinida")</f>
        <v>A</v>
      </c>
      <c r="AC1711" s="12">
        <f t="shared" si="7"/>
        <v>1</v>
      </c>
      <c r="AD1711" s="12">
        <f t="shared" si="8"/>
        <v>0</v>
      </c>
      <c r="AE1711" s="12">
        <f t="shared" si="9"/>
        <v>0</v>
      </c>
      <c r="AF1711" s="12">
        <f t="shared" si="10"/>
        <v>0</v>
      </c>
    </row>
    <row r="1712" ht="15.75" customHeight="1">
      <c r="A1712" s="8">
        <v>45686.0</v>
      </c>
      <c r="B1712" s="9" t="s">
        <v>4053</v>
      </c>
      <c r="C1712" s="9" t="s">
        <v>4054</v>
      </c>
      <c r="D1712" s="15">
        <v>3.8998411981E10</v>
      </c>
      <c r="E1712" s="9" t="s">
        <v>13936</v>
      </c>
      <c r="F1712" s="9" t="s">
        <v>13948</v>
      </c>
      <c r="G1712" s="9" t="s">
        <v>13926</v>
      </c>
      <c r="H1712" s="9" t="s">
        <v>13951</v>
      </c>
      <c r="I1712" s="9" t="s">
        <v>13940</v>
      </c>
      <c r="J1712" s="9" t="s">
        <v>13929</v>
      </c>
      <c r="K1712" s="9" t="s">
        <v>13940</v>
      </c>
      <c r="L1712" s="9" t="s">
        <v>13945</v>
      </c>
      <c r="M1712" s="9" t="s">
        <v>13942</v>
      </c>
      <c r="N1712" s="13" t="s">
        <v>12</v>
      </c>
      <c r="O1712" s="13" t="s">
        <v>14</v>
      </c>
      <c r="P1712" s="13" t="s">
        <v>24</v>
      </c>
      <c r="Q1712" s="13" t="s">
        <v>48</v>
      </c>
      <c r="R1712" s="13" t="s">
        <v>15</v>
      </c>
      <c r="S1712" s="10">
        <f>ROUNDUP(SUM(VLOOKUP(F1712,'Pontuação'!A$2:B$11,2,FALSE),VLOOKUP(E1712,'Pontuação'!C$2:D$11,2,FALSE),VLOOKUP(H1712,'Pontuação'!I$2:J$11,2,FALSE),VLOOKUP(J1712,'Pontuação'!G$2:H$11,2,FALSE),VLOOKUP(L1712,'Pontuação'!M$2:N$13,2,FALSE)),0)</f>
        <v>1673</v>
      </c>
      <c r="T1712" s="11">
        <f t="shared" si="1"/>
        <v>167</v>
      </c>
      <c r="U1712" s="11" t="str">
        <f t="array" ref="U1712">IFERROR(INDEX('Pontuação'!G$13:G$101, MATCH(T1712, 'Pontuação'!F$13:F$101, 0)), "Faixa Indefinida")</f>
        <v>B</v>
      </c>
      <c r="V1712" s="11">
        <f t="shared" si="2"/>
        <v>0</v>
      </c>
      <c r="W1712" s="11">
        <f t="shared" si="3"/>
        <v>1</v>
      </c>
      <c r="X1712" s="11">
        <f t="shared" si="4"/>
        <v>0</v>
      </c>
      <c r="Y1712" s="11">
        <f t="shared" si="5"/>
        <v>0</v>
      </c>
      <c r="Z1712" s="12">
        <f>ROUNDUP(SUM(VLOOKUP(F1712,'Pontuação 3.0'!A$2:B$11,2,FALSE),VLOOKUP(E1712,'Pontuação 3.0'!C$2:D$11,2,FALSE),VLOOKUP(H1712,'Pontuação 3.0'!I$2:J$11,2,FALSE),VLOOKUP(J1712,'Pontuação 3.0'!G$2:H$11,2,FALSE),VLOOKUP(G1712,'Pontuação 3.0'!E$2:F$11,2,FALSE),VLOOKUP(K1712,'Pontuação 3.0'!K$2:L$11,2,FALSE),VLOOKUP(L1712,'Pontuação 3.0'!M$2:N$13,2,FALSE)),0)</f>
        <v>2075</v>
      </c>
      <c r="AA1712" s="12">
        <f t="shared" si="6"/>
        <v>208</v>
      </c>
      <c r="AB1712" s="12" t="str">
        <f t="array" ref="AB1712">IFERROR(INDEX('Pontuação 3.0'!G$13:G$191, MATCH(AA1712, 'Pontuação 3.0'!F$13:F$191, 0)), "Faixa Indefinida")</f>
        <v>C</v>
      </c>
      <c r="AC1712" s="12">
        <f t="shared" si="7"/>
        <v>0</v>
      </c>
      <c r="AD1712" s="12">
        <f t="shared" si="8"/>
        <v>0</v>
      </c>
      <c r="AE1712" s="12">
        <f t="shared" si="9"/>
        <v>1</v>
      </c>
      <c r="AF1712" s="12">
        <f t="shared" si="10"/>
        <v>0</v>
      </c>
    </row>
    <row r="1713" ht="15.75" customHeight="1">
      <c r="A1713" s="8">
        <v>45686.0</v>
      </c>
      <c r="B1713" s="9" t="s">
        <v>4050</v>
      </c>
      <c r="C1713" s="9" t="s">
        <v>4051</v>
      </c>
      <c r="D1713" s="14" t="s">
        <v>14049</v>
      </c>
      <c r="E1713" s="9" t="s">
        <v>13936</v>
      </c>
      <c r="F1713" s="9" t="s">
        <v>13950</v>
      </c>
      <c r="G1713" s="9" t="s">
        <v>13926</v>
      </c>
      <c r="H1713" s="9" t="s">
        <v>13949</v>
      </c>
      <c r="I1713" s="9" t="s">
        <v>13940</v>
      </c>
      <c r="J1713" s="9" t="s">
        <v>13939</v>
      </c>
      <c r="K1713" s="9" t="s">
        <v>13940</v>
      </c>
      <c r="L1713" s="9" t="s">
        <v>13931</v>
      </c>
      <c r="M1713" s="9" t="s">
        <v>13952</v>
      </c>
      <c r="N1713" s="13" t="s">
        <v>12</v>
      </c>
      <c r="O1713" s="13" t="s">
        <v>14</v>
      </c>
      <c r="P1713" s="13" t="s">
        <v>24</v>
      </c>
      <c r="Q1713" s="13" t="s">
        <v>20</v>
      </c>
      <c r="R1713" s="13" t="s">
        <v>15</v>
      </c>
      <c r="S1713" s="10">
        <f>ROUNDUP(SUM(VLOOKUP(F1713,'Pontuação'!A$2:B$11,2,FALSE),VLOOKUP(E1713,'Pontuação'!C$2:D$11,2,FALSE),VLOOKUP(H1713,'Pontuação'!I$2:J$11,2,FALSE),VLOOKUP(J1713,'Pontuação'!G$2:H$11,2,FALSE),VLOOKUP(L1713,'Pontuação'!M$2:N$13,2,FALSE)),0)</f>
        <v>1700</v>
      </c>
      <c r="T1713" s="11">
        <f t="shared" si="1"/>
        <v>170</v>
      </c>
      <c r="U1713" s="11" t="str">
        <f t="array" ref="U1713">IFERROR(INDEX('Pontuação'!G$13:G$101, MATCH(T1713, 'Pontuação'!F$13:F$101, 0)), "Faixa Indefinida")</f>
        <v>B</v>
      </c>
      <c r="V1713" s="11">
        <f t="shared" si="2"/>
        <v>0</v>
      </c>
      <c r="W1713" s="11">
        <f t="shared" si="3"/>
        <v>1</v>
      </c>
      <c r="X1713" s="11">
        <f t="shared" si="4"/>
        <v>0</v>
      </c>
      <c r="Y1713" s="11">
        <f t="shared" si="5"/>
        <v>0</v>
      </c>
      <c r="Z1713" s="12">
        <f>ROUNDUP(SUM(VLOOKUP(F1713,'Pontuação 3.0'!A$2:B$11,2,FALSE),VLOOKUP(E1713,'Pontuação 3.0'!C$2:D$11,2,FALSE),VLOOKUP(H1713,'Pontuação 3.0'!I$2:J$11,2,FALSE),VLOOKUP(J1713,'Pontuação 3.0'!G$2:H$11,2,FALSE),VLOOKUP(G1713,'Pontuação 3.0'!E$2:F$11,2,FALSE),VLOOKUP(K1713,'Pontuação 3.0'!K$2:L$11,2,FALSE),VLOOKUP(L1713,'Pontuação 3.0'!M$2:N$13,2,FALSE)),0)</f>
        <v>2361</v>
      </c>
      <c r="AA1713" s="12">
        <f t="shared" si="6"/>
        <v>236</v>
      </c>
      <c r="AB1713" s="12" t="str">
        <f t="array" ref="AB1713">IFERROR(INDEX('Pontuação 3.0'!G$13:G$191, MATCH(AA1713, 'Pontuação 3.0'!F$13:F$191, 0)), "Faixa Indefinida")</f>
        <v>A</v>
      </c>
      <c r="AC1713" s="12">
        <f t="shared" si="7"/>
        <v>1</v>
      </c>
      <c r="AD1713" s="12">
        <f t="shared" si="8"/>
        <v>0</v>
      </c>
      <c r="AE1713" s="12">
        <f t="shared" si="9"/>
        <v>0</v>
      </c>
      <c r="AF1713" s="12">
        <f t="shared" si="10"/>
        <v>0</v>
      </c>
    </row>
    <row r="1714" ht="15.75" customHeight="1">
      <c r="A1714" s="8">
        <v>45686.0</v>
      </c>
      <c r="B1714" s="9" t="s">
        <v>4059</v>
      </c>
      <c r="C1714" s="9" t="s">
        <v>4060</v>
      </c>
      <c r="D1714" s="15">
        <v>8.9981134152E10</v>
      </c>
      <c r="E1714" s="9" t="s">
        <v>13924</v>
      </c>
      <c r="F1714" s="9" t="s">
        <v>13950</v>
      </c>
      <c r="G1714" s="9" t="s">
        <v>13957</v>
      </c>
      <c r="H1714" s="9" t="s">
        <v>13927</v>
      </c>
      <c r="I1714" s="9" t="s">
        <v>13940</v>
      </c>
      <c r="J1714" s="9" t="s">
        <v>13929</v>
      </c>
      <c r="K1714" s="9" t="s">
        <v>13940</v>
      </c>
      <c r="L1714" s="9" t="s">
        <v>13931</v>
      </c>
      <c r="M1714" s="9" t="s">
        <v>13946</v>
      </c>
      <c r="N1714" s="13" t="s">
        <v>12</v>
      </c>
      <c r="O1714" s="13" t="s">
        <v>14</v>
      </c>
      <c r="P1714" s="13" t="s">
        <v>32</v>
      </c>
      <c r="Q1714" s="13" t="s">
        <v>20</v>
      </c>
      <c r="R1714" s="13" t="s">
        <v>15</v>
      </c>
      <c r="S1714" s="10">
        <f>ROUNDUP(SUM(VLOOKUP(F1714,'Pontuação'!A$2:B$11,2,FALSE),VLOOKUP(E1714,'Pontuação'!C$2:D$11,2,FALSE),VLOOKUP(H1714,'Pontuação'!I$2:J$11,2,FALSE),VLOOKUP(J1714,'Pontuação'!G$2:H$11,2,FALSE),VLOOKUP(L1714,'Pontuação'!M$2:N$13,2,FALSE)),0)</f>
        <v>1443</v>
      </c>
      <c r="T1714" s="11">
        <f t="shared" si="1"/>
        <v>144</v>
      </c>
      <c r="U1714" s="11" t="str">
        <f t="array" ref="U1714">IFERROR(INDEX('Pontuação'!G$13:G$101, MATCH(T1714, 'Pontuação'!F$13:F$101, 0)), "Faixa Indefinida")</f>
        <v>D</v>
      </c>
      <c r="V1714" s="11">
        <f t="shared" si="2"/>
        <v>0</v>
      </c>
      <c r="W1714" s="11">
        <f t="shared" si="3"/>
        <v>0</v>
      </c>
      <c r="X1714" s="11">
        <f t="shared" si="4"/>
        <v>0</v>
      </c>
      <c r="Y1714" s="11">
        <f t="shared" si="5"/>
        <v>1</v>
      </c>
      <c r="Z1714" s="12">
        <f>ROUNDUP(SUM(VLOOKUP(F1714,'Pontuação 3.0'!A$2:B$11,2,FALSE),VLOOKUP(E1714,'Pontuação 3.0'!C$2:D$11,2,FALSE),VLOOKUP(H1714,'Pontuação 3.0'!I$2:J$11,2,FALSE),VLOOKUP(J1714,'Pontuação 3.0'!G$2:H$11,2,FALSE),VLOOKUP(G1714,'Pontuação 3.0'!E$2:F$11,2,FALSE),VLOOKUP(K1714,'Pontuação 3.0'!K$2:L$11,2,FALSE),VLOOKUP(L1714,'Pontuação 3.0'!M$2:N$13,2,FALSE)),0)</f>
        <v>1794</v>
      </c>
      <c r="AA1714" s="12">
        <f t="shared" si="6"/>
        <v>179</v>
      </c>
      <c r="AB1714" s="12" t="str">
        <f t="array" ref="AB1714">IFERROR(INDEX('Pontuação 3.0'!G$13:G$191, MATCH(AA1714, 'Pontuação 3.0'!F$13:F$191, 0)), "Faixa Indefinida")</f>
        <v>D</v>
      </c>
      <c r="AC1714" s="12">
        <f t="shared" si="7"/>
        <v>0</v>
      </c>
      <c r="AD1714" s="12">
        <f t="shared" si="8"/>
        <v>0</v>
      </c>
      <c r="AE1714" s="12">
        <f t="shared" si="9"/>
        <v>0</v>
      </c>
      <c r="AF1714" s="12">
        <f t="shared" si="10"/>
        <v>1</v>
      </c>
    </row>
    <row r="1715" ht="15.75" customHeight="1">
      <c r="A1715" s="8">
        <v>45686.0</v>
      </c>
      <c r="B1715" s="9" t="s">
        <v>4061</v>
      </c>
      <c r="C1715" s="9" t="s">
        <v>4062</v>
      </c>
      <c r="D1715" s="15">
        <v>1.4999674331E11</v>
      </c>
      <c r="E1715" s="9" t="s">
        <v>13936</v>
      </c>
      <c r="F1715" s="9" t="s">
        <v>13948</v>
      </c>
      <c r="G1715" s="9" t="s">
        <v>13926</v>
      </c>
      <c r="H1715" s="9" t="s">
        <v>13949</v>
      </c>
      <c r="I1715" s="9" t="s">
        <v>13940</v>
      </c>
      <c r="J1715" s="9" t="s">
        <v>13939</v>
      </c>
      <c r="K1715" s="9" t="s">
        <v>13930</v>
      </c>
      <c r="L1715" s="9" t="s">
        <v>13945</v>
      </c>
      <c r="M1715" s="9" t="s">
        <v>13952</v>
      </c>
      <c r="N1715" s="13" t="s">
        <v>12</v>
      </c>
      <c r="O1715" s="13" t="s">
        <v>14</v>
      </c>
      <c r="P1715" s="13" t="s">
        <v>32</v>
      </c>
      <c r="Q1715" s="13" t="s">
        <v>48</v>
      </c>
      <c r="R1715" s="13" t="s">
        <v>15</v>
      </c>
      <c r="S1715" s="10">
        <f>ROUNDUP(SUM(VLOOKUP(F1715,'Pontuação'!A$2:B$11,2,FALSE),VLOOKUP(E1715,'Pontuação'!C$2:D$11,2,FALSE),VLOOKUP(H1715,'Pontuação'!I$2:J$11,2,FALSE),VLOOKUP(J1715,'Pontuação'!G$2:H$11,2,FALSE),VLOOKUP(L1715,'Pontuação'!M$2:N$13,2,FALSE)),0)</f>
        <v>1820</v>
      </c>
      <c r="T1715" s="11">
        <f t="shared" si="1"/>
        <v>182</v>
      </c>
      <c r="U1715" s="11" t="str">
        <f t="array" ref="U1715">IFERROR(INDEX('Pontuação'!G$13:G$101, MATCH(T1715, 'Pontuação'!F$13:F$101, 0)), "Faixa Indefinida")</f>
        <v>B</v>
      </c>
      <c r="V1715" s="11">
        <f t="shared" si="2"/>
        <v>0</v>
      </c>
      <c r="W1715" s="11">
        <f t="shared" si="3"/>
        <v>1</v>
      </c>
      <c r="X1715" s="11">
        <f t="shared" si="4"/>
        <v>0</v>
      </c>
      <c r="Y1715" s="11">
        <f t="shared" si="5"/>
        <v>0</v>
      </c>
      <c r="Z1715" s="12">
        <f>ROUNDUP(SUM(VLOOKUP(F1715,'Pontuação 3.0'!A$2:B$11,2,FALSE),VLOOKUP(E1715,'Pontuação 3.0'!C$2:D$11,2,FALSE),VLOOKUP(H1715,'Pontuação 3.0'!I$2:J$11,2,FALSE),VLOOKUP(J1715,'Pontuação 3.0'!G$2:H$11,2,FALSE),VLOOKUP(G1715,'Pontuação 3.0'!E$2:F$11,2,FALSE),VLOOKUP(K1715,'Pontuação 3.0'!K$2:L$11,2,FALSE),VLOOKUP(L1715,'Pontuação 3.0'!M$2:N$13,2,FALSE)),0)</f>
        <v>2575</v>
      </c>
      <c r="AA1715" s="12">
        <f t="shared" si="6"/>
        <v>258</v>
      </c>
      <c r="AB1715" s="12" t="str">
        <f t="array" ref="AB1715">IFERROR(INDEX('Pontuação 3.0'!G$13:G$191, MATCH(AA1715, 'Pontuação 3.0'!F$13:F$191, 0)), "Faixa Indefinida")</f>
        <v>A</v>
      </c>
      <c r="AC1715" s="12">
        <f t="shared" si="7"/>
        <v>1</v>
      </c>
      <c r="AD1715" s="12">
        <f t="shared" si="8"/>
        <v>0</v>
      </c>
      <c r="AE1715" s="12">
        <f t="shared" si="9"/>
        <v>0</v>
      </c>
      <c r="AF1715" s="12">
        <f t="shared" si="10"/>
        <v>0</v>
      </c>
    </row>
    <row r="1716" ht="15.75" customHeight="1">
      <c r="A1716" s="8">
        <v>45686.0</v>
      </c>
      <c r="B1716" s="9" t="s">
        <v>4063</v>
      </c>
      <c r="C1716" s="9" t="s">
        <v>4064</v>
      </c>
      <c r="D1716" s="15">
        <v>7.599241997E10</v>
      </c>
      <c r="E1716" s="9" t="s">
        <v>13936</v>
      </c>
      <c r="F1716" s="9" t="s">
        <v>13948</v>
      </c>
      <c r="G1716" s="9" t="s">
        <v>13957</v>
      </c>
      <c r="H1716" s="9" t="s">
        <v>13927</v>
      </c>
      <c r="I1716" s="9" t="s">
        <v>13928</v>
      </c>
      <c r="J1716" s="9" t="s">
        <v>13929</v>
      </c>
      <c r="K1716" s="9" t="s">
        <v>13930</v>
      </c>
      <c r="L1716" s="9" t="s">
        <v>13945</v>
      </c>
      <c r="M1716" s="9" t="s">
        <v>13952</v>
      </c>
      <c r="N1716" s="13" t="s">
        <v>12</v>
      </c>
      <c r="O1716" s="13" t="s">
        <v>14</v>
      </c>
      <c r="P1716" s="13" t="s">
        <v>111</v>
      </c>
      <c r="Q1716" s="13" t="s">
        <v>48</v>
      </c>
      <c r="R1716" s="13" t="s">
        <v>65</v>
      </c>
      <c r="S1716" s="10">
        <f>ROUNDUP(SUM(VLOOKUP(F1716,'Pontuação'!A$2:B$11,2,FALSE),VLOOKUP(E1716,'Pontuação'!C$2:D$11,2,FALSE),VLOOKUP(H1716,'Pontuação'!I$2:J$11,2,FALSE),VLOOKUP(J1716,'Pontuação'!G$2:H$11,2,FALSE),VLOOKUP(L1716,'Pontuação'!M$2:N$13,2,FALSE)),0)</f>
        <v>1559</v>
      </c>
      <c r="T1716" s="11">
        <f t="shared" si="1"/>
        <v>156</v>
      </c>
      <c r="U1716" s="11" t="str">
        <f t="array" ref="U1716">IFERROR(INDEX('Pontuação'!G$13:G$101, MATCH(T1716, 'Pontuação'!F$13:F$101, 0)), "Faixa Indefinida")</f>
        <v>C</v>
      </c>
      <c r="V1716" s="11">
        <f t="shared" si="2"/>
        <v>0</v>
      </c>
      <c r="W1716" s="11">
        <f t="shared" si="3"/>
        <v>0</v>
      </c>
      <c r="X1716" s="11">
        <f t="shared" si="4"/>
        <v>1</v>
      </c>
      <c r="Y1716" s="11">
        <f t="shared" si="5"/>
        <v>0</v>
      </c>
      <c r="Z1716" s="12">
        <f>ROUNDUP(SUM(VLOOKUP(F1716,'Pontuação 3.0'!A$2:B$11,2,FALSE),VLOOKUP(E1716,'Pontuação 3.0'!C$2:D$11,2,FALSE),VLOOKUP(H1716,'Pontuação 3.0'!I$2:J$11,2,FALSE),VLOOKUP(J1716,'Pontuação 3.0'!G$2:H$11,2,FALSE),VLOOKUP(G1716,'Pontuação 3.0'!E$2:F$11,2,FALSE),VLOOKUP(K1716,'Pontuação 3.0'!K$2:L$11,2,FALSE),VLOOKUP(L1716,'Pontuação 3.0'!M$2:N$13,2,FALSE)),0)</f>
        <v>2038</v>
      </c>
      <c r="AA1716" s="12">
        <f t="shared" si="6"/>
        <v>204</v>
      </c>
      <c r="AB1716" s="12" t="str">
        <f t="array" ref="AB1716">IFERROR(INDEX('Pontuação 3.0'!G$13:G$191, MATCH(AA1716, 'Pontuação 3.0'!F$13:F$191, 0)), "Faixa Indefinida")</f>
        <v>C</v>
      </c>
      <c r="AC1716" s="12">
        <f t="shared" si="7"/>
        <v>0</v>
      </c>
      <c r="AD1716" s="12">
        <f t="shared" si="8"/>
        <v>0</v>
      </c>
      <c r="AE1716" s="12">
        <f t="shared" si="9"/>
        <v>1</v>
      </c>
      <c r="AF1716" s="12">
        <f t="shared" si="10"/>
        <v>0</v>
      </c>
    </row>
    <row r="1717" ht="15.75" customHeight="1">
      <c r="A1717" s="8">
        <v>45686.0</v>
      </c>
      <c r="B1717" s="9" t="s">
        <v>4065</v>
      </c>
      <c r="C1717" s="9" t="s">
        <v>4066</v>
      </c>
      <c r="D1717" s="15">
        <v>3.3984562196E10</v>
      </c>
      <c r="E1717" s="9" t="s">
        <v>13936</v>
      </c>
      <c r="F1717" s="9" t="s">
        <v>13950</v>
      </c>
      <c r="G1717" s="9" t="s">
        <v>13944</v>
      </c>
      <c r="H1717" s="9" t="s">
        <v>13949</v>
      </c>
      <c r="I1717" s="9" t="s">
        <v>13940</v>
      </c>
      <c r="J1717" s="9" t="s">
        <v>13929</v>
      </c>
      <c r="K1717" s="9" t="s">
        <v>13940</v>
      </c>
      <c r="L1717" s="9" t="s">
        <v>13945</v>
      </c>
      <c r="M1717" s="9" t="s">
        <v>13942</v>
      </c>
      <c r="N1717" s="13" t="s">
        <v>12</v>
      </c>
      <c r="O1717" s="13" t="s">
        <v>14</v>
      </c>
      <c r="P1717" s="13" t="s">
        <v>333</v>
      </c>
      <c r="Q1717" s="13" t="s">
        <v>20</v>
      </c>
      <c r="R1717" s="13" t="s">
        <v>65</v>
      </c>
      <c r="S1717" s="10">
        <f>ROUNDUP(SUM(VLOOKUP(F1717,'Pontuação'!A$2:B$11,2,FALSE),VLOOKUP(E1717,'Pontuação'!C$2:D$11,2,FALSE),VLOOKUP(H1717,'Pontuação'!I$2:J$11,2,FALSE),VLOOKUP(J1717,'Pontuação'!G$2:H$11,2,FALSE),VLOOKUP(L1717,'Pontuação'!M$2:N$13,2,FALSE)),0)</f>
        <v>1727</v>
      </c>
      <c r="T1717" s="11">
        <f t="shared" si="1"/>
        <v>173</v>
      </c>
      <c r="U1717" s="11" t="str">
        <f t="array" ref="U1717">IFERROR(INDEX('Pontuação'!G$13:G$101, MATCH(T1717, 'Pontuação'!F$13:F$101, 0)), "Faixa Indefinida")</f>
        <v>B</v>
      </c>
      <c r="V1717" s="11">
        <f t="shared" si="2"/>
        <v>0</v>
      </c>
      <c r="W1717" s="11">
        <f t="shared" si="3"/>
        <v>1</v>
      </c>
      <c r="X1717" s="11">
        <f t="shared" si="4"/>
        <v>0</v>
      </c>
      <c r="Y1717" s="11">
        <f t="shared" si="5"/>
        <v>0</v>
      </c>
      <c r="Z1717" s="12">
        <f>ROUNDUP(SUM(VLOOKUP(F1717,'Pontuação 3.0'!A$2:B$11,2,FALSE),VLOOKUP(E1717,'Pontuação 3.0'!C$2:D$11,2,FALSE),VLOOKUP(H1717,'Pontuação 3.0'!I$2:J$11,2,FALSE),VLOOKUP(J1717,'Pontuação 3.0'!G$2:H$11,2,FALSE),VLOOKUP(G1717,'Pontuação 3.0'!E$2:F$11,2,FALSE),VLOOKUP(K1717,'Pontuação 3.0'!K$2:L$11,2,FALSE),VLOOKUP(L1717,'Pontuação 3.0'!M$2:N$13,2,FALSE)),0)</f>
        <v>2155</v>
      </c>
      <c r="AA1717" s="12">
        <f t="shared" si="6"/>
        <v>216</v>
      </c>
      <c r="AB1717" s="12" t="str">
        <f t="array" ref="AB1717">IFERROR(INDEX('Pontuação 3.0'!G$13:G$191, MATCH(AA1717, 'Pontuação 3.0'!F$13:F$191, 0)), "Faixa Indefinida")</f>
        <v>B</v>
      </c>
      <c r="AC1717" s="12">
        <f t="shared" si="7"/>
        <v>0</v>
      </c>
      <c r="AD1717" s="12">
        <f t="shared" si="8"/>
        <v>1</v>
      </c>
      <c r="AE1717" s="12">
        <f t="shared" si="9"/>
        <v>0</v>
      </c>
      <c r="AF1717" s="12">
        <f t="shared" si="10"/>
        <v>0</v>
      </c>
    </row>
    <row r="1718" ht="15.75" customHeight="1">
      <c r="A1718" s="8">
        <v>45686.0</v>
      </c>
      <c r="B1718" s="9" t="s">
        <v>4069</v>
      </c>
      <c r="C1718" s="9" t="s">
        <v>4070</v>
      </c>
      <c r="D1718" s="15">
        <v>2.1975400438E10</v>
      </c>
      <c r="E1718" s="9" t="s">
        <v>13936</v>
      </c>
      <c r="F1718" s="9" t="s">
        <v>13950</v>
      </c>
      <c r="G1718" s="9" t="s">
        <v>13926</v>
      </c>
      <c r="H1718" s="9" t="s">
        <v>13927</v>
      </c>
      <c r="I1718" s="9" t="s">
        <v>13940</v>
      </c>
      <c r="J1718" s="9" t="s">
        <v>13929</v>
      </c>
      <c r="K1718" s="9" t="s">
        <v>13930</v>
      </c>
      <c r="L1718" s="9" t="s">
        <v>13931</v>
      </c>
      <c r="M1718" s="9" t="s">
        <v>13946</v>
      </c>
      <c r="N1718" s="13" t="s">
        <v>12</v>
      </c>
      <c r="O1718" s="13" t="s">
        <v>14</v>
      </c>
      <c r="P1718" s="13" t="s">
        <v>32</v>
      </c>
      <c r="Q1718" s="13" t="s">
        <v>20</v>
      </c>
      <c r="R1718" s="13" t="s">
        <v>15</v>
      </c>
      <c r="S1718" s="10">
        <f>ROUNDUP(SUM(VLOOKUP(F1718,'Pontuação'!A$2:B$11,2,FALSE),VLOOKUP(E1718,'Pontuação'!C$2:D$11,2,FALSE),VLOOKUP(H1718,'Pontuação'!I$2:J$11,2,FALSE),VLOOKUP(J1718,'Pontuação'!G$2:H$11,2,FALSE),VLOOKUP(L1718,'Pontuação'!M$2:N$13,2,FALSE)),0)</f>
        <v>1439</v>
      </c>
      <c r="T1718" s="11">
        <f t="shared" si="1"/>
        <v>144</v>
      </c>
      <c r="U1718" s="11" t="str">
        <f t="array" ref="U1718">IFERROR(INDEX('Pontuação'!G$13:G$101, MATCH(T1718, 'Pontuação'!F$13:F$101, 0)), "Faixa Indefinida")</f>
        <v>D</v>
      </c>
      <c r="V1718" s="11">
        <f t="shared" si="2"/>
        <v>0</v>
      </c>
      <c r="W1718" s="11">
        <f t="shared" si="3"/>
        <v>0</v>
      </c>
      <c r="X1718" s="11">
        <f t="shared" si="4"/>
        <v>0</v>
      </c>
      <c r="Y1718" s="11">
        <f t="shared" si="5"/>
        <v>1</v>
      </c>
      <c r="Z1718" s="12">
        <f>ROUNDUP(SUM(VLOOKUP(F1718,'Pontuação 3.0'!A$2:B$11,2,FALSE),VLOOKUP(E1718,'Pontuação 3.0'!C$2:D$11,2,FALSE),VLOOKUP(H1718,'Pontuação 3.0'!I$2:J$11,2,FALSE),VLOOKUP(J1718,'Pontuação 3.0'!G$2:H$11,2,FALSE),VLOOKUP(G1718,'Pontuação 3.0'!E$2:F$11,2,FALSE),VLOOKUP(K1718,'Pontuação 3.0'!K$2:L$11,2,FALSE),VLOOKUP(L1718,'Pontuação 3.0'!M$2:N$13,2,FALSE)),0)</f>
        <v>2235</v>
      </c>
      <c r="AA1718" s="12">
        <f t="shared" si="6"/>
        <v>224</v>
      </c>
      <c r="AB1718" s="12" t="str">
        <f t="array" ref="AB1718">IFERROR(INDEX('Pontuação 3.0'!G$13:G$191, MATCH(AA1718, 'Pontuação 3.0'!F$13:F$191, 0)), "Faixa Indefinida")</f>
        <v>B</v>
      </c>
      <c r="AC1718" s="12">
        <f t="shared" si="7"/>
        <v>0</v>
      </c>
      <c r="AD1718" s="12">
        <f t="shared" si="8"/>
        <v>1</v>
      </c>
      <c r="AE1718" s="12">
        <f t="shared" si="9"/>
        <v>0</v>
      </c>
      <c r="AF1718" s="12">
        <f t="shared" si="10"/>
        <v>0</v>
      </c>
    </row>
    <row r="1719" ht="15.75" customHeight="1">
      <c r="A1719" s="8">
        <v>45686.0</v>
      </c>
      <c r="B1719" s="9" t="s">
        <v>4072</v>
      </c>
      <c r="C1719" s="9" t="s">
        <v>4073</v>
      </c>
      <c r="D1719" s="15">
        <v>7.7981539252E10</v>
      </c>
      <c r="E1719" s="9" t="s">
        <v>13936</v>
      </c>
      <c r="F1719" s="9" t="s">
        <v>13948</v>
      </c>
      <c r="G1719" s="9" t="s">
        <v>13926</v>
      </c>
      <c r="H1719" s="9" t="s">
        <v>13951</v>
      </c>
      <c r="I1719" s="9" t="s">
        <v>13940</v>
      </c>
      <c r="J1719" s="9" t="s">
        <v>13929</v>
      </c>
      <c r="K1719" s="9" t="s">
        <v>13930</v>
      </c>
      <c r="L1719" s="9" t="s">
        <v>13945</v>
      </c>
      <c r="M1719" s="9" t="s">
        <v>13942</v>
      </c>
      <c r="N1719" s="13" t="s">
        <v>12</v>
      </c>
      <c r="O1719" s="13" t="s">
        <v>14</v>
      </c>
      <c r="P1719" s="13" t="s">
        <v>24</v>
      </c>
      <c r="Q1719" s="13" t="s">
        <v>20</v>
      </c>
      <c r="R1719" s="13" t="s">
        <v>65</v>
      </c>
      <c r="S1719" s="10">
        <f>ROUNDUP(SUM(VLOOKUP(F1719,'Pontuação'!A$2:B$11,2,FALSE),VLOOKUP(E1719,'Pontuação'!C$2:D$11,2,FALSE),VLOOKUP(H1719,'Pontuação'!I$2:J$11,2,FALSE),VLOOKUP(J1719,'Pontuação'!G$2:H$11,2,FALSE),VLOOKUP(L1719,'Pontuação'!M$2:N$13,2,FALSE)),0)</f>
        <v>1673</v>
      </c>
      <c r="T1719" s="11">
        <f t="shared" si="1"/>
        <v>167</v>
      </c>
      <c r="U1719" s="11" t="str">
        <f t="array" ref="U1719">IFERROR(INDEX('Pontuação'!G$13:G$101, MATCH(T1719, 'Pontuação'!F$13:F$101, 0)), "Faixa Indefinida")</f>
        <v>B</v>
      </c>
      <c r="V1719" s="11">
        <f t="shared" si="2"/>
        <v>0</v>
      </c>
      <c r="W1719" s="11">
        <f t="shared" si="3"/>
        <v>1</v>
      </c>
      <c r="X1719" s="11">
        <f t="shared" si="4"/>
        <v>0</v>
      </c>
      <c r="Y1719" s="11">
        <f t="shared" si="5"/>
        <v>0</v>
      </c>
      <c r="Z1719" s="12">
        <f>ROUNDUP(SUM(VLOOKUP(F1719,'Pontuação 3.0'!A$2:B$11,2,FALSE),VLOOKUP(E1719,'Pontuação 3.0'!C$2:D$11,2,FALSE),VLOOKUP(H1719,'Pontuação 3.0'!I$2:J$11,2,FALSE),VLOOKUP(J1719,'Pontuação 3.0'!G$2:H$11,2,FALSE),VLOOKUP(G1719,'Pontuação 3.0'!E$2:F$11,2,FALSE),VLOOKUP(K1719,'Pontuação 3.0'!K$2:L$11,2,FALSE),VLOOKUP(L1719,'Pontuação 3.0'!M$2:N$13,2,FALSE)),0)</f>
        <v>2336</v>
      </c>
      <c r="AA1719" s="12">
        <f t="shared" si="6"/>
        <v>234</v>
      </c>
      <c r="AB1719" s="12" t="str">
        <f t="array" ref="AB1719">IFERROR(INDEX('Pontuação 3.0'!G$13:G$191, MATCH(AA1719, 'Pontuação 3.0'!F$13:F$191, 0)), "Faixa Indefinida")</f>
        <v>B</v>
      </c>
      <c r="AC1719" s="12">
        <f t="shared" si="7"/>
        <v>0</v>
      </c>
      <c r="AD1719" s="12">
        <f t="shared" si="8"/>
        <v>1</v>
      </c>
      <c r="AE1719" s="12">
        <f t="shared" si="9"/>
        <v>0</v>
      </c>
      <c r="AF1719" s="12">
        <f t="shared" si="10"/>
        <v>0</v>
      </c>
    </row>
    <row r="1720" ht="15.75" customHeight="1">
      <c r="A1720" s="8">
        <v>45686.0</v>
      </c>
      <c r="B1720" s="9" t="s">
        <v>4074</v>
      </c>
      <c r="C1720" s="9" t="s">
        <v>4075</v>
      </c>
      <c r="D1720" s="15">
        <v>1.1991124289E10</v>
      </c>
      <c r="E1720" s="9" t="s">
        <v>13936</v>
      </c>
      <c r="F1720" s="9" t="s">
        <v>13948</v>
      </c>
      <c r="G1720" s="9" t="s">
        <v>13944</v>
      </c>
      <c r="H1720" s="9" t="s">
        <v>13949</v>
      </c>
      <c r="I1720" s="9" t="s">
        <v>13940</v>
      </c>
      <c r="J1720" s="9" t="s">
        <v>13929</v>
      </c>
      <c r="K1720" s="9" t="s">
        <v>13930</v>
      </c>
      <c r="L1720" s="9" t="s">
        <v>13945</v>
      </c>
      <c r="M1720" s="9" t="s">
        <v>13942</v>
      </c>
      <c r="N1720" s="13" t="s">
        <v>12</v>
      </c>
      <c r="O1720" s="13" t="s">
        <v>14</v>
      </c>
      <c r="P1720" s="13" t="s">
        <v>39</v>
      </c>
      <c r="Q1720" s="13" t="s">
        <v>48</v>
      </c>
      <c r="R1720" s="13" t="s">
        <v>15</v>
      </c>
      <c r="S1720" s="10">
        <f>ROUNDUP(SUM(VLOOKUP(F1720,'Pontuação'!A$2:B$11,2,FALSE),VLOOKUP(E1720,'Pontuação'!C$2:D$11,2,FALSE),VLOOKUP(H1720,'Pontuação'!I$2:J$11,2,FALSE),VLOOKUP(J1720,'Pontuação'!G$2:H$11,2,FALSE),VLOOKUP(L1720,'Pontuação'!M$2:N$13,2,FALSE)),0)</f>
        <v>1715</v>
      </c>
      <c r="T1720" s="11">
        <f t="shared" si="1"/>
        <v>172</v>
      </c>
      <c r="U1720" s="11" t="str">
        <f t="array" ref="U1720">IFERROR(INDEX('Pontuação'!G$13:G$101, MATCH(T1720, 'Pontuação'!F$13:F$101, 0)), "Faixa Indefinida")</f>
        <v>B</v>
      </c>
      <c r="V1720" s="11">
        <f t="shared" si="2"/>
        <v>0</v>
      </c>
      <c r="W1720" s="11">
        <f t="shared" si="3"/>
        <v>1</v>
      </c>
      <c r="X1720" s="11">
        <f t="shared" si="4"/>
        <v>0</v>
      </c>
      <c r="Y1720" s="11">
        <f t="shared" si="5"/>
        <v>0</v>
      </c>
      <c r="Z1720" s="12">
        <f>ROUNDUP(SUM(VLOOKUP(F1720,'Pontuação 3.0'!A$2:B$11,2,FALSE),VLOOKUP(E1720,'Pontuação 3.0'!C$2:D$11,2,FALSE),VLOOKUP(H1720,'Pontuação 3.0'!I$2:J$11,2,FALSE),VLOOKUP(J1720,'Pontuação 3.0'!G$2:H$11,2,FALSE),VLOOKUP(G1720,'Pontuação 3.0'!E$2:F$11,2,FALSE),VLOOKUP(K1720,'Pontuação 3.0'!K$2:L$11,2,FALSE),VLOOKUP(L1720,'Pontuação 3.0'!M$2:N$13,2,FALSE)),0)</f>
        <v>2283</v>
      </c>
      <c r="AA1720" s="12">
        <f t="shared" si="6"/>
        <v>228</v>
      </c>
      <c r="AB1720" s="12" t="str">
        <f t="array" ref="AB1720">IFERROR(INDEX('Pontuação 3.0'!G$13:G$191, MATCH(AA1720, 'Pontuação 3.0'!F$13:F$191, 0)), "Faixa Indefinida")</f>
        <v>B</v>
      </c>
      <c r="AC1720" s="12">
        <f t="shared" si="7"/>
        <v>0</v>
      </c>
      <c r="AD1720" s="12">
        <f t="shared" si="8"/>
        <v>1</v>
      </c>
      <c r="AE1720" s="12">
        <f t="shared" si="9"/>
        <v>0</v>
      </c>
      <c r="AF1720" s="12">
        <f t="shared" si="10"/>
        <v>0</v>
      </c>
    </row>
    <row r="1721" ht="15.75" customHeight="1">
      <c r="A1721" s="8">
        <v>45686.0</v>
      </c>
      <c r="B1721" s="9" t="s">
        <v>4080</v>
      </c>
      <c r="C1721" s="9" t="s">
        <v>4081</v>
      </c>
      <c r="D1721" s="15">
        <v>1.2991118155E10</v>
      </c>
      <c r="E1721" s="9" t="s">
        <v>13936</v>
      </c>
      <c r="F1721" s="9" t="s">
        <v>13948</v>
      </c>
      <c r="G1721" s="9" t="s">
        <v>13926</v>
      </c>
      <c r="H1721" s="9" t="s">
        <v>13960</v>
      </c>
      <c r="I1721" s="9" t="s">
        <v>13928</v>
      </c>
      <c r="J1721" s="9" t="s">
        <v>13929</v>
      </c>
      <c r="K1721" s="9" t="s">
        <v>13940</v>
      </c>
      <c r="L1721" s="9" t="s">
        <v>13945</v>
      </c>
      <c r="M1721" s="9" t="s">
        <v>13952</v>
      </c>
      <c r="N1721" s="13" t="s">
        <v>12</v>
      </c>
      <c r="O1721" s="13" t="s">
        <v>14</v>
      </c>
      <c r="P1721" s="13" t="s">
        <v>39</v>
      </c>
      <c r="Q1721" s="13" t="s">
        <v>20</v>
      </c>
      <c r="R1721" s="13" t="s">
        <v>15</v>
      </c>
      <c r="S1721" s="10">
        <f>ROUNDUP(SUM(VLOOKUP(F1721,'Pontuação'!A$2:B$11,2,FALSE),VLOOKUP(E1721,'Pontuação'!C$2:D$11,2,FALSE),VLOOKUP(H1721,'Pontuação'!I$2:J$11,2,FALSE),VLOOKUP(J1721,'Pontuação'!G$2:H$11,2,FALSE),VLOOKUP(L1721,'Pontuação'!M$2:N$13,2,FALSE)),0)</f>
        <v>1489</v>
      </c>
      <c r="T1721" s="11">
        <f t="shared" si="1"/>
        <v>149</v>
      </c>
      <c r="U1721" s="11" t="str">
        <f t="array" ref="U1721">IFERROR(INDEX('Pontuação'!G$13:G$101, MATCH(T1721, 'Pontuação'!F$13:F$101, 0)), "Faixa Indefinida")</f>
        <v>C</v>
      </c>
      <c r="V1721" s="11">
        <f t="shared" si="2"/>
        <v>0</v>
      </c>
      <c r="W1721" s="11">
        <f t="shared" si="3"/>
        <v>0</v>
      </c>
      <c r="X1721" s="11">
        <f t="shared" si="4"/>
        <v>1</v>
      </c>
      <c r="Y1721" s="11">
        <f t="shared" si="5"/>
        <v>0</v>
      </c>
      <c r="Z1721" s="12">
        <f>ROUNDUP(SUM(VLOOKUP(F1721,'Pontuação 3.0'!A$2:B$11,2,FALSE),VLOOKUP(E1721,'Pontuação 3.0'!C$2:D$11,2,FALSE),VLOOKUP(H1721,'Pontuação 3.0'!I$2:J$11,2,FALSE),VLOOKUP(J1721,'Pontuação 3.0'!G$2:H$11,2,FALSE),VLOOKUP(G1721,'Pontuação 3.0'!E$2:F$11,2,FALSE),VLOOKUP(K1721,'Pontuação 3.0'!K$2:L$11,2,FALSE),VLOOKUP(L1721,'Pontuação 3.0'!M$2:N$13,2,FALSE)),0)</f>
        <v>1967</v>
      </c>
      <c r="AA1721" s="12">
        <f t="shared" si="6"/>
        <v>197</v>
      </c>
      <c r="AB1721" s="12" t="str">
        <f t="array" ref="AB1721">IFERROR(INDEX('Pontuação 3.0'!G$13:G$191, MATCH(AA1721, 'Pontuação 3.0'!F$13:F$191, 0)), "Faixa Indefinida")</f>
        <v>C</v>
      </c>
      <c r="AC1721" s="12">
        <f t="shared" si="7"/>
        <v>0</v>
      </c>
      <c r="AD1721" s="12">
        <f t="shared" si="8"/>
        <v>0</v>
      </c>
      <c r="AE1721" s="12">
        <f t="shared" si="9"/>
        <v>1</v>
      </c>
      <c r="AF1721" s="12">
        <f t="shared" si="10"/>
        <v>0</v>
      </c>
    </row>
    <row r="1722" ht="15.75" customHeight="1">
      <c r="A1722" s="8">
        <v>45686.0</v>
      </c>
      <c r="B1722" s="9" t="s">
        <v>4078</v>
      </c>
      <c r="C1722" s="9" t="s">
        <v>4079</v>
      </c>
      <c r="D1722" s="15">
        <v>1.1945911184E10</v>
      </c>
      <c r="E1722" s="9" t="s">
        <v>13924</v>
      </c>
      <c r="F1722" s="9" t="s">
        <v>13950</v>
      </c>
      <c r="G1722" s="9" t="s">
        <v>13957</v>
      </c>
      <c r="H1722" s="9" t="s">
        <v>13927</v>
      </c>
      <c r="I1722" s="9" t="s">
        <v>13928</v>
      </c>
      <c r="J1722" s="9" t="s">
        <v>13939</v>
      </c>
      <c r="K1722" s="9" t="s">
        <v>13940</v>
      </c>
      <c r="L1722" s="9" t="s">
        <v>13945</v>
      </c>
      <c r="M1722" s="9" t="s">
        <v>13946</v>
      </c>
      <c r="N1722" s="13" t="s">
        <v>12</v>
      </c>
      <c r="O1722" s="13" t="s">
        <v>14</v>
      </c>
      <c r="P1722" s="13" t="s">
        <v>13</v>
      </c>
      <c r="Q1722" s="13" t="s">
        <v>16</v>
      </c>
      <c r="R1722" s="13" t="s">
        <v>15</v>
      </c>
      <c r="S1722" s="10">
        <f>ROUNDUP(SUM(VLOOKUP(F1722,'Pontuação'!A$2:B$11,2,FALSE),VLOOKUP(E1722,'Pontuação'!C$2:D$11,2,FALSE),VLOOKUP(H1722,'Pontuação'!I$2:J$11,2,FALSE),VLOOKUP(J1722,'Pontuação'!G$2:H$11,2,FALSE),VLOOKUP(L1722,'Pontuação'!M$2:N$13,2,FALSE)),0)</f>
        <v>1680</v>
      </c>
      <c r="T1722" s="11">
        <f t="shared" si="1"/>
        <v>168</v>
      </c>
      <c r="U1722" s="11" t="str">
        <f t="array" ref="U1722">IFERROR(INDEX('Pontuação'!G$13:G$101, MATCH(T1722, 'Pontuação'!F$13:F$101, 0)), "Faixa Indefinida")</f>
        <v>B</v>
      </c>
      <c r="V1722" s="11">
        <f t="shared" si="2"/>
        <v>0</v>
      </c>
      <c r="W1722" s="11">
        <f t="shared" si="3"/>
        <v>1</v>
      </c>
      <c r="X1722" s="11">
        <f t="shared" si="4"/>
        <v>0</v>
      </c>
      <c r="Y1722" s="11">
        <f t="shared" si="5"/>
        <v>0</v>
      </c>
      <c r="Z1722" s="12">
        <f>ROUNDUP(SUM(VLOOKUP(F1722,'Pontuação 3.0'!A$2:B$11,2,FALSE),VLOOKUP(E1722,'Pontuação 3.0'!C$2:D$11,2,FALSE),VLOOKUP(H1722,'Pontuação 3.0'!I$2:J$11,2,FALSE),VLOOKUP(J1722,'Pontuação 3.0'!G$2:H$11,2,FALSE),VLOOKUP(G1722,'Pontuação 3.0'!E$2:F$11,2,FALSE),VLOOKUP(K1722,'Pontuação 3.0'!K$2:L$11,2,FALSE),VLOOKUP(L1722,'Pontuação 3.0'!M$2:N$13,2,FALSE)),0)</f>
        <v>2032</v>
      </c>
      <c r="AA1722" s="12">
        <f t="shared" si="6"/>
        <v>203</v>
      </c>
      <c r="AB1722" s="12" t="str">
        <f t="array" ref="AB1722">IFERROR(INDEX('Pontuação 3.0'!G$13:G$191, MATCH(AA1722, 'Pontuação 3.0'!F$13:F$191, 0)), "Faixa Indefinida")</f>
        <v>C</v>
      </c>
      <c r="AC1722" s="12">
        <f t="shared" si="7"/>
        <v>0</v>
      </c>
      <c r="AD1722" s="12">
        <f t="shared" si="8"/>
        <v>0</v>
      </c>
      <c r="AE1722" s="12">
        <f t="shared" si="9"/>
        <v>1</v>
      </c>
      <c r="AF1722" s="12">
        <f t="shared" si="10"/>
        <v>0</v>
      </c>
    </row>
    <row r="1723" ht="15.75" customHeight="1">
      <c r="A1723" s="8">
        <v>45686.0</v>
      </c>
      <c r="B1723" s="9" t="s">
        <v>3261</v>
      </c>
      <c r="C1723" s="9" t="s">
        <v>4082</v>
      </c>
      <c r="D1723" s="15">
        <v>6.1999771664E10</v>
      </c>
      <c r="E1723" s="9" t="s">
        <v>13936</v>
      </c>
      <c r="F1723" s="9" t="s">
        <v>13950</v>
      </c>
      <c r="G1723" s="9" t="s">
        <v>13926</v>
      </c>
      <c r="H1723" s="9" t="s">
        <v>13951</v>
      </c>
      <c r="I1723" s="9" t="s">
        <v>13928</v>
      </c>
      <c r="J1723" s="9" t="s">
        <v>13956</v>
      </c>
      <c r="K1723" s="9" t="s">
        <v>13940</v>
      </c>
      <c r="L1723" s="9" t="s">
        <v>13959</v>
      </c>
      <c r="M1723" s="9" t="s">
        <v>13942</v>
      </c>
      <c r="N1723" s="13" t="s">
        <v>12</v>
      </c>
      <c r="O1723" s="13" t="s">
        <v>14</v>
      </c>
      <c r="P1723" s="13" t="s">
        <v>32</v>
      </c>
      <c r="Q1723" s="13" t="s">
        <v>200</v>
      </c>
      <c r="R1723" s="13" t="s">
        <v>15</v>
      </c>
      <c r="S1723" s="10">
        <f>ROUNDUP(SUM(VLOOKUP(F1723,'Pontuação'!A$2:B$11,2,FALSE),VLOOKUP(E1723,'Pontuação'!C$2:D$11,2,FALSE),VLOOKUP(H1723,'Pontuação'!I$2:J$11,2,FALSE),VLOOKUP(J1723,'Pontuação'!G$2:H$11,2,FALSE),VLOOKUP(L1723,'Pontuação'!M$2:N$13,2,FALSE)),0)</f>
        <v>1901</v>
      </c>
      <c r="T1723" s="11">
        <f t="shared" si="1"/>
        <v>190</v>
      </c>
      <c r="U1723" s="11" t="str">
        <f t="array" ref="U1723">IFERROR(INDEX('Pontuação'!G$13:G$101, MATCH(T1723, 'Pontuação'!F$13:F$101, 0)), "Faixa Indefinida")</f>
        <v>A</v>
      </c>
      <c r="V1723" s="11">
        <f t="shared" si="2"/>
        <v>1</v>
      </c>
      <c r="W1723" s="11">
        <f t="shared" si="3"/>
        <v>0</v>
      </c>
      <c r="X1723" s="11">
        <f t="shared" si="4"/>
        <v>0</v>
      </c>
      <c r="Y1723" s="11">
        <f t="shared" si="5"/>
        <v>0</v>
      </c>
      <c r="Z1723" s="12">
        <f>ROUNDUP(SUM(VLOOKUP(F1723,'Pontuação 3.0'!A$2:B$11,2,FALSE),VLOOKUP(E1723,'Pontuação 3.0'!C$2:D$11,2,FALSE),VLOOKUP(H1723,'Pontuação 3.0'!I$2:J$11,2,FALSE),VLOOKUP(J1723,'Pontuação 3.0'!G$2:H$11,2,FALSE),VLOOKUP(G1723,'Pontuação 3.0'!E$2:F$11,2,FALSE),VLOOKUP(K1723,'Pontuação 3.0'!K$2:L$11,2,FALSE),VLOOKUP(L1723,'Pontuação 3.0'!M$2:N$13,2,FALSE)),0)</f>
        <v>2591</v>
      </c>
      <c r="AA1723" s="12">
        <f t="shared" si="6"/>
        <v>259</v>
      </c>
      <c r="AB1723" s="12" t="str">
        <f t="array" ref="AB1723">IFERROR(INDEX('Pontuação 3.0'!G$13:G$191, MATCH(AA1723, 'Pontuação 3.0'!F$13:F$191, 0)), "Faixa Indefinida")</f>
        <v>A</v>
      </c>
      <c r="AC1723" s="12">
        <f t="shared" si="7"/>
        <v>1</v>
      </c>
      <c r="AD1723" s="12">
        <f t="shared" si="8"/>
        <v>0</v>
      </c>
      <c r="AE1723" s="12">
        <f t="shared" si="9"/>
        <v>0</v>
      </c>
      <c r="AF1723" s="12">
        <f t="shared" si="10"/>
        <v>0</v>
      </c>
    </row>
    <row r="1724" ht="15.75" customHeight="1">
      <c r="A1724" s="8">
        <v>45686.0</v>
      </c>
      <c r="B1724" s="9" t="s">
        <v>4087</v>
      </c>
      <c r="C1724" s="9" t="s">
        <v>4088</v>
      </c>
      <c r="D1724" s="15">
        <v>1.1973606913E10</v>
      </c>
      <c r="E1724" s="9" t="s">
        <v>13936</v>
      </c>
      <c r="F1724" s="9" t="s">
        <v>13948</v>
      </c>
      <c r="G1724" s="9" t="s">
        <v>13926</v>
      </c>
      <c r="H1724" s="9" t="s">
        <v>13949</v>
      </c>
      <c r="I1724" s="9" t="s">
        <v>13940</v>
      </c>
      <c r="J1724" s="9" t="s">
        <v>13929</v>
      </c>
      <c r="K1724" s="9" t="s">
        <v>13930</v>
      </c>
      <c r="L1724" s="9" t="s">
        <v>13931</v>
      </c>
      <c r="M1724" s="9" t="s">
        <v>13942</v>
      </c>
      <c r="N1724" s="13" t="s">
        <v>12</v>
      </c>
      <c r="O1724" s="13" t="s">
        <v>14</v>
      </c>
      <c r="P1724" s="13" t="s">
        <v>47</v>
      </c>
      <c r="Q1724" s="13" t="s">
        <v>20</v>
      </c>
      <c r="R1724" s="13" t="s">
        <v>65</v>
      </c>
      <c r="S1724" s="10">
        <f>ROUNDUP(SUM(VLOOKUP(F1724,'Pontuação'!A$2:B$11,2,FALSE),VLOOKUP(E1724,'Pontuação'!C$2:D$11,2,FALSE),VLOOKUP(H1724,'Pontuação'!I$2:J$11,2,FALSE),VLOOKUP(J1724,'Pontuação'!G$2:H$11,2,FALSE),VLOOKUP(L1724,'Pontuação'!M$2:N$13,2,FALSE)),0)</f>
        <v>1583</v>
      </c>
      <c r="T1724" s="11">
        <f t="shared" si="1"/>
        <v>158</v>
      </c>
      <c r="U1724" s="11" t="str">
        <f t="array" ref="U1724">IFERROR(INDEX('Pontuação'!G$13:G$101, MATCH(T1724, 'Pontuação'!F$13:F$101, 0)), "Faixa Indefinida")</f>
        <v>C</v>
      </c>
      <c r="V1724" s="11">
        <f t="shared" si="2"/>
        <v>0</v>
      </c>
      <c r="W1724" s="11">
        <f t="shared" si="3"/>
        <v>0</v>
      </c>
      <c r="X1724" s="11">
        <f t="shared" si="4"/>
        <v>1</v>
      </c>
      <c r="Y1724" s="11">
        <f t="shared" si="5"/>
        <v>0</v>
      </c>
      <c r="Z1724" s="12">
        <f>ROUNDUP(SUM(VLOOKUP(F1724,'Pontuação 3.0'!A$2:B$11,2,FALSE),VLOOKUP(E1724,'Pontuação 3.0'!C$2:D$11,2,FALSE),VLOOKUP(H1724,'Pontuação 3.0'!I$2:J$11,2,FALSE),VLOOKUP(J1724,'Pontuação 3.0'!G$2:H$11,2,FALSE),VLOOKUP(G1724,'Pontuação 3.0'!E$2:F$11,2,FALSE),VLOOKUP(K1724,'Pontuação 3.0'!K$2:L$11,2,FALSE),VLOOKUP(L1724,'Pontuação 3.0'!M$2:N$13,2,FALSE)),0)</f>
        <v>2337</v>
      </c>
      <c r="AA1724" s="12">
        <f t="shared" si="6"/>
        <v>234</v>
      </c>
      <c r="AB1724" s="12" t="str">
        <f t="array" ref="AB1724">IFERROR(INDEX('Pontuação 3.0'!G$13:G$191, MATCH(AA1724, 'Pontuação 3.0'!F$13:F$191, 0)), "Faixa Indefinida")</f>
        <v>B</v>
      </c>
      <c r="AC1724" s="12">
        <f t="shared" si="7"/>
        <v>0</v>
      </c>
      <c r="AD1724" s="12">
        <f t="shared" si="8"/>
        <v>1</v>
      </c>
      <c r="AE1724" s="12">
        <f t="shared" si="9"/>
        <v>0</v>
      </c>
      <c r="AF1724" s="12">
        <f t="shared" si="10"/>
        <v>0</v>
      </c>
    </row>
    <row r="1725" ht="15.75" customHeight="1">
      <c r="A1725" s="8">
        <v>45686.0</v>
      </c>
      <c r="B1725" s="9" t="s">
        <v>3261</v>
      </c>
      <c r="C1725" s="9" t="s">
        <v>4082</v>
      </c>
      <c r="D1725" s="15">
        <v>6.1999771664E10</v>
      </c>
      <c r="E1725" s="9" t="s">
        <v>13936</v>
      </c>
      <c r="F1725" s="9" t="s">
        <v>13950</v>
      </c>
      <c r="G1725" s="9" t="s">
        <v>13926</v>
      </c>
      <c r="H1725" s="9" t="s">
        <v>13951</v>
      </c>
      <c r="I1725" s="9" t="s">
        <v>13928</v>
      </c>
      <c r="J1725" s="9" t="s">
        <v>13956</v>
      </c>
      <c r="K1725" s="9" t="s">
        <v>13940</v>
      </c>
      <c r="L1725" s="9" t="s">
        <v>13959</v>
      </c>
      <c r="M1725" s="9" t="s">
        <v>13942</v>
      </c>
      <c r="N1725" s="13" t="s">
        <v>12</v>
      </c>
      <c r="O1725" s="13" t="s">
        <v>14</v>
      </c>
      <c r="P1725" s="13" t="s">
        <v>32</v>
      </c>
      <c r="Q1725" s="13" t="s">
        <v>200</v>
      </c>
      <c r="R1725" s="13" t="s">
        <v>15</v>
      </c>
      <c r="S1725" s="10">
        <f>ROUNDUP(SUM(VLOOKUP(F1725,'Pontuação'!A$2:B$11,2,FALSE),VLOOKUP(E1725,'Pontuação'!C$2:D$11,2,FALSE),VLOOKUP(H1725,'Pontuação'!I$2:J$11,2,FALSE),VLOOKUP(J1725,'Pontuação'!G$2:H$11,2,FALSE),VLOOKUP(L1725,'Pontuação'!M$2:N$13,2,FALSE)),0)</f>
        <v>1901</v>
      </c>
      <c r="T1725" s="11">
        <f t="shared" si="1"/>
        <v>190</v>
      </c>
      <c r="U1725" s="11" t="str">
        <f t="array" ref="U1725">IFERROR(INDEX('Pontuação'!G$13:G$101, MATCH(T1725, 'Pontuação'!F$13:F$101, 0)), "Faixa Indefinida")</f>
        <v>A</v>
      </c>
      <c r="V1725" s="11">
        <f t="shared" si="2"/>
        <v>1</v>
      </c>
      <c r="W1725" s="11">
        <f t="shared" si="3"/>
        <v>0</v>
      </c>
      <c r="X1725" s="11">
        <f t="shared" si="4"/>
        <v>0</v>
      </c>
      <c r="Y1725" s="11">
        <f t="shared" si="5"/>
        <v>0</v>
      </c>
      <c r="Z1725" s="12">
        <f>ROUNDUP(SUM(VLOOKUP(F1725,'Pontuação 3.0'!A$2:B$11,2,FALSE),VLOOKUP(E1725,'Pontuação 3.0'!C$2:D$11,2,FALSE),VLOOKUP(H1725,'Pontuação 3.0'!I$2:J$11,2,FALSE),VLOOKUP(J1725,'Pontuação 3.0'!G$2:H$11,2,FALSE),VLOOKUP(G1725,'Pontuação 3.0'!E$2:F$11,2,FALSE),VLOOKUP(K1725,'Pontuação 3.0'!K$2:L$11,2,FALSE),VLOOKUP(L1725,'Pontuação 3.0'!M$2:N$13,2,FALSE)),0)</f>
        <v>2591</v>
      </c>
      <c r="AA1725" s="12">
        <f t="shared" si="6"/>
        <v>259</v>
      </c>
      <c r="AB1725" s="12" t="str">
        <f t="array" ref="AB1725">IFERROR(INDEX('Pontuação 3.0'!G$13:G$191, MATCH(AA1725, 'Pontuação 3.0'!F$13:F$191, 0)), "Faixa Indefinida")</f>
        <v>A</v>
      </c>
      <c r="AC1725" s="12">
        <f t="shared" si="7"/>
        <v>1</v>
      </c>
      <c r="AD1725" s="12">
        <f t="shared" si="8"/>
        <v>0</v>
      </c>
      <c r="AE1725" s="12">
        <f t="shared" si="9"/>
        <v>0</v>
      </c>
      <c r="AF1725" s="12">
        <f t="shared" si="10"/>
        <v>0</v>
      </c>
    </row>
    <row r="1726" ht="15.75" customHeight="1">
      <c r="A1726" s="8">
        <v>45686.0</v>
      </c>
      <c r="B1726" s="9" t="s">
        <v>4089</v>
      </c>
      <c r="C1726" s="9" t="s">
        <v>4090</v>
      </c>
      <c r="D1726" s="9" t="s">
        <v>4091</v>
      </c>
      <c r="E1726" s="9" t="s">
        <v>13936</v>
      </c>
      <c r="F1726" s="9" t="s">
        <v>13948</v>
      </c>
      <c r="G1726" s="9" t="s">
        <v>13944</v>
      </c>
      <c r="H1726" s="9" t="s">
        <v>13951</v>
      </c>
      <c r="I1726" s="9" t="s">
        <v>13940</v>
      </c>
      <c r="J1726" s="9" t="s">
        <v>13929</v>
      </c>
      <c r="K1726" s="9" t="s">
        <v>13940</v>
      </c>
      <c r="L1726" s="9" t="s">
        <v>13941</v>
      </c>
      <c r="M1726" s="9" t="s">
        <v>13952</v>
      </c>
      <c r="N1726" s="13" t="s">
        <v>12</v>
      </c>
      <c r="O1726" s="13" t="s">
        <v>14</v>
      </c>
      <c r="P1726" s="13" t="s">
        <v>32</v>
      </c>
      <c r="Q1726" s="13" t="s">
        <v>20</v>
      </c>
      <c r="R1726" s="13" t="s">
        <v>65</v>
      </c>
      <c r="S1726" s="10">
        <f>ROUNDUP(SUM(VLOOKUP(F1726,'Pontuação'!A$2:B$11,2,FALSE),VLOOKUP(E1726,'Pontuação'!C$2:D$11,2,FALSE),VLOOKUP(H1726,'Pontuação'!I$2:J$11,2,FALSE),VLOOKUP(J1726,'Pontuação'!G$2:H$11,2,FALSE),VLOOKUP(L1726,'Pontuação'!M$2:N$13,2,FALSE)),0)</f>
        <v>1585</v>
      </c>
      <c r="T1726" s="11">
        <f t="shared" si="1"/>
        <v>159</v>
      </c>
      <c r="U1726" s="11" t="str">
        <f t="array" ref="U1726">IFERROR(INDEX('Pontuação'!G$13:G$101, MATCH(T1726, 'Pontuação'!F$13:F$101, 0)), "Faixa Indefinida")</f>
        <v>C</v>
      </c>
      <c r="V1726" s="11">
        <f t="shared" si="2"/>
        <v>0</v>
      </c>
      <c r="W1726" s="11">
        <f t="shared" si="3"/>
        <v>0</v>
      </c>
      <c r="X1726" s="11">
        <f t="shared" si="4"/>
        <v>1</v>
      </c>
      <c r="Y1726" s="11">
        <f t="shared" si="5"/>
        <v>0</v>
      </c>
      <c r="Z1726" s="12">
        <f>ROUNDUP(SUM(VLOOKUP(F1726,'Pontuação 3.0'!A$2:B$11,2,FALSE),VLOOKUP(E1726,'Pontuação 3.0'!C$2:D$11,2,FALSE),VLOOKUP(H1726,'Pontuação 3.0'!I$2:J$11,2,FALSE),VLOOKUP(J1726,'Pontuação 3.0'!G$2:H$11,2,FALSE),VLOOKUP(G1726,'Pontuação 3.0'!E$2:F$11,2,FALSE),VLOOKUP(K1726,'Pontuação 3.0'!K$2:L$11,2,FALSE),VLOOKUP(L1726,'Pontuação 3.0'!M$2:N$13,2,FALSE)),0)</f>
        <v>1827</v>
      </c>
      <c r="AA1726" s="12">
        <f t="shared" si="6"/>
        <v>183</v>
      </c>
      <c r="AB1726" s="12" t="str">
        <f t="array" ref="AB1726">IFERROR(INDEX('Pontuação 3.0'!G$13:G$191, MATCH(AA1726, 'Pontuação 3.0'!F$13:F$191, 0)), "Faixa Indefinida")</f>
        <v>D</v>
      </c>
      <c r="AC1726" s="12">
        <f t="shared" si="7"/>
        <v>0</v>
      </c>
      <c r="AD1726" s="12">
        <f t="shared" si="8"/>
        <v>0</v>
      </c>
      <c r="AE1726" s="12">
        <f t="shared" si="9"/>
        <v>0</v>
      </c>
      <c r="AF1726" s="12">
        <f t="shared" si="10"/>
        <v>1</v>
      </c>
    </row>
    <row r="1727" ht="15.75" customHeight="1">
      <c r="A1727" s="8">
        <v>45686.0</v>
      </c>
      <c r="B1727" s="9" t="s">
        <v>4083</v>
      </c>
      <c r="C1727" s="9" t="s">
        <v>4084</v>
      </c>
      <c r="D1727" s="15">
        <v>7.59830909E10</v>
      </c>
      <c r="E1727" s="9" t="s">
        <v>13936</v>
      </c>
      <c r="F1727" s="9" t="s">
        <v>13950</v>
      </c>
      <c r="G1727" s="9" t="s">
        <v>13944</v>
      </c>
      <c r="H1727" s="9" t="s">
        <v>13949</v>
      </c>
      <c r="I1727" s="9" t="s">
        <v>13940</v>
      </c>
      <c r="J1727" s="9" t="s">
        <v>13929</v>
      </c>
      <c r="K1727" s="9" t="s">
        <v>13930</v>
      </c>
      <c r="L1727" s="9" t="s">
        <v>13945</v>
      </c>
      <c r="M1727" s="9" t="s">
        <v>13946</v>
      </c>
      <c r="N1727" s="13" t="s">
        <v>12</v>
      </c>
      <c r="O1727" s="13" t="s">
        <v>14</v>
      </c>
      <c r="P1727" s="13" t="s">
        <v>32</v>
      </c>
      <c r="Q1727" s="13" t="s">
        <v>77</v>
      </c>
      <c r="R1727" s="13" t="s">
        <v>15</v>
      </c>
      <c r="S1727" s="10">
        <f>ROUNDUP(SUM(VLOOKUP(F1727,'Pontuação'!A$2:B$11,2,FALSE),VLOOKUP(E1727,'Pontuação'!C$2:D$11,2,FALSE),VLOOKUP(H1727,'Pontuação'!I$2:J$11,2,FALSE),VLOOKUP(J1727,'Pontuação'!G$2:H$11,2,FALSE),VLOOKUP(L1727,'Pontuação'!M$2:N$13,2,FALSE)),0)</f>
        <v>1727</v>
      </c>
      <c r="T1727" s="11">
        <f t="shared" si="1"/>
        <v>173</v>
      </c>
      <c r="U1727" s="11" t="str">
        <f t="array" ref="U1727">IFERROR(INDEX('Pontuação'!G$13:G$101, MATCH(T1727, 'Pontuação'!F$13:F$101, 0)), "Faixa Indefinida")</f>
        <v>B</v>
      </c>
      <c r="V1727" s="11">
        <f t="shared" si="2"/>
        <v>0</v>
      </c>
      <c r="W1727" s="11">
        <f t="shared" si="3"/>
        <v>1</v>
      </c>
      <c r="X1727" s="11">
        <f t="shared" si="4"/>
        <v>0</v>
      </c>
      <c r="Y1727" s="11">
        <f t="shared" si="5"/>
        <v>0</v>
      </c>
      <c r="Z1727" s="12">
        <f>ROUNDUP(SUM(VLOOKUP(F1727,'Pontuação 3.0'!A$2:B$11,2,FALSE),VLOOKUP(E1727,'Pontuação 3.0'!C$2:D$11,2,FALSE),VLOOKUP(H1727,'Pontuação 3.0'!I$2:J$11,2,FALSE),VLOOKUP(J1727,'Pontuação 3.0'!G$2:H$11,2,FALSE),VLOOKUP(G1727,'Pontuação 3.0'!E$2:F$11,2,FALSE),VLOOKUP(K1727,'Pontuação 3.0'!K$2:L$11,2,FALSE),VLOOKUP(L1727,'Pontuação 3.0'!M$2:N$13,2,FALSE)),0)</f>
        <v>2416</v>
      </c>
      <c r="AA1727" s="12">
        <f t="shared" si="6"/>
        <v>242</v>
      </c>
      <c r="AB1727" s="12" t="str">
        <f t="array" ref="AB1727">IFERROR(INDEX('Pontuação 3.0'!G$13:G$191, MATCH(AA1727, 'Pontuação 3.0'!F$13:F$191, 0)), "Faixa Indefinida")</f>
        <v>A</v>
      </c>
      <c r="AC1727" s="12">
        <f t="shared" si="7"/>
        <v>1</v>
      </c>
      <c r="AD1727" s="12">
        <f t="shared" si="8"/>
        <v>0</v>
      </c>
      <c r="AE1727" s="12">
        <f t="shared" si="9"/>
        <v>0</v>
      </c>
      <c r="AF1727" s="12">
        <f t="shared" si="10"/>
        <v>0</v>
      </c>
    </row>
    <row r="1728" ht="15.75" customHeight="1">
      <c r="A1728" s="8">
        <v>45686.0</v>
      </c>
      <c r="B1728" s="9" t="s">
        <v>813</v>
      </c>
      <c r="C1728" s="9" t="s">
        <v>4092</v>
      </c>
      <c r="D1728" s="9" t="s">
        <v>4093</v>
      </c>
      <c r="E1728" s="9" t="s">
        <v>13924</v>
      </c>
      <c r="F1728" s="9" t="s">
        <v>13948</v>
      </c>
      <c r="G1728" s="9" t="s">
        <v>13955</v>
      </c>
      <c r="H1728" s="9" t="s">
        <v>13927</v>
      </c>
      <c r="I1728" s="9" t="s">
        <v>13940</v>
      </c>
      <c r="J1728" s="9" t="s">
        <v>13966</v>
      </c>
      <c r="K1728" s="9" t="s">
        <v>13930</v>
      </c>
      <c r="L1728" s="9" t="s">
        <v>13931</v>
      </c>
      <c r="M1728" s="9" t="s">
        <v>13942</v>
      </c>
      <c r="N1728" s="13" t="s">
        <v>12</v>
      </c>
      <c r="O1728" s="13" t="s">
        <v>14</v>
      </c>
      <c r="P1728" s="13" t="s">
        <v>13</v>
      </c>
      <c r="Q1728" s="13" t="s">
        <v>77</v>
      </c>
      <c r="R1728" s="13" t="s">
        <v>15</v>
      </c>
      <c r="S1728" s="10">
        <f>ROUNDUP(SUM(VLOOKUP(F1728,'Pontuação'!A$2:B$11,2,FALSE),VLOOKUP(E1728,'Pontuação'!C$2:D$11,2,FALSE),VLOOKUP(H1728,'Pontuação'!I$2:J$11,2,FALSE),VLOOKUP(J1728,'Pontuação'!G$2:H$11,2,FALSE),VLOOKUP(L1728,'Pontuação'!M$2:N$13,2,FALSE)),0)</f>
        <v>1709</v>
      </c>
      <c r="T1728" s="11">
        <f t="shared" si="1"/>
        <v>171</v>
      </c>
      <c r="U1728" s="11" t="str">
        <f t="array" ref="U1728">IFERROR(INDEX('Pontuação'!G$13:G$101, MATCH(T1728, 'Pontuação'!F$13:F$101, 0)), "Faixa Indefinida")</f>
        <v>B</v>
      </c>
      <c r="V1728" s="11">
        <f t="shared" si="2"/>
        <v>0</v>
      </c>
      <c r="W1728" s="11">
        <f t="shared" si="3"/>
        <v>1</v>
      </c>
      <c r="X1728" s="11">
        <f t="shared" si="4"/>
        <v>0</v>
      </c>
      <c r="Y1728" s="11">
        <f t="shared" si="5"/>
        <v>0</v>
      </c>
      <c r="Z1728" s="12">
        <f>ROUNDUP(SUM(VLOOKUP(F1728,'Pontuação 3.0'!A$2:B$11,2,FALSE),VLOOKUP(E1728,'Pontuação 3.0'!C$2:D$11,2,FALSE),VLOOKUP(H1728,'Pontuação 3.0'!I$2:J$11,2,FALSE),VLOOKUP(J1728,'Pontuação 3.0'!G$2:H$11,2,FALSE),VLOOKUP(G1728,'Pontuação 3.0'!E$2:F$11,2,FALSE),VLOOKUP(K1728,'Pontuação 3.0'!K$2:L$11,2,FALSE),VLOOKUP(L1728,'Pontuação 3.0'!M$2:N$13,2,FALSE)),0)</f>
        <v>2189</v>
      </c>
      <c r="AA1728" s="12">
        <f t="shared" si="6"/>
        <v>219</v>
      </c>
      <c r="AB1728" s="12" t="str">
        <f t="array" ref="AB1728">IFERROR(INDEX('Pontuação 3.0'!G$13:G$191, MATCH(AA1728, 'Pontuação 3.0'!F$13:F$191, 0)), "Faixa Indefinida")</f>
        <v>B</v>
      </c>
      <c r="AC1728" s="12">
        <f t="shared" si="7"/>
        <v>0</v>
      </c>
      <c r="AD1728" s="12">
        <f t="shared" si="8"/>
        <v>1</v>
      </c>
      <c r="AE1728" s="12">
        <f t="shared" si="9"/>
        <v>0</v>
      </c>
      <c r="AF1728" s="12">
        <f t="shared" si="10"/>
        <v>0</v>
      </c>
    </row>
    <row r="1729" ht="15.75" customHeight="1">
      <c r="A1729" s="8">
        <v>45686.0</v>
      </c>
      <c r="B1729" s="9" t="s">
        <v>924</v>
      </c>
      <c r="C1729" s="9" t="s">
        <v>4096</v>
      </c>
      <c r="D1729" s="15">
        <v>1.1983736627E10</v>
      </c>
      <c r="E1729" s="9" t="s">
        <v>13936</v>
      </c>
      <c r="F1729" s="9" t="s">
        <v>13950</v>
      </c>
      <c r="G1729" s="9" t="s">
        <v>13944</v>
      </c>
      <c r="H1729" s="9" t="s">
        <v>13938</v>
      </c>
      <c r="I1729" s="9" t="s">
        <v>13940</v>
      </c>
      <c r="J1729" s="9" t="s">
        <v>13929</v>
      </c>
      <c r="K1729" s="9" t="s">
        <v>13940</v>
      </c>
      <c r="L1729" s="9" t="s">
        <v>13945</v>
      </c>
      <c r="M1729" s="9" t="s">
        <v>13942</v>
      </c>
      <c r="N1729" s="13" t="s">
        <v>12</v>
      </c>
      <c r="O1729" s="13" t="s">
        <v>14</v>
      </c>
      <c r="P1729" s="13" t="s">
        <v>260</v>
      </c>
      <c r="Q1729" s="13" t="s">
        <v>20</v>
      </c>
      <c r="R1729" s="13" t="s">
        <v>15</v>
      </c>
      <c r="S1729" s="10">
        <f>ROUNDUP(SUM(VLOOKUP(F1729,'Pontuação'!A$2:B$11,2,FALSE),VLOOKUP(E1729,'Pontuação'!C$2:D$11,2,FALSE),VLOOKUP(H1729,'Pontuação'!I$2:J$11,2,FALSE),VLOOKUP(J1729,'Pontuação'!G$2:H$11,2,FALSE),VLOOKUP(L1729,'Pontuação'!M$2:N$13,2,FALSE)),0)</f>
        <v>1711</v>
      </c>
      <c r="T1729" s="11">
        <f t="shared" si="1"/>
        <v>171</v>
      </c>
      <c r="U1729" s="11" t="str">
        <f t="array" ref="U1729">IFERROR(INDEX('Pontuação'!G$13:G$101, MATCH(T1729, 'Pontuação'!F$13:F$101, 0)), "Faixa Indefinida")</f>
        <v>B</v>
      </c>
      <c r="V1729" s="11">
        <f t="shared" si="2"/>
        <v>0</v>
      </c>
      <c r="W1729" s="11">
        <f t="shared" si="3"/>
        <v>1</v>
      </c>
      <c r="X1729" s="11">
        <f t="shared" si="4"/>
        <v>0</v>
      </c>
      <c r="Y1729" s="11">
        <f t="shared" si="5"/>
        <v>0</v>
      </c>
      <c r="Z1729" s="12">
        <f>ROUNDUP(SUM(VLOOKUP(F1729,'Pontuação 3.0'!A$2:B$11,2,FALSE),VLOOKUP(E1729,'Pontuação 3.0'!C$2:D$11,2,FALSE),VLOOKUP(H1729,'Pontuação 3.0'!I$2:J$11,2,FALSE),VLOOKUP(J1729,'Pontuação 3.0'!G$2:H$11,2,FALSE),VLOOKUP(G1729,'Pontuação 3.0'!E$2:F$11,2,FALSE),VLOOKUP(K1729,'Pontuação 3.0'!K$2:L$11,2,FALSE),VLOOKUP(L1729,'Pontuação 3.0'!M$2:N$13,2,FALSE)),0)</f>
        <v>2004</v>
      </c>
      <c r="AA1729" s="12">
        <f t="shared" si="6"/>
        <v>200</v>
      </c>
      <c r="AB1729" s="12" t="str">
        <f t="array" ref="AB1729">IFERROR(INDEX('Pontuação 3.0'!G$13:G$191, MATCH(AA1729, 'Pontuação 3.0'!F$13:F$191, 0)), "Faixa Indefinida")</f>
        <v>C</v>
      </c>
      <c r="AC1729" s="12">
        <f t="shared" si="7"/>
        <v>0</v>
      </c>
      <c r="AD1729" s="12">
        <f t="shared" si="8"/>
        <v>0</v>
      </c>
      <c r="AE1729" s="12">
        <f t="shared" si="9"/>
        <v>1</v>
      </c>
      <c r="AF1729" s="12">
        <f t="shared" si="10"/>
        <v>0</v>
      </c>
    </row>
    <row r="1730" ht="15.75" customHeight="1">
      <c r="A1730" s="8">
        <v>45686.0</v>
      </c>
      <c r="B1730" s="9" t="s">
        <v>1047</v>
      </c>
      <c r="C1730" s="9" t="s">
        <v>4097</v>
      </c>
      <c r="D1730" s="9" t="s">
        <v>4098</v>
      </c>
      <c r="E1730" s="9" t="s">
        <v>13936</v>
      </c>
      <c r="F1730" s="9" t="s">
        <v>13950</v>
      </c>
      <c r="G1730" s="9" t="s">
        <v>13926</v>
      </c>
      <c r="H1730" s="9" t="s">
        <v>13949</v>
      </c>
      <c r="I1730" s="9" t="s">
        <v>13940</v>
      </c>
      <c r="J1730" s="9" t="s">
        <v>13939</v>
      </c>
      <c r="K1730" s="9" t="s">
        <v>13940</v>
      </c>
      <c r="L1730" s="9" t="s">
        <v>13931</v>
      </c>
      <c r="M1730" s="9" t="s">
        <v>13967</v>
      </c>
      <c r="N1730" s="13" t="s">
        <v>12</v>
      </c>
      <c r="O1730" s="13" t="s">
        <v>14</v>
      </c>
      <c r="P1730" s="13" t="s">
        <v>47</v>
      </c>
      <c r="Q1730" s="13" t="s">
        <v>48</v>
      </c>
      <c r="R1730" s="13" t="s">
        <v>15</v>
      </c>
      <c r="S1730" s="10">
        <f>ROUNDUP(SUM(VLOOKUP(F1730,'Pontuação'!A$2:B$11,2,FALSE),VLOOKUP(E1730,'Pontuação'!C$2:D$11,2,FALSE),VLOOKUP(H1730,'Pontuação'!I$2:J$11,2,FALSE),VLOOKUP(J1730,'Pontuação'!G$2:H$11,2,FALSE),VLOOKUP(L1730,'Pontuação'!M$2:N$13,2,FALSE)),0)</f>
        <v>1700</v>
      </c>
      <c r="T1730" s="11">
        <f t="shared" si="1"/>
        <v>170</v>
      </c>
      <c r="U1730" s="11" t="str">
        <f t="array" ref="U1730">IFERROR(INDEX('Pontuação'!G$13:G$101, MATCH(T1730, 'Pontuação'!F$13:F$101, 0)), "Faixa Indefinida")</f>
        <v>B</v>
      </c>
      <c r="V1730" s="11">
        <f t="shared" si="2"/>
        <v>0</v>
      </c>
      <c r="W1730" s="11">
        <f t="shared" si="3"/>
        <v>1</v>
      </c>
      <c r="X1730" s="11">
        <f t="shared" si="4"/>
        <v>0</v>
      </c>
      <c r="Y1730" s="11">
        <f t="shared" si="5"/>
        <v>0</v>
      </c>
      <c r="Z1730" s="12">
        <f>ROUNDUP(SUM(VLOOKUP(F1730,'Pontuação 3.0'!A$2:B$11,2,FALSE),VLOOKUP(E1730,'Pontuação 3.0'!C$2:D$11,2,FALSE),VLOOKUP(H1730,'Pontuação 3.0'!I$2:J$11,2,FALSE),VLOOKUP(J1730,'Pontuação 3.0'!G$2:H$11,2,FALSE),VLOOKUP(G1730,'Pontuação 3.0'!E$2:F$11,2,FALSE),VLOOKUP(K1730,'Pontuação 3.0'!K$2:L$11,2,FALSE),VLOOKUP(L1730,'Pontuação 3.0'!M$2:N$13,2,FALSE)),0)</f>
        <v>2361</v>
      </c>
      <c r="AA1730" s="12">
        <f t="shared" si="6"/>
        <v>236</v>
      </c>
      <c r="AB1730" s="12" t="str">
        <f t="array" ref="AB1730">IFERROR(INDEX('Pontuação 3.0'!G$13:G$191, MATCH(AA1730, 'Pontuação 3.0'!F$13:F$191, 0)), "Faixa Indefinida")</f>
        <v>A</v>
      </c>
      <c r="AC1730" s="12">
        <f t="shared" si="7"/>
        <v>1</v>
      </c>
      <c r="AD1730" s="12">
        <f t="shared" si="8"/>
        <v>0</v>
      </c>
      <c r="AE1730" s="12">
        <f t="shared" si="9"/>
        <v>0</v>
      </c>
      <c r="AF1730" s="12">
        <f t="shared" si="10"/>
        <v>0</v>
      </c>
    </row>
    <row r="1731" ht="15.75" customHeight="1">
      <c r="A1731" s="8">
        <v>45686.0</v>
      </c>
      <c r="B1731" s="9" t="s">
        <v>4099</v>
      </c>
      <c r="C1731" s="9" t="s">
        <v>4100</v>
      </c>
      <c r="D1731" s="15">
        <v>4.6999091452E10</v>
      </c>
      <c r="E1731" s="9" t="s">
        <v>13924</v>
      </c>
      <c r="F1731" s="9" t="s">
        <v>13925</v>
      </c>
      <c r="G1731" s="9" t="s">
        <v>13961</v>
      </c>
      <c r="H1731" s="9" t="s">
        <v>13927</v>
      </c>
      <c r="I1731" s="9" t="s">
        <v>13940</v>
      </c>
      <c r="J1731" s="9" t="s">
        <v>13939</v>
      </c>
      <c r="K1731" s="9" t="s">
        <v>13940</v>
      </c>
      <c r="L1731" s="9" t="s">
        <v>13945</v>
      </c>
      <c r="M1731" s="9" t="s">
        <v>13942</v>
      </c>
      <c r="N1731" s="9"/>
      <c r="O1731" s="9"/>
      <c r="P1731" s="9"/>
      <c r="Q1731" s="9"/>
      <c r="R1731" s="9"/>
      <c r="S1731" s="10">
        <f>ROUNDUP(SUM(VLOOKUP(F1731,'Pontuação'!A$2:B$11,2,FALSE),VLOOKUP(E1731,'Pontuação'!C$2:D$11,2,FALSE),VLOOKUP(H1731,'Pontuação'!I$2:J$11,2,FALSE),VLOOKUP(J1731,'Pontuação'!G$2:H$11,2,FALSE),VLOOKUP(L1731,'Pontuação'!M$2:N$13,2,FALSE)),0)</f>
        <v>1435</v>
      </c>
      <c r="T1731" s="11">
        <f t="shared" si="1"/>
        <v>144</v>
      </c>
      <c r="U1731" s="11" t="str">
        <f t="array" ref="U1731">IFERROR(INDEX('Pontuação'!G$13:G$101, MATCH(T1731, 'Pontuação'!F$13:F$101, 0)), "Faixa Indefinida")</f>
        <v>D</v>
      </c>
      <c r="V1731" s="11">
        <f t="shared" si="2"/>
        <v>0</v>
      </c>
      <c r="W1731" s="11">
        <f t="shared" si="3"/>
        <v>0</v>
      </c>
      <c r="X1731" s="11">
        <f t="shared" si="4"/>
        <v>0</v>
      </c>
      <c r="Y1731" s="11">
        <f t="shared" si="5"/>
        <v>1</v>
      </c>
      <c r="Z1731" s="12">
        <f>ROUNDUP(SUM(VLOOKUP(F1731,'Pontuação 3.0'!A$2:B$11,2,FALSE),VLOOKUP(E1731,'Pontuação 3.0'!C$2:D$11,2,FALSE),VLOOKUP(H1731,'Pontuação 3.0'!I$2:J$11,2,FALSE),VLOOKUP(J1731,'Pontuação 3.0'!G$2:H$11,2,FALSE),VLOOKUP(G1731,'Pontuação 3.0'!E$2:F$11,2,FALSE),VLOOKUP(K1731,'Pontuação 3.0'!K$2:L$11,2,FALSE),VLOOKUP(L1731,'Pontuação 3.0'!M$2:N$13,2,FALSE)),0)</f>
        <v>1927</v>
      </c>
      <c r="AA1731" s="12">
        <f t="shared" si="6"/>
        <v>193</v>
      </c>
      <c r="AB1731" s="12" t="str">
        <f t="array" ref="AB1731">IFERROR(INDEX('Pontuação 3.0'!G$13:G$191, MATCH(AA1731, 'Pontuação 3.0'!F$13:F$191, 0)), "Faixa Indefinida")</f>
        <v>C</v>
      </c>
      <c r="AC1731" s="12">
        <f t="shared" si="7"/>
        <v>0</v>
      </c>
      <c r="AD1731" s="12">
        <f t="shared" si="8"/>
        <v>0</v>
      </c>
      <c r="AE1731" s="12">
        <f t="shared" si="9"/>
        <v>1</v>
      </c>
      <c r="AF1731" s="12">
        <f t="shared" si="10"/>
        <v>0</v>
      </c>
    </row>
    <row r="1732" ht="15.75" customHeight="1">
      <c r="A1732" s="8">
        <v>45686.0</v>
      </c>
      <c r="B1732" s="9" t="s">
        <v>4101</v>
      </c>
      <c r="C1732" s="9" t="s">
        <v>4102</v>
      </c>
      <c r="D1732" s="15">
        <v>2.7988601653E10</v>
      </c>
      <c r="E1732" s="9" t="s">
        <v>13924</v>
      </c>
      <c r="F1732" s="9" t="s">
        <v>13950</v>
      </c>
      <c r="G1732" s="9" t="s">
        <v>13926</v>
      </c>
      <c r="H1732" s="9" t="s">
        <v>13951</v>
      </c>
      <c r="I1732" s="9" t="s">
        <v>13928</v>
      </c>
      <c r="J1732" s="9" t="s">
        <v>13929</v>
      </c>
      <c r="K1732" s="9" t="s">
        <v>13930</v>
      </c>
      <c r="L1732" s="9" t="s">
        <v>13945</v>
      </c>
      <c r="M1732" s="9" t="s">
        <v>13942</v>
      </c>
      <c r="N1732" s="13" t="s">
        <v>12</v>
      </c>
      <c r="O1732" s="13" t="s">
        <v>14</v>
      </c>
      <c r="P1732" s="13" t="s">
        <v>24</v>
      </c>
      <c r="Q1732" s="13" t="s">
        <v>48</v>
      </c>
      <c r="R1732" s="13" t="s">
        <v>15</v>
      </c>
      <c r="S1732" s="10">
        <f>ROUNDUP(SUM(VLOOKUP(F1732,'Pontuação'!A$2:B$11,2,FALSE),VLOOKUP(E1732,'Pontuação'!C$2:D$11,2,FALSE),VLOOKUP(H1732,'Pontuação'!I$2:J$11,2,FALSE),VLOOKUP(J1732,'Pontuação'!G$2:H$11,2,FALSE),VLOOKUP(L1732,'Pontuação'!M$2:N$13,2,FALSE)),0)</f>
        <v>1689</v>
      </c>
      <c r="T1732" s="11">
        <f t="shared" si="1"/>
        <v>169</v>
      </c>
      <c r="U1732" s="11" t="str">
        <f t="array" ref="U1732">IFERROR(INDEX('Pontuação'!G$13:G$101, MATCH(T1732, 'Pontuação'!F$13:F$101, 0)), "Faixa Indefinida")</f>
        <v>B</v>
      </c>
      <c r="V1732" s="11">
        <f t="shared" si="2"/>
        <v>0</v>
      </c>
      <c r="W1732" s="11">
        <f t="shared" si="3"/>
        <v>1</v>
      </c>
      <c r="X1732" s="11">
        <f t="shared" si="4"/>
        <v>0</v>
      </c>
      <c r="Y1732" s="11">
        <f t="shared" si="5"/>
        <v>0</v>
      </c>
      <c r="Z1732" s="12">
        <f>ROUNDUP(SUM(VLOOKUP(F1732,'Pontuação 3.0'!A$2:B$11,2,FALSE),VLOOKUP(E1732,'Pontuação 3.0'!C$2:D$11,2,FALSE),VLOOKUP(H1732,'Pontuação 3.0'!I$2:J$11,2,FALSE),VLOOKUP(J1732,'Pontuação 3.0'!G$2:H$11,2,FALSE),VLOOKUP(G1732,'Pontuação 3.0'!E$2:F$11,2,FALSE),VLOOKUP(K1732,'Pontuação 3.0'!K$2:L$11,2,FALSE),VLOOKUP(L1732,'Pontuação 3.0'!M$2:N$13,2,FALSE)),0)</f>
        <v>2439</v>
      </c>
      <c r="AA1732" s="12">
        <f t="shared" si="6"/>
        <v>244</v>
      </c>
      <c r="AB1732" s="12" t="str">
        <f t="array" ref="AB1732">IFERROR(INDEX('Pontuação 3.0'!G$13:G$191, MATCH(AA1732, 'Pontuação 3.0'!F$13:F$191, 0)), "Faixa Indefinida")</f>
        <v>A</v>
      </c>
      <c r="AC1732" s="12">
        <f t="shared" si="7"/>
        <v>1</v>
      </c>
      <c r="AD1732" s="12">
        <f t="shared" si="8"/>
        <v>0</v>
      </c>
      <c r="AE1732" s="12">
        <f t="shared" si="9"/>
        <v>0</v>
      </c>
      <c r="AF1732" s="12">
        <f t="shared" si="10"/>
        <v>0</v>
      </c>
    </row>
    <row r="1733" ht="15.75" customHeight="1">
      <c r="A1733" s="8">
        <v>45686.0</v>
      </c>
      <c r="B1733" s="9" t="s">
        <v>4105</v>
      </c>
      <c r="C1733" s="9" t="s">
        <v>4106</v>
      </c>
      <c r="D1733" s="15">
        <v>1.9974159714E10</v>
      </c>
      <c r="E1733" s="9" t="s">
        <v>13924</v>
      </c>
      <c r="F1733" s="9" t="s">
        <v>13950</v>
      </c>
      <c r="G1733" s="9" t="s">
        <v>13957</v>
      </c>
      <c r="H1733" s="9" t="s">
        <v>13927</v>
      </c>
      <c r="I1733" s="9" t="s">
        <v>13940</v>
      </c>
      <c r="J1733" s="9" t="s">
        <v>13929</v>
      </c>
      <c r="K1733" s="9" t="s">
        <v>13940</v>
      </c>
      <c r="L1733" s="9" t="s">
        <v>13945</v>
      </c>
      <c r="M1733" s="9" t="s">
        <v>13967</v>
      </c>
      <c r="N1733" s="13" t="s">
        <v>12</v>
      </c>
      <c r="O1733" s="13" t="s">
        <v>14</v>
      </c>
      <c r="P1733" s="13" t="s">
        <v>19</v>
      </c>
      <c r="Q1733" s="13" t="s">
        <v>20</v>
      </c>
      <c r="R1733" s="13" t="s">
        <v>65</v>
      </c>
      <c r="S1733" s="10">
        <f>ROUNDUP(SUM(VLOOKUP(F1733,'Pontuação'!A$2:B$11,2,FALSE),VLOOKUP(E1733,'Pontuação'!C$2:D$11,2,FALSE),VLOOKUP(H1733,'Pontuação'!I$2:J$11,2,FALSE),VLOOKUP(J1733,'Pontuação'!G$2:H$11,2,FALSE),VLOOKUP(L1733,'Pontuação'!M$2:N$13,2,FALSE)),0)</f>
        <v>1575</v>
      </c>
      <c r="T1733" s="11">
        <f t="shared" si="1"/>
        <v>158</v>
      </c>
      <c r="U1733" s="11" t="str">
        <f t="array" ref="U1733">IFERROR(INDEX('Pontuação'!G$13:G$101, MATCH(T1733, 'Pontuação'!F$13:F$101, 0)), "Faixa Indefinida")</f>
        <v>C</v>
      </c>
      <c r="V1733" s="11">
        <f t="shared" si="2"/>
        <v>0</v>
      </c>
      <c r="W1733" s="11">
        <f t="shared" si="3"/>
        <v>0</v>
      </c>
      <c r="X1733" s="11">
        <f t="shared" si="4"/>
        <v>1</v>
      </c>
      <c r="Y1733" s="11">
        <f t="shared" si="5"/>
        <v>0</v>
      </c>
      <c r="Z1733" s="12">
        <f>ROUNDUP(SUM(VLOOKUP(F1733,'Pontuação 3.0'!A$2:B$11,2,FALSE),VLOOKUP(E1733,'Pontuação 3.0'!C$2:D$11,2,FALSE),VLOOKUP(H1733,'Pontuação 3.0'!I$2:J$11,2,FALSE),VLOOKUP(J1733,'Pontuação 3.0'!G$2:H$11,2,FALSE),VLOOKUP(G1733,'Pontuação 3.0'!E$2:F$11,2,FALSE),VLOOKUP(K1733,'Pontuação 3.0'!K$2:L$11,2,FALSE),VLOOKUP(L1733,'Pontuação 3.0'!M$2:N$13,2,FALSE)),0)</f>
        <v>1880</v>
      </c>
      <c r="AA1733" s="12">
        <f t="shared" si="6"/>
        <v>188</v>
      </c>
      <c r="AB1733" s="12" t="str">
        <f t="array" ref="AB1733">IFERROR(INDEX('Pontuação 3.0'!G$13:G$191, MATCH(AA1733, 'Pontuação 3.0'!F$13:F$191, 0)), "Faixa Indefinida")</f>
        <v>D</v>
      </c>
      <c r="AC1733" s="12">
        <f t="shared" si="7"/>
        <v>0</v>
      </c>
      <c r="AD1733" s="12">
        <f t="shared" si="8"/>
        <v>0</v>
      </c>
      <c r="AE1733" s="12">
        <f t="shared" si="9"/>
        <v>0</v>
      </c>
      <c r="AF1733" s="12">
        <f t="shared" si="10"/>
        <v>1</v>
      </c>
    </row>
    <row r="1734" ht="15.75" customHeight="1">
      <c r="A1734" s="8">
        <v>45686.0</v>
      </c>
      <c r="B1734" s="9" t="s">
        <v>1389</v>
      </c>
      <c r="C1734" s="9" t="s">
        <v>4103</v>
      </c>
      <c r="D1734" s="9" t="s">
        <v>4104</v>
      </c>
      <c r="E1734" s="9" t="s">
        <v>13936</v>
      </c>
      <c r="F1734" s="9" t="s">
        <v>13925</v>
      </c>
      <c r="G1734" s="9" t="s">
        <v>13961</v>
      </c>
      <c r="H1734" s="9" t="s">
        <v>13927</v>
      </c>
      <c r="I1734" s="9" t="s">
        <v>13940</v>
      </c>
      <c r="J1734" s="9" t="s">
        <v>13939</v>
      </c>
      <c r="K1734" s="9" t="s">
        <v>13940</v>
      </c>
      <c r="L1734" s="9" t="s">
        <v>13931</v>
      </c>
      <c r="M1734" s="9" t="s">
        <v>13946</v>
      </c>
      <c r="N1734" s="13" t="s">
        <v>12</v>
      </c>
      <c r="O1734" s="13" t="s">
        <v>14</v>
      </c>
      <c r="P1734" s="13" t="s">
        <v>13</v>
      </c>
      <c r="Q1734" s="13" t="s">
        <v>77</v>
      </c>
      <c r="R1734" s="13" t="s">
        <v>15</v>
      </c>
      <c r="S1734" s="10">
        <f>ROUNDUP(SUM(VLOOKUP(F1734,'Pontuação'!A$2:B$11,2,FALSE),VLOOKUP(E1734,'Pontuação'!C$2:D$11,2,FALSE),VLOOKUP(H1734,'Pontuação'!I$2:J$11,2,FALSE),VLOOKUP(J1734,'Pontuação'!G$2:H$11,2,FALSE),VLOOKUP(L1734,'Pontuação'!M$2:N$13,2,FALSE)),0)</f>
        <v>1299</v>
      </c>
      <c r="T1734" s="11">
        <f t="shared" si="1"/>
        <v>130</v>
      </c>
      <c r="U1734" s="11" t="str">
        <f t="array" ref="U1734">IFERROR(INDEX('Pontuação'!G$13:G$101, MATCH(T1734, 'Pontuação'!F$13:F$101, 0)), "Faixa Indefinida")</f>
        <v>D</v>
      </c>
      <c r="V1734" s="11">
        <f t="shared" si="2"/>
        <v>0</v>
      </c>
      <c r="W1734" s="11">
        <f t="shared" si="3"/>
        <v>0</v>
      </c>
      <c r="X1734" s="11">
        <f t="shared" si="4"/>
        <v>0</v>
      </c>
      <c r="Y1734" s="11">
        <f t="shared" si="5"/>
        <v>1</v>
      </c>
      <c r="Z1734" s="12">
        <f>ROUNDUP(SUM(VLOOKUP(F1734,'Pontuação 3.0'!A$2:B$11,2,FALSE),VLOOKUP(E1734,'Pontuação 3.0'!C$2:D$11,2,FALSE),VLOOKUP(H1734,'Pontuação 3.0'!I$2:J$11,2,FALSE),VLOOKUP(J1734,'Pontuação 3.0'!G$2:H$11,2,FALSE),VLOOKUP(G1734,'Pontuação 3.0'!E$2:F$11,2,FALSE),VLOOKUP(K1734,'Pontuação 3.0'!K$2:L$11,2,FALSE),VLOOKUP(L1734,'Pontuação 3.0'!M$2:N$13,2,FALSE)),0)</f>
        <v>1871</v>
      </c>
      <c r="AA1734" s="12">
        <f t="shared" si="6"/>
        <v>187</v>
      </c>
      <c r="AB1734" s="12" t="str">
        <f t="array" ref="AB1734">IFERROR(INDEX('Pontuação 3.0'!G$13:G$191, MATCH(AA1734, 'Pontuação 3.0'!F$13:F$191, 0)), "Faixa Indefinida")</f>
        <v>D</v>
      </c>
      <c r="AC1734" s="12">
        <f t="shared" si="7"/>
        <v>0</v>
      </c>
      <c r="AD1734" s="12">
        <f t="shared" si="8"/>
        <v>0</v>
      </c>
      <c r="AE1734" s="12">
        <f t="shared" si="9"/>
        <v>0</v>
      </c>
      <c r="AF1734" s="12">
        <f t="shared" si="10"/>
        <v>1</v>
      </c>
    </row>
    <row r="1735" ht="15.75" customHeight="1">
      <c r="A1735" s="8">
        <v>45686.0</v>
      </c>
      <c r="B1735" s="9" t="s">
        <v>4107</v>
      </c>
      <c r="C1735" s="9" t="s">
        <v>4108</v>
      </c>
      <c r="D1735" s="15">
        <v>2.2981191305E10</v>
      </c>
      <c r="E1735" s="9" t="s">
        <v>13936</v>
      </c>
      <c r="F1735" s="9" t="s">
        <v>13950</v>
      </c>
      <c r="G1735" s="9" t="s">
        <v>13961</v>
      </c>
      <c r="H1735" s="9" t="s">
        <v>13938</v>
      </c>
      <c r="I1735" s="9" t="s">
        <v>13940</v>
      </c>
      <c r="J1735" s="9" t="s">
        <v>13956</v>
      </c>
      <c r="K1735" s="9" t="s">
        <v>13930</v>
      </c>
      <c r="L1735" s="9" t="s">
        <v>13945</v>
      </c>
      <c r="M1735" s="9" t="s">
        <v>13942</v>
      </c>
      <c r="N1735" s="13" t="s">
        <v>12</v>
      </c>
      <c r="O1735" s="13" t="s">
        <v>14</v>
      </c>
      <c r="P1735" s="13" t="s">
        <v>13</v>
      </c>
      <c r="Q1735" s="13" t="s">
        <v>20</v>
      </c>
      <c r="R1735" s="13" t="s">
        <v>65</v>
      </c>
      <c r="S1735" s="10">
        <f>ROUNDUP(SUM(VLOOKUP(F1735,'Pontuação'!A$2:B$11,2,FALSE),VLOOKUP(E1735,'Pontuação'!C$2:D$11,2,FALSE),VLOOKUP(H1735,'Pontuação'!I$2:J$11,2,FALSE),VLOOKUP(J1735,'Pontuação'!G$2:H$11,2,FALSE),VLOOKUP(L1735,'Pontuação'!M$2:N$13,2,FALSE)),0)</f>
        <v>1989</v>
      </c>
      <c r="T1735" s="11">
        <f t="shared" si="1"/>
        <v>199</v>
      </c>
      <c r="U1735" s="11" t="str">
        <f t="array" ref="U1735">IFERROR(INDEX('Pontuação'!G$13:G$101, MATCH(T1735, 'Pontuação'!F$13:F$101, 0)), "Faixa Indefinida")</f>
        <v>A</v>
      </c>
      <c r="V1735" s="11">
        <f t="shared" si="2"/>
        <v>1</v>
      </c>
      <c r="W1735" s="11">
        <f t="shared" si="3"/>
        <v>0</v>
      </c>
      <c r="X1735" s="11">
        <f t="shared" si="4"/>
        <v>0</v>
      </c>
      <c r="Y1735" s="11">
        <f t="shared" si="5"/>
        <v>0</v>
      </c>
      <c r="Z1735" s="12">
        <f>ROUNDUP(SUM(VLOOKUP(F1735,'Pontuação 3.0'!A$2:B$11,2,FALSE),VLOOKUP(E1735,'Pontuação 3.0'!C$2:D$11,2,FALSE),VLOOKUP(H1735,'Pontuação 3.0'!I$2:J$11,2,FALSE),VLOOKUP(J1735,'Pontuação 3.0'!G$2:H$11,2,FALSE),VLOOKUP(G1735,'Pontuação 3.0'!E$2:F$11,2,FALSE),VLOOKUP(K1735,'Pontuação 3.0'!K$2:L$11,2,FALSE),VLOOKUP(L1735,'Pontuação 3.0'!M$2:N$13,2,FALSE)),0)</f>
        <v>2573</v>
      </c>
      <c r="AA1735" s="12">
        <f t="shared" si="6"/>
        <v>257</v>
      </c>
      <c r="AB1735" s="12" t="str">
        <f t="array" ref="AB1735">IFERROR(INDEX('Pontuação 3.0'!G$13:G$191, MATCH(AA1735, 'Pontuação 3.0'!F$13:F$191, 0)), "Faixa Indefinida")</f>
        <v>A</v>
      </c>
      <c r="AC1735" s="12">
        <f t="shared" si="7"/>
        <v>1</v>
      </c>
      <c r="AD1735" s="12">
        <f t="shared" si="8"/>
        <v>0</v>
      </c>
      <c r="AE1735" s="12">
        <f t="shared" si="9"/>
        <v>0</v>
      </c>
      <c r="AF1735" s="12">
        <f t="shared" si="10"/>
        <v>0</v>
      </c>
    </row>
    <row r="1736" ht="15.75" customHeight="1">
      <c r="A1736" s="8">
        <v>45686.0</v>
      </c>
      <c r="B1736" s="9" t="s">
        <v>615</v>
      </c>
      <c r="C1736" s="9" t="s">
        <v>616</v>
      </c>
      <c r="D1736" s="15">
        <v>3.1999588885E10</v>
      </c>
      <c r="E1736" s="9" t="s">
        <v>13924</v>
      </c>
      <c r="F1736" s="9" t="s">
        <v>13950</v>
      </c>
      <c r="G1736" s="9" t="s">
        <v>13957</v>
      </c>
      <c r="H1736" s="9" t="s">
        <v>13927</v>
      </c>
      <c r="I1736" s="9" t="s">
        <v>13940</v>
      </c>
      <c r="J1736" s="9" t="s">
        <v>13929</v>
      </c>
      <c r="K1736" s="9" t="s">
        <v>13940</v>
      </c>
      <c r="L1736" s="9" t="s">
        <v>13931</v>
      </c>
      <c r="M1736" s="9" t="s">
        <v>13952</v>
      </c>
      <c r="N1736" s="13" t="s">
        <v>12</v>
      </c>
      <c r="O1736" s="13" t="s">
        <v>14</v>
      </c>
      <c r="P1736" s="13" t="s">
        <v>13</v>
      </c>
      <c r="Q1736" s="13" t="s">
        <v>143</v>
      </c>
      <c r="R1736" s="13" t="s">
        <v>15</v>
      </c>
      <c r="S1736" s="10">
        <f>ROUNDUP(SUM(VLOOKUP(F1736,'Pontuação'!A$2:B$11,2,FALSE),VLOOKUP(E1736,'Pontuação'!C$2:D$11,2,FALSE),VLOOKUP(H1736,'Pontuação'!I$2:J$11,2,FALSE),VLOOKUP(J1736,'Pontuação'!G$2:H$11,2,FALSE),VLOOKUP(L1736,'Pontuação'!M$2:N$13,2,FALSE)),0)</f>
        <v>1443</v>
      </c>
      <c r="T1736" s="11">
        <f t="shared" si="1"/>
        <v>144</v>
      </c>
      <c r="U1736" s="11" t="str">
        <f t="array" ref="U1736">IFERROR(INDEX('Pontuação'!G$13:G$101, MATCH(T1736, 'Pontuação'!F$13:F$101, 0)), "Faixa Indefinida")</f>
        <v>D</v>
      </c>
      <c r="V1736" s="11">
        <f t="shared" si="2"/>
        <v>0</v>
      </c>
      <c r="W1736" s="11">
        <f t="shared" si="3"/>
        <v>0</v>
      </c>
      <c r="X1736" s="11">
        <f t="shared" si="4"/>
        <v>0</v>
      </c>
      <c r="Y1736" s="11">
        <f t="shared" si="5"/>
        <v>1</v>
      </c>
      <c r="Z1736" s="12">
        <f>ROUNDUP(SUM(VLOOKUP(F1736,'Pontuação 3.0'!A$2:B$11,2,FALSE),VLOOKUP(E1736,'Pontuação 3.0'!C$2:D$11,2,FALSE),VLOOKUP(H1736,'Pontuação 3.0'!I$2:J$11,2,FALSE),VLOOKUP(J1736,'Pontuação 3.0'!G$2:H$11,2,FALSE),VLOOKUP(G1736,'Pontuação 3.0'!E$2:F$11,2,FALSE),VLOOKUP(K1736,'Pontuação 3.0'!K$2:L$11,2,FALSE),VLOOKUP(L1736,'Pontuação 3.0'!M$2:N$13,2,FALSE)),0)</f>
        <v>1794</v>
      </c>
      <c r="AA1736" s="12">
        <f t="shared" si="6"/>
        <v>179</v>
      </c>
      <c r="AB1736" s="12" t="str">
        <f t="array" ref="AB1736">IFERROR(INDEX('Pontuação 3.0'!G$13:G$191, MATCH(AA1736, 'Pontuação 3.0'!F$13:F$191, 0)), "Faixa Indefinida")</f>
        <v>D</v>
      </c>
      <c r="AC1736" s="12">
        <f t="shared" si="7"/>
        <v>0</v>
      </c>
      <c r="AD1736" s="12">
        <f t="shared" si="8"/>
        <v>0</v>
      </c>
      <c r="AE1736" s="12">
        <f t="shared" si="9"/>
        <v>0</v>
      </c>
      <c r="AF1736" s="12">
        <f t="shared" si="10"/>
        <v>1</v>
      </c>
    </row>
    <row r="1737" ht="15.75" customHeight="1">
      <c r="A1737" s="8">
        <v>45686.0</v>
      </c>
      <c r="B1737" s="9" t="s">
        <v>4111</v>
      </c>
      <c r="C1737" s="9" t="s">
        <v>4112</v>
      </c>
      <c r="D1737" s="15">
        <v>9.9981983404E10</v>
      </c>
      <c r="E1737" s="9" t="s">
        <v>13936</v>
      </c>
      <c r="F1737" s="9" t="s">
        <v>13953</v>
      </c>
      <c r="G1737" s="9" t="s">
        <v>13926</v>
      </c>
      <c r="H1737" s="9" t="s">
        <v>13951</v>
      </c>
      <c r="I1737" s="9" t="s">
        <v>13928</v>
      </c>
      <c r="J1737" s="9" t="s">
        <v>13929</v>
      </c>
      <c r="K1737" s="9" t="s">
        <v>13930</v>
      </c>
      <c r="L1737" s="9" t="s">
        <v>13931</v>
      </c>
      <c r="M1737" s="9" t="s">
        <v>13946</v>
      </c>
      <c r="N1737" s="9"/>
      <c r="O1737" s="9"/>
      <c r="P1737" s="9"/>
      <c r="Q1737" s="9"/>
      <c r="R1737" s="9"/>
      <c r="S1737" s="10">
        <f>ROUNDUP(SUM(VLOOKUP(F1737,'Pontuação'!A$2:B$11,2,FALSE),VLOOKUP(E1737,'Pontuação'!C$2:D$11,2,FALSE),VLOOKUP(H1737,'Pontuação'!I$2:J$11,2,FALSE),VLOOKUP(J1737,'Pontuação'!G$2:H$11,2,FALSE),VLOOKUP(L1737,'Pontuação'!M$2:N$13,2,FALSE)),0)</f>
        <v>1558</v>
      </c>
      <c r="T1737" s="11">
        <f t="shared" si="1"/>
        <v>156</v>
      </c>
      <c r="U1737" s="11" t="str">
        <f t="array" ref="U1737">IFERROR(INDEX('Pontuação'!G$13:G$101, MATCH(T1737, 'Pontuação'!F$13:F$101, 0)), "Faixa Indefinida")</f>
        <v>C</v>
      </c>
      <c r="V1737" s="11">
        <f t="shared" si="2"/>
        <v>0</v>
      </c>
      <c r="W1737" s="11">
        <f t="shared" si="3"/>
        <v>0</v>
      </c>
      <c r="X1737" s="11">
        <f t="shared" si="4"/>
        <v>1</v>
      </c>
      <c r="Y1737" s="11">
        <f t="shared" si="5"/>
        <v>0</v>
      </c>
      <c r="Z1737" s="12">
        <f>ROUNDUP(SUM(VLOOKUP(F1737,'Pontuação 3.0'!A$2:B$11,2,FALSE),VLOOKUP(E1737,'Pontuação 3.0'!C$2:D$11,2,FALSE),VLOOKUP(H1737,'Pontuação 3.0'!I$2:J$11,2,FALSE),VLOOKUP(J1737,'Pontuação 3.0'!G$2:H$11,2,FALSE),VLOOKUP(G1737,'Pontuação 3.0'!E$2:F$11,2,FALSE),VLOOKUP(K1737,'Pontuação 3.0'!K$2:L$11,2,FALSE),VLOOKUP(L1737,'Pontuação 3.0'!M$2:N$13,2,FALSE)),0)</f>
        <v>2368</v>
      </c>
      <c r="AA1737" s="12">
        <f t="shared" si="6"/>
        <v>237</v>
      </c>
      <c r="AB1737" s="12" t="str">
        <f t="array" ref="AB1737">IFERROR(INDEX('Pontuação 3.0'!G$13:G$191, MATCH(AA1737, 'Pontuação 3.0'!F$13:F$191, 0)), "Faixa Indefinida")</f>
        <v>A</v>
      </c>
      <c r="AC1737" s="12">
        <f t="shared" si="7"/>
        <v>1</v>
      </c>
      <c r="AD1737" s="12">
        <f t="shared" si="8"/>
        <v>0</v>
      </c>
      <c r="AE1737" s="12">
        <f t="shared" si="9"/>
        <v>0</v>
      </c>
      <c r="AF1737" s="12">
        <f t="shared" si="10"/>
        <v>0</v>
      </c>
    </row>
    <row r="1738" ht="15.75" customHeight="1">
      <c r="A1738" s="8">
        <v>45686.0</v>
      </c>
      <c r="B1738" s="9" t="s">
        <v>4113</v>
      </c>
      <c r="C1738" s="9" t="s">
        <v>4114</v>
      </c>
      <c r="D1738" s="15">
        <v>4.5999091878E10</v>
      </c>
      <c r="E1738" s="9" t="s">
        <v>13936</v>
      </c>
      <c r="F1738" s="9" t="s">
        <v>13948</v>
      </c>
      <c r="G1738" s="9" t="s">
        <v>13926</v>
      </c>
      <c r="H1738" s="9" t="s">
        <v>13951</v>
      </c>
      <c r="I1738" s="9" t="s">
        <v>13940</v>
      </c>
      <c r="J1738" s="9" t="s">
        <v>13929</v>
      </c>
      <c r="K1738" s="9" t="s">
        <v>13940</v>
      </c>
      <c r="L1738" s="9" t="s">
        <v>13945</v>
      </c>
      <c r="M1738" s="9" t="s">
        <v>13952</v>
      </c>
      <c r="N1738" s="13" t="s">
        <v>12</v>
      </c>
      <c r="O1738" s="13" t="s">
        <v>14</v>
      </c>
      <c r="P1738" s="13" t="s">
        <v>333</v>
      </c>
      <c r="Q1738" s="13" t="s">
        <v>20</v>
      </c>
      <c r="R1738" s="13" t="s">
        <v>65</v>
      </c>
      <c r="S1738" s="10">
        <f>ROUNDUP(SUM(VLOOKUP(F1738,'Pontuação'!A$2:B$11,2,FALSE),VLOOKUP(E1738,'Pontuação'!C$2:D$11,2,FALSE),VLOOKUP(H1738,'Pontuação'!I$2:J$11,2,FALSE),VLOOKUP(J1738,'Pontuação'!G$2:H$11,2,FALSE),VLOOKUP(L1738,'Pontuação'!M$2:N$13,2,FALSE)),0)</f>
        <v>1673</v>
      </c>
      <c r="T1738" s="11">
        <f t="shared" si="1"/>
        <v>167</v>
      </c>
      <c r="U1738" s="11" t="str">
        <f t="array" ref="U1738">IFERROR(INDEX('Pontuação'!G$13:G$101, MATCH(T1738, 'Pontuação'!F$13:F$101, 0)), "Faixa Indefinida")</f>
        <v>B</v>
      </c>
      <c r="V1738" s="11">
        <f t="shared" si="2"/>
        <v>0</v>
      </c>
      <c r="W1738" s="11">
        <f t="shared" si="3"/>
        <v>1</v>
      </c>
      <c r="X1738" s="11">
        <f t="shared" si="4"/>
        <v>0</v>
      </c>
      <c r="Y1738" s="11">
        <f t="shared" si="5"/>
        <v>0</v>
      </c>
      <c r="Z1738" s="12">
        <f>ROUNDUP(SUM(VLOOKUP(F1738,'Pontuação 3.0'!A$2:B$11,2,FALSE),VLOOKUP(E1738,'Pontuação 3.0'!C$2:D$11,2,FALSE),VLOOKUP(H1738,'Pontuação 3.0'!I$2:J$11,2,FALSE),VLOOKUP(J1738,'Pontuação 3.0'!G$2:H$11,2,FALSE),VLOOKUP(G1738,'Pontuação 3.0'!E$2:F$11,2,FALSE),VLOOKUP(K1738,'Pontuação 3.0'!K$2:L$11,2,FALSE),VLOOKUP(L1738,'Pontuação 3.0'!M$2:N$13,2,FALSE)),0)</f>
        <v>2075</v>
      </c>
      <c r="AA1738" s="12">
        <f t="shared" si="6"/>
        <v>208</v>
      </c>
      <c r="AB1738" s="12" t="str">
        <f t="array" ref="AB1738">IFERROR(INDEX('Pontuação 3.0'!G$13:G$191, MATCH(AA1738, 'Pontuação 3.0'!F$13:F$191, 0)), "Faixa Indefinida")</f>
        <v>C</v>
      </c>
      <c r="AC1738" s="12">
        <f t="shared" si="7"/>
        <v>0</v>
      </c>
      <c r="AD1738" s="12">
        <f t="shared" si="8"/>
        <v>0</v>
      </c>
      <c r="AE1738" s="12">
        <f t="shared" si="9"/>
        <v>1</v>
      </c>
      <c r="AF1738" s="12">
        <f t="shared" si="10"/>
        <v>0</v>
      </c>
    </row>
    <row r="1739" ht="15.75" customHeight="1">
      <c r="A1739" s="8">
        <v>45686.0</v>
      </c>
      <c r="B1739" s="9" t="s">
        <v>4115</v>
      </c>
      <c r="C1739" s="9" t="s">
        <v>4116</v>
      </c>
      <c r="D1739" s="9" t="s">
        <v>4117</v>
      </c>
      <c r="E1739" s="9" t="s">
        <v>13936</v>
      </c>
      <c r="F1739" s="9" t="s">
        <v>13950</v>
      </c>
      <c r="G1739" s="9" t="s">
        <v>13963</v>
      </c>
      <c r="H1739" s="9" t="s">
        <v>13938</v>
      </c>
      <c r="I1739" s="9" t="s">
        <v>13940</v>
      </c>
      <c r="J1739" s="9" t="s">
        <v>13956</v>
      </c>
      <c r="K1739" s="9" t="s">
        <v>13930</v>
      </c>
      <c r="L1739" s="9" t="s">
        <v>13931</v>
      </c>
      <c r="M1739" s="9" t="s">
        <v>13952</v>
      </c>
      <c r="N1739" s="13" t="s">
        <v>12</v>
      </c>
      <c r="O1739" s="13" t="s">
        <v>14</v>
      </c>
      <c r="P1739" s="13" t="s">
        <v>111</v>
      </c>
      <c r="Q1739" s="13" t="s">
        <v>59</v>
      </c>
      <c r="R1739" s="13" t="s">
        <v>15</v>
      </c>
      <c r="S1739" s="10">
        <f>ROUNDUP(SUM(VLOOKUP(F1739,'Pontuação'!A$2:B$11,2,FALSE),VLOOKUP(E1739,'Pontuação'!C$2:D$11,2,FALSE),VLOOKUP(H1739,'Pontuação'!I$2:J$11,2,FALSE),VLOOKUP(J1739,'Pontuação'!G$2:H$11,2,FALSE),VLOOKUP(L1739,'Pontuação'!M$2:N$13,2,FALSE)),0)</f>
        <v>1857</v>
      </c>
      <c r="T1739" s="11">
        <f t="shared" si="1"/>
        <v>186</v>
      </c>
      <c r="U1739" s="11" t="str">
        <f t="array" ref="U1739">IFERROR(INDEX('Pontuação'!G$13:G$101, MATCH(T1739, 'Pontuação'!F$13:F$101, 0)), "Faixa Indefinida")</f>
        <v>A</v>
      </c>
      <c r="V1739" s="11">
        <f t="shared" si="2"/>
        <v>1</v>
      </c>
      <c r="W1739" s="11">
        <f t="shared" si="3"/>
        <v>0</v>
      </c>
      <c r="X1739" s="11">
        <f t="shared" si="4"/>
        <v>0</v>
      </c>
      <c r="Y1739" s="11">
        <f t="shared" si="5"/>
        <v>0</v>
      </c>
      <c r="Z1739" s="12">
        <f>ROUNDUP(SUM(VLOOKUP(F1739,'Pontuação 3.0'!A$2:B$11,2,FALSE),VLOOKUP(E1739,'Pontuação 3.0'!C$2:D$11,2,FALSE),VLOOKUP(H1739,'Pontuação 3.0'!I$2:J$11,2,FALSE),VLOOKUP(J1739,'Pontuação 3.0'!G$2:H$11,2,FALSE),VLOOKUP(G1739,'Pontuação 3.0'!E$2:F$11,2,FALSE),VLOOKUP(K1739,'Pontuação 3.0'!K$2:L$11,2,FALSE),VLOOKUP(L1739,'Pontuação 3.0'!M$2:N$13,2,FALSE)),0)</f>
        <v>2654</v>
      </c>
      <c r="AA1739" s="12">
        <f t="shared" si="6"/>
        <v>265</v>
      </c>
      <c r="AB1739" s="12" t="str">
        <f t="array" ref="AB1739">IFERROR(INDEX('Pontuação 3.0'!G$13:G$191, MATCH(AA1739, 'Pontuação 3.0'!F$13:F$191, 0)), "Faixa Indefinida")</f>
        <v>A</v>
      </c>
      <c r="AC1739" s="12">
        <f t="shared" si="7"/>
        <v>1</v>
      </c>
      <c r="AD1739" s="12">
        <f t="shared" si="8"/>
        <v>0</v>
      </c>
      <c r="AE1739" s="12">
        <f t="shared" si="9"/>
        <v>0</v>
      </c>
      <c r="AF1739" s="12">
        <f t="shared" si="10"/>
        <v>0</v>
      </c>
    </row>
    <row r="1740" ht="15.75" customHeight="1">
      <c r="A1740" s="8">
        <v>45686.0</v>
      </c>
      <c r="B1740" s="9" t="s">
        <v>4121</v>
      </c>
      <c r="C1740" s="9" t="s">
        <v>4122</v>
      </c>
      <c r="D1740" s="15">
        <v>9.8984498685E10</v>
      </c>
      <c r="E1740" s="9" t="s">
        <v>13936</v>
      </c>
      <c r="F1740" s="9" t="s">
        <v>13948</v>
      </c>
      <c r="G1740" s="9" t="s">
        <v>13926</v>
      </c>
      <c r="H1740" s="9" t="s">
        <v>13951</v>
      </c>
      <c r="I1740" s="9" t="s">
        <v>13928</v>
      </c>
      <c r="J1740" s="9" t="s">
        <v>13956</v>
      </c>
      <c r="K1740" s="9" t="s">
        <v>13940</v>
      </c>
      <c r="L1740" s="9" t="s">
        <v>13945</v>
      </c>
      <c r="M1740" s="9" t="s">
        <v>13942</v>
      </c>
      <c r="N1740" s="13" t="s">
        <v>12</v>
      </c>
      <c r="O1740" s="13" t="s">
        <v>14</v>
      </c>
      <c r="P1740" s="13" t="s">
        <v>13</v>
      </c>
      <c r="Q1740" s="13" t="s">
        <v>59</v>
      </c>
      <c r="R1740" s="13" t="s">
        <v>15</v>
      </c>
      <c r="S1740" s="10">
        <f>ROUNDUP(SUM(VLOOKUP(F1740,'Pontuação'!A$2:B$11,2,FALSE),VLOOKUP(E1740,'Pontuação'!C$2:D$11,2,FALSE),VLOOKUP(H1740,'Pontuação'!I$2:J$11,2,FALSE),VLOOKUP(J1740,'Pontuação'!G$2:H$11,2,FALSE),VLOOKUP(L1740,'Pontuação'!M$2:N$13,2,FALSE)),0)</f>
        <v>1951</v>
      </c>
      <c r="T1740" s="11">
        <f t="shared" si="1"/>
        <v>195</v>
      </c>
      <c r="U1740" s="11" t="str">
        <f t="array" ref="U1740">IFERROR(INDEX('Pontuação'!G$13:G$101, MATCH(T1740, 'Pontuação'!F$13:F$101, 0)), "Faixa Indefinida")</f>
        <v>A</v>
      </c>
      <c r="V1740" s="11">
        <f t="shared" si="2"/>
        <v>1</v>
      </c>
      <c r="W1740" s="11">
        <f t="shared" si="3"/>
        <v>0</v>
      </c>
      <c r="X1740" s="11">
        <f t="shared" si="4"/>
        <v>0</v>
      </c>
      <c r="Y1740" s="11">
        <f t="shared" si="5"/>
        <v>0</v>
      </c>
      <c r="Z1740" s="12">
        <f>ROUNDUP(SUM(VLOOKUP(F1740,'Pontuação 3.0'!A$2:B$11,2,FALSE),VLOOKUP(E1740,'Pontuação 3.0'!C$2:D$11,2,FALSE),VLOOKUP(H1740,'Pontuação 3.0'!I$2:J$11,2,FALSE),VLOOKUP(J1740,'Pontuação 3.0'!G$2:H$11,2,FALSE),VLOOKUP(G1740,'Pontuação 3.0'!E$2:F$11,2,FALSE),VLOOKUP(K1740,'Pontuação 3.0'!K$2:L$11,2,FALSE),VLOOKUP(L1740,'Pontuação 3.0'!M$2:N$13,2,FALSE)),0)</f>
        <v>2350</v>
      </c>
      <c r="AA1740" s="12">
        <f t="shared" si="6"/>
        <v>235</v>
      </c>
      <c r="AB1740" s="12" t="str">
        <f t="array" ref="AB1740">IFERROR(INDEX('Pontuação 3.0'!G$13:G$191, MATCH(AA1740, 'Pontuação 3.0'!F$13:F$191, 0)), "Faixa Indefinida")</f>
        <v>B</v>
      </c>
      <c r="AC1740" s="12">
        <f t="shared" si="7"/>
        <v>0</v>
      </c>
      <c r="AD1740" s="12">
        <f t="shared" si="8"/>
        <v>1</v>
      </c>
      <c r="AE1740" s="12">
        <f t="shared" si="9"/>
        <v>0</v>
      </c>
      <c r="AF1740" s="12">
        <f t="shared" si="10"/>
        <v>0</v>
      </c>
    </row>
    <row r="1741" ht="15.75" customHeight="1">
      <c r="A1741" s="8">
        <v>45686.0</v>
      </c>
      <c r="B1741" s="9" t="s">
        <v>4124</v>
      </c>
      <c r="C1741" s="9" t="s">
        <v>4125</v>
      </c>
      <c r="D1741" s="15">
        <v>2.199429576E10</v>
      </c>
      <c r="E1741" s="9" t="s">
        <v>13936</v>
      </c>
      <c r="F1741" s="9" t="s">
        <v>13950</v>
      </c>
      <c r="G1741" s="9" t="s">
        <v>13944</v>
      </c>
      <c r="H1741" s="9" t="s">
        <v>13949</v>
      </c>
      <c r="I1741" s="9" t="s">
        <v>13940</v>
      </c>
      <c r="J1741" s="9" t="s">
        <v>13939</v>
      </c>
      <c r="K1741" s="9" t="s">
        <v>13940</v>
      </c>
      <c r="L1741" s="9" t="s">
        <v>13945</v>
      </c>
      <c r="M1741" s="9" t="s">
        <v>13942</v>
      </c>
      <c r="N1741" s="13" t="s">
        <v>12</v>
      </c>
      <c r="O1741" s="13" t="s">
        <v>14</v>
      </c>
      <c r="P1741" s="13" t="s">
        <v>19</v>
      </c>
      <c r="Q1741" s="13" t="s">
        <v>20</v>
      </c>
      <c r="R1741" s="13" t="s">
        <v>65</v>
      </c>
      <c r="S1741" s="10">
        <f>ROUNDUP(SUM(VLOOKUP(F1741,'Pontuação'!A$2:B$11,2,FALSE),VLOOKUP(E1741,'Pontuação'!C$2:D$11,2,FALSE),VLOOKUP(H1741,'Pontuação'!I$2:J$11,2,FALSE),VLOOKUP(J1741,'Pontuação'!G$2:H$11,2,FALSE),VLOOKUP(L1741,'Pontuação'!M$2:N$13,2,FALSE)),0)</f>
        <v>1832</v>
      </c>
      <c r="T1741" s="11">
        <f t="shared" si="1"/>
        <v>183</v>
      </c>
      <c r="U1741" s="11" t="str">
        <f t="array" ref="U1741">IFERROR(INDEX('Pontuação'!G$13:G$101, MATCH(T1741, 'Pontuação'!F$13:F$101, 0)), "Faixa Indefinida")</f>
        <v>B</v>
      </c>
      <c r="V1741" s="11">
        <f t="shared" si="2"/>
        <v>0</v>
      </c>
      <c r="W1741" s="11">
        <f t="shared" si="3"/>
        <v>1</v>
      </c>
      <c r="X1741" s="11">
        <f t="shared" si="4"/>
        <v>0</v>
      </c>
      <c r="Y1741" s="11">
        <f t="shared" si="5"/>
        <v>0</v>
      </c>
      <c r="Z1741" s="12">
        <f>ROUNDUP(SUM(VLOOKUP(F1741,'Pontuação 3.0'!A$2:B$11,2,FALSE),VLOOKUP(E1741,'Pontuação 3.0'!C$2:D$11,2,FALSE),VLOOKUP(H1741,'Pontuação 3.0'!I$2:J$11,2,FALSE),VLOOKUP(J1741,'Pontuação 3.0'!G$2:H$11,2,FALSE),VLOOKUP(G1741,'Pontuação 3.0'!E$2:F$11,2,FALSE),VLOOKUP(K1741,'Pontuação 3.0'!K$2:L$11,2,FALSE),VLOOKUP(L1741,'Pontuação 3.0'!M$2:N$13,2,FALSE)),0)</f>
        <v>2307</v>
      </c>
      <c r="AA1741" s="12">
        <f t="shared" si="6"/>
        <v>231</v>
      </c>
      <c r="AB1741" s="12" t="str">
        <f t="array" ref="AB1741">IFERROR(INDEX('Pontuação 3.0'!G$13:G$191, MATCH(AA1741, 'Pontuação 3.0'!F$13:F$191, 0)), "Faixa Indefinida")</f>
        <v>B</v>
      </c>
      <c r="AC1741" s="12">
        <f t="shared" si="7"/>
        <v>0</v>
      </c>
      <c r="AD1741" s="12">
        <f t="shared" si="8"/>
        <v>1</v>
      </c>
      <c r="AE1741" s="12">
        <f t="shared" si="9"/>
        <v>0</v>
      </c>
      <c r="AF1741" s="12">
        <f t="shared" si="10"/>
        <v>0</v>
      </c>
    </row>
    <row r="1742" ht="15.75" customHeight="1">
      <c r="A1742" s="8">
        <v>45686.0</v>
      </c>
      <c r="B1742" s="9" t="s">
        <v>4118</v>
      </c>
      <c r="C1742" s="9" t="s">
        <v>4119</v>
      </c>
      <c r="D1742" s="15">
        <v>2.1986845226E10</v>
      </c>
      <c r="E1742" s="9" t="s">
        <v>13936</v>
      </c>
      <c r="F1742" s="9" t="s">
        <v>13948</v>
      </c>
      <c r="G1742" s="9" t="s">
        <v>13926</v>
      </c>
      <c r="H1742" s="9" t="s">
        <v>13951</v>
      </c>
      <c r="I1742" s="9" t="s">
        <v>13928</v>
      </c>
      <c r="J1742" s="9" t="s">
        <v>13929</v>
      </c>
      <c r="K1742" s="9" t="s">
        <v>13940</v>
      </c>
      <c r="L1742" s="9" t="s">
        <v>13945</v>
      </c>
      <c r="M1742" s="9" t="s">
        <v>13952</v>
      </c>
      <c r="N1742" s="13" t="s">
        <v>12</v>
      </c>
      <c r="O1742" s="13" t="s">
        <v>14</v>
      </c>
      <c r="P1742" s="13" t="s">
        <v>71</v>
      </c>
      <c r="Q1742" s="13" t="s">
        <v>20</v>
      </c>
      <c r="R1742" s="13" t="s">
        <v>15</v>
      </c>
      <c r="S1742" s="10">
        <f>ROUNDUP(SUM(VLOOKUP(F1742,'Pontuação'!A$2:B$11,2,FALSE),VLOOKUP(E1742,'Pontuação'!C$2:D$11,2,FALSE),VLOOKUP(H1742,'Pontuação'!I$2:J$11,2,FALSE),VLOOKUP(J1742,'Pontuação'!G$2:H$11,2,FALSE),VLOOKUP(L1742,'Pontuação'!M$2:N$13,2,FALSE)),0)</f>
        <v>1673</v>
      </c>
      <c r="T1742" s="11">
        <f t="shared" si="1"/>
        <v>167</v>
      </c>
      <c r="U1742" s="11" t="str">
        <f t="array" ref="U1742">IFERROR(INDEX('Pontuação'!G$13:G$101, MATCH(T1742, 'Pontuação'!F$13:F$101, 0)), "Faixa Indefinida")</f>
        <v>B</v>
      </c>
      <c r="V1742" s="11">
        <f t="shared" si="2"/>
        <v>0</v>
      </c>
      <c r="W1742" s="11">
        <f t="shared" si="3"/>
        <v>1</v>
      </c>
      <c r="X1742" s="11">
        <f t="shared" si="4"/>
        <v>0</v>
      </c>
      <c r="Y1742" s="11">
        <f t="shared" si="5"/>
        <v>0</v>
      </c>
      <c r="Z1742" s="12">
        <f>ROUNDUP(SUM(VLOOKUP(F1742,'Pontuação 3.0'!A$2:B$11,2,FALSE),VLOOKUP(E1742,'Pontuação 3.0'!C$2:D$11,2,FALSE),VLOOKUP(H1742,'Pontuação 3.0'!I$2:J$11,2,FALSE),VLOOKUP(J1742,'Pontuação 3.0'!G$2:H$11,2,FALSE),VLOOKUP(G1742,'Pontuação 3.0'!E$2:F$11,2,FALSE),VLOOKUP(K1742,'Pontuação 3.0'!K$2:L$11,2,FALSE),VLOOKUP(L1742,'Pontuação 3.0'!M$2:N$13,2,FALSE)),0)</f>
        <v>2075</v>
      </c>
      <c r="AA1742" s="12">
        <f t="shared" si="6"/>
        <v>208</v>
      </c>
      <c r="AB1742" s="12" t="str">
        <f t="array" ref="AB1742">IFERROR(INDEX('Pontuação 3.0'!G$13:G$191, MATCH(AA1742, 'Pontuação 3.0'!F$13:F$191, 0)), "Faixa Indefinida")</f>
        <v>C</v>
      </c>
      <c r="AC1742" s="12">
        <f t="shared" si="7"/>
        <v>0</v>
      </c>
      <c r="AD1742" s="12">
        <f t="shared" si="8"/>
        <v>0</v>
      </c>
      <c r="AE1742" s="12">
        <f t="shared" si="9"/>
        <v>1</v>
      </c>
      <c r="AF1742" s="12">
        <f t="shared" si="10"/>
        <v>0</v>
      </c>
    </row>
    <row r="1743" ht="15.75" customHeight="1">
      <c r="A1743" s="8">
        <v>45686.0</v>
      </c>
      <c r="B1743" s="9" t="s">
        <v>4126</v>
      </c>
      <c r="C1743" s="9" t="s">
        <v>4127</v>
      </c>
      <c r="D1743" s="15">
        <v>2.1981227892E10</v>
      </c>
      <c r="E1743" s="9" t="s">
        <v>13936</v>
      </c>
      <c r="F1743" s="9" t="s">
        <v>13950</v>
      </c>
      <c r="G1743" s="9" t="s">
        <v>13957</v>
      </c>
      <c r="H1743" s="9" t="s">
        <v>13927</v>
      </c>
      <c r="I1743" s="9" t="s">
        <v>13940</v>
      </c>
      <c r="J1743" s="9" t="s">
        <v>13929</v>
      </c>
      <c r="K1743" s="9" t="s">
        <v>13940</v>
      </c>
      <c r="L1743" s="9" t="s">
        <v>13945</v>
      </c>
      <c r="M1743" s="9" t="s">
        <v>13952</v>
      </c>
      <c r="N1743" s="13" t="s">
        <v>12</v>
      </c>
      <c r="O1743" s="13" t="s">
        <v>14</v>
      </c>
      <c r="P1743" s="13" t="s">
        <v>93</v>
      </c>
      <c r="Q1743" s="13" t="s">
        <v>20</v>
      </c>
      <c r="R1743" s="13" t="s">
        <v>15</v>
      </c>
      <c r="S1743" s="10">
        <f>ROUNDUP(SUM(VLOOKUP(F1743,'Pontuação'!A$2:B$11,2,FALSE),VLOOKUP(E1743,'Pontuação'!C$2:D$11,2,FALSE),VLOOKUP(H1743,'Pontuação'!I$2:J$11,2,FALSE),VLOOKUP(J1743,'Pontuação'!G$2:H$11,2,FALSE),VLOOKUP(L1743,'Pontuação'!M$2:N$13,2,FALSE)),0)</f>
        <v>1571</v>
      </c>
      <c r="T1743" s="11">
        <f t="shared" si="1"/>
        <v>157</v>
      </c>
      <c r="U1743" s="11" t="str">
        <f t="array" ref="U1743">IFERROR(INDEX('Pontuação'!G$13:G$101, MATCH(T1743, 'Pontuação'!F$13:F$101, 0)), "Faixa Indefinida")</f>
        <v>C</v>
      </c>
      <c r="V1743" s="11">
        <f t="shared" si="2"/>
        <v>0</v>
      </c>
      <c r="W1743" s="11">
        <f t="shared" si="3"/>
        <v>0</v>
      </c>
      <c r="X1743" s="11">
        <f t="shared" si="4"/>
        <v>1</v>
      </c>
      <c r="Y1743" s="11">
        <f t="shared" si="5"/>
        <v>0</v>
      </c>
      <c r="Z1743" s="12">
        <f>ROUNDUP(SUM(VLOOKUP(F1743,'Pontuação 3.0'!A$2:B$11,2,FALSE),VLOOKUP(E1743,'Pontuação 3.0'!C$2:D$11,2,FALSE),VLOOKUP(H1743,'Pontuação 3.0'!I$2:J$11,2,FALSE),VLOOKUP(J1743,'Pontuação 3.0'!G$2:H$11,2,FALSE),VLOOKUP(G1743,'Pontuação 3.0'!E$2:F$11,2,FALSE),VLOOKUP(K1743,'Pontuação 3.0'!K$2:L$11,2,FALSE),VLOOKUP(L1743,'Pontuação 3.0'!M$2:N$13,2,FALSE)),0)</f>
        <v>1910</v>
      </c>
      <c r="AA1743" s="12">
        <f t="shared" si="6"/>
        <v>191</v>
      </c>
      <c r="AB1743" s="12" t="str">
        <f t="array" ref="AB1743">IFERROR(INDEX('Pontuação 3.0'!G$13:G$191, MATCH(AA1743, 'Pontuação 3.0'!F$13:F$191, 0)), "Faixa Indefinida")</f>
        <v>D</v>
      </c>
      <c r="AC1743" s="12">
        <f t="shared" si="7"/>
        <v>0</v>
      </c>
      <c r="AD1743" s="12">
        <f t="shared" si="8"/>
        <v>0</v>
      </c>
      <c r="AE1743" s="12">
        <f t="shared" si="9"/>
        <v>0</v>
      </c>
      <c r="AF1743" s="12">
        <f t="shared" si="10"/>
        <v>1</v>
      </c>
    </row>
    <row r="1744" ht="15.75" customHeight="1">
      <c r="A1744" s="8">
        <v>45686.0</v>
      </c>
      <c r="B1744" s="9" t="s">
        <v>4069</v>
      </c>
      <c r="C1744" s="9" t="s">
        <v>4123</v>
      </c>
      <c r="D1744" s="15">
        <v>3.598872085E10</v>
      </c>
      <c r="E1744" s="9" t="s">
        <v>13936</v>
      </c>
      <c r="F1744" s="9" t="s">
        <v>13948</v>
      </c>
      <c r="G1744" s="9" t="s">
        <v>13955</v>
      </c>
      <c r="H1744" s="9" t="s">
        <v>13938</v>
      </c>
      <c r="I1744" s="9" t="s">
        <v>13928</v>
      </c>
      <c r="J1744" s="9" t="s">
        <v>13956</v>
      </c>
      <c r="K1744" s="9" t="s">
        <v>13940</v>
      </c>
      <c r="L1744" s="9" t="s">
        <v>13959</v>
      </c>
      <c r="M1744" s="9" t="s">
        <v>13952</v>
      </c>
      <c r="N1744" s="13" t="s">
        <v>12</v>
      </c>
      <c r="O1744" s="13" t="s">
        <v>14</v>
      </c>
      <c r="P1744" s="13" t="s">
        <v>32</v>
      </c>
      <c r="Q1744" s="13" t="s">
        <v>77</v>
      </c>
      <c r="R1744" s="13" t="s">
        <v>15</v>
      </c>
      <c r="S1744" s="10">
        <f>ROUNDUP(SUM(VLOOKUP(F1744,'Pontuação'!A$2:B$11,2,FALSE),VLOOKUP(E1744,'Pontuação'!C$2:D$11,2,FALSE),VLOOKUP(H1744,'Pontuação'!I$2:J$11,2,FALSE),VLOOKUP(J1744,'Pontuação'!G$2:H$11,2,FALSE),VLOOKUP(L1744,'Pontuação'!M$2:N$13,2,FALSE)),0)</f>
        <v>1915</v>
      </c>
      <c r="T1744" s="11">
        <f t="shared" si="1"/>
        <v>192</v>
      </c>
      <c r="U1744" s="11" t="str">
        <f t="array" ref="U1744">IFERROR(INDEX('Pontuação'!G$13:G$101, MATCH(T1744, 'Pontuação'!F$13:F$101, 0)), "Faixa Indefinida")</f>
        <v>A</v>
      </c>
      <c r="V1744" s="11">
        <f t="shared" si="2"/>
        <v>1</v>
      </c>
      <c r="W1744" s="11">
        <f t="shared" si="3"/>
        <v>0</v>
      </c>
      <c r="X1744" s="11">
        <f t="shared" si="4"/>
        <v>0</v>
      </c>
      <c r="Y1744" s="11">
        <f t="shared" si="5"/>
        <v>0</v>
      </c>
      <c r="Z1744" s="12">
        <f>ROUNDUP(SUM(VLOOKUP(F1744,'Pontuação 3.0'!A$2:B$11,2,FALSE),VLOOKUP(E1744,'Pontuação 3.0'!C$2:D$11,2,FALSE),VLOOKUP(H1744,'Pontuação 3.0'!I$2:J$11,2,FALSE),VLOOKUP(J1744,'Pontuação 3.0'!G$2:H$11,2,FALSE),VLOOKUP(G1744,'Pontuação 3.0'!E$2:F$11,2,FALSE),VLOOKUP(K1744,'Pontuação 3.0'!K$2:L$11,2,FALSE),VLOOKUP(L1744,'Pontuação 3.0'!M$2:N$13,2,FALSE)),0)</f>
        <v>2488</v>
      </c>
      <c r="AA1744" s="12">
        <f t="shared" si="6"/>
        <v>249</v>
      </c>
      <c r="AB1744" s="12" t="str">
        <f t="array" ref="AB1744">IFERROR(INDEX('Pontuação 3.0'!G$13:G$191, MATCH(AA1744, 'Pontuação 3.0'!F$13:F$191, 0)), "Faixa Indefinida")</f>
        <v>A</v>
      </c>
      <c r="AC1744" s="12">
        <f t="shared" si="7"/>
        <v>1</v>
      </c>
      <c r="AD1744" s="12">
        <f t="shared" si="8"/>
        <v>0</v>
      </c>
      <c r="AE1744" s="12">
        <f t="shared" si="9"/>
        <v>0</v>
      </c>
      <c r="AF1744" s="12">
        <f t="shared" si="10"/>
        <v>0</v>
      </c>
    </row>
    <row r="1745" ht="15.75" customHeight="1">
      <c r="A1745" s="8">
        <v>45686.0</v>
      </c>
      <c r="B1745" s="9" t="s">
        <v>4132</v>
      </c>
      <c r="C1745" s="9" t="s">
        <v>4133</v>
      </c>
      <c r="D1745" s="15">
        <v>2.1982624053E10</v>
      </c>
      <c r="E1745" s="9" t="s">
        <v>13936</v>
      </c>
      <c r="F1745" s="9" t="s">
        <v>13948</v>
      </c>
      <c r="G1745" s="9" t="s">
        <v>13926</v>
      </c>
      <c r="H1745" s="9" t="s">
        <v>13949</v>
      </c>
      <c r="I1745" s="9" t="s">
        <v>13940</v>
      </c>
      <c r="J1745" s="9" t="s">
        <v>13929</v>
      </c>
      <c r="K1745" s="9" t="s">
        <v>13940</v>
      </c>
      <c r="L1745" s="9" t="s">
        <v>13931</v>
      </c>
      <c r="M1745" s="9" t="s">
        <v>13942</v>
      </c>
      <c r="N1745" s="13" t="s">
        <v>12</v>
      </c>
      <c r="O1745" s="13" t="s">
        <v>14</v>
      </c>
      <c r="P1745" s="13" t="s">
        <v>13</v>
      </c>
      <c r="Q1745" s="13" t="s">
        <v>59</v>
      </c>
      <c r="R1745" s="13" t="s">
        <v>15</v>
      </c>
      <c r="S1745" s="10">
        <f>ROUNDUP(SUM(VLOOKUP(F1745,'Pontuação'!A$2:B$11,2,FALSE),VLOOKUP(E1745,'Pontuação'!C$2:D$11,2,FALSE),VLOOKUP(H1745,'Pontuação'!I$2:J$11,2,FALSE),VLOOKUP(J1745,'Pontuação'!G$2:H$11,2,FALSE),VLOOKUP(L1745,'Pontuação'!M$2:N$13,2,FALSE)),0)</f>
        <v>1583</v>
      </c>
      <c r="T1745" s="11">
        <f t="shared" si="1"/>
        <v>158</v>
      </c>
      <c r="U1745" s="11" t="str">
        <f t="array" ref="U1745">IFERROR(INDEX('Pontuação'!G$13:G$101, MATCH(T1745, 'Pontuação'!F$13:F$101, 0)), "Faixa Indefinida")</f>
        <v>C</v>
      </c>
      <c r="V1745" s="11">
        <f t="shared" si="2"/>
        <v>0</v>
      </c>
      <c r="W1745" s="11">
        <f t="shared" si="3"/>
        <v>0</v>
      </c>
      <c r="X1745" s="11">
        <f t="shared" si="4"/>
        <v>1</v>
      </c>
      <c r="Y1745" s="11">
        <f t="shared" si="5"/>
        <v>0</v>
      </c>
      <c r="Z1745" s="12">
        <f>ROUNDUP(SUM(VLOOKUP(F1745,'Pontuação 3.0'!A$2:B$11,2,FALSE),VLOOKUP(E1745,'Pontuação 3.0'!C$2:D$11,2,FALSE),VLOOKUP(H1745,'Pontuação 3.0'!I$2:J$11,2,FALSE),VLOOKUP(J1745,'Pontuação 3.0'!G$2:H$11,2,FALSE),VLOOKUP(G1745,'Pontuação 3.0'!E$2:F$11,2,FALSE),VLOOKUP(K1745,'Pontuação 3.0'!K$2:L$11,2,FALSE),VLOOKUP(L1745,'Pontuação 3.0'!M$2:N$13,2,FALSE)),0)</f>
        <v>2076</v>
      </c>
      <c r="AA1745" s="12">
        <f t="shared" si="6"/>
        <v>208</v>
      </c>
      <c r="AB1745" s="12" t="str">
        <f t="array" ref="AB1745">IFERROR(INDEX('Pontuação 3.0'!G$13:G$191, MATCH(AA1745, 'Pontuação 3.0'!F$13:F$191, 0)), "Faixa Indefinida")</f>
        <v>C</v>
      </c>
      <c r="AC1745" s="12">
        <f t="shared" si="7"/>
        <v>0</v>
      </c>
      <c r="AD1745" s="12">
        <f t="shared" si="8"/>
        <v>0</v>
      </c>
      <c r="AE1745" s="12">
        <f t="shared" si="9"/>
        <v>1</v>
      </c>
      <c r="AF1745" s="12">
        <f t="shared" si="10"/>
        <v>0</v>
      </c>
    </row>
    <row r="1746" ht="15.75" customHeight="1">
      <c r="A1746" s="8">
        <v>45686.0</v>
      </c>
      <c r="B1746" s="9" t="s">
        <v>3975</v>
      </c>
      <c r="C1746" s="9" t="s">
        <v>4134</v>
      </c>
      <c r="D1746" s="15">
        <v>7.1986888276E10</v>
      </c>
      <c r="E1746" s="9" t="s">
        <v>13936</v>
      </c>
      <c r="F1746" s="9" t="s">
        <v>13953</v>
      </c>
      <c r="G1746" s="9" t="s">
        <v>13961</v>
      </c>
      <c r="H1746" s="9" t="s">
        <v>13951</v>
      </c>
      <c r="I1746" s="9" t="s">
        <v>13928</v>
      </c>
      <c r="J1746" s="9" t="s">
        <v>13929</v>
      </c>
      <c r="K1746" s="9" t="s">
        <v>13940</v>
      </c>
      <c r="L1746" s="9" t="s">
        <v>13931</v>
      </c>
      <c r="M1746" s="9" t="s">
        <v>13952</v>
      </c>
      <c r="N1746" s="9"/>
      <c r="O1746" s="9"/>
      <c r="P1746" s="9"/>
      <c r="Q1746" s="9"/>
      <c r="R1746" s="9"/>
      <c r="S1746" s="10">
        <f>ROUNDUP(SUM(VLOOKUP(F1746,'Pontuação'!A$2:B$11,2,FALSE),VLOOKUP(E1746,'Pontuação'!C$2:D$11,2,FALSE),VLOOKUP(H1746,'Pontuação'!I$2:J$11,2,FALSE),VLOOKUP(J1746,'Pontuação'!G$2:H$11,2,FALSE),VLOOKUP(L1746,'Pontuação'!M$2:N$13,2,FALSE)),0)</f>
        <v>1558</v>
      </c>
      <c r="T1746" s="11">
        <f t="shared" si="1"/>
        <v>156</v>
      </c>
      <c r="U1746" s="11" t="str">
        <f t="array" ref="U1746">IFERROR(INDEX('Pontuação'!G$13:G$101, MATCH(T1746, 'Pontuação'!F$13:F$101, 0)), "Faixa Indefinida")</f>
        <v>C</v>
      </c>
      <c r="V1746" s="11">
        <f t="shared" si="2"/>
        <v>0</v>
      </c>
      <c r="W1746" s="11">
        <f t="shared" si="3"/>
        <v>0</v>
      </c>
      <c r="X1746" s="11">
        <f t="shared" si="4"/>
        <v>1</v>
      </c>
      <c r="Y1746" s="11">
        <f t="shared" si="5"/>
        <v>0</v>
      </c>
      <c r="Z1746" s="12">
        <f>ROUNDUP(SUM(VLOOKUP(F1746,'Pontuação 3.0'!A$2:B$11,2,FALSE),VLOOKUP(E1746,'Pontuação 3.0'!C$2:D$11,2,FALSE),VLOOKUP(H1746,'Pontuação 3.0'!I$2:J$11,2,FALSE),VLOOKUP(J1746,'Pontuação 3.0'!G$2:H$11,2,FALSE),VLOOKUP(G1746,'Pontuação 3.0'!E$2:F$11,2,FALSE),VLOOKUP(K1746,'Pontuação 3.0'!K$2:L$11,2,FALSE),VLOOKUP(L1746,'Pontuação 3.0'!M$2:N$13,2,FALSE)),0)</f>
        <v>2000</v>
      </c>
      <c r="AA1746" s="12">
        <f t="shared" si="6"/>
        <v>200</v>
      </c>
      <c r="AB1746" s="12" t="str">
        <f t="array" ref="AB1746">IFERROR(INDEX('Pontuação 3.0'!G$13:G$191, MATCH(AA1746, 'Pontuação 3.0'!F$13:F$191, 0)), "Faixa Indefinida")</f>
        <v>C</v>
      </c>
      <c r="AC1746" s="12">
        <f t="shared" si="7"/>
        <v>0</v>
      </c>
      <c r="AD1746" s="12">
        <f t="shared" si="8"/>
        <v>0</v>
      </c>
      <c r="AE1746" s="12">
        <f t="shared" si="9"/>
        <v>1</v>
      </c>
      <c r="AF1746" s="12">
        <f t="shared" si="10"/>
        <v>0</v>
      </c>
    </row>
    <row r="1747" ht="15.75" customHeight="1">
      <c r="A1747" s="8">
        <v>45686.0</v>
      </c>
      <c r="B1747" s="9" t="s">
        <v>4128</v>
      </c>
      <c r="C1747" s="9" t="s">
        <v>4129</v>
      </c>
      <c r="D1747" s="15">
        <v>3.93453817863E11</v>
      </c>
      <c r="E1747" s="9" t="s">
        <v>13936</v>
      </c>
      <c r="F1747" s="9" t="s">
        <v>13943</v>
      </c>
      <c r="G1747" s="9" t="s">
        <v>13926</v>
      </c>
      <c r="H1747" s="9" t="s">
        <v>13960</v>
      </c>
      <c r="I1747" s="9" t="s">
        <v>13940</v>
      </c>
      <c r="J1747" s="9" t="s">
        <v>13956</v>
      </c>
      <c r="K1747" s="9" t="s">
        <v>13930</v>
      </c>
      <c r="L1747" s="9" t="s">
        <v>13931</v>
      </c>
      <c r="M1747" s="9" t="s">
        <v>13946</v>
      </c>
      <c r="N1747" s="13" t="s">
        <v>12</v>
      </c>
      <c r="O1747" s="13" t="s">
        <v>14</v>
      </c>
      <c r="P1747" s="13" t="s">
        <v>32</v>
      </c>
      <c r="Q1747" s="13" t="s">
        <v>77</v>
      </c>
      <c r="R1747" s="13" t="s">
        <v>15</v>
      </c>
      <c r="S1747" s="10">
        <f>ROUNDUP(SUM(VLOOKUP(F1747,'Pontuação'!A$2:B$11,2,FALSE),VLOOKUP(E1747,'Pontuação'!C$2:D$11,2,FALSE),VLOOKUP(H1747,'Pontuação'!I$2:J$11,2,FALSE),VLOOKUP(J1747,'Pontuação'!G$2:H$11,2,FALSE),VLOOKUP(L1747,'Pontuação'!M$2:N$13,2,FALSE)),0)</f>
        <v>1582</v>
      </c>
      <c r="T1747" s="11">
        <f t="shared" si="1"/>
        <v>158</v>
      </c>
      <c r="U1747" s="11" t="str">
        <f t="array" ref="U1747">IFERROR(INDEX('Pontuação'!G$13:G$101, MATCH(T1747, 'Pontuação'!F$13:F$101, 0)), "Faixa Indefinida")</f>
        <v>C</v>
      </c>
      <c r="V1747" s="11">
        <f t="shared" si="2"/>
        <v>0</v>
      </c>
      <c r="W1747" s="11">
        <f t="shared" si="3"/>
        <v>0</v>
      </c>
      <c r="X1747" s="11">
        <f t="shared" si="4"/>
        <v>1</v>
      </c>
      <c r="Y1747" s="11">
        <f t="shared" si="5"/>
        <v>0</v>
      </c>
      <c r="Z1747" s="12">
        <f>ROUNDUP(SUM(VLOOKUP(F1747,'Pontuação 3.0'!A$2:B$11,2,FALSE),VLOOKUP(E1747,'Pontuação 3.0'!C$2:D$11,2,FALSE),VLOOKUP(H1747,'Pontuação 3.0'!I$2:J$11,2,FALSE),VLOOKUP(J1747,'Pontuação 3.0'!G$2:H$11,2,FALSE),VLOOKUP(G1747,'Pontuação 3.0'!E$2:F$11,2,FALSE),VLOOKUP(K1747,'Pontuação 3.0'!K$2:L$11,2,FALSE),VLOOKUP(L1747,'Pontuação 3.0'!M$2:N$13,2,FALSE)),0)</f>
        <v>2232</v>
      </c>
      <c r="AA1747" s="12">
        <f t="shared" si="6"/>
        <v>223</v>
      </c>
      <c r="AB1747" s="12" t="str">
        <f t="array" ref="AB1747">IFERROR(INDEX('Pontuação 3.0'!G$13:G$191, MATCH(AA1747, 'Pontuação 3.0'!F$13:F$191, 0)), "Faixa Indefinida")</f>
        <v>B</v>
      </c>
      <c r="AC1747" s="12">
        <f t="shared" si="7"/>
        <v>0</v>
      </c>
      <c r="AD1747" s="12">
        <f t="shared" si="8"/>
        <v>1</v>
      </c>
      <c r="AE1747" s="12">
        <f t="shared" si="9"/>
        <v>0</v>
      </c>
      <c r="AF1747" s="12">
        <f t="shared" si="10"/>
        <v>0</v>
      </c>
    </row>
    <row r="1748" ht="15.75" customHeight="1">
      <c r="A1748" s="8">
        <v>45686.0</v>
      </c>
      <c r="B1748" s="9" t="s">
        <v>4135</v>
      </c>
      <c r="C1748" s="9" t="s">
        <v>4136</v>
      </c>
      <c r="D1748" s="15">
        <v>8.2991783115E10</v>
      </c>
      <c r="E1748" s="9" t="s">
        <v>13936</v>
      </c>
      <c r="F1748" s="9" t="s">
        <v>13950</v>
      </c>
      <c r="G1748" s="9" t="s">
        <v>13944</v>
      </c>
      <c r="H1748" s="9" t="s">
        <v>13949</v>
      </c>
      <c r="I1748" s="9" t="s">
        <v>13928</v>
      </c>
      <c r="J1748" s="9" t="s">
        <v>13929</v>
      </c>
      <c r="K1748" s="9" t="s">
        <v>13930</v>
      </c>
      <c r="L1748" s="9" t="s">
        <v>13945</v>
      </c>
      <c r="M1748" s="9" t="s">
        <v>13942</v>
      </c>
      <c r="N1748" s="13" t="s">
        <v>12</v>
      </c>
      <c r="O1748" s="13" t="s">
        <v>14</v>
      </c>
      <c r="P1748" s="13" t="s">
        <v>71</v>
      </c>
      <c r="Q1748" s="13" t="s">
        <v>48</v>
      </c>
      <c r="R1748" s="13" t="s">
        <v>15</v>
      </c>
      <c r="S1748" s="10">
        <f>ROUNDUP(SUM(VLOOKUP(F1748,'Pontuação'!A$2:B$11,2,FALSE),VLOOKUP(E1748,'Pontuação'!C$2:D$11,2,FALSE),VLOOKUP(H1748,'Pontuação'!I$2:J$11,2,FALSE),VLOOKUP(J1748,'Pontuação'!G$2:H$11,2,FALSE),VLOOKUP(L1748,'Pontuação'!M$2:N$13,2,FALSE)),0)</f>
        <v>1727</v>
      </c>
      <c r="T1748" s="11">
        <f t="shared" si="1"/>
        <v>173</v>
      </c>
      <c r="U1748" s="11" t="str">
        <f t="array" ref="U1748">IFERROR(INDEX('Pontuação'!G$13:G$101, MATCH(T1748, 'Pontuação'!F$13:F$101, 0)), "Faixa Indefinida")</f>
        <v>B</v>
      </c>
      <c r="V1748" s="11">
        <f t="shared" si="2"/>
        <v>0</v>
      </c>
      <c r="W1748" s="11">
        <f t="shared" si="3"/>
        <v>1</v>
      </c>
      <c r="X1748" s="11">
        <f t="shared" si="4"/>
        <v>0</v>
      </c>
      <c r="Y1748" s="11">
        <f t="shared" si="5"/>
        <v>0</v>
      </c>
      <c r="Z1748" s="12">
        <f>ROUNDUP(SUM(VLOOKUP(F1748,'Pontuação 3.0'!A$2:B$11,2,FALSE),VLOOKUP(E1748,'Pontuação 3.0'!C$2:D$11,2,FALSE),VLOOKUP(H1748,'Pontuação 3.0'!I$2:J$11,2,FALSE),VLOOKUP(J1748,'Pontuação 3.0'!G$2:H$11,2,FALSE),VLOOKUP(G1748,'Pontuação 3.0'!E$2:F$11,2,FALSE),VLOOKUP(K1748,'Pontuação 3.0'!K$2:L$11,2,FALSE),VLOOKUP(L1748,'Pontuação 3.0'!M$2:N$13,2,FALSE)),0)</f>
        <v>2416</v>
      </c>
      <c r="AA1748" s="12">
        <f t="shared" si="6"/>
        <v>242</v>
      </c>
      <c r="AB1748" s="12" t="str">
        <f t="array" ref="AB1748">IFERROR(INDEX('Pontuação 3.0'!G$13:G$191, MATCH(AA1748, 'Pontuação 3.0'!F$13:F$191, 0)), "Faixa Indefinida")</f>
        <v>A</v>
      </c>
      <c r="AC1748" s="12">
        <f t="shared" si="7"/>
        <v>1</v>
      </c>
      <c r="AD1748" s="12">
        <f t="shared" si="8"/>
        <v>0</v>
      </c>
      <c r="AE1748" s="12">
        <f t="shared" si="9"/>
        <v>0</v>
      </c>
      <c r="AF1748" s="12">
        <f t="shared" si="10"/>
        <v>0</v>
      </c>
    </row>
    <row r="1749" ht="15.75" customHeight="1">
      <c r="A1749" s="8">
        <v>45686.0</v>
      </c>
      <c r="B1749" s="9" t="s">
        <v>4141</v>
      </c>
      <c r="C1749" s="9" t="s">
        <v>4142</v>
      </c>
      <c r="D1749" s="15">
        <v>2.4998759092E10</v>
      </c>
      <c r="E1749" s="9" t="s">
        <v>13936</v>
      </c>
      <c r="F1749" s="9" t="s">
        <v>13948</v>
      </c>
      <c r="G1749" s="9" t="s">
        <v>13926</v>
      </c>
      <c r="H1749" s="9" t="s">
        <v>13949</v>
      </c>
      <c r="I1749" s="9" t="s">
        <v>13928</v>
      </c>
      <c r="J1749" s="9" t="s">
        <v>13929</v>
      </c>
      <c r="K1749" s="9" t="s">
        <v>13940</v>
      </c>
      <c r="L1749" s="9" t="s">
        <v>13931</v>
      </c>
      <c r="M1749" s="9" t="s">
        <v>13952</v>
      </c>
      <c r="N1749" s="13" t="s">
        <v>12</v>
      </c>
      <c r="O1749" s="13" t="s">
        <v>14</v>
      </c>
      <c r="P1749" s="13" t="s">
        <v>71</v>
      </c>
      <c r="Q1749" s="13" t="s">
        <v>20</v>
      </c>
      <c r="R1749" s="13" t="s">
        <v>15</v>
      </c>
      <c r="S1749" s="10">
        <f>ROUNDUP(SUM(VLOOKUP(F1749,'Pontuação'!A$2:B$11,2,FALSE),VLOOKUP(E1749,'Pontuação'!C$2:D$11,2,FALSE),VLOOKUP(H1749,'Pontuação'!I$2:J$11,2,FALSE),VLOOKUP(J1749,'Pontuação'!G$2:H$11,2,FALSE),VLOOKUP(L1749,'Pontuação'!M$2:N$13,2,FALSE)),0)</f>
        <v>1583</v>
      </c>
      <c r="T1749" s="11">
        <f t="shared" si="1"/>
        <v>158</v>
      </c>
      <c r="U1749" s="11" t="str">
        <f t="array" ref="U1749">IFERROR(INDEX('Pontuação'!G$13:G$101, MATCH(T1749, 'Pontuação'!F$13:F$101, 0)), "Faixa Indefinida")</f>
        <v>C</v>
      </c>
      <c r="V1749" s="11">
        <f t="shared" si="2"/>
        <v>0</v>
      </c>
      <c r="W1749" s="11">
        <f t="shared" si="3"/>
        <v>0</v>
      </c>
      <c r="X1749" s="11">
        <f t="shared" si="4"/>
        <v>1</v>
      </c>
      <c r="Y1749" s="11">
        <f t="shared" si="5"/>
        <v>0</v>
      </c>
      <c r="Z1749" s="12">
        <f>ROUNDUP(SUM(VLOOKUP(F1749,'Pontuação 3.0'!A$2:B$11,2,FALSE),VLOOKUP(E1749,'Pontuação 3.0'!C$2:D$11,2,FALSE),VLOOKUP(H1749,'Pontuação 3.0'!I$2:J$11,2,FALSE),VLOOKUP(J1749,'Pontuação 3.0'!G$2:H$11,2,FALSE),VLOOKUP(G1749,'Pontuação 3.0'!E$2:F$11,2,FALSE),VLOOKUP(K1749,'Pontuação 3.0'!K$2:L$11,2,FALSE),VLOOKUP(L1749,'Pontuação 3.0'!M$2:N$13,2,FALSE)),0)</f>
        <v>2076</v>
      </c>
      <c r="AA1749" s="12">
        <f t="shared" si="6"/>
        <v>208</v>
      </c>
      <c r="AB1749" s="12" t="str">
        <f t="array" ref="AB1749">IFERROR(INDEX('Pontuação 3.0'!G$13:G$191, MATCH(AA1749, 'Pontuação 3.0'!F$13:F$191, 0)), "Faixa Indefinida")</f>
        <v>C</v>
      </c>
      <c r="AC1749" s="12">
        <f t="shared" si="7"/>
        <v>0</v>
      </c>
      <c r="AD1749" s="12">
        <f t="shared" si="8"/>
        <v>0</v>
      </c>
      <c r="AE1749" s="12">
        <f t="shared" si="9"/>
        <v>1</v>
      </c>
      <c r="AF1749" s="12">
        <f t="shared" si="10"/>
        <v>0</v>
      </c>
    </row>
    <row r="1750" ht="15.75" customHeight="1">
      <c r="A1750" s="8">
        <v>45686.0</v>
      </c>
      <c r="B1750" s="9" t="s">
        <v>4145</v>
      </c>
      <c r="C1750" s="9" t="s">
        <v>4146</v>
      </c>
      <c r="D1750" s="9" t="s">
        <v>4147</v>
      </c>
      <c r="E1750" s="9" t="s">
        <v>13936</v>
      </c>
      <c r="F1750" s="9" t="s">
        <v>13950</v>
      </c>
      <c r="G1750" s="9" t="s">
        <v>13926</v>
      </c>
      <c r="H1750" s="9" t="s">
        <v>13960</v>
      </c>
      <c r="I1750" s="9" t="s">
        <v>13928</v>
      </c>
      <c r="J1750" s="9" t="s">
        <v>13929</v>
      </c>
      <c r="K1750" s="9" t="s">
        <v>13940</v>
      </c>
      <c r="L1750" s="9" t="s">
        <v>13959</v>
      </c>
      <c r="M1750" s="9" t="s">
        <v>13942</v>
      </c>
      <c r="N1750" s="13" t="s">
        <v>12</v>
      </c>
      <c r="O1750" s="13" t="s">
        <v>14</v>
      </c>
      <c r="P1750" s="13" t="s">
        <v>333</v>
      </c>
      <c r="Q1750" s="13" t="s">
        <v>20</v>
      </c>
      <c r="R1750" s="13" t="s">
        <v>15</v>
      </c>
      <c r="S1750" s="10">
        <f>ROUNDUP(SUM(VLOOKUP(F1750,'Pontuação'!A$2:B$11,2,FALSE),VLOOKUP(E1750,'Pontuação'!C$2:D$11,2,FALSE),VLOOKUP(H1750,'Pontuação'!I$2:J$11,2,FALSE),VLOOKUP(J1750,'Pontuação'!G$2:H$11,2,FALSE),VLOOKUP(L1750,'Pontuação'!M$2:N$13,2,FALSE)),0)</f>
        <v>1439</v>
      </c>
      <c r="T1750" s="11">
        <f t="shared" si="1"/>
        <v>144</v>
      </c>
      <c r="U1750" s="11" t="str">
        <f t="array" ref="U1750">IFERROR(INDEX('Pontuação'!G$13:G$101, MATCH(T1750, 'Pontuação'!F$13:F$101, 0)), "Faixa Indefinida")</f>
        <v>D</v>
      </c>
      <c r="V1750" s="11">
        <f t="shared" si="2"/>
        <v>0</v>
      </c>
      <c r="W1750" s="11">
        <f t="shared" si="3"/>
        <v>0</v>
      </c>
      <c r="X1750" s="11">
        <f t="shared" si="4"/>
        <v>0</v>
      </c>
      <c r="Y1750" s="11">
        <f t="shared" si="5"/>
        <v>1</v>
      </c>
      <c r="Z1750" s="12">
        <f>ROUNDUP(SUM(VLOOKUP(F1750,'Pontuação 3.0'!A$2:B$11,2,FALSE),VLOOKUP(E1750,'Pontuação 3.0'!C$2:D$11,2,FALSE),VLOOKUP(H1750,'Pontuação 3.0'!I$2:J$11,2,FALSE),VLOOKUP(J1750,'Pontuação 3.0'!G$2:H$11,2,FALSE),VLOOKUP(G1750,'Pontuação 3.0'!E$2:F$11,2,FALSE),VLOOKUP(K1750,'Pontuação 3.0'!K$2:L$11,2,FALSE),VLOOKUP(L1750,'Pontuação 3.0'!M$2:N$13,2,FALSE)),0)</f>
        <v>2208</v>
      </c>
      <c r="AA1750" s="12">
        <f t="shared" si="6"/>
        <v>221</v>
      </c>
      <c r="AB1750" s="12" t="str">
        <f t="array" ref="AB1750">IFERROR(INDEX('Pontuação 3.0'!G$13:G$191, MATCH(AA1750, 'Pontuação 3.0'!F$13:F$191, 0)), "Faixa Indefinida")</f>
        <v>B</v>
      </c>
      <c r="AC1750" s="12">
        <f t="shared" si="7"/>
        <v>0</v>
      </c>
      <c r="AD1750" s="12">
        <f t="shared" si="8"/>
        <v>1</v>
      </c>
      <c r="AE1750" s="12">
        <f t="shared" si="9"/>
        <v>0</v>
      </c>
      <c r="AF1750" s="12">
        <f t="shared" si="10"/>
        <v>0</v>
      </c>
    </row>
    <row r="1751" ht="15.75" customHeight="1">
      <c r="A1751" s="8">
        <v>45686.0</v>
      </c>
      <c r="B1751" s="9" t="s">
        <v>4143</v>
      </c>
      <c r="C1751" s="9" t="s">
        <v>4144</v>
      </c>
      <c r="D1751" s="14" t="s">
        <v>14050</v>
      </c>
      <c r="E1751" s="9" t="s">
        <v>13936</v>
      </c>
      <c r="F1751" s="9" t="s">
        <v>13950</v>
      </c>
      <c r="G1751" s="9" t="s">
        <v>13944</v>
      </c>
      <c r="H1751" s="9" t="s">
        <v>13949</v>
      </c>
      <c r="I1751" s="9" t="s">
        <v>13940</v>
      </c>
      <c r="J1751" s="9" t="s">
        <v>13929</v>
      </c>
      <c r="K1751" s="9" t="s">
        <v>13940</v>
      </c>
      <c r="L1751" s="9" t="s">
        <v>13954</v>
      </c>
      <c r="M1751" s="9" t="s">
        <v>13952</v>
      </c>
      <c r="N1751" s="13" t="s">
        <v>12</v>
      </c>
      <c r="O1751" s="13" t="s">
        <v>14</v>
      </c>
      <c r="P1751" s="13" t="s">
        <v>39</v>
      </c>
      <c r="Q1751" s="13" t="s">
        <v>20</v>
      </c>
      <c r="R1751" s="13" t="s">
        <v>65</v>
      </c>
      <c r="S1751" s="10">
        <f>ROUNDUP(SUM(VLOOKUP(F1751,'Pontuação'!A$2:B$11,2,FALSE),VLOOKUP(E1751,'Pontuação'!C$2:D$11,2,FALSE),VLOOKUP(H1751,'Pontuação'!I$2:J$11,2,FALSE),VLOOKUP(J1751,'Pontuação'!G$2:H$11,2,FALSE),VLOOKUP(L1751,'Pontuação'!M$2:N$13,2,FALSE)),0)</f>
        <v>1558</v>
      </c>
      <c r="T1751" s="11">
        <f t="shared" si="1"/>
        <v>156</v>
      </c>
      <c r="U1751" s="11" t="str">
        <f t="array" ref="U1751">IFERROR(INDEX('Pontuação'!G$13:G$101, MATCH(T1751, 'Pontuação'!F$13:F$101, 0)), "Faixa Indefinida")</f>
        <v>C</v>
      </c>
      <c r="V1751" s="11">
        <f t="shared" si="2"/>
        <v>0</v>
      </c>
      <c r="W1751" s="11">
        <f t="shared" si="3"/>
        <v>0</v>
      </c>
      <c r="X1751" s="11">
        <f t="shared" si="4"/>
        <v>1</v>
      </c>
      <c r="Y1751" s="11">
        <f t="shared" si="5"/>
        <v>0</v>
      </c>
      <c r="Z1751" s="12">
        <f>ROUNDUP(SUM(VLOOKUP(F1751,'Pontuação 3.0'!A$2:B$11,2,FALSE),VLOOKUP(E1751,'Pontuação 3.0'!C$2:D$11,2,FALSE),VLOOKUP(H1751,'Pontuação 3.0'!I$2:J$11,2,FALSE),VLOOKUP(J1751,'Pontuação 3.0'!G$2:H$11,2,FALSE),VLOOKUP(G1751,'Pontuação 3.0'!E$2:F$11,2,FALSE),VLOOKUP(K1751,'Pontuação 3.0'!K$2:L$11,2,FALSE),VLOOKUP(L1751,'Pontuação 3.0'!M$2:N$13,2,FALSE)),0)</f>
        <v>2039</v>
      </c>
      <c r="AA1751" s="12">
        <f t="shared" si="6"/>
        <v>204</v>
      </c>
      <c r="AB1751" s="12" t="str">
        <f t="array" ref="AB1751">IFERROR(INDEX('Pontuação 3.0'!G$13:G$191, MATCH(AA1751, 'Pontuação 3.0'!F$13:F$191, 0)), "Faixa Indefinida")</f>
        <v>C</v>
      </c>
      <c r="AC1751" s="12">
        <f t="shared" si="7"/>
        <v>0</v>
      </c>
      <c r="AD1751" s="12">
        <f t="shared" si="8"/>
        <v>0</v>
      </c>
      <c r="AE1751" s="12">
        <f t="shared" si="9"/>
        <v>1</v>
      </c>
      <c r="AF1751" s="12">
        <f t="shared" si="10"/>
        <v>0</v>
      </c>
    </row>
    <row r="1752" ht="15.75" customHeight="1">
      <c r="A1752" s="8">
        <v>45686.0</v>
      </c>
      <c r="B1752" s="9" t="s">
        <v>4139</v>
      </c>
      <c r="C1752" s="9" t="s">
        <v>4140</v>
      </c>
      <c r="D1752" s="15">
        <v>1.1959910346E10</v>
      </c>
      <c r="E1752" s="9" t="s">
        <v>13936</v>
      </c>
      <c r="F1752" s="9" t="s">
        <v>13950</v>
      </c>
      <c r="G1752" s="9" t="s">
        <v>13963</v>
      </c>
      <c r="H1752" s="9" t="s">
        <v>13951</v>
      </c>
      <c r="I1752" s="9" t="s">
        <v>13940</v>
      </c>
      <c r="J1752" s="9" t="s">
        <v>13929</v>
      </c>
      <c r="K1752" s="9" t="s">
        <v>13930</v>
      </c>
      <c r="L1752" s="9" t="s">
        <v>13931</v>
      </c>
      <c r="M1752" s="9" t="s">
        <v>13952</v>
      </c>
      <c r="N1752" s="13" t="s">
        <v>12</v>
      </c>
      <c r="O1752" s="13" t="s">
        <v>14</v>
      </c>
      <c r="P1752" s="13" t="s">
        <v>32</v>
      </c>
      <c r="Q1752" s="13" t="s">
        <v>20</v>
      </c>
      <c r="R1752" s="13" t="s">
        <v>65</v>
      </c>
      <c r="S1752" s="10">
        <f>ROUNDUP(SUM(VLOOKUP(F1752,'Pontuação'!A$2:B$11,2,FALSE),VLOOKUP(E1752,'Pontuação'!C$2:D$11,2,FALSE),VLOOKUP(H1752,'Pontuação'!I$2:J$11,2,FALSE),VLOOKUP(J1752,'Pontuação'!G$2:H$11,2,FALSE),VLOOKUP(L1752,'Pontuação'!M$2:N$13,2,FALSE)),0)</f>
        <v>1553</v>
      </c>
      <c r="T1752" s="11">
        <f t="shared" si="1"/>
        <v>155</v>
      </c>
      <c r="U1752" s="11" t="str">
        <f t="array" ref="U1752">IFERROR(INDEX('Pontuação'!G$13:G$101, MATCH(T1752, 'Pontuação'!F$13:F$101, 0)), "Faixa Indefinida")</f>
        <v>C</v>
      </c>
      <c r="V1752" s="11">
        <f t="shared" si="2"/>
        <v>0</v>
      </c>
      <c r="W1752" s="11">
        <f t="shared" si="3"/>
        <v>0</v>
      </c>
      <c r="X1752" s="11">
        <f t="shared" si="4"/>
        <v>1</v>
      </c>
      <c r="Y1752" s="11">
        <f t="shared" si="5"/>
        <v>0</v>
      </c>
      <c r="Z1752" s="12">
        <f>ROUNDUP(SUM(VLOOKUP(F1752,'Pontuação 3.0'!A$2:B$11,2,FALSE),VLOOKUP(E1752,'Pontuação 3.0'!C$2:D$11,2,FALSE),VLOOKUP(H1752,'Pontuação 3.0'!I$2:J$11,2,FALSE),VLOOKUP(J1752,'Pontuação 3.0'!G$2:H$11,2,FALSE),VLOOKUP(G1752,'Pontuação 3.0'!E$2:F$11,2,FALSE),VLOOKUP(K1752,'Pontuação 3.0'!K$2:L$11,2,FALSE),VLOOKUP(L1752,'Pontuação 3.0'!M$2:N$13,2,FALSE)),0)</f>
        <v>2443</v>
      </c>
      <c r="AA1752" s="12">
        <f t="shared" si="6"/>
        <v>244</v>
      </c>
      <c r="AB1752" s="12" t="str">
        <f t="array" ref="AB1752">IFERROR(INDEX('Pontuação 3.0'!G$13:G$191, MATCH(AA1752, 'Pontuação 3.0'!F$13:F$191, 0)), "Faixa Indefinida")</f>
        <v>A</v>
      </c>
      <c r="AC1752" s="12">
        <f t="shared" si="7"/>
        <v>1</v>
      </c>
      <c r="AD1752" s="12">
        <f t="shared" si="8"/>
        <v>0</v>
      </c>
      <c r="AE1752" s="12">
        <f t="shared" si="9"/>
        <v>0</v>
      </c>
      <c r="AF1752" s="12">
        <f t="shared" si="10"/>
        <v>0</v>
      </c>
    </row>
    <row r="1753" ht="15.75" customHeight="1">
      <c r="A1753" s="8">
        <v>45686.0</v>
      </c>
      <c r="B1753" s="9" t="s">
        <v>4148</v>
      </c>
      <c r="C1753" s="9" t="s">
        <v>4149</v>
      </c>
      <c r="D1753" s="15">
        <v>7.9996430312E10</v>
      </c>
      <c r="E1753" s="9" t="s">
        <v>13936</v>
      </c>
      <c r="F1753" s="9" t="s">
        <v>13953</v>
      </c>
      <c r="G1753" s="9" t="s">
        <v>13926</v>
      </c>
      <c r="H1753" s="9" t="s">
        <v>13951</v>
      </c>
      <c r="I1753" s="9" t="s">
        <v>13928</v>
      </c>
      <c r="J1753" s="9" t="s">
        <v>13939</v>
      </c>
      <c r="K1753" s="9" t="s">
        <v>13930</v>
      </c>
      <c r="L1753" s="9" t="s">
        <v>13945</v>
      </c>
      <c r="M1753" s="9" t="s">
        <v>13942</v>
      </c>
      <c r="N1753" s="13" t="s">
        <v>12</v>
      </c>
      <c r="O1753" s="13" t="s">
        <v>14</v>
      </c>
      <c r="P1753" s="13" t="s">
        <v>111</v>
      </c>
      <c r="Q1753" s="13" t="s">
        <v>20</v>
      </c>
      <c r="R1753" s="13" t="s">
        <v>15</v>
      </c>
      <c r="S1753" s="10">
        <f>ROUNDUP(SUM(VLOOKUP(F1753,'Pontuação'!A$2:B$11,2,FALSE),VLOOKUP(E1753,'Pontuação'!C$2:D$11,2,FALSE),VLOOKUP(H1753,'Pontuação'!I$2:J$11,2,FALSE),VLOOKUP(J1753,'Pontuação'!G$2:H$11,2,FALSE),VLOOKUP(L1753,'Pontuação'!M$2:N$13,2,FALSE)),0)</f>
        <v>1795</v>
      </c>
      <c r="T1753" s="11">
        <f t="shared" si="1"/>
        <v>180</v>
      </c>
      <c r="U1753" s="11" t="str">
        <f t="array" ref="U1753">IFERROR(INDEX('Pontuação'!G$13:G$101, MATCH(T1753, 'Pontuação'!F$13:F$101, 0)), "Faixa Indefinida")</f>
        <v>B</v>
      </c>
      <c r="V1753" s="11">
        <f t="shared" si="2"/>
        <v>0</v>
      </c>
      <c r="W1753" s="11">
        <f t="shared" si="3"/>
        <v>1</v>
      </c>
      <c r="X1753" s="11">
        <f t="shared" si="4"/>
        <v>0</v>
      </c>
      <c r="Y1753" s="11">
        <f t="shared" si="5"/>
        <v>0</v>
      </c>
      <c r="Z1753" s="12">
        <f>ROUNDUP(SUM(VLOOKUP(F1753,'Pontuação 3.0'!A$2:B$11,2,FALSE),VLOOKUP(E1753,'Pontuação 3.0'!C$2:D$11,2,FALSE),VLOOKUP(H1753,'Pontuação 3.0'!I$2:J$11,2,FALSE),VLOOKUP(J1753,'Pontuação 3.0'!G$2:H$11,2,FALSE),VLOOKUP(G1753,'Pontuação 3.0'!E$2:F$11,2,FALSE),VLOOKUP(K1753,'Pontuação 3.0'!K$2:L$11,2,FALSE),VLOOKUP(L1753,'Pontuação 3.0'!M$2:N$13,2,FALSE)),0)</f>
        <v>2606</v>
      </c>
      <c r="AA1753" s="12">
        <f t="shared" si="6"/>
        <v>261</v>
      </c>
      <c r="AB1753" s="12" t="str">
        <f t="array" ref="AB1753">IFERROR(INDEX('Pontuação 3.0'!G$13:G$191, MATCH(AA1753, 'Pontuação 3.0'!F$13:F$191, 0)), "Faixa Indefinida")</f>
        <v>A</v>
      </c>
      <c r="AC1753" s="12">
        <f t="shared" si="7"/>
        <v>1</v>
      </c>
      <c r="AD1753" s="12">
        <f t="shared" si="8"/>
        <v>0</v>
      </c>
      <c r="AE1753" s="12">
        <f t="shared" si="9"/>
        <v>0</v>
      </c>
      <c r="AF1753" s="12">
        <f t="shared" si="10"/>
        <v>0</v>
      </c>
    </row>
    <row r="1754" ht="15.75" customHeight="1">
      <c r="A1754" s="8">
        <v>45686.0</v>
      </c>
      <c r="B1754" s="9" t="s">
        <v>4141</v>
      </c>
      <c r="C1754" s="9" t="s">
        <v>4142</v>
      </c>
      <c r="D1754" s="15">
        <v>2.4998759092E10</v>
      </c>
      <c r="E1754" s="9" t="s">
        <v>13936</v>
      </c>
      <c r="F1754" s="9" t="s">
        <v>13948</v>
      </c>
      <c r="G1754" s="9" t="s">
        <v>13926</v>
      </c>
      <c r="H1754" s="9" t="s">
        <v>13938</v>
      </c>
      <c r="I1754" s="9" t="s">
        <v>13928</v>
      </c>
      <c r="J1754" s="9" t="s">
        <v>13929</v>
      </c>
      <c r="K1754" s="9" t="s">
        <v>13940</v>
      </c>
      <c r="L1754" s="9" t="s">
        <v>13931</v>
      </c>
      <c r="M1754" s="9" t="s">
        <v>13952</v>
      </c>
      <c r="N1754" s="13" t="s">
        <v>12</v>
      </c>
      <c r="O1754" s="13" t="s">
        <v>14</v>
      </c>
      <c r="P1754" s="13" t="s">
        <v>71</v>
      </c>
      <c r="Q1754" s="13" t="s">
        <v>20</v>
      </c>
      <c r="R1754" s="13" t="s">
        <v>15</v>
      </c>
      <c r="S1754" s="10">
        <f>ROUNDUP(SUM(VLOOKUP(F1754,'Pontuação'!A$2:B$11,2,FALSE),VLOOKUP(E1754,'Pontuação'!C$2:D$11,2,FALSE),VLOOKUP(H1754,'Pontuação'!I$2:J$11,2,FALSE),VLOOKUP(J1754,'Pontuação'!G$2:H$11,2,FALSE),VLOOKUP(L1754,'Pontuação'!M$2:N$13,2,FALSE)),0)</f>
        <v>1567</v>
      </c>
      <c r="T1754" s="11">
        <f t="shared" si="1"/>
        <v>157</v>
      </c>
      <c r="U1754" s="11" t="str">
        <f t="array" ref="U1754">IFERROR(INDEX('Pontuação'!G$13:G$101, MATCH(T1754, 'Pontuação'!F$13:F$101, 0)), "Faixa Indefinida")</f>
        <v>C</v>
      </c>
      <c r="V1754" s="11">
        <f t="shared" si="2"/>
        <v>0</v>
      </c>
      <c r="W1754" s="11">
        <f t="shared" si="3"/>
        <v>0</v>
      </c>
      <c r="X1754" s="11">
        <f t="shared" si="4"/>
        <v>1</v>
      </c>
      <c r="Y1754" s="11">
        <f t="shared" si="5"/>
        <v>0</v>
      </c>
      <c r="Z1754" s="12">
        <f>ROUNDUP(SUM(VLOOKUP(F1754,'Pontuação 3.0'!A$2:B$11,2,FALSE),VLOOKUP(E1754,'Pontuação 3.0'!C$2:D$11,2,FALSE),VLOOKUP(H1754,'Pontuação 3.0'!I$2:J$11,2,FALSE),VLOOKUP(J1754,'Pontuação 3.0'!G$2:H$11,2,FALSE),VLOOKUP(G1754,'Pontuação 3.0'!E$2:F$11,2,FALSE),VLOOKUP(K1754,'Pontuação 3.0'!K$2:L$11,2,FALSE),VLOOKUP(L1754,'Pontuação 3.0'!M$2:N$13,2,FALSE)),0)</f>
        <v>1925</v>
      </c>
      <c r="AA1754" s="12">
        <f t="shared" si="6"/>
        <v>193</v>
      </c>
      <c r="AB1754" s="12" t="str">
        <f t="array" ref="AB1754">IFERROR(INDEX('Pontuação 3.0'!G$13:G$191, MATCH(AA1754, 'Pontuação 3.0'!F$13:F$191, 0)), "Faixa Indefinida")</f>
        <v>C</v>
      </c>
      <c r="AC1754" s="12">
        <f t="shared" si="7"/>
        <v>0</v>
      </c>
      <c r="AD1754" s="12">
        <f t="shared" si="8"/>
        <v>0</v>
      </c>
      <c r="AE1754" s="12">
        <f t="shared" si="9"/>
        <v>1</v>
      </c>
      <c r="AF1754" s="12">
        <f t="shared" si="10"/>
        <v>0</v>
      </c>
    </row>
    <row r="1755" ht="15.75" customHeight="1">
      <c r="A1755" s="8">
        <v>45686.0</v>
      </c>
      <c r="B1755" s="9" t="s">
        <v>4152</v>
      </c>
      <c r="C1755" s="9" t="s">
        <v>4153</v>
      </c>
      <c r="D1755" s="15">
        <v>8.1986825265E10</v>
      </c>
      <c r="E1755" s="9" t="s">
        <v>13936</v>
      </c>
      <c r="F1755" s="9" t="s">
        <v>13950</v>
      </c>
      <c r="G1755" s="9" t="s">
        <v>13926</v>
      </c>
      <c r="H1755" s="9" t="s">
        <v>13927</v>
      </c>
      <c r="I1755" s="9" t="s">
        <v>13940</v>
      </c>
      <c r="J1755" s="9" t="s">
        <v>13929</v>
      </c>
      <c r="K1755" s="9" t="s">
        <v>13940</v>
      </c>
      <c r="L1755" s="9" t="s">
        <v>13945</v>
      </c>
      <c r="M1755" s="9" t="s">
        <v>13952</v>
      </c>
      <c r="N1755" s="13" t="s">
        <v>12</v>
      </c>
      <c r="O1755" s="13" t="s">
        <v>14</v>
      </c>
      <c r="P1755" s="13" t="s">
        <v>68</v>
      </c>
      <c r="Q1755" s="13" t="s">
        <v>48</v>
      </c>
      <c r="R1755" s="13" t="s">
        <v>15</v>
      </c>
      <c r="S1755" s="10">
        <f>ROUNDUP(SUM(VLOOKUP(F1755,'Pontuação'!A$2:B$11,2,FALSE),VLOOKUP(E1755,'Pontuação'!C$2:D$11,2,FALSE),VLOOKUP(H1755,'Pontuação'!I$2:J$11,2,FALSE),VLOOKUP(J1755,'Pontuação'!G$2:H$11,2,FALSE),VLOOKUP(L1755,'Pontuação'!M$2:N$13,2,FALSE)),0)</f>
        <v>1571</v>
      </c>
      <c r="T1755" s="11">
        <f t="shared" si="1"/>
        <v>157</v>
      </c>
      <c r="U1755" s="11" t="str">
        <f t="array" ref="U1755">IFERROR(INDEX('Pontuação'!G$13:G$101, MATCH(T1755, 'Pontuação'!F$13:F$101, 0)), "Faixa Indefinida")</f>
        <v>C</v>
      </c>
      <c r="V1755" s="11">
        <f t="shared" si="2"/>
        <v>0</v>
      </c>
      <c r="W1755" s="11">
        <f t="shared" si="3"/>
        <v>0</v>
      </c>
      <c r="X1755" s="11">
        <f t="shared" si="4"/>
        <v>1</v>
      </c>
      <c r="Y1755" s="11">
        <f t="shared" si="5"/>
        <v>0</v>
      </c>
      <c r="Z1755" s="12">
        <f>ROUNDUP(SUM(VLOOKUP(F1755,'Pontuação 3.0'!A$2:B$11,2,FALSE),VLOOKUP(E1755,'Pontuação 3.0'!C$2:D$11,2,FALSE),VLOOKUP(H1755,'Pontuação 3.0'!I$2:J$11,2,FALSE),VLOOKUP(J1755,'Pontuação 3.0'!G$2:H$11,2,FALSE),VLOOKUP(G1755,'Pontuação 3.0'!E$2:F$11,2,FALSE),VLOOKUP(K1755,'Pontuação 3.0'!K$2:L$11,2,FALSE),VLOOKUP(L1755,'Pontuação 3.0'!M$2:N$13,2,FALSE)),0)</f>
        <v>2060</v>
      </c>
      <c r="AA1755" s="12">
        <f t="shared" si="6"/>
        <v>206</v>
      </c>
      <c r="AB1755" s="12" t="str">
        <f t="array" ref="AB1755">IFERROR(INDEX('Pontuação 3.0'!G$13:G$191, MATCH(AA1755, 'Pontuação 3.0'!F$13:F$191, 0)), "Faixa Indefinida")</f>
        <v>C</v>
      </c>
      <c r="AC1755" s="12">
        <f t="shared" si="7"/>
        <v>0</v>
      </c>
      <c r="AD1755" s="12">
        <f t="shared" si="8"/>
        <v>0</v>
      </c>
      <c r="AE1755" s="12">
        <f t="shared" si="9"/>
        <v>1</v>
      </c>
      <c r="AF1755" s="12">
        <f t="shared" si="10"/>
        <v>0</v>
      </c>
    </row>
    <row r="1756" ht="15.75" customHeight="1">
      <c r="A1756" s="8">
        <v>45686.0</v>
      </c>
      <c r="B1756" s="9" t="s">
        <v>4150</v>
      </c>
      <c r="C1756" s="9" t="s">
        <v>4151</v>
      </c>
      <c r="D1756" s="15">
        <v>2.7995286305E10</v>
      </c>
      <c r="E1756" s="9" t="s">
        <v>13924</v>
      </c>
      <c r="F1756" s="9" t="s">
        <v>13950</v>
      </c>
      <c r="G1756" s="9" t="s">
        <v>13957</v>
      </c>
      <c r="H1756" s="9" t="s">
        <v>13927</v>
      </c>
      <c r="I1756" s="9" t="s">
        <v>13940</v>
      </c>
      <c r="J1756" s="9" t="s">
        <v>13929</v>
      </c>
      <c r="K1756" s="9" t="s">
        <v>13940</v>
      </c>
      <c r="L1756" s="9" t="s">
        <v>13931</v>
      </c>
      <c r="M1756" s="9" t="s">
        <v>13942</v>
      </c>
      <c r="N1756" s="13" t="s">
        <v>12</v>
      </c>
      <c r="O1756" s="13" t="s">
        <v>14</v>
      </c>
      <c r="P1756" s="13" t="s">
        <v>13</v>
      </c>
      <c r="Q1756" s="13" t="s">
        <v>84</v>
      </c>
      <c r="R1756" s="13" t="s">
        <v>15</v>
      </c>
      <c r="S1756" s="10">
        <f>ROUNDUP(SUM(VLOOKUP(F1756,'Pontuação'!A$2:B$11,2,FALSE),VLOOKUP(E1756,'Pontuação'!C$2:D$11,2,FALSE),VLOOKUP(H1756,'Pontuação'!I$2:J$11,2,FALSE),VLOOKUP(J1756,'Pontuação'!G$2:H$11,2,FALSE),VLOOKUP(L1756,'Pontuação'!M$2:N$13,2,FALSE)),0)</f>
        <v>1443</v>
      </c>
      <c r="T1756" s="11">
        <f t="shared" si="1"/>
        <v>144</v>
      </c>
      <c r="U1756" s="11" t="str">
        <f t="array" ref="U1756">IFERROR(INDEX('Pontuação'!G$13:G$101, MATCH(T1756, 'Pontuação'!F$13:F$101, 0)), "Faixa Indefinida")</f>
        <v>D</v>
      </c>
      <c r="V1756" s="11">
        <f t="shared" si="2"/>
        <v>0</v>
      </c>
      <c r="W1756" s="11">
        <f t="shared" si="3"/>
        <v>0</v>
      </c>
      <c r="X1756" s="11">
        <f t="shared" si="4"/>
        <v>0</v>
      </c>
      <c r="Y1756" s="11">
        <f t="shared" si="5"/>
        <v>1</v>
      </c>
      <c r="Z1756" s="12">
        <f>ROUNDUP(SUM(VLOOKUP(F1756,'Pontuação 3.0'!A$2:B$11,2,FALSE),VLOOKUP(E1756,'Pontuação 3.0'!C$2:D$11,2,FALSE),VLOOKUP(H1756,'Pontuação 3.0'!I$2:J$11,2,FALSE),VLOOKUP(J1756,'Pontuação 3.0'!G$2:H$11,2,FALSE),VLOOKUP(G1756,'Pontuação 3.0'!E$2:F$11,2,FALSE),VLOOKUP(K1756,'Pontuação 3.0'!K$2:L$11,2,FALSE),VLOOKUP(L1756,'Pontuação 3.0'!M$2:N$13,2,FALSE)),0)</f>
        <v>1794</v>
      </c>
      <c r="AA1756" s="12">
        <f t="shared" si="6"/>
        <v>179</v>
      </c>
      <c r="AB1756" s="12" t="str">
        <f t="array" ref="AB1756">IFERROR(INDEX('Pontuação 3.0'!G$13:G$191, MATCH(AA1756, 'Pontuação 3.0'!F$13:F$191, 0)), "Faixa Indefinida")</f>
        <v>D</v>
      </c>
      <c r="AC1756" s="12">
        <f t="shared" si="7"/>
        <v>0</v>
      </c>
      <c r="AD1756" s="12">
        <f t="shared" si="8"/>
        <v>0</v>
      </c>
      <c r="AE1756" s="12">
        <f t="shared" si="9"/>
        <v>0</v>
      </c>
      <c r="AF1756" s="12">
        <f t="shared" si="10"/>
        <v>1</v>
      </c>
    </row>
    <row r="1757" ht="15.75" customHeight="1">
      <c r="A1757" s="8">
        <v>45686.0</v>
      </c>
      <c r="B1757" s="9" t="s">
        <v>4154</v>
      </c>
      <c r="C1757" s="9" t="s">
        <v>4155</v>
      </c>
      <c r="D1757" s="15">
        <v>4.7996212834E10</v>
      </c>
      <c r="E1757" s="9" t="s">
        <v>13936</v>
      </c>
      <c r="F1757" s="9" t="s">
        <v>13950</v>
      </c>
      <c r="G1757" s="9" t="s">
        <v>13926</v>
      </c>
      <c r="H1757" s="9" t="s">
        <v>13951</v>
      </c>
      <c r="I1757" s="9" t="s">
        <v>13940</v>
      </c>
      <c r="J1757" s="9" t="s">
        <v>13939</v>
      </c>
      <c r="K1757" s="9" t="s">
        <v>13940</v>
      </c>
      <c r="L1757" s="9" t="s">
        <v>13931</v>
      </c>
      <c r="M1757" s="9" t="s">
        <v>13942</v>
      </c>
      <c r="N1757" s="13" t="s">
        <v>12</v>
      </c>
      <c r="O1757" s="13" t="s">
        <v>14</v>
      </c>
      <c r="P1757" s="13" t="s">
        <v>32</v>
      </c>
      <c r="Q1757" s="13" t="s">
        <v>20</v>
      </c>
      <c r="R1757" s="13" t="s">
        <v>65</v>
      </c>
      <c r="S1757" s="10">
        <f>ROUNDUP(SUM(VLOOKUP(F1757,'Pontuação'!A$2:B$11,2,FALSE),VLOOKUP(E1757,'Pontuação'!C$2:D$11,2,FALSE),VLOOKUP(H1757,'Pontuação'!I$2:J$11,2,FALSE),VLOOKUP(J1757,'Pontuação'!G$2:H$11,2,FALSE),VLOOKUP(L1757,'Pontuação'!M$2:N$13,2,FALSE)),0)</f>
        <v>1658</v>
      </c>
      <c r="T1757" s="11">
        <f t="shared" si="1"/>
        <v>166</v>
      </c>
      <c r="U1757" s="11" t="str">
        <f t="array" ref="U1757">IFERROR(INDEX('Pontuação'!G$13:G$101, MATCH(T1757, 'Pontuação'!F$13:F$101, 0)), "Faixa Indefinida")</f>
        <v>B</v>
      </c>
      <c r="V1757" s="11">
        <f t="shared" si="2"/>
        <v>0</v>
      </c>
      <c r="W1757" s="11">
        <f t="shared" si="3"/>
        <v>1</v>
      </c>
      <c r="X1757" s="11">
        <f t="shared" si="4"/>
        <v>0</v>
      </c>
      <c r="Y1757" s="11">
        <f t="shared" si="5"/>
        <v>0</v>
      </c>
      <c r="Z1757" s="12">
        <f>ROUNDUP(SUM(VLOOKUP(F1757,'Pontuação 3.0'!A$2:B$11,2,FALSE),VLOOKUP(E1757,'Pontuação 3.0'!C$2:D$11,2,FALSE),VLOOKUP(H1757,'Pontuação 3.0'!I$2:J$11,2,FALSE),VLOOKUP(J1757,'Pontuação 3.0'!G$2:H$11,2,FALSE),VLOOKUP(G1757,'Pontuação 3.0'!E$2:F$11,2,FALSE),VLOOKUP(K1757,'Pontuação 3.0'!K$2:L$11,2,FALSE),VLOOKUP(L1757,'Pontuação 3.0'!M$2:N$13,2,FALSE)),0)</f>
        <v>2274</v>
      </c>
      <c r="AA1757" s="12">
        <f t="shared" si="6"/>
        <v>227</v>
      </c>
      <c r="AB1757" s="12" t="str">
        <f t="array" ref="AB1757">IFERROR(INDEX('Pontuação 3.0'!G$13:G$191, MATCH(AA1757, 'Pontuação 3.0'!F$13:F$191, 0)), "Faixa Indefinida")</f>
        <v>B</v>
      </c>
      <c r="AC1757" s="12">
        <f t="shared" si="7"/>
        <v>0</v>
      </c>
      <c r="AD1757" s="12">
        <f t="shared" si="8"/>
        <v>1</v>
      </c>
      <c r="AE1757" s="12">
        <f t="shared" si="9"/>
        <v>0</v>
      </c>
      <c r="AF1757" s="12">
        <f t="shared" si="10"/>
        <v>0</v>
      </c>
    </row>
    <row r="1758" ht="15.75" customHeight="1">
      <c r="A1758" s="8">
        <v>45686.0</v>
      </c>
      <c r="B1758" s="9" t="s">
        <v>382</v>
      </c>
      <c r="C1758" s="9" t="s">
        <v>4120</v>
      </c>
      <c r="D1758" s="15">
        <v>1.6982466467E10</v>
      </c>
      <c r="E1758" s="9" t="s">
        <v>13936</v>
      </c>
      <c r="F1758" s="9" t="s">
        <v>13950</v>
      </c>
      <c r="G1758" s="9" t="s">
        <v>13926</v>
      </c>
      <c r="H1758" s="9" t="s">
        <v>13951</v>
      </c>
      <c r="I1758" s="9" t="s">
        <v>13940</v>
      </c>
      <c r="J1758" s="9" t="s">
        <v>13929</v>
      </c>
      <c r="K1758" s="9" t="s">
        <v>13940</v>
      </c>
      <c r="L1758" s="9" t="s">
        <v>13945</v>
      </c>
      <c r="M1758" s="9" t="s">
        <v>13942</v>
      </c>
      <c r="N1758" s="13" t="s">
        <v>12</v>
      </c>
      <c r="O1758" s="13" t="s">
        <v>14</v>
      </c>
      <c r="P1758" s="13" t="s">
        <v>32</v>
      </c>
      <c r="Q1758" s="13" t="s">
        <v>48</v>
      </c>
      <c r="R1758" s="13" t="s">
        <v>65</v>
      </c>
      <c r="S1758" s="10">
        <f>ROUNDUP(SUM(VLOOKUP(F1758,'Pontuação'!A$2:B$11,2,FALSE),VLOOKUP(E1758,'Pontuação'!C$2:D$11,2,FALSE),VLOOKUP(H1758,'Pontuação'!I$2:J$11,2,FALSE),VLOOKUP(J1758,'Pontuação'!G$2:H$11,2,FALSE),VLOOKUP(L1758,'Pontuação'!M$2:N$13,2,FALSE)),0)</f>
        <v>1685</v>
      </c>
      <c r="T1758" s="11">
        <f t="shared" si="1"/>
        <v>169</v>
      </c>
      <c r="U1758" s="11" t="str">
        <f t="array" ref="U1758">IFERROR(INDEX('Pontuação'!G$13:G$101, MATCH(T1758, 'Pontuação'!F$13:F$101, 0)), "Faixa Indefinida")</f>
        <v>B</v>
      </c>
      <c r="V1758" s="11">
        <f t="shared" si="2"/>
        <v>0</v>
      </c>
      <c r="W1758" s="11">
        <f t="shared" si="3"/>
        <v>1</v>
      </c>
      <c r="X1758" s="11">
        <f t="shared" si="4"/>
        <v>0</v>
      </c>
      <c r="Y1758" s="11">
        <f t="shared" si="5"/>
        <v>0</v>
      </c>
      <c r="Z1758" s="12">
        <f>ROUNDUP(SUM(VLOOKUP(F1758,'Pontuação 3.0'!A$2:B$11,2,FALSE),VLOOKUP(E1758,'Pontuação 3.0'!C$2:D$11,2,FALSE),VLOOKUP(H1758,'Pontuação 3.0'!I$2:J$11,2,FALSE),VLOOKUP(J1758,'Pontuação 3.0'!G$2:H$11,2,FALSE),VLOOKUP(G1758,'Pontuação 3.0'!E$2:F$11,2,FALSE),VLOOKUP(K1758,'Pontuação 3.0'!K$2:L$11,2,FALSE),VLOOKUP(L1758,'Pontuação 3.0'!M$2:N$13,2,FALSE)),0)</f>
        <v>2208</v>
      </c>
      <c r="AA1758" s="12">
        <f t="shared" si="6"/>
        <v>221</v>
      </c>
      <c r="AB1758" s="12" t="str">
        <f t="array" ref="AB1758">IFERROR(INDEX('Pontuação 3.0'!G$13:G$191, MATCH(AA1758, 'Pontuação 3.0'!F$13:F$191, 0)), "Faixa Indefinida")</f>
        <v>B</v>
      </c>
      <c r="AC1758" s="12">
        <f t="shared" si="7"/>
        <v>0</v>
      </c>
      <c r="AD1758" s="12">
        <f t="shared" si="8"/>
        <v>1</v>
      </c>
      <c r="AE1758" s="12">
        <f t="shared" si="9"/>
        <v>0</v>
      </c>
      <c r="AF1758" s="12">
        <f t="shared" si="10"/>
        <v>0</v>
      </c>
    </row>
    <row r="1759" ht="15.75" customHeight="1">
      <c r="A1759" s="8">
        <v>45686.0</v>
      </c>
      <c r="B1759" s="9" t="s">
        <v>4158</v>
      </c>
      <c r="C1759" s="9" t="s">
        <v>4159</v>
      </c>
      <c r="D1759" s="15">
        <v>1.59998291633E11</v>
      </c>
      <c r="E1759" s="9" t="s">
        <v>13924</v>
      </c>
      <c r="F1759" s="9" t="s">
        <v>13950</v>
      </c>
      <c r="G1759" s="9" t="s">
        <v>13926</v>
      </c>
      <c r="H1759" s="9" t="s">
        <v>13927</v>
      </c>
      <c r="I1759" s="9" t="s">
        <v>13940</v>
      </c>
      <c r="J1759" s="9" t="s">
        <v>13929</v>
      </c>
      <c r="K1759" s="9" t="s">
        <v>13940</v>
      </c>
      <c r="L1759" s="9" t="s">
        <v>13945</v>
      </c>
      <c r="M1759" s="9" t="s">
        <v>13942</v>
      </c>
      <c r="N1759" s="13" t="s">
        <v>12</v>
      </c>
      <c r="O1759" s="13" t="s">
        <v>14</v>
      </c>
      <c r="P1759" s="13" t="s">
        <v>93</v>
      </c>
      <c r="Q1759" s="13" t="s">
        <v>20</v>
      </c>
      <c r="R1759" s="13" t="s">
        <v>15</v>
      </c>
      <c r="S1759" s="10">
        <f>ROUNDUP(SUM(VLOOKUP(F1759,'Pontuação'!A$2:B$11,2,FALSE),VLOOKUP(E1759,'Pontuação'!C$2:D$11,2,FALSE),VLOOKUP(H1759,'Pontuação'!I$2:J$11,2,FALSE),VLOOKUP(J1759,'Pontuação'!G$2:H$11,2,FALSE),VLOOKUP(L1759,'Pontuação'!M$2:N$13,2,FALSE)),0)</f>
        <v>1575</v>
      </c>
      <c r="T1759" s="11">
        <f t="shared" si="1"/>
        <v>158</v>
      </c>
      <c r="U1759" s="11" t="str">
        <f t="array" ref="U1759">IFERROR(INDEX('Pontuação'!G$13:G$101, MATCH(T1759, 'Pontuação'!F$13:F$101, 0)), "Faixa Indefinida")</f>
        <v>C</v>
      </c>
      <c r="V1759" s="11">
        <f t="shared" si="2"/>
        <v>0</v>
      </c>
      <c r="W1759" s="11">
        <f t="shared" si="3"/>
        <v>0</v>
      </c>
      <c r="X1759" s="11">
        <f t="shared" si="4"/>
        <v>1</v>
      </c>
      <c r="Y1759" s="11">
        <f t="shared" si="5"/>
        <v>0</v>
      </c>
      <c r="Z1759" s="12">
        <f>ROUNDUP(SUM(VLOOKUP(F1759,'Pontuação 3.0'!A$2:B$11,2,FALSE),VLOOKUP(E1759,'Pontuação 3.0'!C$2:D$11,2,FALSE),VLOOKUP(H1759,'Pontuação 3.0'!I$2:J$11,2,FALSE),VLOOKUP(J1759,'Pontuação 3.0'!G$2:H$11,2,FALSE),VLOOKUP(G1759,'Pontuação 3.0'!E$2:F$11,2,FALSE),VLOOKUP(K1759,'Pontuação 3.0'!K$2:L$11,2,FALSE),VLOOKUP(L1759,'Pontuação 3.0'!M$2:N$13,2,FALSE)),0)</f>
        <v>2030</v>
      </c>
      <c r="AA1759" s="12">
        <f t="shared" si="6"/>
        <v>203</v>
      </c>
      <c r="AB1759" s="12" t="str">
        <f t="array" ref="AB1759">IFERROR(INDEX('Pontuação 3.0'!G$13:G$191, MATCH(AA1759, 'Pontuação 3.0'!F$13:F$191, 0)), "Faixa Indefinida")</f>
        <v>C</v>
      </c>
      <c r="AC1759" s="12">
        <f t="shared" si="7"/>
        <v>0</v>
      </c>
      <c r="AD1759" s="12">
        <f t="shared" si="8"/>
        <v>0</v>
      </c>
      <c r="AE1759" s="12">
        <f t="shared" si="9"/>
        <v>1</v>
      </c>
      <c r="AF1759" s="12">
        <f t="shared" si="10"/>
        <v>0</v>
      </c>
    </row>
    <row r="1760" ht="15.75" customHeight="1">
      <c r="A1760" s="8">
        <v>45686.0</v>
      </c>
      <c r="B1760" s="9" t="s">
        <v>732</v>
      </c>
      <c r="C1760" s="9" t="s">
        <v>4160</v>
      </c>
      <c r="D1760" s="15">
        <v>3.7991694487E10</v>
      </c>
      <c r="E1760" s="9" t="s">
        <v>13936</v>
      </c>
      <c r="F1760" s="9" t="s">
        <v>13950</v>
      </c>
      <c r="G1760" s="9" t="s">
        <v>13926</v>
      </c>
      <c r="H1760" s="9" t="s">
        <v>13949</v>
      </c>
      <c r="I1760" s="9" t="s">
        <v>13940</v>
      </c>
      <c r="J1760" s="9" t="s">
        <v>13929</v>
      </c>
      <c r="K1760" s="9" t="s">
        <v>13930</v>
      </c>
      <c r="L1760" s="9" t="s">
        <v>13945</v>
      </c>
      <c r="M1760" s="9" t="s">
        <v>13942</v>
      </c>
      <c r="N1760" s="13" t="s">
        <v>12</v>
      </c>
      <c r="O1760" s="13" t="s">
        <v>14</v>
      </c>
      <c r="P1760" s="13" t="s">
        <v>13</v>
      </c>
      <c r="Q1760" s="13" t="s">
        <v>20</v>
      </c>
      <c r="R1760" s="13" t="s">
        <v>15</v>
      </c>
      <c r="S1760" s="10">
        <f>ROUNDUP(SUM(VLOOKUP(F1760,'Pontuação'!A$2:B$11,2,FALSE),VLOOKUP(E1760,'Pontuação'!C$2:D$11,2,FALSE),VLOOKUP(H1760,'Pontuação'!I$2:J$11,2,FALSE),VLOOKUP(J1760,'Pontuação'!G$2:H$11,2,FALSE),VLOOKUP(L1760,'Pontuação'!M$2:N$13,2,FALSE)),0)</f>
        <v>1727</v>
      </c>
      <c r="T1760" s="11">
        <f t="shared" si="1"/>
        <v>173</v>
      </c>
      <c r="U1760" s="11" t="str">
        <f t="array" ref="U1760">IFERROR(INDEX('Pontuação'!G$13:G$101, MATCH(T1760, 'Pontuação'!F$13:F$101, 0)), "Faixa Indefinida")</f>
        <v>B</v>
      </c>
      <c r="V1760" s="11">
        <f t="shared" si="2"/>
        <v>0</v>
      </c>
      <c r="W1760" s="11">
        <f t="shared" si="3"/>
        <v>1</v>
      </c>
      <c r="X1760" s="11">
        <f t="shared" si="4"/>
        <v>0</v>
      </c>
      <c r="Y1760" s="11">
        <f t="shared" si="5"/>
        <v>0</v>
      </c>
      <c r="Z1760" s="12">
        <f>ROUNDUP(SUM(VLOOKUP(F1760,'Pontuação 3.0'!A$2:B$11,2,FALSE),VLOOKUP(E1760,'Pontuação 3.0'!C$2:D$11,2,FALSE),VLOOKUP(H1760,'Pontuação 3.0'!I$2:J$11,2,FALSE),VLOOKUP(J1760,'Pontuação 3.0'!G$2:H$11,2,FALSE),VLOOKUP(G1760,'Pontuação 3.0'!E$2:F$11,2,FALSE),VLOOKUP(K1760,'Pontuação 3.0'!K$2:L$11,2,FALSE),VLOOKUP(L1760,'Pontuação 3.0'!M$2:N$13,2,FALSE)),0)</f>
        <v>2556</v>
      </c>
      <c r="AA1760" s="12">
        <f t="shared" si="6"/>
        <v>256</v>
      </c>
      <c r="AB1760" s="12" t="str">
        <f t="array" ref="AB1760">IFERROR(INDEX('Pontuação 3.0'!G$13:G$191, MATCH(AA1760, 'Pontuação 3.0'!F$13:F$191, 0)), "Faixa Indefinida")</f>
        <v>A</v>
      </c>
      <c r="AC1760" s="12">
        <f t="shared" si="7"/>
        <v>1</v>
      </c>
      <c r="AD1760" s="12">
        <f t="shared" si="8"/>
        <v>0</v>
      </c>
      <c r="AE1760" s="12">
        <f t="shared" si="9"/>
        <v>0</v>
      </c>
      <c r="AF1760" s="12">
        <f t="shared" si="10"/>
        <v>0</v>
      </c>
    </row>
    <row r="1761" ht="15.75" customHeight="1">
      <c r="A1761" s="8">
        <v>45686.0</v>
      </c>
      <c r="B1761" s="9" t="s">
        <v>4161</v>
      </c>
      <c r="C1761" s="9" t="s">
        <v>4162</v>
      </c>
      <c r="D1761" s="15">
        <v>2.1970540735E10</v>
      </c>
      <c r="E1761" s="9" t="s">
        <v>13936</v>
      </c>
      <c r="F1761" s="9" t="s">
        <v>13948</v>
      </c>
      <c r="G1761" s="9" t="s">
        <v>13926</v>
      </c>
      <c r="H1761" s="9" t="s">
        <v>13949</v>
      </c>
      <c r="I1761" s="9" t="s">
        <v>13940</v>
      </c>
      <c r="J1761" s="9" t="s">
        <v>13929</v>
      </c>
      <c r="K1761" s="9" t="s">
        <v>13930</v>
      </c>
      <c r="L1761" s="9" t="s">
        <v>13931</v>
      </c>
      <c r="M1761" s="9" t="s">
        <v>13942</v>
      </c>
      <c r="N1761" s="13" t="s">
        <v>12</v>
      </c>
      <c r="O1761" s="13" t="s">
        <v>14</v>
      </c>
      <c r="P1761" s="13" t="s">
        <v>111</v>
      </c>
      <c r="Q1761" s="13" t="s">
        <v>20</v>
      </c>
      <c r="R1761" s="13" t="s">
        <v>65</v>
      </c>
      <c r="S1761" s="10">
        <f>ROUNDUP(SUM(VLOOKUP(F1761,'Pontuação'!A$2:B$11,2,FALSE),VLOOKUP(E1761,'Pontuação'!C$2:D$11,2,FALSE),VLOOKUP(H1761,'Pontuação'!I$2:J$11,2,FALSE),VLOOKUP(J1761,'Pontuação'!G$2:H$11,2,FALSE),VLOOKUP(L1761,'Pontuação'!M$2:N$13,2,FALSE)),0)</f>
        <v>1583</v>
      </c>
      <c r="T1761" s="11">
        <f t="shared" si="1"/>
        <v>158</v>
      </c>
      <c r="U1761" s="11" t="str">
        <f t="array" ref="U1761">IFERROR(INDEX('Pontuação'!G$13:G$101, MATCH(T1761, 'Pontuação'!F$13:F$101, 0)), "Faixa Indefinida")</f>
        <v>C</v>
      </c>
      <c r="V1761" s="11">
        <f t="shared" si="2"/>
        <v>0</v>
      </c>
      <c r="W1761" s="11">
        <f t="shared" si="3"/>
        <v>0</v>
      </c>
      <c r="X1761" s="11">
        <f t="shared" si="4"/>
        <v>1</v>
      </c>
      <c r="Y1761" s="11">
        <f t="shared" si="5"/>
        <v>0</v>
      </c>
      <c r="Z1761" s="12">
        <f>ROUNDUP(SUM(VLOOKUP(F1761,'Pontuação 3.0'!A$2:B$11,2,FALSE),VLOOKUP(E1761,'Pontuação 3.0'!C$2:D$11,2,FALSE),VLOOKUP(H1761,'Pontuação 3.0'!I$2:J$11,2,FALSE),VLOOKUP(J1761,'Pontuação 3.0'!G$2:H$11,2,FALSE),VLOOKUP(G1761,'Pontuação 3.0'!E$2:F$11,2,FALSE),VLOOKUP(K1761,'Pontuação 3.0'!K$2:L$11,2,FALSE),VLOOKUP(L1761,'Pontuação 3.0'!M$2:N$13,2,FALSE)),0)</f>
        <v>2337</v>
      </c>
      <c r="AA1761" s="12">
        <f t="shared" si="6"/>
        <v>234</v>
      </c>
      <c r="AB1761" s="12" t="str">
        <f t="array" ref="AB1761">IFERROR(INDEX('Pontuação 3.0'!G$13:G$191, MATCH(AA1761, 'Pontuação 3.0'!F$13:F$191, 0)), "Faixa Indefinida")</f>
        <v>B</v>
      </c>
      <c r="AC1761" s="12">
        <f t="shared" si="7"/>
        <v>0</v>
      </c>
      <c r="AD1761" s="12">
        <f t="shared" si="8"/>
        <v>1</v>
      </c>
      <c r="AE1761" s="12">
        <f t="shared" si="9"/>
        <v>0</v>
      </c>
      <c r="AF1761" s="12">
        <f t="shared" si="10"/>
        <v>0</v>
      </c>
    </row>
    <row r="1762" ht="15.75" customHeight="1">
      <c r="A1762" s="8">
        <v>45686.0</v>
      </c>
      <c r="B1762" s="9" t="s">
        <v>4163</v>
      </c>
      <c r="C1762" s="9" t="s">
        <v>4164</v>
      </c>
      <c r="D1762" s="9" t="s">
        <v>4165</v>
      </c>
      <c r="E1762" s="9" t="s">
        <v>13924</v>
      </c>
      <c r="F1762" s="9" t="s">
        <v>13950</v>
      </c>
      <c r="G1762" s="9" t="s">
        <v>13963</v>
      </c>
      <c r="H1762" s="9" t="s">
        <v>13951</v>
      </c>
      <c r="I1762" s="9" t="s">
        <v>13940</v>
      </c>
      <c r="J1762" s="9" t="s">
        <v>13929</v>
      </c>
      <c r="K1762" s="9" t="s">
        <v>13940</v>
      </c>
      <c r="L1762" s="9" t="s">
        <v>13931</v>
      </c>
      <c r="M1762" s="9" t="s">
        <v>13942</v>
      </c>
      <c r="N1762" s="13" t="s">
        <v>12</v>
      </c>
      <c r="O1762" s="13" t="s">
        <v>14</v>
      </c>
      <c r="P1762" s="13" t="s">
        <v>13</v>
      </c>
      <c r="Q1762" s="13" t="s">
        <v>48</v>
      </c>
      <c r="R1762" s="13" t="s">
        <v>15</v>
      </c>
      <c r="S1762" s="10">
        <f>ROUNDUP(SUM(VLOOKUP(F1762,'Pontuação'!A$2:B$11,2,FALSE),VLOOKUP(E1762,'Pontuação'!C$2:D$11,2,FALSE),VLOOKUP(H1762,'Pontuação'!I$2:J$11,2,FALSE),VLOOKUP(J1762,'Pontuação'!G$2:H$11,2,FALSE),VLOOKUP(L1762,'Pontuação'!M$2:N$13,2,FALSE)),0)</f>
        <v>1557</v>
      </c>
      <c r="T1762" s="11">
        <f t="shared" si="1"/>
        <v>156</v>
      </c>
      <c r="U1762" s="11" t="str">
        <f t="array" ref="U1762">IFERROR(INDEX('Pontuação'!G$13:G$101, MATCH(T1762, 'Pontuação'!F$13:F$101, 0)), "Faixa Indefinida")</f>
        <v>C</v>
      </c>
      <c r="V1762" s="11">
        <f t="shared" si="2"/>
        <v>0</v>
      </c>
      <c r="W1762" s="11">
        <f t="shared" si="3"/>
        <v>0</v>
      </c>
      <c r="X1762" s="11">
        <f t="shared" si="4"/>
        <v>1</v>
      </c>
      <c r="Y1762" s="11">
        <f t="shared" si="5"/>
        <v>0</v>
      </c>
      <c r="Z1762" s="12">
        <f>ROUNDUP(SUM(VLOOKUP(F1762,'Pontuação 3.0'!A$2:B$11,2,FALSE),VLOOKUP(E1762,'Pontuação 3.0'!C$2:D$11,2,FALSE),VLOOKUP(H1762,'Pontuação 3.0'!I$2:J$11,2,FALSE),VLOOKUP(J1762,'Pontuação 3.0'!G$2:H$11,2,FALSE),VLOOKUP(G1762,'Pontuação 3.0'!E$2:F$11,2,FALSE),VLOOKUP(K1762,'Pontuação 3.0'!K$2:L$11,2,FALSE),VLOOKUP(L1762,'Pontuação 3.0'!M$2:N$13,2,FALSE)),0)</f>
        <v>2152</v>
      </c>
      <c r="AA1762" s="12">
        <f t="shared" si="6"/>
        <v>215</v>
      </c>
      <c r="AB1762" s="12" t="str">
        <f t="array" ref="AB1762">IFERROR(INDEX('Pontuação 3.0'!G$13:G$191, MATCH(AA1762, 'Pontuação 3.0'!F$13:F$191, 0)), "Faixa Indefinida")</f>
        <v>B</v>
      </c>
      <c r="AC1762" s="12">
        <f t="shared" si="7"/>
        <v>0</v>
      </c>
      <c r="AD1762" s="12">
        <f t="shared" si="8"/>
        <v>1</v>
      </c>
      <c r="AE1762" s="12">
        <f t="shared" si="9"/>
        <v>0</v>
      </c>
      <c r="AF1762" s="12">
        <f t="shared" si="10"/>
        <v>0</v>
      </c>
    </row>
    <row r="1763" ht="15.75" customHeight="1">
      <c r="A1763" s="8">
        <v>45686.0</v>
      </c>
      <c r="B1763" s="9" t="s">
        <v>4156</v>
      </c>
      <c r="C1763" s="9" t="s">
        <v>4157</v>
      </c>
      <c r="D1763" s="14" t="s">
        <v>14051</v>
      </c>
      <c r="E1763" s="9" t="s">
        <v>13936</v>
      </c>
      <c r="F1763" s="9" t="s">
        <v>13937</v>
      </c>
      <c r="G1763" s="9" t="s">
        <v>13944</v>
      </c>
      <c r="H1763" s="9" t="s">
        <v>13927</v>
      </c>
      <c r="I1763" s="9" t="s">
        <v>13940</v>
      </c>
      <c r="J1763" s="9" t="s">
        <v>13929</v>
      </c>
      <c r="K1763" s="9" t="s">
        <v>13940</v>
      </c>
      <c r="L1763" s="9" t="s">
        <v>13931</v>
      </c>
      <c r="M1763" s="9" t="s">
        <v>13952</v>
      </c>
      <c r="N1763" s="13" t="s">
        <v>12</v>
      </c>
      <c r="O1763" s="13" t="s">
        <v>14</v>
      </c>
      <c r="P1763" s="13" t="s">
        <v>111</v>
      </c>
      <c r="Q1763" s="13" t="s">
        <v>59</v>
      </c>
      <c r="R1763" s="13" t="s">
        <v>65</v>
      </c>
      <c r="S1763" s="10">
        <f>ROUNDUP(SUM(VLOOKUP(F1763,'Pontuação'!A$2:B$11,2,FALSE),VLOOKUP(E1763,'Pontuação'!C$2:D$11,2,FALSE),VLOOKUP(H1763,'Pontuação'!I$2:J$11,2,FALSE),VLOOKUP(J1763,'Pontuação'!G$2:H$11,2,FALSE),VLOOKUP(L1763,'Pontuação'!M$2:N$13,2,FALSE)),0)</f>
        <v>1410</v>
      </c>
      <c r="T1763" s="11">
        <f t="shared" si="1"/>
        <v>141</v>
      </c>
      <c r="U1763" s="11" t="str">
        <f t="array" ref="U1763">IFERROR(INDEX('Pontuação'!G$13:G$101, MATCH(T1763, 'Pontuação'!F$13:F$101, 0)), "Faixa Indefinida")</f>
        <v>D</v>
      </c>
      <c r="V1763" s="11">
        <f t="shared" si="2"/>
        <v>0</v>
      </c>
      <c r="W1763" s="11">
        <f t="shared" si="3"/>
        <v>0</v>
      </c>
      <c r="X1763" s="11">
        <f t="shared" si="4"/>
        <v>0</v>
      </c>
      <c r="Y1763" s="11">
        <f t="shared" si="5"/>
        <v>1</v>
      </c>
      <c r="Z1763" s="12">
        <f>ROUNDUP(SUM(VLOOKUP(F1763,'Pontuação 3.0'!A$2:B$11,2,FALSE),VLOOKUP(E1763,'Pontuação 3.0'!C$2:D$11,2,FALSE),VLOOKUP(H1763,'Pontuação 3.0'!I$2:J$11,2,FALSE),VLOOKUP(J1763,'Pontuação 3.0'!G$2:H$11,2,FALSE),VLOOKUP(G1763,'Pontuação 3.0'!E$2:F$11,2,FALSE),VLOOKUP(K1763,'Pontuação 3.0'!K$2:L$11,2,FALSE),VLOOKUP(L1763,'Pontuação 3.0'!M$2:N$13,2,FALSE)),0)</f>
        <v>1612</v>
      </c>
      <c r="AA1763" s="12">
        <f t="shared" si="6"/>
        <v>161</v>
      </c>
      <c r="AB1763" s="12" t="str">
        <f t="array" ref="AB1763">IFERROR(INDEX('Pontuação 3.0'!G$13:G$191, MATCH(AA1763, 'Pontuação 3.0'!F$13:F$191, 0)), "Faixa Indefinida")</f>
        <v>D</v>
      </c>
      <c r="AC1763" s="12">
        <f t="shared" si="7"/>
        <v>0</v>
      </c>
      <c r="AD1763" s="12">
        <f t="shared" si="8"/>
        <v>0</v>
      </c>
      <c r="AE1763" s="12">
        <f t="shared" si="9"/>
        <v>0</v>
      </c>
      <c r="AF1763" s="12">
        <f t="shared" si="10"/>
        <v>1</v>
      </c>
    </row>
    <row r="1764" ht="15.75" customHeight="1">
      <c r="A1764" s="8">
        <v>45686.0</v>
      </c>
      <c r="B1764" s="9" t="s">
        <v>4168</v>
      </c>
      <c r="C1764" s="9" t="s">
        <v>4169</v>
      </c>
      <c r="D1764" s="15">
        <v>1.1974864831E10</v>
      </c>
      <c r="E1764" s="9" t="s">
        <v>13924</v>
      </c>
      <c r="F1764" s="9" t="s">
        <v>13950</v>
      </c>
      <c r="G1764" s="9" t="s">
        <v>13957</v>
      </c>
      <c r="H1764" s="9" t="s">
        <v>13927</v>
      </c>
      <c r="I1764" s="9" t="s">
        <v>13940</v>
      </c>
      <c r="J1764" s="9" t="s">
        <v>13929</v>
      </c>
      <c r="K1764" s="9" t="s">
        <v>13930</v>
      </c>
      <c r="L1764" s="9" t="s">
        <v>13954</v>
      </c>
      <c r="M1764" s="9" t="s">
        <v>13952</v>
      </c>
      <c r="N1764" s="13" t="s">
        <v>12</v>
      </c>
      <c r="O1764" s="13" t="s">
        <v>14</v>
      </c>
      <c r="P1764" s="13" t="s">
        <v>399</v>
      </c>
      <c r="Q1764" s="13" t="s">
        <v>20</v>
      </c>
      <c r="R1764" s="13" t="s">
        <v>15</v>
      </c>
      <c r="S1764" s="10">
        <f>ROUNDUP(SUM(VLOOKUP(F1764,'Pontuação'!A$2:B$11,2,FALSE),VLOOKUP(E1764,'Pontuação'!C$2:D$11,2,FALSE),VLOOKUP(H1764,'Pontuação'!I$2:J$11,2,FALSE),VLOOKUP(J1764,'Pontuação'!G$2:H$11,2,FALSE),VLOOKUP(L1764,'Pontuação'!M$2:N$13,2,FALSE)),0)</f>
        <v>1406</v>
      </c>
      <c r="T1764" s="11">
        <f t="shared" si="1"/>
        <v>141</v>
      </c>
      <c r="U1764" s="11" t="str">
        <f t="array" ref="U1764">IFERROR(INDEX('Pontuação'!G$13:G$101, MATCH(T1764, 'Pontuação'!F$13:F$101, 0)), "Faixa Indefinida")</f>
        <v>D</v>
      </c>
      <c r="V1764" s="11">
        <f t="shared" si="2"/>
        <v>0</v>
      </c>
      <c r="W1764" s="11">
        <f t="shared" si="3"/>
        <v>0</v>
      </c>
      <c r="X1764" s="11">
        <f t="shared" si="4"/>
        <v>0</v>
      </c>
      <c r="Y1764" s="11">
        <f t="shared" si="5"/>
        <v>1</v>
      </c>
      <c r="Z1764" s="12">
        <f>ROUNDUP(SUM(VLOOKUP(F1764,'Pontuação 3.0'!A$2:B$11,2,FALSE),VLOOKUP(E1764,'Pontuação 3.0'!C$2:D$11,2,FALSE),VLOOKUP(H1764,'Pontuação 3.0'!I$2:J$11,2,FALSE),VLOOKUP(J1764,'Pontuação 3.0'!G$2:H$11,2,FALSE),VLOOKUP(G1764,'Pontuação 3.0'!E$2:F$11,2,FALSE),VLOOKUP(K1764,'Pontuação 3.0'!K$2:L$11,2,FALSE),VLOOKUP(L1764,'Pontuação 3.0'!M$2:N$13,2,FALSE)),0)</f>
        <v>2025</v>
      </c>
      <c r="AA1764" s="12">
        <f t="shared" si="6"/>
        <v>203</v>
      </c>
      <c r="AB1764" s="12" t="str">
        <f t="array" ref="AB1764">IFERROR(INDEX('Pontuação 3.0'!G$13:G$191, MATCH(AA1764, 'Pontuação 3.0'!F$13:F$191, 0)), "Faixa Indefinida")</f>
        <v>C</v>
      </c>
      <c r="AC1764" s="12">
        <f t="shared" si="7"/>
        <v>0</v>
      </c>
      <c r="AD1764" s="12">
        <f t="shared" si="8"/>
        <v>0</v>
      </c>
      <c r="AE1764" s="12">
        <f t="shared" si="9"/>
        <v>1</v>
      </c>
      <c r="AF1764" s="12">
        <f t="shared" si="10"/>
        <v>0</v>
      </c>
    </row>
    <row r="1765" ht="15.75" customHeight="1">
      <c r="A1765" s="8">
        <v>45686.0</v>
      </c>
      <c r="B1765" s="9" t="s">
        <v>1625</v>
      </c>
      <c r="C1765" s="9" t="s">
        <v>4170</v>
      </c>
      <c r="D1765" s="15">
        <v>3.1984966285E10</v>
      </c>
      <c r="E1765" s="9" t="s">
        <v>13936</v>
      </c>
      <c r="F1765" s="9" t="s">
        <v>13950</v>
      </c>
      <c r="G1765" s="9" t="s">
        <v>13926</v>
      </c>
      <c r="H1765" s="9" t="s">
        <v>13951</v>
      </c>
      <c r="I1765" s="9" t="s">
        <v>13940</v>
      </c>
      <c r="J1765" s="9" t="s">
        <v>13939</v>
      </c>
      <c r="K1765" s="9" t="s">
        <v>13940</v>
      </c>
      <c r="L1765" s="9" t="s">
        <v>13945</v>
      </c>
      <c r="M1765" s="9" t="s">
        <v>13952</v>
      </c>
      <c r="N1765" s="13" t="s">
        <v>12</v>
      </c>
      <c r="O1765" s="13" t="s">
        <v>14</v>
      </c>
      <c r="P1765" s="13" t="s">
        <v>399</v>
      </c>
      <c r="Q1765" s="13" t="s">
        <v>20</v>
      </c>
      <c r="R1765" s="13" t="s">
        <v>15</v>
      </c>
      <c r="S1765" s="10">
        <f>ROUNDUP(SUM(VLOOKUP(F1765,'Pontuação'!A$2:B$11,2,FALSE),VLOOKUP(E1765,'Pontuação'!C$2:D$11,2,FALSE),VLOOKUP(H1765,'Pontuação'!I$2:J$11,2,FALSE),VLOOKUP(J1765,'Pontuação'!G$2:H$11,2,FALSE),VLOOKUP(L1765,'Pontuação'!M$2:N$13,2,FALSE)),0)</f>
        <v>1790</v>
      </c>
      <c r="T1765" s="11">
        <f t="shared" si="1"/>
        <v>179</v>
      </c>
      <c r="U1765" s="11" t="str">
        <f t="array" ref="U1765">IFERROR(INDEX('Pontuação'!G$13:G$101, MATCH(T1765, 'Pontuação'!F$13:F$101, 0)), "Faixa Indefinida")</f>
        <v>B</v>
      </c>
      <c r="V1765" s="11">
        <f t="shared" si="2"/>
        <v>0</v>
      </c>
      <c r="W1765" s="11">
        <f t="shared" si="3"/>
        <v>1</v>
      </c>
      <c r="X1765" s="11">
        <f t="shared" si="4"/>
        <v>0</v>
      </c>
      <c r="Y1765" s="11">
        <f t="shared" si="5"/>
        <v>0</v>
      </c>
      <c r="Z1765" s="12">
        <f>ROUNDUP(SUM(VLOOKUP(F1765,'Pontuação 3.0'!A$2:B$11,2,FALSE),VLOOKUP(E1765,'Pontuação 3.0'!C$2:D$11,2,FALSE),VLOOKUP(H1765,'Pontuação 3.0'!I$2:J$11,2,FALSE),VLOOKUP(J1765,'Pontuação 3.0'!G$2:H$11,2,FALSE),VLOOKUP(G1765,'Pontuação 3.0'!E$2:F$11,2,FALSE),VLOOKUP(K1765,'Pontuação 3.0'!K$2:L$11,2,FALSE),VLOOKUP(L1765,'Pontuação 3.0'!M$2:N$13,2,FALSE)),0)</f>
        <v>2360</v>
      </c>
      <c r="AA1765" s="12">
        <f t="shared" si="6"/>
        <v>236</v>
      </c>
      <c r="AB1765" s="12" t="str">
        <f t="array" ref="AB1765">IFERROR(INDEX('Pontuação 3.0'!G$13:G$191, MATCH(AA1765, 'Pontuação 3.0'!F$13:F$191, 0)), "Faixa Indefinida")</f>
        <v>A</v>
      </c>
      <c r="AC1765" s="12">
        <f t="shared" si="7"/>
        <v>1</v>
      </c>
      <c r="AD1765" s="12">
        <f t="shared" si="8"/>
        <v>0</v>
      </c>
      <c r="AE1765" s="12">
        <f t="shared" si="9"/>
        <v>0</v>
      </c>
      <c r="AF1765" s="12">
        <f t="shared" si="10"/>
        <v>0</v>
      </c>
    </row>
    <row r="1766" ht="15.75" customHeight="1">
      <c r="A1766" s="8">
        <v>45686.0</v>
      </c>
      <c r="B1766" s="9" t="s">
        <v>4166</v>
      </c>
      <c r="C1766" s="9" t="s">
        <v>4167</v>
      </c>
      <c r="D1766" s="15">
        <v>5.1991706807E10</v>
      </c>
      <c r="E1766" s="9" t="s">
        <v>13924</v>
      </c>
      <c r="F1766" s="9" t="s">
        <v>13948</v>
      </c>
      <c r="G1766" s="9" t="s">
        <v>13926</v>
      </c>
      <c r="H1766" s="9" t="s">
        <v>13949</v>
      </c>
      <c r="I1766" s="9" t="s">
        <v>13940</v>
      </c>
      <c r="J1766" s="9" t="s">
        <v>13929</v>
      </c>
      <c r="K1766" s="9" t="s">
        <v>13940</v>
      </c>
      <c r="L1766" s="9" t="s">
        <v>13945</v>
      </c>
      <c r="M1766" s="9" t="s">
        <v>13946</v>
      </c>
      <c r="N1766" s="13" t="s">
        <v>12</v>
      </c>
      <c r="O1766" s="13" t="s">
        <v>14</v>
      </c>
      <c r="P1766" s="13" t="s">
        <v>32</v>
      </c>
      <c r="Q1766" s="13" t="s">
        <v>114</v>
      </c>
      <c r="R1766" s="13" t="s">
        <v>65</v>
      </c>
      <c r="S1766" s="10">
        <f>ROUNDUP(SUM(VLOOKUP(F1766,'Pontuação'!A$2:B$11,2,FALSE),VLOOKUP(E1766,'Pontuação'!C$2:D$11,2,FALSE),VLOOKUP(H1766,'Pontuação'!I$2:J$11,2,FALSE),VLOOKUP(J1766,'Pontuação'!G$2:H$11,2,FALSE),VLOOKUP(L1766,'Pontuação'!M$2:N$13,2,FALSE)),0)</f>
        <v>1719</v>
      </c>
      <c r="T1766" s="11">
        <f t="shared" si="1"/>
        <v>172</v>
      </c>
      <c r="U1766" s="11" t="str">
        <f t="array" ref="U1766">IFERROR(INDEX('Pontuação'!G$13:G$101, MATCH(T1766, 'Pontuação'!F$13:F$101, 0)), "Faixa Indefinida")</f>
        <v>B</v>
      </c>
      <c r="V1766" s="11">
        <f t="shared" si="2"/>
        <v>0</v>
      </c>
      <c r="W1766" s="11">
        <f t="shared" si="3"/>
        <v>1</v>
      </c>
      <c r="X1766" s="11">
        <f t="shared" si="4"/>
        <v>0</v>
      </c>
      <c r="Y1766" s="11">
        <f t="shared" si="5"/>
        <v>0</v>
      </c>
      <c r="Z1766" s="12">
        <f>ROUNDUP(SUM(VLOOKUP(F1766,'Pontuação 3.0'!A$2:B$11,2,FALSE),VLOOKUP(E1766,'Pontuação 3.0'!C$2:D$11,2,FALSE),VLOOKUP(H1766,'Pontuação 3.0'!I$2:J$11,2,FALSE),VLOOKUP(J1766,'Pontuação 3.0'!G$2:H$11,2,FALSE),VLOOKUP(G1766,'Pontuação 3.0'!E$2:F$11,2,FALSE),VLOOKUP(K1766,'Pontuação 3.0'!K$2:L$11,2,FALSE),VLOOKUP(L1766,'Pontuação 3.0'!M$2:N$13,2,FALSE)),0)</f>
        <v>2132</v>
      </c>
      <c r="AA1766" s="12">
        <f t="shared" si="6"/>
        <v>213</v>
      </c>
      <c r="AB1766" s="12" t="str">
        <f t="array" ref="AB1766">IFERROR(INDEX('Pontuação 3.0'!G$13:G$191, MATCH(AA1766, 'Pontuação 3.0'!F$13:F$191, 0)), "Faixa Indefinida")</f>
        <v>C</v>
      </c>
      <c r="AC1766" s="12">
        <f t="shared" si="7"/>
        <v>0</v>
      </c>
      <c r="AD1766" s="12">
        <f t="shared" si="8"/>
        <v>0</v>
      </c>
      <c r="AE1766" s="12">
        <f t="shared" si="9"/>
        <v>1</v>
      </c>
      <c r="AF1766" s="12">
        <f t="shared" si="10"/>
        <v>0</v>
      </c>
    </row>
    <row r="1767" ht="15.75" customHeight="1">
      <c r="A1767" s="8">
        <v>45686.0</v>
      </c>
      <c r="B1767" s="9" t="s">
        <v>4171</v>
      </c>
      <c r="C1767" s="9" t="s">
        <v>4172</v>
      </c>
      <c r="D1767" s="9" t="s">
        <v>4173</v>
      </c>
      <c r="E1767" s="9" t="s">
        <v>13936</v>
      </c>
      <c r="F1767" s="9" t="s">
        <v>13948</v>
      </c>
      <c r="G1767" s="9" t="s">
        <v>13926</v>
      </c>
      <c r="H1767" s="9" t="s">
        <v>13949</v>
      </c>
      <c r="I1767" s="9" t="s">
        <v>13940</v>
      </c>
      <c r="J1767" s="9" t="s">
        <v>13929</v>
      </c>
      <c r="K1767" s="9" t="s">
        <v>13940</v>
      </c>
      <c r="L1767" s="9" t="s">
        <v>13945</v>
      </c>
      <c r="M1767" s="9" t="s">
        <v>13952</v>
      </c>
      <c r="N1767" s="13" t="s">
        <v>12</v>
      </c>
      <c r="O1767" s="13" t="s">
        <v>14</v>
      </c>
      <c r="P1767" s="13" t="s">
        <v>27</v>
      </c>
      <c r="Q1767" s="13" t="s">
        <v>20</v>
      </c>
      <c r="R1767" s="13" t="s">
        <v>15</v>
      </c>
      <c r="S1767" s="10">
        <f>ROUNDUP(SUM(VLOOKUP(F1767,'Pontuação'!A$2:B$11,2,FALSE),VLOOKUP(E1767,'Pontuação'!C$2:D$11,2,FALSE),VLOOKUP(H1767,'Pontuação'!I$2:J$11,2,FALSE),VLOOKUP(J1767,'Pontuação'!G$2:H$11,2,FALSE),VLOOKUP(L1767,'Pontuação'!M$2:N$13,2,FALSE)),0)</f>
        <v>1715</v>
      </c>
      <c r="T1767" s="11">
        <f t="shared" si="1"/>
        <v>172</v>
      </c>
      <c r="U1767" s="11" t="str">
        <f t="array" ref="U1767">IFERROR(INDEX('Pontuação'!G$13:G$101, MATCH(T1767, 'Pontuação'!F$13:F$101, 0)), "Faixa Indefinida")</f>
        <v>B</v>
      </c>
      <c r="V1767" s="11">
        <f t="shared" si="2"/>
        <v>0</v>
      </c>
      <c r="W1767" s="11">
        <f t="shared" si="3"/>
        <v>1</v>
      </c>
      <c r="X1767" s="11">
        <f t="shared" si="4"/>
        <v>0</v>
      </c>
      <c r="Y1767" s="11">
        <f t="shared" si="5"/>
        <v>0</v>
      </c>
      <c r="Z1767" s="12">
        <f>ROUNDUP(SUM(VLOOKUP(F1767,'Pontuação 3.0'!A$2:B$11,2,FALSE),VLOOKUP(E1767,'Pontuação 3.0'!C$2:D$11,2,FALSE),VLOOKUP(H1767,'Pontuação 3.0'!I$2:J$11,2,FALSE),VLOOKUP(J1767,'Pontuação 3.0'!G$2:H$11,2,FALSE),VLOOKUP(G1767,'Pontuação 3.0'!E$2:F$11,2,FALSE),VLOOKUP(K1767,'Pontuação 3.0'!K$2:L$11,2,FALSE),VLOOKUP(L1767,'Pontuação 3.0'!M$2:N$13,2,FALSE)),0)</f>
        <v>2162</v>
      </c>
      <c r="AA1767" s="12">
        <f t="shared" si="6"/>
        <v>216</v>
      </c>
      <c r="AB1767" s="12" t="str">
        <f t="array" ref="AB1767">IFERROR(INDEX('Pontuação 3.0'!G$13:G$191, MATCH(AA1767, 'Pontuação 3.0'!F$13:F$191, 0)), "Faixa Indefinida")</f>
        <v>B</v>
      </c>
      <c r="AC1767" s="12">
        <f t="shared" si="7"/>
        <v>0</v>
      </c>
      <c r="AD1767" s="12">
        <f t="shared" si="8"/>
        <v>1</v>
      </c>
      <c r="AE1767" s="12">
        <f t="shared" si="9"/>
        <v>0</v>
      </c>
      <c r="AF1767" s="12">
        <f t="shared" si="10"/>
        <v>0</v>
      </c>
    </row>
    <row r="1768" ht="15.75" customHeight="1">
      <c r="A1768" s="8">
        <v>45686.0</v>
      </c>
      <c r="B1768" s="9" t="s">
        <v>4174</v>
      </c>
      <c r="C1768" s="9" t="s">
        <v>4175</v>
      </c>
      <c r="D1768" s="15">
        <v>9.9664094E8</v>
      </c>
      <c r="E1768" s="9" t="s">
        <v>13936</v>
      </c>
      <c r="F1768" s="9" t="s">
        <v>13937</v>
      </c>
      <c r="G1768" s="9" t="s">
        <v>13944</v>
      </c>
      <c r="H1768" s="9" t="s">
        <v>13938</v>
      </c>
      <c r="I1768" s="9" t="s">
        <v>13940</v>
      </c>
      <c r="J1768" s="9" t="s">
        <v>13929</v>
      </c>
      <c r="K1768" s="9" t="s">
        <v>13940</v>
      </c>
      <c r="L1768" s="9" t="s">
        <v>13945</v>
      </c>
      <c r="M1768" s="9" t="s">
        <v>13942</v>
      </c>
      <c r="N1768" s="13" t="s">
        <v>12</v>
      </c>
      <c r="O1768" s="13" t="s">
        <v>14</v>
      </c>
      <c r="P1768" s="13" t="s">
        <v>32</v>
      </c>
      <c r="Q1768" s="13" t="s">
        <v>20</v>
      </c>
      <c r="R1768" s="13" t="s">
        <v>15</v>
      </c>
      <c r="S1768" s="10">
        <f>ROUNDUP(SUM(VLOOKUP(F1768,'Pontuação'!A$2:B$11,2,FALSE),VLOOKUP(E1768,'Pontuação'!C$2:D$11,2,FALSE),VLOOKUP(H1768,'Pontuação'!I$2:J$11,2,FALSE),VLOOKUP(J1768,'Pontuação'!G$2:H$11,2,FALSE),VLOOKUP(L1768,'Pontuação'!M$2:N$13,2,FALSE)),0)</f>
        <v>1682</v>
      </c>
      <c r="T1768" s="11">
        <f t="shared" si="1"/>
        <v>168</v>
      </c>
      <c r="U1768" s="11" t="str">
        <f t="array" ref="U1768">IFERROR(INDEX('Pontuação'!G$13:G$101, MATCH(T1768, 'Pontuação'!F$13:F$101, 0)), "Faixa Indefinida")</f>
        <v>B</v>
      </c>
      <c r="V1768" s="11">
        <f t="shared" si="2"/>
        <v>0</v>
      </c>
      <c r="W1768" s="11">
        <f t="shared" si="3"/>
        <v>1</v>
      </c>
      <c r="X1768" s="11">
        <f t="shared" si="4"/>
        <v>0</v>
      </c>
      <c r="Y1768" s="11">
        <f t="shared" si="5"/>
        <v>0</v>
      </c>
      <c r="Z1768" s="12">
        <f>ROUNDUP(SUM(VLOOKUP(F1768,'Pontuação 3.0'!A$2:B$11,2,FALSE),VLOOKUP(E1768,'Pontuação 3.0'!C$2:D$11,2,FALSE),VLOOKUP(H1768,'Pontuação 3.0'!I$2:J$11,2,FALSE),VLOOKUP(J1768,'Pontuação 3.0'!G$2:H$11,2,FALSE),VLOOKUP(G1768,'Pontuação 3.0'!E$2:F$11,2,FALSE),VLOOKUP(K1768,'Pontuação 3.0'!K$2:L$11,2,FALSE),VLOOKUP(L1768,'Pontuação 3.0'!M$2:N$13,2,FALSE)),0)</f>
        <v>1782</v>
      </c>
      <c r="AA1768" s="12">
        <f t="shared" si="6"/>
        <v>178</v>
      </c>
      <c r="AB1768" s="12" t="str">
        <f t="array" ref="AB1768">IFERROR(INDEX('Pontuação 3.0'!G$13:G$191, MATCH(AA1768, 'Pontuação 3.0'!F$13:F$191, 0)), "Faixa Indefinida")</f>
        <v>D</v>
      </c>
      <c r="AC1768" s="12">
        <f t="shared" si="7"/>
        <v>0</v>
      </c>
      <c r="AD1768" s="12">
        <f t="shared" si="8"/>
        <v>0</v>
      </c>
      <c r="AE1768" s="12">
        <f t="shared" si="9"/>
        <v>0</v>
      </c>
      <c r="AF1768" s="12">
        <f t="shared" si="10"/>
        <v>1</v>
      </c>
    </row>
    <row r="1769" ht="15.75" customHeight="1">
      <c r="A1769" s="8">
        <v>45686.0</v>
      </c>
      <c r="B1769" s="9" t="s">
        <v>72</v>
      </c>
      <c r="C1769" s="9" t="s">
        <v>4178</v>
      </c>
      <c r="D1769" s="15">
        <v>1.9992358618E10</v>
      </c>
      <c r="E1769" s="9" t="s">
        <v>13936</v>
      </c>
      <c r="F1769" s="9" t="s">
        <v>13948</v>
      </c>
      <c r="G1769" s="9" t="s">
        <v>13926</v>
      </c>
      <c r="H1769" s="9" t="s">
        <v>13951</v>
      </c>
      <c r="I1769" s="9" t="s">
        <v>13928</v>
      </c>
      <c r="J1769" s="9" t="s">
        <v>13929</v>
      </c>
      <c r="K1769" s="9" t="s">
        <v>13940</v>
      </c>
      <c r="L1769" s="9" t="s">
        <v>13931</v>
      </c>
      <c r="M1769" s="9" t="s">
        <v>13946</v>
      </c>
      <c r="N1769" s="13" t="s">
        <v>12</v>
      </c>
      <c r="O1769" s="13" t="s">
        <v>14</v>
      </c>
      <c r="P1769" s="13" t="s">
        <v>32</v>
      </c>
      <c r="Q1769" s="13" t="s">
        <v>20</v>
      </c>
      <c r="R1769" s="13" t="s">
        <v>65</v>
      </c>
      <c r="S1769" s="10">
        <f>ROUNDUP(SUM(VLOOKUP(F1769,'Pontuação'!A$2:B$11,2,FALSE),VLOOKUP(E1769,'Pontuação'!C$2:D$11,2,FALSE),VLOOKUP(H1769,'Pontuação'!I$2:J$11,2,FALSE),VLOOKUP(J1769,'Pontuação'!G$2:H$11,2,FALSE),VLOOKUP(L1769,'Pontuação'!M$2:N$13,2,FALSE)),0)</f>
        <v>1541</v>
      </c>
      <c r="T1769" s="11">
        <f t="shared" si="1"/>
        <v>154</v>
      </c>
      <c r="U1769" s="11" t="str">
        <f t="array" ref="U1769">IFERROR(INDEX('Pontuação'!G$13:G$101, MATCH(T1769, 'Pontuação'!F$13:F$101, 0)), "Faixa Indefinida")</f>
        <v>C</v>
      </c>
      <c r="V1769" s="11">
        <f t="shared" si="2"/>
        <v>0</v>
      </c>
      <c r="W1769" s="11">
        <f t="shared" si="3"/>
        <v>0</v>
      </c>
      <c r="X1769" s="11">
        <f t="shared" si="4"/>
        <v>1</v>
      </c>
      <c r="Y1769" s="11">
        <f t="shared" si="5"/>
        <v>0</v>
      </c>
      <c r="Z1769" s="12">
        <f>ROUNDUP(SUM(VLOOKUP(F1769,'Pontuação 3.0'!A$2:B$11,2,FALSE),VLOOKUP(E1769,'Pontuação 3.0'!C$2:D$11,2,FALSE),VLOOKUP(H1769,'Pontuação 3.0'!I$2:J$11,2,FALSE),VLOOKUP(J1769,'Pontuação 3.0'!G$2:H$11,2,FALSE),VLOOKUP(G1769,'Pontuação 3.0'!E$2:F$11,2,FALSE),VLOOKUP(K1769,'Pontuação 3.0'!K$2:L$11,2,FALSE),VLOOKUP(L1769,'Pontuação 3.0'!M$2:N$13,2,FALSE)),0)</f>
        <v>1989</v>
      </c>
      <c r="AA1769" s="12">
        <f t="shared" si="6"/>
        <v>199</v>
      </c>
      <c r="AB1769" s="12" t="str">
        <f t="array" ref="AB1769">IFERROR(INDEX('Pontuação 3.0'!G$13:G$191, MATCH(AA1769, 'Pontuação 3.0'!F$13:F$191, 0)), "Faixa Indefinida")</f>
        <v>C</v>
      </c>
      <c r="AC1769" s="12">
        <f t="shared" si="7"/>
        <v>0</v>
      </c>
      <c r="AD1769" s="12">
        <f t="shared" si="8"/>
        <v>0</v>
      </c>
      <c r="AE1769" s="12">
        <f t="shared" si="9"/>
        <v>1</v>
      </c>
      <c r="AF1769" s="12">
        <f t="shared" si="10"/>
        <v>0</v>
      </c>
    </row>
    <row r="1770" ht="15.75" customHeight="1">
      <c r="A1770" s="8">
        <v>45686.0</v>
      </c>
      <c r="B1770" s="9" t="s">
        <v>4183</v>
      </c>
      <c r="C1770" s="9" t="s">
        <v>4184</v>
      </c>
      <c r="D1770" s="15">
        <v>1.7997928244E10</v>
      </c>
      <c r="E1770" s="9" t="s">
        <v>13936</v>
      </c>
      <c r="F1770" s="9" t="s">
        <v>13950</v>
      </c>
      <c r="G1770" s="9" t="s">
        <v>13926</v>
      </c>
      <c r="H1770" s="9" t="s">
        <v>13951</v>
      </c>
      <c r="I1770" s="9" t="s">
        <v>13928</v>
      </c>
      <c r="J1770" s="9" t="s">
        <v>13929</v>
      </c>
      <c r="K1770" s="9" t="s">
        <v>13940</v>
      </c>
      <c r="L1770" s="9" t="s">
        <v>13931</v>
      </c>
      <c r="M1770" s="9" t="s">
        <v>13952</v>
      </c>
      <c r="N1770" s="13" t="s">
        <v>12</v>
      </c>
      <c r="O1770" s="13" t="s">
        <v>14</v>
      </c>
      <c r="P1770" s="13" t="s">
        <v>32</v>
      </c>
      <c r="Q1770" s="13" t="s">
        <v>48</v>
      </c>
      <c r="R1770" s="13" t="s">
        <v>15</v>
      </c>
      <c r="S1770" s="10">
        <f>ROUNDUP(SUM(VLOOKUP(F1770,'Pontuação'!A$2:B$11,2,FALSE),VLOOKUP(E1770,'Pontuação'!C$2:D$11,2,FALSE),VLOOKUP(H1770,'Pontuação'!I$2:J$11,2,FALSE),VLOOKUP(J1770,'Pontuação'!G$2:H$11,2,FALSE),VLOOKUP(L1770,'Pontuação'!M$2:N$13,2,FALSE)),0)</f>
        <v>1553</v>
      </c>
      <c r="T1770" s="11">
        <f t="shared" si="1"/>
        <v>155</v>
      </c>
      <c r="U1770" s="11" t="str">
        <f t="array" ref="U1770">IFERROR(INDEX('Pontuação'!G$13:G$101, MATCH(T1770, 'Pontuação'!F$13:F$101, 0)), "Faixa Indefinida")</f>
        <v>C</v>
      </c>
      <c r="V1770" s="11">
        <f t="shared" si="2"/>
        <v>0</v>
      </c>
      <c r="W1770" s="11">
        <f t="shared" si="3"/>
        <v>0</v>
      </c>
      <c r="X1770" s="11">
        <f t="shared" si="4"/>
        <v>1</v>
      </c>
      <c r="Y1770" s="11">
        <f t="shared" si="5"/>
        <v>0</v>
      </c>
      <c r="Z1770" s="12">
        <f>ROUNDUP(SUM(VLOOKUP(F1770,'Pontuação 3.0'!A$2:B$11,2,FALSE),VLOOKUP(E1770,'Pontuação 3.0'!C$2:D$11,2,FALSE),VLOOKUP(H1770,'Pontuação 3.0'!I$2:J$11,2,FALSE),VLOOKUP(J1770,'Pontuação 3.0'!G$2:H$11,2,FALSE),VLOOKUP(G1770,'Pontuação 3.0'!E$2:F$11,2,FALSE),VLOOKUP(K1770,'Pontuação 3.0'!K$2:L$11,2,FALSE),VLOOKUP(L1770,'Pontuação 3.0'!M$2:N$13,2,FALSE)),0)</f>
        <v>2122</v>
      </c>
      <c r="AA1770" s="12">
        <f t="shared" si="6"/>
        <v>212</v>
      </c>
      <c r="AB1770" s="12" t="str">
        <f t="array" ref="AB1770">IFERROR(INDEX('Pontuação 3.0'!G$13:G$191, MATCH(AA1770, 'Pontuação 3.0'!F$13:F$191, 0)), "Faixa Indefinida")</f>
        <v>C</v>
      </c>
      <c r="AC1770" s="12">
        <f t="shared" si="7"/>
        <v>0</v>
      </c>
      <c r="AD1770" s="12">
        <f t="shared" si="8"/>
        <v>0</v>
      </c>
      <c r="AE1770" s="12">
        <f t="shared" si="9"/>
        <v>1</v>
      </c>
      <c r="AF1770" s="12">
        <f t="shared" si="10"/>
        <v>0</v>
      </c>
    </row>
    <row r="1771" ht="15.75" customHeight="1">
      <c r="A1771" s="8">
        <v>45686.0</v>
      </c>
      <c r="B1771" s="9" t="s">
        <v>4179</v>
      </c>
      <c r="C1771" s="9" t="s">
        <v>4180</v>
      </c>
      <c r="D1771" s="15">
        <v>1.2991850852E10</v>
      </c>
      <c r="E1771" s="9" t="s">
        <v>13936</v>
      </c>
      <c r="F1771" s="9" t="s">
        <v>13950</v>
      </c>
      <c r="G1771" s="9" t="s">
        <v>13926</v>
      </c>
      <c r="H1771" s="9" t="s">
        <v>13949</v>
      </c>
      <c r="I1771" s="9" t="s">
        <v>13940</v>
      </c>
      <c r="J1771" s="9" t="s">
        <v>13929</v>
      </c>
      <c r="K1771" s="9" t="s">
        <v>13940</v>
      </c>
      <c r="L1771" s="9" t="s">
        <v>13941</v>
      </c>
      <c r="M1771" s="9" t="s">
        <v>13942</v>
      </c>
      <c r="N1771" s="13" t="s">
        <v>12</v>
      </c>
      <c r="O1771" s="13" t="s">
        <v>14</v>
      </c>
      <c r="P1771" s="13" t="s">
        <v>13</v>
      </c>
      <c r="Q1771" s="13" t="s">
        <v>20</v>
      </c>
      <c r="R1771" s="13" t="s">
        <v>15</v>
      </c>
      <c r="S1771" s="10">
        <f>ROUNDUP(SUM(VLOOKUP(F1771,'Pontuação'!A$2:B$11,2,FALSE),VLOOKUP(E1771,'Pontuação'!C$2:D$11,2,FALSE),VLOOKUP(H1771,'Pontuação'!I$2:J$11,2,FALSE),VLOOKUP(J1771,'Pontuação'!G$2:H$11,2,FALSE),VLOOKUP(L1771,'Pontuação'!M$2:N$13,2,FALSE)),0)</f>
        <v>1639</v>
      </c>
      <c r="T1771" s="11">
        <f t="shared" si="1"/>
        <v>164</v>
      </c>
      <c r="U1771" s="11" t="str">
        <f t="array" ref="U1771">IFERROR(INDEX('Pontuação'!G$13:G$101, MATCH(T1771, 'Pontuação'!F$13:F$101, 0)), "Faixa Indefinida")</f>
        <v>C</v>
      </c>
      <c r="V1771" s="11">
        <f t="shared" si="2"/>
        <v>0</v>
      </c>
      <c r="W1771" s="11">
        <f t="shared" si="3"/>
        <v>0</v>
      </c>
      <c r="X1771" s="11">
        <f t="shared" si="4"/>
        <v>1</v>
      </c>
      <c r="Y1771" s="11">
        <f t="shared" si="5"/>
        <v>0</v>
      </c>
      <c r="Z1771" s="12">
        <f>ROUNDUP(SUM(VLOOKUP(F1771,'Pontuação 3.0'!A$2:B$11,2,FALSE),VLOOKUP(E1771,'Pontuação 3.0'!C$2:D$11,2,FALSE),VLOOKUP(H1771,'Pontuação 3.0'!I$2:J$11,2,FALSE),VLOOKUP(J1771,'Pontuação 3.0'!G$2:H$11,2,FALSE),VLOOKUP(G1771,'Pontuação 3.0'!E$2:F$11,2,FALSE),VLOOKUP(K1771,'Pontuação 3.0'!K$2:L$11,2,FALSE),VLOOKUP(L1771,'Pontuação 3.0'!M$2:N$13,2,FALSE)),0)</f>
        <v>2187</v>
      </c>
      <c r="AA1771" s="12">
        <f t="shared" si="6"/>
        <v>219</v>
      </c>
      <c r="AB1771" s="12" t="str">
        <f t="array" ref="AB1771">IFERROR(INDEX('Pontuação 3.0'!G$13:G$191, MATCH(AA1771, 'Pontuação 3.0'!F$13:F$191, 0)), "Faixa Indefinida")</f>
        <v>B</v>
      </c>
      <c r="AC1771" s="12">
        <f t="shared" si="7"/>
        <v>0</v>
      </c>
      <c r="AD1771" s="12">
        <f t="shared" si="8"/>
        <v>1</v>
      </c>
      <c r="AE1771" s="12">
        <f t="shared" si="9"/>
        <v>0</v>
      </c>
      <c r="AF1771" s="12">
        <f t="shared" si="10"/>
        <v>0</v>
      </c>
    </row>
    <row r="1772" ht="15.75" customHeight="1">
      <c r="A1772" s="8">
        <v>45686.0</v>
      </c>
      <c r="B1772" s="9" t="s">
        <v>4181</v>
      </c>
      <c r="C1772" s="9" t="s">
        <v>4182</v>
      </c>
      <c r="D1772" s="15">
        <v>9.8984956532E10</v>
      </c>
      <c r="E1772" s="9" t="s">
        <v>13936</v>
      </c>
      <c r="F1772" s="9" t="s">
        <v>13953</v>
      </c>
      <c r="G1772" s="9" t="s">
        <v>13961</v>
      </c>
      <c r="H1772" s="9" t="s">
        <v>13927</v>
      </c>
      <c r="I1772" s="9" t="s">
        <v>13940</v>
      </c>
      <c r="J1772" s="9" t="s">
        <v>13929</v>
      </c>
      <c r="K1772" s="9" t="s">
        <v>13940</v>
      </c>
      <c r="L1772" s="9" t="s">
        <v>13945</v>
      </c>
      <c r="M1772" s="9" t="s">
        <v>13967</v>
      </c>
      <c r="N1772" s="9"/>
      <c r="O1772" s="9"/>
      <c r="P1772" s="9"/>
      <c r="Q1772" s="9"/>
      <c r="R1772" s="9"/>
      <c r="S1772" s="10">
        <f>ROUNDUP(SUM(VLOOKUP(F1772,'Pontuação'!A$2:B$11,2,FALSE),VLOOKUP(E1772,'Pontuação'!C$2:D$11,2,FALSE),VLOOKUP(H1772,'Pontuação'!I$2:J$11,2,FALSE),VLOOKUP(J1772,'Pontuação'!G$2:H$11,2,FALSE),VLOOKUP(L1772,'Pontuação'!M$2:N$13,2,FALSE)),0)</f>
        <v>1576</v>
      </c>
      <c r="T1772" s="11">
        <f t="shared" si="1"/>
        <v>158</v>
      </c>
      <c r="U1772" s="11" t="str">
        <f t="array" ref="U1772">IFERROR(INDEX('Pontuação'!G$13:G$101, MATCH(T1772, 'Pontuação'!F$13:F$101, 0)), "Faixa Indefinida")</f>
        <v>C</v>
      </c>
      <c r="V1772" s="11">
        <f t="shared" si="2"/>
        <v>0</v>
      </c>
      <c r="W1772" s="11">
        <f t="shared" si="3"/>
        <v>0</v>
      </c>
      <c r="X1772" s="11">
        <f t="shared" si="4"/>
        <v>1</v>
      </c>
      <c r="Y1772" s="11">
        <f t="shared" si="5"/>
        <v>0</v>
      </c>
      <c r="Z1772" s="12">
        <f>ROUNDUP(SUM(VLOOKUP(F1772,'Pontuação 3.0'!A$2:B$11,2,FALSE),VLOOKUP(E1772,'Pontuação 3.0'!C$2:D$11,2,FALSE),VLOOKUP(H1772,'Pontuação 3.0'!I$2:J$11,2,FALSE),VLOOKUP(J1772,'Pontuação 3.0'!G$2:H$11,2,FALSE),VLOOKUP(G1772,'Pontuação 3.0'!E$2:F$11,2,FALSE),VLOOKUP(K1772,'Pontuação 3.0'!K$2:L$11,2,FALSE),VLOOKUP(L1772,'Pontuação 3.0'!M$2:N$13,2,FALSE)),0)</f>
        <v>1938</v>
      </c>
      <c r="AA1772" s="12">
        <f t="shared" si="6"/>
        <v>194</v>
      </c>
      <c r="AB1772" s="12" t="str">
        <f t="array" ref="AB1772">IFERROR(INDEX('Pontuação 3.0'!G$13:G$191, MATCH(AA1772, 'Pontuação 3.0'!F$13:F$191, 0)), "Faixa Indefinida")</f>
        <v>C</v>
      </c>
      <c r="AC1772" s="12">
        <f t="shared" si="7"/>
        <v>0</v>
      </c>
      <c r="AD1772" s="12">
        <f t="shared" si="8"/>
        <v>0</v>
      </c>
      <c r="AE1772" s="12">
        <f t="shared" si="9"/>
        <v>1</v>
      </c>
      <c r="AF1772" s="12">
        <f t="shared" si="10"/>
        <v>0</v>
      </c>
    </row>
    <row r="1773" ht="15.75" customHeight="1">
      <c r="A1773" s="8">
        <v>45686.0</v>
      </c>
      <c r="B1773" s="9" t="s">
        <v>4185</v>
      </c>
      <c r="C1773" s="9" t="s">
        <v>4186</v>
      </c>
      <c r="D1773" s="15">
        <v>6.2986014764E10</v>
      </c>
      <c r="E1773" s="9" t="s">
        <v>13936</v>
      </c>
      <c r="F1773" s="9" t="s">
        <v>13950</v>
      </c>
      <c r="G1773" s="9" t="s">
        <v>13957</v>
      </c>
      <c r="H1773" s="9" t="s">
        <v>13927</v>
      </c>
      <c r="I1773" s="9" t="s">
        <v>13940</v>
      </c>
      <c r="J1773" s="9" t="s">
        <v>13929</v>
      </c>
      <c r="K1773" s="9" t="s">
        <v>13930</v>
      </c>
      <c r="L1773" s="9" t="s">
        <v>13945</v>
      </c>
      <c r="M1773" s="9" t="s">
        <v>13952</v>
      </c>
      <c r="N1773" s="13" t="s">
        <v>12</v>
      </c>
      <c r="O1773" s="13" t="s">
        <v>14</v>
      </c>
      <c r="P1773" s="13" t="s">
        <v>39</v>
      </c>
      <c r="Q1773" s="13" t="s">
        <v>59</v>
      </c>
      <c r="R1773" s="13" t="s">
        <v>15</v>
      </c>
      <c r="S1773" s="10">
        <f>ROUNDUP(SUM(VLOOKUP(F1773,'Pontuação'!A$2:B$11,2,FALSE),VLOOKUP(E1773,'Pontuação'!C$2:D$11,2,FALSE),VLOOKUP(H1773,'Pontuação'!I$2:J$11,2,FALSE),VLOOKUP(J1773,'Pontuação'!G$2:H$11,2,FALSE),VLOOKUP(L1773,'Pontuação'!M$2:N$13,2,FALSE)),0)</f>
        <v>1571</v>
      </c>
      <c r="T1773" s="11">
        <f t="shared" si="1"/>
        <v>157</v>
      </c>
      <c r="U1773" s="11" t="str">
        <f t="array" ref="U1773">IFERROR(INDEX('Pontuação'!G$13:G$101, MATCH(T1773, 'Pontuação'!F$13:F$101, 0)), "Faixa Indefinida")</f>
        <v>C</v>
      </c>
      <c r="V1773" s="11">
        <f t="shared" si="2"/>
        <v>0</v>
      </c>
      <c r="W1773" s="11">
        <f t="shared" si="3"/>
        <v>0</v>
      </c>
      <c r="X1773" s="11">
        <f t="shared" si="4"/>
        <v>1</v>
      </c>
      <c r="Y1773" s="11">
        <f t="shared" si="5"/>
        <v>0</v>
      </c>
      <c r="Z1773" s="12">
        <f>ROUNDUP(SUM(VLOOKUP(F1773,'Pontuação 3.0'!A$2:B$11,2,FALSE),VLOOKUP(E1773,'Pontuação 3.0'!C$2:D$11,2,FALSE),VLOOKUP(H1773,'Pontuação 3.0'!I$2:J$11,2,FALSE),VLOOKUP(J1773,'Pontuação 3.0'!G$2:H$11,2,FALSE),VLOOKUP(G1773,'Pontuação 3.0'!E$2:F$11,2,FALSE),VLOOKUP(K1773,'Pontuação 3.0'!K$2:L$11,2,FALSE),VLOOKUP(L1773,'Pontuação 3.0'!M$2:N$13,2,FALSE)),0)</f>
        <v>2171</v>
      </c>
      <c r="AA1773" s="12">
        <f t="shared" si="6"/>
        <v>217</v>
      </c>
      <c r="AB1773" s="12" t="str">
        <f t="array" ref="AB1773">IFERROR(INDEX('Pontuação 3.0'!G$13:G$191, MATCH(AA1773, 'Pontuação 3.0'!F$13:F$191, 0)), "Faixa Indefinida")</f>
        <v>B</v>
      </c>
      <c r="AC1773" s="12">
        <f t="shared" si="7"/>
        <v>0</v>
      </c>
      <c r="AD1773" s="12">
        <f t="shared" si="8"/>
        <v>1</v>
      </c>
      <c r="AE1773" s="12">
        <f t="shared" si="9"/>
        <v>0</v>
      </c>
      <c r="AF1773" s="12">
        <f t="shared" si="10"/>
        <v>0</v>
      </c>
    </row>
    <row r="1774" ht="15.75" customHeight="1">
      <c r="A1774" s="8">
        <v>45686.0</v>
      </c>
      <c r="B1774" s="9" t="s">
        <v>4189</v>
      </c>
      <c r="C1774" s="9" t="s">
        <v>4190</v>
      </c>
      <c r="D1774" s="9" t="s">
        <v>4191</v>
      </c>
      <c r="E1774" s="9" t="s">
        <v>13936</v>
      </c>
      <c r="F1774" s="9" t="s">
        <v>13948</v>
      </c>
      <c r="G1774" s="9" t="s">
        <v>13944</v>
      </c>
      <c r="H1774" s="9" t="s">
        <v>13951</v>
      </c>
      <c r="I1774" s="9" t="s">
        <v>13928</v>
      </c>
      <c r="J1774" s="9" t="s">
        <v>13929</v>
      </c>
      <c r="K1774" s="9" t="s">
        <v>13930</v>
      </c>
      <c r="L1774" s="9" t="s">
        <v>13931</v>
      </c>
      <c r="M1774" s="9" t="s">
        <v>13952</v>
      </c>
      <c r="N1774" s="13" t="s">
        <v>12</v>
      </c>
      <c r="O1774" s="13" t="s">
        <v>14</v>
      </c>
      <c r="P1774" s="13" t="s">
        <v>93</v>
      </c>
      <c r="Q1774" s="13" t="s">
        <v>20</v>
      </c>
      <c r="R1774" s="13" t="s">
        <v>15</v>
      </c>
      <c r="S1774" s="10">
        <f>ROUNDUP(SUM(VLOOKUP(F1774,'Pontuação'!A$2:B$11,2,FALSE),VLOOKUP(E1774,'Pontuação'!C$2:D$11,2,FALSE),VLOOKUP(H1774,'Pontuação'!I$2:J$11,2,FALSE),VLOOKUP(J1774,'Pontuação'!G$2:H$11,2,FALSE),VLOOKUP(L1774,'Pontuação'!M$2:N$13,2,FALSE)),0)</f>
        <v>1541</v>
      </c>
      <c r="T1774" s="11">
        <f t="shared" si="1"/>
        <v>154</v>
      </c>
      <c r="U1774" s="11" t="str">
        <f t="array" ref="U1774">IFERROR(INDEX('Pontuação'!G$13:G$101, MATCH(T1774, 'Pontuação'!F$13:F$101, 0)), "Faixa Indefinida")</f>
        <v>C</v>
      </c>
      <c r="V1774" s="11">
        <f t="shared" si="2"/>
        <v>0</v>
      </c>
      <c r="W1774" s="11">
        <f t="shared" si="3"/>
        <v>0</v>
      </c>
      <c r="X1774" s="11">
        <f t="shared" si="4"/>
        <v>1</v>
      </c>
      <c r="Y1774" s="11">
        <f t="shared" si="5"/>
        <v>0</v>
      </c>
      <c r="Z1774" s="12">
        <f>ROUNDUP(SUM(VLOOKUP(F1774,'Pontuação 3.0'!A$2:B$11,2,FALSE),VLOOKUP(E1774,'Pontuação 3.0'!C$2:D$11,2,FALSE),VLOOKUP(H1774,'Pontuação 3.0'!I$2:J$11,2,FALSE),VLOOKUP(J1774,'Pontuação 3.0'!G$2:H$11,2,FALSE),VLOOKUP(G1774,'Pontuação 3.0'!E$2:F$11,2,FALSE),VLOOKUP(K1774,'Pontuação 3.0'!K$2:L$11,2,FALSE),VLOOKUP(L1774,'Pontuação 3.0'!M$2:N$13,2,FALSE)),0)</f>
        <v>2110</v>
      </c>
      <c r="AA1774" s="12">
        <f t="shared" si="6"/>
        <v>211</v>
      </c>
      <c r="AB1774" s="12" t="str">
        <f t="array" ref="AB1774">IFERROR(INDEX('Pontuação 3.0'!G$13:G$191, MATCH(AA1774, 'Pontuação 3.0'!F$13:F$191, 0)), "Faixa Indefinida")</f>
        <v>C</v>
      </c>
      <c r="AC1774" s="12">
        <f t="shared" si="7"/>
        <v>0</v>
      </c>
      <c r="AD1774" s="12">
        <f t="shared" si="8"/>
        <v>0</v>
      </c>
      <c r="AE1774" s="12">
        <f t="shared" si="9"/>
        <v>1</v>
      </c>
      <c r="AF1774" s="12">
        <f t="shared" si="10"/>
        <v>0</v>
      </c>
    </row>
    <row r="1775" ht="15.75" customHeight="1">
      <c r="A1775" s="8">
        <v>45686.0</v>
      </c>
      <c r="B1775" s="9" t="s">
        <v>4187</v>
      </c>
      <c r="C1775" s="9" t="s">
        <v>4188</v>
      </c>
      <c r="D1775" s="15">
        <v>7.1999933567E10</v>
      </c>
      <c r="E1775" s="9" t="s">
        <v>13936</v>
      </c>
      <c r="F1775" s="9" t="s">
        <v>13948</v>
      </c>
      <c r="G1775" s="9" t="s">
        <v>13926</v>
      </c>
      <c r="H1775" s="9" t="s">
        <v>13949</v>
      </c>
      <c r="I1775" s="9" t="s">
        <v>13940</v>
      </c>
      <c r="J1775" s="9" t="s">
        <v>13929</v>
      </c>
      <c r="K1775" s="9" t="s">
        <v>13940</v>
      </c>
      <c r="L1775" s="9" t="s">
        <v>13945</v>
      </c>
      <c r="M1775" s="9" t="s">
        <v>13942</v>
      </c>
      <c r="N1775" s="13" t="s">
        <v>12</v>
      </c>
      <c r="O1775" s="13" t="s">
        <v>14</v>
      </c>
      <c r="P1775" s="13" t="s">
        <v>93</v>
      </c>
      <c r="Q1775" s="13" t="s">
        <v>20</v>
      </c>
      <c r="R1775" s="13" t="s">
        <v>15</v>
      </c>
      <c r="S1775" s="10">
        <f>ROUNDUP(SUM(VLOOKUP(F1775,'Pontuação'!A$2:B$11,2,FALSE),VLOOKUP(E1775,'Pontuação'!C$2:D$11,2,FALSE),VLOOKUP(H1775,'Pontuação'!I$2:J$11,2,FALSE),VLOOKUP(J1775,'Pontuação'!G$2:H$11,2,FALSE),VLOOKUP(L1775,'Pontuação'!M$2:N$13,2,FALSE)),0)</f>
        <v>1715</v>
      </c>
      <c r="T1775" s="11">
        <f t="shared" si="1"/>
        <v>172</v>
      </c>
      <c r="U1775" s="11" t="str">
        <f t="array" ref="U1775">IFERROR(INDEX('Pontuação'!G$13:G$101, MATCH(T1775, 'Pontuação'!F$13:F$101, 0)), "Faixa Indefinida")</f>
        <v>B</v>
      </c>
      <c r="V1775" s="11">
        <f t="shared" si="2"/>
        <v>0</v>
      </c>
      <c r="W1775" s="11">
        <f t="shared" si="3"/>
        <v>1</v>
      </c>
      <c r="X1775" s="11">
        <f t="shared" si="4"/>
        <v>0</v>
      </c>
      <c r="Y1775" s="11">
        <f t="shared" si="5"/>
        <v>0</v>
      </c>
      <c r="Z1775" s="12">
        <f>ROUNDUP(SUM(VLOOKUP(F1775,'Pontuação 3.0'!A$2:B$11,2,FALSE),VLOOKUP(E1775,'Pontuação 3.0'!C$2:D$11,2,FALSE),VLOOKUP(H1775,'Pontuação 3.0'!I$2:J$11,2,FALSE),VLOOKUP(J1775,'Pontuação 3.0'!G$2:H$11,2,FALSE),VLOOKUP(G1775,'Pontuação 3.0'!E$2:F$11,2,FALSE),VLOOKUP(K1775,'Pontuação 3.0'!K$2:L$11,2,FALSE),VLOOKUP(L1775,'Pontuação 3.0'!M$2:N$13,2,FALSE)),0)</f>
        <v>2162</v>
      </c>
      <c r="AA1775" s="12">
        <f t="shared" si="6"/>
        <v>216</v>
      </c>
      <c r="AB1775" s="12" t="str">
        <f t="array" ref="AB1775">IFERROR(INDEX('Pontuação 3.0'!G$13:G$191, MATCH(AA1775, 'Pontuação 3.0'!F$13:F$191, 0)), "Faixa Indefinida")</f>
        <v>B</v>
      </c>
      <c r="AC1775" s="12">
        <f t="shared" si="7"/>
        <v>0</v>
      </c>
      <c r="AD1775" s="12">
        <f t="shared" si="8"/>
        <v>1</v>
      </c>
      <c r="AE1775" s="12">
        <f t="shared" si="9"/>
        <v>0</v>
      </c>
      <c r="AF1775" s="12">
        <f t="shared" si="10"/>
        <v>0</v>
      </c>
    </row>
    <row r="1776" ht="15.75" customHeight="1">
      <c r="A1776" s="8">
        <v>45686.0</v>
      </c>
      <c r="B1776" s="9" t="s">
        <v>4192</v>
      </c>
      <c r="C1776" s="9" t="s">
        <v>4193</v>
      </c>
      <c r="D1776" s="9" t="s">
        <v>4194</v>
      </c>
      <c r="E1776" s="9" t="s">
        <v>13936</v>
      </c>
      <c r="F1776" s="9" t="s">
        <v>13953</v>
      </c>
      <c r="G1776" s="9" t="s">
        <v>13926</v>
      </c>
      <c r="H1776" s="9" t="s">
        <v>13951</v>
      </c>
      <c r="I1776" s="9" t="s">
        <v>13928</v>
      </c>
      <c r="J1776" s="9" t="s">
        <v>13939</v>
      </c>
      <c r="K1776" s="9" t="s">
        <v>13940</v>
      </c>
      <c r="L1776" s="9" t="s">
        <v>13945</v>
      </c>
      <c r="M1776" s="9" t="s">
        <v>13946</v>
      </c>
      <c r="N1776" s="13" t="s">
        <v>12</v>
      </c>
      <c r="O1776" s="13" t="s">
        <v>14</v>
      </c>
      <c r="P1776" s="13" t="s">
        <v>24</v>
      </c>
      <c r="Q1776" s="13" t="s">
        <v>20</v>
      </c>
      <c r="R1776" s="13" t="s">
        <v>15</v>
      </c>
      <c r="S1776" s="10">
        <f>ROUNDUP(SUM(VLOOKUP(F1776,'Pontuação'!A$2:B$11,2,FALSE),VLOOKUP(E1776,'Pontuação'!C$2:D$11,2,FALSE),VLOOKUP(H1776,'Pontuação'!I$2:J$11,2,FALSE),VLOOKUP(J1776,'Pontuação'!G$2:H$11,2,FALSE),VLOOKUP(L1776,'Pontuação'!M$2:N$13,2,FALSE)),0)</f>
        <v>1795</v>
      </c>
      <c r="T1776" s="11">
        <f t="shared" si="1"/>
        <v>180</v>
      </c>
      <c r="U1776" s="11" t="str">
        <f t="array" ref="U1776">IFERROR(INDEX('Pontuação'!G$13:G$101, MATCH(T1776, 'Pontuação'!F$13:F$101, 0)), "Faixa Indefinida")</f>
        <v>B</v>
      </c>
      <c r="V1776" s="11">
        <f t="shared" si="2"/>
        <v>0</v>
      </c>
      <c r="W1776" s="11">
        <f t="shared" si="3"/>
        <v>1</v>
      </c>
      <c r="X1776" s="11">
        <f t="shared" si="4"/>
        <v>0</v>
      </c>
      <c r="Y1776" s="11">
        <f t="shared" si="5"/>
        <v>0</v>
      </c>
      <c r="Z1776" s="12">
        <f>ROUNDUP(SUM(VLOOKUP(F1776,'Pontuação 3.0'!A$2:B$11,2,FALSE),VLOOKUP(E1776,'Pontuação 3.0'!C$2:D$11,2,FALSE),VLOOKUP(H1776,'Pontuação 3.0'!I$2:J$11,2,FALSE),VLOOKUP(J1776,'Pontuação 3.0'!G$2:H$11,2,FALSE),VLOOKUP(G1776,'Pontuação 3.0'!E$2:F$11,2,FALSE),VLOOKUP(K1776,'Pontuação 3.0'!K$2:L$11,2,FALSE),VLOOKUP(L1776,'Pontuação 3.0'!M$2:N$13,2,FALSE)),0)</f>
        <v>2345</v>
      </c>
      <c r="AA1776" s="12">
        <f t="shared" si="6"/>
        <v>235</v>
      </c>
      <c r="AB1776" s="12" t="str">
        <f t="array" ref="AB1776">IFERROR(INDEX('Pontuação 3.0'!G$13:G$191, MATCH(AA1776, 'Pontuação 3.0'!F$13:F$191, 0)), "Faixa Indefinida")</f>
        <v>B</v>
      </c>
      <c r="AC1776" s="12">
        <f t="shared" si="7"/>
        <v>0</v>
      </c>
      <c r="AD1776" s="12">
        <f t="shared" si="8"/>
        <v>1</v>
      </c>
      <c r="AE1776" s="12">
        <f t="shared" si="9"/>
        <v>0</v>
      </c>
      <c r="AF1776" s="12">
        <f t="shared" si="10"/>
        <v>0</v>
      </c>
    </row>
    <row r="1777" ht="15.75" customHeight="1">
      <c r="A1777" s="8">
        <v>45686.0</v>
      </c>
      <c r="B1777" s="9" t="s">
        <v>4195</v>
      </c>
      <c r="C1777" s="9" t="s">
        <v>4196</v>
      </c>
      <c r="D1777" s="15">
        <v>7.7998310012E10</v>
      </c>
      <c r="E1777" s="9" t="s">
        <v>13936</v>
      </c>
      <c r="F1777" s="9" t="s">
        <v>13950</v>
      </c>
      <c r="G1777" s="9" t="s">
        <v>13957</v>
      </c>
      <c r="H1777" s="9" t="s">
        <v>13927</v>
      </c>
      <c r="I1777" s="9" t="s">
        <v>13928</v>
      </c>
      <c r="J1777" s="9" t="s">
        <v>13929</v>
      </c>
      <c r="K1777" s="9" t="s">
        <v>13940</v>
      </c>
      <c r="L1777" s="9" t="s">
        <v>13945</v>
      </c>
      <c r="M1777" s="9" t="s">
        <v>13942</v>
      </c>
      <c r="N1777" s="13" t="s">
        <v>12</v>
      </c>
      <c r="O1777" s="13" t="s">
        <v>14</v>
      </c>
      <c r="P1777" s="13" t="s">
        <v>32</v>
      </c>
      <c r="Q1777" s="13" t="s">
        <v>33</v>
      </c>
      <c r="R1777" s="13" t="s">
        <v>15</v>
      </c>
      <c r="S1777" s="10">
        <f>ROUNDUP(SUM(VLOOKUP(F1777,'Pontuação'!A$2:B$11,2,FALSE),VLOOKUP(E1777,'Pontuação'!C$2:D$11,2,FALSE),VLOOKUP(H1777,'Pontuação'!I$2:J$11,2,FALSE),VLOOKUP(J1777,'Pontuação'!G$2:H$11,2,FALSE),VLOOKUP(L1777,'Pontuação'!M$2:N$13,2,FALSE)),0)</f>
        <v>1571</v>
      </c>
      <c r="T1777" s="11">
        <f t="shared" si="1"/>
        <v>157</v>
      </c>
      <c r="U1777" s="11" t="str">
        <f t="array" ref="U1777">IFERROR(INDEX('Pontuação'!G$13:G$101, MATCH(T1777, 'Pontuação'!F$13:F$101, 0)), "Faixa Indefinida")</f>
        <v>C</v>
      </c>
      <c r="V1777" s="11">
        <f t="shared" si="2"/>
        <v>0</v>
      </c>
      <c r="W1777" s="11">
        <f t="shared" si="3"/>
        <v>0</v>
      </c>
      <c r="X1777" s="11">
        <f t="shared" si="4"/>
        <v>1</v>
      </c>
      <c r="Y1777" s="11">
        <f t="shared" si="5"/>
        <v>0</v>
      </c>
      <c r="Z1777" s="12">
        <f>ROUNDUP(SUM(VLOOKUP(F1777,'Pontuação 3.0'!A$2:B$11,2,FALSE),VLOOKUP(E1777,'Pontuação 3.0'!C$2:D$11,2,FALSE),VLOOKUP(H1777,'Pontuação 3.0'!I$2:J$11,2,FALSE),VLOOKUP(J1777,'Pontuação 3.0'!G$2:H$11,2,FALSE),VLOOKUP(G1777,'Pontuação 3.0'!E$2:F$11,2,FALSE),VLOOKUP(K1777,'Pontuação 3.0'!K$2:L$11,2,FALSE),VLOOKUP(L1777,'Pontuação 3.0'!M$2:N$13,2,FALSE)),0)</f>
        <v>1910</v>
      </c>
      <c r="AA1777" s="12">
        <f t="shared" si="6"/>
        <v>191</v>
      </c>
      <c r="AB1777" s="12" t="str">
        <f t="array" ref="AB1777">IFERROR(INDEX('Pontuação 3.0'!G$13:G$191, MATCH(AA1777, 'Pontuação 3.0'!F$13:F$191, 0)), "Faixa Indefinida")</f>
        <v>D</v>
      </c>
      <c r="AC1777" s="12">
        <f t="shared" si="7"/>
        <v>0</v>
      </c>
      <c r="AD1777" s="12">
        <f t="shared" si="8"/>
        <v>0</v>
      </c>
      <c r="AE1777" s="12">
        <f t="shared" si="9"/>
        <v>0</v>
      </c>
      <c r="AF1777" s="12">
        <f t="shared" si="10"/>
        <v>1</v>
      </c>
    </row>
    <row r="1778" ht="15.75" customHeight="1">
      <c r="A1778" s="8">
        <v>45686.0</v>
      </c>
      <c r="B1778" s="9" t="s">
        <v>4197</v>
      </c>
      <c r="C1778" s="9" t="s">
        <v>4198</v>
      </c>
      <c r="D1778" s="14" t="s">
        <v>14052</v>
      </c>
      <c r="E1778" s="9" t="s">
        <v>13936</v>
      </c>
      <c r="F1778" s="9" t="s">
        <v>13948</v>
      </c>
      <c r="G1778" s="9" t="s">
        <v>13961</v>
      </c>
      <c r="H1778" s="9" t="s">
        <v>13951</v>
      </c>
      <c r="I1778" s="9" t="s">
        <v>13940</v>
      </c>
      <c r="J1778" s="9" t="s">
        <v>13929</v>
      </c>
      <c r="K1778" s="9" t="s">
        <v>13940</v>
      </c>
      <c r="L1778" s="9" t="s">
        <v>13945</v>
      </c>
      <c r="M1778" s="9" t="s">
        <v>13942</v>
      </c>
      <c r="N1778" s="13" t="s">
        <v>12</v>
      </c>
      <c r="O1778" s="13" t="s">
        <v>14</v>
      </c>
      <c r="P1778" s="13" t="s">
        <v>39</v>
      </c>
      <c r="Q1778" s="13" t="s">
        <v>20</v>
      </c>
      <c r="R1778" s="13" t="s">
        <v>15</v>
      </c>
      <c r="S1778" s="10">
        <f>ROUNDUP(SUM(VLOOKUP(F1778,'Pontuação'!A$2:B$11,2,FALSE),VLOOKUP(E1778,'Pontuação'!C$2:D$11,2,FALSE),VLOOKUP(H1778,'Pontuação'!I$2:J$11,2,FALSE),VLOOKUP(J1778,'Pontuação'!G$2:H$11,2,FALSE),VLOOKUP(L1778,'Pontuação'!M$2:N$13,2,FALSE)),0)</f>
        <v>1673</v>
      </c>
      <c r="T1778" s="11">
        <f t="shared" si="1"/>
        <v>167</v>
      </c>
      <c r="U1778" s="11" t="str">
        <f t="array" ref="U1778">IFERROR(INDEX('Pontuação'!G$13:G$101, MATCH(T1778, 'Pontuação'!F$13:F$101, 0)), "Faixa Indefinida")</f>
        <v>B</v>
      </c>
      <c r="V1778" s="11">
        <f t="shared" si="2"/>
        <v>0</v>
      </c>
      <c r="W1778" s="11">
        <f t="shared" si="3"/>
        <v>1</v>
      </c>
      <c r="X1778" s="11">
        <f t="shared" si="4"/>
        <v>0</v>
      </c>
      <c r="Y1778" s="11">
        <f t="shared" si="5"/>
        <v>0</v>
      </c>
      <c r="Z1778" s="12">
        <f>ROUNDUP(SUM(VLOOKUP(F1778,'Pontuação 3.0'!A$2:B$11,2,FALSE),VLOOKUP(E1778,'Pontuação 3.0'!C$2:D$11,2,FALSE),VLOOKUP(H1778,'Pontuação 3.0'!I$2:J$11,2,FALSE),VLOOKUP(J1778,'Pontuação 3.0'!G$2:H$11,2,FALSE),VLOOKUP(G1778,'Pontuação 3.0'!E$2:F$11,2,FALSE),VLOOKUP(K1778,'Pontuação 3.0'!K$2:L$11,2,FALSE),VLOOKUP(L1778,'Pontuação 3.0'!M$2:N$13,2,FALSE)),0)</f>
        <v>1968</v>
      </c>
      <c r="AA1778" s="12">
        <f t="shared" si="6"/>
        <v>197</v>
      </c>
      <c r="AB1778" s="12" t="str">
        <f t="array" ref="AB1778">IFERROR(INDEX('Pontuação 3.0'!G$13:G$191, MATCH(AA1778, 'Pontuação 3.0'!F$13:F$191, 0)), "Faixa Indefinida")</f>
        <v>C</v>
      </c>
      <c r="AC1778" s="12">
        <f t="shared" si="7"/>
        <v>0</v>
      </c>
      <c r="AD1778" s="12">
        <f t="shared" si="8"/>
        <v>0</v>
      </c>
      <c r="AE1778" s="12">
        <f t="shared" si="9"/>
        <v>1</v>
      </c>
      <c r="AF1778" s="12">
        <f t="shared" si="10"/>
        <v>0</v>
      </c>
    </row>
    <row r="1779" ht="15.75" customHeight="1">
      <c r="A1779" s="8">
        <v>45686.0</v>
      </c>
      <c r="B1779" s="9" t="s">
        <v>4201</v>
      </c>
      <c r="C1779" s="9" t="s">
        <v>4202</v>
      </c>
      <c r="D1779" s="15">
        <v>1.197672169E10</v>
      </c>
      <c r="E1779" s="9" t="s">
        <v>13936</v>
      </c>
      <c r="F1779" s="9" t="s">
        <v>13950</v>
      </c>
      <c r="G1779" s="9" t="s">
        <v>13926</v>
      </c>
      <c r="H1779" s="9" t="s">
        <v>13951</v>
      </c>
      <c r="I1779" s="9" t="s">
        <v>13940</v>
      </c>
      <c r="J1779" s="9" t="s">
        <v>13929</v>
      </c>
      <c r="K1779" s="9" t="s">
        <v>13930</v>
      </c>
      <c r="L1779" s="9" t="s">
        <v>13931</v>
      </c>
      <c r="M1779" s="9" t="s">
        <v>13952</v>
      </c>
      <c r="N1779" s="13" t="s">
        <v>12</v>
      </c>
      <c r="O1779" s="13" t="s">
        <v>14</v>
      </c>
      <c r="P1779" s="13" t="s">
        <v>333</v>
      </c>
      <c r="Q1779" s="13" t="s">
        <v>77</v>
      </c>
      <c r="R1779" s="13" t="s">
        <v>15</v>
      </c>
      <c r="S1779" s="10">
        <f>ROUNDUP(SUM(VLOOKUP(F1779,'Pontuação'!A$2:B$11,2,FALSE),VLOOKUP(E1779,'Pontuação'!C$2:D$11,2,FALSE),VLOOKUP(H1779,'Pontuação'!I$2:J$11,2,FALSE),VLOOKUP(J1779,'Pontuação'!G$2:H$11,2,FALSE),VLOOKUP(L1779,'Pontuação'!M$2:N$13,2,FALSE)),0)</f>
        <v>1553</v>
      </c>
      <c r="T1779" s="11">
        <f t="shared" si="1"/>
        <v>155</v>
      </c>
      <c r="U1779" s="11" t="str">
        <f t="array" ref="U1779">IFERROR(INDEX('Pontuação'!G$13:G$101, MATCH(T1779, 'Pontuação'!F$13:F$101, 0)), "Faixa Indefinida")</f>
        <v>C</v>
      </c>
      <c r="V1779" s="11">
        <f t="shared" si="2"/>
        <v>0</v>
      </c>
      <c r="W1779" s="11">
        <f t="shared" si="3"/>
        <v>0</v>
      </c>
      <c r="X1779" s="11">
        <f t="shared" si="4"/>
        <v>1</v>
      </c>
      <c r="Y1779" s="11">
        <f t="shared" si="5"/>
        <v>0</v>
      </c>
      <c r="Z1779" s="12">
        <f>ROUNDUP(SUM(VLOOKUP(F1779,'Pontuação 3.0'!A$2:B$11,2,FALSE),VLOOKUP(E1779,'Pontuação 3.0'!C$2:D$11,2,FALSE),VLOOKUP(H1779,'Pontuação 3.0'!I$2:J$11,2,FALSE),VLOOKUP(J1779,'Pontuação 3.0'!G$2:H$11,2,FALSE),VLOOKUP(G1779,'Pontuação 3.0'!E$2:F$11,2,FALSE),VLOOKUP(K1779,'Pontuação 3.0'!K$2:L$11,2,FALSE),VLOOKUP(L1779,'Pontuação 3.0'!M$2:N$13,2,FALSE)),0)</f>
        <v>2383</v>
      </c>
      <c r="AA1779" s="12">
        <f t="shared" si="6"/>
        <v>238</v>
      </c>
      <c r="AB1779" s="12" t="str">
        <f t="array" ref="AB1779">IFERROR(INDEX('Pontuação 3.0'!G$13:G$191, MATCH(AA1779, 'Pontuação 3.0'!F$13:F$191, 0)), "Faixa Indefinida")</f>
        <v>A</v>
      </c>
      <c r="AC1779" s="12">
        <f t="shared" si="7"/>
        <v>1</v>
      </c>
      <c r="AD1779" s="12">
        <f t="shared" si="8"/>
        <v>0</v>
      </c>
      <c r="AE1779" s="12">
        <f t="shared" si="9"/>
        <v>0</v>
      </c>
      <c r="AF1779" s="12">
        <f t="shared" si="10"/>
        <v>0</v>
      </c>
    </row>
    <row r="1780" ht="15.75" customHeight="1">
      <c r="A1780" s="8">
        <v>45686.0</v>
      </c>
      <c r="B1780" s="9" t="s">
        <v>4199</v>
      </c>
      <c r="C1780" s="9" t="s">
        <v>4200</v>
      </c>
      <c r="D1780" s="14" t="s">
        <v>14053</v>
      </c>
      <c r="E1780" s="9" t="s">
        <v>13936</v>
      </c>
      <c r="F1780" s="9" t="s">
        <v>13950</v>
      </c>
      <c r="G1780" s="9" t="s">
        <v>13926</v>
      </c>
      <c r="H1780" s="9" t="s">
        <v>13927</v>
      </c>
      <c r="I1780" s="9" t="s">
        <v>13940</v>
      </c>
      <c r="J1780" s="9" t="s">
        <v>13939</v>
      </c>
      <c r="K1780" s="9" t="s">
        <v>13940</v>
      </c>
      <c r="L1780" s="9" t="s">
        <v>13945</v>
      </c>
      <c r="M1780" s="9" t="s">
        <v>13946</v>
      </c>
      <c r="N1780" s="13" t="s">
        <v>12</v>
      </c>
      <c r="O1780" s="13" t="s">
        <v>14</v>
      </c>
      <c r="P1780" s="13" t="s">
        <v>39</v>
      </c>
      <c r="Q1780" s="13" t="s">
        <v>59</v>
      </c>
      <c r="R1780" s="13" t="s">
        <v>65</v>
      </c>
      <c r="S1780" s="10">
        <f>ROUNDUP(SUM(VLOOKUP(F1780,'Pontuação'!A$2:B$11,2,FALSE),VLOOKUP(E1780,'Pontuação'!C$2:D$11,2,FALSE),VLOOKUP(H1780,'Pontuação'!I$2:J$11,2,FALSE),VLOOKUP(J1780,'Pontuação'!G$2:H$11,2,FALSE),VLOOKUP(L1780,'Pontuação'!M$2:N$13,2,FALSE)),0)</f>
        <v>1676</v>
      </c>
      <c r="T1780" s="11">
        <f t="shared" si="1"/>
        <v>168</v>
      </c>
      <c r="U1780" s="11" t="str">
        <f t="array" ref="U1780">IFERROR(INDEX('Pontuação'!G$13:G$101, MATCH(T1780, 'Pontuação'!F$13:F$101, 0)), "Faixa Indefinida")</f>
        <v>B</v>
      </c>
      <c r="V1780" s="11">
        <f t="shared" si="2"/>
        <v>0</v>
      </c>
      <c r="W1780" s="11">
        <f t="shared" si="3"/>
        <v>1</v>
      </c>
      <c r="X1780" s="11">
        <f t="shared" si="4"/>
        <v>0</v>
      </c>
      <c r="Y1780" s="11">
        <f t="shared" si="5"/>
        <v>0</v>
      </c>
      <c r="Z1780" s="12">
        <f>ROUNDUP(SUM(VLOOKUP(F1780,'Pontuação 3.0'!A$2:B$11,2,FALSE),VLOOKUP(E1780,'Pontuação 3.0'!C$2:D$11,2,FALSE),VLOOKUP(H1780,'Pontuação 3.0'!I$2:J$11,2,FALSE),VLOOKUP(J1780,'Pontuação 3.0'!G$2:H$11,2,FALSE),VLOOKUP(G1780,'Pontuação 3.0'!E$2:F$11,2,FALSE),VLOOKUP(K1780,'Pontuação 3.0'!K$2:L$11,2,FALSE),VLOOKUP(L1780,'Pontuação 3.0'!M$2:N$13,2,FALSE)),0)</f>
        <v>2212</v>
      </c>
      <c r="AA1780" s="12">
        <f t="shared" si="6"/>
        <v>221</v>
      </c>
      <c r="AB1780" s="12" t="str">
        <f t="array" ref="AB1780">IFERROR(INDEX('Pontuação 3.0'!G$13:G$191, MATCH(AA1780, 'Pontuação 3.0'!F$13:F$191, 0)), "Faixa Indefinida")</f>
        <v>B</v>
      </c>
      <c r="AC1780" s="12">
        <f t="shared" si="7"/>
        <v>0</v>
      </c>
      <c r="AD1780" s="12">
        <f t="shared" si="8"/>
        <v>1</v>
      </c>
      <c r="AE1780" s="12">
        <f t="shared" si="9"/>
        <v>0</v>
      </c>
      <c r="AF1780" s="12">
        <f t="shared" si="10"/>
        <v>0</v>
      </c>
    </row>
    <row r="1781" ht="15.75" customHeight="1">
      <c r="A1781" s="8">
        <v>45686.0</v>
      </c>
      <c r="B1781" s="9" t="s">
        <v>4203</v>
      </c>
      <c r="C1781" s="9" t="s">
        <v>4204</v>
      </c>
      <c r="D1781" s="15">
        <v>2.1974735803E10</v>
      </c>
      <c r="E1781" s="9" t="s">
        <v>13924</v>
      </c>
      <c r="F1781" s="9" t="s">
        <v>13950</v>
      </c>
      <c r="G1781" s="9" t="s">
        <v>13955</v>
      </c>
      <c r="H1781" s="9" t="s">
        <v>13951</v>
      </c>
      <c r="I1781" s="9" t="s">
        <v>13928</v>
      </c>
      <c r="J1781" s="9" t="s">
        <v>13956</v>
      </c>
      <c r="K1781" s="9" t="s">
        <v>13940</v>
      </c>
      <c r="L1781" s="9" t="s">
        <v>13945</v>
      </c>
      <c r="M1781" s="9" t="s">
        <v>13932</v>
      </c>
      <c r="N1781" s="13" t="s">
        <v>12</v>
      </c>
      <c r="O1781" s="13" t="s">
        <v>14</v>
      </c>
      <c r="P1781" s="13" t="s">
        <v>39</v>
      </c>
      <c r="Q1781" s="13" t="s">
        <v>48</v>
      </c>
      <c r="R1781" s="13" t="s">
        <v>15</v>
      </c>
      <c r="S1781" s="10">
        <f>ROUNDUP(SUM(VLOOKUP(F1781,'Pontuação'!A$2:B$11,2,FALSE),VLOOKUP(E1781,'Pontuação'!C$2:D$11,2,FALSE),VLOOKUP(H1781,'Pontuação'!I$2:J$11,2,FALSE),VLOOKUP(J1781,'Pontuação'!G$2:H$11,2,FALSE),VLOOKUP(L1781,'Pontuação'!M$2:N$13,2,FALSE)),0)</f>
        <v>1967</v>
      </c>
      <c r="T1781" s="11">
        <f t="shared" si="1"/>
        <v>197</v>
      </c>
      <c r="U1781" s="11" t="str">
        <f t="array" ref="U1781">IFERROR(INDEX('Pontuação'!G$13:G$101, MATCH(T1781, 'Pontuação'!F$13:F$101, 0)), "Faixa Indefinida")</f>
        <v>A</v>
      </c>
      <c r="V1781" s="11">
        <f t="shared" si="2"/>
        <v>1</v>
      </c>
      <c r="W1781" s="11">
        <f t="shared" si="3"/>
        <v>0</v>
      </c>
      <c r="X1781" s="11">
        <f t="shared" si="4"/>
        <v>0</v>
      </c>
      <c r="Y1781" s="11">
        <f t="shared" si="5"/>
        <v>0</v>
      </c>
      <c r="Z1781" s="12">
        <f>ROUNDUP(SUM(VLOOKUP(F1781,'Pontuação 3.0'!A$2:B$11,2,FALSE),VLOOKUP(E1781,'Pontuação 3.0'!C$2:D$11,2,FALSE),VLOOKUP(H1781,'Pontuação 3.0'!I$2:J$11,2,FALSE),VLOOKUP(J1781,'Pontuação 3.0'!G$2:H$11,2,FALSE),VLOOKUP(G1781,'Pontuação 3.0'!E$2:F$11,2,FALSE),VLOOKUP(K1781,'Pontuação 3.0'!K$2:L$11,2,FALSE),VLOOKUP(L1781,'Pontuação 3.0'!M$2:N$13,2,FALSE)),0)</f>
        <v>2547</v>
      </c>
      <c r="AA1781" s="12">
        <f t="shared" si="6"/>
        <v>255</v>
      </c>
      <c r="AB1781" s="12" t="str">
        <f t="array" ref="AB1781">IFERROR(INDEX('Pontuação 3.0'!G$13:G$191, MATCH(AA1781, 'Pontuação 3.0'!F$13:F$191, 0)), "Faixa Indefinida")</f>
        <v>A</v>
      </c>
      <c r="AC1781" s="12">
        <f t="shared" si="7"/>
        <v>1</v>
      </c>
      <c r="AD1781" s="12">
        <f t="shared" si="8"/>
        <v>0</v>
      </c>
      <c r="AE1781" s="12">
        <f t="shared" si="9"/>
        <v>0</v>
      </c>
      <c r="AF1781" s="12">
        <f t="shared" si="10"/>
        <v>0</v>
      </c>
    </row>
    <row r="1782" ht="15.75" customHeight="1">
      <c r="A1782" s="8">
        <v>45686.0</v>
      </c>
      <c r="B1782" s="9" t="s">
        <v>4205</v>
      </c>
      <c r="C1782" s="9" t="s">
        <v>4206</v>
      </c>
      <c r="D1782" s="15">
        <v>6.5992172984E10</v>
      </c>
      <c r="E1782" s="9" t="s">
        <v>13936</v>
      </c>
      <c r="F1782" s="9" t="s">
        <v>13953</v>
      </c>
      <c r="G1782" s="9" t="s">
        <v>13944</v>
      </c>
      <c r="H1782" s="9" t="s">
        <v>13927</v>
      </c>
      <c r="I1782" s="9" t="s">
        <v>13940</v>
      </c>
      <c r="J1782" s="9" t="s">
        <v>13956</v>
      </c>
      <c r="K1782" s="9" t="s">
        <v>13940</v>
      </c>
      <c r="L1782" s="9" t="s">
        <v>13931</v>
      </c>
      <c r="M1782" s="9" t="s">
        <v>13952</v>
      </c>
      <c r="N1782" s="9"/>
      <c r="O1782" s="9"/>
      <c r="P1782" s="9"/>
      <c r="Q1782" s="9"/>
      <c r="R1782" s="9"/>
      <c r="S1782" s="10">
        <f>ROUNDUP(SUM(VLOOKUP(F1782,'Pontuação'!A$2:B$11,2,FALSE),VLOOKUP(E1782,'Pontuação'!C$2:D$11,2,FALSE),VLOOKUP(H1782,'Pontuação'!I$2:J$11,2,FALSE),VLOOKUP(J1782,'Pontuação'!G$2:H$11,2,FALSE),VLOOKUP(L1782,'Pontuação'!M$2:N$13,2,FALSE)),0)</f>
        <v>1722</v>
      </c>
      <c r="T1782" s="11">
        <f t="shared" si="1"/>
        <v>172</v>
      </c>
      <c r="U1782" s="11" t="str">
        <f t="array" ref="U1782">IFERROR(INDEX('Pontuação'!G$13:G$101, MATCH(T1782, 'Pontuação'!F$13:F$101, 0)), "Faixa Indefinida")</f>
        <v>B</v>
      </c>
      <c r="V1782" s="11">
        <f t="shared" si="2"/>
        <v>0</v>
      </c>
      <c r="W1782" s="11">
        <f t="shared" si="3"/>
        <v>1</v>
      </c>
      <c r="X1782" s="11">
        <f t="shared" si="4"/>
        <v>0</v>
      </c>
      <c r="Y1782" s="11">
        <f t="shared" si="5"/>
        <v>0</v>
      </c>
      <c r="Z1782" s="12">
        <f>ROUNDUP(SUM(VLOOKUP(F1782,'Pontuação 3.0'!A$2:B$11,2,FALSE),VLOOKUP(E1782,'Pontuação 3.0'!C$2:D$11,2,FALSE),VLOOKUP(H1782,'Pontuação 3.0'!I$2:J$11,2,FALSE),VLOOKUP(J1782,'Pontuação 3.0'!G$2:H$11,2,FALSE),VLOOKUP(G1782,'Pontuação 3.0'!E$2:F$11,2,FALSE),VLOOKUP(K1782,'Pontuação 3.0'!K$2:L$11,2,FALSE),VLOOKUP(L1782,'Pontuação 3.0'!M$2:N$13,2,FALSE)),0)</f>
        <v>2094</v>
      </c>
      <c r="AA1782" s="12">
        <f t="shared" si="6"/>
        <v>209</v>
      </c>
      <c r="AB1782" s="12" t="str">
        <f t="array" ref="AB1782">IFERROR(INDEX('Pontuação 3.0'!G$13:G$191, MATCH(AA1782, 'Pontuação 3.0'!F$13:F$191, 0)), "Faixa Indefinida")</f>
        <v>C</v>
      </c>
      <c r="AC1782" s="12">
        <f t="shared" si="7"/>
        <v>0</v>
      </c>
      <c r="AD1782" s="12">
        <f t="shared" si="8"/>
        <v>0</v>
      </c>
      <c r="AE1782" s="12">
        <f t="shared" si="9"/>
        <v>1</v>
      </c>
      <c r="AF1782" s="12">
        <f t="shared" si="10"/>
        <v>0</v>
      </c>
    </row>
    <row r="1783" ht="15.75" customHeight="1">
      <c r="A1783" s="8">
        <v>45686.0</v>
      </c>
      <c r="B1783" s="9" t="s">
        <v>4213</v>
      </c>
      <c r="C1783" s="9" t="s">
        <v>4214</v>
      </c>
      <c r="D1783" s="15">
        <v>5.1998994164E10</v>
      </c>
      <c r="E1783" s="9" t="s">
        <v>13936</v>
      </c>
      <c r="F1783" s="9" t="s">
        <v>13950</v>
      </c>
      <c r="G1783" s="9" t="s">
        <v>13957</v>
      </c>
      <c r="H1783" s="9" t="s">
        <v>13927</v>
      </c>
      <c r="I1783" s="9" t="s">
        <v>13940</v>
      </c>
      <c r="J1783" s="9" t="s">
        <v>13956</v>
      </c>
      <c r="K1783" s="9" t="s">
        <v>13930</v>
      </c>
      <c r="L1783" s="9" t="s">
        <v>13931</v>
      </c>
      <c r="M1783" s="9" t="s">
        <v>13952</v>
      </c>
      <c r="N1783" s="13" t="s">
        <v>12</v>
      </c>
      <c r="O1783" s="13" t="s">
        <v>14</v>
      </c>
      <c r="P1783" s="13" t="s">
        <v>93</v>
      </c>
      <c r="Q1783" s="13" t="s">
        <v>20</v>
      </c>
      <c r="R1783" s="13" t="s">
        <v>65</v>
      </c>
      <c r="S1783" s="10">
        <f>ROUNDUP(SUM(VLOOKUP(F1783,'Pontuação'!A$2:B$11,2,FALSE),VLOOKUP(E1783,'Pontuação'!C$2:D$11,2,FALSE),VLOOKUP(H1783,'Pontuação'!I$2:J$11,2,FALSE),VLOOKUP(J1783,'Pontuação'!G$2:H$11,2,FALSE),VLOOKUP(L1783,'Pontuação'!M$2:N$13,2,FALSE)),0)</f>
        <v>1717</v>
      </c>
      <c r="T1783" s="11">
        <f t="shared" si="1"/>
        <v>172</v>
      </c>
      <c r="U1783" s="11" t="str">
        <f t="array" ref="U1783">IFERROR(INDEX('Pontuação'!G$13:G$101, MATCH(T1783, 'Pontuação'!F$13:F$101, 0)), "Faixa Indefinida")</f>
        <v>B</v>
      </c>
      <c r="V1783" s="11">
        <f t="shared" si="2"/>
        <v>0</v>
      </c>
      <c r="W1783" s="11">
        <f t="shared" si="3"/>
        <v>1</v>
      </c>
      <c r="X1783" s="11">
        <f t="shared" si="4"/>
        <v>0</v>
      </c>
      <c r="Y1783" s="11">
        <f t="shared" si="5"/>
        <v>0</v>
      </c>
      <c r="Z1783" s="12">
        <f>ROUNDUP(SUM(VLOOKUP(F1783,'Pontuação 3.0'!A$2:B$11,2,FALSE),VLOOKUP(E1783,'Pontuação 3.0'!C$2:D$11,2,FALSE),VLOOKUP(H1783,'Pontuação 3.0'!I$2:J$11,2,FALSE),VLOOKUP(J1783,'Pontuação 3.0'!G$2:H$11,2,FALSE),VLOOKUP(G1783,'Pontuação 3.0'!E$2:F$11,2,FALSE),VLOOKUP(K1783,'Pontuação 3.0'!K$2:L$11,2,FALSE),VLOOKUP(L1783,'Pontuação 3.0'!M$2:N$13,2,FALSE)),0)</f>
        <v>2360</v>
      </c>
      <c r="AA1783" s="12">
        <f t="shared" si="6"/>
        <v>236</v>
      </c>
      <c r="AB1783" s="12" t="str">
        <f t="array" ref="AB1783">IFERROR(INDEX('Pontuação 3.0'!G$13:G$191, MATCH(AA1783, 'Pontuação 3.0'!F$13:F$191, 0)), "Faixa Indefinida")</f>
        <v>A</v>
      </c>
      <c r="AC1783" s="12">
        <f t="shared" si="7"/>
        <v>1</v>
      </c>
      <c r="AD1783" s="12">
        <f t="shared" si="8"/>
        <v>0</v>
      </c>
      <c r="AE1783" s="12">
        <f t="shared" si="9"/>
        <v>0</v>
      </c>
      <c r="AF1783" s="12">
        <f t="shared" si="10"/>
        <v>0</v>
      </c>
    </row>
    <row r="1784" ht="15.75" customHeight="1">
      <c r="A1784" s="8">
        <v>45686.0</v>
      </c>
      <c r="B1784" s="9" t="s">
        <v>4209</v>
      </c>
      <c r="C1784" s="9" t="s">
        <v>4210</v>
      </c>
      <c r="D1784" s="14" t="s">
        <v>14054</v>
      </c>
      <c r="E1784" s="9" t="s">
        <v>13936</v>
      </c>
      <c r="F1784" s="9" t="s">
        <v>13943</v>
      </c>
      <c r="G1784" s="9" t="s">
        <v>13944</v>
      </c>
      <c r="H1784" s="9" t="s">
        <v>13951</v>
      </c>
      <c r="I1784" s="9" t="s">
        <v>13928</v>
      </c>
      <c r="J1784" s="9" t="s">
        <v>13929</v>
      </c>
      <c r="K1784" s="9" t="s">
        <v>13940</v>
      </c>
      <c r="L1784" s="9" t="s">
        <v>13931</v>
      </c>
      <c r="M1784" s="9" t="s">
        <v>13942</v>
      </c>
      <c r="N1784" s="13" t="s">
        <v>12</v>
      </c>
      <c r="O1784" s="13" t="s">
        <v>14</v>
      </c>
      <c r="P1784" s="13" t="s">
        <v>13</v>
      </c>
      <c r="Q1784" s="13" t="s">
        <v>84</v>
      </c>
      <c r="R1784" s="13" t="s">
        <v>65</v>
      </c>
      <c r="S1784" s="10">
        <f>ROUNDUP(SUM(VLOOKUP(F1784,'Pontuação'!A$2:B$11,2,FALSE),VLOOKUP(E1784,'Pontuação'!C$2:D$11,2,FALSE),VLOOKUP(H1784,'Pontuação'!I$2:J$11,2,FALSE),VLOOKUP(J1784,'Pontuação'!G$2:H$11,2,FALSE),VLOOKUP(L1784,'Pontuação'!M$2:N$13,2,FALSE)),0)</f>
        <v>1488</v>
      </c>
      <c r="T1784" s="11">
        <f t="shared" si="1"/>
        <v>149</v>
      </c>
      <c r="U1784" s="11" t="str">
        <f t="array" ref="U1784">IFERROR(INDEX('Pontuação'!G$13:G$101, MATCH(T1784, 'Pontuação'!F$13:F$101, 0)), "Faixa Indefinida")</f>
        <v>C</v>
      </c>
      <c r="V1784" s="11">
        <f t="shared" si="2"/>
        <v>0</v>
      </c>
      <c r="W1784" s="11">
        <f t="shared" si="3"/>
        <v>0</v>
      </c>
      <c r="X1784" s="11">
        <f t="shared" si="4"/>
        <v>1</v>
      </c>
      <c r="Y1784" s="11">
        <f t="shared" si="5"/>
        <v>0</v>
      </c>
      <c r="Z1784" s="12">
        <f>ROUNDUP(SUM(VLOOKUP(F1784,'Pontuação 3.0'!A$2:B$11,2,FALSE),VLOOKUP(E1784,'Pontuação 3.0'!C$2:D$11,2,FALSE),VLOOKUP(H1784,'Pontuação 3.0'!I$2:J$11,2,FALSE),VLOOKUP(J1784,'Pontuação 3.0'!G$2:H$11,2,FALSE),VLOOKUP(G1784,'Pontuação 3.0'!E$2:F$11,2,FALSE),VLOOKUP(K1784,'Pontuação 3.0'!K$2:L$11,2,FALSE),VLOOKUP(L1784,'Pontuação 3.0'!M$2:N$13,2,FALSE)),0)</f>
        <v>1664</v>
      </c>
      <c r="AA1784" s="12">
        <f t="shared" si="6"/>
        <v>166</v>
      </c>
      <c r="AB1784" s="12" t="str">
        <f t="array" ref="AB1784">IFERROR(INDEX('Pontuação 3.0'!G$13:G$191, MATCH(AA1784, 'Pontuação 3.0'!F$13:F$191, 0)), "Faixa Indefinida")</f>
        <v>D</v>
      </c>
      <c r="AC1784" s="12">
        <f t="shared" si="7"/>
        <v>0</v>
      </c>
      <c r="AD1784" s="12">
        <f t="shared" si="8"/>
        <v>0</v>
      </c>
      <c r="AE1784" s="12">
        <f t="shared" si="9"/>
        <v>0</v>
      </c>
      <c r="AF1784" s="12">
        <f t="shared" si="10"/>
        <v>1</v>
      </c>
    </row>
    <row r="1785" ht="15.75" customHeight="1">
      <c r="A1785" s="8">
        <v>45686.0</v>
      </c>
      <c r="B1785" s="9" t="s">
        <v>4211</v>
      </c>
      <c r="C1785" s="9" t="s">
        <v>4212</v>
      </c>
      <c r="D1785" s="15">
        <v>1.1934850272E10</v>
      </c>
      <c r="E1785" s="9" t="s">
        <v>13936</v>
      </c>
      <c r="F1785" s="9" t="s">
        <v>13948</v>
      </c>
      <c r="G1785" s="9" t="s">
        <v>13926</v>
      </c>
      <c r="H1785" s="9" t="s">
        <v>13949</v>
      </c>
      <c r="I1785" s="9" t="s">
        <v>13940</v>
      </c>
      <c r="J1785" s="9" t="s">
        <v>13929</v>
      </c>
      <c r="K1785" s="9" t="s">
        <v>13940</v>
      </c>
      <c r="L1785" s="9" t="s">
        <v>13931</v>
      </c>
      <c r="M1785" s="9" t="s">
        <v>13942</v>
      </c>
      <c r="N1785" s="13" t="s">
        <v>12</v>
      </c>
      <c r="O1785" s="13" t="s">
        <v>14</v>
      </c>
      <c r="P1785" s="13" t="s">
        <v>13</v>
      </c>
      <c r="Q1785" s="13" t="s">
        <v>16</v>
      </c>
      <c r="R1785" s="13" t="s">
        <v>15</v>
      </c>
      <c r="S1785" s="10">
        <f>ROUNDUP(SUM(VLOOKUP(F1785,'Pontuação'!A$2:B$11,2,FALSE),VLOOKUP(E1785,'Pontuação'!C$2:D$11,2,FALSE),VLOOKUP(H1785,'Pontuação'!I$2:J$11,2,FALSE),VLOOKUP(J1785,'Pontuação'!G$2:H$11,2,FALSE),VLOOKUP(L1785,'Pontuação'!M$2:N$13,2,FALSE)),0)</f>
        <v>1583</v>
      </c>
      <c r="T1785" s="11">
        <f t="shared" si="1"/>
        <v>158</v>
      </c>
      <c r="U1785" s="11" t="str">
        <f t="array" ref="U1785">IFERROR(INDEX('Pontuação'!G$13:G$101, MATCH(T1785, 'Pontuação'!F$13:F$101, 0)), "Faixa Indefinida")</f>
        <v>C</v>
      </c>
      <c r="V1785" s="11">
        <f t="shared" si="2"/>
        <v>0</v>
      </c>
      <c r="W1785" s="11">
        <f t="shared" si="3"/>
        <v>0</v>
      </c>
      <c r="X1785" s="11">
        <f t="shared" si="4"/>
        <v>1</v>
      </c>
      <c r="Y1785" s="11">
        <f t="shared" si="5"/>
        <v>0</v>
      </c>
      <c r="Z1785" s="12">
        <f>ROUNDUP(SUM(VLOOKUP(F1785,'Pontuação 3.0'!A$2:B$11,2,FALSE),VLOOKUP(E1785,'Pontuação 3.0'!C$2:D$11,2,FALSE),VLOOKUP(H1785,'Pontuação 3.0'!I$2:J$11,2,FALSE),VLOOKUP(J1785,'Pontuação 3.0'!G$2:H$11,2,FALSE),VLOOKUP(G1785,'Pontuação 3.0'!E$2:F$11,2,FALSE),VLOOKUP(K1785,'Pontuação 3.0'!K$2:L$11,2,FALSE),VLOOKUP(L1785,'Pontuação 3.0'!M$2:N$13,2,FALSE)),0)</f>
        <v>2076</v>
      </c>
      <c r="AA1785" s="12">
        <f t="shared" si="6"/>
        <v>208</v>
      </c>
      <c r="AB1785" s="12" t="str">
        <f t="array" ref="AB1785">IFERROR(INDEX('Pontuação 3.0'!G$13:G$191, MATCH(AA1785, 'Pontuação 3.0'!F$13:F$191, 0)), "Faixa Indefinida")</f>
        <v>C</v>
      </c>
      <c r="AC1785" s="12">
        <f t="shared" si="7"/>
        <v>0</v>
      </c>
      <c r="AD1785" s="12">
        <f t="shared" si="8"/>
        <v>0</v>
      </c>
      <c r="AE1785" s="12">
        <f t="shared" si="9"/>
        <v>1</v>
      </c>
      <c r="AF1785" s="12">
        <f t="shared" si="10"/>
        <v>0</v>
      </c>
    </row>
    <row r="1786" ht="15.75" customHeight="1">
      <c r="A1786" s="8">
        <v>45686.0</v>
      </c>
      <c r="B1786" s="9" t="s">
        <v>4217</v>
      </c>
      <c r="C1786" s="9" t="s">
        <v>4218</v>
      </c>
      <c r="D1786" s="15">
        <v>2.1974139418E10</v>
      </c>
      <c r="E1786" s="9" t="s">
        <v>13936</v>
      </c>
      <c r="F1786" s="9" t="s">
        <v>13925</v>
      </c>
      <c r="G1786" s="9" t="s">
        <v>13957</v>
      </c>
      <c r="H1786" s="9" t="s">
        <v>13927</v>
      </c>
      <c r="I1786" s="9" t="s">
        <v>13940</v>
      </c>
      <c r="J1786" s="9" t="s">
        <v>13929</v>
      </c>
      <c r="K1786" s="9" t="s">
        <v>13940</v>
      </c>
      <c r="L1786" s="9" t="s">
        <v>13945</v>
      </c>
      <c r="M1786" s="9" t="s">
        <v>13946</v>
      </c>
      <c r="N1786" s="13" t="s">
        <v>12</v>
      </c>
      <c r="O1786" s="13" t="s">
        <v>14</v>
      </c>
      <c r="P1786" s="13" t="s">
        <v>39</v>
      </c>
      <c r="Q1786" s="13" t="s">
        <v>20</v>
      </c>
      <c r="R1786" s="13" t="s">
        <v>15</v>
      </c>
      <c r="S1786" s="10">
        <f>ROUNDUP(SUM(VLOOKUP(F1786,'Pontuação'!A$2:B$11,2,FALSE),VLOOKUP(E1786,'Pontuação'!C$2:D$11,2,FALSE),VLOOKUP(H1786,'Pontuação'!I$2:J$11,2,FALSE),VLOOKUP(J1786,'Pontuação'!G$2:H$11,2,FALSE),VLOOKUP(L1786,'Pontuação'!M$2:N$13,2,FALSE)),0)</f>
        <v>1326</v>
      </c>
      <c r="T1786" s="11">
        <f t="shared" si="1"/>
        <v>133</v>
      </c>
      <c r="U1786" s="11" t="str">
        <f t="array" ref="U1786">IFERROR(INDEX('Pontuação'!G$13:G$101, MATCH(T1786, 'Pontuação'!F$13:F$101, 0)), "Faixa Indefinida")</f>
        <v>D</v>
      </c>
      <c r="V1786" s="11">
        <f t="shared" si="2"/>
        <v>0</v>
      </c>
      <c r="W1786" s="11">
        <f t="shared" si="3"/>
        <v>0</v>
      </c>
      <c r="X1786" s="11">
        <f t="shared" si="4"/>
        <v>0</v>
      </c>
      <c r="Y1786" s="11">
        <f t="shared" si="5"/>
        <v>1</v>
      </c>
      <c r="Z1786" s="12">
        <f>ROUNDUP(SUM(VLOOKUP(F1786,'Pontuação 3.0'!A$2:B$11,2,FALSE),VLOOKUP(E1786,'Pontuação 3.0'!C$2:D$11,2,FALSE),VLOOKUP(H1786,'Pontuação 3.0'!I$2:J$11,2,FALSE),VLOOKUP(J1786,'Pontuação 3.0'!G$2:H$11,2,FALSE),VLOOKUP(G1786,'Pontuação 3.0'!E$2:F$11,2,FALSE),VLOOKUP(K1786,'Pontuação 3.0'!K$2:L$11,2,FALSE),VLOOKUP(L1786,'Pontuação 3.0'!M$2:N$13,2,FALSE)),0)</f>
        <v>1762</v>
      </c>
      <c r="AA1786" s="12">
        <f t="shared" si="6"/>
        <v>176</v>
      </c>
      <c r="AB1786" s="12" t="str">
        <f t="array" ref="AB1786">IFERROR(INDEX('Pontuação 3.0'!G$13:G$191, MATCH(AA1786, 'Pontuação 3.0'!F$13:F$191, 0)), "Faixa Indefinida")</f>
        <v>D</v>
      </c>
      <c r="AC1786" s="12">
        <f t="shared" si="7"/>
        <v>0</v>
      </c>
      <c r="AD1786" s="12">
        <f t="shared" si="8"/>
        <v>0</v>
      </c>
      <c r="AE1786" s="12">
        <f t="shared" si="9"/>
        <v>0</v>
      </c>
      <c r="AF1786" s="12">
        <f t="shared" si="10"/>
        <v>1</v>
      </c>
    </row>
    <row r="1787" ht="15.75" customHeight="1">
      <c r="A1787" s="8">
        <v>45686.0</v>
      </c>
      <c r="B1787" s="9" t="s">
        <v>3098</v>
      </c>
      <c r="C1787" s="9" t="s">
        <v>4225</v>
      </c>
      <c r="D1787" s="15">
        <v>9.998148103E10</v>
      </c>
      <c r="E1787" s="9" t="s">
        <v>13936</v>
      </c>
      <c r="F1787" s="9" t="s">
        <v>13950</v>
      </c>
      <c r="G1787" s="9" t="s">
        <v>13944</v>
      </c>
      <c r="H1787" s="9" t="s">
        <v>13951</v>
      </c>
      <c r="I1787" s="9" t="s">
        <v>13940</v>
      </c>
      <c r="J1787" s="9" t="s">
        <v>13929</v>
      </c>
      <c r="K1787" s="9" t="s">
        <v>13930</v>
      </c>
      <c r="L1787" s="9" t="s">
        <v>13959</v>
      </c>
      <c r="M1787" s="9" t="s">
        <v>13942</v>
      </c>
      <c r="N1787" s="13" t="s">
        <v>12</v>
      </c>
      <c r="O1787" s="13" t="s">
        <v>14</v>
      </c>
      <c r="P1787" s="13" t="s">
        <v>71</v>
      </c>
      <c r="Q1787" s="13" t="s">
        <v>20</v>
      </c>
      <c r="R1787" s="13" t="s">
        <v>15</v>
      </c>
      <c r="S1787" s="10">
        <f>ROUNDUP(SUM(VLOOKUP(F1787,'Pontuação'!A$2:B$11,2,FALSE),VLOOKUP(E1787,'Pontuação'!C$2:D$11,2,FALSE),VLOOKUP(H1787,'Pontuação'!I$2:J$11,2,FALSE),VLOOKUP(J1787,'Pontuação'!G$2:H$11,2,FALSE),VLOOKUP(L1787,'Pontuação'!M$2:N$13,2,FALSE)),0)</f>
        <v>1623</v>
      </c>
      <c r="T1787" s="11">
        <f t="shared" si="1"/>
        <v>162</v>
      </c>
      <c r="U1787" s="11" t="str">
        <f t="array" ref="U1787">IFERROR(INDEX('Pontuação'!G$13:G$101, MATCH(T1787, 'Pontuação'!F$13:F$101, 0)), "Faixa Indefinida")</f>
        <v>C</v>
      </c>
      <c r="V1787" s="11">
        <f t="shared" si="2"/>
        <v>0</v>
      </c>
      <c r="W1787" s="11">
        <f t="shared" si="3"/>
        <v>0</v>
      </c>
      <c r="X1787" s="11">
        <f t="shared" si="4"/>
        <v>1</v>
      </c>
      <c r="Y1787" s="11">
        <f t="shared" si="5"/>
        <v>0</v>
      </c>
      <c r="Z1787" s="12">
        <f>ROUNDUP(SUM(VLOOKUP(F1787,'Pontuação 3.0'!A$2:B$11,2,FALSE),VLOOKUP(E1787,'Pontuação 3.0'!C$2:D$11,2,FALSE),VLOOKUP(H1787,'Pontuação 3.0'!I$2:J$11,2,FALSE),VLOOKUP(J1787,'Pontuação 3.0'!G$2:H$11,2,FALSE),VLOOKUP(G1787,'Pontuação 3.0'!E$2:F$11,2,FALSE),VLOOKUP(K1787,'Pontuação 3.0'!K$2:L$11,2,FALSE),VLOOKUP(L1787,'Pontuação 3.0'!M$2:N$13,2,FALSE)),0)</f>
        <v>2437</v>
      </c>
      <c r="AA1787" s="12">
        <f t="shared" si="6"/>
        <v>244</v>
      </c>
      <c r="AB1787" s="12" t="str">
        <f t="array" ref="AB1787">IFERROR(INDEX('Pontuação 3.0'!G$13:G$191, MATCH(AA1787, 'Pontuação 3.0'!F$13:F$191, 0)), "Faixa Indefinida")</f>
        <v>A</v>
      </c>
      <c r="AC1787" s="12">
        <f t="shared" si="7"/>
        <v>1</v>
      </c>
      <c r="AD1787" s="12">
        <f t="shared" si="8"/>
        <v>0</v>
      </c>
      <c r="AE1787" s="12">
        <f t="shared" si="9"/>
        <v>0</v>
      </c>
      <c r="AF1787" s="12">
        <f t="shared" si="10"/>
        <v>0</v>
      </c>
    </row>
    <row r="1788" ht="15.75" customHeight="1">
      <c r="A1788" s="8">
        <v>45686.0</v>
      </c>
      <c r="B1788" s="9" t="s">
        <v>4221</v>
      </c>
      <c r="C1788" s="9" t="s">
        <v>4222</v>
      </c>
      <c r="D1788" s="15">
        <v>4.1985117543E10</v>
      </c>
      <c r="E1788" s="9" t="s">
        <v>13936</v>
      </c>
      <c r="F1788" s="9" t="s">
        <v>13950</v>
      </c>
      <c r="G1788" s="9" t="s">
        <v>13926</v>
      </c>
      <c r="H1788" s="9" t="s">
        <v>13951</v>
      </c>
      <c r="I1788" s="9" t="s">
        <v>13940</v>
      </c>
      <c r="J1788" s="9" t="s">
        <v>13939</v>
      </c>
      <c r="K1788" s="9" t="s">
        <v>13940</v>
      </c>
      <c r="L1788" s="9" t="s">
        <v>13945</v>
      </c>
      <c r="M1788" s="9" t="s">
        <v>13942</v>
      </c>
      <c r="N1788" s="13" t="s">
        <v>12</v>
      </c>
      <c r="O1788" s="13" t="s">
        <v>14</v>
      </c>
      <c r="P1788" s="13" t="s">
        <v>32</v>
      </c>
      <c r="Q1788" s="13" t="s">
        <v>20</v>
      </c>
      <c r="R1788" s="13" t="s">
        <v>15</v>
      </c>
      <c r="S1788" s="10">
        <f>ROUNDUP(SUM(VLOOKUP(F1788,'Pontuação'!A$2:B$11,2,FALSE),VLOOKUP(E1788,'Pontuação'!C$2:D$11,2,FALSE),VLOOKUP(H1788,'Pontuação'!I$2:J$11,2,FALSE),VLOOKUP(J1788,'Pontuação'!G$2:H$11,2,FALSE),VLOOKUP(L1788,'Pontuação'!M$2:N$13,2,FALSE)),0)</f>
        <v>1790</v>
      </c>
      <c r="T1788" s="11">
        <f t="shared" si="1"/>
        <v>179</v>
      </c>
      <c r="U1788" s="11" t="str">
        <f t="array" ref="U1788">IFERROR(INDEX('Pontuação'!G$13:G$101, MATCH(T1788, 'Pontuação'!F$13:F$101, 0)), "Faixa Indefinida")</f>
        <v>B</v>
      </c>
      <c r="V1788" s="11">
        <f t="shared" si="2"/>
        <v>0</v>
      </c>
      <c r="W1788" s="11">
        <f t="shared" si="3"/>
        <v>1</v>
      </c>
      <c r="X1788" s="11">
        <f t="shared" si="4"/>
        <v>0</v>
      </c>
      <c r="Y1788" s="11">
        <f t="shared" si="5"/>
        <v>0</v>
      </c>
      <c r="Z1788" s="12">
        <f>ROUNDUP(SUM(VLOOKUP(F1788,'Pontuação 3.0'!A$2:B$11,2,FALSE),VLOOKUP(E1788,'Pontuação 3.0'!C$2:D$11,2,FALSE),VLOOKUP(H1788,'Pontuação 3.0'!I$2:J$11,2,FALSE),VLOOKUP(J1788,'Pontuação 3.0'!G$2:H$11,2,FALSE),VLOOKUP(G1788,'Pontuação 3.0'!E$2:F$11,2,FALSE),VLOOKUP(K1788,'Pontuação 3.0'!K$2:L$11,2,FALSE),VLOOKUP(L1788,'Pontuação 3.0'!M$2:N$13,2,FALSE)),0)</f>
        <v>2360</v>
      </c>
      <c r="AA1788" s="12">
        <f t="shared" si="6"/>
        <v>236</v>
      </c>
      <c r="AB1788" s="12" t="str">
        <f t="array" ref="AB1788">IFERROR(INDEX('Pontuação 3.0'!G$13:G$191, MATCH(AA1788, 'Pontuação 3.0'!F$13:F$191, 0)), "Faixa Indefinida")</f>
        <v>A</v>
      </c>
      <c r="AC1788" s="12">
        <f t="shared" si="7"/>
        <v>1</v>
      </c>
      <c r="AD1788" s="12">
        <f t="shared" si="8"/>
        <v>0</v>
      </c>
      <c r="AE1788" s="12">
        <f t="shared" si="9"/>
        <v>0</v>
      </c>
      <c r="AF1788" s="12">
        <f t="shared" si="10"/>
        <v>0</v>
      </c>
    </row>
    <row r="1789" ht="15.75" customHeight="1">
      <c r="A1789" s="8">
        <v>45686.0</v>
      </c>
      <c r="B1789" s="9" t="s">
        <v>4226</v>
      </c>
      <c r="C1789" s="9" t="s">
        <v>4227</v>
      </c>
      <c r="D1789" s="15">
        <v>5.4996969096E10</v>
      </c>
      <c r="E1789" s="9" t="s">
        <v>13936</v>
      </c>
      <c r="F1789" s="9" t="s">
        <v>13950</v>
      </c>
      <c r="G1789" s="9" t="s">
        <v>13926</v>
      </c>
      <c r="H1789" s="9" t="s">
        <v>13938</v>
      </c>
      <c r="I1789" s="9" t="s">
        <v>13940</v>
      </c>
      <c r="J1789" s="9" t="s">
        <v>13929</v>
      </c>
      <c r="K1789" s="9" t="s">
        <v>13930</v>
      </c>
      <c r="L1789" s="9" t="s">
        <v>13931</v>
      </c>
      <c r="M1789" s="9" t="s">
        <v>13942</v>
      </c>
      <c r="N1789" s="13" t="s">
        <v>12</v>
      </c>
      <c r="O1789" s="13" t="s">
        <v>14</v>
      </c>
      <c r="P1789" s="13" t="s">
        <v>13</v>
      </c>
      <c r="Q1789" s="13" t="s">
        <v>48</v>
      </c>
      <c r="R1789" s="13" t="s">
        <v>15</v>
      </c>
      <c r="S1789" s="10">
        <f>ROUNDUP(SUM(VLOOKUP(F1789,'Pontuação'!A$2:B$11,2,FALSE),VLOOKUP(E1789,'Pontuação'!C$2:D$11,2,FALSE),VLOOKUP(H1789,'Pontuação'!I$2:J$11,2,FALSE),VLOOKUP(J1789,'Pontuação'!G$2:H$11,2,FALSE),VLOOKUP(L1789,'Pontuação'!M$2:N$13,2,FALSE)),0)</f>
        <v>1579</v>
      </c>
      <c r="T1789" s="11">
        <f t="shared" si="1"/>
        <v>158</v>
      </c>
      <c r="U1789" s="11" t="str">
        <f t="array" ref="U1789">IFERROR(INDEX('Pontuação'!G$13:G$101, MATCH(T1789, 'Pontuação'!F$13:F$101, 0)), "Faixa Indefinida")</f>
        <v>C</v>
      </c>
      <c r="V1789" s="11">
        <f t="shared" si="2"/>
        <v>0</v>
      </c>
      <c r="W1789" s="11">
        <f t="shared" si="3"/>
        <v>0</v>
      </c>
      <c r="X1789" s="11">
        <f t="shared" si="4"/>
        <v>1</v>
      </c>
      <c r="Y1789" s="11">
        <f t="shared" si="5"/>
        <v>0</v>
      </c>
      <c r="Z1789" s="12">
        <f>ROUNDUP(SUM(VLOOKUP(F1789,'Pontuação 3.0'!A$2:B$11,2,FALSE),VLOOKUP(E1789,'Pontuação 3.0'!C$2:D$11,2,FALSE),VLOOKUP(H1789,'Pontuação 3.0'!I$2:J$11,2,FALSE),VLOOKUP(J1789,'Pontuação 3.0'!G$2:H$11,2,FALSE),VLOOKUP(G1789,'Pontuação 3.0'!E$2:F$11,2,FALSE),VLOOKUP(K1789,'Pontuação 3.0'!K$2:L$11,2,FALSE),VLOOKUP(L1789,'Pontuação 3.0'!M$2:N$13,2,FALSE)),0)</f>
        <v>2319</v>
      </c>
      <c r="AA1789" s="12">
        <f t="shared" si="6"/>
        <v>232</v>
      </c>
      <c r="AB1789" s="12" t="str">
        <f t="array" ref="AB1789">IFERROR(INDEX('Pontuação 3.0'!G$13:G$191, MATCH(AA1789, 'Pontuação 3.0'!F$13:F$191, 0)), "Faixa Indefinida")</f>
        <v>B</v>
      </c>
      <c r="AC1789" s="12">
        <f t="shared" si="7"/>
        <v>0</v>
      </c>
      <c r="AD1789" s="12">
        <f t="shared" si="8"/>
        <v>1</v>
      </c>
      <c r="AE1789" s="12">
        <f t="shared" si="9"/>
        <v>0</v>
      </c>
      <c r="AF1789" s="12">
        <f t="shared" si="10"/>
        <v>0</v>
      </c>
    </row>
    <row r="1790" ht="15.75" customHeight="1">
      <c r="A1790" s="8">
        <v>45686.0</v>
      </c>
      <c r="B1790" s="9" t="s">
        <v>4223</v>
      </c>
      <c r="C1790" s="9" t="s">
        <v>4224</v>
      </c>
      <c r="D1790" s="15">
        <v>3.4998701981E10</v>
      </c>
      <c r="E1790" s="9" t="s">
        <v>13936</v>
      </c>
      <c r="F1790" s="9" t="s">
        <v>13948</v>
      </c>
      <c r="G1790" s="9" t="s">
        <v>13944</v>
      </c>
      <c r="H1790" s="9" t="s">
        <v>13938</v>
      </c>
      <c r="I1790" s="9" t="s">
        <v>13928</v>
      </c>
      <c r="J1790" s="9" t="s">
        <v>13929</v>
      </c>
      <c r="K1790" s="9" t="s">
        <v>13940</v>
      </c>
      <c r="L1790" s="9" t="s">
        <v>13931</v>
      </c>
      <c r="M1790" s="9" t="s">
        <v>13942</v>
      </c>
      <c r="N1790" s="13" t="s">
        <v>12</v>
      </c>
      <c r="O1790" s="13" t="s">
        <v>14</v>
      </c>
      <c r="P1790" s="13" t="s">
        <v>32</v>
      </c>
      <c r="Q1790" s="13" t="s">
        <v>59</v>
      </c>
      <c r="R1790" s="13" t="s">
        <v>65</v>
      </c>
      <c r="S1790" s="10">
        <f>ROUNDUP(SUM(VLOOKUP(F1790,'Pontuação'!A$2:B$11,2,FALSE),VLOOKUP(E1790,'Pontuação'!C$2:D$11,2,FALSE),VLOOKUP(H1790,'Pontuação'!I$2:J$11,2,FALSE),VLOOKUP(J1790,'Pontuação'!G$2:H$11,2,FALSE),VLOOKUP(L1790,'Pontuação'!M$2:N$13,2,FALSE)),0)</f>
        <v>1567</v>
      </c>
      <c r="T1790" s="11">
        <f t="shared" si="1"/>
        <v>157</v>
      </c>
      <c r="U1790" s="11" t="str">
        <f t="array" ref="U1790">IFERROR(INDEX('Pontuação'!G$13:G$101, MATCH(T1790, 'Pontuação'!F$13:F$101, 0)), "Faixa Indefinida")</f>
        <v>C</v>
      </c>
      <c r="V1790" s="11">
        <f t="shared" si="2"/>
        <v>0</v>
      </c>
      <c r="W1790" s="11">
        <f t="shared" si="3"/>
        <v>0</v>
      </c>
      <c r="X1790" s="11">
        <f t="shared" si="4"/>
        <v>1</v>
      </c>
      <c r="Y1790" s="11">
        <f t="shared" si="5"/>
        <v>0</v>
      </c>
      <c r="Z1790" s="12">
        <f>ROUNDUP(SUM(VLOOKUP(F1790,'Pontuação 3.0'!A$2:B$11,2,FALSE),VLOOKUP(E1790,'Pontuação 3.0'!C$2:D$11,2,FALSE),VLOOKUP(H1790,'Pontuação 3.0'!I$2:J$11,2,FALSE),VLOOKUP(J1790,'Pontuação 3.0'!G$2:H$11,2,FALSE),VLOOKUP(G1790,'Pontuação 3.0'!E$2:F$11,2,FALSE),VLOOKUP(K1790,'Pontuação 3.0'!K$2:L$11,2,FALSE),VLOOKUP(L1790,'Pontuação 3.0'!M$2:N$13,2,FALSE)),0)</f>
        <v>1785</v>
      </c>
      <c r="AA1790" s="12">
        <f t="shared" si="6"/>
        <v>179</v>
      </c>
      <c r="AB1790" s="12" t="str">
        <f t="array" ref="AB1790">IFERROR(INDEX('Pontuação 3.0'!G$13:G$191, MATCH(AA1790, 'Pontuação 3.0'!F$13:F$191, 0)), "Faixa Indefinida")</f>
        <v>D</v>
      </c>
      <c r="AC1790" s="12">
        <f t="shared" si="7"/>
        <v>0</v>
      </c>
      <c r="AD1790" s="12">
        <f t="shared" si="8"/>
        <v>0</v>
      </c>
      <c r="AE1790" s="12">
        <f t="shared" si="9"/>
        <v>0</v>
      </c>
      <c r="AF1790" s="12">
        <f t="shared" si="10"/>
        <v>1</v>
      </c>
    </row>
    <row r="1791" ht="15.75" customHeight="1">
      <c r="A1791" s="8">
        <v>45686.0</v>
      </c>
      <c r="B1791" s="9" t="s">
        <v>4219</v>
      </c>
      <c r="C1791" s="9" t="s">
        <v>4220</v>
      </c>
      <c r="D1791" s="15">
        <v>2.1967608151E10</v>
      </c>
      <c r="E1791" s="9" t="s">
        <v>13936</v>
      </c>
      <c r="F1791" s="9" t="s">
        <v>13948</v>
      </c>
      <c r="G1791" s="9" t="s">
        <v>13926</v>
      </c>
      <c r="H1791" s="9" t="s">
        <v>13951</v>
      </c>
      <c r="I1791" s="9" t="s">
        <v>13940</v>
      </c>
      <c r="J1791" s="9" t="s">
        <v>13929</v>
      </c>
      <c r="K1791" s="9" t="s">
        <v>13940</v>
      </c>
      <c r="L1791" s="9" t="s">
        <v>13945</v>
      </c>
      <c r="M1791" s="9" t="s">
        <v>13942</v>
      </c>
      <c r="N1791" s="13" t="s">
        <v>12</v>
      </c>
      <c r="O1791" s="13" t="s">
        <v>14</v>
      </c>
      <c r="P1791" s="13" t="s">
        <v>13</v>
      </c>
      <c r="Q1791" s="13" t="s">
        <v>59</v>
      </c>
      <c r="R1791" s="13" t="s">
        <v>65</v>
      </c>
      <c r="S1791" s="10">
        <f>ROUNDUP(SUM(VLOOKUP(F1791,'Pontuação'!A$2:B$11,2,FALSE),VLOOKUP(E1791,'Pontuação'!C$2:D$11,2,FALSE),VLOOKUP(H1791,'Pontuação'!I$2:J$11,2,FALSE),VLOOKUP(J1791,'Pontuação'!G$2:H$11,2,FALSE),VLOOKUP(L1791,'Pontuação'!M$2:N$13,2,FALSE)),0)</f>
        <v>1673</v>
      </c>
      <c r="T1791" s="11">
        <f t="shared" si="1"/>
        <v>167</v>
      </c>
      <c r="U1791" s="11" t="str">
        <f t="array" ref="U1791">IFERROR(INDEX('Pontuação'!G$13:G$101, MATCH(T1791, 'Pontuação'!F$13:F$101, 0)), "Faixa Indefinida")</f>
        <v>B</v>
      </c>
      <c r="V1791" s="11">
        <f t="shared" si="2"/>
        <v>0</v>
      </c>
      <c r="W1791" s="11">
        <f t="shared" si="3"/>
        <v>1</v>
      </c>
      <c r="X1791" s="11">
        <f t="shared" si="4"/>
        <v>0</v>
      </c>
      <c r="Y1791" s="11">
        <f t="shared" si="5"/>
        <v>0</v>
      </c>
      <c r="Z1791" s="12">
        <f>ROUNDUP(SUM(VLOOKUP(F1791,'Pontuação 3.0'!A$2:B$11,2,FALSE),VLOOKUP(E1791,'Pontuação 3.0'!C$2:D$11,2,FALSE),VLOOKUP(H1791,'Pontuação 3.0'!I$2:J$11,2,FALSE),VLOOKUP(J1791,'Pontuação 3.0'!G$2:H$11,2,FALSE),VLOOKUP(G1791,'Pontuação 3.0'!E$2:F$11,2,FALSE),VLOOKUP(K1791,'Pontuação 3.0'!K$2:L$11,2,FALSE),VLOOKUP(L1791,'Pontuação 3.0'!M$2:N$13,2,FALSE)),0)</f>
        <v>2075</v>
      </c>
      <c r="AA1791" s="12">
        <f t="shared" si="6"/>
        <v>208</v>
      </c>
      <c r="AB1791" s="12" t="str">
        <f t="array" ref="AB1791">IFERROR(INDEX('Pontuação 3.0'!G$13:G$191, MATCH(AA1791, 'Pontuação 3.0'!F$13:F$191, 0)), "Faixa Indefinida")</f>
        <v>C</v>
      </c>
      <c r="AC1791" s="12">
        <f t="shared" si="7"/>
        <v>0</v>
      </c>
      <c r="AD1791" s="12">
        <f t="shared" si="8"/>
        <v>0</v>
      </c>
      <c r="AE1791" s="12">
        <f t="shared" si="9"/>
        <v>1</v>
      </c>
      <c r="AF1791" s="12">
        <f t="shared" si="10"/>
        <v>0</v>
      </c>
    </row>
    <row r="1792" ht="15.75" customHeight="1">
      <c r="A1792" s="8">
        <v>45686.0</v>
      </c>
      <c r="B1792" s="9" t="s">
        <v>1047</v>
      </c>
      <c r="C1792" s="9" t="s">
        <v>4228</v>
      </c>
      <c r="D1792" s="15">
        <v>1.6993157721E10</v>
      </c>
      <c r="E1792" s="9" t="s">
        <v>13936</v>
      </c>
      <c r="F1792" s="9" t="s">
        <v>13950</v>
      </c>
      <c r="G1792" s="9" t="s">
        <v>13926</v>
      </c>
      <c r="H1792" s="9" t="s">
        <v>13951</v>
      </c>
      <c r="I1792" s="9" t="s">
        <v>13940</v>
      </c>
      <c r="J1792" s="9" t="s">
        <v>13929</v>
      </c>
      <c r="K1792" s="9" t="s">
        <v>13940</v>
      </c>
      <c r="L1792" s="9" t="s">
        <v>13931</v>
      </c>
      <c r="M1792" s="9" t="s">
        <v>13942</v>
      </c>
      <c r="N1792" s="13" t="s">
        <v>12</v>
      </c>
      <c r="O1792" s="13" t="s">
        <v>14</v>
      </c>
      <c r="P1792" s="13" t="s">
        <v>32</v>
      </c>
      <c r="Q1792" s="13" t="s">
        <v>33</v>
      </c>
      <c r="R1792" s="13" t="s">
        <v>15</v>
      </c>
      <c r="S1792" s="10">
        <f>ROUNDUP(SUM(VLOOKUP(F1792,'Pontuação'!A$2:B$11,2,FALSE),VLOOKUP(E1792,'Pontuação'!C$2:D$11,2,FALSE),VLOOKUP(H1792,'Pontuação'!I$2:J$11,2,FALSE),VLOOKUP(J1792,'Pontuação'!G$2:H$11,2,FALSE),VLOOKUP(L1792,'Pontuação'!M$2:N$13,2,FALSE)),0)</f>
        <v>1553</v>
      </c>
      <c r="T1792" s="11">
        <f t="shared" si="1"/>
        <v>155</v>
      </c>
      <c r="U1792" s="11" t="str">
        <f t="array" ref="U1792">IFERROR(INDEX('Pontuação'!G$13:G$101, MATCH(T1792, 'Pontuação'!F$13:F$101, 0)), "Faixa Indefinida")</f>
        <v>C</v>
      </c>
      <c r="V1792" s="11">
        <f t="shared" si="2"/>
        <v>0</v>
      </c>
      <c r="W1792" s="11">
        <f t="shared" si="3"/>
        <v>0</v>
      </c>
      <c r="X1792" s="11">
        <f t="shared" si="4"/>
        <v>1</v>
      </c>
      <c r="Y1792" s="11">
        <f t="shared" si="5"/>
        <v>0</v>
      </c>
      <c r="Z1792" s="12">
        <f>ROUNDUP(SUM(VLOOKUP(F1792,'Pontuação 3.0'!A$2:B$11,2,FALSE),VLOOKUP(E1792,'Pontuação 3.0'!C$2:D$11,2,FALSE),VLOOKUP(H1792,'Pontuação 3.0'!I$2:J$11,2,FALSE),VLOOKUP(J1792,'Pontuação 3.0'!G$2:H$11,2,FALSE),VLOOKUP(G1792,'Pontuação 3.0'!E$2:F$11,2,FALSE),VLOOKUP(K1792,'Pontuação 3.0'!K$2:L$11,2,FALSE),VLOOKUP(L1792,'Pontuação 3.0'!M$2:N$13,2,FALSE)),0)</f>
        <v>2122</v>
      </c>
      <c r="AA1792" s="12">
        <f t="shared" si="6"/>
        <v>212</v>
      </c>
      <c r="AB1792" s="12" t="str">
        <f t="array" ref="AB1792">IFERROR(INDEX('Pontuação 3.0'!G$13:G$191, MATCH(AA1792, 'Pontuação 3.0'!F$13:F$191, 0)), "Faixa Indefinida")</f>
        <v>C</v>
      </c>
      <c r="AC1792" s="12">
        <f t="shared" si="7"/>
        <v>0</v>
      </c>
      <c r="AD1792" s="12">
        <f t="shared" si="8"/>
        <v>0</v>
      </c>
      <c r="AE1792" s="12">
        <f t="shared" si="9"/>
        <v>1</v>
      </c>
      <c r="AF1792" s="12">
        <f t="shared" si="10"/>
        <v>0</v>
      </c>
    </row>
    <row r="1793" ht="15.75" customHeight="1">
      <c r="A1793" s="8">
        <v>45686.0</v>
      </c>
      <c r="B1793" s="9" t="s">
        <v>4231</v>
      </c>
      <c r="C1793" s="9" t="s">
        <v>4232</v>
      </c>
      <c r="D1793" s="15">
        <v>3.8984047956E10</v>
      </c>
      <c r="E1793" s="9" t="s">
        <v>13936</v>
      </c>
      <c r="F1793" s="9" t="s">
        <v>13950</v>
      </c>
      <c r="G1793" s="9" t="s">
        <v>13926</v>
      </c>
      <c r="H1793" s="9" t="s">
        <v>13951</v>
      </c>
      <c r="I1793" s="9" t="s">
        <v>13940</v>
      </c>
      <c r="J1793" s="9" t="s">
        <v>13929</v>
      </c>
      <c r="K1793" s="9" t="s">
        <v>13930</v>
      </c>
      <c r="L1793" s="9" t="s">
        <v>13945</v>
      </c>
      <c r="M1793" s="9" t="s">
        <v>13952</v>
      </c>
      <c r="N1793" s="13" t="s">
        <v>12</v>
      </c>
      <c r="O1793" s="13" t="s">
        <v>14</v>
      </c>
      <c r="P1793" s="13" t="s">
        <v>32</v>
      </c>
      <c r="Q1793" s="13" t="s">
        <v>77</v>
      </c>
      <c r="R1793" s="13" t="s">
        <v>65</v>
      </c>
      <c r="S1793" s="10">
        <f>ROUNDUP(SUM(VLOOKUP(F1793,'Pontuação'!A$2:B$11,2,FALSE),VLOOKUP(E1793,'Pontuação'!C$2:D$11,2,FALSE),VLOOKUP(H1793,'Pontuação'!I$2:J$11,2,FALSE),VLOOKUP(J1793,'Pontuação'!G$2:H$11,2,FALSE),VLOOKUP(L1793,'Pontuação'!M$2:N$13,2,FALSE)),0)</f>
        <v>1685</v>
      </c>
      <c r="T1793" s="11">
        <f t="shared" si="1"/>
        <v>169</v>
      </c>
      <c r="U1793" s="11" t="str">
        <f t="array" ref="U1793">IFERROR(INDEX('Pontuação'!G$13:G$101, MATCH(T1793, 'Pontuação'!F$13:F$101, 0)), "Faixa Indefinida")</f>
        <v>B</v>
      </c>
      <c r="V1793" s="11">
        <f t="shared" si="2"/>
        <v>0</v>
      </c>
      <c r="W1793" s="11">
        <f t="shared" si="3"/>
        <v>1</v>
      </c>
      <c r="X1793" s="11">
        <f t="shared" si="4"/>
        <v>0</v>
      </c>
      <c r="Y1793" s="11">
        <f t="shared" si="5"/>
        <v>0</v>
      </c>
      <c r="Z1793" s="12">
        <f>ROUNDUP(SUM(VLOOKUP(F1793,'Pontuação 3.0'!A$2:B$11,2,FALSE),VLOOKUP(E1793,'Pontuação 3.0'!C$2:D$11,2,FALSE),VLOOKUP(H1793,'Pontuação 3.0'!I$2:J$11,2,FALSE),VLOOKUP(J1793,'Pontuação 3.0'!G$2:H$11,2,FALSE),VLOOKUP(G1793,'Pontuação 3.0'!E$2:F$11,2,FALSE),VLOOKUP(K1793,'Pontuação 3.0'!K$2:L$11,2,FALSE),VLOOKUP(L1793,'Pontuação 3.0'!M$2:N$13,2,FALSE)),0)</f>
        <v>2469</v>
      </c>
      <c r="AA1793" s="12">
        <f t="shared" si="6"/>
        <v>247</v>
      </c>
      <c r="AB1793" s="12" t="str">
        <f t="array" ref="AB1793">IFERROR(INDEX('Pontuação 3.0'!G$13:G$191, MATCH(AA1793, 'Pontuação 3.0'!F$13:F$191, 0)), "Faixa Indefinida")</f>
        <v>A</v>
      </c>
      <c r="AC1793" s="12">
        <f t="shared" si="7"/>
        <v>1</v>
      </c>
      <c r="AD1793" s="12">
        <f t="shared" si="8"/>
        <v>0</v>
      </c>
      <c r="AE1793" s="12">
        <f t="shared" si="9"/>
        <v>0</v>
      </c>
      <c r="AF1793" s="12">
        <f t="shared" si="10"/>
        <v>0</v>
      </c>
    </row>
    <row r="1794" ht="15.75" customHeight="1">
      <c r="A1794" s="8">
        <v>45686.0</v>
      </c>
      <c r="B1794" s="9" t="s">
        <v>66</v>
      </c>
      <c r="C1794" s="9" t="s">
        <v>4233</v>
      </c>
      <c r="D1794" s="9" t="s">
        <v>4234</v>
      </c>
      <c r="E1794" s="9" t="s">
        <v>13936</v>
      </c>
      <c r="F1794" s="9" t="s">
        <v>13950</v>
      </c>
      <c r="G1794" s="9" t="s">
        <v>13926</v>
      </c>
      <c r="H1794" s="9" t="s">
        <v>13938</v>
      </c>
      <c r="I1794" s="9" t="s">
        <v>13928</v>
      </c>
      <c r="J1794" s="9" t="s">
        <v>13929</v>
      </c>
      <c r="K1794" s="9" t="s">
        <v>13940</v>
      </c>
      <c r="L1794" s="9" t="s">
        <v>13945</v>
      </c>
      <c r="M1794" s="9" t="s">
        <v>13967</v>
      </c>
      <c r="N1794" s="13" t="s">
        <v>12</v>
      </c>
      <c r="O1794" s="13" t="s">
        <v>14</v>
      </c>
      <c r="P1794" s="13" t="s">
        <v>24</v>
      </c>
      <c r="Q1794" s="13" t="s">
        <v>20</v>
      </c>
      <c r="R1794" s="13" t="s">
        <v>65</v>
      </c>
      <c r="S1794" s="10">
        <f>ROUNDUP(SUM(VLOOKUP(F1794,'Pontuação'!A$2:B$11,2,FALSE),VLOOKUP(E1794,'Pontuação'!C$2:D$11,2,FALSE),VLOOKUP(H1794,'Pontuação'!I$2:J$11,2,FALSE),VLOOKUP(J1794,'Pontuação'!G$2:H$11,2,FALSE),VLOOKUP(L1794,'Pontuação'!M$2:N$13,2,FALSE)),0)</f>
        <v>1711</v>
      </c>
      <c r="T1794" s="11">
        <f t="shared" si="1"/>
        <v>171</v>
      </c>
      <c r="U1794" s="11" t="str">
        <f t="array" ref="U1794">IFERROR(INDEX('Pontuação'!G$13:G$101, MATCH(T1794, 'Pontuação'!F$13:F$101, 0)), "Faixa Indefinida")</f>
        <v>B</v>
      </c>
      <c r="V1794" s="11">
        <f t="shared" si="2"/>
        <v>0</v>
      </c>
      <c r="W1794" s="11">
        <f t="shared" si="3"/>
        <v>1</v>
      </c>
      <c r="X1794" s="11">
        <f t="shared" si="4"/>
        <v>0</v>
      </c>
      <c r="Y1794" s="11">
        <f t="shared" si="5"/>
        <v>0</v>
      </c>
      <c r="Z1794" s="12">
        <f>ROUNDUP(SUM(VLOOKUP(F1794,'Pontuação 3.0'!A$2:B$11,2,FALSE),VLOOKUP(E1794,'Pontuação 3.0'!C$2:D$11,2,FALSE),VLOOKUP(H1794,'Pontuação 3.0'!I$2:J$11,2,FALSE),VLOOKUP(J1794,'Pontuação 3.0'!G$2:H$11,2,FALSE),VLOOKUP(G1794,'Pontuação 3.0'!E$2:F$11,2,FALSE),VLOOKUP(K1794,'Pontuação 3.0'!K$2:L$11,2,FALSE),VLOOKUP(L1794,'Pontuação 3.0'!M$2:N$13,2,FALSE)),0)</f>
        <v>2144</v>
      </c>
      <c r="AA1794" s="12">
        <f t="shared" si="6"/>
        <v>214</v>
      </c>
      <c r="AB1794" s="12" t="str">
        <f t="array" ref="AB1794">IFERROR(INDEX('Pontuação 3.0'!G$13:G$191, MATCH(AA1794, 'Pontuação 3.0'!F$13:F$191, 0)), "Faixa Indefinida")</f>
        <v>B</v>
      </c>
      <c r="AC1794" s="12">
        <f t="shared" si="7"/>
        <v>0</v>
      </c>
      <c r="AD1794" s="12">
        <f t="shared" si="8"/>
        <v>1</v>
      </c>
      <c r="AE1794" s="12">
        <f t="shared" si="9"/>
        <v>0</v>
      </c>
      <c r="AF1794" s="12">
        <f t="shared" si="10"/>
        <v>0</v>
      </c>
    </row>
    <row r="1795" ht="15.75" customHeight="1">
      <c r="A1795" s="8">
        <v>45686.0</v>
      </c>
      <c r="B1795" s="9" t="s">
        <v>4229</v>
      </c>
      <c r="C1795" s="9" t="s">
        <v>4230</v>
      </c>
      <c r="D1795" s="15">
        <v>3.3987076056E10</v>
      </c>
      <c r="E1795" s="9" t="s">
        <v>13936</v>
      </c>
      <c r="F1795" s="9" t="s">
        <v>13948</v>
      </c>
      <c r="G1795" s="9" t="s">
        <v>13944</v>
      </c>
      <c r="H1795" s="9" t="s">
        <v>13949</v>
      </c>
      <c r="I1795" s="9" t="s">
        <v>13940</v>
      </c>
      <c r="J1795" s="9" t="s">
        <v>13929</v>
      </c>
      <c r="K1795" s="9" t="s">
        <v>13930</v>
      </c>
      <c r="L1795" s="9" t="s">
        <v>13931</v>
      </c>
      <c r="M1795" s="9" t="s">
        <v>13932</v>
      </c>
      <c r="N1795" s="13" t="s">
        <v>12</v>
      </c>
      <c r="O1795" s="13" t="s">
        <v>14</v>
      </c>
      <c r="P1795" s="13" t="s">
        <v>32</v>
      </c>
      <c r="Q1795" s="13" t="s">
        <v>20</v>
      </c>
      <c r="R1795" s="13" t="s">
        <v>15</v>
      </c>
      <c r="S1795" s="10">
        <f>ROUNDUP(SUM(VLOOKUP(F1795,'Pontuação'!A$2:B$11,2,FALSE),VLOOKUP(E1795,'Pontuação'!C$2:D$11,2,FALSE),VLOOKUP(H1795,'Pontuação'!I$2:J$11,2,FALSE),VLOOKUP(J1795,'Pontuação'!G$2:H$11,2,FALSE),VLOOKUP(L1795,'Pontuação'!M$2:N$13,2,FALSE)),0)</f>
        <v>1583</v>
      </c>
      <c r="T1795" s="11">
        <f t="shared" si="1"/>
        <v>158</v>
      </c>
      <c r="U1795" s="11" t="str">
        <f t="array" ref="U1795">IFERROR(INDEX('Pontuação'!G$13:G$101, MATCH(T1795, 'Pontuação'!F$13:F$101, 0)), "Faixa Indefinida")</f>
        <v>C</v>
      </c>
      <c r="V1795" s="11">
        <f t="shared" si="2"/>
        <v>0</v>
      </c>
      <c r="W1795" s="11">
        <f t="shared" si="3"/>
        <v>0</v>
      </c>
      <c r="X1795" s="11">
        <f t="shared" si="4"/>
        <v>1</v>
      </c>
      <c r="Y1795" s="11">
        <f t="shared" si="5"/>
        <v>0</v>
      </c>
      <c r="Z1795" s="12">
        <f>ROUNDUP(SUM(VLOOKUP(F1795,'Pontuação 3.0'!A$2:B$11,2,FALSE),VLOOKUP(E1795,'Pontuação 3.0'!C$2:D$11,2,FALSE),VLOOKUP(H1795,'Pontuação 3.0'!I$2:J$11,2,FALSE),VLOOKUP(J1795,'Pontuação 3.0'!G$2:H$11,2,FALSE),VLOOKUP(G1795,'Pontuação 3.0'!E$2:F$11,2,FALSE),VLOOKUP(K1795,'Pontuação 3.0'!K$2:L$11,2,FALSE),VLOOKUP(L1795,'Pontuação 3.0'!M$2:N$13,2,FALSE)),0)</f>
        <v>2197</v>
      </c>
      <c r="AA1795" s="12">
        <f t="shared" si="6"/>
        <v>220</v>
      </c>
      <c r="AB1795" s="12" t="str">
        <f t="array" ref="AB1795">IFERROR(INDEX('Pontuação 3.0'!G$13:G$191, MATCH(AA1795, 'Pontuação 3.0'!F$13:F$191, 0)), "Faixa Indefinida")</f>
        <v>B</v>
      </c>
      <c r="AC1795" s="12">
        <f t="shared" si="7"/>
        <v>0</v>
      </c>
      <c r="AD1795" s="12">
        <f t="shared" si="8"/>
        <v>1</v>
      </c>
      <c r="AE1795" s="12">
        <f t="shared" si="9"/>
        <v>0</v>
      </c>
      <c r="AF1795" s="12">
        <f t="shared" si="10"/>
        <v>0</v>
      </c>
    </row>
    <row r="1796" ht="15.75" customHeight="1">
      <c r="A1796" s="8">
        <v>45686.0</v>
      </c>
      <c r="B1796" s="9" t="s">
        <v>525</v>
      </c>
      <c r="C1796" s="9" t="s">
        <v>4237</v>
      </c>
      <c r="D1796" s="15">
        <v>5.1980382505E10</v>
      </c>
      <c r="E1796" s="9" t="s">
        <v>13936</v>
      </c>
      <c r="F1796" s="9" t="s">
        <v>13950</v>
      </c>
      <c r="G1796" s="9" t="s">
        <v>13926</v>
      </c>
      <c r="H1796" s="9" t="s">
        <v>13938</v>
      </c>
      <c r="I1796" s="9" t="s">
        <v>13940</v>
      </c>
      <c r="J1796" s="9" t="s">
        <v>13929</v>
      </c>
      <c r="K1796" s="9" t="s">
        <v>13930</v>
      </c>
      <c r="L1796" s="9" t="s">
        <v>13931</v>
      </c>
      <c r="M1796" s="9" t="s">
        <v>13942</v>
      </c>
      <c r="N1796" s="13" t="s">
        <v>12</v>
      </c>
      <c r="O1796" s="13" t="s">
        <v>14</v>
      </c>
      <c r="P1796" s="13" t="s">
        <v>39</v>
      </c>
      <c r="Q1796" s="13" t="s">
        <v>48</v>
      </c>
      <c r="R1796" s="13" t="s">
        <v>15</v>
      </c>
      <c r="S1796" s="10">
        <f>ROUNDUP(SUM(VLOOKUP(F1796,'Pontuação'!A$2:B$11,2,FALSE),VLOOKUP(E1796,'Pontuação'!C$2:D$11,2,FALSE),VLOOKUP(H1796,'Pontuação'!I$2:J$11,2,FALSE),VLOOKUP(J1796,'Pontuação'!G$2:H$11,2,FALSE),VLOOKUP(L1796,'Pontuação'!M$2:N$13,2,FALSE)),0)</f>
        <v>1579</v>
      </c>
      <c r="T1796" s="11">
        <f t="shared" si="1"/>
        <v>158</v>
      </c>
      <c r="U1796" s="11" t="str">
        <f t="array" ref="U1796">IFERROR(INDEX('Pontuação'!G$13:G$101, MATCH(T1796, 'Pontuação'!F$13:F$101, 0)), "Faixa Indefinida")</f>
        <v>C</v>
      </c>
      <c r="V1796" s="11">
        <f t="shared" si="2"/>
        <v>0</v>
      </c>
      <c r="W1796" s="11">
        <f t="shared" si="3"/>
        <v>0</v>
      </c>
      <c r="X1796" s="11">
        <f t="shared" si="4"/>
        <v>1</v>
      </c>
      <c r="Y1796" s="11">
        <f t="shared" si="5"/>
        <v>0</v>
      </c>
      <c r="Z1796" s="12">
        <f>ROUNDUP(SUM(VLOOKUP(F1796,'Pontuação 3.0'!A$2:B$11,2,FALSE),VLOOKUP(E1796,'Pontuação 3.0'!C$2:D$11,2,FALSE),VLOOKUP(H1796,'Pontuação 3.0'!I$2:J$11,2,FALSE),VLOOKUP(J1796,'Pontuação 3.0'!G$2:H$11,2,FALSE),VLOOKUP(G1796,'Pontuação 3.0'!E$2:F$11,2,FALSE),VLOOKUP(K1796,'Pontuação 3.0'!K$2:L$11,2,FALSE),VLOOKUP(L1796,'Pontuação 3.0'!M$2:N$13,2,FALSE)),0)</f>
        <v>2319</v>
      </c>
      <c r="AA1796" s="12">
        <f t="shared" si="6"/>
        <v>232</v>
      </c>
      <c r="AB1796" s="12" t="str">
        <f t="array" ref="AB1796">IFERROR(INDEX('Pontuação 3.0'!G$13:G$191, MATCH(AA1796, 'Pontuação 3.0'!F$13:F$191, 0)), "Faixa Indefinida")</f>
        <v>B</v>
      </c>
      <c r="AC1796" s="12">
        <f t="shared" si="7"/>
        <v>0</v>
      </c>
      <c r="AD1796" s="12">
        <f t="shared" si="8"/>
        <v>1</v>
      </c>
      <c r="AE1796" s="12">
        <f t="shared" si="9"/>
        <v>0</v>
      </c>
      <c r="AF1796" s="12">
        <f t="shared" si="10"/>
        <v>0</v>
      </c>
    </row>
    <row r="1797" ht="15.75" customHeight="1">
      <c r="A1797" s="8">
        <v>45686.0</v>
      </c>
      <c r="B1797" s="9" t="s">
        <v>4238</v>
      </c>
      <c r="C1797" s="9" t="s">
        <v>4239</v>
      </c>
      <c r="D1797" s="15">
        <v>2.7995125899E10</v>
      </c>
      <c r="E1797" s="9" t="s">
        <v>13936</v>
      </c>
      <c r="F1797" s="9" t="s">
        <v>13950</v>
      </c>
      <c r="G1797" s="9" t="s">
        <v>13926</v>
      </c>
      <c r="H1797" s="9" t="s">
        <v>13951</v>
      </c>
      <c r="I1797" s="9" t="s">
        <v>13940</v>
      </c>
      <c r="J1797" s="9" t="s">
        <v>13929</v>
      </c>
      <c r="K1797" s="9" t="s">
        <v>13940</v>
      </c>
      <c r="L1797" s="9" t="s">
        <v>13945</v>
      </c>
      <c r="M1797" s="9" t="s">
        <v>13952</v>
      </c>
      <c r="N1797" s="13" t="s">
        <v>12</v>
      </c>
      <c r="O1797" s="13" t="s">
        <v>14</v>
      </c>
      <c r="P1797" s="13" t="s">
        <v>32</v>
      </c>
      <c r="Q1797" s="13" t="s">
        <v>20</v>
      </c>
      <c r="R1797" s="13" t="s">
        <v>15</v>
      </c>
      <c r="S1797" s="10">
        <f>ROUNDUP(SUM(VLOOKUP(F1797,'Pontuação'!A$2:B$11,2,FALSE),VLOOKUP(E1797,'Pontuação'!C$2:D$11,2,FALSE),VLOOKUP(H1797,'Pontuação'!I$2:J$11,2,FALSE),VLOOKUP(J1797,'Pontuação'!G$2:H$11,2,FALSE),VLOOKUP(L1797,'Pontuação'!M$2:N$13,2,FALSE)),0)</f>
        <v>1685</v>
      </c>
      <c r="T1797" s="11">
        <f t="shared" si="1"/>
        <v>169</v>
      </c>
      <c r="U1797" s="11" t="str">
        <f t="array" ref="U1797">IFERROR(INDEX('Pontuação'!G$13:G$101, MATCH(T1797, 'Pontuação'!F$13:F$101, 0)), "Faixa Indefinida")</f>
        <v>B</v>
      </c>
      <c r="V1797" s="11">
        <f t="shared" si="2"/>
        <v>0</v>
      </c>
      <c r="W1797" s="11">
        <f t="shared" si="3"/>
        <v>1</v>
      </c>
      <c r="X1797" s="11">
        <f t="shared" si="4"/>
        <v>0</v>
      </c>
      <c r="Y1797" s="11">
        <f t="shared" si="5"/>
        <v>0</v>
      </c>
      <c r="Z1797" s="12">
        <f>ROUNDUP(SUM(VLOOKUP(F1797,'Pontuação 3.0'!A$2:B$11,2,FALSE),VLOOKUP(E1797,'Pontuação 3.0'!C$2:D$11,2,FALSE),VLOOKUP(H1797,'Pontuação 3.0'!I$2:J$11,2,FALSE),VLOOKUP(J1797,'Pontuação 3.0'!G$2:H$11,2,FALSE),VLOOKUP(G1797,'Pontuação 3.0'!E$2:F$11,2,FALSE),VLOOKUP(K1797,'Pontuação 3.0'!K$2:L$11,2,FALSE),VLOOKUP(L1797,'Pontuação 3.0'!M$2:N$13,2,FALSE)),0)</f>
        <v>2208</v>
      </c>
      <c r="AA1797" s="12">
        <f t="shared" si="6"/>
        <v>221</v>
      </c>
      <c r="AB1797" s="12" t="str">
        <f t="array" ref="AB1797">IFERROR(INDEX('Pontuação 3.0'!G$13:G$191, MATCH(AA1797, 'Pontuação 3.0'!F$13:F$191, 0)), "Faixa Indefinida")</f>
        <v>B</v>
      </c>
      <c r="AC1797" s="12">
        <f t="shared" si="7"/>
        <v>0</v>
      </c>
      <c r="AD1797" s="12">
        <f t="shared" si="8"/>
        <v>1</v>
      </c>
      <c r="AE1797" s="12">
        <f t="shared" si="9"/>
        <v>0</v>
      </c>
      <c r="AF1797" s="12">
        <f t="shared" si="10"/>
        <v>0</v>
      </c>
    </row>
    <row r="1798" ht="15.75" customHeight="1">
      <c r="A1798" s="8">
        <v>45686.0</v>
      </c>
      <c r="B1798" s="9" t="s">
        <v>4235</v>
      </c>
      <c r="C1798" s="9" t="s">
        <v>4236</v>
      </c>
      <c r="D1798" s="15">
        <v>6.2994156914E10</v>
      </c>
      <c r="E1798" s="9" t="s">
        <v>13936</v>
      </c>
      <c r="F1798" s="9" t="s">
        <v>13950</v>
      </c>
      <c r="G1798" s="9" t="s">
        <v>13944</v>
      </c>
      <c r="H1798" s="9" t="s">
        <v>13949</v>
      </c>
      <c r="I1798" s="9" t="s">
        <v>13940</v>
      </c>
      <c r="J1798" s="9" t="s">
        <v>13939</v>
      </c>
      <c r="K1798" s="9" t="s">
        <v>13940</v>
      </c>
      <c r="L1798" s="9" t="s">
        <v>13959</v>
      </c>
      <c r="M1798" s="9" t="s">
        <v>13932</v>
      </c>
      <c r="N1798" s="13" t="s">
        <v>12</v>
      </c>
      <c r="O1798" s="13" t="s">
        <v>14</v>
      </c>
      <c r="P1798" s="13" t="s">
        <v>19</v>
      </c>
      <c r="Q1798" s="13" t="s">
        <v>20</v>
      </c>
      <c r="R1798" s="13" t="s">
        <v>65</v>
      </c>
      <c r="S1798" s="10">
        <f>ROUNDUP(SUM(VLOOKUP(F1798,'Pontuação'!A$2:B$11,2,FALSE),VLOOKUP(E1798,'Pontuação'!C$2:D$11,2,FALSE),VLOOKUP(H1798,'Pontuação'!I$2:J$11,2,FALSE),VLOOKUP(J1798,'Pontuação'!G$2:H$11,2,FALSE),VLOOKUP(L1798,'Pontuação'!M$2:N$13,2,FALSE)),0)</f>
        <v>1770</v>
      </c>
      <c r="T1798" s="11">
        <f t="shared" si="1"/>
        <v>177</v>
      </c>
      <c r="U1798" s="11" t="str">
        <f t="array" ref="U1798">IFERROR(INDEX('Pontuação'!G$13:G$101, MATCH(T1798, 'Pontuação'!F$13:F$101, 0)), "Faixa Indefinida")</f>
        <v>B</v>
      </c>
      <c r="V1798" s="11">
        <f t="shared" si="2"/>
        <v>0</v>
      </c>
      <c r="W1798" s="11">
        <f t="shared" si="3"/>
        <v>1</v>
      </c>
      <c r="X1798" s="11">
        <f t="shared" si="4"/>
        <v>0</v>
      </c>
      <c r="Y1798" s="11">
        <f t="shared" si="5"/>
        <v>0</v>
      </c>
      <c r="Z1798" s="12">
        <f>ROUNDUP(SUM(VLOOKUP(F1798,'Pontuação 3.0'!A$2:B$11,2,FALSE),VLOOKUP(E1798,'Pontuação 3.0'!C$2:D$11,2,FALSE),VLOOKUP(H1798,'Pontuação 3.0'!I$2:J$11,2,FALSE),VLOOKUP(J1798,'Pontuação 3.0'!G$2:H$11,2,FALSE),VLOOKUP(G1798,'Pontuação 3.0'!E$2:F$11,2,FALSE),VLOOKUP(K1798,'Pontuação 3.0'!K$2:L$11,2,FALSE),VLOOKUP(L1798,'Pontuação 3.0'!M$2:N$13,2,FALSE)),0)</f>
        <v>2415</v>
      </c>
      <c r="AA1798" s="12">
        <f t="shared" si="6"/>
        <v>242</v>
      </c>
      <c r="AB1798" s="12" t="str">
        <f t="array" ref="AB1798">IFERROR(INDEX('Pontuação 3.0'!G$13:G$191, MATCH(AA1798, 'Pontuação 3.0'!F$13:F$191, 0)), "Faixa Indefinida")</f>
        <v>A</v>
      </c>
      <c r="AC1798" s="12">
        <f t="shared" si="7"/>
        <v>1</v>
      </c>
      <c r="AD1798" s="12">
        <f t="shared" si="8"/>
        <v>0</v>
      </c>
      <c r="AE1798" s="12">
        <f t="shared" si="9"/>
        <v>0</v>
      </c>
      <c r="AF1798" s="12">
        <f t="shared" si="10"/>
        <v>0</v>
      </c>
    </row>
    <row r="1799" ht="15.75" customHeight="1">
      <c r="A1799" s="8">
        <v>45686.0</v>
      </c>
      <c r="B1799" s="9" t="s">
        <v>4244</v>
      </c>
      <c r="C1799" s="9" t="s">
        <v>4245</v>
      </c>
      <c r="D1799" s="15">
        <v>5.1995767458E10</v>
      </c>
      <c r="E1799" s="9" t="s">
        <v>13936</v>
      </c>
      <c r="F1799" s="9" t="s">
        <v>13953</v>
      </c>
      <c r="G1799" s="9" t="s">
        <v>13926</v>
      </c>
      <c r="H1799" s="9" t="s">
        <v>13951</v>
      </c>
      <c r="I1799" s="9" t="s">
        <v>13928</v>
      </c>
      <c r="J1799" s="9" t="s">
        <v>13939</v>
      </c>
      <c r="K1799" s="9" t="s">
        <v>13940</v>
      </c>
      <c r="L1799" s="9" t="s">
        <v>13945</v>
      </c>
      <c r="M1799" s="9" t="s">
        <v>13942</v>
      </c>
      <c r="N1799" s="13" t="s">
        <v>12</v>
      </c>
      <c r="O1799" s="13" t="s">
        <v>14</v>
      </c>
      <c r="P1799" s="13" t="s">
        <v>32</v>
      </c>
      <c r="Q1799" s="13" t="s">
        <v>20</v>
      </c>
      <c r="R1799" s="13" t="s">
        <v>15</v>
      </c>
      <c r="S1799" s="10">
        <f>ROUNDUP(SUM(VLOOKUP(F1799,'Pontuação'!A$2:B$11,2,FALSE),VLOOKUP(E1799,'Pontuação'!C$2:D$11,2,FALSE),VLOOKUP(H1799,'Pontuação'!I$2:J$11,2,FALSE),VLOOKUP(J1799,'Pontuação'!G$2:H$11,2,FALSE),VLOOKUP(L1799,'Pontuação'!M$2:N$13,2,FALSE)),0)</f>
        <v>1795</v>
      </c>
      <c r="T1799" s="11">
        <f t="shared" si="1"/>
        <v>180</v>
      </c>
      <c r="U1799" s="11" t="str">
        <f t="array" ref="U1799">IFERROR(INDEX('Pontuação'!G$13:G$101, MATCH(T1799, 'Pontuação'!F$13:F$101, 0)), "Faixa Indefinida")</f>
        <v>B</v>
      </c>
      <c r="V1799" s="11">
        <f t="shared" si="2"/>
        <v>0</v>
      </c>
      <c r="W1799" s="11">
        <f t="shared" si="3"/>
        <v>1</v>
      </c>
      <c r="X1799" s="11">
        <f t="shared" si="4"/>
        <v>0</v>
      </c>
      <c r="Y1799" s="11">
        <f t="shared" si="5"/>
        <v>0</v>
      </c>
      <c r="Z1799" s="12">
        <f>ROUNDUP(SUM(VLOOKUP(F1799,'Pontuação 3.0'!A$2:B$11,2,FALSE),VLOOKUP(E1799,'Pontuação 3.0'!C$2:D$11,2,FALSE),VLOOKUP(H1799,'Pontuação 3.0'!I$2:J$11,2,FALSE),VLOOKUP(J1799,'Pontuação 3.0'!G$2:H$11,2,FALSE),VLOOKUP(G1799,'Pontuação 3.0'!E$2:F$11,2,FALSE),VLOOKUP(K1799,'Pontuação 3.0'!K$2:L$11,2,FALSE),VLOOKUP(L1799,'Pontuação 3.0'!M$2:N$13,2,FALSE)),0)</f>
        <v>2345</v>
      </c>
      <c r="AA1799" s="12">
        <f t="shared" si="6"/>
        <v>235</v>
      </c>
      <c r="AB1799" s="12" t="str">
        <f t="array" ref="AB1799">IFERROR(INDEX('Pontuação 3.0'!G$13:G$191, MATCH(AA1799, 'Pontuação 3.0'!F$13:F$191, 0)), "Faixa Indefinida")</f>
        <v>B</v>
      </c>
      <c r="AC1799" s="12">
        <f t="shared" si="7"/>
        <v>0</v>
      </c>
      <c r="AD1799" s="12">
        <f t="shared" si="8"/>
        <v>1</v>
      </c>
      <c r="AE1799" s="12">
        <f t="shared" si="9"/>
        <v>0</v>
      </c>
      <c r="AF1799" s="12">
        <f t="shared" si="10"/>
        <v>0</v>
      </c>
    </row>
    <row r="1800" ht="15.75" customHeight="1">
      <c r="A1800" s="8">
        <v>45686.0</v>
      </c>
      <c r="B1800" s="9" t="s">
        <v>4246</v>
      </c>
      <c r="C1800" s="9" t="s">
        <v>4247</v>
      </c>
      <c r="D1800" s="15">
        <v>7.9998857324E10</v>
      </c>
      <c r="E1800" s="9" t="s">
        <v>13936</v>
      </c>
      <c r="F1800" s="9" t="s">
        <v>13953</v>
      </c>
      <c r="G1800" s="9" t="s">
        <v>13963</v>
      </c>
      <c r="H1800" s="9" t="s">
        <v>13927</v>
      </c>
      <c r="I1800" s="9" t="s">
        <v>13928</v>
      </c>
      <c r="J1800" s="9" t="s">
        <v>13956</v>
      </c>
      <c r="K1800" s="9" t="s">
        <v>13940</v>
      </c>
      <c r="L1800" s="9" t="s">
        <v>13945</v>
      </c>
      <c r="M1800" s="9" t="s">
        <v>13942</v>
      </c>
      <c r="N1800" s="13" t="s">
        <v>12</v>
      </c>
      <c r="O1800" s="13" t="s">
        <v>14</v>
      </c>
      <c r="P1800" s="13" t="s">
        <v>13</v>
      </c>
      <c r="Q1800" s="13" t="s">
        <v>16</v>
      </c>
      <c r="R1800" s="13" t="s">
        <v>15</v>
      </c>
      <c r="S1800" s="10">
        <f>ROUNDUP(SUM(VLOOKUP(F1800,'Pontuação'!A$2:B$11,2,FALSE),VLOOKUP(E1800,'Pontuação'!C$2:D$11,2,FALSE),VLOOKUP(H1800,'Pontuação'!I$2:J$11,2,FALSE),VLOOKUP(J1800,'Pontuação'!G$2:H$11,2,FALSE),VLOOKUP(L1800,'Pontuação'!M$2:N$13,2,FALSE)),0)</f>
        <v>1854</v>
      </c>
      <c r="T1800" s="11">
        <f t="shared" si="1"/>
        <v>185</v>
      </c>
      <c r="U1800" s="11" t="str">
        <f t="array" ref="U1800">IFERROR(INDEX('Pontuação'!G$13:G$101, MATCH(T1800, 'Pontuação'!F$13:F$101, 0)), "Faixa Indefinida")</f>
        <v>A</v>
      </c>
      <c r="V1800" s="11">
        <f t="shared" si="2"/>
        <v>1</v>
      </c>
      <c r="W1800" s="11">
        <f t="shared" si="3"/>
        <v>0</v>
      </c>
      <c r="X1800" s="11">
        <f t="shared" si="4"/>
        <v>0</v>
      </c>
      <c r="Y1800" s="11">
        <f t="shared" si="5"/>
        <v>0</v>
      </c>
      <c r="Z1800" s="12">
        <f>ROUNDUP(SUM(VLOOKUP(F1800,'Pontuação 3.0'!A$2:B$11,2,FALSE),VLOOKUP(E1800,'Pontuação 3.0'!C$2:D$11,2,FALSE),VLOOKUP(H1800,'Pontuação 3.0'!I$2:J$11,2,FALSE),VLOOKUP(J1800,'Pontuação 3.0'!G$2:H$11,2,FALSE),VLOOKUP(G1800,'Pontuação 3.0'!E$2:F$11,2,FALSE),VLOOKUP(K1800,'Pontuação 3.0'!K$2:L$11,2,FALSE),VLOOKUP(L1800,'Pontuação 3.0'!M$2:N$13,2,FALSE)),0)</f>
        <v>2380</v>
      </c>
      <c r="AA1800" s="12">
        <f t="shared" si="6"/>
        <v>238</v>
      </c>
      <c r="AB1800" s="12" t="str">
        <f t="array" ref="AB1800">IFERROR(INDEX('Pontuação 3.0'!G$13:G$191, MATCH(AA1800, 'Pontuação 3.0'!F$13:F$191, 0)), "Faixa Indefinida")</f>
        <v>A</v>
      </c>
      <c r="AC1800" s="12">
        <f t="shared" si="7"/>
        <v>1</v>
      </c>
      <c r="AD1800" s="12">
        <f t="shared" si="8"/>
        <v>0</v>
      </c>
      <c r="AE1800" s="12">
        <f t="shared" si="9"/>
        <v>0</v>
      </c>
      <c r="AF1800" s="12">
        <f t="shared" si="10"/>
        <v>0</v>
      </c>
    </row>
    <row r="1801" ht="15.75" customHeight="1">
      <c r="A1801" s="8">
        <v>45686.0</v>
      </c>
      <c r="B1801" s="9" t="s">
        <v>4240</v>
      </c>
      <c r="C1801" s="9" t="s">
        <v>4241</v>
      </c>
      <c r="D1801" s="15">
        <v>9.199334371E10</v>
      </c>
      <c r="E1801" s="9" t="s">
        <v>13936</v>
      </c>
      <c r="F1801" s="9" t="s">
        <v>13948</v>
      </c>
      <c r="G1801" s="9" t="s">
        <v>13926</v>
      </c>
      <c r="H1801" s="9" t="s">
        <v>13949</v>
      </c>
      <c r="I1801" s="9" t="s">
        <v>13928</v>
      </c>
      <c r="J1801" s="9" t="s">
        <v>13929</v>
      </c>
      <c r="K1801" s="9" t="s">
        <v>13940</v>
      </c>
      <c r="L1801" s="9" t="s">
        <v>13945</v>
      </c>
      <c r="M1801" s="9" t="s">
        <v>13952</v>
      </c>
      <c r="N1801" s="13" t="s">
        <v>12</v>
      </c>
      <c r="O1801" s="13" t="s">
        <v>14</v>
      </c>
      <c r="P1801" s="13" t="s">
        <v>19</v>
      </c>
      <c r="Q1801" s="13" t="s">
        <v>20</v>
      </c>
      <c r="R1801" s="13" t="s">
        <v>65</v>
      </c>
      <c r="S1801" s="10">
        <f>ROUNDUP(SUM(VLOOKUP(F1801,'Pontuação'!A$2:B$11,2,FALSE),VLOOKUP(E1801,'Pontuação'!C$2:D$11,2,FALSE),VLOOKUP(H1801,'Pontuação'!I$2:J$11,2,FALSE),VLOOKUP(J1801,'Pontuação'!G$2:H$11,2,FALSE),VLOOKUP(L1801,'Pontuação'!M$2:N$13,2,FALSE)),0)</f>
        <v>1715</v>
      </c>
      <c r="T1801" s="11">
        <f t="shared" si="1"/>
        <v>172</v>
      </c>
      <c r="U1801" s="11" t="str">
        <f t="array" ref="U1801">IFERROR(INDEX('Pontuação'!G$13:G$101, MATCH(T1801, 'Pontuação'!F$13:F$101, 0)), "Faixa Indefinida")</f>
        <v>B</v>
      </c>
      <c r="V1801" s="11">
        <f t="shared" si="2"/>
        <v>0</v>
      </c>
      <c r="W1801" s="11">
        <f t="shared" si="3"/>
        <v>1</v>
      </c>
      <c r="X1801" s="11">
        <f t="shared" si="4"/>
        <v>0</v>
      </c>
      <c r="Y1801" s="11">
        <f t="shared" si="5"/>
        <v>0</v>
      </c>
      <c r="Z1801" s="12">
        <f>ROUNDUP(SUM(VLOOKUP(F1801,'Pontuação 3.0'!A$2:B$11,2,FALSE),VLOOKUP(E1801,'Pontuação 3.0'!C$2:D$11,2,FALSE),VLOOKUP(H1801,'Pontuação 3.0'!I$2:J$11,2,FALSE),VLOOKUP(J1801,'Pontuação 3.0'!G$2:H$11,2,FALSE),VLOOKUP(G1801,'Pontuação 3.0'!E$2:F$11,2,FALSE),VLOOKUP(K1801,'Pontuação 3.0'!K$2:L$11,2,FALSE),VLOOKUP(L1801,'Pontuação 3.0'!M$2:N$13,2,FALSE)),0)</f>
        <v>2162</v>
      </c>
      <c r="AA1801" s="12">
        <f t="shared" si="6"/>
        <v>216</v>
      </c>
      <c r="AB1801" s="12" t="str">
        <f t="array" ref="AB1801">IFERROR(INDEX('Pontuação 3.0'!G$13:G$191, MATCH(AA1801, 'Pontuação 3.0'!F$13:F$191, 0)), "Faixa Indefinida")</f>
        <v>B</v>
      </c>
      <c r="AC1801" s="12">
        <f t="shared" si="7"/>
        <v>0</v>
      </c>
      <c r="AD1801" s="12">
        <f t="shared" si="8"/>
        <v>1</v>
      </c>
      <c r="AE1801" s="12">
        <f t="shared" si="9"/>
        <v>0</v>
      </c>
      <c r="AF1801" s="12">
        <f t="shared" si="10"/>
        <v>0</v>
      </c>
    </row>
    <row r="1802" ht="15.75" customHeight="1">
      <c r="A1802" s="8">
        <v>45686.0</v>
      </c>
      <c r="B1802" s="9" t="s">
        <v>2236</v>
      </c>
      <c r="C1802" s="9" t="s">
        <v>14055</v>
      </c>
      <c r="D1802" s="15">
        <v>2.4981077237E10</v>
      </c>
      <c r="E1802" s="9" t="s">
        <v>13936</v>
      </c>
      <c r="F1802" s="9" t="s">
        <v>13948</v>
      </c>
      <c r="G1802" s="9" t="s">
        <v>13926</v>
      </c>
      <c r="H1802" s="9" t="s">
        <v>13938</v>
      </c>
      <c r="I1802" s="9" t="s">
        <v>13940</v>
      </c>
      <c r="J1802" s="9" t="s">
        <v>13939</v>
      </c>
      <c r="K1802" s="9" t="s">
        <v>13930</v>
      </c>
      <c r="L1802" s="9" t="s">
        <v>13945</v>
      </c>
      <c r="M1802" s="9" t="s">
        <v>13942</v>
      </c>
      <c r="N1802" s="13" t="s">
        <v>12</v>
      </c>
      <c r="O1802" s="13" t="s">
        <v>14</v>
      </c>
      <c r="P1802" s="13" t="s">
        <v>399</v>
      </c>
      <c r="Q1802" s="13" t="s">
        <v>20</v>
      </c>
      <c r="R1802" s="13" t="s">
        <v>15</v>
      </c>
      <c r="S1802" s="10">
        <f>ROUNDUP(SUM(VLOOKUP(F1802,'Pontuação'!A$2:B$11,2,FALSE),VLOOKUP(E1802,'Pontuação'!C$2:D$11,2,FALSE),VLOOKUP(H1802,'Pontuação'!I$2:J$11,2,FALSE),VLOOKUP(J1802,'Pontuação'!G$2:H$11,2,FALSE),VLOOKUP(L1802,'Pontuação'!M$2:N$13,2,FALSE)),0)</f>
        <v>1804</v>
      </c>
      <c r="T1802" s="11">
        <f t="shared" si="1"/>
        <v>180</v>
      </c>
      <c r="U1802" s="11" t="str">
        <f t="array" ref="U1802">IFERROR(INDEX('Pontuação'!G$13:G$101, MATCH(T1802, 'Pontuação'!F$13:F$101, 0)), "Faixa Indefinida")</f>
        <v>B</v>
      </c>
      <c r="V1802" s="11">
        <f t="shared" si="2"/>
        <v>0</v>
      </c>
      <c r="W1802" s="11">
        <f t="shared" si="3"/>
        <v>1</v>
      </c>
      <c r="X1802" s="11">
        <f t="shared" si="4"/>
        <v>0</v>
      </c>
      <c r="Y1802" s="11">
        <f t="shared" si="5"/>
        <v>0</v>
      </c>
      <c r="Z1802" s="12">
        <f>ROUNDUP(SUM(VLOOKUP(F1802,'Pontuação 3.0'!A$2:B$11,2,FALSE),VLOOKUP(E1802,'Pontuação 3.0'!C$2:D$11,2,FALSE),VLOOKUP(H1802,'Pontuação 3.0'!I$2:J$11,2,FALSE),VLOOKUP(J1802,'Pontuação 3.0'!G$2:H$11,2,FALSE),VLOOKUP(G1802,'Pontuação 3.0'!E$2:F$11,2,FALSE),VLOOKUP(K1802,'Pontuação 3.0'!K$2:L$11,2,FALSE),VLOOKUP(L1802,'Pontuação 3.0'!M$2:N$13,2,FALSE)),0)</f>
        <v>2424</v>
      </c>
      <c r="AA1802" s="12">
        <f t="shared" si="6"/>
        <v>242</v>
      </c>
      <c r="AB1802" s="12" t="str">
        <f t="array" ref="AB1802">IFERROR(INDEX('Pontuação 3.0'!G$13:G$191, MATCH(AA1802, 'Pontuação 3.0'!F$13:F$191, 0)), "Faixa Indefinida")</f>
        <v>A</v>
      </c>
      <c r="AC1802" s="12">
        <f t="shared" si="7"/>
        <v>1</v>
      </c>
      <c r="AD1802" s="12">
        <f t="shared" si="8"/>
        <v>0</v>
      </c>
      <c r="AE1802" s="12">
        <f t="shared" si="9"/>
        <v>0</v>
      </c>
      <c r="AF1802" s="12">
        <f t="shared" si="10"/>
        <v>0</v>
      </c>
    </row>
    <row r="1803" ht="15.75" customHeight="1">
      <c r="A1803" s="8">
        <v>45686.0</v>
      </c>
      <c r="B1803" s="9" t="s">
        <v>4250</v>
      </c>
      <c r="C1803" s="9" t="s">
        <v>4251</v>
      </c>
      <c r="D1803" s="15">
        <v>6.2985283566E10</v>
      </c>
      <c r="E1803" s="9" t="s">
        <v>13924</v>
      </c>
      <c r="F1803" s="9" t="s">
        <v>13950</v>
      </c>
      <c r="G1803" s="9" t="s">
        <v>13926</v>
      </c>
      <c r="H1803" s="9" t="s">
        <v>13949</v>
      </c>
      <c r="I1803" s="9" t="s">
        <v>13940</v>
      </c>
      <c r="J1803" s="9" t="s">
        <v>13956</v>
      </c>
      <c r="K1803" s="9" t="s">
        <v>13930</v>
      </c>
      <c r="L1803" s="9" t="s">
        <v>13931</v>
      </c>
      <c r="M1803" s="9" t="s">
        <v>13942</v>
      </c>
      <c r="N1803" s="13" t="s">
        <v>12</v>
      </c>
      <c r="O1803" s="13" t="s">
        <v>14</v>
      </c>
      <c r="P1803" s="13" t="s">
        <v>93</v>
      </c>
      <c r="Q1803" s="13" t="s">
        <v>20</v>
      </c>
      <c r="R1803" s="13" t="s">
        <v>15</v>
      </c>
      <c r="S1803" s="10">
        <f>ROUNDUP(SUM(VLOOKUP(F1803,'Pontuação'!A$2:B$11,2,FALSE),VLOOKUP(E1803,'Pontuação'!C$2:D$11,2,FALSE),VLOOKUP(H1803,'Pontuação'!I$2:J$11,2,FALSE),VLOOKUP(J1803,'Pontuação'!G$2:H$11,2,FALSE),VLOOKUP(L1803,'Pontuação'!M$2:N$13,2,FALSE)),0)</f>
        <v>1877</v>
      </c>
      <c r="T1803" s="11">
        <f t="shared" si="1"/>
        <v>188</v>
      </c>
      <c r="U1803" s="11" t="str">
        <f t="array" ref="U1803">IFERROR(INDEX('Pontuação'!G$13:G$101, MATCH(T1803, 'Pontuação'!F$13:F$101, 0)), "Faixa Indefinida")</f>
        <v>A</v>
      </c>
      <c r="V1803" s="11">
        <f t="shared" si="2"/>
        <v>1</v>
      </c>
      <c r="W1803" s="11">
        <f t="shared" si="3"/>
        <v>0</v>
      </c>
      <c r="X1803" s="11">
        <f t="shared" si="4"/>
        <v>0</v>
      </c>
      <c r="Y1803" s="11">
        <f t="shared" si="5"/>
        <v>0</v>
      </c>
      <c r="Z1803" s="12">
        <f>ROUNDUP(SUM(VLOOKUP(F1803,'Pontuação 3.0'!A$2:B$11,2,FALSE),VLOOKUP(E1803,'Pontuação 3.0'!C$2:D$11,2,FALSE),VLOOKUP(H1803,'Pontuação 3.0'!I$2:J$11,2,FALSE),VLOOKUP(J1803,'Pontuação 3.0'!G$2:H$11,2,FALSE),VLOOKUP(G1803,'Pontuação 3.0'!E$2:F$11,2,FALSE),VLOOKUP(K1803,'Pontuação 3.0'!K$2:L$11,2,FALSE),VLOOKUP(L1803,'Pontuação 3.0'!M$2:N$13,2,FALSE)),0)</f>
        <v>2715</v>
      </c>
      <c r="AA1803" s="12">
        <f t="shared" si="6"/>
        <v>272</v>
      </c>
      <c r="AB1803" s="12" t="str">
        <f t="array" ref="AB1803">IFERROR(INDEX('Pontuação 3.0'!G$13:G$191, MATCH(AA1803, 'Pontuação 3.0'!F$13:F$191, 0)), "Faixa Indefinida")</f>
        <v>A</v>
      </c>
      <c r="AC1803" s="12">
        <f t="shared" si="7"/>
        <v>1</v>
      </c>
      <c r="AD1803" s="12">
        <f t="shared" si="8"/>
        <v>0</v>
      </c>
      <c r="AE1803" s="12">
        <f t="shared" si="9"/>
        <v>0</v>
      </c>
      <c r="AF1803" s="12">
        <f t="shared" si="10"/>
        <v>0</v>
      </c>
    </row>
    <row r="1804" ht="15.75" customHeight="1">
      <c r="A1804" s="8">
        <v>45686.0</v>
      </c>
      <c r="B1804" s="9" t="s">
        <v>4254</v>
      </c>
      <c r="C1804" s="9" t="s">
        <v>4255</v>
      </c>
      <c r="D1804" s="9" t="s">
        <v>4256</v>
      </c>
      <c r="E1804" s="9" t="s">
        <v>13936</v>
      </c>
      <c r="F1804" s="9" t="s">
        <v>13950</v>
      </c>
      <c r="G1804" s="9" t="s">
        <v>13957</v>
      </c>
      <c r="H1804" s="9" t="s">
        <v>13951</v>
      </c>
      <c r="I1804" s="9" t="s">
        <v>13940</v>
      </c>
      <c r="J1804" s="9" t="s">
        <v>13939</v>
      </c>
      <c r="K1804" s="9" t="s">
        <v>13940</v>
      </c>
      <c r="L1804" s="9" t="s">
        <v>13931</v>
      </c>
      <c r="M1804" s="9" t="s">
        <v>13967</v>
      </c>
      <c r="N1804" s="13" t="s">
        <v>12</v>
      </c>
      <c r="O1804" s="13" t="s">
        <v>14</v>
      </c>
      <c r="P1804" s="13" t="s">
        <v>93</v>
      </c>
      <c r="Q1804" s="13" t="s">
        <v>20</v>
      </c>
      <c r="R1804" s="13" t="s">
        <v>15</v>
      </c>
      <c r="S1804" s="10">
        <f>ROUNDUP(SUM(VLOOKUP(F1804,'Pontuação'!A$2:B$11,2,FALSE),VLOOKUP(E1804,'Pontuação'!C$2:D$11,2,FALSE),VLOOKUP(H1804,'Pontuação'!I$2:J$11,2,FALSE),VLOOKUP(J1804,'Pontuação'!G$2:H$11,2,FALSE),VLOOKUP(L1804,'Pontuação'!M$2:N$13,2,FALSE)),0)</f>
        <v>1658</v>
      </c>
      <c r="T1804" s="11">
        <f t="shared" si="1"/>
        <v>166</v>
      </c>
      <c r="U1804" s="11" t="str">
        <f t="array" ref="U1804">IFERROR(INDEX('Pontuação'!G$13:G$101, MATCH(T1804, 'Pontuação'!F$13:F$101, 0)), "Faixa Indefinida")</f>
        <v>B</v>
      </c>
      <c r="V1804" s="11">
        <f t="shared" si="2"/>
        <v>0</v>
      </c>
      <c r="W1804" s="11">
        <f t="shared" si="3"/>
        <v>1</v>
      </c>
      <c r="X1804" s="11">
        <f t="shared" si="4"/>
        <v>0</v>
      </c>
      <c r="Y1804" s="11">
        <f t="shared" si="5"/>
        <v>0</v>
      </c>
      <c r="Z1804" s="12">
        <f>ROUNDUP(SUM(VLOOKUP(F1804,'Pontuação 3.0'!A$2:B$11,2,FALSE),VLOOKUP(E1804,'Pontuação 3.0'!C$2:D$11,2,FALSE),VLOOKUP(H1804,'Pontuação 3.0'!I$2:J$11,2,FALSE),VLOOKUP(J1804,'Pontuação 3.0'!G$2:H$11,2,FALSE),VLOOKUP(G1804,'Pontuação 3.0'!E$2:F$11,2,FALSE),VLOOKUP(K1804,'Pontuação 3.0'!K$2:L$11,2,FALSE),VLOOKUP(L1804,'Pontuação 3.0'!M$2:N$13,2,FALSE)),0)</f>
        <v>2124</v>
      </c>
      <c r="AA1804" s="12">
        <f t="shared" si="6"/>
        <v>212</v>
      </c>
      <c r="AB1804" s="12" t="str">
        <f t="array" ref="AB1804">IFERROR(INDEX('Pontuação 3.0'!G$13:G$191, MATCH(AA1804, 'Pontuação 3.0'!F$13:F$191, 0)), "Faixa Indefinida")</f>
        <v>C</v>
      </c>
      <c r="AC1804" s="12">
        <f t="shared" si="7"/>
        <v>0</v>
      </c>
      <c r="AD1804" s="12">
        <f t="shared" si="8"/>
        <v>0</v>
      </c>
      <c r="AE1804" s="12">
        <f t="shared" si="9"/>
        <v>1</v>
      </c>
      <c r="AF1804" s="12">
        <f t="shared" si="10"/>
        <v>0</v>
      </c>
    </row>
    <row r="1805" ht="15.75" customHeight="1">
      <c r="A1805" s="8">
        <v>45686.0</v>
      </c>
      <c r="B1805" s="9" t="s">
        <v>4261</v>
      </c>
      <c r="C1805" s="9" t="s">
        <v>4262</v>
      </c>
      <c r="D1805" s="15">
        <v>6.7996646601E10</v>
      </c>
      <c r="E1805" s="9" t="s">
        <v>13936</v>
      </c>
      <c r="F1805" s="9" t="s">
        <v>13950</v>
      </c>
      <c r="G1805" s="9" t="s">
        <v>13926</v>
      </c>
      <c r="H1805" s="9" t="s">
        <v>13951</v>
      </c>
      <c r="I1805" s="9" t="s">
        <v>13928</v>
      </c>
      <c r="J1805" s="9" t="s">
        <v>13939</v>
      </c>
      <c r="K1805" s="9" t="s">
        <v>13940</v>
      </c>
      <c r="L1805" s="9" t="s">
        <v>13931</v>
      </c>
      <c r="M1805" s="9" t="s">
        <v>13946</v>
      </c>
      <c r="N1805" s="13" t="s">
        <v>12</v>
      </c>
      <c r="O1805" s="13" t="s">
        <v>14</v>
      </c>
      <c r="P1805" s="13" t="s">
        <v>47</v>
      </c>
      <c r="Q1805" s="13" t="s">
        <v>20</v>
      </c>
      <c r="R1805" s="13" t="s">
        <v>15</v>
      </c>
      <c r="S1805" s="10">
        <f>ROUNDUP(SUM(VLOOKUP(F1805,'Pontuação'!A$2:B$11,2,FALSE),VLOOKUP(E1805,'Pontuação'!C$2:D$11,2,FALSE),VLOOKUP(H1805,'Pontuação'!I$2:J$11,2,FALSE),VLOOKUP(J1805,'Pontuação'!G$2:H$11,2,FALSE),VLOOKUP(L1805,'Pontuação'!M$2:N$13,2,FALSE)),0)</f>
        <v>1658</v>
      </c>
      <c r="T1805" s="11">
        <f t="shared" si="1"/>
        <v>166</v>
      </c>
      <c r="U1805" s="11" t="str">
        <f t="array" ref="U1805">IFERROR(INDEX('Pontuação'!G$13:G$101, MATCH(T1805, 'Pontuação'!F$13:F$101, 0)), "Faixa Indefinida")</f>
        <v>B</v>
      </c>
      <c r="V1805" s="11">
        <f t="shared" si="2"/>
        <v>0</v>
      </c>
      <c r="W1805" s="11">
        <f t="shared" si="3"/>
        <v>1</v>
      </c>
      <c r="X1805" s="11">
        <f t="shared" si="4"/>
        <v>0</v>
      </c>
      <c r="Y1805" s="11">
        <f t="shared" si="5"/>
        <v>0</v>
      </c>
      <c r="Z1805" s="12">
        <f>ROUNDUP(SUM(VLOOKUP(F1805,'Pontuação 3.0'!A$2:B$11,2,FALSE),VLOOKUP(E1805,'Pontuação 3.0'!C$2:D$11,2,FALSE),VLOOKUP(H1805,'Pontuação 3.0'!I$2:J$11,2,FALSE),VLOOKUP(J1805,'Pontuação 3.0'!G$2:H$11,2,FALSE),VLOOKUP(G1805,'Pontuação 3.0'!E$2:F$11,2,FALSE),VLOOKUP(K1805,'Pontuação 3.0'!K$2:L$11,2,FALSE),VLOOKUP(L1805,'Pontuação 3.0'!M$2:N$13,2,FALSE)),0)</f>
        <v>2274</v>
      </c>
      <c r="AA1805" s="12">
        <f t="shared" si="6"/>
        <v>227</v>
      </c>
      <c r="AB1805" s="12" t="str">
        <f t="array" ref="AB1805">IFERROR(INDEX('Pontuação 3.0'!G$13:G$191, MATCH(AA1805, 'Pontuação 3.0'!F$13:F$191, 0)), "Faixa Indefinida")</f>
        <v>B</v>
      </c>
      <c r="AC1805" s="12">
        <f t="shared" si="7"/>
        <v>0</v>
      </c>
      <c r="AD1805" s="12">
        <f t="shared" si="8"/>
        <v>1</v>
      </c>
      <c r="AE1805" s="12">
        <f t="shared" si="9"/>
        <v>0</v>
      </c>
      <c r="AF1805" s="12">
        <f t="shared" si="10"/>
        <v>0</v>
      </c>
    </row>
    <row r="1806" ht="15.75" customHeight="1">
      <c r="A1806" s="8">
        <v>45686.0</v>
      </c>
      <c r="B1806" s="9" t="s">
        <v>4259</v>
      </c>
      <c r="C1806" s="9" t="s">
        <v>4260</v>
      </c>
      <c r="D1806" s="14" t="s">
        <v>14056</v>
      </c>
      <c r="E1806" s="9" t="s">
        <v>13936</v>
      </c>
      <c r="F1806" s="9" t="s">
        <v>13948</v>
      </c>
      <c r="G1806" s="9" t="s">
        <v>13957</v>
      </c>
      <c r="H1806" s="9" t="s">
        <v>13927</v>
      </c>
      <c r="I1806" s="9" t="s">
        <v>13940</v>
      </c>
      <c r="J1806" s="9" t="s">
        <v>13939</v>
      </c>
      <c r="K1806" s="9" t="s">
        <v>13940</v>
      </c>
      <c r="L1806" s="9" t="s">
        <v>13945</v>
      </c>
      <c r="M1806" s="9" t="s">
        <v>13942</v>
      </c>
      <c r="N1806" s="13" t="s">
        <v>12</v>
      </c>
      <c r="O1806" s="13" t="s">
        <v>14</v>
      </c>
      <c r="P1806" s="13" t="s">
        <v>333</v>
      </c>
      <c r="Q1806" s="13" t="s">
        <v>20</v>
      </c>
      <c r="R1806" s="13" t="s">
        <v>15</v>
      </c>
      <c r="S1806" s="10">
        <f>ROUNDUP(SUM(VLOOKUP(F1806,'Pontuação'!A$2:B$11,2,FALSE),VLOOKUP(E1806,'Pontuação'!C$2:D$11,2,FALSE),VLOOKUP(H1806,'Pontuação'!I$2:J$11,2,FALSE),VLOOKUP(J1806,'Pontuação'!G$2:H$11,2,FALSE),VLOOKUP(L1806,'Pontuação'!M$2:N$13,2,FALSE)),0)</f>
        <v>1664</v>
      </c>
      <c r="T1806" s="11">
        <f t="shared" si="1"/>
        <v>166</v>
      </c>
      <c r="U1806" s="11" t="str">
        <f t="array" ref="U1806">IFERROR(INDEX('Pontuação'!G$13:G$101, MATCH(T1806, 'Pontuação'!F$13:F$101, 0)), "Faixa Indefinida")</f>
        <v>B</v>
      </c>
      <c r="V1806" s="11">
        <f t="shared" si="2"/>
        <v>0</v>
      </c>
      <c r="W1806" s="11">
        <f t="shared" si="3"/>
        <v>1</v>
      </c>
      <c r="X1806" s="11">
        <f t="shared" si="4"/>
        <v>0</v>
      </c>
      <c r="Y1806" s="11">
        <f t="shared" si="5"/>
        <v>0</v>
      </c>
      <c r="Z1806" s="12">
        <f>ROUNDUP(SUM(VLOOKUP(F1806,'Pontuação 3.0'!A$2:B$11,2,FALSE),VLOOKUP(E1806,'Pontuação 3.0'!C$2:D$11,2,FALSE),VLOOKUP(H1806,'Pontuação 3.0'!I$2:J$11,2,FALSE),VLOOKUP(J1806,'Pontuação 3.0'!G$2:H$11,2,FALSE),VLOOKUP(G1806,'Pontuação 3.0'!E$2:F$11,2,FALSE),VLOOKUP(K1806,'Pontuação 3.0'!K$2:L$11,2,FALSE),VLOOKUP(L1806,'Pontuação 3.0'!M$2:N$13,2,FALSE)),0)</f>
        <v>1929</v>
      </c>
      <c r="AA1806" s="12">
        <f t="shared" si="6"/>
        <v>193</v>
      </c>
      <c r="AB1806" s="12" t="str">
        <f t="array" ref="AB1806">IFERROR(INDEX('Pontuação 3.0'!G$13:G$191, MATCH(AA1806, 'Pontuação 3.0'!F$13:F$191, 0)), "Faixa Indefinida")</f>
        <v>C</v>
      </c>
      <c r="AC1806" s="12">
        <f t="shared" si="7"/>
        <v>0</v>
      </c>
      <c r="AD1806" s="12">
        <f t="shared" si="8"/>
        <v>0</v>
      </c>
      <c r="AE1806" s="12">
        <f t="shared" si="9"/>
        <v>1</v>
      </c>
      <c r="AF1806" s="12">
        <f t="shared" si="10"/>
        <v>0</v>
      </c>
    </row>
    <row r="1807" ht="15.75" customHeight="1">
      <c r="A1807" s="8">
        <v>45686.0</v>
      </c>
      <c r="B1807" s="9" t="s">
        <v>4257</v>
      </c>
      <c r="C1807" s="9" t="s">
        <v>4258</v>
      </c>
      <c r="D1807" s="15">
        <v>6.6984336382E10</v>
      </c>
      <c r="E1807" s="9" t="s">
        <v>13936</v>
      </c>
      <c r="F1807" s="9" t="s">
        <v>13950</v>
      </c>
      <c r="G1807" s="9" t="s">
        <v>13944</v>
      </c>
      <c r="H1807" s="9" t="s">
        <v>13951</v>
      </c>
      <c r="I1807" s="9" t="s">
        <v>13928</v>
      </c>
      <c r="J1807" s="9" t="s">
        <v>13929</v>
      </c>
      <c r="K1807" s="9" t="s">
        <v>13940</v>
      </c>
      <c r="L1807" s="9" t="s">
        <v>13945</v>
      </c>
      <c r="M1807" s="9" t="s">
        <v>13942</v>
      </c>
      <c r="N1807" s="13" t="s">
        <v>12</v>
      </c>
      <c r="O1807" s="13" t="s">
        <v>14</v>
      </c>
      <c r="P1807" s="13" t="s">
        <v>260</v>
      </c>
      <c r="Q1807" s="13" t="s">
        <v>33</v>
      </c>
      <c r="R1807" s="13" t="s">
        <v>15</v>
      </c>
      <c r="S1807" s="10">
        <f>ROUNDUP(SUM(VLOOKUP(F1807,'Pontuação'!A$2:B$11,2,FALSE),VLOOKUP(E1807,'Pontuação'!C$2:D$11,2,FALSE),VLOOKUP(H1807,'Pontuação'!I$2:J$11,2,FALSE),VLOOKUP(J1807,'Pontuação'!G$2:H$11,2,FALSE),VLOOKUP(L1807,'Pontuação'!M$2:N$13,2,FALSE)),0)</f>
        <v>1685</v>
      </c>
      <c r="T1807" s="11">
        <f t="shared" si="1"/>
        <v>169</v>
      </c>
      <c r="U1807" s="11" t="str">
        <f t="array" ref="U1807">IFERROR(INDEX('Pontuação'!G$13:G$101, MATCH(T1807, 'Pontuação'!F$13:F$101, 0)), "Faixa Indefinida")</f>
        <v>B</v>
      </c>
      <c r="V1807" s="11">
        <f t="shared" si="2"/>
        <v>0</v>
      </c>
      <c r="W1807" s="11">
        <f t="shared" si="3"/>
        <v>1</v>
      </c>
      <c r="X1807" s="11">
        <f t="shared" si="4"/>
        <v>0</v>
      </c>
      <c r="Y1807" s="11">
        <f t="shared" si="5"/>
        <v>0</v>
      </c>
      <c r="Z1807" s="12">
        <f>ROUNDUP(SUM(VLOOKUP(F1807,'Pontuação 3.0'!A$2:B$11,2,FALSE),VLOOKUP(E1807,'Pontuação 3.0'!C$2:D$11,2,FALSE),VLOOKUP(H1807,'Pontuação 3.0'!I$2:J$11,2,FALSE),VLOOKUP(J1807,'Pontuação 3.0'!G$2:H$11,2,FALSE),VLOOKUP(G1807,'Pontuação 3.0'!E$2:F$11,2,FALSE),VLOOKUP(K1807,'Pontuação 3.0'!K$2:L$11,2,FALSE),VLOOKUP(L1807,'Pontuação 3.0'!M$2:N$13,2,FALSE)),0)</f>
        <v>2068</v>
      </c>
      <c r="AA1807" s="12">
        <f t="shared" si="6"/>
        <v>207</v>
      </c>
      <c r="AB1807" s="12" t="str">
        <f t="array" ref="AB1807">IFERROR(INDEX('Pontuação 3.0'!G$13:G$191, MATCH(AA1807, 'Pontuação 3.0'!F$13:F$191, 0)), "Faixa Indefinida")</f>
        <v>C</v>
      </c>
      <c r="AC1807" s="12">
        <f t="shared" si="7"/>
        <v>0</v>
      </c>
      <c r="AD1807" s="12">
        <f t="shared" si="8"/>
        <v>0</v>
      </c>
      <c r="AE1807" s="12">
        <f t="shared" si="9"/>
        <v>1</v>
      </c>
      <c r="AF1807" s="12">
        <f t="shared" si="10"/>
        <v>0</v>
      </c>
    </row>
    <row r="1808" ht="15.75" customHeight="1">
      <c r="A1808" s="8">
        <v>45686.0</v>
      </c>
      <c r="B1808" s="9" t="s">
        <v>4263</v>
      </c>
      <c r="C1808" s="9" t="s">
        <v>4264</v>
      </c>
      <c r="D1808" s="9" t="s">
        <v>4265</v>
      </c>
      <c r="E1808" s="9" t="s">
        <v>13936</v>
      </c>
      <c r="F1808" s="9" t="s">
        <v>13948</v>
      </c>
      <c r="G1808" s="9" t="s">
        <v>13944</v>
      </c>
      <c r="H1808" s="9" t="s">
        <v>13951</v>
      </c>
      <c r="I1808" s="9" t="s">
        <v>13940</v>
      </c>
      <c r="J1808" s="9" t="s">
        <v>13939</v>
      </c>
      <c r="K1808" s="9" t="s">
        <v>13930</v>
      </c>
      <c r="L1808" s="9" t="s">
        <v>13945</v>
      </c>
      <c r="M1808" s="9" t="s">
        <v>13967</v>
      </c>
      <c r="N1808" s="13" t="s">
        <v>12</v>
      </c>
      <c r="O1808" s="13" t="s">
        <v>14</v>
      </c>
      <c r="P1808" s="13" t="s">
        <v>32</v>
      </c>
      <c r="Q1808" s="13" t="s">
        <v>20</v>
      </c>
      <c r="R1808" s="13" t="s">
        <v>65</v>
      </c>
      <c r="S1808" s="10">
        <f>ROUNDUP(SUM(VLOOKUP(F1808,'Pontuação'!A$2:B$11,2,FALSE),VLOOKUP(E1808,'Pontuação'!C$2:D$11,2,FALSE),VLOOKUP(H1808,'Pontuação'!I$2:J$11,2,FALSE),VLOOKUP(J1808,'Pontuação'!G$2:H$11,2,FALSE),VLOOKUP(L1808,'Pontuação'!M$2:N$13,2,FALSE)),0)</f>
        <v>1778</v>
      </c>
      <c r="T1808" s="11">
        <f t="shared" si="1"/>
        <v>178</v>
      </c>
      <c r="U1808" s="11" t="str">
        <f t="array" ref="U1808">IFERROR(INDEX('Pontuação'!G$13:G$101, MATCH(T1808, 'Pontuação'!F$13:F$101, 0)), "Faixa Indefinida")</f>
        <v>B</v>
      </c>
      <c r="V1808" s="11">
        <f t="shared" si="2"/>
        <v>0</v>
      </c>
      <c r="W1808" s="11">
        <f t="shared" si="3"/>
        <v>1</v>
      </c>
      <c r="X1808" s="11">
        <f t="shared" si="4"/>
        <v>0</v>
      </c>
      <c r="Y1808" s="11">
        <f t="shared" si="5"/>
        <v>0</v>
      </c>
      <c r="Z1808" s="12">
        <f>ROUNDUP(SUM(VLOOKUP(F1808,'Pontuação 3.0'!A$2:B$11,2,FALSE),VLOOKUP(E1808,'Pontuação 3.0'!C$2:D$11,2,FALSE),VLOOKUP(H1808,'Pontuação 3.0'!I$2:J$11,2,FALSE),VLOOKUP(J1808,'Pontuação 3.0'!G$2:H$11,2,FALSE),VLOOKUP(G1808,'Pontuação 3.0'!E$2:F$11,2,FALSE),VLOOKUP(K1808,'Pontuação 3.0'!K$2:L$11,2,FALSE),VLOOKUP(L1808,'Pontuação 3.0'!M$2:N$13,2,FALSE)),0)</f>
        <v>2348</v>
      </c>
      <c r="AA1808" s="12">
        <f t="shared" si="6"/>
        <v>235</v>
      </c>
      <c r="AB1808" s="12" t="str">
        <f t="array" ref="AB1808">IFERROR(INDEX('Pontuação 3.0'!G$13:G$191, MATCH(AA1808, 'Pontuação 3.0'!F$13:F$191, 0)), "Faixa Indefinida")</f>
        <v>B</v>
      </c>
      <c r="AC1808" s="12">
        <f t="shared" si="7"/>
        <v>0</v>
      </c>
      <c r="AD1808" s="12">
        <f t="shared" si="8"/>
        <v>1</v>
      </c>
      <c r="AE1808" s="12">
        <f t="shared" si="9"/>
        <v>0</v>
      </c>
      <c r="AF1808" s="12">
        <f t="shared" si="10"/>
        <v>0</v>
      </c>
    </row>
    <row r="1809" ht="15.75" customHeight="1">
      <c r="A1809" s="8">
        <v>45686.0</v>
      </c>
      <c r="B1809" s="9" t="s">
        <v>3813</v>
      </c>
      <c r="C1809" s="9" t="s">
        <v>4268</v>
      </c>
      <c r="D1809" s="15">
        <v>6.4984015938E10</v>
      </c>
      <c r="E1809" s="9" t="s">
        <v>13936</v>
      </c>
      <c r="F1809" s="9" t="s">
        <v>13948</v>
      </c>
      <c r="G1809" s="9" t="s">
        <v>13944</v>
      </c>
      <c r="H1809" s="9" t="s">
        <v>13938</v>
      </c>
      <c r="I1809" s="9" t="s">
        <v>13940</v>
      </c>
      <c r="J1809" s="9" t="s">
        <v>13929</v>
      </c>
      <c r="K1809" s="9" t="s">
        <v>13930</v>
      </c>
      <c r="L1809" s="9" t="s">
        <v>13931</v>
      </c>
      <c r="M1809" s="9" t="s">
        <v>13952</v>
      </c>
      <c r="N1809" s="13" t="s">
        <v>12</v>
      </c>
      <c r="O1809" s="13" t="s">
        <v>14</v>
      </c>
      <c r="P1809" s="13" t="s">
        <v>93</v>
      </c>
      <c r="Q1809" s="13" t="s">
        <v>20</v>
      </c>
      <c r="R1809" s="13" t="s">
        <v>15</v>
      </c>
      <c r="S1809" s="10">
        <f>ROUNDUP(SUM(VLOOKUP(F1809,'Pontuação'!A$2:B$11,2,FALSE),VLOOKUP(E1809,'Pontuação'!C$2:D$11,2,FALSE),VLOOKUP(H1809,'Pontuação'!I$2:J$11,2,FALSE),VLOOKUP(J1809,'Pontuação'!G$2:H$11,2,FALSE),VLOOKUP(L1809,'Pontuação'!M$2:N$13,2,FALSE)),0)</f>
        <v>1567</v>
      </c>
      <c r="T1809" s="11">
        <f t="shared" si="1"/>
        <v>157</v>
      </c>
      <c r="U1809" s="11" t="str">
        <f t="array" ref="U1809">IFERROR(INDEX('Pontuação'!G$13:G$101, MATCH(T1809, 'Pontuação'!F$13:F$101, 0)), "Faixa Indefinida")</f>
        <v>C</v>
      </c>
      <c r="V1809" s="11">
        <f t="shared" si="2"/>
        <v>0</v>
      </c>
      <c r="W1809" s="11">
        <f t="shared" si="3"/>
        <v>0</v>
      </c>
      <c r="X1809" s="11">
        <f t="shared" si="4"/>
        <v>1</v>
      </c>
      <c r="Y1809" s="11">
        <f t="shared" si="5"/>
        <v>0</v>
      </c>
      <c r="Z1809" s="12">
        <f>ROUNDUP(SUM(VLOOKUP(F1809,'Pontuação 3.0'!A$2:B$11,2,FALSE),VLOOKUP(E1809,'Pontuação 3.0'!C$2:D$11,2,FALSE),VLOOKUP(H1809,'Pontuação 3.0'!I$2:J$11,2,FALSE),VLOOKUP(J1809,'Pontuação 3.0'!G$2:H$11,2,FALSE),VLOOKUP(G1809,'Pontuação 3.0'!E$2:F$11,2,FALSE),VLOOKUP(K1809,'Pontuação 3.0'!K$2:L$11,2,FALSE),VLOOKUP(L1809,'Pontuação 3.0'!M$2:N$13,2,FALSE)),0)</f>
        <v>2046</v>
      </c>
      <c r="AA1809" s="12">
        <f t="shared" si="6"/>
        <v>205</v>
      </c>
      <c r="AB1809" s="12" t="str">
        <f t="array" ref="AB1809">IFERROR(INDEX('Pontuação 3.0'!G$13:G$191, MATCH(AA1809, 'Pontuação 3.0'!F$13:F$191, 0)), "Faixa Indefinida")</f>
        <v>C</v>
      </c>
      <c r="AC1809" s="12">
        <f t="shared" si="7"/>
        <v>0</v>
      </c>
      <c r="AD1809" s="12">
        <f t="shared" si="8"/>
        <v>0</v>
      </c>
      <c r="AE1809" s="12">
        <f t="shared" si="9"/>
        <v>1</v>
      </c>
      <c r="AF1809" s="12">
        <f t="shared" si="10"/>
        <v>0</v>
      </c>
    </row>
    <row r="1810" ht="15.75" customHeight="1">
      <c r="A1810" s="8">
        <v>45686.0</v>
      </c>
      <c r="B1810" s="9" t="s">
        <v>4266</v>
      </c>
      <c r="C1810" s="9" t="s">
        <v>4267</v>
      </c>
      <c r="D1810" s="15">
        <v>1.195376716E10</v>
      </c>
      <c r="E1810" s="9" t="s">
        <v>13936</v>
      </c>
      <c r="F1810" s="9" t="s">
        <v>13950</v>
      </c>
      <c r="G1810" s="9" t="s">
        <v>13944</v>
      </c>
      <c r="H1810" s="9" t="s">
        <v>13938</v>
      </c>
      <c r="I1810" s="9" t="s">
        <v>13940</v>
      </c>
      <c r="J1810" s="9" t="s">
        <v>13929</v>
      </c>
      <c r="K1810" s="9" t="s">
        <v>13940</v>
      </c>
      <c r="L1810" s="9" t="s">
        <v>13954</v>
      </c>
      <c r="M1810" s="9" t="s">
        <v>13952</v>
      </c>
      <c r="N1810" s="13" t="s">
        <v>12</v>
      </c>
      <c r="O1810" s="13" t="s">
        <v>14</v>
      </c>
      <c r="P1810" s="13" t="s">
        <v>93</v>
      </c>
      <c r="Q1810" s="13" t="s">
        <v>20</v>
      </c>
      <c r="R1810" s="13" t="s">
        <v>15</v>
      </c>
      <c r="S1810" s="10">
        <f>ROUNDUP(SUM(VLOOKUP(F1810,'Pontuação'!A$2:B$11,2,FALSE),VLOOKUP(E1810,'Pontuação'!C$2:D$11,2,FALSE),VLOOKUP(H1810,'Pontuação'!I$2:J$11,2,FALSE),VLOOKUP(J1810,'Pontuação'!G$2:H$11,2,FALSE),VLOOKUP(L1810,'Pontuação'!M$2:N$13,2,FALSE)),0)</f>
        <v>1542</v>
      </c>
      <c r="T1810" s="11">
        <f t="shared" si="1"/>
        <v>154</v>
      </c>
      <c r="U1810" s="11" t="str">
        <f t="array" ref="U1810">IFERROR(INDEX('Pontuação'!G$13:G$101, MATCH(T1810, 'Pontuação'!F$13:F$101, 0)), "Faixa Indefinida")</f>
        <v>C</v>
      </c>
      <c r="V1810" s="11">
        <f t="shared" si="2"/>
        <v>0</v>
      </c>
      <c r="W1810" s="11">
        <f t="shared" si="3"/>
        <v>0</v>
      </c>
      <c r="X1810" s="11">
        <f t="shared" si="4"/>
        <v>1</v>
      </c>
      <c r="Y1810" s="11">
        <f t="shared" si="5"/>
        <v>0</v>
      </c>
      <c r="Z1810" s="12">
        <f>ROUNDUP(SUM(VLOOKUP(F1810,'Pontuação 3.0'!A$2:B$11,2,FALSE),VLOOKUP(E1810,'Pontuação 3.0'!C$2:D$11,2,FALSE),VLOOKUP(H1810,'Pontuação 3.0'!I$2:J$11,2,FALSE),VLOOKUP(J1810,'Pontuação 3.0'!G$2:H$11,2,FALSE),VLOOKUP(G1810,'Pontuação 3.0'!E$2:F$11,2,FALSE),VLOOKUP(K1810,'Pontuação 3.0'!K$2:L$11,2,FALSE),VLOOKUP(L1810,'Pontuação 3.0'!M$2:N$13,2,FALSE)),0)</f>
        <v>1888</v>
      </c>
      <c r="AA1810" s="12">
        <f t="shared" si="6"/>
        <v>189</v>
      </c>
      <c r="AB1810" s="12" t="str">
        <f t="array" ref="AB1810">IFERROR(INDEX('Pontuação 3.0'!G$13:G$191, MATCH(AA1810, 'Pontuação 3.0'!F$13:F$191, 0)), "Faixa Indefinida")</f>
        <v>D</v>
      </c>
      <c r="AC1810" s="12">
        <f t="shared" si="7"/>
        <v>0</v>
      </c>
      <c r="AD1810" s="12">
        <f t="shared" si="8"/>
        <v>0</v>
      </c>
      <c r="AE1810" s="12">
        <f t="shared" si="9"/>
        <v>0</v>
      </c>
      <c r="AF1810" s="12">
        <f t="shared" si="10"/>
        <v>1</v>
      </c>
    </row>
    <row r="1811" ht="15.75" customHeight="1">
      <c r="A1811" s="8">
        <v>45686.0</v>
      </c>
      <c r="B1811" s="9" t="s">
        <v>1545</v>
      </c>
      <c r="C1811" s="9" t="s">
        <v>4269</v>
      </c>
      <c r="D1811" s="9" t="s">
        <v>4270</v>
      </c>
      <c r="E1811" s="9" t="s">
        <v>13936</v>
      </c>
      <c r="F1811" s="9" t="s">
        <v>13948</v>
      </c>
      <c r="G1811" s="9" t="s">
        <v>13944</v>
      </c>
      <c r="H1811" s="9" t="s">
        <v>13949</v>
      </c>
      <c r="I1811" s="9" t="s">
        <v>13940</v>
      </c>
      <c r="J1811" s="9" t="s">
        <v>13956</v>
      </c>
      <c r="K1811" s="9" t="s">
        <v>13940</v>
      </c>
      <c r="L1811" s="9" t="s">
        <v>13954</v>
      </c>
      <c r="M1811" s="9" t="s">
        <v>13942</v>
      </c>
      <c r="N1811" s="13" t="s">
        <v>12</v>
      </c>
      <c r="O1811" s="13" t="s">
        <v>14</v>
      </c>
      <c r="P1811" s="13" t="s">
        <v>111</v>
      </c>
      <c r="Q1811" s="13" t="s">
        <v>20</v>
      </c>
      <c r="R1811" s="13" t="s">
        <v>65</v>
      </c>
      <c r="S1811" s="10">
        <f>ROUNDUP(SUM(VLOOKUP(F1811,'Pontuação'!A$2:B$11,2,FALSE),VLOOKUP(E1811,'Pontuação'!C$2:D$11,2,FALSE),VLOOKUP(H1811,'Pontuação'!I$2:J$11,2,FALSE),VLOOKUP(J1811,'Pontuação'!G$2:H$11,2,FALSE),VLOOKUP(L1811,'Pontuação'!M$2:N$13,2,FALSE)),0)</f>
        <v>1824</v>
      </c>
      <c r="T1811" s="11">
        <f t="shared" si="1"/>
        <v>182</v>
      </c>
      <c r="U1811" s="11" t="str">
        <f t="array" ref="U1811">IFERROR(INDEX('Pontuação'!G$13:G$101, MATCH(T1811, 'Pontuação'!F$13:F$101, 0)), "Faixa Indefinida")</f>
        <v>B</v>
      </c>
      <c r="V1811" s="11">
        <f t="shared" si="2"/>
        <v>0</v>
      </c>
      <c r="W1811" s="11">
        <f t="shared" si="3"/>
        <v>1</v>
      </c>
      <c r="X1811" s="11">
        <f t="shared" si="4"/>
        <v>0</v>
      </c>
      <c r="Y1811" s="11">
        <f t="shared" si="5"/>
        <v>0</v>
      </c>
      <c r="Z1811" s="12">
        <f>ROUNDUP(SUM(VLOOKUP(F1811,'Pontuação 3.0'!A$2:B$11,2,FALSE),VLOOKUP(E1811,'Pontuação 3.0'!C$2:D$11,2,FALSE),VLOOKUP(H1811,'Pontuação 3.0'!I$2:J$11,2,FALSE),VLOOKUP(J1811,'Pontuação 3.0'!G$2:H$11,2,FALSE),VLOOKUP(G1811,'Pontuação 3.0'!E$2:F$11,2,FALSE),VLOOKUP(K1811,'Pontuação 3.0'!K$2:L$11,2,FALSE),VLOOKUP(L1811,'Pontuação 3.0'!M$2:N$13,2,FALSE)),0)</f>
        <v>2181</v>
      </c>
      <c r="AA1811" s="12">
        <f t="shared" si="6"/>
        <v>218</v>
      </c>
      <c r="AB1811" s="12" t="str">
        <f t="array" ref="AB1811">IFERROR(INDEX('Pontuação 3.0'!G$13:G$191, MATCH(AA1811, 'Pontuação 3.0'!F$13:F$191, 0)), "Faixa Indefinida")</f>
        <v>B</v>
      </c>
      <c r="AC1811" s="12">
        <f t="shared" si="7"/>
        <v>0</v>
      </c>
      <c r="AD1811" s="12">
        <f t="shared" si="8"/>
        <v>1</v>
      </c>
      <c r="AE1811" s="12">
        <f t="shared" si="9"/>
        <v>0</v>
      </c>
      <c r="AF1811" s="12">
        <f t="shared" si="10"/>
        <v>0</v>
      </c>
    </row>
    <row r="1812" ht="15.75" customHeight="1">
      <c r="A1812" s="8">
        <v>45686.0</v>
      </c>
      <c r="B1812" s="9" t="s">
        <v>4271</v>
      </c>
      <c r="C1812" s="9" t="s">
        <v>4272</v>
      </c>
      <c r="D1812" s="15">
        <v>7.1983891099E10</v>
      </c>
      <c r="E1812" s="9" t="s">
        <v>13936</v>
      </c>
      <c r="F1812" s="9" t="s">
        <v>13948</v>
      </c>
      <c r="G1812" s="9" t="s">
        <v>13926</v>
      </c>
      <c r="H1812" s="9" t="s">
        <v>13951</v>
      </c>
      <c r="I1812" s="9" t="s">
        <v>13940</v>
      </c>
      <c r="J1812" s="9" t="s">
        <v>13929</v>
      </c>
      <c r="K1812" s="9" t="s">
        <v>13930</v>
      </c>
      <c r="L1812" s="9" t="s">
        <v>13931</v>
      </c>
      <c r="M1812" s="9" t="s">
        <v>13942</v>
      </c>
      <c r="N1812" s="13" t="s">
        <v>12</v>
      </c>
      <c r="O1812" s="13" t="s">
        <v>14</v>
      </c>
      <c r="P1812" s="13" t="s">
        <v>71</v>
      </c>
      <c r="Q1812" s="13" t="s">
        <v>48</v>
      </c>
      <c r="R1812" s="13" t="s">
        <v>15</v>
      </c>
      <c r="S1812" s="10">
        <f>ROUNDUP(SUM(VLOOKUP(F1812,'Pontuação'!A$2:B$11,2,FALSE),VLOOKUP(E1812,'Pontuação'!C$2:D$11,2,FALSE),VLOOKUP(H1812,'Pontuação'!I$2:J$11,2,FALSE),VLOOKUP(J1812,'Pontuação'!G$2:H$11,2,FALSE),VLOOKUP(L1812,'Pontuação'!M$2:N$13,2,FALSE)),0)</f>
        <v>1541</v>
      </c>
      <c r="T1812" s="11">
        <f t="shared" si="1"/>
        <v>154</v>
      </c>
      <c r="U1812" s="11" t="str">
        <f t="array" ref="U1812">IFERROR(INDEX('Pontuação'!G$13:G$101, MATCH(T1812, 'Pontuação'!F$13:F$101, 0)), "Faixa Indefinida")</f>
        <v>C</v>
      </c>
      <c r="V1812" s="11">
        <f t="shared" si="2"/>
        <v>0</v>
      </c>
      <c r="W1812" s="11">
        <f t="shared" si="3"/>
        <v>0</v>
      </c>
      <c r="X1812" s="11">
        <f t="shared" si="4"/>
        <v>1</v>
      </c>
      <c r="Y1812" s="11">
        <f t="shared" si="5"/>
        <v>0</v>
      </c>
      <c r="Z1812" s="12">
        <f>ROUNDUP(SUM(VLOOKUP(F1812,'Pontuação 3.0'!A$2:B$11,2,FALSE),VLOOKUP(E1812,'Pontuação 3.0'!C$2:D$11,2,FALSE),VLOOKUP(H1812,'Pontuação 3.0'!I$2:J$11,2,FALSE),VLOOKUP(J1812,'Pontuação 3.0'!G$2:H$11,2,FALSE),VLOOKUP(G1812,'Pontuação 3.0'!E$2:F$11,2,FALSE),VLOOKUP(K1812,'Pontuação 3.0'!K$2:L$11,2,FALSE),VLOOKUP(L1812,'Pontuação 3.0'!M$2:N$13,2,FALSE)),0)</f>
        <v>2250</v>
      </c>
      <c r="AA1812" s="12">
        <f t="shared" si="6"/>
        <v>225</v>
      </c>
      <c r="AB1812" s="12" t="str">
        <f t="array" ref="AB1812">IFERROR(INDEX('Pontuação 3.0'!G$13:G$191, MATCH(AA1812, 'Pontuação 3.0'!F$13:F$191, 0)), "Faixa Indefinida")</f>
        <v>B</v>
      </c>
      <c r="AC1812" s="12">
        <f t="shared" si="7"/>
        <v>0</v>
      </c>
      <c r="AD1812" s="12">
        <f t="shared" si="8"/>
        <v>1</v>
      </c>
      <c r="AE1812" s="12">
        <f t="shared" si="9"/>
        <v>0</v>
      </c>
      <c r="AF1812" s="12">
        <f t="shared" si="10"/>
        <v>0</v>
      </c>
    </row>
    <row r="1813" ht="15.75" customHeight="1">
      <c r="A1813" s="8">
        <v>45686.0</v>
      </c>
      <c r="B1813" s="9" t="s">
        <v>4277</v>
      </c>
      <c r="C1813" s="9" t="s">
        <v>4278</v>
      </c>
      <c r="D1813" s="15">
        <v>6.1985118604E10</v>
      </c>
      <c r="E1813" s="9" t="s">
        <v>13936</v>
      </c>
      <c r="F1813" s="9" t="s">
        <v>13950</v>
      </c>
      <c r="G1813" s="9" t="s">
        <v>13926</v>
      </c>
      <c r="H1813" s="9" t="s">
        <v>13938</v>
      </c>
      <c r="I1813" s="9" t="s">
        <v>13940</v>
      </c>
      <c r="J1813" s="9" t="s">
        <v>13929</v>
      </c>
      <c r="K1813" s="9" t="s">
        <v>13930</v>
      </c>
      <c r="L1813" s="9" t="s">
        <v>13945</v>
      </c>
      <c r="M1813" s="9" t="s">
        <v>13942</v>
      </c>
      <c r="N1813" s="13" t="s">
        <v>12</v>
      </c>
      <c r="O1813" s="13" t="s">
        <v>14</v>
      </c>
      <c r="P1813" s="13" t="s">
        <v>24</v>
      </c>
      <c r="Q1813" s="13" t="s">
        <v>20</v>
      </c>
      <c r="R1813" s="13" t="s">
        <v>15</v>
      </c>
      <c r="S1813" s="10">
        <f>ROUNDUP(SUM(VLOOKUP(F1813,'Pontuação'!A$2:B$11,2,FALSE),VLOOKUP(E1813,'Pontuação'!C$2:D$11,2,FALSE),VLOOKUP(H1813,'Pontuação'!I$2:J$11,2,FALSE),VLOOKUP(J1813,'Pontuação'!G$2:H$11,2,FALSE),VLOOKUP(L1813,'Pontuação'!M$2:N$13,2,FALSE)),0)</f>
        <v>1711</v>
      </c>
      <c r="T1813" s="11">
        <f t="shared" si="1"/>
        <v>171</v>
      </c>
      <c r="U1813" s="11" t="str">
        <f t="array" ref="U1813">IFERROR(INDEX('Pontuação'!G$13:G$101, MATCH(T1813, 'Pontuação'!F$13:F$101, 0)), "Faixa Indefinida")</f>
        <v>B</v>
      </c>
      <c r="V1813" s="11">
        <f t="shared" si="2"/>
        <v>0</v>
      </c>
      <c r="W1813" s="11">
        <f t="shared" si="3"/>
        <v>1</v>
      </c>
      <c r="X1813" s="11">
        <f t="shared" si="4"/>
        <v>0</v>
      </c>
      <c r="Y1813" s="11">
        <f t="shared" si="5"/>
        <v>0</v>
      </c>
      <c r="Z1813" s="12">
        <f>ROUNDUP(SUM(VLOOKUP(F1813,'Pontuação 3.0'!A$2:B$11,2,FALSE),VLOOKUP(E1813,'Pontuação 3.0'!C$2:D$11,2,FALSE),VLOOKUP(H1813,'Pontuação 3.0'!I$2:J$11,2,FALSE),VLOOKUP(J1813,'Pontuação 3.0'!G$2:H$11,2,FALSE),VLOOKUP(G1813,'Pontuação 3.0'!E$2:F$11,2,FALSE),VLOOKUP(K1813,'Pontuação 3.0'!K$2:L$11,2,FALSE),VLOOKUP(L1813,'Pontuação 3.0'!M$2:N$13,2,FALSE)),0)</f>
        <v>2405</v>
      </c>
      <c r="AA1813" s="12">
        <f t="shared" si="6"/>
        <v>241</v>
      </c>
      <c r="AB1813" s="12" t="str">
        <f t="array" ref="AB1813">IFERROR(INDEX('Pontuação 3.0'!G$13:G$191, MATCH(AA1813, 'Pontuação 3.0'!F$13:F$191, 0)), "Faixa Indefinida")</f>
        <v>A</v>
      </c>
      <c r="AC1813" s="12">
        <f t="shared" si="7"/>
        <v>1</v>
      </c>
      <c r="AD1813" s="12">
        <f t="shared" si="8"/>
        <v>0</v>
      </c>
      <c r="AE1813" s="12">
        <f t="shared" si="9"/>
        <v>0</v>
      </c>
      <c r="AF1813" s="12">
        <f t="shared" si="10"/>
        <v>0</v>
      </c>
    </row>
    <row r="1814" ht="15.75" customHeight="1">
      <c r="A1814" s="8">
        <v>45686.0</v>
      </c>
      <c r="B1814" s="9" t="s">
        <v>4279</v>
      </c>
      <c r="C1814" s="9" t="s">
        <v>4280</v>
      </c>
      <c r="D1814" s="15">
        <v>1.1948164178E10</v>
      </c>
      <c r="E1814" s="9" t="s">
        <v>13936</v>
      </c>
      <c r="F1814" s="9" t="s">
        <v>13953</v>
      </c>
      <c r="G1814" s="9" t="s">
        <v>13926</v>
      </c>
      <c r="H1814" s="9" t="s">
        <v>13951</v>
      </c>
      <c r="I1814" s="9" t="s">
        <v>13940</v>
      </c>
      <c r="J1814" s="9" t="s">
        <v>13929</v>
      </c>
      <c r="K1814" s="9" t="s">
        <v>13940</v>
      </c>
      <c r="L1814" s="9" t="s">
        <v>13954</v>
      </c>
      <c r="M1814" s="9" t="s">
        <v>13942</v>
      </c>
      <c r="N1814" s="13" t="s">
        <v>12</v>
      </c>
      <c r="O1814" s="13" t="s">
        <v>14</v>
      </c>
      <c r="P1814" s="13" t="s">
        <v>399</v>
      </c>
      <c r="Q1814" s="13" t="s">
        <v>20</v>
      </c>
      <c r="R1814" s="13" t="s">
        <v>15</v>
      </c>
      <c r="S1814" s="10">
        <f>ROUNDUP(SUM(VLOOKUP(F1814,'Pontuação'!A$2:B$11,2,FALSE),VLOOKUP(E1814,'Pontuação'!C$2:D$11,2,FALSE),VLOOKUP(H1814,'Pontuação'!I$2:J$11,2,FALSE),VLOOKUP(J1814,'Pontuação'!G$2:H$11,2,FALSE),VLOOKUP(L1814,'Pontuação'!M$2:N$13,2,FALSE)),0)</f>
        <v>1521</v>
      </c>
      <c r="T1814" s="11">
        <f t="shared" si="1"/>
        <v>152</v>
      </c>
      <c r="U1814" s="11" t="str">
        <f t="array" ref="U1814">IFERROR(INDEX('Pontuação'!G$13:G$101, MATCH(T1814, 'Pontuação'!F$13:F$101, 0)), "Faixa Indefinida")</f>
        <v>C</v>
      </c>
      <c r="V1814" s="11">
        <f t="shared" si="2"/>
        <v>0</v>
      </c>
      <c r="W1814" s="11">
        <f t="shared" si="3"/>
        <v>0</v>
      </c>
      <c r="X1814" s="11">
        <f t="shared" si="4"/>
        <v>1</v>
      </c>
      <c r="Y1814" s="11">
        <f t="shared" si="5"/>
        <v>0</v>
      </c>
      <c r="Z1814" s="12">
        <f>ROUNDUP(SUM(VLOOKUP(F1814,'Pontuação 3.0'!A$2:B$11,2,FALSE),VLOOKUP(E1814,'Pontuação 3.0'!C$2:D$11,2,FALSE),VLOOKUP(H1814,'Pontuação 3.0'!I$2:J$11,2,FALSE),VLOOKUP(J1814,'Pontuação 3.0'!G$2:H$11,2,FALSE),VLOOKUP(G1814,'Pontuação 3.0'!E$2:F$11,2,FALSE),VLOOKUP(K1814,'Pontuação 3.0'!K$2:L$11,2,FALSE),VLOOKUP(L1814,'Pontuação 3.0'!M$2:N$13,2,FALSE)),0)</f>
        <v>2077</v>
      </c>
      <c r="AA1814" s="12">
        <f t="shared" si="6"/>
        <v>208</v>
      </c>
      <c r="AB1814" s="12" t="str">
        <f t="array" ref="AB1814">IFERROR(INDEX('Pontuação 3.0'!G$13:G$191, MATCH(AA1814, 'Pontuação 3.0'!F$13:F$191, 0)), "Faixa Indefinida")</f>
        <v>C</v>
      </c>
      <c r="AC1814" s="12">
        <f t="shared" si="7"/>
        <v>0</v>
      </c>
      <c r="AD1814" s="12">
        <f t="shared" si="8"/>
        <v>0</v>
      </c>
      <c r="AE1814" s="12">
        <f t="shared" si="9"/>
        <v>1</v>
      </c>
      <c r="AF1814" s="12">
        <f t="shared" si="10"/>
        <v>0</v>
      </c>
    </row>
    <row r="1815" ht="15.75" customHeight="1">
      <c r="A1815" s="8">
        <v>45686.0</v>
      </c>
      <c r="B1815" s="9" t="s">
        <v>4285</v>
      </c>
      <c r="C1815" s="9" t="s">
        <v>4286</v>
      </c>
      <c r="D1815" s="15">
        <v>4.3991055165E10</v>
      </c>
      <c r="E1815" s="9" t="s">
        <v>13924</v>
      </c>
      <c r="F1815" s="9" t="s">
        <v>13950</v>
      </c>
      <c r="G1815" s="9" t="s">
        <v>13926</v>
      </c>
      <c r="H1815" s="9" t="s">
        <v>13927</v>
      </c>
      <c r="I1815" s="9" t="s">
        <v>13940</v>
      </c>
      <c r="J1815" s="9" t="s">
        <v>13956</v>
      </c>
      <c r="K1815" s="9" t="s">
        <v>13940</v>
      </c>
      <c r="L1815" s="9" t="s">
        <v>13945</v>
      </c>
      <c r="M1815" s="9" t="s">
        <v>13942</v>
      </c>
      <c r="N1815" s="13" t="s">
        <v>12</v>
      </c>
      <c r="O1815" s="13" t="s">
        <v>14</v>
      </c>
      <c r="P1815" s="13" t="s">
        <v>24</v>
      </c>
      <c r="Q1815" s="13" t="s">
        <v>20</v>
      </c>
      <c r="R1815" s="13" t="s">
        <v>65</v>
      </c>
      <c r="S1815" s="10">
        <f>ROUNDUP(SUM(VLOOKUP(F1815,'Pontuação'!A$2:B$11,2,FALSE),VLOOKUP(E1815,'Pontuação'!C$2:D$11,2,FALSE),VLOOKUP(H1815,'Pontuação'!I$2:J$11,2,FALSE),VLOOKUP(J1815,'Pontuação'!G$2:H$11,2,FALSE),VLOOKUP(L1815,'Pontuação'!M$2:N$13,2,FALSE)),0)</f>
        <v>1853</v>
      </c>
      <c r="T1815" s="11">
        <f t="shared" si="1"/>
        <v>185</v>
      </c>
      <c r="U1815" s="11" t="str">
        <f t="array" ref="U1815">IFERROR(INDEX('Pontuação'!G$13:G$101, MATCH(T1815, 'Pontuação'!F$13:F$101, 0)), "Faixa Indefinida")</f>
        <v>A</v>
      </c>
      <c r="V1815" s="11">
        <f t="shared" si="2"/>
        <v>1</v>
      </c>
      <c r="W1815" s="11">
        <f t="shared" si="3"/>
        <v>0</v>
      </c>
      <c r="X1815" s="11">
        <f t="shared" si="4"/>
        <v>0</v>
      </c>
      <c r="Y1815" s="11">
        <f t="shared" si="5"/>
        <v>0</v>
      </c>
      <c r="Z1815" s="12">
        <f>ROUNDUP(SUM(VLOOKUP(F1815,'Pontuação 3.0'!A$2:B$11,2,FALSE),VLOOKUP(E1815,'Pontuação 3.0'!C$2:D$11,2,FALSE),VLOOKUP(H1815,'Pontuação 3.0'!I$2:J$11,2,FALSE),VLOOKUP(J1815,'Pontuação 3.0'!G$2:H$11,2,FALSE),VLOOKUP(G1815,'Pontuação 3.0'!E$2:F$11,2,FALSE),VLOOKUP(K1815,'Pontuação 3.0'!K$2:L$11,2,FALSE),VLOOKUP(L1815,'Pontuação 3.0'!M$2:N$13,2,FALSE)),0)</f>
        <v>2305</v>
      </c>
      <c r="AA1815" s="12">
        <f t="shared" si="6"/>
        <v>231</v>
      </c>
      <c r="AB1815" s="12" t="str">
        <f t="array" ref="AB1815">IFERROR(INDEX('Pontuação 3.0'!G$13:G$191, MATCH(AA1815, 'Pontuação 3.0'!F$13:F$191, 0)), "Faixa Indefinida")</f>
        <v>B</v>
      </c>
      <c r="AC1815" s="12">
        <f t="shared" si="7"/>
        <v>0</v>
      </c>
      <c r="AD1815" s="12">
        <f t="shared" si="8"/>
        <v>1</v>
      </c>
      <c r="AE1815" s="12">
        <f t="shared" si="9"/>
        <v>0</v>
      </c>
      <c r="AF1815" s="12">
        <f t="shared" si="10"/>
        <v>0</v>
      </c>
    </row>
    <row r="1816" ht="15.75" customHeight="1">
      <c r="A1816" s="8">
        <v>45686.0</v>
      </c>
      <c r="B1816" s="9" t="s">
        <v>4283</v>
      </c>
      <c r="C1816" s="9" t="s">
        <v>4284</v>
      </c>
      <c r="D1816" s="15">
        <v>4.1996884341E10</v>
      </c>
      <c r="E1816" s="9" t="s">
        <v>13936</v>
      </c>
      <c r="F1816" s="9" t="s">
        <v>13948</v>
      </c>
      <c r="G1816" s="9" t="s">
        <v>13926</v>
      </c>
      <c r="H1816" s="9" t="s">
        <v>13951</v>
      </c>
      <c r="I1816" s="9" t="s">
        <v>13928</v>
      </c>
      <c r="J1816" s="9" t="s">
        <v>13929</v>
      </c>
      <c r="K1816" s="9" t="s">
        <v>13940</v>
      </c>
      <c r="L1816" s="9" t="s">
        <v>13931</v>
      </c>
      <c r="M1816" s="9" t="s">
        <v>13932</v>
      </c>
      <c r="N1816" s="13" t="s">
        <v>12</v>
      </c>
      <c r="O1816" s="13" t="s">
        <v>14</v>
      </c>
      <c r="P1816" s="13" t="s">
        <v>24</v>
      </c>
      <c r="Q1816" s="13" t="s">
        <v>20</v>
      </c>
      <c r="R1816" s="13" t="s">
        <v>65</v>
      </c>
      <c r="S1816" s="10">
        <f>ROUNDUP(SUM(VLOOKUP(F1816,'Pontuação'!A$2:B$11,2,FALSE),VLOOKUP(E1816,'Pontuação'!C$2:D$11,2,FALSE),VLOOKUP(H1816,'Pontuação'!I$2:J$11,2,FALSE),VLOOKUP(J1816,'Pontuação'!G$2:H$11,2,FALSE),VLOOKUP(L1816,'Pontuação'!M$2:N$13,2,FALSE)),0)</f>
        <v>1541</v>
      </c>
      <c r="T1816" s="11">
        <f t="shared" si="1"/>
        <v>154</v>
      </c>
      <c r="U1816" s="11" t="str">
        <f t="array" ref="U1816">IFERROR(INDEX('Pontuação'!G$13:G$101, MATCH(T1816, 'Pontuação'!F$13:F$101, 0)), "Faixa Indefinida")</f>
        <v>C</v>
      </c>
      <c r="V1816" s="11">
        <f t="shared" si="2"/>
        <v>0</v>
      </c>
      <c r="W1816" s="11">
        <f t="shared" si="3"/>
        <v>0</v>
      </c>
      <c r="X1816" s="11">
        <f t="shared" si="4"/>
        <v>1</v>
      </c>
      <c r="Y1816" s="11">
        <f t="shared" si="5"/>
        <v>0</v>
      </c>
      <c r="Z1816" s="12">
        <f>ROUNDUP(SUM(VLOOKUP(F1816,'Pontuação 3.0'!A$2:B$11,2,FALSE),VLOOKUP(E1816,'Pontuação 3.0'!C$2:D$11,2,FALSE),VLOOKUP(H1816,'Pontuação 3.0'!I$2:J$11,2,FALSE),VLOOKUP(J1816,'Pontuação 3.0'!G$2:H$11,2,FALSE),VLOOKUP(G1816,'Pontuação 3.0'!E$2:F$11,2,FALSE),VLOOKUP(K1816,'Pontuação 3.0'!K$2:L$11,2,FALSE),VLOOKUP(L1816,'Pontuação 3.0'!M$2:N$13,2,FALSE)),0)</f>
        <v>1989</v>
      </c>
      <c r="AA1816" s="12">
        <f t="shared" si="6"/>
        <v>199</v>
      </c>
      <c r="AB1816" s="12" t="str">
        <f t="array" ref="AB1816">IFERROR(INDEX('Pontuação 3.0'!G$13:G$191, MATCH(AA1816, 'Pontuação 3.0'!F$13:F$191, 0)), "Faixa Indefinida")</f>
        <v>C</v>
      </c>
      <c r="AC1816" s="12">
        <f t="shared" si="7"/>
        <v>0</v>
      </c>
      <c r="AD1816" s="12">
        <f t="shared" si="8"/>
        <v>0</v>
      </c>
      <c r="AE1816" s="12">
        <f t="shared" si="9"/>
        <v>1</v>
      </c>
      <c r="AF1816" s="12">
        <f t="shared" si="10"/>
        <v>0</v>
      </c>
    </row>
    <row r="1817" ht="15.75" customHeight="1">
      <c r="A1817" s="8">
        <v>45686.0</v>
      </c>
      <c r="B1817" s="9" t="s">
        <v>4281</v>
      </c>
      <c r="C1817" s="9" t="s">
        <v>4282</v>
      </c>
      <c r="D1817" s="15">
        <v>9.199637701E10</v>
      </c>
      <c r="E1817" s="9" t="s">
        <v>13936</v>
      </c>
      <c r="F1817" s="9" t="s">
        <v>13948</v>
      </c>
      <c r="G1817" s="9" t="s">
        <v>13957</v>
      </c>
      <c r="H1817" s="9" t="s">
        <v>13927</v>
      </c>
      <c r="I1817" s="9" t="s">
        <v>13940</v>
      </c>
      <c r="J1817" s="9" t="s">
        <v>13939</v>
      </c>
      <c r="K1817" s="9" t="s">
        <v>13940</v>
      </c>
      <c r="L1817" s="9" t="s">
        <v>13931</v>
      </c>
      <c r="M1817" s="9" t="s">
        <v>13942</v>
      </c>
      <c r="N1817" s="13" t="s">
        <v>12</v>
      </c>
      <c r="O1817" s="13" t="s">
        <v>14</v>
      </c>
      <c r="P1817" s="13" t="s">
        <v>32</v>
      </c>
      <c r="Q1817" s="13" t="s">
        <v>20</v>
      </c>
      <c r="R1817" s="13" t="s">
        <v>65</v>
      </c>
      <c r="S1817" s="10">
        <f>ROUNDUP(SUM(VLOOKUP(F1817,'Pontuação'!A$2:B$11,2,FALSE),VLOOKUP(E1817,'Pontuação'!C$2:D$11,2,FALSE),VLOOKUP(H1817,'Pontuação'!I$2:J$11,2,FALSE),VLOOKUP(J1817,'Pontuação'!G$2:H$11,2,FALSE),VLOOKUP(L1817,'Pontuação'!M$2:N$13,2,FALSE)),0)</f>
        <v>1532</v>
      </c>
      <c r="T1817" s="11">
        <f t="shared" si="1"/>
        <v>153</v>
      </c>
      <c r="U1817" s="11" t="str">
        <f t="array" ref="U1817">IFERROR(INDEX('Pontuação'!G$13:G$101, MATCH(T1817, 'Pontuação'!F$13:F$101, 0)), "Faixa Indefinida")</f>
        <v>C</v>
      </c>
      <c r="V1817" s="11">
        <f t="shared" si="2"/>
        <v>0</v>
      </c>
      <c r="W1817" s="11">
        <f t="shared" si="3"/>
        <v>0</v>
      </c>
      <c r="X1817" s="11">
        <f t="shared" si="4"/>
        <v>1</v>
      </c>
      <c r="Y1817" s="11">
        <f t="shared" si="5"/>
        <v>0</v>
      </c>
      <c r="Z1817" s="12">
        <f>ROUNDUP(SUM(VLOOKUP(F1817,'Pontuação 3.0'!A$2:B$11,2,FALSE),VLOOKUP(E1817,'Pontuação 3.0'!C$2:D$11,2,FALSE),VLOOKUP(H1817,'Pontuação 3.0'!I$2:J$11,2,FALSE),VLOOKUP(J1817,'Pontuação 3.0'!G$2:H$11,2,FALSE),VLOOKUP(G1817,'Pontuação 3.0'!E$2:F$11,2,FALSE),VLOOKUP(K1817,'Pontuação 3.0'!K$2:L$11,2,FALSE),VLOOKUP(L1817,'Pontuação 3.0'!M$2:N$13,2,FALSE)),0)</f>
        <v>1843</v>
      </c>
      <c r="AA1817" s="12">
        <f t="shared" si="6"/>
        <v>184</v>
      </c>
      <c r="AB1817" s="12" t="str">
        <f t="array" ref="AB1817">IFERROR(INDEX('Pontuação 3.0'!G$13:G$191, MATCH(AA1817, 'Pontuação 3.0'!F$13:F$191, 0)), "Faixa Indefinida")</f>
        <v>D</v>
      </c>
      <c r="AC1817" s="12">
        <f t="shared" si="7"/>
        <v>0</v>
      </c>
      <c r="AD1817" s="12">
        <f t="shared" si="8"/>
        <v>0</v>
      </c>
      <c r="AE1817" s="12">
        <f t="shared" si="9"/>
        <v>0</v>
      </c>
      <c r="AF1817" s="12">
        <f t="shared" si="10"/>
        <v>1</v>
      </c>
    </row>
    <row r="1818" ht="15.75" customHeight="1">
      <c r="A1818" s="8">
        <v>45686.0</v>
      </c>
      <c r="B1818" s="9" t="s">
        <v>4289</v>
      </c>
      <c r="C1818" s="9" t="s">
        <v>4290</v>
      </c>
      <c r="D1818" s="15">
        <v>7.198644289E10</v>
      </c>
      <c r="E1818" s="9" t="s">
        <v>13936</v>
      </c>
      <c r="F1818" s="9" t="s">
        <v>13948</v>
      </c>
      <c r="G1818" s="9" t="s">
        <v>13926</v>
      </c>
      <c r="H1818" s="9" t="s">
        <v>13951</v>
      </c>
      <c r="I1818" s="9" t="s">
        <v>13940</v>
      </c>
      <c r="J1818" s="9" t="s">
        <v>13929</v>
      </c>
      <c r="K1818" s="9" t="s">
        <v>13940</v>
      </c>
      <c r="L1818" s="9" t="s">
        <v>13945</v>
      </c>
      <c r="M1818" s="9" t="s">
        <v>13952</v>
      </c>
      <c r="N1818" s="13" t="s">
        <v>12</v>
      </c>
      <c r="O1818" s="13" t="s">
        <v>14</v>
      </c>
      <c r="P1818" s="13" t="s">
        <v>32</v>
      </c>
      <c r="Q1818" s="13" t="s">
        <v>77</v>
      </c>
      <c r="R1818" s="13" t="s">
        <v>15</v>
      </c>
      <c r="S1818" s="10">
        <f>ROUNDUP(SUM(VLOOKUP(F1818,'Pontuação'!A$2:B$11,2,FALSE),VLOOKUP(E1818,'Pontuação'!C$2:D$11,2,FALSE),VLOOKUP(H1818,'Pontuação'!I$2:J$11,2,FALSE),VLOOKUP(J1818,'Pontuação'!G$2:H$11,2,FALSE),VLOOKUP(L1818,'Pontuação'!M$2:N$13,2,FALSE)),0)</f>
        <v>1673</v>
      </c>
      <c r="T1818" s="11">
        <f t="shared" si="1"/>
        <v>167</v>
      </c>
      <c r="U1818" s="11" t="str">
        <f t="array" ref="U1818">IFERROR(INDEX('Pontuação'!G$13:G$101, MATCH(T1818, 'Pontuação'!F$13:F$101, 0)), "Faixa Indefinida")</f>
        <v>B</v>
      </c>
      <c r="V1818" s="11">
        <f t="shared" si="2"/>
        <v>0</v>
      </c>
      <c r="W1818" s="11">
        <f t="shared" si="3"/>
        <v>1</v>
      </c>
      <c r="X1818" s="11">
        <f t="shared" si="4"/>
        <v>0</v>
      </c>
      <c r="Y1818" s="11">
        <f t="shared" si="5"/>
        <v>0</v>
      </c>
      <c r="Z1818" s="12">
        <f>ROUNDUP(SUM(VLOOKUP(F1818,'Pontuação 3.0'!A$2:B$11,2,FALSE),VLOOKUP(E1818,'Pontuação 3.0'!C$2:D$11,2,FALSE),VLOOKUP(H1818,'Pontuação 3.0'!I$2:J$11,2,FALSE),VLOOKUP(J1818,'Pontuação 3.0'!G$2:H$11,2,FALSE),VLOOKUP(G1818,'Pontuação 3.0'!E$2:F$11,2,FALSE),VLOOKUP(K1818,'Pontuação 3.0'!K$2:L$11,2,FALSE),VLOOKUP(L1818,'Pontuação 3.0'!M$2:N$13,2,FALSE)),0)</f>
        <v>2075</v>
      </c>
      <c r="AA1818" s="12">
        <f t="shared" si="6"/>
        <v>208</v>
      </c>
      <c r="AB1818" s="12" t="str">
        <f t="array" ref="AB1818">IFERROR(INDEX('Pontuação 3.0'!G$13:G$191, MATCH(AA1818, 'Pontuação 3.0'!F$13:F$191, 0)), "Faixa Indefinida")</f>
        <v>C</v>
      </c>
      <c r="AC1818" s="12">
        <f t="shared" si="7"/>
        <v>0</v>
      </c>
      <c r="AD1818" s="12">
        <f t="shared" si="8"/>
        <v>0</v>
      </c>
      <c r="AE1818" s="12">
        <f t="shared" si="9"/>
        <v>1</v>
      </c>
      <c r="AF1818" s="12">
        <f t="shared" si="10"/>
        <v>0</v>
      </c>
    </row>
    <row r="1819" ht="15.75" customHeight="1">
      <c r="A1819" s="8">
        <v>45686.0</v>
      </c>
      <c r="B1819" s="9" t="s">
        <v>4287</v>
      </c>
      <c r="C1819" s="9" t="s">
        <v>4288</v>
      </c>
      <c r="D1819" s="15">
        <v>1.1966256846E10</v>
      </c>
      <c r="E1819" s="9" t="s">
        <v>13936</v>
      </c>
      <c r="F1819" s="9" t="s">
        <v>13950</v>
      </c>
      <c r="G1819" s="9" t="s">
        <v>13957</v>
      </c>
      <c r="H1819" s="9" t="s">
        <v>13927</v>
      </c>
      <c r="I1819" s="9" t="s">
        <v>13940</v>
      </c>
      <c r="J1819" s="9" t="s">
        <v>13929</v>
      </c>
      <c r="K1819" s="9" t="s">
        <v>13940</v>
      </c>
      <c r="L1819" s="9" t="s">
        <v>13945</v>
      </c>
      <c r="M1819" s="9" t="s">
        <v>13942</v>
      </c>
      <c r="N1819" s="13" t="s">
        <v>12</v>
      </c>
      <c r="O1819" s="13" t="s">
        <v>14</v>
      </c>
      <c r="P1819" s="13" t="s">
        <v>32</v>
      </c>
      <c r="Q1819" s="13" t="s">
        <v>62</v>
      </c>
      <c r="R1819" s="13" t="s">
        <v>15</v>
      </c>
      <c r="S1819" s="10">
        <f>ROUNDUP(SUM(VLOOKUP(F1819,'Pontuação'!A$2:B$11,2,FALSE),VLOOKUP(E1819,'Pontuação'!C$2:D$11,2,FALSE),VLOOKUP(H1819,'Pontuação'!I$2:J$11,2,FALSE),VLOOKUP(J1819,'Pontuação'!G$2:H$11,2,FALSE),VLOOKUP(L1819,'Pontuação'!M$2:N$13,2,FALSE)),0)</f>
        <v>1571</v>
      </c>
      <c r="T1819" s="11">
        <f t="shared" si="1"/>
        <v>157</v>
      </c>
      <c r="U1819" s="11" t="str">
        <f t="array" ref="U1819">IFERROR(INDEX('Pontuação'!G$13:G$101, MATCH(T1819, 'Pontuação'!F$13:F$101, 0)), "Faixa Indefinida")</f>
        <v>C</v>
      </c>
      <c r="V1819" s="11">
        <f t="shared" si="2"/>
        <v>0</v>
      </c>
      <c r="W1819" s="11">
        <f t="shared" si="3"/>
        <v>0</v>
      </c>
      <c r="X1819" s="11">
        <f t="shared" si="4"/>
        <v>1</v>
      </c>
      <c r="Y1819" s="11">
        <f t="shared" si="5"/>
        <v>0</v>
      </c>
      <c r="Z1819" s="12">
        <f>ROUNDUP(SUM(VLOOKUP(F1819,'Pontuação 3.0'!A$2:B$11,2,FALSE),VLOOKUP(E1819,'Pontuação 3.0'!C$2:D$11,2,FALSE),VLOOKUP(H1819,'Pontuação 3.0'!I$2:J$11,2,FALSE),VLOOKUP(J1819,'Pontuação 3.0'!G$2:H$11,2,FALSE),VLOOKUP(G1819,'Pontuação 3.0'!E$2:F$11,2,FALSE),VLOOKUP(K1819,'Pontuação 3.0'!K$2:L$11,2,FALSE),VLOOKUP(L1819,'Pontuação 3.0'!M$2:N$13,2,FALSE)),0)</f>
        <v>1910</v>
      </c>
      <c r="AA1819" s="12">
        <f t="shared" si="6"/>
        <v>191</v>
      </c>
      <c r="AB1819" s="12" t="str">
        <f t="array" ref="AB1819">IFERROR(INDEX('Pontuação 3.0'!G$13:G$191, MATCH(AA1819, 'Pontuação 3.0'!F$13:F$191, 0)), "Faixa Indefinida")</f>
        <v>D</v>
      </c>
      <c r="AC1819" s="12">
        <f t="shared" si="7"/>
        <v>0</v>
      </c>
      <c r="AD1819" s="12">
        <f t="shared" si="8"/>
        <v>0</v>
      </c>
      <c r="AE1819" s="12">
        <f t="shared" si="9"/>
        <v>0</v>
      </c>
      <c r="AF1819" s="12">
        <f t="shared" si="10"/>
        <v>1</v>
      </c>
    </row>
    <row r="1820" ht="15.75" customHeight="1">
      <c r="A1820" s="8">
        <v>45686.0</v>
      </c>
      <c r="B1820" s="9" t="s">
        <v>4294</v>
      </c>
      <c r="C1820" s="9" t="s">
        <v>4295</v>
      </c>
      <c r="D1820" s="15">
        <v>3.5984144645E10</v>
      </c>
      <c r="E1820" s="9" t="s">
        <v>13936</v>
      </c>
      <c r="F1820" s="9" t="s">
        <v>13925</v>
      </c>
      <c r="G1820" s="9" t="s">
        <v>13961</v>
      </c>
      <c r="H1820" s="9" t="s">
        <v>13927</v>
      </c>
      <c r="I1820" s="9" t="s">
        <v>13940</v>
      </c>
      <c r="J1820" s="9" t="s">
        <v>13929</v>
      </c>
      <c r="K1820" s="9" t="s">
        <v>13940</v>
      </c>
      <c r="L1820" s="9" t="s">
        <v>13945</v>
      </c>
      <c r="M1820" s="9" t="s">
        <v>13942</v>
      </c>
      <c r="N1820" s="13" t="s">
        <v>12</v>
      </c>
      <c r="O1820" s="13" t="s">
        <v>14</v>
      </c>
      <c r="P1820" s="13" t="s">
        <v>71</v>
      </c>
      <c r="Q1820" s="13" t="s">
        <v>77</v>
      </c>
      <c r="R1820" s="13" t="s">
        <v>15</v>
      </c>
      <c r="S1820" s="10">
        <f>ROUNDUP(SUM(VLOOKUP(F1820,'Pontuação'!A$2:B$11,2,FALSE),VLOOKUP(E1820,'Pontuação'!C$2:D$11,2,FALSE),VLOOKUP(H1820,'Pontuação'!I$2:J$11,2,FALSE),VLOOKUP(J1820,'Pontuação'!G$2:H$11,2,FALSE),VLOOKUP(L1820,'Pontuação'!M$2:N$13,2,FALSE)),0)</f>
        <v>1326</v>
      </c>
      <c r="T1820" s="11">
        <f t="shared" si="1"/>
        <v>133</v>
      </c>
      <c r="U1820" s="11" t="str">
        <f t="array" ref="U1820">IFERROR(INDEX('Pontuação'!G$13:G$101, MATCH(T1820, 'Pontuação'!F$13:F$101, 0)), "Faixa Indefinida")</f>
        <v>D</v>
      </c>
      <c r="V1820" s="11">
        <f t="shared" si="2"/>
        <v>0</v>
      </c>
      <c r="W1820" s="11">
        <f t="shared" si="3"/>
        <v>0</v>
      </c>
      <c r="X1820" s="11">
        <f t="shared" si="4"/>
        <v>0</v>
      </c>
      <c r="Y1820" s="11">
        <f t="shared" si="5"/>
        <v>1</v>
      </c>
      <c r="Z1820" s="12">
        <f>ROUNDUP(SUM(VLOOKUP(F1820,'Pontuação 3.0'!A$2:B$11,2,FALSE),VLOOKUP(E1820,'Pontuação 3.0'!C$2:D$11,2,FALSE),VLOOKUP(H1820,'Pontuação 3.0'!I$2:J$11,2,FALSE),VLOOKUP(J1820,'Pontuação 3.0'!G$2:H$11,2,FALSE),VLOOKUP(G1820,'Pontuação 3.0'!E$2:F$11,2,FALSE),VLOOKUP(K1820,'Pontuação 3.0'!K$2:L$11,2,FALSE),VLOOKUP(L1820,'Pontuação 3.0'!M$2:N$13,2,FALSE)),0)</f>
        <v>1805</v>
      </c>
      <c r="AA1820" s="12">
        <f t="shared" si="6"/>
        <v>181</v>
      </c>
      <c r="AB1820" s="12" t="str">
        <f t="array" ref="AB1820">IFERROR(INDEX('Pontuação 3.0'!G$13:G$191, MATCH(AA1820, 'Pontuação 3.0'!F$13:F$191, 0)), "Faixa Indefinida")</f>
        <v>D</v>
      </c>
      <c r="AC1820" s="12">
        <f t="shared" si="7"/>
        <v>0</v>
      </c>
      <c r="AD1820" s="12">
        <f t="shared" si="8"/>
        <v>0</v>
      </c>
      <c r="AE1820" s="12">
        <f t="shared" si="9"/>
        <v>0</v>
      </c>
      <c r="AF1820" s="12">
        <f t="shared" si="10"/>
        <v>1</v>
      </c>
    </row>
    <row r="1821" ht="15.75" customHeight="1">
      <c r="A1821" s="8">
        <v>45686.0</v>
      </c>
      <c r="B1821" s="9" t="s">
        <v>4292</v>
      </c>
      <c r="C1821" s="9" t="s">
        <v>4293</v>
      </c>
      <c r="D1821" s="15">
        <v>8.9994566865E10</v>
      </c>
      <c r="E1821" s="9" t="s">
        <v>13936</v>
      </c>
      <c r="F1821" s="9" t="s">
        <v>13948</v>
      </c>
      <c r="G1821" s="9" t="s">
        <v>13957</v>
      </c>
      <c r="H1821" s="9" t="s">
        <v>13927</v>
      </c>
      <c r="I1821" s="9" t="s">
        <v>13940</v>
      </c>
      <c r="J1821" s="9" t="s">
        <v>13929</v>
      </c>
      <c r="K1821" s="9" t="s">
        <v>13940</v>
      </c>
      <c r="L1821" s="9" t="s">
        <v>13954</v>
      </c>
      <c r="M1821" s="9" t="s">
        <v>13952</v>
      </c>
      <c r="N1821" s="13" t="s">
        <v>12</v>
      </c>
      <c r="O1821" s="13" t="s">
        <v>14</v>
      </c>
      <c r="P1821" s="13" t="s">
        <v>24</v>
      </c>
      <c r="Q1821" s="13" t="s">
        <v>59</v>
      </c>
      <c r="R1821" s="13" t="s">
        <v>15</v>
      </c>
      <c r="S1821" s="10">
        <f>ROUNDUP(SUM(VLOOKUP(F1821,'Pontuação'!A$2:B$11,2,FALSE),VLOOKUP(E1821,'Pontuação'!C$2:D$11,2,FALSE),VLOOKUP(H1821,'Pontuação'!I$2:J$11,2,FALSE),VLOOKUP(J1821,'Pontuação'!G$2:H$11,2,FALSE),VLOOKUP(L1821,'Pontuação'!M$2:N$13,2,FALSE)),0)</f>
        <v>1390</v>
      </c>
      <c r="T1821" s="11">
        <f t="shared" si="1"/>
        <v>139</v>
      </c>
      <c r="U1821" s="11" t="str">
        <f t="array" ref="U1821">IFERROR(INDEX('Pontuação'!G$13:G$101, MATCH(T1821, 'Pontuação'!F$13:F$101, 0)), "Faixa Indefinida")</f>
        <v>D</v>
      </c>
      <c r="V1821" s="11">
        <f t="shared" si="2"/>
        <v>0</v>
      </c>
      <c r="W1821" s="11">
        <f t="shared" si="3"/>
        <v>0</v>
      </c>
      <c r="X1821" s="11">
        <f t="shared" si="4"/>
        <v>0</v>
      </c>
      <c r="Y1821" s="11">
        <f t="shared" si="5"/>
        <v>1</v>
      </c>
      <c r="Z1821" s="12">
        <f>ROUNDUP(SUM(VLOOKUP(F1821,'Pontuação 3.0'!A$2:B$11,2,FALSE),VLOOKUP(E1821,'Pontuação 3.0'!C$2:D$11,2,FALSE),VLOOKUP(H1821,'Pontuação 3.0'!I$2:J$11,2,FALSE),VLOOKUP(J1821,'Pontuação 3.0'!G$2:H$11,2,FALSE),VLOOKUP(G1821,'Pontuação 3.0'!E$2:F$11,2,FALSE),VLOOKUP(K1821,'Pontuação 3.0'!K$2:L$11,2,FALSE),VLOOKUP(L1821,'Pontuação 3.0'!M$2:N$13,2,FALSE)),0)</f>
        <v>1661</v>
      </c>
      <c r="AA1821" s="12">
        <f t="shared" si="6"/>
        <v>166</v>
      </c>
      <c r="AB1821" s="12" t="str">
        <f t="array" ref="AB1821">IFERROR(INDEX('Pontuação 3.0'!G$13:G$191, MATCH(AA1821, 'Pontuação 3.0'!F$13:F$191, 0)), "Faixa Indefinida")</f>
        <v>D</v>
      </c>
      <c r="AC1821" s="12">
        <f t="shared" si="7"/>
        <v>0</v>
      </c>
      <c r="AD1821" s="12">
        <f t="shared" si="8"/>
        <v>0</v>
      </c>
      <c r="AE1821" s="12">
        <f t="shared" si="9"/>
        <v>0</v>
      </c>
      <c r="AF1821" s="12">
        <f t="shared" si="10"/>
        <v>1</v>
      </c>
    </row>
    <row r="1822" ht="15.75" customHeight="1">
      <c r="A1822" s="8">
        <v>45686.0</v>
      </c>
      <c r="B1822" s="9" t="s">
        <v>4296</v>
      </c>
      <c r="C1822" s="9" t="s">
        <v>4297</v>
      </c>
      <c r="D1822" s="15">
        <v>4.1998552993E10</v>
      </c>
      <c r="E1822" s="9" t="s">
        <v>13936</v>
      </c>
      <c r="F1822" s="9" t="s">
        <v>13948</v>
      </c>
      <c r="G1822" s="9" t="s">
        <v>13926</v>
      </c>
      <c r="H1822" s="9" t="s">
        <v>13938</v>
      </c>
      <c r="I1822" s="9" t="s">
        <v>13928</v>
      </c>
      <c r="J1822" s="9" t="s">
        <v>13929</v>
      </c>
      <c r="K1822" s="9" t="s">
        <v>13930</v>
      </c>
      <c r="L1822" s="9" t="s">
        <v>13954</v>
      </c>
      <c r="M1822" s="9" t="s">
        <v>13942</v>
      </c>
      <c r="N1822" s="13" t="s">
        <v>12</v>
      </c>
      <c r="O1822" s="13" t="s">
        <v>14</v>
      </c>
      <c r="P1822" s="13" t="s">
        <v>32</v>
      </c>
      <c r="Q1822" s="13" t="s">
        <v>48</v>
      </c>
      <c r="R1822" s="13" t="s">
        <v>15</v>
      </c>
      <c r="S1822" s="10">
        <f>ROUNDUP(SUM(VLOOKUP(F1822,'Pontuação'!A$2:B$11,2,FALSE),VLOOKUP(E1822,'Pontuação'!C$2:D$11,2,FALSE),VLOOKUP(H1822,'Pontuação'!I$2:J$11,2,FALSE),VLOOKUP(J1822,'Pontuação'!G$2:H$11,2,FALSE),VLOOKUP(L1822,'Pontuação'!M$2:N$13,2,FALSE)),0)</f>
        <v>1530</v>
      </c>
      <c r="T1822" s="11">
        <f t="shared" si="1"/>
        <v>153</v>
      </c>
      <c r="U1822" s="11" t="str">
        <f t="array" ref="U1822">IFERROR(INDEX('Pontuação'!G$13:G$101, MATCH(T1822, 'Pontuação'!F$13:F$101, 0)), "Faixa Indefinida")</f>
        <v>C</v>
      </c>
      <c r="V1822" s="11">
        <f t="shared" si="2"/>
        <v>0</v>
      </c>
      <c r="W1822" s="11">
        <f t="shared" si="3"/>
        <v>0</v>
      </c>
      <c r="X1822" s="11">
        <f t="shared" si="4"/>
        <v>1</v>
      </c>
      <c r="Y1822" s="11">
        <f t="shared" si="5"/>
        <v>0</v>
      </c>
      <c r="Z1822" s="12">
        <f>ROUNDUP(SUM(VLOOKUP(F1822,'Pontuação 3.0'!A$2:B$11,2,FALSE),VLOOKUP(E1822,'Pontuação 3.0'!C$2:D$11,2,FALSE),VLOOKUP(H1822,'Pontuação 3.0'!I$2:J$11,2,FALSE),VLOOKUP(J1822,'Pontuação 3.0'!G$2:H$11,2,FALSE),VLOOKUP(G1822,'Pontuação 3.0'!E$2:F$11,2,FALSE),VLOOKUP(K1822,'Pontuação 3.0'!K$2:L$11,2,FALSE),VLOOKUP(L1822,'Pontuação 3.0'!M$2:N$13,2,FALSE)),0)</f>
        <v>2156</v>
      </c>
      <c r="AA1822" s="12">
        <f t="shared" si="6"/>
        <v>216</v>
      </c>
      <c r="AB1822" s="12" t="str">
        <f t="array" ref="AB1822">IFERROR(INDEX('Pontuação 3.0'!G$13:G$191, MATCH(AA1822, 'Pontuação 3.0'!F$13:F$191, 0)), "Faixa Indefinida")</f>
        <v>B</v>
      </c>
      <c r="AC1822" s="12">
        <f t="shared" si="7"/>
        <v>0</v>
      </c>
      <c r="AD1822" s="12">
        <f t="shared" si="8"/>
        <v>1</v>
      </c>
      <c r="AE1822" s="12">
        <f t="shared" si="9"/>
        <v>0</v>
      </c>
      <c r="AF1822" s="12">
        <f t="shared" si="10"/>
        <v>0</v>
      </c>
    </row>
    <row r="1823" ht="15.75" customHeight="1">
      <c r="A1823" s="8">
        <v>45686.0</v>
      </c>
      <c r="B1823" s="9" t="s">
        <v>848</v>
      </c>
      <c r="C1823" s="9" t="s">
        <v>4300</v>
      </c>
      <c r="D1823" s="15">
        <v>4.8999111092E10</v>
      </c>
      <c r="E1823" s="9" t="s">
        <v>13936</v>
      </c>
      <c r="F1823" s="9" t="s">
        <v>13948</v>
      </c>
      <c r="G1823" s="9" t="s">
        <v>13926</v>
      </c>
      <c r="H1823" s="9" t="s">
        <v>13938</v>
      </c>
      <c r="I1823" s="9" t="s">
        <v>13928</v>
      </c>
      <c r="J1823" s="9" t="s">
        <v>13929</v>
      </c>
      <c r="K1823" s="9" t="s">
        <v>13940</v>
      </c>
      <c r="L1823" s="9" t="s">
        <v>13959</v>
      </c>
      <c r="M1823" s="9" t="s">
        <v>13942</v>
      </c>
      <c r="N1823" s="13" t="s">
        <v>12</v>
      </c>
      <c r="O1823" s="13" t="s">
        <v>14</v>
      </c>
      <c r="P1823" s="13" t="s">
        <v>71</v>
      </c>
      <c r="Q1823" s="13" t="s">
        <v>20</v>
      </c>
      <c r="R1823" s="13" t="s">
        <v>15</v>
      </c>
      <c r="S1823" s="10">
        <f>ROUNDUP(SUM(VLOOKUP(F1823,'Pontuação'!A$2:B$11,2,FALSE),VLOOKUP(E1823,'Pontuação'!C$2:D$11,2,FALSE),VLOOKUP(H1823,'Pontuação'!I$2:J$11,2,FALSE),VLOOKUP(J1823,'Pontuação'!G$2:H$11,2,FALSE),VLOOKUP(L1823,'Pontuação'!M$2:N$13,2,FALSE)),0)</f>
        <v>1637</v>
      </c>
      <c r="T1823" s="11">
        <f t="shared" si="1"/>
        <v>164</v>
      </c>
      <c r="U1823" s="11" t="str">
        <f t="array" ref="U1823">IFERROR(INDEX('Pontuação'!G$13:G$101, MATCH(T1823, 'Pontuação'!F$13:F$101, 0)), "Faixa Indefinida")</f>
        <v>C</v>
      </c>
      <c r="V1823" s="11">
        <f t="shared" si="2"/>
        <v>0</v>
      </c>
      <c r="W1823" s="11">
        <f t="shared" si="3"/>
        <v>0</v>
      </c>
      <c r="X1823" s="11">
        <f t="shared" si="4"/>
        <v>1</v>
      </c>
      <c r="Y1823" s="11">
        <f t="shared" si="5"/>
        <v>0</v>
      </c>
      <c r="Z1823" s="12">
        <f>ROUNDUP(SUM(VLOOKUP(F1823,'Pontuação 3.0'!A$2:B$11,2,FALSE),VLOOKUP(E1823,'Pontuação 3.0'!C$2:D$11,2,FALSE),VLOOKUP(H1823,'Pontuação 3.0'!I$2:J$11,2,FALSE),VLOOKUP(J1823,'Pontuação 3.0'!G$2:H$11,2,FALSE),VLOOKUP(G1823,'Pontuação 3.0'!E$2:F$11,2,FALSE),VLOOKUP(K1823,'Pontuação 3.0'!K$2:L$11,2,FALSE),VLOOKUP(L1823,'Pontuação 3.0'!M$2:N$13,2,FALSE)),0)</f>
        <v>2119</v>
      </c>
      <c r="AA1823" s="12">
        <f t="shared" si="6"/>
        <v>212</v>
      </c>
      <c r="AB1823" s="12" t="str">
        <f t="array" ref="AB1823">IFERROR(INDEX('Pontuação 3.0'!G$13:G$191, MATCH(AA1823, 'Pontuação 3.0'!F$13:F$191, 0)), "Faixa Indefinida")</f>
        <v>C</v>
      </c>
      <c r="AC1823" s="12">
        <f t="shared" si="7"/>
        <v>0</v>
      </c>
      <c r="AD1823" s="12">
        <f t="shared" si="8"/>
        <v>0</v>
      </c>
      <c r="AE1823" s="12">
        <f t="shared" si="9"/>
        <v>1</v>
      </c>
      <c r="AF1823" s="12">
        <f t="shared" si="10"/>
        <v>0</v>
      </c>
    </row>
    <row r="1824" ht="15.75" customHeight="1">
      <c r="A1824" s="8">
        <v>45686.0</v>
      </c>
      <c r="B1824" s="9" t="s">
        <v>4301</v>
      </c>
      <c r="C1824" s="9" t="s">
        <v>4302</v>
      </c>
      <c r="D1824" s="15">
        <v>8.1996933653E10</v>
      </c>
      <c r="E1824" s="9" t="s">
        <v>13936</v>
      </c>
      <c r="F1824" s="9" t="s">
        <v>13937</v>
      </c>
      <c r="G1824" s="9" t="s">
        <v>13944</v>
      </c>
      <c r="H1824" s="9" t="s">
        <v>13927</v>
      </c>
      <c r="I1824" s="9" t="s">
        <v>13940</v>
      </c>
      <c r="J1824" s="9" t="s">
        <v>13929</v>
      </c>
      <c r="K1824" s="9" t="s">
        <v>13940</v>
      </c>
      <c r="L1824" s="9" t="s">
        <v>13931</v>
      </c>
      <c r="M1824" s="9" t="s">
        <v>13967</v>
      </c>
      <c r="N1824" s="13" t="s">
        <v>12</v>
      </c>
      <c r="O1824" s="13" t="s">
        <v>14</v>
      </c>
      <c r="P1824" s="13" t="s">
        <v>13</v>
      </c>
      <c r="Q1824" s="13" t="s">
        <v>59</v>
      </c>
      <c r="R1824" s="13" t="s">
        <v>15</v>
      </c>
      <c r="S1824" s="10">
        <f>ROUNDUP(SUM(VLOOKUP(F1824,'Pontuação'!A$2:B$11,2,FALSE),VLOOKUP(E1824,'Pontuação'!C$2:D$11,2,FALSE),VLOOKUP(H1824,'Pontuação'!I$2:J$11,2,FALSE),VLOOKUP(J1824,'Pontuação'!G$2:H$11,2,FALSE),VLOOKUP(L1824,'Pontuação'!M$2:N$13,2,FALSE)),0)</f>
        <v>1410</v>
      </c>
      <c r="T1824" s="11">
        <f t="shared" si="1"/>
        <v>141</v>
      </c>
      <c r="U1824" s="11" t="str">
        <f t="array" ref="U1824">IFERROR(INDEX('Pontuação'!G$13:G$101, MATCH(T1824, 'Pontuação'!F$13:F$101, 0)), "Faixa Indefinida")</f>
        <v>D</v>
      </c>
      <c r="V1824" s="11">
        <f t="shared" si="2"/>
        <v>0</v>
      </c>
      <c r="W1824" s="11">
        <f t="shared" si="3"/>
        <v>0</v>
      </c>
      <c r="X1824" s="11">
        <f t="shared" si="4"/>
        <v>0</v>
      </c>
      <c r="Y1824" s="11">
        <f t="shared" si="5"/>
        <v>1</v>
      </c>
      <c r="Z1824" s="12">
        <f>ROUNDUP(SUM(VLOOKUP(F1824,'Pontuação 3.0'!A$2:B$11,2,FALSE),VLOOKUP(E1824,'Pontuação 3.0'!C$2:D$11,2,FALSE),VLOOKUP(H1824,'Pontuação 3.0'!I$2:J$11,2,FALSE),VLOOKUP(J1824,'Pontuação 3.0'!G$2:H$11,2,FALSE),VLOOKUP(G1824,'Pontuação 3.0'!E$2:F$11,2,FALSE),VLOOKUP(K1824,'Pontuação 3.0'!K$2:L$11,2,FALSE),VLOOKUP(L1824,'Pontuação 3.0'!M$2:N$13,2,FALSE)),0)</f>
        <v>1612</v>
      </c>
      <c r="AA1824" s="12">
        <f t="shared" si="6"/>
        <v>161</v>
      </c>
      <c r="AB1824" s="12" t="str">
        <f t="array" ref="AB1824">IFERROR(INDEX('Pontuação 3.0'!G$13:G$191, MATCH(AA1824, 'Pontuação 3.0'!F$13:F$191, 0)), "Faixa Indefinida")</f>
        <v>D</v>
      </c>
      <c r="AC1824" s="12">
        <f t="shared" si="7"/>
        <v>0</v>
      </c>
      <c r="AD1824" s="12">
        <f t="shared" si="8"/>
        <v>0</v>
      </c>
      <c r="AE1824" s="12">
        <f t="shared" si="9"/>
        <v>0</v>
      </c>
      <c r="AF1824" s="12">
        <f t="shared" si="10"/>
        <v>1</v>
      </c>
    </row>
    <row r="1825" ht="15.75" customHeight="1">
      <c r="A1825" s="8">
        <v>45686.0</v>
      </c>
      <c r="B1825" s="9" t="s">
        <v>4303</v>
      </c>
      <c r="C1825" s="9" t="s">
        <v>4304</v>
      </c>
      <c r="D1825" s="15">
        <v>2.199440305E10</v>
      </c>
      <c r="E1825" s="9" t="s">
        <v>13936</v>
      </c>
      <c r="F1825" s="9" t="s">
        <v>13937</v>
      </c>
      <c r="G1825" s="9" t="s">
        <v>13926</v>
      </c>
      <c r="H1825" s="9" t="s">
        <v>13938</v>
      </c>
      <c r="I1825" s="9" t="s">
        <v>13940</v>
      </c>
      <c r="J1825" s="9" t="s">
        <v>13929</v>
      </c>
      <c r="K1825" s="9" t="s">
        <v>13940</v>
      </c>
      <c r="L1825" s="9" t="s">
        <v>13931</v>
      </c>
      <c r="M1825" s="9" t="s">
        <v>13942</v>
      </c>
      <c r="N1825" s="13" t="s">
        <v>12</v>
      </c>
      <c r="O1825" s="13" t="s">
        <v>14</v>
      </c>
      <c r="P1825" s="13" t="s">
        <v>93</v>
      </c>
      <c r="Q1825" s="13" t="s">
        <v>59</v>
      </c>
      <c r="R1825" s="13" t="s">
        <v>15</v>
      </c>
      <c r="S1825" s="10">
        <f>ROUNDUP(SUM(VLOOKUP(F1825,'Pontuação'!A$2:B$11,2,FALSE),VLOOKUP(E1825,'Pontuação'!C$2:D$11,2,FALSE),VLOOKUP(H1825,'Pontuação'!I$2:J$11,2,FALSE),VLOOKUP(J1825,'Pontuação'!G$2:H$11,2,FALSE),VLOOKUP(L1825,'Pontuação'!M$2:N$13,2,FALSE)),0)</f>
        <v>1550</v>
      </c>
      <c r="T1825" s="11">
        <f t="shared" si="1"/>
        <v>155</v>
      </c>
      <c r="U1825" s="11" t="str">
        <f t="array" ref="U1825">IFERROR(INDEX('Pontuação'!G$13:G$101, MATCH(T1825, 'Pontuação'!F$13:F$101, 0)), "Faixa Indefinida")</f>
        <v>C</v>
      </c>
      <c r="V1825" s="11">
        <f t="shared" si="2"/>
        <v>0</v>
      </c>
      <c r="W1825" s="11">
        <f t="shared" si="3"/>
        <v>0</v>
      </c>
      <c r="X1825" s="11">
        <f t="shared" si="4"/>
        <v>1</v>
      </c>
      <c r="Y1825" s="11">
        <f t="shared" si="5"/>
        <v>0</v>
      </c>
      <c r="Z1825" s="12">
        <f>ROUNDUP(SUM(VLOOKUP(F1825,'Pontuação 3.0'!A$2:B$11,2,FALSE),VLOOKUP(E1825,'Pontuação 3.0'!C$2:D$11,2,FALSE),VLOOKUP(H1825,'Pontuação 3.0'!I$2:J$11,2,FALSE),VLOOKUP(J1825,'Pontuação 3.0'!G$2:H$11,2,FALSE),VLOOKUP(G1825,'Pontuação 3.0'!E$2:F$11,2,FALSE),VLOOKUP(K1825,'Pontuação 3.0'!K$2:L$11,2,FALSE),VLOOKUP(L1825,'Pontuação 3.0'!M$2:N$13,2,FALSE)),0)</f>
        <v>1836</v>
      </c>
      <c r="AA1825" s="12">
        <f t="shared" si="6"/>
        <v>184</v>
      </c>
      <c r="AB1825" s="12" t="str">
        <f t="array" ref="AB1825">IFERROR(INDEX('Pontuação 3.0'!G$13:G$191, MATCH(AA1825, 'Pontuação 3.0'!F$13:F$191, 0)), "Faixa Indefinida")</f>
        <v>D</v>
      </c>
      <c r="AC1825" s="12">
        <f t="shared" si="7"/>
        <v>0</v>
      </c>
      <c r="AD1825" s="12">
        <f t="shared" si="8"/>
        <v>0</v>
      </c>
      <c r="AE1825" s="12">
        <f t="shared" si="9"/>
        <v>0</v>
      </c>
      <c r="AF1825" s="12">
        <f t="shared" si="10"/>
        <v>1</v>
      </c>
    </row>
    <row r="1826" ht="15.75" customHeight="1">
      <c r="A1826" s="8">
        <v>45686.0</v>
      </c>
      <c r="B1826" s="9" t="s">
        <v>848</v>
      </c>
      <c r="C1826" s="9" t="s">
        <v>4300</v>
      </c>
      <c r="D1826" s="15">
        <v>4.8999111092E10</v>
      </c>
      <c r="E1826" s="9" t="s">
        <v>13936</v>
      </c>
      <c r="F1826" s="9" t="s">
        <v>13948</v>
      </c>
      <c r="G1826" s="9" t="s">
        <v>13926</v>
      </c>
      <c r="H1826" s="9" t="s">
        <v>13938</v>
      </c>
      <c r="I1826" s="9" t="s">
        <v>13928</v>
      </c>
      <c r="J1826" s="9" t="s">
        <v>13929</v>
      </c>
      <c r="K1826" s="9" t="s">
        <v>13940</v>
      </c>
      <c r="L1826" s="9" t="s">
        <v>13959</v>
      </c>
      <c r="M1826" s="9" t="s">
        <v>13942</v>
      </c>
      <c r="N1826" s="13" t="s">
        <v>12</v>
      </c>
      <c r="O1826" s="13" t="s">
        <v>14</v>
      </c>
      <c r="P1826" s="13" t="s">
        <v>71</v>
      </c>
      <c r="Q1826" s="13" t="s">
        <v>20</v>
      </c>
      <c r="R1826" s="13" t="s">
        <v>15</v>
      </c>
      <c r="S1826" s="10">
        <f>ROUNDUP(SUM(VLOOKUP(F1826,'Pontuação'!A$2:B$11,2,FALSE),VLOOKUP(E1826,'Pontuação'!C$2:D$11,2,FALSE),VLOOKUP(H1826,'Pontuação'!I$2:J$11,2,FALSE),VLOOKUP(J1826,'Pontuação'!G$2:H$11,2,FALSE),VLOOKUP(L1826,'Pontuação'!M$2:N$13,2,FALSE)),0)</f>
        <v>1637</v>
      </c>
      <c r="T1826" s="11">
        <f t="shared" si="1"/>
        <v>164</v>
      </c>
      <c r="U1826" s="11" t="str">
        <f t="array" ref="U1826">IFERROR(INDEX('Pontuação'!G$13:G$101, MATCH(T1826, 'Pontuação'!F$13:F$101, 0)), "Faixa Indefinida")</f>
        <v>C</v>
      </c>
      <c r="V1826" s="11">
        <f t="shared" si="2"/>
        <v>0</v>
      </c>
      <c r="W1826" s="11">
        <f t="shared" si="3"/>
        <v>0</v>
      </c>
      <c r="X1826" s="11">
        <f t="shared" si="4"/>
        <v>1</v>
      </c>
      <c r="Y1826" s="11">
        <f t="shared" si="5"/>
        <v>0</v>
      </c>
      <c r="Z1826" s="12">
        <f>ROUNDUP(SUM(VLOOKUP(F1826,'Pontuação 3.0'!A$2:B$11,2,FALSE),VLOOKUP(E1826,'Pontuação 3.0'!C$2:D$11,2,FALSE),VLOOKUP(H1826,'Pontuação 3.0'!I$2:J$11,2,FALSE),VLOOKUP(J1826,'Pontuação 3.0'!G$2:H$11,2,FALSE),VLOOKUP(G1826,'Pontuação 3.0'!E$2:F$11,2,FALSE),VLOOKUP(K1826,'Pontuação 3.0'!K$2:L$11,2,FALSE),VLOOKUP(L1826,'Pontuação 3.0'!M$2:N$13,2,FALSE)),0)</f>
        <v>2119</v>
      </c>
      <c r="AA1826" s="12">
        <f t="shared" si="6"/>
        <v>212</v>
      </c>
      <c r="AB1826" s="12" t="str">
        <f t="array" ref="AB1826">IFERROR(INDEX('Pontuação 3.0'!G$13:G$191, MATCH(AA1826, 'Pontuação 3.0'!F$13:F$191, 0)), "Faixa Indefinida")</f>
        <v>C</v>
      </c>
      <c r="AC1826" s="12">
        <f t="shared" si="7"/>
        <v>0</v>
      </c>
      <c r="AD1826" s="12">
        <f t="shared" si="8"/>
        <v>0</v>
      </c>
      <c r="AE1826" s="12">
        <f t="shared" si="9"/>
        <v>1</v>
      </c>
      <c r="AF1826" s="12">
        <f t="shared" si="10"/>
        <v>0</v>
      </c>
    </row>
    <row r="1827" ht="15.75" customHeight="1">
      <c r="A1827" s="8">
        <v>45686.0</v>
      </c>
      <c r="B1827" s="9" t="s">
        <v>4305</v>
      </c>
      <c r="C1827" s="9" t="s">
        <v>4306</v>
      </c>
      <c r="D1827" s="15">
        <v>9.1998632676E10</v>
      </c>
      <c r="E1827" s="9" t="s">
        <v>13936</v>
      </c>
      <c r="F1827" s="9" t="s">
        <v>13950</v>
      </c>
      <c r="G1827" s="9" t="s">
        <v>13926</v>
      </c>
      <c r="H1827" s="9" t="s">
        <v>13951</v>
      </c>
      <c r="I1827" s="9" t="s">
        <v>13940</v>
      </c>
      <c r="J1827" s="9" t="s">
        <v>13929</v>
      </c>
      <c r="K1827" s="9" t="s">
        <v>13940</v>
      </c>
      <c r="L1827" s="9" t="s">
        <v>13931</v>
      </c>
      <c r="M1827" s="9" t="s">
        <v>13952</v>
      </c>
      <c r="N1827" s="13" t="s">
        <v>12</v>
      </c>
      <c r="O1827" s="13" t="s">
        <v>14</v>
      </c>
      <c r="P1827" s="13" t="s">
        <v>32</v>
      </c>
      <c r="Q1827" s="13" t="s">
        <v>20</v>
      </c>
      <c r="R1827" s="13" t="s">
        <v>65</v>
      </c>
      <c r="S1827" s="10">
        <f>ROUNDUP(SUM(VLOOKUP(F1827,'Pontuação'!A$2:B$11,2,FALSE),VLOOKUP(E1827,'Pontuação'!C$2:D$11,2,FALSE),VLOOKUP(H1827,'Pontuação'!I$2:J$11,2,FALSE),VLOOKUP(J1827,'Pontuação'!G$2:H$11,2,FALSE),VLOOKUP(L1827,'Pontuação'!M$2:N$13,2,FALSE)),0)</f>
        <v>1553</v>
      </c>
      <c r="T1827" s="11">
        <f t="shared" si="1"/>
        <v>155</v>
      </c>
      <c r="U1827" s="11" t="str">
        <f t="array" ref="U1827">IFERROR(INDEX('Pontuação'!G$13:G$101, MATCH(T1827, 'Pontuação'!F$13:F$101, 0)), "Faixa Indefinida")</f>
        <v>C</v>
      </c>
      <c r="V1827" s="11">
        <f t="shared" si="2"/>
        <v>0</v>
      </c>
      <c r="W1827" s="11">
        <f t="shared" si="3"/>
        <v>0</v>
      </c>
      <c r="X1827" s="11">
        <f t="shared" si="4"/>
        <v>1</v>
      </c>
      <c r="Y1827" s="11">
        <f t="shared" si="5"/>
        <v>0</v>
      </c>
      <c r="Z1827" s="12">
        <f>ROUNDUP(SUM(VLOOKUP(F1827,'Pontuação 3.0'!A$2:B$11,2,FALSE),VLOOKUP(E1827,'Pontuação 3.0'!C$2:D$11,2,FALSE),VLOOKUP(H1827,'Pontuação 3.0'!I$2:J$11,2,FALSE),VLOOKUP(J1827,'Pontuação 3.0'!G$2:H$11,2,FALSE),VLOOKUP(G1827,'Pontuação 3.0'!E$2:F$11,2,FALSE),VLOOKUP(K1827,'Pontuação 3.0'!K$2:L$11,2,FALSE),VLOOKUP(L1827,'Pontuação 3.0'!M$2:N$13,2,FALSE)),0)</f>
        <v>2122</v>
      </c>
      <c r="AA1827" s="12">
        <f t="shared" si="6"/>
        <v>212</v>
      </c>
      <c r="AB1827" s="12" t="str">
        <f t="array" ref="AB1827">IFERROR(INDEX('Pontuação 3.0'!G$13:G$191, MATCH(AA1827, 'Pontuação 3.0'!F$13:F$191, 0)), "Faixa Indefinida")</f>
        <v>C</v>
      </c>
      <c r="AC1827" s="12">
        <f t="shared" si="7"/>
        <v>0</v>
      </c>
      <c r="AD1827" s="12">
        <f t="shared" si="8"/>
        <v>0</v>
      </c>
      <c r="AE1827" s="12">
        <f t="shared" si="9"/>
        <v>1</v>
      </c>
      <c r="AF1827" s="12">
        <f t="shared" si="10"/>
        <v>0</v>
      </c>
    </row>
    <row r="1828" ht="15.75" customHeight="1">
      <c r="A1828" s="8">
        <v>45686.0</v>
      </c>
      <c r="B1828" s="9" t="s">
        <v>4307</v>
      </c>
      <c r="C1828" s="9" t="s">
        <v>4308</v>
      </c>
      <c r="D1828" s="15">
        <v>4.2988611736E10</v>
      </c>
      <c r="E1828" s="9" t="s">
        <v>13936</v>
      </c>
      <c r="F1828" s="9" t="s">
        <v>13950</v>
      </c>
      <c r="G1828" s="9" t="s">
        <v>13926</v>
      </c>
      <c r="H1828" s="9" t="s">
        <v>13938</v>
      </c>
      <c r="I1828" s="9" t="s">
        <v>13928</v>
      </c>
      <c r="J1828" s="9" t="s">
        <v>13939</v>
      </c>
      <c r="K1828" s="9" t="s">
        <v>13940</v>
      </c>
      <c r="L1828" s="9" t="s">
        <v>13945</v>
      </c>
      <c r="M1828" s="9" t="s">
        <v>13946</v>
      </c>
      <c r="N1828" s="13" t="s">
        <v>12</v>
      </c>
      <c r="O1828" s="13" t="s">
        <v>14</v>
      </c>
      <c r="P1828" s="13" t="s">
        <v>19</v>
      </c>
      <c r="Q1828" s="13" t="s">
        <v>20</v>
      </c>
      <c r="R1828" s="13" t="s">
        <v>65</v>
      </c>
      <c r="S1828" s="10">
        <f>ROUNDUP(SUM(VLOOKUP(F1828,'Pontuação'!A$2:B$11,2,FALSE),VLOOKUP(E1828,'Pontuação'!C$2:D$11,2,FALSE),VLOOKUP(H1828,'Pontuação'!I$2:J$11,2,FALSE),VLOOKUP(J1828,'Pontuação'!G$2:H$11,2,FALSE),VLOOKUP(L1828,'Pontuação'!M$2:N$13,2,FALSE)),0)</f>
        <v>1816</v>
      </c>
      <c r="T1828" s="11">
        <f t="shared" si="1"/>
        <v>182</v>
      </c>
      <c r="U1828" s="11" t="str">
        <f t="array" ref="U1828">IFERROR(INDEX('Pontuação'!G$13:G$101, MATCH(T1828, 'Pontuação'!F$13:F$101, 0)), "Faixa Indefinida")</f>
        <v>B</v>
      </c>
      <c r="V1828" s="11">
        <f t="shared" si="2"/>
        <v>0</v>
      </c>
      <c r="W1828" s="11">
        <f t="shared" si="3"/>
        <v>1</v>
      </c>
      <c r="X1828" s="11">
        <f t="shared" si="4"/>
        <v>0</v>
      </c>
      <c r="Y1828" s="11">
        <f t="shared" si="5"/>
        <v>0</v>
      </c>
      <c r="Z1828" s="12">
        <f>ROUNDUP(SUM(VLOOKUP(F1828,'Pontuação 3.0'!A$2:B$11,2,FALSE),VLOOKUP(E1828,'Pontuação 3.0'!C$2:D$11,2,FALSE),VLOOKUP(H1828,'Pontuação 3.0'!I$2:J$11,2,FALSE),VLOOKUP(J1828,'Pontuação 3.0'!G$2:H$11,2,FALSE),VLOOKUP(G1828,'Pontuação 3.0'!E$2:F$11,2,FALSE),VLOOKUP(K1828,'Pontuação 3.0'!K$2:L$11,2,FALSE),VLOOKUP(L1828,'Pontuação 3.0'!M$2:N$13,2,FALSE)),0)</f>
        <v>2296</v>
      </c>
      <c r="AA1828" s="12">
        <f t="shared" si="6"/>
        <v>230</v>
      </c>
      <c r="AB1828" s="12" t="str">
        <f t="array" ref="AB1828">IFERROR(INDEX('Pontuação 3.0'!G$13:G$191, MATCH(AA1828, 'Pontuação 3.0'!F$13:F$191, 0)), "Faixa Indefinida")</f>
        <v>B</v>
      </c>
      <c r="AC1828" s="12">
        <f t="shared" si="7"/>
        <v>0</v>
      </c>
      <c r="AD1828" s="12">
        <f t="shared" si="8"/>
        <v>1</v>
      </c>
      <c r="AE1828" s="12">
        <f t="shared" si="9"/>
        <v>0</v>
      </c>
      <c r="AF1828" s="12">
        <f t="shared" si="10"/>
        <v>0</v>
      </c>
    </row>
    <row r="1829" ht="15.75" customHeight="1">
      <c r="A1829" s="8">
        <v>45686.0</v>
      </c>
      <c r="B1829" s="9" t="s">
        <v>1864</v>
      </c>
      <c r="C1829" s="9" t="s">
        <v>4309</v>
      </c>
      <c r="D1829" s="15">
        <v>9.3991308363E10</v>
      </c>
      <c r="E1829" s="9" t="s">
        <v>13936</v>
      </c>
      <c r="F1829" s="9" t="s">
        <v>13950</v>
      </c>
      <c r="G1829" s="9" t="s">
        <v>13944</v>
      </c>
      <c r="H1829" s="9" t="s">
        <v>13951</v>
      </c>
      <c r="I1829" s="9" t="s">
        <v>13928</v>
      </c>
      <c r="J1829" s="9" t="s">
        <v>13929</v>
      </c>
      <c r="K1829" s="9" t="s">
        <v>13930</v>
      </c>
      <c r="L1829" s="9" t="s">
        <v>13945</v>
      </c>
      <c r="M1829" s="9" t="s">
        <v>13952</v>
      </c>
      <c r="N1829" s="13" t="s">
        <v>12</v>
      </c>
      <c r="O1829" s="13" t="s">
        <v>14</v>
      </c>
      <c r="P1829" s="13" t="s">
        <v>93</v>
      </c>
      <c r="Q1829" s="13" t="s">
        <v>20</v>
      </c>
      <c r="R1829" s="13" t="s">
        <v>15</v>
      </c>
      <c r="S1829" s="10">
        <f>ROUNDUP(SUM(VLOOKUP(F1829,'Pontuação'!A$2:B$11,2,FALSE),VLOOKUP(E1829,'Pontuação'!C$2:D$11,2,FALSE),VLOOKUP(H1829,'Pontuação'!I$2:J$11,2,FALSE),VLOOKUP(J1829,'Pontuação'!G$2:H$11,2,FALSE),VLOOKUP(L1829,'Pontuação'!M$2:N$13,2,FALSE)),0)</f>
        <v>1685</v>
      </c>
      <c r="T1829" s="11">
        <f t="shared" si="1"/>
        <v>169</v>
      </c>
      <c r="U1829" s="11" t="str">
        <f t="array" ref="U1829">IFERROR(INDEX('Pontuação'!G$13:G$101, MATCH(T1829, 'Pontuação'!F$13:F$101, 0)), "Faixa Indefinida")</f>
        <v>B</v>
      </c>
      <c r="V1829" s="11">
        <f t="shared" si="2"/>
        <v>0</v>
      </c>
      <c r="W1829" s="11">
        <f t="shared" si="3"/>
        <v>1</v>
      </c>
      <c r="X1829" s="11">
        <f t="shared" si="4"/>
        <v>0</v>
      </c>
      <c r="Y1829" s="11">
        <f t="shared" si="5"/>
        <v>0</v>
      </c>
      <c r="Z1829" s="12">
        <f>ROUNDUP(SUM(VLOOKUP(F1829,'Pontuação 3.0'!A$2:B$11,2,FALSE),VLOOKUP(E1829,'Pontuação 3.0'!C$2:D$11,2,FALSE),VLOOKUP(H1829,'Pontuação 3.0'!I$2:J$11,2,FALSE),VLOOKUP(J1829,'Pontuação 3.0'!G$2:H$11,2,FALSE),VLOOKUP(G1829,'Pontuação 3.0'!E$2:F$11,2,FALSE),VLOOKUP(K1829,'Pontuação 3.0'!K$2:L$11,2,FALSE),VLOOKUP(L1829,'Pontuação 3.0'!M$2:N$13,2,FALSE)),0)</f>
        <v>2329</v>
      </c>
      <c r="AA1829" s="12">
        <f t="shared" si="6"/>
        <v>233</v>
      </c>
      <c r="AB1829" s="12" t="str">
        <f t="array" ref="AB1829">IFERROR(INDEX('Pontuação 3.0'!G$13:G$191, MATCH(AA1829, 'Pontuação 3.0'!F$13:F$191, 0)), "Faixa Indefinida")</f>
        <v>B</v>
      </c>
      <c r="AC1829" s="12">
        <f t="shared" si="7"/>
        <v>0</v>
      </c>
      <c r="AD1829" s="12">
        <f t="shared" si="8"/>
        <v>1</v>
      </c>
      <c r="AE1829" s="12">
        <f t="shared" si="9"/>
        <v>0</v>
      </c>
      <c r="AF1829" s="12">
        <f t="shared" si="10"/>
        <v>0</v>
      </c>
    </row>
    <row r="1830" ht="15.75" customHeight="1">
      <c r="A1830" s="8">
        <v>45686.0</v>
      </c>
      <c r="B1830" s="9" t="s">
        <v>2043</v>
      </c>
      <c r="C1830" s="9" t="s">
        <v>14057</v>
      </c>
      <c r="D1830" s="15">
        <v>9.1986141842E10</v>
      </c>
      <c r="E1830" s="9" t="s">
        <v>13936</v>
      </c>
      <c r="F1830" s="9" t="s">
        <v>13950</v>
      </c>
      <c r="G1830" s="9" t="s">
        <v>13926</v>
      </c>
      <c r="H1830" s="9" t="s">
        <v>13951</v>
      </c>
      <c r="I1830" s="9" t="s">
        <v>13928</v>
      </c>
      <c r="J1830" s="9" t="s">
        <v>13939</v>
      </c>
      <c r="K1830" s="9" t="s">
        <v>13930</v>
      </c>
      <c r="L1830" s="9" t="s">
        <v>13931</v>
      </c>
      <c r="M1830" s="9" t="s">
        <v>13942</v>
      </c>
      <c r="N1830" s="13" t="s">
        <v>12</v>
      </c>
      <c r="O1830" s="13" t="s">
        <v>14</v>
      </c>
      <c r="P1830" s="13" t="s">
        <v>32</v>
      </c>
      <c r="Q1830" s="13" t="s">
        <v>20</v>
      </c>
      <c r="R1830" s="13" t="s">
        <v>65</v>
      </c>
      <c r="S1830" s="10">
        <f>ROUNDUP(SUM(VLOOKUP(F1830,'Pontuação'!A$2:B$11,2,FALSE),VLOOKUP(E1830,'Pontuação'!C$2:D$11,2,FALSE),VLOOKUP(H1830,'Pontuação'!I$2:J$11,2,FALSE),VLOOKUP(J1830,'Pontuação'!G$2:H$11,2,FALSE),VLOOKUP(L1830,'Pontuação'!M$2:N$13,2,FALSE)),0)</f>
        <v>1658</v>
      </c>
      <c r="T1830" s="11">
        <f t="shared" si="1"/>
        <v>166</v>
      </c>
      <c r="U1830" s="11" t="str">
        <f t="array" ref="U1830">IFERROR(INDEX('Pontuação'!G$13:G$101, MATCH(T1830, 'Pontuação'!F$13:F$101, 0)), "Faixa Indefinida")</f>
        <v>B</v>
      </c>
      <c r="V1830" s="11">
        <f t="shared" si="2"/>
        <v>0</v>
      </c>
      <c r="W1830" s="11">
        <f t="shared" si="3"/>
        <v>1</v>
      </c>
      <c r="X1830" s="11">
        <f t="shared" si="4"/>
        <v>0</v>
      </c>
      <c r="Y1830" s="11">
        <f t="shared" si="5"/>
        <v>0</v>
      </c>
      <c r="Z1830" s="12">
        <f>ROUNDUP(SUM(VLOOKUP(F1830,'Pontuação 3.0'!A$2:B$11,2,FALSE),VLOOKUP(E1830,'Pontuação 3.0'!C$2:D$11,2,FALSE),VLOOKUP(H1830,'Pontuação 3.0'!I$2:J$11,2,FALSE),VLOOKUP(J1830,'Pontuação 3.0'!G$2:H$11,2,FALSE),VLOOKUP(G1830,'Pontuação 3.0'!E$2:F$11,2,FALSE),VLOOKUP(K1830,'Pontuação 3.0'!K$2:L$11,2,FALSE),VLOOKUP(L1830,'Pontuação 3.0'!M$2:N$13,2,FALSE)),0)</f>
        <v>2535</v>
      </c>
      <c r="AA1830" s="12">
        <f t="shared" si="6"/>
        <v>254</v>
      </c>
      <c r="AB1830" s="12" t="str">
        <f t="array" ref="AB1830">IFERROR(INDEX('Pontuação 3.0'!G$13:G$191, MATCH(AA1830, 'Pontuação 3.0'!F$13:F$191, 0)), "Faixa Indefinida")</f>
        <v>A</v>
      </c>
      <c r="AC1830" s="12">
        <f t="shared" si="7"/>
        <v>1</v>
      </c>
      <c r="AD1830" s="12">
        <f t="shared" si="8"/>
        <v>0</v>
      </c>
      <c r="AE1830" s="12">
        <f t="shared" si="9"/>
        <v>0</v>
      </c>
      <c r="AF1830" s="12">
        <f t="shared" si="10"/>
        <v>0</v>
      </c>
    </row>
    <row r="1831" ht="15.75" customHeight="1">
      <c r="A1831" s="8">
        <v>45686.0</v>
      </c>
      <c r="B1831" s="9" t="s">
        <v>4313</v>
      </c>
      <c r="C1831" s="9" t="s">
        <v>4314</v>
      </c>
      <c r="D1831" s="15">
        <v>5.1999119601E10</v>
      </c>
      <c r="E1831" s="9" t="s">
        <v>13936</v>
      </c>
      <c r="F1831" s="9" t="s">
        <v>13950</v>
      </c>
      <c r="G1831" s="9" t="s">
        <v>13926</v>
      </c>
      <c r="H1831" s="9" t="s">
        <v>13951</v>
      </c>
      <c r="I1831" s="9" t="s">
        <v>13940</v>
      </c>
      <c r="J1831" s="9" t="s">
        <v>13929</v>
      </c>
      <c r="K1831" s="9" t="s">
        <v>13930</v>
      </c>
      <c r="L1831" s="9" t="s">
        <v>13931</v>
      </c>
      <c r="M1831" s="9" t="s">
        <v>13952</v>
      </c>
      <c r="N1831" s="13" t="s">
        <v>12</v>
      </c>
      <c r="O1831" s="13" t="s">
        <v>14</v>
      </c>
      <c r="P1831" s="13" t="s">
        <v>47</v>
      </c>
      <c r="Q1831" s="13" t="s">
        <v>20</v>
      </c>
      <c r="R1831" s="13" t="s">
        <v>15</v>
      </c>
      <c r="S1831" s="10">
        <f>ROUNDUP(SUM(VLOOKUP(F1831,'Pontuação'!A$2:B$11,2,FALSE),VLOOKUP(E1831,'Pontuação'!C$2:D$11,2,FALSE),VLOOKUP(H1831,'Pontuação'!I$2:J$11,2,FALSE),VLOOKUP(J1831,'Pontuação'!G$2:H$11,2,FALSE),VLOOKUP(L1831,'Pontuação'!M$2:N$13,2,FALSE)),0)</f>
        <v>1553</v>
      </c>
      <c r="T1831" s="11">
        <f t="shared" si="1"/>
        <v>155</v>
      </c>
      <c r="U1831" s="11" t="str">
        <f t="array" ref="U1831">IFERROR(INDEX('Pontuação'!G$13:G$101, MATCH(T1831, 'Pontuação'!F$13:F$101, 0)), "Faixa Indefinida")</f>
        <v>C</v>
      </c>
      <c r="V1831" s="11">
        <f t="shared" si="2"/>
        <v>0</v>
      </c>
      <c r="W1831" s="11">
        <f t="shared" si="3"/>
        <v>0</v>
      </c>
      <c r="X1831" s="11">
        <f t="shared" si="4"/>
        <v>1</v>
      </c>
      <c r="Y1831" s="11">
        <f t="shared" si="5"/>
        <v>0</v>
      </c>
      <c r="Z1831" s="12">
        <f>ROUNDUP(SUM(VLOOKUP(F1831,'Pontuação 3.0'!A$2:B$11,2,FALSE),VLOOKUP(E1831,'Pontuação 3.0'!C$2:D$11,2,FALSE),VLOOKUP(H1831,'Pontuação 3.0'!I$2:J$11,2,FALSE),VLOOKUP(J1831,'Pontuação 3.0'!G$2:H$11,2,FALSE),VLOOKUP(G1831,'Pontuação 3.0'!E$2:F$11,2,FALSE),VLOOKUP(K1831,'Pontuação 3.0'!K$2:L$11,2,FALSE),VLOOKUP(L1831,'Pontuação 3.0'!M$2:N$13,2,FALSE)),0)</f>
        <v>2383</v>
      </c>
      <c r="AA1831" s="12">
        <f t="shared" si="6"/>
        <v>238</v>
      </c>
      <c r="AB1831" s="12" t="str">
        <f t="array" ref="AB1831">IFERROR(INDEX('Pontuação 3.0'!G$13:G$191, MATCH(AA1831, 'Pontuação 3.0'!F$13:F$191, 0)), "Faixa Indefinida")</f>
        <v>A</v>
      </c>
      <c r="AC1831" s="12">
        <f t="shared" si="7"/>
        <v>1</v>
      </c>
      <c r="AD1831" s="12">
        <f t="shared" si="8"/>
        <v>0</v>
      </c>
      <c r="AE1831" s="12">
        <f t="shared" si="9"/>
        <v>0</v>
      </c>
      <c r="AF1831" s="12">
        <f t="shared" si="10"/>
        <v>0</v>
      </c>
    </row>
    <row r="1832" ht="15.75" customHeight="1">
      <c r="A1832" s="8">
        <v>45686.0</v>
      </c>
      <c r="B1832" s="9" t="s">
        <v>327</v>
      </c>
      <c r="C1832" s="9" t="s">
        <v>4315</v>
      </c>
      <c r="D1832" s="15">
        <v>1.1953931106E10</v>
      </c>
      <c r="E1832" s="9" t="s">
        <v>13936</v>
      </c>
      <c r="F1832" s="9" t="s">
        <v>13950</v>
      </c>
      <c r="G1832" s="9" t="s">
        <v>13926</v>
      </c>
      <c r="H1832" s="9" t="s">
        <v>13951</v>
      </c>
      <c r="I1832" s="9" t="s">
        <v>13940</v>
      </c>
      <c r="J1832" s="9" t="s">
        <v>13929</v>
      </c>
      <c r="K1832" s="9" t="s">
        <v>13940</v>
      </c>
      <c r="L1832" s="9" t="s">
        <v>13931</v>
      </c>
      <c r="M1832" s="9" t="s">
        <v>13952</v>
      </c>
      <c r="N1832" s="13" t="s">
        <v>12</v>
      </c>
      <c r="O1832" s="13" t="s">
        <v>14</v>
      </c>
      <c r="P1832" s="13" t="s">
        <v>13</v>
      </c>
      <c r="Q1832" s="13" t="s">
        <v>48</v>
      </c>
      <c r="R1832" s="13" t="s">
        <v>15</v>
      </c>
      <c r="S1832" s="10">
        <f>ROUNDUP(SUM(VLOOKUP(F1832,'Pontuação'!A$2:B$11,2,FALSE),VLOOKUP(E1832,'Pontuação'!C$2:D$11,2,FALSE),VLOOKUP(H1832,'Pontuação'!I$2:J$11,2,FALSE),VLOOKUP(J1832,'Pontuação'!G$2:H$11,2,FALSE),VLOOKUP(L1832,'Pontuação'!M$2:N$13,2,FALSE)),0)</f>
        <v>1553</v>
      </c>
      <c r="T1832" s="11">
        <f t="shared" si="1"/>
        <v>155</v>
      </c>
      <c r="U1832" s="11" t="str">
        <f t="array" ref="U1832">IFERROR(INDEX('Pontuação'!G$13:G$101, MATCH(T1832, 'Pontuação'!F$13:F$101, 0)), "Faixa Indefinida")</f>
        <v>C</v>
      </c>
      <c r="V1832" s="11">
        <f t="shared" si="2"/>
        <v>0</v>
      </c>
      <c r="W1832" s="11">
        <f t="shared" si="3"/>
        <v>0</v>
      </c>
      <c r="X1832" s="11">
        <f t="shared" si="4"/>
        <v>1</v>
      </c>
      <c r="Y1832" s="11">
        <f t="shared" si="5"/>
        <v>0</v>
      </c>
      <c r="Z1832" s="12">
        <f>ROUNDUP(SUM(VLOOKUP(F1832,'Pontuação 3.0'!A$2:B$11,2,FALSE),VLOOKUP(E1832,'Pontuação 3.0'!C$2:D$11,2,FALSE),VLOOKUP(H1832,'Pontuação 3.0'!I$2:J$11,2,FALSE),VLOOKUP(J1832,'Pontuação 3.0'!G$2:H$11,2,FALSE),VLOOKUP(G1832,'Pontuação 3.0'!E$2:F$11,2,FALSE),VLOOKUP(K1832,'Pontuação 3.0'!K$2:L$11,2,FALSE),VLOOKUP(L1832,'Pontuação 3.0'!M$2:N$13,2,FALSE)),0)</f>
        <v>2122</v>
      </c>
      <c r="AA1832" s="12">
        <f t="shared" si="6"/>
        <v>212</v>
      </c>
      <c r="AB1832" s="12" t="str">
        <f t="array" ref="AB1832">IFERROR(INDEX('Pontuação 3.0'!G$13:G$191, MATCH(AA1832, 'Pontuação 3.0'!F$13:F$191, 0)), "Faixa Indefinida")</f>
        <v>C</v>
      </c>
      <c r="AC1832" s="12">
        <f t="shared" si="7"/>
        <v>0</v>
      </c>
      <c r="AD1832" s="12">
        <f t="shared" si="8"/>
        <v>0</v>
      </c>
      <c r="AE1832" s="12">
        <f t="shared" si="9"/>
        <v>1</v>
      </c>
      <c r="AF1832" s="12">
        <f t="shared" si="10"/>
        <v>0</v>
      </c>
    </row>
    <row r="1833" ht="15.75" customHeight="1">
      <c r="A1833" s="8">
        <v>45686.0</v>
      </c>
      <c r="B1833" s="9" t="s">
        <v>4321</v>
      </c>
      <c r="C1833" s="9" t="s">
        <v>4322</v>
      </c>
      <c r="D1833" s="15">
        <v>4.1997382614E10</v>
      </c>
      <c r="E1833" s="9" t="s">
        <v>13936</v>
      </c>
      <c r="F1833" s="9" t="s">
        <v>13950</v>
      </c>
      <c r="G1833" s="9" t="s">
        <v>13944</v>
      </c>
      <c r="H1833" s="9" t="s">
        <v>13938</v>
      </c>
      <c r="I1833" s="9" t="s">
        <v>13940</v>
      </c>
      <c r="J1833" s="9" t="s">
        <v>13939</v>
      </c>
      <c r="K1833" s="9" t="s">
        <v>13940</v>
      </c>
      <c r="L1833" s="9" t="s">
        <v>13945</v>
      </c>
      <c r="M1833" s="9" t="s">
        <v>13952</v>
      </c>
      <c r="N1833" s="13" t="s">
        <v>12</v>
      </c>
      <c r="O1833" s="13" t="s">
        <v>14</v>
      </c>
      <c r="P1833" s="13" t="s">
        <v>71</v>
      </c>
      <c r="Q1833" s="13" t="s">
        <v>48</v>
      </c>
      <c r="R1833" s="13" t="s">
        <v>15</v>
      </c>
      <c r="S1833" s="10">
        <f>ROUNDUP(SUM(VLOOKUP(F1833,'Pontuação'!A$2:B$11,2,FALSE),VLOOKUP(E1833,'Pontuação'!C$2:D$11,2,FALSE),VLOOKUP(H1833,'Pontuação'!I$2:J$11,2,FALSE),VLOOKUP(J1833,'Pontuação'!G$2:H$11,2,FALSE),VLOOKUP(L1833,'Pontuação'!M$2:N$13,2,FALSE)),0)</f>
        <v>1816</v>
      </c>
      <c r="T1833" s="11">
        <f t="shared" si="1"/>
        <v>182</v>
      </c>
      <c r="U1833" s="11" t="str">
        <f t="array" ref="U1833">IFERROR(INDEX('Pontuação'!G$13:G$101, MATCH(T1833, 'Pontuação'!F$13:F$101, 0)), "Faixa Indefinida")</f>
        <v>B</v>
      </c>
      <c r="V1833" s="11">
        <f t="shared" si="2"/>
        <v>0</v>
      </c>
      <c r="W1833" s="11">
        <f t="shared" si="3"/>
        <v>1</v>
      </c>
      <c r="X1833" s="11">
        <f t="shared" si="4"/>
        <v>0</v>
      </c>
      <c r="Y1833" s="11">
        <f t="shared" si="5"/>
        <v>0</v>
      </c>
      <c r="Z1833" s="12">
        <f>ROUNDUP(SUM(VLOOKUP(F1833,'Pontuação 3.0'!A$2:B$11,2,FALSE),VLOOKUP(E1833,'Pontuação 3.0'!C$2:D$11,2,FALSE),VLOOKUP(H1833,'Pontuação 3.0'!I$2:J$11,2,FALSE),VLOOKUP(J1833,'Pontuação 3.0'!G$2:H$11,2,FALSE),VLOOKUP(G1833,'Pontuação 3.0'!E$2:F$11,2,FALSE),VLOOKUP(K1833,'Pontuação 3.0'!K$2:L$11,2,FALSE),VLOOKUP(L1833,'Pontuação 3.0'!M$2:N$13,2,FALSE)),0)</f>
        <v>2156</v>
      </c>
      <c r="AA1833" s="12">
        <f t="shared" si="6"/>
        <v>216</v>
      </c>
      <c r="AB1833" s="12" t="str">
        <f t="array" ref="AB1833">IFERROR(INDEX('Pontuação 3.0'!G$13:G$191, MATCH(AA1833, 'Pontuação 3.0'!F$13:F$191, 0)), "Faixa Indefinida")</f>
        <v>B</v>
      </c>
      <c r="AC1833" s="12">
        <f t="shared" si="7"/>
        <v>0</v>
      </c>
      <c r="AD1833" s="12">
        <f t="shared" si="8"/>
        <v>1</v>
      </c>
      <c r="AE1833" s="12">
        <f t="shared" si="9"/>
        <v>0</v>
      </c>
      <c r="AF1833" s="12">
        <f t="shared" si="10"/>
        <v>0</v>
      </c>
    </row>
    <row r="1834" ht="15.75" customHeight="1">
      <c r="A1834" s="8">
        <v>45686.0</v>
      </c>
      <c r="B1834" s="9" t="s">
        <v>4317</v>
      </c>
      <c r="C1834" s="9" t="s">
        <v>4318</v>
      </c>
      <c r="D1834" s="15">
        <v>7.7999021239E10</v>
      </c>
      <c r="E1834" s="9" t="s">
        <v>13936</v>
      </c>
      <c r="F1834" s="9" t="s">
        <v>13950</v>
      </c>
      <c r="G1834" s="9" t="s">
        <v>13926</v>
      </c>
      <c r="H1834" s="9" t="s">
        <v>13949</v>
      </c>
      <c r="I1834" s="9" t="s">
        <v>13940</v>
      </c>
      <c r="J1834" s="9" t="s">
        <v>13956</v>
      </c>
      <c r="K1834" s="9" t="s">
        <v>13940</v>
      </c>
      <c r="L1834" s="9" t="s">
        <v>13941</v>
      </c>
      <c r="M1834" s="9" t="s">
        <v>13952</v>
      </c>
      <c r="N1834" s="13" t="s">
        <v>12</v>
      </c>
      <c r="O1834" s="13" t="s">
        <v>14</v>
      </c>
      <c r="P1834" s="13" t="s">
        <v>93</v>
      </c>
      <c r="Q1834" s="13" t="s">
        <v>20</v>
      </c>
      <c r="R1834" s="13" t="s">
        <v>15</v>
      </c>
      <c r="S1834" s="10">
        <f>ROUNDUP(SUM(VLOOKUP(F1834,'Pontuação'!A$2:B$11,2,FALSE),VLOOKUP(E1834,'Pontuação'!C$2:D$11,2,FALSE),VLOOKUP(H1834,'Pontuação'!I$2:J$11,2,FALSE),VLOOKUP(J1834,'Pontuação'!G$2:H$11,2,FALSE),VLOOKUP(L1834,'Pontuação'!M$2:N$13,2,FALSE)),0)</f>
        <v>1917</v>
      </c>
      <c r="T1834" s="11">
        <f t="shared" si="1"/>
        <v>192</v>
      </c>
      <c r="U1834" s="11" t="str">
        <f t="array" ref="U1834">IFERROR(INDEX('Pontuação'!G$13:G$101, MATCH(T1834, 'Pontuação'!F$13:F$101, 0)), "Faixa Indefinida")</f>
        <v>A</v>
      </c>
      <c r="V1834" s="11">
        <f t="shared" si="2"/>
        <v>1</v>
      </c>
      <c r="W1834" s="11">
        <f t="shared" si="3"/>
        <v>0</v>
      </c>
      <c r="X1834" s="11">
        <f t="shared" si="4"/>
        <v>0</v>
      </c>
      <c r="Y1834" s="11">
        <f t="shared" si="5"/>
        <v>0</v>
      </c>
      <c r="Z1834" s="12">
        <f>ROUNDUP(SUM(VLOOKUP(F1834,'Pontuação 3.0'!A$2:B$11,2,FALSE),VLOOKUP(E1834,'Pontuação 3.0'!C$2:D$11,2,FALSE),VLOOKUP(H1834,'Pontuação 3.0'!I$2:J$11,2,FALSE),VLOOKUP(J1834,'Pontuação 3.0'!G$2:H$11,2,FALSE),VLOOKUP(G1834,'Pontuação 3.0'!E$2:F$11,2,FALSE),VLOOKUP(K1834,'Pontuação 3.0'!K$2:L$11,2,FALSE),VLOOKUP(L1834,'Pontuação 3.0'!M$2:N$13,2,FALSE)),0)</f>
        <v>2462</v>
      </c>
      <c r="AA1834" s="12">
        <f t="shared" si="6"/>
        <v>246</v>
      </c>
      <c r="AB1834" s="12" t="str">
        <f t="array" ref="AB1834">IFERROR(INDEX('Pontuação 3.0'!G$13:G$191, MATCH(AA1834, 'Pontuação 3.0'!F$13:F$191, 0)), "Faixa Indefinida")</f>
        <v>A</v>
      </c>
      <c r="AC1834" s="12">
        <f t="shared" si="7"/>
        <v>1</v>
      </c>
      <c r="AD1834" s="12">
        <f t="shared" si="8"/>
        <v>0</v>
      </c>
      <c r="AE1834" s="12">
        <f t="shared" si="9"/>
        <v>0</v>
      </c>
      <c r="AF1834" s="12">
        <f t="shared" si="10"/>
        <v>0</v>
      </c>
    </row>
    <row r="1835" ht="15.75" customHeight="1">
      <c r="A1835" s="8">
        <v>45686.0</v>
      </c>
      <c r="B1835" s="9" t="s">
        <v>4328</v>
      </c>
      <c r="C1835" s="9" t="s">
        <v>4329</v>
      </c>
      <c r="D1835" s="15">
        <v>1.1983705114E10</v>
      </c>
      <c r="E1835" s="9" t="s">
        <v>13924</v>
      </c>
      <c r="F1835" s="9" t="s">
        <v>13953</v>
      </c>
      <c r="G1835" s="9" t="s">
        <v>13961</v>
      </c>
      <c r="H1835" s="9" t="s">
        <v>13927</v>
      </c>
      <c r="I1835" s="9" t="s">
        <v>13940</v>
      </c>
      <c r="J1835" s="9" t="s">
        <v>13956</v>
      </c>
      <c r="K1835" s="9" t="s">
        <v>13940</v>
      </c>
      <c r="L1835" s="9" t="s">
        <v>13945</v>
      </c>
      <c r="M1835" s="9" t="s">
        <v>13952</v>
      </c>
      <c r="N1835" s="13" t="s">
        <v>12</v>
      </c>
      <c r="O1835" s="13" t="s">
        <v>14</v>
      </c>
      <c r="P1835" s="13" t="s">
        <v>68</v>
      </c>
      <c r="Q1835" s="13" t="s">
        <v>77</v>
      </c>
      <c r="R1835" s="13" t="s">
        <v>15</v>
      </c>
      <c r="S1835" s="10">
        <f>ROUNDUP(SUM(VLOOKUP(F1835,'Pontuação'!A$2:B$11,2,FALSE),VLOOKUP(E1835,'Pontuação'!C$2:D$11,2,FALSE),VLOOKUP(H1835,'Pontuação'!I$2:J$11,2,FALSE),VLOOKUP(J1835,'Pontuação'!G$2:H$11,2,FALSE),VLOOKUP(L1835,'Pontuação'!M$2:N$13,2,FALSE)),0)</f>
        <v>1858</v>
      </c>
      <c r="T1835" s="11">
        <f t="shared" si="1"/>
        <v>186</v>
      </c>
      <c r="U1835" s="11" t="str">
        <f t="array" ref="U1835">IFERROR(INDEX('Pontuação'!G$13:G$101, MATCH(T1835, 'Pontuação'!F$13:F$101, 0)), "Faixa Indefinida")</f>
        <v>A</v>
      </c>
      <c r="V1835" s="11">
        <f t="shared" si="2"/>
        <v>1</v>
      </c>
      <c r="W1835" s="11">
        <f t="shared" si="3"/>
        <v>0</v>
      </c>
      <c r="X1835" s="11">
        <f t="shared" si="4"/>
        <v>0</v>
      </c>
      <c r="Y1835" s="11">
        <f t="shared" si="5"/>
        <v>0</v>
      </c>
      <c r="Z1835" s="12">
        <f>ROUNDUP(SUM(VLOOKUP(F1835,'Pontuação 3.0'!A$2:B$11,2,FALSE),VLOOKUP(E1835,'Pontuação 3.0'!C$2:D$11,2,FALSE),VLOOKUP(H1835,'Pontuação 3.0'!I$2:J$11,2,FALSE),VLOOKUP(J1835,'Pontuação 3.0'!G$2:H$11,2,FALSE),VLOOKUP(G1835,'Pontuação 3.0'!E$2:F$11,2,FALSE),VLOOKUP(K1835,'Pontuação 3.0'!K$2:L$11,2,FALSE),VLOOKUP(L1835,'Pontuação 3.0'!M$2:N$13,2,FALSE)),0)</f>
        <v>2183</v>
      </c>
      <c r="AA1835" s="12">
        <f t="shared" si="6"/>
        <v>218</v>
      </c>
      <c r="AB1835" s="12" t="str">
        <f t="array" ref="AB1835">IFERROR(INDEX('Pontuação 3.0'!G$13:G$191, MATCH(AA1835, 'Pontuação 3.0'!F$13:F$191, 0)), "Faixa Indefinida")</f>
        <v>B</v>
      </c>
      <c r="AC1835" s="12">
        <f t="shared" si="7"/>
        <v>0</v>
      </c>
      <c r="AD1835" s="12">
        <f t="shared" si="8"/>
        <v>1</v>
      </c>
      <c r="AE1835" s="12">
        <f t="shared" si="9"/>
        <v>0</v>
      </c>
      <c r="AF1835" s="12">
        <f t="shared" si="10"/>
        <v>0</v>
      </c>
    </row>
    <row r="1836" ht="15.75" customHeight="1">
      <c r="A1836" s="8">
        <v>45686.0</v>
      </c>
      <c r="B1836" s="9" t="s">
        <v>4325</v>
      </c>
      <c r="C1836" s="9" t="s">
        <v>4326</v>
      </c>
      <c r="D1836" s="9" t="s">
        <v>4327</v>
      </c>
      <c r="E1836" s="9" t="s">
        <v>13936</v>
      </c>
      <c r="F1836" s="9" t="s">
        <v>13950</v>
      </c>
      <c r="G1836" s="9" t="s">
        <v>13963</v>
      </c>
      <c r="H1836" s="9" t="s">
        <v>13927</v>
      </c>
      <c r="I1836" s="9" t="s">
        <v>13940</v>
      </c>
      <c r="J1836" s="9" t="s">
        <v>13929</v>
      </c>
      <c r="K1836" s="9" t="s">
        <v>13940</v>
      </c>
      <c r="L1836" s="9" t="s">
        <v>13945</v>
      </c>
      <c r="M1836" s="9" t="s">
        <v>13942</v>
      </c>
      <c r="N1836" s="13" t="s">
        <v>12</v>
      </c>
      <c r="O1836" s="13" t="s">
        <v>14</v>
      </c>
      <c r="P1836" s="13" t="s">
        <v>32</v>
      </c>
      <c r="Q1836" s="13" t="s">
        <v>48</v>
      </c>
      <c r="R1836" s="13" t="s">
        <v>15</v>
      </c>
      <c r="S1836" s="10">
        <f>ROUNDUP(SUM(VLOOKUP(F1836,'Pontuação'!A$2:B$11,2,FALSE),VLOOKUP(E1836,'Pontuação'!C$2:D$11,2,FALSE),VLOOKUP(H1836,'Pontuação'!I$2:J$11,2,FALSE),VLOOKUP(J1836,'Pontuação'!G$2:H$11,2,FALSE),VLOOKUP(L1836,'Pontuação'!M$2:N$13,2,FALSE)),0)</f>
        <v>1571</v>
      </c>
      <c r="T1836" s="11">
        <f t="shared" si="1"/>
        <v>157</v>
      </c>
      <c r="U1836" s="11" t="str">
        <f t="array" ref="U1836">IFERROR(INDEX('Pontuação'!G$13:G$101, MATCH(T1836, 'Pontuação'!F$13:F$101, 0)), "Faixa Indefinida")</f>
        <v>C</v>
      </c>
      <c r="V1836" s="11">
        <f t="shared" si="2"/>
        <v>0</v>
      </c>
      <c r="W1836" s="11">
        <f t="shared" si="3"/>
        <v>0</v>
      </c>
      <c r="X1836" s="11">
        <f t="shared" si="4"/>
        <v>1</v>
      </c>
      <c r="Y1836" s="11">
        <f t="shared" si="5"/>
        <v>0</v>
      </c>
      <c r="Z1836" s="12">
        <f>ROUNDUP(SUM(VLOOKUP(F1836,'Pontuação 3.0'!A$2:B$11,2,FALSE),VLOOKUP(E1836,'Pontuação 3.0'!C$2:D$11,2,FALSE),VLOOKUP(H1836,'Pontuação 3.0'!I$2:J$11,2,FALSE),VLOOKUP(J1836,'Pontuação 3.0'!G$2:H$11,2,FALSE),VLOOKUP(G1836,'Pontuação 3.0'!E$2:F$11,2,FALSE),VLOOKUP(K1836,'Pontuação 3.0'!K$2:L$11,2,FALSE),VLOOKUP(L1836,'Pontuação 3.0'!M$2:N$13,2,FALSE)),0)</f>
        <v>2120</v>
      </c>
      <c r="AA1836" s="12">
        <f t="shared" si="6"/>
        <v>212</v>
      </c>
      <c r="AB1836" s="12" t="str">
        <f t="array" ref="AB1836">IFERROR(INDEX('Pontuação 3.0'!G$13:G$191, MATCH(AA1836, 'Pontuação 3.0'!F$13:F$191, 0)), "Faixa Indefinida")</f>
        <v>C</v>
      </c>
      <c r="AC1836" s="12">
        <f t="shared" si="7"/>
        <v>0</v>
      </c>
      <c r="AD1836" s="12">
        <f t="shared" si="8"/>
        <v>0</v>
      </c>
      <c r="AE1836" s="12">
        <f t="shared" si="9"/>
        <v>1</v>
      </c>
      <c r="AF1836" s="12">
        <f t="shared" si="10"/>
        <v>0</v>
      </c>
    </row>
    <row r="1837" ht="15.75" customHeight="1">
      <c r="A1837" s="8">
        <v>45686.0</v>
      </c>
      <c r="B1837" s="9" t="s">
        <v>4333</v>
      </c>
      <c r="C1837" s="9" t="s">
        <v>4334</v>
      </c>
      <c r="D1837" s="9" t="s">
        <v>4335</v>
      </c>
      <c r="E1837" s="9" t="s">
        <v>13936</v>
      </c>
      <c r="F1837" s="9" t="s">
        <v>13950</v>
      </c>
      <c r="G1837" s="9" t="s">
        <v>13957</v>
      </c>
      <c r="H1837" s="9" t="s">
        <v>13951</v>
      </c>
      <c r="I1837" s="9" t="s">
        <v>13940</v>
      </c>
      <c r="J1837" s="9" t="s">
        <v>13929</v>
      </c>
      <c r="K1837" s="9" t="s">
        <v>13940</v>
      </c>
      <c r="L1837" s="9" t="s">
        <v>13931</v>
      </c>
      <c r="M1837" s="9" t="s">
        <v>13942</v>
      </c>
      <c r="N1837" s="13" t="s">
        <v>12</v>
      </c>
      <c r="O1837" s="13" t="s">
        <v>14</v>
      </c>
      <c r="P1837" s="13" t="s">
        <v>19</v>
      </c>
      <c r="Q1837" s="13" t="s">
        <v>20</v>
      </c>
      <c r="R1837" s="13" t="s">
        <v>15</v>
      </c>
      <c r="S1837" s="10">
        <f>ROUNDUP(SUM(VLOOKUP(F1837,'Pontuação'!A$2:B$11,2,FALSE),VLOOKUP(E1837,'Pontuação'!C$2:D$11,2,FALSE),VLOOKUP(H1837,'Pontuação'!I$2:J$11,2,FALSE),VLOOKUP(J1837,'Pontuação'!G$2:H$11,2,FALSE),VLOOKUP(L1837,'Pontuação'!M$2:N$13,2,FALSE)),0)</f>
        <v>1553</v>
      </c>
      <c r="T1837" s="11">
        <f t="shared" si="1"/>
        <v>155</v>
      </c>
      <c r="U1837" s="11" t="str">
        <f t="array" ref="U1837">IFERROR(INDEX('Pontuação'!G$13:G$101, MATCH(T1837, 'Pontuação'!F$13:F$101, 0)), "Faixa Indefinida")</f>
        <v>C</v>
      </c>
      <c r="V1837" s="11">
        <f t="shared" si="2"/>
        <v>0</v>
      </c>
      <c r="W1837" s="11">
        <f t="shared" si="3"/>
        <v>0</v>
      </c>
      <c r="X1837" s="11">
        <f t="shared" si="4"/>
        <v>1</v>
      </c>
      <c r="Y1837" s="11">
        <f t="shared" si="5"/>
        <v>0</v>
      </c>
      <c r="Z1837" s="12">
        <f>ROUNDUP(SUM(VLOOKUP(F1837,'Pontuação 3.0'!A$2:B$11,2,FALSE),VLOOKUP(E1837,'Pontuação 3.0'!C$2:D$11,2,FALSE),VLOOKUP(H1837,'Pontuação 3.0'!I$2:J$11,2,FALSE),VLOOKUP(J1837,'Pontuação 3.0'!G$2:H$11,2,FALSE),VLOOKUP(G1837,'Pontuação 3.0'!E$2:F$11,2,FALSE),VLOOKUP(K1837,'Pontuação 3.0'!K$2:L$11,2,FALSE),VLOOKUP(L1837,'Pontuação 3.0'!M$2:N$13,2,FALSE)),0)</f>
        <v>1972</v>
      </c>
      <c r="AA1837" s="12">
        <f t="shared" si="6"/>
        <v>197</v>
      </c>
      <c r="AB1837" s="12" t="str">
        <f t="array" ref="AB1837">IFERROR(INDEX('Pontuação 3.0'!G$13:G$191, MATCH(AA1837, 'Pontuação 3.0'!F$13:F$191, 0)), "Faixa Indefinida")</f>
        <v>C</v>
      </c>
      <c r="AC1837" s="12">
        <f t="shared" si="7"/>
        <v>0</v>
      </c>
      <c r="AD1837" s="12">
        <f t="shared" si="8"/>
        <v>0</v>
      </c>
      <c r="AE1837" s="12">
        <f t="shared" si="9"/>
        <v>1</v>
      </c>
      <c r="AF1837" s="12">
        <f t="shared" si="10"/>
        <v>0</v>
      </c>
    </row>
    <row r="1838" ht="15.75" customHeight="1">
      <c r="A1838" s="8">
        <v>45686.0</v>
      </c>
      <c r="B1838" s="9" t="s">
        <v>4323</v>
      </c>
      <c r="C1838" s="9" t="s">
        <v>4324</v>
      </c>
      <c r="D1838" s="15">
        <v>4.3999192221E10</v>
      </c>
      <c r="E1838" s="9" t="s">
        <v>13924</v>
      </c>
      <c r="F1838" s="9" t="s">
        <v>13948</v>
      </c>
      <c r="G1838" s="9" t="s">
        <v>13926</v>
      </c>
      <c r="H1838" s="9" t="s">
        <v>13938</v>
      </c>
      <c r="I1838" s="9" t="s">
        <v>13928</v>
      </c>
      <c r="J1838" s="9" t="s">
        <v>13929</v>
      </c>
      <c r="K1838" s="9" t="s">
        <v>13940</v>
      </c>
      <c r="L1838" s="9" t="s">
        <v>13931</v>
      </c>
      <c r="M1838" s="9" t="s">
        <v>13942</v>
      </c>
      <c r="N1838" s="13" t="s">
        <v>12</v>
      </c>
      <c r="O1838" s="13" t="s">
        <v>14</v>
      </c>
      <c r="P1838" s="13" t="s">
        <v>333</v>
      </c>
      <c r="Q1838" s="13" t="s">
        <v>20</v>
      </c>
      <c r="R1838" s="13" t="s">
        <v>15</v>
      </c>
      <c r="S1838" s="10">
        <f>ROUNDUP(SUM(VLOOKUP(F1838,'Pontuação'!A$2:B$11,2,FALSE),VLOOKUP(E1838,'Pontuação'!C$2:D$11,2,FALSE),VLOOKUP(H1838,'Pontuação'!I$2:J$11,2,FALSE),VLOOKUP(J1838,'Pontuação'!G$2:H$11,2,FALSE),VLOOKUP(L1838,'Pontuação'!M$2:N$13,2,FALSE)),0)</f>
        <v>1571</v>
      </c>
      <c r="T1838" s="11">
        <f t="shared" si="1"/>
        <v>157</v>
      </c>
      <c r="U1838" s="11" t="str">
        <f t="array" ref="U1838">IFERROR(INDEX('Pontuação'!G$13:G$101, MATCH(T1838, 'Pontuação'!F$13:F$101, 0)), "Faixa Indefinida")</f>
        <v>C</v>
      </c>
      <c r="V1838" s="11">
        <f t="shared" si="2"/>
        <v>0</v>
      </c>
      <c r="W1838" s="11">
        <f t="shared" si="3"/>
        <v>0</v>
      </c>
      <c r="X1838" s="11">
        <f t="shared" si="4"/>
        <v>1</v>
      </c>
      <c r="Y1838" s="11">
        <f t="shared" si="5"/>
        <v>0</v>
      </c>
      <c r="Z1838" s="12">
        <f>ROUNDUP(SUM(VLOOKUP(F1838,'Pontuação 3.0'!A$2:B$11,2,FALSE),VLOOKUP(E1838,'Pontuação 3.0'!C$2:D$11,2,FALSE),VLOOKUP(H1838,'Pontuação 3.0'!I$2:J$11,2,FALSE),VLOOKUP(J1838,'Pontuação 3.0'!G$2:H$11,2,FALSE),VLOOKUP(G1838,'Pontuação 3.0'!E$2:F$11,2,FALSE),VLOOKUP(K1838,'Pontuação 3.0'!K$2:L$11,2,FALSE),VLOOKUP(L1838,'Pontuação 3.0'!M$2:N$13,2,FALSE)),0)</f>
        <v>1895</v>
      </c>
      <c r="AA1838" s="12">
        <f t="shared" si="6"/>
        <v>190</v>
      </c>
      <c r="AB1838" s="12" t="str">
        <f t="array" ref="AB1838">IFERROR(INDEX('Pontuação 3.0'!G$13:G$191, MATCH(AA1838, 'Pontuação 3.0'!F$13:F$191, 0)), "Faixa Indefinida")</f>
        <v>D</v>
      </c>
      <c r="AC1838" s="12">
        <f t="shared" si="7"/>
        <v>0</v>
      </c>
      <c r="AD1838" s="12">
        <f t="shared" si="8"/>
        <v>0</v>
      </c>
      <c r="AE1838" s="12">
        <f t="shared" si="9"/>
        <v>0</v>
      </c>
      <c r="AF1838" s="12">
        <f t="shared" si="10"/>
        <v>1</v>
      </c>
    </row>
    <row r="1839" ht="15.75" customHeight="1">
      <c r="A1839" s="8">
        <v>45686.0</v>
      </c>
      <c r="B1839" s="9" t="s">
        <v>4330</v>
      </c>
      <c r="C1839" s="9" t="s">
        <v>4331</v>
      </c>
      <c r="D1839" s="9" t="s">
        <v>4332</v>
      </c>
      <c r="E1839" s="9" t="s">
        <v>13924</v>
      </c>
      <c r="F1839" s="9" t="s">
        <v>13950</v>
      </c>
      <c r="G1839" s="9" t="s">
        <v>13957</v>
      </c>
      <c r="H1839" s="9" t="s">
        <v>13927</v>
      </c>
      <c r="I1839" s="9" t="s">
        <v>13940</v>
      </c>
      <c r="J1839" s="9" t="s">
        <v>13929</v>
      </c>
      <c r="K1839" s="9" t="s">
        <v>13940</v>
      </c>
      <c r="L1839" s="9" t="s">
        <v>13931</v>
      </c>
      <c r="M1839" s="9" t="s">
        <v>13952</v>
      </c>
      <c r="N1839" s="13" t="s">
        <v>12</v>
      </c>
      <c r="O1839" s="13" t="s">
        <v>14</v>
      </c>
      <c r="P1839" s="13" t="s">
        <v>13</v>
      </c>
      <c r="Q1839" s="13" t="s">
        <v>143</v>
      </c>
      <c r="R1839" s="13" t="s">
        <v>15</v>
      </c>
      <c r="S1839" s="10">
        <f>ROUNDUP(SUM(VLOOKUP(F1839,'Pontuação'!A$2:B$11,2,FALSE),VLOOKUP(E1839,'Pontuação'!C$2:D$11,2,FALSE),VLOOKUP(H1839,'Pontuação'!I$2:J$11,2,FALSE),VLOOKUP(J1839,'Pontuação'!G$2:H$11,2,FALSE),VLOOKUP(L1839,'Pontuação'!M$2:N$13,2,FALSE)),0)</f>
        <v>1443</v>
      </c>
      <c r="T1839" s="11">
        <f t="shared" si="1"/>
        <v>144</v>
      </c>
      <c r="U1839" s="11" t="str">
        <f t="array" ref="U1839">IFERROR(INDEX('Pontuação'!G$13:G$101, MATCH(T1839, 'Pontuação'!F$13:F$101, 0)), "Faixa Indefinida")</f>
        <v>D</v>
      </c>
      <c r="V1839" s="11">
        <f t="shared" si="2"/>
        <v>0</v>
      </c>
      <c r="W1839" s="11">
        <f t="shared" si="3"/>
        <v>0</v>
      </c>
      <c r="X1839" s="11">
        <f t="shared" si="4"/>
        <v>0</v>
      </c>
      <c r="Y1839" s="11">
        <f t="shared" si="5"/>
        <v>1</v>
      </c>
      <c r="Z1839" s="12">
        <f>ROUNDUP(SUM(VLOOKUP(F1839,'Pontuação 3.0'!A$2:B$11,2,FALSE),VLOOKUP(E1839,'Pontuação 3.0'!C$2:D$11,2,FALSE),VLOOKUP(H1839,'Pontuação 3.0'!I$2:J$11,2,FALSE),VLOOKUP(J1839,'Pontuação 3.0'!G$2:H$11,2,FALSE),VLOOKUP(G1839,'Pontuação 3.0'!E$2:F$11,2,FALSE),VLOOKUP(K1839,'Pontuação 3.0'!K$2:L$11,2,FALSE),VLOOKUP(L1839,'Pontuação 3.0'!M$2:N$13,2,FALSE)),0)</f>
        <v>1794</v>
      </c>
      <c r="AA1839" s="12">
        <f t="shared" si="6"/>
        <v>179</v>
      </c>
      <c r="AB1839" s="12" t="str">
        <f t="array" ref="AB1839">IFERROR(INDEX('Pontuação 3.0'!G$13:G$191, MATCH(AA1839, 'Pontuação 3.0'!F$13:F$191, 0)), "Faixa Indefinida")</f>
        <v>D</v>
      </c>
      <c r="AC1839" s="12">
        <f t="shared" si="7"/>
        <v>0</v>
      </c>
      <c r="AD1839" s="12">
        <f t="shared" si="8"/>
        <v>0</v>
      </c>
      <c r="AE1839" s="12">
        <f t="shared" si="9"/>
        <v>0</v>
      </c>
      <c r="AF1839" s="12">
        <f t="shared" si="10"/>
        <v>1</v>
      </c>
    </row>
    <row r="1840" ht="15.75" customHeight="1">
      <c r="A1840" s="8">
        <v>45686.0</v>
      </c>
      <c r="B1840" s="9" t="s">
        <v>1539</v>
      </c>
      <c r="C1840" s="9" t="s">
        <v>4316</v>
      </c>
      <c r="D1840" s="15">
        <v>5.1994464814E10</v>
      </c>
      <c r="E1840" s="9" t="s">
        <v>13936</v>
      </c>
      <c r="F1840" s="9" t="s">
        <v>13948</v>
      </c>
      <c r="G1840" s="9" t="s">
        <v>13926</v>
      </c>
      <c r="H1840" s="9" t="s">
        <v>13949</v>
      </c>
      <c r="I1840" s="9" t="s">
        <v>13940</v>
      </c>
      <c r="J1840" s="9" t="s">
        <v>13956</v>
      </c>
      <c r="K1840" s="9" t="s">
        <v>13930</v>
      </c>
      <c r="L1840" s="9" t="s">
        <v>13945</v>
      </c>
      <c r="M1840" s="9" t="s">
        <v>13942</v>
      </c>
      <c r="N1840" s="13" t="s">
        <v>12</v>
      </c>
      <c r="O1840" s="13" t="s">
        <v>14</v>
      </c>
      <c r="P1840" s="13" t="s">
        <v>32</v>
      </c>
      <c r="Q1840" s="13" t="s">
        <v>20</v>
      </c>
      <c r="R1840" s="13" t="s">
        <v>65</v>
      </c>
      <c r="S1840" s="10">
        <f>ROUNDUP(SUM(VLOOKUP(F1840,'Pontuação'!A$2:B$11,2,FALSE),VLOOKUP(E1840,'Pontuação'!C$2:D$11,2,FALSE),VLOOKUP(H1840,'Pontuação'!I$2:J$11,2,FALSE),VLOOKUP(J1840,'Pontuação'!G$2:H$11,2,FALSE),VLOOKUP(L1840,'Pontuação'!M$2:N$13,2,FALSE)),0)</f>
        <v>1993</v>
      </c>
      <c r="T1840" s="11">
        <f t="shared" si="1"/>
        <v>199</v>
      </c>
      <c r="U1840" s="11" t="str">
        <f t="array" ref="U1840">IFERROR(INDEX('Pontuação'!G$13:G$101, MATCH(T1840, 'Pontuação'!F$13:F$101, 0)), "Faixa Indefinida")</f>
        <v>A</v>
      </c>
      <c r="V1840" s="11">
        <f t="shared" si="2"/>
        <v>1</v>
      </c>
      <c r="W1840" s="11">
        <f t="shared" si="3"/>
        <v>0</v>
      </c>
      <c r="X1840" s="11">
        <f t="shared" si="4"/>
        <v>0</v>
      </c>
      <c r="Y1840" s="11">
        <f t="shared" si="5"/>
        <v>0</v>
      </c>
      <c r="Z1840" s="12">
        <f>ROUNDUP(SUM(VLOOKUP(F1840,'Pontuação 3.0'!A$2:B$11,2,FALSE),VLOOKUP(E1840,'Pontuação 3.0'!C$2:D$11,2,FALSE),VLOOKUP(H1840,'Pontuação 3.0'!I$2:J$11,2,FALSE),VLOOKUP(J1840,'Pontuação 3.0'!G$2:H$11,2,FALSE),VLOOKUP(G1840,'Pontuação 3.0'!E$2:F$11,2,FALSE),VLOOKUP(K1840,'Pontuação 3.0'!K$2:L$11,2,FALSE),VLOOKUP(L1840,'Pontuação 3.0'!M$2:N$13,2,FALSE)),0)</f>
        <v>2698</v>
      </c>
      <c r="AA1840" s="12">
        <f t="shared" si="6"/>
        <v>270</v>
      </c>
      <c r="AB1840" s="12" t="str">
        <f t="array" ref="AB1840">IFERROR(INDEX('Pontuação 3.0'!G$13:G$191, MATCH(AA1840, 'Pontuação 3.0'!F$13:F$191, 0)), "Faixa Indefinida")</f>
        <v>A</v>
      </c>
      <c r="AC1840" s="12">
        <f t="shared" si="7"/>
        <v>1</v>
      </c>
      <c r="AD1840" s="12">
        <f t="shared" si="8"/>
        <v>0</v>
      </c>
      <c r="AE1840" s="12">
        <f t="shared" si="9"/>
        <v>0</v>
      </c>
      <c r="AF1840" s="12">
        <f t="shared" si="10"/>
        <v>0</v>
      </c>
    </row>
    <row r="1841" ht="15.75" customHeight="1">
      <c r="A1841" s="8">
        <v>45686.0</v>
      </c>
      <c r="B1841" s="9" t="s">
        <v>4336</v>
      </c>
      <c r="C1841" s="9" t="s">
        <v>4337</v>
      </c>
      <c r="D1841" s="15">
        <v>8.4998571235E10</v>
      </c>
      <c r="E1841" s="9" t="s">
        <v>13936</v>
      </c>
      <c r="F1841" s="9" t="s">
        <v>13948</v>
      </c>
      <c r="G1841" s="9" t="s">
        <v>13944</v>
      </c>
      <c r="H1841" s="9" t="s">
        <v>13949</v>
      </c>
      <c r="I1841" s="9" t="s">
        <v>13928</v>
      </c>
      <c r="J1841" s="9" t="s">
        <v>13929</v>
      </c>
      <c r="K1841" s="9" t="s">
        <v>13930</v>
      </c>
      <c r="L1841" s="9" t="s">
        <v>13945</v>
      </c>
      <c r="M1841" s="9" t="s">
        <v>13952</v>
      </c>
      <c r="N1841" s="13" t="s">
        <v>12</v>
      </c>
      <c r="O1841" s="13" t="s">
        <v>14</v>
      </c>
      <c r="P1841" s="13" t="s">
        <v>93</v>
      </c>
      <c r="Q1841" s="13" t="s">
        <v>20</v>
      </c>
      <c r="R1841" s="13" t="s">
        <v>65</v>
      </c>
      <c r="S1841" s="10">
        <f>ROUNDUP(SUM(VLOOKUP(F1841,'Pontuação'!A$2:B$11,2,FALSE),VLOOKUP(E1841,'Pontuação'!C$2:D$11,2,FALSE),VLOOKUP(H1841,'Pontuação'!I$2:J$11,2,FALSE),VLOOKUP(J1841,'Pontuação'!G$2:H$11,2,FALSE),VLOOKUP(L1841,'Pontuação'!M$2:N$13,2,FALSE)),0)</f>
        <v>1715</v>
      </c>
      <c r="T1841" s="11">
        <f t="shared" si="1"/>
        <v>172</v>
      </c>
      <c r="U1841" s="11" t="str">
        <f t="array" ref="U1841">IFERROR(INDEX('Pontuação'!G$13:G$101, MATCH(T1841, 'Pontuação'!F$13:F$101, 0)), "Faixa Indefinida")</f>
        <v>B</v>
      </c>
      <c r="V1841" s="11">
        <f t="shared" si="2"/>
        <v>0</v>
      </c>
      <c r="W1841" s="11">
        <f t="shared" si="3"/>
        <v>1</v>
      </c>
      <c r="X1841" s="11">
        <f t="shared" si="4"/>
        <v>0</v>
      </c>
      <c r="Y1841" s="11">
        <f t="shared" si="5"/>
        <v>0</v>
      </c>
      <c r="Z1841" s="12">
        <f>ROUNDUP(SUM(VLOOKUP(F1841,'Pontuação 3.0'!A$2:B$11,2,FALSE),VLOOKUP(E1841,'Pontuação 3.0'!C$2:D$11,2,FALSE),VLOOKUP(H1841,'Pontuação 3.0'!I$2:J$11,2,FALSE),VLOOKUP(J1841,'Pontuação 3.0'!G$2:H$11,2,FALSE),VLOOKUP(G1841,'Pontuação 3.0'!E$2:F$11,2,FALSE),VLOOKUP(K1841,'Pontuação 3.0'!K$2:L$11,2,FALSE),VLOOKUP(L1841,'Pontuação 3.0'!M$2:N$13,2,FALSE)),0)</f>
        <v>2283</v>
      </c>
      <c r="AA1841" s="12">
        <f t="shared" si="6"/>
        <v>228</v>
      </c>
      <c r="AB1841" s="12" t="str">
        <f t="array" ref="AB1841">IFERROR(INDEX('Pontuação 3.0'!G$13:G$191, MATCH(AA1841, 'Pontuação 3.0'!F$13:F$191, 0)), "Faixa Indefinida")</f>
        <v>B</v>
      </c>
      <c r="AC1841" s="12">
        <f t="shared" si="7"/>
        <v>0</v>
      </c>
      <c r="AD1841" s="12">
        <f t="shared" si="8"/>
        <v>1</v>
      </c>
      <c r="AE1841" s="12">
        <f t="shared" si="9"/>
        <v>0</v>
      </c>
      <c r="AF1841" s="12">
        <f t="shared" si="10"/>
        <v>0</v>
      </c>
    </row>
    <row r="1842" ht="15.75" customHeight="1">
      <c r="A1842" s="8">
        <v>45686.0</v>
      </c>
      <c r="B1842" s="9" t="s">
        <v>4338</v>
      </c>
      <c r="C1842" s="9" t="s">
        <v>4339</v>
      </c>
      <c r="D1842" s="15">
        <v>2.2998213009E10</v>
      </c>
      <c r="E1842" s="9" t="s">
        <v>13936</v>
      </c>
      <c r="F1842" s="9" t="s">
        <v>13950</v>
      </c>
      <c r="G1842" s="9" t="s">
        <v>13926</v>
      </c>
      <c r="H1842" s="9" t="s">
        <v>13949</v>
      </c>
      <c r="I1842" s="9" t="s">
        <v>13928</v>
      </c>
      <c r="J1842" s="9" t="s">
        <v>13929</v>
      </c>
      <c r="K1842" s="9" t="s">
        <v>13940</v>
      </c>
      <c r="L1842" s="9" t="s">
        <v>13945</v>
      </c>
      <c r="M1842" s="9" t="s">
        <v>13952</v>
      </c>
      <c r="N1842" s="13" t="s">
        <v>12</v>
      </c>
      <c r="O1842" s="13" t="s">
        <v>14</v>
      </c>
      <c r="P1842" s="13" t="s">
        <v>19</v>
      </c>
      <c r="Q1842" s="13" t="s">
        <v>20</v>
      </c>
      <c r="R1842" s="13" t="s">
        <v>65</v>
      </c>
      <c r="S1842" s="10">
        <f>ROUNDUP(SUM(VLOOKUP(F1842,'Pontuação'!A$2:B$11,2,FALSE),VLOOKUP(E1842,'Pontuação'!C$2:D$11,2,FALSE),VLOOKUP(H1842,'Pontuação'!I$2:J$11,2,FALSE),VLOOKUP(J1842,'Pontuação'!G$2:H$11,2,FALSE),VLOOKUP(L1842,'Pontuação'!M$2:N$13,2,FALSE)),0)</f>
        <v>1727</v>
      </c>
      <c r="T1842" s="11">
        <f t="shared" si="1"/>
        <v>173</v>
      </c>
      <c r="U1842" s="11" t="str">
        <f t="array" ref="U1842">IFERROR(INDEX('Pontuação'!G$13:G$101, MATCH(T1842, 'Pontuação'!F$13:F$101, 0)), "Faixa Indefinida")</f>
        <v>B</v>
      </c>
      <c r="V1842" s="11">
        <f t="shared" si="2"/>
        <v>0</v>
      </c>
      <c r="W1842" s="11">
        <f t="shared" si="3"/>
        <v>1</v>
      </c>
      <c r="X1842" s="11">
        <f t="shared" si="4"/>
        <v>0</v>
      </c>
      <c r="Y1842" s="11">
        <f t="shared" si="5"/>
        <v>0</v>
      </c>
      <c r="Z1842" s="12">
        <f>ROUNDUP(SUM(VLOOKUP(F1842,'Pontuação 3.0'!A$2:B$11,2,FALSE),VLOOKUP(E1842,'Pontuação 3.0'!C$2:D$11,2,FALSE),VLOOKUP(H1842,'Pontuação 3.0'!I$2:J$11,2,FALSE),VLOOKUP(J1842,'Pontuação 3.0'!G$2:H$11,2,FALSE),VLOOKUP(G1842,'Pontuação 3.0'!E$2:F$11,2,FALSE),VLOOKUP(K1842,'Pontuação 3.0'!K$2:L$11,2,FALSE),VLOOKUP(L1842,'Pontuação 3.0'!M$2:N$13,2,FALSE)),0)</f>
        <v>2295</v>
      </c>
      <c r="AA1842" s="12">
        <f t="shared" si="6"/>
        <v>230</v>
      </c>
      <c r="AB1842" s="12" t="str">
        <f t="array" ref="AB1842">IFERROR(INDEX('Pontuação 3.0'!G$13:G$191, MATCH(AA1842, 'Pontuação 3.0'!F$13:F$191, 0)), "Faixa Indefinida")</f>
        <v>B</v>
      </c>
      <c r="AC1842" s="12">
        <f t="shared" si="7"/>
        <v>0</v>
      </c>
      <c r="AD1842" s="12">
        <f t="shared" si="8"/>
        <v>1</v>
      </c>
      <c r="AE1842" s="12">
        <f t="shared" si="9"/>
        <v>0</v>
      </c>
      <c r="AF1842" s="12">
        <f t="shared" si="10"/>
        <v>0</v>
      </c>
    </row>
    <row r="1843" ht="15.75" customHeight="1">
      <c r="A1843" s="8">
        <v>45686.0</v>
      </c>
      <c r="B1843" s="9" t="s">
        <v>1241</v>
      </c>
      <c r="C1843" s="9" t="s">
        <v>4319</v>
      </c>
      <c r="D1843" s="9" t="s">
        <v>4320</v>
      </c>
      <c r="E1843" s="9" t="s">
        <v>13936</v>
      </c>
      <c r="F1843" s="9" t="s">
        <v>13948</v>
      </c>
      <c r="G1843" s="9" t="s">
        <v>13957</v>
      </c>
      <c r="H1843" s="9" t="s">
        <v>13927</v>
      </c>
      <c r="I1843" s="9" t="s">
        <v>13940</v>
      </c>
      <c r="J1843" s="9" t="s">
        <v>13929</v>
      </c>
      <c r="K1843" s="9" t="s">
        <v>13940</v>
      </c>
      <c r="L1843" s="9" t="s">
        <v>13945</v>
      </c>
      <c r="M1843" s="9" t="s">
        <v>13942</v>
      </c>
      <c r="N1843" s="13" t="s">
        <v>12</v>
      </c>
      <c r="O1843" s="13" t="s">
        <v>14</v>
      </c>
      <c r="P1843" s="13" t="s">
        <v>13</v>
      </c>
      <c r="Q1843" s="13" t="s">
        <v>108</v>
      </c>
      <c r="R1843" s="13" t="s">
        <v>65</v>
      </c>
      <c r="S1843" s="10">
        <f>ROUNDUP(SUM(VLOOKUP(F1843,'Pontuação'!A$2:B$11,2,FALSE),VLOOKUP(E1843,'Pontuação'!C$2:D$11,2,FALSE),VLOOKUP(H1843,'Pontuação'!I$2:J$11,2,FALSE),VLOOKUP(J1843,'Pontuação'!G$2:H$11,2,FALSE),VLOOKUP(L1843,'Pontuação'!M$2:N$13,2,FALSE)),0)</f>
        <v>1559</v>
      </c>
      <c r="T1843" s="11">
        <f t="shared" si="1"/>
        <v>156</v>
      </c>
      <c r="U1843" s="11" t="str">
        <f t="array" ref="U1843">IFERROR(INDEX('Pontuação'!G$13:G$101, MATCH(T1843, 'Pontuação'!F$13:F$101, 0)), "Faixa Indefinida")</f>
        <v>C</v>
      </c>
      <c r="V1843" s="11">
        <f t="shared" si="2"/>
        <v>0</v>
      </c>
      <c r="W1843" s="11">
        <f t="shared" si="3"/>
        <v>0</v>
      </c>
      <c r="X1843" s="11">
        <f t="shared" si="4"/>
        <v>1</v>
      </c>
      <c r="Y1843" s="11">
        <f t="shared" si="5"/>
        <v>0</v>
      </c>
      <c r="Z1843" s="12">
        <f>ROUNDUP(SUM(VLOOKUP(F1843,'Pontuação 3.0'!A$2:B$11,2,FALSE),VLOOKUP(E1843,'Pontuação 3.0'!C$2:D$11,2,FALSE),VLOOKUP(H1843,'Pontuação 3.0'!I$2:J$11,2,FALSE),VLOOKUP(J1843,'Pontuação 3.0'!G$2:H$11,2,FALSE),VLOOKUP(G1843,'Pontuação 3.0'!E$2:F$11,2,FALSE),VLOOKUP(K1843,'Pontuação 3.0'!K$2:L$11,2,FALSE),VLOOKUP(L1843,'Pontuação 3.0'!M$2:N$13,2,FALSE)),0)</f>
        <v>1777</v>
      </c>
      <c r="AA1843" s="12">
        <f t="shared" si="6"/>
        <v>178</v>
      </c>
      <c r="AB1843" s="12" t="str">
        <f t="array" ref="AB1843">IFERROR(INDEX('Pontuação 3.0'!G$13:G$191, MATCH(AA1843, 'Pontuação 3.0'!F$13:F$191, 0)), "Faixa Indefinida")</f>
        <v>D</v>
      </c>
      <c r="AC1843" s="12">
        <f t="shared" si="7"/>
        <v>0</v>
      </c>
      <c r="AD1843" s="12">
        <f t="shared" si="8"/>
        <v>0</v>
      </c>
      <c r="AE1843" s="12">
        <f t="shared" si="9"/>
        <v>0</v>
      </c>
      <c r="AF1843" s="12">
        <f t="shared" si="10"/>
        <v>1</v>
      </c>
    </row>
    <row r="1844" ht="15.75" customHeight="1">
      <c r="A1844" s="8">
        <v>45686.0</v>
      </c>
      <c r="B1844" s="9" t="s">
        <v>4344</v>
      </c>
      <c r="C1844" s="9" t="s">
        <v>4345</v>
      </c>
      <c r="D1844" s="15">
        <v>1.8991707223E10</v>
      </c>
      <c r="E1844" s="9" t="s">
        <v>13936</v>
      </c>
      <c r="F1844" s="9" t="s">
        <v>13948</v>
      </c>
      <c r="G1844" s="9" t="s">
        <v>13944</v>
      </c>
      <c r="H1844" s="9" t="s">
        <v>13949</v>
      </c>
      <c r="I1844" s="9" t="s">
        <v>13928</v>
      </c>
      <c r="J1844" s="9" t="s">
        <v>13939</v>
      </c>
      <c r="K1844" s="9" t="s">
        <v>13940</v>
      </c>
      <c r="L1844" s="9" t="s">
        <v>13931</v>
      </c>
      <c r="M1844" s="9" t="s">
        <v>13946</v>
      </c>
      <c r="N1844" s="13" t="s">
        <v>12</v>
      </c>
      <c r="O1844" s="13" t="s">
        <v>14</v>
      </c>
      <c r="P1844" s="13" t="s">
        <v>27</v>
      </c>
      <c r="Q1844" s="13" t="s">
        <v>59</v>
      </c>
      <c r="R1844" s="13" t="s">
        <v>65</v>
      </c>
      <c r="S1844" s="10">
        <f>ROUNDUP(SUM(VLOOKUP(F1844,'Pontuação'!A$2:B$11,2,FALSE),VLOOKUP(E1844,'Pontuação'!C$2:D$11,2,FALSE),VLOOKUP(H1844,'Pontuação'!I$2:J$11,2,FALSE),VLOOKUP(J1844,'Pontuação'!G$2:H$11,2,FALSE),VLOOKUP(L1844,'Pontuação'!M$2:N$13,2,FALSE)),0)</f>
        <v>1688</v>
      </c>
      <c r="T1844" s="11">
        <f t="shared" si="1"/>
        <v>169</v>
      </c>
      <c r="U1844" s="11" t="str">
        <f t="array" ref="U1844">IFERROR(INDEX('Pontuação'!G$13:G$101, MATCH(T1844, 'Pontuação'!F$13:F$101, 0)), "Faixa Indefinida")</f>
        <v>B</v>
      </c>
      <c r="V1844" s="11">
        <f t="shared" si="2"/>
        <v>0</v>
      </c>
      <c r="W1844" s="11">
        <f t="shared" si="3"/>
        <v>1</v>
      </c>
      <c r="X1844" s="11">
        <f t="shared" si="4"/>
        <v>0</v>
      </c>
      <c r="Y1844" s="11">
        <f t="shared" si="5"/>
        <v>0</v>
      </c>
      <c r="Z1844" s="12">
        <f>ROUNDUP(SUM(VLOOKUP(F1844,'Pontuação 3.0'!A$2:B$11,2,FALSE),VLOOKUP(E1844,'Pontuação 3.0'!C$2:D$11,2,FALSE),VLOOKUP(H1844,'Pontuação 3.0'!I$2:J$11,2,FALSE),VLOOKUP(J1844,'Pontuação 3.0'!G$2:H$11,2,FALSE),VLOOKUP(G1844,'Pontuação 3.0'!E$2:F$11,2,FALSE),VLOOKUP(K1844,'Pontuação 3.0'!K$2:L$11,2,FALSE),VLOOKUP(L1844,'Pontuação 3.0'!M$2:N$13,2,FALSE)),0)</f>
        <v>2088</v>
      </c>
      <c r="AA1844" s="12">
        <f t="shared" si="6"/>
        <v>209</v>
      </c>
      <c r="AB1844" s="12" t="str">
        <f t="array" ref="AB1844">IFERROR(INDEX('Pontuação 3.0'!G$13:G$191, MATCH(AA1844, 'Pontuação 3.0'!F$13:F$191, 0)), "Faixa Indefinida")</f>
        <v>C</v>
      </c>
      <c r="AC1844" s="12">
        <f t="shared" si="7"/>
        <v>0</v>
      </c>
      <c r="AD1844" s="12">
        <f t="shared" si="8"/>
        <v>0</v>
      </c>
      <c r="AE1844" s="12">
        <f t="shared" si="9"/>
        <v>1</v>
      </c>
      <c r="AF1844" s="12">
        <f t="shared" si="10"/>
        <v>0</v>
      </c>
    </row>
    <row r="1845" ht="15.75" customHeight="1">
      <c r="A1845" s="8">
        <v>45686.0</v>
      </c>
      <c r="B1845" s="9" t="s">
        <v>4346</v>
      </c>
      <c r="C1845" s="9" t="s">
        <v>4347</v>
      </c>
      <c r="D1845" s="15">
        <v>6.6992283291E10</v>
      </c>
      <c r="E1845" s="9" t="s">
        <v>13936</v>
      </c>
      <c r="F1845" s="9" t="s">
        <v>13950</v>
      </c>
      <c r="G1845" s="9" t="s">
        <v>13944</v>
      </c>
      <c r="H1845" s="9" t="s">
        <v>13949</v>
      </c>
      <c r="I1845" s="9" t="s">
        <v>13940</v>
      </c>
      <c r="J1845" s="9" t="s">
        <v>13939</v>
      </c>
      <c r="K1845" s="9" t="s">
        <v>13940</v>
      </c>
      <c r="L1845" s="9" t="s">
        <v>13959</v>
      </c>
      <c r="M1845" s="9" t="s">
        <v>13946</v>
      </c>
      <c r="N1845" s="13" t="s">
        <v>12</v>
      </c>
      <c r="O1845" s="13" t="s">
        <v>14</v>
      </c>
      <c r="P1845" s="13" t="s">
        <v>111</v>
      </c>
      <c r="Q1845" s="13" t="s">
        <v>20</v>
      </c>
      <c r="R1845" s="13" t="s">
        <v>15</v>
      </c>
      <c r="S1845" s="10">
        <f>ROUNDUP(SUM(VLOOKUP(F1845,'Pontuação'!A$2:B$11,2,FALSE),VLOOKUP(E1845,'Pontuação'!C$2:D$11,2,FALSE),VLOOKUP(H1845,'Pontuação'!I$2:J$11,2,FALSE),VLOOKUP(J1845,'Pontuação'!G$2:H$11,2,FALSE),VLOOKUP(L1845,'Pontuação'!M$2:N$13,2,FALSE)),0)</f>
        <v>1770</v>
      </c>
      <c r="T1845" s="11">
        <f t="shared" si="1"/>
        <v>177</v>
      </c>
      <c r="U1845" s="11" t="str">
        <f t="array" ref="U1845">IFERROR(INDEX('Pontuação'!G$13:G$101, MATCH(T1845, 'Pontuação'!F$13:F$101, 0)), "Faixa Indefinida")</f>
        <v>B</v>
      </c>
      <c r="V1845" s="11">
        <f t="shared" si="2"/>
        <v>0</v>
      </c>
      <c r="W1845" s="11">
        <f t="shared" si="3"/>
        <v>1</v>
      </c>
      <c r="X1845" s="11">
        <f t="shared" si="4"/>
        <v>0</v>
      </c>
      <c r="Y1845" s="11">
        <f t="shared" si="5"/>
        <v>0</v>
      </c>
      <c r="Z1845" s="12">
        <f>ROUNDUP(SUM(VLOOKUP(F1845,'Pontuação 3.0'!A$2:B$11,2,FALSE),VLOOKUP(E1845,'Pontuação 3.0'!C$2:D$11,2,FALSE),VLOOKUP(H1845,'Pontuação 3.0'!I$2:J$11,2,FALSE),VLOOKUP(J1845,'Pontuação 3.0'!G$2:H$11,2,FALSE),VLOOKUP(G1845,'Pontuação 3.0'!E$2:F$11,2,FALSE),VLOOKUP(K1845,'Pontuação 3.0'!K$2:L$11,2,FALSE),VLOOKUP(L1845,'Pontuação 3.0'!M$2:N$13,2,FALSE)),0)</f>
        <v>2415</v>
      </c>
      <c r="AA1845" s="12">
        <f t="shared" si="6"/>
        <v>242</v>
      </c>
      <c r="AB1845" s="12" t="str">
        <f t="array" ref="AB1845">IFERROR(INDEX('Pontuação 3.0'!G$13:G$191, MATCH(AA1845, 'Pontuação 3.0'!F$13:F$191, 0)), "Faixa Indefinida")</f>
        <v>A</v>
      </c>
      <c r="AC1845" s="12">
        <f t="shared" si="7"/>
        <v>1</v>
      </c>
      <c r="AD1845" s="12">
        <f t="shared" si="8"/>
        <v>0</v>
      </c>
      <c r="AE1845" s="12">
        <f t="shared" si="9"/>
        <v>0</v>
      </c>
      <c r="AF1845" s="12">
        <f t="shared" si="10"/>
        <v>0</v>
      </c>
    </row>
    <row r="1846" ht="15.75" customHeight="1">
      <c r="A1846" s="8">
        <v>45686.0</v>
      </c>
      <c r="B1846" s="9" t="s">
        <v>4342</v>
      </c>
      <c r="C1846" s="9" t="s">
        <v>4343</v>
      </c>
      <c r="D1846" s="15">
        <v>2.1978918128E10</v>
      </c>
      <c r="E1846" s="9" t="s">
        <v>13936</v>
      </c>
      <c r="F1846" s="9" t="s">
        <v>13948</v>
      </c>
      <c r="G1846" s="9" t="s">
        <v>13926</v>
      </c>
      <c r="H1846" s="9" t="s">
        <v>13951</v>
      </c>
      <c r="I1846" s="9" t="s">
        <v>13928</v>
      </c>
      <c r="J1846" s="9" t="s">
        <v>13929</v>
      </c>
      <c r="K1846" s="9" t="s">
        <v>13940</v>
      </c>
      <c r="L1846" s="9" t="s">
        <v>13945</v>
      </c>
      <c r="M1846" s="9" t="s">
        <v>13946</v>
      </c>
      <c r="N1846" s="13" t="s">
        <v>12</v>
      </c>
      <c r="O1846" s="13" t="s">
        <v>14</v>
      </c>
      <c r="P1846" s="13" t="s">
        <v>93</v>
      </c>
      <c r="Q1846" s="13" t="s">
        <v>33</v>
      </c>
      <c r="R1846" s="13" t="s">
        <v>65</v>
      </c>
      <c r="S1846" s="10">
        <f>ROUNDUP(SUM(VLOOKUP(F1846,'Pontuação'!A$2:B$11,2,FALSE),VLOOKUP(E1846,'Pontuação'!C$2:D$11,2,FALSE),VLOOKUP(H1846,'Pontuação'!I$2:J$11,2,FALSE),VLOOKUP(J1846,'Pontuação'!G$2:H$11,2,FALSE),VLOOKUP(L1846,'Pontuação'!M$2:N$13,2,FALSE)),0)</f>
        <v>1673</v>
      </c>
      <c r="T1846" s="11">
        <f t="shared" si="1"/>
        <v>167</v>
      </c>
      <c r="U1846" s="11" t="str">
        <f t="array" ref="U1846">IFERROR(INDEX('Pontuação'!G$13:G$101, MATCH(T1846, 'Pontuação'!F$13:F$101, 0)), "Faixa Indefinida")</f>
        <v>B</v>
      </c>
      <c r="V1846" s="11">
        <f t="shared" si="2"/>
        <v>0</v>
      </c>
      <c r="W1846" s="11">
        <f t="shared" si="3"/>
        <v>1</v>
      </c>
      <c r="X1846" s="11">
        <f t="shared" si="4"/>
        <v>0</v>
      </c>
      <c r="Y1846" s="11">
        <f t="shared" si="5"/>
        <v>0</v>
      </c>
      <c r="Z1846" s="12">
        <f>ROUNDUP(SUM(VLOOKUP(F1846,'Pontuação 3.0'!A$2:B$11,2,FALSE),VLOOKUP(E1846,'Pontuação 3.0'!C$2:D$11,2,FALSE),VLOOKUP(H1846,'Pontuação 3.0'!I$2:J$11,2,FALSE),VLOOKUP(J1846,'Pontuação 3.0'!G$2:H$11,2,FALSE),VLOOKUP(G1846,'Pontuação 3.0'!E$2:F$11,2,FALSE),VLOOKUP(K1846,'Pontuação 3.0'!K$2:L$11,2,FALSE),VLOOKUP(L1846,'Pontuação 3.0'!M$2:N$13,2,FALSE)),0)</f>
        <v>2075</v>
      </c>
      <c r="AA1846" s="12">
        <f t="shared" si="6"/>
        <v>208</v>
      </c>
      <c r="AB1846" s="12" t="str">
        <f t="array" ref="AB1846">IFERROR(INDEX('Pontuação 3.0'!G$13:G$191, MATCH(AA1846, 'Pontuação 3.0'!F$13:F$191, 0)), "Faixa Indefinida")</f>
        <v>C</v>
      </c>
      <c r="AC1846" s="12">
        <f t="shared" si="7"/>
        <v>0</v>
      </c>
      <c r="AD1846" s="12">
        <f t="shared" si="8"/>
        <v>0</v>
      </c>
      <c r="AE1846" s="12">
        <f t="shared" si="9"/>
        <v>1</v>
      </c>
      <c r="AF1846" s="12">
        <f t="shared" si="10"/>
        <v>0</v>
      </c>
    </row>
    <row r="1847" ht="15.75" customHeight="1">
      <c r="A1847" s="8">
        <v>45686.0</v>
      </c>
      <c r="B1847" s="9" t="s">
        <v>4348</v>
      </c>
      <c r="C1847" s="9" t="s">
        <v>4349</v>
      </c>
      <c r="D1847" s="15">
        <v>2.1999790554E10</v>
      </c>
      <c r="E1847" s="9" t="s">
        <v>13924</v>
      </c>
      <c r="F1847" s="9" t="s">
        <v>13950</v>
      </c>
      <c r="G1847" s="9" t="s">
        <v>13926</v>
      </c>
      <c r="H1847" s="9" t="s">
        <v>13951</v>
      </c>
      <c r="I1847" s="9" t="s">
        <v>13928</v>
      </c>
      <c r="J1847" s="9" t="s">
        <v>13929</v>
      </c>
      <c r="K1847" s="9" t="s">
        <v>13940</v>
      </c>
      <c r="L1847" s="9" t="s">
        <v>13931</v>
      </c>
      <c r="M1847" s="9" t="s">
        <v>13942</v>
      </c>
      <c r="N1847" s="13" t="s">
        <v>12</v>
      </c>
      <c r="O1847" s="13" t="s">
        <v>14</v>
      </c>
      <c r="P1847" s="13" t="s">
        <v>24</v>
      </c>
      <c r="Q1847" s="13" t="s">
        <v>48</v>
      </c>
      <c r="R1847" s="13" t="s">
        <v>15</v>
      </c>
      <c r="S1847" s="10">
        <f>ROUNDUP(SUM(VLOOKUP(F1847,'Pontuação'!A$2:B$11,2,FALSE),VLOOKUP(E1847,'Pontuação'!C$2:D$11,2,FALSE),VLOOKUP(H1847,'Pontuação'!I$2:J$11,2,FALSE),VLOOKUP(J1847,'Pontuação'!G$2:H$11,2,FALSE),VLOOKUP(L1847,'Pontuação'!M$2:N$13,2,FALSE)),0)</f>
        <v>1557</v>
      </c>
      <c r="T1847" s="11">
        <f t="shared" si="1"/>
        <v>156</v>
      </c>
      <c r="U1847" s="11" t="str">
        <f t="array" ref="U1847">IFERROR(INDEX('Pontuação'!G$13:G$101, MATCH(T1847, 'Pontuação'!F$13:F$101, 0)), "Faixa Indefinida")</f>
        <v>C</v>
      </c>
      <c r="V1847" s="11">
        <f t="shared" si="2"/>
        <v>0</v>
      </c>
      <c r="W1847" s="11">
        <f t="shared" si="3"/>
        <v>0</v>
      </c>
      <c r="X1847" s="11">
        <f t="shared" si="4"/>
        <v>1</v>
      </c>
      <c r="Y1847" s="11">
        <f t="shared" si="5"/>
        <v>0</v>
      </c>
      <c r="Z1847" s="12">
        <f>ROUNDUP(SUM(VLOOKUP(F1847,'Pontuação 3.0'!A$2:B$11,2,FALSE),VLOOKUP(E1847,'Pontuação 3.0'!C$2:D$11,2,FALSE),VLOOKUP(H1847,'Pontuação 3.0'!I$2:J$11,2,FALSE),VLOOKUP(J1847,'Pontuação 3.0'!G$2:H$11,2,FALSE),VLOOKUP(G1847,'Pontuação 3.0'!E$2:F$11,2,FALSE),VLOOKUP(K1847,'Pontuação 3.0'!K$2:L$11,2,FALSE),VLOOKUP(L1847,'Pontuação 3.0'!M$2:N$13,2,FALSE)),0)</f>
        <v>2092</v>
      </c>
      <c r="AA1847" s="12">
        <f t="shared" si="6"/>
        <v>209</v>
      </c>
      <c r="AB1847" s="12" t="str">
        <f t="array" ref="AB1847">IFERROR(INDEX('Pontuação 3.0'!G$13:G$191, MATCH(AA1847, 'Pontuação 3.0'!F$13:F$191, 0)), "Faixa Indefinida")</f>
        <v>C</v>
      </c>
      <c r="AC1847" s="12">
        <f t="shared" si="7"/>
        <v>0</v>
      </c>
      <c r="AD1847" s="12">
        <f t="shared" si="8"/>
        <v>0</v>
      </c>
      <c r="AE1847" s="12">
        <f t="shared" si="9"/>
        <v>1</v>
      </c>
      <c r="AF1847" s="12">
        <f t="shared" si="10"/>
        <v>0</v>
      </c>
    </row>
    <row r="1848" ht="15.75" customHeight="1">
      <c r="A1848" s="8">
        <v>45686.0</v>
      </c>
      <c r="B1848" s="9" t="s">
        <v>4340</v>
      </c>
      <c r="C1848" s="9" t="s">
        <v>4341</v>
      </c>
      <c r="D1848" s="15">
        <v>6.592253378E9</v>
      </c>
      <c r="E1848" s="9" t="s">
        <v>13936</v>
      </c>
      <c r="F1848" s="9" t="s">
        <v>13953</v>
      </c>
      <c r="G1848" s="9" t="s">
        <v>13961</v>
      </c>
      <c r="H1848" s="9" t="s">
        <v>13927</v>
      </c>
      <c r="I1848" s="9" t="s">
        <v>13940</v>
      </c>
      <c r="J1848" s="9" t="s">
        <v>13929</v>
      </c>
      <c r="K1848" s="9" t="s">
        <v>13940</v>
      </c>
      <c r="L1848" s="9" t="s">
        <v>13931</v>
      </c>
      <c r="M1848" s="9" t="s">
        <v>13942</v>
      </c>
      <c r="N1848" s="13" t="s">
        <v>12</v>
      </c>
      <c r="O1848" s="13" t="s">
        <v>14</v>
      </c>
      <c r="P1848" s="13" t="s">
        <v>71</v>
      </c>
      <c r="Q1848" s="13" t="s">
        <v>48</v>
      </c>
      <c r="R1848" s="13" t="s">
        <v>15</v>
      </c>
      <c r="S1848" s="10">
        <f>ROUNDUP(SUM(VLOOKUP(F1848,'Pontuação'!A$2:B$11,2,FALSE),VLOOKUP(E1848,'Pontuação'!C$2:D$11,2,FALSE),VLOOKUP(H1848,'Pontuação'!I$2:J$11,2,FALSE),VLOOKUP(J1848,'Pontuação'!G$2:H$11,2,FALSE),VLOOKUP(L1848,'Pontuação'!M$2:N$13,2,FALSE)),0)</f>
        <v>1444</v>
      </c>
      <c r="T1848" s="11">
        <f t="shared" si="1"/>
        <v>144</v>
      </c>
      <c r="U1848" s="11" t="str">
        <f t="array" ref="U1848">IFERROR(INDEX('Pontuação'!G$13:G$101, MATCH(T1848, 'Pontuação'!F$13:F$101, 0)), "Faixa Indefinida")</f>
        <v>D</v>
      </c>
      <c r="V1848" s="11">
        <f t="shared" si="2"/>
        <v>0</v>
      </c>
      <c r="W1848" s="11">
        <f t="shared" si="3"/>
        <v>0</v>
      </c>
      <c r="X1848" s="11">
        <f t="shared" si="4"/>
        <v>0</v>
      </c>
      <c r="Y1848" s="11">
        <f t="shared" si="5"/>
        <v>1</v>
      </c>
      <c r="Z1848" s="12">
        <f>ROUNDUP(SUM(VLOOKUP(F1848,'Pontuação 3.0'!A$2:B$11,2,FALSE),VLOOKUP(E1848,'Pontuação 3.0'!C$2:D$11,2,FALSE),VLOOKUP(H1848,'Pontuação 3.0'!I$2:J$11,2,FALSE),VLOOKUP(J1848,'Pontuação 3.0'!G$2:H$11,2,FALSE),VLOOKUP(G1848,'Pontuação 3.0'!E$2:F$11,2,FALSE),VLOOKUP(K1848,'Pontuação 3.0'!K$2:L$11,2,FALSE),VLOOKUP(L1848,'Pontuação 3.0'!M$2:N$13,2,FALSE)),0)</f>
        <v>1852</v>
      </c>
      <c r="AA1848" s="12">
        <f t="shared" si="6"/>
        <v>185</v>
      </c>
      <c r="AB1848" s="12" t="str">
        <f t="array" ref="AB1848">IFERROR(INDEX('Pontuação 3.0'!G$13:G$191, MATCH(AA1848, 'Pontuação 3.0'!F$13:F$191, 0)), "Faixa Indefinida")</f>
        <v>D</v>
      </c>
      <c r="AC1848" s="12">
        <f t="shared" si="7"/>
        <v>0</v>
      </c>
      <c r="AD1848" s="12">
        <f t="shared" si="8"/>
        <v>0</v>
      </c>
      <c r="AE1848" s="12">
        <f t="shared" si="9"/>
        <v>0</v>
      </c>
      <c r="AF1848" s="12">
        <f t="shared" si="10"/>
        <v>1</v>
      </c>
    </row>
    <row r="1849" ht="15.75" customHeight="1">
      <c r="A1849" s="8">
        <v>45686.0</v>
      </c>
      <c r="B1849" s="9" t="s">
        <v>1067</v>
      </c>
      <c r="C1849" s="9" t="s">
        <v>4352</v>
      </c>
      <c r="D1849" s="15">
        <v>7.1999782161E10</v>
      </c>
      <c r="E1849" s="9" t="s">
        <v>13936</v>
      </c>
      <c r="F1849" s="9" t="s">
        <v>13950</v>
      </c>
      <c r="G1849" s="9" t="s">
        <v>13926</v>
      </c>
      <c r="H1849" s="9" t="s">
        <v>13951</v>
      </c>
      <c r="I1849" s="9" t="s">
        <v>13940</v>
      </c>
      <c r="J1849" s="9" t="s">
        <v>13929</v>
      </c>
      <c r="K1849" s="9" t="s">
        <v>13940</v>
      </c>
      <c r="L1849" s="9" t="s">
        <v>13931</v>
      </c>
      <c r="M1849" s="9" t="s">
        <v>13942</v>
      </c>
      <c r="N1849" s="13" t="s">
        <v>12</v>
      </c>
      <c r="O1849" s="13" t="s">
        <v>14</v>
      </c>
      <c r="P1849" s="13" t="s">
        <v>13</v>
      </c>
      <c r="Q1849" s="13" t="s">
        <v>77</v>
      </c>
      <c r="R1849" s="13" t="s">
        <v>15</v>
      </c>
      <c r="S1849" s="10">
        <f>ROUNDUP(SUM(VLOOKUP(F1849,'Pontuação'!A$2:B$11,2,FALSE),VLOOKUP(E1849,'Pontuação'!C$2:D$11,2,FALSE),VLOOKUP(H1849,'Pontuação'!I$2:J$11,2,FALSE),VLOOKUP(J1849,'Pontuação'!G$2:H$11,2,FALSE),VLOOKUP(L1849,'Pontuação'!M$2:N$13,2,FALSE)),0)</f>
        <v>1553</v>
      </c>
      <c r="T1849" s="11">
        <f t="shared" si="1"/>
        <v>155</v>
      </c>
      <c r="U1849" s="11" t="str">
        <f t="array" ref="U1849">IFERROR(INDEX('Pontuação'!G$13:G$101, MATCH(T1849, 'Pontuação'!F$13:F$101, 0)), "Faixa Indefinida")</f>
        <v>C</v>
      </c>
      <c r="V1849" s="11">
        <f t="shared" si="2"/>
        <v>0</v>
      </c>
      <c r="W1849" s="11">
        <f t="shared" si="3"/>
        <v>0</v>
      </c>
      <c r="X1849" s="11">
        <f t="shared" si="4"/>
        <v>1</v>
      </c>
      <c r="Y1849" s="11">
        <f t="shared" si="5"/>
        <v>0</v>
      </c>
      <c r="Z1849" s="12">
        <f>ROUNDUP(SUM(VLOOKUP(F1849,'Pontuação 3.0'!A$2:B$11,2,FALSE),VLOOKUP(E1849,'Pontuação 3.0'!C$2:D$11,2,FALSE),VLOOKUP(H1849,'Pontuação 3.0'!I$2:J$11,2,FALSE),VLOOKUP(J1849,'Pontuação 3.0'!G$2:H$11,2,FALSE),VLOOKUP(G1849,'Pontuação 3.0'!E$2:F$11,2,FALSE),VLOOKUP(K1849,'Pontuação 3.0'!K$2:L$11,2,FALSE),VLOOKUP(L1849,'Pontuação 3.0'!M$2:N$13,2,FALSE)),0)</f>
        <v>2122</v>
      </c>
      <c r="AA1849" s="12">
        <f t="shared" si="6"/>
        <v>212</v>
      </c>
      <c r="AB1849" s="12" t="str">
        <f t="array" ref="AB1849">IFERROR(INDEX('Pontuação 3.0'!G$13:G$191, MATCH(AA1849, 'Pontuação 3.0'!F$13:F$191, 0)), "Faixa Indefinida")</f>
        <v>C</v>
      </c>
      <c r="AC1849" s="12">
        <f t="shared" si="7"/>
        <v>0</v>
      </c>
      <c r="AD1849" s="12">
        <f t="shared" si="8"/>
        <v>0</v>
      </c>
      <c r="AE1849" s="12">
        <f t="shared" si="9"/>
        <v>1</v>
      </c>
      <c r="AF1849" s="12">
        <f t="shared" si="10"/>
        <v>0</v>
      </c>
    </row>
    <row r="1850" ht="15.75" customHeight="1">
      <c r="A1850" s="8">
        <v>45686.0</v>
      </c>
      <c r="B1850" s="9" t="s">
        <v>4350</v>
      </c>
      <c r="C1850" s="9" t="s">
        <v>4351</v>
      </c>
      <c r="D1850" s="15">
        <v>7.5988231212E10</v>
      </c>
      <c r="E1850" s="9" t="s">
        <v>13936</v>
      </c>
      <c r="F1850" s="9" t="s">
        <v>13948</v>
      </c>
      <c r="G1850" s="9" t="s">
        <v>13926</v>
      </c>
      <c r="H1850" s="9" t="s">
        <v>13960</v>
      </c>
      <c r="I1850" s="9" t="s">
        <v>13928</v>
      </c>
      <c r="J1850" s="9" t="s">
        <v>13929</v>
      </c>
      <c r="K1850" s="9" t="s">
        <v>13940</v>
      </c>
      <c r="L1850" s="9" t="s">
        <v>13931</v>
      </c>
      <c r="M1850" s="9" t="s">
        <v>13946</v>
      </c>
      <c r="N1850" s="13" t="s">
        <v>12</v>
      </c>
      <c r="O1850" s="13" t="s">
        <v>14</v>
      </c>
      <c r="P1850" s="13" t="s">
        <v>93</v>
      </c>
      <c r="Q1850" s="13" t="s">
        <v>20</v>
      </c>
      <c r="R1850" s="13" t="s">
        <v>15</v>
      </c>
      <c r="S1850" s="10">
        <f>ROUNDUP(SUM(VLOOKUP(F1850,'Pontuação'!A$2:B$11,2,FALSE),VLOOKUP(E1850,'Pontuação'!C$2:D$11,2,FALSE),VLOOKUP(H1850,'Pontuação'!I$2:J$11,2,FALSE),VLOOKUP(J1850,'Pontuação'!G$2:H$11,2,FALSE),VLOOKUP(L1850,'Pontuação'!M$2:N$13,2,FALSE)),0)</f>
        <v>1357</v>
      </c>
      <c r="T1850" s="11">
        <f t="shared" si="1"/>
        <v>136</v>
      </c>
      <c r="U1850" s="11" t="str">
        <f t="array" ref="U1850">IFERROR(INDEX('Pontuação'!G$13:G$101, MATCH(T1850, 'Pontuação'!F$13:F$101, 0)), "Faixa Indefinida")</f>
        <v>D</v>
      </c>
      <c r="V1850" s="11">
        <f t="shared" si="2"/>
        <v>0</v>
      </c>
      <c r="W1850" s="11">
        <f t="shared" si="3"/>
        <v>0</v>
      </c>
      <c r="X1850" s="11">
        <f t="shared" si="4"/>
        <v>0</v>
      </c>
      <c r="Y1850" s="11">
        <f t="shared" si="5"/>
        <v>1</v>
      </c>
      <c r="Z1850" s="12">
        <f>ROUNDUP(SUM(VLOOKUP(F1850,'Pontuação 3.0'!A$2:B$11,2,FALSE),VLOOKUP(E1850,'Pontuação 3.0'!C$2:D$11,2,FALSE),VLOOKUP(H1850,'Pontuação 3.0'!I$2:J$11,2,FALSE),VLOOKUP(J1850,'Pontuação 3.0'!G$2:H$11,2,FALSE),VLOOKUP(G1850,'Pontuação 3.0'!E$2:F$11,2,FALSE),VLOOKUP(K1850,'Pontuação 3.0'!K$2:L$11,2,FALSE),VLOOKUP(L1850,'Pontuação 3.0'!M$2:N$13,2,FALSE)),0)</f>
        <v>1881</v>
      </c>
      <c r="AA1850" s="12">
        <f t="shared" si="6"/>
        <v>188</v>
      </c>
      <c r="AB1850" s="12" t="str">
        <f t="array" ref="AB1850">IFERROR(INDEX('Pontuação 3.0'!G$13:G$191, MATCH(AA1850, 'Pontuação 3.0'!F$13:F$191, 0)), "Faixa Indefinida")</f>
        <v>D</v>
      </c>
      <c r="AC1850" s="12">
        <f t="shared" si="7"/>
        <v>0</v>
      </c>
      <c r="AD1850" s="12">
        <f t="shared" si="8"/>
        <v>0</v>
      </c>
      <c r="AE1850" s="12">
        <f t="shared" si="9"/>
        <v>0</v>
      </c>
      <c r="AF1850" s="12">
        <f t="shared" si="10"/>
        <v>1</v>
      </c>
    </row>
    <row r="1851" ht="15.75" customHeight="1">
      <c r="A1851" s="8">
        <v>45686.0</v>
      </c>
      <c r="B1851" s="9" t="s">
        <v>4353</v>
      </c>
      <c r="C1851" s="9" t="s">
        <v>4354</v>
      </c>
      <c r="D1851" s="15">
        <v>1.1950880862E10</v>
      </c>
      <c r="E1851" s="9" t="s">
        <v>13924</v>
      </c>
      <c r="F1851" s="9" t="s">
        <v>13937</v>
      </c>
      <c r="G1851" s="9" t="s">
        <v>13944</v>
      </c>
      <c r="H1851" s="9" t="s">
        <v>13951</v>
      </c>
      <c r="I1851" s="9" t="s">
        <v>13940</v>
      </c>
      <c r="J1851" s="9" t="s">
        <v>13929</v>
      </c>
      <c r="K1851" s="9" t="s">
        <v>13940</v>
      </c>
      <c r="L1851" s="9" t="s">
        <v>13941</v>
      </c>
      <c r="M1851" s="9" t="s">
        <v>13942</v>
      </c>
      <c r="N1851" s="13" t="s">
        <v>12</v>
      </c>
      <c r="O1851" s="13" t="s">
        <v>14</v>
      </c>
      <c r="P1851" s="13" t="s">
        <v>260</v>
      </c>
      <c r="Q1851" s="13" t="s">
        <v>20</v>
      </c>
      <c r="R1851" s="13" t="s">
        <v>15</v>
      </c>
      <c r="S1851" s="10">
        <f>ROUNDUP(SUM(VLOOKUP(F1851,'Pontuação'!A$2:B$11,2,FALSE),VLOOKUP(E1851,'Pontuação'!C$2:D$11,2,FALSE),VLOOKUP(H1851,'Pontuação'!I$2:J$11,2,FALSE),VLOOKUP(J1851,'Pontuação'!G$2:H$11,2,FALSE),VLOOKUP(L1851,'Pontuação'!M$2:N$13,2,FALSE)),0)</f>
        <v>1572</v>
      </c>
      <c r="T1851" s="11">
        <f t="shared" si="1"/>
        <v>157</v>
      </c>
      <c r="U1851" s="11" t="str">
        <f t="array" ref="U1851">IFERROR(INDEX('Pontuação'!G$13:G$101, MATCH(T1851, 'Pontuação'!F$13:F$101, 0)), "Faixa Indefinida")</f>
        <v>C</v>
      </c>
      <c r="V1851" s="11">
        <f t="shared" si="2"/>
        <v>0</v>
      </c>
      <c r="W1851" s="11">
        <f t="shared" si="3"/>
        <v>0</v>
      </c>
      <c r="X1851" s="11">
        <f t="shared" si="4"/>
        <v>1</v>
      </c>
      <c r="Y1851" s="11">
        <f t="shared" si="5"/>
        <v>0</v>
      </c>
      <c r="Z1851" s="12">
        <f>ROUNDUP(SUM(VLOOKUP(F1851,'Pontuação 3.0'!A$2:B$11,2,FALSE),VLOOKUP(E1851,'Pontuação 3.0'!C$2:D$11,2,FALSE),VLOOKUP(H1851,'Pontuação 3.0'!I$2:J$11,2,FALSE),VLOOKUP(J1851,'Pontuação 3.0'!G$2:H$11,2,FALSE),VLOOKUP(G1851,'Pontuação 3.0'!E$2:F$11,2,FALSE),VLOOKUP(K1851,'Pontuação 3.0'!K$2:L$11,2,FALSE),VLOOKUP(L1851,'Pontuação 3.0'!M$2:N$13,2,FALSE)),0)</f>
        <v>1708</v>
      </c>
      <c r="AA1851" s="12">
        <f t="shared" si="6"/>
        <v>171</v>
      </c>
      <c r="AB1851" s="12" t="str">
        <f t="array" ref="AB1851">IFERROR(INDEX('Pontuação 3.0'!G$13:G$191, MATCH(AA1851, 'Pontuação 3.0'!F$13:F$191, 0)), "Faixa Indefinida")</f>
        <v>D</v>
      </c>
      <c r="AC1851" s="12">
        <f t="shared" si="7"/>
        <v>0</v>
      </c>
      <c r="AD1851" s="12">
        <f t="shared" si="8"/>
        <v>0</v>
      </c>
      <c r="AE1851" s="12">
        <f t="shared" si="9"/>
        <v>0</v>
      </c>
      <c r="AF1851" s="12">
        <f t="shared" si="10"/>
        <v>1</v>
      </c>
    </row>
    <row r="1852" ht="15.75" customHeight="1">
      <c r="A1852" s="8">
        <v>45686.0</v>
      </c>
      <c r="B1852" s="9" t="s">
        <v>4357</v>
      </c>
      <c r="C1852" s="9" t="s">
        <v>4358</v>
      </c>
      <c r="D1852" s="15">
        <v>9.898711237E10</v>
      </c>
      <c r="E1852" s="9" t="s">
        <v>13936</v>
      </c>
      <c r="F1852" s="9" t="s">
        <v>13937</v>
      </c>
      <c r="G1852" s="9" t="s">
        <v>13926</v>
      </c>
      <c r="H1852" s="9" t="s">
        <v>13951</v>
      </c>
      <c r="I1852" s="9" t="s">
        <v>13928</v>
      </c>
      <c r="J1852" s="9" t="s">
        <v>13929</v>
      </c>
      <c r="K1852" s="9" t="s">
        <v>13940</v>
      </c>
      <c r="L1852" s="9" t="s">
        <v>13931</v>
      </c>
      <c r="M1852" s="9" t="s">
        <v>13932</v>
      </c>
      <c r="N1852" s="13" t="s">
        <v>12</v>
      </c>
      <c r="O1852" s="13" t="s">
        <v>14</v>
      </c>
      <c r="P1852" s="13" t="s">
        <v>32</v>
      </c>
      <c r="Q1852" s="13" t="s">
        <v>200</v>
      </c>
      <c r="R1852" s="13" t="s">
        <v>15</v>
      </c>
      <c r="S1852" s="10">
        <f>ROUNDUP(SUM(VLOOKUP(F1852,'Pontuação'!A$2:B$11,2,FALSE),VLOOKUP(E1852,'Pontuação'!C$2:D$11,2,FALSE),VLOOKUP(H1852,'Pontuação'!I$2:J$11,2,FALSE),VLOOKUP(J1852,'Pontuação'!G$2:H$11,2,FALSE),VLOOKUP(L1852,'Pontuação'!M$2:N$13,2,FALSE)),0)</f>
        <v>1524</v>
      </c>
      <c r="T1852" s="11">
        <f t="shared" si="1"/>
        <v>152</v>
      </c>
      <c r="U1852" s="11" t="str">
        <f t="array" ref="U1852">IFERROR(INDEX('Pontuação'!G$13:G$101, MATCH(T1852, 'Pontuação'!F$13:F$101, 0)), "Faixa Indefinida")</f>
        <v>C</v>
      </c>
      <c r="V1852" s="11">
        <f t="shared" si="2"/>
        <v>0</v>
      </c>
      <c r="W1852" s="11">
        <f t="shared" si="3"/>
        <v>0</v>
      </c>
      <c r="X1852" s="11">
        <f t="shared" si="4"/>
        <v>1</v>
      </c>
      <c r="Y1852" s="11">
        <f t="shared" si="5"/>
        <v>0</v>
      </c>
      <c r="Z1852" s="12">
        <f>ROUNDUP(SUM(VLOOKUP(F1852,'Pontuação 3.0'!A$2:B$11,2,FALSE),VLOOKUP(E1852,'Pontuação 3.0'!C$2:D$11,2,FALSE),VLOOKUP(H1852,'Pontuação 3.0'!I$2:J$11,2,FALSE),VLOOKUP(J1852,'Pontuação 3.0'!G$2:H$11,2,FALSE),VLOOKUP(G1852,'Pontuação 3.0'!E$2:F$11,2,FALSE),VLOOKUP(K1852,'Pontuação 3.0'!K$2:L$11,2,FALSE),VLOOKUP(L1852,'Pontuação 3.0'!M$2:N$13,2,FALSE)),0)</f>
        <v>1900</v>
      </c>
      <c r="AA1852" s="12">
        <f t="shared" si="6"/>
        <v>190</v>
      </c>
      <c r="AB1852" s="12" t="str">
        <f t="array" ref="AB1852">IFERROR(INDEX('Pontuação 3.0'!G$13:G$191, MATCH(AA1852, 'Pontuação 3.0'!F$13:F$191, 0)), "Faixa Indefinida")</f>
        <v>D</v>
      </c>
      <c r="AC1852" s="12">
        <f t="shared" si="7"/>
        <v>0</v>
      </c>
      <c r="AD1852" s="12">
        <f t="shared" si="8"/>
        <v>0</v>
      </c>
      <c r="AE1852" s="12">
        <f t="shared" si="9"/>
        <v>0</v>
      </c>
      <c r="AF1852" s="12">
        <f t="shared" si="10"/>
        <v>1</v>
      </c>
    </row>
    <row r="1853" ht="15.75" customHeight="1">
      <c r="A1853" s="8">
        <v>45686.0</v>
      </c>
      <c r="B1853" s="9" t="s">
        <v>327</v>
      </c>
      <c r="C1853" s="9" t="s">
        <v>4359</v>
      </c>
      <c r="D1853" s="15">
        <v>4.4999322414E10</v>
      </c>
      <c r="E1853" s="9" t="s">
        <v>13936</v>
      </c>
      <c r="F1853" s="9" t="s">
        <v>13953</v>
      </c>
      <c r="G1853" s="9" t="s">
        <v>13926</v>
      </c>
      <c r="H1853" s="9" t="s">
        <v>13951</v>
      </c>
      <c r="I1853" s="9" t="s">
        <v>13940</v>
      </c>
      <c r="J1853" s="9" t="s">
        <v>13956</v>
      </c>
      <c r="K1853" s="9" t="s">
        <v>13940</v>
      </c>
      <c r="L1853" s="9" t="s">
        <v>13931</v>
      </c>
      <c r="M1853" s="9" t="s">
        <v>13946</v>
      </c>
      <c r="N1853" s="13" t="s">
        <v>12</v>
      </c>
      <c r="O1853" s="13" t="s">
        <v>14</v>
      </c>
      <c r="P1853" s="13" t="s">
        <v>13</v>
      </c>
      <c r="Q1853" s="13" t="s">
        <v>20</v>
      </c>
      <c r="R1853" s="13" t="s">
        <v>65</v>
      </c>
      <c r="S1853" s="10">
        <f>ROUNDUP(SUM(VLOOKUP(F1853,'Pontuação'!A$2:B$11,2,FALSE),VLOOKUP(E1853,'Pontuação'!C$2:D$11,2,FALSE),VLOOKUP(H1853,'Pontuação'!I$2:J$11,2,FALSE),VLOOKUP(J1853,'Pontuação'!G$2:H$11,2,FALSE),VLOOKUP(L1853,'Pontuação'!M$2:N$13,2,FALSE)),0)</f>
        <v>1836</v>
      </c>
      <c r="T1853" s="11">
        <f t="shared" si="1"/>
        <v>184</v>
      </c>
      <c r="U1853" s="11" t="str">
        <f t="array" ref="U1853">IFERROR(INDEX('Pontuação'!G$13:G$101, MATCH(T1853, 'Pontuação'!F$13:F$101, 0)), "Faixa Indefinida")</f>
        <v>A</v>
      </c>
      <c r="V1853" s="11">
        <f t="shared" si="2"/>
        <v>1</v>
      </c>
      <c r="W1853" s="11">
        <f t="shared" si="3"/>
        <v>0</v>
      </c>
      <c r="X1853" s="11">
        <f t="shared" si="4"/>
        <v>0</v>
      </c>
      <c r="Y1853" s="11">
        <f t="shared" si="5"/>
        <v>0</v>
      </c>
      <c r="Z1853" s="12">
        <f>ROUNDUP(SUM(VLOOKUP(F1853,'Pontuação 3.0'!A$2:B$11,2,FALSE),VLOOKUP(E1853,'Pontuação 3.0'!C$2:D$11,2,FALSE),VLOOKUP(H1853,'Pontuação 3.0'!I$2:J$11,2,FALSE),VLOOKUP(J1853,'Pontuação 3.0'!G$2:H$11,2,FALSE),VLOOKUP(G1853,'Pontuação 3.0'!E$2:F$11,2,FALSE),VLOOKUP(K1853,'Pontuação 3.0'!K$2:L$11,2,FALSE),VLOOKUP(L1853,'Pontuação 3.0'!M$2:N$13,2,FALSE)),0)</f>
        <v>2382</v>
      </c>
      <c r="AA1853" s="12">
        <f t="shared" si="6"/>
        <v>238</v>
      </c>
      <c r="AB1853" s="12" t="str">
        <f t="array" ref="AB1853">IFERROR(INDEX('Pontuação 3.0'!G$13:G$191, MATCH(AA1853, 'Pontuação 3.0'!F$13:F$191, 0)), "Faixa Indefinida")</f>
        <v>A</v>
      </c>
      <c r="AC1853" s="12">
        <f t="shared" si="7"/>
        <v>1</v>
      </c>
      <c r="AD1853" s="12">
        <f t="shared" si="8"/>
        <v>0</v>
      </c>
      <c r="AE1853" s="12">
        <f t="shared" si="9"/>
        <v>0</v>
      </c>
      <c r="AF1853" s="12">
        <f t="shared" si="10"/>
        <v>0</v>
      </c>
    </row>
    <row r="1854" ht="15.75" customHeight="1">
      <c r="A1854" s="8">
        <v>45686.0</v>
      </c>
      <c r="B1854" s="9" t="s">
        <v>4360</v>
      </c>
      <c r="C1854" s="9" t="s">
        <v>4361</v>
      </c>
      <c r="D1854" s="15">
        <v>8.8999113808E10</v>
      </c>
      <c r="E1854" s="9" t="s">
        <v>13936</v>
      </c>
      <c r="F1854" s="9" t="s">
        <v>13948</v>
      </c>
      <c r="G1854" s="9" t="s">
        <v>13926</v>
      </c>
      <c r="H1854" s="9" t="s">
        <v>13951</v>
      </c>
      <c r="I1854" s="9" t="s">
        <v>13940</v>
      </c>
      <c r="J1854" s="9" t="s">
        <v>13939</v>
      </c>
      <c r="K1854" s="9" t="s">
        <v>13940</v>
      </c>
      <c r="L1854" s="9" t="s">
        <v>13931</v>
      </c>
      <c r="M1854" s="9" t="s">
        <v>13942</v>
      </c>
      <c r="N1854" s="13" t="s">
        <v>12</v>
      </c>
      <c r="O1854" s="13" t="s">
        <v>14</v>
      </c>
      <c r="P1854" s="13" t="s">
        <v>32</v>
      </c>
      <c r="Q1854" s="13" t="s">
        <v>20</v>
      </c>
      <c r="R1854" s="13" t="s">
        <v>65</v>
      </c>
      <c r="S1854" s="10">
        <f>ROUNDUP(SUM(VLOOKUP(F1854,'Pontuação'!A$2:B$11,2,FALSE),VLOOKUP(E1854,'Pontuação'!C$2:D$11,2,FALSE),VLOOKUP(H1854,'Pontuação'!I$2:J$11,2,FALSE),VLOOKUP(J1854,'Pontuação'!G$2:H$11,2,FALSE),VLOOKUP(L1854,'Pontuação'!M$2:N$13,2,FALSE)),0)</f>
        <v>1646</v>
      </c>
      <c r="T1854" s="11">
        <f t="shared" si="1"/>
        <v>165</v>
      </c>
      <c r="U1854" s="11" t="str">
        <f t="array" ref="U1854">IFERROR(INDEX('Pontuação'!G$13:G$101, MATCH(T1854, 'Pontuação'!F$13:F$101, 0)), "Faixa Indefinida")</f>
        <v>C</v>
      </c>
      <c r="V1854" s="11">
        <f t="shared" si="2"/>
        <v>0</v>
      </c>
      <c r="W1854" s="11">
        <f t="shared" si="3"/>
        <v>0</v>
      </c>
      <c r="X1854" s="11">
        <f t="shared" si="4"/>
        <v>1</v>
      </c>
      <c r="Y1854" s="11">
        <f t="shared" si="5"/>
        <v>0</v>
      </c>
      <c r="Z1854" s="12">
        <f>ROUNDUP(SUM(VLOOKUP(F1854,'Pontuação 3.0'!A$2:B$11,2,FALSE),VLOOKUP(E1854,'Pontuação 3.0'!C$2:D$11,2,FALSE),VLOOKUP(H1854,'Pontuação 3.0'!I$2:J$11,2,FALSE),VLOOKUP(J1854,'Pontuação 3.0'!G$2:H$11,2,FALSE),VLOOKUP(G1854,'Pontuação 3.0'!E$2:F$11,2,FALSE),VLOOKUP(K1854,'Pontuação 3.0'!K$2:L$11,2,FALSE),VLOOKUP(L1854,'Pontuação 3.0'!M$2:N$13,2,FALSE)),0)</f>
        <v>2141</v>
      </c>
      <c r="AA1854" s="12">
        <f t="shared" si="6"/>
        <v>214</v>
      </c>
      <c r="AB1854" s="12" t="str">
        <f t="array" ref="AB1854">IFERROR(INDEX('Pontuação 3.0'!G$13:G$191, MATCH(AA1854, 'Pontuação 3.0'!F$13:F$191, 0)), "Faixa Indefinida")</f>
        <v>B</v>
      </c>
      <c r="AC1854" s="12">
        <f t="shared" si="7"/>
        <v>0</v>
      </c>
      <c r="AD1854" s="12">
        <f t="shared" si="8"/>
        <v>1</v>
      </c>
      <c r="AE1854" s="12">
        <f t="shared" si="9"/>
        <v>0</v>
      </c>
      <c r="AF1854" s="12">
        <f t="shared" si="10"/>
        <v>0</v>
      </c>
    </row>
    <row r="1855" ht="15.75" customHeight="1">
      <c r="A1855" s="8">
        <v>45686.0</v>
      </c>
      <c r="B1855" s="9" t="s">
        <v>4368</v>
      </c>
      <c r="C1855" s="9" t="s">
        <v>4369</v>
      </c>
      <c r="D1855" s="15">
        <v>2.2997441681E10</v>
      </c>
      <c r="E1855" s="9" t="s">
        <v>13936</v>
      </c>
      <c r="F1855" s="9" t="s">
        <v>13950</v>
      </c>
      <c r="G1855" s="9" t="s">
        <v>13926</v>
      </c>
      <c r="H1855" s="9" t="s">
        <v>13951</v>
      </c>
      <c r="I1855" s="9" t="s">
        <v>13940</v>
      </c>
      <c r="J1855" s="9" t="s">
        <v>13956</v>
      </c>
      <c r="K1855" s="9" t="s">
        <v>13930</v>
      </c>
      <c r="L1855" s="9" t="s">
        <v>13931</v>
      </c>
      <c r="M1855" s="9" t="s">
        <v>13946</v>
      </c>
      <c r="N1855" s="13" t="s">
        <v>12</v>
      </c>
      <c r="O1855" s="13" t="s">
        <v>14</v>
      </c>
      <c r="P1855" s="13" t="s">
        <v>47</v>
      </c>
      <c r="Q1855" s="13" t="s">
        <v>77</v>
      </c>
      <c r="R1855" s="13" t="s">
        <v>15</v>
      </c>
      <c r="S1855" s="10">
        <f>ROUNDUP(SUM(VLOOKUP(F1855,'Pontuação'!A$2:B$11,2,FALSE),VLOOKUP(E1855,'Pontuação'!C$2:D$11,2,FALSE),VLOOKUP(H1855,'Pontuação'!I$2:J$11,2,FALSE),VLOOKUP(J1855,'Pontuação'!G$2:H$11,2,FALSE),VLOOKUP(L1855,'Pontuação'!M$2:N$13,2,FALSE)),0)</f>
        <v>1831</v>
      </c>
      <c r="T1855" s="11">
        <f t="shared" si="1"/>
        <v>183</v>
      </c>
      <c r="U1855" s="11" t="str">
        <f t="array" ref="U1855">IFERROR(INDEX('Pontuação'!G$13:G$101, MATCH(T1855, 'Pontuação'!F$13:F$101, 0)), "Faixa Indefinida")</f>
        <v>B</v>
      </c>
      <c r="V1855" s="11">
        <f t="shared" si="2"/>
        <v>0</v>
      </c>
      <c r="W1855" s="11">
        <f t="shared" si="3"/>
        <v>1</v>
      </c>
      <c r="X1855" s="11">
        <f t="shared" si="4"/>
        <v>0</v>
      </c>
      <c r="Y1855" s="11">
        <f t="shared" si="5"/>
        <v>0</v>
      </c>
      <c r="Z1855" s="12">
        <f>ROUNDUP(SUM(VLOOKUP(F1855,'Pontuação 3.0'!A$2:B$11,2,FALSE),VLOOKUP(E1855,'Pontuação 3.0'!C$2:D$11,2,FALSE),VLOOKUP(H1855,'Pontuação 3.0'!I$2:J$11,2,FALSE),VLOOKUP(J1855,'Pontuação 3.0'!G$2:H$11,2,FALSE),VLOOKUP(G1855,'Pontuação 3.0'!E$2:F$11,2,FALSE),VLOOKUP(K1855,'Pontuação 3.0'!K$2:L$11,2,FALSE),VLOOKUP(L1855,'Pontuação 3.0'!M$2:N$13,2,FALSE)),0)</f>
        <v>2658</v>
      </c>
      <c r="AA1855" s="12">
        <f t="shared" si="6"/>
        <v>266</v>
      </c>
      <c r="AB1855" s="12" t="str">
        <f t="array" ref="AB1855">IFERROR(INDEX('Pontuação 3.0'!G$13:G$191, MATCH(AA1855, 'Pontuação 3.0'!F$13:F$191, 0)), "Faixa Indefinida")</f>
        <v>A</v>
      </c>
      <c r="AC1855" s="12">
        <f t="shared" si="7"/>
        <v>1</v>
      </c>
      <c r="AD1855" s="12">
        <f t="shared" si="8"/>
        <v>0</v>
      </c>
      <c r="AE1855" s="12">
        <f t="shared" si="9"/>
        <v>0</v>
      </c>
      <c r="AF1855" s="12">
        <f t="shared" si="10"/>
        <v>0</v>
      </c>
    </row>
    <row r="1856" ht="15.75" customHeight="1">
      <c r="A1856" s="8">
        <v>45686.0</v>
      </c>
      <c r="B1856" s="9" t="s">
        <v>3139</v>
      </c>
      <c r="C1856" s="9" t="s">
        <v>4362</v>
      </c>
      <c r="D1856" s="15">
        <v>1.1930600028E10</v>
      </c>
      <c r="E1856" s="9" t="s">
        <v>13936</v>
      </c>
      <c r="F1856" s="9" t="s">
        <v>13948</v>
      </c>
      <c r="G1856" s="9" t="s">
        <v>13926</v>
      </c>
      <c r="H1856" s="9" t="s">
        <v>13951</v>
      </c>
      <c r="I1856" s="9" t="s">
        <v>13940</v>
      </c>
      <c r="J1856" s="9" t="s">
        <v>13929</v>
      </c>
      <c r="K1856" s="9" t="s">
        <v>13930</v>
      </c>
      <c r="L1856" s="9" t="s">
        <v>13945</v>
      </c>
      <c r="M1856" s="9" t="s">
        <v>13942</v>
      </c>
      <c r="N1856" s="13" t="s">
        <v>12</v>
      </c>
      <c r="O1856" s="13" t="s">
        <v>14</v>
      </c>
      <c r="P1856" s="13" t="s">
        <v>39</v>
      </c>
      <c r="Q1856" s="13" t="s">
        <v>33</v>
      </c>
      <c r="R1856" s="13" t="s">
        <v>65</v>
      </c>
      <c r="S1856" s="10">
        <f>ROUNDUP(SUM(VLOOKUP(F1856,'Pontuação'!A$2:B$11,2,FALSE),VLOOKUP(E1856,'Pontuação'!C$2:D$11,2,FALSE),VLOOKUP(H1856,'Pontuação'!I$2:J$11,2,FALSE),VLOOKUP(J1856,'Pontuação'!G$2:H$11,2,FALSE),VLOOKUP(L1856,'Pontuação'!M$2:N$13,2,FALSE)),0)</f>
        <v>1673</v>
      </c>
      <c r="T1856" s="11">
        <f t="shared" si="1"/>
        <v>167</v>
      </c>
      <c r="U1856" s="11" t="str">
        <f t="array" ref="U1856">IFERROR(INDEX('Pontuação'!G$13:G$101, MATCH(T1856, 'Pontuação'!F$13:F$101, 0)), "Faixa Indefinida")</f>
        <v>B</v>
      </c>
      <c r="V1856" s="11">
        <f t="shared" si="2"/>
        <v>0</v>
      </c>
      <c r="W1856" s="11">
        <f t="shared" si="3"/>
        <v>1</v>
      </c>
      <c r="X1856" s="11">
        <f t="shared" si="4"/>
        <v>0</v>
      </c>
      <c r="Y1856" s="11">
        <f t="shared" si="5"/>
        <v>0</v>
      </c>
      <c r="Z1856" s="12">
        <f>ROUNDUP(SUM(VLOOKUP(F1856,'Pontuação 3.0'!A$2:B$11,2,FALSE),VLOOKUP(E1856,'Pontuação 3.0'!C$2:D$11,2,FALSE),VLOOKUP(H1856,'Pontuação 3.0'!I$2:J$11,2,FALSE),VLOOKUP(J1856,'Pontuação 3.0'!G$2:H$11,2,FALSE),VLOOKUP(G1856,'Pontuação 3.0'!E$2:F$11,2,FALSE),VLOOKUP(K1856,'Pontuação 3.0'!K$2:L$11,2,FALSE),VLOOKUP(L1856,'Pontuação 3.0'!M$2:N$13,2,FALSE)),0)</f>
        <v>2336</v>
      </c>
      <c r="AA1856" s="12">
        <f t="shared" si="6"/>
        <v>234</v>
      </c>
      <c r="AB1856" s="12" t="str">
        <f t="array" ref="AB1856">IFERROR(INDEX('Pontuação 3.0'!G$13:G$191, MATCH(AA1856, 'Pontuação 3.0'!F$13:F$191, 0)), "Faixa Indefinida")</f>
        <v>B</v>
      </c>
      <c r="AC1856" s="12">
        <f t="shared" si="7"/>
        <v>0</v>
      </c>
      <c r="AD1856" s="12">
        <f t="shared" si="8"/>
        <v>1</v>
      </c>
      <c r="AE1856" s="12">
        <f t="shared" si="9"/>
        <v>0</v>
      </c>
      <c r="AF1856" s="12">
        <f t="shared" si="10"/>
        <v>0</v>
      </c>
    </row>
    <row r="1857" ht="15.75" customHeight="1">
      <c r="A1857" s="8">
        <v>45686.0</v>
      </c>
      <c r="B1857" s="9" t="s">
        <v>4366</v>
      </c>
      <c r="C1857" s="9" t="s">
        <v>4367</v>
      </c>
      <c r="D1857" s="15">
        <v>2.1979548453E10</v>
      </c>
      <c r="E1857" s="9" t="s">
        <v>13936</v>
      </c>
      <c r="F1857" s="9" t="s">
        <v>13948</v>
      </c>
      <c r="G1857" s="9" t="s">
        <v>13926</v>
      </c>
      <c r="H1857" s="9" t="s">
        <v>13949</v>
      </c>
      <c r="I1857" s="9" t="s">
        <v>13928</v>
      </c>
      <c r="J1857" s="9" t="s">
        <v>13956</v>
      </c>
      <c r="K1857" s="9" t="s">
        <v>13940</v>
      </c>
      <c r="L1857" s="9" t="s">
        <v>13931</v>
      </c>
      <c r="M1857" s="9" t="s">
        <v>13946</v>
      </c>
      <c r="N1857" s="13" t="s">
        <v>12</v>
      </c>
      <c r="O1857" s="13" t="s">
        <v>14</v>
      </c>
      <c r="P1857" s="13" t="s">
        <v>93</v>
      </c>
      <c r="Q1857" s="13" t="s">
        <v>20</v>
      </c>
      <c r="R1857" s="13" t="s">
        <v>15</v>
      </c>
      <c r="S1857" s="10">
        <f>ROUNDUP(SUM(VLOOKUP(F1857,'Pontuação'!A$2:B$11,2,FALSE),VLOOKUP(E1857,'Pontuação'!C$2:D$11,2,FALSE),VLOOKUP(H1857,'Pontuação'!I$2:J$11,2,FALSE),VLOOKUP(J1857,'Pontuação'!G$2:H$11,2,FALSE),VLOOKUP(L1857,'Pontuação'!M$2:N$13,2,FALSE)),0)</f>
        <v>1861</v>
      </c>
      <c r="T1857" s="11">
        <f t="shared" si="1"/>
        <v>186</v>
      </c>
      <c r="U1857" s="11" t="str">
        <f t="array" ref="U1857">IFERROR(INDEX('Pontuação'!G$13:G$101, MATCH(T1857, 'Pontuação'!F$13:F$101, 0)), "Faixa Indefinida")</f>
        <v>A</v>
      </c>
      <c r="V1857" s="11">
        <f t="shared" si="2"/>
        <v>1</v>
      </c>
      <c r="W1857" s="11">
        <f t="shared" si="3"/>
        <v>0</v>
      </c>
      <c r="X1857" s="11">
        <f t="shared" si="4"/>
        <v>0</v>
      </c>
      <c r="Y1857" s="11">
        <f t="shared" si="5"/>
        <v>0</v>
      </c>
      <c r="Z1857" s="12">
        <f>ROUNDUP(SUM(VLOOKUP(F1857,'Pontuação 3.0'!A$2:B$11,2,FALSE),VLOOKUP(E1857,'Pontuação 3.0'!C$2:D$11,2,FALSE),VLOOKUP(H1857,'Pontuação 3.0'!I$2:J$11,2,FALSE),VLOOKUP(J1857,'Pontuação 3.0'!G$2:H$11,2,FALSE),VLOOKUP(G1857,'Pontuação 3.0'!E$2:F$11,2,FALSE),VLOOKUP(K1857,'Pontuação 3.0'!K$2:L$11,2,FALSE),VLOOKUP(L1857,'Pontuação 3.0'!M$2:N$13,2,FALSE)),0)</f>
        <v>2351</v>
      </c>
      <c r="AA1857" s="12">
        <f t="shared" si="6"/>
        <v>235</v>
      </c>
      <c r="AB1857" s="12" t="str">
        <f t="array" ref="AB1857">IFERROR(INDEX('Pontuação 3.0'!G$13:G$191, MATCH(AA1857, 'Pontuação 3.0'!F$13:F$191, 0)), "Faixa Indefinida")</f>
        <v>B</v>
      </c>
      <c r="AC1857" s="12">
        <f t="shared" si="7"/>
        <v>0</v>
      </c>
      <c r="AD1857" s="12">
        <f t="shared" si="8"/>
        <v>1</v>
      </c>
      <c r="AE1857" s="12">
        <f t="shared" si="9"/>
        <v>0</v>
      </c>
      <c r="AF1857" s="12">
        <f t="shared" si="10"/>
        <v>0</v>
      </c>
    </row>
    <row r="1858" ht="15.75" customHeight="1">
      <c r="A1858" s="8">
        <v>45686.0</v>
      </c>
      <c r="B1858" s="9" t="s">
        <v>4373</v>
      </c>
      <c r="C1858" s="9" t="s">
        <v>4374</v>
      </c>
      <c r="D1858" s="15">
        <v>3.3998490366E10</v>
      </c>
      <c r="E1858" s="9" t="s">
        <v>13936</v>
      </c>
      <c r="F1858" s="9" t="s">
        <v>13953</v>
      </c>
      <c r="G1858" s="9" t="s">
        <v>13957</v>
      </c>
      <c r="H1858" s="9" t="s">
        <v>13960</v>
      </c>
      <c r="I1858" s="9" t="s">
        <v>13928</v>
      </c>
      <c r="J1858" s="9" t="s">
        <v>13929</v>
      </c>
      <c r="K1858" s="9" t="s">
        <v>13930</v>
      </c>
      <c r="L1858" s="9" t="s">
        <v>13941</v>
      </c>
      <c r="M1858" s="9" t="s">
        <v>13946</v>
      </c>
      <c r="N1858" s="13" t="s">
        <v>12</v>
      </c>
      <c r="O1858" s="13" t="s">
        <v>14</v>
      </c>
      <c r="P1858" s="13" t="s">
        <v>32</v>
      </c>
      <c r="Q1858" s="13" t="s">
        <v>77</v>
      </c>
      <c r="R1858" s="13" t="s">
        <v>15</v>
      </c>
      <c r="S1858" s="10">
        <f>ROUNDUP(SUM(VLOOKUP(F1858,'Pontuação'!A$2:B$11,2,FALSE),VLOOKUP(E1858,'Pontuação'!C$2:D$11,2,FALSE),VLOOKUP(H1858,'Pontuação'!I$2:J$11,2,FALSE),VLOOKUP(J1858,'Pontuação'!G$2:H$11,2,FALSE),VLOOKUP(L1858,'Pontuação'!M$2:N$13,2,FALSE)),0)</f>
        <v>1418</v>
      </c>
      <c r="T1858" s="11">
        <f t="shared" si="1"/>
        <v>142</v>
      </c>
      <c r="U1858" s="11" t="str">
        <f t="array" ref="U1858">IFERROR(INDEX('Pontuação'!G$13:G$101, MATCH(T1858, 'Pontuação'!F$13:F$101, 0)), "Faixa Indefinida")</f>
        <v>D</v>
      </c>
      <c r="V1858" s="11">
        <f t="shared" si="2"/>
        <v>0</v>
      </c>
      <c r="W1858" s="11">
        <f t="shared" si="3"/>
        <v>0</v>
      </c>
      <c r="X1858" s="11">
        <f t="shared" si="4"/>
        <v>0</v>
      </c>
      <c r="Y1858" s="11">
        <f t="shared" si="5"/>
        <v>1</v>
      </c>
      <c r="Z1858" s="12">
        <f>ROUNDUP(SUM(VLOOKUP(F1858,'Pontuação 3.0'!A$2:B$11,2,FALSE),VLOOKUP(E1858,'Pontuação 3.0'!C$2:D$11,2,FALSE),VLOOKUP(H1858,'Pontuação 3.0'!I$2:J$11,2,FALSE),VLOOKUP(J1858,'Pontuação 3.0'!G$2:H$11,2,FALSE),VLOOKUP(G1858,'Pontuação 3.0'!E$2:F$11,2,FALSE),VLOOKUP(K1858,'Pontuação 3.0'!K$2:L$11,2,FALSE),VLOOKUP(L1858,'Pontuação 3.0'!M$2:N$13,2,FALSE)),0)</f>
        <v>2088</v>
      </c>
      <c r="AA1858" s="12">
        <f t="shared" si="6"/>
        <v>209</v>
      </c>
      <c r="AB1858" s="12" t="str">
        <f t="array" ref="AB1858">IFERROR(INDEX('Pontuação 3.0'!G$13:G$191, MATCH(AA1858, 'Pontuação 3.0'!F$13:F$191, 0)), "Faixa Indefinida")</f>
        <v>C</v>
      </c>
      <c r="AC1858" s="12">
        <f t="shared" si="7"/>
        <v>0</v>
      </c>
      <c r="AD1858" s="12">
        <f t="shared" si="8"/>
        <v>0</v>
      </c>
      <c r="AE1858" s="12">
        <f t="shared" si="9"/>
        <v>1</v>
      </c>
      <c r="AF1858" s="12">
        <f t="shared" si="10"/>
        <v>0</v>
      </c>
    </row>
    <row r="1859" ht="15.75" customHeight="1">
      <c r="A1859" s="8">
        <v>45686.0</v>
      </c>
      <c r="B1859" s="9" t="s">
        <v>4370</v>
      </c>
      <c r="C1859" s="9" t="s">
        <v>4371</v>
      </c>
      <c r="D1859" s="9" t="s">
        <v>4372</v>
      </c>
      <c r="E1859" s="9" t="s">
        <v>13936</v>
      </c>
      <c r="F1859" s="9" t="s">
        <v>13950</v>
      </c>
      <c r="G1859" s="9" t="s">
        <v>13944</v>
      </c>
      <c r="H1859" s="9" t="s">
        <v>13951</v>
      </c>
      <c r="I1859" s="9" t="s">
        <v>13928</v>
      </c>
      <c r="J1859" s="9" t="s">
        <v>13929</v>
      </c>
      <c r="K1859" s="9" t="s">
        <v>13940</v>
      </c>
      <c r="L1859" s="9" t="s">
        <v>13931</v>
      </c>
      <c r="M1859" s="9" t="s">
        <v>13952</v>
      </c>
      <c r="N1859" s="13" t="s">
        <v>12</v>
      </c>
      <c r="O1859" s="13" t="s">
        <v>14</v>
      </c>
      <c r="P1859" s="13" t="s">
        <v>24</v>
      </c>
      <c r="Q1859" s="13" t="s">
        <v>59</v>
      </c>
      <c r="R1859" s="13" t="s">
        <v>15</v>
      </c>
      <c r="S1859" s="10">
        <f>ROUNDUP(SUM(VLOOKUP(F1859,'Pontuação'!A$2:B$11,2,FALSE),VLOOKUP(E1859,'Pontuação'!C$2:D$11,2,FALSE),VLOOKUP(H1859,'Pontuação'!I$2:J$11,2,FALSE),VLOOKUP(J1859,'Pontuação'!G$2:H$11,2,FALSE),VLOOKUP(L1859,'Pontuação'!M$2:N$13,2,FALSE)),0)</f>
        <v>1553</v>
      </c>
      <c r="T1859" s="11">
        <f t="shared" si="1"/>
        <v>155</v>
      </c>
      <c r="U1859" s="11" t="str">
        <f t="array" ref="U1859">IFERROR(INDEX('Pontuação'!G$13:G$101, MATCH(T1859, 'Pontuação'!F$13:F$101, 0)), "Faixa Indefinida")</f>
        <v>C</v>
      </c>
      <c r="V1859" s="11">
        <f t="shared" si="2"/>
        <v>0</v>
      </c>
      <c r="W1859" s="11">
        <f t="shared" si="3"/>
        <v>0</v>
      </c>
      <c r="X1859" s="11">
        <f t="shared" si="4"/>
        <v>1</v>
      </c>
      <c r="Y1859" s="11">
        <f t="shared" si="5"/>
        <v>0</v>
      </c>
      <c r="Z1859" s="12">
        <f>ROUNDUP(SUM(VLOOKUP(F1859,'Pontuação 3.0'!A$2:B$11,2,FALSE),VLOOKUP(E1859,'Pontuação 3.0'!C$2:D$11,2,FALSE),VLOOKUP(H1859,'Pontuação 3.0'!I$2:J$11,2,FALSE),VLOOKUP(J1859,'Pontuação 3.0'!G$2:H$11,2,FALSE),VLOOKUP(G1859,'Pontuação 3.0'!E$2:F$11,2,FALSE),VLOOKUP(K1859,'Pontuação 3.0'!K$2:L$11,2,FALSE),VLOOKUP(L1859,'Pontuação 3.0'!M$2:N$13,2,FALSE)),0)</f>
        <v>1982</v>
      </c>
      <c r="AA1859" s="12">
        <f t="shared" si="6"/>
        <v>198</v>
      </c>
      <c r="AB1859" s="12" t="str">
        <f t="array" ref="AB1859">IFERROR(INDEX('Pontuação 3.0'!G$13:G$191, MATCH(AA1859, 'Pontuação 3.0'!F$13:F$191, 0)), "Faixa Indefinida")</f>
        <v>C</v>
      </c>
      <c r="AC1859" s="12">
        <f t="shared" si="7"/>
        <v>0</v>
      </c>
      <c r="AD1859" s="12">
        <f t="shared" si="8"/>
        <v>0</v>
      </c>
      <c r="AE1859" s="12">
        <f t="shared" si="9"/>
        <v>1</v>
      </c>
      <c r="AF1859" s="12">
        <f t="shared" si="10"/>
        <v>0</v>
      </c>
    </row>
    <row r="1860" ht="15.75" customHeight="1">
      <c r="A1860" s="8">
        <v>45686.0</v>
      </c>
      <c r="B1860" s="9" t="s">
        <v>4363</v>
      </c>
      <c r="C1860" s="9" t="s">
        <v>4364</v>
      </c>
      <c r="D1860" s="9" t="s">
        <v>4365</v>
      </c>
      <c r="E1860" s="9" t="s">
        <v>13936</v>
      </c>
      <c r="F1860" s="9" t="s">
        <v>13948</v>
      </c>
      <c r="G1860" s="9" t="s">
        <v>13944</v>
      </c>
      <c r="H1860" s="9" t="s">
        <v>13938</v>
      </c>
      <c r="I1860" s="9" t="s">
        <v>13928</v>
      </c>
      <c r="J1860" s="9" t="s">
        <v>13929</v>
      </c>
      <c r="K1860" s="9" t="s">
        <v>13940</v>
      </c>
      <c r="L1860" s="9" t="s">
        <v>13945</v>
      </c>
      <c r="M1860" s="9" t="s">
        <v>13942</v>
      </c>
      <c r="N1860" s="13" t="s">
        <v>12</v>
      </c>
      <c r="O1860" s="13" t="s">
        <v>14</v>
      </c>
      <c r="P1860" s="13" t="s">
        <v>32</v>
      </c>
      <c r="Q1860" s="13" t="s">
        <v>59</v>
      </c>
      <c r="R1860" s="13" t="s">
        <v>15</v>
      </c>
      <c r="S1860" s="10">
        <f>ROUNDUP(SUM(VLOOKUP(F1860,'Pontuação'!A$2:B$11,2,FALSE),VLOOKUP(E1860,'Pontuação'!C$2:D$11,2,FALSE),VLOOKUP(H1860,'Pontuação'!I$2:J$11,2,FALSE),VLOOKUP(J1860,'Pontuação'!G$2:H$11,2,FALSE),VLOOKUP(L1860,'Pontuação'!M$2:N$13,2,FALSE)),0)</f>
        <v>1699</v>
      </c>
      <c r="T1860" s="11">
        <f t="shared" si="1"/>
        <v>170</v>
      </c>
      <c r="U1860" s="11" t="str">
        <f t="array" ref="U1860">IFERROR(INDEX('Pontuação'!G$13:G$101, MATCH(T1860, 'Pontuação'!F$13:F$101, 0)), "Faixa Indefinida")</f>
        <v>B</v>
      </c>
      <c r="V1860" s="11">
        <f t="shared" si="2"/>
        <v>0</v>
      </c>
      <c r="W1860" s="11">
        <f t="shared" si="3"/>
        <v>1</v>
      </c>
      <c r="X1860" s="11">
        <f t="shared" si="4"/>
        <v>0</v>
      </c>
      <c r="Y1860" s="11">
        <f t="shared" si="5"/>
        <v>0</v>
      </c>
      <c r="Z1860" s="12">
        <f>ROUNDUP(SUM(VLOOKUP(F1860,'Pontuação 3.0'!A$2:B$11,2,FALSE),VLOOKUP(E1860,'Pontuação 3.0'!C$2:D$11,2,FALSE),VLOOKUP(H1860,'Pontuação 3.0'!I$2:J$11,2,FALSE),VLOOKUP(J1860,'Pontuação 3.0'!G$2:H$11,2,FALSE),VLOOKUP(G1860,'Pontuação 3.0'!E$2:F$11,2,FALSE),VLOOKUP(K1860,'Pontuação 3.0'!K$2:L$11,2,FALSE),VLOOKUP(L1860,'Pontuação 3.0'!M$2:N$13,2,FALSE)),0)</f>
        <v>1871</v>
      </c>
      <c r="AA1860" s="12">
        <f t="shared" si="6"/>
        <v>187</v>
      </c>
      <c r="AB1860" s="12" t="str">
        <f t="array" ref="AB1860">IFERROR(INDEX('Pontuação 3.0'!G$13:G$191, MATCH(AA1860, 'Pontuação 3.0'!F$13:F$191, 0)), "Faixa Indefinida")</f>
        <v>D</v>
      </c>
      <c r="AC1860" s="12">
        <f t="shared" si="7"/>
        <v>0</v>
      </c>
      <c r="AD1860" s="12">
        <f t="shared" si="8"/>
        <v>0</v>
      </c>
      <c r="AE1860" s="12">
        <f t="shared" si="9"/>
        <v>0</v>
      </c>
      <c r="AF1860" s="12">
        <f t="shared" si="10"/>
        <v>1</v>
      </c>
    </row>
    <row r="1861" ht="15.75" customHeight="1">
      <c r="A1861" s="8">
        <v>45686.0</v>
      </c>
      <c r="B1861" s="9" t="s">
        <v>848</v>
      </c>
      <c r="C1861" s="9" t="s">
        <v>4375</v>
      </c>
      <c r="D1861" s="9" t="s">
        <v>4376</v>
      </c>
      <c r="E1861" s="9" t="s">
        <v>13936</v>
      </c>
      <c r="F1861" s="9" t="s">
        <v>13950</v>
      </c>
      <c r="G1861" s="9" t="s">
        <v>13926</v>
      </c>
      <c r="H1861" s="9" t="s">
        <v>13951</v>
      </c>
      <c r="I1861" s="9" t="s">
        <v>13940</v>
      </c>
      <c r="J1861" s="9" t="s">
        <v>13929</v>
      </c>
      <c r="K1861" s="9" t="s">
        <v>13940</v>
      </c>
      <c r="L1861" s="9" t="s">
        <v>13954</v>
      </c>
      <c r="M1861" s="9" t="s">
        <v>13942</v>
      </c>
      <c r="N1861" s="13" t="s">
        <v>12</v>
      </c>
      <c r="O1861" s="13" t="s">
        <v>14</v>
      </c>
      <c r="P1861" s="13" t="s">
        <v>68</v>
      </c>
      <c r="Q1861" s="13" t="s">
        <v>33</v>
      </c>
      <c r="R1861" s="13" t="s">
        <v>15</v>
      </c>
      <c r="S1861" s="10">
        <f>ROUNDUP(SUM(VLOOKUP(F1861,'Pontuação'!A$2:B$11,2,FALSE),VLOOKUP(E1861,'Pontuação'!C$2:D$11,2,FALSE),VLOOKUP(H1861,'Pontuação'!I$2:J$11,2,FALSE),VLOOKUP(J1861,'Pontuação'!G$2:H$11,2,FALSE),VLOOKUP(L1861,'Pontuação'!M$2:N$13,2,FALSE)),0)</f>
        <v>1516</v>
      </c>
      <c r="T1861" s="11">
        <f t="shared" si="1"/>
        <v>152</v>
      </c>
      <c r="U1861" s="11" t="str">
        <f t="array" ref="U1861">IFERROR(INDEX('Pontuação'!G$13:G$101, MATCH(T1861, 'Pontuação'!F$13:F$101, 0)), "Faixa Indefinida")</f>
        <v>C</v>
      </c>
      <c r="V1861" s="11">
        <f t="shared" si="2"/>
        <v>0</v>
      </c>
      <c r="W1861" s="11">
        <f t="shared" si="3"/>
        <v>0</v>
      </c>
      <c r="X1861" s="11">
        <f t="shared" si="4"/>
        <v>1</v>
      </c>
      <c r="Y1861" s="11">
        <f t="shared" si="5"/>
        <v>0</v>
      </c>
      <c r="Z1861" s="12">
        <f>ROUNDUP(SUM(VLOOKUP(F1861,'Pontuação 3.0'!A$2:B$11,2,FALSE),VLOOKUP(E1861,'Pontuação 3.0'!C$2:D$11,2,FALSE),VLOOKUP(H1861,'Pontuação 3.0'!I$2:J$11,2,FALSE),VLOOKUP(J1861,'Pontuação 3.0'!G$2:H$11,2,FALSE),VLOOKUP(G1861,'Pontuação 3.0'!E$2:F$11,2,FALSE),VLOOKUP(K1861,'Pontuação 3.0'!K$2:L$11,2,FALSE),VLOOKUP(L1861,'Pontuação 3.0'!M$2:N$13,2,FALSE)),0)</f>
        <v>2092</v>
      </c>
      <c r="AA1861" s="12">
        <f t="shared" si="6"/>
        <v>209</v>
      </c>
      <c r="AB1861" s="12" t="str">
        <f t="array" ref="AB1861">IFERROR(INDEX('Pontuação 3.0'!G$13:G$191, MATCH(AA1861, 'Pontuação 3.0'!F$13:F$191, 0)), "Faixa Indefinida")</f>
        <v>C</v>
      </c>
      <c r="AC1861" s="12">
        <f t="shared" si="7"/>
        <v>0</v>
      </c>
      <c r="AD1861" s="12">
        <f t="shared" si="8"/>
        <v>0</v>
      </c>
      <c r="AE1861" s="12">
        <f t="shared" si="9"/>
        <v>1</v>
      </c>
      <c r="AF1861" s="12">
        <f t="shared" si="10"/>
        <v>0</v>
      </c>
    </row>
    <row r="1862" ht="15.75" customHeight="1">
      <c r="A1862" s="8">
        <v>45686.0</v>
      </c>
      <c r="B1862" s="9" t="s">
        <v>4377</v>
      </c>
      <c r="C1862" s="9" t="s">
        <v>4378</v>
      </c>
      <c r="D1862" s="15">
        <v>2.8999994122E10</v>
      </c>
      <c r="E1862" s="9" t="s">
        <v>13936</v>
      </c>
      <c r="F1862" s="9" t="s">
        <v>13948</v>
      </c>
      <c r="G1862" s="9" t="s">
        <v>13926</v>
      </c>
      <c r="H1862" s="9" t="s">
        <v>13951</v>
      </c>
      <c r="I1862" s="9" t="s">
        <v>13940</v>
      </c>
      <c r="J1862" s="9" t="s">
        <v>13929</v>
      </c>
      <c r="K1862" s="9" t="s">
        <v>13930</v>
      </c>
      <c r="L1862" s="9" t="s">
        <v>13959</v>
      </c>
      <c r="M1862" s="9" t="s">
        <v>13942</v>
      </c>
      <c r="N1862" s="13" t="s">
        <v>12</v>
      </c>
      <c r="O1862" s="13" t="s">
        <v>14</v>
      </c>
      <c r="P1862" s="13" t="s">
        <v>13</v>
      </c>
      <c r="Q1862" s="13" t="s">
        <v>20</v>
      </c>
      <c r="R1862" s="13" t="s">
        <v>15</v>
      </c>
      <c r="S1862" s="10">
        <f>ROUNDUP(SUM(VLOOKUP(F1862,'Pontuação'!A$2:B$11,2,FALSE),VLOOKUP(E1862,'Pontuação'!C$2:D$11,2,FALSE),VLOOKUP(H1862,'Pontuação'!I$2:J$11,2,FALSE),VLOOKUP(J1862,'Pontuação'!G$2:H$11,2,FALSE),VLOOKUP(L1862,'Pontuação'!M$2:N$13,2,FALSE)),0)</f>
        <v>1611</v>
      </c>
      <c r="T1862" s="11">
        <f t="shared" si="1"/>
        <v>161</v>
      </c>
      <c r="U1862" s="11" t="str">
        <f t="array" ref="U1862">IFERROR(INDEX('Pontuação'!G$13:G$101, MATCH(T1862, 'Pontuação'!F$13:F$101, 0)), "Faixa Indefinida")</f>
        <v>C</v>
      </c>
      <c r="V1862" s="11">
        <f t="shared" si="2"/>
        <v>0</v>
      </c>
      <c r="W1862" s="11">
        <f t="shared" si="3"/>
        <v>0</v>
      </c>
      <c r="X1862" s="11">
        <f t="shared" si="4"/>
        <v>1</v>
      </c>
      <c r="Y1862" s="11">
        <f t="shared" si="5"/>
        <v>0</v>
      </c>
      <c r="Z1862" s="12">
        <f>ROUNDUP(SUM(VLOOKUP(F1862,'Pontuação 3.0'!A$2:B$11,2,FALSE),VLOOKUP(E1862,'Pontuação 3.0'!C$2:D$11,2,FALSE),VLOOKUP(H1862,'Pontuação 3.0'!I$2:J$11,2,FALSE),VLOOKUP(J1862,'Pontuação 3.0'!G$2:H$11,2,FALSE),VLOOKUP(G1862,'Pontuação 3.0'!E$2:F$11,2,FALSE),VLOOKUP(K1862,'Pontuação 3.0'!K$2:L$11,2,FALSE),VLOOKUP(L1862,'Pontuação 3.0'!M$2:N$13,2,FALSE)),0)</f>
        <v>2444</v>
      </c>
      <c r="AA1862" s="12">
        <f t="shared" si="6"/>
        <v>244</v>
      </c>
      <c r="AB1862" s="12" t="str">
        <f t="array" ref="AB1862">IFERROR(INDEX('Pontuação 3.0'!G$13:G$191, MATCH(AA1862, 'Pontuação 3.0'!F$13:F$191, 0)), "Faixa Indefinida")</f>
        <v>A</v>
      </c>
      <c r="AC1862" s="12">
        <f t="shared" si="7"/>
        <v>1</v>
      </c>
      <c r="AD1862" s="12">
        <f t="shared" si="8"/>
        <v>0</v>
      </c>
      <c r="AE1862" s="12">
        <f t="shared" si="9"/>
        <v>0</v>
      </c>
      <c r="AF1862" s="12">
        <f t="shared" si="10"/>
        <v>0</v>
      </c>
    </row>
    <row r="1863" ht="15.75" customHeight="1">
      <c r="A1863" s="8">
        <v>45686.0</v>
      </c>
      <c r="B1863" s="9" t="s">
        <v>4379</v>
      </c>
      <c r="C1863" s="9" t="s">
        <v>4380</v>
      </c>
      <c r="D1863" s="15">
        <v>5.1993494101E10</v>
      </c>
      <c r="E1863" s="9" t="s">
        <v>13936</v>
      </c>
      <c r="F1863" s="9" t="s">
        <v>13950</v>
      </c>
      <c r="G1863" s="9" t="s">
        <v>13926</v>
      </c>
      <c r="H1863" s="9" t="s">
        <v>13951</v>
      </c>
      <c r="I1863" s="9" t="s">
        <v>13928</v>
      </c>
      <c r="J1863" s="9" t="s">
        <v>13929</v>
      </c>
      <c r="K1863" s="9" t="s">
        <v>13940</v>
      </c>
      <c r="L1863" s="9" t="s">
        <v>13931</v>
      </c>
      <c r="M1863" s="9" t="s">
        <v>13932</v>
      </c>
      <c r="N1863" s="13" t="s">
        <v>12</v>
      </c>
      <c r="O1863" s="13" t="s">
        <v>14</v>
      </c>
      <c r="P1863" s="13" t="s">
        <v>32</v>
      </c>
      <c r="Q1863" s="13" t="s">
        <v>33</v>
      </c>
      <c r="R1863" s="13" t="s">
        <v>65</v>
      </c>
      <c r="S1863" s="10">
        <f>ROUNDUP(SUM(VLOOKUP(F1863,'Pontuação'!A$2:B$11,2,FALSE),VLOOKUP(E1863,'Pontuação'!C$2:D$11,2,FALSE),VLOOKUP(H1863,'Pontuação'!I$2:J$11,2,FALSE),VLOOKUP(J1863,'Pontuação'!G$2:H$11,2,FALSE),VLOOKUP(L1863,'Pontuação'!M$2:N$13,2,FALSE)),0)</f>
        <v>1553</v>
      </c>
      <c r="T1863" s="11">
        <f t="shared" si="1"/>
        <v>155</v>
      </c>
      <c r="U1863" s="11" t="str">
        <f t="array" ref="U1863">IFERROR(INDEX('Pontuação'!G$13:G$101, MATCH(T1863, 'Pontuação'!F$13:F$101, 0)), "Faixa Indefinida")</f>
        <v>C</v>
      </c>
      <c r="V1863" s="11">
        <f t="shared" si="2"/>
        <v>0</v>
      </c>
      <c r="W1863" s="11">
        <f t="shared" si="3"/>
        <v>0</v>
      </c>
      <c r="X1863" s="11">
        <f t="shared" si="4"/>
        <v>1</v>
      </c>
      <c r="Y1863" s="11">
        <f t="shared" si="5"/>
        <v>0</v>
      </c>
      <c r="Z1863" s="12">
        <f>ROUNDUP(SUM(VLOOKUP(F1863,'Pontuação 3.0'!A$2:B$11,2,FALSE),VLOOKUP(E1863,'Pontuação 3.0'!C$2:D$11,2,FALSE),VLOOKUP(H1863,'Pontuação 3.0'!I$2:J$11,2,FALSE),VLOOKUP(J1863,'Pontuação 3.0'!G$2:H$11,2,FALSE),VLOOKUP(G1863,'Pontuação 3.0'!E$2:F$11,2,FALSE),VLOOKUP(K1863,'Pontuação 3.0'!K$2:L$11,2,FALSE),VLOOKUP(L1863,'Pontuação 3.0'!M$2:N$13,2,FALSE)),0)</f>
        <v>2122</v>
      </c>
      <c r="AA1863" s="12">
        <f t="shared" si="6"/>
        <v>212</v>
      </c>
      <c r="AB1863" s="12" t="str">
        <f t="array" ref="AB1863">IFERROR(INDEX('Pontuação 3.0'!G$13:G$191, MATCH(AA1863, 'Pontuação 3.0'!F$13:F$191, 0)), "Faixa Indefinida")</f>
        <v>C</v>
      </c>
      <c r="AC1863" s="12">
        <f t="shared" si="7"/>
        <v>0</v>
      </c>
      <c r="AD1863" s="12">
        <f t="shared" si="8"/>
        <v>0</v>
      </c>
      <c r="AE1863" s="12">
        <f t="shared" si="9"/>
        <v>1</v>
      </c>
      <c r="AF1863" s="12">
        <f t="shared" si="10"/>
        <v>0</v>
      </c>
    </row>
    <row r="1864" ht="15.75" customHeight="1">
      <c r="A1864" s="8">
        <v>45686.0</v>
      </c>
      <c r="B1864" s="9" t="s">
        <v>4387</v>
      </c>
      <c r="C1864" s="9" t="s">
        <v>4388</v>
      </c>
      <c r="D1864" s="15">
        <v>1.1992853577E10</v>
      </c>
      <c r="E1864" s="9" t="s">
        <v>13936</v>
      </c>
      <c r="F1864" s="9" t="s">
        <v>13948</v>
      </c>
      <c r="G1864" s="9" t="s">
        <v>13926</v>
      </c>
      <c r="H1864" s="9" t="s">
        <v>13951</v>
      </c>
      <c r="I1864" s="9" t="s">
        <v>13940</v>
      </c>
      <c r="J1864" s="9" t="s">
        <v>13929</v>
      </c>
      <c r="K1864" s="9" t="s">
        <v>13940</v>
      </c>
      <c r="L1864" s="9" t="s">
        <v>13931</v>
      </c>
      <c r="M1864" s="9" t="s">
        <v>13942</v>
      </c>
      <c r="N1864" s="13" t="s">
        <v>12</v>
      </c>
      <c r="O1864" s="13" t="s">
        <v>14</v>
      </c>
      <c r="P1864" s="13" t="s">
        <v>13</v>
      </c>
      <c r="Q1864" s="13" t="s">
        <v>20</v>
      </c>
      <c r="R1864" s="13" t="s">
        <v>65</v>
      </c>
      <c r="S1864" s="10">
        <f>ROUNDUP(SUM(VLOOKUP(F1864,'Pontuação'!A$2:B$11,2,FALSE),VLOOKUP(E1864,'Pontuação'!C$2:D$11,2,FALSE),VLOOKUP(H1864,'Pontuação'!I$2:J$11,2,FALSE),VLOOKUP(J1864,'Pontuação'!G$2:H$11,2,FALSE),VLOOKUP(L1864,'Pontuação'!M$2:N$13,2,FALSE)),0)</f>
        <v>1541</v>
      </c>
      <c r="T1864" s="11">
        <f t="shared" si="1"/>
        <v>154</v>
      </c>
      <c r="U1864" s="11" t="str">
        <f t="array" ref="U1864">IFERROR(INDEX('Pontuação'!G$13:G$101, MATCH(T1864, 'Pontuação'!F$13:F$101, 0)), "Faixa Indefinida")</f>
        <v>C</v>
      </c>
      <c r="V1864" s="11">
        <f t="shared" si="2"/>
        <v>0</v>
      </c>
      <c r="W1864" s="11">
        <f t="shared" si="3"/>
        <v>0</v>
      </c>
      <c r="X1864" s="11">
        <f t="shared" si="4"/>
        <v>1</v>
      </c>
      <c r="Y1864" s="11">
        <f t="shared" si="5"/>
        <v>0</v>
      </c>
      <c r="Z1864" s="12">
        <f>ROUNDUP(SUM(VLOOKUP(F1864,'Pontuação 3.0'!A$2:B$11,2,FALSE),VLOOKUP(E1864,'Pontuação 3.0'!C$2:D$11,2,FALSE),VLOOKUP(H1864,'Pontuação 3.0'!I$2:J$11,2,FALSE),VLOOKUP(J1864,'Pontuação 3.0'!G$2:H$11,2,FALSE),VLOOKUP(G1864,'Pontuação 3.0'!E$2:F$11,2,FALSE),VLOOKUP(K1864,'Pontuação 3.0'!K$2:L$11,2,FALSE),VLOOKUP(L1864,'Pontuação 3.0'!M$2:N$13,2,FALSE)),0)</f>
        <v>1989</v>
      </c>
      <c r="AA1864" s="12">
        <f t="shared" si="6"/>
        <v>199</v>
      </c>
      <c r="AB1864" s="12" t="str">
        <f t="array" ref="AB1864">IFERROR(INDEX('Pontuação 3.0'!G$13:G$191, MATCH(AA1864, 'Pontuação 3.0'!F$13:F$191, 0)), "Faixa Indefinida")</f>
        <v>C</v>
      </c>
      <c r="AC1864" s="12">
        <f t="shared" si="7"/>
        <v>0</v>
      </c>
      <c r="AD1864" s="12">
        <f t="shared" si="8"/>
        <v>0</v>
      </c>
      <c r="AE1864" s="12">
        <f t="shared" si="9"/>
        <v>1</v>
      </c>
      <c r="AF1864" s="12">
        <f t="shared" si="10"/>
        <v>0</v>
      </c>
    </row>
    <row r="1865" ht="15.75" customHeight="1">
      <c r="A1865" s="8">
        <v>45686.0</v>
      </c>
      <c r="B1865" s="9" t="s">
        <v>4385</v>
      </c>
      <c r="C1865" s="9" t="s">
        <v>4386</v>
      </c>
      <c r="D1865" s="15">
        <v>4.8996409372E10</v>
      </c>
      <c r="E1865" s="9" t="s">
        <v>13936</v>
      </c>
      <c r="F1865" s="9" t="s">
        <v>13948</v>
      </c>
      <c r="G1865" s="9" t="s">
        <v>13926</v>
      </c>
      <c r="H1865" s="9" t="s">
        <v>13951</v>
      </c>
      <c r="I1865" s="9" t="s">
        <v>13940</v>
      </c>
      <c r="J1865" s="9" t="s">
        <v>13929</v>
      </c>
      <c r="K1865" s="9" t="s">
        <v>13940</v>
      </c>
      <c r="L1865" s="9" t="s">
        <v>13931</v>
      </c>
      <c r="M1865" s="9" t="s">
        <v>13952</v>
      </c>
      <c r="N1865" s="13" t="s">
        <v>12</v>
      </c>
      <c r="O1865" s="13" t="s">
        <v>14</v>
      </c>
      <c r="P1865" s="13" t="s">
        <v>71</v>
      </c>
      <c r="Q1865" s="13" t="s">
        <v>48</v>
      </c>
      <c r="R1865" s="13" t="s">
        <v>15</v>
      </c>
      <c r="S1865" s="10">
        <f>ROUNDUP(SUM(VLOOKUP(F1865,'Pontuação'!A$2:B$11,2,FALSE),VLOOKUP(E1865,'Pontuação'!C$2:D$11,2,FALSE),VLOOKUP(H1865,'Pontuação'!I$2:J$11,2,FALSE),VLOOKUP(J1865,'Pontuação'!G$2:H$11,2,FALSE),VLOOKUP(L1865,'Pontuação'!M$2:N$13,2,FALSE)),0)</f>
        <v>1541</v>
      </c>
      <c r="T1865" s="11">
        <f t="shared" si="1"/>
        <v>154</v>
      </c>
      <c r="U1865" s="11" t="str">
        <f t="array" ref="U1865">IFERROR(INDEX('Pontuação'!G$13:G$101, MATCH(T1865, 'Pontuação'!F$13:F$101, 0)), "Faixa Indefinida")</f>
        <v>C</v>
      </c>
      <c r="V1865" s="11">
        <f t="shared" si="2"/>
        <v>0</v>
      </c>
      <c r="W1865" s="11">
        <f t="shared" si="3"/>
        <v>0</v>
      </c>
      <c r="X1865" s="11">
        <f t="shared" si="4"/>
        <v>1</v>
      </c>
      <c r="Y1865" s="11">
        <f t="shared" si="5"/>
        <v>0</v>
      </c>
      <c r="Z1865" s="12">
        <f>ROUNDUP(SUM(VLOOKUP(F1865,'Pontuação 3.0'!A$2:B$11,2,FALSE),VLOOKUP(E1865,'Pontuação 3.0'!C$2:D$11,2,FALSE),VLOOKUP(H1865,'Pontuação 3.0'!I$2:J$11,2,FALSE),VLOOKUP(J1865,'Pontuação 3.0'!G$2:H$11,2,FALSE),VLOOKUP(G1865,'Pontuação 3.0'!E$2:F$11,2,FALSE),VLOOKUP(K1865,'Pontuação 3.0'!K$2:L$11,2,FALSE),VLOOKUP(L1865,'Pontuação 3.0'!M$2:N$13,2,FALSE)),0)</f>
        <v>1989</v>
      </c>
      <c r="AA1865" s="12">
        <f t="shared" si="6"/>
        <v>199</v>
      </c>
      <c r="AB1865" s="12" t="str">
        <f t="array" ref="AB1865">IFERROR(INDEX('Pontuação 3.0'!G$13:G$191, MATCH(AA1865, 'Pontuação 3.0'!F$13:F$191, 0)), "Faixa Indefinida")</f>
        <v>C</v>
      </c>
      <c r="AC1865" s="12">
        <f t="shared" si="7"/>
        <v>0</v>
      </c>
      <c r="AD1865" s="12">
        <f t="shared" si="8"/>
        <v>0</v>
      </c>
      <c r="AE1865" s="12">
        <f t="shared" si="9"/>
        <v>1</v>
      </c>
      <c r="AF1865" s="12">
        <f t="shared" si="10"/>
        <v>0</v>
      </c>
    </row>
    <row r="1866" ht="15.75" customHeight="1">
      <c r="A1866" s="8">
        <v>45686.0</v>
      </c>
      <c r="B1866" s="9" t="s">
        <v>4383</v>
      </c>
      <c r="C1866" s="9" t="s">
        <v>4384</v>
      </c>
      <c r="D1866" s="15">
        <v>1.499146025E10</v>
      </c>
      <c r="E1866" s="9" t="s">
        <v>13936</v>
      </c>
      <c r="F1866" s="9" t="s">
        <v>13948</v>
      </c>
      <c r="G1866" s="9" t="s">
        <v>13926</v>
      </c>
      <c r="H1866" s="9" t="s">
        <v>13938</v>
      </c>
      <c r="I1866" s="9" t="s">
        <v>13928</v>
      </c>
      <c r="J1866" s="9" t="s">
        <v>13929</v>
      </c>
      <c r="K1866" s="9" t="s">
        <v>13940</v>
      </c>
      <c r="L1866" s="9" t="s">
        <v>13945</v>
      </c>
      <c r="M1866" s="9" t="s">
        <v>13942</v>
      </c>
      <c r="N1866" s="13" t="s">
        <v>12</v>
      </c>
      <c r="O1866" s="13" t="s">
        <v>14</v>
      </c>
      <c r="P1866" s="13" t="s">
        <v>32</v>
      </c>
      <c r="Q1866" s="13" t="s">
        <v>59</v>
      </c>
      <c r="R1866" s="13" t="s">
        <v>15</v>
      </c>
      <c r="S1866" s="10">
        <f>ROUNDUP(SUM(VLOOKUP(F1866,'Pontuação'!A$2:B$11,2,FALSE),VLOOKUP(E1866,'Pontuação'!C$2:D$11,2,FALSE),VLOOKUP(H1866,'Pontuação'!I$2:J$11,2,FALSE),VLOOKUP(J1866,'Pontuação'!G$2:H$11,2,FALSE),VLOOKUP(L1866,'Pontuação'!M$2:N$13,2,FALSE)),0)</f>
        <v>1699</v>
      </c>
      <c r="T1866" s="11">
        <f t="shared" si="1"/>
        <v>170</v>
      </c>
      <c r="U1866" s="11" t="str">
        <f t="array" ref="U1866">IFERROR(INDEX('Pontuação'!G$13:G$101, MATCH(T1866, 'Pontuação'!F$13:F$101, 0)), "Faixa Indefinida")</f>
        <v>B</v>
      </c>
      <c r="V1866" s="11">
        <f t="shared" si="2"/>
        <v>0</v>
      </c>
      <c r="W1866" s="11">
        <f t="shared" si="3"/>
        <v>1</v>
      </c>
      <c r="X1866" s="11">
        <f t="shared" si="4"/>
        <v>0</v>
      </c>
      <c r="Y1866" s="11">
        <f t="shared" si="5"/>
        <v>0</v>
      </c>
      <c r="Z1866" s="12">
        <f>ROUNDUP(SUM(VLOOKUP(F1866,'Pontuação 3.0'!A$2:B$11,2,FALSE),VLOOKUP(E1866,'Pontuação 3.0'!C$2:D$11,2,FALSE),VLOOKUP(H1866,'Pontuação 3.0'!I$2:J$11,2,FALSE),VLOOKUP(J1866,'Pontuação 3.0'!G$2:H$11,2,FALSE),VLOOKUP(G1866,'Pontuação 3.0'!E$2:F$11,2,FALSE),VLOOKUP(K1866,'Pontuação 3.0'!K$2:L$11,2,FALSE),VLOOKUP(L1866,'Pontuação 3.0'!M$2:N$13,2,FALSE)),0)</f>
        <v>2011</v>
      </c>
      <c r="AA1866" s="12">
        <f t="shared" si="6"/>
        <v>201</v>
      </c>
      <c r="AB1866" s="12" t="str">
        <f t="array" ref="AB1866">IFERROR(INDEX('Pontuação 3.0'!G$13:G$191, MATCH(AA1866, 'Pontuação 3.0'!F$13:F$191, 0)), "Faixa Indefinida")</f>
        <v>C</v>
      </c>
      <c r="AC1866" s="12">
        <f t="shared" si="7"/>
        <v>0</v>
      </c>
      <c r="AD1866" s="12">
        <f t="shared" si="8"/>
        <v>0</v>
      </c>
      <c r="AE1866" s="12">
        <f t="shared" si="9"/>
        <v>1</v>
      </c>
      <c r="AF1866" s="12">
        <f t="shared" si="10"/>
        <v>0</v>
      </c>
    </row>
    <row r="1867" ht="15.75" customHeight="1">
      <c r="A1867" s="8">
        <v>45686.0</v>
      </c>
      <c r="B1867" s="9" t="s">
        <v>4389</v>
      </c>
      <c r="C1867" s="9" t="s">
        <v>4390</v>
      </c>
      <c r="D1867" s="15">
        <v>1.1943957064E10</v>
      </c>
      <c r="E1867" s="9" t="s">
        <v>13936</v>
      </c>
      <c r="F1867" s="9" t="s">
        <v>13925</v>
      </c>
      <c r="G1867" s="9" t="s">
        <v>13961</v>
      </c>
      <c r="H1867" s="9" t="s">
        <v>13927</v>
      </c>
      <c r="I1867" s="9" t="s">
        <v>13940</v>
      </c>
      <c r="J1867" s="9" t="s">
        <v>13956</v>
      </c>
      <c r="K1867" s="9" t="s">
        <v>13930</v>
      </c>
      <c r="L1867" s="9" t="s">
        <v>13945</v>
      </c>
      <c r="M1867" s="9" t="s">
        <v>13942</v>
      </c>
      <c r="N1867" s="13" t="s">
        <v>12</v>
      </c>
      <c r="O1867" s="13" t="s">
        <v>14</v>
      </c>
      <c r="P1867" s="13" t="s">
        <v>68</v>
      </c>
      <c r="Q1867" s="13" t="s">
        <v>20</v>
      </c>
      <c r="R1867" s="13" t="s">
        <v>15</v>
      </c>
      <c r="S1867" s="10">
        <f>ROUNDUP(SUM(VLOOKUP(F1867,'Pontuação'!A$2:B$11,2,FALSE),VLOOKUP(E1867,'Pontuação'!C$2:D$11,2,FALSE),VLOOKUP(H1867,'Pontuação'!I$2:J$11,2,FALSE),VLOOKUP(J1867,'Pontuação'!G$2:H$11,2,FALSE),VLOOKUP(L1867,'Pontuação'!M$2:N$13,2,FALSE)),0)</f>
        <v>1604</v>
      </c>
      <c r="T1867" s="11">
        <f t="shared" si="1"/>
        <v>160</v>
      </c>
      <c r="U1867" s="11" t="str">
        <f t="array" ref="U1867">IFERROR(INDEX('Pontuação'!G$13:G$101, MATCH(T1867, 'Pontuação'!F$13:F$101, 0)), "Faixa Indefinida")</f>
        <v>C</v>
      </c>
      <c r="V1867" s="11">
        <f t="shared" si="2"/>
        <v>0</v>
      </c>
      <c r="W1867" s="11">
        <f t="shared" si="3"/>
        <v>0</v>
      </c>
      <c r="X1867" s="11">
        <f t="shared" si="4"/>
        <v>1</v>
      </c>
      <c r="Y1867" s="11">
        <f t="shared" si="5"/>
        <v>0</v>
      </c>
      <c r="Z1867" s="12">
        <f>ROUNDUP(SUM(VLOOKUP(F1867,'Pontuação 3.0'!A$2:B$11,2,FALSE),VLOOKUP(E1867,'Pontuação 3.0'!C$2:D$11,2,FALSE),VLOOKUP(H1867,'Pontuação 3.0'!I$2:J$11,2,FALSE),VLOOKUP(J1867,'Pontuação 3.0'!G$2:H$11,2,FALSE),VLOOKUP(G1867,'Pontuação 3.0'!E$2:F$11,2,FALSE),VLOOKUP(K1867,'Pontuação 3.0'!K$2:L$11,2,FALSE),VLOOKUP(L1867,'Pontuação 3.0'!M$2:N$13,2,FALSE)),0)</f>
        <v>2341</v>
      </c>
      <c r="AA1867" s="12">
        <f t="shared" si="6"/>
        <v>234</v>
      </c>
      <c r="AB1867" s="12" t="str">
        <f t="array" ref="AB1867">IFERROR(INDEX('Pontuação 3.0'!G$13:G$191, MATCH(AA1867, 'Pontuação 3.0'!F$13:F$191, 0)), "Faixa Indefinida")</f>
        <v>B</v>
      </c>
      <c r="AC1867" s="12">
        <f t="shared" si="7"/>
        <v>0</v>
      </c>
      <c r="AD1867" s="12">
        <f t="shared" si="8"/>
        <v>1</v>
      </c>
      <c r="AE1867" s="12">
        <f t="shared" si="9"/>
        <v>0</v>
      </c>
      <c r="AF1867" s="12">
        <f t="shared" si="10"/>
        <v>0</v>
      </c>
    </row>
    <row r="1868" ht="15.75" customHeight="1">
      <c r="A1868" s="8">
        <v>45686.0</v>
      </c>
      <c r="B1868" s="9" t="s">
        <v>4391</v>
      </c>
      <c r="C1868" s="9" t="s">
        <v>4392</v>
      </c>
      <c r="D1868" s="15">
        <v>6.199341044E10</v>
      </c>
      <c r="E1868" s="9" t="s">
        <v>13936</v>
      </c>
      <c r="F1868" s="9" t="s">
        <v>13950</v>
      </c>
      <c r="G1868" s="9" t="s">
        <v>13955</v>
      </c>
      <c r="H1868" s="9" t="s">
        <v>13949</v>
      </c>
      <c r="I1868" s="9" t="s">
        <v>13940</v>
      </c>
      <c r="J1868" s="9" t="s">
        <v>13966</v>
      </c>
      <c r="K1868" s="9" t="s">
        <v>13940</v>
      </c>
      <c r="L1868" s="9" t="s">
        <v>13945</v>
      </c>
      <c r="M1868" s="9" t="s">
        <v>13942</v>
      </c>
      <c r="N1868" s="13" t="s">
        <v>12</v>
      </c>
      <c r="O1868" s="13" t="s">
        <v>14</v>
      </c>
      <c r="P1868" s="13" t="s">
        <v>32</v>
      </c>
      <c r="Q1868" s="13" t="s">
        <v>77</v>
      </c>
      <c r="R1868" s="13" t="s">
        <v>15</v>
      </c>
      <c r="S1868" s="10">
        <f>ROUNDUP(SUM(VLOOKUP(F1868,'Pontuação'!A$2:B$11,2,FALSE),VLOOKUP(E1868,'Pontuação'!C$2:D$11,2,FALSE),VLOOKUP(H1868,'Pontuação'!I$2:J$11,2,FALSE),VLOOKUP(J1868,'Pontuação'!G$2:H$11,2,FALSE),VLOOKUP(L1868,'Pontuação'!M$2:N$13,2,FALSE)),0)</f>
        <v>2005</v>
      </c>
      <c r="T1868" s="11">
        <f t="shared" si="1"/>
        <v>201</v>
      </c>
      <c r="U1868" s="11" t="str">
        <f t="array" ref="U1868">IFERROR(INDEX('Pontuação'!G$13:G$101, MATCH(T1868, 'Pontuação'!F$13:F$101, 0)), "Faixa Indefinida")</f>
        <v>A</v>
      </c>
      <c r="V1868" s="11">
        <f t="shared" si="2"/>
        <v>1</v>
      </c>
      <c r="W1868" s="11">
        <f t="shared" si="3"/>
        <v>0</v>
      </c>
      <c r="X1868" s="11">
        <f t="shared" si="4"/>
        <v>0</v>
      </c>
      <c r="Y1868" s="11">
        <f t="shared" si="5"/>
        <v>0</v>
      </c>
      <c r="Z1868" s="12">
        <f>ROUNDUP(SUM(VLOOKUP(F1868,'Pontuação 3.0'!A$2:B$11,2,FALSE),VLOOKUP(E1868,'Pontuação 3.0'!C$2:D$11,2,FALSE),VLOOKUP(H1868,'Pontuação 3.0'!I$2:J$11,2,FALSE),VLOOKUP(J1868,'Pontuação 3.0'!G$2:H$11,2,FALSE),VLOOKUP(G1868,'Pontuação 3.0'!E$2:F$11,2,FALSE),VLOOKUP(K1868,'Pontuação 3.0'!K$2:L$11,2,FALSE),VLOOKUP(L1868,'Pontuação 3.0'!M$2:N$13,2,FALSE)),0)</f>
        <v>2412</v>
      </c>
      <c r="AA1868" s="12">
        <f t="shared" si="6"/>
        <v>241</v>
      </c>
      <c r="AB1868" s="12" t="str">
        <f t="array" ref="AB1868">IFERROR(INDEX('Pontuação 3.0'!G$13:G$191, MATCH(AA1868, 'Pontuação 3.0'!F$13:F$191, 0)), "Faixa Indefinida")</f>
        <v>A</v>
      </c>
      <c r="AC1868" s="12">
        <f t="shared" si="7"/>
        <v>1</v>
      </c>
      <c r="AD1868" s="12">
        <f t="shared" si="8"/>
        <v>0</v>
      </c>
      <c r="AE1868" s="12">
        <f t="shared" si="9"/>
        <v>0</v>
      </c>
      <c r="AF1868" s="12">
        <f t="shared" si="10"/>
        <v>0</v>
      </c>
    </row>
    <row r="1869" ht="15.75" customHeight="1">
      <c r="A1869" s="8">
        <v>45686.0</v>
      </c>
      <c r="B1869" s="9" t="s">
        <v>4393</v>
      </c>
      <c r="C1869" s="9" t="s">
        <v>4394</v>
      </c>
      <c r="D1869" s="15">
        <v>6.6996320636E10</v>
      </c>
      <c r="E1869" s="9" t="s">
        <v>13936</v>
      </c>
      <c r="F1869" s="9" t="s">
        <v>13950</v>
      </c>
      <c r="G1869" s="9" t="s">
        <v>13944</v>
      </c>
      <c r="H1869" s="9" t="s">
        <v>13938</v>
      </c>
      <c r="I1869" s="9" t="s">
        <v>13928</v>
      </c>
      <c r="J1869" s="9" t="s">
        <v>13929</v>
      </c>
      <c r="K1869" s="9" t="s">
        <v>13940</v>
      </c>
      <c r="L1869" s="9" t="s">
        <v>13945</v>
      </c>
      <c r="M1869" s="9" t="s">
        <v>13967</v>
      </c>
      <c r="N1869" s="13" t="s">
        <v>12</v>
      </c>
      <c r="O1869" s="13" t="s">
        <v>14</v>
      </c>
      <c r="P1869" s="13" t="s">
        <v>19</v>
      </c>
      <c r="Q1869" s="13" t="s">
        <v>20</v>
      </c>
      <c r="R1869" s="13" t="s">
        <v>15</v>
      </c>
      <c r="S1869" s="10">
        <f>ROUNDUP(SUM(VLOOKUP(F1869,'Pontuação'!A$2:B$11,2,FALSE),VLOOKUP(E1869,'Pontuação'!C$2:D$11,2,FALSE),VLOOKUP(H1869,'Pontuação'!I$2:J$11,2,FALSE),VLOOKUP(J1869,'Pontuação'!G$2:H$11,2,FALSE),VLOOKUP(L1869,'Pontuação'!M$2:N$13,2,FALSE)),0)</f>
        <v>1711</v>
      </c>
      <c r="T1869" s="11">
        <f t="shared" si="1"/>
        <v>171</v>
      </c>
      <c r="U1869" s="11" t="str">
        <f t="array" ref="U1869">IFERROR(INDEX('Pontuação'!G$13:G$101, MATCH(T1869, 'Pontuação'!F$13:F$101, 0)), "Faixa Indefinida")</f>
        <v>B</v>
      </c>
      <c r="V1869" s="11">
        <f t="shared" si="2"/>
        <v>0</v>
      </c>
      <c r="W1869" s="11">
        <f t="shared" si="3"/>
        <v>1</v>
      </c>
      <c r="X1869" s="11">
        <f t="shared" si="4"/>
        <v>0</v>
      </c>
      <c r="Y1869" s="11">
        <f t="shared" si="5"/>
        <v>0</v>
      </c>
      <c r="Z1869" s="12">
        <f>ROUNDUP(SUM(VLOOKUP(F1869,'Pontuação 3.0'!A$2:B$11,2,FALSE),VLOOKUP(E1869,'Pontuação 3.0'!C$2:D$11,2,FALSE),VLOOKUP(H1869,'Pontuação 3.0'!I$2:J$11,2,FALSE),VLOOKUP(J1869,'Pontuação 3.0'!G$2:H$11,2,FALSE),VLOOKUP(G1869,'Pontuação 3.0'!E$2:F$11,2,FALSE),VLOOKUP(K1869,'Pontuação 3.0'!K$2:L$11,2,FALSE),VLOOKUP(L1869,'Pontuação 3.0'!M$2:N$13,2,FALSE)),0)</f>
        <v>2004</v>
      </c>
      <c r="AA1869" s="12">
        <f t="shared" si="6"/>
        <v>200</v>
      </c>
      <c r="AB1869" s="12" t="str">
        <f t="array" ref="AB1869">IFERROR(INDEX('Pontuação 3.0'!G$13:G$191, MATCH(AA1869, 'Pontuação 3.0'!F$13:F$191, 0)), "Faixa Indefinida")</f>
        <v>C</v>
      </c>
      <c r="AC1869" s="12">
        <f t="shared" si="7"/>
        <v>0</v>
      </c>
      <c r="AD1869" s="12">
        <f t="shared" si="8"/>
        <v>0</v>
      </c>
      <c r="AE1869" s="12">
        <f t="shared" si="9"/>
        <v>1</v>
      </c>
      <c r="AF1869" s="12">
        <f t="shared" si="10"/>
        <v>0</v>
      </c>
    </row>
    <row r="1870" ht="15.75" customHeight="1">
      <c r="A1870" s="8">
        <v>45686.0</v>
      </c>
      <c r="B1870" s="9" t="s">
        <v>4395</v>
      </c>
      <c r="C1870" s="9" t="s">
        <v>4396</v>
      </c>
      <c r="D1870" s="15">
        <v>5.5984695922E10</v>
      </c>
      <c r="E1870" s="9" t="s">
        <v>13936</v>
      </c>
      <c r="F1870" s="9" t="s">
        <v>13950</v>
      </c>
      <c r="G1870" s="9" t="s">
        <v>13926</v>
      </c>
      <c r="H1870" s="9" t="s">
        <v>13938</v>
      </c>
      <c r="I1870" s="9" t="s">
        <v>13940</v>
      </c>
      <c r="J1870" s="9" t="s">
        <v>13939</v>
      </c>
      <c r="K1870" s="9" t="s">
        <v>13940</v>
      </c>
      <c r="L1870" s="9" t="s">
        <v>13954</v>
      </c>
      <c r="M1870" s="9" t="s">
        <v>13932</v>
      </c>
      <c r="N1870" s="13" t="s">
        <v>12</v>
      </c>
      <c r="O1870" s="13" t="s">
        <v>14</v>
      </c>
      <c r="P1870" s="13" t="s">
        <v>32</v>
      </c>
      <c r="Q1870" s="13" t="s">
        <v>20</v>
      </c>
      <c r="R1870" s="13" t="s">
        <v>65</v>
      </c>
      <c r="S1870" s="10">
        <f>ROUNDUP(SUM(VLOOKUP(F1870,'Pontuação'!A$2:B$11,2,FALSE),VLOOKUP(E1870,'Pontuação'!C$2:D$11,2,FALSE),VLOOKUP(H1870,'Pontuação'!I$2:J$11,2,FALSE),VLOOKUP(J1870,'Pontuação'!G$2:H$11,2,FALSE),VLOOKUP(L1870,'Pontuação'!M$2:N$13,2,FALSE)),0)</f>
        <v>1647</v>
      </c>
      <c r="T1870" s="11">
        <f t="shared" si="1"/>
        <v>165</v>
      </c>
      <c r="U1870" s="11" t="str">
        <f t="array" ref="U1870">IFERROR(INDEX('Pontuação'!G$13:G$101, MATCH(T1870, 'Pontuação'!F$13:F$101, 0)), "Faixa Indefinida")</f>
        <v>C</v>
      </c>
      <c r="V1870" s="11">
        <f t="shared" si="2"/>
        <v>0</v>
      </c>
      <c r="W1870" s="11">
        <f t="shared" si="3"/>
        <v>0</v>
      </c>
      <c r="X1870" s="11">
        <f t="shared" si="4"/>
        <v>1</v>
      </c>
      <c r="Y1870" s="11">
        <f t="shared" si="5"/>
        <v>0</v>
      </c>
      <c r="Z1870" s="12">
        <f>ROUNDUP(SUM(VLOOKUP(F1870,'Pontuação 3.0'!A$2:B$11,2,FALSE),VLOOKUP(E1870,'Pontuação 3.0'!C$2:D$11,2,FALSE),VLOOKUP(H1870,'Pontuação 3.0'!I$2:J$11,2,FALSE),VLOOKUP(J1870,'Pontuação 3.0'!G$2:H$11,2,FALSE),VLOOKUP(G1870,'Pontuação 3.0'!E$2:F$11,2,FALSE),VLOOKUP(K1870,'Pontuação 3.0'!K$2:L$11,2,FALSE),VLOOKUP(L1870,'Pontuação 3.0'!M$2:N$13,2,FALSE)),0)</f>
        <v>2180</v>
      </c>
      <c r="AA1870" s="12">
        <f t="shared" si="6"/>
        <v>218</v>
      </c>
      <c r="AB1870" s="12" t="str">
        <f t="array" ref="AB1870">IFERROR(INDEX('Pontuação 3.0'!G$13:G$191, MATCH(AA1870, 'Pontuação 3.0'!F$13:F$191, 0)), "Faixa Indefinida")</f>
        <v>B</v>
      </c>
      <c r="AC1870" s="12">
        <f t="shared" si="7"/>
        <v>0</v>
      </c>
      <c r="AD1870" s="12">
        <f t="shared" si="8"/>
        <v>1</v>
      </c>
      <c r="AE1870" s="12">
        <f t="shared" si="9"/>
        <v>0</v>
      </c>
      <c r="AF1870" s="12">
        <f t="shared" si="10"/>
        <v>0</v>
      </c>
    </row>
    <row r="1871" ht="15.75" customHeight="1">
      <c r="A1871" s="8">
        <v>45686.0</v>
      </c>
      <c r="B1871" s="9" t="s">
        <v>4397</v>
      </c>
      <c r="C1871" s="9" t="s">
        <v>4398</v>
      </c>
      <c r="D1871" s="15">
        <v>8.4999371078E10</v>
      </c>
      <c r="E1871" s="9" t="s">
        <v>13936</v>
      </c>
      <c r="F1871" s="9" t="s">
        <v>13948</v>
      </c>
      <c r="G1871" s="9" t="s">
        <v>13926</v>
      </c>
      <c r="H1871" s="9" t="s">
        <v>13951</v>
      </c>
      <c r="I1871" s="9" t="s">
        <v>13940</v>
      </c>
      <c r="J1871" s="9" t="s">
        <v>13929</v>
      </c>
      <c r="K1871" s="9" t="s">
        <v>13940</v>
      </c>
      <c r="L1871" s="9" t="s">
        <v>13954</v>
      </c>
      <c r="M1871" s="9" t="s">
        <v>13967</v>
      </c>
      <c r="N1871" s="13" t="s">
        <v>12</v>
      </c>
      <c r="O1871" s="13" t="s">
        <v>14</v>
      </c>
      <c r="P1871" s="13" t="s">
        <v>32</v>
      </c>
      <c r="Q1871" s="13" t="s">
        <v>59</v>
      </c>
      <c r="R1871" s="13" t="s">
        <v>15</v>
      </c>
      <c r="S1871" s="10">
        <f>ROUNDUP(SUM(VLOOKUP(F1871,'Pontuação'!A$2:B$11,2,FALSE),VLOOKUP(E1871,'Pontuação'!C$2:D$11,2,FALSE),VLOOKUP(H1871,'Pontuação'!I$2:J$11,2,FALSE),VLOOKUP(J1871,'Pontuação'!G$2:H$11,2,FALSE),VLOOKUP(L1871,'Pontuação'!M$2:N$13,2,FALSE)),0)</f>
        <v>1504</v>
      </c>
      <c r="T1871" s="11">
        <f t="shared" si="1"/>
        <v>150</v>
      </c>
      <c r="U1871" s="11" t="str">
        <f t="array" ref="U1871">IFERROR(INDEX('Pontuação'!G$13:G$101, MATCH(T1871, 'Pontuação'!F$13:F$101, 0)), "Faixa Indefinida")</f>
        <v>C</v>
      </c>
      <c r="V1871" s="11">
        <f t="shared" si="2"/>
        <v>0</v>
      </c>
      <c r="W1871" s="11">
        <f t="shared" si="3"/>
        <v>0</v>
      </c>
      <c r="X1871" s="11">
        <f t="shared" si="4"/>
        <v>1</v>
      </c>
      <c r="Y1871" s="11">
        <f t="shared" si="5"/>
        <v>0</v>
      </c>
      <c r="Z1871" s="12">
        <f>ROUNDUP(SUM(VLOOKUP(F1871,'Pontuação 3.0'!A$2:B$11,2,FALSE),VLOOKUP(E1871,'Pontuação 3.0'!C$2:D$11,2,FALSE),VLOOKUP(H1871,'Pontuação 3.0'!I$2:J$11,2,FALSE),VLOOKUP(J1871,'Pontuação 3.0'!G$2:H$11,2,FALSE),VLOOKUP(G1871,'Pontuação 3.0'!E$2:F$11,2,FALSE),VLOOKUP(K1871,'Pontuação 3.0'!K$2:L$11,2,FALSE),VLOOKUP(L1871,'Pontuação 3.0'!M$2:N$13,2,FALSE)),0)</f>
        <v>1959</v>
      </c>
      <c r="AA1871" s="12">
        <f t="shared" si="6"/>
        <v>196</v>
      </c>
      <c r="AB1871" s="12" t="str">
        <f t="array" ref="AB1871">IFERROR(INDEX('Pontuação 3.0'!G$13:G$191, MATCH(AA1871, 'Pontuação 3.0'!F$13:F$191, 0)), "Faixa Indefinida")</f>
        <v>C</v>
      </c>
      <c r="AC1871" s="12">
        <f t="shared" si="7"/>
        <v>0</v>
      </c>
      <c r="AD1871" s="12">
        <f t="shared" si="8"/>
        <v>0</v>
      </c>
      <c r="AE1871" s="12">
        <f t="shared" si="9"/>
        <v>1</v>
      </c>
      <c r="AF1871" s="12">
        <f t="shared" si="10"/>
        <v>0</v>
      </c>
    </row>
    <row r="1872" ht="15.75" customHeight="1">
      <c r="A1872" s="8">
        <v>45686.0</v>
      </c>
      <c r="B1872" s="9" t="s">
        <v>4401</v>
      </c>
      <c r="C1872" s="9" t="s">
        <v>4402</v>
      </c>
      <c r="D1872" s="9" t="s">
        <v>4403</v>
      </c>
      <c r="E1872" s="9" t="s">
        <v>13936</v>
      </c>
      <c r="F1872" s="9" t="s">
        <v>13948</v>
      </c>
      <c r="G1872" s="9" t="s">
        <v>13926</v>
      </c>
      <c r="H1872" s="9" t="s">
        <v>13949</v>
      </c>
      <c r="I1872" s="9" t="s">
        <v>13940</v>
      </c>
      <c r="J1872" s="9" t="s">
        <v>13929</v>
      </c>
      <c r="K1872" s="9" t="s">
        <v>13940</v>
      </c>
      <c r="L1872" s="9" t="s">
        <v>13931</v>
      </c>
      <c r="M1872" s="9" t="s">
        <v>13942</v>
      </c>
      <c r="N1872" s="13" t="s">
        <v>12</v>
      </c>
      <c r="O1872" s="13" t="s">
        <v>14</v>
      </c>
      <c r="P1872" s="13" t="s">
        <v>47</v>
      </c>
      <c r="Q1872" s="13" t="s">
        <v>114</v>
      </c>
      <c r="R1872" s="13" t="s">
        <v>65</v>
      </c>
      <c r="S1872" s="10">
        <f>ROUNDUP(SUM(VLOOKUP(F1872,'Pontuação'!A$2:B$11,2,FALSE),VLOOKUP(E1872,'Pontuação'!C$2:D$11,2,FALSE),VLOOKUP(H1872,'Pontuação'!I$2:J$11,2,FALSE),VLOOKUP(J1872,'Pontuação'!G$2:H$11,2,FALSE),VLOOKUP(L1872,'Pontuação'!M$2:N$13,2,FALSE)),0)</f>
        <v>1583</v>
      </c>
      <c r="T1872" s="11">
        <f t="shared" si="1"/>
        <v>158</v>
      </c>
      <c r="U1872" s="11" t="str">
        <f t="array" ref="U1872">IFERROR(INDEX('Pontuação'!G$13:G$101, MATCH(T1872, 'Pontuação'!F$13:F$101, 0)), "Faixa Indefinida")</f>
        <v>C</v>
      </c>
      <c r="V1872" s="11">
        <f t="shared" si="2"/>
        <v>0</v>
      </c>
      <c r="W1872" s="11">
        <f t="shared" si="3"/>
        <v>0</v>
      </c>
      <c r="X1872" s="11">
        <f t="shared" si="4"/>
        <v>1</v>
      </c>
      <c r="Y1872" s="11">
        <f t="shared" si="5"/>
        <v>0</v>
      </c>
      <c r="Z1872" s="12">
        <f>ROUNDUP(SUM(VLOOKUP(F1872,'Pontuação 3.0'!A$2:B$11,2,FALSE),VLOOKUP(E1872,'Pontuação 3.0'!C$2:D$11,2,FALSE),VLOOKUP(H1872,'Pontuação 3.0'!I$2:J$11,2,FALSE),VLOOKUP(J1872,'Pontuação 3.0'!G$2:H$11,2,FALSE),VLOOKUP(G1872,'Pontuação 3.0'!E$2:F$11,2,FALSE),VLOOKUP(K1872,'Pontuação 3.0'!K$2:L$11,2,FALSE),VLOOKUP(L1872,'Pontuação 3.0'!M$2:N$13,2,FALSE)),0)</f>
        <v>2076</v>
      </c>
      <c r="AA1872" s="12">
        <f t="shared" si="6"/>
        <v>208</v>
      </c>
      <c r="AB1872" s="12" t="str">
        <f t="array" ref="AB1872">IFERROR(INDEX('Pontuação 3.0'!G$13:G$191, MATCH(AA1872, 'Pontuação 3.0'!F$13:F$191, 0)), "Faixa Indefinida")</f>
        <v>C</v>
      </c>
      <c r="AC1872" s="12">
        <f t="shared" si="7"/>
        <v>0</v>
      </c>
      <c r="AD1872" s="12">
        <f t="shared" si="8"/>
        <v>0</v>
      </c>
      <c r="AE1872" s="12">
        <f t="shared" si="9"/>
        <v>1</v>
      </c>
      <c r="AF1872" s="12">
        <f t="shared" si="10"/>
        <v>0</v>
      </c>
    </row>
    <row r="1873" ht="15.75" customHeight="1">
      <c r="A1873" s="8">
        <v>45686.0</v>
      </c>
      <c r="B1873" s="9" t="s">
        <v>17</v>
      </c>
      <c r="C1873" s="9" t="s">
        <v>4400</v>
      </c>
      <c r="D1873" s="15">
        <v>1.1997459365E10</v>
      </c>
      <c r="E1873" s="9" t="s">
        <v>13936</v>
      </c>
      <c r="F1873" s="9" t="s">
        <v>13948</v>
      </c>
      <c r="G1873" s="9" t="s">
        <v>13926</v>
      </c>
      <c r="H1873" s="9" t="s">
        <v>13949</v>
      </c>
      <c r="I1873" s="9" t="s">
        <v>13940</v>
      </c>
      <c r="J1873" s="9" t="s">
        <v>13929</v>
      </c>
      <c r="K1873" s="9" t="s">
        <v>13940</v>
      </c>
      <c r="L1873" s="9" t="s">
        <v>13945</v>
      </c>
      <c r="M1873" s="9" t="s">
        <v>13952</v>
      </c>
      <c r="N1873" s="13" t="s">
        <v>12</v>
      </c>
      <c r="O1873" s="13" t="s">
        <v>14</v>
      </c>
      <c r="P1873" s="13" t="s">
        <v>19</v>
      </c>
      <c r="Q1873" s="13" t="s">
        <v>20</v>
      </c>
      <c r="R1873" s="13" t="s">
        <v>65</v>
      </c>
      <c r="S1873" s="10">
        <f>ROUNDUP(SUM(VLOOKUP(F1873,'Pontuação'!A$2:B$11,2,FALSE),VLOOKUP(E1873,'Pontuação'!C$2:D$11,2,FALSE),VLOOKUP(H1873,'Pontuação'!I$2:J$11,2,FALSE),VLOOKUP(J1873,'Pontuação'!G$2:H$11,2,FALSE),VLOOKUP(L1873,'Pontuação'!M$2:N$13,2,FALSE)),0)</f>
        <v>1715</v>
      </c>
      <c r="T1873" s="11">
        <f t="shared" si="1"/>
        <v>172</v>
      </c>
      <c r="U1873" s="11" t="str">
        <f t="array" ref="U1873">IFERROR(INDEX('Pontuação'!G$13:G$101, MATCH(T1873, 'Pontuação'!F$13:F$101, 0)), "Faixa Indefinida")</f>
        <v>B</v>
      </c>
      <c r="V1873" s="11">
        <f t="shared" si="2"/>
        <v>0</v>
      </c>
      <c r="W1873" s="11">
        <f t="shared" si="3"/>
        <v>1</v>
      </c>
      <c r="X1873" s="11">
        <f t="shared" si="4"/>
        <v>0</v>
      </c>
      <c r="Y1873" s="11">
        <f t="shared" si="5"/>
        <v>0</v>
      </c>
      <c r="Z1873" s="12">
        <f>ROUNDUP(SUM(VLOOKUP(F1873,'Pontuação 3.0'!A$2:B$11,2,FALSE),VLOOKUP(E1873,'Pontuação 3.0'!C$2:D$11,2,FALSE),VLOOKUP(H1873,'Pontuação 3.0'!I$2:J$11,2,FALSE),VLOOKUP(J1873,'Pontuação 3.0'!G$2:H$11,2,FALSE),VLOOKUP(G1873,'Pontuação 3.0'!E$2:F$11,2,FALSE),VLOOKUP(K1873,'Pontuação 3.0'!K$2:L$11,2,FALSE),VLOOKUP(L1873,'Pontuação 3.0'!M$2:N$13,2,FALSE)),0)</f>
        <v>2162</v>
      </c>
      <c r="AA1873" s="12">
        <f t="shared" si="6"/>
        <v>216</v>
      </c>
      <c r="AB1873" s="12" t="str">
        <f t="array" ref="AB1873">IFERROR(INDEX('Pontuação 3.0'!G$13:G$191, MATCH(AA1873, 'Pontuação 3.0'!F$13:F$191, 0)), "Faixa Indefinida")</f>
        <v>B</v>
      </c>
      <c r="AC1873" s="12">
        <f t="shared" si="7"/>
        <v>0</v>
      </c>
      <c r="AD1873" s="12">
        <f t="shared" si="8"/>
        <v>1</v>
      </c>
      <c r="AE1873" s="12">
        <f t="shared" si="9"/>
        <v>0</v>
      </c>
      <c r="AF1873" s="12">
        <f t="shared" si="10"/>
        <v>0</v>
      </c>
    </row>
    <row r="1874" ht="15.75" customHeight="1">
      <c r="A1874" s="8">
        <v>45686.0</v>
      </c>
      <c r="B1874" s="9" t="s">
        <v>529</v>
      </c>
      <c r="C1874" s="9" t="s">
        <v>4404</v>
      </c>
      <c r="D1874" s="15">
        <v>1.1940114332E10</v>
      </c>
      <c r="E1874" s="9" t="s">
        <v>13924</v>
      </c>
      <c r="F1874" s="9" t="s">
        <v>13948</v>
      </c>
      <c r="G1874" s="9" t="s">
        <v>13957</v>
      </c>
      <c r="H1874" s="9" t="s">
        <v>13927</v>
      </c>
      <c r="I1874" s="9" t="s">
        <v>13940</v>
      </c>
      <c r="J1874" s="9" t="s">
        <v>13956</v>
      </c>
      <c r="K1874" s="9" t="s">
        <v>13940</v>
      </c>
      <c r="L1874" s="9" t="s">
        <v>13945</v>
      </c>
      <c r="M1874" s="9" t="s">
        <v>13967</v>
      </c>
      <c r="N1874" s="13" t="s">
        <v>12</v>
      </c>
      <c r="O1874" s="13" t="s">
        <v>14</v>
      </c>
      <c r="P1874" s="13" t="s">
        <v>39</v>
      </c>
      <c r="Q1874" s="13" t="s">
        <v>20</v>
      </c>
      <c r="R1874" s="13" t="s">
        <v>15</v>
      </c>
      <c r="S1874" s="10">
        <f>ROUNDUP(SUM(VLOOKUP(F1874,'Pontuação'!A$2:B$11,2,FALSE),VLOOKUP(E1874,'Pontuação'!C$2:D$11,2,FALSE),VLOOKUP(H1874,'Pontuação'!I$2:J$11,2,FALSE),VLOOKUP(J1874,'Pontuação'!G$2:H$11,2,FALSE),VLOOKUP(L1874,'Pontuação'!M$2:N$13,2,FALSE)),0)</f>
        <v>1841</v>
      </c>
      <c r="T1874" s="11">
        <f t="shared" si="1"/>
        <v>184</v>
      </c>
      <c r="U1874" s="11" t="str">
        <f t="array" ref="U1874">IFERROR(INDEX('Pontuação'!G$13:G$101, MATCH(T1874, 'Pontuação'!F$13:F$101, 0)), "Faixa Indefinida")</f>
        <v>A</v>
      </c>
      <c r="V1874" s="11">
        <f t="shared" si="2"/>
        <v>1</v>
      </c>
      <c r="W1874" s="11">
        <f t="shared" si="3"/>
        <v>0</v>
      </c>
      <c r="X1874" s="11">
        <f t="shared" si="4"/>
        <v>0</v>
      </c>
      <c r="Y1874" s="11">
        <f t="shared" si="5"/>
        <v>0</v>
      </c>
      <c r="Z1874" s="12">
        <f>ROUNDUP(SUM(VLOOKUP(F1874,'Pontuação 3.0'!A$2:B$11,2,FALSE),VLOOKUP(E1874,'Pontuação 3.0'!C$2:D$11,2,FALSE),VLOOKUP(H1874,'Pontuação 3.0'!I$2:J$11,2,FALSE),VLOOKUP(J1874,'Pontuação 3.0'!G$2:H$11,2,FALSE),VLOOKUP(G1874,'Pontuação 3.0'!E$2:F$11,2,FALSE),VLOOKUP(K1874,'Pontuação 3.0'!K$2:L$11,2,FALSE),VLOOKUP(L1874,'Pontuação 3.0'!M$2:N$13,2,FALSE)),0)</f>
        <v>2022</v>
      </c>
      <c r="AA1874" s="12">
        <f t="shared" si="6"/>
        <v>202</v>
      </c>
      <c r="AB1874" s="12" t="str">
        <f t="array" ref="AB1874">IFERROR(INDEX('Pontuação 3.0'!G$13:G$191, MATCH(AA1874, 'Pontuação 3.0'!F$13:F$191, 0)), "Faixa Indefinida")</f>
        <v>C</v>
      </c>
      <c r="AC1874" s="12">
        <f t="shared" si="7"/>
        <v>0</v>
      </c>
      <c r="AD1874" s="12">
        <f t="shared" si="8"/>
        <v>0</v>
      </c>
      <c r="AE1874" s="12">
        <f t="shared" si="9"/>
        <v>1</v>
      </c>
      <c r="AF1874" s="12">
        <f t="shared" si="10"/>
        <v>0</v>
      </c>
    </row>
    <row r="1875" ht="15.75" customHeight="1">
      <c r="A1875" s="8">
        <v>45686.0</v>
      </c>
      <c r="B1875" s="9" t="s">
        <v>4408</v>
      </c>
      <c r="C1875" s="9" t="s">
        <v>4409</v>
      </c>
      <c r="D1875" s="9" t="s">
        <v>4410</v>
      </c>
      <c r="E1875" s="9" t="s">
        <v>13936</v>
      </c>
      <c r="F1875" s="9" t="s">
        <v>13948</v>
      </c>
      <c r="G1875" s="9" t="s">
        <v>13926</v>
      </c>
      <c r="H1875" s="9" t="s">
        <v>13960</v>
      </c>
      <c r="I1875" s="9" t="s">
        <v>13928</v>
      </c>
      <c r="J1875" s="9" t="s">
        <v>13929</v>
      </c>
      <c r="K1875" s="9" t="s">
        <v>13940</v>
      </c>
      <c r="L1875" s="9" t="s">
        <v>13931</v>
      </c>
      <c r="M1875" s="9" t="s">
        <v>13967</v>
      </c>
      <c r="N1875" s="13" t="s">
        <v>12</v>
      </c>
      <c r="O1875" s="13" t="s">
        <v>14</v>
      </c>
      <c r="P1875" s="13" t="s">
        <v>24</v>
      </c>
      <c r="Q1875" s="13" t="s">
        <v>20</v>
      </c>
      <c r="R1875" s="13" t="s">
        <v>15</v>
      </c>
      <c r="S1875" s="10">
        <f>ROUNDUP(SUM(VLOOKUP(F1875,'Pontuação'!A$2:B$11,2,FALSE),VLOOKUP(E1875,'Pontuação'!C$2:D$11,2,FALSE),VLOOKUP(H1875,'Pontuação'!I$2:J$11,2,FALSE),VLOOKUP(J1875,'Pontuação'!G$2:H$11,2,FALSE),VLOOKUP(L1875,'Pontuação'!M$2:N$13,2,FALSE)),0)</f>
        <v>1357</v>
      </c>
      <c r="T1875" s="11">
        <f t="shared" si="1"/>
        <v>136</v>
      </c>
      <c r="U1875" s="11" t="str">
        <f t="array" ref="U1875">IFERROR(INDEX('Pontuação'!G$13:G$101, MATCH(T1875, 'Pontuação'!F$13:F$101, 0)), "Faixa Indefinida")</f>
        <v>D</v>
      </c>
      <c r="V1875" s="11">
        <f t="shared" si="2"/>
        <v>0</v>
      </c>
      <c r="W1875" s="11">
        <f t="shared" si="3"/>
        <v>0</v>
      </c>
      <c r="X1875" s="11">
        <f t="shared" si="4"/>
        <v>0</v>
      </c>
      <c r="Y1875" s="11">
        <f t="shared" si="5"/>
        <v>1</v>
      </c>
      <c r="Z1875" s="12">
        <f>ROUNDUP(SUM(VLOOKUP(F1875,'Pontuação 3.0'!A$2:B$11,2,FALSE),VLOOKUP(E1875,'Pontuação 3.0'!C$2:D$11,2,FALSE),VLOOKUP(H1875,'Pontuação 3.0'!I$2:J$11,2,FALSE),VLOOKUP(J1875,'Pontuação 3.0'!G$2:H$11,2,FALSE),VLOOKUP(G1875,'Pontuação 3.0'!E$2:F$11,2,FALSE),VLOOKUP(K1875,'Pontuação 3.0'!K$2:L$11,2,FALSE),VLOOKUP(L1875,'Pontuação 3.0'!M$2:N$13,2,FALSE)),0)</f>
        <v>1881</v>
      </c>
      <c r="AA1875" s="12">
        <f t="shared" si="6"/>
        <v>188</v>
      </c>
      <c r="AB1875" s="12" t="str">
        <f t="array" ref="AB1875">IFERROR(INDEX('Pontuação 3.0'!G$13:G$191, MATCH(AA1875, 'Pontuação 3.0'!F$13:F$191, 0)), "Faixa Indefinida")</f>
        <v>D</v>
      </c>
      <c r="AC1875" s="12">
        <f t="shared" si="7"/>
        <v>0</v>
      </c>
      <c r="AD1875" s="12">
        <f t="shared" si="8"/>
        <v>0</v>
      </c>
      <c r="AE1875" s="12">
        <f t="shared" si="9"/>
        <v>0</v>
      </c>
      <c r="AF1875" s="12">
        <f t="shared" si="10"/>
        <v>1</v>
      </c>
    </row>
    <row r="1876" ht="15.75" customHeight="1">
      <c r="A1876" s="8">
        <v>45686.0</v>
      </c>
      <c r="B1876" s="9" t="s">
        <v>4406</v>
      </c>
      <c r="C1876" s="9" t="s">
        <v>4407</v>
      </c>
      <c r="D1876" s="15">
        <v>6.1998741478E10</v>
      </c>
      <c r="E1876" s="9" t="s">
        <v>13936</v>
      </c>
      <c r="F1876" s="9" t="s">
        <v>13948</v>
      </c>
      <c r="G1876" s="9" t="s">
        <v>13944</v>
      </c>
      <c r="H1876" s="9" t="s">
        <v>13949</v>
      </c>
      <c r="I1876" s="9" t="s">
        <v>13940</v>
      </c>
      <c r="J1876" s="9" t="s">
        <v>13929</v>
      </c>
      <c r="K1876" s="9" t="s">
        <v>13940</v>
      </c>
      <c r="L1876" s="9" t="s">
        <v>13945</v>
      </c>
      <c r="M1876" s="9" t="s">
        <v>13942</v>
      </c>
      <c r="N1876" s="13" t="s">
        <v>12</v>
      </c>
      <c r="O1876" s="13" t="s">
        <v>14</v>
      </c>
      <c r="P1876" s="13" t="s">
        <v>47</v>
      </c>
      <c r="Q1876" s="13" t="s">
        <v>59</v>
      </c>
      <c r="R1876" s="13" t="s">
        <v>15</v>
      </c>
      <c r="S1876" s="10">
        <f>ROUNDUP(SUM(VLOOKUP(F1876,'Pontuação'!A$2:B$11,2,FALSE),VLOOKUP(E1876,'Pontuação'!C$2:D$11,2,FALSE),VLOOKUP(H1876,'Pontuação'!I$2:J$11,2,FALSE),VLOOKUP(J1876,'Pontuação'!G$2:H$11,2,FALSE),VLOOKUP(L1876,'Pontuação'!M$2:N$13,2,FALSE)),0)</f>
        <v>1715</v>
      </c>
      <c r="T1876" s="11">
        <f t="shared" si="1"/>
        <v>172</v>
      </c>
      <c r="U1876" s="11" t="str">
        <f t="array" ref="U1876">IFERROR(INDEX('Pontuação'!G$13:G$101, MATCH(T1876, 'Pontuação'!F$13:F$101, 0)), "Faixa Indefinida")</f>
        <v>B</v>
      </c>
      <c r="V1876" s="11">
        <f t="shared" si="2"/>
        <v>0</v>
      </c>
      <c r="W1876" s="11">
        <f t="shared" si="3"/>
        <v>1</v>
      </c>
      <c r="X1876" s="11">
        <f t="shared" si="4"/>
        <v>0</v>
      </c>
      <c r="Y1876" s="11">
        <f t="shared" si="5"/>
        <v>0</v>
      </c>
      <c r="Z1876" s="12">
        <f>ROUNDUP(SUM(VLOOKUP(F1876,'Pontuação 3.0'!A$2:B$11,2,FALSE),VLOOKUP(E1876,'Pontuação 3.0'!C$2:D$11,2,FALSE),VLOOKUP(H1876,'Pontuação 3.0'!I$2:J$11,2,FALSE),VLOOKUP(J1876,'Pontuação 3.0'!G$2:H$11,2,FALSE),VLOOKUP(G1876,'Pontuação 3.0'!E$2:F$11,2,FALSE),VLOOKUP(K1876,'Pontuação 3.0'!K$2:L$11,2,FALSE),VLOOKUP(L1876,'Pontuação 3.0'!M$2:N$13,2,FALSE)),0)</f>
        <v>2022</v>
      </c>
      <c r="AA1876" s="12">
        <f t="shared" si="6"/>
        <v>202</v>
      </c>
      <c r="AB1876" s="12" t="str">
        <f t="array" ref="AB1876">IFERROR(INDEX('Pontuação 3.0'!G$13:G$191, MATCH(AA1876, 'Pontuação 3.0'!F$13:F$191, 0)), "Faixa Indefinida")</f>
        <v>C</v>
      </c>
      <c r="AC1876" s="12">
        <f t="shared" si="7"/>
        <v>0</v>
      </c>
      <c r="AD1876" s="12">
        <f t="shared" si="8"/>
        <v>0</v>
      </c>
      <c r="AE1876" s="12">
        <f t="shared" si="9"/>
        <v>1</v>
      </c>
      <c r="AF1876" s="12">
        <f t="shared" si="10"/>
        <v>0</v>
      </c>
    </row>
    <row r="1877" ht="15.75" customHeight="1">
      <c r="A1877" s="8">
        <v>45686.0</v>
      </c>
      <c r="B1877" s="9" t="s">
        <v>4411</v>
      </c>
      <c r="C1877" s="9" t="s">
        <v>4412</v>
      </c>
      <c r="D1877" s="9" t="s">
        <v>4413</v>
      </c>
      <c r="E1877" s="9" t="s">
        <v>13936</v>
      </c>
      <c r="F1877" s="9" t="s">
        <v>13948</v>
      </c>
      <c r="G1877" s="9" t="s">
        <v>13926</v>
      </c>
      <c r="H1877" s="9" t="s">
        <v>13938</v>
      </c>
      <c r="I1877" s="9" t="s">
        <v>13940</v>
      </c>
      <c r="J1877" s="9" t="s">
        <v>13939</v>
      </c>
      <c r="K1877" s="9" t="s">
        <v>13940</v>
      </c>
      <c r="L1877" s="9" t="s">
        <v>13931</v>
      </c>
      <c r="M1877" s="9" t="s">
        <v>13967</v>
      </c>
      <c r="N1877" s="13" t="s">
        <v>12</v>
      </c>
      <c r="O1877" s="13" t="s">
        <v>14</v>
      </c>
      <c r="P1877" s="13" t="s">
        <v>13</v>
      </c>
      <c r="Q1877" s="13" t="s">
        <v>20</v>
      </c>
      <c r="R1877" s="13" t="s">
        <v>15</v>
      </c>
      <c r="S1877" s="10">
        <f>ROUNDUP(SUM(VLOOKUP(F1877,'Pontuação'!A$2:B$11,2,FALSE),VLOOKUP(E1877,'Pontuação'!C$2:D$11,2,FALSE),VLOOKUP(H1877,'Pontuação'!I$2:J$11,2,FALSE),VLOOKUP(J1877,'Pontuação'!G$2:H$11,2,FALSE),VLOOKUP(L1877,'Pontuação'!M$2:N$13,2,FALSE)),0)</f>
        <v>1672</v>
      </c>
      <c r="T1877" s="11">
        <f t="shared" si="1"/>
        <v>167</v>
      </c>
      <c r="U1877" s="11" t="str">
        <f t="array" ref="U1877">IFERROR(INDEX('Pontuação'!G$13:G$101, MATCH(T1877, 'Pontuação'!F$13:F$101, 0)), "Faixa Indefinida")</f>
        <v>B</v>
      </c>
      <c r="V1877" s="11">
        <f t="shared" si="2"/>
        <v>0</v>
      </c>
      <c r="W1877" s="11">
        <f t="shared" si="3"/>
        <v>1</v>
      </c>
      <c r="X1877" s="11">
        <f t="shared" si="4"/>
        <v>0</v>
      </c>
      <c r="Y1877" s="11">
        <f t="shared" si="5"/>
        <v>0</v>
      </c>
      <c r="Z1877" s="12">
        <f>ROUNDUP(SUM(VLOOKUP(F1877,'Pontuação 3.0'!A$2:B$11,2,FALSE),VLOOKUP(E1877,'Pontuação 3.0'!C$2:D$11,2,FALSE),VLOOKUP(H1877,'Pontuação 3.0'!I$2:J$11,2,FALSE),VLOOKUP(J1877,'Pontuação 3.0'!G$2:H$11,2,FALSE),VLOOKUP(G1877,'Pontuação 3.0'!E$2:F$11,2,FALSE),VLOOKUP(K1877,'Pontuação 3.0'!K$2:L$11,2,FALSE),VLOOKUP(L1877,'Pontuação 3.0'!M$2:N$13,2,FALSE)),0)</f>
        <v>2077</v>
      </c>
      <c r="AA1877" s="12">
        <f t="shared" si="6"/>
        <v>208</v>
      </c>
      <c r="AB1877" s="12" t="str">
        <f t="array" ref="AB1877">IFERROR(INDEX('Pontuação 3.0'!G$13:G$191, MATCH(AA1877, 'Pontuação 3.0'!F$13:F$191, 0)), "Faixa Indefinida")</f>
        <v>C</v>
      </c>
      <c r="AC1877" s="12">
        <f t="shared" si="7"/>
        <v>0</v>
      </c>
      <c r="AD1877" s="12">
        <f t="shared" si="8"/>
        <v>0</v>
      </c>
      <c r="AE1877" s="12">
        <f t="shared" si="9"/>
        <v>1</v>
      </c>
      <c r="AF1877" s="12">
        <f t="shared" si="10"/>
        <v>0</v>
      </c>
    </row>
    <row r="1878" ht="15.75" customHeight="1">
      <c r="A1878" s="8">
        <v>45686.0</v>
      </c>
      <c r="B1878" s="9" t="s">
        <v>4414</v>
      </c>
      <c r="C1878" s="9" t="s">
        <v>4415</v>
      </c>
      <c r="D1878" s="15">
        <v>1.1952852964E10</v>
      </c>
      <c r="E1878" s="9" t="s">
        <v>13936</v>
      </c>
      <c r="F1878" s="9" t="s">
        <v>13950</v>
      </c>
      <c r="G1878" s="9" t="s">
        <v>13944</v>
      </c>
      <c r="H1878" s="9" t="s">
        <v>13949</v>
      </c>
      <c r="I1878" s="9" t="s">
        <v>13928</v>
      </c>
      <c r="J1878" s="9" t="s">
        <v>13939</v>
      </c>
      <c r="K1878" s="9" t="s">
        <v>13940</v>
      </c>
      <c r="L1878" s="9" t="s">
        <v>13945</v>
      </c>
      <c r="M1878" s="9" t="s">
        <v>13952</v>
      </c>
      <c r="N1878" s="13" t="s">
        <v>12</v>
      </c>
      <c r="O1878" s="13" t="s">
        <v>14</v>
      </c>
      <c r="P1878" s="13" t="s">
        <v>13</v>
      </c>
      <c r="Q1878" s="13" t="s">
        <v>20</v>
      </c>
      <c r="R1878" s="13" t="s">
        <v>15</v>
      </c>
      <c r="S1878" s="10">
        <f>ROUNDUP(SUM(VLOOKUP(F1878,'Pontuação'!A$2:B$11,2,FALSE),VLOOKUP(E1878,'Pontuação'!C$2:D$11,2,FALSE),VLOOKUP(H1878,'Pontuação'!I$2:J$11,2,FALSE),VLOOKUP(J1878,'Pontuação'!G$2:H$11,2,FALSE),VLOOKUP(L1878,'Pontuação'!M$2:N$13,2,FALSE)),0)</f>
        <v>1832</v>
      </c>
      <c r="T1878" s="11">
        <f t="shared" si="1"/>
        <v>183</v>
      </c>
      <c r="U1878" s="11" t="str">
        <f t="array" ref="U1878">IFERROR(INDEX('Pontuação'!G$13:G$101, MATCH(T1878, 'Pontuação'!F$13:F$101, 0)), "Faixa Indefinida")</f>
        <v>B</v>
      </c>
      <c r="V1878" s="11">
        <f t="shared" si="2"/>
        <v>0</v>
      </c>
      <c r="W1878" s="11">
        <f t="shared" si="3"/>
        <v>1</v>
      </c>
      <c r="X1878" s="11">
        <f t="shared" si="4"/>
        <v>0</v>
      </c>
      <c r="Y1878" s="11">
        <f t="shared" si="5"/>
        <v>0</v>
      </c>
      <c r="Z1878" s="12">
        <f>ROUNDUP(SUM(VLOOKUP(F1878,'Pontuação 3.0'!A$2:B$11,2,FALSE),VLOOKUP(E1878,'Pontuação 3.0'!C$2:D$11,2,FALSE),VLOOKUP(H1878,'Pontuação 3.0'!I$2:J$11,2,FALSE),VLOOKUP(J1878,'Pontuação 3.0'!G$2:H$11,2,FALSE),VLOOKUP(G1878,'Pontuação 3.0'!E$2:F$11,2,FALSE),VLOOKUP(K1878,'Pontuação 3.0'!K$2:L$11,2,FALSE),VLOOKUP(L1878,'Pontuação 3.0'!M$2:N$13,2,FALSE)),0)</f>
        <v>2307</v>
      </c>
      <c r="AA1878" s="12">
        <f t="shared" si="6"/>
        <v>231</v>
      </c>
      <c r="AB1878" s="12" t="str">
        <f t="array" ref="AB1878">IFERROR(INDEX('Pontuação 3.0'!G$13:G$191, MATCH(AA1878, 'Pontuação 3.0'!F$13:F$191, 0)), "Faixa Indefinida")</f>
        <v>B</v>
      </c>
      <c r="AC1878" s="12">
        <f t="shared" si="7"/>
        <v>0</v>
      </c>
      <c r="AD1878" s="12">
        <f t="shared" si="8"/>
        <v>1</v>
      </c>
      <c r="AE1878" s="12">
        <f t="shared" si="9"/>
        <v>0</v>
      </c>
      <c r="AF1878" s="12">
        <f t="shared" si="10"/>
        <v>0</v>
      </c>
    </row>
    <row r="1879" ht="15.75" customHeight="1">
      <c r="A1879" s="8">
        <v>45686.0</v>
      </c>
      <c r="B1879" s="9" t="s">
        <v>4419</v>
      </c>
      <c r="C1879" s="9" t="s">
        <v>4420</v>
      </c>
      <c r="D1879" s="9" t="s">
        <v>4421</v>
      </c>
      <c r="E1879" s="9" t="s">
        <v>13936</v>
      </c>
      <c r="F1879" s="9" t="s">
        <v>13950</v>
      </c>
      <c r="G1879" s="9" t="s">
        <v>13926</v>
      </c>
      <c r="H1879" s="9" t="s">
        <v>13949</v>
      </c>
      <c r="I1879" s="9" t="s">
        <v>13928</v>
      </c>
      <c r="J1879" s="9" t="s">
        <v>13939</v>
      </c>
      <c r="K1879" s="9" t="s">
        <v>13940</v>
      </c>
      <c r="L1879" s="9" t="s">
        <v>13941</v>
      </c>
      <c r="M1879" s="9" t="s">
        <v>13942</v>
      </c>
      <c r="N1879" s="13" t="s">
        <v>12</v>
      </c>
      <c r="O1879" s="13" t="s">
        <v>14</v>
      </c>
      <c r="P1879" s="13" t="s">
        <v>71</v>
      </c>
      <c r="Q1879" s="13" t="s">
        <v>48</v>
      </c>
      <c r="R1879" s="13" t="s">
        <v>15</v>
      </c>
      <c r="S1879" s="10">
        <f>ROUNDUP(SUM(VLOOKUP(F1879,'Pontuação'!A$2:B$11,2,FALSE),VLOOKUP(E1879,'Pontuação'!C$2:D$11,2,FALSE),VLOOKUP(H1879,'Pontuação'!I$2:J$11,2,FALSE),VLOOKUP(J1879,'Pontuação'!G$2:H$11,2,FALSE),VLOOKUP(L1879,'Pontuação'!M$2:N$13,2,FALSE)),0)</f>
        <v>1744</v>
      </c>
      <c r="T1879" s="11">
        <f t="shared" si="1"/>
        <v>174</v>
      </c>
      <c r="U1879" s="11" t="str">
        <f t="array" ref="U1879">IFERROR(INDEX('Pontuação'!G$13:G$101, MATCH(T1879, 'Pontuação'!F$13:F$101, 0)), "Faixa Indefinida")</f>
        <v>B</v>
      </c>
      <c r="V1879" s="11">
        <f t="shared" si="2"/>
        <v>0</v>
      </c>
      <c r="W1879" s="11">
        <f t="shared" si="3"/>
        <v>1</v>
      </c>
      <c r="X1879" s="11">
        <f t="shared" si="4"/>
        <v>0</v>
      </c>
      <c r="Y1879" s="11">
        <f t="shared" si="5"/>
        <v>0</v>
      </c>
      <c r="Z1879" s="12">
        <f>ROUNDUP(SUM(VLOOKUP(F1879,'Pontuação 3.0'!A$2:B$11,2,FALSE),VLOOKUP(E1879,'Pontuação 3.0'!C$2:D$11,2,FALSE),VLOOKUP(H1879,'Pontuação 3.0'!I$2:J$11,2,FALSE),VLOOKUP(J1879,'Pontuação 3.0'!G$2:H$11,2,FALSE),VLOOKUP(G1879,'Pontuação 3.0'!E$2:F$11,2,FALSE),VLOOKUP(K1879,'Pontuação 3.0'!K$2:L$11,2,FALSE),VLOOKUP(L1879,'Pontuação 3.0'!M$2:N$13,2,FALSE)),0)</f>
        <v>2339</v>
      </c>
      <c r="AA1879" s="12">
        <f t="shared" si="6"/>
        <v>234</v>
      </c>
      <c r="AB1879" s="12" t="str">
        <f t="array" ref="AB1879">IFERROR(INDEX('Pontuação 3.0'!G$13:G$191, MATCH(AA1879, 'Pontuação 3.0'!F$13:F$191, 0)), "Faixa Indefinida")</f>
        <v>B</v>
      </c>
      <c r="AC1879" s="12">
        <f t="shared" si="7"/>
        <v>0</v>
      </c>
      <c r="AD1879" s="12">
        <f t="shared" si="8"/>
        <v>1</v>
      </c>
      <c r="AE1879" s="12">
        <f t="shared" si="9"/>
        <v>0</v>
      </c>
      <c r="AF1879" s="12">
        <f t="shared" si="10"/>
        <v>0</v>
      </c>
    </row>
    <row r="1880" ht="15.75" customHeight="1">
      <c r="A1880" s="8">
        <v>45686.0</v>
      </c>
      <c r="B1880" s="9" t="s">
        <v>4422</v>
      </c>
      <c r="C1880" s="9" t="s">
        <v>4423</v>
      </c>
      <c r="D1880" s="15">
        <v>2.1972554071E10</v>
      </c>
      <c r="E1880" s="9" t="s">
        <v>13936</v>
      </c>
      <c r="F1880" s="9" t="s">
        <v>13950</v>
      </c>
      <c r="G1880" s="9" t="s">
        <v>13926</v>
      </c>
      <c r="H1880" s="9" t="s">
        <v>13951</v>
      </c>
      <c r="I1880" s="9" t="s">
        <v>13928</v>
      </c>
      <c r="J1880" s="9" t="s">
        <v>13929</v>
      </c>
      <c r="K1880" s="9" t="s">
        <v>13940</v>
      </c>
      <c r="L1880" s="9" t="s">
        <v>13959</v>
      </c>
      <c r="M1880" s="9" t="s">
        <v>13942</v>
      </c>
      <c r="N1880" s="13" t="s">
        <v>12</v>
      </c>
      <c r="O1880" s="13" t="s">
        <v>14</v>
      </c>
      <c r="P1880" s="13" t="s">
        <v>93</v>
      </c>
      <c r="Q1880" s="13" t="s">
        <v>20</v>
      </c>
      <c r="R1880" s="13" t="s">
        <v>15</v>
      </c>
      <c r="S1880" s="10">
        <f>ROUNDUP(SUM(VLOOKUP(F1880,'Pontuação'!A$2:B$11,2,FALSE),VLOOKUP(E1880,'Pontuação'!C$2:D$11,2,FALSE),VLOOKUP(H1880,'Pontuação'!I$2:J$11,2,FALSE),VLOOKUP(J1880,'Pontuação'!G$2:H$11,2,FALSE),VLOOKUP(L1880,'Pontuação'!M$2:N$13,2,FALSE)),0)</f>
        <v>1623</v>
      </c>
      <c r="T1880" s="11">
        <f t="shared" si="1"/>
        <v>162</v>
      </c>
      <c r="U1880" s="11" t="str">
        <f t="array" ref="U1880">IFERROR(INDEX('Pontuação'!G$13:G$101, MATCH(T1880, 'Pontuação'!F$13:F$101, 0)), "Faixa Indefinida")</f>
        <v>C</v>
      </c>
      <c r="V1880" s="11">
        <f t="shared" si="2"/>
        <v>0</v>
      </c>
      <c r="W1880" s="11">
        <f t="shared" si="3"/>
        <v>0</v>
      </c>
      <c r="X1880" s="11">
        <f t="shared" si="4"/>
        <v>1</v>
      </c>
      <c r="Y1880" s="11">
        <f t="shared" si="5"/>
        <v>0</v>
      </c>
      <c r="Z1880" s="12">
        <f>ROUNDUP(SUM(VLOOKUP(F1880,'Pontuação 3.0'!A$2:B$11,2,FALSE),VLOOKUP(E1880,'Pontuação 3.0'!C$2:D$11,2,FALSE),VLOOKUP(H1880,'Pontuação 3.0'!I$2:J$11,2,FALSE),VLOOKUP(J1880,'Pontuação 3.0'!G$2:H$11,2,FALSE),VLOOKUP(G1880,'Pontuação 3.0'!E$2:F$11,2,FALSE),VLOOKUP(K1880,'Pontuação 3.0'!K$2:L$11,2,FALSE),VLOOKUP(L1880,'Pontuação 3.0'!M$2:N$13,2,FALSE)),0)</f>
        <v>2316</v>
      </c>
      <c r="AA1880" s="12">
        <f t="shared" si="6"/>
        <v>232</v>
      </c>
      <c r="AB1880" s="12" t="str">
        <f t="array" ref="AB1880">IFERROR(INDEX('Pontuação 3.0'!G$13:G$191, MATCH(AA1880, 'Pontuação 3.0'!F$13:F$191, 0)), "Faixa Indefinida")</f>
        <v>B</v>
      </c>
      <c r="AC1880" s="12">
        <f t="shared" si="7"/>
        <v>0</v>
      </c>
      <c r="AD1880" s="12">
        <f t="shared" si="8"/>
        <v>1</v>
      </c>
      <c r="AE1880" s="12">
        <f t="shared" si="9"/>
        <v>0</v>
      </c>
      <c r="AF1880" s="12">
        <f t="shared" si="10"/>
        <v>0</v>
      </c>
    </row>
    <row r="1881" ht="15.75" customHeight="1">
      <c r="A1881" s="8">
        <v>45686.0</v>
      </c>
      <c r="B1881" s="9" t="s">
        <v>4424</v>
      </c>
      <c r="C1881" s="9" t="s">
        <v>4425</v>
      </c>
      <c r="D1881" s="15">
        <v>9.9984328448E10</v>
      </c>
      <c r="E1881" s="9" t="s">
        <v>13936</v>
      </c>
      <c r="F1881" s="9" t="s">
        <v>13953</v>
      </c>
      <c r="G1881" s="9" t="s">
        <v>13961</v>
      </c>
      <c r="H1881" s="9" t="s">
        <v>13951</v>
      </c>
      <c r="I1881" s="9" t="s">
        <v>13940</v>
      </c>
      <c r="J1881" s="9" t="s">
        <v>13929</v>
      </c>
      <c r="K1881" s="9" t="s">
        <v>13930</v>
      </c>
      <c r="L1881" s="9" t="s">
        <v>13941</v>
      </c>
      <c r="M1881" s="9" t="s">
        <v>13942</v>
      </c>
      <c r="N1881" s="13" t="s">
        <v>12</v>
      </c>
      <c r="O1881" s="13" t="s">
        <v>14</v>
      </c>
      <c r="P1881" s="13" t="s">
        <v>32</v>
      </c>
      <c r="Q1881" s="13" t="s">
        <v>200</v>
      </c>
      <c r="R1881" s="13" t="s">
        <v>15</v>
      </c>
      <c r="S1881" s="10">
        <f>ROUNDUP(SUM(VLOOKUP(F1881,'Pontuação'!A$2:B$11,2,FALSE),VLOOKUP(E1881,'Pontuação'!C$2:D$11,2,FALSE),VLOOKUP(H1881,'Pontuação'!I$2:J$11,2,FALSE),VLOOKUP(J1881,'Pontuação'!G$2:H$11,2,FALSE),VLOOKUP(L1881,'Pontuação'!M$2:N$13,2,FALSE)),0)</f>
        <v>1602</v>
      </c>
      <c r="T1881" s="11">
        <f t="shared" si="1"/>
        <v>160</v>
      </c>
      <c r="U1881" s="11" t="str">
        <f t="array" ref="U1881">IFERROR(INDEX('Pontuação'!G$13:G$101, MATCH(T1881, 'Pontuação'!F$13:F$101, 0)), "Faixa Indefinida")</f>
        <v>C</v>
      </c>
      <c r="V1881" s="11">
        <f t="shared" si="2"/>
        <v>0</v>
      </c>
      <c r="W1881" s="11">
        <f t="shared" si="3"/>
        <v>0</v>
      </c>
      <c r="X1881" s="11">
        <f t="shared" si="4"/>
        <v>1</v>
      </c>
      <c r="Y1881" s="11">
        <f t="shared" si="5"/>
        <v>0</v>
      </c>
      <c r="Z1881" s="12">
        <f>ROUNDUP(SUM(VLOOKUP(F1881,'Pontuação 3.0'!A$2:B$11,2,FALSE),VLOOKUP(E1881,'Pontuação 3.0'!C$2:D$11,2,FALSE),VLOOKUP(H1881,'Pontuação 3.0'!I$2:J$11,2,FALSE),VLOOKUP(J1881,'Pontuação 3.0'!G$2:H$11,2,FALSE),VLOOKUP(G1881,'Pontuação 3.0'!E$2:F$11,2,FALSE),VLOOKUP(K1881,'Pontuação 3.0'!K$2:L$11,2,FALSE),VLOOKUP(L1881,'Pontuação 3.0'!M$2:N$13,2,FALSE)),0)</f>
        <v>2239</v>
      </c>
      <c r="AA1881" s="12">
        <f t="shared" si="6"/>
        <v>224</v>
      </c>
      <c r="AB1881" s="12" t="str">
        <f t="array" ref="AB1881">IFERROR(INDEX('Pontuação 3.0'!G$13:G$191, MATCH(AA1881, 'Pontuação 3.0'!F$13:F$191, 0)), "Faixa Indefinida")</f>
        <v>B</v>
      </c>
      <c r="AC1881" s="12">
        <f t="shared" si="7"/>
        <v>0</v>
      </c>
      <c r="AD1881" s="12">
        <f t="shared" si="8"/>
        <v>1</v>
      </c>
      <c r="AE1881" s="12">
        <f t="shared" si="9"/>
        <v>0</v>
      </c>
      <c r="AF1881" s="12">
        <f t="shared" si="10"/>
        <v>0</v>
      </c>
    </row>
    <row r="1882" ht="15.75" customHeight="1">
      <c r="A1882" s="8">
        <v>45686.0</v>
      </c>
      <c r="B1882" s="9" t="s">
        <v>4427</v>
      </c>
      <c r="C1882" s="9" t="s">
        <v>4428</v>
      </c>
      <c r="D1882" s="15">
        <v>1.9995225536E10</v>
      </c>
      <c r="E1882" s="9" t="s">
        <v>13936</v>
      </c>
      <c r="F1882" s="9" t="s">
        <v>13950</v>
      </c>
      <c r="G1882" s="9" t="s">
        <v>13957</v>
      </c>
      <c r="H1882" s="9" t="s">
        <v>13927</v>
      </c>
      <c r="I1882" s="9" t="s">
        <v>13940</v>
      </c>
      <c r="J1882" s="9" t="s">
        <v>13929</v>
      </c>
      <c r="K1882" s="9" t="s">
        <v>13940</v>
      </c>
      <c r="L1882" s="9" t="s">
        <v>13945</v>
      </c>
      <c r="M1882" s="9" t="s">
        <v>13942</v>
      </c>
      <c r="N1882" s="13" t="s">
        <v>12</v>
      </c>
      <c r="O1882" s="13" t="s">
        <v>14</v>
      </c>
      <c r="P1882" s="13" t="s">
        <v>260</v>
      </c>
      <c r="Q1882" s="13" t="s">
        <v>48</v>
      </c>
      <c r="R1882" s="13" t="s">
        <v>15</v>
      </c>
      <c r="S1882" s="10">
        <f>ROUNDUP(SUM(VLOOKUP(F1882,'Pontuação'!A$2:B$11,2,FALSE),VLOOKUP(E1882,'Pontuação'!C$2:D$11,2,FALSE),VLOOKUP(H1882,'Pontuação'!I$2:J$11,2,FALSE),VLOOKUP(J1882,'Pontuação'!G$2:H$11,2,FALSE),VLOOKUP(L1882,'Pontuação'!M$2:N$13,2,FALSE)),0)</f>
        <v>1571</v>
      </c>
      <c r="T1882" s="11">
        <f t="shared" si="1"/>
        <v>157</v>
      </c>
      <c r="U1882" s="11" t="str">
        <f t="array" ref="U1882">IFERROR(INDEX('Pontuação'!G$13:G$101, MATCH(T1882, 'Pontuação'!F$13:F$101, 0)), "Faixa Indefinida")</f>
        <v>C</v>
      </c>
      <c r="V1882" s="11">
        <f t="shared" si="2"/>
        <v>0</v>
      </c>
      <c r="W1882" s="11">
        <f t="shared" si="3"/>
        <v>0</v>
      </c>
      <c r="X1882" s="11">
        <f t="shared" si="4"/>
        <v>1</v>
      </c>
      <c r="Y1882" s="11">
        <f t="shared" si="5"/>
        <v>0</v>
      </c>
      <c r="Z1882" s="12">
        <f>ROUNDUP(SUM(VLOOKUP(F1882,'Pontuação 3.0'!A$2:B$11,2,FALSE),VLOOKUP(E1882,'Pontuação 3.0'!C$2:D$11,2,FALSE),VLOOKUP(H1882,'Pontuação 3.0'!I$2:J$11,2,FALSE),VLOOKUP(J1882,'Pontuação 3.0'!G$2:H$11,2,FALSE),VLOOKUP(G1882,'Pontuação 3.0'!E$2:F$11,2,FALSE),VLOOKUP(K1882,'Pontuação 3.0'!K$2:L$11,2,FALSE),VLOOKUP(L1882,'Pontuação 3.0'!M$2:N$13,2,FALSE)),0)</f>
        <v>1910</v>
      </c>
      <c r="AA1882" s="12">
        <f t="shared" si="6"/>
        <v>191</v>
      </c>
      <c r="AB1882" s="12" t="str">
        <f t="array" ref="AB1882">IFERROR(INDEX('Pontuação 3.0'!G$13:G$191, MATCH(AA1882, 'Pontuação 3.0'!F$13:F$191, 0)), "Faixa Indefinida")</f>
        <v>D</v>
      </c>
      <c r="AC1882" s="12">
        <f t="shared" si="7"/>
        <v>0</v>
      </c>
      <c r="AD1882" s="12">
        <f t="shared" si="8"/>
        <v>0</v>
      </c>
      <c r="AE1882" s="12">
        <f t="shared" si="9"/>
        <v>0</v>
      </c>
      <c r="AF1882" s="12">
        <f t="shared" si="10"/>
        <v>1</v>
      </c>
    </row>
    <row r="1883" ht="15.75" customHeight="1">
      <c r="A1883" s="8">
        <v>45686.0</v>
      </c>
      <c r="B1883" s="9" t="s">
        <v>2067</v>
      </c>
      <c r="C1883" s="9" t="s">
        <v>4426</v>
      </c>
      <c r="D1883" s="15">
        <v>6.7984058154E10</v>
      </c>
      <c r="E1883" s="9" t="s">
        <v>13936</v>
      </c>
      <c r="F1883" s="9" t="s">
        <v>13950</v>
      </c>
      <c r="G1883" s="9" t="s">
        <v>13957</v>
      </c>
      <c r="H1883" s="9" t="s">
        <v>13938</v>
      </c>
      <c r="I1883" s="9" t="s">
        <v>13940</v>
      </c>
      <c r="J1883" s="9" t="s">
        <v>13929</v>
      </c>
      <c r="K1883" s="9" t="s">
        <v>13940</v>
      </c>
      <c r="L1883" s="9" t="s">
        <v>13945</v>
      </c>
      <c r="M1883" s="9" t="s">
        <v>13952</v>
      </c>
      <c r="N1883" s="13" t="s">
        <v>12</v>
      </c>
      <c r="O1883" s="13" t="s">
        <v>14</v>
      </c>
      <c r="P1883" s="13" t="s">
        <v>13</v>
      </c>
      <c r="Q1883" s="13" t="s">
        <v>48</v>
      </c>
      <c r="R1883" s="13" t="s">
        <v>15</v>
      </c>
      <c r="S1883" s="10">
        <f>ROUNDUP(SUM(VLOOKUP(F1883,'Pontuação'!A$2:B$11,2,FALSE),VLOOKUP(E1883,'Pontuação'!C$2:D$11,2,FALSE),VLOOKUP(H1883,'Pontuação'!I$2:J$11,2,FALSE),VLOOKUP(J1883,'Pontuação'!G$2:H$11,2,FALSE),VLOOKUP(L1883,'Pontuação'!M$2:N$13,2,FALSE)),0)</f>
        <v>1711</v>
      </c>
      <c r="T1883" s="11">
        <f t="shared" si="1"/>
        <v>171</v>
      </c>
      <c r="U1883" s="11" t="str">
        <f t="array" ref="U1883">IFERROR(INDEX('Pontuação'!G$13:G$101, MATCH(T1883, 'Pontuação'!F$13:F$101, 0)), "Faixa Indefinida")</f>
        <v>B</v>
      </c>
      <c r="V1883" s="11">
        <f t="shared" si="2"/>
        <v>0</v>
      </c>
      <c r="W1883" s="11">
        <f t="shared" si="3"/>
        <v>1</v>
      </c>
      <c r="X1883" s="11">
        <f t="shared" si="4"/>
        <v>0</v>
      </c>
      <c r="Y1883" s="11">
        <f t="shared" si="5"/>
        <v>0</v>
      </c>
      <c r="Z1883" s="12">
        <f>ROUNDUP(SUM(VLOOKUP(F1883,'Pontuação 3.0'!A$2:B$11,2,FALSE),VLOOKUP(E1883,'Pontuação 3.0'!C$2:D$11,2,FALSE),VLOOKUP(H1883,'Pontuação 3.0'!I$2:J$11,2,FALSE),VLOOKUP(J1883,'Pontuação 3.0'!G$2:H$11,2,FALSE),VLOOKUP(G1883,'Pontuação 3.0'!E$2:F$11,2,FALSE),VLOOKUP(K1883,'Pontuação 3.0'!K$2:L$11,2,FALSE),VLOOKUP(L1883,'Pontuação 3.0'!M$2:N$13,2,FALSE)),0)</f>
        <v>1994</v>
      </c>
      <c r="AA1883" s="12">
        <f t="shared" si="6"/>
        <v>199</v>
      </c>
      <c r="AB1883" s="12" t="str">
        <f t="array" ref="AB1883">IFERROR(INDEX('Pontuação 3.0'!G$13:G$191, MATCH(AA1883, 'Pontuação 3.0'!F$13:F$191, 0)), "Faixa Indefinida")</f>
        <v>C</v>
      </c>
      <c r="AC1883" s="12">
        <f t="shared" si="7"/>
        <v>0</v>
      </c>
      <c r="AD1883" s="12">
        <f t="shared" si="8"/>
        <v>0</v>
      </c>
      <c r="AE1883" s="12">
        <f t="shared" si="9"/>
        <v>1</v>
      </c>
      <c r="AF1883" s="12">
        <f t="shared" si="10"/>
        <v>0</v>
      </c>
    </row>
    <row r="1884" ht="15.75" customHeight="1">
      <c r="A1884" s="8">
        <v>45686.0</v>
      </c>
      <c r="B1884" s="9" t="s">
        <v>4416</v>
      </c>
      <c r="C1884" s="9" t="s">
        <v>4417</v>
      </c>
      <c r="D1884" s="9" t="s">
        <v>4418</v>
      </c>
      <c r="E1884" s="9" t="s">
        <v>13924</v>
      </c>
      <c r="F1884" s="9" t="s">
        <v>13948</v>
      </c>
      <c r="G1884" s="9" t="s">
        <v>13926</v>
      </c>
      <c r="H1884" s="9" t="s">
        <v>13960</v>
      </c>
      <c r="I1884" s="9" t="s">
        <v>13940</v>
      </c>
      <c r="J1884" s="9" t="s">
        <v>13929</v>
      </c>
      <c r="K1884" s="9" t="s">
        <v>13930</v>
      </c>
      <c r="L1884" s="9" t="s">
        <v>13945</v>
      </c>
      <c r="M1884" s="9" t="s">
        <v>13952</v>
      </c>
      <c r="N1884" s="13" t="s">
        <v>12</v>
      </c>
      <c r="O1884" s="13" t="s">
        <v>14</v>
      </c>
      <c r="P1884" s="13" t="s">
        <v>13</v>
      </c>
      <c r="Q1884" s="13" t="s">
        <v>59</v>
      </c>
      <c r="R1884" s="13" t="s">
        <v>15</v>
      </c>
      <c r="S1884" s="10">
        <f>ROUNDUP(SUM(VLOOKUP(F1884,'Pontuação'!A$2:B$11,2,FALSE),VLOOKUP(E1884,'Pontuação'!C$2:D$11,2,FALSE),VLOOKUP(H1884,'Pontuação'!I$2:J$11,2,FALSE),VLOOKUP(J1884,'Pontuação'!G$2:H$11,2,FALSE),VLOOKUP(L1884,'Pontuação'!M$2:N$13,2,FALSE)),0)</f>
        <v>1493</v>
      </c>
      <c r="T1884" s="11">
        <f t="shared" si="1"/>
        <v>149</v>
      </c>
      <c r="U1884" s="11" t="str">
        <f t="array" ref="U1884">IFERROR(INDEX('Pontuação'!G$13:G$101, MATCH(T1884, 'Pontuação'!F$13:F$101, 0)), "Faixa Indefinida")</f>
        <v>C</v>
      </c>
      <c r="V1884" s="11">
        <f t="shared" si="2"/>
        <v>0</v>
      </c>
      <c r="W1884" s="11">
        <f t="shared" si="3"/>
        <v>0</v>
      </c>
      <c r="X1884" s="11">
        <f t="shared" si="4"/>
        <v>1</v>
      </c>
      <c r="Y1884" s="11">
        <f t="shared" si="5"/>
        <v>0</v>
      </c>
      <c r="Z1884" s="12">
        <f>ROUNDUP(SUM(VLOOKUP(F1884,'Pontuação 3.0'!A$2:B$11,2,FALSE),VLOOKUP(E1884,'Pontuação 3.0'!C$2:D$11,2,FALSE),VLOOKUP(H1884,'Pontuação 3.0'!I$2:J$11,2,FALSE),VLOOKUP(J1884,'Pontuação 3.0'!G$2:H$11,2,FALSE),VLOOKUP(G1884,'Pontuação 3.0'!E$2:F$11,2,FALSE),VLOOKUP(K1884,'Pontuação 3.0'!K$2:L$11,2,FALSE),VLOOKUP(L1884,'Pontuação 3.0'!M$2:N$13,2,FALSE)),0)</f>
        <v>2198</v>
      </c>
      <c r="AA1884" s="12">
        <f t="shared" si="6"/>
        <v>220</v>
      </c>
      <c r="AB1884" s="12" t="str">
        <f t="array" ref="AB1884">IFERROR(INDEX('Pontuação 3.0'!G$13:G$191, MATCH(AA1884, 'Pontuação 3.0'!F$13:F$191, 0)), "Faixa Indefinida")</f>
        <v>B</v>
      </c>
      <c r="AC1884" s="12">
        <f t="shared" si="7"/>
        <v>0</v>
      </c>
      <c r="AD1884" s="12">
        <f t="shared" si="8"/>
        <v>1</v>
      </c>
      <c r="AE1884" s="12">
        <f t="shared" si="9"/>
        <v>0</v>
      </c>
      <c r="AF1884" s="12">
        <f t="shared" si="10"/>
        <v>0</v>
      </c>
    </row>
    <row r="1885" ht="15.75" customHeight="1">
      <c r="A1885" s="8">
        <v>45686.0</v>
      </c>
      <c r="B1885" s="9" t="s">
        <v>4430</v>
      </c>
      <c r="C1885" s="9" t="s">
        <v>4431</v>
      </c>
      <c r="D1885" s="15">
        <v>9.8970098303E10</v>
      </c>
      <c r="E1885" s="9" t="s">
        <v>13924</v>
      </c>
      <c r="F1885" s="9" t="s">
        <v>13948</v>
      </c>
      <c r="G1885" s="9" t="s">
        <v>13926</v>
      </c>
      <c r="H1885" s="9" t="s">
        <v>13951</v>
      </c>
      <c r="I1885" s="9" t="s">
        <v>13940</v>
      </c>
      <c r="J1885" s="9" t="s">
        <v>13929</v>
      </c>
      <c r="K1885" s="9" t="s">
        <v>13940</v>
      </c>
      <c r="L1885" s="9" t="s">
        <v>13941</v>
      </c>
      <c r="M1885" s="9" t="s">
        <v>13942</v>
      </c>
      <c r="N1885" s="13" t="s">
        <v>12</v>
      </c>
      <c r="O1885" s="13" t="s">
        <v>14</v>
      </c>
      <c r="P1885" s="13" t="s">
        <v>32</v>
      </c>
      <c r="Q1885" s="13" t="s">
        <v>114</v>
      </c>
      <c r="R1885" s="13" t="s">
        <v>15</v>
      </c>
      <c r="S1885" s="10">
        <f>ROUNDUP(SUM(VLOOKUP(F1885,'Pontuação'!A$2:B$11,2,FALSE),VLOOKUP(E1885,'Pontuação'!C$2:D$11,2,FALSE),VLOOKUP(H1885,'Pontuação'!I$2:J$11,2,FALSE),VLOOKUP(J1885,'Pontuação'!G$2:H$11,2,FALSE),VLOOKUP(L1885,'Pontuação'!M$2:N$13,2,FALSE)),0)</f>
        <v>1589</v>
      </c>
      <c r="T1885" s="11">
        <f t="shared" si="1"/>
        <v>159</v>
      </c>
      <c r="U1885" s="11" t="str">
        <f t="array" ref="U1885">IFERROR(INDEX('Pontuação'!G$13:G$101, MATCH(T1885, 'Pontuação'!F$13:F$101, 0)), "Faixa Indefinida")</f>
        <v>C</v>
      </c>
      <c r="V1885" s="11">
        <f t="shared" si="2"/>
        <v>0</v>
      </c>
      <c r="W1885" s="11">
        <f t="shared" si="3"/>
        <v>0</v>
      </c>
      <c r="X1885" s="11">
        <f t="shared" si="4"/>
        <v>1</v>
      </c>
      <c r="Y1885" s="11">
        <f t="shared" si="5"/>
        <v>0</v>
      </c>
      <c r="Z1885" s="12">
        <f>ROUNDUP(SUM(VLOOKUP(F1885,'Pontuação 3.0'!A$2:B$11,2,FALSE),VLOOKUP(E1885,'Pontuação 3.0'!C$2:D$11,2,FALSE),VLOOKUP(H1885,'Pontuação 3.0'!I$2:J$11,2,FALSE),VLOOKUP(J1885,'Pontuação 3.0'!G$2:H$11,2,FALSE),VLOOKUP(G1885,'Pontuação 3.0'!E$2:F$11,2,FALSE),VLOOKUP(K1885,'Pontuação 3.0'!K$2:L$11,2,FALSE),VLOOKUP(L1885,'Pontuação 3.0'!M$2:N$13,2,FALSE)),0)</f>
        <v>1937</v>
      </c>
      <c r="AA1885" s="12">
        <f t="shared" si="6"/>
        <v>194</v>
      </c>
      <c r="AB1885" s="12" t="str">
        <f t="array" ref="AB1885">IFERROR(INDEX('Pontuação 3.0'!G$13:G$191, MATCH(AA1885, 'Pontuação 3.0'!F$13:F$191, 0)), "Faixa Indefinida")</f>
        <v>C</v>
      </c>
      <c r="AC1885" s="12">
        <f t="shared" si="7"/>
        <v>0</v>
      </c>
      <c r="AD1885" s="12">
        <f t="shared" si="8"/>
        <v>0</v>
      </c>
      <c r="AE1885" s="12">
        <f t="shared" si="9"/>
        <v>1</v>
      </c>
      <c r="AF1885" s="12">
        <f t="shared" si="10"/>
        <v>0</v>
      </c>
    </row>
    <row r="1886" ht="15.75" customHeight="1">
      <c r="A1886" s="8">
        <v>45686.0</v>
      </c>
      <c r="B1886" s="9" t="s">
        <v>4434</v>
      </c>
      <c r="C1886" s="9" t="s">
        <v>4435</v>
      </c>
      <c r="D1886" s="15">
        <v>8.1981743346E10</v>
      </c>
      <c r="E1886" s="9" t="s">
        <v>13936</v>
      </c>
      <c r="F1886" s="9" t="s">
        <v>13953</v>
      </c>
      <c r="G1886" s="9" t="s">
        <v>13957</v>
      </c>
      <c r="H1886" s="9" t="s">
        <v>13927</v>
      </c>
      <c r="I1886" s="9" t="s">
        <v>13928</v>
      </c>
      <c r="J1886" s="9" t="s">
        <v>13939</v>
      </c>
      <c r="K1886" s="9" t="s">
        <v>13930</v>
      </c>
      <c r="L1886" s="9" t="s">
        <v>13945</v>
      </c>
      <c r="M1886" s="9" t="s">
        <v>13942</v>
      </c>
      <c r="N1886" s="13" t="s">
        <v>12</v>
      </c>
      <c r="O1886" s="13" t="s">
        <v>14</v>
      </c>
      <c r="P1886" s="13" t="s">
        <v>32</v>
      </c>
      <c r="Q1886" s="13" t="s">
        <v>62</v>
      </c>
      <c r="R1886" s="13" t="s">
        <v>15</v>
      </c>
      <c r="S1886" s="10">
        <f>ROUNDUP(SUM(VLOOKUP(F1886,'Pontuação'!A$2:B$11,2,FALSE),VLOOKUP(E1886,'Pontuação'!C$2:D$11,2,FALSE),VLOOKUP(H1886,'Pontuação'!I$2:J$11,2,FALSE),VLOOKUP(J1886,'Pontuação'!G$2:H$11,2,FALSE),VLOOKUP(L1886,'Pontuação'!M$2:N$13,2,FALSE)),0)</f>
        <v>1681</v>
      </c>
      <c r="T1886" s="11">
        <f t="shared" si="1"/>
        <v>168</v>
      </c>
      <c r="U1886" s="11" t="str">
        <f t="array" ref="U1886">IFERROR(INDEX('Pontuação'!G$13:G$101, MATCH(T1886, 'Pontuação'!F$13:F$101, 0)), "Faixa Indefinida")</f>
        <v>B</v>
      </c>
      <c r="V1886" s="11">
        <f t="shared" si="2"/>
        <v>0</v>
      </c>
      <c r="W1886" s="11">
        <f t="shared" si="3"/>
        <v>1</v>
      </c>
      <c r="X1886" s="11">
        <f t="shared" si="4"/>
        <v>0</v>
      </c>
      <c r="Y1886" s="11">
        <f t="shared" si="5"/>
        <v>0</v>
      </c>
      <c r="Z1886" s="12">
        <f>ROUNDUP(SUM(VLOOKUP(F1886,'Pontuação 3.0'!A$2:B$11,2,FALSE),VLOOKUP(E1886,'Pontuação 3.0'!C$2:D$11,2,FALSE),VLOOKUP(H1886,'Pontuação 3.0'!I$2:J$11,2,FALSE),VLOOKUP(J1886,'Pontuação 3.0'!G$2:H$11,2,FALSE),VLOOKUP(G1886,'Pontuação 3.0'!E$2:F$11,2,FALSE),VLOOKUP(K1886,'Pontuação 3.0'!K$2:L$11,2,FALSE),VLOOKUP(L1886,'Pontuação 3.0'!M$2:N$13,2,FALSE)),0)</f>
        <v>2308</v>
      </c>
      <c r="AA1886" s="12">
        <f t="shared" si="6"/>
        <v>231</v>
      </c>
      <c r="AB1886" s="12" t="str">
        <f t="array" ref="AB1886">IFERROR(INDEX('Pontuação 3.0'!G$13:G$191, MATCH(AA1886, 'Pontuação 3.0'!F$13:F$191, 0)), "Faixa Indefinida")</f>
        <v>B</v>
      </c>
      <c r="AC1886" s="12">
        <f t="shared" si="7"/>
        <v>0</v>
      </c>
      <c r="AD1886" s="12">
        <f t="shared" si="8"/>
        <v>1</v>
      </c>
      <c r="AE1886" s="12">
        <f t="shared" si="9"/>
        <v>0</v>
      </c>
      <c r="AF1886" s="12">
        <f t="shared" si="10"/>
        <v>0</v>
      </c>
    </row>
    <row r="1887" ht="15.75" customHeight="1">
      <c r="A1887" s="8">
        <v>45686.0</v>
      </c>
      <c r="B1887" s="9" t="s">
        <v>106</v>
      </c>
      <c r="C1887" s="9" t="s">
        <v>4432</v>
      </c>
      <c r="D1887" s="15">
        <v>6.1996745223E10</v>
      </c>
      <c r="E1887" s="9" t="s">
        <v>13936</v>
      </c>
      <c r="F1887" s="9" t="s">
        <v>13948</v>
      </c>
      <c r="G1887" s="9" t="s">
        <v>13926</v>
      </c>
      <c r="H1887" s="9" t="s">
        <v>13949</v>
      </c>
      <c r="I1887" s="9" t="s">
        <v>13928</v>
      </c>
      <c r="J1887" s="9" t="s">
        <v>13966</v>
      </c>
      <c r="K1887" s="9" t="s">
        <v>13940</v>
      </c>
      <c r="L1887" s="9" t="s">
        <v>13941</v>
      </c>
      <c r="M1887" s="9" t="s">
        <v>13967</v>
      </c>
      <c r="N1887" s="13" t="s">
        <v>12</v>
      </c>
      <c r="O1887" s="13" t="s">
        <v>14</v>
      </c>
      <c r="P1887" s="13" t="s">
        <v>13</v>
      </c>
      <c r="Q1887" s="13" t="s">
        <v>4433</v>
      </c>
      <c r="R1887" s="13" t="s">
        <v>65</v>
      </c>
      <c r="S1887" s="10">
        <f>ROUNDUP(SUM(VLOOKUP(F1887,'Pontuação'!A$2:B$11,2,FALSE),VLOOKUP(E1887,'Pontuação'!C$2:D$11,2,FALSE),VLOOKUP(H1887,'Pontuação'!I$2:J$11,2,FALSE),VLOOKUP(J1887,'Pontuação'!G$2:H$11,2,FALSE),VLOOKUP(L1887,'Pontuação'!M$2:N$13,2,FALSE)),0)</f>
        <v>1905</v>
      </c>
      <c r="T1887" s="11">
        <f t="shared" si="1"/>
        <v>191</v>
      </c>
      <c r="U1887" s="11" t="str">
        <f t="array" ref="U1887">IFERROR(INDEX('Pontuação'!G$13:G$101, MATCH(T1887, 'Pontuação'!F$13:F$101, 0)), "Faixa Indefinida")</f>
        <v>A</v>
      </c>
      <c r="V1887" s="11">
        <f t="shared" si="2"/>
        <v>1</v>
      </c>
      <c r="W1887" s="11">
        <f t="shared" si="3"/>
        <v>0</v>
      </c>
      <c r="X1887" s="11">
        <f t="shared" si="4"/>
        <v>0</v>
      </c>
      <c r="Y1887" s="11">
        <f t="shared" si="5"/>
        <v>0</v>
      </c>
      <c r="Z1887" s="12">
        <f>ROUNDUP(SUM(VLOOKUP(F1887,'Pontuação 3.0'!A$2:B$11,2,FALSE),VLOOKUP(E1887,'Pontuação 3.0'!C$2:D$11,2,FALSE),VLOOKUP(H1887,'Pontuação 3.0'!I$2:J$11,2,FALSE),VLOOKUP(J1887,'Pontuação 3.0'!G$2:H$11,2,FALSE),VLOOKUP(G1887,'Pontuação 3.0'!E$2:F$11,2,FALSE),VLOOKUP(K1887,'Pontuação 3.0'!K$2:L$11,2,FALSE),VLOOKUP(L1887,'Pontuação 3.0'!M$2:N$13,2,FALSE)),0)</f>
        <v>2077</v>
      </c>
      <c r="AA1887" s="12">
        <f t="shared" si="6"/>
        <v>208</v>
      </c>
      <c r="AB1887" s="12" t="str">
        <f t="array" ref="AB1887">IFERROR(INDEX('Pontuação 3.0'!G$13:G$191, MATCH(AA1887, 'Pontuação 3.0'!F$13:F$191, 0)), "Faixa Indefinida")</f>
        <v>C</v>
      </c>
      <c r="AC1887" s="12">
        <f t="shared" si="7"/>
        <v>0</v>
      </c>
      <c r="AD1887" s="12">
        <f t="shared" si="8"/>
        <v>0</v>
      </c>
      <c r="AE1887" s="12">
        <f t="shared" si="9"/>
        <v>1</v>
      </c>
      <c r="AF1887" s="12">
        <f t="shared" si="10"/>
        <v>0</v>
      </c>
    </row>
    <row r="1888" ht="15.75" customHeight="1">
      <c r="A1888" s="8">
        <v>45686.0</v>
      </c>
      <c r="B1888" s="9" t="s">
        <v>4439</v>
      </c>
      <c r="C1888" s="9" t="s">
        <v>4440</v>
      </c>
      <c r="D1888" s="15">
        <v>4.1996362779E10</v>
      </c>
      <c r="E1888" s="9" t="s">
        <v>13936</v>
      </c>
      <c r="F1888" s="9" t="s">
        <v>13948</v>
      </c>
      <c r="G1888" s="9" t="s">
        <v>13944</v>
      </c>
      <c r="H1888" s="9" t="s">
        <v>13960</v>
      </c>
      <c r="I1888" s="9" t="s">
        <v>13940</v>
      </c>
      <c r="J1888" s="9" t="s">
        <v>13956</v>
      </c>
      <c r="K1888" s="9" t="s">
        <v>13940</v>
      </c>
      <c r="L1888" s="9" t="s">
        <v>13945</v>
      </c>
      <c r="M1888" s="9" t="s">
        <v>13942</v>
      </c>
      <c r="N1888" s="13" t="s">
        <v>12</v>
      </c>
      <c r="O1888" s="13" t="s">
        <v>14</v>
      </c>
      <c r="P1888" s="13" t="s">
        <v>39</v>
      </c>
      <c r="Q1888" s="13" t="s">
        <v>20</v>
      </c>
      <c r="R1888" s="13" t="s">
        <v>65</v>
      </c>
      <c r="S1888" s="10">
        <f>ROUNDUP(SUM(VLOOKUP(F1888,'Pontuação'!A$2:B$11,2,FALSE),VLOOKUP(E1888,'Pontuação'!C$2:D$11,2,FALSE),VLOOKUP(H1888,'Pontuação'!I$2:J$11,2,FALSE),VLOOKUP(J1888,'Pontuação'!G$2:H$11,2,FALSE),VLOOKUP(L1888,'Pontuação'!M$2:N$13,2,FALSE)),0)</f>
        <v>1767</v>
      </c>
      <c r="T1888" s="11">
        <f t="shared" si="1"/>
        <v>177</v>
      </c>
      <c r="U1888" s="11" t="str">
        <f t="array" ref="U1888">IFERROR(INDEX('Pontuação'!G$13:G$101, MATCH(T1888, 'Pontuação'!F$13:F$101, 0)), "Faixa Indefinida")</f>
        <v>B</v>
      </c>
      <c r="V1888" s="11">
        <f t="shared" si="2"/>
        <v>0</v>
      </c>
      <c r="W1888" s="11">
        <f t="shared" si="3"/>
        <v>1</v>
      </c>
      <c r="X1888" s="11">
        <f t="shared" si="4"/>
        <v>0</v>
      </c>
      <c r="Y1888" s="11">
        <f t="shared" si="5"/>
        <v>0</v>
      </c>
      <c r="Z1888" s="12">
        <f>ROUNDUP(SUM(VLOOKUP(F1888,'Pontuação 3.0'!A$2:B$11,2,FALSE),VLOOKUP(E1888,'Pontuação 3.0'!C$2:D$11,2,FALSE),VLOOKUP(H1888,'Pontuação 3.0'!I$2:J$11,2,FALSE),VLOOKUP(J1888,'Pontuação 3.0'!G$2:H$11,2,FALSE),VLOOKUP(G1888,'Pontuação 3.0'!E$2:F$11,2,FALSE),VLOOKUP(K1888,'Pontuação 3.0'!K$2:L$11,2,FALSE),VLOOKUP(L1888,'Pontuação 3.0'!M$2:N$13,2,FALSE)),0)</f>
        <v>2102</v>
      </c>
      <c r="AA1888" s="12">
        <f t="shared" si="6"/>
        <v>210</v>
      </c>
      <c r="AB1888" s="12" t="str">
        <f t="array" ref="AB1888">IFERROR(INDEX('Pontuação 3.0'!G$13:G$191, MATCH(AA1888, 'Pontuação 3.0'!F$13:F$191, 0)), "Faixa Indefinida")</f>
        <v>C</v>
      </c>
      <c r="AC1888" s="12">
        <f t="shared" si="7"/>
        <v>0</v>
      </c>
      <c r="AD1888" s="12">
        <f t="shared" si="8"/>
        <v>0</v>
      </c>
      <c r="AE1888" s="12">
        <f t="shared" si="9"/>
        <v>1</v>
      </c>
      <c r="AF1888" s="12">
        <f t="shared" si="10"/>
        <v>0</v>
      </c>
    </row>
    <row r="1889" ht="15.75" customHeight="1">
      <c r="A1889" s="8">
        <v>45686.0</v>
      </c>
      <c r="B1889" s="9" t="s">
        <v>4443</v>
      </c>
      <c r="C1889" s="9" t="s">
        <v>4444</v>
      </c>
      <c r="D1889" s="15">
        <v>1.1961778085E10</v>
      </c>
      <c r="E1889" s="9" t="s">
        <v>13924</v>
      </c>
      <c r="F1889" s="9" t="s">
        <v>13950</v>
      </c>
      <c r="G1889" s="9" t="s">
        <v>13944</v>
      </c>
      <c r="H1889" s="9" t="s">
        <v>13951</v>
      </c>
      <c r="I1889" s="9" t="s">
        <v>13940</v>
      </c>
      <c r="J1889" s="9" t="s">
        <v>13929</v>
      </c>
      <c r="K1889" s="9" t="s">
        <v>13940</v>
      </c>
      <c r="L1889" s="9" t="s">
        <v>13954</v>
      </c>
      <c r="M1889" s="9" t="s">
        <v>13942</v>
      </c>
      <c r="N1889" s="13" t="s">
        <v>12</v>
      </c>
      <c r="O1889" s="13" t="s">
        <v>14</v>
      </c>
      <c r="P1889" s="13" t="s">
        <v>111</v>
      </c>
      <c r="Q1889" s="13" t="s">
        <v>33</v>
      </c>
      <c r="R1889" s="13" t="s">
        <v>15</v>
      </c>
      <c r="S1889" s="10">
        <f>ROUNDUP(SUM(VLOOKUP(F1889,'Pontuação'!A$2:B$11,2,FALSE),VLOOKUP(E1889,'Pontuação'!C$2:D$11,2,FALSE),VLOOKUP(H1889,'Pontuação'!I$2:J$11,2,FALSE),VLOOKUP(J1889,'Pontuação'!G$2:H$11,2,FALSE),VLOOKUP(L1889,'Pontuação'!M$2:N$13,2,FALSE)),0)</f>
        <v>1520</v>
      </c>
      <c r="T1889" s="11">
        <f t="shared" si="1"/>
        <v>152</v>
      </c>
      <c r="U1889" s="11" t="str">
        <f t="array" ref="U1889">IFERROR(INDEX('Pontuação'!G$13:G$101, MATCH(T1889, 'Pontuação'!F$13:F$101, 0)), "Faixa Indefinida")</f>
        <v>C</v>
      </c>
      <c r="V1889" s="11">
        <f t="shared" si="2"/>
        <v>0</v>
      </c>
      <c r="W1889" s="11">
        <f t="shared" si="3"/>
        <v>0</v>
      </c>
      <c r="X1889" s="11">
        <f t="shared" si="4"/>
        <v>1</v>
      </c>
      <c r="Y1889" s="11">
        <f t="shared" si="5"/>
        <v>0</v>
      </c>
      <c r="Z1889" s="12">
        <f>ROUNDUP(SUM(VLOOKUP(F1889,'Pontuação 3.0'!A$2:B$11,2,FALSE),VLOOKUP(E1889,'Pontuação 3.0'!C$2:D$11,2,FALSE),VLOOKUP(H1889,'Pontuação 3.0'!I$2:J$11,2,FALSE),VLOOKUP(J1889,'Pontuação 3.0'!G$2:H$11,2,FALSE),VLOOKUP(G1889,'Pontuação 3.0'!E$2:F$11,2,FALSE),VLOOKUP(K1889,'Pontuação 3.0'!K$2:L$11,2,FALSE),VLOOKUP(L1889,'Pontuação 3.0'!M$2:N$13,2,FALSE)),0)</f>
        <v>1922</v>
      </c>
      <c r="AA1889" s="12">
        <f t="shared" si="6"/>
        <v>192</v>
      </c>
      <c r="AB1889" s="12" t="str">
        <f t="array" ref="AB1889">IFERROR(INDEX('Pontuação 3.0'!G$13:G$191, MATCH(AA1889, 'Pontuação 3.0'!F$13:F$191, 0)), "Faixa Indefinida")</f>
        <v>C</v>
      </c>
      <c r="AC1889" s="12">
        <f t="shared" si="7"/>
        <v>0</v>
      </c>
      <c r="AD1889" s="12">
        <f t="shared" si="8"/>
        <v>0</v>
      </c>
      <c r="AE1889" s="12">
        <f t="shared" si="9"/>
        <v>1</v>
      </c>
      <c r="AF1889" s="12">
        <f t="shared" si="10"/>
        <v>0</v>
      </c>
    </row>
    <row r="1890" ht="15.75" customHeight="1">
      <c r="A1890" s="8">
        <v>45686.0</v>
      </c>
      <c r="B1890" s="9" t="s">
        <v>4445</v>
      </c>
      <c r="C1890" s="9" t="s">
        <v>4446</v>
      </c>
      <c r="D1890" s="15">
        <v>6.5992431317E10</v>
      </c>
      <c r="E1890" s="9" t="s">
        <v>13936</v>
      </c>
      <c r="F1890" s="9" t="s">
        <v>13950</v>
      </c>
      <c r="G1890" s="9" t="s">
        <v>13944</v>
      </c>
      <c r="H1890" s="9" t="s">
        <v>13927</v>
      </c>
      <c r="I1890" s="9" t="s">
        <v>13940</v>
      </c>
      <c r="J1890" s="9" t="s">
        <v>13929</v>
      </c>
      <c r="K1890" s="9" t="s">
        <v>13940</v>
      </c>
      <c r="L1890" s="9" t="s">
        <v>13931</v>
      </c>
      <c r="M1890" s="9" t="s">
        <v>13952</v>
      </c>
      <c r="N1890" s="13" t="s">
        <v>12</v>
      </c>
      <c r="O1890" s="13" t="s">
        <v>14</v>
      </c>
      <c r="P1890" s="13" t="s">
        <v>13</v>
      </c>
      <c r="Q1890" s="13" t="s">
        <v>44</v>
      </c>
      <c r="R1890" s="13" t="s">
        <v>15</v>
      </c>
      <c r="S1890" s="10">
        <f>ROUNDUP(SUM(VLOOKUP(F1890,'Pontuação'!A$2:B$11,2,FALSE),VLOOKUP(E1890,'Pontuação'!C$2:D$11,2,FALSE),VLOOKUP(H1890,'Pontuação'!I$2:J$11,2,FALSE),VLOOKUP(J1890,'Pontuação'!G$2:H$11,2,FALSE),VLOOKUP(L1890,'Pontuação'!M$2:N$13,2,FALSE)),0)</f>
        <v>1439</v>
      </c>
      <c r="T1890" s="11">
        <f t="shared" si="1"/>
        <v>144</v>
      </c>
      <c r="U1890" s="11" t="str">
        <f t="array" ref="U1890">IFERROR(INDEX('Pontuação'!G$13:G$101, MATCH(T1890, 'Pontuação'!F$13:F$101, 0)), "Faixa Indefinida")</f>
        <v>D</v>
      </c>
      <c r="V1890" s="11">
        <f t="shared" si="2"/>
        <v>0</v>
      </c>
      <c r="W1890" s="11">
        <f t="shared" si="3"/>
        <v>0</v>
      </c>
      <c r="X1890" s="11">
        <f t="shared" si="4"/>
        <v>0</v>
      </c>
      <c r="Y1890" s="11">
        <f t="shared" si="5"/>
        <v>1</v>
      </c>
      <c r="Z1890" s="12">
        <f>ROUNDUP(SUM(VLOOKUP(F1890,'Pontuação 3.0'!A$2:B$11,2,FALSE),VLOOKUP(E1890,'Pontuação 3.0'!C$2:D$11,2,FALSE),VLOOKUP(H1890,'Pontuação 3.0'!I$2:J$11,2,FALSE),VLOOKUP(J1890,'Pontuação 3.0'!G$2:H$11,2,FALSE),VLOOKUP(G1890,'Pontuação 3.0'!E$2:F$11,2,FALSE),VLOOKUP(K1890,'Pontuação 3.0'!K$2:L$11,2,FALSE),VLOOKUP(L1890,'Pontuação 3.0'!M$2:N$13,2,FALSE)),0)</f>
        <v>1834</v>
      </c>
      <c r="AA1890" s="12">
        <f t="shared" si="6"/>
        <v>183</v>
      </c>
      <c r="AB1890" s="12" t="str">
        <f t="array" ref="AB1890">IFERROR(INDEX('Pontuação 3.0'!G$13:G$191, MATCH(AA1890, 'Pontuação 3.0'!F$13:F$191, 0)), "Faixa Indefinida")</f>
        <v>D</v>
      </c>
      <c r="AC1890" s="12">
        <f t="shared" si="7"/>
        <v>0</v>
      </c>
      <c r="AD1890" s="12">
        <f t="shared" si="8"/>
        <v>0</v>
      </c>
      <c r="AE1890" s="12">
        <f t="shared" si="9"/>
        <v>0</v>
      </c>
      <c r="AF1890" s="12">
        <f t="shared" si="10"/>
        <v>1</v>
      </c>
    </row>
    <row r="1891" ht="15.75" customHeight="1">
      <c r="A1891" s="8">
        <v>45686.0</v>
      </c>
      <c r="B1891" s="9" t="s">
        <v>4441</v>
      </c>
      <c r="C1891" s="9" t="s">
        <v>4442</v>
      </c>
      <c r="D1891" s="15">
        <v>5.1986118262E10</v>
      </c>
      <c r="E1891" s="9" t="s">
        <v>13924</v>
      </c>
      <c r="F1891" s="9" t="s">
        <v>13950</v>
      </c>
      <c r="G1891" s="9" t="s">
        <v>13926</v>
      </c>
      <c r="H1891" s="9" t="s">
        <v>13951</v>
      </c>
      <c r="I1891" s="9" t="s">
        <v>13928</v>
      </c>
      <c r="J1891" s="9" t="s">
        <v>13956</v>
      </c>
      <c r="K1891" s="9" t="s">
        <v>13930</v>
      </c>
      <c r="L1891" s="9" t="s">
        <v>13945</v>
      </c>
      <c r="M1891" s="9" t="s">
        <v>13942</v>
      </c>
      <c r="N1891" s="13" t="s">
        <v>12</v>
      </c>
      <c r="O1891" s="13" t="s">
        <v>14</v>
      </c>
      <c r="P1891" s="13" t="s">
        <v>260</v>
      </c>
      <c r="Q1891" s="13" t="s">
        <v>48</v>
      </c>
      <c r="R1891" s="13" t="s">
        <v>15</v>
      </c>
      <c r="S1891" s="10">
        <f>ROUNDUP(SUM(VLOOKUP(F1891,'Pontuação'!A$2:B$11,2,FALSE),VLOOKUP(E1891,'Pontuação'!C$2:D$11,2,FALSE),VLOOKUP(H1891,'Pontuação'!I$2:J$11,2,FALSE),VLOOKUP(J1891,'Pontuação'!G$2:H$11,2,FALSE),VLOOKUP(L1891,'Pontuação'!M$2:N$13,2,FALSE)),0)</f>
        <v>1967</v>
      </c>
      <c r="T1891" s="11">
        <f t="shared" si="1"/>
        <v>197</v>
      </c>
      <c r="U1891" s="11" t="str">
        <f t="array" ref="U1891">IFERROR(INDEX('Pontuação'!G$13:G$101, MATCH(T1891, 'Pontuação'!F$13:F$101, 0)), "Faixa Indefinida")</f>
        <v>A</v>
      </c>
      <c r="V1891" s="11">
        <f t="shared" si="2"/>
        <v>1</v>
      </c>
      <c r="W1891" s="11">
        <f t="shared" si="3"/>
        <v>0</v>
      </c>
      <c r="X1891" s="11">
        <f t="shared" si="4"/>
        <v>0</v>
      </c>
      <c r="Y1891" s="11">
        <f t="shared" si="5"/>
        <v>0</v>
      </c>
      <c r="Z1891" s="12">
        <f>ROUNDUP(SUM(VLOOKUP(F1891,'Pontuação 3.0'!A$2:B$11,2,FALSE),VLOOKUP(E1891,'Pontuação 3.0'!C$2:D$11,2,FALSE),VLOOKUP(H1891,'Pontuação 3.0'!I$2:J$11,2,FALSE),VLOOKUP(J1891,'Pontuação 3.0'!G$2:H$11,2,FALSE),VLOOKUP(G1891,'Pontuação 3.0'!E$2:F$11,2,FALSE),VLOOKUP(K1891,'Pontuação 3.0'!K$2:L$11,2,FALSE),VLOOKUP(L1891,'Pontuação 3.0'!M$2:N$13,2,FALSE)),0)</f>
        <v>2714</v>
      </c>
      <c r="AA1891" s="12">
        <f t="shared" si="6"/>
        <v>271</v>
      </c>
      <c r="AB1891" s="12" t="str">
        <f t="array" ref="AB1891">IFERROR(INDEX('Pontuação 3.0'!G$13:G$191, MATCH(AA1891, 'Pontuação 3.0'!F$13:F$191, 0)), "Faixa Indefinida")</f>
        <v>A</v>
      </c>
      <c r="AC1891" s="12">
        <f t="shared" si="7"/>
        <v>1</v>
      </c>
      <c r="AD1891" s="12">
        <f t="shared" si="8"/>
        <v>0</v>
      </c>
      <c r="AE1891" s="12">
        <f t="shared" si="9"/>
        <v>0</v>
      </c>
      <c r="AF1891" s="12">
        <f t="shared" si="10"/>
        <v>0</v>
      </c>
    </row>
    <row r="1892" ht="15.75" customHeight="1">
      <c r="A1892" s="8">
        <v>45686.0</v>
      </c>
      <c r="B1892" s="9" t="s">
        <v>4436</v>
      </c>
      <c r="C1892" s="9" t="s">
        <v>4437</v>
      </c>
      <c r="D1892" s="15">
        <v>1.1994938045E10</v>
      </c>
      <c r="E1892" s="9" t="s">
        <v>13936</v>
      </c>
      <c r="F1892" s="9" t="s">
        <v>13948</v>
      </c>
      <c r="G1892" s="9" t="s">
        <v>13944</v>
      </c>
      <c r="H1892" s="9" t="s">
        <v>13951</v>
      </c>
      <c r="I1892" s="9" t="s">
        <v>13940</v>
      </c>
      <c r="J1892" s="9" t="s">
        <v>13929</v>
      </c>
      <c r="K1892" s="9" t="s">
        <v>13940</v>
      </c>
      <c r="L1892" s="9" t="s">
        <v>13941</v>
      </c>
      <c r="M1892" s="9" t="s">
        <v>13946</v>
      </c>
      <c r="N1892" s="13" t="s">
        <v>12</v>
      </c>
      <c r="O1892" s="13" t="s">
        <v>14</v>
      </c>
      <c r="P1892" s="13" t="s">
        <v>32</v>
      </c>
      <c r="Q1892" s="13" t="s">
        <v>20</v>
      </c>
      <c r="R1892" s="13" t="s">
        <v>65</v>
      </c>
      <c r="S1892" s="10">
        <f>ROUNDUP(SUM(VLOOKUP(F1892,'Pontuação'!A$2:B$11,2,FALSE),VLOOKUP(E1892,'Pontuação'!C$2:D$11,2,FALSE),VLOOKUP(H1892,'Pontuação'!I$2:J$11,2,FALSE),VLOOKUP(J1892,'Pontuação'!G$2:H$11,2,FALSE),VLOOKUP(L1892,'Pontuação'!M$2:N$13,2,FALSE)),0)</f>
        <v>1585</v>
      </c>
      <c r="T1892" s="11">
        <f t="shared" si="1"/>
        <v>159</v>
      </c>
      <c r="U1892" s="11" t="str">
        <f t="array" ref="U1892">IFERROR(INDEX('Pontuação'!G$13:G$101, MATCH(T1892, 'Pontuação'!F$13:F$101, 0)), "Faixa Indefinida")</f>
        <v>C</v>
      </c>
      <c r="V1892" s="11">
        <f t="shared" si="2"/>
        <v>0</v>
      </c>
      <c r="W1892" s="11">
        <f t="shared" si="3"/>
        <v>0</v>
      </c>
      <c r="X1892" s="11">
        <f t="shared" si="4"/>
        <v>1</v>
      </c>
      <c r="Y1892" s="11">
        <f t="shared" si="5"/>
        <v>0</v>
      </c>
      <c r="Z1892" s="12">
        <f>ROUNDUP(SUM(VLOOKUP(F1892,'Pontuação 3.0'!A$2:B$11,2,FALSE),VLOOKUP(E1892,'Pontuação 3.0'!C$2:D$11,2,FALSE),VLOOKUP(H1892,'Pontuação 3.0'!I$2:J$11,2,FALSE),VLOOKUP(J1892,'Pontuação 3.0'!G$2:H$11,2,FALSE),VLOOKUP(G1892,'Pontuação 3.0'!E$2:F$11,2,FALSE),VLOOKUP(K1892,'Pontuação 3.0'!K$2:L$11,2,FALSE),VLOOKUP(L1892,'Pontuação 3.0'!M$2:N$13,2,FALSE)),0)</f>
        <v>1827</v>
      </c>
      <c r="AA1892" s="12">
        <f t="shared" si="6"/>
        <v>183</v>
      </c>
      <c r="AB1892" s="12" t="str">
        <f t="array" ref="AB1892">IFERROR(INDEX('Pontuação 3.0'!G$13:G$191, MATCH(AA1892, 'Pontuação 3.0'!F$13:F$191, 0)), "Faixa Indefinida")</f>
        <v>D</v>
      </c>
      <c r="AC1892" s="12">
        <f t="shared" si="7"/>
        <v>0</v>
      </c>
      <c r="AD1892" s="12">
        <f t="shared" si="8"/>
        <v>0</v>
      </c>
      <c r="AE1892" s="12">
        <f t="shared" si="9"/>
        <v>0</v>
      </c>
      <c r="AF1892" s="12">
        <f t="shared" si="10"/>
        <v>1</v>
      </c>
    </row>
    <row r="1893" ht="15.75" customHeight="1">
      <c r="A1893" s="8">
        <v>45686.0</v>
      </c>
      <c r="B1893" s="9" t="s">
        <v>4448</v>
      </c>
      <c r="C1893" s="9" t="s">
        <v>4449</v>
      </c>
      <c r="D1893" s="15">
        <v>8.5994496821E10</v>
      </c>
      <c r="E1893" s="9" t="s">
        <v>13936</v>
      </c>
      <c r="F1893" s="9" t="s">
        <v>13948</v>
      </c>
      <c r="G1893" s="9" t="s">
        <v>13926</v>
      </c>
      <c r="H1893" s="9" t="s">
        <v>13951</v>
      </c>
      <c r="I1893" s="9" t="s">
        <v>13940</v>
      </c>
      <c r="J1893" s="9" t="s">
        <v>13929</v>
      </c>
      <c r="K1893" s="9" t="s">
        <v>13940</v>
      </c>
      <c r="L1893" s="9" t="s">
        <v>13945</v>
      </c>
      <c r="M1893" s="9" t="s">
        <v>13932</v>
      </c>
      <c r="N1893" s="13" t="s">
        <v>12</v>
      </c>
      <c r="O1893" s="13" t="s">
        <v>14</v>
      </c>
      <c r="P1893" s="13" t="s">
        <v>13</v>
      </c>
      <c r="Q1893" s="13" t="s">
        <v>20</v>
      </c>
      <c r="R1893" s="13" t="s">
        <v>15</v>
      </c>
      <c r="S1893" s="10">
        <f>ROUNDUP(SUM(VLOOKUP(F1893,'Pontuação'!A$2:B$11,2,FALSE),VLOOKUP(E1893,'Pontuação'!C$2:D$11,2,FALSE),VLOOKUP(H1893,'Pontuação'!I$2:J$11,2,FALSE),VLOOKUP(J1893,'Pontuação'!G$2:H$11,2,FALSE),VLOOKUP(L1893,'Pontuação'!M$2:N$13,2,FALSE)),0)</f>
        <v>1673</v>
      </c>
      <c r="T1893" s="11">
        <f t="shared" si="1"/>
        <v>167</v>
      </c>
      <c r="U1893" s="11" t="str">
        <f t="array" ref="U1893">IFERROR(INDEX('Pontuação'!G$13:G$101, MATCH(T1893, 'Pontuação'!F$13:F$101, 0)), "Faixa Indefinida")</f>
        <v>B</v>
      </c>
      <c r="V1893" s="11">
        <f t="shared" si="2"/>
        <v>0</v>
      </c>
      <c r="W1893" s="11">
        <f t="shared" si="3"/>
        <v>1</v>
      </c>
      <c r="X1893" s="11">
        <f t="shared" si="4"/>
        <v>0</v>
      </c>
      <c r="Y1893" s="11">
        <f t="shared" si="5"/>
        <v>0</v>
      </c>
      <c r="Z1893" s="12">
        <f>ROUNDUP(SUM(VLOOKUP(F1893,'Pontuação 3.0'!A$2:B$11,2,FALSE),VLOOKUP(E1893,'Pontuação 3.0'!C$2:D$11,2,FALSE),VLOOKUP(H1893,'Pontuação 3.0'!I$2:J$11,2,FALSE),VLOOKUP(J1893,'Pontuação 3.0'!G$2:H$11,2,FALSE),VLOOKUP(G1893,'Pontuação 3.0'!E$2:F$11,2,FALSE),VLOOKUP(K1893,'Pontuação 3.0'!K$2:L$11,2,FALSE),VLOOKUP(L1893,'Pontuação 3.0'!M$2:N$13,2,FALSE)),0)</f>
        <v>2075</v>
      </c>
      <c r="AA1893" s="12">
        <f t="shared" si="6"/>
        <v>208</v>
      </c>
      <c r="AB1893" s="12" t="str">
        <f t="array" ref="AB1893">IFERROR(INDEX('Pontuação 3.0'!G$13:G$191, MATCH(AA1893, 'Pontuação 3.0'!F$13:F$191, 0)), "Faixa Indefinida")</f>
        <v>C</v>
      </c>
      <c r="AC1893" s="12">
        <f t="shared" si="7"/>
        <v>0</v>
      </c>
      <c r="AD1893" s="12">
        <f t="shared" si="8"/>
        <v>0</v>
      </c>
      <c r="AE1893" s="12">
        <f t="shared" si="9"/>
        <v>1</v>
      </c>
      <c r="AF1893" s="12">
        <f t="shared" si="10"/>
        <v>0</v>
      </c>
    </row>
    <row r="1894" ht="15.75" customHeight="1">
      <c r="A1894" s="8">
        <v>45686.0</v>
      </c>
      <c r="B1894" s="9" t="s">
        <v>1557</v>
      </c>
      <c r="C1894" s="9" t="s">
        <v>4447</v>
      </c>
      <c r="D1894" s="15">
        <v>1.2991084309E10</v>
      </c>
      <c r="E1894" s="9" t="s">
        <v>13924</v>
      </c>
      <c r="F1894" s="9" t="s">
        <v>13948</v>
      </c>
      <c r="G1894" s="9" t="s">
        <v>13926</v>
      </c>
      <c r="H1894" s="9" t="s">
        <v>13949</v>
      </c>
      <c r="I1894" s="9" t="s">
        <v>13928</v>
      </c>
      <c r="J1894" s="9" t="s">
        <v>13939</v>
      </c>
      <c r="K1894" s="9" t="s">
        <v>13930</v>
      </c>
      <c r="L1894" s="9" t="s">
        <v>13945</v>
      </c>
      <c r="M1894" s="9" t="s">
        <v>13952</v>
      </c>
      <c r="N1894" s="13" t="s">
        <v>12</v>
      </c>
      <c r="O1894" s="13" t="s">
        <v>14</v>
      </c>
      <c r="P1894" s="13" t="s">
        <v>32</v>
      </c>
      <c r="Q1894" s="13" t="s">
        <v>51</v>
      </c>
      <c r="R1894" s="13" t="s">
        <v>15</v>
      </c>
      <c r="S1894" s="10">
        <f>ROUNDUP(SUM(VLOOKUP(F1894,'Pontuação'!A$2:B$11,2,FALSE),VLOOKUP(E1894,'Pontuação'!C$2:D$11,2,FALSE),VLOOKUP(H1894,'Pontuação'!I$2:J$11,2,FALSE),VLOOKUP(J1894,'Pontuação'!G$2:H$11,2,FALSE),VLOOKUP(L1894,'Pontuação'!M$2:N$13,2,FALSE)),0)</f>
        <v>1824</v>
      </c>
      <c r="T1894" s="11">
        <f t="shared" si="1"/>
        <v>182</v>
      </c>
      <c r="U1894" s="11" t="str">
        <f t="array" ref="U1894">IFERROR(INDEX('Pontuação'!G$13:G$101, MATCH(T1894, 'Pontuação'!F$13:F$101, 0)), "Faixa Indefinida")</f>
        <v>B</v>
      </c>
      <c r="V1894" s="11">
        <f t="shared" si="2"/>
        <v>0</v>
      </c>
      <c r="W1894" s="11">
        <f t="shared" si="3"/>
        <v>1</v>
      </c>
      <c r="X1894" s="11">
        <f t="shared" si="4"/>
        <v>0</v>
      </c>
      <c r="Y1894" s="11">
        <f t="shared" si="5"/>
        <v>0</v>
      </c>
      <c r="Z1894" s="12">
        <f>ROUNDUP(SUM(VLOOKUP(F1894,'Pontuação 3.0'!A$2:B$11,2,FALSE),VLOOKUP(E1894,'Pontuação 3.0'!C$2:D$11,2,FALSE),VLOOKUP(H1894,'Pontuação 3.0'!I$2:J$11,2,FALSE),VLOOKUP(J1894,'Pontuação 3.0'!G$2:H$11,2,FALSE),VLOOKUP(G1894,'Pontuação 3.0'!E$2:F$11,2,FALSE),VLOOKUP(K1894,'Pontuação 3.0'!K$2:L$11,2,FALSE),VLOOKUP(L1894,'Pontuação 3.0'!M$2:N$13,2,FALSE)),0)</f>
        <v>2545</v>
      </c>
      <c r="AA1894" s="12">
        <f t="shared" si="6"/>
        <v>255</v>
      </c>
      <c r="AB1894" s="12" t="str">
        <f t="array" ref="AB1894">IFERROR(INDEX('Pontuação 3.0'!G$13:G$191, MATCH(AA1894, 'Pontuação 3.0'!F$13:F$191, 0)), "Faixa Indefinida")</f>
        <v>A</v>
      </c>
      <c r="AC1894" s="12">
        <f t="shared" si="7"/>
        <v>1</v>
      </c>
      <c r="AD1894" s="12">
        <f t="shared" si="8"/>
        <v>0</v>
      </c>
      <c r="AE1894" s="12">
        <f t="shared" si="9"/>
        <v>0</v>
      </c>
      <c r="AF1894" s="12">
        <f t="shared" si="10"/>
        <v>0</v>
      </c>
    </row>
    <row r="1895" ht="15.75" customHeight="1">
      <c r="A1895" s="8">
        <v>45686.0</v>
      </c>
      <c r="B1895" s="9" t="s">
        <v>4456</v>
      </c>
      <c r="C1895" s="9" t="s">
        <v>4457</v>
      </c>
      <c r="D1895" s="15">
        <v>1.9991101939E10</v>
      </c>
      <c r="E1895" s="9" t="s">
        <v>13936</v>
      </c>
      <c r="F1895" s="9" t="s">
        <v>13948</v>
      </c>
      <c r="G1895" s="9" t="s">
        <v>13926</v>
      </c>
      <c r="H1895" s="9" t="s">
        <v>13951</v>
      </c>
      <c r="I1895" s="9" t="s">
        <v>13940</v>
      </c>
      <c r="J1895" s="9" t="s">
        <v>13929</v>
      </c>
      <c r="K1895" s="9" t="s">
        <v>13940</v>
      </c>
      <c r="L1895" s="9" t="s">
        <v>13945</v>
      </c>
      <c r="M1895" s="9" t="s">
        <v>13942</v>
      </c>
      <c r="N1895" s="13" t="s">
        <v>12</v>
      </c>
      <c r="O1895" s="13" t="s">
        <v>14</v>
      </c>
      <c r="P1895" s="13" t="s">
        <v>93</v>
      </c>
      <c r="Q1895" s="13" t="s">
        <v>33</v>
      </c>
      <c r="R1895" s="13" t="s">
        <v>65</v>
      </c>
      <c r="S1895" s="10">
        <f>ROUNDUP(SUM(VLOOKUP(F1895,'Pontuação'!A$2:B$11,2,FALSE),VLOOKUP(E1895,'Pontuação'!C$2:D$11,2,FALSE),VLOOKUP(H1895,'Pontuação'!I$2:J$11,2,FALSE),VLOOKUP(J1895,'Pontuação'!G$2:H$11,2,FALSE),VLOOKUP(L1895,'Pontuação'!M$2:N$13,2,FALSE)),0)</f>
        <v>1673</v>
      </c>
      <c r="T1895" s="11">
        <f t="shared" si="1"/>
        <v>167</v>
      </c>
      <c r="U1895" s="11" t="str">
        <f t="array" ref="U1895">IFERROR(INDEX('Pontuação'!G$13:G$101, MATCH(T1895, 'Pontuação'!F$13:F$101, 0)), "Faixa Indefinida")</f>
        <v>B</v>
      </c>
      <c r="V1895" s="11">
        <f t="shared" si="2"/>
        <v>0</v>
      </c>
      <c r="W1895" s="11">
        <f t="shared" si="3"/>
        <v>1</v>
      </c>
      <c r="X1895" s="11">
        <f t="shared" si="4"/>
        <v>0</v>
      </c>
      <c r="Y1895" s="11">
        <f t="shared" si="5"/>
        <v>0</v>
      </c>
      <c r="Z1895" s="12">
        <f>ROUNDUP(SUM(VLOOKUP(F1895,'Pontuação 3.0'!A$2:B$11,2,FALSE),VLOOKUP(E1895,'Pontuação 3.0'!C$2:D$11,2,FALSE),VLOOKUP(H1895,'Pontuação 3.0'!I$2:J$11,2,FALSE),VLOOKUP(J1895,'Pontuação 3.0'!G$2:H$11,2,FALSE),VLOOKUP(G1895,'Pontuação 3.0'!E$2:F$11,2,FALSE),VLOOKUP(K1895,'Pontuação 3.0'!K$2:L$11,2,FALSE),VLOOKUP(L1895,'Pontuação 3.0'!M$2:N$13,2,FALSE)),0)</f>
        <v>2075</v>
      </c>
      <c r="AA1895" s="12">
        <f t="shared" si="6"/>
        <v>208</v>
      </c>
      <c r="AB1895" s="12" t="str">
        <f t="array" ref="AB1895">IFERROR(INDEX('Pontuação 3.0'!G$13:G$191, MATCH(AA1895, 'Pontuação 3.0'!F$13:F$191, 0)), "Faixa Indefinida")</f>
        <v>C</v>
      </c>
      <c r="AC1895" s="12">
        <f t="shared" si="7"/>
        <v>0</v>
      </c>
      <c r="AD1895" s="12">
        <f t="shared" si="8"/>
        <v>0</v>
      </c>
      <c r="AE1895" s="12">
        <f t="shared" si="9"/>
        <v>1</v>
      </c>
      <c r="AF1895" s="12">
        <f t="shared" si="10"/>
        <v>0</v>
      </c>
    </row>
    <row r="1896" ht="15.75" customHeight="1">
      <c r="A1896" s="8">
        <v>45686.0</v>
      </c>
      <c r="B1896" s="9" t="s">
        <v>4454</v>
      </c>
      <c r="C1896" s="9" t="s">
        <v>14058</v>
      </c>
      <c r="D1896" s="15">
        <v>8.4988287784E10</v>
      </c>
      <c r="E1896" s="9" t="s">
        <v>13936</v>
      </c>
      <c r="F1896" s="9" t="s">
        <v>13948</v>
      </c>
      <c r="G1896" s="9" t="s">
        <v>13926</v>
      </c>
      <c r="H1896" s="9" t="s">
        <v>13927</v>
      </c>
      <c r="I1896" s="9" t="s">
        <v>13940</v>
      </c>
      <c r="J1896" s="9" t="s">
        <v>13929</v>
      </c>
      <c r="K1896" s="9" t="s">
        <v>13940</v>
      </c>
      <c r="L1896" s="9" t="s">
        <v>13931</v>
      </c>
      <c r="M1896" s="9" t="s">
        <v>13946</v>
      </c>
      <c r="N1896" s="13" t="s">
        <v>12</v>
      </c>
      <c r="O1896" s="13" t="s">
        <v>14</v>
      </c>
      <c r="P1896" s="13" t="s">
        <v>13</v>
      </c>
      <c r="Q1896" s="13" t="s">
        <v>77</v>
      </c>
      <c r="R1896" s="13" t="s">
        <v>15</v>
      </c>
      <c r="S1896" s="10">
        <f>ROUNDUP(SUM(VLOOKUP(F1896,'Pontuação'!A$2:B$11,2,FALSE),VLOOKUP(E1896,'Pontuação'!C$2:D$11,2,FALSE),VLOOKUP(H1896,'Pontuação'!I$2:J$11,2,FALSE),VLOOKUP(J1896,'Pontuação'!G$2:H$11,2,FALSE),VLOOKUP(L1896,'Pontuação'!M$2:N$13,2,FALSE)),0)</f>
        <v>1427</v>
      </c>
      <c r="T1896" s="11">
        <f t="shared" si="1"/>
        <v>143</v>
      </c>
      <c r="U1896" s="11" t="str">
        <f t="array" ref="U1896">IFERROR(INDEX('Pontuação'!G$13:G$101, MATCH(T1896, 'Pontuação'!F$13:F$101, 0)), "Faixa Indefinida")</f>
        <v>D</v>
      </c>
      <c r="V1896" s="11">
        <f t="shared" si="2"/>
        <v>0</v>
      </c>
      <c r="W1896" s="11">
        <f t="shared" si="3"/>
        <v>0</v>
      </c>
      <c r="X1896" s="11">
        <f t="shared" si="4"/>
        <v>0</v>
      </c>
      <c r="Y1896" s="11">
        <f t="shared" si="5"/>
        <v>1</v>
      </c>
      <c r="Z1896" s="12">
        <f>ROUNDUP(SUM(VLOOKUP(F1896,'Pontuação 3.0'!A$2:B$11,2,FALSE),VLOOKUP(E1896,'Pontuação 3.0'!C$2:D$11,2,FALSE),VLOOKUP(H1896,'Pontuação 3.0'!I$2:J$11,2,FALSE),VLOOKUP(J1896,'Pontuação 3.0'!G$2:H$11,2,FALSE),VLOOKUP(G1896,'Pontuação 3.0'!E$2:F$11,2,FALSE),VLOOKUP(K1896,'Pontuação 3.0'!K$2:L$11,2,FALSE),VLOOKUP(L1896,'Pontuação 3.0'!M$2:N$13,2,FALSE)),0)</f>
        <v>1841</v>
      </c>
      <c r="AA1896" s="12">
        <f t="shared" si="6"/>
        <v>184</v>
      </c>
      <c r="AB1896" s="12" t="str">
        <f t="array" ref="AB1896">IFERROR(INDEX('Pontuação 3.0'!G$13:G$191, MATCH(AA1896, 'Pontuação 3.0'!F$13:F$191, 0)), "Faixa Indefinida")</f>
        <v>D</v>
      </c>
      <c r="AC1896" s="12">
        <f t="shared" si="7"/>
        <v>0</v>
      </c>
      <c r="AD1896" s="12">
        <f t="shared" si="8"/>
        <v>0</v>
      </c>
      <c r="AE1896" s="12">
        <f t="shared" si="9"/>
        <v>0</v>
      </c>
      <c r="AF1896" s="12">
        <f t="shared" si="10"/>
        <v>1</v>
      </c>
    </row>
    <row r="1897" ht="15.75" customHeight="1">
      <c r="A1897" s="8">
        <v>45686.0</v>
      </c>
      <c r="B1897" s="9" t="s">
        <v>4460</v>
      </c>
      <c r="C1897" s="9" t="s">
        <v>4461</v>
      </c>
      <c r="D1897" s="15">
        <v>1.7996289284E10</v>
      </c>
      <c r="E1897" s="9" t="s">
        <v>13924</v>
      </c>
      <c r="F1897" s="9" t="s">
        <v>13950</v>
      </c>
      <c r="G1897" s="9" t="s">
        <v>13926</v>
      </c>
      <c r="H1897" s="9" t="s">
        <v>13938</v>
      </c>
      <c r="I1897" s="9" t="s">
        <v>13940</v>
      </c>
      <c r="J1897" s="9" t="s">
        <v>13929</v>
      </c>
      <c r="K1897" s="9" t="s">
        <v>13930</v>
      </c>
      <c r="L1897" s="9" t="s">
        <v>13931</v>
      </c>
      <c r="M1897" s="9" t="s">
        <v>13932</v>
      </c>
      <c r="N1897" s="13" t="s">
        <v>12</v>
      </c>
      <c r="O1897" s="13" t="s">
        <v>14</v>
      </c>
      <c r="P1897" s="13" t="s">
        <v>32</v>
      </c>
      <c r="Q1897" s="13" t="s">
        <v>20</v>
      </c>
      <c r="R1897" s="13" t="s">
        <v>65</v>
      </c>
      <c r="S1897" s="10">
        <f>ROUNDUP(SUM(VLOOKUP(F1897,'Pontuação'!A$2:B$11,2,FALSE),VLOOKUP(E1897,'Pontuação'!C$2:D$11,2,FALSE),VLOOKUP(H1897,'Pontuação'!I$2:J$11,2,FALSE),VLOOKUP(J1897,'Pontuação'!G$2:H$11,2,FALSE),VLOOKUP(L1897,'Pontuação'!M$2:N$13,2,FALSE)),0)</f>
        <v>1583</v>
      </c>
      <c r="T1897" s="11">
        <f t="shared" si="1"/>
        <v>158</v>
      </c>
      <c r="U1897" s="11" t="str">
        <f t="array" ref="U1897">IFERROR(INDEX('Pontuação'!G$13:G$101, MATCH(T1897, 'Pontuação'!F$13:F$101, 0)), "Faixa Indefinida")</f>
        <v>C</v>
      </c>
      <c r="V1897" s="11">
        <f t="shared" si="2"/>
        <v>0</v>
      </c>
      <c r="W1897" s="11">
        <f t="shared" si="3"/>
        <v>0</v>
      </c>
      <c r="X1897" s="11">
        <f t="shared" si="4"/>
        <v>1</v>
      </c>
      <c r="Y1897" s="11">
        <f t="shared" si="5"/>
        <v>0</v>
      </c>
      <c r="Z1897" s="12">
        <f>ROUNDUP(SUM(VLOOKUP(F1897,'Pontuação 3.0'!A$2:B$11,2,FALSE),VLOOKUP(E1897,'Pontuação 3.0'!C$2:D$11,2,FALSE),VLOOKUP(H1897,'Pontuação 3.0'!I$2:J$11,2,FALSE),VLOOKUP(J1897,'Pontuação 3.0'!G$2:H$11,2,FALSE),VLOOKUP(G1897,'Pontuação 3.0'!E$2:F$11,2,FALSE),VLOOKUP(K1897,'Pontuação 3.0'!K$2:L$11,2,FALSE),VLOOKUP(L1897,'Pontuação 3.0'!M$2:N$13,2,FALSE)),0)</f>
        <v>2289</v>
      </c>
      <c r="AA1897" s="12">
        <f t="shared" si="6"/>
        <v>229</v>
      </c>
      <c r="AB1897" s="12" t="str">
        <f t="array" ref="AB1897">IFERROR(INDEX('Pontuação 3.0'!G$13:G$191, MATCH(AA1897, 'Pontuação 3.0'!F$13:F$191, 0)), "Faixa Indefinida")</f>
        <v>B</v>
      </c>
      <c r="AC1897" s="12">
        <f t="shared" si="7"/>
        <v>0</v>
      </c>
      <c r="AD1897" s="12">
        <f t="shared" si="8"/>
        <v>1</v>
      </c>
      <c r="AE1897" s="12">
        <f t="shared" si="9"/>
        <v>0</v>
      </c>
      <c r="AF1897" s="12">
        <f t="shared" si="10"/>
        <v>0</v>
      </c>
    </row>
    <row r="1898" ht="15.75" customHeight="1">
      <c r="A1898" s="8">
        <v>45686.0</v>
      </c>
      <c r="B1898" s="9" t="s">
        <v>4467</v>
      </c>
      <c r="C1898" s="9" t="s">
        <v>4468</v>
      </c>
      <c r="D1898" s="15">
        <v>1.599174128E10</v>
      </c>
      <c r="E1898" s="9" t="s">
        <v>13936</v>
      </c>
      <c r="F1898" s="9" t="s">
        <v>13953</v>
      </c>
      <c r="G1898" s="9" t="s">
        <v>13926</v>
      </c>
      <c r="H1898" s="9" t="s">
        <v>13951</v>
      </c>
      <c r="I1898" s="9" t="s">
        <v>13940</v>
      </c>
      <c r="J1898" s="9" t="s">
        <v>13939</v>
      </c>
      <c r="K1898" s="9" t="s">
        <v>13940</v>
      </c>
      <c r="L1898" s="9" t="s">
        <v>13941</v>
      </c>
      <c r="M1898" s="9" t="s">
        <v>13952</v>
      </c>
      <c r="N1898" s="13" t="s">
        <v>12</v>
      </c>
      <c r="O1898" s="13" t="s">
        <v>14</v>
      </c>
      <c r="P1898" s="13" t="s">
        <v>47</v>
      </c>
      <c r="Q1898" s="13" t="s">
        <v>48</v>
      </c>
      <c r="R1898" s="13" t="s">
        <v>15</v>
      </c>
      <c r="S1898" s="10">
        <f>ROUNDUP(SUM(VLOOKUP(F1898,'Pontuação'!A$2:B$11,2,FALSE),VLOOKUP(E1898,'Pontuação'!C$2:D$11,2,FALSE),VLOOKUP(H1898,'Pontuação'!I$2:J$11,2,FALSE),VLOOKUP(J1898,'Pontuação'!G$2:H$11,2,FALSE),VLOOKUP(L1898,'Pontuação'!M$2:N$13,2,FALSE)),0)</f>
        <v>1707</v>
      </c>
      <c r="T1898" s="11">
        <f t="shared" si="1"/>
        <v>171</v>
      </c>
      <c r="U1898" s="11" t="str">
        <f t="array" ref="U1898">IFERROR(INDEX('Pontuação'!G$13:G$101, MATCH(T1898, 'Pontuação'!F$13:F$101, 0)), "Faixa Indefinida")</f>
        <v>B</v>
      </c>
      <c r="V1898" s="11">
        <f t="shared" si="2"/>
        <v>0</v>
      </c>
      <c r="W1898" s="11">
        <f t="shared" si="3"/>
        <v>1</v>
      </c>
      <c r="X1898" s="11">
        <f t="shared" si="4"/>
        <v>0</v>
      </c>
      <c r="Y1898" s="11">
        <f t="shared" si="5"/>
        <v>0</v>
      </c>
      <c r="Z1898" s="12">
        <f>ROUNDUP(SUM(VLOOKUP(F1898,'Pontuação 3.0'!A$2:B$11,2,FALSE),VLOOKUP(E1898,'Pontuação 3.0'!C$2:D$11,2,FALSE),VLOOKUP(H1898,'Pontuação 3.0'!I$2:J$11,2,FALSE),VLOOKUP(J1898,'Pontuação 3.0'!G$2:H$11,2,FALSE),VLOOKUP(G1898,'Pontuação 3.0'!E$2:F$11,2,FALSE),VLOOKUP(K1898,'Pontuação 3.0'!K$2:L$11,2,FALSE),VLOOKUP(L1898,'Pontuação 3.0'!M$2:N$13,2,FALSE)),0)</f>
        <v>2237</v>
      </c>
      <c r="AA1898" s="12">
        <f t="shared" si="6"/>
        <v>224</v>
      </c>
      <c r="AB1898" s="12" t="str">
        <f t="array" ref="AB1898">IFERROR(INDEX('Pontuação 3.0'!G$13:G$191, MATCH(AA1898, 'Pontuação 3.0'!F$13:F$191, 0)), "Faixa Indefinida")</f>
        <v>B</v>
      </c>
      <c r="AC1898" s="12">
        <f t="shared" si="7"/>
        <v>0</v>
      </c>
      <c r="AD1898" s="12">
        <f t="shared" si="8"/>
        <v>1</v>
      </c>
      <c r="AE1898" s="12">
        <f t="shared" si="9"/>
        <v>0</v>
      </c>
      <c r="AF1898" s="12">
        <f t="shared" si="10"/>
        <v>0</v>
      </c>
    </row>
    <row r="1899" ht="15.75" customHeight="1">
      <c r="A1899" s="8">
        <v>45686.0</v>
      </c>
      <c r="B1899" s="9" t="s">
        <v>4465</v>
      </c>
      <c r="C1899" s="9" t="s">
        <v>4466</v>
      </c>
      <c r="D1899" s="15">
        <v>9.6981187985E10</v>
      </c>
      <c r="E1899" s="9" t="s">
        <v>13936</v>
      </c>
      <c r="F1899" s="9" t="s">
        <v>13950</v>
      </c>
      <c r="G1899" s="9" t="s">
        <v>13944</v>
      </c>
      <c r="H1899" s="9" t="s">
        <v>13938</v>
      </c>
      <c r="I1899" s="9" t="s">
        <v>13940</v>
      </c>
      <c r="J1899" s="9" t="s">
        <v>13929</v>
      </c>
      <c r="K1899" s="9" t="s">
        <v>13930</v>
      </c>
      <c r="L1899" s="9" t="s">
        <v>13945</v>
      </c>
      <c r="M1899" s="9" t="s">
        <v>13952</v>
      </c>
      <c r="N1899" s="13" t="s">
        <v>12</v>
      </c>
      <c r="O1899" s="13" t="s">
        <v>14</v>
      </c>
      <c r="P1899" s="13" t="s">
        <v>32</v>
      </c>
      <c r="Q1899" s="13" t="s">
        <v>59</v>
      </c>
      <c r="R1899" s="13" t="s">
        <v>15</v>
      </c>
      <c r="S1899" s="10">
        <f>ROUNDUP(SUM(VLOOKUP(F1899,'Pontuação'!A$2:B$11,2,FALSE),VLOOKUP(E1899,'Pontuação'!C$2:D$11,2,FALSE),VLOOKUP(H1899,'Pontuação'!I$2:J$11,2,FALSE),VLOOKUP(J1899,'Pontuação'!G$2:H$11,2,FALSE),VLOOKUP(L1899,'Pontuação'!M$2:N$13,2,FALSE)),0)</f>
        <v>1711</v>
      </c>
      <c r="T1899" s="11">
        <f t="shared" si="1"/>
        <v>171</v>
      </c>
      <c r="U1899" s="11" t="str">
        <f t="array" ref="U1899">IFERROR(INDEX('Pontuação'!G$13:G$101, MATCH(T1899, 'Pontuação'!F$13:F$101, 0)), "Faixa Indefinida")</f>
        <v>B</v>
      </c>
      <c r="V1899" s="11">
        <f t="shared" si="2"/>
        <v>0</v>
      </c>
      <c r="W1899" s="11">
        <f t="shared" si="3"/>
        <v>1</v>
      </c>
      <c r="X1899" s="11">
        <f t="shared" si="4"/>
        <v>0</v>
      </c>
      <c r="Y1899" s="11">
        <f t="shared" si="5"/>
        <v>0</v>
      </c>
      <c r="Z1899" s="12">
        <f>ROUNDUP(SUM(VLOOKUP(F1899,'Pontuação 3.0'!A$2:B$11,2,FALSE),VLOOKUP(E1899,'Pontuação 3.0'!C$2:D$11,2,FALSE),VLOOKUP(H1899,'Pontuação 3.0'!I$2:J$11,2,FALSE),VLOOKUP(J1899,'Pontuação 3.0'!G$2:H$11,2,FALSE),VLOOKUP(G1899,'Pontuação 3.0'!E$2:F$11,2,FALSE),VLOOKUP(K1899,'Pontuação 3.0'!K$2:L$11,2,FALSE),VLOOKUP(L1899,'Pontuação 3.0'!M$2:N$13,2,FALSE)),0)</f>
        <v>2265</v>
      </c>
      <c r="AA1899" s="12">
        <f t="shared" si="6"/>
        <v>227</v>
      </c>
      <c r="AB1899" s="12" t="str">
        <f t="array" ref="AB1899">IFERROR(INDEX('Pontuação 3.0'!G$13:G$191, MATCH(AA1899, 'Pontuação 3.0'!F$13:F$191, 0)), "Faixa Indefinida")</f>
        <v>B</v>
      </c>
      <c r="AC1899" s="12">
        <f t="shared" si="7"/>
        <v>0</v>
      </c>
      <c r="AD1899" s="12">
        <f t="shared" si="8"/>
        <v>1</v>
      </c>
      <c r="AE1899" s="12">
        <f t="shared" si="9"/>
        <v>0</v>
      </c>
      <c r="AF1899" s="12">
        <f t="shared" si="10"/>
        <v>0</v>
      </c>
    </row>
    <row r="1900" ht="15.75" customHeight="1">
      <c r="A1900" s="8">
        <v>45686.0</v>
      </c>
      <c r="B1900" s="9" t="s">
        <v>4512</v>
      </c>
      <c r="C1900" s="9" t="s">
        <v>4513</v>
      </c>
      <c r="D1900" s="15">
        <v>6.1981332154E10</v>
      </c>
      <c r="E1900" s="9" t="s">
        <v>13924</v>
      </c>
      <c r="F1900" s="9" t="s">
        <v>13948</v>
      </c>
      <c r="G1900" s="9" t="s">
        <v>13926</v>
      </c>
      <c r="H1900" s="9" t="s">
        <v>13949</v>
      </c>
      <c r="I1900" s="9" t="s">
        <v>13928</v>
      </c>
      <c r="J1900" s="9" t="s">
        <v>13956</v>
      </c>
      <c r="K1900" s="9" t="s">
        <v>13940</v>
      </c>
      <c r="L1900" s="9" t="s">
        <v>13945</v>
      </c>
      <c r="M1900" s="9" t="s">
        <v>13967</v>
      </c>
      <c r="N1900" s="13" t="s">
        <v>12</v>
      </c>
      <c r="O1900" s="13" t="s">
        <v>14</v>
      </c>
      <c r="P1900" s="13" t="s">
        <v>32</v>
      </c>
      <c r="Q1900" s="13" t="s">
        <v>114</v>
      </c>
      <c r="R1900" s="13" t="s">
        <v>15</v>
      </c>
      <c r="S1900" s="10">
        <f>ROUNDUP(SUM(VLOOKUP(F1900,'Pontuação'!A$2:B$11,2,FALSE),VLOOKUP(E1900,'Pontuação'!C$2:D$11,2,FALSE),VLOOKUP(H1900,'Pontuação'!I$2:J$11,2,FALSE),VLOOKUP(J1900,'Pontuação'!G$2:H$11,2,FALSE),VLOOKUP(L1900,'Pontuação'!M$2:N$13,2,FALSE)),0)</f>
        <v>1997</v>
      </c>
      <c r="T1900" s="11">
        <f t="shared" si="1"/>
        <v>200</v>
      </c>
      <c r="U1900" s="11" t="str">
        <f t="array" ref="U1900">IFERROR(INDEX('Pontuação'!G$13:G$101, MATCH(T1900, 'Pontuação'!F$13:F$101, 0)), "Faixa Indefinida")</f>
        <v>A</v>
      </c>
      <c r="V1900" s="11">
        <f t="shared" si="2"/>
        <v>1</v>
      </c>
      <c r="W1900" s="11">
        <f t="shared" si="3"/>
        <v>0</v>
      </c>
      <c r="X1900" s="11">
        <f t="shared" si="4"/>
        <v>0</v>
      </c>
      <c r="Y1900" s="11">
        <f t="shared" si="5"/>
        <v>0</v>
      </c>
      <c r="Z1900" s="12">
        <f>ROUNDUP(SUM(VLOOKUP(F1900,'Pontuação 3.0'!A$2:B$11,2,FALSE),VLOOKUP(E1900,'Pontuação 3.0'!C$2:D$11,2,FALSE),VLOOKUP(H1900,'Pontuação 3.0'!I$2:J$11,2,FALSE),VLOOKUP(J1900,'Pontuação 3.0'!G$2:H$11,2,FALSE),VLOOKUP(G1900,'Pontuação 3.0'!E$2:F$11,2,FALSE),VLOOKUP(K1900,'Pontuação 3.0'!K$2:L$11,2,FALSE),VLOOKUP(L1900,'Pontuação 3.0'!M$2:N$13,2,FALSE)),0)</f>
        <v>2407</v>
      </c>
      <c r="AA1900" s="12">
        <f t="shared" si="6"/>
        <v>241</v>
      </c>
      <c r="AB1900" s="12" t="str">
        <f t="array" ref="AB1900">IFERROR(INDEX('Pontuação 3.0'!G$13:G$191, MATCH(AA1900, 'Pontuação 3.0'!F$13:F$191, 0)), "Faixa Indefinida")</f>
        <v>A</v>
      </c>
      <c r="AC1900" s="12">
        <f t="shared" si="7"/>
        <v>1</v>
      </c>
      <c r="AD1900" s="12">
        <f t="shared" si="8"/>
        <v>0</v>
      </c>
      <c r="AE1900" s="12">
        <f t="shared" si="9"/>
        <v>0</v>
      </c>
      <c r="AF1900" s="12">
        <f t="shared" si="10"/>
        <v>0</v>
      </c>
    </row>
    <row r="1901" ht="15.75" customHeight="1">
      <c r="A1901" s="8">
        <v>45686.0</v>
      </c>
      <c r="B1901" s="9" t="s">
        <v>4472</v>
      </c>
      <c r="C1901" s="9" t="s">
        <v>4473</v>
      </c>
      <c r="D1901" s="15">
        <v>1.1995452155E10</v>
      </c>
      <c r="E1901" s="9" t="s">
        <v>13936</v>
      </c>
      <c r="F1901" s="9" t="s">
        <v>13948</v>
      </c>
      <c r="G1901" s="9" t="s">
        <v>13926</v>
      </c>
      <c r="H1901" s="9" t="s">
        <v>13938</v>
      </c>
      <c r="I1901" s="9" t="s">
        <v>13928</v>
      </c>
      <c r="J1901" s="9" t="s">
        <v>13956</v>
      </c>
      <c r="K1901" s="9" t="s">
        <v>13930</v>
      </c>
      <c r="L1901" s="9" t="s">
        <v>13931</v>
      </c>
      <c r="M1901" s="9" t="s">
        <v>13967</v>
      </c>
      <c r="N1901" s="13" t="s">
        <v>12</v>
      </c>
      <c r="O1901" s="13" t="s">
        <v>14</v>
      </c>
      <c r="P1901" s="13" t="s">
        <v>71</v>
      </c>
      <c r="Q1901" s="13" t="s">
        <v>48</v>
      </c>
      <c r="R1901" s="13" t="s">
        <v>15</v>
      </c>
      <c r="S1901" s="10">
        <f>ROUNDUP(SUM(VLOOKUP(F1901,'Pontuação'!A$2:B$11,2,FALSE),VLOOKUP(E1901,'Pontuação'!C$2:D$11,2,FALSE),VLOOKUP(H1901,'Pontuação'!I$2:J$11,2,FALSE),VLOOKUP(J1901,'Pontuação'!G$2:H$11,2,FALSE),VLOOKUP(L1901,'Pontuação'!M$2:N$13,2,FALSE)),0)</f>
        <v>1845</v>
      </c>
      <c r="T1901" s="11">
        <f t="shared" si="1"/>
        <v>185</v>
      </c>
      <c r="U1901" s="11" t="str">
        <f t="array" ref="U1901">IFERROR(INDEX('Pontuação'!G$13:G$101, MATCH(T1901, 'Pontuação'!F$13:F$101, 0)), "Faixa Indefinida")</f>
        <v>A</v>
      </c>
      <c r="V1901" s="11">
        <f t="shared" si="2"/>
        <v>1</v>
      </c>
      <c r="W1901" s="11">
        <f t="shared" si="3"/>
        <v>0</v>
      </c>
      <c r="X1901" s="11">
        <f t="shared" si="4"/>
        <v>0</v>
      </c>
      <c r="Y1901" s="11">
        <f t="shared" si="5"/>
        <v>0</v>
      </c>
      <c r="Z1901" s="12">
        <f>ROUNDUP(SUM(VLOOKUP(F1901,'Pontuação 3.0'!A$2:B$11,2,FALSE),VLOOKUP(E1901,'Pontuação 3.0'!C$2:D$11,2,FALSE),VLOOKUP(H1901,'Pontuação 3.0'!I$2:J$11,2,FALSE),VLOOKUP(J1901,'Pontuação 3.0'!G$2:H$11,2,FALSE),VLOOKUP(G1901,'Pontuação 3.0'!E$2:F$11,2,FALSE),VLOOKUP(K1901,'Pontuação 3.0'!K$2:L$11,2,FALSE),VLOOKUP(L1901,'Pontuação 3.0'!M$2:N$13,2,FALSE)),0)</f>
        <v>2461</v>
      </c>
      <c r="AA1901" s="12">
        <f t="shared" si="6"/>
        <v>246</v>
      </c>
      <c r="AB1901" s="12" t="str">
        <f t="array" ref="AB1901">IFERROR(INDEX('Pontuação 3.0'!G$13:G$191, MATCH(AA1901, 'Pontuação 3.0'!F$13:F$191, 0)), "Faixa Indefinida")</f>
        <v>A</v>
      </c>
      <c r="AC1901" s="12">
        <f t="shared" si="7"/>
        <v>1</v>
      </c>
      <c r="AD1901" s="12">
        <f t="shared" si="8"/>
        <v>0</v>
      </c>
      <c r="AE1901" s="12">
        <f t="shared" si="9"/>
        <v>0</v>
      </c>
      <c r="AF1901" s="12">
        <f t="shared" si="10"/>
        <v>0</v>
      </c>
    </row>
    <row r="1902" ht="15.75" customHeight="1">
      <c r="A1902" s="8">
        <v>45686.0</v>
      </c>
      <c r="B1902" s="9" t="s">
        <v>4452</v>
      </c>
      <c r="C1902" s="9" t="s">
        <v>4453</v>
      </c>
      <c r="D1902" s="15">
        <v>6.7991250259E10</v>
      </c>
      <c r="E1902" s="9" t="s">
        <v>13936</v>
      </c>
      <c r="F1902" s="9" t="s">
        <v>13948</v>
      </c>
      <c r="G1902" s="9" t="s">
        <v>13926</v>
      </c>
      <c r="H1902" s="9" t="s">
        <v>13949</v>
      </c>
      <c r="I1902" s="9" t="s">
        <v>13928</v>
      </c>
      <c r="J1902" s="9" t="s">
        <v>13929</v>
      </c>
      <c r="K1902" s="9" t="s">
        <v>13940</v>
      </c>
      <c r="L1902" s="9" t="s">
        <v>13945</v>
      </c>
      <c r="M1902" s="9" t="s">
        <v>13952</v>
      </c>
      <c r="N1902" s="13" t="s">
        <v>12</v>
      </c>
      <c r="O1902" s="13" t="s">
        <v>14</v>
      </c>
      <c r="P1902" s="13" t="s">
        <v>13</v>
      </c>
      <c r="Q1902" s="13" t="s">
        <v>59</v>
      </c>
      <c r="R1902" s="13" t="s">
        <v>65</v>
      </c>
      <c r="S1902" s="10">
        <f>ROUNDUP(SUM(VLOOKUP(F1902,'Pontuação'!A$2:B$11,2,FALSE),VLOOKUP(E1902,'Pontuação'!C$2:D$11,2,FALSE),VLOOKUP(H1902,'Pontuação'!I$2:J$11,2,FALSE),VLOOKUP(J1902,'Pontuação'!G$2:H$11,2,FALSE),VLOOKUP(L1902,'Pontuação'!M$2:N$13,2,FALSE)),0)</f>
        <v>1715</v>
      </c>
      <c r="T1902" s="11">
        <f t="shared" si="1"/>
        <v>172</v>
      </c>
      <c r="U1902" s="11" t="str">
        <f t="array" ref="U1902">IFERROR(INDEX('Pontuação'!G$13:G$101, MATCH(T1902, 'Pontuação'!F$13:F$101, 0)), "Faixa Indefinida")</f>
        <v>B</v>
      </c>
      <c r="V1902" s="11">
        <f t="shared" si="2"/>
        <v>0</v>
      </c>
      <c r="W1902" s="11">
        <f t="shared" si="3"/>
        <v>1</v>
      </c>
      <c r="X1902" s="11">
        <f t="shared" si="4"/>
        <v>0</v>
      </c>
      <c r="Y1902" s="11">
        <f t="shared" si="5"/>
        <v>0</v>
      </c>
      <c r="Z1902" s="12">
        <f>ROUNDUP(SUM(VLOOKUP(F1902,'Pontuação 3.0'!A$2:B$11,2,FALSE),VLOOKUP(E1902,'Pontuação 3.0'!C$2:D$11,2,FALSE),VLOOKUP(H1902,'Pontuação 3.0'!I$2:J$11,2,FALSE),VLOOKUP(J1902,'Pontuação 3.0'!G$2:H$11,2,FALSE),VLOOKUP(G1902,'Pontuação 3.0'!E$2:F$11,2,FALSE),VLOOKUP(K1902,'Pontuação 3.0'!K$2:L$11,2,FALSE),VLOOKUP(L1902,'Pontuação 3.0'!M$2:N$13,2,FALSE)),0)</f>
        <v>2162</v>
      </c>
      <c r="AA1902" s="12">
        <f t="shared" si="6"/>
        <v>216</v>
      </c>
      <c r="AB1902" s="12" t="str">
        <f t="array" ref="AB1902">IFERROR(INDEX('Pontuação 3.0'!G$13:G$191, MATCH(AA1902, 'Pontuação 3.0'!F$13:F$191, 0)), "Faixa Indefinida")</f>
        <v>B</v>
      </c>
      <c r="AC1902" s="12">
        <f t="shared" si="7"/>
        <v>0</v>
      </c>
      <c r="AD1902" s="12">
        <f t="shared" si="8"/>
        <v>1</v>
      </c>
      <c r="AE1902" s="12">
        <f t="shared" si="9"/>
        <v>0</v>
      </c>
      <c r="AF1902" s="12">
        <f t="shared" si="10"/>
        <v>0</v>
      </c>
    </row>
    <row r="1903" ht="15.75" customHeight="1">
      <c r="A1903" s="8">
        <v>45686.0</v>
      </c>
      <c r="B1903" s="9" t="s">
        <v>1539</v>
      </c>
      <c r="C1903" s="9" t="s">
        <v>4405</v>
      </c>
      <c r="D1903" s="15">
        <v>8.5999608799E10</v>
      </c>
      <c r="E1903" s="9" t="s">
        <v>13936</v>
      </c>
      <c r="F1903" s="9" t="s">
        <v>13948</v>
      </c>
      <c r="G1903" s="9" t="s">
        <v>13944</v>
      </c>
      <c r="H1903" s="9" t="s">
        <v>13951</v>
      </c>
      <c r="I1903" s="9" t="s">
        <v>13928</v>
      </c>
      <c r="J1903" s="9" t="s">
        <v>13966</v>
      </c>
      <c r="K1903" s="9" t="s">
        <v>13930</v>
      </c>
      <c r="L1903" s="9" t="s">
        <v>13945</v>
      </c>
      <c r="M1903" s="9" t="s">
        <v>13942</v>
      </c>
      <c r="N1903" s="13" t="s">
        <v>12</v>
      </c>
      <c r="O1903" s="13" t="s">
        <v>14</v>
      </c>
      <c r="P1903" s="13" t="s">
        <v>47</v>
      </c>
      <c r="Q1903" s="13" t="s">
        <v>48</v>
      </c>
      <c r="R1903" s="13" t="s">
        <v>15</v>
      </c>
      <c r="S1903" s="10">
        <f>ROUNDUP(SUM(VLOOKUP(F1903,'Pontuação'!A$2:B$11,2,FALSE),VLOOKUP(E1903,'Pontuação'!C$2:D$11,2,FALSE),VLOOKUP(H1903,'Pontuação'!I$2:J$11,2,FALSE),VLOOKUP(J1903,'Pontuação'!G$2:H$11,2,FALSE),VLOOKUP(L1903,'Pontuação'!M$2:N$13,2,FALSE)),0)</f>
        <v>1951</v>
      </c>
      <c r="T1903" s="11">
        <f t="shared" si="1"/>
        <v>195</v>
      </c>
      <c r="U1903" s="11" t="str">
        <f t="array" ref="U1903">IFERROR(INDEX('Pontuação'!G$13:G$101, MATCH(T1903, 'Pontuação'!F$13:F$101, 0)), "Faixa Indefinida")</f>
        <v>A</v>
      </c>
      <c r="V1903" s="11">
        <f t="shared" si="2"/>
        <v>1</v>
      </c>
      <c r="W1903" s="11">
        <f t="shared" si="3"/>
        <v>0</v>
      </c>
      <c r="X1903" s="11">
        <f t="shared" si="4"/>
        <v>0</v>
      </c>
      <c r="Y1903" s="11">
        <f t="shared" si="5"/>
        <v>0</v>
      </c>
      <c r="Z1903" s="12">
        <f>ROUNDUP(SUM(VLOOKUP(F1903,'Pontuação 3.0'!A$2:B$11,2,FALSE),VLOOKUP(E1903,'Pontuação 3.0'!C$2:D$11,2,FALSE),VLOOKUP(H1903,'Pontuação 3.0'!I$2:J$11,2,FALSE),VLOOKUP(J1903,'Pontuação 3.0'!G$2:H$11,2,FALSE),VLOOKUP(G1903,'Pontuação 3.0'!E$2:F$11,2,FALSE),VLOOKUP(K1903,'Pontuação 3.0'!K$2:L$11,2,FALSE),VLOOKUP(L1903,'Pontuação 3.0'!M$2:N$13,2,FALSE)),0)</f>
        <v>2219</v>
      </c>
      <c r="AA1903" s="12">
        <f t="shared" si="6"/>
        <v>222</v>
      </c>
      <c r="AB1903" s="12" t="str">
        <f t="array" ref="AB1903">IFERROR(INDEX('Pontuação 3.0'!G$13:G$191, MATCH(AA1903, 'Pontuação 3.0'!F$13:F$191, 0)), "Faixa Indefinida")</f>
        <v>B</v>
      </c>
      <c r="AC1903" s="12">
        <f t="shared" si="7"/>
        <v>0</v>
      </c>
      <c r="AD1903" s="12">
        <f t="shared" si="8"/>
        <v>1</v>
      </c>
      <c r="AE1903" s="12">
        <f t="shared" si="9"/>
        <v>0</v>
      </c>
      <c r="AF1903" s="12">
        <f t="shared" si="10"/>
        <v>0</v>
      </c>
    </row>
    <row r="1904" ht="15.75" customHeight="1">
      <c r="A1904" s="8">
        <v>45686.0</v>
      </c>
      <c r="B1904" s="9" t="s">
        <v>1539</v>
      </c>
      <c r="C1904" s="9" t="s">
        <v>4476</v>
      </c>
      <c r="D1904" s="15">
        <v>3.1973079422E10</v>
      </c>
      <c r="E1904" s="9" t="s">
        <v>13936</v>
      </c>
      <c r="F1904" s="9" t="s">
        <v>13948</v>
      </c>
      <c r="G1904" s="9" t="s">
        <v>13926</v>
      </c>
      <c r="H1904" s="9" t="s">
        <v>13960</v>
      </c>
      <c r="I1904" s="9" t="s">
        <v>13928</v>
      </c>
      <c r="J1904" s="9" t="s">
        <v>13939</v>
      </c>
      <c r="K1904" s="9" t="s">
        <v>13930</v>
      </c>
      <c r="L1904" s="9" t="s">
        <v>13931</v>
      </c>
      <c r="M1904" s="9" t="s">
        <v>13942</v>
      </c>
      <c r="N1904" s="13" t="s">
        <v>12</v>
      </c>
      <c r="O1904" s="13" t="s">
        <v>14</v>
      </c>
      <c r="P1904" s="13" t="s">
        <v>32</v>
      </c>
      <c r="Q1904" s="13" t="s">
        <v>20</v>
      </c>
      <c r="R1904" s="13" t="s">
        <v>15</v>
      </c>
      <c r="S1904" s="10">
        <f>ROUNDUP(SUM(VLOOKUP(F1904,'Pontuação'!A$2:B$11,2,FALSE),VLOOKUP(E1904,'Pontuação'!C$2:D$11,2,FALSE),VLOOKUP(H1904,'Pontuação'!I$2:J$11,2,FALSE),VLOOKUP(J1904,'Pontuação'!G$2:H$11,2,FALSE),VLOOKUP(L1904,'Pontuação'!M$2:N$13,2,FALSE)),0)</f>
        <v>1462</v>
      </c>
      <c r="T1904" s="11">
        <f t="shared" si="1"/>
        <v>146</v>
      </c>
      <c r="U1904" s="11" t="str">
        <f t="array" ref="U1904">IFERROR(INDEX('Pontuação'!G$13:G$101, MATCH(T1904, 'Pontuação'!F$13:F$101, 0)), "Faixa Indefinida")</f>
        <v>D</v>
      </c>
      <c r="V1904" s="11">
        <f t="shared" si="2"/>
        <v>0</v>
      </c>
      <c r="W1904" s="11">
        <f t="shared" si="3"/>
        <v>0</v>
      </c>
      <c r="X1904" s="11">
        <f t="shared" si="4"/>
        <v>0</v>
      </c>
      <c r="Y1904" s="11">
        <f t="shared" si="5"/>
        <v>1</v>
      </c>
      <c r="Z1904" s="12">
        <f>ROUNDUP(SUM(VLOOKUP(F1904,'Pontuação 3.0'!A$2:B$11,2,FALSE),VLOOKUP(E1904,'Pontuação 3.0'!C$2:D$11,2,FALSE),VLOOKUP(H1904,'Pontuação 3.0'!I$2:J$11,2,FALSE),VLOOKUP(J1904,'Pontuação 3.0'!G$2:H$11,2,FALSE),VLOOKUP(G1904,'Pontuação 3.0'!E$2:F$11,2,FALSE),VLOOKUP(K1904,'Pontuação 3.0'!K$2:L$11,2,FALSE),VLOOKUP(L1904,'Pontuação 3.0'!M$2:N$13,2,FALSE)),0)</f>
        <v>2294</v>
      </c>
      <c r="AA1904" s="12">
        <f t="shared" si="6"/>
        <v>229</v>
      </c>
      <c r="AB1904" s="12" t="str">
        <f t="array" ref="AB1904">IFERROR(INDEX('Pontuação 3.0'!G$13:G$191, MATCH(AA1904, 'Pontuação 3.0'!F$13:F$191, 0)), "Faixa Indefinida")</f>
        <v>B</v>
      </c>
      <c r="AC1904" s="12">
        <f t="shared" si="7"/>
        <v>0</v>
      </c>
      <c r="AD1904" s="12">
        <f t="shared" si="8"/>
        <v>1</v>
      </c>
      <c r="AE1904" s="12">
        <f t="shared" si="9"/>
        <v>0</v>
      </c>
      <c r="AF1904" s="12">
        <f t="shared" si="10"/>
        <v>0</v>
      </c>
    </row>
    <row r="1905" ht="15.75" customHeight="1">
      <c r="A1905" s="8">
        <v>45686.0</v>
      </c>
      <c r="B1905" s="9" t="s">
        <v>4474</v>
      </c>
      <c r="C1905" s="9" t="s">
        <v>4475</v>
      </c>
      <c r="D1905" s="15">
        <v>1.194250775E10</v>
      </c>
      <c r="E1905" s="9" t="s">
        <v>13924</v>
      </c>
      <c r="F1905" s="9" t="s">
        <v>13953</v>
      </c>
      <c r="G1905" s="9" t="s">
        <v>13961</v>
      </c>
      <c r="H1905" s="9" t="s">
        <v>13927</v>
      </c>
      <c r="I1905" s="9" t="s">
        <v>13940</v>
      </c>
      <c r="J1905" s="9" t="s">
        <v>13939</v>
      </c>
      <c r="K1905" s="9" t="s">
        <v>13930</v>
      </c>
      <c r="L1905" s="9" t="s">
        <v>13959</v>
      </c>
      <c r="M1905" s="9" t="s">
        <v>13967</v>
      </c>
      <c r="N1905" s="9"/>
      <c r="O1905" s="9"/>
      <c r="P1905" s="9"/>
      <c r="Q1905" s="9"/>
      <c r="R1905" s="9"/>
      <c r="S1905" s="10">
        <f>ROUNDUP(SUM(VLOOKUP(F1905,'Pontuação'!A$2:B$11,2,FALSE),VLOOKUP(E1905,'Pontuação'!C$2:D$11,2,FALSE),VLOOKUP(H1905,'Pontuação'!I$2:J$11,2,FALSE),VLOOKUP(J1905,'Pontuação'!G$2:H$11,2,FALSE),VLOOKUP(L1905,'Pontuação'!M$2:N$13,2,FALSE)),0)</f>
        <v>1623</v>
      </c>
      <c r="T1905" s="11">
        <f t="shared" si="1"/>
        <v>162</v>
      </c>
      <c r="U1905" s="11" t="str">
        <f t="array" ref="U1905">IFERROR(INDEX('Pontuação'!G$13:G$101, MATCH(T1905, 'Pontuação'!F$13:F$101, 0)), "Faixa Indefinida")</f>
        <v>C</v>
      </c>
      <c r="V1905" s="11">
        <f t="shared" si="2"/>
        <v>0</v>
      </c>
      <c r="W1905" s="11">
        <f t="shared" si="3"/>
        <v>0</v>
      </c>
      <c r="X1905" s="11">
        <f t="shared" si="4"/>
        <v>1</v>
      </c>
      <c r="Y1905" s="11">
        <f t="shared" si="5"/>
        <v>0</v>
      </c>
      <c r="Z1905" s="12">
        <f>ROUNDUP(SUM(VLOOKUP(F1905,'Pontuação 3.0'!A$2:B$11,2,FALSE),VLOOKUP(E1905,'Pontuação 3.0'!C$2:D$11,2,FALSE),VLOOKUP(H1905,'Pontuação 3.0'!I$2:J$11,2,FALSE),VLOOKUP(J1905,'Pontuação 3.0'!G$2:H$11,2,FALSE),VLOOKUP(G1905,'Pontuação 3.0'!E$2:F$11,2,FALSE),VLOOKUP(K1905,'Pontuação 3.0'!K$2:L$11,2,FALSE),VLOOKUP(L1905,'Pontuação 3.0'!M$2:N$13,2,FALSE)),0)</f>
        <v>2429</v>
      </c>
      <c r="AA1905" s="12">
        <f t="shared" si="6"/>
        <v>243</v>
      </c>
      <c r="AB1905" s="12" t="str">
        <f t="array" ref="AB1905">IFERROR(INDEX('Pontuação 3.0'!G$13:G$191, MATCH(AA1905, 'Pontuação 3.0'!F$13:F$191, 0)), "Faixa Indefinida")</f>
        <v>A</v>
      </c>
      <c r="AC1905" s="12">
        <f t="shared" si="7"/>
        <v>1</v>
      </c>
      <c r="AD1905" s="12">
        <f t="shared" si="8"/>
        <v>0</v>
      </c>
      <c r="AE1905" s="12">
        <f t="shared" si="9"/>
        <v>0</v>
      </c>
      <c r="AF1905" s="12">
        <f t="shared" si="10"/>
        <v>0</v>
      </c>
    </row>
    <row r="1906" ht="15.75" customHeight="1">
      <c r="A1906" s="8">
        <v>45686.0</v>
      </c>
      <c r="B1906" s="9" t="s">
        <v>4474</v>
      </c>
      <c r="C1906" s="9" t="s">
        <v>4475</v>
      </c>
      <c r="D1906" s="15">
        <v>1.194250775E10</v>
      </c>
      <c r="E1906" s="9" t="s">
        <v>13924</v>
      </c>
      <c r="F1906" s="9" t="s">
        <v>13953</v>
      </c>
      <c r="G1906" s="9" t="s">
        <v>13961</v>
      </c>
      <c r="H1906" s="9" t="s">
        <v>13927</v>
      </c>
      <c r="I1906" s="9" t="s">
        <v>13940</v>
      </c>
      <c r="J1906" s="9" t="s">
        <v>13939</v>
      </c>
      <c r="K1906" s="9" t="s">
        <v>13930</v>
      </c>
      <c r="L1906" s="9" t="s">
        <v>13959</v>
      </c>
      <c r="M1906" s="9" t="s">
        <v>13967</v>
      </c>
      <c r="N1906" s="9"/>
      <c r="O1906" s="9"/>
      <c r="P1906" s="9"/>
      <c r="Q1906" s="9"/>
      <c r="R1906" s="9"/>
      <c r="S1906" s="10">
        <f>ROUNDUP(SUM(VLOOKUP(F1906,'Pontuação'!A$2:B$11,2,FALSE),VLOOKUP(E1906,'Pontuação'!C$2:D$11,2,FALSE),VLOOKUP(H1906,'Pontuação'!I$2:J$11,2,FALSE),VLOOKUP(J1906,'Pontuação'!G$2:H$11,2,FALSE),VLOOKUP(L1906,'Pontuação'!M$2:N$13,2,FALSE)),0)</f>
        <v>1623</v>
      </c>
      <c r="T1906" s="11">
        <f t="shared" si="1"/>
        <v>162</v>
      </c>
      <c r="U1906" s="11" t="str">
        <f t="array" ref="U1906">IFERROR(INDEX('Pontuação'!G$13:G$101, MATCH(T1906, 'Pontuação'!F$13:F$101, 0)), "Faixa Indefinida")</f>
        <v>C</v>
      </c>
      <c r="V1906" s="11">
        <f t="shared" si="2"/>
        <v>0</v>
      </c>
      <c r="W1906" s="11">
        <f t="shared" si="3"/>
        <v>0</v>
      </c>
      <c r="X1906" s="11">
        <f t="shared" si="4"/>
        <v>1</v>
      </c>
      <c r="Y1906" s="11">
        <f t="shared" si="5"/>
        <v>0</v>
      </c>
      <c r="Z1906" s="12">
        <f>ROUNDUP(SUM(VLOOKUP(F1906,'Pontuação 3.0'!A$2:B$11,2,FALSE),VLOOKUP(E1906,'Pontuação 3.0'!C$2:D$11,2,FALSE),VLOOKUP(H1906,'Pontuação 3.0'!I$2:J$11,2,FALSE),VLOOKUP(J1906,'Pontuação 3.0'!G$2:H$11,2,FALSE),VLOOKUP(G1906,'Pontuação 3.0'!E$2:F$11,2,FALSE),VLOOKUP(K1906,'Pontuação 3.0'!K$2:L$11,2,FALSE),VLOOKUP(L1906,'Pontuação 3.0'!M$2:N$13,2,FALSE)),0)</f>
        <v>2429</v>
      </c>
      <c r="AA1906" s="12">
        <f t="shared" si="6"/>
        <v>243</v>
      </c>
      <c r="AB1906" s="12" t="str">
        <f t="array" ref="AB1906">IFERROR(INDEX('Pontuação 3.0'!G$13:G$191, MATCH(AA1906, 'Pontuação 3.0'!F$13:F$191, 0)), "Faixa Indefinida")</f>
        <v>A</v>
      </c>
      <c r="AC1906" s="12">
        <f t="shared" si="7"/>
        <v>1</v>
      </c>
      <c r="AD1906" s="12">
        <f t="shared" si="8"/>
        <v>0</v>
      </c>
      <c r="AE1906" s="12">
        <f t="shared" si="9"/>
        <v>0</v>
      </c>
      <c r="AF1906" s="12">
        <f t="shared" si="10"/>
        <v>0</v>
      </c>
    </row>
    <row r="1907" ht="15.75" customHeight="1">
      <c r="A1907" s="8">
        <v>45686.0</v>
      </c>
      <c r="B1907" s="9" t="s">
        <v>4491</v>
      </c>
      <c r="C1907" s="9" t="s">
        <v>4492</v>
      </c>
      <c r="D1907" s="15">
        <v>6.2992548421E10</v>
      </c>
      <c r="E1907" s="9" t="s">
        <v>13936</v>
      </c>
      <c r="F1907" s="9" t="s">
        <v>13925</v>
      </c>
      <c r="G1907" s="9" t="s">
        <v>13961</v>
      </c>
      <c r="H1907" s="9" t="s">
        <v>13927</v>
      </c>
      <c r="I1907" s="9" t="s">
        <v>13940</v>
      </c>
      <c r="J1907" s="9" t="s">
        <v>13929</v>
      </c>
      <c r="K1907" s="9" t="s">
        <v>13940</v>
      </c>
      <c r="L1907" s="9" t="s">
        <v>13941</v>
      </c>
      <c r="M1907" s="9" t="s">
        <v>13952</v>
      </c>
      <c r="N1907" s="13" t="s">
        <v>12</v>
      </c>
      <c r="O1907" s="13" t="s">
        <v>14</v>
      </c>
      <c r="P1907" s="13" t="s">
        <v>399</v>
      </c>
      <c r="Q1907" s="13" t="s">
        <v>20</v>
      </c>
      <c r="R1907" s="13" t="s">
        <v>65</v>
      </c>
      <c r="S1907" s="10">
        <f>ROUNDUP(SUM(VLOOKUP(F1907,'Pontuação'!A$2:B$11,2,FALSE),VLOOKUP(E1907,'Pontuação'!C$2:D$11,2,FALSE),VLOOKUP(H1907,'Pontuação'!I$2:J$11,2,FALSE),VLOOKUP(J1907,'Pontuação'!G$2:H$11,2,FALSE),VLOOKUP(L1907,'Pontuação'!M$2:N$13,2,FALSE)),0)</f>
        <v>1238</v>
      </c>
      <c r="T1907" s="11">
        <f t="shared" si="1"/>
        <v>124</v>
      </c>
      <c r="U1907" s="11" t="str">
        <f t="array" ref="U1907">IFERROR(INDEX('Pontuação'!G$13:G$101, MATCH(T1907, 'Pontuação'!F$13:F$101, 0)), "Faixa Indefinida")</f>
        <v>D</v>
      </c>
      <c r="V1907" s="11">
        <f t="shared" si="2"/>
        <v>0</v>
      </c>
      <c r="W1907" s="11">
        <f t="shared" si="3"/>
        <v>0</v>
      </c>
      <c r="X1907" s="11">
        <f t="shared" si="4"/>
        <v>0</v>
      </c>
      <c r="Y1907" s="11">
        <f t="shared" si="5"/>
        <v>1</v>
      </c>
      <c r="Z1907" s="12">
        <f>ROUNDUP(SUM(VLOOKUP(F1907,'Pontuação 3.0'!A$2:B$11,2,FALSE),VLOOKUP(E1907,'Pontuação 3.0'!C$2:D$11,2,FALSE),VLOOKUP(H1907,'Pontuação 3.0'!I$2:J$11,2,FALSE),VLOOKUP(J1907,'Pontuação 3.0'!G$2:H$11,2,FALSE),VLOOKUP(G1907,'Pontuação 3.0'!E$2:F$11,2,FALSE),VLOOKUP(K1907,'Pontuação 3.0'!K$2:L$11,2,FALSE),VLOOKUP(L1907,'Pontuação 3.0'!M$2:N$13,2,FALSE)),0)</f>
        <v>1697</v>
      </c>
      <c r="AA1907" s="12">
        <f t="shared" si="6"/>
        <v>170</v>
      </c>
      <c r="AB1907" s="12" t="str">
        <f t="array" ref="AB1907">IFERROR(INDEX('Pontuação 3.0'!G$13:G$191, MATCH(AA1907, 'Pontuação 3.0'!F$13:F$191, 0)), "Faixa Indefinida")</f>
        <v>D</v>
      </c>
      <c r="AC1907" s="12">
        <f t="shared" si="7"/>
        <v>0</v>
      </c>
      <c r="AD1907" s="12">
        <f t="shared" si="8"/>
        <v>0</v>
      </c>
      <c r="AE1907" s="12">
        <f t="shared" si="9"/>
        <v>0</v>
      </c>
      <c r="AF1907" s="12">
        <f t="shared" si="10"/>
        <v>1</v>
      </c>
    </row>
    <row r="1908" ht="15.75" customHeight="1">
      <c r="A1908" s="8">
        <v>45686.0</v>
      </c>
      <c r="B1908" s="9" t="s">
        <v>4489</v>
      </c>
      <c r="C1908" s="9" t="s">
        <v>4490</v>
      </c>
      <c r="D1908" s="15">
        <v>1.1963172413E10</v>
      </c>
      <c r="E1908" s="9" t="s">
        <v>13924</v>
      </c>
      <c r="F1908" s="9" t="s">
        <v>13948</v>
      </c>
      <c r="G1908" s="9" t="s">
        <v>13926</v>
      </c>
      <c r="H1908" s="9" t="s">
        <v>13949</v>
      </c>
      <c r="I1908" s="9" t="s">
        <v>13940</v>
      </c>
      <c r="J1908" s="9" t="s">
        <v>13929</v>
      </c>
      <c r="K1908" s="9" t="s">
        <v>13940</v>
      </c>
      <c r="L1908" s="9" t="s">
        <v>13931</v>
      </c>
      <c r="M1908" s="9" t="s">
        <v>13932</v>
      </c>
      <c r="N1908" s="13" t="s">
        <v>12</v>
      </c>
      <c r="O1908" s="13" t="s">
        <v>14</v>
      </c>
      <c r="P1908" s="13" t="s">
        <v>27</v>
      </c>
      <c r="Q1908" s="13" t="s">
        <v>59</v>
      </c>
      <c r="R1908" s="13" t="s">
        <v>65</v>
      </c>
      <c r="S1908" s="10">
        <f>ROUNDUP(SUM(VLOOKUP(F1908,'Pontuação'!A$2:B$11,2,FALSE),VLOOKUP(E1908,'Pontuação'!C$2:D$11,2,FALSE),VLOOKUP(H1908,'Pontuação'!I$2:J$11,2,FALSE),VLOOKUP(J1908,'Pontuação'!G$2:H$11,2,FALSE),VLOOKUP(L1908,'Pontuação'!M$2:N$13,2,FALSE)),0)</f>
        <v>1587</v>
      </c>
      <c r="T1908" s="11">
        <f t="shared" si="1"/>
        <v>159</v>
      </c>
      <c r="U1908" s="11" t="str">
        <f t="array" ref="U1908">IFERROR(INDEX('Pontuação'!G$13:G$101, MATCH(T1908, 'Pontuação'!F$13:F$101, 0)), "Faixa Indefinida")</f>
        <v>C</v>
      </c>
      <c r="V1908" s="11">
        <f t="shared" si="2"/>
        <v>0</v>
      </c>
      <c r="W1908" s="11">
        <f t="shared" si="3"/>
        <v>0</v>
      </c>
      <c r="X1908" s="11">
        <f t="shared" si="4"/>
        <v>1</v>
      </c>
      <c r="Y1908" s="11">
        <f t="shared" si="5"/>
        <v>0</v>
      </c>
      <c r="Z1908" s="12">
        <f>ROUNDUP(SUM(VLOOKUP(F1908,'Pontuação 3.0'!A$2:B$11,2,FALSE),VLOOKUP(E1908,'Pontuação 3.0'!C$2:D$11,2,FALSE),VLOOKUP(H1908,'Pontuação 3.0'!I$2:J$11,2,FALSE),VLOOKUP(J1908,'Pontuação 3.0'!G$2:H$11,2,FALSE),VLOOKUP(G1908,'Pontuação 3.0'!E$2:F$11,2,FALSE),VLOOKUP(K1908,'Pontuação 3.0'!K$2:L$11,2,FALSE),VLOOKUP(L1908,'Pontuação 3.0'!M$2:N$13,2,FALSE)),0)</f>
        <v>2046</v>
      </c>
      <c r="AA1908" s="12">
        <f t="shared" si="6"/>
        <v>205</v>
      </c>
      <c r="AB1908" s="12" t="str">
        <f t="array" ref="AB1908">IFERROR(INDEX('Pontuação 3.0'!G$13:G$191, MATCH(AA1908, 'Pontuação 3.0'!F$13:F$191, 0)), "Faixa Indefinida")</f>
        <v>C</v>
      </c>
      <c r="AC1908" s="12">
        <f t="shared" si="7"/>
        <v>0</v>
      </c>
      <c r="AD1908" s="12">
        <f t="shared" si="8"/>
        <v>0</v>
      </c>
      <c r="AE1908" s="12">
        <f t="shared" si="9"/>
        <v>1</v>
      </c>
      <c r="AF1908" s="12">
        <f t="shared" si="10"/>
        <v>0</v>
      </c>
    </row>
    <row r="1909" ht="15.75" customHeight="1">
      <c r="A1909" s="8">
        <v>45686.0</v>
      </c>
      <c r="B1909" s="9" t="s">
        <v>4502</v>
      </c>
      <c r="C1909" s="9" t="s">
        <v>4503</v>
      </c>
      <c r="D1909" s="15">
        <v>6.2981318177E10</v>
      </c>
      <c r="E1909" s="9" t="s">
        <v>13936</v>
      </c>
      <c r="F1909" s="9" t="s">
        <v>13948</v>
      </c>
      <c r="G1909" s="9" t="s">
        <v>13926</v>
      </c>
      <c r="H1909" s="9" t="s">
        <v>13949</v>
      </c>
      <c r="I1909" s="9" t="s">
        <v>13928</v>
      </c>
      <c r="J1909" s="9" t="s">
        <v>13929</v>
      </c>
      <c r="K1909" s="9" t="s">
        <v>13940</v>
      </c>
      <c r="L1909" s="9" t="s">
        <v>13945</v>
      </c>
      <c r="M1909" s="9" t="s">
        <v>13942</v>
      </c>
      <c r="N1909" s="13" t="s">
        <v>12</v>
      </c>
      <c r="O1909" s="13" t="s">
        <v>14</v>
      </c>
      <c r="P1909" s="13" t="s">
        <v>32</v>
      </c>
      <c r="Q1909" s="13" t="s">
        <v>33</v>
      </c>
      <c r="R1909" s="13" t="s">
        <v>65</v>
      </c>
      <c r="S1909" s="10">
        <f>ROUNDUP(SUM(VLOOKUP(F1909,'Pontuação'!A$2:B$11,2,FALSE),VLOOKUP(E1909,'Pontuação'!C$2:D$11,2,FALSE),VLOOKUP(H1909,'Pontuação'!I$2:J$11,2,FALSE),VLOOKUP(J1909,'Pontuação'!G$2:H$11,2,FALSE),VLOOKUP(L1909,'Pontuação'!M$2:N$13,2,FALSE)),0)</f>
        <v>1715</v>
      </c>
      <c r="T1909" s="11">
        <f t="shared" si="1"/>
        <v>172</v>
      </c>
      <c r="U1909" s="11" t="str">
        <f t="array" ref="U1909">IFERROR(INDEX('Pontuação'!G$13:G$101, MATCH(T1909, 'Pontuação'!F$13:F$101, 0)), "Faixa Indefinida")</f>
        <v>B</v>
      </c>
      <c r="V1909" s="11">
        <f t="shared" si="2"/>
        <v>0</v>
      </c>
      <c r="W1909" s="11">
        <f t="shared" si="3"/>
        <v>1</v>
      </c>
      <c r="X1909" s="11">
        <f t="shared" si="4"/>
        <v>0</v>
      </c>
      <c r="Y1909" s="11">
        <f t="shared" si="5"/>
        <v>0</v>
      </c>
      <c r="Z1909" s="12">
        <f>ROUNDUP(SUM(VLOOKUP(F1909,'Pontuação 3.0'!A$2:B$11,2,FALSE),VLOOKUP(E1909,'Pontuação 3.0'!C$2:D$11,2,FALSE),VLOOKUP(H1909,'Pontuação 3.0'!I$2:J$11,2,FALSE),VLOOKUP(J1909,'Pontuação 3.0'!G$2:H$11,2,FALSE),VLOOKUP(G1909,'Pontuação 3.0'!E$2:F$11,2,FALSE),VLOOKUP(K1909,'Pontuação 3.0'!K$2:L$11,2,FALSE),VLOOKUP(L1909,'Pontuação 3.0'!M$2:N$13,2,FALSE)),0)</f>
        <v>2162</v>
      </c>
      <c r="AA1909" s="12">
        <f t="shared" si="6"/>
        <v>216</v>
      </c>
      <c r="AB1909" s="12" t="str">
        <f t="array" ref="AB1909">IFERROR(INDEX('Pontuação 3.0'!G$13:G$191, MATCH(AA1909, 'Pontuação 3.0'!F$13:F$191, 0)), "Faixa Indefinida")</f>
        <v>B</v>
      </c>
      <c r="AC1909" s="12">
        <f t="shared" si="7"/>
        <v>0</v>
      </c>
      <c r="AD1909" s="12">
        <f t="shared" si="8"/>
        <v>1</v>
      </c>
      <c r="AE1909" s="12">
        <f t="shared" si="9"/>
        <v>0</v>
      </c>
      <c r="AF1909" s="12">
        <f t="shared" si="10"/>
        <v>0</v>
      </c>
    </row>
    <row r="1910" ht="15.75" customHeight="1">
      <c r="A1910" s="8">
        <v>45686.0</v>
      </c>
      <c r="B1910" s="9" t="s">
        <v>559</v>
      </c>
      <c r="C1910" s="9" t="s">
        <v>4486</v>
      </c>
      <c r="D1910" s="15">
        <v>2.4998521438E10</v>
      </c>
      <c r="E1910" s="9" t="s">
        <v>13936</v>
      </c>
      <c r="F1910" s="9" t="s">
        <v>13950</v>
      </c>
      <c r="G1910" s="9" t="s">
        <v>13926</v>
      </c>
      <c r="H1910" s="9" t="s">
        <v>13938</v>
      </c>
      <c r="I1910" s="9" t="s">
        <v>13940</v>
      </c>
      <c r="J1910" s="9" t="s">
        <v>13929</v>
      </c>
      <c r="K1910" s="9" t="s">
        <v>13940</v>
      </c>
      <c r="L1910" s="9" t="s">
        <v>13931</v>
      </c>
      <c r="M1910" s="9" t="s">
        <v>13967</v>
      </c>
      <c r="N1910" s="13" t="s">
        <v>12</v>
      </c>
      <c r="O1910" s="13" t="s">
        <v>14</v>
      </c>
      <c r="P1910" s="13" t="s">
        <v>19</v>
      </c>
      <c r="Q1910" s="13" t="s">
        <v>20</v>
      </c>
      <c r="R1910" s="13" t="s">
        <v>65</v>
      </c>
      <c r="S1910" s="10">
        <f>ROUNDUP(SUM(VLOOKUP(F1910,'Pontuação'!A$2:B$11,2,FALSE),VLOOKUP(E1910,'Pontuação'!C$2:D$11,2,FALSE),VLOOKUP(H1910,'Pontuação'!I$2:J$11,2,FALSE),VLOOKUP(J1910,'Pontuação'!G$2:H$11,2,FALSE),VLOOKUP(L1910,'Pontuação'!M$2:N$13,2,FALSE)),0)</f>
        <v>1579</v>
      </c>
      <c r="T1910" s="11">
        <f t="shared" si="1"/>
        <v>158</v>
      </c>
      <c r="U1910" s="11" t="str">
        <f t="array" ref="U1910">IFERROR(INDEX('Pontuação'!G$13:G$101, MATCH(T1910, 'Pontuação'!F$13:F$101, 0)), "Faixa Indefinida")</f>
        <v>C</v>
      </c>
      <c r="V1910" s="11">
        <f t="shared" si="2"/>
        <v>0</v>
      </c>
      <c r="W1910" s="11">
        <f t="shared" si="3"/>
        <v>0</v>
      </c>
      <c r="X1910" s="11">
        <f t="shared" si="4"/>
        <v>1</v>
      </c>
      <c r="Y1910" s="11">
        <f t="shared" si="5"/>
        <v>0</v>
      </c>
      <c r="Z1910" s="12">
        <f>ROUNDUP(SUM(VLOOKUP(F1910,'Pontuação 3.0'!A$2:B$11,2,FALSE),VLOOKUP(E1910,'Pontuação 3.0'!C$2:D$11,2,FALSE),VLOOKUP(H1910,'Pontuação 3.0'!I$2:J$11,2,FALSE),VLOOKUP(J1910,'Pontuação 3.0'!G$2:H$11,2,FALSE),VLOOKUP(G1910,'Pontuação 3.0'!E$2:F$11,2,FALSE),VLOOKUP(K1910,'Pontuação 3.0'!K$2:L$11,2,FALSE),VLOOKUP(L1910,'Pontuação 3.0'!M$2:N$13,2,FALSE)),0)</f>
        <v>2058</v>
      </c>
      <c r="AA1910" s="12">
        <f t="shared" si="6"/>
        <v>206</v>
      </c>
      <c r="AB1910" s="12" t="str">
        <f t="array" ref="AB1910">IFERROR(INDEX('Pontuação 3.0'!G$13:G$191, MATCH(AA1910, 'Pontuação 3.0'!F$13:F$191, 0)), "Faixa Indefinida")</f>
        <v>C</v>
      </c>
      <c r="AC1910" s="12">
        <f t="shared" si="7"/>
        <v>0</v>
      </c>
      <c r="AD1910" s="12">
        <f t="shared" si="8"/>
        <v>0</v>
      </c>
      <c r="AE1910" s="12">
        <f t="shared" si="9"/>
        <v>1</v>
      </c>
      <c r="AF1910" s="12">
        <f t="shared" si="10"/>
        <v>0</v>
      </c>
    </row>
    <row r="1911" ht="15.75" customHeight="1">
      <c r="A1911" s="8">
        <v>45686.0</v>
      </c>
      <c r="B1911" s="9" t="s">
        <v>4479</v>
      </c>
      <c r="C1911" s="9" t="s">
        <v>4480</v>
      </c>
      <c r="D1911" s="15">
        <v>1.9971520085E10</v>
      </c>
      <c r="E1911" s="9" t="s">
        <v>13936</v>
      </c>
      <c r="F1911" s="9" t="s">
        <v>13948</v>
      </c>
      <c r="G1911" s="9" t="s">
        <v>13957</v>
      </c>
      <c r="H1911" s="9" t="s">
        <v>13927</v>
      </c>
      <c r="I1911" s="9" t="s">
        <v>13928</v>
      </c>
      <c r="J1911" s="9" t="s">
        <v>13929</v>
      </c>
      <c r="K1911" s="9" t="s">
        <v>13940</v>
      </c>
      <c r="L1911" s="9" t="s">
        <v>13945</v>
      </c>
      <c r="M1911" s="9" t="s">
        <v>13942</v>
      </c>
      <c r="N1911" s="13" t="s">
        <v>12</v>
      </c>
      <c r="O1911" s="13" t="s">
        <v>14</v>
      </c>
      <c r="P1911" s="13" t="s">
        <v>32</v>
      </c>
      <c r="Q1911" s="13" t="s">
        <v>20</v>
      </c>
      <c r="R1911" s="13" t="s">
        <v>15</v>
      </c>
      <c r="S1911" s="10">
        <f>ROUNDUP(SUM(VLOOKUP(F1911,'Pontuação'!A$2:B$11,2,FALSE),VLOOKUP(E1911,'Pontuação'!C$2:D$11,2,FALSE),VLOOKUP(H1911,'Pontuação'!I$2:J$11,2,FALSE),VLOOKUP(J1911,'Pontuação'!G$2:H$11,2,FALSE),VLOOKUP(L1911,'Pontuação'!M$2:N$13,2,FALSE)),0)</f>
        <v>1559</v>
      </c>
      <c r="T1911" s="11">
        <f t="shared" si="1"/>
        <v>156</v>
      </c>
      <c r="U1911" s="11" t="str">
        <f t="array" ref="U1911">IFERROR(INDEX('Pontuação'!G$13:G$101, MATCH(T1911, 'Pontuação'!F$13:F$101, 0)), "Faixa Indefinida")</f>
        <v>C</v>
      </c>
      <c r="V1911" s="11">
        <f t="shared" si="2"/>
        <v>0</v>
      </c>
      <c r="W1911" s="11">
        <f t="shared" si="3"/>
        <v>0</v>
      </c>
      <c r="X1911" s="11">
        <f t="shared" si="4"/>
        <v>1</v>
      </c>
      <c r="Y1911" s="11">
        <f t="shared" si="5"/>
        <v>0</v>
      </c>
      <c r="Z1911" s="12">
        <f>ROUNDUP(SUM(VLOOKUP(F1911,'Pontuação 3.0'!A$2:B$11,2,FALSE),VLOOKUP(E1911,'Pontuação 3.0'!C$2:D$11,2,FALSE),VLOOKUP(H1911,'Pontuação 3.0'!I$2:J$11,2,FALSE),VLOOKUP(J1911,'Pontuação 3.0'!G$2:H$11,2,FALSE),VLOOKUP(G1911,'Pontuação 3.0'!E$2:F$11,2,FALSE),VLOOKUP(K1911,'Pontuação 3.0'!K$2:L$11,2,FALSE),VLOOKUP(L1911,'Pontuação 3.0'!M$2:N$13,2,FALSE)),0)</f>
        <v>1777</v>
      </c>
      <c r="AA1911" s="12">
        <f t="shared" si="6"/>
        <v>178</v>
      </c>
      <c r="AB1911" s="12" t="str">
        <f t="array" ref="AB1911">IFERROR(INDEX('Pontuação 3.0'!G$13:G$191, MATCH(AA1911, 'Pontuação 3.0'!F$13:F$191, 0)), "Faixa Indefinida")</f>
        <v>D</v>
      </c>
      <c r="AC1911" s="12">
        <f t="shared" si="7"/>
        <v>0</v>
      </c>
      <c r="AD1911" s="12">
        <f t="shared" si="8"/>
        <v>0</v>
      </c>
      <c r="AE1911" s="12">
        <f t="shared" si="9"/>
        <v>0</v>
      </c>
      <c r="AF1911" s="12">
        <f t="shared" si="10"/>
        <v>1</v>
      </c>
    </row>
    <row r="1912" ht="15.75" customHeight="1">
      <c r="A1912" s="8">
        <v>45686.0</v>
      </c>
      <c r="B1912" s="9" t="s">
        <v>4495</v>
      </c>
      <c r="C1912" s="9" t="s">
        <v>4496</v>
      </c>
      <c r="D1912" s="15">
        <v>5.1992301127E10</v>
      </c>
      <c r="E1912" s="9" t="s">
        <v>13936</v>
      </c>
      <c r="F1912" s="9" t="s">
        <v>13948</v>
      </c>
      <c r="G1912" s="9" t="s">
        <v>13944</v>
      </c>
      <c r="H1912" s="9" t="s">
        <v>13949</v>
      </c>
      <c r="I1912" s="9" t="s">
        <v>13928</v>
      </c>
      <c r="J1912" s="9" t="s">
        <v>13929</v>
      </c>
      <c r="K1912" s="9" t="s">
        <v>13930</v>
      </c>
      <c r="L1912" s="9" t="s">
        <v>13945</v>
      </c>
      <c r="M1912" s="9" t="s">
        <v>13952</v>
      </c>
      <c r="N1912" s="13" t="s">
        <v>12</v>
      </c>
      <c r="O1912" s="13" t="s">
        <v>14</v>
      </c>
      <c r="P1912" s="13" t="s">
        <v>27</v>
      </c>
      <c r="Q1912" s="13" t="s">
        <v>59</v>
      </c>
      <c r="R1912" s="13" t="s">
        <v>65</v>
      </c>
      <c r="S1912" s="10">
        <f>ROUNDUP(SUM(VLOOKUP(F1912,'Pontuação'!A$2:B$11,2,FALSE),VLOOKUP(E1912,'Pontuação'!C$2:D$11,2,FALSE),VLOOKUP(H1912,'Pontuação'!I$2:J$11,2,FALSE),VLOOKUP(J1912,'Pontuação'!G$2:H$11,2,FALSE),VLOOKUP(L1912,'Pontuação'!M$2:N$13,2,FALSE)),0)</f>
        <v>1715</v>
      </c>
      <c r="T1912" s="11">
        <f t="shared" si="1"/>
        <v>172</v>
      </c>
      <c r="U1912" s="11" t="str">
        <f t="array" ref="U1912">IFERROR(INDEX('Pontuação'!G$13:G$101, MATCH(T1912, 'Pontuação'!F$13:F$101, 0)), "Faixa Indefinida")</f>
        <v>B</v>
      </c>
      <c r="V1912" s="11">
        <f t="shared" si="2"/>
        <v>0</v>
      </c>
      <c r="W1912" s="11">
        <f t="shared" si="3"/>
        <v>1</v>
      </c>
      <c r="X1912" s="11">
        <f t="shared" si="4"/>
        <v>0</v>
      </c>
      <c r="Y1912" s="11">
        <f t="shared" si="5"/>
        <v>0</v>
      </c>
      <c r="Z1912" s="12">
        <f>ROUNDUP(SUM(VLOOKUP(F1912,'Pontuação 3.0'!A$2:B$11,2,FALSE),VLOOKUP(E1912,'Pontuação 3.0'!C$2:D$11,2,FALSE),VLOOKUP(H1912,'Pontuação 3.0'!I$2:J$11,2,FALSE),VLOOKUP(J1912,'Pontuação 3.0'!G$2:H$11,2,FALSE),VLOOKUP(G1912,'Pontuação 3.0'!E$2:F$11,2,FALSE),VLOOKUP(K1912,'Pontuação 3.0'!K$2:L$11,2,FALSE),VLOOKUP(L1912,'Pontuação 3.0'!M$2:N$13,2,FALSE)),0)</f>
        <v>2283</v>
      </c>
      <c r="AA1912" s="12">
        <f t="shared" si="6"/>
        <v>228</v>
      </c>
      <c r="AB1912" s="12" t="str">
        <f t="array" ref="AB1912">IFERROR(INDEX('Pontuação 3.0'!G$13:G$191, MATCH(AA1912, 'Pontuação 3.0'!F$13:F$191, 0)), "Faixa Indefinida")</f>
        <v>B</v>
      </c>
      <c r="AC1912" s="12">
        <f t="shared" si="7"/>
        <v>0</v>
      </c>
      <c r="AD1912" s="12">
        <f t="shared" si="8"/>
        <v>1</v>
      </c>
      <c r="AE1912" s="12">
        <f t="shared" si="9"/>
        <v>0</v>
      </c>
      <c r="AF1912" s="12">
        <f t="shared" si="10"/>
        <v>0</v>
      </c>
    </row>
    <row r="1913" ht="15.75" customHeight="1">
      <c r="A1913" s="8">
        <v>45686.0</v>
      </c>
      <c r="B1913" s="9" t="s">
        <v>4487</v>
      </c>
      <c r="C1913" s="9" t="s">
        <v>4488</v>
      </c>
      <c r="D1913" s="14" t="s">
        <v>14059</v>
      </c>
      <c r="E1913" s="9" t="s">
        <v>13924</v>
      </c>
      <c r="F1913" s="9" t="s">
        <v>13950</v>
      </c>
      <c r="G1913" s="9" t="s">
        <v>13944</v>
      </c>
      <c r="H1913" s="9" t="s">
        <v>13951</v>
      </c>
      <c r="I1913" s="9" t="s">
        <v>13928</v>
      </c>
      <c r="J1913" s="9" t="s">
        <v>13929</v>
      </c>
      <c r="K1913" s="9" t="s">
        <v>13930</v>
      </c>
      <c r="L1913" s="9" t="s">
        <v>13945</v>
      </c>
      <c r="M1913" s="9" t="s">
        <v>13946</v>
      </c>
      <c r="N1913" s="13" t="s">
        <v>12</v>
      </c>
      <c r="O1913" s="13" t="s">
        <v>14</v>
      </c>
      <c r="P1913" s="13" t="s">
        <v>19</v>
      </c>
      <c r="Q1913" s="13" t="s">
        <v>48</v>
      </c>
      <c r="R1913" s="13" t="s">
        <v>15</v>
      </c>
      <c r="S1913" s="10">
        <f>ROUNDUP(SUM(VLOOKUP(F1913,'Pontuação'!A$2:B$11,2,FALSE),VLOOKUP(E1913,'Pontuação'!C$2:D$11,2,FALSE),VLOOKUP(H1913,'Pontuação'!I$2:J$11,2,FALSE),VLOOKUP(J1913,'Pontuação'!G$2:H$11,2,FALSE),VLOOKUP(L1913,'Pontuação'!M$2:N$13,2,FALSE)),0)</f>
        <v>1689</v>
      </c>
      <c r="T1913" s="11">
        <f t="shared" si="1"/>
        <v>169</v>
      </c>
      <c r="U1913" s="11" t="str">
        <f t="array" ref="U1913">IFERROR(INDEX('Pontuação'!G$13:G$101, MATCH(T1913, 'Pontuação'!F$13:F$101, 0)), "Faixa Indefinida")</f>
        <v>B</v>
      </c>
      <c r="V1913" s="11">
        <f t="shared" si="2"/>
        <v>0</v>
      </c>
      <c r="W1913" s="11">
        <f t="shared" si="3"/>
        <v>1</v>
      </c>
      <c r="X1913" s="11">
        <f t="shared" si="4"/>
        <v>0</v>
      </c>
      <c r="Y1913" s="11">
        <f t="shared" si="5"/>
        <v>0</v>
      </c>
      <c r="Z1913" s="12">
        <f>ROUNDUP(SUM(VLOOKUP(F1913,'Pontuação 3.0'!A$2:B$11,2,FALSE),VLOOKUP(E1913,'Pontuação 3.0'!C$2:D$11,2,FALSE),VLOOKUP(H1913,'Pontuação 3.0'!I$2:J$11,2,FALSE),VLOOKUP(J1913,'Pontuação 3.0'!G$2:H$11,2,FALSE),VLOOKUP(G1913,'Pontuação 3.0'!E$2:F$11,2,FALSE),VLOOKUP(K1913,'Pontuação 3.0'!K$2:L$11,2,FALSE),VLOOKUP(L1913,'Pontuação 3.0'!M$2:N$13,2,FALSE)),0)</f>
        <v>2299</v>
      </c>
      <c r="AA1913" s="12">
        <f t="shared" si="6"/>
        <v>230</v>
      </c>
      <c r="AB1913" s="12" t="str">
        <f t="array" ref="AB1913">IFERROR(INDEX('Pontuação 3.0'!G$13:G$191, MATCH(AA1913, 'Pontuação 3.0'!F$13:F$191, 0)), "Faixa Indefinida")</f>
        <v>B</v>
      </c>
      <c r="AC1913" s="12">
        <f t="shared" si="7"/>
        <v>0</v>
      </c>
      <c r="AD1913" s="12">
        <f t="shared" si="8"/>
        <v>1</v>
      </c>
      <c r="AE1913" s="12">
        <f t="shared" si="9"/>
        <v>0</v>
      </c>
      <c r="AF1913" s="12">
        <f t="shared" si="10"/>
        <v>0</v>
      </c>
    </row>
    <row r="1914" ht="15.75" customHeight="1">
      <c r="A1914" s="8">
        <v>45686.0</v>
      </c>
      <c r="B1914" s="9" t="s">
        <v>4482</v>
      </c>
      <c r="C1914" s="9" t="s">
        <v>4483</v>
      </c>
      <c r="D1914" s="15">
        <v>3.8998922482E10</v>
      </c>
      <c r="E1914" s="9" t="s">
        <v>13936</v>
      </c>
      <c r="F1914" s="9" t="s">
        <v>13953</v>
      </c>
      <c r="G1914" s="9" t="s">
        <v>13957</v>
      </c>
      <c r="H1914" s="9" t="s">
        <v>13927</v>
      </c>
      <c r="I1914" s="9" t="s">
        <v>13940</v>
      </c>
      <c r="J1914" s="9" t="s">
        <v>13939</v>
      </c>
      <c r="K1914" s="9" t="s">
        <v>13940</v>
      </c>
      <c r="L1914" s="9" t="s">
        <v>13954</v>
      </c>
      <c r="M1914" s="9" t="s">
        <v>13967</v>
      </c>
      <c r="N1914" s="13" t="s">
        <v>12</v>
      </c>
      <c r="O1914" s="13" t="s">
        <v>14</v>
      </c>
      <c r="P1914" s="13" t="s">
        <v>260</v>
      </c>
      <c r="Q1914" s="13" t="s">
        <v>20</v>
      </c>
      <c r="R1914" s="13" t="s">
        <v>15</v>
      </c>
      <c r="S1914" s="10">
        <f>ROUNDUP(SUM(VLOOKUP(F1914,'Pontuação'!A$2:B$11,2,FALSE),VLOOKUP(E1914,'Pontuação'!C$2:D$11,2,FALSE),VLOOKUP(H1914,'Pontuação'!I$2:J$11,2,FALSE),VLOOKUP(J1914,'Pontuação'!G$2:H$11,2,FALSE),VLOOKUP(L1914,'Pontuação'!M$2:N$13,2,FALSE)),0)</f>
        <v>1512</v>
      </c>
      <c r="T1914" s="11">
        <f t="shared" si="1"/>
        <v>151</v>
      </c>
      <c r="U1914" s="11" t="str">
        <f t="array" ref="U1914">IFERROR(INDEX('Pontuação'!G$13:G$101, MATCH(T1914, 'Pontuação'!F$13:F$101, 0)), "Faixa Indefinida")</f>
        <v>C</v>
      </c>
      <c r="V1914" s="11">
        <f t="shared" si="2"/>
        <v>0</v>
      </c>
      <c r="W1914" s="11">
        <f t="shared" si="3"/>
        <v>0</v>
      </c>
      <c r="X1914" s="11">
        <f t="shared" si="4"/>
        <v>1</v>
      </c>
      <c r="Y1914" s="11">
        <f t="shared" si="5"/>
        <v>0</v>
      </c>
      <c r="Z1914" s="12">
        <f>ROUNDUP(SUM(VLOOKUP(F1914,'Pontuação 3.0'!A$2:B$11,2,FALSE),VLOOKUP(E1914,'Pontuação 3.0'!C$2:D$11,2,FALSE),VLOOKUP(H1914,'Pontuação 3.0'!I$2:J$11,2,FALSE),VLOOKUP(J1914,'Pontuação 3.0'!G$2:H$11,2,FALSE),VLOOKUP(G1914,'Pontuação 3.0'!E$2:F$11,2,FALSE),VLOOKUP(K1914,'Pontuação 3.0'!K$2:L$11,2,FALSE),VLOOKUP(L1914,'Pontuação 3.0'!M$2:N$13,2,FALSE)),0)</f>
        <v>1931</v>
      </c>
      <c r="AA1914" s="12">
        <f t="shared" si="6"/>
        <v>193</v>
      </c>
      <c r="AB1914" s="12" t="str">
        <f t="array" ref="AB1914">IFERROR(INDEX('Pontuação 3.0'!G$13:G$191, MATCH(AA1914, 'Pontuação 3.0'!F$13:F$191, 0)), "Faixa Indefinida")</f>
        <v>C</v>
      </c>
      <c r="AC1914" s="12">
        <f t="shared" si="7"/>
        <v>0</v>
      </c>
      <c r="AD1914" s="12">
        <f t="shared" si="8"/>
        <v>0</v>
      </c>
      <c r="AE1914" s="12">
        <f t="shared" si="9"/>
        <v>1</v>
      </c>
      <c r="AF1914" s="12">
        <f t="shared" si="10"/>
        <v>0</v>
      </c>
    </row>
    <row r="1915" ht="15.75" customHeight="1">
      <c r="A1915" s="8">
        <v>45686.0</v>
      </c>
      <c r="B1915" s="9" t="s">
        <v>4493</v>
      </c>
      <c r="C1915" s="9" t="s">
        <v>4494</v>
      </c>
      <c r="D1915" s="15">
        <v>9.1981556044E10</v>
      </c>
      <c r="E1915" s="9" t="s">
        <v>13936</v>
      </c>
      <c r="F1915" s="9" t="s">
        <v>13948</v>
      </c>
      <c r="G1915" s="9" t="s">
        <v>13926</v>
      </c>
      <c r="H1915" s="9" t="s">
        <v>13927</v>
      </c>
      <c r="I1915" s="9" t="s">
        <v>13940</v>
      </c>
      <c r="J1915" s="9" t="s">
        <v>13929</v>
      </c>
      <c r="K1915" s="9" t="s">
        <v>13940</v>
      </c>
      <c r="L1915" s="9" t="s">
        <v>13945</v>
      </c>
      <c r="M1915" s="9" t="s">
        <v>13942</v>
      </c>
      <c r="N1915" s="13" t="s">
        <v>12</v>
      </c>
      <c r="O1915" s="13" t="s">
        <v>14</v>
      </c>
      <c r="P1915" s="13" t="s">
        <v>13</v>
      </c>
      <c r="Q1915" s="13" t="s">
        <v>59</v>
      </c>
      <c r="R1915" s="13" t="s">
        <v>15</v>
      </c>
      <c r="S1915" s="10">
        <f>ROUNDUP(SUM(VLOOKUP(F1915,'Pontuação'!A$2:B$11,2,FALSE),VLOOKUP(E1915,'Pontuação'!C$2:D$11,2,FALSE),VLOOKUP(H1915,'Pontuação'!I$2:J$11,2,FALSE),VLOOKUP(J1915,'Pontuação'!G$2:H$11,2,FALSE),VLOOKUP(L1915,'Pontuação'!M$2:N$13,2,FALSE)),0)</f>
        <v>1559</v>
      </c>
      <c r="T1915" s="11">
        <f t="shared" si="1"/>
        <v>156</v>
      </c>
      <c r="U1915" s="11" t="str">
        <f t="array" ref="U1915">IFERROR(INDEX('Pontuação'!G$13:G$101, MATCH(T1915, 'Pontuação'!F$13:F$101, 0)), "Faixa Indefinida")</f>
        <v>C</v>
      </c>
      <c r="V1915" s="11">
        <f t="shared" si="2"/>
        <v>0</v>
      </c>
      <c r="W1915" s="11">
        <f t="shared" si="3"/>
        <v>0</v>
      </c>
      <c r="X1915" s="11">
        <f t="shared" si="4"/>
        <v>1</v>
      </c>
      <c r="Y1915" s="11">
        <f t="shared" si="5"/>
        <v>0</v>
      </c>
      <c r="Z1915" s="12">
        <f>ROUNDUP(SUM(VLOOKUP(F1915,'Pontuação 3.0'!A$2:B$11,2,FALSE),VLOOKUP(E1915,'Pontuação 3.0'!C$2:D$11,2,FALSE),VLOOKUP(H1915,'Pontuação 3.0'!I$2:J$11,2,FALSE),VLOOKUP(J1915,'Pontuação 3.0'!G$2:H$11,2,FALSE),VLOOKUP(G1915,'Pontuação 3.0'!E$2:F$11,2,FALSE),VLOOKUP(K1915,'Pontuação 3.0'!K$2:L$11,2,FALSE),VLOOKUP(L1915,'Pontuação 3.0'!M$2:N$13,2,FALSE)),0)</f>
        <v>1927</v>
      </c>
      <c r="AA1915" s="12">
        <f t="shared" si="6"/>
        <v>193</v>
      </c>
      <c r="AB1915" s="12" t="str">
        <f t="array" ref="AB1915">IFERROR(INDEX('Pontuação 3.0'!G$13:G$191, MATCH(AA1915, 'Pontuação 3.0'!F$13:F$191, 0)), "Faixa Indefinida")</f>
        <v>C</v>
      </c>
      <c r="AC1915" s="12">
        <f t="shared" si="7"/>
        <v>0</v>
      </c>
      <c r="AD1915" s="12">
        <f t="shared" si="8"/>
        <v>0</v>
      </c>
      <c r="AE1915" s="12">
        <f t="shared" si="9"/>
        <v>1</v>
      </c>
      <c r="AF1915" s="12">
        <f t="shared" si="10"/>
        <v>0</v>
      </c>
    </row>
    <row r="1916" ht="15.75" customHeight="1">
      <c r="A1916" s="8">
        <v>45686.0</v>
      </c>
      <c r="B1916" s="9" t="s">
        <v>4514</v>
      </c>
      <c r="C1916" s="9" t="s">
        <v>4515</v>
      </c>
      <c r="D1916" s="15">
        <v>4.9991749905E10</v>
      </c>
      <c r="E1916" s="9" t="s">
        <v>13936</v>
      </c>
      <c r="F1916" s="9" t="s">
        <v>13950</v>
      </c>
      <c r="G1916" s="9" t="s">
        <v>13944</v>
      </c>
      <c r="H1916" s="9" t="s">
        <v>13960</v>
      </c>
      <c r="I1916" s="9" t="s">
        <v>13928</v>
      </c>
      <c r="J1916" s="9" t="s">
        <v>13939</v>
      </c>
      <c r="K1916" s="9" t="s">
        <v>13930</v>
      </c>
      <c r="L1916" s="9" t="s">
        <v>13945</v>
      </c>
      <c r="M1916" s="9" t="s">
        <v>13946</v>
      </c>
      <c r="N1916" s="13" t="s">
        <v>12</v>
      </c>
      <c r="O1916" s="13" t="s">
        <v>14</v>
      </c>
      <c r="P1916" s="13" t="s">
        <v>24</v>
      </c>
      <c r="Q1916" s="13" t="s">
        <v>20</v>
      </c>
      <c r="R1916" s="13" t="s">
        <v>65</v>
      </c>
      <c r="S1916" s="10">
        <f>ROUNDUP(SUM(VLOOKUP(F1916,'Pontuação'!A$2:B$11,2,FALSE),VLOOKUP(E1916,'Pontuação'!C$2:D$11,2,FALSE),VLOOKUP(H1916,'Pontuação'!I$2:J$11,2,FALSE),VLOOKUP(J1916,'Pontuação'!G$2:H$11,2,FALSE),VLOOKUP(L1916,'Pontuação'!M$2:N$13,2,FALSE)),0)</f>
        <v>1606</v>
      </c>
      <c r="T1916" s="11">
        <f t="shared" si="1"/>
        <v>161</v>
      </c>
      <c r="U1916" s="11" t="str">
        <f t="array" ref="U1916">IFERROR(INDEX('Pontuação'!G$13:G$101, MATCH(T1916, 'Pontuação'!F$13:F$101, 0)), "Faixa Indefinida")</f>
        <v>C</v>
      </c>
      <c r="V1916" s="11">
        <f t="shared" si="2"/>
        <v>0</v>
      </c>
      <c r="W1916" s="11">
        <f t="shared" si="3"/>
        <v>0</v>
      </c>
      <c r="X1916" s="11">
        <f t="shared" si="4"/>
        <v>1</v>
      </c>
      <c r="Y1916" s="11">
        <f t="shared" si="5"/>
        <v>0</v>
      </c>
      <c r="Z1916" s="12">
        <f>ROUNDUP(SUM(VLOOKUP(F1916,'Pontuação 3.0'!A$2:B$11,2,FALSE),VLOOKUP(E1916,'Pontuação 3.0'!C$2:D$11,2,FALSE),VLOOKUP(H1916,'Pontuação 3.0'!I$2:J$11,2,FALSE),VLOOKUP(J1916,'Pontuação 3.0'!G$2:H$11,2,FALSE),VLOOKUP(G1916,'Pontuação 3.0'!E$2:F$11,2,FALSE),VLOOKUP(K1916,'Pontuação 3.0'!K$2:L$11,2,FALSE),VLOOKUP(L1916,'Pontuação 3.0'!M$2:N$13,2,FALSE)),0)</f>
        <v>2373</v>
      </c>
      <c r="AA1916" s="12">
        <f t="shared" si="6"/>
        <v>237</v>
      </c>
      <c r="AB1916" s="12" t="str">
        <f t="array" ref="AB1916">IFERROR(INDEX('Pontuação 3.0'!G$13:G$191, MATCH(AA1916, 'Pontuação 3.0'!F$13:F$191, 0)), "Faixa Indefinida")</f>
        <v>A</v>
      </c>
      <c r="AC1916" s="12">
        <f t="shared" si="7"/>
        <v>1</v>
      </c>
      <c r="AD1916" s="12">
        <f t="shared" si="8"/>
        <v>0</v>
      </c>
      <c r="AE1916" s="12">
        <f t="shared" si="9"/>
        <v>0</v>
      </c>
      <c r="AF1916" s="12">
        <f t="shared" si="10"/>
        <v>0</v>
      </c>
    </row>
    <row r="1917" ht="15.75" customHeight="1">
      <c r="A1917" s="8">
        <v>45686.0</v>
      </c>
      <c r="B1917" s="9" t="s">
        <v>4499</v>
      </c>
      <c r="C1917" s="9" t="s">
        <v>4500</v>
      </c>
      <c r="D1917" s="9" t="s">
        <v>4501</v>
      </c>
      <c r="E1917" s="9" t="s">
        <v>13936</v>
      </c>
      <c r="F1917" s="9" t="s">
        <v>13948</v>
      </c>
      <c r="G1917" s="9" t="s">
        <v>13944</v>
      </c>
      <c r="H1917" s="9" t="s">
        <v>13951</v>
      </c>
      <c r="I1917" s="9" t="s">
        <v>13940</v>
      </c>
      <c r="J1917" s="9" t="s">
        <v>13929</v>
      </c>
      <c r="K1917" s="9" t="s">
        <v>13940</v>
      </c>
      <c r="L1917" s="9" t="s">
        <v>13931</v>
      </c>
      <c r="M1917" s="9" t="s">
        <v>13932</v>
      </c>
      <c r="N1917" s="13" t="s">
        <v>12</v>
      </c>
      <c r="O1917" s="13" t="s">
        <v>14</v>
      </c>
      <c r="P1917" s="13" t="s">
        <v>32</v>
      </c>
      <c r="Q1917" s="13" t="s">
        <v>48</v>
      </c>
      <c r="R1917" s="13" t="s">
        <v>15</v>
      </c>
      <c r="S1917" s="10">
        <f>ROUNDUP(SUM(VLOOKUP(F1917,'Pontuação'!A$2:B$11,2,FALSE),VLOOKUP(E1917,'Pontuação'!C$2:D$11,2,FALSE),VLOOKUP(H1917,'Pontuação'!I$2:J$11,2,FALSE),VLOOKUP(J1917,'Pontuação'!G$2:H$11,2,FALSE),VLOOKUP(L1917,'Pontuação'!M$2:N$13,2,FALSE)),0)</f>
        <v>1541</v>
      </c>
      <c r="T1917" s="11">
        <f t="shared" si="1"/>
        <v>154</v>
      </c>
      <c r="U1917" s="11" t="str">
        <f t="array" ref="U1917">IFERROR(INDEX('Pontuação'!G$13:G$101, MATCH(T1917, 'Pontuação'!F$13:F$101, 0)), "Faixa Indefinida")</f>
        <v>C</v>
      </c>
      <c r="V1917" s="11">
        <f t="shared" si="2"/>
        <v>0</v>
      </c>
      <c r="W1917" s="11">
        <f t="shared" si="3"/>
        <v>0</v>
      </c>
      <c r="X1917" s="11">
        <f t="shared" si="4"/>
        <v>1</v>
      </c>
      <c r="Y1917" s="11">
        <f t="shared" si="5"/>
        <v>0</v>
      </c>
      <c r="Z1917" s="12">
        <f>ROUNDUP(SUM(VLOOKUP(F1917,'Pontuação 3.0'!A$2:B$11,2,FALSE),VLOOKUP(E1917,'Pontuação 3.0'!C$2:D$11,2,FALSE),VLOOKUP(H1917,'Pontuação 3.0'!I$2:J$11,2,FALSE),VLOOKUP(J1917,'Pontuação 3.0'!G$2:H$11,2,FALSE),VLOOKUP(G1917,'Pontuação 3.0'!E$2:F$11,2,FALSE),VLOOKUP(K1917,'Pontuação 3.0'!K$2:L$11,2,FALSE),VLOOKUP(L1917,'Pontuação 3.0'!M$2:N$13,2,FALSE)),0)</f>
        <v>1849</v>
      </c>
      <c r="AA1917" s="12">
        <f t="shared" si="6"/>
        <v>185</v>
      </c>
      <c r="AB1917" s="12" t="str">
        <f t="array" ref="AB1917">IFERROR(INDEX('Pontuação 3.0'!G$13:G$191, MATCH(AA1917, 'Pontuação 3.0'!F$13:F$191, 0)), "Faixa Indefinida")</f>
        <v>D</v>
      </c>
      <c r="AC1917" s="12">
        <f t="shared" si="7"/>
        <v>0</v>
      </c>
      <c r="AD1917" s="12">
        <f t="shared" si="8"/>
        <v>0</v>
      </c>
      <c r="AE1917" s="12">
        <f t="shared" si="9"/>
        <v>0</v>
      </c>
      <c r="AF1917" s="12">
        <f t="shared" si="10"/>
        <v>1</v>
      </c>
    </row>
    <row r="1918" ht="15.75" customHeight="1">
      <c r="A1918" s="8">
        <v>45686.0</v>
      </c>
      <c r="B1918" s="9" t="s">
        <v>539</v>
      </c>
      <c r="C1918" s="9" t="s">
        <v>4497</v>
      </c>
      <c r="D1918" s="15">
        <v>9.8981638695E10</v>
      </c>
      <c r="E1918" s="9" t="s">
        <v>13936</v>
      </c>
      <c r="F1918" s="9" t="s">
        <v>13950</v>
      </c>
      <c r="G1918" s="9" t="s">
        <v>13957</v>
      </c>
      <c r="H1918" s="9" t="s">
        <v>13927</v>
      </c>
      <c r="I1918" s="9" t="s">
        <v>13940</v>
      </c>
      <c r="J1918" s="9" t="s">
        <v>13939</v>
      </c>
      <c r="K1918" s="9" t="s">
        <v>13940</v>
      </c>
      <c r="L1918" s="9" t="s">
        <v>13945</v>
      </c>
      <c r="M1918" s="9" t="s">
        <v>13932</v>
      </c>
      <c r="N1918" s="13" t="s">
        <v>12</v>
      </c>
      <c r="O1918" s="13" t="s">
        <v>14</v>
      </c>
      <c r="P1918" s="13" t="s">
        <v>71</v>
      </c>
      <c r="Q1918" s="13" t="s">
        <v>20</v>
      </c>
      <c r="R1918" s="13" t="s">
        <v>65</v>
      </c>
      <c r="S1918" s="10">
        <f>ROUNDUP(SUM(VLOOKUP(F1918,'Pontuação'!A$2:B$11,2,FALSE),VLOOKUP(E1918,'Pontuação'!C$2:D$11,2,FALSE),VLOOKUP(H1918,'Pontuação'!I$2:J$11,2,FALSE),VLOOKUP(J1918,'Pontuação'!G$2:H$11,2,FALSE),VLOOKUP(L1918,'Pontuação'!M$2:N$13,2,FALSE)),0)</f>
        <v>1676</v>
      </c>
      <c r="T1918" s="11">
        <f t="shared" si="1"/>
        <v>168</v>
      </c>
      <c r="U1918" s="11" t="str">
        <f t="array" ref="U1918">IFERROR(INDEX('Pontuação'!G$13:G$101, MATCH(T1918, 'Pontuação'!F$13:F$101, 0)), "Faixa Indefinida")</f>
        <v>B</v>
      </c>
      <c r="V1918" s="11">
        <f t="shared" si="2"/>
        <v>0</v>
      </c>
      <c r="W1918" s="11">
        <f t="shared" si="3"/>
        <v>1</v>
      </c>
      <c r="X1918" s="11">
        <f t="shared" si="4"/>
        <v>0</v>
      </c>
      <c r="Y1918" s="11">
        <f t="shared" si="5"/>
        <v>0</v>
      </c>
      <c r="Z1918" s="12">
        <f>ROUNDUP(SUM(VLOOKUP(F1918,'Pontuação 3.0'!A$2:B$11,2,FALSE),VLOOKUP(E1918,'Pontuação 3.0'!C$2:D$11,2,FALSE),VLOOKUP(H1918,'Pontuação 3.0'!I$2:J$11,2,FALSE),VLOOKUP(J1918,'Pontuação 3.0'!G$2:H$11,2,FALSE),VLOOKUP(G1918,'Pontuação 3.0'!E$2:F$11,2,FALSE),VLOOKUP(K1918,'Pontuação 3.0'!K$2:L$11,2,FALSE),VLOOKUP(L1918,'Pontuação 3.0'!M$2:N$13,2,FALSE)),0)</f>
        <v>2062</v>
      </c>
      <c r="AA1918" s="12">
        <f t="shared" si="6"/>
        <v>206</v>
      </c>
      <c r="AB1918" s="12" t="str">
        <f t="array" ref="AB1918">IFERROR(INDEX('Pontuação 3.0'!G$13:G$191, MATCH(AA1918, 'Pontuação 3.0'!F$13:F$191, 0)), "Faixa Indefinida")</f>
        <v>C</v>
      </c>
      <c r="AC1918" s="12">
        <f t="shared" si="7"/>
        <v>0</v>
      </c>
      <c r="AD1918" s="12">
        <f t="shared" si="8"/>
        <v>0</v>
      </c>
      <c r="AE1918" s="12">
        <f t="shared" si="9"/>
        <v>1</v>
      </c>
      <c r="AF1918" s="12">
        <f t="shared" si="10"/>
        <v>0</v>
      </c>
    </row>
    <row r="1919" ht="15.75" customHeight="1">
      <c r="A1919" s="8">
        <v>45686.0</v>
      </c>
      <c r="B1919" s="9" t="s">
        <v>4518</v>
      </c>
      <c r="C1919" s="9" t="s">
        <v>4519</v>
      </c>
      <c r="D1919" s="9" t="s">
        <v>4520</v>
      </c>
      <c r="E1919" s="9" t="s">
        <v>13936</v>
      </c>
      <c r="F1919" s="9" t="s">
        <v>13948</v>
      </c>
      <c r="G1919" s="9" t="s">
        <v>13926</v>
      </c>
      <c r="H1919" s="9" t="s">
        <v>13949</v>
      </c>
      <c r="I1919" s="9" t="s">
        <v>13940</v>
      </c>
      <c r="J1919" s="9" t="s">
        <v>13939</v>
      </c>
      <c r="K1919" s="9" t="s">
        <v>13940</v>
      </c>
      <c r="L1919" s="9" t="s">
        <v>13945</v>
      </c>
      <c r="M1919" s="9" t="s">
        <v>13942</v>
      </c>
      <c r="N1919" s="13" t="s">
        <v>12</v>
      </c>
      <c r="O1919" s="13" t="s">
        <v>14</v>
      </c>
      <c r="P1919" s="13" t="s">
        <v>19</v>
      </c>
      <c r="Q1919" s="13" t="s">
        <v>20</v>
      </c>
      <c r="R1919" s="13" t="s">
        <v>15</v>
      </c>
      <c r="S1919" s="10">
        <f>ROUNDUP(SUM(VLOOKUP(F1919,'Pontuação'!A$2:B$11,2,FALSE),VLOOKUP(E1919,'Pontuação'!C$2:D$11,2,FALSE),VLOOKUP(H1919,'Pontuação'!I$2:J$11,2,FALSE),VLOOKUP(J1919,'Pontuação'!G$2:H$11,2,FALSE),VLOOKUP(L1919,'Pontuação'!M$2:N$13,2,FALSE)),0)</f>
        <v>1820</v>
      </c>
      <c r="T1919" s="11">
        <f t="shared" si="1"/>
        <v>182</v>
      </c>
      <c r="U1919" s="11" t="str">
        <f t="array" ref="U1919">IFERROR(INDEX('Pontuação'!G$13:G$101, MATCH(T1919, 'Pontuação'!F$13:F$101, 0)), "Faixa Indefinida")</f>
        <v>B</v>
      </c>
      <c r="V1919" s="11">
        <f t="shared" si="2"/>
        <v>0</v>
      </c>
      <c r="W1919" s="11">
        <f t="shared" si="3"/>
        <v>1</v>
      </c>
      <c r="X1919" s="11">
        <f t="shared" si="4"/>
        <v>0</v>
      </c>
      <c r="Y1919" s="11">
        <f t="shared" si="5"/>
        <v>0</v>
      </c>
      <c r="Z1919" s="12">
        <f>ROUNDUP(SUM(VLOOKUP(F1919,'Pontuação 3.0'!A$2:B$11,2,FALSE),VLOOKUP(E1919,'Pontuação 3.0'!C$2:D$11,2,FALSE),VLOOKUP(H1919,'Pontuação 3.0'!I$2:J$11,2,FALSE),VLOOKUP(J1919,'Pontuação 3.0'!G$2:H$11,2,FALSE),VLOOKUP(G1919,'Pontuação 3.0'!E$2:F$11,2,FALSE),VLOOKUP(K1919,'Pontuação 3.0'!K$2:L$11,2,FALSE),VLOOKUP(L1919,'Pontuação 3.0'!M$2:N$13,2,FALSE)),0)</f>
        <v>2314</v>
      </c>
      <c r="AA1919" s="12">
        <f t="shared" si="6"/>
        <v>231</v>
      </c>
      <c r="AB1919" s="12" t="str">
        <f t="array" ref="AB1919">IFERROR(INDEX('Pontuação 3.0'!G$13:G$191, MATCH(AA1919, 'Pontuação 3.0'!F$13:F$191, 0)), "Faixa Indefinida")</f>
        <v>B</v>
      </c>
      <c r="AC1919" s="12">
        <f t="shared" si="7"/>
        <v>0</v>
      </c>
      <c r="AD1919" s="12">
        <f t="shared" si="8"/>
        <v>1</v>
      </c>
      <c r="AE1919" s="12">
        <f t="shared" si="9"/>
        <v>0</v>
      </c>
      <c r="AF1919" s="12">
        <f t="shared" si="10"/>
        <v>0</v>
      </c>
    </row>
    <row r="1920" ht="15.75" customHeight="1">
      <c r="A1920" s="8">
        <v>45686.0</v>
      </c>
      <c r="B1920" s="9" t="s">
        <v>4507</v>
      </c>
      <c r="C1920" s="9" t="s">
        <v>4508</v>
      </c>
      <c r="D1920" s="15">
        <v>6.1998013869E10</v>
      </c>
      <c r="E1920" s="9" t="s">
        <v>13936</v>
      </c>
      <c r="F1920" s="9" t="s">
        <v>13950</v>
      </c>
      <c r="G1920" s="9" t="s">
        <v>13957</v>
      </c>
      <c r="H1920" s="9" t="s">
        <v>13927</v>
      </c>
      <c r="I1920" s="9" t="s">
        <v>13940</v>
      </c>
      <c r="J1920" s="9" t="s">
        <v>13929</v>
      </c>
      <c r="K1920" s="9" t="s">
        <v>13940</v>
      </c>
      <c r="L1920" s="9" t="s">
        <v>13945</v>
      </c>
      <c r="M1920" s="9" t="s">
        <v>13942</v>
      </c>
      <c r="N1920" s="13" t="s">
        <v>12</v>
      </c>
      <c r="O1920" s="13" t="s">
        <v>14</v>
      </c>
      <c r="P1920" s="13" t="s">
        <v>32</v>
      </c>
      <c r="Q1920" s="13" t="s">
        <v>20</v>
      </c>
      <c r="R1920" s="13" t="s">
        <v>15</v>
      </c>
      <c r="S1920" s="10">
        <f>ROUNDUP(SUM(VLOOKUP(F1920,'Pontuação'!A$2:B$11,2,FALSE),VLOOKUP(E1920,'Pontuação'!C$2:D$11,2,FALSE),VLOOKUP(H1920,'Pontuação'!I$2:J$11,2,FALSE),VLOOKUP(J1920,'Pontuação'!G$2:H$11,2,FALSE),VLOOKUP(L1920,'Pontuação'!M$2:N$13,2,FALSE)),0)</f>
        <v>1571</v>
      </c>
      <c r="T1920" s="11">
        <f t="shared" si="1"/>
        <v>157</v>
      </c>
      <c r="U1920" s="11" t="str">
        <f t="array" ref="U1920">IFERROR(INDEX('Pontuação'!G$13:G$101, MATCH(T1920, 'Pontuação'!F$13:F$101, 0)), "Faixa Indefinida")</f>
        <v>C</v>
      </c>
      <c r="V1920" s="11">
        <f t="shared" si="2"/>
        <v>0</v>
      </c>
      <c r="W1920" s="11">
        <f t="shared" si="3"/>
        <v>0</v>
      </c>
      <c r="X1920" s="11">
        <f t="shared" si="4"/>
        <v>1</v>
      </c>
      <c r="Y1920" s="11">
        <f t="shared" si="5"/>
        <v>0</v>
      </c>
      <c r="Z1920" s="12">
        <f>ROUNDUP(SUM(VLOOKUP(F1920,'Pontuação 3.0'!A$2:B$11,2,FALSE),VLOOKUP(E1920,'Pontuação 3.0'!C$2:D$11,2,FALSE),VLOOKUP(H1920,'Pontuação 3.0'!I$2:J$11,2,FALSE),VLOOKUP(J1920,'Pontuação 3.0'!G$2:H$11,2,FALSE),VLOOKUP(G1920,'Pontuação 3.0'!E$2:F$11,2,FALSE),VLOOKUP(K1920,'Pontuação 3.0'!K$2:L$11,2,FALSE),VLOOKUP(L1920,'Pontuação 3.0'!M$2:N$13,2,FALSE)),0)</f>
        <v>1910</v>
      </c>
      <c r="AA1920" s="12">
        <f t="shared" si="6"/>
        <v>191</v>
      </c>
      <c r="AB1920" s="12" t="str">
        <f t="array" ref="AB1920">IFERROR(INDEX('Pontuação 3.0'!G$13:G$191, MATCH(AA1920, 'Pontuação 3.0'!F$13:F$191, 0)), "Faixa Indefinida")</f>
        <v>D</v>
      </c>
      <c r="AC1920" s="12">
        <f t="shared" si="7"/>
        <v>0</v>
      </c>
      <c r="AD1920" s="12">
        <f t="shared" si="8"/>
        <v>0</v>
      </c>
      <c r="AE1920" s="12">
        <f t="shared" si="9"/>
        <v>0</v>
      </c>
      <c r="AF1920" s="12">
        <f t="shared" si="10"/>
        <v>1</v>
      </c>
    </row>
    <row r="1921" ht="15.75" customHeight="1">
      <c r="A1921" s="8">
        <v>45686.0</v>
      </c>
      <c r="B1921" s="9" t="s">
        <v>4532</v>
      </c>
      <c r="C1921" s="9" t="s">
        <v>4533</v>
      </c>
      <c r="D1921" s="15">
        <v>6.1994274472E10</v>
      </c>
      <c r="E1921" s="9" t="s">
        <v>13936</v>
      </c>
      <c r="F1921" s="9" t="s">
        <v>13950</v>
      </c>
      <c r="G1921" s="9" t="s">
        <v>13944</v>
      </c>
      <c r="H1921" s="9" t="s">
        <v>13927</v>
      </c>
      <c r="I1921" s="9" t="s">
        <v>13940</v>
      </c>
      <c r="J1921" s="9" t="s">
        <v>13939</v>
      </c>
      <c r="K1921" s="9" t="s">
        <v>13940</v>
      </c>
      <c r="L1921" s="9" t="s">
        <v>13945</v>
      </c>
      <c r="M1921" s="9" t="s">
        <v>13952</v>
      </c>
      <c r="N1921" s="13" t="s">
        <v>12</v>
      </c>
      <c r="O1921" s="13" t="s">
        <v>14</v>
      </c>
      <c r="P1921" s="13" t="s">
        <v>47</v>
      </c>
      <c r="Q1921" s="13" t="s">
        <v>20</v>
      </c>
      <c r="R1921" s="13" t="s">
        <v>15</v>
      </c>
      <c r="S1921" s="10">
        <f>ROUNDUP(SUM(VLOOKUP(F1921,'Pontuação'!A$2:B$11,2,FALSE),VLOOKUP(E1921,'Pontuação'!C$2:D$11,2,FALSE),VLOOKUP(H1921,'Pontuação'!I$2:J$11,2,FALSE),VLOOKUP(J1921,'Pontuação'!G$2:H$11,2,FALSE),VLOOKUP(L1921,'Pontuação'!M$2:N$13,2,FALSE)),0)</f>
        <v>1676</v>
      </c>
      <c r="T1921" s="11">
        <f t="shared" si="1"/>
        <v>168</v>
      </c>
      <c r="U1921" s="11" t="str">
        <f t="array" ref="U1921">IFERROR(INDEX('Pontuação'!G$13:G$101, MATCH(T1921, 'Pontuação'!F$13:F$101, 0)), "Faixa Indefinida")</f>
        <v>B</v>
      </c>
      <c r="V1921" s="11">
        <f t="shared" si="2"/>
        <v>0</v>
      </c>
      <c r="W1921" s="11">
        <f t="shared" si="3"/>
        <v>1</v>
      </c>
      <c r="X1921" s="11">
        <f t="shared" si="4"/>
        <v>0</v>
      </c>
      <c r="Y1921" s="11">
        <f t="shared" si="5"/>
        <v>0</v>
      </c>
      <c r="Z1921" s="12">
        <f>ROUNDUP(SUM(VLOOKUP(F1921,'Pontuação 3.0'!A$2:B$11,2,FALSE),VLOOKUP(E1921,'Pontuação 3.0'!C$2:D$11,2,FALSE),VLOOKUP(H1921,'Pontuação 3.0'!I$2:J$11,2,FALSE),VLOOKUP(J1921,'Pontuação 3.0'!G$2:H$11,2,FALSE),VLOOKUP(G1921,'Pontuação 3.0'!E$2:F$11,2,FALSE),VLOOKUP(K1921,'Pontuação 3.0'!K$2:L$11,2,FALSE),VLOOKUP(L1921,'Pontuação 3.0'!M$2:N$13,2,FALSE)),0)</f>
        <v>2072</v>
      </c>
      <c r="AA1921" s="12">
        <f t="shared" si="6"/>
        <v>207</v>
      </c>
      <c r="AB1921" s="12" t="str">
        <f t="array" ref="AB1921">IFERROR(INDEX('Pontuação 3.0'!G$13:G$191, MATCH(AA1921, 'Pontuação 3.0'!F$13:F$191, 0)), "Faixa Indefinida")</f>
        <v>C</v>
      </c>
      <c r="AC1921" s="12">
        <f t="shared" si="7"/>
        <v>0</v>
      </c>
      <c r="AD1921" s="12">
        <f t="shared" si="8"/>
        <v>0</v>
      </c>
      <c r="AE1921" s="12">
        <f t="shared" si="9"/>
        <v>1</v>
      </c>
      <c r="AF1921" s="12">
        <f t="shared" si="10"/>
        <v>0</v>
      </c>
    </row>
    <row r="1922" ht="15.75" customHeight="1">
      <c r="A1922" s="8">
        <v>45686.0</v>
      </c>
      <c r="B1922" s="9" t="s">
        <v>4522</v>
      </c>
      <c r="C1922" s="9" t="s">
        <v>4523</v>
      </c>
      <c r="D1922" s="15">
        <v>6.7981263172E10</v>
      </c>
      <c r="E1922" s="9" t="s">
        <v>13936</v>
      </c>
      <c r="F1922" s="9" t="s">
        <v>13950</v>
      </c>
      <c r="G1922" s="9" t="s">
        <v>13926</v>
      </c>
      <c r="H1922" s="9" t="s">
        <v>13951</v>
      </c>
      <c r="I1922" s="9" t="s">
        <v>13940</v>
      </c>
      <c r="J1922" s="9" t="s">
        <v>13929</v>
      </c>
      <c r="K1922" s="9" t="s">
        <v>13940</v>
      </c>
      <c r="L1922" s="9" t="s">
        <v>13945</v>
      </c>
      <c r="M1922" s="9" t="s">
        <v>13932</v>
      </c>
      <c r="N1922" s="13" t="s">
        <v>12</v>
      </c>
      <c r="O1922" s="13" t="s">
        <v>14</v>
      </c>
      <c r="P1922" s="13" t="s">
        <v>19</v>
      </c>
      <c r="Q1922" s="13" t="s">
        <v>48</v>
      </c>
      <c r="R1922" s="13" t="s">
        <v>15</v>
      </c>
      <c r="S1922" s="10">
        <f>ROUNDUP(SUM(VLOOKUP(F1922,'Pontuação'!A$2:B$11,2,FALSE),VLOOKUP(E1922,'Pontuação'!C$2:D$11,2,FALSE),VLOOKUP(H1922,'Pontuação'!I$2:J$11,2,FALSE),VLOOKUP(J1922,'Pontuação'!G$2:H$11,2,FALSE),VLOOKUP(L1922,'Pontuação'!M$2:N$13,2,FALSE)),0)</f>
        <v>1685</v>
      </c>
      <c r="T1922" s="11">
        <f t="shared" si="1"/>
        <v>169</v>
      </c>
      <c r="U1922" s="11" t="str">
        <f t="array" ref="U1922">IFERROR(INDEX('Pontuação'!G$13:G$101, MATCH(T1922, 'Pontuação'!F$13:F$101, 0)), "Faixa Indefinida")</f>
        <v>B</v>
      </c>
      <c r="V1922" s="11">
        <f t="shared" si="2"/>
        <v>0</v>
      </c>
      <c r="W1922" s="11">
        <f t="shared" si="3"/>
        <v>1</v>
      </c>
      <c r="X1922" s="11">
        <f t="shared" si="4"/>
        <v>0</v>
      </c>
      <c r="Y1922" s="11">
        <f t="shared" si="5"/>
        <v>0</v>
      </c>
      <c r="Z1922" s="12">
        <f>ROUNDUP(SUM(VLOOKUP(F1922,'Pontuação 3.0'!A$2:B$11,2,FALSE),VLOOKUP(E1922,'Pontuação 3.0'!C$2:D$11,2,FALSE),VLOOKUP(H1922,'Pontuação 3.0'!I$2:J$11,2,FALSE),VLOOKUP(J1922,'Pontuação 3.0'!G$2:H$11,2,FALSE),VLOOKUP(G1922,'Pontuação 3.0'!E$2:F$11,2,FALSE),VLOOKUP(K1922,'Pontuação 3.0'!K$2:L$11,2,FALSE),VLOOKUP(L1922,'Pontuação 3.0'!M$2:N$13,2,FALSE)),0)</f>
        <v>2208</v>
      </c>
      <c r="AA1922" s="12">
        <f t="shared" si="6"/>
        <v>221</v>
      </c>
      <c r="AB1922" s="12" t="str">
        <f t="array" ref="AB1922">IFERROR(INDEX('Pontuação 3.0'!G$13:G$191, MATCH(AA1922, 'Pontuação 3.0'!F$13:F$191, 0)), "Faixa Indefinida")</f>
        <v>B</v>
      </c>
      <c r="AC1922" s="12">
        <f t="shared" si="7"/>
        <v>0</v>
      </c>
      <c r="AD1922" s="12">
        <f t="shared" si="8"/>
        <v>1</v>
      </c>
      <c r="AE1922" s="12">
        <f t="shared" si="9"/>
        <v>0</v>
      </c>
      <c r="AF1922" s="12">
        <f t="shared" si="10"/>
        <v>0</v>
      </c>
    </row>
    <row r="1923" ht="15.75" customHeight="1">
      <c r="A1923" s="8">
        <v>45686.0</v>
      </c>
      <c r="B1923" s="9" t="s">
        <v>4504</v>
      </c>
      <c r="C1923" s="9" t="s">
        <v>4505</v>
      </c>
      <c r="D1923" s="9" t="s">
        <v>4506</v>
      </c>
      <c r="E1923" s="9" t="s">
        <v>13936</v>
      </c>
      <c r="F1923" s="9" t="s">
        <v>13950</v>
      </c>
      <c r="G1923" s="9" t="s">
        <v>13926</v>
      </c>
      <c r="H1923" s="9" t="s">
        <v>13949</v>
      </c>
      <c r="I1923" s="9" t="s">
        <v>13928</v>
      </c>
      <c r="J1923" s="9" t="s">
        <v>13929</v>
      </c>
      <c r="K1923" s="9" t="s">
        <v>13940</v>
      </c>
      <c r="L1923" s="9" t="s">
        <v>13945</v>
      </c>
      <c r="M1923" s="9" t="s">
        <v>13942</v>
      </c>
      <c r="N1923" s="13" t="s">
        <v>12</v>
      </c>
      <c r="O1923" s="13" t="s">
        <v>14</v>
      </c>
      <c r="P1923" s="13" t="s">
        <v>13</v>
      </c>
      <c r="Q1923" s="13" t="s">
        <v>108</v>
      </c>
      <c r="R1923" s="13" t="s">
        <v>65</v>
      </c>
      <c r="S1923" s="10">
        <f>ROUNDUP(SUM(VLOOKUP(F1923,'Pontuação'!A$2:B$11,2,FALSE),VLOOKUP(E1923,'Pontuação'!C$2:D$11,2,FALSE),VLOOKUP(H1923,'Pontuação'!I$2:J$11,2,FALSE),VLOOKUP(J1923,'Pontuação'!G$2:H$11,2,FALSE),VLOOKUP(L1923,'Pontuação'!M$2:N$13,2,FALSE)),0)</f>
        <v>1727</v>
      </c>
      <c r="T1923" s="11">
        <f t="shared" si="1"/>
        <v>173</v>
      </c>
      <c r="U1923" s="11" t="str">
        <f t="array" ref="U1923">IFERROR(INDEX('Pontuação'!G$13:G$101, MATCH(T1923, 'Pontuação'!F$13:F$101, 0)), "Faixa Indefinida")</f>
        <v>B</v>
      </c>
      <c r="V1923" s="11">
        <f t="shared" si="2"/>
        <v>0</v>
      </c>
      <c r="W1923" s="11">
        <f t="shared" si="3"/>
        <v>1</v>
      </c>
      <c r="X1923" s="11">
        <f t="shared" si="4"/>
        <v>0</v>
      </c>
      <c r="Y1923" s="11">
        <f t="shared" si="5"/>
        <v>0</v>
      </c>
      <c r="Z1923" s="12">
        <f>ROUNDUP(SUM(VLOOKUP(F1923,'Pontuação 3.0'!A$2:B$11,2,FALSE),VLOOKUP(E1923,'Pontuação 3.0'!C$2:D$11,2,FALSE),VLOOKUP(H1923,'Pontuação 3.0'!I$2:J$11,2,FALSE),VLOOKUP(J1923,'Pontuação 3.0'!G$2:H$11,2,FALSE),VLOOKUP(G1923,'Pontuação 3.0'!E$2:F$11,2,FALSE),VLOOKUP(K1923,'Pontuação 3.0'!K$2:L$11,2,FALSE),VLOOKUP(L1923,'Pontuação 3.0'!M$2:N$13,2,FALSE)),0)</f>
        <v>2295</v>
      </c>
      <c r="AA1923" s="12">
        <f t="shared" si="6"/>
        <v>230</v>
      </c>
      <c r="AB1923" s="12" t="str">
        <f t="array" ref="AB1923">IFERROR(INDEX('Pontuação 3.0'!G$13:G$191, MATCH(AA1923, 'Pontuação 3.0'!F$13:F$191, 0)), "Faixa Indefinida")</f>
        <v>B</v>
      </c>
      <c r="AC1923" s="12">
        <f t="shared" si="7"/>
        <v>0</v>
      </c>
      <c r="AD1923" s="12">
        <f t="shared" si="8"/>
        <v>1</v>
      </c>
      <c r="AE1923" s="12">
        <f t="shared" si="9"/>
        <v>0</v>
      </c>
      <c r="AF1923" s="12">
        <f t="shared" si="10"/>
        <v>0</v>
      </c>
    </row>
    <row r="1924" ht="15.75" customHeight="1">
      <c r="A1924" s="8">
        <v>45686.0</v>
      </c>
      <c r="B1924" s="9" t="s">
        <v>327</v>
      </c>
      <c r="C1924" s="9" t="s">
        <v>4511</v>
      </c>
      <c r="D1924" s="15">
        <v>6.599683289E10</v>
      </c>
      <c r="E1924" s="9" t="s">
        <v>13936</v>
      </c>
      <c r="F1924" s="9" t="s">
        <v>13950</v>
      </c>
      <c r="G1924" s="9" t="s">
        <v>13926</v>
      </c>
      <c r="H1924" s="9" t="s">
        <v>13949</v>
      </c>
      <c r="I1924" s="9" t="s">
        <v>13940</v>
      </c>
      <c r="J1924" s="9" t="s">
        <v>13929</v>
      </c>
      <c r="K1924" s="9" t="s">
        <v>13940</v>
      </c>
      <c r="L1924" s="9" t="s">
        <v>13931</v>
      </c>
      <c r="M1924" s="9" t="s">
        <v>13942</v>
      </c>
      <c r="N1924" s="13" t="s">
        <v>12</v>
      </c>
      <c r="O1924" s="13" t="s">
        <v>14</v>
      </c>
      <c r="P1924" s="13" t="s">
        <v>24</v>
      </c>
      <c r="Q1924" s="13" t="s">
        <v>20</v>
      </c>
      <c r="R1924" s="13" t="s">
        <v>15</v>
      </c>
      <c r="S1924" s="10">
        <f>ROUNDUP(SUM(VLOOKUP(F1924,'Pontuação'!A$2:B$11,2,FALSE),VLOOKUP(E1924,'Pontuação'!C$2:D$11,2,FALSE),VLOOKUP(H1924,'Pontuação'!I$2:J$11,2,FALSE),VLOOKUP(J1924,'Pontuação'!G$2:H$11,2,FALSE),VLOOKUP(L1924,'Pontuação'!M$2:N$13,2,FALSE)),0)</f>
        <v>1595</v>
      </c>
      <c r="T1924" s="11">
        <f t="shared" si="1"/>
        <v>160</v>
      </c>
      <c r="U1924" s="11" t="str">
        <f t="array" ref="U1924">IFERROR(INDEX('Pontuação'!G$13:G$101, MATCH(T1924, 'Pontuação'!F$13:F$101, 0)), "Faixa Indefinida")</f>
        <v>C</v>
      </c>
      <c r="V1924" s="11">
        <f t="shared" si="2"/>
        <v>0</v>
      </c>
      <c r="W1924" s="11">
        <f t="shared" si="3"/>
        <v>0</v>
      </c>
      <c r="X1924" s="11">
        <f t="shared" si="4"/>
        <v>1</v>
      </c>
      <c r="Y1924" s="11">
        <f t="shared" si="5"/>
        <v>0</v>
      </c>
      <c r="Z1924" s="12">
        <f>ROUNDUP(SUM(VLOOKUP(F1924,'Pontuação 3.0'!A$2:B$11,2,FALSE),VLOOKUP(E1924,'Pontuação 3.0'!C$2:D$11,2,FALSE),VLOOKUP(H1924,'Pontuação 3.0'!I$2:J$11,2,FALSE),VLOOKUP(J1924,'Pontuação 3.0'!G$2:H$11,2,FALSE),VLOOKUP(G1924,'Pontuação 3.0'!E$2:F$11,2,FALSE),VLOOKUP(K1924,'Pontuação 3.0'!K$2:L$11,2,FALSE),VLOOKUP(L1924,'Pontuação 3.0'!M$2:N$13,2,FALSE)),0)</f>
        <v>2209</v>
      </c>
      <c r="AA1924" s="12">
        <f t="shared" si="6"/>
        <v>221</v>
      </c>
      <c r="AB1924" s="12" t="str">
        <f t="array" ref="AB1924">IFERROR(INDEX('Pontuação 3.0'!G$13:G$191, MATCH(AA1924, 'Pontuação 3.0'!F$13:F$191, 0)), "Faixa Indefinida")</f>
        <v>B</v>
      </c>
      <c r="AC1924" s="12">
        <f t="shared" si="7"/>
        <v>0</v>
      </c>
      <c r="AD1924" s="12">
        <f t="shared" si="8"/>
        <v>1</v>
      </c>
      <c r="AE1924" s="12">
        <f t="shared" si="9"/>
        <v>0</v>
      </c>
      <c r="AF1924" s="12">
        <f t="shared" si="10"/>
        <v>0</v>
      </c>
    </row>
    <row r="1925" ht="15.75" customHeight="1">
      <c r="A1925" s="8">
        <v>45686.0</v>
      </c>
      <c r="B1925" s="9" t="s">
        <v>1488</v>
      </c>
      <c r="C1925" s="9" t="s">
        <v>4521</v>
      </c>
      <c r="D1925" s="15">
        <v>9.1991241069E10</v>
      </c>
      <c r="E1925" s="9" t="s">
        <v>13936</v>
      </c>
      <c r="F1925" s="9" t="s">
        <v>13948</v>
      </c>
      <c r="G1925" s="9" t="s">
        <v>13926</v>
      </c>
      <c r="H1925" s="9" t="s">
        <v>13951</v>
      </c>
      <c r="I1925" s="9" t="s">
        <v>13940</v>
      </c>
      <c r="J1925" s="9" t="s">
        <v>13929</v>
      </c>
      <c r="K1925" s="9" t="s">
        <v>13940</v>
      </c>
      <c r="L1925" s="9" t="s">
        <v>13945</v>
      </c>
      <c r="M1925" s="9" t="s">
        <v>13946</v>
      </c>
      <c r="N1925" s="13" t="s">
        <v>12</v>
      </c>
      <c r="O1925" s="13" t="s">
        <v>14</v>
      </c>
      <c r="P1925" s="13" t="s">
        <v>111</v>
      </c>
      <c r="Q1925" s="13" t="s">
        <v>20</v>
      </c>
      <c r="R1925" s="13" t="s">
        <v>15</v>
      </c>
      <c r="S1925" s="10">
        <f>ROUNDUP(SUM(VLOOKUP(F1925,'Pontuação'!A$2:B$11,2,FALSE),VLOOKUP(E1925,'Pontuação'!C$2:D$11,2,FALSE),VLOOKUP(H1925,'Pontuação'!I$2:J$11,2,FALSE),VLOOKUP(J1925,'Pontuação'!G$2:H$11,2,FALSE),VLOOKUP(L1925,'Pontuação'!M$2:N$13,2,FALSE)),0)</f>
        <v>1673</v>
      </c>
      <c r="T1925" s="11">
        <f t="shared" si="1"/>
        <v>167</v>
      </c>
      <c r="U1925" s="11" t="str">
        <f t="array" ref="U1925">IFERROR(INDEX('Pontuação'!G$13:G$101, MATCH(T1925, 'Pontuação'!F$13:F$101, 0)), "Faixa Indefinida")</f>
        <v>B</v>
      </c>
      <c r="V1925" s="11">
        <f t="shared" si="2"/>
        <v>0</v>
      </c>
      <c r="W1925" s="11">
        <f t="shared" si="3"/>
        <v>1</v>
      </c>
      <c r="X1925" s="11">
        <f t="shared" si="4"/>
        <v>0</v>
      </c>
      <c r="Y1925" s="11">
        <f t="shared" si="5"/>
        <v>0</v>
      </c>
      <c r="Z1925" s="12">
        <f>ROUNDUP(SUM(VLOOKUP(F1925,'Pontuação 3.0'!A$2:B$11,2,FALSE),VLOOKUP(E1925,'Pontuação 3.0'!C$2:D$11,2,FALSE),VLOOKUP(H1925,'Pontuação 3.0'!I$2:J$11,2,FALSE),VLOOKUP(J1925,'Pontuação 3.0'!G$2:H$11,2,FALSE),VLOOKUP(G1925,'Pontuação 3.0'!E$2:F$11,2,FALSE),VLOOKUP(K1925,'Pontuação 3.0'!K$2:L$11,2,FALSE),VLOOKUP(L1925,'Pontuação 3.0'!M$2:N$13,2,FALSE)),0)</f>
        <v>2075</v>
      </c>
      <c r="AA1925" s="12">
        <f t="shared" si="6"/>
        <v>208</v>
      </c>
      <c r="AB1925" s="12" t="str">
        <f t="array" ref="AB1925">IFERROR(INDEX('Pontuação 3.0'!G$13:G$191, MATCH(AA1925, 'Pontuação 3.0'!F$13:F$191, 0)), "Faixa Indefinida")</f>
        <v>C</v>
      </c>
      <c r="AC1925" s="12">
        <f t="shared" si="7"/>
        <v>0</v>
      </c>
      <c r="AD1925" s="12">
        <f t="shared" si="8"/>
        <v>0</v>
      </c>
      <c r="AE1925" s="12">
        <f t="shared" si="9"/>
        <v>1</v>
      </c>
      <c r="AF1925" s="12">
        <f t="shared" si="10"/>
        <v>0</v>
      </c>
    </row>
    <row r="1926" ht="15.75" customHeight="1">
      <c r="A1926" s="8">
        <v>45686.0</v>
      </c>
      <c r="B1926" s="9" t="s">
        <v>4509</v>
      </c>
      <c r="C1926" s="9" t="s">
        <v>4510</v>
      </c>
      <c r="D1926" s="15">
        <v>6.9993687986E10</v>
      </c>
      <c r="E1926" s="9" t="s">
        <v>13936</v>
      </c>
      <c r="F1926" s="9" t="s">
        <v>13950</v>
      </c>
      <c r="G1926" s="9" t="s">
        <v>13961</v>
      </c>
      <c r="H1926" s="9" t="s">
        <v>13927</v>
      </c>
      <c r="I1926" s="9" t="s">
        <v>13940</v>
      </c>
      <c r="J1926" s="9" t="s">
        <v>13929</v>
      </c>
      <c r="K1926" s="9" t="s">
        <v>13940</v>
      </c>
      <c r="L1926" s="9" t="s">
        <v>13931</v>
      </c>
      <c r="M1926" s="9" t="s">
        <v>13942</v>
      </c>
      <c r="N1926" s="13" t="s">
        <v>12</v>
      </c>
      <c r="O1926" s="13" t="s">
        <v>14</v>
      </c>
      <c r="P1926" s="13" t="s">
        <v>32</v>
      </c>
      <c r="Q1926" s="13" t="s">
        <v>77</v>
      </c>
      <c r="R1926" s="13" t="s">
        <v>65</v>
      </c>
      <c r="S1926" s="10">
        <f>ROUNDUP(SUM(VLOOKUP(F1926,'Pontuação'!A$2:B$11,2,FALSE),VLOOKUP(E1926,'Pontuação'!C$2:D$11,2,FALSE),VLOOKUP(H1926,'Pontuação'!I$2:J$11,2,FALSE),VLOOKUP(J1926,'Pontuação'!G$2:H$11,2,FALSE),VLOOKUP(L1926,'Pontuação'!M$2:N$13,2,FALSE)),0)</f>
        <v>1439</v>
      </c>
      <c r="T1926" s="11">
        <f t="shared" si="1"/>
        <v>144</v>
      </c>
      <c r="U1926" s="11" t="str">
        <f t="array" ref="U1926">IFERROR(INDEX('Pontuação'!G$13:G$101, MATCH(T1926, 'Pontuação'!F$13:F$101, 0)), "Faixa Indefinida")</f>
        <v>D</v>
      </c>
      <c r="V1926" s="11">
        <f t="shared" si="2"/>
        <v>0</v>
      </c>
      <c r="W1926" s="11">
        <f t="shared" si="3"/>
        <v>0</v>
      </c>
      <c r="X1926" s="11">
        <f t="shared" si="4"/>
        <v>0</v>
      </c>
      <c r="Y1926" s="11">
        <f t="shared" si="5"/>
        <v>1</v>
      </c>
      <c r="Z1926" s="12">
        <f>ROUNDUP(SUM(VLOOKUP(F1926,'Pontuação 3.0'!A$2:B$11,2,FALSE),VLOOKUP(E1926,'Pontuação 3.0'!C$2:D$11,2,FALSE),VLOOKUP(H1926,'Pontuação 3.0'!I$2:J$11,2,FALSE),VLOOKUP(J1926,'Pontuação 3.0'!G$2:H$11,2,FALSE),VLOOKUP(G1926,'Pontuação 3.0'!E$2:F$11,2,FALSE),VLOOKUP(K1926,'Pontuação 3.0'!K$2:L$11,2,FALSE),VLOOKUP(L1926,'Pontuação 3.0'!M$2:N$13,2,FALSE)),0)</f>
        <v>1867</v>
      </c>
      <c r="AA1926" s="12">
        <f t="shared" si="6"/>
        <v>187</v>
      </c>
      <c r="AB1926" s="12" t="str">
        <f t="array" ref="AB1926">IFERROR(INDEX('Pontuação 3.0'!G$13:G$191, MATCH(AA1926, 'Pontuação 3.0'!F$13:F$191, 0)), "Faixa Indefinida")</f>
        <v>D</v>
      </c>
      <c r="AC1926" s="12">
        <f t="shared" si="7"/>
        <v>0</v>
      </c>
      <c r="AD1926" s="12">
        <f t="shared" si="8"/>
        <v>0</v>
      </c>
      <c r="AE1926" s="12">
        <f t="shared" si="9"/>
        <v>0</v>
      </c>
      <c r="AF1926" s="12">
        <f t="shared" si="10"/>
        <v>1</v>
      </c>
    </row>
    <row r="1927" ht="15.75" customHeight="1">
      <c r="A1927" s="8">
        <v>45686.0</v>
      </c>
      <c r="B1927" s="9" t="s">
        <v>4526</v>
      </c>
      <c r="C1927" s="9" t="s">
        <v>4527</v>
      </c>
      <c r="D1927" s="15">
        <v>9.8991118863E10</v>
      </c>
      <c r="E1927" s="9" t="s">
        <v>13924</v>
      </c>
      <c r="F1927" s="9" t="s">
        <v>13953</v>
      </c>
      <c r="G1927" s="9" t="s">
        <v>13926</v>
      </c>
      <c r="H1927" s="9" t="s">
        <v>13951</v>
      </c>
      <c r="I1927" s="9" t="s">
        <v>13928</v>
      </c>
      <c r="J1927" s="9" t="s">
        <v>13929</v>
      </c>
      <c r="K1927" s="9" t="s">
        <v>13940</v>
      </c>
      <c r="L1927" s="9" t="s">
        <v>13945</v>
      </c>
      <c r="M1927" s="9" t="s">
        <v>13942</v>
      </c>
      <c r="N1927" s="13" t="s">
        <v>12</v>
      </c>
      <c r="O1927" s="13" t="s">
        <v>14</v>
      </c>
      <c r="P1927" s="13" t="s">
        <v>111</v>
      </c>
      <c r="Q1927" s="13" t="s">
        <v>33</v>
      </c>
      <c r="R1927" s="13" t="s">
        <v>15</v>
      </c>
      <c r="S1927" s="10">
        <f>ROUNDUP(SUM(VLOOKUP(F1927,'Pontuação'!A$2:B$11,2,FALSE),VLOOKUP(E1927,'Pontuação'!C$2:D$11,2,FALSE),VLOOKUP(H1927,'Pontuação'!I$2:J$11,2,FALSE),VLOOKUP(J1927,'Pontuação'!G$2:H$11,2,FALSE),VLOOKUP(L1927,'Pontuação'!M$2:N$13,2,FALSE)),0)</f>
        <v>1694</v>
      </c>
      <c r="T1927" s="11">
        <f t="shared" si="1"/>
        <v>169</v>
      </c>
      <c r="U1927" s="11" t="str">
        <f t="array" ref="U1927">IFERROR(INDEX('Pontuação'!G$13:G$101, MATCH(T1927, 'Pontuação'!F$13:F$101, 0)), "Faixa Indefinida")</f>
        <v>B</v>
      </c>
      <c r="V1927" s="11">
        <f t="shared" si="2"/>
        <v>0</v>
      </c>
      <c r="W1927" s="11">
        <f t="shared" si="3"/>
        <v>1</v>
      </c>
      <c r="X1927" s="11">
        <f t="shared" si="4"/>
        <v>0</v>
      </c>
      <c r="Y1927" s="11">
        <f t="shared" si="5"/>
        <v>0</v>
      </c>
      <c r="Z1927" s="12">
        <f>ROUNDUP(SUM(VLOOKUP(F1927,'Pontuação 3.0'!A$2:B$11,2,FALSE),VLOOKUP(E1927,'Pontuação 3.0'!C$2:D$11,2,FALSE),VLOOKUP(H1927,'Pontuação 3.0'!I$2:J$11,2,FALSE),VLOOKUP(J1927,'Pontuação 3.0'!G$2:H$11,2,FALSE),VLOOKUP(G1927,'Pontuação 3.0'!E$2:F$11,2,FALSE),VLOOKUP(K1927,'Pontuação 3.0'!K$2:L$11,2,FALSE),VLOOKUP(L1927,'Pontuação 3.0'!M$2:N$13,2,FALSE)),0)</f>
        <v>2163</v>
      </c>
      <c r="AA1927" s="12">
        <f t="shared" si="6"/>
        <v>216</v>
      </c>
      <c r="AB1927" s="12" t="str">
        <f t="array" ref="AB1927">IFERROR(INDEX('Pontuação 3.0'!G$13:G$191, MATCH(AA1927, 'Pontuação 3.0'!F$13:F$191, 0)), "Faixa Indefinida")</f>
        <v>B</v>
      </c>
      <c r="AC1927" s="12">
        <f t="shared" si="7"/>
        <v>0</v>
      </c>
      <c r="AD1927" s="12">
        <f t="shared" si="8"/>
        <v>1</v>
      </c>
      <c r="AE1927" s="12">
        <f t="shared" si="9"/>
        <v>0</v>
      </c>
      <c r="AF1927" s="12">
        <f t="shared" si="10"/>
        <v>0</v>
      </c>
    </row>
    <row r="1928" ht="15.75" customHeight="1">
      <c r="A1928" s="8">
        <v>45686.0</v>
      </c>
      <c r="B1928" s="9" t="s">
        <v>4530</v>
      </c>
      <c r="C1928" s="9" t="s">
        <v>4531</v>
      </c>
      <c r="D1928" s="15">
        <v>8.5984660106E10</v>
      </c>
      <c r="E1928" s="9" t="s">
        <v>13936</v>
      </c>
      <c r="F1928" s="9" t="s">
        <v>13948</v>
      </c>
      <c r="G1928" s="9" t="s">
        <v>13926</v>
      </c>
      <c r="H1928" s="9" t="s">
        <v>13927</v>
      </c>
      <c r="I1928" s="9" t="s">
        <v>13940</v>
      </c>
      <c r="J1928" s="9" t="s">
        <v>13929</v>
      </c>
      <c r="K1928" s="9" t="s">
        <v>13940</v>
      </c>
      <c r="L1928" s="9" t="s">
        <v>13931</v>
      </c>
      <c r="M1928" s="9" t="s">
        <v>13942</v>
      </c>
      <c r="N1928" s="13" t="s">
        <v>12</v>
      </c>
      <c r="O1928" s="13" t="s">
        <v>14</v>
      </c>
      <c r="P1928" s="13" t="s">
        <v>13</v>
      </c>
      <c r="Q1928" s="13" t="s">
        <v>48</v>
      </c>
      <c r="R1928" s="13" t="s">
        <v>65</v>
      </c>
      <c r="S1928" s="10">
        <f>ROUNDUP(SUM(VLOOKUP(F1928,'Pontuação'!A$2:B$11,2,FALSE),VLOOKUP(E1928,'Pontuação'!C$2:D$11,2,FALSE),VLOOKUP(H1928,'Pontuação'!I$2:J$11,2,FALSE),VLOOKUP(J1928,'Pontuação'!G$2:H$11,2,FALSE),VLOOKUP(L1928,'Pontuação'!M$2:N$13,2,FALSE)),0)</f>
        <v>1427</v>
      </c>
      <c r="T1928" s="11">
        <f t="shared" si="1"/>
        <v>143</v>
      </c>
      <c r="U1928" s="11" t="str">
        <f t="array" ref="U1928">IFERROR(INDEX('Pontuação'!G$13:G$101, MATCH(T1928, 'Pontuação'!F$13:F$101, 0)), "Faixa Indefinida")</f>
        <v>D</v>
      </c>
      <c r="V1928" s="11">
        <f t="shared" si="2"/>
        <v>0</v>
      </c>
      <c r="W1928" s="11">
        <f t="shared" si="3"/>
        <v>0</v>
      </c>
      <c r="X1928" s="11">
        <f t="shared" si="4"/>
        <v>0</v>
      </c>
      <c r="Y1928" s="11">
        <f t="shared" si="5"/>
        <v>1</v>
      </c>
      <c r="Z1928" s="12">
        <f>ROUNDUP(SUM(VLOOKUP(F1928,'Pontuação 3.0'!A$2:B$11,2,FALSE),VLOOKUP(E1928,'Pontuação 3.0'!C$2:D$11,2,FALSE),VLOOKUP(H1928,'Pontuação 3.0'!I$2:J$11,2,FALSE),VLOOKUP(J1928,'Pontuação 3.0'!G$2:H$11,2,FALSE),VLOOKUP(G1928,'Pontuação 3.0'!E$2:F$11,2,FALSE),VLOOKUP(K1928,'Pontuação 3.0'!K$2:L$11,2,FALSE),VLOOKUP(L1928,'Pontuação 3.0'!M$2:N$13,2,FALSE)),0)</f>
        <v>1841</v>
      </c>
      <c r="AA1928" s="12">
        <f t="shared" si="6"/>
        <v>184</v>
      </c>
      <c r="AB1928" s="12" t="str">
        <f t="array" ref="AB1928">IFERROR(INDEX('Pontuação 3.0'!G$13:G$191, MATCH(AA1928, 'Pontuação 3.0'!F$13:F$191, 0)), "Faixa Indefinida")</f>
        <v>D</v>
      </c>
      <c r="AC1928" s="12">
        <f t="shared" si="7"/>
        <v>0</v>
      </c>
      <c r="AD1928" s="12">
        <f t="shared" si="8"/>
        <v>0</v>
      </c>
      <c r="AE1928" s="12">
        <f t="shared" si="9"/>
        <v>0</v>
      </c>
      <c r="AF1928" s="12">
        <f t="shared" si="10"/>
        <v>1</v>
      </c>
    </row>
    <row r="1929" ht="15.75" customHeight="1">
      <c r="A1929" s="8">
        <v>45686.0</v>
      </c>
      <c r="B1929" s="9" t="s">
        <v>4556</v>
      </c>
      <c r="C1929" s="9" t="s">
        <v>4557</v>
      </c>
      <c r="D1929" s="9" t="s">
        <v>4558</v>
      </c>
      <c r="E1929" s="9" t="s">
        <v>13936</v>
      </c>
      <c r="F1929" s="9" t="s">
        <v>13948</v>
      </c>
      <c r="G1929" s="9" t="s">
        <v>13926</v>
      </c>
      <c r="H1929" s="9" t="s">
        <v>13949</v>
      </c>
      <c r="I1929" s="9" t="s">
        <v>13940</v>
      </c>
      <c r="J1929" s="9" t="s">
        <v>13929</v>
      </c>
      <c r="K1929" s="9" t="s">
        <v>13940</v>
      </c>
      <c r="L1929" s="9" t="s">
        <v>13931</v>
      </c>
      <c r="M1929" s="9" t="s">
        <v>13942</v>
      </c>
      <c r="N1929" s="13" t="s">
        <v>12</v>
      </c>
      <c r="O1929" s="13" t="s">
        <v>14</v>
      </c>
      <c r="P1929" s="13" t="s">
        <v>32</v>
      </c>
      <c r="Q1929" s="13" t="s">
        <v>48</v>
      </c>
      <c r="R1929" s="13" t="s">
        <v>15</v>
      </c>
      <c r="S1929" s="10">
        <f>ROUNDUP(SUM(VLOOKUP(F1929,'Pontuação'!A$2:B$11,2,FALSE),VLOOKUP(E1929,'Pontuação'!C$2:D$11,2,FALSE),VLOOKUP(H1929,'Pontuação'!I$2:J$11,2,FALSE),VLOOKUP(J1929,'Pontuação'!G$2:H$11,2,FALSE),VLOOKUP(L1929,'Pontuação'!M$2:N$13,2,FALSE)),0)</f>
        <v>1583</v>
      </c>
      <c r="T1929" s="11">
        <f t="shared" si="1"/>
        <v>158</v>
      </c>
      <c r="U1929" s="11" t="str">
        <f t="array" ref="U1929">IFERROR(INDEX('Pontuação'!G$13:G$101, MATCH(T1929, 'Pontuação'!F$13:F$101, 0)), "Faixa Indefinida")</f>
        <v>C</v>
      </c>
      <c r="V1929" s="11">
        <f t="shared" si="2"/>
        <v>0</v>
      </c>
      <c r="W1929" s="11">
        <f t="shared" si="3"/>
        <v>0</v>
      </c>
      <c r="X1929" s="11">
        <f t="shared" si="4"/>
        <v>1</v>
      </c>
      <c r="Y1929" s="11">
        <f t="shared" si="5"/>
        <v>0</v>
      </c>
      <c r="Z1929" s="12">
        <f>ROUNDUP(SUM(VLOOKUP(F1929,'Pontuação 3.0'!A$2:B$11,2,FALSE),VLOOKUP(E1929,'Pontuação 3.0'!C$2:D$11,2,FALSE),VLOOKUP(H1929,'Pontuação 3.0'!I$2:J$11,2,FALSE),VLOOKUP(J1929,'Pontuação 3.0'!G$2:H$11,2,FALSE),VLOOKUP(G1929,'Pontuação 3.0'!E$2:F$11,2,FALSE),VLOOKUP(K1929,'Pontuação 3.0'!K$2:L$11,2,FALSE),VLOOKUP(L1929,'Pontuação 3.0'!M$2:N$13,2,FALSE)),0)</f>
        <v>2076</v>
      </c>
      <c r="AA1929" s="12">
        <f t="shared" si="6"/>
        <v>208</v>
      </c>
      <c r="AB1929" s="12" t="str">
        <f t="array" ref="AB1929">IFERROR(INDEX('Pontuação 3.0'!G$13:G$191, MATCH(AA1929, 'Pontuação 3.0'!F$13:F$191, 0)), "Faixa Indefinida")</f>
        <v>C</v>
      </c>
      <c r="AC1929" s="12">
        <f t="shared" si="7"/>
        <v>0</v>
      </c>
      <c r="AD1929" s="12">
        <f t="shared" si="8"/>
        <v>0</v>
      </c>
      <c r="AE1929" s="12">
        <f t="shared" si="9"/>
        <v>1</v>
      </c>
      <c r="AF1929" s="12">
        <f t="shared" si="10"/>
        <v>0</v>
      </c>
    </row>
    <row r="1930" ht="15.75" customHeight="1">
      <c r="A1930" s="8">
        <v>45686.0</v>
      </c>
      <c r="B1930" s="9" t="s">
        <v>4561</v>
      </c>
      <c r="C1930" s="9" t="s">
        <v>4562</v>
      </c>
      <c r="D1930" s="9" t="s">
        <v>4563</v>
      </c>
      <c r="E1930" s="9" t="s">
        <v>13924</v>
      </c>
      <c r="F1930" s="9" t="s">
        <v>13948</v>
      </c>
      <c r="G1930" s="9" t="s">
        <v>13926</v>
      </c>
      <c r="H1930" s="9" t="s">
        <v>13951</v>
      </c>
      <c r="I1930" s="9" t="s">
        <v>13940</v>
      </c>
      <c r="J1930" s="9" t="s">
        <v>13929</v>
      </c>
      <c r="K1930" s="9" t="s">
        <v>13940</v>
      </c>
      <c r="L1930" s="9" t="s">
        <v>13931</v>
      </c>
      <c r="M1930" s="9" t="s">
        <v>13942</v>
      </c>
      <c r="N1930" s="13" t="s">
        <v>12</v>
      </c>
      <c r="O1930" s="13" t="s">
        <v>14</v>
      </c>
      <c r="P1930" s="13" t="s">
        <v>32</v>
      </c>
      <c r="Q1930" s="13" t="s">
        <v>33</v>
      </c>
      <c r="R1930" s="13" t="s">
        <v>65</v>
      </c>
      <c r="S1930" s="10">
        <f>ROUNDUP(SUM(VLOOKUP(F1930,'Pontuação'!A$2:B$11,2,FALSE),VLOOKUP(E1930,'Pontuação'!C$2:D$11,2,FALSE),VLOOKUP(H1930,'Pontuação'!I$2:J$11,2,FALSE),VLOOKUP(J1930,'Pontuação'!G$2:H$11,2,FALSE),VLOOKUP(L1930,'Pontuação'!M$2:N$13,2,FALSE)),0)</f>
        <v>1545</v>
      </c>
      <c r="T1930" s="11">
        <f t="shared" si="1"/>
        <v>155</v>
      </c>
      <c r="U1930" s="11" t="str">
        <f t="array" ref="U1930">IFERROR(INDEX('Pontuação'!G$13:G$101, MATCH(T1930, 'Pontuação'!F$13:F$101, 0)), "Faixa Indefinida")</f>
        <v>C</v>
      </c>
      <c r="V1930" s="11">
        <f t="shared" si="2"/>
        <v>0</v>
      </c>
      <c r="W1930" s="11">
        <f t="shared" si="3"/>
        <v>0</v>
      </c>
      <c r="X1930" s="11">
        <f t="shared" si="4"/>
        <v>1</v>
      </c>
      <c r="Y1930" s="11">
        <f t="shared" si="5"/>
        <v>0</v>
      </c>
      <c r="Z1930" s="12">
        <f>ROUNDUP(SUM(VLOOKUP(F1930,'Pontuação 3.0'!A$2:B$11,2,FALSE),VLOOKUP(E1930,'Pontuação 3.0'!C$2:D$11,2,FALSE),VLOOKUP(H1930,'Pontuação 3.0'!I$2:J$11,2,FALSE),VLOOKUP(J1930,'Pontuação 3.0'!G$2:H$11,2,FALSE),VLOOKUP(G1930,'Pontuação 3.0'!E$2:F$11,2,FALSE),VLOOKUP(K1930,'Pontuação 3.0'!K$2:L$11,2,FALSE),VLOOKUP(L1930,'Pontuação 3.0'!M$2:N$13,2,FALSE)),0)</f>
        <v>1959</v>
      </c>
      <c r="AA1930" s="12">
        <f t="shared" si="6"/>
        <v>196</v>
      </c>
      <c r="AB1930" s="12" t="str">
        <f t="array" ref="AB1930">IFERROR(INDEX('Pontuação 3.0'!G$13:G$191, MATCH(AA1930, 'Pontuação 3.0'!F$13:F$191, 0)), "Faixa Indefinida")</f>
        <v>C</v>
      </c>
      <c r="AC1930" s="12">
        <f t="shared" si="7"/>
        <v>0</v>
      </c>
      <c r="AD1930" s="12">
        <f t="shared" si="8"/>
        <v>0</v>
      </c>
      <c r="AE1930" s="12">
        <f t="shared" si="9"/>
        <v>1</v>
      </c>
      <c r="AF1930" s="12">
        <f t="shared" si="10"/>
        <v>0</v>
      </c>
    </row>
    <row r="1931" ht="15.75" customHeight="1">
      <c r="A1931" s="8">
        <v>45686.0</v>
      </c>
      <c r="B1931" s="9" t="s">
        <v>4549</v>
      </c>
      <c r="C1931" s="9" t="s">
        <v>4550</v>
      </c>
      <c r="D1931" s="15">
        <v>6.1996920911E10</v>
      </c>
      <c r="E1931" s="9" t="s">
        <v>13936</v>
      </c>
      <c r="F1931" s="9" t="s">
        <v>13948</v>
      </c>
      <c r="G1931" s="9" t="s">
        <v>13926</v>
      </c>
      <c r="H1931" s="9" t="s">
        <v>13951</v>
      </c>
      <c r="I1931" s="9" t="s">
        <v>13928</v>
      </c>
      <c r="J1931" s="9" t="s">
        <v>13929</v>
      </c>
      <c r="K1931" s="9" t="s">
        <v>13940</v>
      </c>
      <c r="L1931" s="9" t="s">
        <v>13931</v>
      </c>
      <c r="M1931" s="9" t="s">
        <v>13942</v>
      </c>
      <c r="N1931" s="13" t="s">
        <v>12</v>
      </c>
      <c r="O1931" s="13" t="s">
        <v>14</v>
      </c>
      <c r="P1931" s="13" t="s">
        <v>71</v>
      </c>
      <c r="Q1931" s="13" t="s">
        <v>20</v>
      </c>
      <c r="R1931" s="13" t="s">
        <v>15</v>
      </c>
      <c r="S1931" s="10">
        <f>ROUNDUP(SUM(VLOOKUP(F1931,'Pontuação'!A$2:B$11,2,FALSE),VLOOKUP(E1931,'Pontuação'!C$2:D$11,2,FALSE),VLOOKUP(H1931,'Pontuação'!I$2:J$11,2,FALSE),VLOOKUP(J1931,'Pontuação'!G$2:H$11,2,FALSE),VLOOKUP(L1931,'Pontuação'!M$2:N$13,2,FALSE)),0)</f>
        <v>1541</v>
      </c>
      <c r="T1931" s="11">
        <f t="shared" si="1"/>
        <v>154</v>
      </c>
      <c r="U1931" s="11" t="str">
        <f t="array" ref="U1931">IFERROR(INDEX('Pontuação'!G$13:G$101, MATCH(T1931, 'Pontuação'!F$13:F$101, 0)), "Faixa Indefinida")</f>
        <v>C</v>
      </c>
      <c r="V1931" s="11">
        <f t="shared" si="2"/>
        <v>0</v>
      </c>
      <c r="W1931" s="11">
        <f t="shared" si="3"/>
        <v>0</v>
      </c>
      <c r="X1931" s="11">
        <f t="shared" si="4"/>
        <v>1</v>
      </c>
      <c r="Y1931" s="11">
        <f t="shared" si="5"/>
        <v>0</v>
      </c>
      <c r="Z1931" s="12">
        <f>ROUNDUP(SUM(VLOOKUP(F1931,'Pontuação 3.0'!A$2:B$11,2,FALSE),VLOOKUP(E1931,'Pontuação 3.0'!C$2:D$11,2,FALSE),VLOOKUP(H1931,'Pontuação 3.0'!I$2:J$11,2,FALSE),VLOOKUP(J1931,'Pontuação 3.0'!G$2:H$11,2,FALSE),VLOOKUP(G1931,'Pontuação 3.0'!E$2:F$11,2,FALSE),VLOOKUP(K1931,'Pontuação 3.0'!K$2:L$11,2,FALSE),VLOOKUP(L1931,'Pontuação 3.0'!M$2:N$13,2,FALSE)),0)</f>
        <v>1989</v>
      </c>
      <c r="AA1931" s="12">
        <f t="shared" si="6"/>
        <v>199</v>
      </c>
      <c r="AB1931" s="12" t="str">
        <f t="array" ref="AB1931">IFERROR(INDEX('Pontuação 3.0'!G$13:G$191, MATCH(AA1931, 'Pontuação 3.0'!F$13:F$191, 0)), "Faixa Indefinida")</f>
        <v>C</v>
      </c>
      <c r="AC1931" s="12">
        <f t="shared" si="7"/>
        <v>0</v>
      </c>
      <c r="AD1931" s="12">
        <f t="shared" si="8"/>
        <v>0</v>
      </c>
      <c r="AE1931" s="12">
        <f t="shared" si="9"/>
        <v>1</v>
      </c>
      <c r="AF1931" s="12">
        <f t="shared" si="10"/>
        <v>0</v>
      </c>
    </row>
    <row r="1932" ht="15.75" customHeight="1">
      <c r="A1932" s="8">
        <v>45686.0</v>
      </c>
      <c r="B1932" s="9" t="s">
        <v>4538</v>
      </c>
      <c r="C1932" s="9" t="s">
        <v>4539</v>
      </c>
      <c r="D1932" s="15">
        <v>5.1997338326E10</v>
      </c>
      <c r="E1932" s="9" t="s">
        <v>13936</v>
      </c>
      <c r="F1932" s="9" t="s">
        <v>13950</v>
      </c>
      <c r="G1932" s="9" t="s">
        <v>13957</v>
      </c>
      <c r="H1932" s="9" t="s">
        <v>13949</v>
      </c>
      <c r="I1932" s="9" t="s">
        <v>13928</v>
      </c>
      <c r="J1932" s="9" t="s">
        <v>13929</v>
      </c>
      <c r="K1932" s="9" t="s">
        <v>13940</v>
      </c>
      <c r="L1932" s="9" t="s">
        <v>13945</v>
      </c>
      <c r="M1932" s="9" t="s">
        <v>13952</v>
      </c>
      <c r="N1932" s="13" t="s">
        <v>12</v>
      </c>
      <c r="O1932" s="13" t="s">
        <v>14</v>
      </c>
      <c r="P1932" s="13" t="s">
        <v>93</v>
      </c>
      <c r="Q1932" s="13" t="s">
        <v>20</v>
      </c>
      <c r="R1932" s="13" t="s">
        <v>15</v>
      </c>
      <c r="S1932" s="10">
        <f>ROUNDUP(SUM(VLOOKUP(F1932,'Pontuação'!A$2:B$11,2,FALSE),VLOOKUP(E1932,'Pontuação'!C$2:D$11,2,FALSE),VLOOKUP(H1932,'Pontuação'!I$2:J$11,2,FALSE),VLOOKUP(J1932,'Pontuação'!G$2:H$11,2,FALSE),VLOOKUP(L1932,'Pontuação'!M$2:N$13,2,FALSE)),0)</f>
        <v>1727</v>
      </c>
      <c r="T1932" s="11">
        <f t="shared" si="1"/>
        <v>173</v>
      </c>
      <c r="U1932" s="11" t="str">
        <f t="array" ref="U1932">IFERROR(INDEX('Pontuação'!G$13:G$101, MATCH(T1932, 'Pontuação'!F$13:F$101, 0)), "Faixa Indefinida")</f>
        <v>B</v>
      </c>
      <c r="V1932" s="11">
        <f t="shared" si="2"/>
        <v>0</v>
      </c>
      <c r="W1932" s="11">
        <f t="shared" si="3"/>
        <v>1</v>
      </c>
      <c r="X1932" s="11">
        <f t="shared" si="4"/>
        <v>0</v>
      </c>
      <c r="Y1932" s="11">
        <f t="shared" si="5"/>
        <v>0</v>
      </c>
      <c r="Z1932" s="12">
        <f>ROUNDUP(SUM(VLOOKUP(F1932,'Pontuação 3.0'!A$2:B$11,2,FALSE),VLOOKUP(E1932,'Pontuação 3.0'!C$2:D$11,2,FALSE),VLOOKUP(H1932,'Pontuação 3.0'!I$2:J$11,2,FALSE),VLOOKUP(J1932,'Pontuação 3.0'!G$2:H$11,2,FALSE),VLOOKUP(G1932,'Pontuação 3.0'!E$2:F$11,2,FALSE),VLOOKUP(K1932,'Pontuação 3.0'!K$2:L$11,2,FALSE),VLOOKUP(L1932,'Pontuação 3.0'!M$2:N$13,2,FALSE)),0)</f>
        <v>2145</v>
      </c>
      <c r="AA1932" s="12">
        <f t="shared" si="6"/>
        <v>215</v>
      </c>
      <c r="AB1932" s="12" t="str">
        <f t="array" ref="AB1932">IFERROR(INDEX('Pontuação 3.0'!G$13:G$191, MATCH(AA1932, 'Pontuação 3.0'!F$13:F$191, 0)), "Faixa Indefinida")</f>
        <v>B</v>
      </c>
      <c r="AC1932" s="12">
        <f t="shared" si="7"/>
        <v>0</v>
      </c>
      <c r="AD1932" s="12">
        <f t="shared" si="8"/>
        <v>1</v>
      </c>
      <c r="AE1932" s="12">
        <f t="shared" si="9"/>
        <v>0</v>
      </c>
      <c r="AF1932" s="12">
        <f t="shared" si="10"/>
        <v>0</v>
      </c>
    </row>
    <row r="1933" ht="15.75" customHeight="1">
      <c r="A1933" s="8">
        <v>45686.0</v>
      </c>
      <c r="B1933" s="9" t="s">
        <v>4536</v>
      </c>
      <c r="C1933" s="9" t="s">
        <v>4537</v>
      </c>
      <c r="D1933" s="15">
        <v>3.1993068115E10</v>
      </c>
      <c r="E1933" s="9" t="s">
        <v>13936</v>
      </c>
      <c r="F1933" s="9" t="s">
        <v>13948</v>
      </c>
      <c r="G1933" s="9" t="s">
        <v>13926</v>
      </c>
      <c r="H1933" s="9" t="s">
        <v>13951</v>
      </c>
      <c r="I1933" s="9" t="s">
        <v>13928</v>
      </c>
      <c r="J1933" s="9" t="s">
        <v>13939</v>
      </c>
      <c r="K1933" s="9" t="s">
        <v>13940</v>
      </c>
      <c r="L1933" s="9" t="s">
        <v>13945</v>
      </c>
      <c r="M1933" s="9" t="s">
        <v>13942</v>
      </c>
      <c r="N1933" s="13" t="s">
        <v>12</v>
      </c>
      <c r="O1933" s="13" t="s">
        <v>14</v>
      </c>
      <c r="P1933" s="13" t="s">
        <v>93</v>
      </c>
      <c r="Q1933" s="13" t="s">
        <v>20</v>
      </c>
      <c r="R1933" s="13" t="s">
        <v>15</v>
      </c>
      <c r="S1933" s="10">
        <f>ROUNDUP(SUM(VLOOKUP(F1933,'Pontuação'!A$2:B$11,2,FALSE),VLOOKUP(E1933,'Pontuação'!C$2:D$11,2,FALSE),VLOOKUP(H1933,'Pontuação'!I$2:J$11,2,FALSE),VLOOKUP(J1933,'Pontuação'!G$2:H$11,2,FALSE),VLOOKUP(L1933,'Pontuação'!M$2:N$13,2,FALSE)),0)</f>
        <v>1778</v>
      </c>
      <c r="T1933" s="11">
        <f t="shared" si="1"/>
        <v>178</v>
      </c>
      <c r="U1933" s="11" t="str">
        <f t="array" ref="U1933">IFERROR(INDEX('Pontuação'!G$13:G$101, MATCH(T1933, 'Pontuação'!F$13:F$101, 0)), "Faixa Indefinida")</f>
        <v>B</v>
      </c>
      <c r="V1933" s="11">
        <f t="shared" si="2"/>
        <v>0</v>
      </c>
      <c r="W1933" s="11">
        <f t="shared" si="3"/>
        <v>1</v>
      </c>
      <c r="X1933" s="11">
        <f t="shared" si="4"/>
        <v>0</v>
      </c>
      <c r="Y1933" s="11">
        <f t="shared" si="5"/>
        <v>0</v>
      </c>
      <c r="Z1933" s="12">
        <f>ROUNDUP(SUM(VLOOKUP(F1933,'Pontuação 3.0'!A$2:B$11,2,FALSE),VLOOKUP(E1933,'Pontuação 3.0'!C$2:D$11,2,FALSE),VLOOKUP(H1933,'Pontuação 3.0'!I$2:J$11,2,FALSE),VLOOKUP(J1933,'Pontuação 3.0'!G$2:H$11,2,FALSE),VLOOKUP(G1933,'Pontuação 3.0'!E$2:F$11,2,FALSE),VLOOKUP(K1933,'Pontuação 3.0'!K$2:L$11,2,FALSE),VLOOKUP(L1933,'Pontuação 3.0'!M$2:N$13,2,FALSE)),0)</f>
        <v>2227</v>
      </c>
      <c r="AA1933" s="12">
        <f t="shared" si="6"/>
        <v>223</v>
      </c>
      <c r="AB1933" s="12" t="str">
        <f t="array" ref="AB1933">IFERROR(INDEX('Pontuação 3.0'!G$13:G$191, MATCH(AA1933, 'Pontuação 3.0'!F$13:F$191, 0)), "Faixa Indefinida")</f>
        <v>B</v>
      </c>
      <c r="AC1933" s="12">
        <f t="shared" si="7"/>
        <v>0</v>
      </c>
      <c r="AD1933" s="12">
        <f t="shared" si="8"/>
        <v>1</v>
      </c>
      <c r="AE1933" s="12">
        <f t="shared" si="9"/>
        <v>0</v>
      </c>
      <c r="AF1933" s="12">
        <f t="shared" si="10"/>
        <v>0</v>
      </c>
    </row>
    <row r="1934" ht="15.75" customHeight="1">
      <c r="A1934" s="8">
        <v>45686.0</v>
      </c>
      <c r="B1934" s="9" t="s">
        <v>4534</v>
      </c>
      <c r="C1934" s="9" t="s">
        <v>4535</v>
      </c>
      <c r="D1934" s="14" t="s">
        <v>14060</v>
      </c>
      <c r="E1934" s="9" t="s">
        <v>13936</v>
      </c>
      <c r="F1934" s="9" t="s">
        <v>13950</v>
      </c>
      <c r="G1934" s="9" t="s">
        <v>13944</v>
      </c>
      <c r="H1934" s="9" t="s">
        <v>13951</v>
      </c>
      <c r="I1934" s="9" t="s">
        <v>13928</v>
      </c>
      <c r="J1934" s="9" t="s">
        <v>13939</v>
      </c>
      <c r="K1934" s="9" t="s">
        <v>13940</v>
      </c>
      <c r="L1934" s="9" t="s">
        <v>13931</v>
      </c>
      <c r="M1934" s="9" t="s">
        <v>13932</v>
      </c>
      <c r="N1934" s="9"/>
      <c r="O1934" s="9"/>
      <c r="P1934" s="9"/>
      <c r="Q1934" s="9"/>
      <c r="R1934" s="9"/>
      <c r="S1934" s="10">
        <f>ROUNDUP(SUM(VLOOKUP(F1934,'Pontuação'!A$2:B$11,2,FALSE),VLOOKUP(E1934,'Pontuação'!C$2:D$11,2,FALSE),VLOOKUP(H1934,'Pontuação'!I$2:J$11,2,FALSE),VLOOKUP(J1934,'Pontuação'!G$2:H$11,2,FALSE),VLOOKUP(L1934,'Pontuação'!M$2:N$13,2,FALSE)),0)</f>
        <v>1658</v>
      </c>
      <c r="T1934" s="11">
        <f t="shared" si="1"/>
        <v>166</v>
      </c>
      <c r="U1934" s="11" t="str">
        <f t="array" ref="U1934">IFERROR(INDEX('Pontuação'!G$13:G$101, MATCH(T1934, 'Pontuação'!F$13:F$101, 0)), "Faixa Indefinida")</f>
        <v>B</v>
      </c>
      <c r="V1934" s="11">
        <f t="shared" si="2"/>
        <v>0</v>
      </c>
      <c r="W1934" s="11">
        <f t="shared" si="3"/>
        <v>1</v>
      </c>
      <c r="X1934" s="11">
        <f t="shared" si="4"/>
        <v>0</v>
      </c>
      <c r="Y1934" s="11">
        <f t="shared" si="5"/>
        <v>0</v>
      </c>
      <c r="Z1934" s="12">
        <f>ROUNDUP(SUM(VLOOKUP(F1934,'Pontuação 3.0'!A$2:B$11,2,FALSE),VLOOKUP(E1934,'Pontuação 3.0'!C$2:D$11,2,FALSE),VLOOKUP(H1934,'Pontuação 3.0'!I$2:J$11,2,FALSE),VLOOKUP(J1934,'Pontuação 3.0'!G$2:H$11,2,FALSE),VLOOKUP(G1934,'Pontuação 3.0'!E$2:F$11,2,FALSE),VLOOKUP(K1934,'Pontuação 3.0'!K$2:L$11,2,FALSE),VLOOKUP(L1934,'Pontuação 3.0'!M$2:N$13,2,FALSE)),0)</f>
        <v>2134</v>
      </c>
      <c r="AA1934" s="12">
        <f t="shared" si="6"/>
        <v>213</v>
      </c>
      <c r="AB1934" s="12" t="str">
        <f t="array" ref="AB1934">IFERROR(INDEX('Pontuação 3.0'!G$13:G$191, MATCH(AA1934, 'Pontuação 3.0'!F$13:F$191, 0)), "Faixa Indefinida")</f>
        <v>C</v>
      </c>
      <c r="AC1934" s="12">
        <f t="shared" si="7"/>
        <v>0</v>
      </c>
      <c r="AD1934" s="12">
        <f t="shared" si="8"/>
        <v>0</v>
      </c>
      <c r="AE1934" s="12">
        <f t="shared" si="9"/>
        <v>1</v>
      </c>
      <c r="AF1934" s="12">
        <f t="shared" si="10"/>
        <v>0</v>
      </c>
    </row>
    <row r="1935" ht="15.75" customHeight="1">
      <c r="A1935" s="8">
        <v>45686.0</v>
      </c>
      <c r="B1935" s="9" t="s">
        <v>4540</v>
      </c>
      <c r="C1935" s="9" t="s">
        <v>4541</v>
      </c>
      <c r="D1935" s="9" t="s">
        <v>4542</v>
      </c>
      <c r="E1935" s="9" t="s">
        <v>13936</v>
      </c>
      <c r="F1935" s="9" t="s">
        <v>13948</v>
      </c>
      <c r="G1935" s="9" t="s">
        <v>13957</v>
      </c>
      <c r="H1935" s="9" t="s">
        <v>13927</v>
      </c>
      <c r="I1935" s="9" t="s">
        <v>13940</v>
      </c>
      <c r="J1935" s="9" t="s">
        <v>13929</v>
      </c>
      <c r="K1935" s="9" t="s">
        <v>13940</v>
      </c>
      <c r="L1935" s="9" t="s">
        <v>13931</v>
      </c>
      <c r="M1935" s="9" t="s">
        <v>13932</v>
      </c>
      <c r="N1935" s="13" t="s">
        <v>12</v>
      </c>
      <c r="O1935" s="13" t="s">
        <v>14</v>
      </c>
      <c r="P1935" s="13" t="s">
        <v>93</v>
      </c>
      <c r="Q1935" s="13" t="s">
        <v>20</v>
      </c>
      <c r="R1935" s="13" t="s">
        <v>65</v>
      </c>
      <c r="S1935" s="10">
        <f>ROUNDUP(SUM(VLOOKUP(F1935,'Pontuação'!A$2:B$11,2,FALSE),VLOOKUP(E1935,'Pontuação'!C$2:D$11,2,FALSE),VLOOKUP(H1935,'Pontuação'!I$2:J$11,2,FALSE),VLOOKUP(J1935,'Pontuação'!G$2:H$11,2,FALSE),VLOOKUP(L1935,'Pontuação'!M$2:N$13,2,FALSE)),0)</f>
        <v>1427</v>
      </c>
      <c r="T1935" s="11">
        <f t="shared" si="1"/>
        <v>143</v>
      </c>
      <c r="U1935" s="11" t="str">
        <f t="array" ref="U1935">IFERROR(INDEX('Pontuação'!G$13:G$101, MATCH(T1935, 'Pontuação'!F$13:F$101, 0)), "Faixa Indefinida")</f>
        <v>D</v>
      </c>
      <c r="V1935" s="11">
        <f t="shared" si="2"/>
        <v>0</v>
      </c>
      <c r="W1935" s="11">
        <f t="shared" si="3"/>
        <v>0</v>
      </c>
      <c r="X1935" s="11">
        <f t="shared" si="4"/>
        <v>0</v>
      </c>
      <c r="Y1935" s="11">
        <f t="shared" si="5"/>
        <v>1</v>
      </c>
      <c r="Z1935" s="12">
        <f>ROUNDUP(SUM(VLOOKUP(F1935,'Pontuação 3.0'!A$2:B$11,2,FALSE),VLOOKUP(E1935,'Pontuação 3.0'!C$2:D$11,2,FALSE),VLOOKUP(H1935,'Pontuação 3.0'!I$2:J$11,2,FALSE),VLOOKUP(J1935,'Pontuação 3.0'!G$2:H$11,2,FALSE),VLOOKUP(G1935,'Pontuação 3.0'!E$2:F$11,2,FALSE),VLOOKUP(K1935,'Pontuação 3.0'!K$2:L$11,2,FALSE),VLOOKUP(L1935,'Pontuação 3.0'!M$2:N$13,2,FALSE)),0)</f>
        <v>1691</v>
      </c>
      <c r="AA1935" s="12">
        <f t="shared" si="6"/>
        <v>169</v>
      </c>
      <c r="AB1935" s="12" t="str">
        <f t="array" ref="AB1935">IFERROR(INDEX('Pontuação 3.0'!G$13:G$191, MATCH(AA1935, 'Pontuação 3.0'!F$13:F$191, 0)), "Faixa Indefinida")</f>
        <v>D</v>
      </c>
      <c r="AC1935" s="12">
        <f t="shared" si="7"/>
        <v>0</v>
      </c>
      <c r="AD1935" s="12">
        <f t="shared" si="8"/>
        <v>0</v>
      </c>
      <c r="AE1935" s="12">
        <f t="shared" si="9"/>
        <v>0</v>
      </c>
      <c r="AF1935" s="12">
        <f t="shared" si="10"/>
        <v>1</v>
      </c>
    </row>
    <row r="1936" ht="15.75" customHeight="1">
      <c r="A1936" s="8">
        <v>45686.0</v>
      </c>
      <c r="B1936" s="9" t="s">
        <v>4545</v>
      </c>
      <c r="C1936" s="9" t="s">
        <v>4546</v>
      </c>
      <c r="D1936" s="15">
        <v>1.899770201E10</v>
      </c>
      <c r="E1936" s="9" t="s">
        <v>13936</v>
      </c>
      <c r="F1936" s="9" t="s">
        <v>13950</v>
      </c>
      <c r="G1936" s="9" t="s">
        <v>13955</v>
      </c>
      <c r="H1936" s="9" t="s">
        <v>13949</v>
      </c>
      <c r="I1936" s="9" t="s">
        <v>13928</v>
      </c>
      <c r="J1936" s="9" t="s">
        <v>13956</v>
      </c>
      <c r="K1936" s="9" t="s">
        <v>13930</v>
      </c>
      <c r="L1936" s="9" t="s">
        <v>13954</v>
      </c>
      <c r="M1936" s="9" t="s">
        <v>13946</v>
      </c>
      <c r="N1936" s="13" t="s">
        <v>12</v>
      </c>
      <c r="O1936" s="13" t="s">
        <v>14</v>
      </c>
      <c r="P1936" s="13" t="s">
        <v>399</v>
      </c>
      <c r="Q1936" s="13" t="s">
        <v>20</v>
      </c>
      <c r="R1936" s="13" t="s">
        <v>15</v>
      </c>
      <c r="S1936" s="10">
        <f>ROUNDUP(SUM(VLOOKUP(F1936,'Pontuação'!A$2:B$11,2,FALSE),VLOOKUP(E1936,'Pontuação'!C$2:D$11,2,FALSE),VLOOKUP(H1936,'Pontuação'!I$2:J$11,2,FALSE),VLOOKUP(J1936,'Pontuação'!G$2:H$11,2,FALSE),VLOOKUP(L1936,'Pontuação'!M$2:N$13,2,FALSE)),0)</f>
        <v>1836</v>
      </c>
      <c r="T1936" s="11">
        <f t="shared" si="1"/>
        <v>184</v>
      </c>
      <c r="U1936" s="11" t="str">
        <f t="array" ref="U1936">IFERROR(INDEX('Pontuação'!G$13:G$101, MATCH(T1936, 'Pontuação'!F$13:F$101, 0)), "Faixa Indefinida")</f>
        <v>A</v>
      </c>
      <c r="V1936" s="11">
        <f t="shared" si="2"/>
        <v>1</v>
      </c>
      <c r="W1936" s="11">
        <f t="shared" si="3"/>
        <v>0</v>
      </c>
      <c r="X1936" s="11">
        <f t="shared" si="4"/>
        <v>0</v>
      </c>
      <c r="Y1936" s="11">
        <f t="shared" si="5"/>
        <v>0</v>
      </c>
      <c r="Z1936" s="12">
        <f>ROUNDUP(SUM(VLOOKUP(F1936,'Pontuação 3.0'!A$2:B$11,2,FALSE),VLOOKUP(E1936,'Pontuação 3.0'!C$2:D$11,2,FALSE),VLOOKUP(H1936,'Pontuação 3.0'!I$2:J$11,2,FALSE),VLOOKUP(J1936,'Pontuação 3.0'!G$2:H$11,2,FALSE),VLOOKUP(G1936,'Pontuação 3.0'!E$2:F$11,2,FALSE),VLOOKUP(K1936,'Pontuação 3.0'!K$2:L$11,2,FALSE),VLOOKUP(L1936,'Pontuação 3.0'!M$2:N$13,2,FALSE)),0)</f>
        <v>2809</v>
      </c>
      <c r="AA1936" s="12">
        <f t="shared" si="6"/>
        <v>281</v>
      </c>
      <c r="AB1936" s="12" t="str">
        <f t="array" ref="AB1936">IFERROR(INDEX('Pontuação 3.0'!G$13:G$191, MATCH(AA1936, 'Pontuação 3.0'!F$13:F$191, 0)), "Faixa Indefinida")</f>
        <v>A</v>
      </c>
      <c r="AC1936" s="12">
        <f t="shared" si="7"/>
        <v>1</v>
      </c>
      <c r="AD1936" s="12">
        <f t="shared" si="8"/>
        <v>0</v>
      </c>
      <c r="AE1936" s="12">
        <f t="shared" si="9"/>
        <v>0</v>
      </c>
      <c r="AF1936" s="12">
        <f t="shared" si="10"/>
        <v>0</v>
      </c>
    </row>
    <row r="1937" ht="15.75" customHeight="1">
      <c r="A1937" s="8">
        <v>45686.0</v>
      </c>
      <c r="B1937" s="9" t="s">
        <v>4528</v>
      </c>
      <c r="C1937" s="9" t="s">
        <v>4529</v>
      </c>
      <c r="D1937" s="14" t="s">
        <v>14061</v>
      </c>
      <c r="E1937" s="9" t="s">
        <v>13936</v>
      </c>
      <c r="F1937" s="9" t="s">
        <v>13948</v>
      </c>
      <c r="G1937" s="9" t="s">
        <v>13926</v>
      </c>
      <c r="H1937" s="9" t="s">
        <v>13949</v>
      </c>
      <c r="I1937" s="9" t="s">
        <v>13928</v>
      </c>
      <c r="J1937" s="9" t="s">
        <v>13929</v>
      </c>
      <c r="K1937" s="9" t="s">
        <v>13930</v>
      </c>
      <c r="L1937" s="9" t="s">
        <v>13945</v>
      </c>
      <c r="M1937" s="9" t="s">
        <v>13942</v>
      </c>
      <c r="N1937" s="13" t="s">
        <v>12</v>
      </c>
      <c r="O1937" s="13" t="s">
        <v>14</v>
      </c>
      <c r="P1937" s="13" t="s">
        <v>111</v>
      </c>
      <c r="Q1937" s="13" t="s">
        <v>59</v>
      </c>
      <c r="R1937" s="13" t="s">
        <v>65</v>
      </c>
      <c r="S1937" s="10">
        <f>ROUNDUP(SUM(VLOOKUP(F1937,'Pontuação'!A$2:B$11,2,FALSE),VLOOKUP(E1937,'Pontuação'!C$2:D$11,2,FALSE),VLOOKUP(H1937,'Pontuação'!I$2:J$11,2,FALSE),VLOOKUP(J1937,'Pontuação'!G$2:H$11,2,FALSE),VLOOKUP(L1937,'Pontuação'!M$2:N$13,2,FALSE)),0)</f>
        <v>1715</v>
      </c>
      <c r="T1937" s="11">
        <f t="shared" si="1"/>
        <v>172</v>
      </c>
      <c r="U1937" s="11" t="str">
        <f t="array" ref="U1937">IFERROR(INDEX('Pontuação'!G$13:G$101, MATCH(T1937, 'Pontuação'!F$13:F$101, 0)), "Faixa Indefinida")</f>
        <v>B</v>
      </c>
      <c r="V1937" s="11">
        <f t="shared" si="2"/>
        <v>0</v>
      </c>
      <c r="W1937" s="11">
        <f t="shared" si="3"/>
        <v>1</v>
      </c>
      <c r="X1937" s="11">
        <f t="shared" si="4"/>
        <v>0</v>
      </c>
      <c r="Y1937" s="11">
        <f t="shared" si="5"/>
        <v>0</v>
      </c>
      <c r="Z1937" s="12">
        <f>ROUNDUP(SUM(VLOOKUP(F1937,'Pontuação 3.0'!A$2:B$11,2,FALSE),VLOOKUP(E1937,'Pontuação 3.0'!C$2:D$11,2,FALSE),VLOOKUP(H1937,'Pontuação 3.0'!I$2:J$11,2,FALSE),VLOOKUP(J1937,'Pontuação 3.0'!G$2:H$11,2,FALSE),VLOOKUP(G1937,'Pontuação 3.0'!E$2:F$11,2,FALSE),VLOOKUP(K1937,'Pontuação 3.0'!K$2:L$11,2,FALSE),VLOOKUP(L1937,'Pontuação 3.0'!M$2:N$13,2,FALSE)),0)</f>
        <v>2423</v>
      </c>
      <c r="AA1937" s="12">
        <f t="shared" si="6"/>
        <v>242</v>
      </c>
      <c r="AB1937" s="12" t="str">
        <f t="array" ref="AB1937">IFERROR(INDEX('Pontuação 3.0'!G$13:G$191, MATCH(AA1937, 'Pontuação 3.0'!F$13:F$191, 0)), "Faixa Indefinida")</f>
        <v>A</v>
      </c>
      <c r="AC1937" s="12">
        <f t="shared" si="7"/>
        <v>1</v>
      </c>
      <c r="AD1937" s="12">
        <f t="shared" si="8"/>
        <v>0</v>
      </c>
      <c r="AE1937" s="12">
        <f t="shared" si="9"/>
        <v>0</v>
      </c>
      <c r="AF1937" s="12">
        <f t="shared" si="10"/>
        <v>0</v>
      </c>
    </row>
    <row r="1938" ht="15.75" customHeight="1">
      <c r="A1938" s="8">
        <v>45686.0</v>
      </c>
      <c r="B1938" s="9" t="s">
        <v>4528</v>
      </c>
      <c r="C1938" s="9" t="s">
        <v>4529</v>
      </c>
      <c r="D1938" s="14" t="s">
        <v>14061</v>
      </c>
      <c r="E1938" s="9" t="s">
        <v>13936</v>
      </c>
      <c r="F1938" s="9" t="s">
        <v>13948</v>
      </c>
      <c r="G1938" s="9" t="s">
        <v>13926</v>
      </c>
      <c r="H1938" s="9" t="s">
        <v>13949</v>
      </c>
      <c r="I1938" s="9" t="s">
        <v>13928</v>
      </c>
      <c r="J1938" s="9" t="s">
        <v>13929</v>
      </c>
      <c r="K1938" s="9" t="s">
        <v>13930</v>
      </c>
      <c r="L1938" s="9" t="s">
        <v>13945</v>
      </c>
      <c r="M1938" s="9" t="s">
        <v>13942</v>
      </c>
      <c r="N1938" s="13" t="s">
        <v>12</v>
      </c>
      <c r="O1938" s="13" t="s">
        <v>14</v>
      </c>
      <c r="P1938" s="13" t="s">
        <v>111</v>
      </c>
      <c r="Q1938" s="13" t="s">
        <v>59</v>
      </c>
      <c r="R1938" s="13" t="s">
        <v>65</v>
      </c>
      <c r="S1938" s="10">
        <f>ROUNDUP(SUM(VLOOKUP(F1938,'Pontuação'!A$2:B$11,2,FALSE),VLOOKUP(E1938,'Pontuação'!C$2:D$11,2,FALSE),VLOOKUP(H1938,'Pontuação'!I$2:J$11,2,FALSE),VLOOKUP(J1938,'Pontuação'!G$2:H$11,2,FALSE),VLOOKUP(L1938,'Pontuação'!M$2:N$13,2,FALSE)),0)</f>
        <v>1715</v>
      </c>
      <c r="T1938" s="11">
        <f t="shared" si="1"/>
        <v>172</v>
      </c>
      <c r="U1938" s="11" t="str">
        <f t="array" ref="U1938">IFERROR(INDEX('Pontuação'!G$13:G$101, MATCH(T1938, 'Pontuação'!F$13:F$101, 0)), "Faixa Indefinida")</f>
        <v>B</v>
      </c>
      <c r="V1938" s="11">
        <f t="shared" si="2"/>
        <v>0</v>
      </c>
      <c r="W1938" s="11">
        <f t="shared" si="3"/>
        <v>1</v>
      </c>
      <c r="X1938" s="11">
        <f t="shared" si="4"/>
        <v>0</v>
      </c>
      <c r="Y1938" s="11">
        <f t="shared" si="5"/>
        <v>0</v>
      </c>
      <c r="Z1938" s="12">
        <f>ROUNDUP(SUM(VLOOKUP(F1938,'Pontuação 3.0'!A$2:B$11,2,FALSE),VLOOKUP(E1938,'Pontuação 3.0'!C$2:D$11,2,FALSE),VLOOKUP(H1938,'Pontuação 3.0'!I$2:J$11,2,FALSE),VLOOKUP(J1938,'Pontuação 3.0'!G$2:H$11,2,FALSE),VLOOKUP(G1938,'Pontuação 3.0'!E$2:F$11,2,FALSE),VLOOKUP(K1938,'Pontuação 3.0'!K$2:L$11,2,FALSE),VLOOKUP(L1938,'Pontuação 3.0'!M$2:N$13,2,FALSE)),0)</f>
        <v>2423</v>
      </c>
      <c r="AA1938" s="12">
        <f t="shared" si="6"/>
        <v>242</v>
      </c>
      <c r="AB1938" s="12" t="str">
        <f t="array" ref="AB1938">IFERROR(INDEX('Pontuação 3.0'!G$13:G$191, MATCH(AA1938, 'Pontuação 3.0'!F$13:F$191, 0)), "Faixa Indefinida")</f>
        <v>A</v>
      </c>
      <c r="AC1938" s="12">
        <f t="shared" si="7"/>
        <v>1</v>
      </c>
      <c r="AD1938" s="12">
        <f t="shared" si="8"/>
        <v>0</v>
      </c>
      <c r="AE1938" s="12">
        <f t="shared" si="9"/>
        <v>0</v>
      </c>
      <c r="AF1938" s="12">
        <f t="shared" si="10"/>
        <v>0</v>
      </c>
    </row>
    <row r="1939" ht="15.75" customHeight="1">
      <c r="A1939" s="8">
        <v>45686.0</v>
      </c>
      <c r="B1939" s="9" t="s">
        <v>4547</v>
      </c>
      <c r="C1939" s="9" t="s">
        <v>4548</v>
      </c>
      <c r="D1939" s="15">
        <v>6.1998266141E10</v>
      </c>
      <c r="E1939" s="9" t="s">
        <v>13936</v>
      </c>
      <c r="F1939" s="9" t="s">
        <v>13937</v>
      </c>
      <c r="G1939" s="9" t="s">
        <v>13926</v>
      </c>
      <c r="H1939" s="9" t="s">
        <v>13960</v>
      </c>
      <c r="I1939" s="9" t="s">
        <v>13940</v>
      </c>
      <c r="J1939" s="9" t="s">
        <v>13929</v>
      </c>
      <c r="K1939" s="9" t="s">
        <v>13940</v>
      </c>
      <c r="L1939" s="9" t="s">
        <v>13945</v>
      </c>
      <c r="M1939" s="9" t="s">
        <v>13952</v>
      </c>
      <c r="N1939" s="13" t="s">
        <v>12</v>
      </c>
      <c r="O1939" s="13" t="s">
        <v>14</v>
      </c>
      <c r="P1939" s="13" t="s">
        <v>93</v>
      </c>
      <c r="Q1939" s="13" t="s">
        <v>20</v>
      </c>
      <c r="R1939" s="13" t="s">
        <v>65</v>
      </c>
      <c r="S1939" s="10">
        <f>ROUNDUP(SUM(VLOOKUP(F1939,'Pontuação'!A$2:B$11,2,FALSE),VLOOKUP(E1939,'Pontuação'!C$2:D$11,2,FALSE),VLOOKUP(H1939,'Pontuação'!I$2:J$11,2,FALSE),VLOOKUP(J1939,'Pontuação'!G$2:H$11,2,FALSE),VLOOKUP(L1939,'Pontuação'!M$2:N$13,2,FALSE)),0)</f>
        <v>1472</v>
      </c>
      <c r="T1939" s="11">
        <f t="shared" si="1"/>
        <v>147</v>
      </c>
      <c r="U1939" s="11" t="str">
        <f t="array" ref="U1939">IFERROR(INDEX('Pontuação'!G$13:G$101, MATCH(T1939, 'Pontuação'!F$13:F$101, 0)), "Faixa Indefinida")</f>
        <v>D</v>
      </c>
      <c r="V1939" s="11">
        <f t="shared" si="2"/>
        <v>0</v>
      </c>
      <c r="W1939" s="11">
        <f t="shared" si="3"/>
        <v>0</v>
      </c>
      <c r="X1939" s="11">
        <f t="shared" si="4"/>
        <v>0</v>
      </c>
      <c r="Y1939" s="11">
        <f t="shared" si="5"/>
        <v>1</v>
      </c>
      <c r="Z1939" s="12">
        <f>ROUNDUP(SUM(VLOOKUP(F1939,'Pontuação 3.0'!A$2:B$11,2,FALSE),VLOOKUP(E1939,'Pontuação 3.0'!C$2:D$11,2,FALSE),VLOOKUP(H1939,'Pontuação 3.0'!I$2:J$11,2,FALSE),VLOOKUP(J1939,'Pontuação 3.0'!G$2:H$11,2,FALSE),VLOOKUP(G1939,'Pontuação 3.0'!E$2:F$11,2,FALSE),VLOOKUP(K1939,'Pontuação 3.0'!K$2:L$11,2,FALSE),VLOOKUP(L1939,'Pontuação 3.0'!M$2:N$13,2,FALSE)),0)</f>
        <v>1878</v>
      </c>
      <c r="AA1939" s="12">
        <f t="shared" si="6"/>
        <v>188</v>
      </c>
      <c r="AB1939" s="12" t="str">
        <f t="array" ref="AB1939">IFERROR(INDEX('Pontuação 3.0'!G$13:G$191, MATCH(AA1939, 'Pontuação 3.0'!F$13:F$191, 0)), "Faixa Indefinida")</f>
        <v>D</v>
      </c>
      <c r="AC1939" s="12">
        <f t="shared" si="7"/>
        <v>0</v>
      </c>
      <c r="AD1939" s="12">
        <f t="shared" si="8"/>
        <v>0</v>
      </c>
      <c r="AE1939" s="12">
        <f t="shared" si="9"/>
        <v>0</v>
      </c>
      <c r="AF1939" s="12">
        <f t="shared" si="10"/>
        <v>1</v>
      </c>
    </row>
    <row r="1940" ht="15.75" customHeight="1">
      <c r="A1940" s="8">
        <v>45686.0</v>
      </c>
      <c r="B1940" s="9" t="s">
        <v>4586</v>
      </c>
      <c r="C1940" s="9" t="s">
        <v>4587</v>
      </c>
      <c r="D1940" s="15">
        <v>1.1948439851E10</v>
      </c>
      <c r="E1940" s="9" t="s">
        <v>13936</v>
      </c>
      <c r="F1940" s="9" t="s">
        <v>13950</v>
      </c>
      <c r="G1940" s="9" t="s">
        <v>13926</v>
      </c>
      <c r="H1940" s="9" t="s">
        <v>13951</v>
      </c>
      <c r="I1940" s="9" t="s">
        <v>13940</v>
      </c>
      <c r="J1940" s="9" t="s">
        <v>13929</v>
      </c>
      <c r="K1940" s="9" t="s">
        <v>13940</v>
      </c>
      <c r="L1940" s="9" t="s">
        <v>13931</v>
      </c>
      <c r="M1940" s="9" t="s">
        <v>13942</v>
      </c>
      <c r="N1940" s="13" t="s">
        <v>12</v>
      </c>
      <c r="O1940" s="13" t="s">
        <v>14</v>
      </c>
      <c r="P1940" s="13" t="s">
        <v>68</v>
      </c>
      <c r="Q1940" s="13" t="s">
        <v>77</v>
      </c>
      <c r="R1940" s="13" t="s">
        <v>15</v>
      </c>
      <c r="S1940" s="10">
        <f>ROUNDUP(SUM(VLOOKUP(F1940,'Pontuação'!A$2:B$11,2,FALSE),VLOOKUP(E1940,'Pontuação'!C$2:D$11,2,FALSE),VLOOKUP(H1940,'Pontuação'!I$2:J$11,2,FALSE),VLOOKUP(J1940,'Pontuação'!G$2:H$11,2,FALSE),VLOOKUP(L1940,'Pontuação'!M$2:N$13,2,FALSE)),0)</f>
        <v>1553</v>
      </c>
      <c r="T1940" s="11">
        <f t="shared" si="1"/>
        <v>155</v>
      </c>
      <c r="U1940" s="11" t="str">
        <f t="array" ref="U1940">IFERROR(INDEX('Pontuação'!G$13:G$101, MATCH(T1940, 'Pontuação'!F$13:F$101, 0)), "Faixa Indefinida")</f>
        <v>C</v>
      </c>
      <c r="V1940" s="11">
        <f t="shared" si="2"/>
        <v>0</v>
      </c>
      <c r="W1940" s="11">
        <f t="shared" si="3"/>
        <v>0</v>
      </c>
      <c r="X1940" s="11">
        <f t="shared" si="4"/>
        <v>1</v>
      </c>
      <c r="Y1940" s="11">
        <f t="shared" si="5"/>
        <v>0</v>
      </c>
      <c r="Z1940" s="12">
        <f>ROUNDUP(SUM(VLOOKUP(F1940,'Pontuação 3.0'!A$2:B$11,2,FALSE),VLOOKUP(E1940,'Pontuação 3.0'!C$2:D$11,2,FALSE),VLOOKUP(H1940,'Pontuação 3.0'!I$2:J$11,2,FALSE),VLOOKUP(J1940,'Pontuação 3.0'!G$2:H$11,2,FALSE),VLOOKUP(G1940,'Pontuação 3.0'!E$2:F$11,2,FALSE),VLOOKUP(K1940,'Pontuação 3.0'!K$2:L$11,2,FALSE),VLOOKUP(L1940,'Pontuação 3.0'!M$2:N$13,2,FALSE)),0)</f>
        <v>2122</v>
      </c>
      <c r="AA1940" s="12">
        <f t="shared" si="6"/>
        <v>212</v>
      </c>
      <c r="AB1940" s="12" t="str">
        <f t="array" ref="AB1940">IFERROR(INDEX('Pontuação 3.0'!G$13:G$191, MATCH(AA1940, 'Pontuação 3.0'!F$13:F$191, 0)), "Faixa Indefinida")</f>
        <v>C</v>
      </c>
      <c r="AC1940" s="12">
        <f t="shared" si="7"/>
        <v>0</v>
      </c>
      <c r="AD1940" s="12">
        <f t="shared" si="8"/>
        <v>0</v>
      </c>
      <c r="AE1940" s="12">
        <f t="shared" si="9"/>
        <v>1</v>
      </c>
      <c r="AF1940" s="12">
        <f t="shared" si="10"/>
        <v>0</v>
      </c>
    </row>
    <row r="1941" ht="15.75" customHeight="1">
      <c r="A1941" s="8">
        <v>45686.0</v>
      </c>
      <c r="B1941" s="9" t="s">
        <v>4559</v>
      </c>
      <c r="C1941" s="9" t="s">
        <v>4560</v>
      </c>
      <c r="D1941" s="15">
        <v>2.1982199825E10</v>
      </c>
      <c r="E1941" s="9" t="s">
        <v>13936</v>
      </c>
      <c r="F1941" s="9" t="s">
        <v>13948</v>
      </c>
      <c r="G1941" s="9" t="s">
        <v>13926</v>
      </c>
      <c r="H1941" s="9" t="s">
        <v>13951</v>
      </c>
      <c r="I1941" s="9" t="s">
        <v>13940</v>
      </c>
      <c r="J1941" s="9" t="s">
        <v>13929</v>
      </c>
      <c r="K1941" s="9" t="s">
        <v>13940</v>
      </c>
      <c r="L1941" s="9" t="s">
        <v>13941</v>
      </c>
      <c r="M1941" s="9" t="s">
        <v>13967</v>
      </c>
      <c r="N1941" s="13" t="s">
        <v>12</v>
      </c>
      <c r="O1941" s="13" t="s">
        <v>14</v>
      </c>
      <c r="P1941" s="13" t="s">
        <v>32</v>
      </c>
      <c r="Q1941" s="13" t="s">
        <v>4433</v>
      </c>
      <c r="R1941" s="13" t="s">
        <v>65</v>
      </c>
      <c r="S1941" s="10">
        <f>ROUNDUP(SUM(VLOOKUP(F1941,'Pontuação'!A$2:B$11,2,FALSE),VLOOKUP(E1941,'Pontuação'!C$2:D$11,2,FALSE),VLOOKUP(H1941,'Pontuação'!I$2:J$11,2,FALSE),VLOOKUP(J1941,'Pontuação'!G$2:H$11,2,FALSE),VLOOKUP(L1941,'Pontuação'!M$2:N$13,2,FALSE)),0)</f>
        <v>1585</v>
      </c>
      <c r="T1941" s="11">
        <f t="shared" si="1"/>
        <v>159</v>
      </c>
      <c r="U1941" s="11" t="str">
        <f t="array" ref="U1941">IFERROR(INDEX('Pontuação'!G$13:G$101, MATCH(T1941, 'Pontuação'!F$13:F$101, 0)), "Faixa Indefinida")</f>
        <v>C</v>
      </c>
      <c r="V1941" s="11">
        <f t="shared" si="2"/>
        <v>0</v>
      </c>
      <c r="W1941" s="11">
        <f t="shared" si="3"/>
        <v>0</v>
      </c>
      <c r="X1941" s="11">
        <f t="shared" si="4"/>
        <v>1</v>
      </c>
      <c r="Y1941" s="11">
        <f t="shared" si="5"/>
        <v>0</v>
      </c>
      <c r="Z1941" s="12">
        <f>ROUNDUP(SUM(VLOOKUP(F1941,'Pontuação 3.0'!A$2:B$11,2,FALSE),VLOOKUP(E1941,'Pontuação 3.0'!C$2:D$11,2,FALSE),VLOOKUP(H1941,'Pontuação 3.0'!I$2:J$11,2,FALSE),VLOOKUP(J1941,'Pontuação 3.0'!G$2:H$11,2,FALSE),VLOOKUP(G1941,'Pontuação 3.0'!E$2:F$11,2,FALSE),VLOOKUP(K1941,'Pontuação 3.0'!K$2:L$11,2,FALSE),VLOOKUP(L1941,'Pontuação 3.0'!M$2:N$13,2,FALSE)),0)</f>
        <v>1967</v>
      </c>
      <c r="AA1941" s="12">
        <f t="shared" si="6"/>
        <v>197</v>
      </c>
      <c r="AB1941" s="12" t="str">
        <f t="array" ref="AB1941">IFERROR(INDEX('Pontuação 3.0'!G$13:G$191, MATCH(AA1941, 'Pontuação 3.0'!F$13:F$191, 0)), "Faixa Indefinida")</f>
        <v>C</v>
      </c>
      <c r="AC1941" s="12">
        <f t="shared" si="7"/>
        <v>0</v>
      </c>
      <c r="AD1941" s="12">
        <f t="shared" si="8"/>
        <v>0</v>
      </c>
      <c r="AE1941" s="12">
        <f t="shared" si="9"/>
        <v>1</v>
      </c>
      <c r="AF1941" s="12">
        <f t="shared" si="10"/>
        <v>0</v>
      </c>
    </row>
    <row r="1942" ht="15.75" customHeight="1">
      <c r="A1942" s="8">
        <v>45686.0</v>
      </c>
      <c r="B1942" s="9" t="s">
        <v>844</v>
      </c>
      <c r="C1942" s="9" t="s">
        <v>4543</v>
      </c>
      <c r="D1942" s="15">
        <v>3.1975742258E10</v>
      </c>
      <c r="E1942" s="9" t="s">
        <v>13936</v>
      </c>
      <c r="F1942" s="9" t="s">
        <v>13948</v>
      </c>
      <c r="G1942" s="9" t="s">
        <v>13957</v>
      </c>
      <c r="H1942" s="9" t="s">
        <v>13927</v>
      </c>
      <c r="I1942" s="9" t="s">
        <v>13940</v>
      </c>
      <c r="J1942" s="9" t="s">
        <v>13929</v>
      </c>
      <c r="K1942" s="9" t="s">
        <v>13940</v>
      </c>
      <c r="L1942" s="9" t="s">
        <v>13945</v>
      </c>
      <c r="M1942" s="9" t="s">
        <v>13952</v>
      </c>
      <c r="N1942" s="13" t="s">
        <v>12</v>
      </c>
      <c r="O1942" s="13" t="s">
        <v>14</v>
      </c>
      <c r="P1942" s="13" t="s">
        <v>68</v>
      </c>
      <c r="Q1942" s="13" t="s">
        <v>20</v>
      </c>
      <c r="R1942" s="13" t="s">
        <v>65</v>
      </c>
      <c r="S1942" s="10">
        <f>ROUNDUP(SUM(VLOOKUP(F1942,'Pontuação'!A$2:B$11,2,FALSE),VLOOKUP(E1942,'Pontuação'!C$2:D$11,2,FALSE),VLOOKUP(H1942,'Pontuação'!I$2:J$11,2,FALSE),VLOOKUP(J1942,'Pontuação'!G$2:H$11,2,FALSE),VLOOKUP(L1942,'Pontuação'!M$2:N$13,2,FALSE)),0)</f>
        <v>1559</v>
      </c>
      <c r="T1942" s="11">
        <f t="shared" si="1"/>
        <v>156</v>
      </c>
      <c r="U1942" s="11" t="str">
        <f t="array" ref="U1942">IFERROR(INDEX('Pontuação'!G$13:G$101, MATCH(T1942, 'Pontuação'!F$13:F$101, 0)), "Faixa Indefinida")</f>
        <v>C</v>
      </c>
      <c r="V1942" s="11">
        <f t="shared" si="2"/>
        <v>0</v>
      </c>
      <c r="W1942" s="11">
        <f t="shared" si="3"/>
        <v>0</v>
      </c>
      <c r="X1942" s="11">
        <f t="shared" si="4"/>
        <v>1</v>
      </c>
      <c r="Y1942" s="11">
        <f t="shared" si="5"/>
        <v>0</v>
      </c>
      <c r="Z1942" s="12">
        <f>ROUNDUP(SUM(VLOOKUP(F1942,'Pontuação 3.0'!A$2:B$11,2,FALSE),VLOOKUP(E1942,'Pontuação 3.0'!C$2:D$11,2,FALSE),VLOOKUP(H1942,'Pontuação 3.0'!I$2:J$11,2,FALSE),VLOOKUP(J1942,'Pontuação 3.0'!G$2:H$11,2,FALSE),VLOOKUP(G1942,'Pontuação 3.0'!E$2:F$11,2,FALSE),VLOOKUP(K1942,'Pontuação 3.0'!K$2:L$11,2,FALSE),VLOOKUP(L1942,'Pontuação 3.0'!M$2:N$13,2,FALSE)),0)</f>
        <v>1777</v>
      </c>
      <c r="AA1942" s="12">
        <f t="shared" si="6"/>
        <v>178</v>
      </c>
      <c r="AB1942" s="12" t="str">
        <f t="array" ref="AB1942">IFERROR(INDEX('Pontuação 3.0'!G$13:G$191, MATCH(AA1942, 'Pontuação 3.0'!F$13:F$191, 0)), "Faixa Indefinida")</f>
        <v>D</v>
      </c>
      <c r="AC1942" s="12">
        <f t="shared" si="7"/>
        <v>0</v>
      </c>
      <c r="AD1942" s="12">
        <f t="shared" si="8"/>
        <v>0</v>
      </c>
      <c r="AE1942" s="12">
        <f t="shared" si="9"/>
        <v>0</v>
      </c>
      <c r="AF1942" s="12">
        <f t="shared" si="10"/>
        <v>1</v>
      </c>
    </row>
    <row r="1943" ht="15.75" customHeight="1">
      <c r="A1943" s="8">
        <v>45686.0</v>
      </c>
      <c r="B1943" s="9" t="s">
        <v>4568</v>
      </c>
      <c r="C1943" s="9" t="s">
        <v>4569</v>
      </c>
      <c r="D1943" s="15">
        <v>9.198503623E10</v>
      </c>
      <c r="E1943" s="9" t="s">
        <v>13936</v>
      </c>
      <c r="F1943" s="9" t="s">
        <v>13948</v>
      </c>
      <c r="G1943" s="9" t="s">
        <v>13926</v>
      </c>
      <c r="H1943" s="9" t="s">
        <v>13951</v>
      </c>
      <c r="I1943" s="9" t="s">
        <v>13940</v>
      </c>
      <c r="J1943" s="9" t="s">
        <v>13929</v>
      </c>
      <c r="K1943" s="9" t="s">
        <v>13940</v>
      </c>
      <c r="L1943" s="9" t="s">
        <v>13941</v>
      </c>
      <c r="M1943" s="9" t="s">
        <v>13952</v>
      </c>
      <c r="N1943" s="13" t="s">
        <v>12</v>
      </c>
      <c r="O1943" s="13" t="s">
        <v>14</v>
      </c>
      <c r="P1943" s="13" t="s">
        <v>13</v>
      </c>
      <c r="Q1943" s="13" t="s">
        <v>48</v>
      </c>
      <c r="R1943" s="13" t="s">
        <v>15</v>
      </c>
      <c r="S1943" s="10">
        <f>ROUNDUP(SUM(VLOOKUP(F1943,'Pontuação'!A$2:B$11,2,FALSE),VLOOKUP(E1943,'Pontuação'!C$2:D$11,2,FALSE),VLOOKUP(H1943,'Pontuação'!I$2:J$11,2,FALSE),VLOOKUP(J1943,'Pontuação'!G$2:H$11,2,FALSE),VLOOKUP(L1943,'Pontuação'!M$2:N$13,2,FALSE)),0)</f>
        <v>1585</v>
      </c>
      <c r="T1943" s="11">
        <f t="shared" si="1"/>
        <v>159</v>
      </c>
      <c r="U1943" s="11" t="str">
        <f t="array" ref="U1943">IFERROR(INDEX('Pontuação'!G$13:G$101, MATCH(T1943, 'Pontuação'!F$13:F$101, 0)), "Faixa Indefinida")</f>
        <v>C</v>
      </c>
      <c r="V1943" s="11">
        <f t="shared" si="2"/>
        <v>0</v>
      </c>
      <c r="W1943" s="11">
        <f t="shared" si="3"/>
        <v>0</v>
      </c>
      <c r="X1943" s="11">
        <f t="shared" si="4"/>
        <v>1</v>
      </c>
      <c r="Y1943" s="11">
        <f t="shared" si="5"/>
        <v>0</v>
      </c>
      <c r="Z1943" s="12">
        <f>ROUNDUP(SUM(VLOOKUP(F1943,'Pontuação 3.0'!A$2:B$11,2,FALSE),VLOOKUP(E1943,'Pontuação 3.0'!C$2:D$11,2,FALSE),VLOOKUP(H1943,'Pontuação 3.0'!I$2:J$11,2,FALSE),VLOOKUP(J1943,'Pontuação 3.0'!G$2:H$11,2,FALSE),VLOOKUP(G1943,'Pontuação 3.0'!E$2:F$11,2,FALSE),VLOOKUP(K1943,'Pontuação 3.0'!K$2:L$11,2,FALSE),VLOOKUP(L1943,'Pontuação 3.0'!M$2:N$13,2,FALSE)),0)</f>
        <v>1967</v>
      </c>
      <c r="AA1943" s="12">
        <f t="shared" si="6"/>
        <v>197</v>
      </c>
      <c r="AB1943" s="12" t="str">
        <f t="array" ref="AB1943">IFERROR(INDEX('Pontuação 3.0'!G$13:G$191, MATCH(AA1943, 'Pontuação 3.0'!F$13:F$191, 0)), "Faixa Indefinida")</f>
        <v>C</v>
      </c>
      <c r="AC1943" s="12">
        <f t="shared" si="7"/>
        <v>0</v>
      </c>
      <c r="AD1943" s="12">
        <f t="shared" si="8"/>
        <v>0</v>
      </c>
      <c r="AE1943" s="12">
        <f t="shared" si="9"/>
        <v>1</v>
      </c>
      <c r="AF1943" s="12">
        <f t="shared" si="10"/>
        <v>0</v>
      </c>
    </row>
    <row r="1944" ht="15.75" customHeight="1">
      <c r="A1944" s="8">
        <v>45686.0</v>
      </c>
      <c r="B1944" s="9" t="s">
        <v>4553</v>
      </c>
      <c r="C1944" s="9" t="s">
        <v>4554</v>
      </c>
      <c r="D1944" s="15">
        <v>3.2984646655E10</v>
      </c>
      <c r="E1944" s="9" t="s">
        <v>13924</v>
      </c>
      <c r="F1944" s="9" t="s">
        <v>13950</v>
      </c>
      <c r="G1944" s="9" t="s">
        <v>13944</v>
      </c>
      <c r="H1944" s="9" t="s">
        <v>13927</v>
      </c>
      <c r="I1944" s="9" t="s">
        <v>13940</v>
      </c>
      <c r="J1944" s="9" t="s">
        <v>13929</v>
      </c>
      <c r="K1944" s="9" t="s">
        <v>13940</v>
      </c>
      <c r="L1944" s="9" t="s">
        <v>13931</v>
      </c>
      <c r="M1944" s="9" t="s">
        <v>13952</v>
      </c>
      <c r="N1944" s="13" t="s">
        <v>12</v>
      </c>
      <c r="O1944" s="13" t="s">
        <v>14</v>
      </c>
      <c r="P1944" s="13" t="s">
        <v>32</v>
      </c>
      <c r="Q1944" s="13" t="s">
        <v>20</v>
      </c>
      <c r="R1944" s="13" t="s">
        <v>15</v>
      </c>
      <c r="S1944" s="10">
        <f>ROUNDUP(SUM(VLOOKUP(F1944,'Pontuação'!A$2:B$11,2,FALSE),VLOOKUP(E1944,'Pontuação'!C$2:D$11,2,FALSE),VLOOKUP(H1944,'Pontuação'!I$2:J$11,2,FALSE),VLOOKUP(J1944,'Pontuação'!G$2:H$11,2,FALSE),VLOOKUP(L1944,'Pontuação'!M$2:N$13,2,FALSE)),0)</f>
        <v>1443</v>
      </c>
      <c r="T1944" s="11">
        <f t="shared" si="1"/>
        <v>144</v>
      </c>
      <c r="U1944" s="11" t="str">
        <f t="array" ref="U1944">IFERROR(INDEX('Pontuação'!G$13:G$101, MATCH(T1944, 'Pontuação'!F$13:F$101, 0)), "Faixa Indefinida")</f>
        <v>D</v>
      </c>
      <c r="V1944" s="11">
        <f t="shared" si="2"/>
        <v>0</v>
      </c>
      <c r="W1944" s="11">
        <f t="shared" si="3"/>
        <v>0</v>
      </c>
      <c r="X1944" s="11">
        <f t="shared" si="4"/>
        <v>0</v>
      </c>
      <c r="Y1944" s="11">
        <f t="shared" si="5"/>
        <v>1</v>
      </c>
      <c r="Z1944" s="12">
        <f>ROUNDUP(SUM(VLOOKUP(F1944,'Pontuação 3.0'!A$2:B$11,2,FALSE),VLOOKUP(E1944,'Pontuação 3.0'!C$2:D$11,2,FALSE),VLOOKUP(H1944,'Pontuação 3.0'!I$2:J$11,2,FALSE),VLOOKUP(J1944,'Pontuação 3.0'!G$2:H$11,2,FALSE),VLOOKUP(G1944,'Pontuação 3.0'!E$2:F$11,2,FALSE),VLOOKUP(K1944,'Pontuação 3.0'!K$2:L$11,2,FALSE),VLOOKUP(L1944,'Pontuação 3.0'!M$2:N$13,2,FALSE)),0)</f>
        <v>1804</v>
      </c>
      <c r="AA1944" s="12">
        <f t="shared" si="6"/>
        <v>180</v>
      </c>
      <c r="AB1944" s="12" t="str">
        <f t="array" ref="AB1944">IFERROR(INDEX('Pontuação 3.0'!G$13:G$191, MATCH(AA1944, 'Pontuação 3.0'!F$13:F$191, 0)), "Faixa Indefinida")</f>
        <v>D</v>
      </c>
      <c r="AC1944" s="12">
        <f t="shared" si="7"/>
        <v>0</v>
      </c>
      <c r="AD1944" s="12">
        <f t="shared" si="8"/>
        <v>0</v>
      </c>
      <c r="AE1944" s="12">
        <f t="shared" si="9"/>
        <v>0</v>
      </c>
      <c r="AF1944" s="12">
        <f t="shared" si="10"/>
        <v>1</v>
      </c>
    </row>
    <row r="1945" ht="15.75" customHeight="1">
      <c r="A1945" s="8">
        <v>45686.0</v>
      </c>
      <c r="B1945" s="9" t="s">
        <v>14062</v>
      </c>
      <c r="C1945" s="9" t="s">
        <v>623</v>
      </c>
      <c r="D1945" s="15">
        <v>1.1976157293E10</v>
      </c>
      <c r="E1945" s="9" t="s">
        <v>13936</v>
      </c>
      <c r="F1945" s="9" t="s">
        <v>13937</v>
      </c>
      <c r="G1945" s="9" t="s">
        <v>13926</v>
      </c>
      <c r="H1945" s="9" t="s">
        <v>13938</v>
      </c>
      <c r="I1945" s="9" t="s">
        <v>13940</v>
      </c>
      <c r="J1945" s="9" t="s">
        <v>13929</v>
      </c>
      <c r="K1945" s="9" t="s">
        <v>13930</v>
      </c>
      <c r="L1945" s="9" t="s">
        <v>13945</v>
      </c>
      <c r="M1945" s="9" t="s">
        <v>13942</v>
      </c>
      <c r="N1945" s="13" t="s">
        <v>12</v>
      </c>
      <c r="O1945" s="13" t="s">
        <v>14</v>
      </c>
      <c r="P1945" s="13" t="s">
        <v>13</v>
      </c>
      <c r="Q1945" s="13" t="s">
        <v>59</v>
      </c>
      <c r="R1945" s="13" t="s">
        <v>15</v>
      </c>
      <c r="S1945" s="10">
        <f>ROUNDUP(SUM(VLOOKUP(F1945,'Pontuação'!A$2:B$11,2,FALSE),VLOOKUP(E1945,'Pontuação'!C$2:D$11,2,FALSE),VLOOKUP(H1945,'Pontuação'!I$2:J$11,2,FALSE),VLOOKUP(J1945,'Pontuação'!G$2:H$11,2,FALSE),VLOOKUP(L1945,'Pontuação'!M$2:N$13,2,FALSE)),0)</f>
        <v>1682</v>
      </c>
      <c r="T1945" s="11">
        <f t="shared" si="1"/>
        <v>168</v>
      </c>
      <c r="U1945" s="11" t="str">
        <f t="array" ref="U1945">IFERROR(INDEX('Pontuação'!G$13:G$101, MATCH(T1945, 'Pontuação'!F$13:F$101, 0)), "Faixa Indefinida")</f>
        <v>B</v>
      </c>
      <c r="V1945" s="11">
        <f t="shared" si="2"/>
        <v>0</v>
      </c>
      <c r="W1945" s="11">
        <f t="shared" si="3"/>
        <v>1</v>
      </c>
      <c r="X1945" s="11">
        <f t="shared" si="4"/>
        <v>0</v>
      </c>
      <c r="Y1945" s="11">
        <f t="shared" si="5"/>
        <v>0</v>
      </c>
      <c r="Z1945" s="12">
        <f>ROUNDUP(SUM(VLOOKUP(F1945,'Pontuação 3.0'!A$2:B$11,2,FALSE),VLOOKUP(E1945,'Pontuação 3.0'!C$2:D$11,2,FALSE),VLOOKUP(H1945,'Pontuação 3.0'!I$2:J$11,2,FALSE),VLOOKUP(J1945,'Pontuação 3.0'!G$2:H$11,2,FALSE),VLOOKUP(G1945,'Pontuação 3.0'!E$2:F$11,2,FALSE),VLOOKUP(K1945,'Pontuação 3.0'!K$2:L$11,2,FALSE),VLOOKUP(L1945,'Pontuação 3.0'!M$2:N$13,2,FALSE)),0)</f>
        <v>2183</v>
      </c>
      <c r="AA1945" s="12">
        <f t="shared" si="6"/>
        <v>218</v>
      </c>
      <c r="AB1945" s="12" t="str">
        <f t="array" ref="AB1945">IFERROR(INDEX('Pontuação 3.0'!G$13:G$191, MATCH(AA1945, 'Pontuação 3.0'!F$13:F$191, 0)), "Faixa Indefinida")</f>
        <v>B</v>
      </c>
      <c r="AC1945" s="12">
        <f t="shared" si="7"/>
        <v>0</v>
      </c>
      <c r="AD1945" s="12">
        <f t="shared" si="8"/>
        <v>1</v>
      </c>
      <c r="AE1945" s="12">
        <f t="shared" si="9"/>
        <v>0</v>
      </c>
      <c r="AF1945" s="12">
        <f t="shared" si="10"/>
        <v>0</v>
      </c>
    </row>
    <row r="1946" ht="15.75" customHeight="1">
      <c r="A1946" s="8">
        <v>45686.0</v>
      </c>
      <c r="B1946" s="9" t="s">
        <v>2067</v>
      </c>
      <c r="C1946" s="9" t="s">
        <v>4574</v>
      </c>
      <c r="D1946" s="15">
        <v>9.299286631E10</v>
      </c>
      <c r="E1946" s="9" t="s">
        <v>13936</v>
      </c>
      <c r="F1946" s="9" t="s">
        <v>13948</v>
      </c>
      <c r="G1946" s="9" t="s">
        <v>13926</v>
      </c>
      <c r="H1946" s="9" t="s">
        <v>13949</v>
      </c>
      <c r="I1946" s="9" t="s">
        <v>13940</v>
      </c>
      <c r="J1946" s="9" t="s">
        <v>13929</v>
      </c>
      <c r="K1946" s="9" t="s">
        <v>13940</v>
      </c>
      <c r="L1946" s="9" t="s">
        <v>13945</v>
      </c>
      <c r="M1946" s="9" t="s">
        <v>13942</v>
      </c>
      <c r="N1946" s="13" t="s">
        <v>12</v>
      </c>
      <c r="O1946" s="13" t="s">
        <v>14</v>
      </c>
      <c r="P1946" s="13" t="s">
        <v>19</v>
      </c>
      <c r="Q1946" s="13" t="s">
        <v>20</v>
      </c>
      <c r="R1946" s="13" t="s">
        <v>15</v>
      </c>
      <c r="S1946" s="10">
        <f>ROUNDUP(SUM(VLOOKUP(F1946,'Pontuação'!A$2:B$11,2,FALSE),VLOOKUP(E1946,'Pontuação'!C$2:D$11,2,FALSE),VLOOKUP(H1946,'Pontuação'!I$2:J$11,2,FALSE),VLOOKUP(J1946,'Pontuação'!G$2:H$11,2,FALSE),VLOOKUP(L1946,'Pontuação'!M$2:N$13,2,FALSE)),0)</f>
        <v>1715</v>
      </c>
      <c r="T1946" s="11">
        <f t="shared" si="1"/>
        <v>172</v>
      </c>
      <c r="U1946" s="11" t="str">
        <f t="array" ref="U1946">IFERROR(INDEX('Pontuação'!G$13:G$101, MATCH(T1946, 'Pontuação'!F$13:F$101, 0)), "Faixa Indefinida")</f>
        <v>B</v>
      </c>
      <c r="V1946" s="11">
        <f t="shared" si="2"/>
        <v>0</v>
      </c>
      <c r="W1946" s="11">
        <f t="shared" si="3"/>
        <v>1</v>
      </c>
      <c r="X1946" s="11">
        <f t="shared" si="4"/>
        <v>0</v>
      </c>
      <c r="Y1946" s="11">
        <f t="shared" si="5"/>
        <v>0</v>
      </c>
      <c r="Z1946" s="12">
        <f>ROUNDUP(SUM(VLOOKUP(F1946,'Pontuação 3.0'!A$2:B$11,2,FALSE),VLOOKUP(E1946,'Pontuação 3.0'!C$2:D$11,2,FALSE),VLOOKUP(H1946,'Pontuação 3.0'!I$2:J$11,2,FALSE),VLOOKUP(J1946,'Pontuação 3.0'!G$2:H$11,2,FALSE),VLOOKUP(G1946,'Pontuação 3.0'!E$2:F$11,2,FALSE),VLOOKUP(K1946,'Pontuação 3.0'!K$2:L$11,2,FALSE),VLOOKUP(L1946,'Pontuação 3.0'!M$2:N$13,2,FALSE)),0)</f>
        <v>2162</v>
      </c>
      <c r="AA1946" s="12">
        <f t="shared" si="6"/>
        <v>216</v>
      </c>
      <c r="AB1946" s="12" t="str">
        <f t="array" ref="AB1946">IFERROR(INDEX('Pontuação 3.0'!G$13:G$191, MATCH(AA1946, 'Pontuação 3.0'!F$13:F$191, 0)), "Faixa Indefinida")</f>
        <v>B</v>
      </c>
      <c r="AC1946" s="12">
        <f t="shared" si="7"/>
        <v>0</v>
      </c>
      <c r="AD1946" s="12">
        <f t="shared" si="8"/>
        <v>1</v>
      </c>
      <c r="AE1946" s="12">
        <f t="shared" si="9"/>
        <v>0</v>
      </c>
      <c r="AF1946" s="12">
        <f t="shared" si="10"/>
        <v>0</v>
      </c>
    </row>
    <row r="1947" ht="15.75" customHeight="1">
      <c r="A1947" s="8">
        <v>45686.0</v>
      </c>
      <c r="B1947" s="9" t="s">
        <v>4551</v>
      </c>
      <c r="C1947" s="9" t="s">
        <v>4552</v>
      </c>
      <c r="D1947" s="15">
        <v>8.4988651524E10</v>
      </c>
      <c r="E1947" s="9" t="s">
        <v>13936</v>
      </c>
      <c r="F1947" s="9" t="s">
        <v>13950</v>
      </c>
      <c r="G1947" s="9" t="s">
        <v>13944</v>
      </c>
      <c r="H1947" s="9" t="s">
        <v>13951</v>
      </c>
      <c r="I1947" s="9" t="s">
        <v>13940</v>
      </c>
      <c r="J1947" s="9" t="s">
        <v>13929</v>
      </c>
      <c r="K1947" s="9" t="s">
        <v>13940</v>
      </c>
      <c r="L1947" s="9" t="s">
        <v>13931</v>
      </c>
      <c r="M1947" s="9" t="s">
        <v>13952</v>
      </c>
      <c r="N1947" s="13" t="s">
        <v>12</v>
      </c>
      <c r="O1947" s="13" t="s">
        <v>14</v>
      </c>
      <c r="P1947" s="13" t="s">
        <v>32</v>
      </c>
      <c r="Q1947" s="13" t="s">
        <v>20</v>
      </c>
      <c r="R1947" s="13" t="s">
        <v>15</v>
      </c>
      <c r="S1947" s="10">
        <f>ROUNDUP(SUM(VLOOKUP(F1947,'Pontuação'!A$2:B$11,2,FALSE),VLOOKUP(E1947,'Pontuação'!C$2:D$11,2,FALSE),VLOOKUP(H1947,'Pontuação'!I$2:J$11,2,FALSE),VLOOKUP(J1947,'Pontuação'!G$2:H$11,2,FALSE),VLOOKUP(L1947,'Pontuação'!M$2:N$13,2,FALSE)),0)</f>
        <v>1553</v>
      </c>
      <c r="T1947" s="11">
        <f t="shared" si="1"/>
        <v>155</v>
      </c>
      <c r="U1947" s="11" t="str">
        <f t="array" ref="U1947">IFERROR(INDEX('Pontuação'!G$13:G$101, MATCH(T1947, 'Pontuação'!F$13:F$101, 0)), "Faixa Indefinida")</f>
        <v>C</v>
      </c>
      <c r="V1947" s="11">
        <f t="shared" si="2"/>
        <v>0</v>
      </c>
      <c r="W1947" s="11">
        <f t="shared" si="3"/>
        <v>0</v>
      </c>
      <c r="X1947" s="11">
        <f t="shared" si="4"/>
        <v>1</v>
      </c>
      <c r="Y1947" s="11">
        <f t="shared" si="5"/>
        <v>0</v>
      </c>
      <c r="Z1947" s="12">
        <f>ROUNDUP(SUM(VLOOKUP(F1947,'Pontuação 3.0'!A$2:B$11,2,FALSE),VLOOKUP(E1947,'Pontuação 3.0'!C$2:D$11,2,FALSE),VLOOKUP(H1947,'Pontuação 3.0'!I$2:J$11,2,FALSE),VLOOKUP(J1947,'Pontuação 3.0'!G$2:H$11,2,FALSE),VLOOKUP(G1947,'Pontuação 3.0'!E$2:F$11,2,FALSE),VLOOKUP(K1947,'Pontuação 3.0'!K$2:L$11,2,FALSE),VLOOKUP(L1947,'Pontuação 3.0'!M$2:N$13,2,FALSE)),0)</f>
        <v>1982</v>
      </c>
      <c r="AA1947" s="12">
        <f t="shared" si="6"/>
        <v>198</v>
      </c>
      <c r="AB1947" s="12" t="str">
        <f t="array" ref="AB1947">IFERROR(INDEX('Pontuação 3.0'!G$13:G$191, MATCH(AA1947, 'Pontuação 3.0'!F$13:F$191, 0)), "Faixa Indefinida")</f>
        <v>C</v>
      </c>
      <c r="AC1947" s="12">
        <f t="shared" si="7"/>
        <v>0</v>
      </c>
      <c r="AD1947" s="12">
        <f t="shared" si="8"/>
        <v>0</v>
      </c>
      <c r="AE1947" s="12">
        <f t="shared" si="9"/>
        <v>1</v>
      </c>
      <c r="AF1947" s="12">
        <f t="shared" si="10"/>
        <v>0</v>
      </c>
    </row>
    <row r="1948" ht="15.75" customHeight="1">
      <c r="A1948" s="8">
        <v>45686.0</v>
      </c>
      <c r="B1948" s="9" t="s">
        <v>4572</v>
      </c>
      <c r="C1948" s="9" t="s">
        <v>4573</v>
      </c>
      <c r="D1948" s="15">
        <v>9.198029658E10</v>
      </c>
      <c r="E1948" s="9" t="s">
        <v>13936</v>
      </c>
      <c r="F1948" s="9" t="s">
        <v>13950</v>
      </c>
      <c r="G1948" s="9" t="s">
        <v>13957</v>
      </c>
      <c r="H1948" s="9" t="s">
        <v>13927</v>
      </c>
      <c r="I1948" s="9" t="s">
        <v>13940</v>
      </c>
      <c r="J1948" s="9" t="s">
        <v>13929</v>
      </c>
      <c r="K1948" s="9" t="s">
        <v>13940</v>
      </c>
      <c r="L1948" s="9" t="s">
        <v>13931</v>
      </c>
      <c r="M1948" s="9" t="s">
        <v>13946</v>
      </c>
      <c r="N1948" s="13" t="s">
        <v>12</v>
      </c>
      <c r="O1948" s="13" t="s">
        <v>14</v>
      </c>
      <c r="P1948" s="13" t="s">
        <v>32</v>
      </c>
      <c r="Q1948" s="13" t="s">
        <v>33</v>
      </c>
      <c r="R1948" s="13" t="s">
        <v>65</v>
      </c>
      <c r="S1948" s="10">
        <f>ROUNDUP(SUM(VLOOKUP(F1948,'Pontuação'!A$2:B$11,2,FALSE),VLOOKUP(E1948,'Pontuação'!C$2:D$11,2,FALSE),VLOOKUP(H1948,'Pontuação'!I$2:J$11,2,FALSE),VLOOKUP(J1948,'Pontuação'!G$2:H$11,2,FALSE),VLOOKUP(L1948,'Pontuação'!M$2:N$13,2,FALSE)),0)</f>
        <v>1439</v>
      </c>
      <c r="T1948" s="11">
        <f t="shared" si="1"/>
        <v>144</v>
      </c>
      <c r="U1948" s="11" t="str">
        <f t="array" ref="U1948">IFERROR(INDEX('Pontuação'!G$13:G$101, MATCH(T1948, 'Pontuação'!F$13:F$101, 0)), "Faixa Indefinida")</f>
        <v>D</v>
      </c>
      <c r="V1948" s="11">
        <f t="shared" si="2"/>
        <v>0</v>
      </c>
      <c r="W1948" s="11">
        <f t="shared" si="3"/>
        <v>0</v>
      </c>
      <c r="X1948" s="11">
        <f t="shared" si="4"/>
        <v>0</v>
      </c>
      <c r="Y1948" s="11">
        <f t="shared" si="5"/>
        <v>1</v>
      </c>
      <c r="Z1948" s="12">
        <f>ROUNDUP(SUM(VLOOKUP(F1948,'Pontuação 3.0'!A$2:B$11,2,FALSE),VLOOKUP(E1948,'Pontuação 3.0'!C$2:D$11,2,FALSE),VLOOKUP(H1948,'Pontuação 3.0'!I$2:J$11,2,FALSE),VLOOKUP(J1948,'Pontuação 3.0'!G$2:H$11,2,FALSE),VLOOKUP(G1948,'Pontuação 3.0'!E$2:F$11,2,FALSE),VLOOKUP(K1948,'Pontuação 3.0'!K$2:L$11,2,FALSE),VLOOKUP(L1948,'Pontuação 3.0'!M$2:N$13,2,FALSE)),0)</f>
        <v>1824</v>
      </c>
      <c r="AA1948" s="12">
        <f t="shared" si="6"/>
        <v>182</v>
      </c>
      <c r="AB1948" s="12" t="str">
        <f t="array" ref="AB1948">IFERROR(INDEX('Pontuação 3.0'!G$13:G$191, MATCH(AA1948, 'Pontuação 3.0'!F$13:F$191, 0)), "Faixa Indefinida")</f>
        <v>D</v>
      </c>
      <c r="AC1948" s="12">
        <f t="shared" si="7"/>
        <v>0</v>
      </c>
      <c r="AD1948" s="12">
        <f t="shared" si="8"/>
        <v>0</v>
      </c>
      <c r="AE1948" s="12">
        <f t="shared" si="9"/>
        <v>0</v>
      </c>
      <c r="AF1948" s="12">
        <f t="shared" si="10"/>
        <v>1</v>
      </c>
    </row>
    <row r="1949" ht="15.75" customHeight="1">
      <c r="A1949" s="8">
        <v>45686.0</v>
      </c>
      <c r="B1949" s="9" t="s">
        <v>4592</v>
      </c>
      <c r="C1949" s="9" t="s">
        <v>4593</v>
      </c>
      <c r="D1949" s="15">
        <v>1.6992662467E10</v>
      </c>
      <c r="E1949" s="9" t="s">
        <v>13936</v>
      </c>
      <c r="F1949" s="9" t="s">
        <v>13950</v>
      </c>
      <c r="G1949" s="9" t="s">
        <v>13957</v>
      </c>
      <c r="H1949" s="9" t="s">
        <v>13951</v>
      </c>
      <c r="I1949" s="9" t="s">
        <v>13940</v>
      </c>
      <c r="J1949" s="9" t="s">
        <v>13929</v>
      </c>
      <c r="K1949" s="9" t="s">
        <v>13940</v>
      </c>
      <c r="L1949" s="9" t="s">
        <v>13945</v>
      </c>
      <c r="M1949" s="9" t="s">
        <v>13952</v>
      </c>
      <c r="N1949" s="13" t="s">
        <v>12</v>
      </c>
      <c r="O1949" s="13" t="s">
        <v>14</v>
      </c>
      <c r="P1949" s="13" t="s">
        <v>27</v>
      </c>
      <c r="Q1949" s="13" t="s">
        <v>20</v>
      </c>
      <c r="R1949" s="13" t="s">
        <v>15</v>
      </c>
      <c r="S1949" s="10">
        <f>ROUNDUP(SUM(VLOOKUP(F1949,'Pontuação'!A$2:B$11,2,FALSE),VLOOKUP(E1949,'Pontuação'!C$2:D$11,2,FALSE),VLOOKUP(H1949,'Pontuação'!I$2:J$11,2,FALSE),VLOOKUP(J1949,'Pontuação'!G$2:H$11,2,FALSE),VLOOKUP(L1949,'Pontuação'!M$2:N$13,2,FALSE)),0)</f>
        <v>1685</v>
      </c>
      <c r="T1949" s="11">
        <f t="shared" si="1"/>
        <v>169</v>
      </c>
      <c r="U1949" s="11" t="str">
        <f t="array" ref="U1949">IFERROR(INDEX('Pontuação'!G$13:G$101, MATCH(T1949, 'Pontuação'!F$13:F$101, 0)), "Faixa Indefinida")</f>
        <v>B</v>
      </c>
      <c r="V1949" s="11">
        <f t="shared" si="2"/>
        <v>0</v>
      </c>
      <c r="W1949" s="11">
        <f t="shared" si="3"/>
        <v>1</v>
      </c>
      <c r="X1949" s="11">
        <f t="shared" si="4"/>
        <v>0</v>
      </c>
      <c r="Y1949" s="11">
        <f t="shared" si="5"/>
        <v>0</v>
      </c>
      <c r="Z1949" s="12">
        <f>ROUNDUP(SUM(VLOOKUP(F1949,'Pontuação 3.0'!A$2:B$11,2,FALSE),VLOOKUP(E1949,'Pontuação 3.0'!C$2:D$11,2,FALSE),VLOOKUP(H1949,'Pontuação 3.0'!I$2:J$11,2,FALSE),VLOOKUP(J1949,'Pontuação 3.0'!G$2:H$11,2,FALSE),VLOOKUP(G1949,'Pontuação 3.0'!E$2:F$11,2,FALSE),VLOOKUP(K1949,'Pontuação 3.0'!K$2:L$11,2,FALSE),VLOOKUP(L1949,'Pontuação 3.0'!M$2:N$13,2,FALSE)),0)</f>
        <v>2058</v>
      </c>
      <c r="AA1949" s="12">
        <f t="shared" si="6"/>
        <v>206</v>
      </c>
      <c r="AB1949" s="12" t="str">
        <f t="array" ref="AB1949">IFERROR(INDEX('Pontuação 3.0'!G$13:G$191, MATCH(AA1949, 'Pontuação 3.0'!F$13:F$191, 0)), "Faixa Indefinida")</f>
        <v>C</v>
      </c>
      <c r="AC1949" s="12">
        <f t="shared" si="7"/>
        <v>0</v>
      </c>
      <c r="AD1949" s="12">
        <f t="shared" si="8"/>
        <v>0</v>
      </c>
      <c r="AE1949" s="12">
        <f t="shared" si="9"/>
        <v>1</v>
      </c>
      <c r="AF1949" s="12">
        <f t="shared" si="10"/>
        <v>0</v>
      </c>
    </row>
    <row r="1950" ht="15.75" customHeight="1">
      <c r="A1950" s="8">
        <v>45686.0</v>
      </c>
      <c r="B1950" s="9" t="s">
        <v>918</v>
      </c>
      <c r="C1950" s="9" t="s">
        <v>4615</v>
      </c>
      <c r="D1950" s="15">
        <v>5.1990153613E10</v>
      </c>
      <c r="E1950" s="9" t="s">
        <v>13936</v>
      </c>
      <c r="F1950" s="9" t="s">
        <v>13950</v>
      </c>
      <c r="G1950" s="9" t="s">
        <v>13957</v>
      </c>
      <c r="H1950" s="9" t="s">
        <v>13927</v>
      </c>
      <c r="I1950" s="9" t="s">
        <v>13940</v>
      </c>
      <c r="J1950" s="9" t="s">
        <v>13929</v>
      </c>
      <c r="K1950" s="9" t="s">
        <v>13930</v>
      </c>
      <c r="L1950" s="9" t="s">
        <v>13941</v>
      </c>
      <c r="M1950" s="9" t="s">
        <v>13967</v>
      </c>
      <c r="N1950" s="13" t="s">
        <v>12</v>
      </c>
      <c r="O1950" s="13" t="s">
        <v>14</v>
      </c>
      <c r="P1950" s="13" t="s">
        <v>32</v>
      </c>
      <c r="Q1950" s="13" t="s">
        <v>33</v>
      </c>
      <c r="R1950" s="13" t="s">
        <v>65</v>
      </c>
      <c r="S1950" s="10">
        <f>ROUNDUP(SUM(VLOOKUP(F1950,'Pontuação'!A$2:B$11,2,FALSE),VLOOKUP(E1950,'Pontuação'!C$2:D$11,2,FALSE),VLOOKUP(H1950,'Pontuação'!I$2:J$11,2,FALSE),VLOOKUP(J1950,'Pontuação'!G$2:H$11,2,FALSE),VLOOKUP(L1950,'Pontuação'!M$2:N$13,2,FALSE)),0)</f>
        <v>1483</v>
      </c>
      <c r="T1950" s="11">
        <f t="shared" si="1"/>
        <v>148</v>
      </c>
      <c r="U1950" s="11" t="str">
        <f t="array" ref="U1950">IFERROR(INDEX('Pontuação'!G$13:G$101, MATCH(T1950, 'Pontuação'!F$13:F$101, 0)), "Faixa Indefinida")</f>
        <v>C</v>
      </c>
      <c r="V1950" s="11">
        <f t="shared" si="2"/>
        <v>0</v>
      </c>
      <c r="W1950" s="11">
        <f t="shared" si="3"/>
        <v>0</v>
      </c>
      <c r="X1950" s="11">
        <f t="shared" si="4"/>
        <v>1</v>
      </c>
      <c r="Y1950" s="11">
        <f t="shared" si="5"/>
        <v>0</v>
      </c>
      <c r="Z1950" s="12">
        <f>ROUNDUP(SUM(VLOOKUP(F1950,'Pontuação 3.0'!A$2:B$11,2,FALSE),VLOOKUP(E1950,'Pontuação 3.0'!C$2:D$11,2,FALSE),VLOOKUP(H1950,'Pontuação 3.0'!I$2:J$11,2,FALSE),VLOOKUP(J1950,'Pontuação 3.0'!G$2:H$11,2,FALSE),VLOOKUP(G1950,'Pontuação 3.0'!E$2:F$11,2,FALSE),VLOOKUP(K1950,'Pontuação 3.0'!K$2:L$11,2,FALSE),VLOOKUP(L1950,'Pontuação 3.0'!M$2:N$13,2,FALSE)),0)</f>
        <v>2063</v>
      </c>
      <c r="AA1950" s="12">
        <f t="shared" si="6"/>
        <v>206</v>
      </c>
      <c r="AB1950" s="12" t="str">
        <f t="array" ref="AB1950">IFERROR(INDEX('Pontuação 3.0'!G$13:G$191, MATCH(AA1950, 'Pontuação 3.0'!F$13:F$191, 0)), "Faixa Indefinida")</f>
        <v>C</v>
      </c>
      <c r="AC1950" s="12">
        <f t="shared" si="7"/>
        <v>0</v>
      </c>
      <c r="AD1950" s="12">
        <f t="shared" si="8"/>
        <v>0</v>
      </c>
      <c r="AE1950" s="12">
        <f t="shared" si="9"/>
        <v>1</v>
      </c>
      <c r="AF1950" s="12">
        <f t="shared" si="10"/>
        <v>0</v>
      </c>
    </row>
    <row r="1951" ht="15.75" customHeight="1">
      <c r="A1951" s="8">
        <v>45686.0</v>
      </c>
      <c r="B1951" s="9" t="s">
        <v>4564</v>
      </c>
      <c r="C1951" s="9" t="s">
        <v>4565</v>
      </c>
      <c r="D1951" s="14" t="s">
        <v>14063</v>
      </c>
      <c r="E1951" s="9" t="s">
        <v>13936</v>
      </c>
      <c r="F1951" s="9" t="s">
        <v>13950</v>
      </c>
      <c r="G1951" s="9" t="s">
        <v>13926</v>
      </c>
      <c r="H1951" s="9" t="s">
        <v>13951</v>
      </c>
      <c r="I1951" s="9" t="s">
        <v>13940</v>
      </c>
      <c r="J1951" s="9" t="s">
        <v>13939</v>
      </c>
      <c r="K1951" s="9" t="s">
        <v>13940</v>
      </c>
      <c r="L1951" s="9" t="s">
        <v>13945</v>
      </c>
      <c r="M1951" s="9" t="s">
        <v>13942</v>
      </c>
      <c r="N1951" s="13" t="s">
        <v>12</v>
      </c>
      <c r="O1951" s="13" t="s">
        <v>14</v>
      </c>
      <c r="P1951" s="13" t="s">
        <v>32</v>
      </c>
      <c r="Q1951" s="13" t="s">
        <v>20</v>
      </c>
      <c r="R1951" s="13" t="s">
        <v>65</v>
      </c>
      <c r="S1951" s="10">
        <f>ROUNDUP(SUM(VLOOKUP(F1951,'Pontuação'!A$2:B$11,2,FALSE),VLOOKUP(E1951,'Pontuação'!C$2:D$11,2,FALSE),VLOOKUP(H1951,'Pontuação'!I$2:J$11,2,FALSE),VLOOKUP(J1951,'Pontuação'!G$2:H$11,2,FALSE),VLOOKUP(L1951,'Pontuação'!M$2:N$13,2,FALSE)),0)</f>
        <v>1790</v>
      </c>
      <c r="T1951" s="11">
        <f t="shared" si="1"/>
        <v>179</v>
      </c>
      <c r="U1951" s="11" t="str">
        <f t="array" ref="U1951">IFERROR(INDEX('Pontuação'!G$13:G$101, MATCH(T1951, 'Pontuação'!F$13:F$101, 0)), "Faixa Indefinida")</f>
        <v>B</v>
      </c>
      <c r="V1951" s="11">
        <f t="shared" si="2"/>
        <v>0</v>
      </c>
      <c r="W1951" s="11">
        <f t="shared" si="3"/>
        <v>1</v>
      </c>
      <c r="X1951" s="11">
        <f t="shared" si="4"/>
        <v>0</v>
      </c>
      <c r="Y1951" s="11">
        <f t="shared" si="5"/>
        <v>0</v>
      </c>
      <c r="Z1951" s="12">
        <f>ROUNDUP(SUM(VLOOKUP(F1951,'Pontuação 3.0'!A$2:B$11,2,FALSE),VLOOKUP(E1951,'Pontuação 3.0'!C$2:D$11,2,FALSE),VLOOKUP(H1951,'Pontuação 3.0'!I$2:J$11,2,FALSE),VLOOKUP(J1951,'Pontuação 3.0'!G$2:H$11,2,FALSE),VLOOKUP(G1951,'Pontuação 3.0'!E$2:F$11,2,FALSE),VLOOKUP(K1951,'Pontuação 3.0'!K$2:L$11,2,FALSE),VLOOKUP(L1951,'Pontuação 3.0'!M$2:N$13,2,FALSE)),0)</f>
        <v>2360</v>
      </c>
      <c r="AA1951" s="12">
        <f t="shared" si="6"/>
        <v>236</v>
      </c>
      <c r="AB1951" s="12" t="str">
        <f t="array" ref="AB1951">IFERROR(INDEX('Pontuação 3.0'!G$13:G$191, MATCH(AA1951, 'Pontuação 3.0'!F$13:F$191, 0)), "Faixa Indefinida")</f>
        <v>A</v>
      </c>
      <c r="AC1951" s="12">
        <f t="shared" si="7"/>
        <v>1</v>
      </c>
      <c r="AD1951" s="12">
        <f t="shared" si="8"/>
        <v>0</v>
      </c>
      <c r="AE1951" s="12">
        <f t="shared" si="9"/>
        <v>0</v>
      </c>
      <c r="AF1951" s="12">
        <f t="shared" si="10"/>
        <v>0</v>
      </c>
    </row>
    <row r="1952" ht="15.75" customHeight="1">
      <c r="A1952" s="8">
        <v>45686.0</v>
      </c>
      <c r="B1952" s="9" t="s">
        <v>4598</v>
      </c>
      <c r="C1952" s="9" t="s">
        <v>4599</v>
      </c>
      <c r="D1952" s="9" t="s">
        <v>4600</v>
      </c>
      <c r="E1952" s="9" t="s">
        <v>13924</v>
      </c>
      <c r="F1952" s="9" t="s">
        <v>13948</v>
      </c>
      <c r="G1952" s="9" t="s">
        <v>13963</v>
      </c>
      <c r="H1952" s="9" t="s">
        <v>13951</v>
      </c>
      <c r="I1952" s="9" t="s">
        <v>13940</v>
      </c>
      <c r="J1952" s="9" t="s">
        <v>13939</v>
      </c>
      <c r="K1952" s="9" t="s">
        <v>13940</v>
      </c>
      <c r="L1952" s="9" t="s">
        <v>13959</v>
      </c>
      <c r="M1952" s="9" t="s">
        <v>13942</v>
      </c>
      <c r="N1952" s="13" t="s">
        <v>12</v>
      </c>
      <c r="O1952" s="13" t="s">
        <v>14</v>
      </c>
      <c r="P1952" s="13" t="s">
        <v>24</v>
      </c>
      <c r="Q1952" s="13" t="s">
        <v>20</v>
      </c>
      <c r="R1952" s="13" t="s">
        <v>65</v>
      </c>
      <c r="S1952" s="10">
        <f>ROUNDUP(SUM(VLOOKUP(F1952,'Pontuação'!A$2:B$11,2,FALSE),VLOOKUP(E1952,'Pontuação'!C$2:D$11,2,FALSE),VLOOKUP(H1952,'Pontuação'!I$2:J$11,2,FALSE),VLOOKUP(J1952,'Pontuação'!G$2:H$11,2,FALSE),VLOOKUP(L1952,'Pontuação'!M$2:N$13,2,FALSE)),0)</f>
        <v>1720</v>
      </c>
      <c r="T1952" s="11">
        <f t="shared" si="1"/>
        <v>172</v>
      </c>
      <c r="U1952" s="11" t="str">
        <f t="array" ref="U1952">IFERROR(INDEX('Pontuação'!G$13:G$101, MATCH(T1952, 'Pontuação'!F$13:F$101, 0)), "Faixa Indefinida")</f>
        <v>B</v>
      </c>
      <c r="V1952" s="11">
        <f t="shared" si="2"/>
        <v>0</v>
      </c>
      <c r="W1952" s="11">
        <f t="shared" si="3"/>
        <v>1</v>
      </c>
      <c r="X1952" s="11">
        <f t="shared" si="4"/>
        <v>0</v>
      </c>
      <c r="Y1952" s="11">
        <f t="shared" si="5"/>
        <v>0</v>
      </c>
      <c r="Z1952" s="12">
        <f>ROUNDUP(SUM(VLOOKUP(F1952,'Pontuação 3.0'!A$2:B$11,2,FALSE),VLOOKUP(E1952,'Pontuação 3.0'!C$2:D$11,2,FALSE),VLOOKUP(H1952,'Pontuação 3.0'!I$2:J$11,2,FALSE),VLOOKUP(J1952,'Pontuação 3.0'!G$2:H$11,2,FALSE),VLOOKUP(G1952,'Pontuação 3.0'!E$2:F$11,2,FALSE),VLOOKUP(K1952,'Pontuação 3.0'!K$2:L$11,2,FALSE),VLOOKUP(L1952,'Pontuação 3.0'!M$2:N$13,2,FALSE)),0)</f>
        <v>2365</v>
      </c>
      <c r="AA1952" s="12">
        <f t="shared" si="6"/>
        <v>237</v>
      </c>
      <c r="AB1952" s="12" t="str">
        <f t="array" ref="AB1952">IFERROR(INDEX('Pontuação 3.0'!G$13:G$191, MATCH(AA1952, 'Pontuação 3.0'!F$13:F$191, 0)), "Faixa Indefinida")</f>
        <v>A</v>
      </c>
      <c r="AC1952" s="12">
        <f t="shared" si="7"/>
        <v>1</v>
      </c>
      <c r="AD1952" s="12">
        <f t="shared" si="8"/>
        <v>0</v>
      </c>
      <c r="AE1952" s="12">
        <f t="shared" si="9"/>
        <v>0</v>
      </c>
      <c r="AF1952" s="12">
        <f t="shared" si="10"/>
        <v>0</v>
      </c>
    </row>
    <row r="1953" ht="15.75" customHeight="1">
      <c r="A1953" s="8">
        <v>45686.0</v>
      </c>
      <c r="B1953" s="9" t="s">
        <v>4581</v>
      </c>
      <c r="C1953" s="9" t="s">
        <v>4582</v>
      </c>
      <c r="D1953" s="15">
        <v>2.1968487311E10</v>
      </c>
      <c r="E1953" s="9" t="s">
        <v>13936</v>
      </c>
      <c r="F1953" s="9" t="s">
        <v>13950</v>
      </c>
      <c r="G1953" s="9" t="s">
        <v>13926</v>
      </c>
      <c r="H1953" s="9" t="s">
        <v>13951</v>
      </c>
      <c r="I1953" s="9" t="s">
        <v>13928</v>
      </c>
      <c r="J1953" s="9" t="s">
        <v>13929</v>
      </c>
      <c r="K1953" s="9" t="s">
        <v>13940</v>
      </c>
      <c r="L1953" s="9" t="s">
        <v>13931</v>
      </c>
      <c r="M1953" s="9" t="s">
        <v>13942</v>
      </c>
      <c r="N1953" s="13" t="s">
        <v>12</v>
      </c>
      <c r="O1953" s="13" t="s">
        <v>14</v>
      </c>
      <c r="P1953" s="13" t="s">
        <v>47</v>
      </c>
      <c r="Q1953" s="13" t="s">
        <v>48</v>
      </c>
      <c r="R1953" s="13" t="s">
        <v>15</v>
      </c>
      <c r="S1953" s="10">
        <f>ROUNDUP(SUM(VLOOKUP(F1953,'Pontuação'!A$2:B$11,2,FALSE),VLOOKUP(E1953,'Pontuação'!C$2:D$11,2,FALSE),VLOOKUP(H1953,'Pontuação'!I$2:J$11,2,FALSE),VLOOKUP(J1953,'Pontuação'!G$2:H$11,2,FALSE),VLOOKUP(L1953,'Pontuação'!M$2:N$13,2,FALSE)),0)</f>
        <v>1553</v>
      </c>
      <c r="T1953" s="11">
        <f t="shared" si="1"/>
        <v>155</v>
      </c>
      <c r="U1953" s="11" t="str">
        <f t="array" ref="U1953">IFERROR(INDEX('Pontuação'!G$13:G$101, MATCH(T1953, 'Pontuação'!F$13:F$101, 0)), "Faixa Indefinida")</f>
        <v>C</v>
      </c>
      <c r="V1953" s="11">
        <f t="shared" si="2"/>
        <v>0</v>
      </c>
      <c r="W1953" s="11">
        <f t="shared" si="3"/>
        <v>0</v>
      </c>
      <c r="X1953" s="11">
        <f t="shared" si="4"/>
        <v>1</v>
      </c>
      <c r="Y1953" s="11">
        <f t="shared" si="5"/>
        <v>0</v>
      </c>
      <c r="Z1953" s="12">
        <f>ROUNDUP(SUM(VLOOKUP(F1953,'Pontuação 3.0'!A$2:B$11,2,FALSE),VLOOKUP(E1953,'Pontuação 3.0'!C$2:D$11,2,FALSE),VLOOKUP(H1953,'Pontuação 3.0'!I$2:J$11,2,FALSE),VLOOKUP(J1953,'Pontuação 3.0'!G$2:H$11,2,FALSE),VLOOKUP(G1953,'Pontuação 3.0'!E$2:F$11,2,FALSE),VLOOKUP(K1953,'Pontuação 3.0'!K$2:L$11,2,FALSE),VLOOKUP(L1953,'Pontuação 3.0'!M$2:N$13,2,FALSE)),0)</f>
        <v>2122</v>
      </c>
      <c r="AA1953" s="12">
        <f t="shared" si="6"/>
        <v>212</v>
      </c>
      <c r="AB1953" s="12" t="str">
        <f t="array" ref="AB1953">IFERROR(INDEX('Pontuação 3.0'!G$13:G$191, MATCH(AA1953, 'Pontuação 3.0'!F$13:F$191, 0)), "Faixa Indefinida")</f>
        <v>C</v>
      </c>
      <c r="AC1953" s="12">
        <f t="shared" si="7"/>
        <v>0</v>
      </c>
      <c r="AD1953" s="12">
        <f t="shared" si="8"/>
        <v>0</v>
      </c>
      <c r="AE1953" s="12">
        <f t="shared" si="9"/>
        <v>1</v>
      </c>
      <c r="AF1953" s="12">
        <f t="shared" si="10"/>
        <v>0</v>
      </c>
    </row>
    <row r="1954" ht="15.75" customHeight="1">
      <c r="A1954" s="8">
        <v>45686.0</v>
      </c>
      <c r="B1954" s="9" t="s">
        <v>4566</v>
      </c>
      <c r="C1954" s="9" t="s">
        <v>4567</v>
      </c>
      <c r="D1954" s="15">
        <v>6.498441162E10</v>
      </c>
      <c r="E1954" s="9" t="s">
        <v>13936</v>
      </c>
      <c r="F1954" s="9" t="s">
        <v>13948</v>
      </c>
      <c r="G1954" s="9" t="s">
        <v>13926</v>
      </c>
      <c r="H1954" s="9" t="s">
        <v>13938</v>
      </c>
      <c r="I1954" s="9" t="s">
        <v>13928</v>
      </c>
      <c r="J1954" s="9" t="s">
        <v>13929</v>
      </c>
      <c r="K1954" s="9" t="s">
        <v>13930</v>
      </c>
      <c r="L1954" s="9" t="s">
        <v>13945</v>
      </c>
      <c r="M1954" s="9" t="s">
        <v>13942</v>
      </c>
      <c r="N1954" s="13" t="s">
        <v>12</v>
      </c>
      <c r="O1954" s="13" t="s">
        <v>14</v>
      </c>
      <c r="P1954" s="13" t="s">
        <v>32</v>
      </c>
      <c r="Q1954" s="13" t="s">
        <v>51</v>
      </c>
      <c r="R1954" s="13" t="s">
        <v>15</v>
      </c>
      <c r="S1954" s="10">
        <f>ROUNDUP(SUM(VLOOKUP(F1954,'Pontuação'!A$2:B$11,2,FALSE),VLOOKUP(E1954,'Pontuação'!C$2:D$11,2,FALSE),VLOOKUP(H1954,'Pontuação'!I$2:J$11,2,FALSE),VLOOKUP(J1954,'Pontuação'!G$2:H$11,2,FALSE),VLOOKUP(L1954,'Pontuação'!M$2:N$13,2,FALSE)),0)</f>
        <v>1699</v>
      </c>
      <c r="T1954" s="11">
        <f t="shared" si="1"/>
        <v>170</v>
      </c>
      <c r="U1954" s="11" t="str">
        <f t="array" ref="U1954">IFERROR(INDEX('Pontuação'!G$13:G$101, MATCH(T1954, 'Pontuação'!F$13:F$101, 0)), "Faixa Indefinida")</f>
        <v>B</v>
      </c>
      <c r="V1954" s="11">
        <f t="shared" si="2"/>
        <v>0</v>
      </c>
      <c r="W1954" s="11">
        <f t="shared" si="3"/>
        <v>1</v>
      </c>
      <c r="X1954" s="11">
        <f t="shared" si="4"/>
        <v>0</v>
      </c>
      <c r="Y1954" s="11">
        <f t="shared" si="5"/>
        <v>0</v>
      </c>
      <c r="Z1954" s="12">
        <f>ROUNDUP(SUM(VLOOKUP(F1954,'Pontuação 3.0'!A$2:B$11,2,FALSE),VLOOKUP(E1954,'Pontuação 3.0'!C$2:D$11,2,FALSE),VLOOKUP(H1954,'Pontuação 3.0'!I$2:J$11,2,FALSE),VLOOKUP(J1954,'Pontuação 3.0'!G$2:H$11,2,FALSE),VLOOKUP(G1954,'Pontuação 3.0'!E$2:F$11,2,FALSE),VLOOKUP(K1954,'Pontuação 3.0'!K$2:L$11,2,FALSE),VLOOKUP(L1954,'Pontuação 3.0'!M$2:N$13,2,FALSE)),0)</f>
        <v>2272</v>
      </c>
      <c r="AA1954" s="12">
        <f t="shared" si="6"/>
        <v>227</v>
      </c>
      <c r="AB1954" s="12" t="str">
        <f t="array" ref="AB1954">IFERROR(INDEX('Pontuação 3.0'!G$13:G$191, MATCH(AA1954, 'Pontuação 3.0'!F$13:F$191, 0)), "Faixa Indefinida")</f>
        <v>B</v>
      </c>
      <c r="AC1954" s="12">
        <f t="shared" si="7"/>
        <v>0</v>
      </c>
      <c r="AD1954" s="12">
        <f t="shared" si="8"/>
        <v>1</v>
      </c>
      <c r="AE1954" s="12">
        <f t="shared" si="9"/>
        <v>0</v>
      </c>
      <c r="AF1954" s="12">
        <f t="shared" si="10"/>
        <v>0</v>
      </c>
    </row>
    <row r="1955" ht="15.75" customHeight="1">
      <c r="A1955" s="8">
        <v>45686.0</v>
      </c>
      <c r="B1955" s="9" t="s">
        <v>4577</v>
      </c>
      <c r="C1955" s="9" t="s">
        <v>4578</v>
      </c>
      <c r="D1955" s="15">
        <v>9.1981103328E10</v>
      </c>
      <c r="E1955" s="9" t="s">
        <v>13924</v>
      </c>
      <c r="F1955" s="9" t="s">
        <v>13950</v>
      </c>
      <c r="G1955" s="9" t="s">
        <v>13957</v>
      </c>
      <c r="H1955" s="9" t="s">
        <v>13927</v>
      </c>
      <c r="I1955" s="9" t="s">
        <v>13940</v>
      </c>
      <c r="J1955" s="9" t="s">
        <v>13929</v>
      </c>
      <c r="K1955" s="9" t="s">
        <v>13940</v>
      </c>
      <c r="L1955" s="9" t="s">
        <v>13945</v>
      </c>
      <c r="M1955" s="9" t="s">
        <v>13942</v>
      </c>
      <c r="N1955" s="13" t="s">
        <v>12</v>
      </c>
      <c r="O1955" s="13" t="s">
        <v>14</v>
      </c>
      <c r="P1955" s="13" t="s">
        <v>93</v>
      </c>
      <c r="Q1955" s="13" t="s">
        <v>33</v>
      </c>
      <c r="R1955" s="13" t="s">
        <v>65</v>
      </c>
      <c r="S1955" s="10">
        <f>ROUNDUP(SUM(VLOOKUP(F1955,'Pontuação'!A$2:B$11,2,FALSE),VLOOKUP(E1955,'Pontuação'!C$2:D$11,2,FALSE),VLOOKUP(H1955,'Pontuação'!I$2:J$11,2,FALSE),VLOOKUP(J1955,'Pontuação'!G$2:H$11,2,FALSE),VLOOKUP(L1955,'Pontuação'!M$2:N$13,2,FALSE)),0)</f>
        <v>1575</v>
      </c>
      <c r="T1955" s="11">
        <f t="shared" si="1"/>
        <v>158</v>
      </c>
      <c r="U1955" s="11" t="str">
        <f t="array" ref="U1955">IFERROR(INDEX('Pontuação'!G$13:G$101, MATCH(T1955, 'Pontuação'!F$13:F$101, 0)), "Faixa Indefinida")</f>
        <v>C</v>
      </c>
      <c r="V1955" s="11">
        <f t="shared" si="2"/>
        <v>0</v>
      </c>
      <c r="W1955" s="11">
        <f t="shared" si="3"/>
        <v>0</v>
      </c>
      <c r="X1955" s="11">
        <f t="shared" si="4"/>
        <v>1</v>
      </c>
      <c r="Y1955" s="11">
        <f t="shared" si="5"/>
        <v>0</v>
      </c>
      <c r="Z1955" s="12">
        <f>ROUNDUP(SUM(VLOOKUP(F1955,'Pontuação 3.0'!A$2:B$11,2,FALSE),VLOOKUP(E1955,'Pontuação 3.0'!C$2:D$11,2,FALSE),VLOOKUP(H1955,'Pontuação 3.0'!I$2:J$11,2,FALSE),VLOOKUP(J1955,'Pontuação 3.0'!G$2:H$11,2,FALSE),VLOOKUP(G1955,'Pontuação 3.0'!E$2:F$11,2,FALSE),VLOOKUP(K1955,'Pontuação 3.0'!K$2:L$11,2,FALSE),VLOOKUP(L1955,'Pontuação 3.0'!M$2:N$13,2,FALSE)),0)</f>
        <v>1880</v>
      </c>
      <c r="AA1955" s="12">
        <f t="shared" si="6"/>
        <v>188</v>
      </c>
      <c r="AB1955" s="12" t="str">
        <f t="array" ref="AB1955">IFERROR(INDEX('Pontuação 3.0'!G$13:G$191, MATCH(AA1955, 'Pontuação 3.0'!F$13:F$191, 0)), "Faixa Indefinida")</f>
        <v>D</v>
      </c>
      <c r="AC1955" s="12">
        <f t="shared" si="7"/>
        <v>0</v>
      </c>
      <c r="AD1955" s="12">
        <f t="shared" si="8"/>
        <v>0</v>
      </c>
      <c r="AE1955" s="12">
        <f t="shared" si="9"/>
        <v>0</v>
      </c>
      <c r="AF1955" s="12">
        <f t="shared" si="10"/>
        <v>1</v>
      </c>
    </row>
    <row r="1956" ht="15.75" customHeight="1">
      <c r="A1956" s="8">
        <v>45686.0</v>
      </c>
      <c r="B1956" s="9" t="s">
        <v>4579</v>
      </c>
      <c r="C1956" s="9" t="s">
        <v>4580</v>
      </c>
      <c r="D1956" s="15">
        <v>1.4997423801E10</v>
      </c>
      <c r="E1956" s="9" t="s">
        <v>13936</v>
      </c>
      <c r="F1956" s="9" t="s">
        <v>13948</v>
      </c>
      <c r="G1956" s="9" t="s">
        <v>13926</v>
      </c>
      <c r="H1956" s="9" t="s">
        <v>13951</v>
      </c>
      <c r="I1956" s="9" t="s">
        <v>13940</v>
      </c>
      <c r="J1956" s="9" t="s">
        <v>13956</v>
      </c>
      <c r="K1956" s="9" t="s">
        <v>13930</v>
      </c>
      <c r="L1956" s="9" t="s">
        <v>13945</v>
      </c>
      <c r="M1956" s="9" t="s">
        <v>13952</v>
      </c>
      <c r="N1956" s="13" t="s">
        <v>12</v>
      </c>
      <c r="O1956" s="13" t="s">
        <v>14</v>
      </c>
      <c r="P1956" s="13" t="s">
        <v>32</v>
      </c>
      <c r="Q1956" s="13" t="s">
        <v>20</v>
      </c>
      <c r="R1956" s="13" t="s">
        <v>65</v>
      </c>
      <c r="S1956" s="10">
        <f>ROUNDUP(SUM(VLOOKUP(F1956,'Pontuação'!A$2:B$11,2,FALSE),VLOOKUP(E1956,'Pontuação'!C$2:D$11,2,FALSE),VLOOKUP(H1956,'Pontuação'!I$2:J$11,2,FALSE),VLOOKUP(J1956,'Pontuação'!G$2:H$11,2,FALSE),VLOOKUP(L1956,'Pontuação'!M$2:N$13,2,FALSE)),0)</f>
        <v>1951</v>
      </c>
      <c r="T1956" s="11">
        <f t="shared" si="1"/>
        <v>195</v>
      </c>
      <c r="U1956" s="11" t="str">
        <f t="array" ref="U1956">IFERROR(INDEX('Pontuação'!G$13:G$101, MATCH(T1956, 'Pontuação'!F$13:F$101, 0)), "Faixa Indefinida")</f>
        <v>A</v>
      </c>
      <c r="V1956" s="11">
        <f t="shared" si="2"/>
        <v>1</v>
      </c>
      <c r="W1956" s="11">
        <f t="shared" si="3"/>
        <v>0</v>
      </c>
      <c r="X1956" s="11">
        <f t="shared" si="4"/>
        <v>0</v>
      </c>
      <c r="Y1956" s="11">
        <f t="shared" si="5"/>
        <v>0</v>
      </c>
      <c r="Z1956" s="12">
        <f>ROUNDUP(SUM(VLOOKUP(F1956,'Pontuação 3.0'!A$2:B$11,2,FALSE),VLOOKUP(E1956,'Pontuação 3.0'!C$2:D$11,2,FALSE),VLOOKUP(H1956,'Pontuação 3.0'!I$2:J$11,2,FALSE),VLOOKUP(J1956,'Pontuação 3.0'!G$2:H$11,2,FALSE),VLOOKUP(G1956,'Pontuação 3.0'!E$2:F$11,2,FALSE),VLOOKUP(K1956,'Pontuação 3.0'!K$2:L$11,2,FALSE),VLOOKUP(L1956,'Pontuação 3.0'!M$2:N$13,2,FALSE)),0)</f>
        <v>2611</v>
      </c>
      <c r="AA1956" s="12">
        <f t="shared" si="6"/>
        <v>261</v>
      </c>
      <c r="AB1956" s="12" t="str">
        <f t="array" ref="AB1956">IFERROR(INDEX('Pontuação 3.0'!G$13:G$191, MATCH(AA1956, 'Pontuação 3.0'!F$13:F$191, 0)), "Faixa Indefinida")</f>
        <v>A</v>
      </c>
      <c r="AC1956" s="12">
        <f t="shared" si="7"/>
        <v>1</v>
      </c>
      <c r="AD1956" s="12">
        <f t="shared" si="8"/>
        <v>0</v>
      </c>
      <c r="AE1956" s="12">
        <f t="shared" si="9"/>
        <v>0</v>
      </c>
      <c r="AF1956" s="12">
        <f t="shared" si="10"/>
        <v>0</v>
      </c>
    </row>
    <row r="1957" ht="15.75" customHeight="1">
      <c r="A1957" s="8">
        <v>45686.0</v>
      </c>
      <c r="B1957" s="9" t="s">
        <v>848</v>
      </c>
      <c r="C1957" s="9" t="s">
        <v>4608</v>
      </c>
      <c r="D1957" s="15">
        <v>2.191860762E10</v>
      </c>
      <c r="E1957" s="9" t="s">
        <v>13936</v>
      </c>
      <c r="F1957" s="9" t="s">
        <v>13948</v>
      </c>
      <c r="G1957" s="9" t="s">
        <v>13944</v>
      </c>
      <c r="H1957" s="9" t="s">
        <v>13949</v>
      </c>
      <c r="I1957" s="9" t="s">
        <v>13940</v>
      </c>
      <c r="J1957" s="9" t="s">
        <v>13929</v>
      </c>
      <c r="K1957" s="9" t="s">
        <v>13940</v>
      </c>
      <c r="L1957" s="9" t="s">
        <v>13945</v>
      </c>
      <c r="M1957" s="9" t="s">
        <v>13942</v>
      </c>
      <c r="N1957" s="13" t="s">
        <v>12</v>
      </c>
      <c r="O1957" s="13" t="s">
        <v>14</v>
      </c>
      <c r="P1957" s="13" t="s">
        <v>32</v>
      </c>
      <c r="Q1957" s="13" t="s">
        <v>33</v>
      </c>
      <c r="R1957" s="13" t="s">
        <v>65</v>
      </c>
      <c r="S1957" s="10">
        <f>ROUNDUP(SUM(VLOOKUP(F1957,'Pontuação'!A$2:B$11,2,FALSE),VLOOKUP(E1957,'Pontuação'!C$2:D$11,2,FALSE),VLOOKUP(H1957,'Pontuação'!I$2:J$11,2,FALSE),VLOOKUP(J1957,'Pontuação'!G$2:H$11,2,FALSE),VLOOKUP(L1957,'Pontuação'!M$2:N$13,2,FALSE)),0)</f>
        <v>1715</v>
      </c>
      <c r="T1957" s="11">
        <f t="shared" si="1"/>
        <v>172</v>
      </c>
      <c r="U1957" s="11" t="str">
        <f t="array" ref="U1957">IFERROR(INDEX('Pontuação'!G$13:G$101, MATCH(T1957, 'Pontuação'!F$13:F$101, 0)), "Faixa Indefinida")</f>
        <v>B</v>
      </c>
      <c r="V1957" s="11">
        <f t="shared" si="2"/>
        <v>0</v>
      </c>
      <c r="W1957" s="11">
        <f t="shared" si="3"/>
        <v>1</v>
      </c>
      <c r="X1957" s="11">
        <f t="shared" si="4"/>
        <v>0</v>
      </c>
      <c r="Y1957" s="11">
        <f t="shared" si="5"/>
        <v>0</v>
      </c>
      <c r="Z1957" s="12">
        <f>ROUNDUP(SUM(VLOOKUP(F1957,'Pontuação 3.0'!A$2:B$11,2,FALSE),VLOOKUP(E1957,'Pontuação 3.0'!C$2:D$11,2,FALSE),VLOOKUP(H1957,'Pontuação 3.0'!I$2:J$11,2,FALSE),VLOOKUP(J1957,'Pontuação 3.0'!G$2:H$11,2,FALSE),VLOOKUP(G1957,'Pontuação 3.0'!E$2:F$11,2,FALSE),VLOOKUP(K1957,'Pontuação 3.0'!K$2:L$11,2,FALSE),VLOOKUP(L1957,'Pontuação 3.0'!M$2:N$13,2,FALSE)),0)</f>
        <v>2022</v>
      </c>
      <c r="AA1957" s="12">
        <f t="shared" si="6"/>
        <v>202</v>
      </c>
      <c r="AB1957" s="12" t="str">
        <f t="array" ref="AB1957">IFERROR(INDEX('Pontuação 3.0'!G$13:G$191, MATCH(AA1957, 'Pontuação 3.0'!F$13:F$191, 0)), "Faixa Indefinida")</f>
        <v>C</v>
      </c>
      <c r="AC1957" s="12">
        <f t="shared" si="7"/>
        <v>0</v>
      </c>
      <c r="AD1957" s="12">
        <f t="shared" si="8"/>
        <v>0</v>
      </c>
      <c r="AE1957" s="12">
        <f t="shared" si="9"/>
        <v>1</v>
      </c>
      <c r="AF1957" s="12">
        <f t="shared" si="10"/>
        <v>0</v>
      </c>
    </row>
    <row r="1958" ht="15.75" customHeight="1">
      <c r="A1958" s="8">
        <v>45686.0</v>
      </c>
      <c r="B1958" s="9" t="s">
        <v>1187</v>
      </c>
      <c r="C1958" s="9" t="s">
        <v>4589</v>
      </c>
      <c r="D1958" s="15">
        <v>1.1949056642E10</v>
      </c>
      <c r="E1958" s="9" t="s">
        <v>13924</v>
      </c>
      <c r="F1958" s="9" t="s">
        <v>13950</v>
      </c>
      <c r="G1958" s="9" t="s">
        <v>13926</v>
      </c>
      <c r="H1958" s="9" t="s">
        <v>13951</v>
      </c>
      <c r="I1958" s="9" t="s">
        <v>13928</v>
      </c>
      <c r="J1958" s="9" t="s">
        <v>13929</v>
      </c>
      <c r="K1958" s="9" t="s">
        <v>13940</v>
      </c>
      <c r="L1958" s="9" t="s">
        <v>13931</v>
      </c>
      <c r="M1958" s="9" t="s">
        <v>13952</v>
      </c>
      <c r="N1958" s="13" t="s">
        <v>12</v>
      </c>
      <c r="O1958" s="13" t="s">
        <v>14</v>
      </c>
      <c r="P1958" s="13" t="s">
        <v>13</v>
      </c>
      <c r="Q1958" s="13" t="s">
        <v>33</v>
      </c>
      <c r="R1958" s="13" t="s">
        <v>15</v>
      </c>
      <c r="S1958" s="10">
        <f>ROUNDUP(SUM(VLOOKUP(F1958,'Pontuação'!A$2:B$11,2,FALSE),VLOOKUP(E1958,'Pontuação'!C$2:D$11,2,FALSE),VLOOKUP(H1958,'Pontuação'!I$2:J$11,2,FALSE),VLOOKUP(J1958,'Pontuação'!G$2:H$11,2,FALSE),VLOOKUP(L1958,'Pontuação'!M$2:N$13,2,FALSE)),0)</f>
        <v>1557</v>
      </c>
      <c r="T1958" s="11">
        <f t="shared" si="1"/>
        <v>156</v>
      </c>
      <c r="U1958" s="11" t="str">
        <f t="array" ref="U1958">IFERROR(INDEX('Pontuação'!G$13:G$101, MATCH(T1958, 'Pontuação'!F$13:F$101, 0)), "Faixa Indefinida")</f>
        <v>C</v>
      </c>
      <c r="V1958" s="11">
        <f t="shared" si="2"/>
        <v>0</v>
      </c>
      <c r="W1958" s="11">
        <f t="shared" si="3"/>
        <v>0</v>
      </c>
      <c r="X1958" s="11">
        <f t="shared" si="4"/>
        <v>1</v>
      </c>
      <c r="Y1958" s="11">
        <f t="shared" si="5"/>
        <v>0</v>
      </c>
      <c r="Z1958" s="12">
        <f>ROUNDUP(SUM(VLOOKUP(F1958,'Pontuação 3.0'!A$2:B$11,2,FALSE),VLOOKUP(E1958,'Pontuação 3.0'!C$2:D$11,2,FALSE),VLOOKUP(H1958,'Pontuação 3.0'!I$2:J$11,2,FALSE),VLOOKUP(J1958,'Pontuação 3.0'!G$2:H$11,2,FALSE),VLOOKUP(G1958,'Pontuação 3.0'!E$2:F$11,2,FALSE),VLOOKUP(K1958,'Pontuação 3.0'!K$2:L$11,2,FALSE),VLOOKUP(L1958,'Pontuação 3.0'!M$2:N$13,2,FALSE)),0)</f>
        <v>2092</v>
      </c>
      <c r="AA1958" s="12">
        <f t="shared" si="6"/>
        <v>209</v>
      </c>
      <c r="AB1958" s="12" t="str">
        <f t="array" ref="AB1958">IFERROR(INDEX('Pontuação 3.0'!G$13:G$191, MATCH(AA1958, 'Pontuação 3.0'!F$13:F$191, 0)), "Faixa Indefinida")</f>
        <v>C</v>
      </c>
      <c r="AC1958" s="12">
        <f t="shared" si="7"/>
        <v>0</v>
      </c>
      <c r="AD1958" s="12">
        <f t="shared" si="8"/>
        <v>0</v>
      </c>
      <c r="AE1958" s="12">
        <f t="shared" si="9"/>
        <v>1</v>
      </c>
      <c r="AF1958" s="12">
        <f t="shared" si="10"/>
        <v>0</v>
      </c>
    </row>
    <row r="1959" ht="15.75" customHeight="1">
      <c r="A1959" s="8">
        <v>45686.0</v>
      </c>
      <c r="B1959" s="9" t="s">
        <v>3139</v>
      </c>
      <c r="C1959" s="9" t="s">
        <v>4588</v>
      </c>
      <c r="D1959" s="15">
        <v>9.93135055E8</v>
      </c>
      <c r="E1959" s="9" t="s">
        <v>13936</v>
      </c>
      <c r="F1959" s="9" t="s">
        <v>13925</v>
      </c>
      <c r="G1959" s="9" t="s">
        <v>13957</v>
      </c>
      <c r="H1959" s="9" t="s">
        <v>13927</v>
      </c>
      <c r="I1959" s="9" t="s">
        <v>13940</v>
      </c>
      <c r="J1959" s="9" t="s">
        <v>13929</v>
      </c>
      <c r="K1959" s="9" t="s">
        <v>13940</v>
      </c>
      <c r="L1959" s="9" t="s">
        <v>13945</v>
      </c>
      <c r="M1959" s="9" t="s">
        <v>13932</v>
      </c>
      <c r="N1959" s="13" t="s">
        <v>12</v>
      </c>
      <c r="O1959" s="13" t="s">
        <v>14</v>
      </c>
      <c r="P1959" s="13" t="s">
        <v>13</v>
      </c>
      <c r="Q1959" s="13" t="s">
        <v>77</v>
      </c>
      <c r="R1959" s="13" t="s">
        <v>15</v>
      </c>
      <c r="S1959" s="10">
        <f>ROUNDUP(SUM(VLOOKUP(F1959,'Pontuação'!A$2:B$11,2,FALSE),VLOOKUP(E1959,'Pontuação'!C$2:D$11,2,FALSE),VLOOKUP(H1959,'Pontuação'!I$2:J$11,2,FALSE),VLOOKUP(J1959,'Pontuação'!G$2:H$11,2,FALSE),VLOOKUP(L1959,'Pontuação'!M$2:N$13,2,FALSE)),0)</f>
        <v>1326</v>
      </c>
      <c r="T1959" s="11">
        <f t="shared" si="1"/>
        <v>133</v>
      </c>
      <c r="U1959" s="11" t="str">
        <f t="array" ref="U1959">IFERROR(INDEX('Pontuação'!G$13:G$101, MATCH(T1959, 'Pontuação'!F$13:F$101, 0)), "Faixa Indefinida")</f>
        <v>D</v>
      </c>
      <c r="V1959" s="11">
        <f t="shared" si="2"/>
        <v>0</v>
      </c>
      <c r="W1959" s="11">
        <f t="shared" si="3"/>
        <v>0</v>
      </c>
      <c r="X1959" s="11">
        <f t="shared" si="4"/>
        <v>0</v>
      </c>
      <c r="Y1959" s="11">
        <f t="shared" si="5"/>
        <v>1</v>
      </c>
      <c r="Z1959" s="12">
        <f>ROUNDUP(SUM(VLOOKUP(F1959,'Pontuação 3.0'!A$2:B$11,2,FALSE),VLOOKUP(E1959,'Pontuação 3.0'!C$2:D$11,2,FALSE),VLOOKUP(H1959,'Pontuação 3.0'!I$2:J$11,2,FALSE),VLOOKUP(J1959,'Pontuação 3.0'!G$2:H$11,2,FALSE),VLOOKUP(G1959,'Pontuação 3.0'!E$2:F$11,2,FALSE),VLOOKUP(K1959,'Pontuação 3.0'!K$2:L$11,2,FALSE),VLOOKUP(L1959,'Pontuação 3.0'!M$2:N$13,2,FALSE)),0)</f>
        <v>1762</v>
      </c>
      <c r="AA1959" s="12">
        <f t="shared" si="6"/>
        <v>176</v>
      </c>
      <c r="AB1959" s="12" t="str">
        <f t="array" ref="AB1959">IFERROR(INDEX('Pontuação 3.0'!G$13:G$191, MATCH(AA1959, 'Pontuação 3.0'!F$13:F$191, 0)), "Faixa Indefinida")</f>
        <v>D</v>
      </c>
      <c r="AC1959" s="12">
        <f t="shared" si="7"/>
        <v>0</v>
      </c>
      <c r="AD1959" s="12">
        <f t="shared" si="8"/>
        <v>0</v>
      </c>
      <c r="AE1959" s="12">
        <f t="shared" si="9"/>
        <v>0</v>
      </c>
      <c r="AF1959" s="12">
        <f t="shared" si="10"/>
        <v>1</v>
      </c>
    </row>
    <row r="1960" ht="15.75" customHeight="1">
      <c r="A1960" s="8">
        <v>45686.0</v>
      </c>
      <c r="B1960" s="9" t="s">
        <v>4616</v>
      </c>
      <c r="C1960" s="9" t="s">
        <v>4617</v>
      </c>
      <c r="D1960" s="15">
        <v>8.4999515493E10</v>
      </c>
      <c r="E1960" s="9" t="s">
        <v>13936</v>
      </c>
      <c r="F1960" s="9" t="s">
        <v>13948</v>
      </c>
      <c r="G1960" s="9" t="s">
        <v>13926</v>
      </c>
      <c r="H1960" s="9" t="s">
        <v>13951</v>
      </c>
      <c r="I1960" s="9" t="s">
        <v>13940</v>
      </c>
      <c r="J1960" s="9" t="s">
        <v>13929</v>
      </c>
      <c r="K1960" s="9" t="s">
        <v>13940</v>
      </c>
      <c r="L1960" s="9" t="s">
        <v>13931</v>
      </c>
      <c r="M1960" s="9" t="s">
        <v>13967</v>
      </c>
      <c r="N1960" s="13" t="s">
        <v>12</v>
      </c>
      <c r="O1960" s="13" t="s">
        <v>14</v>
      </c>
      <c r="P1960" s="13" t="s">
        <v>93</v>
      </c>
      <c r="Q1960" s="13" t="s">
        <v>20</v>
      </c>
      <c r="R1960" s="13" t="s">
        <v>65</v>
      </c>
      <c r="S1960" s="10">
        <f>ROUNDUP(SUM(VLOOKUP(F1960,'Pontuação'!A$2:B$11,2,FALSE),VLOOKUP(E1960,'Pontuação'!C$2:D$11,2,FALSE),VLOOKUP(H1960,'Pontuação'!I$2:J$11,2,FALSE),VLOOKUP(J1960,'Pontuação'!G$2:H$11,2,FALSE),VLOOKUP(L1960,'Pontuação'!M$2:N$13,2,FALSE)),0)</f>
        <v>1541</v>
      </c>
      <c r="T1960" s="11">
        <f t="shared" si="1"/>
        <v>154</v>
      </c>
      <c r="U1960" s="11" t="str">
        <f t="array" ref="U1960">IFERROR(INDEX('Pontuação'!G$13:G$101, MATCH(T1960, 'Pontuação'!F$13:F$101, 0)), "Faixa Indefinida")</f>
        <v>C</v>
      </c>
      <c r="V1960" s="11">
        <f t="shared" si="2"/>
        <v>0</v>
      </c>
      <c r="W1960" s="11">
        <f t="shared" si="3"/>
        <v>0</v>
      </c>
      <c r="X1960" s="11">
        <f t="shared" si="4"/>
        <v>1</v>
      </c>
      <c r="Y1960" s="11">
        <f t="shared" si="5"/>
        <v>0</v>
      </c>
      <c r="Z1960" s="12">
        <f>ROUNDUP(SUM(VLOOKUP(F1960,'Pontuação 3.0'!A$2:B$11,2,FALSE),VLOOKUP(E1960,'Pontuação 3.0'!C$2:D$11,2,FALSE),VLOOKUP(H1960,'Pontuação 3.0'!I$2:J$11,2,FALSE),VLOOKUP(J1960,'Pontuação 3.0'!G$2:H$11,2,FALSE),VLOOKUP(G1960,'Pontuação 3.0'!E$2:F$11,2,FALSE),VLOOKUP(K1960,'Pontuação 3.0'!K$2:L$11,2,FALSE),VLOOKUP(L1960,'Pontuação 3.0'!M$2:N$13,2,FALSE)),0)</f>
        <v>1989</v>
      </c>
      <c r="AA1960" s="12">
        <f t="shared" si="6"/>
        <v>199</v>
      </c>
      <c r="AB1960" s="12" t="str">
        <f t="array" ref="AB1960">IFERROR(INDEX('Pontuação 3.0'!G$13:G$191, MATCH(AA1960, 'Pontuação 3.0'!F$13:F$191, 0)), "Faixa Indefinida")</f>
        <v>C</v>
      </c>
      <c r="AC1960" s="12">
        <f t="shared" si="7"/>
        <v>0</v>
      </c>
      <c r="AD1960" s="12">
        <f t="shared" si="8"/>
        <v>0</v>
      </c>
      <c r="AE1960" s="12">
        <f t="shared" si="9"/>
        <v>1</v>
      </c>
      <c r="AF1960" s="12">
        <f t="shared" si="10"/>
        <v>0</v>
      </c>
    </row>
    <row r="1961" ht="15.75" customHeight="1">
      <c r="A1961" s="8">
        <v>45686.0</v>
      </c>
      <c r="B1961" s="9" t="s">
        <v>4618</v>
      </c>
      <c r="C1961" s="9" t="s">
        <v>4619</v>
      </c>
      <c r="D1961" s="15">
        <v>4.1992295601E10</v>
      </c>
      <c r="E1961" s="9" t="s">
        <v>13936</v>
      </c>
      <c r="F1961" s="9" t="s">
        <v>13948</v>
      </c>
      <c r="G1961" s="9" t="s">
        <v>13926</v>
      </c>
      <c r="H1961" s="9" t="s">
        <v>13938</v>
      </c>
      <c r="I1961" s="9" t="s">
        <v>13928</v>
      </c>
      <c r="J1961" s="9" t="s">
        <v>13939</v>
      </c>
      <c r="K1961" s="9" t="s">
        <v>13940</v>
      </c>
      <c r="L1961" s="9" t="s">
        <v>13931</v>
      </c>
      <c r="M1961" s="9" t="s">
        <v>13967</v>
      </c>
      <c r="N1961" s="13" t="s">
        <v>12</v>
      </c>
      <c r="O1961" s="13" t="s">
        <v>14</v>
      </c>
      <c r="P1961" s="13" t="s">
        <v>32</v>
      </c>
      <c r="Q1961" s="13" t="s">
        <v>20</v>
      </c>
      <c r="R1961" s="13" t="s">
        <v>65</v>
      </c>
      <c r="S1961" s="10">
        <f>ROUNDUP(SUM(VLOOKUP(F1961,'Pontuação'!A$2:B$11,2,FALSE),VLOOKUP(E1961,'Pontuação'!C$2:D$11,2,FALSE),VLOOKUP(H1961,'Pontuação'!I$2:J$11,2,FALSE),VLOOKUP(J1961,'Pontuação'!G$2:H$11,2,FALSE),VLOOKUP(L1961,'Pontuação'!M$2:N$13,2,FALSE)),0)</f>
        <v>1672</v>
      </c>
      <c r="T1961" s="11">
        <f t="shared" si="1"/>
        <v>167</v>
      </c>
      <c r="U1961" s="11" t="str">
        <f t="array" ref="U1961">IFERROR(INDEX('Pontuação'!G$13:G$101, MATCH(T1961, 'Pontuação'!F$13:F$101, 0)), "Faixa Indefinida")</f>
        <v>B</v>
      </c>
      <c r="V1961" s="11">
        <f t="shared" si="2"/>
        <v>0</v>
      </c>
      <c r="W1961" s="11">
        <f t="shared" si="3"/>
        <v>1</v>
      </c>
      <c r="X1961" s="11">
        <f t="shared" si="4"/>
        <v>0</v>
      </c>
      <c r="Y1961" s="11">
        <f t="shared" si="5"/>
        <v>0</v>
      </c>
      <c r="Z1961" s="12">
        <f>ROUNDUP(SUM(VLOOKUP(F1961,'Pontuação 3.0'!A$2:B$11,2,FALSE),VLOOKUP(E1961,'Pontuação 3.0'!C$2:D$11,2,FALSE),VLOOKUP(H1961,'Pontuação 3.0'!I$2:J$11,2,FALSE),VLOOKUP(J1961,'Pontuação 3.0'!G$2:H$11,2,FALSE),VLOOKUP(G1961,'Pontuação 3.0'!E$2:F$11,2,FALSE),VLOOKUP(K1961,'Pontuação 3.0'!K$2:L$11,2,FALSE),VLOOKUP(L1961,'Pontuação 3.0'!M$2:N$13,2,FALSE)),0)</f>
        <v>2077</v>
      </c>
      <c r="AA1961" s="12">
        <f t="shared" si="6"/>
        <v>208</v>
      </c>
      <c r="AB1961" s="12" t="str">
        <f t="array" ref="AB1961">IFERROR(INDEX('Pontuação 3.0'!G$13:G$191, MATCH(AA1961, 'Pontuação 3.0'!F$13:F$191, 0)), "Faixa Indefinida")</f>
        <v>C</v>
      </c>
      <c r="AC1961" s="12">
        <f t="shared" si="7"/>
        <v>0</v>
      </c>
      <c r="AD1961" s="12">
        <f t="shared" si="8"/>
        <v>0</v>
      </c>
      <c r="AE1961" s="12">
        <f t="shared" si="9"/>
        <v>1</v>
      </c>
      <c r="AF1961" s="12">
        <f t="shared" si="10"/>
        <v>0</v>
      </c>
    </row>
    <row r="1962" ht="15.75" customHeight="1">
      <c r="A1962" s="8">
        <v>45686.0</v>
      </c>
      <c r="B1962" s="9" t="s">
        <v>4629</v>
      </c>
      <c r="C1962" s="9" t="s">
        <v>4630</v>
      </c>
      <c r="D1962" s="15">
        <v>5.1995659579E10</v>
      </c>
      <c r="E1962" s="9" t="s">
        <v>13936</v>
      </c>
      <c r="F1962" s="9" t="s">
        <v>13950</v>
      </c>
      <c r="G1962" s="9" t="s">
        <v>13944</v>
      </c>
      <c r="H1962" s="9" t="s">
        <v>13949</v>
      </c>
      <c r="I1962" s="9" t="s">
        <v>13940</v>
      </c>
      <c r="J1962" s="9" t="s">
        <v>13939</v>
      </c>
      <c r="K1962" s="9" t="s">
        <v>13940</v>
      </c>
      <c r="L1962" s="9" t="s">
        <v>13931</v>
      </c>
      <c r="M1962" s="9" t="s">
        <v>13952</v>
      </c>
      <c r="N1962" s="13" t="s">
        <v>12</v>
      </c>
      <c r="O1962" s="13" t="s">
        <v>14</v>
      </c>
      <c r="P1962" s="13" t="s">
        <v>13</v>
      </c>
      <c r="Q1962" s="13" t="s">
        <v>143</v>
      </c>
      <c r="R1962" s="13" t="s">
        <v>15</v>
      </c>
      <c r="S1962" s="10">
        <f>ROUNDUP(SUM(VLOOKUP(F1962,'Pontuação'!A$2:B$11,2,FALSE),VLOOKUP(E1962,'Pontuação'!C$2:D$11,2,FALSE),VLOOKUP(H1962,'Pontuação'!I$2:J$11,2,FALSE),VLOOKUP(J1962,'Pontuação'!G$2:H$11,2,FALSE),VLOOKUP(L1962,'Pontuação'!M$2:N$13,2,FALSE)),0)</f>
        <v>1700</v>
      </c>
      <c r="T1962" s="11">
        <f t="shared" si="1"/>
        <v>170</v>
      </c>
      <c r="U1962" s="11" t="str">
        <f t="array" ref="U1962">IFERROR(INDEX('Pontuação'!G$13:G$101, MATCH(T1962, 'Pontuação'!F$13:F$101, 0)), "Faixa Indefinida")</f>
        <v>B</v>
      </c>
      <c r="V1962" s="11">
        <f t="shared" si="2"/>
        <v>0</v>
      </c>
      <c r="W1962" s="11">
        <f t="shared" si="3"/>
        <v>1</v>
      </c>
      <c r="X1962" s="11">
        <f t="shared" si="4"/>
        <v>0</v>
      </c>
      <c r="Y1962" s="11">
        <f t="shared" si="5"/>
        <v>0</v>
      </c>
      <c r="Z1962" s="12">
        <f>ROUNDUP(SUM(VLOOKUP(F1962,'Pontuação 3.0'!A$2:B$11,2,FALSE),VLOOKUP(E1962,'Pontuação 3.0'!C$2:D$11,2,FALSE),VLOOKUP(H1962,'Pontuação 3.0'!I$2:J$11,2,FALSE),VLOOKUP(J1962,'Pontuação 3.0'!G$2:H$11,2,FALSE),VLOOKUP(G1962,'Pontuação 3.0'!E$2:F$11,2,FALSE),VLOOKUP(K1962,'Pontuação 3.0'!K$2:L$11,2,FALSE),VLOOKUP(L1962,'Pontuação 3.0'!M$2:N$13,2,FALSE)),0)</f>
        <v>2221</v>
      </c>
      <c r="AA1962" s="12">
        <f t="shared" si="6"/>
        <v>222</v>
      </c>
      <c r="AB1962" s="12" t="str">
        <f t="array" ref="AB1962">IFERROR(INDEX('Pontuação 3.0'!G$13:G$191, MATCH(AA1962, 'Pontuação 3.0'!F$13:F$191, 0)), "Faixa Indefinida")</f>
        <v>B</v>
      </c>
      <c r="AC1962" s="12">
        <f t="shared" si="7"/>
        <v>0</v>
      </c>
      <c r="AD1962" s="12">
        <f t="shared" si="8"/>
        <v>1</v>
      </c>
      <c r="AE1962" s="12">
        <f t="shared" si="9"/>
        <v>0</v>
      </c>
      <c r="AF1962" s="12">
        <f t="shared" si="10"/>
        <v>0</v>
      </c>
    </row>
    <row r="1963" ht="15.75" customHeight="1">
      <c r="A1963" s="8">
        <v>45686.0</v>
      </c>
      <c r="B1963" s="9" t="s">
        <v>4601</v>
      </c>
      <c r="C1963" s="9" t="s">
        <v>4602</v>
      </c>
      <c r="D1963" s="15">
        <v>2.1981858274E10</v>
      </c>
      <c r="E1963" s="9" t="s">
        <v>13936</v>
      </c>
      <c r="F1963" s="9" t="s">
        <v>13925</v>
      </c>
      <c r="G1963" s="9" t="s">
        <v>13957</v>
      </c>
      <c r="H1963" s="9" t="s">
        <v>13927</v>
      </c>
      <c r="I1963" s="9" t="s">
        <v>13940</v>
      </c>
      <c r="J1963" s="9" t="s">
        <v>13929</v>
      </c>
      <c r="K1963" s="9" t="s">
        <v>13940</v>
      </c>
      <c r="L1963" s="9" t="s">
        <v>13954</v>
      </c>
      <c r="M1963" s="9" t="s">
        <v>13942</v>
      </c>
      <c r="N1963" s="9"/>
      <c r="O1963" s="9"/>
      <c r="P1963" s="9"/>
      <c r="Q1963" s="9"/>
      <c r="R1963" s="9"/>
      <c r="S1963" s="10">
        <f>ROUNDUP(SUM(VLOOKUP(F1963,'Pontuação'!A$2:B$11,2,FALSE),VLOOKUP(E1963,'Pontuação'!C$2:D$11,2,FALSE),VLOOKUP(H1963,'Pontuação'!I$2:J$11,2,FALSE),VLOOKUP(J1963,'Pontuação'!G$2:H$11,2,FALSE),VLOOKUP(L1963,'Pontuação'!M$2:N$13,2,FALSE)),0)</f>
        <v>1157</v>
      </c>
      <c r="T1963" s="11">
        <f t="shared" si="1"/>
        <v>116</v>
      </c>
      <c r="U1963" s="11" t="str">
        <f t="array" ref="U1963">IFERROR(INDEX('Pontuação'!G$13:G$101, MATCH(T1963, 'Pontuação'!F$13:F$101, 0)), "Faixa Indefinida")</f>
        <v>D</v>
      </c>
      <c r="V1963" s="11">
        <f t="shared" si="2"/>
        <v>0</v>
      </c>
      <c r="W1963" s="11">
        <f t="shared" si="3"/>
        <v>0</v>
      </c>
      <c r="X1963" s="11">
        <f t="shared" si="4"/>
        <v>0</v>
      </c>
      <c r="Y1963" s="11">
        <f t="shared" si="5"/>
        <v>1</v>
      </c>
      <c r="Z1963" s="12">
        <f>ROUNDUP(SUM(VLOOKUP(F1963,'Pontuação 3.0'!A$2:B$11,2,FALSE),VLOOKUP(E1963,'Pontuação 3.0'!C$2:D$11,2,FALSE),VLOOKUP(H1963,'Pontuação 3.0'!I$2:J$11,2,FALSE),VLOOKUP(J1963,'Pontuação 3.0'!G$2:H$11,2,FALSE),VLOOKUP(G1963,'Pontuação 3.0'!E$2:F$11,2,FALSE),VLOOKUP(K1963,'Pontuação 3.0'!K$2:L$11,2,FALSE),VLOOKUP(L1963,'Pontuação 3.0'!M$2:N$13,2,FALSE)),0)</f>
        <v>1646</v>
      </c>
      <c r="AA1963" s="12">
        <f t="shared" si="6"/>
        <v>165</v>
      </c>
      <c r="AB1963" s="12" t="str">
        <f t="array" ref="AB1963">IFERROR(INDEX('Pontuação 3.0'!G$13:G$191, MATCH(AA1963, 'Pontuação 3.0'!F$13:F$191, 0)), "Faixa Indefinida")</f>
        <v>D</v>
      </c>
      <c r="AC1963" s="12">
        <f t="shared" si="7"/>
        <v>0</v>
      </c>
      <c r="AD1963" s="12">
        <f t="shared" si="8"/>
        <v>0</v>
      </c>
      <c r="AE1963" s="12">
        <f t="shared" si="9"/>
        <v>0</v>
      </c>
      <c r="AF1963" s="12">
        <f t="shared" si="10"/>
        <v>1</v>
      </c>
    </row>
    <row r="1964" ht="15.75" customHeight="1">
      <c r="A1964" s="8">
        <v>45686.0</v>
      </c>
      <c r="B1964" s="9" t="s">
        <v>4594</v>
      </c>
      <c r="C1964" s="9" t="s">
        <v>4595</v>
      </c>
      <c r="D1964" s="15">
        <v>8.899279128E10</v>
      </c>
      <c r="E1964" s="9" t="s">
        <v>13936</v>
      </c>
      <c r="F1964" s="9" t="s">
        <v>13948</v>
      </c>
      <c r="G1964" s="9" t="s">
        <v>13957</v>
      </c>
      <c r="H1964" s="9" t="s">
        <v>13927</v>
      </c>
      <c r="I1964" s="9" t="s">
        <v>13940</v>
      </c>
      <c r="J1964" s="9" t="s">
        <v>13939</v>
      </c>
      <c r="K1964" s="9" t="s">
        <v>13940</v>
      </c>
      <c r="L1964" s="9" t="s">
        <v>13931</v>
      </c>
      <c r="M1964" s="9" t="s">
        <v>13932</v>
      </c>
      <c r="N1964" s="13" t="s">
        <v>12</v>
      </c>
      <c r="O1964" s="13" t="s">
        <v>14</v>
      </c>
      <c r="P1964" s="13" t="s">
        <v>32</v>
      </c>
      <c r="Q1964" s="13" t="s">
        <v>33</v>
      </c>
      <c r="R1964" s="13" t="s">
        <v>15</v>
      </c>
      <c r="S1964" s="10">
        <f>ROUNDUP(SUM(VLOOKUP(F1964,'Pontuação'!A$2:B$11,2,FALSE),VLOOKUP(E1964,'Pontuação'!C$2:D$11,2,FALSE),VLOOKUP(H1964,'Pontuação'!I$2:J$11,2,FALSE),VLOOKUP(J1964,'Pontuação'!G$2:H$11,2,FALSE),VLOOKUP(L1964,'Pontuação'!M$2:N$13,2,FALSE)),0)</f>
        <v>1532</v>
      </c>
      <c r="T1964" s="11">
        <f t="shared" si="1"/>
        <v>153</v>
      </c>
      <c r="U1964" s="11" t="str">
        <f t="array" ref="U1964">IFERROR(INDEX('Pontuação'!G$13:G$101, MATCH(T1964, 'Pontuação'!F$13:F$101, 0)), "Faixa Indefinida")</f>
        <v>C</v>
      </c>
      <c r="V1964" s="11">
        <f t="shared" si="2"/>
        <v>0</v>
      </c>
      <c r="W1964" s="11">
        <f t="shared" si="3"/>
        <v>0</v>
      </c>
      <c r="X1964" s="11">
        <f t="shared" si="4"/>
        <v>1</v>
      </c>
      <c r="Y1964" s="11">
        <f t="shared" si="5"/>
        <v>0</v>
      </c>
      <c r="Z1964" s="12">
        <f>ROUNDUP(SUM(VLOOKUP(F1964,'Pontuação 3.0'!A$2:B$11,2,FALSE),VLOOKUP(E1964,'Pontuação 3.0'!C$2:D$11,2,FALSE),VLOOKUP(H1964,'Pontuação 3.0'!I$2:J$11,2,FALSE),VLOOKUP(J1964,'Pontuação 3.0'!G$2:H$11,2,FALSE),VLOOKUP(G1964,'Pontuação 3.0'!E$2:F$11,2,FALSE),VLOOKUP(K1964,'Pontuação 3.0'!K$2:L$11,2,FALSE),VLOOKUP(L1964,'Pontuação 3.0'!M$2:N$13,2,FALSE)),0)</f>
        <v>1843</v>
      </c>
      <c r="AA1964" s="12">
        <f t="shared" si="6"/>
        <v>184</v>
      </c>
      <c r="AB1964" s="12" t="str">
        <f t="array" ref="AB1964">IFERROR(INDEX('Pontuação 3.0'!G$13:G$191, MATCH(AA1964, 'Pontuação 3.0'!F$13:F$191, 0)), "Faixa Indefinida")</f>
        <v>D</v>
      </c>
      <c r="AC1964" s="12">
        <f t="shared" si="7"/>
        <v>0</v>
      </c>
      <c r="AD1964" s="12">
        <f t="shared" si="8"/>
        <v>0</v>
      </c>
      <c r="AE1964" s="12">
        <f t="shared" si="9"/>
        <v>0</v>
      </c>
      <c r="AF1964" s="12">
        <f t="shared" si="10"/>
        <v>1</v>
      </c>
    </row>
    <row r="1965" ht="15.75" customHeight="1">
      <c r="A1965" s="8">
        <v>45686.0</v>
      </c>
      <c r="B1965" s="9" t="s">
        <v>4583</v>
      </c>
      <c r="C1965" s="9" t="s">
        <v>4584</v>
      </c>
      <c r="D1965" s="9" t="s">
        <v>4585</v>
      </c>
      <c r="E1965" s="9" t="s">
        <v>13936</v>
      </c>
      <c r="F1965" s="9" t="s">
        <v>13950</v>
      </c>
      <c r="G1965" s="9" t="s">
        <v>13926</v>
      </c>
      <c r="H1965" s="9" t="s">
        <v>13949</v>
      </c>
      <c r="I1965" s="9" t="s">
        <v>13940</v>
      </c>
      <c r="J1965" s="9" t="s">
        <v>13929</v>
      </c>
      <c r="K1965" s="9" t="s">
        <v>13940</v>
      </c>
      <c r="L1965" s="9" t="s">
        <v>13931</v>
      </c>
      <c r="M1965" s="9" t="s">
        <v>13932</v>
      </c>
      <c r="N1965" s="13" t="s">
        <v>12</v>
      </c>
      <c r="O1965" s="13" t="s">
        <v>14</v>
      </c>
      <c r="P1965" s="13" t="s">
        <v>111</v>
      </c>
      <c r="Q1965" s="13" t="s">
        <v>20</v>
      </c>
      <c r="R1965" s="13" t="s">
        <v>65</v>
      </c>
      <c r="S1965" s="10">
        <f>ROUNDUP(SUM(VLOOKUP(F1965,'Pontuação'!A$2:B$11,2,FALSE),VLOOKUP(E1965,'Pontuação'!C$2:D$11,2,FALSE),VLOOKUP(H1965,'Pontuação'!I$2:J$11,2,FALSE),VLOOKUP(J1965,'Pontuação'!G$2:H$11,2,FALSE),VLOOKUP(L1965,'Pontuação'!M$2:N$13,2,FALSE)),0)</f>
        <v>1595</v>
      </c>
      <c r="T1965" s="11">
        <f t="shared" si="1"/>
        <v>160</v>
      </c>
      <c r="U1965" s="11" t="str">
        <f t="array" ref="U1965">IFERROR(INDEX('Pontuação'!G$13:G$101, MATCH(T1965, 'Pontuação'!F$13:F$101, 0)), "Faixa Indefinida")</f>
        <v>C</v>
      </c>
      <c r="V1965" s="11">
        <f t="shared" si="2"/>
        <v>0</v>
      </c>
      <c r="W1965" s="11">
        <f t="shared" si="3"/>
        <v>0</v>
      </c>
      <c r="X1965" s="11">
        <f t="shared" si="4"/>
        <v>1</v>
      </c>
      <c r="Y1965" s="11">
        <f t="shared" si="5"/>
        <v>0</v>
      </c>
      <c r="Z1965" s="12">
        <f>ROUNDUP(SUM(VLOOKUP(F1965,'Pontuação 3.0'!A$2:B$11,2,FALSE),VLOOKUP(E1965,'Pontuação 3.0'!C$2:D$11,2,FALSE),VLOOKUP(H1965,'Pontuação 3.0'!I$2:J$11,2,FALSE),VLOOKUP(J1965,'Pontuação 3.0'!G$2:H$11,2,FALSE),VLOOKUP(G1965,'Pontuação 3.0'!E$2:F$11,2,FALSE),VLOOKUP(K1965,'Pontuação 3.0'!K$2:L$11,2,FALSE),VLOOKUP(L1965,'Pontuação 3.0'!M$2:N$13,2,FALSE)),0)</f>
        <v>2209</v>
      </c>
      <c r="AA1965" s="12">
        <f t="shared" si="6"/>
        <v>221</v>
      </c>
      <c r="AB1965" s="12" t="str">
        <f t="array" ref="AB1965">IFERROR(INDEX('Pontuação 3.0'!G$13:G$191, MATCH(AA1965, 'Pontuação 3.0'!F$13:F$191, 0)), "Faixa Indefinida")</f>
        <v>B</v>
      </c>
      <c r="AC1965" s="12">
        <f t="shared" si="7"/>
        <v>0</v>
      </c>
      <c r="AD1965" s="12">
        <f t="shared" si="8"/>
        <v>1</v>
      </c>
      <c r="AE1965" s="12">
        <f t="shared" si="9"/>
        <v>0</v>
      </c>
      <c r="AF1965" s="12">
        <f t="shared" si="10"/>
        <v>0</v>
      </c>
    </row>
    <row r="1966" ht="15.75" customHeight="1">
      <c r="A1966" s="8">
        <v>45686.0</v>
      </c>
      <c r="B1966" s="9" t="s">
        <v>4596</v>
      </c>
      <c r="C1966" s="9" t="s">
        <v>4597</v>
      </c>
      <c r="D1966" s="15">
        <v>8.1989099117E10</v>
      </c>
      <c r="E1966" s="9" t="s">
        <v>13936</v>
      </c>
      <c r="F1966" s="9" t="s">
        <v>13950</v>
      </c>
      <c r="G1966" s="9" t="s">
        <v>13957</v>
      </c>
      <c r="H1966" s="9" t="s">
        <v>13951</v>
      </c>
      <c r="I1966" s="9" t="s">
        <v>13928</v>
      </c>
      <c r="J1966" s="9" t="s">
        <v>13956</v>
      </c>
      <c r="K1966" s="9" t="s">
        <v>13940</v>
      </c>
      <c r="L1966" s="9" t="s">
        <v>13931</v>
      </c>
      <c r="M1966" s="9" t="s">
        <v>13932</v>
      </c>
      <c r="N1966" s="13" t="s">
        <v>12</v>
      </c>
      <c r="O1966" s="13" t="s">
        <v>14</v>
      </c>
      <c r="P1966" s="13" t="s">
        <v>111</v>
      </c>
      <c r="Q1966" s="13" t="s">
        <v>20</v>
      </c>
      <c r="R1966" s="13" t="s">
        <v>15</v>
      </c>
      <c r="S1966" s="10">
        <f>ROUNDUP(SUM(VLOOKUP(F1966,'Pontuação'!A$2:B$11,2,FALSE),VLOOKUP(E1966,'Pontuação'!C$2:D$11,2,FALSE),VLOOKUP(H1966,'Pontuação'!I$2:J$11,2,FALSE),VLOOKUP(J1966,'Pontuação'!G$2:H$11,2,FALSE),VLOOKUP(L1966,'Pontuação'!M$2:N$13,2,FALSE)),0)</f>
        <v>1831</v>
      </c>
      <c r="T1966" s="11">
        <f t="shared" si="1"/>
        <v>183</v>
      </c>
      <c r="U1966" s="11" t="str">
        <f t="array" ref="U1966">IFERROR(INDEX('Pontuação'!G$13:G$101, MATCH(T1966, 'Pontuação'!F$13:F$101, 0)), "Faixa Indefinida")</f>
        <v>B</v>
      </c>
      <c r="V1966" s="11">
        <f t="shared" si="2"/>
        <v>0</v>
      </c>
      <c r="W1966" s="11">
        <f t="shared" si="3"/>
        <v>1</v>
      </c>
      <c r="X1966" s="11">
        <f t="shared" si="4"/>
        <v>0</v>
      </c>
      <c r="Y1966" s="11">
        <f t="shared" si="5"/>
        <v>0</v>
      </c>
      <c r="Z1966" s="12">
        <f>ROUNDUP(SUM(VLOOKUP(F1966,'Pontuação 3.0'!A$2:B$11,2,FALSE),VLOOKUP(E1966,'Pontuação 3.0'!C$2:D$11,2,FALSE),VLOOKUP(H1966,'Pontuação 3.0'!I$2:J$11,2,FALSE),VLOOKUP(J1966,'Pontuação 3.0'!G$2:H$11,2,FALSE),VLOOKUP(G1966,'Pontuação 3.0'!E$2:F$11,2,FALSE),VLOOKUP(K1966,'Pontuação 3.0'!K$2:L$11,2,FALSE),VLOOKUP(L1966,'Pontuação 3.0'!M$2:N$13,2,FALSE)),0)</f>
        <v>2247</v>
      </c>
      <c r="AA1966" s="12">
        <f t="shared" si="6"/>
        <v>225</v>
      </c>
      <c r="AB1966" s="12" t="str">
        <f t="array" ref="AB1966">IFERROR(INDEX('Pontuação 3.0'!G$13:G$191, MATCH(AA1966, 'Pontuação 3.0'!F$13:F$191, 0)), "Faixa Indefinida")</f>
        <v>B</v>
      </c>
      <c r="AC1966" s="12">
        <f t="shared" si="7"/>
        <v>0</v>
      </c>
      <c r="AD1966" s="12">
        <f t="shared" si="8"/>
        <v>1</v>
      </c>
      <c r="AE1966" s="12">
        <f t="shared" si="9"/>
        <v>0</v>
      </c>
      <c r="AF1966" s="12">
        <f t="shared" si="10"/>
        <v>0</v>
      </c>
    </row>
    <row r="1967" ht="15.75" customHeight="1">
      <c r="A1967" s="8">
        <v>45686.0</v>
      </c>
      <c r="B1967" s="9" t="s">
        <v>4627</v>
      </c>
      <c r="C1967" s="9" t="s">
        <v>4628</v>
      </c>
      <c r="D1967" s="15">
        <v>1.1997068003E10</v>
      </c>
      <c r="E1967" s="9" t="s">
        <v>13924</v>
      </c>
      <c r="F1967" s="9" t="s">
        <v>13948</v>
      </c>
      <c r="G1967" s="9" t="s">
        <v>13926</v>
      </c>
      <c r="H1967" s="9" t="s">
        <v>13938</v>
      </c>
      <c r="I1967" s="9" t="s">
        <v>13928</v>
      </c>
      <c r="J1967" s="9" t="s">
        <v>13929</v>
      </c>
      <c r="K1967" s="9" t="s">
        <v>13940</v>
      </c>
      <c r="L1967" s="9" t="s">
        <v>13945</v>
      </c>
      <c r="M1967" s="9" t="s">
        <v>13952</v>
      </c>
      <c r="N1967" s="13" t="s">
        <v>12</v>
      </c>
      <c r="O1967" s="13" t="s">
        <v>14</v>
      </c>
      <c r="P1967" s="13" t="s">
        <v>399</v>
      </c>
      <c r="Q1967" s="13" t="s">
        <v>20</v>
      </c>
      <c r="R1967" s="13" t="s">
        <v>15</v>
      </c>
      <c r="S1967" s="10">
        <f>ROUNDUP(SUM(VLOOKUP(F1967,'Pontuação'!A$2:B$11,2,FALSE),VLOOKUP(E1967,'Pontuação'!C$2:D$11,2,FALSE),VLOOKUP(H1967,'Pontuação'!I$2:J$11,2,FALSE),VLOOKUP(J1967,'Pontuação'!G$2:H$11,2,FALSE),VLOOKUP(L1967,'Pontuação'!M$2:N$13,2,FALSE)),0)</f>
        <v>1703</v>
      </c>
      <c r="T1967" s="11">
        <f t="shared" si="1"/>
        <v>170</v>
      </c>
      <c r="U1967" s="11" t="str">
        <f t="array" ref="U1967">IFERROR(INDEX('Pontuação'!G$13:G$101, MATCH(T1967, 'Pontuação'!F$13:F$101, 0)), "Faixa Indefinida")</f>
        <v>B</v>
      </c>
      <c r="V1967" s="11">
        <f t="shared" si="2"/>
        <v>0</v>
      </c>
      <c r="W1967" s="11">
        <f t="shared" si="3"/>
        <v>1</v>
      </c>
      <c r="X1967" s="11">
        <f t="shared" si="4"/>
        <v>0</v>
      </c>
      <c r="Y1967" s="11">
        <f t="shared" si="5"/>
        <v>0</v>
      </c>
      <c r="Z1967" s="12">
        <f>ROUNDUP(SUM(VLOOKUP(F1967,'Pontuação 3.0'!A$2:B$11,2,FALSE),VLOOKUP(E1967,'Pontuação 3.0'!C$2:D$11,2,FALSE),VLOOKUP(H1967,'Pontuação 3.0'!I$2:J$11,2,FALSE),VLOOKUP(J1967,'Pontuação 3.0'!G$2:H$11,2,FALSE),VLOOKUP(G1967,'Pontuação 3.0'!E$2:F$11,2,FALSE),VLOOKUP(K1967,'Pontuação 3.0'!K$2:L$11,2,FALSE),VLOOKUP(L1967,'Pontuação 3.0'!M$2:N$13,2,FALSE)),0)</f>
        <v>1981</v>
      </c>
      <c r="AA1967" s="12">
        <f t="shared" si="6"/>
        <v>198</v>
      </c>
      <c r="AB1967" s="12" t="str">
        <f t="array" ref="AB1967">IFERROR(INDEX('Pontuação 3.0'!G$13:G$191, MATCH(AA1967, 'Pontuação 3.0'!F$13:F$191, 0)), "Faixa Indefinida")</f>
        <v>C</v>
      </c>
      <c r="AC1967" s="12">
        <f t="shared" si="7"/>
        <v>0</v>
      </c>
      <c r="AD1967" s="12">
        <f t="shared" si="8"/>
        <v>0</v>
      </c>
      <c r="AE1967" s="12">
        <f t="shared" si="9"/>
        <v>1</v>
      </c>
      <c r="AF1967" s="12">
        <f t="shared" si="10"/>
        <v>0</v>
      </c>
    </row>
    <row r="1968" ht="15.75" customHeight="1">
      <c r="A1968" s="8">
        <v>45686.0</v>
      </c>
      <c r="B1968" s="9" t="s">
        <v>4603</v>
      </c>
      <c r="C1968" s="9" t="s">
        <v>4604</v>
      </c>
      <c r="D1968" s="15">
        <v>4.3998311138E10</v>
      </c>
      <c r="E1968" s="9" t="s">
        <v>13936</v>
      </c>
      <c r="F1968" s="9" t="s">
        <v>13948</v>
      </c>
      <c r="G1968" s="9" t="s">
        <v>13926</v>
      </c>
      <c r="H1968" s="9" t="s">
        <v>13960</v>
      </c>
      <c r="I1968" s="9" t="s">
        <v>13928</v>
      </c>
      <c r="J1968" s="9" t="s">
        <v>13939</v>
      </c>
      <c r="K1968" s="9" t="s">
        <v>13940</v>
      </c>
      <c r="L1968" s="9" t="s">
        <v>13945</v>
      </c>
      <c r="M1968" s="9" t="s">
        <v>13946</v>
      </c>
      <c r="N1968" s="13" t="s">
        <v>12</v>
      </c>
      <c r="O1968" s="13" t="s">
        <v>14</v>
      </c>
      <c r="P1968" s="13" t="s">
        <v>24</v>
      </c>
      <c r="Q1968" s="13" t="s">
        <v>20</v>
      </c>
      <c r="R1968" s="13" t="s">
        <v>65</v>
      </c>
      <c r="S1968" s="10">
        <f>ROUNDUP(SUM(VLOOKUP(F1968,'Pontuação'!A$2:B$11,2,FALSE),VLOOKUP(E1968,'Pontuação'!C$2:D$11,2,FALSE),VLOOKUP(H1968,'Pontuação'!I$2:J$11,2,FALSE),VLOOKUP(J1968,'Pontuação'!G$2:H$11,2,FALSE),VLOOKUP(L1968,'Pontuação'!M$2:N$13,2,FALSE)),0)</f>
        <v>1594</v>
      </c>
      <c r="T1968" s="11">
        <f t="shared" si="1"/>
        <v>159</v>
      </c>
      <c r="U1968" s="11" t="str">
        <f t="array" ref="U1968">IFERROR(INDEX('Pontuação'!G$13:G$101, MATCH(T1968, 'Pontuação'!F$13:F$101, 0)), "Faixa Indefinida")</f>
        <v>C</v>
      </c>
      <c r="V1968" s="11">
        <f t="shared" si="2"/>
        <v>0</v>
      </c>
      <c r="W1968" s="11">
        <f t="shared" si="3"/>
        <v>0</v>
      </c>
      <c r="X1968" s="11">
        <f t="shared" si="4"/>
        <v>1</v>
      </c>
      <c r="Y1968" s="11">
        <f t="shared" si="5"/>
        <v>0</v>
      </c>
      <c r="Z1968" s="12">
        <f>ROUNDUP(SUM(VLOOKUP(F1968,'Pontuação 3.0'!A$2:B$11,2,FALSE),VLOOKUP(E1968,'Pontuação 3.0'!C$2:D$11,2,FALSE),VLOOKUP(H1968,'Pontuação 3.0'!I$2:J$11,2,FALSE),VLOOKUP(J1968,'Pontuação 3.0'!G$2:H$11,2,FALSE),VLOOKUP(G1968,'Pontuação 3.0'!E$2:F$11,2,FALSE),VLOOKUP(K1968,'Pontuação 3.0'!K$2:L$11,2,FALSE),VLOOKUP(L1968,'Pontuação 3.0'!M$2:N$13,2,FALSE)),0)</f>
        <v>2119</v>
      </c>
      <c r="AA1968" s="12">
        <f t="shared" si="6"/>
        <v>212</v>
      </c>
      <c r="AB1968" s="12" t="str">
        <f t="array" ref="AB1968">IFERROR(INDEX('Pontuação 3.0'!G$13:G$191, MATCH(AA1968, 'Pontuação 3.0'!F$13:F$191, 0)), "Faixa Indefinida")</f>
        <v>C</v>
      </c>
      <c r="AC1968" s="12">
        <f t="shared" si="7"/>
        <v>0</v>
      </c>
      <c r="AD1968" s="12">
        <f t="shared" si="8"/>
        <v>0</v>
      </c>
      <c r="AE1968" s="12">
        <f t="shared" si="9"/>
        <v>1</v>
      </c>
      <c r="AF1968" s="12">
        <f t="shared" si="10"/>
        <v>0</v>
      </c>
    </row>
    <row r="1969" ht="15.75" customHeight="1">
      <c r="A1969" s="8">
        <v>45686.0</v>
      </c>
      <c r="B1969" s="9" t="s">
        <v>4622</v>
      </c>
      <c r="C1969" s="9" t="s">
        <v>4623</v>
      </c>
      <c r="D1969" s="14" t="s">
        <v>14064</v>
      </c>
      <c r="E1969" s="9" t="s">
        <v>13936</v>
      </c>
      <c r="F1969" s="9" t="s">
        <v>13948</v>
      </c>
      <c r="G1969" s="9" t="s">
        <v>13955</v>
      </c>
      <c r="H1969" s="9" t="s">
        <v>13938</v>
      </c>
      <c r="I1969" s="9" t="s">
        <v>13928</v>
      </c>
      <c r="J1969" s="9" t="s">
        <v>13939</v>
      </c>
      <c r="K1969" s="9" t="s">
        <v>13930</v>
      </c>
      <c r="L1969" s="9" t="s">
        <v>13931</v>
      </c>
      <c r="M1969" s="9" t="s">
        <v>13946</v>
      </c>
      <c r="N1969" s="13" t="s">
        <v>12</v>
      </c>
      <c r="O1969" s="13" t="s">
        <v>14</v>
      </c>
      <c r="P1969" s="13" t="s">
        <v>24</v>
      </c>
      <c r="Q1969" s="13" t="s">
        <v>20</v>
      </c>
      <c r="R1969" s="13" t="s">
        <v>65</v>
      </c>
      <c r="S1969" s="10">
        <f>ROUNDUP(SUM(VLOOKUP(F1969,'Pontuação'!A$2:B$11,2,FALSE),VLOOKUP(E1969,'Pontuação'!C$2:D$11,2,FALSE),VLOOKUP(H1969,'Pontuação'!I$2:J$11,2,FALSE),VLOOKUP(J1969,'Pontuação'!G$2:H$11,2,FALSE),VLOOKUP(L1969,'Pontuação'!M$2:N$13,2,FALSE)),0)</f>
        <v>1672</v>
      </c>
      <c r="T1969" s="11">
        <f t="shared" si="1"/>
        <v>167</v>
      </c>
      <c r="U1969" s="11" t="str">
        <f t="array" ref="U1969">IFERROR(INDEX('Pontuação'!G$13:G$101, MATCH(T1969, 'Pontuação'!F$13:F$101, 0)), "Faixa Indefinida")</f>
        <v>B</v>
      </c>
      <c r="V1969" s="11">
        <f t="shared" si="2"/>
        <v>0</v>
      </c>
      <c r="W1969" s="11">
        <f t="shared" si="3"/>
        <v>1</v>
      </c>
      <c r="X1969" s="11">
        <f t="shared" si="4"/>
        <v>0</v>
      </c>
      <c r="Y1969" s="11">
        <f t="shared" si="5"/>
        <v>0</v>
      </c>
      <c r="Z1969" s="12">
        <f>ROUNDUP(SUM(VLOOKUP(F1969,'Pontuação 3.0'!A$2:B$11,2,FALSE),VLOOKUP(E1969,'Pontuação 3.0'!C$2:D$11,2,FALSE),VLOOKUP(H1969,'Pontuação 3.0'!I$2:J$11,2,FALSE),VLOOKUP(J1969,'Pontuação 3.0'!G$2:H$11,2,FALSE),VLOOKUP(G1969,'Pontuação 3.0'!E$2:F$11,2,FALSE),VLOOKUP(K1969,'Pontuação 3.0'!K$2:L$11,2,FALSE),VLOOKUP(L1969,'Pontuação 3.0'!M$2:N$13,2,FALSE)),0)</f>
        <v>2432</v>
      </c>
      <c r="AA1969" s="12">
        <f t="shared" si="6"/>
        <v>243</v>
      </c>
      <c r="AB1969" s="12" t="str">
        <f t="array" ref="AB1969">IFERROR(INDEX('Pontuação 3.0'!G$13:G$191, MATCH(AA1969, 'Pontuação 3.0'!F$13:F$191, 0)), "Faixa Indefinida")</f>
        <v>A</v>
      </c>
      <c r="AC1969" s="12">
        <f t="shared" si="7"/>
        <v>1</v>
      </c>
      <c r="AD1969" s="12">
        <f t="shared" si="8"/>
        <v>0</v>
      </c>
      <c r="AE1969" s="12">
        <f t="shared" si="9"/>
        <v>0</v>
      </c>
      <c r="AF1969" s="12">
        <f t="shared" si="10"/>
        <v>0</v>
      </c>
    </row>
    <row r="1970" ht="15.75" customHeight="1">
      <c r="A1970" s="8">
        <v>45686.0</v>
      </c>
      <c r="B1970" s="9" t="s">
        <v>4611</v>
      </c>
      <c r="C1970" s="9" t="s">
        <v>4612</v>
      </c>
      <c r="D1970" s="15">
        <v>1.566996740083E12</v>
      </c>
      <c r="E1970" s="9" t="s">
        <v>13936</v>
      </c>
      <c r="F1970" s="9" t="s">
        <v>13950</v>
      </c>
      <c r="G1970" s="9" t="s">
        <v>13926</v>
      </c>
      <c r="H1970" s="9" t="s">
        <v>13938</v>
      </c>
      <c r="I1970" s="9" t="s">
        <v>13940</v>
      </c>
      <c r="J1970" s="9" t="s">
        <v>13939</v>
      </c>
      <c r="K1970" s="9" t="s">
        <v>13940</v>
      </c>
      <c r="L1970" s="9" t="s">
        <v>13931</v>
      </c>
      <c r="M1970" s="9" t="s">
        <v>13952</v>
      </c>
      <c r="N1970" s="13" t="s">
        <v>12</v>
      </c>
      <c r="O1970" s="13" t="s">
        <v>14</v>
      </c>
      <c r="P1970" s="13" t="s">
        <v>93</v>
      </c>
      <c r="Q1970" s="13" t="s">
        <v>20</v>
      </c>
      <c r="R1970" s="13" t="s">
        <v>15</v>
      </c>
      <c r="S1970" s="10">
        <f>ROUNDUP(SUM(VLOOKUP(F1970,'Pontuação'!A$2:B$11,2,FALSE),VLOOKUP(E1970,'Pontuação'!C$2:D$11,2,FALSE),VLOOKUP(H1970,'Pontuação'!I$2:J$11,2,FALSE),VLOOKUP(J1970,'Pontuação'!G$2:H$11,2,FALSE),VLOOKUP(L1970,'Pontuação'!M$2:N$13,2,FALSE)),0)</f>
        <v>1684</v>
      </c>
      <c r="T1970" s="11">
        <f t="shared" si="1"/>
        <v>168</v>
      </c>
      <c r="U1970" s="11" t="str">
        <f t="array" ref="U1970">IFERROR(INDEX('Pontuação'!G$13:G$101, MATCH(T1970, 'Pontuação'!F$13:F$101, 0)), "Faixa Indefinida")</f>
        <v>B</v>
      </c>
      <c r="V1970" s="11">
        <f t="shared" si="2"/>
        <v>0</v>
      </c>
      <c r="W1970" s="11">
        <f t="shared" si="3"/>
        <v>1</v>
      </c>
      <c r="X1970" s="11">
        <f t="shared" si="4"/>
        <v>0</v>
      </c>
      <c r="Y1970" s="11">
        <f t="shared" si="5"/>
        <v>0</v>
      </c>
      <c r="Z1970" s="12">
        <f>ROUNDUP(SUM(VLOOKUP(F1970,'Pontuação 3.0'!A$2:B$11,2,FALSE),VLOOKUP(E1970,'Pontuação 3.0'!C$2:D$11,2,FALSE),VLOOKUP(H1970,'Pontuação 3.0'!I$2:J$11,2,FALSE),VLOOKUP(J1970,'Pontuação 3.0'!G$2:H$11,2,FALSE),VLOOKUP(G1970,'Pontuação 3.0'!E$2:F$11,2,FALSE),VLOOKUP(K1970,'Pontuação 3.0'!K$2:L$11,2,FALSE),VLOOKUP(L1970,'Pontuação 3.0'!M$2:N$13,2,FALSE)),0)</f>
        <v>2210</v>
      </c>
      <c r="AA1970" s="12">
        <f t="shared" si="6"/>
        <v>221</v>
      </c>
      <c r="AB1970" s="12" t="str">
        <f t="array" ref="AB1970">IFERROR(INDEX('Pontuação 3.0'!G$13:G$191, MATCH(AA1970, 'Pontuação 3.0'!F$13:F$191, 0)), "Faixa Indefinida")</f>
        <v>B</v>
      </c>
      <c r="AC1970" s="12">
        <f t="shared" si="7"/>
        <v>0</v>
      </c>
      <c r="AD1970" s="12">
        <f t="shared" si="8"/>
        <v>1</v>
      </c>
      <c r="AE1970" s="12">
        <f t="shared" si="9"/>
        <v>0</v>
      </c>
      <c r="AF1970" s="12">
        <f t="shared" si="10"/>
        <v>0</v>
      </c>
    </row>
    <row r="1971" ht="15.75" customHeight="1">
      <c r="A1971" s="8">
        <v>45686.0</v>
      </c>
      <c r="B1971" s="9" t="s">
        <v>4631</v>
      </c>
      <c r="C1971" s="9" t="s">
        <v>4632</v>
      </c>
      <c r="D1971" s="15">
        <v>8.5996400963E10</v>
      </c>
      <c r="E1971" s="9" t="s">
        <v>13936</v>
      </c>
      <c r="F1971" s="9" t="s">
        <v>13948</v>
      </c>
      <c r="G1971" s="9" t="s">
        <v>13926</v>
      </c>
      <c r="H1971" s="9" t="s">
        <v>13951</v>
      </c>
      <c r="I1971" s="9" t="s">
        <v>13940</v>
      </c>
      <c r="J1971" s="9" t="s">
        <v>13929</v>
      </c>
      <c r="K1971" s="9" t="s">
        <v>13940</v>
      </c>
      <c r="L1971" s="9" t="s">
        <v>13931</v>
      </c>
      <c r="M1971" s="9" t="s">
        <v>13942</v>
      </c>
      <c r="N1971" s="13" t="s">
        <v>12</v>
      </c>
      <c r="O1971" s="13" t="s">
        <v>14</v>
      </c>
      <c r="P1971" s="13" t="s">
        <v>71</v>
      </c>
      <c r="Q1971" s="13" t="s">
        <v>20</v>
      </c>
      <c r="R1971" s="13" t="s">
        <v>15</v>
      </c>
      <c r="S1971" s="10">
        <f>ROUNDUP(SUM(VLOOKUP(F1971,'Pontuação'!A$2:B$11,2,FALSE),VLOOKUP(E1971,'Pontuação'!C$2:D$11,2,FALSE),VLOOKUP(H1971,'Pontuação'!I$2:J$11,2,FALSE),VLOOKUP(J1971,'Pontuação'!G$2:H$11,2,FALSE),VLOOKUP(L1971,'Pontuação'!M$2:N$13,2,FALSE)),0)</f>
        <v>1541</v>
      </c>
      <c r="T1971" s="11">
        <f t="shared" si="1"/>
        <v>154</v>
      </c>
      <c r="U1971" s="11" t="str">
        <f t="array" ref="U1971">IFERROR(INDEX('Pontuação'!G$13:G$101, MATCH(T1971, 'Pontuação'!F$13:F$101, 0)), "Faixa Indefinida")</f>
        <v>C</v>
      </c>
      <c r="V1971" s="11">
        <f t="shared" si="2"/>
        <v>0</v>
      </c>
      <c r="W1971" s="11">
        <f t="shared" si="3"/>
        <v>0</v>
      </c>
      <c r="X1971" s="11">
        <f t="shared" si="4"/>
        <v>1</v>
      </c>
      <c r="Y1971" s="11">
        <f t="shared" si="5"/>
        <v>0</v>
      </c>
      <c r="Z1971" s="12">
        <f>ROUNDUP(SUM(VLOOKUP(F1971,'Pontuação 3.0'!A$2:B$11,2,FALSE),VLOOKUP(E1971,'Pontuação 3.0'!C$2:D$11,2,FALSE),VLOOKUP(H1971,'Pontuação 3.0'!I$2:J$11,2,FALSE),VLOOKUP(J1971,'Pontuação 3.0'!G$2:H$11,2,FALSE),VLOOKUP(G1971,'Pontuação 3.0'!E$2:F$11,2,FALSE),VLOOKUP(K1971,'Pontuação 3.0'!K$2:L$11,2,FALSE),VLOOKUP(L1971,'Pontuação 3.0'!M$2:N$13,2,FALSE)),0)</f>
        <v>1989</v>
      </c>
      <c r="AA1971" s="12">
        <f t="shared" si="6"/>
        <v>199</v>
      </c>
      <c r="AB1971" s="12" t="str">
        <f t="array" ref="AB1971">IFERROR(INDEX('Pontuação 3.0'!G$13:G$191, MATCH(AA1971, 'Pontuação 3.0'!F$13:F$191, 0)), "Faixa Indefinida")</f>
        <v>C</v>
      </c>
      <c r="AC1971" s="12">
        <f t="shared" si="7"/>
        <v>0</v>
      </c>
      <c r="AD1971" s="12">
        <f t="shared" si="8"/>
        <v>0</v>
      </c>
      <c r="AE1971" s="12">
        <f t="shared" si="9"/>
        <v>1</v>
      </c>
      <c r="AF1971" s="12">
        <f t="shared" si="10"/>
        <v>0</v>
      </c>
    </row>
    <row r="1972" ht="15.75" customHeight="1">
      <c r="A1972" s="8">
        <v>45686.0</v>
      </c>
      <c r="B1972" s="9" t="s">
        <v>4624</v>
      </c>
      <c r="C1972" s="9" t="s">
        <v>4625</v>
      </c>
      <c r="D1972" s="9" t="s">
        <v>4626</v>
      </c>
      <c r="E1972" s="9" t="s">
        <v>13936</v>
      </c>
      <c r="F1972" s="9" t="s">
        <v>13950</v>
      </c>
      <c r="G1972" s="9" t="s">
        <v>13926</v>
      </c>
      <c r="H1972" s="9" t="s">
        <v>13927</v>
      </c>
      <c r="I1972" s="9" t="s">
        <v>13940</v>
      </c>
      <c r="J1972" s="9" t="s">
        <v>13929</v>
      </c>
      <c r="K1972" s="9" t="s">
        <v>13940</v>
      </c>
      <c r="L1972" s="9" t="s">
        <v>13945</v>
      </c>
      <c r="M1972" s="9" t="s">
        <v>13942</v>
      </c>
      <c r="N1972" s="13" t="s">
        <v>12</v>
      </c>
      <c r="O1972" s="13" t="s">
        <v>14</v>
      </c>
      <c r="P1972" s="13" t="s">
        <v>24</v>
      </c>
      <c r="Q1972" s="13" t="s">
        <v>48</v>
      </c>
      <c r="R1972" s="13" t="s">
        <v>15</v>
      </c>
      <c r="S1972" s="10">
        <f>ROUNDUP(SUM(VLOOKUP(F1972,'Pontuação'!A$2:B$11,2,FALSE),VLOOKUP(E1972,'Pontuação'!C$2:D$11,2,FALSE),VLOOKUP(H1972,'Pontuação'!I$2:J$11,2,FALSE),VLOOKUP(J1972,'Pontuação'!G$2:H$11,2,FALSE),VLOOKUP(L1972,'Pontuação'!M$2:N$13,2,FALSE)),0)</f>
        <v>1571</v>
      </c>
      <c r="T1972" s="11">
        <f t="shared" si="1"/>
        <v>157</v>
      </c>
      <c r="U1972" s="11" t="str">
        <f t="array" ref="U1972">IFERROR(INDEX('Pontuação'!G$13:G$101, MATCH(T1972, 'Pontuação'!F$13:F$101, 0)), "Faixa Indefinida")</f>
        <v>C</v>
      </c>
      <c r="V1972" s="11">
        <f t="shared" si="2"/>
        <v>0</v>
      </c>
      <c r="W1972" s="11">
        <f t="shared" si="3"/>
        <v>0</v>
      </c>
      <c r="X1972" s="11">
        <f t="shared" si="4"/>
        <v>1</v>
      </c>
      <c r="Y1972" s="11">
        <f t="shared" si="5"/>
        <v>0</v>
      </c>
      <c r="Z1972" s="12">
        <f>ROUNDUP(SUM(VLOOKUP(F1972,'Pontuação 3.0'!A$2:B$11,2,FALSE),VLOOKUP(E1972,'Pontuação 3.0'!C$2:D$11,2,FALSE),VLOOKUP(H1972,'Pontuação 3.0'!I$2:J$11,2,FALSE),VLOOKUP(J1972,'Pontuação 3.0'!G$2:H$11,2,FALSE),VLOOKUP(G1972,'Pontuação 3.0'!E$2:F$11,2,FALSE),VLOOKUP(K1972,'Pontuação 3.0'!K$2:L$11,2,FALSE),VLOOKUP(L1972,'Pontuação 3.0'!M$2:N$13,2,FALSE)),0)</f>
        <v>2060</v>
      </c>
      <c r="AA1972" s="12">
        <f t="shared" si="6"/>
        <v>206</v>
      </c>
      <c r="AB1972" s="12" t="str">
        <f t="array" ref="AB1972">IFERROR(INDEX('Pontuação 3.0'!G$13:G$191, MATCH(AA1972, 'Pontuação 3.0'!F$13:F$191, 0)), "Faixa Indefinida")</f>
        <v>C</v>
      </c>
      <c r="AC1972" s="12">
        <f t="shared" si="7"/>
        <v>0</v>
      </c>
      <c r="AD1972" s="12">
        <f t="shared" si="8"/>
        <v>0</v>
      </c>
      <c r="AE1972" s="12">
        <f t="shared" si="9"/>
        <v>1</v>
      </c>
      <c r="AF1972" s="12">
        <f t="shared" si="10"/>
        <v>0</v>
      </c>
    </row>
    <row r="1973" ht="15.75" customHeight="1">
      <c r="A1973" s="8">
        <v>45686.0</v>
      </c>
      <c r="B1973" s="9" t="s">
        <v>4637</v>
      </c>
      <c r="C1973" s="9" t="s">
        <v>4638</v>
      </c>
      <c r="D1973" s="15">
        <v>9.49880657E10</v>
      </c>
      <c r="E1973" s="9" t="s">
        <v>13936</v>
      </c>
      <c r="F1973" s="9" t="s">
        <v>13953</v>
      </c>
      <c r="G1973" s="9" t="s">
        <v>13955</v>
      </c>
      <c r="H1973" s="9" t="s">
        <v>13951</v>
      </c>
      <c r="I1973" s="9" t="s">
        <v>13940</v>
      </c>
      <c r="J1973" s="9" t="s">
        <v>13929</v>
      </c>
      <c r="K1973" s="9" t="s">
        <v>13940</v>
      </c>
      <c r="L1973" s="9" t="s">
        <v>13945</v>
      </c>
      <c r="M1973" s="9" t="s">
        <v>13967</v>
      </c>
      <c r="N1973" s="13" t="s">
        <v>12</v>
      </c>
      <c r="O1973" s="13" t="s">
        <v>14</v>
      </c>
      <c r="P1973" s="13" t="s">
        <v>32</v>
      </c>
      <c r="Q1973" s="13" t="s">
        <v>77</v>
      </c>
      <c r="R1973" s="13" t="s">
        <v>15</v>
      </c>
      <c r="S1973" s="10">
        <f>ROUNDUP(SUM(VLOOKUP(F1973,'Pontuação'!A$2:B$11,2,FALSE),VLOOKUP(E1973,'Pontuação'!C$2:D$11,2,FALSE),VLOOKUP(H1973,'Pontuação'!I$2:J$11,2,FALSE),VLOOKUP(J1973,'Pontuação'!G$2:H$11,2,FALSE),VLOOKUP(L1973,'Pontuação'!M$2:N$13,2,FALSE)),0)</f>
        <v>1690</v>
      </c>
      <c r="T1973" s="11">
        <f t="shared" si="1"/>
        <v>169</v>
      </c>
      <c r="U1973" s="11" t="str">
        <f t="array" ref="U1973">IFERROR(INDEX('Pontuação'!G$13:G$101, MATCH(T1973, 'Pontuação'!F$13:F$101, 0)), "Faixa Indefinida")</f>
        <v>B</v>
      </c>
      <c r="V1973" s="11">
        <f t="shared" si="2"/>
        <v>0</v>
      </c>
      <c r="W1973" s="11">
        <f t="shared" si="3"/>
        <v>1</v>
      </c>
      <c r="X1973" s="11">
        <f t="shared" si="4"/>
        <v>0</v>
      </c>
      <c r="Y1973" s="11">
        <f t="shared" si="5"/>
        <v>0</v>
      </c>
      <c r="Z1973" s="12">
        <f>ROUNDUP(SUM(VLOOKUP(F1973,'Pontuação 3.0'!A$2:B$11,2,FALSE),VLOOKUP(E1973,'Pontuação 3.0'!C$2:D$11,2,FALSE),VLOOKUP(H1973,'Pontuação 3.0'!I$2:J$11,2,FALSE),VLOOKUP(J1973,'Pontuação 3.0'!G$2:H$11,2,FALSE),VLOOKUP(G1973,'Pontuação 3.0'!E$2:F$11,2,FALSE),VLOOKUP(K1973,'Pontuação 3.0'!K$2:L$11,2,FALSE),VLOOKUP(L1973,'Pontuação 3.0'!M$2:N$13,2,FALSE)),0)</f>
        <v>2287</v>
      </c>
      <c r="AA1973" s="12">
        <f t="shared" si="6"/>
        <v>229</v>
      </c>
      <c r="AB1973" s="12" t="str">
        <f t="array" ref="AB1973">IFERROR(INDEX('Pontuação 3.0'!G$13:G$191, MATCH(AA1973, 'Pontuação 3.0'!F$13:F$191, 0)), "Faixa Indefinida")</f>
        <v>B</v>
      </c>
      <c r="AC1973" s="12">
        <f t="shared" si="7"/>
        <v>0</v>
      </c>
      <c r="AD1973" s="12">
        <f t="shared" si="8"/>
        <v>1</v>
      </c>
      <c r="AE1973" s="12">
        <f t="shared" si="9"/>
        <v>0</v>
      </c>
      <c r="AF1973" s="12">
        <f t="shared" si="10"/>
        <v>0</v>
      </c>
    </row>
    <row r="1974" ht="15.75" customHeight="1">
      <c r="A1974" s="8">
        <v>45686.0</v>
      </c>
      <c r="B1974" s="9" t="s">
        <v>4620</v>
      </c>
      <c r="C1974" s="9" t="s">
        <v>4621</v>
      </c>
      <c r="D1974" s="15">
        <v>9.1999070883E10</v>
      </c>
      <c r="E1974" s="9" t="s">
        <v>13936</v>
      </c>
      <c r="F1974" s="9" t="s">
        <v>13925</v>
      </c>
      <c r="G1974" s="9" t="s">
        <v>13961</v>
      </c>
      <c r="H1974" s="9" t="s">
        <v>13927</v>
      </c>
      <c r="I1974" s="9" t="s">
        <v>13940</v>
      </c>
      <c r="J1974" s="9" t="s">
        <v>13956</v>
      </c>
      <c r="K1974" s="9" t="s">
        <v>13940</v>
      </c>
      <c r="L1974" s="9" t="s">
        <v>13931</v>
      </c>
      <c r="M1974" s="9" t="s">
        <v>13967</v>
      </c>
      <c r="N1974" s="13" t="s">
        <v>12</v>
      </c>
      <c r="O1974" s="13" t="s">
        <v>14</v>
      </c>
      <c r="P1974" s="13" t="s">
        <v>32</v>
      </c>
      <c r="Q1974" s="13" t="s">
        <v>20</v>
      </c>
      <c r="R1974" s="13" t="s">
        <v>15</v>
      </c>
      <c r="S1974" s="10">
        <f>ROUNDUP(SUM(VLOOKUP(F1974,'Pontuação'!A$2:B$11,2,FALSE),VLOOKUP(E1974,'Pontuação'!C$2:D$11,2,FALSE),VLOOKUP(H1974,'Pontuação'!I$2:J$11,2,FALSE),VLOOKUP(J1974,'Pontuação'!G$2:H$11,2,FALSE),VLOOKUP(L1974,'Pontuação'!M$2:N$13,2,FALSE)),0)</f>
        <v>1472</v>
      </c>
      <c r="T1974" s="11">
        <f t="shared" si="1"/>
        <v>147</v>
      </c>
      <c r="U1974" s="11" t="str">
        <f t="array" ref="U1974">IFERROR(INDEX('Pontuação'!G$13:G$101, MATCH(T1974, 'Pontuação'!F$13:F$101, 0)), "Faixa Indefinida")</f>
        <v>D</v>
      </c>
      <c r="V1974" s="11">
        <f t="shared" si="2"/>
        <v>0</v>
      </c>
      <c r="W1974" s="11">
        <f t="shared" si="3"/>
        <v>0</v>
      </c>
      <c r="X1974" s="11">
        <f t="shared" si="4"/>
        <v>0</v>
      </c>
      <c r="Y1974" s="11">
        <f t="shared" si="5"/>
        <v>1</v>
      </c>
      <c r="Z1974" s="12">
        <f>ROUNDUP(SUM(VLOOKUP(F1974,'Pontuação 3.0'!A$2:B$11,2,FALSE),VLOOKUP(E1974,'Pontuação 3.0'!C$2:D$11,2,FALSE),VLOOKUP(H1974,'Pontuação 3.0'!I$2:J$11,2,FALSE),VLOOKUP(J1974,'Pontuação 3.0'!G$2:H$11,2,FALSE),VLOOKUP(G1974,'Pontuação 3.0'!E$2:F$11,2,FALSE),VLOOKUP(K1974,'Pontuação 3.0'!K$2:L$11,2,FALSE),VLOOKUP(L1974,'Pontuação 3.0'!M$2:N$13,2,FALSE)),0)</f>
        <v>1994</v>
      </c>
      <c r="AA1974" s="12">
        <f t="shared" si="6"/>
        <v>199</v>
      </c>
      <c r="AB1974" s="12" t="str">
        <f t="array" ref="AB1974">IFERROR(INDEX('Pontuação 3.0'!G$13:G$191, MATCH(AA1974, 'Pontuação 3.0'!F$13:F$191, 0)), "Faixa Indefinida")</f>
        <v>C</v>
      </c>
      <c r="AC1974" s="12">
        <f t="shared" si="7"/>
        <v>0</v>
      </c>
      <c r="AD1974" s="12">
        <f t="shared" si="8"/>
        <v>0</v>
      </c>
      <c r="AE1974" s="12">
        <f t="shared" si="9"/>
        <v>1</v>
      </c>
      <c r="AF1974" s="12">
        <f t="shared" si="10"/>
        <v>0</v>
      </c>
    </row>
    <row r="1975" ht="15.75" customHeight="1">
      <c r="A1975" s="8">
        <v>45686.0</v>
      </c>
      <c r="B1975" s="9" t="s">
        <v>4635</v>
      </c>
      <c r="C1975" s="9" t="s">
        <v>4636</v>
      </c>
      <c r="D1975" s="15">
        <v>9.2992590387E10</v>
      </c>
      <c r="E1975" s="9" t="s">
        <v>13936</v>
      </c>
      <c r="F1975" s="9" t="s">
        <v>13948</v>
      </c>
      <c r="G1975" s="9" t="s">
        <v>13926</v>
      </c>
      <c r="H1975" s="9" t="s">
        <v>13949</v>
      </c>
      <c r="I1975" s="9" t="s">
        <v>13940</v>
      </c>
      <c r="J1975" s="9" t="s">
        <v>13929</v>
      </c>
      <c r="K1975" s="9" t="s">
        <v>13940</v>
      </c>
      <c r="L1975" s="9" t="s">
        <v>13954</v>
      </c>
      <c r="M1975" s="9" t="s">
        <v>13952</v>
      </c>
      <c r="N1975" s="9"/>
      <c r="O1975" s="9"/>
      <c r="P1975" s="9"/>
      <c r="Q1975" s="9"/>
      <c r="R1975" s="9"/>
      <c r="S1975" s="10">
        <f>ROUNDUP(SUM(VLOOKUP(F1975,'Pontuação'!A$2:B$11,2,FALSE),VLOOKUP(E1975,'Pontuação'!C$2:D$11,2,FALSE),VLOOKUP(H1975,'Pontuação'!I$2:J$11,2,FALSE),VLOOKUP(J1975,'Pontuação'!G$2:H$11,2,FALSE),VLOOKUP(L1975,'Pontuação'!M$2:N$13,2,FALSE)),0)</f>
        <v>1546</v>
      </c>
      <c r="T1975" s="11">
        <f t="shared" si="1"/>
        <v>155</v>
      </c>
      <c r="U1975" s="11" t="str">
        <f t="array" ref="U1975">IFERROR(INDEX('Pontuação'!G$13:G$101, MATCH(T1975, 'Pontuação'!F$13:F$101, 0)), "Faixa Indefinida")</f>
        <v>C</v>
      </c>
      <c r="V1975" s="11">
        <f t="shared" si="2"/>
        <v>0</v>
      </c>
      <c r="W1975" s="11">
        <f t="shared" si="3"/>
        <v>0</v>
      </c>
      <c r="X1975" s="11">
        <f t="shared" si="4"/>
        <v>1</v>
      </c>
      <c r="Y1975" s="11">
        <f t="shared" si="5"/>
        <v>0</v>
      </c>
      <c r="Z1975" s="12">
        <f>ROUNDUP(SUM(VLOOKUP(F1975,'Pontuação 3.0'!A$2:B$11,2,FALSE),VLOOKUP(E1975,'Pontuação 3.0'!C$2:D$11,2,FALSE),VLOOKUP(H1975,'Pontuação 3.0'!I$2:J$11,2,FALSE),VLOOKUP(J1975,'Pontuação 3.0'!G$2:H$11,2,FALSE),VLOOKUP(G1975,'Pontuação 3.0'!E$2:F$11,2,FALSE),VLOOKUP(K1975,'Pontuação 3.0'!K$2:L$11,2,FALSE),VLOOKUP(L1975,'Pontuação 3.0'!M$2:N$13,2,FALSE)),0)</f>
        <v>2046</v>
      </c>
      <c r="AA1975" s="12">
        <f t="shared" si="6"/>
        <v>205</v>
      </c>
      <c r="AB1975" s="12" t="str">
        <f t="array" ref="AB1975">IFERROR(INDEX('Pontuação 3.0'!G$13:G$191, MATCH(AA1975, 'Pontuação 3.0'!F$13:F$191, 0)), "Faixa Indefinida")</f>
        <v>C</v>
      </c>
      <c r="AC1975" s="12">
        <f t="shared" si="7"/>
        <v>0</v>
      </c>
      <c r="AD1975" s="12">
        <f t="shared" si="8"/>
        <v>0</v>
      </c>
      <c r="AE1975" s="12">
        <f t="shared" si="9"/>
        <v>1</v>
      </c>
      <c r="AF1975" s="12">
        <f t="shared" si="10"/>
        <v>0</v>
      </c>
    </row>
    <row r="1976" ht="15.75" customHeight="1">
      <c r="A1976" s="8">
        <v>45686.0</v>
      </c>
      <c r="B1976" s="9" t="s">
        <v>4639</v>
      </c>
      <c r="C1976" s="9" t="s">
        <v>4640</v>
      </c>
      <c r="D1976" s="15">
        <v>6.2992211518E10</v>
      </c>
      <c r="E1976" s="9" t="s">
        <v>13936</v>
      </c>
      <c r="F1976" s="9" t="s">
        <v>13950</v>
      </c>
      <c r="G1976" s="9" t="s">
        <v>13926</v>
      </c>
      <c r="H1976" s="9" t="s">
        <v>13951</v>
      </c>
      <c r="I1976" s="9" t="s">
        <v>13940</v>
      </c>
      <c r="J1976" s="9" t="s">
        <v>13929</v>
      </c>
      <c r="K1976" s="9" t="s">
        <v>13940</v>
      </c>
      <c r="L1976" s="9" t="s">
        <v>13954</v>
      </c>
      <c r="M1976" s="9" t="s">
        <v>13942</v>
      </c>
      <c r="N1976" s="13" t="s">
        <v>12</v>
      </c>
      <c r="O1976" s="13" t="s">
        <v>14</v>
      </c>
      <c r="P1976" s="13" t="s">
        <v>32</v>
      </c>
      <c r="Q1976" s="13" t="s">
        <v>51</v>
      </c>
      <c r="R1976" s="13" t="s">
        <v>15</v>
      </c>
      <c r="S1976" s="10">
        <f>ROUNDUP(SUM(VLOOKUP(F1976,'Pontuação'!A$2:B$11,2,FALSE),VLOOKUP(E1976,'Pontuação'!C$2:D$11,2,FALSE),VLOOKUP(H1976,'Pontuação'!I$2:J$11,2,FALSE),VLOOKUP(J1976,'Pontuação'!G$2:H$11,2,FALSE),VLOOKUP(L1976,'Pontuação'!M$2:N$13,2,FALSE)),0)</f>
        <v>1516</v>
      </c>
      <c r="T1976" s="11">
        <f t="shared" si="1"/>
        <v>152</v>
      </c>
      <c r="U1976" s="11" t="str">
        <f t="array" ref="U1976">IFERROR(INDEX('Pontuação'!G$13:G$101, MATCH(T1976, 'Pontuação'!F$13:F$101, 0)), "Faixa Indefinida")</f>
        <v>C</v>
      </c>
      <c r="V1976" s="11">
        <f t="shared" si="2"/>
        <v>0</v>
      </c>
      <c r="W1976" s="11">
        <f t="shared" si="3"/>
        <v>0</v>
      </c>
      <c r="X1976" s="11">
        <f t="shared" si="4"/>
        <v>1</v>
      </c>
      <c r="Y1976" s="11">
        <f t="shared" si="5"/>
        <v>0</v>
      </c>
      <c r="Z1976" s="12">
        <f>ROUNDUP(SUM(VLOOKUP(F1976,'Pontuação 3.0'!A$2:B$11,2,FALSE),VLOOKUP(E1976,'Pontuação 3.0'!C$2:D$11,2,FALSE),VLOOKUP(H1976,'Pontuação 3.0'!I$2:J$11,2,FALSE),VLOOKUP(J1976,'Pontuação 3.0'!G$2:H$11,2,FALSE),VLOOKUP(G1976,'Pontuação 3.0'!E$2:F$11,2,FALSE),VLOOKUP(K1976,'Pontuação 3.0'!K$2:L$11,2,FALSE),VLOOKUP(L1976,'Pontuação 3.0'!M$2:N$13,2,FALSE)),0)</f>
        <v>2092</v>
      </c>
      <c r="AA1976" s="12">
        <f t="shared" si="6"/>
        <v>209</v>
      </c>
      <c r="AB1976" s="12" t="str">
        <f t="array" ref="AB1976">IFERROR(INDEX('Pontuação 3.0'!G$13:G$191, MATCH(AA1976, 'Pontuação 3.0'!F$13:F$191, 0)), "Faixa Indefinida")</f>
        <v>C</v>
      </c>
      <c r="AC1976" s="12">
        <f t="shared" si="7"/>
        <v>0</v>
      </c>
      <c r="AD1976" s="12">
        <f t="shared" si="8"/>
        <v>0</v>
      </c>
      <c r="AE1976" s="12">
        <f t="shared" si="9"/>
        <v>1</v>
      </c>
      <c r="AF1976" s="12">
        <f t="shared" si="10"/>
        <v>0</v>
      </c>
    </row>
    <row r="1977" ht="15.75" customHeight="1">
      <c r="A1977" s="8">
        <v>45686.0</v>
      </c>
      <c r="B1977" s="9" t="s">
        <v>525</v>
      </c>
      <c r="C1977" s="9" t="s">
        <v>4643</v>
      </c>
      <c r="D1977" s="15">
        <v>1.1993068222E10</v>
      </c>
      <c r="E1977" s="9" t="s">
        <v>13936</v>
      </c>
      <c r="F1977" s="9" t="s">
        <v>13948</v>
      </c>
      <c r="G1977" s="9" t="s">
        <v>13926</v>
      </c>
      <c r="H1977" s="9" t="s">
        <v>13951</v>
      </c>
      <c r="I1977" s="9" t="s">
        <v>13940</v>
      </c>
      <c r="J1977" s="9" t="s">
        <v>13929</v>
      </c>
      <c r="K1977" s="9" t="s">
        <v>13940</v>
      </c>
      <c r="L1977" s="9" t="s">
        <v>13931</v>
      </c>
      <c r="M1977" s="9" t="s">
        <v>13952</v>
      </c>
      <c r="N1977" s="13" t="s">
        <v>12</v>
      </c>
      <c r="O1977" s="13" t="s">
        <v>14</v>
      </c>
      <c r="P1977" s="13" t="s">
        <v>27</v>
      </c>
      <c r="Q1977" s="13" t="s">
        <v>77</v>
      </c>
      <c r="R1977" s="13" t="s">
        <v>15</v>
      </c>
      <c r="S1977" s="10">
        <f>ROUNDUP(SUM(VLOOKUP(F1977,'Pontuação'!A$2:B$11,2,FALSE),VLOOKUP(E1977,'Pontuação'!C$2:D$11,2,FALSE),VLOOKUP(H1977,'Pontuação'!I$2:J$11,2,FALSE),VLOOKUP(J1977,'Pontuação'!G$2:H$11,2,FALSE),VLOOKUP(L1977,'Pontuação'!M$2:N$13,2,FALSE)),0)</f>
        <v>1541</v>
      </c>
      <c r="T1977" s="11">
        <f t="shared" si="1"/>
        <v>154</v>
      </c>
      <c r="U1977" s="11" t="str">
        <f t="array" ref="U1977">IFERROR(INDEX('Pontuação'!G$13:G$101, MATCH(T1977, 'Pontuação'!F$13:F$101, 0)), "Faixa Indefinida")</f>
        <v>C</v>
      </c>
      <c r="V1977" s="11">
        <f t="shared" si="2"/>
        <v>0</v>
      </c>
      <c r="W1977" s="11">
        <f t="shared" si="3"/>
        <v>0</v>
      </c>
      <c r="X1977" s="11">
        <f t="shared" si="4"/>
        <v>1</v>
      </c>
      <c r="Y1977" s="11">
        <f t="shared" si="5"/>
        <v>0</v>
      </c>
      <c r="Z1977" s="12">
        <f>ROUNDUP(SUM(VLOOKUP(F1977,'Pontuação 3.0'!A$2:B$11,2,FALSE),VLOOKUP(E1977,'Pontuação 3.0'!C$2:D$11,2,FALSE),VLOOKUP(H1977,'Pontuação 3.0'!I$2:J$11,2,FALSE),VLOOKUP(J1977,'Pontuação 3.0'!G$2:H$11,2,FALSE),VLOOKUP(G1977,'Pontuação 3.0'!E$2:F$11,2,FALSE),VLOOKUP(K1977,'Pontuação 3.0'!K$2:L$11,2,FALSE),VLOOKUP(L1977,'Pontuação 3.0'!M$2:N$13,2,FALSE)),0)</f>
        <v>1989</v>
      </c>
      <c r="AA1977" s="12">
        <f t="shared" si="6"/>
        <v>199</v>
      </c>
      <c r="AB1977" s="12" t="str">
        <f t="array" ref="AB1977">IFERROR(INDEX('Pontuação 3.0'!G$13:G$191, MATCH(AA1977, 'Pontuação 3.0'!F$13:F$191, 0)), "Faixa Indefinida")</f>
        <v>C</v>
      </c>
      <c r="AC1977" s="12">
        <f t="shared" si="7"/>
        <v>0</v>
      </c>
      <c r="AD1977" s="12">
        <f t="shared" si="8"/>
        <v>0</v>
      </c>
      <c r="AE1977" s="12">
        <f t="shared" si="9"/>
        <v>1</v>
      </c>
      <c r="AF1977" s="12">
        <f t="shared" si="10"/>
        <v>0</v>
      </c>
    </row>
    <row r="1978" ht="15.75" customHeight="1">
      <c r="A1978" s="8">
        <v>45686.0</v>
      </c>
      <c r="B1978" s="9" t="s">
        <v>4641</v>
      </c>
      <c r="C1978" s="9" t="s">
        <v>4642</v>
      </c>
      <c r="D1978" s="15">
        <v>4.1995591274E10</v>
      </c>
      <c r="E1978" s="9" t="s">
        <v>13936</v>
      </c>
      <c r="F1978" s="9" t="s">
        <v>13950</v>
      </c>
      <c r="G1978" s="9" t="s">
        <v>13926</v>
      </c>
      <c r="H1978" s="9" t="s">
        <v>13927</v>
      </c>
      <c r="I1978" s="9" t="s">
        <v>13940</v>
      </c>
      <c r="J1978" s="9" t="s">
        <v>13929</v>
      </c>
      <c r="K1978" s="9" t="s">
        <v>13940</v>
      </c>
      <c r="L1978" s="9" t="s">
        <v>13931</v>
      </c>
      <c r="M1978" s="9" t="s">
        <v>13942</v>
      </c>
      <c r="N1978" s="13" t="s">
        <v>12</v>
      </c>
      <c r="O1978" s="13" t="s">
        <v>14</v>
      </c>
      <c r="P1978" s="13" t="s">
        <v>93</v>
      </c>
      <c r="Q1978" s="13" t="s">
        <v>20</v>
      </c>
      <c r="R1978" s="13" t="s">
        <v>15</v>
      </c>
      <c r="S1978" s="10">
        <f>ROUNDUP(SUM(VLOOKUP(F1978,'Pontuação'!A$2:B$11,2,FALSE),VLOOKUP(E1978,'Pontuação'!C$2:D$11,2,FALSE),VLOOKUP(H1978,'Pontuação'!I$2:J$11,2,FALSE),VLOOKUP(J1978,'Pontuação'!G$2:H$11,2,FALSE),VLOOKUP(L1978,'Pontuação'!M$2:N$13,2,FALSE)),0)</f>
        <v>1439</v>
      </c>
      <c r="T1978" s="11">
        <f t="shared" si="1"/>
        <v>144</v>
      </c>
      <c r="U1978" s="11" t="str">
        <f t="array" ref="U1978">IFERROR(INDEX('Pontuação'!G$13:G$101, MATCH(T1978, 'Pontuação'!F$13:F$101, 0)), "Faixa Indefinida")</f>
        <v>D</v>
      </c>
      <c r="V1978" s="11">
        <f t="shared" si="2"/>
        <v>0</v>
      </c>
      <c r="W1978" s="11">
        <f t="shared" si="3"/>
        <v>0</v>
      </c>
      <c r="X1978" s="11">
        <f t="shared" si="4"/>
        <v>0</v>
      </c>
      <c r="Y1978" s="11">
        <f t="shared" si="5"/>
        <v>1</v>
      </c>
      <c r="Z1978" s="12">
        <f>ROUNDUP(SUM(VLOOKUP(F1978,'Pontuação 3.0'!A$2:B$11,2,FALSE),VLOOKUP(E1978,'Pontuação 3.0'!C$2:D$11,2,FALSE),VLOOKUP(H1978,'Pontuação 3.0'!I$2:J$11,2,FALSE),VLOOKUP(J1978,'Pontuação 3.0'!G$2:H$11,2,FALSE),VLOOKUP(G1978,'Pontuação 3.0'!E$2:F$11,2,FALSE),VLOOKUP(K1978,'Pontuação 3.0'!K$2:L$11,2,FALSE),VLOOKUP(L1978,'Pontuação 3.0'!M$2:N$13,2,FALSE)),0)</f>
        <v>1974</v>
      </c>
      <c r="AA1978" s="12">
        <f t="shared" si="6"/>
        <v>197</v>
      </c>
      <c r="AB1978" s="12" t="str">
        <f t="array" ref="AB1978">IFERROR(INDEX('Pontuação 3.0'!G$13:G$191, MATCH(AA1978, 'Pontuação 3.0'!F$13:F$191, 0)), "Faixa Indefinida")</f>
        <v>C</v>
      </c>
      <c r="AC1978" s="12">
        <f t="shared" si="7"/>
        <v>0</v>
      </c>
      <c r="AD1978" s="12">
        <f t="shared" si="8"/>
        <v>0</v>
      </c>
      <c r="AE1978" s="12">
        <f t="shared" si="9"/>
        <v>1</v>
      </c>
      <c r="AF1978" s="12">
        <f t="shared" si="10"/>
        <v>0</v>
      </c>
    </row>
    <row r="1979" ht="15.75" customHeight="1">
      <c r="A1979" s="8">
        <v>45686.0</v>
      </c>
      <c r="B1979" s="9" t="s">
        <v>4644</v>
      </c>
      <c r="C1979" s="9" t="s">
        <v>4645</v>
      </c>
      <c r="D1979" s="15">
        <v>1.3991958244E10</v>
      </c>
      <c r="E1979" s="9" t="s">
        <v>13936</v>
      </c>
      <c r="F1979" s="9" t="s">
        <v>13948</v>
      </c>
      <c r="G1979" s="9" t="s">
        <v>13926</v>
      </c>
      <c r="H1979" s="9" t="s">
        <v>13949</v>
      </c>
      <c r="I1979" s="9" t="s">
        <v>13928</v>
      </c>
      <c r="J1979" s="9" t="s">
        <v>13929</v>
      </c>
      <c r="K1979" s="9" t="s">
        <v>13930</v>
      </c>
      <c r="L1979" s="9" t="s">
        <v>13945</v>
      </c>
      <c r="M1979" s="9" t="s">
        <v>13952</v>
      </c>
      <c r="N1979" s="13" t="s">
        <v>12</v>
      </c>
      <c r="O1979" s="13" t="s">
        <v>14</v>
      </c>
      <c r="P1979" s="13" t="s">
        <v>32</v>
      </c>
      <c r="Q1979" s="13" t="s">
        <v>48</v>
      </c>
      <c r="R1979" s="13" t="s">
        <v>15</v>
      </c>
      <c r="S1979" s="10">
        <f>ROUNDUP(SUM(VLOOKUP(F1979,'Pontuação'!A$2:B$11,2,FALSE),VLOOKUP(E1979,'Pontuação'!C$2:D$11,2,FALSE),VLOOKUP(H1979,'Pontuação'!I$2:J$11,2,FALSE),VLOOKUP(J1979,'Pontuação'!G$2:H$11,2,FALSE),VLOOKUP(L1979,'Pontuação'!M$2:N$13,2,FALSE)),0)</f>
        <v>1715</v>
      </c>
      <c r="T1979" s="11">
        <f t="shared" si="1"/>
        <v>172</v>
      </c>
      <c r="U1979" s="11" t="str">
        <f t="array" ref="U1979">IFERROR(INDEX('Pontuação'!G$13:G$101, MATCH(T1979, 'Pontuação'!F$13:F$101, 0)), "Faixa Indefinida")</f>
        <v>B</v>
      </c>
      <c r="V1979" s="11">
        <f t="shared" si="2"/>
        <v>0</v>
      </c>
      <c r="W1979" s="11">
        <f t="shared" si="3"/>
        <v>1</v>
      </c>
      <c r="X1979" s="11">
        <f t="shared" si="4"/>
        <v>0</v>
      </c>
      <c r="Y1979" s="11">
        <f t="shared" si="5"/>
        <v>0</v>
      </c>
      <c r="Z1979" s="12">
        <f>ROUNDUP(SUM(VLOOKUP(F1979,'Pontuação 3.0'!A$2:B$11,2,FALSE),VLOOKUP(E1979,'Pontuação 3.0'!C$2:D$11,2,FALSE),VLOOKUP(H1979,'Pontuação 3.0'!I$2:J$11,2,FALSE),VLOOKUP(J1979,'Pontuação 3.0'!G$2:H$11,2,FALSE),VLOOKUP(G1979,'Pontuação 3.0'!E$2:F$11,2,FALSE),VLOOKUP(K1979,'Pontuação 3.0'!K$2:L$11,2,FALSE),VLOOKUP(L1979,'Pontuação 3.0'!M$2:N$13,2,FALSE)),0)</f>
        <v>2423</v>
      </c>
      <c r="AA1979" s="12">
        <f t="shared" si="6"/>
        <v>242</v>
      </c>
      <c r="AB1979" s="12" t="str">
        <f t="array" ref="AB1979">IFERROR(INDEX('Pontuação 3.0'!G$13:G$191, MATCH(AA1979, 'Pontuação 3.0'!F$13:F$191, 0)), "Faixa Indefinida")</f>
        <v>A</v>
      </c>
      <c r="AC1979" s="12">
        <f t="shared" si="7"/>
        <v>1</v>
      </c>
      <c r="AD1979" s="12">
        <f t="shared" si="8"/>
        <v>0</v>
      </c>
      <c r="AE1979" s="12">
        <f t="shared" si="9"/>
        <v>0</v>
      </c>
      <c r="AF1979" s="12">
        <f t="shared" si="10"/>
        <v>0</v>
      </c>
    </row>
    <row r="1980" ht="15.75" customHeight="1">
      <c r="A1980" s="8">
        <v>45686.0</v>
      </c>
      <c r="B1980" s="9" t="s">
        <v>4646</v>
      </c>
      <c r="C1980" s="9" t="s">
        <v>4647</v>
      </c>
      <c r="D1980" s="15">
        <v>8.1985953123E10</v>
      </c>
      <c r="E1980" s="9" t="s">
        <v>13936</v>
      </c>
      <c r="F1980" s="9" t="s">
        <v>13948</v>
      </c>
      <c r="G1980" s="9" t="s">
        <v>13926</v>
      </c>
      <c r="H1980" s="9" t="s">
        <v>13951</v>
      </c>
      <c r="I1980" s="9" t="s">
        <v>13940</v>
      </c>
      <c r="J1980" s="9" t="s">
        <v>13929</v>
      </c>
      <c r="K1980" s="9" t="s">
        <v>13940</v>
      </c>
      <c r="L1980" s="9" t="s">
        <v>13945</v>
      </c>
      <c r="M1980" s="9" t="s">
        <v>13967</v>
      </c>
      <c r="N1980" s="13" t="s">
        <v>12</v>
      </c>
      <c r="O1980" s="13" t="s">
        <v>14</v>
      </c>
      <c r="P1980" s="13" t="s">
        <v>111</v>
      </c>
      <c r="Q1980" s="13" t="s">
        <v>59</v>
      </c>
      <c r="R1980" s="13" t="s">
        <v>15</v>
      </c>
      <c r="S1980" s="10">
        <f>ROUNDUP(SUM(VLOOKUP(F1980,'Pontuação'!A$2:B$11,2,FALSE),VLOOKUP(E1980,'Pontuação'!C$2:D$11,2,FALSE),VLOOKUP(H1980,'Pontuação'!I$2:J$11,2,FALSE),VLOOKUP(J1980,'Pontuação'!G$2:H$11,2,FALSE),VLOOKUP(L1980,'Pontuação'!M$2:N$13,2,FALSE)),0)</f>
        <v>1673</v>
      </c>
      <c r="T1980" s="11">
        <f t="shared" si="1"/>
        <v>167</v>
      </c>
      <c r="U1980" s="11" t="str">
        <f t="array" ref="U1980">IFERROR(INDEX('Pontuação'!G$13:G$101, MATCH(T1980, 'Pontuação'!F$13:F$101, 0)), "Faixa Indefinida")</f>
        <v>B</v>
      </c>
      <c r="V1980" s="11">
        <f t="shared" si="2"/>
        <v>0</v>
      </c>
      <c r="W1980" s="11">
        <f t="shared" si="3"/>
        <v>1</v>
      </c>
      <c r="X1980" s="11">
        <f t="shared" si="4"/>
        <v>0</v>
      </c>
      <c r="Y1980" s="11">
        <f t="shared" si="5"/>
        <v>0</v>
      </c>
      <c r="Z1980" s="12">
        <f>ROUNDUP(SUM(VLOOKUP(F1980,'Pontuação 3.0'!A$2:B$11,2,FALSE),VLOOKUP(E1980,'Pontuação 3.0'!C$2:D$11,2,FALSE),VLOOKUP(H1980,'Pontuação 3.0'!I$2:J$11,2,FALSE),VLOOKUP(J1980,'Pontuação 3.0'!G$2:H$11,2,FALSE),VLOOKUP(G1980,'Pontuação 3.0'!E$2:F$11,2,FALSE),VLOOKUP(K1980,'Pontuação 3.0'!K$2:L$11,2,FALSE),VLOOKUP(L1980,'Pontuação 3.0'!M$2:N$13,2,FALSE)),0)</f>
        <v>2075</v>
      </c>
      <c r="AA1980" s="12">
        <f t="shared" si="6"/>
        <v>208</v>
      </c>
      <c r="AB1980" s="12" t="str">
        <f t="array" ref="AB1980">IFERROR(INDEX('Pontuação 3.0'!G$13:G$191, MATCH(AA1980, 'Pontuação 3.0'!F$13:F$191, 0)), "Faixa Indefinida")</f>
        <v>C</v>
      </c>
      <c r="AC1980" s="12">
        <f t="shared" si="7"/>
        <v>0</v>
      </c>
      <c r="AD1980" s="12">
        <f t="shared" si="8"/>
        <v>0</v>
      </c>
      <c r="AE1980" s="12">
        <f t="shared" si="9"/>
        <v>1</v>
      </c>
      <c r="AF1980" s="12">
        <f t="shared" si="10"/>
        <v>0</v>
      </c>
    </row>
    <row r="1981" ht="15.75" customHeight="1">
      <c r="A1981" s="8">
        <v>45686.0</v>
      </c>
      <c r="B1981" s="9" t="s">
        <v>4653</v>
      </c>
      <c r="C1981" s="9" t="s">
        <v>4654</v>
      </c>
      <c r="D1981" s="15">
        <v>7.5983431195E10</v>
      </c>
      <c r="E1981" s="9" t="s">
        <v>13936</v>
      </c>
      <c r="F1981" s="9" t="s">
        <v>13950</v>
      </c>
      <c r="G1981" s="9" t="s">
        <v>13926</v>
      </c>
      <c r="H1981" s="9" t="s">
        <v>13951</v>
      </c>
      <c r="I1981" s="9" t="s">
        <v>13940</v>
      </c>
      <c r="J1981" s="9" t="s">
        <v>13956</v>
      </c>
      <c r="K1981" s="9" t="s">
        <v>13930</v>
      </c>
      <c r="L1981" s="9" t="s">
        <v>13931</v>
      </c>
      <c r="M1981" s="9" t="s">
        <v>13946</v>
      </c>
      <c r="N1981" s="13" t="s">
        <v>12</v>
      </c>
      <c r="O1981" s="13" t="s">
        <v>14</v>
      </c>
      <c r="P1981" s="13" t="s">
        <v>13</v>
      </c>
      <c r="Q1981" s="13" t="s">
        <v>44</v>
      </c>
      <c r="R1981" s="13" t="s">
        <v>15</v>
      </c>
      <c r="S1981" s="10">
        <f>ROUNDUP(SUM(VLOOKUP(F1981,'Pontuação'!A$2:B$11,2,FALSE),VLOOKUP(E1981,'Pontuação'!C$2:D$11,2,FALSE),VLOOKUP(H1981,'Pontuação'!I$2:J$11,2,FALSE),VLOOKUP(J1981,'Pontuação'!G$2:H$11,2,FALSE),VLOOKUP(L1981,'Pontuação'!M$2:N$13,2,FALSE)),0)</f>
        <v>1831</v>
      </c>
      <c r="T1981" s="11">
        <f t="shared" si="1"/>
        <v>183</v>
      </c>
      <c r="U1981" s="11" t="str">
        <f t="array" ref="U1981">IFERROR(INDEX('Pontuação'!G$13:G$101, MATCH(T1981, 'Pontuação'!F$13:F$101, 0)), "Faixa Indefinida")</f>
        <v>B</v>
      </c>
      <c r="V1981" s="11">
        <f t="shared" si="2"/>
        <v>0</v>
      </c>
      <c r="W1981" s="11">
        <f t="shared" si="3"/>
        <v>1</v>
      </c>
      <c r="X1981" s="11">
        <f t="shared" si="4"/>
        <v>0</v>
      </c>
      <c r="Y1981" s="11">
        <f t="shared" si="5"/>
        <v>0</v>
      </c>
      <c r="Z1981" s="12">
        <f>ROUNDUP(SUM(VLOOKUP(F1981,'Pontuação 3.0'!A$2:B$11,2,FALSE),VLOOKUP(E1981,'Pontuação 3.0'!C$2:D$11,2,FALSE),VLOOKUP(H1981,'Pontuação 3.0'!I$2:J$11,2,FALSE),VLOOKUP(J1981,'Pontuação 3.0'!G$2:H$11,2,FALSE),VLOOKUP(G1981,'Pontuação 3.0'!E$2:F$11,2,FALSE),VLOOKUP(K1981,'Pontuação 3.0'!K$2:L$11,2,FALSE),VLOOKUP(L1981,'Pontuação 3.0'!M$2:N$13,2,FALSE)),0)</f>
        <v>2658</v>
      </c>
      <c r="AA1981" s="12">
        <f t="shared" si="6"/>
        <v>266</v>
      </c>
      <c r="AB1981" s="12" t="str">
        <f t="array" ref="AB1981">IFERROR(INDEX('Pontuação 3.0'!G$13:G$191, MATCH(AA1981, 'Pontuação 3.0'!F$13:F$191, 0)), "Faixa Indefinida")</f>
        <v>A</v>
      </c>
      <c r="AC1981" s="12">
        <f t="shared" si="7"/>
        <v>1</v>
      </c>
      <c r="AD1981" s="12">
        <f t="shared" si="8"/>
        <v>0</v>
      </c>
      <c r="AE1981" s="12">
        <f t="shared" si="9"/>
        <v>0</v>
      </c>
      <c r="AF1981" s="12">
        <f t="shared" si="10"/>
        <v>0</v>
      </c>
    </row>
    <row r="1982" ht="15.75" customHeight="1">
      <c r="A1982" s="8">
        <v>45686.0</v>
      </c>
      <c r="B1982" s="9" t="s">
        <v>4662</v>
      </c>
      <c r="C1982" s="9" t="s">
        <v>4663</v>
      </c>
      <c r="D1982" s="15">
        <v>8.3996913865E10</v>
      </c>
      <c r="E1982" s="9" t="s">
        <v>13936</v>
      </c>
      <c r="F1982" s="9" t="s">
        <v>13948</v>
      </c>
      <c r="G1982" s="9" t="s">
        <v>13926</v>
      </c>
      <c r="H1982" s="9" t="s">
        <v>13951</v>
      </c>
      <c r="I1982" s="9" t="s">
        <v>13928</v>
      </c>
      <c r="J1982" s="9" t="s">
        <v>13929</v>
      </c>
      <c r="K1982" s="9" t="s">
        <v>13930</v>
      </c>
      <c r="L1982" s="9" t="s">
        <v>13931</v>
      </c>
      <c r="M1982" s="9" t="s">
        <v>13942</v>
      </c>
      <c r="N1982" s="13" t="s">
        <v>12</v>
      </c>
      <c r="O1982" s="13" t="s">
        <v>14</v>
      </c>
      <c r="P1982" s="13" t="s">
        <v>39</v>
      </c>
      <c r="Q1982" s="13" t="s">
        <v>33</v>
      </c>
      <c r="R1982" s="13" t="s">
        <v>15</v>
      </c>
      <c r="S1982" s="10">
        <f>ROUNDUP(SUM(VLOOKUP(F1982,'Pontuação'!A$2:B$11,2,FALSE),VLOOKUP(E1982,'Pontuação'!C$2:D$11,2,FALSE),VLOOKUP(H1982,'Pontuação'!I$2:J$11,2,FALSE),VLOOKUP(J1982,'Pontuação'!G$2:H$11,2,FALSE),VLOOKUP(L1982,'Pontuação'!M$2:N$13,2,FALSE)),0)</f>
        <v>1541</v>
      </c>
      <c r="T1982" s="11">
        <f t="shared" si="1"/>
        <v>154</v>
      </c>
      <c r="U1982" s="11" t="str">
        <f t="array" ref="U1982">IFERROR(INDEX('Pontuação'!G$13:G$101, MATCH(T1982, 'Pontuação'!F$13:F$101, 0)), "Faixa Indefinida")</f>
        <v>C</v>
      </c>
      <c r="V1982" s="11">
        <f t="shared" si="2"/>
        <v>0</v>
      </c>
      <c r="W1982" s="11">
        <f t="shared" si="3"/>
        <v>0</v>
      </c>
      <c r="X1982" s="11">
        <f t="shared" si="4"/>
        <v>1</v>
      </c>
      <c r="Y1982" s="11">
        <f t="shared" si="5"/>
        <v>0</v>
      </c>
      <c r="Z1982" s="12">
        <f>ROUNDUP(SUM(VLOOKUP(F1982,'Pontuação 3.0'!A$2:B$11,2,FALSE),VLOOKUP(E1982,'Pontuação 3.0'!C$2:D$11,2,FALSE),VLOOKUP(H1982,'Pontuação 3.0'!I$2:J$11,2,FALSE),VLOOKUP(J1982,'Pontuação 3.0'!G$2:H$11,2,FALSE),VLOOKUP(G1982,'Pontuação 3.0'!E$2:F$11,2,FALSE),VLOOKUP(K1982,'Pontuação 3.0'!K$2:L$11,2,FALSE),VLOOKUP(L1982,'Pontuação 3.0'!M$2:N$13,2,FALSE)),0)</f>
        <v>2250</v>
      </c>
      <c r="AA1982" s="12">
        <f t="shared" si="6"/>
        <v>225</v>
      </c>
      <c r="AB1982" s="12" t="str">
        <f t="array" ref="AB1982">IFERROR(INDEX('Pontuação 3.0'!G$13:G$191, MATCH(AA1982, 'Pontuação 3.0'!F$13:F$191, 0)), "Faixa Indefinida")</f>
        <v>B</v>
      </c>
      <c r="AC1982" s="12">
        <f t="shared" si="7"/>
        <v>0</v>
      </c>
      <c r="AD1982" s="12">
        <f t="shared" si="8"/>
        <v>1</v>
      </c>
      <c r="AE1982" s="12">
        <f t="shared" si="9"/>
        <v>0</v>
      </c>
      <c r="AF1982" s="12">
        <f t="shared" si="10"/>
        <v>0</v>
      </c>
    </row>
    <row r="1983" ht="15.75" customHeight="1">
      <c r="A1983" s="8">
        <v>45686.0</v>
      </c>
      <c r="B1983" s="9" t="s">
        <v>4660</v>
      </c>
      <c r="C1983" s="9" t="s">
        <v>4661</v>
      </c>
      <c r="D1983" s="15">
        <v>1.1959403836E10</v>
      </c>
      <c r="E1983" s="9" t="s">
        <v>13936</v>
      </c>
      <c r="F1983" s="9" t="s">
        <v>13950</v>
      </c>
      <c r="G1983" s="9" t="s">
        <v>13944</v>
      </c>
      <c r="H1983" s="9" t="s">
        <v>13960</v>
      </c>
      <c r="I1983" s="9" t="s">
        <v>13928</v>
      </c>
      <c r="J1983" s="9" t="s">
        <v>13929</v>
      </c>
      <c r="K1983" s="9" t="s">
        <v>13940</v>
      </c>
      <c r="L1983" s="9" t="s">
        <v>13945</v>
      </c>
      <c r="M1983" s="9" t="s">
        <v>13952</v>
      </c>
      <c r="N1983" s="13" t="s">
        <v>12</v>
      </c>
      <c r="O1983" s="13" t="s">
        <v>14</v>
      </c>
      <c r="P1983" s="13" t="s">
        <v>19</v>
      </c>
      <c r="Q1983" s="13" t="s">
        <v>20</v>
      </c>
      <c r="R1983" s="13" t="s">
        <v>65</v>
      </c>
      <c r="S1983" s="10">
        <f>ROUNDUP(SUM(VLOOKUP(F1983,'Pontuação'!A$2:B$11,2,FALSE),VLOOKUP(E1983,'Pontuação'!C$2:D$11,2,FALSE),VLOOKUP(H1983,'Pontuação'!I$2:J$11,2,FALSE),VLOOKUP(J1983,'Pontuação'!G$2:H$11,2,FALSE),VLOOKUP(L1983,'Pontuação'!M$2:N$13,2,FALSE)),0)</f>
        <v>1501</v>
      </c>
      <c r="T1983" s="11">
        <f t="shared" si="1"/>
        <v>150</v>
      </c>
      <c r="U1983" s="11" t="str">
        <f t="array" ref="U1983">IFERROR(INDEX('Pontuação'!G$13:G$101, MATCH(T1983, 'Pontuação'!F$13:F$101, 0)), "Faixa Indefinida")</f>
        <v>C</v>
      </c>
      <c r="V1983" s="11">
        <f t="shared" si="2"/>
        <v>0</v>
      </c>
      <c r="W1983" s="11">
        <f t="shared" si="3"/>
        <v>0</v>
      </c>
      <c r="X1983" s="11">
        <f t="shared" si="4"/>
        <v>1</v>
      </c>
      <c r="Y1983" s="11">
        <f t="shared" si="5"/>
        <v>0</v>
      </c>
      <c r="Z1983" s="12">
        <f>ROUNDUP(SUM(VLOOKUP(F1983,'Pontuação 3.0'!A$2:B$11,2,FALSE),VLOOKUP(E1983,'Pontuação 3.0'!C$2:D$11,2,FALSE),VLOOKUP(H1983,'Pontuação 3.0'!I$2:J$11,2,FALSE),VLOOKUP(J1983,'Pontuação 3.0'!G$2:H$11,2,FALSE),VLOOKUP(G1983,'Pontuação 3.0'!E$2:F$11,2,FALSE),VLOOKUP(K1983,'Pontuação 3.0'!K$2:L$11,2,FALSE),VLOOKUP(L1983,'Pontuação 3.0'!M$2:N$13,2,FALSE)),0)</f>
        <v>1960</v>
      </c>
      <c r="AA1983" s="12">
        <f t="shared" si="6"/>
        <v>196</v>
      </c>
      <c r="AB1983" s="12" t="str">
        <f t="array" ref="AB1983">IFERROR(INDEX('Pontuação 3.0'!G$13:G$191, MATCH(AA1983, 'Pontuação 3.0'!F$13:F$191, 0)), "Faixa Indefinida")</f>
        <v>C</v>
      </c>
      <c r="AC1983" s="12">
        <f t="shared" si="7"/>
        <v>0</v>
      </c>
      <c r="AD1983" s="12">
        <f t="shared" si="8"/>
        <v>0</v>
      </c>
      <c r="AE1983" s="12">
        <f t="shared" si="9"/>
        <v>1</v>
      </c>
      <c r="AF1983" s="12">
        <f t="shared" si="10"/>
        <v>0</v>
      </c>
    </row>
    <row r="1984" ht="15.75" customHeight="1">
      <c r="A1984" s="8">
        <v>45686.0</v>
      </c>
      <c r="B1984" s="9" t="s">
        <v>4655</v>
      </c>
      <c r="C1984" s="9" t="s">
        <v>4656</v>
      </c>
      <c r="D1984" s="15">
        <v>1.4991542961E10</v>
      </c>
      <c r="E1984" s="9" t="s">
        <v>13936</v>
      </c>
      <c r="F1984" s="9" t="s">
        <v>13948</v>
      </c>
      <c r="G1984" s="9" t="s">
        <v>13926</v>
      </c>
      <c r="H1984" s="9" t="s">
        <v>13949</v>
      </c>
      <c r="I1984" s="9" t="s">
        <v>13928</v>
      </c>
      <c r="J1984" s="9" t="s">
        <v>13929</v>
      </c>
      <c r="K1984" s="9" t="s">
        <v>13940</v>
      </c>
      <c r="L1984" s="9" t="s">
        <v>13945</v>
      </c>
      <c r="M1984" s="9" t="s">
        <v>13942</v>
      </c>
      <c r="N1984" s="13" t="s">
        <v>12</v>
      </c>
      <c r="O1984" s="13" t="s">
        <v>14</v>
      </c>
      <c r="P1984" s="13" t="s">
        <v>24</v>
      </c>
      <c r="Q1984" s="13" t="s">
        <v>20</v>
      </c>
      <c r="R1984" s="13" t="s">
        <v>65</v>
      </c>
      <c r="S1984" s="10">
        <f>ROUNDUP(SUM(VLOOKUP(F1984,'Pontuação'!A$2:B$11,2,FALSE),VLOOKUP(E1984,'Pontuação'!C$2:D$11,2,FALSE),VLOOKUP(H1984,'Pontuação'!I$2:J$11,2,FALSE),VLOOKUP(J1984,'Pontuação'!G$2:H$11,2,FALSE),VLOOKUP(L1984,'Pontuação'!M$2:N$13,2,FALSE)),0)</f>
        <v>1715</v>
      </c>
      <c r="T1984" s="11">
        <f t="shared" si="1"/>
        <v>172</v>
      </c>
      <c r="U1984" s="11" t="str">
        <f t="array" ref="U1984">IFERROR(INDEX('Pontuação'!G$13:G$101, MATCH(T1984, 'Pontuação'!F$13:F$101, 0)), "Faixa Indefinida")</f>
        <v>B</v>
      </c>
      <c r="V1984" s="11">
        <f t="shared" si="2"/>
        <v>0</v>
      </c>
      <c r="W1984" s="11">
        <f t="shared" si="3"/>
        <v>1</v>
      </c>
      <c r="X1984" s="11">
        <f t="shared" si="4"/>
        <v>0</v>
      </c>
      <c r="Y1984" s="11">
        <f t="shared" si="5"/>
        <v>0</v>
      </c>
      <c r="Z1984" s="12">
        <f>ROUNDUP(SUM(VLOOKUP(F1984,'Pontuação 3.0'!A$2:B$11,2,FALSE),VLOOKUP(E1984,'Pontuação 3.0'!C$2:D$11,2,FALSE),VLOOKUP(H1984,'Pontuação 3.0'!I$2:J$11,2,FALSE),VLOOKUP(J1984,'Pontuação 3.0'!G$2:H$11,2,FALSE),VLOOKUP(G1984,'Pontuação 3.0'!E$2:F$11,2,FALSE),VLOOKUP(K1984,'Pontuação 3.0'!K$2:L$11,2,FALSE),VLOOKUP(L1984,'Pontuação 3.0'!M$2:N$13,2,FALSE)),0)</f>
        <v>2162</v>
      </c>
      <c r="AA1984" s="12">
        <f t="shared" si="6"/>
        <v>216</v>
      </c>
      <c r="AB1984" s="12" t="str">
        <f t="array" ref="AB1984">IFERROR(INDEX('Pontuação 3.0'!G$13:G$191, MATCH(AA1984, 'Pontuação 3.0'!F$13:F$191, 0)), "Faixa Indefinida")</f>
        <v>B</v>
      </c>
      <c r="AC1984" s="12">
        <f t="shared" si="7"/>
        <v>0</v>
      </c>
      <c r="AD1984" s="12">
        <f t="shared" si="8"/>
        <v>1</v>
      </c>
      <c r="AE1984" s="12">
        <f t="shared" si="9"/>
        <v>0</v>
      </c>
      <c r="AF1984" s="12">
        <f t="shared" si="10"/>
        <v>0</v>
      </c>
    </row>
    <row r="1985" ht="15.75" customHeight="1">
      <c r="A1985" s="8">
        <v>45686.0</v>
      </c>
      <c r="B1985" s="9" t="s">
        <v>4657</v>
      </c>
      <c r="C1985" s="9" t="s">
        <v>4658</v>
      </c>
      <c r="D1985" s="9" t="s">
        <v>4659</v>
      </c>
      <c r="E1985" s="9" t="s">
        <v>13936</v>
      </c>
      <c r="F1985" s="9" t="s">
        <v>13948</v>
      </c>
      <c r="G1985" s="9" t="s">
        <v>13944</v>
      </c>
      <c r="H1985" s="9" t="s">
        <v>13938</v>
      </c>
      <c r="I1985" s="9" t="s">
        <v>13940</v>
      </c>
      <c r="J1985" s="9" t="s">
        <v>13929</v>
      </c>
      <c r="K1985" s="9" t="s">
        <v>13940</v>
      </c>
      <c r="L1985" s="9" t="s">
        <v>13931</v>
      </c>
      <c r="M1985" s="9" t="s">
        <v>13942</v>
      </c>
      <c r="N1985" s="13" t="s">
        <v>12</v>
      </c>
      <c r="O1985" s="13" t="s">
        <v>14</v>
      </c>
      <c r="P1985" s="13" t="s">
        <v>399</v>
      </c>
      <c r="Q1985" s="13" t="s">
        <v>20</v>
      </c>
      <c r="R1985" s="13" t="s">
        <v>15</v>
      </c>
      <c r="S1985" s="10">
        <f>ROUNDUP(SUM(VLOOKUP(F1985,'Pontuação'!A$2:B$11,2,FALSE),VLOOKUP(E1985,'Pontuação'!C$2:D$11,2,FALSE),VLOOKUP(H1985,'Pontuação'!I$2:J$11,2,FALSE),VLOOKUP(J1985,'Pontuação'!G$2:H$11,2,FALSE),VLOOKUP(L1985,'Pontuação'!M$2:N$13,2,FALSE)),0)</f>
        <v>1567</v>
      </c>
      <c r="T1985" s="11">
        <f t="shared" si="1"/>
        <v>157</v>
      </c>
      <c r="U1985" s="11" t="str">
        <f t="array" ref="U1985">IFERROR(INDEX('Pontuação'!G$13:G$101, MATCH(T1985, 'Pontuação'!F$13:F$101, 0)), "Faixa Indefinida")</f>
        <v>C</v>
      </c>
      <c r="V1985" s="11">
        <f t="shared" si="2"/>
        <v>0</v>
      </c>
      <c r="W1985" s="11">
        <f t="shared" si="3"/>
        <v>0</v>
      </c>
      <c r="X1985" s="11">
        <f t="shared" si="4"/>
        <v>1</v>
      </c>
      <c r="Y1985" s="11">
        <f t="shared" si="5"/>
        <v>0</v>
      </c>
      <c r="Z1985" s="12">
        <f>ROUNDUP(SUM(VLOOKUP(F1985,'Pontuação 3.0'!A$2:B$11,2,FALSE),VLOOKUP(E1985,'Pontuação 3.0'!C$2:D$11,2,FALSE),VLOOKUP(H1985,'Pontuação 3.0'!I$2:J$11,2,FALSE),VLOOKUP(J1985,'Pontuação 3.0'!G$2:H$11,2,FALSE),VLOOKUP(G1985,'Pontuação 3.0'!E$2:F$11,2,FALSE),VLOOKUP(K1985,'Pontuação 3.0'!K$2:L$11,2,FALSE),VLOOKUP(L1985,'Pontuação 3.0'!M$2:N$13,2,FALSE)),0)</f>
        <v>1785</v>
      </c>
      <c r="AA1985" s="12">
        <f t="shared" si="6"/>
        <v>179</v>
      </c>
      <c r="AB1985" s="12" t="str">
        <f t="array" ref="AB1985">IFERROR(INDEX('Pontuação 3.0'!G$13:G$191, MATCH(AA1985, 'Pontuação 3.0'!F$13:F$191, 0)), "Faixa Indefinida")</f>
        <v>D</v>
      </c>
      <c r="AC1985" s="12">
        <f t="shared" si="7"/>
        <v>0</v>
      </c>
      <c r="AD1985" s="12">
        <f t="shared" si="8"/>
        <v>0</v>
      </c>
      <c r="AE1985" s="12">
        <f t="shared" si="9"/>
        <v>0</v>
      </c>
      <c r="AF1985" s="12">
        <f t="shared" si="10"/>
        <v>1</v>
      </c>
    </row>
    <row r="1986" ht="15.75" customHeight="1">
      <c r="A1986" s="8">
        <v>45686.0</v>
      </c>
      <c r="B1986" s="9" t="s">
        <v>4664</v>
      </c>
      <c r="C1986" s="9" t="s">
        <v>4665</v>
      </c>
      <c r="D1986" s="15">
        <v>2.2997546077E10</v>
      </c>
      <c r="E1986" s="9" t="s">
        <v>13924</v>
      </c>
      <c r="F1986" s="9" t="s">
        <v>13950</v>
      </c>
      <c r="G1986" s="9" t="s">
        <v>13926</v>
      </c>
      <c r="H1986" s="9" t="s">
        <v>13927</v>
      </c>
      <c r="I1986" s="9" t="s">
        <v>13940</v>
      </c>
      <c r="J1986" s="9" t="s">
        <v>13929</v>
      </c>
      <c r="K1986" s="9" t="s">
        <v>13940</v>
      </c>
      <c r="L1986" s="9" t="s">
        <v>13959</v>
      </c>
      <c r="M1986" s="9" t="s">
        <v>13942</v>
      </c>
      <c r="N1986" s="13" t="s">
        <v>12</v>
      </c>
      <c r="O1986" s="13" t="s">
        <v>14</v>
      </c>
      <c r="P1986" s="13" t="s">
        <v>71</v>
      </c>
      <c r="Q1986" s="13" t="s">
        <v>20</v>
      </c>
      <c r="R1986" s="13" t="s">
        <v>15</v>
      </c>
      <c r="S1986" s="10">
        <f>ROUNDUP(SUM(VLOOKUP(F1986,'Pontuação'!A$2:B$11,2,FALSE),VLOOKUP(E1986,'Pontuação'!C$2:D$11,2,FALSE),VLOOKUP(H1986,'Pontuação'!I$2:J$11,2,FALSE),VLOOKUP(J1986,'Pontuação'!G$2:H$11,2,FALSE),VLOOKUP(L1986,'Pontuação'!M$2:N$13,2,FALSE)),0)</f>
        <v>1513</v>
      </c>
      <c r="T1986" s="11">
        <f t="shared" si="1"/>
        <v>151</v>
      </c>
      <c r="U1986" s="11" t="str">
        <f t="array" ref="U1986">IFERROR(INDEX('Pontuação'!G$13:G$101, MATCH(T1986, 'Pontuação'!F$13:F$101, 0)), "Faixa Indefinida")</f>
        <v>C</v>
      </c>
      <c r="V1986" s="11">
        <f t="shared" si="2"/>
        <v>0</v>
      </c>
      <c r="W1986" s="11">
        <f t="shared" si="3"/>
        <v>0</v>
      </c>
      <c r="X1986" s="11">
        <f t="shared" si="4"/>
        <v>1</v>
      </c>
      <c r="Y1986" s="11">
        <f t="shared" si="5"/>
        <v>0</v>
      </c>
      <c r="Z1986" s="12">
        <f>ROUNDUP(SUM(VLOOKUP(F1986,'Pontuação 3.0'!A$2:B$11,2,FALSE),VLOOKUP(E1986,'Pontuação 3.0'!C$2:D$11,2,FALSE),VLOOKUP(H1986,'Pontuação 3.0'!I$2:J$11,2,FALSE),VLOOKUP(J1986,'Pontuação 3.0'!G$2:H$11,2,FALSE),VLOOKUP(G1986,'Pontuação 3.0'!E$2:F$11,2,FALSE),VLOOKUP(K1986,'Pontuação 3.0'!K$2:L$11,2,FALSE),VLOOKUP(L1986,'Pontuação 3.0'!M$2:N$13,2,FALSE)),0)</f>
        <v>2138</v>
      </c>
      <c r="AA1986" s="12">
        <f t="shared" si="6"/>
        <v>214</v>
      </c>
      <c r="AB1986" s="12" t="str">
        <f t="array" ref="AB1986">IFERROR(INDEX('Pontuação 3.0'!G$13:G$191, MATCH(AA1986, 'Pontuação 3.0'!F$13:F$191, 0)), "Faixa Indefinida")</f>
        <v>B</v>
      </c>
      <c r="AC1986" s="12">
        <f t="shared" si="7"/>
        <v>0</v>
      </c>
      <c r="AD1986" s="12">
        <f t="shared" si="8"/>
        <v>1</v>
      </c>
      <c r="AE1986" s="12">
        <f t="shared" si="9"/>
        <v>0</v>
      </c>
      <c r="AF1986" s="12">
        <f t="shared" si="10"/>
        <v>0</v>
      </c>
    </row>
    <row r="1987" ht="15.75" customHeight="1">
      <c r="A1987" s="8">
        <v>45686.0</v>
      </c>
      <c r="B1987" s="9" t="s">
        <v>4666</v>
      </c>
      <c r="C1987" s="9" t="s">
        <v>4667</v>
      </c>
      <c r="D1987" s="15">
        <v>1.7991121107E10</v>
      </c>
      <c r="E1987" s="9" t="s">
        <v>13936</v>
      </c>
      <c r="F1987" s="9" t="s">
        <v>13937</v>
      </c>
      <c r="G1987" s="9" t="s">
        <v>13926</v>
      </c>
      <c r="H1987" s="9" t="s">
        <v>13938</v>
      </c>
      <c r="I1987" s="9" t="s">
        <v>13928</v>
      </c>
      <c r="J1987" s="9" t="s">
        <v>13956</v>
      </c>
      <c r="K1987" s="9" t="s">
        <v>13930</v>
      </c>
      <c r="L1987" s="9" t="s">
        <v>13945</v>
      </c>
      <c r="M1987" s="9" t="s">
        <v>13942</v>
      </c>
      <c r="N1987" s="13" t="s">
        <v>12</v>
      </c>
      <c r="O1987" s="13" t="s">
        <v>14</v>
      </c>
      <c r="P1987" s="13" t="s">
        <v>111</v>
      </c>
      <c r="Q1987" s="13" t="s">
        <v>20</v>
      </c>
      <c r="R1987" s="13" t="s">
        <v>65</v>
      </c>
      <c r="S1987" s="10">
        <f>ROUNDUP(SUM(VLOOKUP(F1987,'Pontuação'!A$2:B$11,2,FALSE),VLOOKUP(E1987,'Pontuação'!C$2:D$11,2,FALSE),VLOOKUP(H1987,'Pontuação'!I$2:J$11,2,FALSE),VLOOKUP(J1987,'Pontuação'!G$2:H$11,2,FALSE),VLOOKUP(L1987,'Pontuação'!M$2:N$13,2,FALSE)),0)</f>
        <v>1960</v>
      </c>
      <c r="T1987" s="11">
        <f t="shared" si="1"/>
        <v>196</v>
      </c>
      <c r="U1987" s="11" t="str">
        <f t="array" ref="U1987">IFERROR(INDEX('Pontuação'!G$13:G$101, MATCH(T1987, 'Pontuação'!F$13:F$101, 0)), "Faixa Indefinida")</f>
        <v>A</v>
      </c>
      <c r="V1987" s="11">
        <f t="shared" si="2"/>
        <v>1</v>
      </c>
      <c r="W1987" s="11">
        <f t="shared" si="3"/>
        <v>0</v>
      </c>
      <c r="X1987" s="11">
        <f t="shared" si="4"/>
        <v>0</v>
      </c>
      <c r="Y1987" s="11">
        <f t="shared" si="5"/>
        <v>0</v>
      </c>
      <c r="Z1987" s="12">
        <f>ROUNDUP(SUM(VLOOKUP(F1987,'Pontuação 3.0'!A$2:B$11,2,FALSE),VLOOKUP(E1987,'Pontuação 3.0'!C$2:D$11,2,FALSE),VLOOKUP(H1987,'Pontuação 3.0'!I$2:J$11,2,FALSE),VLOOKUP(J1987,'Pontuação 3.0'!G$2:H$11,2,FALSE),VLOOKUP(G1987,'Pontuação 3.0'!E$2:F$11,2,FALSE),VLOOKUP(K1987,'Pontuação 3.0'!K$2:L$11,2,FALSE),VLOOKUP(L1987,'Pontuação 3.0'!M$2:N$13,2,FALSE)),0)</f>
        <v>2458</v>
      </c>
      <c r="AA1987" s="12">
        <f t="shared" si="6"/>
        <v>246</v>
      </c>
      <c r="AB1987" s="12" t="str">
        <f t="array" ref="AB1987">IFERROR(INDEX('Pontuação 3.0'!G$13:G$191, MATCH(AA1987, 'Pontuação 3.0'!F$13:F$191, 0)), "Faixa Indefinida")</f>
        <v>A</v>
      </c>
      <c r="AC1987" s="12">
        <f t="shared" si="7"/>
        <v>1</v>
      </c>
      <c r="AD1987" s="12">
        <f t="shared" si="8"/>
        <v>0</v>
      </c>
      <c r="AE1987" s="12">
        <f t="shared" si="9"/>
        <v>0</v>
      </c>
      <c r="AF1987" s="12">
        <f t="shared" si="10"/>
        <v>0</v>
      </c>
    </row>
    <row r="1988" ht="15.75" customHeight="1">
      <c r="A1988" s="8">
        <v>45686.0</v>
      </c>
      <c r="B1988" s="9" t="s">
        <v>4668</v>
      </c>
      <c r="C1988" s="9" t="s">
        <v>4669</v>
      </c>
      <c r="D1988" s="15">
        <v>6.9984285969E10</v>
      </c>
      <c r="E1988" s="9" t="s">
        <v>13936</v>
      </c>
      <c r="F1988" s="9" t="s">
        <v>13950</v>
      </c>
      <c r="G1988" s="9" t="s">
        <v>13944</v>
      </c>
      <c r="H1988" s="9" t="s">
        <v>13951</v>
      </c>
      <c r="I1988" s="9" t="s">
        <v>13940</v>
      </c>
      <c r="J1988" s="9" t="s">
        <v>13929</v>
      </c>
      <c r="K1988" s="9" t="s">
        <v>13940</v>
      </c>
      <c r="L1988" s="9" t="s">
        <v>13931</v>
      </c>
      <c r="M1988" s="9" t="s">
        <v>13946</v>
      </c>
      <c r="N1988" s="13" t="s">
        <v>12</v>
      </c>
      <c r="O1988" s="13" t="s">
        <v>14</v>
      </c>
      <c r="P1988" s="13" t="s">
        <v>260</v>
      </c>
      <c r="Q1988" s="13" t="s">
        <v>20</v>
      </c>
      <c r="R1988" s="13" t="s">
        <v>15</v>
      </c>
      <c r="S1988" s="10">
        <f>ROUNDUP(SUM(VLOOKUP(F1988,'Pontuação'!A$2:B$11,2,FALSE),VLOOKUP(E1988,'Pontuação'!C$2:D$11,2,FALSE),VLOOKUP(H1988,'Pontuação'!I$2:J$11,2,FALSE),VLOOKUP(J1988,'Pontuação'!G$2:H$11,2,FALSE),VLOOKUP(L1988,'Pontuação'!M$2:N$13,2,FALSE)),0)</f>
        <v>1553</v>
      </c>
      <c r="T1988" s="11">
        <f t="shared" si="1"/>
        <v>155</v>
      </c>
      <c r="U1988" s="11" t="str">
        <f t="array" ref="U1988">IFERROR(INDEX('Pontuação'!G$13:G$101, MATCH(T1988, 'Pontuação'!F$13:F$101, 0)), "Faixa Indefinida")</f>
        <v>C</v>
      </c>
      <c r="V1988" s="11">
        <f t="shared" si="2"/>
        <v>0</v>
      </c>
      <c r="W1988" s="11">
        <f t="shared" si="3"/>
        <v>0</v>
      </c>
      <c r="X1988" s="11">
        <f t="shared" si="4"/>
        <v>1</v>
      </c>
      <c r="Y1988" s="11">
        <f t="shared" si="5"/>
        <v>0</v>
      </c>
      <c r="Z1988" s="12">
        <f>ROUNDUP(SUM(VLOOKUP(F1988,'Pontuação 3.0'!A$2:B$11,2,FALSE),VLOOKUP(E1988,'Pontuação 3.0'!C$2:D$11,2,FALSE),VLOOKUP(H1988,'Pontuação 3.0'!I$2:J$11,2,FALSE),VLOOKUP(J1988,'Pontuação 3.0'!G$2:H$11,2,FALSE),VLOOKUP(G1988,'Pontuação 3.0'!E$2:F$11,2,FALSE),VLOOKUP(K1988,'Pontuação 3.0'!K$2:L$11,2,FALSE),VLOOKUP(L1988,'Pontuação 3.0'!M$2:N$13,2,FALSE)),0)</f>
        <v>1982</v>
      </c>
      <c r="AA1988" s="12">
        <f t="shared" si="6"/>
        <v>198</v>
      </c>
      <c r="AB1988" s="12" t="str">
        <f t="array" ref="AB1988">IFERROR(INDEX('Pontuação 3.0'!G$13:G$191, MATCH(AA1988, 'Pontuação 3.0'!F$13:F$191, 0)), "Faixa Indefinida")</f>
        <v>C</v>
      </c>
      <c r="AC1988" s="12">
        <f t="shared" si="7"/>
        <v>0</v>
      </c>
      <c r="AD1988" s="12">
        <f t="shared" si="8"/>
        <v>0</v>
      </c>
      <c r="AE1988" s="12">
        <f t="shared" si="9"/>
        <v>1</v>
      </c>
      <c r="AF1988" s="12">
        <f t="shared" si="10"/>
        <v>0</v>
      </c>
    </row>
    <row r="1989" ht="15.75" customHeight="1">
      <c r="A1989" s="8">
        <v>45686.0</v>
      </c>
      <c r="B1989" s="9" t="s">
        <v>4670</v>
      </c>
      <c r="C1989" s="9" t="s">
        <v>4671</v>
      </c>
      <c r="D1989" s="15">
        <v>2.7998060869E10</v>
      </c>
      <c r="E1989" s="9" t="s">
        <v>13936</v>
      </c>
      <c r="F1989" s="9" t="s">
        <v>13948</v>
      </c>
      <c r="G1989" s="9" t="s">
        <v>13926</v>
      </c>
      <c r="H1989" s="9" t="s">
        <v>13927</v>
      </c>
      <c r="I1989" s="9" t="s">
        <v>13940</v>
      </c>
      <c r="J1989" s="9" t="s">
        <v>13929</v>
      </c>
      <c r="K1989" s="9" t="s">
        <v>13940</v>
      </c>
      <c r="L1989" s="9" t="s">
        <v>13931</v>
      </c>
      <c r="M1989" s="9" t="s">
        <v>13952</v>
      </c>
      <c r="N1989" s="13" t="s">
        <v>12</v>
      </c>
      <c r="O1989" s="13" t="s">
        <v>14</v>
      </c>
      <c r="P1989" s="13" t="s">
        <v>39</v>
      </c>
      <c r="Q1989" s="13" t="s">
        <v>20</v>
      </c>
      <c r="R1989" s="13" t="s">
        <v>15</v>
      </c>
      <c r="S1989" s="10">
        <f>ROUNDUP(SUM(VLOOKUP(F1989,'Pontuação'!A$2:B$11,2,FALSE),VLOOKUP(E1989,'Pontuação'!C$2:D$11,2,FALSE),VLOOKUP(H1989,'Pontuação'!I$2:J$11,2,FALSE),VLOOKUP(J1989,'Pontuação'!G$2:H$11,2,FALSE),VLOOKUP(L1989,'Pontuação'!M$2:N$13,2,FALSE)),0)</f>
        <v>1427</v>
      </c>
      <c r="T1989" s="11">
        <f t="shared" si="1"/>
        <v>143</v>
      </c>
      <c r="U1989" s="11" t="str">
        <f t="array" ref="U1989">IFERROR(INDEX('Pontuação'!G$13:G$101, MATCH(T1989, 'Pontuação'!F$13:F$101, 0)), "Faixa Indefinida")</f>
        <v>D</v>
      </c>
      <c r="V1989" s="11">
        <f t="shared" si="2"/>
        <v>0</v>
      </c>
      <c r="W1989" s="11">
        <f t="shared" si="3"/>
        <v>0</v>
      </c>
      <c r="X1989" s="11">
        <f t="shared" si="4"/>
        <v>0</v>
      </c>
      <c r="Y1989" s="11">
        <f t="shared" si="5"/>
        <v>1</v>
      </c>
      <c r="Z1989" s="12">
        <f>ROUNDUP(SUM(VLOOKUP(F1989,'Pontuação 3.0'!A$2:B$11,2,FALSE),VLOOKUP(E1989,'Pontuação 3.0'!C$2:D$11,2,FALSE),VLOOKUP(H1989,'Pontuação 3.0'!I$2:J$11,2,FALSE),VLOOKUP(J1989,'Pontuação 3.0'!G$2:H$11,2,FALSE),VLOOKUP(G1989,'Pontuação 3.0'!E$2:F$11,2,FALSE),VLOOKUP(K1989,'Pontuação 3.0'!K$2:L$11,2,FALSE),VLOOKUP(L1989,'Pontuação 3.0'!M$2:N$13,2,FALSE)),0)</f>
        <v>1841</v>
      </c>
      <c r="AA1989" s="12">
        <f t="shared" si="6"/>
        <v>184</v>
      </c>
      <c r="AB1989" s="12" t="str">
        <f t="array" ref="AB1989">IFERROR(INDEX('Pontuação 3.0'!G$13:G$191, MATCH(AA1989, 'Pontuação 3.0'!F$13:F$191, 0)), "Faixa Indefinida")</f>
        <v>D</v>
      </c>
      <c r="AC1989" s="12">
        <f t="shared" si="7"/>
        <v>0</v>
      </c>
      <c r="AD1989" s="12">
        <f t="shared" si="8"/>
        <v>0</v>
      </c>
      <c r="AE1989" s="12">
        <f t="shared" si="9"/>
        <v>0</v>
      </c>
      <c r="AF1989" s="12">
        <f t="shared" si="10"/>
        <v>1</v>
      </c>
    </row>
    <row r="1990" ht="15.75" customHeight="1">
      <c r="A1990" s="8">
        <v>45686.0</v>
      </c>
      <c r="B1990" s="9" t="s">
        <v>4672</v>
      </c>
      <c r="C1990" s="9" t="s">
        <v>4673</v>
      </c>
      <c r="D1990" s="15">
        <v>1.195822485E10</v>
      </c>
      <c r="E1990" s="9" t="s">
        <v>13936</v>
      </c>
      <c r="F1990" s="9" t="s">
        <v>13948</v>
      </c>
      <c r="G1990" s="9" t="s">
        <v>13926</v>
      </c>
      <c r="H1990" s="9" t="s">
        <v>13951</v>
      </c>
      <c r="I1990" s="9" t="s">
        <v>13940</v>
      </c>
      <c r="J1990" s="9" t="s">
        <v>13929</v>
      </c>
      <c r="K1990" s="9" t="s">
        <v>13940</v>
      </c>
      <c r="L1990" s="9" t="s">
        <v>13931</v>
      </c>
      <c r="M1990" s="9" t="s">
        <v>13946</v>
      </c>
      <c r="N1990" s="13" t="s">
        <v>12</v>
      </c>
      <c r="O1990" s="13" t="s">
        <v>14</v>
      </c>
      <c r="P1990" s="13" t="s">
        <v>39</v>
      </c>
      <c r="Q1990" s="13" t="s">
        <v>20</v>
      </c>
      <c r="R1990" s="13" t="s">
        <v>15</v>
      </c>
      <c r="S1990" s="10">
        <f>ROUNDUP(SUM(VLOOKUP(F1990,'Pontuação'!A$2:B$11,2,FALSE),VLOOKUP(E1990,'Pontuação'!C$2:D$11,2,FALSE),VLOOKUP(H1990,'Pontuação'!I$2:J$11,2,FALSE),VLOOKUP(J1990,'Pontuação'!G$2:H$11,2,FALSE),VLOOKUP(L1990,'Pontuação'!M$2:N$13,2,FALSE)),0)</f>
        <v>1541</v>
      </c>
      <c r="T1990" s="11">
        <f t="shared" si="1"/>
        <v>154</v>
      </c>
      <c r="U1990" s="11" t="str">
        <f t="array" ref="U1990">IFERROR(INDEX('Pontuação'!G$13:G$101, MATCH(T1990, 'Pontuação'!F$13:F$101, 0)), "Faixa Indefinida")</f>
        <v>C</v>
      </c>
      <c r="V1990" s="11">
        <f t="shared" si="2"/>
        <v>0</v>
      </c>
      <c r="W1990" s="11">
        <f t="shared" si="3"/>
        <v>0</v>
      </c>
      <c r="X1990" s="11">
        <f t="shared" si="4"/>
        <v>1</v>
      </c>
      <c r="Y1990" s="11">
        <f t="shared" si="5"/>
        <v>0</v>
      </c>
      <c r="Z1990" s="12">
        <f>ROUNDUP(SUM(VLOOKUP(F1990,'Pontuação 3.0'!A$2:B$11,2,FALSE),VLOOKUP(E1990,'Pontuação 3.0'!C$2:D$11,2,FALSE),VLOOKUP(H1990,'Pontuação 3.0'!I$2:J$11,2,FALSE),VLOOKUP(J1990,'Pontuação 3.0'!G$2:H$11,2,FALSE),VLOOKUP(G1990,'Pontuação 3.0'!E$2:F$11,2,FALSE),VLOOKUP(K1990,'Pontuação 3.0'!K$2:L$11,2,FALSE),VLOOKUP(L1990,'Pontuação 3.0'!M$2:N$13,2,FALSE)),0)</f>
        <v>1989</v>
      </c>
      <c r="AA1990" s="12">
        <f t="shared" si="6"/>
        <v>199</v>
      </c>
      <c r="AB1990" s="12" t="str">
        <f t="array" ref="AB1990">IFERROR(INDEX('Pontuação 3.0'!G$13:G$191, MATCH(AA1990, 'Pontuação 3.0'!F$13:F$191, 0)), "Faixa Indefinida")</f>
        <v>C</v>
      </c>
      <c r="AC1990" s="12">
        <f t="shared" si="7"/>
        <v>0</v>
      </c>
      <c r="AD1990" s="12">
        <f t="shared" si="8"/>
        <v>0</v>
      </c>
      <c r="AE1990" s="12">
        <f t="shared" si="9"/>
        <v>1</v>
      </c>
      <c r="AF1990" s="12">
        <f t="shared" si="10"/>
        <v>0</v>
      </c>
    </row>
    <row r="1991" ht="15.75" customHeight="1">
      <c r="A1991" s="8">
        <v>45686.0</v>
      </c>
      <c r="B1991" s="9" t="s">
        <v>4676</v>
      </c>
      <c r="C1991" s="9" t="s">
        <v>4677</v>
      </c>
      <c r="D1991" s="14" t="s">
        <v>14065</v>
      </c>
      <c r="E1991" s="9" t="s">
        <v>13936</v>
      </c>
      <c r="F1991" s="9" t="s">
        <v>13950</v>
      </c>
      <c r="G1991" s="9" t="s">
        <v>13955</v>
      </c>
      <c r="H1991" s="9" t="s">
        <v>13951</v>
      </c>
      <c r="I1991" s="9" t="s">
        <v>13940</v>
      </c>
      <c r="J1991" s="9" t="s">
        <v>13956</v>
      </c>
      <c r="K1991" s="9" t="s">
        <v>13940</v>
      </c>
      <c r="L1991" s="9" t="s">
        <v>13945</v>
      </c>
      <c r="M1991" s="9" t="s">
        <v>13946</v>
      </c>
      <c r="N1991" s="9"/>
      <c r="O1991" s="9"/>
      <c r="P1991" s="9"/>
      <c r="Q1991" s="9"/>
      <c r="R1991" s="9"/>
      <c r="S1991" s="10">
        <f>ROUNDUP(SUM(VLOOKUP(F1991,'Pontuação'!A$2:B$11,2,FALSE),VLOOKUP(E1991,'Pontuação'!C$2:D$11,2,FALSE),VLOOKUP(H1991,'Pontuação'!I$2:J$11,2,FALSE),VLOOKUP(J1991,'Pontuação'!G$2:H$11,2,FALSE),VLOOKUP(L1991,'Pontuação'!M$2:N$13,2,FALSE)),0)</f>
        <v>1963</v>
      </c>
      <c r="T1991" s="11">
        <f t="shared" si="1"/>
        <v>196</v>
      </c>
      <c r="U1991" s="11" t="str">
        <f t="array" ref="U1991">IFERROR(INDEX('Pontuação'!G$13:G$101, MATCH(T1991, 'Pontuação'!F$13:F$101, 0)), "Faixa Indefinida")</f>
        <v>A</v>
      </c>
      <c r="V1991" s="11">
        <f t="shared" si="2"/>
        <v>1</v>
      </c>
      <c r="W1991" s="11">
        <f t="shared" si="3"/>
        <v>0</v>
      </c>
      <c r="X1991" s="11">
        <f t="shared" si="4"/>
        <v>0</v>
      </c>
      <c r="Y1991" s="11">
        <f t="shared" si="5"/>
        <v>0</v>
      </c>
      <c r="Z1991" s="12">
        <f>ROUNDUP(SUM(VLOOKUP(F1991,'Pontuação 3.0'!A$2:B$11,2,FALSE),VLOOKUP(E1991,'Pontuação 3.0'!C$2:D$11,2,FALSE),VLOOKUP(H1991,'Pontuação 3.0'!I$2:J$11,2,FALSE),VLOOKUP(J1991,'Pontuação 3.0'!G$2:H$11,2,FALSE),VLOOKUP(G1991,'Pontuação 3.0'!E$2:F$11,2,FALSE),VLOOKUP(K1991,'Pontuação 3.0'!K$2:L$11,2,FALSE),VLOOKUP(L1991,'Pontuação 3.0'!M$2:N$13,2,FALSE)),0)</f>
        <v>2577</v>
      </c>
      <c r="AA1991" s="12">
        <f t="shared" si="6"/>
        <v>258</v>
      </c>
      <c r="AB1991" s="12" t="str">
        <f t="array" ref="AB1991">IFERROR(INDEX('Pontuação 3.0'!G$13:G$191, MATCH(AA1991, 'Pontuação 3.0'!F$13:F$191, 0)), "Faixa Indefinida")</f>
        <v>A</v>
      </c>
      <c r="AC1991" s="12">
        <f t="shared" si="7"/>
        <v>1</v>
      </c>
      <c r="AD1991" s="12">
        <f t="shared" si="8"/>
        <v>0</v>
      </c>
      <c r="AE1991" s="12">
        <f t="shared" si="9"/>
        <v>0</v>
      </c>
      <c r="AF1991" s="12">
        <f t="shared" si="10"/>
        <v>0</v>
      </c>
    </row>
    <row r="1992" ht="15.75" customHeight="1">
      <c r="A1992" s="8">
        <v>45686.0</v>
      </c>
      <c r="B1992" s="9" t="s">
        <v>4678</v>
      </c>
      <c r="C1992" s="9" t="s">
        <v>4679</v>
      </c>
      <c r="D1992" s="15">
        <v>1.1954771836E10</v>
      </c>
      <c r="E1992" s="9" t="s">
        <v>13924</v>
      </c>
      <c r="F1992" s="9" t="s">
        <v>13948</v>
      </c>
      <c r="G1992" s="9" t="s">
        <v>13963</v>
      </c>
      <c r="H1992" s="9" t="s">
        <v>13951</v>
      </c>
      <c r="I1992" s="9" t="s">
        <v>13940</v>
      </c>
      <c r="J1992" s="9" t="s">
        <v>13929</v>
      </c>
      <c r="K1992" s="9" t="s">
        <v>13940</v>
      </c>
      <c r="L1992" s="9" t="s">
        <v>13931</v>
      </c>
      <c r="M1992" s="9" t="s">
        <v>13952</v>
      </c>
      <c r="N1992" s="13" t="s">
        <v>12</v>
      </c>
      <c r="O1992" s="13" t="s">
        <v>14</v>
      </c>
      <c r="P1992" s="13" t="s">
        <v>399</v>
      </c>
      <c r="Q1992" s="13" t="s">
        <v>20</v>
      </c>
      <c r="R1992" s="13" t="s">
        <v>15</v>
      </c>
      <c r="S1992" s="10">
        <f>ROUNDUP(SUM(VLOOKUP(F1992,'Pontuação'!A$2:B$11,2,FALSE),VLOOKUP(E1992,'Pontuação'!C$2:D$11,2,FALSE),VLOOKUP(H1992,'Pontuação'!I$2:J$11,2,FALSE),VLOOKUP(J1992,'Pontuação'!G$2:H$11,2,FALSE),VLOOKUP(L1992,'Pontuação'!M$2:N$13,2,FALSE)),0)</f>
        <v>1545</v>
      </c>
      <c r="T1992" s="11">
        <f t="shared" si="1"/>
        <v>155</v>
      </c>
      <c r="U1992" s="11" t="str">
        <f t="array" ref="U1992">IFERROR(INDEX('Pontuação'!G$13:G$101, MATCH(T1992, 'Pontuação'!F$13:F$101, 0)), "Faixa Indefinida")</f>
        <v>C</v>
      </c>
      <c r="V1992" s="11">
        <f t="shared" si="2"/>
        <v>0</v>
      </c>
      <c r="W1992" s="11">
        <f t="shared" si="3"/>
        <v>0</v>
      </c>
      <c r="X1992" s="11">
        <f t="shared" si="4"/>
        <v>1</v>
      </c>
      <c r="Y1992" s="11">
        <f t="shared" si="5"/>
        <v>0</v>
      </c>
      <c r="Z1992" s="12">
        <f>ROUNDUP(SUM(VLOOKUP(F1992,'Pontuação 3.0'!A$2:B$11,2,FALSE),VLOOKUP(E1992,'Pontuação 3.0'!C$2:D$11,2,FALSE),VLOOKUP(H1992,'Pontuação 3.0'!I$2:J$11,2,FALSE),VLOOKUP(J1992,'Pontuação 3.0'!G$2:H$11,2,FALSE),VLOOKUP(G1992,'Pontuação 3.0'!E$2:F$11,2,FALSE),VLOOKUP(K1992,'Pontuação 3.0'!K$2:L$11,2,FALSE),VLOOKUP(L1992,'Pontuação 3.0'!M$2:N$13,2,FALSE)),0)</f>
        <v>2019</v>
      </c>
      <c r="AA1992" s="12">
        <f t="shared" si="6"/>
        <v>202</v>
      </c>
      <c r="AB1992" s="12" t="str">
        <f t="array" ref="AB1992">IFERROR(INDEX('Pontuação 3.0'!G$13:G$191, MATCH(AA1992, 'Pontuação 3.0'!F$13:F$191, 0)), "Faixa Indefinida")</f>
        <v>C</v>
      </c>
      <c r="AC1992" s="12">
        <f t="shared" si="7"/>
        <v>0</v>
      </c>
      <c r="AD1992" s="12">
        <f t="shared" si="8"/>
        <v>0</v>
      </c>
      <c r="AE1992" s="12">
        <f t="shared" si="9"/>
        <v>1</v>
      </c>
      <c r="AF1992" s="12">
        <f t="shared" si="10"/>
        <v>0</v>
      </c>
    </row>
    <row r="1993" ht="15.75" customHeight="1">
      <c r="A1993" s="8">
        <v>45686.0</v>
      </c>
      <c r="B1993" s="9" t="s">
        <v>4680</v>
      </c>
      <c r="C1993" s="9" t="s">
        <v>4681</v>
      </c>
      <c r="D1993" s="15">
        <v>8.4999565991E10</v>
      </c>
      <c r="E1993" s="9" t="s">
        <v>13936</v>
      </c>
      <c r="F1993" s="9" t="s">
        <v>13948</v>
      </c>
      <c r="G1993" s="9" t="s">
        <v>13926</v>
      </c>
      <c r="H1993" s="9" t="s">
        <v>13960</v>
      </c>
      <c r="I1993" s="9" t="s">
        <v>13928</v>
      </c>
      <c r="J1993" s="9" t="s">
        <v>13929</v>
      </c>
      <c r="K1993" s="9" t="s">
        <v>13930</v>
      </c>
      <c r="L1993" s="9" t="s">
        <v>13945</v>
      </c>
      <c r="M1993" s="9" t="s">
        <v>13942</v>
      </c>
      <c r="N1993" s="13" t="s">
        <v>12</v>
      </c>
      <c r="O1993" s="13" t="s">
        <v>14</v>
      </c>
      <c r="P1993" s="13" t="s">
        <v>13</v>
      </c>
      <c r="Q1993" s="13" t="s">
        <v>20</v>
      </c>
      <c r="R1993" s="13" t="s">
        <v>15</v>
      </c>
      <c r="S1993" s="10">
        <f>ROUNDUP(SUM(VLOOKUP(F1993,'Pontuação'!A$2:B$11,2,FALSE),VLOOKUP(E1993,'Pontuação'!C$2:D$11,2,FALSE),VLOOKUP(H1993,'Pontuação'!I$2:J$11,2,FALSE),VLOOKUP(J1993,'Pontuação'!G$2:H$11,2,FALSE),VLOOKUP(L1993,'Pontuação'!M$2:N$13,2,FALSE)),0)</f>
        <v>1489</v>
      </c>
      <c r="T1993" s="11">
        <f t="shared" si="1"/>
        <v>149</v>
      </c>
      <c r="U1993" s="11" t="str">
        <f t="array" ref="U1993">IFERROR(INDEX('Pontuação'!G$13:G$101, MATCH(T1993, 'Pontuação'!F$13:F$101, 0)), "Faixa Indefinida")</f>
        <v>C</v>
      </c>
      <c r="V1993" s="11">
        <f t="shared" si="2"/>
        <v>0</v>
      </c>
      <c r="W1993" s="11">
        <f t="shared" si="3"/>
        <v>0</v>
      </c>
      <c r="X1993" s="11">
        <f t="shared" si="4"/>
        <v>1</v>
      </c>
      <c r="Y1993" s="11">
        <f t="shared" si="5"/>
        <v>0</v>
      </c>
      <c r="Z1993" s="12">
        <f>ROUNDUP(SUM(VLOOKUP(F1993,'Pontuação 3.0'!A$2:B$11,2,FALSE),VLOOKUP(E1993,'Pontuação 3.0'!C$2:D$11,2,FALSE),VLOOKUP(H1993,'Pontuação 3.0'!I$2:J$11,2,FALSE),VLOOKUP(J1993,'Pontuação 3.0'!G$2:H$11,2,FALSE),VLOOKUP(G1993,'Pontuação 3.0'!E$2:F$11,2,FALSE),VLOOKUP(K1993,'Pontuação 3.0'!K$2:L$11,2,FALSE),VLOOKUP(L1993,'Pontuação 3.0'!M$2:N$13,2,FALSE)),0)</f>
        <v>2228</v>
      </c>
      <c r="AA1993" s="12">
        <f t="shared" si="6"/>
        <v>223</v>
      </c>
      <c r="AB1993" s="12" t="str">
        <f t="array" ref="AB1993">IFERROR(INDEX('Pontuação 3.0'!G$13:G$191, MATCH(AA1993, 'Pontuação 3.0'!F$13:F$191, 0)), "Faixa Indefinida")</f>
        <v>B</v>
      </c>
      <c r="AC1993" s="12">
        <f t="shared" si="7"/>
        <v>0</v>
      </c>
      <c r="AD1993" s="12">
        <f t="shared" si="8"/>
        <v>1</v>
      </c>
      <c r="AE1993" s="12">
        <f t="shared" si="9"/>
        <v>0</v>
      </c>
      <c r="AF1993" s="12">
        <f t="shared" si="10"/>
        <v>0</v>
      </c>
    </row>
    <row r="1994" ht="15.75" customHeight="1">
      <c r="A1994" s="8">
        <v>45686.0</v>
      </c>
      <c r="B1994" s="9" t="s">
        <v>4687</v>
      </c>
      <c r="C1994" s="9" t="s">
        <v>4688</v>
      </c>
      <c r="D1994" s="15">
        <v>1.5997846348E10</v>
      </c>
      <c r="E1994" s="9" t="s">
        <v>13936</v>
      </c>
      <c r="F1994" s="9" t="s">
        <v>13948</v>
      </c>
      <c r="G1994" s="9" t="s">
        <v>13963</v>
      </c>
      <c r="H1994" s="9" t="s">
        <v>13927</v>
      </c>
      <c r="I1994" s="9" t="s">
        <v>13940</v>
      </c>
      <c r="J1994" s="9" t="s">
        <v>13929</v>
      </c>
      <c r="K1994" s="9" t="s">
        <v>13940</v>
      </c>
      <c r="L1994" s="9" t="s">
        <v>13931</v>
      </c>
      <c r="M1994" s="9" t="s">
        <v>13942</v>
      </c>
      <c r="N1994" s="13" t="s">
        <v>12</v>
      </c>
      <c r="O1994" s="13" t="s">
        <v>14</v>
      </c>
      <c r="P1994" s="13" t="s">
        <v>93</v>
      </c>
      <c r="Q1994" s="13" t="s">
        <v>20</v>
      </c>
      <c r="R1994" s="13" t="s">
        <v>15</v>
      </c>
      <c r="S1994" s="10">
        <f>ROUNDUP(SUM(VLOOKUP(F1994,'Pontuação'!A$2:B$11,2,FALSE),VLOOKUP(E1994,'Pontuação'!C$2:D$11,2,FALSE),VLOOKUP(H1994,'Pontuação'!I$2:J$11,2,FALSE),VLOOKUP(J1994,'Pontuação'!G$2:H$11,2,FALSE),VLOOKUP(L1994,'Pontuação'!M$2:N$13,2,FALSE)),0)</f>
        <v>1427</v>
      </c>
      <c r="T1994" s="11">
        <f t="shared" si="1"/>
        <v>143</v>
      </c>
      <c r="U1994" s="11" t="str">
        <f t="array" ref="U1994">IFERROR(INDEX('Pontuação'!G$13:G$101, MATCH(T1994, 'Pontuação'!F$13:F$101, 0)), "Faixa Indefinida")</f>
        <v>D</v>
      </c>
      <c r="V1994" s="11">
        <f t="shared" si="2"/>
        <v>0</v>
      </c>
      <c r="W1994" s="11">
        <f t="shared" si="3"/>
        <v>0</v>
      </c>
      <c r="X1994" s="11">
        <f t="shared" si="4"/>
        <v>0</v>
      </c>
      <c r="Y1994" s="11">
        <f t="shared" si="5"/>
        <v>1</v>
      </c>
      <c r="Z1994" s="12">
        <f>ROUNDUP(SUM(VLOOKUP(F1994,'Pontuação 3.0'!A$2:B$11,2,FALSE),VLOOKUP(E1994,'Pontuação 3.0'!C$2:D$11,2,FALSE),VLOOKUP(H1994,'Pontuação 3.0'!I$2:J$11,2,FALSE),VLOOKUP(J1994,'Pontuação 3.0'!G$2:H$11,2,FALSE),VLOOKUP(G1994,'Pontuação 3.0'!E$2:F$11,2,FALSE),VLOOKUP(K1994,'Pontuação 3.0'!K$2:L$11,2,FALSE),VLOOKUP(L1994,'Pontuação 3.0'!M$2:N$13,2,FALSE)),0)</f>
        <v>1901</v>
      </c>
      <c r="AA1994" s="12">
        <f t="shared" si="6"/>
        <v>190</v>
      </c>
      <c r="AB1994" s="12" t="str">
        <f t="array" ref="AB1994">IFERROR(INDEX('Pontuação 3.0'!G$13:G$191, MATCH(AA1994, 'Pontuação 3.0'!F$13:F$191, 0)), "Faixa Indefinida")</f>
        <v>D</v>
      </c>
      <c r="AC1994" s="12">
        <f t="shared" si="7"/>
        <v>0</v>
      </c>
      <c r="AD1994" s="12">
        <f t="shared" si="8"/>
        <v>0</v>
      </c>
      <c r="AE1994" s="12">
        <f t="shared" si="9"/>
        <v>0</v>
      </c>
      <c r="AF1994" s="12">
        <f t="shared" si="10"/>
        <v>1</v>
      </c>
    </row>
    <row r="1995" ht="15.75" customHeight="1">
      <c r="A1995" s="8">
        <v>45686.0</v>
      </c>
      <c r="B1995" s="9" t="s">
        <v>4684</v>
      </c>
      <c r="C1995" s="9" t="s">
        <v>4685</v>
      </c>
      <c r="D1995" s="9" t="s">
        <v>4686</v>
      </c>
      <c r="E1995" s="9" t="s">
        <v>13936</v>
      </c>
      <c r="F1995" s="9" t="s">
        <v>13950</v>
      </c>
      <c r="G1995" s="9" t="s">
        <v>13926</v>
      </c>
      <c r="H1995" s="9" t="s">
        <v>13951</v>
      </c>
      <c r="I1995" s="9" t="s">
        <v>13940</v>
      </c>
      <c r="J1995" s="9" t="s">
        <v>13956</v>
      </c>
      <c r="K1995" s="9" t="s">
        <v>13930</v>
      </c>
      <c r="L1995" s="9" t="s">
        <v>13931</v>
      </c>
      <c r="M1995" s="9" t="s">
        <v>13942</v>
      </c>
      <c r="N1995" s="13" t="s">
        <v>12</v>
      </c>
      <c r="O1995" s="13" t="s">
        <v>14</v>
      </c>
      <c r="P1995" s="13" t="s">
        <v>32</v>
      </c>
      <c r="Q1995" s="13" t="s">
        <v>20</v>
      </c>
      <c r="R1995" s="13" t="s">
        <v>15</v>
      </c>
      <c r="S1995" s="10">
        <f>ROUNDUP(SUM(VLOOKUP(F1995,'Pontuação'!A$2:B$11,2,FALSE),VLOOKUP(E1995,'Pontuação'!C$2:D$11,2,FALSE),VLOOKUP(H1995,'Pontuação'!I$2:J$11,2,FALSE),VLOOKUP(J1995,'Pontuação'!G$2:H$11,2,FALSE),VLOOKUP(L1995,'Pontuação'!M$2:N$13,2,FALSE)),0)</f>
        <v>1831</v>
      </c>
      <c r="T1995" s="11">
        <f t="shared" si="1"/>
        <v>183</v>
      </c>
      <c r="U1995" s="11" t="str">
        <f t="array" ref="U1995">IFERROR(INDEX('Pontuação'!G$13:G$101, MATCH(T1995, 'Pontuação'!F$13:F$101, 0)), "Faixa Indefinida")</f>
        <v>B</v>
      </c>
      <c r="V1995" s="11">
        <f t="shared" si="2"/>
        <v>0</v>
      </c>
      <c r="W1995" s="11">
        <f t="shared" si="3"/>
        <v>1</v>
      </c>
      <c r="X1995" s="11">
        <f t="shared" si="4"/>
        <v>0</v>
      </c>
      <c r="Y1995" s="11">
        <f t="shared" si="5"/>
        <v>0</v>
      </c>
      <c r="Z1995" s="12">
        <f>ROUNDUP(SUM(VLOOKUP(F1995,'Pontuação 3.0'!A$2:B$11,2,FALSE),VLOOKUP(E1995,'Pontuação 3.0'!C$2:D$11,2,FALSE),VLOOKUP(H1995,'Pontuação 3.0'!I$2:J$11,2,FALSE),VLOOKUP(J1995,'Pontuação 3.0'!G$2:H$11,2,FALSE),VLOOKUP(G1995,'Pontuação 3.0'!E$2:F$11,2,FALSE),VLOOKUP(K1995,'Pontuação 3.0'!K$2:L$11,2,FALSE),VLOOKUP(L1995,'Pontuação 3.0'!M$2:N$13,2,FALSE)),0)</f>
        <v>2658</v>
      </c>
      <c r="AA1995" s="12">
        <f t="shared" si="6"/>
        <v>266</v>
      </c>
      <c r="AB1995" s="12" t="str">
        <f t="array" ref="AB1995">IFERROR(INDEX('Pontuação 3.0'!G$13:G$191, MATCH(AA1995, 'Pontuação 3.0'!F$13:F$191, 0)), "Faixa Indefinida")</f>
        <v>A</v>
      </c>
      <c r="AC1995" s="12">
        <f t="shared" si="7"/>
        <v>1</v>
      </c>
      <c r="AD1995" s="12">
        <f t="shared" si="8"/>
        <v>0</v>
      </c>
      <c r="AE1995" s="12">
        <f t="shared" si="9"/>
        <v>0</v>
      </c>
      <c r="AF1995" s="12">
        <f t="shared" si="10"/>
        <v>0</v>
      </c>
    </row>
    <row r="1996" ht="15.75" customHeight="1">
      <c r="A1996" s="8">
        <v>45686.0</v>
      </c>
      <c r="B1996" s="9" t="s">
        <v>4689</v>
      </c>
      <c r="C1996" s="9" t="s">
        <v>4690</v>
      </c>
      <c r="D1996" s="15">
        <v>8.5997759156E10</v>
      </c>
      <c r="E1996" s="9" t="s">
        <v>13936</v>
      </c>
      <c r="F1996" s="9" t="s">
        <v>13948</v>
      </c>
      <c r="G1996" s="9" t="s">
        <v>13926</v>
      </c>
      <c r="H1996" s="9" t="s">
        <v>13951</v>
      </c>
      <c r="I1996" s="9" t="s">
        <v>13940</v>
      </c>
      <c r="J1996" s="9" t="s">
        <v>13929</v>
      </c>
      <c r="K1996" s="9" t="s">
        <v>13940</v>
      </c>
      <c r="L1996" s="9" t="s">
        <v>13945</v>
      </c>
      <c r="M1996" s="9" t="s">
        <v>13942</v>
      </c>
      <c r="N1996" s="13" t="s">
        <v>12</v>
      </c>
      <c r="O1996" s="13" t="s">
        <v>14</v>
      </c>
      <c r="P1996" s="13" t="s">
        <v>71</v>
      </c>
      <c r="Q1996" s="13" t="s">
        <v>20</v>
      </c>
      <c r="R1996" s="13" t="s">
        <v>15</v>
      </c>
      <c r="S1996" s="10">
        <f>ROUNDUP(SUM(VLOOKUP(F1996,'Pontuação'!A$2:B$11,2,FALSE),VLOOKUP(E1996,'Pontuação'!C$2:D$11,2,FALSE),VLOOKUP(H1996,'Pontuação'!I$2:J$11,2,FALSE),VLOOKUP(J1996,'Pontuação'!G$2:H$11,2,FALSE),VLOOKUP(L1996,'Pontuação'!M$2:N$13,2,FALSE)),0)</f>
        <v>1673</v>
      </c>
      <c r="T1996" s="11">
        <f t="shared" si="1"/>
        <v>167</v>
      </c>
      <c r="U1996" s="11" t="str">
        <f t="array" ref="U1996">IFERROR(INDEX('Pontuação'!G$13:G$101, MATCH(T1996, 'Pontuação'!F$13:F$101, 0)), "Faixa Indefinida")</f>
        <v>B</v>
      </c>
      <c r="V1996" s="11">
        <f t="shared" si="2"/>
        <v>0</v>
      </c>
      <c r="W1996" s="11">
        <f t="shared" si="3"/>
        <v>1</v>
      </c>
      <c r="X1996" s="11">
        <f t="shared" si="4"/>
        <v>0</v>
      </c>
      <c r="Y1996" s="11">
        <f t="shared" si="5"/>
        <v>0</v>
      </c>
      <c r="Z1996" s="12">
        <f>ROUNDUP(SUM(VLOOKUP(F1996,'Pontuação 3.0'!A$2:B$11,2,FALSE),VLOOKUP(E1996,'Pontuação 3.0'!C$2:D$11,2,FALSE),VLOOKUP(H1996,'Pontuação 3.0'!I$2:J$11,2,FALSE),VLOOKUP(J1996,'Pontuação 3.0'!G$2:H$11,2,FALSE),VLOOKUP(G1996,'Pontuação 3.0'!E$2:F$11,2,FALSE),VLOOKUP(K1996,'Pontuação 3.0'!K$2:L$11,2,FALSE),VLOOKUP(L1996,'Pontuação 3.0'!M$2:N$13,2,FALSE)),0)</f>
        <v>2075</v>
      </c>
      <c r="AA1996" s="12">
        <f t="shared" si="6"/>
        <v>208</v>
      </c>
      <c r="AB1996" s="12" t="str">
        <f t="array" ref="AB1996">IFERROR(INDEX('Pontuação 3.0'!G$13:G$191, MATCH(AA1996, 'Pontuação 3.0'!F$13:F$191, 0)), "Faixa Indefinida")</f>
        <v>C</v>
      </c>
      <c r="AC1996" s="12">
        <f t="shared" si="7"/>
        <v>0</v>
      </c>
      <c r="AD1996" s="12">
        <f t="shared" si="8"/>
        <v>0</v>
      </c>
      <c r="AE1996" s="12">
        <f t="shared" si="9"/>
        <v>1</v>
      </c>
      <c r="AF1996" s="12">
        <f t="shared" si="10"/>
        <v>0</v>
      </c>
    </row>
    <row r="1997" ht="15.75" customHeight="1">
      <c r="A1997" s="8">
        <v>45686.0</v>
      </c>
      <c r="B1997" s="9" t="s">
        <v>4694</v>
      </c>
      <c r="C1997" s="9" t="s">
        <v>4695</v>
      </c>
      <c r="D1997" s="14" t="s">
        <v>14066</v>
      </c>
      <c r="E1997" s="9" t="s">
        <v>13936</v>
      </c>
      <c r="F1997" s="9" t="s">
        <v>13950</v>
      </c>
      <c r="G1997" s="9" t="s">
        <v>13961</v>
      </c>
      <c r="H1997" s="9" t="s">
        <v>13951</v>
      </c>
      <c r="I1997" s="9" t="s">
        <v>13940</v>
      </c>
      <c r="J1997" s="9" t="s">
        <v>13929</v>
      </c>
      <c r="K1997" s="9" t="s">
        <v>13940</v>
      </c>
      <c r="L1997" s="9" t="s">
        <v>13945</v>
      </c>
      <c r="M1997" s="9" t="s">
        <v>13952</v>
      </c>
      <c r="N1997" s="13" t="s">
        <v>12</v>
      </c>
      <c r="O1997" s="13" t="s">
        <v>14</v>
      </c>
      <c r="P1997" s="13" t="s">
        <v>27</v>
      </c>
      <c r="Q1997" s="13" t="s">
        <v>20</v>
      </c>
      <c r="R1997" s="13" t="s">
        <v>15</v>
      </c>
      <c r="S1997" s="10">
        <f>ROUNDUP(SUM(VLOOKUP(F1997,'Pontuação'!A$2:B$11,2,FALSE),VLOOKUP(E1997,'Pontuação'!C$2:D$11,2,FALSE),VLOOKUP(H1997,'Pontuação'!I$2:J$11,2,FALSE),VLOOKUP(J1997,'Pontuação'!G$2:H$11,2,FALSE),VLOOKUP(L1997,'Pontuação'!M$2:N$13,2,FALSE)),0)</f>
        <v>1685</v>
      </c>
      <c r="T1997" s="11">
        <f t="shared" si="1"/>
        <v>169</v>
      </c>
      <c r="U1997" s="11" t="str">
        <f t="array" ref="U1997">IFERROR(INDEX('Pontuação'!G$13:G$101, MATCH(T1997, 'Pontuação'!F$13:F$101, 0)), "Faixa Indefinida")</f>
        <v>B</v>
      </c>
      <c r="V1997" s="11">
        <f t="shared" si="2"/>
        <v>0</v>
      </c>
      <c r="W1997" s="11">
        <f t="shared" si="3"/>
        <v>1</v>
      </c>
      <c r="X1997" s="11">
        <f t="shared" si="4"/>
        <v>0</v>
      </c>
      <c r="Y1997" s="11">
        <f t="shared" si="5"/>
        <v>0</v>
      </c>
      <c r="Z1997" s="12">
        <f>ROUNDUP(SUM(VLOOKUP(F1997,'Pontuação 3.0'!A$2:B$11,2,FALSE),VLOOKUP(E1997,'Pontuação 3.0'!C$2:D$11,2,FALSE),VLOOKUP(H1997,'Pontuação 3.0'!I$2:J$11,2,FALSE),VLOOKUP(J1997,'Pontuação 3.0'!G$2:H$11,2,FALSE),VLOOKUP(G1997,'Pontuação 3.0'!E$2:F$11,2,FALSE),VLOOKUP(K1997,'Pontuação 3.0'!K$2:L$11,2,FALSE),VLOOKUP(L1997,'Pontuação 3.0'!M$2:N$13,2,FALSE)),0)</f>
        <v>2101</v>
      </c>
      <c r="AA1997" s="12">
        <f t="shared" si="6"/>
        <v>210</v>
      </c>
      <c r="AB1997" s="12" t="str">
        <f t="array" ref="AB1997">IFERROR(INDEX('Pontuação 3.0'!G$13:G$191, MATCH(AA1997, 'Pontuação 3.0'!F$13:F$191, 0)), "Faixa Indefinida")</f>
        <v>C</v>
      </c>
      <c r="AC1997" s="12">
        <f t="shared" si="7"/>
        <v>0</v>
      </c>
      <c r="AD1997" s="12">
        <f t="shared" si="8"/>
        <v>0</v>
      </c>
      <c r="AE1997" s="12">
        <f t="shared" si="9"/>
        <v>1</v>
      </c>
      <c r="AF1997" s="12">
        <f t="shared" si="10"/>
        <v>0</v>
      </c>
    </row>
    <row r="1998" ht="15.75" customHeight="1">
      <c r="A1998" s="8">
        <v>45686.0</v>
      </c>
      <c r="B1998" s="9" t="s">
        <v>4692</v>
      </c>
      <c r="C1998" s="9" t="s">
        <v>4693</v>
      </c>
      <c r="D1998" s="15">
        <v>2.198710559E10</v>
      </c>
      <c r="E1998" s="9" t="s">
        <v>13936</v>
      </c>
      <c r="F1998" s="9" t="s">
        <v>13948</v>
      </c>
      <c r="G1998" s="9" t="s">
        <v>13957</v>
      </c>
      <c r="H1998" s="9" t="s">
        <v>13951</v>
      </c>
      <c r="I1998" s="9" t="s">
        <v>13940</v>
      </c>
      <c r="J1998" s="9" t="s">
        <v>13929</v>
      </c>
      <c r="K1998" s="9" t="s">
        <v>13940</v>
      </c>
      <c r="L1998" s="9" t="s">
        <v>13945</v>
      </c>
      <c r="M1998" s="9" t="s">
        <v>13942</v>
      </c>
      <c r="N1998" s="13" t="s">
        <v>12</v>
      </c>
      <c r="O1998" s="13" t="s">
        <v>14</v>
      </c>
      <c r="P1998" s="13" t="s">
        <v>24</v>
      </c>
      <c r="Q1998" s="13" t="s">
        <v>20</v>
      </c>
      <c r="R1998" s="13" t="s">
        <v>15</v>
      </c>
      <c r="S1998" s="10">
        <f>ROUNDUP(SUM(VLOOKUP(F1998,'Pontuação'!A$2:B$11,2,FALSE),VLOOKUP(E1998,'Pontuação'!C$2:D$11,2,FALSE),VLOOKUP(H1998,'Pontuação'!I$2:J$11,2,FALSE),VLOOKUP(J1998,'Pontuação'!G$2:H$11,2,FALSE),VLOOKUP(L1998,'Pontuação'!M$2:N$13,2,FALSE)),0)</f>
        <v>1673</v>
      </c>
      <c r="T1998" s="11">
        <f t="shared" si="1"/>
        <v>167</v>
      </c>
      <c r="U1998" s="11" t="str">
        <f t="array" ref="U1998">IFERROR(INDEX('Pontuação'!G$13:G$101, MATCH(T1998, 'Pontuação'!F$13:F$101, 0)), "Faixa Indefinida")</f>
        <v>B</v>
      </c>
      <c r="V1998" s="11">
        <f t="shared" si="2"/>
        <v>0</v>
      </c>
      <c r="W1998" s="11">
        <f t="shared" si="3"/>
        <v>1</v>
      </c>
      <c r="X1998" s="11">
        <f t="shared" si="4"/>
        <v>0</v>
      </c>
      <c r="Y1998" s="11">
        <f t="shared" si="5"/>
        <v>0</v>
      </c>
      <c r="Z1998" s="12">
        <f>ROUNDUP(SUM(VLOOKUP(F1998,'Pontuação 3.0'!A$2:B$11,2,FALSE),VLOOKUP(E1998,'Pontuação 3.0'!C$2:D$11,2,FALSE),VLOOKUP(H1998,'Pontuação 3.0'!I$2:J$11,2,FALSE),VLOOKUP(J1998,'Pontuação 3.0'!G$2:H$11,2,FALSE),VLOOKUP(G1998,'Pontuação 3.0'!E$2:F$11,2,FALSE),VLOOKUP(K1998,'Pontuação 3.0'!K$2:L$11,2,FALSE),VLOOKUP(L1998,'Pontuação 3.0'!M$2:N$13,2,FALSE)),0)</f>
        <v>1925</v>
      </c>
      <c r="AA1998" s="12">
        <f t="shared" si="6"/>
        <v>193</v>
      </c>
      <c r="AB1998" s="12" t="str">
        <f t="array" ref="AB1998">IFERROR(INDEX('Pontuação 3.0'!G$13:G$191, MATCH(AA1998, 'Pontuação 3.0'!F$13:F$191, 0)), "Faixa Indefinida")</f>
        <v>C</v>
      </c>
      <c r="AC1998" s="12">
        <f t="shared" si="7"/>
        <v>0</v>
      </c>
      <c r="AD1998" s="12">
        <f t="shared" si="8"/>
        <v>0</v>
      </c>
      <c r="AE1998" s="12">
        <f t="shared" si="9"/>
        <v>1</v>
      </c>
      <c r="AF1998" s="12">
        <f t="shared" si="10"/>
        <v>0</v>
      </c>
    </row>
    <row r="1999" ht="15.75" customHeight="1">
      <c r="A1999" s="8">
        <v>45686.0</v>
      </c>
      <c r="B1999" s="9" t="s">
        <v>4701</v>
      </c>
      <c r="C1999" s="9" t="s">
        <v>4702</v>
      </c>
      <c r="D1999" s="15">
        <v>4.3999909962E10</v>
      </c>
      <c r="E1999" s="9" t="s">
        <v>13936</v>
      </c>
      <c r="F1999" s="9" t="s">
        <v>13950</v>
      </c>
      <c r="G1999" s="9" t="s">
        <v>13944</v>
      </c>
      <c r="H1999" s="9" t="s">
        <v>13938</v>
      </c>
      <c r="I1999" s="9" t="s">
        <v>13940</v>
      </c>
      <c r="J1999" s="9" t="s">
        <v>13956</v>
      </c>
      <c r="K1999" s="9" t="s">
        <v>13940</v>
      </c>
      <c r="L1999" s="9" t="s">
        <v>13941</v>
      </c>
      <c r="M1999" s="9" t="s">
        <v>13942</v>
      </c>
      <c r="N1999" s="13" t="s">
        <v>12</v>
      </c>
      <c r="O1999" s="13" t="s">
        <v>14</v>
      </c>
      <c r="P1999" s="13" t="s">
        <v>32</v>
      </c>
      <c r="Q1999" s="13" t="s">
        <v>51</v>
      </c>
      <c r="R1999" s="13" t="s">
        <v>15</v>
      </c>
      <c r="S1999" s="10">
        <f>ROUNDUP(SUM(VLOOKUP(F1999,'Pontuação'!A$2:B$11,2,FALSE),VLOOKUP(E1999,'Pontuação'!C$2:D$11,2,FALSE),VLOOKUP(H1999,'Pontuação'!I$2:J$11,2,FALSE),VLOOKUP(J1999,'Pontuação'!G$2:H$11,2,FALSE),VLOOKUP(L1999,'Pontuação'!M$2:N$13,2,FALSE)),0)</f>
        <v>1901</v>
      </c>
      <c r="T1999" s="11">
        <f t="shared" si="1"/>
        <v>190</v>
      </c>
      <c r="U1999" s="11" t="str">
        <f t="array" ref="U1999">IFERROR(INDEX('Pontuação'!G$13:G$101, MATCH(T1999, 'Pontuação'!F$13:F$101, 0)), "Faixa Indefinida")</f>
        <v>A</v>
      </c>
      <c r="V1999" s="11">
        <f t="shared" si="2"/>
        <v>1</v>
      </c>
      <c r="W1999" s="11">
        <f t="shared" si="3"/>
        <v>0</v>
      </c>
      <c r="X1999" s="11">
        <f t="shared" si="4"/>
        <v>0</v>
      </c>
      <c r="Y1999" s="11">
        <f t="shared" si="5"/>
        <v>0</v>
      </c>
      <c r="Z1999" s="12">
        <f>ROUNDUP(SUM(VLOOKUP(F1999,'Pontuação 3.0'!A$2:B$11,2,FALSE),VLOOKUP(E1999,'Pontuação 3.0'!C$2:D$11,2,FALSE),VLOOKUP(H1999,'Pontuação 3.0'!I$2:J$11,2,FALSE),VLOOKUP(J1999,'Pontuação 3.0'!G$2:H$11,2,FALSE),VLOOKUP(G1999,'Pontuação 3.0'!E$2:F$11,2,FALSE),VLOOKUP(K1999,'Pontuação 3.0'!K$2:L$11,2,FALSE),VLOOKUP(L1999,'Pontuação 3.0'!M$2:N$13,2,FALSE)),0)</f>
        <v>2171</v>
      </c>
      <c r="AA1999" s="12">
        <f t="shared" si="6"/>
        <v>217</v>
      </c>
      <c r="AB1999" s="12" t="str">
        <f t="array" ref="AB1999">IFERROR(INDEX('Pontuação 3.0'!G$13:G$191, MATCH(AA1999, 'Pontuação 3.0'!F$13:F$191, 0)), "Faixa Indefinida")</f>
        <v>B</v>
      </c>
      <c r="AC1999" s="12">
        <f t="shared" si="7"/>
        <v>0</v>
      </c>
      <c r="AD1999" s="12">
        <f t="shared" si="8"/>
        <v>1</v>
      </c>
      <c r="AE1999" s="12">
        <f t="shared" si="9"/>
        <v>0</v>
      </c>
      <c r="AF1999" s="12">
        <f t="shared" si="10"/>
        <v>0</v>
      </c>
    </row>
    <row r="2000" ht="15.75" customHeight="1">
      <c r="A2000" s="8">
        <v>45686.0</v>
      </c>
      <c r="B2000" s="9" t="s">
        <v>4705</v>
      </c>
      <c r="C2000" s="9" t="s">
        <v>4706</v>
      </c>
      <c r="D2000" s="15">
        <v>8.2688770681E10</v>
      </c>
      <c r="E2000" s="9" t="s">
        <v>13936</v>
      </c>
      <c r="F2000" s="9" t="s">
        <v>13950</v>
      </c>
      <c r="G2000" s="9" t="s">
        <v>13944</v>
      </c>
      <c r="H2000" s="9" t="s">
        <v>13949</v>
      </c>
      <c r="I2000" s="9" t="s">
        <v>13940</v>
      </c>
      <c r="J2000" s="9" t="s">
        <v>13929</v>
      </c>
      <c r="K2000" s="9" t="s">
        <v>13940</v>
      </c>
      <c r="L2000" s="9" t="s">
        <v>13954</v>
      </c>
      <c r="M2000" s="9" t="s">
        <v>13942</v>
      </c>
      <c r="N2000" s="13" t="s">
        <v>12</v>
      </c>
      <c r="O2000" s="13" t="s">
        <v>14</v>
      </c>
      <c r="P2000" s="13" t="s">
        <v>27</v>
      </c>
      <c r="Q2000" s="13" t="s">
        <v>20</v>
      </c>
      <c r="R2000" s="13" t="s">
        <v>15</v>
      </c>
      <c r="S2000" s="10">
        <f>ROUNDUP(SUM(VLOOKUP(F2000,'Pontuação'!A$2:B$11,2,FALSE),VLOOKUP(E2000,'Pontuação'!C$2:D$11,2,FALSE),VLOOKUP(H2000,'Pontuação'!I$2:J$11,2,FALSE),VLOOKUP(J2000,'Pontuação'!G$2:H$11,2,FALSE),VLOOKUP(L2000,'Pontuação'!M$2:N$13,2,FALSE)),0)</f>
        <v>1558</v>
      </c>
      <c r="T2000" s="11">
        <f t="shared" si="1"/>
        <v>156</v>
      </c>
      <c r="U2000" s="11" t="str">
        <f t="array" ref="U2000">IFERROR(INDEX('Pontuação'!G$13:G$101, MATCH(T2000, 'Pontuação'!F$13:F$101, 0)), "Faixa Indefinida")</f>
        <v>C</v>
      </c>
      <c r="V2000" s="11">
        <f t="shared" si="2"/>
        <v>0</v>
      </c>
      <c r="W2000" s="11">
        <f t="shared" si="3"/>
        <v>0</v>
      </c>
      <c r="X2000" s="11">
        <f t="shared" si="4"/>
        <v>1</v>
      </c>
      <c r="Y2000" s="11">
        <f t="shared" si="5"/>
        <v>0</v>
      </c>
      <c r="Z2000" s="12">
        <f>ROUNDUP(SUM(VLOOKUP(F2000,'Pontuação 3.0'!A$2:B$11,2,FALSE),VLOOKUP(E2000,'Pontuação 3.0'!C$2:D$11,2,FALSE),VLOOKUP(H2000,'Pontuação 3.0'!I$2:J$11,2,FALSE),VLOOKUP(J2000,'Pontuação 3.0'!G$2:H$11,2,FALSE),VLOOKUP(G2000,'Pontuação 3.0'!E$2:F$11,2,FALSE),VLOOKUP(K2000,'Pontuação 3.0'!K$2:L$11,2,FALSE),VLOOKUP(L2000,'Pontuação 3.0'!M$2:N$13,2,FALSE)),0)</f>
        <v>2039</v>
      </c>
      <c r="AA2000" s="12">
        <f t="shared" si="6"/>
        <v>204</v>
      </c>
      <c r="AB2000" s="12" t="str">
        <f t="array" ref="AB2000">IFERROR(INDEX('Pontuação 3.0'!G$13:G$191, MATCH(AA2000, 'Pontuação 3.0'!F$13:F$191, 0)), "Faixa Indefinida")</f>
        <v>C</v>
      </c>
      <c r="AC2000" s="12">
        <f t="shared" si="7"/>
        <v>0</v>
      </c>
      <c r="AD2000" s="12">
        <f t="shared" si="8"/>
        <v>0</v>
      </c>
      <c r="AE2000" s="12">
        <f t="shared" si="9"/>
        <v>1</v>
      </c>
      <c r="AF2000" s="12">
        <f t="shared" si="10"/>
        <v>0</v>
      </c>
    </row>
    <row r="2001" ht="15.75" customHeight="1">
      <c r="A2001" s="8">
        <v>45686.0</v>
      </c>
      <c r="B2001" s="9" t="s">
        <v>4696</v>
      </c>
      <c r="C2001" s="9" t="s">
        <v>4697</v>
      </c>
      <c r="D2001" s="15">
        <v>6.4996019453E10</v>
      </c>
      <c r="E2001" s="9" t="s">
        <v>13936</v>
      </c>
      <c r="F2001" s="9" t="s">
        <v>13950</v>
      </c>
      <c r="G2001" s="9" t="s">
        <v>13926</v>
      </c>
      <c r="H2001" s="9" t="s">
        <v>13938</v>
      </c>
      <c r="I2001" s="9" t="s">
        <v>13940</v>
      </c>
      <c r="J2001" s="9" t="s">
        <v>13956</v>
      </c>
      <c r="K2001" s="9" t="s">
        <v>13940</v>
      </c>
      <c r="L2001" s="9" t="s">
        <v>13931</v>
      </c>
      <c r="M2001" s="9" t="s">
        <v>13942</v>
      </c>
      <c r="N2001" s="13" t="s">
        <v>12</v>
      </c>
      <c r="O2001" s="13" t="s">
        <v>14</v>
      </c>
      <c r="P2001" s="13" t="s">
        <v>24</v>
      </c>
      <c r="Q2001" s="13" t="s">
        <v>48</v>
      </c>
      <c r="R2001" s="13" t="s">
        <v>15</v>
      </c>
      <c r="S2001" s="10">
        <f>ROUNDUP(SUM(VLOOKUP(F2001,'Pontuação'!A$2:B$11,2,FALSE),VLOOKUP(E2001,'Pontuação'!C$2:D$11,2,FALSE),VLOOKUP(H2001,'Pontuação'!I$2:J$11,2,FALSE),VLOOKUP(J2001,'Pontuação'!G$2:H$11,2,FALSE),VLOOKUP(L2001,'Pontuação'!M$2:N$13,2,FALSE)),0)</f>
        <v>1857</v>
      </c>
      <c r="T2001" s="11">
        <f t="shared" si="1"/>
        <v>186</v>
      </c>
      <c r="U2001" s="11" t="str">
        <f t="array" ref="U2001">IFERROR(INDEX('Pontuação'!G$13:G$101, MATCH(T2001, 'Pontuação'!F$13:F$101, 0)), "Faixa Indefinida")</f>
        <v>A</v>
      </c>
      <c r="V2001" s="11">
        <f t="shared" si="2"/>
        <v>1</v>
      </c>
      <c r="W2001" s="11">
        <f t="shared" si="3"/>
        <v>0</v>
      </c>
      <c r="X2001" s="11">
        <f t="shared" si="4"/>
        <v>0</v>
      </c>
      <c r="Y2001" s="11">
        <f t="shared" si="5"/>
        <v>0</v>
      </c>
      <c r="Z2001" s="12">
        <f>ROUNDUP(SUM(VLOOKUP(F2001,'Pontuação 3.0'!A$2:B$11,2,FALSE),VLOOKUP(E2001,'Pontuação 3.0'!C$2:D$11,2,FALSE),VLOOKUP(H2001,'Pontuação 3.0'!I$2:J$11,2,FALSE),VLOOKUP(J2001,'Pontuação 3.0'!G$2:H$11,2,FALSE),VLOOKUP(G2001,'Pontuação 3.0'!E$2:F$11,2,FALSE),VLOOKUP(K2001,'Pontuação 3.0'!K$2:L$11,2,FALSE),VLOOKUP(L2001,'Pontuação 3.0'!M$2:N$13,2,FALSE)),0)</f>
        <v>2333</v>
      </c>
      <c r="AA2001" s="12">
        <f t="shared" si="6"/>
        <v>233</v>
      </c>
      <c r="AB2001" s="12" t="str">
        <f t="array" ref="AB2001">IFERROR(INDEX('Pontuação 3.0'!G$13:G$191, MATCH(AA2001, 'Pontuação 3.0'!F$13:F$191, 0)), "Faixa Indefinida")</f>
        <v>B</v>
      </c>
      <c r="AC2001" s="12">
        <f t="shared" si="7"/>
        <v>0</v>
      </c>
      <c r="AD2001" s="12">
        <f t="shared" si="8"/>
        <v>1</v>
      </c>
      <c r="AE2001" s="12">
        <f t="shared" si="9"/>
        <v>0</v>
      </c>
      <c r="AF2001" s="12">
        <f t="shared" si="10"/>
        <v>0</v>
      </c>
    </row>
    <row r="2002" ht="15.75" customHeight="1">
      <c r="A2002" s="8">
        <v>45686.0</v>
      </c>
      <c r="B2002" s="9" t="s">
        <v>4703</v>
      </c>
      <c r="C2002" s="9" t="s">
        <v>4704</v>
      </c>
      <c r="D2002" s="15">
        <v>5.4991463783E10</v>
      </c>
      <c r="E2002" s="9" t="s">
        <v>13936</v>
      </c>
      <c r="F2002" s="9" t="s">
        <v>13948</v>
      </c>
      <c r="G2002" s="9" t="s">
        <v>13944</v>
      </c>
      <c r="H2002" s="9" t="s">
        <v>13949</v>
      </c>
      <c r="I2002" s="9" t="s">
        <v>13928</v>
      </c>
      <c r="J2002" s="9" t="s">
        <v>13929</v>
      </c>
      <c r="K2002" s="9" t="s">
        <v>13940</v>
      </c>
      <c r="L2002" s="9" t="s">
        <v>13931</v>
      </c>
      <c r="M2002" s="9" t="s">
        <v>13932</v>
      </c>
      <c r="N2002" s="13" t="s">
        <v>12</v>
      </c>
      <c r="O2002" s="13" t="s">
        <v>14</v>
      </c>
      <c r="P2002" s="13" t="s">
        <v>111</v>
      </c>
      <c r="Q2002" s="13" t="s">
        <v>20</v>
      </c>
      <c r="R2002" s="13" t="s">
        <v>65</v>
      </c>
      <c r="S2002" s="10">
        <f>ROUNDUP(SUM(VLOOKUP(F2002,'Pontuação'!A$2:B$11,2,FALSE),VLOOKUP(E2002,'Pontuação'!C$2:D$11,2,FALSE),VLOOKUP(H2002,'Pontuação'!I$2:J$11,2,FALSE),VLOOKUP(J2002,'Pontuação'!G$2:H$11,2,FALSE),VLOOKUP(L2002,'Pontuação'!M$2:N$13,2,FALSE)),0)</f>
        <v>1583</v>
      </c>
      <c r="T2002" s="11">
        <f t="shared" si="1"/>
        <v>158</v>
      </c>
      <c r="U2002" s="11" t="str">
        <f t="array" ref="U2002">IFERROR(INDEX('Pontuação'!G$13:G$101, MATCH(T2002, 'Pontuação'!F$13:F$101, 0)), "Faixa Indefinida")</f>
        <v>C</v>
      </c>
      <c r="V2002" s="11">
        <f t="shared" si="2"/>
        <v>0</v>
      </c>
      <c r="W2002" s="11">
        <f t="shared" si="3"/>
        <v>0</v>
      </c>
      <c r="X2002" s="11">
        <f t="shared" si="4"/>
        <v>1</v>
      </c>
      <c r="Y2002" s="11">
        <f t="shared" si="5"/>
        <v>0</v>
      </c>
      <c r="Z2002" s="12">
        <f>ROUNDUP(SUM(VLOOKUP(F2002,'Pontuação 3.0'!A$2:B$11,2,FALSE),VLOOKUP(E2002,'Pontuação 3.0'!C$2:D$11,2,FALSE),VLOOKUP(H2002,'Pontuação 3.0'!I$2:J$11,2,FALSE),VLOOKUP(J2002,'Pontuação 3.0'!G$2:H$11,2,FALSE),VLOOKUP(G2002,'Pontuação 3.0'!E$2:F$11,2,FALSE),VLOOKUP(K2002,'Pontuação 3.0'!K$2:L$11,2,FALSE),VLOOKUP(L2002,'Pontuação 3.0'!M$2:N$13,2,FALSE)),0)</f>
        <v>1936</v>
      </c>
      <c r="AA2002" s="12">
        <f t="shared" si="6"/>
        <v>194</v>
      </c>
      <c r="AB2002" s="12" t="str">
        <f t="array" ref="AB2002">IFERROR(INDEX('Pontuação 3.0'!G$13:G$191, MATCH(AA2002, 'Pontuação 3.0'!F$13:F$191, 0)), "Faixa Indefinida")</f>
        <v>C</v>
      </c>
      <c r="AC2002" s="12">
        <f t="shared" si="7"/>
        <v>0</v>
      </c>
      <c r="AD2002" s="12">
        <f t="shared" si="8"/>
        <v>0</v>
      </c>
      <c r="AE2002" s="12">
        <f t="shared" si="9"/>
        <v>1</v>
      </c>
      <c r="AF2002" s="12">
        <f t="shared" si="10"/>
        <v>0</v>
      </c>
    </row>
    <row r="2003" ht="15.75" customHeight="1">
      <c r="A2003" s="8">
        <v>45686.0</v>
      </c>
      <c r="B2003" s="9" t="s">
        <v>4698</v>
      </c>
      <c r="C2003" s="9" t="s">
        <v>4699</v>
      </c>
      <c r="D2003" s="9" t="s">
        <v>4700</v>
      </c>
      <c r="E2003" s="9" t="s">
        <v>13936</v>
      </c>
      <c r="F2003" s="9" t="s">
        <v>13950</v>
      </c>
      <c r="G2003" s="9" t="s">
        <v>13926</v>
      </c>
      <c r="H2003" s="9" t="s">
        <v>13951</v>
      </c>
      <c r="I2003" s="9" t="s">
        <v>13940</v>
      </c>
      <c r="J2003" s="9" t="s">
        <v>13929</v>
      </c>
      <c r="K2003" s="9" t="s">
        <v>13940</v>
      </c>
      <c r="L2003" s="9" t="s">
        <v>13931</v>
      </c>
      <c r="M2003" s="9" t="s">
        <v>13932</v>
      </c>
      <c r="N2003" s="13" t="s">
        <v>12</v>
      </c>
      <c r="O2003" s="13" t="s">
        <v>14</v>
      </c>
      <c r="P2003" s="13" t="s">
        <v>13</v>
      </c>
      <c r="Q2003" s="13" t="s">
        <v>84</v>
      </c>
      <c r="R2003" s="13" t="s">
        <v>15</v>
      </c>
      <c r="S2003" s="10">
        <f>ROUNDUP(SUM(VLOOKUP(F2003,'Pontuação'!A$2:B$11,2,FALSE),VLOOKUP(E2003,'Pontuação'!C$2:D$11,2,FALSE),VLOOKUP(H2003,'Pontuação'!I$2:J$11,2,FALSE),VLOOKUP(J2003,'Pontuação'!G$2:H$11,2,FALSE),VLOOKUP(L2003,'Pontuação'!M$2:N$13,2,FALSE)),0)</f>
        <v>1553</v>
      </c>
      <c r="T2003" s="11">
        <f t="shared" si="1"/>
        <v>155</v>
      </c>
      <c r="U2003" s="11" t="str">
        <f t="array" ref="U2003">IFERROR(INDEX('Pontuação'!G$13:G$101, MATCH(T2003, 'Pontuação'!F$13:F$101, 0)), "Faixa Indefinida")</f>
        <v>C</v>
      </c>
      <c r="V2003" s="11">
        <f t="shared" si="2"/>
        <v>0</v>
      </c>
      <c r="W2003" s="11">
        <f t="shared" si="3"/>
        <v>0</v>
      </c>
      <c r="X2003" s="11">
        <f t="shared" si="4"/>
        <v>1</v>
      </c>
      <c r="Y2003" s="11">
        <f t="shared" si="5"/>
        <v>0</v>
      </c>
      <c r="Z2003" s="12">
        <f>ROUNDUP(SUM(VLOOKUP(F2003,'Pontuação 3.0'!A$2:B$11,2,FALSE),VLOOKUP(E2003,'Pontuação 3.0'!C$2:D$11,2,FALSE),VLOOKUP(H2003,'Pontuação 3.0'!I$2:J$11,2,FALSE),VLOOKUP(J2003,'Pontuação 3.0'!G$2:H$11,2,FALSE),VLOOKUP(G2003,'Pontuação 3.0'!E$2:F$11,2,FALSE),VLOOKUP(K2003,'Pontuação 3.0'!K$2:L$11,2,FALSE),VLOOKUP(L2003,'Pontuação 3.0'!M$2:N$13,2,FALSE)),0)</f>
        <v>2122</v>
      </c>
      <c r="AA2003" s="12">
        <f t="shared" si="6"/>
        <v>212</v>
      </c>
      <c r="AB2003" s="12" t="str">
        <f t="array" ref="AB2003">IFERROR(INDEX('Pontuação 3.0'!G$13:G$191, MATCH(AA2003, 'Pontuação 3.0'!F$13:F$191, 0)), "Faixa Indefinida")</f>
        <v>C</v>
      </c>
      <c r="AC2003" s="12">
        <f t="shared" si="7"/>
        <v>0</v>
      </c>
      <c r="AD2003" s="12">
        <f t="shared" si="8"/>
        <v>0</v>
      </c>
      <c r="AE2003" s="12">
        <f t="shared" si="9"/>
        <v>1</v>
      </c>
      <c r="AF2003" s="12">
        <f t="shared" si="10"/>
        <v>0</v>
      </c>
    </row>
    <row r="2004" ht="15.75" customHeight="1">
      <c r="A2004" s="8">
        <v>45686.0</v>
      </c>
      <c r="B2004" s="9" t="s">
        <v>4708</v>
      </c>
      <c r="C2004" s="9" t="s">
        <v>4709</v>
      </c>
      <c r="D2004" s="15">
        <v>6.699252138E10</v>
      </c>
      <c r="E2004" s="9" t="s">
        <v>13936</v>
      </c>
      <c r="F2004" s="9" t="s">
        <v>13950</v>
      </c>
      <c r="G2004" s="9" t="s">
        <v>13955</v>
      </c>
      <c r="H2004" s="9" t="s">
        <v>13938</v>
      </c>
      <c r="I2004" s="9" t="s">
        <v>13940</v>
      </c>
      <c r="J2004" s="9" t="s">
        <v>13929</v>
      </c>
      <c r="K2004" s="9" t="s">
        <v>13940</v>
      </c>
      <c r="L2004" s="9" t="s">
        <v>13941</v>
      </c>
      <c r="M2004" s="9" t="s">
        <v>13942</v>
      </c>
      <c r="N2004" s="13" t="s">
        <v>12</v>
      </c>
      <c r="O2004" s="13" t="s">
        <v>14</v>
      </c>
      <c r="P2004" s="13" t="s">
        <v>32</v>
      </c>
      <c r="Q2004" s="13" t="s">
        <v>33</v>
      </c>
      <c r="R2004" s="13" t="s">
        <v>65</v>
      </c>
      <c r="S2004" s="10">
        <f>ROUNDUP(SUM(VLOOKUP(F2004,'Pontuação'!A$2:B$11,2,FALSE),VLOOKUP(E2004,'Pontuação'!C$2:D$11,2,FALSE),VLOOKUP(H2004,'Pontuação'!I$2:J$11,2,FALSE),VLOOKUP(J2004,'Pontuação'!G$2:H$11,2,FALSE),VLOOKUP(L2004,'Pontuação'!M$2:N$13,2,FALSE)),0)</f>
        <v>1623</v>
      </c>
      <c r="T2004" s="11">
        <f t="shared" si="1"/>
        <v>162</v>
      </c>
      <c r="U2004" s="11" t="str">
        <f t="array" ref="U2004">IFERROR(INDEX('Pontuação'!G$13:G$101, MATCH(T2004, 'Pontuação'!F$13:F$101, 0)), "Faixa Indefinida")</f>
        <v>C</v>
      </c>
      <c r="V2004" s="11">
        <f t="shared" si="2"/>
        <v>0</v>
      </c>
      <c r="W2004" s="11">
        <f t="shared" si="3"/>
        <v>0</v>
      </c>
      <c r="X2004" s="11">
        <f t="shared" si="4"/>
        <v>1</v>
      </c>
      <c r="Y2004" s="11">
        <f t="shared" si="5"/>
        <v>0</v>
      </c>
      <c r="Z2004" s="12">
        <f>ROUNDUP(SUM(VLOOKUP(F2004,'Pontuação 3.0'!A$2:B$11,2,FALSE),VLOOKUP(E2004,'Pontuação 3.0'!C$2:D$11,2,FALSE),VLOOKUP(H2004,'Pontuação 3.0'!I$2:J$11,2,FALSE),VLOOKUP(J2004,'Pontuação 3.0'!G$2:H$11,2,FALSE),VLOOKUP(G2004,'Pontuação 3.0'!E$2:F$11,2,FALSE),VLOOKUP(K2004,'Pontuação 3.0'!K$2:L$11,2,FALSE),VLOOKUP(L2004,'Pontuação 3.0'!M$2:N$13,2,FALSE)),0)</f>
        <v>2130</v>
      </c>
      <c r="AA2004" s="12">
        <f t="shared" si="6"/>
        <v>213</v>
      </c>
      <c r="AB2004" s="12" t="str">
        <f t="array" ref="AB2004">IFERROR(INDEX('Pontuação 3.0'!G$13:G$191, MATCH(AA2004, 'Pontuação 3.0'!F$13:F$191, 0)), "Faixa Indefinida")</f>
        <v>C</v>
      </c>
      <c r="AC2004" s="12">
        <f t="shared" si="7"/>
        <v>0</v>
      </c>
      <c r="AD2004" s="12">
        <f t="shared" si="8"/>
        <v>0</v>
      </c>
      <c r="AE2004" s="12">
        <f t="shared" si="9"/>
        <v>1</v>
      </c>
      <c r="AF2004" s="12">
        <f t="shared" si="10"/>
        <v>0</v>
      </c>
    </row>
    <row r="2005" ht="15.75" customHeight="1">
      <c r="A2005" s="8">
        <v>45686.0</v>
      </c>
      <c r="B2005" s="9" t="s">
        <v>4710</v>
      </c>
      <c r="C2005" s="9" t="s">
        <v>4711</v>
      </c>
      <c r="D2005" s="15">
        <v>8.5997499881E10</v>
      </c>
      <c r="E2005" s="9" t="s">
        <v>13936</v>
      </c>
      <c r="F2005" s="9" t="s">
        <v>13925</v>
      </c>
      <c r="G2005" s="9" t="s">
        <v>13961</v>
      </c>
      <c r="H2005" s="9" t="s">
        <v>13927</v>
      </c>
      <c r="I2005" s="9" t="s">
        <v>13928</v>
      </c>
      <c r="J2005" s="9" t="s">
        <v>13929</v>
      </c>
      <c r="K2005" s="9" t="s">
        <v>13940</v>
      </c>
      <c r="L2005" s="9" t="s">
        <v>13945</v>
      </c>
      <c r="M2005" s="9" t="s">
        <v>13952</v>
      </c>
      <c r="N2005" s="13" t="s">
        <v>12</v>
      </c>
      <c r="O2005" s="13" t="s">
        <v>14</v>
      </c>
      <c r="P2005" s="13" t="s">
        <v>24</v>
      </c>
      <c r="Q2005" s="13" t="s">
        <v>20</v>
      </c>
      <c r="R2005" s="13" t="s">
        <v>15</v>
      </c>
      <c r="S2005" s="10">
        <f>ROUNDUP(SUM(VLOOKUP(F2005,'Pontuação'!A$2:B$11,2,FALSE),VLOOKUP(E2005,'Pontuação'!C$2:D$11,2,FALSE),VLOOKUP(H2005,'Pontuação'!I$2:J$11,2,FALSE),VLOOKUP(J2005,'Pontuação'!G$2:H$11,2,FALSE),VLOOKUP(L2005,'Pontuação'!M$2:N$13,2,FALSE)),0)</f>
        <v>1326</v>
      </c>
      <c r="T2005" s="11">
        <f t="shared" si="1"/>
        <v>133</v>
      </c>
      <c r="U2005" s="11" t="str">
        <f t="array" ref="U2005">IFERROR(INDEX('Pontuação'!G$13:G$101, MATCH(T2005, 'Pontuação'!F$13:F$101, 0)), "Faixa Indefinida")</f>
        <v>D</v>
      </c>
      <c r="V2005" s="11">
        <f t="shared" si="2"/>
        <v>0</v>
      </c>
      <c r="W2005" s="11">
        <f t="shared" si="3"/>
        <v>0</v>
      </c>
      <c r="X2005" s="11">
        <f t="shared" si="4"/>
        <v>0</v>
      </c>
      <c r="Y2005" s="11">
        <f t="shared" si="5"/>
        <v>1</v>
      </c>
      <c r="Z2005" s="12">
        <f>ROUNDUP(SUM(VLOOKUP(F2005,'Pontuação 3.0'!A$2:B$11,2,FALSE),VLOOKUP(E2005,'Pontuação 3.0'!C$2:D$11,2,FALSE),VLOOKUP(H2005,'Pontuação 3.0'!I$2:J$11,2,FALSE),VLOOKUP(J2005,'Pontuação 3.0'!G$2:H$11,2,FALSE),VLOOKUP(G2005,'Pontuação 3.0'!E$2:F$11,2,FALSE),VLOOKUP(K2005,'Pontuação 3.0'!K$2:L$11,2,FALSE),VLOOKUP(L2005,'Pontuação 3.0'!M$2:N$13,2,FALSE)),0)</f>
        <v>1805</v>
      </c>
      <c r="AA2005" s="12">
        <f t="shared" si="6"/>
        <v>181</v>
      </c>
      <c r="AB2005" s="12" t="str">
        <f t="array" ref="AB2005">IFERROR(INDEX('Pontuação 3.0'!G$13:G$191, MATCH(AA2005, 'Pontuação 3.0'!F$13:F$191, 0)), "Faixa Indefinida")</f>
        <v>D</v>
      </c>
      <c r="AC2005" s="12">
        <f t="shared" si="7"/>
        <v>0</v>
      </c>
      <c r="AD2005" s="12">
        <f t="shared" si="8"/>
        <v>0</v>
      </c>
      <c r="AE2005" s="12">
        <f t="shared" si="9"/>
        <v>0</v>
      </c>
      <c r="AF2005" s="12">
        <f t="shared" si="10"/>
        <v>1</v>
      </c>
    </row>
    <row r="2006" ht="15.75" customHeight="1">
      <c r="A2006" s="8">
        <v>45686.0</v>
      </c>
      <c r="B2006" s="9" t="s">
        <v>4712</v>
      </c>
      <c r="C2006" s="9" t="s">
        <v>4713</v>
      </c>
      <c r="D2006" s="9" t="s">
        <v>4714</v>
      </c>
      <c r="E2006" s="9" t="s">
        <v>13936</v>
      </c>
      <c r="F2006" s="9" t="s">
        <v>13950</v>
      </c>
      <c r="G2006" s="9" t="s">
        <v>13944</v>
      </c>
      <c r="H2006" s="9" t="s">
        <v>13951</v>
      </c>
      <c r="I2006" s="9" t="s">
        <v>13940</v>
      </c>
      <c r="J2006" s="9" t="s">
        <v>13929</v>
      </c>
      <c r="K2006" s="9" t="s">
        <v>13940</v>
      </c>
      <c r="L2006" s="9" t="s">
        <v>13931</v>
      </c>
      <c r="M2006" s="9" t="s">
        <v>13942</v>
      </c>
      <c r="N2006" s="13" t="s">
        <v>12</v>
      </c>
      <c r="O2006" s="13" t="s">
        <v>14</v>
      </c>
      <c r="P2006" s="13" t="s">
        <v>13</v>
      </c>
      <c r="Q2006" s="13" t="s">
        <v>20</v>
      </c>
      <c r="R2006" s="13" t="s">
        <v>65</v>
      </c>
      <c r="S2006" s="10">
        <f>ROUNDUP(SUM(VLOOKUP(F2006,'Pontuação'!A$2:B$11,2,FALSE),VLOOKUP(E2006,'Pontuação'!C$2:D$11,2,FALSE),VLOOKUP(H2006,'Pontuação'!I$2:J$11,2,FALSE),VLOOKUP(J2006,'Pontuação'!G$2:H$11,2,FALSE),VLOOKUP(L2006,'Pontuação'!M$2:N$13,2,FALSE)),0)</f>
        <v>1553</v>
      </c>
      <c r="T2006" s="11">
        <f t="shared" si="1"/>
        <v>155</v>
      </c>
      <c r="U2006" s="11" t="str">
        <f t="array" ref="U2006">IFERROR(INDEX('Pontuação'!G$13:G$101, MATCH(T2006, 'Pontuação'!F$13:F$101, 0)), "Faixa Indefinida")</f>
        <v>C</v>
      </c>
      <c r="V2006" s="11">
        <f t="shared" si="2"/>
        <v>0</v>
      </c>
      <c r="W2006" s="11">
        <f t="shared" si="3"/>
        <v>0</v>
      </c>
      <c r="X2006" s="11">
        <f t="shared" si="4"/>
        <v>1</v>
      </c>
      <c r="Y2006" s="11">
        <f t="shared" si="5"/>
        <v>0</v>
      </c>
      <c r="Z2006" s="12">
        <f>ROUNDUP(SUM(VLOOKUP(F2006,'Pontuação 3.0'!A$2:B$11,2,FALSE),VLOOKUP(E2006,'Pontuação 3.0'!C$2:D$11,2,FALSE),VLOOKUP(H2006,'Pontuação 3.0'!I$2:J$11,2,FALSE),VLOOKUP(J2006,'Pontuação 3.0'!G$2:H$11,2,FALSE),VLOOKUP(G2006,'Pontuação 3.0'!E$2:F$11,2,FALSE),VLOOKUP(K2006,'Pontuação 3.0'!K$2:L$11,2,FALSE),VLOOKUP(L2006,'Pontuação 3.0'!M$2:N$13,2,FALSE)),0)</f>
        <v>1982</v>
      </c>
      <c r="AA2006" s="12">
        <f t="shared" si="6"/>
        <v>198</v>
      </c>
      <c r="AB2006" s="12" t="str">
        <f t="array" ref="AB2006">IFERROR(INDEX('Pontuação 3.0'!G$13:G$191, MATCH(AA2006, 'Pontuação 3.0'!F$13:F$191, 0)), "Faixa Indefinida")</f>
        <v>C</v>
      </c>
      <c r="AC2006" s="12">
        <f t="shared" si="7"/>
        <v>0</v>
      </c>
      <c r="AD2006" s="12">
        <f t="shared" si="8"/>
        <v>0</v>
      </c>
      <c r="AE2006" s="12">
        <f t="shared" si="9"/>
        <v>1</v>
      </c>
      <c r="AF2006" s="12">
        <f t="shared" si="10"/>
        <v>0</v>
      </c>
    </row>
    <row r="2007" ht="15.75" customHeight="1">
      <c r="A2007" s="8">
        <v>45686.0</v>
      </c>
      <c r="B2007" s="9" t="s">
        <v>4715</v>
      </c>
      <c r="C2007" s="9" t="s">
        <v>4716</v>
      </c>
      <c r="D2007" s="15">
        <v>4.5999128484E10</v>
      </c>
      <c r="E2007" s="9" t="s">
        <v>13924</v>
      </c>
      <c r="F2007" s="9" t="s">
        <v>13948</v>
      </c>
      <c r="G2007" s="9" t="s">
        <v>13926</v>
      </c>
      <c r="H2007" s="9" t="s">
        <v>13951</v>
      </c>
      <c r="I2007" s="9" t="s">
        <v>13928</v>
      </c>
      <c r="J2007" s="9" t="s">
        <v>13929</v>
      </c>
      <c r="K2007" s="9" t="s">
        <v>13940</v>
      </c>
      <c r="L2007" s="9" t="s">
        <v>13954</v>
      </c>
      <c r="M2007" s="9" t="s">
        <v>13942</v>
      </c>
      <c r="N2007" s="13" t="s">
        <v>12</v>
      </c>
      <c r="O2007" s="13" t="s">
        <v>14</v>
      </c>
      <c r="P2007" s="13" t="s">
        <v>32</v>
      </c>
      <c r="Q2007" s="13" t="s">
        <v>51</v>
      </c>
      <c r="R2007" s="13" t="s">
        <v>15</v>
      </c>
      <c r="S2007" s="10">
        <f>ROUNDUP(SUM(VLOOKUP(F2007,'Pontuação'!A$2:B$11,2,FALSE),VLOOKUP(E2007,'Pontuação'!C$2:D$11,2,FALSE),VLOOKUP(H2007,'Pontuação'!I$2:J$11,2,FALSE),VLOOKUP(J2007,'Pontuação'!G$2:H$11,2,FALSE),VLOOKUP(L2007,'Pontuação'!M$2:N$13,2,FALSE)),0)</f>
        <v>1508</v>
      </c>
      <c r="T2007" s="11">
        <f t="shared" si="1"/>
        <v>151</v>
      </c>
      <c r="U2007" s="11" t="str">
        <f t="array" ref="U2007">IFERROR(INDEX('Pontuação'!G$13:G$101, MATCH(T2007, 'Pontuação'!F$13:F$101, 0)), "Faixa Indefinida")</f>
        <v>C</v>
      </c>
      <c r="V2007" s="11">
        <f t="shared" si="2"/>
        <v>0</v>
      </c>
      <c r="W2007" s="11">
        <f t="shared" si="3"/>
        <v>0</v>
      </c>
      <c r="X2007" s="11">
        <f t="shared" si="4"/>
        <v>1</v>
      </c>
      <c r="Y2007" s="11">
        <f t="shared" si="5"/>
        <v>0</v>
      </c>
      <c r="Z2007" s="12">
        <f>ROUNDUP(SUM(VLOOKUP(F2007,'Pontuação 3.0'!A$2:B$11,2,FALSE),VLOOKUP(E2007,'Pontuação 3.0'!C$2:D$11,2,FALSE),VLOOKUP(H2007,'Pontuação 3.0'!I$2:J$11,2,FALSE),VLOOKUP(J2007,'Pontuação 3.0'!G$2:H$11,2,FALSE),VLOOKUP(G2007,'Pontuação 3.0'!E$2:F$11,2,FALSE),VLOOKUP(K2007,'Pontuação 3.0'!K$2:L$11,2,FALSE),VLOOKUP(L2007,'Pontuação 3.0'!M$2:N$13,2,FALSE)),0)</f>
        <v>1929</v>
      </c>
      <c r="AA2007" s="12">
        <f t="shared" si="6"/>
        <v>193</v>
      </c>
      <c r="AB2007" s="12" t="str">
        <f t="array" ref="AB2007">IFERROR(INDEX('Pontuação 3.0'!G$13:G$191, MATCH(AA2007, 'Pontuação 3.0'!F$13:F$191, 0)), "Faixa Indefinida")</f>
        <v>C</v>
      </c>
      <c r="AC2007" s="12">
        <f t="shared" si="7"/>
        <v>0</v>
      </c>
      <c r="AD2007" s="12">
        <f t="shared" si="8"/>
        <v>0</v>
      </c>
      <c r="AE2007" s="12">
        <f t="shared" si="9"/>
        <v>1</v>
      </c>
      <c r="AF2007" s="12">
        <f t="shared" si="10"/>
        <v>0</v>
      </c>
    </row>
    <row r="2008" ht="15.75" customHeight="1">
      <c r="A2008" s="8">
        <v>45686.0</v>
      </c>
      <c r="B2008" s="9" t="s">
        <v>4717</v>
      </c>
      <c r="C2008" s="9" t="s">
        <v>4718</v>
      </c>
      <c r="D2008" s="15">
        <v>6.1992229447E10</v>
      </c>
      <c r="E2008" s="9" t="s">
        <v>13936</v>
      </c>
      <c r="F2008" s="9" t="s">
        <v>13948</v>
      </c>
      <c r="G2008" s="9" t="s">
        <v>13944</v>
      </c>
      <c r="H2008" s="9" t="s">
        <v>13951</v>
      </c>
      <c r="I2008" s="9" t="s">
        <v>13940</v>
      </c>
      <c r="J2008" s="9" t="s">
        <v>13929</v>
      </c>
      <c r="K2008" s="9" t="s">
        <v>13930</v>
      </c>
      <c r="L2008" s="9" t="s">
        <v>13945</v>
      </c>
      <c r="M2008" s="9" t="s">
        <v>13952</v>
      </c>
      <c r="N2008" s="13" t="s">
        <v>12</v>
      </c>
      <c r="O2008" s="13" t="s">
        <v>14</v>
      </c>
      <c r="P2008" s="13" t="s">
        <v>93</v>
      </c>
      <c r="Q2008" s="13" t="s">
        <v>20</v>
      </c>
      <c r="R2008" s="13" t="s">
        <v>15</v>
      </c>
      <c r="S2008" s="10">
        <f>ROUNDUP(SUM(VLOOKUP(F2008,'Pontuação'!A$2:B$11,2,FALSE),VLOOKUP(E2008,'Pontuação'!C$2:D$11,2,FALSE),VLOOKUP(H2008,'Pontuação'!I$2:J$11,2,FALSE),VLOOKUP(J2008,'Pontuação'!G$2:H$11,2,FALSE),VLOOKUP(L2008,'Pontuação'!M$2:N$13,2,FALSE)),0)</f>
        <v>1673</v>
      </c>
      <c r="T2008" s="11">
        <f t="shared" si="1"/>
        <v>167</v>
      </c>
      <c r="U2008" s="11" t="str">
        <f t="array" ref="U2008">IFERROR(INDEX('Pontuação'!G$13:G$101, MATCH(T2008, 'Pontuação'!F$13:F$101, 0)), "Faixa Indefinida")</f>
        <v>B</v>
      </c>
      <c r="V2008" s="11">
        <f t="shared" si="2"/>
        <v>0</v>
      </c>
      <c r="W2008" s="11">
        <f t="shared" si="3"/>
        <v>1</v>
      </c>
      <c r="X2008" s="11">
        <f t="shared" si="4"/>
        <v>0</v>
      </c>
      <c r="Y2008" s="11">
        <f t="shared" si="5"/>
        <v>0</v>
      </c>
      <c r="Z2008" s="12">
        <f>ROUNDUP(SUM(VLOOKUP(F2008,'Pontuação 3.0'!A$2:B$11,2,FALSE),VLOOKUP(E2008,'Pontuação 3.0'!C$2:D$11,2,FALSE),VLOOKUP(H2008,'Pontuação 3.0'!I$2:J$11,2,FALSE),VLOOKUP(J2008,'Pontuação 3.0'!G$2:H$11,2,FALSE),VLOOKUP(G2008,'Pontuação 3.0'!E$2:F$11,2,FALSE),VLOOKUP(K2008,'Pontuação 3.0'!K$2:L$11,2,FALSE),VLOOKUP(L2008,'Pontuação 3.0'!M$2:N$13,2,FALSE)),0)</f>
        <v>2196</v>
      </c>
      <c r="AA2008" s="12">
        <f t="shared" si="6"/>
        <v>220</v>
      </c>
      <c r="AB2008" s="12" t="str">
        <f t="array" ref="AB2008">IFERROR(INDEX('Pontuação 3.0'!G$13:G$191, MATCH(AA2008, 'Pontuação 3.0'!F$13:F$191, 0)), "Faixa Indefinida")</f>
        <v>B</v>
      </c>
      <c r="AC2008" s="12">
        <f t="shared" si="7"/>
        <v>0</v>
      </c>
      <c r="AD2008" s="12">
        <f t="shared" si="8"/>
        <v>1</v>
      </c>
      <c r="AE2008" s="12">
        <f t="shared" si="9"/>
        <v>0</v>
      </c>
      <c r="AF2008" s="12">
        <f t="shared" si="10"/>
        <v>0</v>
      </c>
    </row>
    <row r="2009" ht="15.75" customHeight="1">
      <c r="A2009" s="8">
        <v>45686.0</v>
      </c>
      <c r="B2009" s="9" t="s">
        <v>4723</v>
      </c>
      <c r="C2009" s="9" t="s">
        <v>4724</v>
      </c>
      <c r="D2009" s="15">
        <v>7.9991316969E10</v>
      </c>
      <c r="E2009" s="9" t="s">
        <v>13936</v>
      </c>
      <c r="F2009" s="9" t="s">
        <v>13948</v>
      </c>
      <c r="G2009" s="9" t="s">
        <v>13944</v>
      </c>
      <c r="H2009" s="9" t="s">
        <v>13949</v>
      </c>
      <c r="I2009" s="9" t="s">
        <v>13940</v>
      </c>
      <c r="J2009" s="9" t="s">
        <v>13939</v>
      </c>
      <c r="K2009" s="9" t="s">
        <v>13940</v>
      </c>
      <c r="L2009" s="9" t="s">
        <v>13945</v>
      </c>
      <c r="M2009" s="9" t="s">
        <v>13942</v>
      </c>
      <c r="N2009" s="13" t="s">
        <v>12</v>
      </c>
      <c r="O2009" s="13" t="s">
        <v>14</v>
      </c>
      <c r="P2009" s="13" t="s">
        <v>13</v>
      </c>
      <c r="Q2009" s="13" t="s">
        <v>108</v>
      </c>
      <c r="R2009" s="13" t="s">
        <v>65</v>
      </c>
      <c r="S2009" s="10">
        <f>ROUNDUP(SUM(VLOOKUP(F2009,'Pontuação'!A$2:B$11,2,FALSE),VLOOKUP(E2009,'Pontuação'!C$2:D$11,2,FALSE),VLOOKUP(H2009,'Pontuação'!I$2:J$11,2,FALSE),VLOOKUP(J2009,'Pontuação'!G$2:H$11,2,FALSE),VLOOKUP(L2009,'Pontuação'!M$2:N$13,2,FALSE)),0)</f>
        <v>1820</v>
      </c>
      <c r="T2009" s="11">
        <f t="shared" si="1"/>
        <v>182</v>
      </c>
      <c r="U2009" s="11" t="str">
        <f t="array" ref="U2009">IFERROR(INDEX('Pontuação'!G$13:G$101, MATCH(T2009, 'Pontuação'!F$13:F$101, 0)), "Faixa Indefinida")</f>
        <v>B</v>
      </c>
      <c r="V2009" s="11">
        <f t="shared" si="2"/>
        <v>0</v>
      </c>
      <c r="W2009" s="11">
        <f t="shared" si="3"/>
        <v>1</v>
      </c>
      <c r="X2009" s="11">
        <f t="shared" si="4"/>
        <v>0</v>
      </c>
      <c r="Y2009" s="11">
        <f t="shared" si="5"/>
        <v>0</v>
      </c>
      <c r="Z2009" s="12">
        <f>ROUNDUP(SUM(VLOOKUP(F2009,'Pontuação 3.0'!A$2:B$11,2,FALSE),VLOOKUP(E2009,'Pontuação 3.0'!C$2:D$11,2,FALSE),VLOOKUP(H2009,'Pontuação 3.0'!I$2:J$11,2,FALSE),VLOOKUP(J2009,'Pontuação 3.0'!G$2:H$11,2,FALSE),VLOOKUP(G2009,'Pontuação 3.0'!E$2:F$11,2,FALSE),VLOOKUP(K2009,'Pontuação 3.0'!K$2:L$11,2,FALSE),VLOOKUP(L2009,'Pontuação 3.0'!M$2:N$13,2,FALSE)),0)</f>
        <v>2174</v>
      </c>
      <c r="AA2009" s="12">
        <f t="shared" si="6"/>
        <v>217</v>
      </c>
      <c r="AB2009" s="12" t="str">
        <f t="array" ref="AB2009">IFERROR(INDEX('Pontuação 3.0'!G$13:G$191, MATCH(AA2009, 'Pontuação 3.0'!F$13:F$191, 0)), "Faixa Indefinida")</f>
        <v>B</v>
      </c>
      <c r="AC2009" s="12">
        <f t="shared" si="7"/>
        <v>0</v>
      </c>
      <c r="AD2009" s="12">
        <f t="shared" si="8"/>
        <v>1</v>
      </c>
      <c r="AE2009" s="12">
        <f t="shared" si="9"/>
        <v>0</v>
      </c>
      <c r="AF2009" s="12">
        <f t="shared" si="10"/>
        <v>0</v>
      </c>
    </row>
    <row r="2010" ht="15.75" customHeight="1">
      <c r="A2010" s="8">
        <v>45686.0</v>
      </c>
      <c r="B2010" s="9" t="s">
        <v>4721</v>
      </c>
      <c r="C2010" s="9" t="s">
        <v>4722</v>
      </c>
      <c r="D2010" s="15">
        <v>4.7988862778E10</v>
      </c>
      <c r="E2010" s="9" t="s">
        <v>13936</v>
      </c>
      <c r="F2010" s="9" t="s">
        <v>13950</v>
      </c>
      <c r="G2010" s="9" t="s">
        <v>13957</v>
      </c>
      <c r="H2010" s="9" t="s">
        <v>13951</v>
      </c>
      <c r="I2010" s="9" t="s">
        <v>13940</v>
      </c>
      <c r="J2010" s="9" t="s">
        <v>13929</v>
      </c>
      <c r="K2010" s="9" t="s">
        <v>13940</v>
      </c>
      <c r="L2010" s="9" t="s">
        <v>13931</v>
      </c>
      <c r="M2010" s="9" t="s">
        <v>13946</v>
      </c>
      <c r="N2010" s="13" t="s">
        <v>12</v>
      </c>
      <c r="O2010" s="13" t="s">
        <v>14</v>
      </c>
      <c r="P2010" s="13" t="s">
        <v>93</v>
      </c>
      <c r="Q2010" s="13" t="s">
        <v>20</v>
      </c>
      <c r="R2010" s="13" t="s">
        <v>15</v>
      </c>
      <c r="S2010" s="10">
        <f>ROUNDUP(SUM(VLOOKUP(F2010,'Pontuação'!A$2:B$11,2,FALSE),VLOOKUP(E2010,'Pontuação'!C$2:D$11,2,FALSE),VLOOKUP(H2010,'Pontuação'!I$2:J$11,2,FALSE),VLOOKUP(J2010,'Pontuação'!G$2:H$11,2,FALSE),VLOOKUP(L2010,'Pontuação'!M$2:N$13,2,FALSE)),0)</f>
        <v>1553</v>
      </c>
      <c r="T2010" s="11">
        <f t="shared" si="1"/>
        <v>155</v>
      </c>
      <c r="U2010" s="11" t="str">
        <f t="array" ref="U2010">IFERROR(INDEX('Pontuação'!G$13:G$101, MATCH(T2010, 'Pontuação'!F$13:F$101, 0)), "Faixa Indefinida")</f>
        <v>C</v>
      </c>
      <c r="V2010" s="11">
        <f t="shared" si="2"/>
        <v>0</v>
      </c>
      <c r="W2010" s="11">
        <f t="shared" si="3"/>
        <v>0</v>
      </c>
      <c r="X2010" s="11">
        <f t="shared" si="4"/>
        <v>1</v>
      </c>
      <c r="Y2010" s="11">
        <f t="shared" si="5"/>
        <v>0</v>
      </c>
      <c r="Z2010" s="12">
        <f>ROUNDUP(SUM(VLOOKUP(F2010,'Pontuação 3.0'!A$2:B$11,2,FALSE),VLOOKUP(E2010,'Pontuação 3.0'!C$2:D$11,2,FALSE),VLOOKUP(H2010,'Pontuação 3.0'!I$2:J$11,2,FALSE),VLOOKUP(J2010,'Pontuação 3.0'!G$2:H$11,2,FALSE),VLOOKUP(G2010,'Pontuação 3.0'!E$2:F$11,2,FALSE),VLOOKUP(K2010,'Pontuação 3.0'!K$2:L$11,2,FALSE),VLOOKUP(L2010,'Pontuação 3.0'!M$2:N$13,2,FALSE)),0)</f>
        <v>1972</v>
      </c>
      <c r="AA2010" s="12">
        <f t="shared" si="6"/>
        <v>197</v>
      </c>
      <c r="AB2010" s="12" t="str">
        <f t="array" ref="AB2010">IFERROR(INDEX('Pontuação 3.0'!G$13:G$191, MATCH(AA2010, 'Pontuação 3.0'!F$13:F$191, 0)), "Faixa Indefinida")</f>
        <v>C</v>
      </c>
      <c r="AC2010" s="12">
        <f t="shared" si="7"/>
        <v>0</v>
      </c>
      <c r="AD2010" s="12">
        <f t="shared" si="8"/>
        <v>0</v>
      </c>
      <c r="AE2010" s="12">
        <f t="shared" si="9"/>
        <v>1</v>
      </c>
      <c r="AF2010" s="12">
        <f t="shared" si="10"/>
        <v>0</v>
      </c>
    </row>
    <row r="2011" ht="15.75" customHeight="1">
      <c r="A2011" s="8">
        <v>45686.0</v>
      </c>
      <c r="B2011" s="9" t="s">
        <v>4719</v>
      </c>
      <c r="C2011" s="9" t="s">
        <v>4720</v>
      </c>
      <c r="D2011" s="15">
        <v>5.1995360847E10</v>
      </c>
      <c r="E2011" s="9" t="s">
        <v>13924</v>
      </c>
      <c r="F2011" s="9" t="s">
        <v>13950</v>
      </c>
      <c r="G2011" s="9" t="s">
        <v>13926</v>
      </c>
      <c r="H2011" s="9" t="s">
        <v>13951</v>
      </c>
      <c r="I2011" s="9" t="s">
        <v>13940</v>
      </c>
      <c r="J2011" s="9" t="s">
        <v>13956</v>
      </c>
      <c r="K2011" s="9" t="s">
        <v>13940</v>
      </c>
      <c r="L2011" s="9" t="s">
        <v>13931</v>
      </c>
      <c r="M2011" s="9" t="s">
        <v>13967</v>
      </c>
      <c r="N2011" s="13" t="s">
        <v>12</v>
      </c>
      <c r="O2011" s="13" t="s">
        <v>14</v>
      </c>
      <c r="P2011" s="13" t="s">
        <v>399</v>
      </c>
      <c r="Q2011" s="13" t="s">
        <v>20</v>
      </c>
      <c r="R2011" s="13" t="s">
        <v>15</v>
      </c>
      <c r="S2011" s="10">
        <f>ROUNDUP(SUM(VLOOKUP(F2011,'Pontuação'!A$2:B$11,2,FALSE),VLOOKUP(E2011,'Pontuação'!C$2:D$11,2,FALSE),VLOOKUP(H2011,'Pontuação'!I$2:J$11,2,FALSE),VLOOKUP(J2011,'Pontuação'!G$2:H$11,2,FALSE),VLOOKUP(L2011,'Pontuação'!M$2:N$13,2,FALSE)),0)</f>
        <v>1835</v>
      </c>
      <c r="T2011" s="11">
        <f t="shared" si="1"/>
        <v>184</v>
      </c>
      <c r="U2011" s="11" t="str">
        <f t="array" ref="U2011">IFERROR(INDEX('Pontuação'!G$13:G$101, MATCH(T2011, 'Pontuação'!F$13:F$101, 0)), "Faixa Indefinida")</f>
        <v>A</v>
      </c>
      <c r="V2011" s="11">
        <f t="shared" si="2"/>
        <v>1</v>
      </c>
      <c r="W2011" s="11">
        <f t="shared" si="3"/>
        <v>0</v>
      </c>
      <c r="X2011" s="11">
        <f t="shared" si="4"/>
        <v>0</v>
      </c>
      <c r="Y2011" s="11">
        <f t="shared" si="5"/>
        <v>0</v>
      </c>
      <c r="Z2011" s="12">
        <f>ROUNDUP(SUM(VLOOKUP(F2011,'Pontuação 3.0'!A$2:B$11,2,FALSE),VLOOKUP(E2011,'Pontuação 3.0'!C$2:D$11,2,FALSE),VLOOKUP(H2011,'Pontuação 3.0'!I$2:J$11,2,FALSE),VLOOKUP(J2011,'Pontuação 3.0'!G$2:H$11,2,FALSE),VLOOKUP(G2011,'Pontuação 3.0'!E$2:F$11,2,FALSE),VLOOKUP(K2011,'Pontuação 3.0'!K$2:L$11,2,FALSE),VLOOKUP(L2011,'Pontuação 3.0'!M$2:N$13,2,FALSE)),0)</f>
        <v>2367</v>
      </c>
      <c r="AA2011" s="12">
        <f t="shared" si="6"/>
        <v>237</v>
      </c>
      <c r="AB2011" s="12" t="str">
        <f t="array" ref="AB2011">IFERROR(INDEX('Pontuação 3.0'!G$13:G$191, MATCH(AA2011, 'Pontuação 3.0'!F$13:F$191, 0)), "Faixa Indefinida")</f>
        <v>A</v>
      </c>
      <c r="AC2011" s="12">
        <f t="shared" si="7"/>
        <v>1</v>
      </c>
      <c r="AD2011" s="12">
        <f t="shared" si="8"/>
        <v>0</v>
      </c>
      <c r="AE2011" s="12">
        <f t="shared" si="9"/>
        <v>0</v>
      </c>
      <c r="AF2011" s="12">
        <f t="shared" si="10"/>
        <v>0</v>
      </c>
    </row>
    <row r="2012" ht="15.75" customHeight="1">
      <c r="A2012" s="8">
        <v>45686.0</v>
      </c>
      <c r="B2012" s="9" t="s">
        <v>4698</v>
      </c>
      <c r="C2012" s="9" t="s">
        <v>4699</v>
      </c>
      <c r="D2012" s="9" t="s">
        <v>4700</v>
      </c>
      <c r="E2012" s="9" t="s">
        <v>13936</v>
      </c>
      <c r="F2012" s="9" t="s">
        <v>13953</v>
      </c>
      <c r="G2012" s="9" t="s">
        <v>13926</v>
      </c>
      <c r="H2012" s="9" t="s">
        <v>13951</v>
      </c>
      <c r="I2012" s="9" t="s">
        <v>13940</v>
      </c>
      <c r="J2012" s="9" t="s">
        <v>13929</v>
      </c>
      <c r="K2012" s="9" t="s">
        <v>13940</v>
      </c>
      <c r="L2012" s="9" t="s">
        <v>13931</v>
      </c>
      <c r="M2012" s="9" t="s">
        <v>13942</v>
      </c>
      <c r="N2012" s="13" t="s">
        <v>12</v>
      </c>
      <c r="O2012" s="13" t="s">
        <v>14</v>
      </c>
      <c r="P2012" s="13" t="s">
        <v>13</v>
      </c>
      <c r="Q2012" s="13" t="s">
        <v>84</v>
      </c>
      <c r="R2012" s="13" t="s">
        <v>15</v>
      </c>
      <c r="S2012" s="10">
        <f>ROUNDUP(SUM(VLOOKUP(F2012,'Pontuação'!A$2:B$11,2,FALSE),VLOOKUP(E2012,'Pontuação'!C$2:D$11,2,FALSE),VLOOKUP(H2012,'Pontuação'!I$2:J$11,2,FALSE),VLOOKUP(J2012,'Pontuação'!G$2:H$11,2,FALSE),VLOOKUP(L2012,'Pontuação'!M$2:N$13,2,FALSE)),0)</f>
        <v>1558</v>
      </c>
      <c r="T2012" s="11">
        <f t="shared" si="1"/>
        <v>156</v>
      </c>
      <c r="U2012" s="11" t="str">
        <f t="array" ref="U2012">IFERROR(INDEX('Pontuação'!G$13:G$101, MATCH(T2012, 'Pontuação'!F$13:F$101, 0)), "Faixa Indefinida")</f>
        <v>C</v>
      </c>
      <c r="V2012" s="11">
        <f t="shared" si="2"/>
        <v>0</v>
      </c>
      <c r="W2012" s="11">
        <f t="shared" si="3"/>
        <v>0</v>
      </c>
      <c r="X2012" s="11">
        <f t="shared" si="4"/>
        <v>1</v>
      </c>
      <c r="Y2012" s="11">
        <f t="shared" si="5"/>
        <v>0</v>
      </c>
      <c r="Z2012" s="12">
        <f>ROUNDUP(SUM(VLOOKUP(F2012,'Pontuação 3.0'!A$2:B$11,2,FALSE),VLOOKUP(E2012,'Pontuação 3.0'!C$2:D$11,2,FALSE),VLOOKUP(H2012,'Pontuação 3.0'!I$2:J$11,2,FALSE),VLOOKUP(J2012,'Pontuação 3.0'!G$2:H$11,2,FALSE),VLOOKUP(G2012,'Pontuação 3.0'!E$2:F$11,2,FALSE),VLOOKUP(K2012,'Pontuação 3.0'!K$2:L$11,2,FALSE),VLOOKUP(L2012,'Pontuação 3.0'!M$2:N$13,2,FALSE)),0)</f>
        <v>2107</v>
      </c>
      <c r="AA2012" s="12">
        <f t="shared" si="6"/>
        <v>211</v>
      </c>
      <c r="AB2012" s="12" t="str">
        <f t="array" ref="AB2012">IFERROR(INDEX('Pontuação 3.0'!G$13:G$191, MATCH(AA2012, 'Pontuação 3.0'!F$13:F$191, 0)), "Faixa Indefinida")</f>
        <v>C</v>
      </c>
      <c r="AC2012" s="12">
        <f t="shared" si="7"/>
        <v>0</v>
      </c>
      <c r="AD2012" s="12">
        <f t="shared" si="8"/>
        <v>0</v>
      </c>
      <c r="AE2012" s="12">
        <f t="shared" si="9"/>
        <v>1</v>
      </c>
      <c r="AF2012" s="12">
        <f t="shared" si="10"/>
        <v>0</v>
      </c>
    </row>
    <row r="2013" ht="15.75" customHeight="1">
      <c r="A2013" s="8">
        <v>45686.0</v>
      </c>
      <c r="B2013" s="9" t="s">
        <v>4725</v>
      </c>
      <c r="C2013" s="9" t="s">
        <v>4726</v>
      </c>
      <c r="D2013" s="15">
        <v>3.5991056954E10</v>
      </c>
      <c r="E2013" s="9" t="s">
        <v>13936</v>
      </c>
      <c r="F2013" s="9" t="s">
        <v>13948</v>
      </c>
      <c r="G2013" s="9" t="s">
        <v>13926</v>
      </c>
      <c r="H2013" s="9" t="s">
        <v>13949</v>
      </c>
      <c r="I2013" s="9" t="s">
        <v>13940</v>
      </c>
      <c r="J2013" s="9" t="s">
        <v>13929</v>
      </c>
      <c r="K2013" s="9" t="s">
        <v>13940</v>
      </c>
      <c r="L2013" s="9" t="s">
        <v>13945</v>
      </c>
      <c r="M2013" s="9" t="s">
        <v>13942</v>
      </c>
      <c r="N2013" s="13" t="s">
        <v>12</v>
      </c>
      <c r="O2013" s="13" t="s">
        <v>14</v>
      </c>
      <c r="P2013" s="13" t="s">
        <v>32</v>
      </c>
      <c r="Q2013" s="13" t="s">
        <v>20</v>
      </c>
      <c r="R2013" s="13" t="s">
        <v>15</v>
      </c>
      <c r="S2013" s="10">
        <f>ROUNDUP(SUM(VLOOKUP(F2013,'Pontuação'!A$2:B$11,2,FALSE),VLOOKUP(E2013,'Pontuação'!C$2:D$11,2,FALSE),VLOOKUP(H2013,'Pontuação'!I$2:J$11,2,FALSE),VLOOKUP(J2013,'Pontuação'!G$2:H$11,2,FALSE),VLOOKUP(L2013,'Pontuação'!M$2:N$13,2,FALSE)),0)</f>
        <v>1715</v>
      </c>
      <c r="T2013" s="11">
        <f t="shared" si="1"/>
        <v>172</v>
      </c>
      <c r="U2013" s="11" t="str">
        <f t="array" ref="U2013">IFERROR(INDEX('Pontuação'!G$13:G$101, MATCH(T2013, 'Pontuação'!F$13:F$101, 0)), "Faixa Indefinida")</f>
        <v>B</v>
      </c>
      <c r="V2013" s="11">
        <f t="shared" si="2"/>
        <v>0</v>
      </c>
      <c r="W2013" s="11">
        <f t="shared" si="3"/>
        <v>1</v>
      </c>
      <c r="X2013" s="11">
        <f t="shared" si="4"/>
        <v>0</v>
      </c>
      <c r="Y2013" s="11">
        <f t="shared" si="5"/>
        <v>0</v>
      </c>
      <c r="Z2013" s="12">
        <f>ROUNDUP(SUM(VLOOKUP(F2013,'Pontuação 3.0'!A$2:B$11,2,FALSE),VLOOKUP(E2013,'Pontuação 3.0'!C$2:D$11,2,FALSE),VLOOKUP(H2013,'Pontuação 3.0'!I$2:J$11,2,FALSE),VLOOKUP(J2013,'Pontuação 3.0'!G$2:H$11,2,FALSE),VLOOKUP(G2013,'Pontuação 3.0'!E$2:F$11,2,FALSE),VLOOKUP(K2013,'Pontuação 3.0'!K$2:L$11,2,FALSE),VLOOKUP(L2013,'Pontuação 3.0'!M$2:N$13,2,FALSE)),0)</f>
        <v>2162</v>
      </c>
      <c r="AA2013" s="12">
        <f t="shared" si="6"/>
        <v>216</v>
      </c>
      <c r="AB2013" s="12" t="str">
        <f t="array" ref="AB2013">IFERROR(INDEX('Pontuação 3.0'!G$13:G$191, MATCH(AA2013, 'Pontuação 3.0'!F$13:F$191, 0)), "Faixa Indefinida")</f>
        <v>B</v>
      </c>
      <c r="AC2013" s="12">
        <f t="shared" si="7"/>
        <v>0</v>
      </c>
      <c r="AD2013" s="12">
        <f t="shared" si="8"/>
        <v>1</v>
      </c>
      <c r="AE2013" s="12">
        <f t="shared" si="9"/>
        <v>0</v>
      </c>
      <c r="AF2013" s="12">
        <f t="shared" si="10"/>
        <v>0</v>
      </c>
    </row>
    <row r="2014" ht="15.75" customHeight="1">
      <c r="A2014" s="8">
        <v>45686.0</v>
      </c>
      <c r="B2014" s="9" t="s">
        <v>1225</v>
      </c>
      <c r="C2014" s="9" t="s">
        <v>4727</v>
      </c>
      <c r="D2014" s="15">
        <v>9.1980547478E10</v>
      </c>
      <c r="E2014" s="9" t="s">
        <v>13936</v>
      </c>
      <c r="F2014" s="9" t="s">
        <v>13950</v>
      </c>
      <c r="G2014" s="9" t="s">
        <v>13957</v>
      </c>
      <c r="H2014" s="9" t="s">
        <v>13927</v>
      </c>
      <c r="I2014" s="9" t="s">
        <v>13928</v>
      </c>
      <c r="J2014" s="9" t="s">
        <v>13929</v>
      </c>
      <c r="K2014" s="9" t="s">
        <v>13930</v>
      </c>
      <c r="L2014" s="9" t="s">
        <v>13931</v>
      </c>
      <c r="M2014" s="9" t="s">
        <v>13942</v>
      </c>
      <c r="N2014" s="13" t="s">
        <v>12</v>
      </c>
      <c r="O2014" s="13" t="s">
        <v>14</v>
      </c>
      <c r="P2014" s="13" t="s">
        <v>32</v>
      </c>
      <c r="Q2014" s="13" t="s">
        <v>77</v>
      </c>
      <c r="R2014" s="13" t="s">
        <v>65</v>
      </c>
      <c r="S2014" s="10">
        <f>ROUNDUP(SUM(VLOOKUP(F2014,'Pontuação'!A$2:B$11,2,FALSE),VLOOKUP(E2014,'Pontuação'!C$2:D$11,2,FALSE),VLOOKUP(H2014,'Pontuação'!I$2:J$11,2,FALSE),VLOOKUP(J2014,'Pontuação'!G$2:H$11,2,FALSE),VLOOKUP(L2014,'Pontuação'!M$2:N$13,2,FALSE)),0)</f>
        <v>1439</v>
      </c>
      <c r="T2014" s="11">
        <f t="shared" si="1"/>
        <v>144</v>
      </c>
      <c r="U2014" s="11" t="str">
        <f t="array" ref="U2014">IFERROR(INDEX('Pontuação'!G$13:G$101, MATCH(T2014, 'Pontuação'!F$13:F$101, 0)), "Faixa Indefinida")</f>
        <v>D</v>
      </c>
      <c r="V2014" s="11">
        <f t="shared" si="2"/>
        <v>0</v>
      </c>
      <c r="W2014" s="11">
        <f t="shared" si="3"/>
        <v>0</v>
      </c>
      <c r="X2014" s="11">
        <f t="shared" si="4"/>
        <v>0</v>
      </c>
      <c r="Y2014" s="11">
        <f t="shared" si="5"/>
        <v>1</v>
      </c>
      <c r="Z2014" s="12">
        <f>ROUNDUP(SUM(VLOOKUP(F2014,'Pontuação 3.0'!A$2:B$11,2,FALSE),VLOOKUP(E2014,'Pontuação 3.0'!C$2:D$11,2,FALSE),VLOOKUP(H2014,'Pontuação 3.0'!I$2:J$11,2,FALSE),VLOOKUP(J2014,'Pontuação 3.0'!G$2:H$11,2,FALSE),VLOOKUP(G2014,'Pontuação 3.0'!E$2:F$11,2,FALSE),VLOOKUP(K2014,'Pontuação 3.0'!K$2:L$11,2,FALSE),VLOOKUP(L2014,'Pontuação 3.0'!M$2:N$13,2,FALSE)),0)</f>
        <v>2085</v>
      </c>
      <c r="AA2014" s="12">
        <f t="shared" si="6"/>
        <v>209</v>
      </c>
      <c r="AB2014" s="12" t="str">
        <f t="array" ref="AB2014">IFERROR(INDEX('Pontuação 3.0'!G$13:G$191, MATCH(AA2014, 'Pontuação 3.0'!F$13:F$191, 0)), "Faixa Indefinida")</f>
        <v>C</v>
      </c>
      <c r="AC2014" s="12">
        <f t="shared" si="7"/>
        <v>0</v>
      </c>
      <c r="AD2014" s="12">
        <f t="shared" si="8"/>
        <v>0</v>
      </c>
      <c r="AE2014" s="12">
        <f t="shared" si="9"/>
        <v>1</v>
      </c>
      <c r="AF2014" s="12">
        <f t="shared" si="10"/>
        <v>0</v>
      </c>
    </row>
    <row r="2015" ht="15.75" customHeight="1">
      <c r="A2015" s="8">
        <v>45686.0</v>
      </c>
      <c r="B2015" s="9" t="s">
        <v>4728</v>
      </c>
      <c r="C2015" s="9" t="s">
        <v>4729</v>
      </c>
      <c r="D2015" s="15">
        <v>7.3999272684E10</v>
      </c>
      <c r="E2015" s="9" t="s">
        <v>13936</v>
      </c>
      <c r="F2015" s="9" t="s">
        <v>13953</v>
      </c>
      <c r="G2015" s="9" t="s">
        <v>13961</v>
      </c>
      <c r="H2015" s="9" t="s">
        <v>13927</v>
      </c>
      <c r="I2015" s="9" t="s">
        <v>13928</v>
      </c>
      <c r="J2015" s="9" t="s">
        <v>13956</v>
      </c>
      <c r="K2015" s="9" t="s">
        <v>13940</v>
      </c>
      <c r="L2015" s="9" t="s">
        <v>13945</v>
      </c>
      <c r="M2015" s="9" t="s">
        <v>13942</v>
      </c>
      <c r="N2015" s="13" t="s">
        <v>12</v>
      </c>
      <c r="O2015" s="13" t="s">
        <v>14</v>
      </c>
      <c r="P2015" s="13" t="s">
        <v>93</v>
      </c>
      <c r="Q2015" s="13" t="s">
        <v>20</v>
      </c>
      <c r="R2015" s="13" t="s">
        <v>15</v>
      </c>
      <c r="S2015" s="10">
        <f>ROUNDUP(SUM(VLOOKUP(F2015,'Pontuação'!A$2:B$11,2,FALSE),VLOOKUP(E2015,'Pontuação'!C$2:D$11,2,FALSE),VLOOKUP(H2015,'Pontuação'!I$2:J$11,2,FALSE),VLOOKUP(J2015,'Pontuação'!G$2:H$11,2,FALSE),VLOOKUP(L2015,'Pontuação'!M$2:N$13,2,FALSE)),0)</f>
        <v>1854</v>
      </c>
      <c r="T2015" s="11">
        <f t="shared" si="1"/>
        <v>185</v>
      </c>
      <c r="U2015" s="11" t="str">
        <f t="array" ref="U2015">IFERROR(INDEX('Pontuação'!G$13:G$101, MATCH(T2015, 'Pontuação'!F$13:F$101, 0)), "Faixa Indefinida")</f>
        <v>A</v>
      </c>
      <c r="V2015" s="11">
        <f t="shared" si="2"/>
        <v>1</v>
      </c>
      <c r="W2015" s="11">
        <f t="shared" si="3"/>
        <v>0</v>
      </c>
      <c r="X2015" s="11">
        <f t="shared" si="4"/>
        <v>0</v>
      </c>
      <c r="Y2015" s="11">
        <f t="shared" si="5"/>
        <v>0</v>
      </c>
      <c r="Z2015" s="12">
        <f>ROUNDUP(SUM(VLOOKUP(F2015,'Pontuação 3.0'!A$2:B$11,2,FALSE),VLOOKUP(E2015,'Pontuação 3.0'!C$2:D$11,2,FALSE),VLOOKUP(H2015,'Pontuação 3.0'!I$2:J$11,2,FALSE),VLOOKUP(J2015,'Pontuação 3.0'!G$2:H$11,2,FALSE),VLOOKUP(G2015,'Pontuação 3.0'!E$2:F$11,2,FALSE),VLOOKUP(K2015,'Pontuação 3.0'!K$2:L$11,2,FALSE),VLOOKUP(L2015,'Pontuação 3.0'!M$2:N$13,2,FALSE)),0)</f>
        <v>2213</v>
      </c>
      <c r="AA2015" s="12">
        <f t="shared" si="6"/>
        <v>221</v>
      </c>
      <c r="AB2015" s="12" t="str">
        <f t="array" ref="AB2015">IFERROR(INDEX('Pontuação 3.0'!G$13:G$191, MATCH(AA2015, 'Pontuação 3.0'!F$13:F$191, 0)), "Faixa Indefinida")</f>
        <v>B</v>
      </c>
      <c r="AC2015" s="12">
        <f t="shared" si="7"/>
        <v>0</v>
      </c>
      <c r="AD2015" s="12">
        <f t="shared" si="8"/>
        <v>1</v>
      </c>
      <c r="AE2015" s="12">
        <f t="shared" si="9"/>
        <v>0</v>
      </c>
      <c r="AF2015" s="12">
        <f t="shared" si="10"/>
        <v>0</v>
      </c>
    </row>
    <row r="2016" ht="15.75" customHeight="1">
      <c r="A2016" s="8">
        <v>45686.0</v>
      </c>
      <c r="B2016" s="9" t="s">
        <v>4730</v>
      </c>
      <c r="C2016" s="9" t="s">
        <v>4731</v>
      </c>
      <c r="D2016" s="15">
        <v>2.1971505515E10</v>
      </c>
      <c r="E2016" s="9" t="s">
        <v>13936</v>
      </c>
      <c r="F2016" s="9" t="s">
        <v>13948</v>
      </c>
      <c r="G2016" s="9" t="s">
        <v>13926</v>
      </c>
      <c r="H2016" s="9" t="s">
        <v>13927</v>
      </c>
      <c r="I2016" s="9" t="s">
        <v>13940</v>
      </c>
      <c r="J2016" s="9" t="s">
        <v>13929</v>
      </c>
      <c r="K2016" s="9" t="s">
        <v>13940</v>
      </c>
      <c r="L2016" s="9" t="s">
        <v>13931</v>
      </c>
      <c r="M2016" s="9" t="s">
        <v>13942</v>
      </c>
      <c r="N2016" s="13" t="s">
        <v>12</v>
      </c>
      <c r="O2016" s="13" t="s">
        <v>14</v>
      </c>
      <c r="P2016" s="13" t="s">
        <v>24</v>
      </c>
      <c r="Q2016" s="13" t="s">
        <v>20</v>
      </c>
      <c r="R2016" s="13" t="s">
        <v>65</v>
      </c>
      <c r="S2016" s="10">
        <f>ROUNDUP(SUM(VLOOKUP(F2016,'Pontuação'!A$2:B$11,2,FALSE),VLOOKUP(E2016,'Pontuação'!C$2:D$11,2,FALSE),VLOOKUP(H2016,'Pontuação'!I$2:J$11,2,FALSE),VLOOKUP(J2016,'Pontuação'!G$2:H$11,2,FALSE),VLOOKUP(L2016,'Pontuação'!M$2:N$13,2,FALSE)),0)</f>
        <v>1427</v>
      </c>
      <c r="T2016" s="11">
        <f t="shared" si="1"/>
        <v>143</v>
      </c>
      <c r="U2016" s="11" t="str">
        <f t="array" ref="U2016">IFERROR(INDEX('Pontuação'!G$13:G$101, MATCH(T2016, 'Pontuação'!F$13:F$101, 0)), "Faixa Indefinida")</f>
        <v>D</v>
      </c>
      <c r="V2016" s="11">
        <f t="shared" si="2"/>
        <v>0</v>
      </c>
      <c r="W2016" s="11">
        <f t="shared" si="3"/>
        <v>0</v>
      </c>
      <c r="X2016" s="11">
        <f t="shared" si="4"/>
        <v>0</v>
      </c>
      <c r="Y2016" s="11">
        <f t="shared" si="5"/>
        <v>1</v>
      </c>
      <c r="Z2016" s="12">
        <f>ROUNDUP(SUM(VLOOKUP(F2016,'Pontuação 3.0'!A$2:B$11,2,FALSE),VLOOKUP(E2016,'Pontuação 3.0'!C$2:D$11,2,FALSE),VLOOKUP(H2016,'Pontuação 3.0'!I$2:J$11,2,FALSE),VLOOKUP(J2016,'Pontuação 3.0'!G$2:H$11,2,FALSE),VLOOKUP(G2016,'Pontuação 3.0'!E$2:F$11,2,FALSE),VLOOKUP(K2016,'Pontuação 3.0'!K$2:L$11,2,FALSE),VLOOKUP(L2016,'Pontuação 3.0'!M$2:N$13,2,FALSE)),0)</f>
        <v>1841</v>
      </c>
      <c r="AA2016" s="12">
        <f t="shared" si="6"/>
        <v>184</v>
      </c>
      <c r="AB2016" s="12" t="str">
        <f t="array" ref="AB2016">IFERROR(INDEX('Pontuação 3.0'!G$13:G$191, MATCH(AA2016, 'Pontuação 3.0'!F$13:F$191, 0)), "Faixa Indefinida")</f>
        <v>D</v>
      </c>
      <c r="AC2016" s="12">
        <f t="shared" si="7"/>
        <v>0</v>
      </c>
      <c r="AD2016" s="12">
        <f t="shared" si="8"/>
        <v>0</v>
      </c>
      <c r="AE2016" s="12">
        <f t="shared" si="9"/>
        <v>0</v>
      </c>
      <c r="AF2016" s="12">
        <f t="shared" si="10"/>
        <v>1</v>
      </c>
    </row>
    <row r="2017" ht="15.75" customHeight="1">
      <c r="A2017" s="8">
        <v>45686.0</v>
      </c>
      <c r="B2017" s="9" t="s">
        <v>4732</v>
      </c>
      <c r="C2017" s="9" t="s">
        <v>4733</v>
      </c>
      <c r="D2017" s="15">
        <v>2.1985265135E10</v>
      </c>
      <c r="E2017" s="9" t="s">
        <v>13936</v>
      </c>
      <c r="F2017" s="9" t="s">
        <v>13950</v>
      </c>
      <c r="G2017" s="9" t="s">
        <v>13944</v>
      </c>
      <c r="H2017" s="9" t="s">
        <v>13938</v>
      </c>
      <c r="I2017" s="9" t="s">
        <v>13940</v>
      </c>
      <c r="J2017" s="9" t="s">
        <v>13929</v>
      </c>
      <c r="K2017" s="9" t="s">
        <v>13940</v>
      </c>
      <c r="L2017" s="9" t="s">
        <v>13931</v>
      </c>
      <c r="M2017" s="9" t="s">
        <v>13942</v>
      </c>
      <c r="N2017" s="13" t="s">
        <v>12</v>
      </c>
      <c r="O2017" s="13" t="s">
        <v>14</v>
      </c>
      <c r="P2017" s="13" t="s">
        <v>32</v>
      </c>
      <c r="Q2017" s="13" t="s">
        <v>77</v>
      </c>
      <c r="R2017" s="13" t="s">
        <v>15</v>
      </c>
      <c r="S2017" s="10">
        <f>ROUNDUP(SUM(VLOOKUP(F2017,'Pontuação'!A$2:B$11,2,FALSE),VLOOKUP(E2017,'Pontuação'!C$2:D$11,2,FALSE),VLOOKUP(H2017,'Pontuação'!I$2:J$11,2,FALSE),VLOOKUP(J2017,'Pontuação'!G$2:H$11,2,FALSE),VLOOKUP(L2017,'Pontuação'!M$2:N$13,2,FALSE)),0)</f>
        <v>1579</v>
      </c>
      <c r="T2017" s="11">
        <f t="shared" si="1"/>
        <v>158</v>
      </c>
      <c r="U2017" s="11" t="str">
        <f t="array" ref="U2017">IFERROR(INDEX('Pontuação'!G$13:G$101, MATCH(T2017, 'Pontuação'!F$13:F$101, 0)), "Faixa Indefinida")</f>
        <v>C</v>
      </c>
      <c r="V2017" s="11">
        <f t="shared" si="2"/>
        <v>0</v>
      </c>
      <c r="W2017" s="11">
        <f t="shared" si="3"/>
        <v>0</v>
      </c>
      <c r="X2017" s="11">
        <f t="shared" si="4"/>
        <v>1</v>
      </c>
      <c r="Y2017" s="11">
        <f t="shared" si="5"/>
        <v>0</v>
      </c>
      <c r="Z2017" s="12">
        <f>ROUNDUP(SUM(VLOOKUP(F2017,'Pontuação 3.0'!A$2:B$11,2,FALSE),VLOOKUP(E2017,'Pontuação 3.0'!C$2:D$11,2,FALSE),VLOOKUP(H2017,'Pontuação 3.0'!I$2:J$11,2,FALSE),VLOOKUP(J2017,'Pontuação 3.0'!G$2:H$11,2,FALSE),VLOOKUP(G2017,'Pontuação 3.0'!E$2:F$11,2,FALSE),VLOOKUP(K2017,'Pontuação 3.0'!K$2:L$11,2,FALSE),VLOOKUP(L2017,'Pontuação 3.0'!M$2:N$13,2,FALSE)),0)</f>
        <v>1918</v>
      </c>
      <c r="AA2017" s="12">
        <f t="shared" si="6"/>
        <v>192</v>
      </c>
      <c r="AB2017" s="12" t="str">
        <f t="array" ref="AB2017">IFERROR(INDEX('Pontuação 3.0'!G$13:G$191, MATCH(AA2017, 'Pontuação 3.0'!F$13:F$191, 0)), "Faixa Indefinida")</f>
        <v>C</v>
      </c>
      <c r="AC2017" s="12">
        <f t="shared" si="7"/>
        <v>0</v>
      </c>
      <c r="AD2017" s="12">
        <f t="shared" si="8"/>
        <v>0</v>
      </c>
      <c r="AE2017" s="12">
        <f t="shared" si="9"/>
        <v>1</v>
      </c>
      <c r="AF2017" s="12">
        <f t="shared" si="10"/>
        <v>0</v>
      </c>
    </row>
    <row r="2018" ht="15.75" customHeight="1">
      <c r="A2018" s="8">
        <v>45686.0</v>
      </c>
      <c r="B2018" s="9" t="s">
        <v>4728</v>
      </c>
      <c r="C2018" s="9" t="s">
        <v>4729</v>
      </c>
      <c r="D2018" s="15">
        <v>7.3999272684E10</v>
      </c>
      <c r="E2018" s="9" t="s">
        <v>13936</v>
      </c>
      <c r="F2018" s="9" t="s">
        <v>13953</v>
      </c>
      <c r="G2018" s="9" t="s">
        <v>13961</v>
      </c>
      <c r="H2018" s="9" t="s">
        <v>13927</v>
      </c>
      <c r="I2018" s="9" t="s">
        <v>13940</v>
      </c>
      <c r="J2018" s="9" t="s">
        <v>13956</v>
      </c>
      <c r="K2018" s="9" t="s">
        <v>13940</v>
      </c>
      <c r="L2018" s="9" t="s">
        <v>13945</v>
      </c>
      <c r="M2018" s="9" t="s">
        <v>13942</v>
      </c>
      <c r="N2018" s="13" t="s">
        <v>12</v>
      </c>
      <c r="O2018" s="13" t="s">
        <v>14</v>
      </c>
      <c r="P2018" s="13" t="s">
        <v>93</v>
      </c>
      <c r="Q2018" s="13" t="s">
        <v>20</v>
      </c>
      <c r="R2018" s="13" t="s">
        <v>15</v>
      </c>
      <c r="S2018" s="10">
        <f>ROUNDUP(SUM(VLOOKUP(F2018,'Pontuação'!A$2:B$11,2,FALSE),VLOOKUP(E2018,'Pontuação'!C$2:D$11,2,FALSE),VLOOKUP(H2018,'Pontuação'!I$2:J$11,2,FALSE),VLOOKUP(J2018,'Pontuação'!G$2:H$11,2,FALSE),VLOOKUP(L2018,'Pontuação'!M$2:N$13,2,FALSE)),0)</f>
        <v>1854</v>
      </c>
      <c r="T2018" s="11">
        <f t="shared" si="1"/>
        <v>185</v>
      </c>
      <c r="U2018" s="11" t="str">
        <f t="array" ref="U2018">IFERROR(INDEX('Pontuação'!G$13:G$101, MATCH(T2018, 'Pontuação'!F$13:F$101, 0)), "Faixa Indefinida")</f>
        <v>A</v>
      </c>
      <c r="V2018" s="11">
        <f t="shared" si="2"/>
        <v>1</v>
      </c>
      <c r="W2018" s="11">
        <f t="shared" si="3"/>
        <v>0</v>
      </c>
      <c r="X2018" s="11">
        <f t="shared" si="4"/>
        <v>0</v>
      </c>
      <c r="Y2018" s="11">
        <f t="shared" si="5"/>
        <v>0</v>
      </c>
      <c r="Z2018" s="12">
        <f>ROUNDUP(SUM(VLOOKUP(F2018,'Pontuação 3.0'!A$2:B$11,2,FALSE),VLOOKUP(E2018,'Pontuação 3.0'!C$2:D$11,2,FALSE),VLOOKUP(H2018,'Pontuação 3.0'!I$2:J$11,2,FALSE),VLOOKUP(J2018,'Pontuação 3.0'!G$2:H$11,2,FALSE),VLOOKUP(G2018,'Pontuação 3.0'!E$2:F$11,2,FALSE),VLOOKUP(K2018,'Pontuação 3.0'!K$2:L$11,2,FALSE),VLOOKUP(L2018,'Pontuação 3.0'!M$2:N$13,2,FALSE)),0)</f>
        <v>2213</v>
      </c>
      <c r="AA2018" s="12">
        <f t="shared" si="6"/>
        <v>221</v>
      </c>
      <c r="AB2018" s="12" t="str">
        <f t="array" ref="AB2018">IFERROR(INDEX('Pontuação 3.0'!G$13:G$191, MATCH(AA2018, 'Pontuação 3.0'!F$13:F$191, 0)), "Faixa Indefinida")</f>
        <v>B</v>
      </c>
      <c r="AC2018" s="12">
        <f t="shared" si="7"/>
        <v>0</v>
      </c>
      <c r="AD2018" s="12">
        <f t="shared" si="8"/>
        <v>1</v>
      </c>
      <c r="AE2018" s="12">
        <f t="shared" si="9"/>
        <v>0</v>
      </c>
      <c r="AF2018" s="12">
        <f t="shared" si="10"/>
        <v>0</v>
      </c>
    </row>
    <row r="2019" ht="15.75" customHeight="1">
      <c r="A2019" s="8">
        <v>45686.0</v>
      </c>
      <c r="B2019" s="9" t="s">
        <v>4734</v>
      </c>
      <c r="C2019" s="9" t="s">
        <v>4735</v>
      </c>
      <c r="D2019" s="15">
        <v>1.1980590671E10</v>
      </c>
      <c r="E2019" s="9" t="s">
        <v>13924</v>
      </c>
      <c r="F2019" s="9" t="s">
        <v>13950</v>
      </c>
      <c r="G2019" s="9" t="s">
        <v>13957</v>
      </c>
      <c r="H2019" s="9" t="s">
        <v>13951</v>
      </c>
      <c r="I2019" s="9" t="s">
        <v>13940</v>
      </c>
      <c r="J2019" s="9" t="s">
        <v>13929</v>
      </c>
      <c r="K2019" s="9" t="s">
        <v>13930</v>
      </c>
      <c r="L2019" s="9" t="s">
        <v>13945</v>
      </c>
      <c r="M2019" s="9" t="s">
        <v>13946</v>
      </c>
      <c r="N2019" s="13" t="s">
        <v>12</v>
      </c>
      <c r="O2019" s="13" t="s">
        <v>14</v>
      </c>
      <c r="P2019" s="13" t="s">
        <v>399</v>
      </c>
      <c r="Q2019" s="13" t="s">
        <v>20</v>
      </c>
      <c r="R2019" s="13" t="s">
        <v>15</v>
      </c>
      <c r="S2019" s="10">
        <f>ROUNDUP(SUM(VLOOKUP(F2019,'Pontuação'!A$2:B$11,2,FALSE),VLOOKUP(E2019,'Pontuação'!C$2:D$11,2,FALSE),VLOOKUP(H2019,'Pontuação'!I$2:J$11,2,FALSE),VLOOKUP(J2019,'Pontuação'!G$2:H$11,2,FALSE),VLOOKUP(L2019,'Pontuação'!M$2:N$13,2,FALSE)),0)</f>
        <v>1689</v>
      </c>
      <c r="T2019" s="11">
        <f t="shared" si="1"/>
        <v>169</v>
      </c>
      <c r="U2019" s="11" t="str">
        <f t="array" ref="U2019">IFERROR(INDEX('Pontuação'!G$13:G$101, MATCH(T2019, 'Pontuação'!F$13:F$101, 0)), "Faixa Indefinida")</f>
        <v>B</v>
      </c>
      <c r="V2019" s="11">
        <f t="shared" si="2"/>
        <v>0</v>
      </c>
      <c r="W2019" s="11">
        <f t="shared" si="3"/>
        <v>1</v>
      </c>
      <c r="X2019" s="11">
        <f t="shared" si="4"/>
        <v>0</v>
      </c>
      <c r="Y2019" s="11">
        <f t="shared" si="5"/>
        <v>0</v>
      </c>
      <c r="Z2019" s="12">
        <f>ROUNDUP(SUM(VLOOKUP(F2019,'Pontuação 3.0'!A$2:B$11,2,FALSE),VLOOKUP(E2019,'Pontuação 3.0'!C$2:D$11,2,FALSE),VLOOKUP(H2019,'Pontuação 3.0'!I$2:J$11,2,FALSE),VLOOKUP(J2019,'Pontuação 3.0'!G$2:H$11,2,FALSE),VLOOKUP(G2019,'Pontuação 3.0'!E$2:F$11,2,FALSE),VLOOKUP(K2019,'Pontuação 3.0'!K$2:L$11,2,FALSE),VLOOKUP(L2019,'Pontuação 3.0'!M$2:N$13,2,FALSE)),0)</f>
        <v>2289</v>
      </c>
      <c r="AA2019" s="12">
        <f t="shared" si="6"/>
        <v>229</v>
      </c>
      <c r="AB2019" s="12" t="str">
        <f t="array" ref="AB2019">IFERROR(INDEX('Pontuação 3.0'!G$13:G$191, MATCH(AA2019, 'Pontuação 3.0'!F$13:F$191, 0)), "Faixa Indefinida")</f>
        <v>B</v>
      </c>
      <c r="AC2019" s="12">
        <f t="shared" si="7"/>
        <v>0</v>
      </c>
      <c r="AD2019" s="12">
        <f t="shared" si="8"/>
        <v>1</v>
      </c>
      <c r="AE2019" s="12">
        <f t="shared" si="9"/>
        <v>0</v>
      </c>
      <c r="AF2019" s="12">
        <f t="shared" si="10"/>
        <v>0</v>
      </c>
    </row>
    <row r="2020" ht="15.75" customHeight="1">
      <c r="A2020" s="8">
        <v>45686.0</v>
      </c>
      <c r="B2020" s="9" t="s">
        <v>4736</v>
      </c>
      <c r="C2020" s="9" t="s">
        <v>4737</v>
      </c>
      <c r="D2020" s="15">
        <v>4.9984191671E10</v>
      </c>
      <c r="E2020" s="9" t="s">
        <v>13936</v>
      </c>
      <c r="F2020" s="9" t="s">
        <v>13950</v>
      </c>
      <c r="G2020" s="9" t="s">
        <v>13926</v>
      </c>
      <c r="H2020" s="9" t="s">
        <v>13949</v>
      </c>
      <c r="I2020" s="9" t="s">
        <v>13940</v>
      </c>
      <c r="J2020" s="9" t="s">
        <v>13929</v>
      </c>
      <c r="K2020" s="9" t="s">
        <v>13930</v>
      </c>
      <c r="L2020" s="9" t="s">
        <v>13945</v>
      </c>
      <c r="M2020" s="9" t="s">
        <v>13942</v>
      </c>
      <c r="N2020" s="13" t="s">
        <v>12</v>
      </c>
      <c r="O2020" s="13" t="s">
        <v>14</v>
      </c>
      <c r="P2020" s="13" t="s">
        <v>19</v>
      </c>
      <c r="Q2020" s="13" t="s">
        <v>48</v>
      </c>
      <c r="R2020" s="13" t="s">
        <v>15</v>
      </c>
      <c r="S2020" s="10">
        <f>ROUNDUP(SUM(VLOOKUP(F2020,'Pontuação'!A$2:B$11,2,FALSE),VLOOKUP(E2020,'Pontuação'!C$2:D$11,2,FALSE),VLOOKUP(H2020,'Pontuação'!I$2:J$11,2,FALSE),VLOOKUP(J2020,'Pontuação'!G$2:H$11,2,FALSE),VLOOKUP(L2020,'Pontuação'!M$2:N$13,2,FALSE)),0)</f>
        <v>1727</v>
      </c>
      <c r="T2020" s="11">
        <f t="shared" si="1"/>
        <v>173</v>
      </c>
      <c r="U2020" s="11" t="str">
        <f t="array" ref="U2020">IFERROR(INDEX('Pontuação'!G$13:G$101, MATCH(T2020, 'Pontuação'!F$13:F$101, 0)), "Faixa Indefinida")</f>
        <v>B</v>
      </c>
      <c r="V2020" s="11">
        <f t="shared" si="2"/>
        <v>0</v>
      </c>
      <c r="W2020" s="11">
        <f t="shared" si="3"/>
        <v>1</v>
      </c>
      <c r="X2020" s="11">
        <f t="shared" si="4"/>
        <v>0</v>
      </c>
      <c r="Y2020" s="11">
        <f t="shared" si="5"/>
        <v>0</v>
      </c>
      <c r="Z2020" s="12">
        <f>ROUNDUP(SUM(VLOOKUP(F2020,'Pontuação 3.0'!A$2:B$11,2,FALSE),VLOOKUP(E2020,'Pontuação 3.0'!C$2:D$11,2,FALSE),VLOOKUP(H2020,'Pontuação 3.0'!I$2:J$11,2,FALSE),VLOOKUP(J2020,'Pontuação 3.0'!G$2:H$11,2,FALSE),VLOOKUP(G2020,'Pontuação 3.0'!E$2:F$11,2,FALSE),VLOOKUP(K2020,'Pontuação 3.0'!K$2:L$11,2,FALSE),VLOOKUP(L2020,'Pontuação 3.0'!M$2:N$13,2,FALSE)),0)</f>
        <v>2556</v>
      </c>
      <c r="AA2020" s="12">
        <f t="shared" si="6"/>
        <v>256</v>
      </c>
      <c r="AB2020" s="12" t="str">
        <f t="array" ref="AB2020">IFERROR(INDEX('Pontuação 3.0'!G$13:G$191, MATCH(AA2020, 'Pontuação 3.0'!F$13:F$191, 0)), "Faixa Indefinida")</f>
        <v>A</v>
      </c>
      <c r="AC2020" s="12">
        <f t="shared" si="7"/>
        <v>1</v>
      </c>
      <c r="AD2020" s="12">
        <f t="shared" si="8"/>
        <v>0</v>
      </c>
      <c r="AE2020" s="12">
        <f t="shared" si="9"/>
        <v>0</v>
      </c>
      <c r="AF2020" s="12">
        <f t="shared" si="10"/>
        <v>0</v>
      </c>
    </row>
    <row r="2021" ht="15.75" customHeight="1">
      <c r="A2021" s="8">
        <v>45686.0</v>
      </c>
      <c r="B2021" s="9" t="s">
        <v>4739</v>
      </c>
      <c r="C2021" s="9" t="s">
        <v>4740</v>
      </c>
      <c r="D2021" s="9" t="s">
        <v>4741</v>
      </c>
      <c r="E2021" s="9" t="s">
        <v>13936</v>
      </c>
      <c r="F2021" s="9" t="s">
        <v>13950</v>
      </c>
      <c r="G2021" s="9" t="s">
        <v>13957</v>
      </c>
      <c r="H2021" s="9" t="s">
        <v>13927</v>
      </c>
      <c r="I2021" s="9" t="s">
        <v>13940</v>
      </c>
      <c r="J2021" s="9" t="s">
        <v>13929</v>
      </c>
      <c r="K2021" s="9" t="s">
        <v>13940</v>
      </c>
      <c r="L2021" s="9" t="s">
        <v>13945</v>
      </c>
      <c r="M2021" s="9" t="s">
        <v>13942</v>
      </c>
      <c r="N2021" s="13" t="s">
        <v>12</v>
      </c>
      <c r="O2021" s="13" t="s">
        <v>14</v>
      </c>
      <c r="P2021" s="13" t="s">
        <v>260</v>
      </c>
      <c r="Q2021" s="13" t="s">
        <v>20</v>
      </c>
      <c r="R2021" s="13" t="s">
        <v>15</v>
      </c>
      <c r="S2021" s="10">
        <f>ROUNDUP(SUM(VLOOKUP(F2021,'Pontuação'!A$2:B$11,2,FALSE),VLOOKUP(E2021,'Pontuação'!C$2:D$11,2,FALSE),VLOOKUP(H2021,'Pontuação'!I$2:J$11,2,FALSE),VLOOKUP(J2021,'Pontuação'!G$2:H$11,2,FALSE),VLOOKUP(L2021,'Pontuação'!M$2:N$13,2,FALSE)),0)</f>
        <v>1571</v>
      </c>
      <c r="T2021" s="11">
        <f t="shared" si="1"/>
        <v>157</v>
      </c>
      <c r="U2021" s="11" t="str">
        <f t="array" ref="U2021">IFERROR(INDEX('Pontuação'!G$13:G$101, MATCH(T2021, 'Pontuação'!F$13:F$101, 0)), "Faixa Indefinida")</f>
        <v>C</v>
      </c>
      <c r="V2021" s="11">
        <f t="shared" si="2"/>
        <v>0</v>
      </c>
      <c r="W2021" s="11">
        <f t="shared" si="3"/>
        <v>0</v>
      </c>
      <c r="X2021" s="11">
        <f t="shared" si="4"/>
        <v>1</v>
      </c>
      <c r="Y2021" s="11">
        <f t="shared" si="5"/>
        <v>0</v>
      </c>
      <c r="Z2021" s="12">
        <f>ROUNDUP(SUM(VLOOKUP(F2021,'Pontuação 3.0'!A$2:B$11,2,FALSE),VLOOKUP(E2021,'Pontuação 3.0'!C$2:D$11,2,FALSE),VLOOKUP(H2021,'Pontuação 3.0'!I$2:J$11,2,FALSE),VLOOKUP(J2021,'Pontuação 3.0'!G$2:H$11,2,FALSE),VLOOKUP(G2021,'Pontuação 3.0'!E$2:F$11,2,FALSE),VLOOKUP(K2021,'Pontuação 3.0'!K$2:L$11,2,FALSE),VLOOKUP(L2021,'Pontuação 3.0'!M$2:N$13,2,FALSE)),0)</f>
        <v>1910</v>
      </c>
      <c r="AA2021" s="12">
        <f t="shared" si="6"/>
        <v>191</v>
      </c>
      <c r="AB2021" s="12" t="str">
        <f t="array" ref="AB2021">IFERROR(INDEX('Pontuação 3.0'!G$13:G$191, MATCH(AA2021, 'Pontuação 3.0'!F$13:F$191, 0)), "Faixa Indefinida")</f>
        <v>D</v>
      </c>
      <c r="AC2021" s="12">
        <f t="shared" si="7"/>
        <v>0</v>
      </c>
      <c r="AD2021" s="12">
        <f t="shared" si="8"/>
        <v>0</v>
      </c>
      <c r="AE2021" s="12">
        <f t="shared" si="9"/>
        <v>0</v>
      </c>
      <c r="AF2021" s="12">
        <f t="shared" si="10"/>
        <v>1</v>
      </c>
    </row>
    <row r="2022" ht="15.75" customHeight="1">
      <c r="A2022" s="8">
        <v>45686.0</v>
      </c>
      <c r="B2022" s="9" t="s">
        <v>4742</v>
      </c>
      <c r="C2022" s="9" t="s">
        <v>4743</v>
      </c>
      <c r="D2022" s="15">
        <v>8.5996261888E10</v>
      </c>
      <c r="E2022" s="9" t="s">
        <v>13936</v>
      </c>
      <c r="F2022" s="9" t="s">
        <v>13950</v>
      </c>
      <c r="G2022" s="9" t="s">
        <v>13944</v>
      </c>
      <c r="H2022" s="9" t="s">
        <v>13949</v>
      </c>
      <c r="I2022" s="9" t="s">
        <v>13928</v>
      </c>
      <c r="J2022" s="9" t="s">
        <v>13929</v>
      </c>
      <c r="K2022" s="9" t="s">
        <v>13940</v>
      </c>
      <c r="L2022" s="9" t="s">
        <v>13945</v>
      </c>
      <c r="M2022" s="9" t="s">
        <v>13952</v>
      </c>
      <c r="N2022" s="13" t="s">
        <v>12</v>
      </c>
      <c r="O2022" s="13" t="s">
        <v>14</v>
      </c>
      <c r="P2022" s="13" t="s">
        <v>32</v>
      </c>
      <c r="Q2022" s="13" t="s">
        <v>20</v>
      </c>
      <c r="R2022" s="13" t="s">
        <v>15</v>
      </c>
      <c r="S2022" s="10">
        <f>ROUNDUP(SUM(VLOOKUP(F2022,'Pontuação'!A$2:B$11,2,FALSE),VLOOKUP(E2022,'Pontuação'!C$2:D$11,2,FALSE),VLOOKUP(H2022,'Pontuação'!I$2:J$11,2,FALSE),VLOOKUP(J2022,'Pontuação'!G$2:H$11,2,FALSE),VLOOKUP(L2022,'Pontuação'!M$2:N$13,2,FALSE)),0)</f>
        <v>1727</v>
      </c>
      <c r="T2022" s="11">
        <f t="shared" si="1"/>
        <v>173</v>
      </c>
      <c r="U2022" s="11" t="str">
        <f t="array" ref="U2022">IFERROR(INDEX('Pontuação'!G$13:G$101, MATCH(T2022, 'Pontuação'!F$13:F$101, 0)), "Faixa Indefinida")</f>
        <v>B</v>
      </c>
      <c r="V2022" s="11">
        <f t="shared" si="2"/>
        <v>0</v>
      </c>
      <c r="W2022" s="11">
        <f t="shared" si="3"/>
        <v>1</v>
      </c>
      <c r="X2022" s="11">
        <f t="shared" si="4"/>
        <v>0</v>
      </c>
      <c r="Y2022" s="11">
        <f t="shared" si="5"/>
        <v>0</v>
      </c>
      <c r="Z2022" s="12">
        <f>ROUNDUP(SUM(VLOOKUP(F2022,'Pontuação 3.0'!A$2:B$11,2,FALSE),VLOOKUP(E2022,'Pontuação 3.0'!C$2:D$11,2,FALSE),VLOOKUP(H2022,'Pontuação 3.0'!I$2:J$11,2,FALSE),VLOOKUP(J2022,'Pontuação 3.0'!G$2:H$11,2,FALSE),VLOOKUP(G2022,'Pontuação 3.0'!E$2:F$11,2,FALSE),VLOOKUP(K2022,'Pontuação 3.0'!K$2:L$11,2,FALSE),VLOOKUP(L2022,'Pontuação 3.0'!M$2:N$13,2,FALSE)),0)</f>
        <v>2155</v>
      </c>
      <c r="AA2022" s="12">
        <f t="shared" si="6"/>
        <v>216</v>
      </c>
      <c r="AB2022" s="12" t="str">
        <f t="array" ref="AB2022">IFERROR(INDEX('Pontuação 3.0'!G$13:G$191, MATCH(AA2022, 'Pontuação 3.0'!F$13:F$191, 0)), "Faixa Indefinida")</f>
        <v>B</v>
      </c>
      <c r="AC2022" s="12">
        <f t="shared" si="7"/>
        <v>0</v>
      </c>
      <c r="AD2022" s="12">
        <f t="shared" si="8"/>
        <v>1</v>
      </c>
      <c r="AE2022" s="12">
        <f t="shared" si="9"/>
        <v>0</v>
      </c>
      <c r="AF2022" s="12">
        <f t="shared" si="10"/>
        <v>0</v>
      </c>
    </row>
    <row r="2023" ht="15.75" customHeight="1">
      <c r="A2023" s="8">
        <v>45686.0</v>
      </c>
      <c r="B2023" s="9" t="s">
        <v>4137</v>
      </c>
      <c r="C2023" s="9" t="s">
        <v>4744</v>
      </c>
      <c r="D2023" s="15">
        <v>3.7991255881E10</v>
      </c>
      <c r="E2023" s="9" t="s">
        <v>13936</v>
      </c>
      <c r="F2023" s="9" t="s">
        <v>13948</v>
      </c>
      <c r="G2023" s="9" t="s">
        <v>13944</v>
      </c>
      <c r="H2023" s="9" t="s">
        <v>13949</v>
      </c>
      <c r="I2023" s="9" t="s">
        <v>13940</v>
      </c>
      <c r="J2023" s="9" t="s">
        <v>13929</v>
      </c>
      <c r="K2023" s="9" t="s">
        <v>13940</v>
      </c>
      <c r="L2023" s="9" t="s">
        <v>13931</v>
      </c>
      <c r="M2023" s="9" t="s">
        <v>13932</v>
      </c>
      <c r="N2023" s="13" t="s">
        <v>12</v>
      </c>
      <c r="O2023" s="13" t="s">
        <v>14</v>
      </c>
      <c r="P2023" s="13" t="s">
        <v>13</v>
      </c>
      <c r="Q2023" s="13" t="s">
        <v>20</v>
      </c>
      <c r="R2023" s="13" t="s">
        <v>65</v>
      </c>
      <c r="S2023" s="10">
        <f>ROUNDUP(SUM(VLOOKUP(F2023,'Pontuação'!A$2:B$11,2,FALSE),VLOOKUP(E2023,'Pontuação'!C$2:D$11,2,FALSE),VLOOKUP(H2023,'Pontuação'!I$2:J$11,2,FALSE),VLOOKUP(J2023,'Pontuação'!G$2:H$11,2,FALSE),VLOOKUP(L2023,'Pontuação'!M$2:N$13,2,FALSE)),0)</f>
        <v>1583</v>
      </c>
      <c r="T2023" s="11">
        <f t="shared" si="1"/>
        <v>158</v>
      </c>
      <c r="U2023" s="11" t="str">
        <f t="array" ref="U2023">IFERROR(INDEX('Pontuação'!G$13:G$101, MATCH(T2023, 'Pontuação'!F$13:F$101, 0)), "Faixa Indefinida")</f>
        <v>C</v>
      </c>
      <c r="V2023" s="11">
        <f t="shared" si="2"/>
        <v>0</v>
      </c>
      <c r="W2023" s="11">
        <f t="shared" si="3"/>
        <v>0</v>
      </c>
      <c r="X2023" s="11">
        <f t="shared" si="4"/>
        <v>1</v>
      </c>
      <c r="Y2023" s="11">
        <f t="shared" si="5"/>
        <v>0</v>
      </c>
      <c r="Z2023" s="12">
        <f>ROUNDUP(SUM(VLOOKUP(F2023,'Pontuação 3.0'!A$2:B$11,2,FALSE),VLOOKUP(E2023,'Pontuação 3.0'!C$2:D$11,2,FALSE),VLOOKUP(H2023,'Pontuação 3.0'!I$2:J$11,2,FALSE),VLOOKUP(J2023,'Pontuação 3.0'!G$2:H$11,2,FALSE),VLOOKUP(G2023,'Pontuação 3.0'!E$2:F$11,2,FALSE),VLOOKUP(K2023,'Pontuação 3.0'!K$2:L$11,2,FALSE),VLOOKUP(L2023,'Pontuação 3.0'!M$2:N$13,2,FALSE)),0)</f>
        <v>1936</v>
      </c>
      <c r="AA2023" s="12">
        <f t="shared" si="6"/>
        <v>194</v>
      </c>
      <c r="AB2023" s="12" t="str">
        <f t="array" ref="AB2023">IFERROR(INDEX('Pontuação 3.0'!G$13:G$191, MATCH(AA2023, 'Pontuação 3.0'!F$13:F$191, 0)), "Faixa Indefinida")</f>
        <v>C</v>
      </c>
      <c r="AC2023" s="12">
        <f t="shared" si="7"/>
        <v>0</v>
      </c>
      <c r="AD2023" s="12">
        <f t="shared" si="8"/>
        <v>0</v>
      </c>
      <c r="AE2023" s="12">
        <f t="shared" si="9"/>
        <v>1</v>
      </c>
      <c r="AF2023" s="12">
        <f t="shared" si="10"/>
        <v>0</v>
      </c>
    </row>
    <row r="2024" ht="15.75" customHeight="1">
      <c r="A2024" s="8">
        <v>45686.0</v>
      </c>
      <c r="B2024" s="9" t="s">
        <v>1676</v>
      </c>
      <c r="C2024" s="9" t="s">
        <v>4745</v>
      </c>
      <c r="D2024" s="15">
        <v>9.1985138494E10</v>
      </c>
      <c r="E2024" s="9" t="s">
        <v>13936</v>
      </c>
      <c r="F2024" s="9" t="s">
        <v>13953</v>
      </c>
      <c r="G2024" s="9" t="s">
        <v>13926</v>
      </c>
      <c r="H2024" s="9" t="s">
        <v>13927</v>
      </c>
      <c r="I2024" s="9" t="s">
        <v>13928</v>
      </c>
      <c r="J2024" s="9" t="s">
        <v>13929</v>
      </c>
      <c r="K2024" s="9" t="s">
        <v>13940</v>
      </c>
      <c r="L2024" s="9" t="s">
        <v>13941</v>
      </c>
      <c r="M2024" s="9" t="s">
        <v>13942</v>
      </c>
      <c r="N2024" s="13" t="s">
        <v>12</v>
      </c>
      <c r="O2024" s="13" t="s">
        <v>14</v>
      </c>
      <c r="P2024" s="13" t="s">
        <v>32</v>
      </c>
      <c r="Q2024" s="13" t="s">
        <v>77</v>
      </c>
      <c r="R2024" s="13" t="s">
        <v>65</v>
      </c>
      <c r="S2024" s="10">
        <f>ROUNDUP(SUM(VLOOKUP(F2024,'Pontuação'!A$2:B$11,2,FALSE),VLOOKUP(E2024,'Pontuação'!C$2:D$11,2,FALSE),VLOOKUP(H2024,'Pontuação'!I$2:J$11,2,FALSE),VLOOKUP(J2024,'Pontuação'!G$2:H$11,2,FALSE),VLOOKUP(L2024,'Pontuação'!M$2:N$13,2,FALSE)),0)</f>
        <v>1488</v>
      </c>
      <c r="T2024" s="11">
        <f t="shared" si="1"/>
        <v>149</v>
      </c>
      <c r="U2024" s="11" t="str">
        <f t="array" ref="U2024">IFERROR(INDEX('Pontuação'!G$13:G$101, MATCH(T2024, 'Pontuação'!F$13:F$101, 0)), "Faixa Indefinida")</f>
        <v>C</v>
      </c>
      <c r="V2024" s="11">
        <f t="shared" si="2"/>
        <v>0</v>
      </c>
      <c r="W2024" s="11">
        <f t="shared" si="3"/>
        <v>0</v>
      </c>
      <c r="X2024" s="11">
        <f t="shared" si="4"/>
        <v>1</v>
      </c>
      <c r="Y2024" s="11">
        <f t="shared" si="5"/>
        <v>0</v>
      </c>
      <c r="Z2024" s="12">
        <f>ROUNDUP(SUM(VLOOKUP(F2024,'Pontuação 3.0'!A$2:B$11,2,FALSE),VLOOKUP(E2024,'Pontuação 3.0'!C$2:D$11,2,FALSE),VLOOKUP(H2024,'Pontuação 3.0'!I$2:J$11,2,FALSE),VLOOKUP(J2024,'Pontuação 3.0'!G$2:H$11,2,FALSE),VLOOKUP(G2024,'Pontuação 3.0'!E$2:F$11,2,FALSE),VLOOKUP(K2024,'Pontuação 3.0'!K$2:L$11,2,FALSE),VLOOKUP(L2024,'Pontuação 3.0'!M$2:N$13,2,FALSE)),0)</f>
        <v>1937</v>
      </c>
      <c r="AA2024" s="12">
        <f t="shared" si="6"/>
        <v>194</v>
      </c>
      <c r="AB2024" s="12" t="str">
        <f t="array" ref="AB2024">IFERROR(INDEX('Pontuação 3.0'!G$13:G$191, MATCH(AA2024, 'Pontuação 3.0'!F$13:F$191, 0)), "Faixa Indefinida")</f>
        <v>C</v>
      </c>
      <c r="AC2024" s="12">
        <f t="shared" si="7"/>
        <v>0</v>
      </c>
      <c r="AD2024" s="12">
        <f t="shared" si="8"/>
        <v>0</v>
      </c>
      <c r="AE2024" s="12">
        <f t="shared" si="9"/>
        <v>1</v>
      </c>
      <c r="AF2024" s="12">
        <f t="shared" si="10"/>
        <v>0</v>
      </c>
    </row>
    <row r="2025" ht="15.75" customHeight="1">
      <c r="A2025" s="8">
        <v>45686.0</v>
      </c>
      <c r="B2025" s="9" t="s">
        <v>4748</v>
      </c>
      <c r="C2025" s="9" t="s">
        <v>4749</v>
      </c>
      <c r="D2025" s="15">
        <v>9.96378289E8</v>
      </c>
      <c r="E2025" s="9" t="s">
        <v>13936</v>
      </c>
      <c r="F2025" s="9" t="s">
        <v>13925</v>
      </c>
      <c r="G2025" s="9" t="s">
        <v>13961</v>
      </c>
      <c r="H2025" s="9" t="s">
        <v>13927</v>
      </c>
      <c r="I2025" s="9" t="s">
        <v>13940</v>
      </c>
      <c r="J2025" s="9" t="s">
        <v>13929</v>
      </c>
      <c r="K2025" s="9" t="s">
        <v>13930</v>
      </c>
      <c r="L2025" s="9" t="s">
        <v>13945</v>
      </c>
      <c r="M2025" s="9" t="s">
        <v>13942</v>
      </c>
      <c r="N2025" s="13" t="s">
        <v>12</v>
      </c>
      <c r="O2025" s="13" t="s">
        <v>14</v>
      </c>
      <c r="P2025" s="13" t="s">
        <v>333</v>
      </c>
      <c r="Q2025" s="13" t="s">
        <v>77</v>
      </c>
      <c r="R2025" s="13" t="s">
        <v>15</v>
      </c>
      <c r="S2025" s="10">
        <f>ROUNDUP(SUM(VLOOKUP(F2025,'Pontuação'!A$2:B$11,2,FALSE),VLOOKUP(E2025,'Pontuação'!C$2:D$11,2,FALSE),VLOOKUP(H2025,'Pontuação'!I$2:J$11,2,FALSE),VLOOKUP(J2025,'Pontuação'!G$2:H$11,2,FALSE),VLOOKUP(L2025,'Pontuação'!M$2:N$13,2,FALSE)),0)</f>
        <v>1326</v>
      </c>
      <c r="T2025" s="11">
        <f t="shared" si="1"/>
        <v>133</v>
      </c>
      <c r="U2025" s="11" t="str">
        <f t="array" ref="U2025">IFERROR(INDEX('Pontuação'!G$13:G$101, MATCH(T2025, 'Pontuação'!F$13:F$101, 0)), "Faixa Indefinida")</f>
        <v>D</v>
      </c>
      <c r="V2025" s="11">
        <f t="shared" si="2"/>
        <v>0</v>
      </c>
      <c r="W2025" s="11">
        <f t="shared" si="3"/>
        <v>0</v>
      </c>
      <c r="X2025" s="11">
        <f t="shared" si="4"/>
        <v>0</v>
      </c>
      <c r="Y2025" s="11">
        <f t="shared" si="5"/>
        <v>1</v>
      </c>
      <c r="Z2025" s="12">
        <f>ROUNDUP(SUM(VLOOKUP(F2025,'Pontuação 3.0'!A$2:B$11,2,FALSE),VLOOKUP(E2025,'Pontuação 3.0'!C$2:D$11,2,FALSE),VLOOKUP(H2025,'Pontuação 3.0'!I$2:J$11,2,FALSE),VLOOKUP(J2025,'Pontuação 3.0'!G$2:H$11,2,FALSE),VLOOKUP(G2025,'Pontuação 3.0'!E$2:F$11,2,FALSE),VLOOKUP(K2025,'Pontuação 3.0'!K$2:L$11,2,FALSE),VLOOKUP(L2025,'Pontuação 3.0'!M$2:N$13,2,FALSE)),0)</f>
        <v>2066</v>
      </c>
      <c r="AA2025" s="12">
        <f t="shared" si="6"/>
        <v>207</v>
      </c>
      <c r="AB2025" s="12" t="str">
        <f t="array" ref="AB2025">IFERROR(INDEX('Pontuação 3.0'!G$13:G$191, MATCH(AA2025, 'Pontuação 3.0'!F$13:F$191, 0)), "Faixa Indefinida")</f>
        <v>C</v>
      </c>
      <c r="AC2025" s="12">
        <f t="shared" si="7"/>
        <v>0</v>
      </c>
      <c r="AD2025" s="12">
        <f t="shared" si="8"/>
        <v>0</v>
      </c>
      <c r="AE2025" s="12">
        <f t="shared" si="9"/>
        <v>1</v>
      </c>
      <c r="AF2025" s="12">
        <f t="shared" si="10"/>
        <v>0</v>
      </c>
    </row>
    <row r="2026" ht="15.75" customHeight="1">
      <c r="A2026" s="8">
        <v>45686.0</v>
      </c>
      <c r="B2026" s="9" t="s">
        <v>4746</v>
      </c>
      <c r="C2026" s="9" t="s">
        <v>4747</v>
      </c>
      <c r="D2026" s="15">
        <v>5.1996099778E10</v>
      </c>
      <c r="E2026" s="9" t="s">
        <v>13924</v>
      </c>
      <c r="F2026" s="9" t="s">
        <v>13950</v>
      </c>
      <c r="G2026" s="9" t="s">
        <v>13944</v>
      </c>
      <c r="H2026" s="9" t="s">
        <v>13927</v>
      </c>
      <c r="I2026" s="9" t="s">
        <v>13940</v>
      </c>
      <c r="J2026" s="9" t="s">
        <v>13929</v>
      </c>
      <c r="K2026" s="9" t="s">
        <v>13940</v>
      </c>
      <c r="L2026" s="9" t="s">
        <v>13945</v>
      </c>
      <c r="M2026" s="9" t="s">
        <v>13967</v>
      </c>
      <c r="N2026" s="13" t="s">
        <v>12</v>
      </c>
      <c r="O2026" s="13" t="s">
        <v>14</v>
      </c>
      <c r="P2026" s="13" t="s">
        <v>93</v>
      </c>
      <c r="Q2026" s="13" t="s">
        <v>20</v>
      </c>
      <c r="R2026" s="13" t="s">
        <v>65</v>
      </c>
      <c r="S2026" s="10">
        <f>ROUNDUP(SUM(VLOOKUP(F2026,'Pontuação'!A$2:B$11,2,FALSE),VLOOKUP(E2026,'Pontuação'!C$2:D$11,2,FALSE),VLOOKUP(H2026,'Pontuação'!I$2:J$11,2,FALSE),VLOOKUP(J2026,'Pontuação'!G$2:H$11,2,FALSE),VLOOKUP(L2026,'Pontuação'!M$2:N$13,2,FALSE)),0)</f>
        <v>1575</v>
      </c>
      <c r="T2026" s="11">
        <f t="shared" si="1"/>
        <v>158</v>
      </c>
      <c r="U2026" s="11" t="str">
        <f t="array" ref="U2026">IFERROR(INDEX('Pontuação'!G$13:G$101, MATCH(T2026, 'Pontuação'!F$13:F$101, 0)), "Faixa Indefinida")</f>
        <v>C</v>
      </c>
      <c r="V2026" s="11">
        <f t="shared" si="2"/>
        <v>0</v>
      </c>
      <c r="W2026" s="11">
        <f t="shared" si="3"/>
        <v>0</v>
      </c>
      <c r="X2026" s="11">
        <f t="shared" si="4"/>
        <v>1</v>
      </c>
      <c r="Y2026" s="11">
        <f t="shared" si="5"/>
        <v>0</v>
      </c>
      <c r="Z2026" s="12">
        <f>ROUNDUP(SUM(VLOOKUP(F2026,'Pontuação 3.0'!A$2:B$11,2,FALSE),VLOOKUP(E2026,'Pontuação 3.0'!C$2:D$11,2,FALSE),VLOOKUP(H2026,'Pontuação 3.0'!I$2:J$11,2,FALSE),VLOOKUP(J2026,'Pontuação 3.0'!G$2:H$11,2,FALSE),VLOOKUP(G2026,'Pontuação 3.0'!E$2:F$11,2,FALSE),VLOOKUP(K2026,'Pontuação 3.0'!K$2:L$11,2,FALSE),VLOOKUP(L2026,'Pontuação 3.0'!M$2:N$13,2,FALSE)),0)</f>
        <v>1890</v>
      </c>
      <c r="AA2026" s="12">
        <f t="shared" si="6"/>
        <v>189</v>
      </c>
      <c r="AB2026" s="12" t="str">
        <f t="array" ref="AB2026">IFERROR(INDEX('Pontuação 3.0'!G$13:G$191, MATCH(AA2026, 'Pontuação 3.0'!F$13:F$191, 0)), "Faixa Indefinida")</f>
        <v>D</v>
      </c>
      <c r="AC2026" s="12">
        <f t="shared" si="7"/>
        <v>0</v>
      </c>
      <c r="AD2026" s="12">
        <f t="shared" si="8"/>
        <v>0</v>
      </c>
      <c r="AE2026" s="12">
        <f t="shared" si="9"/>
        <v>0</v>
      </c>
      <c r="AF2026" s="12">
        <f t="shared" si="10"/>
        <v>1</v>
      </c>
    </row>
    <row r="2027" ht="15.75" customHeight="1">
      <c r="A2027" s="8">
        <v>45686.0</v>
      </c>
      <c r="B2027" s="9" t="s">
        <v>154</v>
      </c>
      <c r="C2027" s="9" t="s">
        <v>4753</v>
      </c>
      <c r="D2027" s="15">
        <v>5.4981676184E10</v>
      </c>
      <c r="E2027" s="9" t="s">
        <v>13936</v>
      </c>
      <c r="F2027" s="9" t="s">
        <v>13948</v>
      </c>
      <c r="G2027" s="9" t="s">
        <v>13926</v>
      </c>
      <c r="H2027" s="9" t="s">
        <v>13960</v>
      </c>
      <c r="I2027" s="9" t="s">
        <v>13928</v>
      </c>
      <c r="J2027" s="9" t="s">
        <v>13929</v>
      </c>
      <c r="K2027" s="9" t="s">
        <v>13940</v>
      </c>
      <c r="L2027" s="9" t="s">
        <v>13931</v>
      </c>
      <c r="M2027" s="9" t="s">
        <v>13942</v>
      </c>
      <c r="N2027" s="13" t="s">
        <v>12</v>
      </c>
      <c r="O2027" s="13" t="s">
        <v>14</v>
      </c>
      <c r="P2027" s="13" t="s">
        <v>13</v>
      </c>
      <c r="Q2027" s="13" t="s">
        <v>586</v>
      </c>
      <c r="R2027" s="13" t="s">
        <v>15</v>
      </c>
      <c r="S2027" s="10">
        <f>ROUNDUP(SUM(VLOOKUP(F2027,'Pontuação'!A$2:B$11,2,FALSE),VLOOKUP(E2027,'Pontuação'!C$2:D$11,2,FALSE),VLOOKUP(H2027,'Pontuação'!I$2:J$11,2,FALSE),VLOOKUP(J2027,'Pontuação'!G$2:H$11,2,FALSE),VLOOKUP(L2027,'Pontuação'!M$2:N$13,2,FALSE)),0)</f>
        <v>1357</v>
      </c>
      <c r="T2027" s="11">
        <f t="shared" si="1"/>
        <v>136</v>
      </c>
      <c r="U2027" s="11" t="str">
        <f t="array" ref="U2027">IFERROR(INDEX('Pontuação'!G$13:G$101, MATCH(T2027, 'Pontuação'!F$13:F$101, 0)), "Faixa Indefinida")</f>
        <v>D</v>
      </c>
      <c r="V2027" s="11">
        <f t="shared" si="2"/>
        <v>0</v>
      </c>
      <c r="W2027" s="11">
        <f t="shared" si="3"/>
        <v>0</v>
      </c>
      <c r="X2027" s="11">
        <f t="shared" si="4"/>
        <v>0</v>
      </c>
      <c r="Y2027" s="11">
        <f t="shared" si="5"/>
        <v>1</v>
      </c>
      <c r="Z2027" s="12">
        <f>ROUNDUP(SUM(VLOOKUP(F2027,'Pontuação 3.0'!A$2:B$11,2,FALSE),VLOOKUP(E2027,'Pontuação 3.0'!C$2:D$11,2,FALSE),VLOOKUP(H2027,'Pontuação 3.0'!I$2:J$11,2,FALSE),VLOOKUP(J2027,'Pontuação 3.0'!G$2:H$11,2,FALSE),VLOOKUP(G2027,'Pontuação 3.0'!E$2:F$11,2,FALSE),VLOOKUP(K2027,'Pontuação 3.0'!K$2:L$11,2,FALSE),VLOOKUP(L2027,'Pontuação 3.0'!M$2:N$13,2,FALSE)),0)</f>
        <v>1881</v>
      </c>
      <c r="AA2027" s="12">
        <f t="shared" si="6"/>
        <v>188</v>
      </c>
      <c r="AB2027" s="12" t="str">
        <f t="array" ref="AB2027">IFERROR(INDEX('Pontuação 3.0'!G$13:G$191, MATCH(AA2027, 'Pontuação 3.0'!F$13:F$191, 0)), "Faixa Indefinida")</f>
        <v>D</v>
      </c>
      <c r="AC2027" s="12">
        <f t="shared" si="7"/>
        <v>0</v>
      </c>
      <c r="AD2027" s="12">
        <f t="shared" si="8"/>
        <v>0</v>
      </c>
      <c r="AE2027" s="12">
        <f t="shared" si="9"/>
        <v>0</v>
      </c>
      <c r="AF2027" s="12">
        <f t="shared" si="10"/>
        <v>1</v>
      </c>
    </row>
    <row r="2028" ht="15.75" customHeight="1">
      <c r="A2028" s="8">
        <v>45686.0</v>
      </c>
      <c r="B2028" s="9" t="s">
        <v>4754</v>
      </c>
      <c r="C2028" s="9" t="s">
        <v>4755</v>
      </c>
      <c r="D2028" s="15">
        <v>1.1986237356E10</v>
      </c>
      <c r="E2028" s="9" t="s">
        <v>13936</v>
      </c>
      <c r="F2028" s="9" t="s">
        <v>13948</v>
      </c>
      <c r="G2028" s="9" t="s">
        <v>13944</v>
      </c>
      <c r="H2028" s="9" t="s">
        <v>13949</v>
      </c>
      <c r="I2028" s="9" t="s">
        <v>13940</v>
      </c>
      <c r="J2028" s="9" t="s">
        <v>13929</v>
      </c>
      <c r="K2028" s="9" t="s">
        <v>13940</v>
      </c>
      <c r="L2028" s="9" t="s">
        <v>13945</v>
      </c>
      <c r="M2028" s="9" t="s">
        <v>13942</v>
      </c>
      <c r="N2028" s="13" t="s">
        <v>12</v>
      </c>
      <c r="O2028" s="13" t="s">
        <v>14</v>
      </c>
      <c r="P2028" s="13" t="s">
        <v>32</v>
      </c>
      <c r="Q2028" s="13" t="s">
        <v>59</v>
      </c>
      <c r="R2028" s="13" t="s">
        <v>15</v>
      </c>
      <c r="S2028" s="10">
        <f>ROUNDUP(SUM(VLOOKUP(F2028,'Pontuação'!A$2:B$11,2,FALSE),VLOOKUP(E2028,'Pontuação'!C$2:D$11,2,FALSE),VLOOKUP(H2028,'Pontuação'!I$2:J$11,2,FALSE),VLOOKUP(J2028,'Pontuação'!G$2:H$11,2,FALSE),VLOOKUP(L2028,'Pontuação'!M$2:N$13,2,FALSE)),0)</f>
        <v>1715</v>
      </c>
      <c r="T2028" s="11">
        <f t="shared" si="1"/>
        <v>172</v>
      </c>
      <c r="U2028" s="11" t="str">
        <f t="array" ref="U2028">IFERROR(INDEX('Pontuação'!G$13:G$101, MATCH(T2028, 'Pontuação'!F$13:F$101, 0)), "Faixa Indefinida")</f>
        <v>B</v>
      </c>
      <c r="V2028" s="11">
        <f t="shared" si="2"/>
        <v>0</v>
      </c>
      <c r="W2028" s="11">
        <f t="shared" si="3"/>
        <v>1</v>
      </c>
      <c r="X2028" s="11">
        <f t="shared" si="4"/>
        <v>0</v>
      </c>
      <c r="Y2028" s="11">
        <f t="shared" si="5"/>
        <v>0</v>
      </c>
      <c r="Z2028" s="12">
        <f>ROUNDUP(SUM(VLOOKUP(F2028,'Pontuação 3.0'!A$2:B$11,2,FALSE),VLOOKUP(E2028,'Pontuação 3.0'!C$2:D$11,2,FALSE),VLOOKUP(H2028,'Pontuação 3.0'!I$2:J$11,2,FALSE),VLOOKUP(J2028,'Pontuação 3.0'!G$2:H$11,2,FALSE),VLOOKUP(G2028,'Pontuação 3.0'!E$2:F$11,2,FALSE),VLOOKUP(K2028,'Pontuação 3.0'!K$2:L$11,2,FALSE),VLOOKUP(L2028,'Pontuação 3.0'!M$2:N$13,2,FALSE)),0)</f>
        <v>2022</v>
      </c>
      <c r="AA2028" s="12">
        <f t="shared" si="6"/>
        <v>202</v>
      </c>
      <c r="AB2028" s="12" t="str">
        <f t="array" ref="AB2028">IFERROR(INDEX('Pontuação 3.0'!G$13:G$191, MATCH(AA2028, 'Pontuação 3.0'!F$13:F$191, 0)), "Faixa Indefinida")</f>
        <v>C</v>
      </c>
      <c r="AC2028" s="12">
        <f t="shared" si="7"/>
        <v>0</v>
      </c>
      <c r="AD2028" s="12">
        <f t="shared" si="8"/>
        <v>0</v>
      </c>
      <c r="AE2028" s="12">
        <f t="shared" si="9"/>
        <v>1</v>
      </c>
      <c r="AF2028" s="12">
        <f t="shared" si="10"/>
        <v>0</v>
      </c>
    </row>
    <row r="2029" ht="15.75" customHeight="1">
      <c r="A2029" s="8">
        <v>45686.0</v>
      </c>
      <c r="B2029" s="9" t="s">
        <v>2053</v>
      </c>
      <c r="C2029" s="9" t="s">
        <v>4756</v>
      </c>
      <c r="D2029" s="15">
        <v>2.1989510178E10</v>
      </c>
      <c r="E2029" s="9" t="s">
        <v>13936</v>
      </c>
      <c r="F2029" s="9" t="s">
        <v>13948</v>
      </c>
      <c r="G2029" s="9" t="s">
        <v>13926</v>
      </c>
      <c r="H2029" s="9" t="s">
        <v>13960</v>
      </c>
      <c r="I2029" s="9" t="s">
        <v>13940</v>
      </c>
      <c r="J2029" s="9" t="s">
        <v>13939</v>
      </c>
      <c r="K2029" s="9" t="s">
        <v>13940</v>
      </c>
      <c r="L2029" s="9" t="s">
        <v>13959</v>
      </c>
      <c r="M2029" s="9" t="s">
        <v>13946</v>
      </c>
      <c r="N2029" s="13" t="s">
        <v>12</v>
      </c>
      <c r="O2029" s="13" t="s">
        <v>14</v>
      </c>
      <c r="P2029" s="13" t="s">
        <v>32</v>
      </c>
      <c r="Q2029" s="13" t="s">
        <v>20</v>
      </c>
      <c r="R2029" s="13" t="s">
        <v>15</v>
      </c>
      <c r="S2029" s="10">
        <f>ROUNDUP(SUM(VLOOKUP(F2029,'Pontuação'!A$2:B$11,2,FALSE),VLOOKUP(E2029,'Pontuação'!C$2:D$11,2,FALSE),VLOOKUP(H2029,'Pontuação'!I$2:J$11,2,FALSE),VLOOKUP(J2029,'Pontuação'!G$2:H$11,2,FALSE),VLOOKUP(L2029,'Pontuação'!M$2:N$13,2,FALSE)),0)</f>
        <v>1532</v>
      </c>
      <c r="T2029" s="11">
        <f t="shared" si="1"/>
        <v>153</v>
      </c>
      <c r="U2029" s="11" t="str">
        <f t="array" ref="U2029">IFERROR(INDEX('Pontuação'!G$13:G$101, MATCH(T2029, 'Pontuação'!F$13:F$101, 0)), "Faixa Indefinida")</f>
        <v>C</v>
      </c>
      <c r="V2029" s="11">
        <f t="shared" si="2"/>
        <v>0</v>
      </c>
      <c r="W2029" s="11">
        <f t="shared" si="3"/>
        <v>0</v>
      </c>
      <c r="X2029" s="11">
        <f t="shared" si="4"/>
        <v>1</v>
      </c>
      <c r="Y2029" s="11">
        <f t="shared" si="5"/>
        <v>0</v>
      </c>
      <c r="Z2029" s="12">
        <f>ROUNDUP(SUM(VLOOKUP(F2029,'Pontuação 3.0'!A$2:B$11,2,FALSE),VLOOKUP(E2029,'Pontuação 3.0'!C$2:D$11,2,FALSE),VLOOKUP(H2029,'Pontuação 3.0'!I$2:J$11,2,FALSE),VLOOKUP(J2029,'Pontuação 3.0'!G$2:H$11,2,FALSE),VLOOKUP(G2029,'Pontuação 3.0'!E$2:F$11,2,FALSE),VLOOKUP(K2029,'Pontuação 3.0'!K$2:L$11,2,FALSE),VLOOKUP(L2029,'Pontuação 3.0'!M$2:N$13,2,FALSE)),0)</f>
        <v>2227</v>
      </c>
      <c r="AA2029" s="12">
        <f t="shared" si="6"/>
        <v>223</v>
      </c>
      <c r="AB2029" s="12" t="str">
        <f t="array" ref="AB2029">IFERROR(INDEX('Pontuação 3.0'!G$13:G$191, MATCH(AA2029, 'Pontuação 3.0'!F$13:F$191, 0)), "Faixa Indefinida")</f>
        <v>B</v>
      </c>
      <c r="AC2029" s="12">
        <f t="shared" si="7"/>
        <v>0</v>
      </c>
      <c r="AD2029" s="12">
        <f t="shared" si="8"/>
        <v>1</v>
      </c>
      <c r="AE2029" s="12">
        <f t="shared" si="9"/>
        <v>0</v>
      </c>
      <c r="AF2029" s="12">
        <f t="shared" si="10"/>
        <v>0</v>
      </c>
    </row>
    <row r="2030" ht="15.75" customHeight="1">
      <c r="A2030" s="8">
        <v>45686.0</v>
      </c>
      <c r="B2030" s="9" t="s">
        <v>4759</v>
      </c>
      <c r="C2030" s="9" t="s">
        <v>4760</v>
      </c>
      <c r="D2030" s="15">
        <v>1.1988867669E10</v>
      </c>
      <c r="E2030" s="9" t="s">
        <v>13936</v>
      </c>
      <c r="F2030" s="9" t="s">
        <v>13950</v>
      </c>
      <c r="G2030" s="9" t="s">
        <v>13944</v>
      </c>
      <c r="H2030" s="9" t="s">
        <v>13938</v>
      </c>
      <c r="I2030" s="9" t="s">
        <v>13940</v>
      </c>
      <c r="J2030" s="9" t="s">
        <v>13929</v>
      </c>
      <c r="K2030" s="9" t="s">
        <v>13940</v>
      </c>
      <c r="L2030" s="9" t="s">
        <v>13945</v>
      </c>
      <c r="M2030" s="9" t="s">
        <v>13942</v>
      </c>
      <c r="N2030" s="13" t="s">
        <v>12</v>
      </c>
      <c r="O2030" s="13" t="s">
        <v>14</v>
      </c>
      <c r="P2030" s="13" t="s">
        <v>111</v>
      </c>
      <c r="Q2030" s="13" t="s">
        <v>20</v>
      </c>
      <c r="R2030" s="13" t="s">
        <v>65</v>
      </c>
      <c r="S2030" s="10">
        <f>ROUNDUP(SUM(VLOOKUP(F2030,'Pontuação'!A$2:B$11,2,FALSE),VLOOKUP(E2030,'Pontuação'!C$2:D$11,2,FALSE),VLOOKUP(H2030,'Pontuação'!I$2:J$11,2,FALSE),VLOOKUP(J2030,'Pontuação'!G$2:H$11,2,FALSE),VLOOKUP(L2030,'Pontuação'!M$2:N$13,2,FALSE)),0)</f>
        <v>1711</v>
      </c>
      <c r="T2030" s="11">
        <f t="shared" si="1"/>
        <v>171</v>
      </c>
      <c r="U2030" s="11" t="str">
        <f t="array" ref="U2030">IFERROR(INDEX('Pontuação'!G$13:G$101, MATCH(T2030, 'Pontuação'!F$13:F$101, 0)), "Faixa Indefinida")</f>
        <v>B</v>
      </c>
      <c r="V2030" s="11">
        <f t="shared" si="2"/>
        <v>0</v>
      </c>
      <c r="W2030" s="11">
        <f t="shared" si="3"/>
        <v>1</v>
      </c>
      <c r="X2030" s="11">
        <f t="shared" si="4"/>
        <v>0</v>
      </c>
      <c r="Y2030" s="11">
        <f t="shared" si="5"/>
        <v>0</v>
      </c>
      <c r="Z2030" s="12">
        <f>ROUNDUP(SUM(VLOOKUP(F2030,'Pontuação 3.0'!A$2:B$11,2,FALSE),VLOOKUP(E2030,'Pontuação 3.0'!C$2:D$11,2,FALSE),VLOOKUP(H2030,'Pontuação 3.0'!I$2:J$11,2,FALSE),VLOOKUP(J2030,'Pontuação 3.0'!G$2:H$11,2,FALSE),VLOOKUP(G2030,'Pontuação 3.0'!E$2:F$11,2,FALSE),VLOOKUP(K2030,'Pontuação 3.0'!K$2:L$11,2,FALSE),VLOOKUP(L2030,'Pontuação 3.0'!M$2:N$13,2,FALSE)),0)</f>
        <v>2004</v>
      </c>
      <c r="AA2030" s="12">
        <f t="shared" si="6"/>
        <v>200</v>
      </c>
      <c r="AB2030" s="12" t="str">
        <f t="array" ref="AB2030">IFERROR(INDEX('Pontuação 3.0'!G$13:G$191, MATCH(AA2030, 'Pontuação 3.0'!F$13:F$191, 0)), "Faixa Indefinida")</f>
        <v>C</v>
      </c>
      <c r="AC2030" s="12">
        <f t="shared" si="7"/>
        <v>0</v>
      </c>
      <c r="AD2030" s="12">
        <f t="shared" si="8"/>
        <v>0</v>
      </c>
      <c r="AE2030" s="12">
        <f t="shared" si="9"/>
        <v>1</v>
      </c>
      <c r="AF2030" s="12">
        <f t="shared" si="10"/>
        <v>0</v>
      </c>
    </row>
    <row r="2031" ht="15.75" customHeight="1">
      <c r="A2031" s="8">
        <v>45686.0</v>
      </c>
      <c r="B2031" s="9" t="s">
        <v>4757</v>
      </c>
      <c r="C2031" s="9" t="s">
        <v>4758</v>
      </c>
      <c r="D2031" s="15">
        <v>9.1992067494E10</v>
      </c>
      <c r="E2031" s="9" t="s">
        <v>13936</v>
      </c>
      <c r="F2031" s="9" t="s">
        <v>13948</v>
      </c>
      <c r="G2031" s="9" t="s">
        <v>13926</v>
      </c>
      <c r="H2031" s="9" t="s">
        <v>13938</v>
      </c>
      <c r="I2031" s="9" t="s">
        <v>13928</v>
      </c>
      <c r="J2031" s="9" t="s">
        <v>13929</v>
      </c>
      <c r="K2031" s="9" t="s">
        <v>13940</v>
      </c>
      <c r="L2031" s="9" t="s">
        <v>13945</v>
      </c>
      <c r="M2031" s="9" t="s">
        <v>13946</v>
      </c>
      <c r="N2031" s="13" t="s">
        <v>12</v>
      </c>
      <c r="O2031" s="13" t="s">
        <v>14</v>
      </c>
      <c r="P2031" s="13" t="s">
        <v>111</v>
      </c>
      <c r="Q2031" s="13" t="s">
        <v>20</v>
      </c>
      <c r="R2031" s="13" t="s">
        <v>15</v>
      </c>
      <c r="S2031" s="10">
        <f>ROUNDUP(SUM(VLOOKUP(F2031,'Pontuação'!A$2:B$11,2,FALSE),VLOOKUP(E2031,'Pontuação'!C$2:D$11,2,FALSE),VLOOKUP(H2031,'Pontuação'!I$2:J$11,2,FALSE),VLOOKUP(J2031,'Pontuação'!G$2:H$11,2,FALSE),VLOOKUP(L2031,'Pontuação'!M$2:N$13,2,FALSE)),0)</f>
        <v>1699</v>
      </c>
      <c r="T2031" s="11">
        <f t="shared" si="1"/>
        <v>170</v>
      </c>
      <c r="U2031" s="11" t="str">
        <f t="array" ref="U2031">IFERROR(INDEX('Pontuação'!G$13:G$101, MATCH(T2031, 'Pontuação'!F$13:F$101, 0)), "Faixa Indefinida")</f>
        <v>B</v>
      </c>
      <c r="V2031" s="11">
        <f t="shared" si="2"/>
        <v>0</v>
      </c>
      <c r="W2031" s="11">
        <f t="shared" si="3"/>
        <v>1</v>
      </c>
      <c r="X2031" s="11">
        <f t="shared" si="4"/>
        <v>0</v>
      </c>
      <c r="Y2031" s="11">
        <f t="shared" si="5"/>
        <v>0</v>
      </c>
      <c r="Z2031" s="12">
        <f>ROUNDUP(SUM(VLOOKUP(F2031,'Pontuação 3.0'!A$2:B$11,2,FALSE),VLOOKUP(E2031,'Pontuação 3.0'!C$2:D$11,2,FALSE),VLOOKUP(H2031,'Pontuação 3.0'!I$2:J$11,2,FALSE),VLOOKUP(J2031,'Pontuação 3.0'!G$2:H$11,2,FALSE),VLOOKUP(G2031,'Pontuação 3.0'!E$2:F$11,2,FALSE),VLOOKUP(K2031,'Pontuação 3.0'!K$2:L$11,2,FALSE),VLOOKUP(L2031,'Pontuação 3.0'!M$2:N$13,2,FALSE)),0)</f>
        <v>2011</v>
      </c>
      <c r="AA2031" s="12">
        <f t="shared" si="6"/>
        <v>201</v>
      </c>
      <c r="AB2031" s="12" t="str">
        <f t="array" ref="AB2031">IFERROR(INDEX('Pontuação 3.0'!G$13:G$191, MATCH(AA2031, 'Pontuação 3.0'!F$13:F$191, 0)), "Faixa Indefinida")</f>
        <v>C</v>
      </c>
      <c r="AC2031" s="12">
        <f t="shared" si="7"/>
        <v>0</v>
      </c>
      <c r="AD2031" s="12">
        <f t="shared" si="8"/>
        <v>0</v>
      </c>
      <c r="AE2031" s="12">
        <f t="shared" si="9"/>
        <v>1</v>
      </c>
      <c r="AF2031" s="12">
        <f t="shared" si="10"/>
        <v>0</v>
      </c>
    </row>
    <row r="2032" ht="15.75" customHeight="1">
      <c r="A2032" s="8">
        <v>45686.0</v>
      </c>
      <c r="B2032" s="9" t="s">
        <v>4761</v>
      </c>
      <c r="C2032" s="9" t="s">
        <v>4762</v>
      </c>
      <c r="D2032" s="15">
        <v>1.3981295651E10</v>
      </c>
      <c r="E2032" s="9" t="s">
        <v>13924</v>
      </c>
      <c r="F2032" s="9" t="s">
        <v>13950</v>
      </c>
      <c r="G2032" s="9" t="s">
        <v>13957</v>
      </c>
      <c r="H2032" s="9" t="s">
        <v>13927</v>
      </c>
      <c r="I2032" s="9" t="s">
        <v>13940</v>
      </c>
      <c r="J2032" s="9" t="s">
        <v>13929</v>
      </c>
      <c r="K2032" s="9" t="s">
        <v>13940</v>
      </c>
      <c r="L2032" s="9" t="s">
        <v>13945</v>
      </c>
      <c r="M2032" s="9" t="s">
        <v>13946</v>
      </c>
      <c r="N2032" s="13" t="s">
        <v>12</v>
      </c>
      <c r="O2032" s="13" t="s">
        <v>14</v>
      </c>
      <c r="P2032" s="13" t="s">
        <v>32</v>
      </c>
      <c r="Q2032" s="13" t="s">
        <v>20</v>
      </c>
      <c r="R2032" s="13" t="s">
        <v>15</v>
      </c>
      <c r="S2032" s="10">
        <f>ROUNDUP(SUM(VLOOKUP(F2032,'Pontuação'!A$2:B$11,2,FALSE),VLOOKUP(E2032,'Pontuação'!C$2:D$11,2,FALSE),VLOOKUP(H2032,'Pontuação'!I$2:J$11,2,FALSE),VLOOKUP(J2032,'Pontuação'!G$2:H$11,2,FALSE),VLOOKUP(L2032,'Pontuação'!M$2:N$13,2,FALSE)),0)</f>
        <v>1575</v>
      </c>
      <c r="T2032" s="11">
        <f t="shared" si="1"/>
        <v>158</v>
      </c>
      <c r="U2032" s="11" t="str">
        <f t="array" ref="U2032">IFERROR(INDEX('Pontuação'!G$13:G$101, MATCH(T2032, 'Pontuação'!F$13:F$101, 0)), "Faixa Indefinida")</f>
        <v>C</v>
      </c>
      <c r="V2032" s="11">
        <f t="shared" si="2"/>
        <v>0</v>
      </c>
      <c r="W2032" s="11">
        <f t="shared" si="3"/>
        <v>0</v>
      </c>
      <c r="X2032" s="11">
        <f t="shared" si="4"/>
        <v>1</v>
      </c>
      <c r="Y2032" s="11">
        <f t="shared" si="5"/>
        <v>0</v>
      </c>
      <c r="Z2032" s="12">
        <f>ROUNDUP(SUM(VLOOKUP(F2032,'Pontuação 3.0'!A$2:B$11,2,FALSE),VLOOKUP(E2032,'Pontuação 3.0'!C$2:D$11,2,FALSE),VLOOKUP(H2032,'Pontuação 3.0'!I$2:J$11,2,FALSE),VLOOKUP(J2032,'Pontuação 3.0'!G$2:H$11,2,FALSE),VLOOKUP(G2032,'Pontuação 3.0'!E$2:F$11,2,FALSE),VLOOKUP(K2032,'Pontuação 3.0'!K$2:L$11,2,FALSE),VLOOKUP(L2032,'Pontuação 3.0'!M$2:N$13,2,FALSE)),0)</f>
        <v>1880</v>
      </c>
      <c r="AA2032" s="12">
        <f t="shared" si="6"/>
        <v>188</v>
      </c>
      <c r="AB2032" s="12" t="str">
        <f t="array" ref="AB2032">IFERROR(INDEX('Pontuação 3.0'!G$13:G$191, MATCH(AA2032, 'Pontuação 3.0'!F$13:F$191, 0)), "Faixa Indefinida")</f>
        <v>D</v>
      </c>
      <c r="AC2032" s="12">
        <f t="shared" si="7"/>
        <v>0</v>
      </c>
      <c r="AD2032" s="12">
        <f t="shared" si="8"/>
        <v>0</v>
      </c>
      <c r="AE2032" s="12">
        <f t="shared" si="9"/>
        <v>0</v>
      </c>
      <c r="AF2032" s="12">
        <f t="shared" si="10"/>
        <v>1</v>
      </c>
    </row>
    <row r="2033" ht="15.75" customHeight="1">
      <c r="A2033" s="8">
        <v>45686.0</v>
      </c>
      <c r="B2033" s="9" t="s">
        <v>4763</v>
      </c>
      <c r="C2033" s="9" t="s">
        <v>4764</v>
      </c>
      <c r="D2033" s="15">
        <v>4.7989059128E10</v>
      </c>
      <c r="E2033" s="9" t="s">
        <v>13936</v>
      </c>
      <c r="F2033" s="9" t="s">
        <v>13950</v>
      </c>
      <c r="G2033" s="9" t="s">
        <v>13926</v>
      </c>
      <c r="H2033" s="9" t="s">
        <v>13951</v>
      </c>
      <c r="I2033" s="9" t="s">
        <v>13928</v>
      </c>
      <c r="J2033" s="9" t="s">
        <v>13929</v>
      </c>
      <c r="K2033" s="9" t="s">
        <v>13930</v>
      </c>
      <c r="L2033" s="9" t="s">
        <v>13931</v>
      </c>
      <c r="M2033" s="9" t="s">
        <v>13967</v>
      </c>
      <c r="N2033" s="13" t="s">
        <v>12</v>
      </c>
      <c r="O2033" s="13" t="s">
        <v>14</v>
      </c>
      <c r="P2033" s="13" t="s">
        <v>260</v>
      </c>
      <c r="Q2033" s="13" t="s">
        <v>20</v>
      </c>
      <c r="R2033" s="13" t="s">
        <v>15</v>
      </c>
      <c r="S2033" s="10">
        <f>ROUNDUP(SUM(VLOOKUP(F2033,'Pontuação'!A$2:B$11,2,FALSE),VLOOKUP(E2033,'Pontuação'!C$2:D$11,2,FALSE),VLOOKUP(H2033,'Pontuação'!I$2:J$11,2,FALSE),VLOOKUP(J2033,'Pontuação'!G$2:H$11,2,FALSE),VLOOKUP(L2033,'Pontuação'!M$2:N$13,2,FALSE)),0)</f>
        <v>1553</v>
      </c>
      <c r="T2033" s="11">
        <f t="shared" si="1"/>
        <v>155</v>
      </c>
      <c r="U2033" s="11" t="str">
        <f t="array" ref="U2033">IFERROR(INDEX('Pontuação'!G$13:G$101, MATCH(T2033, 'Pontuação'!F$13:F$101, 0)), "Faixa Indefinida")</f>
        <v>C</v>
      </c>
      <c r="V2033" s="11">
        <f t="shared" si="2"/>
        <v>0</v>
      </c>
      <c r="W2033" s="11">
        <f t="shared" si="3"/>
        <v>0</v>
      </c>
      <c r="X2033" s="11">
        <f t="shared" si="4"/>
        <v>1</v>
      </c>
      <c r="Y2033" s="11">
        <f t="shared" si="5"/>
        <v>0</v>
      </c>
      <c r="Z2033" s="12">
        <f>ROUNDUP(SUM(VLOOKUP(F2033,'Pontuação 3.0'!A$2:B$11,2,FALSE),VLOOKUP(E2033,'Pontuação 3.0'!C$2:D$11,2,FALSE),VLOOKUP(H2033,'Pontuação 3.0'!I$2:J$11,2,FALSE),VLOOKUP(J2033,'Pontuação 3.0'!G$2:H$11,2,FALSE),VLOOKUP(G2033,'Pontuação 3.0'!E$2:F$11,2,FALSE),VLOOKUP(K2033,'Pontuação 3.0'!K$2:L$11,2,FALSE),VLOOKUP(L2033,'Pontuação 3.0'!M$2:N$13,2,FALSE)),0)</f>
        <v>2383</v>
      </c>
      <c r="AA2033" s="12">
        <f t="shared" si="6"/>
        <v>238</v>
      </c>
      <c r="AB2033" s="12" t="str">
        <f t="array" ref="AB2033">IFERROR(INDEX('Pontuação 3.0'!G$13:G$191, MATCH(AA2033, 'Pontuação 3.0'!F$13:F$191, 0)), "Faixa Indefinida")</f>
        <v>A</v>
      </c>
      <c r="AC2033" s="12">
        <f t="shared" si="7"/>
        <v>1</v>
      </c>
      <c r="AD2033" s="12">
        <f t="shared" si="8"/>
        <v>0</v>
      </c>
      <c r="AE2033" s="12">
        <f t="shared" si="9"/>
        <v>0</v>
      </c>
      <c r="AF2033" s="12">
        <f t="shared" si="10"/>
        <v>0</v>
      </c>
    </row>
    <row r="2034" ht="15.75" customHeight="1">
      <c r="A2034" s="8">
        <v>45686.0</v>
      </c>
      <c r="B2034" s="9" t="s">
        <v>1545</v>
      </c>
      <c r="C2034" s="9" t="s">
        <v>4765</v>
      </c>
      <c r="D2034" s="15">
        <v>8.1991674189E10</v>
      </c>
      <c r="E2034" s="9" t="s">
        <v>13936</v>
      </c>
      <c r="F2034" s="9" t="s">
        <v>13937</v>
      </c>
      <c r="G2034" s="9" t="s">
        <v>13926</v>
      </c>
      <c r="H2034" s="9" t="s">
        <v>13960</v>
      </c>
      <c r="I2034" s="9" t="s">
        <v>13928</v>
      </c>
      <c r="J2034" s="9" t="s">
        <v>13929</v>
      </c>
      <c r="K2034" s="9" t="s">
        <v>13940</v>
      </c>
      <c r="L2034" s="9" t="s">
        <v>13945</v>
      </c>
      <c r="M2034" s="9" t="s">
        <v>13952</v>
      </c>
      <c r="N2034" s="13" t="s">
        <v>12</v>
      </c>
      <c r="O2034" s="13" t="s">
        <v>14</v>
      </c>
      <c r="P2034" s="13" t="s">
        <v>13</v>
      </c>
      <c r="Q2034" s="13" t="s">
        <v>108</v>
      </c>
      <c r="R2034" s="13" t="s">
        <v>15</v>
      </c>
      <c r="S2034" s="10">
        <f>ROUNDUP(SUM(VLOOKUP(F2034,'Pontuação'!A$2:B$11,2,FALSE),VLOOKUP(E2034,'Pontuação'!C$2:D$11,2,FALSE),VLOOKUP(H2034,'Pontuação'!I$2:J$11,2,FALSE),VLOOKUP(J2034,'Pontuação'!G$2:H$11,2,FALSE),VLOOKUP(L2034,'Pontuação'!M$2:N$13,2,FALSE)),0)</f>
        <v>1472</v>
      </c>
      <c r="T2034" s="11">
        <f t="shared" si="1"/>
        <v>147</v>
      </c>
      <c r="U2034" s="11" t="str">
        <f t="array" ref="U2034">IFERROR(INDEX('Pontuação'!G$13:G$101, MATCH(T2034, 'Pontuação'!F$13:F$101, 0)), "Faixa Indefinida")</f>
        <v>D</v>
      </c>
      <c r="V2034" s="11">
        <f t="shared" si="2"/>
        <v>0</v>
      </c>
      <c r="W2034" s="11">
        <f t="shared" si="3"/>
        <v>0</v>
      </c>
      <c r="X2034" s="11">
        <f t="shared" si="4"/>
        <v>0</v>
      </c>
      <c r="Y2034" s="11">
        <f t="shared" si="5"/>
        <v>1</v>
      </c>
      <c r="Z2034" s="12">
        <f>ROUNDUP(SUM(VLOOKUP(F2034,'Pontuação 3.0'!A$2:B$11,2,FALSE),VLOOKUP(E2034,'Pontuação 3.0'!C$2:D$11,2,FALSE),VLOOKUP(H2034,'Pontuação 3.0'!I$2:J$11,2,FALSE),VLOOKUP(J2034,'Pontuação 3.0'!G$2:H$11,2,FALSE),VLOOKUP(G2034,'Pontuação 3.0'!E$2:F$11,2,FALSE),VLOOKUP(K2034,'Pontuação 3.0'!K$2:L$11,2,FALSE),VLOOKUP(L2034,'Pontuação 3.0'!M$2:N$13,2,FALSE)),0)</f>
        <v>1878</v>
      </c>
      <c r="AA2034" s="12">
        <f t="shared" si="6"/>
        <v>188</v>
      </c>
      <c r="AB2034" s="12" t="str">
        <f t="array" ref="AB2034">IFERROR(INDEX('Pontuação 3.0'!G$13:G$191, MATCH(AA2034, 'Pontuação 3.0'!F$13:F$191, 0)), "Faixa Indefinida")</f>
        <v>D</v>
      </c>
      <c r="AC2034" s="12">
        <f t="shared" si="7"/>
        <v>0</v>
      </c>
      <c r="AD2034" s="12">
        <f t="shared" si="8"/>
        <v>0</v>
      </c>
      <c r="AE2034" s="12">
        <f t="shared" si="9"/>
        <v>0</v>
      </c>
      <c r="AF2034" s="12">
        <f t="shared" si="10"/>
        <v>1</v>
      </c>
    </row>
    <row r="2035" ht="15.75" customHeight="1">
      <c r="A2035" s="8">
        <v>45686.0</v>
      </c>
      <c r="B2035" s="9" t="s">
        <v>4766</v>
      </c>
      <c r="C2035" s="9" t="s">
        <v>4767</v>
      </c>
      <c r="D2035" s="15">
        <v>2.1995727156E10</v>
      </c>
      <c r="E2035" s="9" t="s">
        <v>13936</v>
      </c>
      <c r="F2035" s="9" t="s">
        <v>13948</v>
      </c>
      <c r="G2035" s="9" t="s">
        <v>13926</v>
      </c>
      <c r="H2035" s="9" t="s">
        <v>13927</v>
      </c>
      <c r="I2035" s="9" t="s">
        <v>13940</v>
      </c>
      <c r="J2035" s="9" t="s">
        <v>13929</v>
      </c>
      <c r="K2035" s="9" t="s">
        <v>13940</v>
      </c>
      <c r="L2035" s="9" t="s">
        <v>13931</v>
      </c>
      <c r="M2035" s="9" t="s">
        <v>13952</v>
      </c>
      <c r="N2035" s="13" t="s">
        <v>12</v>
      </c>
      <c r="O2035" s="13" t="s">
        <v>14</v>
      </c>
      <c r="P2035" s="13" t="s">
        <v>39</v>
      </c>
      <c r="Q2035" s="13" t="s">
        <v>33</v>
      </c>
      <c r="R2035" s="13" t="s">
        <v>65</v>
      </c>
      <c r="S2035" s="10">
        <f>ROUNDUP(SUM(VLOOKUP(F2035,'Pontuação'!A$2:B$11,2,FALSE),VLOOKUP(E2035,'Pontuação'!C$2:D$11,2,FALSE),VLOOKUP(H2035,'Pontuação'!I$2:J$11,2,FALSE),VLOOKUP(J2035,'Pontuação'!G$2:H$11,2,FALSE),VLOOKUP(L2035,'Pontuação'!M$2:N$13,2,FALSE)),0)</f>
        <v>1427</v>
      </c>
      <c r="T2035" s="11">
        <f t="shared" si="1"/>
        <v>143</v>
      </c>
      <c r="U2035" s="11" t="str">
        <f t="array" ref="U2035">IFERROR(INDEX('Pontuação'!G$13:G$101, MATCH(T2035, 'Pontuação'!F$13:F$101, 0)), "Faixa Indefinida")</f>
        <v>D</v>
      </c>
      <c r="V2035" s="11">
        <f t="shared" si="2"/>
        <v>0</v>
      </c>
      <c r="W2035" s="11">
        <f t="shared" si="3"/>
        <v>0</v>
      </c>
      <c r="X2035" s="11">
        <f t="shared" si="4"/>
        <v>0</v>
      </c>
      <c r="Y2035" s="11">
        <f t="shared" si="5"/>
        <v>1</v>
      </c>
      <c r="Z2035" s="12">
        <f>ROUNDUP(SUM(VLOOKUP(F2035,'Pontuação 3.0'!A$2:B$11,2,FALSE),VLOOKUP(E2035,'Pontuação 3.0'!C$2:D$11,2,FALSE),VLOOKUP(H2035,'Pontuação 3.0'!I$2:J$11,2,FALSE),VLOOKUP(J2035,'Pontuação 3.0'!G$2:H$11,2,FALSE),VLOOKUP(G2035,'Pontuação 3.0'!E$2:F$11,2,FALSE),VLOOKUP(K2035,'Pontuação 3.0'!K$2:L$11,2,FALSE),VLOOKUP(L2035,'Pontuação 3.0'!M$2:N$13,2,FALSE)),0)</f>
        <v>1841</v>
      </c>
      <c r="AA2035" s="12">
        <f t="shared" si="6"/>
        <v>184</v>
      </c>
      <c r="AB2035" s="12" t="str">
        <f t="array" ref="AB2035">IFERROR(INDEX('Pontuação 3.0'!G$13:G$191, MATCH(AA2035, 'Pontuação 3.0'!F$13:F$191, 0)), "Faixa Indefinida")</f>
        <v>D</v>
      </c>
      <c r="AC2035" s="12">
        <f t="shared" si="7"/>
        <v>0</v>
      </c>
      <c r="AD2035" s="12">
        <f t="shared" si="8"/>
        <v>0</v>
      </c>
      <c r="AE2035" s="12">
        <f t="shared" si="9"/>
        <v>0</v>
      </c>
      <c r="AF2035" s="12">
        <f t="shared" si="10"/>
        <v>1</v>
      </c>
    </row>
    <row r="2036" ht="15.75" customHeight="1">
      <c r="A2036" s="8">
        <v>45686.0</v>
      </c>
      <c r="B2036" s="9" t="s">
        <v>4771</v>
      </c>
      <c r="C2036" s="9" t="s">
        <v>4772</v>
      </c>
      <c r="D2036" s="15">
        <v>7.9996475588E10</v>
      </c>
      <c r="E2036" s="9" t="s">
        <v>13936</v>
      </c>
      <c r="F2036" s="9" t="s">
        <v>13950</v>
      </c>
      <c r="G2036" s="9" t="s">
        <v>13926</v>
      </c>
      <c r="H2036" s="9" t="s">
        <v>13949</v>
      </c>
      <c r="I2036" s="9" t="s">
        <v>13928</v>
      </c>
      <c r="J2036" s="9" t="s">
        <v>13939</v>
      </c>
      <c r="K2036" s="9" t="s">
        <v>13940</v>
      </c>
      <c r="L2036" s="9" t="s">
        <v>13941</v>
      </c>
      <c r="M2036" s="9" t="s">
        <v>13942</v>
      </c>
      <c r="N2036" s="13" t="s">
        <v>12</v>
      </c>
      <c r="O2036" s="13" t="s">
        <v>14</v>
      </c>
      <c r="P2036" s="13" t="s">
        <v>32</v>
      </c>
      <c r="Q2036" s="13" t="s">
        <v>48</v>
      </c>
      <c r="R2036" s="13" t="s">
        <v>15</v>
      </c>
      <c r="S2036" s="10">
        <f>ROUNDUP(SUM(VLOOKUP(F2036,'Pontuação'!A$2:B$11,2,FALSE),VLOOKUP(E2036,'Pontuação'!C$2:D$11,2,FALSE),VLOOKUP(H2036,'Pontuação'!I$2:J$11,2,FALSE),VLOOKUP(J2036,'Pontuação'!G$2:H$11,2,FALSE),VLOOKUP(L2036,'Pontuação'!M$2:N$13,2,FALSE)),0)</f>
        <v>1744</v>
      </c>
      <c r="T2036" s="11">
        <f t="shared" si="1"/>
        <v>174</v>
      </c>
      <c r="U2036" s="11" t="str">
        <f t="array" ref="U2036">IFERROR(INDEX('Pontuação'!G$13:G$101, MATCH(T2036, 'Pontuação'!F$13:F$101, 0)), "Faixa Indefinida")</f>
        <v>B</v>
      </c>
      <c r="V2036" s="11">
        <f t="shared" si="2"/>
        <v>0</v>
      </c>
      <c r="W2036" s="11">
        <f t="shared" si="3"/>
        <v>1</v>
      </c>
      <c r="X2036" s="11">
        <f t="shared" si="4"/>
        <v>0</v>
      </c>
      <c r="Y2036" s="11">
        <f t="shared" si="5"/>
        <v>0</v>
      </c>
      <c r="Z2036" s="12">
        <f>ROUNDUP(SUM(VLOOKUP(F2036,'Pontuação 3.0'!A$2:B$11,2,FALSE),VLOOKUP(E2036,'Pontuação 3.0'!C$2:D$11,2,FALSE),VLOOKUP(H2036,'Pontuação 3.0'!I$2:J$11,2,FALSE),VLOOKUP(J2036,'Pontuação 3.0'!G$2:H$11,2,FALSE),VLOOKUP(G2036,'Pontuação 3.0'!E$2:F$11,2,FALSE),VLOOKUP(K2036,'Pontuação 3.0'!K$2:L$11,2,FALSE),VLOOKUP(L2036,'Pontuação 3.0'!M$2:N$13,2,FALSE)),0)</f>
        <v>2339</v>
      </c>
      <c r="AA2036" s="12">
        <f t="shared" si="6"/>
        <v>234</v>
      </c>
      <c r="AB2036" s="12" t="str">
        <f t="array" ref="AB2036">IFERROR(INDEX('Pontuação 3.0'!G$13:G$191, MATCH(AA2036, 'Pontuação 3.0'!F$13:F$191, 0)), "Faixa Indefinida")</f>
        <v>B</v>
      </c>
      <c r="AC2036" s="12">
        <f t="shared" si="7"/>
        <v>0</v>
      </c>
      <c r="AD2036" s="12">
        <f t="shared" si="8"/>
        <v>1</v>
      </c>
      <c r="AE2036" s="12">
        <f t="shared" si="9"/>
        <v>0</v>
      </c>
      <c r="AF2036" s="12">
        <f t="shared" si="10"/>
        <v>0</v>
      </c>
    </row>
    <row r="2037" ht="15.75" customHeight="1">
      <c r="A2037" s="8">
        <v>45686.0</v>
      </c>
      <c r="B2037" s="9" t="s">
        <v>4769</v>
      </c>
      <c r="C2037" s="9" t="s">
        <v>4770</v>
      </c>
      <c r="D2037" s="15">
        <v>5.199221492E10</v>
      </c>
      <c r="E2037" s="9" t="s">
        <v>13936</v>
      </c>
      <c r="F2037" s="9" t="s">
        <v>13948</v>
      </c>
      <c r="G2037" s="9" t="s">
        <v>13926</v>
      </c>
      <c r="H2037" s="9" t="s">
        <v>13938</v>
      </c>
      <c r="I2037" s="9" t="s">
        <v>13940</v>
      </c>
      <c r="J2037" s="9" t="s">
        <v>13929</v>
      </c>
      <c r="K2037" s="9" t="s">
        <v>13940</v>
      </c>
      <c r="L2037" s="9" t="s">
        <v>13945</v>
      </c>
      <c r="M2037" s="9" t="s">
        <v>13952</v>
      </c>
      <c r="N2037" s="13" t="s">
        <v>12</v>
      </c>
      <c r="O2037" s="13" t="s">
        <v>14</v>
      </c>
      <c r="P2037" s="13" t="s">
        <v>39</v>
      </c>
      <c r="Q2037" s="13" t="s">
        <v>20</v>
      </c>
      <c r="R2037" s="13" t="s">
        <v>15</v>
      </c>
      <c r="S2037" s="10">
        <f>ROUNDUP(SUM(VLOOKUP(F2037,'Pontuação'!A$2:B$11,2,FALSE),VLOOKUP(E2037,'Pontuação'!C$2:D$11,2,FALSE),VLOOKUP(H2037,'Pontuação'!I$2:J$11,2,FALSE),VLOOKUP(J2037,'Pontuação'!G$2:H$11,2,FALSE),VLOOKUP(L2037,'Pontuação'!M$2:N$13,2,FALSE)),0)</f>
        <v>1699</v>
      </c>
      <c r="T2037" s="11">
        <f t="shared" si="1"/>
        <v>170</v>
      </c>
      <c r="U2037" s="11" t="str">
        <f t="array" ref="U2037">IFERROR(INDEX('Pontuação'!G$13:G$101, MATCH(T2037, 'Pontuação'!F$13:F$101, 0)), "Faixa Indefinida")</f>
        <v>B</v>
      </c>
      <c r="V2037" s="11">
        <f t="shared" si="2"/>
        <v>0</v>
      </c>
      <c r="W2037" s="11">
        <f t="shared" si="3"/>
        <v>1</v>
      </c>
      <c r="X2037" s="11">
        <f t="shared" si="4"/>
        <v>0</v>
      </c>
      <c r="Y2037" s="11">
        <f t="shared" si="5"/>
        <v>0</v>
      </c>
      <c r="Z2037" s="12">
        <f>ROUNDUP(SUM(VLOOKUP(F2037,'Pontuação 3.0'!A$2:B$11,2,FALSE),VLOOKUP(E2037,'Pontuação 3.0'!C$2:D$11,2,FALSE),VLOOKUP(H2037,'Pontuação 3.0'!I$2:J$11,2,FALSE),VLOOKUP(J2037,'Pontuação 3.0'!G$2:H$11,2,FALSE),VLOOKUP(G2037,'Pontuação 3.0'!E$2:F$11,2,FALSE),VLOOKUP(K2037,'Pontuação 3.0'!K$2:L$11,2,FALSE),VLOOKUP(L2037,'Pontuação 3.0'!M$2:N$13,2,FALSE)),0)</f>
        <v>2011</v>
      </c>
      <c r="AA2037" s="12">
        <f t="shared" si="6"/>
        <v>201</v>
      </c>
      <c r="AB2037" s="12" t="str">
        <f t="array" ref="AB2037">IFERROR(INDEX('Pontuação 3.0'!G$13:G$191, MATCH(AA2037, 'Pontuação 3.0'!F$13:F$191, 0)), "Faixa Indefinida")</f>
        <v>C</v>
      </c>
      <c r="AC2037" s="12">
        <f t="shared" si="7"/>
        <v>0</v>
      </c>
      <c r="AD2037" s="12">
        <f t="shared" si="8"/>
        <v>0</v>
      </c>
      <c r="AE2037" s="12">
        <f t="shared" si="9"/>
        <v>1</v>
      </c>
      <c r="AF2037" s="12">
        <f t="shared" si="10"/>
        <v>0</v>
      </c>
    </row>
    <row r="2038" ht="15.75" customHeight="1">
      <c r="A2038" s="8">
        <v>45686.0</v>
      </c>
      <c r="B2038" s="9" t="s">
        <v>42</v>
      </c>
      <c r="C2038" s="9" t="s">
        <v>4768</v>
      </c>
      <c r="D2038" s="15">
        <v>8.5981563572E10</v>
      </c>
      <c r="E2038" s="9" t="s">
        <v>13936</v>
      </c>
      <c r="F2038" s="9" t="s">
        <v>13950</v>
      </c>
      <c r="G2038" s="9" t="s">
        <v>13944</v>
      </c>
      <c r="H2038" s="9" t="s">
        <v>13949</v>
      </c>
      <c r="I2038" s="9" t="s">
        <v>13940</v>
      </c>
      <c r="J2038" s="9" t="s">
        <v>13939</v>
      </c>
      <c r="K2038" s="9" t="s">
        <v>13940</v>
      </c>
      <c r="L2038" s="9" t="s">
        <v>13931</v>
      </c>
      <c r="M2038" s="9" t="s">
        <v>13967</v>
      </c>
      <c r="N2038" s="13" t="s">
        <v>12</v>
      </c>
      <c r="O2038" s="13" t="s">
        <v>14</v>
      </c>
      <c r="P2038" s="13" t="s">
        <v>13</v>
      </c>
      <c r="Q2038" s="13" t="s">
        <v>48</v>
      </c>
      <c r="R2038" s="13" t="s">
        <v>15</v>
      </c>
      <c r="S2038" s="10">
        <f>ROUNDUP(SUM(VLOOKUP(F2038,'Pontuação'!A$2:B$11,2,FALSE),VLOOKUP(E2038,'Pontuação'!C$2:D$11,2,FALSE),VLOOKUP(H2038,'Pontuação'!I$2:J$11,2,FALSE),VLOOKUP(J2038,'Pontuação'!G$2:H$11,2,FALSE),VLOOKUP(L2038,'Pontuação'!M$2:N$13,2,FALSE)),0)</f>
        <v>1700</v>
      </c>
      <c r="T2038" s="11">
        <f t="shared" si="1"/>
        <v>170</v>
      </c>
      <c r="U2038" s="11" t="str">
        <f t="array" ref="U2038">IFERROR(INDEX('Pontuação'!G$13:G$101, MATCH(T2038, 'Pontuação'!F$13:F$101, 0)), "Faixa Indefinida")</f>
        <v>B</v>
      </c>
      <c r="V2038" s="11">
        <f t="shared" si="2"/>
        <v>0</v>
      </c>
      <c r="W2038" s="11">
        <f t="shared" si="3"/>
        <v>1</v>
      </c>
      <c r="X2038" s="11">
        <f t="shared" si="4"/>
        <v>0</v>
      </c>
      <c r="Y2038" s="11">
        <f t="shared" si="5"/>
        <v>0</v>
      </c>
      <c r="Z2038" s="12">
        <f>ROUNDUP(SUM(VLOOKUP(F2038,'Pontuação 3.0'!A$2:B$11,2,FALSE),VLOOKUP(E2038,'Pontuação 3.0'!C$2:D$11,2,FALSE),VLOOKUP(H2038,'Pontuação 3.0'!I$2:J$11,2,FALSE),VLOOKUP(J2038,'Pontuação 3.0'!G$2:H$11,2,FALSE),VLOOKUP(G2038,'Pontuação 3.0'!E$2:F$11,2,FALSE),VLOOKUP(K2038,'Pontuação 3.0'!K$2:L$11,2,FALSE),VLOOKUP(L2038,'Pontuação 3.0'!M$2:N$13,2,FALSE)),0)</f>
        <v>2221</v>
      </c>
      <c r="AA2038" s="12">
        <f t="shared" si="6"/>
        <v>222</v>
      </c>
      <c r="AB2038" s="12" t="str">
        <f t="array" ref="AB2038">IFERROR(INDEX('Pontuação 3.0'!G$13:G$191, MATCH(AA2038, 'Pontuação 3.0'!F$13:F$191, 0)), "Faixa Indefinida")</f>
        <v>B</v>
      </c>
      <c r="AC2038" s="12">
        <f t="shared" si="7"/>
        <v>0</v>
      </c>
      <c r="AD2038" s="12">
        <f t="shared" si="8"/>
        <v>1</v>
      </c>
      <c r="AE2038" s="12">
        <f t="shared" si="9"/>
        <v>0</v>
      </c>
      <c r="AF2038" s="12">
        <f t="shared" si="10"/>
        <v>0</v>
      </c>
    </row>
    <row r="2039" ht="15.75" customHeight="1">
      <c r="A2039" s="8">
        <v>45686.0</v>
      </c>
      <c r="B2039" s="9" t="s">
        <v>4773</v>
      </c>
      <c r="C2039" s="9" t="s">
        <v>4774</v>
      </c>
      <c r="D2039" s="15">
        <v>4.1992242203E10</v>
      </c>
      <c r="E2039" s="9" t="s">
        <v>13936</v>
      </c>
      <c r="F2039" s="9" t="s">
        <v>13950</v>
      </c>
      <c r="G2039" s="9" t="s">
        <v>13944</v>
      </c>
      <c r="H2039" s="9" t="s">
        <v>13938</v>
      </c>
      <c r="I2039" s="9" t="s">
        <v>13928</v>
      </c>
      <c r="J2039" s="9" t="s">
        <v>13929</v>
      </c>
      <c r="K2039" s="9" t="s">
        <v>13940</v>
      </c>
      <c r="L2039" s="9" t="s">
        <v>13931</v>
      </c>
      <c r="M2039" s="9" t="s">
        <v>13946</v>
      </c>
      <c r="N2039" s="13" t="s">
        <v>12</v>
      </c>
      <c r="O2039" s="13" t="s">
        <v>14</v>
      </c>
      <c r="P2039" s="13" t="s">
        <v>111</v>
      </c>
      <c r="Q2039" s="13" t="s">
        <v>20</v>
      </c>
      <c r="R2039" s="13" t="s">
        <v>15</v>
      </c>
      <c r="S2039" s="10">
        <f>ROUNDUP(SUM(VLOOKUP(F2039,'Pontuação'!A$2:B$11,2,FALSE),VLOOKUP(E2039,'Pontuação'!C$2:D$11,2,FALSE),VLOOKUP(H2039,'Pontuação'!I$2:J$11,2,FALSE),VLOOKUP(J2039,'Pontuação'!G$2:H$11,2,FALSE),VLOOKUP(L2039,'Pontuação'!M$2:N$13,2,FALSE)),0)</f>
        <v>1579</v>
      </c>
      <c r="T2039" s="11">
        <f t="shared" si="1"/>
        <v>158</v>
      </c>
      <c r="U2039" s="11" t="str">
        <f t="array" ref="U2039">IFERROR(INDEX('Pontuação'!G$13:G$101, MATCH(T2039, 'Pontuação'!F$13:F$101, 0)), "Faixa Indefinida")</f>
        <v>C</v>
      </c>
      <c r="V2039" s="11">
        <f t="shared" si="2"/>
        <v>0</v>
      </c>
      <c r="W2039" s="11">
        <f t="shared" si="3"/>
        <v>0</v>
      </c>
      <c r="X2039" s="11">
        <f t="shared" si="4"/>
        <v>1</v>
      </c>
      <c r="Y2039" s="11">
        <f t="shared" si="5"/>
        <v>0</v>
      </c>
      <c r="Z2039" s="12">
        <f>ROUNDUP(SUM(VLOOKUP(F2039,'Pontuação 3.0'!A$2:B$11,2,FALSE),VLOOKUP(E2039,'Pontuação 3.0'!C$2:D$11,2,FALSE),VLOOKUP(H2039,'Pontuação 3.0'!I$2:J$11,2,FALSE),VLOOKUP(J2039,'Pontuação 3.0'!G$2:H$11,2,FALSE),VLOOKUP(G2039,'Pontuação 3.0'!E$2:F$11,2,FALSE),VLOOKUP(K2039,'Pontuação 3.0'!K$2:L$11,2,FALSE),VLOOKUP(L2039,'Pontuação 3.0'!M$2:N$13,2,FALSE)),0)</f>
        <v>1918</v>
      </c>
      <c r="AA2039" s="12">
        <f t="shared" si="6"/>
        <v>192</v>
      </c>
      <c r="AB2039" s="12" t="str">
        <f t="array" ref="AB2039">IFERROR(INDEX('Pontuação 3.0'!G$13:G$191, MATCH(AA2039, 'Pontuação 3.0'!F$13:F$191, 0)), "Faixa Indefinida")</f>
        <v>C</v>
      </c>
      <c r="AC2039" s="12">
        <f t="shared" si="7"/>
        <v>0</v>
      </c>
      <c r="AD2039" s="12">
        <f t="shared" si="8"/>
        <v>0</v>
      </c>
      <c r="AE2039" s="12">
        <f t="shared" si="9"/>
        <v>1</v>
      </c>
      <c r="AF2039" s="12">
        <f t="shared" si="10"/>
        <v>0</v>
      </c>
    </row>
    <row r="2040" ht="15.75" customHeight="1">
      <c r="A2040" s="8">
        <v>45686.0</v>
      </c>
      <c r="B2040" s="9" t="s">
        <v>4775</v>
      </c>
      <c r="C2040" s="9" t="s">
        <v>4776</v>
      </c>
      <c r="D2040" s="15">
        <v>7.7998431045E10</v>
      </c>
      <c r="E2040" s="9" t="s">
        <v>13936</v>
      </c>
      <c r="F2040" s="9" t="s">
        <v>13948</v>
      </c>
      <c r="G2040" s="9" t="s">
        <v>13926</v>
      </c>
      <c r="H2040" s="9" t="s">
        <v>13938</v>
      </c>
      <c r="I2040" s="9" t="s">
        <v>13928</v>
      </c>
      <c r="J2040" s="9" t="s">
        <v>13929</v>
      </c>
      <c r="K2040" s="9" t="s">
        <v>13930</v>
      </c>
      <c r="L2040" s="9" t="s">
        <v>13931</v>
      </c>
      <c r="M2040" s="9" t="s">
        <v>13946</v>
      </c>
      <c r="N2040" s="13" t="s">
        <v>12</v>
      </c>
      <c r="O2040" s="13" t="s">
        <v>14</v>
      </c>
      <c r="P2040" s="13" t="s">
        <v>39</v>
      </c>
      <c r="Q2040" s="13" t="s">
        <v>20</v>
      </c>
      <c r="R2040" s="13" t="s">
        <v>15</v>
      </c>
      <c r="S2040" s="10">
        <f>ROUNDUP(SUM(VLOOKUP(F2040,'Pontuação'!A$2:B$11,2,FALSE),VLOOKUP(E2040,'Pontuação'!C$2:D$11,2,FALSE),VLOOKUP(H2040,'Pontuação'!I$2:J$11,2,FALSE),VLOOKUP(J2040,'Pontuação'!G$2:H$11,2,FALSE),VLOOKUP(L2040,'Pontuação'!M$2:N$13,2,FALSE)),0)</f>
        <v>1567</v>
      </c>
      <c r="T2040" s="11">
        <f t="shared" si="1"/>
        <v>157</v>
      </c>
      <c r="U2040" s="11" t="str">
        <f t="array" ref="U2040">IFERROR(INDEX('Pontuação'!G$13:G$101, MATCH(T2040, 'Pontuação'!F$13:F$101, 0)), "Faixa Indefinida")</f>
        <v>C</v>
      </c>
      <c r="V2040" s="11">
        <f t="shared" si="2"/>
        <v>0</v>
      </c>
      <c r="W2040" s="11">
        <f t="shared" si="3"/>
        <v>0</v>
      </c>
      <c r="X2040" s="11">
        <f t="shared" si="4"/>
        <v>1</v>
      </c>
      <c r="Y2040" s="11">
        <f t="shared" si="5"/>
        <v>0</v>
      </c>
      <c r="Z2040" s="12">
        <f>ROUNDUP(SUM(VLOOKUP(F2040,'Pontuação 3.0'!A$2:B$11,2,FALSE),VLOOKUP(E2040,'Pontuação 3.0'!C$2:D$11,2,FALSE),VLOOKUP(H2040,'Pontuação 3.0'!I$2:J$11,2,FALSE),VLOOKUP(J2040,'Pontuação 3.0'!G$2:H$11,2,FALSE),VLOOKUP(G2040,'Pontuação 3.0'!E$2:F$11,2,FALSE),VLOOKUP(K2040,'Pontuação 3.0'!K$2:L$11,2,FALSE),VLOOKUP(L2040,'Pontuação 3.0'!M$2:N$13,2,FALSE)),0)</f>
        <v>2186</v>
      </c>
      <c r="AA2040" s="12">
        <f t="shared" si="6"/>
        <v>219</v>
      </c>
      <c r="AB2040" s="12" t="str">
        <f t="array" ref="AB2040">IFERROR(INDEX('Pontuação 3.0'!G$13:G$191, MATCH(AA2040, 'Pontuação 3.0'!F$13:F$191, 0)), "Faixa Indefinida")</f>
        <v>B</v>
      </c>
      <c r="AC2040" s="12">
        <f t="shared" si="7"/>
        <v>0</v>
      </c>
      <c r="AD2040" s="12">
        <f t="shared" si="8"/>
        <v>1</v>
      </c>
      <c r="AE2040" s="12">
        <f t="shared" si="9"/>
        <v>0</v>
      </c>
      <c r="AF2040" s="12">
        <f t="shared" si="10"/>
        <v>0</v>
      </c>
    </row>
    <row r="2041" ht="15.75" customHeight="1">
      <c r="A2041" s="8">
        <v>45686.0</v>
      </c>
      <c r="B2041" s="9" t="s">
        <v>4777</v>
      </c>
      <c r="C2041" s="9" t="s">
        <v>4778</v>
      </c>
      <c r="D2041" s="14" t="s">
        <v>14067</v>
      </c>
      <c r="E2041" s="9" t="s">
        <v>13936</v>
      </c>
      <c r="F2041" s="9" t="s">
        <v>13953</v>
      </c>
      <c r="G2041" s="9" t="s">
        <v>13961</v>
      </c>
      <c r="H2041" s="9" t="s">
        <v>13927</v>
      </c>
      <c r="I2041" s="9" t="s">
        <v>13940</v>
      </c>
      <c r="J2041" s="9" t="s">
        <v>13929</v>
      </c>
      <c r="K2041" s="9" t="s">
        <v>13930</v>
      </c>
      <c r="L2041" s="9" t="s">
        <v>13931</v>
      </c>
      <c r="M2041" s="9" t="s">
        <v>13967</v>
      </c>
      <c r="N2041" s="13" t="s">
        <v>12</v>
      </c>
      <c r="O2041" s="13" t="s">
        <v>14</v>
      </c>
      <c r="P2041" s="13" t="s">
        <v>32</v>
      </c>
      <c r="Q2041" s="13" t="s">
        <v>20</v>
      </c>
      <c r="R2041" s="13" t="s">
        <v>65</v>
      </c>
      <c r="S2041" s="10">
        <f>ROUNDUP(SUM(VLOOKUP(F2041,'Pontuação'!A$2:B$11,2,FALSE),VLOOKUP(E2041,'Pontuação'!C$2:D$11,2,FALSE),VLOOKUP(H2041,'Pontuação'!I$2:J$11,2,FALSE),VLOOKUP(J2041,'Pontuação'!G$2:H$11,2,FALSE),VLOOKUP(L2041,'Pontuação'!M$2:N$13,2,FALSE)),0)</f>
        <v>1444</v>
      </c>
      <c r="T2041" s="11">
        <f t="shared" si="1"/>
        <v>144</v>
      </c>
      <c r="U2041" s="11" t="str">
        <f t="array" ref="U2041">IFERROR(INDEX('Pontuação'!G$13:G$101, MATCH(T2041, 'Pontuação'!F$13:F$101, 0)), "Faixa Indefinida")</f>
        <v>D</v>
      </c>
      <c r="V2041" s="11">
        <f t="shared" si="2"/>
        <v>0</v>
      </c>
      <c r="W2041" s="11">
        <f t="shared" si="3"/>
        <v>0</v>
      </c>
      <c r="X2041" s="11">
        <f t="shared" si="4"/>
        <v>0</v>
      </c>
      <c r="Y2041" s="11">
        <f t="shared" si="5"/>
        <v>1</v>
      </c>
      <c r="Z2041" s="12">
        <f>ROUNDUP(SUM(VLOOKUP(F2041,'Pontuação 3.0'!A$2:B$11,2,FALSE),VLOOKUP(E2041,'Pontuação 3.0'!C$2:D$11,2,FALSE),VLOOKUP(H2041,'Pontuação 3.0'!I$2:J$11,2,FALSE),VLOOKUP(J2041,'Pontuação 3.0'!G$2:H$11,2,FALSE),VLOOKUP(G2041,'Pontuação 3.0'!E$2:F$11,2,FALSE),VLOOKUP(K2041,'Pontuação 3.0'!K$2:L$11,2,FALSE),VLOOKUP(L2041,'Pontuação 3.0'!M$2:N$13,2,FALSE)),0)</f>
        <v>2113</v>
      </c>
      <c r="AA2041" s="12">
        <f t="shared" si="6"/>
        <v>211</v>
      </c>
      <c r="AB2041" s="12" t="str">
        <f t="array" ref="AB2041">IFERROR(INDEX('Pontuação 3.0'!G$13:G$191, MATCH(AA2041, 'Pontuação 3.0'!F$13:F$191, 0)), "Faixa Indefinida")</f>
        <v>C</v>
      </c>
      <c r="AC2041" s="12">
        <f t="shared" si="7"/>
        <v>0</v>
      </c>
      <c r="AD2041" s="12">
        <f t="shared" si="8"/>
        <v>0</v>
      </c>
      <c r="AE2041" s="12">
        <f t="shared" si="9"/>
        <v>1</v>
      </c>
      <c r="AF2041" s="12">
        <f t="shared" si="10"/>
        <v>0</v>
      </c>
    </row>
    <row r="2042" ht="15.75" customHeight="1">
      <c r="A2042" s="8">
        <v>45686.0</v>
      </c>
      <c r="B2042" s="9" t="s">
        <v>4779</v>
      </c>
      <c r="C2042" s="9" t="s">
        <v>4780</v>
      </c>
      <c r="D2042" s="15">
        <v>2.1985651428E10</v>
      </c>
      <c r="E2042" s="9" t="s">
        <v>13936</v>
      </c>
      <c r="F2042" s="9" t="s">
        <v>13950</v>
      </c>
      <c r="G2042" s="9" t="s">
        <v>13926</v>
      </c>
      <c r="H2042" s="9" t="s">
        <v>13951</v>
      </c>
      <c r="I2042" s="9" t="s">
        <v>13940</v>
      </c>
      <c r="J2042" s="9" t="s">
        <v>13939</v>
      </c>
      <c r="K2042" s="9" t="s">
        <v>13940</v>
      </c>
      <c r="L2042" s="9" t="s">
        <v>13931</v>
      </c>
      <c r="M2042" s="9" t="s">
        <v>13942</v>
      </c>
      <c r="N2042" s="13" t="s">
        <v>12</v>
      </c>
      <c r="O2042" s="13" t="s">
        <v>14</v>
      </c>
      <c r="P2042" s="13" t="s">
        <v>32</v>
      </c>
      <c r="Q2042" s="13" t="s">
        <v>51</v>
      </c>
      <c r="R2042" s="13" t="s">
        <v>15</v>
      </c>
      <c r="S2042" s="10">
        <f>ROUNDUP(SUM(VLOOKUP(F2042,'Pontuação'!A$2:B$11,2,FALSE),VLOOKUP(E2042,'Pontuação'!C$2:D$11,2,FALSE),VLOOKUP(H2042,'Pontuação'!I$2:J$11,2,FALSE),VLOOKUP(J2042,'Pontuação'!G$2:H$11,2,FALSE),VLOOKUP(L2042,'Pontuação'!M$2:N$13,2,FALSE)),0)</f>
        <v>1658</v>
      </c>
      <c r="T2042" s="11">
        <f t="shared" si="1"/>
        <v>166</v>
      </c>
      <c r="U2042" s="11" t="str">
        <f t="array" ref="U2042">IFERROR(INDEX('Pontuação'!G$13:G$101, MATCH(T2042, 'Pontuação'!F$13:F$101, 0)), "Faixa Indefinida")</f>
        <v>B</v>
      </c>
      <c r="V2042" s="11">
        <f t="shared" si="2"/>
        <v>0</v>
      </c>
      <c r="W2042" s="11">
        <f t="shared" si="3"/>
        <v>1</v>
      </c>
      <c r="X2042" s="11">
        <f t="shared" si="4"/>
        <v>0</v>
      </c>
      <c r="Y2042" s="11">
        <f t="shared" si="5"/>
        <v>0</v>
      </c>
      <c r="Z2042" s="12">
        <f>ROUNDUP(SUM(VLOOKUP(F2042,'Pontuação 3.0'!A$2:B$11,2,FALSE),VLOOKUP(E2042,'Pontuação 3.0'!C$2:D$11,2,FALSE),VLOOKUP(H2042,'Pontuação 3.0'!I$2:J$11,2,FALSE),VLOOKUP(J2042,'Pontuação 3.0'!G$2:H$11,2,FALSE),VLOOKUP(G2042,'Pontuação 3.0'!E$2:F$11,2,FALSE),VLOOKUP(K2042,'Pontuação 3.0'!K$2:L$11,2,FALSE),VLOOKUP(L2042,'Pontuação 3.0'!M$2:N$13,2,FALSE)),0)</f>
        <v>2274</v>
      </c>
      <c r="AA2042" s="12">
        <f t="shared" si="6"/>
        <v>227</v>
      </c>
      <c r="AB2042" s="12" t="str">
        <f t="array" ref="AB2042">IFERROR(INDEX('Pontuação 3.0'!G$13:G$191, MATCH(AA2042, 'Pontuação 3.0'!F$13:F$191, 0)), "Faixa Indefinida")</f>
        <v>B</v>
      </c>
      <c r="AC2042" s="12">
        <f t="shared" si="7"/>
        <v>0</v>
      </c>
      <c r="AD2042" s="12">
        <f t="shared" si="8"/>
        <v>1</v>
      </c>
      <c r="AE2042" s="12">
        <f t="shared" si="9"/>
        <v>0</v>
      </c>
      <c r="AF2042" s="12">
        <f t="shared" si="10"/>
        <v>0</v>
      </c>
    </row>
    <row r="2043" ht="15.75" customHeight="1">
      <c r="A2043" s="8">
        <v>45686.0</v>
      </c>
      <c r="B2043" s="9" t="s">
        <v>4781</v>
      </c>
      <c r="C2043" s="9" t="s">
        <v>4782</v>
      </c>
      <c r="D2043" s="15">
        <v>4.799664967E10</v>
      </c>
      <c r="E2043" s="9" t="s">
        <v>13936</v>
      </c>
      <c r="F2043" s="9" t="s">
        <v>13937</v>
      </c>
      <c r="G2043" s="9" t="s">
        <v>13926</v>
      </c>
      <c r="H2043" s="9" t="s">
        <v>13951</v>
      </c>
      <c r="I2043" s="9" t="s">
        <v>13928</v>
      </c>
      <c r="J2043" s="9" t="s">
        <v>13929</v>
      </c>
      <c r="K2043" s="9" t="s">
        <v>13940</v>
      </c>
      <c r="L2043" s="9" t="s">
        <v>13931</v>
      </c>
      <c r="M2043" s="9" t="s">
        <v>13946</v>
      </c>
      <c r="N2043" s="13" t="s">
        <v>12</v>
      </c>
      <c r="O2043" s="13" t="s">
        <v>14</v>
      </c>
      <c r="P2043" s="13" t="s">
        <v>93</v>
      </c>
      <c r="Q2043" s="13" t="s">
        <v>20</v>
      </c>
      <c r="R2043" s="13" t="s">
        <v>15</v>
      </c>
      <c r="S2043" s="10">
        <f>ROUNDUP(SUM(VLOOKUP(F2043,'Pontuação'!A$2:B$11,2,FALSE),VLOOKUP(E2043,'Pontuação'!C$2:D$11,2,FALSE),VLOOKUP(H2043,'Pontuação'!I$2:J$11,2,FALSE),VLOOKUP(J2043,'Pontuação'!G$2:H$11,2,FALSE),VLOOKUP(L2043,'Pontuação'!M$2:N$13,2,FALSE)),0)</f>
        <v>1524</v>
      </c>
      <c r="T2043" s="11">
        <f t="shared" si="1"/>
        <v>152</v>
      </c>
      <c r="U2043" s="11" t="str">
        <f t="array" ref="U2043">IFERROR(INDEX('Pontuação'!G$13:G$101, MATCH(T2043, 'Pontuação'!F$13:F$101, 0)), "Faixa Indefinida")</f>
        <v>C</v>
      </c>
      <c r="V2043" s="11">
        <f t="shared" si="2"/>
        <v>0</v>
      </c>
      <c r="W2043" s="11">
        <f t="shared" si="3"/>
        <v>0</v>
      </c>
      <c r="X2043" s="11">
        <f t="shared" si="4"/>
        <v>1</v>
      </c>
      <c r="Y2043" s="11">
        <f t="shared" si="5"/>
        <v>0</v>
      </c>
      <c r="Z2043" s="12">
        <f>ROUNDUP(SUM(VLOOKUP(F2043,'Pontuação 3.0'!A$2:B$11,2,FALSE),VLOOKUP(E2043,'Pontuação 3.0'!C$2:D$11,2,FALSE),VLOOKUP(H2043,'Pontuação 3.0'!I$2:J$11,2,FALSE),VLOOKUP(J2043,'Pontuação 3.0'!G$2:H$11,2,FALSE),VLOOKUP(G2043,'Pontuação 3.0'!E$2:F$11,2,FALSE),VLOOKUP(K2043,'Pontuação 3.0'!K$2:L$11,2,FALSE),VLOOKUP(L2043,'Pontuação 3.0'!M$2:N$13,2,FALSE)),0)</f>
        <v>1900</v>
      </c>
      <c r="AA2043" s="12">
        <f t="shared" si="6"/>
        <v>190</v>
      </c>
      <c r="AB2043" s="12" t="str">
        <f t="array" ref="AB2043">IFERROR(INDEX('Pontuação 3.0'!G$13:G$191, MATCH(AA2043, 'Pontuação 3.0'!F$13:F$191, 0)), "Faixa Indefinida")</f>
        <v>D</v>
      </c>
      <c r="AC2043" s="12">
        <f t="shared" si="7"/>
        <v>0</v>
      </c>
      <c r="AD2043" s="12">
        <f t="shared" si="8"/>
        <v>0</v>
      </c>
      <c r="AE2043" s="12">
        <f t="shared" si="9"/>
        <v>0</v>
      </c>
      <c r="AF2043" s="12">
        <f t="shared" si="10"/>
        <v>1</v>
      </c>
    </row>
    <row r="2044" ht="15.75" customHeight="1">
      <c r="A2044" s="8">
        <v>45686.0</v>
      </c>
      <c r="B2044" s="9" t="s">
        <v>4783</v>
      </c>
      <c r="C2044" s="9" t="s">
        <v>4784</v>
      </c>
      <c r="D2044" s="15">
        <v>2.1999004871E10</v>
      </c>
      <c r="E2044" s="9" t="s">
        <v>13936</v>
      </c>
      <c r="F2044" s="9" t="s">
        <v>13950</v>
      </c>
      <c r="G2044" s="9" t="s">
        <v>13926</v>
      </c>
      <c r="H2044" s="9" t="s">
        <v>13949</v>
      </c>
      <c r="I2044" s="9" t="s">
        <v>13940</v>
      </c>
      <c r="J2044" s="9" t="s">
        <v>13929</v>
      </c>
      <c r="K2044" s="9" t="s">
        <v>13940</v>
      </c>
      <c r="L2044" s="9" t="s">
        <v>13945</v>
      </c>
      <c r="M2044" s="9" t="s">
        <v>13942</v>
      </c>
      <c r="N2044" s="13" t="s">
        <v>12</v>
      </c>
      <c r="O2044" s="13" t="s">
        <v>14</v>
      </c>
      <c r="P2044" s="13" t="s">
        <v>13</v>
      </c>
      <c r="Q2044" s="13" t="s">
        <v>48</v>
      </c>
      <c r="R2044" s="13" t="s">
        <v>15</v>
      </c>
      <c r="S2044" s="10">
        <f>ROUNDUP(SUM(VLOOKUP(F2044,'Pontuação'!A$2:B$11,2,FALSE),VLOOKUP(E2044,'Pontuação'!C$2:D$11,2,FALSE),VLOOKUP(H2044,'Pontuação'!I$2:J$11,2,FALSE),VLOOKUP(J2044,'Pontuação'!G$2:H$11,2,FALSE),VLOOKUP(L2044,'Pontuação'!M$2:N$13,2,FALSE)),0)</f>
        <v>1727</v>
      </c>
      <c r="T2044" s="11">
        <f t="shared" si="1"/>
        <v>173</v>
      </c>
      <c r="U2044" s="11" t="str">
        <f t="array" ref="U2044">IFERROR(INDEX('Pontuação'!G$13:G$101, MATCH(T2044, 'Pontuação'!F$13:F$101, 0)), "Faixa Indefinida")</f>
        <v>B</v>
      </c>
      <c r="V2044" s="11">
        <f t="shared" si="2"/>
        <v>0</v>
      </c>
      <c r="W2044" s="11">
        <f t="shared" si="3"/>
        <v>1</v>
      </c>
      <c r="X2044" s="11">
        <f t="shared" si="4"/>
        <v>0</v>
      </c>
      <c r="Y2044" s="11">
        <f t="shared" si="5"/>
        <v>0</v>
      </c>
      <c r="Z2044" s="12">
        <f>ROUNDUP(SUM(VLOOKUP(F2044,'Pontuação 3.0'!A$2:B$11,2,FALSE),VLOOKUP(E2044,'Pontuação 3.0'!C$2:D$11,2,FALSE),VLOOKUP(H2044,'Pontuação 3.0'!I$2:J$11,2,FALSE),VLOOKUP(J2044,'Pontuação 3.0'!G$2:H$11,2,FALSE),VLOOKUP(G2044,'Pontuação 3.0'!E$2:F$11,2,FALSE),VLOOKUP(K2044,'Pontuação 3.0'!K$2:L$11,2,FALSE),VLOOKUP(L2044,'Pontuação 3.0'!M$2:N$13,2,FALSE)),0)</f>
        <v>2295</v>
      </c>
      <c r="AA2044" s="12">
        <f t="shared" si="6"/>
        <v>230</v>
      </c>
      <c r="AB2044" s="12" t="str">
        <f t="array" ref="AB2044">IFERROR(INDEX('Pontuação 3.0'!G$13:G$191, MATCH(AA2044, 'Pontuação 3.0'!F$13:F$191, 0)), "Faixa Indefinida")</f>
        <v>B</v>
      </c>
      <c r="AC2044" s="12">
        <f t="shared" si="7"/>
        <v>0</v>
      </c>
      <c r="AD2044" s="12">
        <f t="shared" si="8"/>
        <v>1</v>
      </c>
      <c r="AE2044" s="12">
        <f t="shared" si="9"/>
        <v>0</v>
      </c>
      <c r="AF2044" s="12">
        <f t="shared" si="10"/>
        <v>0</v>
      </c>
    </row>
    <row r="2045" ht="15.75" customHeight="1">
      <c r="A2045" s="8">
        <v>45686.0</v>
      </c>
      <c r="B2045" s="9" t="s">
        <v>72</v>
      </c>
      <c r="C2045" s="9" t="s">
        <v>4785</v>
      </c>
      <c r="D2045" s="15">
        <v>8.8988401991E10</v>
      </c>
      <c r="E2045" s="9" t="s">
        <v>13936</v>
      </c>
      <c r="F2045" s="9" t="s">
        <v>13948</v>
      </c>
      <c r="G2045" s="9" t="s">
        <v>13926</v>
      </c>
      <c r="H2045" s="9" t="s">
        <v>13951</v>
      </c>
      <c r="I2045" s="9" t="s">
        <v>13940</v>
      </c>
      <c r="J2045" s="9" t="s">
        <v>13956</v>
      </c>
      <c r="K2045" s="9" t="s">
        <v>13930</v>
      </c>
      <c r="L2045" s="9" t="s">
        <v>13959</v>
      </c>
      <c r="M2045" s="9" t="s">
        <v>13942</v>
      </c>
      <c r="N2045" s="13" t="s">
        <v>12</v>
      </c>
      <c r="O2045" s="13" t="s">
        <v>14</v>
      </c>
      <c r="P2045" s="13" t="s">
        <v>24</v>
      </c>
      <c r="Q2045" s="13" t="s">
        <v>20</v>
      </c>
      <c r="R2045" s="13" t="s">
        <v>15</v>
      </c>
      <c r="S2045" s="10">
        <f>ROUNDUP(SUM(VLOOKUP(F2045,'Pontuação'!A$2:B$11,2,FALSE),VLOOKUP(E2045,'Pontuação'!C$2:D$11,2,FALSE),VLOOKUP(H2045,'Pontuação'!I$2:J$11,2,FALSE),VLOOKUP(J2045,'Pontuação'!G$2:H$11,2,FALSE),VLOOKUP(L2045,'Pontuação'!M$2:N$13,2,FALSE)),0)</f>
        <v>1889</v>
      </c>
      <c r="T2045" s="11">
        <f t="shared" si="1"/>
        <v>189</v>
      </c>
      <c r="U2045" s="11" t="str">
        <f t="array" ref="U2045">IFERROR(INDEX('Pontuação'!G$13:G$101, MATCH(T2045, 'Pontuação'!F$13:F$101, 0)), "Faixa Indefinida")</f>
        <v>A</v>
      </c>
      <c r="V2045" s="11">
        <f t="shared" si="2"/>
        <v>1</v>
      </c>
      <c r="W2045" s="11">
        <f t="shared" si="3"/>
        <v>0</v>
      </c>
      <c r="X2045" s="11">
        <f t="shared" si="4"/>
        <v>0</v>
      </c>
      <c r="Y2045" s="11">
        <f t="shared" si="5"/>
        <v>0</v>
      </c>
      <c r="Z2045" s="12">
        <f>ROUNDUP(SUM(VLOOKUP(F2045,'Pontuação 3.0'!A$2:B$11,2,FALSE),VLOOKUP(E2045,'Pontuação 3.0'!C$2:D$11,2,FALSE),VLOOKUP(H2045,'Pontuação 3.0'!I$2:J$11,2,FALSE),VLOOKUP(J2045,'Pontuação 3.0'!G$2:H$11,2,FALSE),VLOOKUP(G2045,'Pontuação 3.0'!E$2:F$11,2,FALSE),VLOOKUP(K2045,'Pontuação 3.0'!K$2:L$11,2,FALSE),VLOOKUP(L2045,'Pontuação 3.0'!M$2:N$13,2,FALSE)),0)</f>
        <v>2719</v>
      </c>
      <c r="AA2045" s="12">
        <f t="shared" si="6"/>
        <v>272</v>
      </c>
      <c r="AB2045" s="12" t="str">
        <f t="array" ref="AB2045">IFERROR(INDEX('Pontuação 3.0'!G$13:G$191, MATCH(AA2045, 'Pontuação 3.0'!F$13:F$191, 0)), "Faixa Indefinida")</f>
        <v>A</v>
      </c>
      <c r="AC2045" s="12">
        <f t="shared" si="7"/>
        <v>1</v>
      </c>
      <c r="AD2045" s="12">
        <f t="shared" si="8"/>
        <v>0</v>
      </c>
      <c r="AE2045" s="12">
        <f t="shared" si="9"/>
        <v>0</v>
      </c>
      <c r="AF2045" s="12">
        <f t="shared" si="10"/>
        <v>0</v>
      </c>
    </row>
    <row r="2046" ht="15.75" customHeight="1">
      <c r="A2046" s="8">
        <v>45686.0</v>
      </c>
      <c r="B2046" s="9" t="s">
        <v>4788</v>
      </c>
      <c r="C2046" s="9" t="s">
        <v>4789</v>
      </c>
      <c r="D2046" s="15">
        <v>1.1977318152E10</v>
      </c>
      <c r="E2046" s="9" t="s">
        <v>13936</v>
      </c>
      <c r="F2046" s="9" t="s">
        <v>13950</v>
      </c>
      <c r="G2046" s="9" t="s">
        <v>13926</v>
      </c>
      <c r="H2046" s="9" t="s">
        <v>13949</v>
      </c>
      <c r="I2046" s="9" t="s">
        <v>13940</v>
      </c>
      <c r="J2046" s="9" t="s">
        <v>13929</v>
      </c>
      <c r="K2046" s="9" t="s">
        <v>13940</v>
      </c>
      <c r="L2046" s="9" t="s">
        <v>13945</v>
      </c>
      <c r="M2046" s="9" t="s">
        <v>13952</v>
      </c>
      <c r="N2046" s="13" t="s">
        <v>12</v>
      </c>
      <c r="O2046" s="13" t="s">
        <v>14</v>
      </c>
      <c r="P2046" s="13" t="s">
        <v>24</v>
      </c>
      <c r="Q2046" s="13" t="s">
        <v>20</v>
      </c>
      <c r="R2046" s="13" t="s">
        <v>15</v>
      </c>
      <c r="S2046" s="10">
        <f>ROUNDUP(SUM(VLOOKUP(F2046,'Pontuação'!A$2:B$11,2,FALSE),VLOOKUP(E2046,'Pontuação'!C$2:D$11,2,FALSE),VLOOKUP(H2046,'Pontuação'!I$2:J$11,2,FALSE),VLOOKUP(J2046,'Pontuação'!G$2:H$11,2,FALSE),VLOOKUP(L2046,'Pontuação'!M$2:N$13,2,FALSE)),0)</f>
        <v>1727</v>
      </c>
      <c r="T2046" s="11">
        <f t="shared" si="1"/>
        <v>173</v>
      </c>
      <c r="U2046" s="11" t="str">
        <f t="array" ref="U2046">IFERROR(INDEX('Pontuação'!G$13:G$101, MATCH(T2046, 'Pontuação'!F$13:F$101, 0)), "Faixa Indefinida")</f>
        <v>B</v>
      </c>
      <c r="V2046" s="11">
        <f t="shared" si="2"/>
        <v>0</v>
      </c>
      <c r="W2046" s="11">
        <f t="shared" si="3"/>
        <v>1</v>
      </c>
      <c r="X2046" s="11">
        <f t="shared" si="4"/>
        <v>0</v>
      </c>
      <c r="Y2046" s="11">
        <f t="shared" si="5"/>
        <v>0</v>
      </c>
      <c r="Z2046" s="12">
        <f>ROUNDUP(SUM(VLOOKUP(F2046,'Pontuação 3.0'!A$2:B$11,2,FALSE),VLOOKUP(E2046,'Pontuação 3.0'!C$2:D$11,2,FALSE),VLOOKUP(H2046,'Pontuação 3.0'!I$2:J$11,2,FALSE),VLOOKUP(J2046,'Pontuação 3.0'!G$2:H$11,2,FALSE),VLOOKUP(G2046,'Pontuação 3.0'!E$2:F$11,2,FALSE),VLOOKUP(K2046,'Pontuação 3.0'!K$2:L$11,2,FALSE),VLOOKUP(L2046,'Pontuação 3.0'!M$2:N$13,2,FALSE)),0)</f>
        <v>2295</v>
      </c>
      <c r="AA2046" s="12">
        <f t="shared" si="6"/>
        <v>230</v>
      </c>
      <c r="AB2046" s="12" t="str">
        <f t="array" ref="AB2046">IFERROR(INDEX('Pontuação 3.0'!G$13:G$191, MATCH(AA2046, 'Pontuação 3.0'!F$13:F$191, 0)), "Faixa Indefinida")</f>
        <v>B</v>
      </c>
      <c r="AC2046" s="12">
        <f t="shared" si="7"/>
        <v>0</v>
      </c>
      <c r="AD2046" s="12">
        <f t="shared" si="8"/>
        <v>1</v>
      </c>
      <c r="AE2046" s="12">
        <f t="shared" si="9"/>
        <v>0</v>
      </c>
      <c r="AF2046" s="12">
        <f t="shared" si="10"/>
        <v>0</v>
      </c>
    </row>
    <row r="2047" ht="15.75" customHeight="1">
      <c r="A2047" s="8">
        <v>45686.0</v>
      </c>
      <c r="B2047" s="9" t="s">
        <v>4786</v>
      </c>
      <c r="C2047" s="9" t="s">
        <v>4787</v>
      </c>
      <c r="D2047" s="15">
        <v>1.4991113724E10</v>
      </c>
      <c r="E2047" s="9" t="s">
        <v>13936</v>
      </c>
      <c r="F2047" s="9" t="s">
        <v>13950</v>
      </c>
      <c r="G2047" s="9" t="s">
        <v>13944</v>
      </c>
      <c r="H2047" s="9" t="s">
        <v>13927</v>
      </c>
      <c r="I2047" s="9" t="s">
        <v>13940</v>
      </c>
      <c r="J2047" s="9" t="s">
        <v>13929</v>
      </c>
      <c r="K2047" s="9" t="s">
        <v>13940</v>
      </c>
      <c r="L2047" s="9" t="s">
        <v>13954</v>
      </c>
      <c r="M2047" s="9" t="s">
        <v>13942</v>
      </c>
      <c r="N2047" s="13" t="s">
        <v>12</v>
      </c>
      <c r="O2047" s="13" t="s">
        <v>14</v>
      </c>
      <c r="P2047" s="13" t="s">
        <v>32</v>
      </c>
      <c r="Q2047" s="13" t="s">
        <v>20</v>
      </c>
      <c r="R2047" s="13" t="s">
        <v>15</v>
      </c>
      <c r="S2047" s="10">
        <f>ROUNDUP(SUM(VLOOKUP(F2047,'Pontuação'!A$2:B$11,2,FALSE),VLOOKUP(E2047,'Pontuação'!C$2:D$11,2,FALSE),VLOOKUP(H2047,'Pontuação'!I$2:J$11,2,FALSE),VLOOKUP(J2047,'Pontuação'!G$2:H$11,2,FALSE),VLOOKUP(L2047,'Pontuação'!M$2:N$13,2,FALSE)),0)</f>
        <v>1402</v>
      </c>
      <c r="T2047" s="11">
        <f t="shared" si="1"/>
        <v>140</v>
      </c>
      <c r="U2047" s="11" t="str">
        <f t="array" ref="U2047">IFERROR(INDEX('Pontuação'!G$13:G$101, MATCH(T2047, 'Pontuação'!F$13:F$101, 0)), "Faixa Indefinida")</f>
        <v>D</v>
      </c>
      <c r="V2047" s="11">
        <f t="shared" si="2"/>
        <v>0</v>
      </c>
      <c r="W2047" s="11">
        <f t="shared" si="3"/>
        <v>0</v>
      </c>
      <c r="X2047" s="11">
        <f t="shared" si="4"/>
        <v>0</v>
      </c>
      <c r="Y2047" s="11">
        <f t="shared" si="5"/>
        <v>1</v>
      </c>
      <c r="Z2047" s="12">
        <f>ROUNDUP(SUM(VLOOKUP(F2047,'Pontuação 3.0'!A$2:B$11,2,FALSE),VLOOKUP(E2047,'Pontuação 3.0'!C$2:D$11,2,FALSE),VLOOKUP(H2047,'Pontuação 3.0'!I$2:J$11,2,FALSE),VLOOKUP(J2047,'Pontuação 3.0'!G$2:H$11,2,FALSE),VLOOKUP(G2047,'Pontuação 3.0'!E$2:F$11,2,FALSE),VLOOKUP(K2047,'Pontuação 3.0'!K$2:L$11,2,FALSE),VLOOKUP(L2047,'Pontuação 3.0'!M$2:N$13,2,FALSE)),0)</f>
        <v>1804</v>
      </c>
      <c r="AA2047" s="12">
        <f t="shared" si="6"/>
        <v>180</v>
      </c>
      <c r="AB2047" s="12" t="str">
        <f t="array" ref="AB2047">IFERROR(INDEX('Pontuação 3.0'!G$13:G$191, MATCH(AA2047, 'Pontuação 3.0'!F$13:F$191, 0)), "Faixa Indefinida")</f>
        <v>D</v>
      </c>
      <c r="AC2047" s="12">
        <f t="shared" si="7"/>
        <v>0</v>
      </c>
      <c r="AD2047" s="12">
        <f t="shared" si="8"/>
        <v>0</v>
      </c>
      <c r="AE2047" s="12">
        <f t="shared" si="9"/>
        <v>0</v>
      </c>
      <c r="AF2047" s="12">
        <f t="shared" si="10"/>
        <v>1</v>
      </c>
    </row>
    <row r="2048" ht="15.75" customHeight="1">
      <c r="A2048" s="8">
        <v>45686.0</v>
      </c>
      <c r="B2048" s="9" t="s">
        <v>4792</v>
      </c>
      <c r="C2048" s="9" t="s">
        <v>4793</v>
      </c>
      <c r="D2048" s="15">
        <v>1.99976637E10</v>
      </c>
      <c r="E2048" s="9" t="s">
        <v>13936</v>
      </c>
      <c r="F2048" s="9" t="s">
        <v>13943</v>
      </c>
      <c r="G2048" s="9" t="s">
        <v>13926</v>
      </c>
      <c r="H2048" s="9" t="s">
        <v>13927</v>
      </c>
      <c r="I2048" s="9" t="s">
        <v>13940</v>
      </c>
      <c r="J2048" s="9" t="s">
        <v>13929</v>
      </c>
      <c r="K2048" s="9" t="s">
        <v>13940</v>
      </c>
      <c r="L2048" s="9" t="s">
        <v>13945</v>
      </c>
      <c r="M2048" s="9" t="s">
        <v>13967</v>
      </c>
      <c r="N2048" s="13" t="s">
        <v>12</v>
      </c>
      <c r="O2048" s="13" t="s">
        <v>14</v>
      </c>
      <c r="P2048" s="13" t="s">
        <v>24</v>
      </c>
      <c r="Q2048" s="13" t="s">
        <v>20</v>
      </c>
      <c r="R2048" s="13" t="s">
        <v>65</v>
      </c>
      <c r="S2048" s="10">
        <f>ROUNDUP(SUM(VLOOKUP(F2048,'Pontuação'!A$2:B$11,2,FALSE),VLOOKUP(E2048,'Pontuação'!C$2:D$11,2,FALSE),VLOOKUP(H2048,'Pontuação'!I$2:J$11,2,FALSE),VLOOKUP(J2048,'Pontuação'!G$2:H$11,2,FALSE),VLOOKUP(L2048,'Pontuação'!M$2:N$13,2,FALSE)),0)</f>
        <v>1506</v>
      </c>
      <c r="T2048" s="11">
        <f t="shared" si="1"/>
        <v>151</v>
      </c>
      <c r="U2048" s="11" t="str">
        <f t="array" ref="U2048">IFERROR(INDEX('Pontuação'!G$13:G$101, MATCH(T2048, 'Pontuação'!F$13:F$101, 0)), "Faixa Indefinida")</f>
        <v>C</v>
      </c>
      <c r="V2048" s="11">
        <f t="shared" si="2"/>
        <v>0</v>
      </c>
      <c r="W2048" s="11">
        <f t="shared" si="3"/>
        <v>0</v>
      </c>
      <c r="X2048" s="11">
        <f t="shared" si="4"/>
        <v>1</v>
      </c>
      <c r="Y2048" s="11">
        <f t="shared" si="5"/>
        <v>0</v>
      </c>
      <c r="Z2048" s="12">
        <f>ROUNDUP(SUM(VLOOKUP(F2048,'Pontuação 3.0'!A$2:B$11,2,FALSE),VLOOKUP(E2048,'Pontuação 3.0'!C$2:D$11,2,FALSE),VLOOKUP(H2048,'Pontuação 3.0'!I$2:J$11,2,FALSE),VLOOKUP(J2048,'Pontuação 3.0'!G$2:H$11,2,FALSE),VLOOKUP(G2048,'Pontuação 3.0'!E$2:F$11,2,FALSE),VLOOKUP(K2048,'Pontuação 3.0'!K$2:L$11,2,FALSE),VLOOKUP(L2048,'Pontuação 3.0'!M$2:N$13,2,FALSE)),0)</f>
        <v>1742</v>
      </c>
      <c r="AA2048" s="12">
        <f t="shared" si="6"/>
        <v>174</v>
      </c>
      <c r="AB2048" s="12" t="str">
        <f t="array" ref="AB2048">IFERROR(INDEX('Pontuação 3.0'!G$13:G$191, MATCH(AA2048, 'Pontuação 3.0'!F$13:F$191, 0)), "Faixa Indefinida")</f>
        <v>D</v>
      </c>
      <c r="AC2048" s="12">
        <f t="shared" si="7"/>
        <v>0</v>
      </c>
      <c r="AD2048" s="12">
        <f t="shared" si="8"/>
        <v>0</v>
      </c>
      <c r="AE2048" s="12">
        <f t="shared" si="9"/>
        <v>0</v>
      </c>
      <c r="AF2048" s="12">
        <f t="shared" si="10"/>
        <v>1</v>
      </c>
    </row>
    <row r="2049" ht="15.75" customHeight="1">
      <c r="A2049" s="8">
        <v>45686.0</v>
      </c>
      <c r="B2049" s="9" t="s">
        <v>4794</v>
      </c>
      <c r="C2049" s="9" t="s">
        <v>4795</v>
      </c>
      <c r="D2049" s="15">
        <v>6.392070028E9</v>
      </c>
      <c r="E2049" s="9" t="s">
        <v>13936</v>
      </c>
      <c r="F2049" s="9" t="s">
        <v>13948</v>
      </c>
      <c r="G2049" s="9" t="s">
        <v>13944</v>
      </c>
      <c r="H2049" s="9" t="s">
        <v>13951</v>
      </c>
      <c r="I2049" s="9" t="s">
        <v>13940</v>
      </c>
      <c r="J2049" s="9" t="s">
        <v>13929</v>
      </c>
      <c r="K2049" s="9" t="s">
        <v>13940</v>
      </c>
      <c r="L2049" s="9" t="s">
        <v>13931</v>
      </c>
      <c r="M2049" s="9" t="s">
        <v>13942</v>
      </c>
      <c r="N2049" s="13" t="s">
        <v>12</v>
      </c>
      <c r="O2049" s="13" t="s">
        <v>14</v>
      </c>
      <c r="P2049" s="13" t="s">
        <v>32</v>
      </c>
      <c r="Q2049" s="13" t="s">
        <v>20</v>
      </c>
      <c r="R2049" s="13" t="s">
        <v>15</v>
      </c>
      <c r="S2049" s="10">
        <f>ROUNDUP(SUM(VLOOKUP(F2049,'Pontuação'!A$2:B$11,2,FALSE),VLOOKUP(E2049,'Pontuação'!C$2:D$11,2,FALSE),VLOOKUP(H2049,'Pontuação'!I$2:J$11,2,FALSE),VLOOKUP(J2049,'Pontuação'!G$2:H$11,2,FALSE),VLOOKUP(L2049,'Pontuação'!M$2:N$13,2,FALSE)),0)</f>
        <v>1541</v>
      </c>
      <c r="T2049" s="11">
        <f t="shared" si="1"/>
        <v>154</v>
      </c>
      <c r="U2049" s="11" t="str">
        <f t="array" ref="U2049">IFERROR(INDEX('Pontuação'!G$13:G$101, MATCH(T2049, 'Pontuação'!F$13:F$101, 0)), "Faixa Indefinida")</f>
        <v>C</v>
      </c>
      <c r="V2049" s="11">
        <f t="shared" si="2"/>
        <v>0</v>
      </c>
      <c r="W2049" s="11">
        <f t="shared" si="3"/>
        <v>0</v>
      </c>
      <c r="X2049" s="11">
        <f t="shared" si="4"/>
        <v>1</v>
      </c>
      <c r="Y2049" s="11">
        <f t="shared" si="5"/>
        <v>0</v>
      </c>
      <c r="Z2049" s="12">
        <f>ROUNDUP(SUM(VLOOKUP(F2049,'Pontuação 3.0'!A$2:B$11,2,FALSE),VLOOKUP(E2049,'Pontuação 3.0'!C$2:D$11,2,FALSE),VLOOKUP(H2049,'Pontuação 3.0'!I$2:J$11,2,FALSE),VLOOKUP(J2049,'Pontuação 3.0'!G$2:H$11,2,FALSE),VLOOKUP(G2049,'Pontuação 3.0'!E$2:F$11,2,FALSE),VLOOKUP(K2049,'Pontuação 3.0'!K$2:L$11,2,FALSE),VLOOKUP(L2049,'Pontuação 3.0'!M$2:N$13,2,FALSE)),0)</f>
        <v>1849</v>
      </c>
      <c r="AA2049" s="12">
        <f t="shared" si="6"/>
        <v>185</v>
      </c>
      <c r="AB2049" s="12" t="str">
        <f t="array" ref="AB2049">IFERROR(INDEX('Pontuação 3.0'!G$13:G$191, MATCH(AA2049, 'Pontuação 3.0'!F$13:F$191, 0)), "Faixa Indefinida")</f>
        <v>D</v>
      </c>
      <c r="AC2049" s="12">
        <f t="shared" si="7"/>
        <v>0</v>
      </c>
      <c r="AD2049" s="12">
        <f t="shared" si="8"/>
        <v>0</v>
      </c>
      <c r="AE2049" s="12">
        <f t="shared" si="9"/>
        <v>0</v>
      </c>
      <c r="AF2049" s="12">
        <f t="shared" si="10"/>
        <v>1</v>
      </c>
    </row>
    <row r="2050" ht="15.75" customHeight="1">
      <c r="A2050" s="8">
        <v>45686.0</v>
      </c>
      <c r="B2050" s="9" t="s">
        <v>4796</v>
      </c>
      <c r="C2050" s="9" t="s">
        <v>4797</v>
      </c>
      <c r="D2050" s="15">
        <v>1.3988300502E10</v>
      </c>
      <c r="E2050" s="9" t="s">
        <v>13936</v>
      </c>
      <c r="F2050" s="9" t="s">
        <v>13953</v>
      </c>
      <c r="G2050" s="9" t="s">
        <v>13957</v>
      </c>
      <c r="H2050" s="9" t="s">
        <v>13927</v>
      </c>
      <c r="I2050" s="9" t="s">
        <v>13940</v>
      </c>
      <c r="J2050" s="9" t="s">
        <v>13929</v>
      </c>
      <c r="K2050" s="9" t="s">
        <v>13940</v>
      </c>
      <c r="L2050" s="9" t="s">
        <v>13954</v>
      </c>
      <c r="M2050" s="9" t="s">
        <v>13952</v>
      </c>
      <c r="N2050" s="13" t="s">
        <v>12</v>
      </c>
      <c r="O2050" s="13" t="s">
        <v>14</v>
      </c>
      <c r="P2050" s="13" t="s">
        <v>32</v>
      </c>
      <c r="Q2050" s="13" t="s">
        <v>62</v>
      </c>
      <c r="R2050" s="13" t="s">
        <v>15</v>
      </c>
      <c r="S2050" s="10">
        <f>ROUNDUP(SUM(VLOOKUP(F2050,'Pontuação'!A$2:B$11,2,FALSE),VLOOKUP(E2050,'Pontuação'!C$2:D$11,2,FALSE),VLOOKUP(H2050,'Pontuação'!I$2:J$11,2,FALSE),VLOOKUP(J2050,'Pontuação'!G$2:H$11,2,FALSE),VLOOKUP(L2050,'Pontuação'!M$2:N$13,2,FALSE)),0)</f>
        <v>1407</v>
      </c>
      <c r="T2050" s="11">
        <f t="shared" si="1"/>
        <v>141</v>
      </c>
      <c r="U2050" s="11" t="str">
        <f t="array" ref="U2050">IFERROR(INDEX('Pontuação'!G$13:G$101, MATCH(T2050, 'Pontuação'!F$13:F$101, 0)), "Faixa Indefinida")</f>
        <v>D</v>
      </c>
      <c r="V2050" s="11">
        <f t="shared" si="2"/>
        <v>0</v>
      </c>
      <c r="W2050" s="11">
        <f t="shared" si="3"/>
        <v>0</v>
      </c>
      <c r="X2050" s="11">
        <f t="shared" si="4"/>
        <v>0</v>
      </c>
      <c r="Y2050" s="11">
        <f t="shared" si="5"/>
        <v>1</v>
      </c>
      <c r="Z2050" s="12">
        <f>ROUNDUP(SUM(VLOOKUP(F2050,'Pontuação 3.0'!A$2:B$11,2,FALSE),VLOOKUP(E2050,'Pontuação 3.0'!C$2:D$11,2,FALSE),VLOOKUP(H2050,'Pontuação 3.0'!I$2:J$11,2,FALSE),VLOOKUP(J2050,'Pontuação 3.0'!G$2:H$11,2,FALSE),VLOOKUP(G2050,'Pontuação 3.0'!E$2:F$11,2,FALSE),VLOOKUP(K2050,'Pontuação 3.0'!K$2:L$11,2,FALSE),VLOOKUP(L2050,'Pontuação 3.0'!M$2:N$13,2,FALSE)),0)</f>
        <v>1779</v>
      </c>
      <c r="AA2050" s="12">
        <f t="shared" si="6"/>
        <v>178</v>
      </c>
      <c r="AB2050" s="12" t="str">
        <f t="array" ref="AB2050">IFERROR(INDEX('Pontuação 3.0'!G$13:G$191, MATCH(AA2050, 'Pontuação 3.0'!F$13:F$191, 0)), "Faixa Indefinida")</f>
        <v>D</v>
      </c>
      <c r="AC2050" s="12">
        <f t="shared" si="7"/>
        <v>0</v>
      </c>
      <c r="AD2050" s="12">
        <f t="shared" si="8"/>
        <v>0</v>
      </c>
      <c r="AE2050" s="12">
        <f t="shared" si="9"/>
        <v>0</v>
      </c>
      <c r="AF2050" s="12">
        <f t="shared" si="10"/>
        <v>1</v>
      </c>
    </row>
    <row r="2051" ht="15.75" customHeight="1">
      <c r="A2051" s="8">
        <v>45686.0</v>
      </c>
      <c r="B2051" s="9" t="s">
        <v>4798</v>
      </c>
      <c r="C2051" s="9" t="s">
        <v>4799</v>
      </c>
      <c r="D2051" s="15">
        <v>1.1910694218E10</v>
      </c>
      <c r="E2051" s="9" t="s">
        <v>13936</v>
      </c>
      <c r="F2051" s="9" t="s">
        <v>13953</v>
      </c>
      <c r="G2051" s="9" t="s">
        <v>13926</v>
      </c>
      <c r="H2051" s="9" t="s">
        <v>13951</v>
      </c>
      <c r="I2051" s="9" t="s">
        <v>13940</v>
      </c>
      <c r="J2051" s="9" t="s">
        <v>13939</v>
      </c>
      <c r="K2051" s="9" t="s">
        <v>13930</v>
      </c>
      <c r="L2051" s="9" t="s">
        <v>13931</v>
      </c>
      <c r="M2051" s="9" t="s">
        <v>13952</v>
      </c>
      <c r="N2051" s="13" t="s">
        <v>12</v>
      </c>
      <c r="O2051" s="13" t="s">
        <v>14</v>
      </c>
      <c r="P2051" s="13" t="s">
        <v>13</v>
      </c>
      <c r="Q2051" s="13" t="s">
        <v>20</v>
      </c>
      <c r="R2051" s="13" t="s">
        <v>15</v>
      </c>
      <c r="S2051" s="10">
        <f>ROUNDUP(SUM(VLOOKUP(F2051,'Pontuação'!A$2:B$11,2,FALSE),VLOOKUP(E2051,'Pontuação'!C$2:D$11,2,FALSE),VLOOKUP(H2051,'Pontuação'!I$2:J$11,2,FALSE),VLOOKUP(J2051,'Pontuação'!G$2:H$11,2,FALSE),VLOOKUP(L2051,'Pontuação'!M$2:N$13,2,FALSE)),0)</f>
        <v>1663</v>
      </c>
      <c r="T2051" s="11">
        <f t="shared" si="1"/>
        <v>166</v>
      </c>
      <c r="U2051" s="11" t="str">
        <f t="array" ref="U2051">IFERROR(INDEX('Pontuação'!G$13:G$101, MATCH(T2051, 'Pontuação'!F$13:F$101, 0)), "Faixa Indefinida")</f>
        <v>B</v>
      </c>
      <c r="V2051" s="11">
        <f t="shared" si="2"/>
        <v>0</v>
      </c>
      <c r="W2051" s="11">
        <f t="shared" si="3"/>
        <v>1</v>
      </c>
      <c r="X2051" s="11">
        <f t="shared" si="4"/>
        <v>0</v>
      </c>
      <c r="Y2051" s="11">
        <f t="shared" si="5"/>
        <v>0</v>
      </c>
      <c r="Z2051" s="12">
        <f>ROUNDUP(SUM(VLOOKUP(F2051,'Pontuação 3.0'!A$2:B$11,2,FALSE),VLOOKUP(E2051,'Pontuação 3.0'!C$2:D$11,2,FALSE),VLOOKUP(H2051,'Pontuação 3.0'!I$2:J$11,2,FALSE),VLOOKUP(J2051,'Pontuação 3.0'!G$2:H$11,2,FALSE),VLOOKUP(G2051,'Pontuação 3.0'!E$2:F$11,2,FALSE),VLOOKUP(K2051,'Pontuação 3.0'!K$2:L$11,2,FALSE),VLOOKUP(L2051,'Pontuação 3.0'!M$2:N$13,2,FALSE)),0)</f>
        <v>2520</v>
      </c>
      <c r="AA2051" s="12">
        <f t="shared" si="6"/>
        <v>252</v>
      </c>
      <c r="AB2051" s="12" t="str">
        <f t="array" ref="AB2051">IFERROR(INDEX('Pontuação 3.0'!G$13:G$191, MATCH(AA2051, 'Pontuação 3.0'!F$13:F$191, 0)), "Faixa Indefinida")</f>
        <v>A</v>
      </c>
      <c r="AC2051" s="12">
        <f t="shared" si="7"/>
        <v>1</v>
      </c>
      <c r="AD2051" s="12">
        <f t="shared" si="8"/>
        <v>0</v>
      </c>
      <c r="AE2051" s="12">
        <f t="shared" si="9"/>
        <v>0</v>
      </c>
      <c r="AF2051" s="12">
        <f t="shared" si="10"/>
        <v>0</v>
      </c>
    </row>
    <row r="2052" ht="15.75" customHeight="1">
      <c r="A2052" s="8">
        <v>45686.0</v>
      </c>
      <c r="B2052" s="9" t="s">
        <v>4802</v>
      </c>
      <c r="C2052" s="9" t="s">
        <v>4803</v>
      </c>
      <c r="D2052" s="9" t="s">
        <v>4804</v>
      </c>
      <c r="E2052" s="9" t="s">
        <v>13936</v>
      </c>
      <c r="F2052" s="9" t="s">
        <v>13950</v>
      </c>
      <c r="G2052" s="9" t="s">
        <v>13926</v>
      </c>
      <c r="H2052" s="9" t="s">
        <v>13951</v>
      </c>
      <c r="I2052" s="9" t="s">
        <v>13940</v>
      </c>
      <c r="J2052" s="9" t="s">
        <v>13929</v>
      </c>
      <c r="K2052" s="9" t="s">
        <v>13940</v>
      </c>
      <c r="L2052" s="9" t="s">
        <v>13945</v>
      </c>
      <c r="M2052" s="9" t="s">
        <v>13952</v>
      </c>
      <c r="N2052" s="13" t="s">
        <v>12</v>
      </c>
      <c r="O2052" s="13" t="s">
        <v>14</v>
      </c>
      <c r="P2052" s="13" t="s">
        <v>13</v>
      </c>
      <c r="Q2052" s="13" t="s">
        <v>33</v>
      </c>
      <c r="R2052" s="13" t="s">
        <v>15</v>
      </c>
      <c r="S2052" s="10">
        <f>ROUNDUP(SUM(VLOOKUP(F2052,'Pontuação'!A$2:B$11,2,FALSE),VLOOKUP(E2052,'Pontuação'!C$2:D$11,2,FALSE),VLOOKUP(H2052,'Pontuação'!I$2:J$11,2,FALSE),VLOOKUP(J2052,'Pontuação'!G$2:H$11,2,FALSE),VLOOKUP(L2052,'Pontuação'!M$2:N$13,2,FALSE)),0)</f>
        <v>1685</v>
      </c>
      <c r="T2052" s="11">
        <f t="shared" si="1"/>
        <v>169</v>
      </c>
      <c r="U2052" s="11" t="str">
        <f t="array" ref="U2052">IFERROR(INDEX('Pontuação'!G$13:G$101, MATCH(T2052, 'Pontuação'!F$13:F$101, 0)), "Faixa Indefinida")</f>
        <v>B</v>
      </c>
      <c r="V2052" s="11">
        <f t="shared" si="2"/>
        <v>0</v>
      </c>
      <c r="W2052" s="11">
        <f t="shared" si="3"/>
        <v>1</v>
      </c>
      <c r="X2052" s="11">
        <f t="shared" si="4"/>
        <v>0</v>
      </c>
      <c r="Y2052" s="11">
        <f t="shared" si="5"/>
        <v>0</v>
      </c>
      <c r="Z2052" s="12">
        <f>ROUNDUP(SUM(VLOOKUP(F2052,'Pontuação 3.0'!A$2:B$11,2,FALSE),VLOOKUP(E2052,'Pontuação 3.0'!C$2:D$11,2,FALSE),VLOOKUP(H2052,'Pontuação 3.0'!I$2:J$11,2,FALSE),VLOOKUP(J2052,'Pontuação 3.0'!G$2:H$11,2,FALSE),VLOOKUP(G2052,'Pontuação 3.0'!E$2:F$11,2,FALSE),VLOOKUP(K2052,'Pontuação 3.0'!K$2:L$11,2,FALSE),VLOOKUP(L2052,'Pontuação 3.0'!M$2:N$13,2,FALSE)),0)</f>
        <v>2208</v>
      </c>
      <c r="AA2052" s="12">
        <f t="shared" si="6"/>
        <v>221</v>
      </c>
      <c r="AB2052" s="12" t="str">
        <f t="array" ref="AB2052">IFERROR(INDEX('Pontuação 3.0'!G$13:G$191, MATCH(AA2052, 'Pontuação 3.0'!F$13:F$191, 0)), "Faixa Indefinida")</f>
        <v>B</v>
      </c>
      <c r="AC2052" s="12">
        <f t="shared" si="7"/>
        <v>0</v>
      </c>
      <c r="AD2052" s="12">
        <f t="shared" si="8"/>
        <v>1</v>
      </c>
      <c r="AE2052" s="12">
        <f t="shared" si="9"/>
        <v>0</v>
      </c>
      <c r="AF2052" s="12">
        <f t="shared" si="10"/>
        <v>0</v>
      </c>
    </row>
    <row r="2053" ht="15.75" customHeight="1">
      <c r="A2053" s="8">
        <v>45686.0</v>
      </c>
      <c r="B2053" s="9" t="s">
        <v>4807</v>
      </c>
      <c r="C2053" s="9" t="s">
        <v>4808</v>
      </c>
      <c r="D2053" s="15">
        <v>1.1953679465E10</v>
      </c>
      <c r="E2053" s="9" t="s">
        <v>13936</v>
      </c>
      <c r="F2053" s="9" t="s">
        <v>13950</v>
      </c>
      <c r="G2053" s="9" t="s">
        <v>13963</v>
      </c>
      <c r="H2053" s="9" t="s">
        <v>13949</v>
      </c>
      <c r="I2053" s="9" t="s">
        <v>13940</v>
      </c>
      <c r="J2053" s="9" t="s">
        <v>13929</v>
      </c>
      <c r="K2053" s="9" t="s">
        <v>13940</v>
      </c>
      <c r="L2053" s="9" t="s">
        <v>13959</v>
      </c>
      <c r="M2053" s="9" t="s">
        <v>13942</v>
      </c>
      <c r="N2053" s="13" t="s">
        <v>12</v>
      </c>
      <c r="O2053" s="13" t="s">
        <v>14</v>
      </c>
      <c r="P2053" s="13" t="s">
        <v>333</v>
      </c>
      <c r="Q2053" s="13" t="s">
        <v>77</v>
      </c>
      <c r="R2053" s="13" t="s">
        <v>15</v>
      </c>
      <c r="S2053" s="10">
        <f>ROUNDUP(SUM(VLOOKUP(F2053,'Pontuação'!A$2:B$11,2,FALSE),VLOOKUP(E2053,'Pontuação'!C$2:D$11,2,FALSE),VLOOKUP(H2053,'Pontuação'!I$2:J$11,2,FALSE),VLOOKUP(J2053,'Pontuação'!G$2:H$11,2,FALSE),VLOOKUP(L2053,'Pontuação'!M$2:N$13,2,FALSE)),0)</f>
        <v>1665</v>
      </c>
      <c r="T2053" s="11">
        <f t="shared" si="1"/>
        <v>167</v>
      </c>
      <c r="U2053" s="11" t="str">
        <f t="array" ref="U2053">IFERROR(INDEX('Pontuação'!G$13:G$101, MATCH(T2053, 'Pontuação'!F$13:F$101, 0)), "Faixa Indefinida")</f>
        <v>B</v>
      </c>
      <c r="V2053" s="11">
        <f t="shared" si="2"/>
        <v>0</v>
      </c>
      <c r="W2053" s="11">
        <f t="shared" si="3"/>
        <v>1</v>
      </c>
      <c r="X2053" s="11">
        <f t="shared" si="4"/>
        <v>0</v>
      </c>
      <c r="Y2053" s="11">
        <f t="shared" si="5"/>
        <v>0</v>
      </c>
      <c r="Z2053" s="12">
        <f>ROUNDUP(SUM(VLOOKUP(F2053,'Pontuação 3.0'!A$2:B$11,2,FALSE),VLOOKUP(E2053,'Pontuação 3.0'!C$2:D$11,2,FALSE),VLOOKUP(H2053,'Pontuação 3.0'!I$2:J$11,2,FALSE),VLOOKUP(J2053,'Pontuação 3.0'!G$2:H$11,2,FALSE),VLOOKUP(G2053,'Pontuação 3.0'!E$2:F$11,2,FALSE),VLOOKUP(K2053,'Pontuação 3.0'!K$2:L$11,2,FALSE),VLOOKUP(L2053,'Pontuação 3.0'!M$2:N$13,2,FALSE)),0)</f>
        <v>2463</v>
      </c>
      <c r="AA2053" s="12">
        <f t="shared" si="6"/>
        <v>246</v>
      </c>
      <c r="AB2053" s="12" t="str">
        <f t="array" ref="AB2053">IFERROR(INDEX('Pontuação 3.0'!G$13:G$191, MATCH(AA2053, 'Pontuação 3.0'!F$13:F$191, 0)), "Faixa Indefinida")</f>
        <v>A</v>
      </c>
      <c r="AC2053" s="12">
        <f t="shared" si="7"/>
        <v>1</v>
      </c>
      <c r="AD2053" s="12">
        <f t="shared" si="8"/>
        <v>0</v>
      </c>
      <c r="AE2053" s="12">
        <f t="shared" si="9"/>
        <v>0</v>
      </c>
      <c r="AF2053" s="12">
        <f t="shared" si="10"/>
        <v>0</v>
      </c>
    </row>
    <row r="2054" ht="15.75" customHeight="1">
      <c r="A2054" s="8">
        <v>45686.0</v>
      </c>
      <c r="B2054" s="9" t="s">
        <v>4805</v>
      </c>
      <c r="C2054" s="9" t="s">
        <v>4806</v>
      </c>
      <c r="D2054" s="15">
        <v>4.6991171327E10</v>
      </c>
      <c r="E2054" s="9" t="s">
        <v>13936</v>
      </c>
      <c r="F2054" s="9" t="s">
        <v>13948</v>
      </c>
      <c r="G2054" s="9" t="s">
        <v>13926</v>
      </c>
      <c r="H2054" s="9" t="s">
        <v>13938</v>
      </c>
      <c r="I2054" s="9" t="s">
        <v>13928</v>
      </c>
      <c r="J2054" s="9" t="s">
        <v>13939</v>
      </c>
      <c r="K2054" s="9" t="s">
        <v>13940</v>
      </c>
      <c r="L2054" s="9" t="s">
        <v>13945</v>
      </c>
      <c r="M2054" s="9" t="s">
        <v>13942</v>
      </c>
      <c r="N2054" s="13" t="s">
        <v>12</v>
      </c>
      <c r="O2054" s="13" t="s">
        <v>14</v>
      </c>
      <c r="P2054" s="13" t="s">
        <v>19</v>
      </c>
      <c r="Q2054" s="13" t="s">
        <v>20</v>
      </c>
      <c r="R2054" s="13" t="s">
        <v>65</v>
      </c>
      <c r="S2054" s="10">
        <f>ROUNDUP(SUM(VLOOKUP(F2054,'Pontuação'!A$2:B$11,2,FALSE),VLOOKUP(E2054,'Pontuação'!C$2:D$11,2,FALSE),VLOOKUP(H2054,'Pontuação'!I$2:J$11,2,FALSE),VLOOKUP(J2054,'Pontuação'!G$2:H$11,2,FALSE),VLOOKUP(L2054,'Pontuação'!M$2:N$13,2,FALSE)),0)</f>
        <v>1804</v>
      </c>
      <c r="T2054" s="11">
        <f t="shared" si="1"/>
        <v>180</v>
      </c>
      <c r="U2054" s="11" t="str">
        <f t="array" ref="U2054">IFERROR(INDEX('Pontuação'!G$13:G$101, MATCH(T2054, 'Pontuação'!F$13:F$101, 0)), "Faixa Indefinida")</f>
        <v>B</v>
      </c>
      <c r="V2054" s="11">
        <f t="shared" si="2"/>
        <v>0</v>
      </c>
      <c r="W2054" s="11">
        <f t="shared" si="3"/>
        <v>1</v>
      </c>
      <c r="X2054" s="11">
        <f t="shared" si="4"/>
        <v>0</v>
      </c>
      <c r="Y2054" s="11">
        <f t="shared" si="5"/>
        <v>0</v>
      </c>
      <c r="Z2054" s="12">
        <f>ROUNDUP(SUM(VLOOKUP(F2054,'Pontuação 3.0'!A$2:B$11,2,FALSE),VLOOKUP(E2054,'Pontuação 3.0'!C$2:D$11,2,FALSE),VLOOKUP(H2054,'Pontuação 3.0'!I$2:J$11,2,FALSE),VLOOKUP(J2054,'Pontuação 3.0'!G$2:H$11,2,FALSE),VLOOKUP(G2054,'Pontuação 3.0'!E$2:F$11,2,FALSE),VLOOKUP(K2054,'Pontuação 3.0'!K$2:L$11,2,FALSE),VLOOKUP(L2054,'Pontuação 3.0'!M$2:N$13,2,FALSE)),0)</f>
        <v>2163</v>
      </c>
      <c r="AA2054" s="12">
        <f t="shared" si="6"/>
        <v>216</v>
      </c>
      <c r="AB2054" s="12" t="str">
        <f t="array" ref="AB2054">IFERROR(INDEX('Pontuação 3.0'!G$13:G$191, MATCH(AA2054, 'Pontuação 3.0'!F$13:F$191, 0)), "Faixa Indefinida")</f>
        <v>B</v>
      </c>
      <c r="AC2054" s="12">
        <f t="shared" si="7"/>
        <v>0</v>
      </c>
      <c r="AD2054" s="12">
        <f t="shared" si="8"/>
        <v>1</v>
      </c>
      <c r="AE2054" s="12">
        <f t="shared" si="9"/>
        <v>0</v>
      </c>
      <c r="AF2054" s="12">
        <f t="shared" si="10"/>
        <v>0</v>
      </c>
    </row>
    <row r="2055" ht="15.75" customHeight="1">
      <c r="A2055" s="8">
        <v>45686.0</v>
      </c>
      <c r="B2055" s="9" t="s">
        <v>4802</v>
      </c>
      <c r="C2055" s="9" t="s">
        <v>4803</v>
      </c>
      <c r="D2055" s="9" t="s">
        <v>4804</v>
      </c>
      <c r="E2055" s="9" t="s">
        <v>13936</v>
      </c>
      <c r="F2055" s="9" t="s">
        <v>13950</v>
      </c>
      <c r="G2055" s="9" t="s">
        <v>13926</v>
      </c>
      <c r="H2055" s="9" t="s">
        <v>13951</v>
      </c>
      <c r="I2055" s="9" t="s">
        <v>13940</v>
      </c>
      <c r="J2055" s="9" t="s">
        <v>13929</v>
      </c>
      <c r="K2055" s="9" t="s">
        <v>13940</v>
      </c>
      <c r="L2055" s="9" t="s">
        <v>13945</v>
      </c>
      <c r="M2055" s="9" t="s">
        <v>13952</v>
      </c>
      <c r="N2055" s="13" t="s">
        <v>12</v>
      </c>
      <c r="O2055" s="13" t="s">
        <v>14</v>
      </c>
      <c r="P2055" s="13" t="s">
        <v>13</v>
      </c>
      <c r="Q2055" s="13" t="s">
        <v>33</v>
      </c>
      <c r="R2055" s="13" t="s">
        <v>15</v>
      </c>
      <c r="S2055" s="10">
        <f>ROUNDUP(SUM(VLOOKUP(F2055,'Pontuação'!A$2:B$11,2,FALSE),VLOOKUP(E2055,'Pontuação'!C$2:D$11,2,FALSE),VLOOKUP(H2055,'Pontuação'!I$2:J$11,2,FALSE),VLOOKUP(J2055,'Pontuação'!G$2:H$11,2,FALSE),VLOOKUP(L2055,'Pontuação'!M$2:N$13,2,FALSE)),0)</f>
        <v>1685</v>
      </c>
      <c r="T2055" s="11">
        <f t="shared" si="1"/>
        <v>169</v>
      </c>
      <c r="U2055" s="11" t="str">
        <f t="array" ref="U2055">IFERROR(INDEX('Pontuação'!G$13:G$101, MATCH(T2055, 'Pontuação'!F$13:F$101, 0)), "Faixa Indefinida")</f>
        <v>B</v>
      </c>
      <c r="V2055" s="11">
        <f t="shared" si="2"/>
        <v>0</v>
      </c>
      <c r="W2055" s="11">
        <f t="shared" si="3"/>
        <v>1</v>
      </c>
      <c r="X2055" s="11">
        <f t="shared" si="4"/>
        <v>0</v>
      </c>
      <c r="Y2055" s="11">
        <f t="shared" si="5"/>
        <v>0</v>
      </c>
      <c r="Z2055" s="12">
        <f>ROUNDUP(SUM(VLOOKUP(F2055,'Pontuação 3.0'!A$2:B$11,2,FALSE),VLOOKUP(E2055,'Pontuação 3.0'!C$2:D$11,2,FALSE),VLOOKUP(H2055,'Pontuação 3.0'!I$2:J$11,2,FALSE),VLOOKUP(J2055,'Pontuação 3.0'!G$2:H$11,2,FALSE),VLOOKUP(G2055,'Pontuação 3.0'!E$2:F$11,2,FALSE),VLOOKUP(K2055,'Pontuação 3.0'!K$2:L$11,2,FALSE),VLOOKUP(L2055,'Pontuação 3.0'!M$2:N$13,2,FALSE)),0)</f>
        <v>2208</v>
      </c>
      <c r="AA2055" s="12">
        <f t="shared" si="6"/>
        <v>221</v>
      </c>
      <c r="AB2055" s="12" t="str">
        <f t="array" ref="AB2055">IFERROR(INDEX('Pontuação 3.0'!G$13:G$191, MATCH(AA2055, 'Pontuação 3.0'!F$13:F$191, 0)), "Faixa Indefinida")</f>
        <v>B</v>
      </c>
      <c r="AC2055" s="12">
        <f t="shared" si="7"/>
        <v>0</v>
      </c>
      <c r="AD2055" s="12">
        <f t="shared" si="8"/>
        <v>1</v>
      </c>
      <c r="AE2055" s="12">
        <f t="shared" si="9"/>
        <v>0</v>
      </c>
      <c r="AF2055" s="12">
        <f t="shared" si="10"/>
        <v>0</v>
      </c>
    </row>
    <row r="2056" ht="15.75" customHeight="1">
      <c r="A2056" s="8">
        <v>45686.0</v>
      </c>
      <c r="B2056" s="9" t="s">
        <v>4811</v>
      </c>
      <c r="C2056" s="9" t="s">
        <v>4812</v>
      </c>
      <c r="D2056" s="15">
        <v>5.1998500946E10</v>
      </c>
      <c r="E2056" s="9" t="s">
        <v>13936</v>
      </c>
      <c r="F2056" s="9" t="s">
        <v>13950</v>
      </c>
      <c r="G2056" s="9" t="s">
        <v>13955</v>
      </c>
      <c r="H2056" s="9" t="s">
        <v>13951</v>
      </c>
      <c r="I2056" s="9" t="s">
        <v>13928</v>
      </c>
      <c r="J2056" s="9" t="s">
        <v>13966</v>
      </c>
      <c r="K2056" s="9" t="s">
        <v>13930</v>
      </c>
      <c r="L2056" s="9" t="s">
        <v>13945</v>
      </c>
      <c r="M2056" s="9" t="s">
        <v>13942</v>
      </c>
      <c r="N2056" s="13" t="s">
        <v>12</v>
      </c>
      <c r="O2056" s="13" t="s">
        <v>14</v>
      </c>
      <c r="P2056" s="13" t="s">
        <v>13</v>
      </c>
      <c r="Q2056" s="13" t="s">
        <v>16</v>
      </c>
      <c r="R2056" s="13" t="s">
        <v>15</v>
      </c>
      <c r="S2056" s="10">
        <f>ROUNDUP(SUM(VLOOKUP(F2056,'Pontuação'!A$2:B$11,2,FALSE),VLOOKUP(E2056,'Pontuação'!C$2:D$11,2,FALSE),VLOOKUP(H2056,'Pontuação'!I$2:J$11,2,FALSE),VLOOKUP(J2056,'Pontuação'!G$2:H$11,2,FALSE),VLOOKUP(L2056,'Pontuação'!M$2:N$13,2,FALSE)),0)</f>
        <v>1963</v>
      </c>
      <c r="T2056" s="11">
        <f t="shared" si="1"/>
        <v>196</v>
      </c>
      <c r="U2056" s="11" t="str">
        <f t="array" ref="U2056">IFERROR(INDEX('Pontuação'!G$13:G$101, MATCH(T2056, 'Pontuação'!F$13:F$101, 0)), "Faixa Indefinida")</f>
        <v>A</v>
      </c>
      <c r="V2056" s="11">
        <f t="shared" si="2"/>
        <v>1</v>
      </c>
      <c r="W2056" s="11">
        <f t="shared" si="3"/>
        <v>0</v>
      </c>
      <c r="X2056" s="11">
        <f t="shared" si="4"/>
        <v>0</v>
      </c>
      <c r="Y2056" s="11">
        <f t="shared" si="5"/>
        <v>0</v>
      </c>
      <c r="Z2056" s="12">
        <f>ROUNDUP(SUM(VLOOKUP(F2056,'Pontuação 3.0'!A$2:B$11,2,FALSE),VLOOKUP(E2056,'Pontuação 3.0'!C$2:D$11,2,FALSE),VLOOKUP(H2056,'Pontuação 3.0'!I$2:J$11,2,FALSE),VLOOKUP(J2056,'Pontuação 3.0'!G$2:H$11,2,FALSE),VLOOKUP(G2056,'Pontuação 3.0'!E$2:F$11,2,FALSE),VLOOKUP(K2056,'Pontuação 3.0'!K$2:L$11,2,FALSE),VLOOKUP(L2056,'Pontuação 3.0'!M$2:N$13,2,FALSE)),0)</f>
        <v>2586</v>
      </c>
      <c r="AA2056" s="12">
        <f t="shared" si="6"/>
        <v>259</v>
      </c>
      <c r="AB2056" s="12" t="str">
        <f t="array" ref="AB2056">IFERROR(INDEX('Pontuação 3.0'!G$13:G$191, MATCH(AA2056, 'Pontuação 3.0'!F$13:F$191, 0)), "Faixa Indefinida")</f>
        <v>A</v>
      </c>
      <c r="AC2056" s="12">
        <f t="shared" si="7"/>
        <v>1</v>
      </c>
      <c r="AD2056" s="12">
        <f t="shared" si="8"/>
        <v>0</v>
      </c>
      <c r="AE2056" s="12">
        <f t="shared" si="9"/>
        <v>0</v>
      </c>
      <c r="AF2056" s="12">
        <f t="shared" si="10"/>
        <v>0</v>
      </c>
    </row>
    <row r="2057" ht="15.75" customHeight="1">
      <c r="A2057" s="8">
        <v>45686.0</v>
      </c>
      <c r="B2057" s="9" t="s">
        <v>4809</v>
      </c>
      <c r="C2057" s="9" t="s">
        <v>4810</v>
      </c>
      <c r="D2057" s="15">
        <v>2.7995761409E10</v>
      </c>
      <c r="E2057" s="9" t="s">
        <v>13936</v>
      </c>
      <c r="F2057" s="9" t="s">
        <v>13950</v>
      </c>
      <c r="G2057" s="9" t="s">
        <v>13944</v>
      </c>
      <c r="H2057" s="9" t="s">
        <v>13949</v>
      </c>
      <c r="I2057" s="9" t="s">
        <v>13940</v>
      </c>
      <c r="J2057" s="9" t="s">
        <v>13939</v>
      </c>
      <c r="K2057" s="9" t="s">
        <v>13940</v>
      </c>
      <c r="L2057" s="9" t="s">
        <v>13941</v>
      </c>
      <c r="M2057" s="9" t="s">
        <v>13942</v>
      </c>
      <c r="N2057" s="13" t="s">
        <v>12</v>
      </c>
      <c r="O2057" s="13" t="s">
        <v>14</v>
      </c>
      <c r="P2057" s="13" t="s">
        <v>333</v>
      </c>
      <c r="Q2057" s="13" t="s">
        <v>20</v>
      </c>
      <c r="R2057" s="13" t="s">
        <v>15</v>
      </c>
      <c r="S2057" s="10">
        <f>ROUNDUP(SUM(VLOOKUP(F2057,'Pontuação'!A$2:B$11,2,FALSE),VLOOKUP(E2057,'Pontuação'!C$2:D$11,2,FALSE),VLOOKUP(H2057,'Pontuação'!I$2:J$11,2,FALSE),VLOOKUP(J2057,'Pontuação'!G$2:H$11,2,FALSE),VLOOKUP(L2057,'Pontuação'!M$2:N$13,2,FALSE)),0)</f>
        <v>1744</v>
      </c>
      <c r="T2057" s="11">
        <f t="shared" si="1"/>
        <v>174</v>
      </c>
      <c r="U2057" s="11" t="str">
        <f t="array" ref="U2057">IFERROR(INDEX('Pontuação'!G$13:G$101, MATCH(T2057, 'Pontuação'!F$13:F$101, 0)), "Faixa Indefinida")</f>
        <v>B</v>
      </c>
      <c r="V2057" s="11">
        <f t="shared" si="2"/>
        <v>0</v>
      </c>
      <c r="W2057" s="11">
        <f t="shared" si="3"/>
        <v>1</v>
      </c>
      <c r="X2057" s="11">
        <f t="shared" si="4"/>
        <v>0</v>
      </c>
      <c r="Y2057" s="11">
        <f t="shared" si="5"/>
        <v>0</v>
      </c>
      <c r="Z2057" s="12">
        <f>ROUNDUP(SUM(VLOOKUP(F2057,'Pontuação 3.0'!A$2:B$11,2,FALSE),VLOOKUP(E2057,'Pontuação 3.0'!C$2:D$11,2,FALSE),VLOOKUP(H2057,'Pontuação 3.0'!I$2:J$11,2,FALSE),VLOOKUP(J2057,'Pontuação 3.0'!G$2:H$11,2,FALSE),VLOOKUP(G2057,'Pontuação 3.0'!E$2:F$11,2,FALSE),VLOOKUP(K2057,'Pontuação 3.0'!K$2:L$11,2,FALSE),VLOOKUP(L2057,'Pontuação 3.0'!M$2:N$13,2,FALSE)),0)</f>
        <v>2199</v>
      </c>
      <c r="AA2057" s="12">
        <f t="shared" si="6"/>
        <v>220</v>
      </c>
      <c r="AB2057" s="12" t="str">
        <f t="array" ref="AB2057">IFERROR(INDEX('Pontuação 3.0'!G$13:G$191, MATCH(AA2057, 'Pontuação 3.0'!F$13:F$191, 0)), "Faixa Indefinida")</f>
        <v>B</v>
      </c>
      <c r="AC2057" s="12">
        <f t="shared" si="7"/>
        <v>0</v>
      </c>
      <c r="AD2057" s="12">
        <f t="shared" si="8"/>
        <v>1</v>
      </c>
      <c r="AE2057" s="12">
        <f t="shared" si="9"/>
        <v>0</v>
      </c>
      <c r="AF2057" s="12">
        <f t="shared" si="10"/>
        <v>0</v>
      </c>
    </row>
    <row r="2058" ht="15.75" customHeight="1">
      <c r="A2058" s="8">
        <v>45686.0</v>
      </c>
      <c r="B2058" s="9" t="s">
        <v>327</v>
      </c>
      <c r="C2058" s="9" t="s">
        <v>14068</v>
      </c>
      <c r="D2058" s="9" t="s">
        <v>4814</v>
      </c>
      <c r="E2058" s="9" t="s">
        <v>13936</v>
      </c>
      <c r="F2058" s="9" t="s">
        <v>13950</v>
      </c>
      <c r="G2058" s="9" t="s">
        <v>13944</v>
      </c>
      <c r="H2058" s="9" t="s">
        <v>13951</v>
      </c>
      <c r="I2058" s="9" t="s">
        <v>13940</v>
      </c>
      <c r="J2058" s="9" t="s">
        <v>13929</v>
      </c>
      <c r="K2058" s="9" t="s">
        <v>13940</v>
      </c>
      <c r="L2058" s="9" t="s">
        <v>13931</v>
      </c>
      <c r="M2058" s="9" t="s">
        <v>13932</v>
      </c>
      <c r="N2058" s="13" t="s">
        <v>12</v>
      </c>
      <c r="O2058" s="13" t="s">
        <v>14</v>
      </c>
      <c r="P2058" s="13" t="s">
        <v>13</v>
      </c>
      <c r="Q2058" s="13" t="s">
        <v>20</v>
      </c>
      <c r="R2058" s="13" t="s">
        <v>15</v>
      </c>
      <c r="S2058" s="10">
        <f>ROUNDUP(SUM(VLOOKUP(F2058,'Pontuação'!A$2:B$11,2,FALSE),VLOOKUP(E2058,'Pontuação'!C$2:D$11,2,FALSE),VLOOKUP(H2058,'Pontuação'!I$2:J$11,2,FALSE),VLOOKUP(J2058,'Pontuação'!G$2:H$11,2,FALSE),VLOOKUP(L2058,'Pontuação'!M$2:N$13,2,FALSE)),0)</f>
        <v>1553</v>
      </c>
      <c r="T2058" s="11">
        <f t="shared" si="1"/>
        <v>155</v>
      </c>
      <c r="U2058" s="11" t="str">
        <f t="array" ref="U2058">IFERROR(INDEX('Pontuação'!G$13:G$101, MATCH(T2058, 'Pontuação'!F$13:F$101, 0)), "Faixa Indefinida")</f>
        <v>C</v>
      </c>
      <c r="V2058" s="11">
        <f t="shared" si="2"/>
        <v>0</v>
      </c>
      <c r="W2058" s="11">
        <f t="shared" si="3"/>
        <v>0</v>
      </c>
      <c r="X2058" s="11">
        <f t="shared" si="4"/>
        <v>1</v>
      </c>
      <c r="Y2058" s="11">
        <f t="shared" si="5"/>
        <v>0</v>
      </c>
      <c r="Z2058" s="12">
        <f>ROUNDUP(SUM(VLOOKUP(F2058,'Pontuação 3.0'!A$2:B$11,2,FALSE),VLOOKUP(E2058,'Pontuação 3.0'!C$2:D$11,2,FALSE),VLOOKUP(H2058,'Pontuação 3.0'!I$2:J$11,2,FALSE),VLOOKUP(J2058,'Pontuação 3.0'!G$2:H$11,2,FALSE),VLOOKUP(G2058,'Pontuação 3.0'!E$2:F$11,2,FALSE),VLOOKUP(K2058,'Pontuação 3.0'!K$2:L$11,2,FALSE),VLOOKUP(L2058,'Pontuação 3.0'!M$2:N$13,2,FALSE)),0)</f>
        <v>1982</v>
      </c>
      <c r="AA2058" s="12">
        <f t="shared" si="6"/>
        <v>198</v>
      </c>
      <c r="AB2058" s="12" t="str">
        <f t="array" ref="AB2058">IFERROR(INDEX('Pontuação 3.0'!G$13:G$191, MATCH(AA2058, 'Pontuação 3.0'!F$13:F$191, 0)), "Faixa Indefinida")</f>
        <v>C</v>
      </c>
      <c r="AC2058" s="12">
        <f t="shared" si="7"/>
        <v>0</v>
      </c>
      <c r="AD2058" s="12">
        <f t="shared" si="8"/>
        <v>0</v>
      </c>
      <c r="AE2058" s="12">
        <f t="shared" si="9"/>
        <v>1</v>
      </c>
      <c r="AF2058" s="12">
        <f t="shared" si="10"/>
        <v>0</v>
      </c>
    </row>
    <row r="2059" ht="15.75" customHeight="1">
      <c r="A2059" s="8">
        <v>45686.0</v>
      </c>
      <c r="B2059" s="9" t="s">
        <v>831</v>
      </c>
      <c r="C2059" s="9" t="s">
        <v>4820</v>
      </c>
      <c r="D2059" s="15">
        <v>9.198401776E10</v>
      </c>
      <c r="E2059" s="9" t="s">
        <v>13936</v>
      </c>
      <c r="F2059" s="9" t="s">
        <v>13948</v>
      </c>
      <c r="G2059" s="9" t="s">
        <v>13926</v>
      </c>
      <c r="H2059" s="9" t="s">
        <v>13927</v>
      </c>
      <c r="I2059" s="9" t="s">
        <v>13940</v>
      </c>
      <c r="J2059" s="9" t="s">
        <v>13929</v>
      </c>
      <c r="K2059" s="9" t="s">
        <v>13940</v>
      </c>
      <c r="L2059" s="9" t="s">
        <v>13931</v>
      </c>
      <c r="M2059" s="9" t="s">
        <v>13942</v>
      </c>
      <c r="N2059" s="13" t="s">
        <v>12</v>
      </c>
      <c r="O2059" s="13" t="s">
        <v>14</v>
      </c>
      <c r="P2059" s="13" t="s">
        <v>32</v>
      </c>
      <c r="Q2059" s="13" t="s">
        <v>20</v>
      </c>
      <c r="R2059" s="13" t="s">
        <v>65</v>
      </c>
      <c r="S2059" s="10">
        <f>ROUNDUP(SUM(VLOOKUP(F2059,'Pontuação'!A$2:B$11,2,FALSE),VLOOKUP(E2059,'Pontuação'!C$2:D$11,2,FALSE),VLOOKUP(H2059,'Pontuação'!I$2:J$11,2,FALSE),VLOOKUP(J2059,'Pontuação'!G$2:H$11,2,FALSE),VLOOKUP(L2059,'Pontuação'!M$2:N$13,2,FALSE)),0)</f>
        <v>1427</v>
      </c>
      <c r="T2059" s="11">
        <f t="shared" si="1"/>
        <v>143</v>
      </c>
      <c r="U2059" s="11" t="str">
        <f t="array" ref="U2059">IFERROR(INDEX('Pontuação'!G$13:G$101, MATCH(T2059, 'Pontuação'!F$13:F$101, 0)), "Faixa Indefinida")</f>
        <v>D</v>
      </c>
      <c r="V2059" s="11">
        <f t="shared" si="2"/>
        <v>0</v>
      </c>
      <c r="W2059" s="11">
        <f t="shared" si="3"/>
        <v>0</v>
      </c>
      <c r="X2059" s="11">
        <f t="shared" si="4"/>
        <v>0</v>
      </c>
      <c r="Y2059" s="11">
        <f t="shared" si="5"/>
        <v>1</v>
      </c>
      <c r="Z2059" s="12">
        <f>ROUNDUP(SUM(VLOOKUP(F2059,'Pontuação 3.0'!A$2:B$11,2,FALSE),VLOOKUP(E2059,'Pontuação 3.0'!C$2:D$11,2,FALSE),VLOOKUP(H2059,'Pontuação 3.0'!I$2:J$11,2,FALSE),VLOOKUP(J2059,'Pontuação 3.0'!G$2:H$11,2,FALSE),VLOOKUP(G2059,'Pontuação 3.0'!E$2:F$11,2,FALSE),VLOOKUP(K2059,'Pontuação 3.0'!K$2:L$11,2,FALSE),VLOOKUP(L2059,'Pontuação 3.0'!M$2:N$13,2,FALSE)),0)</f>
        <v>1841</v>
      </c>
      <c r="AA2059" s="12">
        <f t="shared" si="6"/>
        <v>184</v>
      </c>
      <c r="AB2059" s="12" t="str">
        <f t="array" ref="AB2059">IFERROR(INDEX('Pontuação 3.0'!G$13:G$191, MATCH(AA2059, 'Pontuação 3.0'!F$13:F$191, 0)), "Faixa Indefinida")</f>
        <v>D</v>
      </c>
      <c r="AC2059" s="12">
        <f t="shared" si="7"/>
        <v>0</v>
      </c>
      <c r="AD2059" s="12">
        <f t="shared" si="8"/>
        <v>0</v>
      </c>
      <c r="AE2059" s="12">
        <f t="shared" si="9"/>
        <v>0</v>
      </c>
      <c r="AF2059" s="12">
        <f t="shared" si="10"/>
        <v>1</v>
      </c>
    </row>
    <row r="2060" ht="15.75" customHeight="1">
      <c r="A2060" s="8">
        <v>45686.0</v>
      </c>
      <c r="B2060" s="9" t="s">
        <v>4818</v>
      </c>
      <c r="C2060" s="9" t="s">
        <v>4819</v>
      </c>
      <c r="D2060" s="15">
        <v>4.399849E10</v>
      </c>
      <c r="E2060" s="9" t="s">
        <v>13936</v>
      </c>
      <c r="F2060" s="9" t="s">
        <v>13948</v>
      </c>
      <c r="G2060" s="9" t="s">
        <v>13926</v>
      </c>
      <c r="H2060" s="9" t="s">
        <v>13951</v>
      </c>
      <c r="I2060" s="9" t="s">
        <v>13940</v>
      </c>
      <c r="J2060" s="9" t="s">
        <v>13956</v>
      </c>
      <c r="K2060" s="9" t="s">
        <v>13940</v>
      </c>
      <c r="L2060" s="9" t="s">
        <v>13931</v>
      </c>
      <c r="M2060" s="9" t="s">
        <v>13946</v>
      </c>
      <c r="N2060" s="13" t="s">
        <v>12</v>
      </c>
      <c r="O2060" s="13" t="s">
        <v>14</v>
      </c>
      <c r="P2060" s="13" t="s">
        <v>24</v>
      </c>
      <c r="Q2060" s="13" t="s">
        <v>77</v>
      </c>
      <c r="R2060" s="13" t="s">
        <v>15</v>
      </c>
      <c r="S2060" s="10">
        <f>ROUNDUP(SUM(VLOOKUP(F2060,'Pontuação'!A$2:B$11,2,FALSE),VLOOKUP(E2060,'Pontuação'!C$2:D$11,2,FALSE),VLOOKUP(H2060,'Pontuação'!I$2:J$11,2,FALSE),VLOOKUP(J2060,'Pontuação'!G$2:H$11,2,FALSE),VLOOKUP(L2060,'Pontuação'!M$2:N$13,2,FALSE)),0)</f>
        <v>1819</v>
      </c>
      <c r="T2060" s="11">
        <f t="shared" si="1"/>
        <v>182</v>
      </c>
      <c r="U2060" s="11" t="str">
        <f t="array" ref="U2060">IFERROR(INDEX('Pontuação'!G$13:G$101, MATCH(T2060, 'Pontuação'!F$13:F$101, 0)), "Faixa Indefinida")</f>
        <v>B</v>
      </c>
      <c r="V2060" s="11">
        <f t="shared" si="2"/>
        <v>0</v>
      </c>
      <c r="W2060" s="11">
        <f t="shared" si="3"/>
        <v>1</v>
      </c>
      <c r="X2060" s="11">
        <f t="shared" si="4"/>
        <v>0</v>
      </c>
      <c r="Y2060" s="11">
        <f t="shared" si="5"/>
        <v>0</v>
      </c>
      <c r="Z2060" s="12">
        <f>ROUNDUP(SUM(VLOOKUP(F2060,'Pontuação 3.0'!A$2:B$11,2,FALSE),VLOOKUP(E2060,'Pontuação 3.0'!C$2:D$11,2,FALSE),VLOOKUP(H2060,'Pontuação 3.0'!I$2:J$11,2,FALSE),VLOOKUP(J2060,'Pontuação 3.0'!G$2:H$11,2,FALSE),VLOOKUP(G2060,'Pontuação 3.0'!E$2:F$11,2,FALSE),VLOOKUP(K2060,'Pontuação 3.0'!K$2:L$11,2,FALSE),VLOOKUP(L2060,'Pontuação 3.0'!M$2:N$13,2,FALSE)),0)</f>
        <v>2264</v>
      </c>
      <c r="AA2060" s="12">
        <f t="shared" si="6"/>
        <v>226</v>
      </c>
      <c r="AB2060" s="12" t="str">
        <f t="array" ref="AB2060">IFERROR(INDEX('Pontuação 3.0'!G$13:G$191, MATCH(AA2060, 'Pontuação 3.0'!F$13:F$191, 0)), "Faixa Indefinida")</f>
        <v>B</v>
      </c>
      <c r="AC2060" s="12">
        <f t="shared" si="7"/>
        <v>0</v>
      </c>
      <c r="AD2060" s="12">
        <f t="shared" si="8"/>
        <v>1</v>
      </c>
      <c r="AE2060" s="12">
        <f t="shared" si="9"/>
        <v>0</v>
      </c>
      <c r="AF2060" s="12">
        <f t="shared" si="10"/>
        <v>0</v>
      </c>
    </row>
    <row r="2061" ht="15.75" customHeight="1">
      <c r="A2061" s="8">
        <v>45686.0</v>
      </c>
      <c r="B2061" s="9" t="s">
        <v>4069</v>
      </c>
      <c r="C2061" s="9" t="s">
        <v>4821</v>
      </c>
      <c r="D2061" s="15">
        <v>1.6982516986E10</v>
      </c>
      <c r="E2061" s="9" t="s">
        <v>13936</v>
      </c>
      <c r="F2061" s="9" t="s">
        <v>13950</v>
      </c>
      <c r="G2061" s="9" t="s">
        <v>13926</v>
      </c>
      <c r="H2061" s="9" t="s">
        <v>13949</v>
      </c>
      <c r="I2061" s="9" t="s">
        <v>13940</v>
      </c>
      <c r="J2061" s="9" t="s">
        <v>13929</v>
      </c>
      <c r="K2061" s="9" t="s">
        <v>13940</v>
      </c>
      <c r="L2061" s="9" t="s">
        <v>13931</v>
      </c>
      <c r="M2061" s="9" t="s">
        <v>13942</v>
      </c>
      <c r="N2061" s="13" t="s">
        <v>12</v>
      </c>
      <c r="O2061" s="13" t="s">
        <v>14</v>
      </c>
      <c r="P2061" s="13" t="s">
        <v>111</v>
      </c>
      <c r="Q2061" s="13" t="s">
        <v>20</v>
      </c>
      <c r="R2061" s="13" t="s">
        <v>65</v>
      </c>
      <c r="S2061" s="10">
        <f>ROUNDUP(SUM(VLOOKUP(F2061,'Pontuação'!A$2:B$11,2,FALSE),VLOOKUP(E2061,'Pontuação'!C$2:D$11,2,FALSE),VLOOKUP(H2061,'Pontuação'!I$2:J$11,2,FALSE),VLOOKUP(J2061,'Pontuação'!G$2:H$11,2,FALSE),VLOOKUP(L2061,'Pontuação'!M$2:N$13,2,FALSE)),0)</f>
        <v>1595</v>
      </c>
      <c r="T2061" s="11">
        <f t="shared" si="1"/>
        <v>160</v>
      </c>
      <c r="U2061" s="11" t="str">
        <f t="array" ref="U2061">IFERROR(INDEX('Pontuação'!G$13:G$101, MATCH(T2061, 'Pontuação'!F$13:F$101, 0)), "Faixa Indefinida")</f>
        <v>C</v>
      </c>
      <c r="V2061" s="11">
        <f t="shared" si="2"/>
        <v>0</v>
      </c>
      <c r="W2061" s="11">
        <f t="shared" si="3"/>
        <v>0</v>
      </c>
      <c r="X2061" s="11">
        <f t="shared" si="4"/>
        <v>1</v>
      </c>
      <c r="Y2061" s="11">
        <f t="shared" si="5"/>
        <v>0</v>
      </c>
      <c r="Z2061" s="12">
        <f>ROUNDUP(SUM(VLOOKUP(F2061,'Pontuação 3.0'!A$2:B$11,2,FALSE),VLOOKUP(E2061,'Pontuação 3.0'!C$2:D$11,2,FALSE),VLOOKUP(H2061,'Pontuação 3.0'!I$2:J$11,2,FALSE),VLOOKUP(J2061,'Pontuação 3.0'!G$2:H$11,2,FALSE),VLOOKUP(G2061,'Pontuação 3.0'!E$2:F$11,2,FALSE),VLOOKUP(K2061,'Pontuação 3.0'!K$2:L$11,2,FALSE),VLOOKUP(L2061,'Pontuação 3.0'!M$2:N$13,2,FALSE)),0)</f>
        <v>2209</v>
      </c>
      <c r="AA2061" s="12">
        <f t="shared" si="6"/>
        <v>221</v>
      </c>
      <c r="AB2061" s="12" t="str">
        <f t="array" ref="AB2061">IFERROR(INDEX('Pontuação 3.0'!G$13:G$191, MATCH(AA2061, 'Pontuação 3.0'!F$13:F$191, 0)), "Faixa Indefinida")</f>
        <v>B</v>
      </c>
      <c r="AC2061" s="12">
        <f t="shared" si="7"/>
        <v>0</v>
      </c>
      <c r="AD2061" s="12">
        <f t="shared" si="8"/>
        <v>1</v>
      </c>
      <c r="AE2061" s="12">
        <f t="shared" si="9"/>
        <v>0</v>
      </c>
      <c r="AF2061" s="12">
        <f t="shared" si="10"/>
        <v>0</v>
      </c>
    </row>
    <row r="2062" ht="15.75" customHeight="1">
      <c r="A2062" s="8">
        <v>45686.0</v>
      </c>
      <c r="B2062" s="9" t="s">
        <v>4822</v>
      </c>
      <c r="C2062" s="9" t="s">
        <v>4823</v>
      </c>
      <c r="D2062" s="15">
        <v>1.1982978741E10</v>
      </c>
      <c r="E2062" s="9" t="s">
        <v>13936</v>
      </c>
      <c r="F2062" s="9" t="s">
        <v>13950</v>
      </c>
      <c r="G2062" s="9" t="s">
        <v>13957</v>
      </c>
      <c r="H2062" s="9" t="s">
        <v>13927</v>
      </c>
      <c r="I2062" s="9" t="s">
        <v>13940</v>
      </c>
      <c r="J2062" s="9" t="s">
        <v>13939</v>
      </c>
      <c r="K2062" s="9" t="s">
        <v>13940</v>
      </c>
      <c r="L2062" s="9" t="s">
        <v>13931</v>
      </c>
      <c r="M2062" s="9" t="s">
        <v>13946</v>
      </c>
      <c r="N2062" s="13" t="s">
        <v>12</v>
      </c>
      <c r="O2062" s="13" t="s">
        <v>14</v>
      </c>
      <c r="P2062" s="13" t="s">
        <v>24</v>
      </c>
      <c r="Q2062" s="13" t="s">
        <v>20</v>
      </c>
      <c r="R2062" s="13" t="s">
        <v>15</v>
      </c>
      <c r="S2062" s="10">
        <f>ROUNDUP(SUM(VLOOKUP(F2062,'Pontuação'!A$2:B$11,2,FALSE),VLOOKUP(E2062,'Pontuação'!C$2:D$11,2,FALSE),VLOOKUP(H2062,'Pontuação'!I$2:J$11,2,FALSE),VLOOKUP(J2062,'Pontuação'!G$2:H$11,2,FALSE),VLOOKUP(L2062,'Pontuação'!M$2:N$13,2,FALSE)),0)</f>
        <v>1544</v>
      </c>
      <c r="T2062" s="11">
        <f t="shared" si="1"/>
        <v>154</v>
      </c>
      <c r="U2062" s="11" t="str">
        <f t="array" ref="U2062">IFERROR(INDEX('Pontuação'!G$13:G$101, MATCH(T2062, 'Pontuação'!F$13:F$101, 0)), "Faixa Indefinida")</f>
        <v>C</v>
      </c>
      <c r="V2062" s="11">
        <f t="shared" si="2"/>
        <v>0</v>
      </c>
      <c r="W2062" s="11">
        <f t="shared" si="3"/>
        <v>0</v>
      </c>
      <c r="X2062" s="11">
        <f t="shared" si="4"/>
        <v>1</v>
      </c>
      <c r="Y2062" s="11">
        <f t="shared" si="5"/>
        <v>0</v>
      </c>
      <c r="Z2062" s="12">
        <f>ROUNDUP(SUM(VLOOKUP(F2062,'Pontuação 3.0'!A$2:B$11,2,FALSE),VLOOKUP(E2062,'Pontuação 3.0'!C$2:D$11,2,FALSE),VLOOKUP(H2062,'Pontuação 3.0'!I$2:J$11,2,FALSE),VLOOKUP(J2062,'Pontuação 3.0'!G$2:H$11,2,FALSE),VLOOKUP(G2062,'Pontuação 3.0'!E$2:F$11,2,FALSE),VLOOKUP(K2062,'Pontuação 3.0'!K$2:L$11,2,FALSE),VLOOKUP(L2062,'Pontuação 3.0'!M$2:N$13,2,FALSE)),0)</f>
        <v>1976</v>
      </c>
      <c r="AA2062" s="12">
        <f t="shared" si="6"/>
        <v>198</v>
      </c>
      <c r="AB2062" s="12" t="str">
        <f t="array" ref="AB2062">IFERROR(INDEX('Pontuação 3.0'!G$13:G$191, MATCH(AA2062, 'Pontuação 3.0'!F$13:F$191, 0)), "Faixa Indefinida")</f>
        <v>C</v>
      </c>
      <c r="AC2062" s="12">
        <f t="shared" si="7"/>
        <v>0</v>
      </c>
      <c r="AD2062" s="12">
        <f t="shared" si="8"/>
        <v>0</v>
      </c>
      <c r="AE2062" s="12">
        <f t="shared" si="9"/>
        <v>1</v>
      </c>
      <c r="AF2062" s="12">
        <f t="shared" si="10"/>
        <v>0</v>
      </c>
    </row>
    <row r="2063" ht="15.75" customHeight="1">
      <c r="A2063" s="8">
        <v>45686.0</v>
      </c>
      <c r="B2063" s="9" t="s">
        <v>4815</v>
      </c>
      <c r="C2063" s="9" t="s">
        <v>4816</v>
      </c>
      <c r="D2063" s="9" t="s">
        <v>4817</v>
      </c>
      <c r="E2063" s="9" t="s">
        <v>13936</v>
      </c>
      <c r="F2063" s="9" t="s">
        <v>13950</v>
      </c>
      <c r="G2063" s="9" t="s">
        <v>13944</v>
      </c>
      <c r="H2063" s="9" t="s">
        <v>13938</v>
      </c>
      <c r="I2063" s="9" t="s">
        <v>13940</v>
      </c>
      <c r="J2063" s="9" t="s">
        <v>13929</v>
      </c>
      <c r="K2063" s="9" t="s">
        <v>13940</v>
      </c>
      <c r="L2063" s="9" t="s">
        <v>13954</v>
      </c>
      <c r="M2063" s="9" t="s">
        <v>13942</v>
      </c>
      <c r="N2063" s="13" t="s">
        <v>12</v>
      </c>
      <c r="O2063" s="13" t="s">
        <v>14</v>
      </c>
      <c r="P2063" s="13" t="s">
        <v>47</v>
      </c>
      <c r="Q2063" s="13" t="s">
        <v>48</v>
      </c>
      <c r="R2063" s="13" t="s">
        <v>15</v>
      </c>
      <c r="S2063" s="10">
        <f>ROUNDUP(SUM(VLOOKUP(F2063,'Pontuação'!A$2:B$11,2,FALSE),VLOOKUP(E2063,'Pontuação'!C$2:D$11,2,FALSE),VLOOKUP(H2063,'Pontuação'!I$2:J$11,2,FALSE),VLOOKUP(J2063,'Pontuação'!G$2:H$11,2,FALSE),VLOOKUP(L2063,'Pontuação'!M$2:N$13,2,FALSE)),0)</f>
        <v>1542</v>
      </c>
      <c r="T2063" s="11">
        <f t="shared" si="1"/>
        <v>154</v>
      </c>
      <c r="U2063" s="11" t="str">
        <f t="array" ref="U2063">IFERROR(INDEX('Pontuação'!G$13:G$101, MATCH(T2063, 'Pontuação'!F$13:F$101, 0)), "Faixa Indefinida")</f>
        <v>C</v>
      </c>
      <c r="V2063" s="11">
        <f t="shared" si="2"/>
        <v>0</v>
      </c>
      <c r="W2063" s="11">
        <f t="shared" si="3"/>
        <v>0</v>
      </c>
      <c r="X2063" s="11">
        <f t="shared" si="4"/>
        <v>1</v>
      </c>
      <c r="Y2063" s="11">
        <f t="shared" si="5"/>
        <v>0</v>
      </c>
      <c r="Z2063" s="12">
        <f>ROUNDUP(SUM(VLOOKUP(F2063,'Pontuação 3.0'!A$2:B$11,2,FALSE),VLOOKUP(E2063,'Pontuação 3.0'!C$2:D$11,2,FALSE),VLOOKUP(H2063,'Pontuação 3.0'!I$2:J$11,2,FALSE),VLOOKUP(J2063,'Pontuação 3.0'!G$2:H$11,2,FALSE),VLOOKUP(G2063,'Pontuação 3.0'!E$2:F$11,2,FALSE),VLOOKUP(K2063,'Pontuação 3.0'!K$2:L$11,2,FALSE),VLOOKUP(L2063,'Pontuação 3.0'!M$2:N$13,2,FALSE)),0)</f>
        <v>1888</v>
      </c>
      <c r="AA2063" s="12">
        <f t="shared" si="6"/>
        <v>189</v>
      </c>
      <c r="AB2063" s="12" t="str">
        <f t="array" ref="AB2063">IFERROR(INDEX('Pontuação 3.0'!G$13:G$191, MATCH(AA2063, 'Pontuação 3.0'!F$13:F$191, 0)), "Faixa Indefinida")</f>
        <v>D</v>
      </c>
      <c r="AC2063" s="12">
        <f t="shared" si="7"/>
        <v>0</v>
      </c>
      <c r="AD2063" s="12">
        <f t="shared" si="8"/>
        <v>0</v>
      </c>
      <c r="AE2063" s="12">
        <f t="shared" si="9"/>
        <v>0</v>
      </c>
      <c r="AF2063" s="12">
        <f t="shared" si="10"/>
        <v>1</v>
      </c>
    </row>
    <row r="2064" ht="15.75" customHeight="1">
      <c r="A2064" s="8">
        <v>45686.0</v>
      </c>
      <c r="B2064" s="9" t="s">
        <v>4826</v>
      </c>
      <c r="C2064" s="9" t="s">
        <v>4827</v>
      </c>
      <c r="D2064" s="9" t="s">
        <v>4828</v>
      </c>
      <c r="E2064" s="9" t="s">
        <v>13936</v>
      </c>
      <c r="F2064" s="9" t="s">
        <v>13948</v>
      </c>
      <c r="G2064" s="9" t="s">
        <v>13944</v>
      </c>
      <c r="H2064" s="9" t="s">
        <v>13927</v>
      </c>
      <c r="I2064" s="9" t="s">
        <v>13940</v>
      </c>
      <c r="J2064" s="9" t="s">
        <v>13929</v>
      </c>
      <c r="K2064" s="9" t="s">
        <v>13940</v>
      </c>
      <c r="L2064" s="9" t="s">
        <v>13945</v>
      </c>
      <c r="M2064" s="9" t="s">
        <v>13952</v>
      </c>
      <c r="N2064" s="13" t="s">
        <v>12</v>
      </c>
      <c r="O2064" s="13" t="s">
        <v>14</v>
      </c>
      <c r="P2064" s="13" t="s">
        <v>93</v>
      </c>
      <c r="Q2064" s="13" t="s">
        <v>20</v>
      </c>
      <c r="R2064" s="13" t="s">
        <v>65</v>
      </c>
      <c r="S2064" s="10">
        <f>ROUNDUP(SUM(VLOOKUP(F2064,'Pontuação'!A$2:B$11,2,FALSE),VLOOKUP(E2064,'Pontuação'!C$2:D$11,2,FALSE),VLOOKUP(H2064,'Pontuação'!I$2:J$11,2,FALSE),VLOOKUP(J2064,'Pontuação'!G$2:H$11,2,FALSE),VLOOKUP(L2064,'Pontuação'!M$2:N$13,2,FALSE)),0)</f>
        <v>1559</v>
      </c>
      <c r="T2064" s="11">
        <f t="shared" si="1"/>
        <v>156</v>
      </c>
      <c r="U2064" s="11" t="str">
        <f t="array" ref="U2064">IFERROR(INDEX('Pontuação'!G$13:G$101, MATCH(T2064, 'Pontuação'!F$13:F$101, 0)), "Faixa Indefinida")</f>
        <v>C</v>
      </c>
      <c r="V2064" s="11">
        <f t="shared" si="2"/>
        <v>0</v>
      </c>
      <c r="W2064" s="11">
        <f t="shared" si="3"/>
        <v>0</v>
      </c>
      <c r="X2064" s="11">
        <f t="shared" si="4"/>
        <v>1</v>
      </c>
      <c r="Y2064" s="11">
        <f t="shared" si="5"/>
        <v>0</v>
      </c>
      <c r="Z2064" s="12">
        <f>ROUNDUP(SUM(VLOOKUP(F2064,'Pontuação 3.0'!A$2:B$11,2,FALSE),VLOOKUP(E2064,'Pontuação 3.0'!C$2:D$11,2,FALSE),VLOOKUP(H2064,'Pontuação 3.0'!I$2:J$11,2,FALSE),VLOOKUP(J2064,'Pontuação 3.0'!G$2:H$11,2,FALSE),VLOOKUP(G2064,'Pontuação 3.0'!E$2:F$11,2,FALSE),VLOOKUP(K2064,'Pontuação 3.0'!K$2:L$11,2,FALSE),VLOOKUP(L2064,'Pontuação 3.0'!M$2:N$13,2,FALSE)),0)</f>
        <v>1787</v>
      </c>
      <c r="AA2064" s="12">
        <f t="shared" si="6"/>
        <v>179</v>
      </c>
      <c r="AB2064" s="12" t="str">
        <f t="array" ref="AB2064">IFERROR(INDEX('Pontuação 3.0'!G$13:G$191, MATCH(AA2064, 'Pontuação 3.0'!F$13:F$191, 0)), "Faixa Indefinida")</f>
        <v>D</v>
      </c>
      <c r="AC2064" s="12">
        <f t="shared" si="7"/>
        <v>0</v>
      </c>
      <c r="AD2064" s="12">
        <f t="shared" si="8"/>
        <v>0</v>
      </c>
      <c r="AE2064" s="12">
        <f t="shared" si="9"/>
        <v>0</v>
      </c>
      <c r="AF2064" s="12">
        <f t="shared" si="10"/>
        <v>1</v>
      </c>
    </row>
    <row r="2065" ht="15.75" customHeight="1">
      <c r="A2065" s="8">
        <v>45686.0</v>
      </c>
      <c r="B2065" s="9" t="s">
        <v>4829</v>
      </c>
      <c r="C2065" s="9" t="s">
        <v>4830</v>
      </c>
      <c r="D2065" s="15">
        <v>2.1996582424E10</v>
      </c>
      <c r="E2065" s="9" t="s">
        <v>13936</v>
      </c>
      <c r="F2065" s="9" t="s">
        <v>13948</v>
      </c>
      <c r="G2065" s="9" t="s">
        <v>13926</v>
      </c>
      <c r="H2065" s="9" t="s">
        <v>13951</v>
      </c>
      <c r="I2065" s="9" t="s">
        <v>13940</v>
      </c>
      <c r="J2065" s="9" t="s">
        <v>13929</v>
      </c>
      <c r="K2065" s="9" t="s">
        <v>13940</v>
      </c>
      <c r="L2065" s="9" t="s">
        <v>13931</v>
      </c>
      <c r="M2065" s="9" t="s">
        <v>13946</v>
      </c>
      <c r="N2065" s="13" t="s">
        <v>12</v>
      </c>
      <c r="O2065" s="13" t="s">
        <v>14</v>
      </c>
      <c r="P2065" s="13" t="s">
        <v>39</v>
      </c>
      <c r="Q2065" s="13" t="s">
        <v>20</v>
      </c>
      <c r="R2065" s="13" t="s">
        <v>15</v>
      </c>
      <c r="S2065" s="10">
        <f>ROUNDUP(SUM(VLOOKUP(F2065,'Pontuação'!A$2:B$11,2,FALSE),VLOOKUP(E2065,'Pontuação'!C$2:D$11,2,FALSE),VLOOKUP(H2065,'Pontuação'!I$2:J$11,2,FALSE),VLOOKUP(J2065,'Pontuação'!G$2:H$11,2,FALSE),VLOOKUP(L2065,'Pontuação'!M$2:N$13,2,FALSE)),0)</f>
        <v>1541</v>
      </c>
      <c r="T2065" s="11">
        <f t="shared" si="1"/>
        <v>154</v>
      </c>
      <c r="U2065" s="11" t="str">
        <f t="array" ref="U2065">IFERROR(INDEX('Pontuação'!G$13:G$101, MATCH(T2065, 'Pontuação'!F$13:F$101, 0)), "Faixa Indefinida")</f>
        <v>C</v>
      </c>
      <c r="V2065" s="11">
        <f t="shared" si="2"/>
        <v>0</v>
      </c>
      <c r="W2065" s="11">
        <f t="shared" si="3"/>
        <v>0</v>
      </c>
      <c r="X2065" s="11">
        <f t="shared" si="4"/>
        <v>1</v>
      </c>
      <c r="Y2065" s="11">
        <f t="shared" si="5"/>
        <v>0</v>
      </c>
      <c r="Z2065" s="12">
        <f>ROUNDUP(SUM(VLOOKUP(F2065,'Pontuação 3.0'!A$2:B$11,2,FALSE),VLOOKUP(E2065,'Pontuação 3.0'!C$2:D$11,2,FALSE),VLOOKUP(H2065,'Pontuação 3.0'!I$2:J$11,2,FALSE),VLOOKUP(J2065,'Pontuação 3.0'!G$2:H$11,2,FALSE),VLOOKUP(G2065,'Pontuação 3.0'!E$2:F$11,2,FALSE),VLOOKUP(K2065,'Pontuação 3.0'!K$2:L$11,2,FALSE),VLOOKUP(L2065,'Pontuação 3.0'!M$2:N$13,2,FALSE)),0)</f>
        <v>1989</v>
      </c>
      <c r="AA2065" s="12">
        <f t="shared" si="6"/>
        <v>199</v>
      </c>
      <c r="AB2065" s="12" t="str">
        <f t="array" ref="AB2065">IFERROR(INDEX('Pontuação 3.0'!G$13:G$191, MATCH(AA2065, 'Pontuação 3.0'!F$13:F$191, 0)), "Faixa Indefinida")</f>
        <v>C</v>
      </c>
      <c r="AC2065" s="12">
        <f t="shared" si="7"/>
        <v>0</v>
      </c>
      <c r="AD2065" s="12">
        <f t="shared" si="8"/>
        <v>0</v>
      </c>
      <c r="AE2065" s="12">
        <f t="shared" si="9"/>
        <v>1</v>
      </c>
      <c r="AF2065" s="12">
        <f t="shared" si="10"/>
        <v>0</v>
      </c>
    </row>
    <row r="2066" ht="15.75" customHeight="1">
      <c r="A2066" s="8">
        <v>45686.0</v>
      </c>
      <c r="B2066" s="9" t="s">
        <v>4831</v>
      </c>
      <c r="C2066" s="9" t="s">
        <v>4832</v>
      </c>
      <c r="D2066" s="15">
        <v>6.7992874748E10</v>
      </c>
      <c r="E2066" s="9" t="s">
        <v>13936</v>
      </c>
      <c r="F2066" s="9" t="s">
        <v>13948</v>
      </c>
      <c r="G2066" s="9" t="s">
        <v>13944</v>
      </c>
      <c r="H2066" s="9" t="s">
        <v>13951</v>
      </c>
      <c r="I2066" s="9" t="s">
        <v>13940</v>
      </c>
      <c r="J2066" s="9" t="s">
        <v>13929</v>
      </c>
      <c r="K2066" s="9" t="s">
        <v>13940</v>
      </c>
      <c r="L2066" s="9" t="s">
        <v>13954</v>
      </c>
      <c r="M2066" s="9" t="s">
        <v>13942</v>
      </c>
      <c r="N2066" s="13" t="s">
        <v>12</v>
      </c>
      <c r="O2066" s="13" t="s">
        <v>14</v>
      </c>
      <c r="P2066" s="13" t="s">
        <v>32</v>
      </c>
      <c r="Q2066" s="13" t="s">
        <v>20</v>
      </c>
      <c r="R2066" s="13" t="s">
        <v>65</v>
      </c>
      <c r="S2066" s="10">
        <f>ROUNDUP(SUM(VLOOKUP(F2066,'Pontuação'!A$2:B$11,2,FALSE),VLOOKUP(E2066,'Pontuação'!C$2:D$11,2,FALSE),VLOOKUP(H2066,'Pontuação'!I$2:J$11,2,FALSE),VLOOKUP(J2066,'Pontuação'!G$2:H$11,2,FALSE),VLOOKUP(L2066,'Pontuação'!M$2:N$13,2,FALSE)),0)</f>
        <v>1504</v>
      </c>
      <c r="T2066" s="11">
        <f t="shared" si="1"/>
        <v>150</v>
      </c>
      <c r="U2066" s="11" t="str">
        <f t="array" ref="U2066">IFERROR(INDEX('Pontuação'!G$13:G$101, MATCH(T2066, 'Pontuação'!F$13:F$101, 0)), "Faixa Indefinida")</f>
        <v>C</v>
      </c>
      <c r="V2066" s="11">
        <f t="shared" si="2"/>
        <v>0</v>
      </c>
      <c r="W2066" s="11">
        <f t="shared" si="3"/>
        <v>0</v>
      </c>
      <c r="X2066" s="11">
        <f t="shared" si="4"/>
        <v>1</v>
      </c>
      <c r="Y2066" s="11">
        <f t="shared" si="5"/>
        <v>0</v>
      </c>
      <c r="Z2066" s="12">
        <f>ROUNDUP(SUM(VLOOKUP(F2066,'Pontuação 3.0'!A$2:B$11,2,FALSE),VLOOKUP(E2066,'Pontuação 3.0'!C$2:D$11,2,FALSE),VLOOKUP(H2066,'Pontuação 3.0'!I$2:J$11,2,FALSE),VLOOKUP(J2066,'Pontuação 3.0'!G$2:H$11,2,FALSE),VLOOKUP(G2066,'Pontuação 3.0'!E$2:F$11,2,FALSE),VLOOKUP(K2066,'Pontuação 3.0'!K$2:L$11,2,FALSE),VLOOKUP(L2066,'Pontuação 3.0'!M$2:N$13,2,FALSE)),0)</f>
        <v>1819</v>
      </c>
      <c r="AA2066" s="12">
        <f t="shared" si="6"/>
        <v>182</v>
      </c>
      <c r="AB2066" s="12" t="str">
        <f t="array" ref="AB2066">IFERROR(INDEX('Pontuação 3.0'!G$13:G$191, MATCH(AA2066, 'Pontuação 3.0'!F$13:F$191, 0)), "Faixa Indefinida")</f>
        <v>D</v>
      </c>
      <c r="AC2066" s="12">
        <f t="shared" si="7"/>
        <v>0</v>
      </c>
      <c r="AD2066" s="12">
        <f t="shared" si="8"/>
        <v>0</v>
      </c>
      <c r="AE2066" s="12">
        <f t="shared" si="9"/>
        <v>0</v>
      </c>
      <c r="AF2066" s="12">
        <f t="shared" si="10"/>
        <v>1</v>
      </c>
    </row>
    <row r="2067" ht="15.75" customHeight="1">
      <c r="A2067" s="8">
        <v>45686.0</v>
      </c>
      <c r="B2067" s="9" t="s">
        <v>4835</v>
      </c>
      <c r="C2067" s="9" t="s">
        <v>4836</v>
      </c>
      <c r="D2067" s="15">
        <v>2.4981466207E10</v>
      </c>
      <c r="E2067" s="9" t="s">
        <v>13936</v>
      </c>
      <c r="F2067" s="9" t="s">
        <v>13953</v>
      </c>
      <c r="G2067" s="9" t="s">
        <v>13926</v>
      </c>
      <c r="H2067" s="9" t="s">
        <v>13949</v>
      </c>
      <c r="I2067" s="9" t="s">
        <v>13928</v>
      </c>
      <c r="J2067" s="9" t="s">
        <v>13939</v>
      </c>
      <c r="K2067" s="9" t="s">
        <v>13940</v>
      </c>
      <c r="L2067" s="9" t="s">
        <v>13945</v>
      </c>
      <c r="M2067" s="9" t="s">
        <v>13942</v>
      </c>
      <c r="N2067" s="13" t="s">
        <v>12</v>
      </c>
      <c r="O2067" s="13" t="s">
        <v>14</v>
      </c>
      <c r="P2067" s="13" t="s">
        <v>19</v>
      </c>
      <c r="Q2067" s="13" t="s">
        <v>20</v>
      </c>
      <c r="R2067" s="13" t="s">
        <v>15</v>
      </c>
      <c r="S2067" s="10">
        <f>ROUNDUP(SUM(VLOOKUP(F2067,'Pontuação'!A$2:B$11,2,FALSE),VLOOKUP(E2067,'Pontuação'!C$2:D$11,2,FALSE),VLOOKUP(H2067,'Pontuação'!I$2:J$11,2,FALSE),VLOOKUP(J2067,'Pontuação'!G$2:H$11,2,FALSE),VLOOKUP(L2067,'Pontuação'!M$2:N$13,2,FALSE)),0)</f>
        <v>1837</v>
      </c>
      <c r="T2067" s="11">
        <f t="shared" si="1"/>
        <v>184</v>
      </c>
      <c r="U2067" s="11" t="str">
        <f t="array" ref="U2067">IFERROR(INDEX('Pontuação'!G$13:G$101, MATCH(T2067, 'Pontuação'!F$13:F$101, 0)), "Faixa Indefinida")</f>
        <v>A</v>
      </c>
      <c r="V2067" s="11">
        <f t="shared" si="2"/>
        <v>1</v>
      </c>
      <c r="W2067" s="11">
        <f t="shared" si="3"/>
        <v>0</v>
      </c>
      <c r="X2067" s="11">
        <f t="shared" si="4"/>
        <v>0</v>
      </c>
      <c r="Y2067" s="11">
        <f t="shared" si="5"/>
        <v>0</v>
      </c>
      <c r="Z2067" s="12">
        <f>ROUNDUP(SUM(VLOOKUP(F2067,'Pontuação 3.0'!A$2:B$11,2,FALSE),VLOOKUP(E2067,'Pontuação 3.0'!C$2:D$11,2,FALSE),VLOOKUP(H2067,'Pontuação 3.0'!I$2:J$11,2,FALSE),VLOOKUP(J2067,'Pontuação 3.0'!G$2:H$11,2,FALSE),VLOOKUP(G2067,'Pontuação 3.0'!E$2:F$11,2,FALSE),VLOOKUP(K2067,'Pontuação 3.0'!K$2:L$11,2,FALSE),VLOOKUP(L2067,'Pontuação 3.0'!M$2:N$13,2,FALSE)),0)</f>
        <v>2432</v>
      </c>
      <c r="AA2067" s="12">
        <f t="shared" si="6"/>
        <v>243</v>
      </c>
      <c r="AB2067" s="12" t="str">
        <f t="array" ref="AB2067">IFERROR(INDEX('Pontuação 3.0'!G$13:G$191, MATCH(AA2067, 'Pontuação 3.0'!F$13:F$191, 0)), "Faixa Indefinida")</f>
        <v>A</v>
      </c>
      <c r="AC2067" s="12">
        <f t="shared" si="7"/>
        <v>1</v>
      </c>
      <c r="AD2067" s="12">
        <f t="shared" si="8"/>
        <v>0</v>
      </c>
      <c r="AE2067" s="12">
        <f t="shared" si="9"/>
        <v>0</v>
      </c>
      <c r="AF2067" s="12">
        <f t="shared" si="10"/>
        <v>0</v>
      </c>
    </row>
    <row r="2068" ht="15.75" customHeight="1">
      <c r="A2068" s="8">
        <v>45686.0</v>
      </c>
      <c r="B2068" s="9" t="s">
        <v>4843</v>
      </c>
      <c r="C2068" s="9" t="s">
        <v>4844</v>
      </c>
      <c r="D2068" s="15">
        <v>5.1984196184E10</v>
      </c>
      <c r="E2068" s="9" t="s">
        <v>13924</v>
      </c>
      <c r="F2068" s="9" t="s">
        <v>13948</v>
      </c>
      <c r="G2068" s="9" t="s">
        <v>13957</v>
      </c>
      <c r="H2068" s="9" t="s">
        <v>13951</v>
      </c>
      <c r="I2068" s="9" t="s">
        <v>13940</v>
      </c>
      <c r="J2068" s="9" t="s">
        <v>13929</v>
      </c>
      <c r="K2068" s="9" t="s">
        <v>13940</v>
      </c>
      <c r="L2068" s="9" t="s">
        <v>13941</v>
      </c>
      <c r="M2068" s="9" t="s">
        <v>13967</v>
      </c>
      <c r="N2068" s="13" t="s">
        <v>12</v>
      </c>
      <c r="O2068" s="13" t="s">
        <v>14</v>
      </c>
      <c r="P2068" s="13" t="s">
        <v>399</v>
      </c>
      <c r="Q2068" s="13" t="s">
        <v>48</v>
      </c>
      <c r="R2068" s="13" t="s">
        <v>15</v>
      </c>
      <c r="S2068" s="10">
        <f>ROUNDUP(SUM(VLOOKUP(F2068,'Pontuação'!A$2:B$11,2,FALSE),VLOOKUP(E2068,'Pontuação'!C$2:D$11,2,FALSE),VLOOKUP(H2068,'Pontuação'!I$2:J$11,2,FALSE),VLOOKUP(J2068,'Pontuação'!G$2:H$11,2,FALSE),VLOOKUP(L2068,'Pontuação'!M$2:N$13,2,FALSE)),0)</f>
        <v>1589</v>
      </c>
      <c r="T2068" s="11">
        <f t="shared" si="1"/>
        <v>159</v>
      </c>
      <c r="U2068" s="11" t="str">
        <f t="array" ref="U2068">IFERROR(INDEX('Pontuação'!G$13:G$101, MATCH(T2068, 'Pontuação'!F$13:F$101, 0)), "Faixa Indefinida")</f>
        <v>C</v>
      </c>
      <c r="V2068" s="11">
        <f t="shared" si="2"/>
        <v>0</v>
      </c>
      <c r="W2068" s="11">
        <f t="shared" si="3"/>
        <v>0</v>
      </c>
      <c r="X2068" s="11">
        <f t="shared" si="4"/>
        <v>1</v>
      </c>
      <c r="Y2068" s="11">
        <f t="shared" si="5"/>
        <v>0</v>
      </c>
      <c r="Z2068" s="12">
        <f>ROUNDUP(SUM(VLOOKUP(F2068,'Pontuação 3.0'!A$2:B$11,2,FALSE),VLOOKUP(E2068,'Pontuação 3.0'!C$2:D$11,2,FALSE),VLOOKUP(H2068,'Pontuação 3.0'!I$2:J$11,2,FALSE),VLOOKUP(J2068,'Pontuação 3.0'!G$2:H$11,2,FALSE),VLOOKUP(G2068,'Pontuação 3.0'!E$2:F$11,2,FALSE),VLOOKUP(K2068,'Pontuação 3.0'!K$2:L$11,2,FALSE),VLOOKUP(L2068,'Pontuação 3.0'!M$2:N$13,2,FALSE)),0)</f>
        <v>1787</v>
      </c>
      <c r="AA2068" s="12">
        <f t="shared" si="6"/>
        <v>179</v>
      </c>
      <c r="AB2068" s="12" t="str">
        <f t="array" ref="AB2068">IFERROR(INDEX('Pontuação 3.0'!G$13:G$191, MATCH(AA2068, 'Pontuação 3.0'!F$13:F$191, 0)), "Faixa Indefinida")</f>
        <v>D</v>
      </c>
      <c r="AC2068" s="12">
        <f t="shared" si="7"/>
        <v>0</v>
      </c>
      <c r="AD2068" s="12">
        <f t="shared" si="8"/>
        <v>0</v>
      </c>
      <c r="AE2068" s="12">
        <f t="shared" si="9"/>
        <v>0</v>
      </c>
      <c r="AF2068" s="12">
        <f t="shared" si="10"/>
        <v>1</v>
      </c>
    </row>
    <row r="2069" ht="15.75" customHeight="1">
      <c r="A2069" s="8">
        <v>45686.0</v>
      </c>
      <c r="B2069" s="9" t="s">
        <v>4837</v>
      </c>
      <c r="C2069" s="9" t="s">
        <v>4838</v>
      </c>
      <c r="D2069" s="15">
        <v>9.5991556385E10</v>
      </c>
      <c r="E2069" s="9" t="s">
        <v>13936</v>
      </c>
      <c r="F2069" s="9" t="s">
        <v>13950</v>
      </c>
      <c r="G2069" s="9" t="s">
        <v>13926</v>
      </c>
      <c r="H2069" s="9" t="s">
        <v>13951</v>
      </c>
      <c r="I2069" s="9" t="s">
        <v>13940</v>
      </c>
      <c r="J2069" s="9" t="s">
        <v>13956</v>
      </c>
      <c r="K2069" s="9" t="s">
        <v>13940</v>
      </c>
      <c r="L2069" s="9" t="s">
        <v>13945</v>
      </c>
      <c r="M2069" s="9" t="s">
        <v>13952</v>
      </c>
      <c r="N2069" s="13" t="s">
        <v>12</v>
      </c>
      <c r="O2069" s="13" t="s">
        <v>14</v>
      </c>
      <c r="P2069" s="13" t="s">
        <v>32</v>
      </c>
      <c r="Q2069" s="13" t="s">
        <v>59</v>
      </c>
      <c r="R2069" s="13" t="s">
        <v>65</v>
      </c>
      <c r="S2069" s="10">
        <f>ROUNDUP(SUM(VLOOKUP(F2069,'Pontuação'!A$2:B$11,2,FALSE),VLOOKUP(E2069,'Pontuação'!C$2:D$11,2,FALSE),VLOOKUP(H2069,'Pontuação'!I$2:J$11,2,FALSE),VLOOKUP(J2069,'Pontuação'!G$2:H$11,2,FALSE),VLOOKUP(L2069,'Pontuação'!M$2:N$13,2,FALSE)),0)</f>
        <v>1963</v>
      </c>
      <c r="T2069" s="11">
        <f t="shared" si="1"/>
        <v>196</v>
      </c>
      <c r="U2069" s="11" t="str">
        <f t="array" ref="U2069">IFERROR(INDEX('Pontuação'!G$13:G$101, MATCH(T2069, 'Pontuação'!F$13:F$101, 0)), "Faixa Indefinida")</f>
        <v>A</v>
      </c>
      <c r="V2069" s="11">
        <f t="shared" si="2"/>
        <v>1</v>
      </c>
      <c r="W2069" s="11">
        <f t="shared" si="3"/>
        <v>0</v>
      </c>
      <c r="X2069" s="11">
        <f t="shared" si="4"/>
        <v>0</v>
      </c>
      <c r="Y2069" s="11">
        <f t="shared" si="5"/>
        <v>0</v>
      </c>
      <c r="Z2069" s="12">
        <f>ROUNDUP(SUM(VLOOKUP(F2069,'Pontuação 3.0'!A$2:B$11,2,FALSE),VLOOKUP(E2069,'Pontuação 3.0'!C$2:D$11,2,FALSE),VLOOKUP(H2069,'Pontuação 3.0'!I$2:J$11,2,FALSE),VLOOKUP(J2069,'Pontuação 3.0'!G$2:H$11,2,FALSE),VLOOKUP(G2069,'Pontuação 3.0'!E$2:F$11,2,FALSE),VLOOKUP(K2069,'Pontuação 3.0'!K$2:L$11,2,FALSE),VLOOKUP(L2069,'Pontuação 3.0'!M$2:N$13,2,FALSE)),0)</f>
        <v>2483</v>
      </c>
      <c r="AA2069" s="12">
        <f t="shared" si="6"/>
        <v>248</v>
      </c>
      <c r="AB2069" s="12" t="str">
        <f t="array" ref="AB2069">IFERROR(INDEX('Pontuação 3.0'!G$13:G$191, MATCH(AA2069, 'Pontuação 3.0'!F$13:F$191, 0)), "Faixa Indefinida")</f>
        <v>A</v>
      </c>
      <c r="AC2069" s="12">
        <f t="shared" si="7"/>
        <v>1</v>
      </c>
      <c r="AD2069" s="12">
        <f t="shared" si="8"/>
        <v>0</v>
      </c>
      <c r="AE2069" s="12">
        <f t="shared" si="9"/>
        <v>0</v>
      </c>
      <c r="AF2069" s="12">
        <f t="shared" si="10"/>
        <v>0</v>
      </c>
    </row>
    <row r="2070" ht="15.75" customHeight="1">
      <c r="A2070" s="8">
        <v>45686.0</v>
      </c>
      <c r="B2070" s="9" t="s">
        <v>4839</v>
      </c>
      <c r="C2070" s="9" t="s">
        <v>4840</v>
      </c>
      <c r="D2070" s="15">
        <v>1.6997448084E10</v>
      </c>
      <c r="E2070" s="9" t="s">
        <v>13936</v>
      </c>
      <c r="F2070" s="9" t="s">
        <v>13950</v>
      </c>
      <c r="G2070" s="9" t="s">
        <v>13926</v>
      </c>
      <c r="H2070" s="9" t="s">
        <v>13951</v>
      </c>
      <c r="I2070" s="9" t="s">
        <v>13940</v>
      </c>
      <c r="J2070" s="9" t="s">
        <v>13929</v>
      </c>
      <c r="K2070" s="9" t="s">
        <v>13940</v>
      </c>
      <c r="L2070" s="9" t="s">
        <v>13945</v>
      </c>
      <c r="M2070" s="9" t="s">
        <v>13952</v>
      </c>
      <c r="N2070" s="13" t="s">
        <v>12</v>
      </c>
      <c r="O2070" s="13" t="s">
        <v>14</v>
      </c>
      <c r="P2070" s="13" t="s">
        <v>32</v>
      </c>
      <c r="Q2070" s="13" t="s">
        <v>51</v>
      </c>
      <c r="R2070" s="13" t="s">
        <v>15</v>
      </c>
      <c r="S2070" s="10">
        <f>ROUNDUP(SUM(VLOOKUP(F2070,'Pontuação'!A$2:B$11,2,FALSE),VLOOKUP(E2070,'Pontuação'!C$2:D$11,2,FALSE),VLOOKUP(H2070,'Pontuação'!I$2:J$11,2,FALSE),VLOOKUP(J2070,'Pontuação'!G$2:H$11,2,FALSE),VLOOKUP(L2070,'Pontuação'!M$2:N$13,2,FALSE)),0)</f>
        <v>1685</v>
      </c>
      <c r="T2070" s="11">
        <f t="shared" si="1"/>
        <v>169</v>
      </c>
      <c r="U2070" s="11" t="str">
        <f t="array" ref="U2070">IFERROR(INDEX('Pontuação'!G$13:G$101, MATCH(T2070, 'Pontuação'!F$13:F$101, 0)), "Faixa Indefinida")</f>
        <v>B</v>
      </c>
      <c r="V2070" s="11">
        <f t="shared" si="2"/>
        <v>0</v>
      </c>
      <c r="W2070" s="11">
        <f t="shared" si="3"/>
        <v>1</v>
      </c>
      <c r="X2070" s="11">
        <f t="shared" si="4"/>
        <v>0</v>
      </c>
      <c r="Y2070" s="11">
        <f t="shared" si="5"/>
        <v>0</v>
      </c>
      <c r="Z2070" s="12">
        <f>ROUNDUP(SUM(VLOOKUP(F2070,'Pontuação 3.0'!A$2:B$11,2,FALSE),VLOOKUP(E2070,'Pontuação 3.0'!C$2:D$11,2,FALSE),VLOOKUP(H2070,'Pontuação 3.0'!I$2:J$11,2,FALSE),VLOOKUP(J2070,'Pontuação 3.0'!G$2:H$11,2,FALSE),VLOOKUP(G2070,'Pontuação 3.0'!E$2:F$11,2,FALSE),VLOOKUP(K2070,'Pontuação 3.0'!K$2:L$11,2,FALSE),VLOOKUP(L2070,'Pontuação 3.0'!M$2:N$13,2,FALSE)),0)</f>
        <v>2208</v>
      </c>
      <c r="AA2070" s="12">
        <f t="shared" si="6"/>
        <v>221</v>
      </c>
      <c r="AB2070" s="12" t="str">
        <f t="array" ref="AB2070">IFERROR(INDEX('Pontuação 3.0'!G$13:G$191, MATCH(AA2070, 'Pontuação 3.0'!F$13:F$191, 0)), "Faixa Indefinida")</f>
        <v>B</v>
      </c>
      <c r="AC2070" s="12">
        <f t="shared" si="7"/>
        <v>0</v>
      </c>
      <c r="AD2070" s="12">
        <f t="shared" si="8"/>
        <v>1</v>
      </c>
      <c r="AE2070" s="12">
        <f t="shared" si="9"/>
        <v>0</v>
      </c>
      <c r="AF2070" s="12">
        <f t="shared" si="10"/>
        <v>0</v>
      </c>
    </row>
    <row r="2071" ht="15.75" customHeight="1">
      <c r="A2071" s="8">
        <v>45686.0</v>
      </c>
      <c r="B2071" s="9" t="s">
        <v>4841</v>
      </c>
      <c r="C2071" s="9" t="s">
        <v>4842</v>
      </c>
      <c r="D2071" s="15">
        <v>5.5996168564E10</v>
      </c>
      <c r="E2071" s="9" t="s">
        <v>13936</v>
      </c>
      <c r="F2071" s="9" t="s">
        <v>13948</v>
      </c>
      <c r="G2071" s="9" t="s">
        <v>13926</v>
      </c>
      <c r="H2071" s="9" t="s">
        <v>13951</v>
      </c>
      <c r="I2071" s="9" t="s">
        <v>13940</v>
      </c>
      <c r="J2071" s="9" t="s">
        <v>13939</v>
      </c>
      <c r="K2071" s="9" t="s">
        <v>13940</v>
      </c>
      <c r="L2071" s="9" t="s">
        <v>13954</v>
      </c>
      <c r="M2071" s="9" t="s">
        <v>13967</v>
      </c>
      <c r="N2071" s="13" t="s">
        <v>12</v>
      </c>
      <c r="O2071" s="13" t="s">
        <v>14</v>
      </c>
      <c r="P2071" s="13" t="s">
        <v>32</v>
      </c>
      <c r="Q2071" s="13" t="s">
        <v>33</v>
      </c>
      <c r="R2071" s="13" t="s">
        <v>65</v>
      </c>
      <c r="S2071" s="10">
        <f>ROUNDUP(SUM(VLOOKUP(F2071,'Pontuação'!A$2:B$11,2,FALSE),VLOOKUP(E2071,'Pontuação'!C$2:D$11,2,FALSE),VLOOKUP(H2071,'Pontuação'!I$2:J$11,2,FALSE),VLOOKUP(J2071,'Pontuação'!G$2:H$11,2,FALSE),VLOOKUP(L2071,'Pontuação'!M$2:N$13,2,FALSE)),0)</f>
        <v>1609</v>
      </c>
      <c r="T2071" s="11">
        <f t="shared" si="1"/>
        <v>161</v>
      </c>
      <c r="U2071" s="11" t="str">
        <f t="array" ref="U2071">IFERROR(INDEX('Pontuação'!G$13:G$101, MATCH(T2071, 'Pontuação'!F$13:F$101, 0)), "Faixa Indefinida")</f>
        <v>C</v>
      </c>
      <c r="V2071" s="11">
        <f t="shared" si="2"/>
        <v>0</v>
      </c>
      <c r="W2071" s="11">
        <f t="shared" si="3"/>
        <v>0</v>
      </c>
      <c r="X2071" s="11">
        <f t="shared" si="4"/>
        <v>1</v>
      </c>
      <c r="Y2071" s="11">
        <f t="shared" si="5"/>
        <v>0</v>
      </c>
      <c r="Z2071" s="12">
        <f>ROUNDUP(SUM(VLOOKUP(F2071,'Pontuação 3.0'!A$2:B$11,2,FALSE),VLOOKUP(E2071,'Pontuação 3.0'!C$2:D$11,2,FALSE),VLOOKUP(H2071,'Pontuação 3.0'!I$2:J$11,2,FALSE),VLOOKUP(J2071,'Pontuação 3.0'!G$2:H$11,2,FALSE),VLOOKUP(G2071,'Pontuação 3.0'!E$2:F$11,2,FALSE),VLOOKUP(K2071,'Pontuação 3.0'!K$2:L$11,2,FALSE),VLOOKUP(L2071,'Pontuação 3.0'!M$2:N$13,2,FALSE)),0)</f>
        <v>2111</v>
      </c>
      <c r="AA2071" s="12">
        <f t="shared" si="6"/>
        <v>211</v>
      </c>
      <c r="AB2071" s="12" t="str">
        <f t="array" ref="AB2071">IFERROR(INDEX('Pontuação 3.0'!G$13:G$191, MATCH(AA2071, 'Pontuação 3.0'!F$13:F$191, 0)), "Faixa Indefinida")</f>
        <v>C</v>
      </c>
      <c r="AC2071" s="12">
        <f t="shared" si="7"/>
        <v>0</v>
      </c>
      <c r="AD2071" s="12">
        <f t="shared" si="8"/>
        <v>0</v>
      </c>
      <c r="AE2071" s="12">
        <f t="shared" si="9"/>
        <v>1</v>
      </c>
      <c r="AF2071" s="12">
        <f t="shared" si="10"/>
        <v>0</v>
      </c>
    </row>
    <row r="2072" ht="15.75" customHeight="1">
      <c r="A2072" s="8">
        <v>45686.0</v>
      </c>
      <c r="B2072" s="9" t="s">
        <v>4849</v>
      </c>
      <c r="C2072" s="9" t="s">
        <v>4850</v>
      </c>
      <c r="D2072" s="15">
        <v>1.899676544E10</v>
      </c>
      <c r="E2072" s="9" t="s">
        <v>13924</v>
      </c>
      <c r="F2072" s="9" t="s">
        <v>13950</v>
      </c>
      <c r="G2072" s="9" t="s">
        <v>13944</v>
      </c>
      <c r="H2072" s="9" t="s">
        <v>13951</v>
      </c>
      <c r="I2072" s="9" t="s">
        <v>13940</v>
      </c>
      <c r="J2072" s="9" t="s">
        <v>13929</v>
      </c>
      <c r="K2072" s="9" t="s">
        <v>13930</v>
      </c>
      <c r="L2072" s="9" t="s">
        <v>13941</v>
      </c>
      <c r="M2072" s="9" t="s">
        <v>13942</v>
      </c>
      <c r="N2072" s="13" t="s">
        <v>12</v>
      </c>
      <c r="O2072" s="13" t="s">
        <v>14</v>
      </c>
      <c r="P2072" s="13" t="s">
        <v>93</v>
      </c>
      <c r="Q2072" s="13" t="s">
        <v>33</v>
      </c>
      <c r="R2072" s="13" t="s">
        <v>65</v>
      </c>
      <c r="S2072" s="10">
        <f>ROUNDUP(SUM(VLOOKUP(F2072,'Pontuação'!A$2:B$11,2,FALSE),VLOOKUP(E2072,'Pontuação'!C$2:D$11,2,FALSE),VLOOKUP(H2072,'Pontuação'!I$2:J$11,2,FALSE),VLOOKUP(J2072,'Pontuação'!G$2:H$11,2,FALSE),VLOOKUP(L2072,'Pontuação'!M$2:N$13,2,FALSE)),0)</f>
        <v>1601</v>
      </c>
      <c r="T2072" s="11">
        <f t="shared" si="1"/>
        <v>160</v>
      </c>
      <c r="U2072" s="11" t="str">
        <f t="array" ref="U2072">IFERROR(INDEX('Pontuação'!G$13:G$101, MATCH(T2072, 'Pontuação'!F$13:F$101, 0)), "Faixa Indefinida")</f>
        <v>C</v>
      </c>
      <c r="V2072" s="11">
        <f t="shared" si="2"/>
        <v>0</v>
      </c>
      <c r="W2072" s="11">
        <f t="shared" si="3"/>
        <v>0</v>
      </c>
      <c r="X2072" s="11">
        <f t="shared" si="4"/>
        <v>1</v>
      </c>
      <c r="Y2072" s="11">
        <f t="shared" si="5"/>
        <v>0</v>
      </c>
      <c r="Z2072" s="12">
        <f>ROUNDUP(SUM(VLOOKUP(F2072,'Pontuação 3.0'!A$2:B$11,2,FALSE),VLOOKUP(E2072,'Pontuação 3.0'!C$2:D$11,2,FALSE),VLOOKUP(H2072,'Pontuação 3.0'!I$2:J$11,2,FALSE),VLOOKUP(J2072,'Pontuação 3.0'!G$2:H$11,2,FALSE),VLOOKUP(G2072,'Pontuação 3.0'!E$2:F$11,2,FALSE),VLOOKUP(K2072,'Pontuação 3.0'!K$2:L$11,2,FALSE),VLOOKUP(L2072,'Pontuação 3.0'!M$2:N$13,2,FALSE)),0)</f>
        <v>2191</v>
      </c>
      <c r="AA2072" s="12">
        <f t="shared" si="6"/>
        <v>219</v>
      </c>
      <c r="AB2072" s="12" t="str">
        <f t="array" ref="AB2072">IFERROR(INDEX('Pontuação 3.0'!G$13:G$191, MATCH(AA2072, 'Pontuação 3.0'!F$13:F$191, 0)), "Faixa Indefinida")</f>
        <v>B</v>
      </c>
      <c r="AC2072" s="12">
        <f t="shared" si="7"/>
        <v>0</v>
      </c>
      <c r="AD2072" s="12">
        <f t="shared" si="8"/>
        <v>1</v>
      </c>
      <c r="AE2072" s="12">
        <f t="shared" si="9"/>
        <v>0</v>
      </c>
      <c r="AF2072" s="12">
        <f t="shared" si="10"/>
        <v>0</v>
      </c>
    </row>
    <row r="2073" ht="15.75" customHeight="1">
      <c r="A2073" s="8">
        <v>45686.0</v>
      </c>
      <c r="B2073" s="9" t="s">
        <v>4833</v>
      </c>
      <c r="C2073" s="9" t="s">
        <v>4834</v>
      </c>
      <c r="D2073" s="15">
        <v>8.7981398299E10</v>
      </c>
      <c r="E2073" s="9" t="s">
        <v>13936</v>
      </c>
      <c r="F2073" s="9" t="s">
        <v>13948</v>
      </c>
      <c r="G2073" s="9" t="s">
        <v>13926</v>
      </c>
      <c r="H2073" s="9" t="s">
        <v>13949</v>
      </c>
      <c r="I2073" s="9" t="s">
        <v>13928</v>
      </c>
      <c r="J2073" s="9" t="s">
        <v>13929</v>
      </c>
      <c r="K2073" s="9" t="s">
        <v>13940</v>
      </c>
      <c r="L2073" s="9" t="s">
        <v>13931</v>
      </c>
      <c r="M2073" s="9" t="s">
        <v>13942</v>
      </c>
      <c r="N2073" s="13" t="s">
        <v>12</v>
      </c>
      <c r="O2073" s="13" t="s">
        <v>14</v>
      </c>
      <c r="P2073" s="13" t="s">
        <v>32</v>
      </c>
      <c r="Q2073" s="13" t="s">
        <v>33</v>
      </c>
      <c r="R2073" s="13" t="s">
        <v>65</v>
      </c>
      <c r="S2073" s="10">
        <f>ROUNDUP(SUM(VLOOKUP(F2073,'Pontuação'!A$2:B$11,2,FALSE),VLOOKUP(E2073,'Pontuação'!C$2:D$11,2,FALSE),VLOOKUP(H2073,'Pontuação'!I$2:J$11,2,FALSE),VLOOKUP(J2073,'Pontuação'!G$2:H$11,2,FALSE),VLOOKUP(L2073,'Pontuação'!M$2:N$13,2,FALSE)),0)</f>
        <v>1583</v>
      </c>
      <c r="T2073" s="11">
        <f t="shared" si="1"/>
        <v>158</v>
      </c>
      <c r="U2073" s="11" t="str">
        <f t="array" ref="U2073">IFERROR(INDEX('Pontuação'!G$13:G$101, MATCH(T2073, 'Pontuação'!F$13:F$101, 0)), "Faixa Indefinida")</f>
        <v>C</v>
      </c>
      <c r="V2073" s="11">
        <f t="shared" si="2"/>
        <v>0</v>
      </c>
      <c r="W2073" s="11">
        <f t="shared" si="3"/>
        <v>0</v>
      </c>
      <c r="X2073" s="11">
        <f t="shared" si="4"/>
        <v>1</v>
      </c>
      <c r="Y2073" s="11">
        <f t="shared" si="5"/>
        <v>0</v>
      </c>
      <c r="Z2073" s="12">
        <f>ROUNDUP(SUM(VLOOKUP(F2073,'Pontuação 3.0'!A$2:B$11,2,FALSE),VLOOKUP(E2073,'Pontuação 3.0'!C$2:D$11,2,FALSE),VLOOKUP(H2073,'Pontuação 3.0'!I$2:J$11,2,FALSE),VLOOKUP(J2073,'Pontuação 3.0'!G$2:H$11,2,FALSE),VLOOKUP(G2073,'Pontuação 3.0'!E$2:F$11,2,FALSE),VLOOKUP(K2073,'Pontuação 3.0'!K$2:L$11,2,FALSE),VLOOKUP(L2073,'Pontuação 3.0'!M$2:N$13,2,FALSE)),0)</f>
        <v>2076</v>
      </c>
      <c r="AA2073" s="12">
        <f t="shared" si="6"/>
        <v>208</v>
      </c>
      <c r="AB2073" s="12" t="str">
        <f t="array" ref="AB2073">IFERROR(INDEX('Pontuação 3.0'!G$13:G$191, MATCH(AA2073, 'Pontuação 3.0'!F$13:F$191, 0)), "Faixa Indefinida")</f>
        <v>C</v>
      </c>
      <c r="AC2073" s="12">
        <f t="shared" si="7"/>
        <v>0</v>
      </c>
      <c r="AD2073" s="12">
        <f t="shared" si="8"/>
        <v>0</v>
      </c>
      <c r="AE2073" s="12">
        <f t="shared" si="9"/>
        <v>1</v>
      </c>
      <c r="AF2073" s="12">
        <f t="shared" si="10"/>
        <v>0</v>
      </c>
    </row>
    <row r="2074" ht="15.75" customHeight="1">
      <c r="A2074" s="8">
        <v>45686.0</v>
      </c>
      <c r="B2074" s="9" t="s">
        <v>4845</v>
      </c>
      <c r="C2074" s="9" t="s">
        <v>4846</v>
      </c>
      <c r="D2074" s="15">
        <v>2.1993117358E10</v>
      </c>
      <c r="E2074" s="9" t="s">
        <v>13936</v>
      </c>
      <c r="F2074" s="9" t="s">
        <v>13950</v>
      </c>
      <c r="G2074" s="9" t="s">
        <v>13926</v>
      </c>
      <c r="H2074" s="9" t="s">
        <v>13951</v>
      </c>
      <c r="I2074" s="9" t="s">
        <v>13928</v>
      </c>
      <c r="J2074" s="9" t="s">
        <v>13939</v>
      </c>
      <c r="K2074" s="9" t="s">
        <v>13940</v>
      </c>
      <c r="L2074" s="9" t="s">
        <v>13931</v>
      </c>
      <c r="M2074" s="9" t="s">
        <v>13967</v>
      </c>
      <c r="N2074" s="13" t="s">
        <v>12</v>
      </c>
      <c r="O2074" s="13" t="s">
        <v>14</v>
      </c>
      <c r="P2074" s="13" t="s">
        <v>32</v>
      </c>
      <c r="Q2074" s="13" t="s">
        <v>62</v>
      </c>
      <c r="R2074" s="13" t="s">
        <v>15</v>
      </c>
      <c r="S2074" s="10">
        <f>ROUNDUP(SUM(VLOOKUP(F2074,'Pontuação'!A$2:B$11,2,FALSE),VLOOKUP(E2074,'Pontuação'!C$2:D$11,2,FALSE),VLOOKUP(H2074,'Pontuação'!I$2:J$11,2,FALSE),VLOOKUP(J2074,'Pontuação'!G$2:H$11,2,FALSE),VLOOKUP(L2074,'Pontuação'!M$2:N$13,2,FALSE)),0)</f>
        <v>1658</v>
      </c>
      <c r="T2074" s="11">
        <f t="shared" si="1"/>
        <v>166</v>
      </c>
      <c r="U2074" s="11" t="str">
        <f t="array" ref="U2074">IFERROR(INDEX('Pontuação'!G$13:G$101, MATCH(T2074, 'Pontuação'!F$13:F$101, 0)), "Faixa Indefinida")</f>
        <v>B</v>
      </c>
      <c r="V2074" s="11">
        <f t="shared" si="2"/>
        <v>0</v>
      </c>
      <c r="W2074" s="11">
        <f t="shared" si="3"/>
        <v>1</v>
      </c>
      <c r="X2074" s="11">
        <f t="shared" si="4"/>
        <v>0</v>
      </c>
      <c r="Y2074" s="11">
        <f t="shared" si="5"/>
        <v>0</v>
      </c>
      <c r="Z2074" s="12">
        <f>ROUNDUP(SUM(VLOOKUP(F2074,'Pontuação 3.0'!A$2:B$11,2,FALSE),VLOOKUP(E2074,'Pontuação 3.0'!C$2:D$11,2,FALSE),VLOOKUP(H2074,'Pontuação 3.0'!I$2:J$11,2,FALSE),VLOOKUP(J2074,'Pontuação 3.0'!G$2:H$11,2,FALSE),VLOOKUP(G2074,'Pontuação 3.0'!E$2:F$11,2,FALSE),VLOOKUP(K2074,'Pontuação 3.0'!K$2:L$11,2,FALSE),VLOOKUP(L2074,'Pontuação 3.0'!M$2:N$13,2,FALSE)),0)</f>
        <v>2274</v>
      </c>
      <c r="AA2074" s="12">
        <f t="shared" si="6"/>
        <v>227</v>
      </c>
      <c r="AB2074" s="12" t="str">
        <f t="array" ref="AB2074">IFERROR(INDEX('Pontuação 3.0'!G$13:G$191, MATCH(AA2074, 'Pontuação 3.0'!F$13:F$191, 0)), "Faixa Indefinida")</f>
        <v>B</v>
      </c>
      <c r="AC2074" s="12">
        <f t="shared" si="7"/>
        <v>0</v>
      </c>
      <c r="AD2074" s="12">
        <f t="shared" si="8"/>
        <v>1</v>
      </c>
      <c r="AE2074" s="12">
        <f t="shared" si="9"/>
        <v>0</v>
      </c>
      <c r="AF2074" s="12">
        <f t="shared" si="10"/>
        <v>0</v>
      </c>
    </row>
    <row r="2075" ht="15.75" customHeight="1">
      <c r="A2075" s="8">
        <v>45686.0</v>
      </c>
      <c r="B2075" s="9" t="s">
        <v>377</v>
      </c>
      <c r="C2075" s="9" t="s">
        <v>4853</v>
      </c>
      <c r="D2075" s="15">
        <v>1.3996893413E10</v>
      </c>
      <c r="E2075" s="9" t="s">
        <v>13936</v>
      </c>
      <c r="F2075" s="9" t="s">
        <v>13925</v>
      </c>
      <c r="G2075" s="9" t="s">
        <v>13961</v>
      </c>
      <c r="H2075" s="9" t="s">
        <v>13927</v>
      </c>
      <c r="I2075" s="9" t="s">
        <v>13940</v>
      </c>
      <c r="J2075" s="9" t="s">
        <v>13956</v>
      </c>
      <c r="K2075" s="9" t="s">
        <v>13940</v>
      </c>
      <c r="L2075" s="9" t="s">
        <v>13959</v>
      </c>
      <c r="M2075" s="9" t="s">
        <v>13942</v>
      </c>
      <c r="N2075" s="13" t="s">
        <v>12</v>
      </c>
      <c r="O2075" s="13" t="s">
        <v>14</v>
      </c>
      <c r="P2075" s="13" t="s">
        <v>32</v>
      </c>
      <c r="Q2075" s="13" t="s">
        <v>20</v>
      </c>
      <c r="R2075" s="13" t="s">
        <v>15</v>
      </c>
      <c r="S2075" s="10">
        <f>ROUNDUP(SUM(VLOOKUP(F2075,'Pontuação'!A$2:B$11,2,FALSE),VLOOKUP(E2075,'Pontuação'!C$2:D$11,2,FALSE),VLOOKUP(H2075,'Pontuação'!I$2:J$11,2,FALSE),VLOOKUP(J2075,'Pontuação'!G$2:H$11,2,FALSE),VLOOKUP(L2075,'Pontuação'!M$2:N$13,2,FALSE)),0)</f>
        <v>1542</v>
      </c>
      <c r="T2075" s="11">
        <f t="shared" si="1"/>
        <v>154</v>
      </c>
      <c r="U2075" s="11" t="str">
        <f t="array" ref="U2075">IFERROR(INDEX('Pontuação'!G$13:G$101, MATCH(T2075, 'Pontuação'!F$13:F$101, 0)), "Faixa Indefinida")</f>
        <v>C</v>
      </c>
      <c r="V2075" s="11">
        <f t="shared" si="2"/>
        <v>0</v>
      </c>
      <c r="W2075" s="11">
        <f t="shared" si="3"/>
        <v>0</v>
      </c>
      <c r="X2075" s="11">
        <f t="shared" si="4"/>
        <v>1</v>
      </c>
      <c r="Y2075" s="11">
        <f t="shared" si="5"/>
        <v>0</v>
      </c>
      <c r="Z2075" s="12">
        <f>ROUNDUP(SUM(VLOOKUP(F2075,'Pontuação 3.0'!A$2:B$11,2,FALSE),VLOOKUP(E2075,'Pontuação 3.0'!C$2:D$11,2,FALSE),VLOOKUP(H2075,'Pontuação 3.0'!I$2:J$11,2,FALSE),VLOOKUP(J2075,'Pontuação 3.0'!G$2:H$11,2,FALSE),VLOOKUP(G2075,'Pontuação 3.0'!E$2:F$11,2,FALSE),VLOOKUP(K2075,'Pontuação 3.0'!K$2:L$11,2,FALSE),VLOOKUP(L2075,'Pontuação 3.0'!M$2:N$13,2,FALSE)),0)</f>
        <v>2188</v>
      </c>
      <c r="AA2075" s="12">
        <f t="shared" si="6"/>
        <v>219</v>
      </c>
      <c r="AB2075" s="12" t="str">
        <f t="array" ref="AB2075">IFERROR(INDEX('Pontuação 3.0'!G$13:G$191, MATCH(AA2075, 'Pontuação 3.0'!F$13:F$191, 0)), "Faixa Indefinida")</f>
        <v>B</v>
      </c>
      <c r="AC2075" s="12">
        <f t="shared" si="7"/>
        <v>0</v>
      </c>
      <c r="AD2075" s="12">
        <f t="shared" si="8"/>
        <v>1</v>
      </c>
      <c r="AE2075" s="12">
        <f t="shared" si="9"/>
        <v>0</v>
      </c>
      <c r="AF2075" s="12">
        <f t="shared" si="10"/>
        <v>0</v>
      </c>
    </row>
    <row r="2076" ht="15.75" customHeight="1">
      <c r="A2076" s="8">
        <v>45686.0</v>
      </c>
      <c r="B2076" s="9" t="s">
        <v>4854</v>
      </c>
      <c r="C2076" s="9" t="s">
        <v>4855</v>
      </c>
      <c r="D2076" s="15">
        <v>4.8988457535E10</v>
      </c>
      <c r="E2076" s="9" t="s">
        <v>13936</v>
      </c>
      <c r="F2076" s="9" t="s">
        <v>13950</v>
      </c>
      <c r="G2076" s="9" t="s">
        <v>13926</v>
      </c>
      <c r="H2076" s="9" t="s">
        <v>13951</v>
      </c>
      <c r="I2076" s="9" t="s">
        <v>13940</v>
      </c>
      <c r="J2076" s="9" t="s">
        <v>13929</v>
      </c>
      <c r="K2076" s="9" t="s">
        <v>13940</v>
      </c>
      <c r="L2076" s="9" t="s">
        <v>13941</v>
      </c>
      <c r="M2076" s="9" t="s">
        <v>13942</v>
      </c>
      <c r="N2076" s="13" t="s">
        <v>12</v>
      </c>
      <c r="O2076" s="13" t="s">
        <v>14</v>
      </c>
      <c r="P2076" s="13" t="s">
        <v>68</v>
      </c>
      <c r="Q2076" s="13" t="s">
        <v>48</v>
      </c>
      <c r="R2076" s="13" t="s">
        <v>15</v>
      </c>
      <c r="S2076" s="10">
        <f>ROUNDUP(SUM(VLOOKUP(F2076,'Pontuação'!A$2:B$11,2,FALSE),VLOOKUP(E2076,'Pontuação'!C$2:D$11,2,FALSE),VLOOKUP(H2076,'Pontuação'!I$2:J$11,2,FALSE),VLOOKUP(J2076,'Pontuação'!G$2:H$11,2,FALSE),VLOOKUP(L2076,'Pontuação'!M$2:N$13,2,FALSE)),0)</f>
        <v>1597</v>
      </c>
      <c r="T2076" s="11">
        <f t="shared" si="1"/>
        <v>160</v>
      </c>
      <c r="U2076" s="11" t="str">
        <f t="array" ref="U2076">IFERROR(INDEX('Pontuação'!G$13:G$101, MATCH(T2076, 'Pontuação'!F$13:F$101, 0)), "Faixa Indefinida")</f>
        <v>C</v>
      </c>
      <c r="V2076" s="11">
        <f t="shared" si="2"/>
        <v>0</v>
      </c>
      <c r="W2076" s="11">
        <f t="shared" si="3"/>
        <v>0</v>
      </c>
      <c r="X2076" s="11">
        <f t="shared" si="4"/>
        <v>1</v>
      </c>
      <c r="Y2076" s="11">
        <f t="shared" si="5"/>
        <v>0</v>
      </c>
      <c r="Z2076" s="12">
        <f>ROUNDUP(SUM(VLOOKUP(F2076,'Pontuação 3.0'!A$2:B$11,2,FALSE),VLOOKUP(E2076,'Pontuação 3.0'!C$2:D$11,2,FALSE),VLOOKUP(H2076,'Pontuação 3.0'!I$2:J$11,2,FALSE),VLOOKUP(J2076,'Pontuação 3.0'!G$2:H$11,2,FALSE),VLOOKUP(G2076,'Pontuação 3.0'!E$2:F$11,2,FALSE),VLOOKUP(K2076,'Pontuação 3.0'!K$2:L$11,2,FALSE),VLOOKUP(L2076,'Pontuação 3.0'!M$2:N$13,2,FALSE)),0)</f>
        <v>2100</v>
      </c>
      <c r="AA2076" s="12">
        <f t="shared" si="6"/>
        <v>210</v>
      </c>
      <c r="AB2076" s="12" t="str">
        <f t="array" ref="AB2076">IFERROR(INDEX('Pontuação 3.0'!G$13:G$191, MATCH(AA2076, 'Pontuação 3.0'!F$13:F$191, 0)), "Faixa Indefinida")</f>
        <v>C</v>
      </c>
      <c r="AC2076" s="12">
        <f t="shared" si="7"/>
        <v>0</v>
      </c>
      <c r="AD2076" s="12">
        <f t="shared" si="8"/>
        <v>0</v>
      </c>
      <c r="AE2076" s="12">
        <f t="shared" si="9"/>
        <v>1</v>
      </c>
      <c r="AF2076" s="12">
        <f t="shared" si="10"/>
        <v>0</v>
      </c>
    </row>
    <row r="2077" ht="15.75" customHeight="1">
      <c r="A2077" s="8">
        <v>45686.0</v>
      </c>
      <c r="B2077" s="9" t="s">
        <v>4856</v>
      </c>
      <c r="C2077" s="9" t="s">
        <v>4857</v>
      </c>
      <c r="D2077" s="15">
        <v>7.3981312169E10</v>
      </c>
      <c r="E2077" s="9" t="s">
        <v>13936</v>
      </c>
      <c r="F2077" s="9" t="s">
        <v>13950</v>
      </c>
      <c r="G2077" s="9" t="s">
        <v>13926</v>
      </c>
      <c r="H2077" s="9" t="s">
        <v>13951</v>
      </c>
      <c r="I2077" s="9" t="s">
        <v>13940</v>
      </c>
      <c r="J2077" s="9" t="s">
        <v>13929</v>
      </c>
      <c r="K2077" s="9" t="s">
        <v>13940</v>
      </c>
      <c r="L2077" s="9" t="s">
        <v>13945</v>
      </c>
      <c r="M2077" s="9" t="s">
        <v>13952</v>
      </c>
      <c r="N2077" s="13" t="s">
        <v>12</v>
      </c>
      <c r="O2077" s="13" t="s">
        <v>14</v>
      </c>
      <c r="P2077" s="13" t="s">
        <v>13</v>
      </c>
      <c r="Q2077" s="13" t="s">
        <v>77</v>
      </c>
      <c r="R2077" s="13" t="s">
        <v>15</v>
      </c>
      <c r="S2077" s="10">
        <f>ROUNDUP(SUM(VLOOKUP(F2077,'Pontuação'!A$2:B$11,2,FALSE),VLOOKUP(E2077,'Pontuação'!C$2:D$11,2,FALSE),VLOOKUP(H2077,'Pontuação'!I$2:J$11,2,FALSE),VLOOKUP(J2077,'Pontuação'!G$2:H$11,2,FALSE),VLOOKUP(L2077,'Pontuação'!M$2:N$13,2,FALSE)),0)</f>
        <v>1685</v>
      </c>
      <c r="T2077" s="11">
        <f t="shared" si="1"/>
        <v>169</v>
      </c>
      <c r="U2077" s="11" t="str">
        <f t="array" ref="U2077">IFERROR(INDEX('Pontuação'!G$13:G$101, MATCH(T2077, 'Pontuação'!F$13:F$101, 0)), "Faixa Indefinida")</f>
        <v>B</v>
      </c>
      <c r="V2077" s="11">
        <f t="shared" si="2"/>
        <v>0</v>
      </c>
      <c r="W2077" s="11">
        <f t="shared" si="3"/>
        <v>1</v>
      </c>
      <c r="X2077" s="11">
        <f t="shared" si="4"/>
        <v>0</v>
      </c>
      <c r="Y2077" s="11">
        <f t="shared" si="5"/>
        <v>0</v>
      </c>
      <c r="Z2077" s="12">
        <f>ROUNDUP(SUM(VLOOKUP(F2077,'Pontuação 3.0'!A$2:B$11,2,FALSE),VLOOKUP(E2077,'Pontuação 3.0'!C$2:D$11,2,FALSE),VLOOKUP(H2077,'Pontuação 3.0'!I$2:J$11,2,FALSE),VLOOKUP(J2077,'Pontuação 3.0'!G$2:H$11,2,FALSE),VLOOKUP(G2077,'Pontuação 3.0'!E$2:F$11,2,FALSE),VLOOKUP(K2077,'Pontuação 3.0'!K$2:L$11,2,FALSE),VLOOKUP(L2077,'Pontuação 3.0'!M$2:N$13,2,FALSE)),0)</f>
        <v>2208</v>
      </c>
      <c r="AA2077" s="12">
        <f t="shared" si="6"/>
        <v>221</v>
      </c>
      <c r="AB2077" s="12" t="str">
        <f t="array" ref="AB2077">IFERROR(INDEX('Pontuação 3.0'!G$13:G$191, MATCH(AA2077, 'Pontuação 3.0'!F$13:F$191, 0)), "Faixa Indefinida")</f>
        <v>B</v>
      </c>
      <c r="AC2077" s="12">
        <f t="shared" si="7"/>
        <v>0</v>
      </c>
      <c r="AD2077" s="12">
        <f t="shared" si="8"/>
        <v>1</v>
      </c>
      <c r="AE2077" s="12">
        <f t="shared" si="9"/>
        <v>0</v>
      </c>
      <c r="AF2077" s="12">
        <f t="shared" si="10"/>
        <v>0</v>
      </c>
    </row>
    <row r="2078" ht="15.75" customHeight="1">
      <c r="A2078" s="8">
        <v>45686.0</v>
      </c>
      <c r="B2078" s="9" t="s">
        <v>4858</v>
      </c>
      <c r="C2078" s="9" t="s">
        <v>4859</v>
      </c>
      <c r="D2078" s="15">
        <v>2.1969546663E10</v>
      </c>
      <c r="E2078" s="9" t="s">
        <v>13936</v>
      </c>
      <c r="F2078" s="9" t="s">
        <v>13950</v>
      </c>
      <c r="G2078" s="9" t="s">
        <v>13955</v>
      </c>
      <c r="H2078" s="9" t="s">
        <v>13938</v>
      </c>
      <c r="I2078" s="9" t="s">
        <v>13940</v>
      </c>
      <c r="J2078" s="9" t="s">
        <v>13956</v>
      </c>
      <c r="K2078" s="9" t="s">
        <v>13930</v>
      </c>
      <c r="L2078" s="9" t="s">
        <v>13931</v>
      </c>
      <c r="M2078" s="9" t="s">
        <v>13967</v>
      </c>
      <c r="N2078" s="13" t="s">
        <v>12</v>
      </c>
      <c r="O2078" s="13" t="s">
        <v>14</v>
      </c>
      <c r="P2078" s="13" t="s">
        <v>13</v>
      </c>
      <c r="Q2078" s="13" t="s">
        <v>48</v>
      </c>
      <c r="R2078" s="13" t="s">
        <v>15</v>
      </c>
      <c r="S2078" s="10">
        <f>ROUNDUP(SUM(VLOOKUP(F2078,'Pontuação'!A$2:B$11,2,FALSE),VLOOKUP(E2078,'Pontuação'!C$2:D$11,2,FALSE),VLOOKUP(H2078,'Pontuação'!I$2:J$11,2,FALSE),VLOOKUP(J2078,'Pontuação'!G$2:H$11,2,FALSE),VLOOKUP(L2078,'Pontuação'!M$2:N$13,2,FALSE)),0)</f>
        <v>1857</v>
      </c>
      <c r="T2078" s="11">
        <f t="shared" si="1"/>
        <v>186</v>
      </c>
      <c r="U2078" s="11" t="str">
        <f t="array" ref="U2078">IFERROR(INDEX('Pontuação'!G$13:G$101, MATCH(T2078, 'Pontuação'!F$13:F$101, 0)), "Faixa Indefinida")</f>
        <v>A</v>
      </c>
      <c r="V2078" s="11">
        <f t="shared" si="2"/>
        <v>1</v>
      </c>
      <c r="W2078" s="11">
        <f t="shared" si="3"/>
        <v>0</v>
      </c>
      <c r="X2078" s="11">
        <f t="shared" si="4"/>
        <v>0</v>
      </c>
      <c r="Y2078" s="11">
        <f t="shared" si="5"/>
        <v>0</v>
      </c>
      <c r="Z2078" s="12">
        <f>ROUNDUP(SUM(VLOOKUP(F2078,'Pontuação 3.0'!A$2:B$11,2,FALSE),VLOOKUP(E2078,'Pontuação 3.0'!C$2:D$11,2,FALSE),VLOOKUP(H2078,'Pontuação 3.0'!I$2:J$11,2,FALSE),VLOOKUP(J2078,'Pontuação 3.0'!G$2:H$11,2,FALSE),VLOOKUP(G2078,'Pontuação 3.0'!E$2:F$11,2,FALSE),VLOOKUP(K2078,'Pontuação 3.0'!K$2:L$11,2,FALSE),VLOOKUP(L2078,'Pontuação 3.0'!M$2:N$13,2,FALSE)),0)</f>
        <v>2688</v>
      </c>
      <c r="AA2078" s="12">
        <f t="shared" si="6"/>
        <v>269</v>
      </c>
      <c r="AB2078" s="12" t="str">
        <f t="array" ref="AB2078">IFERROR(INDEX('Pontuação 3.0'!G$13:G$191, MATCH(AA2078, 'Pontuação 3.0'!F$13:F$191, 0)), "Faixa Indefinida")</f>
        <v>A</v>
      </c>
      <c r="AC2078" s="12">
        <f t="shared" si="7"/>
        <v>1</v>
      </c>
      <c r="AD2078" s="12">
        <f t="shared" si="8"/>
        <v>0</v>
      </c>
      <c r="AE2078" s="12">
        <f t="shared" si="9"/>
        <v>0</v>
      </c>
      <c r="AF2078" s="12">
        <f t="shared" si="10"/>
        <v>0</v>
      </c>
    </row>
    <row r="2079" ht="15.75" customHeight="1">
      <c r="A2079" s="8">
        <v>45686.0</v>
      </c>
      <c r="B2079" s="9" t="s">
        <v>4862</v>
      </c>
      <c r="C2079" s="9" t="s">
        <v>4863</v>
      </c>
      <c r="D2079" s="15">
        <v>9.5991672587E10</v>
      </c>
      <c r="E2079" s="9" t="s">
        <v>13936</v>
      </c>
      <c r="F2079" s="9" t="s">
        <v>13950</v>
      </c>
      <c r="G2079" s="9" t="s">
        <v>13944</v>
      </c>
      <c r="H2079" s="9" t="s">
        <v>13927</v>
      </c>
      <c r="I2079" s="9" t="s">
        <v>13940</v>
      </c>
      <c r="J2079" s="9" t="s">
        <v>13929</v>
      </c>
      <c r="K2079" s="9" t="s">
        <v>13940</v>
      </c>
      <c r="L2079" s="9" t="s">
        <v>13931</v>
      </c>
      <c r="M2079" s="9" t="s">
        <v>13942</v>
      </c>
      <c r="N2079" s="13" t="s">
        <v>12</v>
      </c>
      <c r="O2079" s="13" t="s">
        <v>14</v>
      </c>
      <c r="P2079" s="13" t="s">
        <v>13</v>
      </c>
      <c r="Q2079" s="13" t="s">
        <v>48</v>
      </c>
      <c r="R2079" s="13" t="s">
        <v>15</v>
      </c>
      <c r="S2079" s="10">
        <f>ROUNDUP(SUM(VLOOKUP(F2079,'Pontuação'!A$2:B$11,2,FALSE),VLOOKUP(E2079,'Pontuação'!C$2:D$11,2,FALSE),VLOOKUP(H2079,'Pontuação'!I$2:J$11,2,FALSE),VLOOKUP(J2079,'Pontuação'!G$2:H$11,2,FALSE),VLOOKUP(L2079,'Pontuação'!M$2:N$13,2,FALSE)),0)</f>
        <v>1439</v>
      </c>
      <c r="T2079" s="11">
        <f t="shared" si="1"/>
        <v>144</v>
      </c>
      <c r="U2079" s="11" t="str">
        <f t="array" ref="U2079">IFERROR(INDEX('Pontuação'!G$13:G$101, MATCH(T2079, 'Pontuação'!F$13:F$101, 0)), "Faixa Indefinida")</f>
        <v>D</v>
      </c>
      <c r="V2079" s="11">
        <f t="shared" si="2"/>
        <v>0</v>
      </c>
      <c r="W2079" s="11">
        <f t="shared" si="3"/>
        <v>0</v>
      </c>
      <c r="X2079" s="11">
        <f t="shared" si="4"/>
        <v>0</v>
      </c>
      <c r="Y2079" s="11">
        <f t="shared" si="5"/>
        <v>1</v>
      </c>
      <c r="Z2079" s="12">
        <f>ROUNDUP(SUM(VLOOKUP(F2079,'Pontuação 3.0'!A$2:B$11,2,FALSE),VLOOKUP(E2079,'Pontuação 3.0'!C$2:D$11,2,FALSE),VLOOKUP(H2079,'Pontuação 3.0'!I$2:J$11,2,FALSE),VLOOKUP(J2079,'Pontuação 3.0'!G$2:H$11,2,FALSE),VLOOKUP(G2079,'Pontuação 3.0'!E$2:F$11,2,FALSE),VLOOKUP(K2079,'Pontuação 3.0'!K$2:L$11,2,FALSE),VLOOKUP(L2079,'Pontuação 3.0'!M$2:N$13,2,FALSE)),0)</f>
        <v>1834</v>
      </c>
      <c r="AA2079" s="12">
        <f t="shared" si="6"/>
        <v>183</v>
      </c>
      <c r="AB2079" s="12" t="str">
        <f t="array" ref="AB2079">IFERROR(INDEX('Pontuação 3.0'!G$13:G$191, MATCH(AA2079, 'Pontuação 3.0'!F$13:F$191, 0)), "Faixa Indefinida")</f>
        <v>D</v>
      </c>
      <c r="AC2079" s="12">
        <f t="shared" si="7"/>
        <v>0</v>
      </c>
      <c r="AD2079" s="12">
        <f t="shared" si="8"/>
        <v>0</v>
      </c>
      <c r="AE2079" s="12">
        <f t="shared" si="9"/>
        <v>0</v>
      </c>
      <c r="AF2079" s="12">
        <f t="shared" si="10"/>
        <v>1</v>
      </c>
    </row>
    <row r="2080" ht="15.75" customHeight="1">
      <c r="A2080" s="8">
        <v>45686.0</v>
      </c>
      <c r="B2080" s="9" t="s">
        <v>4860</v>
      </c>
      <c r="C2080" s="9" t="s">
        <v>4861</v>
      </c>
      <c r="D2080" s="15">
        <v>2.7999315111E10</v>
      </c>
      <c r="E2080" s="9" t="s">
        <v>13924</v>
      </c>
      <c r="F2080" s="9" t="s">
        <v>13948</v>
      </c>
      <c r="G2080" s="9" t="s">
        <v>13957</v>
      </c>
      <c r="H2080" s="9" t="s">
        <v>13927</v>
      </c>
      <c r="I2080" s="9" t="s">
        <v>13928</v>
      </c>
      <c r="J2080" s="9" t="s">
        <v>13939</v>
      </c>
      <c r="K2080" s="9" t="s">
        <v>13940</v>
      </c>
      <c r="L2080" s="9" t="s">
        <v>13945</v>
      </c>
      <c r="M2080" s="9" t="s">
        <v>13942</v>
      </c>
      <c r="N2080" s="13" t="s">
        <v>12</v>
      </c>
      <c r="O2080" s="13" t="s">
        <v>14</v>
      </c>
      <c r="P2080" s="13" t="s">
        <v>68</v>
      </c>
      <c r="Q2080" s="13" t="s">
        <v>20</v>
      </c>
      <c r="R2080" s="13" t="s">
        <v>65</v>
      </c>
      <c r="S2080" s="10">
        <f>ROUNDUP(SUM(VLOOKUP(F2080,'Pontuação'!A$2:B$11,2,FALSE),VLOOKUP(E2080,'Pontuação'!C$2:D$11,2,FALSE),VLOOKUP(H2080,'Pontuação'!I$2:J$11,2,FALSE),VLOOKUP(J2080,'Pontuação'!G$2:H$11,2,FALSE),VLOOKUP(L2080,'Pontuação'!M$2:N$13,2,FALSE)),0)</f>
        <v>1668</v>
      </c>
      <c r="T2080" s="11">
        <f t="shared" si="1"/>
        <v>167</v>
      </c>
      <c r="U2080" s="11" t="str">
        <f t="array" ref="U2080">IFERROR(INDEX('Pontuação'!G$13:G$101, MATCH(T2080, 'Pontuação'!F$13:F$101, 0)), "Faixa Indefinida")</f>
        <v>B</v>
      </c>
      <c r="V2080" s="11">
        <f t="shared" si="2"/>
        <v>0</v>
      </c>
      <c r="W2080" s="11">
        <f t="shared" si="3"/>
        <v>1</v>
      </c>
      <c r="X2080" s="11">
        <f t="shared" si="4"/>
        <v>0</v>
      </c>
      <c r="Y2080" s="11">
        <f t="shared" si="5"/>
        <v>0</v>
      </c>
      <c r="Z2080" s="12">
        <f>ROUNDUP(SUM(VLOOKUP(F2080,'Pontuação 3.0'!A$2:B$11,2,FALSE),VLOOKUP(E2080,'Pontuação 3.0'!C$2:D$11,2,FALSE),VLOOKUP(H2080,'Pontuação 3.0'!I$2:J$11,2,FALSE),VLOOKUP(J2080,'Pontuação 3.0'!G$2:H$11,2,FALSE),VLOOKUP(G2080,'Pontuação 3.0'!E$2:F$11,2,FALSE),VLOOKUP(K2080,'Pontuação 3.0'!K$2:L$11,2,FALSE),VLOOKUP(L2080,'Pontuação 3.0'!M$2:N$13,2,FALSE)),0)</f>
        <v>1899</v>
      </c>
      <c r="AA2080" s="12">
        <f t="shared" si="6"/>
        <v>190</v>
      </c>
      <c r="AB2080" s="12" t="str">
        <f t="array" ref="AB2080">IFERROR(INDEX('Pontuação 3.0'!G$13:G$191, MATCH(AA2080, 'Pontuação 3.0'!F$13:F$191, 0)), "Faixa Indefinida")</f>
        <v>D</v>
      </c>
      <c r="AC2080" s="12">
        <f t="shared" si="7"/>
        <v>0</v>
      </c>
      <c r="AD2080" s="12">
        <f t="shared" si="8"/>
        <v>0</v>
      </c>
      <c r="AE2080" s="12">
        <f t="shared" si="9"/>
        <v>0</v>
      </c>
      <c r="AF2080" s="12">
        <f t="shared" si="10"/>
        <v>1</v>
      </c>
    </row>
    <row r="2081" ht="15.75" customHeight="1">
      <c r="A2081" s="8">
        <v>45686.0</v>
      </c>
      <c r="B2081" s="9" t="s">
        <v>4864</v>
      </c>
      <c r="C2081" s="9" t="s">
        <v>4865</v>
      </c>
      <c r="D2081" s="15">
        <v>1.6994491012E10</v>
      </c>
      <c r="E2081" s="9" t="s">
        <v>13936</v>
      </c>
      <c r="F2081" s="9" t="s">
        <v>13948</v>
      </c>
      <c r="G2081" s="9" t="s">
        <v>13944</v>
      </c>
      <c r="H2081" s="9" t="s">
        <v>13927</v>
      </c>
      <c r="I2081" s="9" t="s">
        <v>13928</v>
      </c>
      <c r="J2081" s="9" t="s">
        <v>13929</v>
      </c>
      <c r="K2081" s="9" t="s">
        <v>13940</v>
      </c>
      <c r="L2081" s="9" t="s">
        <v>13945</v>
      </c>
      <c r="M2081" s="9" t="s">
        <v>13967</v>
      </c>
      <c r="N2081" s="13" t="s">
        <v>12</v>
      </c>
      <c r="O2081" s="13" t="s">
        <v>14</v>
      </c>
      <c r="P2081" s="13" t="s">
        <v>32</v>
      </c>
      <c r="Q2081" s="13" t="s">
        <v>33</v>
      </c>
      <c r="R2081" s="13" t="s">
        <v>65</v>
      </c>
      <c r="S2081" s="10">
        <f>ROUNDUP(SUM(VLOOKUP(F2081,'Pontuação'!A$2:B$11,2,FALSE),VLOOKUP(E2081,'Pontuação'!C$2:D$11,2,FALSE),VLOOKUP(H2081,'Pontuação'!I$2:J$11,2,FALSE),VLOOKUP(J2081,'Pontuação'!G$2:H$11,2,FALSE),VLOOKUP(L2081,'Pontuação'!M$2:N$13,2,FALSE)),0)</f>
        <v>1559</v>
      </c>
      <c r="T2081" s="11">
        <f t="shared" si="1"/>
        <v>156</v>
      </c>
      <c r="U2081" s="11" t="str">
        <f t="array" ref="U2081">IFERROR(INDEX('Pontuação'!G$13:G$101, MATCH(T2081, 'Pontuação'!F$13:F$101, 0)), "Faixa Indefinida")</f>
        <v>C</v>
      </c>
      <c r="V2081" s="11">
        <f t="shared" si="2"/>
        <v>0</v>
      </c>
      <c r="W2081" s="11">
        <f t="shared" si="3"/>
        <v>0</v>
      </c>
      <c r="X2081" s="11">
        <f t="shared" si="4"/>
        <v>1</v>
      </c>
      <c r="Y2081" s="11">
        <f t="shared" si="5"/>
        <v>0</v>
      </c>
      <c r="Z2081" s="12">
        <f>ROUNDUP(SUM(VLOOKUP(F2081,'Pontuação 3.0'!A$2:B$11,2,FALSE),VLOOKUP(E2081,'Pontuação 3.0'!C$2:D$11,2,FALSE),VLOOKUP(H2081,'Pontuação 3.0'!I$2:J$11,2,FALSE),VLOOKUP(J2081,'Pontuação 3.0'!G$2:H$11,2,FALSE),VLOOKUP(G2081,'Pontuação 3.0'!E$2:F$11,2,FALSE),VLOOKUP(K2081,'Pontuação 3.0'!K$2:L$11,2,FALSE),VLOOKUP(L2081,'Pontuação 3.0'!M$2:N$13,2,FALSE)),0)</f>
        <v>1787</v>
      </c>
      <c r="AA2081" s="12">
        <f t="shared" si="6"/>
        <v>179</v>
      </c>
      <c r="AB2081" s="12" t="str">
        <f t="array" ref="AB2081">IFERROR(INDEX('Pontuação 3.0'!G$13:G$191, MATCH(AA2081, 'Pontuação 3.0'!F$13:F$191, 0)), "Faixa Indefinida")</f>
        <v>D</v>
      </c>
      <c r="AC2081" s="12">
        <f t="shared" si="7"/>
        <v>0</v>
      </c>
      <c r="AD2081" s="12">
        <f t="shared" si="8"/>
        <v>0</v>
      </c>
      <c r="AE2081" s="12">
        <f t="shared" si="9"/>
        <v>0</v>
      </c>
      <c r="AF2081" s="12">
        <f t="shared" si="10"/>
        <v>1</v>
      </c>
    </row>
    <row r="2082" ht="15.75" customHeight="1">
      <c r="A2082" s="8">
        <v>45686.0</v>
      </c>
      <c r="B2082" s="9" t="s">
        <v>4869</v>
      </c>
      <c r="C2082" s="9" t="s">
        <v>4870</v>
      </c>
      <c r="D2082" s="15">
        <v>7.3982013356E10</v>
      </c>
      <c r="E2082" s="9" t="s">
        <v>13936</v>
      </c>
      <c r="F2082" s="9" t="s">
        <v>13950</v>
      </c>
      <c r="G2082" s="9" t="s">
        <v>13926</v>
      </c>
      <c r="H2082" s="9" t="s">
        <v>13951</v>
      </c>
      <c r="I2082" s="9" t="s">
        <v>13928</v>
      </c>
      <c r="J2082" s="9" t="s">
        <v>13939</v>
      </c>
      <c r="K2082" s="9" t="s">
        <v>13930</v>
      </c>
      <c r="L2082" s="9" t="s">
        <v>13945</v>
      </c>
      <c r="M2082" s="9" t="s">
        <v>13942</v>
      </c>
      <c r="N2082" s="13" t="s">
        <v>12</v>
      </c>
      <c r="O2082" s="13" t="s">
        <v>14</v>
      </c>
      <c r="P2082" s="13" t="s">
        <v>399</v>
      </c>
      <c r="Q2082" s="13" t="s">
        <v>48</v>
      </c>
      <c r="R2082" s="13" t="s">
        <v>15</v>
      </c>
      <c r="S2082" s="10">
        <f>ROUNDUP(SUM(VLOOKUP(F2082,'Pontuação'!A$2:B$11,2,FALSE),VLOOKUP(E2082,'Pontuação'!C$2:D$11,2,FALSE),VLOOKUP(H2082,'Pontuação'!I$2:J$11,2,FALSE),VLOOKUP(J2082,'Pontuação'!G$2:H$11,2,FALSE),VLOOKUP(L2082,'Pontuação'!M$2:N$13,2,FALSE)),0)</f>
        <v>1790</v>
      </c>
      <c r="T2082" s="11">
        <f t="shared" si="1"/>
        <v>179</v>
      </c>
      <c r="U2082" s="11" t="str">
        <f t="array" ref="U2082">IFERROR(INDEX('Pontuação'!G$13:G$101, MATCH(T2082, 'Pontuação'!F$13:F$101, 0)), "Faixa Indefinida")</f>
        <v>B</v>
      </c>
      <c r="V2082" s="11">
        <f t="shared" si="2"/>
        <v>0</v>
      </c>
      <c r="W2082" s="11">
        <f t="shared" si="3"/>
        <v>1</v>
      </c>
      <c r="X2082" s="11">
        <f t="shared" si="4"/>
        <v>0</v>
      </c>
      <c r="Y2082" s="11">
        <f t="shared" si="5"/>
        <v>0</v>
      </c>
      <c r="Z2082" s="12">
        <f>ROUNDUP(SUM(VLOOKUP(F2082,'Pontuação 3.0'!A$2:B$11,2,FALSE),VLOOKUP(E2082,'Pontuação 3.0'!C$2:D$11,2,FALSE),VLOOKUP(H2082,'Pontuação 3.0'!I$2:J$11,2,FALSE),VLOOKUP(J2082,'Pontuação 3.0'!G$2:H$11,2,FALSE),VLOOKUP(G2082,'Pontuação 3.0'!E$2:F$11,2,FALSE),VLOOKUP(K2082,'Pontuação 3.0'!K$2:L$11,2,FALSE),VLOOKUP(L2082,'Pontuação 3.0'!M$2:N$13,2,FALSE)),0)</f>
        <v>2621</v>
      </c>
      <c r="AA2082" s="12">
        <f t="shared" si="6"/>
        <v>262</v>
      </c>
      <c r="AB2082" s="12" t="str">
        <f t="array" ref="AB2082">IFERROR(INDEX('Pontuação 3.0'!G$13:G$191, MATCH(AA2082, 'Pontuação 3.0'!F$13:F$191, 0)), "Faixa Indefinida")</f>
        <v>A</v>
      </c>
      <c r="AC2082" s="12">
        <f t="shared" si="7"/>
        <v>1</v>
      </c>
      <c r="AD2082" s="12">
        <f t="shared" si="8"/>
        <v>0</v>
      </c>
      <c r="AE2082" s="12">
        <f t="shared" si="9"/>
        <v>0</v>
      </c>
      <c r="AF2082" s="12">
        <f t="shared" si="10"/>
        <v>0</v>
      </c>
    </row>
    <row r="2083" ht="15.75" customHeight="1">
      <c r="A2083" s="8">
        <v>45686.0</v>
      </c>
      <c r="B2083" s="9" t="s">
        <v>4871</v>
      </c>
      <c r="C2083" s="9" t="s">
        <v>4872</v>
      </c>
      <c r="D2083" s="15">
        <v>2.199005239E10</v>
      </c>
      <c r="E2083" s="9" t="s">
        <v>13936</v>
      </c>
      <c r="F2083" s="9" t="s">
        <v>13948</v>
      </c>
      <c r="G2083" s="9" t="s">
        <v>13944</v>
      </c>
      <c r="H2083" s="9" t="s">
        <v>13938</v>
      </c>
      <c r="I2083" s="9" t="s">
        <v>13928</v>
      </c>
      <c r="J2083" s="9" t="s">
        <v>13929</v>
      </c>
      <c r="K2083" s="9" t="s">
        <v>13930</v>
      </c>
      <c r="L2083" s="9" t="s">
        <v>13945</v>
      </c>
      <c r="M2083" s="9" t="s">
        <v>13952</v>
      </c>
      <c r="N2083" s="13" t="s">
        <v>12</v>
      </c>
      <c r="O2083" s="13" t="s">
        <v>14</v>
      </c>
      <c r="P2083" s="13" t="s">
        <v>93</v>
      </c>
      <c r="Q2083" s="13" t="s">
        <v>20</v>
      </c>
      <c r="R2083" s="13" t="s">
        <v>15</v>
      </c>
      <c r="S2083" s="10">
        <f>ROUNDUP(SUM(VLOOKUP(F2083,'Pontuação'!A$2:B$11,2,FALSE),VLOOKUP(E2083,'Pontuação'!C$2:D$11,2,FALSE),VLOOKUP(H2083,'Pontuação'!I$2:J$11,2,FALSE),VLOOKUP(J2083,'Pontuação'!G$2:H$11,2,FALSE),VLOOKUP(L2083,'Pontuação'!M$2:N$13,2,FALSE)),0)</f>
        <v>1699</v>
      </c>
      <c r="T2083" s="11">
        <f t="shared" si="1"/>
        <v>170</v>
      </c>
      <c r="U2083" s="11" t="str">
        <f t="array" ref="U2083">IFERROR(INDEX('Pontuação'!G$13:G$101, MATCH(T2083, 'Pontuação'!F$13:F$101, 0)), "Faixa Indefinida")</f>
        <v>B</v>
      </c>
      <c r="V2083" s="11">
        <f t="shared" si="2"/>
        <v>0</v>
      </c>
      <c r="W2083" s="11">
        <f t="shared" si="3"/>
        <v>1</v>
      </c>
      <c r="X2083" s="11">
        <f t="shared" si="4"/>
        <v>0</v>
      </c>
      <c r="Y2083" s="11">
        <f t="shared" si="5"/>
        <v>0</v>
      </c>
      <c r="Z2083" s="12">
        <f>ROUNDUP(SUM(VLOOKUP(F2083,'Pontuação 3.0'!A$2:B$11,2,FALSE),VLOOKUP(E2083,'Pontuação 3.0'!C$2:D$11,2,FALSE),VLOOKUP(H2083,'Pontuação 3.0'!I$2:J$11,2,FALSE),VLOOKUP(J2083,'Pontuação 3.0'!G$2:H$11,2,FALSE),VLOOKUP(G2083,'Pontuação 3.0'!E$2:F$11,2,FALSE),VLOOKUP(K2083,'Pontuação 3.0'!K$2:L$11,2,FALSE),VLOOKUP(L2083,'Pontuação 3.0'!M$2:N$13,2,FALSE)),0)</f>
        <v>2132</v>
      </c>
      <c r="AA2083" s="12">
        <f t="shared" si="6"/>
        <v>213</v>
      </c>
      <c r="AB2083" s="12" t="str">
        <f t="array" ref="AB2083">IFERROR(INDEX('Pontuação 3.0'!G$13:G$191, MATCH(AA2083, 'Pontuação 3.0'!F$13:F$191, 0)), "Faixa Indefinida")</f>
        <v>C</v>
      </c>
      <c r="AC2083" s="12">
        <f t="shared" si="7"/>
        <v>0</v>
      </c>
      <c r="AD2083" s="12">
        <f t="shared" si="8"/>
        <v>0</v>
      </c>
      <c r="AE2083" s="12">
        <f t="shared" si="9"/>
        <v>1</v>
      </c>
      <c r="AF2083" s="12">
        <f t="shared" si="10"/>
        <v>0</v>
      </c>
    </row>
    <row r="2084" ht="15.75" customHeight="1">
      <c r="A2084" s="8">
        <v>45686.0</v>
      </c>
      <c r="B2084" s="9" t="s">
        <v>4873</v>
      </c>
      <c r="C2084" s="9" t="s">
        <v>4874</v>
      </c>
      <c r="D2084" s="15">
        <v>1.2991345673E10</v>
      </c>
      <c r="E2084" s="9" t="s">
        <v>13936</v>
      </c>
      <c r="F2084" s="9" t="s">
        <v>13948</v>
      </c>
      <c r="G2084" s="9" t="s">
        <v>13926</v>
      </c>
      <c r="H2084" s="9" t="s">
        <v>13938</v>
      </c>
      <c r="I2084" s="9" t="s">
        <v>13928</v>
      </c>
      <c r="J2084" s="9" t="s">
        <v>13956</v>
      </c>
      <c r="K2084" s="9" t="s">
        <v>13940</v>
      </c>
      <c r="L2084" s="9" t="s">
        <v>13945</v>
      </c>
      <c r="M2084" s="9" t="s">
        <v>13967</v>
      </c>
      <c r="N2084" s="9"/>
      <c r="O2084" s="9"/>
      <c r="P2084" s="9"/>
      <c r="Q2084" s="9"/>
      <c r="R2084" s="9"/>
      <c r="S2084" s="10">
        <f>ROUNDUP(SUM(VLOOKUP(F2084,'Pontuação'!A$2:B$11,2,FALSE),VLOOKUP(E2084,'Pontuação'!C$2:D$11,2,FALSE),VLOOKUP(H2084,'Pontuação'!I$2:J$11,2,FALSE),VLOOKUP(J2084,'Pontuação'!G$2:H$11,2,FALSE),VLOOKUP(L2084,'Pontuação'!M$2:N$13,2,FALSE)),0)</f>
        <v>1977</v>
      </c>
      <c r="T2084" s="11">
        <f t="shared" si="1"/>
        <v>198</v>
      </c>
      <c r="U2084" s="11" t="str">
        <f t="array" ref="U2084">IFERROR(INDEX('Pontuação'!G$13:G$101, MATCH(T2084, 'Pontuação'!F$13:F$101, 0)), "Faixa Indefinida")</f>
        <v>A</v>
      </c>
      <c r="V2084" s="11">
        <f t="shared" si="2"/>
        <v>1</v>
      </c>
      <c r="W2084" s="11">
        <f t="shared" si="3"/>
        <v>0</v>
      </c>
      <c r="X2084" s="11">
        <f t="shared" si="4"/>
        <v>0</v>
      </c>
      <c r="Y2084" s="11">
        <f t="shared" si="5"/>
        <v>0</v>
      </c>
      <c r="Z2084" s="12">
        <f>ROUNDUP(SUM(VLOOKUP(F2084,'Pontuação 3.0'!A$2:B$11,2,FALSE),VLOOKUP(E2084,'Pontuação 3.0'!C$2:D$11,2,FALSE),VLOOKUP(H2084,'Pontuação 3.0'!I$2:J$11,2,FALSE),VLOOKUP(J2084,'Pontuação 3.0'!G$2:H$11,2,FALSE),VLOOKUP(G2084,'Pontuação 3.0'!E$2:F$11,2,FALSE),VLOOKUP(K2084,'Pontuação 3.0'!K$2:L$11,2,FALSE),VLOOKUP(L2084,'Pontuação 3.0'!M$2:N$13,2,FALSE)),0)</f>
        <v>2286</v>
      </c>
      <c r="AA2084" s="12">
        <f t="shared" si="6"/>
        <v>229</v>
      </c>
      <c r="AB2084" s="12" t="str">
        <f t="array" ref="AB2084">IFERROR(INDEX('Pontuação 3.0'!G$13:G$191, MATCH(AA2084, 'Pontuação 3.0'!F$13:F$191, 0)), "Faixa Indefinida")</f>
        <v>B</v>
      </c>
      <c r="AC2084" s="12">
        <f t="shared" si="7"/>
        <v>0</v>
      </c>
      <c r="AD2084" s="12">
        <f t="shared" si="8"/>
        <v>1</v>
      </c>
      <c r="AE2084" s="12">
        <f t="shared" si="9"/>
        <v>0</v>
      </c>
      <c r="AF2084" s="12">
        <f t="shared" si="10"/>
        <v>0</v>
      </c>
    </row>
    <row r="2085" ht="15.75" customHeight="1">
      <c r="A2085" s="8">
        <v>45686.0</v>
      </c>
      <c r="B2085" s="9" t="s">
        <v>4875</v>
      </c>
      <c r="C2085" s="9" t="s">
        <v>4876</v>
      </c>
      <c r="D2085" s="9" t="s">
        <v>4877</v>
      </c>
      <c r="E2085" s="9" t="s">
        <v>13936</v>
      </c>
      <c r="F2085" s="9" t="s">
        <v>13950</v>
      </c>
      <c r="G2085" s="9" t="s">
        <v>13926</v>
      </c>
      <c r="H2085" s="9" t="s">
        <v>13938</v>
      </c>
      <c r="I2085" s="9" t="s">
        <v>13928</v>
      </c>
      <c r="J2085" s="9" t="s">
        <v>13929</v>
      </c>
      <c r="K2085" s="9" t="s">
        <v>13930</v>
      </c>
      <c r="L2085" s="9" t="s">
        <v>13941</v>
      </c>
      <c r="M2085" s="9" t="s">
        <v>13932</v>
      </c>
      <c r="N2085" s="13" t="s">
        <v>12</v>
      </c>
      <c r="O2085" s="13" t="s">
        <v>14</v>
      </c>
      <c r="P2085" s="13" t="s">
        <v>13</v>
      </c>
      <c r="Q2085" s="13" t="s">
        <v>20</v>
      </c>
      <c r="R2085" s="13" t="s">
        <v>65</v>
      </c>
      <c r="S2085" s="10">
        <f>ROUNDUP(SUM(VLOOKUP(F2085,'Pontuação'!A$2:B$11,2,FALSE),VLOOKUP(E2085,'Pontuação'!C$2:D$11,2,FALSE),VLOOKUP(H2085,'Pontuação'!I$2:J$11,2,FALSE),VLOOKUP(J2085,'Pontuação'!G$2:H$11,2,FALSE),VLOOKUP(L2085,'Pontuação'!M$2:N$13,2,FALSE)),0)</f>
        <v>1623</v>
      </c>
      <c r="T2085" s="11">
        <f t="shared" si="1"/>
        <v>162</v>
      </c>
      <c r="U2085" s="11" t="str">
        <f t="array" ref="U2085">IFERROR(INDEX('Pontuação'!G$13:G$101, MATCH(T2085, 'Pontuação'!F$13:F$101, 0)), "Faixa Indefinida")</f>
        <v>C</v>
      </c>
      <c r="V2085" s="11">
        <f t="shared" si="2"/>
        <v>0</v>
      </c>
      <c r="W2085" s="11">
        <f t="shared" si="3"/>
        <v>0</v>
      </c>
      <c r="X2085" s="11">
        <f t="shared" si="4"/>
        <v>1</v>
      </c>
      <c r="Y2085" s="11">
        <f t="shared" si="5"/>
        <v>0</v>
      </c>
      <c r="Z2085" s="12">
        <f>ROUNDUP(SUM(VLOOKUP(F2085,'Pontuação 3.0'!A$2:B$11,2,FALSE),VLOOKUP(E2085,'Pontuação 3.0'!C$2:D$11,2,FALSE),VLOOKUP(H2085,'Pontuação 3.0'!I$2:J$11,2,FALSE),VLOOKUP(J2085,'Pontuação 3.0'!G$2:H$11,2,FALSE),VLOOKUP(G2085,'Pontuação 3.0'!E$2:F$11,2,FALSE),VLOOKUP(K2085,'Pontuação 3.0'!K$2:L$11,2,FALSE),VLOOKUP(L2085,'Pontuação 3.0'!M$2:N$13,2,FALSE)),0)</f>
        <v>2297</v>
      </c>
      <c r="AA2085" s="12">
        <f t="shared" si="6"/>
        <v>230</v>
      </c>
      <c r="AB2085" s="12" t="str">
        <f t="array" ref="AB2085">IFERROR(INDEX('Pontuação 3.0'!G$13:G$191, MATCH(AA2085, 'Pontuação 3.0'!F$13:F$191, 0)), "Faixa Indefinida")</f>
        <v>B</v>
      </c>
      <c r="AC2085" s="12">
        <f t="shared" si="7"/>
        <v>0</v>
      </c>
      <c r="AD2085" s="12">
        <f t="shared" si="8"/>
        <v>1</v>
      </c>
      <c r="AE2085" s="12">
        <f t="shared" si="9"/>
        <v>0</v>
      </c>
      <c r="AF2085" s="12">
        <f t="shared" si="10"/>
        <v>0</v>
      </c>
    </row>
    <row r="2086" ht="15.75" customHeight="1">
      <c r="A2086" s="8">
        <v>45686.0</v>
      </c>
      <c r="B2086" s="9" t="s">
        <v>4878</v>
      </c>
      <c r="C2086" s="9" t="s">
        <v>4879</v>
      </c>
      <c r="D2086" s="15">
        <v>3.1996026491E10</v>
      </c>
      <c r="E2086" s="9" t="s">
        <v>13936</v>
      </c>
      <c r="F2086" s="9" t="s">
        <v>13950</v>
      </c>
      <c r="G2086" s="9" t="s">
        <v>13944</v>
      </c>
      <c r="H2086" s="9" t="s">
        <v>13951</v>
      </c>
      <c r="I2086" s="9" t="s">
        <v>13940</v>
      </c>
      <c r="J2086" s="9" t="s">
        <v>13929</v>
      </c>
      <c r="K2086" s="9" t="s">
        <v>13940</v>
      </c>
      <c r="L2086" s="9" t="s">
        <v>13931</v>
      </c>
      <c r="M2086" s="9" t="s">
        <v>13932</v>
      </c>
      <c r="N2086" s="13" t="s">
        <v>12</v>
      </c>
      <c r="O2086" s="13" t="s">
        <v>14</v>
      </c>
      <c r="P2086" s="13" t="s">
        <v>19</v>
      </c>
      <c r="Q2086" s="13" t="s">
        <v>20</v>
      </c>
      <c r="R2086" s="13" t="s">
        <v>65</v>
      </c>
      <c r="S2086" s="10">
        <f>ROUNDUP(SUM(VLOOKUP(F2086,'Pontuação'!A$2:B$11,2,FALSE),VLOOKUP(E2086,'Pontuação'!C$2:D$11,2,FALSE),VLOOKUP(H2086,'Pontuação'!I$2:J$11,2,FALSE),VLOOKUP(J2086,'Pontuação'!G$2:H$11,2,FALSE),VLOOKUP(L2086,'Pontuação'!M$2:N$13,2,FALSE)),0)</f>
        <v>1553</v>
      </c>
      <c r="T2086" s="11">
        <f t="shared" si="1"/>
        <v>155</v>
      </c>
      <c r="U2086" s="11" t="str">
        <f t="array" ref="U2086">IFERROR(INDEX('Pontuação'!G$13:G$101, MATCH(T2086, 'Pontuação'!F$13:F$101, 0)), "Faixa Indefinida")</f>
        <v>C</v>
      </c>
      <c r="V2086" s="11">
        <f t="shared" si="2"/>
        <v>0</v>
      </c>
      <c r="W2086" s="11">
        <f t="shared" si="3"/>
        <v>0</v>
      </c>
      <c r="X2086" s="11">
        <f t="shared" si="4"/>
        <v>1</v>
      </c>
      <c r="Y2086" s="11">
        <f t="shared" si="5"/>
        <v>0</v>
      </c>
      <c r="Z2086" s="12">
        <f>ROUNDUP(SUM(VLOOKUP(F2086,'Pontuação 3.0'!A$2:B$11,2,FALSE),VLOOKUP(E2086,'Pontuação 3.0'!C$2:D$11,2,FALSE),VLOOKUP(H2086,'Pontuação 3.0'!I$2:J$11,2,FALSE),VLOOKUP(J2086,'Pontuação 3.0'!G$2:H$11,2,FALSE),VLOOKUP(G2086,'Pontuação 3.0'!E$2:F$11,2,FALSE),VLOOKUP(K2086,'Pontuação 3.0'!K$2:L$11,2,FALSE),VLOOKUP(L2086,'Pontuação 3.0'!M$2:N$13,2,FALSE)),0)</f>
        <v>1982</v>
      </c>
      <c r="AA2086" s="12">
        <f t="shared" si="6"/>
        <v>198</v>
      </c>
      <c r="AB2086" s="12" t="str">
        <f t="array" ref="AB2086">IFERROR(INDEX('Pontuação 3.0'!G$13:G$191, MATCH(AA2086, 'Pontuação 3.0'!F$13:F$191, 0)), "Faixa Indefinida")</f>
        <v>C</v>
      </c>
      <c r="AC2086" s="12">
        <f t="shared" si="7"/>
        <v>0</v>
      </c>
      <c r="AD2086" s="12">
        <f t="shared" si="8"/>
        <v>0</v>
      </c>
      <c r="AE2086" s="12">
        <f t="shared" si="9"/>
        <v>1</v>
      </c>
      <c r="AF2086" s="12">
        <f t="shared" si="10"/>
        <v>0</v>
      </c>
    </row>
    <row r="2087" ht="15.75" customHeight="1">
      <c r="A2087" s="8">
        <v>45686.0</v>
      </c>
      <c r="B2087" s="9" t="s">
        <v>4883</v>
      </c>
      <c r="C2087" s="9" t="s">
        <v>4884</v>
      </c>
      <c r="D2087" s="15">
        <v>1.1983621462E10</v>
      </c>
      <c r="E2087" s="9" t="s">
        <v>13924</v>
      </c>
      <c r="F2087" s="9" t="s">
        <v>13950</v>
      </c>
      <c r="G2087" s="9" t="s">
        <v>13926</v>
      </c>
      <c r="H2087" s="9" t="s">
        <v>13949</v>
      </c>
      <c r="I2087" s="9" t="s">
        <v>13940</v>
      </c>
      <c r="J2087" s="9" t="s">
        <v>13939</v>
      </c>
      <c r="K2087" s="9" t="s">
        <v>13940</v>
      </c>
      <c r="L2087" s="9" t="s">
        <v>13945</v>
      </c>
      <c r="M2087" s="9" t="s">
        <v>13952</v>
      </c>
      <c r="N2087" s="13" t="s">
        <v>12</v>
      </c>
      <c r="O2087" s="13" t="s">
        <v>14</v>
      </c>
      <c r="P2087" s="13" t="s">
        <v>111</v>
      </c>
      <c r="Q2087" s="13" t="s">
        <v>20</v>
      </c>
      <c r="R2087" s="13" t="s">
        <v>15</v>
      </c>
      <c r="S2087" s="10">
        <f>ROUNDUP(SUM(VLOOKUP(F2087,'Pontuação'!A$2:B$11,2,FALSE),VLOOKUP(E2087,'Pontuação'!C$2:D$11,2,FALSE),VLOOKUP(H2087,'Pontuação'!I$2:J$11,2,FALSE),VLOOKUP(J2087,'Pontuação'!G$2:H$11,2,FALSE),VLOOKUP(L2087,'Pontuação'!M$2:N$13,2,FALSE)),0)</f>
        <v>1836</v>
      </c>
      <c r="T2087" s="11">
        <f t="shared" si="1"/>
        <v>184</v>
      </c>
      <c r="U2087" s="11" t="str">
        <f t="array" ref="U2087">IFERROR(INDEX('Pontuação'!G$13:G$101, MATCH(T2087, 'Pontuação'!F$13:F$101, 0)), "Faixa Indefinida")</f>
        <v>A</v>
      </c>
      <c r="V2087" s="11">
        <f t="shared" si="2"/>
        <v>1</v>
      </c>
      <c r="W2087" s="11">
        <f t="shared" si="3"/>
        <v>0</v>
      </c>
      <c r="X2087" s="11">
        <f t="shared" si="4"/>
        <v>0</v>
      </c>
      <c r="Y2087" s="11">
        <f t="shared" si="5"/>
        <v>0</v>
      </c>
      <c r="Z2087" s="12">
        <f>ROUNDUP(SUM(VLOOKUP(F2087,'Pontuação 3.0'!A$2:B$11,2,FALSE),VLOOKUP(E2087,'Pontuação 3.0'!C$2:D$11,2,FALSE),VLOOKUP(H2087,'Pontuação 3.0'!I$2:J$11,2,FALSE),VLOOKUP(J2087,'Pontuação 3.0'!G$2:H$11,2,FALSE),VLOOKUP(G2087,'Pontuação 3.0'!E$2:F$11,2,FALSE),VLOOKUP(K2087,'Pontuação 3.0'!K$2:L$11,2,FALSE),VLOOKUP(L2087,'Pontuação 3.0'!M$2:N$13,2,FALSE)),0)</f>
        <v>2417</v>
      </c>
      <c r="AA2087" s="12">
        <f t="shared" si="6"/>
        <v>242</v>
      </c>
      <c r="AB2087" s="12" t="str">
        <f t="array" ref="AB2087">IFERROR(INDEX('Pontuação 3.0'!G$13:G$191, MATCH(AA2087, 'Pontuação 3.0'!F$13:F$191, 0)), "Faixa Indefinida")</f>
        <v>A</v>
      </c>
      <c r="AC2087" s="12">
        <f t="shared" si="7"/>
        <v>1</v>
      </c>
      <c r="AD2087" s="12">
        <f t="shared" si="8"/>
        <v>0</v>
      </c>
      <c r="AE2087" s="12">
        <f t="shared" si="9"/>
        <v>0</v>
      </c>
      <c r="AF2087" s="12">
        <f t="shared" si="10"/>
        <v>0</v>
      </c>
    </row>
    <row r="2088" ht="15.75" customHeight="1">
      <c r="A2088" s="8">
        <v>45686.0</v>
      </c>
      <c r="B2088" s="9" t="s">
        <v>4889</v>
      </c>
      <c r="C2088" s="9" t="s">
        <v>4890</v>
      </c>
      <c r="D2088" s="15">
        <v>6.7996862189E10</v>
      </c>
      <c r="E2088" s="9" t="s">
        <v>13936</v>
      </c>
      <c r="F2088" s="9" t="s">
        <v>13950</v>
      </c>
      <c r="G2088" s="9" t="s">
        <v>13944</v>
      </c>
      <c r="H2088" s="9" t="s">
        <v>13927</v>
      </c>
      <c r="I2088" s="9" t="s">
        <v>13940</v>
      </c>
      <c r="J2088" s="9" t="s">
        <v>13939</v>
      </c>
      <c r="K2088" s="9" t="s">
        <v>13940</v>
      </c>
      <c r="L2088" s="9" t="s">
        <v>13931</v>
      </c>
      <c r="M2088" s="9" t="s">
        <v>13932</v>
      </c>
      <c r="N2088" s="13" t="s">
        <v>12</v>
      </c>
      <c r="O2088" s="13" t="s">
        <v>14</v>
      </c>
      <c r="P2088" s="13" t="s">
        <v>68</v>
      </c>
      <c r="Q2088" s="13" t="s">
        <v>48</v>
      </c>
      <c r="R2088" s="13" t="s">
        <v>15</v>
      </c>
      <c r="S2088" s="10">
        <f>ROUNDUP(SUM(VLOOKUP(F2088,'Pontuação'!A$2:B$11,2,FALSE),VLOOKUP(E2088,'Pontuação'!C$2:D$11,2,FALSE),VLOOKUP(H2088,'Pontuação'!I$2:J$11,2,FALSE),VLOOKUP(J2088,'Pontuação'!G$2:H$11,2,FALSE),VLOOKUP(L2088,'Pontuação'!M$2:N$13,2,FALSE)),0)</f>
        <v>1544</v>
      </c>
      <c r="T2088" s="11">
        <f t="shared" si="1"/>
        <v>154</v>
      </c>
      <c r="U2088" s="11" t="str">
        <f t="array" ref="U2088">IFERROR(INDEX('Pontuação'!G$13:G$101, MATCH(T2088, 'Pontuação'!F$13:F$101, 0)), "Faixa Indefinida")</f>
        <v>C</v>
      </c>
      <c r="V2088" s="11">
        <f t="shared" si="2"/>
        <v>0</v>
      </c>
      <c r="W2088" s="11">
        <f t="shared" si="3"/>
        <v>0</v>
      </c>
      <c r="X2088" s="11">
        <f t="shared" si="4"/>
        <v>1</v>
      </c>
      <c r="Y2088" s="11">
        <f t="shared" si="5"/>
        <v>0</v>
      </c>
      <c r="Z2088" s="12">
        <f>ROUNDUP(SUM(VLOOKUP(F2088,'Pontuação 3.0'!A$2:B$11,2,FALSE),VLOOKUP(E2088,'Pontuação 3.0'!C$2:D$11,2,FALSE),VLOOKUP(H2088,'Pontuação 3.0'!I$2:J$11,2,FALSE),VLOOKUP(J2088,'Pontuação 3.0'!G$2:H$11,2,FALSE),VLOOKUP(G2088,'Pontuação 3.0'!E$2:F$11,2,FALSE),VLOOKUP(K2088,'Pontuação 3.0'!K$2:L$11,2,FALSE),VLOOKUP(L2088,'Pontuação 3.0'!M$2:N$13,2,FALSE)),0)</f>
        <v>1986</v>
      </c>
      <c r="AA2088" s="12">
        <f t="shared" si="6"/>
        <v>199</v>
      </c>
      <c r="AB2088" s="12" t="str">
        <f t="array" ref="AB2088">IFERROR(INDEX('Pontuação 3.0'!G$13:G$191, MATCH(AA2088, 'Pontuação 3.0'!F$13:F$191, 0)), "Faixa Indefinida")</f>
        <v>C</v>
      </c>
      <c r="AC2088" s="12">
        <f t="shared" si="7"/>
        <v>0</v>
      </c>
      <c r="AD2088" s="12">
        <f t="shared" si="8"/>
        <v>0</v>
      </c>
      <c r="AE2088" s="12">
        <f t="shared" si="9"/>
        <v>1</v>
      </c>
      <c r="AF2088" s="12">
        <f t="shared" si="10"/>
        <v>0</v>
      </c>
    </row>
    <row r="2089" ht="15.75" customHeight="1">
      <c r="A2089" s="8">
        <v>45686.0</v>
      </c>
      <c r="B2089" s="9" t="s">
        <v>4885</v>
      </c>
      <c r="C2089" s="9" t="s">
        <v>4886</v>
      </c>
      <c r="D2089" s="15">
        <v>8.7999082163E10</v>
      </c>
      <c r="E2089" s="9" t="s">
        <v>13924</v>
      </c>
      <c r="F2089" s="9" t="s">
        <v>13925</v>
      </c>
      <c r="G2089" s="9" t="s">
        <v>13961</v>
      </c>
      <c r="H2089" s="9" t="s">
        <v>13951</v>
      </c>
      <c r="I2089" s="9" t="s">
        <v>13940</v>
      </c>
      <c r="J2089" s="9" t="s">
        <v>13929</v>
      </c>
      <c r="K2089" s="9" t="s">
        <v>13940</v>
      </c>
      <c r="L2089" s="9" t="s">
        <v>13954</v>
      </c>
      <c r="M2089" s="9" t="s">
        <v>13952</v>
      </c>
      <c r="N2089" s="13" t="s">
        <v>12</v>
      </c>
      <c r="O2089" s="13" t="s">
        <v>14</v>
      </c>
      <c r="P2089" s="13" t="s">
        <v>13</v>
      </c>
      <c r="Q2089" s="13" t="s">
        <v>84</v>
      </c>
      <c r="R2089" s="13" t="s">
        <v>15</v>
      </c>
      <c r="S2089" s="10">
        <f>ROUNDUP(SUM(VLOOKUP(F2089,'Pontuação'!A$2:B$11,2,FALSE),VLOOKUP(E2089,'Pontuação'!C$2:D$11,2,FALSE),VLOOKUP(H2089,'Pontuação'!I$2:J$11,2,FALSE),VLOOKUP(J2089,'Pontuação'!G$2:H$11,2,FALSE),VLOOKUP(L2089,'Pontuação'!M$2:N$13,2,FALSE)),0)</f>
        <v>1275</v>
      </c>
      <c r="T2089" s="11">
        <f t="shared" si="1"/>
        <v>128</v>
      </c>
      <c r="U2089" s="11" t="str">
        <f t="array" ref="U2089">IFERROR(INDEX('Pontuação'!G$13:G$101, MATCH(T2089, 'Pontuação'!F$13:F$101, 0)), "Faixa Indefinida")</f>
        <v>D</v>
      </c>
      <c r="V2089" s="11">
        <f t="shared" si="2"/>
        <v>0</v>
      </c>
      <c r="W2089" s="11">
        <f t="shared" si="3"/>
        <v>0</v>
      </c>
      <c r="X2089" s="11">
        <f t="shared" si="4"/>
        <v>0</v>
      </c>
      <c r="Y2089" s="11">
        <f t="shared" si="5"/>
        <v>1</v>
      </c>
      <c r="Z2089" s="12">
        <f>ROUNDUP(SUM(VLOOKUP(F2089,'Pontuação 3.0'!A$2:B$11,2,FALSE),VLOOKUP(E2089,'Pontuação 3.0'!C$2:D$11,2,FALSE),VLOOKUP(H2089,'Pontuação 3.0'!I$2:J$11,2,FALSE),VLOOKUP(J2089,'Pontuação 3.0'!G$2:H$11,2,FALSE),VLOOKUP(G2089,'Pontuação 3.0'!E$2:F$11,2,FALSE),VLOOKUP(K2089,'Pontuação 3.0'!K$2:L$11,2,FALSE),VLOOKUP(L2089,'Pontuação 3.0'!M$2:N$13,2,FALSE)),0)</f>
        <v>1807</v>
      </c>
      <c r="AA2089" s="12">
        <f t="shared" si="6"/>
        <v>181</v>
      </c>
      <c r="AB2089" s="12" t="str">
        <f t="array" ref="AB2089">IFERROR(INDEX('Pontuação 3.0'!G$13:G$191, MATCH(AA2089, 'Pontuação 3.0'!F$13:F$191, 0)), "Faixa Indefinida")</f>
        <v>D</v>
      </c>
      <c r="AC2089" s="12">
        <f t="shared" si="7"/>
        <v>0</v>
      </c>
      <c r="AD2089" s="12">
        <f t="shared" si="8"/>
        <v>0</v>
      </c>
      <c r="AE2089" s="12">
        <f t="shared" si="9"/>
        <v>0</v>
      </c>
      <c r="AF2089" s="12">
        <f t="shared" si="10"/>
        <v>1</v>
      </c>
    </row>
    <row r="2090" ht="15.75" customHeight="1">
      <c r="A2090" s="8">
        <v>45686.0</v>
      </c>
      <c r="B2090" s="9" t="s">
        <v>3011</v>
      </c>
      <c r="C2090" s="9" t="s">
        <v>4882</v>
      </c>
      <c r="D2090" s="15">
        <v>8.5991662155E10</v>
      </c>
      <c r="E2090" s="9" t="s">
        <v>13936</v>
      </c>
      <c r="F2090" s="9" t="s">
        <v>13950</v>
      </c>
      <c r="G2090" s="9" t="s">
        <v>13926</v>
      </c>
      <c r="H2090" s="9" t="s">
        <v>13938</v>
      </c>
      <c r="I2090" s="9" t="s">
        <v>13928</v>
      </c>
      <c r="J2090" s="9" t="s">
        <v>13939</v>
      </c>
      <c r="K2090" s="9" t="s">
        <v>13930</v>
      </c>
      <c r="L2090" s="9" t="s">
        <v>13959</v>
      </c>
      <c r="M2090" s="9" t="s">
        <v>13946</v>
      </c>
      <c r="N2090" s="13" t="s">
        <v>12</v>
      </c>
      <c r="O2090" s="13" t="s">
        <v>14</v>
      </c>
      <c r="P2090" s="13" t="s">
        <v>32</v>
      </c>
      <c r="Q2090" s="13" t="s">
        <v>200</v>
      </c>
      <c r="R2090" s="13" t="s">
        <v>15</v>
      </c>
      <c r="S2090" s="10">
        <f>ROUNDUP(SUM(VLOOKUP(F2090,'Pontuação'!A$2:B$11,2,FALSE),VLOOKUP(E2090,'Pontuação'!C$2:D$11,2,FALSE),VLOOKUP(H2090,'Pontuação'!I$2:J$11,2,FALSE),VLOOKUP(J2090,'Pontuação'!G$2:H$11,2,FALSE),VLOOKUP(L2090,'Pontuação'!M$2:N$13,2,FALSE)),0)</f>
        <v>1754</v>
      </c>
      <c r="T2090" s="11">
        <f t="shared" si="1"/>
        <v>175</v>
      </c>
      <c r="U2090" s="11" t="str">
        <f t="array" ref="U2090">IFERROR(INDEX('Pontuação'!G$13:G$101, MATCH(T2090, 'Pontuação'!F$13:F$101, 0)), "Faixa Indefinida")</f>
        <v>B</v>
      </c>
      <c r="V2090" s="11">
        <f t="shared" si="2"/>
        <v>0</v>
      </c>
      <c r="W2090" s="11">
        <f t="shared" si="3"/>
        <v>1</v>
      </c>
      <c r="X2090" s="11">
        <f t="shared" si="4"/>
        <v>0</v>
      </c>
      <c r="Y2090" s="11">
        <f t="shared" si="5"/>
        <v>0</v>
      </c>
      <c r="Z2090" s="12">
        <f>ROUNDUP(SUM(VLOOKUP(F2090,'Pontuação 3.0'!A$2:B$11,2,FALSE),VLOOKUP(E2090,'Pontuação 3.0'!C$2:D$11,2,FALSE),VLOOKUP(H2090,'Pontuação 3.0'!I$2:J$11,2,FALSE),VLOOKUP(J2090,'Pontuação 3.0'!G$2:H$11,2,FALSE),VLOOKUP(G2090,'Pontuação 3.0'!E$2:F$11,2,FALSE),VLOOKUP(K2090,'Pontuação 3.0'!K$2:L$11,2,FALSE),VLOOKUP(L2090,'Pontuação 3.0'!M$2:N$13,2,FALSE)),0)</f>
        <v>2665</v>
      </c>
      <c r="AA2090" s="12">
        <f t="shared" si="6"/>
        <v>267</v>
      </c>
      <c r="AB2090" s="12" t="str">
        <f t="array" ref="AB2090">IFERROR(INDEX('Pontuação 3.0'!G$13:G$191, MATCH(AA2090, 'Pontuação 3.0'!F$13:F$191, 0)), "Faixa Indefinida")</f>
        <v>A</v>
      </c>
      <c r="AC2090" s="12">
        <f t="shared" si="7"/>
        <v>1</v>
      </c>
      <c r="AD2090" s="12">
        <f t="shared" si="8"/>
        <v>0</v>
      </c>
      <c r="AE2090" s="12">
        <f t="shared" si="9"/>
        <v>0</v>
      </c>
      <c r="AF2090" s="12">
        <f t="shared" si="10"/>
        <v>0</v>
      </c>
    </row>
    <row r="2091" ht="15.75" customHeight="1">
      <c r="A2091" s="8">
        <v>45686.0</v>
      </c>
      <c r="B2091" s="9" t="s">
        <v>4891</v>
      </c>
      <c r="C2091" s="9" t="s">
        <v>4892</v>
      </c>
      <c r="D2091" s="15">
        <v>1.2987063742E10</v>
      </c>
      <c r="E2091" s="9" t="s">
        <v>13936</v>
      </c>
      <c r="F2091" s="9" t="s">
        <v>13950</v>
      </c>
      <c r="G2091" s="9" t="s">
        <v>13926</v>
      </c>
      <c r="H2091" s="9" t="s">
        <v>13949</v>
      </c>
      <c r="I2091" s="9" t="s">
        <v>13940</v>
      </c>
      <c r="J2091" s="9" t="s">
        <v>13939</v>
      </c>
      <c r="K2091" s="9" t="s">
        <v>13940</v>
      </c>
      <c r="L2091" s="9" t="s">
        <v>13945</v>
      </c>
      <c r="M2091" s="9" t="s">
        <v>13942</v>
      </c>
      <c r="N2091" s="13" t="s">
        <v>12</v>
      </c>
      <c r="O2091" s="13" t="s">
        <v>14</v>
      </c>
      <c r="P2091" s="13" t="s">
        <v>24</v>
      </c>
      <c r="Q2091" s="13" t="s">
        <v>51</v>
      </c>
      <c r="R2091" s="13" t="s">
        <v>15</v>
      </c>
      <c r="S2091" s="10">
        <f>ROUNDUP(SUM(VLOOKUP(F2091,'Pontuação'!A$2:B$11,2,FALSE),VLOOKUP(E2091,'Pontuação'!C$2:D$11,2,FALSE),VLOOKUP(H2091,'Pontuação'!I$2:J$11,2,FALSE),VLOOKUP(J2091,'Pontuação'!G$2:H$11,2,FALSE),VLOOKUP(L2091,'Pontuação'!M$2:N$13,2,FALSE)),0)</f>
        <v>1832</v>
      </c>
      <c r="T2091" s="11">
        <f t="shared" si="1"/>
        <v>183</v>
      </c>
      <c r="U2091" s="11" t="str">
        <f t="array" ref="U2091">IFERROR(INDEX('Pontuação'!G$13:G$101, MATCH(T2091, 'Pontuação'!F$13:F$101, 0)), "Faixa Indefinida")</f>
        <v>B</v>
      </c>
      <c r="V2091" s="11">
        <f t="shared" si="2"/>
        <v>0</v>
      </c>
      <c r="W2091" s="11">
        <f t="shared" si="3"/>
        <v>1</v>
      </c>
      <c r="X2091" s="11">
        <f t="shared" si="4"/>
        <v>0</v>
      </c>
      <c r="Y2091" s="11">
        <f t="shared" si="5"/>
        <v>0</v>
      </c>
      <c r="Z2091" s="12">
        <f>ROUNDUP(SUM(VLOOKUP(F2091,'Pontuação 3.0'!A$2:B$11,2,FALSE),VLOOKUP(E2091,'Pontuação 3.0'!C$2:D$11,2,FALSE),VLOOKUP(H2091,'Pontuação 3.0'!I$2:J$11,2,FALSE),VLOOKUP(J2091,'Pontuação 3.0'!G$2:H$11,2,FALSE),VLOOKUP(G2091,'Pontuação 3.0'!E$2:F$11,2,FALSE),VLOOKUP(K2091,'Pontuação 3.0'!K$2:L$11,2,FALSE),VLOOKUP(L2091,'Pontuação 3.0'!M$2:N$13,2,FALSE)),0)</f>
        <v>2447</v>
      </c>
      <c r="AA2091" s="12">
        <f t="shared" si="6"/>
        <v>245</v>
      </c>
      <c r="AB2091" s="12" t="str">
        <f t="array" ref="AB2091">IFERROR(INDEX('Pontuação 3.0'!G$13:G$191, MATCH(AA2091, 'Pontuação 3.0'!F$13:F$191, 0)), "Faixa Indefinida")</f>
        <v>A</v>
      </c>
      <c r="AC2091" s="12">
        <f t="shared" si="7"/>
        <v>1</v>
      </c>
      <c r="AD2091" s="12">
        <f t="shared" si="8"/>
        <v>0</v>
      </c>
      <c r="AE2091" s="12">
        <f t="shared" si="9"/>
        <v>0</v>
      </c>
      <c r="AF2091" s="12">
        <f t="shared" si="10"/>
        <v>0</v>
      </c>
    </row>
    <row r="2092" ht="15.75" customHeight="1">
      <c r="A2092" s="8">
        <v>45686.0</v>
      </c>
      <c r="B2092" s="9" t="s">
        <v>1478</v>
      </c>
      <c r="C2092" s="9" t="s">
        <v>4893</v>
      </c>
      <c r="D2092" s="15">
        <v>1.1977051312E10</v>
      </c>
      <c r="E2092" s="9" t="s">
        <v>13936</v>
      </c>
      <c r="F2092" s="9" t="s">
        <v>13953</v>
      </c>
      <c r="G2092" s="9" t="s">
        <v>13955</v>
      </c>
      <c r="H2092" s="9" t="s">
        <v>13927</v>
      </c>
      <c r="I2092" s="9" t="s">
        <v>13940</v>
      </c>
      <c r="J2092" s="9" t="s">
        <v>13956</v>
      </c>
      <c r="K2092" s="9" t="s">
        <v>13940</v>
      </c>
      <c r="L2092" s="9" t="s">
        <v>13959</v>
      </c>
      <c r="M2092" s="9" t="s">
        <v>13967</v>
      </c>
      <c r="N2092" s="9"/>
      <c r="O2092" s="9"/>
      <c r="P2092" s="9"/>
      <c r="Q2092" s="9"/>
      <c r="R2092" s="9"/>
      <c r="S2092" s="10">
        <f>ROUNDUP(SUM(VLOOKUP(F2092,'Pontuação'!A$2:B$11,2,FALSE),VLOOKUP(E2092,'Pontuação'!C$2:D$11,2,FALSE),VLOOKUP(H2092,'Pontuação'!I$2:J$11,2,FALSE),VLOOKUP(J2092,'Pontuação'!G$2:H$11,2,FALSE),VLOOKUP(L2092,'Pontuação'!M$2:N$13,2,FALSE)),0)</f>
        <v>1792</v>
      </c>
      <c r="T2092" s="11">
        <f t="shared" si="1"/>
        <v>179</v>
      </c>
      <c r="U2092" s="11" t="str">
        <f t="array" ref="U2092">IFERROR(INDEX('Pontuação'!G$13:G$101, MATCH(T2092, 'Pontuação'!F$13:F$101, 0)), "Faixa Indefinida")</f>
        <v>B</v>
      </c>
      <c r="V2092" s="11">
        <f t="shared" si="2"/>
        <v>0</v>
      </c>
      <c r="W2092" s="11">
        <f t="shared" si="3"/>
        <v>1</v>
      </c>
      <c r="X2092" s="11">
        <f t="shared" si="4"/>
        <v>0</v>
      </c>
      <c r="Y2092" s="11">
        <f t="shared" si="5"/>
        <v>0</v>
      </c>
      <c r="Z2092" s="12">
        <f>ROUNDUP(SUM(VLOOKUP(F2092,'Pontuação 3.0'!A$2:B$11,2,FALSE),VLOOKUP(E2092,'Pontuação 3.0'!C$2:D$11,2,FALSE),VLOOKUP(H2092,'Pontuação 3.0'!I$2:J$11,2,FALSE),VLOOKUP(J2092,'Pontuação 3.0'!G$2:H$11,2,FALSE),VLOOKUP(G2092,'Pontuação 3.0'!E$2:F$11,2,FALSE),VLOOKUP(K2092,'Pontuação 3.0'!K$2:L$11,2,FALSE),VLOOKUP(L2092,'Pontuação 3.0'!M$2:N$13,2,FALSE)),0)</f>
        <v>2522</v>
      </c>
      <c r="AA2092" s="12">
        <f t="shared" si="6"/>
        <v>252</v>
      </c>
      <c r="AB2092" s="12" t="str">
        <f t="array" ref="AB2092">IFERROR(INDEX('Pontuação 3.0'!G$13:G$191, MATCH(AA2092, 'Pontuação 3.0'!F$13:F$191, 0)), "Faixa Indefinida")</f>
        <v>A</v>
      </c>
      <c r="AC2092" s="12">
        <f t="shared" si="7"/>
        <v>1</v>
      </c>
      <c r="AD2092" s="12">
        <f t="shared" si="8"/>
        <v>0</v>
      </c>
      <c r="AE2092" s="12">
        <f t="shared" si="9"/>
        <v>0</v>
      </c>
      <c r="AF2092" s="12">
        <f t="shared" si="10"/>
        <v>0</v>
      </c>
    </row>
    <row r="2093" ht="15.75" customHeight="1">
      <c r="A2093" s="8">
        <v>45686.0</v>
      </c>
      <c r="B2093" s="9" t="s">
        <v>4894</v>
      </c>
      <c r="C2093" s="9" t="s">
        <v>4895</v>
      </c>
      <c r="D2093" s="15">
        <v>4.792911193E9</v>
      </c>
      <c r="E2093" s="9" t="s">
        <v>13936</v>
      </c>
      <c r="F2093" s="9" t="s">
        <v>13953</v>
      </c>
      <c r="G2093" s="9" t="s">
        <v>13957</v>
      </c>
      <c r="H2093" s="9" t="s">
        <v>13927</v>
      </c>
      <c r="I2093" s="9" t="s">
        <v>13940</v>
      </c>
      <c r="J2093" s="9" t="s">
        <v>13956</v>
      </c>
      <c r="K2093" s="9" t="s">
        <v>13940</v>
      </c>
      <c r="L2093" s="9" t="s">
        <v>13959</v>
      </c>
      <c r="M2093" s="9" t="s">
        <v>13942</v>
      </c>
      <c r="N2093" s="13" t="s">
        <v>12</v>
      </c>
      <c r="O2093" s="13" t="s">
        <v>14</v>
      </c>
      <c r="P2093" s="13" t="s">
        <v>32</v>
      </c>
      <c r="Q2093" s="13" t="s">
        <v>77</v>
      </c>
      <c r="R2093" s="13" t="s">
        <v>15</v>
      </c>
      <c r="S2093" s="10">
        <f>ROUNDUP(SUM(VLOOKUP(F2093,'Pontuação'!A$2:B$11,2,FALSE),VLOOKUP(E2093,'Pontuação'!C$2:D$11,2,FALSE),VLOOKUP(H2093,'Pontuação'!I$2:J$11,2,FALSE),VLOOKUP(J2093,'Pontuação'!G$2:H$11,2,FALSE),VLOOKUP(L2093,'Pontuação'!M$2:N$13,2,FALSE)),0)</f>
        <v>1792</v>
      </c>
      <c r="T2093" s="11">
        <f t="shared" si="1"/>
        <v>179</v>
      </c>
      <c r="U2093" s="11" t="str">
        <f t="array" ref="U2093">IFERROR(INDEX('Pontuação'!G$13:G$101, MATCH(T2093, 'Pontuação'!F$13:F$101, 0)), "Faixa Indefinida")</f>
        <v>B</v>
      </c>
      <c r="V2093" s="11">
        <f t="shared" si="2"/>
        <v>0</v>
      </c>
      <c r="W2093" s="11">
        <f t="shared" si="3"/>
        <v>1</v>
      </c>
      <c r="X2093" s="11">
        <f t="shared" si="4"/>
        <v>0</v>
      </c>
      <c r="Y2093" s="11">
        <f t="shared" si="5"/>
        <v>0</v>
      </c>
      <c r="Z2093" s="12">
        <f>ROUNDUP(SUM(VLOOKUP(F2093,'Pontuação 3.0'!A$2:B$11,2,FALSE),VLOOKUP(E2093,'Pontuação 3.0'!C$2:D$11,2,FALSE),VLOOKUP(H2093,'Pontuação 3.0'!I$2:J$11,2,FALSE),VLOOKUP(J2093,'Pontuação 3.0'!G$2:H$11,2,FALSE),VLOOKUP(G2093,'Pontuação 3.0'!E$2:F$11,2,FALSE),VLOOKUP(K2093,'Pontuação 3.0'!K$2:L$11,2,FALSE),VLOOKUP(L2093,'Pontuação 3.0'!M$2:N$13,2,FALSE)),0)</f>
        <v>2278</v>
      </c>
      <c r="AA2093" s="12">
        <f t="shared" si="6"/>
        <v>228</v>
      </c>
      <c r="AB2093" s="12" t="str">
        <f t="array" ref="AB2093">IFERROR(INDEX('Pontuação 3.0'!G$13:G$191, MATCH(AA2093, 'Pontuação 3.0'!F$13:F$191, 0)), "Faixa Indefinida")</f>
        <v>B</v>
      </c>
      <c r="AC2093" s="12">
        <f t="shared" si="7"/>
        <v>0</v>
      </c>
      <c r="AD2093" s="12">
        <f t="shared" si="8"/>
        <v>1</v>
      </c>
      <c r="AE2093" s="12">
        <f t="shared" si="9"/>
        <v>0</v>
      </c>
      <c r="AF2093" s="12">
        <f t="shared" si="10"/>
        <v>0</v>
      </c>
    </row>
    <row r="2094" ht="15.75" customHeight="1">
      <c r="A2094" s="8">
        <v>45686.0</v>
      </c>
      <c r="B2094" s="9" t="s">
        <v>4896</v>
      </c>
      <c r="C2094" s="9" t="s">
        <v>4897</v>
      </c>
      <c r="D2094" s="9" t="s">
        <v>4898</v>
      </c>
      <c r="E2094" s="9" t="s">
        <v>13936</v>
      </c>
      <c r="F2094" s="9" t="s">
        <v>13948</v>
      </c>
      <c r="G2094" s="9" t="s">
        <v>13957</v>
      </c>
      <c r="H2094" s="9" t="s">
        <v>13927</v>
      </c>
      <c r="I2094" s="9" t="s">
        <v>13940</v>
      </c>
      <c r="J2094" s="9" t="s">
        <v>13939</v>
      </c>
      <c r="K2094" s="9" t="s">
        <v>13940</v>
      </c>
      <c r="L2094" s="9" t="s">
        <v>13941</v>
      </c>
      <c r="M2094" s="9" t="s">
        <v>13942</v>
      </c>
      <c r="N2094" s="13" t="s">
        <v>12</v>
      </c>
      <c r="O2094" s="13" t="s">
        <v>14</v>
      </c>
      <c r="P2094" s="13" t="s">
        <v>111</v>
      </c>
      <c r="Q2094" s="13" t="s">
        <v>59</v>
      </c>
      <c r="R2094" s="13" t="s">
        <v>15</v>
      </c>
      <c r="S2094" s="10">
        <f>ROUNDUP(SUM(VLOOKUP(F2094,'Pontuação'!A$2:B$11,2,FALSE),VLOOKUP(E2094,'Pontuação'!C$2:D$11,2,FALSE),VLOOKUP(H2094,'Pontuação'!I$2:J$11,2,FALSE),VLOOKUP(J2094,'Pontuação'!G$2:H$11,2,FALSE),VLOOKUP(L2094,'Pontuação'!M$2:N$13,2,FALSE)),0)</f>
        <v>1576</v>
      </c>
      <c r="T2094" s="11">
        <f t="shared" si="1"/>
        <v>158</v>
      </c>
      <c r="U2094" s="11" t="str">
        <f t="array" ref="U2094">IFERROR(INDEX('Pontuação'!G$13:G$101, MATCH(T2094, 'Pontuação'!F$13:F$101, 0)), "Faixa Indefinida")</f>
        <v>C</v>
      </c>
      <c r="V2094" s="11">
        <f t="shared" si="2"/>
        <v>0</v>
      </c>
      <c r="W2094" s="11">
        <f t="shared" si="3"/>
        <v>0</v>
      </c>
      <c r="X2094" s="11">
        <f t="shared" si="4"/>
        <v>1</v>
      </c>
      <c r="Y2094" s="11">
        <f t="shared" si="5"/>
        <v>0</v>
      </c>
      <c r="Z2094" s="12">
        <f>ROUNDUP(SUM(VLOOKUP(F2094,'Pontuação 3.0'!A$2:B$11,2,FALSE),VLOOKUP(E2094,'Pontuação 3.0'!C$2:D$11,2,FALSE),VLOOKUP(H2094,'Pontuação 3.0'!I$2:J$11,2,FALSE),VLOOKUP(J2094,'Pontuação 3.0'!G$2:H$11,2,FALSE),VLOOKUP(G2094,'Pontuação 3.0'!E$2:F$11,2,FALSE),VLOOKUP(K2094,'Pontuação 3.0'!K$2:L$11,2,FALSE),VLOOKUP(L2094,'Pontuação 3.0'!M$2:N$13,2,FALSE)),0)</f>
        <v>1821</v>
      </c>
      <c r="AA2094" s="12">
        <f t="shared" si="6"/>
        <v>182</v>
      </c>
      <c r="AB2094" s="12" t="str">
        <f t="array" ref="AB2094">IFERROR(INDEX('Pontuação 3.0'!G$13:G$191, MATCH(AA2094, 'Pontuação 3.0'!F$13:F$191, 0)), "Faixa Indefinida")</f>
        <v>D</v>
      </c>
      <c r="AC2094" s="12">
        <f t="shared" si="7"/>
        <v>0</v>
      </c>
      <c r="AD2094" s="12">
        <f t="shared" si="8"/>
        <v>0</v>
      </c>
      <c r="AE2094" s="12">
        <f t="shared" si="9"/>
        <v>0</v>
      </c>
      <c r="AF2094" s="12">
        <f t="shared" si="10"/>
        <v>1</v>
      </c>
    </row>
    <row r="2095" ht="15.75" customHeight="1">
      <c r="A2095" s="8">
        <v>45686.0</v>
      </c>
      <c r="B2095" s="9" t="s">
        <v>4903</v>
      </c>
      <c r="C2095" s="9" t="s">
        <v>4904</v>
      </c>
      <c r="D2095" s="15">
        <v>5.1992532342E10</v>
      </c>
      <c r="E2095" s="9" t="s">
        <v>13936</v>
      </c>
      <c r="F2095" s="9" t="s">
        <v>13950</v>
      </c>
      <c r="G2095" s="9" t="s">
        <v>13944</v>
      </c>
      <c r="H2095" s="9" t="s">
        <v>13927</v>
      </c>
      <c r="I2095" s="9" t="s">
        <v>13940</v>
      </c>
      <c r="J2095" s="9" t="s">
        <v>13929</v>
      </c>
      <c r="K2095" s="9" t="s">
        <v>13940</v>
      </c>
      <c r="L2095" s="9" t="s">
        <v>13931</v>
      </c>
      <c r="M2095" s="9" t="s">
        <v>13942</v>
      </c>
      <c r="N2095" s="13" t="s">
        <v>12</v>
      </c>
      <c r="O2095" s="13" t="s">
        <v>14</v>
      </c>
      <c r="P2095" s="13" t="s">
        <v>399</v>
      </c>
      <c r="Q2095" s="13" t="s">
        <v>20</v>
      </c>
      <c r="R2095" s="13" t="s">
        <v>15</v>
      </c>
      <c r="S2095" s="10">
        <f>ROUNDUP(SUM(VLOOKUP(F2095,'Pontuação'!A$2:B$11,2,FALSE),VLOOKUP(E2095,'Pontuação'!C$2:D$11,2,FALSE),VLOOKUP(H2095,'Pontuação'!I$2:J$11,2,FALSE),VLOOKUP(J2095,'Pontuação'!G$2:H$11,2,FALSE),VLOOKUP(L2095,'Pontuação'!M$2:N$13,2,FALSE)),0)</f>
        <v>1439</v>
      </c>
      <c r="T2095" s="11">
        <f t="shared" si="1"/>
        <v>144</v>
      </c>
      <c r="U2095" s="11" t="str">
        <f t="array" ref="U2095">IFERROR(INDEX('Pontuação'!G$13:G$101, MATCH(T2095, 'Pontuação'!F$13:F$101, 0)), "Faixa Indefinida")</f>
        <v>D</v>
      </c>
      <c r="V2095" s="11">
        <f t="shared" si="2"/>
        <v>0</v>
      </c>
      <c r="W2095" s="11">
        <f t="shared" si="3"/>
        <v>0</v>
      </c>
      <c r="X2095" s="11">
        <f t="shared" si="4"/>
        <v>0</v>
      </c>
      <c r="Y2095" s="11">
        <f t="shared" si="5"/>
        <v>1</v>
      </c>
      <c r="Z2095" s="12">
        <f>ROUNDUP(SUM(VLOOKUP(F2095,'Pontuação 3.0'!A$2:B$11,2,FALSE),VLOOKUP(E2095,'Pontuação 3.0'!C$2:D$11,2,FALSE),VLOOKUP(H2095,'Pontuação 3.0'!I$2:J$11,2,FALSE),VLOOKUP(J2095,'Pontuação 3.0'!G$2:H$11,2,FALSE),VLOOKUP(G2095,'Pontuação 3.0'!E$2:F$11,2,FALSE),VLOOKUP(K2095,'Pontuação 3.0'!K$2:L$11,2,FALSE),VLOOKUP(L2095,'Pontuação 3.0'!M$2:N$13,2,FALSE)),0)</f>
        <v>1834</v>
      </c>
      <c r="AA2095" s="12">
        <f t="shared" si="6"/>
        <v>183</v>
      </c>
      <c r="AB2095" s="12" t="str">
        <f t="array" ref="AB2095">IFERROR(INDEX('Pontuação 3.0'!G$13:G$191, MATCH(AA2095, 'Pontuação 3.0'!F$13:F$191, 0)), "Faixa Indefinida")</f>
        <v>D</v>
      </c>
      <c r="AC2095" s="12">
        <f t="shared" si="7"/>
        <v>0</v>
      </c>
      <c r="AD2095" s="12">
        <f t="shared" si="8"/>
        <v>0</v>
      </c>
      <c r="AE2095" s="12">
        <f t="shared" si="9"/>
        <v>0</v>
      </c>
      <c r="AF2095" s="12">
        <f t="shared" si="10"/>
        <v>1</v>
      </c>
    </row>
    <row r="2096" ht="15.75" customHeight="1">
      <c r="A2096" s="8">
        <v>45686.0</v>
      </c>
      <c r="B2096" s="9" t="s">
        <v>4907</v>
      </c>
      <c r="C2096" s="9" t="s">
        <v>4908</v>
      </c>
      <c r="D2096" s="9" t="s">
        <v>4909</v>
      </c>
      <c r="E2096" s="9" t="s">
        <v>13936</v>
      </c>
      <c r="F2096" s="9" t="s">
        <v>13950</v>
      </c>
      <c r="G2096" s="9" t="s">
        <v>13926</v>
      </c>
      <c r="H2096" s="9" t="s">
        <v>13949</v>
      </c>
      <c r="I2096" s="9" t="s">
        <v>13940</v>
      </c>
      <c r="J2096" s="9" t="s">
        <v>13939</v>
      </c>
      <c r="K2096" s="9" t="s">
        <v>13940</v>
      </c>
      <c r="L2096" s="9" t="s">
        <v>13931</v>
      </c>
      <c r="M2096" s="9" t="s">
        <v>13932</v>
      </c>
      <c r="N2096" s="13" t="s">
        <v>12</v>
      </c>
      <c r="O2096" s="13" t="s">
        <v>14</v>
      </c>
      <c r="P2096" s="13" t="s">
        <v>32</v>
      </c>
      <c r="Q2096" s="13" t="s">
        <v>20</v>
      </c>
      <c r="R2096" s="13" t="s">
        <v>65</v>
      </c>
      <c r="S2096" s="10">
        <f>ROUNDUP(SUM(VLOOKUP(F2096,'Pontuação'!A$2:B$11,2,FALSE),VLOOKUP(E2096,'Pontuação'!C$2:D$11,2,FALSE),VLOOKUP(H2096,'Pontuação'!I$2:J$11,2,FALSE),VLOOKUP(J2096,'Pontuação'!G$2:H$11,2,FALSE),VLOOKUP(L2096,'Pontuação'!M$2:N$13,2,FALSE)),0)</f>
        <v>1700</v>
      </c>
      <c r="T2096" s="11">
        <f t="shared" si="1"/>
        <v>170</v>
      </c>
      <c r="U2096" s="11" t="str">
        <f t="array" ref="U2096">IFERROR(INDEX('Pontuação'!G$13:G$101, MATCH(T2096, 'Pontuação'!F$13:F$101, 0)), "Faixa Indefinida")</f>
        <v>B</v>
      </c>
      <c r="V2096" s="11">
        <f t="shared" si="2"/>
        <v>0</v>
      </c>
      <c r="W2096" s="11">
        <f t="shared" si="3"/>
        <v>1</v>
      </c>
      <c r="X2096" s="11">
        <f t="shared" si="4"/>
        <v>0</v>
      </c>
      <c r="Y2096" s="11">
        <f t="shared" si="5"/>
        <v>0</v>
      </c>
      <c r="Z2096" s="12">
        <f>ROUNDUP(SUM(VLOOKUP(F2096,'Pontuação 3.0'!A$2:B$11,2,FALSE),VLOOKUP(E2096,'Pontuação 3.0'!C$2:D$11,2,FALSE),VLOOKUP(H2096,'Pontuação 3.0'!I$2:J$11,2,FALSE),VLOOKUP(J2096,'Pontuação 3.0'!G$2:H$11,2,FALSE),VLOOKUP(G2096,'Pontuação 3.0'!E$2:F$11,2,FALSE),VLOOKUP(K2096,'Pontuação 3.0'!K$2:L$11,2,FALSE),VLOOKUP(L2096,'Pontuação 3.0'!M$2:N$13,2,FALSE)),0)</f>
        <v>2361</v>
      </c>
      <c r="AA2096" s="12">
        <f t="shared" si="6"/>
        <v>236</v>
      </c>
      <c r="AB2096" s="12" t="str">
        <f t="array" ref="AB2096">IFERROR(INDEX('Pontuação 3.0'!G$13:G$191, MATCH(AA2096, 'Pontuação 3.0'!F$13:F$191, 0)), "Faixa Indefinida")</f>
        <v>A</v>
      </c>
      <c r="AC2096" s="12">
        <f t="shared" si="7"/>
        <v>1</v>
      </c>
      <c r="AD2096" s="12">
        <f t="shared" si="8"/>
        <v>0</v>
      </c>
      <c r="AE2096" s="12">
        <f t="shared" si="9"/>
        <v>0</v>
      </c>
      <c r="AF2096" s="12">
        <f t="shared" si="10"/>
        <v>0</v>
      </c>
    </row>
    <row r="2097" ht="15.75" customHeight="1">
      <c r="A2097" s="8">
        <v>45686.0</v>
      </c>
      <c r="B2097" s="9" t="s">
        <v>4914</v>
      </c>
      <c r="C2097" s="9" t="s">
        <v>4915</v>
      </c>
      <c r="D2097" s="15">
        <v>4.1992631703E10</v>
      </c>
      <c r="E2097" s="9" t="s">
        <v>13936</v>
      </c>
      <c r="F2097" s="9" t="s">
        <v>13948</v>
      </c>
      <c r="G2097" s="9" t="s">
        <v>13926</v>
      </c>
      <c r="H2097" s="9" t="s">
        <v>13951</v>
      </c>
      <c r="I2097" s="9" t="s">
        <v>13940</v>
      </c>
      <c r="J2097" s="9" t="s">
        <v>13929</v>
      </c>
      <c r="K2097" s="9" t="s">
        <v>13930</v>
      </c>
      <c r="L2097" s="9" t="s">
        <v>13931</v>
      </c>
      <c r="M2097" s="9" t="s">
        <v>13932</v>
      </c>
      <c r="N2097" s="13" t="s">
        <v>12</v>
      </c>
      <c r="O2097" s="13" t="s">
        <v>14</v>
      </c>
      <c r="P2097" s="13" t="s">
        <v>71</v>
      </c>
      <c r="Q2097" s="13" t="s">
        <v>20</v>
      </c>
      <c r="R2097" s="13" t="s">
        <v>15</v>
      </c>
      <c r="S2097" s="10">
        <f>ROUNDUP(SUM(VLOOKUP(F2097,'Pontuação'!A$2:B$11,2,FALSE),VLOOKUP(E2097,'Pontuação'!C$2:D$11,2,FALSE),VLOOKUP(H2097,'Pontuação'!I$2:J$11,2,FALSE),VLOOKUP(J2097,'Pontuação'!G$2:H$11,2,FALSE),VLOOKUP(L2097,'Pontuação'!M$2:N$13,2,FALSE)),0)</f>
        <v>1541</v>
      </c>
      <c r="T2097" s="11">
        <f t="shared" si="1"/>
        <v>154</v>
      </c>
      <c r="U2097" s="11" t="str">
        <f t="array" ref="U2097">IFERROR(INDEX('Pontuação'!G$13:G$101, MATCH(T2097, 'Pontuação'!F$13:F$101, 0)), "Faixa Indefinida")</f>
        <v>C</v>
      </c>
      <c r="V2097" s="11">
        <f t="shared" si="2"/>
        <v>0</v>
      </c>
      <c r="W2097" s="11">
        <f t="shared" si="3"/>
        <v>0</v>
      </c>
      <c r="X2097" s="11">
        <f t="shared" si="4"/>
        <v>1</v>
      </c>
      <c r="Y2097" s="11">
        <f t="shared" si="5"/>
        <v>0</v>
      </c>
      <c r="Z2097" s="12">
        <f>ROUNDUP(SUM(VLOOKUP(F2097,'Pontuação 3.0'!A$2:B$11,2,FALSE),VLOOKUP(E2097,'Pontuação 3.0'!C$2:D$11,2,FALSE),VLOOKUP(H2097,'Pontuação 3.0'!I$2:J$11,2,FALSE),VLOOKUP(J2097,'Pontuação 3.0'!G$2:H$11,2,FALSE),VLOOKUP(G2097,'Pontuação 3.0'!E$2:F$11,2,FALSE),VLOOKUP(K2097,'Pontuação 3.0'!K$2:L$11,2,FALSE),VLOOKUP(L2097,'Pontuação 3.0'!M$2:N$13,2,FALSE)),0)</f>
        <v>2250</v>
      </c>
      <c r="AA2097" s="12">
        <f t="shared" si="6"/>
        <v>225</v>
      </c>
      <c r="AB2097" s="12" t="str">
        <f t="array" ref="AB2097">IFERROR(INDEX('Pontuação 3.0'!G$13:G$191, MATCH(AA2097, 'Pontuação 3.0'!F$13:F$191, 0)), "Faixa Indefinida")</f>
        <v>B</v>
      </c>
      <c r="AC2097" s="12">
        <f t="shared" si="7"/>
        <v>0</v>
      </c>
      <c r="AD2097" s="12">
        <f t="shared" si="8"/>
        <v>1</v>
      </c>
      <c r="AE2097" s="12">
        <f t="shared" si="9"/>
        <v>0</v>
      </c>
      <c r="AF2097" s="12">
        <f t="shared" si="10"/>
        <v>0</v>
      </c>
    </row>
    <row r="2098" ht="15.75" customHeight="1">
      <c r="A2098" s="8">
        <v>45686.0</v>
      </c>
      <c r="B2098" s="9" t="s">
        <v>4910</v>
      </c>
      <c r="C2098" s="9" t="s">
        <v>4911</v>
      </c>
      <c r="D2098" s="15">
        <v>1.998991167E10</v>
      </c>
      <c r="E2098" s="9" t="s">
        <v>13936</v>
      </c>
      <c r="F2098" s="9" t="s">
        <v>13950</v>
      </c>
      <c r="G2098" s="9" t="s">
        <v>13926</v>
      </c>
      <c r="H2098" s="9" t="s">
        <v>13949</v>
      </c>
      <c r="I2098" s="9" t="s">
        <v>13928</v>
      </c>
      <c r="J2098" s="9" t="s">
        <v>13929</v>
      </c>
      <c r="K2098" s="9" t="s">
        <v>13940</v>
      </c>
      <c r="L2098" s="9" t="s">
        <v>13945</v>
      </c>
      <c r="M2098" s="9" t="s">
        <v>13952</v>
      </c>
      <c r="N2098" s="13" t="s">
        <v>12</v>
      </c>
      <c r="O2098" s="13" t="s">
        <v>14</v>
      </c>
      <c r="P2098" s="13" t="s">
        <v>32</v>
      </c>
      <c r="Q2098" s="13" t="s">
        <v>33</v>
      </c>
      <c r="R2098" s="13" t="s">
        <v>65</v>
      </c>
      <c r="S2098" s="10">
        <f>ROUNDUP(SUM(VLOOKUP(F2098,'Pontuação'!A$2:B$11,2,FALSE),VLOOKUP(E2098,'Pontuação'!C$2:D$11,2,FALSE),VLOOKUP(H2098,'Pontuação'!I$2:J$11,2,FALSE),VLOOKUP(J2098,'Pontuação'!G$2:H$11,2,FALSE),VLOOKUP(L2098,'Pontuação'!M$2:N$13,2,FALSE)),0)</f>
        <v>1727</v>
      </c>
      <c r="T2098" s="11">
        <f t="shared" si="1"/>
        <v>173</v>
      </c>
      <c r="U2098" s="11" t="str">
        <f t="array" ref="U2098">IFERROR(INDEX('Pontuação'!G$13:G$101, MATCH(T2098, 'Pontuação'!F$13:F$101, 0)), "Faixa Indefinida")</f>
        <v>B</v>
      </c>
      <c r="V2098" s="11">
        <f t="shared" si="2"/>
        <v>0</v>
      </c>
      <c r="W2098" s="11">
        <f t="shared" si="3"/>
        <v>1</v>
      </c>
      <c r="X2098" s="11">
        <f t="shared" si="4"/>
        <v>0</v>
      </c>
      <c r="Y2098" s="11">
        <f t="shared" si="5"/>
        <v>0</v>
      </c>
      <c r="Z2098" s="12">
        <f>ROUNDUP(SUM(VLOOKUP(F2098,'Pontuação 3.0'!A$2:B$11,2,FALSE),VLOOKUP(E2098,'Pontuação 3.0'!C$2:D$11,2,FALSE),VLOOKUP(H2098,'Pontuação 3.0'!I$2:J$11,2,FALSE),VLOOKUP(J2098,'Pontuação 3.0'!G$2:H$11,2,FALSE),VLOOKUP(G2098,'Pontuação 3.0'!E$2:F$11,2,FALSE),VLOOKUP(K2098,'Pontuação 3.0'!K$2:L$11,2,FALSE),VLOOKUP(L2098,'Pontuação 3.0'!M$2:N$13,2,FALSE)),0)</f>
        <v>2295</v>
      </c>
      <c r="AA2098" s="12">
        <f t="shared" si="6"/>
        <v>230</v>
      </c>
      <c r="AB2098" s="12" t="str">
        <f t="array" ref="AB2098">IFERROR(INDEX('Pontuação 3.0'!G$13:G$191, MATCH(AA2098, 'Pontuação 3.0'!F$13:F$191, 0)), "Faixa Indefinida")</f>
        <v>B</v>
      </c>
      <c r="AC2098" s="12">
        <f t="shared" si="7"/>
        <v>0</v>
      </c>
      <c r="AD2098" s="12">
        <f t="shared" si="8"/>
        <v>1</v>
      </c>
      <c r="AE2098" s="12">
        <f t="shared" si="9"/>
        <v>0</v>
      </c>
      <c r="AF2098" s="12">
        <f t="shared" si="10"/>
        <v>0</v>
      </c>
    </row>
    <row r="2099" ht="15.75" customHeight="1">
      <c r="A2099" s="8">
        <v>45686.0</v>
      </c>
      <c r="B2099" s="9" t="s">
        <v>4917</v>
      </c>
      <c r="C2099" s="9" t="s">
        <v>4918</v>
      </c>
      <c r="D2099" s="15">
        <v>8.5996931518E10</v>
      </c>
      <c r="E2099" s="9" t="s">
        <v>13936</v>
      </c>
      <c r="F2099" s="9" t="s">
        <v>13948</v>
      </c>
      <c r="G2099" s="9" t="s">
        <v>13944</v>
      </c>
      <c r="H2099" s="9" t="s">
        <v>13949</v>
      </c>
      <c r="I2099" s="9" t="s">
        <v>13928</v>
      </c>
      <c r="J2099" s="9" t="s">
        <v>13929</v>
      </c>
      <c r="K2099" s="9" t="s">
        <v>13940</v>
      </c>
      <c r="L2099" s="9" t="s">
        <v>13954</v>
      </c>
      <c r="M2099" s="9" t="s">
        <v>13952</v>
      </c>
      <c r="N2099" s="13" t="s">
        <v>12</v>
      </c>
      <c r="O2099" s="13" t="s">
        <v>14</v>
      </c>
      <c r="P2099" s="13" t="s">
        <v>32</v>
      </c>
      <c r="Q2099" s="13" t="s">
        <v>77</v>
      </c>
      <c r="R2099" s="13" t="s">
        <v>65</v>
      </c>
      <c r="S2099" s="10">
        <f>ROUNDUP(SUM(VLOOKUP(F2099,'Pontuação'!A$2:B$11,2,FALSE),VLOOKUP(E2099,'Pontuação'!C$2:D$11,2,FALSE),VLOOKUP(H2099,'Pontuação'!I$2:J$11,2,FALSE),VLOOKUP(J2099,'Pontuação'!G$2:H$11,2,FALSE),VLOOKUP(L2099,'Pontuação'!M$2:N$13,2,FALSE)),0)</f>
        <v>1546</v>
      </c>
      <c r="T2099" s="11">
        <f t="shared" si="1"/>
        <v>155</v>
      </c>
      <c r="U2099" s="11" t="str">
        <f t="array" ref="U2099">IFERROR(INDEX('Pontuação'!G$13:G$101, MATCH(T2099, 'Pontuação'!F$13:F$101, 0)), "Faixa Indefinida")</f>
        <v>C</v>
      </c>
      <c r="V2099" s="11">
        <f t="shared" si="2"/>
        <v>0</v>
      </c>
      <c r="W2099" s="11">
        <f t="shared" si="3"/>
        <v>0</v>
      </c>
      <c r="X2099" s="11">
        <f t="shared" si="4"/>
        <v>1</v>
      </c>
      <c r="Y2099" s="11">
        <f t="shared" si="5"/>
        <v>0</v>
      </c>
      <c r="Z2099" s="12">
        <f>ROUNDUP(SUM(VLOOKUP(F2099,'Pontuação 3.0'!A$2:B$11,2,FALSE),VLOOKUP(E2099,'Pontuação 3.0'!C$2:D$11,2,FALSE),VLOOKUP(H2099,'Pontuação 3.0'!I$2:J$11,2,FALSE),VLOOKUP(J2099,'Pontuação 3.0'!G$2:H$11,2,FALSE),VLOOKUP(G2099,'Pontuação 3.0'!E$2:F$11,2,FALSE),VLOOKUP(K2099,'Pontuação 3.0'!K$2:L$11,2,FALSE),VLOOKUP(L2099,'Pontuação 3.0'!M$2:N$13,2,FALSE)),0)</f>
        <v>1906</v>
      </c>
      <c r="AA2099" s="12">
        <f t="shared" si="6"/>
        <v>191</v>
      </c>
      <c r="AB2099" s="12" t="str">
        <f t="array" ref="AB2099">IFERROR(INDEX('Pontuação 3.0'!G$13:G$191, MATCH(AA2099, 'Pontuação 3.0'!F$13:F$191, 0)), "Faixa Indefinida")</f>
        <v>D</v>
      </c>
      <c r="AC2099" s="12">
        <f t="shared" si="7"/>
        <v>0</v>
      </c>
      <c r="AD2099" s="12">
        <f t="shared" si="8"/>
        <v>0</v>
      </c>
      <c r="AE2099" s="12">
        <f t="shared" si="9"/>
        <v>0</v>
      </c>
      <c r="AF2099" s="12">
        <f t="shared" si="10"/>
        <v>1</v>
      </c>
    </row>
    <row r="2100" ht="15.75" customHeight="1">
      <c r="A2100" s="8">
        <v>45686.0</v>
      </c>
      <c r="B2100" s="9" t="s">
        <v>4919</v>
      </c>
      <c r="C2100" s="9" t="s">
        <v>4920</v>
      </c>
      <c r="D2100" s="15">
        <v>8.399908923E10</v>
      </c>
      <c r="E2100" s="9" t="s">
        <v>13924</v>
      </c>
      <c r="F2100" s="9" t="s">
        <v>13950</v>
      </c>
      <c r="G2100" s="9" t="s">
        <v>13957</v>
      </c>
      <c r="H2100" s="9" t="s">
        <v>13927</v>
      </c>
      <c r="I2100" s="9" t="s">
        <v>13940</v>
      </c>
      <c r="J2100" s="9" t="s">
        <v>13929</v>
      </c>
      <c r="K2100" s="9" t="s">
        <v>13940</v>
      </c>
      <c r="L2100" s="9" t="s">
        <v>13945</v>
      </c>
      <c r="M2100" s="9" t="s">
        <v>13952</v>
      </c>
      <c r="N2100" s="13" t="s">
        <v>12</v>
      </c>
      <c r="O2100" s="13" t="s">
        <v>14</v>
      </c>
      <c r="P2100" s="13" t="s">
        <v>399</v>
      </c>
      <c r="Q2100" s="13" t="s">
        <v>20</v>
      </c>
      <c r="R2100" s="13" t="s">
        <v>15</v>
      </c>
      <c r="S2100" s="10">
        <f>ROUNDUP(SUM(VLOOKUP(F2100,'Pontuação'!A$2:B$11,2,FALSE),VLOOKUP(E2100,'Pontuação'!C$2:D$11,2,FALSE),VLOOKUP(H2100,'Pontuação'!I$2:J$11,2,FALSE),VLOOKUP(J2100,'Pontuação'!G$2:H$11,2,FALSE),VLOOKUP(L2100,'Pontuação'!M$2:N$13,2,FALSE)),0)</f>
        <v>1575</v>
      </c>
      <c r="T2100" s="11">
        <f t="shared" si="1"/>
        <v>158</v>
      </c>
      <c r="U2100" s="11" t="str">
        <f t="array" ref="U2100">IFERROR(INDEX('Pontuação'!G$13:G$101, MATCH(T2100, 'Pontuação'!F$13:F$101, 0)), "Faixa Indefinida")</f>
        <v>C</v>
      </c>
      <c r="V2100" s="11">
        <f t="shared" si="2"/>
        <v>0</v>
      </c>
      <c r="W2100" s="11">
        <f t="shared" si="3"/>
        <v>0</v>
      </c>
      <c r="X2100" s="11">
        <f t="shared" si="4"/>
        <v>1</v>
      </c>
      <c r="Y2100" s="11">
        <f t="shared" si="5"/>
        <v>0</v>
      </c>
      <c r="Z2100" s="12">
        <f>ROUNDUP(SUM(VLOOKUP(F2100,'Pontuação 3.0'!A$2:B$11,2,FALSE),VLOOKUP(E2100,'Pontuação 3.0'!C$2:D$11,2,FALSE),VLOOKUP(H2100,'Pontuação 3.0'!I$2:J$11,2,FALSE),VLOOKUP(J2100,'Pontuação 3.0'!G$2:H$11,2,FALSE),VLOOKUP(G2100,'Pontuação 3.0'!E$2:F$11,2,FALSE),VLOOKUP(K2100,'Pontuação 3.0'!K$2:L$11,2,FALSE),VLOOKUP(L2100,'Pontuação 3.0'!M$2:N$13,2,FALSE)),0)</f>
        <v>1880</v>
      </c>
      <c r="AA2100" s="12">
        <f t="shared" si="6"/>
        <v>188</v>
      </c>
      <c r="AB2100" s="12" t="str">
        <f t="array" ref="AB2100">IFERROR(INDEX('Pontuação 3.0'!G$13:G$191, MATCH(AA2100, 'Pontuação 3.0'!F$13:F$191, 0)), "Faixa Indefinida")</f>
        <v>D</v>
      </c>
      <c r="AC2100" s="12">
        <f t="shared" si="7"/>
        <v>0</v>
      </c>
      <c r="AD2100" s="12">
        <f t="shared" si="8"/>
        <v>0</v>
      </c>
      <c r="AE2100" s="12">
        <f t="shared" si="9"/>
        <v>0</v>
      </c>
      <c r="AF2100" s="12">
        <f t="shared" si="10"/>
        <v>1</v>
      </c>
    </row>
    <row r="2101" ht="15.75" customHeight="1">
      <c r="A2101" s="8">
        <v>45686.0</v>
      </c>
      <c r="B2101" s="9" t="s">
        <v>4912</v>
      </c>
      <c r="C2101" s="9" t="s">
        <v>4913</v>
      </c>
      <c r="D2101" s="15">
        <v>9.966244635E9</v>
      </c>
      <c r="E2101" s="9" t="s">
        <v>13936</v>
      </c>
      <c r="F2101" s="9" t="s">
        <v>13950</v>
      </c>
      <c r="G2101" s="9" t="s">
        <v>13957</v>
      </c>
      <c r="H2101" s="9" t="s">
        <v>13927</v>
      </c>
      <c r="I2101" s="9" t="s">
        <v>13940</v>
      </c>
      <c r="J2101" s="9" t="s">
        <v>13929</v>
      </c>
      <c r="K2101" s="9" t="s">
        <v>13940</v>
      </c>
      <c r="L2101" s="9" t="s">
        <v>13954</v>
      </c>
      <c r="M2101" s="9" t="s">
        <v>13942</v>
      </c>
      <c r="N2101" s="13" t="s">
        <v>12</v>
      </c>
      <c r="O2101" s="13" t="s">
        <v>14</v>
      </c>
      <c r="P2101" s="13" t="s">
        <v>32</v>
      </c>
      <c r="Q2101" s="13" t="s">
        <v>20</v>
      </c>
      <c r="R2101" s="13" t="s">
        <v>15</v>
      </c>
      <c r="S2101" s="10">
        <f>ROUNDUP(SUM(VLOOKUP(F2101,'Pontuação'!A$2:B$11,2,FALSE),VLOOKUP(E2101,'Pontuação'!C$2:D$11,2,FALSE),VLOOKUP(H2101,'Pontuação'!I$2:J$11,2,FALSE),VLOOKUP(J2101,'Pontuação'!G$2:H$11,2,FALSE),VLOOKUP(L2101,'Pontuação'!M$2:N$13,2,FALSE)),0)</f>
        <v>1402</v>
      </c>
      <c r="T2101" s="11">
        <f t="shared" si="1"/>
        <v>140</v>
      </c>
      <c r="U2101" s="11" t="str">
        <f t="array" ref="U2101">IFERROR(INDEX('Pontuação'!G$13:G$101, MATCH(T2101, 'Pontuação'!F$13:F$101, 0)), "Faixa Indefinida")</f>
        <v>D</v>
      </c>
      <c r="V2101" s="11">
        <f t="shared" si="2"/>
        <v>0</v>
      </c>
      <c r="W2101" s="11">
        <f t="shared" si="3"/>
        <v>0</v>
      </c>
      <c r="X2101" s="11">
        <f t="shared" si="4"/>
        <v>0</v>
      </c>
      <c r="Y2101" s="11">
        <f t="shared" si="5"/>
        <v>1</v>
      </c>
      <c r="Z2101" s="12">
        <f>ROUNDUP(SUM(VLOOKUP(F2101,'Pontuação 3.0'!A$2:B$11,2,FALSE),VLOOKUP(E2101,'Pontuação 3.0'!C$2:D$11,2,FALSE),VLOOKUP(H2101,'Pontuação 3.0'!I$2:J$11,2,FALSE),VLOOKUP(J2101,'Pontuação 3.0'!G$2:H$11,2,FALSE),VLOOKUP(G2101,'Pontuação 3.0'!E$2:F$11,2,FALSE),VLOOKUP(K2101,'Pontuação 3.0'!K$2:L$11,2,FALSE),VLOOKUP(L2101,'Pontuação 3.0'!M$2:N$13,2,FALSE)),0)</f>
        <v>1794</v>
      </c>
      <c r="AA2101" s="12">
        <f t="shared" si="6"/>
        <v>179</v>
      </c>
      <c r="AB2101" s="12" t="str">
        <f t="array" ref="AB2101">IFERROR(INDEX('Pontuação 3.0'!G$13:G$191, MATCH(AA2101, 'Pontuação 3.0'!F$13:F$191, 0)), "Faixa Indefinida")</f>
        <v>D</v>
      </c>
      <c r="AC2101" s="12">
        <f t="shared" si="7"/>
        <v>0</v>
      </c>
      <c r="AD2101" s="12">
        <f t="shared" si="8"/>
        <v>0</v>
      </c>
      <c r="AE2101" s="12">
        <f t="shared" si="9"/>
        <v>0</v>
      </c>
      <c r="AF2101" s="12">
        <f t="shared" si="10"/>
        <v>1</v>
      </c>
    </row>
    <row r="2102" ht="15.75" customHeight="1">
      <c r="A2102" s="8">
        <v>45686.0</v>
      </c>
      <c r="B2102" s="9" t="s">
        <v>2491</v>
      </c>
      <c r="C2102" s="9" t="s">
        <v>4916</v>
      </c>
      <c r="D2102" s="15">
        <v>9.29859117148E11</v>
      </c>
      <c r="E2102" s="9" t="s">
        <v>13924</v>
      </c>
      <c r="F2102" s="9" t="s">
        <v>13948</v>
      </c>
      <c r="G2102" s="9" t="s">
        <v>13926</v>
      </c>
      <c r="H2102" s="9" t="s">
        <v>13927</v>
      </c>
      <c r="I2102" s="9" t="s">
        <v>13940</v>
      </c>
      <c r="J2102" s="9" t="s">
        <v>13929</v>
      </c>
      <c r="K2102" s="9" t="s">
        <v>13940</v>
      </c>
      <c r="L2102" s="9" t="s">
        <v>13945</v>
      </c>
      <c r="M2102" s="9" t="s">
        <v>13932</v>
      </c>
      <c r="N2102" s="13" t="s">
        <v>12</v>
      </c>
      <c r="O2102" s="13" t="s">
        <v>14</v>
      </c>
      <c r="P2102" s="13" t="s">
        <v>13</v>
      </c>
      <c r="Q2102" s="13" t="s">
        <v>20</v>
      </c>
      <c r="R2102" s="13" t="s">
        <v>65</v>
      </c>
      <c r="S2102" s="10">
        <f>ROUNDUP(SUM(VLOOKUP(F2102,'Pontuação'!A$2:B$11,2,FALSE),VLOOKUP(E2102,'Pontuação'!C$2:D$11,2,FALSE),VLOOKUP(H2102,'Pontuação'!I$2:J$11,2,FALSE),VLOOKUP(J2102,'Pontuação'!G$2:H$11,2,FALSE),VLOOKUP(L2102,'Pontuação'!M$2:N$13,2,FALSE)),0)</f>
        <v>1563</v>
      </c>
      <c r="T2102" s="11">
        <f t="shared" si="1"/>
        <v>156</v>
      </c>
      <c r="U2102" s="11" t="str">
        <f t="array" ref="U2102">IFERROR(INDEX('Pontuação'!G$13:G$101, MATCH(T2102, 'Pontuação'!F$13:F$101, 0)), "Faixa Indefinida")</f>
        <v>C</v>
      </c>
      <c r="V2102" s="11">
        <f t="shared" si="2"/>
        <v>0</v>
      </c>
      <c r="W2102" s="11">
        <f t="shared" si="3"/>
        <v>0</v>
      </c>
      <c r="X2102" s="11">
        <f t="shared" si="4"/>
        <v>1</v>
      </c>
      <c r="Y2102" s="11">
        <f t="shared" si="5"/>
        <v>0</v>
      </c>
      <c r="Z2102" s="12">
        <f>ROUNDUP(SUM(VLOOKUP(F2102,'Pontuação 3.0'!A$2:B$11,2,FALSE),VLOOKUP(E2102,'Pontuação 3.0'!C$2:D$11,2,FALSE),VLOOKUP(H2102,'Pontuação 3.0'!I$2:J$11,2,FALSE),VLOOKUP(J2102,'Pontuação 3.0'!G$2:H$11,2,FALSE),VLOOKUP(G2102,'Pontuação 3.0'!E$2:F$11,2,FALSE),VLOOKUP(K2102,'Pontuação 3.0'!K$2:L$11,2,FALSE),VLOOKUP(L2102,'Pontuação 3.0'!M$2:N$13,2,FALSE)),0)</f>
        <v>1897</v>
      </c>
      <c r="AA2102" s="12">
        <f t="shared" si="6"/>
        <v>190</v>
      </c>
      <c r="AB2102" s="12" t="str">
        <f t="array" ref="AB2102">IFERROR(INDEX('Pontuação 3.0'!G$13:G$191, MATCH(AA2102, 'Pontuação 3.0'!F$13:F$191, 0)), "Faixa Indefinida")</f>
        <v>D</v>
      </c>
      <c r="AC2102" s="12">
        <f t="shared" si="7"/>
        <v>0</v>
      </c>
      <c r="AD2102" s="12">
        <f t="shared" si="8"/>
        <v>0</v>
      </c>
      <c r="AE2102" s="12">
        <f t="shared" si="9"/>
        <v>0</v>
      </c>
      <c r="AF2102" s="12">
        <f t="shared" si="10"/>
        <v>1</v>
      </c>
    </row>
    <row r="2103" ht="15.75" customHeight="1">
      <c r="A2103" s="8">
        <v>45686.0</v>
      </c>
      <c r="B2103" s="9" t="s">
        <v>4927</v>
      </c>
      <c r="C2103" s="9" t="s">
        <v>4928</v>
      </c>
      <c r="D2103" s="15">
        <v>1.1930371706E10</v>
      </c>
      <c r="E2103" s="9" t="s">
        <v>13936</v>
      </c>
      <c r="F2103" s="9" t="s">
        <v>13950</v>
      </c>
      <c r="G2103" s="9" t="s">
        <v>13944</v>
      </c>
      <c r="H2103" s="9" t="s">
        <v>13927</v>
      </c>
      <c r="I2103" s="9" t="s">
        <v>13940</v>
      </c>
      <c r="J2103" s="9" t="s">
        <v>13939</v>
      </c>
      <c r="K2103" s="9" t="s">
        <v>13930</v>
      </c>
      <c r="L2103" s="9" t="s">
        <v>13959</v>
      </c>
      <c r="M2103" s="9" t="s">
        <v>13952</v>
      </c>
      <c r="N2103" s="13" t="s">
        <v>12</v>
      </c>
      <c r="O2103" s="13" t="s">
        <v>14</v>
      </c>
      <c r="P2103" s="13" t="s">
        <v>68</v>
      </c>
      <c r="Q2103" s="13" t="s">
        <v>48</v>
      </c>
      <c r="R2103" s="13" t="s">
        <v>15</v>
      </c>
      <c r="S2103" s="10">
        <f>ROUNDUP(SUM(VLOOKUP(F2103,'Pontuação'!A$2:B$11,2,FALSE),VLOOKUP(E2103,'Pontuação'!C$2:D$11,2,FALSE),VLOOKUP(H2103,'Pontuação'!I$2:J$11,2,FALSE),VLOOKUP(J2103,'Pontuação'!G$2:H$11,2,FALSE),VLOOKUP(L2103,'Pontuação'!M$2:N$13,2,FALSE)),0)</f>
        <v>1614</v>
      </c>
      <c r="T2103" s="11">
        <f t="shared" si="1"/>
        <v>161</v>
      </c>
      <c r="U2103" s="11" t="str">
        <f t="array" ref="U2103">IFERROR(INDEX('Pontuação'!G$13:G$101, MATCH(T2103, 'Pontuação'!F$13:F$101, 0)), "Faixa Indefinida")</f>
        <v>C</v>
      </c>
      <c r="V2103" s="11">
        <f t="shared" si="2"/>
        <v>0</v>
      </c>
      <c r="W2103" s="11">
        <f t="shared" si="3"/>
        <v>0</v>
      </c>
      <c r="X2103" s="11">
        <f t="shared" si="4"/>
        <v>1</v>
      </c>
      <c r="Y2103" s="11">
        <f t="shared" si="5"/>
        <v>0</v>
      </c>
      <c r="Z2103" s="12">
        <f>ROUNDUP(SUM(VLOOKUP(F2103,'Pontuação 3.0'!A$2:B$11,2,FALSE),VLOOKUP(E2103,'Pontuação 3.0'!C$2:D$11,2,FALSE),VLOOKUP(H2103,'Pontuação 3.0'!I$2:J$11,2,FALSE),VLOOKUP(J2103,'Pontuação 3.0'!G$2:H$11,2,FALSE),VLOOKUP(G2103,'Pontuação 3.0'!E$2:F$11,2,FALSE),VLOOKUP(K2103,'Pontuação 3.0'!K$2:L$11,2,FALSE),VLOOKUP(L2103,'Pontuação 3.0'!M$2:N$13,2,FALSE)),0)</f>
        <v>2441</v>
      </c>
      <c r="AA2103" s="12">
        <f t="shared" si="6"/>
        <v>244</v>
      </c>
      <c r="AB2103" s="12" t="str">
        <f t="array" ref="AB2103">IFERROR(INDEX('Pontuação 3.0'!G$13:G$191, MATCH(AA2103, 'Pontuação 3.0'!F$13:F$191, 0)), "Faixa Indefinida")</f>
        <v>A</v>
      </c>
      <c r="AC2103" s="12">
        <f t="shared" si="7"/>
        <v>1</v>
      </c>
      <c r="AD2103" s="12">
        <f t="shared" si="8"/>
        <v>0</v>
      </c>
      <c r="AE2103" s="12">
        <f t="shared" si="9"/>
        <v>0</v>
      </c>
      <c r="AF2103" s="12">
        <f t="shared" si="10"/>
        <v>0</v>
      </c>
    </row>
    <row r="2104" ht="15.75" customHeight="1">
      <c r="A2104" s="8">
        <v>45686.0</v>
      </c>
      <c r="B2104" s="9" t="s">
        <v>4929</v>
      </c>
      <c r="C2104" s="9" t="s">
        <v>4930</v>
      </c>
      <c r="D2104" s="15">
        <v>2.1986849445E10</v>
      </c>
      <c r="E2104" s="9" t="s">
        <v>13936</v>
      </c>
      <c r="F2104" s="9" t="s">
        <v>13950</v>
      </c>
      <c r="G2104" s="9" t="s">
        <v>13926</v>
      </c>
      <c r="H2104" s="9" t="s">
        <v>13927</v>
      </c>
      <c r="I2104" s="9" t="s">
        <v>13940</v>
      </c>
      <c r="J2104" s="9" t="s">
        <v>13929</v>
      </c>
      <c r="K2104" s="9" t="s">
        <v>13940</v>
      </c>
      <c r="L2104" s="9" t="s">
        <v>13959</v>
      </c>
      <c r="M2104" s="9" t="s">
        <v>13942</v>
      </c>
      <c r="N2104" s="13" t="s">
        <v>12</v>
      </c>
      <c r="O2104" s="13" t="s">
        <v>14</v>
      </c>
      <c r="P2104" s="13" t="s">
        <v>111</v>
      </c>
      <c r="Q2104" s="13" t="s">
        <v>20</v>
      </c>
      <c r="R2104" s="13" t="s">
        <v>15</v>
      </c>
      <c r="S2104" s="10">
        <f>ROUNDUP(SUM(VLOOKUP(F2104,'Pontuação'!A$2:B$11,2,FALSE),VLOOKUP(E2104,'Pontuação'!C$2:D$11,2,FALSE),VLOOKUP(H2104,'Pontuação'!I$2:J$11,2,FALSE),VLOOKUP(J2104,'Pontuação'!G$2:H$11,2,FALSE),VLOOKUP(L2104,'Pontuação'!M$2:N$13,2,FALSE)),0)</f>
        <v>1509</v>
      </c>
      <c r="T2104" s="11">
        <f t="shared" si="1"/>
        <v>151</v>
      </c>
      <c r="U2104" s="11" t="str">
        <f t="array" ref="U2104">IFERROR(INDEX('Pontuação'!G$13:G$101, MATCH(T2104, 'Pontuação'!F$13:F$101, 0)), "Faixa Indefinida")</f>
        <v>C</v>
      </c>
      <c r="V2104" s="11">
        <f t="shared" si="2"/>
        <v>0</v>
      </c>
      <c r="W2104" s="11">
        <f t="shared" si="3"/>
        <v>0</v>
      </c>
      <c r="X2104" s="11">
        <f t="shared" si="4"/>
        <v>1</v>
      </c>
      <c r="Y2104" s="11">
        <f t="shared" si="5"/>
        <v>0</v>
      </c>
      <c r="Z2104" s="12">
        <f>ROUNDUP(SUM(VLOOKUP(F2104,'Pontuação 3.0'!A$2:B$11,2,FALSE),VLOOKUP(E2104,'Pontuação 3.0'!C$2:D$11,2,FALSE),VLOOKUP(H2104,'Pontuação 3.0'!I$2:J$11,2,FALSE),VLOOKUP(J2104,'Pontuação 3.0'!G$2:H$11,2,FALSE),VLOOKUP(G2104,'Pontuação 3.0'!E$2:F$11,2,FALSE),VLOOKUP(K2104,'Pontuação 3.0'!K$2:L$11,2,FALSE),VLOOKUP(L2104,'Pontuação 3.0'!M$2:N$13,2,FALSE)),0)</f>
        <v>2168</v>
      </c>
      <c r="AA2104" s="12">
        <f t="shared" si="6"/>
        <v>217</v>
      </c>
      <c r="AB2104" s="12" t="str">
        <f t="array" ref="AB2104">IFERROR(INDEX('Pontuação 3.0'!G$13:G$191, MATCH(AA2104, 'Pontuação 3.0'!F$13:F$191, 0)), "Faixa Indefinida")</f>
        <v>B</v>
      </c>
      <c r="AC2104" s="12">
        <f t="shared" si="7"/>
        <v>0</v>
      </c>
      <c r="AD2104" s="12">
        <f t="shared" si="8"/>
        <v>1</v>
      </c>
      <c r="AE2104" s="12">
        <f t="shared" si="9"/>
        <v>0</v>
      </c>
      <c r="AF2104" s="12">
        <f t="shared" si="10"/>
        <v>0</v>
      </c>
    </row>
    <row r="2105" ht="15.75" customHeight="1">
      <c r="A2105" s="8">
        <v>45686.0</v>
      </c>
      <c r="B2105" s="9" t="s">
        <v>4925</v>
      </c>
      <c r="C2105" s="9" t="s">
        <v>4926</v>
      </c>
      <c r="D2105" s="15">
        <v>1.1938099291E10</v>
      </c>
      <c r="E2105" s="9" t="s">
        <v>13936</v>
      </c>
      <c r="F2105" s="9" t="s">
        <v>13950</v>
      </c>
      <c r="G2105" s="9" t="s">
        <v>13926</v>
      </c>
      <c r="H2105" s="9" t="s">
        <v>13927</v>
      </c>
      <c r="I2105" s="9" t="s">
        <v>13940</v>
      </c>
      <c r="J2105" s="9" t="s">
        <v>13929</v>
      </c>
      <c r="K2105" s="9" t="s">
        <v>13940</v>
      </c>
      <c r="L2105" s="9" t="s">
        <v>13945</v>
      </c>
      <c r="M2105" s="9" t="s">
        <v>13952</v>
      </c>
      <c r="N2105" s="13" t="s">
        <v>12</v>
      </c>
      <c r="O2105" s="13" t="s">
        <v>14</v>
      </c>
      <c r="P2105" s="13" t="s">
        <v>93</v>
      </c>
      <c r="Q2105" s="13" t="s">
        <v>20</v>
      </c>
      <c r="R2105" s="13" t="s">
        <v>65</v>
      </c>
      <c r="S2105" s="10">
        <f>ROUNDUP(SUM(VLOOKUP(F2105,'Pontuação'!A$2:B$11,2,FALSE),VLOOKUP(E2105,'Pontuação'!C$2:D$11,2,FALSE),VLOOKUP(H2105,'Pontuação'!I$2:J$11,2,FALSE),VLOOKUP(J2105,'Pontuação'!G$2:H$11,2,FALSE),VLOOKUP(L2105,'Pontuação'!M$2:N$13,2,FALSE)),0)</f>
        <v>1571</v>
      </c>
      <c r="T2105" s="11">
        <f t="shared" si="1"/>
        <v>157</v>
      </c>
      <c r="U2105" s="11" t="str">
        <f t="array" ref="U2105">IFERROR(INDEX('Pontuação'!G$13:G$101, MATCH(T2105, 'Pontuação'!F$13:F$101, 0)), "Faixa Indefinida")</f>
        <v>C</v>
      </c>
      <c r="V2105" s="11">
        <f t="shared" si="2"/>
        <v>0</v>
      </c>
      <c r="W2105" s="11">
        <f t="shared" si="3"/>
        <v>0</v>
      </c>
      <c r="X2105" s="11">
        <f t="shared" si="4"/>
        <v>1</v>
      </c>
      <c r="Y2105" s="11">
        <f t="shared" si="5"/>
        <v>0</v>
      </c>
      <c r="Z2105" s="12">
        <f>ROUNDUP(SUM(VLOOKUP(F2105,'Pontuação 3.0'!A$2:B$11,2,FALSE),VLOOKUP(E2105,'Pontuação 3.0'!C$2:D$11,2,FALSE),VLOOKUP(H2105,'Pontuação 3.0'!I$2:J$11,2,FALSE),VLOOKUP(J2105,'Pontuação 3.0'!G$2:H$11,2,FALSE),VLOOKUP(G2105,'Pontuação 3.0'!E$2:F$11,2,FALSE),VLOOKUP(K2105,'Pontuação 3.0'!K$2:L$11,2,FALSE),VLOOKUP(L2105,'Pontuação 3.0'!M$2:N$13,2,FALSE)),0)</f>
        <v>2060</v>
      </c>
      <c r="AA2105" s="12">
        <f t="shared" si="6"/>
        <v>206</v>
      </c>
      <c r="AB2105" s="12" t="str">
        <f t="array" ref="AB2105">IFERROR(INDEX('Pontuação 3.0'!G$13:G$191, MATCH(AA2105, 'Pontuação 3.0'!F$13:F$191, 0)), "Faixa Indefinida")</f>
        <v>C</v>
      </c>
      <c r="AC2105" s="12">
        <f t="shared" si="7"/>
        <v>0</v>
      </c>
      <c r="AD2105" s="12">
        <f t="shared" si="8"/>
        <v>0</v>
      </c>
      <c r="AE2105" s="12">
        <f t="shared" si="9"/>
        <v>1</v>
      </c>
      <c r="AF2105" s="12">
        <f t="shared" si="10"/>
        <v>0</v>
      </c>
    </row>
    <row r="2106" ht="15.75" customHeight="1">
      <c r="A2106" s="8">
        <v>45686.0</v>
      </c>
      <c r="B2106" s="9" t="s">
        <v>559</v>
      </c>
      <c r="C2106" s="9" t="s">
        <v>4931</v>
      </c>
      <c r="D2106" s="15">
        <v>2.2988020715E10</v>
      </c>
      <c r="E2106" s="9" t="s">
        <v>13936</v>
      </c>
      <c r="F2106" s="9" t="s">
        <v>13948</v>
      </c>
      <c r="G2106" s="9" t="s">
        <v>13926</v>
      </c>
      <c r="H2106" s="9" t="s">
        <v>13951</v>
      </c>
      <c r="I2106" s="9" t="s">
        <v>13940</v>
      </c>
      <c r="J2106" s="9" t="s">
        <v>13929</v>
      </c>
      <c r="K2106" s="9" t="s">
        <v>13940</v>
      </c>
      <c r="L2106" s="9" t="s">
        <v>13931</v>
      </c>
      <c r="M2106" s="9" t="s">
        <v>13967</v>
      </c>
      <c r="N2106" s="13" t="s">
        <v>12</v>
      </c>
      <c r="O2106" s="13" t="s">
        <v>14</v>
      </c>
      <c r="P2106" s="13" t="s">
        <v>27</v>
      </c>
      <c r="Q2106" s="13" t="s">
        <v>20</v>
      </c>
      <c r="R2106" s="13" t="s">
        <v>15</v>
      </c>
      <c r="S2106" s="10">
        <f>ROUNDUP(SUM(VLOOKUP(F2106,'Pontuação'!A$2:B$11,2,FALSE),VLOOKUP(E2106,'Pontuação'!C$2:D$11,2,FALSE),VLOOKUP(H2106,'Pontuação'!I$2:J$11,2,FALSE),VLOOKUP(J2106,'Pontuação'!G$2:H$11,2,FALSE),VLOOKUP(L2106,'Pontuação'!M$2:N$13,2,FALSE)),0)</f>
        <v>1541</v>
      </c>
      <c r="T2106" s="11">
        <f t="shared" si="1"/>
        <v>154</v>
      </c>
      <c r="U2106" s="11" t="str">
        <f t="array" ref="U2106">IFERROR(INDEX('Pontuação'!G$13:G$101, MATCH(T2106, 'Pontuação'!F$13:F$101, 0)), "Faixa Indefinida")</f>
        <v>C</v>
      </c>
      <c r="V2106" s="11">
        <f t="shared" si="2"/>
        <v>0</v>
      </c>
      <c r="W2106" s="11">
        <f t="shared" si="3"/>
        <v>0</v>
      </c>
      <c r="X2106" s="11">
        <f t="shared" si="4"/>
        <v>1</v>
      </c>
      <c r="Y2106" s="11">
        <f t="shared" si="5"/>
        <v>0</v>
      </c>
      <c r="Z2106" s="12">
        <f>ROUNDUP(SUM(VLOOKUP(F2106,'Pontuação 3.0'!A$2:B$11,2,FALSE),VLOOKUP(E2106,'Pontuação 3.0'!C$2:D$11,2,FALSE),VLOOKUP(H2106,'Pontuação 3.0'!I$2:J$11,2,FALSE),VLOOKUP(J2106,'Pontuação 3.0'!G$2:H$11,2,FALSE),VLOOKUP(G2106,'Pontuação 3.0'!E$2:F$11,2,FALSE),VLOOKUP(K2106,'Pontuação 3.0'!K$2:L$11,2,FALSE),VLOOKUP(L2106,'Pontuação 3.0'!M$2:N$13,2,FALSE)),0)</f>
        <v>1989</v>
      </c>
      <c r="AA2106" s="12">
        <f t="shared" si="6"/>
        <v>199</v>
      </c>
      <c r="AB2106" s="12" t="str">
        <f t="array" ref="AB2106">IFERROR(INDEX('Pontuação 3.0'!G$13:G$191, MATCH(AA2106, 'Pontuação 3.0'!F$13:F$191, 0)), "Faixa Indefinida")</f>
        <v>C</v>
      </c>
      <c r="AC2106" s="12">
        <f t="shared" si="7"/>
        <v>0</v>
      </c>
      <c r="AD2106" s="12">
        <f t="shared" si="8"/>
        <v>0</v>
      </c>
      <c r="AE2106" s="12">
        <f t="shared" si="9"/>
        <v>1</v>
      </c>
      <c r="AF2106" s="12">
        <f t="shared" si="10"/>
        <v>0</v>
      </c>
    </row>
    <row r="2107" ht="15.75" customHeight="1">
      <c r="A2107" s="8">
        <v>45686.0</v>
      </c>
      <c r="B2107" s="9" t="s">
        <v>4921</v>
      </c>
      <c r="C2107" s="9" t="s">
        <v>4922</v>
      </c>
      <c r="D2107" s="15">
        <v>2.1979223142E10</v>
      </c>
      <c r="E2107" s="9" t="s">
        <v>13936</v>
      </c>
      <c r="F2107" s="9" t="s">
        <v>13948</v>
      </c>
      <c r="G2107" s="9" t="s">
        <v>13957</v>
      </c>
      <c r="H2107" s="9" t="s">
        <v>13949</v>
      </c>
      <c r="I2107" s="9" t="s">
        <v>13940</v>
      </c>
      <c r="J2107" s="9" t="s">
        <v>13929</v>
      </c>
      <c r="K2107" s="9" t="s">
        <v>13940</v>
      </c>
      <c r="L2107" s="9" t="s">
        <v>13941</v>
      </c>
      <c r="M2107" s="9" t="s">
        <v>13942</v>
      </c>
      <c r="N2107" s="13" t="s">
        <v>12</v>
      </c>
      <c r="O2107" s="13" t="s">
        <v>14</v>
      </c>
      <c r="P2107" s="13" t="s">
        <v>93</v>
      </c>
      <c r="Q2107" s="13" t="s">
        <v>59</v>
      </c>
      <c r="R2107" s="13" t="s">
        <v>15</v>
      </c>
      <c r="S2107" s="10">
        <f>ROUNDUP(SUM(VLOOKUP(F2107,'Pontuação'!A$2:B$11,2,FALSE),VLOOKUP(E2107,'Pontuação'!C$2:D$11,2,FALSE),VLOOKUP(H2107,'Pontuação'!I$2:J$11,2,FALSE),VLOOKUP(J2107,'Pontuação'!G$2:H$11,2,FALSE),VLOOKUP(L2107,'Pontuação'!M$2:N$13,2,FALSE)),0)</f>
        <v>1627</v>
      </c>
      <c r="T2107" s="11">
        <f t="shared" si="1"/>
        <v>163</v>
      </c>
      <c r="U2107" s="11" t="str">
        <f t="array" ref="U2107">IFERROR(INDEX('Pontuação'!G$13:G$101, MATCH(T2107, 'Pontuação'!F$13:F$101, 0)), "Faixa Indefinida")</f>
        <v>C</v>
      </c>
      <c r="V2107" s="11">
        <f t="shared" si="2"/>
        <v>0</v>
      </c>
      <c r="W2107" s="11">
        <f t="shared" si="3"/>
        <v>0</v>
      </c>
      <c r="X2107" s="11">
        <f t="shared" si="4"/>
        <v>1</v>
      </c>
      <c r="Y2107" s="11">
        <f t="shared" si="5"/>
        <v>0</v>
      </c>
      <c r="Z2107" s="12">
        <f>ROUNDUP(SUM(VLOOKUP(F2107,'Pontuação 3.0'!A$2:B$11,2,FALSE),VLOOKUP(E2107,'Pontuação 3.0'!C$2:D$11,2,FALSE),VLOOKUP(H2107,'Pontuação 3.0'!I$2:J$11,2,FALSE),VLOOKUP(J2107,'Pontuação 3.0'!G$2:H$11,2,FALSE),VLOOKUP(G2107,'Pontuação 3.0'!E$2:F$11,2,FALSE),VLOOKUP(K2107,'Pontuação 3.0'!K$2:L$11,2,FALSE),VLOOKUP(L2107,'Pontuação 3.0'!M$2:N$13,2,FALSE)),0)</f>
        <v>1904</v>
      </c>
      <c r="AA2107" s="12">
        <f t="shared" si="6"/>
        <v>190</v>
      </c>
      <c r="AB2107" s="12" t="str">
        <f t="array" ref="AB2107">IFERROR(INDEX('Pontuação 3.0'!G$13:G$191, MATCH(AA2107, 'Pontuação 3.0'!F$13:F$191, 0)), "Faixa Indefinida")</f>
        <v>D</v>
      </c>
      <c r="AC2107" s="12">
        <f t="shared" si="7"/>
        <v>0</v>
      </c>
      <c r="AD2107" s="12">
        <f t="shared" si="8"/>
        <v>0</v>
      </c>
      <c r="AE2107" s="12">
        <f t="shared" si="9"/>
        <v>0</v>
      </c>
      <c r="AF2107" s="12">
        <f t="shared" si="10"/>
        <v>1</v>
      </c>
    </row>
    <row r="2108" ht="15.75" customHeight="1">
      <c r="A2108" s="8">
        <v>45686.0</v>
      </c>
      <c r="B2108" s="9" t="s">
        <v>4934</v>
      </c>
      <c r="C2108" s="9" t="s">
        <v>4935</v>
      </c>
      <c r="D2108" s="15">
        <v>1.6994210798E10</v>
      </c>
      <c r="E2108" s="9" t="s">
        <v>13936</v>
      </c>
      <c r="F2108" s="9" t="s">
        <v>13948</v>
      </c>
      <c r="G2108" s="9" t="s">
        <v>13944</v>
      </c>
      <c r="H2108" s="9" t="s">
        <v>13951</v>
      </c>
      <c r="I2108" s="9" t="s">
        <v>13928</v>
      </c>
      <c r="J2108" s="9" t="s">
        <v>13929</v>
      </c>
      <c r="K2108" s="9" t="s">
        <v>13940</v>
      </c>
      <c r="L2108" s="9" t="s">
        <v>13945</v>
      </c>
      <c r="M2108" s="9" t="s">
        <v>13952</v>
      </c>
      <c r="N2108" s="13" t="s">
        <v>12</v>
      </c>
      <c r="O2108" s="13" t="s">
        <v>14</v>
      </c>
      <c r="P2108" s="13" t="s">
        <v>399</v>
      </c>
      <c r="Q2108" s="13" t="s">
        <v>20</v>
      </c>
      <c r="R2108" s="13" t="s">
        <v>15</v>
      </c>
      <c r="S2108" s="10">
        <f>ROUNDUP(SUM(VLOOKUP(F2108,'Pontuação'!A$2:B$11,2,FALSE),VLOOKUP(E2108,'Pontuação'!C$2:D$11,2,FALSE),VLOOKUP(H2108,'Pontuação'!I$2:J$11,2,FALSE),VLOOKUP(J2108,'Pontuação'!G$2:H$11,2,FALSE),VLOOKUP(L2108,'Pontuação'!M$2:N$13,2,FALSE)),0)</f>
        <v>1673</v>
      </c>
      <c r="T2108" s="11">
        <f t="shared" si="1"/>
        <v>167</v>
      </c>
      <c r="U2108" s="11" t="str">
        <f t="array" ref="U2108">IFERROR(INDEX('Pontuação'!G$13:G$101, MATCH(T2108, 'Pontuação'!F$13:F$101, 0)), "Faixa Indefinida")</f>
        <v>B</v>
      </c>
      <c r="V2108" s="11">
        <f t="shared" si="2"/>
        <v>0</v>
      </c>
      <c r="W2108" s="11">
        <f t="shared" si="3"/>
        <v>1</v>
      </c>
      <c r="X2108" s="11">
        <f t="shared" si="4"/>
        <v>0</v>
      </c>
      <c r="Y2108" s="11">
        <f t="shared" si="5"/>
        <v>0</v>
      </c>
      <c r="Z2108" s="12">
        <f>ROUNDUP(SUM(VLOOKUP(F2108,'Pontuação 3.0'!A$2:B$11,2,FALSE),VLOOKUP(E2108,'Pontuação 3.0'!C$2:D$11,2,FALSE),VLOOKUP(H2108,'Pontuação 3.0'!I$2:J$11,2,FALSE),VLOOKUP(J2108,'Pontuação 3.0'!G$2:H$11,2,FALSE),VLOOKUP(G2108,'Pontuação 3.0'!E$2:F$11,2,FALSE),VLOOKUP(K2108,'Pontuação 3.0'!K$2:L$11,2,FALSE),VLOOKUP(L2108,'Pontuação 3.0'!M$2:N$13,2,FALSE)),0)</f>
        <v>1935</v>
      </c>
      <c r="AA2108" s="12">
        <f t="shared" si="6"/>
        <v>194</v>
      </c>
      <c r="AB2108" s="12" t="str">
        <f t="array" ref="AB2108">IFERROR(INDEX('Pontuação 3.0'!G$13:G$191, MATCH(AA2108, 'Pontuação 3.0'!F$13:F$191, 0)), "Faixa Indefinida")</f>
        <v>C</v>
      </c>
      <c r="AC2108" s="12">
        <f t="shared" si="7"/>
        <v>0</v>
      </c>
      <c r="AD2108" s="12">
        <f t="shared" si="8"/>
        <v>0</v>
      </c>
      <c r="AE2108" s="12">
        <f t="shared" si="9"/>
        <v>1</v>
      </c>
      <c r="AF2108" s="12">
        <f t="shared" si="10"/>
        <v>0</v>
      </c>
    </row>
    <row r="2109" ht="15.75" customHeight="1">
      <c r="A2109" s="8">
        <v>45686.0</v>
      </c>
      <c r="B2109" s="9" t="s">
        <v>4899</v>
      </c>
      <c r="C2109" s="9" t="s">
        <v>4900</v>
      </c>
      <c r="D2109" s="15">
        <v>4.8992032469E10</v>
      </c>
      <c r="E2109" s="9" t="s">
        <v>13936</v>
      </c>
      <c r="F2109" s="9" t="s">
        <v>13950</v>
      </c>
      <c r="G2109" s="9" t="s">
        <v>13926</v>
      </c>
      <c r="H2109" s="9" t="s">
        <v>13951</v>
      </c>
      <c r="I2109" s="9" t="s">
        <v>13940</v>
      </c>
      <c r="J2109" s="9" t="s">
        <v>13956</v>
      </c>
      <c r="K2109" s="9" t="s">
        <v>13930</v>
      </c>
      <c r="L2109" s="9" t="s">
        <v>13954</v>
      </c>
      <c r="M2109" s="9" t="s">
        <v>13932</v>
      </c>
      <c r="N2109" s="13" t="s">
        <v>12</v>
      </c>
      <c r="O2109" s="13" t="s">
        <v>14</v>
      </c>
      <c r="P2109" s="13" t="s">
        <v>13</v>
      </c>
      <c r="Q2109" s="13" t="s">
        <v>77</v>
      </c>
      <c r="R2109" s="13" t="s">
        <v>15</v>
      </c>
      <c r="S2109" s="10">
        <f>ROUNDUP(SUM(VLOOKUP(F2109,'Pontuação'!A$2:B$11,2,FALSE),VLOOKUP(E2109,'Pontuação'!C$2:D$11,2,FALSE),VLOOKUP(H2109,'Pontuação'!I$2:J$11,2,FALSE),VLOOKUP(J2109,'Pontuação'!G$2:H$11,2,FALSE),VLOOKUP(L2109,'Pontuação'!M$2:N$13,2,FALSE)),0)</f>
        <v>1794</v>
      </c>
      <c r="T2109" s="11">
        <f t="shared" si="1"/>
        <v>179</v>
      </c>
      <c r="U2109" s="11" t="str">
        <f t="array" ref="U2109">IFERROR(INDEX('Pontuação'!G$13:G$101, MATCH(T2109, 'Pontuação'!F$13:F$101, 0)), "Faixa Indefinida")</f>
        <v>B</v>
      </c>
      <c r="V2109" s="11">
        <f t="shared" si="2"/>
        <v>0</v>
      </c>
      <c r="W2109" s="11">
        <f t="shared" si="3"/>
        <v>1</v>
      </c>
      <c r="X2109" s="11">
        <f t="shared" si="4"/>
        <v>0</v>
      </c>
      <c r="Y2109" s="11">
        <f t="shared" si="5"/>
        <v>0</v>
      </c>
      <c r="Z2109" s="12">
        <f>ROUNDUP(SUM(VLOOKUP(F2109,'Pontuação 3.0'!A$2:B$11,2,FALSE),VLOOKUP(E2109,'Pontuação 3.0'!C$2:D$11,2,FALSE),VLOOKUP(H2109,'Pontuação 3.0'!I$2:J$11,2,FALSE),VLOOKUP(J2109,'Pontuação 3.0'!G$2:H$11,2,FALSE),VLOOKUP(G2109,'Pontuação 3.0'!E$2:F$11,2,FALSE),VLOOKUP(K2109,'Pontuação 3.0'!K$2:L$11,2,FALSE),VLOOKUP(L2109,'Pontuação 3.0'!M$2:N$13,2,FALSE)),0)</f>
        <v>2628</v>
      </c>
      <c r="AA2109" s="12">
        <f t="shared" si="6"/>
        <v>263</v>
      </c>
      <c r="AB2109" s="12" t="str">
        <f t="array" ref="AB2109">IFERROR(INDEX('Pontuação 3.0'!G$13:G$191, MATCH(AA2109, 'Pontuação 3.0'!F$13:F$191, 0)), "Faixa Indefinida")</f>
        <v>A</v>
      </c>
      <c r="AC2109" s="12">
        <f t="shared" si="7"/>
        <v>1</v>
      </c>
      <c r="AD2109" s="12">
        <f t="shared" si="8"/>
        <v>0</v>
      </c>
      <c r="AE2109" s="12">
        <f t="shared" si="9"/>
        <v>0</v>
      </c>
      <c r="AF2109" s="12">
        <f t="shared" si="10"/>
        <v>0</v>
      </c>
    </row>
    <row r="2110" ht="15.75" customHeight="1">
      <c r="A2110" s="8">
        <v>45686.0</v>
      </c>
      <c r="B2110" s="9" t="s">
        <v>4936</v>
      </c>
      <c r="C2110" s="9" t="s">
        <v>4937</v>
      </c>
      <c r="D2110" s="15">
        <v>1.4982115566E10</v>
      </c>
      <c r="E2110" s="9" t="s">
        <v>13936</v>
      </c>
      <c r="F2110" s="9" t="s">
        <v>13950</v>
      </c>
      <c r="G2110" s="9" t="s">
        <v>13926</v>
      </c>
      <c r="H2110" s="9" t="s">
        <v>13951</v>
      </c>
      <c r="I2110" s="9" t="s">
        <v>13940</v>
      </c>
      <c r="J2110" s="9" t="s">
        <v>13929</v>
      </c>
      <c r="K2110" s="9" t="s">
        <v>13940</v>
      </c>
      <c r="L2110" s="9" t="s">
        <v>13931</v>
      </c>
      <c r="M2110" s="9" t="s">
        <v>13942</v>
      </c>
      <c r="N2110" s="13" t="s">
        <v>12</v>
      </c>
      <c r="O2110" s="13" t="s">
        <v>14</v>
      </c>
      <c r="P2110" s="13" t="s">
        <v>32</v>
      </c>
      <c r="Q2110" s="13" t="s">
        <v>20</v>
      </c>
      <c r="R2110" s="13" t="s">
        <v>15</v>
      </c>
      <c r="S2110" s="10">
        <f>ROUNDUP(SUM(VLOOKUP(F2110,'Pontuação'!A$2:B$11,2,FALSE),VLOOKUP(E2110,'Pontuação'!C$2:D$11,2,FALSE),VLOOKUP(H2110,'Pontuação'!I$2:J$11,2,FALSE),VLOOKUP(J2110,'Pontuação'!G$2:H$11,2,FALSE),VLOOKUP(L2110,'Pontuação'!M$2:N$13,2,FALSE)),0)</f>
        <v>1553</v>
      </c>
      <c r="T2110" s="11">
        <f t="shared" si="1"/>
        <v>155</v>
      </c>
      <c r="U2110" s="11" t="str">
        <f t="array" ref="U2110">IFERROR(INDEX('Pontuação'!G$13:G$101, MATCH(T2110, 'Pontuação'!F$13:F$101, 0)), "Faixa Indefinida")</f>
        <v>C</v>
      </c>
      <c r="V2110" s="11">
        <f t="shared" si="2"/>
        <v>0</v>
      </c>
      <c r="W2110" s="11">
        <f t="shared" si="3"/>
        <v>0</v>
      </c>
      <c r="X2110" s="11">
        <f t="shared" si="4"/>
        <v>1</v>
      </c>
      <c r="Y2110" s="11">
        <f t="shared" si="5"/>
        <v>0</v>
      </c>
      <c r="Z2110" s="12">
        <f>ROUNDUP(SUM(VLOOKUP(F2110,'Pontuação 3.0'!A$2:B$11,2,FALSE),VLOOKUP(E2110,'Pontuação 3.0'!C$2:D$11,2,FALSE),VLOOKUP(H2110,'Pontuação 3.0'!I$2:J$11,2,FALSE),VLOOKUP(J2110,'Pontuação 3.0'!G$2:H$11,2,FALSE),VLOOKUP(G2110,'Pontuação 3.0'!E$2:F$11,2,FALSE),VLOOKUP(K2110,'Pontuação 3.0'!K$2:L$11,2,FALSE),VLOOKUP(L2110,'Pontuação 3.0'!M$2:N$13,2,FALSE)),0)</f>
        <v>2122</v>
      </c>
      <c r="AA2110" s="12">
        <f t="shared" si="6"/>
        <v>212</v>
      </c>
      <c r="AB2110" s="12" t="str">
        <f t="array" ref="AB2110">IFERROR(INDEX('Pontuação 3.0'!G$13:G$191, MATCH(AA2110, 'Pontuação 3.0'!F$13:F$191, 0)), "Faixa Indefinida")</f>
        <v>C</v>
      </c>
      <c r="AC2110" s="12">
        <f t="shared" si="7"/>
        <v>0</v>
      </c>
      <c r="AD2110" s="12">
        <f t="shared" si="8"/>
        <v>0</v>
      </c>
      <c r="AE2110" s="12">
        <f t="shared" si="9"/>
        <v>1</v>
      </c>
      <c r="AF2110" s="12">
        <f t="shared" si="10"/>
        <v>0</v>
      </c>
    </row>
    <row r="2111" ht="15.75" customHeight="1">
      <c r="A2111" s="8">
        <v>45686.0</v>
      </c>
      <c r="B2111" s="9" t="s">
        <v>4938</v>
      </c>
      <c r="C2111" s="9" t="s">
        <v>4939</v>
      </c>
      <c r="D2111" s="15">
        <v>6.99992262629E11</v>
      </c>
      <c r="E2111" s="9" t="s">
        <v>13936</v>
      </c>
      <c r="F2111" s="9" t="s">
        <v>13950</v>
      </c>
      <c r="G2111" s="9" t="s">
        <v>13944</v>
      </c>
      <c r="H2111" s="9" t="s">
        <v>13927</v>
      </c>
      <c r="I2111" s="9" t="s">
        <v>13940</v>
      </c>
      <c r="J2111" s="9" t="s">
        <v>13929</v>
      </c>
      <c r="K2111" s="9" t="s">
        <v>13940</v>
      </c>
      <c r="L2111" s="9" t="s">
        <v>13945</v>
      </c>
      <c r="M2111" s="9" t="s">
        <v>13942</v>
      </c>
      <c r="N2111" s="13" t="s">
        <v>12</v>
      </c>
      <c r="O2111" s="13" t="s">
        <v>14</v>
      </c>
      <c r="P2111" s="13" t="s">
        <v>24</v>
      </c>
      <c r="Q2111" s="13" t="s">
        <v>20</v>
      </c>
      <c r="R2111" s="13" t="s">
        <v>15</v>
      </c>
      <c r="S2111" s="10">
        <f>ROUNDUP(SUM(VLOOKUP(F2111,'Pontuação'!A$2:B$11,2,FALSE),VLOOKUP(E2111,'Pontuação'!C$2:D$11,2,FALSE),VLOOKUP(H2111,'Pontuação'!I$2:J$11,2,FALSE),VLOOKUP(J2111,'Pontuação'!G$2:H$11,2,FALSE),VLOOKUP(L2111,'Pontuação'!M$2:N$13,2,FALSE)),0)</f>
        <v>1571</v>
      </c>
      <c r="T2111" s="11">
        <f t="shared" si="1"/>
        <v>157</v>
      </c>
      <c r="U2111" s="11" t="str">
        <f t="array" ref="U2111">IFERROR(INDEX('Pontuação'!G$13:G$101, MATCH(T2111, 'Pontuação'!F$13:F$101, 0)), "Faixa Indefinida")</f>
        <v>C</v>
      </c>
      <c r="V2111" s="11">
        <f t="shared" si="2"/>
        <v>0</v>
      </c>
      <c r="W2111" s="11">
        <f t="shared" si="3"/>
        <v>0</v>
      </c>
      <c r="X2111" s="11">
        <f t="shared" si="4"/>
        <v>1</v>
      </c>
      <c r="Y2111" s="11">
        <f t="shared" si="5"/>
        <v>0</v>
      </c>
      <c r="Z2111" s="12">
        <f>ROUNDUP(SUM(VLOOKUP(F2111,'Pontuação 3.0'!A$2:B$11,2,FALSE),VLOOKUP(E2111,'Pontuação 3.0'!C$2:D$11,2,FALSE),VLOOKUP(H2111,'Pontuação 3.0'!I$2:J$11,2,FALSE),VLOOKUP(J2111,'Pontuação 3.0'!G$2:H$11,2,FALSE),VLOOKUP(G2111,'Pontuação 3.0'!E$2:F$11,2,FALSE),VLOOKUP(K2111,'Pontuação 3.0'!K$2:L$11,2,FALSE),VLOOKUP(L2111,'Pontuação 3.0'!M$2:N$13,2,FALSE)),0)</f>
        <v>1920</v>
      </c>
      <c r="AA2111" s="12">
        <f t="shared" si="6"/>
        <v>192</v>
      </c>
      <c r="AB2111" s="12" t="str">
        <f t="array" ref="AB2111">IFERROR(INDEX('Pontuação 3.0'!G$13:G$191, MATCH(AA2111, 'Pontuação 3.0'!F$13:F$191, 0)), "Faixa Indefinida")</f>
        <v>C</v>
      </c>
      <c r="AC2111" s="12">
        <f t="shared" si="7"/>
        <v>0</v>
      </c>
      <c r="AD2111" s="12">
        <f t="shared" si="8"/>
        <v>0</v>
      </c>
      <c r="AE2111" s="12">
        <f t="shared" si="9"/>
        <v>1</v>
      </c>
      <c r="AF2111" s="12">
        <f t="shared" si="10"/>
        <v>0</v>
      </c>
    </row>
    <row r="2112" ht="15.75" customHeight="1">
      <c r="A2112" s="8">
        <v>45686.0</v>
      </c>
      <c r="B2112" s="9" t="s">
        <v>4940</v>
      </c>
      <c r="C2112" s="9" t="s">
        <v>4941</v>
      </c>
      <c r="D2112" s="15">
        <v>6.699951915E10</v>
      </c>
      <c r="E2112" s="9" t="s">
        <v>13936</v>
      </c>
      <c r="F2112" s="9" t="s">
        <v>13948</v>
      </c>
      <c r="G2112" s="9" t="s">
        <v>13957</v>
      </c>
      <c r="H2112" s="9" t="s">
        <v>13927</v>
      </c>
      <c r="I2112" s="9" t="s">
        <v>13940</v>
      </c>
      <c r="J2112" s="9" t="s">
        <v>13929</v>
      </c>
      <c r="K2112" s="9" t="s">
        <v>13940</v>
      </c>
      <c r="L2112" s="9" t="s">
        <v>13945</v>
      </c>
      <c r="M2112" s="9" t="s">
        <v>13942</v>
      </c>
      <c r="N2112" s="13" t="s">
        <v>12</v>
      </c>
      <c r="O2112" s="13" t="s">
        <v>14</v>
      </c>
      <c r="P2112" s="13" t="s">
        <v>93</v>
      </c>
      <c r="Q2112" s="13" t="s">
        <v>20</v>
      </c>
      <c r="R2112" s="13" t="s">
        <v>65</v>
      </c>
      <c r="S2112" s="10">
        <f>ROUNDUP(SUM(VLOOKUP(F2112,'Pontuação'!A$2:B$11,2,FALSE),VLOOKUP(E2112,'Pontuação'!C$2:D$11,2,FALSE),VLOOKUP(H2112,'Pontuação'!I$2:J$11,2,FALSE),VLOOKUP(J2112,'Pontuação'!G$2:H$11,2,FALSE),VLOOKUP(L2112,'Pontuação'!M$2:N$13,2,FALSE)),0)</f>
        <v>1559</v>
      </c>
      <c r="T2112" s="11">
        <f t="shared" si="1"/>
        <v>156</v>
      </c>
      <c r="U2112" s="11" t="str">
        <f t="array" ref="U2112">IFERROR(INDEX('Pontuação'!G$13:G$101, MATCH(T2112, 'Pontuação'!F$13:F$101, 0)), "Faixa Indefinida")</f>
        <v>C</v>
      </c>
      <c r="V2112" s="11">
        <f t="shared" si="2"/>
        <v>0</v>
      </c>
      <c r="W2112" s="11">
        <f t="shared" si="3"/>
        <v>0</v>
      </c>
      <c r="X2112" s="11">
        <f t="shared" si="4"/>
        <v>1</v>
      </c>
      <c r="Y2112" s="11">
        <f t="shared" si="5"/>
        <v>0</v>
      </c>
      <c r="Z2112" s="12">
        <f>ROUNDUP(SUM(VLOOKUP(F2112,'Pontuação 3.0'!A$2:B$11,2,FALSE),VLOOKUP(E2112,'Pontuação 3.0'!C$2:D$11,2,FALSE),VLOOKUP(H2112,'Pontuação 3.0'!I$2:J$11,2,FALSE),VLOOKUP(J2112,'Pontuação 3.0'!G$2:H$11,2,FALSE),VLOOKUP(G2112,'Pontuação 3.0'!E$2:F$11,2,FALSE),VLOOKUP(K2112,'Pontuação 3.0'!K$2:L$11,2,FALSE),VLOOKUP(L2112,'Pontuação 3.0'!M$2:N$13,2,FALSE)),0)</f>
        <v>1777</v>
      </c>
      <c r="AA2112" s="12">
        <f t="shared" si="6"/>
        <v>178</v>
      </c>
      <c r="AB2112" s="12" t="str">
        <f t="array" ref="AB2112">IFERROR(INDEX('Pontuação 3.0'!G$13:G$191, MATCH(AA2112, 'Pontuação 3.0'!F$13:F$191, 0)), "Faixa Indefinida")</f>
        <v>D</v>
      </c>
      <c r="AC2112" s="12">
        <f t="shared" si="7"/>
        <v>0</v>
      </c>
      <c r="AD2112" s="12">
        <f t="shared" si="8"/>
        <v>0</v>
      </c>
      <c r="AE2112" s="12">
        <f t="shared" si="9"/>
        <v>0</v>
      </c>
      <c r="AF2112" s="12">
        <f t="shared" si="10"/>
        <v>1</v>
      </c>
    </row>
    <row r="2113" ht="15.75" customHeight="1">
      <c r="A2113" s="8">
        <v>45686.0</v>
      </c>
      <c r="B2113" s="9" t="s">
        <v>4944</v>
      </c>
      <c r="C2113" s="9" t="s">
        <v>4945</v>
      </c>
      <c r="D2113" s="9" t="s">
        <v>4946</v>
      </c>
      <c r="E2113" s="9" t="s">
        <v>13936</v>
      </c>
      <c r="F2113" s="9" t="s">
        <v>13925</v>
      </c>
      <c r="G2113" s="9" t="s">
        <v>13957</v>
      </c>
      <c r="H2113" s="9" t="s">
        <v>13927</v>
      </c>
      <c r="I2113" s="9" t="s">
        <v>13940</v>
      </c>
      <c r="J2113" s="9" t="s">
        <v>13929</v>
      </c>
      <c r="K2113" s="9" t="s">
        <v>13940</v>
      </c>
      <c r="L2113" s="9" t="s">
        <v>13931</v>
      </c>
      <c r="M2113" s="9" t="s">
        <v>13952</v>
      </c>
      <c r="N2113" s="13" t="s">
        <v>12</v>
      </c>
      <c r="O2113" s="13" t="s">
        <v>14</v>
      </c>
      <c r="P2113" s="13" t="s">
        <v>32</v>
      </c>
      <c r="Q2113" s="13" t="s">
        <v>62</v>
      </c>
      <c r="R2113" s="13" t="s">
        <v>15</v>
      </c>
      <c r="S2113" s="10">
        <f>ROUNDUP(SUM(VLOOKUP(F2113,'Pontuação'!A$2:B$11,2,FALSE),VLOOKUP(E2113,'Pontuação'!C$2:D$11,2,FALSE),VLOOKUP(H2113,'Pontuação'!I$2:J$11,2,FALSE),VLOOKUP(J2113,'Pontuação'!G$2:H$11,2,FALSE),VLOOKUP(L2113,'Pontuação'!M$2:N$13,2,FALSE)),0)</f>
        <v>1194</v>
      </c>
      <c r="T2113" s="11">
        <f t="shared" si="1"/>
        <v>119</v>
      </c>
      <c r="U2113" s="11" t="str">
        <f t="array" ref="U2113">IFERROR(INDEX('Pontuação'!G$13:G$101, MATCH(T2113, 'Pontuação'!F$13:F$101, 0)), "Faixa Indefinida")</f>
        <v>D</v>
      </c>
      <c r="V2113" s="11">
        <f t="shared" si="2"/>
        <v>0</v>
      </c>
      <c r="W2113" s="11">
        <f t="shared" si="3"/>
        <v>0</v>
      </c>
      <c r="X2113" s="11">
        <f t="shared" si="4"/>
        <v>0</v>
      </c>
      <c r="Y2113" s="11">
        <f t="shared" si="5"/>
        <v>1</v>
      </c>
      <c r="Z2113" s="12">
        <f>ROUNDUP(SUM(VLOOKUP(F2113,'Pontuação 3.0'!A$2:B$11,2,FALSE),VLOOKUP(E2113,'Pontuação 3.0'!C$2:D$11,2,FALSE),VLOOKUP(H2113,'Pontuação 3.0'!I$2:J$11,2,FALSE),VLOOKUP(J2113,'Pontuação 3.0'!G$2:H$11,2,FALSE),VLOOKUP(G2113,'Pontuação 3.0'!E$2:F$11,2,FALSE),VLOOKUP(K2113,'Pontuação 3.0'!K$2:L$11,2,FALSE),VLOOKUP(L2113,'Pontuação 3.0'!M$2:N$13,2,FALSE)),0)</f>
        <v>1676</v>
      </c>
      <c r="AA2113" s="12">
        <f t="shared" si="6"/>
        <v>168</v>
      </c>
      <c r="AB2113" s="12" t="str">
        <f t="array" ref="AB2113">IFERROR(INDEX('Pontuação 3.0'!G$13:G$191, MATCH(AA2113, 'Pontuação 3.0'!F$13:F$191, 0)), "Faixa Indefinida")</f>
        <v>D</v>
      </c>
      <c r="AC2113" s="12">
        <f t="shared" si="7"/>
        <v>0</v>
      </c>
      <c r="AD2113" s="12">
        <f t="shared" si="8"/>
        <v>0</v>
      </c>
      <c r="AE2113" s="12">
        <f t="shared" si="9"/>
        <v>0</v>
      </c>
      <c r="AF2113" s="12">
        <f t="shared" si="10"/>
        <v>1</v>
      </c>
    </row>
    <row r="2114" ht="15.75" customHeight="1">
      <c r="A2114" s="8">
        <v>45686.0</v>
      </c>
      <c r="B2114" s="9" t="s">
        <v>4942</v>
      </c>
      <c r="C2114" s="9" t="s">
        <v>4943</v>
      </c>
      <c r="D2114" s="14" t="s">
        <v>14069</v>
      </c>
      <c r="E2114" s="9" t="s">
        <v>13936</v>
      </c>
      <c r="F2114" s="9" t="s">
        <v>13950</v>
      </c>
      <c r="G2114" s="9" t="s">
        <v>13926</v>
      </c>
      <c r="H2114" s="9" t="s">
        <v>13951</v>
      </c>
      <c r="I2114" s="9" t="s">
        <v>13940</v>
      </c>
      <c r="J2114" s="9" t="s">
        <v>13929</v>
      </c>
      <c r="K2114" s="9" t="s">
        <v>13940</v>
      </c>
      <c r="L2114" s="9" t="s">
        <v>13941</v>
      </c>
      <c r="M2114" s="9" t="s">
        <v>13952</v>
      </c>
      <c r="N2114" s="13" t="s">
        <v>12</v>
      </c>
      <c r="O2114" s="13" t="s">
        <v>14</v>
      </c>
      <c r="P2114" s="13" t="s">
        <v>13</v>
      </c>
      <c r="Q2114" s="13" t="s">
        <v>59</v>
      </c>
      <c r="R2114" s="13" t="s">
        <v>15</v>
      </c>
      <c r="S2114" s="10">
        <f>ROUNDUP(SUM(VLOOKUP(F2114,'Pontuação'!A$2:B$11,2,FALSE),VLOOKUP(E2114,'Pontuação'!C$2:D$11,2,FALSE),VLOOKUP(H2114,'Pontuação'!I$2:J$11,2,FALSE),VLOOKUP(J2114,'Pontuação'!G$2:H$11,2,FALSE),VLOOKUP(L2114,'Pontuação'!M$2:N$13,2,FALSE)),0)</f>
        <v>1597</v>
      </c>
      <c r="T2114" s="11">
        <f t="shared" si="1"/>
        <v>160</v>
      </c>
      <c r="U2114" s="11" t="str">
        <f t="array" ref="U2114">IFERROR(INDEX('Pontuação'!G$13:G$101, MATCH(T2114, 'Pontuação'!F$13:F$101, 0)), "Faixa Indefinida")</f>
        <v>C</v>
      </c>
      <c r="V2114" s="11">
        <f t="shared" si="2"/>
        <v>0</v>
      </c>
      <c r="W2114" s="11">
        <f t="shared" si="3"/>
        <v>0</v>
      </c>
      <c r="X2114" s="11">
        <f t="shared" si="4"/>
        <v>1</v>
      </c>
      <c r="Y2114" s="11">
        <f t="shared" si="5"/>
        <v>0</v>
      </c>
      <c r="Z2114" s="12">
        <f>ROUNDUP(SUM(VLOOKUP(F2114,'Pontuação 3.0'!A$2:B$11,2,FALSE),VLOOKUP(E2114,'Pontuação 3.0'!C$2:D$11,2,FALSE),VLOOKUP(H2114,'Pontuação 3.0'!I$2:J$11,2,FALSE),VLOOKUP(J2114,'Pontuação 3.0'!G$2:H$11,2,FALSE),VLOOKUP(G2114,'Pontuação 3.0'!E$2:F$11,2,FALSE),VLOOKUP(K2114,'Pontuação 3.0'!K$2:L$11,2,FALSE),VLOOKUP(L2114,'Pontuação 3.0'!M$2:N$13,2,FALSE)),0)</f>
        <v>2100</v>
      </c>
      <c r="AA2114" s="12">
        <f t="shared" si="6"/>
        <v>210</v>
      </c>
      <c r="AB2114" s="12" t="str">
        <f t="array" ref="AB2114">IFERROR(INDEX('Pontuação 3.0'!G$13:G$191, MATCH(AA2114, 'Pontuação 3.0'!F$13:F$191, 0)), "Faixa Indefinida")</f>
        <v>C</v>
      </c>
      <c r="AC2114" s="12">
        <f t="shared" si="7"/>
        <v>0</v>
      </c>
      <c r="AD2114" s="12">
        <f t="shared" si="8"/>
        <v>0</v>
      </c>
      <c r="AE2114" s="12">
        <f t="shared" si="9"/>
        <v>1</v>
      </c>
      <c r="AF2114" s="12">
        <f t="shared" si="10"/>
        <v>0</v>
      </c>
    </row>
    <row r="2115" ht="15.75" customHeight="1">
      <c r="A2115" s="8">
        <v>45686.0</v>
      </c>
      <c r="B2115" s="9" t="s">
        <v>4949</v>
      </c>
      <c r="C2115" s="9" t="s">
        <v>4950</v>
      </c>
      <c r="D2115" s="15">
        <v>7.199735326E10</v>
      </c>
      <c r="E2115" s="9" t="s">
        <v>13936</v>
      </c>
      <c r="F2115" s="9" t="s">
        <v>13950</v>
      </c>
      <c r="G2115" s="9" t="s">
        <v>13926</v>
      </c>
      <c r="H2115" s="9" t="s">
        <v>13951</v>
      </c>
      <c r="I2115" s="9" t="s">
        <v>13940</v>
      </c>
      <c r="J2115" s="9" t="s">
        <v>13956</v>
      </c>
      <c r="K2115" s="9" t="s">
        <v>13940</v>
      </c>
      <c r="L2115" s="9" t="s">
        <v>13931</v>
      </c>
      <c r="M2115" s="9" t="s">
        <v>13942</v>
      </c>
      <c r="N2115" s="9"/>
      <c r="O2115" s="9"/>
      <c r="P2115" s="9"/>
      <c r="Q2115" s="9"/>
      <c r="R2115" s="9"/>
      <c r="S2115" s="10">
        <f>ROUNDUP(SUM(VLOOKUP(F2115,'Pontuação'!A$2:B$11,2,FALSE),VLOOKUP(E2115,'Pontuação'!C$2:D$11,2,FALSE),VLOOKUP(H2115,'Pontuação'!I$2:J$11,2,FALSE),VLOOKUP(J2115,'Pontuação'!G$2:H$11,2,FALSE),VLOOKUP(L2115,'Pontuação'!M$2:N$13,2,FALSE)),0)</f>
        <v>1831</v>
      </c>
      <c r="T2115" s="11">
        <f t="shared" si="1"/>
        <v>183</v>
      </c>
      <c r="U2115" s="11" t="str">
        <f t="array" ref="U2115">IFERROR(INDEX('Pontuação'!G$13:G$101, MATCH(T2115, 'Pontuação'!F$13:F$101, 0)), "Faixa Indefinida")</f>
        <v>B</v>
      </c>
      <c r="V2115" s="11">
        <f t="shared" si="2"/>
        <v>0</v>
      </c>
      <c r="W2115" s="11">
        <f t="shared" si="3"/>
        <v>1</v>
      </c>
      <c r="X2115" s="11">
        <f t="shared" si="4"/>
        <v>0</v>
      </c>
      <c r="Y2115" s="11">
        <f t="shared" si="5"/>
        <v>0</v>
      </c>
      <c r="Z2115" s="12">
        <f>ROUNDUP(SUM(VLOOKUP(F2115,'Pontuação 3.0'!A$2:B$11,2,FALSE),VLOOKUP(E2115,'Pontuação 3.0'!C$2:D$11,2,FALSE),VLOOKUP(H2115,'Pontuação 3.0'!I$2:J$11,2,FALSE),VLOOKUP(J2115,'Pontuação 3.0'!G$2:H$11,2,FALSE),VLOOKUP(G2115,'Pontuação 3.0'!E$2:F$11,2,FALSE),VLOOKUP(K2115,'Pontuação 3.0'!K$2:L$11,2,FALSE),VLOOKUP(L2115,'Pontuação 3.0'!M$2:N$13,2,FALSE)),0)</f>
        <v>2397</v>
      </c>
      <c r="AA2115" s="12">
        <f t="shared" si="6"/>
        <v>240</v>
      </c>
      <c r="AB2115" s="12" t="str">
        <f t="array" ref="AB2115">IFERROR(INDEX('Pontuação 3.0'!G$13:G$191, MATCH(AA2115, 'Pontuação 3.0'!F$13:F$191, 0)), "Faixa Indefinida")</f>
        <v>A</v>
      </c>
      <c r="AC2115" s="12">
        <f t="shared" si="7"/>
        <v>1</v>
      </c>
      <c r="AD2115" s="12">
        <f t="shared" si="8"/>
        <v>0</v>
      </c>
      <c r="AE2115" s="12">
        <f t="shared" si="9"/>
        <v>0</v>
      </c>
      <c r="AF2115" s="12">
        <f t="shared" si="10"/>
        <v>0</v>
      </c>
    </row>
    <row r="2116" ht="15.75" customHeight="1">
      <c r="A2116" s="8">
        <v>45686.0</v>
      </c>
      <c r="B2116" s="9" t="s">
        <v>4947</v>
      </c>
      <c r="C2116" s="9" t="s">
        <v>4948</v>
      </c>
      <c r="D2116" s="15">
        <v>1.6992331352E10</v>
      </c>
      <c r="E2116" s="9" t="s">
        <v>13924</v>
      </c>
      <c r="F2116" s="9" t="s">
        <v>13948</v>
      </c>
      <c r="G2116" s="9" t="s">
        <v>13926</v>
      </c>
      <c r="H2116" s="9" t="s">
        <v>13951</v>
      </c>
      <c r="I2116" s="9" t="s">
        <v>13940</v>
      </c>
      <c r="J2116" s="9" t="s">
        <v>13929</v>
      </c>
      <c r="K2116" s="9" t="s">
        <v>13930</v>
      </c>
      <c r="L2116" s="9" t="s">
        <v>13954</v>
      </c>
      <c r="M2116" s="9" t="s">
        <v>13942</v>
      </c>
      <c r="N2116" s="13" t="s">
        <v>12</v>
      </c>
      <c r="O2116" s="13" t="s">
        <v>14</v>
      </c>
      <c r="P2116" s="13" t="s">
        <v>32</v>
      </c>
      <c r="Q2116" s="13" t="s">
        <v>20</v>
      </c>
      <c r="R2116" s="13" t="s">
        <v>65</v>
      </c>
      <c r="S2116" s="10">
        <f>ROUNDUP(SUM(VLOOKUP(F2116,'Pontuação'!A$2:B$11,2,FALSE),VLOOKUP(E2116,'Pontuação'!C$2:D$11,2,FALSE),VLOOKUP(H2116,'Pontuação'!I$2:J$11,2,FALSE),VLOOKUP(J2116,'Pontuação'!G$2:H$11,2,FALSE),VLOOKUP(L2116,'Pontuação'!M$2:N$13,2,FALSE)),0)</f>
        <v>1508</v>
      </c>
      <c r="T2116" s="11">
        <f t="shared" si="1"/>
        <v>151</v>
      </c>
      <c r="U2116" s="11" t="str">
        <f t="array" ref="U2116">IFERROR(INDEX('Pontuação'!G$13:G$101, MATCH(T2116, 'Pontuação'!F$13:F$101, 0)), "Faixa Indefinida")</f>
        <v>C</v>
      </c>
      <c r="V2116" s="11">
        <f t="shared" si="2"/>
        <v>0</v>
      </c>
      <c r="W2116" s="11">
        <f t="shared" si="3"/>
        <v>0</v>
      </c>
      <c r="X2116" s="11">
        <f t="shared" si="4"/>
        <v>1</v>
      </c>
      <c r="Y2116" s="11">
        <f t="shared" si="5"/>
        <v>0</v>
      </c>
      <c r="Z2116" s="12">
        <f>ROUNDUP(SUM(VLOOKUP(F2116,'Pontuação 3.0'!A$2:B$11,2,FALSE),VLOOKUP(E2116,'Pontuação 3.0'!C$2:D$11,2,FALSE),VLOOKUP(H2116,'Pontuação 3.0'!I$2:J$11,2,FALSE),VLOOKUP(J2116,'Pontuação 3.0'!G$2:H$11,2,FALSE),VLOOKUP(G2116,'Pontuação 3.0'!E$2:F$11,2,FALSE),VLOOKUP(K2116,'Pontuação 3.0'!K$2:L$11,2,FALSE),VLOOKUP(L2116,'Pontuação 3.0'!M$2:N$13,2,FALSE)),0)</f>
        <v>2190</v>
      </c>
      <c r="AA2116" s="12">
        <f t="shared" si="6"/>
        <v>219</v>
      </c>
      <c r="AB2116" s="12" t="str">
        <f t="array" ref="AB2116">IFERROR(INDEX('Pontuação 3.0'!G$13:G$191, MATCH(AA2116, 'Pontuação 3.0'!F$13:F$191, 0)), "Faixa Indefinida")</f>
        <v>B</v>
      </c>
      <c r="AC2116" s="12">
        <f t="shared" si="7"/>
        <v>0</v>
      </c>
      <c r="AD2116" s="12">
        <f t="shared" si="8"/>
        <v>1</v>
      </c>
      <c r="AE2116" s="12">
        <f t="shared" si="9"/>
        <v>0</v>
      </c>
      <c r="AF2116" s="12">
        <f t="shared" si="10"/>
        <v>0</v>
      </c>
    </row>
    <row r="2117" ht="15.75" customHeight="1">
      <c r="A2117" s="8">
        <v>45686.0</v>
      </c>
      <c r="B2117" s="9" t="s">
        <v>4951</v>
      </c>
      <c r="C2117" s="9" t="s">
        <v>4952</v>
      </c>
      <c r="D2117" s="15">
        <v>3.4998131842E10</v>
      </c>
      <c r="E2117" s="9" t="s">
        <v>13936</v>
      </c>
      <c r="F2117" s="9" t="s">
        <v>13948</v>
      </c>
      <c r="G2117" s="9" t="s">
        <v>13926</v>
      </c>
      <c r="H2117" s="9" t="s">
        <v>13960</v>
      </c>
      <c r="I2117" s="9" t="s">
        <v>13940</v>
      </c>
      <c r="J2117" s="9" t="s">
        <v>13929</v>
      </c>
      <c r="K2117" s="9" t="s">
        <v>13940</v>
      </c>
      <c r="L2117" s="9" t="s">
        <v>13931</v>
      </c>
      <c r="M2117" s="9" t="s">
        <v>13942</v>
      </c>
      <c r="N2117" s="13" t="s">
        <v>12</v>
      </c>
      <c r="O2117" s="13" t="s">
        <v>14</v>
      </c>
      <c r="P2117" s="13" t="s">
        <v>32</v>
      </c>
      <c r="Q2117" s="13" t="s">
        <v>48</v>
      </c>
      <c r="R2117" s="13" t="s">
        <v>15</v>
      </c>
      <c r="S2117" s="10">
        <f>ROUNDUP(SUM(VLOOKUP(F2117,'Pontuação'!A$2:B$11,2,FALSE),VLOOKUP(E2117,'Pontuação'!C$2:D$11,2,FALSE),VLOOKUP(H2117,'Pontuação'!I$2:J$11,2,FALSE),VLOOKUP(J2117,'Pontuação'!G$2:H$11,2,FALSE),VLOOKUP(L2117,'Pontuação'!M$2:N$13,2,FALSE)),0)</f>
        <v>1357</v>
      </c>
      <c r="T2117" s="11">
        <f t="shared" si="1"/>
        <v>136</v>
      </c>
      <c r="U2117" s="11" t="str">
        <f t="array" ref="U2117">IFERROR(INDEX('Pontuação'!G$13:G$101, MATCH(T2117, 'Pontuação'!F$13:F$101, 0)), "Faixa Indefinida")</f>
        <v>D</v>
      </c>
      <c r="V2117" s="11">
        <f t="shared" si="2"/>
        <v>0</v>
      </c>
      <c r="W2117" s="11">
        <f t="shared" si="3"/>
        <v>0</v>
      </c>
      <c r="X2117" s="11">
        <f t="shared" si="4"/>
        <v>0</v>
      </c>
      <c r="Y2117" s="11">
        <f t="shared" si="5"/>
        <v>1</v>
      </c>
      <c r="Z2117" s="12">
        <f>ROUNDUP(SUM(VLOOKUP(F2117,'Pontuação 3.0'!A$2:B$11,2,FALSE),VLOOKUP(E2117,'Pontuação 3.0'!C$2:D$11,2,FALSE),VLOOKUP(H2117,'Pontuação 3.0'!I$2:J$11,2,FALSE),VLOOKUP(J2117,'Pontuação 3.0'!G$2:H$11,2,FALSE),VLOOKUP(G2117,'Pontuação 3.0'!E$2:F$11,2,FALSE),VLOOKUP(K2117,'Pontuação 3.0'!K$2:L$11,2,FALSE),VLOOKUP(L2117,'Pontuação 3.0'!M$2:N$13,2,FALSE)),0)</f>
        <v>1881</v>
      </c>
      <c r="AA2117" s="12">
        <f t="shared" si="6"/>
        <v>188</v>
      </c>
      <c r="AB2117" s="12" t="str">
        <f t="array" ref="AB2117">IFERROR(INDEX('Pontuação 3.0'!G$13:G$191, MATCH(AA2117, 'Pontuação 3.0'!F$13:F$191, 0)), "Faixa Indefinida")</f>
        <v>D</v>
      </c>
      <c r="AC2117" s="12">
        <f t="shared" si="7"/>
        <v>0</v>
      </c>
      <c r="AD2117" s="12">
        <f t="shared" si="8"/>
        <v>0</v>
      </c>
      <c r="AE2117" s="12">
        <f t="shared" si="9"/>
        <v>0</v>
      </c>
      <c r="AF2117" s="12">
        <f t="shared" si="10"/>
        <v>1</v>
      </c>
    </row>
    <row r="2118" ht="15.75" customHeight="1">
      <c r="A2118" s="8">
        <v>45686.0</v>
      </c>
      <c r="B2118" s="9" t="s">
        <v>4953</v>
      </c>
      <c r="C2118" s="9" t="s">
        <v>4954</v>
      </c>
      <c r="D2118" s="15">
        <v>1.5988298853E10</v>
      </c>
      <c r="E2118" s="9" t="s">
        <v>13936</v>
      </c>
      <c r="F2118" s="9" t="s">
        <v>13948</v>
      </c>
      <c r="G2118" s="9" t="s">
        <v>13926</v>
      </c>
      <c r="H2118" s="9" t="s">
        <v>13949</v>
      </c>
      <c r="I2118" s="9" t="s">
        <v>13940</v>
      </c>
      <c r="J2118" s="9" t="s">
        <v>13929</v>
      </c>
      <c r="K2118" s="9" t="s">
        <v>13940</v>
      </c>
      <c r="L2118" s="9" t="s">
        <v>13931</v>
      </c>
      <c r="M2118" s="9" t="s">
        <v>13967</v>
      </c>
      <c r="N2118" s="13" t="s">
        <v>12</v>
      </c>
      <c r="O2118" s="13" t="s">
        <v>14</v>
      </c>
      <c r="P2118" s="13" t="s">
        <v>111</v>
      </c>
      <c r="Q2118" s="13" t="s">
        <v>20</v>
      </c>
      <c r="R2118" s="13" t="s">
        <v>15</v>
      </c>
      <c r="S2118" s="10">
        <f>ROUNDUP(SUM(VLOOKUP(F2118,'Pontuação'!A$2:B$11,2,FALSE),VLOOKUP(E2118,'Pontuação'!C$2:D$11,2,FALSE),VLOOKUP(H2118,'Pontuação'!I$2:J$11,2,FALSE),VLOOKUP(J2118,'Pontuação'!G$2:H$11,2,FALSE),VLOOKUP(L2118,'Pontuação'!M$2:N$13,2,FALSE)),0)</f>
        <v>1583</v>
      </c>
      <c r="T2118" s="11">
        <f t="shared" si="1"/>
        <v>158</v>
      </c>
      <c r="U2118" s="11" t="str">
        <f t="array" ref="U2118">IFERROR(INDEX('Pontuação'!G$13:G$101, MATCH(T2118, 'Pontuação'!F$13:F$101, 0)), "Faixa Indefinida")</f>
        <v>C</v>
      </c>
      <c r="V2118" s="11">
        <f t="shared" si="2"/>
        <v>0</v>
      </c>
      <c r="W2118" s="11">
        <f t="shared" si="3"/>
        <v>0</v>
      </c>
      <c r="X2118" s="11">
        <f t="shared" si="4"/>
        <v>1</v>
      </c>
      <c r="Y2118" s="11">
        <f t="shared" si="5"/>
        <v>0</v>
      </c>
      <c r="Z2118" s="12">
        <f>ROUNDUP(SUM(VLOOKUP(F2118,'Pontuação 3.0'!A$2:B$11,2,FALSE),VLOOKUP(E2118,'Pontuação 3.0'!C$2:D$11,2,FALSE),VLOOKUP(H2118,'Pontuação 3.0'!I$2:J$11,2,FALSE),VLOOKUP(J2118,'Pontuação 3.0'!G$2:H$11,2,FALSE),VLOOKUP(G2118,'Pontuação 3.0'!E$2:F$11,2,FALSE),VLOOKUP(K2118,'Pontuação 3.0'!K$2:L$11,2,FALSE),VLOOKUP(L2118,'Pontuação 3.0'!M$2:N$13,2,FALSE)),0)</f>
        <v>2076</v>
      </c>
      <c r="AA2118" s="12">
        <f t="shared" si="6"/>
        <v>208</v>
      </c>
      <c r="AB2118" s="12" t="str">
        <f t="array" ref="AB2118">IFERROR(INDEX('Pontuação 3.0'!G$13:G$191, MATCH(AA2118, 'Pontuação 3.0'!F$13:F$191, 0)), "Faixa Indefinida")</f>
        <v>C</v>
      </c>
      <c r="AC2118" s="12">
        <f t="shared" si="7"/>
        <v>0</v>
      </c>
      <c r="AD2118" s="12">
        <f t="shared" si="8"/>
        <v>0</v>
      </c>
      <c r="AE2118" s="12">
        <f t="shared" si="9"/>
        <v>1</v>
      </c>
      <c r="AF2118" s="12">
        <f t="shared" si="10"/>
        <v>0</v>
      </c>
    </row>
    <row r="2119" ht="15.75" customHeight="1">
      <c r="A2119" s="8">
        <v>45686.0</v>
      </c>
      <c r="B2119" s="9" t="s">
        <v>4957</v>
      </c>
      <c r="C2119" s="9" t="s">
        <v>4958</v>
      </c>
      <c r="D2119" s="15">
        <v>1.1974568926E10</v>
      </c>
      <c r="E2119" s="9" t="s">
        <v>13924</v>
      </c>
      <c r="F2119" s="9" t="s">
        <v>13948</v>
      </c>
      <c r="G2119" s="9" t="s">
        <v>13957</v>
      </c>
      <c r="H2119" s="9" t="s">
        <v>13927</v>
      </c>
      <c r="I2119" s="9" t="s">
        <v>13928</v>
      </c>
      <c r="J2119" s="9" t="s">
        <v>13929</v>
      </c>
      <c r="K2119" s="9" t="s">
        <v>13940</v>
      </c>
      <c r="L2119" s="9" t="s">
        <v>13945</v>
      </c>
      <c r="M2119" s="9" t="s">
        <v>13952</v>
      </c>
      <c r="N2119" s="13" t="s">
        <v>12</v>
      </c>
      <c r="O2119" s="13" t="s">
        <v>14</v>
      </c>
      <c r="P2119" s="13" t="s">
        <v>24</v>
      </c>
      <c r="Q2119" s="13" t="s">
        <v>20</v>
      </c>
      <c r="R2119" s="13" t="s">
        <v>65</v>
      </c>
      <c r="S2119" s="10">
        <f>ROUNDUP(SUM(VLOOKUP(F2119,'Pontuação'!A$2:B$11,2,FALSE),VLOOKUP(E2119,'Pontuação'!C$2:D$11,2,FALSE),VLOOKUP(H2119,'Pontuação'!I$2:J$11,2,FALSE),VLOOKUP(J2119,'Pontuação'!G$2:H$11,2,FALSE),VLOOKUP(L2119,'Pontuação'!M$2:N$13,2,FALSE)),0)</f>
        <v>1563</v>
      </c>
      <c r="T2119" s="11">
        <f t="shared" si="1"/>
        <v>156</v>
      </c>
      <c r="U2119" s="11" t="str">
        <f t="array" ref="U2119">IFERROR(INDEX('Pontuação'!G$13:G$101, MATCH(T2119, 'Pontuação'!F$13:F$101, 0)), "Faixa Indefinida")</f>
        <v>C</v>
      </c>
      <c r="V2119" s="11">
        <f t="shared" si="2"/>
        <v>0</v>
      </c>
      <c r="W2119" s="11">
        <f t="shared" si="3"/>
        <v>0</v>
      </c>
      <c r="X2119" s="11">
        <f t="shared" si="4"/>
        <v>1</v>
      </c>
      <c r="Y2119" s="11">
        <f t="shared" si="5"/>
        <v>0</v>
      </c>
      <c r="Z2119" s="12">
        <f>ROUNDUP(SUM(VLOOKUP(F2119,'Pontuação 3.0'!A$2:B$11,2,FALSE),VLOOKUP(E2119,'Pontuação 3.0'!C$2:D$11,2,FALSE),VLOOKUP(H2119,'Pontuação 3.0'!I$2:J$11,2,FALSE),VLOOKUP(J2119,'Pontuação 3.0'!G$2:H$11,2,FALSE),VLOOKUP(G2119,'Pontuação 3.0'!E$2:F$11,2,FALSE),VLOOKUP(K2119,'Pontuação 3.0'!K$2:L$11,2,FALSE),VLOOKUP(L2119,'Pontuação 3.0'!M$2:N$13,2,FALSE)),0)</f>
        <v>1747</v>
      </c>
      <c r="AA2119" s="12">
        <f t="shared" si="6"/>
        <v>175</v>
      </c>
      <c r="AB2119" s="12" t="str">
        <f t="array" ref="AB2119">IFERROR(INDEX('Pontuação 3.0'!G$13:G$191, MATCH(AA2119, 'Pontuação 3.0'!F$13:F$191, 0)), "Faixa Indefinida")</f>
        <v>D</v>
      </c>
      <c r="AC2119" s="12">
        <f t="shared" si="7"/>
        <v>0</v>
      </c>
      <c r="AD2119" s="12">
        <f t="shared" si="8"/>
        <v>0</v>
      </c>
      <c r="AE2119" s="12">
        <f t="shared" si="9"/>
        <v>0</v>
      </c>
      <c r="AF2119" s="12">
        <f t="shared" si="10"/>
        <v>1</v>
      </c>
    </row>
    <row r="2120" ht="15.75" customHeight="1">
      <c r="A2120" s="8">
        <v>45686.0</v>
      </c>
      <c r="B2120" s="9" t="s">
        <v>4959</v>
      </c>
      <c r="C2120" s="9" t="s">
        <v>4960</v>
      </c>
      <c r="D2120" s="15">
        <v>1.1930604325E10</v>
      </c>
      <c r="E2120" s="9" t="s">
        <v>13936</v>
      </c>
      <c r="F2120" s="9" t="s">
        <v>13950</v>
      </c>
      <c r="G2120" s="9" t="s">
        <v>13926</v>
      </c>
      <c r="H2120" s="9" t="s">
        <v>13951</v>
      </c>
      <c r="I2120" s="9" t="s">
        <v>13940</v>
      </c>
      <c r="J2120" s="9" t="s">
        <v>13939</v>
      </c>
      <c r="K2120" s="9" t="s">
        <v>13940</v>
      </c>
      <c r="L2120" s="9" t="s">
        <v>13931</v>
      </c>
      <c r="M2120" s="9" t="s">
        <v>13942</v>
      </c>
      <c r="N2120" s="13" t="s">
        <v>12</v>
      </c>
      <c r="O2120" s="13" t="s">
        <v>14</v>
      </c>
      <c r="P2120" s="13" t="s">
        <v>19</v>
      </c>
      <c r="Q2120" s="13" t="s">
        <v>20</v>
      </c>
      <c r="R2120" s="13" t="s">
        <v>65</v>
      </c>
      <c r="S2120" s="10">
        <f>ROUNDUP(SUM(VLOOKUP(F2120,'Pontuação'!A$2:B$11,2,FALSE),VLOOKUP(E2120,'Pontuação'!C$2:D$11,2,FALSE),VLOOKUP(H2120,'Pontuação'!I$2:J$11,2,FALSE),VLOOKUP(J2120,'Pontuação'!G$2:H$11,2,FALSE),VLOOKUP(L2120,'Pontuação'!M$2:N$13,2,FALSE)),0)</f>
        <v>1658</v>
      </c>
      <c r="T2120" s="11">
        <f t="shared" si="1"/>
        <v>166</v>
      </c>
      <c r="U2120" s="11" t="str">
        <f t="array" ref="U2120">IFERROR(INDEX('Pontuação'!G$13:G$101, MATCH(T2120, 'Pontuação'!F$13:F$101, 0)), "Faixa Indefinida")</f>
        <v>B</v>
      </c>
      <c r="V2120" s="11">
        <f t="shared" si="2"/>
        <v>0</v>
      </c>
      <c r="W2120" s="11">
        <f t="shared" si="3"/>
        <v>1</v>
      </c>
      <c r="X2120" s="11">
        <f t="shared" si="4"/>
        <v>0</v>
      </c>
      <c r="Y2120" s="11">
        <f t="shared" si="5"/>
        <v>0</v>
      </c>
      <c r="Z2120" s="12">
        <f>ROUNDUP(SUM(VLOOKUP(F2120,'Pontuação 3.0'!A$2:B$11,2,FALSE),VLOOKUP(E2120,'Pontuação 3.0'!C$2:D$11,2,FALSE),VLOOKUP(H2120,'Pontuação 3.0'!I$2:J$11,2,FALSE),VLOOKUP(J2120,'Pontuação 3.0'!G$2:H$11,2,FALSE),VLOOKUP(G2120,'Pontuação 3.0'!E$2:F$11,2,FALSE),VLOOKUP(K2120,'Pontuação 3.0'!K$2:L$11,2,FALSE),VLOOKUP(L2120,'Pontuação 3.0'!M$2:N$13,2,FALSE)),0)</f>
        <v>2274</v>
      </c>
      <c r="AA2120" s="12">
        <f t="shared" si="6"/>
        <v>227</v>
      </c>
      <c r="AB2120" s="12" t="str">
        <f t="array" ref="AB2120">IFERROR(INDEX('Pontuação 3.0'!G$13:G$191, MATCH(AA2120, 'Pontuação 3.0'!F$13:F$191, 0)), "Faixa Indefinida")</f>
        <v>B</v>
      </c>
      <c r="AC2120" s="12">
        <f t="shared" si="7"/>
        <v>0</v>
      </c>
      <c r="AD2120" s="12">
        <f t="shared" si="8"/>
        <v>1</v>
      </c>
      <c r="AE2120" s="12">
        <f t="shared" si="9"/>
        <v>0</v>
      </c>
      <c r="AF2120" s="12">
        <f t="shared" si="10"/>
        <v>0</v>
      </c>
    </row>
    <row r="2121" ht="15.75" customHeight="1">
      <c r="A2121" s="8">
        <v>45686.0</v>
      </c>
      <c r="B2121" s="9" t="s">
        <v>327</v>
      </c>
      <c r="C2121" s="9" t="s">
        <v>4963</v>
      </c>
      <c r="D2121" s="15">
        <v>8.8999461573E10</v>
      </c>
      <c r="E2121" s="9" t="s">
        <v>13936</v>
      </c>
      <c r="F2121" s="9" t="s">
        <v>13950</v>
      </c>
      <c r="G2121" s="9" t="s">
        <v>13957</v>
      </c>
      <c r="H2121" s="9" t="s">
        <v>13927</v>
      </c>
      <c r="I2121" s="9" t="s">
        <v>13928</v>
      </c>
      <c r="J2121" s="9" t="s">
        <v>13956</v>
      </c>
      <c r="K2121" s="9" t="s">
        <v>13940</v>
      </c>
      <c r="L2121" s="9" t="s">
        <v>13945</v>
      </c>
      <c r="M2121" s="9" t="s">
        <v>13942</v>
      </c>
      <c r="N2121" s="13" t="s">
        <v>12</v>
      </c>
      <c r="O2121" s="13" t="s">
        <v>14</v>
      </c>
      <c r="P2121" s="13" t="s">
        <v>260</v>
      </c>
      <c r="Q2121" s="13" t="s">
        <v>20</v>
      </c>
      <c r="R2121" s="13" t="s">
        <v>15</v>
      </c>
      <c r="S2121" s="10">
        <f>ROUNDUP(SUM(VLOOKUP(F2121,'Pontuação'!A$2:B$11,2,FALSE),VLOOKUP(E2121,'Pontuação'!C$2:D$11,2,FALSE),VLOOKUP(H2121,'Pontuação'!I$2:J$11,2,FALSE),VLOOKUP(J2121,'Pontuação'!G$2:H$11,2,FALSE),VLOOKUP(L2121,'Pontuação'!M$2:N$13,2,FALSE)),0)</f>
        <v>1849</v>
      </c>
      <c r="T2121" s="11">
        <f t="shared" si="1"/>
        <v>185</v>
      </c>
      <c r="U2121" s="11" t="str">
        <f t="array" ref="U2121">IFERROR(INDEX('Pontuação'!G$13:G$101, MATCH(T2121, 'Pontuação'!F$13:F$101, 0)), "Faixa Indefinida")</f>
        <v>A</v>
      </c>
      <c r="V2121" s="11">
        <f t="shared" si="2"/>
        <v>1</v>
      </c>
      <c r="W2121" s="11">
        <f t="shared" si="3"/>
        <v>0</v>
      </c>
      <c r="X2121" s="11">
        <f t="shared" si="4"/>
        <v>0</v>
      </c>
      <c r="Y2121" s="11">
        <f t="shared" si="5"/>
        <v>0</v>
      </c>
      <c r="Z2121" s="12">
        <f>ROUNDUP(SUM(VLOOKUP(F2121,'Pontuação 3.0'!A$2:B$11,2,FALSE),VLOOKUP(E2121,'Pontuação 3.0'!C$2:D$11,2,FALSE),VLOOKUP(H2121,'Pontuação 3.0'!I$2:J$11,2,FALSE),VLOOKUP(J2121,'Pontuação 3.0'!G$2:H$11,2,FALSE),VLOOKUP(G2121,'Pontuação 3.0'!E$2:F$11,2,FALSE),VLOOKUP(K2121,'Pontuação 3.0'!K$2:L$11,2,FALSE),VLOOKUP(L2121,'Pontuação 3.0'!M$2:N$13,2,FALSE)),0)</f>
        <v>2185</v>
      </c>
      <c r="AA2121" s="12">
        <f t="shared" si="6"/>
        <v>219</v>
      </c>
      <c r="AB2121" s="12" t="str">
        <f t="array" ref="AB2121">IFERROR(INDEX('Pontuação 3.0'!G$13:G$191, MATCH(AA2121, 'Pontuação 3.0'!F$13:F$191, 0)), "Faixa Indefinida")</f>
        <v>B</v>
      </c>
      <c r="AC2121" s="12">
        <f t="shared" si="7"/>
        <v>0</v>
      </c>
      <c r="AD2121" s="12">
        <f t="shared" si="8"/>
        <v>1</v>
      </c>
      <c r="AE2121" s="12">
        <f t="shared" si="9"/>
        <v>0</v>
      </c>
      <c r="AF2121" s="12">
        <f t="shared" si="10"/>
        <v>0</v>
      </c>
    </row>
    <row r="2122" ht="15.75" customHeight="1">
      <c r="A2122" s="8">
        <v>45686.0</v>
      </c>
      <c r="B2122" s="9" t="s">
        <v>4964</v>
      </c>
      <c r="C2122" s="9" t="s">
        <v>4965</v>
      </c>
      <c r="D2122" s="15">
        <v>7.1987014489E10</v>
      </c>
      <c r="E2122" s="9" t="s">
        <v>13936</v>
      </c>
      <c r="F2122" s="9" t="s">
        <v>13948</v>
      </c>
      <c r="G2122" s="9" t="s">
        <v>13961</v>
      </c>
      <c r="H2122" s="9" t="s">
        <v>13927</v>
      </c>
      <c r="I2122" s="9" t="s">
        <v>13940</v>
      </c>
      <c r="J2122" s="9" t="s">
        <v>13956</v>
      </c>
      <c r="K2122" s="9" t="s">
        <v>13940</v>
      </c>
      <c r="L2122" s="9" t="s">
        <v>13931</v>
      </c>
      <c r="M2122" s="9" t="s">
        <v>13967</v>
      </c>
      <c r="N2122" s="13" t="s">
        <v>12</v>
      </c>
      <c r="O2122" s="13" t="s">
        <v>14</v>
      </c>
      <c r="P2122" s="13" t="s">
        <v>399</v>
      </c>
      <c r="Q2122" s="13" t="s">
        <v>20</v>
      </c>
      <c r="R2122" s="13" t="s">
        <v>15</v>
      </c>
      <c r="S2122" s="10">
        <f>ROUNDUP(SUM(VLOOKUP(F2122,'Pontuação'!A$2:B$11,2,FALSE),VLOOKUP(E2122,'Pontuação'!C$2:D$11,2,FALSE),VLOOKUP(H2122,'Pontuação'!I$2:J$11,2,FALSE),VLOOKUP(J2122,'Pontuação'!G$2:H$11,2,FALSE),VLOOKUP(L2122,'Pontuação'!M$2:N$13,2,FALSE)),0)</f>
        <v>1705</v>
      </c>
      <c r="T2122" s="11">
        <f t="shared" si="1"/>
        <v>171</v>
      </c>
      <c r="U2122" s="11" t="str">
        <f t="array" ref="U2122">IFERROR(INDEX('Pontuação'!G$13:G$101, MATCH(T2122, 'Pontuação'!F$13:F$101, 0)), "Faixa Indefinida")</f>
        <v>B</v>
      </c>
      <c r="V2122" s="11">
        <f t="shared" si="2"/>
        <v>0</v>
      </c>
      <c r="W2122" s="11">
        <f t="shared" si="3"/>
        <v>1</v>
      </c>
      <c r="X2122" s="11">
        <f t="shared" si="4"/>
        <v>0</v>
      </c>
      <c r="Y2122" s="11">
        <f t="shared" si="5"/>
        <v>0</v>
      </c>
      <c r="Z2122" s="12">
        <f>ROUNDUP(SUM(VLOOKUP(F2122,'Pontuação 3.0'!A$2:B$11,2,FALSE),VLOOKUP(E2122,'Pontuação 3.0'!C$2:D$11,2,FALSE),VLOOKUP(H2122,'Pontuação 3.0'!I$2:J$11,2,FALSE),VLOOKUP(J2122,'Pontuação 3.0'!G$2:H$11,2,FALSE),VLOOKUP(G2122,'Pontuação 3.0'!E$2:F$11,2,FALSE),VLOOKUP(K2122,'Pontuação 3.0'!K$2:L$11,2,FALSE),VLOOKUP(L2122,'Pontuação 3.0'!M$2:N$13,2,FALSE)),0)</f>
        <v>2009</v>
      </c>
      <c r="AA2122" s="12">
        <f t="shared" si="6"/>
        <v>201</v>
      </c>
      <c r="AB2122" s="12" t="str">
        <f t="array" ref="AB2122">IFERROR(INDEX('Pontuação 3.0'!G$13:G$191, MATCH(AA2122, 'Pontuação 3.0'!F$13:F$191, 0)), "Faixa Indefinida")</f>
        <v>C</v>
      </c>
      <c r="AC2122" s="12">
        <f t="shared" si="7"/>
        <v>0</v>
      </c>
      <c r="AD2122" s="12">
        <f t="shared" si="8"/>
        <v>0</v>
      </c>
      <c r="AE2122" s="12">
        <f t="shared" si="9"/>
        <v>1</v>
      </c>
      <c r="AF2122" s="12">
        <f t="shared" si="10"/>
        <v>0</v>
      </c>
    </row>
    <row r="2123" ht="15.75" customHeight="1">
      <c r="A2123" s="8">
        <v>45686.0</v>
      </c>
      <c r="B2123" s="9" t="s">
        <v>4966</v>
      </c>
      <c r="C2123" s="9" t="s">
        <v>4967</v>
      </c>
      <c r="D2123" s="15">
        <v>6.2999336122E10</v>
      </c>
      <c r="E2123" s="9" t="s">
        <v>13936</v>
      </c>
      <c r="F2123" s="9" t="s">
        <v>13950</v>
      </c>
      <c r="G2123" s="9" t="s">
        <v>13926</v>
      </c>
      <c r="H2123" s="9" t="s">
        <v>13949</v>
      </c>
      <c r="I2123" s="9" t="s">
        <v>13940</v>
      </c>
      <c r="J2123" s="9" t="s">
        <v>13939</v>
      </c>
      <c r="K2123" s="9" t="s">
        <v>13940</v>
      </c>
      <c r="L2123" s="9" t="s">
        <v>13931</v>
      </c>
      <c r="M2123" s="9" t="s">
        <v>13942</v>
      </c>
      <c r="N2123" s="13" t="s">
        <v>12</v>
      </c>
      <c r="O2123" s="13" t="s">
        <v>14</v>
      </c>
      <c r="P2123" s="13" t="s">
        <v>47</v>
      </c>
      <c r="Q2123" s="13" t="s">
        <v>20</v>
      </c>
      <c r="R2123" s="13" t="s">
        <v>15</v>
      </c>
      <c r="S2123" s="10">
        <f>ROUNDUP(SUM(VLOOKUP(F2123,'Pontuação'!A$2:B$11,2,FALSE),VLOOKUP(E2123,'Pontuação'!C$2:D$11,2,FALSE),VLOOKUP(H2123,'Pontuação'!I$2:J$11,2,FALSE),VLOOKUP(J2123,'Pontuação'!G$2:H$11,2,FALSE),VLOOKUP(L2123,'Pontuação'!M$2:N$13,2,FALSE)),0)</f>
        <v>1700</v>
      </c>
      <c r="T2123" s="11">
        <f t="shared" si="1"/>
        <v>170</v>
      </c>
      <c r="U2123" s="11" t="str">
        <f t="array" ref="U2123">IFERROR(INDEX('Pontuação'!G$13:G$101, MATCH(T2123, 'Pontuação'!F$13:F$101, 0)), "Faixa Indefinida")</f>
        <v>B</v>
      </c>
      <c r="V2123" s="11">
        <f t="shared" si="2"/>
        <v>0</v>
      </c>
      <c r="W2123" s="11">
        <f t="shared" si="3"/>
        <v>1</v>
      </c>
      <c r="X2123" s="11">
        <f t="shared" si="4"/>
        <v>0</v>
      </c>
      <c r="Y2123" s="11">
        <f t="shared" si="5"/>
        <v>0</v>
      </c>
      <c r="Z2123" s="12">
        <f>ROUNDUP(SUM(VLOOKUP(F2123,'Pontuação 3.0'!A$2:B$11,2,FALSE),VLOOKUP(E2123,'Pontuação 3.0'!C$2:D$11,2,FALSE),VLOOKUP(H2123,'Pontuação 3.0'!I$2:J$11,2,FALSE),VLOOKUP(J2123,'Pontuação 3.0'!G$2:H$11,2,FALSE),VLOOKUP(G2123,'Pontuação 3.0'!E$2:F$11,2,FALSE),VLOOKUP(K2123,'Pontuação 3.0'!K$2:L$11,2,FALSE),VLOOKUP(L2123,'Pontuação 3.0'!M$2:N$13,2,FALSE)),0)</f>
        <v>2361</v>
      </c>
      <c r="AA2123" s="12">
        <f t="shared" si="6"/>
        <v>236</v>
      </c>
      <c r="AB2123" s="12" t="str">
        <f t="array" ref="AB2123">IFERROR(INDEX('Pontuação 3.0'!G$13:G$191, MATCH(AA2123, 'Pontuação 3.0'!F$13:F$191, 0)), "Faixa Indefinida")</f>
        <v>A</v>
      </c>
      <c r="AC2123" s="12">
        <f t="shared" si="7"/>
        <v>1</v>
      </c>
      <c r="AD2123" s="12">
        <f t="shared" si="8"/>
        <v>0</v>
      </c>
      <c r="AE2123" s="12">
        <f t="shared" si="9"/>
        <v>0</v>
      </c>
      <c r="AF2123" s="12">
        <f t="shared" si="10"/>
        <v>0</v>
      </c>
    </row>
    <row r="2124" ht="15.75" customHeight="1">
      <c r="A2124" s="8">
        <v>45686.0</v>
      </c>
      <c r="B2124" s="9" t="s">
        <v>4968</v>
      </c>
      <c r="C2124" s="9" t="s">
        <v>4969</v>
      </c>
      <c r="D2124" s="15">
        <v>8.6988768746E10</v>
      </c>
      <c r="E2124" s="9" t="s">
        <v>13936</v>
      </c>
      <c r="F2124" s="9" t="s">
        <v>13948</v>
      </c>
      <c r="G2124" s="9" t="s">
        <v>13957</v>
      </c>
      <c r="H2124" s="9" t="s">
        <v>13951</v>
      </c>
      <c r="I2124" s="9" t="s">
        <v>13940</v>
      </c>
      <c r="J2124" s="9" t="s">
        <v>13929</v>
      </c>
      <c r="K2124" s="9" t="s">
        <v>13940</v>
      </c>
      <c r="L2124" s="9" t="s">
        <v>13945</v>
      </c>
      <c r="M2124" s="9" t="s">
        <v>13942</v>
      </c>
      <c r="N2124" s="13" t="s">
        <v>12</v>
      </c>
      <c r="O2124" s="13" t="s">
        <v>14</v>
      </c>
      <c r="P2124" s="13" t="s">
        <v>24</v>
      </c>
      <c r="Q2124" s="13" t="s">
        <v>48</v>
      </c>
      <c r="R2124" s="13" t="s">
        <v>15</v>
      </c>
      <c r="S2124" s="10">
        <f>ROUNDUP(SUM(VLOOKUP(F2124,'Pontuação'!A$2:B$11,2,FALSE),VLOOKUP(E2124,'Pontuação'!C$2:D$11,2,FALSE),VLOOKUP(H2124,'Pontuação'!I$2:J$11,2,FALSE),VLOOKUP(J2124,'Pontuação'!G$2:H$11,2,FALSE),VLOOKUP(L2124,'Pontuação'!M$2:N$13,2,FALSE)),0)</f>
        <v>1673</v>
      </c>
      <c r="T2124" s="11">
        <f t="shared" si="1"/>
        <v>167</v>
      </c>
      <c r="U2124" s="11" t="str">
        <f t="array" ref="U2124">IFERROR(INDEX('Pontuação'!G$13:G$101, MATCH(T2124, 'Pontuação'!F$13:F$101, 0)), "Faixa Indefinida")</f>
        <v>B</v>
      </c>
      <c r="V2124" s="11">
        <f t="shared" si="2"/>
        <v>0</v>
      </c>
      <c r="W2124" s="11">
        <f t="shared" si="3"/>
        <v>1</v>
      </c>
      <c r="X2124" s="11">
        <f t="shared" si="4"/>
        <v>0</v>
      </c>
      <c r="Y2124" s="11">
        <f t="shared" si="5"/>
        <v>0</v>
      </c>
      <c r="Z2124" s="12">
        <f>ROUNDUP(SUM(VLOOKUP(F2124,'Pontuação 3.0'!A$2:B$11,2,FALSE),VLOOKUP(E2124,'Pontuação 3.0'!C$2:D$11,2,FALSE),VLOOKUP(H2124,'Pontuação 3.0'!I$2:J$11,2,FALSE),VLOOKUP(J2124,'Pontuação 3.0'!G$2:H$11,2,FALSE),VLOOKUP(G2124,'Pontuação 3.0'!E$2:F$11,2,FALSE),VLOOKUP(K2124,'Pontuação 3.0'!K$2:L$11,2,FALSE),VLOOKUP(L2124,'Pontuação 3.0'!M$2:N$13,2,FALSE)),0)</f>
        <v>1925</v>
      </c>
      <c r="AA2124" s="12">
        <f t="shared" si="6"/>
        <v>193</v>
      </c>
      <c r="AB2124" s="12" t="str">
        <f t="array" ref="AB2124">IFERROR(INDEX('Pontuação 3.0'!G$13:G$191, MATCH(AA2124, 'Pontuação 3.0'!F$13:F$191, 0)), "Faixa Indefinida")</f>
        <v>C</v>
      </c>
      <c r="AC2124" s="12">
        <f t="shared" si="7"/>
        <v>0</v>
      </c>
      <c r="AD2124" s="12">
        <f t="shared" si="8"/>
        <v>0</v>
      </c>
      <c r="AE2124" s="12">
        <f t="shared" si="9"/>
        <v>1</v>
      </c>
      <c r="AF2124" s="12">
        <f t="shared" si="10"/>
        <v>0</v>
      </c>
    </row>
    <row r="2125" ht="15.75" customHeight="1">
      <c r="A2125" s="8">
        <v>45686.0</v>
      </c>
      <c r="B2125" s="9" t="s">
        <v>4972</v>
      </c>
      <c r="C2125" s="9" t="s">
        <v>4973</v>
      </c>
      <c r="D2125" s="15">
        <v>1.4988363019E10</v>
      </c>
      <c r="E2125" s="9" t="s">
        <v>13936</v>
      </c>
      <c r="F2125" s="9" t="s">
        <v>13948</v>
      </c>
      <c r="G2125" s="9" t="s">
        <v>13926</v>
      </c>
      <c r="H2125" s="9" t="s">
        <v>13938</v>
      </c>
      <c r="I2125" s="9" t="s">
        <v>13928</v>
      </c>
      <c r="J2125" s="9" t="s">
        <v>13929</v>
      </c>
      <c r="K2125" s="9" t="s">
        <v>13930</v>
      </c>
      <c r="L2125" s="9" t="s">
        <v>13945</v>
      </c>
      <c r="M2125" s="9" t="s">
        <v>13942</v>
      </c>
      <c r="N2125" s="13" t="s">
        <v>12</v>
      </c>
      <c r="O2125" s="13" t="s">
        <v>14</v>
      </c>
      <c r="P2125" s="13" t="s">
        <v>32</v>
      </c>
      <c r="Q2125" s="13" t="s">
        <v>20</v>
      </c>
      <c r="R2125" s="13" t="s">
        <v>15</v>
      </c>
      <c r="S2125" s="10">
        <f>ROUNDUP(SUM(VLOOKUP(F2125,'Pontuação'!A$2:B$11,2,FALSE),VLOOKUP(E2125,'Pontuação'!C$2:D$11,2,FALSE),VLOOKUP(H2125,'Pontuação'!I$2:J$11,2,FALSE),VLOOKUP(J2125,'Pontuação'!G$2:H$11,2,FALSE),VLOOKUP(L2125,'Pontuação'!M$2:N$13,2,FALSE)),0)</f>
        <v>1699</v>
      </c>
      <c r="T2125" s="11">
        <f t="shared" si="1"/>
        <v>170</v>
      </c>
      <c r="U2125" s="11" t="str">
        <f t="array" ref="U2125">IFERROR(INDEX('Pontuação'!G$13:G$101, MATCH(T2125, 'Pontuação'!F$13:F$101, 0)), "Faixa Indefinida")</f>
        <v>B</v>
      </c>
      <c r="V2125" s="11">
        <f t="shared" si="2"/>
        <v>0</v>
      </c>
      <c r="W2125" s="11">
        <f t="shared" si="3"/>
        <v>1</v>
      </c>
      <c r="X2125" s="11">
        <f t="shared" si="4"/>
        <v>0</v>
      </c>
      <c r="Y2125" s="11">
        <f t="shared" si="5"/>
        <v>0</v>
      </c>
      <c r="Z2125" s="12">
        <f>ROUNDUP(SUM(VLOOKUP(F2125,'Pontuação 3.0'!A$2:B$11,2,FALSE),VLOOKUP(E2125,'Pontuação 3.0'!C$2:D$11,2,FALSE),VLOOKUP(H2125,'Pontuação 3.0'!I$2:J$11,2,FALSE),VLOOKUP(J2125,'Pontuação 3.0'!G$2:H$11,2,FALSE),VLOOKUP(G2125,'Pontuação 3.0'!E$2:F$11,2,FALSE),VLOOKUP(K2125,'Pontuação 3.0'!K$2:L$11,2,FALSE),VLOOKUP(L2125,'Pontuação 3.0'!M$2:N$13,2,FALSE)),0)</f>
        <v>2272</v>
      </c>
      <c r="AA2125" s="12">
        <f t="shared" si="6"/>
        <v>227</v>
      </c>
      <c r="AB2125" s="12" t="str">
        <f t="array" ref="AB2125">IFERROR(INDEX('Pontuação 3.0'!G$13:G$191, MATCH(AA2125, 'Pontuação 3.0'!F$13:F$191, 0)), "Faixa Indefinida")</f>
        <v>B</v>
      </c>
      <c r="AC2125" s="12">
        <f t="shared" si="7"/>
        <v>0</v>
      </c>
      <c r="AD2125" s="12">
        <f t="shared" si="8"/>
        <v>1</v>
      </c>
      <c r="AE2125" s="12">
        <f t="shared" si="9"/>
        <v>0</v>
      </c>
      <c r="AF2125" s="12">
        <f t="shared" si="10"/>
        <v>0</v>
      </c>
    </row>
    <row r="2126" ht="15.75" customHeight="1">
      <c r="A2126" s="8">
        <v>45686.0</v>
      </c>
      <c r="B2126" s="9" t="s">
        <v>4970</v>
      </c>
      <c r="C2126" s="9" t="s">
        <v>4971</v>
      </c>
      <c r="D2126" s="15">
        <v>2.7997805807E10</v>
      </c>
      <c r="E2126" s="9" t="s">
        <v>13924</v>
      </c>
      <c r="F2126" s="9" t="s">
        <v>13948</v>
      </c>
      <c r="G2126" s="9" t="s">
        <v>13926</v>
      </c>
      <c r="H2126" s="9" t="s">
        <v>13949</v>
      </c>
      <c r="I2126" s="9" t="s">
        <v>13928</v>
      </c>
      <c r="J2126" s="9" t="s">
        <v>13929</v>
      </c>
      <c r="K2126" s="9" t="s">
        <v>13940</v>
      </c>
      <c r="L2126" s="9" t="s">
        <v>13931</v>
      </c>
      <c r="M2126" s="9" t="s">
        <v>13942</v>
      </c>
      <c r="N2126" s="13" t="s">
        <v>12</v>
      </c>
      <c r="O2126" s="13" t="s">
        <v>14</v>
      </c>
      <c r="P2126" s="13" t="s">
        <v>32</v>
      </c>
      <c r="Q2126" s="13" t="s">
        <v>586</v>
      </c>
      <c r="R2126" s="13" t="s">
        <v>15</v>
      </c>
      <c r="S2126" s="10">
        <f>ROUNDUP(SUM(VLOOKUP(F2126,'Pontuação'!A$2:B$11,2,FALSE),VLOOKUP(E2126,'Pontuação'!C$2:D$11,2,FALSE),VLOOKUP(H2126,'Pontuação'!I$2:J$11,2,FALSE),VLOOKUP(J2126,'Pontuação'!G$2:H$11,2,FALSE),VLOOKUP(L2126,'Pontuação'!M$2:N$13,2,FALSE)),0)</f>
        <v>1587</v>
      </c>
      <c r="T2126" s="11">
        <f t="shared" si="1"/>
        <v>159</v>
      </c>
      <c r="U2126" s="11" t="str">
        <f t="array" ref="U2126">IFERROR(INDEX('Pontuação'!G$13:G$101, MATCH(T2126, 'Pontuação'!F$13:F$101, 0)), "Faixa Indefinida")</f>
        <v>C</v>
      </c>
      <c r="V2126" s="11">
        <f t="shared" si="2"/>
        <v>0</v>
      </c>
      <c r="W2126" s="11">
        <f t="shared" si="3"/>
        <v>0</v>
      </c>
      <c r="X2126" s="11">
        <f t="shared" si="4"/>
        <v>1</v>
      </c>
      <c r="Y2126" s="11">
        <f t="shared" si="5"/>
        <v>0</v>
      </c>
      <c r="Z2126" s="12">
        <f>ROUNDUP(SUM(VLOOKUP(F2126,'Pontuação 3.0'!A$2:B$11,2,FALSE),VLOOKUP(E2126,'Pontuação 3.0'!C$2:D$11,2,FALSE),VLOOKUP(H2126,'Pontuação 3.0'!I$2:J$11,2,FALSE),VLOOKUP(J2126,'Pontuação 3.0'!G$2:H$11,2,FALSE),VLOOKUP(G2126,'Pontuação 3.0'!E$2:F$11,2,FALSE),VLOOKUP(K2126,'Pontuação 3.0'!K$2:L$11,2,FALSE),VLOOKUP(L2126,'Pontuação 3.0'!M$2:N$13,2,FALSE)),0)</f>
        <v>2046</v>
      </c>
      <c r="AA2126" s="12">
        <f t="shared" si="6"/>
        <v>205</v>
      </c>
      <c r="AB2126" s="12" t="str">
        <f t="array" ref="AB2126">IFERROR(INDEX('Pontuação 3.0'!G$13:G$191, MATCH(AA2126, 'Pontuação 3.0'!F$13:F$191, 0)), "Faixa Indefinida")</f>
        <v>C</v>
      </c>
      <c r="AC2126" s="12">
        <f t="shared" si="7"/>
        <v>0</v>
      </c>
      <c r="AD2126" s="12">
        <f t="shared" si="8"/>
        <v>0</v>
      </c>
      <c r="AE2126" s="12">
        <f t="shared" si="9"/>
        <v>1</v>
      </c>
      <c r="AF2126" s="12">
        <f t="shared" si="10"/>
        <v>0</v>
      </c>
    </row>
    <row r="2127" ht="15.75" customHeight="1">
      <c r="A2127" s="8">
        <v>45686.0</v>
      </c>
      <c r="B2127" s="9" t="s">
        <v>4978</v>
      </c>
      <c r="C2127" s="9" t="s">
        <v>4979</v>
      </c>
      <c r="D2127" s="15">
        <v>6.1991937222E10</v>
      </c>
      <c r="E2127" s="9" t="s">
        <v>13936</v>
      </c>
      <c r="F2127" s="9" t="s">
        <v>13953</v>
      </c>
      <c r="G2127" s="9" t="s">
        <v>13955</v>
      </c>
      <c r="H2127" s="9" t="s">
        <v>13951</v>
      </c>
      <c r="I2127" s="9" t="s">
        <v>13940</v>
      </c>
      <c r="J2127" s="9" t="s">
        <v>13929</v>
      </c>
      <c r="K2127" s="9" t="s">
        <v>13940</v>
      </c>
      <c r="L2127" s="9" t="s">
        <v>13931</v>
      </c>
      <c r="M2127" s="9" t="s">
        <v>13967</v>
      </c>
      <c r="N2127" s="13" t="s">
        <v>12</v>
      </c>
      <c r="O2127" s="13" t="s">
        <v>14</v>
      </c>
      <c r="P2127" s="13" t="s">
        <v>32</v>
      </c>
      <c r="Q2127" s="13" t="s">
        <v>77</v>
      </c>
      <c r="R2127" s="13" t="s">
        <v>15</v>
      </c>
      <c r="S2127" s="10">
        <f>ROUNDUP(SUM(VLOOKUP(F2127,'Pontuação'!A$2:B$11,2,FALSE),VLOOKUP(E2127,'Pontuação'!C$2:D$11,2,FALSE),VLOOKUP(H2127,'Pontuação'!I$2:J$11,2,FALSE),VLOOKUP(J2127,'Pontuação'!G$2:H$11,2,FALSE),VLOOKUP(L2127,'Pontuação'!M$2:N$13,2,FALSE)),0)</f>
        <v>1558</v>
      </c>
      <c r="T2127" s="11">
        <f t="shared" si="1"/>
        <v>156</v>
      </c>
      <c r="U2127" s="11" t="str">
        <f t="array" ref="U2127">IFERROR(INDEX('Pontuação'!G$13:G$101, MATCH(T2127, 'Pontuação'!F$13:F$101, 0)), "Faixa Indefinida")</f>
        <v>C</v>
      </c>
      <c r="V2127" s="11">
        <f t="shared" si="2"/>
        <v>0</v>
      </c>
      <c r="W2127" s="11">
        <f t="shared" si="3"/>
        <v>0</v>
      </c>
      <c r="X2127" s="11">
        <f t="shared" si="4"/>
        <v>1</v>
      </c>
      <c r="Y2127" s="11">
        <f t="shared" si="5"/>
        <v>0</v>
      </c>
      <c r="Z2127" s="12">
        <f>ROUNDUP(SUM(VLOOKUP(F2127,'Pontuação 3.0'!A$2:B$11,2,FALSE),VLOOKUP(E2127,'Pontuação 3.0'!C$2:D$11,2,FALSE),VLOOKUP(H2127,'Pontuação 3.0'!I$2:J$11,2,FALSE),VLOOKUP(J2127,'Pontuação 3.0'!G$2:H$11,2,FALSE),VLOOKUP(G2127,'Pontuação 3.0'!E$2:F$11,2,FALSE),VLOOKUP(K2127,'Pontuação 3.0'!K$2:L$11,2,FALSE),VLOOKUP(L2127,'Pontuação 3.0'!M$2:N$13,2,FALSE)),0)</f>
        <v>2201</v>
      </c>
      <c r="AA2127" s="12">
        <f t="shared" si="6"/>
        <v>220</v>
      </c>
      <c r="AB2127" s="12" t="str">
        <f t="array" ref="AB2127">IFERROR(INDEX('Pontuação 3.0'!G$13:G$191, MATCH(AA2127, 'Pontuação 3.0'!F$13:F$191, 0)), "Faixa Indefinida")</f>
        <v>B</v>
      </c>
      <c r="AC2127" s="12">
        <f t="shared" si="7"/>
        <v>0</v>
      </c>
      <c r="AD2127" s="12">
        <f t="shared" si="8"/>
        <v>1</v>
      </c>
      <c r="AE2127" s="12">
        <f t="shared" si="9"/>
        <v>0</v>
      </c>
      <c r="AF2127" s="12">
        <f t="shared" si="10"/>
        <v>0</v>
      </c>
    </row>
    <row r="2128" ht="15.75" customHeight="1">
      <c r="A2128" s="8">
        <v>45686.0</v>
      </c>
      <c r="B2128" s="9" t="s">
        <v>4976</v>
      </c>
      <c r="C2128" s="9" t="s">
        <v>4977</v>
      </c>
      <c r="D2128" s="15">
        <v>1.198306734E10</v>
      </c>
      <c r="E2128" s="9" t="s">
        <v>13936</v>
      </c>
      <c r="F2128" s="9" t="s">
        <v>13948</v>
      </c>
      <c r="G2128" s="9" t="s">
        <v>13926</v>
      </c>
      <c r="H2128" s="9" t="s">
        <v>13949</v>
      </c>
      <c r="I2128" s="9" t="s">
        <v>13940</v>
      </c>
      <c r="J2128" s="9" t="s">
        <v>13929</v>
      </c>
      <c r="K2128" s="9" t="s">
        <v>13940</v>
      </c>
      <c r="L2128" s="9" t="s">
        <v>13931</v>
      </c>
      <c r="M2128" s="9" t="s">
        <v>13952</v>
      </c>
      <c r="N2128" s="13" t="s">
        <v>12</v>
      </c>
      <c r="O2128" s="13" t="s">
        <v>14</v>
      </c>
      <c r="P2128" s="13" t="s">
        <v>399</v>
      </c>
      <c r="Q2128" s="13" t="s">
        <v>20</v>
      </c>
      <c r="R2128" s="13" t="s">
        <v>15</v>
      </c>
      <c r="S2128" s="10">
        <f>ROUNDUP(SUM(VLOOKUP(F2128,'Pontuação'!A$2:B$11,2,FALSE),VLOOKUP(E2128,'Pontuação'!C$2:D$11,2,FALSE),VLOOKUP(H2128,'Pontuação'!I$2:J$11,2,FALSE),VLOOKUP(J2128,'Pontuação'!G$2:H$11,2,FALSE),VLOOKUP(L2128,'Pontuação'!M$2:N$13,2,FALSE)),0)</f>
        <v>1583</v>
      </c>
      <c r="T2128" s="11">
        <f t="shared" si="1"/>
        <v>158</v>
      </c>
      <c r="U2128" s="11" t="str">
        <f t="array" ref="U2128">IFERROR(INDEX('Pontuação'!G$13:G$101, MATCH(T2128, 'Pontuação'!F$13:F$101, 0)), "Faixa Indefinida")</f>
        <v>C</v>
      </c>
      <c r="V2128" s="11">
        <f t="shared" si="2"/>
        <v>0</v>
      </c>
      <c r="W2128" s="11">
        <f t="shared" si="3"/>
        <v>0</v>
      </c>
      <c r="X2128" s="11">
        <f t="shared" si="4"/>
        <v>1</v>
      </c>
      <c r="Y2128" s="11">
        <f t="shared" si="5"/>
        <v>0</v>
      </c>
      <c r="Z2128" s="12">
        <f>ROUNDUP(SUM(VLOOKUP(F2128,'Pontuação 3.0'!A$2:B$11,2,FALSE),VLOOKUP(E2128,'Pontuação 3.0'!C$2:D$11,2,FALSE),VLOOKUP(H2128,'Pontuação 3.0'!I$2:J$11,2,FALSE),VLOOKUP(J2128,'Pontuação 3.0'!G$2:H$11,2,FALSE),VLOOKUP(G2128,'Pontuação 3.0'!E$2:F$11,2,FALSE),VLOOKUP(K2128,'Pontuação 3.0'!K$2:L$11,2,FALSE),VLOOKUP(L2128,'Pontuação 3.0'!M$2:N$13,2,FALSE)),0)</f>
        <v>2076</v>
      </c>
      <c r="AA2128" s="12">
        <f t="shared" si="6"/>
        <v>208</v>
      </c>
      <c r="AB2128" s="12" t="str">
        <f t="array" ref="AB2128">IFERROR(INDEX('Pontuação 3.0'!G$13:G$191, MATCH(AA2128, 'Pontuação 3.0'!F$13:F$191, 0)), "Faixa Indefinida")</f>
        <v>C</v>
      </c>
      <c r="AC2128" s="12">
        <f t="shared" si="7"/>
        <v>0</v>
      </c>
      <c r="AD2128" s="12">
        <f t="shared" si="8"/>
        <v>0</v>
      </c>
      <c r="AE2128" s="12">
        <f t="shared" si="9"/>
        <v>1</v>
      </c>
      <c r="AF2128" s="12">
        <f t="shared" si="10"/>
        <v>0</v>
      </c>
    </row>
    <row r="2129" ht="15.75" customHeight="1">
      <c r="A2129" s="8">
        <v>45686.0</v>
      </c>
      <c r="B2129" s="9" t="s">
        <v>4974</v>
      </c>
      <c r="C2129" s="9" t="s">
        <v>4975</v>
      </c>
      <c r="D2129" s="15">
        <v>6.4981627401E10</v>
      </c>
      <c r="E2129" s="9" t="s">
        <v>13936</v>
      </c>
      <c r="F2129" s="9" t="s">
        <v>13948</v>
      </c>
      <c r="G2129" s="9" t="s">
        <v>13926</v>
      </c>
      <c r="H2129" s="9" t="s">
        <v>13938</v>
      </c>
      <c r="I2129" s="9" t="s">
        <v>13928</v>
      </c>
      <c r="J2129" s="9" t="s">
        <v>13929</v>
      </c>
      <c r="K2129" s="9" t="s">
        <v>13930</v>
      </c>
      <c r="L2129" s="9" t="s">
        <v>13945</v>
      </c>
      <c r="M2129" s="9" t="s">
        <v>13967</v>
      </c>
      <c r="N2129" s="13" t="s">
        <v>12</v>
      </c>
      <c r="O2129" s="13" t="s">
        <v>14</v>
      </c>
      <c r="P2129" s="13" t="s">
        <v>32</v>
      </c>
      <c r="Q2129" s="13" t="s">
        <v>114</v>
      </c>
      <c r="R2129" s="13" t="s">
        <v>15</v>
      </c>
      <c r="S2129" s="10">
        <f>ROUNDUP(SUM(VLOOKUP(F2129,'Pontuação'!A$2:B$11,2,FALSE),VLOOKUP(E2129,'Pontuação'!C$2:D$11,2,FALSE),VLOOKUP(H2129,'Pontuação'!I$2:J$11,2,FALSE),VLOOKUP(J2129,'Pontuação'!G$2:H$11,2,FALSE),VLOOKUP(L2129,'Pontuação'!M$2:N$13,2,FALSE)),0)</f>
        <v>1699</v>
      </c>
      <c r="T2129" s="11">
        <f t="shared" si="1"/>
        <v>170</v>
      </c>
      <c r="U2129" s="11" t="str">
        <f t="array" ref="U2129">IFERROR(INDEX('Pontuação'!G$13:G$101, MATCH(T2129, 'Pontuação'!F$13:F$101, 0)), "Faixa Indefinida")</f>
        <v>B</v>
      </c>
      <c r="V2129" s="11">
        <f t="shared" si="2"/>
        <v>0</v>
      </c>
      <c r="W2129" s="11">
        <f t="shared" si="3"/>
        <v>1</v>
      </c>
      <c r="X2129" s="11">
        <f t="shared" si="4"/>
        <v>0</v>
      </c>
      <c r="Y2129" s="11">
        <f t="shared" si="5"/>
        <v>0</v>
      </c>
      <c r="Z2129" s="12">
        <f>ROUNDUP(SUM(VLOOKUP(F2129,'Pontuação 3.0'!A$2:B$11,2,FALSE),VLOOKUP(E2129,'Pontuação 3.0'!C$2:D$11,2,FALSE),VLOOKUP(H2129,'Pontuação 3.0'!I$2:J$11,2,FALSE),VLOOKUP(J2129,'Pontuação 3.0'!G$2:H$11,2,FALSE),VLOOKUP(G2129,'Pontuação 3.0'!E$2:F$11,2,FALSE),VLOOKUP(K2129,'Pontuação 3.0'!K$2:L$11,2,FALSE),VLOOKUP(L2129,'Pontuação 3.0'!M$2:N$13,2,FALSE)),0)</f>
        <v>2272</v>
      </c>
      <c r="AA2129" s="12">
        <f t="shared" si="6"/>
        <v>227</v>
      </c>
      <c r="AB2129" s="12" t="str">
        <f t="array" ref="AB2129">IFERROR(INDEX('Pontuação 3.0'!G$13:G$191, MATCH(AA2129, 'Pontuação 3.0'!F$13:F$191, 0)), "Faixa Indefinida")</f>
        <v>B</v>
      </c>
      <c r="AC2129" s="12">
        <f t="shared" si="7"/>
        <v>0</v>
      </c>
      <c r="AD2129" s="12">
        <f t="shared" si="8"/>
        <v>1</v>
      </c>
      <c r="AE2129" s="12">
        <f t="shared" si="9"/>
        <v>0</v>
      </c>
      <c r="AF2129" s="12">
        <f t="shared" si="10"/>
        <v>0</v>
      </c>
    </row>
    <row r="2130" ht="15.75" customHeight="1">
      <c r="A2130" s="8">
        <v>45686.0</v>
      </c>
      <c r="B2130" s="9" t="s">
        <v>4980</v>
      </c>
      <c r="C2130" s="9" t="s">
        <v>4981</v>
      </c>
      <c r="D2130" s="15">
        <v>1.1952239104E10</v>
      </c>
      <c r="E2130" s="9" t="s">
        <v>13936</v>
      </c>
      <c r="F2130" s="9" t="s">
        <v>13948</v>
      </c>
      <c r="G2130" s="9" t="s">
        <v>13926</v>
      </c>
      <c r="H2130" s="9" t="s">
        <v>13949</v>
      </c>
      <c r="I2130" s="9" t="s">
        <v>13928</v>
      </c>
      <c r="J2130" s="9" t="s">
        <v>13956</v>
      </c>
      <c r="K2130" s="9" t="s">
        <v>13940</v>
      </c>
      <c r="L2130" s="9" t="s">
        <v>13931</v>
      </c>
      <c r="M2130" s="9" t="s">
        <v>13942</v>
      </c>
      <c r="N2130" s="13" t="s">
        <v>12</v>
      </c>
      <c r="O2130" s="13" t="s">
        <v>14</v>
      </c>
      <c r="P2130" s="13" t="s">
        <v>19</v>
      </c>
      <c r="Q2130" s="13" t="s">
        <v>20</v>
      </c>
      <c r="R2130" s="13" t="s">
        <v>65</v>
      </c>
      <c r="S2130" s="10">
        <f>ROUNDUP(SUM(VLOOKUP(F2130,'Pontuação'!A$2:B$11,2,FALSE),VLOOKUP(E2130,'Pontuação'!C$2:D$11,2,FALSE),VLOOKUP(H2130,'Pontuação'!I$2:J$11,2,FALSE),VLOOKUP(J2130,'Pontuação'!G$2:H$11,2,FALSE),VLOOKUP(L2130,'Pontuação'!M$2:N$13,2,FALSE)),0)</f>
        <v>1861</v>
      </c>
      <c r="T2130" s="11">
        <f t="shared" si="1"/>
        <v>186</v>
      </c>
      <c r="U2130" s="11" t="str">
        <f t="array" ref="U2130">IFERROR(INDEX('Pontuação'!G$13:G$101, MATCH(T2130, 'Pontuação'!F$13:F$101, 0)), "Faixa Indefinida")</f>
        <v>A</v>
      </c>
      <c r="V2130" s="11">
        <f t="shared" si="2"/>
        <v>1</v>
      </c>
      <c r="W2130" s="11">
        <f t="shared" si="3"/>
        <v>0</v>
      </c>
      <c r="X2130" s="11">
        <f t="shared" si="4"/>
        <v>0</v>
      </c>
      <c r="Y2130" s="11">
        <f t="shared" si="5"/>
        <v>0</v>
      </c>
      <c r="Z2130" s="12">
        <f>ROUNDUP(SUM(VLOOKUP(F2130,'Pontuação 3.0'!A$2:B$11,2,FALSE),VLOOKUP(E2130,'Pontuação 3.0'!C$2:D$11,2,FALSE),VLOOKUP(H2130,'Pontuação 3.0'!I$2:J$11,2,FALSE),VLOOKUP(J2130,'Pontuação 3.0'!G$2:H$11,2,FALSE),VLOOKUP(G2130,'Pontuação 3.0'!E$2:F$11,2,FALSE),VLOOKUP(K2130,'Pontuação 3.0'!K$2:L$11,2,FALSE),VLOOKUP(L2130,'Pontuação 3.0'!M$2:N$13,2,FALSE)),0)</f>
        <v>2351</v>
      </c>
      <c r="AA2130" s="12">
        <f t="shared" si="6"/>
        <v>235</v>
      </c>
      <c r="AB2130" s="12" t="str">
        <f t="array" ref="AB2130">IFERROR(INDEX('Pontuação 3.0'!G$13:G$191, MATCH(AA2130, 'Pontuação 3.0'!F$13:F$191, 0)), "Faixa Indefinida")</f>
        <v>B</v>
      </c>
      <c r="AC2130" s="12">
        <f t="shared" si="7"/>
        <v>0</v>
      </c>
      <c r="AD2130" s="12">
        <f t="shared" si="8"/>
        <v>1</v>
      </c>
      <c r="AE2130" s="12">
        <f t="shared" si="9"/>
        <v>0</v>
      </c>
      <c r="AF2130" s="12">
        <f t="shared" si="10"/>
        <v>0</v>
      </c>
    </row>
    <row r="2131" ht="15.75" customHeight="1">
      <c r="A2131" s="8">
        <v>45686.0</v>
      </c>
      <c r="B2131" s="9" t="s">
        <v>4984</v>
      </c>
      <c r="C2131" s="9" t="s">
        <v>4985</v>
      </c>
      <c r="D2131" s="15">
        <v>6.7981524829E10</v>
      </c>
      <c r="E2131" s="9" t="s">
        <v>13936</v>
      </c>
      <c r="F2131" s="9" t="s">
        <v>13953</v>
      </c>
      <c r="G2131" s="9" t="s">
        <v>13926</v>
      </c>
      <c r="H2131" s="9" t="s">
        <v>13951</v>
      </c>
      <c r="I2131" s="9" t="s">
        <v>13940</v>
      </c>
      <c r="J2131" s="9" t="s">
        <v>13929</v>
      </c>
      <c r="K2131" s="9" t="s">
        <v>13930</v>
      </c>
      <c r="L2131" s="9" t="s">
        <v>13931</v>
      </c>
      <c r="M2131" s="9" t="s">
        <v>13946</v>
      </c>
      <c r="N2131" s="13" t="s">
        <v>12</v>
      </c>
      <c r="O2131" s="13" t="s">
        <v>14</v>
      </c>
      <c r="P2131" s="13" t="s">
        <v>68</v>
      </c>
      <c r="Q2131" s="13" t="s">
        <v>20</v>
      </c>
      <c r="R2131" s="13" t="s">
        <v>65</v>
      </c>
      <c r="S2131" s="10">
        <f>ROUNDUP(SUM(VLOOKUP(F2131,'Pontuação'!A$2:B$11,2,FALSE),VLOOKUP(E2131,'Pontuação'!C$2:D$11,2,FALSE),VLOOKUP(H2131,'Pontuação'!I$2:J$11,2,FALSE),VLOOKUP(J2131,'Pontuação'!G$2:H$11,2,FALSE),VLOOKUP(L2131,'Pontuação'!M$2:N$13,2,FALSE)),0)</f>
        <v>1558</v>
      </c>
      <c r="T2131" s="11">
        <f t="shared" si="1"/>
        <v>156</v>
      </c>
      <c r="U2131" s="11" t="str">
        <f t="array" ref="U2131">IFERROR(INDEX('Pontuação'!G$13:G$101, MATCH(T2131, 'Pontuação'!F$13:F$101, 0)), "Faixa Indefinida")</f>
        <v>C</v>
      </c>
      <c r="V2131" s="11">
        <f t="shared" si="2"/>
        <v>0</v>
      </c>
      <c r="W2131" s="11">
        <f t="shared" si="3"/>
        <v>0</v>
      </c>
      <c r="X2131" s="11">
        <f t="shared" si="4"/>
        <v>1</v>
      </c>
      <c r="Y2131" s="11">
        <f t="shared" si="5"/>
        <v>0</v>
      </c>
      <c r="Z2131" s="12">
        <f>ROUNDUP(SUM(VLOOKUP(F2131,'Pontuação 3.0'!A$2:B$11,2,FALSE),VLOOKUP(E2131,'Pontuação 3.0'!C$2:D$11,2,FALSE),VLOOKUP(H2131,'Pontuação 3.0'!I$2:J$11,2,FALSE),VLOOKUP(J2131,'Pontuação 3.0'!G$2:H$11,2,FALSE),VLOOKUP(G2131,'Pontuação 3.0'!E$2:F$11,2,FALSE),VLOOKUP(K2131,'Pontuação 3.0'!K$2:L$11,2,FALSE),VLOOKUP(L2131,'Pontuação 3.0'!M$2:N$13,2,FALSE)),0)</f>
        <v>2368</v>
      </c>
      <c r="AA2131" s="12">
        <f t="shared" si="6"/>
        <v>237</v>
      </c>
      <c r="AB2131" s="12" t="str">
        <f t="array" ref="AB2131">IFERROR(INDEX('Pontuação 3.0'!G$13:G$191, MATCH(AA2131, 'Pontuação 3.0'!F$13:F$191, 0)), "Faixa Indefinida")</f>
        <v>A</v>
      </c>
      <c r="AC2131" s="12">
        <f t="shared" si="7"/>
        <v>1</v>
      </c>
      <c r="AD2131" s="12">
        <f t="shared" si="8"/>
        <v>0</v>
      </c>
      <c r="AE2131" s="12">
        <f t="shared" si="9"/>
        <v>0</v>
      </c>
      <c r="AF2131" s="12">
        <f t="shared" si="10"/>
        <v>0</v>
      </c>
    </row>
    <row r="2132" ht="15.75" customHeight="1">
      <c r="A2132" s="8">
        <v>45686.0</v>
      </c>
      <c r="B2132" s="9" t="s">
        <v>4982</v>
      </c>
      <c r="C2132" s="9" t="s">
        <v>4983</v>
      </c>
      <c r="D2132" s="15">
        <v>4.1999148133E10</v>
      </c>
      <c r="E2132" s="9" t="s">
        <v>13936</v>
      </c>
      <c r="F2132" s="9" t="s">
        <v>13950</v>
      </c>
      <c r="G2132" s="9" t="s">
        <v>13944</v>
      </c>
      <c r="H2132" s="9" t="s">
        <v>13949</v>
      </c>
      <c r="I2132" s="9" t="s">
        <v>13928</v>
      </c>
      <c r="J2132" s="9" t="s">
        <v>13929</v>
      </c>
      <c r="K2132" s="9" t="s">
        <v>13940</v>
      </c>
      <c r="L2132" s="9" t="s">
        <v>13941</v>
      </c>
      <c r="M2132" s="9" t="s">
        <v>13952</v>
      </c>
      <c r="N2132" s="13" t="s">
        <v>12</v>
      </c>
      <c r="O2132" s="13" t="s">
        <v>14</v>
      </c>
      <c r="P2132" s="13" t="s">
        <v>19</v>
      </c>
      <c r="Q2132" s="13" t="s">
        <v>20</v>
      </c>
      <c r="R2132" s="13" t="s">
        <v>65</v>
      </c>
      <c r="S2132" s="10">
        <f>ROUNDUP(SUM(VLOOKUP(F2132,'Pontuação'!A$2:B$11,2,FALSE),VLOOKUP(E2132,'Pontuação'!C$2:D$11,2,FALSE),VLOOKUP(H2132,'Pontuação'!I$2:J$11,2,FALSE),VLOOKUP(J2132,'Pontuação'!G$2:H$11,2,FALSE),VLOOKUP(L2132,'Pontuação'!M$2:N$13,2,FALSE)),0)</f>
        <v>1639</v>
      </c>
      <c r="T2132" s="11">
        <f t="shared" si="1"/>
        <v>164</v>
      </c>
      <c r="U2132" s="11" t="str">
        <f t="array" ref="U2132">IFERROR(INDEX('Pontuação'!G$13:G$101, MATCH(T2132, 'Pontuação'!F$13:F$101, 0)), "Faixa Indefinida")</f>
        <v>C</v>
      </c>
      <c r="V2132" s="11">
        <f t="shared" si="2"/>
        <v>0</v>
      </c>
      <c r="W2132" s="11">
        <f t="shared" si="3"/>
        <v>0</v>
      </c>
      <c r="X2132" s="11">
        <f t="shared" si="4"/>
        <v>1</v>
      </c>
      <c r="Y2132" s="11">
        <f t="shared" si="5"/>
        <v>0</v>
      </c>
      <c r="Z2132" s="12">
        <f>ROUNDUP(SUM(VLOOKUP(F2132,'Pontuação 3.0'!A$2:B$11,2,FALSE),VLOOKUP(E2132,'Pontuação 3.0'!C$2:D$11,2,FALSE),VLOOKUP(H2132,'Pontuação 3.0'!I$2:J$11,2,FALSE),VLOOKUP(J2132,'Pontuação 3.0'!G$2:H$11,2,FALSE),VLOOKUP(G2132,'Pontuação 3.0'!E$2:F$11,2,FALSE),VLOOKUP(K2132,'Pontuação 3.0'!K$2:L$11,2,FALSE),VLOOKUP(L2132,'Pontuação 3.0'!M$2:N$13,2,FALSE)),0)</f>
        <v>2047</v>
      </c>
      <c r="AA2132" s="12">
        <f t="shared" si="6"/>
        <v>205</v>
      </c>
      <c r="AB2132" s="12" t="str">
        <f t="array" ref="AB2132">IFERROR(INDEX('Pontuação 3.0'!G$13:G$191, MATCH(AA2132, 'Pontuação 3.0'!F$13:F$191, 0)), "Faixa Indefinida")</f>
        <v>C</v>
      </c>
      <c r="AC2132" s="12">
        <f t="shared" si="7"/>
        <v>0</v>
      </c>
      <c r="AD2132" s="12">
        <f t="shared" si="8"/>
        <v>0</v>
      </c>
      <c r="AE2132" s="12">
        <f t="shared" si="9"/>
        <v>1</v>
      </c>
      <c r="AF2132" s="12">
        <f t="shared" si="10"/>
        <v>0</v>
      </c>
    </row>
    <row r="2133" ht="15.75" customHeight="1">
      <c r="A2133" s="8">
        <v>45686.0</v>
      </c>
      <c r="B2133" s="9" t="s">
        <v>4990</v>
      </c>
      <c r="C2133" s="9" t="s">
        <v>4991</v>
      </c>
      <c r="D2133" s="15">
        <v>8.3993360297E10</v>
      </c>
      <c r="E2133" s="9" t="s">
        <v>13936</v>
      </c>
      <c r="F2133" s="9" t="s">
        <v>13950</v>
      </c>
      <c r="G2133" s="9" t="s">
        <v>13926</v>
      </c>
      <c r="H2133" s="9" t="s">
        <v>13949</v>
      </c>
      <c r="I2133" s="9" t="s">
        <v>13940</v>
      </c>
      <c r="J2133" s="9" t="s">
        <v>13939</v>
      </c>
      <c r="K2133" s="9" t="s">
        <v>13940</v>
      </c>
      <c r="L2133" s="9" t="s">
        <v>13945</v>
      </c>
      <c r="M2133" s="9" t="s">
        <v>13946</v>
      </c>
      <c r="N2133" s="13" t="s">
        <v>12</v>
      </c>
      <c r="O2133" s="13" t="s">
        <v>14</v>
      </c>
      <c r="P2133" s="13" t="s">
        <v>68</v>
      </c>
      <c r="Q2133" s="13" t="s">
        <v>48</v>
      </c>
      <c r="R2133" s="13" t="s">
        <v>15</v>
      </c>
      <c r="S2133" s="10">
        <f>ROUNDUP(SUM(VLOOKUP(F2133,'Pontuação'!A$2:B$11,2,FALSE),VLOOKUP(E2133,'Pontuação'!C$2:D$11,2,FALSE),VLOOKUP(H2133,'Pontuação'!I$2:J$11,2,FALSE),VLOOKUP(J2133,'Pontuação'!G$2:H$11,2,FALSE),VLOOKUP(L2133,'Pontuação'!M$2:N$13,2,FALSE)),0)</f>
        <v>1832</v>
      </c>
      <c r="T2133" s="11">
        <f t="shared" si="1"/>
        <v>183</v>
      </c>
      <c r="U2133" s="11" t="str">
        <f t="array" ref="U2133">IFERROR(INDEX('Pontuação'!G$13:G$101, MATCH(T2133, 'Pontuação'!F$13:F$101, 0)), "Faixa Indefinida")</f>
        <v>B</v>
      </c>
      <c r="V2133" s="11">
        <f t="shared" si="2"/>
        <v>0</v>
      </c>
      <c r="W2133" s="11">
        <f t="shared" si="3"/>
        <v>1</v>
      </c>
      <c r="X2133" s="11">
        <f t="shared" si="4"/>
        <v>0</v>
      </c>
      <c r="Y2133" s="11">
        <f t="shared" si="5"/>
        <v>0</v>
      </c>
      <c r="Z2133" s="12">
        <f>ROUNDUP(SUM(VLOOKUP(F2133,'Pontuação 3.0'!A$2:B$11,2,FALSE),VLOOKUP(E2133,'Pontuação 3.0'!C$2:D$11,2,FALSE),VLOOKUP(H2133,'Pontuação 3.0'!I$2:J$11,2,FALSE),VLOOKUP(J2133,'Pontuação 3.0'!G$2:H$11,2,FALSE),VLOOKUP(G2133,'Pontuação 3.0'!E$2:F$11,2,FALSE),VLOOKUP(K2133,'Pontuação 3.0'!K$2:L$11,2,FALSE),VLOOKUP(L2133,'Pontuação 3.0'!M$2:N$13,2,FALSE)),0)</f>
        <v>2447</v>
      </c>
      <c r="AA2133" s="12">
        <f t="shared" si="6"/>
        <v>245</v>
      </c>
      <c r="AB2133" s="12" t="str">
        <f t="array" ref="AB2133">IFERROR(INDEX('Pontuação 3.0'!G$13:G$191, MATCH(AA2133, 'Pontuação 3.0'!F$13:F$191, 0)), "Faixa Indefinida")</f>
        <v>A</v>
      </c>
      <c r="AC2133" s="12">
        <f t="shared" si="7"/>
        <v>1</v>
      </c>
      <c r="AD2133" s="12">
        <f t="shared" si="8"/>
        <v>0</v>
      </c>
      <c r="AE2133" s="12">
        <f t="shared" si="9"/>
        <v>0</v>
      </c>
      <c r="AF2133" s="12">
        <f t="shared" si="10"/>
        <v>0</v>
      </c>
    </row>
    <row r="2134" ht="15.75" customHeight="1">
      <c r="A2134" s="8">
        <v>45686.0</v>
      </c>
      <c r="B2134" s="9" t="s">
        <v>4988</v>
      </c>
      <c r="C2134" s="9" t="s">
        <v>4989</v>
      </c>
      <c r="D2134" s="15">
        <v>2.1990204844E10</v>
      </c>
      <c r="E2134" s="9" t="s">
        <v>13936</v>
      </c>
      <c r="F2134" s="9" t="s">
        <v>13950</v>
      </c>
      <c r="G2134" s="9" t="s">
        <v>13957</v>
      </c>
      <c r="H2134" s="9" t="s">
        <v>13927</v>
      </c>
      <c r="I2134" s="9" t="s">
        <v>13940</v>
      </c>
      <c r="J2134" s="9" t="s">
        <v>13929</v>
      </c>
      <c r="K2134" s="9" t="s">
        <v>13940</v>
      </c>
      <c r="L2134" s="9" t="s">
        <v>13945</v>
      </c>
      <c r="M2134" s="9" t="s">
        <v>13952</v>
      </c>
      <c r="N2134" s="13" t="s">
        <v>12</v>
      </c>
      <c r="O2134" s="13" t="s">
        <v>14</v>
      </c>
      <c r="P2134" s="13" t="s">
        <v>93</v>
      </c>
      <c r="Q2134" s="13" t="s">
        <v>20</v>
      </c>
      <c r="R2134" s="13" t="s">
        <v>65</v>
      </c>
      <c r="S2134" s="10">
        <f>ROUNDUP(SUM(VLOOKUP(F2134,'Pontuação'!A$2:B$11,2,FALSE),VLOOKUP(E2134,'Pontuação'!C$2:D$11,2,FALSE),VLOOKUP(H2134,'Pontuação'!I$2:J$11,2,FALSE),VLOOKUP(J2134,'Pontuação'!G$2:H$11,2,FALSE),VLOOKUP(L2134,'Pontuação'!M$2:N$13,2,FALSE)),0)</f>
        <v>1571</v>
      </c>
      <c r="T2134" s="11">
        <f t="shared" si="1"/>
        <v>157</v>
      </c>
      <c r="U2134" s="11" t="str">
        <f t="array" ref="U2134">IFERROR(INDEX('Pontuação'!G$13:G$101, MATCH(T2134, 'Pontuação'!F$13:F$101, 0)), "Faixa Indefinida")</f>
        <v>C</v>
      </c>
      <c r="V2134" s="11">
        <f t="shared" si="2"/>
        <v>0</v>
      </c>
      <c r="W2134" s="11">
        <f t="shared" si="3"/>
        <v>0</v>
      </c>
      <c r="X2134" s="11">
        <f t="shared" si="4"/>
        <v>1</v>
      </c>
      <c r="Y2134" s="11">
        <f t="shared" si="5"/>
        <v>0</v>
      </c>
      <c r="Z2134" s="12">
        <f>ROUNDUP(SUM(VLOOKUP(F2134,'Pontuação 3.0'!A$2:B$11,2,FALSE),VLOOKUP(E2134,'Pontuação 3.0'!C$2:D$11,2,FALSE),VLOOKUP(H2134,'Pontuação 3.0'!I$2:J$11,2,FALSE),VLOOKUP(J2134,'Pontuação 3.0'!G$2:H$11,2,FALSE),VLOOKUP(G2134,'Pontuação 3.0'!E$2:F$11,2,FALSE),VLOOKUP(K2134,'Pontuação 3.0'!K$2:L$11,2,FALSE),VLOOKUP(L2134,'Pontuação 3.0'!M$2:N$13,2,FALSE)),0)</f>
        <v>1910</v>
      </c>
      <c r="AA2134" s="12">
        <f t="shared" si="6"/>
        <v>191</v>
      </c>
      <c r="AB2134" s="12" t="str">
        <f t="array" ref="AB2134">IFERROR(INDEX('Pontuação 3.0'!G$13:G$191, MATCH(AA2134, 'Pontuação 3.0'!F$13:F$191, 0)), "Faixa Indefinida")</f>
        <v>D</v>
      </c>
      <c r="AC2134" s="12">
        <f t="shared" si="7"/>
        <v>0</v>
      </c>
      <c r="AD2134" s="12">
        <f t="shared" si="8"/>
        <v>0</v>
      </c>
      <c r="AE2134" s="12">
        <f t="shared" si="9"/>
        <v>0</v>
      </c>
      <c r="AF2134" s="12">
        <f t="shared" si="10"/>
        <v>1</v>
      </c>
    </row>
    <row r="2135" ht="15.75" customHeight="1">
      <c r="A2135" s="8">
        <v>45686.0</v>
      </c>
      <c r="B2135" s="9" t="s">
        <v>4992</v>
      </c>
      <c r="C2135" s="9" t="s">
        <v>4993</v>
      </c>
      <c r="D2135" s="15">
        <v>1.7996375197E10</v>
      </c>
      <c r="E2135" s="9" t="s">
        <v>13936</v>
      </c>
      <c r="F2135" s="9" t="s">
        <v>13948</v>
      </c>
      <c r="G2135" s="9" t="s">
        <v>13926</v>
      </c>
      <c r="H2135" s="9" t="s">
        <v>13927</v>
      </c>
      <c r="I2135" s="9" t="s">
        <v>13940</v>
      </c>
      <c r="J2135" s="9" t="s">
        <v>13939</v>
      </c>
      <c r="K2135" s="9" t="s">
        <v>13940</v>
      </c>
      <c r="L2135" s="9" t="s">
        <v>13945</v>
      </c>
      <c r="M2135" s="9" t="s">
        <v>13942</v>
      </c>
      <c r="N2135" s="13" t="s">
        <v>12</v>
      </c>
      <c r="O2135" s="13" t="s">
        <v>14</v>
      </c>
      <c r="P2135" s="13" t="s">
        <v>93</v>
      </c>
      <c r="Q2135" s="13" t="s">
        <v>20</v>
      </c>
      <c r="R2135" s="13" t="s">
        <v>65</v>
      </c>
      <c r="S2135" s="10">
        <f>ROUNDUP(SUM(VLOOKUP(F2135,'Pontuação'!A$2:B$11,2,FALSE),VLOOKUP(E2135,'Pontuação'!C$2:D$11,2,FALSE),VLOOKUP(H2135,'Pontuação'!I$2:J$11,2,FALSE),VLOOKUP(J2135,'Pontuação'!G$2:H$11,2,FALSE),VLOOKUP(L2135,'Pontuação'!M$2:N$13,2,FALSE)),0)</f>
        <v>1664</v>
      </c>
      <c r="T2135" s="11">
        <f t="shared" si="1"/>
        <v>166</v>
      </c>
      <c r="U2135" s="11" t="str">
        <f t="array" ref="U2135">IFERROR(INDEX('Pontuação'!G$13:G$101, MATCH(T2135, 'Pontuação'!F$13:F$101, 0)), "Faixa Indefinida")</f>
        <v>B</v>
      </c>
      <c r="V2135" s="11">
        <f t="shared" si="2"/>
        <v>0</v>
      </c>
      <c r="W2135" s="11">
        <f t="shared" si="3"/>
        <v>1</v>
      </c>
      <c r="X2135" s="11">
        <f t="shared" si="4"/>
        <v>0</v>
      </c>
      <c r="Y2135" s="11">
        <f t="shared" si="5"/>
        <v>0</v>
      </c>
      <c r="Z2135" s="12">
        <f>ROUNDUP(SUM(VLOOKUP(F2135,'Pontuação 3.0'!A$2:B$11,2,FALSE),VLOOKUP(E2135,'Pontuação 3.0'!C$2:D$11,2,FALSE),VLOOKUP(H2135,'Pontuação 3.0'!I$2:J$11,2,FALSE),VLOOKUP(J2135,'Pontuação 3.0'!G$2:H$11,2,FALSE),VLOOKUP(G2135,'Pontuação 3.0'!E$2:F$11,2,FALSE),VLOOKUP(K2135,'Pontuação 3.0'!K$2:L$11,2,FALSE),VLOOKUP(L2135,'Pontuação 3.0'!M$2:N$13,2,FALSE)),0)</f>
        <v>2079</v>
      </c>
      <c r="AA2135" s="12">
        <f t="shared" si="6"/>
        <v>208</v>
      </c>
      <c r="AB2135" s="12" t="str">
        <f t="array" ref="AB2135">IFERROR(INDEX('Pontuação 3.0'!G$13:G$191, MATCH(AA2135, 'Pontuação 3.0'!F$13:F$191, 0)), "Faixa Indefinida")</f>
        <v>C</v>
      </c>
      <c r="AC2135" s="12">
        <f t="shared" si="7"/>
        <v>0</v>
      </c>
      <c r="AD2135" s="12">
        <f t="shared" si="8"/>
        <v>0</v>
      </c>
      <c r="AE2135" s="12">
        <f t="shared" si="9"/>
        <v>1</v>
      </c>
      <c r="AF2135" s="12">
        <f t="shared" si="10"/>
        <v>0</v>
      </c>
    </row>
    <row r="2136" ht="15.75" customHeight="1">
      <c r="A2136" s="8">
        <v>45686.0</v>
      </c>
      <c r="B2136" s="9" t="s">
        <v>4994</v>
      </c>
      <c r="C2136" s="9" t="s">
        <v>4995</v>
      </c>
      <c r="D2136" s="15">
        <v>3.4988177315E10</v>
      </c>
      <c r="E2136" s="9" t="s">
        <v>13936</v>
      </c>
      <c r="F2136" s="9" t="s">
        <v>13948</v>
      </c>
      <c r="G2136" s="9" t="s">
        <v>13944</v>
      </c>
      <c r="H2136" s="9" t="s">
        <v>13927</v>
      </c>
      <c r="I2136" s="9" t="s">
        <v>13940</v>
      </c>
      <c r="J2136" s="9" t="s">
        <v>13929</v>
      </c>
      <c r="K2136" s="9" t="s">
        <v>13940</v>
      </c>
      <c r="L2136" s="9" t="s">
        <v>13945</v>
      </c>
      <c r="M2136" s="9" t="s">
        <v>13932</v>
      </c>
      <c r="N2136" s="13" t="s">
        <v>12</v>
      </c>
      <c r="O2136" s="13" t="s">
        <v>14</v>
      </c>
      <c r="P2136" s="13" t="s">
        <v>260</v>
      </c>
      <c r="Q2136" s="13" t="s">
        <v>20</v>
      </c>
      <c r="R2136" s="13" t="s">
        <v>15</v>
      </c>
      <c r="S2136" s="10">
        <f>ROUNDUP(SUM(VLOOKUP(F2136,'Pontuação'!A$2:B$11,2,FALSE),VLOOKUP(E2136,'Pontuação'!C$2:D$11,2,FALSE),VLOOKUP(H2136,'Pontuação'!I$2:J$11,2,FALSE),VLOOKUP(J2136,'Pontuação'!G$2:H$11,2,FALSE),VLOOKUP(L2136,'Pontuação'!M$2:N$13,2,FALSE)),0)</f>
        <v>1559</v>
      </c>
      <c r="T2136" s="11">
        <f t="shared" si="1"/>
        <v>156</v>
      </c>
      <c r="U2136" s="11" t="str">
        <f t="array" ref="U2136">IFERROR(INDEX('Pontuação'!G$13:G$101, MATCH(T2136, 'Pontuação'!F$13:F$101, 0)), "Faixa Indefinida")</f>
        <v>C</v>
      </c>
      <c r="V2136" s="11">
        <f t="shared" si="2"/>
        <v>0</v>
      </c>
      <c r="W2136" s="11">
        <f t="shared" si="3"/>
        <v>0</v>
      </c>
      <c r="X2136" s="11">
        <f t="shared" si="4"/>
        <v>1</v>
      </c>
      <c r="Y2136" s="11">
        <f t="shared" si="5"/>
        <v>0</v>
      </c>
      <c r="Z2136" s="12">
        <f>ROUNDUP(SUM(VLOOKUP(F2136,'Pontuação 3.0'!A$2:B$11,2,FALSE),VLOOKUP(E2136,'Pontuação 3.0'!C$2:D$11,2,FALSE),VLOOKUP(H2136,'Pontuação 3.0'!I$2:J$11,2,FALSE),VLOOKUP(J2136,'Pontuação 3.0'!G$2:H$11,2,FALSE),VLOOKUP(G2136,'Pontuação 3.0'!E$2:F$11,2,FALSE),VLOOKUP(K2136,'Pontuação 3.0'!K$2:L$11,2,FALSE),VLOOKUP(L2136,'Pontuação 3.0'!M$2:N$13,2,FALSE)),0)</f>
        <v>1787</v>
      </c>
      <c r="AA2136" s="12">
        <f t="shared" si="6"/>
        <v>179</v>
      </c>
      <c r="AB2136" s="12" t="str">
        <f t="array" ref="AB2136">IFERROR(INDEX('Pontuação 3.0'!G$13:G$191, MATCH(AA2136, 'Pontuação 3.0'!F$13:F$191, 0)), "Faixa Indefinida")</f>
        <v>D</v>
      </c>
      <c r="AC2136" s="12">
        <f t="shared" si="7"/>
        <v>0</v>
      </c>
      <c r="AD2136" s="12">
        <f t="shared" si="8"/>
        <v>0</v>
      </c>
      <c r="AE2136" s="12">
        <f t="shared" si="9"/>
        <v>0</v>
      </c>
      <c r="AF2136" s="12">
        <f t="shared" si="10"/>
        <v>1</v>
      </c>
    </row>
    <row r="2137" ht="15.75" customHeight="1">
      <c r="A2137" s="8">
        <v>45686.0</v>
      </c>
      <c r="B2137" s="9" t="s">
        <v>4996</v>
      </c>
      <c r="C2137" s="9" t="s">
        <v>4997</v>
      </c>
      <c r="D2137" s="15">
        <v>6.199511249E9</v>
      </c>
      <c r="E2137" s="9" t="s">
        <v>13936</v>
      </c>
      <c r="F2137" s="9" t="s">
        <v>13948</v>
      </c>
      <c r="G2137" s="9" t="s">
        <v>13957</v>
      </c>
      <c r="H2137" s="9" t="s">
        <v>13927</v>
      </c>
      <c r="I2137" s="9" t="s">
        <v>13940</v>
      </c>
      <c r="J2137" s="9" t="s">
        <v>13929</v>
      </c>
      <c r="K2137" s="9" t="s">
        <v>13930</v>
      </c>
      <c r="L2137" s="9" t="s">
        <v>13945</v>
      </c>
      <c r="M2137" s="9" t="s">
        <v>13952</v>
      </c>
      <c r="N2137" s="13" t="s">
        <v>12</v>
      </c>
      <c r="O2137" s="13" t="s">
        <v>14</v>
      </c>
      <c r="P2137" s="13" t="s">
        <v>13</v>
      </c>
      <c r="Q2137" s="13" t="s">
        <v>16</v>
      </c>
      <c r="R2137" s="13" t="s">
        <v>15</v>
      </c>
      <c r="S2137" s="10">
        <f>ROUNDUP(SUM(VLOOKUP(F2137,'Pontuação'!A$2:B$11,2,FALSE),VLOOKUP(E2137,'Pontuação'!C$2:D$11,2,FALSE),VLOOKUP(H2137,'Pontuação'!I$2:J$11,2,FALSE),VLOOKUP(J2137,'Pontuação'!G$2:H$11,2,FALSE),VLOOKUP(L2137,'Pontuação'!M$2:N$13,2,FALSE)),0)</f>
        <v>1559</v>
      </c>
      <c r="T2137" s="11">
        <f t="shared" si="1"/>
        <v>156</v>
      </c>
      <c r="U2137" s="11" t="str">
        <f t="array" ref="U2137">IFERROR(INDEX('Pontuação'!G$13:G$101, MATCH(T2137, 'Pontuação'!F$13:F$101, 0)), "Faixa Indefinida")</f>
        <v>C</v>
      </c>
      <c r="V2137" s="11">
        <f t="shared" si="2"/>
        <v>0</v>
      </c>
      <c r="W2137" s="11">
        <f t="shared" si="3"/>
        <v>0</v>
      </c>
      <c r="X2137" s="11">
        <f t="shared" si="4"/>
        <v>1</v>
      </c>
      <c r="Y2137" s="11">
        <f t="shared" si="5"/>
        <v>0</v>
      </c>
      <c r="Z2137" s="12">
        <f>ROUNDUP(SUM(VLOOKUP(F2137,'Pontuação 3.0'!A$2:B$11,2,FALSE),VLOOKUP(E2137,'Pontuação 3.0'!C$2:D$11,2,FALSE),VLOOKUP(H2137,'Pontuação 3.0'!I$2:J$11,2,FALSE),VLOOKUP(J2137,'Pontuação 3.0'!G$2:H$11,2,FALSE),VLOOKUP(G2137,'Pontuação 3.0'!E$2:F$11,2,FALSE),VLOOKUP(K2137,'Pontuação 3.0'!K$2:L$11,2,FALSE),VLOOKUP(L2137,'Pontuação 3.0'!M$2:N$13,2,FALSE)),0)</f>
        <v>2038</v>
      </c>
      <c r="AA2137" s="12">
        <f t="shared" si="6"/>
        <v>204</v>
      </c>
      <c r="AB2137" s="12" t="str">
        <f t="array" ref="AB2137">IFERROR(INDEX('Pontuação 3.0'!G$13:G$191, MATCH(AA2137, 'Pontuação 3.0'!F$13:F$191, 0)), "Faixa Indefinida")</f>
        <v>C</v>
      </c>
      <c r="AC2137" s="12">
        <f t="shared" si="7"/>
        <v>0</v>
      </c>
      <c r="AD2137" s="12">
        <f t="shared" si="8"/>
        <v>0</v>
      </c>
      <c r="AE2137" s="12">
        <f t="shared" si="9"/>
        <v>1</v>
      </c>
      <c r="AF2137" s="12">
        <f t="shared" si="10"/>
        <v>0</v>
      </c>
    </row>
    <row r="2138" ht="15.75" customHeight="1">
      <c r="A2138" s="8">
        <v>45686.0</v>
      </c>
      <c r="B2138" s="9" t="s">
        <v>5001</v>
      </c>
      <c r="C2138" s="9" t="s">
        <v>5002</v>
      </c>
      <c r="D2138" s="15">
        <v>4.6991150621E10</v>
      </c>
      <c r="E2138" s="9" t="s">
        <v>13936</v>
      </c>
      <c r="F2138" s="9" t="s">
        <v>13948</v>
      </c>
      <c r="G2138" s="9" t="s">
        <v>13926</v>
      </c>
      <c r="H2138" s="9" t="s">
        <v>13951</v>
      </c>
      <c r="I2138" s="9" t="s">
        <v>13940</v>
      </c>
      <c r="J2138" s="9" t="s">
        <v>13939</v>
      </c>
      <c r="K2138" s="9" t="s">
        <v>13940</v>
      </c>
      <c r="L2138" s="9" t="s">
        <v>13945</v>
      </c>
      <c r="M2138" s="9" t="s">
        <v>13942</v>
      </c>
      <c r="N2138" s="13" t="s">
        <v>12</v>
      </c>
      <c r="O2138" s="13" t="s">
        <v>14</v>
      </c>
      <c r="P2138" s="13" t="s">
        <v>32</v>
      </c>
      <c r="Q2138" s="13" t="s">
        <v>77</v>
      </c>
      <c r="R2138" s="13" t="s">
        <v>15</v>
      </c>
      <c r="S2138" s="10">
        <f>ROUNDUP(SUM(VLOOKUP(F2138,'Pontuação'!A$2:B$11,2,FALSE),VLOOKUP(E2138,'Pontuação'!C$2:D$11,2,FALSE),VLOOKUP(H2138,'Pontuação'!I$2:J$11,2,FALSE),VLOOKUP(J2138,'Pontuação'!G$2:H$11,2,FALSE),VLOOKUP(L2138,'Pontuação'!M$2:N$13,2,FALSE)),0)</f>
        <v>1778</v>
      </c>
      <c r="T2138" s="11">
        <f t="shared" si="1"/>
        <v>178</v>
      </c>
      <c r="U2138" s="11" t="str">
        <f t="array" ref="U2138">IFERROR(INDEX('Pontuação'!G$13:G$101, MATCH(T2138, 'Pontuação'!F$13:F$101, 0)), "Faixa Indefinida")</f>
        <v>B</v>
      </c>
      <c r="V2138" s="11">
        <f t="shared" si="2"/>
        <v>0</v>
      </c>
      <c r="W2138" s="11">
        <f t="shared" si="3"/>
        <v>1</v>
      </c>
      <c r="X2138" s="11">
        <f t="shared" si="4"/>
        <v>0</v>
      </c>
      <c r="Y2138" s="11">
        <f t="shared" si="5"/>
        <v>0</v>
      </c>
      <c r="Z2138" s="12">
        <f>ROUNDUP(SUM(VLOOKUP(F2138,'Pontuação 3.0'!A$2:B$11,2,FALSE),VLOOKUP(E2138,'Pontuação 3.0'!C$2:D$11,2,FALSE),VLOOKUP(H2138,'Pontuação 3.0'!I$2:J$11,2,FALSE),VLOOKUP(J2138,'Pontuação 3.0'!G$2:H$11,2,FALSE),VLOOKUP(G2138,'Pontuação 3.0'!E$2:F$11,2,FALSE),VLOOKUP(K2138,'Pontuação 3.0'!K$2:L$11,2,FALSE),VLOOKUP(L2138,'Pontuação 3.0'!M$2:N$13,2,FALSE)),0)</f>
        <v>2227</v>
      </c>
      <c r="AA2138" s="12">
        <f t="shared" si="6"/>
        <v>223</v>
      </c>
      <c r="AB2138" s="12" t="str">
        <f t="array" ref="AB2138">IFERROR(INDEX('Pontuação 3.0'!G$13:G$191, MATCH(AA2138, 'Pontuação 3.0'!F$13:F$191, 0)), "Faixa Indefinida")</f>
        <v>B</v>
      </c>
      <c r="AC2138" s="12">
        <f t="shared" si="7"/>
        <v>0</v>
      </c>
      <c r="AD2138" s="12">
        <f t="shared" si="8"/>
        <v>1</v>
      </c>
      <c r="AE2138" s="12">
        <f t="shared" si="9"/>
        <v>0</v>
      </c>
      <c r="AF2138" s="12">
        <f t="shared" si="10"/>
        <v>0</v>
      </c>
    </row>
    <row r="2139" ht="15.75" customHeight="1">
      <c r="A2139" s="8">
        <v>45686.0</v>
      </c>
      <c r="B2139" s="9" t="s">
        <v>5003</v>
      </c>
      <c r="C2139" s="9" t="s">
        <v>5004</v>
      </c>
      <c r="D2139" s="15">
        <v>8.6994110229E10</v>
      </c>
      <c r="E2139" s="9" t="s">
        <v>13936</v>
      </c>
      <c r="F2139" s="9" t="s">
        <v>13948</v>
      </c>
      <c r="G2139" s="9" t="s">
        <v>13944</v>
      </c>
      <c r="H2139" s="9" t="s">
        <v>13951</v>
      </c>
      <c r="I2139" s="9" t="s">
        <v>13940</v>
      </c>
      <c r="J2139" s="9" t="s">
        <v>13939</v>
      </c>
      <c r="K2139" s="9" t="s">
        <v>13940</v>
      </c>
      <c r="L2139" s="9" t="s">
        <v>13945</v>
      </c>
      <c r="M2139" s="9" t="s">
        <v>13952</v>
      </c>
      <c r="N2139" s="13" t="s">
        <v>12</v>
      </c>
      <c r="O2139" s="13" t="s">
        <v>14</v>
      </c>
      <c r="P2139" s="13" t="s">
        <v>13</v>
      </c>
      <c r="Q2139" s="13" t="s">
        <v>59</v>
      </c>
      <c r="R2139" s="13" t="s">
        <v>15</v>
      </c>
      <c r="S2139" s="10">
        <f>ROUNDUP(SUM(VLOOKUP(F2139,'Pontuação'!A$2:B$11,2,FALSE),VLOOKUP(E2139,'Pontuação'!C$2:D$11,2,FALSE),VLOOKUP(H2139,'Pontuação'!I$2:J$11,2,FALSE),VLOOKUP(J2139,'Pontuação'!G$2:H$11,2,FALSE),VLOOKUP(L2139,'Pontuação'!M$2:N$13,2,FALSE)),0)</f>
        <v>1778</v>
      </c>
      <c r="T2139" s="11">
        <f t="shared" si="1"/>
        <v>178</v>
      </c>
      <c r="U2139" s="11" t="str">
        <f t="array" ref="U2139">IFERROR(INDEX('Pontuação'!G$13:G$101, MATCH(T2139, 'Pontuação'!F$13:F$101, 0)), "Faixa Indefinida")</f>
        <v>B</v>
      </c>
      <c r="V2139" s="11">
        <f t="shared" si="2"/>
        <v>0</v>
      </c>
      <c r="W2139" s="11">
        <f t="shared" si="3"/>
        <v>1</v>
      </c>
      <c r="X2139" s="11">
        <f t="shared" si="4"/>
        <v>0</v>
      </c>
      <c r="Y2139" s="11">
        <f t="shared" si="5"/>
        <v>0</v>
      </c>
      <c r="Z2139" s="12">
        <f>ROUNDUP(SUM(VLOOKUP(F2139,'Pontuação 3.0'!A$2:B$11,2,FALSE),VLOOKUP(E2139,'Pontuação 3.0'!C$2:D$11,2,FALSE),VLOOKUP(H2139,'Pontuação 3.0'!I$2:J$11,2,FALSE),VLOOKUP(J2139,'Pontuação 3.0'!G$2:H$11,2,FALSE),VLOOKUP(G2139,'Pontuação 3.0'!E$2:F$11,2,FALSE),VLOOKUP(K2139,'Pontuação 3.0'!K$2:L$11,2,FALSE),VLOOKUP(L2139,'Pontuação 3.0'!M$2:N$13,2,FALSE)),0)</f>
        <v>2087</v>
      </c>
      <c r="AA2139" s="12">
        <f t="shared" si="6"/>
        <v>209</v>
      </c>
      <c r="AB2139" s="12" t="str">
        <f t="array" ref="AB2139">IFERROR(INDEX('Pontuação 3.0'!G$13:G$191, MATCH(AA2139, 'Pontuação 3.0'!F$13:F$191, 0)), "Faixa Indefinida")</f>
        <v>C</v>
      </c>
      <c r="AC2139" s="12">
        <f t="shared" si="7"/>
        <v>0</v>
      </c>
      <c r="AD2139" s="12">
        <f t="shared" si="8"/>
        <v>0</v>
      </c>
      <c r="AE2139" s="12">
        <f t="shared" si="9"/>
        <v>1</v>
      </c>
      <c r="AF2139" s="12">
        <f t="shared" si="10"/>
        <v>0</v>
      </c>
    </row>
    <row r="2140" ht="15.75" customHeight="1">
      <c r="A2140" s="8">
        <v>45686.0</v>
      </c>
      <c r="B2140" s="9" t="s">
        <v>5005</v>
      </c>
      <c r="C2140" s="9" t="s">
        <v>5006</v>
      </c>
      <c r="D2140" s="15">
        <v>1.6994189369E10</v>
      </c>
      <c r="E2140" s="9" t="s">
        <v>13936</v>
      </c>
      <c r="F2140" s="9" t="s">
        <v>13950</v>
      </c>
      <c r="G2140" s="9" t="s">
        <v>13944</v>
      </c>
      <c r="H2140" s="9" t="s">
        <v>13951</v>
      </c>
      <c r="I2140" s="9" t="s">
        <v>13940</v>
      </c>
      <c r="J2140" s="9" t="s">
        <v>13939</v>
      </c>
      <c r="K2140" s="9" t="s">
        <v>13940</v>
      </c>
      <c r="L2140" s="9" t="s">
        <v>13945</v>
      </c>
      <c r="M2140" s="9" t="s">
        <v>13946</v>
      </c>
      <c r="N2140" s="13" t="s">
        <v>12</v>
      </c>
      <c r="O2140" s="13" t="s">
        <v>14</v>
      </c>
      <c r="P2140" s="13" t="s">
        <v>39</v>
      </c>
      <c r="Q2140" s="13" t="s">
        <v>20</v>
      </c>
      <c r="R2140" s="13" t="s">
        <v>15</v>
      </c>
      <c r="S2140" s="10">
        <f>ROUNDUP(SUM(VLOOKUP(F2140,'Pontuação'!A$2:B$11,2,FALSE),VLOOKUP(E2140,'Pontuação'!C$2:D$11,2,FALSE),VLOOKUP(H2140,'Pontuação'!I$2:J$11,2,FALSE),VLOOKUP(J2140,'Pontuação'!G$2:H$11,2,FALSE),VLOOKUP(L2140,'Pontuação'!M$2:N$13,2,FALSE)),0)</f>
        <v>1790</v>
      </c>
      <c r="T2140" s="11">
        <f t="shared" si="1"/>
        <v>179</v>
      </c>
      <c r="U2140" s="11" t="str">
        <f t="array" ref="U2140">IFERROR(INDEX('Pontuação'!G$13:G$101, MATCH(T2140, 'Pontuação'!F$13:F$101, 0)), "Faixa Indefinida")</f>
        <v>B</v>
      </c>
      <c r="V2140" s="11">
        <f t="shared" si="2"/>
        <v>0</v>
      </c>
      <c r="W2140" s="11">
        <f t="shared" si="3"/>
        <v>1</v>
      </c>
      <c r="X2140" s="11">
        <f t="shared" si="4"/>
        <v>0</v>
      </c>
      <c r="Y2140" s="11">
        <f t="shared" si="5"/>
        <v>0</v>
      </c>
      <c r="Z2140" s="12">
        <f>ROUNDUP(SUM(VLOOKUP(F2140,'Pontuação 3.0'!A$2:B$11,2,FALSE),VLOOKUP(E2140,'Pontuação 3.0'!C$2:D$11,2,FALSE),VLOOKUP(H2140,'Pontuação 3.0'!I$2:J$11,2,FALSE),VLOOKUP(J2140,'Pontuação 3.0'!G$2:H$11,2,FALSE),VLOOKUP(G2140,'Pontuação 3.0'!E$2:F$11,2,FALSE),VLOOKUP(K2140,'Pontuação 3.0'!K$2:L$11,2,FALSE),VLOOKUP(L2140,'Pontuação 3.0'!M$2:N$13,2,FALSE)),0)</f>
        <v>2220</v>
      </c>
      <c r="AA2140" s="12">
        <f t="shared" si="6"/>
        <v>222</v>
      </c>
      <c r="AB2140" s="12" t="str">
        <f t="array" ref="AB2140">IFERROR(INDEX('Pontuação 3.0'!G$13:G$191, MATCH(AA2140, 'Pontuação 3.0'!F$13:F$191, 0)), "Faixa Indefinida")</f>
        <v>B</v>
      </c>
      <c r="AC2140" s="12">
        <f t="shared" si="7"/>
        <v>0</v>
      </c>
      <c r="AD2140" s="12">
        <f t="shared" si="8"/>
        <v>1</v>
      </c>
      <c r="AE2140" s="12">
        <f t="shared" si="9"/>
        <v>0</v>
      </c>
      <c r="AF2140" s="12">
        <f t="shared" si="10"/>
        <v>0</v>
      </c>
    </row>
    <row r="2141" ht="15.75" customHeight="1">
      <c r="A2141" s="8">
        <v>45686.0</v>
      </c>
      <c r="B2141" s="9" t="s">
        <v>1735</v>
      </c>
      <c r="C2141" s="9" t="s">
        <v>5007</v>
      </c>
      <c r="D2141" s="15">
        <v>3.1973370108E10</v>
      </c>
      <c r="E2141" s="9" t="s">
        <v>13936</v>
      </c>
      <c r="F2141" s="9" t="s">
        <v>13950</v>
      </c>
      <c r="G2141" s="9" t="s">
        <v>13926</v>
      </c>
      <c r="H2141" s="9" t="s">
        <v>13951</v>
      </c>
      <c r="I2141" s="9" t="s">
        <v>13940</v>
      </c>
      <c r="J2141" s="9" t="s">
        <v>13939</v>
      </c>
      <c r="K2141" s="9" t="s">
        <v>13930</v>
      </c>
      <c r="L2141" s="9" t="s">
        <v>13945</v>
      </c>
      <c r="M2141" s="9" t="s">
        <v>13952</v>
      </c>
      <c r="N2141" s="13" t="s">
        <v>12</v>
      </c>
      <c r="O2141" s="13" t="s">
        <v>14</v>
      </c>
      <c r="P2141" s="13" t="s">
        <v>333</v>
      </c>
      <c r="Q2141" s="13" t="s">
        <v>48</v>
      </c>
      <c r="R2141" s="13" t="s">
        <v>65</v>
      </c>
      <c r="S2141" s="10">
        <f>ROUNDUP(SUM(VLOOKUP(F2141,'Pontuação'!A$2:B$11,2,FALSE),VLOOKUP(E2141,'Pontuação'!C$2:D$11,2,FALSE),VLOOKUP(H2141,'Pontuação'!I$2:J$11,2,FALSE),VLOOKUP(J2141,'Pontuação'!G$2:H$11,2,FALSE),VLOOKUP(L2141,'Pontuação'!M$2:N$13,2,FALSE)),0)</f>
        <v>1790</v>
      </c>
      <c r="T2141" s="11">
        <f t="shared" si="1"/>
        <v>179</v>
      </c>
      <c r="U2141" s="11" t="str">
        <f t="array" ref="U2141">IFERROR(INDEX('Pontuação'!G$13:G$101, MATCH(T2141, 'Pontuação'!F$13:F$101, 0)), "Faixa Indefinida")</f>
        <v>B</v>
      </c>
      <c r="V2141" s="11">
        <f t="shared" si="2"/>
        <v>0</v>
      </c>
      <c r="W2141" s="11">
        <f t="shared" si="3"/>
        <v>1</v>
      </c>
      <c r="X2141" s="11">
        <f t="shared" si="4"/>
        <v>0</v>
      </c>
      <c r="Y2141" s="11">
        <f t="shared" si="5"/>
        <v>0</v>
      </c>
      <c r="Z2141" s="12">
        <f>ROUNDUP(SUM(VLOOKUP(F2141,'Pontuação 3.0'!A$2:B$11,2,FALSE),VLOOKUP(E2141,'Pontuação 3.0'!C$2:D$11,2,FALSE),VLOOKUP(H2141,'Pontuação 3.0'!I$2:J$11,2,FALSE),VLOOKUP(J2141,'Pontuação 3.0'!G$2:H$11,2,FALSE),VLOOKUP(G2141,'Pontuação 3.0'!E$2:F$11,2,FALSE),VLOOKUP(K2141,'Pontuação 3.0'!K$2:L$11,2,FALSE),VLOOKUP(L2141,'Pontuação 3.0'!M$2:N$13,2,FALSE)),0)</f>
        <v>2621</v>
      </c>
      <c r="AA2141" s="12">
        <f t="shared" si="6"/>
        <v>262</v>
      </c>
      <c r="AB2141" s="12" t="str">
        <f t="array" ref="AB2141">IFERROR(INDEX('Pontuação 3.0'!G$13:G$191, MATCH(AA2141, 'Pontuação 3.0'!F$13:F$191, 0)), "Faixa Indefinida")</f>
        <v>A</v>
      </c>
      <c r="AC2141" s="12">
        <f t="shared" si="7"/>
        <v>1</v>
      </c>
      <c r="AD2141" s="12">
        <f t="shared" si="8"/>
        <v>0</v>
      </c>
      <c r="AE2141" s="12">
        <f t="shared" si="9"/>
        <v>0</v>
      </c>
      <c r="AF2141" s="12">
        <f t="shared" si="10"/>
        <v>0</v>
      </c>
    </row>
    <row r="2142" ht="15.75" customHeight="1">
      <c r="A2142" s="8">
        <v>45686.0</v>
      </c>
      <c r="B2142" s="9" t="s">
        <v>5008</v>
      </c>
      <c r="C2142" s="9" t="s">
        <v>5009</v>
      </c>
      <c r="D2142" s="15">
        <v>1.1967431118E10</v>
      </c>
      <c r="E2142" s="9" t="s">
        <v>13936</v>
      </c>
      <c r="F2142" s="9" t="s">
        <v>13950</v>
      </c>
      <c r="G2142" s="9" t="s">
        <v>13926</v>
      </c>
      <c r="H2142" s="9" t="s">
        <v>13951</v>
      </c>
      <c r="I2142" s="9" t="s">
        <v>13940</v>
      </c>
      <c r="J2142" s="9" t="s">
        <v>13929</v>
      </c>
      <c r="K2142" s="9" t="s">
        <v>13940</v>
      </c>
      <c r="L2142" s="9" t="s">
        <v>13959</v>
      </c>
      <c r="M2142" s="9" t="s">
        <v>13942</v>
      </c>
      <c r="N2142" s="13" t="s">
        <v>12</v>
      </c>
      <c r="O2142" s="13" t="s">
        <v>14</v>
      </c>
      <c r="P2142" s="13" t="s">
        <v>19</v>
      </c>
      <c r="Q2142" s="13" t="s">
        <v>20</v>
      </c>
      <c r="R2142" s="13" t="s">
        <v>65</v>
      </c>
      <c r="S2142" s="10">
        <f>ROUNDUP(SUM(VLOOKUP(F2142,'Pontuação'!A$2:B$11,2,FALSE),VLOOKUP(E2142,'Pontuação'!C$2:D$11,2,FALSE),VLOOKUP(H2142,'Pontuação'!I$2:J$11,2,FALSE),VLOOKUP(J2142,'Pontuação'!G$2:H$11,2,FALSE),VLOOKUP(L2142,'Pontuação'!M$2:N$13,2,FALSE)),0)</f>
        <v>1623</v>
      </c>
      <c r="T2142" s="11">
        <f t="shared" si="1"/>
        <v>162</v>
      </c>
      <c r="U2142" s="11" t="str">
        <f t="array" ref="U2142">IFERROR(INDEX('Pontuação'!G$13:G$101, MATCH(T2142, 'Pontuação'!F$13:F$101, 0)), "Faixa Indefinida")</f>
        <v>C</v>
      </c>
      <c r="V2142" s="11">
        <f t="shared" si="2"/>
        <v>0</v>
      </c>
      <c r="W2142" s="11">
        <f t="shared" si="3"/>
        <v>0</v>
      </c>
      <c r="X2142" s="11">
        <f t="shared" si="4"/>
        <v>1</v>
      </c>
      <c r="Y2142" s="11">
        <f t="shared" si="5"/>
        <v>0</v>
      </c>
      <c r="Z2142" s="12">
        <f>ROUNDUP(SUM(VLOOKUP(F2142,'Pontuação 3.0'!A$2:B$11,2,FALSE),VLOOKUP(E2142,'Pontuação 3.0'!C$2:D$11,2,FALSE),VLOOKUP(H2142,'Pontuação 3.0'!I$2:J$11,2,FALSE),VLOOKUP(J2142,'Pontuação 3.0'!G$2:H$11,2,FALSE),VLOOKUP(G2142,'Pontuação 3.0'!E$2:F$11,2,FALSE),VLOOKUP(K2142,'Pontuação 3.0'!K$2:L$11,2,FALSE),VLOOKUP(L2142,'Pontuação 3.0'!M$2:N$13,2,FALSE)),0)</f>
        <v>2316</v>
      </c>
      <c r="AA2142" s="12">
        <f t="shared" si="6"/>
        <v>232</v>
      </c>
      <c r="AB2142" s="12" t="str">
        <f t="array" ref="AB2142">IFERROR(INDEX('Pontuação 3.0'!G$13:G$191, MATCH(AA2142, 'Pontuação 3.0'!F$13:F$191, 0)), "Faixa Indefinida")</f>
        <v>B</v>
      </c>
      <c r="AC2142" s="12">
        <f t="shared" si="7"/>
        <v>0</v>
      </c>
      <c r="AD2142" s="12">
        <f t="shared" si="8"/>
        <v>1</v>
      </c>
      <c r="AE2142" s="12">
        <f t="shared" si="9"/>
        <v>0</v>
      </c>
      <c r="AF2142" s="12">
        <f t="shared" si="10"/>
        <v>0</v>
      </c>
    </row>
    <row r="2143" ht="15.75" customHeight="1">
      <c r="A2143" s="8">
        <v>45686.0</v>
      </c>
      <c r="B2143" s="9" t="s">
        <v>5012</v>
      </c>
      <c r="C2143" s="9" t="s">
        <v>5013</v>
      </c>
      <c r="D2143" s="15">
        <v>9.2991761227E10</v>
      </c>
      <c r="E2143" s="9" t="s">
        <v>13924</v>
      </c>
      <c r="F2143" s="9" t="s">
        <v>13950</v>
      </c>
      <c r="G2143" s="9" t="s">
        <v>13957</v>
      </c>
      <c r="H2143" s="9" t="s">
        <v>13927</v>
      </c>
      <c r="I2143" s="9" t="s">
        <v>13940</v>
      </c>
      <c r="J2143" s="9" t="s">
        <v>13929</v>
      </c>
      <c r="K2143" s="9" t="s">
        <v>13940</v>
      </c>
      <c r="L2143" s="9" t="s">
        <v>13945</v>
      </c>
      <c r="M2143" s="9" t="s">
        <v>13942</v>
      </c>
      <c r="N2143" s="13" t="s">
        <v>12</v>
      </c>
      <c r="O2143" s="13" t="s">
        <v>14</v>
      </c>
      <c r="P2143" s="13" t="s">
        <v>68</v>
      </c>
      <c r="Q2143" s="13" t="s">
        <v>33</v>
      </c>
      <c r="R2143" s="13" t="s">
        <v>15</v>
      </c>
      <c r="S2143" s="10">
        <f>ROUNDUP(SUM(VLOOKUP(F2143,'Pontuação'!A$2:B$11,2,FALSE),VLOOKUP(E2143,'Pontuação'!C$2:D$11,2,FALSE),VLOOKUP(H2143,'Pontuação'!I$2:J$11,2,FALSE),VLOOKUP(J2143,'Pontuação'!G$2:H$11,2,FALSE),VLOOKUP(L2143,'Pontuação'!M$2:N$13,2,FALSE)),0)</f>
        <v>1575</v>
      </c>
      <c r="T2143" s="11">
        <f t="shared" si="1"/>
        <v>158</v>
      </c>
      <c r="U2143" s="11" t="str">
        <f t="array" ref="U2143">IFERROR(INDEX('Pontuação'!G$13:G$101, MATCH(T2143, 'Pontuação'!F$13:F$101, 0)), "Faixa Indefinida")</f>
        <v>C</v>
      </c>
      <c r="V2143" s="11">
        <f t="shared" si="2"/>
        <v>0</v>
      </c>
      <c r="W2143" s="11">
        <f t="shared" si="3"/>
        <v>0</v>
      </c>
      <c r="X2143" s="11">
        <f t="shared" si="4"/>
        <v>1</v>
      </c>
      <c r="Y2143" s="11">
        <f t="shared" si="5"/>
        <v>0</v>
      </c>
      <c r="Z2143" s="12">
        <f>ROUNDUP(SUM(VLOOKUP(F2143,'Pontuação 3.0'!A$2:B$11,2,FALSE),VLOOKUP(E2143,'Pontuação 3.0'!C$2:D$11,2,FALSE),VLOOKUP(H2143,'Pontuação 3.0'!I$2:J$11,2,FALSE),VLOOKUP(J2143,'Pontuação 3.0'!G$2:H$11,2,FALSE),VLOOKUP(G2143,'Pontuação 3.0'!E$2:F$11,2,FALSE),VLOOKUP(K2143,'Pontuação 3.0'!K$2:L$11,2,FALSE),VLOOKUP(L2143,'Pontuação 3.0'!M$2:N$13,2,FALSE)),0)</f>
        <v>1880</v>
      </c>
      <c r="AA2143" s="12">
        <f t="shared" si="6"/>
        <v>188</v>
      </c>
      <c r="AB2143" s="12" t="str">
        <f t="array" ref="AB2143">IFERROR(INDEX('Pontuação 3.0'!G$13:G$191, MATCH(AA2143, 'Pontuação 3.0'!F$13:F$191, 0)), "Faixa Indefinida")</f>
        <v>D</v>
      </c>
      <c r="AC2143" s="12">
        <f t="shared" si="7"/>
        <v>0</v>
      </c>
      <c r="AD2143" s="12">
        <f t="shared" si="8"/>
        <v>0</v>
      </c>
      <c r="AE2143" s="12">
        <f t="shared" si="9"/>
        <v>0</v>
      </c>
      <c r="AF2143" s="12">
        <f t="shared" si="10"/>
        <v>1</v>
      </c>
    </row>
    <row r="2144" ht="15.75" customHeight="1">
      <c r="A2144" s="8">
        <v>45686.0</v>
      </c>
      <c r="B2144" s="9" t="s">
        <v>5010</v>
      </c>
      <c r="C2144" s="9" t="s">
        <v>5011</v>
      </c>
      <c r="D2144" s="15">
        <v>8.8981885434E10</v>
      </c>
      <c r="E2144" s="9" t="s">
        <v>13936</v>
      </c>
      <c r="F2144" s="9" t="s">
        <v>13948</v>
      </c>
      <c r="G2144" s="9" t="s">
        <v>13926</v>
      </c>
      <c r="H2144" s="9" t="s">
        <v>13951</v>
      </c>
      <c r="I2144" s="9" t="s">
        <v>13940</v>
      </c>
      <c r="J2144" s="9" t="s">
        <v>13929</v>
      </c>
      <c r="K2144" s="9" t="s">
        <v>13940</v>
      </c>
      <c r="L2144" s="9" t="s">
        <v>13931</v>
      </c>
      <c r="M2144" s="9" t="s">
        <v>13946</v>
      </c>
      <c r="N2144" s="13" t="s">
        <v>12</v>
      </c>
      <c r="O2144" s="13" t="s">
        <v>14</v>
      </c>
      <c r="P2144" s="13" t="s">
        <v>32</v>
      </c>
      <c r="Q2144" s="13" t="s">
        <v>33</v>
      </c>
      <c r="R2144" s="13" t="s">
        <v>15</v>
      </c>
      <c r="S2144" s="10">
        <f>ROUNDUP(SUM(VLOOKUP(F2144,'Pontuação'!A$2:B$11,2,FALSE),VLOOKUP(E2144,'Pontuação'!C$2:D$11,2,FALSE),VLOOKUP(H2144,'Pontuação'!I$2:J$11,2,FALSE),VLOOKUP(J2144,'Pontuação'!G$2:H$11,2,FALSE),VLOOKUP(L2144,'Pontuação'!M$2:N$13,2,FALSE)),0)</f>
        <v>1541</v>
      </c>
      <c r="T2144" s="11">
        <f t="shared" si="1"/>
        <v>154</v>
      </c>
      <c r="U2144" s="11" t="str">
        <f t="array" ref="U2144">IFERROR(INDEX('Pontuação'!G$13:G$101, MATCH(T2144, 'Pontuação'!F$13:F$101, 0)), "Faixa Indefinida")</f>
        <v>C</v>
      </c>
      <c r="V2144" s="11">
        <f t="shared" si="2"/>
        <v>0</v>
      </c>
      <c r="W2144" s="11">
        <f t="shared" si="3"/>
        <v>0</v>
      </c>
      <c r="X2144" s="11">
        <f t="shared" si="4"/>
        <v>1</v>
      </c>
      <c r="Y2144" s="11">
        <f t="shared" si="5"/>
        <v>0</v>
      </c>
      <c r="Z2144" s="12">
        <f>ROUNDUP(SUM(VLOOKUP(F2144,'Pontuação 3.0'!A$2:B$11,2,FALSE),VLOOKUP(E2144,'Pontuação 3.0'!C$2:D$11,2,FALSE),VLOOKUP(H2144,'Pontuação 3.0'!I$2:J$11,2,FALSE),VLOOKUP(J2144,'Pontuação 3.0'!G$2:H$11,2,FALSE),VLOOKUP(G2144,'Pontuação 3.0'!E$2:F$11,2,FALSE),VLOOKUP(K2144,'Pontuação 3.0'!K$2:L$11,2,FALSE),VLOOKUP(L2144,'Pontuação 3.0'!M$2:N$13,2,FALSE)),0)</f>
        <v>1989</v>
      </c>
      <c r="AA2144" s="12">
        <f t="shared" si="6"/>
        <v>199</v>
      </c>
      <c r="AB2144" s="12" t="str">
        <f t="array" ref="AB2144">IFERROR(INDEX('Pontuação 3.0'!G$13:G$191, MATCH(AA2144, 'Pontuação 3.0'!F$13:F$191, 0)), "Faixa Indefinida")</f>
        <v>C</v>
      </c>
      <c r="AC2144" s="12">
        <f t="shared" si="7"/>
        <v>0</v>
      </c>
      <c r="AD2144" s="12">
        <f t="shared" si="8"/>
        <v>0</v>
      </c>
      <c r="AE2144" s="12">
        <f t="shared" si="9"/>
        <v>1</v>
      </c>
      <c r="AF2144" s="12">
        <f t="shared" si="10"/>
        <v>0</v>
      </c>
    </row>
    <row r="2145" ht="15.75" customHeight="1">
      <c r="A2145" s="8">
        <v>45686.0</v>
      </c>
      <c r="B2145" s="9" t="s">
        <v>5014</v>
      </c>
      <c r="C2145" s="9" t="s">
        <v>5015</v>
      </c>
      <c r="D2145" s="15">
        <v>2.1959383071E10</v>
      </c>
      <c r="E2145" s="9" t="s">
        <v>13936</v>
      </c>
      <c r="F2145" s="9" t="s">
        <v>13950</v>
      </c>
      <c r="G2145" s="9" t="s">
        <v>13944</v>
      </c>
      <c r="H2145" s="9" t="s">
        <v>13951</v>
      </c>
      <c r="I2145" s="9" t="s">
        <v>13928</v>
      </c>
      <c r="J2145" s="9" t="s">
        <v>13956</v>
      </c>
      <c r="K2145" s="9" t="s">
        <v>13940</v>
      </c>
      <c r="L2145" s="9" t="s">
        <v>13941</v>
      </c>
      <c r="M2145" s="9" t="s">
        <v>13967</v>
      </c>
      <c r="N2145" s="13" t="s">
        <v>12</v>
      </c>
      <c r="O2145" s="13" t="s">
        <v>14</v>
      </c>
      <c r="P2145" s="13" t="s">
        <v>32</v>
      </c>
      <c r="Q2145" s="13" t="s">
        <v>20</v>
      </c>
      <c r="R2145" s="13" t="s">
        <v>15</v>
      </c>
      <c r="S2145" s="10">
        <f>ROUNDUP(SUM(VLOOKUP(F2145,'Pontuação'!A$2:B$11,2,FALSE),VLOOKUP(E2145,'Pontuação'!C$2:D$11,2,FALSE),VLOOKUP(H2145,'Pontuação'!I$2:J$11,2,FALSE),VLOOKUP(J2145,'Pontuação'!G$2:H$11,2,FALSE),VLOOKUP(L2145,'Pontuação'!M$2:N$13,2,FALSE)),0)</f>
        <v>1875</v>
      </c>
      <c r="T2145" s="11">
        <f t="shared" si="1"/>
        <v>188</v>
      </c>
      <c r="U2145" s="11" t="str">
        <f t="array" ref="U2145">IFERROR(INDEX('Pontuação'!G$13:G$101, MATCH(T2145, 'Pontuação'!F$13:F$101, 0)), "Faixa Indefinida")</f>
        <v>A</v>
      </c>
      <c r="V2145" s="11">
        <f t="shared" si="2"/>
        <v>1</v>
      </c>
      <c r="W2145" s="11">
        <f t="shared" si="3"/>
        <v>0</v>
      </c>
      <c r="X2145" s="11">
        <f t="shared" si="4"/>
        <v>0</v>
      </c>
      <c r="Y2145" s="11">
        <f t="shared" si="5"/>
        <v>0</v>
      </c>
      <c r="Z2145" s="12">
        <f>ROUNDUP(SUM(VLOOKUP(F2145,'Pontuação 3.0'!A$2:B$11,2,FALSE),VLOOKUP(E2145,'Pontuação 3.0'!C$2:D$11,2,FALSE),VLOOKUP(H2145,'Pontuação 3.0'!I$2:J$11,2,FALSE),VLOOKUP(J2145,'Pontuação 3.0'!G$2:H$11,2,FALSE),VLOOKUP(G2145,'Pontuação 3.0'!E$2:F$11,2,FALSE),VLOOKUP(K2145,'Pontuação 3.0'!K$2:L$11,2,FALSE),VLOOKUP(L2145,'Pontuação 3.0'!M$2:N$13,2,FALSE)),0)</f>
        <v>2235</v>
      </c>
      <c r="AA2145" s="12">
        <f t="shared" si="6"/>
        <v>224</v>
      </c>
      <c r="AB2145" s="12" t="str">
        <f t="array" ref="AB2145">IFERROR(INDEX('Pontuação 3.0'!G$13:G$191, MATCH(AA2145, 'Pontuação 3.0'!F$13:F$191, 0)), "Faixa Indefinida")</f>
        <v>B</v>
      </c>
      <c r="AC2145" s="12">
        <f t="shared" si="7"/>
        <v>0</v>
      </c>
      <c r="AD2145" s="12">
        <f t="shared" si="8"/>
        <v>1</v>
      </c>
      <c r="AE2145" s="12">
        <f t="shared" si="9"/>
        <v>0</v>
      </c>
      <c r="AF2145" s="12">
        <f t="shared" si="10"/>
        <v>0</v>
      </c>
    </row>
    <row r="2146" ht="15.75" customHeight="1">
      <c r="A2146" s="8">
        <v>45686.0</v>
      </c>
      <c r="B2146" s="9" t="s">
        <v>5018</v>
      </c>
      <c r="C2146" s="9" t="s">
        <v>5019</v>
      </c>
      <c r="D2146" s="15">
        <v>1.2981436441E10</v>
      </c>
      <c r="E2146" s="9" t="s">
        <v>13936</v>
      </c>
      <c r="F2146" s="9" t="s">
        <v>13948</v>
      </c>
      <c r="G2146" s="9" t="s">
        <v>13926</v>
      </c>
      <c r="H2146" s="9" t="s">
        <v>13949</v>
      </c>
      <c r="I2146" s="9" t="s">
        <v>13928</v>
      </c>
      <c r="J2146" s="9" t="s">
        <v>13956</v>
      </c>
      <c r="K2146" s="9" t="s">
        <v>13940</v>
      </c>
      <c r="L2146" s="9" t="s">
        <v>13945</v>
      </c>
      <c r="M2146" s="9" t="s">
        <v>13946</v>
      </c>
      <c r="N2146" s="13" t="s">
        <v>12</v>
      </c>
      <c r="O2146" s="13" t="s">
        <v>14</v>
      </c>
      <c r="P2146" s="13" t="s">
        <v>24</v>
      </c>
      <c r="Q2146" s="13" t="s">
        <v>20</v>
      </c>
      <c r="R2146" s="13" t="s">
        <v>65</v>
      </c>
      <c r="S2146" s="10">
        <f>ROUNDUP(SUM(VLOOKUP(F2146,'Pontuação'!A$2:B$11,2,FALSE),VLOOKUP(E2146,'Pontuação'!C$2:D$11,2,FALSE),VLOOKUP(H2146,'Pontuação'!I$2:J$11,2,FALSE),VLOOKUP(J2146,'Pontuação'!G$2:H$11,2,FALSE),VLOOKUP(L2146,'Pontuação'!M$2:N$13,2,FALSE)),0)</f>
        <v>1993</v>
      </c>
      <c r="T2146" s="11">
        <f t="shared" si="1"/>
        <v>199</v>
      </c>
      <c r="U2146" s="11" t="str">
        <f t="array" ref="U2146">IFERROR(INDEX('Pontuação'!G$13:G$101, MATCH(T2146, 'Pontuação'!F$13:F$101, 0)), "Faixa Indefinida")</f>
        <v>A</v>
      </c>
      <c r="V2146" s="11">
        <f t="shared" si="2"/>
        <v>1</v>
      </c>
      <c r="W2146" s="11">
        <f t="shared" si="3"/>
        <v>0</v>
      </c>
      <c r="X2146" s="11">
        <f t="shared" si="4"/>
        <v>0</v>
      </c>
      <c r="Y2146" s="11">
        <f t="shared" si="5"/>
        <v>0</v>
      </c>
      <c r="Z2146" s="12">
        <f>ROUNDUP(SUM(VLOOKUP(F2146,'Pontuação 3.0'!A$2:B$11,2,FALSE),VLOOKUP(E2146,'Pontuação 3.0'!C$2:D$11,2,FALSE),VLOOKUP(H2146,'Pontuação 3.0'!I$2:J$11,2,FALSE),VLOOKUP(J2146,'Pontuação 3.0'!G$2:H$11,2,FALSE),VLOOKUP(G2146,'Pontuação 3.0'!E$2:F$11,2,FALSE),VLOOKUP(K2146,'Pontuação 3.0'!K$2:L$11,2,FALSE),VLOOKUP(L2146,'Pontuação 3.0'!M$2:N$13,2,FALSE)),0)</f>
        <v>2437</v>
      </c>
      <c r="AA2146" s="12">
        <f t="shared" si="6"/>
        <v>244</v>
      </c>
      <c r="AB2146" s="12" t="str">
        <f t="array" ref="AB2146">IFERROR(INDEX('Pontuação 3.0'!G$13:G$191, MATCH(AA2146, 'Pontuação 3.0'!F$13:F$191, 0)), "Faixa Indefinida")</f>
        <v>A</v>
      </c>
      <c r="AC2146" s="12">
        <f t="shared" si="7"/>
        <v>1</v>
      </c>
      <c r="AD2146" s="12">
        <f t="shared" si="8"/>
        <v>0</v>
      </c>
      <c r="AE2146" s="12">
        <f t="shared" si="9"/>
        <v>0</v>
      </c>
      <c r="AF2146" s="12">
        <f t="shared" si="10"/>
        <v>0</v>
      </c>
    </row>
    <row r="2147" ht="15.75" customHeight="1">
      <c r="A2147" s="8">
        <v>45686.0</v>
      </c>
      <c r="B2147" s="9" t="s">
        <v>5020</v>
      </c>
      <c r="C2147" s="9" t="s">
        <v>5021</v>
      </c>
      <c r="D2147" s="15">
        <v>8.3999785793E10</v>
      </c>
      <c r="E2147" s="9" t="s">
        <v>13924</v>
      </c>
      <c r="F2147" s="9" t="s">
        <v>13948</v>
      </c>
      <c r="G2147" s="9" t="s">
        <v>13957</v>
      </c>
      <c r="H2147" s="9" t="s">
        <v>13951</v>
      </c>
      <c r="I2147" s="9" t="s">
        <v>13940</v>
      </c>
      <c r="J2147" s="9" t="s">
        <v>13929</v>
      </c>
      <c r="K2147" s="9" t="s">
        <v>13940</v>
      </c>
      <c r="L2147" s="9" t="s">
        <v>13931</v>
      </c>
      <c r="M2147" s="9" t="s">
        <v>13952</v>
      </c>
      <c r="N2147" s="13" t="s">
        <v>12</v>
      </c>
      <c r="O2147" s="13" t="s">
        <v>14</v>
      </c>
      <c r="P2147" s="13" t="s">
        <v>13</v>
      </c>
      <c r="Q2147" s="13" t="s">
        <v>20</v>
      </c>
      <c r="R2147" s="13" t="s">
        <v>15</v>
      </c>
      <c r="S2147" s="10">
        <f>ROUNDUP(SUM(VLOOKUP(F2147,'Pontuação'!A$2:B$11,2,FALSE),VLOOKUP(E2147,'Pontuação'!C$2:D$11,2,FALSE),VLOOKUP(H2147,'Pontuação'!I$2:J$11,2,FALSE),VLOOKUP(J2147,'Pontuação'!G$2:H$11,2,FALSE),VLOOKUP(L2147,'Pontuação'!M$2:N$13,2,FALSE)),0)</f>
        <v>1545</v>
      </c>
      <c r="T2147" s="11">
        <f t="shared" si="1"/>
        <v>155</v>
      </c>
      <c r="U2147" s="11" t="str">
        <f t="array" ref="U2147">IFERROR(INDEX('Pontuação'!G$13:G$101, MATCH(T2147, 'Pontuação'!F$13:F$101, 0)), "Faixa Indefinida")</f>
        <v>C</v>
      </c>
      <c r="V2147" s="11">
        <f t="shared" si="2"/>
        <v>0</v>
      </c>
      <c r="W2147" s="11">
        <f t="shared" si="3"/>
        <v>0</v>
      </c>
      <c r="X2147" s="11">
        <f t="shared" si="4"/>
        <v>1</v>
      </c>
      <c r="Y2147" s="11">
        <f t="shared" si="5"/>
        <v>0</v>
      </c>
      <c r="Z2147" s="12">
        <f>ROUNDUP(SUM(VLOOKUP(F2147,'Pontuação 3.0'!A$2:B$11,2,FALSE),VLOOKUP(E2147,'Pontuação 3.0'!C$2:D$11,2,FALSE),VLOOKUP(H2147,'Pontuação 3.0'!I$2:J$11,2,FALSE),VLOOKUP(J2147,'Pontuação 3.0'!G$2:H$11,2,FALSE),VLOOKUP(G2147,'Pontuação 3.0'!E$2:F$11,2,FALSE),VLOOKUP(K2147,'Pontuação 3.0'!K$2:L$11,2,FALSE),VLOOKUP(L2147,'Pontuação 3.0'!M$2:N$13,2,FALSE)),0)</f>
        <v>1809</v>
      </c>
      <c r="AA2147" s="12">
        <f t="shared" si="6"/>
        <v>181</v>
      </c>
      <c r="AB2147" s="12" t="str">
        <f t="array" ref="AB2147">IFERROR(INDEX('Pontuação 3.0'!G$13:G$191, MATCH(AA2147, 'Pontuação 3.0'!F$13:F$191, 0)), "Faixa Indefinida")</f>
        <v>D</v>
      </c>
      <c r="AC2147" s="12">
        <f t="shared" si="7"/>
        <v>0</v>
      </c>
      <c r="AD2147" s="12">
        <f t="shared" si="8"/>
        <v>0</v>
      </c>
      <c r="AE2147" s="12">
        <f t="shared" si="9"/>
        <v>0</v>
      </c>
      <c r="AF2147" s="12">
        <f t="shared" si="10"/>
        <v>1</v>
      </c>
    </row>
    <row r="2148" ht="15.75" customHeight="1">
      <c r="A2148" s="8">
        <v>45686.0</v>
      </c>
      <c r="B2148" s="9" t="s">
        <v>5025</v>
      </c>
      <c r="C2148" s="9" t="s">
        <v>5026</v>
      </c>
      <c r="D2148" s="15">
        <v>2.1969371415E10</v>
      </c>
      <c r="E2148" s="9" t="s">
        <v>13924</v>
      </c>
      <c r="F2148" s="9" t="s">
        <v>13950</v>
      </c>
      <c r="G2148" s="9" t="s">
        <v>13957</v>
      </c>
      <c r="H2148" s="9" t="s">
        <v>13951</v>
      </c>
      <c r="I2148" s="9" t="s">
        <v>13928</v>
      </c>
      <c r="J2148" s="9" t="s">
        <v>13929</v>
      </c>
      <c r="K2148" s="9" t="s">
        <v>13930</v>
      </c>
      <c r="L2148" s="9" t="s">
        <v>13954</v>
      </c>
      <c r="M2148" s="9" t="s">
        <v>13942</v>
      </c>
      <c r="N2148" s="13" t="s">
        <v>12</v>
      </c>
      <c r="O2148" s="13" t="s">
        <v>14</v>
      </c>
      <c r="P2148" s="13" t="s">
        <v>24</v>
      </c>
      <c r="Q2148" s="13" t="s">
        <v>20</v>
      </c>
      <c r="R2148" s="13" t="s">
        <v>65</v>
      </c>
      <c r="S2148" s="10">
        <f>ROUNDUP(SUM(VLOOKUP(F2148,'Pontuação'!A$2:B$11,2,FALSE),VLOOKUP(E2148,'Pontuação'!C$2:D$11,2,FALSE),VLOOKUP(H2148,'Pontuação'!I$2:J$11,2,FALSE),VLOOKUP(J2148,'Pontuação'!G$2:H$11,2,FALSE),VLOOKUP(L2148,'Pontuação'!M$2:N$13,2,FALSE)),0)</f>
        <v>1520</v>
      </c>
      <c r="T2148" s="11">
        <f t="shared" si="1"/>
        <v>152</v>
      </c>
      <c r="U2148" s="11" t="str">
        <f t="array" ref="U2148">IFERROR(INDEX('Pontuação'!G$13:G$101, MATCH(T2148, 'Pontuação'!F$13:F$101, 0)), "Faixa Indefinida")</f>
        <v>C</v>
      </c>
      <c r="V2148" s="11">
        <f t="shared" si="2"/>
        <v>0</v>
      </c>
      <c r="W2148" s="11">
        <f t="shared" si="3"/>
        <v>0</v>
      </c>
      <c r="X2148" s="11">
        <f t="shared" si="4"/>
        <v>1</v>
      </c>
      <c r="Y2148" s="11">
        <f t="shared" si="5"/>
        <v>0</v>
      </c>
      <c r="Z2148" s="12">
        <f>ROUNDUP(SUM(VLOOKUP(F2148,'Pontuação 3.0'!A$2:B$11,2,FALSE),VLOOKUP(E2148,'Pontuação 3.0'!C$2:D$11,2,FALSE),VLOOKUP(H2148,'Pontuação 3.0'!I$2:J$11,2,FALSE),VLOOKUP(J2148,'Pontuação 3.0'!G$2:H$11,2,FALSE),VLOOKUP(G2148,'Pontuação 3.0'!E$2:F$11,2,FALSE),VLOOKUP(K2148,'Pontuação 3.0'!K$2:L$11,2,FALSE),VLOOKUP(L2148,'Pontuação 3.0'!M$2:N$13,2,FALSE)),0)</f>
        <v>2173</v>
      </c>
      <c r="AA2148" s="12">
        <f t="shared" si="6"/>
        <v>217</v>
      </c>
      <c r="AB2148" s="12" t="str">
        <f t="array" ref="AB2148">IFERROR(INDEX('Pontuação 3.0'!G$13:G$191, MATCH(AA2148, 'Pontuação 3.0'!F$13:F$191, 0)), "Faixa Indefinida")</f>
        <v>B</v>
      </c>
      <c r="AC2148" s="12">
        <f t="shared" si="7"/>
        <v>0</v>
      </c>
      <c r="AD2148" s="12">
        <f t="shared" si="8"/>
        <v>1</v>
      </c>
      <c r="AE2148" s="12">
        <f t="shared" si="9"/>
        <v>0</v>
      </c>
      <c r="AF2148" s="12">
        <f t="shared" si="10"/>
        <v>0</v>
      </c>
    </row>
    <row r="2149" ht="15.75" customHeight="1">
      <c r="A2149" s="8">
        <v>45686.0</v>
      </c>
      <c r="B2149" s="9" t="s">
        <v>5022</v>
      </c>
      <c r="C2149" s="9" t="s">
        <v>5023</v>
      </c>
      <c r="D2149" s="9" t="s">
        <v>5024</v>
      </c>
      <c r="E2149" s="9" t="s">
        <v>13936</v>
      </c>
      <c r="F2149" s="9" t="s">
        <v>13950</v>
      </c>
      <c r="G2149" s="9" t="s">
        <v>13944</v>
      </c>
      <c r="H2149" s="9" t="s">
        <v>13949</v>
      </c>
      <c r="I2149" s="9" t="s">
        <v>13940</v>
      </c>
      <c r="J2149" s="9" t="s">
        <v>13929</v>
      </c>
      <c r="K2149" s="9" t="s">
        <v>13940</v>
      </c>
      <c r="L2149" s="9" t="s">
        <v>13945</v>
      </c>
      <c r="M2149" s="9" t="s">
        <v>13967</v>
      </c>
      <c r="N2149" s="13" t="s">
        <v>12</v>
      </c>
      <c r="O2149" s="13" t="s">
        <v>14</v>
      </c>
      <c r="P2149" s="13" t="s">
        <v>13</v>
      </c>
      <c r="Q2149" s="13" t="s">
        <v>48</v>
      </c>
      <c r="R2149" s="13" t="s">
        <v>15</v>
      </c>
      <c r="S2149" s="10">
        <f>ROUNDUP(SUM(VLOOKUP(F2149,'Pontuação'!A$2:B$11,2,FALSE),VLOOKUP(E2149,'Pontuação'!C$2:D$11,2,FALSE),VLOOKUP(H2149,'Pontuação'!I$2:J$11,2,FALSE),VLOOKUP(J2149,'Pontuação'!G$2:H$11,2,FALSE),VLOOKUP(L2149,'Pontuação'!M$2:N$13,2,FALSE)),0)</f>
        <v>1727</v>
      </c>
      <c r="T2149" s="11">
        <f t="shared" si="1"/>
        <v>173</v>
      </c>
      <c r="U2149" s="11" t="str">
        <f t="array" ref="U2149">IFERROR(INDEX('Pontuação'!G$13:G$101, MATCH(T2149, 'Pontuação'!F$13:F$101, 0)), "Faixa Indefinida")</f>
        <v>B</v>
      </c>
      <c r="V2149" s="11">
        <f t="shared" si="2"/>
        <v>0</v>
      </c>
      <c r="W2149" s="11">
        <f t="shared" si="3"/>
        <v>1</v>
      </c>
      <c r="X2149" s="11">
        <f t="shared" si="4"/>
        <v>0</v>
      </c>
      <c r="Y2149" s="11">
        <f t="shared" si="5"/>
        <v>0</v>
      </c>
      <c r="Z2149" s="12">
        <f>ROUNDUP(SUM(VLOOKUP(F2149,'Pontuação 3.0'!A$2:B$11,2,FALSE),VLOOKUP(E2149,'Pontuação 3.0'!C$2:D$11,2,FALSE),VLOOKUP(H2149,'Pontuação 3.0'!I$2:J$11,2,FALSE),VLOOKUP(J2149,'Pontuação 3.0'!G$2:H$11,2,FALSE),VLOOKUP(G2149,'Pontuação 3.0'!E$2:F$11,2,FALSE),VLOOKUP(K2149,'Pontuação 3.0'!K$2:L$11,2,FALSE),VLOOKUP(L2149,'Pontuação 3.0'!M$2:N$13,2,FALSE)),0)</f>
        <v>2155</v>
      </c>
      <c r="AA2149" s="12">
        <f t="shared" si="6"/>
        <v>216</v>
      </c>
      <c r="AB2149" s="12" t="str">
        <f t="array" ref="AB2149">IFERROR(INDEX('Pontuação 3.0'!G$13:G$191, MATCH(AA2149, 'Pontuação 3.0'!F$13:F$191, 0)), "Faixa Indefinida")</f>
        <v>B</v>
      </c>
      <c r="AC2149" s="12">
        <f t="shared" si="7"/>
        <v>0</v>
      </c>
      <c r="AD2149" s="12">
        <f t="shared" si="8"/>
        <v>1</v>
      </c>
      <c r="AE2149" s="12">
        <f t="shared" si="9"/>
        <v>0</v>
      </c>
      <c r="AF2149" s="12">
        <f t="shared" si="10"/>
        <v>0</v>
      </c>
    </row>
    <row r="2150" ht="15.75" customHeight="1">
      <c r="A2150" s="8">
        <v>45686.0</v>
      </c>
      <c r="B2150" s="9" t="s">
        <v>5027</v>
      </c>
      <c r="C2150" s="9" t="s">
        <v>5028</v>
      </c>
      <c r="D2150" s="15">
        <v>9.1992020531E10</v>
      </c>
      <c r="E2150" s="9" t="s">
        <v>13924</v>
      </c>
      <c r="F2150" s="9" t="s">
        <v>13950</v>
      </c>
      <c r="G2150" s="9" t="s">
        <v>13955</v>
      </c>
      <c r="H2150" s="9" t="s">
        <v>13951</v>
      </c>
      <c r="I2150" s="9" t="s">
        <v>13940</v>
      </c>
      <c r="J2150" s="9" t="s">
        <v>13929</v>
      </c>
      <c r="K2150" s="9" t="s">
        <v>13940</v>
      </c>
      <c r="L2150" s="9" t="s">
        <v>13941</v>
      </c>
      <c r="M2150" s="9" t="s">
        <v>13946</v>
      </c>
      <c r="N2150" s="13" t="s">
        <v>12</v>
      </c>
      <c r="O2150" s="13" t="s">
        <v>14</v>
      </c>
      <c r="P2150" s="13" t="s">
        <v>13</v>
      </c>
      <c r="Q2150" s="13" t="s">
        <v>77</v>
      </c>
      <c r="R2150" s="13" t="s">
        <v>15</v>
      </c>
      <c r="S2150" s="10">
        <f>ROUNDUP(SUM(VLOOKUP(F2150,'Pontuação'!A$2:B$11,2,FALSE),VLOOKUP(E2150,'Pontuação'!C$2:D$11,2,FALSE),VLOOKUP(H2150,'Pontuação'!I$2:J$11,2,FALSE),VLOOKUP(J2150,'Pontuação'!G$2:H$11,2,FALSE),VLOOKUP(L2150,'Pontuação'!M$2:N$13,2,FALSE)),0)</f>
        <v>1601</v>
      </c>
      <c r="T2150" s="11">
        <f t="shared" si="1"/>
        <v>160</v>
      </c>
      <c r="U2150" s="11" t="str">
        <f t="array" ref="U2150">IFERROR(INDEX('Pontuação'!G$13:G$101, MATCH(T2150, 'Pontuação'!F$13:F$101, 0)), "Faixa Indefinida")</f>
        <v>C</v>
      </c>
      <c r="V2150" s="11">
        <f t="shared" si="2"/>
        <v>0</v>
      </c>
      <c r="W2150" s="11">
        <f t="shared" si="3"/>
        <v>0</v>
      </c>
      <c r="X2150" s="11">
        <f t="shared" si="4"/>
        <v>1</v>
      </c>
      <c r="Y2150" s="11">
        <f t="shared" si="5"/>
        <v>0</v>
      </c>
      <c r="Z2150" s="12">
        <f>ROUNDUP(SUM(VLOOKUP(F2150,'Pontuação 3.0'!A$2:B$11,2,FALSE),VLOOKUP(E2150,'Pontuação 3.0'!C$2:D$11,2,FALSE),VLOOKUP(H2150,'Pontuação 3.0'!I$2:J$11,2,FALSE),VLOOKUP(J2150,'Pontuação 3.0'!G$2:H$11,2,FALSE),VLOOKUP(G2150,'Pontuação 3.0'!E$2:F$11,2,FALSE),VLOOKUP(K2150,'Pontuação 3.0'!K$2:L$11,2,FALSE),VLOOKUP(L2150,'Pontuação 3.0'!M$2:N$13,2,FALSE)),0)</f>
        <v>2164</v>
      </c>
      <c r="AA2150" s="12">
        <f t="shared" si="6"/>
        <v>216</v>
      </c>
      <c r="AB2150" s="12" t="str">
        <f t="array" ref="AB2150">IFERROR(INDEX('Pontuação 3.0'!G$13:G$191, MATCH(AA2150, 'Pontuação 3.0'!F$13:F$191, 0)), "Faixa Indefinida")</f>
        <v>B</v>
      </c>
      <c r="AC2150" s="12">
        <f t="shared" si="7"/>
        <v>0</v>
      </c>
      <c r="AD2150" s="12">
        <f t="shared" si="8"/>
        <v>1</v>
      </c>
      <c r="AE2150" s="12">
        <f t="shared" si="9"/>
        <v>0</v>
      </c>
      <c r="AF2150" s="12">
        <f t="shared" si="10"/>
        <v>0</v>
      </c>
    </row>
    <row r="2151" ht="15.75" customHeight="1">
      <c r="A2151" s="8">
        <v>45686.0</v>
      </c>
      <c r="B2151" s="9" t="s">
        <v>5029</v>
      </c>
      <c r="C2151" s="9" t="s">
        <v>5030</v>
      </c>
      <c r="D2151" s="15">
        <v>1.3996446986E10</v>
      </c>
      <c r="E2151" s="9" t="s">
        <v>13936</v>
      </c>
      <c r="F2151" s="9" t="s">
        <v>13948</v>
      </c>
      <c r="G2151" s="9" t="s">
        <v>13944</v>
      </c>
      <c r="H2151" s="9" t="s">
        <v>13927</v>
      </c>
      <c r="I2151" s="9" t="s">
        <v>13940</v>
      </c>
      <c r="J2151" s="9" t="s">
        <v>13929</v>
      </c>
      <c r="K2151" s="9" t="s">
        <v>13940</v>
      </c>
      <c r="L2151" s="9" t="s">
        <v>13931</v>
      </c>
      <c r="M2151" s="9" t="s">
        <v>13952</v>
      </c>
      <c r="N2151" s="13" t="s">
        <v>12</v>
      </c>
      <c r="O2151" s="13" t="s">
        <v>14</v>
      </c>
      <c r="P2151" s="13" t="s">
        <v>93</v>
      </c>
      <c r="Q2151" s="13" t="s">
        <v>20</v>
      </c>
      <c r="R2151" s="13" t="s">
        <v>65</v>
      </c>
      <c r="S2151" s="10">
        <f>ROUNDUP(SUM(VLOOKUP(F2151,'Pontuação'!A$2:B$11,2,FALSE),VLOOKUP(E2151,'Pontuação'!C$2:D$11,2,FALSE),VLOOKUP(H2151,'Pontuação'!I$2:J$11,2,FALSE),VLOOKUP(J2151,'Pontuação'!G$2:H$11,2,FALSE),VLOOKUP(L2151,'Pontuação'!M$2:N$13,2,FALSE)),0)</f>
        <v>1427</v>
      </c>
      <c r="T2151" s="11">
        <f t="shared" si="1"/>
        <v>143</v>
      </c>
      <c r="U2151" s="11" t="str">
        <f t="array" ref="U2151">IFERROR(INDEX('Pontuação'!G$13:G$101, MATCH(T2151, 'Pontuação'!F$13:F$101, 0)), "Faixa Indefinida")</f>
        <v>D</v>
      </c>
      <c r="V2151" s="11">
        <f t="shared" si="2"/>
        <v>0</v>
      </c>
      <c r="W2151" s="11">
        <f t="shared" si="3"/>
        <v>0</v>
      </c>
      <c r="X2151" s="11">
        <f t="shared" si="4"/>
        <v>0</v>
      </c>
      <c r="Y2151" s="11">
        <f t="shared" si="5"/>
        <v>1</v>
      </c>
      <c r="Z2151" s="12">
        <f>ROUNDUP(SUM(VLOOKUP(F2151,'Pontuação 3.0'!A$2:B$11,2,FALSE),VLOOKUP(E2151,'Pontuação 3.0'!C$2:D$11,2,FALSE),VLOOKUP(H2151,'Pontuação 3.0'!I$2:J$11,2,FALSE),VLOOKUP(J2151,'Pontuação 3.0'!G$2:H$11,2,FALSE),VLOOKUP(G2151,'Pontuação 3.0'!E$2:F$11,2,FALSE),VLOOKUP(K2151,'Pontuação 3.0'!K$2:L$11,2,FALSE),VLOOKUP(L2151,'Pontuação 3.0'!M$2:N$13,2,FALSE)),0)</f>
        <v>1701</v>
      </c>
      <c r="AA2151" s="12">
        <f t="shared" si="6"/>
        <v>170</v>
      </c>
      <c r="AB2151" s="12" t="str">
        <f t="array" ref="AB2151">IFERROR(INDEX('Pontuação 3.0'!G$13:G$191, MATCH(AA2151, 'Pontuação 3.0'!F$13:F$191, 0)), "Faixa Indefinida")</f>
        <v>D</v>
      </c>
      <c r="AC2151" s="12">
        <f t="shared" si="7"/>
        <v>0</v>
      </c>
      <c r="AD2151" s="12">
        <f t="shared" si="8"/>
        <v>0</v>
      </c>
      <c r="AE2151" s="12">
        <f t="shared" si="9"/>
        <v>0</v>
      </c>
      <c r="AF2151" s="12">
        <f t="shared" si="10"/>
        <v>1</v>
      </c>
    </row>
    <row r="2152" ht="15.75" customHeight="1">
      <c r="A2152" s="8">
        <v>45686.0</v>
      </c>
      <c r="B2152" s="9" t="s">
        <v>5031</v>
      </c>
      <c r="C2152" s="9" t="s">
        <v>5032</v>
      </c>
      <c r="D2152" s="15">
        <v>3.5999857316E10</v>
      </c>
      <c r="E2152" s="9" t="s">
        <v>13936</v>
      </c>
      <c r="F2152" s="9" t="s">
        <v>13950</v>
      </c>
      <c r="G2152" s="9" t="s">
        <v>13961</v>
      </c>
      <c r="H2152" s="9" t="s">
        <v>13949</v>
      </c>
      <c r="I2152" s="9" t="s">
        <v>13928</v>
      </c>
      <c r="J2152" s="9" t="s">
        <v>13956</v>
      </c>
      <c r="K2152" s="9" t="s">
        <v>13930</v>
      </c>
      <c r="L2152" s="9" t="s">
        <v>13945</v>
      </c>
      <c r="M2152" s="9" t="s">
        <v>13952</v>
      </c>
      <c r="N2152" s="13" t="s">
        <v>12</v>
      </c>
      <c r="O2152" s="13" t="s">
        <v>14</v>
      </c>
      <c r="P2152" s="13" t="s">
        <v>27</v>
      </c>
      <c r="Q2152" s="13" t="s">
        <v>33</v>
      </c>
      <c r="R2152" s="13" t="s">
        <v>15</v>
      </c>
      <c r="S2152" s="10">
        <f>ROUNDUP(SUM(VLOOKUP(F2152,'Pontuação'!A$2:B$11,2,FALSE),VLOOKUP(E2152,'Pontuação'!C$2:D$11,2,FALSE),VLOOKUP(H2152,'Pontuação'!I$2:J$11,2,FALSE),VLOOKUP(J2152,'Pontuação'!G$2:H$11,2,FALSE),VLOOKUP(L2152,'Pontuação'!M$2:N$13,2,FALSE)),0)</f>
        <v>2005</v>
      </c>
      <c r="T2152" s="11">
        <f t="shared" si="1"/>
        <v>201</v>
      </c>
      <c r="U2152" s="11" t="str">
        <f t="array" ref="U2152">IFERROR(INDEX('Pontuação'!G$13:G$101, MATCH(T2152, 'Pontuação'!F$13:F$101, 0)), "Faixa Indefinida")</f>
        <v>A</v>
      </c>
      <c r="V2152" s="11">
        <f t="shared" si="2"/>
        <v>1</v>
      </c>
      <c r="W2152" s="11">
        <f t="shared" si="3"/>
        <v>0</v>
      </c>
      <c r="X2152" s="11">
        <f t="shared" si="4"/>
        <v>0</v>
      </c>
      <c r="Y2152" s="11">
        <f t="shared" si="5"/>
        <v>0</v>
      </c>
      <c r="Z2152" s="12">
        <f>ROUNDUP(SUM(VLOOKUP(F2152,'Pontuação 3.0'!A$2:B$11,2,FALSE),VLOOKUP(E2152,'Pontuação 3.0'!C$2:D$11,2,FALSE),VLOOKUP(H2152,'Pontuação 3.0'!I$2:J$11,2,FALSE),VLOOKUP(J2152,'Pontuação 3.0'!G$2:H$11,2,FALSE),VLOOKUP(G2152,'Pontuação 3.0'!E$2:F$11,2,FALSE),VLOOKUP(K2152,'Pontuação 3.0'!K$2:L$11,2,FALSE),VLOOKUP(L2152,'Pontuação 3.0'!M$2:N$13,2,FALSE)),0)</f>
        <v>2724</v>
      </c>
      <c r="AA2152" s="12">
        <f t="shared" si="6"/>
        <v>272</v>
      </c>
      <c r="AB2152" s="12" t="str">
        <f t="array" ref="AB2152">IFERROR(INDEX('Pontuação 3.0'!G$13:G$191, MATCH(AA2152, 'Pontuação 3.0'!F$13:F$191, 0)), "Faixa Indefinida")</f>
        <v>A</v>
      </c>
      <c r="AC2152" s="12">
        <f t="shared" si="7"/>
        <v>1</v>
      </c>
      <c r="AD2152" s="12">
        <f t="shared" si="8"/>
        <v>0</v>
      </c>
      <c r="AE2152" s="12">
        <f t="shared" si="9"/>
        <v>0</v>
      </c>
      <c r="AF2152" s="12">
        <f t="shared" si="10"/>
        <v>0</v>
      </c>
    </row>
    <row r="2153" ht="15.75" customHeight="1">
      <c r="A2153" s="8">
        <v>45686.0</v>
      </c>
      <c r="B2153" s="9" t="s">
        <v>1047</v>
      </c>
      <c r="C2153" s="9" t="s">
        <v>5036</v>
      </c>
      <c r="D2153" s="9" t="s">
        <v>5037</v>
      </c>
      <c r="E2153" s="9" t="s">
        <v>13936</v>
      </c>
      <c r="F2153" s="9" t="s">
        <v>13953</v>
      </c>
      <c r="G2153" s="9" t="s">
        <v>13961</v>
      </c>
      <c r="H2153" s="9" t="s">
        <v>13951</v>
      </c>
      <c r="I2153" s="9" t="s">
        <v>13928</v>
      </c>
      <c r="J2153" s="9" t="s">
        <v>13939</v>
      </c>
      <c r="K2153" s="9" t="s">
        <v>13940</v>
      </c>
      <c r="L2153" s="9" t="s">
        <v>13954</v>
      </c>
      <c r="M2153" s="9" t="s">
        <v>13952</v>
      </c>
      <c r="N2153" s="13" t="s">
        <v>12</v>
      </c>
      <c r="O2153" s="13" t="s">
        <v>14</v>
      </c>
      <c r="P2153" s="13" t="s">
        <v>111</v>
      </c>
      <c r="Q2153" s="13" t="s">
        <v>20</v>
      </c>
      <c r="R2153" s="13" t="s">
        <v>15</v>
      </c>
      <c r="S2153" s="10">
        <f>ROUNDUP(SUM(VLOOKUP(F2153,'Pontuação'!A$2:B$11,2,FALSE),VLOOKUP(E2153,'Pontuação'!C$2:D$11,2,FALSE),VLOOKUP(H2153,'Pontuação'!I$2:J$11,2,FALSE),VLOOKUP(J2153,'Pontuação'!G$2:H$11,2,FALSE),VLOOKUP(L2153,'Pontuação'!M$2:N$13,2,FALSE)),0)</f>
        <v>1626</v>
      </c>
      <c r="T2153" s="11">
        <f t="shared" si="1"/>
        <v>163</v>
      </c>
      <c r="U2153" s="11" t="str">
        <f t="array" ref="U2153">IFERROR(INDEX('Pontuação'!G$13:G$101, MATCH(T2153, 'Pontuação'!F$13:F$101, 0)), "Faixa Indefinida")</f>
        <v>C</v>
      </c>
      <c r="V2153" s="11">
        <f t="shared" si="2"/>
        <v>0</v>
      </c>
      <c r="W2153" s="11">
        <f t="shared" si="3"/>
        <v>0</v>
      </c>
      <c r="X2153" s="11">
        <f t="shared" si="4"/>
        <v>1</v>
      </c>
      <c r="Y2153" s="11">
        <f t="shared" si="5"/>
        <v>0</v>
      </c>
      <c r="Z2153" s="12">
        <f>ROUNDUP(SUM(VLOOKUP(F2153,'Pontuação 3.0'!A$2:B$11,2,FALSE),VLOOKUP(E2153,'Pontuação 3.0'!C$2:D$11,2,FALSE),VLOOKUP(H2153,'Pontuação 3.0'!I$2:J$11,2,FALSE),VLOOKUP(J2153,'Pontuação 3.0'!G$2:H$11,2,FALSE),VLOOKUP(G2153,'Pontuação 3.0'!E$2:F$11,2,FALSE),VLOOKUP(K2153,'Pontuação 3.0'!K$2:L$11,2,FALSE),VLOOKUP(L2153,'Pontuação 3.0'!M$2:N$13,2,FALSE)),0)</f>
        <v>2122</v>
      </c>
      <c r="AA2153" s="12">
        <f t="shared" si="6"/>
        <v>212</v>
      </c>
      <c r="AB2153" s="12" t="str">
        <f t="array" ref="AB2153">IFERROR(INDEX('Pontuação 3.0'!G$13:G$191, MATCH(AA2153, 'Pontuação 3.0'!F$13:F$191, 0)), "Faixa Indefinida")</f>
        <v>C</v>
      </c>
      <c r="AC2153" s="12">
        <f t="shared" si="7"/>
        <v>0</v>
      </c>
      <c r="AD2153" s="12">
        <f t="shared" si="8"/>
        <v>0</v>
      </c>
      <c r="AE2153" s="12">
        <f t="shared" si="9"/>
        <v>1</v>
      </c>
      <c r="AF2153" s="12">
        <f t="shared" si="10"/>
        <v>0</v>
      </c>
    </row>
    <row r="2154" ht="15.75" customHeight="1">
      <c r="A2154" s="8">
        <v>45686.0</v>
      </c>
      <c r="B2154" s="9" t="s">
        <v>5038</v>
      </c>
      <c r="C2154" s="9" t="s">
        <v>5039</v>
      </c>
      <c r="D2154" s="15">
        <v>8.4981811475E10</v>
      </c>
      <c r="E2154" s="9" t="s">
        <v>13936</v>
      </c>
      <c r="F2154" s="9" t="s">
        <v>13950</v>
      </c>
      <c r="G2154" s="9" t="s">
        <v>13926</v>
      </c>
      <c r="H2154" s="9" t="s">
        <v>13938</v>
      </c>
      <c r="I2154" s="9" t="s">
        <v>13928</v>
      </c>
      <c r="J2154" s="9" t="s">
        <v>13939</v>
      </c>
      <c r="K2154" s="9" t="s">
        <v>13940</v>
      </c>
      <c r="L2154" s="9" t="s">
        <v>13931</v>
      </c>
      <c r="M2154" s="9" t="s">
        <v>13946</v>
      </c>
      <c r="N2154" s="13" t="s">
        <v>12</v>
      </c>
      <c r="O2154" s="13" t="s">
        <v>14</v>
      </c>
      <c r="P2154" s="13" t="s">
        <v>13</v>
      </c>
      <c r="Q2154" s="13" t="s">
        <v>33</v>
      </c>
      <c r="R2154" s="13" t="s">
        <v>15</v>
      </c>
      <c r="S2154" s="10">
        <f>ROUNDUP(SUM(VLOOKUP(F2154,'Pontuação'!A$2:B$11,2,FALSE),VLOOKUP(E2154,'Pontuação'!C$2:D$11,2,FALSE),VLOOKUP(H2154,'Pontuação'!I$2:J$11,2,FALSE),VLOOKUP(J2154,'Pontuação'!G$2:H$11,2,FALSE),VLOOKUP(L2154,'Pontuação'!M$2:N$13,2,FALSE)),0)</f>
        <v>1684</v>
      </c>
      <c r="T2154" s="11">
        <f t="shared" si="1"/>
        <v>168</v>
      </c>
      <c r="U2154" s="11" t="str">
        <f t="array" ref="U2154">IFERROR(INDEX('Pontuação'!G$13:G$101, MATCH(T2154, 'Pontuação'!F$13:F$101, 0)), "Faixa Indefinida")</f>
        <v>B</v>
      </c>
      <c r="V2154" s="11">
        <f t="shared" si="2"/>
        <v>0</v>
      </c>
      <c r="W2154" s="11">
        <f t="shared" si="3"/>
        <v>1</v>
      </c>
      <c r="X2154" s="11">
        <f t="shared" si="4"/>
        <v>0</v>
      </c>
      <c r="Y2154" s="11">
        <f t="shared" si="5"/>
        <v>0</v>
      </c>
      <c r="Z2154" s="12">
        <f>ROUNDUP(SUM(VLOOKUP(F2154,'Pontuação 3.0'!A$2:B$11,2,FALSE),VLOOKUP(E2154,'Pontuação 3.0'!C$2:D$11,2,FALSE),VLOOKUP(H2154,'Pontuação 3.0'!I$2:J$11,2,FALSE),VLOOKUP(J2154,'Pontuação 3.0'!G$2:H$11,2,FALSE),VLOOKUP(G2154,'Pontuação 3.0'!E$2:F$11,2,FALSE),VLOOKUP(K2154,'Pontuação 3.0'!K$2:L$11,2,FALSE),VLOOKUP(L2154,'Pontuação 3.0'!M$2:N$13,2,FALSE)),0)</f>
        <v>2210</v>
      </c>
      <c r="AA2154" s="12">
        <f t="shared" si="6"/>
        <v>221</v>
      </c>
      <c r="AB2154" s="12" t="str">
        <f t="array" ref="AB2154">IFERROR(INDEX('Pontuação 3.0'!G$13:G$191, MATCH(AA2154, 'Pontuação 3.0'!F$13:F$191, 0)), "Faixa Indefinida")</f>
        <v>B</v>
      </c>
      <c r="AC2154" s="12">
        <f t="shared" si="7"/>
        <v>0</v>
      </c>
      <c r="AD2154" s="12">
        <f t="shared" si="8"/>
        <v>1</v>
      </c>
      <c r="AE2154" s="12">
        <f t="shared" si="9"/>
        <v>0</v>
      </c>
      <c r="AF2154" s="12">
        <f t="shared" si="10"/>
        <v>0</v>
      </c>
    </row>
    <row r="2155" ht="15.75" customHeight="1">
      <c r="A2155" s="8">
        <v>45686.0</v>
      </c>
      <c r="B2155" s="9" t="s">
        <v>5040</v>
      </c>
      <c r="C2155" s="9" t="s">
        <v>5041</v>
      </c>
      <c r="D2155" s="15">
        <v>3.4988896424E10</v>
      </c>
      <c r="E2155" s="9" t="s">
        <v>13936</v>
      </c>
      <c r="F2155" s="9" t="s">
        <v>13950</v>
      </c>
      <c r="G2155" s="9" t="s">
        <v>13926</v>
      </c>
      <c r="H2155" s="9" t="s">
        <v>13951</v>
      </c>
      <c r="I2155" s="9" t="s">
        <v>13940</v>
      </c>
      <c r="J2155" s="9" t="s">
        <v>13929</v>
      </c>
      <c r="K2155" s="9" t="s">
        <v>13940</v>
      </c>
      <c r="L2155" s="9" t="s">
        <v>13941</v>
      </c>
      <c r="M2155" s="9" t="s">
        <v>13952</v>
      </c>
      <c r="N2155" s="13" t="s">
        <v>12</v>
      </c>
      <c r="O2155" s="13" t="s">
        <v>14</v>
      </c>
      <c r="P2155" s="13" t="s">
        <v>39</v>
      </c>
      <c r="Q2155" s="13" t="s">
        <v>20</v>
      </c>
      <c r="R2155" s="13" t="s">
        <v>15</v>
      </c>
      <c r="S2155" s="10">
        <f>ROUNDUP(SUM(VLOOKUP(F2155,'Pontuação'!A$2:B$11,2,FALSE),VLOOKUP(E2155,'Pontuação'!C$2:D$11,2,FALSE),VLOOKUP(H2155,'Pontuação'!I$2:J$11,2,FALSE),VLOOKUP(J2155,'Pontuação'!G$2:H$11,2,FALSE),VLOOKUP(L2155,'Pontuação'!M$2:N$13,2,FALSE)),0)</f>
        <v>1597</v>
      </c>
      <c r="T2155" s="11">
        <f t="shared" si="1"/>
        <v>160</v>
      </c>
      <c r="U2155" s="11" t="str">
        <f t="array" ref="U2155">IFERROR(INDEX('Pontuação'!G$13:G$101, MATCH(T2155, 'Pontuação'!F$13:F$101, 0)), "Faixa Indefinida")</f>
        <v>C</v>
      </c>
      <c r="V2155" s="11">
        <f t="shared" si="2"/>
        <v>0</v>
      </c>
      <c r="W2155" s="11">
        <f t="shared" si="3"/>
        <v>0</v>
      </c>
      <c r="X2155" s="11">
        <f t="shared" si="4"/>
        <v>1</v>
      </c>
      <c r="Y2155" s="11">
        <f t="shared" si="5"/>
        <v>0</v>
      </c>
      <c r="Z2155" s="12">
        <f>ROUNDUP(SUM(VLOOKUP(F2155,'Pontuação 3.0'!A$2:B$11,2,FALSE),VLOOKUP(E2155,'Pontuação 3.0'!C$2:D$11,2,FALSE),VLOOKUP(H2155,'Pontuação 3.0'!I$2:J$11,2,FALSE),VLOOKUP(J2155,'Pontuação 3.0'!G$2:H$11,2,FALSE),VLOOKUP(G2155,'Pontuação 3.0'!E$2:F$11,2,FALSE),VLOOKUP(K2155,'Pontuação 3.0'!K$2:L$11,2,FALSE),VLOOKUP(L2155,'Pontuação 3.0'!M$2:N$13,2,FALSE)),0)</f>
        <v>2100</v>
      </c>
      <c r="AA2155" s="12">
        <f t="shared" si="6"/>
        <v>210</v>
      </c>
      <c r="AB2155" s="12" t="str">
        <f t="array" ref="AB2155">IFERROR(INDEX('Pontuação 3.0'!G$13:G$191, MATCH(AA2155, 'Pontuação 3.0'!F$13:F$191, 0)), "Faixa Indefinida")</f>
        <v>C</v>
      </c>
      <c r="AC2155" s="12">
        <f t="shared" si="7"/>
        <v>0</v>
      </c>
      <c r="AD2155" s="12">
        <f t="shared" si="8"/>
        <v>0</v>
      </c>
      <c r="AE2155" s="12">
        <f t="shared" si="9"/>
        <v>1</v>
      </c>
      <c r="AF2155" s="12">
        <f t="shared" si="10"/>
        <v>0</v>
      </c>
    </row>
    <row r="2156" ht="15.75" customHeight="1">
      <c r="A2156" s="8">
        <v>45686.0</v>
      </c>
      <c r="B2156" s="9" t="s">
        <v>5044</v>
      </c>
      <c r="C2156" s="9" t="s">
        <v>5045</v>
      </c>
      <c r="D2156" s="15">
        <v>4.198521458E10</v>
      </c>
      <c r="E2156" s="9" t="s">
        <v>13936</v>
      </c>
      <c r="F2156" s="9" t="s">
        <v>13948</v>
      </c>
      <c r="G2156" s="9" t="s">
        <v>13926</v>
      </c>
      <c r="H2156" s="9" t="s">
        <v>13951</v>
      </c>
      <c r="I2156" s="9" t="s">
        <v>13940</v>
      </c>
      <c r="J2156" s="9" t="s">
        <v>13929</v>
      </c>
      <c r="K2156" s="9" t="s">
        <v>13940</v>
      </c>
      <c r="L2156" s="9" t="s">
        <v>13931</v>
      </c>
      <c r="M2156" s="9" t="s">
        <v>13967</v>
      </c>
      <c r="N2156" s="13" t="s">
        <v>12</v>
      </c>
      <c r="O2156" s="13" t="s">
        <v>14</v>
      </c>
      <c r="P2156" s="13" t="s">
        <v>32</v>
      </c>
      <c r="Q2156" s="13" t="s">
        <v>77</v>
      </c>
      <c r="R2156" s="13" t="s">
        <v>65</v>
      </c>
      <c r="S2156" s="10">
        <f>ROUNDUP(SUM(VLOOKUP(F2156,'Pontuação'!A$2:B$11,2,FALSE),VLOOKUP(E2156,'Pontuação'!C$2:D$11,2,FALSE),VLOOKUP(H2156,'Pontuação'!I$2:J$11,2,FALSE),VLOOKUP(J2156,'Pontuação'!G$2:H$11,2,FALSE),VLOOKUP(L2156,'Pontuação'!M$2:N$13,2,FALSE)),0)</f>
        <v>1541</v>
      </c>
      <c r="T2156" s="11">
        <f t="shared" si="1"/>
        <v>154</v>
      </c>
      <c r="U2156" s="11" t="str">
        <f t="array" ref="U2156">IFERROR(INDEX('Pontuação'!G$13:G$101, MATCH(T2156, 'Pontuação'!F$13:F$101, 0)), "Faixa Indefinida")</f>
        <v>C</v>
      </c>
      <c r="V2156" s="11">
        <f t="shared" si="2"/>
        <v>0</v>
      </c>
      <c r="W2156" s="11">
        <f t="shared" si="3"/>
        <v>0</v>
      </c>
      <c r="X2156" s="11">
        <f t="shared" si="4"/>
        <v>1</v>
      </c>
      <c r="Y2156" s="11">
        <f t="shared" si="5"/>
        <v>0</v>
      </c>
      <c r="Z2156" s="12">
        <f>ROUNDUP(SUM(VLOOKUP(F2156,'Pontuação 3.0'!A$2:B$11,2,FALSE),VLOOKUP(E2156,'Pontuação 3.0'!C$2:D$11,2,FALSE),VLOOKUP(H2156,'Pontuação 3.0'!I$2:J$11,2,FALSE),VLOOKUP(J2156,'Pontuação 3.0'!G$2:H$11,2,FALSE),VLOOKUP(G2156,'Pontuação 3.0'!E$2:F$11,2,FALSE),VLOOKUP(K2156,'Pontuação 3.0'!K$2:L$11,2,FALSE),VLOOKUP(L2156,'Pontuação 3.0'!M$2:N$13,2,FALSE)),0)</f>
        <v>1989</v>
      </c>
      <c r="AA2156" s="12">
        <f t="shared" si="6"/>
        <v>199</v>
      </c>
      <c r="AB2156" s="12" t="str">
        <f t="array" ref="AB2156">IFERROR(INDEX('Pontuação 3.0'!G$13:G$191, MATCH(AA2156, 'Pontuação 3.0'!F$13:F$191, 0)), "Faixa Indefinida")</f>
        <v>C</v>
      </c>
      <c r="AC2156" s="12">
        <f t="shared" si="7"/>
        <v>0</v>
      </c>
      <c r="AD2156" s="12">
        <f t="shared" si="8"/>
        <v>0</v>
      </c>
      <c r="AE2156" s="12">
        <f t="shared" si="9"/>
        <v>1</v>
      </c>
      <c r="AF2156" s="12">
        <f t="shared" si="10"/>
        <v>0</v>
      </c>
    </row>
    <row r="2157" ht="15.75" customHeight="1">
      <c r="A2157" s="8">
        <v>45686.0</v>
      </c>
      <c r="B2157" s="9" t="s">
        <v>5042</v>
      </c>
      <c r="C2157" s="9" t="s">
        <v>5043</v>
      </c>
      <c r="D2157" s="15">
        <v>9.1991204631E10</v>
      </c>
      <c r="E2157" s="9" t="s">
        <v>13936</v>
      </c>
      <c r="F2157" s="9" t="s">
        <v>13948</v>
      </c>
      <c r="G2157" s="9" t="s">
        <v>13926</v>
      </c>
      <c r="H2157" s="9" t="s">
        <v>13951</v>
      </c>
      <c r="I2157" s="9" t="s">
        <v>13940</v>
      </c>
      <c r="J2157" s="9" t="s">
        <v>13956</v>
      </c>
      <c r="K2157" s="9" t="s">
        <v>13940</v>
      </c>
      <c r="L2157" s="9" t="s">
        <v>13945</v>
      </c>
      <c r="M2157" s="9" t="s">
        <v>13946</v>
      </c>
      <c r="N2157" s="13" t="s">
        <v>12</v>
      </c>
      <c r="O2157" s="13" t="s">
        <v>14</v>
      </c>
      <c r="P2157" s="13" t="s">
        <v>399</v>
      </c>
      <c r="Q2157" s="13" t="s">
        <v>20</v>
      </c>
      <c r="R2157" s="13" t="s">
        <v>65</v>
      </c>
      <c r="S2157" s="10">
        <f>ROUNDUP(SUM(VLOOKUP(F2157,'Pontuação'!A$2:B$11,2,FALSE),VLOOKUP(E2157,'Pontuação'!C$2:D$11,2,FALSE),VLOOKUP(H2157,'Pontuação'!I$2:J$11,2,FALSE),VLOOKUP(J2157,'Pontuação'!G$2:H$11,2,FALSE),VLOOKUP(L2157,'Pontuação'!M$2:N$13,2,FALSE)),0)</f>
        <v>1951</v>
      </c>
      <c r="T2157" s="11">
        <f t="shared" si="1"/>
        <v>195</v>
      </c>
      <c r="U2157" s="11" t="str">
        <f t="array" ref="U2157">IFERROR(INDEX('Pontuação'!G$13:G$101, MATCH(T2157, 'Pontuação'!F$13:F$101, 0)), "Faixa Indefinida")</f>
        <v>A</v>
      </c>
      <c r="V2157" s="11">
        <f t="shared" si="2"/>
        <v>1</v>
      </c>
      <c r="W2157" s="11">
        <f t="shared" si="3"/>
        <v>0</v>
      </c>
      <c r="X2157" s="11">
        <f t="shared" si="4"/>
        <v>0</v>
      </c>
      <c r="Y2157" s="11">
        <f t="shared" si="5"/>
        <v>0</v>
      </c>
      <c r="Z2157" s="12">
        <f>ROUNDUP(SUM(VLOOKUP(F2157,'Pontuação 3.0'!A$2:B$11,2,FALSE),VLOOKUP(E2157,'Pontuação 3.0'!C$2:D$11,2,FALSE),VLOOKUP(H2157,'Pontuação 3.0'!I$2:J$11,2,FALSE),VLOOKUP(J2157,'Pontuação 3.0'!G$2:H$11,2,FALSE),VLOOKUP(G2157,'Pontuação 3.0'!E$2:F$11,2,FALSE),VLOOKUP(K2157,'Pontuação 3.0'!K$2:L$11,2,FALSE),VLOOKUP(L2157,'Pontuação 3.0'!M$2:N$13,2,FALSE)),0)</f>
        <v>2350</v>
      </c>
      <c r="AA2157" s="12">
        <f t="shared" si="6"/>
        <v>235</v>
      </c>
      <c r="AB2157" s="12" t="str">
        <f t="array" ref="AB2157">IFERROR(INDEX('Pontuação 3.0'!G$13:G$191, MATCH(AA2157, 'Pontuação 3.0'!F$13:F$191, 0)), "Faixa Indefinida")</f>
        <v>B</v>
      </c>
      <c r="AC2157" s="12">
        <f t="shared" si="7"/>
        <v>0</v>
      </c>
      <c r="AD2157" s="12">
        <f t="shared" si="8"/>
        <v>1</v>
      </c>
      <c r="AE2157" s="12">
        <f t="shared" si="9"/>
        <v>0</v>
      </c>
      <c r="AF2157" s="12">
        <f t="shared" si="10"/>
        <v>0</v>
      </c>
    </row>
    <row r="2158" ht="15.75" customHeight="1">
      <c r="A2158" s="8">
        <v>45686.0</v>
      </c>
      <c r="B2158" s="9" t="s">
        <v>5046</v>
      </c>
      <c r="C2158" s="9" t="s">
        <v>5047</v>
      </c>
      <c r="D2158" s="9" t="s">
        <v>5048</v>
      </c>
      <c r="E2158" s="9" t="s">
        <v>13936</v>
      </c>
      <c r="F2158" s="9" t="s">
        <v>13950</v>
      </c>
      <c r="G2158" s="9" t="s">
        <v>13926</v>
      </c>
      <c r="H2158" s="9" t="s">
        <v>13949</v>
      </c>
      <c r="I2158" s="9" t="s">
        <v>13940</v>
      </c>
      <c r="J2158" s="9" t="s">
        <v>13939</v>
      </c>
      <c r="K2158" s="9" t="s">
        <v>13940</v>
      </c>
      <c r="L2158" s="9" t="s">
        <v>13945</v>
      </c>
      <c r="M2158" s="9" t="s">
        <v>13952</v>
      </c>
      <c r="N2158" s="13" t="s">
        <v>12</v>
      </c>
      <c r="O2158" s="13" t="s">
        <v>14</v>
      </c>
      <c r="P2158" s="13" t="s">
        <v>13</v>
      </c>
      <c r="Q2158" s="13" t="s">
        <v>59</v>
      </c>
      <c r="R2158" s="13" t="s">
        <v>15</v>
      </c>
      <c r="S2158" s="10">
        <f>ROUNDUP(SUM(VLOOKUP(F2158,'Pontuação'!A$2:B$11,2,FALSE),VLOOKUP(E2158,'Pontuação'!C$2:D$11,2,FALSE),VLOOKUP(H2158,'Pontuação'!I$2:J$11,2,FALSE),VLOOKUP(J2158,'Pontuação'!G$2:H$11,2,FALSE),VLOOKUP(L2158,'Pontuação'!M$2:N$13,2,FALSE)),0)</f>
        <v>1832</v>
      </c>
      <c r="T2158" s="11">
        <f t="shared" si="1"/>
        <v>183</v>
      </c>
      <c r="U2158" s="11" t="str">
        <f t="array" ref="U2158">IFERROR(INDEX('Pontuação'!G$13:G$101, MATCH(T2158, 'Pontuação'!F$13:F$101, 0)), "Faixa Indefinida")</f>
        <v>B</v>
      </c>
      <c r="V2158" s="11">
        <f t="shared" si="2"/>
        <v>0</v>
      </c>
      <c r="W2158" s="11">
        <f t="shared" si="3"/>
        <v>1</v>
      </c>
      <c r="X2158" s="11">
        <f t="shared" si="4"/>
        <v>0</v>
      </c>
      <c r="Y2158" s="11">
        <f t="shared" si="5"/>
        <v>0</v>
      </c>
      <c r="Z2158" s="12">
        <f>ROUNDUP(SUM(VLOOKUP(F2158,'Pontuação 3.0'!A$2:B$11,2,FALSE),VLOOKUP(E2158,'Pontuação 3.0'!C$2:D$11,2,FALSE),VLOOKUP(H2158,'Pontuação 3.0'!I$2:J$11,2,FALSE),VLOOKUP(J2158,'Pontuação 3.0'!G$2:H$11,2,FALSE),VLOOKUP(G2158,'Pontuação 3.0'!E$2:F$11,2,FALSE),VLOOKUP(K2158,'Pontuação 3.0'!K$2:L$11,2,FALSE),VLOOKUP(L2158,'Pontuação 3.0'!M$2:N$13,2,FALSE)),0)</f>
        <v>2447</v>
      </c>
      <c r="AA2158" s="12">
        <f t="shared" si="6"/>
        <v>245</v>
      </c>
      <c r="AB2158" s="12" t="str">
        <f t="array" ref="AB2158">IFERROR(INDEX('Pontuação 3.0'!G$13:G$191, MATCH(AA2158, 'Pontuação 3.0'!F$13:F$191, 0)), "Faixa Indefinida")</f>
        <v>A</v>
      </c>
      <c r="AC2158" s="12">
        <f t="shared" si="7"/>
        <v>1</v>
      </c>
      <c r="AD2158" s="12">
        <f t="shared" si="8"/>
        <v>0</v>
      </c>
      <c r="AE2158" s="12">
        <f t="shared" si="9"/>
        <v>0</v>
      </c>
      <c r="AF2158" s="12">
        <f t="shared" si="10"/>
        <v>0</v>
      </c>
    </row>
    <row r="2159" ht="15.75" customHeight="1">
      <c r="A2159" s="8">
        <v>45686.0</v>
      </c>
      <c r="B2159" s="9" t="s">
        <v>5049</v>
      </c>
      <c r="C2159" s="9" t="s">
        <v>5050</v>
      </c>
      <c r="D2159" s="15">
        <v>1.9989808026E10</v>
      </c>
      <c r="E2159" s="9" t="s">
        <v>13936</v>
      </c>
      <c r="F2159" s="9" t="s">
        <v>13950</v>
      </c>
      <c r="G2159" s="9" t="s">
        <v>13926</v>
      </c>
      <c r="H2159" s="9" t="s">
        <v>13949</v>
      </c>
      <c r="I2159" s="9" t="s">
        <v>13928</v>
      </c>
      <c r="J2159" s="9" t="s">
        <v>13929</v>
      </c>
      <c r="K2159" s="9" t="s">
        <v>13930</v>
      </c>
      <c r="L2159" s="9" t="s">
        <v>13931</v>
      </c>
      <c r="M2159" s="9" t="s">
        <v>13942</v>
      </c>
      <c r="N2159" s="13" t="s">
        <v>12</v>
      </c>
      <c r="O2159" s="13" t="s">
        <v>14</v>
      </c>
      <c r="P2159" s="13" t="s">
        <v>111</v>
      </c>
      <c r="Q2159" s="13" t="s">
        <v>20</v>
      </c>
      <c r="R2159" s="13" t="s">
        <v>15</v>
      </c>
      <c r="S2159" s="10">
        <f>ROUNDUP(SUM(VLOOKUP(F2159,'Pontuação'!A$2:B$11,2,FALSE),VLOOKUP(E2159,'Pontuação'!C$2:D$11,2,FALSE),VLOOKUP(H2159,'Pontuação'!I$2:J$11,2,FALSE),VLOOKUP(J2159,'Pontuação'!G$2:H$11,2,FALSE),VLOOKUP(L2159,'Pontuação'!M$2:N$13,2,FALSE)),0)</f>
        <v>1595</v>
      </c>
      <c r="T2159" s="11">
        <f t="shared" si="1"/>
        <v>160</v>
      </c>
      <c r="U2159" s="11" t="str">
        <f t="array" ref="U2159">IFERROR(INDEX('Pontuação'!G$13:G$101, MATCH(T2159, 'Pontuação'!F$13:F$101, 0)), "Faixa Indefinida")</f>
        <v>C</v>
      </c>
      <c r="V2159" s="11">
        <f t="shared" si="2"/>
        <v>0</v>
      </c>
      <c r="W2159" s="11">
        <f t="shared" si="3"/>
        <v>0</v>
      </c>
      <c r="X2159" s="11">
        <f t="shared" si="4"/>
        <v>1</v>
      </c>
      <c r="Y2159" s="11">
        <f t="shared" si="5"/>
        <v>0</v>
      </c>
      <c r="Z2159" s="12">
        <f>ROUNDUP(SUM(VLOOKUP(F2159,'Pontuação 3.0'!A$2:B$11,2,FALSE),VLOOKUP(E2159,'Pontuação 3.0'!C$2:D$11,2,FALSE),VLOOKUP(H2159,'Pontuação 3.0'!I$2:J$11,2,FALSE),VLOOKUP(J2159,'Pontuação 3.0'!G$2:H$11,2,FALSE),VLOOKUP(G2159,'Pontuação 3.0'!E$2:F$11,2,FALSE),VLOOKUP(K2159,'Pontuação 3.0'!K$2:L$11,2,FALSE),VLOOKUP(L2159,'Pontuação 3.0'!M$2:N$13,2,FALSE)),0)</f>
        <v>2470</v>
      </c>
      <c r="AA2159" s="12">
        <f t="shared" si="6"/>
        <v>247</v>
      </c>
      <c r="AB2159" s="12" t="str">
        <f t="array" ref="AB2159">IFERROR(INDEX('Pontuação 3.0'!G$13:G$191, MATCH(AA2159, 'Pontuação 3.0'!F$13:F$191, 0)), "Faixa Indefinida")</f>
        <v>A</v>
      </c>
      <c r="AC2159" s="12">
        <f t="shared" si="7"/>
        <v>1</v>
      </c>
      <c r="AD2159" s="12">
        <f t="shared" si="8"/>
        <v>0</v>
      </c>
      <c r="AE2159" s="12">
        <f t="shared" si="9"/>
        <v>0</v>
      </c>
      <c r="AF2159" s="12">
        <f t="shared" si="10"/>
        <v>0</v>
      </c>
    </row>
    <row r="2160" ht="15.75" customHeight="1">
      <c r="A2160" s="8">
        <v>45686.0</v>
      </c>
      <c r="B2160" s="9" t="s">
        <v>848</v>
      </c>
      <c r="C2160" s="9" t="s">
        <v>5053</v>
      </c>
      <c r="D2160" s="15">
        <v>1.1944487653E10</v>
      </c>
      <c r="E2160" s="9" t="s">
        <v>13936</v>
      </c>
      <c r="F2160" s="9" t="s">
        <v>13950</v>
      </c>
      <c r="G2160" s="9" t="s">
        <v>13926</v>
      </c>
      <c r="H2160" s="9" t="s">
        <v>13949</v>
      </c>
      <c r="I2160" s="9" t="s">
        <v>13940</v>
      </c>
      <c r="J2160" s="9" t="s">
        <v>13939</v>
      </c>
      <c r="K2160" s="9" t="s">
        <v>13940</v>
      </c>
      <c r="L2160" s="9" t="s">
        <v>13945</v>
      </c>
      <c r="M2160" s="9" t="s">
        <v>13942</v>
      </c>
      <c r="N2160" s="13" t="s">
        <v>12</v>
      </c>
      <c r="O2160" s="13" t="s">
        <v>14</v>
      </c>
      <c r="P2160" s="13" t="s">
        <v>32</v>
      </c>
      <c r="Q2160" s="13" t="s">
        <v>20</v>
      </c>
      <c r="R2160" s="13" t="s">
        <v>15</v>
      </c>
      <c r="S2160" s="10">
        <f>ROUNDUP(SUM(VLOOKUP(F2160,'Pontuação'!A$2:B$11,2,FALSE),VLOOKUP(E2160,'Pontuação'!C$2:D$11,2,FALSE),VLOOKUP(H2160,'Pontuação'!I$2:J$11,2,FALSE),VLOOKUP(J2160,'Pontuação'!G$2:H$11,2,FALSE),VLOOKUP(L2160,'Pontuação'!M$2:N$13,2,FALSE)),0)</f>
        <v>1832</v>
      </c>
      <c r="T2160" s="11">
        <f t="shared" si="1"/>
        <v>183</v>
      </c>
      <c r="U2160" s="11" t="str">
        <f t="array" ref="U2160">IFERROR(INDEX('Pontuação'!G$13:G$101, MATCH(T2160, 'Pontuação'!F$13:F$101, 0)), "Faixa Indefinida")</f>
        <v>B</v>
      </c>
      <c r="V2160" s="11">
        <f t="shared" si="2"/>
        <v>0</v>
      </c>
      <c r="W2160" s="11">
        <f t="shared" si="3"/>
        <v>1</v>
      </c>
      <c r="X2160" s="11">
        <f t="shared" si="4"/>
        <v>0</v>
      </c>
      <c r="Y2160" s="11">
        <f t="shared" si="5"/>
        <v>0</v>
      </c>
      <c r="Z2160" s="12">
        <f>ROUNDUP(SUM(VLOOKUP(F2160,'Pontuação 3.0'!A$2:B$11,2,FALSE),VLOOKUP(E2160,'Pontuação 3.0'!C$2:D$11,2,FALSE),VLOOKUP(H2160,'Pontuação 3.0'!I$2:J$11,2,FALSE),VLOOKUP(J2160,'Pontuação 3.0'!G$2:H$11,2,FALSE),VLOOKUP(G2160,'Pontuação 3.0'!E$2:F$11,2,FALSE),VLOOKUP(K2160,'Pontuação 3.0'!K$2:L$11,2,FALSE),VLOOKUP(L2160,'Pontuação 3.0'!M$2:N$13,2,FALSE)),0)</f>
        <v>2447</v>
      </c>
      <c r="AA2160" s="12">
        <f t="shared" si="6"/>
        <v>245</v>
      </c>
      <c r="AB2160" s="12" t="str">
        <f t="array" ref="AB2160">IFERROR(INDEX('Pontuação 3.0'!G$13:G$191, MATCH(AA2160, 'Pontuação 3.0'!F$13:F$191, 0)), "Faixa Indefinida")</f>
        <v>A</v>
      </c>
      <c r="AC2160" s="12">
        <f t="shared" si="7"/>
        <v>1</v>
      </c>
      <c r="AD2160" s="12">
        <f t="shared" si="8"/>
        <v>0</v>
      </c>
      <c r="AE2160" s="12">
        <f t="shared" si="9"/>
        <v>0</v>
      </c>
      <c r="AF2160" s="12">
        <f t="shared" si="10"/>
        <v>0</v>
      </c>
    </row>
    <row r="2161" ht="15.75" customHeight="1">
      <c r="A2161" s="8">
        <v>45686.0</v>
      </c>
      <c r="B2161" s="9" t="s">
        <v>5051</v>
      </c>
      <c r="C2161" s="9" t="s">
        <v>5052</v>
      </c>
      <c r="D2161" s="15">
        <v>2.7988784364E10</v>
      </c>
      <c r="E2161" s="9" t="s">
        <v>13936</v>
      </c>
      <c r="F2161" s="9" t="s">
        <v>13950</v>
      </c>
      <c r="G2161" s="9" t="s">
        <v>13957</v>
      </c>
      <c r="H2161" s="9" t="s">
        <v>13951</v>
      </c>
      <c r="I2161" s="9" t="s">
        <v>13928</v>
      </c>
      <c r="J2161" s="9" t="s">
        <v>13929</v>
      </c>
      <c r="K2161" s="9" t="s">
        <v>13940</v>
      </c>
      <c r="L2161" s="9" t="s">
        <v>13945</v>
      </c>
      <c r="M2161" s="9" t="s">
        <v>13952</v>
      </c>
      <c r="N2161" s="13" t="s">
        <v>12</v>
      </c>
      <c r="O2161" s="13" t="s">
        <v>14</v>
      </c>
      <c r="P2161" s="13" t="s">
        <v>24</v>
      </c>
      <c r="Q2161" s="13" t="s">
        <v>20</v>
      </c>
      <c r="R2161" s="13" t="s">
        <v>15</v>
      </c>
      <c r="S2161" s="10">
        <f>ROUNDUP(SUM(VLOOKUP(F2161,'Pontuação'!A$2:B$11,2,FALSE),VLOOKUP(E2161,'Pontuação'!C$2:D$11,2,FALSE),VLOOKUP(H2161,'Pontuação'!I$2:J$11,2,FALSE),VLOOKUP(J2161,'Pontuação'!G$2:H$11,2,FALSE),VLOOKUP(L2161,'Pontuação'!M$2:N$13,2,FALSE)),0)</f>
        <v>1685</v>
      </c>
      <c r="T2161" s="11">
        <f t="shared" si="1"/>
        <v>169</v>
      </c>
      <c r="U2161" s="11" t="str">
        <f t="array" ref="U2161">IFERROR(INDEX('Pontuação'!G$13:G$101, MATCH(T2161, 'Pontuação'!F$13:F$101, 0)), "Faixa Indefinida")</f>
        <v>B</v>
      </c>
      <c r="V2161" s="11">
        <f t="shared" si="2"/>
        <v>0</v>
      </c>
      <c r="W2161" s="11">
        <f t="shared" si="3"/>
        <v>1</v>
      </c>
      <c r="X2161" s="11">
        <f t="shared" si="4"/>
        <v>0</v>
      </c>
      <c r="Y2161" s="11">
        <f t="shared" si="5"/>
        <v>0</v>
      </c>
      <c r="Z2161" s="12">
        <f>ROUNDUP(SUM(VLOOKUP(F2161,'Pontuação 3.0'!A$2:B$11,2,FALSE),VLOOKUP(E2161,'Pontuação 3.0'!C$2:D$11,2,FALSE),VLOOKUP(H2161,'Pontuação 3.0'!I$2:J$11,2,FALSE),VLOOKUP(J2161,'Pontuação 3.0'!G$2:H$11,2,FALSE),VLOOKUP(G2161,'Pontuação 3.0'!E$2:F$11,2,FALSE),VLOOKUP(K2161,'Pontuação 3.0'!K$2:L$11,2,FALSE),VLOOKUP(L2161,'Pontuação 3.0'!M$2:N$13,2,FALSE)),0)</f>
        <v>2058</v>
      </c>
      <c r="AA2161" s="12">
        <f t="shared" si="6"/>
        <v>206</v>
      </c>
      <c r="AB2161" s="12" t="str">
        <f t="array" ref="AB2161">IFERROR(INDEX('Pontuação 3.0'!G$13:G$191, MATCH(AA2161, 'Pontuação 3.0'!F$13:F$191, 0)), "Faixa Indefinida")</f>
        <v>C</v>
      </c>
      <c r="AC2161" s="12">
        <f t="shared" si="7"/>
        <v>0</v>
      </c>
      <c r="AD2161" s="12">
        <f t="shared" si="8"/>
        <v>0</v>
      </c>
      <c r="AE2161" s="12">
        <f t="shared" si="9"/>
        <v>1</v>
      </c>
      <c r="AF2161" s="12">
        <f t="shared" si="10"/>
        <v>0</v>
      </c>
    </row>
    <row r="2162" ht="15.75" customHeight="1">
      <c r="A2162" s="8">
        <v>45686.0</v>
      </c>
      <c r="B2162" s="9" t="s">
        <v>3098</v>
      </c>
      <c r="C2162" s="9" t="s">
        <v>5056</v>
      </c>
      <c r="D2162" s="15">
        <v>1.9983718698E10</v>
      </c>
      <c r="E2162" s="9" t="s">
        <v>13936</v>
      </c>
      <c r="F2162" s="9" t="s">
        <v>13948</v>
      </c>
      <c r="G2162" s="9" t="s">
        <v>13944</v>
      </c>
      <c r="H2162" s="9" t="s">
        <v>13951</v>
      </c>
      <c r="I2162" s="9" t="s">
        <v>13940</v>
      </c>
      <c r="J2162" s="9" t="s">
        <v>13929</v>
      </c>
      <c r="K2162" s="9" t="s">
        <v>13940</v>
      </c>
      <c r="L2162" s="9" t="s">
        <v>13931</v>
      </c>
      <c r="M2162" s="9" t="s">
        <v>13967</v>
      </c>
      <c r="N2162" s="13" t="s">
        <v>12</v>
      </c>
      <c r="O2162" s="13" t="s">
        <v>14</v>
      </c>
      <c r="P2162" s="13" t="s">
        <v>13</v>
      </c>
      <c r="Q2162" s="13" t="s">
        <v>59</v>
      </c>
      <c r="R2162" s="13" t="s">
        <v>15</v>
      </c>
      <c r="S2162" s="10">
        <f>ROUNDUP(SUM(VLOOKUP(F2162,'Pontuação'!A$2:B$11,2,FALSE),VLOOKUP(E2162,'Pontuação'!C$2:D$11,2,FALSE),VLOOKUP(H2162,'Pontuação'!I$2:J$11,2,FALSE),VLOOKUP(J2162,'Pontuação'!G$2:H$11,2,FALSE),VLOOKUP(L2162,'Pontuação'!M$2:N$13,2,FALSE)),0)</f>
        <v>1541</v>
      </c>
      <c r="T2162" s="11">
        <f t="shared" si="1"/>
        <v>154</v>
      </c>
      <c r="U2162" s="11" t="str">
        <f t="array" ref="U2162">IFERROR(INDEX('Pontuação'!G$13:G$101, MATCH(T2162, 'Pontuação'!F$13:F$101, 0)), "Faixa Indefinida")</f>
        <v>C</v>
      </c>
      <c r="V2162" s="11">
        <f t="shared" si="2"/>
        <v>0</v>
      </c>
      <c r="W2162" s="11">
        <f t="shared" si="3"/>
        <v>0</v>
      </c>
      <c r="X2162" s="11">
        <f t="shared" si="4"/>
        <v>1</v>
      </c>
      <c r="Y2162" s="11">
        <f t="shared" si="5"/>
        <v>0</v>
      </c>
      <c r="Z2162" s="12">
        <f>ROUNDUP(SUM(VLOOKUP(F2162,'Pontuação 3.0'!A$2:B$11,2,FALSE),VLOOKUP(E2162,'Pontuação 3.0'!C$2:D$11,2,FALSE),VLOOKUP(H2162,'Pontuação 3.0'!I$2:J$11,2,FALSE),VLOOKUP(J2162,'Pontuação 3.0'!G$2:H$11,2,FALSE),VLOOKUP(G2162,'Pontuação 3.0'!E$2:F$11,2,FALSE),VLOOKUP(K2162,'Pontuação 3.0'!K$2:L$11,2,FALSE),VLOOKUP(L2162,'Pontuação 3.0'!M$2:N$13,2,FALSE)),0)</f>
        <v>1849</v>
      </c>
      <c r="AA2162" s="12">
        <f t="shared" si="6"/>
        <v>185</v>
      </c>
      <c r="AB2162" s="12" t="str">
        <f t="array" ref="AB2162">IFERROR(INDEX('Pontuação 3.0'!G$13:G$191, MATCH(AA2162, 'Pontuação 3.0'!F$13:F$191, 0)), "Faixa Indefinida")</f>
        <v>D</v>
      </c>
      <c r="AC2162" s="12">
        <f t="shared" si="7"/>
        <v>0</v>
      </c>
      <c r="AD2162" s="12">
        <f t="shared" si="8"/>
        <v>0</v>
      </c>
      <c r="AE2162" s="12">
        <f t="shared" si="9"/>
        <v>0</v>
      </c>
      <c r="AF2162" s="12">
        <f t="shared" si="10"/>
        <v>1</v>
      </c>
    </row>
    <row r="2163" ht="15.75" customHeight="1">
      <c r="A2163" s="8">
        <v>45686.0</v>
      </c>
      <c r="B2163" s="9" t="s">
        <v>5059</v>
      </c>
      <c r="C2163" s="9" t="s">
        <v>5060</v>
      </c>
      <c r="D2163" s="15">
        <v>8.7996229685E10</v>
      </c>
      <c r="E2163" s="9" t="s">
        <v>13936</v>
      </c>
      <c r="F2163" s="9" t="s">
        <v>13953</v>
      </c>
      <c r="G2163" s="9" t="s">
        <v>13944</v>
      </c>
      <c r="H2163" s="9" t="s">
        <v>13951</v>
      </c>
      <c r="I2163" s="9" t="s">
        <v>13928</v>
      </c>
      <c r="J2163" s="9" t="s">
        <v>13956</v>
      </c>
      <c r="K2163" s="9" t="s">
        <v>13940</v>
      </c>
      <c r="L2163" s="9" t="s">
        <v>13931</v>
      </c>
      <c r="M2163" s="9" t="s">
        <v>13952</v>
      </c>
      <c r="N2163" s="9"/>
      <c r="O2163" s="9"/>
      <c r="P2163" s="9"/>
      <c r="Q2163" s="9"/>
      <c r="R2163" s="9"/>
      <c r="S2163" s="10">
        <f>ROUNDUP(SUM(VLOOKUP(F2163,'Pontuação'!A$2:B$11,2,FALSE),VLOOKUP(E2163,'Pontuação'!C$2:D$11,2,FALSE),VLOOKUP(H2163,'Pontuação'!I$2:J$11,2,FALSE),VLOOKUP(J2163,'Pontuação'!G$2:H$11,2,FALSE),VLOOKUP(L2163,'Pontuação'!M$2:N$13,2,FALSE)),0)</f>
        <v>1836</v>
      </c>
      <c r="T2163" s="11">
        <f t="shared" si="1"/>
        <v>184</v>
      </c>
      <c r="U2163" s="11" t="str">
        <f t="array" ref="U2163">IFERROR(INDEX('Pontuação'!G$13:G$101, MATCH(T2163, 'Pontuação'!F$13:F$101, 0)), "Faixa Indefinida")</f>
        <v>A</v>
      </c>
      <c r="V2163" s="11">
        <f t="shared" si="2"/>
        <v>1</v>
      </c>
      <c r="W2163" s="11">
        <f t="shared" si="3"/>
        <v>0</v>
      </c>
      <c r="X2163" s="11">
        <f t="shared" si="4"/>
        <v>0</v>
      </c>
      <c r="Y2163" s="11">
        <f t="shared" si="5"/>
        <v>0</v>
      </c>
      <c r="Z2163" s="12">
        <f>ROUNDUP(SUM(VLOOKUP(F2163,'Pontuação 3.0'!A$2:B$11,2,FALSE),VLOOKUP(E2163,'Pontuação 3.0'!C$2:D$11,2,FALSE),VLOOKUP(H2163,'Pontuação 3.0'!I$2:J$11,2,FALSE),VLOOKUP(J2163,'Pontuação 3.0'!G$2:H$11,2,FALSE),VLOOKUP(G2163,'Pontuação 3.0'!E$2:F$11,2,FALSE),VLOOKUP(K2163,'Pontuação 3.0'!K$2:L$11,2,FALSE),VLOOKUP(L2163,'Pontuação 3.0'!M$2:N$13,2,FALSE)),0)</f>
        <v>2242</v>
      </c>
      <c r="AA2163" s="12">
        <f t="shared" si="6"/>
        <v>224</v>
      </c>
      <c r="AB2163" s="12" t="str">
        <f t="array" ref="AB2163">IFERROR(INDEX('Pontuação 3.0'!G$13:G$191, MATCH(AA2163, 'Pontuação 3.0'!F$13:F$191, 0)), "Faixa Indefinida")</f>
        <v>B</v>
      </c>
      <c r="AC2163" s="12">
        <f t="shared" si="7"/>
        <v>0</v>
      </c>
      <c r="AD2163" s="12">
        <f t="shared" si="8"/>
        <v>1</v>
      </c>
      <c r="AE2163" s="12">
        <f t="shared" si="9"/>
        <v>0</v>
      </c>
      <c r="AF2163" s="12">
        <f t="shared" si="10"/>
        <v>0</v>
      </c>
    </row>
    <row r="2164" ht="15.75" customHeight="1">
      <c r="A2164" s="8">
        <v>45686.0</v>
      </c>
      <c r="B2164" s="9" t="s">
        <v>4653</v>
      </c>
      <c r="C2164" s="9" t="s">
        <v>5063</v>
      </c>
      <c r="D2164" s="15">
        <v>4.9988682351E10</v>
      </c>
      <c r="E2164" s="9" t="s">
        <v>13936</v>
      </c>
      <c r="F2164" s="9" t="s">
        <v>13950</v>
      </c>
      <c r="G2164" s="9" t="s">
        <v>13926</v>
      </c>
      <c r="H2164" s="9" t="s">
        <v>13949</v>
      </c>
      <c r="I2164" s="9" t="s">
        <v>13928</v>
      </c>
      <c r="J2164" s="9" t="s">
        <v>13939</v>
      </c>
      <c r="K2164" s="9" t="s">
        <v>13930</v>
      </c>
      <c r="L2164" s="9" t="s">
        <v>13931</v>
      </c>
      <c r="M2164" s="9" t="s">
        <v>13967</v>
      </c>
      <c r="N2164" s="13" t="s">
        <v>12</v>
      </c>
      <c r="O2164" s="13" t="s">
        <v>14</v>
      </c>
      <c r="P2164" s="13" t="s">
        <v>68</v>
      </c>
      <c r="Q2164" s="13" t="s">
        <v>48</v>
      </c>
      <c r="R2164" s="13" t="s">
        <v>15</v>
      </c>
      <c r="S2164" s="10">
        <f>ROUNDUP(SUM(VLOOKUP(F2164,'Pontuação'!A$2:B$11,2,FALSE),VLOOKUP(E2164,'Pontuação'!C$2:D$11,2,FALSE),VLOOKUP(H2164,'Pontuação'!I$2:J$11,2,FALSE),VLOOKUP(J2164,'Pontuação'!G$2:H$11,2,FALSE),VLOOKUP(L2164,'Pontuação'!M$2:N$13,2,FALSE)),0)</f>
        <v>1700</v>
      </c>
      <c r="T2164" s="11">
        <f t="shared" si="1"/>
        <v>170</v>
      </c>
      <c r="U2164" s="11" t="str">
        <f t="array" ref="U2164">IFERROR(INDEX('Pontuação'!G$13:G$101, MATCH(T2164, 'Pontuação'!F$13:F$101, 0)), "Faixa Indefinida")</f>
        <v>B</v>
      </c>
      <c r="V2164" s="11">
        <f t="shared" si="2"/>
        <v>0</v>
      </c>
      <c r="W2164" s="11">
        <f t="shared" si="3"/>
        <v>1</v>
      </c>
      <c r="X2164" s="11">
        <f t="shared" si="4"/>
        <v>0</v>
      </c>
      <c r="Y2164" s="11">
        <f t="shared" si="5"/>
        <v>0</v>
      </c>
      <c r="Z2164" s="12">
        <f>ROUNDUP(SUM(VLOOKUP(F2164,'Pontuação 3.0'!A$2:B$11,2,FALSE),VLOOKUP(E2164,'Pontuação 3.0'!C$2:D$11,2,FALSE),VLOOKUP(H2164,'Pontuação 3.0'!I$2:J$11,2,FALSE),VLOOKUP(J2164,'Pontuação 3.0'!G$2:H$11,2,FALSE),VLOOKUP(G2164,'Pontuação 3.0'!E$2:F$11,2,FALSE),VLOOKUP(K2164,'Pontuação 3.0'!K$2:L$11,2,FALSE),VLOOKUP(L2164,'Pontuação 3.0'!M$2:N$13,2,FALSE)),0)</f>
        <v>2622</v>
      </c>
      <c r="AA2164" s="12">
        <f t="shared" si="6"/>
        <v>262</v>
      </c>
      <c r="AB2164" s="12" t="str">
        <f t="array" ref="AB2164">IFERROR(INDEX('Pontuação 3.0'!G$13:G$191, MATCH(AA2164, 'Pontuação 3.0'!F$13:F$191, 0)), "Faixa Indefinida")</f>
        <v>A</v>
      </c>
      <c r="AC2164" s="12">
        <f t="shared" si="7"/>
        <v>1</v>
      </c>
      <c r="AD2164" s="12">
        <f t="shared" si="8"/>
        <v>0</v>
      </c>
      <c r="AE2164" s="12">
        <f t="shared" si="9"/>
        <v>0</v>
      </c>
      <c r="AF2164" s="12">
        <f t="shared" si="10"/>
        <v>0</v>
      </c>
    </row>
    <row r="2165" ht="15.75" customHeight="1">
      <c r="A2165" s="8">
        <v>45686.0</v>
      </c>
      <c r="B2165" s="9" t="s">
        <v>5064</v>
      </c>
      <c r="C2165" s="9" t="s">
        <v>5065</v>
      </c>
      <c r="D2165" s="15">
        <v>6.4999242783E10</v>
      </c>
      <c r="E2165" s="9" t="s">
        <v>13936</v>
      </c>
      <c r="F2165" s="9" t="s">
        <v>13950</v>
      </c>
      <c r="G2165" s="9" t="s">
        <v>13926</v>
      </c>
      <c r="H2165" s="9" t="s">
        <v>13949</v>
      </c>
      <c r="I2165" s="9" t="s">
        <v>13940</v>
      </c>
      <c r="J2165" s="9" t="s">
        <v>13939</v>
      </c>
      <c r="K2165" s="9" t="s">
        <v>13930</v>
      </c>
      <c r="L2165" s="9" t="s">
        <v>13945</v>
      </c>
      <c r="M2165" s="9" t="s">
        <v>13942</v>
      </c>
      <c r="N2165" s="13" t="s">
        <v>12</v>
      </c>
      <c r="O2165" s="13" t="s">
        <v>14</v>
      </c>
      <c r="P2165" s="13" t="s">
        <v>32</v>
      </c>
      <c r="Q2165" s="13" t="s">
        <v>62</v>
      </c>
      <c r="R2165" s="13" t="s">
        <v>15</v>
      </c>
      <c r="S2165" s="10">
        <f>ROUNDUP(SUM(VLOOKUP(F2165,'Pontuação'!A$2:B$11,2,FALSE),VLOOKUP(E2165,'Pontuação'!C$2:D$11,2,FALSE),VLOOKUP(H2165,'Pontuação'!I$2:J$11,2,FALSE),VLOOKUP(J2165,'Pontuação'!G$2:H$11,2,FALSE),VLOOKUP(L2165,'Pontuação'!M$2:N$13,2,FALSE)),0)</f>
        <v>1832</v>
      </c>
      <c r="T2165" s="11">
        <f t="shared" si="1"/>
        <v>183</v>
      </c>
      <c r="U2165" s="11" t="str">
        <f t="array" ref="U2165">IFERROR(INDEX('Pontuação'!G$13:G$101, MATCH(T2165, 'Pontuação'!F$13:F$101, 0)), "Faixa Indefinida")</f>
        <v>B</v>
      </c>
      <c r="V2165" s="11">
        <f t="shared" si="2"/>
        <v>0</v>
      </c>
      <c r="W2165" s="11">
        <f t="shared" si="3"/>
        <v>1</v>
      </c>
      <c r="X2165" s="11">
        <f t="shared" si="4"/>
        <v>0</v>
      </c>
      <c r="Y2165" s="11">
        <f t="shared" si="5"/>
        <v>0</v>
      </c>
      <c r="Z2165" s="12">
        <f>ROUNDUP(SUM(VLOOKUP(F2165,'Pontuação 3.0'!A$2:B$11,2,FALSE),VLOOKUP(E2165,'Pontuação 3.0'!C$2:D$11,2,FALSE),VLOOKUP(H2165,'Pontuação 3.0'!I$2:J$11,2,FALSE),VLOOKUP(J2165,'Pontuação 3.0'!G$2:H$11,2,FALSE),VLOOKUP(G2165,'Pontuação 3.0'!E$2:F$11,2,FALSE),VLOOKUP(K2165,'Pontuação 3.0'!K$2:L$11,2,FALSE),VLOOKUP(L2165,'Pontuação 3.0'!M$2:N$13,2,FALSE)),0)</f>
        <v>2708</v>
      </c>
      <c r="AA2165" s="12">
        <f t="shared" si="6"/>
        <v>271</v>
      </c>
      <c r="AB2165" s="12" t="str">
        <f t="array" ref="AB2165">IFERROR(INDEX('Pontuação 3.0'!G$13:G$191, MATCH(AA2165, 'Pontuação 3.0'!F$13:F$191, 0)), "Faixa Indefinida")</f>
        <v>A</v>
      </c>
      <c r="AC2165" s="12">
        <f t="shared" si="7"/>
        <v>1</v>
      </c>
      <c r="AD2165" s="12">
        <f t="shared" si="8"/>
        <v>0</v>
      </c>
      <c r="AE2165" s="12">
        <f t="shared" si="9"/>
        <v>0</v>
      </c>
      <c r="AF2165" s="12">
        <f t="shared" si="10"/>
        <v>0</v>
      </c>
    </row>
    <row r="2166" ht="15.75" customHeight="1">
      <c r="A2166" s="8">
        <v>45686.0</v>
      </c>
      <c r="B2166" s="9" t="s">
        <v>3139</v>
      </c>
      <c r="C2166" s="9" t="s">
        <v>5068</v>
      </c>
      <c r="D2166" s="15">
        <v>1.6997597818E10</v>
      </c>
      <c r="E2166" s="9" t="s">
        <v>13936</v>
      </c>
      <c r="F2166" s="9" t="s">
        <v>13948</v>
      </c>
      <c r="G2166" s="9" t="s">
        <v>13926</v>
      </c>
      <c r="H2166" s="9" t="s">
        <v>13949</v>
      </c>
      <c r="I2166" s="9" t="s">
        <v>13940</v>
      </c>
      <c r="J2166" s="9" t="s">
        <v>13939</v>
      </c>
      <c r="K2166" s="9" t="s">
        <v>13930</v>
      </c>
      <c r="L2166" s="9" t="s">
        <v>13941</v>
      </c>
      <c r="M2166" s="9" t="s">
        <v>13967</v>
      </c>
      <c r="N2166" s="13" t="s">
        <v>12</v>
      </c>
      <c r="O2166" s="13" t="s">
        <v>14</v>
      </c>
      <c r="P2166" s="13" t="s">
        <v>32</v>
      </c>
      <c r="Q2166" s="13" t="s">
        <v>20</v>
      </c>
      <c r="R2166" s="13" t="s">
        <v>15</v>
      </c>
      <c r="S2166" s="10">
        <f>ROUNDUP(SUM(VLOOKUP(F2166,'Pontuação'!A$2:B$11,2,FALSE),VLOOKUP(E2166,'Pontuação'!C$2:D$11,2,FALSE),VLOOKUP(H2166,'Pontuação'!I$2:J$11,2,FALSE),VLOOKUP(J2166,'Pontuação'!G$2:H$11,2,FALSE),VLOOKUP(L2166,'Pontuação'!M$2:N$13,2,FALSE)),0)</f>
        <v>1732</v>
      </c>
      <c r="T2166" s="11">
        <f t="shared" si="1"/>
        <v>173</v>
      </c>
      <c r="U2166" s="11" t="str">
        <f t="array" ref="U2166">IFERROR(INDEX('Pontuação'!G$13:G$101, MATCH(T2166, 'Pontuação'!F$13:F$101, 0)), "Faixa Indefinida")</f>
        <v>B</v>
      </c>
      <c r="V2166" s="11">
        <f t="shared" si="2"/>
        <v>0</v>
      </c>
      <c r="W2166" s="11">
        <f t="shared" si="3"/>
        <v>1</v>
      </c>
      <c r="X2166" s="11">
        <f t="shared" si="4"/>
        <v>0</v>
      </c>
      <c r="Y2166" s="11">
        <f t="shared" si="5"/>
        <v>0</v>
      </c>
      <c r="Z2166" s="12">
        <f>ROUNDUP(SUM(VLOOKUP(F2166,'Pontuação 3.0'!A$2:B$11,2,FALSE),VLOOKUP(E2166,'Pontuação 3.0'!C$2:D$11,2,FALSE),VLOOKUP(H2166,'Pontuação 3.0'!I$2:J$11,2,FALSE),VLOOKUP(J2166,'Pontuação 3.0'!G$2:H$11,2,FALSE),VLOOKUP(G2166,'Pontuação 3.0'!E$2:F$11,2,FALSE),VLOOKUP(K2166,'Pontuação 3.0'!K$2:L$11,2,FALSE),VLOOKUP(L2166,'Pontuação 3.0'!M$2:N$13,2,FALSE)),0)</f>
        <v>2467</v>
      </c>
      <c r="AA2166" s="12">
        <f t="shared" si="6"/>
        <v>247</v>
      </c>
      <c r="AB2166" s="12" t="str">
        <f t="array" ref="AB2166">IFERROR(INDEX('Pontuação 3.0'!G$13:G$191, MATCH(AA2166, 'Pontuação 3.0'!F$13:F$191, 0)), "Faixa Indefinida")</f>
        <v>A</v>
      </c>
      <c r="AC2166" s="12">
        <f t="shared" si="7"/>
        <v>1</v>
      </c>
      <c r="AD2166" s="12">
        <f t="shared" si="8"/>
        <v>0</v>
      </c>
      <c r="AE2166" s="12">
        <f t="shared" si="9"/>
        <v>0</v>
      </c>
      <c r="AF2166" s="12">
        <f t="shared" si="10"/>
        <v>0</v>
      </c>
    </row>
    <row r="2167" ht="15.75" customHeight="1">
      <c r="A2167" s="8">
        <v>45686.0</v>
      </c>
      <c r="B2167" s="9" t="s">
        <v>5069</v>
      </c>
      <c r="C2167" s="9" t="s">
        <v>5070</v>
      </c>
      <c r="D2167" s="15">
        <v>6.4992700759E10</v>
      </c>
      <c r="E2167" s="9" t="s">
        <v>13936</v>
      </c>
      <c r="F2167" s="9" t="s">
        <v>13950</v>
      </c>
      <c r="G2167" s="9" t="s">
        <v>13926</v>
      </c>
      <c r="H2167" s="9" t="s">
        <v>13951</v>
      </c>
      <c r="I2167" s="9" t="s">
        <v>13940</v>
      </c>
      <c r="J2167" s="9" t="s">
        <v>13929</v>
      </c>
      <c r="K2167" s="9" t="s">
        <v>13940</v>
      </c>
      <c r="L2167" s="9" t="s">
        <v>13941</v>
      </c>
      <c r="M2167" s="9" t="s">
        <v>13942</v>
      </c>
      <c r="N2167" s="13" t="s">
        <v>12</v>
      </c>
      <c r="O2167" s="13" t="s">
        <v>14</v>
      </c>
      <c r="P2167" s="13" t="s">
        <v>111</v>
      </c>
      <c r="Q2167" s="13" t="s">
        <v>20</v>
      </c>
      <c r="R2167" s="13" t="s">
        <v>15</v>
      </c>
      <c r="S2167" s="10">
        <f>ROUNDUP(SUM(VLOOKUP(F2167,'Pontuação'!A$2:B$11,2,FALSE),VLOOKUP(E2167,'Pontuação'!C$2:D$11,2,FALSE),VLOOKUP(H2167,'Pontuação'!I$2:J$11,2,FALSE),VLOOKUP(J2167,'Pontuação'!G$2:H$11,2,FALSE),VLOOKUP(L2167,'Pontuação'!M$2:N$13,2,FALSE)),0)</f>
        <v>1597</v>
      </c>
      <c r="T2167" s="11">
        <f t="shared" si="1"/>
        <v>160</v>
      </c>
      <c r="U2167" s="11" t="str">
        <f t="array" ref="U2167">IFERROR(INDEX('Pontuação'!G$13:G$101, MATCH(T2167, 'Pontuação'!F$13:F$101, 0)), "Faixa Indefinida")</f>
        <v>C</v>
      </c>
      <c r="V2167" s="11">
        <f t="shared" si="2"/>
        <v>0</v>
      </c>
      <c r="W2167" s="11">
        <f t="shared" si="3"/>
        <v>0</v>
      </c>
      <c r="X2167" s="11">
        <f t="shared" si="4"/>
        <v>1</v>
      </c>
      <c r="Y2167" s="11">
        <f t="shared" si="5"/>
        <v>0</v>
      </c>
      <c r="Z2167" s="12">
        <f>ROUNDUP(SUM(VLOOKUP(F2167,'Pontuação 3.0'!A$2:B$11,2,FALSE),VLOOKUP(E2167,'Pontuação 3.0'!C$2:D$11,2,FALSE),VLOOKUP(H2167,'Pontuação 3.0'!I$2:J$11,2,FALSE),VLOOKUP(J2167,'Pontuação 3.0'!G$2:H$11,2,FALSE),VLOOKUP(G2167,'Pontuação 3.0'!E$2:F$11,2,FALSE),VLOOKUP(K2167,'Pontuação 3.0'!K$2:L$11,2,FALSE),VLOOKUP(L2167,'Pontuação 3.0'!M$2:N$13,2,FALSE)),0)</f>
        <v>2100</v>
      </c>
      <c r="AA2167" s="12">
        <f t="shared" si="6"/>
        <v>210</v>
      </c>
      <c r="AB2167" s="12" t="str">
        <f t="array" ref="AB2167">IFERROR(INDEX('Pontuação 3.0'!G$13:G$191, MATCH(AA2167, 'Pontuação 3.0'!F$13:F$191, 0)), "Faixa Indefinida")</f>
        <v>C</v>
      </c>
      <c r="AC2167" s="12">
        <f t="shared" si="7"/>
        <v>0</v>
      </c>
      <c r="AD2167" s="12">
        <f t="shared" si="8"/>
        <v>0</v>
      </c>
      <c r="AE2167" s="12">
        <f t="shared" si="9"/>
        <v>1</v>
      </c>
      <c r="AF2167" s="12">
        <f t="shared" si="10"/>
        <v>0</v>
      </c>
    </row>
    <row r="2168" ht="15.75" customHeight="1">
      <c r="A2168" s="8">
        <v>45686.0</v>
      </c>
      <c r="B2168" s="9" t="s">
        <v>5071</v>
      </c>
      <c r="C2168" s="9" t="s">
        <v>5072</v>
      </c>
      <c r="D2168" s="15">
        <v>1.2992475921E10</v>
      </c>
      <c r="E2168" s="9" t="s">
        <v>13936</v>
      </c>
      <c r="F2168" s="9" t="s">
        <v>13950</v>
      </c>
      <c r="G2168" s="9" t="s">
        <v>13955</v>
      </c>
      <c r="H2168" s="9" t="s">
        <v>13927</v>
      </c>
      <c r="I2168" s="9" t="s">
        <v>13940</v>
      </c>
      <c r="J2168" s="9" t="s">
        <v>13939</v>
      </c>
      <c r="K2168" s="9" t="s">
        <v>13930</v>
      </c>
      <c r="L2168" s="9" t="s">
        <v>13945</v>
      </c>
      <c r="M2168" s="9" t="s">
        <v>13967</v>
      </c>
      <c r="N2168" s="13" t="s">
        <v>12</v>
      </c>
      <c r="O2168" s="13" t="s">
        <v>14</v>
      </c>
      <c r="P2168" s="13" t="s">
        <v>260</v>
      </c>
      <c r="Q2168" s="13" t="s">
        <v>77</v>
      </c>
      <c r="R2168" s="13" t="s">
        <v>15</v>
      </c>
      <c r="S2168" s="10">
        <f>ROUNDUP(SUM(VLOOKUP(F2168,'Pontuação'!A$2:B$11,2,FALSE),VLOOKUP(E2168,'Pontuação'!C$2:D$11,2,FALSE),VLOOKUP(H2168,'Pontuação'!I$2:J$11,2,FALSE),VLOOKUP(J2168,'Pontuação'!G$2:H$11,2,FALSE),VLOOKUP(L2168,'Pontuação'!M$2:N$13,2,FALSE)),0)</f>
        <v>1676</v>
      </c>
      <c r="T2168" s="11">
        <f t="shared" si="1"/>
        <v>168</v>
      </c>
      <c r="U2168" s="11" t="str">
        <f t="array" ref="U2168">IFERROR(INDEX('Pontuação'!G$13:G$101, MATCH(T2168, 'Pontuação'!F$13:F$101, 0)), "Faixa Indefinida")</f>
        <v>B</v>
      </c>
      <c r="V2168" s="11">
        <f t="shared" si="2"/>
        <v>0</v>
      </c>
      <c r="W2168" s="11">
        <f t="shared" si="3"/>
        <v>1</v>
      </c>
      <c r="X2168" s="11">
        <f t="shared" si="4"/>
        <v>0</v>
      </c>
      <c r="Y2168" s="11">
        <f t="shared" si="5"/>
        <v>0</v>
      </c>
      <c r="Z2168" s="12">
        <f>ROUNDUP(SUM(VLOOKUP(F2168,'Pontuação 3.0'!A$2:B$11,2,FALSE),VLOOKUP(E2168,'Pontuação 3.0'!C$2:D$11,2,FALSE),VLOOKUP(H2168,'Pontuação 3.0'!I$2:J$11,2,FALSE),VLOOKUP(J2168,'Pontuação 3.0'!G$2:H$11,2,FALSE),VLOOKUP(G2168,'Pontuação 3.0'!E$2:F$11,2,FALSE),VLOOKUP(K2168,'Pontuação 3.0'!K$2:L$11,2,FALSE),VLOOKUP(L2168,'Pontuação 3.0'!M$2:N$13,2,FALSE)),0)</f>
        <v>2567</v>
      </c>
      <c r="AA2168" s="12">
        <f t="shared" si="6"/>
        <v>257</v>
      </c>
      <c r="AB2168" s="12" t="str">
        <f t="array" ref="AB2168">IFERROR(INDEX('Pontuação 3.0'!G$13:G$191, MATCH(AA2168, 'Pontuação 3.0'!F$13:F$191, 0)), "Faixa Indefinida")</f>
        <v>A</v>
      </c>
      <c r="AC2168" s="12">
        <f t="shared" si="7"/>
        <v>1</v>
      </c>
      <c r="AD2168" s="12">
        <f t="shared" si="8"/>
        <v>0</v>
      </c>
      <c r="AE2168" s="12">
        <f t="shared" si="9"/>
        <v>0</v>
      </c>
      <c r="AF2168" s="12">
        <f t="shared" si="10"/>
        <v>0</v>
      </c>
    </row>
    <row r="2169" ht="15.75" customHeight="1">
      <c r="A2169" s="8">
        <v>45686.0</v>
      </c>
      <c r="B2169" s="9" t="s">
        <v>5073</v>
      </c>
      <c r="C2169" s="9" t="s">
        <v>5074</v>
      </c>
      <c r="D2169" s="15">
        <v>3.5991750057E10</v>
      </c>
      <c r="E2169" s="9" t="s">
        <v>13936</v>
      </c>
      <c r="F2169" s="9" t="s">
        <v>13950</v>
      </c>
      <c r="G2169" s="9" t="s">
        <v>13926</v>
      </c>
      <c r="H2169" s="9" t="s">
        <v>13949</v>
      </c>
      <c r="I2169" s="9" t="s">
        <v>13940</v>
      </c>
      <c r="J2169" s="9" t="s">
        <v>13939</v>
      </c>
      <c r="K2169" s="9" t="s">
        <v>13940</v>
      </c>
      <c r="L2169" s="9" t="s">
        <v>13945</v>
      </c>
      <c r="M2169" s="9" t="s">
        <v>13942</v>
      </c>
      <c r="N2169" s="13" t="s">
        <v>12</v>
      </c>
      <c r="O2169" s="13" t="s">
        <v>14</v>
      </c>
      <c r="P2169" s="13" t="s">
        <v>111</v>
      </c>
      <c r="Q2169" s="13" t="s">
        <v>20</v>
      </c>
      <c r="R2169" s="13" t="s">
        <v>15</v>
      </c>
      <c r="S2169" s="10">
        <f>ROUNDUP(SUM(VLOOKUP(F2169,'Pontuação'!A$2:B$11,2,FALSE),VLOOKUP(E2169,'Pontuação'!C$2:D$11,2,FALSE),VLOOKUP(H2169,'Pontuação'!I$2:J$11,2,FALSE),VLOOKUP(J2169,'Pontuação'!G$2:H$11,2,FALSE),VLOOKUP(L2169,'Pontuação'!M$2:N$13,2,FALSE)),0)</f>
        <v>1832</v>
      </c>
      <c r="T2169" s="11">
        <f t="shared" si="1"/>
        <v>183</v>
      </c>
      <c r="U2169" s="11" t="str">
        <f t="array" ref="U2169">IFERROR(INDEX('Pontuação'!G$13:G$101, MATCH(T2169, 'Pontuação'!F$13:F$101, 0)), "Faixa Indefinida")</f>
        <v>B</v>
      </c>
      <c r="V2169" s="11">
        <f t="shared" si="2"/>
        <v>0</v>
      </c>
      <c r="W2169" s="11">
        <f t="shared" si="3"/>
        <v>1</v>
      </c>
      <c r="X2169" s="11">
        <f t="shared" si="4"/>
        <v>0</v>
      </c>
      <c r="Y2169" s="11">
        <f t="shared" si="5"/>
        <v>0</v>
      </c>
      <c r="Z2169" s="12">
        <f>ROUNDUP(SUM(VLOOKUP(F2169,'Pontuação 3.0'!A$2:B$11,2,FALSE),VLOOKUP(E2169,'Pontuação 3.0'!C$2:D$11,2,FALSE),VLOOKUP(H2169,'Pontuação 3.0'!I$2:J$11,2,FALSE),VLOOKUP(J2169,'Pontuação 3.0'!G$2:H$11,2,FALSE),VLOOKUP(G2169,'Pontuação 3.0'!E$2:F$11,2,FALSE),VLOOKUP(K2169,'Pontuação 3.0'!K$2:L$11,2,FALSE),VLOOKUP(L2169,'Pontuação 3.0'!M$2:N$13,2,FALSE)),0)</f>
        <v>2447</v>
      </c>
      <c r="AA2169" s="12">
        <f t="shared" si="6"/>
        <v>245</v>
      </c>
      <c r="AB2169" s="12" t="str">
        <f t="array" ref="AB2169">IFERROR(INDEX('Pontuação 3.0'!G$13:G$191, MATCH(AA2169, 'Pontuação 3.0'!F$13:F$191, 0)), "Faixa Indefinida")</f>
        <v>A</v>
      </c>
      <c r="AC2169" s="12">
        <f t="shared" si="7"/>
        <v>1</v>
      </c>
      <c r="AD2169" s="12">
        <f t="shared" si="8"/>
        <v>0</v>
      </c>
      <c r="AE2169" s="12">
        <f t="shared" si="9"/>
        <v>0</v>
      </c>
      <c r="AF2169" s="12">
        <f t="shared" si="10"/>
        <v>0</v>
      </c>
    </row>
    <row r="2170" ht="15.75" customHeight="1">
      <c r="A2170" s="8">
        <v>45686.0</v>
      </c>
      <c r="B2170" s="9" t="s">
        <v>5075</v>
      </c>
      <c r="C2170" s="9" t="s">
        <v>5076</v>
      </c>
      <c r="D2170" s="15">
        <v>8.1989868474E10</v>
      </c>
      <c r="E2170" s="9" t="s">
        <v>13936</v>
      </c>
      <c r="F2170" s="9" t="s">
        <v>13948</v>
      </c>
      <c r="G2170" s="9" t="s">
        <v>13926</v>
      </c>
      <c r="H2170" s="9" t="s">
        <v>13938</v>
      </c>
      <c r="I2170" s="9" t="s">
        <v>13928</v>
      </c>
      <c r="J2170" s="9" t="s">
        <v>13929</v>
      </c>
      <c r="K2170" s="9" t="s">
        <v>13940</v>
      </c>
      <c r="L2170" s="9" t="s">
        <v>13931</v>
      </c>
      <c r="M2170" s="9" t="s">
        <v>13952</v>
      </c>
      <c r="N2170" s="13" t="s">
        <v>12</v>
      </c>
      <c r="O2170" s="13" t="s">
        <v>14</v>
      </c>
      <c r="P2170" s="13" t="s">
        <v>19</v>
      </c>
      <c r="Q2170" s="13" t="s">
        <v>20</v>
      </c>
      <c r="R2170" s="13" t="s">
        <v>65</v>
      </c>
      <c r="S2170" s="10">
        <f>ROUNDUP(SUM(VLOOKUP(F2170,'Pontuação'!A$2:B$11,2,FALSE),VLOOKUP(E2170,'Pontuação'!C$2:D$11,2,FALSE),VLOOKUP(H2170,'Pontuação'!I$2:J$11,2,FALSE),VLOOKUP(J2170,'Pontuação'!G$2:H$11,2,FALSE),VLOOKUP(L2170,'Pontuação'!M$2:N$13,2,FALSE)),0)</f>
        <v>1567</v>
      </c>
      <c r="T2170" s="11">
        <f t="shared" si="1"/>
        <v>157</v>
      </c>
      <c r="U2170" s="11" t="str">
        <f t="array" ref="U2170">IFERROR(INDEX('Pontuação'!G$13:G$101, MATCH(T2170, 'Pontuação'!F$13:F$101, 0)), "Faixa Indefinida")</f>
        <v>C</v>
      </c>
      <c r="V2170" s="11">
        <f t="shared" si="2"/>
        <v>0</v>
      </c>
      <c r="W2170" s="11">
        <f t="shared" si="3"/>
        <v>0</v>
      </c>
      <c r="X2170" s="11">
        <f t="shared" si="4"/>
        <v>1</v>
      </c>
      <c r="Y2170" s="11">
        <f t="shared" si="5"/>
        <v>0</v>
      </c>
      <c r="Z2170" s="12">
        <f>ROUNDUP(SUM(VLOOKUP(F2170,'Pontuação 3.0'!A$2:B$11,2,FALSE),VLOOKUP(E2170,'Pontuação 3.0'!C$2:D$11,2,FALSE),VLOOKUP(H2170,'Pontuação 3.0'!I$2:J$11,2,FALSE),VLOOKUP(J2170,'Pontuação 3.0'!G$2:H$11,2,FALSE),VLOOKUP(G2170,'Pontuação 3.0'!E$2:F$11,2,FALSE),VLOOKUP(K2170,'Pontuação 3.0'!K$2:L$11,2,FALSE),VLOOKUP(L2170,'Pontuação 3.0'!M$2:N$13,2,FALSE)),0)</f>
        <v>1925</v>
      </c>
      <c r="AA2170" s="12">
        <f t="shared" si="6"/>
        <v>193</v>
      </c>
      <c r="AB2170" s="12" t="str">
        <f t="array" ref="AB2170">IFERROR(INDEX('Pontuação 3.0'!G$13:G$191, MATCH(AA2170, 'Pontuação 3.0'!F$13:F$191, 0)), "Faixa Indefinida")</f>
        <v>C</v>
      </c>
      <c r="AC2170" s="12">
        <f t="shared" si="7"/>
        <v>0</v>
      </c>
      <c r="AD2170" s="12">
        <f t="shared" si="8"/>
        <v>0</v>
      </c>
      <c r="AE2170" s="12">
        <f t="shared" si="9"/>
        <v>1</v>
      </c>
      <c r="AF2170" s="12">
        <f t="shared" si="10"/>
        <v>0</v>
      </c>
    </row>
    <row r="2171" ht="15.75" customHeight="1">
      <c r="A2171" s="8">
        <v>45686.0</v>
      </c>
      <c r="B2171" s="9" t="s">
        <v>5079</v>
      </c>
      <c r="C2171" s="9" t="s">
        <v>5080</v>
      </c>
      <c r="D2171" s="14" t="s">
        <v>14070</v>
      </c>
      <c r="E2171" s="9" t="s">
        <v>13936</v>
      </c>
      <c r="F2171" s="9" t="s">
        <v>13950</v>
      </c>
      <c r="G2171" s="9" t="s">
        <v>13926</v>
      </c>
      <c r="H2171" s="9" t="s">
        <v>13960</v>
      </c>
      <c r="I2171" s="9" t="s">
        <v>13928</v>
      </c>
      <c r="J2171" s="9" t="s">
        <v>13929</v>
      </c>
      <c r="K2171" s="9" t="s">
        <v>13940</v>
      </c>
      <c r="L2171" s="9" t="s">
        <v>13945</v>
      </c>
      <c r="M2171" s="9" t="s">
        <v>13967</v>
      </c>
      <c r="N2171" s="13" t="s">
        <v>12</v>
      </c>
      <c r="O2171" s="13" t="s">
        <v>14</v>
      </c>
      <c r="P2171" s="13" t="s">
        <v>24</v>
      </c>
      <c r="Q2171" s="13" t="s">
        <v>20</v>
      </c>
      <c r="R2171" s="13" t="s">
        <v>15</v>
      </c>
      <c r="S2171" s="10">
        <f>ROUNDUP(SUM(VLOOKUP(F2171,'Pontuação'!A$2:B$11,2,FALSE),VLOOKUP(E2171,'Pontuação'!C$2:D$11,2,FALSE),VLOOKUP(H2171,'Pontuação'!I$2:J$11,2,FALSE),VLOOKUP(J2171,'Pontuação'!G$2:H$11,2,FALSE),VLOOKUP(L2171,'Pontuação'!M$2:N$13,2,FALSE)),0)</f>
        <v>1501</v>
      </c>
      <c r="T2171" s="11">
        <f t="shared" si="1"/>
        <v>150</v>
      </c>
      <c r="U2171" s="11" t="str">
        <f t="array" ref="U2171">IFERROR(INDEX('Pontuação'!G$13:G$101, MATCH(T2171, 'Pontuação'!F$13:F$101, 0)), "Faixa Indefinida")</f>
        <v>C</v>
      </c>
      <c r="V2171" s="11">
        <f t="shared" si="2"/>
        <v>0</v>
      </c>
      <c r="W2171" s="11">
        <f t="shared" si="3"/>
        <v>0</v>
      </c>
      <c r="X2171" s="11">
        <f t="shared" si="4"/>
        <v>1</v>
      </c>
      <c r="Y2171" s="11">
        <f t="shared" si="5"/>
        <v>0</v>
      </c>
      <c r="Z2171" s="12">
        <f>ROUNDUP(SUM(VLOOKUP(F2171,'Pontuação 3.0'!A$2:B$11,2,FALSE),VLOOKUP(E2171,'Pontuação 3.0'!C$2:D$11,2,FALSE),VLOOKUP(H2171,'Pontuação 3.0'!I$2:J$11,2,FALSE),VLOOKUP(J2171,'Pontuação 3.0'!G$2:H$11,2,FALSE),VLOOKUP(G2171,'Pontuação 3.0'!E$2:F$11,2,FALSE),VLOOKUP(K2171,'Pontuação 3.0'!K$2:L$11,2,FALSE),VLOOKUP(L2171,'Pontuação 3.0'!M$2:N$13,2,FALSE)),0)</f>
        <v>2100</v>
      </c>
      <c r="AA2171" s="12">
        <f t="shared" si="6"/>
        <v>210</v>
      </c>
      <c r="AB2171" s="12" t="str">
        <f t="array" ref="AB2171">IFERROR(INDEX('Pontuação 3.0'!G$13:G$191, MATCH(AA2171, 'Pontuação 3.0'!F$13:F$191, 0)), "Faixa Indefinida")</f>
        <v>C</v>
      </c>
      <c r="AC2171" s="12">
        <f t="shared" si="7"/>
        <v>0</v>
      </c>
      <c r="AD2171" s="12">
        <f t="shared" si="8"/>
        <v>0</v>
      </c>
      <c r="AE2171" s="12">
        <f t="shared" si="9"/>
        <v>1</v>
      </c>
      <c r="AF2171" s="12">
        <f t="shared" si="10"/>
        <v>0</v>
      </c>
    </row>
    <row r="2172" ht="15.75" customHeight="1">
      <c r="A2172" s="8">
        <v>45686.0</v>
      </c>
      <c r="B2172" s="9" t="s">
        <v>5083</v>
      </c>
      <c r="C2172" s="9" t="s">
        <v>5084</v>
      </c>
      <c r="D2172" s="15">
        <v>4.9999373338E10</v>
      </c>
      <c r="E2172" s="9" t="s">
        <v>13936</v>
      </c>
      <c r="F2172" s="9" t="s">
        <v>13948</v>
      </c>
      <c r="G2172" s="9" t="s">
        <v>13926</v>
      </c>
      <c r="H2172" s="9" t="s">
        <v>13960</v>
      </c>
      <c r="I2172" s="9" t="s">
        <v>13928</v>
      </c>
      <c r="J2172" s="9" t="s">
        <v>13929</v>
      </c>
      <c r="K2172" s="9" t="s">
        <v>13940</v>
      </c>
      <c r="L2172" s="9" t="s">
        <v>13945</v>
      </c>
      <c r="M2172" s="9" t="s">
        <v>13967</v>
      </c>
      <c r="N2172" s="13" t="s">
        <v>12</v>
      </c>
      <c r="O2172" s="13" t="s">
        <v>14</v>
      </c>
      <c r="P2172" s="13" t="s">
        <v>32</v>
      </c>
      <c r="Q2172" s="13" t="s">
        <v>20</v>
      </c>
      <c r="R2172" s="13" t="s">
        <v>15</v>
      </c>
      <c r="S2172" s="10">
        <f>ROUNDUP(SUM(VLOOKUP(F2172,'Pontuação'!A$2:B$11,2,FALSE),VLOOKUP(E2172,'Pontuação'!C$2:D$11,2,FALSE),VLOOKUP(H2172,'Pontuação'!I$2:J$11,2,FALSE),VLOOKUP(J2172,'Pontuação'!G$2:H$11,2,FALSE),VLOOKUP(L2172,'Pontuação'!M$2:N$13,2,FALSE)),0)</f>
        <v>1489</v>
      </c>
      <c r="T2172" s="11">
        <f t="shared" si="1"/>
        <v>149</v>
      </c>
      <c r="U2172" s="11" t="str">
        <f t="array" ref="U2172">IFERROR(INDEX('Pontuação'!G$13:G$101, MATCH(T2172, 'Pontuação'!F$13:F$101, 0)), "Faixa Indefinida")</f>
        <v>C</v>
      </c>
      <c r="V2172" s="11">
        <f t="shared" si="2"/>
        <v>0</v>
      </c>
      <c r="W2172" s="11">
        <f t="shared" si="3"/>
        <v>0</v>
      </c>
      <c r="X2172" s="11">
        <f t="shared" si="4"/>
        <v>1</v>
      </c>
      <c r="Y2172" s="11">
        <f t="shared" si="5"/>
        <v>0</v>
      </c>
      <c r="Z2172" s="12">
        <f>ROUNDUP(SUM(VLOOKUP(F2172,'Pontuação 3.0'!A$2:B$11,2,FALSE),VLOOKUP(E2172,'Pontuação 3.0'!C$2:D$11,2,FALSE),VLOOKUP(H2172,'Pontuação 3.0'!I$2:J$11,2,FALSE),VLOOKUP(J2172,'Pontuação 3.0'!G$2:H$11,2,FALSE),VLOOKUP(G2172,'Pontuação 3.0'!E$2:F$11,2,FALSE),VLOOKUP(K2172,'Pontuação 3.0'!K$2:L$11,2,FALSE),VLOOKUP(L2172,'Pontuação 3.0'!M$2:N$13,2,FALSE)),0)</f>
        <v>1967</v>
      </c>
      <c r="AA2172" s="12">
        <f t="shared" si="6"/>
        <v>197</v>
      </c>
      <c r="AB2172" s="12" t="str">
        <f t="array" ref="AB2172">IFERROR(INDEX('Pontuação 3.0'!G$13:G$191, MATCH(AA2172, 'Pontuação 3.0'!F$13:F$191, 0)), "Faixa Indefinida")</f>
        <v>C</v>
      </c>
      <c r="AC2172" s="12">
        <f t="shared" si="7"/>
        <v>0</v>
      </c>
      <c r="AD2172" s="12">
        <f t="shared" si="8"/>
        <v>0</v>
      </c>
      <c r="AE2172" s="12">
        <f t="shared" si="9"/>
        <v>1</v>
      </c>
      <c r="AF2172" s="12">
        <f t="shared" si="10"/>
        <v>0</v>
      </c>
    </row>
    <row r="2173" ht="15.75" customHeight="1">
      <c r="A2173" s="8">
        <v>45686.0</v>
      </c>
      <c r="B2173" s="9" t="s">
        <v>5077</v>
      </c>
      <c r="C2173" s="9" t="s">
        <v>5078</v>
      </c>
      <c r="D2173" s="15">
        <v>6.4992732553E10</v>
      </c>
      <c r="E2173" s="9" t="s">
        <v>13936</v>
      </c>
      <c r="F2173" s="9" t="s">
        <v>13948</v>
      </c>
      <c r="G2173" s="9" t="s">
        <v>13957</v>
      </c>
      <c r="H2173" s="9" t="s">
        <v>13927</v>
      </c>
      <c r="I2173" s="9" t="s">
        <v>13940</v>
      </c>
      <c r="J2173" s="9" t="s">
        <v>13929</v>
      </c>
      <c r="K2173" s="9" t="s">
        <v>13940</v>
      </c>
      <c r="L2173" s="9" t="s">
        <v>13945</v>
      </c>
      <c r="M2173" s="9" t="s">
        <v>13932</v>
      </c>
      <c r="N2173" s="13" t="s">
        <v>12</v>
      </c>
      <c r="O2173" s="13" t="s">
        <v>14</v>
      </c>
      <c r="P2173" s="13" t="s">
        <v>32</v>
      </c>
      <c r="Q2173" s="13" t="s">
        <v>59</v>
      </c>
      <c r="R2173" s="13" t="s">
        <v>15</v>
      </c>
      <c r="S2173" s="10">
        <f>ROUNDUP(SUM(VLOOKUP(F2173,'Pontuação'!A$2:B$11,2,FALSE),VLOOKUP(E2173,'Pontuação'!C$2:D$11,2,FALSE),VLOOKUP(H2173,'Pontuação'!I$2:J$11,2,FALSE),VLOOKUP(J2173,'Pontuação'!G$2:H$11,2,FALSE),VLOOKUP(L2173,'Pontuação'!M$2:N$13,2,FALSE)),0)</f>
        <v>1559</v>
      </c>
      <c r="T2173" s="11">
        <f t="shared" si="1"/>
        <v>156</v>
      </c>
      <c r="U2173" s="11" t="str">
        <f t="array" ref="U2173">IFERROR(INDEX('Pontuação'!G$13:G$101, MATCH(T2173, 'Pontuação'!F$13:F$101, 0)), "Faixa Indefinida")</f>
        <v>C</v>
      </c>
      <c r="V2173" s="11">
        <f t="shared" si="2"/>
        <v>0</v>
      </c>
      <c r="W2173" s="11">
        <f t="shared" si="3"/>
        <v>0</v>
      </c>
      <c r="X2173" s="11">
        <f t="shared" si="4"/>
        <v>1</v>
      </c>
      <c r="Y2173" s="11">
        <f t="shared" si="5"/>
        <v>0</v>
      </c>
      <c r="Z2173" s="12">
        <f>ROUNDUP(SUM(VLOOKUP(F2173,'Pontuação 3.0'!A$2:B$11,2,FALSE),VLOOKUP(E2173,'Pontuação 3.0'!C$2:D$11,2,FALSE),VLOOKUP(H2173,'Pontuação 3.0'!I$2:J$11,2,FALSE),VLOOKUP(J2173,'Pontuação 3.0'!G$2:H$11,2,FALSE),VLOOKUP(G2173,'Pontuação 3.0'!E$2:F$11,2,FALSE),VLOOKUP(K2173,'Pontuação 3.0'!K$2:L$11,2,FALSE),VLOOKUP(L2173,'Pontuação 3.0'!M$2:N$13,2,FALSE)),0)</f>
        <v>1777</v>
      </c>
      <c r="AA2173" s="12">
        <f t="shared" si="6"/>
        <v>178</v>
      </c>
      <c r="AB2173" s="12" t="str">
        <f t="array" ref="AB2173">IFERROR(INDEX('Pontuação 3.0'!G$13:G$191, MATCH(AA2173, 'Pontuação 3.0'!F$13:F$191, 0)), "Faixa Indefinida")</f>
        <v>D</v>
      </c>
      <c r="AC2173" s="12">
        <f t="shared" si="7"/>
        <v>0</v>
      </c>
      <c r="AD2173" s="12">
        <f t="shared" si="8"/>
        <v>0</v>
      </c>
      <c r="AE2173" s="12">
        <f t="shared" si="9"/>
        <v>0</v>
      </c>
      <c r="AF2173" s="12">
        <f t="shared" si="10"/>
        <v>1</v>
      </c>
    </row>
    <row r="2174" ht="15.75" customHeight="1">
      <c r="A2174" s="8">
        <v>45686.0</v>
      </c>
      <c r="B2174" s="9" t="s">
        <v>5085</v>
      </c>
      <c r="C2174" s="9" t="s">
        <v>5086</v>
      </c>
      <c r="D2174" s="9" t="s">
        <v>5087</v>
      </c>
      <c r="E2174" s="9" t="s">
        <v>13936</v>
      </c>
      <c r="F2174" s="9" t="s">
        <v>13948</v>
      </c>
      <c r="G2174" s="9" t="s">
        <v>13944</v>
      </c>
      <c r="H2174" s="9" t="s">
        <v>13951</v>
      </c>
      <c r="I2174" s="9" t="s">
        <v>13940</v>
      </c>
      <c r="J2174" s="9" t="s">
        <v>13929</v>
      </c>
      <c r="K2174" s="9" t="s">
        <v>13940</v>
      </c>
      <c r="L2174" s="9" t="s">
        <v>13945</v>
      </c>
      <c r="M2174" s="9" t="s">
        <v>13942</v>
      </c>
      <c r="N2174" s="13" t="s">
        <v>12</v>
      </c>
      <c r="O2174" s="13" t="s">
        <v>14</v>
      </c>
      <c r="P2174" s="13" t="s">
        <v>27</v>
      </c>
      <c r="Q2174" s="13" t="s">
        <v>59</v>
      </c>
      <c r="R2174" s="13" t="s">
        <v>65</v>
      </c>
      <c r="S2174" s="10">
        <f>ROUNDUP(SUM(VLOOKUP(F2174,'Pontuação'!A$2:B$11,2,FALSE),VLOOKUP(E2174,'Pontuação'!C$2:D$11,2,FALSE),VLOOKUP(H2174,'Pontuação'!I$2:J$11,2,FALSE),VLOOKUP(J2174,'Pontuação'!G$2:H$11,2,FALSE),VLOOKUP(L2174,'Pontuação'!M$2:N$13,2,FALSE)),0)</f>
        <v>1673</v>
      </c>
      <c r="T2174" s="11">
        <f t="shared" si="1"/>
        <v>167</v>
      </c>
      <c r="U2174" s="11" t="str">
        <f t="array" ref="U2174">IFERROR(INDEX('Pontuação'!G$13:G$101, MATCH(T2174, 'Pontuação'!F$13:F$101, 0)), "Faixa Indefinida")</f>
        <v>B</v>
      </c>
      <c r="V2174" s="11">
        <f t="shared" si="2"/>
        <v>0</v>
      </c>
      <c r="W2174" s="11">
        <f t="shared" si="3"/>
        <v>1</v>
      </c>
      <c r="X2174" s="11">
        <f t="shared" si="4"/>
        <v>0</v>
      </c>
      <c r="Y2174" s="11">
        <f t="shared" si="5"/>
        <v>0</v>
      </c>
      <c r="Z2174" s="12">
        <f>ROUNDUP(SUM(VLOOKUP(F2174,'Pontuação 3.0'!A$2:B$11,2,FALSE),VLOOKUP(E2174,'Pontuação 3.0'!C$2:D$11,2,FALSE),VLOOKUP(H2174,'Pontuação 3.0'!I$2:J$11,2,FALSE),VLOOKUP(J2174,'Pontuação 3.0'!G$2:H$11,2,FALSE),VLOOKUP(G2174,'Pontuação 3.0'!E$2:F$11,2,FALSE),VLOOKUP(K2174,'Pontuação 3.0'!K$2:L$11,2,FALSE),VLOOKUP(L2174,'Pontuação 3.0'!M$2:N$13,2,FALSE)),0)</f>
        <v>1935</v>
      </c>
      <c r="AA2174" s="12">
        <f t="shared" si="6"/>
        <v>194</v>
      </c>
      <c r="AB2174" s="12" t="str">
        <f t="array" ref="AB2174">IFERROR(INDEX('Pontuação 3.0'!G$13:G$191, MATCH(AA2174, 'Pontuação 3.0'!F$13:F$191, 0)), "Faixa Indefinida")</f>
        <v>C</v>
      </c>
      <c r="AC2174" s="12">
        <f t="shared" si="7"/>
        <v>0</v>
      </c>
      <c r="AD2174" s="12">
        <f t="shared" si="8"/>
        <v>0</v>
      </c>
      <c r="AE2174" s="12">
        <f t="shared" si="9"/>
        <v>1</v>
      </c>
      <c r="AF2174" s="12">
        <f t="shared" si="10"/>
        <v>0</v>
      </c>
    </row>
    <row r="2175" ht="15.75" customHeight="1">
      <c r="A2175" s="8">
        <v>45686.0</v>
      </c>
      <c r="B2175" s="9" t="s">
        <v>5088</v>
      </c>
      <c r="C2175" s="9" t="s">
        <v>5089</v>
      </c>
      <c r="D2175" s="15">
        <v>8.3999544935E10</v>
      </c>
      <c r="E2175" s="9" t="s">
        <v>13936</v>
      </c>
      <c r="F2175" s="9" t="s">
        <v>13948</v>
      </c>
      <c r="G2175" s="9" t="s">
        <v>13944</v>
      </c>
      <c r="H2175" s="9" t="s">
        <v>13949</v>
      </c>
      <c r="I2175" s="9" t="s">
        <v>13940</v>
      </c>
      <c r="J2175" s="9" t="s">
        <v>13929</v>
      </c>
      <c r="K2175" s="9" t="s">
        <v>13940</v>
      </c>
      <c r="L2175" s="9" t="s">
        <v>13931</v>
      </c>
      <c r="M2175" s="9" t="s">
        <v>13942</v>
      </c>
      <c r="N2175" s="13" t="s">
        <v>12</v>
      </c>
      <c r="O2175" s="13" t="s">
        <v>14</v>
      </c>
      <c r="P2175" s="13" t="s">
        <v>32</v>
      </c>
      <c r="Q2175" s="13" t="s">
        <v>59</v>
      </c>
      <c r="R2175" s="13" t="s">
        <v>15</v>
      </c>
      <c r="S2175" s="10">
        <f>ROUNDUP(SUM(VLOOKUP(F2175,'Pontuação'!A$2:B$11,2,FALSE),VLOOKUP(E2175,'Pontuação'!C$2:D$11,2,FALSE),VLOOKUP(H2175,'Pontuação'!I$2:J$11,2,FALSE),VLOOKUP(J2175,'Pontuação'!G$2:H$11,2,FALSE),VLOOKUP(L2175,'Pontuação'!M$2:N$13,2,FALSE)),0)</f>
        <v>1583</v>
      </c>
      <c r="T2175" s="11">
        <f t="shared" si="1"/>
        <v>158</v>
      </c>
      <c r="U2175" s="11" t="str">
        <f t="array" ref="U2175">IFERROR(INDEX('Pontuação'!G$13:G$101, MATCH(T2175, 'Pontuação'!F$13:F$101, 0)), "Faixa Indefinida")</f>
        <v>C</v>
      </c>
      <c r="V2175" s="11">
        <f t="shared" si="2"/>
        <v>0</v>
      </c>
      <c r="W2175" s="11">
        <f t="shared" si="3"/>
        <v>0</v>
      </c>
      <c r="X2175" s="11">
        <f t="shared" si="4"/>
        <v>1</v>
      </c>
      <c r="Y2175" s="11">
        <f t="shared" si="5"/>
        <v>0</v>
      </c>
      <c r="Z2175" s="12">
        <f>ROUNDUP(SUM(VLOOKUP(F2175,'Pontuação 3.0'!A$2:B$11,2,FALSE),VLOOKUP(E2175,'Pontuação 3.0'!C$2:D$11,2,FALSE),VLOOKUP(H2175,'Pontuação 3.0'!I$2:J$11,2,FALSE),VLOOKUP(J2175,'Pontuação 3.0'!G$2:H$11,2,FALSE),VLOOKUP(G2175,'Pontuação 3.0'!E$2:F$11,2,FALSE),VLOOKUP(K2175,'Pontuação 3.0'!K$2:L$11,2,FALSE),VLOOKUP(L2175,'Pontuação 3.0'!M$2:N$13,2,FALSE)),0)</f>
        <v>1936</v>
      </c>
      <c r="AA2175" s="12">
        <f t="shared" si="6"/>
        <v>194</v>
      </c>
      <c r="AB2175" s="12" t="str">
        <f t="array" ref="AB2175">IFERROR(INDEX('Pontuação 3.0'!G$13:G$191, MATCH(AA2175, 'Pontuação 3.0'!F$13:F$191, 0)), "Faixa Indefinida")</f>
        <v>C</v>
      </c>
      <c r="AC2175" s="12">
        <f t="shared" si="7"/>
        <v>0</v>
      </c>
      <c r="AD2175" s="12">
        <f t="shared" si="8"/>
        <v>0</v>
      </c>
      <c r="AE2175" s="12">
        <f t="shared" si="9"/>
        <v>1</v>
      </c>
      <c r="AF2175" s="12">
        <f t="shared" si="10"/>
        <v>0</v>
      </c>
    </row>
    <row r="2176" ht="15.75" customHeight="1">
      <c r="A2176" s="8">
        <v>45686.0</v>
      </c>
      <c r="B2176" s="9" t="s">
        <v>5090</v>
      </c>
      <c r="C2176" s="9" t="s">
        <v>5091</v>
      </c>
      <c r="D2176" s="15">
        <v>5.499243689E10</v>
      </c>
      <c r="E2176" s="9" t="s">
        <v>13936</v>
      </c>
      <c r="F2176" s="9" t="s">
        <v>13937</v>
      </c>
      <c r="G2176" s="9" t="s">
        <v>13926</v>
      </c>
      <c r="H2176" s="9" t="s">
        <v>13960</v>
      </c>
      <c r="I2176" s="9" t="s">
        <v>13928</v>
      </c>
      <c r="J2176" s="9" t="s">
        <v>13929</v>
      </c>
      <c r="K2176" s="9" t="s">
        <v>13940</v>
      </c>
      <c r="L2176" s="9" t="s">
        <v>13945</v>
      </c>
      <c r="M2176" s="9" t="s">
        <v>13942</v>
      </c>
      <c r="N2176" s="13" t="s">
        <v>12</v>
      </c>
      <c r="O2176" s="13" t="s">
        <v>14</v>
      </c>
      <c r="P2176" s="13" t="s">
        <v>32</v>
      </c>
      <c r="Q2176" s="13" t="s">
        <v>59</v>
      </c>
      <c r="R2176" s="13" t="s">
        <v>65</v>
      </c>
      <c r="S2176" s="10">
        <f>ROUNDUP(SUM(VLOOKUP(F2176,'Pontuação'!A$2:B$11,2,FALSE),VLOOKUP(E2176,'Pontuação'!C$2:D$11,2,FALSE),VLOOKUP(H2176,'Pontuação'!I$2:J$11,2,FALSE),VLOOKUP(J2176,'Pontuação'!G$2:H$11,2,FALSE),VLOOKUP(L2176,'Pontuação'!M$2:N$13,2,FALSE)),0)</f>
        <v>1472</v>
      </c>
      <c r="T2176" s="11">
        <f t="shared" si="1"/>
        <v>147</v>
      </c>
      <c r="U2176" s="11" t="str">
        <f t="array" ref="U2176">IFERROR(INDEX('Pontuação'!G$13:G$101, MATCH(T2176, 'Pontuação'!F$13:F$101, 0)), "Faixa Indefinida")</f>
        <v>D</v>
      </c>
      <c r="V2176" s="11">
        <f t="shared" si="2"/>
        <v>0</v>
      </c>
      <c r="W2176" s="11">
        <f t="shared" si="3"/>
        <v>0</v>
      </c>
      <c r="X2176" s="11">
        <f t="shared" si="4"/>
        <v>0</v>
      </c>
      <c r="Y2176" s="11">
        <f t="shared" si="5"/>
        <v>1</v>
      </c>
      <c r="Z2176" s="12">
        <f>ROUNDUP(SUM(VLOOKUP(F2176,'Pontuação 3.0'!A$2:B$11,2,FALSE),VLOOKUP(E2176,'Pontuação 3.0'!C$2:D$11,2,FALSE),VLOOKUP(H2176,'Pontuação 3.0'!I$2:J$11,2,FALSE),VLOOKUP(J2176,'Pontuação 3.0'!G$2:H$11,2,FALSE),VLOOKUP(G2176,'Pontuação 3.0'!E$2:F$11,2,FALSE),VLOOKUP(K2176,'Pontuação 3.0'!K$2:L$11,2,FALSE),VLOOKUP(L2176,'Pontuação 3.0'!M$2:N$13,2,FALSE)),0)</f>
        <v>1878</v>
      </c>
      <c r="AA2176" s="12">
        <f t="shared" si="6"/>
        <v>188</v>
      </c>
      <c r="AB2176" s="12" t="str">
        <f t="array" ref="AB2176">IFERROR(INDEX('Pontuação 3.0'!G$13:G$191, MATCH(AA2176, 'Pontuação 3.0'!F$13:F$191, 0)), "Faixa Indefinida")</f>
        <v>D</v>
      </c>
      <c r="AC2176" s="12">
        <f t="shared" si="7"/>
        <v>0</v>
      </c>
      <c r="AD2176" s="12">
        <f t="shared" si="8"/>
        <v>0</v>
      </c>
      <c r="AE2176" s="12">
        <f t="shared" si="9"/>
        <v>0</v>
      </c>
      <c r="AF2176" s="12">
        <f t="shared" si="10"/>
        <v>1</v>
      </c>
    </row>
    <row r="2177" ht="15.75" customHeight="1">
      <c r="A2177" s="8">
        <v>45686.0</v>
      </c>
      <c r="B2177" s="9" t="s">
        <v>5098</v>
      </c>
      <c r="C2177" s="9" t="s">
        <v>5099</v>
      </c>
      <c r="D2177" s="15">
        <v>4.5991117319E10</v>
      </c>
      <c r="E2177" s="9" t="s">
        <v>13924</v>
      </c>
      <c r="F2177" s="9" t="s">
        <v>13950</v>
      </c>
      <c r="G2177" s="9" t="s">
        <v>13944</v>
      </c>
      <c r="H2177" s="9" t="s">
        <v>13938</v>
      </c>
      <c r="I2177" s="9" t="s">
        <v>13940</v>
      </c>
      <c r="J2177" s="9" t="s">
        <v>13939</v>
      </c>
      <c r="K2177" s="9" t="s">
        <v>13940</v>
      </c>
      <c r="L2177" s="9" t="s">
        <v>13945</v>
      </c>
      <c r="M2177" s="9" t="s">
        <v>13952</v>
      </c>
      <c r="N2177" s="13" t="s">
        <v>12</v>
      </c>
      <c r="O2177" s="13" t="s">
        <v>14</v>
      </c>
      <c r="P2177" s="13" t="s">
        <v>32</v>
      </c>
      <c r="Q2177" s="13" t="s">
        <v>20</v>
      </c>
      <c r="R2177" s="13" t="s">
        <v>15</v>
      </c>
      <c r="S2177" s="10">
        <f>ROUNDUP(SUM(VLOOKUP(F2177,'Pontuação'!A$2:B$11,2,FALSE),VLOOKUP(E2177,'Pontuação'!C$2:D$11,2,FALSE),VLOOKUP(H2177,'Pontuação'!I$2:J$11,2,FALSE),VLOOKUP(J2177,'Pontuação'!G$2:H$11,2,FALSE),VLOOKUP(L2177,'Pontuação'!M$2:N$13,2,FALSE)),0)</f>
        <v>1820</v>
      </c>
      <c r="T2177" s="11">
        <f t="shared" si="1"/>
        <v>182</v>
      </c>
      <c r="U2177" s="11" t="str">
        <f t="array" ref="U2177">IFERROR(INDEX('Pontuação'!G$13:G$101, MATCH(T2177, 'Pontuação'!F$13:F$101, 0)), "Faixa Indefinida")</f>
        <v>B</v>
      </c>
      <c r="V2177" s="11">
        <f t="shared" si="2"/>
        <v>0</v>
      </c>
      <c r="W2177" s="11">
        <f t="shared" si="3"/>
        <v>1</v>
      </c>
      <c r="X2177" s="11">
        <f t="shared" si="4"/>
        <v>0</v>
      </c>
      <c r="Y2177" s="11">
        <f t="shared" si="5"/>
        <v>0</v>
      </c>
      <c r="Z2177" s="12">
        <f>ROUNDUP(SUM(VLOOKUP(F2177,'Pontuação 3.0'!A$2:B$11,2,FALSE),VLOOKUP(E2177,'Pontuação 3.0'!C$2:D$11,2,FALSE),VLOOKUP(H2177,'Pontuação 3.0'!I$2:J$11,2,FALSE),VLOOKUP(J2177,'Pontuação 3.0'!G$2:H$11,2,FALSE),VLOOKUP(G2177,'Pontuação 3.0'!E$2:F$11,2,FALSE),VLOOKUP(K2177,'Pontuação 3.0'!K$2:L$11,2,FALSE),VLOOKUP(L2177,'Pontuação 3.0'!M$2:N$13,2,FALSE)),0)</f>
        <v>2126</v>
      </c>
      <c r="AA2177" s="12">
        <f t="shared" si="6"/>
        <v>213</v>
      </c>
      <c r="AB2177" s="12" t="str">
        <f t="array" ref="AB2177">IFERROR(INDEX('Pontuação 3.0'!G$13:G$191, MATCH(AA2177, 'Pontuação 3.0'!F$13:F$191, 0)), "Faixa Indefinida")</f>
        <v>C</v>
      </c>
      <c r="AC2177" s="12">
        <f t="shared" si="7"/>
        <v>0</v>
      </c>
      <c r="AD2177" s="12">
        <f t="shared" si="8"/>
        <v>0</v>
      </c>
      <c r="AE2177" s="12">
        <f t="shared" si="9"/>
        <v>1</v>
      </c>
      <c r="AF2177" s="12">
        <f t="shared" si="10"/>
        <v>0</v>
      </c>
    </row>
    <row r="2178" ht="15.75" customHeight="1">
      <c r="A2178" s="8">
        <v>45686.0</v>
      </c>
      <c r="B2178" s="9" t="s">
        <v>5100</v>
      </c>
      <c r="C2178" s="9" t="s">
        <v>5101</v>
      </c>
      <c r="D2178" s="15">
        <v>1.9974100621E10</v>
      </c>
      <c r="E2178" s="9" t="s">
        <v>13936</v>
      </c>
      <c r="F2178" s="9" t="s">
        <v>13948</v>
      </c>
      <c r="G2178" s="9" t="s">
        <v>13926</v>
      </c>
      <c r="H2178" s="9" t="s">
        <v>13949</v>
      </c>
      <c r="I2178" s="9" t="s">
        <v>13928</v>
      </c>
      <c r="J2178" s="9" t="s">
        <v>13929</v>
      </c>
      <c r="K2178" s="9" t="s">
        <v>13940</v>
      </c>
      <c r="L2178" s="9" t="s">
        <v>13931</v>
      </c>
      <c r="M2178" s="9" t="s">
        <v>13942</v>
      </c>
      <c r="N2178" s="13" t="s">
        <v>12</v>
      </c>
      <c r="O2178" s="13" t="s">
        <v>14</v>
      </c>
      <c r="P2178" s="13" t="s">
        <v>13</v>
      </c>
      <c r="Q2178" s="13" t="s">
        <v>20</v>
      </c>
      <c r="R2178" s="13" t="s">
        <v>15</v>
      </c>
      <c r="S2178" s="10">
        <f>ROUNDUP(SUM(VLOOKUP(F2178,'Pontuação'!A$2:B$11,2,FALSE),VLOOKUP(E2178,'Pontuação'!C$2:D$11,2,FALSE),VLOOKUP(H2178,'Pontuação'!I$2:J$11,2,FALSE),VLOOKUP(J2178,'Pontuação'!G$2:H$11,2,FALSE),VLOOKUP(L2178,'Pontuação'!M$2:N$13,2,FALSE)),0)</f>
        <v>1583</v>
      </c>
      <c r="T2178" s="11">
        <f t="shared" si="1"/>
        <v>158</v>
      </c>
      <c r="U2178" s="11" t="str">
        <f t="array" ref="U2178">IFERROR(INDEX('Pontuação'!G$13:G$101, MATCH(T2178, 'Pontuação'!F$13:F$101, 0)), "Faixa Indefinida")</f>
        <v>C</v>
      </c>
      <c r="V2178" s="11">
        <f t="shared" si="2"/>
        <v>0</v>
      </c>
      <c r="W2178" s="11">
        <f t="shared" si="3"/>
        <v>0</v>
      </c>
      <c r="X2178" s="11">
        <f t="shared" si="4"/>
        <v>1</v>
      </c>
      <c r="Y2178" s="11">
        <f t="shared" si="5"/>
        <v>0</v>
      </c>
      <c r="Z2178" s="12">
        <f>ROUNDUP(SUM(VLOOKUP(F2178,'Pontuação 3.0'!A$2:B$11,2,FALSE),VLOOKUP(E2178,'Pontuação 3.0'!C$2:D$11,2,FALSE),VLOOKUP(H2178,'Pontuação 3.0'!I$2:J$11,2,FALSE),VLOOKUP(J2178,'Pontuação 3.0'!G$2:H$11,2,FALSE),VLOOKUP(G2178,'Pontuação 3.0'!E$2:F$11,2,FALSE),VLOOKUP(K2178,'Pontuação 3.0'!K$2:L$11,2,FALSE),VLOOKUP(L2178,'Pontuação 3.0'!M$2:N$13,2,FALSE)),0)</f>
        <v>2076</v>
      </c>
      <c r="AA2178" s="12">
        <f t="shared" si="6"/>
        <v>208</v>
      </c>
      <c r="AB2178" s="12" t="str">
        <f t="array" ref="AB2178">IFERROR(INDEX('Pontuação 3.0'!G$13:G$191, MATCH(AA2178, 'Pontuação 3.0'!F$13:F$191, 0)), "Faixa Indefinida")</f>
        <v>C</v>
      </c>
      <c r="AC2178" s="12">
        <f t="shared" si="7"/>
        <v>0</v>
      </c>
      <c r="AD2178" s="12">
        <f t="shared" si="8"/>
        <v>0</v>
      </c>
      <c r="AE2178" s="12">
        <f t="shared" si="9"/>
        <v>1</v>
      </c>
      <c r="AF2178" s="12">
        <f t="shared" si="10"/>
        <v>0</v>
      </c>
    </row>
    <row r="2179" ht="15.75" customHeight="1">
      <c r="A2179" s="8">
        <v>45686.0</v>
      </c>
      <c r="B2179" s="9" t="s">
        <v>1735</v>
      </c>
      <c r="C2179" s="9" t="s">
        <v>5104</v>
      </c>
      <c r="D2179" s="15">
        <v>6.1981893282E10</v>
      </c>
      <c r="E2179" s="9" t="s">
        <v>13936</v>
      </c>
      <c r="F2179" s="9" t="s">
        <v>13950</v>
      </c>
      <c r="G2179" s="9" t="s">
        <v>13955</v>
      </c>
      <c r="H2179" s="9" t="s">
        <v>13951</v>
      </c>
      <c r="I2179" s="9" t="s">
        <v>13940</v>
      </c>
      <c r="J2179" s="9" t="s">
        <v>13929</v>
      </c>
      <c r="K2179" s="9" t="s">
        <v>13930</v>
      </c>
      <c r="L2179" s="9" t="s">
        <v>13931</v>
      </c>
      <c r="M2179" s="9" t="s">
        <v>13942</v>
      </c>
      <c r="N2179" s="13" t="s">
        <v>12</v>
      </c>
      <c r="O2179" s="13" t="s">
        <v>14</v>
      </c>
      <c r="P2179" s="13" t="s">
        <v>32</v>
      </c>
      <c r="Q2179" s="13" t="s">
        <v>62</v>
      </c>
      <c r="R2179" s="13" t="s">
        <v>15</v>
      </c>
      <c r="S2179" s="10">
        <f>ROUNDUP(SUM(VLOOKUP(F2179,'Pontuação'!A$2:B$11,2,FALSE),VLOOKUP(E2179,'Pontuação'!C$2:D$11,2,FALSE),VLOOKUP(H2179,'Pontuação'!I$2:J$11,2,FALSE),VLOOKUP(J2179,'Pontuação'!G$2:H$11,2,FALSE),VLOOKUP(L2179,'Pontuação'!M$2:N$13,2,FALSE)),0)</f>
        <v>1553</v>
      </c>
      <c r="T2179" s="11">
        <f t="shared" si="1"/>
        <v>155</v>
      </c>
      <c r="U2179" s="11" t="str">
        <f t="array" ref="U2179">IFERROR(INDEX('Pontuação'!G$13:G$101, MATCH(T2179, 'Pontuação'!F$13:F$101, 0)), "Faixa Indefinida")</f>
        <v>C</v>
      </c>
      <c r="V2179" s="11">
        <f t="shared" si="2"/>
        <v>0</v>
      </c>
      <c r="W2179" s="11">
        <f t="shared" si="3"/>
        <v>0</v>
      </c>
      <c r="X2179" s="11">
        <f t="shared" si="4"/>
        <v>1</v>
      </c>
      <c r="Y2179" s="11">
        <f t="shared" si="5"/>
        <v>0</v>
      </c>
      <c r="Z2179" s="12">
        <f>ROUNDUP(SUM(VLOOKUP(F2179,'Pontuação 3.0'!A$2:B$11,2,FALSE),VLOOKUP(E2179,'Pontuação 3.0'!C$2:D$11,2,FALSE),VLOOKUP(H2179,'Pontuação 3.0'!I$2:J$11,2,FALSE),VLOOKUP(J2179,'Pontuação 3.0'!G$2:H$11,2,FALSE),VLOOKUP(G2179,'Pontuação 3.0'!E$2:F$11,2,FALSE),VLOOKUP(K2179,'Pontuação 3.0'!K$2:L$11,2,FALSE),VLOOKUP(L2179,'Pontuação 3.0'!M$2:N$13,2,FALSE)),0)</f>
        <v>2477</v>
      </c>
      <c r="AA2179" s="12">
        <f t="shared" si="6"/>
        <v>248</v>
      </c>
      <c r="AB2179" s="12" t="str">
        <f t="array" ref="AB2179">IFERROR(INDEX('Pontuação 3.0'!G$13:G$191, MATCH(AA2179, 'Pontuação 3.0'!F$13:F$191, 0)), "Faixa Indefinida")</f>
        <v>A</v>
      </c>
      <c r="AC2179" s="12">
        <f t="shared" si="7"/>
        <v>1</v>
      </c>
      <c r="AD2179" s="12">
        <f t="shared" si="8"/>
        <v>0</v>
      </c>
      <c r="AE2179" s="12">
        <f t="shared" si="9"/>
        <v>0</v>
      </c>
      <c r="AF2179" s="12">
        <f t="shared" si="10"/>
        <v>0</v>
      </c>
    </row>
    <row r="2180" ht="15.75" customHeight="1">
      <c r="A2180" s="8">
        <v>45686.0</v>
      </c>
      <c r="B2180" s="9" t="s">
        <v>5105</v>
      </c>
      <c r="C2180" s="9" t="s">
        <v>5106</v>
      </c>
      <c r="D2180" s="15">
        <v>8.799972708E10</v>
      </c>
      <c r="E2180" s="9" t="s">
        <v>13936</v>
      </c>
      <c r="F2180" s="9" t="s">
        <v>13953</v>
      </c>
      <c r="G2180" s="9" t="s">
        <v>13955</v>
      </c>
      <c r="H2180" s="9" t="s">
        <v>13927</v>
      </c>
      <c r="I2180" s="9" t="s">
        <v>13940</v>
      </c>
      <c r="J2180" s="9" t="s">
        <v>13966</v>
      </c>
      <c r="K2180" s="9" t="s">
        <v>13940</v>
      </c>
      <c r="L2180" s="9" t="s">
        <v>13945</v>
      </c>
      <c r="M2180" s="9" t="s">
        <v>13952</v>
      </c>
      <c r="N2180" s="13" t="s">
        <v>12</v>
      </c>
      <c r="O2180" s="13" t="s">
        <v>14</v>
      </c>
      <c r="P2180" s="13" t="s">
        <v>32</v>
      </c>
      <c r="Q2180" s="13" t="s">
        <v>77</v>
      </c>
      <c r="R2180" s="13" t="s">
        <v>15</v>
      </c>
      <c r="S2180" s="10">
        <f>ROUNDUP(SUM(VLOOKUP(F2180,'Pontuação'!A$2:B$11,2,FALSE),VLOOKUP(E2180,'Pontuação'!C$2:D$11,2,FALSE),VLOOKUP(H2180,'Pontuação'!I$2:J$11,2,FALSE),VLOOKUP(J2180,'Pontuação'!G$2:H$11,2,FALSE),VLOOKUP(L2180,'Pontuação'!M$2:N$13,2,FALSE)),0)</f>
        <v>1854</v>
      </c>
      <c r="T2180" s="11">
        <f t="shared" si="1"/>
        <v>185</v>
      </c>
      <c r="U2180" s="11" t="str">
        <f t="array" ref="U2180">IFERROR(INDEX('Pontuação'!G$13:G$101, MATCH(T2180, 'Pontuação'!F$13:F$101, 0)), "Faixa Indefinida")</f>
        <v>A</v>
      </c>
      <c r="V2180" s="11">
        <f t="shared" si="2"/>
        <v>1</v>
      </c>
      <c r="W2180" s="11">
        <f t="shared" si="3"/>
        <v>0</v>
      </c>
      <c r="X2180" s="11">
        <f t="shared" si="4"/>
        <v>0</v>
      </c>
      <c r="Y2180" s="11">
        <f t="shared" si="5"/>
        <v>0</v>
      </c>
      <c r="Z2180" s="12">
        <f>ROUNDUP(SUM(VLOOKUP(F2180,'Pontuação 3.0'!A$2:B$11,2,FALSE),VLOOKUP(E2180,'Pontuação 3.0'!C$2:D$11,2,FALSE),VLOOKUP(H2180,'Pontuação 3.0'!I$2:J$11,2,FALSE),VLOOKUP(J2180,'Pontuação 3.0'!G$2:H$11,2,FALSE),VLOOKUP(G2180,'Pontuação 3.0'!E$2:F$11,2,FALSE),VLOOKUP(K2180,'Pontuação 3.0'!K$2:L$11,2,FALSE),VLOOKUP(L2180,'Pontuação 3.0'!M$2:N$13,2,FALSE)),0)</f>
        <v>2162</v>
      </c>
      <c r="AA2180" s="12">
        <f t="shared" si="6"/>
        <v>216</v>
      </c>
      <c r="AB2180" s="12" t="str">
        <f t="array" ref="AB2180">IFERROR(INDEX('Pontuação 3.0'!G$13:G$191, MATCH(AA2180, 'Pontuação 3.0'!F$13:F$191, 0)), "Faixa Indefinida")</f>
        <v>B</v>
      </c>
      <c r="AC2180" s="12">
        <f t="shared" si="7"/>
        <v>0</v>
      </c>
      <c r="AD2180" s="12">
        <f t="shared" si="8"/>
        <v>1</v>
      </c>
      <c r="AE2180" s="12">
        <f t="shared" si="9"/>
        <v>0</v>
      </c>
      <c r="AF2180" s="12">
        <f t="shared" si="10"/>
        <v>0</v>
      </c>
    </row>
    <row r="2181" ht="15.75" customHeight="1">
      <c r="A2181" s="8">
        <v>45686.0</v>
      </c>
      <c r="B2181" s="9" t="s">
        <v>5107</v>
      </c>
      <c r="C2181" s="9" t="s">
        <v>5108</v>
      </c>
      <c r="D2181" s="15">
        <v>6.8984022362E10</v>
      </c>
      <c r="E2181" s="9" t="s">
        <v>13936</v>
      </c>
      <c r="F2181" s="9" t="s">
        <v>13948</v>
      </c>
      <c r="G2181" s="9" t="s">
        <v>13926</v>
      </c>
      <c r="H2181" s="9" t="s">
        <v>13951</v>
      </c>
      <c r="I2181" s="9" t="s">
        <v>13928</v>
      </c>
      <c r="J2181" s="9" t="s">
        <v>13939</v>
      </c>
      <c r="K2181" s="9" t="s">
        <v>13940</v>
      </c>
      <c r="L2181" s="9" t="s">
        <v>13931</v>
      </c>
      <c r="M2181" s="9" t="s">
        <v>13942</v>
      </c>
      <c r="N2181" s="13" t="s">
        <v>12</v>
      </c>
      <c r="O2181" s="13" t="s">
        <v>14</v>
      </c>
      <c r="P2181" s="13" t="s">
        <v>32</v>
      </c>
      <c r="Q2181" s="13" t="s">
        <v>77</v>
      </c>
      <c r="R2181" s="13" t="s">
        <v>15</v>
      </c>
      <c r="S2181" s="10">
        <f>ROUNDUP(SUM(VLOOKUP(F2181,'Pontuação'!A$2:B$11,2,FALSE),VLOOKUP(E2181,'Pontuação'!C$2:D$11,2,FALSE),VLOOKUP(H2181,'Pontuação'!I$2:J$11,2,FALSE),VLOOKUP(J2181,'Pontuação'!G$2:H$11,2,FALSE),VLOOKUP(L2181,'Pontuação'!M$2:N$13,2,FALSE)),0)</f>
        <v>1646</v>
      </c>
      <c r="T2181" s="11">
        <f t="shared" si="1"/>
        <v>165</v>
      </c>
      <c r="U2181" s="11" t="str">
        <f t="array" ref="U2181">IFERROR(INDEX('Pontuação'!G$13:G$101, MATCH(T2181, 'Pontuação'!F$13:F$101, 0)), "Faixa Indefinida")</f>
        <v>C</v>
      </c>
      <c r="V2181" s="11">
        <f t="shared" si="2"/>
        <v>0</v>
      </c>
      <c r="W2181" s="11">
        <f t="shared" si="3"/>
        <v>0</v>
      </c>
      <c r="X2181" s="11">
        <f t="shared" si="4"/>
        <v>1</v>
      </c>
      <c r="Y2181" s="11">
        <f t="shared" si="5"/>
        <v>0</v>
      </c>
      <c r="Z2181" s="12">
        <f>ROUNDUP(SUM(VLOOKUP(F2181,'Pontuação 3.0'!A$2:B$11,2,FALSE),VLOOKUP(E2181,'Pontuação 3.0'!C$2:D$11,2,FALSE),VLOOKUP(H2181,'Pontuação 3.0'!I$2:J$11,2,FALSE),VLOOKUP(J2181,'Pontuação 3.0'!G$2:H$11,2,FALSE),VLOOKUP(G2181,'Pontuação 3.0'!E$2:F$11,2,FALSE),VLOOKUP(K2181,'Pontuação 3.0'!K$2:L$11,2,FALSE),VLOOKUP(L2181,'Pontuação 3.0'!M$2:N$13,2,FALSE)),0)</f>
        <v>2141</v>
      </c>
      <c r="AA2181" s="12">
        <f t="shared" si="6"/>
        <v>214</v>
      </c>
      <c r="AB2181" s="12" t="str">
        <f t="array" ref="AB2181">IFERROR(INDEX('Pontuação 3.0'!G$13:G$191, MATCH(AA2181, 'Pontuação 3.0'!F$13:F$191, 0)), "Faixa Indefinida")</f>
        <v>B</v>
      </c>
      <c r="AC2181" s="12">
        <f t="shared" si="7"/>
        <v>0</v>
      </c>
      <c r="AD2181" s="12">
        <f t="shared" si="8"/>
        <v>1</v>
      </c>
      <c r="AE2181" s="12">
        <f t="shared" si="9"/>
        <v>0</v>
      </c>
      <c r="AF2181" s="12">
        <f t="shared" si="10"/>
        <v>0</v>
      </c>
    </row>
    <row r="2182" ht="15.75" customHeight="1">
      <c r="A2182" s="8">
        <v>45686.0</v>
      </c>
      <c r="B2182" s="9" t="s">
        <v>5109</v>
      </c>
      <c r="C2182" s="9" t="s">
        <v>5110</v>
      </c>
      <c r="D2182" s="15">
        <v>5.3984291924E10</v>
      </c>
      <c r="E2182" s="9" t="s">
        <v>13936</v>
      </c>
      <c r="F2182" s="9" t="s">
        <v>13953</v>
      </c>
      <c r="G2182" s="9" t="s">
        <v>13955</v>
      </c>
      <c r="H2182" s="9" t="s">
        <v>13951</v>
      </c>
      <c r="I2182" s="9" t="s">
        <v>13940</v>
      </c>
      <c r="J2182" s="9" t="s">
        <v>13956</v>
      </c>
      <c r="K2182" s="9" t="s">
        <v>13940</v>
      </c>
      <c r="L2182" s="9" t="s">
        <v>13959</v>
      </c>
      <c r="M2182" s="9" t="s">
        <v>13942</v>
      </c>
      <c r="N2182" s="13" t="s">
        <v>12</v>
      </c>
      <c r="O2182" s="13" t="s">
        <v>14</v>
      </c>
      <c r="P2182" s="13" t="s">
        <v>32</v>
      </c>
      <c r="Q2182" s="13" t="s">
        <v>62</v>
      </c>
      <c r="R2182" s="13" t="s">
        <v>15</v>
      </c>
      <c r="S2182" s="10">
        <f>ROUNDUP(SUM(VLOOKUP(F2182,'Pontuação'!A$2:B$11,2,FALSE),VLOOKUP(E2182,'Pontuação'!C$2:D$11,2,FALSE),VLOOKUP(H2182,'Pontuação'!I$2:J$11,2,FALSE),VLOOKUP(J2182,'Pontuação'!G$2:H$11,2,FALSE),VLOOKUP(L2182,'Pontuação'!M$2:N$13,2,FALSE)),0)</f>
        <v>1906</v>
      </c>
      <c r="T2182" s="11">
        <f t="shared" si="1"/>
        <v>191</v>
      </c>
      <c r="U2182" s="11" t="str">
        <f t="array" ref="U2182">IFERROR(INDEX('Pontuação'!G$13:G$101, MATCH(T2182, 'Pontuação'!F$13:F$101, 0)), "Faixa Indefinida")</f>
        <v>A</v>
      </c>
      <c r="V2182" s="11">
        <f t="shared" si="2"/>
        <v>1</v>
      </c>
      <c r="W2182" s="11">
        <f t="shared" si="3"/>
        <v>0</v>
      </c>
      <c r="X2182" s="11">
        <f t="shared" si="4"/>
        <v>0</v>
      </c>
      <c r="Y2182" s="11">
        <f t="shared" si="5"/>
        <v>0</v>
      </c>
      <c r="Z2182" s="12">
        <f>ROUNDUP(SUM(VLOOKUP(F2182,'Pontuação 3.0'!A$2:B$11,2,FALSE),VLOOKUP(E2182,'Pontuação 3.0'!C$2:D$11,2,FALSE),VLOOKUP(H2182,'Pontuação 3.0'!I$2:J$11,2,FALSE),VLOOKUP(J2182,'Pontuação 3.0'!G$2:H$11,2,FALSE),VLOOKUP(G2182,'Pontuação 3.0'!E$2:F$11,2,FALSE),VLOOKUP(K2182,'Pontuação 3.0'!K$2:L$11,2,FALSE),VLOOKUP(L2182,'Pontuação 3.0'!M$2:N$13,2,FALSE)),0)</f>
        <v>2670</v>
      </c>
      <c r="AA2182" s="12">
        <f t="shared" si="6"/>
        <v>267</v>
      </c>
      <c r="AB2182" s="12" t="str">
        <f t="array" ref="AB2182">IFERROR(INDEX('Pontuação 3.0'!G$13:G$191, MATCH(AA2182, 'Pontuação 3.0'!F$13:F$191, 0)), "Faixa Indefinida")</f>
        <v>A</v>
      </c>
      <c r="AC2182" s="12">
        <f t="shared" si="7"/>
        <v>1</v>
      </c>
      <c r="AD2182" s="12">
        <f t="shared" si="8"/>
        <v>0</v>
      </c>
      <c r="AE2182" s="12">
        <f t="shared" si="9"/>
        <v>0</v>
      </c>
      <c r="AF2182" s="12">
        <f t="shared" si="10"/>
        <v>0</v>
      </c>
    </row>
    <row r="2183" ht="15.75" customHeight="1">
      <c r="A2183" s="8">
        <v>45686.0</v>
      </c>
      <c r="B2183" s="9" t="s">
        <v>5111</v>
      </c>
      <c r="C2183" s="9" t="s">
        <v>5112</v>
      </c>
      <c r="D2183" s="15">
        <v>9.2984527814E10</v>
      </c>
      <c r="E2183" s="9" t="s">
        <v>13936</v>
      </c>
      <c r="F2183" s="9" t="s">
        <v>13948</v>
      </c>
      <c r="G2183" s="9" t="s">
        <v>13926</v>
      </c>
      <c r="H2183" s="9" t="s">
        <v>13951</v>
      </c>
      <c r="I2183" s="9" t="s">
        <v>13940</v>
      </c>
      <c r="J2183" s="9" t="s">
        <v>13929</v>
      </c>
      <c r="K2183" s="9" t="s">
        <v>13940</v>
      </c>
      <c r="L2183" s="9" t="s">
        <v>13931</v>
      </c>
      <c r="M2183" s="9" t="s">
        <v>13946</v>
      </c>
      <c r="N2183" s="13" t="s">
        <v>12</v>
      </c>
      <c r="O2183" s="13" t="s">
        <v>14</v>
      </c>
      <c r="P2183" s="13" t="s">
        <v>71</v>
      </c>
      <c r="Q2183" s="13" t="s">
        <v>20</v>
      </c>
      <c r="R2183" s="13" t="s">
        <v>15</v>
      </c>
      <c r="S2183" s="10">
        <f>ROUNDUP(SUM(VLOOKUP(F2183,'Pontuação'!A$2:B$11,2,FALSE),VLOOKUP(E2183,'Pontuação'!C$2:D$11,2,FALSE),VLOOKUP(H2183,'Pontuação'!I$2:J$11,2,FALSE),VLOOKUP(J2183,'Pontuação'!G$2:H$11,2,FALSE),VLOOKUP(L2183,'Pontuação'!M$2:N$13,2,FALSE)),0)</f>
        <v>1541</v>
      </c>
      <c r="T2183" s="11">
        <f t="shared" si="1"/>
        <v>154</v>
      </c>
      <c r="U2183" s="11" t="str">
        <f t="array" ref="U2183">IFERROR(INDEX('Pontuação'!G$13:G$101, MATCH(T2183, 'Pontuação'!F$13:F$101, 0)), "Faixa Indefinida")</f>
        <v>C</v>
      </c>
      <c r="V2183" s="11">
        <f t="shared" si="2"/>
        <v>0</v>
      </c>
      <c r="W2183" s="11">
        <f t="shared" si="3"/>
        <v>0</v>
      </c>
      <c r="X2183" s="11">
        <f t="shared" si="4"/>
        <v>1</v>
      </c>
      <c r="Y2183" s="11">
        <f t="shared" si="5"/>
        <v>0</v>
      </c>
      <c r="Z2183" s="12">
        <f>ROUNDUP(SUM(VLOOKUP(F2183,'Pontuação 3.0'!A$2:B$11,2,FALSE),VLOOKUP(E2183,'Pontuação 3.0'!C$2:D$11,2,FALSE),VLOOKUP(H2183,'Pontuação 3.0'!I$2:J$11,2,FALSE),VLOOKUP(J2183,'Pontuação 3.0'!G$2:H$11,2,FALSE),VLOOKUP(G2183,'Pontuação 3.0'!E$2:F$11,2,FALSE),VLOOKUP(K2183,'Pontuação 3.0'!K$2:L$11,2,FALSE),VLOOKUP(L2183,'Pontuação 3.0'!M$2:N$13,2,FALSE)),0)</f>
        <v>1989</v>
      </c>
      <c r="AA2183" s="12">
        <f t="shared" si="6"/>
        <v>199</v>
      </c>
      <c r="AB2183" s="12" t="str">
        <f t="array" ref="AB2183">IFERROR(INDEX('Pontuação 3.0'!G$13:G$191, MATCH(AA2183, 'Pontuação 3.0'!F$13:F$191, 0)), "Faixa Indefinida")</f>
        <v>C</v>
      </c>
      <c r="AC2183" s="12">
        <f t="shared" si="7"/>
        <v>0</v>
      </c>
      <c r="AD2183" s="12">
        <f t="shared" si="8"/>
        <v>0</v>
      </c>
      <c r="AE2183" s="12">
        <f t="shared" si="9"/>
        <v>1</v>
      </c>
      <c r="AF2183" s="12">
        <f t="shared" si="10"/>
        <v>0</v>
      </c>
    </row>
    <row r="2184" ht="15.75" customHeight="1">
      <c r="A2184" s="8">
        <v>45686.0</v>
      </c>
      <c r="B2184" s="9" t="s">
        <v>5113</v>
      </c>
      <c r="C2184" s="9" t="s">
        <v>5114</v>
      </c>
      <c r="D2184" s="15">
        <v>3.5998985208E10</v>
      </c>
      <c r="E2184" s="9" t="s">
        <v>13936</v>
      </c>
      <c r="F2184" s="9" t="s">
        <v>13948</v>
      </c>
      <c r="G2184" s="9" t="s">
        <v>13926</v>
      </c>
      <c r="H2184" s="9" t="s">
        <v>13938</v>
      </c>
      <c r="I2184" s="9" t="s">
        <v>13940</v>
      </c>
      <c r="J2184" s="9" t="s">
        <v>13929</v>
      </c>
      <c r="K2184" s="9" t="s">
        <v>13930</v>
      </c>
      <c r="L2184" s="9" t="s">
        <v>13931</v>
      </c>
      <c r="M2184" s="9" t="s">
        <v>13946</v>
      </c>
      <c r="N2184" s="13" t="s">
        <v>12</v>
      </c>
      <c r="O2184" s="13" t="s">
        <v>14</v>
      </c>
      <c r="P2184" s="13" t="s">
        <v>47</v>
      </c>
      <c r="Q2184" s="13" t="s">
        <v>20</v>
      </c>
      <c r="R2184" s="13" t="s">
        <v>65</v>
      </c>
      <c r="S2184" s="10">
        <f>ROUNDUP(SUM(VLOOKUP(F2184,'Pontuação'!A$2:B$11,2,FALSE),VLOOKUP(E2184,'Pontuação'!C$2:D$11,2,FALSE),VLOOKUP(H2184,'Pontuação'!I$2:J$11,2,FALSE),VLOOKUP(J2184,'Pontuação'!G$2:H$11,2,FALSE),VLOOKUP(L2184,'Pontuação'!M$2:N$13,2,FALSE)),0)</f>
        <v>1567</v>
      </c>
      <c r="T2184" s="11">
        <f t="shared" si="1"/>
        <v>157</v>
      </c>
      <c r="U2184" s="11" t="str">
        <f t="array" ref="U2184">IFERROR(INDEX('Pontuação'!G$13:G$101, MATCH(T2184, 'Pontuação'!F$13:F$101, 0)), "Faixa Indefinida")</f>
        <v>C</v>
      </c>
      <c r="V2184" s="11">
        <f t="shared" si="2"/>
        <v>0</v>
      </c>
      <c r="W2184" s="11">
        <f t="shared" si="3"/>
        <v>0</v>
      </c>
      <c r="X2184" s="11">
        <f t="shared" si="4"/>
        <v>1</v>
      </c>
      <c r="Y2184" s="11">
        <f t="shared" si="5"/>
        <v>0</v>
      </c>
      <c r="Z2184" s="12">
        <f>ROUNDUP(SUM(VLOOKUP(F2184,'Pontuação 3.0'!A$2:B$11,2,FALSE),VLOOKUP(E2184,'Pontuação 3.0'!C$2:D$11,2,FALSE),VLOOKUP(H2184,'Pontuação 3.0'!I$2:J$11,2,FALSE),VLOOKUP(J2184,'Pontuação 3.0'!G$2:H$11,2,FALSE),VLOOKUP(G2184,'Pontuação 3.0'!E$2:F$11,2,FALSE),VLOOKUP(K2184,'Pontuação 3.0'!K$2:L$11,2,FALSE),VLOOKUP(L2184,'Pontuação 3.0'!M$2:N$13,2,FALSE)),0)</f>
        <v>2186</v>
      </c>
      <c r="AA2184" s="12">
        <f t="shared" si="6"/>
        <v>219</v>
      </c>
      <c r="AB2184" s="12" t="str">
        <f t="array" ref="AB2184">IFERROR(INDEX('Pontuação 3.0'!G$13:G$191, MATCH(AA2184, 'Pontuação 3.0'!F$13:F$191, 0)), "Faixa Indefinida")</f>
        <v>B</v>
      </c>
      <c r="AC2184" s="12">
        <f t="shared" si="7"/>
        <v>0</v>
      </c>
      <c r="AD2184" s="12">
        <f t="shared" si="8"/>
        <v>1</v>
      </c>
      <c r="AE2184" s="12">
        <f t="shared" si="9"/>
        <v>0</v>
      </c>
      <c r="AF2184" s="12">
        <f t="shared" si="10"/>
        <v>0</v>
      </c>
    </row>
    <row r="2185" ht="15.75" customHeight="1">
      <c r="A2185" s="8">
        <v>45686.0</v>
      </c>
      <c r="B2185" s="9" t="s">
        <v>5118</v>
      </c>
      <c r="C2185" s="9" t="s">
        <v>5119</v>
      </c>
      <c r="D2185" s="15">
        <v>1.1951071578E10</v>
      </c>
      <c r="E2185" s="9" t="s">
        <v>13936</v>
      </c>
      <c r="F2185" s="9" t="s">
        <v>13950</v>
      </c>
      <c r="G2185" s="9" t="s">
        <v>13955</v>
      </c>
      <c r="H2185" s="9" t="s">
        <v>13927</v>
      </c>
      <c r="I2185" s="9" t="s">
        <v>13940</v>
      </c>
      <c r="J2185" s="9" t="s">
        <v>13956</v>
      </c>
      <c r="K2185" s="9" t="s">
        <v>13930</v>
      </c>
      <c r="L2185" s="9" t="s">
        <v>13941</v>
      </c>
      <c r="M2185" s="9" t="s">
        <v>13942</v>
      </c>
      <c r="N2185" s="13" t="s">
        <v>12</v>
      </c>
      <c r="O2185" s="13" t="s">
        <v>14</v>
      </c>
      <c r="P2185" s="13" t="s">
        <v>111</v>
      </c>
      <c r="Q2185" s="13" t="s">
        <v>20</v>
      </c>
      <c r="R2185" s="13" t="s">
        <v>15</v>
      </c>
      <c r="S2185" s="10">
        <f>ROUNDUP(SUM(VLOOKUP(F2185,'Pontuação'!A$2:B$11,2,FALSE),VLOOKUP(E2185,'Pontuação'!C$2:D$11,2,FALSE),VLOOKUP(H2185,'Pontuação'!I$2:J$11,2,FALSE),VLOOKUP(J2185,'Pontuação'!G$2:H$11,2,FALSE),VLOOKUP(L2185,'Pontuação'!M$2:N$13,2,FALSE)),0)</f>
        <v>1761</v>
      </c>
      <c r="T2185" s="11">
        <f t="shared" si="1"/>
        <v>176</v>
      </c>
      <c r="U2185" s="11" t="str">
        <f t="array" ref="U2185">IFERROR(INDEX('Pontuação'!G$13:G$101, MATCH(T2185, 'Pontuação'!F$13:F$101, 0)), "Faixa Indefinida")</f>
        <v>B</v>
      </c>
      <c r="V2185" s="11">
        <f t="shared" si="2"/>
        <v>0</v>
      </c>
      <c r="W2185" s="11">
        <f t="shared" si="3"/>
        <v>1</v>
      </c>
      <c r="X2185" s="11">
        <f t="shared" si="4"/>
        <v>0</v>
      </c>
      <c r="Y2185" s="11">
        <f t="shared" si="5"/>
        <v>0</v>
      </c>
      <c r="Z2185" s="12">
        <f>ROUNDUP(SUM(VLOOKUP(F2185,'Pontuação 3.0'!A$2:B$11,2,FALSE),VLOOKUP(E2185,'Pontuação 3.0'!C$2:D$11,2,FALSE),VLOOKUP(H2185,'Pontuação 3.0'!I$2:J$11,2,FALSE),VLOOKUP(J2185,'Pontuação 3.0'!G$2:H$11,2,FALSE),VLOOKUP(G2185,'Pontuação 3.0'!E$2:F$11,2,FALSE),VLOOKUP(K2185,'Pontuação 3.0'!K$2:L$11,2,FALSE),VLOOKUP(L2185,'Pontuação 3.0'!M$2:N$13,2,FALSE)),0)</f>
        <v>2582</v>
      </c>
      <c r="AA2185" s="12">
        <f t="shared" si="6"/>
        <v>258</v>
      </c>
      <c r="AB2185" s="12" t="str">
        <f t="array" ref="AB2185">IFERROR(INDEX('Pontuação 3.0'!G$13:G$191, MATCH(AA2185, 'Pontuação 3.0'!F$13:F$191, 0)), "Faixa Indefinida")</f>
        <v>A</v>
      </c>
      <c r="AC2185" s="12">
        <f t="shared" si="7"/>
        <v>1</v>
      </c>
      <c r="AD2185" s="12">
        <f t="shared" si="8"/>
        <v>0</v>
      </c>
      <c r="AE2185" s="12">
        <f t="shared" si="9"/>
        <v>0</v>
      </c>
      <c r="AF2185" s="12">
        <f t="shared" si="10"/>
        <v>0</v>
      </c>
    </row>
    <row r="2186" ht="15.75" customHeight="1">
      <c r="A2186" s="8">
        <v>45686.0</v>
      </c>
      <c r="B2186" s="9" t="s">
        <v>5115</v>
      </c>
      <c r="C2186" s="9" t="s">
        <v>5116</v>
      </c>
      <c r="D2186" s="9" t="s">
        <v>5117</v>
      </c>
      <c r="E2186" s="9" t="s">
        <v>13936</v>
      </c>
      <c r="F2186" s="9" t="s">
        <v>13950</v>
      </c>
      <c r="G2186" s="9" t="s">
        <v>13957</v>
      </c>
      <c r="H2186" s="9" t="s">
        <v>13927</v>
      </c>
      <c r="I2186" s="9" t="s">
        <v>13940</v>
      </c>
      <c r="J2186" s="9" t="s">
        <v>13929</v>
      </c>
      <c r="K2186" s="9" t="s">
        <v>13940</v>
      </c>
      <c r="L2186" s="9" t="s">
        <v>13931</v>
      </c>
      <c r="M2186" s="9" t="s">
        <v>13932</v>
      </c>
      <c r="N2186" s="13" t="s">
        <v>12</v>
      </c>
      <c r="O2186" s="13" t="s">
        <v>14</v>
      </c>
      <c r="P2186" s="13" t="s">
        <v>111</v>
      </c>
      <c r="Q2186" s="13" t="s">
        <v>20</v>
      </c>
      <c r="R2186" s="13" t="s">
        <v>15</v>
      </c>
      <c r="S2186" s="10">
        <f>ROUNDUP(SUM(VLOOKUP(F2186,'Pontuação'!A$2:B$11,2,FALSE),VLOOKUP(E2186,'Pontuação'!C$2:D$11,2,FALSE),VLOOKUP(H2186,'Pontuação'!I$2:J$11,2,FALSE),VLOOKUP(J2186,'Pontuação'!G$2:H$11,2,FALSE),VLOOKUP(L2186,'Pontuação'!M$2:N$13,2,FALSE)),0)</f>
        <v>1439</v>
      </c>
      <c r="T2186" s="11">
        <f t="shared" si="1"/>
        <v>144</v>
      </c>
      <c r="U2186" s="11" t="str">
        <f t="array" ref="U2186">IFERROR(INDEX('Pontuação'!G$13:G$101, MATCH(T2186, 'Pontuação'!F$13:F$101, 0)), "Faixa Indefinida")</f>
        <v>D</v>
      </c>
      <c r="V2186" s="11">
        <f t="shared" si="2"/>
        <v>0</v>
      </c>
      <c r="W2186" s="11">
        <f t="shared" si="3"/>
        <v>0</v>
      </c>
      <c r="X2186" s="11">
        <f t="shared" si="4"/>
        <v>0</v>
      </c>
      <c r="Y2186" s="11">
        <f t="shared" si="5"/>
        <v>1</v>
      </c>
      <c r="Z2186" s="12">
        <f>ROUNDUP(SUM(VLOOKUP(F2186,'Pontuação 3.0'!A$2:B$11,2,FALSE),VLOOKUP(E2186,'Pontuação 3.0'!C$2:D$11,2,FALSE),VLOOKUP(H2186,'Pontuação 3.0'!I$2:J$11,2,FALSE),VLOOKUP(J2186,'Pontuação 3.0'!G$2:H$11,2,FALSE),VLOOKUP(G2186,'Pontuação 3.0'!E$2:F$11,2,FALSE),VLOOKUP(K2186,'Pontuação 3.0'!K$2:L$11,2,FALSE),VLOOKUP(L2186,'Pontuação 3.0'!M$2:N$13,2,FALSE)),0)</f>
        <v>1824</v>
      </c>
      <c r="AA2186" s="12">
        <f t="shared" si="6"/>
        <v>182</v>
      </c>
      <c r="AB2186" s="12" t="str">
        <f t="array" ref="AB2186">IFERROR(INDEX('Pontuação 3.0'!G$13:G$191, MATCH(AA2186, 'Pontuação 3.0'!F$13:F$191, 0)), "Faixa Indefinida")</f>
        <v>D</v>
      </c>
      <c r="AC2186" s="12">
        <f t="shared" si="7"/>
        <v>0</v>
      </c>
      <c r="AD2186" s="12">
        <f t="shared" si="8"/>
        <v>0</v>
      </c>
      <c r="AE2186" s="12">
        <f t="shared" si="9"/>
        <v>0</v>
      </c>
      <c r="AF2186" s="12">
        <f t="shared" si="10"/>
        <v>1</v>
      </c>
    </row>
    <row r="2187" ht="15.75" customHeight="1">
      <c r="A2187" s="8">
        <v>45686.0</v>
      </c>
      <c r="B2187" s="9" t="s">
        <v>5120</v>
      </c>
      <c r="C2187" s="9" t="s">
        <v>5121</v>
      </c>
      <c r="D2187" s="15">
        <v>9.2984643852E10</v>
      </c>
      <c r="E2187" s="9" t="s">
        <v>13936</v>
      </c>
      <c r="F2187" s="9" t="s">
        <v>13950</v>
      </c>
      <c r="G2187" s="9" t="s">
        <v>13926</v>
      </c>
      <c r="H2187" s="9" t="s">
        <v>13949</v>
      </c>
      <c r="I2187" s="9" t="s">
        <v>13940</v>
      </c>
      <c r="J2187" s="9" t="s">
        <v>13929</v>
      </c>
      <c r="K2187" s="9" t="s">
        <v>13930</v>
      </c>
      <c r="L2187" s="9" t="s">
        <v>13959</v>
      </c>
      <c r="M2187" s="9" t="s">
        <v>13946</v>
      </c>
      <c r="N2187" s="13" t="s">
        <v>12</v>
      </c>
      <c r="O2187" s="13" t="s">
        <v>14</v>
      </c>
      <c r="P2187" s="13" t="s">
        <v>24</v>
      </c>
      <c r="Q2187" s="13" t="s">
        <v>20</v>
      </c>
      <c r="R2187" s="13" t="s">
        <v>65</v>
      </c>
      <c r="S2187" s="10">
        <f>ROUNDUP(SUM(VLOOKUP(F2187,'Pontuação'!A$2:B$11,2,FALSE),VLOOKUP(E2187,'Pontuação'!C$2:D$11,2,FALSE),VLOOKUP(H2187,'Pontuação'!I$2:J$11,2,FALSE),VLOOKUP(J2187,'Pontuação'!G$2:H$11,2,FALSE),VLOOKUP(L2187,'Pontuação'!M$2:N$13,2,FALSE)),0)</f>
        <v>1665</v>
      </c>
      <c r="T2187" s="11">
        <f t="shared" si="1"/>
        <v>167</v>
      </c>
      <c r="U2187" s="11" t="str">
        <f t="array" ref="U2187">IFERROR(INDEX('Pontuação'!G$13:G$101, MATCH(T2187, 'Pontuação'!F$13:F$101, 0)), "Faixa Indefinida")</f>
        <v>B</v>
      </c>
      <c r="V2187" s="11">
        <f t="shared" si="2"/>
        <v>0</v>
      </c>
      <c r="W2187" s="11">
        <f t="shared" si="3"/>
        <v>1</v>
      </c>
      <c r="X2187" s="11">
        <f t="shared" si="4"/>
        <v>0</v>
      </c>
      <c r="Y2187" s="11">
        <f t="shared" si="5"/>
        <v>0</v>
      </c>
      <c r="Z2187" s="12">
        <f>ROUNDUP(SUM(VLOOKUP(F2187,'Pontuação 3.0'!A$2:B$11,2,FALSE),VLOOKUP(E2187,'Pontuação 3.0'!C$2:D$11,2,FALSE),VLOOKUP(H2187,'Pontuação 3.0'!I$2:J$11,2,FALSE),VLOOKUP(J2187,'Pontuação 3.0'!G$2:H$11,2,FALSE),VLOOKUP(G2187,'Pontuação 3.0'!E$2:F$11,2,FALSE),VLOOKUP(K2187,'Pontuação 3.0'!K$2:L$11,2,FALSE),VLOOKUP(L2187,'Pontuação 3.0'!M$2:N$13,2,FALSE)),0)</f>
        <v>2664</v>
      </c>
      <c r="AA2187" s="12">
        <f t="shared" si="6"/>
        <v>266</v>
      </c>
      <c r="AB2187" s="12" t="str">
        <f t="array" ref="AB2187">IFERROR(INDEX('Pontuação 3.0'!G$13:G$191, MATCH(AA2187, 'Pontuação 3.0'!F$13:F$191, 0)), "Faixa Indefinida")</f>
        <v>A</v>
      </c>
      <c r="AC2187" s="12">
        <f t="shared" si="7"/>
        <v>1</v>
      </c>
      <c r="AD2187" s="12">
        <f t="shared" si="8"/>
        <v>0</v>
      </c>
      <c r="AE2187" s="12">
        <f t="shared" si="9"/>
        <v>0</v>
      </c>
      <c r="AF2187" s="12">
        <f t="shared" si="10"/>
        <v>0</v>
      </c>
    </row>
    <row r="2188" ht="15.75" customHeight="1">
      <c r="A2188" s="8">
        <v>45686.0</v>
      </c>
      <c r="B2188" s="9" t="s">
        <v>437</v>
      </c>
      <c r="C2188" s="9" t="s">
        <v>5122</v>
      </c>
      <c r="D2188" s="9" t="s">
        <v>5123</v>
      </c>
      <c r="E2188" s="9" t="s">
        <v>13936</v>
      </c>
      <c r="F2188" s="9" t="s">
        <v>13948</v>
      </c>
      <c r="G2188" s="9" t="s">
        <v>13926</v>
      </c>
      <c r="H2188" s="9" t="s">
        <v>13951</v>
      </c>
      <c r="I2188" s="9" t="s">
        <v>13940</v>
      </c>
      <c r="J2188" s="9" t="s">
        <v>13929</v>
      </c>
      <c r="K2188" s="9" t="s">
        <v>13940</v>
      </c>
      <c r="L2188" s="9" t="s">
        <v>13931</v>
      </c>
      <c r="M2188" s="9" t="s">
        <v>13942</v>
      </c>
      <c r="N2188" s="13" t="s">
        <v>12</v>
      </c>
      <c r="O2188" s="13" t="s">
        <v>14</v>
      </c>
      <c r="P2188" s="13" t="s">
        <v>13</v>
      </c>
      <c r="Q2188" s="13" t="s">
        <v>114</v>
      </c>
      <c r="R2188" s="13" t="s">
        <v>15</v>
      </c>
      <c r="S2188" s="10">
        <f>ROUNDUP(SUM(VLOOKUP(F2188,'Pontuação'!A$2:B$11,2,FALSE),VLOOKUP(E2188,'Pontuação'!C$2:D$11,2,FALSE),VLOOKUP(H2188,'Pontuação'!I$2:J$11,2,FALSE),VLOOKUP(J2188,'Pontuação'!G$2:H$11,2,FALSE),VLOOKUP(L2188,'Pontuação'!M$2:N$13,2,FALSE)),0)</f>
        <v>1541</v>
      </c>
      <c r="T2188" s="11">
        <f t="shared" si="1"/>
        <v>154</v>
      </c>
      <c r="U2188" s="11" t="str">
        <f t="array" ref="U2188">IFERROR(INDEX('Pontuação'!G$13:G$101, MATCH(T2188, 'Pontuação'!F$13:F$101, 0)), "Faixa Indefinida")</f>
        <v>C</v>
      </c>
      <c r="V2188" s="11">
        <f t="shared" si="2"/>
        <v>0</v>
      </c>
      <c r="W2188" s="11">
        <f t="shared" si="3"/>
        <v>0</v>
      </c>
      <c r="X2188" s="11">
        <f t="shared" si="4"/>
        <v>1</v>
      </c>
      <c r="Y2188" s="11">
        <f t="shared" si="5"/>
        <v>0</v>
      </c>
      <c r="Z2188" s="12">
        <f>ROUNDUP(SUM(VLOOKUP(F2188,'Pontuação 3.0'!A$2:B$11,2,FALSE),VLOOKUP(E2188,'Pontuação 3.0'!C$2:D$11,2,FALSE),VLOOKUP(H2188,'Pontuação 3.0'!I$2:J$11,2,FALSE),VLOOKUP(J2188,'Pontuação 3.0'!G$2:H$11,2,FALSE),VLOOKUP(G2188,'Pontuação 3.0'!E$2:F$11,2,FALSE),VLOOKUP(K2188,'Pontuação 3.0'!K$2:L$11,2,FALSE),VLOOKUP(L2188,'Pontuação 3.0'!M$2:N$13,2,FALSE)),0)</f>
        <v>1989</v>
      </c>
      <c r="AA2188" s="12">
        <f t="shared" si="6"/>
        <v>199</v>
      </c>
      <c r="AB2188" s="12" t="str">
        <f t="array" ref="AB2188">IFERROR(INDEX('Pontuação 3.0'!G$13:G$191, MATCH(AA2188, 'Pontuação 3.0'!F$13:F$191, 0)), "Faixa Indefinida")</f>
        <v>C</v>
      </c>
      <c r="AC2188" s="12">
        <f t="shared" si="7"/>
        <v>0</v>
      </c>
      <c r="AD2188" s="12">
        <f t="shared" si="8"/>
        <v>0</v>
      </c>
      <c r="AE2188" s="12">
        <f t="shared" si="9"/>
        <v>1</v>
      </c>
      <c r="AF2188" s="12">
        <f t="shared" si="10"/>
        <v>0</v>
      </c>
    </row>
    <row r="2189" ht="15.75" customHeight="1">
      <c r="A2189" s="8">
        <v>45686.0</v>
      </c>
      <c r="B2189" s="9" t="s">
        <v>5126</v>
      </c>
      <c r="C2189" s="9" t="s">
        <v>5127</v>
      </c>
      <c r="D2189" s="15">
        <v>9.898566321E10</v>
      </c>
      <c r="E2189" s="9" t="s">
        <v>13936</v>
      </c>
      <c r="F2189" s="9" t="s">
        <v>13950</v>
      </c>
      <c r="G2189" s="9" t="s">
        <v>13926</v>
      </c>
      <c r="H2189" s="9" t="s">
        <v>13951</v>
      </c>
      <c r="I2189" s="9" t="s">
        <v>13940</v>
      </c>
      <c r="J2189" s="9" t="s">
        <v>13929</v>
      </c>
      <c r="K2189" s="9" t="s">
        <v>13940</v>
      </c>
      <c r="L2189" s="9" t="s">
        <v>13945</v>
      </c>
      <c r="M2189" s="9" t="s">
        <v>13942</v>
      </c>
      <c r="N2189" s="13" t="s">
        <v>12</v>
      </c>
      <c r="O2189" s="13" t="s">
        <v>14</v>
      </c>
      <c r="P2189" s="13" t="s">
        <v>13</v>
      </c>
      <c r="Q2189" s="13" t="s">
        <v>20</v>
      </c>
      <c r="R2189" s="13" t="s">
        <v>15</v>
      </c>
      <c r="S2189" s="10">
        <f>ROUNDUP(SUM(VLOOKUP(F2189,'Pontuação'!A$2:B$11,2,FALSE),VLOOKUP(E2189,'Pontuação'!C$2:D$11,2,FALSE),VLOOKUP(H2189,'Pontuação'!I$2:J$11,2,FALSE),VLOOKUP(J2189,'Pontuação'!G$2:H$11,2,FALSE),VLOOKUP(L2189,'Pontuação'!M$2:N$13,2,FALSE)),0)</f>
        <v>1685</v>
      </c>
      <c r="T2189" s="11">
        <f t="shared" si="1"/>
        <v>169</v>
      </c>
      <c r="U2189" s="11" t="str">
        <f t="array" ref="U2189">IFERROR(INDEX('Pontuação'!G$13:G$101, MATCH(T2189, 'Pontuação'!F$13:F$101, 0)), "Faixa Indefinida")</f>
        <v>B</v>
      </c>
      <c r="V2189" s="11">
        <f t="shared" si="2"/>
        <v>0</v>
      </c>
      <c r="W2189" s="11">
        <f t="shared" si="3"/>
        <v>1</v>
      </c>
      <c r="X2189" s="11">
        <f t="shared" si="4"/>
        <v>0</v>
      </c>
      <c r="Y2189" s="11">
        <f t="shared" si="5"/>
        <v>0</v>
      </c>
      <c r="Z2189" s="12">
        <f>ROUNDUP(SUM(VLOOKUP(F2189,'Pontuação 3.0'!A$2:B$11,2,FALSE),VLOOKUP(E2189,'Pontuação 3.0'!C$2:D$11,2,FALSE),VLOOKUP(H2189,'Pontuação 3.0'!I$2:J$11,2,FALSE),VLOOKUP(J2189,'Pontuação 3.0'!G$2:H$11,2,FALSE),VLOOKUP(G2189,'Pontuação 3.0'!E$2:F$11,2,FALSE),VLOOKUP(K2189,'Pontuação 3.0'!K$2:L$11,2,FALSE),VLOOKUP(L2189,'Pontuação 3.0'!M$2:N$13,2,FALSE)),0)</f>
        <v>2208</v>
      </c>
      <c r="AA2189" s="12">
        <f t="shared" si="6"/>
        <v>221</v>
      </c>
      <c r="AB2189" s="12" t="str">
        <f t="array" ref="AB2189">IFERROR(INDEX('Pontuação 3.0'!G$13:G$191, MATCH(AA2189, 'Pontuação 3.0'!F$13:F$191, 0)), "Faixa Indefinida")</f>
        <v>B</v>
      </c>
      <c r="AC2189" s="12">
        <f t="shared" si="7"/>
        <v>0</v>
      </c>
      <c r="AD2189" s="12">
        <f t="shared" si="8"/>
        <v>1</v>
      </c>
      <c r="AE2189" s="12">
        <f t="shared" si="9"/>
        <v>0</v>
      </c>
      <c r="AF2189" s="12">
        <f t="shared" si="10"/>
        <v>0</v>
      </c>
    </row>
    <row r="2190" ht="15.75" customHeight="1">
      <c r="A2190" s="8">
        <v>45686.0</v>
      </c>
      <c r="B2190" s="9" t="s">
        <v>5124</v>
      </c>
      <c r="C2190" s="9" t="s">
        <v>5125</v>
      </c>
      <c r="D2190" s="15">
        <v>6.4981138754E10</v>
      </c>
      <c r="E2190" s="9" t="s">
        <v>13936</v>
      </c>
      <c r="F2190" s="9" t="s">
        <v>13948</v>
      </c>
      <c r="G2190" s="9" t="s">
        <v>13926</v>
      </c>
      <c r="H2190" s="9" t="s">
        <v>13949</v>
      </c>
      <c r="I2190" s="9" t="s">
        <v>13940</v>
      </c>
      <c r="J2190" s="9" t="s">
        <v>13929</v>
      </c>
      <c r="K2190" s="9" t="s">
        <v>13940</v>
      </c>
      <c r="L2190" s="9" t="s">
        <v>13931</v>
      </c>
      <c r="M2190" s="9" t="s">
        <v>13932</v>
      </c>
      <c r="N2190" s="13" t="s">
        <v>12</v>
      </c>
      <c r="O2190" s="13" t="s">
        <v>14</v>
      </c>
      <c r="P2190" s="13" t="s">
        <v>93</v>
      </c>
      <c r="Q2190" s="13" t="s">
        <v>33</v>
      </c>
      <c r="R2190" s="13" t="s">
        <v>15</v>
      </c>
      <c r="S2190" s="10">
        <f>ROUNDUP(SUM(VLOOKUP(F2190,'Pontuação'!A$2:B$11,2,FALSE),VLOOKUP(E2190,'Pontuação'!C$2:D$11,2,FALSE),VLOOKUP(H2190,'Pontuação'!I$2:J$11,2,FALSE),VLOOKUP(J2190,'Pontuação'!G$2:H$11,2,FALSE),VLOOKUP(L2190,'Pontuação'!M$2:N$13,2,FALSE)),0)</f>
        <v>1583</v>
      </c>
      <c r="T2190" s="11">
        <f t="shared" si="1"/>
        <v>158</v>
      </c>
      <c r="U2190" s="11" t="str">
        <f t="array" ref="U2190">IFERROR(INDEX('Pontuação'!G$13:G$101, MATCH(T2190, 'Pontuação'!F$13:F$101, 0)), "Faixa Indefinida")</f>
        <v>C</v>
      </c>
      <c r="V2190" s="11">
        <f t="shared" si="2"/>
        <v>0</v>
      </c>
      <c r="W2190" s="11">
        <f t="shared" si="3"/>
        <v>0</v>
      </c>
      <c r="X2190" s="11">
        <f t="shared" si="4"/>
        <v>1</v>
      </c>
      <c r="Y2190" s="11">
        <f t="shared" si="5"/>
        <v>0</v>
      </c>
      <c r="Z2190" s="12">
        <f>ROUNDUP(SUM(VLOOKUP(F2190,'Pontuação 3.0'!A$2:B$11,2,FALSE),VLOOKUP(E2190,'Pontuação 3.0'!C$2:D$11,2,FALSE),VLOOKUP(H2190,'Pontuação 3.0'!I$2:J$11,2,FALSE),VLOOKUP(J2190,'Pontuação 3.0'!G$2:H$11,2,FALSE),VLOOKUP(G2190,'Pontuação 3.0'!E$2:F$11,2,FALSE),VLOOKUP(K2190,'Pontuação 3.0'!K$2:L$11,2,FALSE),VLOOKUP(L2190,'Pontuação 3.0'!M$2:N$13,2,FALSE)),0)</f>
        <v>2076</v>
      </c>
      <c r="AA2190" s="12">
        <f t="shared" si="6"/>
        <v>208</v>
      </c>
      <c r="AB2190" s="12" t="str">
        <f t="array" ref="AB2190">IFERROR(INDEX('Pontuação 3.0'!G$13:G$191, MATCH(AA2190, 'Pontuação 3.0'!F$13:F$191, 0)), "Faixa Indefinida")</f>
        <v>C</v>
      </c>
      <c r="AC2190" s="12">
        <f t="shared" si="7"/>
        <v>0</v>
      </c>
      <c r="AD2190" s="12">
        <f t="shared" si="8"/>
        <v>0</v>
      </c>
      <c r="AE2190" s="12">
        <f t="shared" si="9"/>
        <v>1</v>
      </c>
      <c r="AF2190" s="12">
        <f t="shared" si="10"/>
        <v>0</v>
      </c>
    </row>
    <row r="2191" ht="15.75" customHeight="1">
      <c r="A2191" s="8">
        <v>45686.0</v>
      </c>
      <c r="B2191" s="9" t="s">
        <v>5128</v>
      </c>
      <c r="C2191" s="9" t="s">
        <v>5129</v>
      </c>
      <c r="D2191" s="15">
        <v>3.1992764847E10</v>
      </c>
      <c r="E2191" s="9" t="s">
        <v>13936</v>
      </c>
      <c r="F2191" s="9" t="s">
        <v>13948</v>
      </c>
      <c r="G2191" s="9" t="s">
        <v>13944</v>
      </c>
      <c r="H2191" s="9" t="s">
        <v>13949</v>
      </c>
      <c r="I2191" s="9" t="s">
        <v>13940</v>
      </c>
      <c r="J2191" s="9" t="s">
        <v>13929</v>
      </c>
      <c r="K2191" s="9" t="s">
        <v>13940</v>
      </c>
      <c r="L2191" s="9" t="s">
        <v>13941</v>
      </c>
      <c r="M2191" s="9" t="s">
        <v>13967</v>
      </c>
      <c r="N2191" s="13" t="s">
        <v>12</v>
      </c>
      <c r="O2191" s="13" t="s">
        <v>14</v>
      </c>
      <c r="P2191" s="13" t="s">
        <v>19</v>
      </c>
      <c r="Q2191" s="13" t="s">
        <v>20</v>
      </c>
      <c r="R2191" s="13" t="s">
        <v>65</v>
      </c>
      <c r="S2191" s="10">
        <f>ROUNDUP(SUM(VLOOKUP(F2191,'Pontuação'!A$2:B$11,2,FALSE),VLOOKUP(E2191,'Pontuação'!C$2:D$11,2,FALSE),VLOOKUP(H2191,'Pontuação'!I$2:J$11,2,FALSE),VLOOKUP(J2191,'Pontuação'!G$2:H$11,2,FALSE),VLOOKUP(L2191,'Pontuação'!M$2:N$13,2,FALSE)),0)</f>
        <v>1627</v>
      </c>
      <c r="T2191" s="11">
        <f t="shared" si="1"/>
        <v>163</v>
      </c>
      <c r="U2191" s="11" t="str">
        <f t="array" ref="U2191">IFERROR(INDEX('Pontuação'!G$13:G$101, MATCH(T2191, 'Pontuação'!F$13:F$101, 0)), "Faixa Indefinida")</f>
        <v>C</v>
      </c>
      <c r="V2191" s="11">
        <f t="shared" si="2"/>
        <v>0</v>
      </c>
      <c r="W2191" s="11">
        <f t="shared" si="3"/>
        <v>0</v>
      </c>
      <c r="X2191" s="11">
        <f t="shared" si="4"/>
        <v>1</v>
      </c>
      <c r="Y2191" s="11">
        <f t="shared" si="5"/>
        <v>0</v>
      </c>
      <c r="Z2191" s="12">
        <f>ROUNDUP(SUM(VLOOKUP(F2191,'Pontuação 3.0'!A$2:B$11,2,FALSE),VLOOKUP(E2191,'Pontuação 3.0'!C$2:D$11,2,FALSE),VLOOKUP(H2191,'Pontuação 3.0'!I$2:J$11,2,FALSE),VLOOKUP(J2191,'Pontuação 3.0'!G$2:H$11,2,FALSE),VLOOKUP(G2191,'Pontuação 3.0'!E$2:F$11,2,FALSE),VLOOKUP(K2191,'Pontuação 3.0'!K$2:L$11,2,FALSE),VLOOKUP(L2191,'Pontuação 3.0'!M$2:N$13,2,FALSE)),0)</f>
        <v>1914</v>
      </c>
      <c r="AA2191" s="12">
        <f t="shared" si="6"/>
        <v>191</v>
      </c>
      <c r="AB2191" s="12" t="str">
        <f t="array" ref="AB2191">IFERROR(INDEX('Pontuação 3.0'!G$13:G$191, MATCH(AA2191, 'Pontuação 3.0'!F$13:F$191, 0)), "Faixa Indefinida")</f>
        <v>D</v>
      </c>
      <c r="AC2191" s="12">
        <f t="shared" si="7"/>
        <v>0</v>
      </c>
      <c r="AD2191" s="12">
        <f t="shared" si="8"/>
        <v>0</v>
      </c>
      <c r="AE2191" s="12">
        <f t="shared" si="9"/>
        <v>0</v>
      </c>
      <c r="AF2191" s="12">
        <f t="shared" si="10"/>
        <v>1</v>
      </c>
    </row>
    <row r="2192" ht="15.75" customHeight="1">
      <c r="A2192" s="8">
        <v>45686.0</v>
      </c>
      <c r="B2192" s="9" t="s">
        <v>5134</v>
      </c>
      <c r="C2192" s="9" t="s">
        <v>5135</v>
      </c>
      <c r="D2192" s="15">
        <v>1.1952306266E10</v>
      </c>
      <c r="E2192" s="9" t="s">
        <v>13936</v>
      </c>
      <c r="F2192" s="9" t="s">
        <v>13948</v>
      </c>
      <c r="G2192" s="9" t="s">
        <v>13944</v>
      </c>
      <c r="H2192" s="9" t="s">
        <v>13938</v>
      </c>
      <c r="I2192" s="9" t="s">
        <v>13940</v>
      </c>
      <c r="J2192" s="9" t="s">
        <v>13929</v>
      </c>
      <c r="K2192" s="9" t="s">
        <v>13940</v>
      </c>
      <c r="L2192" s="9" t="s">
        <v>13941</v>
      </c>
      <c r="M2192" s="9" t="s">
        <v>13942</v>
      </c>
      <c r="N2192" s="13" t="s">
        <v>12</v>
      </c>
      <c r="O2192" s="13" t="s">
        <v>14</v>
      </c>
      <c r="P2192" s="13" t="s">
        <v>111</v>
      </c>
      <c r="Q2192" s="13" t="s">
        <v>59</v>
      </c>
      <c r="R2192" s="13" t="s">
        <v>65</v>
      </c>
      <c r="S2192" s="10">
        <f>ROUNDUP(SUM(VLOOKUP(F2192,'Pontuação'!A$2:B$11,2,FALSE),VLOOKUP(E2192,'Pontuação'!C$2:D$11,2,FALSE),VLOOKUP(H2192,'Pontuação'!I$2:J$11,2,FALSE),VLOOKUP(J2192,'Pontuação'!G$2:H$11,2,FALSE),VLOOKUP(L2192,'Pontuação'!M$2:N$13,2,FALSE)),0)</f>
        <v>1611</v>
      </c>
      <c r="T2192" s="11">
        <f t="shared" si="1"/>
        <v>161</v>
      </c>
      <c r="U2192" s="11" t="str">
        <f t="array" ref="U2192">IFERROR(INDEX('Pontuação'!G$13:G$101, MATCH(T2192, 'Pontuação'!F$13:F$101, 0)), "Faixa Indefinida")</f>
        <v>C</v>
      </c>
      <c r="V2192" s="11">
        <f t="shared" si="2"/>
        <v>0</v>
      </c>
      <c r="W2192" s="11">
        <f t="shared" si="3"/>
        <v>0</v>
      </c>
      <c r="X2192" s="11">
        <f t="shared" si="4"/>
        <v>1</v>
      </c>
      <c r="Y2192" s="11">
        <f t="shared" si="5"/>
        <v>0</v>
      </c>
      <c r="Z2192" s="12">
        <f>ROUNDUP(SUM(VLOOKUP(F2192,'Pontuação 3.0'!A$2:B$11,2,FALSE),VLOOKUP(E2192,'Pontuação 3.0'!C$2:D$11,2,FALSE),VLOOKUP(H2192,'Pontuação 3.0'!I$2:J$11,2,FALSE),VLOOKUP(J2192,'Pontuação 3.0'!G$2:H$11,2,FALSE),VLOOKUP(G2192,'Pontuação 3.0'!E$2:F$11,2,FALSE),VLOOKUP(K2192,'Pontuação 3.0'!K$2:L$11,2,FALSE),VLOOKUP(L2192,'Pontuação 3.0'!M$2:N$13,2,FALSE)),0)</f>
        <v>1763</v>
      </c>
      <c r="AA2192" s="12">
        <f t="shared" si="6"/>
        <v>176</v>
      </c>
      <c r="AB2192" s="12" t="str">
        <f t="array" ref="AB2192">IFERROR(INDEX('Pontuação 3.0'!G$13:G$191, MATCH(AA2192, 'Pontuação 3.0'!F$13:F$191, 0)), "Faixa Indefinida")</f>
        <v>D</v>
      </c>
      <c r="AC2192" s="12">
        <f t="shared" si="7"/>
        <v>0</v>
      </c>
      <c r="AD2192" s="12">
        <f t="shared" si="8"/>
        <v>0</v>
      </c>
      <c r="AE2192" s="12">
        <f t="shared" si="9"/>
        <v>0</v>
      </c>
      <c r="AF2192" s="12">
        <f t="shared" si="10"/>
        <v>1</v>
      </c>
    </row>
    <row r="2193" ht="15.75" customHeight="1">
      <c r="A2193" s="8">
        <v>45686.0</v>
      </c>
      <c r="B2193" s="9" t="s">
        <v>5136</v>
      </c>
      <c r="C2193" s="9" t="s">
        <v>5137</v>
      </c>
      <c r="D2193" s="15">
        <v>2.4992344745E10</v>
      </c>
      <c r="E2193" s="9" t="s">
        <v>13936</v>
      </c>
      <c r="F2193" s="9" t="s">
        <v>13953</v>
      </c>
      <c r="G2193" s="9" t="s">
        <v>13955</v>
      </c>
      <c r="H2193" s="9" t="s">
        <v>13927</v>
      </c>
      <c r="I2193" s="9" t="s">
        <v>13928</v>
      </c>
      <c r="J2193" s="9" t="s">
        <v>13956</v>
      </c>
      <c r="K2193" s="9" t="s">
        <v>13940</v>
      </c>
      <c r="L2193" s="9" t="s">
        <v>13931</v>
      </c>
      <c r="M2193" s="9" t="s">
        <v>13952</v>
      </c>
      <c r="N2193" s="13" t="s">
        <v>12</v>
      </c>
      <c r="O2193" s="13" t="s">
        <v>14</v>
      </c>
      <c r="P2193" s="13" t="s">
        <v>32</v>
      </c>
      <c r="Q2193" s="13" t="s">
        <v>62</v>
      </c>
      <c r="R2193" s="13" t="s">
        <v>15</v>
      </c>
      <c r="S2193" s="10">
        <f>ROUNDUP(SUM(VLOOKUP(F2193,'Pontuação'!A$2:B$11,2,FALSE),VLOOKUP(E2193,'Pontuação'!C$2:D$11,2,FALSE),VLOOKUP(H2193,'Pontuação'!I$2:J$11,2,FALSE),VLOOKUP(J2193,'Pontuação'!G$2:H$11,2,FALSE),VLOOKUP(L2193,'Pontuação'!M$2:N$13,2,FALSE)),0)</f>
        <v>1722</v>
      </c>
      <c r="T2193" s="11">
        <f t="shared" si="1"/>
        <v>172</v>
      </c>
      <c r="U2193" s="11" t="str">
        <f t="array" ref="U2193">IFERROR(INDEX('Pontuação'!G$13:G$101, MATCH(T2193, 'Pontuação'!F$13:F$101, 0)), "Faixa Indefinida")</f>
        <v>B</v>
      </c>
      <c r="V2193" s="11">
        <f t="shared" si="2"/>
        <v>0</v>
      </c>
      <c r="W2193" s="11">
        <f t="shared" si="3"/>
        <v>1</v>
      </c>
      <c r="X2193" s="11">
        <f t="shared" si="4"/>
        <v>0</v>
      </c>
      <c r="Y2193" s="11">
        <f t="shared" si="5"/>
        <v>0</v>
      </c>
      <c r="Z2193" s="12">
        <f>ROUNDUP(SUM(VLOOKUP(F2193,'Pontuação 3.0'!A$2:B$11,2,FALSE),VLOOKUP(E2193,'Pontuação 3.0'!C$2:D$11,2,FALSE),VLOOKUP(H2193,'Pontuação 3.0'!I$2:J$11,2,FALSE),VLOOKUP(J2193,'Pontuação 3.0'!G$2:H$11,2,FALSE),VLOOKUP(G2193,'Pontuação 3.0'!E$2:F$11,2,FALSE),VLOOKUP(K2193,'Pontuação 3.0'!K$2:L$11,2,FALSE),VLOOKUP(L2193,'Pontuação 3.0'!M$2:N$13,2,FALSE)),0)</f>
        <v>2328</v>
      </c>
      <c r="AA2193" s="12">
        <f t="shared" si="6"/>
        <v>233</v>
      </c>
      <c r="AB2193" s="12" t="str">
        <f t="array" ref="AB2193">IFERROR(INDEX('Pontuação 3.0'!G$13:G$191, MATCH(AA2193, 'Pontuação 3.0'!F$13:F$191, 0)), "Faixa Indefinida")</f>
        <v>B</v>
      </c>
      <c r="AC2193" s="12">
        <f t="shared" si="7"/>
        <v>0</v>
      </c>
      <c r="AD2193" s="12">
        <f t="shared" si="8"/>
        <v>1</v>
      </c>
      <c r="AE2193" s="12">
        <f t="shared" si="9"/>
        <v>0</v>
      </c>
      <c r="AF2193" s="12">
        <f t="shared" si="10"/>
        <v>0</v>
      </c>
    </row>
    <row r="2194" ht="15.75" customHeight="1">
      <c r="A2194" s="8">
        <v>45686.0</v>
      </c>
      <c r="B2194" s="9" t="s">
        <v>5130</v>
      </c>
      <c r="C2194" s="9" t="s">
        <v>5131</v>
      </c>
      <c r="D2194" s="15">
        <v>8.199268629E10</v>
      </c>
      <c r="E2194" s="9" t="s">
        <v>13936</v>
      </c>
      <c r="F2194" s="9" t="s">
        <v>13948</v>
      </c>
      <c r="G2194" s="9" t="s">
        <v>13926</v>
      </c>
      <c r="H2194" s="9" t="s">
        <v>13927</v>
      </c>
      <c r="I2194" s="9" t="s">
        <v>13940</v>
      </c>
      <c r="J2194" s="9" t="s">
        <v>13939</v>
      </c>
      <c r="K2194" s="9" t="s">
        <v>13940</v>
      </c>
      <c r="L2194" s="9" t="s">
        <v>13931</v>
      </c>
      <c r="M2194" s="9" t="s">
        <v>13942</v>
      </c>
      <c r="N2194" s="13" t="s">
        <v>12</v>
      </c>
      <c r="O2194" s="13" t="s">
        <v>14</v>
      </c>
      <c r="P2194" s="13" t="s">
        <v>260</v>
      </c>
      <c r="Q2194" s="13" t="s">
        <v>59</v>
      </c>
      <c r="R2194" s="13" t="s">
        <v>65</v>
      </c>
      <c r="S2194" s="10">
        <f>ROUNDUP(SUM(VLOOKUP(F2194,'Pontuação'!A$2:B$11,2,FALSE),VLOOKUP(E2194,'Pontuação'!C$2:D$11,2,FALSE),VLOOKUP(H2194,'Pontuação'!I$2:J$11,2,FALSE),VLOOKUP(J2194,'Pontuação'!G$2:H$11,2,FALSE),VLOOKUP(L2194,'Pontuação'!M$2:N$13,2,FALSE)),0)</f>
        <v>1532</v>
      </c>
      <c r="T2194" s="11">
        <f t="shared" si="1"/>
        <v>153</v>
      </c>
      <c r="U2194" s="11" t="str">
        <f t="array" ref="U2194">IFERROR(INDEX('Pontuação'!G$13:G$101, MATCH(T2194, 'Pontuação'!F$13:F$101, 0)), "Faixa Indefinida")</f>
        <v>C</v>
      </c>
      <c r="V2194" s="11">
        <f t="shared" si="2"/>
        <v>0</v>
      </c>
      <c r="W2194" s="11">
        <f t="shared" si="3"/>
        <v>0</v>
      </c>
      <c r="X2194" s="11">
        <f t="shared" si="4"/>
        <v>1</v>
      </c>
      <c r="Y2194" s="11">
        <f t="shared" si="5"/>
        <v>0</v>
      </c>
      <c r="Z2194" s="12">
        <f>ROUNDUP(SUM(VLOOKUP(F2194,'Pontuação 3.0'!A$2:B$11,2,FALSE),VLOOKUP(E2194,'Pontuação 3.0'!C$2:D$11,2,FALSE),VLOOKUP(H2194,'Pontuação 3.0'!I$2:J$11,2,FALSE),VLOOKUP(J2194,'Pontuação 3.0'!G$2:H$11,2,FALSE),VLOOKUP(G2194,'Pontuação 3.0'!E$2:F$11,2,FALSE),VLOOKUP(K2194,'Pontuação 3.0'!K$2:L$11,2,FALSE),VLOOKUP(L2194,'Pontuação 3.0'!M$2:N$13,2,FALSE)),0)</f>
        <v>1993</v>
      </c>
      <c r="AA2194" s="12">
        <f t="shared" si="6"/>
        <v>199</v>
      </c>
      <c r="AB2194" s="12" t="str">
        <f t="array" ref="AB2194">IFERROR(INDEX('Pontuação 3.0'!G$13:G$191, MATCH(AA2194, 'Pontuação 3.0'!F$13:F$191, 0)), "Faixa Indefinida")</f>
        <v>C</v>
      </c>
      <c r="AC2194" s="12">
        <f t="shared" si="7"/>
        <v>0</v>
      </c>
      <c r="AD2194" s="12">
        <f t="shared" si="8"/>
        <v>0</v>
      </c>
      <c r="AE2194" s="12">
        <f t="shared" si="9"/>
        <v>1</v>
      </c>
      <c r="AF2194" s="12">
        <f t="shared" si="10"/>
        <v>0</v>
      </c>
    </row>
    <row r="2195" ht="15.75" customHeight="1">
      <c r="A2195" s="8">
        <v>45686.0</v>
      </c>
      <c r="B2195" s="9" t="s">
        <v>5138</v>
      </c>
      <c r="C2195" s="9" t="s">
        <v>5139</v>
      </c>
      <c r="D2195" s="15">
        <v>2.7988640094E10</v>
      </c>
      <c r="E2195" s="9" t="s">
        <v>13936</v>
      </c>
      <c r="F2195" s="9" t="s">
        <v>13950</v>
      </c>
      <c r="G2195" s="9" t="s">
        <v>13944</v>
      </c>
      <c r="H2195" s="9" t="s">
        <v>13927</v>
      </c>
      <c r="I2195" s="9" t="s">
        <v>13928</v>
      </c>
      <c r="J2195" s="9" t="s">
        <v>13956</v>
      </c>
      <c r="K2195" s="9" t="s">
        <v>13940</v>
      </c>
      <c r="L2195" s="9" t="s">
        <v>13941</v>
      </c>
      <c r="M2195" s="9" t="s">
        <v>13952</v>
      </c>
      <c r="N2195" s="13" t="s">
        <v>12</v>
      </c>
      <c r="O2195" s="13" t="s">
        <v>14</v>
      </c>
      <c r="P2195" s="13" t="s">
        <v>32</v>
      </c>
      <c r="Q2195" s="13" t="s">
        <v>20</v>
      </c>
      <c r="R2195" s="13" t="s">
        <v>15</v>
      </c>
      <c r="S2195" s="10">
        <f>ROUNDUP(SUM(VLOOKUP(F2195,'Pontuação'!A$2:B$11,2,FALSE),VLOOKUP(E2195,'Pontuação'!C$2:D$11,2,FALSE),VLOOKUP(H2195,'Pontuação'!I$2:J$11,2,FALSE),VLOOKUP(J2195,'Pontuação'!G$2:H$11,2,FALSE),VLOOKUP(L2195,'Pontuação'!M$2:N$13,2,FALSE)),0)</f>
        <v>1761</v>
      </c>
      <c r="T2195" s="11">
        <f t="shared" si="1"/>
        <v>176</v>
      </c>
      <c r="U2195" s="11" t="str">
        <f t="array" ref="U2195">IFERROR(INDEX('Pontuação'!G$13:G$101, MATCH(T2195, 'Pontuação'!F$13:F$101, 0)), "Faixa Indefinida")</f>
        <v>B</v>
      </c>
      <c r="V2195" s="11">
        <f t="shared" si="2"/>
        <v>0</v>
      </c>
      <c r="W2195" s="11">
        <f t="shared" si="3"/>
        <v>1</v>
      </c>
      <c r="X2195" s="11">
        <f t="shared" si="4"/>
        <v>0</v>
      </c>
      <c r="Y2195" s="11">
        <f t="shared" si="5"/>
        <v>0</v>
      </c>
      <c r="Z2195" s="12">
        <f>ROUNDUP(SUM(VLOOKUP(F2195,'Pontuação 3.0'!A$2:B$11,2,FALSE),VLOOKUP(E2195,'Pontuação 3.0'!C$2:D$11,2,FALSE),VLOOKUP(H2195,'Pontuação 3.0'!I$2:J$11,2,FALSE),VLOOKUP(J2195,'Pontuação 3.0'!G$2:H$11,2,FALSE),VLOOKUP(G2195,'Pontuação 3.0'!E$2:F$11,2,FALSE),VLOOKUP(K2195,'Pontuação 3.0'!K$2:L$11,2,FALSE),VLOOKUP(L2195,'Pontuação 3.0'!M$2:N$13,2,FALSE)),0)</f>
        <v>2087</v>
      </c>
      <c r="AA2195" s="12">
        <f t="shared" si="6"/>
        <v>209</v>
      </c>
      <c r="AB2195" s="12" t="str">
        <f t="array" ref="AB2195">IFERROR(INDEX('Pontuação 3.0'!G$13:G$191, MATCH(AA2195, 'Pontuação 3.0'!F$13:F$191, 0)), "Faixa Indefinida")</f>
        <v>C</v>
      </c>
      <c r="AC2195" s="12">
        <f t="shared" si="7"/>
        <v>0</v>
      </c>
      <c r="AD2195" s="12">
        <f t="shared" si="8"/>
        <v>0</v>
      </c>
      <c r="AE2195" s="12">
        <f t="shared" si="9"/>
        <v>1</v>
      </c>
      <c r="AF2195" s="12">
        <f t="shared" si="10"/>
        <v>0</v>
      </c>
    </row>
    <row r="2196" ht="15.75" customHeight="1">
      <c r="A2196" s="8">
        <v>45686.0</v>
      </c>
      <c r="B2196" s="9" t="s">
        <v>5140</v>
      </c>
      <c r="C2196" s="9" t="s">
        <v>5141</v>
      </c>
      <c r="D2196" s="15">
        <v>5.54891187201E11</v>
      </c>
      <c r="E2196" s="9" t="s">
        <v>13936</v>
      </c>
      <c r="F2196" s="9" t="s">
        <v>13925</v>
      </c>
      <c r="G2196" s="9" t="s">
        <v>13961</v>
      </c>
      <c r="H2196" s="9" t="s">
        <v>13927</v>
      </c>
      <c r="I2196" s="9" t="s">
        <v>13940</v>
      </c>
      <c r="J2196" s="9" t="s">
        <v>13929</v>
      </c>
      <c r="K2196" s="9" t="s">
        <v>13940</v>
      </c>
      <c r="L2196" s="9" t="s">
        <v>13959</v>
      </c>
      <c r="M2196" s="9" t="s">
        <v>13952</v>
      </c>
      <c r="N2196" s="9"/>
      <c r="O2196" s="9"/>
      <c r="P2196" s="9"/>
      <c r="Q2196" s="9"/>
      <c r="R2196" s="9"/>
      <c r="S2196" s="10">
        <f>ROUNDUP(SUM(VLOOKUP(F2196,'Pontuação'!A$2:B$11,2,FALSE),VLOOKUP(E2196,'Pontuação'!C$2:D$11,2,FALSE),VLOOKUP(H2196,'Pontuação'!I$2:J$11,2,FALSE),VLOOKUP(J2196,'Pontuação'!G$2:H$11,2,FALSE),VLOOKUP(L2196,'Pontuação'!M$2:N$13,2,FALSE)),0)</f>
        <v>1264</v>
      </c>
      <c r="T2196" s="11">
        <f t="shared" si="1"/>
        <v>126</v>
      </c>
      <c r="U2196" s="11" t="str">
        <f t="array" ref="U2196">IFERROR(INDEX('Pontuação'!G$13:G$101, MATCH(T2196, 'Pontuação'!F$13:F$101, 0)), "Faixa Indefinida")</f>
        <v>D</v>
      </c>
      <c r="V2196" s="11">
        <f t="shared" si="2"/>
        <v>0</v>
      </c>
      <c r="W2196" s="11">
        <f t="shared" si="3"/>
        <v>0</v>
      </c>
      <c r="X2196" s="11">
        <f t="shared" si="4"/>
        <v>0</v>
      </c>
      <c r="Y2196" s="11">
        <f t="shared" si="5"/>
        <v>1</v>
      </c>
      <c r="Z2196" s="12">
        <f>ROUNDUP(SUM(VLOOKUP(F2196,'Pontuação 3.0'!A$2:B$11,2,FALSE),VLOOKUP(E2196,'Pontuação 3.0'!C$2:D$11,2,FALSE),VLOOKUP(H2196,'Pontuação 3.0'!I$2:J$11,2,FALSE),VLOOKUP(J2196,'Pontuação 3.0'!G$2:H$11,2,FALSE),VLOOKUP(G2196,'Pontuação 3.0'!E$2:F$11,2,FALSE),VLOOKUP(K2196,'Pontuação 3.0'!K$2:L$11,2,FALSE),VLOOKUP(L2196,'Pontuação 3.0'!M$2:N$13,2,FALSE)),0)</f>
        <v>1913</v>
      </c>
      <c r="AA2196" s="12">
        <f t="shared" si="6"/>
        <v>191</v>
      </c>
      <c r="AB2196" s="12" t="str">
        <f t="array" ref="AB2196">IFERROR(INDEX('Pontuação 3.0'!G$13:G$191, MATCH(AA2196, 'Pontuação 3.0'!F$13:F$191, 0)), "Faixa Indefinida")</f>
        <v>D</v>
      </c>
      <c r="AC2196" s="12">
        <f t="shared" si="7"/>
        <v>0</v>
      </c>
      <c r="AD2196" s="12">
        <f t="shared" si="8"/>
        <v>0</v>
      </c>
      <c r="AE2196" s="12">
        <f t="shared" si="9"/>
        <v>0</v>
      </c>
      <c r="AF2196" s="12">
        <f t="shared" si="10"/>
        <v>1</v>
      </c>
    </row>
    <row r="2197" ht="15.75" customHeight="1">
      <c r="A2197" s="8">
        <v>45686.0</v>
      </c>
      <c r="B2197" s="9" t="s">
        <v>5142</v>
      </c>
      <c r="C2197" s="9" t="s">
        <v>5143</v>
      </c>
      <c r="D2197" s="9" t="s">
        <v>5144</v>
      </c>
      <c r="E2197" s="9" t="s">
        <v>13936</v>
      </c>
      <c r="F2197" s="9" t="s">
        <v>13948</v>
      </c>
      <c r="G2197" s="9" t="s">
        <v>13944</v>
      </c>
      <c r="H2197" s="9" t="s">
        <v>13938</v>
      </c>
      <c r="I2197" s="9" t="s">
        <v>13928</v>
      </c>
      <c r="J2197" s="9" t="s">
        <v>13929</v>
      </c>
      <c r="K2197" s="9" t="s">
        <v>13940</v>
      </c>
      <c r="L2197" s="9" t="s">
        <v>13945</v>
      </c>
      <c r="M2197" s="9" t="s">
        <v>13952</v>
      </c>
      <c r="N2197" s="13" t="s">
        <v>12</v>
      </c>
      <c r="O2197" s="13" t="s">
        <v>14</v>
      </c>
      <c r="P2197" s="13" t="s">
        <v>32</v>
      </c>
      <c r="Q2197" s="13" t="s">
        <v>20</v>
      </c>
      <c r="R2197" s="13" t="s">
        <v>65</v>
      </c>
      <c r="S2197" s="10">
        <f>ROUNDUP(SUM(VLOOKUP(F2197,'Pontuação'!A$2:B$11,2,FALSE),VLOOKUP(E2197,'Pontuação'!C$2:D$11,2,FALSE),VLOOKUP(H2197,'Pontuação'!I$2:J$11,2,FALSE),VLOOKUP(J2197,'Pontuação'!G$2:H$11,2,FALSE),VLOOKUP(L2197,'Pontuação'!M$2:N$13,2,FALSE)),0)</f>
        <v>1699</v>
      </c>
      <c r="T2197" s="11">
        <f t="shared" si="1"/>
        <v>170</v>
      </c>
      <c r="U2197" s="11" t="str">
        <f t="array" ref="U2197">IFERROR(INDEX('Pontuação'!G$13:G$101, MATCH(T2197, 'Pontuação'!F$13:F$101, 0)), "Faixa Indefinida")</f>
        <v>B</v>
      </c>
      <c r="V2197" s="11">
        <f t="shared" si="2"/>
        <v>0</v>
      </c>
      <c r="W2197" s="11">
        <f t="shared" si="3"/>
        <v>1</v>
      </c>
      <c r="X2197" s="11">
        <f t="shared" si="4"/>
        <v>0</v>
      </c>
      <c r="Y2197" s="11">
        <f t="shared" si="5"/>
        <v>0</v>
      </c>
      <c r="Z2197" s="12">
        <f>ROUNDUP(SUM(VLOOKUP(F2197,'Pontuação 3.0'!A$2:B$11,2,FALSE),VLOOKUP(E2197,'Pontuação 3.0'!C$2:D$11,2,FALSE),VLOOKUP(H2197,'Pontuação 3.0'!I$2:J$11,2,FALSE),VLOOKUP(J2197,'Pontuação 3.0'!G$2:H$11,2,FALSE),VLOOKUP(G2197,'Pontuação 3.0'!E$2:F$11,2,FALSE),VLOOKUP(K2197,'Pontuação 3.0'!K$2:L$11,2,FALSE),VLOOKUP(L2197,'Pontuação 3.0'!M$2:N$13,2,FALSE)),0)</f>
        <v>1871</v>
      </c>
      <c r="AA2197" s="12">
        <f t="shared" si="6"/>
        <v>187</v>
      </c>
      <c r="AB2197" s="12" t="str">
        <f t="array" ref="AB2197">IFERROR(INDEX('Pontuação 3.0'!G$13:G$191, MATCH(AA2197, 'Pontuação 3.0'!F$13:F$191, 0)), "Faixa Indefinida")</f>
        <v>D</v>
      </c>
      <c r="AC2197" s="12">
        <f t="shared" si="7"/>
        <v>0</v>
      </c>
      <c r="AD2197" s="12">
        <f t="shared" si="8"/>
        <v>0</v>
      </c>
      <c r="AE2197" s="12">
        <f t="shared" si="9"/>
        <v>0</v>
      </c>
      <c r="AF2197" s="12">
        <f t="shared" si="10"/>
        <v>1</v>
      </c>
    </row>
    <row r="2198" ht="15.75" customHeight="1">
      <c r="A2198" s="8">
        <v>45686.0</v>
      </c>
      <c r="B2198" s="9" t="s">
        <v>5145</v>
      </c>
      <c r="C2198" s="9" t="s">
        <v>5146</v>
      </c>
      <c r="D2198" s="9" t="s">
        <v>5147</v>
      </c>
      <c r="E2198" s="9" t="s">
        <v>13936</v>
      </c>
      <c r="F2198" s="9" t="s">
        <v>13948</v>
      </c>
      <c r="G2198" s="9" t="s">
        <v>13926</v>
      </c>
      <c r="H2198" s="9" t="s">
        <v>13938</v>
      </c>
      <c r="I2198" s="9" t="s">
        <v>13928</v>
      </c>
      <c r="J2198" s="9" t="s">
        <v>13929</v>
      </c>
      <c r="K2198" s="9" t="s">
        <v>13940</v>
      </c>
      <c r="L2198" s="9" t="s">
        <v>13945</v>
      </c>
      <c r="M2198" s="9" t="s">
        <v>13967</v>
      </c>
      <c r="N2198" s="13" t="s">
        <v>12</v>
      </c>
      <c r="O2198" s="13" t="s">
        <v>14</v>
      </c>
      <c r="P2198" s="13" t="s">
        <v>13</v>
      </c>
      <c r="Q2198" s="13" t="s">
        <v>59</v>
      </c>
      <c r="R2198" s="13" t="s">
        <v>65</v>
      </c>
      <c r="S2198" s="10">
        <f>ROUNDUP(SUM(VLOOKUP(F2198,'Pontuação'!A$2:B$11,2,FALSE),VLOOKUP(E2198,'Pontuação'!C$2:D$11,2,FALSE),VLOOKUP(H2198,'Pontuação'!I$2:J$11,2,FALSE),VLOOKUP(J2198,'Pontuação'!G$2:H$11,2,FALSE),VLOOKUP(L2198,'Pontuação'!M$2:N$13,2,FALSE)),0)</f>
        <v>1699</v>
      </c>
      <c r="T2198" s="11">
        <f t="shared" si="1"/>
        <v>170</v>
      </c>
      <c r="U2198" s="11" t="str">
        <f t="array" ref="U2198">IFERROR(INDEX('Pontuação'!G$13:G$101, MATCH(T2198, 'Pontuação'!F$13:F$101, 0)), "Faixa Indefinida")</f>
        <v>B</v>
      </c>
      <c r="V2198" s="11">
        <f t="shared" si="2"/>
        <v>0</v>
      </c>
      <c r="W2198" s="11">
        <f t="shared" si="3"/>
        <v>1</v>
      </c>
      <c r="X2198" s="11">
        <f t="shared" si="4"/>
        <v>0</v>
      </c>
      <c r="Y2198" s="11">
        <f t="shared" si="5"/>
        <v>0</v>
      </c>
      <c r="Z2198" s="12">
        <f>ROUNDUP(SUM(VLOOKUP(F2198,'Pontuação 3.0'!A$2:B$11,2,FALSE),VLOOKUP(E2198,'Pontuação 3.0'!C$2:D$11,2,FALSE),VLOOKUP(H2198,'Pontuação 3.0'!I$2:J$11,2,FALSE),VLOOKUP(J2198,'Pontuação 3.0'!G$2:H$11,2,FALSE),VLOOKUP(G2198,'Pontuação 3.0'!E$2:F$11,2,FALSE),VLOOKUP(K2198,'Pontuação 3.0'!K$2:L$11,2,FALSE),VLOOKUP(L2198,'Pontuação 3.0'!M$2:N$13,2,FALSE)),0)</f>
        <v>2011</v>
      </c>
      <c r="AA2198" s="12">
        <f t="shared" si="6"/>
        <v>201</v>
      </c>
      <c r="AB2198" s="12" t="str">
        <f t="array" ref="AB2198">IFERROR(INDEX('Pontuação 3.0'!G$13:G$191, MATCH(AA2198, 'Pontuação 3.0'!F$13:F$191, 0)), "Faixa Indefinida")</f>
        <v>C</v>
      </c>
      <c r="AC2198" s="12">
        <f t="shared" si="7"/>
        <v>0</v>
      </c>
      <c r="AD2198" s="12">
        <f t="shared" si="8"/>
        <v>0</v>
      </c>
      <c r="AE2198" s="12">
        <f t="shared" si="9"/>
        <v>1</v>
      </c>
      <c r="AF2198" s="12">
        <f t="shared" si="10"/>
        <v>0</v>
      </c>
    </row>
    <row r="2199" ht="15.75" customHeight="1">
      <c r="A2199" s="8">
        <v>45686.0</v>
      </c>
      <c r="B2199" s="9" t="s">
        <v>5148</v>
      </c>
      <c r="C2199" s="9" t="s">
        <v>5149</v>
      </c>
      <c r="D2199" s="15">
        <v>1.9981735349E10</v>
      </c>
      <c r="E2199" s="9" t="s">
        <v>13936</v>
      </c>
      <c r="F2199" s="9" t="s">
        <v>13950</v>
      </c>
      <c r="G2199" s="9" t="s">
        <v>13926</v>
      </c>
      <c r="H2199" s="9" t="s">
        <v>13927</v>
      </c>
      <c r="I2199" s="9" t="s">
        <v>13940</v>
      </c>
      <c r="J2199" s="9" t="s">
        <v>13929</v>
      </c>
      <c r="K2199" s="9" t="s">
        <v>13940</v>
      </c>
      <c r="L2199" s="9" t="s">
        <v>13945</v>
      </c>
      <c r="M2199" s="9" t="s">
        <v>13942</v>
      </c>
      <c r="N2199" s="13" t="s">
        <v>12</v>
      </c>
      <c r="O2199" s="13" t="s">
        <v>14</v>
      </c>
      <c r="P2199" s="13" t="s">
        <v>32</v>
      </c>
      <c r="Q2199" s="13" t="s">
        <v>48</v>
      </c>
      <c r="R2199" s="13" t="s">
        <v>15</v>
      </c>
      <c r="S2199" s="10">
        <f>ROUNDUP(SUM(VLOOKUP(F2199,'Pontuação'!A$2:B$11,2,FALSE),VLOOKUP(E2199,'Pontuação'!C$2:D$11,2,FALSE),VLOOKUP(H2199,'Pontuação'!I$2:J$11,2,FALSE),VLOOKUP(J2199,'Pontuação'!G$2:H$11,2,FALSE),VLOOKUP(L2199,'Pontuação'!M$2:N$13,2,FALSE)),0)</f>
        <v>1571</v>
      </c>
      <c r="T2199" s="11">
        <f t="shared" si="1"/>
        <v>157</v>
      </c>
      <c r="U2199" s="11" t="str">
        <f t="array" ref="U2199">IFERROR(INDEX('Pontuação'!G$13:G$101, MATCH(T2199, 'Pontuação'!F$13:F$101, 0)), "Faixa Indefinida")</f>
        <v>C</v>
      </c>
      <c r="V2199" s="11">
        <f t="shared" si="2"/>
        <v>0</v>
      </c>
      <c r="W2199" s="11">
        <f t="shared" si="3"/>
        <v>0</v>
      </c>
      <c r="X2199" s="11">
        <f t="shared" si="4"/>
        <v>1</v>
      </c>
      <c r="Y2199" s="11">
        <f t="shared" si="5"/>
        <v>0</v>
      </c>
      <c r="Z2199" s="12">
        <f>ROUNDUP(SUM(VLOOKUP(F2199,'Pontuação 3.0'!A$2:B$11,2,FALSE),VLOOKUP(E2199,'Pontuação 3.0'!C$2:D$11,2,FALSE),VLOOKUP(H2199,'Pontuação 3.0'!I$2:J$11,2,FALSE),VLOOKUP(J2199,'Pontuação 3.0'!G$2:H$11,2,FALSE),VLOOKUP(G2199,'Pontuação 3.0'!E$2:F$11,2,FALSE),VLOOKUP(K2199,'Pontuação 3.0'!K$2:L$11,2,FALSE),VLOOKUP(L2199,'Pontuação 3.0'!M$2:N$13,2,FALSE)),0)</f>
        <v>2060</v>
      </c>
      <c r="AA2199" s="12">
        <f t="shared" si="6"/>
        <v>206</v>
      </c>
      <c r="AB2199" s="12" t="str">
        <f t="array" ref="AB2199">IFERROR(INDEX('Pontuação 3.0'!G$13:G$191, MATCH(AA2199, 'Pontuação 3.0'!F$13:F$191, 0)), "Faixa Indefinida")</f>
        <v>C</v>
      </c>
      <c r="AC2199" s="12">
        <f t="shared" si="7"/>
        <v>0</v>
      </c>
      <c r="AD2199" s="12">
        <f t="shared" si="8"/>
        <v>0</v>
      </c>
      <c r="AE2199" s="12">
        <f t="shared" si="9"/>
        <v>1</v>
      </c>
      <c r="AF2199" s="12">
        <f t="shared" si="10"/>
        <v>0</v>
      </c>
    </row>
    <row r="2200" ht="15.75" customHeight="1">
      <c r="A2200" s="8">
        <v>45686.0</v>
      </c>
      <c r="B2200" s="9" t="s">
        <v>5150</v>
      </c>
      <c r="C2200" s="9" t="s">
        <v>5151</v>
      </c>
      <c r="D2200" s="15">
        <v>1.1941142677E10</v>
      </c>
      <c r="E2200" s="9" t="s">
        <v>13936</v>
      </c>
      <c r="F2200" s="9" t="s">
        <v>13948</v>
      </c>
      <c r="G2200" s="9" t="s">
        <v>13944</v>
      </c>
      <c r="H2200" s="9" t="s">
        <v>13927</v>
      </c>
      <c r="I2200" s="9" t="s">
        <v>13940</v>
      </c>
      <c r="J2200" s="9" t="s">
        <v>13929</v>
      </c>
      <c r="K2200" s="9" t="s">
        <v>13940</v>
      </c>
      <c r="L2200" s="9" t="s">
        <v>13954</v>
      </c>
      <c r="M2200" s="9" t="s">
        <v>13942</v>
      </c>
      <c r="N2200" s="13" t="s">
        <v>12</v>
      </c>
      <c r="O2200" s="13" t="s">
        <v>14</v>
      </c>
      <c r="P2200" s="13" t="s">
        <v>32</v>
      </c>
      <c r="Q2200" s="13" t="s">
        <v>20</v>
      </c>
      <c r="R2200" s="13" t="s">
        <v>65</v>
      </c>
      <c r="S2200" s="10">
        <f>ROUNDUP(SUM(VLOOKUP(F2200,'Pontuação'!A$2:B$11,2,FALSE),VLOOKUP(E2200,'Pontuação'!C$2:D$11,2,FALSE),VLOOKUP(H2200,'Pontuação'!I$2:J$11,2,FALSE),VLOOKUP(J2200,'Pontuação'!G$2:H$11,2,FALSE),VLOOKUP(L2200,'Pontuação'!M$2:N$13,2,FALSE)),0)</f>
        <v>1390</v>
      </c>
      <c r="T2200" s="11">
        <f t="shared" si="1"/>
        <v>139</v>
      </c>
      <c r="U2200" s="11" t="str">
        <f t="array" ref="U2200">IFERROR(INDEX('Pontuação'!G$13:G$101, MATCH(T2200, 'Pontuação'!F$13:F$101, 0)), "Faixa Indefinida")</f>
        <v>D</v>
      </c>
      <c r="V2200" s="11">
        <f t="shared" si="2"/>
        <v>0</v>
      </c>
      <c r="W2200" s="11">
        <f t="shared" si="3"/>
        <v>0</v>
      </c>
      <c r="X2200" s="11">
        <f t="shared" si="4"/>
        <v>0</v>
      </c>
      <c r="Y2200" s="11">
        <f t="shared" si="5"/>
        <v>1</v>
      </c>
      <c r="Z2200" s="12">
        <f>ROUNDUP(SUM(VLOOKUP(F2200,'Pontuação 3.0'!A$2:B$11,2,FALSE),VLOOKUP(E2200,'Pontuação 3.0'!C$2:D$11,2,FALSE),VLOOKUP(H2200,'Pontuação 3.0'!I$2:J$11,2,FALSE),VLOOKUP(J2200,'Pontuação 3.0'!G$2:H$11,2,FALSE),VLOOKUP(G2200,'Pontuação 3.0'!E$2:F$11,2,FALSE),VLOOKUP(K2200,'Pontuação 3.0'!K$2:L$11,2,FALSE),VLOOKUP(L2200,'Pontuação 3.0'!M$2:N$13,2,FALSE)),0)</f>
        <v>1671</v>
      </c>
      <c r="AA2200" s="12">
        <f t="shared" si="6"/>
        <v>167</v>
      </c>
      <c r="AB2200" s="12" t="str">
        <f t="array" ref="AB2200">IFERROR(INDEX('Pontuação 3.0'!G$13:G$191, MATCH(AA2200, 'Pontuação 3.0'!F$13:F$191, 0)), "Faixa Indefinida")</f>
        <v>D</v>
      </c>
      <c r="AC2200" s="12">
        <f t="shared" si="7"/>
        <v>0</v>
      </c>
      <c r="AD2200" s="12">
        <f t="shared" si="8"/>
        <v>0</v>
      </c>
      <c r="AE2200" s="12">
        <f t="shared" si="9"/>
        <v>0</v>
      </c>
      <c r="AF2200" s="12">
        <f t="shared" si="10"/>
        <v>1</v>
      </c>
    </row>
    <row r="2201" ht="15.75" customHeight="1">
      <c r="A2201" s="8">
        <v>45686.0</v>
      </c>
      <c r="B2201" s="9" t="s">
        <v>5152</v>
      </c>
      <c r="C2201" s="9" t="s">
        <v>5153</v>
      </c>
      <c r="D2201" s="15">
        <v>1.1973119075E10</v>
      </c>
      <c r="E2201" s="9" t="s">
        <v>13936</v>
      </c>
      <c r="F2201" s="9" t="s">
        <v>13948</v>
      </c>
      <c r="G2201" s="9" t="s">
        <v>13926</v>
      </c>
      <c r="H2201" s="9" t="s">
        <v>13951</v>
      </c>
      <c r="I2201" s="9" t="s">
        <v>13928</v>
      </c>
      <c r="J2201" s="9" t="s">
        <v>13929</v>
      </c>
      <c r="K2201" s="9" t="s">
        <v>13930</v>
      </c>
      <c r="L2201" s="9" t="s">
        <v>13931</v>
      </c>
      <c r="M2201" s="9" t="s">
        <v>13932</v>
      </c>
      <c r="N2201" s="13" t="s">
        <v>12</v>
      </c>
      <c r="O2201" s="13" t="s">
        <v>14</v>
      </c>
      <c r="P2201" s="13" t="s">
        <v>24</v>
      </c>
      <c r="Q2201" s="13" t="s">
        <v>20</v>
      </c>
      <c r="R2201" s="13" t="s">
        <v>65</v>
      </c>
      <c r="S2201" s="10">
        <f>ROUNDUP(SUM(VLOOKUP(F2201,'Pontuação'!A$2:B$11,2,FALSE),VLOOKUP(E2201,'Pontuação'!C$2:D$11,2,FALSE),VLOOKUP(H2201,'Pontuação'!I$2:J$11,2,FALSE),VLOOKUP(J2201,'Pontuação'!G$2:H$11,2,FALSE),VLOOKUP(L2201,'Pontuação'!M$2:N$13,2,FALSE)),0)</f>
        <v>1541</v>
      </c>
      <c r="T2201" s="11">
        <f t="shared" si="1"/>
        <v>154</v>
      </c>
      <c r="U2201" s="11" t="str">
        <f t="array" ref="U2201">IFERROR(INDEX('Pontuação'!G$13:G$101, MATCH(T2201, 'Pontuação'!F$13:F$101, 0)), "Faixa Indefinida")</f>
        <v>C</v>
      </c>
      <c r="V2201" s="11">
        <f t="shared" si="2"/>
        <v>0</v>
      </c>
      <c r="W2201" s="11">
        <f t="shared" si="3"/>
        <v>0</v>
      </c>
      <c r="X2201" s="11">
        <f t="shared" si="4"/>
        <v>1</v>
      </c>
      <c r="Y2201" s="11">
        <f t="shared" si="5"/>
        <v>0</v>
      </c>
      <c r="Z2201" s="12">
        <f>ROUNDUP(SUM(VLOOKUP(F2201,'Pontuação 3.0'!A$2:B$11,2,FALSE),VLOOKUP(E2201,'Pontuação 3.0'!C$2:D$11,2,FALSE),VLOOKUP(H2201,'Pontuação 3.0'!I$2:J$11,2,FALSE),VLOOKUP(J2201,'Pontuação 3.0'!G$2:H$11,2,FALSE),VLOOKUP(G2201,'Pontuação 3.0'!E$2:F$11,2,FALSE),VLOOKUP(K2201,'Pontuação 3.0'!K$2:L$11,2,FALSE),VLOOKUP(L2201,'Pontuação 3.0'!M$2:N$13,2,FALSE)),0)</f>
        <v>2250</v>
      </c>
      <c r="AA2201" s="12">
        <f t="shared" si="6"/>
        <v>225</v>
      </c>
      <c r="AB2201" s="12" t="str">
        <f t="array" ref="AB2201">IFERROR(INDEX('Pontuação 3.0'!G$13:G$191, MATCH(AA2201, 'Pontuação 3.0'!F$13:F$191, 0)), "Faixa Indefinida")</f>
        <v>B</v>
      </c>
      <c r="AC2201" s="12">
        <f t="shared" si="7"/>
        <v>0</v>
      </c>
      <c r="AD2201" s="12">
        <f t="shared" si="8"/>
        <v>1</v>
      </c>
      <c r="AE2201" s="12">
        <f t="shared" si="9"/>
        <v>0</v>
      </c>
      <c r="AF2201" s="12">
        <f t="shared" si="10"/>
        <v>0</v>
      </c>
    </row>
    <row r="2202" ht="15.75" customHeight="1">
      <c r="A2202" s="8">
        <v>45686.0</v>
      </c>
      <c r="B2202" s="9" t="s">
        <v>5154</v>
      </c>
      <c r="C2202" s="9" t="s">
        <v>5155</v>
      </c>
      <c r="D2202" s="9" t="s">
        <v>5156</v>
      </c>
      <c r="E2202" s="9" t="s">
        <v>13924</v>
      </c>
      <c r="F2202" s="9" t="s">
        <v>13953</v>
      </c>
      <c r="G2202" s="9" t="s">
        <v>13961</v>
      </c>
      <c r="H2202" s="9" t="s">
        <v>13927</v>
      </c>
      <c r="I2202" s="9" t="s">
        <v>13928</v>
      </c>
      <c r="J2202" s="9" t="s">
        <v>13956</v>
      </c>
      <c r="K2202" s="9" t="s">
        <v>13930</v>
      </c>
      <c r="L2202" s="9" t="s">
        <v>13945</v>
      </c>
      <c r="M2202" s="9" t="s">
        <v>13967</v>
      </c>
      <c r="N2202" s="13" t="s">
        <v>12</v>
      </c>
      <c r="O2202" s="13" t="s">
        <v>14</v>
      </c>
      <c r="P2202" s="13" t="s">
        <v>68</v>
      </c>
      <c r="Q2202" s="13" t="s">
        <v>62</v>
      </c>
      <c r="R2202" s="13" t="s">
        <v>15</v>
      </c>
      <c r="S2202" s="10">
        <f>ROUNDUP(SUM(VLOOKUP(F2202,'Pontuação'!A$2:B$11,2,FALSE),VLOOKUP(E2202,'Pontuação'!C$2:D$11,2,FALSE),VLOOKUP(H2202,'Pontuação'!I$2:J$11,2,FALSE),VLOOKUP(J2202,'Pontuação'!G$2:H$11,2,FALSE),VLOOKUP(L2202,'Pontuação'!M$2:N$13,2,FALSE)),0)</f>
        <v>1858</v>
      </c>
      <c r="T2202" s="11">
        <f t="shared" si="1"/>
        <v>186</v>
      </c>
      <c r="U2202" s="11" t="str">
        <f t="array" ref="U2202">IFERROR(INDEX('Pontuação'!G$13:G$101, MATCH(T2202, 'Pontuação'!F$13:F$101, 0)), "Faixa Indefinida")</f>
        <v>A</v>
      </c>
      <c r="V2202" s="11">
        <f t="shared" si="2"/>
        <v>1</v>
      </c>
      <c r="W2202" s="11">
        <f t="shared" si="3"/>
        <v>0</v>
      </c>
      <c r="X2202" s="11">
        <f t="shared" si="4"/>
        <v>0</v>
      </c>
      <c r="Y2202" s="11">
        <f t="shared" si="5"/>
        <v>0</v>
      </c>
      <c r="Z2202" s="12">
        <f>ROUNDUP(SUM(VLOOKUP(F2202,'Pontuação 3.0'!A$2:B$11,2,FALSE),VLOOKUP(E2202,'Pontuação 3.0'!C$2:D$11,2,FALSE),VLOOKUP(H2202,'Pontuação 3.0'!I$2:J$11,2,FALSE),VLOOKUP(J2202,'Pontuação 3.0'!G$2:H$11,2,FALSE),VLOOKUP(G2202,'Pontuação 3.0'!E$2:F$11,2,FALSE),VLOOKUP(K2202,'Pontuação 3.0'!K$2:L$11,2,FALSE),VLOOKUP(L2202,'Pontuação 3.0'!M$2:N$13,2,FALSE)),0)</f>
        <v>2444</v>
      </c>
      <c r="AA2202" s="12">
        <f t="shared" si="6"/>
        <v>244</v>
      </c>
      <c r="AB2202" s="12" t="str">
        <f t="array" ref="AB2202">IFERROR(INDEX('Pontuação 3.0'!G$13:G$191, MATCH(AA2202, 'Pontuação 3.0'!F$13:F$191, 0)), "Faixa Indefinida")</f>
        <v>A</v>
      </c>
      <c r="AC2202" s="12">
        <f t="shared" si="7"/>
        <v>1</v>
      </c>
      <c r="AD2202" s="12">
        <f t="shared" si="8"/>
        <v>0</v>
      </c>
      <c r="AE2202" s="12">
        <f t="shared" si="9"/>
        <v>0</v>
      </c>
      <c r="AF2202" s="12">
        <f t="shared" si="10"/>
        <v>0</v>
      </c>
    </row>
    <row r="2203" ht="15.75" customHeight="1">
      <c r="A2203" s="8">
        <v>45686.0</v>
      </c>
      <c r="B2203" s="9" t="s">
        <v>2090</v>
      </c>
      <c r="C2203" s="9" t="s">
        <v>5157</v>
      </c>
      <c r="D2203" s="15">
        <v>8.5991338574E10</v>
      </c>
      <c r="E2203" s="9" t="s">
        <v>13936</v>
      </c>
      <c r="F2203" s="9" t="s">
        <v>13948</v>
      </c>
      <c r="G2203" s="9" t="s">
        <v>13926</v>
      </c>
      <c r="H2203" s="9" t="s">
        <v>13951</v>
      </c>
      <c r="I2203" s="9" t="s">
        <v>13928</v>
      </c>
      <c r="J2203" s="9" t="s">
        <v>13939</v>
      </c>
      <c r="K2203" s="9" t="s">
        <v>13940</v>
      </c>
      <c r="L2203" s="9" t="s">
        <v>13931</v>
      </c>
      <c r="M2203" s="9" t="s">
        <v>13932</v>
      </c>
      <c r="N2203" s="13" t="s">
        <v>12</v>
      </c>
      <c r="O2203" s="13" t="s">
        <v>14</v>
      </c>
      <c r="P2203" s="13" t="s">
        <v>47</v>
      </c>
      <c r="Q2203" s="13" t="s">
        <v>20</v>
      </c>
      <c r="R2203" s="13" t="s">
        <v>15</v>
      </c>
      <c r="S2203" s="10">
        <f>ROUNDUP(SUM(VLOOKUP(F2203,'Pontuação'!A$2:B$11,2,FALSE),VLOOKUP(E2203,'Pontuação'!C$2:D$11,2,FALSE),VLOOKUP(H2203,'Pontuação'!I$2:J$11,2,FALSE),VLOOKUP(J2203,'Pontuação'!G$2:H$11,2,FALSE),VLOOKUP(L2203,'Pontuação'!M$2:N$13,2,FALSE)),0)</f>
        <v>1646</v>
      </c>
      <c r="T2203" s="11">
        <f t="shared" si="1"/>
        <v>165</v>
      </c>
      <c r="U2203" s="11" t="str">
        <f t="array" ref="U2203">IFERROR(INDEX('Pontuação'!G$13:G$101, MATCH(T2203, 'Pontuação'!F$13:F$101, 0)), "Faixa Indefinida")</f>
        <v>C</v>
      </c>
      <c r="V2203" s="11">
        <f t="shared" si="2"/>
        <v>0</v>
      </c>
      <c r="W2203" s="11">
        <f t="shared" si="3"/>
        <v>0</v>
      </c>
      <c r="X2203" s="11">
        <f t="shared" si="4"/>
        <v>1</v>
      </c>
      <c r="Y2203" s="11">
        <f t="shared" si="5"/>
        <v>0</v>
      </c>
      <c r="Z2203" s="12">
        <f>ROUNDUP(SUM(VLOOKUP(F2203,'Pontuação 3.0'!A$2:B$11,2,FALSE),VLOOKUP(E2203,'Pontuação 3.0'!C$2:D$11,2,FALSE),VLOOKUP(H2203,'Pontuação 3.0'!I$2:J$11,2,FALSE),VLOOKUP(J2203,'Pontuação 3.0'!G$2:H$11,2,FALSE),VLOOKUP(G2203,'Pontuação 3.0'!E$2:F$11,2,FALSE),VLOOKUP(K2203,'Pontuação 3.0'!K$2:L$11,2,FALSE),VLOOKUP(L2203,'Pontuação 3.0'!M$2:N$13,2,FALSE)),0)</f>
        <v>2141</v>
      </c>
      <c r="AA2203" s="12">
        <f t="shared" si="6"/>
        <v>214</v>
      </c>
      <c r="AB2203" s="12" t="str">
        <f t="array" ref="AB2203">IFERROR(INDEX('Pontuação 3.0'!G$13:G$191, MATCH(AA2203, 'Pontuação 3.0'!F$13:F$191, 0)), "Faixa Indefinida")</f>
        <v>B</v>
      </c>
      <c r="AC2203" s="12">
        <f t="shared" si="7"/>
        <v>0</v>
      </c>
      <c r="AD2203" s="12">
        <f t="shared" si="8"/>
        <v>1</v>
      </c>
      <c r="AE2203" s="12">
        <f t="shared" si="9"/>
        <v>0</v>
      </c>
      <c r="AF2203" s="12">
        <f t="shared" si="10"/>
        <v>0</v>
      </c>
    </row>
    <row r="2204" ht="15.75" customHeight="1">
      <c r="A2204" s="8">
        <v>45686.0</v>
      </c>
      <c r="B2204" s="9" t="s">
        <v>5158</v>
      </c>
      <c r="C2204" s="9" t="s">
        <v>5159</v>
      </c>
      <c r="D2204" s="15">
        <v>3.2999524763E10</v>
      </c>
      <c r="E2204" s="9" t="s">
        <v>13936</v>
      </c>
      <c r="F2204" s="9" t="s">
        <v>13953</v>
      </c>
      <c r="G2204" s="9" t="s">
        <v>13926</v>
      </c>
      <c r="H2204" s="9" t="s">
        <v>13951</v>
      </c>
      <c r="I2204" s="9" t="s">
        <v>13940</v>
      </c>
      <c r="J2204" s="9" t="s">
        <v>13939</v>
      </c>
      <c r="K2204" s="9" t="s">
        <v>13940</v>
      </c>
      <c r="L2204" s="9" t="s">
        <v>13945</v>
      </c>
      <c r="M2204" s="9" t="s">
        <v>13952</v>
      </c>
      <c r="N2204" s="13" t="s">
        <v>12</v>
      </c>
      <c r="O2204" s="13" t="s">
        <v>14</v>
      </c>
      <c r="P2204" s="13" t="s">
        <v>13</v>
      </c>
      <c r="Q2204" s="13" t="s">
        <v>20</v>
      </c>
      <c r="R2204" s="13" t="s">
        <v>15</v>
      </c>
      <c r="S2204" s="10">
        <f>ROUNDUP(SUM(VLOOKUP(F2204,'Pontuação'!A$2:B$11,2,FALSE),VLOOKUP(E2204,'Pontuação'!C$2:D$11,2,FALSE),VLOOKUP(H2204,'Pontuação'!I$2:J$11,2,FALSE),VLOOKUP(J2204,'Pontuação'!G$2:H$11,2,FALSE),VLOOKUP(L2204,'Pontuação'!M$2:N$13,2,FALSE)),0)</f>
        <v>1795</v>
      </c>
      <c r="T2204" s="11">
        <f t="shared" si="1"/>
        <v>180</v>
      </c>
      <c r="U2204" s="11" t="str">
        <f t="array" ref="U2204">IFERROR(INDEX('Pontuação'!G$13:G$101, MATCH(T2204, 'Pontuação'!F$13:F$101, 0)), "Faixa Indefinida")</f>
        <v>B</v>
      </c>
      <c r="V2204" s="11">
        <f t="shared" si="2"/>
        <v>0</v>
      </c>
      <c r="W2204" s="11">
        <f t="shared" si="3"/>
        <v>1</v>
      </c>
      <c r="X2204" s="11">
        <f t="shared" si="4"/>
        <v>0</v>
      </c>
      <c r="Y2204" s="11">
        <f t="shared" si="5"/>
        <v>0</v>
      </c>
      <c r="Z2204" s="12">
        <f>ROUNDUP(SUM(VLOOKUP(F2204,'Pontuação 3.0'!A$2:B$11,2,FALSE),VLOOKUP(E2204,'Pontuação 3.0'!C$2:D$11,2,FALSE),VLOOKUP(H2204,'Pontuação 3.0'!I$2:J$11,2,FALSE),VLOOKUP(J2204,'Pontuação 3.0'!G$2:H$11,2,FALSE),VLOOKUP(G2204,'Pontuação 3.0'!E$2:F$11,2,FALSE),VLOOKUP(K2204,'Pontuação 3.0'!K$2:L$11,2,FALSE),VLOOKUP(L2204,'Pontuação 3.0'!M$2:N$13,2,FALSE)),0)</f>
        <v>2345</v>
      </c>
      <c r="AA2204" s="12">
        <f t="shared" si="6"/>
        <v>235</v>
      </c>
      <c r="AB2204" s="12" t="str">
        <f t="array" ref="AB2204">IFERROR(INDEX('Pontuação 3.0'!G$13:G$191, MATCH(AA2204, 'Pontuação 3.0'!F$13:F$191, 0)), "Faixa Indefinida")</f>
        <v>B</v>
      </c>
      <c r="AC2204" s="12">
        <f t="shared" si="7"/>
        <v>0</v>
      </c>
      <c r="AD2204" s="12">
        <f t="shared" si="8"/>
        <v>1</v>
      </c>
      <c r="AE2204" s="12">
        <f t="shared" si="9"/>
        <v>0</v>
      </c>
      <c r="AF2204" s="12">
        <f t="shared" si="10"/>
        <v>0</v>
      </c>
    </row>
    <row r="2205" ht="15.75" customHeight="1">
      <c r="A2205" s="8">
        <v>45686.0</v>
      </c>
      <c r="B2205" s="9" t="s">
        <v>916</v>
      </c>
      <c r="C2205" s="9" t="s">
        <v>5160</v>
      </c>
      <c r="D2205" s="15">
        <v>5.1992693051E10</v>
      </c>
      <c r="E2205" s="9" t="s">
        <v>13936</v>
      </c>
      <c r="F2205" s="9" t="s">
        <v>13937</v>
      </c>
      <c r="G2205" s="9" t="s">
        <v>13944</v>
      </c>
      <c r="H2205" s="9" t="s">
        <v>13949</v>
      </c>
      <c r="I2205" s="9" t="s">
        <v>13928</v>
      </c>
      <c r="J2205" s="9" t="s">
        <v>13939</v>
      </c>
      <c r="K2205" s="9" t="s">
        <v>13930</v>
      </c>
      <c r="L2205" s="9" t="s">
        <v>13945</v>
      </c>
      <c r="M2205" s="9" t="s">
        <v>13952</v>
      </c>
      <c r="N2205" s="13" t="s">
        <v>12</v>
      </c>
      <c r="O2205" s="13" t="s">
        <v>14</v>
      </c>
      <c r="P2205" s="13" t="s">
        <v>111</v>
      </c>
      <c r="Q2205" s="13" t="s">
        <v>59</v>
      </c>
      <c r="R2205" s="13" t="s">
        <v>65</v>
      </c>
      <c r="S2205" s="10">
        <f>ROUNDUP(SUM(VLOOKUP(F2205,'Pontuação'!A$2:B$11,2,FALSE),VLOOKUP(E2205,'Pontuação'!C$2:D$11,2,FALSE),VLOOKUP(H2205,'Pontuação'!I$2:J$11,2,FALSE),VLOOKUP(J2205,'Pontuação'!G$2:H$11,2,FALSE),VLOOKUP(L2205,'Pontuação'!M$2:N$13,2,FALSE)),0)</f>
        <v>1803</v>
      </c>
      <c r="T2205" s="11">
        <f t="shared" si="1"/>
        <v>180</v>
      </c>
      <c r="U2205" s="11" t="str">
        <f t="array" ref="U2205">IFERROR(INDEX('Pontuação'!G$13:G$101, MATCH(T2205, 'Pontuação'!F$13:F$101, 0)), "Faixa Indefinida")</f>
        <v>B</v>
      </c>
      <c r="V2205" s="11">
        <f t="shared" si="2"/>
        <v>0</v>
      </c>
      <c r="W2205" s="11">
        <f t="shared" si="3"/>
        <v>1</v>
      </c>
      <c r="X2205" s="11">
        <f t="shared" si="4"/>
        <v>0</v>
      </c>
      <c r="Y2205" s="11">
        <f t="shared" si="5"/>
        <v>0</v>
      </c>
      <c r="Z2205" s="12">
        <f>ROUNDUP(SUM(VLOOKUP(F2205,'Pontuação 3.0'!A$2:B$11,2,FALSE),VLOOKUP(E2205,'Pontuação 3.0'!C$2:D$11,2,FALSE),VLOOKUP(H2205,'Pontuação 3.0'!I$2:J$11,2,FALSE),VLOOKUP(J2205,'Pontuação 3.0'!G$2:H$11,2,FALSE),VLOOKUP(G2205,'Pontuação 3.0'!E$2:F$11,2,FALSE),VLOOKUP(K2205,'Pontuação 3.0'!K$2:L$11,2,FALSE),VLOOKUP(L2205,'Pontuação 3.0'!M$2:N$13,2,FALSE)),0)</f>
        <v>2346</v>
      </c>
      <c r="AA2205" s="12">
        <f t="shared" si="6"/>
        <v>235</v>
      </c>
      <c r="AB2205" s="12" t="str">
        <f t="array" ref="AB2205">IFERROR(INDEX('Pontuação 3.0'!G$13:G$191, MATCH(AA2205, 'Pontuação 3.0'!F$13:F$191, 0)), "Faixa Indefinida")</f>
        <v>B</v>
      </c>
      <c r="AC2205" s="12">
        <f t="shared" si="7"/>
        <v>0</v>
      </c>
      <c r="AD2205" s="12">
        <f t="shared" si="8"/>
        <v>1</v>
      </c>
      <c r="AE2205" s="12">
        <f t="shared" si="9"/>
        <v>0</v>
      </c>
      <c r="AF2205" s="12">
        <f t="shared" si="10"/>
        <v>0</v>
      </c>
    </row>
    <row r="2206" ht="15.75" customHeight="1">
      <c r="A2206" s="8">
        <v>45686.0</v>
      </c>
      <c r="B2206" s="9" t="s">
        <v>5163</v>
      </c>
      <c r="C2206" s="9" t="s">
        <v>5164</v>
      </c>
      <c r="D2206" s="15">
        <v>1.1973772115E10</v>
      </c>
      <c r="E2206" s="9" t="s">
        <v>13936</v>
      </c>
      <c r="F2206" s="9" t="s">
        <v>13953</v>
      </c>
      <c r="G2206" s="9" t="s">
        <v>13955</v>
      </c>
      <c r="H2206" s="9" t="s">
        <v>13951</v>
      </c>
      <c r="I2206" s="9" t="s">
        <v>13928</v>
      </c>
      <c r="J2206" s="9" t="s">
        <v>13956</v>
      </c>
      <c r="K2206" s="9" t="s">
        <v>13940</v>
      </c>
      <c r="L2206" s="9" t="s">
        <v>13945</v>
      </c>
      <c r="M2206" s="9" t="s">
        <v>13946</v>
      </c>
      <c r="N2206" s="13" t="s">
        <v>12</v>
      </c>
      <c r="O2206" s="13" t="s">
        <v>14</v>
      </c>
      <c r="P2206" s="13" t="s">
        <v>111</v>
      </c>
      <c r="Q2206" s="13" t="s">
        <v>20</v>
      </c>
      <c r="R2206" s="13" t="s">
        <v>15</v>
      </c>
      <c r="S2206" s="10">
        <f>ROUNDUP(SUM(VLOOKUP(F2206,'Pontuação'!A$2:B$11,2,FALSE),VLOOKUP(E2206,'Pontuação'!C$2:D$11,2,FALSE),VLOOKUP(H2206,'Pontuação'!I$2:J$11,2,FALSE),VLOOKUP(J2206,'Pontuação'!G$2:H$11,2,FALSE),VLOOKUP(L2206,'Pontuação'!M$2:N$13,2,FALSE)),0)</f>
        <v>1968</v>
      </c>
      <c r="T2206" s="11">
        <f t="shared" si="1"/>
        <v>197</v>
      </c>
      <c r="U2206" s="11" t="str">
        <f t="array" ref="U2206">IFERROR(INDEX('Pontuação'!G$13:G$101, MATCH(T2206, 'Pontuação'!F$13:F$101, 0)), "Faixa Indefinida")</f>
        <v>A</v>
      </c>
      <c r="V2206" s="11">
        <f t="shared" si="2"/>
        <v>1</v>
      </c>
      <c r="W2206" s="11">
        <f t="shared" si="3"/>
        <v>0</v>
      </c>
      <c r="X2206" s="11">
        <f t="shared" si="4"/>
        <v>0</v>
      </c>
      <c r="Y2206" s="11">
        <f t="shared" si="5"/>
        <v>0</v>
      </c>
      <c r="Z2206" s="12">
        <f>ROUNDUP(SUM(VLOOKUP(F2206,'Pontuação 3.0'!A$2:B$11,2,FALSE),VLOOKUP(E2206,'Pontuação 3.0'!C$2:D$11,2,FALSE),VLOOKUP(H2206,'Pontuação 3.0'!I$2:J$11,2,FALSE),VLOOKUP(J2206,'Pontuação 3.0'!G$2:H$11,2,FALSE),VLOOKUP(G2206,'Pontuação 3.0'!E$2:F$11,2,FALSE),VLOOKUP(K2206,'Pontuação 3.0'!K$2:L$11,2,FALSE),VLOOKUP(L2206,'Pontuação 3.0'!M$2:N$13,2,FALSE)),0)</f>
        <v>2562</v>
      </c>
      <c r="AA2206" s="12">
        <f t="shared" si="6"/>
        <v>256</v>
      </c>
      <c r="AB2206" s="12" t="str">
        <f t="array" ref="AB2206">IFERROR(INDEX('Pontuação 3.0'!G$13:G$191, MATCH(AA2206, 'Pontuação 3.0'!F$13:F$191, 0)), "Faixa Indefinida")</f>
        <v>A</v>
      </c>
      <c r="AC2206" s="12">
        <f t="shared" si="7"/>
        <v>1</v>
      </c>
      <c r="AD2206" s="12">
        <f t="shared" si="8"/>
        <v>0</v>
      </c>
      <c r="AE2206" s="12">
        <f t="shared" si="9"/>
        <v>0</v>
      </c>
      <c r="AF2206" s="12">
        <f t="shared" si="10"/>
        <v>0</v>
      </c>
    </row>
    <row r="2207" ht="15.75" customHeight="1">
      <c r="A2207" s="8">
        <v>45686.0</v>
      </c>
      <c r="B2207" s="9" t="s">
        <v>5161</v>
      </c>
      <c r="C2207" s="9" t="s">
        <v>5162</v>
      </c>
      <c r="D2207" s="15">
        <v>5.543996421168E12</v>
      </c>
      <c r="E2207" s="9" t="s">
        <v>13936</v>
      </c>
      <c r="F2207" s="9" t="s">
        <v>13950</v>
      </c>
      <c r="G2207" s="9" t="s">
        <v>13926</v>
      </c>
      <c r="H2207" s="9" t="s">
        <v>13949</v>
      </c>
      <c r="I2207" s="9" t="s">
        <v>13940</v>
      </c>
      <c r="J2207" s="9" t="s">
        <v>13929</v>
      </c>
      <c r="K2207" s="9" t="s">
        <v>13930</v>
      </c>
      <c r="L2207" s="9" t="s">
        <v>13931</v>
      </c>
      <c r="M2207" s="9" t="s">
        <v>13946</v>
      </c>
      <c r="N2207" s="13" t="s">
        <v>12</v>
      </c>
      <c r="O2207" s="13" t="s">
        <v>14</v>
      </c>
      <c r="P2207" s="13" t="s">
        <v>32</v>
      </c>
      <c r="Q2207" s="13" t="s">
        <v>48</v>
      </c>
      <c r="R2207" s="13" t="s">
        <v>15</v>
      </c>
      <c r="S2207" s="10">
        <f>ROUNDUP(SUM(VLOOKUP(F2207,'Pontuação'!A$2:B$11,2,FALSE),VLOOKUP(E2207,'Pontuação'!C$2:D$11,2,FALSE),VLOOKUP(H2207,'Pontuação'!I$2:J$11,2,FALSE),VLOOKUP(J2207,'Pontuação'!G$2:H$11,2,FALSE),VLOOKUP(L2207,'Pontuação'!M$2:N$13,2,FALSE)),0)</f>
        <v>1595</v>
      </c>
      <c r="T2207" s="11">
        <f t="shared" si="1"/>
        <v>160</v>
      </c>
      <c r="U2207" s="11" t="str">
        <f t="array" ref="U2207">IFERROR(INDEX('Pontuação'!G$13:G$101, MATCH(T2207, 'Pontuação'!F$13:F$101, 0)), "Faixa Indefinida")</f>
        <v>C</v>
      </c>
      <c r="V2207" s="11">
        <f t="shared" si="2"/>
        <v>0</v>
      </c>
      <c r="W2207" s="11">
        <f t="shared" si="3"/>
        <v>0</v>
      </c>
      <c r="X2207" s="11">
        <f t="shared" si="4"/>
        <v>1</v>
      </c>
      <c r="Y2207" s="11">
        <f t="shared" si="5"/>
        <v>0</v>
      </c>
      <c r="Z2207" s="12">
        <f>ROUNDUP(SUM(VLOOKUP(F2207,'Pontuação 3.0'!A$2:B$11,2,FALSE),VLOOKUP(E2207,'Pontuação 3.0'!C$2:D$11,2,FALSE),VLOOKUP(H2207,'Pontuação 3.0'!I$2:J$11,2,FALSE),VLOOKUP(J2207,'Pontuação 3.0'!G$2:H$11,2,FALSE),VLOOKUP(G2207,'Pontuação 3.0'!E$2:F$11,2,FALSE),VLOOKUP(K2207,'Pontuação 3.0'!K$2:L$11,2,FALSE),VLOOKUP(L2207,'Pontuação 3.0'!M$2:N$13,2,FALSE)),0)</f>
        <v>2470</v>
      </c>
      <c r="AA2207" s="12">
        <f t="shared" si="6"/>
        <v>247</v>
      </c>
      <c r="AB2207" s="12" t="str">
        <f t="array" ref="AB2207">IFERROR(INDEX('Pontuação 3.0'!G$13:G$191, MATCH(AA2207, 'Pontuação 3.0'!F$13:F$191, 0)), "Faixa Indefinida")</f>
        <v>A</v>
      </c>
      <c r="AC2207" s="12">
        <f t="shared" si="7"/>
        <v>1</v>
      </c>
      <c r="AD2207" s="12">
        <f t="shared" si="8"/>
        <v>0</v>
      </c>
      <c r="AE2207" s="12">
        <f t="shared" si="9"/>
        <v>0</v>
      </c>
      <c r="AF2207" s="12">
        <f t="shared" si="10"/>
        <v>0</v>
      </c>
    </row>
    <row r="2208" ht="15.75" customHeight="1">
      <c r="A2208" s="8">
        <v>45686.0</v>
      </c>
      <c r="B2208" s="9" t="s">
        <v>5165</v>
      </c>
      <c r="C2208" s="9" t="s">
        <v>5166</v>
      </c>
      <c r="D2208" s="15">
        <v>8.4991960929E10</v>
      </c>
      <c r="E2208" s="9" t="s">
        <v>13936</v>
      </c>
      <c r="F2208" s="9" t="s">
        <v>13950</v>
      </c>
      <c r="G2208" s="9" t="s">
        <v>13926</v>
      </c>
      <c r="H2208" s="9" t="s">
        <v>13938</v>
      </c>
      <c r="I2208" s="9" t="s">
        <v>13928</v>
      </c>
      <c r="J2208" s="9" t="s">
        <v>13929</v>
      </c>
      <c r="K2208" s="9" t="s">
        <v>13930</v>
      </c>
      <c r="L2208" s="9" t="s">
        <v>13931</v>
      </c>
      <c r="M2208" s="9" t="s">
        <v>13967</v>
      </c>
      <c r="N2208" s="13" t="s">
        <v>12</v>
      </c>
      <c r="O2208" s="13" t="s">
        <v>14</v>
      </c>
      <c r="P2208" s="13" t="s">
        <v>260</v>
      </c>
      <c r="Q2208" s="13" t="s">
        <v>20</v>
      </c>
      <c r="R2208" s="13" t="s">
        <v>15</v>
      </c>
      <c r="S2208" s="10">
        <f>ROUNDUP(SUM(VLOOKUP(F2208,'Pontuação'!A$2:B$11,2,FALSE),VLOOKUP(E2208,'Pontuação'!C$2:D$11,2,FALSE),VLOOKUP(H2208,'Pontuação'!I$2:J$11,2,FALSE),VLOOKUP(J2208,'Pontuação'!G$2:H$11,2,FALSE),VLOOKUP(L2208,'Pontuação'!M$2:N$13,2,FALSE)),0)</f>
        <v>1579</v>
      </c>
      <c r="T2208" s="11">
        <f t="shared" si="1"/>
        <v>158</v>
      </c>
      <c r="U2208" s="11" t="str">
        <f t="array" ref="U2208">IFERROR(INDEX('Pontuação'!G$13:G$101, MATCH(T2208, 'Pontuação'!F$13:F$101, 0)), "Faixa Indefinida")</f>
        <v>C</v>
      </c>
      <c r="V2208" s="11">
        <f t="shared" si="2"/>
        <v>0</v>
      </c>
      <c r="W2208" s="11">
        <f t="shared" si="3"/>
        <v>0</v>
      </c>
      <c r="X2208" s="11">
        <f t="shared" si="4"/>
        <v>1</v>
      </c>
      <c r="Y2208" s="11">
        <f t="shared" si="5"/>
        <v>0</v>
      </c>
      <c r="Z2208" s="12">
        <f>ROUNDUP(SUM(VLOOKUP(F2208,'Pontuação 3.0'!A$2:B$11,2,FALSE),VLOOKUP(E2208,'Pontuação 3.0'!C$2:D$11,2,FALSE),VLOOKUP(H2208,'Pontuação 3.0'!I$2:J$11,2,FALSE),VLOOKUP(J2208,'Pontuação 3.0'!G$2:H$11,2,FALSE),VLOOKUP(G2208,'Pontuação 3.0'!E$2:F$11,2,FALSE),VLOOKUP(K2208,'Pontuação 3.0'!K$2:L$11,2,FALSE),VLOOKUP(L2208,'Pontuação 3.0'!M$2:N$13,2,FALSE)),0)</f>
        <v>2319</v>
      </c>
      <c r="AA2208" s="12">
        <f t="shared" si="6"/>
        <v>232</v>
      </c>
      <c r="AB2208" s="12" t="str">
        <f t="array" ref="AB2208">IFERROR(INDEX('Pontuação 3.0'!G$13:G$191, MATCH(AA2208, 'Pontuação 3.0'!F$13:F$191, 0)), "Faixa Indefinida")</f>
        <v>B</v>
      </c>
      <c r="AC2208" s="12">
        <f t="shared" si="7"/>
        <v>0</v>
      </c>
      <c r="AD2208" s="12">
        <f t="shared" si="8"/>
        <v>1</v>
      </c>
      <c r="AE2208" s="12">
        <f t="shared" si="9"/>
        <v>0</v>
      </c>
      <c r="AF2208" s="12">
        <f t="shared" si="10"/>
        <v>0</v>
      </c>
    </row>
    <row r="2209" ht="15.75" customHeight="1">
      <c r="A2209" s="8">
        <v>45686.0</v>
      </c>
      <c r="B2209" s="9" t="s">
        <v>4487</v>
      </c>
      <c r="C2209" s="9" t="s">
        <v>5167</v>
      </c>
      <c r="D2209" s="15">
        <v>6.1991665211E10</v>
      </c>
      <c r="E2209" s="9" t="s">
        <v>13924</v>
      </c>
      <c r="F2209" s="9" t="s">
        <v>13950</v>
      </c>
      <c r="G2209" s="9" t="s">
        <v>13957</v>
      </c>
      <c r="H2209" s="9" t="s">
        <v>13927</v>
      </c>
      <c r="I2209" s="9" t="s">
        <v>13940</v>
      </c>
      <c r="J2209" s="9" t="s">
        <v>13939</v>
      </c>
      <c r="K2209" s="9" t="s">
        <v>13940</v>
      </c>
      <c r="L2209" s="9" t="s">
        <v>13931</v>
      </c>
      <c r="M2209" s="9" t="s">
        <v>13967</v>
      </c>
      <c r="N2209" s="13" t="s">
        <v>12</v>
      </c>
      <c r="O2209" s="13" t="s">
        <v>14</v>
      </c>
      <c r="P2209" s="13" t="s">
        <v>111</v>
      </c>
      <c r="Q2209" s="13" t="s">
        <v>20</v>
      </c>
      <c r="R2209" s="13" t="s">
        <v>15</v>
      </c>
      <c r="S2209" s="10">
        <f>ROUNDUP(SUM(VLOOKUP(F2209,'Pontuação'!A$2:B$11,2,FALSE),VLOOKUP(E2209,'Pontuação'!C$2:D$11,2,FALSE),VLOOKUP(H2209,'Pontuação'!I$2:J$11,2,FALSE),VLOOKUP(J2209,'Pontuação'!G$2:H$11,2,FALSE),VLOOKUP(L2209,'Pontuação'!M$2:N$13,2,FALSE)),0)</f>
        <v>1548</v>
      </c>
      <c r="T2209" s="11">
        <f t="shared" si="1"/>
        <v>155</v>
      </c>
      <c r="U2209" s="11" t="str">
        <f t="array" ref="U2209">IFERROR(INDEX('Pontuação'!G$13:G$101, MATCH(T2209, 'Pontuação'!F$13:F$101, 0)), "Faixa Indefinida")</f>
        <v>C</v>
      </c>
      <c r="V2209" s="11">
        <f t="shared" si="2"/>
        <v>0</v>
      </c>
      <c r="W2209" s="11">
        <f t="shared" si="3"/>
        <v>0</v>
      </c>
      <c r="X2209" s="11">
        <f t="shared" si="4"/>
        <v>1</v>
      </c>
      <c r="Y2209" s="11">
        <f t="shared" si="5"/>
        <v>0</v>
      </c>
      <c r="Z2209" s="12">
        <f>ROUNDUP(SUM(VLOOKUP(F2209,'Pontuação 3.0'!A$2:B$11,2,FALSE),VLOOKUP(E2209,'Pontuação 3.0'!C$2:D$11,2,FALSE),VLOOKUP(H2209,'Pontuação 3.0'!I$2:J$11,2,FALSE),VLOOKUP(J2209,'Pontuação 3.0'!G$2:H$11,2,FALSE),VLOOKUP(G2209,'Pontuação 3.0'!E$2:F$11,2,FALSE),VLOOKUP(K2209,'Pontuação 3.0'!K$2:L$11,2,FALSE),VLOOKUP(L2209,'Pontuação 3.0'!M$2:N$13,2,FALSE)),0)</f>
        <v>1946</v>
      </c>
      <c r="AA2209" s="12">
        <f t="shared" si="6"/>
        <v>195</v>
      </c>
      <c r="AB2209" s="12" t="str">
        <f t="array" ref="AB2209">IFERROR(INDEX('Pontuação 3.0'!G$13:G$191, MATCH(AA2209, 'Pontuação 3.0'!F$13:F$191, 0)), "Faixa Indefinida")</f>
        <v>C</v>
      </c>
      <c r="AC2209" s="12">
        <f t="shared" si="7"/>
        <v>0</v>
      </c>
      <c r="AD2209" s="12">
        <f t="shared" si="8"/>
        <v>0</v>
      </c>
      <c r="AE2209" s="12">
        <f t="shared" si="9"/>
        <v>1</v>
      </c>
      <c r="AF2209" s="12">
        <f t="shared" si="10"/>
        <v>0</v>
      </c>
    </row>
    <row r="2210" ht="15.75" customHeight="1">
      <c r="A2210" s="8">
        <v>45686.0</v>
      </c>
      <c r="B2210" s="9" t="s">
        <v>327</v>
      </c>
      <c r="C2210" s="9" t="s">
        <v>5170</v>
      </c>
      <c r="D2210" s="15">
        <v>6.5996823687E10</v>
      </c>
      <c r="E2210" s="9" t="s">
        <v>13936</v>
      </c>
      <c r="F2210" s="9" t="s">
        <v>13948</v>
      </c>
      <c r="G2210" s="9" t="s">
        <v>13944</v>
      </c>
      <c r="H2210" s="9" t="s">
        <v>13949</v>
      </c>
      <c r="I2210" s="9" t="s">
        <v>13940</v>
      </c>
      <c r="J2210" s="9" t="s">
        <v>13929</v>
      </c>
      <c r="K2210" s="9" t="s">
        <v>13940</v>
      </c>
      <c r="L2210" s="9" t="s">
        <v>13959</v>
      </c>
      <c r="M2210" s="9" t="s">
        <v>13942</v>
      </c>
      <c r="N2210" s="13" t="s">
        <v>12</v>
      </c>
      <c r="O2210" s="13" t="s">
        <v>14</v>
      </c>
      <c r="P2210" s="13" t="s">
        <v>13</v>
      </c>
      <c r="Q2210" s="13" t="s">
        <v>59</v>
      </c>
      <c r="R2210" s="13" t="s">
        <v>15</v>
      </c>
      <c r="S2210" s="10">
        <f>ROUNDUP(SUM(VLOOKUP(F2210,'Pontuação'!A$2:B$11,2,FALSE),VLOOKUP(E2210,'Pontuação'!C$2:D$11,2,FALSE),VLOOKUP(H2210,'Pontuação'!I$2:J$11,2,FALSE),VLOOKUP(J2210,'Pontuação'!G$2:H$11,2,FALSE),VLOOKUP(L2210,'Pontuação'!M$2:N$13,2,FALSE)),0)</f>
        <v>1653</v>
      </c>
      <c r="T2210" s="11">
        <f t="shared" si="1"/>
        <v>165</v>
      </c>
      <c r="U2210" s="11" t="str">
        <f t="array" ref="U2210">IFERROR(INDEX('Pontuação'!G$13:G$101, MATCH(T2210, 'Pontuação'!F$13:F$101, 0)), "Faixa Indefinida")</f>
        <v>C</v>
      </c>
      <c r="V2210" s="11">
        <f t="shared" si="2"/>
        <v>0</v>
      </c>
      <c r="W2210" s="11">
        <f t="shared" si="3"/>
        <v>0</v>
      </c>
      <c r="X2210" s="11">
        <f t="shared" si="4"/>
        <v>1</v>
      </c>
      <c r="Y2210" s="11">
        <f t="shared" si="5"/>
        <v>0</v>
      </c>
      <c r="Z2210" s="12">
        <f>ROUNDUP(SUM(VLOOKUP(F2210,'Pontuação 3.0'!A$2:B$11,2,FALSE),VLOOKUP(E2210,'Pontuação 3.0'!C$2:D$11,2,FALSE),VLOOKUP(H2210,'Pontuação 3.0'!I$2:J$11,2,FALSE),VLOOKUP(J2210,'Pontuação 3.0'!G$2:H$11,2,FALSE),VLOOKUP(G2210,'Pontuação 3.0'!E$2:F$11,2,FALSE),VLOOKUP(K2210,'Pontuação 3.0'!K$2:L$11,2,FALSE),VLOOKUP(L2210,'Pontuação 3.0'!M$2:N$13,2,FALSE)),0)</f>
        <v>2130</v>
      </c>
      <c r="AA2210" s="12">
        <f t="shared" si="6"/>
        <v>213</v>
      </c>
      <c r="AB2210" s="12" t="str">
        <f t="array" ref="AB2210">IFERROR(INDEX('Pontuação 3.0'!G$13:G$191, MATCH(AA2210, 'Pontuação 3.0'!F$13:F$191, 0)), "Faixa Indefinida")</f>
        <v>C</v>
      </c>
      <c r="AC2210" s="12">
        <f t="shared" si="7"/>
        <v>0</v>
      </c>
      <c r="AD2210" s="12">
        <f t="shared" si="8"/>
        <v>0</v>
      </c>
      <c r="AE2210" s="12">
        <f t="shared" si="9"/>
        <v>1</v>
      </c>
      <c r="AF2210" s="12">
        <f t="shared" si="10"/>
        <v>0</v>
      </c>
    </row>
    <row r="2211" ht="15.75" customHeight="1">
      <c r="A2211" s="8">
        <v>45686.0</v>
      </c>
      <c r="B2211" s="9" t="s">
        <v>327</v>
      </c>
      <c r="C2211" s="9" t="s">
        <v>5168</v>
      </c>
      <c r="D2211" s="9" t="s">
        <v>5169</v>
      </c>
      <c r="E2211" s="9" t="s">
        <v>13936</v>
      </c>
      <c r="F2211" s="9" t="s">
        <v>13950</v>
      </c>
      <c r="G2211" s="9" t="s">
        <v>13944</v>
      </c>
      <c r="H2211" s="9" t="s">
        <v>13938</v>
      </c>
      <c r="I2211" s="9" t="s">
        <v>13940</v>
      </c>
      <c r="J2211" s="9" t="s">
        <v>13939</v>
      </c>
      <c r="K2211" s="9" t="s">
        <v>13940</v>
      </c>
      <c r="L2211" s="9" t="s">
        <v>13931</v>
      </c>
      <c r="M2211" s="9" t="s">
        <v>13952</v>
      </c>
      <c r="N2211" s="13" t="s">
        <v>12</v>
      </c>
      <c r="O2211" s="13" t="s">
        <v>14</v>
      </c>
      <c r="P2211" s="13" t="s">
        <v>24</v>
      </c>
      <c r="Q2211" s="13" t="s">
        <v>20</v>
      </c>
      <c r="R2211" s="13" t="s">
        <v>15</v>
      </c>
      <c r="S2211" s="10">
        <f>ROUNDUP(SUM(VLOOKUP(F2211,'Pontuação'!A$2:B$11,2,FALSE),VLOOKUP(E2211,'Pontuação'!C$2:D$11,2,FALSE),VLOOKUP(H2211,'Pontuação'!I$2:J$11,2,FALSE),VLOOKUP(J2211,'Pontuação'!G$2:H$11,2,FALSE),VLOOKUP(L2211,'Pontuação'!M$2:N$13,2,FALSE)),0)</f>
        <v>1684</v>
      </c>
      <c r="T2211" s="11">
        <f t="shared" si="1"/>
        <v>168</v>
      </c>
      <c r="U2211" s="11" t="str">
        <f t="array" ref="U2211">IFERROR(INDEX('Pontuação'!G$13:G$101, MATCH(T2211, 'Pontuação'!F$13:F$101, 0)), "Faixa Indefinida")</f>
        <v>B</v>
      </c>
      <c r="V2211" s="11">
        <f t="shared" si="2"/>
        <v>0</v>
      </c>
      <c r="W2211" s="11">
        <f t="shared" si="3"/>
        <v>1</v>
      </c>
      <c r="X2211" s="11">
        <f t="shared" si="4"/>
        <v>0</v>
      </c>
      <c r="Y2211" s="11">
        <f t="shared" si="5"/>
        <v>0</v>
      </c>
      <c r="Z2211" s="12">
        <f>ROUNDUP(SUM(VLOOKUP(F2211,'Pontuação 3.0'!A$2:B$11,2,FALSE),VLOOKUP(E2211,'Pontuação 3.0'!C$2:D$11,2,FALSE),VLOOKUP(H2211,'Pontuação 3.0'!I$2:J$11,2,FALSE),VLOOKUP(J2211,'Pontuação 3.0'!G$2:H$11,2,FALSE),VLOOKUP(G2211,'Pontuação 3.0'!E$2:F$11,2,FALSE),VLOOKUP(K2211,'Pontuação 3.0'!K$2:L$11,2,FALSE),VLOOKUP(L2211,'Pontuação 3.0'!M$2:N$13,2,FALSE)),0)</f>
        <v>2070</v>
      </c>
      <c r="AA2211" s="12">
        <f t="shared" si="6"/>
        <v>207</v>
      </c>
      <c r="AB2211" s="12" t="str">
        <f t="array" ref="AB2211">IFERROR(INDEX('Pontuação 3.0'!G$13:G$191, MATCH(AA2211, 'Pontuação 3.0'!F$13:F$191, 0)), "Faixa Indefinida")</f>
        <v>C</v>
      </c>
      <c r="AC2211" s="12">
        <f t="shared" si="7"/>
        <v>0</v>
      </c>
      <c r="AD2211" s="12">
        <f t="shared" si="8"/>
        <v>0</v>
      </c>
      <c r="AE2211" s="12">
        <f t="shared" si="9"/>
        <v>1</v>
      </c>
      <c r="AF2211" s="12">
        <f t="shared" si="10"/>
        <v>0</v>
      </c>
    </row>
    <row r="2212" ht="15.75" customHeight="1">
      <c r="A2212" s="8">
        <v>45686.0</v>
      </c>
      <c r="B2212" s="9" t="s">
        <v>5177</v>
      </c>
      <c r="C2212" s="9" t="s">
        <v>5178</v>
      </c>
      <c r="D2212" s="15">
        <v>9.8987910174E10</v>
      </c>
      <c r="E2212" s="9" t="s">
        <v>13936</v>
      </c>
      <c r="F2212" s="9" t="s">
        <v>13950</v>
      </c>
      <c r="G2212" s="9" t="s">
        <v>13944</v>
      </c>
      <c r="H2212" s="9" t="s">
        <v>13949</v>
      </c>
      <c r="I2212" s="9" t="s">
        <v>13940</v>
      </c>
      <c r="J2212" s="9" t="s">
        <v>13929</v>
      </c>
      <c r="K2212" s="9" t="s">
        <v>13930</v>
      </c>
      <c r="L2212" s="9" t="s">
        <v>13931</v>
      </c>
      <c r="M2212" s="9" t="s">
        <v>13946</v>
      </c>
      <c r="N2212" s="13" t="s">
        <v>12</v>
      </c>
      <c r="O2212" s="13" t="s">
        <v>14</v>
      </c>
      <c r="P2212" s="13" t="s">
        <v>32</v>
      </c>
      <c r="Q2212" s="13" t="s">
        <v>20</v>
      </c>
      <c r="R2212" s="13" t="s">
        <v>15</v>
      </c>
      <c r="S2212" s="10">
        <f>ROUNDUP(SUM(VLOOKUP(F2212,'Pontuação'!A$2:B$11,2,FALSE),VLOOKUP(E2212,'Pontuação'!C$2:D$11,2,FALSE),VLOOKUP(H2212,'Pontuação'!I$2:J$11,2,FALSE),VLOOKUP(J2212,'Pontuação'!G$2:H$11,2,FALSE),VLOOKUP(L2212,'Pontuação'!M$2:N$13,2,FALSE)),0)</f>
        <v>1595</v>
      </c>
      <c r="T2212" s="11">
        <f t="shared" si="1"/>
        <v>160</v>
      </c>
      <c r="U2212" s="11" t="str">
        <f t="array" ref="U2212">IFERROR(INDEX('Pontuação'!G$13:G$101, MATCH(T2212, 'Pontuação'!F$13:F$101, 0)), "Faixa Indefinida")</f>
        <v>C</v>
      </c>
      <c r="V2212" s="11">
        <f t="shared" si="2"/>
        <v>0</v>
      </c>
      <c r="W2212" s="11">
        <f t="shared" si="3"/>
        <v>0</v>
      </c>
      <c r="X2212" s="11">
        <f t="shared" si="4"/>
        <v>1</v>
      </c>
      <c r="Y2212" s="11">
        <f t="shared" si="5"/>
        <v>0</v>
      </c>
      <c r="Z2212" s="12">
        <f>ROUNDUP(SUM(VLOOKUP(F2212,'Pontuação 3.0'!A$2:B$11,2,FALSE),VLOOKUP(E2212,'Pontuação 3.0'!C$2:D$11,2,FALSE),VLOOKUP(H2212,'Pontuação 3.0'!I$2:J$11,2,FALSE),VLOOKUP(J2212,'Pontuação 3.0'!G$2:H$11,2,FALSE),VLOOKUP(G2212,'Pontuação 3.0'!E$2:F$11,2,FALSE),VLOOKUP(K2212,'Pontuação 3.0'!K$2:L$11,2,FALSE),VLOOKUP(L2212,'Pontuação 3.0'!M$2:N$13,2,FALSE)),0)</f>
        <v>2330</v>
      </c>
      <c r="AA2212" s="12">
        <f t="shared" si="6"/>
        <v>233</v>
      </c>
      <c r="AB2212" s="12" t="str">
        <f t="array" ref="AB2212">IFERROR(INDEX('Pontuação 3.0'!G$13:G$191, MATCH(AA2212, 'Pontuação 3.0'!F$13:F$191, 0)), "Faixa Indefinida")</f>
        <v>B</v>
      </c>
      <c r="AC2212" s="12">
        <f t="shared" si="7"/>
        <v>0</v>
      </c>
      <c r="AD2212" s="12">
        <f t="shared" si="8"/>
        <v>1</v>
      </c>
      <c r="AE2212" s="12">
        <f t="shared" si="9"/>
        <v>0</v>
      </c>
      <c r="AF2212" s="12">
        <f t="shared" si="10"/>
        <v>0</v>
      </c>
    </row>
    <row r="2213" ht="15.75" customHeight="1">
      <c r="A2213" s="8">
        <v>45686.0</v>
      </c>
      <c r="B2213" s="9" t="s">
        <v>5173</v>
      </c>
      <c r="C2213" s="9" t="s">
        <v>5174</v>
      </c>
      <c r="D2213" s="15">
        <v>5.1984589513E10</v>
      </c>
      <c r="E2213" s="9" t="s">
        <v>13936</v>
      </c>
      <c r="F2213" s="9" t="s">
        <v>13950</v>
      </c>
      <c r="G2213" s="9" t="s">
        <v>13944</v>
      </c>
      <c r="H2213" s="9" t="s">
        <v>13949</v>
      </c>
      <c r="I2213" s="9" t="s">
        <v>13928</v>
      </c>
      <c r="J2213" s="9" t="s">
        <v>13929</v>
      </c>
      <c r="K2213" s="9" t="s">
        <v>13940</v>
      </c>
      <c r="L2213" s="9" t="s">
        <v>13945</v>
      </c>
      <c r="M2213" s="9" t="s">
        <v>13952</v>
      </c>
      <c r="N2213" s="13" t="s">
        <v>12</v>
      </c>
      <c r="O2213" s="13" t="s">
        <v>14</v>
      </c>
      <c r="P2213" s="13" t="s">
        <v>32</v>
      </c>
      <c r="Q2213" s="13" t="s">
        <v>51</v>
      </c>
      <c r="R2213" s="13" t="s">
        <v>15</v>
      </c>
      <c r="S2213" s="10">
        <f>ROUNDUP(SUM(VLOOKUP(F2213,'Pontuação'!A$2:B$11,2,FALSE),VLOOKUP(E2213,'Pontuação'!C$2:D$11,2,FALSE),VLOOKUP(H2213,'Pontuação'!I$2:J$11,2,FALSE),VLOOKUP(J2213,'Pontuação'!G$2:H$11,2,FALSE),VLOOKUP(L2213,'Pontuação'!M$2:N$13,2,FALSE)),0)</f>
        <v>1727</v>
      </c>
      <c r="T2213" s="11">
        <f t="shared" si="1"/>
        <v>173</v>
      </c>
      <c r="U2213" s="11" t="str">
        <f t="array" ref="U2213">IFERROR(INDEX('Pontuação'!G$13:G$101, MATCH(T2213, 'Pontuação'!F$13:F$101, 0)), "Faixa Indefinida")</f>
        <v>B</v>
      </c>
      <c r="V2213" s="11">
        <f t="shared" si="2"/>
        <v>0</v>
      </c>
      <c r="W2213" s="11">
        <f t="shared" si="3"/>
        <v>1</v>
      </c>
      <c r="X2213" s="11">
        <f t="shared" si="4"/>
        <v>0</v>
      </c>
      <c r="Y2213" s="11">
        <f t="shared" si="5"/>
        <v>0</v>
      </c>
      <c r="Z2213" s="12">
        <f>ROUNDUP(SUM(VLOOKUP(F2213,'Pontuação 3.0'!A$2:B$11,2,FALSE),VLOOKUP(E2213,'Pontuação 3.0'!C$2:D$11,2,FALSE),VLOOKUP(H2213,'Pontuação 3.0'!I$2:J$11,2,FALSE),VLOOKUP(J2213,'Pontuação 3.0'!G$2:H$11,2,FALSE),VLOOKUP(G2213,'Pontuação 3.0'!E$2:F$11,2,FALSE),VLOOKUP(K2213,'Pontuação 3.0'!K$2:L$11,2,FALSE),VLOOKUP(L2213,'Pontuação 3.0'!M$2:N$13,2,FALSE)),0)</f>
        <v>2155</v>
      </c>
      <c r="AA2213" s="12">
        <f t="shared" si="6"/>
        <v>216</v>
      </c>
      <c r="AB2213" s="12" t="str">
        <f t="array" ref="AB2213">IFERROR(INDEX('Pontuação 3.0'!G$13:G$191, MATCH(AA2213, 'Pontuação 3.0'!F$13:F$191, 0)), "Faixa Indefinida")</f>
        <v>B</v>
      </c>
      <c r="AC2213" s="12">
        <f t="shared" si="7"/>
        <v>0</v>
      </c>
      <c r="AD2213" s="12">
        <f t="shared" si="8"/>
        <v>1</v>
      </c>
      <c r="AE2213" s="12">
        <f t="shared" si="9"/>
        <v>0</v>
      </c>
      <c r="AF2213" s="12">
        <f t="shared" si="10"/>
        <v>0</v>
      </c>
    </row>
    <row r="2214" ht="15.75" customHeight="1">
      <c r="A2214" s="8">
        <v>45686.0</v>
      </c>
      <c r="B2214" s="9" t="s">
        <v>5175</v>
      </c>
      <c r="C2214" s="9" t="s">
        <v>5176</v>
      </c>
      <c r="D2214" s="15">
        <v>9.9999895322E10</v>
      </c>
      <c r="E2214" s="9" t="s">
        <v>13936</v>
      </c>
      <c r="F2214" s="9" t="s">
        <v>13950</v>
      </c>
      <c r="G2214" s="9" t="s">
        <v>13926</v>
      </c>
      <c r="H2214" s="9" t="s">
        <v>13951</v>
      </c>
      <c r="I2214" s="9" t="s">
        <v>13928</v>
      </c>
      <c r="J2214" s="9" t="s">
        <v>13966</v>
      </c>
      <c r="K2214" s="9" t="s">
        <v>13930</v>
      </c>
      <c r="L2214" s="9" t="s">
        <v>13959</v>
      </c>
      <c r="M2214" s="9" t="s">
        <v>13942</v>
      </c>
      <c r="N2214" s="13" t="s">
        <v>12</v>
      </c>
      <c r="O2214" s="13" t="s">
        <v>14</v>
      </c>
      <c r="P2214" s="13" t="s">
        <v>13</v>
      </c>
      <c r="Q2214" s="13" t="s">
        <v>84</v>
      </c>
      <c r="R2214" s="13" t="s">
        <v>15</v>
      </c>
      <c r="S2214" s="10">
        <f>ROUNDUP(SUM(VLOOKUP(F2214,'Pontuação'!A$2:B$11,2,FALSE),VLOOKUP(E2214,'Pontuação'!C$2:D$11,2,FALSE),VLOOKUP(H2214,'Pontuação'!I$2:J$11,2,FALSE),VLOOKUP(J2214,'Pontuação'!G$2:H$11,2,FALSE),VLOOKUP(L2214,'Pontuação'!M$2:N$13,2,FALSE)),0)</f>
        <v>1901</v>
      </c>
      <c r="T2214" s="11">
        <f t="shared" si="1"/>
        <v>190</v>
      </c>
      <c r="U2214" s="11" t="str">
        <f t="array" ref="U2214">IFERROR(INDEX('Pontuação'!G$13:G$101, MATCH(T2214, 'Pontuação'!F$13:F$101, 0)), "Faixa Indefinida")</f>
        <v>A</v>
      </c>
      <c r="V2214" s="11">
        <f t="shared" si="2"/>
        <v>1</v>
      </c>
      <c r="W2214" s="11">
        <f t="shared" si="3"/>
        <v>0</v>
      </c>
      <c r="X2214" s="11">
        <f t="shared" si="4"/>
        <v>0</v>
      </c>
      <c r="Y2214" s="11">
        <f t="shared" si="5"/>
        <v>0</v>
      </c>
      <c r="Z2214" s="12">
        <f>ROUNDUP(SUM(VLOOKUP(F2214,'Pontuação 3.0'!A$2:B$11,2,FALSE),VLOOKUP(E2214,'Pontuação 3.0'!C$2:D$11,2,FALSE),VLOOKUP(H2214,'Pontuação 3.0'!I$2:J$11,2,FALSE),VLOOKUP(J2214,'Pontuação 3.0'!G$2:H$11,2,FALSE),VLOOKUP(G2214,'Pontuação 3.0'!E$2:F$11,2,FALSE),VLOOKUP(K2214,'Pontuação 3.0'!K$2:L$11,2,FALSE),VLOOKUP(L2214,'Pontuação 3.0'!M$2:N$13,2,FALSE)),0)</f>
        <v>2600</v>
      </c>
      <c r="AA2214" s="12">
        <f t="shared" si="6"/>
        <v>260</v>
      </c>
      <c r="AB2214" s="12" t="str">
        <f t="array" ref="AB2214">IFERROR(INDEX('Pontuação 3.0'!G$13:G$191, MATCH(AA2214, 'Pontuação 3.0'!F$13:F$191, 0)), "Faixa Indefinida")</f>
        <v>A</v>
      </c>
      <c r="AC2214" s="12">
        <f t="shared" si="7"/>
        <v>1</v>
      </c>
      <c r="AD2214" s="12">
        <f t="shared" si="8"/>
        <v>0</v>
      </c>
      <c r="AE2214" s="12">
        <f t="shared" si="9"/>
        <v>0</v>
      </c>
      <c r="AF2214" s="12">
        <f t="shared" si="10"/>
        <v>0</v>
      </c>
    </row>
    <row r="2215" ht="15.75" customHeight="1">
      <c r="A2215" s="8">
        <v>45686.0</v>
      </c>
      <c r="B2215" s="9" t="s">
        <v>5182</v>
      </c>
      <c r="C2215" s="9" t="s">
        <v>5183</v>
      </c>
      <c r="D2215" s="15">
        <v>1.1992646422E10</v>
      </c>
      <c r="E2215" s="9" t="s">
        <v>13936</v>
      </c>
      <c r="F2215" s="9" t="s">
        <v>13953</v>
      </c>
      <c r="G2215" s="9" t="s">
        <v>13961</v>
      </c>
      <c r="H2215" s="9" t="s">
        <v>13951</v>
      </c>
      <c r="I2215" s="9" t="s">
        <v>13928</v>
      </c>
      <c r="J2215" s="9" t="s">
        <v>13929</v>
      </c>
      <c r="K2215" s="9" t="s">
        <v>13940</v>
      </c>
      <c r="L2215" s="9" t="s">
        <v>13959</v>
      </c>
      <c r="M2215" s="9" t="s">
        <v>13952</v>
      </c>
      <c r="N2215" s="13" t="s">
        <v>12</v>
      </c>
      <c r="O2215" s="13" t="s">
        <v>14</v>
      </c>
      <c r="P2215" s="13" t="s">
        <v>68</v>
      </c>
      <c r="Q2215" s="13" t="s">
        <v>77</v>
      </c>
      <c r="R2215" s="13" t="s">
        <v>15</v>
      </c>
      <c r="S2215" s="10">
        <f>ROUNDUP(SUM(VLOOKUP(F2215,'Pontuação'!A$2:B$11,2,FALSE),VLOOKUP(E2215,'Pontuação'!C$2:D$11,2,FALSE),VLOOKUP(H2215,'Pontuação'!I$2:J$11,2,FALSE),VLOOKUP(J2215,'Pontuação'!G$2:H$11,2,FALSE),VLOOKUP(L2215,'Pontuação'!M$2:N$13,2,FALSE)),0)</f>
        <v>1628</v>
      </c>
      <c r="T2215" s="11">
        <f t="shared" si="1"/>
        <v>163</v>
      </c>
      <c r="U2215" s="11" t="str">
        <f t="array" ref="U2215">IFERROR(INDEX('Pontuação'!G$13:G$101, MATCH(T2215, 'Pontuação'!F$13:F$101, 0)), "Faixa Indefinida")</f>
        <v>C</v>
      </c>
      <c r="V2215" s="11">
        <f t="shared" si="2"/>
        <v>0</v>
      </c>
      <c r="W2215" s="11">
        <f t="shared" si="3"/>
        <v>0</v>
      </c>
      <c r="X2215" s="11">
        <f t="shared" si="4"/>
        <v>1</v>
      </c>
      <c r="Y2215" s="11">
        <f t="shared" si="5"/>
        <v>0</v>
      </c>
      <c r="Z2215" s="12">
        <f>ROUNDUP(SUM(VLOOKUP(F2215,'Pontuação 3.0'!A$2:B$11,2,FALSE),VLOOKUP(E2215,'Pontuação 3.0'!C$2:D$11,2,FALSE),VLOOKUP(H2215,'Pontuação 3.0'!I$2:J$11,2,FALSE),VLOOKUP(J2215,'Pontuação 3.0'!G$2:H$11,2,FALSE),VLOOKUP(G2215,'Pontuação 3.0'!E$2:F$11,2,FALSE),VLOOKUP(K2215,'Pontuação 3.0'!K$2:L$11,2,FALSE),VLOOKUP(L2215,'Pontuação 3.0'!M$2:N$13,2,FALSE)),0)</f>
        <v>2194</v>
      </c>
      <c r="AA2215" s="12">
        <f t="shared" si="6"/>
        <v>219</v>
      </c>
      <c r="AB2215" s="12" t="str">
        <f t="array" ref="AB2215">IFERROR(INDEX('Pontuação 3.0'!G$13:G$191, MATCH(AA2215, 'Pontuação 3.0'!F$13:F$191, 0)), "Faixa Indefinida")</f>
        <v>B</v>
      </c>
      <c r="AC2215" s="12">
        <f t="shared" si="7"/>
        <v>0</v>
      </c>
      <c r="AD2215" s="12">
        <f t="shared" si="8"/>
        <v>1</v>
      </c>
      <c r="AE2215" s="12">
        <f t="shared" si="9"/>
        <v>0</v>
      </c>
      <c r="AF2215" s="12">
        <f t="shared" si="10"/>
        <v>0</v>
      </c>
    </row>
    <row r="2216" ht="15.75" customHeight="1">
      <c r="A2216" s="8">
        <v>45686.0</v>
      </c>
      <c r="B2216" s="9" t="s">
        <v>5180</v>
      </c>
      <c r="C2216" s="9" t="s">
        <v>5181</v>
      </c>
      <c r="D2216" s="15">
        <v>8.3988104053E10</v>
      </c>
      <c r="E2216" s="9" t="s">
        <v>13936</v>
      </c>
      <c r="F2216" s="9" t="s">
        <v>13950</v>
      </c>
      <c r="G2216" s="9" t="s">
        <v>13944</v>
      </c>
      <c r="H2216" s="9" t="s">
        <v>13951</v>
      </c>
      <c r="I2216" s="9" t="s">
        <v>13928</v>
      </c>
      <c r="J2216" s="9" t="s">
        <v>13929</v>
      </c>
      <c r="K2216" s="9" t="s">
        <v>13930</v>
      </c>
      <c r="L2216" s="9" t="s">
        <v>13945</v>
      </c>
      <c r="M2216" s="9" t="s">
        <v>13942</v>
      </c>
      <c r="N2216" s="13" t="s">
        <v>12</v>
      </c>
      <c r="O2216" s="13" t="s">
        <v>14</v>
      </c>
      <c r="P2216" s="13" t="s">
        <v>93</v>
      </c>
      <c r="Q2216" s="13" t="s">
        <v>20</v>
      </c>
      <c r="R2216" s="13" t="s">
        <v>65</v>
      </c>
      <c r="S2216" s="10">
        <f>ROUNDUP(SUM(VLOOKUP(F2216,'Pontuação'!A$2:B$11,2,FALSE),VLOOKUP(E2216,'Pontuação'!C$2:D$11,2,FALSE),VLOOKUP(H2216,'Pontuação'!I$2:J$11,2,FALSE),VLOOKUP(J2216,'Pontuação'!G$2:H$11,2,FALSE),VLOOKUP(L2216,'Pontuação'!M$2:N$13,2,FALSE)),0)</f>
        <v>1685</v>
      </c>
      <c r="T2216" s="11">
        <f t="shared" si="1"/>
        <v>169</v>
      </c>
      <c r="U2216" s="11" t="str">
        <f t="array" ref="U2216">IFERROR(INDEX('Pontuação'!G$13:G$101, MATCH(T2216, 'Pontuação'!F$13:F$101, 0)), "Faixa Indefinida")</f>
        <v>B</v>
      </c>
      <c r="V2216" s="11">
        <f t="shared" si="2"/>
        <v>0</v>
      </c>
      <c r="W2216" s="11">
        <f t="shared" si="3"/>
        <v>1</v>
      </c>
      <c r="X2216" s="11">
        <f t="shared" si="4"/>
        <v>0</v>
      </c>
      <c r="Y2216" s="11">
        <f t="shared" si="5"/>
        <v>0</v>
      </c>
      <c r="Z2216" s="12">
        <f>ROUNDUP(SUM(VLOOKUP(F2216,'Pontuação 3.0'!A$2:B$11,2,FALSE),VLOOKUP(E2216,'Pontuação 3.0'!C$2:D$11,2,FALSE),VLOOKUP(H2216,'Pontuação 3.0'!I$2:J$11,2,FALSE),VLOOKUP(J2216,'Pontuação 3.0'!G$2:H$11,2,FALSE),VLOOKUP(G2216,'Pontuação 3.0'!E$2:F$11,2,FALSE),VLOOKUP(K2216,'Pontuação 3.0'!K$2:L$11,2,FALSE),VLOOKUP(L2216,'Pontuação 3.0'!M$2:N$13,2,FALSE)),0)</f>
        <v>2329</v>
      </c>
      <c r="AA2216" s="12">
        <f t="shared" si="6"/>
        <v>233</v>
      </c>
      <c r="AB2216" s="12" t="str">
        <f t="array" ref="AB2216">IFERROR(INDEX('Pontuação 3.0'!G$13:G$191, MATCH(AA2216, 'Pontuação 3.0'!F$13:F$191, 0)), "Faixa Indefinida")</f>
        <v>B</v>
      </c>
      <c r="AC2216" s="12">
        <f t="shared" si="7"/>
        <v>0</v>
      </c>
      <c r="AD2216" s="12">
        <f t="shared" si="8"/>
        <v>1</v>
      </c>
      <c r="AE2216" s="12">
        <f t="shared" si="9"/>
        <v>0</v>
      </c>
      <c r="AF2216" s="12">
        <f t="shared" si="10"/>
        <v>0</v>
      </c>
    </row>
    <row r="2217" ht="15.75" customHeight="1">
      <c r="A2217" s="8">
        <v>45686.0</v>
      </c>
      <c r="B2217" s="9" t="s">
        <v>5184</v>
      </c>
      <c r="C2217" s="9" t="s">
        <v>5185</v>
      </c>
      <c r="D2217" s="15">
        <v>1.398196454E10</v>
      </c>
      <c r="E2217" s="9" t="s">
        <v>13936</v>
      </c>
      <c r="F2217" s="9" t="s">
        <v>13950</v>
      </c>
      <c r="G2217" s="9" t="s">
        <v>13926</v>
      </c>
      <c r="H2217" s="9" t="s">
        <v>13949</v>
      </c>
      <c r="I2217" s="9" t="s">
        <v>13928</v>
      </c>
      <c r="J2217" s="9" t="s">
        <v>13939</v>
      </c>
      <c r="K2217" s="9" t="s">
        <v>13940</v>
      </c>
      <c r="L2217" s="9" t="s">
        <v>13931</v>
      </c>
      <c r="M2217" s="9" t="s">
        <v>13946</v>
      </c>
      <c r="N2217" s="13" t="s">
        <v>12</v>
      </c>
      <c r="O2217" s="13" t="s">
        <v>14</v>
      </c>
      <c r="P2217" s="13" t="s">
        <v>13</v>
      </c>
      <c r="Q2217" s="13" t="s">
        <v>48</v>
      </c>
      <c r="R2217" s="13" t="s">
        <v>15</v>
      </c>
      <c r="S2217" s="10">
        <f>ROUNDUP(SUM(VLOOKUP(F2217,'Pontuação'!A$2:B$11,2,FALSE),VLOOKUP(E2217,'Pontuação'!C$2:D$11,2,FALSE),VLOOKUP(H2217,'Pontuação'!I$2:J$11,2,FALSE),VLOOKUP(J2217,'Pontuação'!G$2:H$11,2,FALSE),VLOOKUP(L2217,'Pontuação'!M$2:N$13,2,FALSE)),0)</f>
        <v>1700</v>
      </c>
      <c r="T2217" s="11">
        <f t="shared" si="1"/>
        <v>170</v>
      </c>
      <c r="U2217" s="11" t="str">
        <f t="array" ref="U2217">IFERROR(INDEX('Pontuação'!G$13:G$101, MATCH(T2217, 'Pontuação'!F$13:F$101, 0)), "Faixa Indefinida")</f>
        <v>B</v>
      </c>
      <c r="V2217" s="11">
        <f t="shared" si="2"/>
        <v>0</v>
      </c>
      <c r="W2217" s="11">
        <f t="shared" si="3"/>
        <v>1</v>
      </c>
      <c r="X2217" s="11">
        <f t="shared" si="4"/>
        <v>0</v>
      </c>
      <c r="Y2217" s="11">
        <f t="shared" si="5"/>
        <v>0</v>
      </c>
      <c r="Z2217" s="12">
        <f>ROUNDUP(SUM(VLOOKUP(F2217,'Pontuação 3.0'!A$2:B$11,2,FALSE),VLOOKUP(E2217,'Pontuação 3.0'!C$2:D$11,2,FALSE),VLOOKUP(H2217,'Pontuação 3.0'!I$2:J$11,2,FALSE),VLOOKUP(J2217,'Pontuação 3.0'!G$2:H$11,2,FALSE),VLOOKUP(G2217,'Pontuação 3.0'!E$2:F$11,2,FALSE),VLOOKUP(K2217,'Pontuação 3.0'!K$2:L$11,2,FALSE),VLOOKUP(L2217,'Pontuação 3.0'!M$2:N$13,2,FALSE)),0)</f>
        <v>2361</v>
      </c>
      <c r="AA2217" s="12">
        <f t="shared" si="6"/>
        <v>236</v>
      </c>
      <c r="AB2217" s="12" t="str">
        <f t="array" ref="AB2217">IFERROR(INDEX('Pontuação 3.0'!G$13:G$191, MATCH(AA2217, 'Pontuação 3.0'!F$13:F$191, 0)), "Faixa Indefinida")</f>
        <v>A</v>
      </c>
      <c r="AC2217" s="12">
        <f t="shared" si="7"/>
        <v>1</v>
      </c>
      <c r="AD2217" s="12">
        <f t="shared" si="8"/>
        <v>0</v>
      </c>
      <c r="AE2217" s="12">
        <f t="shared" si="9"/>
        <v>0</v>
      </c>
      <c r="AF2217" s="12">
        <f t="shared" si="10"/>
        <v>0</v>
      </c>
    </row>
    <row r="2218" ht="15.75" customHeight="1">
      <c r="A2218" s="8">
        <v>45686.0</v>
      </c>
      <c r="B2218" s="9" t="s">
        <v>5186</v>
      </c>
      <c r="C2218" s="9" t="s">
        <v>5187</v>
      </c>
      <c r="D2218" s="15">
        <v>6.1993762976E10</v>
      </c>
      <c r="E2218" s="9" t="s">
        <v>13936</v>
      </c>
      <c r="F2218" s="9" t="s">
        <v>13953</v>
      </c>
      <c r="G2218" s="9" t="s">
        <v>13926</v>
      </c>
      <c r="H2218" s="9" t="s">
        <v>13949</v>
      </c>
      <c r="I2218" s="9" t="s">
        <v>13940</v>
      </c>
      <c r="J2218" s="9" t="s">
        <v>13939</v>
      </c>
      <c r="K2218" s="9" t="s">
        <v>13940</v>
      </c>
      <c r="L2218" s="9" t="s">
        <v>13954</v>
      </c>
      <c r="M2218" s="9" t="s">
        <v>13946</v>
      </c>
      <c r="N2218" s="13" t="s">
        <v>12</v>
      </c>
      <c r="O2218" s="13" t="s">
        <v>14</v>
      </c>
      <c r="P2218" s="13" t="s">
        <v>32</v>
      </c>
      <c r="Q2218" s="13" t="s">
        <v>77</v>
      </c>
      <c r="R2218" s="13" t="s">
        <v>15</v>
      </c>
      <c r="S2218" s="10">
        <f>ROUNDUP(SUM(VLOOKUP(F2218,'Pontuação'!A$2:B$11,2,FALSE),VLOOKUP(E2218,'Pontuação'!C$2:D$11,2,FALSE),VLOOKUP(H2218,'Pontuação'!I$2:J$11,2,FALSE),VLOOKUP(J2218,'Pontuação'!G$2:H$11,2,FALSE),VLOOKUP(L2218,'Pontuação'!M$2:N$13,2,FALSE)),0)</f>
        <v>1668</v>
      </c>
      <c r="T2218" s="11">
        <f t="shared" si="1"/>
        <v>167</v>
      </c>
      <c r="U2218" s="11" t="str">
        <f t="array" ref="U2218">IFERROR(INDEX('Pontuação'!G$13:G$101, MATCH(T2218, 'Pontuação'!F$13:F$101, 0)), "Faixa Indefinida")</f>
        <v>B</v>
      </c>
      <c r="V2218" s="11">
        <f t="shared" si="2"/>
        <v>0</v>
      </c>
      <c r="W2218" s="11">
        <f t="shared" si="3"/>
        <v>1</v>
      </c>
      <c r="X2218" s="11">
        <f t="shared" si="4"/>
        <v>0</v>
      </c>
      <c r="Y2218" s="11">
        <f t="shared" si="5"/>
        <v>0</v>
      </c>
      <c r="Z2218" s="12">
        <f>ROUNDUP(SUM(VLOOKUP(F2218,'Pontuação 3.0'!A$2:B$11,2,FALSE),VLOOKUP(E2218,'Pontuação 3.0'!C$2:D$11,2,FALSE),VLOOKUP(H2218,'Pontuação 3.0'!I$2:J$11,2,FALSE),VLOOKUP(J2218,'Pontuação 3.0'!G$2:H$11,2,FALSE),VLOOKUP(G2218,'Pontuação 3.0'!E$2:F$11,2,FALSE),VLOOKUP(K2218,'Pontuação 3.0'!K$2:L$11,2,FALSE),VLOOKUP(L2218,'Pontuação 3.0'!M$2:N$13,2,FALSE)),0)</f>
        <v>2316</v>
      </c>
      <c r="AA2218" s="12">
        <f t="shared" si="6"/>
        <v>232</v>
      </c>
      <c r="AB2218" s="12" t="str">
        <f t="array" ref="AB2218">IFERROR(INDEX('Pontuação 3.0'!G$13:G$191, MATCH(AA2218, 'Pontuação 3.0'!F$13:F$191, 0)), "Faixa Indefinida")</f>
        <v>B</v>
      </c>
      <c r="AC2218" s="12">
        <f t="shared" si="7"/>
        <v>0</v>
      </c>
      <c r="AD2218" s="12">
        <f t="shared" si="8"/>
        <v>1</v>
      </c>
      <c r="AE2218" s="12">
        <f t="shared" si="9"/>
        <v>0</v>
      </c>
      <c r="AF2218" s="12">
        <f t="shared" si="10"/>
        <v>0</v>
      </c>
    </row>
    <row r="2219" ht="15.75" customHeight="1">
      <c r="A2219" s="8">
        <v>45686.0</v>
      </c>
      <c r="B2219" s="9" t="s">
        <v>5188</v>
      </c>
      <c r="C2219" s="9" t="s">
        <v>5189</v>
      </c>
      <c r="D2219" s="15">
        <v>6.5981143482E10</v>
      </c>
      <c r="E2219" s="9" t="s">
        <v>13936</v>
      </c>
      <c r="F2219" s="9" t="s">
        <v>13950</v>
      </c>
      <c r="G2219" s="9" t="s">
        <v>13926</v>
      </c>
      <c r="H2219" s="9" t="s">
        <v>13949</v>
      </c>
      <c r="I2219" s="9" t="s">
        <v>13940</v>
      </c>
      <c r="J2219" s="9" t="s">
        <v>13929</v>
      </c>
      <c r="K2219" s="9" t="s">
        <v>13940</v>
      </c>
      <c r="L2219" s="9" t="s">
        <v>13931</v>
      </c>
      <c r="M2219" s="9" t="s">
        <v>13946</v>
      </c>
      <c r="N2219" s="13" t="s">
        <v>12</v>
      </c>
      <c r="O2219" s="13" t="s">
        <v>14</v>
      </c>
      <c r="P2219" s="13" t="s">
        <v>13</v>
      </c>
      <c r="Q2219" s="13" t="s">
        <v>16</v>
      </c>
      <c r="R2219" s="13" t="s">
        <v>15</v>
      </c>
      <c r="S2219" s="10">
        <f>ROUNDUP(SUM(VLOOKUP(F2219,'Pontuação'!A$2:B$11,2,FALSE),VLOOKUP(E2219,'Pontuação'!C$2:D$11,2,FALSE),VLOOKUP(H2219,'Pontuação'!I$2:J$11,2,FALSE),VLOOKUP(J2219,'Pontuação'!G$2:H$11,2,FALSE),VLOOKUP(L2219,'Pontuação'!M$2:N$13,2,FALSE)),0)</f>
        <v>1595</v>
      </c>
      <c r="T2219" s="11">
        <f t="shared" si="1"/>
        <v>160</v>
      </c>
      <c r="U2219" s="11" t="str">
        <f t="array" ref="U2219">IFERROR(INDEX('Pontuação'!G$13:G$101, MATCH(T2219, 'Pontuação'!F$13:F$101, 0)), "Faixa Indefinida")</f>
        <v>C</v>
      </c>
      <c r="V2219" s="11">
        <f t="shared" si="2"/>
        <v>0</v>
      </c>
      <c r="W2219" s="11">
        <f t="shared" si="3"/>
        <v>0</v>
      </c>
      <c r="X2219" s="11">
        <f t="shared" si="4"/>
        <v>1</v>
      </c>
      <c r="Y2219" s="11">
        <f t="shared" si="5"/>
        <v>0</v>
      </c>
      <c r="Z2219" s="12">
        <f>ROUNDUP(SUM(VLOOKUP(F2219,'Pontuação 3.0'!A$2:B$11,2,FALSE),VLOOKUP(E2219,'Pontuação 3.0'!C$2:D$11,2,FALSE),VLOOKUP(H2219,'Pontuação 3.0'!I$2:J$11,2,FALSE),VLOOKUP(J2219,'Pontuação 3.0'!G$2:H$11,2,FALSE),VLOOKUP(G2219,'Pontuação 3.0'!E$2:F$11,2,FALSE),VLOOKUP(K2219,'Pontuação 3.0'!K$2:L$11,2,FALSE),VLOOKUP(L2219,'Pontuação 3.0'!M$2:N$13,2,FALSE)),0)</f>
        <v>2209</v>
      </c>
      <c r="AA2219" s="12">
        <f t="shared" si="6"/>
        <v>221</v>
      </c>
      <c r="AB2219" s="12" t="str">
        <f t="array" ref="AB2219">IFERROR(INDEX('Pontuação 3.0'!G$13:G$191, MATCH(AA2219, 'Pontuação 3.0'!F$13:F$191, 0)), "Faixa Indefinida")</f>
        <v>B</v>
      </c>
      <c r="AC2219" s="12">
        <f t="shared" si="7"/>
        <v>0</v>
      </c>
      <c r="AD2219" s="12">
        <f t="shared" si="8"/>
        <v>1</v>
      </c>
      <c r="AE2219" s="12">
        <f t="shared" si="9"/>
        <v>0</v>
      </c>
      <c r="AF2219" s="12">
        <f t="shared" si="10"/>
        <v>0</v>
      </c>
    </row>
    <row r="2220" ht="15.75" customHeight="1">
      <c r="A2220" s="8">
        <v>45686.0</v>
      </c>
      <c r="B2220" s="9" t="s">
        <v>5194</v>
      </c>
      <c r="C2220" s="9" t="s">
        <v>5195</v>
      </c>
      <c r="D2220" s="9" t="s">
        <v>5196</v>
      </c>
      <c r="E2220" s="9" t="s">
        <v>13924</v>
      </c>
      <c r="F2220" s="9" t="s">
        <v>13950</v>
      </c>
      <c r="G2220" s="9" t="s">
        <v>13957</v>
      </c>
      <c r="H2220" s="9" t="s">
        <v>13927</v>
      </c>
      <c r="I2220" s="9" t="s">
        <v>13940</v>
      </c>
      <c r="J2220" s="9" t="s">
        <v>13929</v>
      </c>
      <c r="K2220" s="9" t="s">
        <v>13930</v>
      </c>
      <c r="L2220" s="9" t="s">
        <v>13931</v>
      </c>
      <c r="M2220" s="9" t="s">
        <v>13942</v>
      </c>
      <c r="N2220" s="13" t="s">
        <v>12</v>
      </c>
      <c r="O2220" s="13" t="s">
        <v>14</v>
      </c>
      <c r="P2220" s="13" t="s">
        <v>13</v>
      </c>
      <c r="Q2220" s="13" t="s">
        <v>143</v>
      </c>
      <c r="R2220" s="13" t="s">
        <v>15</v>
      </c>
      <c r="S2220" s="10">
        <f>ROUNDUP(SUM(VLOOKUP(F2220,'Pontuação'!A$2:B$11,2,FALSE),VLOOKUP(E2220,'Pontuação'!C$2:D$11,2,FALSE),VLOOKUP(H2220,'Pontuação'!I$2:J$11,2,FALSE),VLOOKUP(J2220,'Pontuação'!G$2:H$11,2,FALSE),VLOOKUP(L2220,'Pontuação'!M$2:N$13,2,FALSE)),0)</f>
        <v>1443</v>
      </c>
      <c r="T2220" s="11">
        <f t="shared" si="1"/>
        <v>144</v>
      </c>
      <c r="U2220" s="11" t="str">
        <f t="array" ref="U2220">IFERROR(INDEX('Pontuação'!G$13:G$101, MATCH(T2220, 'Pontuação'!F$13:F$101, 0)), "Faixa Indefinida")</f>
        <v>D</v>
      </c>
      <c r="V2220" s="11">
        <f t="shared" si="2"/>
        <v>0</v>
      </c>
      <c r="W2220" s="11">
        <f t="shared" si="3"/>
        <v>0</v>
      </c>
      <c r="X2220" s="11">
        <f t="shared" si="4"/>
        <v>0</v>
      </c>
      <c r="Y2220" s="11">
        <f t="shared" si="5"/>
        <v>1</v>
      </c>
      <c r="Z2220" s="12">
        <f>ROUNDUP(SUM(VLOOKUP(F2220,'Pontuação 3.0'!A$2:B$11,2,FALSE),VLOOKUP(E2220,'Pontuação 3.0'!C$2:D$11,2,FALSE),VLOOKUP(H2220,'Pontuação 3.0'!I$2:J$11,2,FALSE),VLOOKUP(J2220,'Pontuação 3.0'!G$2:H$11,2,FALSE),VLOOKUP(G2220,'Pontuação 3.0'!E$2:F$11,2,FALSE),VLOOKUP(K2220,'Pontuação 3.0'!K$2:L$11,2,FALSE),VLOOKUP(L2220,'Pontuação 3.0'!M$2:N$13,2,FALSE)),0)</f>
        <v>2055</v>
      </c>
      <c r="AA2220" s="12">
        <f t="shared" si="6"/>
        <v>206</v>
      </c>
      <c r="AB2220" s="12" t="str">
        <f t="array" ref="AB2220">IFERROR(INDEX('Pontuação 3.0'!G$13:G$191, MATCH(AA2220, 'Pontuação 3.0'!F$13:F$191, 0)), "Faixa Indefinida")</f>
        <v>C</v>
      </c>
      <c r="AC2220" s="12">
        <f t="shared" si="7"/>
        <v>0</v>
      </c>
      <c r="AD2220" s="12">
        <f t="shared" si="8"/>
        <v>0</v>
      </c>
      <c r="AE2220" s="12">
        <f t="shared" si="9"/>
        <v>1</v>
      </c>
      <c r="AF2220" s="12">
        <f t="shared" si="10"/>
        <v>0</v>
      </c>
    </row>
    <row r="2221" ht="15.75" customHeight="1">
      <c r="A2221" s="8">
        <v>45686.0</v>
      </c>
      <c r="B2221" s="9" t="s">
        <v>5192</v>
      </c>
      <c r="C2221" s="9" t="s">
        <v>5193</v>
      </c>
      <c r="D2221" s="15">
        <v>1.1993817503E10</v>
      </c>
      <c r="E2221" s="9" t="s">
        <v>13936</v>
      </c>
      <c r="F2221" s="9" t="s">
        <v>13953</v>
      </c>
      <c r="G2221" s="9" t="s">
        <v>13957</v>
      </c>
      <c r="H2221" s="9" t="s">
        <v>13927</v>
      </c>
      <c r="I2221" s="9" t="s">
        <v>13940</v>
      </c>
      <c r="J2221" s="9" t="s">
        <v>13929</v>
      </c>
      <c r="K2221" s="9" t="s">
        <v>13940</v>
      </c>
      <c r="L2221" s="9" t="s">
        <v>13941</v>
      </c>
      <c r="M2221" s="9" t="s">
        <v>13942</v>
      </c>
      <c r="N2221" s="13" t="s">
        <v>12</v>
      </c>
      <c r="O2221" s="13" t="s">
        <v>14</v>
      </c>
      <c r="P2221" s="13" t="s">
        <v>13</v>
      </c>
      <c r="Q2221" s="13" t="s">
        <v>84</v>
      </c>
      <c r="R2221" s="13" t="s">
        <v>15</v>
      </c>
      <c r="S2221" s="10">
        <f>ROUNDUP(SUM(VLOOKUP(F2221,'Pontuação'!A$2:B$11,2,FALSE),VLOOKUP(E2221,'Pontuação'!C$2:D$11,2,FALSE),VLOOKUP(H2221,'Pontuação'!I$2:J$11,2,FALSE),VLOOKUP(J2221,'Pontuação'!G$2:H$11,2,FALSE),VLOOKUP(L2221,'Pontuação'!M$2:N$13,2,FALSE)),0)</f>
        <v>1488</v>
      </c>
      <c r="T2221" s="11">
        <f t="shared" si="1"/>
        <v>149</v>
      </c>
      <c r="U2221" s="11" t="str">
        <f t="array" ref="U2221">IFERROR(INDEX('Pontuação'!G$13:G$101, MATCH(T2221, 'Pontuação'!F$13:F$101, 0)), "Faixa Indefinida")</f>
        <v>C</v>
      </c>
      <c r="V2221" s="11">
        <f t="shared" si="2"/>
        <v>0</v>
      </c>
      <c r="W2221" s="11">
        <f t="shared" si="3"/>
        <v>0</v>
      </c>
      <c r="X2221" s="11">
        <f t="shared" si="4"/>
        <v>1</v>
      </c>
      <c r="Y2221" s="11">
        <f t="shared" si="5"/>
        <v>0</v>
      </c>
      <c r="Z2221" s="12">
        <f>ROUNDUP(SUM(VLOOKUP(F2221,'Pontuação 3.0'!A$2:B$11,2,FALSE),VLOOKUP(E2221,'Pontuação 3.0'!C$2:D$11,2,FALSE),VLOOKUP(H2221,'Pontuação 3.0'!I$2:J$11,2,FALSE),VLOOKUP(J2221,'Pontuação 3.0'!G$2:H$11,2,FALSE),VLOOKUP(G2221,'Pontuação 3.0'!E$2:F$11,2,FALSE),VLOOKUP(K2221,'Pontuação 3.0'!K$2:L$11,2,FALSE),VLOOKUP(L2221,'Pontuação 3.0'!M$2:N$13,2,FALSE)),0)</f>
        <v>1787</v>
      </c>
      <c r="AA2221" s="12">
        <f t="shared" si="6"/>
        <v>179</v>
      </c>
      <c r="AB2221" s="12" t="str">
        <f t="array" ref="AB2221">IFERROR(INDEX('Pontuação 3.0'!G$13:G$191, MATCH(AA2221, 'Pontuação 3.0'!F$13:F$191, 0)), "Faixa Indefinida")</f>
        <v>D</v>
      </c>
      <c r="AC2221" s="12">
        <f t="shared" si="7"/>
        <v>0</v>
      </c>
      <c r="AD2221" s="12">
        <f t="shared" si="8"/>
        <v>0</v>
      </c>
      <c r="AE2221" s="12">
        <f t="shared" si="9"/>
        <v>0</v>
      </c>
      <c r="AF2221" s="12">
        <f t="shared" si="10"/>
        <v>1</v>
      </c>
    </row>
    <row r="2222" ht="15.75" customHeight="1">
      <c r="A2222" s="8">
        <v>45686.0</v>
      </c>
      <c r="B2222" s="9" t="s">
        <v>5200</v>
      </c>
      <c r="C2222" s="9" t="s">
        <v>5201</v>
      </c>
      <c r="D2222" s="14" t="s">
        <v>14071</v>
      </c>
      <c r="E2222" s="9" t="s">
        <v>13924</v>
      </c>
      <c r="F2222" s="9" t="s">
        <v>13953</v>
      </c>
      <c r="G2222" s="9" t="s">
        <v>13957</v>
      </c>
      <c r="H2222" s="9" t="s">
        <v>13927</v>
      </c>
      <c r="I2222" s="9" t="s">
        <v>13928</v>
      </c>
      <c r="J2222" s="9" t="s">
        <v>13939</v>
      </c>
      <c r="K2222" s="9" t="s">
        <v>13940</v>
      </c>
      <c r="L2222" s="9" t="s">
        <v>13931</v>
      </c>
      <c r="M2222" s="9" t="s">
        <v>13952</v>
      </c>
      <c r="N2222" s="13" t="s">
        <v>12</v>
      </c>
      <c r="O2222" s="13" t="s">
        <v>14</v>
      </c>
      <c r="P2222" s="13" t="s">
        <v>13</v>
      </c>
      <c r="Q2222" s="13" t="s">
        <v>84</v>
      </c>
      <c r="R2222" s="13" t="s">
        <v>15</v>
      </c>
      <c r="S2222" s="10">
        <f>ROUNDUP(SUM(VLOOKUP(F2222,'Pontuação'!A$2:B$11,2,FALSE),VLOOKUP(E2222,'Pontuação'!C$2:D$11,2,FALSE),VLOOKUP(H2222,'Pontuação'!I$2:J$11,2,FALSE),VLOOKUP(J2222,'Pontuação'!G$2:H$11,2,FALSE),VLOOKUP(L2222,'Pontuação'!M$2:N$13,2,FALSE)),0)</f>
        <v>1553</v>
      </c>
      <c r="T2222" s="11">
        <f t="shared" si="1"/>
        <v>155</v>
      </c>
      <c r="U2222" s="11" t="str">
        <f t="array" ref="U2222">IFERROR(INDEX('Pontuação'!G$13:G$101, MATCH(T2222, 'Pontuação'!F$13:F$101, 0)), "Faixa Indefinida")</f>
        <v>C</v>
      </c>
      <c r="V2222" s="11">
        <f t="shared" si="2"/>
        <v>0</v>
      </c>
      <c r="W2222" s="11">
        <f t="shared" si="3"/>
        <v>0</v>
      </c>
      <c r="X2222" s="11">
        <f t="shared" si="4"/>
        <v>1</v>
      </c>
      <c r="Y2222" s="11">
        <f t="shared" si="5"/>
        <v>0</v>
      </c>
      <c r="Z2222" s="12">
        <f>ROUNDUP(SUM(VLOOKUP(F2222,'Pontuação 3.0'!A$2:B$11,2,FALSE),VLOOKUP(E2222,'Pontuação 3.0'!C$2:D$11,2,FALSE),VLOOKUP(H2222,'Pontuação 3.0'!I$2:J$11,2,FALSE),VLOOKUP(J2222,'Pontuação 3.0'!G$2:H$11,2,FALSE),VLOOKUP(G2222,'Pontuação 3.0'!E$2:F$11,2,FALSE),VLOOKUP(K2222,'Pontuação 3.0'!K$2:L$11,2,FALSE),VLOOKUP(L2222,'Pontuação 3.0'!M$2:N$13,2,FALSE)),0)</f>
        <v>1931</v>
      </c>
      <c r="AA2222" s="12">
        <f t="shared" si="6"/>
        <v>193</v>
      </c>
      <c r="AB2222" s="12" t="str">
        <f t="array" ref="AB2222">IFERROR(INDEX('Pontuação 3.0'!G$13:G$191, MATCH(AA2222, 'Pontuação 3.0'!F$13:F$191, 0)), "Faixa Indefinida")</f>
        <v>C</v>
      </c>
      <c r="AC2222" s="12">
        <f t="shared" si="7"/>
        <v>0</v>
      </c>
      <c r="AD2222" s="12">
        <f t="shared" si="8"/>
        <v>0</v>
      </c>
      <c r="AE2222" s="12">
        <f t="shared" si="9"/>
        <v>1</v>
      </c>
      <c r="AF2222" s="12">
        <f t="shared" si="10"/>
        <v>0</v>
      </c>
    </row>
    <row r="2223" ht="15.75" customHeight="1">
      <c r="A2223" s="8">
        <v>45686.0</v>
      </c>
      <c r="B2223" s="9" t="s">
        <v>5202</v>
      </c>
      <c r="C2223" s="9" t="s">
        <v>5203</v>
      </c>
      <c r="D2223" s="9" t="s">
        <v>5204</v>
      </c>
      <c r="E2223" s="9" t="s">
        <v>13936</v>
      </c>
      <c r="F2223" s="9" t="s">
        <v>13948</v>
      </c>
      <c r="G2223" s="9" t="s">
        <v>13944</v>
      </c>
      <c r="H2223" s="9" t="s">
        <v>13951</v>
      </c>
      <c r="I2223" s="9" t="s">
        <v>13940</v>
      </c>
      <c r="J2223" s="9" t="s">
        <v>13929</v>
      </c>
      <c r="K2223" s="9" t="s">
        <v>13940</v>
      </c>
      <c r="L2223" s="9" t="s">
        <v>13954</v>
      </c>
      <c r="M2223" s="9" t="s">
        <v>13942</v>
      </c>
      <c r="N2223" s="13" t="s">
        <v>12</v>
      </c>
      <c r="O2223" s="13" t="s">
        <v>14</v>
      </c>
      <c r="P2223" s="13" t="s">
        <v>32</v>
      </c>
      <c r="Q2223" s="13" t="s">
        <v>77</v>
      </c>
      <c r="R2223" s="13" t="s">
        <v>65</v>
      </c>
      <c r="S2223" s="10">
        <f>ROUNDUP(SUM(VLOOKUP(F2223,'Pontuação'!A$2:B$11,2,FALSE),VLOOKUP(E2223,'Pontuação'!C$2:D$11,2,FALSE),VLOOKUP(H2223,'Pontuação'!I$2:J$11,2,FALSE),VLOOKUP(J2223,'Pontuação'!G$2:H$11,2,FALSE),VLOOKUP(L2223,'Pontuação'!M$2:N$13,2,FALSE)),0)</f>
        <v>1504</v>
      </c>
      <c r="T2223" s="11">
        <f t="shared" si="1"/>
        <v>150</v>
      </c>
      <c r="U2223" s="11" t="str">
        <f t="array" ref="U2223">IFERROR(INDEX('Pontuação'!G$13:G$101, MATCH(T2223, 'Pontuação'!F$13:F$101, 0)), "Faixa Indefinida")</f>
        <v>C</v>
      </c>
      <c r="V2223" s="11">
        <f t="shared" si="2"/>
        <v>0</v>
      </c>
      <c r="W2223" s="11">
        <f t="shared" si="3"/>
        <v>0</v>
      </c>
      <c r="X2223" s="11">
        <f t="shared" si="4"/>
        <v>1</v>
      </c>
      <c r="Y2223" s="11">
        <f t="shared" si="5"/>
        <v>0</v>
      </c>
      <c r="Z2223" s="12">
        <f>ROUNDUP(SUM(VLOOKUP(F2223,'Pontuação 3.0'!A$2:B$11,2,FALSE),VLOOKUP(E2223,'Pontuação 3.0'!C$2:D$11,2,FALSE),VLOOKUP(H2223,'Pontuação 3.0'!I$2:J$11,2,FALSE),VLOOKUP(J2223,'Pontuação 3.0'!G$2:H$11,2,FALSE),VLOOKUP(G2223,'Pontuação 3.0'!E$2:F$11,2,FALSE),VLOOKUP(K2223,'Pontuação 3.0'!K$2:L$11,2,FALSE),VLOOKUP(L2223,'Pontuação 3.0'!M$2:N$13,2,FALSE)),0)</f>
        <v>1819</v>
      </c>
      <c r="AA2223" s="12">
        <f t="shared" si="6"/>
        <v>182</v>
      </c>
      <c r="AB2223" s="12" t="str">
        <f t="array" ref="AB2223">IFERROR(INDEX('Pontuação 3.0'!G$13:G$191, MATCH(AA2223, 'Pontuação 3.0'!F$13:F$191, 0)), "Faixa Indefinida")</f>
        <v>D</v>
      </c>
      <c r="AC2223" s="12">
        <f t="shared" si="7"/>
        <v>0</v>
      </c>
      <c r="AD2223" s="12">
        <f t="shared" si="8"/>
        <v>0</v>
      </c>
      <c r="AE2223" s="12">
        <f t="shared" si="9"/>
        <v>0</v>
      </c>
      <c r="AF2223" s="12">
        <f t="shared" si="10"/>
        <v>1</v>
      </c>
    </row>
    <row r="2224" ht="15.75" customHeight="1">
      <c r="A2224" s="8">
        <v>45686.0</v>
      </c>
      <c r="B2224" s="9" t="s">
        <v>5205</v>
      </c>
      <c r="C2224" s="9" t="s">
        <v>5206</v>
      </c>
      <c r="D2224" s="9" t="s">
        <v>5207</v>
      </c>
      <c r="E2224" s="9" t="s">
        <v>13924</v>
      </c>
      <c r="F2224" s="9" t="s">
        <v>13950</v>
      </c>
      <c r="G2224" s="9" t="s">
        <v>13926</v>
      </c>
      <c r="H2224" s="9" t="s">
        <v>13951</v>
      </c>
      <c r="I2224" s="9" t="s">
        <v>13928</v>
      </c>
      <c r="J2224" s="9" t="s">
        <v>13929</v>
      </c>
      <c r="K2224" s="9" t="s">
        <v>13940</v>
      </c>
      <c r="L2224" s="9" t="s">
        <v>13945</v>
      </c>
      <c r="M2224" s="9" t="s">
        <v>13942</v>
      </c>
      <c r="N2224" s="13" t="s">
        <v>12</v>
      </c>
      <c r="O2224" s="13" t="s">
        <v>14</v>
      </c>
      <c r="P2224" s="13" t="s">
        <v>47</v>
      </c>
      <c r="Q2224" s="13" t="s">
        <v>33</v>
      </c>
      <c r="R2224" s="13" t="s">
        <v>15</v>
      </c>
      <c r="S2224" s="10">
        <f>ROUNDUP(SUM(VLOOKUP(F2224,'Pontuação'!A$2:B$11,2,FALSE),VLOOKUP(E2224,'Pontuação'!C$2:D$11,2,FALSE),VLOOKUP(H2224,'Pontuação'!I$2:J$11,2,FALSE),VLOOKUP(J2224,'Pontuação'!G$2:H$11,2,FALSE),VLOOKUP(L2224,'Pontuação'!M$2:N$13,2,FALSE)),0)</f>
        <v>1689</v>
      </c>
      <c r="T2224" s="11">
        <f t="shared" si="1"/>
        <v>169</v>
      </c>
      <c r="U2224" s="11" t="str">
        <f t="array" ref="U2224">IFERROR(INDEX('Pontuação'!G$13:G$101, MATCH(T2224, 'Pontuação'!F$13:F$101, 0)), "Faixa Indefinida")</f>
        <v>B</v>
      </c>
      <c r="V2224" s="11">
        <f t="shared" si="2"/>
        <v>0</v>
      </c>
      <c r="W2224" s="11">
        <f t="shared" si="3"/>
        <v>1</v>
      </c>
      <c r="X2224" s="11">
        <f t="shared" si="4"/>
        <v>0</v>
      </c>
      <c r="Y2224" s="11">
        <f t="shared" si="5"/>
        <v>0</v>
      </c>
      <c r="Z2224" s="12">
        <f>ROUNDUP(SUM(VLOOKUP(F2224,'Pontuação 3.0'!A$2:B$11,2,FALSE),VLOOKUP(E2224,'Pontuação 3.0'!C$2:D$11,2,FALSE),VLOOKUP(H2224,'Pontuação 3.0'!I$2:J$11,2,FALSE),VLOOKUP(J2224,'Pontuação 3.0'!G$2:H$11,2,FALSE),VLOOKUP(G2224,'Pontuação 3.0'!E$2:F$11,2,FALSE),VLOOKUP(K2224,'Pontuação 3.0'!K$2:L$11,2,FALSE),VLOOKUP(L2224,'Pontuação 3.0'!M$2:N$13,2,FALSE)),0)</f>
        <v>2178</v>
      </c>
      <c r="AA2224" s="12">
        <f t="shared" si="6"/>
        <v>218</v>
      </c>
      <c r="AB2224" s="12" t="str">
        <f t="array" ref="AB2224">IFERROR(INDEX('Pontuação 3.0'!G$13:G$191, MATCH(AA2224, 'Pontuação 3.0'!F$13:F$191, 0)), "Faixa Indefinida")</f>
        <v>B</v>
      </c>
      <c r="AC2224" s="12">
        <f t="shared" si="7"/>
        <v>0</v>
      </c>
      <c r="AD2224" s="12">
        <f t="shared" si="8"/>
        <v>1</v>
      </c>
      <c r="AE2224" s="12">
        <f t="shared" si="9"/>
        <v>0</v>
      </c>
      <c r="AF2224" s="12">
        <f t="shared" si="10"/>
        <v>0</v>
      </c>
    </row>
    <row r="2225" ht="15.75" customHeight="1">
      <c r="A2225" s="8">
        <v>45686.0</v>
      </c>
      <c r="B2225" s="9" t="s">
        <v>5212</v>
      </c>
      <c r="C2225" s="9" t="s">
        <v>5213</v>
      </c>
      <c r="D2225" s="14" t="s">
        <v>14072</v>
      </c>
      <c r="E2225" s="9" t="s">
        <v>13936</v>
      </c>
      <c r="F2225" s="9" t="s">
        <v>13948</v>
      </c>
      <c r="G2225" s="9" t="s">
        <v>13926</v>
      </c>
      <c r="H2225" s="9" t="s">
        <v>13951</v>
      </c>
      <c r="I2225" s="9" t="s">
        <v>13928</v>
      </c>
      <c r="J2225" s="9" t="s">
        <v>13939</v>
      </c>
      <c r="K2225" s="9" t="s">
        <v>13940</v>
      </c>
      <c r="L2225" s="9" t="s">
        <v>13945</v>
      </c>
      <c r="M2225" s="9" t="s">
        <v>13952</v>
      </c>
      <c r="N2225" s="13" t="s">
        <v>12</v>
      </c>
      <c r="O2225" s="13" t="s">
        <v>14</v>
      </c>
      <c r="P2225" s="13" t="s">
        <v>32</v>
      </c>
      <c r="Q2225" s="13" t="s">
        <v>20</v>
      </c>
      <c r="R2225" s="13" t="s">
        <v>15</v>
      </c>
      <c r="S2225" s="10">
        <f>ROUNDUP(SUM(VLOOKUP(F2225,'Pontuação'!A$2:B$11,2,FALSE),VLOOKUP(E2225,'Pontuação'!C$2:D$11,2,FALSE),VLOOKUP(H2225,'Pontuação'!I$2:J$11,2,FALSE),VLOOKUP(J2225,'Pontuação'!G$2:H$11,2,FALSE),VLOOKUP(L2225,'Pontuação'!M$2:N$13,2,FALSE)),0)</f>
        <v>1778</v>
      </c>
      <c r="T2225" s="11">
        <f t="shared" si="1"/>
        <v>178</v>
      </c>
      <c r="U2225" s="11" t="str">
        <f t="array" ref="U2225">IFERROR(INDEX('Pontuação'!G$13:G$101, MATCH(T2225, 'Pontuação'!F$13:F$101, 0)), "Faixa Indefinida")</f>
        <v>B</v>
      </c>
      <c r="V2225" s="11">
        <f t="shared" si="2"/>
        <v>0</v>
      </c>
      <c r="W2225" s="11">
        <f t="shared" si="3"/>
        <v>1</v>
      </c>
      <c r="X2225" s="11">
        <f t="shared" si="4"/>
        <v>0</v>
      </c>
      <c r="Y2225" s="11">
        <f t="shared" si="5"/>
        <v>0</v>
      </c>
      <c r="Z2225" s="12">
        <f>ROUNDUP(SUM(VLOOKUP(F2225,'Pontuação 3.0'!A$2:B$11,2,FALSE),VLOOKUP(E2225,'Pontuação 3.0'!C$2:D$11,2,FALSE),VLOOKUP(H2225,'Pontuação 3.0'!I$2:J$11,2,FALSE),VLOOKUP(J2225,'Pontuação 3.0'!G$2:H$11,2,FALSE),VLOOKUP(G2225,'Pontuação 3.0'!E$2:F$11,2,FALSE),VLOOKUP(K2225,'Pontuação 3.0'!K$2:L$11,2,FALSE),VLOOKUP(L2225,'Pontuação 3.0'!M$2:N$13,2,FALSE)),0)</f>
        <v>2227</v>
      </c>
      <c r="AA2225" s="12">
        <f t="shared" si="6"/>
        <v>223</v>
      </c>
      <c r="AB2225" s="12" t="str">
        <f t="array" ref="AB2225">IFERROR(INDEX('Pontuação 3.0'!G$13:G$191, MATCH(AA2225, 'Pontuação 3.0'!F$13:F$191, 0)), "Faixa Indefinida")</f>
        <v>B</v>
      </c>
      <c r="AC2225" s="12">
        <f t="shared" si="7"/>
        <v>0</v>
      </c>
      <c r="AD2225" s="12">
        <f t="shared" si="8"/>
        <v>1</v>
      </c>
      <c r="AE2225" s="12">
        <f t="shared" si="9"/>
        <v>0</v>
      </c>
      <c r="AF2225" s="12">
        <f t="shared" si="10"/>
        <v>0</v>
      </c>
    </row>
    <row r="2226" ht="15.75" customHeight="1">
      <c r="A2226" s="8">
        <v>45686.0</v>
      </c>
      <c r="B2226" s="9" t="s">
        <v>5216</v>
      </c>
      <c r="C2226" s="9" t="s">
        <v>5217</v>
      </c>
      <c r="D2226" s="15">
        <v>2.1976526434E10</v>
      </c>
      <c r="E2226" s="9" t="s">
        <v>13936</v>
      </c>
      <c r="F2226" s="9" t="s">
        <v>13948</v>
      </c>
      <c r="G2226" s="9" t="s">
        <v>13944</v>
      </c>
      <c r="H2226" s="9" t="s">
        <v>13960</v>
      </c>
      <c r="I2226" s="9" t="s">
        <v>13940</v>
      </c>
      <c r="J2226" s="9" t="s">
        <v>13929</v>
      </c>
      <c r="K2226" s="9" t="s">
        <v>13930</v>
      </c>
      <c r="L2226" s="9" t="s">
        <v>13941</v>
      </c>
      <c r="M2226" s="9" t="s">
        <v>13942</v>
      </c>
      <c r="N2226" s="13" t="s">
        <v>12</v>
      </c>
      <c r="O2226" s="13" t="s">
        <v>14</v>
      </c>
      <c r="P2226" s="13" t="s">
        <v>27</v>
      </c>
      <c r="Q2226" s="13" t="s">
        <v>59</v>
      </c>
      <c r="R2226" s="13" t="s">
        <v>65</v>
      </c>
      <c r="S2226" s="10">
        <f>ROUNDUP(SUM(VLOOKUP(F2226,'Pontuação'!A$2:B$11,2,FALSE),VLOOKUP(E2226,'Pontuação'!C$2:D$11,2,FALSE),VLOOKUP(H2226,'Pontuação'!I$2:J$11,2,FALSE),VLOOKUP(J2226,'Pontuação'!G$2:H$11,2,FALSE),VLOOKUP(L2226,'Pontuação'!M$2:N$13,2,FALSE)),0)</f>
        <v>1401</v>
      </c>
      <c r="T2226" s="11">
        <f t="shared" si="1"/>
        <v>140</v>
      </c>
      <c r="U2226" s="11" t="str">
        <f t="array" ref="U2226">IFERROR(INDEX('Pontuação'!G$13:G$101, MATCH(T2226, 'Pontuação'!F$13:F$101, 0)), "Faixa Indefinida")</f>
        <v>D</v>
      </c>
      <c r="V2226" s="11">
        <f t="shared" si="2"/>
        <v>0</v>
      </c>
      <c r="W2226" s="11">
        <f t="shared" si="3"/>
        <v>0</v>
      </c>
      <c r="X2226" s="11">
        <f t="shared" si="4"/>
        <v>0</v>
      </c>
      <c r="Y2226" s="11">
        <f t="shared" si="5"/>
        <v>1</v>
      </c>
      <c r="Z2226" s="12">
        <f>ROUNDUP(SUM(VLOOKUP(F2226,'Pontuação 3.0'!A$2:B$11,2,FALSE),VLOOKUP(E2226,'Pontuação 3.0'!C$2:D$11,2,FALSE),VLOOKUP(H2226,'Pontuação 3.0'!I$2:J$11,2,FALSE),VLOOKUP(J2226,'Pontuação 3.0'!G$2:H$11,2,FALSE),VLOOKUP(G2226,'Pontuação 3.0'!E$2:F$11,2,FALSE),VLOOKUP(K2226,'Pontuação 3.0'!K$2:L$11,2,FALSE),VLOOKUP(L2226,'Pontuação 3.0'!M$2:N$13,2,FALSE)),0)</f>
        <v>1980</v>
      </c>
      <c r="AA2226" s="12">
        <f t="shared" si="6"/>
        <v>198</v>
      </c>
      <c r="AB2226" s="12" t="str">
        <f t="array" ref="AB2226">IFERROR(INDEX('Pontuação 3.0'!G$13:G$191, MATCH(AA2226, 'Pontuação 3.0'!F$13:F$191, 0)), "Faixa Indefinida")</f>
        <v>C</v>
      </c>
      <c r="AC2226" s="12">
        <f t="shared" si="7"/>
        <v>0</v>
      </c>
      <c r="AD2226" s="12">
        <f t="shared" si="8"/>
        <v>0</v>
      </c>
      <c r="AE2226" s="12">
        <f t="shared" si="9"/>
        <v>1</v>
      </c>
      <c r="AF2226" s="12">
        <f t="shared" si="10"/>
        <v>0</v>
      </c>
    </row>
    <row r="2227" ht="15.75" customHeight="1">
      <c r="A2227" s="8">
        <v>45686.0</v>
      </c>
      <c r="B2227" s="9" t="s">
        <v>5214</v>
      </c>
      <c r="C2227" s="9" t="s">
        <v>5215</v>
      </c>
      <c r="D2227" s="15">
        <v>7.1987547188E10</v>
      </c>
      <c r="E2227" s="9" t="s">
        <v>13936</v>
      </c>
      <c r="F2227" s="9" t="s">
        <v>13948</v>
      </c>
      <c r="G2227" s="9" t="s">
        <v>13926</v>
      </c>
      <c r="H2227" s="9" t="s">
        <v>13951</v>
      </c>
      <c r="I2227" s="9" t="s">
        <v>13940</v>
      </c>
      <c r="J2227" s="9" t="s">
        <v>13929</v>
      </c>
      <c r="K2227" s="9" t="s">
        <v>13940</v>
      </c>
      <c r="L2227" s="9" t="s">
        <v>13959</v>
      </c>
      <c r="M2227" s="9" t="s">
        <v>13942</v>
      </c>
      <c r="N2227" s="13" t="s">
        <v>12</v>
      </c>
      <c r="O2227" s="13" t="s">
        <v>14</v>
      </c>
      <c r="P2227" s="13" t="s">
        <v>13</v>
      </c>
      <c r="Q2227" s="13" t="s">
        <v>84</v>
      </c>
      <c r="R2227" s="13" t="s">
        <v>15</v>
      </c>
      <c r="S2227" s="10">
        <f>ROUNDUP(SUM(VLOOKUP(F2227,'Pontuação'!A$2:B$11,2,FALSE),VLOOKUP(E2227,'Pontuação'!C$2:D$11,2,FALSE),VLOOKUP(H2227,'Pontuação'!I$2:J$11,2,FALSE),VLOOKUP(J2227,'Pontuação'!G$2:H$11,2,FALSE),VLOOKUP(L2227,'Pontuação'!M$2:N$13,2,FALSE)),0)</f>
        <v>1611</v>
      </c>
      <c r="T2227" s="11">
        <f t="shared" si="1"/>
        <v>161</v>
      </c>
      <c r="U2227" s="11" t="str">
        <f t="array" ref="U2227">IFERROR(INDEX('Pontuação'!G$13:G$101, MATCH(T2227, 'Pontuação'!F$13:F$101, 0)), "Faixa Indefinida")</f>
        <v>C</v>
      </c>
      <c r="V2227" s="11">
        <f t="shared" si="2"/>
        <v>0</v>
      </c>
      <c r="W2227" s="11">
        <f t="shared" si="3"/>
        <v>0</v>
      </c>
      <c r="X2227" s="11">
        <f t="shared" si="4"/>
        <v>1</v>
      </c>
      <c r="Y2227" s="11">
        <f t="shared" si="5"/>
        <v>0</v>
      </c>
      <c r="Z2227" s="12">
        <f>ROUNDUP(SUM(VLOOKUP(F2227,'Pontuação 3.0'!A$2:B$11,2,FALSE),VLOOKUP(E2227,'Pontuação 3.0'!C$2:D$11,2,FALSE),VLOOKUP(H2227,'Pontuação 3.0'!I$2:J$11,2,FALSE),VLOOKUP(J2227,'Pontuação 3.0'!G$2:H$11,2,FALSE),VLOOKUP(G2227,'Pontuação 3.0'!E$2:F$11,2,FALSE),VLOOKUP(K2227,'Pontuação 3.0'!K$2:L$11,2,FALSE),VLOOKUP(L2227,'Pontuação 3.0'!M$2:N$13,2,FALSE)),0)</f>
        <v>2183</v>
      </c>
      <c r="AA2227" s="12">
        <f t="shared" si="6"/>
        <v>218</v>
      </c>
      <c r="AB2227" s="12" t="str">
        <f t="array" ref="AB2227">IFERROR(INDEX('Pontuação 3.0'!G$13:G$191, MATCH(AA2227, 'Pontuação 3.0'!F$13:F$191, 0)), "Faixa Indefinida")</f>
        <v>B</v>
      </c>
      <c r="AC2227" s="12">
        <f t="shared" si="7"/>
        <v>0</v>
      </c>
      <c r="AD2227" s="12">
        <f t="shared" si="8"/>
        <v>1</v>
      </c>
      <c r="AE2227" s="12">
        <f t="shared" si="9"/>
        <v>0</v>
      </c>
      <c r="AF2227" s="12">
        <f t="shared" si="10"/>
        <v>0</v>
      </c>
    </row>
    <row r="2228" ht="15.75" customHeight="1">
      <c r="A2228" s="8">
        <v>45686.0</v>
      </c>
      <c r="B2228" s="9" t="s">
        <v>5208</v>
      </c>
      <c r="C2228" s="9" t="s">
        <v>5209</v>
      </c>
      <c r="D2228" s="15">
        <v>2.1964532168E10</v>
      </c>
      <c r="E2228" s="9" t="s">
        <v>13936</v>
      </c>
      <c r="F2228" s="9" t="s">
        <v>13948</v>
      </c>
      <c r="G2228" s="9" t="s">
        <v>13944</v>
      </c>
      <c r="H2228" s="9" t="s">
        <v>13938</v>
      </c>
      <c r="I2228" s="9" t="s">
        <v>13940</v>
      </c>
      <c r="J2228" s="9" t="s">
        <v>13929</v>
      </c>
      <c r="K2228" s="9" t="s">
        <v>13940</v>
      </c>
      <c r="L2228" s="9" t="s">
        <v>13931</v>
      </c>
      <c r="M2228" s="9" t="s">
        <v>13952</v>
      </c>
      <c r="N2228" s="13" t="s">
        <v>12</v>
      </c>
      <c r="O2228" s="13" t="s">
        <v>14</v>
      </c>
      <c r="P2228" s="13" t="s">
        <v>32</v>
      </c>
      <c r="Q2228" s="13" t="s">
        <v>20</v>
      </c>
      <c r="R2228" s="13" t="s">
        <v>15</v>
      </c>
      <c r="S2228" s="10">
        <f>ROUNDUP(SUM(VLOOKUP(F2228,'Pontuação'!A$2:B$11,2,FALSE),VLOOKUP(E2228,'Pontuação'!C$2:D$11,2,FALSE),VLOOKUP(H2228,'Pontuação'!I$2:J$11,2,FALSE),VLOOKUP(J2228,'Pontuação'!G$2:H$11,2,FALSE),VLOOKUP(L2228,'Pontuação'!M$2:N$13,2,FALSE)),0)</f>
        <v>1567</v>
      </c>
      <c r="T2228" s="11">
        <f t="shared" si="1"/>
        <v>157</v>
      </c>
      <c r="U2228" s="11" t="str">
        <f t="array" ref="U2228">IFERROR(INDEX('Pontuação'!G$13:G$101, MATCH(T2228, 'Pontuação'!F$13:F$101, 0)), "Faixa Indefinida")</f>
        <v>C</v>
      </c>
      <c r="V2228" s="11">
        <f t="shared" si="2"/>
        <v>0</v>
      </c>
      <c r="W2228" s="11">
        <f t="shared" si="3"/>
        <v>0</v>
      </c>
      <c r="X2228" s="11">
        <f t="shared" si="4"/>
        <v>1</v>
      </c>
      <c r="Y2228" s="11">
        <f t="shared" si="5"/>
        <v>0</v>
      </c>
      <c r="Z2228" s="12">
        <f>ROUNDUP(SUM(VLOOKUP(F2228,'Pontuação 3.0'!A$2:B$11,2,FALSE),VLOOKUP(E2228,'Pontuação 3.0'!C$2:D$11,2,FALSE),VLOOKUP(H2228,'Pontuação 3.0'!I$2:J$11,2,FALSE),VLOOKUP(J2228,'Pontuação 3.0'!G$2:H$11,2,FALSE),VLOOKUP(G2228,'Pontuação 3.0'!E$2:F$11,2,FALSE),VLOOKUP(K2228,'Pontuação 3.0'!K$2:L$11,2,FALSE),VLOOKUP(L2228,'Pontuação 3.0'!M$2:N$13,2,FALSE)),0)</f>
        <v>1785</v>
      </c>
      <c r="AA2228" s="12">
        <f t="shared" si="6"/>
        <v>179</v>
      </c>
      <c r="AB2228" s="12" t="str">
        <f t="array" ref="AB2228">IFERROR(INDEX('Pontuação 3.0'!G$13:G$191, MATCH(AA2228, 'Pontuação 3.0'!F$13:F$191, 0)), "Faixa Indefinida")</f>
        <v>D</v>
      </c>
      <c r="AC2228" s="12">
        <f t="shared" si="7"/>
        <v>0</v>
      </c>
      <c r="AD2228" s="12">
        <f t="shared" si="8"/>
        <v>0</v>
      </c>
      <c r="AE2228" s="12">
        <f t="shared" si="9"/>
        <v>0</v>
      </c>
      <c r="AF2228" s="12">
        <f t="shared" si="10"/>
        <v>1</v>
      </c>
    </row>
    <row r="2229" ht="15.75" customHeight="1">
      <c r="A2229" s="8">
        <v>45686.0</v>
      </c>
      <c r="B2229" s="9" t="s">
        <v>5220</v>
      </c>
      <c r="C2229" s="9" t="s">
        <v>5221</v>
      </c>
      <c r="D2229" s="15">
        <v>6.993394918E9</v>
      </c>
      <c r="E2229" s="9" t="s">
        <v>13936</v>
      </c>
      <c r="F2229" s="9" t="s">
        <v>13948</v>
      </c>
      <c r="G2229" s="9" t="s">
        <v>13926</v>
      </c>
      <c r="H2229" s="9" t="s">
        <v>13927</v>
      </c>
      <c r="I2229" s="9" t="s">
        <v>13940</v>
      </c>
      <c r="J2229" s="9" t="s">
        <v>13929</v>
      </c>
      <c r="K2229" s="9" t="s">
        <v>13940</v>
      </c>
      <c r="L2229" s="9" t="s">
        <v>13931</v>
      </c>
      <c r="M2229" s="9" t="s">
        <v>13946</v>
      </c>
      <c r="N2229" s="13" t="s">
        <v>12</v>
      </c>
      <c r="O2229" s="13" t="s">
        <v>14</v>
      </c>
      <c r="P2229" s="13" t="s">
        <v>32</v>
      </c>
      <c r="Q2229" s="13" t="s">
        <v>20</v>
      </c>
      <c r="R2229" s="13" t="s">
        <v>65</v>
      </c>
      <c r="S2229" s="10">
        <f>ROUNDUP(SUM(VLOOKUP(F2229,'Pontuação'!A$2:B$11,2,FALSE),VLOOKUP(E2229,'Pontuação'!C$2:D$11,2,FALSE),VLOOKUP(H2229,'Pontuação'!I$2:J$11,2,FALSE),VLOOKUP(J2229,'Pontuação'!G$2:H$11,2,FALSE),VLOOKUP(L2229,'Pontuação'!M$2:N$13,2,FALSE)),0)</f>
        <v>1427</v>
      </c>
      <c r="T2229" s="11">
        <f t="shared" si="1"/>
        <v>143</v>
      </c>
      <c r="U2229" s="11" t="str">
        <f t="array" ref="U2229">IFERROR(INDEX('Pontuação'!G$13:G$101, MATCH(T2229, 'Pontuação'!F$13:F$101, 0)), "Faixa Indefinida")</f>
        <v>D</v>
      </c>
      <c r="V2229" s="11">
        <f t="shared" si="2"/>
        <v>0</v>
      </c>
      <c r="W2229" s="11">
        <f t="shared" si="3"/>
        <v>0</v>
      </c>
      <c r="X2229" s="11">
        <f t="shared" si="4"/>
        <v>0</v>
      </c>
      <c r="Y2229" s="11">
        <f t="shared" si="5"/>
        <v>1</v>
      </c>
      <c r="Z2229" s="12">
        <f>ROUNDUP(SUM(VLOOKUP(F2229,'Pontuação 3.0'!A$2:B$11,2,FALSE),VLOOKUP(E2229,'Pontuação 3.0'!C$2:D$11,2,FALSE),VLOOKUP(H2229,'Pontuação 3.0'!I$2:J$11,2,FALSE),VLOOKUP(J2229,'Pontuação 3.0'!G$2:H$11,2,FALSE),VLOOKUP(G2229,'Pontuação 3.0'!E$2:F$11,2,FALSE),VLOOKUP(K2229,'Pontuação 3.0'!K$2:L$11,2,FALSE),VLOOKUP(L2229,'Pontuação 3.0'!M$2:N$13,2,FALSE)),0)</f>
        <v>1841</v>
      </c>
      <c r="AA2229" s="12">
        <f t="shared" si="6"/>
        <v>184</v>
      </c>
      <c r="AB2229" s="12" t="str">
        <f t="array" ref="AB2229">IFERROR(INDEX('Pontuação 3.0'!G$13:G$191, MATCH(AA2229, 'Pontuação 3.0'!F$13:F$191, 0)), "Faixa Indefinida")</f>
        <v>D</v>
      </c>
      <c r="AC2229" s="12">
        <f t="shared" si="7"/>
        <v>0</v>
      </c>
      <c r="AD2229" s="12">
        <f t="shared" si="8"/>
        <v>0</v>
      </c>
      <c r="AE2229" s="12">
        <f t="shared" si="9"/>
        <v>0</v>
      </c>
      <c r="AF2229" s="12">
        <f t="shared" si="10"/>
        <v>1</v>
      </c>
    </row>
    <row r="2230" ht="15.75" customHeight="1">
      <c r="A2230" s="8">
        <v>45686.0</v>
      </c>
      <c r="B2230" s="9" t="s">
        <v>377</v>
      </c>
      <c r="C2230" s="9" t="s">
        <v>5222</v>
      </c>
      <c r="D2230" s="15">
        <v>3.1990871689E10</v>
      </c>
      <c r="E2230" s="9" t="s">
        <v>13936</v>
      </c>
      <c r="F2230" s="9" t="s">
        <v>13950</v>
      </c>
      <c r="G2230" s="9" t="s">
        <v>13955</v>
      </c>
      <c r="H2230" s="9" t="s">
        <v>13951</v>
      </c>
      <c r="I2230" s="9" t="s">
        <v>13940</v>
      </c>
      <c r="J2230" s="9" t="s">
        <v>13956</v>
      </c>
      <c r="K2230" s="9" t="s">
        <v>13940</v>
      </c>
      <c r="L2230" s="9" t="s">
        <v>13959</v>
      </c>
      <c r="M2230" s="9" t="s">
        <v>13967</v>
      </c>
      <c r="N2230" s="13" t="s">
        <v>12</v>
      </c>
      <c r="O2230" s="13" t="s">
        <v>14</v>
      </c>
      <c r="P2230" s="13" t="s">
        <v>13</v>
      </c>
      <c r="Q2230" s="13" t="s">
        <v>16</v>
      </c>
      <c r="R2230" s="13" t="s">
        <v>15</v>
      </c>
      <c r="S2230" s="10">
        <f>ROUNDUP(SUM(VLOOKUP(F2230,'Pontuação'!A$2:B$11,2,FALSE),VLOOKUP(E2230,'Pontuação'!C$2:D$11,2,FALSE),VLOOKUP(H2230,'Pontuação'!I$2:J$11,2,FALSE),VLOOKUP(J2230,'Pontuação'!G$2:H$11,2,FALSE),VLOOKUP(L2230,'Pontuação'!M$2:N$13,2,FALSE)),0)</f>
        <v>1901</v>
      </c>
      <c r="T2230" s="11">
        <f t="shared" si="1"/>
        <v>190</v>
      </c>
      <c r="U2230" s="11" t="str">
        <f t="array" ref="U2230">IFERROR(INDEX('Pontuação'!G$13:G$101, MATCH(T2230, 'Pontuação'!F$13:F$101, 0)), "Faixa Indefinida")</f>
        <v>A</v>
      </c>
      <c r="V2230" s="11">
        <f t="shared" si="2"/>
        <v>1</v>
      </c>
      <c r="W2230" s="11">
        <f t="shared" si="3"/>
        <v>0</v>
      </c>
      <c r="X2230" s="11">
        <f t="shared" si="4"/>
        <v>0</v>
      </c>
      <c r="Y2230" s="11">
        <f t="shared" si="5"/>
        <v>0</v>
      </c>
      <c r="Z2230" s="12">
        <f>ROUNDUP(SUM(VLOOKUP(F2230,'Pontuação 3.0'!A$2:B$11,2,FALSE),VLOOKUP(E2230,'Pontuação 3.0'!C$2:D$11,2,FALSE),VLOOKUP(H2230,'Pontuação 3.0'!I$2:J$11,2,FALSE),VLOOKUP(J2230,'Pontuação 3.0'!G$2:H$11,2,FALSE),VLOOKUP(G2230,'Pontuação 3.0'!E$2:F$11,2,FALSE),VLOOKUP(K2230,'Pontuação 3.0'!K$2:L$11,2,FALSE),VLOOKUP(L2230,'Pontuação 3.0'!M$2:N$13,2,FALSE)),0)</f>
        <v>2685</v>
      </c>
      <c r="AA2230" s="12">
        <f t="shared" si="6"/>
        <v>269</v>
      </c>
      <c r="AB2230" s="12" t="str">
        <f t="array" ref="AB2230">IFERROR(INDEX('Pontuação 3.0'!G$13:G$191, MATCH(AA2230, 'Pontuação 3.0'!F$13:F$191, 0)), "Faixa Indefinida")</f>
        <v>A</v>
      </c>
      <c r="AC2230" s="12">
        <f t="shared" si="7"/>
        <v>1</v>
      </c>
      <c r="AD2230" s="12">
        <f t="shared" si="8"/>
        <v>0</v>
      </c>
      <c r="AE2230" s="12">
        <f t="shared" si="9"/>
        <v>0</v>
      </c>
      <c r="AF2230" s="12">
        <f t="shared" si="10"/>
        <v>0</v>
      </c>
    </row>
    <row r="2231" ht="15.75" customHeight="1">
      <c r="A2231" s="8">
        <v>45686.0</v>
      </c>
      <c r="B2231" s="9" t="s">
        <v>5223</v>
      </c>
      <c r="C2231" s="9" t="s">
        <v>5224</v>
      </c>
      <c r="D2231" s="15">
        <v>4.5998293176E10</v>
      </c>
      <c r="E2231" s="9" t="s">
        <v>13936</v>
      </c>
      <c r="F2231" s="9" t="s">
        <v>13950</v>
      </c>
      <c r="G2231" s="9" t="s">
        <v>13944</v>
      </c>
      <c r="H2231" s="9" t="s">
        <v>13949</v>
      </c>
      <c r="I2231" s="9" t="s">
        <v>13940</v>
      </c>
      <c r="J2231" s="9" t="s">
        <v>13939</v>
      </c>
      <c r="K2231" s="9" t="s">
        <v>13940</v>
      </c>
      <c r="L2231" s="9" t="s">
        <v>13931</v>
      </c>
      <c r="M2231" s="9" t="s">
        <v>13942</v>
      </c>
      <c r="N2231" s="13" t="s">
        <v>12</v>
      </c>
      <c r="O2231" s="13" t="s">
        <v>14</v>
      </c>
      <c r="P2231" s="13" t="s">
        <v>32</v>
      </c>
      <c r="Q2231" s="13" t="s">
        <v>51</v>
      </c>
      <c r="R2231" s="13" t="s">
        <v>15</v>
      </c>
      <c r="S2231" s="10">
        <f>ROUNDUP(SUM(VLOOKUP(F2231,'Pontuação'!A$2:B$11,2,FALSE),VLOOKUP(E2231,'Pontuação'!C$2:D$11,2,FALSE),VLOOKUP(H2231,'Pontuação'!I$2:J$11,2,FALSE),VLOOKUP(J2231,'Pontuação'!G$2:H$11,2,FALSE),VLOOKUP(L2231,'Pontuação'!M$2:N$13,2,FALSE)),0)</f>
        <v>1700</v>
      </c>
      <c r="T2231" s="11">
        <f t="shared" si="1"/>
        <v>170</v>
      </c>
      <c r="U2231" s="11" t="str">
        <f t="array" ref="U2231">IFERROR(INDEX('Pontuação'!G$13:G$101, MATCH(T2231, 'Pontuação'!F$13:F$101, 0)), "Faixa Indefinida")</f>
        <v>B</v>
      </c>
      <c r="V2231" s="11">
        <f t="shared" si="2"/>
        <v>0</v>
      </c>
      <c r="W2231" s="11">
        <f t="shared" si="3"/>
        <v>1</v>
      </c>
      <c r="X2231" s="11">
        <f t="shared" si="4"/>
        <v>0</v>
      </c>
      <c r="Y2231" s="11">
        <f t="shared" si="5"/>
        <v>0</v>
      </c>
      <c r="Z2231" s="12">
        <f>ROUNDUP(SUM(VLOOKUP(F2231,'Pontuação 3.0'!A$2:B$11,2,FALSE),VLOOKUP(E2231,'Pontuação 3.0'!C$2:D$11,2,FALSE),VLOOKUP(H2231,'Pontuação 3.0'!I$2:J$11,2,FALSE),VLOOKUP(J2231,'Pontuação 3.0'!G$2:H$11,2,FALSE),VLOOKUP(G2231,'Pontuação 3.0'!E$2:F$11,2,FALSE),VLOOKUP(K2231,'Pontuação 3.0'!K$2:L$11,2,FALSE),VLOOKUP(L2231,'Pontuação 3.0'!M$2:N$13,2,FALSE)),0)</f>
        <v>2221</v>
      </c>
      <c r="AA2231" s="12">
        <f t="shared" si="6"/>
        <v>222</v>
      </c>
      <c r="AB2231" s="12" t="str">
        <f t="array" ref="AB2231">IFERROR(INDEX('Pontuação 3.0'!G$13:G$191, MATCH(AA2231, 'Pontuação 3.0'!F$13:F$191, 0)), "Faixa Indefinida")</f>
        <v>B</v>
      </c>
      <c r="AC2231" s="12">
        <f t="shared" si="7"/>
        <v>0</v>
      </c>
      <c r="AD2231" s="12">
        <f t="shared" si="8"/>
        <v>1</v>
      </c>
      <c r="AE2231" s="12">
        <f t="shared" si="9"/>
        <v>0</v>
      </c>
      <c r="AF2231" s="12">
        <f t="shared" si="10"/>
        <v>0</v>
      </c>
    </row>
    <row r="2232" ht="15.75" customHeight="1">
      <c r="A2232" s="8">
        <v>45686.0</v>
      </c>
      <c r="B2232" s="9" t="s">
        <v>5225</v>
      </c>
      <c r="C2232" s="9" t="s">
        <v>5226</v>
      </c>
      <c r="D2232" s="15">
        <v>8.899719616E10</v>
      </c>
      <c r="E2232" s="9" t="s">
        <v>13936</v>
      </c>
      <c r="F2232" s="9" t="s">
        <v>13948</v>
      </c>
      <c r="G2232" s="9" t="s">
        <v>13957</v>
      </c>
      <c r="H2232" s="9" t="s">
        <v>13927</v>
      </c>
      <c r="I2232" s="9" t="s">
        <v>13940</v>
      </c>
      <c r="J2232" s="9" t="s">
        <v>13929</v>
      </c>
      <c r="K2232" s="9" t="s">
        <v>13940</v>
      </c>
      <c r="L2232" s="9" t="s">
        <v>13945</v>
      </c>
      <c r="M2232" s="9" t="s">
        <v>13942</v>
      </c>
      <c r="N2232" s="13" t="s">
        <v>12</v>
      </c>
      <c r="O2232" s="13" t="s">
        <v>14</v>
      </c>
      <c r="P2232" s="13" t="s">
        <v>32</v>
      </c>
      <c r="Q2232" s="13" t="s">
        <v>20</v>
      </c>
      <c r="R2232" s="13" t="s">
        <v>15</v>
      </c>
      <c r="S2232" s="10">
        <f>ROUNDUP(SUM(VLOOKUP(F2232,'Pontuação'!A$2:B$11,2,FALSE),VLOOKUP(E2232,'Pontuação'!C$2:D$11,2,FALSE),VLOOKUP(H2232,'Pontuação'!I$2:J$11,2,FALSE),VLOOKUP(J2232,'Pontuação'!G$2:H$11,2,FALSE),VLOOKUP(L2232,'Pontuação'!M$2:N$13,2,FALSE)),0)</f>
        <v>1559</v>
      </c>
      <c r="T2232" s="11">
        <f t="shared" si="1"/>
        <v>156</v>
      </c>
      <c r="U2232" s="11" t="str">
        <f t="array" ref="U2232">IFERROR(INDEX('Pontuação'!G$13:G$101, MATCH(T2232, 'Pontuação'!F$13:F$101, 0)), "Faixa Indefinida")</f>
        <v>C</v>
      </c>
      <c r="V2232" s="11">
        <f t="shared" si="2"/>
        <v>0</v>
      </c>
      <c r="W2232" s="11">
        <f t="shared" si="3"/>
        <v>0</v>
      </c>
      <c r="X2232" s="11">
        <f t="shared" si="4"/>
        <v>1</v>
      </c>
      <c r="Y2232" s="11">
        <f t="shared" si="5"/>
        <v>0</v>
      </c>
      <c r="Z2232" s="12">
        <f>ROUNDUP(SUM(VLOOKUP(F2232,'Pontuação 3.0'!A$2:B$11,2,FALSE),VLOOKUP(E2232,'Pontuação 3.0'!C$2:D$11,2,FALSE),VLOOKUP(H2232,'Pontuação 3.0'!I$2:J$11,2,FALSE),VLOOKUP(J2232,'Pontuação 3.0'!G$2:H$11,2,FALSE),VLOOKUP(G2232,'Pontuação 3.0'!E$2:F$11,2,FALSE),VLOOKUP(K2232,'Pontuação 3.0'!K$2:L$11,2,FALSE),VLOOKUP(L2232,'Pontuação 3.0'!M$2:N$13,2,FALSE)),0)</f>
        <v>1777</v>
      </c>
      <c r="AA2232" s="12">
        <f t="shared" si="6"/>
        <v>178</v>
      </c>
      <c r="AB2232" s="12" t="str">
        <f t="array" ref="AB2232">IFERROR(INDEX('Pontuação 3.0'!G$13:G$191, MATCH(AA2232, 'Pontuação 3.0'!F$13:F$191, 0)), "Faixa Indefinida")</f>
        <v>D</v>
      </c>
      <c r="AC2232" s="12">
        <f t="shared" si="7"/>
        <v>0</v>
      </c>
      <c r="AD2232" s="12">
        <f t="shared" si="8"/>
        <v>0</v>
      </c>
      <c r="AE2232" s="12">
        <f t="shared" si="9"/>
        <v>0</v>
      </c>
      <c r="AF2232" s="12">
        <f t="shared" si="10"/>
        <v>1</v>
      </c>
    </row>
    <row r="2233" ht="15.75" customHeight="1">
      <c r="A2233" s="8">
        <v>45686.0</v>
      </c>
      <c r="B2233" s="9" t="s">
        <v>327</v>
      </c>
      <c r="C2233" s="9" t="s">
        <v>5227</v>
      </c>
      <c r="D2233" s="15">
        <v>1.9982035854E10</v>
      </c>
      <c r="E2233" s="9" t="s">
        <v>13936</v>
      </c>
      <c r="F2233" s="9" t="s">
        <v>13950</v>
      </c>
      <c r="G2233" s="9" t="s">
        <v>13957</v>
      </c>
      <c r="H2233" s="9" t="s">
        <v>13927</v>
      </c>
      <c r="I2233" s="9" t="s">
        <v>13928</v>
      </c>
      <c r="J2233" s="9" t="s">
        <v>13929</v>
      </c>
      <c r="K2233" s="9" t="s">
        <v>13940</v>
      </c>
      <c r="L2233" s="9" t="s">
        <v>13954</v>
      </c>
      <c r="M2233" s="9" t="s">
        <v>13952</v>
      </c>
      <c r="N2233" s="13" t="s">
        <v>12</v>
      </c>
      <c r="O2233" s="13" t="s">
        <v>14</v>
      </c>
      <c r="P2233" s="13" t="s">
        <v>68</v>
      </c>
      <c r="Q2233" s="13" t="s">
        <v>20</v>
      </c>
      <c r="R2233" s="13" t="s">
        <v>15</v>
      </c>
      <c r="S2233" s="10">
        <f>ROUNDUP(SUM(VLOOKUP(F2233,'Pontuação'!A$2:B$11,2,FALSE),VLOOKUP(E2233,'Pontuação'!C$2:D$11,2,FALSE),VLOOKUP(H2233,'Pontuação'!I$2:J$11,2,FALSE),VLOOKUP(J2233,'Pontuação'!G$2:H$11,2,FALSE),VLOOKUP(L2233,'Pontuação'!M$2:N$13,2,FALSE)),0)</f>
        <v>1402</v>
      </c>
      <c r="T2233" s="11">
        <f t="shared" si="1"/>
        <v>140</v>
      </c>
      <c r="U2233" s="11" t="str">
        <f t="array" ref="U2233">IFERROR(INDEX('Pontuação'!G$13:G$101, MATCH(T2233, 'Pontuação'!F$13:F$101, 0)), "Faixa Indefinida")</f>
        <v>D</v>
      </c>
      <c r="V2233" s="11">
        <f t="shared" si="2"/>
        <v>0</v>
      </c>
      <c r="W2233" s="11">
        <f t="shared" si="3"/>
        <v>0</v>
      </c>
      <c r="X2233" s="11">
        <f t="shared" si="4"/>
        <v>0</v>
      </c>
      <c r="Y2233" s="11">
        <f t="shared" si="5"/>
        <v>1</v>
      </c>
      <c r="Z2233" s="12">
        <f>ROUNDUP(SUM(VLOOKUP(F2233,'Pontuação 3.0'!A$2:B$11,2,FALSE),VLOOKUP(E2233,'Pontuação 3.0'!C$2:D$11,2,FALSE),VLOOKUP(H2233,'Pontuação 3.0'!I$2:J$11,2,FALSE),VLOOKUP(J2233,'Pontuação 3.0'!G$2:H$11,2,FALSE),VLOOKUP(G2233,'Pontuação 3.0'!E$2:F$11,2,FALSE),VLOOKUP(K2233,'Pontuação 3.0'!K$2:L$11,2,FALSE),VLOOKUP(L2233,'Pontuação 3.0'!M$2:N$13,2,FALSE)),0)</f>
        <v>1794</v>
      </c>
      <c r="AA2233" s="12">
        <f t="shared" si="6"/>
        <v>179</v>
      </c>
      <c r="AB2233" s="12" t="str">
        <f t="array" ref="AB2233">IFERROR(INDEX('Pontuação 3.0'!G$13:G$191, MATCH(AA2233, 'Pontuação 3.0'!F$13:F$191, 0)), "Faixa Indefinida")</f>
        <v>D</v>
      </c>
      <c r="AC2233" s="12">
        <f t="shared" si="7"/>
        <v>0</v>
      </c>
      <c r="AD2233" s="12">
        <f t="shared" si="8"/>
        <v>0</v>
      </c>
      <c r="AE2233" s="12">
        <f t="shared" si="9"/>
        <v>0</v>
      </c>
      <c r="AF2233" s="12">
        <f t="shared" si="10"/>
        <v>1</v>
      </c>
    </row>
    <row r="2234" ht="15.75" customHeight="1">
      <c r="A2234" s="8">
        <v>45686.0</v>
      </c>
      <c r="B2234" s="9" t="s">
        <v>5230</v>
      </c>
      <c r="C2234" s="9" t="s">
        <v>5231</v>
      </c>
      <c r="D2234" s="15">
        <v>3.898845671E10</v>
      </c>
      <c r="E2234" s="9" t="s">
        <v>13924</v>
      </c>
      <c r="F2234" s="9" t="s">
        <v>13950</v>
      </c>
      <c r="G2234" s="9" t="s">
        <v>13926</v>
      </c>
      <c r="H2234" s="9" t="s">
        <v>13960</v>
      </c>
      <c r="I2234" s="9" t="s">
        <v>13928</v>
      </c>
      <c r="J2234" s="9" t="s">
        <v>13956</v>
      </c>
      <c r="K2234" s="9" t="s">
        <v>13940</v>
      </c>
      <c r="L2234" s="9" t="s">
        <v>13931</v>
      </c>
      <c r="M2234" s="9" t="s">
        <v>13946</v>
      </c>
      <c r="N2234" s="13" t="s">
        <v>12</v>
      </c>
      <c r="O2234" s="13" t="s">
        <v>14</v>
      </c>
      <c r="P2234" s="13" t="s">
        <v>32</v>
      </c>
      <c r="Q2234" s="13" t="s">
        <v>20</v>
      </c>
      <c r="R2234" s="13" t="s">
        <v>15</v>
      </c>
      <c r="S2234" s="10">
        <f>ROUNDUP(SUM(VLOOKUP(F2234,'Pontuação'!A$2:B$11,2,FALSE),VLOOKUP(E2234,'Pontuação'!C$2:D$11,2,FALSE),VLOOKUP(H2234,'Pontuação'!I$2:J$11,2,FALSE),VLOOKUP(J2234,'Pontuação'!G$2:H$11,2,FALSE),VLOOKUP(L2234,'Pontuação'!M$2:N$13,2,FALSE)),0)</f>
        <v>1651</v>
      </c>
      <c r="T2234" s="11">
        <f t="shared" si="1"/>
        <v>165</v>
      </c>
      <c r="U2234" s="11" t="str">
        <f t="array" ref="U2234">IFERROR(INDEX('Pontuação'!G$13:G$101, MATCH(T2234, 'Pontuação'!F$13:F$101, 0)), "Faixa Indefinida")</f>
        <v>C</v>
      </c>
      <c r="V2234" s="11">
        <f t="shared" si="2"/>
        <v>0</v>
      </c>
      <c r="W2234" s="11">
        <f t="shared" si="3"/>
        <v>0</v>
      </c>
      <c r="X2234" s="11">
        <f t="shared" si="4"/>
        <v>1</v>
      </c>
      <c r="Y2234" s="11">
        <f t="shared" si="5"/>
        <v>0</v>
      </c>
      <c r="Z2234" s="12">
        <f>ROUNDUP(SUM(VLOOKUP(F2234,'Pontuação 3.0'!A$2:B$11,2,FALSE),VLOOKUP(E2234,'Pontuação 3.0'!C$2:D$11,2,FALSE),VLOOKUP(H2234,'Pontuação 3.0'!I$2:J$11,2,FALSE),VLOOKUP(J2234,'Pontuação 3.0'!G$2:H$11,2,FALSE),VLOOKUP(G2234,'Pontuação 3.0'!E$2:F$11,2,FALSE),VLOOKUP(K2234,'Pontuação 3.0'!K$2:L$11,2,FALSE),VLOOKUP(L2234,'Pontuação 3.0'!M$2:N$13,2,FALSE)),0)</f>
        <v>2259</v>
      </c>
      <c r="AA2234" s="12">
        <f t="shared" si="6"/>
        <v>226</v>
      </c>
      <c r="AB2234" s="12" t="str">
        <f t="array" ref="AB2234">IFERROR(INDEX('Pontuação 3.0'!G$13:G$191, MATCH(AA2234, 'Pontuação 3.0'!F$13:F$191, 0)), "Faixa Indefinida")</f>
        <v>B</v>
      </c>
      <c r="AC2234" s="12">
        <f t="shared" si="7"/>
        <v>0</v>
      </c>
      <c r="AD2234" s="12">
        <f t="shared" si="8"/>
        <v>1</v>
      </c>
      <c r="AE2234" s="12">
        <f t="shared" si="9"/>
        <v>0</v>
      </c>
      <c r="AF2234" s="12">
        <f t="shared" si="10"/>
        <v>0</v>
      </c>
    </row>
    <row r="2235" ht="15.75" customHeight="1">
      <c r="A2235" s="8">
        <v>45686.0</v>
      </c>
      <c r="B2235" s="9" t="s">
        <v>5228</v>
      </c>
      <c r="C2235" s="9" t="s">
        <v>5229</v>
      </c>
      <c r="D2235" s="15">
        <v>5.1996247808E10</v>
      </c>
      <c r="E2235" s="9" t="s">
        <v>13936</v>
      </c>
      <c r="F2235" s="9" t="s">
        <v>13950</v>
      </c>
      <c r="G2235" s="9" t="s">
        <v>13944</v>
      </c>
      <c r="H2235" s="9" t="s">
        <v>13938</v>
      </c>
      <c r="I2235" s="9" t="s">
        <v>13940</v>
      </c>
      <c r="J2235" s="9" t="s">
        <v>13939</v>
      </c>
      <c r="K2235" s="9" t="s">
        <v>13930</v>
      </c>
      <c r="L2235" s="9" t="s">
        <v>13941</v>
      </c>
      <c r="M2235" s="9" t="s">
        <v>13967</v>
      </c>
      <c r="N2235" s="13" t="s">
        <v>12</v>
      </c>
      <c r="O2235" s="13" t="s">
        <v>14</v>
      </c>
      <c r="P2235" s="13" t="s">
        <v>39</v>
      </c>
      <c r="Q2235" s="13" t="s">
        <v>20</v>
      </c>
      <c r="R2235" s="13" t="s">
        <v>15</v>
      </c>
      <c r="S2235" s="10">
        <f>ROUNDUP(SUM(VLOOKUP(F2235,'Pontuação'!A$2:B$11,2,FALSE),VLOOKUP(E2235,'Pontuação'!C$2:D$11,2,FALSE),VLOOKUP(H2235,'Pontuação'!I$2:J$11,2,FALSE),VLOOKUP(J2235,'Pontuação'!G$2:H$11,2,FALSE),VLOOKUP(L2235,'Pontuação'!M$2:N$13,2,FALSE)),0)</f>
        <v>1728</v>
      </c>
      <c r="T2235" s="11">
        <f t="shared" si="1"/>
        <v>173</v>
      </c>
      <c r="U2235" s="11" t="str">
        <f t="array" ref="U2235">IFERROR(INDEX('Pontuação'!G$13:G$101, MATCH(T2235, 'Pontuação'!F$13:F$101, 0)), "Faixa Indefinida")</f>
        <v>B</v>
      </c>
      <c r="V2235" s="11">
        <f t="shared" si="2"/>
        <v>0</v>
      </c>
      <c r="W2235" s="11">
        <f t="shared" si="3"/>
        <v>1</v>
      </c>
      <c r="X2235" s="11">
        <f t="shared" si="4"/>
        <v>0</v>
      </c>
      <c r="Y2235" s="11">
        <f t="shared" si="5"/>
        <v>0</v>
      </c>
      <c r="Z2235" s="12">
        <f>ROUNDUP(SUM(VLOOKUP(F2235,'Pontuação 3.0'!A$2:B$11,2,FALSE),VLOOKUP(E2235,'Pontuação 3.0'!C$2:D$11,2,FALSE),VLOOKUP(H2235,'Pontuação 3.0'!I$2:J$11,2,FALSE),VLOOKUP(J2235,'Pontuação 3.0'!G$2:H$11,2,FALSE),VLOOKUP(G2235,'Pontuação 3.0'!E$2:F$11,2,FALSE),VLOOKUP(K2235,'Pontuação 3.0'!K$2:L$11,2,FALSE),VLOOKUP(L2235,'Pontuação 3.0'!M$2:N$13,2,FALSE)),0)</f>
        <v>2309</v>
      </c>
      <c r="AA2235" s="12">
        <f t="shared" si="6"/>
        <v>231</v>
      </c>
      <c r="AB2235" s="12" t="str">
        <f t="array" ref="AB2235">IFERROR(INDEX('Pontuação 3.0'!G$13:G$191, MATCH(AA2235, 'Pontuação 3.0'!F$13:F$191, 0)), "Faixa Indefinida")</f>
        <v>B</v>
      </c>
      <c r="AC2235" s="12">
        <f t="shared" si="7"/>
        <v>0</v>
      </c>
      <c r="AD2235" s="12">
        <f t="shared" si="8"/>
        <v>1</v>
      </c>
      <c r="AE2235" s="12">
        <f t="shared" si="9"/>
        <v>0</v>
      </c>
      <c r="AF2235" s="12">
        <f t="shared" si="10"/>
        <v>0</v>
      </c>
    </row>
    <row r="2236" ht="15.75" customHeight="1">
      <c r="A2236" s="8">
        <v>45686.0</v>
      </c>
      <c r="B2236" s="9" t="s">
        <v>5232</v>
      </c>
      <c r="C2236" s="9" t="s">
        <v>5233</v>
      </c>
      <c r="D2236" s="15">
        <v>8.498111638E10</v>
      </c>
      <c r="E2236" s="9" t="s">
        <v>13924</v>
      </c>
      <c r="F2236" s="9" t="s">
        <v>13948</v>
      </c>
      <c r="G2236" s="9" t="s">
        <v>13926</v>
      </c>
      <c r="H2236" s="9" t="s">
        <v>13949</v>
      </c>
      <c r="I2236" s="9" t="s">
        <v>13940</v>
      </c>
      <c r="J2236" s="9" t="s">
        <v>13939</v>
      </c>
      <c r="K2236" s="9" t="s">
        <v>13940</v>
      </c>
      <c r="L2236" s="9" t="s">
        <v>13945</v>
      </c>
      <c r="M2236" s="9" t="s">
        <v>13967</v>
      </c>
      <c r="N2236" s="13" t="s">
        <v>12</v>
      </c>
      <c r="O2236" s="13" t="s">
        <v>14</v>
      </c>
      <c r="P2236" s="13" t="s">
        <v>32</v>
      </c>
      <c r="Q2236" s="13" t="s">
        <v>20</v>
      </c>
      <c r="R2236" s="13" t="s">
        <v>15</v>
      </c>
      <c r="S2236" s="10">
        <f>ROUNDUP(SUM(VLOOKUP(F2236,'Pontuação'!A$2:B$11,2,FALSE),VLOOKUP(E2236,'Pontuação'!C$2:D$11,2,FALSE),VLOOKUP(H2236,'Pontuação'!I$2:J$11,2,FALSE),VLOOKUP(J2236,'Pontuação'!G$2:H$11,2,FALSE),VLOOKUP(L2236,'Pontuação'!M$2:N$13,2,FALSE)),0)</f>
        <v>1824</v>
      </c>
      <c r="T2236" s="11">
        <f t="shared" si="1"/>
        <v>182</v>
      </c>
      <c r="U2236" s="11" t="str">
        <f t="array" ref="U2236">IFERROR(INDEX('Pontuação'!G$13:G$101, MATCH(T2236, 'Pontuação'!F$13:F$101, 0)), "Faixa Indefinida")</f>
        <v>B</v>
      </c>
      <c r="V2236" s="11">
        <f t="shared" si="2"/>
        <v>0</v>
      </c>
      <c r="W2236" s="11">
        <f t="shared" si="3"/>
        <v>1</v>
      </c>
      <c r="X2236" s="11">
        <f t="shared" si="4"/>
        <v>0</v>
      </c>
      <c r="Y2236" s="11">
        <f t="shared" si="5"/>
        <v>0</v>
      </c>
      <c r="Z2236" s="12">
        <f>ROUNDUP(SUM(VLOOKUP(F2236,'Pontuação 3.0'!A$2:B$11,2,FALSE),VLOOKUP(E2236,'Pontuação 3.0'!C$2:D$11,2,FALSE),VLOOKUP(H2236,'Pontuação 3.0'!I$2:J$11,2,FALSE),VLOOKUP(J2236,'Pontuação 3.0'!G$2:H$11,2,FALSE),VLOOKUP(G2236,'Pontuação 3.0'!E$2:F$11,2,FALSE),VLOOKUP(K2236,'Pontuação 3.0'!K$2:L$11,2,FALSE),VLOOKUP(L2236,'Pontuação 3.0'!M$2:N$13,2,FALSE)),0)</f>
        <v>2284</v>
      </c>
      <c r="AA2236" s="12">
        <f t="shared" si="6"/>
        <v>228</v>
      </c>
      <c r="AB2236" s="12" t="str">
        <f t="array" ref="AB2236">IFERROR(INDEX('Pontuação 3.0'!G$13:G$191, MATCH(AA2236, 'Pontuação 3.0'!F$13:F$191, 0)), "Faixa Indefinida")</f>
        <v>B</v>
      </c>
      <c r="AC2236" s="12">
        <f t="shared" si="7"/>
        <v>0</v>
      </c>
      <c r="AD2236" s="12">
        <f t="shared" si="8"/>
        <v>1</v>
      </c>
      <c r="AE2236" s="12">
        <f t="shared" si="9"/>
        <v>0</v>
      </c>
      <c r="AF2236" s="12">
        <f t="shared" si="10"/>
        <v>0</v>
      </c>
    </row>
    <row r="2237" ht="15.75" customHeight="1">
      <c r="A2237" s="8">
        <v>45686.0</v>
      </c>
      <c r="B2237" s="9" t="s">
        <v>5236</v>
      </c>
      <c r="C2237" s="9" t="s">
        <v>5237</v>
      </c>
      <c r="D2237" s="15">
        <v>1.9987319429E10</v>
      </c>
      <c r="E2237" s="9" t="s">
        <v>13936</v>
      </c>
      <c r="F2237" s="9" t="s">
        <v>13950</v>
      </c>
      <c r="G2237" s="9" t="s">
        <v>13944</v>
      </c>
      <c r="H2237" s="9" t="s">
        <v>13927</v>
      </c>
      <c r="I2237" s="9" t="s">
        <v>13928</v>
      </c>
      <c r="J2237" s="9" t="s">
        <v>13929</v>
      </c>
      <c r="K2237" s="9" t="s">
        <v>13940</v>
      </c>
      <c r="L2237" s="9" t="s">
        <v>13945</v>
      </c>
      <c r="M2237" s="9" t="s">
        <v>13952</v>
      </c>
      <c r="N2237" s="13" t="s">
        <v>12</v>
      </c>
      <c r="O2237" s="13" t="s">
        <v>14</v>
      </c>
      <c r="P2237" s="13" t="s">
        <v>32</v>
      </c>
      <c r="Q2237" s="13" t="s">
        <v>33</v>
      </c>
      <c r="R2237" s="13" t="s">
        <v>15</v>
      </c>
      <c r="S2237" s="10">
        <f>ROUNDUP(SUM(VLOOKUP(F2237,'Pontuação'!A$2:B$11,2,FALSE),VLOOKUP(E2237,'Pontuação'!C$2:D$11,2,FALSE),VLOOKUP(H2237,'Pontuação'!I$2:J$11,2,FALSE),VLOOKUP(J2237,'Pontuação'!G$2:H$11,2,FALSE),VLOOKUP(L2237,'Pontuação'!M$2:N$13,2,FALSE)),0)</f>
        <v>1571</v>
      </c>
      <c r="T2237" s="11">
        <f t="shared" si="1"/>
        <v>157</v>
      </c>
      <c r="U2237" s="11" t="str">
        <f t="array" ref="U2237">IFERROR(INDEX('Pontuação'!G$13:G$101, MATCH(T2237, 'Pontuação'!F$13:F$101, 0)), "Faixa Indefinida")</f>
        <v>C</v>
      </c>
      <c r="V2237" s="11">
        <f t="shared" si="2"/>
        <v>0</v>
      </c>
      <c r="W2237" s="11">
        <f t="shared" si="3"/>
        <v>0</v>
      </c>
      <c r="X2237" s="11">
        <f t="shared" si="4"/>
        <v>1</v>
      </c>
      <c r="Y2237" s="11">
        <f t="shared" si="5"/>
        <v>0</v>
      </c>
      <c r="Z2237" s="12">
        <f>ROUNDUP(SUM(VLOOKUP(F2237,'Pontuação 3.0'!A$2:B$11,2,FALSE),VLOOKUP(E2237,'Pontuação 3.0'!C$2:D$11,2,FALSE),VLOOKUP(H2237,'Pontuação 3.0'!I$2:J$11,2,FALSE),VLOOKUP(J2237,'Pontuação 3.0'!G$2:H$11,2,FALSE),VLOOKUP(G2237,'Pontuação 3.0'!E$2:F$11,2,FALSE),VLOOKUP(K2237,'Pontuação 3.0'!K$2:L$11,2,FALSE),VLOOKUP(L2237,'Pontuação 3.0'!M$2:N$13,2,FALSE)),0)</f>
        <v>1920</v>
      </c>
      <c r="AA2237" s="12">
        <f t="shared" si="6"/>
        <v>192</v>
      </c>
      <c r="AB2237" s="12" t="str">
        <f t="array" ref="AB2237">IFERROR(INDEX('Pontuação 3.0'!G$13:G$191, MATCH(AA2237, 'Pontuação 3.0'!F$13:F$191, 0)), "Faixa Indefinida")</f>
        <v>C</v>
      </c>
      <c r="AC2237" s="12">
        <f t="shared" si="7"/>
        <v>0</v>
      </c>
      <c r="AD2237" s="12">
        <f t="shared" si="8"/>
        <v>0</v>
      </c>
      <c r="AE2237" s="12">
        <f t="shared" si="9"/>
        <v>1</v>
      </c>
      <c r="AF2237" s="12">
        <f t="shared" si="10"/>
        <v>0</v>
      </c>
    </row>
    <row r="2238" ht="15.75" customHeight="1">
      <c r="A2238" s="8">
        <v>45686.0</v>
      </c>
      <c r="B2238" s="9" t="s">
        <v>909</v>
      </c>
      <c r="C2238" s="9" t="s">
        <v>5240</v>
      </c>
      <c r="D2238" s="9" t="s">
        <v>5241</v>
      </c>
      <c r="E2238" s="9" t="s">
        <v>13936</v>
      </c>
      <c r="F2238" s="9" t="s">
        <v>13953</v>
      </c>
      <c r="G2238" s="9" t="s">
        <v>13926</v>
      </c>
      <c r="H2238" s="9" t="s">
        <v>13949</v>
      </c>
      <c r="I2238" s="9" t="s">
        <v>13928</v>
      </c>
      <c r="J2238" s="9" t="s">
        <v>13929</v>
      </c>
      <c r="K2238" s="9" t="s">
        <v>13940</v>
      </c>
      <c r="L2238" s="9" t="s">
        <v>13959</v>
      </c>
      <c r="M2238" s="9" t="s">
        <v>13942</v>
      </c>
      <c r="N2238" s="13" t="s">
        <v>12</v>
      </c>
      <c r="O2238" s="13" t="s">
        <v>14</v>
      </c>
      <c r="P2238" s="13" t="s">
        <v>13</v>
      </c>
      <c r="Q2238" s="13" t="s">
        <v>16</v>
      </c>
      <c r="R2238" s="13" t="s">
        <v>15</v>
      </c>
      <c r="S2238" s="10">
        <f>ROUNDUP(SUM(VLOOKUP(F2238,'Pontuação'!A$2:B$11,2,FALSE),VLOOKUP(E2238,'Pontuação'!C$2:D$11,2,FALSE),VLOOKUP(H2238,'Pontuação'!I$2:J$11,2,FALSE),VLOOKUP(J2238,'Pontuação'!G$2:H$11,2,FALSE),VLOOKUP(L2238,'Pontuação'!M$2:N$13,2,FALSE)),0)</f>
        <v>1670</v>
      </c>
      <c r="T2238" s="11">
        <f t="shared" si="1"/>
        <v>167</v>
      </c>
      <c r="U2238" s="11" t="str">
        <f t="array" ref="U2238">IFERROR(INDEX('Pontuação'!G$13:G$101, MATCH(T2238, 'Pontuação'!F$13:F$101, 0)), "Faixa Indefinida")</f>
        <v>B</v>
      </c>
      <c r="V2238" s="11">
        <f t="shared" si="2"/>
        <v>0</v>
      </c>
      <c r="W2238" s="11">
        <f t="shared" si="3"/>
        <v>1</v>
      </c>
      <c r="X2238" s="11">
        <f t="shared" si="4"/>
        <v>0</v>
      </c>
      <c r="Y2238" s="11">
        <f t="shared" si="5"/>
        <v>0</v>
      </c>
      <c r="Z2238" s="12">
        <f>ROUNDUP(SUM(VLOOKUP(F2238,'Pontuação 3.0'!A$2:B$11,2,FALSE),VLOOKUP(E2238,'Pontuação 3.0'!C$2:D$11,2,FALSE),VLOOKUP(H2238,'Pontuação 3.0'!I$2:J$11,2,FALSE),VLOOKUP(J2238,'Pontuação 3.0'!G$2:H$11,2,FALSE),VLOOKUP(G2238,'Pontuação 3.0'!E$2:F$11,2,FALSE),VLOOKUP(K2238,'Pontuação 3.0'!K$2:L$11,2,FALSE),VLOOKUP(L2238,'Pontuação 3.0'!M$2:N$13,2,FALSE)),0)</f>
        <v>2388</v>
      </c>
      <c r="AA2238" s="12">
        <f t="shared" si="6"/>
        <v>239</v>
      </c>
      <c r="AB2238" s="12" t="str">
        <f t="array" ref="AB2238">IFERROR(INDEX('Pontuação 3.0'!G$13:G$191, MATCH(AA2238, 'Pontuação 3.0'!F$13:F$191, 0)), "Faixa Indefinida")</f>
        <v>A</v>
      </c>
      <c r="AC2238" s="12">
        <f t="shared" si="7"/>
        <v>1</v>
      </c>
      <c r="AD2238" s="12">
        <f t="shared" si="8"/>
        <v>0</v>
      </c>
      <c r="AE2238" s="12">
        <f t="shared" si="9"/>
        <v>0</v>
      </c>
      <c r="AF2238" s="12">
        <f t="shared" si="10"/>
        <v>0</v>
      </c>
    </row>
    <row r="2239" ht="15.75" customHeight="1">
      <c r="A2239" s="8">
        <v>45686.0</v>
      </c>
      <c r="B2239" s="9" t="s">
        <v>5238</v>
      </c>
      <c r="C2239" s="9" t="s">
        <v>5239</v>
      </c>
      <c r="D2239" s="15">
        <v>9.3984195418E10</v>
      </c>
      <c r="E2239" s="9" t="s">
        <v>13936</v>
      </c>
      <c r="F2239" s="9" t="s">
        <v>13950</v>
      </c>
      <c r="G2239" s="9" t="s">
        <v>13957</v>
      </c>
      <c r="H2239" s="9" t="s">
        <v>13927</v>
      </c>
      <c r="I2239" s="9" t="s">
        <v>13940</v>
      </c>
      <c r="J2239" s="9" t="s">
        <v>13929</v>
      </c>
      <c r="K2239" s="9" t="s">
        <v>13940</v>
      </c>
      <c r="L2239" s="9" t="s">
        <v>13931</v>
      </c>
      <c r="M2239" s="9" t="s">
        <v>13942</v>
      </c>
      <c r="N2239" s="13" t="s">
        <v>12</v>
      </c>
      <c r="O2239" s="13" t="s">
        <v>14</v>
      </c>
      <c r="P2239" s="13" t="s">
        <v>13</v>
      </c>
      <c r="Q2239" s="13" t="s">
        <v>59</v>
      </c>
      <c r="R2239" s="13" t="s">
        <v>15</v>
      </c>
      <c r="S2239" s="10">
        <f>ROUNDUP(SUM(VLOOKUP(F2239,'Pontuação'!A$2:B$11,2,FALSE),VLOOKUP(E2239,'Pontuação'!C$2:D$11,2,FALSE),VLOOKUP(H2239,'Pontuação'!I$2:J$11,2,FALSE),VLOOKUP(J2239,'Pontuação'!G$2:H$11,2,FALSE),VLOOKUP(L2239,'Pontuação'!M$2:N$13,2,FALSE)),0)</f>
        <v>1439</v>
      </c>
      <c r="T2239" s="11">
        <f t="shared" si="1"/>
        <v>144</v>
      </c>
      <c r="U2239" s="11" t="str">
        <f t="array" ref="U2239">IFERROR(INDEX('Pontuação'!G$13:G$101, MATCH(T2239, 'Pontuação'!F$13:F$101, 0)), "Faixa Indefinida")</f>
        <v>D</v>
      </c>
      <c r="V2239" s="11">
        <f t="shared" si="2"/>
        <v>0</v>
      </c>
      <c r="W2239" s="11">
        <f t="shared" si="3"/>
        <v>0</v>
      </c>
      <c r="X2239" s="11">
        <f t="shared" si="4"/>
        <v>0</v>
      </c>
      <c r="Y2239" s="11">
        <f t="shared" si="5"/>
        <v>1</v>
      </c>
      <c r="Z2239" s="12">
        <f>ROUNDUP(SUM(VLOOKUP(F2239,'Pontuação 3.0'!A$2:B$11,2,FALSE),VLOOKUP(E2239,'Pontuação 3.0'!C$2:D$11,2,FALSE),VLOOKUP(H2239,'Pontuação 3.0'!I$2:J$11,2,FALSE),VLOOKUP(J2239,'Pontuação 3.0'!G$2:H$11,2,FALSE),VLOOKUP(G2239,'Pontuação 3.0'!E$2:F$11,2,FALSE),VLOOKUP(K2239,'Pontuação 3.0'!K$2:L$11,2,FALSE),VLOOKUP(L2239,'Pontuação 3.0'!M$2:N$13,2,FALSE)),0)</f>
        <v>1824</v>
      </c>
      <c r="AA2239" s="12">
        <f t="shared" si="6"/>
        <v>182</v>
      </c>
      <c r="AB2239" s="12" t="str">
        <f t="array" ref="AB2239">IFERROR(INDEX('Pontuação 3.0'!G$13:G$191, MATCH(AA2239, 'Pontuação 3.0'!F$13:F$191, 0)), "Faixa Indefinida")</f>
        <v>D</v>
      </c>
      <c r="AC2239" s="12">
        <f t="shared" si="7"/>
        <v>0</v>
      </c>
      <c r="AD2239" s="12">
        <f t="shared" si="8"/>
        <v>0</v>
      </c>
      <c r="AE2239" s="12">
        <f t="shared" si="9"/>
        <v>0</v>
      </c>
      <c r="AF2239" s="12">
        <f t="shared" si="10"/>
        <v>1</v>
      </c>
    </row>
    <row r="2240" ht="15.75" customHeight="1">
      <c r="A2240" s="8">
        <v>45686.0</v>
      </c>
      <c r="B2240" s="9" t="s">
        <v>5234</v>
      </c>
      <c r="C2240" s="9" t="s">
        <v>5235</v>
      </c>
      <c r="D2240" s="15">
        <v>3.1992841351E10</v>
      </c>
      <c r="E2240" s="9" t="s">
        <v>13936</v>
      </c>
      <c r="F2240" s="9" t="s">
        <v>13950</v>
      </c>
      <c r="G2240" s="9" t="s">
        <v>13944</v>
      </c>
      <c r="H2240" s="9" t="s">
        <v>13951</v>
      </c>
      <c r="I2240" s="9" t="s">
        <v>13940</v>
      </c>
      <c r="J2240" s="9" t="s">
        <v>13929</v>
      </c>
      <c r="K2240" s="9" t="s">
        <v>13940</v>
      </c>
      <c r="L2240" s="9" t="s">
        <v>13931</v>
      </c>
      <c r="M2240" s="9" t="s">
        <v>13952</v>
      </c>
      <c r="N2240" s="13" t="s">
        <v>12</v>
      </c>
      <c r="O2240" s="13" t="s">
        <v>14</v>
      </c>
      <c r="P2240" s="13" t="s">
        <v>32</v>
      </c>
      <c r="Q2240" s="13" t="s">
        <v>33</v>
      </c>
      <c r="R2240" s="13" t="s">
        <v>15</v>
      </c>
      <c r="S2240" s="10">
        <f>ROUNDUP(SUM(VLOOKUP(F2240,'Pontuação'!A$2:B$11,2,FALSE),VLOOKUP(E2240,'Pontuação'!C$2:D$11,2,FALSE),VLOOKUP(H2240,'Pontuação'!I$2:J$11,2,FALSE),VLOOKUP(J2240,'Pontuação'!G$2:H$11,2,FALSE),VLOOKUP(L2240,'Pontuação'!M$2:N$13,2,FALSE)),0)</f>
        <v>1553</v>
      </c>
      <c r="T2240" s="11">
        <f t="shared" si="1"/>
        <v>155</v>
      </c>
      <c r="U2240" s="11" t="str">
        <f t="array" ref="U2240">IFERROR(INDEX('Pontuação'!G$13:G$101, MATCH(T2240, 'Pontuação'!F$13:F$101, 0)), "Faixa Indefinida")</f>
        <v>C</v>
      </c>
      <c r="V2240" s="11">
        <f t="shared" si="2"/>
        <v>0</v>
      </c>
      <c r="W2240" s="11">
        <f t="shared" si="3"/>
        <v>0</v>
      </c>
      <c r="X2240" s="11">
        <f t="shared" si="4"/>
        <v>1</v>
      </c>
      <c r="Y2240" s="11">
        <f t="shared" si="5"/>
        <v>0</v>
      </c>
      <c r="Z2240" s="12">
        <f>ROUNDUP(SUM(VLOOKUP(F2240,'Pontuação 3.0'!A$2:B$11,2,FALSE),VLOOKUP(E2240,'Pontuação 3.0'!C$2:D$11,2,FALSE),VLOOKUP(H2240,'Pontuação 3.0'!I$2:J$11,2,FALSE),VLOOKUP(J2240,'Pontuação 3.0'!G$2:H$11,2,FALSE),VLOOKUP(G2240,'Pontuação 3.0'!E$2:F$11,2,FALSE),VLOOKUP(K2240,'Pontuação 3.0'!K$2:L$11,2,FALSE),VLOOKUP(L2240,'Pontuação 3.0'!M$2:N$13,2,FALSE)),0)</f>
        <v>1982</v>
      </c>
      <c r="AA2240" s="12">
        <f t="shared" si="6"/>
        <v>198</v>
      </c>
      <c r="AB2240" s="12" t="str">
        <f t="array" ref="AB2240">IFERROR(INDEX('Pontuação 3.0'!G$13:G$191, MATCH(AA2240, 'Pontuação 3.0'!F$13:F$191, 0)), "Faixa Indefinida")</f>
        <v>C</v>
      </c>
      <c r="AC2240" s="12">
        <f t="shared" si="7"/>
        <v>0</v>
      </c>
      <c r="AD2240" s="12">
        <f t="shared" si="8"/>
        <v>0</v>
      </c>
      <c r="AE2240" s="12">
        <f t="shared" si="9"/>
        <v>1</v>
      </c>
      <c r="AF2240" s="12">
        <f t="shared" si="10"/>
        <v>0</v>
      </c>
    </row>
    <row r="2241" ht="15.75" customHeight="1">
      <c r="A2241" s="8">
        <v>45686.0</v>
      </c>
      <c r="B2241" s="9" t="s">
        <v>5244</v>
      </c>
      <c r="C2241" s="9" t="s">
        <v>5245</v>
      </c>
      <c r="D2241" s="15">
        <v>4.7992792851E10</v>
      </c>
      <c r="E2241" s="9" t="s">
        <v>13936</v>
      </c>
      <c r="F2241" s="9" t="s">
        <v>13948</v>
      </c>
      <c r="G2241" s="9" t="s">
        <v>13944</v>
      </c>
      <c r="H2241" s="9" t="s">
        <v>13960</v>
      </c>
      <c r="I2241" s="9" t="s">
        <v>13928</v>
      </c>
      <c r="J2241" s="9" t="s">
        <v>13956</v>
      </c>
      <c r="K2241" s="9" t="s">
        <v>13930</v>
      </c>
      <c r="L2241" s="9" t="s">
        <v>13931</v>
      </c>
      <c r="M2241" s="9" t="s">
        <v>13952</v>
      </c>
      <c r="N2241" s="13" t="s">
        <v>12</v>
      </c>
      <c r="O2241" s="13" t="s">
        <v>14</v>
      </c>
      <c r="P2241" s="13" t="s">
        <v>32</v>
      </c>
      <c r="Q2241" s="13" t="s">
        <v>20</v>
      </c>
      <c r="R2241" s="13" t="s">
        <v>15</v>
      </c>
      <c r="S2241" s="10">
        <f>ROUNDUP(SUM(VLOOKUP(F2241,'Pontuação'!A$2:B$11,2,FALSE),VLOOKUP(E2241,'Pontuação'!C$2:D$11,2,FALSE),VLOOKUP(H2241,'Pontuação'!I$2:J$11,2,FALSE),VLOOKUP(J2241,'Pontuação'!G$2:H$11,2,FALSE),VLOOKUP(L2241,'Pontuação'!M$2:N$13,2,FALSE)),0)</f>
        <v>1635</v>
      </c>
      <c r="T2241" s="11">
        <f t="shared" si="1"/>
        <v>164</v>
      </c>
      <c r="U2241" s="11" t="str">
        <f t="array" ref="U2241">IFERROR(INDEX('Pontuação'!G$13:G$101, MATCH(T2241, 'Pontuação'!F$13:F$101, 0)), "Faixa Indefinida")</f>
        <v>C</v>
      </c>
      <c r="V2241" s="11">
        <f t="shared" si="2"/>
        <v>0</v>
      </c>
      <c r="W2241" s="11">
        <f t="shared" si="3"/>
        <v>0</v>
      </c>
      <c r="X2241" s="11">
        <f t="shared" si="4"/>
        <v>1</v>
      </c>
      <c r="Y2241" s="11">
        <f t="shared" si="5"/>
        <v>0</v>
      </c>
      <c r="Z2241" s="12">
        <f>ROUNDUP(SUM(VLOOKUP(F2241,'Pontuação 3.0'!A$2:B$11,2,FALSE),VLOOKUP(E2241,'Pontuação 3.0'!C$2:D$11,2,FALSE),VLOOKUP(H2241,'Pontuação 3.0'!I$2:J$11,2,FALSE),VLOOKUP(J2241,'Pontuação 3.0'!G$2:H$11,2,FALSE),VLOOKUP(G2241,'Pontuação 3.0'!E$2:F$11,2,FALSE),VLOOKUP(K2241,'Pontuação 3.0'!K$2:L$11,2,FALSE),VLOOKUP(L2241,'Pontuação 3.0'!M$2:N$13,2,FALSE)),0)</f>
        <v>2277</v>
      </c>
      <c r="AA2241" s="12">
        <f t="shared" si="6"/>
        <v>228</v>
      </c>
      <c r="AB2241" s="12" t="str">
        <f t="array" ref="AB2241">IFERROR(INDEX('Pontuação 3.0'!G$13:G$191, MATCH(AA2241, 'Pontuação 3.0'!F$13:F$191, 0)), "Faixa Indefinida")</f>
        <v>B</v>
      </c>
      <c r="AC2241" s="12">
        <f t="shared" si="7"/>
        <v>0</v>
      </c>
      <c r="AD2241" s="12">
        <f t="shared" si="8"/>
        <v>1</v>
      </c>
      <c r="AE2241" s="12">
        <f t="shared" si="9"/>
        <v>0</v>
      </c>
      <c r="AF2241" s="12">
        <f t="shared" si="10"/>
        <v>0</v>
      </c>
    </row>
    <row r="2242" ht="15.75" customHeight="1">
      <c r="A2242" s="8">
        <v>45686.0</v>
      </c>
      <c r="B2242" s="9" t="s">
        <v>5248</v>
      </c>
      <c r="C2242" s="9" t="s">
        <v>5249</v>
      </c>
      <c r="D2242" s="15">
        <v>6.1986106773E10</v>
      </c>
      <c r="E2242" s="9" t="s">
        <v>13924</v>
      </c>
      <c r="F2242" s="9" t="s">
        <v>13950</v>
      </c>
      <c r="G2242" s="9" t="s">
        <v>13944</v>
      </c>
      <c r="H2242" s="9" t="s">
        <v>13951</v>
      </c>
      <c r="I2242" s="9" t="s">
        <v>13940</v>
      </c>
      <c r="J2242" s="9" t="s">
        <v>13939</v>
      </c>
      <c r="K2242" s="9" t="s">
        <v>13940</v>
      </c>
      <c r="L2242" s="9" t="s">
        <v>13931</v>
      </c>
      <c r="M2242" s="9" t="s">
        <v>13946</v>
      </c>
      <c r="N2242" s="13" t="s">
        <v>12</v>
      </c>
      <c r="O2242" s="13" t="s">
        <v>14</v>
      </c>
      <c r="P2242" s="13" t="s">
        <v>32</v>
      </c>
      <c r="Q2242" s="13" t="s">
        <v>33</v>
      </c>
      <c r="R2242" s="13" t="s">
        <v>65</v>
      </c>
      <c r="S2242" s="10">
        <f>ROUNDUP(SUM(VLOOKUP(F2242,'Pontuação'!A$2:B$11,2,FALSE),VLOOKUP(E2242,'Pontuação'!C$2:D$11,2,FALSE),VLOOKUP(H2242,'Pontuação'!I$2:J$11,2,FALSE),VLOOKUP(J2242,'Pontuação'!G$2:H$11,2,FALSE),VLOOKUP(L2242,'Pontuação'!M$2:N$13,2,FALSE)),0)</f>
        <v>1662</v>
      </c>
      <c r="T2242" s="11">
        <f t="shared" si="1"/>
        <v>166</v>
      </c>
      <c r="U2242" s="11" t="str">
        <f t="array" ref="U2242">IFERROR(INDEX('Pontuação'!G$13:G$101, MATCH(T2242, 'Pontuação'!F$13:F$101, 0)), "Faixa Indefinida")</f>
        <v>B</v>
      </c>
      <c r="V2242" s="11">
        <f t="shared" si="2"/>
        <v>0</v>
      </c>
      <c r="W2242" s="11">
        <f t="shared" si="3"/>
        <v>1</v>
      </c>
      <c r="X2242" s="11">
        <f t="shared" si="4"/>
        <v>0</v>
      </c>
      <c r="Y2242" s="11">
        <f t="shared" si="5"/>
        <v>0</v>
      </c>
      <c r="Z2242" s="12">
        <f>ROUNDUP(SUM(VLOOKUP(F2242,'Pontuação 3.0'!A$2:B$11,2,FALSE),VLOOKUP(E2242,'Pontuação 3.0'!C$2:D$11,2,FALSE),VLOOKUP(H2242,'Pontuação 3.0'!I$2:J$11,2,FALSE),VLOOKUP(J2242,'Pontuação 3.0'!G$2:H$11,2,FALSE),VLOOKUP(G2242,'Pontuação 3.0'!E$2:F$11,2,FALSE),VLOOKUP(K2242,'Pontuação 3.0'!K$2:L$11,2,FALSE),VLOOKUP(L2242,'Pontuação 3.0'!M$2:N$13,2,FALSE)),0)</f>
        <v>2104</v>
      </c>
      <c r="AA2242" s="12">
        <f t="shared" si="6"/>
        <v>210</v>
      </c>
      <c r="AB2242" s="12" t="str">
        <f t="array" ref="AB2242">IFERROR(INDEX('Pontuação 3.0'!G$13:G$191, MATCH(AA2242, 'Pontuação 3.0'!F$13:F$191, 0)), "Faixa Indefinida")</f>
        <v>C</v>
      </c>
      <c r="AC2242" s="12">
        <f t="shared" si="7"/>
        <v>0</v>
      </c>
      <c r="AD2242" s="12">
        <f t="shared" si="8"/>
        <v>0</v>
      </c>
      <c r="AE2242" s="12">
        <f t="shared" si="9"/>
        <v>1</v>
      </c>
      <c r="AF2242" s="12">
        <f t="shared" si="10"/>
        <v>0</v>
      </c>
    </row>
    <row r="2243" ht="15.75" customHeight="1">
      <c r="A2243" s="8">
        <v>45686.0</v>
      </c>
      <c r="B2243" s="9" t="s">
        <v>5246</v>
      </c>
      <c r="C2243" s="9" t="s">
        <v>5247</v>
      </c>
      <c r="D2243" s="15">
        <v>6.1992042856E10</v>
      </c>
      <c r="E2243" s="9" t="s">
        <v>13936</v>
      </c>
      <c r="F2243" s="9" t="s">
        <v>13950</v>
      </c>
      <c r="G2243" s="9" t="s">
        <v>13926</v>
      </c>
      <c r="H2243" s="9" t="s">
        <v>13951</v>
      </c>
      <c r="I2243" s="9" t="s">
        <v>13940</v>
      </c>
      <c r="J2243" s="9" t="s">
        <v>13929</v>
      </c>
      <c r="K2243" s="9" t="s">
        <v>13940</v>
      </c>
      <c r="L2243" s="9" t="s">
        <v>13945</v>
      </c>
      <c r="M2243" s="9" t="s">
        <v>13942</v>
      </c>
      <c r="N2243" s="13" t="s">
        <v>12</v>
      </c>
      <c r="O2243" s="13" t="s">
        <v>14</v>
      </c>
      <c r="P2243" s="13" t="s">
        <v>32</v>
      </c>
      <c r="Q2243" s="13" t="s">
        <v>20</v>
      </c>
      <c r="R2243" s="13" t="s">
        <v>15</v>
      </c>
      <c r="S2243" s="10">
        <f>ROUNDUP(SUM(VLOOKUP(F2243,'Pontuação'!A$2:B$11,2,FALSE),VLOOKUP(E2243,'Pontuação'!C$2:D$11,2,FALSE),VLOOKUP(H2243,'Pontuação'!I$2:J$11,2,FALSE),VLOOKUP(J2243,'Pontuação'!G$2:H$11,2,FALSE),VLOOKUP(L2243,'Pontuação'!M$2:N$13,2,FALSE)),0)</f>
        <v>1685</v>
      </c>
      <c r="T2243" s="11">
        <f t="shared" si="1"/>
        <v>169</v>
      </c>
      <c r="U2243" s="11" t="str">
        <f t="array" ref="U2243">IFERROR(INDEX('Pontuação'!G$13:G$101, MATCH(T2243, 'Pontuação'!F$13:F$101, 0)), "Faixa Indefinida")</f>
        <v>B</v>
      </c>
      <c r="V2243" s="11">
        <f t="shared" si="2"/>
        <v>0</v>
      </c>
      <c r="W2243" s="11">
        <f t="shared" si="3"/>
        <v>1</v>
      </c>
      <c r="X2243" s="11">
        <f t="shared" si="4"/>
        <v>0</v>
      </c>
      <c r="Y2243" s="11">
        <f t="shared" si="5"/>
        <v>0</v>
      </c>
      <c r="Z2243" s="12">
        <f>ROUNDUP(SUM(VLOOKUP(F2243,'Pontuação 3.0'!A$2:B$11,2,FALSE),VLOOKUP(E2243,'Pontuação 3.0'!C$2:D$11,2,FALSE),VLOOKUP(H2243,'Pontuação 3.0'!I$2:J$11,2,FALSE),VLOOKUP(J2243,'Pontuação 3.0'!G$2:H$11,2,FALSE),VLOOKUP(G2243,'Pontuação 3.0'!E$2:F$11,2,FALSE),VLOOKUP(K2243,'Pontuação 3.0'!K$2:L$11,2,FALSE),VLOOKUP(L2243,'Pontuação 3.0'!M$2:N$13,2,FALSE)),0)</f>
        <v>2208</v>
      </c>
      <c r="AA2243" s="12">
        <f t="shared" si="6"/>
        <v>221</v>
      </c>
      <c r="AB2243" s="12" t="str">
        <f t="array" ref="AB2243">IFERROR(INDEX('Pontuação 3.0'!G$13:G$191, MATCH(AA2243, 'Pontuação 3.0'!F$13:F$191, 0)), "Faixa Indefinida")</f>
        <v>B</v>
      </c>
      <c r="AC2243" s="12">
        <f t="shared" si="7"/>
        <v>0</v>
      </c>
      <c r="AD2243" s="12">
        <f t="shared" si="8"/>
        <v>1</v>
      </c>
      <c r="AE2243" s="12">
        <f t="shared" si="9"/>
        <v>0</v>
      </c>
      <c r="AF2243" s="12">
        <f t="shared" si="10"/>
        <v>0</v>
      </c>
    </row>
    <row r="2244" ht="15.75" customHeight="1">
      <c r="A2244" s="8">
        <v>45686.0</v>
      </c>
      <c r="B2244" s="9" t="s">
        <v>5252</v>
      </c>
      <c r="C2244" s="9" t="s">
        <v>5253</v>
      </c>
      <c r="D2244" s="15">
        <v>4.1997891535E10</v>
      </c>
      <c r="E2244" s="9" t="s">
        <v>13924</v>
      </c>
      <c r="F2244" s="9" t="s">
        <v>13948</v>
      </c>
      <c r="G2244" s="9" t="s">
        <v>13944</v>
      </c>
      <c r="H2244" s="9" t="s">
        <v>13951</v>
      </c>
      <c r="I2244" s="9" t="s">
        <v>13940</v>
      </c>
      <c r="J2244" s="9" t="s">
        <v>13929</v>
      </c>
      <c r="K2244" s="9" t="s">
        <v>13940</v>
      </c>
      <c r="L2244" s="9" t="s">
        <v>13945</v>
      </c>
      <c r="M2244" s="9" t="s">
        <v>13967</v>
      </c>
      <c r="N2244" s="13" t="s">
        <v>12</v>
      </c>
      <c r="O2244" s="13" t="s">
        <v>14</v>
      </c>
      <c r="P2244" s="13" t="s">
        <v>93</v>
      </c>
      <c r="Q2244" s="13" t="s">
        <v>33</v>
      </c>
      <c r="R2244" s="13" t="s">
        <v>65</v>
      </c>
      <c r="S2244" s="10">
        <f>ROUNDUP(SUM(VLOOKUP(F2244,'Pontuação'!A$2:B$11,2,FALSE),VLOOKUP(E2244,'Pontuação'!C$2:D$11,2,FALSE),VLOOKUP(H2244,'Pontuação'!I$2:J$11,2,FALSE),VLOOKUP(J2244,'Pontuação'!G$2:H$11,2,FALSE),VLOOKUP(L2244,'Pontuação'!M$2:N$13,2,FALSE)),0)</f>
        <v>1677</v>
      </c>
      <c r="T2244" s="11">
        <f t="shared" si="1"/>
        <v>168</v>
      </c>
      <c r="U2244" s="11" t="str">
        <f t="array" ref="U2244">IFERROR(INDEX('Pontuação'!G$13:G$101, MATCH(T2244, 'Pontuação'!F$13:F$101, 0)), "Faixa Indefinida")</f>
        <v>B</v>
      </c>
      <c r="V2244" s="11">
        <f t="shared" si="2"/>
        <v>0</v>
      </c>
      <c r="W2244" s="11">
        <f t="shared" si="3"/>
        <v>1</v>
      </c>
      <c r="X2244" s="11">
        <f t="shared" si="4"/>
        <v>0</v>
      </c>
      <c r="Y2244" s="11">
        <f t="shared" si="5"/>
        <v>0</v>
      </c>
      <c r="Z2244" s="12">
        <f>ROUNDUP(SUM(VLOOKUP(F2244,'Pontuação 3.0'!A$2:B$11,2,FALSE),VLOOKUP(E2244,'Pontuação 3.0'!C$2:D$11,2,FALSE),VLOOKUP(H2244,'Pontuação 3.0'!I$2:J$11,2,FALSE),VLOOKUP(J2244,'Pontuação 3.0'!G$2:H$11,2,FALSE),VLOOKUP(G2244,'Pontuação 3.0'!E$2:F$11,2,FALSE),VLOOKUP(K2244,'Pontuação 3.0'!K$2:L$11,2,FALSE),VLOOKUP(L2244,'Pontuação 3.0'!M$2:N$13,2,FALSE)),0)</f>
        <v>1905</v>
      </c>
      <c r="AA2244" s="12">
        <f t="shared" si="6"/>
        <v>191</v>
      </c>
      <c r="AB2244" s="12" t="str">
        <f t="array" ref="AB2244">IFERROR(INDEX('Pontuação 3.0'!G$13:G$191, MATCH(AA2244, 'Pontuação 3.0'!F$13:F$191, 0)), "Faixa Indefinida")</f>
        <v>D</v>
      </c>
      <c r="AC2244" s="12">
        <f t="shared" si="7"/>
        <v>0</v>
      </c>
      <c r="AD2244" s="12">
        <f t="shared" si="8"/>
        <v>0</v>
      </c>
      <c r="AE2244" s="12">
        <f t="shared" si="9"/>
        <v>0</v>
      </c>
      <c r="AF2244" s="12">
        <f t="shared" si="10"/>
        <v>1</v>
      </c>
    </row>
    <row r="2245" ht="15.75" customHeight="1">
      <c r="A2245" s="8">
        <v>45686.0</v>
      </c>
      <c r="B2245" s="9" t="s">
        <v>5250</v>
      </c>
      <c r="C2245" s="9" t="s">
        <v>5251</v>
      </c>
      <c r="D2245" s="15">
        <v>1.1941035498E10</v>
      </c>
      <c r="E2245" s="9" t="s">
        <v>13936</v>
      </c>
      <c r="F2245" s="9" t="s">
        <v>13948</v>
      </c>
      <c r="G2245" s="9" t="s">
        <v>13926</v>
      </c>
      <c r="H2245" s="9" t="s">
        <v>13927</v>
      </c>
      <c r="I2245" s="9" t="s">
        <v>13940</v>
      </c>
      <c r="J2245" s="9" t="s">
        <v>13929</v>
      </c>
      <c r="K2245" s="9" t="s">
        <v>13940</v>
      </c>
      <c r="L2245" s="9" t="s">
        <v>13931</v>
      </c>
      <c r="M2245" s="9" t="s">
        <v>13942</v>
      </c>
      <c r="N2245" s="13" t="s">
        <v>12</v>
      </c>
      <c r="O2245" s="13" t="s">
        <v>14</v>
      </c>
      <c r="P2245" s="13" t="s">
        <v>13</v>
      </c>
      <c r="Q2245" s="13" t="s">
        <v>20</v>
      </c>
      <c r="R2245" s="13" t="s">
        <v>65</v>
      </c>
      <c r="S2245" s="10">
        <f>ROUNDUP(SUM(VLOOKUP(F2245,'Pontuação'!A$2:B$11,2,FALSE),VLOOKUP(E2245,'Pontuação'!C$2:D$11,2,FALSE),VLOOKUP(H2245,'Pontuação'!I$2:J$11,2,FALSE),VLOOKUP(J2245,'Pontuação'!G$2:H$11,2,FALSE),VLOOKUP(L2245,'Pontuação'!M$2:N$13,2,FALSE)),0)</f>
        <v>1427</v>
      </c>
      <c r="T2245" s="11">
        <f t="shared" si="1"/>
        <v>143</v>
      </c>
      <c r="U2245" s="11" t="str">
        <f t="array" ref="U2245">IFERROR(INDEX('Pontuação'!G$13:G$101, MATCH(T2245, 'Pontuação'!F$13:F$101, 0)), "Faixa Indefinida")</f>
        <v>D</v>
      </c>
      <c r="V2245" s="11">
        <f t="shared" si="2"/>
        <v>0</v>
      </c>
      <c r="W2245" s="11">
        <f t="shared" si="3"/>
        <v>0</v>
      </c>
      <c r="X2245" s="11">
        <f t="shared" si="4"/>
        <v>0</v>
      </c>
      <c r="Y2245" s="11">
        <f t="shared" si="5"/>
        <v>1</v>
      </c>
      <c r="Z2245" s="12">
        <f>ROUNDUP(SUM(VLOOKUP(F2245,'Pontuação 3.0'!A$2:B$11,2,FALSE),VLOOKUP(E2245,'Pontuação 3.0'!C$2:D$11,2,FALSE),VLOOKUP(H2245,'Pontuação 3.0'!I$2:J$11,2,FALSE),VLOOKUP(J2245,'Pontuação 3.0'!G$2:H$11,2,FALSE),VLOOKUP(G2245,'Pontuação 3.0'!E$2:F$11,2,FALSE),VLOOKUP(K2245,'Pontuação 3.0'!K$2:L$11,2,FALSE),VLOOKUP(L2245,'Pontuação 3.0'!M$2:N$13,2,FALSE)),0)</f>
        <v>1841</v>
      </c>
      <c r="AA2245" s="12">
        <f t="shared" si="6"/>
        <v>184</v>
      </c>
      <c r="AB2245" s="12" t="str">
        <f t="array" ref="AB2245">IFERROR(INDEX('Pontuação 3.0'!G$13:G$191, MATCH(AA2245, 'Pontuação 3.0'!F$13:F$191, 0)), "Faixa Indefinida")</f>
        <v>D</v>
      </c>
      <c r="AC2245" s="12">
        <f t="shared" si="7"/>
        <v>0</v>
      </c>
      <c r="AD2245" s="12">
        <f t="shared" si="8"/>
        <v>0</v>
      </c>
      <c r="AE2245" s="12">
        <f t="shared" si="9"/>
        <v>0</v>
      </c>
      <c r="AF2245" s="12">
        <f t="shared" si="10"/>
        <v>1</v>
      </c>
    </row>
    <row r="2246" ht="15.75" customHeight="1">
      <c r="A2246" s="8">
        <v>45686.0</v>
      </c>
      <c r="B2246" s="9" t="s">
        <v>5254</v>
      </c>
      <c r="C2246" s="9" t="s">
        <v>5255</v>
      </c>
      <c r="D2246" s="15">
        <v>2.1996535435E10</v>
      </c>
      <c r="E2246" s="9" t="s">
        <v>13936</v>
      </c>
      <c r="F2246" s="9" t="s">
        <v>13948</v>
      </c>
      <c r="G2246" s="9" t="s">
        <v>13944</v>
      </c>
      <c r="H2246" s="9" t="s">
        <v>13960</v>
      </c>
      <c r="I2246" s="9" t="s">
        <v>13928</v>
      </c>
      <c r="J2246" s="9" t="s">
        <v>13939</v>
      </c>
      <c r="K2246" s="9" t="s">
        <v>13940</v>
      </c>
      <c r="L2246" s="9" t="s">
        <v>13931</v>
      </c>
      <c r="M2246" s="9" t="s">
        <v>13942</v>
      </c>
      <c r="N2246" s="13" t="s">
        <v>12</v>
      </c>
      <c r="O2246" s="13" t="s">
        <v>14</v>
      </c>
      <c r="P2246" s="13" t="s">
        <v>93</v>
      </c>
      <c r="Q2246" s="13" t="s">
        <v>59</v>
      </c>
      <c r="R2246" s="13" t="s">
        <v>65</v>
      </c>
      <c r="S2246" s="10">
        <f>ROUNDUP(SUM(VLOOKUP(F2246,'Pontuação'!A$2:B$11,2,FALSE),VLOOKUP(E2246,'Pontuação'!C$2:D$11,2,FALSE),VLOOKUP(H2246,'Pontuação'!I$2:J$11,2,FALSE),VLOOKUP(J2246,'Pontuação'!G$2:H$11,2,FALSE),VLOOKUP(L2246,'Pontuação'!M$2:N$13,2,FALSE)),0)</f>
        <v>1462</v>
      </c>
      <c r="T2246" s="11">
        <f t="shared" si="1"/>
        <v>146</v>
      </c>
      <c r="U2246" s="11" t="str">
        <f t="array" ref="U2246">IFERROR(INDEX('Pontuação'!G$13:G$101, MATCH(T2246, 'Pontuação'!F$13:F$101, 0)), "Faixa Indefinida")</f>
        <v>D</v>
      </c>
      <c r="V2246" s="11">
        <f t="shared" si="2"/>
        <v>0</v>
      </c>
      <c r="W2246" s="11">
        <f t="shared" si="3"/>
        <v>0</v>
      </c>
      <c r="X2246" s="11">
        <f t="shared" si="4"/>
        <v>0</v>
      </c>
      <c r="Y2246" s="11">
        <f t="shared" si="5"/>
        <v>1</v>
      </c>
      <c r="Z2246" s="12">
        <f>ROUNDUP(SUM(VLOOKUP(F2246,'Pontuação 3.0'!A$2:B$11,2,FALSE),VLOOKUP(E2246,'Pontuação 3.0'!C$2:D$11,2,FALSE),VLOOKUP(H2246,'Pontuação 3.0'!I$2:J$11,2,FALSE),VLOOKUP(J2246,'Pontuação 3.0'!G$2:H$11,2,FALSE),VLOOKUP(G2246,'Pontuação 3.0'!E$2:F$11,2,FALSE),VLOOKUP(K2246,'Pontuação 3.0'!K$2:L$11,2,FALSE),VLOOKUP(L2246,'Pontuação 3.0'!M$2:N$13,2,FALSE)),0)</f>
        <v>1893</v>
      </c>
      <c r="AA2246" s="12">
        <f t="shared" si="6"/>
        <v>189</v>
      </c>
      <c r="AB2246" s="12" t="str">
        <f t="array" ref="AB2246">IFERROR(INDEX('Pontuação 3.0'!G$13:G$191, MATCH(AA2246, 'Pontuação 3.0'!F$13:F$191, 0)), "Faixa Indefinida")</f>
        <v>D</v>
      </c>
      <c r="AC2246" s="12">
        <f t="shared" si="7"/>
        <v>0</v>
      </c>
      <c r="AD2246" s="12">
        <f t="shared" si="8"/>
        <v>0</v>
      </c>
      <c r="AE2246" s="12">
        <f t="shared" si="9"/>
        <v>0</v>
      </c>
      <c r="AF2246" s="12">
        <f t="shared" si="10"/>
        <v>1</v>
      </c>
    </row>
    <row r="2247" ht="15.75" customHeight="1">
      <c r="A2247" s="8">
        <v>45686.0</v>
      </c>
      <c r="B2247" s="9" t="s">
        <v>112</v>
      </c>
      <c r="C2247" s="9" t="s">
        <v>5256</v>
      </c>
      <c r="D2247" s="15">
        <v>1.6991430465E10</v>
      </c>
      <c r="E2247" s="9" t="s">
        <v>13936</v>
      </c>
      <c r="F2247" s="9" t="s">
        <v>13950</v>
      </c>
      <c r="G2247" s="9" t="s">
        <v>13926</v>
      </c>
      <c r="H2247" s="9" t="s">
        <v>13949</v>
      </c>
      <c r="I2247" s="9" t="s">
        <v>13940</v>
      </c>
      <c r="J2247" s="9" t="s">
        <v>13929</v>
      </c>
      <c r="K2247" s="9" t="s">
        <v>13940</v>
      </c>
      <c r="L2247" s="9" t="s">
        <v>13931</v>
      </c>
      <c r="M2247" s="9" t="s">
        <v>13932</v>
      </c>
      <c r="N2247" s="13" t="s">
        <v>12</v>
      </c>
      <c r="O2247" s="13" t="s">
        <v>14</v>
      </c>
      <c r="P2247" s="13" t="s">
        <v>39</v>
      </c>
      <c r="Q2247" s="13" t="s">
        <v>20</v>
      </c>
      <c r="R2247" s="13" t="s">
        <v>15</v>
      </c>
      <c r="S2247" s="10">
        <f>ROUNDUP(SUM(VLOOKUP(F2247,'Pontuação'!A$2:B$11,2,FALSE),VLOOKUP(E2247,'Pontuação'!C$2:D$11,2,FALSE),VLOOKUP(H2247,'Pontuação'!I$2:J$11,2,FALSE),VLOOKUP(J2247,'Pontuação'!G$2:H$11,2,FALSE),VLOOKUP(L2247,'Pontuação'!M$2:N$13,2,FALSE)),0)</f>
        <v>1595</v>
      </c>
      <c r="T2247" s="11">
        <f t="shared" si="1"/>
        <v>160</v>
      </c>
      <c r="U2247" s="11" t="str">
        <f t="array" ref="U2247">IFERROR(INDEX('Pontuação'!G$13:G$101, MATCH(T2247, 'Pontuação'!F$13:F$101, 0)), "Faixa Indefinida")</f>
        <v>C</v>
      </c>
      <c r="V2247" s="11">
        <f t="shared" si="2"/>
        <v>0</v>
      </c>
      <c r="W2247" s="11">
        <f t="shared" si="3"/>
        <v>0</v>
      </c>
      <c r="X2247" s="11">
        <f t="shared" si="4"/>
        <v>1</v>
      </c>
      <c r="Y2247" s="11">
        <f t="shared" si="5"/>
        <v>0</v>
      </c>
      <c r="Z2247" s="12">
        <f>ROUNDUP(SUM(VLOOKUP(F2247,'Pontuação 3.0'!A$2:B$11,2,FALSE),VLOOKUP(E2247,'Pontuação 3.0'!C$2:D$11,2,FALSE),VLOOKUP(H2247,'Pontuação 3.0'!I$2:J$11,2,FALSE),VLOOKUP(J2247,'Pontuação 3.0'!G$2:H$11,2,FALSE),VLOOKUP(G2247,'Pontuação 3.0'!E$2:F$11,2,FALSE),VLOOKUP(K2247,'Pontuação 3.0'!K$2:L$11,2,FALSE),VLOOKUP(L2247,'Pontuação 3.0'!M$2:N$13,2,FALSE)),0)</f>
        <v>2209</v>
      </c>
      <c r="AA2247" s="12">
        <f t="shared" si="6"/>
        <v>221</v>
      </c>
      <c r="AB2247" s="12" t="str">
        <f t="array" ref="AB2247">IFERROR(INDEX('Pontuação 3.0'!G$13:G$191, MATCH(AA2247, 'Pontuação 3.0'!F$13:F$191, 0)), "Faixa Indefinida")</f>
        <v>B</v>
      </c>
      <c r="AC2247" s="12">
        <f t="shared" si="7"/>
        <v>0</v>
      </c>
      <c r="AD2247" s="12">
        <f t="shared" si="8"/>
        <v>1</v>
      </c>
      <c r="AE2247" s="12">
        <f t="shared" si="9"/>
        <v>0</v>
      </c>
      <c r="AF2247" s="12">
        <f t="shared" si="10"/>
        <v>0</v>
      </c>
    </row>
    <row r="2248" ht="15.75" customHeight="1">
      <c r="A2248" s="8">
        <v>45686.0</v>
      </c>
      <c r="B2248" s="9" t="s">
        <v>5257</v>
      </c>
      <c r="C2248" s="9" t="s">
        <v>5258</v>
      </c>
      <c r="D2248" s="15">
        <v>4.49990601E10</v>
      </c>
      <c r="E2248" s="9" t="s">
        <v>13936</v>
      </c>
      <c r="F2248" s="9" t="s">
        <v>13948</v>
      </c>
      <c r="G2248" s="9" t="s">
        <v>13926</v>
      </c>
      <c r="H2248" s="9" t="s">
        <v>13927</v>
      </c>
      <c r="I2248" s="9" t="s">
        <v>13940</v>
      </c>
      <c r="J2248" s="9" t="s">
        <v>13929</v>
      </c>
      <c r="K2248" s="9" t="s">
        <v>13930</v>
      </c>
      <c r="L2248" s="9" t="s">
        <v>13941</v>
      </c>
      <c r="M2248" s="9" t="s">
        <v>13932</v>
      </c>
      <c r="N2248" s="13" t="s">
        <v>12</v>
      </c>
      <c r="O2248" s="13" t="s">
        <v>14</v>
      </c>
      <c r="P2248" s="13" t="s">
        <v>111</v>
      </c>
      <c r="Q2248" s="13" t="s">
        <v>20</v>
      </c>
      <c r="R2248" s="13" t="s">
        <v>15</v>
      </c>
      <c r="S2248" s="10">
        <f>ROUNDUP(SUM(VLOOKUP(F2248,'Pontuação'!A$2:B$11,2,FALSE),VLOOKUP(E2248,'Pontuação'!C$2:D$11,2,FALSE),VLOOKUP(H2248,'Pontuação'!I$2:J$11,2,FALSE),VLOOKUP(J2248,'Pontuação'!G$2:H$11,2,FALSE),VLOOKUP(L2248,'Pontuação'!M$2:N$13,2,FALSE)),0)</f>
        <v>1471</v>
      </c>
      <c r="T2248" s="11">
        <f t="shared" si="1"/>
        <v>147</v>
      </c>
      <c r="U2248" s="11" t="str">
        <f t="array" ref="U2248">IFERROR(INDEX('Pontuação'!G$13:G$101, MATCH(T2248, 'Pontuação'!F$13:F$101, 0)), "Faixa Indefinida")</f>
        <v>D</v>
      </c>
      <c r="V2248" s="11">
        <f t="shared" si="2"/>
        <v>0</v>
      </c>
      <c r="W2248" s="11">
        <f t="shared" si="3"/>
        <v>0</v>
      </c>
      <c r="X2248" s="11">
        <f t="shared" si="4"/>
        <v>0</v>
      </c>
      <c r="Y2248" s="11">
        <f t="shared" si="5"/>
        <v>1</v>
      </c>
      <c r="Z2248" s="12">
        <f>ROUNDUP(SUM(VLOOKUP(F2248,'Pontuação 3.0'!A$2:B$11,2,FALSE),VLOOKUP(E2248,'Pontuação 3.0'!C$2:D$11,2,FALSE),VLOOKUP(H2248,'Pontuação 3.0'!I$2:J$11,2,FALSE),VLOOKUP(J2248,'Pontuação 3.0'!G$2:H$11,2,FALSE),VLOOKUP(G2248,'Pontuação 3.0'!E$2:F$11,2,FALSE),VLOOKUP(K2248,'Pontuação 3.0'!K$2:L$11,2,FALSE),VLOOKUP(L2248,'Pontuação 3.0'!M$2:N$13,2,FALSE)),0)</f>
        <v>2080</v>
      </c>
      <c r="AA2248" s="12">
        <f t="shared" si="6"/>
        <v>208</v>
      </c>
      <c r="AB2248" s="12" t="str">
        <f t="array" ref="AB2248">IFERROR(INDEX('Pontuação 3.0'!G$13:G$191, MATCH(AA2248, 'Pontuação 3.0'!F$13:F$191, 0)), "Faixa Indefinida")</f>
        <v>C</v>
      </c>
      <c r="AC2248" s="12">
        <f t="shared" si="7"/>
        <v>0</v>
      </c>
      <c r="AD2248" s="12">
        <f t="shared" si="8"/>
        <v>0</v>
      </c>
      <c r="AE2248" s="12">
        <f t="shared" si="9"/>
        <v>1</v>
      </c>
      <c r="AF2248" s="12">
        <f t="shared" si="10"/>
        <v>0</v>
      </c>
    </row>
    <row r="2249" ht="15.75" customHeight="1">
      <c r="A2249" s="8">
        <v>45686.0</v>
      </c>
      <c r="B2249" s="9" t="s">
        <v>3490</v>
      </c>
      <c r="C2249" s="9" t="s">
        <v>5261</v>
      </c>
      <c r="D2249" s="15">
        <v>6.198517804E10</v>
      </c>
      <c r="E2249" s="9" t="s">
        <v>13936</v>
      </c>
      <c r="F2249" s="9" t="s">
        <v>13937</v>
      </c>
      <c r="G2249" s="9" t="s">
        <v>13926</v>
      </c>
      <c r="H2249" s="9" t="s">
        <v>13938</v>
      </c>
      <c r="I2249" s="9" t="s">
        <v>13928</v>
      </c>
      <c r="J2249" s="9" t="s">
        <v>13939</v>
      </c>
      <c r="K2249" s="9" t="s">
        <v>13930</v>
      </c>
      <c r="L2249" s="9" t="s">
        <v>13954</v>
      </c>
      <c r="M2249" s="9" t="s">
        <v>13942</v>
      </c>
      <c r="N2249" s="13" t="s">
        <v>12</v>
      </c>
      <c r="O2249" s="13" t="s">
        <v>14</v>
      </c>
      <c r="P2249" s="13" t="s">
        <v>93</v>
      </c>
      <c r="Q2249" s="13" t="s">
        <v>20</v>
      </c>
      <c r="R2249" s="13" t="s">
        <v>65</v>
      </c>
      <c r="S2249" s="10">
        <f>ROUNDUP(SUM(VLOOKUP(F2249,'Pontuação'!A$2:B$11,2,FALSE),VLOOKUP(E2249,'Pontuação'!C$2:D$11,2,FALSE),VLOOKUP(H2249,'Pontuação'!I$2:J$11,2,FALSE),VLOOKUP(J2249,'Pontuação'!G$2:H$11,2,FALSE),VLOOKUP(L2249,'Pontuação'!M$2:N$13,2,FALSE)),0)</f>
        <v>1618</v>
      </c>
      <c r="T2249" s="11">
        <f t="shared" si="1"/>
        <v>162</v>
      </c>
      <c r="U2249" s="11" t="str">
        <f t="array" ref="U2249">IFERROR(INDEX('Pontuação'!G$13:G$101, MATCH(T2249, 'Pontuação'!F$13:F$101, 0)), "Faixa Indefinida")</f>
        <v>C</v>
      </c>
      <c r="V2249" s="11">
        <f t="shared" si="2"/>
        <v>0</v>
      </c>
      <c r="W2249" s="11">
        <f t="shared" si="3"/>
        <v>0</v>
      </c>
      <c r="X2249" s="11">
        <f t="shared" si="4"/>
        <v>1</v>
      </c>
      <c r="Y2249" s="11">
        <f t="shared" si="5"/>
        <v>0</v>
      </c>
      <c r="Z2249" s="12">
        <f>ROUNDUP(SUM(VLOOKUP(F2249,'Pontuação 3.0'!A$2:B$11,2,FALSE),VLOOKUP(E2249,'Pontuação 3.0'!C$2:D$11,2,FALSE),VLOOKUP(H2249,'Pontuação 3.0'!I$2:J$11,2,FALSE),VLOOKUP(J2249,'Pontuação 3.0'!G$2:H$11,2,FALSE),VLOOKUP(G2249,'Pontuação 3.0'!E$2:F$11,2,FALSE),VLOOKUP(K2249,'Pontuação 3.0'!K$2:L$11,2,FALSE),VLOOKUP(L2249,'Pontuação 3.0'!M$2:N$13,2,FALSE)),0)</f>
        <v>2219</v>
      </c>
      <c r="AA2249" s="12">
        <f t="shared" si="6"/>
        <v>222</v>
      </c>
      <c r="AB2249" s="12" t="str">
        <f t="array" ref="AB2249">IFERROR(INDEX('Pontuação 3.0'!G$13:G$191, MATCH(AA2249, 'Pontuação 3.0'!F$13:F$191, 0)), "Faixa Indefinida")</f>
        <v>B</v>
      </c>
      <c r="AC2249" s="12">
        <f t="shared" si="7"/>
        <v>0</v>
      </c>
      <c r="AD2249" s="12">
        <f t="shared" si="8"/>
        <v>1</v>
      </c>
      <c r="AE2249" s="12">
        <f t="shared" si="9"/>
        <v>0</v>
      </c>
      <c r="AF2249" s="12">
        <f t="shared" si="10"/>
        <v>0</v>
      </c>
    </row>
    <row r="2250" ht="15.75" customHeight="1">
      <c r="A2250" s="8">
        <v>45686.0</v>
      </c>
      <c r="B2250" s="9" t="s">
        <v>5262</v>
      </c>
      <c r="C2250" s="9" t="s">
        <v>5263</v>
      </c>
      <c r="D2250" s="15">
        <v>7.7999198074E10</v>
      </c>
      <c r="E2250" s="9" t="s">
        <v>13936</v>
      </c>
      <c r="F2250" s="9" t="s">
        <v>13948</v>
      </c>
      <c r="G2250" s="9" t="s">
        <v>13944</v>
      </c>
      <c r="H2250" s="9" t="s">
        <v>13951</v>
      </c>
      <c r="I2250" s="9" t="s">
        <v>13940</v>
      </c>
      <c r="J2250" s="9" t="s">
        <v>13939</v>
      </c>
      <c r="K2250" s="9" t="s">
        <v>13940</v>
      </c>
      <c r="L2250" s="9" t="s">
        <v>13945</v>
      </c>
      <c r="M2250" s="9" t="s">
        <v>13946</v>
      </c>
      <c r="N2250" s="13" t="s">
        <v>12</v>
      </c>
      <c r="O2250" s="13" t="s">
        <v>14</v>
      </c>
      <c r="P2250" s="13" t="s">
        <v>13</v>
      </c>
      <c r="Q2250" s="13" t="s">
        <v>20</v>
      </c>
      <c r="R2250" s="13" t="s">
        <v>15</v>
      </c>
      <c r="S2250" s="10">
        <f>ROUNDUP(SUM(VLOOKUP(F2250,'Pontuação'!A$2:B$11,2,FALSE),VLOOKUP(E2250,'Pontuação'!C$2:D$11,2,FALSE),VLOOKUP(H2250,'Pontuação'!I$2:J$11,2,FALSE),VLOOKUP(J2250,'Pontuação'!G$2:H$11,2,FALSE),VLOOKUP(L2250,'Pontuação'!M$2:N$13,2,FALSE)),0)</f>
        <v>1778</v>
      </c>
      <c r="T2250" s="11">
        <f t="shared" si="1"/>
        <v>178</v>
      </c>
      <c r="U2250" s="11" t="str">
        <f t="array" ref="U2250">IFERROR(INDEX('Pontuação'!G$13:G$101, MATCH(T2250, 'Pontuação'!F$13:F$101, 0)), "Faixa Indefinida")</f>
        <v>B</v>
      </c>
      <c r="V2250" s="11">
        <f t="shared" si="2"/>
        <v>0</v>
      </c>
      <c r="W2250" s="11">
        <f t="shared" si="3"/>
        <v>1</v>
      </c>
      <c r="X2250" s="11">
        <f t="shared" si="4"/>
        <v>0</v>
      </c>
      <c r="Y2250" s="11">
        <f t="shared" si="5"/>
        <v>0</v>
      </c>
      <c r="Z2250" s="12">
        <f>ROUNDUP(SUM(VLOOKUP(F2250,'Pontuação 3.0'!A$2:B$11,2,FALSE),VLOOKUP(E2250,'Pontuação 3.0'!C$2:D$11,2,FALSE),VLOOKUP(H2250,'Pontuação 3.0'!I$2:J$11,2,FALSE),VLOOKUP(J2250,'Pontuação 3.0'!G$2:H$11,2,FALSE),VLOOKUP(G2250,'Pontuação 3.0'!E$2:F$11,2,FALSE),VLOOKUP(K2250,'Pontuação 3.0'!K$2:L$11,2,FALSE),VLOOKUP(L2250,'Pontuação 3.0'!M$2:N$13,2,FALSE)),0)</f>
        <v>2087</v>
      </c>
      <c r="AA2250" s="12">
        <f t="shared" si="6"/>
        <v>209</v>
      </c>
      <c r="AB2250" s="12" t="str">
        <f t="array" ref="AB2250">IFERROR(INDEX('Pontuação 3.0'!G$13:G$191, MATCH(AA2250, 'Pontuação 3.0'!F$13:F$191, 0)), "Faixa Indefinida")</f>
        <v>C</v>
      </c>
      <c r="AC2250" s="12">
        <f t="shared" si="7"/>
        <v>0</v>
      </c>
      <c r="AD2250" s="12">
        <f t="shared" si="8"/>
        <v>0</v>
      </c>
      <c r="AE2250" s="12">
        <f t="shared" si="9"/>
        <v>1</v>
      </c>
      <c r="AF2250" s="12">
        <f t="shared" si="10"/>
        <v>0</v>
      </c>
    </row>
    <row r="2251" ht="15.75" customHeight="1">
      <c r="A2251" s="8">
        <v>45686.0</v>
      </c>
      <c r="B2251" s="9" t="s">
        <v>5268</v>
      </c>
      <c r="C2251" s="9" t="s">
        <v>5269</v>
      </c>
      <c r="D2251" s="15">
        <v>8.2991952353E10</v>
      </c>
      <c r="E2251" s="9" t="s">
        <v>13936</v>
      </c>
      <c r="F2251" s="9" t="s">
        <v>13950</v>
      </c>
      <c r="G2251" s="9" t="s">
        <v>13944</v>
      </c>
      <c r="H2251" s="9" t="s">
        <v>13951</v>
      </c>
      <c r="I2251" s="9" t="s">
        <v>13928</v>
      </c>
      <c r="J2251" s="9" t="s">
        <v>13929</v>
      </c>
      <c r="K2251" s="9" t="s">
        <v>13930</v>
      </c>
      <c r="L2251" s="9" t="s">
        <v>13945</v>
      </c>
      <c r="M2251" s="9" t="s">
        <v>13942</v>
      </c>
      <c r="N2251" s="13" t="s">
        <v>12</v>
      </c>
      <c r="O2251" s="13" t="s">
        <v>14</v>
      </c>
      <c r="P2251" s="13" t="s">
        <v>13</v>
      </c>
      <c r="Q2251" s="13" t="s">
        <v>59</v>
      </c>
      <c r="R2251" s="13" t="s">
        <v>15</v>
      </c>
      <c r="S2251" s="10">
        <f>ROUNDUP(SUM(VLOOKUP(F2251,'Pontuação'!A$2:B$11,2,FALSE),VLOOKUP(E2251,'Pontuação'!C$2:D$11,2,FALSE),VLOOKUP(H2251,'Pontuação'!I$2:J$11,2,FALSE),VLOOKUP(J2251,'Pontuação'!G$2:H$11,2,FALSE),VLOOKUP(L2251,'Pontuação'!M$2:N$13,2,FALSE)),0)</f>
        <v>1685</v>
      </c>
      <c r="T2251" s="11">
        <f t="shared" si="1"/>
        <v>169</v>
      </c>
      <c r="U2251" s="11" t="str">
        <f t="array" ref="U2251">IFERROR(INDEX('Pontuação'!G$13:G$101, MATCH(T2251, 'Pontuação'!F$13:F$101, 0)), "Faixa Indefinida")</f>
        <v>B</v>
      </c>
      <c r="V2251" s="11">
        <f t="shared" si="2"/>
        <v>0</v>
      </c>
      <c r="W2251" s="11">
        <f t="shared" si="3"/>
        <v>1</v>
      </c>
      <c r="X2251" s="11">
        <f t="shared" si="4"/>
        <v>0</v>
      </c>
      <c r="Y2251" s="11">
        <f t="shared" si="5"/>
        <v>0</v>
      </c>
      <c r="Z2251" s="12">
        <f>ROUNDUP(SUM(VLOOKUP(F2251,'Pontuação 3.0'!A$2:B$11,2,FALSE),VLOOKUP(E2251,'Pontuação 3.0'!C$2:D$11,2,FALSE),VLOOKUP(H2251,'Pontuação 3.0'!I$2:J$11,2,FALSE),VLOOKUP(J2251,'Pontuação 3.0'!G$2:H$11,2,FALSE),VLOOKUP(G2251,'Pontuação 3.0'!E$2:F$11,2,FALSE),VLOOKUP(K2251,'Pontuação 3.0'!K$2:L$11,2,FALSE),VLOOKUP(L2251,'Pontuação 3.0'!M$2:N$13,2,FALSE)),0)</f>
        <v>2329</v>
      </c>
      <c r="AA2251" s="12">
        <f t="shared" si="6"/>
        <v>233</v>
      </c>
      <c r="AB2251" s="12" t="str">
        <f t="array" ref="AB2251">IFERROR(INDEX('Pontuação 3.0'!G$13:G$191, MATCH(AA2251, 'Pontuação 3.0'!F$13:F$191, 0)), "Faixa Indefinida")</f>
        <v>B</v>
      </c>
      <c r="AC2251" s="12">
        <f t="shared" si="7"/>
        <v>0</v>
      </c>
      <c r="AD2251" s="12">
        <f t="shared" si="8"/>
        <v>1</v>
      </c>
      <c r="AE2251" s="12">
        <f t="shared" si="9"/>
        <v>0</v>
      </c>
      <c r="AF2251" s="12">
        <f t="shared" si="10"/>
        <v>0</v>
      </c>
    </row>
    <row r="2252" ht="15.75" customHeight="1">
      <c r="A2252" s="8">
        <v>45686.0</v>
      </c>
      <c r="B2252" s="9" t="s">
        <v>5266</v>
      </c>
      <c r="C2252" s="9" t="s">
        <v>5267</v>
      </c>
      <c r="D2252" s="15">
        <v>9.8988545197E10</v>
      </c>
      <c r="E2252" s="9" t="s">
        <v>13924</v>
      </c>
      <c r="F2252" s="9" t="s">
        <v>13948</v>
      </c>
      <c r="G2252" s="9" t="s">
        <v>13926</v>
      </c>
      <c r="H2252" s="9" t="s">
        <v>13951</v>
      </c>
      <c r="I2252" s="9" t="s">
        <v>13940</v>
      </c>
      <c r="J2252" s="9" t="s">
        <v>13929</v>
      </c>
      <c r="K2252" s="9" t="s">
        <v>13940</v>
      </c>
      <c r="L2252" s="9" t="s">
        <v>13954</v>
      </c>
      <c r="M2252" s="9" t="s">
        <v>13942</v>
      </c>
      <c r="N2252" s="13" t="s">
        <v>12</v>
      </c>
      <c r="O2252" s="13" t="s">
        <v>14</v>
      </c>
      <c r="P2252" s="13" t="s">
        <v>32</v>
      </c>
      <c r="Q2252" s="13" t="s">
        <v>48</v>
      </c>
      <c r="R2252" s="13" t="s">
        <v>15</v>
      </c>
      <c r="S2252" s="10">
        <f>ROUNDUP(SUM(VLOOKUP(F2252,'Pontuação'!A$2:B$11,2,FALSE),VLOOKUP(E2252,'Pontuação'!C$2:D$11,2,FALSE),VLOOKUP(H2252,'Pontuação'!I$2:J$11,2,FALSE),VLOOKUP(J2252,'Pontuação'!G$2:H$11,2,FALSE),VLOOKUP(L2252,'Pontuação'!M$2:N$13,2,FALSE)),0)</f>
        <v>1508</v>
      </c>
      <c r="T2252" s="11">
        <f t="shared" si="1"/>
        <v>151</v>
      </c>
      <c r="U2252" s="11" t="str">
        <f t="array" ref="U2252">IFERROR(INDEX('Pontuação'!G$13:G$101, MATCH(T2252, 'Pontuação'!F$13:F$101, 0)), "Faixa Indefinida")</f>
        <v>C</v>
      </c>
      <c r="V2252" s="11">
        <f t="shared" si="2"/>
        <v>0</v>
      </c>
      <c r="W2252" s="11">
        <f t="shared" si="3"/>
        <v>0</v>
      </c>
      <c r="X2252" s="11">
        <f t="shared" si="4"/>
        <v>1</v>
      </c>
      <c r="Y2252" s="11">
        <f t="shared" si="5"/>
        <v>0</v>
      </c>
      <c r="Z2252" s="12">
        <f>ROUNDUP(SUM(VLOOKUP(F2252,'Pontuação 3.0'!A$2:B$11,2,FALSE),VLOOKUP(E2252,'Pontuação 3.0'!C$2:D$11,2,FALSE),VLOOKUP(H2252,'Pontuação 3.0'!I$2:J$11,2,FALSE),VLOOKUP(J2252,'Pontuação 3.0'!G$2:H$11,2,FALSE),VLOOKUP(G2252,'Pontuação 3.0'!E$2:F$11,2,FALSE),VLOOKUP(K2252,'Pontuação 3.0'!K$2:L$11,2,FALSE),VLOOKUP(L2252,'Pontuação 3.0'!M$2:N$13,2,FALSE)),0)</f>
        <v>1929</v>
      </c>
      <c r="AA2252" s="12">
        <f t="shared" si="6"/>
        <v>193</v>
      </c>
      <c r="AB2252" s="12" t="str">
        <f t="array" ref="AB2252">IFERROR(INDEX('Pontuação 3.0'!G$13:G$191, MATCH(AA2252, 'Pontuação 3.0'!F$13:F$191, 0)), "Faixa Indefinida")</f>
        <v>C</v>
      </c>
      <c r="AC2252" s="12">
        <f t="shared" si="7"/>
        <v>0</v>
      </c>
      <c r="AD2252" s="12">
        <f t="shared" si="8"/>
        <v>0</v>
      </c>
      <c r="AE2252" s="12">
        <f t="shared" si="9"/>
        <v>1</v>
      </c>
      <c r="AF2252" s="12">
        <f t="shared" si="10"/>
        <v>0</v>
      </c>
    </row>
    <row r="2253" ht="15.75" customHeight="1">
      <c r="A2253" s="8">
        <v>45686.0</v>
      </c>
      <c r="B2253" s="9" t="s">
        <v>5270</v>
      </c>
      <c r="C2253" s="9" t="s">
        <v>5271</v>
      </c>
      <c r="D2253" s="15">
        <v>9.2981538222E10</v>
      </c>
      <c r="E2253" s="9" t="s">
        <v>13936</v>
      </c>
      <c r="F2253" s="9" t="s">
        <v>13950</v>
      </c>
      <c r="G2253" s="9" t="s">
        <v>13955</v>
      </c>
      <c r="H2253" s="9" t="s">
        <v>13938</v>
      </c>
      <c r="I2253" s="9" t="s">
        <v>13940</v>
      </c>
      <c r="J2253" s="9" t="s">
        <v>13956</v>
      </c>
      <c r="K2253" s="9" t="s">
        <v>13930</v>
      </c>
      <c r="L2253" s="9" t="s">
        <v>13959</v>
      </c>
      <c r="M2253" s="9" t="s">
        <v>13967</v>
      </c>
      <c r="N2253" s="13" t="s">
        <v>12</v>
      </c>
      <c r="O2253" s="13" t="s">
        <v>14</v>
      </c>
      <c r="P2253" s="13" t="s">
        <v>32</v>
      </c>
      <c r="Q2253" s="13" t="s">
        <v>20</v>
      </c>
      <c r="R2253" s="13" t="s">
        <v>15</v>
      </c>
      <c r="S2253" s="10">
        <f>ROUNDUP(SUM(VLOOKUP(F2253,'Pontuação'!A$2:B$11,2,FALSE),VLOOKUP(E2253,'Pontuação'!C$2:D$11,2,FALSE),VLOOKUP(H2253,'Pontuação'!I$2:J$11,2,FALSE),VLOOKUP(J2253,'Pontuação'!G$2:H$11,2,FALSE),VLOOKUP(L2253,'Pontuação'!M$2:N$13,2,FALSE)),0)</f>
        <v>1927</v>
      </c>
      <c r="T2253" s="11">
        <f t="shared" si="1"/>
        <v>193</v>
      </c>
      <c r="U2253" s="11" t="str">
        <f t="array" ref="U2253">IFERROR(INDEX('Pontuação'!G$13:G$101, MATCH(T2253, 'Pontuação'!F$13:F$101, 0)), "Faixa Indefinida")</f>
        <v>A</v>
      </c>
      <c r="V2253" s="11">
        <f t="shared" si="2"/>
        <v>1</v>
      </c>
      <c r="W2253" s="11">
        <f t="shared" si="3"/>
        <v>0</v>
      </c>
      <c r="X2253" s="11">
        <f t="shared" si="4"/>
        <v>0</v>
      </c>
      <c r="Y2253" s="11">
        <f t="shared" si="5"/>
        <v>0</v>
      </c>
      <c r="Z2253" s="12">
        <f>ROUNDUP(SUM(VLOOKUP(F2253,'Pontuação 3.0'!A$2:B$11,2,FALSE),VLOOKUP(E2253,'Pontuação 3.0'!C$2:D$11,2,FALSE),VLOOKUP(H2253,'Pontuação 3.0'!I$2:J$11,2,FALSE),VLOOKUP(J2253,'Pontuação 3.0'!G$2:H$11,2,FALSE),VLOOKUP(G2253,'Pontuação 3.0'!E$2:F$11,2,FALSE),VLOOKUP(K2253,'Pontuação 3.0'!K$2:L$11,2,FALSE),VLOOKUP(L2253,'Pontuação 3.0'!M$2:N$13,2,FALSE)),0)</f>
        <v>2882</v>
      </c>
      <c r="AA2253" s="12">
        <f t="shared" si="6"/>
        <v>288</v>
      </c>
      <c r="AB2253" s="12" t="str">
        <f t="array" ref="AB2253">IFERROR(INDEX('Pontuação 3.0'!G$13:G$191, MATCH(AA2253, 'Pontuação 3.0'!F$13:F$191, 0)), "Faixa Indefinida")</f>
        <v>A</v>
      </c>
      <c r="AC2253" s="12">
        <f t="shared" si="7"/>
        <v>1</v>
      </c>
      <c r="AD2253" s="12">
        <f t="shared" si="8"/>
        <v>0</v>
      </c>
      <c r="AE2253" s="12">
        <f t="shared" si="9"/>
        <v>0</v>
      </c>
      <c r="AF2253" s="12">
        <f t="shared" si="10"/>
        <v>0</v>
      </c>
    </row>
    <row r="2254" ht="15.75" customHeight="1">
      <c r="A2254" s="8">
        <v>45686.0</v>
      </c>
      <c r="B2254" s="9" t="s">
        <v>3738</v>
      </c>
      <c r="C2254" s="9" t="s">
        <v>5272</v>
      </c>
      <c r="D2254" s="15">
        <v>1.6988651508E10</v>
      </c>
      <c r="E2254" s="9" t="s">
        <v>13924</v>
      </c>
      <c r="F2254" s="9" t="s">
        <v>13950</v>
      </c>
      <c r="G2254" s="9" t="s">
        <v>13957</v>
      </c>
      <c r="H2254" s="9" t="s">
        <v>13927</v>
      </c>
      <c r="I2254" s="9" t="s">
        <v>13940</v>
      </c>
      <c r="J2254" s="9" t="s">
        <v>13929</v>
      </c>
      <c r="K2254" s="9" t="s">
        <v>13940</v>
      </c>
      <c r="L2254" s="9" t="s">
        <v>13954</v>
      </c>
      <c r="M2254" s="9" t="s">
        <v>13952</v>
      </c>
      <c r="N2254" s="13" t="s">
        <v>12</v>
      </c>
      <c r="O2254" s="13" t="s">
        <v>14</v>
      </c>
      <c r="P2254" s="13" t="s">
        <v>93</v>
      </c>
      <c r="Q2254" s="13" t="s">
        <v>20</v>
      </c>
      <c r="R2254" s="13" t="s">
        <v>65</v>
      </c>
      <c r="S2254" s="10">
        <f>ROUNDUP(SUM(VLOOKUP(F2254,'Pontuação'!A$2:B$11,2,FALSE),VLOOKUP(E2254,'Pontuação'!C$2:D$11,2,FALSE),VLOOKUP(H2254,'Pontuação'!I$2:J$11,2,FALSE),VLOOKUP(J2254,'Pontuação'!G$2:H$11,2,FALSE),VLOOKUP(L2254,'Pontuação'!M$2:N$13,2,FALSE)),0)</f>
        <v>1406</v>
      </c>
      <c r="T2254" s="11">
        <f t="shared" si="1"/>
        <v>141</v>
      </c>
      <c r="U2254" s="11" t="str">
        <f t="array" ref="U2254">IFERROR(INDEX('Pontuação'!G$13:G$101, MATCH(T2254, 'Pontuação'!F$13:F$101, 0)), "Faixa Indefinida")</f>
        <v>D</v>
      </c>
      <c r="V2254" s="11">
        <f t="shared" si="2"/>
        <v>0</v>
      </c>
      <c r="W2254" s="11">
        <f t="shared" si="3"/>
        <v>0</v>
      </c>
      <c r="X2254" s="11">
        <f t="shared" si="4"/>
        <v>0</v>
      </c>
      <c r="Y2254" s="11">
        <f t="shared" si="5"/>
        <v>1</v>
      </c>
      <c r="Z2254" s="12">
        <f>ROUNDUP(SUM(VLOOKUP(F2254,'Pontuação 3.0'!A$2:B$11,2,FALSE),VLOOKUP(E2254,'Pontuação 3.0'!C$2:D$11,2,FALSE),VLOOKUP(H2254,'Pontuação 3.0'!I$2:J$11,2,FALSE),VLOOKUP(J2254,'Pontuação 3.0'!G$2:H$11,2,FALSE),VLOOKUP(G2254,'Pontuação 3.0'!E$2:F$11,2,FALSE),VLOOKUP(K2254,'Pontuação 3.0'!K$2:L$11,2,FALSE),VLOOKUP(L2254,'Pontuação 3.0'!M$2:N$13,2,FALSE)),0)</f>
        <v>1764</v>
      </c>
      <c r="AA2254" s="12">
        <f t="shared" si="6"/>
        <v>176</v>
      </c>
      <c r="AB2254" s="12" t="str">
        <f t="array" ref="AB2254">IFERROR(INDEX('Pontuação 3.0'!G$13:G$191, MATCH(AA2254, 'Pontuação 3.0'!F$13:F$191, 0)), "Faixa Indefinida")</f>
        <v>D</v>
      </c>
      <c r="AC2254" s="12">
        <f t="shared" si="7"/>
        <v>0</v>
      </c>
      <c r="AD2254" s="12">
        <f t="shared" si="8"/>
        <v>0</v>
      </c>
      <c r="AE2254" s="12">
        <f t="shared" si="9"/>
        <v>0</v>
      </c>
      <c r="AF2254" s="12">
        <f t="shared" si="10"/>
        <v>1</v>
      </c>
    </row>
    <row r="2255" ht="15.75" customHeight="1">
      <c r="A2255" s="8">
        <v>45686.0</v>
      </c>
      <c r="B2255" s="9" t="s">
        <v>5273</v>
      </c>
      <c r="C2255" s="9" t="s">
        <v>5274</v>
      </c>
      <c r="D2255" s="15">
        <v>8.6981054607E10</v>
      </c>
      <c r="E2255" s="9" t="s">
        <v>13924</v>
      </c>
      <c r="F2255" s="9" t="s">
        <v>13953</v>
      </c>
      <c r="G2255" s="9" t="s">
        <v>13957</v>
      </c>
      <c r="H2255" s="9" t="s">
        <v>13927</v>
      </c>
      <c r="I2255" s="9" t="s">
        <v>13940</v>
      </c>
      <c r="J2255" s="9" t="s">
        <v>13929</v>
      </c>
      <c r="K2255" s="9" t="s">
        <v>13940</v>
      </c>
      <c r="L2255" s="9" t="s">
        <v>13931</v>
      </c>
      <c r="M2255" s="9" t="s">
        <v>13952</v>
      </c>
      <c r="N2255" s="13" t="s">
        <v>12</v>
      </c>
      <c r="O2255" s="13" t="s">
        <v>14</v>
      </c>
      <c r="P2255" s="13" t="s">
        <v>13</v>
      </c>
      <c r="Q2255" s="13" t="s">
        <v>84</v>
      </c>
      <c r="R2255" s="13" t="s">
        <v>15</v>
      </c>
      <c r="S2255" s="10">
        <f>ROUNDUP(SUM(VLOOKUP(F2255,'Pontuação'!A$2:B$11,2,FALSE),VLOOKUP(E2255,'Pontuação'!C$2:D$11,2,FALSE),VLOOKUP(H2255,'Pontuação'!I$2:J$11,2,FALSE),VLOOKUP(J2255,'Pontuação'!G$2:H$11,2,FALSE),VLOOKUP(L2255,'Pontuação'!M$2:N$13,2,FALSE)),0)</f>
        <v>1448</v>
      </c>
      <c r="T2255" s="11">
        <f t="shared" si="1"/>
        <v>145</v>
      </c>
      <c r="U2255" s="11" t="str">
        <f t="array" ref="U2255">IFERROR(INDEX('Pontuação'!G$13:G$101, MATCH(T2255, 'Pontuação'!F$13:F$101, 0)), "Faixa Indefinida")</f>
        <v>D</v>
      </c>
      <c r="V2255" s="11">
        <f t="shared" si="2"/>
        <v>0</v>
      </c>
      <c r="W2255" s="11">
        <f t="shared" si="3"/>
        <v>0</v>
      </c>
      <c r="X2255" s="11">
        <f t="shared" si="4"/>
        <v>0</v>
      </c>
      <c r="Y2255" s="11">
        <f t="shared" si="5"/>
        <v>1</v>
      </c>
      <c r="Z2255" s="12">
        <f>ROUNDUP(SUM(VLOOKUP(F2255,'Pontuação 3.0'!A$2:B$11,2,FALSE),VLOOKUP(E2255,'Pontuação 3.0'!C$2:D$11,2,FALSE),VLOOKUP(H2255,'Pontuação 3.0'!I$2:J$11,2,FALSE),VLOOKUP(J2255,'Pontuação 3.0'!G$2:H$11,2,FALSE),VLOOKUP(G2255,'Pontuação 3.0'!E$2:F$11,2,FALSE),VLOOKUP(K2255,'Pontuação 3.0'!K$2:L$11,2,FALSE),VLOOKUP(L2255,'Pontuação 3.0'!M$2:N$13,2,FALSE)),0)</f>
        <v>1779</v>
      </c>
      <c r="AA2255" s="12">
        <f t="shared" si="6"/>
        <v>178</v>
      </c>
      <c r="AB2255" s="12" t="str">
        <f t="array" ref="AB2255">IFERROR(INDEX('Pontuação 3.0'!G$13:G$191, MATCH(AA2255, 'Pontuação 3.0'!F$13:F$191, 0)), "Faixa Indefinida")</f>
        <v>D</v>
      </c>
      <c r="AC2255" s="12">
        <f t="shared" si="7"/>
        <v>0</v>
      </c>
      <c r="AD2255" s="12">
        <f t="shared" si="8"/>
        <v>0</v>
      </c>
      <c r="AE2255" s="12">
        <f t="shared" si="9"/>
        <v>0</v>
      </c>
      <c r="AF2255" s="12">
        <f t="shared" si="10"/>
        <v>1</v>
      </c>
    </row>
    <row r="2256" ht="15.75" customHeight="1">
      <c r="A2256" s="8">
        <v>45686.0</v>
      </c>
      <c r="B2256" s="9" t="s">
        <v>5281</v>
      </c>
      <c r="C2256" s="9" t="s">
        <v>5282</v>
      </c>
      <c r="D2256" s="9" t="s">
        <v>5283</v>
      </c>
      <c r="E2256" s="9" t="s">
        <v>13936</v>
      </c>
      <c r="F2256" s="9" t="s">
        <v>13948</v>
      </c>
      <c r="G2256" s="9" t="s">
        <v>13926</v>
      </c>
      <c r="H2256" s="9" t="s">
        <v>13951</v>
      </c>
      <c r="I2256" s="9" t="s">
        <v>13940</v>
      </c>
      <c r="J2256" s="9" t="s">
        <v>13939</v>
      </c>
      <c r="K2256" s="9" t="s">
        <v>13940</v>
      </c>
      <c r="L2256" s="9" t="s">
        <v>13931</v>
      </c>
      <c r="M2256" s="9" t="s">
        <v>13942</v>
      </c>
      <c r="N2256" s="13" t="s">
        <v>12</v>
      </c>
      <c r="O2256" s="13" t="s">
        <v>14</v>
      </c>
      <c r="P2256" s="13" t="s">
        <v>27</v>
      </c>
      <c r="Q2256" s="13" t="s">
        <v>59</v>
      </c>
      <c r="R2256" s="13" t="s">
        <v>65</v>
      </c>
      <c r="S2256" s="10">
        <f>ROUNDUP(SUM(VLOOKUP(F2256,'Pontuação'!A$2:B$11,2,FALSE),VLOOKUP(E2256,'Pontuação'!C$2:D$11,2,FALSE),VLOOKUP(H2256,'Pontuação'!I$2:J$11,2,FALSE),VLOOKUP(J2256,'Pontuação'!G$2:H$11,2,FALSE),VLOOKUP(L2256,'Pontuação'!M$2:N$13,2,FALSE)),0)</f>
        <v>1646</v>
      </c>
      <c r="T2256" s="11">
        <f t="shared" si="1"/>
        <v>165</v>
      </c>
      <c r="U2256" s="11" t="str">
        <f t="array" ref="U2256">IFERROR(INDEX('Pontuação'!G$13:G$101, MATCH(T2256, 'Pontuação'!F$13:F$101, 0)), "Faixa Indefinida")</f>
        <v>C</v>
      </c>
      <c r="V2256" s="11">
        <f t="shared" si="2"/>
        <v>0</v>
      </c>
      <c r="W2256" s="11">
        <f t="shared" si="3"/>
        <v>0</v>
      </c>
      <c r="X2256" s="11">
        <f t="shared" si="4"/>
        <v>1</v>
      </c>
      <c r="Y2256" s="11">
        <f t="shared" si="5"/>
        <v>0</v>
      </c>
      <c r="Z2256" s="12">
        <f>ROUNDUP(SUM(VLOOKUP(F2256,'Pontuação 3.0'!A$2:B$11,2,FALSE),VLOOKUP(E2256,'Pontuação 3.0'!C$2:D$11,2,FALSE),VLOOKUP(H2256,'Pontuação 3.0'!I$2:J$11,2,FALSE),VLOOKUP(J2256,'Pontuação 3.0'!G$2:H$11,2,FALSE),VLOOKUP(G2256,'Pontuação 3.0'!E$2:F$11,2,FALSE),VLOOKUP(K2256,'Pontuação 3.0'!K$2:L$11,2,FALSE),VLOOKUP(L2256,'Pontuação 3.0'!M$2:N$13,2,FALSE)),0)</f>
        <v>2141</v>
      </c>
      <c r="AA2256" s="12">
        <f t="shared" si="6"/>
        <v>214</v>
      </c>
      <c r="AB2256" s="12" t="str">
        <f t="array" ref="AB2256">IFERROR(INDEX('Pontuação 3.0'!G$13:G$191, MATCH(AA2256, 'Pontuação 3.0'!F$13:F$191, 0)), "Faixa Indefinida")</f>
        <v>B</v>
      </c>
      <c r="AC2256" s="12">
        <f t="shared" si="7"/>
        <v>0</v>
      </c>
      <c r="AD2256" s="12">
        <f t="shared" si="8"/>
        <v>1</v>
      </c>
      <c r="AE2256" s="12">
        <f t="shared" si="9"/>
        <v>0</v>
      </c>
      <c r="AF2256" s="12">
        <f t="shared" si="10"/>
        <v>0</v>
      </c>
    </row>
    <row r="2257" ht="15.75" customHeight="1">
      <c r="A2257" s="8">
        <v>45686.0</v>
      </c>
      <c r="B2257" s="9" t="s">
        <v>5284</v>
      </c>
      <c r="C2257" s="9" t="s">
        <v>5285</v>
      </c>
      <c r="D2257" s="15">
        <v>7.9996907525E10</v>
      </c>
      <c r="E2257" s="9" t="s">
        <v>13936</v>
      </c>
      <c r="F2257" s="9" t="s">
        <v>13950</v>
      </c>
      <c r="G2257" s="9" t="s">
        <v>13963</v>
      </c>
      <c r="H2257" s="9" t="s">
        <v>13951</v>
      </c>
      <c r="I2257" s="9" t="s">
        <v>13928</v>
      </c>
      <c r="J2257" s="9" t="s">
        <v>13929</v>
      </c>
      <c r="K2257" s="9" t="s">
        <v>13940</v>
      </c>
      <c r="L2257" s="9" t="s">
        <v>13945</v>
      </c>
      <c r="M2257" s="9" t="s">
        <v>13952</v>
      </c>
      <c r="N2257" s="13" t="s">
        <v>12</v>
      </c>
      <c r="O2257" s="13" t="s">
        <v>14</v>
      </c>
      <c r="P2257" s="13" t="s">
        <v>111</v>
      </c>
      <c r="Q2257" s="13" t="s">
        <v>59</v>
      </c>
      <c r="R2257" s="13" t="s">
        <v>15</v>
      </c>
      <c r="S2257" s="10">
        <f>ROUNDUP(SUM(VLOOKUP(F2257,'Pontuação'!A$2:B$11,2,FALSE),VLOOKUP(E2257,'Pontuação'!C$2:D$11,2,FALSE),VLOOKUP(H2257,'Pontuação'!I$2:J$11,2,FALSE),VLOOKUP(J2257,'Pontuação'!G$2:H$11,2,FALSE),VLOOKUP(L2257,'Pontuação'!M$2:N$13,2,FALSE)),0)</f>
        <v>1685</v>
      </c>
      <c r="T2257" s="11">
        <f t="shared" si="1"/>
        <v>169</v>
      </c>
      <c r="U2257" s="11" t="str">
        <f t="array" ref="U2257">IFERROR(INDEX('Pontuação'!G$13:G$101, MATCH(T2257, 'Pontuação'!F$13:F$101, 0)), "Faixa Indefinida")</f>
        <v>B</v>
      </c>
      <c r="V2257" s="11">
        <f t="shared" si="2"/>
        <v>0</v>
      </c>
      <c r="W2257" s="11">
        <f t="shared" si="3"/>
        <v>1</v>
      </c>
      <c r="X2257" s="11">
        <f t="shared" si="4"/>
        <v>0</v>
      </c>
      <c r="Y2257" s="11">
        <f t="shared" si="5"/>
        <v>0</v>
      </c>
      <c r="Z2257" s="12">
        <f>ROUNDUP(SUM(VLOOKUP(F2257,'Pontuação 3.0'!A$2:B$11,2,FALSE),VLOOKUP(E2257,'Pontuação 3.0'!C$2:D$11,2,FALSE),VLOOKUP(H2257,'Pontuação 3.0'!I$2:J$11,2,FALSE),VLOOKUP(J2257,'Pontuação 3.0'!G$2:H$11,2,FALSE),VLOOKUP(G2257,'Pontuação 3.0'!E$2:F$11,2,FALSE),VLOOKUP(K2257,'Pontuação 3.0'!K$2:L$11,2,FALSE),VLOOKUP(L2257,'Pontuação 3.0'!M$2:N$13,2,FALSE)),0)</f>
        <v>2268</v>
      </c>
      <c r="AA2257" s="12">
        <f t="shared" si="6"/>
        <v>227</v>
      </c>
      <c r="AB2257" s="12" t="str">
        <f t="array" ref="AB2257">IFERROR(INDEX('Pontuação 3.0'!G$13:G$191, MATCH(AA2257, 'Pontuação 3.0'!F$13:F$191, 0)), "Faixa Indefinida")</f>
        <v>B</v>
      </c>
      <c r="AC2257" s="12">
        <f t="shared" si="7"/>
        <v>0</v>
      </c>
      <c r="AD2257" s="12">
        <f t="shared" si="8"/>
        <v>1</v>
      </c>
      <c r="AE2257" s="12">
        <f t="shared" si="9"/>
        <v>0</v>
      </c>
      <c r="AF2257" s="12">
        <f t="shared" si="10"/>
        <v>0</v>
      </c>
    </row>
    <row r="2258" ht="15.75" customHeight="1">
      <c r="A2258" s="8">
        <v>45686.0</v>
      </c>
      <c r="B2258" s="9" t="s">
        <v>5279</v>
      </c>
      <c r="C2258" s="9" t="s">
        <v>5280</v>
      </c>
      <c r="D2258" s="15">
        <v>6.7991290044E10</v>
      </c>
      <c r="E2258" s="9" t="s">
        <v>13936</v>
      </c>
      <c r="F2258" s="9" t="s">
        <v>13948</v>
      </c>
      <c r="G2258" s="9" t="s">
        <v>13926</v>
      </c>
      <c r="H2258" s="9" t="s">
        <v>13938</v>
      </c>
      <c r="I2258" s="9" t="s">
        <v>13940</v>
      </c>
      <c r="J2258" s="9" t="s">
        <v>13939</v>
      </c>
      <c r="K2258" s="9" t="s">
        <v>13930</v>
      </c>
      <c r="L2258" s="9" t="s">
        <v>13931</v>
      </c>
      <c r="M2258" s="9" t="s">
        <v>13942</v>
      </c>
      <c r="N2258" s="13" t="s">
        <v>12</v>
      </c>
      <c r="O2258" s="13" t="s">
        <v>14</v>
      </c>
      <c r="P2258" s="13" t="s">
        <v>24</v>
      </c>
      <c r="Q2258" s="13" t="s">
        <v>20</v>
      </c>
      <c r="R2258" s="13" t="s">
        <v>65</v>
      </c>
      <c r="S2258" s="10">
        <f>ROUNDUP(SUM(VLOOKUP(F2258,'Pontuação'!A$2:B$11,2,FALSE),VLOOKUP(E2258,'Pontuação'!C$2:D$11,2,FALSE),VLOOKUP(H2258,'Pontuação'!I$2:J$11,2,FALSE),VLOOKUP(J2258,'Pontuação'!G$2:H$11,2,FALSE),VLOOKUP(L2258,'Pontuação'!M$2:N$13,2,FALSE)),0)</f>
        <v>1672</v>
      </c>
      <c r="T2258" s="11">
        <f t="shared" si="1"/>
        <v>167</v>
      </c>
      <c r="U2258" s="11" t="str">
        <f t="array" ref="U2258">IFERROR(INDEX('Pontuação'!G$13:G$101, MATCH(T2258, 'Pontuação'!F$13:F$101, 0)), "Faixa Indefinida")</f>
        <v>B</v>
      </c>
      <c r="V2258" s="11">
        <f t="shared" si="2"/>
        <v>0</v>
      </c>
      <c r="W2258" s="11">
        <f t="shared" si="3"/>
        <v>1</v>
      </c>
      <c r="X2258" s="11">
        <f t="shared" si="4"/>
        <v>0</v>
      </c>
      <c r="Y2258" s="11">
        <f t="shared" si="5"/>
        <v>0</v>
      </c>
      <c r="Z2258" s="12">
        <f>ROUNDUP(SUM(VLOOKUP(F2258,'Pontuação 3.0'!A$2:B$11,2,FALSE),VLOOKUP(E2258,'Pontuação 3.0'!C$2:D$11,2,FALSE),VLOOKUP(H2258,'Pontuação 3.0'!I$2:J$11,2,FALSE),VLOOKUP(J2258,'Pontuação 3.0'!G$2:H$11,2,FALSE),VLOOKUP(G2258,'Pontuação 3.0'!E$2:F$11,2,FALSE),VLOOKUP(K2258,'Pontuação 3.0'!K$2:L$11,2,FALSE),VLOOKUP(L2258,'Pontuação 3.0'!M$2:N$13,2,FALSE)),0)</f>
        <v>2338</v>
      </c>
      <c r="AA2258" s="12">
        <f t="shared" si="6"/>
        <v>234</v>
      </c>
      <c r="AB2258" s="12" t="str">
        <f t="array" ref="AB2258">IFERROR(INDEX('Pontuação 3.0'!G$13:G$191, MATCH(AA2258, 'Pontuação 3.0'!F$13:F$191, 0)), "Faixa Indefinida")</f>
        <v>B</v>
      </c>
      <c r="AC2258" s="12">
        <f t="shared" si="7"/>
        <v>0</v>
      </c>
      <c r="AD2258" s="12">
        <f t="shared" si="8"/>
        <v>1</v>
      </c>
      <c r="AE2258" s="12">
        <f t="shared" si="9"/>
        <v>0</v>
      </c>
      <c r="AF2258" s="12">
        <f t="shared" si="10"/>
        <v>0</v>
      </c>
    </row>
    <row r="2259" ht="15.75" customHeight="1">
      <c r="A2259" s="8">
        <v>45686.0</v>
      </c>
      <c r="B2259" s="9" t="s">
        <v>1778</v>
      </c>
      <c r="C2259" s="9" t="s">
        <v>5286</v>
      </c>
      <c r="D2259" s="15">
        <v>8.198410207E10</v>
      </c>
      <c r="E2259" s="9" t="s">
        <v>13936</v>
      </c>
      <c r="F2259" s="9" t="s">
        <v>13950</v>
      </c>
      <c r="G2259" s="9" t="s">
        <v>13957</v>
      </c>
      <c r="H2259" s="9" t="s">
        <v>13927</v>
      </c>
      <c r="I2259" s="9" t="s">
        <v>13940</v>
      </c>
      <c r="J2259" s="9" t="s">
        <v>13939</v>
      </c>
      <c r="K2259" s="9" t="s">
        <v>13940</v>
      </c>
      <c r="L2259" s="9" t="s">
        <v>13931</v>
      </c>
      <c r="M2259" s="9" t="s">
        <v>13946</v>
      </c>
      <c r="N2259" s="13" t="s">
        <v>12</v>
      </c>
      <c r="O2259" s="13" t="s">
        <v>14</v>
      </c>
      <c r="P2259" s="13" t="s">
        <v>32</v>
      </c>
      <c r="Q2259" s="13" t="s">
        <v>59</v>
      </c>
      <c r="R2259" s="13" t="s">
        <v>15</v>
      </c>
      <c r="S2259" s="10">
        <f>ROUNDUP(SUM(VLOOKUP(F2259,'Pontuação'!A$2:B$11,2,FALSE),VLOOKUP(E2259,'Pontuação'!C$2:D$11,2,FALSE),VLOOKUP(H2259,'Pontuação'!I$2:J$11,2,FALSE),VLOOKUP(J2259,'Pontuação'!G$2:H$11,2,FALSE),VLOOKUP(L2259,'Pontuação'!M$2:N$13,2,FALSE)),0)</f>
        <v>1544</v>
      </c>
      <c r="T2259" s="11">
        <f t="shared" si="1"/>
        <v>154</v>
      </c>
      <c r="U2259" s="11" t="str">
        <f t="array" ref="U2259">IFERROR(INDEX('Pontuação'!G$13:G$101, MATCH(T2259, 'Pontuação'!F$13:F$101, 0)), "Faixa Indefinida")</f>
        <v>C</v>
      </c>
      <c r="V2259" s="11">
        <f t="shared" si="2"/>
        <v>0</v>
      </c>
      <c r="W2259" s="11">
        <f t="shared" si="3"/>
        <v>0</v>
      </c>
      <c r="X2259" s="11">
        <f t="shared" si="4"/>
        <v>1</v>
      </c>
      <c r="Y2259" s="11">
        <f t="shared" si="5"/>
        <v>0</v>
      </c>
      <c r="Z2259" s="12">
        <f>ROUNDUP(SUM(VLOOKUP(F2259,'Pontuação 3.0'!A$2:B$11,2,FALSE),VLOOKUP(E2259,'Pontuação 3.0'!C$2:D$11,2,FALSE),VLOOKUP(H2259,'Pontuação 3.0'!I$2:J$11,2,FALSE),VLOOKUP(J2259,'Pontuação 3.0'!G$2:H$11,2,FALSE),VLOOKUP(G2259,'Pontuação 3.0'!E$2:F$11,2,FALSE),VLOOKUP(K2259,'Pontuação 3.0'!K$2:L$11,2,FALSE),VLOOKUP(L2259,'Pontuação 3.0'!M$2:N$13,2,FALSE)),0)</f>
        <v>1976</v>
      </c>
      <c r="AA2259" s="12">
        <f t="shared" si="6"/>
        <v>198</v>
      </c>
      <c r="AB2259" s="12" t="str">
        <f t="array" ref="AB2259">IFERROR(INDEX('Pontuação 3.0'!G$13:G$191, MATCH(AA2259, 'Pontuação 3.0'!F$13:F$191, 0)), "Faixa Indefinida")</f>
        <v>C</v>
      </c>
      <c r="AC2259" s="12">
        <f t="shared" si="7"/>
        <v>0</v>
      </c>
      <c r="AD2259" s="12">
        <f t="shared" si="8"/>
        <v>0</v>
      </c>
      <c r="AE2259" s="12">
        <f t="shared" si="9"/>
        <v>1</v>
      </c>
      <c r="AF2259" s="12">
        <f t="shared" si="10"/>
        <v>0</v>
      </c>
    </row>
    <row r="2260" ht="15.75" customHeight="1">
      <c r="A2260" s="8">
        <v>45686.0</v>
      </c>
      <c r="B2260" s="9" t="s">
        <v>5287</v>
      </c>
      <c r="C2260" s="9" t="s">
        <v>5288</v>
      </c>
      <c r="D2260" s="15">
        <v>1.1956661005E10</v>
      </c>
      <c r="E2260" s="9" t="s">
        <v>13936</v>
      </c>
      <c r="F2260" s="9" t="s">
        <v>13948</v>
      </c>
      <c r="G2260" s="9" t="s">
        <v>13944</v>
      </c>
      <c r="H2260" s="9" t="s">
        <v>13938</v>
      </c>
      <c r="I2260" s="9" t="s">
        <v>13940</v>
      </c>
      <c r="J2260" s="9" t="s">
        <v>13956</v>
      </c>
      <c r="K2260" s="9" t="s">
        <v>13930</v>
      </c>
      <c r="L2260" s="9" t="s">
        <v>13954</v>
      </c>
      <c r="M2260" s="9" t="s">
        <v>13952</v>
      </c>
      <c r="N2260" s="13" t="s">
        <v>12</v>
      </c>
      <c r="O2260" s="13" t="s">
        <v>14</v>
      </c>
      <c r="P2260" s="13" t="s">
        <v>93</v>
      </c>
      <c r="Q2260" s="13" t="s">
        <v>20</v>
      </c>
      <c r="R2260" s="13" t="s">
        <v>15</v>
      </c>
      <c r="S2260" s="10">
        <f>ROUNDUP(SUM(VLOOKUP(F2260,'Pontuação'!A$2:B$11,2,FALSE),VLOOKUP(E2260,'Pontuação'!C$2:D$11,2,FALSE),VLOOKUP(H2260,'Pontuação'!I$2:J$11,2,FALSE),VLOOKUP(J2260,'Pontuação'!G$2:H$11,2,FALSE),VLOOKUP(L2260,'Pontuação'!M$2:N$13,2,FALSE)),0)</f>
        <v>1808</v>
      </c>
      <c r="T2260" s="11">
        <f t="shared" si="1"/>
        <v>181</v>
      </c>
      <c r="U2260" s="11" t="str">
        <f t="array" ref="U2260">IFERROR(INDEX('Pontuação'!G$13:G$101, MATCH(T2260, 'Pontuação'!F$13:F$101, 0)), "Faixa Indefinida")</f>
        <v>B</v>
      </c>
      <c r="V2260" s="11">
        <f t="shared" si="2"/>
        <v>0</v>
      </c>
      <c r="W2260" s="11">
        <f t="shared" si="3"/>
        <v>1</v>
      </c>
      <c r="X2260" s="11">
        <f t="shared" si="4"/>
        <v>0</v>
      </c>
      <c r="Y2260" s="11">
        <f t="shared" si="5"/>
        <v>0</v>
      </c>
      <c r="Z2260" s="12">
        <f>ROUNDUP(SUM(VLOOKUP(F2260,'Pontuação 3.0'!A$2:B$11,2,FALSE),VLOOKUP(E2260,'Pontuação 3.0'!C$2:D$11,2,FALSE),VLOOKUP(H2260,'Pontuação 3.0'!I$2:J$11,2,FALSE),VLOOKUP(J2260,'Pontuação 3.0'!G$2:H$11,2,FALSE),VLOOKUP(G2260,'Pontuação 3.0'!E$2:F$11,2,FALSE),VLOOKUP(K2260,'Pontuação 3.0'!K$2:L$11,2,FALSE),VLOOKUP(L2260,'Pontuação 3.0'!M$2:N$13,2,FALSE)),0)</f>
        <v>2291</v>
      </c>
      <c r="AA2260" s="12">
        <f t="shared" si="6"/>
        <v>229</v>
      </c>
      <c r="AB2260" s="12" t="str">
        <f t="array" ref="AB2260">IFERROR(INDEX('Pontuação 3.0'!G$13:G$191, MATCH(AA2260, 'Pontuação 3.0'!F$13:F$191, 0)), "Faixa Indefinida")</f>
        <v>B</v>
      </c>
      <c r="AC2260" s="12">
        <f t="shared" si="7"/>
        <v>0</v>
      </c>
      <c r="AD2260" s="12">
        <f t="shared" si="8"/>
        <v>1</v>
      </c>
      <c r="AE2260" s="12">
        <f t="shared" si="9"/>
        <v>0</v>
      </c>
      <c r="AF2260" s="12">
        <f t="shared" si="10"/>
        <v>0</v>
      </c>
    </row>
    <row r="2261" ht="15.75" customHeight="1">
      <c r="A2261" s="8">
        <v>45686.0</v>
      </c>
      <c r="B2261" s="9" t="s">
        <v>5289</v>
      </c>
      <c r="C2261" s="9" t="s">
        <v>5290</v>
      </c>
      <c r="D2261" s="15">
        <v>3.1993639498E10</v>
      </c>
      <c r="E2261" s="9" t="s">
        <v>13924</v>
      </c>
      <c r="F2261" s="9" t="s">
        <v>13948</v>
      </c>
      <c r="G2261" s="9" t="s">
        <v>13926</v>
      </c>
      <c r="H2261" s="9" t="s">
        <v>13951</v>
      </c>
      <c r="I2261" s="9" t="s">
        <v>13940</v>
      </c>
      <c r="J2261" s="9" t="s">
        <v>13939</v>
      </c>
      <c r="K2261" s="9" t="s">
        <v>13940</v>
      </c>
      <c r="L2261" s="9" t="s">
        <v>13945</v>
      </c>
      <c r="M2261" s="9" t="s">
        <v>13942</v>
      </c>
      <c r="N2261" s="13" t="s">
        <v>12</v>
      </c>
      <c r="O2261" s="13" t="s">
        <v>14</v>
      </c>
      <c r="P2261" s="13" t="s">
        <v>111</v>
      </c>
      <c r="Q2261" s="13" t="s">
        <v>20</v>
      </c>
      <c r="R2261" s="13" t="s">
        <v>15</v>
      </c>
      <c r="S2261" s="10">
        <f>ROUNDUP(SUM(VLOOKUP(F2261,'Pontuação'!A$2:B$11,2,FALSE),VLOOKUP(E2261,'Pontuação'!C$2:D$11,2,FALSE),VLOOKUP(H2261,'Pontuação'!I$2:J$11,2,FALSE),VLOOKUP(J2261,'Pontuação'!G$2:H$11,2,FALSE),VLOOKUP(L2261,'Pontuação'!M$2:N$13,2,FALSE)),0)</f>
        <v>1782</v>
      </c>
      <c r="T2261" s="11">
        <f t="shared" si="1"/>
        <v>178</v>
      </c>
      <c r="U2261" s="11" t="str">
        <f t="array" ref="U2261">IFERROR(INDEX('Pontuação'!G$13:G$101, MATCH(T2261, 'Pontuação'!F$13:F$101, 0)), "Faixa Indefinida")</f>
        <v>B</v>
      </c>
      <c r="V2261" s="11">
        <f t="shared" si="2"/>
        <v>0</v>
      </c>
      <c r="W2261" s="11">
        <f t="shared" si="3"/>
        <v>1</v>
      </c>
      <c r="X2261" s="11">
        <f t="shared" si="4"/>
        <v>0</v>
      </c>
      <c r="Y2261" s="11">
        <f t="shared" si="5"/>
        <v>0</v>
      </c>
      <c r="Z2261" s="12">
        <f>ROUNDUP(SUM(VLOOKUP(F2261,'Pontuação 3.0'!A$2:B$11,2,FALSE),VLOOKUP(E2261,'Pontuação 3.0'!C$2:D$11,2,FALSE),VLOOKUP(H2261,'Pontuação 3.0'!I$2:J$11,2,FALSE),VLOOKUP(J2261,'Pontuação 3.0'!G$2:H$11,2,FALSE),VLOOKUP(G2261,'Pontuação 3.0'!E$2:F$11,2,FALSE),VLOOKUP(K2261,'Pontuação 3.0'!K$2:L$11,2,FALSE),VLOOKUP(L2261,'Pontuação 3.0'!M$2:N$13,2,FALSE)),0)</f>
        <v>2197</v>
      </c>
      <c r="AA2261" s="12">
        <f t="shared" si="6"/>
        <v>220</v>
      </c>
      <c r="AB2261" s="12" t="str">
        <f t="array" ref="AB2261">IFERROR(INDEX('Pontuação 3.0'!G$13:G$191, MATCH(AA2261, 'Pontuação 3.0'!F$13:F$191, 0)), "Faixa Indefinida")</f>
        <v>B</v>
      </c>
      <c r="AC2261" s="12">
        <f t="shared" si="7"/>
        <v>0</v>
      </c>
      <c r="AD2261" s="12">
        <f t="shared" si="8"/>
        <v>1</v>
      </c>
      <c r="AE2261" s="12">
        <f t="shared" si="9"/>
        <v>0</v>
      </c>
      <c r="AF2261" s="12">
        <f t="shared" si="10"/>
        <v>0</v>
      </c>
    </row>
    <row r="2262" ht="15.75" customHeight="1">
      <c r="A2262" s="8">
        <v>45686.0</v>
      </c>
      <c r="B2262" s="9" t="s">
        <v>5291</v>
      </c>
      <c r="C2262" s="9" t="s">
        <v>5292</v>
      </c>
      <c r="D2262" s="15">
        <v>9.182415033E9</v>
      </c>
      <c r="E2262" s="9" t="s">
        <v>13936</v>
      </c>
      <c r="F2262" s="9" t="s">
        <v>13950</v>
      </c>
      <c r="G2262" s="9" t="s">
        <v>13955</v>
      </c>
      <c r="H2262" s="9" t="s">
        <v>13927</v>
      </c>
      <c r="I2262" s="9" t="s">
        <v>13940</v>
      </c>
      <c r="J2262" s="9" t="s">
        <v>13956</v>
      </c>
      <c r="K2262" s="9" t="s">
        <v>13940</v>
      </c>
      <c r="L2262" s="9" t="s">
        <v>13931</v>
      </c>
      <c r="M2262" s="9" t="s">
        <v>13946</v>
      </c>
      <c r="N2262" s="13" t="s">
        <v>12</v>
      </c>
      <c r="O2262" s="13" t="s">
        <v>14</v>
      </c>
      <c r="P2262" s="13" t="s">
        <v>19</v>
      </c>
      <c r="Q2262" s="13" t="s">
        <v>20</v>
      </c>
      <c r="R2262" s="13" t="s">
        <v>15</v>
      </c>
      <c r="S2262" s="10">
        <f>ROUNDUP(SUM(VLOOKUP(F2262,'Pontuação'!A$2:B$11,2,FALSE),VLOOKUP(E2262,'Pontuação'!C$2:D$11,2,FALSE),VLOOKUP(H2262,'Pontuação'!I$2:J$11,2,FALSE),VLOOKUP(J2262,'Pontuação'!G$2:H$11,2,FALSE),VLOOKUP(L2262,'Pontuação'!M$2:N$13,2,FALSE)),0)</f>
        <v>1717</v>
      </c>
      <c r="T2262" s="11">
        <f t="shared" si="1"/>
        <v>172</v>
      </c>
      <c r="U2262" s="11" t="str">
        <f t="array" ref="U2262">IFERROR(INDEX('Pontuação'!G$13:G$101, MATCH(T2262, 'Pontuação'!F$13:F$101, 0)), "Faixa Indefinida")</f>
        <v>B</v>
      </c>
      <c r="V2262" s="11">
        <f t="shared" si="2"/>
        <v>0</v>
      </c>
      <c r="W2262" s="11">
        <f t="shared" si="3"/>
        <v>1</v>
      </c>
      <c r="X2262" s="11">
        <f t="shared" si="4"/>
        <v>0</v>
      </c>
      <c r="Y2262" s="11">
        <f t="shared" si="5"/>
        <v>0</v>
      </c>
      <c r="Z2262" s="12">
        <f>ROUNDUP(SUM(VLOOKUP(F2262,'Pontuação 3.0'!A$2:B$11,2,FALSE),VLOOKUP(E2262,'Pontuação 3.0'!C$2:D$11,2,FALSE),VLOOKUP(H2262,'Pontuação 3.0'!I$2:J$11,2,FALSE),VLOOKUP(J2262,'Pontuação 3.0'!G$2:H$11,2,FALSE),VLOOKUP(G2262,'Pontuação 3.0'!E$2:F$11,2,FALSE),VLOOKUP(K2262,'Pontuação 3.0'!K$2:L$11,2,FALSE),VLOOKUP(L2262,'Pontuação 3.0'!M$2:N$13,2,FALSE)),0)</f>
        <v>2343</v>
      </c>
      <c r="AA2262" s="12">
        <f t="shared" si="6"/>
        <v>234</v>
      </c>
      <c r="AB2262" s="12" t="str">
        <f t="array" ref="AB2262">IFERROR(INDEX('Pontuação 3.0'!G$13:G$191, MATCH(AA2262, 'Pontuação 3.0'!F$13:F$191, 0)), "Faixa Indefinida")</f>
        <v>B</v>
      </c>
      <c r="AC2262" s="12">
        <f t="shared" si="7"/>
        <v>0</v>
      </c>
      <c r="AD2262" s="12">
        <f t="shared" si="8"/>
        <v>1</v>
      </c>
      <c r="AE2262" s="12">
        <f t="shared" si="9"/>
        <v>0</v>
      </c>
      <c r="AF2262" s="12">
        <f t="shared" si="10"/>
        <v>0</v>
      </c>
    </row>
    <row r="2263" ht="15.75" customHeight="1">
      <c r="A2263" s="8">
        <v>45686.0</v>
      </c>
      <c r="B2263" s="9" t="s">
        <v>5293</v>
      </c>
      <c r="C2263" s="9" t="s">
        <v>5294</v>
      </c>
      <c r="D2263" s="15">
        <v>4.8996480546E10</v>
      </c>
      <c r="E2263" s="9" t="s">
        <v>13924</v>
      </c>
      <c r="F2263" s="9" t="s">
        <v>13948</v>
      </c>
      <c r="G2263" s="9" t="s">
        <v>13957</v>
      </c>
      <c r="H2263" s="9" t="s">
        <v>13927</v>
      </c>
      <c r="I2263" s="9" t="s">
        <v>13940</v>
      </c>
      <c r="J2263" s="9" t="s">
        <v>13939</v>
      </c>
      <c r="K2263" s="9" t="s">
        <v>13930</v>
      </c>
      <c r="L2263" s="9" t="s">
        <v>13941</v>
      </c>
      <c r="M2263" s="9" t="s">
        <v>13942</v>
      </c>
      <c r="N2263" s="13" t="s">
        <v>12</v>
      </c>
      <c r="O2263" s="13" t="s">
        <v>14</v>
      </c>
      <c r="P2263" s="13" t="s">
        <v>32</v>
      </c>
      <c r="Q2263" s="13" t="s">
        <v>20</v>
      </c>
      <c r="R2263" s="13" t="s">
        <v>15</v>
      </c>
      <c r="S2263" s="10">
        <f>ROUNDUP(SUM(VLOOKUP(F2263,'Pontuação'!A$2:B$11,2,FALSE),VLOOKUP(E2263,'Pontuação'!C$2:D$11,2,FALSE),VLOOKUP(H2263,'Pontuação'!I$2:J$11,2,FALSE),VLOOKUP(J2263,'Pontuação'!G$2:H$11,2,FALSE),VLOOKUP(L2263,'Pontuação'!M$2:N$13,2,FALSE)),0)</f>
        <v>1580</v>
      </c>
      <c r="T2263" s="11">
        <f t="shared" si="1"/>
        <v>158</v>
      </c>
      <c r="U2263" s="11" t="str">
        <f t="array" ref="U2263">IFERROR(INDEX('Pontuação'!G$13:G$101, MATCH(T2263, 'Pontuação'!F$13:F$101, 0)), "Faixa Indefinida")</f>
        <v>C</v>
      </c>
      <c r="V2263" s="11">
        <f t="shared" si="2"/>
        <v>0</v>
      </c>
      <c r="W2263" s="11">
        <f t="shared" si="3"/>
        <v>0</v>
      </c>
      <c r="X2263" s="11">
        <f t="shared" si="4"/>
        <v>1</v>
      </c>
      <c r="Y2263" s="11">
        <f t="shared" si="5"/>
        <v>0</v>
      </c>
      <c r="Z2263" s="12">
        <f>ROUNDUP(SUM(VLOOKUP(F2263,'Pontuação 3.0'!A$2:B$11,2,FALSE),VLOOKUP(E2263,'Pontuação 3.0'!C$2:D$11,2,FALSE),VLOOKUP(H2263,'Pontuação 3.0'!I$2:J$11,2,FALSE),VLOOKUP(J2263,'Pontuação 3.0'!G$2:H$11,2,FALSE),VLOOKUP(G2263,'Pontuação 3.0'!E$2:F$11,2,FALSE),VLOOKUP(K2263,'Pontuação 3.0'!K$2:L$11,2,FALSE),VLOOKUP(L2263,'Pontuação 3.0'!M$2:N$13,2,FALSE)),0)</f>
        <v>2052</v>
      </c>
      <c r="AA2263" s="12">
        <f t="shared" si="6"/>
        <v>205</v>
      </c>
      <c r="AB2263" s="12" t="str">
        <f t="array" ref="AB2263">IFERROR(INDEX('Pontuação 3.0'!G$13:G$191, MATCH(AA2263, 'Pontuação 3.0'!F$13:F$191, 0)), "Faixa Indefinida")</f>
        <v>C</v>
      </c>
      <c r="AC2263" s="12">
        <f t="shared" si="7"/>
        <v>0</v>
      </c>
      <c r="AD2263" s="12">
        <f t="shared" si="8"/>
        <v>0</v>
      </c>
      <c r="AE2263" s="12">
        <f t="shared" si="9"/>
        <v>1</v>
      </c>
      <c r="AF2263" s="12">
        <f t="shared" si="10"/>
        <v>0</v>
      </c>
    </row>
    <row r="2264" ht="15.75" customHeight="1">
      <c r="A2264" s="8">
        <v>45686.0</v>
      </c>
      <c r="B2264" s="9" t="s">
        <v>5299</v>
      </c>
      <c r="C2264" s="9" t="s">
        <v>5300</v>
      </c>
      <c r="D2264" s="15">
        <v>5.1993490684E10</v>
      </c>
      <c r="E2264" s="9" t="s">
        <v>13936</v>
      </c>
      <c r="F2264" s="9" t="s">
        <v>13950</v>
      </c>
      <c r="G2264" s="9" t="s">
        <v>13926</v>
      </c>
      <c r="H2264" s="9" t="s">
        <v>13951</v>
      </c>
      <c r="I2264" s="9" t="s">
        <v>13940</v>
      </c>
      <c r="J2264" s="9" t="s">
        <v>13939</v>
      </c>
      <c r="K2264" s="9" t="s">
        <v>13940</v>
      </c>
      <c r="L2264" s="9" t="s">
        <v>13959</v>
      </c>
      <c r="M2264" s="9" t="s">
        <v>13946</v>
      </c>
      <c r="N2264" s="13" t="s">
        <v>12</v>
      </c>
      <c r="O2264" s="13" t="s">
        <v>14</v>
      </c>
      <c r="P2264" s="13" t="s">
        <v>19</v>
      </c>
      <c r="Q2264" s="13" t="s">
        <v>77</v>
      </c>
      <c r="R2264" s="13" t="s">
        <v>15</v>
      </c>
      <c r="S2264" s="10">
        <f>ROUNDUP(SUM(VLOOKUP(F2264,'Pontuação'!A$2:B$11,2,FALSE),VLOOKUP(E2264,'Pontuação'!C$2:D$11,2,FALSE),VLOOKUP(H2264,'Pontuação'!I$2:J$11,2,FALSE),VLOOKUP(J2264,'Pontuação'!G$2:H$11,2,FALSE),VLOOKUP(L2264,'Pontuação'!M$2:N$13,2,FALSE)),0)</f>
        <v>1728</v>
      </c>
      <c r="T2264" s="11">
        <f t="shared" si="1"/>
        <v>173</v>
      </c>
      <c r="U2264" s="11" t="str">
        <f t="array" ref="U2264">IFERROR(INDEX('Pontuação'!G$13:G$101, MATCH(T2264, 'Pontuação'!F$13:F$101, 0)), "Faixa Indefinida")</f>
        <v>B</v>
      </c>
      <c r="V2264" s="11">
        <f t="shared" si="2"/>
        <v>0</v>
      </c>
      <c r="W2264" s="11">
        <f t="shared" si="3"/>
        <v>1</v>
      </c>
      <c r="X2264" s="11">
        <f t="shared" si="4"/>
        <v>0</v>
      </c>
      <c r="Y2264" s="11">
        <f t="shared" si="5"/>
        <v>0</v>
      </c>
      <c r="Z2264" s="12">
        <f>ROUNDUP(SUM(VLOOKUP(F2264,'Pontuação 3.0'!A$2:B$11,2,FALSE),VLOOKUP(E2264,'Pontuação 3.0'!C$2:D$11,2,FALSE),VLOOKUP(H2264,'Pontuação 3.0'!I$2:J$11,2,FALSE),VLOOKUP(J2264,'Pontuação 3.0'!G$2:H$11,2,FALSE),VLOOKUP(G2264,'Pontuação 3.0'!E$2:F$11,2,FALSE),VLOOKUP(K2264,'Pontuação 3.0'!K$2:L$11,2,FALSE),VLOOKUP(L2264,'Pontuação 3.0'!M$2:N$13,2,FALSE)),0)</f>
        <v>2468</v>
      </c>
      <c r="AA2264" s="12">
        <f t="shared" si="6"/>
        <v>247</v>
      </c>
      <c r="AB2264" s="12" t="str">
        <f t="array" ref="AB2264">IFERROR(INDEX('Pontuação 3.0'!G$13:G$191, MATCH(AA2264, 'Pontuação 3.0'!F$13:F$191, 0)), "Faixa Indefinida")</f>
        <v>A</v>
      </c>
      <c r="AC2264" s="12">
        <f t="shared" si="7"/>
        <v>1</v>
      </c>
      <c r="AD2264" s="12">
        <f t="shared" si="8"/>
        <v>0</v>
      </c>
      <c r="AE2264" s="12">
        <f t="shared" si="9"/>
        <v>0</v>
      </c>
      <c r="AF2264" s="12">
        <f t="shared" si="10"/>
        <v>0</v>
      </c>
    </row>
    <row r="2265" ht="15.75" customHeight="1">
      <c r="A2265" s="8">
        <v>45686.0</v>
      </c>
      <c r="B2265" s="9" t="s">
        <v>5301</v>
      </c>
      <c r="C2265" s="9" t="s">
        <v>5302</v>
      </c>
      <c r="D2265" s="15">
        <v>4.3999275836E10</v>
      </c>
      <c r="E2265" s="9" t="s">
        <v>13936</v>
      </c>
      <c r="F2265" s="9" t="s">
        <v>13948</v>
      </c>
      <c r="G2265" s="9" t="s">
        <v>13926</v>
      </c>
      <c r="H2265" s="9" t="s">
        <v>13949</v>
      </c>
      <c r="I2265" s="9" t="s">
        <v>13940</v>
      </c>
      <c r="J2265" s="9" t="s">
        <v>13929</v>
      </c>
      <c r="K2265" s="9" t="s">
        <v>13940</v>
      </c>
      <c r="L2265" s="9" t="s">
        <v>13931</v>
      </c>
      <c r="M2265" s="9" t="s">
        <v>13946</v>
      </c>
      <c r="N2265" s="13" t="s">
        <v>12</v>
      </c>
      <c r="O2265" s="13" t="s">
        <v>14</v>
      </c>
      <c r="P2265" s="13" t="s">
        <v>93</v>
      </c>
      <c r="Q2265" s="13" t="s">
        <v>20</v>
      </c>
      <c r="R2265" s="13" t="s">
        <v>65</v>
      </c>
      <c r="S2265" s="10">
        <f>ROUNDUP(SUM(VLOOKUP(F2265,'Pontuação'!A$2:B$11,2,FALSE),VLOOKUP(E2265,'Pontuação'!C$2:D$11,2,FALSE),VLOOKUP(H2265,'Pontuação'!I$2:J$11,2,FALSE),VLOOKUP(J2265,'Pontuação'!G$2:H$11,2,FALSE),VLOOKUP(L2265,'Pontuação'!M$2:N$13,2,FALSE)),0)</f>
        <v>1583</v>
      </c>
      <c r="T2265" s="11">
        <f t="shared" si="1"/>
        <v>158</v>
      </c>
      <c r="U2265" s="11" t="str">
        <f t="array" ref="U2265">IFERROR(INDEX('Pontuação'!G$13:G$101, MATCH(T2265, 'Pontuação'!F$13:F$101, 0)), "Faixa Indefinida")</f>
        <v>C</v>
      </c>
      <c r="V2265" s="11">
        <f t="shared" si="2"/>
        <v>0</v>
      </c>
      <c r="W2265" s="11">
        <f t="shared" si="3"/>
        <v>0</v>
      </c>
      <c r="X2265" s="11">
        <f t="shared" si="4"/>
        <v>1</v>
      </c>
      <c r="Y2265" s="11">
        <f t="shared" si="5"/>
        <v>0</v>
      </c>
      <c r="Z2265" s="12">
        <f>ROUNDUP(SUM(VLOOKUP(F2265,'Pontuação 3.0'!A$2:B$11,2,FALSE),VLOOKUP(E2265,'Pontuação 3.0'!C$2:D$11,2,FALSE),VLOOKUP(H2265,'Pontuação 3.0'!I$2:J$11,2,FALSE),VLOOKUP(J2265,'Pontuação 3.0'!G$2:H$11,2,FALSE),VLOOKUP(G2265,'Pontuação 3.0'!E$2:F$11,2,FALSE),VLOOKUP(K2265,'Pontuação 3.0'!K$2:L$11,2,FALSE),VLOOKUP(L2265,'Pontuação 3.0'!M$2:N$13,2,FALSE)),0)</f>
        <v>2076</v>
      </c>
      <c r="AA2265" s="12">
        <f t="shared" si="6"/>
        <v>208</v>
      </c>
      <c r="AB2265" s="12" t="str">
        <f t="array" ref="AB2265">IFERROR(INDEX('Pontuação 3.0'!G$13:G$191, MATCH(AA2265, 'Pontuação 3.0'!F$13:F$191, 0)), "Faixa Indefinida")</f>
        <v>C</v>
      </c>
      <c r="AC2265" s="12">
        <f t="shared" si="7"/>
        <v>0</v>
      </c>
      <c r="AD2265" s="12">
        <f t="shared" si="8"/>
        <v>0</v>
      </c>
      <c r="AE2265" s="12">
        <f t="shared" si="9"/>
        <v>1</v>
      </c>
      <c r="AF2265" s="12">
        <f t="shared" si="10"/>
        <v>0</v>
      </c>
    </row>
    <row r="2266" ht="15.75" customHeight="1">
      <c r="A2266" s="8">
        <v>45686.0</v>
      </c>
      <c r="B2266" s="9" t="s">
        <v>821</v>
      </c>
      <c r="C2266" s="9" t="s">
        <v>5297</v>
      </c>
      <c r="D2266" s="9" t="s">
        <v>5298</v>
      </c>
      <c r="E2266" s="9" t="s">
        <v>13936</v>
      </c>
      <c r="F2266" s="9" t="s">
        <v>13948</v>
      </c>
      <c r="G2266" s="9" t="s">
        <v>13926</v>
      </c>
      <c r="H2266" s="9" t="s">
        <v>13951</v>
      </c>
      <c r="I2266" s="9" t="s">
        <v>13928</v>
      </c>
      <c r="J2266" s="9" t="s">
        <v>13929</v>
      </c>
      <c r="K2266" s="9" t="s">
        <v>13940</v>
      </c>
      <c r="L2266" s="9" t="s">
        <v>13954</v>
      </c>
      <c r="M2266" s="9" t="s">
        <v>13967</v>
      </c>
      <c r="N2266" s="13" t="s">
        <v>12</v>
      </c>
      <c r="O2266" s="13" t="s">
        <v>14</v>
      </c>
      <c r="P2266" s="13" t="s">
        <v>111</v>
      </c>
      <c r="Q2266" s="13" t="s">
        <v>59</v>
      </c>
      <c r="R2266" s="13" t="s">
        <v>65</v>
      </c>
      <c r="S2266" s="10">
        <f>ROUNDUP(SUM(VLOOKUP(F2266,'Pontuação'!A$2:B$11,2,FALSE),VLOOKUP(E2266,'Pontuação'!C$2:D$11,2,FALSE),VLOOKUP(H2266,'Pontuação'!I$2:J$11,2,FALSE),VLOOKUP(J2266,'Pontuação'!G$2:H$11,2,FALSE),VLOOKUP(L2266,'Pontuação'!M$2:N$13,2,FALSE)),0)</f>
        <v>1504</v>
      </c>
      <c r="T2266" s="11">
        <f t="shared" si="1"/>
        <v>150</v>
      </c>
      <c r="U2266" s="11" t="str">
        <f t="array" ref="U2266">IFERROR(INDEX('Pontuação'!G$13:G$101, MATCH(T2266, 'Pontuação'!F$13:F$101, 0)), "Faixa Indefinida")</f>
        <v>C</v>
      </c>
      <c r="V2266" s="11">
        <f t="shared" si="2"/>
        <v>0</v>
      </c>
      <c r="W2266" s="11">
        <f t="shared" si="3"/>
        <v>0</v>
      </c>
      <c r="X2266" s="11">
        <f t="shared" si="4"/>
        <v>1</v>
      </c>
      <c r="Y2266" s="11">
        <f t="shared" si="5"/>
        <v>0</v>
      </c>
      <c r="Z2266" s="12">
        <f>ROUNDUP(SUM(VLOOKUP(F2266,'Pontuação 3.0'!A$2:B$11,2,FALSE),VLOOKUP(E2266,'Pontuação 3.0'!C$2:D$11,2,FALSE),VLOOKUP(H2266,'Pontuação 3.0'!I$2:J$11,2,FALSE),VLOOKUP(J2266,'Pontuação 3.0'!G$2:H$11,2,FALSE),VLOOKUP(G2266,'Pontuação 3.0'!E$2:F$11,2,FALSE),VLOOKUP(K2266,'Pontuação 3.0'!K$2:L$11,2,FALSE),VLOOKUP(L2266,'Pontuação 3.0'!M$2:N$13,2,FALSE)),0)</f>
        <v>1959</v>
      </c>
      <c r="AA2266" s="12">
        <f t="shared" si="6"/>
        <v>196</v>
      </c>
      <c r="AB2266" s="12" t="str">
        <f t="array" ref="AB2266">IFERROR(INDEX('Pontuação 3.0'!G$13:G$191, MATCH(AA2266, 'Pontuação 3.0'!F$13:F$191, 0)), "Faixa Indefinida")</f>
        <v>C</v>
      </c>
      <c r="AC2266" s="12">
        <f t="shared" si="7"/>
        <v>0</v>
      </c>
      <c r="AD2266" s="12">
        <f t="shared" si="8"/>
        <v>0</v>
      </c>
      <c r="AE2266" s="12">
        <f t="shared" si="9"/>
        <v>1</v>
      </c>
      <c r="AF2266" s="12">
        <f t="shared" si="10"/>
        <v>0</v>
      </c>
    </row>
    <row r="2267" ht="15.75" customHeight="1">
      <c r="A2267" s="8">
        <v>45686.0</v>
      </c>
      <c r="B2267" s="9" t="s">
        <v>5303</v>
      </c>
      <c r="C2267" s="9" t="s">
        <v>5304</v>
      </c>
      <c r="D2267" s="15">
        <v>2.1966305964E10</v>
      </c>
      <c r="E2267" s="9" t="s">
        <v>13936</v>
      </c>
      <c r="F2267" s="9" t="s">
        <v>13950</v>
      </c>
      <c r="G2267" s="9" t="s">
        <v>13957</v>
      </c>
      <c r="H2267" s="9" t="s">
        <v>13927</v>
      </c>
      <c r="I2267" s="9" t="s">
        <v>13940</v>
      </c>
      <c r="J2267" s="9" t="s">
        <v>13929</v>
      </c>
      <c r="K2267" s="9" t="s">
        <v>13940</v>
      </c>
      <c r="L2267" s="9" t="s">
        <v>13954</v>
      </c>
      <c r="M2267" s="9" t="s">
        <v>13932</v>
      </c>
      <c r="N2267" s="13" t="s">
        <v>12</v>
      </c>
      <c r="O2267" s="13" t="s">
        <v>14</v>
      </c>
      <c r="P2267" s="13" t="s">
        <v>111</v>
      </c>
      <c r="Q2267" s="13" t="s">
        <v>20</v>
      </c>
      <c r="R2267" s="13" t="s">
        <v>15</v>
      </c>
      <c r="S2267" s="10">
        <f>ROUNDUP(SUM(VLOOKUP(F2267,'Pontuação'!A$2:B$11,2,FALSE),VLOOKUP(E2267,'Pontuação'!C$2:D$11,2,FALSE),VLOOKUP(H2267,'Pontuação'!I$2:J$11,2,FALSE),VLOOKUP(J2267,'Pontuação'!G$2:H$11,2,FALSE),VLOOKUP(L2267,'Pontuação'!M$2:N$13,2,FALSE)),0)</f>
        <v>1402</v>
      </c>
      <c r="T2267" s="11">
        <f t="shared" si="1"/>
        <v>140</v>
      </c>
      <c r="U2267" s="11" t="str">
        <f t="array" ref="U2267">IFERROR(INDEX('Pontuação'!G$13:G$101, MATCH(T2267, 'Pontuação'!F$13:F$101, 0)), "Faixa Indefinida")</f>
        <v>D</v>
      </c>
      <c r="V2267" s="11">
        <f t="shared" si="2"/>
        <v>0</v>
      </c>
      <c r="W2267" s="11">
        <f t="shared" si="3"/>
        <v>0</v>
      </c>
      <c r="X2267" s="11">
        <f t="shared" si="4"/>
        <v>0</v>
      </c>
      <c r="Y2267" s="11">
        <f t="shared" si="5"/>
        <v>1</v>
      </c>
      <c r="Z2267" s="12">
        <f>ROUNDUP(SUM(VLOOKUP(F2267,'Pontuação 3.0'!A$2:B$11,2,FALSE),VLOOKUP(E2267,'Pontuação 3.0'!C$2:D$11,2,FALSE),VLOOKUP(H2267,'Pontuação 3.0'!I$2:J$11,2,FALSE),VLOOKUP(J2267,'Pontuação 3.0'!G$2:H$11,2,FALSE),VLOOKUP(G2267,'Pontuação 3.0'!E$2:F$11,2,FALSE),VLOOKUP(K2267,'Pontuação 3.0'!K$2:L$11,2,FALSE),VLOOKUP(L2267,'Pontuação 3.0'!M$2:N$13,2,FALSE)),0)</f>
        <v>1794</v>
      </c>
      <c r="AA2267" s="12">
        <f t="shared" si="6"/>
        <v>179</v>
      </c>
      <c r="AB2267" s="12" t="str">
        <f t="array" ref="AB2267">IFERROR(INDEX('Pontuação 3.0'!G$13:G$191, MATCH(AA2267, 'Pontuação 3.0'!F$13:F$191, 0)), "Faixa Indefinida")</f>
        <v>D</v>
      </c>
      <c r="AC2267" s="12">
        <f t="shared" si="7"/>
        <v>0</v>
      </c>
      <c r="AD2267" s="12">
        <f t="shared" si="8"/>
        <v>0</v>
      </c>
      <c r="AE2267" s="12">
        <f t="shared" si="9"/>
        <v>0</v>
      </c>
      <c r="AF2267" s="12">
        <f t="shared" si="10"/>
        <v>1</v>
      </c>
    </row>
    <row r="2268" ht="15.75" customHeight="1">
      <c r="A2268" s="8">
        <v>45686.0</v>
      </c>
      <c r="B2268" s="9" t="s">
        <v>5305</v>
      </c>
      <c r="C2268" s="9" t="s">
        <v>5306</v>
      </c>
      <c r="D2268" s="15">
        <v>5.1995401065E10</v>
      </c>
      <c r="E2268" s="9" t="s">
        <v>13936</v>
      </c>
      <c r="F2268" s="9" t="s">
        <v>13948</v>
      </c>
      <c r="G2268" s="9" t="s">
        <v>13926</v>
      </c>
      <c r="H2268" s="9" t="s">
        <v>13938</v>
      </c>
      <c r="I2268" s="9" t="s">
        <v>13940</v>
      </c>
      <c r="J2268" s="9" t="s">
        <v>13929</v>
      </c>
      <c r="K2268" s="9" t="s">
        <v>13940</v>
      </c>
      <c r="L2268" s="9" t="s">
        <v>13945</v>
      </c>
      <c r="M2268" s="9" t="s">
        <v>13952</v>
      </c>
      <c r="N2268" s="13" t="s">
        <v>12</v>
      </c>
      <c r="O2268" s="13" t="s">
        <v>14</v>
      </c>
      <c r="P2268" s="13" t="s">
        <v>13</v>
      </c>
      <c r="Q2268" s="13" t="s">
        <v>59</v>
      </c>
      <c r="R2268" s="13" t="s">
        <v>65</v>
      </c>
      <c r="S2268" s="10">
        <f>ROUNDUP(SUM(VLOOKUP(F2268,'Pontuação'!A$2:B$11,2,FALSE),VLOOKUP(E2268,'Pontuação'!C$2:D$11,2,FALSE),VLOOKUP(H2268,'Pontuação'!I$2:J$11,2,FALSE),VLOOKUP(J2268,'Pontuação'!G$2:H$11,2,FALSE),VLOOKUP(L2268,'Pontuação'!M$2:N$13,2,FALSE)),0)</f>
        <v>1699</v>
      </c>
      <c r="T2268" s="11">
        <f t="shared" si="1"/>
        <v>170</v>
      </c>
      <c r="U2268" s="11" t="str">
        <f t="array" ref="U2268">IFERROR(INDEX('Pontuação'!G$13:G$101, MATCH(T2268, 'Pontuação'!F$13:F$101, 0)), "Faixa Indefinida")</f>
        <v>B</v>
      </c>
      <c r="V2268" s="11">
        <f t="shared" si="2"/>
        <v>0</v>
      </c>
      <c r="W2268" s="11">
        <f t="shared" si="3"/>
        <v>1</v>
      </c>
      <c r="X2268" s="11">
        <f t="shared" si="4"/>
        <v>0</v>
      </c>
      <c r="Y2268" s="11">
        <f t="shared" si="5"/>
        <v>0</v>
      </c>
      <c r="Z2268" s="12">
        <f>ROUNDUP(SUM(VLOOKUP(F2268,'Pontuação 3.0'!A$2:B$11,2,FALSE),VLOOKUP(E2268,'Pontuação 3.0'!C$2:D$11,2,FALSE),VLOOKUP(H2268,'Pontuação 3.0'!I$2:J$11,2,FALSE),VLOOKUP(J2268,'Pontuação 3.0'!G$2:H$11,2,FALSE),VLOOKUP(G2268,'Pontuação 3.0'!E$2:F$11,2,FALSE),VLOOKUP(K2268,'Pontuação 3.0'!K$2:L$11,2,FALSE),VLOOKUP(L2268,'Pontuação 3.0'!M$2:N$13,2,FALSE)),0)</f>
        <v>2011</v>
      </c>
      <c r="AA2268" s="12">
        <f t="shared" si="6"/>
        <v>201</v>
      </c>
      <c r="AB2268" s="12" t="str">
        <f t="array" ref="AB2268">IFERROR(INDEX('Pontuação 3.0'!G$13:G$191, MATCH(AA2268, 'Pontuação 3.0'!F$13:F$191, 0)), "Faixa Indefinida")</f>
        <v>C</v>
      </c>
      <c r="AC2268" s="12">
        <f t="shared" si="7"/>
        <v>0</v>
      </c>
      <c r="AD2268" s="12">
        <f t="shared" si="8"/>
        <v>0</v>
      </c>
      <c r="AE2268" s="12">
        <f t="shared" si="9"/>
        <v>1</v>
      </c>
      <c r="AF2268" s="12">
        <f t="shared" si="10"/>
        <v>0</v>
      </c>
    </row>
    <row r="2269" ht="15.75" customHeight="1">
      <c r="A2269" s="8">
        <v>45686.0</v>
      </c>
      <c r="B2269" s="9" t="s">
        <v>5307</v>
      </c>
      <c r="C2269" s="9" t="s">
        <v>5308</v>
      </c>
      <c r="D2269" s="15">
        <v>1.1954036568E10</v>
      </c>
      <c r="E2269" s="9" t="s">
        <v>13936</v>
      </c>
      <c r="F2269" s="9" t="s">
        <v>13948</v>
      </c>
      <c r="G2269" s="9" t="s">
        <v>13926</v>
      </c>
      <c r="H2269" s="9" t="s">
        <v>13938</v>
      </c>
      <c r="I2269" s="9" t="s">
        <v>13940</v>
      </c>
      <c r="J2269" s="9" t="s">
        <v>13929</v>
      </c>
      <c r="K2269" s="9" t="s">
        <v>13940</v>
      </c>
      <c r="L2269" s="9" t="s">
        <v>13945</v>
      </c>
      <c r="M2269" s="9" t="s">
        <v>13967</v>
      </c>
      <c r="N2269" s="13" t="s">
        <v>12</v>
      </c>
      <c r="O2269" s="13" t="s">
        <v>14</v>
      </c>
      <c r="P2269" s="13" t="s">
        <v>27</v>
      </c>
      <c r="Q2269" s="13" t="s">
        <v>114</v>
      </c>
      <c r="R2269" s="13" t="s">
        <v>15</v>
      </c>
      <c r="S2269" s="10">
        <f>ROUNDUP(SUM(VLOOKUP(F2269,'Pontuação'!A$2:B$11,2,FALSE),VLOOKUP(E2269,'Pontuação'!C$2:D$11,2,FALSE),VLOOKUP(H2269,'Pontuação'!I$2:J$11,2,FALSE),VLOOKUP(J2269,'Pontuação'!G$2:H$11,2,FALSE),VLOOKUP(L2269,'Pontuação'!M$2:N$13,2,FALSE)),0)</f>
        <v>1699</v>
      </c>
      <c r="T2269" s="11">
        <f t="shared" si="1"/>
        <v>170</v>
      </c>
      <c r="U2269" s="11" t="str">
        <f t="array" ref="U2269">IFERROR(INDEX('Pontuação'!G$13:G$101, MATCH(T2269, 'Pontuação'!F$13:F$101, 0)), "Faixa Indefinida")</f>
        <v>B</v>
      </c>
      <c r="V2269" s="11">
        <f t="shared" si="2"/>
        <v>0</v>
      </c>
      <c r="W2269" s="11">
        <f t="shared" si="3"/>
        <v>1</v>
      </c>
      <c r="X2269" s="11">
        <f t="shared" si="4"/>
        <v>0</v>
      </c>
      <c r="Y2269" s="11">
        <f t="shared" si="5"/>
        <v>0</v>
      </c>
      <c r="Z2269" s="12">
        <f>ROUNDUP(SUM(VLOOKUP(F2269,'Pontuação 3.0'!A$2:B$11,2,FALSE),VLOOKUP(E2269,'Pontuação 3.0'!C$2:D$11,2,FALSE),VLOOKUP(H2269,'Pontuação 3.0'!I$2:J$11,2,FALSE),VLOOKUP(J2269,'Pontuação 3.0'!G$2:H$11,2,FALSE),VLOOKUP(G2269,'Pontuação 3.0'!E$2:F$11,2,FALSE),VLOOKUP(K2269,'Pontuação 3.0'!K$2:L$11,2,FALSE),VLOOKUP(L2269,'Pontuação 3.0'!M$2:N$13,2,FALSE)),0)</f>
        <v>2011</v>
      </c>
      <c r="AA2269" s="12">
        <f t="shared" si="6"/>
        <v>201</v>
      </c>
      <c r="AB2269" s="12" t="str">
        <f t="array" ref="AB2269">IFERROR(INDEX('Pontuação 3.0'!G$13:G$191, MATCH(AA2269, 'Pontuação 3.0'!F$13:F$191, 0)), "Faixa Indefinida")</f>
        <v>C</v>
      </c>
      <c r="AC2269" s="12">
        <f t="shared" si="7"/>
        <v>0</v>
      </c>
      <c r="AD2269" s="12">
        <f t="shared" si="8"/>
        <v>0</v>
      </c>
      <c r="AE2269" s="12">
        <f t="shared" si="9"/>
        <v>1</v>
      </c>
      <c r="AF2269" s="12">
        <f t="shared" si="10"/>
        <v>0</v>
      </c>
    </row>
    <row r="2270" ht="15.75" customHeight="1">
      <c r="A2270" s="8">
        <v>45686.0</v>
      </c>
      <c r="B2270" s="9" t="s">
        <v>5309</v>
      </c>
      <c r="C2270" s="9" t="s">
        <v>5310</v>
      </c>
      <c r="D2270" s="15">
        <v>9.4991575461E10</v>
      </c>
      <c r="E2270" s="9" t="s">
        <v>13936</v>
      </c>
      <c r="F2270" s="9" t="s">
        <v>13948</v>
      </c>
      <c r="G2270" s="9" t="s">
        <v>13926</v>
      </c>
      <c r="H2270" s="9" t="s">
        <v>13949</v>
      </c>
      <c r="I2270" s="9" t="s">
        <v>13928</v>
      </c>
      <c r="J2270" s="9" t="s">
        <v>13929</v>
      </c>
      <c r="K2270" s="9" t="s">
        <v>13940</v>
      </c>
      <c r="L2270" s="9" t="s">
        <v>13931</v>
      </c>
      <c r="M2270" s="9" t="s">
        <v>13942</v>
      </c>
      <c r="N2270" s="13" t="s">
        <v>12</v>
      </c>
      <c r="O2270" s="13" t="s">
        <v>14</v>
      </c>
      <c r="P2270" s="13" t="s">
        <v>93</v>
      </c>
      <c r="Q2270" s="13" t="s">
        <v>59</v>
      </c>
      <c r="R2270" s="13" t="s">
        <v>15</v>
      </c>
      <c r="S2270" s="10">
        <f>ROUNDUP(SUM(VLOOKUP(F2270,'Pontuação'!A$2:B$11,2,FALSE),VLOOKUP(E2270,'Pontuação'!C$2:D$11,2,FALSE),VLOOKUP(H2270,'Pontuação'!I$2:J$11,2,FALSE),VLOOKUP(J2270,'Pontuação'!G$2:H$11,2,FALSE),VLOOKUP(L2270,'Pontuação'!M$2:N$13,2,FALSE)),0)</f>
        <v>1583</v>
      </c>
      <c r="T2270" s="11">
        <f t="shared" si="1"/>
        <v>158</v>
      </c>
      <c r="U2270" s="11" t="str">
        <f t="array" ref="U2270">IFERROR(INDEX('Pontuação'!G$13:G$101, MATCH(T2270, 'Pontuação'!F$13:F$101, 0)), "Faixa Indefinida")</f>
        <v>C</v>
      </c>
      <c r="V2270" s="11">
        <f t="shared" si="2"/>
        <v>0</v>
      </c>
      <c r="W2270" s="11">
        <f t="shared" si="3"/>
        <v>0</v>
      </c>
      <c r="X2270" s="11">
        <f t="shared" si="4"/>
        <v>1</v>
      </c>
      <c r="Y2270" s="11">
        <f t="shared" si="5"/>
        <v>0</v>
      </c>
      <c r="Z2270" s="12">
        <f>ROUNDUP(SUM(VLOOKUP(F2270,'Pontuação 3.0'!A$2:B$11,2,FALSE),VLOOKUP(E2270,'Pontuação 3.0'!C$2:D$11,2,FALSE),VLOOKUP(H2270,'Pontuação 3.0'!I$2:J$11,2,FALSE),VLOOKUP(J2270,'Pontuação 3.0'!G$2:H$11,2,FALSE),VLOOKUP(G2270,'Pontuação 3.0'!E$2:F$11,2,FALSE),VLOOKUP(K2270,'Pontuação 3.0'!K$2:L$11,2,FALSE),VLOOKUP(L2270,'Pontuação 3.0'!M$2:N$13,2,FALSE)),0)</f>
        <v>2076</v>
      </c>
      <c r="AA2270" s="12">
        <f t="shared" si="6"/>
        <v>208</v>
      </c>
      <c r="AB2270" s="12" t="str">
        <f t="array" ref="AB2270">IFERROR(INDEX('Pontuação 3.0'!G$13:G$191, MATCH(AA2270, 'Pontuação 3.0'!F$13:F$191, 0)), "Faixa Indefinida")</f>
        <v>C</v>
      </c>
      <c r="AC2270" s="12">
        <f t="shared" si="7"/>
        <v>0</v>
      </c>
      <c r="AD2270" s="12">
        <f t="shared" si="8"/>
        <v>0</v>
      </c>
      <c r="AE2270" s="12">
        <f t="shared" si="9"/>
        <v>1</v>
      </c>
      <c r="AF2270" s="12">
        <f t="shared" si="10"/>
        <v>0</v>
      </c>
    </row>
    <row r="2271" ht="15.75" customHeight="1">
      <c r="A2271" s="8">
        <v>45686.0</v>
      </c>
      <c r="B2271" s="9" t="s">
        <v>5315</v>
      </c>
      <c r="C2271" s="9" t="s">
        <v>5316</v>
      </c>
      <c r="D2271" s="15">
        <v>6.5996845814E10</v>
      </c>
      <c r="E2271" s="9" t="s">
        <v>13936</v>
      </c>
      <c r="F2271" s="9" t="s">
        <v>13950</v>
      </c>
      <c r="G2271" s="9" t="s">
        <v>13926</v>
      </c>
      <c r="H2271" s="9" t="s">
        <v>13951</v>
      </c>
      <c r="I2271" s="9" t="s">
        <v>13940</v>
      </c>
      <c r="J2271" s="9" t="s">
        <v>13929</v>
      </c>
      <c r="K2271" s="9" t="s">
        <v>13940</v>
      </c>
      <c r="L2271" s="9" t="s">
        <v>13941</v>
      </c>
      <c r="M2271" s="9" t="s">
        <v>13942</v>
      </c>
      <c r="N2271" s="13" t="s">
        <v>12</v>
      </c>
      <c r="O2271" s="13" t="s">
        <v>14</v>
      </c>
      <c r="P2271" s="13" t="s">
        <v>32</v>
      </c>
      <c r="Q2271" s="13" t="s">
        <v>20</v>
      </c>
      <c r="R2271" s="13" t="s">
        <v>15</v>
      </c>
      <c r="S2271" s="10">
        <f>ROUNDUP(SUM(VLOOKUP(F2271,'Pontuação'!A$2:B$11,2,FALSE),VLOOKUP(E2271,'Pontuação'!C$2:D$11,2,FALSE),VLOOKUP(H2271,'Pontuação'!I$2:J$11,2,FALSE),VLOOKUP(J2271,'Pontuação'!G$2:H$11,2,FALSE),VLOOKUP(L2271,'Pontuação'!M$2:N$13,2,FALSE)),0)</f>
        <v>1597</v>
      </c>
      <c r="T2271" s="11">
        <f t="shared" si="1"/>
        <v>160</v>
      </c>
      <c r="U2271" s="11" t="str">
        <f t="array" ref="U2271">IFERROR(INDEX('Pontuação'!G$13:G$101, MATCH(T2271, 'Pontuação'!F$13:F$101, 0)), "Faixa Indefinida")</f>
        <v>C</v>
      </c>
      <c r="V2271" s="11">
        <f t="shared" si="2"/>
        <v>0</v>
      </c>
      <c r="W2271" s="11">
        <f t="shared" si="3"/>
        <v>0</v>
      </c>
      <c r="X2271" s="11">
        <f t="shared" si="4"/>
        <v>1</v>
      </c>
      <c r="Y2271" s="11">
        <f t="shared" si="5"/>
        <v>0</v>
      </c>
      <c r="Z2271" s="12">
        <f>ROUNDUP(SUM(VLOOKUP(F2271,'Pontuação 3.0'!A$2:B$11,2,FALSE),VLOOKUP(E2271,'Pontuação 3.0'!C$2:D$11,2,FALSE),VLOOKUP(H2271,'Pontuação 3.0'!I$2:J$11,2,FALSE),VLOOKUP(J2271,'Pontuação 3.0'!G$2:H$11,2,FALSE),VLOOKUP(G2271,'Pontuação 3.0'!E$2:F$11,2,FALSE),VLOOKUP(K2271,'Pontuação 3.0'!K$2:L$11,2,FALSE),VLOOKUP(L2271,'Pontuação 3.0'!M$2:N$13,2,FALSE)),0)</f>
        <v>2100</v>
      </c>
      <c r="AA2271" s="12">
        <f t="shared" si="6"/>
        <v>210</v>
      </c>
      <c r="AB2271" s="12" t="str">
        <f t="array" ref="AB2271">IFERROR(INDEX('Pontuação 3.0'!G$13:G$191, MATCH(AA2271, 'Pontuação 3.0'!F$13:F$191, 0)), "Faixa Indefinida")</f>
        <v>C</v>
      </c>
      <c r="AC2271" s="12">
        <f t="shared" si="7"/>
        <v>0</v>
      </c>
      <c r="AD2271" s="12">
        <f t="shared" si="8"/>
        <v>0</v>
      </c>
      <c r="AE2271" s="12">
        <f t="shared" si="9"/>
        <v>1</v>
      </c>
      <c r="AF2271" s="12">
        <f t="shared" si="10"/>
        <v>0</v>
      </c>
    </row>
    <row r="2272" ht="15.75" customHeight="1">
      <c r="A2272" s="8">
        <v>45686.0</v>
      </c>
      <c r="B2272" s="9" t="s">
        <v>5313</v>
      </c>
      <c r="C2272" s="9" t="s">
        <v>5314</v>
      </c>
      <c r="D2272" s="15">
        <v>3.1990702751E10</v>
      </c>
      <c r="E2272" s="9" t="s">
        <v>13936</v>
      </c>
      <c r="F2272" s="9" t="s">
        <v>13925</v>
      </c>
      <c r="G2272" s="9" t="s">
        <v>13926</v>
      </c>
      <c r="H2272" s="9" t="s">
        <v>13951</v>
      </c>
      <c r="I2272" s="9" t="s">
        <v>13940</v>
      </c>
      <c r="J2272" s="9" t="s">
        <v>13939</v>
      </c>
      <c r="K2272" s="9" t="s">
        <v>13940</v>
      </c>
      <c r="L2272" s="9" t="s">
        <v>13941</v>
      </c>
      <c r="M2272" s="9" t="s">
        <v>13942</v>
      </c>
      <c r="N2272" s="9"/>
      <c r="O2272" s="9"/>
      <c r="P2272" s="9"/>
      <c r="Q2272" s="9"/>
      <c r="R2272" s="9"/>
      <c r="S2272" s="10">
        <f>ROUNDUP(SUM(VLOOKUP(F2272,'Pontuação'!A$2:B$11,2,FALSE),VLOOKUP(E2272,'Pontuação'!C$2:D$11,2,FALSE),VLOOKUP(H2272,'Pontuação'!I$2:J$11,2,FALSE),VLOOKUP(J2272,'Pontuação'!G$2:H$11,2,FALSE),VLOOKUP(L2272,'Pontuação'!M$2:N$13,2,FALSE)),0)</f>
        <v>1457</v>
      </c>
      <c r="T2272" s="11">
        <f t="shared" si="1"/>
        <v>146</v>
      </c>
      <c r="U2272" s="11" t="str">
        <f t="array" ref="U2272">IFERROR(INDEX('Pontuação'!G$13:G$101, MATCH(T2272, 'Pontuação'!F$13:F$101, 0)), "Faixa Indefinida")</f>
        <v>D</v>
      </c>
      <c r="V2272" s="11">
        <f t="shared" si="2"/>
        <v>0</v>
      </c>
      <c r="W2272" s="11">
        <f t="shared" si="3"/>
        <v>0</v>
      </c>
      <c r="X2272" s="11">
        <f t="shared" si="4"/>
        <v>0</v>
      </c>
      <c r="Y2272" s="11">
        <f t="shared" si="5"/>
        <v>1</v>
      </c>
      <c r="Z2272" s="12">
        <f>ROUNDUP(SUM(VLOOKUP(F2272,'Pontuação 3.0'!A$2:B$11,2,FALSE),VLOOKUP(E2272,'Pontuação 3.0'!C$2:D$11,2,FALSE),VLOOKUP(H2272,'Pontuação 3.0'!I$2:J$11,2,FALSE),VLOOKUP(J2272,'Pontuação 3.0'!G$2:H$11,2,FALSE),VLOOKUP(G2272,'Pontuação 3.0'!E$2:F$11,2,FALSE),VLOOKUP(K2272,'Pontuação 3.0'!K$2:L$11,2,FALSE),VLOOKUP(L2272,'Pontuação 3.0'!M$2:N$13,2,FALSE)),0)</f>
        <v>2104</v>
      </c>
      <c r="AA2272" s="12">
        <f t="shared" si="6"/>
        <v>210</v>
      </c>
      <c r="AB2272" s="12" t="str">
        <f t="array" ref="AB2272">IFERROR(INDEX('Pontuação 3.0'!G$13:G$191, MATCH(AA2272, 'Pontuação 3.0'!F$13:F$191, 0)), "Faixa Indefinida")</f>
        <v>C</v>
      </c>
      <c r="AC2272" s="12">
        <f t="shared" si="7"/>
        <v>0</v>
      </c>
      <c r="AD2272" s="12">
        <f t="shared" si="8"/>
        <v>0</v>
      </c>
      <c r="AE2272" s="12">
        <f t="shared" si="9"/>
        <v>1</v>
      </c>
      <c r="AF2272" s="12">
        <f t="shared" si="10"/>
        <v>0</v>
      </c>
    </row>
    <row r="2273" ht="15.75" customHeight="1">
      <c r="A2273" s="8">
        <v>45686.0</v>
      </c>
      <c r="B2273" s="9" t="s">
        <v>5322</v>
      </c>
      <c r="C2273" s="9" t="s">
        <v>5323</v>
      </c>
      <c r="D2273" s="15">
        <v>4.7988921682E10</v>
      </c>
      <c r="E2273" s="9" t="s">
        <v>13936</v>
      </c>
      <c r="F2273" s="9" t="s">
        <v>13948</v>
      </c>
      <c r="G2273" s="9" t="s">
        <v>13926</v>
      </c>
      <c r="H2273" s="9" t="s">
        <v>13938</v>
      </c>
      <c r="I2273" s="9" t="s">
        <v>13928</v>
      </c>
      <c r="J2273" s="9" t="s">
        <v>13929</v>
      </c>
      <c r="K2273" s="9" t="s">
        <v>13940</v>
      </c>
      <c r="L2273" s="9" t="s">
        <v>13945</v>
      </c>
      <c r="M2273" s="9" t="s">
        <v>13942</v>
      </c>
      <c r="N2273" s="13" t="s">
        <v>12</v>
      </c>
      <c r="O2273" s="13" t="s">
        <v>14</v>
      </c>
      <c r="P2273" s="13" t="s">
        <v>111</v>
      </c>
      <c r="Q2273" s="13" t="s">
        <v>20</v>
      </c>
      <c r="R2273" s="13" t="s">
        <v>15</v>
      </c>
      <c r="S2273" s="10">
        <f>ROUNDUP(SUM(VLOOKUP(F2273,'Pontuação'!A$2:B$11,2,FALSE),VLOOKUP(E2273,'Pontuação'!C$2:D$11,2,FALSE),VLOOKUP(H2273,'Pontuação'!I$2:J$11,2,FALSE),VLOOKUP(J2273,'Pontuação'!G$2:H$11,2,FALSE),VLOOKUP(L2273,'Pontuação'!M$2:N$13,2,FALSE)),0)</f>
        <v>1699</v>
      </c>
      <c r="T2273" s="11">
        <f t="shared" si="1"/>
        <v>170</v>
      </c>
      <c r="U2273" s="11" t="str">
        <f t="array" ref="U2273">IFERROR(INDEX('Pontuação'!G$13:G$101, MATCH(T2273, 'Pontuação'!F$13:F$101, 0)), "Faixa Indefinida")</f>
        <v>B</v>
      </c>
      <c r="V2273" s="11">
        <f t="shared" si="2"/>
        <v>0</v>
      </c>
      <c r="W2273" s="11">
        <f t="shared" si="3"/>
        <v>1</v>
      </c>
      <c r="X2273" s="11">
        <f t="shared" si="4"/>
        <v>0</v>
      </c>
      <c r="Y2273" s="11">
        <f t="shared" si="5"/>
        <v>0</v>
      </c>
      <c r="Z2273" s="12">
        <f>ROUNDUP(SUM(VLOOKUP(F2273,'Pontuação 3.0'!A$2:B$11,2,FALSE),VLOOKUP(E2273,'Pontuação 3.0'!C$2:D$11,2,FALSE),VLOOKUP(H2273,'Pontuação 3.0'!I$2:J$11,2,FALSE),VLOOKUP(J2273,'Pontuação 3.0'!G$2:H$11,2,FALSE),VLOOKUP(G2273,'Pontuação 3.0'!E$2:F$11,2,FALSE),VLOOKUP(K2273,'Pontuação 3.0'!K$2:L$11,2,FALSE),VLOOKUP(L2273,'Pontuação 3.0'!M$2:N$13,2,FALSE)),0)</f>
        <v>2011</v>
      </c>
      <c r="AA2273" s="12">
        <f t="shared" si="6"/>
        <v>201</v>
      </c>
      <c r="AB2273" s="12" t="str">
        <f t="array" ref="AB2273">IFERROR(INDEX('Pontuação 3.0'!G$13:G$191, MATCH(AA2273, 'Pontuação 3.0'!F$13:F$191, 0)), "Faixa Indefinida")</f>
        <v>C</v>
      </c>
      <c r="AC2273" s="12">
        <f t="shared" si="7"/>
        <v>0</v>
      </c>
      <c r="AD2273" s="12">
        <f t="shared" si="8"/>
        <v>0</v>
      </c>
      <c r="AE2273" s="12">
        <f t="shared" si="9"/>
        <v>1</v>
      </c>
      <c r="AF2273" s="12">
        <f t="shared" si="10"/>
        <v>0</v>
      </c>
    </row>
    <row r="2274" ht="15.75" customHeight="1">
      <c r="A2274" s="8">
        <v>45686.0</v>
      </c>
      <c r="B2274" s="9" t="s">
        <v>5324</v>
      </c>
      <c r="C2274" s="9" t="s">
        <v>5325</v>
      </c>
      <c r="D2274" s="15">
        <v>5.511942199047E12</v>
      </c>
      <c r="E2274" s="9" t="s">
        <v>13924</v>
      </c>
      <c r="F2274" s="9" t="s">
        <v>13950</v>
      </c>
      <c r="G2274" s="9" t="s">
        <v>13957</v>
      </c>
      <c r="H2274" s="9" t="s">
        <v>13927</v>
      </c>
      <c r="I2274" s="9" t="s">
        <v>13940</v>
      </c>
      <c r="J2274" s="9" t="s">
        <v>13929</v>
      </c>
      <c r="K2274" s="9" t="s">
        <v>13940</v>
      </c>
      <c r="L2274" s="9" t="s">
        <v>13945</v>
      </c>
      <c r="M2274" s="9" t="s">
        <v>13952</v>
      </c>
      <c r="N2274" s="13" t="s">
        <v>12</v>
      </c>
      <c r="O2274" s="13" t="s">
        <v>14</v>
      </c>
      <c r="P2274" s="13" t="s">
        <v>32</v>
      </c>
      <c r="Q2274" s="13" t="s">
        <v>77</v>
      </c>
      <c r="R2274" s="13" t="s">
        <v>65</v>
      </c>
      <c r="S2274" s="10">
        <f>ROUNDUP(SUM(VLOOKUP(F2274,'Pontuação'!A$2:B$11,2,FALSE),VLOOKUP(E2274,'Pontuação'!C$2:D$11,2,FALSE),VLOOKUP(H2274,'Pontuação'!I$2:J$11,2,FALSE),VLOOKUP(J2274,'Pontuação'!G$2:H$11,2,FALSE),VLOOKUP(L2274,'Pontuação'!M$2:N$13,2,FALSE)),0)</f>
        <v>1575</v>
      </c>
      <c r="T2274" s="11">
        <f t="shared" si="1"/>
        <v>158</v>
      </c>
      <c r="U2274" s="11" t="str">
        <f t="array" ref="U2274">IFERROR(INDEX('Pontuação'!G$13:G$101, MATCH(T2274, 'Pontuação'!F$13:F$101, 0)), "Faixa Indefinida")</f>
        <v>C</v>
      </c>
      <c r="V2274" s="11">
        <f t="shared" si="2"/>
        <v>0</v>
      </c>
      <c r="W2274" s="11">
        <f t="shared" si="3"/>
        <v>0</v>
      </c>
      <c r="X2274" s="11">
        <f t="shared" si="4"/>
        <v>1</v>
      </c>
      <c r="Y2274" s="11">
        <f t="shared" si="5"/>
        <v>0</v>
      </c>
      <c r="Z2274" s="12">
        <f>ROUNDUP(SUM(VLOOKUP(F2274,'Pontuação 3.0'!A$2:B$11,2,FALSE),VLOOKUP(E2274,'Pontuação 3.0'!C$2:D$11,2,FALSE),VLOOKUP(H2274,'Pontuação 3.0'!I$2:J$11,2,FALSE),VLOOKUP(J2274,'Pontuação 3.0'!G$2:H$11,2,FALSE),VLOOKUP(G2274,'Pontuação 3.0'!E$2:F$11,2,FALSE),VLOOKUP(K2274,'Pontuação 3.0'!K$2:L$11,2,FALSE),VLOOKUP(L2274,'Pontuação 3.0'!M$2:N$13,2,FALSE)),0)</f>
        <v>1880</v>
      </c>
      <c r="AA2274" s="12">
        <f t="shared" si="6"/>
        <v>188</v>
      </c>
      <c r="AB2274" s="12" t="str">
        <f t="array" ref="AB2274">IFERROR(INDEX('Pontuação 3.0'!G$13:G$191, MATCH(AA2274, 'Pontuação 3.0'!F$13:F$191, 0)), "Faixa Indefinida")</f>
        <v>D</v>
      </c>
      <c r="AC2274" s="12">
        <f t="shared" si="7"/>
        <v>0</v>
      </c>
      <c r="AD2274" s="12">
        <f t="shared" si="8"/>
        <v>0</v>
      </c>
      <c r="AE2274" s="12">
        <f t="shared" si="9"/>
        <v>0</v>
      </c>
      <c r="AF2274" s="12">
        <f t="shared" si="10"/>
        <v>1</v>
      </c>
    </row>
    <row r="2275" ht="15.75" customHeight="1">
      <c r="A2275" s="8">
        <v>45686.0</v>
      </c>
      <c r="B2275" s="9" t="s">
        <v>5319</v>
      </c>
      <c r="C2275" s="9" t="s">
        <v>5320</v>
      </c>
      <c r="D2275" s="9" t="s">
        <v>5321</v>
      </c>
      <c r="E2275" s="9" t="s">
        <v>13936</v>
      </c>
      <c r="F2275" s="9" t="s">
        <v>13948</v>
      </c>
      <c r="G2275" s="9" t="s">
        <v>13926</v>
      </c>
      <c r="H2275" s="9" t="s">
        <v>13951</v>
      </c>
      <c r="I2275" s="9" t="s">
        <v>13928</v>
      </c>
      <c r="J2275" s="9" t="s">
        <v>13939</v>
      </c>
      <c r="K2275" s="9" t="s">
        <v>13940</v>
      </c>
      <c r="L2275" s="9" t="s">
        <v>13931</v>
      </c>
      <c r="M2275" s="9" t="s">
        <v>13946</v>
      </c>
      <c r="N2275" s="13" t="s">
        <v>12</v>
      </c>
      <c r="O2275" s="13" t="s">
        <v>14</v>
      </c>
      <c r="P2275" s="13" t="s">
        <v>39</v>
      </c>
      <c r="Q2275" s="13" t="s">
        <v>20</v>
      </c>
      <c r="R2275" s="13" t="s">
        <v>15</v>
      </c>
      <c r="S2275" s="10">
        <f>ROUNDUP(SUM(VLOOKUP(F2275,'Pontuação'!A$2:B$11,2,FALSE),VLOOKUP(E2275,'Pontuação'!C$2:D$11,2,FALSE),VLOOKUP(H2275,'Pontuação'!I$2:J$11,2,FALSE),VLOOKUP(J2275,'Pontuação'!G$2:H$11,2,FALSE),VLOOKUP(L2275,'Pontuação'!M$2:N$13,2,FALSE)),0)</f>
        <v>1646</v>
      </c>
      <c r="T2275" s="11">
        <f t="shared" si="1"/>
        <v>165</v>
      </c>
      <c r="U2275" s="11" t="str">
        <f t="array" ref="U2275">IFERROR(INDEX('Pontuação'!G$13:G$101, MATCH(T2275, 'Pontuação'!F$13:F$101, 0)), "Faixa Indefinida")</f>
        <v>C</v>
      </c>
      <c r="V2275" s="11">
        <f t="shared" si="2"/>
        <v>0</v>
      </c>
      <c r="W2275" s="11">
        <f t="shared" si="3"/>
        <v>0</v>
      </c>
      <c r="X2275" s="11">
        <f t="shared" si="4"/>
        <v>1</v>
      </c>
      <c r="Y2275" s="11">
        <f t="shared" si="5"/>
        <v>0</v>
      </c>
      <c r="Z2275" s="12">
        <f>ROUNDUP(SUM(VLOOKUP(F2275,'Pontuação 3.0'!A$2:B$11,2,FALSE),VLOOKUP(E2275,'Pontuação 3.0'!C$2:D$11,2,FALSE),VLOOKUP(H2275,'Pontuação 3.0'!I$2:J$11,2,FALSE),VLOOKUP(J2275,'Pontuação 3.0'!G$2:H$11,2,FALSE),VLOOKUP(G2275,'Pontuação 3.0'!E$2:F$11,2,FALSE),VLOOKUP(K2275,'Pontuação 3.0'!K$2:L$11,2,FALSE),VLOOKUP(L2275,'Pontuação 3.0'!M$2:N$13,2,FALSE)),0)</f>
        <v>2141</v>
      </c>
      <c r="AA2275" s="12">
        <f t="shared" si="6"/>
        <v>214</v>
      </c>
      <c r="AB2275" s="12" t="str">
        <f t="array" ref="AB2275">IFERROR(INDEX('Pontuação 3.0'!G$13:G$191, MATCH(AA2275, 'Pontuação 3.0'!F$13:F$191, 0)), "Faixa Indefinida")</f>
        <v>B</v>
      </c>
      <c r="AC2275" s="12">
        <f t="shared" si="7"/>
        <v>0</v>
      </c>
      <c r="AD2275" s="12">
        <f t="shared" si="8"/>
        <v>1</v>
      </c>
      <c r="AE2275" s="12">
        <f t="shared" si="9"/>
        <v>0</v>
      </c>
      <c r="AF2275" s="12">
        <f t="shared" si="10"/>
        <v>0</v>
      </c>
    </row>
    <row r="2276" ht="15.75" customHeight="1">
      <c r="A2276" s="8">
        <v>45686.0</v>
      </c>
      <c r="B2276" s="9" t="s">
        <v>5328</v>
      </c>
      <c r="C2276" s="9" t="s">
        <v>5329</v>
      </c>
      <c r="D2276" s="15">
        <v>1.1963001204E10</v>
      </c>
      <c r="E2276" s="9" t="s">
        <v>13936</v>
      </c>
      <c r="F2276" s="9" t="s">
        <v>13925</v>
      </c>
      <c r="G2276" s="9" t="s">
        <v>13961</v>
      </c>
      <c r="H2276" s="9" t="s">
        <v>13927</v>
      </c>
      <c r="I2276" s="9" t="s">
        <v>13940</v>
      </c>
      <c r="J2276" s="9" t="s">
        <v>13929</v>
      </c>
      <c r="K2276" s="9" t="s">
        <v>13940</v>
      </c>
      <c r="L2276" s="9" t="s">
        <v>13931</v>
      </c>
      <c r="M2276" s="9" t="s">
        <v>13952</v>
      </c>
      <c r="N2276" s="13" t="s">
        <v>12</v>
      </c>
      <c r="O2276" s="13" t="s">
        <v>14</v>
      </c>
      <c r="P2276" s="13" t="s">
        <v>32</v>
      </c>
      <c r="Q2276" s="13" t="s">
        <v>77</v>
      </c>
      <c r="R2276" s="13" t="s">
        <v>15</v>
      </c>
      <c r="S2276" s="10">
        <f>ROUNDUP(SUM(VLOOKUP(F2276,'Pontuação'!A$2:B$11,2,FALSE),VLOOKUP(E2276,'Pontuação'!C$2:D$11,2,FALSE),VLOOKUP(H2276,'Pontuação'!I$2:J$11,2,FALSE),VLOOKUP(J2276,'Pontuação'!G$2:H$11,2,FALSE),VLOOKUP(L2276,'Pontuação'!M$2:N$13,2,FALSE)),0)</f>
        <v>1194</v>
      </c>
      <c r="T2276" s="11">
        <f t="shared" si="1"/>
        <v>119</v>
      </c>
      <c r="U2276" s="11" t="str">
        <f t="array" ref="U2276">IFERROR(INDEX('Pontuação'!G$13:G$101, MATCH(T2276, 'Pontuação'!F$13:F$101, 0)), "Faixa Indefinida")</f>
        <v>D</v>
      </c>
      <c r="V2276" s="11">
        <f t="shared" si="2"/>
        <v>0</v>
      </c>
      <c r="W2276" s="11">
        <f t="shared" si="3"/>
        <v>0</v>
      </c>
      <c r="X2276" s="11">
        <f t="shared" si="4"/>
        <v>0</v>
      </c>
      <c r="Y2276" s="11">
        <f t="shared" si="5"/>
        <v>1</v>
      </c>
      <c r="Z2276" s="12">
        <f>ROUNDUP(SUM(VLOOKUP(F2276,'Pontuação 3.0'!A$2:B$11,2,FALSE),VLOOKUP(E2276,'Pontuação 3.0'!C$2:D$11,2,FALSE),VLOOKUP(H2276,'Pontuação 3.0'!I$2:J$11,2,FALSE),VLOOKUP(J2276,'Pontuação 3.0'!G$2:H$11,2,FALSE),VLOOKUP(G2276,'Pontuação 3.0'!E$2:F$11,2,FALSE),VLOOKUP(K2276,'Pontuação 3.0'!K$2:L$11,2,FALSE),VLOOKUP(L2276,'Pontuação 3.0'!M$2:N$13,2,FALSE)),0)</f>
        <v>1719</v>
      </c>
      <c r="AA2276" s="12">
        <f t="shared" si="6"/>
        <v>172</v>
      </c>
      <c r="AB2276" s="12" t="str">
        <f t="array" ref="AB2276">IFERROR(INDEX('Pontuação 3.0'!G$13:G$191, MATCH(AA2276, 'Pontuação 3.0'!F$13:F$191, 0)), "Faixa Indefinida")</f>
        <v>D</v>
      </c>
      <c r="AC2276" s="12">
        <f t="shared" si="7"/>
        <v>0</v>
      </c>
      <c r="AD2276" s="12">
        <f t="shared" si="8"/>
        <v>0</v>
      </c>
      <c r="AE2276" s="12">
        <f t="shared" si="9"/>
        <v>0</v>
      </c>
      <c r="AF2276" s="12">
        <f t="shared" si="10"/>
        <v>1</v>
      </c>
    </row>
    <row r="2277" ht="15.75" customHeight="1">
      <c r="A2277" s="8">
        <v>45686.0</v>
      </c>
      <c r="B2277" s="9" t="s">
        <v>5332</v>
      </c>
      <c r="C2277" s="9" t="s">
        <v>5333</v>
      </c>
      <c r="D2277" s="15">
        <v>4.9999707671E10</v>
      </c>
      <c r="E2277" s="9" t="s">
        <v>13936</v>
      </c>
      <c r="F2277" s="9" t="s">
        <v>13950</v>
      </c>
      <c r="G2277" s="9" t="s">
        <v>13926</v>
      </c>
      <c r="H2277" s="9" t="s">
        <v>13938</v>
      </c>
      <c r="I2277" s="9" t="s">
        <v>13928</v>
      </c>
      <c r="J2277" s="9" t="s">
        <v>13929</v>
      </c>
      <c r="K2277" s="9" t="s">
        <v>13940</v>
      </c>
      <c r="L2277" s="9" t="s">
        <v>13931</v>
      </c>
      <c r="M2277" s="9" t="s">
        <v>13942</v>
      </c>
      <c r="N2277" s="13" t="s">
        <v>12</v>
      </c>
      <c r="O2277" s="13" t="s">
        <v>14</v>
      </c>
      <c r="P2277" s="13" t="s">
        <v>19</v>
      </c>
      <c r="Q2277" s="13" t="s">
        <v>20</v>
      </c>
      <c r="R2277" s="13" t="s">
        <v>15</v>
      </c>
      <c r="S2277" s="10">
        <f>ROUNDUP(SUM(VLOOKUP(F2277,'Pontuação'!A$2:B$11,2,FALSE),VLOOKUP(E2277,'Pontuação'!C$2:D$11,2,FALSE),VLOOKUP(H2277,'Pontuação'!I$2:J$11,2,FALSE),VLOOKUP(J2277,'Pontuação'!G$2:H$11,2,FALSE),VLOOKUP(L2277,'Pontuação'!M$2:N$13,2,FALSE)),0)</f>
        <v>1579</v>
      </c>
      <c r="T2277" s="11">
        <f t="shared" si="1"/>
        <v>158</v>
      </c>
      <c r="U2277" s="11" t="str">
        <f t="array" ref="U2277">IFERROR(INDEX('Pontuação'!G$13:G$101, MATCH(T2277, 'Pontuação'!F$13:F$101, 0)), "Faixa Indefinida")</f>
        <v>C</v>
      </c>
      <c r="V2277" s="11">
        <f t="shared" si="2"/>
        <v>0</v>
      </c>
      <c r="W2277" s="11">
        <f t="shared" si="3"/>
        <v>0</v>
      </c>
      <c r="X2277" s="11">
        <f t="shared" si="4"/>
        <v>1</v>
      </c>
      <c r="Y2277" s="11">
        <f t="shared" si="5"/>
        <v>0</v>
      </c>
      <c r="Z2277" s="12">
        <f>ROUNDUP(SUM(VLOOKUP(F2277,'Pontuação 3.0'!A$2:B$11,2,FALSE),VLOOKUP(E2277,'Pontuação 3.0'!C$2:D$11,2,FALSE),VLOOKUP(H2277,'Pontuação 3.0'!I$2:J$11,2,FALSE),VLOOKUP(J2277,'Pontuação 3.0'!G$2:H$11,2,FALSE),VLOOKUP(G2277,'Pontuação 3.0'!E$2:F$11,2,FALSE),VLOOKUP(K2277,'Pontuação 3.0'!K$2:L$11,2,FALSE),VLOOKUP(L2277,'Pontuação 3.0'!M$2:N$13,2,FALSE)),0)</f>
        <v>2058</v>
      </c>
      <c r="AA2277" s="12">
        <f t="shared" si="6"/>
        <v>206</v>
      </c>
      <c r="AB2277" s="12" t="str">
        <f t="array" ref="AB2277">IFERROR(INDEX('Pontuação 3.0'!G$13:G$191, MATCH(AA2277, 'Pontuação 3.0'!F$13:F$191, 0)), "Faixa Indefinida")</f>
        <v>C</v>
      </c>
      <c r="AC2277" s="12">
        <f t="shared" si="7"/>
        <v>0</v>
      </c>
      <c r="AD2277" s="12">
        <f t="shared" si="8"/>
        <v>0</v>
      </c>
      <c r="AE2277" s="12">
        <f t="shared" si="9"/>
        <v>1</v>
      </c>
      <c r="AF2277" s="12">
        <f t="shared" si="10"/>
        <v>0</v>
      </c>
    </row>
    <row r="2278" ht="15.75" customHeight="1">
      <c r="A2278" s="8">
        <v>45686.0</v>
      </c>
      <c r="B2278" s="9" t="s">
        <v>5326</v>
      </c>
      <c r="C2278" s="9" t="s">
        <v>5327</v>
      </c>
      <c r="D2278" s="15">
        <v>1.1968334984E10</v>
      </c>
      <c r="E2278" s="9" t="s">
        <v>13936</v>
      </c>
      <c r="F2278" s="9" t="s">
        <v>13937</v>
      </c>
      <c r="G2278" s="9" t="s">
        <v>13961</v>
      </c>
      <c r="H2278" s="9" t="s">
        <v>13951</v>
      </c>
      <c r="I2278" s="9" t="s">
        <v>13940</v>
      </c>
      <c r="J2278" s="9" t="s">
        <v>13929</v>
      </c>
      <c r="K2278" s="9" t="s">
        <v>13940</v>
      </c>
      <c r="L2278" s="9" t="s">
        <v>13941</v>
      </c>
      <c r="M2278" s="9" t="s">
        <v>13942</v>
      </c>
      <c r="N2278" s="13" t="s">
        <v>12</v>
      </c>
      <c r="O2278" s="13" t="s">
        <v>14</v>
      </c>
      <c r="P2278" s="13" t="s">
        <v>27</v>
      </c>
      <c r="Q2278" s="13" t="s">
        <v>59</v>
      </c>
      <c r="R2278" s="13" t="s">
        <v>65</v>
      </c>
      <c r="S2278" s="10">
        <f>ROUNDUP(SUM(VLOOKUP(F2278,'Pontuação'!A$2:B$11,2,FALSE),VLOOKUP(E2278,'Pontuação'!C$2:D$11,2,FALSE),VLOOKUP(H2278,'Pontuação'!I$2:J$11,2,FALSE),VLOOKUP(J2278,'Pontuação'!G$2:H$11,2,FALSE),VLOOKUP(L2278,'Pontuação'!M$2:N$13,2,FALSE)),0)</f>
        <v>1568</v>
      </c>
      <c r="T2278" s="11">
        <f t="shared" si="1"/>
        <v>157</v>
      </c>
      <c r="U2278" s="11" t="str">
        <f t="array" ref="U2278">IFERROR(INDEX('Pontuação'!G$13:G$101, MATCH(T2278, 'Pontuação'!F$13:F$101, 0)), "Faixa Indefinida")</f>
        <v>C</v>
      </c>
      <c r="V2278" s="11">
        <f t="shared" si="2"/>
        <v>0</v>
      </c>
      <c r="W2278" s="11">
        <f t="shared" si="3"/>
        <v>0</v>
      </c>
      <c r="X2278" s="11">
        <f t="shared" si="4"/>
        <v>1</v>
      </c>
      <c r="Y2278" s="11">
        <f t="shared" si="5"/>
        <v>0</v>
      </c>
      <c r="Z2278" s="12">
        <f>ROUNDUP(SUM(VLOOKUP(F2278,'Pontuação 3.0'!A$2:B$11,2,FALSE),VLOOKUP(E2278,'Pontuação 3.0'!C$2:D$11,2,FALSE),VLOOKUP(H2278,'Pontuação 3.0'!I$2:J$11,2,FALSE),VLOOKUP(J2278,'Pontuação 3.0'!G$2:H$11,2,FALSE),VLOOKUP(G2278,'Pontuação 3.0'!E$2:F$11,2,FALSE),VLOOKUP(K2278,'Pontuação 3.0'!K$2:L$11,2,FALSE),VLOOKUP(L2278,'Pontuação 3.0'!M$2:N$13,2,FALSE)),0)</f>
        <v>1771</v>
      </c>
      <c r="AA2278" s="12">
        <f t="shared" si="6"/>
        <v>177</v>
      </c>
      <c r="AB2278" s="12" t="str">
        <f t="array" ref="AB2278">IFERROR(INDEX('Pontuação 3.0'!G$13:G$191, MATCH(AA2278, 'Pontuação 3.0'!F$13:F$191, 0)), "Faixa Indefinida")</f>
        <v>D</v>
      </c>
      <c r="AC2278" s="12">
        <f t="shared" si="7"/>
        <v>0</v>
      </c>
      <c r="AD2278" s="12">
        <f t="shared" si="8"/>
        <v>0</v>
      </c>
      <c r="AE2278" s="12">
        <f t="shared" si="9"/>
        <v>0</v>
      </c>
      <c r="AF2278" s="12">
        <f t="shared" si="10"/>
        <v>1</v>
      </c>
    </row>
    <row r="2279" ht="15.75" customHeight="1">
      <c r="A2279" s="8">
        <v>45686.0</v>
      </c>
      <c r="B2279" s="9" t="s">
        <v>5330</v>
      </c>
      <c r="C2279" s="9" t="s">
        <v>5331</v>
      </c>
      <c r="D2279" s="15">
        <v>7.1989330768E10</v>
      </c>
      <c r="E2279" s="9" t="s">
        <v>13936</v>
      </c>
      <c r="F2279" s="9" t="s">
        <v>13950</v>
      </c>
      <c r="G2279" s="9" t="s">
        <v>13926</v>
      </c>
      <c r="H2279" s="9" t="s">
        <v>13951</v>
      </c>
      <c r="I2279" s="9" t="s">
        <v>13928</v>
      </c>
      <c r="J2279" s="9" t="s">
        <v>13939</v>
      </c>
      <c r="K2279" s="9" t="s">
        <v>13940</v>
      </c>
      <c r="L2279" s="9" t="s">
        <v>13931</v>
      </c>
      <c r="M2279" s="9" t="s">
        <v>13952</v>
      </c>
      <c r="N2279" s="13" t="s">
        <v>12</v>
      </c>
      <c r="O2279" s="13" t="s">
        <v>14</v>
      </c>
      <c r="P2279" s="13" t="s">
        <v>93</v>
      </c>
      <c r="Q2279" s="13" t="s">
        <v>59</v>
      </c>
      <c r="R2279" s="13" t="s">
        <v>15</v>
      </c>
      <c r="S2279" s="10">
        <f>ROUNDUP(SUM(VLOOKUP(F2279,'Pontuação'!A$2:B$11,2,FALSE),VLOOKUP(E2279,'Pontuação'!C$2:D$11,2,FALSE),VLOOKUP(H2279,'Pontuação'!I$2:J$11,2,FALSE),VLOOKUP(J2279,'Pontuação'!G$2:H$11,2,FALSE),VLOOKUP(L2279,'Pontuação'!M$2:N$13,2,FALSE)),0)</f>
        <v>1658</v>
      </c>
      <c r="T2279" s="11">
        <f t="shared" si="1"/>
        <v>166</v>
      </c>
      <c r="U2279" s="11" t="str">
        <f t="array" ref="U2279">IFERROR(INDEX('Pontuação'!G$13:G$101, MATCH(T2279, 'Pontuação'!F$13:F$101, 0)), "Faixa Indefinida")</f>
        <v>B</v>
      </c>
      <c r="V2279" s="11">
        <f t="shared" si="2"/>
        <v>0</v>
      </c>
      <c r="W2279" s="11">
        <f t="shared" si="3"/>
        <v>1</v>
      </c>
      <c r="X2279" s="11">
        <f t="shared" si="4"/>
        <v>0</v>
      </c>
      <c r="Y2279" s="11">
        <f t="shared" si="5"/>
        <v>0</v>
      </c>
      <c r="Z2279" s="12">
        <f>ROUNDUP(SUM(VLOOKUP(F2279,'Pontuação 3.0'!A$2:B$11,2,FALSE),VLOOKUP(E2279,'Pontuação 3.0'!C$2:D$11,2,FALSE),VLOOKUP(H2279,'Pontuação 3.0'!I$2:J$11,2,FALSE),VLOOKUP(J2279,'Pontuação 3.0'!G$2:H$11,2,FALSE),VLOOKUP(G2279,'Pontuação 3.0'!E$2:F$11,2,FALSE),VLOOKUP(K2279,'Pontuação 3.0'!K$2:L$11,2,FALSE),VLOOKUP(L2279,'Pontuação 3.0'!M$2:N$13,2,FALSE)),0)</f>
        <v>2274</v>
      </c>
      <c r="AA2279" s="12">
        <f t="shared" si="6"/>
        <v>227</v>
      </c>
      <c r="AB2279" s="12" t="str">
        <f t="array" ref="AB2279">IFERROR(INDEX('Pontuação 3.0'!G$13:G$191, MATCH(AA2279, 'Pontuação 3.0'!F$13:F$191, 0)), "Faixa Indefinida")</f>
        <v>B</v>
      </c>
      <c r="AC2279" s="12">
        <f t="shared" si="7"/>
        <v>0</v>
      </c>
      <c r="AD2279" s="12">
        <f t="shared" si="8"/>
        <v>1</v>
      </c>
      <c r="AE2279" s="12">
        <f t="shared" si="9"/>
        <v>0</v>
      </c>
      <c r="AF2279" s="12">
        <f t="shared" si="10"/>
        <v>0</v>
      </c>
    </row>
    <row r="2280" ht="15.75" customHeight="1">
      <c r="A2280" s="8">
        <v>45686.0</v>
      </c>
      <c r="B2280" s="9" t="s">
        <v>5334</v>
      </c>
      <c r="C2280" s="9" t="s">
        <v>5335</v>
      </c>
      <c r="D2280" s="15">
        <v>9.1984862751E10</v>
      </c>
      <c r="E2280" s="9" t="s">
        <v>13936</v>
      </c>
      <c r="F2280" s="9" t="s">
        <v>13950</v>
      </c>
      <c r="G2280" s="9" t="s">
        <v>13955</v>
      </c>
      <c r="H2280" s="9" t="s">
        <v>13927</v>
      </c>
      <c r="I2280" s="9" t="s">
        <v>13940</v>
      </c>
      <c r="J2280" s="9" t="s">
        <v>13966</v>
      </c>
      <c r="K2280" s="9" t="s">
        <v>13940</v>
      </c>
      <c r="L2280" s="9" t="s">
        <v>13931</v>
      </c>
      <c r="M2280" s="9" t="s">
        <v>13946</v>
      </c>
      <c r="N2280" s="13" t="s">
        <v>12</v>
      </c>
      <c r="O2280" s="13" t="s">
        <v>14</v>
      </c>
      <c r="P2280" s="13" t="s">
        <v>39</v>
      </c>
      <c r="Q2280" s="13" t="s">
        <v>20</v>
      </c>
      <c r="R2280" s="13" t="s">
        <v>15</v>
      </c>
      <c r="S2280" s="10">
        <f>ROUNDUP(SUM(VLOOKUP(F2280,'Pontuação'!A$2:B$11,2,FALSE),VLOOKUP(E2280,'Pontuação'!C$2:D$11,2,FALSE),VLOOKUP(H2280,'Pontuação'!I$2:J$11,2,FALSE),VLOOKUP(J2280,'Pontuação'!G$2:H$11,2,FALSE),VLOOKUP(L2280,'Pontuação'!M$2:N$13,2,FALSE)),0)</f>
        <v>1717</v>
      </c>
      <c r="T2280" s="11">
        <f t="shared" si="1"/>
        <v>172</v>
      </c>
      <c r="U2280" s="11" t="str">
        <f t="array" ref="U2280">IFERROR(INDEX('Pontuação'!G$13:G$101, MATCH(T2280, 'Pontuação'!F$13:F$101, 0)), "Faixa Indefinida")</f>
        <v>B</v>
      </c>
      <c r="V2280" s="11">
        <f t="shared" si="2"/>
        <v>0</v>
      </c>
      <c r="W2280" s="11">
        <f t="shared" si="3"/>
        <v>1</v>
      </c>
      <c r="X2280" s="11">
        <f t="shared" si="4"/>
        <v>0</v>
      </c>
      <c r="Y2280" s="11">
        <f t="shared" si="5"/>
        <v>0</v>
      </c>
      <c r="Z2280" s="12">
        <f>ROUNDUP(SUM(VLOOKUP(F2280,'Pontuação 3.0'!A$2:B$11,2,FALSE),VLOOKUP(E2280,'Pontuação 3.0'!C$2:D$11,2,FALSE),VLOOKUP(H2280,'Pontuação 3.0'!I$2:J$11,2,FALSE),VLOOKUP(J2280,'Pontuação 3.0'!G$2:H$11,2,FALSE),VLOOKUP(G2280,'Pontuação 3.0'!E$2:F$11,2,FALSE),VLOOKUP(K2280,'Pontuação 3.0'!K$2:L$11,2,FALSE),VLOOKUP(L2280,'Pontuação 3.0'!M$2:N$13,2,FALSE)),0)</f>
        <v>2091</v>
      </c>
      <c r="AA2280" s="12">
        <f t="shared" si="6"/>
        <v>209</v>
      </c>
      <c r="AB2280" s="12" t="str">
        <f t="array" ref="AB2280">IFERROR(INDEX('Pontuação 3.0'!G$13:G$191, MATCH(AA2280, 'Pontuação 3.0'!F$13:F$191, 0)), "Faixa Indefinida")</f>
        <v>C</v>
      </c>
      <c r="AC2280" s="12">
        <f t="shared" si="7"/>
        <v>0</v>
      </c>
      <c r="AD2280" s="12">
        <f t="shared" si="8"/>
        <v>0</v>
      </c>
      <c r="AE2280" s="12">
        <f t="shared" si="9"/>
        <v>1</v>
      </c>
      <c r="AF2280" s="12">
        <f t="shared" si="10"/>
        <v>0</v>
      </c>
    </row>
    <row r="2281" ht="15.75" customHeight="1">
      <c r="A2281" s="8">
        <v>45686.0</v>
      </c>
      <c r="B2281" s="9" t="s">
        <v>5336</v>
      </c>
      <c r="C2281" s="9" t="s">
        <v>5337</v>
      </c>
      <c r="D2281" s="15">
        <v>8.1997144646E10</v>
      </c>
      <c r="E2281" s="9" t="s">
        <v>13936</v>
      </c>
      <c r="F2281" s="9" t="s">
        <v>13950</v>
      </c>
      <c r="G2281" s="9" t="s">
        <v>13926</v>
      </c>
      <c r="H2281" s="9" t="s">
        <v>13949</v>
      </c>
      <c r="I2281" s="9" t="s">
        <v>13928</v>
      </c>
      <c r="J2281" s="9" t="s">
        <v>13939</v>
      </c>
      <c r="K2281" s="9" t="s">
        <v>13930</v>
      </c>
      <c r="L2281" s="9" t="s">
        <v>13959</v>
      </c>
      <c r="M2281" s="9" t="s">
        <v>13932</v>
      </c>
      <c r="N2281" s="13" t="s">
        <v>12</v>
      </c>
      <c r="O2281" s="13" t="s">
        <v>14</v>
      </c>
      <c r="P2281" s="13" t="s">
        <v>68</v>
      </c>
      <c r="Q2281" s="13" t="s">
        <v>59</v>
      </c>
      <c r="R2281" s="13" t="s">
        <v>15</v>
      </c>
      <c r="S2281" s="10">
        <f>ROUNDUP(SUM(VLOOKUP(F2281,'Pontuação'!A$2:B$11,2,FALSE),VLOOKUP(E2281,'Pontuação'!C$2:D$11,2,FALSE),VLOOKUP(H2281,'Pontuação'!I$2:J$11,2,FALSE),VLOOKUP(J2281,'Pontuação'!G$2:H$11,2,FALSE),VLOOKUP(L2281,'Pontuação'!M$2:N$13,2,FALSE)),0)</f>
        <v>1770</v>
      </c>
      <c r="T2281" s="11">
        <f t="shared" si="1"/>
        <v>177</v>
      </c>
      <c r="U2281" s="11" t="str">
        <f t="array" ref="U2281">IFERROR(INDEX('Pontuação'!G$13:G$101, MATCH(T2281, 'Pontuação'!F$13:F$101, 0)), "Faixa Indefinida")</f>
        <v>B</v>
      </c>
      <c r="V2281" s="11">
        <f t="shared" si="2"/>
        <v>0</v>
      </c>
      <c r="W2281" s="11">
        <f t="shared" si="3"/>
        <v>1</v>
      </c>
      <c r="X2281" s="11">
        <f t="shared" si="4"/>
        <v>0</v>
      </c>
      <c r="Y2281" s="11">
        <f t="shared" si="5"/>
        <v>0</v>
      </c>
      <c r="Z2281" s="12">
        <f>ROUNDUP(SUM(VLOOKUP(F2281,'Pontuação 3.0'!A$2:B$11,2,FALSE),VLOOKUP(E2281,'Pontuação 3.0'!C$2:D$11,2,FALSE),VLOOKUP(H2281,'Pontuação 3.0'!I$2:J$11,2,FALSE),VLOOKUP(J2281,'Pontuação 3.0'!G$2:H$11,2,FALSE),VLOOKUP(G2281,'Pontuação 3.0'!E$2:F$11,2,FALSE),VLOOKUP(K2281,'Pontuação 3.0'!K$2:L$11,2,FALSE),VLOOKUP(L2281,'Pontuação 3.0'!M$2:N$13,2,FALSE)),0)</f>
        <v>2816</v>
      </c>
      <c r="AA2281" s="12">
        <f t="shared" si="6"/>
        <v>282</v>
      </c>
      <c r="AB2281" s="12" t="str">
        <f t="array" ref="AB2281">IFERROR(INDEX('Pontuação 3.0'!G$13:G$191, MATCH(AA2281, 'Pontuação 3.0'!F$13:F$191, 0)), "Faixa Indefinida")</f>
        <v>A</v>
      </c>
      <c r="AC2281" s="12">
        <f t="shared" si="7"/>
        <v>1</v>
      </c>
      <c r="AD2281" s="12">
        <f t="shared" si="8"/>
        <v>0</v>
      </c>
      <c r="AE2281" s="12">
        <f t="shared" si="9"/>
        <v>0</v>
      </c>
      <c r="AF2281" s="12">
        <f t="shared" si="10"/>
        <v>0</v>
      </c>
    </row>
    <row r="2282" ht="15.75" customHeight="1">
      <c r="A2282" s="8">
        <v>45686.0</v>
      </c>
      <c r="B2282" s="9" t="s">
        <v>5338</v>
      </c>
      <c r="C2282" s="9" t="s">
        <v>5339</v>
      </c>
      <c r="D2282" s="15">
        <v>1.1967868221E10</v>
      </c>
      <c r="E2282" s="9" t="s">
        <v>13936</v>
      </c>
      <c r="F2282" s="9" t="s">
        <v>13937</v>
      </c>
      <c r="G2282" s="9" t="s">
        <v>13926</v>
      </c>
      <c r="H2282" s="9" t="s">
        <v>13960</v>
      </c>
      <c r="I2282" s="9" t="s">
        <v>13928</v>
      </c>
      <c r="J2282" s="9" t="s">
        <v>13929</v>
      </c>
      <c r="K2282" s="9" t="s">
        <v>13940</v>
      </c>
      <c r="L2282" s="9" t="s">
        <v>13931</v>
      </c>
      <c r="M2282" s="9" t="s">
        <v>13967</v>
      </c>
      <c r="N2282" s="13" t="s">
        <v>12</v>
      </c>
      <c r="O2282" s="13" t="s">
        <v>14</v>
      </c>
      <c r="P2282" s="13" t="s">
        <v>68</v>
      </c>
      <c r="Q2282" s="13" t="s">
        <v>20</v>
      </c>
      <c r="R2282" s="13" t="s">
        <v>65</v>
      </c>
      <c r="S2282" s="10">
        <f>ROUNDUP(SUM(VLOOKUP(F2282,'Pontuação'!A$2:B$11,2,FALSE),VLOOKUP(E2282,'Pontuação'!C$2:D$11,2,FALSE),VLOOKUP(H2282,'Pontuação'!I$2:J$11,2,FALSE),VLOOKUP(J2282,'Pontuação'!G$2:H$11,2,FALSE),VLOOKUP(L2282,'Pontuação'!M$2:N$13,2,FALSE)),0)</f>
        <v>1340</v>
      </c>
      <c r="T2282" s="11">
        <f t="shared" si="1"/>
        <v>134</v>
      </c>
      <c r="U2282" s="11" t="str">
        <f t="array" ref="U2282">IFERROR(INDEX('Pontuação'!G$13:G$101, MATCH(T2282, 'Pontuação'!F$13:F$101, 0)), "Faixa Indefinida")</f>
        <v>D</v>
      </c>
      <c r="V2282" s="11">
        <f t="shared" si="2"/>
        <v>0</v>
      </c>
      <c r="W2282" s="11">
        <f t="shared" si="3"/>
        <v>0</v>
      </c>
      <c r="X2282" s="11">
        <f t="shared" si="4"/>
        <v>0</v>
      </c>
      <c r="Y2282" s="11">
        <f t="shared" si="5"/>
        <v>1</v>
      </c>
      <c r="Z2282" s="12">
        <f>ROUNDUP(SUM(VLOOKUP(F2282,'Pontuação 3.0'!A$2:B$11,2,FALSE),VLOOKUP(E2282,'Pontuação 3.0'!C$2:D$11,2,FALSE),VLOOKUP(H2282,'Pontuação 3.0'!I$2:J$11,2,FALSE),VLOOKUP(J2282,'Pontuação 3.0'!G$2:H$11,2,FALSE),VLOOKUP(G2282,'Pontuação 3.0'!E$2:F$11,2,FALSE),VLOOKUP(K2282,'Pontuação 3.0'!K$2:L$11,2,FALSE),VLOOKUP(L2282,'Pontuação 3.0'!M$2:N$13,2,FALSE)),0)</f>
        <v>1792</v>
      </c>
      <c r="AA2282" s="12">
        <f t="shared" si="6"/>
        <v>179</v>
      </c>
      <c r="AB2282" s="12" t="str">
        <f t="array" ref="AB2282">IFERROR(INDEX('Pontuação 3.0'!G$13:G$191, MATCH(AA2282, 'Pontuação 3.0'!F$13:F$191, 0)), "Faixa Indefinida")</f>
        <v>D</v>
      </c>
      <c r="AC2282" s="12">
        <f t="shared" si="7"/>
        <v>0</v>
      </c>
      <c r="AD2282" s="12">
        <f t="shared" si="8"/>
        <v>0</v>
      </c>
      <c r="AE2282" s="12">
        <f t="shared" si="9"/>
        <v>0</v>
      </c>
      <c r="AF2282" s="12">
        <f t="shared" si="10"/>
        <v>1</v>
      </c>
    </row>
    <row r="2283" ht="15.75" customHeight="1">
      <c r="A2283" s="8">
        <v>45686.0</v>
      </c>
      <c r="B2283" s="9" t="s">
        <v>338</v>
      </c>
      <c r="C2283" s="9" t="s">
        <v>5352</v>
      </c>
      <c r="D2283" s="15">
        <v>5.1996817925E10</v>
      </c>
      <c r="E2283" s="9" t="s">
        <v>13936</v>
      </c>
      <c r="F2283" s="9" t="s">
        <v>13950</v>
      </c>
      <c r="G2283" s="9" t="s">
        <v>13926</v>
      </c>
      <c r="H2283" s="9" t="s">
        <v>13951</v>
      </c>
      <c r="I2283" s="9" t="s">
        <v>13940</v>
      </c>
      <c r="J2283" s="9" t="s">
        <v>13929</v>
      </c>
      <c r="K2283" s="9" t="s">
        <v>13940</v>
      </c>
      <c r="L2283" s="9" t="s">
        <v>13959</v>
      </c>
      <c r="M2283" s="9" t="s">
        <v>13946</v>
      </c>
      <c r="N2283" s="13" t="s">
        <v>12</v>
      </c>
      <c r="O2283" s="13" t="s">
        <v>14</v>
      </c>
      <c r="P2283" s="13" t="s">
        <v>32</v>
      </c>
      <c r="Q2283" s="13" t="s">
        <v>20</v>
      </c>
      <c r="R2283" s="13" t="s">
        <v>15</v>
      </c>
      <c r="S2283" s="10">
        <f>ROUNDUP(SUM(VLOOKUP(F2283,'Pontuação'!A$2:B$11,2,FALSE),VLOOKUP(E2283,'Pontuação'!C$2:D$11,2,FALSE),VLOOKUP(H2283,'Pontuação'!I$2:J$11,2,FALSE),VLOOKUP(J2283,'Pontuação'!G$2:H$11,2,FALSE),VLOOKUP(L2283,'Pontuação'!M$2:N$13,2,FALSE)),0)</f>
        <v>1623</v>
      </c>
      <c r="T2283" s="11">
        <f t="shared" si="1"/>
        <v>162</v>
      </c>
      <c r="U2283" s="11" t="str">
        <f t="array" ref="U2283">IFERROR(INDEX('Pontuação'!G$13:G$101, MATCH(T2283, 'Pontuação'!F$13:F$101, 0)), "Faixa Indefinida")</f>
        <v>C</v>
      </c>
      <c r="V2283" s="11">
        <f t="shared" si="2"/>
        <v>0</v>
      </c>
      <c r="W2283" s="11">
        <f t="shared" si="3"/>
        <v>0</v>
      </c>
      <c r="X2283" s="11">
        <f t="shared" si="4"/>
        <v>1</v>
      </c>
      <c r="Y2283" s="11">
        <f t="shared" si="5"/>
        <v>0</v>
      </c>
      <c r="Z2283" s="12">
        <f>ROUNDUP(SUM(VLOOKUP(F2283,'Pontuação 3.0'!A$2:B$11,2,FALSE),VLOOKUP(E2283,'Pontuação 3.0'!C$2:D$11,2,FALSE),VLOOKUP(H2283,'Pontuação 3.0'!I$2:J$11,2,FALSE),VLOOKUP(J2283,'Pontuação 3.0'!G$2:H$11,2,FALSE),VLOOKUP(G2283,'Pontuação 3.0'!E$2:F$11,2,FALSE),VLOOKUP(K2283,'Pontuação 3.0'!K$2:L$11,2,FALSE),VLOOKUP(L2283,'Pontuação 3.0'!M$2:N$13,2,FALSE)),0)</f>
        <v>2316</v>
      </c>
      <c r="AA2283" s="12">
        <f t="shared" si="6"/>
        <v>232</v>
      </c>
      <c r="AB2283" s="12" t="str">
        <f t="array" ref="AB2283">IFERROR(INDEX('Pontuação 3.0'!G$13:G$191, MATCH(AA2283, 'Pontuação 3.0'!F$13:F$191, 0)), "Faixa Indefinida")</f>
        <v>B</v>
      </c>
      <c r="AC2283" s="12">
        <f t="shared" si="7"/>
        <v>0</v>
      </c>
      <c r="AD2283" s="12">
        <f t="shared" si="8"/>
        <v>1</v>
      </c>
      <c r="AE2283" s="12">
        <f t="shared" si="9"/>
        <v>0</v>
      </c>
      <c r="AF2283" s="12">
        <f t="shared" si="10"/>
        <v>0</v>
      </c>
    </row>
    <row r="2284" ht="15.75" customHeight="1">
      <c r="A2284" s="8">
        <v>45686.0</v>
      </c>
      <c r="B2284" s="9" t="s">
        <v>5340</v>
      </c>
      <c r="C2284" s="9" t="s">
        <v>5341</v>
      </c>
      <c r="D2284" s="15">
        <v>3.1980190968E10</v>
      </c>
      <c r="E2284" s="9" t="s">
        <v>13936</v>
      </c>
      <c r="F2284" s="9" t="s">
        <v>13948</v>
      </c>
      <c r="G2284" s="9" t="s">
        <v>13944</v>
      </c>
      <c r="H2284" s="9" t="s">
        <v>13938</v>
      </c>
      <c r="I2284" s="9" t="s">
        <v>13940</v>
      </c>
      <c r="J2284" s="9" t="s">
        <v>13929</v>
      </c>
      <c r="K2284" s="9" t="s">
        <v>13940</v>
      </c>
      <c r="L2284" s="9" t="s">
        <v>13945</v>
      </c>
      <c r="M2284" s="9" t="s">
        <v>13967</v>
      </c>
      <c r="N2284" s="13" t="s">
        <v>12</v>
      </c>
      <c r="O2284" s="13" t="s">
        <v>14</v>
      </c>
      <c r="P2284" s="13" t="s">
        <v>32</v>
      </c>
      <c r="Q2284" s="13" t="s">
        <v>20</v>
      </c>
      <c r="R2284" s="13" t="s">
        <v>65</v>
      </c>
      <c r="S2284" s="10">
        <f>ROUNDUP(SUM(VLOOKUP(F2284,'Pontuação'!A$2:B$11,2,FALSE),VLOOKUP(E2284,'Pontuação'!C$2:D$11,2,FALSE),VLOOKUP(H2284,'Pontuação'!I$2:J$11,2,FALSE),VLOOKUP(J2284,'Pontuação'!G$2:H$11,2,FALSE),VLOOKUP(L2284,'Pontuação'!M$2:N$13,2,FALSE)),0)</f>
        <v>1699</v>
      </c>
      <c r="T2284" s="11">
        <f t="shared" si="1"/>
        <v>170</v>
      </c>
      <c r="U2284" s="11" t="str">
        <f t="array" ref="U2284">IFERROR(INDEX('Pontuação'!G$13:G$101, MATCH(T2284, 'Pontuação'!F$13:F$101, 0)), "Faixa Indefinida")</f>
        <v>B</v>
      </c>
      <c r="V2284" s="11">
        <f t="shared" si="2"/>
        <v>0</v>
      </c>
      <c r="W2284" s="11">
        <f t="shared" si="3"/>
        <v>1</v>
      </c>
      <c r="X2284" s="11">
        <f t="shared" si="4"/>
        <v>0</v>
      </c>
      <c r="Y2284" s="11">
        <f t="shared" si="5"/>
        <v>0</v>
      </c>
      <c r="Z2284" s="12">
        <f>ROUNDUP(SUM(VLOOKUP(F2284,'Pontuação 3.0'!A$2:B$11,2,FALSE),VLOOKUP(E2284,'Pontuação 3.0'!C$2:D$11,2,FALSE),VLOOKUP(H2284,'Pontuação 3.0'!I$2:J$11,2,FALSE),VLOOKUP(J2284,'Pontuação 3.0'!G$2:H$11,2,FALSE),VLOOKUP(G2284,'Pontuação 3.0'!E$2:F$11,2,FALSE),VLOOKUP(K2284,'Pontuação 3.0'!K$2:L$11,2,FALSE),VLOOKUP(L2284,'Pontuação 3.0'!M$2:N$13,2,FALSE)),0)</f>
        <v>1871</v>
      </c>
      <c r="AA2284" s="12">
        <f t="shared" si="6"/>
        <v>187</v>
      </c>
      <c r="AB2284" s="12" t="str">
        <f t="array" ref="AB2284">IFERROR(INDEX('Pontuação 3.0'!G$13:G$191, MATCH(AA2284, 'Pontuação 3.0'!F$13:F$191, 0)), "Faixa Indefinida")</f>
        <v>D</v>
      </c>
      <c r="AC2284" s="12">
        <f t="shared" si="7"/>
        <v>0</v>
      </c>
      <c r="AD2284" s="12">
        <f t="shared" si="8"/>
        <v>0</v>
      </c>
      <c r="AE2284" s="12">
        <f t="shared" si="9"/>
        <v>0</v>
      </c>
      <c r="AF2284" s="12">
        <f t="shared" si="10"/>
        <v>1</v>
      </c>
    </row>
    <row r="2285" ht="15.75" customHeight="1">
      <c r="A2285" s="8">
        <v>45686.0</v>
      </c>
      <c r="B2285" s="9" t="s">
        <v>5344</v>
      </c>
      <c r="C2285" s="9" t="s">
        <v>5345</v>
      </c>
      <c r="D2285" s="15">
        <v>8.3993385915E10</v>
      </c>
      <c r="E2285" s="9" t="s">
        <v>13936</v>
      </c>
      <c r="F2285" s="9" t="s">
        <v>13948</v>
      </c>
      <c r="G2285" s="9" t="s">
        <v>13926</v>
      </c>
      <c r="H2285" s="9" t="s">
        <v>13949</v>
      </c>
      <c r="I2285" s="9" t="s">
        <v>13940</v>
      </c>
      <c r="J2285" s="9" t="s">
        <v>13929</v>
      </c>
      <c r="K2285" s="9" t="s">
        <v>13940</v>
      </c>
      <c r="L2285" s="9" t="s">
        <v>13945</v>
      </c>
      <c r="M2285" s="9" t="s">
        <v>13946</v>
      </c>
      <c r="N2285" s="13" t="s">
        <v>12</v>
      </c>
      <c r="O2285" s="13" t="s">
        <v>14</v>
      </c>
      <c r="P2285" s="13" t="s">
        <v>111</v>
      </c>
      <c r="Q2285" s="13" t="s">
        <v>59</v>
      </c>
      <c r="R2285" s="13" t="s">
        <v>15</v>
      </c>
      <c r="S2285" s="10">
        <f>ROUNDUP(SUM(VLOOKUP(F2285,'Pontuação'!A$2:B$11,2,FALSE),VLOOKUP(E2285,'Pontuação'!C$2:D$11,2,FALSE),VLOOKUP(H2285,'Pontuação'!I$2:J$11,2,FALSE),VLOOKUP(J2285,'Pontuação'!G$2:H$11,2,FALSE),VLOOKUP(L2285,'Pontuação'!M$2:N$13,2,FALSE)),0)</f>
        <v>1715</v>
      </c>
      <c r="T2285" s="11">
        <f t="shared" si="1"/>
        <v>172</v>
      </c>
      <c r="U2285" s="11" t="str">
        <f t="array" ref="U2285">IFERROR(INDEX('Pontuação'!G$13:G$101, MATCH(T2285, 'Pontuação'!F$13:F$101, 0)), "Faixa Indefinida")</f>
        <v>B</v>
      </c>
      <c r="V2285" s="11">
        <f t="shared" si="2"/>
        <v>0</v>
      </c>
      <c r="W2285" s="11">
        <f t="shared" si="3"/>
        <v>1</v>
      </c>
      <c r="X2285" s="11">
        <f t="shared" si="4"/>
        <v>0</v>
      </c>
      <c r="Y2285" s="11">
        <f t="shared" si="5"/>
        <v>0</v>
      </c>
      <c r="Z2285" s="12">
        <f>ROUNDUP(SUM(VLOOKUP(F2285,'Pontuação 3.0'!A$2:B$11,2,FALSE),VLOOKUP(E2285,'Pontuação 3.0'!C$2:D$11,2,FALSE),VLOOKUP(H2285,'Pontuação 3.0'!I$2:J$11,2,FALSE),VLOOKUP(J2285,'Pontuação 3.0'!G$2:H$11,2,FALSE),VLOOKUP(G2285,'Pontuação 3.0'!E$2:F$11,2,FALSE),VLOOKUP(K2285,'Pontuação 3.0'!K$2:L$11,2,FALSE),VLOOKUP(L2285,'Pontuação 3.0'!M$2:N$13,2,FALSE)),0)</f>
        <v>2162</v>
      </c>
      <c r="AA2285" s="12">
        <f t="shared" si="6"/>
        <v>216</v>
      </c>
      <c r="AB2285" s="12" t="str">
        <f t="array" ref="AB2285">IFERROR(INDEX('Pontuação 3.0'!G$13:G$191, MATCH(AA2285, 'Pontuação 3.0'!F$13:F$191, 0)), "Faixa Indefinida")</f>
        <v>B</v>
      </c>
      <c r="AC2285" s="12">
        <f t="shared" si="7"/>
        <v>0</v>
      </c>
      <c r="AD2285" s="12">
        <f t="shared" si="8"/>
        <v>1</v>
      </c>
      <c r="AE2285" s="12">
        <f t="shared" si="9"/>
        <v>0</v>
      </c>
      <c r="AF2285" s="12">
        <f t="shared" si="10"/>
        <v>0</v>
      </c>
    </row>
    <row r="2286" ht="15.75" customHeight="1">
      <c r="A2286" s="8">
        <v>45686.0</v>
      </c>
      <c r="B2286" s="9" t="s">
        <v>5342</v>
      </c>
      <c r="C2286" s="9" t="s">
        <v>5343</v>
      </c>
      <c r="D2286" s="15">
        <v>8.7981386652E10</v>
      </c>
      <c r="E2286" s="9" t="s">
        <v>13924</v>
      </c>
      <c r="F2286" s="9" t="s">
        <v>13950</v>
      </c>
      <c r="G2286" s="9" t="s">
        <v>13957</v>
      </c>
      <c r="H2286" s="9" t="s">
        <v>13927</v>
      </c>
      <c r="I2286" s="9" t="s">
        <v>13940</v>
      </c>
      <c r="J2286" s="9" t="s">
        <v>13929</v>
      </c>
      <c r="K2286" s="9" t="s">
        <v>13940</v>
      </c>
      <c r="L2286" s="9" t="s">
        <v>13931</v>
      </c>
      <c r="M2286" s="9" t="s">
        <v>13952</v>
      </c>
      <c r="N2286" s="13" t="s">
        <v>12</v>
      </c>
      <c r="O2286" s="13" t="s">
        <v>14</v>
      </c>
      <c r="P2286" s="13" t="s">
        <v>32</v>
      </c>
      <c r="Q2286" s="13" t="s">
        <v>59</v>
      </c>
      <c r="R2286" s="13" t="s">
        <v>65</v>
      </c>
      <c r="S2286" s="10">
        <f>ROUNDUP(SUM(VLOOKUP(F2286,'Pontuação'!A$2:B$11,2,FALSE),VLOOKUP(E2286,'Pontuação'!C$2:D$11,2,FALSE),VLOOKUP(H2286,'Pontuação'!I$2:J$11,2,FALSE),VLOOKUP(J2286,'Pontuação'!G$2:H$11,2,FALSE),VLOOKUP(L2286,'Pontuação'!M$2:N$13,2,FALSE)),0)</f>
        <v>1443</v>
      </c>
      <c r="T2286" s="11">
        <f t="shared" si="1"/>
        <v>144</v>
      </c>
      <c r="U2286" s="11" t="str">
        <f t="array" ref="U2286">IFERROR(INDEX('Pontuação'!G$13:G$101, MATCH(T2286, 'Pontuação'!F$13:F$101, 0)), "Faixa Indefinida")</f>
        <v>D</v>
      </c>
      <c r="V2286" s="11">
        <f t="shared" si="2"/>
        <v>0</v>
      </c>
      <c r="W2286" s="11">
        <f t="shared" si="3"/>
        <v>0</v>
      </c>
      <c r="X2286" s="11">
        <f t="shared" si="4"/>
        <v>0</v>
      </c>
      <c r="Y2286" s="11">
        <f t="shared" si="5"/>
        <v>1</v>
      </c>
      <c r="Z2286" s="12">
        <f>ROUNDUP(SUM(VLOOKUP(F2286,'Pontuação 3.0'!A$2:B$11,2,FALSE),VLOOKUP(E2286,'Pontuação 3.0'!C$2:D$11,2,FALSE),VLOOKUP(H2286,'Pontuação 3.0'!I$2:J$11,2,FALSE),VLOOKUP(J2286,'Pontuação 3.0'!G$2:H$11,2,FALSE),VLOOKUP(G2286,'Pontuação 3.0'!E$2:F$11,2,FALSE),VLOOKUP(K2286,'Pontuação 3.0'!K$2:L$11,2,FALSE),VLOOKUP(L2286,'Pontuação 3.0'!M$2:N$13,2,FALSE)),0)</f>
        <v>1794</v>
      </c>
      <c r="AA2286" s="12">
        <f t="shared" si="6"/>
        <v>179</v>
      </c>
      <c r="AB2286" s="12" t="str">
        <f t="array" ref="AB2286">IFERROR(INDEX('Pontuação 3.0'!G$13:G$191, MATCH(AA2286, 'Pontuação 3.0'!F$13:F$191, 0)), "Faixa Indefinida")</f>
        <v>D</v>
      </c>
      <c r="AC2286" s="12">
        <f t="shared" si="7"/>
        <v>0</v>
      </c>
      <c r="AD2286" s="12">
        <f t="shared" si="8"/>
        <v>0</v>
      </c>
      <c r="AE2286" s="12">
        <f t="shared" si="9"/>
        <v>0</v>
      </c>
      <c r="AF2286" s="12">
        <f t="shared" si="10"/>
        <v>1</v>
      </c>
    </row>
    <row r="2287" ht="15.75" customHeight="1">
      <c r="A2287" s="8">
        <v>45686.0</v>
      </c>
      <c r="B2287" s="9" t="s">
        <v>5346</v>
      </c>
      <c r="C2287" s="9" t="s">
        <v>5347</v>
      </c>
      <c r="D2287" s="15">
        <v>8.4994405654E10</v>
      </c>
      <c r="E2287" s="9" t="s">
        <v>13936</v>
      </c>
      <c r="F2287" s="9" t="s">
        <v>13948</v>
      </c>
      <c r="G2287" s="9" t="s">
        <v>13944</v>
      </c>
      <c r="H2287" s="9" t="s">
        <v>13951</v>
      </c>
      <c r="I2287" s="9" t="s">
        <v>13928</v>
      </c>
      <c r="J2287" s="9" t="s">
        <v>13939</v>
      </c>
      <c r="K2287" s="9" t="s">
        <v>13930</v>
      </c>
      <c r="L2287" s="9" t="s">
        <v>13945</v>
      </c>
      <c r="M2287" s="9" t="s">
        <v>13967</v>
      </c>
      <c r="N2287" s="13" t="s">
        <v>12</v>
      </c>
      <c r="O2287" s="13" t="s">
        <v>14</v>
      </c>
      <c r="P2287" s="13" t="s">
        <v>27</v>
      </c>
      <c r="Q2287" s="13" t="s">
        <v>20</v>
      </c>
      <c r="R2287" s="13" t="s">
        <v>15</v>
      </c>
      <c r="S2287" s="10">
        <f>ROUNDUP(SUM(VLOOKUP(F2287,'Pontuação'!A$2:B$11,2,FALSE),VLOOKUP(E2287,'Pontuação'!C$2:D$11,2,FALSE),VLOOKUP(H2287,'Pontuação'!I$2:J$11,2,FALSE),VLOOKUP(J2287,'Pontuação'!G$2:H$11,2,FALSE),VLOOKUP(L2287,'Pontuação'!M$2:N$13,2,FALSE)),0)</f>
        <v>1778</v>
      </c>
      <c r="T2287" s="11">
        <f t="shared" si="1"/>
        <v>178</v>
      </c>
      <c r="U2287" s="11" t="str">
        <f t="array" ref="U2287">IFERROR(INDEX('Pontuação'!G$13:G$101, MATCH(T2287, 'Pontuação'!F$13:F$101, 0)), "Faixa Indefinida")</f>
        <v>B</v>
      </c>
      <c r="V2287" s="11">
        <f t="shared" si="2"/>
        <v>0</v>
      </c>
      <c r="W2287" s="11">
        <f t="shared" si="3"/>
        <v>1</v>
      </c>
      <c r="X2287" s="11">
        <f t="shared" si="4"/>
        <v>0</v>
      </c>
      <c r="Y2287" s="11">
        <f t="shared" si="5"/>
        <v>0</v>
      </c>
      <c r="Z2287" s="12">
        <f>ROUNDUP(SUM(VLOOKUP(F2287,'Pontuação 3.0'!A$2:B$11,2,FALSE),VLOOKUP(E2287,'Pontuação 3.0'!C$2:D$11,2,FALSE),VLOOKUP(H2287,'Pontuação 3.0'!I$2:J$11,2,FALSE),VLOOKUP(J2287,'Pontuação 3.0'!G$2:H$11,2,FALSE),VLOOKUP(G2287,'Pontuação 3.0'!E$2:F$11,2,FALSE),VLOOKUP(K2287,'Pontuação 3.0'!K$2:L$11,2,FALSE),VLOOKUP(L2287,'Pontuação 3.0'!M$2:N$13,2,FALSE)),0)</f>
        <v>2348</v>
      </c>
      <c r="AA2287" s="12">
        <f t="shared" si="6"/>
        <v>235</v>
      </c>
      <c r="AB2287" s="12" t="str">
        <f t="array" ref="AB2287">IFERROR(INDEX('Pontuação 3.0'!G$13:G$191, MATCH(AA2287, 'Pontuação 3.0'!F$13:F$191, 0)), "Faixa Indefinida")</f>
        <v>B</v>
      </c>
      <c r="AC2287" s="12">
        <f t="shared" si="7"/>
        <v>0</v>
      </c>
      <c r="AD2287" s="12">
        <f t="shared" si="8"/>
        <v>1</v>
      </c>
      <c r="AE2287" s="12">
        <f t="shared" si="9"/>
        <v>0</v>
      </c>
      <c r="AF2287" s="12">
        <f t="shared" si="10"/>
        <v>0</v>
      </c>
    </row>
    <row r="2288" ht="15.75" customHeight="1">
      <c r="A2288" s="8">
        <v>45686.0</v>
      </c>
      <c r="B2288" s="9" t="s">
        <v>5348</v>
      </c>
      <c r="C2288" s="9" t="s">
        <v>5349</v>
      </c>
      <c r="D2288" s="15">
        <v>4.7997744762E10</v>
      </c>
      <c r="E2288" s="9" t="s">
        <v>13936</v>
      </c>
      <c r="F2288" s="9" t="s">
        <v>13948</v>
      </c>
      <c r="G2288" s="9" t="s">
        <v>13944</v>
      </c>
      <c r="H2288" s="9" t="s">
        <v>13938</v>
      </c>
      <c r="I2288" s="9" t="s">
        <v>13940</v>
      </c>
      <c r="J2288" s="9" t="s">
        <v>13956</v>
      </c>
      <c r="K2288" s="9" t="s">
        <v>13940</v>
      </c>
      <c r="L2288" s="9" t="s">
        <v>13931</v>
      </c>
      <c r="M2288" s="9" t="s">
        <v>13946</v>
      </c>
      <c r="N2288" s="13" t="s">
        <v>12</v>
      </c>
      <c r="O2288" s="13" t="s">
        <v>14</v>
      </c>
      <c r="P2288" s="13" t="s">
        <v>24</v>
      </c>
      <c r="Q2288" s="13" t="s">
        <v>20</v>
      </c>
      <c r="R2288" s="13" t="s">
        <v>15</v>
      </c>
      <c r="S2288" s="10">
        <f>ROUNDUP(SUM(VLOOKUP(F2288,'Pontuação'!A$2:B$11,2,FALSE),VLOOKUP(E2288,'Pontuação'!C$2:D$11,2,FALSE),VLOOKUP(H2288,'Pontuação'!I$2:J$11,2,FALSE),VLOOKUP(J2288,'Pontuação'!G$2:H$11,2,FALSE),VLOOKUP(L2288,'Pontuação'!M$2:N$13,2,FALSE)),0)</f>
        <v>1845</v>
      </c>
      <c r="T2288" s="11">
        <f t="shared" si="1"/>
        <v>185</v>
      </c>
      <c r="U2288" s="11" t="str">
        <f t="array" ref="U2288">IFERROR(INDEX('Pontuação'!G$13:G$101, MATCH(T2288, 'Pontuação'!F$13:F$101, 0)), "Faixa Indefinida")</f>
        <v>A</v>
      </c>
      <c r="V2288" s="11">
        <f t="shared" si="2"/>
        <v>1</v>
      </c>
      <c r="W2288" s="11">
        <f t="shared" si="3"/>
        <v>0</v>
      </c>
      <c r="X2288" s="11">
        <f t="shared" si="4"/>
        <v>0</v>
      </c>
      <c r="Y2288" s="11">
        <f t="shared" si="5"/>
        <v>0</v>
      </c>
      <c r="Z2288" s="12">
        <f>ROUNDUP(SUM(VLOOKUP(F2288,'Pontuação 3.0'!A$2:B$11,2,FALSE),VLOOKUP(E2288,'Pontuação 3.0'!C$2:D$11,2,FALSE),VLOOKUP(H2288,'Pontuação 3.0'!I$2:J$11,2,FALSE),VLOOKUP(J2288,'Pontuação 3.0'!G$2:H$11,2,FALSE),VLOOKUP(G2288,'Pontuação 3.0'!E$2:F$11,2,FALSE),VLOOKUP(K2288,'Pontuação 3.0'!K$2:L$11,2,FALSE),VLOOKUP(L2288,'Pontuação 3.0'!M$2:N$13,2,FALSE)),0)</f>
        <v>2060</v>
      </c>
      <c r="AA2288" s="12">
        <f t="shared" si="6"/>
        <v>206</v>
      </c>
      <c r="AB2288" s="12" t="str">
        <f t="array" ref="AB2288">IFERROR(INDEX('Pontuação 3.0'!G$13:G$191, MATCH(AA2288, 'Pontuação 3.0'!F$13:F$191, 0)), "Faixa Indefinida")</f>
        <v>C</v>
      </c>
      <c r="AC2288" s="12">
        <f t="shared" si="7"/>
        <v>0</v>
      </c>
      <c r="AD2288" s="12">
        <f t="shared" si="8"/>
        <v>0</v>
      </c>
      <c r="AE2288" s="12">
        <f t="shared" si="9"/>
        <v>1</v>
      </c>
      <c r="AF2288" s="12">
        <f t="shared" si="10"/>
        <v>0</v>
      </c>
    </row>
    <row r="2289" ht="15.75" customHeight="1">
      <c r="A2289" s="8">
        <v>45686.0</v>
      </c>
      <c r="B2289" s="9" t="s">
        <v>5353</v>
      </c>
      <c r="C2289" s="9" t="s">
        <v>5354</v>
      </c>
      <c r="D2289" s="15">
        <v>1.1946799697E10</v>
      </c>
      <c r="E2289" s="9" t="s">
        <v>13936</v>
      </c>
      <c r="F2289" s="9" t="s">
        <v>13953</v>
      </c>
      <c r="G2289" s="9" t="s">
        <v>13944</v>
      </c>
      <c r="H2289" s="9" t="s">
        <v>13949</v>
      </c>
      <c r="I2289" s="9" t="s">
        <v>13928</v>
      </c>
      <c r="J2289" s="9" t="s">
        <v>13929</v>
      </c>
      <c r="K2289" s="9" t="s">
        <v>13930</v>
      </c>
      <c r="L2289" s="9" t="s">
        <v>13954</v>
      </c>
      <c r="M2289" s="9" t="s">
        <v>13952</v>
      </c>
      <c r="N2289" s="13" t="s">
        <v>12</v>
      </c>
      <c r="O2289" s="13" t="s">
        <v>14</v>
      </c>
      <c r="P2289" s="13" t="s">
        <v>333</v>
      </c>
      <c r="Q2289" s="13" t="s">
        <v>33</v>
      </c>
      <c r="R2289" s="13" t="s">
        <v>65</v>
      </c>
      <c r="S2289" s="10">
        <f>ROUNDUP(SUM(VLOOKUP(F2289,'Pontuação'!A$2:B$11,2,FALSE),VLOOKUP(E2289,'Pontuação'!C$2:D$11,2,FALSE),VLOOKUP(H2289,'Pontuação'!I$2:J$11,2,FALSE),VLOOKUP(J2289,'Pontuação'!G$2:H$11,2,FALSE),VLOOKUP(L2289,'Pontuação'!M$2:N$13,2,FALSE)),0)</f>
        <v>1563</v>
      </c>
      <c r="T2289" s="11">
        <f t="shared" si="1"/>
        <v>156</v>
      </c>
      <c r="U2289" s="11" t="str">
        <f t="array" ref="U2289">IFERROR(INDEX('Pontuação'!G$13:G$101, MATCH(T2289, 'Pontuação'!F$13:F$101, 0)), "Faixa Indefinida")</f>
        <v>C</v>
      </c>
      <c r="V2289" s="11">
        <f t="shared" si="2"/>
        <v>0</v>
      </c>
      <c r="W2289" s="11">
        <f t="shared" si="3"/>
        <v>0</v>
      </c>
      <c r="X2289" s="11">
        <f t="shared" si="4"/>
        <v>1</v>
      </c>
      <c r="Y2289" s="11">
        <f t="shared" si="5"/>
        <v>0</v>
      </c>
      <c r="Z2289" s="12">
        <f>ROUNDUP(SUM(VLOOKUP(F2289,'Pontuação 3.0'!A$2:B$11,2,FALSE),VLOOKUP(E2289,'Pontuação 3.0'!C$2:D$11,2,FALSE),VLOOKUP(H2289,'Pontuação 3.0'!I$2:J$11,2,FALSE),VLOOKUP(J2289,'Pontuação 3.0'!G$2:H$11,2,FALSE),VLOOKUP(G2289,'Pontuação 3.0'!E$2:F$11,2,FALSE),VLOOKUP(K2289,'Pontuação 3.0'!K$2:L$11,2,FALSE),VLOOKUP(L2289,'Pontuação 3.0'!M$2:N$13,2,FALSE)),0)</f>
        <v>2285</v>
      </c>
      <c r="AA2289" s="12">
        <f t="shared" si="6"/>
        <v>229</v>
      </c>
      <c r="AB2289" s="12" t="str">
        <f t="array" ref="AB2289">IFERROR(INDEX('Pontuação 3.0'!G$13:G$191, MATCH(AA2289, 'Pontuação 3.0'!F$13:F$191, 0)), "Faixa Indefinida")</f>
        <v>B</v>
      </c>
      <c r="AC2289" s="12">
        <f t="shared" si="7"/>
        <v>0</v>
      </c>
      <c r="AD2289" s="12">
        <f t="shared" si="8"/>
        <v>1</v>
      </c>
      <c r="AE2289" s="12">
        <f t="shared" si="9"/>
        <v>0</v>
      </c>
      <c r="AF2289" s="12">
        <f t="shared" si="10"/>
        <v>0</v>
      </c>
    </row>
    <row r="2290" ht="15.75" customHeight="1">
      <c r="A2290" s="8">
        <v>45686.0</v>
      </c>
      <c r="B2290" s="9" t="s">
        <v>5362</v>
      </c>
      <c r="C2290" s="9" t="s">
        <v>5363</v>
      </c>
      <c r="D2290" s="9" t="s">
        <v>5364</v>
      </c>
      <c r="E2290" s="9" t="s">
        <v>13936</v>
      </c>
      <c r="F2290" s="9" t="s">
        <v>13948</v>
      </c>
      <c r="G2290" s="9" t="s">
        <v>13926</v>
      </c>
      <c r="H2290" s="9" t="s">
        <v>13949</v>
      </c>
      <c r="I2290" s="9" t="s">
        <v>13940</v>
      </c>
      <c r="J2290" s="9" t="s">
        <v>13929</v>
      </c>
      <c r="K2290" s="9" t="s">
        <v>13930</v>
      </c>
      <c r="L2290" s="9" t="s">
        <v>13931</v>
      </c>
      <c r="M2290" s="9" t="s">
        <v>13942</v>
      </c>
      <c r="N2290" s="13" t="s">
        <v>12</v>
      </c>
      <c r="O2290" s="13" t="s">
        <v>14</v>
      </c>
      <c r="P2290" s="13" t="s">
        <v>39</v>
      </c>
      <c r="Q2290" s="13" t="s">
        <v>20</v>
      </c>
      <c r="R2290" s="13" t="s">
        <v>15</v>
      </c>
      <c r="S2290" s="10">
        <f>ROUNDUP(SUM(VLOOKUP(F2290,'Pontuação'!A$2:B$11,2,FALSE),VLOOKUP(E2290,'Pontuação'!C$2:D$11,2,FALSE),VLOOKUP(H2290,'Pontuação'!I$2:J$11,2,FALSE),VLOOKUP(J2290,'Pontuação'!G$2:H$11,2,FALSE),VLOOKUP(L2290,'Pontuação'!M$2:N$13,2,FALSE)),0)</f>
        <v>1583</v>
      </c>
      <c r="T2290" s="11">
        <f t="shared" si="1"/>
        <v>158</v>
      </c>
      <c r="U2290" s="11" t="str">
        <f t="array" ref="U2290">IFERROR(INDEX('Pontuação'!G$13:G$101, MATCH(T2290, 'Pontuação'!F$13:F$101, 0)), "Faixa Indefinida")</f>
        <v>C</v>
      </c>
      <c r="V2290" s="11">
        <f t="shared" si="2"/>
        <v>0</v>
      </c>
      <c r="W2290" s="11">
        <f t="shared" si="3"/>
        <v>0</v>
      </c>
      <c r="X2290" s="11">
        <f t="shared" si="4"/>
        <v>1</v>
      </c>
      <c r="Y2290" s="11">
        <f t="shared" si="5"/>
        <v>0</v>
      </c>
      <c r="Z2290" s="12">
        <f>ROUNDUP(SUM(VLOOKUP(F2290,'Pontuação 3.0'!A$2:B$11,2,FALSE),VLOOKUP(E2290,'Pontuação 3.0'!C$2:D$11,2,FALSE),VLOOKUP(H2290,'Pontuação 3.0'!I$2:J$11,2,FALSE),VLOOKUP(J2290,'Pontuação 3.0'!G$2:H$11,2,FALSE),VLOOKUP(G2290,'Pontuação 3.0'!E$2:F$11,2,FALSE),VLOOKUP(K2290,'Pontuação 3.0'!K$2:L$11,2,FALSE),VLOOKUP(L2290,'Pontuação 3.0'!M$2:N$13,2,FALSE)),0)</f>
        <v>2337</v>
      </c>
      <c r="AA2290" s="12">
        <f t="shared" si="6"/>
        <v>234</v>
      </c>
      <c r="AB2290" s="12" t="str">
        <f t="array" ref="AB2290">IFERROR(INDEX('Pontuação 3.0'!G$13:G$191, MATCH(AA2290, 'Pontuação 3.0'!F$13:F$191, 0)), "Faixa Indefinida")</f>
        <v>B</v>
      </c>
      <c r="AC2290" s="12">
        <f t="shared" si="7"/>
        <v>0</v>
      </c>
      <c r="AD2290" s="12">
        <f t="shared" si="8"/>
        <v>1</v>
      </c>
      <c r="AE2290" s="12">
        <f t="shared" si="9"/>
        <v>0</v>
      </c>
      <c r="AF2290" s="12">
        <f t="shared" si="10"/>
        <v>0</v>
      </c>
    </row>
    <row r="2291" ht="15.75" customHeight="1">
      <c r="A2291" s="8">
        <v>45686.0</v>
      </c>
      <c r="B2291" s="9" t="s">
        <v>5371</v>
      </c>
      <c r="C2291" s="9" t="s">
        <v>5372</v>
      </c>
      <c r="D2291" s="15">
        <v>1.1953397073E10</v>
      </c>
      <c r="E2291" s="9" t="s">
        <v>13936</v>
      </c>
      <c r="F2291" s="9" t="s">
        <v>13950</v>
      </c>
      <c r="G2291" s="9" t="s">
        <v>13944</v>
      </c>
      <c r="H2291" s="9" t="s">
        <v>13927</v>
      </c>
      <c r="I2291" s="9" t="s">
        <v>13940</v>
      </c>
      <c r="J2291" s="9" t="s">
        <v>13929</v>
      </c>
      <c r="K2291" s="9" t="s">
        <v>13940</v>
      </c>
      <c r="L2291" s="9" t="s">
        <v>13945</v>
      </c>
      <c r="M2291" s="9" t="s">
        <v>13942</v>
      </c>
      <c r="N2291" s="13" t="s">
        <v>12</v>
      </c>
      <c r="O2291" s="13" t="s">
        <v>14</v>
      </c>
      <c r="P2291" s="13" t="s">
        <v>13</v>
      </c>
      <c r="Q2291" s="13" t="s">
        <v>77</v>
      </c>
      <c r="R2291" s="13" t="s">
        <v>15</v>
      </c>
      <c r="S2291" s="10">
        <f>ROUNDUP(SUM(VLOOKUP(F2291,'Pontuação'!A$2:B$11,2,FALSE),VLOOKUP(E2291,'Pontuação'!C$2:D$11,2,FALSE),VLOOKUP(H2291,'Pontuação'!I$2:J$11,2,FALSE),VLOOKUP(J2291,'Pontuação'!G$2:H$11,2,FALSE),VLOOKUP(L2291,'Pontuação'!M$2:N$13,2,FALSE)),0)</f>
        <v>1571</v>
      </c>
      <c r="T2291" s="11">
        <f t="shared" si="1"/>
        <v>157</v>
      </c>
      <c r="U2291" s="11" t="str">
        <f t="array" ref="U2291">IFERROR(INDEX('Pontuação'!G$13:G$101, MATCH(T2291, 'Pontuação'!F$13:F$101, 0)), "Faixa Indefinida")</f>
        <v>C</v>
      </c>
      <c r="V2291" s="11">
        <f t="shared" si="2"/>
        <v>0</v>
      </c>
      <c r="W2291" s="11">
        <f t="shared" si="3"/>
        <v>0</v>
      </c>
      <c r="X2291" s="11">
        <f t="shared" si="4"/>
        <v>1</v>
      </c>
      <c r="Y2291" s="11">
        <f t="shared" si="5"/>
        <v>0</v>
      </c>
      <c r="Z2291" s="12">
        <f>ROUNDUP(SUM(VLOOKUP(F2291,'Pontuação 3.0'!A$2:B$11,2,FALSE),VLOOKUP(E2291,'Pontuação 3.0'!C$2:D$11,2,FALSE),VLOOKUP(H2291,'Pontuação 3.0'!I$2:J$11,2,FALSE),VLOOKUP(J2291,'Pontuação 3.0'!G$2:H$11,2,FALSE),VLOOKUP(G2291,'Pontuação 3.0'!E$2:F$11,2,FALSE),VLOOKUP(K2291,'Pontuação 3.0'!K$2:L$11,2,FALSE),VLOOKUP(L2291,'Pontuação 3.0'!M$2:N$13,2,FALSE)),0)</f>
        <v>1920</v>
      </c>
      <c r="AA2291" s="12">
        <f t="shared" si="6"/>
        <v>192</v>
      </c>
      <c r="AB2291" s="12" t="str">
        <f t="array" ref="AB2291">IFERROR(INDEX('Pontuação 3.0'!G$13:G$191, MATCH(AA2291, 'Pontuação 3.0'!F$13:F$191, 0)), "Faixa Indefinida")</f>
        <v>C</v>
      </c>
      <c r="AC2291" s="12">
        <f t="shared" si="7"/>
        <v>0</v>
      </c>
      <c r="AD2291" s="12">
        <f t="shared" si="8"/>
        <v>0</v>
      </c>
      <c r="AE2291" s="12">
        <f t="shared" si="9"/>
        <v>1</v>
      </c>
      <c r="AF2291" s="12">
        <f t="shared" si="10"/>
        <v>0</v>
      </c>
    </row>
    <row r="2292" ht="15.75" customHeight="1">
      <c r="A2292" s="8">
        <v>45686.0</v>
      </c>
      <c r="B2292" s="9" t="s">
        <v>5367</v>
      </c>
      <c r="C2292" s="9" t="s">
        <v>5368</v>
      </c>
      <c r="D2292" s="15">
        <v>7.1988687526E10</v>
      </c>
      <c r="E2292" s="9" t="s">
        <v>13936</v>
      </c>
      <c r="F2292" s="9" t="s">
        <v>13937</v>
      </c>
      <c r="G2292" s="9" t="s">
        <v>13944</v>
      </c>
      <c r="H2292" s="9" t="s">
        <v>13951</v>
      </c>
      <c r="I2292" s="9" t="s">
        <v>13940</v>
      </c>
      <c r="J2292" s="9" t="s">
        <v>13929</v>
      </c>
      <c r="K2292" s="9" t="s">
        <v>13940</v>
      </c>
      <c r="L2292" s="9" t="s">
        <v>13931</v>
      </c>
      <c r="M2292" s="9" t="s">
        <v>13946</v>
      </c>
      <c r="N2292" s="13" t="s">
        <v>12</v>
      </c>
      <c r="O2292" s="13" t="s">
        <v>14</v>
      </c>
      <c r="P2292" s="13" t="s">
        <v>93</v>
      </c>
      <c r="Q2292" s="13" t="s">
        <v>59</v>
      </c>
      <c r="R2292" s="13" t="s">
        <v>15</v>
      </c>
      <c r="S2292" s="10">
        <f>ROUNDUP(SUM(VLOOKUP(F2292,'Pontuação'!A$2:B$11,2,FALSE),VLOOKUP(E2292,'Pontuação'!C$2:D$11,2,FALSE),VLOOKUP(H2292,'Pontuação'!I$2:J$11,2,FALSE),VLOOKUP(J2292,'Pontuação'!G$2:H$11,2,FALSE),VLOOKUP(L2292,'Pontuação'!M$2:N$13,2,FALSE)),0)</f>
        <v>1524</v>
      </c>
      <c r="T2292" s="11">
        <f t="shared" si="1"/>
        <v>152</v>
      </c>
      <c r="U2292" s="11" t="str">
        <f t="array" ref="U2292">IFERROR(INDEX('Pontuação'!G$13:G$101, MATCH(T2292, 'Pontuação'!F$13:F$101, 0)), "Faixa Indefinida")</f>
        <v>C</v>
      </c>
      <c r="V2292" s="11">
        <f t="shared" si="2"/>
        <v>0</v>
      </c>
      <c r="W2292" s="11">
        <f t="shared" si="3"/>
        <v>0</v>
      </c>
      <c r="X2292" s="11">
        <f t="shared" si="4"/>
        <v>1</v>
      </c>
      <c r="Y2292" s="11">
        <f t="shared" si="5"/>
        <v>0</v>
      </c>
      <c r="Z2292" s="12">
        <f>ROUNDUP(SUM(VLOOKUP(F2292,'Pontuação 3.0'!A$2:B$11,2,FALSE),VLOOKUP(E2292,'Pontuação 3.0'!C$2:D$11,2,FALSE),VLOOKUP(H2292,'Pontuação 3.0'!I$2:J$11,2,FALSE),VLOOKUP(J2292,'Pontuação 3.0'!G$2:H$11,2,FALSE),VLOOKUP(G2292,'Pontuação 3.0'!E$2:F$11,2,FALSE),VLOOKUP(K2292,'Pontuação 3.0'!K$2:L$11,2,FALSE),VLOOKUP(L2292,'Pontuação 3.0'!M$2:N$13,2,FALSE)),0)</f>
        <v>1760</v>
      </c>
      <c r="AA2292" s="12">
        <f t="shared" si="6"/>
        <v>176</v>
      </c>
      <c r="AB2292" s="12" t="str">
        <f t="array" ref="AB2292">IFERROR(INDEX('Pontuação 3.0'!G$13:G$191, MATCH(AA2292, 'Pontuação 3.0'!F$13:F$191, 0)), "Faixa Indefinida")</f>
        <v>D</v>
      </c>
      <c r="AC2292" s="12">
        <f t="shared" si="7"/>
        <v>0</v>
      </c>
      <c r="AD2292" s="12">
        <f t="shared" si="8"/>
        <v>0</v>
      </c>
      <c r="AE2292" s="12">
        <f t="shared" si="9"/>
        <v>0</v>
      </c>
      <c r="AF2292" s="12">
        <f t="shared" si="10"/>
        <v>1</v>
      </c>
    </row>
    <row r="2293" ht="15.75" customHeight="1">
      <c r="A2293" s="8">
        <v>45686.0</v>
      </c>
      <c r="B2293" s="9" t="s">
        <v>5369</v>
      </c>
      <c r="C2293" s="9" t="s">
        <v>5370</v>
      </c>
      <c r="D2293" s="15">
        <v>7.1981477041E10</v>
      </c>
      <c r="E2293" s="9" t="s">
        <v>13936</v>
      </c>
      <c r="F2293" s="9" t="s">
        <v>13948</v>
      </c>
      <c r="G2293" s="9" t="s">
        <v>13957</v>
      </c>
      <c r="H2293" s="9" t="s">
        <v>13951</v>
      </c>
      <c r="I2293" s="9" t="s">
        <v>13928</v>
      </c>
      <c r="J2293" s="9" t="s">
        <v>13929</v>
      </c>
      <c r="K2293" s="9" t="s">
        <v>13940</v>
      </c>
      <c r="L2293" s="9" t="s">
        <v>13931</v>
      </c>
      <c r="M2293" s="9" t="s">
        <v>13942</v>
      </c>
      <c r="N2293" s="13" t="s">
        <v>12</v>
      </c>
      <c r="O2293" s="13" t="s">
        <v>14</v>
      </c>
      <c r="P2293" s="13" t="s">
        <v>13</v>
      </c>
      <c r="Q2293" s="13" t="s">
        <v>59</v>
      </c>
      <c r="R2293" s="13" t="s">
        <v>15</v>
      </c>
      <c r="S2293" s="10">
        <f>ROUNDUP(SUM(VLOOKUP(F2293,'Pontuação'!A$2:B$11,2,FALSE),VLOOKUP(E2293,'Pontuação'!C$2:D$11,2,FALSE),VLOOKUP(H2293,'Pontuação'!I$2:J$11,2,FALSE),VLOOKUP(J2293,'Pontuação'!G$2:H$11,2,FALSE),VLOOKUP(L2293,'Pontuação'!M$2:N$13,2,FALSE)),0)</f>
        <v>1541</v>
      </c>
      <c r="T2293" s="11">
        <f t="shared" si="1"/>
        <v>154</v>
      </c>
      <c r="U2293" s="11" t="str">
        <f t="array" ref="U2293">IFERROR(INDEX('Pontuação'!G$13:G$101, MATCH(T2293, 'Pontuação'!F$13:F$101, 0)), "Faixa Indefinida")</f>
        <v>C</v>
      </c>
      <c r="V2293" s="11">
        <f t="shared" si="2"/>
        <v>0</v>
      </c>
      <c r="W2293" s="11">
        <f t="shared" si="3"/>
        <v>0</v>
      </c>
      <c r="X2293" s="11">
        <f t="shared" si="4"/>
        <v>1</v>
      </c>
      <c r="Y2293" s="11">
        <f t="shared" si="5"/>
        <v>0</v>
      </c>
      <c r="Z2293" s="12">
        <f>ROUNDUP(SUM(VLOOKUP(F2293,'Pontuação 3.0'!A$2:B$11,2,FALSE),VLOOKUP(E2293,'Pontuação 3.0'!C$2:D$11,2,FALSE),VLOOKUP(H2293,'Pontuação 3.0'!I$2:J$11,2,FALSE),VLOOKUP(J2293,'Pontuação 3.0'!G$2:H$11,2,FALSE),VLOOKUP(G2293,'Pontuação 3.0'!E$2:F$11,2,FALSE),VLOOKUP(K2293,'Pontuação 3.0'!K$2:L$11,2,FALSE),VLOOKUP(L2293,'Pontuação 3.0'!M$2:N$13,2,FALSE)),0)</f>
        <v>1839</v>
      </c>
      <c r="AA2293" s="12">
        <f t="shared" si="6"/>
        <v>184</v>
      </c>
      <c r="AB2293" s="12" t="str">
        <f t="array" ref="AB2293">IFERROR(INDEX('Pontuação 3.0'!G$13:G$191, MATCH(AA2293, 'Pontuação 3.0'!F$13:F$191, 0)), "Faixa Indefinida")</f>
        <v>D</v>
      </c>
      <c r="AC2293" s="12">
        <f t="shared" si="7"/>
        <v>0</v>
      </c>
      <c r="AD2293" s="12">
        <f t="shared" si="8"/>
        <v>0</v>
      </c>
      <c r="AE2293" s="12">
        <f t="shared" si="9"/>
        <v>0</v>
      </c>
      <c r="AF2293" s="12">
        <f t="shared" si="10"/>
        <v>1</v>
      </c>
    </row>
    <row r="2294" ht="15.75" customHeight="1">
      <c r="A2294" s="8">
        <v>45686.0</v>
      </c>
      <c r="B2294" s="9" t="s">
        <v>5375</v>
      </c>
      <c r="C2294" s="9" t="s">
        <v>5376</v>
      </c>
      <c r="D2294" s="15">
        <v>6.1982111995E10</v>
      </c>
      <c r="E2294" s="9" t="s">
        <v>13936</v>
      </c>
      <c r="F2294" s="9" t="s">
        <v>13950</v>
      </c>
      <c r="G2294" s="9" t="s">
        <v>13955</v>
      </c>
      <c r="H2294" s="9" t="s">
        <v>13927</v>
      </c>
      <c r="I2294" s="9" t="s">
        <v>13940</v>
      </c>
      <c r="J2294" s="9" t="s">
        <v>13939</v>
      </c>
      <c r="K2294" s="9" t="s">
        <v>13940</v>
      </c>
      <c r="L2294" s="9" t="s">
        <v>13931</v>
      </c>
      <c r="M2294" s="9" t="s">
        <v>13932</v>
      </c>
      <c r="N2294" s="13" t="s">
        <v>12</v>
      </c>
      <c r="O2294" s="13" t="s">
        <v>14</v>
      </c>
      <c r="P2294" s="13" t="s">
        <v>24</v>
      </c>
      <c r="Q2294" s="13" t="s">
        <v>77</v>
      </c>
      <c r="R2294" s="13" t="s">
        <v>15</v>
      </c>
      <c r="S2294" s="10">
        <f>ROUNDUP(SUM(VLOOKUP(F2294,'Pontuação'!A$2:B$11,2,FALSE),VLOOKUP(E2294,'Pontuação'!C$2:D$11,2,FALSE),VLOOKUP(H2294,'Pontuação'!I$2:J$11,2,FALSE),VLOOKUP(J2294,'Pontuação'!G$2:H$11,2,FALSE),VLOOKUP(L2294,'Pontuação'!M$2:N$13,2,FALSE)),0)</f>
        <v>1544</v>
      </c>
      <c r="T2294" s="11">
        <f t="shared" si="1"/>
        <v>154</v>
      </c>
      <c r="U2294" s="11" t="str">
        <f t="array" ref="U2294">IFERROR(INDEX('Pontuação'!G$13:G$101, MATCH(T2294, 'Pontuação'!F$13:F$101, 0)), "Faixa Indefinida")</f>
        <v>C</v>
      </c>
      <c r="V2294" s="11">
        <f t="shared" si="2"/>
        <v>0</v>
      </c>
      <c r="W2294" s="11">
        <f t="shared" si="3"/>
        <v>0</v>
      </c>
      <c r="X2294" s="11">
        <f t="shared" si="4"/>
        <v>1</v>
      </c>
      <c r="Y2294" s="11">
        <f t="shared" si="5"/>
        <v>0</v>
      </c>
      <c r="Z2294" s="12">
        <f>ROUNDUP(SUM(VLOOKUP(F2294,'Pontuação 3.0'!A$2:B$11,2,FALSE),VLOOKUP(E2294,'Pontuação 3.0'!C$2:D$11,2,FALSE),VLOOKUP(H2294,'Pontuação 3.0'!I$2:J$11,2,FALSE),VLOOKUP(J2294,'Pontuação 3.0'!G$2:H$11,2,FALSE),VLOOKUP(G2294,'Pontuação 3.0'!E$2:F$11,2,FALSE),VLOOKUP(K2294,'Pontuação 3.0'!K$2:L$11,2,FALSE),VLOOKUP(L2294,'Pontuação 3.0'!M$2:N$13,2,FALSE)),0)</f>
        <v>2220</v>
      </c>
      <c r="AA2294" s="12">
        <f t="shared" si="6"/>
        <v>222</v>
      </c>
      <c r="AB2294" s="12" t="str">
        <f t="array" ref="AB2294">IFERROR(INDEX('Pontuação 3.0'!G$13:G$191, MATCH(AA2294, 'Pontuação 3.0'!F$13:F$191, 0)), "Faixa Indefinida")</f>
        <v>B</v>
      </c>
      <c r="AC2294" s="12">
        <f t="shared" si="7"/>
        <v>0</v>
      </c>
      <c r="AD2294" s="12">
        <f t="shared" si="8"/>
        <v>1</v>
      </c>
      <c r="AE2294" s="12">
        <f t="shared" si="9"/>
        <v>0</v>
      </c>
      <c r="AF2294" s="12">
        <f t="shared" si="10"/>
        <v>0</v>
      </c>
    </row>
    <row r="2295" ht="15.75" customHeight="1">
      <c r="A2295" s="8">
        <v>45686.0</v>
      </c>
      <c r="B2295" s="9" t="s">
        <v>5377</v>
      </c>
      <c r="C2295" s="9" t="s">
        <v>5378</v>
      </c>
      <c r="D2295" s="15">
        <v>5.592390745E9</v>
      </c>
      <c r="E2295" s="9" t="s">
        <v>13936</v>
      </c>
      <c r="F2295" s="9" t="s">
        <v>13937</v>
      </c>
      <c r="G2295" s="9" t="s">
        <v>13957</v>
      </c>
      <c r="H2295" s="9" t="s">
        <v>13951</v>
      </c>
      <c r="I2295" s="9" t="s">
        <v>13928</v>
      </c>
      <c r="J2295" s="9" t="s">
        <v>13939</v>
      </c>
      <c r="K2295" s="9" t="s">
        <v>13930</v>
      </c>
      <c r="L2295" s="9" t="s">
        <v>13931</v>
      </c>
      <c r="M2295" s="9" t="s">
        <v>13946</v>
      </c>
      <c r="N2295" s="13" t="s">
        <v>12</v>
      </c>
      <c r="O2295" s="13" t="s">
        <v>14</v>
      </c>
      <c r="P2295" s="13" t="s">
        <v>13</v>
      </c>
      <c r="Q2295" s="13" t="s">
        <v>20</v>
      </c>
      <c r="R2295" s="13" t="s">
        <v>15</v>
      </c>
      <c r="S2295" s="10">
        <f>ROUNDUP(SUM(VLOOKUP(F2295,'Pontuação'!A$2:B$11,2,FALSE),VLOOKUP(E2295,'Pontuação'!C$2:D$11,2,FALSE),VLOOKUP(H2295,'Pontuação'!I$2:J$11,2,FALSE),VLOOKUP(J2295,'Pontuação'!G$2:H$11,2,FALSE),VLOOKUP(L2295,'Pontuação'!M$2:N$13,2,FALSE)),0)</f>
        <v>1629</v>
      </c>
      <c r="T2295" s="11">
        <f t="shared" si="1"/>
        <v>163</v>
      </c>
      <c r="U2295" s="11" t="str">
        <f t="array" ref="U2295">IFERROR(INDEX('Pontuação'!G$13:G$101, MATCH(T2295, 'Pontuação'!F$13:F$101, 0)), "Faixa Indefinida")</f>
        <v>C</v>
      </c>
      <c r="V2295" s="11">
        <f t="shared" si="2"/>
        <v>0</v>
      </c>
      <c r="W2295" s="11">
        <f t="shared" si="3"/>
        <v>0</v>
      </c>
      <c r="X2295" s="11">
        <f t="shared" si="4"/>
        <v>1</v>
      </c>
      <c r="Y2295" s="11">
        <f t="shared" si="5"/>
        <v>0</v>
      </c>
      <c r="Z2295" s="12">
        <f>ROUNDUP(SUM(VLOOKUP(F2295,'Pontuação 3.0'!A$2:B$11,2,FALSE),VLOOKUP(E2295,'Pontuação 3.0'!C$2:D$11,2,FALSE),VLOOKUP(H2295,'Pontuação 3.0'!I$2:J$11,2,FALSE),VLOOKUP(J2295,'Pontuação 3.0'!G$2:H$11,2,FALSE),VLOOKUP(G2295,'Pontuação 3.0'!E$2:F$11,2,FALSE),VLOOKUP(K2295,'Pontuação 3.0'!K$2:L$11,2,FALSE),VLOOKUP(L2295,'Pontuação 3.0'!M$2:N$13,2,FALSE)),0)</f>
        <v>2163</v>
      </c>
      <c r="AA2295" s="12">
        <f t="shared" si="6"/>
        <v>216</v>
      </c>
      <c r="AB2295" s="12" t="str">
        <f t="array" ref="AB2295">IFERROR(INDEX('Pontuação 3.0'!G$13:G$191, MATCH(AA2295, 'Pontuação 3.0'!F$13:F$191, 0)), "Faixa Indefinida")</f>
        <v>B</v>
      </c>
      <c r="AC2295" s="12">
        <f t="shared" si="7"/>
        <v>0</v>
      </c>
      <c r="AD2295" s="12">
        <f t="shared" si="8"/>
        <v>1</v>
      </c>
      <c r="AE2295" s="12">
        <f t="shared" si="9"/>
        <v>0</v>
      </c>
      <c r="AF2295" s="12">
        <f t="shared" si="10"/>
        <v>0</v>
      </c>
    </row>
    <row r="2296" ht="15.75" customHeight="1">
      <c r="A2296" s="8">
        <v>45686.0</v>
      </c>
      <c r="B2296" s="9" t="s">
        <v>5373</v>
      </c>
      <c r="C2296" s="9" t="s">
        <v>5374</v>
      </c>
      <c r="D2296" s="15">
        <v>1.6994032234E10</v>
      </c>
      <c r="E2296" s="9" t="s">
        <v>13924</v>
      </c>
      <c r="F2296" s="9" t="s">
        <v>13948</v>
      </c>
      <c r="G2296" s="9" t="s">
        <v>13926</v>
      </c>
      <c r="H2296" s="9" t="s">
        <v>13951</v>
      </c>
      <c r="I2296" s="9" t="s">
        <v>13940</v>
      </c>
      <c r="J2296" s="9" t="s">
        <v>13929</v>
      </c>
      <c r="K2296" s="9" t="s">
        <v>13940</v>
      </c>
      <c r="L2296" s="9" t="s">
        <v>13931</v>
      </c>
      <c r="M2296" s="9" t="s">
        <v>13967</v>
      </c>
      <c r="N2296" s="13" t="s">
        <v>12</v>
      </c>
      <c r="O2296" s="13" t="s">
        <v>14</v>
      </c>
      <c r="P2296" s="13" t="s">
        <v>27</v>
      </c>
      <c r="Q2296" s="13" t="s">
        <v>20</v>
      </c>
      <c r="R2296" s="13" t="s">
        <v>65</v>
      </c>
      <c r="S2296" s="10">
        <f>ROUNDUP(SUM(VLOOKUP(F2296,'Pontuação'!A$2:B$11,2,FALSE),VLOOKUP(E2296,'Pontuação'!C$2:D$11,2,FALSE),VLOOKUP(H2296,'Pontuação'!I$2:J$11,2,FALSE),VLOOKUP(J2296,'Pontuação'!G$2:H$11,2,FALSE),VLOOKUP(L2296,'Pontuação'!M$2:N$13,2,FALSE)),0)</f>
        <v>1545</v>
      </c>
      <c r="T2296" s="11">
        <f t="shared" si="1"/>
        <v>155</v>
      </c>
      <c r="U2296" s="11" t="str">
        <f t="array" ref="U2296">IFERROR(INDEX('Pontuação'!G$13:G$101, MATCH(T2296, 'Pontuação'!F$13:F$101, 0)), "Faixa Indefinida")</f>
        <v>C</v>
      </c>
      <c r="V2296" s="11">
        <f t="shared" si="2"/>
        <v>0</v>
      </c>
      <c r="W2296" s="11">
        <f t="shared" si="3"/>
        <v>0</v>
      </c>
      <c r="X2296" s="11">
        <f t="shared" si="4"/>
        <v>1</v>
      </c>
      <c r="Y2296" s="11">
        <f t="shared" si="5"/>
        <v>0</v>
      </c>
      <c r="Z2296" s="12">
        <f>ROUNDUP(SUM(VLOOKUP(F2296,'Pontuação 3.0'!A$2:B$11,2,FALSE),VLOOKUP(E2296,'Pontuação 3.0'!C$2:D$11,2,FALSE),VLOOKUP(H2296,'Pontuação 3.0'!I$2:J$11,2,FALSE),VLOOKUP(J2296,'Pontuação 3.0'!G$2:H$11,2,FALSE),VLOOKUP(G2296,'Pontuação 3.0'!E$2:F$11,2,FALSE),VLOOKUP(K2296,'Pontuação 3.0'!K$2:L$11,2,FALSE),VLOOKUP(L2296,'Pontuação 3.0'!M$2:N$13,2,FALSE)),0)</f>
        <v>1959</v>
      </c>
      <c r="AA2296" s="12">
        <f t="shared" si="6"/>
        <v>196</v>
      </c>
      <c r="AB2296" s="12" t="str">
        <f t="array" ref="AB2296">IFERROR(INDEX('Pontuação 3.0'!G$13:G$191, MATCH(AA2296, 'Pontuação 3.0'!F$13:F$191, 0)), "Faixa Indefinida")</f>
        <v>C</v>
      </c>
      <c r="AC2296" s="12">
        <f t="shared" si="7"/>
        <v>0</v>
      </c>
      <c r="AD2296" s="12">
        <f t="shared" si="8"/>
        <v>0</v>
      </c>
      <c r="AE2296" s="12">
        <f t="shared" si="9"/>
        <v>1</v>
      </c>
      <c r="AF2296" s="12">
        <f t="shared" si="10"/>
        <v>0</v>
      </c>
    </row>
    <row r="2297" ht="15.75" customHeight="1">
      <c r="A2297" s="8">
        <v>45686.0</v>
      </c>
      <c r="B2297" s="9" t="s">
        <v>5381</v>
      </c>
      <c r="C2297" s="9" t="s">
        <v>5382</v>
      </c>
      <c r="D2297" s="15">
        <v>8.4999440583E10</v>
      </c>
      <c r="E2297" s="9" t="s">
        <v>13936</v>
      </c>
      <c r="F2297" s="9" t="s">
        <v>13953</v>
      </c>
      <c r="G2297" s="9" t="s">
        <v>13926</v>
      </c>
      <c r="H2297" s="9" t="s">
        <v>13951</v>
      </c>
      <c r="I2297" s="9" t="s">
        <v>13928</v>
      </c>
      <c r="J2297" s="9" t="s">
        <v>13929</v>
      </c>
      <c r="K2297" s="9" t="s">
        <v>13940</v>
      </c>
      <c r="L2297" s="9" t="s">
        <v>13931</v>
      </c>
      <c r="M2297" s="9" t="s">
        <v>13967</v>
      </c>
      <c r="N2297" s="13" t="s">
        <v>12</v>
      </c>
      <c r="O2297" s="13" t="s">
        <v>14</v>
      </c>
      <c r="P2297" s="13" t="s">
        <v>13</v>
      </c>
      <c r="Q2297" s="13" t="s">
        <v>84</v>
      </c>
      <c r="R2297" s="13" t="s">
        <v>15</v>
      </c>
      <c r="S2297" s="10">
        <f>ROUNDUP(SUM(VLOOKUP(F2297,'Pontuação'!A$2:B$11,2,FALSE),VLOOKUP(E2297,'Pontuação'!C$2:D$11,2,FALSE),VLOOKUP(H2297,'Pontuação'!I$2:J$11,2,FALSE),VLOOKUP(J2297,'Pontuação'!G$2:H$11,2,FALSE),VLOOKUP(L2297,'Pontuação'!M$2:N$13,2,FALSE)),0)</f>
        <v>1558</v>
      </c>
      <c r="T2297" s="11">
        <f t="shared" si="1"/>
        <v>156</v>
      </c>
      <c r="U2297" s="11" t="str">
        <f t="array" ref="U2297">IFERROR(INDEX('Pontuação'!G$13:G$101, MATCH(T2297, 'Pontuação'!F$13:F$101, 0)), "Faixa Indefinida")</f>
        <v>C</v>
      </c>
      <c r="V2297" s="11">
        <f t="shared" si="2"/>
        <v>0</v>
      </c>
      <c r="W2297" s="11">
        <f t="shared" si="3"/>
        <v>0</v>
      </c>
      <c r="X2297" s="11">
        <f t="shared" si="4"/>
        <v>1</v>
      </c>
      <c r="Y2297" s="11">
        <f t="shared" si="5"/>
        <v>0</v>
      </c>
      <c r="Z2297" s="12">
        <f>ROUNDUP(SUM(VLOOKUP(F2297,'Pontuação 3.0'!A$2:B$11,2,FALSE),VLOOKUP(E2297,'Pontuação 3.0'!C$2:D$11,2,FALSE),VLOOKUP(H2297,'Pontuação 3.0'!I$2:J$11,2,FALSE),VLOOKUP(J2297,'Pontuação 3.0'!G$2:H$11,2,FALSE),VLOOKUP(G2297,'Pontuação 3.0'!E$2:F$11,2,FALSE),VLOOKUP(K2297,'Pontuação 3.0'!K$2:L$11,2,FALSE),VLOOKUP(L2297,'Pontuação 3.0'!M$2:N$13,2,FALSE)),0)</f>
        <v>2107</v>
      </c>
      <c r="AA2297" s="12">
        <f t="shared" si="6"/>
        <v>211</v>
      </c>
      <c r="AB2297" s="12" t="str">
        <f t="array" ref="AB2297">IFERROR(INDEX('Pontuação 3.0'!G$13:G$191, MATCH(AA2297, 'Pontuação 3.0'!F$13:F$191, 0)), "Faixa Indefinida")</f>
        <v>C</v>
      </c>
      <c r="AC2297" s="12">
        <f t="shared" si="7"/>
        <v>0</v>
      </c>
      <c r="AD2297" s="12">
        <f t="shared" si="8"/>
        <v>0</v>
      </c>
      <c r="AE2297" s="12">
        <f t="shared" si="9"/>
        <v>1</v>
      </c>
      <c r="AF2297" s="12">
        <f t="shared" si="10"/>
        <v>0</v>
      </c>
    </row>
    <row r="2298" ht="15.75" customHeight="1">
      <c r="A2298" s="8">
        <v>45686.0</v>
      </c>
      <c r="B2298" s="9" t="s">
        <v>5384</v>
      </c>
      <c r="C2298" s="9" t="s">
        <v>5385</v>
      </c>
      <c r="D2298" s="15">
        <v>1.1998873502E10</v>
      </c>
      <c r="E2298" s="9" t="s">
        <v>13924</v>
      </c>
      <c r="F2298" s="9" t="s">
        <v>13937</v>
      </c>
      <c r="G2298" s="9" t="s">
        <v>13926</v>
      </c>
      <c r="H2298" s="9" t="s">
        <v>13949</v>
      </c>
      <c r="I2298" s="9" t="s">
        <v>13928</v>
      </c>
      <c r="J2298" s="9" t="s">
        <v>13929</v>
      </c>
      <c r="K2298" s="9" t="s">
        <v>13940</v>
      </c>
      <c r="L2298" s="9" t="s">
        <v>13931</v>
      </c>
      <c r="M2298" s="9" t="s">
        <v>13942</v>
      </c>
      <c r="N2298" s="13" t="s">
        <v>12</v>
      </c>
      <c r="O2298" s="13" t="s">
        <v>14</v>
      </c>
      <c r="P2298" s="13" t="s">
        <v>32</v>
      </c>
      <c r="Q2298" s="13" t="s">
        <v>48</v>
      </c>
      <c r="R2298" s="13" t="s">
        <v>15</v>
      </c>
      <c r="S2298" s="10">
        <f>ROUNDUP(SUM(VLOOKUP(F2298,'Pontuação'!A$2:B$11,2,FALSE),VLOOKUP(E2298,'Pontuação'!C$2:D$11,2,FALSE),VLOOKUP(H2298,'Pontuação'!I$2:J$11,2,FALSE),VLOOKUP(J2298,'Pontuação'!G$2:H$11,2,FALSE),VLOOKUP(L2298,'Pontuação'!M$2:N$13,2,FALSE)),0)</f>
        <v>1570</v>
      </c>
      <c r="T2298" s="11">
        <f t="shared" si="1"/>
        <v>157</v>
      </c>
      <c r="U2298" s="11" t="str">
        <f t="array" ref="U2298">IFERROR(INDEX('Pontuação'!G$13:G$101, MATCH(T2298, 'Pontuação'!F$13:F$101, 0)), "Faixa Indefinida")</f>
        <v>C</v>
      </c>
      <c r="V2298" s="11">
        <f t="shared" si="2"/>
        <v>0</v>
      </c>
      <c r="W2298" s="11">
        <f t="shared" si="3"/>
        <v>0</v>
      </c>
      <c r="X2298" s="11">
        <f t="shared" si="4"/>
        <v>1</v>
      </c>
      <c r="Y2298" s="11">
        <f t="shared" si="5"/>
        <v>0</v>
      </c>
      <c r="Z2298" s="12">
        <f>ROUNDUP(SUM(VLOOKUP(F2298,'Pontuação 3.0'!A$2:B$11,2,FALSE),VLOOKUP(E2298,'Pontuação 3.0'!C$2:D$11,2,FALSE),VLOOKUP(H2298,'Pontuação 3.0'!I$2:J$11,2,FALSE),VLOOKUP(J2298,'Pontuação 3.0'!G$2:H$11,2,FALSE),VLOOKUP(G2298,'Pontuação 3.0'!E$2:F$11,2,FALSE),VLOOKUP(K2298,'Pontuação 3.0'!K$2:L$11,2,FALSE),VLOOKUP(L2298,'Pontuação 3.0'!M$2:N$13,2,FALSE)),0)</f>
        <v>1957</v>
      </c>
      <c r="AA2298" s="12">
        <f t="shared" si="6"/>
        <v>196</v>
      </c>
      <c r="AB2298" s="12" t="str">
        <f t="array" ref="AB2298">IFERROR(INDEX('Pontuação 3.0'!G$13:G$191, MATCH(AA2298, 'Pontuação 3.0'!F$13:F$191, 0)), "Faixa Indefinida")</f>
        <v>C</v>
      </c>
      <c r="AC2298" s="12">
        <f t="shared" si="7"/>
        <v>0</v>
      </c>
      <c r="AD2298" s="12">
        <f t="shared" si="8"/>
        <v>0</v>
      </c>
      <c r="AE2298" s="12">
        <f t="shared" si="9"/>
        <v>1</v>
      </c>
      <c r="AF2298" s="12">
        <f t="shared" si="10"/>
        <v>0</v>
      </c>
    </row>
    <row r="2299" ht="15.75" customHeight="1">
      <c r="A2299" s="8">
        <v>45686.0</v>
      </c>
      <c r="B2299" s="9" t="s">
        <v>5392</v>
      </c>
      <c r="C2299" s="9" t="s">
        <v>5393</v>
      </c>
      <c r="D2299" s="15">
        <v>9.5991508411E10</v>
      </c>
      <c r="E2299" s="9" t="s">
        <v>13936</v>
      </c>
      <c r="F2299" s="9" t="s">
        <v>13950</v>
      </c>
      <c r="G2299" s="9" t="s">
        <v>13944</v>
      </c>
      <c r="H2299" s="9" t="s">
        <v>13951</v>
      </c>
      <c r="I2299" s="9" t="s">
        <v>13940</v>
      </c>
      <c r="J2299" s="9" t="s">
        <v>13929</v>
      </c>
      <c r="K2299" s="9" t="s">
        <v>13940</v>
      </c>
      <c r="L2299" s="9" t="s">
        <v>13959</v>
      </c>
      <c r="M2299" s="9" t="s">
        <v>13942</v>
      </c>
      <c r="N2299" s="13" t="s">
        <v>12</v>
      </c>
      <c r="O2299" s="13" t="s">
        <v>14</v>
      </c>
      <c r="P2299" s="13" t="s">
        <v>32</v>
      </c>
      <c r="Q2299" s="13" t="s">
        <v>5394</v>
      </c>
      <c r="R2299" s="13" t="s">
        <v>65</v>
      </c>
      <c r="S2299" s="10">
        <f>ROUNDUP(SUM(VLOOKUP(F2299,'Pontuação'!A$2:B$11,2,FALSE),VLOOKUP(E2299,'Pontuação'!C$2:D$11,2,FALSE),VLOOKUP(H2299,'Pontuação'!I$2:J$11,2,FALSE),VLOOKUP(J2299,'Pontuação'!G$2:H$11,2,FALSE),VLOOKUP(L2299,'Pontuação'!M$2:N$13,2,FALSE)),0)</f>
        <v>1623</v>
      </c>
      <c r="T2299" s="11">
        <f t="shared" si="1"/>
        <v>162</v>
      </c>
      <c r="U2299" s="11" t="str">
        <f t="array" ref="U2299">IFERROR(INDEX('Pontuação'!G$13:G$101, MATCH(T2299, 'Pontuação'!F$13:F$101, 0)), "Faixa Indefinida")</f>
        <v>C</v>
      </c>
      <c r="V2299" s="11">
        <f t="shared" si="2"/>
        <v>0</v>
      </c>
      <c r="W2299" s="11">
        <f t="shared" si="3"/>
        <v>0</v>
      </c>
      <c r="X2299" s="11">
        <f t="shared" si="4"/>
        <v>1</v>
      </c>
      <c r="Y2299" s="11">
        <f t="shared" si="5"/>
        <v>0</v>
      </c>
      <c r="Z2299" s="12">
        <f>ROUNDUP(SUM(VLOOKUP(F2299,'Pontuação 3.0'!A$2:B$11,2,FALSE),VLOOKUP(E2299,'Pontuação 3.0'!C$2:D$11,2,FALSE),VLOOKUP(H2299,'Pontuação 3.0'!I$2:J$11,2,FALSE),VLOOKUP(J2299,'Pontuação 3.0'!G$2:H$11,2,FALSE),VLOOKUP(G2299,'Pontuação 3.0'!E$2:F$11,2,FALSE),VLOOKUP(K2299,'Pontuação 3.0'!K$2:L$11,2,FALSE),VLOOKUP(L2299,'Pontuação 3.0'!M$2:N$13,2,FALSE)),0)</f>
        <v>2176</v>
      </c>
      <c r="AA2299" s="12">
        <f t="shared" si="6"/>
        <v>218</v>
      </c>
      <c r="AB2299" s="12" t="str">
        <f t="array" ref="AB2299">IFERROR(INDEX('Pontuação 3.0'!G$13:G$191, MATCH(AA2299, 'Pontuação 3.0'!F$13:F$191, 0)), "Faixa Indefinida")</f>
        <v>B</v>
      </c>
      <c r="AC2299" s="12">
        <f t="shared" si="7"/>
        <v>0</v>
      </c>
      <c r="AD2299" s="12">
        <f t="shared" si="8"/>
        <v>1</v>
      </c>
      <c r="AE2299" s="12">
        <f t="shared" si="9"/>
        <v>0</v>
      </c>
      <c r="AF2299" s="12">
        <f t="shared" si="10"/>
        <v>0</v>
      </c>
    </row>
    <row r="2300" ht="15.75" customHeight="1">
      <c r="A2300" s="8">
        <v>45686.0</v>
      </c>
      <c r="B2300" s="9" t="s">
        <v>709</v>
      </c>
      <c r="C2300" s="9" t="s">
        <v>5389</v>
      </c>
      <c r="D2300" s="15">
        <v>5.1993009095E10</v>
      </c>
      <c r="E2300" s="9" t="s">
        <v>13936</v>
      </c>
      <c r="F2300" s="9" t="s">
        <v>13950</v>
      </c>
      <c r="G2300" s="9" t="s">
        <v>13926</v>
      </c>
      <c r="H2300" s="9" t="s">
        <v>13951</v>
      </c>
      <c r="I2300" s="9" t="s">
        <v>13940</v>
      </c>
      <c r="J2300" s="9" t="s">
        <v>13929</v>
      </c>
      <c r="K2300" s="9" t="s">
        <v>13940</v>
      </c>
      <c r="L2300" s="9" t="s">
        <v>13945</v>
      </c>
      <c r="M2300" s="9" t="s">
        <v>13932</v>
      </c>
      <c r="N2300" s="13" t="s">
        <v>12</v>
      </c>
      <c r="O2300" s="13" t="s">
        <v>14</v>
      </c>
      <c r="P2300" s="13" t="s">
        <v>32</v>
      </c>
      <c r="Q2300" s="13" t="s">
        <v>20</v>
      </c>
      <c r="R2300" s="13" t="s">
        <v>15</v>
      </c>
      <c r="S2300" s="10">
        <f>ROUNDUP(SUM(VLOOKUP(F2300,'Pontuação'!A$2:B$11,2,FALSE),VLOOKUP(E2300,'Pontuação'!C$2:D$11,2,FALSE),VLOOKUP(H2300,'Pontuação'!I$2:J$11,2,FALSE),VLOOKUP(J2300,'Pontuação'!G$2:H$11,2,FALSE),VLOOKUP(L2300,'Pontuação'!M$2:N$13,2,FALSE)),0)</f>
        <v>1685</v>
      </c>
      <c r="T2300" s="11">
        <f t="shared" si="1"/>
        <v>169</v>
      </c>
      <c r="U2300" s="11" t="str">
        <f t="array" ref="U2300">IFERROR(INDEX('Pontuação'!G$13:G$101, MATCH(T2300, 'Pontuação'!F$13:F$101, 0)), "Faixa Indefinida")</f>
        <v>B</v>
      </c>
      <c r="V2300" s="11">
        <f t="shared" si="2"/>
        <v>0</v>
      </c>
      <c r="W2300" s="11">
        <f t="shared" si="3"/>
        <v>1</v>
      </c>
      <c r="X2300" s="11">
        <f t="shared" si="4"/>
        <v>0</v>
      </c>
      <c r="Y2300" s="11">
        <f t="shared" si="5"/>
        <v>0</v>
      </c>
      <c r="Z2300" s="12">
        <f>ROUNDUP(SUM(VLOOKUP(F2300,'Pontuação 3.0'!A$2:B$11,2,FALSE),VLOOKUP(E2300,'Pontuação 3.0'!C$2:D$11,2,FALSE),VLOOKUP(H2300,'Pontuação 3.0'!I$2:J$11,2,FALSE),VLOOKUP(J2300,'Pontuação 3.0'!G$2:H$11,2,FALSE),VLOOKUP(G2300,'Pontuação 3.0'!E$2:F$11,2,FALSE),VLOOKUP(K2300,'Pontuação 3.0'!K$2:L$11,2,FALSE),VLOOKUP(L2300,'Pontuação 3.0'!M$2:N$13,2,FALSE)),0)</f>
        <v>2208</v>
      </c>
      <c r="AA2300" s="12">
        <f t="shared" si="6"/>
        <v>221</v>
      </c>
      <c r="AB2300" s="12" t="str">
        <f t="array" ref="AB2300">IFERROR(INDEX('Pontuação 3.0'!G$13:G$191, MATCH(AA2300, 'Pontuação 3.0'!F$13:F$191, 0)), "Faixa Indefinida")</f>
        <v>B</v>
      </c>
      <c r="AC2300" s="12">
        <f t="shared" si="7"/>
        <v>0</v>
      </c>
      <c r="AD2300" s="12">
        <f t="shared" si="8"/>
        <v>1</v>
      </c>
      <c r="AE2300" s="12">
        <f t="shared" si="9"/>
        <v>0</v>
      </c>
      <c r="AF2300" s="12">
        <f t="shared" si="10"/>
        <v>0</v>
      </c>
    </row>
    <row r="2301" ht="15.75" customHeight="1">
      <c r="A2301" s="8">
        <v>45686.0</v>
      </c>
      <c r="B2301" s="9" t="s">
        <v>5396</v>
      </c>
      <c r="C2301" s="9" t="s">
        <v>5397</v>
      </c>
      <c r="D2301" s="9" t="s">
        <v>5398</v>
      </c>
      <c r="E2301" s="9" t="s">
        <v>13936</v>
      </c>
      <c r="F2301" s="9" t="s">
        <v>13950</v>
      </c>
      <c r="G2301" s="9" t="s">
        <v>13944</v>
      </c>
      <c r="H2301" s="9" t="s">
        <v>13951</v>
      </c>
      <c r="I2301" s="9" t="s">
        <v>13940</v>
      </c>
      <c r="J2301" s="9" t="s">
        <v>13939</v>
      </c>
      <c r="K2301" s="9" t="s">
        <v>13940</v>
      </c>
      <c r="L2301" s="9" t="s">
        <v>13945</v>
      </c>
      <c r="M2301" s="9" t="s">
        <v>13942</v>
      </c>
      <c r="N2301" s="13" t="s">
        <v>12</v>
      </c>
      <c r="O2301" s="13" t="s">
        <v>14</v>
      </c>
      <c r="P2301" s="13" t="s">
        <v>47</v>
      </c>
      <c r="Q2301" s="13" t="s">
        <v>20</v>
      </c>
      <c r="R2301" s="13" t="s">
        <v>15</v>
      </c>
      <c r="S2301" s="10">
        <f>ROUNDUP(SUM(VLOOKUP(F2301,'Pontuação'!A$2:B$11,2,FALSE),VLOOKUP(E2301,'Pontuação'!C$2:D$11,2,FALSE),VLOOKUP(H2301,'Pontuação'!I$2:J$11,2,FALSE),VLOOKUP(J2301,'Pontuação'!G$2:H$11,2,FALSE),VLOOKUP(L2301,'Pontuação'!M$2:N$13,2,FALSE)),0)</f>
        <v>1790</v>
      </c>
      <c r="T2301" s="11">
        <f t="shared" si="1"/>
        <v>179</v>
      </c>
      <c r="U2301" s="11" t="str">
        <f t="array" ref="U2301">IFERROR(INDEX('Pontuação'!G$13:G$101, MATCH(T2301, 'Pontuação'!F$13:F$101, 0)), "Faixa Indefinida")</f>
        <v>B</v>
      </c>
      <c r="V2301" s="11">
        <f t="shared" si="2"/>
        <v>0</v>
      </c>
      <c r="W2301" s="11">
        <f t="shared" si="3"/>
        <v>1</v>
      </c>
      <c r="X2301" s="11">
        <f t="shared" si="4"/>
        <v>0</v>
      </c>
      <c r="Y2301" s="11">
        <f t="shared" si="5"/>
        <v>0</v>
      </c>
      <c r="Z2301" s="12">
        <f>ROUNDUP(SUM(VLOOKUP(F2301,'Pontuação 3.0'!A$2:B$11,2,FALSE),VLOOKUP(E2301,'Pontuação 3.0'!C$2:D$11,2,FALSE),VLOOKUP(H2301,'Pontuação 3.0'!I$2:J$11,2,FALSE),VLOOKUP(J2301,'Pontuação 3.0'!G$2:H$11,2,FALSE),VLOOKUP(G2301,'Pontuação 3.0'!E$2:F$11,2,FALSE),VLOOKUP(K2301,'Pontuação 3.0'!K$2:L$11,2,FALSE),VLOOKUP(L2301,'Pontuação 3.0'!M$2:N$13,2,FALSE)),0)</f>
        <v>2220</v>
      </c>
      <c r="AA2301" s="12">
        <f t="shared" si="6"/>
        <v>222</v>
      </c>
      <c r="AB2301" s="12" t="str">
        <f t="array" ref="AB2301">IFERROR(INDEX('Pontuação 3.0'!G$13:G$191, MATCH(AA2301, 'Pontuação 3.0'!F$13:F$191, 0)), "Faixa Indefinida")</f>
        <v>B</v>
      </c>
      <c r="AC2301" s="12">
        <f t="shared" si="7"/>
        <v>0</v>
      </c>
      <c r="AD2301" s="12">
        <f t="shared" si="8"/>
        <v>1</v>
      </c>
      <c r="AE2301" s="12">
        <f t="shared" si="9"/>
        <v>0</v>
      </c>
      <c r="AF2301" s="12">
        <f t="shared" si="10"/>
        <v>0</v>
      </c>
    </row>
    <row r="2302" ht="15.75" customHeight="1">
      <c r="A2302" s="8">
        <v>45686.0</v>
      </c>
      <c r="B2302" s="9" t="s">
        <v>5401</v>
      </c>
      <c r="C2302" s="9" t="s">
        <v>5402</v>
      </c>
      <c r="D2302" s="15">
        <v>8.3998243864E10</v>
      </c>
      <c r="E2302" s="9" t="s">
        <v>13936</v>
      </c>
      <c r="F2302" s="9" t="s">
        <v>13948</v>
      </c>
      <c r="G2302" s="9" t="s">
        <v>13944</v>
      </c>
      <c r="H2302" s="9" t="s">
        <v>13960</v>
      </c>
      <c r="I2302" s="9" t="s">
        <v>13928</v>
      </c>
      <c r="J2302" s="9" t="s">
        <v>13939</v>
      </c>
      <c r="K2302" s="9" t="s">
        <v>13940</v>
      </c>
      <c r="L2302" s="9" t="s">
        <v>13954</v>
      </c>
      <c r="M2302" s="9" t="s">
        <v>13942</v>
      </c>
      <c r="N2302" s="13" t="s">
        <v>12</v>
      </c>
      <c r="O2302" s="13" t="s">
        <v>14</v>
      </c>
      <c r="P2302" s="13" t="s">
        <v>68</v>
      </c>
      <c r="Q2302" s="13" t="s">
        <v>20</v>
      </c>
      <c r="R2302" s="13" t="s">
        <v>65</v>
      </c>
      <c r="S2302" s="10">
        <f>ROUNDUP(SUM(VLOOKUP(F2302,'Pontuação'!A$2:B$11,2,FALSE),VLOOKUP(E2302,'Pontuação'!C$2:D$11,2,FALSE),VLOOKUP(H2302,'Pontuação'!I$2:J$11,2,FALSE),VLOOKUP(J2302,'Pontuação'!G$2:H$11,2,FALSE),VLOOKUP(L2302,'Pontuação'!M$2:N$13,2,FALSE)),0)</f>
        <v>1425</v>
      </c>
      <c r="T2302" s="11">
        <f t="shared" si="1"/>
        <v>143</v>
      </c>
      <c r="U2302" s="11" t="str">
        <f t="array" ref="U2302">IFERROR(INDEX('Pontuação'!G$13:G$101, MATCH(T2302, 'Pontuação'!F$13:F$101, 0)), "Faixa Indefinida")</f>
        <v>D</v>
      </c>
      <c r="V2302" s="11">
        <f t="shared" si="2"/>
        <v>0</v>
      </c>
      <c r="W2302" s="11">
        <f t="shared" si="3"/>
        <v>0</v>
      </c>
      <c r="X2302" s="11">
        <f t="shared" si="4"/>
        <v>0</v>
      </c>
      <c r="Y2302" s="11">
        <f t="shared" si="5"/>
        <v>1</v>
      </c>
      <c r="Z2302" s="12">
        <f>ROUNDUP(SUM(VLOOKUP(F2302,'Pontuação 3.0'!A$2:B$11,2,FALSE),VLOOKUP(E2302,'Pontuação 3.0'!C$2:D$11,2,FALSE),VLOOKUP(H2302,'Pontuação 3.0'!I$2:J$11,2,FALSE),VLOOKUP(J2302,'Pontuação 3.0'!G$2:H$11,2,FALSE),VLOOKUP(G2302,'Pontuação 3.0'!E$2:F$11,2,FALSE),VLOOKUP(K2302,'Pontuação 3.0'!K$2:L$11,2,FALSE),VLOOKUP(L2302,'Pontuação 3.0'!M$2:N$13,2,FALSE)),0)</f>
        <v>1863</v>
      </c>
      <c r="AA2302" s="12">
        <f t="shared" si="6"/>
        <v>186</v>
      </c>
      <c r="AB2302" s="12" t="str">
        <f t="array" ref="AB2302">IFERROR(INDEX('Pontuação 3.0'!G$13:G$191, MATCH(AA2302, 'Pontuação 3.0'!F$13:F$191, 0)), "Faixa Indefinida")</f>
        <v>D</v>
      </c>
      <c r="AC2302" s="12">
        <f t="shared" si="7"/>
        <v>0</v>
      </c>
      <c r="AD2302" s="12">
        <f t="shared" si="8"/>
        <v>0</v>
      </c>
      <c r="AE2302" s="12">
        <f t="shared" si="9"/>
        <v>0</v>
      </c>
      <c r="AF2302" s="12">
        <f t="shared" si="10"/>
        <v>1</v>
      </c>
    </row>
    <row r="2303" ht="15.75" customHeight="1">
      <c r="A2303" s="8">
        <v>45686.0</v>
      </c>
      <c r="B2303" s="9" t="s">
        <v>5399</v>
      </c>
      <c r="C2303" s="9" t="s">
        <v>5400</v>
      </c>
      <c r="D2303" s="15">
        <v>6.9993474656E10</v>
      </c>
      <c r="E2303" s="9" t="s">
        <v>13924</v>
      </c>
      <c r="F2303" s="9" t="s">
        <v>13937</v>
      </c>
      <c r="G2303" s="9" t="s">
        <v>13957</v>
      </c>
      <c r="H2303" s="9" t="s">
        <v>13951</v>
      </c>
      <c r="I2303" s="9" t="s">
        <v>13940</v>
      </c>
      <c r="J2303" s="9" t="s">
        <v>13929</v>
      </c>
      <c r="K2303" s="9" t="s">
        <v>13940</v>
      </c>
      <c r="L2303" s="9" t="s">
        <v>13945</v>
      </c>
      <c r="M2303" s="9" t="s">
        <v>13952</v>
      </c>
      <c r="N2303" s="13" t="s">
        <v>12</v>
      </c>
      <c r="O2303" s="13" t="s">
        <v>14</v>
      </c>
      <c r="P2303" s="13" t="s">
        <v>13</v>
      </c>
      <c r="Q2303" s="13" t="s">
        <v>84</v>
      </c>
      <c r="R2303" s="13" t="s">
        <v>65</v>
      </c>
      <c r="S2303" s="10">
        <f>ROUNDUP(SUM(VLOOKUP(F2303,'Pontuação'!A$2:B$11,2,FALSE),VLOOKUP(E2303,'Pontuação'!C$2:D$11,2,FALSE),VLOOKUP(H2303,'Pontuação'!I$2:J$11,2,FALSE),VLOOKUP(J2303,'Pontuação'!G$2:H$11,2,FALSE),VLOOKUP(L2303,'Pontuação'!M$2:N$13,2,FALSE)),0)</f>
        <v>1660</v>
      </c>
      <c r="T2303" s="11">
        <f t="shared" si="1"/>
        <v>166</v>
      </c>
      <c r="U2303" s="11" t="str">
        <f t="array" ref="U2303">IFERROR(INDEX('Pontuação'!G$13:G$101, MATCH(T2303, 'Pontuação'!F$13:F$101, 0)), "Faixa Indefinida")</f>
        <v>B</v>
      </c>
      <c r="V2303" s="11">
        <f t="shared" si="2"/>
        <v>0</v>
      </c>
      <c r="W2303" s="11">
        <f t="shared" si="3"/>
        <v>1</v>
      </c>
      <c r="X2303" s="11">
        <f t="shared" si="4"/>
        <v>0</v>
      </c>
      <c r="Y2303" s="11">
        <f t="shared" si="5"/>
        <v>0</v>
      </c>
      <c r="Z2303" s="12">
        <f>ROUNDUP(SUM(VLOOKUP(F2303,'Pontuação 3.0'!A$2:B$11,2,FALSE),VLOOKUP(E2303,'Pontuação 3.0'!C$2:D$11,2,FALSE),VLOOKUP(H2303,'Pontuação 3.0'!I$2:J$11,2,FALSE),VLOOKUP(J2303,'Pontuação 3.0'!G$2:H$11,2,FALSE),VLOOKUP(G2303,'Pontuação 3.0'!E$2:F$11,2,FALSE),VLOOKUP(K2303,'Pontuação 3.0'!K$2:L$11,2,FALSE),VLOOKUP(L2303,'Pontuação 3.0'!M$2:N$13,2,FALSE)),0)</f>
        <v>1806</v>
      </c>
      <c r="AA2303" s="12">
        <f t="shared" si="6"/>
        <v>181</v>
      </c>
      <c r="AB2303" s="12" t="str">
        <f t="array" ref="AB2303">IFERROR(INDEX('Pontuação 3.0'!G$13:G$191, MATCH(AA2303, 'Pontuação 3.0'!F$13:F$191, 0)), "Faixa Indefinida")</f>
        <v>D</v>
      </c>
      <c r="AC2303" s="12">
        <f t="shared" si="7"/>
        <v>0</v>
      </c>
      <c r="AD2303" s="12">
        <f t="shared" si="8"/>
        <v>0</v>
      </c>
      <c r="AE2303" s="12">
        <f t="shared" si="9"/>
        <v>0</v>
      </c>
      <c r="AF2303" s="12">
        <f t="shared" si="10"/>
        <v>1</v>
      </c>
    </row>
    <row r="2304" ht="15.75" customHeight="1">
      <c r="A2304" s="8">
        <v>45686.0</v>
      </c>
      <c r="B2304" s="9" t="s">
        <v>5403</v>
      </c>
      <c r="C2304" s="9" t="s">
        <v>5404</v>
      </c>
      <c r="D2304" s="15">
        <v>1.3991199903E10</v>
      </c>
      <c r="E2304" s="9" t="s">
        <v>13924</v>
      </c>
      <c r="F2304" s="9" t="s">
        <v>13948</v>
      </c>
      <c r="G2304" s="9" t="s">
        <v>13944</v>
      </c>
      <c r="H2304" s="9" t="s">
        <v>13951</v>
      </c>
      <c r="I2304" s="9" t="s">
        <v>13940</v>
      </c>
      <c r="J2304" s="9" t="s">
        <v>13929</v>
      </c>
      <c r="K2304" s="9" t="s">
        <v>13940</v>
      </c>
      <c r="L2304" s="9" t="s">
        <v>13931</v>
      </c>
      <c r="M2304" s="9" t="s">
        <v>13942</v>
      </c>
      <c r="N2304" s="13" t="s">
        <v>12</v>
      </c>
      <c r="O2304" s="13" t="s">
        <v>14</v>
      </c>
      <c r="P2304" s="13" t="s">
        <v>19</v>
      </c>
      <c r="Q2304" s="13" t="s">
        <v>33</v>
      </c>
      <c r="R2304" s="13" t="s">
        <v>15</v>
      </c>
      <c r="S2304" s="10">
        <f>ROUNDUP(SUM(VLOOKUP(F2304,'Pontuação'!A$2:B$11,2,FALSE),VLOOKUP(E2304,'Pontuação'!C$2:D$11,2,FALSE),VLOOKUP(H2304,'Pontuação'!I$2:J$11,2,FALSE),VLOOKUP(J2304,'Pontuação'!G$2:H$11,2,FALSE),VLOOKUP(L2304,'Pontuação'!M$2:N$13,2,FALSE)),0)</f>
        <v>1545</v>
      </c>
      <c r="T2304" s="11">
        <f t="shared" si="1"/>
        <v>155</v>
      </c>
      <c r="U2304" s="11" t="str">
        <f t="array" ref="U2304">IFERROR(INDEX('Pontuação'!G$13:G$101, MATCH(T2304, 'Pontuação'!F$13:F$101, 0)), "Faixa Indefinida")</f>
        <v>C</v>
      </c>
      <c r="V2304" s="11">
        <f t="shared" si="2"/>
        <v>0</v>
      </c>
      <c r="W2304" s="11">
        <f t="shared" si="3"/>
        <v>0</v>
      </c>
      <c r="X2304" s="11">
        <f t="shared" si="4"/>
        <v>1</v>
      </c>
      <c r="Y2304" s="11">
        <f t="shared" si="5"/>
        <v>0</v>
      </c>
      <c r="Z2304" s="12">
        <f>ROUNDUP(SUM(VLOOKUP(F2304,'Pontuação 3.0'!A$2:B$11,2,FALSE),VLOOKUP(E2304,'Pontuação 3.0'!C$2:D$11,2,FALSE),VLOOKUP(H2304,'Pontuação 3.0'!I$2:J$11,2,FALSE),VLOOKUP(J2304,'Pontuação 3.0'!G$2:H$11,2,FALSE),VLOOKUP(G2304,'Pontuação 3.0'!E$2:F$11,2,FALSE),VLOOKUP(K2304,'Pontuação 3.0'!K$2:L$11,2,FALSE),VLOOKUP(L2304,'Pontuação 3.0'!M$2:N$13,2,FALSE)),0)</f>
        <v>1819</v>
      </c>
      <c r="AA2304" s="12">
        <f t="shared" si="6"/>
        <v>182</v>
      </c>
      <c r="AB2304" s="12" t="str">
        <f t="array" ref="AB2304">IFERROR(INDEX('Pontuação 3.0'!G$13:G$191, MATCH(AA2304, 'Pontuação 3.0'!F$13:F$191, 0)), "Faixa Indefinida")</f>
        <v>D</v>
      </c>
      <c r="AC2304" s="12">
        <f t="shared" si="7"/>
        <v>0</v>
      </c>
      <c r="AD2304" s="12">
        <f t="shared" si="8"/>
        <v>0</v>
      </c>
      <c r="AE2304" s="12">
        <f t="shared" si="9"/>
        <v>0</v>
      </c>
      <c r="AF2304" s="12">
        <f t="shared" si="10"/>
        <v>1</v>
      </c>
    </row>
    <row r="2305" ht="15.75" customHeight="1">
      <c r="A2305" s="8">
        <v>45686.0</v>
      </c>
      <c r="B2305" s="9" t="s">
        <v>5405</v>
      </c>
      <c r="C2305" s="9" t="s">
        <v>5406</v>
      </c>
      <c r="D2305" s="15">
        <v>9.8992318381E10</v>
      </c>
      <c r="E2305" s="9" t="s">
        <v>13936</v>
      </c>
      <c r="F2305" s="9" t="s">
        <v>13950</v>
      </c>
      <c r="G2305" s="9" t="s">
        <v>13926</v>
      </c>
      <c r="H2305" s="9" t="s">
        <v>13951</v>
      </c>
      <c r="I2305" s="9" t="s">
        <v>13928</v>
      </c>
      <c r="J2305" s="9" t="s">
        <v>13929</v>
      </c>
      <c r="K2305" s="9" t="s">
        <v>13940</v>
      </c>
      <c r="L2305" s="9" t="s">
        <v>13931</v>
      </c>
      <c r="M2305" s="9" t="s">
        <v>13942</v>
      </c>
      <c r="N2305" s="13" t="s">
        <v>12</v>
      </c>
      <c r="O2305" s="13" t="s">
        <v>14</v>
      </c>
      <c r="P2305" s="13" t="s">
        <v>32</v>
      </c>
      <c r="Q2305" s="13" t="s">
        <v>20</v>
      </c>
      <c r="R2305" s="13" t="s">
        <v>15</v>
      </c>
      <c r="S2305" s="10">
        <f>ROUNDUP(SUM(VLOOKUP(F2305,'Pontuação'!A$2:B$11,2,FALSE),VLOOKUP(E2305,'Pontuação'!C$2:D$11,2,FALSE),VLOOKUP(H2305,'Pontuação'!I$2:J$11,2,FALSE),VLOOKUP(J2305,'Pontuação'!G$2:H$11,2,FALSE),VLOOKUP(L2305,'Pontuação'!M$2:N$13,2,FALSE)),0)</f>
        <v>1553</v>
      </c>
      <c r="T2305" s="11">
        <f t="shared" si="1"/>
        <v>155</v>
      </c>
      <c r="U2305" s="11" t="str">
        <f t="array" ref="U2305">IFERROR(INDEX('Pontuação'!G$13:G$101, MATCH(T2305, 'Pontuação'!F$13:F$101, 0)), "Faixa Indefinida")</f>
        <v>C</v>
      </c>
      <c r="V2305" s="11">
        <f t="shared" si="2"/>
        <v>0</v>
      </c>
      <c r="W2305" s="11">
        <f t="shared" si="3"/>
        <v>0</v>
      </c>
      <c r="X2305" s="11">
        <f t="shared" si="4"/>
        <v>1</v>
      </c>
      <c r="Y2305" s="11">
        <f t="shared" si="5"/>
        <v>0</v>
      </c>
      <c r="Z2305" s="12">
        <f>ROUNDUP(SUM(VLOOKUP(F2305,'Pontuação 3.0'!A$2:B$11,2,FALSE),VLOOKUP(E2305,'Pontuação 3.0'!C$2:D$11,2,FALSE),VLOOKUP(H2305,'Pontuação 3.0'!I$2:J$11,2,FALSE),VLOOKUP(J2305,'Pontuação 3.0'!G$2:H$11,2,FALSE),VLOOKUP(G2305,'Pontuação 3.0'!E$2:F$11,2,FALSE),VLOOKUP(K2305,'Pontuação 3.0'!K$2:L$11,2,FALSE),VLOOKUP(L2305,'Pontuação 3.0'!M$2:N$13,2,FALSE)),0)</f>
        <v>2122</v>
      </c>
      <c r="AA2305" s="12">
        <f t="shared" si="6"/>
        <v>212</v>
      </c>
      <c r="AB2305" s="12" t="str">
        <f t="array" ref="AB2305">IFERROR(INDEX('Pontuação 3.0'!G$13:G$191, MATCH(AA2305, 'Pontuação 3.0'!F$13:F$191, 0)), "Faixa Indefinida")</f>
        <v>C</v>
      </c>
      <c r="AC2305" s="12">
        <f t="shared" si="7"/>
        <v>0</v>
      </c>
      <c r="AD2305" s="12">
        <f t="shared" si="8"/>
        <v>0</v>
      </c>
      <c r="AE2305" s="12">
        <f t="shared" si="9"/>
        <v>1</v>
      </c>
      <c r="AF2305" s="12">
        <f t="shared" si="10"/>
        <v>0</v>
      </c>
    </row>
    <row r="2306" ht="15.75" customHeight="1">
      <c r="A2306" s="8">
        <v>45686.0</v>
      </c>
      <c r="B2306" s="9" t="s">
        <v>5407</v>
      </c>
      <c r="C2306" s="9" t="s">
        <v>5408</v>
      </c>
      <c r="D2306" s="15">
        <v>1.1911483173E10</v>
      </c>
      <c r="E2306" s="9" t="s">
        <v>13936</v>
      </c>
      <c r="F2306" s="9" t="s">
        <v>13948</v>
      </c>
      <c r="G2306" s="9" t="s">
        <v>13926</v>
      </c>
      <c r="H2306" s="9" t="s">
        <v>13951</v>
      </c>
      <c r="I2306" s="9" t="s">
        <v>13940</v>
      </c>
      <c r="J2306" s="9" t="s">
        <v>13939</v>
      </c>
      <c r="K2306" s="9" t="s">
        <v>13940</v>
      </c>
      <c r="L2306" s="9" t="s">
        <v>13931</v>
      </c>
      <c r="M2306" s="9" t="s">
        <v>13942</v>
      </c>
      <c r="N2306" s="13" t="s">
        <v>12</v>
      </c>
      <c r="O2306" s="13" t="s">
        <v>14</v>
      </c>
      <c r="P2306" s="13" t="s">
        <v>24</v>
      </c>
      <c r="Q2306" s="13" t="s">
        <v>51</v>
      </c>
      <c r="R2306" s="13" t="s">
        <v>65</v>
      </c>
      <c r="S2306" s="10">
        <f>ROUNDUP(SUM(VLOOKUP(F2306,'Pontuação'!A$2:B$11,2,FALSE),VLOOKUP(E2306,'Pontuação'!C$2:D$11,2,FALSE),VLOOKUP(H2306,'Pontuação'!I$2:J$11,2,FALSE),VLOOKUP(J2306,'Pontuação'!G$2:H$11,2,FALSE),VLOOKUP(L2306,'Pontuação'!M$2:N$13,2,FALSE)),0)</f>
        <v>1646</v>
      </c>
      <c r="T2306" s="11">
        <f t="shared" si="1"/>
        <v>165</v>
      </c>
      <c r="U2306" s="11" t="str">
        <f t="array" ref="U2306">IFERROR(INDEX('Pontuação'!G$13:G$101, MATCH(T2306, 'Pontuação'!F$13:F$101, 0)), "Faixa Indefinida")</f>
        <v>C</v>
      </c>
      <c r="V2306" s="11">
        <f t="shared" si="2"/>
        <v>0</v>
      </c>
      <c r="W2306" s="11">
        <f t="shared" si="3"/>
        <v>0</v>
      </c>
      <c r="X2306" s="11">
        <f t="shared" si="4"/>
        <v>1</v>
      </c>
      <c r="Y2306" s="11">
        <f t="shared" si="5"/>
        <v>0</v>
      </c>
      <c r="Z2306" s="12">
        <f>ROUNDUP(SUM(VLOOKUP(F2306,'Pontuação 3.0'!A$2:B$11,2,FALSE),VLOOKUP(E2306,'Pontuação 3.0'!C$2:D$11,2,FALSE),VLOOKUP(H2306,'Pontuação 3.0'!I$2:J$11,2,FALSE),VLOOKUP(J2306,'Pontuação 3.0'!G$2:H$11,2,FALSE),VLOOKUP(G2306,'Pontuação 3.0'!E$2:F$11,2,FALSE),VLOOKUP(K2306,'Pontuação 3.0'!K$2:L$11,2,FALSE),VLOOKUP(L2306,'Pontuação 3.0'!M$2:N$13,2,FALSE)),0)</f>
        <v>2141</v>
      </c>
      <c r="AA2306" s="12">
        <f t="shared" si="6"/>
        <v>214</v>
      </c>
      <c r="AB2306" s="12" t="str">
        <f t="array" ref="AB2306">IFERROR(INDEX('Pontuação 3.0'!G$13:G$191, MATCH(AA2306, 'Pontuação 3.0'!F$13:F$191, 0)), "Faixa Indefinida")</f>
        <v>B</v>
      </c>
      <c r="AC2306" s="12">
        <f t="shared" si="7"/>
        <v>0</v>
      </c>
      <c r="AD2306" s="12">
        <f t="shared" si="8"/>
        <v>1</v>
      </c>
      <c r="AE2306" s="12">
        <f t="shared" si="9"/>
        <v>0</v>
      </c>
      <c r="AF2306" s="12">
        <f t="shared" si="10"/>
        <v>0</v>
      </c>
    </row>
    <row r="2307" ht="15.75" customHeight="1">
      <c r="A2307" s="8">
        <v>45686.0</v>
      </c>
      <c r="B2307" s="9" t="s">
        <v>5411</v>
      </c>
      <c r="C2307" s="9" t="s">
        <v>5412</v>
      </c>
      <c r="D2307" s="15">
        <v>5.4996120307E10</v>
      </c>
      <c r="E2307" s="9" t="s">
        <v>13936</v>
      </c>
      <c r="F2307" s="9" t="s">
        <v>13950</v>
      </c>
      <c r="G2307" s="9" t="s">
        <v>13926</v>
      </c>
      <c r="H2307" s="9" t="s">
        <v>13949</v>
      </c>
      <c r="I2307" s="9" t="s">
        <v>13928</v>
      </c>
      <c r="J2307" s="9" t="s">
        <v>13929</v>
      </c>
      <c r="K2307" s="9" t="s">
        <v>13940</v>
      </c>
      <c r="L2307" s="9" t="s">
        <v>13954</v>
      </c>
      <c r="M2307" s="9" t="s">
        <v>13952</v>
      </c>
      <c r="N2307" s="13" t="s">
        <v>12</v>
      </c>
      <c r="O2307" s="13" t="s">
        <v>14</v>
      </c>
      <c r="P2307" s="13" t="s">
        <v>39</v>
      </c>
      <c r="Q2307" s="13" t="s">
        <v>20</v>
      </c>
      <c r="R2307" s="13" t="s">
        <v>15</v>
      </c>
      <c r="S2307" s="10">
        <f>ROUNDUP(SUM(VLOOKUP(F2307,'Pontuação'!A$2:B$11,2,FALSE),VLOOKUP(E2307,'Pontuação'!C$2:D$11,2,FALSE),VLOOKUP(H2307,'Pontuação'!I$2:J$11,2,FALSE),VLOOKUP(J2307,'Pontuação'!G$2:H$11,2,FALSE),VLOOKUP(L2307,'Pontuação'!M$2:N$13,2,FALSE)),0)</f>
        <v>1558</v>
      </c>
      <c r="T2307" s="11">
        <f t="shared" si="1"/>
        <v>156</v>
      </c>
      <c r="U2307" s="11" t="str">
        <f t="array" ref="U2307">IFERROR(INDEX('Pontuação'!G$13:G$101, MATCH(T2307, 'Pontuação'!F$13:F$101, 0)), "Faixa Indefinida")</f>
        <v>C</v>
      </c>
      <c r="V2307" s="11">
        <f t="shared" si="2"/>
        <v>0</v>
      </c>
      <c r="W2307" s="11">
        <f t="shared" si="3"/>
        <v>0</v>
      </c>
      <c r="X2307" s="11">
        <f t="shared" si="4"/>
        <v>1</v>
      </c>
      <c r="Y2307" s="11">
        <f t="shared" si="5"/>
        <v>0</v>
      </c>
      <c r="Z2307" s="12">
        <f>ROUNDUP(SUM(VLOOKUP(F2307,'Pontuação 3.0'!A$2:B$11,2,FALSE),VLOOKUP(E2307,'Pontuação 3.0'!C$2:D$11,2,FALSE),VLOOKUP(H2307,'Pontuação 3.0'!I$2:J$11,2,FALSE),VLOOKUP(J2307,'Pontuação 3.0'!G$2:H$11,2,FALSE),VLOOKUP(G2307,'Pontuação 3.0'!E$2:F$11,2,FALSE),VLOOKUP(K2307,'Pontuação 3.0'!K$2:L$11,2,FALSE),VLOOKUP(L2307,'Pontuação 3.0'!M$2:N$13,2,FALSE)),0)</f>
        <v>2179</v>
      </c>
      <c r="AA2307" s="12">
        <f t="shared" si="6"/>
        <v>218</v>
      </c>
      <c r="AB2307" s="12" t="str">
        <f t="array" ref="AB2307">IFERROR(INDEX('Pontuação 3.0'!G$13:G$191, MATCH(AA2307, 'Pontuação 3.0'!F$13:F$191, 0)), "Faixa Indefinida")</f>
        <v>B</v>
      </c>
      <c r="AC2307" s="12">
        <f t="shared" si="7"/>
        <v>0</v>
      </c>
      <c r="AD2307" s="12">
        <f t="shared" si="8"/>
        <v>1</v>
      </c>
      <c r="AE2307" s="12">
        <f t="shared" si="9"/>
        <v>0</v>
      </c>
      <c r="AF2307" s="12">
        <f t="shared" si="10"/>
        <v>0</v>
      </c>
    </row>
    <row r="2308" ht="15.75" customHeight="1">
      <c r="A2308" s="8">
        <v>45686.0</v>
      </c>
      <c r="B2308" s="9" t="s">
        <v>2043</v>
      </c>
      <c r="C2308" s="9" t="s">
        <v>5413</v>
      </c>
      <c r="D2308" s="15">
        <v>7.5992243263E10</v>
      </c>
      <c r="E2308" s="9" t="s">
        <v>13936</v>
      </c>
      <c r="F2308" s="9" t="s">
        <v>13950</v>
      </c>
      <c r="G2308" s="9" t="s">
        <v>13926</v>
      </c>
      <c r="H2308" s="9" t="s">
        <v>13951</v>
      </c>
      <c r="I2308" s="9" t="s">
        <v>13940</v>
      </c>
      <c r="J2308" s="9" t="s">
        <v>13929</v>
      </c>
      <c r="K2308" s="9" t="s">
        <v>13940</v>
      </c>
      <c r="L2308" s="9" t="s">
        <v>13945</v>
      </c>
      <c r="M2308" s="9" t="s">
        <v>13942</v>
      </c>
      <c r="N2308" s="13" t="s">
        <v>12</v>
      </c>
      <c r="O2308" s="13" t="s">
        <v>14</v>
      </c>
      <c r="P2308" s="13" t="s">
        <v>32</v>
      </c>
      <c r="Q2308" s="13" t="s">
        <v>20</v>
      </c>
      <c r="R2308" s="13" t="s">
        <v>65</v>
      </c>
      <c r="S2308" s="10">
        <f>ROUNDUP(SUM(VLOOKUP(F2308,'Pontuação'!A$2:B$11,2,FALSE),VLOOKUP(E2308,'Pontuação'!C$2:D$11,2,FALSE),VLOOKUP(H2308,'Pontuação'!I$2:J$11,2,FALSE),VLOOKUP(J2308,'Pontuação'!G$2:H$11,2,FALSE),VLOOKUP(L2308,'Pontuação'!M$2:N$13,2,FALSE)),0)</f>
        <v>1685</v>
      </c>
      <c r="T2308" s="11">
        <f t="shared" si="1"/>
        <v>169</v>
      </c>
      <c r="U2308" s="11" t="str">
        <f t="array" ref="U2308">IFERROR(INDEX('Pontuação'!G$13:G$101, MATCH(T2308, 'Pontuação'!F$13:F$101, 0)), "Faixa Indefinida")</f>
        <v>B</v>
      </c>
      <c r="V2308" s="11">
        <f t="shared" si="2"/>
        <v>0</v>
      </c>
      <c r="W2308" s="11">
        <f t="shared" si="3"/>
        <v>1</v>
      </c>
      <c r="X2308" s="11">
        <f t="shared" si="4"/>
        <v>0</v>
      </c>
      <c r="Y2308" s="11">
        <f t="shared" si="5"/>
        <v>0</v>
      </c>
      <c r="Z2308" s="12">
        <f>ROUNDUP(SUM(VLOOKUP(F2308,'Pontuação 3.0'!A$2:B$11,2,FALSE),VLOOKUP(E2308,'Pontuação 3.0'!C$2:D$11,2,FALSE),VLOOKUP(H2308,'Pontuação 3.0'!I$2:J$11,2,FALSE),VLOOKUP(J2308,'Pontuação 3.0'!G$2:H$11,2,FALSE),VLOOKUP(G2308,'Pontuação 3.0'!E$2:F$11,2,FALSE),VLOOKUP(K2308,'Pontuação 3.0'!K$2:L$11,2,FALSE),VLOOKUP(L2308,'Pontuação 3.0'!M$2:N$13,2,FALSE)),0)</f>
        <v>2208</v>
      </c>
      <c r="AA2308" s="12">
        <f t="shared" si="6"/>
        <v>221</v>
      </c>
      <c r="AB2308" s="12" t="str">
        <f t="array" ref="AB2308">IFERROR(INDEX('Pontuação 3.0'!G$13:G$191, MATCH(AA2308, 'Pontuação 3.0'!F$13:F$191, 0)), "Faixa Indefinida")</f>
        <v>B</v>
      </c>
      <c r="AC2308" s="12">
        <f t="shared" si="7"/>
        <v>0</v>
      </c>
      <c r="AD2308" s="12">
        <f t="shared" si="8"/>
        <v>1</v>
      </c>
      <c r="AE2308" s="12">
        <f t="shared" si="9"/>
        <v>0</v>
      </c>
      <c r="AF2308" s="12">
        <f t="shared" si="10"/>
        <v>0</v>
      </c>
    </row>
    <row r="2309" ht="15.75" customHeight="1">
      <c r="A2309" s="8">
        <v>45686.0</v>
      </c>
      <c r="B2309" s="9" t="s">
        <v>5414</v>
      </c>
      <c r="C2309" s="9" t="s">
        <v>5415</v>
      </c>
      <c r="D2309" s="9" t="s">
        <v>5416</v>
      </c>
      <c r="E2309" s="9" t="s">
        <v>13936</v>
      </c>
      <c r="F2309" s="9" t="s">
        <v>13950</v>
      </c>
      <c r="G2309" s="9" t="s">
        <v>13961</v>
      </c>
      <c r="H2309" s="9" t="s">
        <v>13951</v>
      </c>
      <c r="I2309" s="9" t="s">
        <v>13940</v>
      </c>
      <c r="J2309" s="9" t="s">
        <v>13929</v>
      </c>
      <c r="K2309" s="9" t="s">
        <v>13940</v>
      </c>
      <c r="L2309" s="9" t="s">
        <v>13931</v>
      </c>
      <c r="M2309" s="9" t="s">
        <v>13942</v>
      </c>
      <c r="N2309" s="13" t="s">
        <v>12</v>
      </c>
      <c r="O2309" s="13" t="s">
        <v>14</v>
      </c>
      <c r="P2309" s="13" t="s">
        <v>32</v>
      </c>
      <c r="Q2309" s="13" t="s">
        <v>20</v>
      </c>
      <c r="R2309" s="13" t="s">
        <v>15</v>
      </c>
      <c r="S2309" s="10">
        <f>ROUNDUP(SUM(VLOOKUP(F2309,'Pontuação'!A$2:B$11,2,FALSE),VLOOKUP(E2309,'Pontuação'!C$2:D$11,2,FALSE),VLOOKUP(H2309,'Pontuação'!I$2:J$11,2,FALSE),VLOOKUP(J2309,'Pontuação'!G$2:H$11,2,FALSE),VLOOKUP(L2309,'Pontuação'!M$2:N$13,2,FALSE)),0)</f>
        <v>1553</v>
      </c>
      <c r="T2309" s="11">
        <f t="shared" si="1"/>
        <v>155</v>
      </c>
      <c r="U2309" s="11" t="str">
        <f t="array" ref="U2309">IFERROR(INDEX('Pontuação'!G$13:G$101, MATCH(T2309, 'Pontuação'!F$13:F$101, 0)), "Faixa Indefinida")</f>
        <v>C</v>
      </c>
      <c r="V2309" s="11">
        <f t="shared" si="2"/>
        <v>0</v>
      </c>
      <c r="W2309" s="11">
        <f t="shared" si="3"/>
        <v>0</v>
      </c>
      <c r="X2309" s="11">
        <f t="shared" si="4"/>
        <v>1</v>
      </c>
      <c r="Y2309" s="11">
        <f t="shared" si="5"/>
        <v>0</v>
      </c>
      <c r="Z2309" s="12">
        <f>ROUNDUP(SUM(VLOOKUP(F2309,'Pontuação 3.0'!A$2:B$11,2,FALSE),VLOOKUP(E2309,'Pontuação 3.0'!C$2:D$11,2,FALSE),VLOOKUP(H2309,'Pontuação 3.0'!I$2:J$11,2,FALSE),VLOOKUP(J2309,'Pontuação 3.0'!G$2:H$11,2,FALSE),VLOOKUP(G2309,'Pontuação 3.0'!E$2:F$11,2,FALSE),VLOOKUP(K2309,'Pontuação 3.0'!K$2:L$11,2,FALSE),VLOOKUP(L2309,'Pontuação 3.0'!M$2:N$13,2,FALSE)),0)</f>
        <v>2015</v>
      </c>
      <c r="AA2309" s="12">
        <f t="shared" si="6"/>
        <v>202</v>
      </c>
      <c r="AB2309" s="12" t="str">
        <f t="array" ref="AB2309">IFERROR(INDEX('Pontuação 3.0'!G$13:G$191, MATCH(AA2309, 'Pontuação 3.0'!F$13:F$191, 0)), "Faixa Indefinida")</f>
        <v>C</v>
      </c>
      <c r="AC2309" s="12">
        <f t="shared" si="7"/>
        <v>0</v>
      </c>
      <c r="AD2309" s="12">
        <f t="shared" si="8"/>
        <v>0</v>
      </c>
      <c r="AE2309" s="12">
        <f t="shared" si="9"/>
        <v>1</v>
      </c>
      <c r="AF2309" s="12">
        <f t="shared" si="10"/>
        <v>0</v>
      </c>
    </row>
    <row r="2310" ht="15.75" customHeight="1">
      <c r="A2310" s="8">
        <v>45686.0</v>
      </c>
      <c r="B2310" s="9" t="s">
        <v>5417</v>
      </c>
      <c r="C2310" s="9" t="s">
        <v>5418</v>
      </c>
      <c r="D2310" s="14" t="s">
        <v>14073</v>
      </c>
      <c r="E2310" s="9" t="s">
        <v>13936</v>
      </c>
      <c r="F2310" s="9" t="s">
        <v>13948</v>
      </c>
      <c r="G2310" s="9" t="s">
        <v>13926</v>
      </c>
      <c r="H2310" s="9" t="s">
        <v>13951</v>
      </c>
      <c r="I2310" s="9" t="s">
        <v>13928</v>
      </c>
      <c r="J2310" s="9" t="s">
        <v>13929</v>
      </c>
      <c r="K2310" s="9" t="s">
        <v>13940</v>
      </c>
      <c r="L2310" s="9" t="s">
        <v>13931</v>
      </c>
      <c r="M2310" s="9" t="s">
        <v>13942</v>
      </c>
      <c r="N2310" s="13" t="s">
        <v>12</v>
      </c>
      <c r="O2310" s="13" t="s">
        <v>14</v>
      </c>
      <c r="P2310" s="13" t="s">
        <v>24</v>
      </c>
      <c r="Q2310" s="13" t="s">
        <v>20</v>
      </c>
      <c r="R2310" s="13" t="s">
        <v>65</v>
      </c>
      <c r="S2310" s="10">
        <f>ROUNDUP(SUM(VLOOKUP(F2310,'Pontuação'!A$2:B$11,2,FALSE),VLOOKUP(E2310,'Pontuação'!C$2:D$11,2,FALSE),VLOOKUP(H2310,'Pontuação'!I$2:J$11,2,FALSE),VLOOKUP(J2310,'Pontuação'!G$2:H$11,2,FALSE),VLOOKUP(L2310,'Pontuação'!M$2:N$13,2,FALSE)),0)</f>
        <v>1541</v>
      </c>
      <c r="T2310" s="11">
        <f t="shared" si="1"/>
        <v>154</v>
      </c>
      <c r="U2310" s="11" t="str">
        <f t="array" ref="U2310">IFERROR(INDEX('Pontuação'!G$13:G$101, MATCH(T2310, 'Pontuação'!F$13:F$101, 0)), "Faixa Indefinida")</f>
        <v>C</v>
      </c>
      <c r="V2310" s="11">
        <f t="shared" si="2"/>
        <v>0</v>
      </c>
      <c r="W2310" s="11">
        <f t="shared" si="3"/>
        <v>0</v>
      </c>
      <c r="X2310" s="11">
        <f t="shared" si="4"/>
        <v>1</v>
      </c>
      <c r="Y2310" s="11">
        <f t="shared" si="5"/>
        <v>0</v>
      </c>
      <c r="Z2310" s="12">
        <f>ROUNDUP(SUM(VLOOKUP(F2310,'Pontuação 3.0'!A$2:B$11,2,FALSE),VLOOKUP(E2310,'Pontuação 3.0'!C$2:D$11,2,FALSE),VLOOKUP(H2310,'Pontuação 3.0'!I$2:J$11,2,FALSE),VLOOKUP(J2310,'Pontuação 3.0'!G$2:H$11,2,FALSE),VLOOKUP(G2310,'Pontuação 3.0'!E$2:F$11,2,FALSE),VLOOKUP(K2310,'Pontuação 3.0'!K$2:L$11,2,FALSE),VLOOKUP(L2310,'Pontuação 3.0'!M$2:N$13,2,FALSE)),0)</f>
        <v>1989</v>
      </c>
      <c r="AA2310" s="12">
        <f t="shared" si="6"/>
        <v>199</v>
      </c>
      <c r="AB2310" s="12" t="str">
        <f t="array" ref="AB2310">IFERROR(INDEX('Pontuação 3.0'!G$13:G$191, MATCH(AA2310, 'Pontuação 3.0'!F$13:F$191, 0)), "Faixa Indefinida")</f>
        <v>C</v>
      </c>
      <c r="AC2310" s="12">
        <f t="shared" si="7"/>
        <v>0</v>
      </c>
      <c r="AD2310" s="12">
        <f t="shared" si="8"/>
        <v>0</v>
      </c>
      <c r="AE2310" s="12">
        <f t="shared" si="9"/>
        <v>1</v>
      </c>
      <c r="AF2310" s="12">
        <f t="shared" si="10"/>
        <v>0</v>
      </c>
    </row>
    <row r="2311" ht="15.75" customHeight="1">
      <c r="A2311" s="8">
        <v>45686.0</v>
      </c>
      <c r="B2311" s="9" t="s">
        <v>5419</v>
      </c>
      <c r="C2311" s="9" t="s">
        <v>5420</v>
      </c>
      <c r="D2311" s="15">
        <v>1.9999842687E10</v>
      </c>
      <c r="E2311" s="9" t="s">
        <v>13936</v>
      </c>
      <c r="F2311" s="9" t="s">
        <v>13948</v>
      </c>
      <c r="G2311" s="9" t="s">
        <v>13944</v>
      </c>
      <c r="H2311" s="9" t="s">
        <v>13960</v>
      </c>
      <c r="I2311" s="9" t="s">
        <v>13940</v>
      </c>
      <c r="J2311" s="9" t="s">
        <v>13939</v>
      </c>
      <c r="K2311" s="9" t="s">
        <v>13940</v>
      </c>
      <c r="L2311" s="9" t="s">
        <v>13959</v>
      </c>
      <c r="M2311" s="9" t="s">
        <v>13967</v>
      </c>
      <c r="N2311" s="13" t="s">
        <v>12</v>
      </c>
      <c r="O2311" s="13" t="s">
        <v>14</v>
      </c>
      <c r="P2311" s="13" t="s">
        <v>32</v>
      </c>
      <c r="Q2311" s="13" t="s">
        <v>20</v>
      </c>
      <c r="R2311" s="13" t="s">
        <v>15</v>
      </c>
      <c r="S2311" s="10">
        <f>ROUNDUP(SUM(VLOOKUP(F2311,'Pontuação'!A$2:B$11,2,FALSE),VLOOKUP(E2311,'Pontuação'!C$2:D$11,2,FALSE),VLOOKUP(H2311,'Pontuação'!I$2:J$11,2,FALSE),VLOOKUP(J2311,'Pontuação'!G$2:H$11,2,FALSE),VLOOKUP(L2311,'Pontuação'!M$2:N$13,2,FALSE)),0)</f>
        <v>1532</v>
      </c>
      <c r="T2311" s="11">
        <f t="shared" si="1"/>
        <v>153</v>
      </c>
      <c r="U2311" s="11" t="str">
        <f t="array" ref="U2311">IFERROR(INDEX('Pontuação'!G$13:G$101, MATCH(T2311, 'Pontuação'!F$13:F$101, 0)), "Faixa Indefinida")</f>
        <v>C</v>
      </c>
      <c r="V2311" s="11">
        <f t="shared" si="2"/>
        <v>0</v>
      </c>
      <c r="W2311" s="11">
        <f t="shared" si="3"/>
        <v>0</v>
      </c>
      <c r="X2311" s="11">
        <f t="shared" si="4"/>
        <v>1</v>
      </c>
      <c r="Y2311" s="11">
        <f t="shared" si="5"/>
        <v>0</v>
      </c>
      <c r="Z2311" s="12">
        <f>ROUNDUP(SUM(VLOOKUP(F2311,'Pontuação 3.0'!A$2:B$11,2,FALSE),VLOOKUP(E2311,'Pontuação 3.0'!C$2:D$11,2,FALSE),VLOOKUP(H2311,'Pontuação 3.0'!I$2:J$11,2,FALSE),VLOOKUP(J2311,'Pontuação 3.0'!G$2:H$11,2,FALSE),VLOOKUP(G2311,'Pontuação 3.0'!E$2:F$11,2,FALSE),VLOOKUP(K2311,'Pontuação 3.0'!K$2:L$11,2,FALSE),VLOOKUP(L2311,'Pontuação 3.0'!M$2:N$13,2,FALSE)),0)</f>
        <v>2087</v>
      </c>
      <c r="AA2311" s="12">
        <f t="shared" si="6"/>
        <v>209</v>
      </c>
      <c r="AB2311" s="12" t="str">
        <f t="array" ref="AB2311">IFERROR(INDEX('Pontuação 3.0'!G$13:G$191, MATCH(AA2311, 'Pontuação 3.0'!F$13:F$191, 0)), "Faixa Indefinida")</f>
        <v>C</v>
      </c>
      <c r="AC2311" s="12">
        <f t="shared" si="7"/>
        <v>0</v>
      </c>
      <c r="AD2311" s="12">
        <f t="shared" si="8"/>
        <v>0</v>
      </c>
      <c r="AE2311" s="12">
        <f t="shared" si="9"/>
        <v>1</v>
      </c>
      <c r="AF2311" s="12">
        <f t="shared" si="10"/>
        <v>0</v>
      </c>
    </row>
    <row r="2312" ht="15.75" customHeight="1">
      <c r="A2312" s="8">
        <v>45686.0</v>
      </c>
      <c r="B2312" s="9" t="s">
        <v>5423</v>
      </c>
      <c r="C2312" s="9" t="s">
        <v>5424</v>
      </c>
      <c r="D2312" s="15">
        <v>6.1994246535E10</v>
      </c>
      <c r="E2312" s="9" t="s">
        <v>13936</v>
      </c>
      <c r="F2312" s="9" t="s">
        <v>13950</v>
      </c>
      <c r="G2312" s="9" t="s">
        <v>13955</v>
      </c>
      <c r="H2312" s="9" t="s">
        <v>13949</v>
      </c>
      <c r="I2312" s="9" t="s">
        <v>13940</v>
      </c>
      <c r="J2312" s="9" t="s">
        <v>13956</v>
      </c>
      <c r="K2312" s="9" t="s">
        <v>13930</v>
      </c>
      <c r="L2312" s="9" t="s">
        <v>13945</v>
      </c>
      <c r="M2312" s="9" t="s">
        <v>13946</v>
      </c>
      <c r="N2312" s="13" t="s">
        <v>12</v>
      </c>
      <c r="O2312" s="13" t="s">
        <v>14</v>
      </c>
      <c r="P2312" s="13" t="s">
        <v>13</v>
      </c>
      <c r="Q2312" s="13" t="s">
        <v>77</v>
      </c>
      <c r="R2312" s="13" t="s">
        <v>15</v>
      </c>
      <c r="S2312" s="10">
        <f>ROUNDUP(SUM(VLOOKUP(F2312,'Pontuação'!A$2:B$11,2,FALSE),VLOOKUP(E2312,'Pontuação'!C$2:D$11,2,FALSE),VLOOKUP(H2312,'Pontuação'!I$2:J$11,2,FALSE),VLOOKUP(J2312,'Pontuação'!G$2:H$11,2,FALSE),VLOOKUP(L2312,'Pontuação'!M$2:N$13,2,FALSE)),0)</f>
        <v>2005</v>
      </c>
      <c r="T2312" s="11">
        <f t="shared" si="1"/>
        <v>201</v>
      </c>
      <c r="U2312" s="11" t="str">
        <f t="array" ref="U2312">IFERROR(INDEX('Pontuação'!G$13:G$101, MATCH(T2312, 'Pontuação'!F$13:F$101, 0)), "Faixa Indefinida")</f>
        <v>A</v>
      </c>
      <c r="V2312" s="11">
        <f t="shared" si="2"/>
        <v>1</v>
      </c>
      <c r="W2312" s="11">
        <f t="shared" si="3"/>
        <v>0</v>
      </c>
      <c r="X2312" s="11">
        <f t="shared" si="4"/>
        <v>0</v>
      </c>
      <c r="Y2312" s="11">
        <f t="shared" si="5"/>
        <v>0</v>
      </c>
      <c r="Z2312" s="12">
        <f>ROUNDUP(SUM(VLOOKUP(F2312,'Pontuação 3.0'!A$2:B$11,2,FALSE),VLOOKUP(E2312,'Pontuação 3.0'!C$2:D$11,2,FALSE),VLOOKUP(H2312,'Pontuação 3.0'!I$2:J$11,2,FALSE),VLOOKUP(J2312,'Pontuação 3.0'!G$2:H$11,2,FALSE),VLOOKUP(G2312,'Pontuação 3.0'!E$2:F$11,2,FALSE),VLOOKUP(K2312,'Pontuação 3.0'!K$2:L$11,2,FALSE),VLOOKUP(L2312,'Pontuação 3.0'!M$2:N$13,2,FALSE)),0)</f>
        <v>2925</v>
      </c>
      <c r="AA2312" s="12">
        <f t="shared" si="6"/>
        <v>293</v>
      </c>
      <c r="AB2312" s="12" t="str">
        <f t="array" ref="AB2312">IFERROR(INDEX('Pontuação 3.0'!G$13:G$191, MATCH(AA2312, 'Pontuação 3.0'!F$13:F$191, 0)), "Faixa Indefinida")</f>
        <v>A</v>
      </c>
      <c r="AC2312" s="12">
        <f t="shared" si="7"/>
        <v>1</v>
      </c>
      <c r="AD2312" s="12">
        <f t="shared" si="8"/>
        <v>0</v>
      </c>
      <c r="AE2312" s="12">
        <f t="shared" si="9"/>
        <v>0</v>
      </c>
      <c r="AF2312" s="12">
        <f t="shared" si="10"/>
        <v>0</v>
      </c>
    </row>
    <row r="2313" ht="15.75" customHeight="1">
      <c r="A2313" s="8">
        <v>45686.0</v>
      </c>
      <c r="B2313" s="9" t="s">
        <v>5425</v>
      </c>
      <c r="C2313" s="9" t="s">
        <v>5426</v>
      </c>
      <c r="D2313" s="15">
        <v>1.1988699085E10</v>
      </c>
      <c r="E2313" s="9" t="s">
        <v>13936</v>
      </c>
      <c r="F2313" s="9" t="s">
        <v>13925</v>
      </c>
      <c r="G2313" s="9" t="s">
        <v>13961</v>
      </c>
      <c r="H2313" s="9" t="s">
        <v>13927</v>
      </c>
      <c r="I2313" s="9" t="s">
        <v>13940</v>
      </c>
      <c r="J2313" s="9" t="s">
        <v>13929</v>
      </c>
      <c r="K2313" s="9" t="s">
        <v>13930</v>
      </c>
      <c r="L2313" s="9" t="s">
        <v>13945</v>
      </c>
      <c r="M2313" s="9" t="s">
        <v>13946</v>
      </c>
      <c r="N2313" s="9"/>
      <c r="O2313" s="9"/>
      <c r="P2313" s="9"/>
      <c r="Q2313" s="9"/>
      <c r="R2313" s="9"/>
      <c r="S2313" s="10">
        <f>ROUNDUP(SUM(VLOOKUP(F2313,'Pontuação'!A$2:B$11,2,FALSE),VLOOKUP(E2313,'Pontuação'!C$2:D$11,2,FALSE),VLOOKUP(H2313,'Pontuação'!I$2:J$11,2,FALSE),VLOOKUP(J2313,'Pontuação'!G$2:H$11,2,FALSE),VLOOKUP(L2313,'Pontuação'!M$2:N$13,2,FALSE)),0)</f>
        <v>1326</v>
      </c>
      <c r="T2313" s="11">
        <f t="shared" si="1"/>
        <v>133</v>
      </c>
      <c r="U2313" s="11" t="str">
        <f t="array" ref="U2313">IFERROR(INDEX('Pontuação'!G$13:G$101, MATCH(T2313, 'Pontuação'!F$13:F$101, 0)), "Faixa Indefinida")</f>
        <v>D</v>
      </c>
      <c r="V2313" s="11">
        <f t="shared" si="2"/>
        <v>0</v>
      </c>
      <c r="W2313" s="11">
        <f t="shared" si="3"/>
        <v>0</v>
      </c>
      <c r="X2313" s="11">
        <f t="shared" si="4"/>
        <v>0</v>
      </c>
      <c r="Y2313" s="11">
        <f t="shared" si="5"/>
        <v>1</v>
      </c>
      <c r="Z2313" s="12">
        <f>ROUNDUP(SUM(VLOOKUP(F2313,'Pontuação 3.0'!A$2:B$11,2,FALSE),VLOOKUP(E2313,'Pontuação 3.0'!C$2:D$11,2,FALSE),VLOOKUP(H2313,'Pontuação 3.0'!I$2:J$11,2,FALSE),VLOOKUP(J2313,'Pontuação 3.0'!G$2:H$11,2,FALSE),VLOOKUP(G2313,'Pontuação 3.0'!E$2:F$11,2,FALSE),VLOOKUP(K2313,'Pontuação 3.0'!K$2:L$11,2,FALSE),VLOOKUP(L2313,'Pontuação 3.0'!M$2:N$13,2,FALSE)),0)</f>
        <v>2066</v>
      </c>
      <c r="AA2313" s="12">
        <f t="shared" si="6"/>
        <v>207</v>
      </c>
      <c r="AB2313" s="12" t="str">
        <f t="array" ref="AB2313">IFERROR(INDEX('Pontuação 3.0'!G$13:G$191, MATCH(AA2313, 'Pontuação 3.0'!F$13:F$191, 0)), "Faixa Indefinida")</f>
        <v>C</v>
      </c>
      <c r="AC2313" s="12">
        <f t="shared" si="7"/>
        <v>0</v>
      </c>
      <c r="AD2313" s="12">
        <f t="shared" si="8"/>
        <v>0</v>
      </c>
      <c r="AE2313" s="12">
        <f t="shared" si="9"/>
        <v>1</v>
      </c>
      <c r="AF2313" s="12">
        <f t="shared" si="10"/>
        <v>0</v>
      </c>
    </row>
    <row r="2314" ht="15.75" customHeight="1">
      <c r="A2314" s="8">
        <v>45686.0</v>
      </c>
      <c r="B2314" s="9" t="s">
        <v>5405</v>
      </c>
      <c r="C2314" s="9" t="s">
        <v>5406</v>
      </c>
      <c r="D2314" s="15">
        <v>9.8992318381E10</v>
      </c>
      <c r="E2314" s="9" t="s">
        <v>13936</v>
      </c>
      <c r="F2314" s="9" t="s">
        <v>13950</v>
      </c>
      <c r="G2314" s="9" t="s">
        <v>13926</v>
      </c>
      <c r="H2314" s="9" t="s">
        <v>13951</v>
      </c>
      <c r="I2314" s="9" t="s">
        <v>13928</v>
      </c>
      <c r="J2314" s="9" t="s">
        <v>13929</v>
      </c>
      <c r="K2314" s="9" t="s">
        <v>13940</v>
      </c>
      <c r="L2314" s="9" t="s">
        <v>13931</v>
      </c>
      <c r="M2314" s="9" t="s">
        <v>13942</v>
      </c>
      <c r="N2314" s="13" t="s">
        <v>12</v>
      </c>
      <c r="O2314" s="13" t="s">
        <v>14</v>
      </c>
      <c r="P2314" s="13" t="s">
        <v>32</v>
      </c>
      <c r="Q2314" s="13" t="s">
        <v>20</v>
      </c>
      <c r="R2314" s="13" t="s">
        <v>15</v>
      </c>
      <c r="S2314" s="10">
        <f>ROUNDUP(SUM(VLOOKUP(F2314,'Pontuação'!A$2:B$11,2,FALSE),VLOOKUP(E2314,'Pontuação'!C$2:D$11,2,FALSE),VLOOKUP(H2314,'Pontuação'!I$2:J$11,2,FALSE),VLOOKUP(J2314,'Pontuação'!G$2:H$11,2,FALSE),VLOOKUP(L2314,'Pontuação'!M$2:N$13,2,FALSE)),0)</f>
        <v>1553</v>
      </c>
      <c r="T2314" s="11">
        <f t="shared" si="1"/>
        <v>155</v>
      </c>
      <c r="U2314" s="11" t="str">
        <f t="array" ref="U2314">IFERROR(INDEX('Pontuação'!G$13:G$101, MATCH(T2314, 'Pontuação'!F$13:F$101, 0)), "Faixa Indefinida")</f>
        <v>C</v>
      </c>
      <c r="V2314" s="11">
        <f t="shared" si="2"/>
        <v>0</v>
      </c>
      <c r="W2314" s="11">
        <f t="shared" si="3"/>
        <v>0</v>
      </c>
      <c r="X2314" s="11">
        <f t="shared" si="4"/>
        <v>1</v>
      </c>
      <c r="Y2314" s="11">
        <f t="shared" si="5"/>
        <v>0</v>
      </c>
      <c r="Z2314" s="12">
        <f>ROUNDUP(SUM(VLOOKUP(F2314,'Pontuação 3.0'!A$2:B$11,2,FALSE),VLOOKUP(E2314,'Pontuação 3.0'!C$2:D$11,2,FALSE),VLOOKUP(H2314,'Pontuação 3.0'!I$2:J$11,2,FALSE),VLOOKUP(J2314,'Pontuação 3.0'!G$2:H$11,2,FALSE),VLOOKUP(G2314,'Pontuação 3.0'!E$2:F$11,2,FALSE),VLOOKUP(K2314,'Pontuação 3.0'!K$2:L$11,2,FALSE),VLOOKUP(L2314,'Pontuação 3.0'!M$2:N$13,2,FALSE)),0)</f>
        <v>2122</v>
      </c>
      <c r="AA2314" s="12">
        <f t="shared" si="6"/>
        <v>212</v>
      </c>
      <c r="AB2314" s="12" t="str">
        <f t="array" ref="AB2314">IFERROR(INDEX('Pontuação 3.0'!G$13:G$191, MATCH(AA2314, 'Pontuação 3.0'!F$13:F$191, 0)), "Faixa Indefinida")</f>
        <v>C</v>
      </c>
      <c r="AC2314" s="12">
        <f t="shared" si="7"/>
        <v>0</v>
      </c>
      <c r="AD2314" s="12">
        <f t="shared" si="8"/>
        <v>0</v>
      </c>
      <c r="AE2314" s="12">
        <f t="shared" si="9"/>
        <v>1</v>
      </c>
      <c r="AF2314" s="12">
        <f t="shared" si="10"/>
        <v>0</v>
      </c>
    </row>
    <row r="2315" ht="15.75" customHeight="1">
      <c r="A2315" s="8">
        <v>45686.0</v>
      </c>
      <c r="B2315" s="9" t="s">
        <v>5427</v>
      </c>
      <c r="C2315" s="9" t="s">
        <v>5428</v>
      </c>
      <c r="D2315" s="15">
        <v>4.7997211638E10</v>
      </c>
      <c r="E2315" s="9" t="s">
        <v>13936</v>
      </c>
      <c r="F2315" s="9" t="s">
        <v>13948</v>
      </c>
      <c r="G2315" s="9" t="s">
        <v>13926</v>
      </c>
      <c r="H2315" s="9" t="s">
        <v>13949</v>
      </c>
      <c r="I2315" s="9" t="s">
        <v>13928</v>
      </c>
      <c r="J2315" s="9" t="s">
        <v>13939</v>
      </c>
      <c r="K2315" s="9" t="s">
        <v>13940</v>
      </c>
      <c r="L2315" s="9" t="s">
        <v>13931</v>
      </c>
      <c r="M2315" s="9" t="s">
        <v>13952</v>
      </c>
      <c r="N2315" s="13" t="s">
        <v>12</v>
      </c>
      <c r="O2315" s="13" t="s">
        <v>14</v>
      </c>
      <c r="P2315" s="13" t="s">
        <v>19</v>
      </c>
      <c r="Q2315" s="13" t="s">
        <v>20</v>
      </c>
      <c r="R2315" s="13" t="s">
        <v>65</v>
      </c>
      <c r="S2315" s="10">
        <f>ROUNDUP(SUM(VLOOKUP(F2315,'Pontuação'!A$2:B$11,2,FALSE),VLOOKUP(E2315,'Pontuação'!C$2:D$11,2,FALSE),VLOOKUP(H2315,'Pontuação'!I$2:J$11,2,FALSE),VLOOKUP(J2315,'Pontuação'!G$2:H$11,2,FALSE),VLOOKUP(L2315,'Pontuação'!M$2:N$13,2,FALSE)),0)</f>
        <v>1688</v>
      </c>
      <c r="T2315" s="11">
        <f t="shared" si="1"/>
        <v>169</v>
      </c>
      <c r="U2315" s="11" t="str">
        <f t="array" ref="U2315">IFERROR(INDEX('Pontuação'!G$13:G$101, MATCH(T2315, 'Pontuação'!F$13:F$101, 0)), "Faixa Indefinida")</f>
        <v>B</v>
      </c>
      <c r="V2315" s="11">
        <f t="shared" si="2"/>
        <v>0</v>
      </c>
      <c r="W2315" s="11">
        <f t="shared" si="3"/>
        <v>1</v>
      </c>
      <c r="X2315" s="11">
        <f t="shared" si="4"/>
        <v>0</v>
      </c>
      <c r="Y2315" s="11">
        <f t="shared" si="5"/>
        <v>0</v>
      </c>
      <c r="Z2315" s="12">
        <f>ROUNDUP(SUM(VLOOKUP(F2315,'Pontuação 3.0'!A$2:B$11,2,FALSE),VLOOKUP(E2315,'Pontuação 3.0'!C$2:D$11,2,FALSE),VLOOKUP(H2315,'Pontuação 3.0'!I$2:J$11,2,FALSE),VLOOKUP(J2315,'Pontuação 3.0'!G$2:H$11,2,FALSE),VLOOKUP(G2315,'Pontuação 3.0'!E$2:F$11,2,FALSE),VLOOKUP(K2315,'Pontuação 3.0'!K$2:L$11,2,FALSE),VLOOKUP(L2315,'Pontuação 3.0'!M$2:N$13,2,FALSE)),0)</f>
        <v>2228</v>
      </c>
      <c r="AA2315" s="12">
        <f t="shared" si="6"/>
        <v>223</v>
      </c>
      <c r="AB2315" s="12" t="str">
        <f t="array" ref="AB2315">IFERROR(INDEX('Pontuação 3.0'!G$13:G$191, MATCH(AA2315, 'Pontuação 3.0'!F$13:F$191, 0)), "Faixa Indefinida")</f>
        <v>B</v>
      </c>
      <c r="AC2315" s="12">
        <f t="shared" si="7"/>
        <v>0</v>
      </c>
      <c r="AD2315" s="12">
        <f t="shared" si="8"/>
        <v>1</v>
      </c>
      <c r="AE2315" s="12">
        <f t="shared" si="9"/>
        <v>0</v>
      </c>
      <c r="AF2315" s="12">
        <f t="shared" si="10"/>
        <v>0</v>
      </c>
    </row>
    <row r="2316" ht="15.75" customHeight="1">
      <c r="A2316" s="8">
        <v>45686.0</v>
      </c>
      <c r="B2316" s="9" t="s">
        <v>5429</v>
      </c>
      <c r="C2316" s="9" t="s">
        <v>5430</v>
      </c>
      <c r="D2316" s="14" t="s">
        <v>14074</v>
      </c>
      <c r="E2316" s="9" t="s">
        <v>13924</v>
      </c>
      <c r="F2316" s="9" t="s">
        <v>13950</v>
      </c>
      <c r="G2316" s="9" t="s">
        <v>13957</v>
      </c>
      <c r="H2316" s="9" t="s">
        <v>13927</v>
      </c>
      <c r="I2316" s="9" t="s">
        <v>13940</v>
      </c>
      <c r="J2316" s="9" t="s">
        <v>13929</v>
      </c>
      <c r="K2316" s="9" t="s">
        <v>13940</v>
      </c>
      <c r="L2316" s="9" t="s">
        <v>13945</v>
      </c>
      <c r="M2316" s="9" t="s">
        <v>13952</v>
      </c>
      <c r="N2316" s="13" t="s">
        <v>12</v>
      </c>
      <c r="O2316" s="13" t="s">
        <v>14</v>
      </c>
      <c r="P2316" s="13" t="s">
        <v>13</v>
      </c>
      <c r="Q2316" s="13" t="s">
        <v>143</v>
      </c>
      <c r="R2316" s="13" t="s">
        <v>15</v>
      </c>
      <c r="S2316" s="10">
        <f>ROUNDUP(SUM(VLOOKUP(F2316,'Pontuação'!A$2:B$11,2,FALSE),VLOOKUP(E2316,'Pontuação'!C$2:D$11,2,FALSE),VLOOKUP(H2316,'Pontuação'!I$2:J$11,2,FALSE),VLOOKUP(J2316,'Pontuação'!G$2:H$11,2,FALSE),VLOOKUP(L2316,'Pontuação'!M$2:N$13,2,FALSE)),0)</f>
        <v>1575</v>
      </c>
      <c r="T2316" s="11">
        <f t="shared" si="1"/>
        <v>158</v>
      </c>
      <c r="U2316" s="11" t="str">
        <f t="array" ref="U2316">IFERROR(INDEX('Pontuação'!G$13:G$101, MATCH(T2316, 'Pontuação'!F$13:F$101, 0)), "Faixa Indefinida")</f>
        <v>C</v>
      </c>
      <c r="V2316" s="11">
        <f t="shared" si="2"/>
        <v>0</v>
      </c>
      <c r="W2316" s="11">
        <f t="shared" si="3"/>
        <v>0</v>
      </c>
      <c r="X2316" s="11">
        <f t="shared" si="4"/>
        <v>1</v>
      </c>
      <c r="Y2316" s="11">
        <f t="shared" si="5"/>
        <v>0</v>
      </c>
      <c r="Z2316" s="12">
        <f>ROUNDUP(SUM(VLOOKUP(F2316,'Pontuação 3.0'!A$2:B$11,2,FALSE),VLOOKUP(E2316,'Pontuação 3.0'!C$2:D$11,2,FALSE),VLOOKUP(H2316,'Pontuação 3.0'!I$2:J$11,2,FALSE),VLOOKUP(J2316,'Pontuação 3.0'!G$2:H$11,2,FALSE),VLOOKUP(G2316,'Pontuação 3.0'!E$2:F$11,2,FALSE),VLOOKUP(K2316,'Pontuação 3.0'!K$2:L$11,2,FALSE),VLOOKUP(L2316,'Pontuação 3.0'!M$2:N$13,2,FALSE)),0)</f>
        <v>1880</v>
      </c>
      <c r="AA2316" s="12">
        <f t="shared" si="6"/>
        <v>188</v>
      </c>
      <c r="AB2316" s="12" t="str">
        <f t="array" ref="AB2316">IFERROR(INDEX('Pontuação 3.0'!G$13:G$191, MATCH(AA2316, 'Pontuação 3.0'!F$13:F$191, 0)), "Faixa Indefinida")</f>
        <v>D</v>
      </c>
      <c r="AC2316" s="12">
        <f t="shared" si="7"/>
        <v>0</v>
      </c>
      <c r="AD2316" s="12">
        <f t="shared" si="8"/>
        <v>0</v>
      </c>
      <c r="AE2316" s="12">
        <f t="shared" si="9"/>
        <v>0</v>
      </c>
      <c r="AF2316" s="12">
        <f t="shared" si="10"/>
        <v>1</v>
      </c>
    </row>
    <row r="2317" ht="15.75" customHeight="1">
      <c r="A2317" s="8">
        <v>45686.0</v>
      </c>
      <c r="B2317" s="9" t="s">
        <v>1225</v>
      </c>
      <c r="C2317" s="9" t="s">
        <v>5433</v>
      </c>
      <c r="D2317" s="15">
        <v>1.1992378473E10</v>
      </c>
      <c r="E2317" s="9" t="s">
        <v>13936</v>
      </c>
      <c r="F2317" s="9" t="s">
        <v>13950</v>
      </c>
      <c r="G2317" s="9" t="s">
        <v>13957</v>
      </c>
      <c r="H2317" s="9" t="s">
        <v>13951</v>
      </c>
      <c r="I2317" s="9" t="s">
        <v>13940</v>
      </c>
      <c r="J2317" s="9" t="s">
        <v>13939</v>
      </c>
      <c r="K2317" s="9" t="s">
        <v>13940</v>
      </c>
      <c r="L2317" s="9" t="s">
        <v>13945</v>
      </c>
      <c r="M2317" s="9" t="s">
        <v>13952</v>
      </c>
      <c r="N2317" s="13" t="s">
        <v>12</v>
      </c>
      <c r="O2317" s="13" t="s">
        <v>14</v>
      </c>
      <c r="P2317" s="13" t="s">
        <v>39</v>
      </c>
      <c r="Q2317" s="13" t="s">
        <v>48</v>
      </c>
      <c r="R2317" s="13" t="s">
        <v>15</v>
      </c>
      <c r="S2317" s="10">
        <f>ROUNDUP(SUM(VLOOKUP(F2317,'Pontuação'!A$2:B$11,2,FALSE),VLOOKUP(E2317,'Pontuação'!C$2:D$11,2,FALSE),VLOOKUP(H2317,'Pontuação'!I$2:J$11,2,FALSE),VLOOKUP(J2317,'Pontuação'!G$2:H$11,2,FALSE),VLOOKUP(L2317,'Pontuação'!M$2:N$13,2,FALSE)),0)</f>
        <v>1790</v>
      </c>
      <c r="T2317" s="11">
        <f t="shared" si="1"/>
        <v>179</v>
      </c>
      <c r="U2317" s="11" t="str">
        <f t="array" ref="U2317">IFERROR(INDEX('Pontuação'!G$13:G$101, MATCH(T2317, 'Pontuação'!F$13:F$101, 0)), "Faixa Indefinida")</f>
        <v>B</v>
      </c>
      <c r="V2317" s="11">
        <f t="shared" si="2"/>
        <v>0</v>
      </c>
      <c r="W2317" s="11">
        <f t="shared" si="3"/>
        <v>1</v>
      </c>
      <c r="X2317" s="11">
        <f t="shared" si="4"/>
        <v>0</v>
      </c>
      <c r="Y2317" s="11">
        <f t="shared" si="5"/>
        <v>0</v>
      </c>
      <c r="Z2317" s="12">
        <f>ROUNDUP(SUM(VLOOKUP(F2317,'Pontuação 3.0'!A$2:B$11,2,FALSE),VLOOKUP(E2317,'Pontuação 3.0'!C$2:D$11,2,FALSE),VLOOKUP(H2317,'Pontuação 3.0'!I$2:J$11,2,FALSE),VLOOKUP(J2317,'Pontuação 3.0'!G$2:H$11,2,FALSE),VLOOKUP(G2317,'Pontuação 3.0'!E$2:F$11,2,FALSE),VLOOKUP(K2317,'Pontuação 3.0'!K$2:L$11,2,FALSE),VLOOKUP(L2317,'Pontuação 3.0'!M$2:N$13,2,FALSE)),0)</f>
        <v>2210</v>
      </c>
      <c r="AA2317" s="12">
        <f t="shared" si="6"/>
        <v>221</v>
      </c>
      <c r="AB2317" s="12" t="str">
        <f t="array" ref="AB2317">IFERROR(INDEX('Pontuação 3.0'!G$13:G$191, MATCH(AA2317, 'Pontuação 3.0'!F$13:F$191, 0)), "Faixa Indefinida")</f>
        <v>B</v>
      </c>
      <c r="AC2317" s="12">
        <f t="shared" si="7"/>
        <v>0</v>
      </c>
      <c r="AD2317" s="12">
        <f t="shared" si="8"/>
        <v>1</v>
      </c>
      <c r="AE2317" s="12">
        <f t="shared" si="9"/>
        <v>0</v>
      </c>
      <c r="AF2317" s="12">
        <f t="shared" si="10"/>
        <v>0</v>
      </c>
    </row>
    <row r="2318" ht="15.75" customHeight="1">
      <c r="A2318" s="8">
        <v>45686.0</v>
      </c>
      <c r="B2318" s="9" t="s">
        <v>5434</v>
      </c>
      <c r="C2318" s="9" t="s">
        <v>5435</v>
      </c>
      <c r="D2318" s="9" t="s">
        <v>5436</v>
      </c>
      <c r="E2318" s="9" t="s">
        <v>13936</v>
      </c>
      <c r="F2318" s="9" t="s">
        <v>13948</v>
      </c>
      <c r="G2318" s="9" t="s">
        <v>13955</v>
      </c>
      <c r="H2318" s="9" t="s">
        <v>13949</v>
      </c>
      <c r="I2318" s="9" t="s">
        <v>13928</v>
      </c>
      <c r="J2318" s="9" t="s">
        <v>13939</v>
      </c>
      <c r="K2318" s="9" t="s">
        <v>13940</v>
      </c>
      <c r="L2318" s="9" t="s">
        <v>13941</v>
      </c>
      <c r="M2318" s="9" t="s">
        <v>13942</v>
      </c>
      <c r="N2318" s="13" t="s">
        <v>12</v>
      </c>
      <c r="O2318" s="13" t="s">
        <v>14</v>
      </c>
      <c r="P2318" s="13" t="s">
        <v>32</v>
      </c>
      <c r="Q2318" s="13" t="s">
        <v>77</v>
      </c>
      <c r="R2318" s="13" t="s">
        <v>15</v>
      </c>
      <c r="S2318" s="10">
        <f>ROUNDUP(SUM(VLOOKUP(F2318,'Pontuação'!A$2:B$11,2,FALSE),VLOOKUP(E2318,'Pontuação'!C$2:D$11,2,FALSE),VLOOKUP(H2318,'Pontuação'!I$2:J$11,2,FALSE),VLOOKUP(J2318,'Pontuação'!G$2:H$11,2,FALSE),VLOOKUP(L2318,'Pontuação'!M$2:N$13,2,FALSE)),0)</f>
        <v>1732</v>
      </c>
      <c r="T2318" s="11">
        <f t="shared" si="1"/>
        <v>173</v>
      </c>
      <c r="U2318" s="11" t="str">
        <f t="array" ref="U2318">IFERROR(INDEX('Pontuação'!G$13:G$101, MATCH(T2318, 'Pontuação'!F$13:F$101, 0)), "Faixa Indefinida")</f>
        <v>B</v>
      </c>
      <c r="V2318" s="11">
        <f t="shared" si="2"/>
        <v>0</v>
      </c>
      <c r="W2318" s="11">
        <f t="shared" si="3"/>
        <v>1</v>
      </c>
      <c r="X2318" s="11">
        <f t="shared" si="4"/>
        <v>0</v>
      </c>
      <c r="Y2318" s="11">
        <f t="shared" si="5"/>
        <v>0</v>
      </c>
      <c r="Z2318" s="12">
        <f>ROUNDUP(SUM(VLOOKUP(F2318,'Pontuação 3.0'!A$2:B$11,2,FALSE),VLOOKUP(E2318,'Pontuação 3.0'!C$2:D$11,2,FALSE),VLOOKUP(H2318,'Pontuação 3.0'!I$2:J$11,2,FALSE),VLOOKUP(J2318,'Pontuação 3.0'!G$2:H$11,2,FALSE),VLOOKUP(G2318,'Pontuação 3.0'!E$2:F$11,2,FALSE),VLOOKUP(K2318,'Pontuação 3.0'!K$2:L$11,2,FALSE),VLOOKUP(L2318,'Pontuação 3.0'!M$2:N$13,2,FALSE)),0)</f>
        <v>2300</v>
      </c>
      <c r="AA2318" s="12">
        <f t="shared" si="6"/>
        <v>230</v>
      </c>
      <c r="AB2318" s="12" t="str">
        <f t="array" ref="AB2318">IFERROR(INDEX('Pontuação 3.0'!G$13:G$191, MATCH(AA2318, 'Pontuação 3.0'!F$13:F$191, 0)), "Faixa Indefinida")</f>
        <v>B</v>
      </c>
      <c r="AC2318" s="12">
        <f t="shared" si="7"/>
        <v>0</v>
      </c>
      <c r="AD2318" s="12">
        <f t="shared" si="8"/>
        <v>1</v>
      </c>
      <c r="AE2318" s="12">
        <f t="shared" si="9"/>
        <v>0</v>
      </c>
      <c r="AF2318" s="12">
        <f t="shared" si="10"/>
        <v>0</v>
      </c>
    </row>
    <row r="2319" ht="15.75" customHeight="1">
      <c r="A2319" s="8">
        <v>45686.0</v>
      </c>
      <c r="B2319" s="9" t="s">
        <v>5437</v>
      </c>
      <c r="C2319" s="9" t="s">
        <v>5438</v>
      </c>
      <c r="D2319" s="15">
        <v>8.1986916465E10</v>
      </c>
      <c r="E2319" s="9" t="s">
        <v>13936</v>
      </c>
      <c r="F2319" s="9" t="s">
        <v>13950</v>
      </c>
      <c r="G2319" s="9" t="s">
        <v>13944</v>
      </c>
      <c r="H2319" s="9" t="s">
        <v>13949</v>
      </c>
      <c r="I2319" s="9" t="s">
        <v>13928</v>
      </c>
      <c r="J2319" s="9" t="s">
        <v>13929</v>
      </c>
      <c r="K2319" s="9" t="s">
        <v>13940</v>
      </c>
      <c r="L2319" s="9" t="s">
        <v>13941</v>
      </c>
      <c r="M2319" s="9" t="s">
        <v>13942</v>
      </c>
      <c r="N2319" s="9"/>
      <c r="O2319" s="9"/>
      <c r="P2319" s="9"/>
      <c r="Q2319" s="9"/>
      <c r="R2319" s="9"/>
      <c r="S2319" s="10">
        <f>ROUNDUP(SUM(VLOOKUP(F2319,'Pontuação'!A$2:B$11,2,FALSE),VLOOKUP(E2319,'Pontuação'!C$2:D$11,2,FALSE),VLOOKUP(H2319,'Pontuação'!I$2:J$11,2,FALSE),VLOOKUP(J2319,'Pontuação'!G$2:H$11,2,FALSE),VLOOKUP(L2319,'Pontuação'!M$2:N$13,2,FALSE)),0)</f>
        <v>1639</v>
      </c>
      <c r="T2319" s="11">
        <f t="shared" si="1"/>
        <v>164</v>
      </c>
      <c r="U2319" s="11" t="str">
        <f t="array" ref="U2319">IFERROR(INDEX('Pontuação'!G$13:G$101, MATCH(T2319, 'Pontuação'!F$13:F$101, 0)), "Faixa Indefinida")</f>
        <v>C</v>
      </c>
      <c r="V2319" s="11">
        <f t="shared" si="2"/>
        <v>0</v>
      </c>
      <c r="W2319" s="11">
        <f t="shared" si="3"/>
        <v>0</v>
      </c>
      <c r="X2319" s="11">
        <f t="shared" si="4"/>
        <v>1</v>
      </c>
      <c r="Y2319" s="11">
        <f t="shared" si="5"/>
        <v>0</v>
      </c>
      <c r="Z2319" s="12">
        <f>ROUNDUP(SUM(VLOOKUP(F2319,'Pontuação 3.0'!A$2:B$11,2,FALSE),VLOOKUP(E2319,'Pontuação 3.0'!C$2:D$11,2,FALSE),VLOOKUP(H2319,'Pontuação 3.0'!I$2:J$11,2,FALSE),VLOOKUP(J2319,'Pontuação 3.0'!G$2:H$11,2,FALSE),VLOOKUP(G2319,'Pontuação 3.0'!E$2:F$11,2,FALSE),VLOOKUP(K2319,'Pontuação 3.0'!K$2:L$11,2,FALSE),VLOOKUP(L2319,'Pontuação 3.0'!M$2:N$13,2,FALSE)),0)</f>
        <v>2047</v>
      </c>
      <c r="AA2319" s="12">
        <f t="shared" si="6"/>
        <v>205</v>
      </c>
      <c r="AB2319" s="12" t="str">
        <f t="array" ref="AB2319">IFERROR(INDEX('Pontuação 3.0'!G$13:G$191, MATCH(AA2319, 'Pontuação 3.0'!F$13:F$191, 0)), "Faixa Indefinida")</f>
        <v>C</v>
      </c>
      <c r="AC2319" s="12">
        <f t="shared" si="7"/>
        <v>0</v>
      </c>
      <c r="AD2319" s="12">
        <f t="shared" si="8"/>
        <v>0</v>
      </c>
      <c r="AE2319" s="12">
        <f t="shared" si="9"/>
        <v>1</v>
      </c>
      <c r="AF2319" s="12">
        <f t="shared" si="10"/>
        <v>0</v>
      </c>
    </row>
    <row r="2320" ht="15.75" customHeight="1">
      <c r="A2320" s="8">
        <v>45686.0</v>
      </c>
      <c r="B2320" s="9" t="s">
        <v>2053</v>
      </c>
      <c r="C2320" s="9" t="s">
        <v>5444</v>
      </c>
      <c r="D2320" s="15">
        <v>8.1986640087E10</v>
      </c>
      <c r="E2320" s="9" t="s">
        <v>13936</v>
      </c>
      <c r="F2320" s="9" t="s">
        <v>13950</v>
      </c>
      <c r="G2320" s="9" t="s">
        <v>13957</v>
      </c>
      <c r="H2320" s="9" t="s">
        <v>13927</v>
      </c>
      <c r="I2320" s="9" t="s">
        <v>13940</v>
      </c>
      <c r="J2320" s="9" t="s">
        <v>13929</v>
      </c>
      <c r="K2320" s="9" t="s">
        <v>13940</v>
      </c>
      <c r="L2320" s="9" t="s">
        <v>13941</v>
      </c>
      <c r="M2320" s="9" t="s">
        <v>13942</v>
      </c>
      <c r="N2320" s="13" t="s">
        <v>12</v>
      </c>
      <c r="O2320" s="13" t="s">
        <v>14</v>
      </c>
      <c r="P2320" s="13" t="s">
        <v>32</v>
      </c>
      <c r="Q2320" s="13" t="s">
        <v>20</v>
      </c>
      <c r="R2320" s="13" t="s">
        <v>15</v>
      </c>
      <c r="S2320" s="10">
        <f>ROUNDUP(SUM(VLOOKUP(F2320,'Pontuação'!A$2:B$11,2,FALSE),VLOOKUP(E2320,'Pontuação'!C$2:D$11,2,FALSE),VLOOKUP(H2320,'Pontuação'!I$2:J$11,2,FALSE),VLOOKUP(J2320,'Pontuação'!G$2:H$11,2,FALSE),VLOOKUP(L2320,'Pontuação'!M$2:N$13,2,FALSE)),0)</f>
        <v>1483</v>
      </c>
      <c r="T2320" s="11">
        <f t="shared" si="1"/>
        <v>148</v>
      </c>
      <c r="U2320" s="11" t="str">
        <f t="array" ref="U2320">IFERROR(INDEX('Pontuação'!G$13:G$101, MATCH(T2320, 'Pontuação'!F$13:F$101, 0)), "Faixa Indefinida")</f>
        <v>C</v>
      </c>
      <c r="V2320" s="11">
        <f t="shared" si="2"/>
        <v>0</v>
      </c>
      <c r="W2320" s="11">
        <f t="shared" si="3"/>
        <v>0</v>
      </c>
      <c r="X2320" s="11">
        <f t="shared" si="4"/>
        <v>1</v>
      </c>
      <c r="Y2320" s="11">
        <f t="shared" si="5"/>
        <v>0</v>
      </c>
      <c r="Z2320" s="12">
        <f>ROUNDUP(SUM(VLOOKUP(F2320,'Pontuação 3.0'!A$2:B$11,2,FALSE),VLOOKUP(E2320,'Pontuação 3.0'!C$2:D$11,2,FALSE),VLOOKUP(H2320,'Pontuação 3.0'!I$2:J$11,2,FALSE),VLOOKUP(J2320,'Pontuação 3.0'!G$2:H$11,2,FALSE),VLOOKUP(G2320,'Pontuação 3.0'!E$2:F$11,2,FALSE),VLOOKUP(K2320,'Pontuação 3.0'!K$2:L$11,2,FALSE),VLOOKUP(L2320,'Pontuação 3.0'!M$2:N$13,2,FALSE)),0)</f>
        <v>1802</v>
      </c>
      <c r="AA2320" s="12">
        <f t="shared" si="6"/>
        <v>180</v>
      </c>
      <c r="AB2320" s="12" t="str">
        <f t="array" ref="AB2320">IFERROR(INDEX('Pontuação 3.0'!G$13:G$191, MATCH(AA2320, 'Pontuação 3.0'!F$13:F$191, 0)), "Faixa Indefinida")</f>
        <v>D</v>
      </c>
      <c r="AC2320" s="12">
        <f t="shared" si="7"/>
        <v>0</v>
      </c>
      <c r="AD2320" s="12">
        <f t="shared" si="8"/>
        <v>0</v>
      </c>
      <c r="AE2320" s="12">
        <f t="shared" si="9"/>
        <v>0</v>
      </c>
      <c r="AF2320" s="12">
        <f t="shared" si="10"/>
        <v>1</v>
      </c>
    </row>
    <row r="2321" ht="15.75" customHeight="1">
      <c r="A2321" s="8">
        <v>45686.0</v>
      </c>
      <c r="B2321" s="9" t="s">
        <v>5445</v>
      </c>
      <c r="C2321" s="9" t="s">
        <v>5446</v>
      </c>
      <c r="D2321" s="15">
        <v>1.1941467966E10</v>
      </c>
      <c r="E2321" s="9" t="s">
        <v>13936</v>
      </c>
      <c r="F2321" s="9" t="s">
        <v>13950</v>
      </c>
      <c r="G2321" s="9" t="s">
        <v>13963</v>
      </c>
      <c r="H2321" s="9" t="s">
        <v>13949</v>
      </c>
      <c r="I2321" s="9" t="s">
        <v>13940</v>
      </c>
      <c r="J2321" s="9" t="s">
        <v>13929</v>
      </c>
      <c r="K2321" s="9" t="s">
        <v>13940</v>
      </c>
      <c r="L2321" s="9" t="s">
        <v>13931</v>
      </c>
      <c r="M2321" s="9" t="s">
        <v>13967</v>
      </c>
      <c r="N2321" s="13" t="s">
        <v>12</v>
      </c>
      <c r="O2321" s="13" t="s">
        <v>14</v>
      </c>
      <c r="P2321" s="13" t="s">
        <v>47</v>
      </c>
      <c r="Q2321" s="13" t="s">
        <v>48</v>
      </c>
      <c r="R2321" s="13" t="s">
        <v>15</v>
      </c>
      <c r="S2321" s="10">
        <f>ROUNDUP(SUM(VLOOKUP(F2321,'Pontuação'!A$2:B$11,2,FALSE),VLOOKUP(E2321,'Pontuação'!C$2:D$11,2,FALSE),VLOOKUP(H2321,'Pontuação'!I$2:J$11,2,FALSE),VLOOKUP(J2321,'Pontuação'!G$2:H$11,2,FALSE),VLOOKUP(L2321,'Pontuação'!M$2:N$13,2,FALSE)),0)</f>
        <v>1595</v>
      </c>
      <c r="T2321" s="11">
        <f t="shared" si="1"/>
        <v>160</v>
      </c>
      <c r="U2321" s="11" t="str">
        <f t="array" ref="U2321">IFERROR(INDEX('Pontuação'!G$13:G$101, MATCH(T2321, 'Pontuação'!F$13:F$101, 0)), "Faixa Indefinida")</f>
        <v>C</v>
      </c>
      <c r="V2321" s="11">
        <f t="shared" si="2"/>
        <v>0</v>
      </c>
      <c r="W2321" s="11">
        <f t="shared" si="3"/>
        <v>0</v>
      </c>
      <c r="X2321" s="11">
        <f t="shared" si="4"/>
        <v>1</v>
      </c>
      <c r="Y2321" s="11">
        <f t="shared" si="5"/>
        <v>0</v>
      </c>
      <c r="Z2321" s="12">
        <f>ROUNDUP(SUM(VLOOKUP(F2321,'Pontuação 3.0'!A$2:B$11,2,FALSE),VLOOKUP(E2321,'Pontuação 3.0'!C$2:D$11,2,FALSE),VLOOKUP(H2321,'Pontuação 3.0'!I$2:J$11,2,FALSE),VLOOKUP(J2321,'Pontuação 3.0'!G$2:H$11,2,FALSE),VLOOKUP(G2321,'Pontuação 3.0'!E$2:F$11,2,FALSE),VLOOKUP(K2321,'Pontuação 3.0'!K$2:L$11,2,FALSE),VLOOKUP(L2321,'Pontuação 3.0'!M$2:N$13,2,FALSE)),0)</f>
        <v>2269</v>
      </c>
      <c r="AA2321" s="12">
        <f t="shared" si="6"/>
        <v>227</v>
      </c>
      <c r="AB2321" s="12" t="str">
        <f t="array" ref="AB2321">IFERROR(INDEX('Pontuação 3.0'!G$13:G$191, MATCH(AA2321, 'Pontuação 3.0'!F$13:F$191, 0)), "Faixa Indefinida")</f>
        <v>B</v>
      </c>
      <c r="AC2321" s="12">
        <f t="shared" si="7"/>
        <v>0</v>
      </c>
      <c r="AD2321" s="12">
        <f t="shared" si="8"/>
        <v>1</v>
      </c>
      <c r="AE2321" s="12">
        <f t="shared" si="9"/>
        <v>0</v>
      </c>
      <c r="AF2321" s="12">
        <f t="shared" si="10"/>
        <v>0</v>
      </c>
    </row>
    <row r="2322" ht="15.75" customHeight="1">
      <c r="A2322" s="8">
        <v>45686.0</v>
      </c>
      <c r="B2322" s="9" t="s">
        <v>5449</v>
      </c>
      <c r="C2322" s="9" t="s">
        <v>5450</v>
      </c>
      <c r="D2322" s="15">
        <v>6.1992354928E10</v>
      </c>
      <c r="E2322" s="9" t="s">
        <v>13936</v>
      </c>
      <c r="F2322" s="9" t="s">
        <v>13950</v>
      </c>
      <c r="G2322" s="9" t="s">
        <v>13944</v>
      </c>
      <c r="H2322" s="9" t="s">
        <v>13951</v>
      </c>
      <c r="I2322" s="9" t="s">
        <v>13940</v>
      </c>
      <c r="J2322" s="9" t="s">
        <v>13929</v>
      </c>
      <c r="K2322" s="9" t="s">
        <v>13940</v>
      </c>
      <c r="L2322" s="9" t="s">
        <v>13941</v>
      </c>
      <c r="M2322" s="9" t="s">
        <v>13942</v>
      </c>
      <c r="N2322" s="13" t="s">
        <v>12</v>
      </c>
      <c r="O2322" s="13" t="s">
        <v>14</v>
      </c>
      <c r="P2322" s="13" t="s">
        <v>32</v>
      </c>
      <c r="Q2322" s="13" t="s">
        <v>20</v>
      </c>
      <c r="R2322" s="13" t="s">
        <v>15</v>
      </c>
      <c r="S2322" s="10">
        <f>ROUNDUP(SUM(VLOOKUP(F2322,'Pontuação'!A$2:B$11,2,FALSE),VLOOKUP(E2322,'Pontuação'!C$2:D$11,2,FALSE),VLOOKUP(H2322,'Pontuação'!I$2:J$11,2,FALSE),VLOOKUP(J2322,'Pontuação'!G$2:H$11,2,FALSE),VLOOKUP(L2322,'Pontuação'!M$2:N$13,2,FALSE)),0)</f>
        <v>1597</v>
      </c>
      <c r="T2322" s="11">
        <f t="shared" si="1"/>
        <v>160</v>
      </c>
      <c r="U2322" s="11" t="str">
        <f t="array" ref="U2322">IFERROR(INDEX('Pontuação'!G$13:G$101, MATCH(T2322, 'Pontuação'!F$13:F$101, 0)), "Faixa Indefinida")</f>
        <v>C</v>
      </c>
      <c r="V2322" s="11">
        <f t="shared" si="2"/>
        <v>0</v>
      </c>
      <c r="W2322" s="11">
        <f t="shared" si="3"/>
        <v>0</v>
      </c>
      <c r="X2322" s="11">
        <f t="shared" si="4"/>
        <v>1</v>
      </c>
      <c r="Y2322" s="11">
        <f t="shared" si="5"/>
        <v>0</v>
      </c>
      <c r="Z2322" s="12">
        <f>ROUNDUP(SUM(VLOOKUP(F2322,'Pontuação 3.0'!A$2:B$11,2,FALSE),VLOOKUP(E2322,'Pontuação 3.0'!C$2:D$11,2,FALSE),VLOOKUP(H2322,'Pontuação 3.0'!I$2:J$11,2,FALSE),VLOOKUP(J2322,'Pontuação 3.0'!G$2:H$11,2,FALSE),VLOOKUP(G2322,'Pontuação 3.0'!E$2:F$11,2,FALSE),VLOOKUP(K2322,'Pontuação 3.0'!K$2:L$11,2,FALSE),VLOOKUP(L2322,'Pontuação 3.0'!M$2:N$13,2,FALSE)),0)</f>
        <v>1960</v>
      </c>
      <c r="AA2322" s="12">
        <f t="shared" si="6"/>
        <v>196</v>
      </c>
      <c r="AB2322" s="12" t="str">
        <f t="array" ref="AB2322">IFERROR(INDEX('Pontuação 3.0'!G$13:G$191, MATCH(AA2322, 'Pontuação 3.0'!F$13:F$191, 0)), "Faixa Indefinida")</f>
        <v>C</v>
      </c>
      <c r="AC2322" s="12">
        <f t="shared" si="7"/>
        <v>0</v>
      </c>
      <c r="AD2322" s="12">
        <f t="shared" si="8"/>
        <v>0</v>
      </c>
      <c r="AE2322" s="12">
        <f t="shared" si="9"/>
        <v>1</v>
      </c>
      <c r="AF2322" s="12">
        <f t="shared" si="10"/>
        <v>0</v>
      </c>
    </row>
    <row r="2323" ht="15.75" customHeight="1">
      <c r="A2323" s="8">
        <v>45686.0</v>
      </c>
      <c r="B2323" s="9" t="s">
        <v>5447</v>
      </c>
      <c r="C2323" s="9" t="s">
        <v>5448</v>
      </c>
      <c r="D2323" s="15">
        <v>5.1993194838E10</v>
      </c>
      <c r="E2323" s="9" t="s">
        <v>13936</v>
      </c>
      <c r="F2323" s="9" t="s">
        <v>13950</v>
      </c>
      <c r="G2323" s="9" t="s">
        <v>13944</v>
      </c>
      <c r="H2323" s="9" t="s">
        <v>13949</v>
      </c>
      <c r="I2323" s="9" t="s">
        <v>13940</v>
      </c>
      <c r="J2323" s="9" t="s">
        <v>13929</v>
      </c>
      <c r="K2323" s="9" t="s">
        <v>13940</v>
      </c>
      <c r="L2323" s="9" t="s">
        <v>13945</v>
      </c>
      <c r="M2323" s="9" t="s">
        <v>13942</v>
      </c>
      <c r="N2323" s="13" t="s">
        <v>12</v>
      </c>
      <c r="O2323" s="13" t="s">
        <v>14</v>
      </c>
      <c r="P2323" s="13" t="s">
        <v>32</v>
      </c>
      <c r="Q2323" s="13" t="s">
        <v>20</v>
      </c>
      <c r="R2323" s="13" t="s">
        <v>15</v>
      </c>
      <c r="S2323" s="10">
        <f>ROUNDUP(SUM(VLOOKUP(F2323,'Pontuação'!A$2:B$11,2,FALSE),VLOOKUP(E2323,'Pontuação'!C$2:D$11,2,FALSE),VLOOKUP(H2323,'Pontuação'!I$2:J$11,2,FALSE),VLOOKUP(J2323,'Pontuação'!G$2:H$11,2,FALSE),VLOOKUP(L2323,'Pontuação'!M$2:N$13,2,FALSE)),0)</f>
        <v>1727</v>
      </c>
      <c r="T2323" s="11">
        <f t="shared" si="1"/>
        <v>173</v>
      </c>
      <c r="U2323" s="11" t="str">
        <f t="array" ref="U2323">IFERROR(INDEX('Pontuação'!G$13:G$101, MATCH(T2323, 'Pontuação'!F$13:F$101, 0)), "Faixa Indefinida")</f>
        <v>B</v>
      </c>
      <c r="V2323" s="11">
        <f t="shared" si="2"/>
        <v>0</v>
      </c>
      <c r="W2323" s="11">
        <f t="shared" si="3"/>
        <v>1</v>
      </c>
      <c r="X2323" s="11">
        <f t="shared" si="4"/>
        <v>0</v>
      </c>
      <c r="Y2323" s="11">
        <f t="shared" si="5"/>
        <v>0</v>
      </c>
      <c r="Z2323" s="12">
        <f>ROUNDUP(SUM(VLOOKUP(F2323,'Pontuação 3.0'!A$2:B$11,2,FALSE),VLOOKUP(E2323,'Pontuação 3.0'!C$2:D$11,2,FALSE),VLOOKUP(H2323,'Pontuação 3.0'!I$2:J$11,2,FALSE),VLOOKUP(J2323,'Pontuação 3.0'!G$2:H$11,2,FALSE),VLOOKUP(G2323,'Pontuação 3.0'!E$2:F$11,2,FALSE),VLOOKUP(K2323,'Pontuação 3.0'!K$2:L$11,2,FALSE),VLOOKUP(L2323,'Pontuação 3.0'!M$2:N$13,2,FALSE)),0)</f>
        <v>2155</v>
      </c>
      <c r="AA2323" s="12">
        <f t="shared" si="6"/>
        <v>216</v>
      </c>
      <c r="AB2323" s="12" t="str">
        <f t="array" ref="AB2323">IFERROR(INDEX('Pontuação 3.0'!G$13:G$191, MATCH(AA2323, 'Pontuação 3.0'!F$13:F$191, 0)), "Faixa Indefinida")</f>
        <v>B</v>
      </c>
      <c r="AC2323" s="12">
        <f t="shared" si="7"/>
        <v>0</v>
      </c>
      <c r="AD2323" s="12">
        <f t="shared" si="8"/>
        <v>1</v>
      </c>
      <c r="AE2323" s="12">
        <f t="shared" si="9"/>
        <v>0</v>
      </c>
      <c r="AF2323" s="12">
        <f t="shared" si="10"/>
        <v>0</v>
      </c>
    </row>
    <row r="2324" ht="15.75" customHeight="1">
      <c r="A2324" s="8">
        <v>45686.0</v>
      </c>
      <c r="B2324" s="9" t="s">
        <v>5455</v>
      </c>
      <c r="C2324" s="9" t="s">
        <v>5456</v>
      </c>
      <c r="D2324" s="14" t="s">
        <v>14075</v>
      </c>
      <c r="E2324" s="9" t="s">
        <v>13936</v>
      </c>
      <c r="F2324" s="9" t="s">
        <v>13950</v>
      </c>
      <c r="G2324" s="9" t="s">
        <v>13926</v>
      </c>
      <c r="H2324" s="9" t="s">
        <v>13949</v>
      </c>
      <c r="I2324" s="9" t="s">
        <v>13940</v>
      </c>
      <c r="J2324" s="9" t="s">
        <v>13939</v>
      </c>
      <c r="K2324" s="9" t="s">
        <v>13930</v>
      </c>
      <c r="L2324" s="9" t="s">
        <v>13959</v>
      </c>
      <c r="M2324" s="9" t="s">
        <v>13946</v>
      </c>
      <c r="N2324" s="13" t="s">
        <v>12</v>
      </c>
      <c r="O2324" s="13" t="s">
        <v>14</v>
      </c>
      <c r="P2324" s="13" t="s">
        <v>32</v>
      </c>
      <c r="Q2324" s="13" t="s">
        <v>20</v>
      </c>
      <c r="R2324" s="13" t="s">
        <v>65</v>
      </c>
      <c r="S2324" s="10">
        <f>ROUNDUP(SUM(VLOOKUP(F2324,'Pontuação'!A$2:B$11,2,FALSE),VLOOKUP(E2324,'Pontuação'!C$2:D$11,2,FALSE),VLOOKUP(H2324,'Pontuação'!I$2:J$11,2,FALSE),VLOOKUP(J2324,'Pontuação'!G$2:H$11,2,FALSE),VLOOKUP(L2324,'Pontuação'!M$2:N$13,2,FALSE)),0)</f>
        <v>1770</v>
      </c>
      <c r="T2324" s="11">
        <f t="shared" si="1"/>
        <v>177</v>
      </c>
      <c r="U2324" s="11" t="str">
        <f t="array" ref="U2324">IFERROR(INDEX('Pontuação'!G$13:G$101, MATCH(T2324, 'Pontuação'!F$13:F$101, 0)), "Faixa Indefinida")</f>
        <v>B</v>
      </c>
      <c r="V2324" s="11">
        <f t="shared" si="2"/>
        <v>0</v>
      </c>
      <c r="W2324" s="11">
        <f t="shared" si="3"/>
        <v>1</v>
      </c>
      <c r="X2324" s="11">
        <f t="shared" si="4"/>
        <v>0</v>
      </c>
      <c r="Y2324" s="11">
        <f t="shared" si="5"/>
        <v>0</v>
      </c>
      <c r="Z2324" s="12">
        <f>ROUNDUP(SUM(VLOOKUP(F2324,'Pontuação 3.0'!A$2:B$11,2,FALSE),VLOOKUP(E2324,'Pontuação 3.0'!C$2:D$11,2,FALSE),VLOOKUP(H2324,'Pontuação 3.0'!I$2:J$11,2,FALSE),VLOOKUP(J2324,'Pontuação 3.0'!G$2:H$11,2,FALSE),VLOOKUP(G2324,'Pontuação 3.0'!E$2:F$11,2,FALSE),VLOOKUP(K2324,'Pontuação 3.0'!K$2:L$11,2,FALSE),VLOOKUP(L2324,'Pontuação 3.0'!M$2:N$13,2,FALSE)),0)</f>
        <v>2816</v>
      </c>
      <c r="AA2324" s="12">
        <f t="shared" si="6"/>
        <v>282</v>
      </c>
      <c r="AB2324" s="12" t="str">
        <f t="array" ref="AB2324">IFERROR(INDEX('Pontuação 3.0'!G$13:G$191, MATCH(AA2324, 'Pontuação 3.0'!F$13:F$191, 0)), "Faixa Indefinida")</f>
        <v>A</v>
      </c>
      <c r="AC2324" s="12">
        <f t="shared" si="7"/>
        <v>1</v>
      </c>
      <c r="AD2324" s="12">
        <f t="shared" si="8"/>
        <v>0</v>
      </c>
      <c r="AE2324" s="12">
        <f t="shared" si="9"/>
        <v>0</v>
      </c>
      <c r="AF2324" s="12">
        <f t="shared" si="10"/>
        <v>0</v>
      </c>
    </row>
    <row r="2325" ht="15.75" customHeight="1">
      <c r="A2325" s="8">
        <v>45686.0</v>
      </c>
      <c r="B2325" s="9" t="s">
        <v>5453</v>
      </c>
      <c r="C2325" s="9" t="s">
        <v>5454</v>
      </c>
      <c r="D2325" s="15">
        <v>2.1973237766E10</v>
      </c>
      <c r="E2325" s="9" t="s">
        <v>13936</v>
      </c>
      <c r="F2325" s="9" t="s">
        <v>13950</v>
      </c>
      <c r="G2325" s="9" t="s">
        <v>13944</v>
      </c>
      <c r="H2325" s="9" t="s">
        <v>13951</v>
      </c>
      <c r="I2325" s="9" t="s">
        <v>13940</v>
      </c>
      <c r="J2325" s="9" t="s">
        <v>13929</v>
      </c>
      <c r="K2325" s="9" t="s">
        <v>13940</v>
      </c>
      <c r="L2325" s="9" t="s">
        <v>13931</v>
      </c>
      <c r="M2325" s="9" t="s">
        <v>13942</v>
      </c>
      <c r="N2325" s="13" t="s">
        <v>12</v>
      </c>
      <c r="O2325" s="13" t="s">
        <v>14</v>
      </c>
      <c r="P2325" s="13" t="s">
        <v>32</v>
      </c>
      <c r="Q2325" s="13" t="s">
        <v>48</v>
      </c>
      <c r="R2325" s="13" t="s">
        <v>15</v>
      </c>
      <c r="S2325" s="10">
        <f>ROUNDUP(SUM(VLOOKUP(F2325,'Pontuação'!A$2:B$11,2,FALSE),VLOOKUP(E2325,'Pontuação'!C$2:D$11,2,FALSE),VLOOKUP(H2325,'Pontuação'!I$2:J$11,2,FALSE),VLOOKUP(J2325,'Pontuação'!G$2:H$11,2,FALSE),VLOOKUP(L2325,'Pontuação'!M$2:N$13,2,FALSE)),0)</f>
        <v>1553</v>
      </c>
      <c r="T2325" s="11">
        <f t="shared" si="1"/>
        <v>155</v>
      </c>
      <c r="U2325" s="11" t="str">
        <f t="array" ref="U2325">IFERROR(INDEX('Pontuação'!G$13:G$101, MATCH(T2325, 'Pontuação'!F$13:F$101, 0)), "Faixa Indefinida")</f>
        <v>C</v>
      </c>
      <c r="V2325" s="11">
        <f t="shared" si="2"/>
        <v>0</v>
      </c>
      <c r="W2325" s="11">
        <f t="shared" si="3"/>
        <v>0</v>
      </c>
      <c r="X2325" s="11">
        <f t="shared" si="4"/>
        <v>1</v>
      </c>
      <c r="Y2325" s="11">
        <f t="shared" si="5"/>
        <v>0</v>
      </c>
      <c r="Z2325" s="12">
        <f>ROUNDUP(SUM(VLOOKUP(F2325,'Pontuação 3.0'!A$2:B$11,2,FALSE),VLOOKUP(E2325,'Pontuação 3.0'!C$2:D$11,2,FALSE),VLOOKUP(H2325,'Pontuação 3.0'!I$2:J$11,2,FALSE),VLOOKUP(J2325,'Pontuação 3.0'!G$2:H$11,2,FALSE),VLOOKUP(G2325,'Pontuação 3.0'!E$2:F$11,2,FALSE),VLOOKUP(K2325,'Pontuação 3.0'!K$2:L$11,2,FALSE),VLOOKUP(L2325,'Pontuação 3.0'!M$2:N$13,2,FALSE)),0)</f>
        <v>1982</v>
      </c>
      <c r="AA2325" s="12">
        <f t="shared" si="6"/>
        <v>198</v>
      </c>
      <c r="AB2325" s="12" t="str">
        <f t="array" ref="AB2325">IFERROR(INDEX('Pontuação 3.0'!G$13:G$191, MATCH(AA2325, 'Pontuação 3.0'!F$13:F$191, 0)), "Faixa Indefinida")</f>
        <v>C</v>
      </c>
      <c r="AC2325" s="12">
        <f t="shared" si="7"/>
        <v>0</v>
      </c>
      <c r="AD2325" s="12">
        <f t="shared" si="8"/>
        <v>0</v>
      </c>
      <c r="AE2325" s="12">
        <f t="shared" si="9"/>
        <v>1</v>
      </c>
      <c r="AF2325" s="12">
        <f t="shared" si="10"/>
        <v>0</v>
      </c>
    </row>
    <row r="2326" ht="15.75" customHeight="1">
      <c r="A2326" s="8">
        <v>45686.0</v>
      </c>
      <c r="B2326" s="9" t="s">
        <v>5451</v>
      </c>
      <c r="C2326" s="9" t="s">
        <v>5452</v>
      </c>
      <c r="D2326" s="15">
        <v>3.5999350009E10</v>
      </c>
      <c r="E2326" s="9" t="s">
        <v>13936</v>
      </c>
      <c r="F2326" s="9" t="s">
        <v>13948</v>
      </c>
      <c r="G2326" s="9" t="s">
        <v>13926</v>
      </c>
      <c r="H2326" s="9" t="s">
        <v>13951</v>
      </c>
      <c r="I2326" s="9" t="s">
        <v>13940</v>
      </c>
      <c r="J2326" s="9" t="s">
        <v>13929</v>
      </c>
      <c r="K2326" s="9" t="s">
        <v>13940</v>
      </c>
      <c r="L2326" s="9" t="s">
        <v>13945</v>
      </c>
      <c r="M2326" s="9" t="s">
        <v>13942</v>
      </c>
      <c r="N2326" s="13" t="s">
        <v>12</v>
      </c>
      <c r="O2326" s="13" t="s">
        <v>14</v>
      </c>
      <c r="P2326" s="13" t="s">
        <v>47</v>
      </c>
      <c r="Q2326" s="13" t="s">
        <v>20</v>
      </c>
      <c r="R2326" s="13" t="s">
        <v>65</v>
      </c>
      <c r="S2326" s="10">
        <f>ROUNDUP(SUM(VLOOKUP(F2326,'Pontuação'!A$2:B$11,2,FALSE),VLOOKUP(E2326,'Pontuação'!C$2:D$11,2,FALSE),VLOOKUP(H2326,'Pontuação'!I$2:J$11,2,FALSE),VLOOKUP(J2326,'Pontuação'!G$2:H$11,2,FALSE),VLOOKUP(L2326,'Pontuação'!M$2:N$13,2,FALSE)),0)</f>
        <v>1673</v>
      </c>
      <c r="T2326" s="11">
        <f t="shared" si="1"/>
        <v>167</v>
      </c>
      <c r="U2326" s="11" t="str">
        <f t="array" ref="U2326">IFERROR(INDEX('Pontuação'!G$13:G$101, MATCH(T2326, 'Pontuação'!F$13:F$101, 0)), "Faixa Indefinida")</f>
        <v>B</v>
      </c>
      <c r="V2326" s="11">
        <f t="shared" si="2"/>
        <v>0</v>
      </c>
      <c r="W2326" s="11">
        <f t="shared" si="3"/>
        <v>1</v>
      </c>
      <c r="X2326" s="11">
        <f t="shared" si="4"/>
        <v>0</v>
      </c>
      <c r="Y2326" s="11">
        <f t="shared" si="5"/>
        <v>0</v>
      </c>
      <c r="Z2326" s="12">
        <f>ROUNDUP(SUM(VLOOKUP(F2326,'Pontuação 3.0'!A$2:B$11,2,FALSE),VLOOKUP(E2326,'Pontuação 3.0'!C$2:D$11,2,FALSE),VLOOKUP(H2326,'Pontuação 3.0'!I$2:J$11,2,FALSE),VLOOKUP(J2326,'Pontuação 3.0'!G$2:H$11,2,FALSE),VLOOKUP(G2326,'Pontuação 3.0'!E$2:F$11,2,FALSE),VLOOKUP(K2326,'Pontuação 3.0'!K$2:L$11,2,FALSE),VLOOKUP(L2326,'Pontuação 3.0'!M$2:N$13,2,FALSE)),0)</f>
        <v>2075</v>
      </c>
      <c r="AA2326" s="12">
        <f t="shared" si="6"/>
        <v>208</v>
      </c>
      <c r="AB2326" s="12" t="str">
        <f t="array" ref="AB2326">IFERROR(INDEX('Pontuação 3.0'!G$13:G$191, MATCH(AA2326, 'Pontuação 3.0'!F$13:F$191, 0)), "Faixa Indefinida")</f>
        <v>C</v>
      </c>
      <c r="AC2326" s="12">
        <f t="shared" si="7"/>
        <v>0</v>
      </c>
      <c r="AD2326" s="12">
        <f t="shared" si="8"/>
        <v>0</v>
      </c>
      <c r="AE2326" s="12">
        <f t="shared" si="9"/>
        <v>1</v>
      </c>
      <c r="AF2326" s="12">
        <f t="shared" si="10"/>
        <v>0</v>
      </c>
    </row>
    <row r="2327" ht="15.75" customHeight="1">
      <c r="A2327" s="8">
        <v>45686.0</v>
      </c>
      <c r="B2327" s="9" t="s">
        <v>5457</v>
      </c>
      <c r="C2327" s="9" t="s">
        <v>5458</v>
      </c>
      <c r="D2327" s="15">
        <v>8.5992492282E10</v>
      </c>
      <c r="E2327" s="9" t="s">
        <v>13936</v>
      </c>
      <c r="F2327" s="9" t="s">
        <v>13950</v>
      </c>
      <c r="G2327" s="9" t="s">
        <v>13944</v>
      </c>
      <c r="H2327" s="9" t="s">
        <v>13938</v>
      </c>
      <c r="I2327" s="9" t="s">
        <v>13928</v>
      </c>
      <c r="J2327" s="9" t="s">
        <v>13939</v>
      </c>
      <c r="K2327" s="9" t="s">
        <v>13940</v>
      </c>
      <c r="L2327" s="9" t="s">
        <v>13945</v>
      </c>
      <c r="M2327" s="9" t="s">
        <v>13952</v>
      </c>
      <c r="N2327" s="13" t="s">
        <v>12</v>
      </c>
      <c r="O2327" s="13" t="s">
        <v>14</v>
      </c>
      <c r="P2327" s="13" t="s">
        <v>39</v>
      </c>
      <c r="Q2327" s="13" t="s">
        <v>20</v>
      </c>
      <c r="R2327" s="13" t="s">
        <v>15</v>
      </c>
      <c r="S2327" s="10">
        <f>ROUNDUP(SUM(VLOOKUP(F2327,'Pontuação'!A$2:B$11,2,FALSE),VLOOKUP(E2327,'Pontuação'!C$2:D$11,2,FALSE),VLOOKUP(H2327,'Pontuação'!I$2:J$11,2,FALSE),VLOOKUP(J2327,'Pontuação'!G$2:H$11,2,FALSE),VLOOKUP(L2327,'Pontuação'!M$2:N$13,2,FALSE)),0)</f>
        <v>1816</v>
      </c>
      <c r="T2327" s="11">
        <f t="shared" si="1"/>
        <v>182</v>
      </c>
      <c r="U2327" s="11" t="str">
        <f t="array" ref="U2327">IFERROR(INDEX('Pontuação'!G$13:G$101, MATCH(T2327, 'Pontuação'!F$13:F$101, 0)), "Faixa Indefinida")</f>
        <v>B</v>
      </c>
      <c r="V2327" s="11">
        <f t="shared" si="2"/>
        <v>0</v>
      </c>
      <c r="W2327" s="11">
        <f t="shared" si="3"/>
        <v>1</v>
      </c>
      <c r="X2327" s="11">
        <f t="shared" si="4"/>
        <v>0</v>
      </c>
      <c r="Y2327" s="11">
        <f t="shared" si="5"/>
        <v>0</v>
      </c>
      <c r="Z2327" s="12">
        <f>ROUNDUP(SUM(VLOOKUP(F2327,'Pontuação 3.0'!A$2:B$11,2,FALSE),VLOOKUP(E2327,'Pontuação 3.0'!C$2:D$11,2,FALSE),VLOOKUP(H2327,'Pontuação 3.0'!I$2:J$11,2,FALSE),VLOOKUP(J2327,'Pontuação 3.0'!G$2:H$11,2,FALSE),VLOOKUP(G2327,'Pontuação 3.0'!E$2:F$11,2,FALSE),VLOOKUP(K2327,'Pontuação 3.0'!K$2:L$11,2,FALSE),VLOOKUP(L2327,'Pontuação 3.0'!M$2:N$13,2,FALSE)),0)</f>
        <v>2156</v>
      </c>
      <c r="AA2327" s="12">
        <f t="shared" si="6"/>
        <v>216</v>
      </c>
      <c r="AB2327" s="12" t="str">
        <f t="array" ref="AB2327">IFERROR(INDEX('Pontuação 3.0'!G$13:G$191, MATCH(AA2327, 'Pontuação 3.0'!F$13:F$191, 0)), "Faixa Indefinida")</f>
        <v>B</v>
      </c>
      <c r="AC2327" s="12">
        <f t="shared" si="7"/>
        <v>0</v>
      </c>
      <c r="AD2327" s="12">
        <f t="shared" si="8"/>
        <v>1</v>
      </c>
      <c r="AE2327" s="12">
        <f t="shared" si="9"/>
        <v>0</v>
      </c>
      <c r="AF2327" s="12">
        <f t="shared" si="10"/>
        <v>0</v>
      </c>
    </row>
    <row r="2328" ht="15.75" customHeight="1">
      <c r="A2328" s="8">
        <v>45686.0</v>
      </c>
      <c r="B2328" s="9" t="s">
        <v>1864</v>
      </c>
      <c r="C2328" s="9" t="s">
        <v>5459</v>
      </c>
      <c r="D2328" s="15">
        <v>8.5991178767E10</v>
      </c>
      <c r="E2328" s="9" t="s">
        <v>13936</v>
      </c>
      <c r="F2328" s="9" t="s">
        <v>13950</v>
      </c>
      <c r="G2328" s="9" t="s">
        <v>13944</v>
      </c>
      <c r="H2328" s="9" t="s">
        <v>13951</v>
      </c>
      <c r="I2328" s="9" t="s">
        <v>13928</v>
      </c>
      <c r="J2328" s="9" t="s">
        <v>13929</v>
      </c>
      <c r="K2328" s="9" t="s">
        <v>13940</v>
      </c>
      <c r="L2328" s="9" t="s">
        <v>13931</v>
      </c>
      <c r="M2328" s="9" t="s">
        <v>13952</v>
      </c>
      <c r="N2328" s="13" t="s">
        <v>12</v>
      </c>
      <c r="O2328" s="13" t="s">
        <v>14</v>
      </c>
      <c r="P2328" s="13" t="s">
        <v>32</v>
      </c>
      <c r="Q2328" s="13" t="s">
        <v>51</v>
      </c>
      <c r="R2328" s="13" t="s">
        <v>15</v>
      </c>
      <c r="S2328" s="10">
        <f>ROUNDUP(SUM(VLOOKUP(F2328,'Pontuação'!A$2:B$11,2,FALSE),VLOOKUP(E2328,'Pontuação'!C$2:D$11,2,FALSE),VLOOKUP(H2328,'Pontuação'!I$2:J$11,2,FALSE),VLOOKUP(J2328,'Pontuação'!G$2:H$11,2,FALSE),VLOOKUP(L2328,'Pontuação'!M$2:N$13,2,FALSE)),0)</f>
        <v>1553</v>
      </c>
      <c r="T2328" s="11">
        <f t="shared" si="1"/>
        <v>155</v>
      </c>
      <c r="U2328" s="11" t="str">
        <f t="array" ref="U2328">IFERROR(INDEX('Pontuação'!G$13:G$101, MATCH(T2328, 'Pontuação'!F$13:F$101, 0)), "Faixa Indefinida")</f>
        <v>C</v>
      </c>
      <c r="V2328" s="11">
        <f t="shared" si="2"/>
        <v>0</v>
      </c>
      <c r="W2328" s="11">
        <f t="shared" si="3"/>
        <v>0</v>
      </c>
      <c r="X2328" s="11">
        <f t="shared" si="4"/>
        <v>1</v>
      </c>
      <c r="Y2328" s="11">
        <f t="shared" si="5"/>
        <v>0</v>
      </c>
      <c r="Z2328" s="12">
        <f>ROUNDUP(SUM(VLOOKUP(F2328,'Pontuação 3.0'!A$2:B$11,2,FALSE),VLOOKUP(E2328,'Pontuação 3.0'!C$2:D$11,2,FALSE),VLOOKUP(H2328,'Pontuação 3.0'!I$2:J$11,2,FALSE),VLOOKUP(J2328,'Pontuação 3.0'!G$2:H$11,2,FALSE),VLOOKUP(G2328,'Pontuação 3.0'!E$2:F$11,2,FALSE),VLOOKUP(K2328,'Pontuação 3.0'!K$2:L$11,2,FALSE),VLOOKUP(L2328,'Pontuação 3.0'!M$2:N$13,2,FALSE)),0)</f>
        <v>1982</v>
      </c>
      <c r="AA2328" s="12">
        <f t="shared" si="6"/>
        <v>198</v>
      </c>
      <c r="AB2328" s="12" t="str">
        <f t="array" ref="AB2328">IFERROR(INDEX('Pontuação 3.0'!G$13:G$191, MATCH(AA2328, 'Pontuação 3.0'!F$13:F$191, 0)), "Faixa Indefinida")</f>
        <v>C</v>
      </c>
      <c r="AC2328" s="12">
        <f t="shared" si="7"/>
        <v>0</v>
      </c>
      <c r="AD2328" s="12">
        <f t="shared" si="8"/>
        <v>0</v>
      </c>
      <c r="AE2328" s="12">
        <f t="shared" si="9"/>
        <v>1</v>
      </c>
      <c r="AF2328" s="12">
        <f t="shared" si="10"/>
        <v>0</v>
      </c>
    </row>
    <row r="2329" ht="15.75" customHeight="1">
      <c r="A2329" s="8">
        <v>45686.0</v>
      </c>
      <c r="B2329" s="9" t="s">
        <v>5460</v>
      </c>
      <c r="C2329" s="9" t="s">
        <v>5461</v>
      </c>
      <c r="D2329" s="15">
        <v>1.1967357641E10</v>
      </c>
      <c r="E2329" s="9" t="s">
        <v>13936</v>
      </c>
      <c r="F2329" s="9" t="s">
        <v>13948</v>
      </c>
      <c r="G2329" s="9" t="s">
        <v>13926</v>
      </c>
      <c r="H2329" s="9" t="s">
        <v>13938</v>
      </c>
      <c r="I2329" s="9" t="s">
        <v>13940</v>
      </c>
      <c r="J2329" s="9" t="s">
        <v>13929</v>
      </c>
      <c r="K2329" s="9" t="s">
        <v>13940</v>
      </c>
      <c r="L2329" s="9" t="s">
        <v>13945</v>
      </c>
      <c r="M2329" s="9" t="s">
        <v>13952</v>
      </c>
      <c r="N2329" s="13" t="s">
        <v>12</v>
      </c>
      <c r="O2329" s="13" t="s">
        <v>14</v>
      </c>
      <c r="P2329" s="13" t="s">
        <v>13</v>
      </c>
      <c r="Q2329" s="13" t="s">
        <v>20</v>
      </c>
      <c r="R2329" s="13" t="s">
        <v>15</v>
      </c>
      <c r="S2329" s="10">
        <f>ROUNDUP(SUM(VLOOKUP(F2329,'Pontuação'!A$2:B$11,2,FALSE),VLOOKUP(E2329,'Pontuação'!C$2:D$11,2,FALSE),VLOOKUP(H2329,'Pontuação'!I$2:J$11,2,FALSE),VLOOKUP(J2329,'Pontuação'!G$2:H$11,2,FALSE),VLOOKUP(L2329,'Pontuação'!M$2:N$13,2,FALSE)),0)</f>
        <v>1699</v>
      </c>
      <c r="T2329" s="11">
        <f t="shared" si="1"/>
        <v>170</v>
      </c>
      <c r="U2329" s="11" t="str">
        <f t="array" ref="U2329">IFERROR(INDEX('Pontuação'!G$13:G$101, MATCH(T2329, 'Pontuação'!F$13:F$101, 0)), "Faixa Indefinida")</f>
        <v>B</v>
      </c>
      <c r="V2329" s="11">
        <f t="shared" si="2"/>
        <v>0</v>
      </c>
      <c r="W2329" s="11">
        <f t="shared" si="3"/>
        <v>1</v>
      </c>
      <c r="X2329" s="11">
        <f t="shared" si="4"/>
        <v>0</v>
      </c>
      <c r="Y2329" s="11">
        <f t="shared" si="5"/>
        <v>0</v>
      </c>
      <c r="Z2329" s="12">
        <f>ROUNDUP(SUM(VLOOKUP(F2329,'Pontuação 3.0'!A$2:B$11,2,FALSE),VLOOKUP(E2329,'Pontuação 3.0'!C$2:D$11,2,FALSE),VLOOKUP(H2329,'Pontuação 3.0'!I$2:J$11,2,FALSE),VLOOKUP(J2329,'Pontuação 3.0'!G$2:H$11,2,FALSE),VLOOKUP(G2329,'Pontuação 3.0'!E$2:F$11,2,FALSE),VLOOKUP(K2329,'Pontuação 3.0'!K$2:L$11,2,FALSE),VLOOKUP(L2329,'Pontuação 3.0'!M$2:N$13,2,FALSE)),0)</f>
        <v>2011</v>
      </c>
      <c r="AA2329" s="12">
        <f t="shared" si="6"/>
        <v>201</v>
      </c>
      <c r="AB2329" s="12" t="str">
        <f t="array" ref="AB2329">IFERROR(INDEX('Pontuação 3.0'!G$13:G$191, MATCH(AA2329, 'Pontuação 3.0'!F$13:F$191, 0)), "Faixa Indefinida")</f>
        <v>C</v>
      </c>
      <c r="AC2329" s="12">
        <f t="shared" si="7"/>
        <v>0</v>
      </c>
      <c r="AD2329" s="12">
        <f t="shared" si="8"/>
        <v>0</v>
      </c>
      <c r="AE2329" s="12">
        <f t="shared" si="9"/>
        <v>1</v>
      </c>
      <c r="AF2329" s="12">
        <f t="shared" si="10"/>
        <v>0</v>
      </c>
    </row>
    <row r="2330" ht="15.75" customHeight="1">
      <c r="A2330" s="8">
        <v>45686.0</v>
      </c>
      <c r="B2330" s="9" t="s">
        <v>1034</v>
      </c>
      <c r="C2330" s="9" t="s">
        <v>1035</v>
      </c>
      <c r="D2330" s="15">
        <v>1.1950455526E10</v>
      </c>
      <c r="E2330" s="9" t="s">
        <v>13936</v>
      </c>
      <c r="F2330" s="9" t="s">
        <v>13948</v>
      </c>
      <c r="G2330" s="9" t="s">
        <v>13926</v>
      </c>
      <c r="H2330" s="9" t="s">
        <v>13927</v>
      </c>
      <c r="I2330" s="9" t="s">
        <v>13928</v>
      </c>
      <c r="J2330" s="9" t="s">
        <v>13956</v>
      </c>
      <c r="K2330" s="9" t="s">
        <v>13930</v>
      </c>
      <c r="L2330" s="9" t="s">
        <v>13945</v>
      </c>
      <c r="M2330" s="9" t="s">
        <v>13942</v>
      </c>
      <c r="N2330" s="13" t="s">
        <v>12</v>
      </c>
      <c r="O2330" s="13" t="s">
        <v>14</v>
      </c>
      <c r="P2330" s="13" t="s">
        <v>13</v>
      </c>
      <c r="Q2330" s="13" t="s">
        <v>20</v>
      </c>
      <c r="R2330" s="13" t="s">
        <v>65</v>
      </c>
      <c r="S2330" s="10">
        <f>ROUNDUP(SUM(VLOOKUP(F2330,'Pontuação'!A$2:B$11,2,FALSE),VLOOKUP(E2330,'Pontuação'!C$2:D$11,2,FALSE),VLOOKUP(H2330,'Pontuação'!I$2:J$11,2,FALSE),VLOOKUP(J2330,'Pontuação'!G$2:H$11,2,FALSE),VLOOKUP(L2330,'Pontuação'!M$2:N$13,2,FALSE)),0)</f>
        <v>1837</v>
      </c>
      <c r="T2330" s="11">
        <f t="shared" si="1"/>
        <v>184</v>
      </c>
      <c r="U2330" s="11" t="str">
        <f t="array" ref="U2330">IFERROR(INDEX('Pontuação'!G$13:G$101, MATCH(T2330, 'Pontuação'!F$13:F$101, 0)), "Faixa Indefinida")</f>
        <v>A</v>
      </c>
      <c r="V2330" s="11">
        <f t="shared" si="2"/>
        <v>1</v>
      </c>
      <c r="W2330" s="11">
        <f t="shared" si="3"/>
        <v>0</v>
      </c>
      <c r="X2330" s="11">
        <f t="shared" si="4"/>
        <v>0</v>
      </c>
      <c r="Y2330" s="11">
        <f t="shared" si="5"/>
        <v>0</v>
      </c>
      <c r="Z2330" s="12">
        <f>ROUNDUP(SUM(VLOOKUP(F2330,'Pontuação 3.0'!A$2:B$11,2,FALSE),VLOOKUP(E2330,'Pontuação 3.0'!C$2:D$11,2,FALSE),VLOOKUP(H2330,'Pontuação 3.0'!I$2:J$11,2,FALSE),VLOOKUP(J2330,'Pontuação 3.0'!G$2:H$11,2,FALSE),VLOOKUP(G2330,'Pontuação 3.0'!E$2:F$11,2,FALSE),VLOOKUP(K2330,'Pontuação 3.0'!K$2:L$11,2,FALSE),VLOOKUP(L2330,'Pontuação 3.0'!M$2:N$13,2,FALSE)),0)</f>
        <v>2463</v>
      </c>
      <c r="AA2330" s="12">
        <f t="shared" si="6"/>
        <v>246</v>
      </c>
      <c r="AB2330" s="12" t="str">
        <f t="array" ref="AB2330">IFERROR(INDEX('Pontuação 3.0'!G$13:G$191, MATCH(AA2330, 'Pontuação 3.0'!F$13:F$191, 0)), "Faixa Indefinida")</f>
        <v>A</v>
      </c>
      <c r="AC2330" s="12">
        <f t="shared" si="7"/>
        <v>1</v>
      </c>
      <c r="AD2330" s="12">
        <f t="shared" si="8"/>
        <v>0</v>
      </c>
      <c r="AE2330" s="12">
        <f t="shared" si="9"/>
        <v>0</v>
      </c>
      <c r="AF2330" s="12">
        <f t="shared" si="10"/>
        <v>0</v>
      </c>
    </row>
    <row r="2331" ht="15.75" customHeight="1">
      <c r="A2331" s="8">
        <v>45686.0</v>
      </c>
      <c r="B2331" s="9" t="s">
        <v>5464</v>
      </c>
      <c r="C2331" s="9" t="s">
        <v>5465</v>
      </c>
      <c r="D2331" s="15">
        <v>8.8992770777E10</v>
      </c>
      <c r="E2331" s="9" t="s">
        <v>13936</v>
      </c>
      <c r="F2331" s="9" t="s">
        <v>13925</v>
      </c>
      <c r="G2331" s="9" t="s">
        <v>13961</v>
      </c>
      <c r="H2331" s="9" t="s">
        <v>13927</v>
      </c>
      <c r="I2331" s="9" t="s">
        <v>13940</v>
      </c>
      <c r="J2331" s="9" t="s">
        <v>13929</v>
      </c>
      <c r="K2331" s="9" t="s">
        <v>13940</v>
      </c>
      <c r="L2331" s="9" t="s">
        <v>13954</v>
      </c>
      <c r="M2331" s="9" t="s">
        <v>13942</v>
      </c>
      <c r="N2331" s="9"/>
      <c r="O2331" s="9"/>
      <c r="P2331" s="9"/>
      <c r="Q2331" s="9"/>
      <c r="R2331" s="9"/>
      <c r="S2331" s="10">
        <f>ROUNDUP(SUM(VLOOKUP(F2331,'Pontuação'!A$2:B$11,2,FALSE),VLOOKUP(E2331,'Pontuação'!C$2:D$11,2,FALSE),VLOOKUP(H2331,'Pontuação'!I$2:J$11,2,FALSE),VLOOKUP(J2331,'Pontuação'!G$2:H$11,2,FALSE),VLOOKUP(L2331,'Pontuação'!M$2:N$13,2,FALSE)),0)</f>
        <v>1157</v>
      </c>
      <c r="T2331" s="11">
        <f t="shared" si="1"/>
        <v>116</v>
      </c>
      <c r="U2331" s="11" t="str">
        <f t="array" ref="U2331">IFERROR(INDEX('Pontuação'!G$13:G$101, MATCH(T2331, 'Pontuação'!F$13:F$101, 0)), "Faixa Indefinida")</f>
        <v>D</v>
      </c>
      <c r="V2331" s="11">
        <f t="shared" si="2"/>
        <v>0</v>
      </c>
      <c r="W2331" s="11">
        <f t="shared" si="3"/>
        <v>0</v>
      </c>
      <c r="X2331" s="11">
        <f t="shared" si="4"/>
        <v>0</v>
      </c>
      <c r="Y2331" s="11">
        <f t="shared" si="5"/>
        <v>1</v>
      </c>
      <c r="Z2331" s="12">
        <f>ROUNDUP(SUM(VLOOKUP(F2331,'Pontuação 3.0'!A$2:B$11,2,FALSE),VLOOKUP(E2331,'Pontuação 3.0'!C$2:D$11,2,FALSE),VLOOKUP(H2331,'Pontuação 3.0'!I$2:J$11,2,FALSE),VLOOKUP(J2331,'Pontuação 3.0'!G$2:H$11,2,FALSE),VLOOKUP(G2331,'Pontuação 3.0'!E$2:F$11,2,FALSE),VLOOKUP(K2331,'Pontuação 3.0'!K$2:L$11,2,FALSE),VLOOKUP(L2331,'Pontuação 3.0'!M$2:N$13,2,FALSE)),0)</f>
        <v>1689</v>
      </c>
      <c r="AA2331" s="12">
        <f t="shared" si="6"/>
        <v>169</v>
      </c>
      <c r="AB2331" s="12" t="str">
        <f t="array" ref="AB2331">IFERROR(INDEX('Pontuação 3.0'!G$13:G$191, MATCH(AA2331, 'Pontuação 3.0'!F$13:F$191, 0)), "Faixa Indefinida")</f>
        <v>D</v>
      </c>
      <c r="AC2331" s="12">
        <f t="shared" si="7"/>
        <v>0</v>
      </c>
      <c r="AD2331" s="12">
        <f t="shared" si="8"/>
        <v>0</v>
      </c>
      <c r="AE2331" s="12">
        <f t="shared" si="9"/>
        <v>0</v>
      </c>
      <c r="AF2331" s="12">
        <f t="shared" si="10"/>
        <v>1</v>
      </c>
    </row>
    <row r="2332" ht="15.75" customHeight="1">
      <c r="A2332" s="8">
        <v>45686.0</v>
      </c>
      <c r="B2332" s="9" t="s">
        <v>5468</v>
      </c>
      <c r="C2332" s="9" t="s">
        <v>5469</v>
      </c>
      <c r="D2332" s="15">
        <v>8.0</v>
      </c>
      <c r="E2332" s="9" t="s">
        <v>13936</v>
      </c>
      <c r="F2332" s="9" t="s">
        <v>13950</v>
      </c>
      <c r="G2332" s="9" t="s">
        <v>13957</v>
      </c>
      <c r="H2332" s="9" t="s">
        <v>13927</v>
      </c>
      <c r="I2332" s="9" t="s">
        <v>13940</v>
      </c>
      <c r="J2332" s="9" t="s">
        <v>13929</v>
      </c>
      <c r="K2332" s="9" t="s">
        <v>13940</v>
      </c>
      <c r="L2332" s="9" t="s">
        <v>13945</v>
      </c>
      <c r="M2332" s="9" t="s">
        <v>13952</v>
      </c>
      <c r="N2332" s="13" t="s">
        <v>12</v>
      </c>
      <c r="O2332" s="13" t="s">
        <v>14</v>
      </c>
      <c r="P2332" s="13" t="s">
        <v>13</v>
      </c>
      <c r="Q2332" s="13" t="s">
        <v>84</v>
      </c>
      <c r="R2332" s="13" t="s">
        <v>15</v>
      </c>
      <c r="S2332" s="10">
        <f>ROUNDUP(SUM(VLOOKUP(F2332,'Pontuação'!A$2:B$11,2,FALSE),VLOOKUP(E2332,'Pontuação'!C$2:D$11,2,FALSE),VLOOKUP(H2332,'Pontuação'!I$2:J$11,2,FALSE),VLOOKUP(J2332,'Pontuação'!G$2:H$11,2,FALSE),VLOOKUP(L2332,'Pontuação'!M$2:N$13,2,FALSE)),0)</f>
        <v>1571</v>
      </c>
      <c r="T2332" s="11">
        <f t="shared" si="1"/>
        <v>157</v>
      </c>
      <c r="U2332" s="11" t="str">
        <f t="array" ref="U2332">IFERROR(INDEX('Pontuação'!G$13:G$101, MATCH(T2332, 'Pontuação'!F$13:F$101, 0)), "Faixa Indefinida")</f>
        <v>C</v>
      </c>
      <c r="V2332" s="11">
        <f t="shared" si="2"/>
        <v>0</v>
      </c>
      <c r="W2332" s="11">
        <f t="shared" si="3"/>
        <v>0</v>
      </c>
      <c r="X2332" s="11">
        <f t="shared" si="4"/>
        <v>1</v>
      </c>
      <c r="Y2332" s="11">
        <f t="shared" si="5"/>
        <v>0</v>
      </c>
      <c r="Z2332" s="12">
        <f>ROUNDUP(SUM(VLOOKUP(F2332,'Pontuação 3.0'!A$2:B$11,2,FALSE),VLOOKUP(E2332,'Pontuação 3.0'!C$2:D$11,2,FALSE),VLOOKUP(H2332,'Pontuação 3.0'!I$2:J$11,2,FALSE),VLOOKUP(J2332,'Pontuação 3.0'!G$2:H$11,2,FALSE),VLOOKUP(G2332,'Pontuação 3.0'!E$2:F$11,2,FALSE),VLOOKUP(K2332,'Pontuação 3.0'!K$2:L$11,2,FALSE),VLOOKUP(L2332,'Pontuação 3.0'!M$2:N$13,2,FALSE)),0)</f>
        <v>1910</v>
      </c>
      <c r="AA2332" s="12">
        <f t="shared" si="6"/>
        <v>191</v>
      </c>
      <c r="AB2332" s="12" t="str">
        <f t="array" ref="AB2332">IFERROR(INDEX('Pontuação 3.0'!G$13:G$191, MATCH(AA2332, 'Pontuação 3.0'!F$13:F$191, 0)), "Faixa Indefinida")</f>
        <v>D</v>
      </c>
      <c r="AC2332" s="12">
        <f t="shared" si="7"/>
        <v>0</v>
      </c>
      <c r="AD2332" s="12">
        <f t="shared" si="8"/>
        <v>0</v>
      </c>
      <c r="AE2332" s="12">
        <f t="shared" si="9"/>
        <v>0</v>
      </c>
      <c r="AF2332" s="12">
        <f t="shared" si="10"/>
        <v>1</v>
      </c>
    </row>
    <row r="2333" ht="15.75" customHeight="1">
      <c r="A2333" s="8">
        <v>45686.0</v>
      </c>
      <c r="B2333" s="9" t="s">
        <v>5475</v>
      </c>
      <c r="C2333" s="9" t="s">
        <v>5476</v>
      </c>
      <c r="D2333" s="15">
        <v>2.299759861E9</v>
      </c>
      <c r="E2333" s="9" t="s">
        <v>13936</v>
      </c>
      <c r="F2333" s="9" t="s">
        <v>13950</v>
      </c>
      <c r="G2333" s="9" t="s">
        <v>13944</v>
      </c>
      <c r="H2333" s="9" t="s">
        <v>13960</v>
      </c>
      <c r="I2333" s="9" t="s">
        <v>13940</v>
      </c>
      <c r="J2333" s="9" t="s">
        <v>13929</v>
      </c>
      <c r="K2333" s="9" t="s">
        <v>13940</v>
      </c>
      <c r="L2333" s="9" t="s">
        <v>13941</v>
      </c>
      <c r="M2333" s="9" t="s">
        <v>13942</v>
      </c>
      <c r="N2333" s="13" t="s">
        <v>12</v>
      </c>
      <c r="O2333" s="13" t="s">
        <v>14</v>
      </c>
      <c r="P2333" s="13" t="s">
        <v>32</v>
      </c>
      <c r="Q2333" s="13" t="s">
        <v>20</v>
      </c>
      <c r="R2333" s="13" t="s">
        <v>15</v>
      </c>
      <c r="S2333" s="10">
        <f>ROUNDUP(SUM(VLOOKUP(F2333,'Pontuação'!A$2:B$11,2,FALSE),VLOOKUP(E2333,'Pontuação'!C$2:D$11,2,FALSE),VLOOKUP(H2333,'Pontuação'!I$2:J$11,2,FALSE),VLOOKUP(J2333,'Pontuação'!G$2:H$11,2,FALSE),VLOOKUP(L2333,'Pontuação'!M$2:N$13,2,FALSE)),0)</f>
        <v>1413</v>
      </c>
      <c r="T2333" s="11">
        <f t="shared" si="1"/>
        <v>141</v>
      </c>
      <c r="U2333" s="11" t="str">
        <f t="array" ref="U2333">IFERROR(INDEX('Pontuação'!G$13:G$101, MATCH(T2333, 'Pontuação'!F$13:F$101, 0)), "Faixa Indefinida")</f>
        <v>D</v>
      </c>
      <c r="V2333" s="11">
        <f t="shared" si="2"/>
        <v>0</v>
      </c>
      <c r="W2333" s="11">
        <f t="shared" si="3"/>
        <v>0</v>
      </c>
      <c r="X2333" s="11">
        <f t="shared" si="4"/>
        <v>0</v>
      </c>
      <c r="Y2333" s="11">
        <f t="shared" si="5"/>
        <v>1</v>
      </c>
      <c r="Z2333" s="12">
        <f>ROUNDUP(SUM(VLOOKUP(F2333,'Pontuação 3.0'!A$2:B$11,2,FALSE),VLOOKUP(E2333,'Pontuação 3.0'!C$2:D$11,2,FALSE),VLOOKUP(H2333,'Pontuação 3.0'!I$2:J$11,2,FALSE),VLOOKUP(J2333,'Pontuação 3.0'!G$2:H$11,2,FALSE),VLOOKUP(G2333,'Pontuação 3.0'!E$2:F$11,2,FALSE),VLOOKUP(K2333,'Pontuação 3.0'!K$2:L$11,2,FALSE),VLOOKUP(L2333,'Pontuação 3.0'!M$2:N$13,2,FALSE)),0)</f>
        <v>1852</v>
      </c>
      <c r="AA2333" s="12">
        <f t="shared" si="6"/>
        <v>185</v>
      </c>
      <c r="AB2333" s="12" t="str">
        <f t="array" ref="AB2333">IFERROR(INDEX('Pontuação 3.0'!G$13:G$191, MATCH(AA2333, 'Pontuação 3.0'!F$13:F$191, 0)), "Faixa Indefinida")</f>
        <v>D</v>
      </c>
      <c r="AC2333" s="12">
        <f t="shared" si="7"/>
        <v>0</v>
      </c>
      <c r="AD2333" s="12">
        <f t="shared" si="8"/>
        <v>0</v>
      </c>
      <c r="AE2333" s="12">
        <f t="shared" si="9"/>
        <v>0</v>
      </c>
      <c r="AF2333" s="12">
        <f t="shared" si="10"/>
        <v>1</v>
      </c>
    </row>
    <row r="2334" ht="15.75" customHeight="1">
      <c r="A2334" s="8">
        <v>45686.0</v>
      </c>
      <c r="B2334" s="9" t="s">
        <v>5473</v>
      </c>
      <c r="C2334" s="9" t="s">
        <v>5474</v>
      </c>
      <c r="D2334" s="15">
        <v>8.198419185E10</v>
      </c>
      <c r="E2334" s="9" t="s">
        <v>13936</v>
      </c>
      <c r="F2334" s="9" t="s">
        <v>13948</v>
      </c>
      <c r="G2334" s="9" t="s">
        <v>13944</v>
      </c>
      <c r="H2334" s="9" t="s">
        <v>13949</v>
      </c>
      <c r="I2334" s="9" t="s">
        <v>13928</v>
      </c>
      <c r="J2334" s="9" t="s">
        <v>13939</v>
      </c>
      <c r="K2334" s="9" t="s">
        <v>13940</v>
      </c>
      <c r="L2334" s="9" t="s">
        <v>13931</v>
      </c>
      <c r="M2334" s="9" t="s">
        <v>13946</v>
      </c>
      <c r="N2334" s="13" t="s">
        <v>12</v>
      </c>
      <c r="O2334" s="13" t="s">
        <v>14</v>
      </c>
      <c r="P2334" s="13" t="s">
        <v>13</v>
      </c>
      <c r="Q2334" s="13" t="s">
        <v>59</v>
      </c>
      <c r="R2334" s="13" t="s">
        <v>65</v>
      </c>
      <c r="S2334" s="10">
        <f>ROUNDUP(SUM(VLOOKUP(F2334,'Pontuação'!A$2:B$11,2,FALSE),VLOOKUP(E2334,'Pontuação'!C$2:D$11,2,FALSE),VLOOKUP(H2334,'Pontuação'!I$2:J$11,2,FALSE),VLOOKUP(J2334,'Pontuação'!G$2:H$11,2,FALSE),VLOOKUP(L2334,'Pontuação'!M$2:N$13,2,FALSE)),0)</f>
        <v>1688</v>
      </c>
      <c r="T2334" s="11">
        <f t="shared" si="1"/>
        <v>169</v>
      </c>
      <c r="U2334" s="11" t="str">
        <f t="array" ref="U2334">IFERROR(INDEX('Pontuação'!G$13:G$101, MATCH(T2334, 'Pontuação'!F$13:F$101, 0)), "Faixa Indefinida")</f>
        <v>B</v>
      </c>
      <c r="V2334" s="11">
        <f t="shared" si="2"/>
        <v>0</v>
      </c>
      <c r="W2334" s="11">
        <f t="shared" si="3"/>
        <v>1</v>
      </c>
      <c r="X2334" s="11">
        <f t="shared" si="4"/>
        <v>0</v>
      </c>
      <c r="Y2334" s="11">
        <f t="shared" si="5"/>
        <v>0</v>
      </c>
      <c r="Z2334" s="12">
        <f>ROUNDUP(SUM(VLOOKUP(F2334,'Pontuação 3.0'!A$2:B$11,2,FALSE),VLOOKUP(E2334,'Pontuação 3.0'!C$2:D$11,2,FALSE),VLOOKUP(H2334,'Pontuação 3.0'!I$2:J$11,2,FALSE),VLOOKUP(J2334,'Pontuação 3.0'!G$2:H$11,2,FALSE),VLOOKUP(G2334,'Pontuação 3.0'!E$2:F$11,2,FALSE),VLOOKUP(K2334,'Pontuação 3.0'!K$2:L$11,2,FALSE),VLOOKUP(L2334,'Pontuação 3.0'!M$2:N$13,2,FALSE)),0)</f>
        <v>2088</v>
      </c>
      <c r="AA2334" s="12">
        <f t="shared" si="6"/>
        <v>209</v>
      </c>
      <c r="AB2334" s="12" t="str">
        <f t="array" ref="AB2334">IFERROR(INDEX('Pontuação 3.0'!G$13:G$191, MATCH(AA2334, 'Pontuação 3.0'!F$13:F$191, 0)), "Faixa Indefinida")</f>
        <v>C</v>
      </c>
      <c r="AC2334" s="12">
        <f t="shared" si="7"/>
        <v>0</v>
      </c>
      <c r="AD2334" s="12">
        <f t="shared" si="8"/>
        <v>0</v>
      </c>
      <c r="AE2334" s="12">
        <f t="shared" si="9"/>
        <v>1</v>
      </c>
      <c r="AF2334" s="12">
        <f t="shared" si="10"/>
        <v>0</v>
      </c>
    </row>
    <row r="2335" ht="15.75" customHeight="1">
      <c r="A2335" s="8">
        <v>45686.0</v>
      </c>
      <c r="B2335" s="9" t="s">
        <v>5479</v>
      </c>
      <c r="C2335" s="9" t="s">
        <v>5480</v>
      </c>
      <c r="D2335" s="15">
        <v>1.5996778698E10</v>
      </c>
      <c r="E2335" s="9" t="s">
        <v>13936</v>
      </c>
      <c r="F2335" s="9" t="s">
        <v>13948</v>
      </c>
      <c r="G2335" s="9" t="s">
        <v>13926</v>
      </c>
      <c r="H2335" s="9" t="s">
        <v>13938</v>
      </c>
      <c r="I2335" s="9" t="s">
        <v>13940</v>
      </c>
      <c r="J2335" s="9" t="s">
        <v>13929</v>
      </c>
      <c r="K2335" s="9" t="s">
        <v>13940</v>
      </c>
      <c r="L2335" s="9" t="s">
        <v>13931</v>
      </c>
      <c r="M2335" s="9" t="s">
        <v>13942</v>
      </c>
      <c r="N2335" s="13" t="s">
        <v>12</v>
      </c>
      <c r="O2335" s="13" t="s">
        <v>14</v>
      </c>
      <c r="P2335" s="13" t="s">
        <v>93</v>
      </c>
      <c r="Q2335" s="13" t="s">
        <v>20</v>
      </c>
      <c r="R2335" s="13" t="s">
        <v>65</v>
      </c>
      <c r="S2335" s="10">
        <f>ROUNDUP(SUM(VLOOKUP(F2335,'Pontuação'!A$2:B$11,2,FALSE),VLOOKUP(E2335,'Pontuação'!C$2:D$11,2,FALSE),VLOOKUP(H2335,'Pontuação'!I$2:J$11,2,FALSE),VLOOKUP(J2335,'Pontuação'!G$2:H$11,2,FALSE),VLOOKUP(L2335,'Pontuação'!M$2:N$13,2,FALSE)),0)</f>
        <v>1567</v>
      </c>
      <c r="T2335" s="11">
        <f t="shared" si="1"/>
        <v>157</v>
      </c>
      <c r="U2335" s="11" t="str">
        <f t="array" ref="U2335">IFERROR(INDEX('Pontuação'!G$13:G$101, MATCH(T2335, 'Pontuação'!F$13:F$101, 0)), "Faixa Indefinida")</f>
        <v>C</v>
      </c>
      <c r="V2335" s="11">
        <f t="shared" si="2"/>
        <v>0</v>
      </c>
      <c r="W2335" s="11">
        <f t="shared" si="3"/>
        <v>0</v>
      </c>
      <c r="X2335" s="11">
        <f t="shared" si="4"/>
        <v>1</v>
      </c>
      <c r="Y2335" s="11">
        <f t="shared" si="5"/>
        <v>0</v>
      </c>
      <c r="Z2335" s="12">
        <f>ROUNDUP(SUM(VLOOKUP(F2335,'Pontuação 3.0'!A$2:B$11,2,FALSE),VLOOKUP(E2335,'Pontuação 3.0'!C$2:D$11,2,FALSE),VLOOKUP(H2335,'Pontuação 3.0'!I$2:J$11,2,FALSE),VLOOKUP(J2335,'Pontuação 3.0'!G$2:H$11,2,FALSE),VLOOKUP(G2335,'Pontuação 3.0'!E$2:F$11,2,FALSE),VLOOKUP(K2335,'Pontuação 3.0'!K$2:L$11,2,FALSE),VLOOKUP(L2335,'Pontuação 3.0'!M$2:N$13,2,FALSE)),0)</f>
        <v>1925</v>
      </c>
      <c r="AA2335" s="12">
        <f t="shared" si="6"/>
        <v>193</v>
      </c>
      <c r="AB2335" s="12" t="str">
        <f t="array" ref="AB2335">IFERROR(INDEX('Pontuação 3.0'!G$13:G$191, MATCH(AA2335, 'Pontuação 3.0'!F$13:F$191, 0)), "Faixa Indefinida")</f>
        <v>C</v>
      </c>
      <c r="AC2335" s="12">
        <f t="shared" si="7"/>
        <v>0</v>
      </c>
      <c r="AD2335" s="12">
        <f t="shared" si="8"/>
        <v>0</v>
      </c>
      <c r="AE2335" s="12">
        <f t="shared" si="9"/>
        <v>1</v>
      </c>
      <c r="AF2335" s="12">
        <f t="shared" si="10"/>
        <v>0</v>
      </c>
    </row>
    <row r="2336" ht="15.75" customHeight="1">
      <c r="A2336" s="8">
        <v>45686.0</v>
      </c>
      <c r="B2336" s="9" t="s">
        <v>5481</v>
      </c>
      <c r="C2336" s="9" t="s">
        <v>5482</v>
      </c>
      <c r="D2336" s="15">
        <v>3.2998577071E10</v>
      </c>
      <c r="E2336" s="9" t="s">
        <v>13936</v>
      </c>
      <c r="F2336" s="9" t="s">
        <v>13950</v>
      </c>
      <c r="G2336" s="9" t="s">
        <v>13926</v>
      </c>
      <c r="H2336" s="9" t="s">
        <v>13927</v>
      </c>
      <c r="I2336" s="9" t="s">
        <v>13940</v>
      </c>
      <c r="J2336" s="9" t="s">
        <v>13939</v>
      </c>
      <c r="K2336" s="9" t="s">
        <v>13940</v>
      </c>
      <c r="L2336" s="9" t="s">
        <v>13945</v>
      </c>
      <c r="M2336" s="9" t="s">
        <v>13942</v>
      </c>
      <c r="N2336" s="13" t="s">
        <v>12</v>
      </c>
      <c r="O2336" s="13" t="s">
        <v>14</v>
      </c>
      <c r="P2336" s="13" t="s">
        <v>27</v>
      </c>
      <c r="Q2336" s="13" t="s">
        <v>59</v>
      </c>
      <c r="R2336" s="13" t="s">
        <v>65</v>
      </c>
      <c r="S2336" s="10">
        <f>ROUNDUP(SUM(VLOOKUP(F2336,'Pontuação'!A$2:B$11,2,FALSE),VLOOKUP(E2336,'Pontuação'!C$2:D$11,2,FALSE),VLOOKUP(H2336,'Pontuação'!I$2:J$11,2,FALSE),VLOOKUP(J2336,'Pontuação'!G$2:H$11,2,FALSE),VLOOKUP(L2336,'Pontuação'!M$2:N$13,2,FALSE)),0)</f>
        <v>1676</v>
      </c>
      <c r="T2336" s="11">
        <f t="shared" si="1"/>
        <v>168</v>
      </c>
      <c r="U2336" s="11" t="str">
        <f t="array" ref="U2336">IFERROR(INDEX('Pontuação'!G$13:G$101, MATCH(T2336, 'Pontuação'!F$13:F$101, 0)), "Faixa Indefinida")</f>
        <v>B</v>
      </c>
      <c r="V2336" s="11">
        <f t="shared" si="2"/>
        <v>0</v>
      </c>
      <c r="W2336" s="11">
        <f t="shared" si="3"/>
        <v>1</v>
      </c>
      <c r="X2336" s="11">
        <f t="shared" si="4"/>
        <v>0</v>
      </c>
      <c r="Y2336" s="11">
        <f t="shared" si="5"/>
        <v>0</v>
      </c>
      <c r="Z2336" s="12">
        <f>ROUNDUP(SUM(VLOOKUP(F2336,'Pontuação 3.0'!A$2:B$11,2,FALSE),VLOOKUP(E2336,'Pontuação 3.0'!C$2:D$11,2,FALSE),VLOOKUP(H2336,'Pontuação 3.0'!I$2:J$11,2,FALSE),VLOOKUP(J2336,'Pontuação 3.0'!G$2:H$11,2,FALSE),VLOOKUP(G2336,'Pontuação 3.0'!E$2:F$11,2,FALSE),VLOOKUP(K2336,'Pontuação 3.0'!K$2:L$11,2,FALSE),VLOOKUP(L2336,'Pontuação 3.0'!M$2:N$13,2,FALSE)),0)</f>
        <v>2212</v>
      </c>
      <c r="AA2336" s="12">
        <f t="shared" si="6"/>
        <v>221</v>
      </c>
      <c r="AB2336" s="12" t="str">
        <f t="array" ref="AB2336">IFERROR(INDEX('Pontuação 3.0'!G$13:G$191, MATCH(AA2336, 'Pontuação 3.0'!F$13:F$191, 0)), "Faixa Indefinida")</f>
        <v>B</v>
      </c>
      <c r="AC2336" s="12">
        <f t="shared" si="7"/>
        <v>0</v>
      </c>
      <c r="AD2336" s="12">
        <f t="shared" si="8"/>
        <v>1</v>
      </c>
      <c r="AE2336" s="12">
        <f t="shared" si="9"/>
        <v>0</v>
      </c>
      <c r="AF2336" s="12">
        <f t="shared" si="10"/>
        <v>0</v>
      </c>
    </row>
    <row r="2337" ht="15.75" customHeight="1">
      <c r="A2337" s="8">
        <v>45686.0</v>
      </c>
      <c r="B2337" s="9" t="s">
        <v>5483</v>
      </c>
      <c r="C2337" s="9" t="s">
        <v>5484</v>
      </c>
      <c r="D2337" s="15">
        <v>6.692151576E9</v>
      </c>
      <c r="E2337" s="9" t="s">
        <v>13924</v>
      </c>
      <c r="F2337" s="9" t="s">
        <v>13950</v>
      </c>
      <c r="G2337" s="9" t="s">
        <v>13957</v>
      </c>
      <c r="H2337" s="9" t="s">
        <v>13949</v>
      </c>
      <c r="I2337" s="9" t="s">
        <v>13940</v>
      </c>
      <c r="J2337" s="9" t="s">
        <v>13929</v>
      </c>
      <c r="K2337" s="9" t="s">
        <v>13940</v>
      </c>
      <c r="L2337" s="9" t="s">
        <v>13931</v>
      </c>
      <c r="M2337" s="9" t="s">
        <v>13946</v>
      </c>
      <c r="N2337" s="13" t="s">
        <v>12</v>
      </c>
      <c r="O2337" s="13" t="s">
        <v>14</v>
      </c>
      <c r="P2337" s="13" t="s">
        <v>93</v>
      </c>
      <c r="Q2337" s="13" t="s">
        <v>20</v>
      </c>
      <c r="R2337" s="13" t="s">
        <v>65</v>
      </c>
      <c r="S2337" s="10">
        <f>ROUNDUP(SUM(VLOOKUP(F2337,'Pontuação'!A$2:B$11,2,FALSE),VLOOKUP(E2337,'Pontuação'!C$2:D$11,2,FALSE),VLOOKUP(H2337,'Pontuação'!I$2:J$11,2,FALSE),VLOOKUP(J2337,'Pontuação'!G$2:H$11,2,FALSE),VLOOKUP(L2337,'Pontuação'!M$2:N$13,2,FALSE)),0)</f>
        <v>1599</v>
      </c>
      <c r="T2337" s="11">
        <f t="shared" si="1"/>
        <v>160</v>
      </c>
      <c r="U2337" s="11" t="str">
        <f t="array" ref="U2337">IFERROR(INDEX('Pontuação'!G$13:G$101, MATCH(T2337, 'Pontuação'!F$13:F$101, 0)), "Faixa Indefinida")</f>
        <v>C</v>
      </c>
      <c r="V2337" s="11">
        <f t="shared" si="2"/>
        <v>0</v>
      </c>
      <c r="W2337" s="11">
        <f t="shared" si="3"/>
        <v>0</v>
      </c>
      <c r="X2337" s="11">
        <f t="shared" si="4"/>
        <v>1</v>
      </c>
      <c r="Y2337" s="11">
        <f t="shared" si="5"/>
        <v>0</v>
      </c>
      <c r="Z2337" s="12">
        <f>ROUNDUP(SUM(VLOOKUP(F2337,'Pontuação 3.0'!A$2:B$11,2,FALSE),VLOOKUP(E2337,'Pontuação 3.0'!C$2:D$11,2,FALSE),VLOOKUP(H2337,'Pontuação 3.0'!I$2:J$11,2,FALSE),VLOOKUP(J2337,'Pontuação 3.0'!G$2:H$11,2,FALSE),VLOOKUP(G2337,'Pontuação 3.0'!E$2:F$11,2,FALSE),VLOOKUP(K2337,'Pontuação 3.0'!K$2:L$11,2,FALSE),VLOOKUP(L2337,'Pontuação 3.0'!M$2:N$13,2,FALSE)),0)</f>
        <v>2029</v>
      </c>
      <c r="AA2337" s="12">
        <f t="shared" si="6"/>
        <v>203</v>
      </c>
      <c r="AB2337" s="12" t="str">
        <f t="array" ref="AB2337">IFERROR(INDEX('Pontuação 3.0'!G$13:G$191, MATCH(AA2337, 'Pontuação 3.0'!F$13:F$191, 0)), "Faixa Indefinida")</f>
        <v>C</v>
      </c>
      <c r="AC2337" s="12">
        <f t="shared" si="7"/>
        <v>0</v>
      </c>
      <c r="AD2337" s="12">
        <f t="shared" si="8"/>
        <v>0</v>
      </c>
      <c r="AE2337" s="12">
        <f t="shared" si="9"/>
        <v>1</v>
      </c>
      <c r="AF2337" s="12">
        <f t="shared" si="10"/>
        <v>0</v>
      </c>
    </row>
    <row r="2338" ht="15.75" customHeight="1">
      <c r="A2338" s="8">
        <v>45686.0</v>
      </c>
      <c r="B2338" s="9" t="s">
        <v>1864</v>
      </c>
      <c r="C2338" s="9" t="s">
        <v>5486</v>
      </c>
      <c r="D2338" s="15">
        <v>2.1991810955E10</v>
      </c>
      <c r="E2338" s="9" t="s">
        <v>13936</v>
      </c>
      <c r="F2338" s="9" t="s">
        <v>13950</v>
      </c>
      <c r="G2338" s="9" t="s">
        <v>13926</v>
      </c>
      <c r="H2338" s="9" t="s">
        <v>13949</v>
      </c>
      <c r="I2338" s="9" t="s">
        <v>13940</v>
      </c>
      <c r="J2338" s="9" t="s">
        <v>13929</v>
      </c>
      <c r="K2338" s="9" t="s">
        <v>13940</v>
      </c>
      <c r="L2338" s="9" t="s">
        <v>13931</v>
      </c>
      <c r="M2338" s="9" t="s">
        <v>13952</v>
      </c>
      <c r="N2338" s="13" t="s">
        <v>12</v>
      </c>
      <c r="O2338" s="13" t="s">
        <v>14</v>
      </c>
      <c r="P2338" s="13" t="s">
        <v>32</v>
      </c>
      <c r="Q2338" s="13" t="s">
        <v>20</v>
      </c>
      <c r="R2338" s="13" t="s">
        <v>15</v>
      </c>
      <c r="S2338" s="10">
        <f>ROUNDUP(SUM(VLOOKUP(F2338,'Pontuação'!A$2:B$11,2,FALSE),VLOOKUP(E2338,'Pontuação'!C$2:D$11,2,FALSE),VLOOKUP(H2338,'Pontuação'!I$2:J$11,2,FALSE),VLOOKUP(J2338,'Pontuação'!G$2:H$11,2,FALSE),VLOOKUP(L2338,'Pontuação'!M$2:N$13,2,FALSE)),0)</f>
        <v>1595</v>
      </c>
      <c r="T2338" s="11">
        <f t="shared" si="1"/>
        <v>160</v>
      </c>
      <c r="U2338" s="11" t="str">
        <f t="array" ref="U2338">IFERROR(INDEX('Pontuação'!G$13:G$101, MATCH(T2338, 'Pontuação'!F$13:F$101, 0)), "Faixa Indefinida")</f>
        <v>C</v>
      </c>
      <c r="V2338" s="11">
        <f t="shared" si="2"/>
        <v>0</v>
      </c>
      <c r="W2338" s="11">
        <f t="shared" si="3"/>
        <v>0</v>
      </c>
      <c r="X2338" s="11">
        <f t="shared" si="4"/>
        <v>1</v>
      </c>
      <c r="Y2338" s="11">
        <f t="shared" si="5"/>
        <v>0</v>
      </c>
      <c r="Z2338" s="12">
        <f>ROUNDUP(SUM(VLOOKUP(F2338,'Pontuação 3.0'!A$2:B$11,2,FALSE),VLOOKUP(E2338,'Pontuação 3.0'!C$2:D$11,2,FALSE),VLOOKUP(H2338,'Pontuação 3.0'!I$2:J$11,2,FALSE),VLOOKUP(J2338,'Pontuação 3.0'!G$2:H$11,2,FALSE),VLOOKUP(G2338,'Pontuação 3.0'!E$2:F$11,2,FALSE),VLOOKUP(K2338,'Pontuação 3.0'!K$2:L$11,2,FALSE),VLOOKUP(L2338,'Pontuação 3.0'!M$2:N$13,2,FALSE)),0)</f>
        <v>2209</v>
      </c>
      <c r="AA2338" s="12">
        <f t="shared" si="6"/>
        <v>221</v>
      </c>
      <c r="AB2338" s="12" t="str">
        <f t="array" ref="AB2338">IFERROR(INDEX('Pontuação 3.0'!G$13:G$191, MATCH(AA2338, 'Pontuação 3.0'!F$13:F$191, 0)), "Faixa Indefinida")</f>
        <v>B</v>
      </c>
      <c r="AC2338" s="12">
        <f t="shared" si="7"/>
        <v>0</v>
      </c>
      <c r="AD2338" s="12">
        <f t="shared" si="8"/>
        <v>1</v>
      </c>
      <c r="AE2338" s="12">
        <f t="shared" si="9"/>
        <v>0</v>
      </c>
      <c r="AF2338" s="12">
        <f t="shared" si="10"/>
        <v>0</v>
      </c>
    </row>
    <row r="2339" ht="15.75" customHeight="1">
      <c r="A2339" s="8">
        <v>45686.0</v>
      </c>
      <c r="B2339" s="9" t="s">
        <v>5487</v>
      </c>
      <c r="C2339" s="9" t="s">
        <v>5488</v>
      </c>
      <c r="D2339" s="15">
        <v>7.1988495785E10</v>
      </c>
      <c r="E2339" s="9" t="s">
        <v>13936</v>
      </c>
      <c r="F2339" s="9" t="s">
        <v>13948</v>
      </c>
      <c r="G2339" s="9" t="s">
        <v>13926</v>
      </c>
      <c r="H2339" s="9" t="s">
        <v>13949</v>
      </c>
      <c r="I2339" s="9" t="s">
        <v>13940</v>
      </c>
      <c r="J2339" s="9" t="s">
        <v>13939</v>
      </c>
      <c r="K2339" s="9" t="s">
        <v>13930</v>
      </c>
      <c r="L2339" s="9" t="s">
        <v>13945</v>
      </c>
      <c r="M2339" s="9" t="s">
        <v>13952</v>
      </c>
      <c r="N2339" s="13" t="s">
        <v>12</v>
      </c>
      <c r="O2339" s="13" t="s">
        <v>14</v>
      </c>
      <c r="P2339" s="13" t="s">
        <v>32</v>
      </c>
      <c r="Q2339" s="13" t="s">
        <v>48</v>
      </c>
      <c r="R2339" s="13" t="s">
        <v>15</v>
      </c>
      <c r="S2339" s="10">
        <f>ROUNDUP(SUM(VLOOKUP(F2339,'Pontuação'!A$2:B$11,2,FALSE),VLOOKUP(E2339,'Pontuação'!C$2:D$11,2,FALSE),VLOOKUP(H2339,'Pontuação'!I$2:J$11,2,FALSE),VLOOKUP(J2339,'Pontuação'!G$2:H$11,2,FALSE),VLOOKUP(L2339,'Pontuação'!M$2:N$13,2,FALSE)),0)</f>
        <v>1820</v>
      </c>
      <c r="T2339" s="11">
        <f t="shared" si="1"/>
        <v>182</v>
      </c>
      <c r="U2339" s="11" t="str">
        <f t="array" ref="U2339">IFERROR(INDEX('Pontuação'!G$13:G$101, MATCH(T2339, 'Pontuação'!F$13:F$101, 0)), "Faixa Indefinida")</f>
        <v>B</v>
      </c>
      <c r="V2339" s="11">
        <f t="shared" si="2"/>
        <v>0</v>
      </c>
      <c r="W2339" s="11">
        <f t="shared" si="3"/>
        <v>1</v>
      </c>
      <c r="X2339" s="11">
        <f t="shared" si="4"/>
        <v>0</v>
      </c>
      <c r="Y2339" s="11">
        <f t="shared" si="5"/>
        <v>0</v>
      </c>
      <c r="Z2339" s="12">
        <f>ROUNDUP(SUM(VLOOKUP(F2339,'Pontuação 3.0'!A$2:B$11,2,FALSE),VLOOKUP(E2339,'Pontuação 3.0'!C$2:D$11,2,FALSE),VLOOKUP(H2339,'Pontuação 3.0'!I$2:J$11,2,FALSE),VLOOKUP(J2339,'Pontuação 3.0'!G$2:H$11,2,FALSE),VLOOKUP(G2339,'Pontuação 3.0'!E$2:F$11,2,FALSE),VLOOKUP(K2339,'Pontuação 3.0'!K$2:L$11,2,FALSE),VLOOKUP(L2339,'Pontuação 3.0'!M$2:N$13,2,FALSE)),0)</f>
        <v>2575</v>
      </c>
      <c r="AA2339" s="12">
        <f t="shared" si="6"/>
        <v>258</v>
      </c>
      <c r="AB2339" s="12" t="str">
        <f t="array" ref="AB2339">IFERROR(INDEX('Pontuação 3.0'!G$13:G$191, MATCH(AA2339, 'Pontuação 3.0'!F$13:F$191, 0)), "Faixa Indefinida")</f>
        <v>A</v>
      </c>
      <c r="AC2339" s="12">
        <f t="shared" si="7"/>
        <v>1</v>
      </c>
      <c r="AD2339" s="12">
        <f t="shared" si="8"/>
        <v>0</v>
      </c>
      <c r="AE2339" s="12">
        <f t="shared" si="9"/>
        <v>0</v>
      </c>
      <c r="AF2339" s="12">
        <f t="shared" si="10"/>
        <v>0</v>
      </c>
    </row>
    <row r="2340" ht="15.75" customHeight="1">
      <c r="A2340" s="8">
        <v>45686.0</v>
      </c>
      <c r="B2340" s="9" t="s">
        <v>5492</v>
      </c>
      <c r="C2340" s="9" t="s">
        <v>5493</v>
      </c>
      <c r="D2340" s="9" t="s">
        <v>5494</v>
      </c>
      <c r="E2340" s="9" t="s">
        <v>13936</v>
      </c>
      <c r="F2340" s="9" t="s">
        <v>13950</v>
      </c>
      <c r="G2340" s="9" t="s">
        <v>13926</v>
      </c>
      <c r="H2340" s="9" t="s">
        <v>13951</v>
      </c>
      <c r="I2340" s="9" t="s">
        <v>13940</v>
      </c>
      <c r="J2340" s="9" t="s">
        <v>13929</v>
      </c>
      <c r="K2340" s="9" t="s">
        <v>13930</v>
      </c>
      <c r="L2340" s="9" t="s">
        <v>13931</v>
      </c>
      <c r="M2340" s="9" t="s">
        <v>13942</v>
      </c>
      <c r="N2340" s="13" t="s">
        <v>12</v>
      </c>
      <c r="O2340" s="13" t="s">
        <v>14</v>
      </c>
      <c r="P2340" s="13" t="s">
        <v>32</v>
      </c>
      <c r="Q2340" s="13" t="s">
        <v>200</v>
      </c>
      <c r="R2340" s="13" t="s">
        <v>65</v>
      </c>
      <c r="S2340" s="10">
        <f>ROUNDUP(SUM(VLOOKUP(F2340,'Pontuação'!A$2:B$11,2,FALSE),VLOOKUP(E2340,'Pontuação'!C$2:D$11,2,FALSE),VLOOKUP(H2340,'Pontuação'!I$2:J$11,2,FALSE),VLOOKUP(J2340,'Pontuação'!G$2:H$11,2,FALSE),VLOOKUP(L2340,'Pontuação'!M$2:N$13,2,FALSE)),0)</f>
        <v>1553</v>
      </c>
      <c r="T2340" s="11">
        <f t="shared" si="1"/>
        <v>155</v>
      </c>
      <c r="U2340" s="11" t="str">
        <f t="array" ref="U2340">IFERROR(INDEX('Pontuação'!G$13:G$101, MATCH(T2340, 'Pontuação'!F$13:F$101, 0)), "Faixa Indefinida")</f>
        <v>C</v>
      </c>
      <c r="V2340" s="11">
        <f t="shared" si="2"/>
        <v>0</v>
      </c>
      <c r="W2340" s="11">
        <f t="shared" si="3"/>
        <v>0</v>
      </c>
      <c r="X2340" s="11">
        <f t="shared" si="4"/>
        <v>1</v>
      </c>
      <c r="Y2340" s="11">
        <f t="shared" si="5"/>
        <v>0</v>
      </c>
      <c r="Z2340" s="12">
        <f>ROUNDUP(SUM(VLOOKUP(F2340,'Pontuação 3.0'!A$2:B$11,2,FALSE),VLOOKUP(E2340,'Pontuação 3.0'!C$2:D$11,2,FALSE),VLOOKUP(H2340,'Pontuação 3.0'!I$2:J$11,2,FALSE),VLOOKUP(J2340,'Pontuação 3.0'!G$2:H$11,2,FALSE),VLOOKUP(G2340,'Pontuação 3.0'!E$2:F$11,2,FALSE),VLOOKUP(K2340,'Pontuação 3.0'!K$2:L$11,2,FALSE),VLOOKUP(L2340,'Pontuação 3.0'!M$2:N$13,2,FALSE)),0)</f>
        <v>2383</v>
      </c>
      <c r="AA2340" s="12">
        <f t="shared" si="6"/>
        <v>238</v>
      </c>
      <c r="AB2340" s="12" t="str">
        <f t="array" ref="AB2340">IFERROR(INDEX('Pontuação 3.0'!G$13:G$191, MATCH(AA2340, 'Pontuação 3.0'!F$13:F$191, 0)), "Faixa Indefinida")</f>
        <v>A</v>
      </c>
      <c r="AC2340" s="12">
        <f t="shared" si="7"/>
        <v>1</v>
      </c>
      <c r="AD2340" s="12">
        <f t="shared" si="8"/>
        <v>0</v>
      </c>
      <c r="AE2340" s="12">
        <f t="shared" si="9"/>
        <v>0</v>
      </c>
      <c r="AF2340" s="12">
        <f t="shared" si="10"/>
        <v>0</v>
      </c>
    </row>
    <row r="2341" ht="15.75" customHeight="1">
      <c r="A2341" s="8">
        <v>45686.0</v>
      </c>
      <c r="B2341" s="9" t="s">
        <v>916</v>
      </c>
      <c r="C2341" s="9" t="s">
        <v>5491</v>
      </c>
      <c r="D2341" s="15">
        <v>5.1983531616E10</v>
      </c>
      <c r="E2341" s="9" t="s">
        <v>13936</v>
      </c>
      <c r="F2341" s="9" t="s">
        <v>13948</v>
      </c>
      <c r="G2341" s="9" t="s">
        <v>13926</v>
      </c>
      <c r="H2341" s="9" t="s">
        <v>13949</v>
      </c>
      <c r="I2341" s="9" t="s">
        <v>13940</v>
      </c>
      <c r="J2341" s="9" t="s">
        <v>13939</v>
      </c>
      <c r="K2341" s="9" t="s">
        <v>13930</v>
      </c>
      <c r="L2341" s="9" t="s">
        <v>13931</v>
      </c>
      <c r="M2341" s="9" t="s">
        <v>13942</v>
      </c>
      <c r="N2341" s="13" t="s">
        <v>12</v>
      </c>
      <c r="O2341" s="13" t="s">
        <v>14</v>
      </c>
      <c r="P2341" s="13" t="s">
        <v>32</v>
      </c>
      <c r="Q2341" s="13" t="s">
        <v>20</v>
      </c>
      <c r="R2341" s="13" t="s">
        <v>15</v>
      </c>
      <c r="S2341" s="10">
        <f>ROUNDUP(SUM(VLOOKUP(F2341,'Pontuação'!A$2:B$11,2,FALSE),VLOOKUP(E2341,'Pontuação'!C$2:D$11,2,FALSE),VLOOKUP(H2341,'Pontuação'!I$2:J$11,2,FALSE),VLOOKUP(J2341,'Pontuação'!G$2:H$11,2,FALSE),VLOOKUP(L2341,'Pontuação'!M$2:N$13,2,FALSE)),0)</f>
        <v>1688</v>
      </c>
      <c r="T2341" s="11">
        <f t="shared" si="1"/>
        <v>169</v>
      </c>
      <c r="U2341" s="11" t="str">
        <f t="array" ref="U2341">IFERROR(INDEX('Pontuação'!G$13:G$101, MATCH(T2341, 'Pontuação'!F$13:F$101, 0)), "Faixa Indefinida")</f>
        <v>B</v>
      </c>
      <c r="V2341" s="11">
        <f t="shared" si="2"/>
        <v>0</v>
      </c>
      <c r="W2341" s="11">
        <f t="shared" si="3"/>
        <v>1</v>
      </c>
      <c r="X2341" s="11">
        <f t="shared" si="4"/>
        <v>0</v>
      </c>
      <c r="Y2341" s="11">
        <f t="shared" si="5"/>
        <v>0</v>
      </c>
      <c r="Z2341" s="12">
        <f>ROUNDUP(SUM(VLOOKUP(F2341,'Pontuação 3.0'!A$2:B$11,2,FALSE),VLOOKUP(E2341,'Pontuação 3.0'!C$2:D$11,2,FALSE),VLOOKUP(H2341,'Pontuação 3.0'!I$2:J$11,2,FALSE),VLOOKUP(J2341,'Pontuação 3.0'!G$2:H$11,2,FALSE),VLOOKUP(G2341,'Pontuação 3.0'!E$2:F$11,2,FALSE),VLOOKUP(K2341,'Pontuação 3.0'!K$2:L$11,2,FALSE),VLOOKUP(L2341,'Pontuação 3.0'!M$2:N$13,2,FALSE)),0)</f>
        <v>2489</v>
      </c>
      <c r="AA2341" s="12">
        <f t="shared" si="6"/>
        <v>249</v>
      </c>
      <c r="AB2341" s="12" t="str">
        <f t="array" ref="AB2341">IFERROR(INDEX('Pontuação 3.0'!G$13:G$191, MATCH(AA2341, 'Pontuação 3.0'!F$13:F$191, 0)), "Faixa Indefinida")</f>
        <v>A</v>
      </c>
      <c r="AC2341" s="12">
        <f t="shared" si="7"/>
        <v>1</v>
      </c>
      <c r="AD2341" s="12">
        <f t="shared" si="8"/>
        <v>0</v>
      </c>
      <c r="AE2341" s="12">
        <f t="shared" si="9"/>
        <v>0</v>
      </c>
      <c r="AF2341" s="12">
        <f t="shared" si="10"/>
        <v>0</v>
      </c>
    </row>
    <row r="2342" ht="15.75" customHeight="1">
      <c r="A2342" s="8">
        <v>45686.0</v>
      </c>
      <c r="B2342" s="9" t="s">
        <v>5495</v>
      </c>
      <c r="C2342" s="9" t="s">
        <v>5496</v>
      </c>
      <c r="D2342" s="15">
        <v>8.898847895E10</v>
      </c>
      <c r="E2342" s="9" t="s">
        <v>13936</v>
      </c>
      <c r="F2342" s="9" t="s">
        <v>13950</v>
      </c>
      <c r="G2342" s="9" t="s">
        <v>13926</v>
      </c>
      <c r="H2342" s="9" t="s">
        <v>13951</v>
      </c>
      <c r="I2342" s="9" t="s">
        <v>13928</v>
      </c>
      <c r="J2342" s="9" t="s">
        <v>13966</v>
      </c>
      <c r="K2342" s="9" t="s">
        <v>13940</v>
      </c>
      <c r="L2342" s="9" t="s">
        <v>13931</v>
      </c>
      <c r="M2342" s="9" t="s">
        <v>13946</v>
      </c>
      <c r="N2342" s="13" t="s">
        <v>12</v>
      </c>
      <c r="O2342" s="13" t="s">
        <v>14</v>
      </c>
      <c r="P2342" s="13" t="s">
        <v>32</v>
      </c>
      <c r="Q2342" s="13" t="s">
        <v>62</v>
      </c>
      <c r="R2342" s="13" t="s">
        <v>15</v>
      </c>
      <c r="S2342" s="10">
        <f>ROUNDUP(SUM(VLOOKUP(F2342,'Pontuação'!A$2:B$11,2,FALSE),VLOOKUP(E2342,'Pontuação'!C$2:D$11,2,FALSE),VLOOKUP(H2342,'Pontuação'!I$2:J$11,2,FALSE),VLOOKUP(J2342,'Pontuação'!G$2:H$11,2,FALSE),VLOOKUP(L2342,'Pontuação'!M$2:N$13,2,FALSE)),0)</f>
        <v>1831</v>
      </c>
      <c r="T2342" s="11">
        <f t="shared" si="1"/>
        <v>183</v>
      </c>
      <c r="U2342" s="11" t="str">
        <f t="array" ref="U2342">IFERROR(INDEX('Pontuação'!G$13:G$101, MATCH(T2342, 'Pontuação'!F$13:F$101, 0)), "Faixa Indefinida")</f>
        <v>B</v>
      </c>
      <c r="V2342" s="11">
        <f t="shared" si="2"/>
        <v>0</v>
      </c>
      <c r="W2342" s="11">
        <f t="shared" si="3"/>
        <v>1</v>
      </c>
      <c r="X2342" s="11">
        <f t="shared" si="4"/>
        <v>0</v>
      </c>
      <c r="Y2342" s="11">
        <f t="shared" si="5"/>
        <v>0</v>
      </c>
      <c r="Z2342" s="12">
        <f>ROUNDUP(SUM(VLOOKUP(F2342,'Pontuação 3.0'!A$2:B$11,2,FALSE),VLOOKUP(E2342,'Pontuação 3.0'!C$2:D$11,2,FALSE),VLOOKUP(H2342,'Pontuação 3.0'!I$2:J$11,2,FALSE),VLOOKUP(J2342,'Pontuação 3.0'!G$2:H$11,2,FALSE),VLOOKUP(G2342,'Pontuação 3.0'!E$2:F$11,2,FALSE),VLOOKUP(K2342,'Pontuação 3.0'!K$2:L$11,2,FALSE),VLOOKUP(L2342,'Pontuação 3.0'!M$2:N$13,2,FALSE)),0)</f>
        <v>2145</v>
      </c>
      <c r="AA2342" s="12">
        <f t="shared" si="6"/>
        <v>215</v>
      </c>
      <c r="AB2342" s="12" t="str">
        <f t="array" ref="AB2342">IFERROR(INDEX('Pontuação 3.0'!G$13:G$191, MATCH(AA2342, 'Pontuação 3.0'!F$13:F$191, 0)), "Faixa Indefinida")</f>
        <v>B</v>
      </c>
      <c r="AC2342" s="12">
        <f t="shared" si="7"/>
        <v>0</v>
      </c>
      <c r="AD2342" s="12">
        <f t="shared" si="8"/>
        <v>1</v>
      </c>
      <c r="AE2342" s="12">
        <f t="shared" si="9"/>
        <v>0</v>
      </c>
      <c r="AF2342" s="12">
        <f t="shared" si="10"/>
        <v>0</v>
      </c>
    </row>
    <row r="2343" ht="15.75" customHeight="1">
      <c r="A2343" s="8">
        <v>45686.0</v>
      </c>
      <c r="B2343" s="9" t="s">
        <v>2567</v>
      </c>
      <c r="C2343" s="9" t="s">
        <v>5497</v>
      </c>
      <c r="D2343" s="15">
        <v>7.3999209568E10</v>
      </c>
      <c r="E2343" s="9" t="s">
        <v>13936</v>
      </c>
      <c r="F2343" s="9" t="s">
        <v>13950</v>
      </c>
      <c r="G2343" s="9" t="s">
        <v>13944</v>
      </c>
      <c r="H2343" s="9" t="s">
        <v>13960</v>
      </c>
      <c r="I2343" s="9" t="s">
        <v>13940</v>
      </c>
      <c r="J2343" s="9" t="s">
        <v>13929</v>
      </c>
      <c r="K2343" s="9" t="s">
        <v>13940</v>
      </c>
      <c r="L2343" s="9" t="s">
        <v>13931</v>
      </c>
      <c r="M2343" s="9" t="s">
        <v>13932</v>
      </c>
      <c r="N2343" s="13" t="s">
        <v>12</v>
      </c>
      <c r="O2343" s="13" t="s">
        <v>14</v>
      </c>
      <c r="P2343" s="13" t="s">
        <v>13</v>
      </c>
      <c r="Q2343" s="13" t="s">
        <v>59</v>
      </c>
      <c r="R2343" s="13" t="s">
        <v>15</v>
      </c>
      <c r="S2343" s="10">
        <f>ROUNDUP(SUM(VLOOKUP(F2343,'Pontuação'!A$2:B$11,2,FALSE),VLOOKUP(E2343,'Pontuação'!C$2:D$11,2,FALSE),VLOOKUP(H2343,'Pontuação'!I$2:J$11,2,FALSE),VLOOKUP(J2343,'Pontuação'!G$2:H$11,2,FALSE),VLOOKUP(L2343,'Pontuação'!M$2:N$13,2,FALSE)),0)</f>
        <v>1369</v>
      </c>
      <c r="T2343" s="11">
        <f t="shared" si="1"/>
        <v>137</v>
      </c>
      <c r="U2343" s="11" t="str">
        <f t="array" ref="U2343">IFERROR(INDEX('Pontuação'!G$13:G$101, MATCH(T2343, 'Pontuação'!F$13:F$101, 0)), "Faixa Indefinida")</f>
        <v>D</v>
      </c>
      <c r="V2343" s="11">
        <f t="shared" si="2"/>
        <v>0</v>
      </c>
      <c r="W2343" s="11">
        <f t="shared" si="3"/>
        <v>0</v>
      </c>
      <c r="X2343" s="11">
        <f t="shared" si="4"/>
        <v>0</v>
      </c>
      <c r="Y2343" s="11">
        <f t="shared" si="5"/>
        <v>1</v>
      </c>
      <c r="Z2343" s="12">
        <f>ROUNDUP(SUM(VLOOKUP(F2343,'Pontuação 3.0'!A$2:B$11,2,FALSE),VLOOKUP(E2343,'Pontuação 3.0'!C$2:D$11,2,FALSE),VLOOKUP(H2343,'Pontuação 3.0'!I$2:J$11,2,FALSE),VLOOKUP(J2343,'Pontuação 3.0'!G$2:H$11,2,FALSE),VLOOKUP(G2343,'Pontuação 3.0'!E$2:F$11,2,FALSE),VLOOKUP(K2343,'Pontuação 3.0'!K$2:L$11,2,FALSE),VLOOKUP(L2343,'Pontuação 3.0'!M$2:N$13,2,FALSE)),0)</f>
        <v>1874</v>
      </c>
      <c r="AA2343" s="12">
        <f t="shared" si="6"/>
        <v>187</v>
      </c>
      <c r="AB2343" s="12" t="str">
        <f t="array" ref="AB2343">IFERROR(INDEX('Pontuação 3.0'!G$13:G$191, MATCH(AA2343, 'Pontuação 3.0'!F$13:F$191, 0)), "Faixa Indefinida")</f>
        <v>D</v>
      </c>
      <c r="AC2343" s="12">
        <f t="shared" si="7"/>
        <v>0</v>
      </c>
      <c r="AD2343" s="12">
        <f t="shared" si="8"/>
        <v>0</v>
      </c>
      <c r="AE2343" s="12">
        <f t="shared" si="9"/>
        <v>0</v>
      </c>
      <c r="AF2343" s="12">
        <f t="shared" si="10"/>
        <v>1</v>
      </c>
    </row>
    <row r="2344" ht="15.75" customHeight="1">
      <c r="A2344" s="8">
        <v>45686.0</v>
      </c>
      <c r="B2344" s="9" t="s">
        <v>5498</v>
      </c>
      <c r="C2344" s="9" t="s">
        <v>5499</v>
      </c>
      <c r="D2344" s="15">
        <v>4.1996137945E10</v>
      </c>
      <c r="E2344" s="9" t="s">
        <v>13936</v>
      </c>
      <c r="F2344" s="9" t="s">
        <v>13948</v>
      </c>
      <c r="G2344" s="9" t="s">
        <v>13926</v>
      </c>
      <c r="H2344" s="9" t="s">
        <v>13938</v>
      </c>
      <c r="I2344" s="9" t="s">
        <v>13940</v>
      </c>
      <c r="J2344" s="9" t="s">
        <v>13939</v>
      </c>
      <c r="K2344" s="9" t="s">
        <v>13930</v>
      </c>
      <c r="L2344" s="9" t="s">
        <v>13931</v>
      </c>
      <c r="M2344" s="9" t="s">
        <v>13942</v>
      </c>
      <c r="N2344" s="13" t="s">
        <v>12</v>
      </c>
      <c r="O2344" s="13" t="s">
        <v>14</v>
      </c>
      <c r="P2344" s="13" t="s">
        <v>93</v>
      </c>
      <c r="Q2344" s="13" t="s">
        <v>33</v>
      </c>
      <c r="R2344" s="13" t="s">
        <v>65</v>
      </c>
      <c r="S2344" s="10">
        <f>ROUNDUP(SUM(VLOOKUP(F2344,'Pontuação'!A$2:B$11,2,FALSE),VLOOKUP(E2344,'Pontuação'!C$2:D$11,2,FALSE),VLOOKUP(H2344,'Pontuação'!I$2:J$11,2,FALSE),VLOOKUP(J2344,'Pontuação'!G$2:H$11,2,FALSE),VLOOKUP(L2344,'Pontuação'!M$2:N$13,2,FALSE)),0)</f>
        <v>1672</v>
      </c>
      <c r="T2344" s="11">
        <f t="shared" si="1"/>
        <v>167</v>
      </c>
      <c r="U2344" s="11" t="str">
        <f t="array" ref="U2344">IFERROR(INDEX('Pontuação'!G$13:G$101, MATCH(T2344, 'Pontuação'!F$13:F$101, 0)), "Faixa Indefinida")</f>
        <v>B</v>
      </c>
      <c r="V2344" s="11">
        <f t="shared" si="2"/>
        <v>0</v>
      </c>
      <c r="W2344" s="11">
        <f t="shared" si="3"/>
        <v>1</v>
      </c>
      <c r="X2344" s="11">
        <f t="shared" si="4"/>
        <v>0</v>
      </c>
      <c r="Y2344" s="11">
        <f t="shared" si="5"/>
        <v>0</v>
      </c>
      <c r="Z2344" s="12">
        <f>ROUNDUP(SUM(VLOOKUP(F2344,'Pontuação 3.0'!A$2:B$11,2,FALSE),VLOOKUP(E2344,'Pontuação 3.0'!C$2:D$11,2,FALSE),VLOOKUP(H2344,'Pontuação 3.0'!I$2:J$11,2,FALSE),VLOOKUP(J2344,'Pontuação 3.0'!G$2:H$11,2,FALSE),VLOOKUP(G2344,'Pontuação 3.0'!E$2:F$11,2,FALSE),VLOOKUP(K2344,'Pontuação 3.0'!K$2:L$11,2,FALSE),VLOOKUP(L2344,'Pontuação 3.0'!M$2:N$13,2,FALSE)),0)</f>
        <v>2338</v>
      </c>
      <c r="AA2344" s="12">
        <f t="shared" si="6"/>
        <v>234</v>
      </c>
      <c r="AB2344" s="12" t="str">
        <f t="array" ref="AB2344">IFERROR(INDEX('Pontuação 3.0'!G$13:G$191, MATCH(AA2344, 'Pontuação 3.0'!F$13:F$191, 0)), "Faixa Indefinida")</f>
        <v>B</v>
      </c>
      <c r="AC2344" s="12">
        <f t="shared" si="7"/>
        <v>0</v>
      </c>
      <c r="AD2344" s="12">
        <f t="shared" si="8"/>
        <v>1</v>
      </c>
      <c r="AE2344" s="12">
        <f t="shared" si="9"/>
        <v>0</v>
      </c>
      <c r="AF2344" s="12">
        <f t="shared" si="10"/>
        <v>0</v>
      </c>
    </row>
    <row r="2345" ht="15.75" customHeight="1">
      <c r="A2345" s="8">
        <v>45686.0</v>
      </c>
      <c r="B2345" s="9" t="s">
        <v>525</v>
      </c>
      <c r="C2345" s="9" t="s">
        <v>5500</v>
      </c>
      <c r="D2345" s="9" t="s">
        <v>5501</v>
      </c>
      <c r="E2345" s="9" t="s">
        <v>13936</v>
      </c>
      <c r="F2345" s="9" t="s">
        <v>13950</v>
      </c>
      <c r="G2345" s="9" t="s">
        <v>13944</v>
      </c>
      <c r="H2345" s="9" t="s">
        <v>13951</v>
      </c>
      <c r="I2345" s="9" t="s">
        <v>13928</v>
      </c>
      <c r="J2345" s="9" t="s">
        <v>13929</v>
      </c>
      <c r="K2345" s="9" t="s">
        <v>13940</v>
      </c>
      <c r="L2345" s="9" t="s">
        <v>13931</v>
      </c>
      <c r="M2345" s="9" t="s">
        <v>13942</v>
      </c>
      <c r="N2345" s="13" t="s">
        <v>12</v>
      </c>
      <c r="O2345" s="13" t="s">
        <v>14</v>
      </c>
      <c r="P2345" s="13" t="s">
        <v>71</v>
      </c>
      <c r="Q2345" s="13" t="s">
        <v>20</v>
      </c>
      <c r="R2345" s="13" t="s">
        <v>15</v>
      </c>
      <c r="S2345" s="10">
        <f>ROUNDUP(SUM(VLOOKUP(F2345,'Pontuação'!A$2:B$11,2,FALSE),VLOOKUP(E2345,'Pontuação'!C$2:D$11,2,FALSE),VLOOKUP(H2345,'Pontuação'!I$2:J$11,2,FALSE),VLOOKUP(J2345,'Pontuação'!G$2:H$11,2,FALSE),VLOOKUP(L2345,'Pontuação'!M$2:N$13,2,FALSE)),0)</f>
        <v>1553</v>
      </c>
      <c r="T2345" s="11">
        <f t="shared" si="1"/>
        <v>155</v>
      </c>
      <c r="U2345" s="11" t="str">
        <f t="array" ref="U2345">IFERROR(INDEX('Pontuação'!G$13:G$101, MATCH(T2345, 'Pontuação'!F$13:F$101, 0)), "Faixa Indefinida")</f>
        <v>C</v>
      </c>
      <c r="V2345" s="11">
        <f t="shared" si="2"/>
        <v>0</v>
      </c>
      <c r="W2345" s="11">
        <f t="shared" si="3"/>
        <v>0</v>
      </c>
      <c r="X2345" s="11">
        <f t="shared" si="4"/>
        <v>1</v>
      </c>
      <c r="Y2345" s="11">
        <f t="shared" si="5"/>
        <v>0</v>
      </c>
      <c r="Z2345" s="12">
        <f>ROUNDUP(SUM(VLOOKUP(F2345,'Pontuação 3.0'!A$2:B$11,2,FALSE),VLOOKUP(E2345,'Pontuação 3.0'!C$2:D$11,2,FALSE),VLOOKUP(H2345,'Pontuação 3.0'!I$2:J$11,2,FALSE),VLOOKUP(J2345,'Pontuação 3.0'!G$2:H$11,2,FALSE),VLOOKUP(G2345,'Pontuação 3.0'!E$2:F$11,2,FALSE),VLOOKUP(K2345,'Pontuação 3.0'!K$2:L$11,2,FALSE),VLOOKUP(L2345,'Pontuação 3.0'!M$2:N$13,2,FALSE)),0)</f>
        <v>1982</v>
      </c>
      <c r="AA2345" s="12">
        <f t="shared" si="6"/>
        <v>198</v>
      </c>
      <c r="AB2345" s="12" t="str">
        <f t="array" ref="AB2345">IFERROR(INDEX('Pontuação 3.0'!G$13:G$191, MATCH(AA2345, 'Pontuação 3.0'!F$13:F$191, 0)), "Faixa Indefinida")</f>
        <v>C</v>
      </c>
      <c r="AC2345" s="12">
        <f t="shared" si="7"/>
        <v>0</v>
      </c>
      <c r="AD2345" s="12">
        <f t="shared" si="8"/>
        <v>0</v>
      </c>
      <c r="AE2345" s="12">
        <f t="shared" si="9"/>
        <v>1</v>
      </c>
      <c r="AF2345" s="12">
        <f t="shared" si="10"/>
        <v>0</v>
      </c>
    </row>
    <row r="2346" ht="15.75" customHeight="1">
      <c r="A2346" s="8">
        <v>45686.0</v>
      </c>
      <c r="B2346" s="9" t="s">
        <v>5502</v>
      </c>
      <c r="C2346" s="9" t="s">
        <v>5503</v>
      </c>
      <c r="D2346" s="15">
        <v>6.199844307E10</v>
      </c>
      <c r="E2346" s="9" t="s">
        <v>13936</v>
      </c>
      <c r="F2346" s="9" t="s">
        <v>13950</v>
      </c>
      <c r="G2346" s="9" t="s">
        <v>13944</v>
      </c>
      <c r="H2346" s="9" t="s">
        <v>13949</v>
      </c>
      <c r="I2346" s="9" t="s">
        <v>13928</v>
      </c>
      <c r="J2346" s="9" t="s">
        <v>13939</v>
      </c>
      <c r="K2346" s="9" t="s">
        <v>13940</v>
      </c>
      <c r="L2346" s="9" t="s">
        <v>13945</v>
      </c>
      <c r="M2346" s="9" t="s">
        <v>13952</v>
      </c>
      <c r="N2346" s="13" t="s">
        <v>12</v>
      </c>
      <c r="O2346" s="13" t="s">
        <v>14</v>
      </c>
      <c r="P2346" s="13" t="s">
        <v>111</v>
      </c>
      <c r="Q2346" s="13" t="s">
        <v>20</v>
      </c>
      <c r="R2346" s="13" t="s">
        <v>15</v>
      </c>
      <c r="S2346" s="10">
        <f>ROUNDUP(SUM(VLOOKUP(F2346,'Pontuação'!A$2:B$11,2,FALSE),VLOOKUP(E2346,'Pontuação'!C$2:D$11,2,FALSE),VLOOKUP(H2346,'Pontuação'!I$2:J$11,2,FALSE),VLOOKUP(J2346,'Pontuação'!G$2:H$11,2,FALSE),VLOOKUP(L2346,'Pontuação'!M$2:N$13,2,FALSE)),0)</f>
        <v>1832</v>
      </c>
      <c r="T2346" s="11">
        <f t="shared" si="1"/>
        <v>183</v>
      </c>
      <c r="U2346" s="11" t="str">
        <f t="array" ref="U2346">IFERROR(INDEX('Pontuação'!G$13:G$101, MATCH(T2346, 'Pontuação'!F$13:F$101, 0)), "Faixa Indefinida")</f>
        <v>B</v>
      </c>
      <c r="V2346" s="11">
        <f t="shared" si="2"/>
        <v>0</v>
      </c>
      <c r="W2346" s="11">
        <f t="shared" si="3"/>
        <v>1</v>
      </c>
      <c r="X2346" s="11">
        <f t="shared" si="4"/>
        <v>0</v>
      </c>
      <c r="Y2346" s="11">
        <f t="shared" si="5"/>
        <v>0</v>
      </c>
      <c r="Z2346" s="12">
        <f>ROUNDUP(SUM(VLOOKUP(F2346,'Pontuação 3.0'!A$2:B$11,2,FALSE),VLOOKUP(E2346,'Pontuação 3.0'!C$2:D$11,2,FALSE),VLOOKUP(H2346,'Pontuação 3.0'!I$2:J$11,2,FALSE),VLOOKUP(J2346,'Pontuação 3.0'!G$2:H$11,2,FALSE),VLOOKUP(G2346,'Pontuação 3.0'!E$2:F$11,2,FALSE),VLOOKUP(K2346,'Pontuação 3.0'!K$2:L$11,2,FALSE),VLOOKUP(L2346,'Pontuação 3.0'!M$2:N$13,2,FALSE)),0)</f>
        <v>2307</v>
      </c>
      <c r="AA2346" s="12">
        <f t="shared" si="6"/>
        <v>231</v>
      </c>
      <c r="AB2346" s="12" t="str">
        <f t="array" ref="AB2346">IFERROR(INDEX('Pontuação 3.0'!G$13:G$191, MATCH(AA2346, 'Pontuação 3.0'!F$13:F$191, 0)), "Faixa Indefinida")</f>
        <v>B</v>
      </c>
      <c r="AC2346" s="12">
        <f t="shared" si="7"/>
        <v>0</v>
      </c>
      <c r="AD2346" s="12">
        <f t="shared" si="8"/>
        <v>1</v>
      </c>
      <c r="AE2346" s="12">
        <f t="shared" si="9"/>
        <v>0</v>
      </c>
      <c r="AF2346" s="12">
        <f t="shared" si="10"/>
        <v>0</v>
      </c>
    </row>
    <row r="2347" ht="15.75" customHeight="1">
      <c r="A2347" s="8">
        <v>45686.0</v>
      </c>
      <c r="B2347" s="9" t="s">
        <v>5506</v>
      </c>
      <c r="C2347" s="9" t="s">
        <v>5507</v>
      </c>
      <c r="D2347" s="15">
        <v>3.5991357048E10</v>
      </c>
      <c r="E2347" s="9" t="s">
        <v>13924</v>
      </c>
      <c r="F2347" s="9" t="s">
        <v>13948</v>
      </c>
      <c r="G2347" s="9" t="s">
        <v>13944</v>
      </c>
      <c r="H2347" s="9" t="s">
        <v>13927</v>
      </c>
      <c r="I2347" s="9" t="s">
        <v>13940</v>
      </c>
      <c r="J2347" s="9" t="s">
        <v>13929</v>
      </c>
      <c r="K2347" s="9" t="s">
        <v>13940</v>
      </c>
      <c r="L2347" s="9" t="s">
        <v>13931</v>
      </c>
      <c r="M2347" s="9" t="s">
        <v>13967</v>
      </c>
      <c r="N2347" s="13" t="s">
        <v>65</v>
      </c>
      <c r="O2347" s="13" t="s">
        <v>5508</v>
      </c>
      <c r="P2347" s="13" t="s">
        <v>295</v>
      </c>
      <c r="Q2347" s="13" t="s">
        <v>5510</v>
      </c>
      <c r="R2347" s="13" t="s">
        <v>5509</v>
      </c>
      <c r="S2347" s="10">
        <f>ROUNDUP(SUM(VLOOKUP(F2347,'Pontuação'!A$2:B$11,2,FALSE),VLOOKUP(E2347,'Pontuação'!C$2:D$11,2,FALSE),VLOOKUP(H2347,'Pontuação'!I$2:J$11,2,FALSE),VLOOKUP(J2347,'Pontuação'!G$2:H$11,2,FALSE),VLOOKUP(L2347,'Pontuação'!M$2:N$13,2,FALSE)),0)</f>
        <v>1431</v>
      </c>
      <c r="T2347" s="11">
        <f t="shared" si="1"/>
        <v>143</v>
      </c>
      <c r="U2347" s="11" t="str">
        <f t="array" ref="U2347">IFERROR(INDEX('Pontuação'!G$13:G$101, MATCH(T2347, 'Pontuação'!F$13:F$101, 0)), "Faixa Indefinida")</f>
        <v>D</v>
      </c>
      <c r="V2347" s="11">
        <f t="shared" si="2"/>
        <v>0</v>
      </c>
      <c r="W2347" s="11">
        <f t="shared" si="3"/>
        <v>0</v>
      </c>
      <c r="X2347" s="11">
        <f t="shared" si="4"/>
        <v>0</v>
      </c>
      <c r="Y2347" s="11">
        <f t="shared" si="5"/>
        <v>1</v>
      </c>
      <c r="Z2347" s="12">
        <f>ROUNDUP(SUM(VLOOKUP(F2347,'Pontuação 3.0'!A$2:B$11,2,FALSE),VLOOKUP(E2347,'Pontuação 3.0'!C$2:D$11,2,FALSE),VLOOKUP(H2347,'Pontuação 3.0'!I$2:J$11,2,FALSE),VLOOKUP(J2347,'Pontuação 3.0'!G$2:H$11,2,FALSE),VLOOKUP(G2347,'Pontuação 3.0'!E$2:F$11,2,FALSE),VLOOKUP(K2347,'Pontuação 3.0'!K$2:L$11,2,FALSE),VLOOKUP(L2347,'Pontuação 3.0'!M$2:N$13,2,FALSE)),0)</f>
        <v>1671</v>
      </c>
      <c r="AA2347" s="12">
        <f t="shared" si="6"/>
        <v>167</v>
      </c>
      <c r="AB2347" s="12" t="str">
        <f t="array" ref="AB2347">IFERROR(INDEX('Pontuação 3.0'!G$13:G$191, MATCH(AA2347, 'Pontuação 3.0'!F$13:F$191, 0)), "Faixa Indefinida")</f>
        <v>D</v>
      </c>
      <c r="AC2347" s="12">
        <f t="shared" si="7"/>
        <v>0</v>
      </c>
      <c r="AD2347" s="12">
        <f t="shared" si="8"/>
        <v>0</v>
      </c>
      <c r="AE2347" s="12">
        <f t="shared" si="9"/>
        <v>0</v>
      </c>
      <c r="AF2347" s="12">
        <f t="shared" si="10"/>
        <v>1</v>
      </c>
    </row>
    <row r="2348" ht="15.75" customHeight="1">
      <c r="A2348" s="8">
        <v>45686.0</v>
      </c>
      <c r="B2348" s="9" t="s">
        <v>5504</v>
      </c>
      <c r="C2348" s="9" t="s">
        <v>5505</v>
      </c>
      <c r="D2348" s="15">
        <v>3.3999006872E10</v>
      </c>
      <c r="E2348" s="9" t="s">
        <v>13936</v>
      </c>
      <c r="F2348" s="9" t="s">
        <v>13950</v>
      </c>
      <c r="G2348" s="9" t="s">
        <v>13957</v>
      </c>
      <c r="H2348" s="9" t="s">
        <v>13927</v>
      </c>
      <c r="I2348" s="9" t="s">
        <v>13940</v>
      </c>
      <c r="J2348" s="9" t="s">
        <v>13929</v>
      </c>
      <c r="K2348" s="9" t="s">
        <v>13940</v>
      </c>
      <c r="L2348" s="9" t="s">
        <v>13954</v>
      </c>
      <c r="M2348" s="9" t="s">
        <v>13946</v>
      </c>
      <c r="N2348" s="13" t="s">
        <v>12</v>
      </c>
      <c r="O2348" s="13" t="s">
        <v>14</v>
      </c>
      <c r="P2348" s="13" t="s">
        <v>93</v>
      </c>
      <c r="Q2348" s="13" t="s">
        <v>33</v>
      </c>
      <c r="R2348" s="13" t="s">
        <v>65</v>
      </c>
      <c r="S2348" s="10">
        <f>ROUNDUP(SUM(VLOOKUP(F2348,'Pontuação'!A$2:B$11,2,FALSE),VLOOKUP(E2348,'Pontuação'!C$2:D$11,2,FALSE),VLOOKUP(H2348,'Pontuação'!I$2:J$11,2,FALSE),VLOOKUP(J2348,'Pontuação'!G$2:H$11,2,FALSE),VLOOKUP(L2348,'Pontuação'!M$2:N$13,2,FALSE)),0)</f>
        <v>1402</v>
      </c>
      <c r="T2348" s="11">
        <f t="shared" si="1"/>
        <v>140</v>
      </c>
      <c r="U2348" s="11" t="str">
        <f t="array" ref="U2348">IFERROR(INDEX('Pontuação'!G$13:G$101, MATCH(T2348, 'Pontuação'!F$13:F$101, 0)), "Faixa Indefinida")</f>
        <v>D</v>
      </c>
      <c r="V2348" s="11">
        <f t="shared" si="2"/>
        <v>0</v>
      </c>
      <c r="W2348" s="11">
        <f t="shared" si="3"/>
        <v>0</v>
      </c>
      <c r="X2348" s="11">
        <f t="shared" si="4"/>
        <v>0</v>
      </c>
      <c r="Y2348" s="11">
        <f t="shared" si="5"/>
        <v>1</v>
      </c>
      <c r="Z2348" s="12">
        <f>ROUNDUP(SUM(VLOOKUP(F2348,'Pontuação 3.0'!A$2:B$11,2,FALSE),VLOOKUP(E2348,'Pontuação 3.0'!C$2:D$11,2,FALSE),VLOOKUP(H2348,'Pontuação 3.0'!I$2:J$11,2,FALSE),VLOOKUP(J2348,'Pontuação 3.0'!G$2:H$11,2,FALSE),VLOOKUP(G2348,'Pontuação 3.0'!E$2:F$11,2,FALSE),VLOOKUP(K2348,'Pontuação 3.0'!K$2:L$11,2,FALSE),VLOOKUP(L2348,'Pontuação 3.0'!M$2:N$13,2,FALSE)),0)</f>
        <v>1794</v>
      </c>
      <c r="AA2348" s="12">
        <f t="shared" si="6"/>
        <v>179</v>
      </c>
      <c r="AB2348" s="12" t="str">
        <f t="array" ref="AB2348">IFERROR(INDEX('Pontuação 3.0'!G$13:G$191, MATCH(AA2348, 'Pontuação 3.0'!F$13:F$191, 0)), "Faixa Indefinida")</f>
        <v>D</v>
      </c>
      <c r="AC2348" s="12">
        <f t="shared" si="7"/>
        <v>0</v>
      </c>
      <c r="AD2348" s="12">
        <f t="shared" si="8"/>
        <v>0</v>
      </c>
      <c r="AE2348" s="12">
        <f t="shared" si="9"/>
        <v>0</v>
      </c>
      <c r="AF2348" s="12">
        <f t="shared" si="10"/>
        <v>1</v>
      </c>
    </row>
    <row r="2349" ht="15.75" customHeight="1">
      <c r="A2349" s="8">
        <v>45686.0</v>
      </c>
      <c r="B2349" s="9" t="s">
        <v>112</v>
      </c>
      <c r="C2349" s="9" t="s">
        <v>5513</v>
      </c>
      <c r="D2349" s="15">
        <v>1.4982144904E10</v>
      </c>
      <c r="E2349" s="9" t="s">
        <v>13936</v>
      </c>
      <c r="F2349" s="9" t="s">
        <v>13950</v>
      </c>
      <c r="G2349" s="9" t="s">
        <v>13926</v>
      </c>
      <c r="H2349" s="9" t="s">
        <v>13927</v>
      </c>
      <c r="I2349" s="9" t="s">
        <v>13940</v>
      </c>
      <c r="J2349" s="9" t="s">
        <v>13939</v>
      </c>
      <c r="K2349" s="9" t="s">
        <v>13940</v>
      </c>
      <c r="L2349" s="9" t="s">
        <v>13931</v>
      </c>
      <c r="M2349" s="9" t="s">
        <v>13942</v>
      </c>
      <c r="N2349" s="13" t="s">
        <v>12</v>
      </c>
      <c r="O2349" s="13" t="s">
        <v>14</v>
      </c>
      <c r="P2349" s="13" t="s">
        <v>32</v>
      </c>
      <c r="Q2349" s="13" t="s">
        <v>20</v>
      </c>
      <c r="R2349" s="13" t="s">
        <v>65</v>
      </c>
      <c r="S2349" s="10">
        <f>ROUNDUP(SUM(VLOOKUP(F2349,'Pontuação'!A$2:B$11,2,FALSE),VLOOKUP(E2349,'Pontuação'!C$2:D$11,2,FALSE),VLOOKUP(H2349,'Pontuação'!I$2:J$11,2,FALSE),VLOOKUP(J2349,'Pontuação'!G$2:H$11,2,FALSE),VLOOKUP(L2349,'Pontuação'!M$2:N$13,2,FALSE)),0)</f>
        <v>1544</v>
      </c>
      <c r="T2349" s="11">
        <f t="shared" si="1"/>
        <v>154</v>
      </c>
      <c r="U2349" s="11" t="str">
        <f t="array" ref="U2349">IFERROR(INDEX('Pontuação'!G$13:G$101, MATCH(T2349, 'Pontuação'!F$13:F$101, 0)), "Faixa Indefinida")</f>
        <v>C</v>
      </c>
      <c r="V2349" s="11">
        <f t="shared" si="2"/>
        <v>0</v>
      </c>
      <c r="W2349" s="11">
        <f t="shared" si="3"/>
        <v>0</v>
      </c>
      <c r="X2349" s="11">
        <f t="shared" si="4"/>
        <v>1</v>
      </c>
      <c r="Y2349" s="11">
        <f t="shared" si="5"/>
        <v>0</v>
      </c>
      <c r="Z2349" s="12">
        <f>ROUNDUP(SUM(VLOOKUP(F2349,'Pontuação 3.0'!A$2:B$11,2,FALSE),VLOOKUP(E2349,'Pontuação 3.0'!C$2:D$11,2,FALSE),VLOOKUP(H2349,'Pontuação 3.0'!I$2:J$11,2,FALSE),VLOOKUP(J2349,'Pontuação 3.0'!G$2:H$11,2,FALSE),VLOOKUP(G2349,'Pontuação 3.0'!E$2:F$11,2,FALSE),VLOOKUP(K2349,'Pontuação 3.0'!K$2:L$11,2,FALSE),VLOOKUP(L2349,'Pontuação 3.0'!M$2:N$13,2,FALSE)),0)</f>
        <v>2126</v>
      </c>
      <c r="AA2349" s="12">
        <f t="shared" si="6"/>
        <v>213</v>
      </c>
      <c r="AB2349" s="12" t="str">
        <f t="array" ref="AB2349">IFERROR(INDEX('Pontuação 3.0'!G$13:G$191, MATCH(AA2349, 'Pontuação 3.0'!F$13:F$191, 0)), "Faixa Indefinida")</f>
        <v>C</v>
      </c>
      <c r="AC2349" s="12">
        <f t="shared" si="7"/>
        <v>0</v>
      </c>
      <c r="AD2349" s="12">
        <f t="shared" si="8"/>
        <v>0</v>
      </c>
      <c r="AE2349" s="12">
        <f t="shared" si="9"/>
        <v>1</v>
      </c>
      <c r="AF2349" s="12">
        <f t="shared" si="10"/>
        <v>0</v>
      </c>
    </row>
    <row r="2350" ht="15.75" customHeight="1">
      <c r="A2350" s="8">
        <v>45686.0</v>
      </c>
      <c r="B2350" s="9" t="s">
        <v>5514</v>
      </c>
      <c r="C2350" s="9" t="s">
        <v>5515</v>
      </c>
      <c r="D2350" s="15">
        <v>8.399058867E9</v>
      </c>
      <c r="E2350" s="9" t="s">
        <v>13936</v>
      </c>
      <c r="F2350" s="9" t="s">
        <v>13948</v>
      </c>
      <c r="G2350" s="9" t="s">
        <v>13926</v>
      </c>
      <c r="H2350" s="9" t="s">
        <v>13951</v>
      </c>
      <c r="I2350" s="9" t="s">
        <v>13940</v>
      </c>
      <c r="J2350" s="9" t="s">
        <v>13939</v>
      </c>
      <c r="K2350" s="9" t="s">
        <v>13940</v>
      </c>
      <c r="L2350" s="9" t="s">
        <v>13931</v>
      </c>
      <c r="M2350" s="9" t="s">
        <v>13942</v>
      </c>
      <c r="N2350" s="13" t="s">
        <v>12</v>
      </c>
      <c r="O2350" s="13" t="s">
        <v>14</v>
      </c>
      <c r="P2350" s="13" t="s">
        <v>32</v>
      </c>
      <c r="Q2350" s="13" t="s">
        <v>77</v>
      </c>
      <c r="R2350" s="13" t="s">
        <v>15</v>
      </c>
      <c r="S2350" s="10">
        <f>ROUNDUP(SUM(VLOOKUP(F2350,'Pontuação'!A$2:B$11,2,FALSE),VLOOKUP(E2350,'Pontuação'!C$2:D$11,2,FALSE),VLOOKUP(H2350,'Pontuação'!I$2:J$11,2,FALSE),VLOOKUP(J2350,'Pontuação'!G$2:H$11,2,FALSE),VLOOKUP(L2350,'Pontuação'!M$2:N$13,2,FALSE)),0)</f>
        <v>1646</v>
      </c>
      <c r="T2350" s="11">
        <f t="shared" si="1"/>
        <v>165</v>
      </c>
      <c r="U2350" s="11" t="str">
        <f t="array" ref="U2350">IFERROR(INDEX('Pontuação'!G$13:G$101, MATCH(T2350, 'Pontuação'!F$13:F$101, 0)), "Faixa Indefinida")</f>
        <v>C</v>
      </c>
      <c r="V2350" s="11">
        <f t="shared" si="2"/>
        <v>0</v>
      </c>
      <c r="W2350" s="11">
        <f t="shared" si="3"/>
        <v>0</v>
      </c>
      <c r="X2350" s="11">
        <f t="shared" si="4"/>
        <v>1</v>
      </c>
      <c r="Y2350" s="11">
        <f t="shared" si="5"/>
        <v>0</v>
      </c>
      <c r="Z2350" s="12">
        <f>ROUNDUP(SUM(VLOOKUP(F2350,'Pontuação 3.0'!A$2:B$11,2,FALSE),VLOOKUP(E2350,'Pontuação 3.0'!C$2:D$11,2,FALSE),VLOOKUP(H2350,'Pontuação 3.0'!I$2:J$11,2,FALSE),VLOOKUP(J2350,'Pontuação 3.0'!G$2:H$11,2,FALSE),VLOOKUP(G2350,'Pontuação 3.0'!E$2:F$11,2,FALSE),VLOOKUP(K2350,'Pontuação 3.0'!K$2:L$11,2,FALSE),VLOOKUP(L2350,'Pontuação 3.0'!M$2:N$13,2,FALSE)),0)</f>
        <v>2141</v>
      </c>
      <c r="AA2350" s="12">
        <f t="shared" si="6"/>
        <v>214</v>
      </c>
      <c r="AB2350" s="12" t="str">
        <f t="array" ref="AB2350">IFERROR(INDEX('Pontuação 3.0'!G$13:G$191, MATCH(AA2350, 'Pontuação 3.0'!F$13:F$191, 0)), "Faixa Indefinida")</f>
        <v>B</v>
      </c>
      <c r="AC2350" s="12">
        <f t="shared" si="7"/>
        <v>0</v>
      </c>
      <c r="AD2350" s="12">
        <f t="shared" si="8"/>
        <v>1</v>
      </c>
      <c r="AE2350" s="12">
        <f t="shared" si="9"/>
        <v>0</v>
      </c>
      <c r="AF2350" s="12">
        <f t="shared" si="10"/>
        <v>0</v>
      </c>
    </row>
    <row r="2351" ht="15.75" customHeight="1">
      <c r="A2351" s="8">
        <v>45686.0</v>
      </c>
      <c r="B2351" s="9" t="s">
        <v>5523</v>
      </c>
      <c r="C2351" s="9" t="s">
        <v>5524</v>
      </c>
      <c r="D2351" s="15">
        <v>4.7999268742E10</v>
      </c>
      <c r="E2351" s="9" t="s">
        <v>13936</v>
      </c>
      <c r="F2351" s="9" t="s">
        <v>13953</v>
      </c>
      <c r="G2351" s="9" t="s">
        <v>13957</v>
      </c>
      <c r="H2351" s="9" t="s">
        <v>13927</v>
      </c>
      <c r="I2351" s="9" t="s">
        <v>13940</v>
      </c>
      <c r="J2351" s="9" t="s">
        <v>13929</v>
      </c>
      <c r="K2351" s="9" t="s">
        <v>13940</v>
      </c>
      <c r="L2351" s="9" t="s">
        <v>13945</v>
      </c>
      <c r="M2351" s="9" t="s">
        <v>13942</v>
      </c>
      <c r="N2351" s="13" t="s">
        <v>12</v>
      </c>
      <c r="O2351" s="13" t="s">
        <v>14</v>
      </c>
      <c r="P2351" s="13" t="s">
        <v>13</v>
      </c>
      <c r="Q2351" s="13" t="s">
        <v>84</v>
      </c>
      <c r="R2351" s="13" t="s">
        <v>15</v>
      </c>
      <c r="S2351" s="10">
        <f>ROUNDUP(SUM(VLOOKUP(F2351,'Pontuação'!A$2:B$11,2,FALSE),VLOOKUP(E2351,'Pontuação'!C$2:D$11,2,FALSE),VLOOKUP(H2351,'Pontuação'!I$2:J$11,2,FALSE),VLOOKUP(J2351,'Pontuação'!G$2:H$11,2,FALSE),VLOOKUP(L2351,'Pontuação'!M$2:N$13,2,FALSE)),0)</f>
        <v>1576</v>
      </c>
      <c r="T2351" s="11">
        <f t="shared" si="1"/>
        <v>158</v>
      </c>
      <c r="U2351" s="11" t="str">
        <f t="array" ref="U2351">IFERROR(INDEX('Pontuação'!G$13:G$101, MATCH(T2351, 'Pontuação'!F$13:F$101, 0)), "Faixa Indefinida")</f>
        <v>C</v>
      </c>
      <c r="V2351" s="11">
        <f t="shared" si="2"/>
        <v>0</v>
      </c>
      <c r="W2351" s="11">
        <f t="shared" si="3"/>
        <v>0</v>
      </c>
      <c r="X2351" s="11">
        <f t="shared" si="4"/>
        <v>1</v>
      </c>
      <c r="Y2351" s="11">
        <f t="shared" si="5"/>
        <v>0</v>
      </c>
      <c r="Z2351" s="12">
        <f>ROUNDUP(SUM(VLOOKUP(F2351,'Pontuação 3.0'!A$2:B$11,2,FALSE),VLOOKUP(E2351,'Pontuação 3.0'!C$2:D$11,2,FALSE),VLOOKUP(H2351,'Pontuação 3.0'!I$2:J$11,2,FALSE),VLOOKUP(J2351,'Pontuação 3.0'!G$2:H$11,2,FALSE),VLOOKUP(G2351,'Pontuação 3.0'!E$2:F$11,2,FALSE),VLOOKUP(K2351,'Pontuação 3.0'!K$2:L$11,2,FALSE),VLOOKUP(L2351,'Pontuação 3.0'!M$2:N$13,2,FALSE)),0)</f>
        <v>1895</v>
      </c>
      <c r="AA2351" s="12">
        <f t="shared" si="6"/>
        <v>190</v>
      </c>
      <c r="AB2351" s="12" t="str">
        <f t="array" ref="AB2351">IFERROR(INDEX('Pontuação 3.0'!G$13:G$191, MATCH(AA2351, 'Pontuação 3.0'!F$13:F$191, 0)), "Faixa Indefinida")</f>
        <v>D</v>
      </c>
      <c r="AC2351" s="12">
        <f t="shared" si="7"/>
        <v>0</v>
      </c>
      <c r="AD2351" s="12">
        <f t="shared" si="8"/>
        <v>0</v>
      </c>
      <c r="AE2351" s="12">
        <f t="shared" si="9"/>
        <v>0</v>
      </c>
      <c r="AF2351" s="12">
        <f t="shared" si="10"/>
        <v>1</v>
      </c>
    </row>
    <row r="2352" ht="15.75" customHeight="1">
      <c r="A2352" s="8">
        <v>45686.0</v>
      </c>
      <c r="B2352" s="9" t="s">
        <v>5525</v>
      </c>
      <c r="C2352" s="9" t="s">
        <v>5526</v>
      </c>
      <c r="D2352" s="15">
        <v>2.1970019802E10</v>
      </c>
      <c r="E2352" s="9" t="s">
        <v>13936</v>
      </c>
      <c r="F2352" s="9" t="s">
        <v>13948</v>
      </c>
      <c r="G2352" s="9" t="s">
        <v>13944</v>
      </c>
      <c r="H2352" s="9" t="s">
        <v>13949</v>
      </c>
      <c r="I2352" s="9" t="s">
        <v>13940</v>
      </c>
      <c r="J2352" s="9" t="s">
        <v>13929</v>
      </c>
      <c r="K2352" s="9" t="s">
        <v>13940</v>
      </c>
      <c r="L2352" s="9" t="s">
        <v>13945</v>
      </c>
      <c r="M2352" s="9" t="s">
        <v>13942</v>
      </c>
      <c r="N2352" s="13" t="s">
        <v>12</v>
      </c>
      <c r="O2352" s="13" t="s">
        <v>14</v>
      </c>
      <c r="P2352" s="13" t="s">
        <v>32</v>
      </c>
      <c r="Q2352" s="13" t="s">
        <v>33</v>
      </c>
      <c r="R2352" s="13" t="s">
        <v>15</v>
      </c>
      <c r="S2352" s="10">
        <f>ROUNDUP(SUM(VLOOKUP(F2352,'Pontuação'!A$2:B$11,2,FALSE),VLOOKUP(E2352,'Pontuação'!C$2:D$11,2,FALSE),VLOOKUP(H2352,'Pontuação'!I$2:J$11,2,FALSE),VLOOKUP(J2352,'Pontuação'!G$2:H$11,2,FALSE),VLOOKUP(L2352,'Pontuação'!M$2:N$13,2,FALSE)),0)</f>
        <v>1715</v>
      </c>
      <c r="T2352" s="11">
        <f t="shared" si="1"/>
        <v>172</v>
      </c>
      <c r="U2352" s="11" t="str">
        <f t="array" ref="U2352">IFERROR(INDEX('Pontuação'!G$13:G$101, MATCH(T2352, 'Pontuação'!F$13:F$101, 0)), "Faixa Indefinida")</f>
        <v>B</v>
      </c>
      <c r="V2352" s="11">
        <f t="shared" si="2"/>
        <v>0</v>
      </c>
      <c r="W2352" s="11">
        <f t="shared" si="3"/>
        <v>1</v>
      </c>
      <c r="X2352" s="11">
        <f t="shared" si="4"/>
        <v>0</v>
      </c>
      <c r="Y2352" s="11">
        <f t="shared" si="5"/>
        <v>0</v>
      </c>
      <c r="Z2352" s="12">
        <f>ROUNDUP(SUM(VLOOKUP(F2352,'Pontuação 3.0'!A$2:B$11,2,FALSE),VLOOKUP(E2352,'Pontuação 3.0'!C$2:D$11,2,FALSE),VLOOKUP(H2352,'Pontuação 3.0'!I$2:J$11,2,FALSE),VLOOKUP(J2352,'Pontuação 3.0'!G$2:H$11,2,FALSE),VLOOKUP(G2352,'Pontuação 3.0'!E$2:F$11,2,FALSE),VLOOKUP(K2352,'Pontuação 3.0'!K$2:L$11,2,FALSE),VLOOKUP(L2352,'Pontuação 3.0'!M$2:N$13,2,FALSE)),0)</f>
        <v>2022</v>
      </c>
      <c r="AA2352" s="12">
        <f t="shared" si="6"/>
        <v>202</v>
      </c>
      <c r="AB2352" s="12" t="str">
        <f t="array" ref="AB2352">IFERROR(INDEX('Pontuação 3.0'!G$13:G$191, MATCH(AA2352, 'Pontuação 3.0'!F$13:F$191, 0)), "Faixa Indefinida")</f>
        <v>C</v>
      </c>
      <c r="AC2352" s="12">
        <f t="shared" si="7"/>
        <v>0</v>
      </c>
      <c r="AD2352" s="12">
        <f t="shared" si="8"/>
        <v>0</v>
      </c>
      <c r="AE2352" s="12">
        <f t="shared" si="9"/>
        <v>1</v>
      </c>
      <c r="AF2352" s="12">
        <f t="shared" si="10"/>
        <v>0</v>
      </c>
    </row>
    <row r="2353" ht="15.75" customHeight="1">
      <c r="A2353" s="8">
        <v>45686.0</v>
      </c>
      <c r="B2353" s="9" t="s">
        <v>5519</v>
      </c>
      <c r="C2353" s="9" t="s">
        <v>5520</v>
      </c>
      <c r="D2353" s="15">
        <v>5.4981098282E10</v>
      </c>
      <c r="E2353" s="9" t="s">
        <v>13936</v>
      </c>
      <c r="F2353" s="9" t="s">
        <v>13948</v>
      </c>
      <c r="G2353" s="9" t="s">
        <v>13926</v>
      </c>
      <c r="H2353" s="9" t="s">
        <v>13960</v>
      </c>
      <c r="I2353" s="9" t="s">
        <v>13928</v>
      </c>
      <c r="J2353" s="9" t="s">
        <v>13929</v>
      </c>
      <c r="K2353" s="9" t="s">
        <v>13940</v>
      </c>
      <c r="L2353" s="9" t="s">
        <v>13954</v>
      </c>
      <c r="M2353" s="9" t="s">
        <v>13952</v>
      </c>
      <c r="N2353" s="13" t="s">
        <v>12</v>
      </c>
      <c r="O2353" s="13" t="s">
        <v>14</v>
      </c>
      <c r="P2353" s="13" t="s">
        <v>32</v>
      </c>
      <c r="Q2353" s="13" t="s">
        <v>77</v>
      </c>
      <c r="R2353" s="13" t="s">
        <v>65</v>
      </c>
      <c r="S2353" s="10">
        <f>ROUNDUP(SUM(VLOOKUP(F2353,'Pontuação'!A$2:B$11,2,FALSE),VLOOKUP(E2353,'Pontuação'!C$2:D$11,2,FALSE),VLOOKUP(H2353,'Pontuação'!I$2:J$11,2,FALSE),VLOOKUP(J2353,'Pontuação'!G$2:H$11,2,FALSE),VLOOKUP(L2353,'Pontuação'!M$2:N$13,2,FALSE)),0)</f>
        <v>1320</v>
      </c>
      <c r="T2353" s="11">
        <f t="shared" si="1"/>
        <v>132</v>
      </c>
      <c r="U2353" s="11" t="str">
        <f t="array" ref="U2353">IFERROR(INDEX('Pontuação'!G$13:G$101, MATCH(T2353, 'Pontuação'!F$13:F$101, 0)), "Faixa Indefinida")</f>
        <v>D</v>
      </c>
      <c r="V2353" s="11">
        <f t="shared" si="2"/>
        <v>0</v>
      </c>
      <c r="W2353" s="11">
        <f t="shared" si="3"/>
        <v>0</v>
      </c>
      <c r="X2353" s="11">
        <f t="shared" si="4"/>
        <v>0</v>
      </c>
      <c r="Y2353" s="11">
        <f t="shared" si="5"/>
        <v>1</v>
      </c>
      <c r="Z2353" s="12">
        <f>ROUNDUP(SUM(VLOOKUP(F2353,'Pontuação 3.0'!A$2:B$11,2,FALSE),VLOOKUP(E2353,'Pontuação 3.0'!C$2:D$11,2,FALSE),VLOOKUP(H2353,'Pontuação 3.0'!I$2:J$11,2,FALSE),VLOOKUP(J2353,'Pontuação 3.0'!G$2:H$11,2,FALSE),VLOOKUP(G2353,'Pontuação 3.0'!E$2:F$11,2,FALSE),VLOOKUP(K2353,'Pontuação 3.0'!K$2:L$11,2,FALSE),VLOOKUP(L2353,'Pontuação 3.0'!M$2:N$13,2,FALSE)),0)</f>
        <v>1851</v>
      </c>
      <c r="AA2353" s="12">
        <f t="shared" si="6"/>
        <v>185</v>
      </c>
      <c r="AB2353" s="12" t="str">
        <f t="array" ref="AB2353">IFERROR(INDEX('Pontuação 3.0'!G$13:G$191, MATCH(AA2353, 'Pontuação 3.0'!F$13:F$191, 0)), "Faixa Indefinida")</f>
        <v>D</v>
      </c>
      <c r="AC2353" s="12">
        <f t="shared" si="7"/>
        <v>0</v>
      </c>
      <c r="AD2353" s="12">
        <f t="shared" si="8"/>
        <v>0</v>
      </c>
      <c r="AE2353" s="12">
        <f t="shared" si="9"/>
        <v>0</v>
      </c>
      <c r="AF2353" s="12">
        <f t="shared" si="10"/>
        <v>1</v>
      </c>
    </row>
    <row r="2354" ht="15.75" customHeight="1">
      <c r="A2354" s="8">
        <v>45686.0</v>
      </c>
      <c r="B2354" s="9" t="s">
        <v>5529</v>
      </c>
      <c r="C2354" s="9" t="s">
        <v>5530</v>
      </c>
      <c r="D2354" s="15">
        <v>1.1955942897E10</v>
      </c>
      <c r="E2354" s="9" t="s">
        <v>13936</v>
      </c>
      <c r="F2354" s="9" t="s">
        <v>13948</v>
      </c>
      <c r="G2354" s="9" t="s">
        <v>13944</v>
      </c>
      <c r="H2354" s="9" t="s">
        <v>13927</v>
      </c>
      <c r="I2354" s="9" t="s">
        <v>13940</v>
      </c>
      <c r="J2354" s="9" t="s">
        <v>13929</v>
      </c>
      <c r="K2354" s="9" t="s">
        <v>13940</v>
      </c>
      <c r="L2354" s="9" t="s">
        <v>13931</v>
      </c>
      <c r="M2354" s="9" t="s">
        <v>13952</v>
      </c>
      <c r="N2354" s="13" t="s">
        <v>12</v>
      </c>
      <c r="O2354" s="13" t="s">
        <v>14</v>
      </c>
      <c r="P2354" s="13" t="s">
        <v>24</v>
      </c>
      <c r="Q2354" s="13" t="s">
        <v>20</v>
      </c>
      <c r="R2354" s="13" t="s">
        <v>65</v>
      </c>
      <c r="S2354" s="10">
        <f>ROUNDUP(SUM(VLOOKUP(F2354,'Pontuação'!A$2:B$11,2,FALSE),VLOOKUP(E2354,'Pontuação'!C$2:D$11,2,FALSE),VLOOKUP(H2354,'Pontuação'!I$2:J$11,2,FALSE),VLOOKUP(J2354,'Pontuação'!G$2:H$11,2,FALSE),VLOOKUP(L2354,'Pontuação'!M$2:N$13,2,FALSE)),0)</f>
        <v>1427</v>
      </c>
      <c r="T2354" s="11">
        <f t="shared" si="1"/>
        <v>143</v>
      </c>
      <c r="U2354" s="11" t="str">
        <f t="array" ref="U2354">IFERROR(INDEX('Pontuação'!G$13:G$101, MATCH(T2354, 'Pontuação'!F$13:F$101, 0)), "Faixa Indefinida")</f>
        <v>D</v>
      </c>
      <c r="V2354" s="11">
        <f t="shared" si="2"/>
        <v>0</v>
      </c>
      <c r="W2354" s="11">
        <f t="shared" si="3"/>
        <v>0</v>
      </c>
      <c r="X2354" s="11">
        <f t="shared" si="4"/>
        <v>0</v>
      </c>
      <c r="Y2354" s="11">
        <f t="shared" si="5"/>
        <v>1</v>
      </c>
      <c r="Z2354" s="12">
        <f>ROUNDUP(SUM(VLOOKUP(F2354,'Pontuação 3.0'!A$2:B$11,2,FALSE),VLOOKUP(E2354,'Pontuação 3.0'!C$2:D$11,2,FALSE),VLOOKUP(H2354,'Pontuação 3.0'!I$2:J$11,2,FALSE),VLOOKUP(J2354,'Pontuação 3.0'!G$2:H$11,2,FALSE),VLOOKUP(G2354,'Pontuação 3.0'!E$2:F$11,2,FALSE),VLOOKUP(K2354,'Pontuação 3.0'!K$2:L$11,2,FALSE),VLOOKUP(L2354,'Pontuação 3.0'!M$2:N$13,2,FALSE)),0)</f>
        <v>1701</v>
      </c>
      <c r="AA2354" s="12">
        <f t="shared" si="6"/>
        <v>170</v>
      </c>
      <c r="AB2354" s="12" t="str">
        <f t="array" ref="AB2354">IFERROR(INDEX('Pontuação 3.0'!G$13:G$191, MATCH(AA2354, 'Pontuação 3.0'!F$13:F$191, 0)), "Faixa Indefinida")</f>
        <v>D</v>
      </c>
      <c r="AC2354" s="12">
        <f t="shared" si="7"/>
        <v>0</v>
      </c>
      <c r="AD2354" s="12">
        <f t="shared" si="8"/>
        <v>0</v>
      </c>
      <c r="AE2354" s="12">
        <f t="shared" si="9"/>
        <v>0</v>
      </c>
      <c r="AF2354" s="12">
        <f t="shared" si="10"/>
        <v>1</v>
      </c>
    </row>
    <row r="2355" ht="15.75" customHeight="1">
      <c r="A2355" s="8">
        <v>45686.0</v>
      </c>
      <c r="B2355" s="9" t="s">
        <v>5533</v>
      </c>
      <c r="C2355" s="9" t="s">
        <v>5534</v>
      </c>
      <c r="D2355" s="15">
        <v>1.1968534781E10</v>
      </c>
      <c r="E2355" s="9" t="s">
        <v>13924</v>
      </c>
      <c r="F2355" s="9" t="s">
        <v>13943</v>
      </c>
      <c r="G2355" s="9" t="s">
        <v>13944</v>
      </c>
      <c r="H2355" s="9" t="s">
        <v>13927</v>
      </c>
      <c r="I2355" s="9" t="s">
        <v>13940</v>
      </c>
      <c r="J2355" s="9" t="s">
        <v>13929</v>
      </c>
      <c r="K2355" s="9" t="s">
        <v>13940</v>
      </c>
      <c r="L2355" s="9" t="s">
        <v>13931</v>
      </c>
      <c r="M2355" s="9" t="s">
        <v>13942</v>
      </c>
      <c r="N2355" s="13" t="s">
        <v>12</v>
      </c>
      <c r="O2355" s="13" t="s">
        <v>14</v>
      </c>
      <c r="P2355" s="13" t="s">
        <v>19</v>
      </c>
      <c r="Q2355" s="13" t="s">
        <v>20</v>
      </c>
      <c r="R2355" s="13" t="s">
        <v>65</v>
      </c>
      <c r="S2355" s="10">
        <f>ROUNDUP(SUM(VLOOKUP(F2355,'Pontuação'!A$2:B$11,2,FALSE),VLOOKUP(E2355,'Pontuação'!C$2:D$11,2,FALSE),VLOOKUP(H2355,'Pontuação'!I$2:J$11,2,FALSE),VLOOKUP(J2355,'Pontuação'!G$2:H$11,2,FALSE),VLOOKUP(L2355,'Pontuação'!M$2:N$13,2,FALSE)),0)</f>
        <v>1378</v>
      </c>
      <c r="T2355" s="11">
        <f t="shared" si="1"/>
        <v>138</v>
      </c>
      <c r="U2355" s="11" t="str">
        <f t="array" ref="U2355">IFERROR(INDEX('Pontuação'!G$13:G$101, MATCH(T2355, 'Pontuação'!F$13:F$101, 0)), "Faixa Indefinida")</f>
        <v>D</v>
      </c>
      <c r="V2355" s="11">
        <f t="shared" si="2"/>
        <v>0</v>
      </c>
      <c r="W2355" s="11">
        <f t="shared" si="3"/>
        <v>0</v>
      </c>
      <c r="X2355" s="11">
        <f t="shared" si="4"/>
        <v>0</v>
      </c>
      <c r="Y2355" s="11">
        <f t="shared" si="5"/>
        <v>1</v>
      </c>
      <c r="Z2355" s="12">
        <f>ROUNDUP(SUM(VLOOKUP(F2355,'Pontuação 3.0'!A$2:B$11,2,FALSE),VLOOKUP(E2355,'Pontuação 3.0'!C$2:D$11,2,FALSE),VLOOKUP(H2355,'Pontuação 3.0'!I$2:J$11,2,FALSE),VLOOKUP(J2355,'Pontuação 3.0'!G$2:H$11,2,FALSE),VLOOKUP(G2355,'Pontuação 3.0'!E$2:F$11,2,FALSE),VLOOKUP(K2355,'Pontuação 3.0'!K$2:L$11,2,FALSE),VLOOKUP(L2355,'Pontuação 3.0'!M$2:N$13,2,FALSE)),0)</f>
        <v>1486</v>
      </c>
      <c r="AA2355" s="12">
        <f t="shared" si="6"/>
        <v>149</v>
      </c>
      <c r="AB2355" s="12" t="str">
        <f t="array" ref="AB2355">IFERROR(INDEX('Pontuação 3.0'!G$13:G$191, MATCH(AA2355, 'Pontuação 3.0'!F$13:F$191, 0)), "Faixa Indefinida")</f>
        <v>D</v>
      </c>
      <c r="AC2355" s="12">
        <f t="shared" si="7"/>
        <v>0</v>
      </c>
      <c r="AD2355" s="12">
        <f t="shared" si="8"/>
        <v>0</v>
      </c>
      <c r="AE2355" s="12">
        <f t="shared" si="9"/>
        <v>0</v>
      </c>
      <c r="AF2355" s="12">
        <f t="shared" si="10"/>
        <v>1</v>
      </c>
    </row>
    <row r="2356" ht="15.75" customHeight="1">
      <c r="A2356" s="8">
        <v>45686.0</v>
      </c>
      <c r="B2356" s="9" t="s">
        <v>5527</v>
      </c>
      <c r="C2356" s="9" t="s">
        <v>5528</v>
      </c>
      <c r="D2356" s="15">
        <v>4.1997342995E10</v>
      </c>
      <c r="E2356" s="9" t="s">
        <v>13936</v>
      </c>
      <c r="F2356" s="9" t="s">
        <v>13937</v>
      </c>
      <c r="G2356" s="9" t="s">
        <v>13926</v>
      </c>
      <c r="H2356" s="9" t="s">
        <v>13949</v>
      </c>
      <c r="I2356" s="9" t="s">
        <v>13940</v>
      </c>
      <c r="J2356" s="9" t="s">
        <v>13929</v>
      </c>
      <c r="K2356" s="9" t="s">
        <v>13940</v>
      </c>
      <c r="L2356" s="9" t="s">
        <v>13931</v>
      </c>
      <c r="M2356" s="9" t="s">
        <v>13946</v>
      </c>
      <c r="N2356" s="13" t="s">
        <v>12</v>
      </c>
      <c r="O2356" s="13" t="s">
        <v>14</v>
      </c>
      <c r="P2356" s="13" t="s">
        <v>68</v>
      </c>
      <c r="Q2356" s="13" t="s">
        <v>20</v>
      </c>
      <c r="R2356" s="13" t="s">
        <v>65</v>
      </c>
      <c r="S2356" s="10">
        <f>ROUNDUP(SUM(VLOOKUP(F2356,'Pontuação'!A$2:B$11,2,FALSE),VLOOKUP(E2356,'Pontuação'!C$2:D$11,2,FALSE),VLOOKUP(H2356,'Pontuação'!I$2:J$11,2,FALSE),VLOOKUP(J2356,'Pontuação'!G$2:H$11,2,FALSE),VLOOKUP(L2356,'Pontuação'!M$2:N$13,2,FALSE)),0)</f>
        <v>1566</v>
      </c>
      <c r="T2356" s="11">
        <f t="shared" si="1"/>
        <v>157</v>
      </c>
      <c r="U2356" s="11" t="str">
        <f t="array" ref="U2356">IFERROR(INDEX('Pontuação'!G$13:G$101, MATCH(T2356, 'Pontuação'!F$13:F$101, 0)), "Faixa Indefinida")</f>
        <v>C</v>
      </c>
      <c r="V2356" s="11">
        <f t="shared" si="2"/>
        <v>0</v>
      </c>
      <c r="W2356" s="11">
        <f t="shared" si="3"/>
        <v>0</v>
      </c>
      <c r="X2356" s="11">
        <f t="shared" si="4"/>
        <v>1</v>
      </c>
      <c r="Y2356" s="11">
        <f t="shared" si="5"/>
        <v>0</v>
      </c>
      <c r="Z2356" s="12">
        <f>ROUNDUP(SUM(VLOOKUP(F2356,'Pontuação 3.0'!A$2:B$11,2,FALSE),VLOOKUP(E2356,'Pontuação 3.0'!C$2:D$11,2,FALSE),VLOOKUP(H2356,'Pontuação 3.0'!I$2:J$11,2,FALSE),VLOOKUP(J2356,'Pontuação 3.0'!G$2:H$11,2,FALSE),VLOOKUP(G2356,'Pontuação 3.0'!E$2:F$11,2,FALSE),VLOOKUP(K2356,'Pontuação 3.0'!K$2:L$11,2,FALSE),VLOOKUP(L2356,'Pontuação 3.0'!M$2:N$13,2,FALSE)),0)</f>
        <v>1987</v>
      </c>
      <c r="AA2356" s="12">
        <f t="shared" si="6"/>
        <v>199</v>
      </c>
      <c r="AB2356" s="12" t="str">
        <f t="array" ref="AB2356">IFERROR(INDEX('Pontuação 3.0'!G$13:G$191, MATCH(AA2356, 'Pontuação 3.0'!F$13:F$191, 0)), "Faixa Indefinida")</f>
        <v>C</v>
      </c>
      <c r="AC2356" s="12">
        <f t="shared" si="7"/>
        <v>0</v>
      </c>
      <c r="AD2356" s="12">
        <f t="shared" si="8"/>
        <v>0</v>
      </c>
      <c r="AE2356" s="12">
        <f t="shared" si="9"/>
        <v>1</v>
      </c>
      <c r="AF2356" s="12">
        <f t="shared" si="10"/>
        <v>0</v>
      </c>
    </row>
    <row r="2357" ht="15.75" customHeight="1">
      <c r="A2357" s="8">
        <v>45686.0</v>
      </c>
      <c r="B2357" s="9" t="s">
        <v>5536</v>
      </c>
      <c r="C2357" s="9" t="s">
        <v>5537</v>
      </c>
      <c r="D2357" s="15">
        <v>7.1992579353E10</v>
      </c>
      <c r="E2357" s="9" t="s">
        <v>13936</v>
      </c>
      <c r="F2357" s="9" t="s">
        <v>13948</v>
      </c>
      <c r="G2357" s="9" t="s">
        <v>13926</v>
      </c>
      <c r="H2357" s="9" t="s">
        <v>13949</v>
      </c>
      <c r="I2357" s="9" t="s">
        <v>13940</v>
      </c>
      <c r="J2357" s="9" t="s">
        <v>13929</v>
      </c>
      <c r="K2357" s="9" t="s">
        <v>13940</v>
      </c>
      <c r="L2357" s="9" t="s">
        <v>13945</v>
      </c>
      <c r="M2357" s="9" t="s">
        <v>13952</v>
      </c>
      <c r="N2357" s="13" t="s">
        <v>12</v>
      </c>
      <c r="O2357" s="13" t="s">
        <v>14</v>
      </c>
      <c r="P2357" s="13" t="s">
        <v>111</v>
      </c>
      <c r="Q2357" s="13" t="s">
        <v>59</v>
      </c>
      <c r="R2357" s="13" t="s">
        <v>15</v>
      </c>
      <c r="S2357" s="10">
        <f>ROUNDUP(SUM(VLOOKUP(F2357,'Pontuação'!A$2:B$11,2,FALSE),VLOOKUP(E2357,'Pontuação'!C$2:D$11,2,FALSE),VLOOKUP(H2357,'Pontuação'!I$2:J$11,2,FALSE),VLOOKUP(J2357,'Pontuação'!G$2:H$11,2,FALSE),VLOOKUP(L2357,'Pontuação'!M$2:N$13,2,FALSE)),0)</f>
        <v>1715</v>
      </c>
      <c r="T2357" s="11">
        <f t="shared" si="1"/>
        <v>172</v>
      </c>
      <c r="U2357" s="11" t="str">
        <f t="array" ref="U2357">IFERROR(INDEX('Pontuação'!G$13:G$101, MATCH(T2357, 'Pontuação'!F$13:F$101, 0)), "Faixa Indefinida")</f>
        <v>B</v>
      </c>
      <c r="V2357" s="11">
        <f t="shared" si="2"/>
        <v>0</v>
      </c>
      <c r="W2357" s="11">
        <f t="shared" si="3"/>
        <v>1</v>
      </c>
      <c r="X2357" s="11">
        <f t="shared" si="4"/>
        <v>0</v>
      </c>
      <c r="Y2357" s="11">
        <f t="shared" si="5"/>
        <v>0</v>
      </c>
      <c r="Z2357" s="12">
        <f>ROUNDUP(SUM(VLOOKUP(F2357,'Pontuação 3.0'!A$2:B$11,2,FALSE),VLOOKUP(E2357,'Pontuação 3.0'!C$2:D$11,2,FALSE),VLOOKUP(H2357,'Pontuação 3.0'!I$2:J$11,2,FALSE),VLOOKUP(J2357,'Pontuação 3.0'!G$2:H$11,2,FALSE),VLOOKUP(G2357,'Pontuação 3.0'!E$2:F$11,2,FALSE),VLOOKUP(K2357,'Pontuação 3.0'!K$2:L$11,2,FALSE),VLOOKUP(L2357,'Pontuação 3.0'!M$2:N$13,2,FALSE)),0)</f>
        <v>2162</v>
      </c>
      <c r="AA2357" s="12">
        <f t="shared" si="6"/>
        <v>216</v>
      </c>
      <c r="AB2357" s="12" t="str">
        <f t="array" ref="AB2357">IFERROR(INDEX('Pontuação 3.0'!G$13:G$191, MATCH(AA2357, 'Pontuação 3.0'!F$13:F$191, 0)), "Faixa Indefinida")</f>
        <v>B</v>
      </c>
      <c r="AC2357" s="12">
        <f t="shared" si="7"/>
        <v>0</v>
      </c>
      <c r="AD2357" s="12">
        <f t="shared" si="8"/>
        <v>1</v>
      </c>
      <c r="AE2357" s="12">
        <f t="shared" si="9"/>
        <v>0</v>
      </c>
      <c r="AF2357" s="12">
        <f t="shared" si="10"/>
        <v>0</v>
      </c>
    </row>
    <row r="2358" ht="15.75" customHeight="1">
      <c r="A2358" s="8">
        <v>45686.0</v>
      </c>
      <c r="B2358" s="9" t="s">
        <v>730</v>
      </c>
      <c r="C2358" s="9" t="s">
        <v>5535</v>
      </c>
      <c r="D2358" s="15">
        <v>2.1979436088E10</v>
      </c>
      <c r="E2358" s="9" t="s">
        <v>13936</v>
      </c>
      <c r="F2358" s="9" t="s">
        <v>13953</v>
      </c>
      <c r="G2358" s="9" t="s">
        <v>13944</v>
      </c>
      <c r="H2358" s="9" t="s">
        <v>13949</v>
      </c>
      <c r="I2358" s="9" t="s">
        <v>13928</v>
      </c>
      <c r="J2358" s="9" t="s">
        <v>13929</v>
      </c>
      <c r="K2358" s="9" t="s">
        <v>13940</v>
      </c>
      <c r="L2358" s="9" t="s">
        <v>13945</v>
      </c>
      <c r="M2358" s="9" t="s">
        <v>13946</v>
      </c>
      <c r="N2358" s="9"/>
      <c r="O2358" s="9"/>
      <c r="P2358" s="9"/>
      <c r="Q2358" s="9"/>
      <c r="R2358" s="9"/>
      <c r="S2358" s="10">
        <f>ROUNDUP(SUM(VLOOKUP(F2358,'Pontuação'!A$2:B$11,2,FALSE),VLOOKUP(E2358,'Pontuação'!C$2:D$11,2,FALSE),VLOOKUP(H2358,'Pontuação'!I$2:J$11,2,FALSE),VLOOKUP(J2358,'Pontuação'!G$2:H$11,2,FALSE),VLOOKUP(L2358,'Pontuação'!M$2:N$13,2,FALSE)),0)</f>
        <v>1732</v>
      </c>
      <c r="T2358" s="11">
        <f t="shared" si="1"/>
        <v>173</v>
      </c>
      <c r="U2358" s="11" t="str">
        <f t="array" ref="U2358">IFERROR(INDEX('Pontuação'!G$13:G$101, MATCH(T2358, 'Pontuação'!F$13:F$101, 0)), "Faixa Indefinida")</f>
        <v>B</v>
      </c>
      <c r="V2358" s="11">
        <f t="shared" si="2"/>
        <v>0</v>
      </c>
      <c r="W2358" s="11">
        <f t="shared" si="3"/>
        <v>1</v>
      </c>
      <c r="X2358" s="11">
        <f t="shared" si="4"/>
        <v>0</v>
      </c>
      <c r="Y2358" s="11">
        <f t="shared" si="5"/>
        <v>0</v>
      </c>
      <c r="Z2358" s="12">
        <f>ROUNDUP(SUM(VLOOKUP(F2358,'Pontuação 3.0'!A$2:B$11,2,FALSE),VLOOKUP(E2358,'Pontuação 3.0'!C$2:D$11,2,FALSE),VLOOKUP(H2358,'Pontuação 3.0'!I$2:J$11,2,FALSE),VLOOKUP(J2358,'Pontuação 3.0'!G$2:H$11,2,FALSE),VLOOKUP(G2358,'Pontuação 3.0'!E$2:F$11,2,FALSE),VLOOKUP(K2358,'Pontuação 3.0'!K$2:L$11,2,FALSE),VLOOKUP(L2358,'Pontuação 3.0'!M$2:N$13,2,FALSE)),0)</f>
        <v>2140</v>
      </c>
      <c r="AA2358" s="12">
        <f t="shared" si="6"/>
        <v>214</v>
      </c>
      <c r="AB2358" s="12" t="str">
        <f t="array" ref="AB2358">IFERROR(INDEX('Pontuação 3.0'!G$13:G$191, MATCH(AA2358, 'Pontuação 3.0'!F$13:F$191, 0)), "Faixa Indefinida")</f>
        <v>B</v>
      </c>
      <c r="AC2358" s="12">
        <f t="shared" si="7"/>
        <v>0</v>
      </c>
      <c r="AD2358" s="12">
        <f t="shared" si="8"/>
        <v>1</v>
      </c>
      <c r="AE2358" s="12">
        <f t="shared" si="9"/>
        <v>0</v>
      </c>
      <c r="AF2358" s="12">
        <f t="shared" si="10"/>
        <v>0</v>
      </c>
    </row>
    <row r="2359" ht="15.75" customHeight="1">
      <c r="A2359" s="8">
        <v>45686.0</v>
      </c>
      <c r="B2359" s="9" t="s">
        <v>5538</v>
      </c>
      <c r="C2359" s="9" t="s">
        <v>5539</v>
      </c>
      <c r="D2359" s="15">
        <v>4.998870923E10</v>
      </c>
      <c r="E2359" s="9" t="s">
        <v>13936</v>
      </c>
      <c r="F2359" s="9" t="s">
        <v>13950</v>
      </c>
      <c r="G2359" s="9" t="s">
        <v>13926</v>
      </c>
      <c r="H2359" s="9" t="s">
        <v>13938</v>
      </c>
      <c r="I2359" s="9" t="s">
        <v>13940</v>
      </c>
      <c r="J2359" s="9" t="s">
        <v>13929</v>
      </c>
      <c r="K2359" s="9" t="s">
        <v>13930</v>
      </c>
      <c r="L2359" s="9" t="s">
        <v>13931</v>
      </c>
      <c r="M2359" s="9" t="s">
        <v>13942</v>
      </c>
      <c r="N2359" s="13" t="s">
        <v>12</v>
      </c>
      <c r="O2359" s="13" t="s">
        <v>14</v>
      </c>
      <c r="P2359" s="13" t="s">
        <v>19</v>
      </c>
      <c r="Q2359" s="13" t="s">
        <v>20</v>
      </c>
      <c r="R2359" s="13" t="s">
        <v>15</v>
      </c>
      <c r="S2359" s="10">
        <f>ROUNDUP(SUM(VLOOKUP(F2359,'Pontuação'!A$2:B$11,2,FALSE),VLOOKUP(E2359,'Pontuação'!C$2:D$11,2,FALSE),VLOOKUP(H2359,'Pontuação'!I$2:J$11,2,FALSE),VLOOKUP(J2359,'Pontuação'!G$2:H$11,2,FALSE),VLOOKUP(L2359,'Pontuação'!M$2:N$13,2,FALSE)),0)</f>
        <v>1579</v>
      </c>
      <c r="T2359" s="11">
        <f t="shared" si="1"/>
        <v>158</v>
      </c>
      <c r="U2359" s="11" t="str">
        <f t="array" ref="U2359">IFERROR(INDEX('Pontuação'!G$13:G$101, MATCH(T2359, 'Pontuação'!F$13:F$101, 0)), "Faixa Indefinida")</f>
        <v>C</v>
      </c>
      <c r="V2359" s="11">
        <f t="shared" si="2"/>
        <v>0</v>
      </c>
      <c r="W2359" s="11">
        <f t="shared" si="3"/>
        <v>0</v>
      </c>
      <c r="X2359" s="11">
        <f t="shared" si="4"/>
        <v>1</v>
      </c>
      <c r="Y2359" s="11">
        <f t="shared" si="5"/>
        <v>0</v>
      </c>
      <c r="Z2359" s="12">
        <f>ROUNDUP(SUM(VLOOKUP(F2359,'Pontuação 3.0'!A$2:B$11,2,FALSE),VLOOKUP(E2359,'Pontuação 3.0'!C$2:D$11,2,FALSE),VLOOKUP(H2359,'Pontuação 3.0'!I$2:J$11,2,FALSE),VLOOKUP(J2359,'Pontuação 3.0'!G$2:H$11,2,FALSE),VLOOKUP(G2359,'Pontuação 3.0'!E$2:F$11,2,FALSE),VLOOKUP(K2359,'Pontuação 3.0'!K$2:L$11,2,FALSE),VLOOKUP(L2359,'Pontuação 3.0'!M$2:N$13,2,FALSE)),0)</f>
        <v>2319</v>
      </c>
      <c r="AA2359" s="12">
        <f t="shared" si="6"/>
        <v>232</v>
      </c>
      <c r="AB2359" s="12" t="str">
        <f t="array" ref="AB2359">IFERROR(INDEX('Pontuação 3.0'!G$13:G$191, MATCH(AA2359, 'Pontuação 3.0'!F$13:F$191, 0)), "Faixa Indefinida")</f>
        <v>B</v>
      </c>
      <c r="AC2359" s="12">
        <f t="shared" si="7"/>
        <v>0</v>
      </c>
      <c r="AD2359" s="12">
        <f t="shared" si="8"/>
        <v>1</v>
      </c>
      <c r="AE2359" s="12">
        <f t="shared" si="9"/>
        <v>0</v>
      </c>
      <c r="AF2359" s="12">
        <f t="shared" si="10"/>
        <v>0</v>
      </c>
    </row>
    <row r="2360" ht="15.75" customHeight="1">
      <c r="A2360" s="8">
        <v>45686.0</v>
      </c>
      <c r="B2360" s="9" t="s">
        <v>5531</v>
      </c>
      <c r="C2360" s="9" t="s">
        <v>5532</v>
      </c>
      <c r="D2360" s="15">
        <v>6.5992007896E10</v>
      </c>
      <c r="E2360" s="9" t="s">
        <v>13936</v>
      </c>
      <c r="F2360" s="9" t="s">
        <v>13950</v>
      </c>
      <c r="G2360" s="9" t="s">
        <v>13957</v>
      </c>
      <c r="H2360" s="9" t="s">
        <v>13927</v>
      </c>
      <c r="I2360" s="9" t="s">
        <v>13940</v>
      </c>
      <c r="J2360" s="9" t="s">
        <v>13939</v>
      </c>
      <c r="K2360" s="9" t="s">
        <v>13940</v>
      </c>
      <c r="L2360" s="9" t="s">
        <v>13931</v>
      </c>
      <c r="M2360" s="9" t="s">
        <v>13952</v>
      </c>
      <c r="N2360" s="13" t="s">
        <v>12</v>
      </c>
      <c r="O2360" s="13" t="s">
        <v>14</v>
      </c>
      <c r="P2360" s="13" t="s">
        <v>47</v>
      </c>
      <c r="Q2360" s="13" t="s">
        <v>33</v>
      </c>
      <c r="R2360" s="13" t="s">
        <v>15</v>
      </c>
      <c r="S2360" s="10">
        <f>ROUNDUP(SUM(VLOOKUP(F2360,'Pontuação'!A$2:B$11,2,FALSE),VLOOKUP(E2360,'Pontuação'!C$2:D$11,2,FALSE),VLOOKUP(H2360,'Pontuação'!I$2:J$11,2,FALSE),VLOOKUP(J2360,'Pontuação'!G$2:H$11,2,FALSE),VLOOKUP(L2360,'Pontuação'!M$2:N$13,2,FALSE)),0)</f>
        <v>1544</v>
      </c>
      <c r="T2360" s="11">
        <f t="shared" si="1"/>
        <v>154</v>
      </c>
      <c r="U2360" s="11" t="str">
        <f t="array" ref="U2360">IFERROR(INDEX('Pontuação'!G$13:G$101, MATCH(T2360, 'Pontuação'!F$13:F$101, 0)), "Faixa Indefinida")</f>
        <v>C</v>
      </c>
      <c r="V2360" s="11">
        <f t="shared" si="2"/>
        <v>0</v>
      </c>
      <c r="W2360" s="11">
        <f t="shared" si="3"/>
        <v>0</v>
      </c>
      <c r="X2360" s="11">
        <f t="shared" si="4"/>
        <v>1</v>
      </c>
      <c r="Y2360" s="11">
        <f t="shared" si="5"/>
        <v>0</v>
      </c>
      <c r="Z2360" s="12">
        <f>ROUNDUP(SUM(VLOOKUP(F2360,'Pontuação 3.0'!A$2:B$11,2,FALSE),VLOOKUP(E2360,'Pontuação 3.0'!C$2:D$11,2,FALSE),VLOOKUP(H2360,'Pontuação 3.0'!I$2:J$11,2,FALSE),VLOOKUP(J2360,'Pontuação 3.0'!G$2:H$11,2,FALSE),VLOOKUP(G2360,'Pontuação 3.0'!E$2:F$11,2,FALSE),VLOOKUP(K2360,'Pontuação 3.0'!K$2:L$11,2,FALSE),VLOOKUP(L2360,'Pontuação 3.0'!M$2:N$13,2,FALSE)),0)</f>
        <v>1976</v>
      </c>
      <c r="AA2360" s="12">
        <f t="shared" si="6"/>
        <v>198</v>
      </c>
      <c r="AB2360" s="12" t="str">
        <f t="array" ref="AB2360">IFERROR(INDEX('Pontuação 3.0'!G$13:G$191, MATCH(AA2360, 'Pontuação 3.0'!F$13:F$191, 0)), "Faixa Indefinida")</f>
        <v>C</v>
      </c>
      <c r="AC2360" s="12">
        <f t="shared" si="7"/>
        <v>0</v>
      </c>
      <c r="AD2360" s="12">
        <f t="shared" si="8"/>
        <v>0</v>
      </c>
      <c r="AE2360" s="12">
        <f t="shared" si="9"/>
        <v>1</v>
      </c>
      <c r="AF2360" s="12">
        <f t="shared" si="10"/>
        <v>0</v>
      </c>
    </row>
    <row r="2361" ht="15.75" customHeight="1">
      <c r="A2361" s="8">
        <v>45686.0</v>
      </c>
      <c r="B2361" s="9" t="s">
        <v>5546</v>
      </c>
      <c r="C2361" s="9" t="s">
        <v>5547</v>
      </c>
      <c r="D2361" s="9" t="s">
        <v>5548</v>
      </c>
      <c r="E2361" s="9" t="s">
        <v>13936</v>
      </c>
      <c r="F2361" s="9" t="s">
        <v>13953</v>
      </c>
      <c r="G2361" s="9" t="s">
        <v>13955</v>
      </c>
      <c r="H2361" s="9" t="s">
        <v>13927</v>
      </c>
      <c r="I2361" s="9" t="s">
        <v>13940</v>
      </c>
      <c r="J2361" s="9" t="s">
        <v>13966</v>
      </c>
      <c r="K2361" s="9" t="s">
        <v>13940</v>
      </c>
      <c r="L2361" s="9" t="s">
        <v>13945</v>
      </c>
      <c r="M2361" s="9" t="s">
        <v>13967</v>
      </c>
      <c r="N2361" s="13" t="s">
        <v>12</v>
      </c>
      <c r="O2361" s="13" t="s">
        <v>14</v>
      </c>
      <c r="P2361" s="13" t="s">
        <v>32</v>
      </c>
      <c r="Q2361" s="13" t="s">
        <v>62</v>
      </c>
      <c r="R2361" s="13" t="s">
        <v>15</v>
      </c>
      <c r="S2361" s="10">
        <f>ROUNDUP(SUM(VLOOKUP(F2361,'Pontuação'!A$2:B$11,2,FALSE),VLOOKUP(E2361,'Pontuação'!C$2:D$11,2,FALSE),VLOOKUP(H2361,'Pontuação'!I$2:J$11,2,FALSE),VLOOKUP(J2361,'Pontuação'!G$2:H$11,2,FALSE),VLOOKUP(L2361,'Pontuação'!M$2:N$13,2,FALSE)),0)</f>
        <v>1854</v>
      </c>
      <c r="T2361" s="11">
        <f t="shared" si="1"/>
        <v>185</v>
      </c>
      <c r="U2361" s="11" t="str">
        <f t="array" ref="U2361">IFERROR(INDEX('Pontuação'!G$13:G$101, MATCH(T2361, 'Pontuação'!F$13:F$101, 0)), "Faixa Indefinida")</f>
        <v>A</v>
      </c>
      <c r="V2361" s="11">
        <f t="shared" si="2"/>
        <v>1</v>
      </c>
      <c r="W2361" s="11">
        <f t="shared" si="3"/>
        <v>0</v>
      </c>
      <c r="X2361" s="11">
        <f t="shared" si="4"/>
        <v>0</v>
      </c>
      <c r="Y2361" s="11">
        <f t="shared" si="5"/>
        <v>0</v>
      </c>
      <c r="Z2361" s="12">
        <f>ROUNDUP(SUM(VLOOKUP(F2361,'Pontuação 3.0'!A$2:B$11,2,FALSE),VLOOKUP(E2361,'Pontuação 3.0'!C$2:D$11,2,FALSE),VLOOKUP(H2361,'Pontuação 3.0'!I$2:J$11,2,FALSE),VLOOKUP(J2361,'Pontuação 3.0'!G$2:H$11,2,FALSE),VLOOKUP(G2361,'Pontuação 3.0'!E$2:F$11,2,FALSE),VLOOKUP(K2361,'Pontuação 3.0'!K$2:L$11,2,FALSE),VLOOKUP(L2361,'Pontuação 3.0'!M$2:N$13,2,FALSE)),0)</f>
        <v>2162</v>
      </c>
      <c r="AA2361" s="12">
        <f t="shared" si="6"/>
        <v>216</v>
      </c>
      <c r="AB2361" s="12" t="str">
        <f t="array" ref="AB2361">IFERROR(INDEX('Pontuação 3.0'!G$13:G$191, MATCH(AA2361, 'Pontuação 3.0'!F$13:F$191, 0)), "Faixa Indefinida")</f>
        <v>B</v>
      </c>
      <c r="AC2361" s="12">
        <f t="shared" si="7"/>
        <v>0</v>
      </c>
      <c r="AD2361" s="12">
        <f t="shared" si="8"/>
        <v>1</v>
      </c>
      <c r="AE2361" s="12">
        <f t="shared" si="9"/>
        <v>0</v>
      </c>
      <c r="AF2361" s="12">
        <f t="shared" si="10"/>
        <v>0</v>
      </c>
    </row>
    <row r="2362" ht="15.75" customHeight="1">
      <c r="A2362" s="8">
        <v>45686.0</v>
      </c>
      <c r="B2362" s="9" t="s">
        <v>5549</v>
      </c>
      <c r="C2362" s="9" t="s">
        <v>5550</v>
      </c>
      <c r="D2362" s="9" t="s">
        <v>5551</v>
      </c>
      <c r="E2362" s="9" t="s">
        <v>13936</v>
      </c>
      <c r="F2362" s="9" t="s">
        <v>13950</v>
      </c>
      <c r="G2362" s="9" t="s">
        <v>13944</v>
      </c>
      <c r="H2362" s="9" t="s">
        <v>13949</v>
      </c>
      <c r="I2362" s="9" t="s">
        <v>13940</v>
      </c>
      <c r="J2362" s="9" t="s">
        <v>13956</v>
      </c>
      <c r="K2362" s="9" t="s">
        <v>13930</v>
      </c>
      <c r="L2362" s="9" t="s">
        <v>13931</v>
      </c>
      <c r="M2362" s="9" t="s">
        <v>13942</v>
      </c>
      <c r="N2362" s="13" t="s">
        <v>12</v>
      </c>
      <c r="O2362" s="13" t="s">
        <v>14</v>
      </c>
      <c r="P2362" s="13" t="s">
        <v>27</v>
      </c>
      <c r="Q2362" s="13" t="s">
        <v>59</v>
      </c>
      <c r="R2362" s="13" t="s">
        <v>65</v>
      </c>
      <c r="S2362" s="10">
        <f>ROUNDUP(SUM(VLOOKUP(F2362,'Pontuação'!A$2:B$11,2,FALSE),VLOOKUP(E2362,'Pontuação'!C$2:D$11,2,FALSE),VLOOKUP(H2362,'Pontuação'!I$2:J$11,2,FALSE),VLOOKUP(J2362,'Pontuação'!G$2:H$11,2,FALSE),VLOOKUP(L2362,'Pontuação'!M$2:N$13,2,FALSE)),0)</f>
        <v>1873</v>
      </c>
      <c r="T2362" s="11">
        <f t="shared" si="1"/>
        <v>187</v>
      </c>
      <c r="U2362" s="11" t="str">
        <f t="array" ref="U2362">IFERROR(INDEX('Pontuação'!G$13:G$101, MATCH(T2362, 'Pontuação'!F$13:F$101, 0)), "Faixa Indefinida")</f>
        <v>A</v>
      </c>
      <c r="V2362" s="11">
        <f t="shared" si="2"/>
        <v>1</v>
      </c>
      <c r="W2362" s="11">
        <f t="shared" si="3"/>
        <v>0</v>
      </c>
      <c r="X2362" s="11">
        <f t="shared" si="4"/>
        <v>0</v>
      </c>
      <c r="Y2362" s="11">
        <f t="shared" si="5"/>
        <v>0</v>
      </c>
      <c r="Z2362" s="12">
        <f>ROUNDUP(SUM(VLOOKUP(F2362,'Pontuação 3.0'!A$2:B$11,2,FALSE),VLOOKUP(E2362,'Pontuação 3.0'!C$2:D$11,2,FALSE),VLOOKUP(H2362,'Pontuação 3.0'!I$2:J$11,2,FALSE),VLOOKUP(J2362,'Pontuação 3.0'!G$2:H$11,2,FALSE),VLOOKUP(G2362,'Pontuação 3.0'!E$2:F$11,2,FALSE),VLOOKUP(K2362,'Pontuação 3.0'!K$2:L$11,2,FALSE),VLOOKUP(L2362,'Pontuação 3.0'!M$2:N$13,2,FALSE)),0)</f>
        <v>2605</v>
      </c>
      <c r="AA2362" s="12">
        <f t="shared" si="6"/>
        <v>261</v>
      </c>
      <c r="AB2362" s="12" t="str">
        <f t="array" ref="AB2362">IFERROR(INDEX('Pontuação 3.0'!G$13:G$191, MATCH(AA2362, 'Pontuação 3.0'!F$13:F$191, 0)), "Faixa Indefinida")</f>
        <v>A</v>
      </c>
      <c r="AC2362" s="12">
        <f t="shared" si="7"/>
        <v>1</v>
      </c>
      <c r="AD2362" s="12">
        <f t="shared" si="8"/>
        <v>0</v>
      </c>
      <c r="AE2362" s="12">
        <f t="shared" si="9"/>
        <v>0</v>
      </c>
      <c r="AF2362" s="12">
        <f t="shared" si="10"/>
        <v>0</v>
      </c>
    </row>
    <row r="2363" ht="15.75" customHeight="1">
      <c r="A2363" s="8">
        <v>45686.0</v>
      </c>
      <c r="B2363" s="9" t="s">
        <v>2645</v>
      </c>
      <c r="C2363" s="9" t="s">
        <v>5552</v>
      </c>
      <c r="D2363" s="15">
        <v>9.1983014978E10</v>
      </c>
      <c r="E2363" s="9" t="s">
        <v>13936</v>
      </c>
      <c r="F2363" s="9" t="s">
        <v>13948</v>
      </c>
      <c r="G2363" s="9" t="s">
        <v>13926</v>
      </c>
      <c r="H2363" s="9" t="s">
        <v>13927</v>
      </c>
      <c r="I2363" s="9" t="s">
        <v>13940</v>
      </c>
      <c r="J2363" s="9" t="s">
        <v>13939</v>
      </c>
      <c r="K2363" s="9" t="s">
        <v>13940</v>
      </c>
      <c r="L2363" s="9" t="s">
        <v>13945</v>
      </c>
      <c r="M2363" s="9" t="s">
        <v>13952</v>
      </c>
      <c r="N2363" s="13" t="s">
        <v>12</v>
      </c>
      <c r="O2363" s="13" t="s">
        <v>14</v>
      </c>
      <c r="P2363" s="13" t="s">
        <v>47</v>
      </c>
      <c r="Q2363" s="13" t="s">
        <v>20</v>
      </c>
      <c r="R2363" s="13" t="s">
        <v>15</v>
      </c>
      <c r="S2363" s="10">
        <f>ROUNDUP(SUM(VLOOKUP(F2363,'Pontuação'!A$2:B$11,2,FALSE),VLOOKUP(E2363,'Pontuação'!C$2:D$11,2,FALSE),VLOOKUP(H2363,'Pontuação'!I$2:J$11,2,FALSE),VLOOKUP(J2363,'Pontuação'!G$2:H$11,2,FALSE),VLOOKUP(L2363,'Pontuação'!M$2:N$13,2,FALSE)),0)</f>
        <v>1664</v>
      </c>
      <c r="T2363" s="11">
        <f t="shared" si="1"/>
        <v>166</v>
      </c>
      <c r="U2363" s="11" t="str">
        <f t="array" ref="U2363">IFERROR(INDEX('Pontuação'!G$13:G$101, MATCH(T2363, 'Pontuação'!F$13:F$101, 0)), "Faixa Indefinida")</f>
        <v>B</v>
      </c>
      <c r="V2363" s="11">
        <f t="shared" si="2"/>
        <v>0</v>
      </c>
      <c r="W2363" s="11">
        <f t="shared" si="3"/>
        <v>1</v>
      </c>
      <c r="X2363" s="11">
        <f t="shared" si="4"/>
        <v>0</v>
      </c>
      <c r="Y2363" s="11">
        <f t="shared" si="5"/>
        <v>0</v>
      </c>
      <c r="Z2363" s="12">
        <f>ROUNDUP(SUM(VLOOKUP(F2363,'Pontuação 3.0'!A$2:B$11,2,FALSE),VLOOKUP(E2363,'Pontuação 3.0'!C$2:D$11,2,FALSE),VLOOKUP(H2363,'Pontuação 3.0'!I$2:J$11,2,FALSE),VLOOKUP(J2363,'Pontuação 3.0'!G$2:H$11,2,FALSE),VLOOKUP(G2363,'Pontuação 3.0'!E$2:F$11,2,FALSE),VLOOKUP(K2363,'Pontuação 3.0'!K$2:L$11,2,FALSE),VLOOKUP(L2363,'Pontuação 3.0'!M$2:N$13,2,FALSE)),0)</f>
        <v>2079</v>
      </c>
      <c r="AA2363" s="12">
        <f t="shared" si="6"/>
        <v>208</v>
      </c>
      <c r="AB2363" s="12" t="str">
        <f t="array" ref="AB2363">IFERROR(INDEX('Pontuação 3.0'!G$13:G$191, MATCH(AA2363, 'Pontuação 3.0'!F$13:F$191, 0)), "Faixa Indefinida")</f>
        <v>C</v>
      </c>
      <c r="AC2363" s="12">
        <f t="shared" si="7"/>
        <v>0</v>
      </c>
      <c r="AD2363" s="12">
        <f t="shared" si="8"/>
        <v>0</v>
      </c>
      <c r="AE2363" s="12">
        <f t="shared" si="9"/>
        <v>1</v>
      </c>
      <c r="AF2363" s="12">
        <f t="shared" si="10"/>
        <v>0</v>
      </c>
    </row>
    <row r="2364" ht="15.75" customHeight="1">
      <c r="A2364" s="8">
        <v>45686.0</v>
      </c>
      <c r="B2364" s="9" t="s">
        <v>5553</v>
      </c>
      <c r="C2364" s="9" t="s">
        <v>5554</v>
      </c>
      <c r="D2364" s="15">
        <v>2.1967286416E10</v>
      </c>
      <c r="E2364" s="9" t="s">
        <v>13936</v>
      </c>
      <c r="F2364" s="9" t="s">
        <v>13948</v>
      </c>
      <c r="G2364" s="9" t="s">
        <v>13926</v>
      </c>
      <c r="H2364" s="9" t="s">
        <v>13949</v>
      </c>
      <c r="I2364" s="9" t="s">
        <v>13928</v>
      </c>
      <c r="J2364" s="9" t="s">
        <v>13956</v>
      </c>
      <c r="K2364" s="9" t="s">
        <v>13940</v>
      </c>
      <c r="L2364" s="9" t="s">
        <v>13931</v>
      </c>
      <c r="M2364" s="9" t="s">
        <v>13932</v>
      </c>
      <c r="N2364" s="13" t="s">
        <v>12</v>
      </c>
      <c r="O2364" s="13" t="s">
        <v>14</v>
      </c>
      <c r="P2364" s="13" t="s">
        <v>19</v>
      </c>
      <c r="Q2364" s="13" t="s">
        <v>48</v>
      </c>
      <c r="R2364" s="13" t="s">
        <v>65</v>
      </c>
      <c r="S2364" s="10">
        <f>ROUNDUP(SUM(VLOOKUP(F2364,'Pontuação'!A$2:B$11,2,FALSE),VLOOKUP(E2364,'Pontuação'!C$2:D$11,2,FALSE),VLOOKUP(H2364,'Pontuação'!I$2:J$11,2,FALSE),VLOOKUP(J2364,'Pontuação'!G$2:H$11,2,FALSE),VLOOKUP(L2364,'Pontuação'!M$2:N$13,2,FALSE)),0)</f>
        <v>1861</v>
      </c>
      <c r="T2364" s="11">
        <f t="shared" si="1"/>
        <v>186</v>
      </c>
      <c r="U2364" s="11" t="str">
        <f t="array" ref="U2364">IFERROR(INDEX('Pontuação'!G$13:G$101, MATCH(T2364, 'Pontuação'!F$13:F$101, 0)), "Faixa Indefinida")</f>
        <v>A</v>
      </c>
      <c r="V2364" s="11">
        <f t="shared" si="2"/>
        <v>1</v>
      </c>
      <c r="W2364" s="11">
        <f t="shared" si="3"/>
        <v>0</v>
      </c>
      <c r="X2364" s="11">
        <f t="shared" si="4"/>
        <v>0</v>
      </c>
      <c r="Y2364" s="11">
        <f t="shared" si="5"/>
        <v>0</v>
      </c>
      <c r="Z2364" s="12">
        <f>ROUNDUP(SUM(VLOOKUP(F2364,'Pontuação 3.0'!A$2:B$11,2,FALSE),VLOOKUP(E2364,'Pontuação 3.0'!C$2:D$11,2,FALSE),VLOOKUP(H2364,'Pontuação 3.0'!I$2:J$11,2,FALSE),VLOOKUP(J2364,'Pontuação 3.0'!G$2:H$11,2,FALSE),VLOOKUP(G2364,'Pontuação 3.0'!E$2:F$11,2,FALSE),VLOOKUP(K2364,'Pontuação 3.0'!K$2:L$11,2,FALSE),VLOOKUP(L2364,'Pontuação 3.0'!M$2:N$13,2,FALSE)),0)</f>
        <v>2351</v>
      </c>
      <c r="AA2364" s="12">
        <f t="shared" si="6"/>
        <v>235</v>
      </c>
      <c r="AB2364" s="12" t="str">
        <f t="array" ref="AB2364">IFERROR(INDEX('Pontuação 3.0'!G$13:G$191, MATCH(AA2364, 'Pontuação 3.0'!F$13:F$191, 0)), "Faixa Indefinida")</f>
        <v>B</v>
      </c>
      <c r="AC2364" s="12">
        <f t="shared" si="7"/>
        <v>0</v>
      </c>
      <c r="AD2364" s="12">
        <f t="shared" si="8"/>
        <v>1</v>
      </c>
      <c r="AE2364" s="12">
        <f t="shared" si="9"/>
        <v>0</v>
      </c>
      <c r="AF2364" s="12">
        <f t="shared" si="10"/>
        <v>0</v>
      </c>
    </row>
    <row r="2365" ht="15.75" customHeight="1">
      <c r="A2365" s="8">
        <v>45686.0</v>
      </c>
      <c r="B2365" s="9" t="s">
        <v>5555</v>
      </c>
      <c r="C2365" s="9" t="s">
        <v>5556</v>
      </c>
      <c r="D2365" s="14" t="s">
        <v>14076</v>
      </c>
      <c r="E2365" s="9" t="s">
        <v>13936</v>
      </c>
      <c r="F2365" s="9" t="s">
        <v>13950</v>
      </c>
      <c r="G2365" s="9" t="s">
        <v>13926</v>
      </c>
      <c r="H2365" s="9" t="s">
        <v>13938</v>
      </c>
      <c r="I2365" s="9" t="s">
        <v>13940</v>
      </c>
      <c r="J2365" s="9" t="s">
        <v>13939</v>
      </c>
      <c r="K2365" s="9" t="s">
        <v>13940</v>
      </c>
      <c r="L2365" s="9" t="s">
        <v>13931</v>
      </c>
      <c r="M2365" s="9" t="s">
        <v>13942</v>
      </c>
      <c r="N2365" s="13" t="s">
        <v>12</v>
      </c>
      <c r="O2365" s="13" t="s">
        <v>14</v>
      </c>
      <c r="P2365" s="13" t="s">
        <v>24</v>
      </c>
      <c r="Q2365" s="13" t="s">
        <v>20</v>
      </c>
      <c r="R2365" s="13" t="s">
        <v>65</v>
      </c>
      <c r="S2365" s="10">
        <f>ROUNDUP(SUM(VLOOKUP(F2365,'Pontuação'!A$2:B$11,2,FALSE),VLOOKUP(E2365,'Pontuação'!C$2:D$11,2,FALSE),VLOOKUP(H2365,'Pontuação'!I$2:J$11,2,FALSE),VLOOKUP(J2365,'Pontuação'!G$2:H$11,2,FALSE),VLOOKUP(L2365,'Pontuação'!M$2:N$13,2,FALSE)),0)</f>
        <v>1684</v>
      </c>
      <c r="T2365" s="11">
        <f t="shared" si="1"/>
        <v>168</v>
      </c>
      <c r="U2365" s="11" t="str">
        <f t="array" ref="U2365">IFERROR(INDEX('Pontuação'!G$13:G$101, MATCH(T2365, 'Pontuação'!F$13:F$101, 0)), "Faixa Indefinida")</f>
        <v>B</v>
      </c>
      <c r="V2365" s="11">
        <f t="shared" si="2"/>
        <v>0</v>
      </c>
      <c r="W2365" s="11">
        <f t="shared" si="3"/>
        <v>1</v>
      </c>
      <c r="X2365" s="11">
        <f t="shared" si="4"/>
        <v>0</v>
      </c>
      <c r="Y2365" s="11">
        <f t="shared" si="5"/>
        <v>0</v>
      </c>
      <c r="Z2365" s="12">
        <f>ROUNDUP(SUM(VLOOKUP(F2365,'Pontuação 3.0'!A$2:B$11,2,FALSE),VLOOKUP(E2365,'Pontuação 3.0'!C$2:D$11,2,FALSE),VLOOKUP(H2365,'Pontuação 3.0'!I$2:J$11,2,FALSE),VLOOKUP(J2365,'Pontuação 3.0'!G$2:H$11,2,FALSE),VLOOKUP(G2365,'Pontuação 3.0'!E$2:F$11,2,FALSE),VLOOKUP(K2365,'Pontuação 3.0'!K$2:L$11,2,FALSE),VLOOKUP(L2365,'Pontuação 3.0'!M$2:N$13,2,FALSE)),0)</f>
        <v>2210</v>
      </c>
      <c r="AA2365" s="12">
        <f t="shared" si="6"/>
        <v>221</v>
      </c>
      <c r="AB2365" s="12" t="str">
        <f t="array" ref="AB2365">IFERROR(INDEX('Pontuação 3.0'!G$13:G$191, MATCH(AA2365, 'Pontuação 3.0'!F$13:F$191, 0)), "Faixa Indefinida")</f>
        <v>B</v>
      </c>
      <c r="AC2365" s="12">
        <f t="shared" si="7"/>
        <v>0</v>
      </c>
      <c r="AD2365" s="12">
        <f t="shared" si="8"/>
        <v>1</v>
      </c>
      <c r="AE2365" s="12">
        <f t="shared" si="9"/>
        <v>0</v>
      </c>
      <c r="AF2365" s="12">
        <f t="shared" si="10"/>
        <v>0</v>
      </c>
    </row>
    <row r="2366" ht="15.75" customHeight="1">
      <c r="A2366" s="8">
        <v>45686.0</v>
      </c>
      <c r="B2366" s="9" t="s">
        <v>5557</v>
      </c>
      <c r="C2366" s="9" t="s">
        <v>5558</v>
      </c>
      <c r="D2366" s="15">
        <v>5.1989036512E10</v>
      </c>
      <c r="E2366" s="9" t="s">
        <v>13936</v>
      </c>
      <c r="F2366" s="9" t="s">
        <v>13950</v>
      </c>
      <c r="G2366" s="9" t="s">
        <v>13944</v>
      </c>
      <c r="H2366" s="9" t="s">
        <v>13938</v>
      </c>
      <c r="I2366" s="9" t="s">
        <v>13940</v>
      </c>
      <c r="J2366" s="9" t="s">
        <v>13929</v>
      </c>
      <c r="K2366" s="9" t="s">
        <v>13940</v>
      </c>
      <c r="L2366" s="9" t="s">
        <v>13945</v>
      </c>
      <c r="M2366" s="9" t="s">
        <v>13952</v>
      </c>
      <c r="N2366" s="13" t="s">
        <v>12</v>
      </c>
      <c r="O2366" s="13" t="s">
        <v>14</v>
      </c>
      <c r="P2366" s="13" t="s">
        <v>32</v>
      </c>
      <c r="Q2366" s="13" t="s">
        <v>48</v>
      </c>
      <c r="R2366" s="13" t="s">
        <v>15</v>
      </c>
      <c r="S2366" s="10">
        <f>ROUNDUP(SUM(VLOOKUP(F2366,'Pontuação'!A$2:B$11,2,FALSE),VLOOKUP(E2366,'Pontuação'!C$2:D$11,2,FALSE),VLOOKUP(H2366,'Pontuação'!I$2:J$11,2,FALSE),VLOOKUP(J2366,'Pontuação'!G$2:H$11,2,FALSE),VLOOKUP(L2366,'Pontuação'!M$2:N$13,2,FALSE)),0)</f>
        <v>1711</v>
      </c>
      <c r="T2366" s="11">
        <f t="shared" si="1"/>
        <v>171</v>
      </c>
      <c r="U2366" s="11" t="str">
        <f t="array" ref="U2366">IFERROR(INDEX('Pontuação'!G$13:G$101, MATCH(T2366, 'Pontuação'!F$13:F$101, 0)), "Faixa Indefinida")</f>
        <v>B</v>
      </c>
      <c r="V2366" s="11">
        <f t="shared" si="2"/>
        <v>0</v>
      </c>
      <c r="W2366" s="11">
        <f t="shared" si="3"/>
        <v>1</v>
      </c>
      <c r="X2366" s="11">
        <f t="shared" si="4"/>
        <v>0</v>
      </c>
      <c r="Y2366" s="11">
        <f t="shared" si="5"/>
        <v>0</v>
      </c>
      <c r="Z2366" s="12">
        <f>ROUNDUP(SUM(VLOOKUP(F2366,'Pontuação 3.0'!A$2:B$11,2,FALSE),VLOOKUP(E2366,'Pontuação 3.0'!C$2:D$11,2,FALSE),VLOOKUP(H2366,'Pontuação 3.0'!I$2:J$11,2,FALSE),VLOOKUP(J2366,'Pontuação 3.0'!G$2:H$11,2,FALSE),VLOOKUP(G2366,'Pontuação 3.0'!E$2:F$11,2,FALSE),VLOOKUP(K2366,'Pontuação 3.0'!K$2:L$11,2,FALSE),VLOOKUP(L2366,'Pontuação 3.0'!M$2:N$13,2,FALSE)),0)</f>
        <v>2004</v>
      </c>
      <c r="AA2366" s="12">
        <f t="shared" si="6"/>
        <v>200</v>
      </c>
      <c r="AB2366" s="12" t="str">
        <f t="array" ref="AB2366">IFERROR(INDEX('Pontuação 3.0'!G$13:G$191, MATCH(AA2366, 'Pontuação 3.0'!F$13:F$191, 0)), "Faixa Indefinida")</f>
        <v>C</v>
      </c>
      <c r="AC2366" s="12">
        <f t="shared" si="7"/>
        <v>0</v>
      </c>
      <c r="AD2366" s="12">
        <f t="shared" si="8"/>
        <v>0</v>
      </c>
      <c r="AE2366" s="12">
        <f t="shared" si="9"/>
        <v>1</v>
      </c>
      <c r="AF2366" s="12">
        <f t="shared" si="10"/>
        <v>0</v>
      </c>
    </row>
    <row r="2367" ht="15.75" customHeight="1">
      <c r="A2367" s="8">
        <v>45686.0</v>
      </c>
      <c r="B2367" s="9" t="s">
        <v>5564</v>
      </c>
      <c r="C2367" s="9" t="s">
        <v>5565</v>
      </c>
      <c r="D2367" s="15">
        <v>5.1991894343E10</v>
      </c>
      <c r="E2367" s="9" t="s">
        <v>13936</v>
      </c>
      <c r="F2367" s="9" t="s">
        <v>13948</v>
      </c>
      <c r="G2367" s="9" t="s">
        <v>13926</v>
      </c>
      <c r="H2367" s="9" t="s">
        <v>13938</v>
      </c>
      <c r="I2367" s="9" t="s">
        <v>13928</v>
      </c>
      <c r="J2367" s="9" t="s">
        <v>13929</v>
      </c>
      <c r="K2367" s="9" t="s">
        <v>13930</v>
      </c>
      <c r="L2367" s="9" t="s">
        <v>13945</v>
      </c>
      <c r="M2367" s="9" t="s">
        <v>13942</v>
      </c>
      <c r="N2367" s="13" t="s">
        <v>12</v>
      </c>
      <c r="O2367" s="13" t="s">
        <v>14</v>
      </c>
      <c r="P2367" s="13" t="s">
        <v>13</v>
      </c>
      <c r="Q2367" s="13" t="s">
        <v>4433</v>
      </c>
      <c r="R2367" s="13" t="s">
        <v>65</v>
      </c>
      <c r="S2367" s="10">
        <f>ROUNDUP(SUM(VLOOKUP(F2367,'Pontuação'!A$2:B$11,2,FALSE),VLOOKUP(E2367,'Pontuação'!C$2:D$11,2,FALSE),VLOOKUP(H2367,'Pontuação'!I$2:J$11,2,FALSE),VLOOKUP(J2367,'Pontuação'!G$2:H$11,2,FALSE),VLOOKUP(L2367,'Pontuação'!M$2:N$13,2,FALSE)),0)</f>
        <v>1699</v>
      </c>
      <c r="T2367" s="11">
        <f t="shared" si="1"/>
        <v>170</v>
      </c>
      <c r="U2367" s="11" t="str">
        <f t="array" ref="U2367">IFERROR(INDEX('Pontuação'!G$13:G$101, MATCH(T2367, 'Pontuação'!F$13:F$101, 0)), "Faixa Indefinida")</f>
        <v>B</v>
      </c>
      <c r="V2367" s="11">
        <f t="shared" si="2"/>
        <v>0</v>
      </c>
      <c r="W2367" s="11">
        <f t="shared" si="3"/>
        <v>1</v>
      </c>
      <c r="X2367" s="11">
        <f t="shared" si="4"/>
        <v>0</v>
      </c>
      <c r="Y2367" s="11">
        <f t="shared" si="5"/>
        <v>0</v>
      </c>
      <c r="Z2367" s="12">
        <f>ROUNDUP(SUM(VLOOKUP(F2367,'Pontuação 3.0'!A$2:B$11,2,FALSE),VLOOKUP(E2367,'Pontuação 3.0'!C$2:D$11,2,FALSE),VLOOKUP(H2367,'Pontuação 3.0'!I$2:J$11,2,FALSE),VLOOKUP(J2367,'Pontuação 3.0'!G$2:H$11,2,FALSE),VLOOKUP(G2367,'Pontuação 3.0'!E$2:F$11,2,FALSE),VLOOKUP(K2367,'Pontuação 3.0'!K$2:L$11,2,FALSE),VLOOKUP(L2367,'Pontuação 3.0'!M$2:N$13,2,FALSE)),0)</f>
        <v>2272</v>
      </c>
      <c r="AA2367" s="12">
        <f t="shared" si="6"/>
        <v>227</v>
      </c>
      <c r="AB2367" s="12" t="str">
        <f t="array" ref="AB2367">IFERROR(INDEX('Pontuação 3.0'!G$13:G$191, MATCH(AA2367, 'Pontuação 3.0'!F$13:F$191, 0)), "Faixa Indefinida")</f>
        <v>B</v>
      </c>
      <c r="AC2367" s="12">
        <f t="shared" si="7"/>
        <v>0</v>
      </c>
      <c r="AD2367" s="12">
        <f t="shared" si="8"/>
        <v>1</v>
      </c>
      <c r="AE2367" s="12">
        <f t="shared" si="9"/>
        <v>0</v>
      </c>
      <c r="AF2367" s="12">
        <f t="shared" si="10"/>
        <v>0</v>
      </c>
    </row>
    <row r="2368" ht="15.75" customHeight="1">
      <c r="A2368" s="8">
        <v>45686.0</v>
      </c>
      <c r="B2368" s="9" t="s">
        <v>5561</v>
      </c>
      <c r="C2368" s="9" t="s">
        <v>5562</v>
      </c>
      <c r="D2368" s="9" t="s">
        <v>5563</v>
      </c>
      <c r="E2368" s="9" t="s">
        <v>13936</v>
      </c>
      <c r="F2368" s="9" t="s">
        <v>13937</v>
      </c>
      <c r="G2368" s="9" t="s">
        <v>13944</v>
      </c>
      <c r="H2368" s="9" t="s">
        <v>13951</v>
      </c>
      <c r="I2368" s="9" t="s">
        <v>13940</v>
      </c>
      <c r="J2368" s="9" t="s">
        <v>13939</v>
      </c>
      <c r="K2368" s="9" t="s">
        <v>13940</v>
      </c>
      <c r="L2368" s="9" t="s">
        <v>13945</v>
      </c>
      <c r="M2368" s="9" t="s">
        <v>13952</v>
      </c>
      <c r="N2368" s="13" t="s">
        <v>12</v>
      </c>
      <c r="O2368" s="13" t="s">
        <v>14</v>
      </c>
      <c r="P2368" s="13" t="s">
        <v>93</v>
      </c>
      <c r="Q2368" s="13" t="s">
        <v>59</v>
      </c>
      <c r="R2368" s="13" t="s">
        <v>65</v>
      </c>
      <c r="S2368" s="10">
        <f>ROUNDUP(SUM(VLOOKUP(F2368,'Pontuação'!A$2:B$11,2,FALSE),VLOOKUP(E2368,'Pontuação'!C$2:D$11,2,FALSE),VLOOKUP(H2368,'Pontuação'!I$2:J$11,2,FALSE),VLOOKUP(J2368,'Pontuação'!G$2:H$11,2,FALSE),VLOOKUP(L2368,'Pontuação'!M$2:N$13,2,FALSE)),0)</f>
        <v>1761</v>
      </c>
      <c r="T2368" s="11">
        <f t="shared" si="1"/>
        <v>176</v>
      </c>
      <c r="U2368" s="11" t="str">
        <f t="array" ref="U2368">IFERROR(INDEX('Pontuação'!G$13:G$101, MATCH(T2368, 'Pontuação'!F$13:F$101, 0)), "Faixa Indefinida")</f>
        <v>B</v>
      </c>
      <c r="V2368" s="11">
        <f t="shared" si="2"/>
        <v>0</v>
      </c>
      <c r="W2368" s="11">
        <f t="shared" si="3"/>
        <v>1</v>
      </c>
      <c r="X2368" s="11">
        <f t="shared" si="4"/>
        <v>0</v>
      </c>
      <c r="Y2368" s="11">
        <f t="shared" si="5"/>
        <v>0</v>
      </c>
      <c r="Z2368" s="12">
        <f>ROUNDUP(SUM(VLOOKUP(F2368,'Pontuação 3.0'!A$2:B$11,2,FALSE),VLOOKUP(E2368,'Pontuação 3.0'!C$2:D$11,2,FALSE),VLOOKUP(H2368,'Pontuação 3.0'!I$2:J$11,2,FALSE),VLOOKUP(J2368,'Pontuação 3.0'!G$2:H$11,2,FALSE),VLOOKUP(G2368,'Pontuação 3.0'!E$2:F$11,2,FALSE),VLOOKUP(K2368,'Pontuação 3.0'!K$2:L$11,2,FALSE),VLOOKUP(L2368,'Pontuação 3.0'!M$2:N$13,2,FALSE)),0)</f>
        <v>1998</v>
      </c>
      <c r="AA2368" s="12">
        <f t="shared" si="6"/>
        <v>200</v>
      </c>
      <c r="AB2368" s="12" t="str">
        <f t="array" ref="AB2368">IFERROR(INDEX('Pontuação 3.0'!G$13:G$191, MATCH(AA2368, 'Pontuação 3.0'!F$13:F$191, 0)), "Faixa Indefinida")</f>
        <v>C</v>
      </c>
      <c r="AC2368" s="12">
        <f t="shared" si="7"/>
        <v>0</v>
      </c>
      <c r="AD2368" s="12">
        <f t="shared" si="8"/>
        <v>0</v>
      </c>
      <c r="AE2368" s="12">
        <f t="shared" si="9"/>
        <v>1</v>
      </c>
      <c r="AF2368" s="12">
        <f t="shared" si="10"/>
        <v>0</v>
      </c>
    </row>
    <row r="2369" ht="15.75" customHeight="1">
      <c r="A2369" s="8">
        <v>45686.0</v>
      </c>
      <c r="B2369" s="9" t="s">
        <v>5559</v>
      </c>
      <c r="C2369" s="9" t="s">
        <v>5560</v>
      </c>
      <c r="D2369" s="15">
        <v>9.8987132878E10</v>
      </c>
      <c r="E2369" s="9" t="s">
        <v>13936</v>
      </c>
      <c r="F2369" s="9" t="s">
        <v>13948</v>
      </c>
      <c r="G2369" s="9" t="s">
        <v>13926</v>
      </c>
      <c r="H2369" s="9" t="s">
        <v>13951</v>
      </c>
      <c r="I2369" s="9" t="s">
        <v>13940</v>
      </c>
      <c r="J2369" s="9" t="s">
        <v>13939</v>
      </c>
      <c r="K2369" s="9" t="s">
        <v>13940</v>
      </c>
      <c r="L2369" s="9" t="s">
        <v>13945</v>
      </c>
      <c r="M2369" s="9" t="s">
        <v>13952</v>
      </c>
      <c r="N2369" s="13" t="s">
        <v>12</v>
      </c>
      <c r="O2369" s="13" t="s">
        <v>14</v>
      </c>
      <c r="P2369" s="13" t="s">
        <v>32</v>
      </c>
      <c r="Q2369" s="13" t="s">
        <v>77</v>
      </c>
      <c r="R2369" s="13" t="s">
        <v>15</v>
      </c>
      <c r="S2369" s="10">
        <f>ROUNDUP(SUM(VLOOKUP(F2369,'Pontuação'!A$2:B$11,2,FALSE),VLOOKUP(E2369,'Pontuação'!C$2:D$11,2,FALSE),VLOOKUP(H2369,'Pontuação'!I$2:J$11,2,FALSE),VLOOKUP(J2369,'Pontuação'!G$2:H$11,2,FALSE),VLOOKUP(L2369,'Pontuação'!M$2:N$13,2,FALSE)),0)</f>
        <v>1778</v>
      </c>
      <c r="T2369" s="11">
        <f t="shared" si="1"/>
        <v>178</v>
      </c>
      <c r="U2369" s="11" t="str">
        <f t="array" ref="U2369">IFERROR(INDEX('Pontuação'!G$13:G$101, MATCH(T2369, 'Pontuação'!F$13:F$101, 0)), "Faixa Indefinida")</f>
        <v>B</v>
      </c>
      <c r="V2369" s="11">
        <f t="shared" si="2"/>
        <v>0</v>
      </c>
      <c r="W2369" s="11">
        <f t="shared" si="3"/>
        <v>1</v>
      </c>
      <c r="X2369" s="11">
        <f t="shared" si="4"/>
        <v>0</v>
      </c>
      <c r="Y2369" s="11">
        <f t="shared" si="5"/>
        <v>0</v>
      </c>
      <c r="Z2369" s="12">
        <f>ROUNDUP(SUM(VLOOKUP(F2369,'Pontuação 3.0'!A$2:B$11,2,FALSE),VLOOKUP(E2369,'Pontuação 3.0'!C$2:D$11,2,FALSE),VLOOKUP(H2369,'Pontuação 3.0'!I$2:J$11,2,FALSE),VLOOKUP(J2369,'Pontuação 3.0'!G$2:H$11,2,FALSE),VLOOKUP(G2369,'Pontuação 3.0'!E$2:F$11,2,FALSE),VLOOKUP(K2369,'Pontuação 3.0'!K$2:L$11,2,FALSE),VLOOKUP(L2369,'Pontuação 3.0'!M$2:N$13,2,FALSE)),0)</f>
        <v>2227</v>
      </c>
      <c r="AA2369" s="12">
        <f t="shared" si="6"/>
        <v>223</v>
      </c>
      <c r="AB2369" s="12" t="str">
        <f t="array" ref="AB2369">IFERROR(INDEX('Pontuação 3.0'!G$13:G$191, MATCH(AA2369, 'Pontuação 3.0'!F$13:F$191, 0)), "Faixa Indefinida")</f>
        <v>B</v>
      </c>
      <c r="AC2369" s="12">
        <f t="shared" si="7"/>
        <v>0</v>
      </c>
      <c r="AD2369" s="12">
        <f t="shared" si="8"/>
        <v>1</v>
      </c>
      <c r="AE2369" s="12">
        <f t="shared" si="9"/>
        <v>0</v>
      </c>
      <c r="AF2369" s="12">
        <f t="shared" si="10"/>
        <v>0</v>
      </c>
    </row>
    <row r="2370" ht="15.75" customHeight="1">
      <c r="A2370" s="8">
        <v>45686.0</v>
      </c>
      <c r="B2370" s="9" t="s">
        <v>5568</v>
      </c>
      <c r="C2370" s="9" t="s">
        <v>5569</v>
      </c>
      <c r="D2370" s="14" t="s">
        <v>14077</v>
      </c>
      <c r="E2370" s="9" t="s">
        <v>13936</v>
      </c>
      <c r="F2370" s="9" t="s">
        <v>13950</v>
      </c>
      <c r="G2370" s="9" t="s">
        <v>13926</v>
      </c>
      <c r="H2370" s="9" t="s">
        <v>13938</v>
      </c>
      <c r="I2370" s="9" t="s">
        <v>13928</v>
      </c>
      <c r="J2370" s="9" t="s">
        <v>13929</v>
      </c>
      <c r="K2370" s="9" t="s">
        <v>13940</v>
      </c>
      <c r="L2370" s="9" t="s">
        <v>13931</v>
      </c>
      <c r="M2370" s="9" t="s">
        <v>13932</v>
      </c>
      <c r="N2370" s="13" t="s">
        <v>12</v>
      </c>
      <c r="O2370" s="13" t="s">
        <v>14</v>
      </c>
      <c r="P2370" s="13" t="s">
        <v>27</v>
      </c>
      <c r="Q2370" s="13" t="s">
        <v>33</v>
      </c>
      <c r="R2370" s="13" t="s">
        <v>15</v>
      </c>
      <c r="S2370" s="10">
        <f>ROUNDUP(SUM(VLOOKUP(F2370,'Pontuação'!A$2:B$11,2,FALSE),VLOOKUP(E2370,'Pontuação'!C$2:D$11,2,FALSE),VLOOKUP(H2370,'Pontuação'!I$2:J$11,2,FALSE),VLOOKUP(J2370,'Pontuação'!G$2:H$11,2,FALSE),VLOOKUP(L2370,'Pontuação'!M$2:N$13,2,FALSE)),0)</f>
        <v>1579</v>
      </c>
      <c r="T2370" s="11">
        <f t="shared" si="1"/>
        <v>158</v>
      </c>
      <c r="U2370" s="11" t="str">
        <f t="array" ref="U2370">IFERROR(INDEX('Pontuação'!G$13:G$101, MATCH(T2370, 'Pontuação'!F$13:F$101, 0)), "Faixa Indefinida")</f>
        <v>C</v>
      </c>
      <c r="V2370" s="11">
        <f t="shared" si="2"/>
        <v>0</v>
      </c>
      <c r="W2370" s="11">
        <f t="shared" si="3"/>
        <v>0</v>
      </c>
      <c r="X2370" s="11">
        <f t="shared" si="4"/>
        <v>1</v>
      </c>
      <c r="Y2370" s="11">
        <f t="shared" si="5"/>
        <v>0</v>
      </c>
      <c r="Z2370" s="12">
        <f>ROUNDUP(SUM(VLOOKUP(F2370,'Pontuação 3.0'!A$2:B$11,2,FALSE),VLOOKUP(E2370,'Pontuação 3.0'!C$2:D$11,2,FALSE),VLOOKUP(H2370,'Pontuação 3.0'!I$2:J$11,2,FALSE),VLOOKUP(J2370,'Pontuação 3.0'!G$2:H$11,2,FALSE),VLOOKUP(G2370,'Pontuação 3.0'!E$2:F$11,2,FALSE),VLOOKUP(K2370,'Pontuação 3.0'!K$2:L$11,2,FALSE),VLOOKUP(L2370,'Pontuação 3.0'!M$2:N$13,2,FALSE)),0)</f>
        <v>2058</v>
      </c>
      <c r="AA2370" s="12">
        <f t="shared" si="6"/>
        <v>206</v>
      </c>
      <c r="AB2370" s="12" t="str">
        <f t="array" ref="AB2370">IFERROR(INDEX('Pontuação 3.0'!G$13:G$191, MATCH(AA2370, 'Pontuação 3.0'!F$13:F$191, 0)), "Faixa Indefinida")</f>
        <v>C</v>
      </c>
      <c r="AC2370" s="12">
        <f t="shared" si="7"/>
        <v>0</v>
      </c>
      <c r="AD2370" s="12">
        <f t="shared" si="8"/>
        <v>0</v>
      </c>
      <c r="AE2370" s="12">
        <f t="shared" si="9"/>
        <v>1</v>
      </c>
      <c r="AF2370" s="12">
        <f t="shared" si="10"/>
        <v>0</v>
      </c>
    </row>
    <row r="2371" ht="15.75" customHeight="1">
      <c r="A2371" s="8">
        <v>45686.0</v>
      </c>
      <c r="B2371" s="9" t="s">
        <v>17</v>
      </c>
      <c r="C2371" s="9" t="s">
        <v>5570</v>
      </c>
      <c r="D2371" s="15">
        <v>1.1970354604E10</v>
      </c>
      <c r="E2371" s="9" t="s">
        <v>13936</v>
      </c>
      <c r="F2371" s="9" t="s">
        <v>13950</v>
      </c>
      <c r="G2371" s="9" t="s">
        <v>13926</v>
      </c>
      <c r="H2371" s="9" t="s">
        <v>13927</v>
      </c>
      <c r="I2371" s="9" t="s">
        <v>13940</v>
      </c>
      <c r="J2371" s="9" t="s">
        <v>13929</v>
      </c>
      <c r="K2371" s="9" t="s">
        <v>13940</v>
      </c>
      <c r="L2371" s="9" t="s">
        <v>13931</v>
      </c>
      <c r="M2371" s="9" t="s">
        <v>13942</v>
      </c>
      <c r="N2371" s="13" t="s">
        <v>12</v>
      </c>
      <c r="O2371" s="13" t="s">
        <v>14</v>
      </c>
      <c r="P2371" s="13" t="s">
        <v>47</v>
      </c>
      <c r="Q2371" s="13" t="s">
        <v>77</v>
      </c>
      <c r="R2371" s="13" t="s">
        <v>15</v>
      </c>
      <c r="S2371" s="10">
        <f>ROUNDUP(SUM(VLOOKUP(F2371,'Pontuação'!A$2:B$11,2,FALSE),VLOOKUP(E2371,'Pontuação'!C$2:D$11,2,FALSE),VLOOKUP(H2371,'Pontuação'!I$2:J$11,2,FALSE),VLOOKUP(J2371,'Pontuação'!G$2:H$11,2,FALSE),VLOOKUP(L2371,'Pontuação'!M$2:N$13,2,FALSE)),0)</f>
        <v>1439</v>
      </c>
      <c r="T2371" s="11">
        <f t="shared" si="1"/>
        <v>144</v>
      </c>
      <c r="U2371" s="11" t="str">
        <f t="array" ref="U2371">IFERROR(INDEX('Pontuação'!G$13:G$101, MATCH(T2371, 'Pontuação'!F$13:F$101, 0)), "Faixa Indefinida")</f>
        <v>D</v>
      </c>
      <c r="V2371" s="11">
        <f t="shared" si="2"/>
        <v>0</v>
      </c>
      <c r="W2371" s="11">
        <f t="shared" si="3"/>
        <v>0</v>
      </c>
      <c r="X2371" s="11">
        <f t="shared" si="4"/>
        <v>0</v>
      </c>
      <c r="Y2371" s="11">
        <f t="shared" si="5"/>
        <v>1</v>
      </c>
      <c r="Z2371" s="12">
        <f>ROUNDUP(SUM(VLOOKUP(F2371,'Pontuação 3.0'!A$2:B$11,2,FALSE),VLOOKUP(E2371,'Pontuação 3.0'!C$2:D$11,2,FALSE),VLOOKUP(H2371,'Pontuação 3.0'!I$2:J$11,2,FALSE),VLOOKUP(J2371,'Pontuação 3.0'!G$2:H$11,2,FALSE),VLOOKUP(G2371,'Pontuação 3.0'!E$2:F$11,2,FALSE),VLOOKUP(K2371,'Pontuação 3.0'!K$2:L$11,2,FALSE),VLOOKUP(L2371,'Pontuação 3.0'!M$2:N$13,2,FALSE)),0)</f>
        <v>1974</v>
      </c>
      <c r="AA2371" s="12">
        <f t="shared" si="6"/>
        <v>197</v>
      </c>
      <c r="AB2371" s="12" t="str">
        <f t="array" ref="AB2371">IFERROR(INDEX('Pontuação 3.0'!G$13:G$191, MATCH(AA2371, 'Pontuação 3.0'!F$13:F$191, 0)), "Faixa Indefinida")</f>
        <v>C</v>
      </c>
      <c r="AC2371" s="12">
        <f t="shared" si="7"/>
        <v>0</v>
      </c>
      <c r="AD2371" s="12">
        <f t="shared" si="8"/>
        <v>0</v>
      </c>
      <c r="AE2371" s="12">
        <f t="shared" si="9"/>
        <v>1</v>
      </c>
      <c r="AF2371" s="12">
        <f t="shared" si="10"/>
        <v>0</v>
      </c>
    </row>
    <row r="2372" ht="15.75" customHeight="1">
      <c r="A2372" s="8">
        <v>45686.0</v>
      </c>
      <c r="B2372" s="9" t="s">
        <v>1067</v>
      </c>
      <c r="C2372" s="9" t="s">
        <v>5576</v>
      </c>
      <c r="D2372" s="15">
        <v>7.5998206183E10</v>
      </c>
      <c r="E2372" s="9" t="s">
        <v>13936</v>
      </c>
      <c r="F2372" s="9" t="s">
        <v>13953</v>
      </c>
      <c r="G2372" s="9" t="s">
        <v>13926</v>
      </c>
      <c r="H2372" s="9" t="s">
        <v>13927</v>
      </c>
      <c r="I2372" s="9" t="s">
        <v>13940</v>
      </c>
      <c r="J2372" s="9" t="s">
        <v>13929</v>
      </c>
      <c r="K2372" s="9" t="s">
        <v>13940</v>
      </c>
      <c r="L2372" s="9" t="s">
        <v>13931</v>
      </c>
      <c r="M2372" s="9" t="s">
        <v>13952</v>
      </c>
      <c r="N2372" s="13" t="s">
        <v>12</v>
      </c>
      <c r="O2372" s="13" t="s">
        <v>14</v>
      </c>
      <c r="P2372" s="13" t="s">
        <v>32</v>
      </c>
      <c r="Q2372" s="13" t="s">
        <v>20</v>
      </c>
      <c r="R2372" s="13" t="s">
        <v>15</v>
      </c>
      <c r="S2372" s="10">
        <f>ROUNDUP(SUM(VLOOKUP(F2372,'Pontuação'!A$2:B$11,2,FALSE),VLOOKUP(E2372,'Pontuação'!C$2:D$11,2,FALSE),VLOOKUP(H2372,'Pontuação'!I$2:J$11,2,FALSE),VLOOKUP(J2372,'Pontuação'!G$2:H$11,2,FALSE),VLOOKUP(L2372,'Pontuação'!M$2:N$13,2,FALSE)),0)</f>
        <v>1444</v>
      </c>
      <c r="T2372" s="11">
        <f t="shared" si="1"/>
        <v>144</v>
      </c>
      <c r="U2372" s="11" t="str">
        <f t="array" ref="U2372">IFERROR(INDEX('Pontuação'!G$13:G$101, MATCH(T2372, 'Pontuação'!F$13:F$101, 0)), "Faixa Indefinida")</f>
        <v>D</v>
      </c>
      <c r="V2372" s="11">
        <f t="shared" si="2"/>
        <v>0</v>
      </c>
      <c r="W2372" s="11">
        <f t="shared" si="3"/>
        <v>0</v>
      </c>
      <c r="X2372" s="11">
        <f t="shared" si="4"/>
        <v>0</v>
      </c>
      <c r="Y2372" s="11">
        <f t="shared" si="5"/>
        <v>1</v>
      </c>
      <c r="Z2372" s="12">
        <f>ROUNDUP(SUM(VLOOKUP(F2372,'Pontuação 3.0'!A$2:B$11,2,FALSE),VLOOKUP(E2372,'Pontuação 3.0'!C$2:D$11,2,FALSE),VLOOKUP(H2372,'Pontuação 3.0'!I$2:J$11,2,FALSE),VLOOKUP(J2372,'Pontuação 3.0'!G$2:H$11,2,FALSE),VLOOKUP(G2372,'Pontuação 3.0'!E$2:F$11,2,FALSE),VLOOKUP(K2372,'Pontuação 3.0'!K$2:L$11,2,FALSE),VLOOKUP(L2372,'Pontuação 3.0'!M$2:N$13,2,FALSE)),0)</f>
        <v>1959</v>
      </c>
      <c r="AA2372" s="12">
        <f t="shared" si="6"/>
        <v>196</v>
      </c>
      <c r="AB2372" s="12" t="str">
        <f t="array" ref="AB2372">IFERROR(INDEX('Pontuação 3.0'!G$13:G$191, MATCH(AA2372, 'Pontuação 3.0'!F$13:F$191, 0)), "Faixa Indefinida")</f>
        <v>C</v>
      </c>
      <c r="AC2372" s="12">
        <f t="shared" si="7"/>
        <v>0</v>
      </c>
      <c r="AD2372" s="12">
        <f t="shared" si="8"/>
        <v>0</v>
      </c>
      <c r="AE2372" s="12">
        <f t="shared" si="9"/>
        <v>1</v>
      </c>
      <c r="AF2372" s="12">
        <f t="shared" si="10"/>
        <v>0</v>
      </c>
    </row>
    <row r="2373" ht="15.75" customHeight="1">
      <c r="A2373" s="8">
        <v>45686.0</v>
      </c>
      <c r="B2373" s="9" t="s">
        <v>5573</v>
      </c>
      <c r="C2373" s="9" t="s">
        <v>5574</v>
      </c>
      <c r="D2373" s="15">
        <v>9.1993650978E10</v>
      </c>
      <c r="E2373" s="9" t="s">
        <v>13936</v>
      </c>
      <c r="F2373" s="9" t="s">
        <v>13950</v>
      </c>
      <c r="G2373" s="9" t="s">
        <v>13944</v>
      </c>
      <c r="H2373" s="9" t="s">
        <v>13951</v>
      </c>
      <c r="I2373" s="9" t="s">
        <v>13928</v>
      </c>
      <c r="J2373" s="9" t="s">
        <v>13956</v>
      </c>
      <c r="K2373" s="9" t="s">
        <v>13940</v>
      </c>
      <c r="L2373" s="9" t="s">
        <v>13954</v>
      </c>
      <c r="M2373" s="9" t="s">
        <v>13967</v>
      </c>
      <c r="N2373" s="13" t="s">
        <v>12</v>
      </c>
      <c r="O2373" s="13" t="s">
        <v>14</v>
      </c>
      <c r="P2373" s="13" t="s">
        <v>32</v>
      </c>
      <c r="Q2373" s="13" t="s">
        <v>62</v>
      </c>
      <c r="R2373" s="13" t="s">
        <v>15</v>
      </c>
      <c r="S2373" s="10">
        <f>ROUNDUP(SUM(VLOOKUP(F2373,'Pontuação'!A$2:B$11,2,FALSE),VLOOKUP(E2373,'Pontuação'!C$2:D$11,2,FALSE),VLOOKUP(H2373,'Pontuação'!I$2:J$11,2,FALSE),VLOOKUP(J2373,'Pontuação'!G$2:H$11,2,FALSE),VLOOKUP(L2373,'Pontuação'!M$2:N$13,2,FALSE)),0)</f>
        <v>1794</v>
      </c>
      <c r="T2373" s="11">
        <f t="shared" si="1"/>
        <v>179</v>
      </c>
      <c r="U2373" s="11" t="str">
        <f t="array" ref="U2373">IFERROR(INDEX('Pontuação'!G$13:G$101, MATCH(T2373, 'Pontuação'!F$13:F$101, 0)), "Faixa Indefinida")</f>
        <v>B</v>
      </c>
      <c r="V2373" s="11">
        <f t="shared" si="2"/>
        <v>0</v>
      </c>
      <c r="W2373" s="11">
        <f t="shared" si="3"/>
        <v>1</v>
      </c>
      <c r="X2373" s="11">
        <f t="shared" si="4"/>
        <v>0</v>
      </c>
      <c r="Y2373" s="11">
        <f t="shared" si="5"/>
        <v>0</v>
      </c>
      <c r="Z2373" s="12">
        <f>ROUNDUP(SUM(VLOOKUP(F2373,'Pontuação 3.0'!A$2:B$11,2,FALSE),VLOOKUP(E2373,'Pontuação 3.0'!C$2:D$11,2,FALSE),VLOOKUP(H2373,'Pontuação 3.0'!I$2:J$11,2,FALSE),VLOOKUP(J2373,'Pontuação 3.0'!G$2:H$11,2,FALSE),VLOOKUP(G2373,'Pontuação 3.0'!E$2:F$11,2,FALSE),VLOOKUP(K2373,'Pontuação 3.0'!K$2:L$11,2,FALSE),VLOOKUP(L2373,'Pontuação 3.0'!M$2:N$13,2,FALSE)),0)</f>
        <v>2227</v>
      </c>
      <c r="AA2373" s="12">
        <f t="shared" si="6"/>
        <v>223</v>
      </c>
      <c r="AB2373" s="12" t="str">
        <f t="array" ref="AB2373">IFERROR(INDEX('Pontuação 3.0'!G$13:G$191, MATCH(AA2373, 'Pontuação 3.0'!F$13:F$191, 0)), "Faixa Indefinida")</f>
        <v>B</v>
      </c>
      <c r="AC2373" s="12">
        <f t="shared" si="7"/>
        <v>0</v>
      </c>
      <c r="AD2373" s="12">
        <f t="shared" si="8"/>
        <v>1</v>
      </c>
      <c r="AE2373" s="12">
        <f t="shared" si="9"/>
        <v>0</v>
      </c>
      <c r="AF2373" s="12">
        <f t="shared" si="10"/>
        <v>0</v>
      </c>
    </row>
    <row r="2374" ht="15.75" customHeight="1">
      <c r="A2374" s="8">
        <v>45686.0</v>
      </c>
      <c r="B2374" s="9" t="s">
        <v>5571</v>
      </c>
      <c r="C2374" s="9" t="s">
        <v>5572</v>
      </c>
      <c r="D2374" s="15">
        <v>7.3991517208E10</v>
      </c>
      <c r="E2374" s="9" t="s">
        <v>13936</v>
      </c>
      <c r="F2374" s="9" t="s">
        <v>13948</v>
      </c>
      <c r="G2374" s="9" t="s">
        <v>13957</v>
      </c>
      <c r="H2374" s="9" t="s">
        <v>13927</v>
      </c>
      <c r="I2374" s="9" t="s">
        <v>13928</v>
      </c>
      <c r="J2374" s="9" t="s">
        <v>13929</v>
      </c>
      <c r="K2374" s="9" t="s">
        <v>13940</v>
      </c>
      <c r="L2374" s="9" t="s">
        <v>13945</v>
      </c>
      <c r="M2374" s="9" t="s">
        <v>13942</v>
      </c>
      <c r="N2374" s="13" t="s">
        <v>12</v>
      </c>
      <c r="O2374" s="13" t="s">
        <v>14</v>
      </c>
      <c r="P2374" s="13" t="s">
        <v>32</v>
      </c>
      <c r="Q2374" s="13" t="s">
        <v>20</v>
      </c>
      <c r="R2374" s="13" t="s">
        <v>15</v>
      </c>
      <c r="S2374" s="10">
        <f>ROUNDUP(SUM(VLOOKUP(F2374,'Pontuação'!A$2:B$11,2,FALSE),VLOOKUP(E2374,'Pontuação'!C$2:D$11,2,FALSE),VLOOKUP(H2374,'Pontuação'!I$2:J$11,2,FALSE),VLOOKUP(J2374,'Pontuação'!G$2:H$11,2,FALSE),VLOOKUP(L2374,'Pontuação'!M$2:N$13,2,FALSE)),0)</f>
        <v>1559</v>
      </c>
      <c r="T2374" s="11">
        <f t="shared" si="1"/>
        <v>156</v>
      </c>
      <c r="U2374" s="11" t="str">
        <f t="array" ref="U2374">IFERROR(INDEX('Pontuação'!G$13:G$101, MATCH(T2374, 'Pontuação'!F$13:F$101, 0)), "Faixa Indefinida")</f>
        <v>C</v>
      </c>
      <c r="V2374" s="11">
        <f t="shared" si="2"/>
        <v>0</v>
      </c>
      <c r="W2374" s="11">
        <f t="shared" si="3"/>
        <v>0</v>
      </c>
      <c r="X2374" s="11">
        <f t="shared" si="4"/>
        <v>1</v>
      </c>
      <c r="Y2374" s="11">
        <f t="shared" si="5"/>
        <v>0</v>
      </c>
      <c r="Z2374" s="12">
        <f>ROUNDUP(SUM(VLOOKUP(F2374,'Pontuação 3.0'!A$2:B$11,2,FALSE),VLOOKUP(E2374,'Pontuação 3.0'!C$2:D$11,2,FALSE),VLOOKUP(H2374,'Pontuação 3.0'!I$2:J$11,2,FALSE),VLOOKUP(J2374,'Pontuação 3.0'!G$2:H$11,2,FALSE),VLOOKUP(G2374,'Pontuação 3.0'!E$2:F$11,2,FALSE),VLOOKUP(K2374,'Pontuação 3.0'!K$2:L$11,2,FALSE),VLOOKUP(L2374,'Pontuação 3.0'!M$2:N$13,2,FALSE)),0)</f>
        <v>1777</v>
      </c>
      <c r="AA2374" s="12">
        <f t="shared" si="6"/>
        <v>178</v>
      </c>
      <c r="AB2374" s="12" t="str">
        <f t="array" ref="AB2374">IFERROR(INDEX('Pontuação 3.0'!G$13:G$191, MATCH(AA2374, 'Pontuação 3.0'!F$13:F$191, 0)), "Faixa Indefinida")</f>
        <v>D</v>
      </c>
      <c r="AC2374" s="12">
        <f t="shared" si="7"/>
        <v>0</v>
      </c>
      <c r="AD2374" s="12">
        <f t="shared" si="8"/>
        <v>0</v>
      </c>
      <c r="AE2374" s="12">
        <f t="shared" si="9"/>
        <v>0</v>
      </c>
      <c r="AF2374" s="12">
        <f t="shared" si="10"/>
        <v>1</v>
      </c>
    </row>
    <row r="2375" ht="15.75" customHeight="1">
      <c r="A2375" s="8">
        <v>45686.0</v>
      </c>
      <c r="B2375" s="9" t="s">
        <v>5580</v>
      </c>
      <c r="C2375" s="9" t="s">
        <v>5581</v>
      </c>
      <c r="D2375" s="15">
        <v>2.498842471E10</v>
      </c>
      <c r="E2375" s="9" t="s">
        <v>13936</v>
      </c>
      <c r="F2375" s="9" t="s">
        <v>13950</v>
      </c>
      <c r="G2375" s="9" t="s">
        <v>13926</v>
      </c>
      <c r="H2375" s="9" t="s">
        <v>13949</v>
      </c>
      <c r="I2375" s="9" t="s">
        <v>13928</v>
      </c>
      <c r="J2375" s="9" t="s">
        <v>13939</v>
      </c>
      <c r="K2375" s="9" t="s">
        <v>13940</v>
      </c>
      <c r="L2375" s="9" t="s">
        <v>13941</v>
      </c>
      <c r="M2375" s="9" t="s">
        <v>13967</v>
      </c>
      <c r="N2375" s="13" t="s">
        <v>12</v>
      </c>
      <c r="O2375" s="13" t="s">
        <v>14</v>
      </c>
      <c r="P2375" s="13" t="s">
        <v>93</v>
      </c>
      <c r="Q2375" s="13" t="s">
        <v>33</v>
      </c>
      <c r="R2375" s="13" t="s">
        <v>15</v>
      </c>
      <c r="S2375" s="10">
        <f>ROUNDUP(SUM(VLOOKUP(F2375,'Pontuação'!A$2:B$11,2,FALSE),VLOOKUP(E2375,'Pontuação'!C$2:D$11,2,FALSE),VLOOKUP(H2375,'Pontuação'!I$2:J$11,2,FALSE),VLOOKUP(J2375,'Pontuação'!G$2:H$11,2,FALSE),VLOOKUP(L2375,'Pontuação'!M$2:N$13,2,FALSE)),0)</f>
        <v>1744</v>
      </c>
      <c r="T2375" s="11">
        <f t="shared" si="1"/>
        <v>174</v>
      </c>
      <c r="U2375" s="11" t="str">
        <f t="array" ref="U2375">IFERROR(INDEX('Pontuação'!G$13:G$101, MATCH(T2375, 'Pontuação'!F$13:F$101, 0)), "Faixa Indefinida")</f>
        <v>B</v>
      </c>
      <c r="V2375" s="11">
        <f t="shared" si="2"/>
        <v>0</v>
      </c>
      <c r="W2375" s="11">
        <f t="shared" si="3"/>
        <v>1</v>
      </c>
      <c r="X2375" s="11">
        <f t="shared" si="4"/>
        <v>0</v>
      </c>
      <c r="Y2375" s="11">
        <f t="shared" si="5"/>
        <v>0</v>
      </c>
      <c r="Z2375" s="12">
        <f>ROUNDUP(SUM(VLOOKUP(F2375,'Pontuação 3.0'!A$2:B$11,2,FALSE),VLOOKUP(E2375,'Pontuação 3.0'!C$2:D$11,2,FALSE),VLOOKUP(H2375,'Pontuação 3.0'!I$2:J$11,2,FALSE),VLOOKUP(J2375,'Pontuação 3.0'!G$2:H$11,2,FALSE),VLOOKUP(G2375,'Pontuação 3.0'!E$2:F$11,2,FALSE),VLOOKUP(K2375,'Pontuação 3.0'!K$2:L$11,2,FALSE),VLOOKUP(L2375,'Pontuação 3.0'!M$2:N$13,2,FALSE)),0)</f>
        <v>2339</v>
      </c>
      <c r="AA2375" s="12">
        <f t="shared" si="6"/>
        <v>234</v>
      </c>
      <c r="AB2375" s="12" t="str">
        <f t="array" ref="AB2375">IFERROR(INDEX('Pontuação 3.0'!G$13:G$191, MATCH(AA2375, 'Pontuação 3.0'!F$13:F$191, 0)), "Faixa Indefinida")</f>
        <v>B</v>
      </c>
      <c r="AC2375" s="12">
        <f t="shared" si="7"/>
        <v>0</v>
      </c>
      <c r="AD2375" s="12">
        <f t="shared" si="8"/>
        <v>1</v>
      </c>
      <c r="AE2375" s="12">
        <f t="shared" si="9"/>
        <v>0</v>
      </c>
      <c r="AF2375" s="12">
        <f t="shared" si="10"/>
        <v>0</v>
      </c>
    </row>
    <row r="2376" ht="15.75" customHeight="1">
      <c r="A2376" s="8">
        <v>45686.0</v>
      </c>
      <c r="B2376" s="9" t="s">
        <v>529</v>
      </c>
      <c r="C2376" s="9" t="s">
        <v>5586</v>
      </c>
      <c r="D2376" s="15">
        <v>1.3991122575E10</v>
      </c>
      <c r="E2376" s="9" t="s">
        <v>13924</v>
      </c>
      <c r="F2376" s="9" t="s">
        <v>13948</v>
      </c>
      <c r="G2376" s="9" t="s">
        <v>13926</v>
      </c>
      <c r="H2376" s="9" t="s">
        <v>13951</v>
      </c>
      <c r="I2376" s="9" t="s">
        <v>13940</v>
      </c>
      <c r="J2376" s="9" t="s">
        <v>13929</v>
      </c>
      <c r="K2376" s="9" t="s">
        <v>13940</v>
      </c>
      <c r="L2376" s="9" t="s">
        <v>13931</v>
      </c>
      <c r="M2376" s="9" t="s">
        <v>13942</v>
      </c>
      <c r="N2376" s="13" t="s">
        <v>12</v>
      </c>
      <c r="O2376" s="13" t="s">
        <v>14</v>
      </c>
      <c r="P2376" s="13" t="s">
        <v>111</v>
      </c>
      <c r="Q2376" s="13" t="s">
        <v>20</v>
      </c>
      <c r="R2376" s="13" t="s">
        <v>15</v>
      </c>
      <c r="S2376" s="10">
        <f>ROUNDUP(SUM(VLOOKUP(F2376,'Pontuação'!A$2:B$11,2,FALSE),VLOOKUP(E2376,'Pontuação'!C$2:D$11,2,FALSE),VLOOKUP(H2376,'Pontuação'!I$2:J$11,2,FALSE),VLOOKUP(J2376,'Pontuação'!G$2:H$11,2,FALSE),VLOOKUP(L2376,'Pontuação'!M$2:N$13,2,FALSE)),0)</f>
        <v>1545</v>
      </c>
      <c r="T2376" s="11">
        <f t="shared" si="1"/>
        <v>155</v>
      </c>
      <c r="U2376" s="11" t="str">
        <f t="array" ref="U2376">IFERROR(INDEX('Pontuação'!G$13:G$101, MATCH(T2376, 'Pontuação'!F$13:F$101, 0)), "Faixa Indefinida")</f>
        <v>C</v>
      </c>
      <c r="V2376" s="11">
        <f t="shared" si="2"/>
        <v>0</v>
      </c>
      <c r="W2376" s="11">
        <f t="shared" si="3"/>
        <v>0</v>
      </c>
      <c r="X2376" s="11">
        <f t="shared" si="4"/>
        <v>1</v>
      </c>
      <c r="Y2376" s="11">
        <f t="shared" si="5"/>
        <v>0</v>
      </c>
      <c r="Z2376" s="12">
        <f>ROUNDUP(SUM(VLOOKUP(F2376,'Pontuação 3.0'!A$2:B$11,2,FALSE),VLOOKUP(E2376,'Pontuação 3.0'!C$2:D$11,2,FALSE),VLOOKUP(H2376,'Pontuação 3.0'!I$2:J$11,2,FALSE),VLOOKUP(J2376,'Pontuação 3.0'!G$2:H$11,2,FALSE),VLOOKUP(G2376,'Pontuação 3.0'!E$2:F$11,2,FALSE),VLOOKUP(K2376,'Pontuação 3.0'!K$2:L$11,2,FALSE),VLOOKUP(L2376,'Pontuação 3.0'!M$2:N$13,2,FALSE)),0)</f>
        <v>1959</v>
      </c>
      <c r="AA2376" s="12">
        <f t="shared" si="6"/>
        <v>196</v>
      </c>
      <c r="AB2376" s="12" t="str">
        <f t="array" ref="AB2376">IFERROR(INDEX('Pontuação 3.0'!G$13:G$191, MATCH(AA2376, 'Pontuação 3.0'!F$13:F$191, 0)), "Faixa Indefinida")</f>
        <v>C</v>
      </c>
      <c r="AC2376" s="12">
        <f t="shared" si="7"/>
        <v>0</v>
      </c>
      <c r="AD2376" s="12">
        <f t="shared" si="8"/>
        <v>0</v>
      </c>
      <c r="AE2376" s="12">
        <f t="shared" si="9"/>
        <v>1</v>
      </c>
      <c r="AF2376" s="12">
        <f t="shared" si="10"/>
        <v>0</v>
      </c>
    </row>
    <row r="2377" ht="15.75" customHeight="1">
      <c r="A2377" s="8">
        <v>45686.0</v>
      </c>
      <c r="B2377" s="9" t="s">
        <v>5584</v>
      </c>
      <c r="C2377" s="9" t="s">
        <v>5585</v>
      </c>
      <c r="D2377" s="15">
        <v>5.1991440903E10</v>
      </c>
      <c r="E2377" s="9" t="s">
        <v>13936</v>
      </c>
      <c r="F2377" s="9" t="s">
        <v>13950</v>
      </c>
      <c r="G2377" s="9" t="s">
        <v>13926</v>
      </c>
      <c r="H2377" s="9" t="s">
        <v>13951</v>
      </c>
      <c r="I2377" s="9" t="s">
        <v>13940</v>
      </c>
      <c r="J2377" s="9" t="s">
        <v>13929</v>
      </c>
      <c r="K2377" s="9" t="s">
        <v>13930</v>
      </c>
      <c r="L2377" s="9" t="s">
        <v>13945</v>
      </c>
      <c r="M2377" s="9" t="s">
        <v>13942</v>
      </c>
      <c r="N2377" s="13" t="s">
        <v>12</v>
      </c>
      <c r="O2377" s="13" t="s">
        <v>14</v>
      </c>
      <c r="P2377" s="13" t="s">
        <v>13</v>
      </c>
      <c r="Q2377" s="13" t="s">
        <v>33</v>
      </c>
      <c r="R2377" s="13" t="s">
        <v>15</v>
      </c>
      <c r="S2377" s="10">
        <f>ROUNDUP(SUM(VLOOKUP(F2377,'Pontuação'!A$2:B$11,2,FALSE),VLOOKUP(E2377,'Pontuação'!C$2:D$11,2,FALSE),VLOOKUP(H2377,'Pontuação'!I$2:J$11,2,FALSE),VLOOKUP(J2377,'Pontuação'!G$2:H$11,2,FALSE),VLOOKUP(L2377,'Pontuação'!M$2:N$13,2,FALSE)),0)</f>
        <v>1685</v>
      </c>
      <c r="T2377" s="11">
        <f t="shared" si="1"/>
        <v>169</v>
      </c>
      <c r="U2377" s="11" t="str">
        <f t="array" ref="U2377">IFERROR(INDEX('Pontuação'!G$13:G$101, MATCH(T2377, 'Pontuação'!F$13:F$101, 0)), "Faixa Indefinida")</f>
        <v>B</v>
      </c>
      <c r="V2377" s="11">
        <f t="shared" si="2"/>
        <v>0</v>
      </c>
      <c r="W2377" s="11">
        <f t="shared" si="3"/>
        <v>1</v>
      </c>
      <c r="X2377" s="11">
        <f t="shared" si="4"/>
        <v>0</v>
      </c>
      <c r="Y2377" s="11">
        <f t="shared" si="5"/>
        <v>0</v>
      </c>
      <c r="Z2377" s="12">
        <f>ROUNDUP(SUM(VLOOKUP(F2377,'Pontuação 3.0'!A$2:B$11,2,FALSE),VLOOKUP(E2377,'Pontuação 3.0'!C$2:D$11,2,FALSE),VLOOKUP(H2377,'Pontuação 3.0'!I$2:J$11,2,FALSE),VLOOKUP(J2377,'Pontuação 3.0'!G$2:H$11,2,FALSE),VLOOKUP(G2377,'Pontuação 3.0'!E$2:F$11,2,FALSE),VLOOKUP(K2377,'Pontuação 3.0'!K$2:L$11,2,FALSE),VLOOKUP(L2377,'Pontuação 3.0'!M$2:N$13,2,FALSE)),0)</f>
        <v>2469</v>
      </c>
      <c r="AA2377" s="12">
        <f t="shared" si="6"/>
        <v>247</v>
      </c>
      <c r="AB2377" s="12" t="str">
        <f t="array" ref="AB2377">IFERROR(INDEX('Pontuação 3.0'!G$13:G$191, MATCH(AA2377, 'Pontuação 3.0'!F$13:F$191, 0)), "Faixa Indefinida")</f>
        <v>A</v>
      </c>
      <c r="AC2377" s="12">
        <f t="shared" si="7"/>
        <v>1</v>
      </c>
      <c r="AD2377" s="12">
        <f t="shared" si="8"/>
        <v>0</v>
      </c>
      <c r="AE2377" s="12">
        <f t="shared" si="9"/>
        <v>0</v>
      </c>
      <c r="AF2377" s="12">
        <f t="shared" si="10"/>
        <v>0</v>
      </c>
    </row>
    <row r="2378" ht="15.75" customHeight="1">
      <c r="A2378" s="8">
        <v>45686.0</v>
      </c>
      <c r="B2378" s="9" t="s">
        <v>5587</v>
      </c>
      <c r="C2378" s="9" t="s">
        <v>5588</v>
      </c>
      <c r="D2378" s="9" t="s">
        <v>5589</v>
      </c>
      <c r="E2378" s="9" t="s">
        <v>13936</v>
      </c>
      <c r="F2378" s="9" t="s">
        <v>13925</v>
      </c>
      <c r="G2378" s="9" t="s">
        <v>13926</v>
      </c>
      <c r="H2378" s="9" t="s">
        <v>13951</v>
      </c>
      <c r="I2378" s="9" t="s">
        <v>13940</v>
      </c>
      <c r="J2378" s="9" t="s">
        <v>13939</v>
      </c>
      <c r="K2378" s="9" t="s">
        <v>13940</v>
      </c>
      <c r="L2378" s="9" t="s">
        <v>13945</v>
      </c>
      <c r="M2378" s="9" t="s">
        <v>13967</v>
      </c>
      <c r="N2378" s="13" t="s">
        <v>12</v>
      </c>
      <c r="O2378" s="13" t="s">
        <v>14</v>
      </c>
      <c r="P2378" s="13" t="s">
        <v>24</v>
      </c>
      <c r="Q2378" s="13" t="s">
        <v>20</v>
      </c>
      <c r="R2378" s="13" t="s">
        <v>15</v>
      </c>
      <c r="S2378" s="10">
        <f>ROUNDUP(SUM(VLOOKUP(F2378,'Pontuação'!A$2:B$11,2,FALSE),VLOOKUP(E2378,'Pontuação'!C$2:D$11,2,FALSE),VLOOKUP(H2378,'Pontuação'!I$2:J$11,2,FALSE),VLOOKUP(J2378,'Pontuação'!G$2:H$11,2,FALSE),VLOOKUP(L2378,'Pontuação'!M$2:N$13,2,FALSE)),0)</f>
        <v>1545</v>
      </c>
      <c r="T2378" s="11">
        <f t="shared" si="1"/>
        <v>155</v>
      </c>
      <c r="U2378" s="11" t="str">
        <f t="array" ref="U2378">IFERROR(INDEX('Pontuação'!G$13:G$101, MATCH(T2378, 'Pontuação'!F$13:F$101, 0)), "Faixa Indefinida")</f>
        <v>C</v>
      </c>
      <c r="V2378" s="11">
        <f t="shared" si="2"/>
        <v>0</v>
      </c>
      <c r="W2378" s="11">
        <f t="shared" si="3"/>
        <v>0</v>
      </c>
      <c r="X2378" s="11">
        <f t="shared" si="4"/>
        <v>1</v>
      </c>
      <c r="Y2378" s="11">
        <f t="shared" si="5"/>
        <v>0</v>
      </c>
      <c r="Z2378" s="12">
        <f>ROUNDUP(SUM(VLOOKUP(F2378,'Pontuação 3.0'!A$2:B$11,2,FALSE),VLOOKUP(E2378,'Pontuação 3.0'!C$2:D$11,2,FALSE),VLOOKUP(H2378,'Pontuação 3.0'!I$2:J$11,2,FALSE),VLOOKUP(J2378,'Pontuação 3.0'!G$2:H$11,2,FALSE),VLOOKUP(G2378,'Pontuação 3.0'!E$2:F$11,2,FALSE),VLOOKUP(K2378,'Pontuação 3.0'!K$2:L$11,2,FALSE),VLOOKUP(L2378,'Pontuação 3.0'!M$2:N$13,2,FALSE)),0)</f>
        <v>2212</v>
      </c>
      <c r="AA2378" s="12">
        <f t="shared" si="6"/>
        <v>221</v>
      </c>
      <c r="AB2378" s="12" t="str">
        <f t="array" ref="AB2378">IFERROR(INDEX('Pontuação 3.0'!G$13:G$191, MATCH(AA2378, 'Pontuação 3.0'!F$13:F$191, 0)), "Faixa Indefinida")</f>
        <v>B</v>
      </c>
      <c r="AC2378" s="12">
        <f t="shared" si="7"/>
        <v>0</v>
      </c>
      <c r="AD2378" s="12">
        <f t="shared" si="8"/>
        <v>1</v>
      </c>
      <c r="AE2378" s="12">
        <f t="shared" si="9"/>
        <v>0</v>
      </c>
      <c r="AF2378" s="12">
        <f t="shared" si="10"/>
        <v>0</v>
      </c>
    </row>
    <row r="2379" ht="15.75" customHeight="1">
      <c r="A2379" s="8">
        <v>45686.0</v>
      </c>
      <c r="B2379" s="9" t="s">
        <v>1047</v>
      </c>
      <c r="C2379" s="9" t="s">
        <v>5590</v>
      </c>
      <c r="D2379" s="9" t="s">
        <v>5591</v>
      </c>
      <c r="E2379" s="9" t="s">
        <v>13936</v>
      </c>
      <c r="F2379" s="9" t="s">
        <v>13950</v>
      </c>
      <c r="G2379" s="9" t="s">
        <v>13926</v>
      </c>
      <c r="H2379" s="9" t="s">
        <v>13949</v>
      </c>
      <c r="I2379" s="9" t="s">
        <v>13940</v>
      </c>
      <c r="J2379" s="9" t="s">
        <v>13929</v>
      </c>
      <c r="K2379" s="9" t="s">
        <v>13940</v>
      </c>
      <c r="L2379" s="9" t="s">
        <v>13941</v>
      </c>
      <c r="M2379" s="9" t="s">
        <v>13952</v>
      </c>
      <c r="N2379" s="13" t="s">
        <v>12</v>
      </c>
      <c r="O2379" s="13" t="s">
        <v>14</v>
      </c>
      <c r="P2379" s="13" t="s">
        <v>27</v>
      </c>
      <c r="Q2379" s="13" t="s">
        <v>20</v>
      </c>
      <c r="R2379" s="13" t="s">
        <v>65</v>
      </c>
      <c r="S2379" s="10">
        <f>ROUNDUP(SUM(VLOOKUP(F2379,'Pontuação'!A$2:B$11,2,FALSE),VLOOKUP(E2379,'Pontuação'!C$2:D$11,2,FALSE),VLOOKUP(H2379,'Pontuação'!I$2:J$11,2,FALSE),VLOOKUP(J2379,'Pontuação'!G$2:H$11,2,FALSE),VLOOKUP(L2379,'Pontuação'!M$2:N$13,2,FALSE)),0)</f>
        <v>1639</v>
      </c>
      <c r="T2379" s="11">
        <f t="shared" si="1"/>
        <v>164</v>
      </c>
      <c r="U2379" s="11" t="str">
        <f t="array" ref="U2379">IFERROR(INDEX('Pontuação'!G$13:G$101, MATCH(T2379, 'Pontuação'!F$13:F$101, 0)), "Faixa Indefinida")</f>
        <v>C</v>
      </c>
      <c r="V2379" s="11">
        <f t="shared" si="2"/>
        <v>0</v>
      </c>
      <c r="W2379" s="11">
        <f t="shared" si="3"/>
        <v>0</v>
      </c>
      <c r="X2379" s="11">
        <f t="shared" si="4"/>
        <v>1</v>
      </c>
      <c r="Y2379" s="11">
        <f t="shared" si="5"/>
        <v>0</v>
      </c>
      <c r="Z2379" s="12">
        <f>ROUNDUP(SUM(VLOOKUP(F2379,'Pontuação 3.0'!A$2:B$11,2,FALSE),VLOOKUP(E2379,'Pontuação 3.0'!C$2:D$11,2,FALSE),VLOOKUP(H2379,'Pontuação 3.0'!I$2:J$11,2,FALSE),VLOOKUP(J2379,'Pontuação 3.0'!G$2:H$11,2,FALSE),VLOOKUP(G2379,'Pontuação 3.0'!E$2:F$11,2,FALSE),VLOOKUP(K2379,'Pontuação 3.0'!K$2:L$11,2,FALSE),VLOOKUP(L2379,'Pontuação 3.0'!M$2:N$13,2,FALSE)),0)</f>
        <v>2187</v>
      </c>
      <c r="AA2379" s="12">
        <f t="shared" si="6"/>
        <v>219</v>
      </c>
      <c r="AB2379" s="12" t="str">
        <f t="array" ref="AB2379">IFERROR(INDEX('Pontuação 3.0'!G$13:G$191, MATCH(AA2379, 'Pontuação 3.0'!F$13:F$191, 0)), "Faixa Indefinida")</f>
        <v>B</v>
      </c>
      <c r="AC2379" s="12">
        <f t="shared" si="7"/>
        <v>0</v>
      </c>
      <c r="AD2379" s="12">
        <f t="shared" si="8"/>
        <v>1</v>
      </c>
      <c r="AE2379" s="12">
        <f t="shared" si="9"/>
        <v>0</v>
      </c>
      <c r="AF2379" s="12">
        <f t="shared" si="10"/>
        <v>0</v>
      </c>
    </row>
    <row r="2380" ht="15.75" customHeight="1">
      <c r="A2380" s="8">
        <v>45686.0</v>
      </c>
      <c r="B2380" s="9" t="s">
        <v>5592</v>
      </c>
      <c r="C2380" s="9" t="s">
        <v>5593</v>
      </c>
      <c r="D2380" s="15">
        <v>1.1972727429E10</v>
      </c>
      <c r="E2380" s="9" t="s">
        <v>13936</v>
      </c>
      <c r="F2380" s="9" t="s">
        <v>13950</v>
      </c>
      <c r="G2380" s="9" t="s">
        <v>13944</v>
      </c>
      <c r="H2380" s="9" t="s">
        <v>13927</v>
      </c>
      <c r="I2380" s="9" t="s">
        <v>13928</v>
      </c>
      <c r="J2380" s="9" t="s">
        <v>13929</v>
      </c>
      <c r="K2380" s="9" t="s">
        <v>13940</v>
      </c>
      <c r="L2380" s="9" t="s">
        <v>13959</v>
      </c>
      <c r="M2380" s="9" t="s">
        <v>13942</v>
      </c>
      <c r="N2380" s="13" t="s">
        <v>12</v>
      </c>
      <c r="O2380" s="13" t="s">
        <v>14</v>
      </c>
      <c r="P2380" s="13" t="s">
        <v>93</v>
      </c>
      <c r="Q2380" s="13" t="s">
        <v>33</v>
      </c>
      <c r="R2380" s="13" t="s">
        <v>65</v>
      </c>
      <c r="S2380" s="10">
        <f>ROUNDUP(SUM(VLOOKUP(F2380,'Pontuação'!A$2:B$11,2,FALSE),VLOOKUP(E2380,'Pontuação'!C$2:D$11,2,FALSE),VLOOKUP(H2380,'Pontuação'!I$2:J$11,2,FALSE),VLOOKUP(J2380,'Pontuação'!G$2:H$11,2,FALSE),VLOOKUP(L2380,'Pontuação'!M$2:N$13,2,FALSE)),0)</f>
        <v>1509</v>
      </c>
      <c r="T2380" s="11">
        <f t="shared" si="1"/>
        <v>151</v>
      </c>
      <c r="U2380" s="11" t="str">
        <f t="array" ref="U2380">IFERROR(INDEX('Pontuação'!G$13:G$101, MATCH(T2380, 'Pontuação'!F$13:F$101, 0)), "Faixa Indefinida")</f>
        <v>C</v>
      </c>
      <c r="V2380" s="11">
        <f t="shared" si="2"/>
        <v>0</v>
      </c>
      <c r="W2380" s="11">
        <f t="shared" si="3"/>
        <v>0</v>
      </c>
      <c r="X2380" s="11">
        <f t="shared" si="4"/>
        <v>1</v>
      </c>
      <c r="Y2380" s="11">
        <f t="shared" si="5"/>
        <v>0</v>
      </c>
      <c r="Z2380" s="12">
        <f>ROUNDUP(SUM(VLOOKUP(F2380,'Pontuação 3.0'!A$2:B$11,2,FALSE),VLOOKUP(E2380,'Pontuação 3.0'!C$2:D$11,2,FALSE),VLOOKUP(H2380,'Pontuação 3.0'!I$2:J$11,2,FALSE),VLOOKUP(J2380,'Pontuação 3.0'!G$2:H$11,2,FALSE),VLOOKUP(G2380,'Pontuação 3.0'!E$2:F$11,2,FALSE),VLOOKUP(K2380,'Pontuação 3.0'!K$2:L$11,2,FALSE),VLOOKUP(L2380,'Pontuação 3.0'!M$2:N$13,2,FALSE)),0)</f>
        <v>2028</v>
      </c>
      <c r="AA2380" s="12">
        <f t="shared" si="6"/>
        <v>203</v>
      </c>
      <c r="AB2380" s="12" t="str">
        <f t="array" ref="AB2380">IFERROR(INDEX('Pontuação 3.0'!G$13:G$191, MATCH(AA2380, 'Pontuação 3.0'!F$13:F$191, 0)), "Faixa Indefinida")</f>
        <v>C</v>
      </c>
      <c r="AC2380" s="12">
        <f t="shared" si="7"/>
        <v>0</v>
      </c>
      <c r="AD2380" s="12">
        <f t="shared" si="8"/>
        <v>0</v>
      </c>
      <c r="AE2380" s="12">
        <f t="shared" si="9"/>
        <v>1</v>
      </c>
      <c r="AF2380" s="12">
        <f t="shared" si="10"/>
        <v>0</v>
      </c>
    </row>
    <row r="2381" ht="15.75" customHeight="1">
      <c r="A2381" s="8">
        <v>45686.0</v>
      </c>
      <c r="B2381" s="9" t="s">
        <v>5600</v>
      </c>
      <c r="C2381" s="9" t="s">
        <v>5601</v>
      </c>
      <c r="D2381" s="9" t="s">
        <v>5602</v>
      </c>
      <c r="E2381" s="9" t="s">
        <v>13936</v>
      </c>
      <c r="F2381" s="9" t="s">
        <v>13948</v>
      </c>
      <c r="G2381" s="9" t="s">
        <v>13926</v>
      </c>
      <c r="H2381" s="9" t="s">
        <v>13951</v>
      </c>
      <c r="I2381" s="9" t="s">
        <v>13940</v>
      </c>
      <c r="J2381" s="9" t="s">
        <v>13929</v>
      </c>
      <c r="K2381" s="9" t="s">
        <v>13930</v>
      </c>
      <c r="L2381" s="9" t="s">
        <v>13931</v>
      </c>
      <c r="M2381" s="9" t="s">
        <v>13952</v>
      </c>
      <c r="N2381" s="13" t="s">
        <v>12</v>
      </c>
      <c r="O2381" s="13" t="s">
        <v>14</v>
      </c>
      <c r="P2381" s="13" t="s">
        <v>13</v>
      </c>
      <c r="Q2381" s="13" t="s">
        <v>59</v>
      </c>
      <c r="R2381" s="13" t="s">
        <v>15</v>
      </c>
      <c r="S2381" s="10">
        <f>ROUNDUP(SUM(VLOOKUP(F2381,'Pontuação'!A$2:B$11,2,FALSE),VLOOKUP(E2381,'Pontuação'!C$2:D$11,2,FALSE),VLOOKUP(H2381,'Pontuação'!I$2:J$11,2,FALSE),VLOOKUP(J2381,'Pontuação'!G$2:H$11,2,FALSE),VLOOKUP(L2381,'Pontuação'!M$2:N$13,2,FALSE)),0)</f>
        <v>1541</v>
      </c>
      <c r="T2381" s="11">
        <f t="shared" si="1"/>
        <v>154</v>
      </c>
      <c r="U2381" s="11" t="str">
        <f t="array" ref="U2381">IFERROR(INDEX('Pontuação'!G$13:G$101, MATCH(T2381, 'Pontuação'!F$13:F$101, 0)), "Faixa Indefinida")</f>
        <v>C</v>
      </c>
      <c r="V2381" s="11">
        <f t="shared" si="2"/>
        <v>0</v>
      </c>
      <c r="W2381" s="11">
        <f t="shared" si="3"/>
        <v>0</v>
      </c>
      <c r="X2381" s="11">
        <f t="shared" si="4"/>
        <v>1</v>
      </c>
      <c r="Y2381" s="11">
        <f t="shared" si="5"/>
        <v>0</v>
      </c>
      <c r="Z2381" s="12">
        <f>ROUNDUP(SUM(VLOOKUP(F2381,'Pontuação 3.0'!A$2:B$11,2,FALSE),VLOOKUP(E2381,'Pontuação 3.0'!C$2:D$11,2,FALSE),VLOOKUP(H2381,'Pontuação 3.0'!I$2:J$11,2,FALSE),VLOOKUP(J2381,'Pontuação 3.0'!G$2:H$11,2,FALSE),VLOOKUP(G2381,'Pontuação 3.0'!E$2:F$11,2,FALSE),VLOOKUP(K2381,'Pontuação 3.0'!K$2:L$11,2,FALSE),VLOOKUP(L2381,'Pontuação 3.0'!M$2:N$13,2,FALSE)),0)</f>
        <v>2250</v>
      </c>
      <c r="AA2381" s="12">
        <f t="shared" si="6"/>
        <v>225</v>
      </c>
      <c r="AB2381" s="12" t="str">
        <f t="array" ref="AB2381">IFERROR(INDEX('Pontuação 3.0'!G$13:G$191, MATCH(AA2381, 'Pontuação 3.0'!F$13:F$191, 0)), "Faixa Indefinida")</f>
        <v>B</v>
      </c>
      <c r="AC2381" s="12">
        <f t="shared" si="7"/>
        <v>0</v>
      </c>
      <c r="AD2381" s="12">
        <f t="shared" si="8"/>
        <v>1</v>
      </c>
      <c r="AE2381" s="12">
        <f t="shared" si="9"/>
        <v>0</v>
      </c>
      <c r="AF2381" s="12">
        <f t="shared" si="10"/>
        <v>0</v>
      </c>
    </row>
    <row r="2382" ht="15.75" customHeight="1">
      <c r="A2382" s="8">
        <v>45686.0</v>
      </c>
      <c r="B2382" s="9" t="s">
        <v>5598</v>
      </c>
      <c r="C2382" s="9" t="s">
        <v>5599</v>
      </c>
      <c r="D2382" s="15">
        <v>4.8998120202E10</v>
      </c>
      <c r="E2382" s="9" t="s">
        <v>13936</v>
      </c>
      <c r="F2382" s="9" t="s">
        <v>13950</v>
      </c>
      <c r="G2382" s="9" t="s">
        <v>13926</v>
      </c>
      <c r="H2382" s="9" t="s">
        <v>13938</v>
      </c>
      <c r="I2382" s="9" t="s">
        <v>13940</v>
      </c>
      <c r="J2382" s="9" t="s">
        <v>13929</v>
      </c>
      <c r="K2382" s="9" t="s">
        <v>13940</v>
      </c>
      <c r="L2382" s="9" t="s">
        <v>13941</v>
      </c>
      <c r="M2382" s="9" t="s">
        <v>13952</v>
      </c>
      <c r="N2382" s="13" t="s">
        <v>12</v>
      </c>
      <c r="O2382" s="13" t="s">
        <v>14</v>
      </c>
      <c r="P2382" s="13" t="s">
        <v>32</v>
      </c>
      <c r="Q2382" s="13" t="s">
        <v>51</v>
      </c>
      <c r="R2382" s="13" t="s">
        <v>15</v>
      </c>
      <c r="S2382" s="10">
        <f>ROUNDUP(SUM(VLOOKUP(F2382,'Pontuação'!A$2:B$11,2,FALSE),VLOOKUP(E2382,'Pontuação'!C$2:D$11,2,FALSE),VLOOKUP(H2382,'Pontuação'!I$2:J$11,2,FALSE),VLOOKUP(J2382,'Pontuação'!G$2:H$11,2,FALSE),VLOOKUP(L2382,'Pontuação'!M$2:N$13,2,FALSE)),0)</f>
        <v>1623</v>
      </c>
      <c r="T2382" s="11">
        <f t="shared" si="1"/>
        <v>162</v>
      </c>
      <c r="U2382" s="11" t="str">
        <f t="array" ref="U2382">IFERROR(INDEX('Pontuação'!G$13:G$101, MATCH(T2382, 'Pontuação'!F$13:F$101, 0)), "Faixa Indefinida")</f>
        <v>C</v>
      </c>
      <c r="V2382" s="11">
        <f t="shared" si="2"/>
        <v>0</v>
      </c>
      <c r="W2382" s="11">
        <f t="shared" si="3"/>
        <v>0</v>
      </c>
      <c r="X2382" s="11">
        <f t="shared" si="4"/>
        <v>1</v>
      </c>
      <c r="Y2382" s="11">
        <f t="shared" si="5"/>
        <v>0</v>
      </c>
      <c r="Z2382" s="12">
        <f>ROUNDUP(SUM(VLOOKUP(F2382,'Pontuação 3.0'!A$2:B$11,2,FALSE),VLOOKUP(E2382,'Pontuação 3.0'!C$2:D$11,2,FALSE),VLOOKUP(H2382,'Pontuação 3.0'!I$2:J$11,2,FALSE),VLOOKUP(J2382,'Pontuação 3.0'!G$2:H$11,2,FALSE),VLOOKUP(G2382,'Pontuação 3.0'!E$2:F$11,2,FALSE),VLOOKUP(K2382,'Pontuação 3.0'!K$2:L$11,2,FALSE),VLOOKUP(L2382,'Pontuação 3.0'!M$2:N$13,2,FALSE)),0)</f>
        <v>2036</v>
      </c>
      <c r="AA2382" s="12">
        <f t="shared" si="6"/>
        <v>204</v>
      </c>
      <c r="AB2382" s="12" t="str">
        <f t="array" ref="AB2382">IFERROR(INDEX('Pontuação 3.0'!G$13:G$191, MATCH(AA2382, 'Pontuação 3.0'!F$13:F$191, 0)), "Faixa Indefinida")</f>
        <v>C</v>
      </c>
      <c r="AC2382" s="12">
        <f t="shared" si="7"/>
        <v>0</v>
      </c>
      <c r="AD2382" s="12">
        <f t="shared" si="8"/>
        <v>0</v>
      </c>
      <c r="AE2382" s="12">
        <f t="shared" si="9"/>
        <v>1</v>
      </c>
      <c r="AF2382" s="12">
        <f t="shared" si="10"/>
        <v>0</v>
      </c>
    </row>
    <row r="2383" ht="15.75" customHeight="1">
      <c r="A2383" s="8">
        <v>45686.0</v>
      </c>
      <c r="B2383" s="9" t="s">
        <v>5603</v>
      </c>
      <c r="C2383" s="9" t="s">
        <v>5604</v>
      </c>
      <c r="D2383" s="15">
        <v>1.1984012559E10</v>
      </c>
      <c r="E2383" s="9" t="s">
        <v>13936</v>
      </c>
      <c r="F2383" s="9" t="s">
        <v>13953</v>
      </c>
      <c r="G2383" s="9" t="s">
        <v>13926</v>
      </c>
      <c r="H2383" s="9" t="s">
        <v>13951</v>
      </c>
      <c r="I2383" s="9" t="s">
        <v>13928</v>
      </c>
      <c r="J2383" s="9" t="s">
        <v>13939</v>
      </c>
      <c r="K2383" s="9" t="s">
        <v>13940</v>
      </c>
      <c r="L2383" s="9" t="s">
        <v>13954</v>
      </c>
      <c r="M2383" s="9" t="s">
        <v>13967</v>
      </c>
      <c r="N2383" s="13" t="s">
        <v>12</v>
      </c>
      <c r="O2383" s="13" t="s">
        <v>14</v>
      </c>
      <c r="P2383" s="13" t="s">
        <v>19</v>
      </c>
      <c r="Q2383" s="13" t="s">
        <v>48</v>
      </c>
      <c r="R2383" s="13" t="s">
        <v>15</v>
      </c>
      <c r="S2383" s="10">
        <f>ROUNDUP(SUM(VLOOKUP(F2383,'Pontuação'!A$2:B$11,2,FALSE),VLOOKUP(E2383,'Pontuação'!C$2:D$11,2,FALSE),VLOOKUP(H2383,'Pontuação'!I$2:J$11,2,FALSE),VLOOKUP(J2383,'Pontuação'!G$2:H$11,2,FALSE),VLOOKUP(L2383,'Pontuação'!M$2:N$13,2,FALSE)),0)</f>
        <v>1626</v>
      </c>
      <c r="T2383" s="11">
        <f t="shared" si="1"/>
        <v>163</v>
      </c>
      <c r="U2383" s="11" t="str">
        <f t="array" ref="U2383">IFERROR(INDEX('Pontuação'!G$13:G$101, MATCH(T2383, 'Pontuação'!F$13:F$101, 0)), "Faixa Indefinida")</f>
        <v>C</v>
      </c>
      <c r="V2383" s="11">
        <f t="shared" si="2"/>
        <v>0</v>
      </c>
      <c r="W2383" s="11">
        <f t="shared" si="3"/>
        <v>0</v>
      </c>
      <c r="X2383" s="11">
        <f t="shared" si="4"/>
        <v>1</v>
      </c>
      <c r="Y2383" s="11">
        <f t="shared" si="5"/>
        <v>0</v>
      </c>
      <c r="Z2383" s="12">
        <f>ROUNDUP(SUM(VLOOKUP(F2383,'Pontuação 3.0'!A$2:B$11,2,FALSE),VLOOKUP(E2383,'Pontuação 3.0'!C$2:D$11,2,FALSE),VLOOKUP(H2383,'Pontuação 3.0'!I$2:J$11,2,FALSE),VLOOKUP(J2383,'Pontuação 3.0'!G$2:H$11,2,FALSE),VLOOKUP(G2383,'Pontuação 3.0'!E$2:F$11,2,FALSE),VLOOKUP(K2383,'Pontuação 3.0'!K$2:L$11,2,FALSE),VLOOKUP(L2383,'Pontuação 3.0'!M$2:N$13,2,FALSE)),0)</f>
        <v>2229</v>
      </c>
      <c r="AA2383" s="12">
        <f t="shared" si="6"/>
        <v>223</v>
      </c>
      <c r="AB2383" s="12" t="str">
        <f t="array" ref="AB2383">IFERROR(INDEX('Pontuação 3.0'!G$13:G$191, MATCH(AA2383, 'Pontuação 3.0'!F$13:F$191, 0)), "Faixa Indefinida")</f>
        <v>B</v>
      </c>
      <c r="AC2383" s="12">
        <f t="shared" si="7"/>
        <v>0</v>
      </c>
      <c r="AD2383" s="12">
        <f t="shared" si="8"/>
        <v>1</v>
      </c>
      <c r="AE2383" s="12">
        <f t="shared" si="9"/>
        <v>0</v>
      </c>
      <c r="AF2383" s="12">
        <f t="shared" si="10"/>
        <v>0</v>
      </c>
    </row>
    <row r="2384" ht="15.75" customHeight="1">
      <c r="A2384" s="8">
        <v>45686.0</v>
      </c>
      <c r="B2384" s="9" t="s">
        <v>5605</v>
      </c>
      <c r="C2384" s="9" t="s">
        <v>5606</v>
      </c>
      <c r="D2384" s="15">
        <v>1.2991983358E10</v>
      </c>
      <c r="E2384" s="9" t="s">
        <v>13936</v>
      </c>
      <c r="F2384" s="9" t="s">
        <v>13950</v>
      </c>
      <c r="G2384" s="9" t="s">
        <v>13926</v>
      </c>
      <c r="H2384" s="9" t="s">
        <v>13949</v>
      </c>
      <c r="I2384" s="9" t="s">
        <v>13928</v>
      </c>
      <c r="J2384" s="9" t="s">
        <v>13956</v>
      </c>
      <c r="K2384" s="9" t="s">
        <v>13940</v>
      </c>
      <c r="L2384" s="9" t="s">
        <v>13945</v>
      </c>
      <c r="M2384" s="9" t="s">
        <v>13942</v>
      </c>
      <c r="N2384" s="9"/>
      <c r="O2384" s="9"/>
      <c r="P2384" s="9"/>
      <c r="Q2384" s="9"/>
      <c r="R2384" s="9"/>
      <c r="S2384" s="10">
        <f>ROUNDUP(SUM(VLOOKUP(F2384,'Pontuação'!A$2:B$11,2,FALSE),VLOOKUP(E2384,'Pontuação'!C$2:D$11,2,FALSE),VLOOKUP(H2384,'Pontuação'!I$2:J$11,2,FALSE),VLOOKUP(J2384,'Pontuação'!G$2:H$11,2,FALSE),VLOOKUP(L2384,'Pontuação'!M$2:N$13,2,FALSE)),0)</f>
        <v>2005</v>
      </c>
      <c r="T2384" s="11">
        <f t="shared" si="1"/>
        <v>201</v>
      </c>
      <c r="U2384" s="11" t="str">
        <f t="array" ref="U2384">IFERROR(INDEX('Pontuação'!G$13:G$101, MATCH(T2384, 'Pontuação'!F$13:F$101, 0)), "Faixa Indefinida")</f>
        <v>A</v>
      </c>
      <c r="V2384" s="11">
        <f t="shared" si="2"/>
        <v>1</v>
      </c>
      <c r="W2384" s="11">
        <f t="shared" si="3"/>
        <v>0</v>
      </c>
      <c r="X2384" s="11">
        <f t="shared" si="4"/>
        <v>0</v>
      </c>
      <c r="Y2384" s="11">
        <f t="shared" si="5"/>
        <v>0</v>
      </c>
      <c r="Z2384" s="12">
        <f>ROUNDUP(SUM(VLOOKUP(F2384,'Pontuação 3.0'!A$2:B$11,2,FALSE),VLOOKUP(E2384,'Pontuação 3.0'!C$2:D$11,2,FALSE),VLOOKUP(H2384,'Pontuação 3.0'!I$2:J$11,2,FALSE),VLOOKUP(J2384,'Pontuação 3.0'!G$2:H$11,2,FALSE),VLOOKUP(G2384,'Pontuação 3.0'!E$2:F$11,2,FALSE),VLOOKUP(K2384,'Pontuação 3.0'!K$2:L$11,2,FALSE),VLOOKUP(L2384,'Pontuação 3.0'!M$2:N$13,2,FALSE)),0)</f>
        <v>2570</v>
      </c>
      <c r="AA2384" s="12">
        <f t="shared" si="6"/>
        <v>257</v>
      </c>
      <c r="AB2384" s="12" t="str">
        <f t="array" ref="AB2384">IFERROR(INDEX('Pontuação 3.0'!G$13:G$191, MATCH(AA2384, 'Pontuação 3.0'!F$13:F$191, 0)), "Faixa Indefinida")</f>
        <v>A</v>
      </c>
      <c r="AC2384" s="12">
        <f t="shared" si="7"/>
        <v>1</v>
      </c>
      <c r="AD2384" s="12">
        <f t="shared" si="8"/>
        <v>0</v>
      </c>
      <c r="AE2384" s="12">
        <f t="shared" si="9"/>
        <v>0</v>
      </c>
      <c r="AF2384" s="12">
        <f t="shared" si="10"/>
        <v>0</v>
      </c>
    </row>
    <row r="2385" ht="15.75" customHeight="1">
      <c r="A2385" s="8">
        <v>45686.0</v>
      </c>
      <c r="B2385" s="9" t="s">
        <v>5652</v>
      </c>
      <c r="C2385" s="9" t="s">
        <v>5653</v>
      </c>
      <c r="D2385" s="15">
        <v>6.6996946658E10</v>
      </c>
      <c r="E2385" s="9" t="s">
        <v>13936</v>
      </c>
      <c r="F2385" s="9" t="s">
        <v>13950</v>
      </c>
      <c r="G2385" s="9" t="s">
        <v>13944</v>
      </c>
      <c r="H2385" s="9" t="s">
        <v>13951</v>
      </c>
      <c r="I2385" s="9" t="s">
        <v>13940</v>
      </c>
      <c r="J2385" s="9" t="s">
        <v>13956</v>
      </c>
      <c r="K2385" s="9" t="s">
        <v>13940</v>
      </c>
      <c r="L2385" s="9" t="s">
        <v>13959</v>
      </c>
      <c r="M2385" s="9" t="s">
        <v>13946</v>
      </c>
      <c r="N2385" s="13" t="s">
        <v>12</v>
      </c>
      <c r="O2385" s="13" t="s">
        <v>14</v>
      </c>
      <c r="P2385" s="13" t="s">
        <v>24</v>
      </c>
      <c r="Q2385" s="13" t="s">
        <v>20</v>
      </c>
      <c r="R2385" s="13" t="s">
        <v>65</v>
      </c>
      <c r="S2385" s="10">
        <f>ROUNDUP(SUM(VLOOKUP(F2385,'Pontuação'!A$2:B$11,2,FALSE),VLOOKUP(E2385,'Pontuação'!C$2:D$11,2,FALSE),VLOOKUP(H2385,'Pontuação'!I$2:J$11,2,FALSE),VLOOKUP(J2385,'Pontuação'!G$2:H$11,2,FALSE),VLOOKUP(L2385,'Pontuação'!M$2:N$13,2,FALSE)),0)</f>
        <v>1901</v>
      </c>
      <c r="T2385" s="11">
        <f t="shared" si="1"/>
        <v>190</v>
      </c>
      <c r="U2385" s="11" t="str">
        <f t="array" ref="U2385">IFERROR(INDEX('Pontuação'!G$13:G$101, MATCH(T2385, 'Pontuação'!F$13:F$101, 0)), "Faixa Indefinida")</f>
        <v>A</v>
      </c>
      <c r="V2385" s="11">
        <f t="shared" si="2"/>
        <v>1</v>
      </c>
      <c r="W2385" s="11">
        <f t="shared" si="3"/>
        <v>0</v>
      </c>
      <c r="X2385" s="11">
        <f t="shared" si="4"/>
        <v>0</v>
      </c>
      <c r="Y2385" s="11">
        <f t="shared" si="5"/>
        <v>0</v>
      </c>
      <c r="Z2385" s="12">
        <f>ROUNDUP(SUM(VLOOKUP(F2385,'Pontuação 3.0'!A$2:B$11,2,FALSE),VLOOKUP(E2385,'Pontuação 3.0'!C$2:D$11,2,FALSE),VLOOKUP(H2385,'Pontuação 3.0'!I$2:J$11,2,FALSE),VLOOKUP(J2385,'Pontuação 3.0'!G$2:H$11,2,FALSE),VLOOKUP(G2385,'Pontuação 3.0'!E$2:F$11,2,FALSE),VLOOKUP(K2385,'Pontuação 3.0'!K$2:L$11,2,FALSE),VLOOKUP(L2385,'Pontuação 3.0'!M$2:N$13,2,FALSE)),0)</f>
        <v>2451</v>
      </c>
      <c r="AA2385" s="12">
        <f t="shared" si="6"/>
        <v>245</v>
      </c>
      <c r="AB2385" s="12" t="str">
        <f t="array" ref="AB2385">IFERROR(INDEX('Pontuação 3.0'!G$13:G$191, MATCH(AA2385, 'Pontuação 3.0'!F$13:F$191, 0)), "Faixa Indefinida")</f>
        <v>A</v>
      </c>
      <c r="AC2385" s="12">
        <f t="shared" si="7"/>
        <v>1</v>
      </c>
      <c r="AD2385" s="12">
        <f t="shared" si="8"/>
        <v>0</v>
      </c>
      <c r="AE2385" s="12">
        <f t="shared" si="9"/>
        <v>0</v>
      </c>
      <c r="AF2385" s="12">
        <f t="shared" si="10"/>
        <v>0</v>
      </c>
    </row>
    <row r="2386" ht="15.75" customHeight="1">
      <c r="A2386" s="8">
        <v>45686.0</v>
      </c>
      <c r="B2386" s="9" t="s">
        <v>5654</v>
      </c>
      <c r="C2386" s="9" t="s">
        <v>5655</v>
      </c>
      <c r="D2386" s="9" t="s">
        <v>5656</v>
      </c>
      <c r="E2386" s="9" t="s">
        <v>13936</v>
      </c>
      <c r="F2386" s="9" t="s">
        <v>13948</v>
      </c>
      <c r="G2386" s="9" t="s">
        <v>13926</v>
      </c>
      <c r="H2386" s="9" t="s">
        <v>13938</v>
      </c>
      <c r="I2386" s="9" t="s">
        <v>13940</v>
      </c>
      <c r="J2386" s="9" t="s">
        <v>13939</v>
      </c>
      <c r="K2386" s="9" t="s">
        <v>13940</v>
      </c>
      <c r="L2386" s="9" t="s">
        <v>13931</v>
      </c>
      <c r="M2386" s="9" t="s">
        <v>13946</v>
      </c>
      <c r="N2386" s="13" t="s">
        <v>12</v>
      </c>
      <c r="O2386" s="13" t="s">
        <v>14</v>
      </c>
      <c r="P2386" s="13" t="s">
        <v>47</v>
      </c>
      <c r="Q2386" s="13" t="s">
        <v>20</v>
      </c>
      <c r="R2386" s="13" t="s">
        <v>15</v>
      </c>
      <c r="S2386" s="10">
        <f>ROUNDUP(SUM(VLOOKUP(F2386,'Pontuação'!A$2:B$11,2,FALSE),VLOOKUP(E2386,'Pontuação'!C$2:D$11,2,FALSE),VLOOKUP(H2386,'Pontuação'!I$2:J$11,2,FALSE),VLOOKUP(J2386,'Pontuação'!G$2:H$11,2,FALSE),VLOOKUP(L2386,'Pontuação'!M$2:N$13,2,FALSE)),0)</f>
        <v>1672</v>
      </c>
      <c r="T2386" s="11">
        <f t="shared" si="1"/>
        <v>167</v>
      </c>
      <c r="U2386" s="11" t="str">
        <f t="array" ref="U2386">IFERROR(INDEX('Pontuação'!G$13:G$101, MATCH(T2386, 'Pontuação'!F$13:F$101, 0)), "Faixa Indefinida")</f>
        <v>B</v>
      </c>
      <c r="V2386" s="11">
        <f t="shared" si="2"/>
        <v>0</v>
      </c>
      <c r="W2386" s="11">
        <f t="shared" si="3"/>
        <v>1</v>
      </c>
      <c r="X2386" s="11">
        <f t="shared" si="4"/>
        <v>0</v>
      </c>
      <c r="Y2386" s="11">
        <f t="shared" si="5"/>
        <v>0</v>
      </c>
      <c r="Z2386" s="12">
        <f>ROUNDUP(SUM(VLOOKUP(F2386,'Pontuação 3.0'!A$2:B$11,2,FALSE),VLOOKUP(E2386,'Pontuação 3.0'!C$2:D$11,2,FALSE),VLOOKUP(H2386,'Pontuação 3.0'!I$2:J$11,2,FALSE),VLOOKUP(J2386,'Pontuação 3.0'!G$2:H$11,2,FALSE),VLOOKUP(G2386,'Pontuação 3.0'!E$2:F$11,2,FALSE),VLOOKUP(K2386,'Pontuação 3.0'!K$2:L$11,2,FALSE),VLOOKUP(L2386,'Pontuação 3.0'!M$2:N$13,2,FALSE)),0)</f>
        <v>2077</v>
      </c>
      <c r="AA2386" s="12">
        <f t="shared" si="6"/>
        <v>208</v>
      </c>
      <c r="AB2386" s="12" t="str">
        <f t="array" ref="AB2386">IFERROR(INDEX('Pontuação 3.0'!G$13:G$191, MATCH(AA2386, 'Pontuação 3.0'!F$13:F$191, 0)), "Faixa Indefinida")</f>
        <v>C</v>
      </c>
      <c r="AC2386" s="12">
        <f t="shared" si="7"/>
        <v>0</v>
      </c>
      <c r="AD2386" s="12">
        <f t="shared" si="8"/>
        <v>0</v>
      </c>
      <c r="AE2386" s="12">
        <f t="shared" si="9"/>
        <v>1</v>
      </c>
      <c r="AF2386" s="12">
        <f t="shared" si="10"/>
        <v>0</v>
      </c>
    </row>
    <row r="2387" ht="15.75" customHeight="1">
      <c r="A2387" s="8">
        <v>45686.0</v>
      </c>
      <c r="B2387" s="9" t="s">
        <v>4452</v>
      </c>
      <c r="C2387" s="9" t="s">
        <v>5607</v>
      </c>
      <c r="D2387" s="15">
        <v>1.699118159E10</v>
      </c>
      <c r="E2387" s="9" t="s">
        <v>13936</v>
      </c>
      <c r="F2387" s="9" t="s">
        <v>13948</v>
      </c>
      <c r="G2387" s="9" t="s">
        <v>13944</v>
      </c>
      <c r="H2387" s="9" t="s">
        <v>13938</v>
      </c>
      <c r="I2387" s="9" t="s">
        <v>13940</v>
      </c>
      <c r="J2387" s="9" t="s">
        <v>13929</v>
      </c>
      <c r="K2387" s="9" t="s">
        <v>13940</v>
      </c>
      <c r="L2387" s="9" t="s">
        <v>13945</v>
      </c>
      <c r="M2387" s="9" t="s">
        <v>13952</v>
      </c>
      <c r="N2387" s="13" t="s">
        <v>12</v>
      </c>
      <c r="O2387" s="13" t="s">
        <v>14</v>
      </c>
      <c r="P2387" s="13" t="s">
        <v>32</v>
      </c>
      <c r="Q2387" s="13" t="s">
        <v>33</v>
      </c>
      <c r="R2387" s="13" t="s">
        <v>15</v>
      </c>
      <c r="S2387" s="10">
        <f>ROUNDUP(SUM(VLOOKUP(F2387,'Pontuação'!A$2:B$11,2,FALSE),VLOOKUP(E2387,'Pontuação'!C$2:D$11,2,FALSE),VLOOKUP(H2387,'Pontuação'!I$2:J$11,2,FALSE),VLOOKUP(J2387,'Pontuação'!G$2:H$11,2,FALSE),VLOOKUP(L2387,'Pontuação'!M$2:N$13,2,FALSE)),0)</f>
        <v>1699</v>
      </c>
      <c r="T2387" s="11">
        <f t="shared" si="1"/>
        <v>170</v>
      </c>
      <c r="U2387" s="11" t="str">
        <f t="array" ref="U2387">IFERROR(INDEX('Pontuação'!G$13:G$101, MATCH(T2387, 'Pontuação'!F$13:F$101, 0)), "Faixa Indefinida")</f>
        <v>B</v>
      </c>
      <c r="V2387" s="11">
        <f t="shared" si="2"/>
        <v>0</v>
      </c>
      <c r="W2387" s="11">
        <f t="shared" si="3"/>
        <v>1</v>
      </c>
      <c r="X2387" s="11">
        <f t="shared" si="4"/>
        <v>0</v>
      </c>
      <c r="Y2387" s="11">
        <f t="shared" si="5"/>
        <v>0</v>
      </c>
      <c r="Z2387" s="12">
        <f>ROUNDUP(SUM(VLOOKUP(F2387,'Pontuação 3.0'!A$2:B$11,2,FALSE),VLOOKUP(E2387,'Pontuação 3.0'!C$2:D$11,2,FALSE),VLOOKUP(H2387,'Pontuação 3.0'!I$2:J$11,2,FALSE),VLOOKUP(J2387,'Pontuação 3.0'!G$2:H$11,2,FALSE),VLOOKUP(G2387,'Pontuação 3.0'!E$2:F$11,2,FALSE),VLOOKUP(K2387,'Pontuação 3.0'!K$2:L$11,2,FALSE),VLOOKUP(L2387,'Pontuação 3.0'!M$2:N$13,2,FALSE)),0)</f>
        <v>1871</v>
      </c>
      <c r="AA2387" s="12">
        <f t="shared" si="6"/>
        <v>187</v>
      </c>
      <c r="AB2387" s="12" t="str">
        <f t="array" ref="AB2387">IFERROR(INDEX('Pontuação 3.0'!G$13:G$191, MATCH(AA2387, 'Pontuação 3.0'!F$13:F$191, 0)), "Faixa Indefinida")</f>
        <v>D</v>
      </c>
      <c r="AC2387" s="12">
        <f t="shared" si="7"/>
        <v>0</v>
      </c>
      <c r="AD2387" s="12">
        <f t="shared" si="8"/>
        <v>0</v>
      </c>
      <c r="AE2387" s="12">
        <f t="shared" si="9"/>
        <v>0</v>
      </c>
      <c r="AF2387" s="12">
        <f t="shared" si="10"/>
        <v>1</v>
      </c>
    </row>
    <row r="2388" ht="15.75" customHeight="1">
      <c r="A2388" s="8">
        <v>45686.0</v>
      </c>
      <c r="B2388" s="9" t="s">
        <v>5608</v>
      </c>
      <c r="C2388" s="9" t="s">
        <v>5609</v>
      </c>
      <c r="D2388" s="15">
        <v>1.1917547506E10</v>
      </c>
      <c r="E2388" s="9" t="s">
        <v>13936</v>
      </c>
      <c r="F2388" s="9" t="s">
        <v>13925</v>
      </c>
      <c r="G2388" s="9" t="s">
        <v>13961</v>
      </c>
      <c r="H2388" s="9" t="s">
        <v>13949</v>
      </c>
      <c r="I2388" s="9" t="s">
        <v>13928</v>
      </c>
      <c r="J2388" s="9" t="s">
        <v>13929</v>
      </c>
      <c r="K2388" s="9" t="s">
        <v>13940</v>
      </c>
      <c r="L2388" s="9" t="s">
        <v>13945</v>
      </c>
      <c r="M2388" s="9" t="s">
        <v>13942</v>
      </c>
      <c r="N2388" s="13" t="s">
        <v>12</v>
      </c>
      <c r="O2388" s="13" t="s">
        <v>14</v>
      </c>
      <c r="P2388" s="13" t="s">
        <v>32</v>
      </c>
      <c r="Q2388" s="13" t="s">
        <v>20</v>
      </c>
      <c r="R2388" s="13" t="s">
        <v>15</v>
      </c>
      <c r="S2388" s="10">
        <f>ROUNDUP(SUM(VLOOKUP(F2388,'Pontuação'!A$2:B$11,2,FALSE),VLOOKUP(E2388,'Pontuação'!C$2:D$11,2,FALSE),VLOOKUP(H2388,'Pontuação'!I$2:J$11,2,FALSE),VLOOKUP(J2388,'Pontuação'!G$2:H$11,2,FALSE),VLOOKUP(L2388,'Pontuação'!M$2:N$13,2,FALSE)),0)</f>
        <v>1482</v>
      </c>
      <c r="T2388" s="11">
        <f t="shared" si="1"/>
        <v>148</v>
      </c>
      <c r="U2388" s="11" t="str">
        <f t="array" ref="U2388">IFERROR(INDEX('Pontuação'!G$13:G$101, MATCH(T2388, 'Pontuação'!F$13:F$101, 0)), "Faixa Indefinida")</f>
        <v>C</v>
      </c>
      <c r="V2388" s="11">
        <f t="shared" si="2"/>
        <v>0</v>
      </c>
      <c r="W2388" s="11">
        <f t="shared" si="3"/>
        <v>0</v>
      </c>
      <c r="X2388" s="11">
        <f t="shared" si="4"/>
        <v>1</v>
      </c>
      <c r="Y2388" s="11">
        <f t="shared" si="5"/>
        <v>0</v>
      </c>
      <c r="Z2388" s="12">
        <f>ROUNDUP(SUM(VLOOKUP(F2388,'Pontuação 3.0'!A$2:B$11,2,FALSE),VLOOKUP(E2388,'Pontuação 3.0'!C$2:D$11,2,FALSE),VLOOKUP(H2388,'Pontuação 3.0'!I$2:J$11,2,FALSE),VLOOKUP(J2388,'Pontuação 3.0'!G$2:H$11,2,FALSE),VLOOKUP(G2388,'Pontuação 3.0'!E$2:F$11,2,FALSE),VLOOKUP(K2388,'Pontuação 3.0'!K$2:L$11,2,FALSE),VLOOKUP(L2388,'Pontuação 3.0'!M$2:N$13,2,FALSE)),0)</f>
        <v>2040</v>
      </c>
      <c r="AA2388" s="12">
        <f t="shared" si="6"/>
        <v>204</v>
      </c>
      <c r="AB2388" s="12" t="str">
        <f t="array" ref="AB2388">IFERROR(INDEX('Pontuação 3.0'!G$13:G$191, MATCH(AA2388, 'Pontuação 3.0'!F$13:F$191, 0)), "Faixa Indefinida")</f>
        <v>C</v>
      </c>
      <c r="AC2388" s="12">
        <f t="shared" si="7"/>
        <v>0</v>
      </c>
      <c r="AD2388" s="12">
        <f t="shared" si="8"/>
        <v>0</v>
      </c>
      <c r="AE2388" s="12">
        <f t="shared" si="9"/>
        <v>1</v>
      </c>
      <c r="AF2388" s="12">
        <f t="shared" si="10"/>
        <v>0</v>
      </c>
    </row>
    <row r="2389" ht="15.75" customHeight="1">
      <c r="A2389" s="8">
        <v>45686.0</v>
      </c>
      <c r="B2389" s="9" t="s">
        <v>5610</v>
      </c>
      <c r="C2389" s="9" t="s">
        <v>5611</v>
      </c>
      <c r="D2389" s="15">
        <v>1.198587145E10</v>
      </c>
      <c r="E2389" s="9" t="s">
        <v>13936</v>
      </c>
      <c r="F2389" s="9" t="s">
        <v>13948</v>
      </c>
      <c r="G2389" s="9" t="s">
        <v>13926</v>
      </c>
      <c r="H2389" s="9" t="s">
        <v>13938</v>
      </c>
      <c r="I2389" s="9" t="s">
        <v>13940</v>
      </c>
      <c r="J2389" s="9" t="s">
        <v>13929</v>
      </c>
      <c r="K2389" s="9" t="s">
        <v>13940</v>
      </c>
      <c r="L2389" s="9" t="s">
        <v>13945</v>
      </c>
      <c r="M2389" s="9" t="s">
        <v>13932</v>
      </c>
      <c r="N2389" s="13" t="s">
        <v>12</v>
      </c>
      <c r="O2389" s="13" t="s">
        <v>14</v>
      </c>
      <c r="P2389" s="13" t="s">
        <v>32</v>
      </c>
      <c r="Q2389" s="13" t="s">
        <v>51</v>
      </c>
      <c r="R2389" s="13" t="s">
        <v>65</v>
      </c>
      <c r="S2389" s="10">
        <f>ROUNDUP(SUM(VLOOKUP(F2389,'Pontuação'!A$2:B$11,2,FALSE),VLOOKUP(E2389,'Pontuação'!C$2:D$11,2,FALSE),VLOOKUP(H2389,'Pontuação'!I$2:J$11,2,FALSE),VLOOKUP(J2389,'Pontuação'!G$2:H$11,2,FALSE),VLOOKUP(L2389,'Pontuação'!M$2:N$13,2,FALSE)),0)</f>
        <v>1699</v>
      </c>
      <c r="T2389" s="11">
        <f t="shared" si="1"/>
        <v>170</v>
      </c>
      <c r="U2389" s="11" t="str">
        <f t="array" ref="U2389">IFERROR(INDEX('Pontuação'!G$13:G$101, MATCH(T2389, 'Pontuação'!F$13:F$101, 0)), "Faixa Indefinida")</f>
        <v>B</v>
      </c>
      <c r="V2389" s="11">
        <f t="shared" si="2"/>
        <v>0</v>
      </c>
      <c r="W2389" s="11">
        <f t="shared" si="3"/>
        <v>1</v>
      </c>
      <c r="X2389" s="11">
        <f t="shared" si="4"/>
        <v>0</v>
      </c>
      <c r="Y2389" s="11">
        <f t="shared" si="5"/>
        <v>0</v>
      </c>
      <c r="Z2389" s="12">
        <f>ROUNDUP(SUM(VLOOKUP(F2389,'Pontuação 3.0'!A$2:B$11,2,FALSE),VLOOKUP(E2389,'Pontuação 3.0'!C$2:D$11,2,FALSE),VLOOKUP(H2389,'Pontuação 3.0'!I$2:J$11,2,FALSE),VLOOKUP(J2389,'Pontuação 3.0'!G$2:H$11,2,FALSE),VLOOKUP(G2389,'Pontuação 3.0'!E$2:F$11,2,FALSE),VLOOKUP(K2389,'Pontuação 3.0'!K$2:L$11,2,FALSE),VLOOKUP(L2389,'Pontuação 3.0'!M$2:N$13,2,FALSE)),0)</f>
        <v>2011</v>
      </c>
      <c r="AA2389" s="12">
        <f t="shared" si="6"/>
        <v>201</v>
      </c>
      <c r="AB2389" s="12" t="str">
        <f t="array" ref="AB2389">IFERROR(INDEX('Pontuação 3.0'!G$13:G$191, MATCH(AA2389, 'Pontuação 3.0'!F$13:F$191, 0)), "Faixa Indefinida")</f>
        <v>C</v>
      </c>
      <c r="AC2389" s="12">
        <f t="shared" si="7"/>
        <v>0</v>
      </c>
      <c r="AD2389" s="12">
        <f t="shared" si="8"/>
        <v>0</v>
      </c>
      <c r="AE2389" s="12">
        <f t="shared" si="9"/>
        <v>1</v>
      </c>
      <c r="AF2389" s="12">
        <f t="shared" si="10"/>
        <v>0</v>
      </c>
    </row>
    <row r="2390" ht="15.75" customHeight="1">
      <c r="A2390" s="8">
        <v>45686.0</v>
      </c>
      <c r="B2390" s="9" t="s">
        <v>4467</v>
      </c>
      <c r="C2390" s="9" t="s">
        <v>4468</v>
      </c>
      <c r="D2390" s="15">
        <v>1.599174128E10</v>
      </c>
      <c r="E2390" s="9" t="s">
        <v>13936</v>
      </c>
      <c r="F2390" s="9" t="s">
        <v>13953</v>
      </c>
      <c r="G2390" s="9" t="s">
        <v>13926</v>
      </c>
      <c r="H2390" s="9" t="s">
        <v>13951</v>
      </c>
      <c r="I2390" s="9" t="s">
        <v>13940</v>
      </c>
      <c r="J2390" s="9" t="s">
        <v>13939</v>
      </c>
      <c r="K2390" s="9" t="s">
        <v>13940</v>
      </c>
      <c r="L2390" s="9" t="s">
        <v>13941</v>
      </c>
      <c r="M2390" s="9" t="s">
        <v>13952</v>
      </c>
      <c r="N2390" s="13" t="s">
        <v>12</v>
      </c>
      <c r="O2390" s="13" t="s">
        <v>14</v>
      </c>
      <c r="P2390" s="13" t="s">
        <v>32</v>
      </c>
      <c r="Q2390" s="13" t="s">
        <v>33</v>
      </c>
      <c r="R2390" s="13" t="s">
        <v>15</v>
      </c>
      <c r="S2390" s="10">
        <f>ROUNDUP(SUM(VLOOKUP(F2390,'Pontuação'!A$2:B$11,2,FALSE),VLOOKUP(E2390,'Pontuação'!C$2:D$11,2,FALSE),VLOOKUP(H2390,'Pontuação'!I$2:J$11,2,FALSE),VLOOKUP(J2390,'Pontuação'!G$2:H$11,2,FALSE),VLOOKUP(L2390,'Pontuação'!M$2:N$13,2,FALSE)),0)</f>
        <v>1707</v>
      </c>
      <c r="T2390" s="11">
        <f t="shared" si="1"/>
        <v>171</v>
      </c>
      <c r="U2390" s="11" t="str">
        <f t="array" ref="U2390">IFERROR(INDEX('Pontuação'!G$13:G$101, MATCH(T2390, 'Pontuação'!F$13:F$101, 0)), "Faixa Indefinida")</f>
        <v>B</v>
      </c>
      <c r="V2390" s="11">
        <f t="shared" si="2"/>
        <v>0</v>
      </c>
      <c r="W2390" s="11">
        <f t="shared" si="3"/>
        <v>1</v>
      </c>
      <c r="X2390" s="11">
        <f t="shared" si="4"/>
        <v>0</v>
      </c>
      <c r="Y2390" s="11">
        <f t="shared" si="5"/>
        <v>0</v>
      </c>
      <c r="Z2390" s="12">
        <f>ROUNDUP(SUM(VLOOKUP(F2390,'Pontuação 3.0'!A$2:B$11,2,FALSE),VLOOKUP(E2390,'Pontuação 3.0'!C$2:D$11,2,FALSE),VLOOKUP(H2390,'Pontuação 3.0'!I$2:J$11,2,FALSE),VLOOKUP(J2390,'Pontuação 3.0'!G$2:H$11,2,FALSE),VLOOKUP(G2390,'Pontuação 3.0'!E$2:F$11,2,FALSE),VLOOKUP(K2390,'Pontuação 3.0'!K$2:L$11,2,FALSE),VLOOKUP(L2390,'Pontuação 3.0'!M$2:N$13,2,FALSE)),0)</f>
        <v>2237</v>
      </c>
      <c r="AA2390" s="12">
        <f t="shared" si="6"/>
        <v>224</v>
      </c>
      <c r="AB2390" s="12" t="str">
        <f t="array" ref="AB2390">IFERROR(INDEX('Pontuação 3.0'!G$13:G$191, MATCH(AA2390, 'Pontuação 3.0'!F$13:F$191, 0)), "Faixa Indefinida")</f>
        <v>B</v>
      </c>
      <c r="AC2390" s="12">
        <f t="shared" si="7"/>
        <v>0</v>
      </c>
      <c r="AD2390" s="12">
        <f t="shared" si="8"/>
        <v>1</v>
      </c>
      <c r="AE2390" s="12">
        <f t="shared" si="9"/>
        <v>0</v>
      </c>
      <c r="AF2390" s="12">
        <f t="shared" si="10"/>
        <v>0</v>
      </c>
    </row>
    <row r="2391" ht="15.75" customHeight="1">
      <c r="A2391" s="8">
        <v>45686.0</v>
      </c>
      <c r="B2391" s="9" t="s">
        <v>5612</v>
      </c>
      <c r="C2391" s="9" t="s">
        <v>5613</v>
      </c>
      <c r="D2391" s="15">
        <v>8.7988241689E10</v>
      </c>
      <c r="E2391" s="9" t="s">
        <v>13936</v>
      </c>
      <c r="F2391" s="9" t="s">
        <v>13948</v>
      </c>
      <c r="G2391" s="9" t="s">
        <v>13926</v>
      </c>
      <c r="H2391" s="9" t="s">
        <v>13951</v>
      </c>
      <c r="I2391" s="9" t="s">
        <v>13928</v>
      </c>
      <c r="J2391" s="9" t="s">
        <v>13929</v>
      </c>
      <c r="K2391" s="9" t="s">
        <v>13930</v>
      </c>
      <c r="L2391" s="9" t="s">
        <v>13945</v>
      </c>
      <c r="M2391" s="9" t="s">
        <v>13952</v>
      </c>
      <c r="N2391" s="13" t="s">
        <v>12</v>
      </c>
      <c r="O2391" s="13" t="s">
        <v>14</v>
      </c>
      <c r="P2391" s="13" t="s">
        <v>47</v>
      </c>
      <c r="Q2391" s="13" t="s">
        <v>20</v>
      </c>
      <c r="R2391" s="13" t="s">
        <v>15</v>
      </c>
      <c r="S2391" s="10">
        <f>ROUNDUP(SUM(VLOOKUP(F2391,'Pontuação'!A$2:B$11,2,FALSE),VLOOKUP(E2391,'Pontuação'!C$2:D$11,2,FALSE),VLOOKUP(H2391,'Pontuação'!I$2:J$11,2,FALSE),VLOOKUP(J2391,'Pontuação'!G$2:H$11,2,FALSE),VLOOKUP(L2391,'Pontuação'!M$2:N$13,2,FALSE)),0)</f>
        <v>1673</v>
      </c>
      <c r="T2391" s="11">
        <f t="shared" si="1"/>
        <v>167</v>
      </c>
      <c r="U2391" s="11" t="str">
        <f t="array" ref="U2391">IFERROR(INDEX('Pontuação'!G$13:G$101, MATCH(T2391, 'Pontuação'!F$13:F$101, 0)), "Faixa Indefinida")</f>
        <v>B</v>
      </c>
      <c r="V2391" s="11">
        <f t="shared" si="2"/>
        <v>0</v>
      </c>
      <c r="W2391" s="11">
        <f t="shared" si="3"/>
        <v>1</v>
      </c>
      <c r="X2391" s="11">
        <f t="shared" si="4"/>
        <v>0</v>
      </c>
      <c r="Y2391" s="11">
        <f t="shared" si="5"/>
        <v>0</v>
      </c>
      <c r="Z2391" s="12">
        <f>ROUNDUP(SUM(VLOOKUP(F2391,'Pontuação 3.0'!A$2:B$11,2,FALSE),VLOOKUP(E2391,'Pontuação 3.0'!C$2:D$11,2,FALSE),VLOOKUP(H2391,'Pontuação 3.0'!I$2:J$11,2,FALSE),VLOOKUP(J2391,'Pontuação 3.0'!G$2:H$11,2,FALSE),VLOOKUP(G2391,'Pontuação 3.0'!E$2:F$11,2,FALSE),VLOOKUP(K2391,'Pontuação 3.0'!K$2:L$11,2,FALSE),VLOOKUP(L2391,'Pontuação 3.0'!M$2:N$13,2,FALSE)),0)</f>
        <v>2336</v>
      </c>
      <c r="AA2391" s="12">
        <f t="shared" si="6"/>
        <v>234</v>
      </c>
      <c r="AB2391" s="12" t="str">
        <f t="array" ref="AB2391">IFERROR(INDEX('Pontuação 3.0'!G$13:G$191, MATCH(AA2391, 'Pontuação 3.0'!F$13:F$191, 0)), "Faixa Indefinida")</f>
        <v>B</v>
      </c>
      <c r="AC2391" s="12">
        <f t="shared" si="7"/>
        <v>0</v>
      </c>
      <c r="AD2391" s="12">
        <f t="shared" si="8"/>
        <v>1</v>
      </c>
      <c r="AE2391" s="12">
        <f t="shared" si="9"/>
        <v>0</v>
      </c>
      <c r="AF2391" s="12">
        <f t="shared" si="10"/>
        <v>0</v>
      </c>
    </row>
    <row r="2392" ht="15.75" customHeight="1">
      <c r="A2392" s="8">
        <v>45686.0</v>
      </c>
      <c r="B2392" s="9" t="s">
        <v>1488</v>
      </c>
      <c r="C2392" s="9" t="s">
        <v>5614</v>
      </c>
      <c r="D2392" s="15">
        <v>1.6991955087E10</v>
      </c>
      <c r="E2392" s="9" t="s">
        <v>13936</v>
      </c>
      <c r="F2392" s="9" t="s">
        <v>13950</v>
      </c>
      <c r="G2392" s="9" t="s">
        <v>13944</v>
      </c>
      <c r="H2392" s="9" t="s">
        <v>13951</v>
      </c>
      <c r="I2392" s="9" t="s">
        <v>13928</v>
      </c>
      <c r="J2392" s="9" t="s">
        <v>13929</v>
      </c>
      <c r="K2392" s="9" t="s">
        <v>13940</v>
      </c>
      <c r="L2392" s="9" t="s">
        <v>13945</v>
      </c>
      <c r="M2392" s="9" t="s">
        <v>13942</v>
      </c>
      <c r="N2392" s="13" t="s">
        <v>12</v>
      </c>
      <c r="O2392" s="13" t="s">
        <v>14</v>
      </c>
      <c r="P2392" s="13" t="s">
        <v>111</v>
      </c>
      <c r="Q2392" s="13" t="s">
        <v>59</v>
      </c>
      <c r="R2392" s="13" t="s">
        <v>65</v>
      </c>
      <c r="S2392" s="10">
        <f>ROUNDUP(SUM(VLOOKUP(F2392,'Pontuação'!A$2:B$11,2,FALSE),VLOOKUP(E2392,'Pontuação'!C$2:D$11,2,FALSE),VLOOKUP(H2392,'Pontuação'!I$2:J$11,2,FALSE),VLOOKUP(J2392,'Pontuação'!G$2:H$11,2,FALSE),VLOOKUP(L2392,'Pontuação'!M$2:N$13,2,FALSE)),0)</f>
        <v>1685</v>
      </c>
      <c r="T2392" s="11">
        <f t="shared" si="1"/>
        <v>169</v>
      </c>
      <c r="U2392" s="11" t="str">
        <f t="array" ref="U2392">IFERROR(INDEX('Pontuação'!G$13:G$101, MATCH(T2392, 'Pontuação'!F$13:F$101, 0)), "Faixa Indefinida")</f>
        <v>B</v>
      </c>
      <c r="V2392" s="11">
        <f t="shared" si="2"/>
        <v>0</v>
      </c>
      <c r="W2392" s="11">
        <f t="shared" si="3"/>
        <v>1</v>
      </c>
      <c r="X2392" s="11">
        <f t="shared" si="4"/>
        <v>0</v>
      </c>
      <c r="Y2392" s="11">
        <f t="shared" si="5"/>
        <v>0</v>
      </c>
      <c r="Z2392" s="12">
        <f>ROUNDUP(SUM(VLOOKUP(F2392,'Pontuação 3.0'!A$2:B$11,2,FALSE),VLOOKUP(E2392,'Pontuação 3.0'!C$2:D$11,2,FALSE),VLOOKUP(H2392,'Pontuação 3.0'!I$2:J$11,2,FALSE),VLOOKUP(J2392,'Pontuação 3.0'!G$2:H$11,2,FALSE),VLOOKUP(G2392,'Pontuação 3.0'!E$2:F$11,2,FALSE),VLOOKUP(K2392,'Pontuação 3.0'!K$2:L$11,2,FALSE),VLOOKUP(L2392,'Pontuação 3.0'!M$2:N$13,2,FALSE)),0)</f>
        <v>2068</v>
      </c>
      <c r="AA2392" s="12">
        <f t="shared" si="6"/>
        <v>207</v>
      </c>
      <c r="AB2392" s="12" t="str">
        <f t="array" ref="AB2392">IFERROR(INDEX('Pontuação 3.0'!G$13:G$191, MATCH(AA2392, 'Pontuação 3.0'!F$13:F$191, 0)), "Faixa Indefinida")</f>
        <v>C</v>
      </c>
      <c r="AC2392" s="12">
        <f t="shared" si="7"/>
        <v>0</v>
      </c>
      <c r="AD2392" s="12">
        <f t="shared" si="8"/>
        <v>0</v>
      </c>
      <c r="AE2392" s="12">
        <f t="shared" si="9"/>
        <v>1</v>
      </c>
      <c r="AF2392" s="12">
        <f t="shared" si="10"/>
        <v>0</v>
      </c>
    </row>
    <row r="2393" ht="15.75" customHeight="1">
      <c r="A2393" s="8">
        <v>45686.0</v>
      </c>
      <c r="B2393" s="9" t="s">
        <v>5657</v>
      </c>
      <c r="C2393" s="9" t="s">
        <v>5658</v>
      </c>
      <c r="D2393" s="14" t="s">
        <v>14078</v>
      </c>
      <c r="E2393" s="9" t="s">
        <v>13924</v>
      </c>
      <c r="F2393" s="9" t="s">
        <v>13953</v>
      </c>
      <c r="G2393" s="9" t="s">
        <v>13957</v>
      </c>
      <c r="H2393" s="9" t="s">
        <v>13927</v>
      </c>
      <c r="I2393" s="9" t="s">
        <v>13940</v>
      </c>
      <c r="J2393" s="9" t="s">
        <v>13929</v>
      </c>
      <c r="K2393" s="9" t="s">
        <v>13940</v>
      </c>
      <c r="L2393" s="9" t="s">
        <v>13945</v>
      </c>
      <c r="M2393" s="9" t="s">
        <v>13967</v>
      </c>
      <c r="N2393" s="13" t="s">
        <v>12</v>
      </c>
      <c r="O2393" s="13" t="s">
        <v>14</v>
      </c>
      <c r="P2393" s="13" t="s">
        <v>32</v>
      </c>
      <c r="Q2393" s="13" t="s">
        <v>3321</v>
      </c>
      <c r="R2393" s="13" t="s">
        <v>15</v>
      </c>
      <c r="S2393" s="10">
        <f>ROUNDUP(SUM(VLOOKUP(F2393,'Pontuação'!A$2:B$11,2,FALSE),VLOOKUP(E2393,'Pontuação'!C$2:D$11,2,FALSE),VLOOKUP(H2393,'Pontuação'!I$2:J$11,2,FALSE),VLOOKUP(J2393,'Pontuação'!G$2:H$11,2,FALSE),VLOOKUP(L2393,'Pontuação'!M$2:N$13,2,FALSE)),0)</f>
        <v>1580</v>
      </c>
      <c r="T2393" s="11">
        <f t="shared" si="1"/>
        <v>158</v>
      </c>
      <c r="U2393" s="11" t="str">
        <f t="array" ref="U2393">IFERROR(INDEX('Pontuação'!G$13:G$101, MATCH(T2393, 'Pontuação'!F$13:F$101, 0)), "Faixa Indefinida")</f>
        <v>C</v>
      </c>
      <c r="V2393" s="11">
        <f t="shared" si="2"/>
        <v>0</v>
      </c>
      <c r="W2393" s="11">
        <f t="shared" si="3"/>
        <v>0</v>
      </c>
      <c r="X2393" s="11">
        <f t="shared" si="4"/>
        <v>1</v>
      </c>
      <c r="Y2393" s="11">
        <f t="shared" si="5"/>
        <v>0</v>
      </c>
      <c r="Z2393" s="12">
        <f>ROUNDUP(SUM(VLOOKUP(F2393,'Pontuação 3.0'!A$2:B$11,2,FALSE),VLOOKUP(E2393,'Pontuação 3.0'!C$2:D$11,2,FALSE),VLOOKUP(H2393,'Pontuação 3.0'!I$2:J$11,2,FALSE),VLOOKUP(J2393,'Pontuação 3.0'!G$2:H$11,2,FALSE),VLOOKUP(G2393,'Pontuação 3.0'!E$2:F$11,2,FALSE),VLOOKUP(K2393,'Pontuação 3.0'!K$2:L$11,2,FALSE),VLOOKUP(L2393,'Pontuação 3.0'!M$2:N$13,2,FALSE)),0)</f>
        <v>1865</v>
      </c>
      <c r="AA2393" s="12">
        <f t="shared" si="6"/>
        <v>187</v>
      </c>
      <c r="AB2393" s="12" t="str">
        <f t="array" ref="AB2393">IFERROR(INDEX('Pontuação 3.0'!G$13:G$191, MATCH(AA2393, 'Pontuação 3.0'!F$13:F$191, 0)), "Faixa Indefinida")</f>
        <v>D</v>
      </c>
      <c r="AC2393" s="12">
        <f t="shared" si="7"/>
        <v>0</v>
      </c>
      <c r="AD2393" s="12">
        <f t="shared" si="8"/>
        <v>0</v>
      </c>
      <c r="AE2393" s="12">
        <f t="shared" si="9"/>
        <v>0</v>
      </c>
      <c r="AF2393" s="12">
        <f t="shared" si="10"/>
        <v>1</v>
      </c>
    </row>
    <row r="2394" ht="15.75" customHeight="1">
      <c r="A2394" s="8">
        <v>45686.0</v>
      </c>
      <c r="B2394" s="9" t="s">
        <v>5617</v>
      </c>
      <c r="C2394" s="9" t="s">
        <v>5618</v>
      </c>
      <c r="D2394" s="15">
        <v>4.5998555765E10</v>
      </c>
      <c r="E2394" s="9" t="s">
        <v>13936</v>
      </c>
      <c r="F2394" s="9" t="s">
        <v>13948</v>
      </c>
      <c r="G2394" s="9" t="s">
        <v>13926</v>
      </c>
      <c r="H2394" s="9" t="s">
        <v>13960</v>
      </c>
      <c r="I2394" s="9" t="s">
        <v>13940</v>
      </c>
      <c r="J2394" s="9" t="s">
        <v>13929</v>
      </c>
      <c r="K2394" s="9" t="s">
        <v>13930</v>
      </c>
      <c r="L2394" s="9" t="s">
        <v>13931</v>
      </c>
      <c r="M2394" s="9" t="s">
        <v>13946</v>
      </c>
      <c r="N2394" s="13" t="s">
        <v>12</v>
      </c>
      <c r="O2394" s="13" t="s">
        <v>14</v>
      </c>
      <c r="P2394" s="13" t="s">
        <v>32</v>
      </c>
      <c r="Q2394" s="13" t="s">
        <v>20</v>
      </c>
      <c r="R2394" s="13" t="s">
        <v>65</v>
      </c>
      <c r="S2394" s="10">
        <f>ROUNDUP(SUM(VLOOKUP(F2394,'Pontuação'!A$2:B$11,2,FALSE),VLOOKUP(E2394,'Pontuação'!C$2:D$11,2,FALSE),VLOOKUP(H2394,'Pontuação'!I$2:J$11,2,FALSE),VLOOKUP(J2394,'Pontuação'!G$2:H$11,2,FALSE),VLOOKUP(L2394,'Pontuação'!M$2:N$13,2,FALSE)),0)</f>
        <v>1357</v>
      </c>
      <c r="T2394" s="11">
        <f t="shared" si="1"/>
        <v>136</v>
      </c>
      <c r="U2394" s="11" t="str">
        <f t="array" ref="U2394">IFERROR(INDEX('Pontuação'!G$13:G$101, MATCH(T2394, 'Pontuação'!F$13:F$101, 0)), "Faixa Indefinida")</f>
        <v>D</v>
      </c>
      <c r="V2394" s="11">
        <f t="shared" si="2"/>
        <v>0</v>
      </c>
      <c r="W2394" s="11">
        <f t="shared" si="3"/>
        <v>0</v>
      </c>
      <c r="X2394" s="11">
        <f t="shared" si="4"/>
        <v>0</v>
      </c>
      <c r="Y2394" s="11">
        <f t="shared" si="5"/>
        <v>1</v>
      </c>
      <c r="Z2394" s="12">
        <f>ROUNDUP(SUM(VLOOKUP(F2394,'Pontuação 3.0'!A$2:B$11,2,FALSE),VLOOKUP(E2394,'Pontuação 3.0'!C$2:D$11,2,FALSE),VLOOKUP(H2394,'Pontuação 3.0'!I$2:J$11,2,FALSE),VLOOKUP(J2394,'Pontuação 3.0'!G$2:H$11,2,FALSE),VLOOKUP(G2394,'Pontuação 3.0'!E$2:F$11,2,FALSE),VLOOKUP(K2394,'Pontuação 3.0'!K$2:L$11,2,FALSE),VLOOKUP(L2394,'Pontuação 3.0'!M$2:N$13,2,FALSE)),0)</f>
        <v>2142</v>
      </c>
      <c r="AA2394" s="12">
        <f t="shared" si="6"/>
        <v>214</v>
      </c>
      <c r="AB2394" s="12" t="str">
        <f t="array" ref="AB2394">IFERROR(INDEX('Pontuação 3.0'!G$13:G$191, MATCH(AA2394, 'Pontuação 3.0'!F$13:F$191, 0)), "Faixa Indefinida")</f>
        <v>B</v>
      </c>
      <c r="AC2394" s="12">
        <f t="shared" si="7"/>
        <v>0</v>
      </c>
      <c r="AD2394" s="12">
        <f t="shared" si="8"/>
        <v>1</v>
      </c>
      <c r="AE2394" s="12">
        <f t="shared" si="9"/>
        <v>0</v>
      </c>
      <c r="AF2394" s="12">
        <f t="shared" si="10"/>
        <v>0</v>
      </c>
    </row>
    <row r="2395" ht="15.75" customHeight="1">
      <c r="A2395" s="8">
        <v>45686.0</v>
      </c>
      <c r="B2395" s="9" t="s">
        <v>5619</v>
      </c>
      <c r="C2395" s="9" t="s">
        <v>5620</v>
      </c>
      <c r="D2395" s="15">
        <v>7.5998602439E10</v>
      </c>
      <c r="E2395" s="9" t="s">
        <v>13924</v>
      </c>
      <c r="F2395" s="9" t="s">
        <v>13950</v>
      </c>
      <c r="G2395" s="9" t="s">
        <v>13957</v>
      </c>
      <c r="H2395" s="9" t="s">
        <v>13927</v>
      </c>
      <c r="I2395" s="9" t="s">
        <v>13928</v>
      </c>
      <c r="J2395" s="9" t="s">
        <v>13929</v>
      </c>
      <c r="K2395" s="9" t="s">
        <v>13940</v>
      </c>
      <c r="L2395" s="9" t="s">
        <v>13931</v>
      </c>
      <c r="M2395" s="9" t="s">
        <v>13952</v>
      </c>
      <c r="N2395" s="13" t="s">
        <v>12</v>
      </c>
      <c r="O2395" s="13" t="s">
        <v>14</v>
      </c>
      <c r="P2395" s="13" t="s">
        <v>27</v>
      </c>
      <c r="Q2395" s="13" t="s">
        <v>20</v>
      </c>
      <c r="R2395" s="13" t="s">
        <v>15</v>
      </c>
      <c r="S2395" s="10">
        <f>ROUNDUP(SUM(VLOOKUP(F2395,'Pontuação'!A$2:B$11,2,FALSE),VLOOKUP(E2395,'Pontuação'!C$2:D$11,2,FALSE),VLOOKUP(H2395,'Pontuação'!I$2:J$11,2,FALSE),VLOOKUP(J2395,'Pontuação'!G$2:H$11,2,FALSE),VLOOKUP(L2395,'Pontuação'!M$2:N$13,2,FALSE)),0)</f>
        <v>1443</v>
      </c>
      <c r="T2395" s="11">
        <f t="shared" si="1"/>
        <v>144</v>
      </c>
      <c r="U2395" s="11" t="str">
        <f t="array" ref="U2395">IFERROR(INDEX('Pontuação'!G$13:G$101, MATCH(T2395, 'Pontuação'!F$13:F$101, 0)), "Faixa Indefinida")</f>
        <v>D</v>
      </c>
      <c r="V2395" s="11">
        <f t="shared" si="2"/>
        <v>0</v>
      </c>
      <c r="W2395" s="11">
        <f t="shared" si="3"/>
        <v>0</v>
      </c>
      <c r="X2395" s="11">
        <f t="shared" si="4"/>
        <v>0</v>
      </c>
      <c r="Y2395" s="11">
        <f t="shared" si="5"/>
        <v>1</v>
      </c>
      <c r="Z2395" s="12">
        <f>ROUNDUP(SUM(VLOOKUP(F2395,'Pontuação 3.0'!A$2:B$11,2,FALSE),VLOOKUP(E2395,'Pontuação 3.0'!C$2:D$11,2,FALSE),VLOOKUP(H2395,'Pontuação 3.0'!I$2:J$11,2,FALSE),VLOOKUP(J2395,'Pontuação 3.0'!G$2:H$11,2,FALSE),VLOOKUP(G2395,'Pontuação 3.0'!E$2:F$11,2,FALSE),VLOOKUP(K2395,'Pontuação 3.0'!K$2:L$11,2,FALSE),VLOOKUP(L2395,'Pontuação 3.0'!M$2:N$13,2,FALSE)),0)</f>
        <v>1794</v>
      </c>
      <c r="AA2395" s="12">
        <f t="shared" si="6"/>
        <v>179</v>
      </c>
      <c r="AB2395" s="12" t="str">
        <f t="array" ref="AB2395">IFERROR(INDEX('Pontuação 3.0'!G$13:G$191, MATCH(AA2395, 'Pontuação 3.0'!F$13:F$191, 0)), "Faixa Indefinida")</f>
        <v>D</v>
      </c>
      <c r="AC2395" s="12">
        <f t="shared" si="7"/>
        <v>0</v>
      </c>
      <c r="AD2395" s="12">
        <f t="shared" si="8"/>
        <v>0</v>
      </c>
      <c r="AE2395" s="12">
        <f t="shared" si="9"/>
        <v>0</v>
      </c>
      <c r="AF2395" s="12">
        <f t="shared" si="10"/>
        <v>1</v>
      </c>
    </row>
    <row r="2396" ht="15.75" customHeight="1">
      <c r="A2396" s="8">
        <v>45686.0</v>
      </c>
      <c r="B2396" s="9" t="s">
        <v>5621</v>
      </c>
      <c r="C2396" s="9" t="s">
        <v>5622</v>
      </c>
      <c r="D2396" s="15">
        <v>6.7993236514E10</v>
      </c>
      <c r="E2396" s="9" t="s">
        <v>13936</v>
      </c>
      <c r="F2396" s="9" t="s">
        <v>13950</v>
      </c>
      <c r="G2396" s="9" t="s">
        <v>13926</v>
      </c>
      <c r="H2396" s="9" t="s">
        <v>13951</v>
      </c>
      <c r="I2396" s="9" t="s">
        <v>13940</v>
      </c>
      <c r="J2396" s="9" t="s">
        <v>13929</v>
      </c>
      <c r="K2396" s="9" t="s">
        <v>13930</v>
      </c>
      <c r="L2396" s="9" t="s">
        <v>13941</v>
      </c>
      <c r="M2396" s="9" t="s">
        <v>13932</v>
      </c>
      <c r="N2396" s="13" t="s">
        <v>12</v>
      </c>
      <c r="O2396" s="13" t="s">
        <v>14</v>
      </c>
      <c r="P2396" s="13" t="s">
        <v>13</v>
      </c>
      <c r="Q2396" s="13" t="s">
        <v>59</v>
      </c>
      <c r="R2396" s="13" t="s">
        <v>15</v>
      </c>
      <c r="S2396" s="10">
        <f>ROUNDUP(SUM(VLOOKUP(F2396,'Pontuação'!A$2:B$11,2,FALSE),VLOOKUP(E2396,'Pontuação'!C$2:D$11,2,FALSE),VLOOKUP(H2396,'Pontuação'!I$2:J$11,2,FALSE),VLOOKUP(J2396,'Pontuação'!G$2:H$11,2,FALSE),VLOOKUP(L2396,'Pontuação'!M$2:N$13,2,FALSE)),0)</f>
        <v>1597</v>
      </c>
      <c r="T2396" s="11">
        <f t="shared" si="1"/>
        <v>160</v>
      </c>
      <c r="U2396" s="11" t="str">
        <f t="array" ref="U2396">IFERROR(INDEX('Pontuação'!G$13:G$101, MATCH(T2396, 'Pontuação'!F$13:F$101, 0)), "Faixa Indefinida")</f>
        <v>C</v>
      </c>
      <c r="V2396" s="11">
        <f t="shared" si="2"/>
        <v>0</v>
      </c>
      <c r="W2396" s="11">
        <f t="shared" si="3"/>
        <v>0</v>
      </c>
      <c r="X2396" s="11">
        <f t="shared" si="4"/>
        <v>1</v>
      </c>
      <c r="Y2396" s="11">
        <f t="shared" si="5"/>
        <v>0</v>
      </c>
      <c r="Z2396" s="12">
        <f>ROUNDUP(SUM(VLOOKUP(F2396,'Pontuação 3.0'!A$2:B$11,2,FALSE),VLOOKUP(E2396,'Pontuação 3.0'!C$2:D$11,2,FALSE),VLOOKUP(H2396,'Pontuação 3.0'!I$2:J$11,2,FALSE),VLOOKUP(J2396,'Pontuação 3.0'!G$2:H$11,2,FALSE),VLOOKUP(G2396,'Pontuação 3.0'!E$2:F$11,2,FALSE),VLOOKUP(K2396,'Pontuação 3.0'!K$2:L$11,2,FALSE),VLOOKUP(L2396,'Pontuação 3.0'!M$2:N$13,2,FALSE)),0)</f>
        <v>2361</v>
      </c>
      <c r="AA2396" s="12">
        <f t="shared" si="6"/>
        <v>236</v>
      </c>
      <c r="AB2396" s="12" t="str">
        <f t="array" ref="AB2396">IFERROR(INDEX('Pontuação 3.0'!G$13:G$191, MATCH(AA2396, 'Pontuação 3.0'!F$13:F$191, 0)), "Faixa Indefinida")</f>
        <v>A</v>
      </c>
      <c r="AC2396" s="12">
        <f t="shared" si="7"/>
        <v>1</v>
      </c>
      <c r="AD2396" s="12">
        <f t="shared" si="8"/>
        <v>0</v>
      </c>
      <c r="AE2396" s="12">
        <f t="shared" si="9"/>
        <v>0</v>
      </c>
      <c r="AF2396" s="12">
        <f t="shared" si="10"/>
        <v>0</v>
      </c>
    </row>
    <row r="2397" ht="15.75" customHeight="1">
      <c r="A2397" s="8">
        <v>45686.0</v>
      </c>
      <c r="B2397" s="9" t="s">
        <v>5623</v>
      </c>
      <c r="C2397" s="9" t="s">
        <v>5624</v>
      </c>
      <c r="D2397" s="15">
        <v>1.4991319116E10</v>
      </c>
      <c r="E2397" s="9" t="s">
        <v>13936</v>
      </c>
      <c r="F2397" s="9" t="s">
        <v>13950</v>
      </c>
      <c r="G2397" s="9" t="s">
        <v>13926</v>
      </c>
      <c r="H2397" s="9" t="s">
        <v>13949</v>
      </c>
      <c r="I2397" s="9" t="s">
        <v>13940</v>
      </c>
      <c r="J2397" s="9" t="s">
        <v>13939</v>
      </c>
      <c r="K2397" s="9" t="s">
        <v>13940</v>
      </c>
      <c r="L2397" s="9" t="s">
        <v>13954</v>
      </c>
      <c r="M2397" s="9" t="s">
        <v>13952</v>
      </c>
      <c r="N2397" s="13" t="s">
        <v>12</v>
      </c>
      <c r="O2397" s="13" t="s">
        <v>14</v>
      </c>
      <c r="P2397" s="13" t="s">
        <v>93</v>
      </c>
      <c r="Q2397" s="13" t="s">
        <v>20</v>
      </c>
      <c r="R2397" s="13" t="s">
        <v>65</v>
      </c>
      <c r="S2397" s="10">
        <f>ROUNDUP(SUM(VLOOKUP(F2397,'Pontuação'!A$2:B$11,2,FALSE),VLOOKUP(E2397,'Pontuação'!C$2:D$11,2,FALSE),VLOOKUP(H2397,'Pontuação'!I$2:J$11,2,FALSE),VLOOKUP(J2397,'Pontuação'!G$2:H$11,2,FALSE),VLOOKUP(L2397,'Pontuação'!M$2:N$13,2,FALSE)),0)</f>
        <v>1663</v>
      </c>
      <c r="T2397" s="11">
        <f t="shared" si="1"/>
        <v>166</v>
      </c>
      <c r="U2397" s="11" t="str">
        <f t="array" ref="U2397">IFERROR(INDEX('Pontuação'!G$13:G$101, MATCH(T2397, 'Pontuação'!F$13:F$101, 0)), "Faixa Indefinida")</f>
        <v>B</v>
      </c>
      <c r="V2397" s="11">
        <f t="shared" si="2"/>
        <v>0</v>
      </c>
      <c r="W2397" s="11">
        <f t="shared" si="3"/>
        <v>1</v>
      </c>
      <c r="X2397" s="11">
        <f t="shared" si="4"/>
        <v>0</v>
      </c>
      <c r="Y2397" s="11">
        <f t="shared" si="5"/>
        <v>0</v>
      </c>
      <c r="Z2397" s="12">
        <f>ROUNDUP(SUM(VLOOKUP(F2397,'Pontuação 3.0'!A$2:B$11,2,FALSE),VLOOKUP(E2397,'Pontuação 3.0'!C$2:D$11,2,FALSE),VLOOKUP(H2397,'Pontuação 3.0'!I$2:J$11,2,FALSE),VLOOKUP(J2397,'Pontuação 3.0'!G$2:H$11,2,FALSE),VLOOKUP(G2397,'Pontuação 3.0'!E$2:F$11,2,FALSE),VLOOKUP(K2397,'Pontuação 3.0'!K$2:L$11,2,FALSE),VLOOKUP(L2397,'Pontuação 3.0'!M$2:N$13,2,FALSE)),0)</f>
        <v>2331</v>
      </c>
      <c r="AA2397" s="12">
        <f t="shared" si="6"/>
        <v>233</v>
      </c>
      <c r="AB2397" s="12" t="str">
        <f t="array" ref="AB2397">IFERROR(INDEX('Pontuação 3.0'!G$13:G$191, MATCH(AA2397, 'Pontuação 3.0'!F$13:F$191, 0)), "Faixa Indefinida")</f>
        <v>B</v>
      </c>
      <c r="AC2397" s="12">
        <f t="shared" si="7"/>
        <v>0</v>
      </c>
      <c r="AD2397" s="12">
        <f t="shared" si="8"/>
        <v>1</v>
      </c>
      <c r="AE2397" s="12">
        <f t="shared" si="9"/>
        <v>0</v>
      </c>
      <c r="AF2397" s="12">
        <f t="shared" si="10"/>
        <v>0</v>
      </c>
    </row>
    <row r="2398" ht="15.75" customHeight="1">
      <c r="A2398" s="8">
        <v>45686.0</v>
      </c>
      <c r="B2398" s="9" t="s">
        <v>5625</v>
      </c>
      <c r="C2398" s="9" t="s">
        <v>5626</v>
      </c>
      <c r="D2398" s="15">
        <v>1.6933002841E10</v>
      </c>
      <c r="E2398" s="9" t="s">
        <v>13936</v>
      </c>
      <c r="F2398" s="9" t="s">
        <v>13948</v>
      </c>
      <c r="G2398" s="9" t="s">
        <v>13926</v>
      </c>
      <c r="H2398" s="9" t="s">
        <v>13938</v>
      </c>
      <c r="I2398" s="9" t="s">
        <v>13940</v>
      </c>
      <c r="J2398" s="9" t="s">
        <v>13929</v>
      </c>
      <c r="K2398" s="9" t="s">
        <v>13940</v>
      </c>
      <c r="L2398" s="9" t="s">
        <v>13931</v>
      </c>
      <c r="M2398" s="9" t="s">
        <v>13942</v>
      </c>
      <c r="N2398" s="13" t="s">
        <v>12</v>
      </c>
      <c r="O2398" s="13" t="s">
        <v>14</v>
      </c>
      <c r="P2398" s="13" t="s">
        <v>32</v>
      </c>
      <c r="Q2398" s="13" t="s">
        <v>51</v>
      </c>
      <c r="R2398" s="13" t="s">
        <v>15</v>
      </c>
      <c r="S2398" s="10">
        <f>ROUNDUP(SUM(VLOOKUP(F2398,'Pontuação'!A$2:B$11,2,FALSE),VLOOKUP(E2398,'Pontuação'!C$2:D$11,2,FALSE),VLOOKUP(H2398,'Pontuação'!I$2:J$11,2,FALSE),VLOOKUP(J2398,'Pontuação'!G$2:H$11,2,FALSE),VLOOKUP(L2398,'Pontuação'!M$2:N$13,2,FALSE)),0)</f>
        <v>1567</v>
      </c>
      <c r="T2398" s="11">
        <f t="shared" si="1"/>
        <v>157</v>
      </c>
      <c r="U2398" s="11" t="str">
        <f t="array" ref="U2398">IFERROR(INDEX('Pontuação'!G$13:G$101, MATCH(T2398, 'Pontuação'!F$13:F$101, 0)), "Faixa Indefinida")</f>
        <v>C</v>
      </c>
      <c r="V2398" s="11">
        <f t="shared" si="2"/>
        <v>0</v>
      </c>
      <c r="W2398" s="11">
        <f t="shared" si="3"/>
        <v>0</v>
      </c>
      <c r="X2398" s="11">
        <f t="shared" si="4"/>
        <v>1</v>
      </c>
      <c r="Y2398" s="11">
        <f t="shared" si="5"/>
        <v>0</v>
      </c>
      <c r="Z2398" s="12">
        <f>ROUNDUP(SUM(VLOOKUP(F2398,'Pontuação 3.0'!A$2:B$11,2,FALSE),VLOOKUP(E2398,'Pontuação 3.0'!C$2:D$11,2,FALSE),VLOOKUP(H2398,'Pontuação 3.0'!I$2:J$11,2,FALSE),VLOOKUP(J2398,'Pontuação 3.0'!G$2:H$11,2,FALSE),VLOOKUP(G2398,'Pontuação 3.0'!E$2:F$11,2,FALSE),VLOOKUP(K2398,'Pontuação 3.0'!K$2:L$11,2,FALSE),VLOOKUP(L2398,'Pontuação 3.0'!M$2:N$13,2,FALSE)),0)</f>
        <v>1925</v>
      </c>
      <c r="AA2398" s="12">
        <f t="shared" si="6"/>
        <v>193</v>
      </c>
      <c r="AB2398" s="12" t="str">
        <f t="array" ref="AB2398">IFERROR(INDEX('Pontuação 3.0'!G$13:G$191, MATCH(AA2398, 'Pontuação 3.0'!F$13:F$191, 0)), "Faixa Indefinida")</f>
        <v>C</v>
      </c>
      <c r="AC2398" s="12">
        <f t="shared" si="7"/>
        <v>0</v>
      </c>
      <c r="AD2398" s="12">
        <f t="shared" si="8"/>
        <v>0</v>
      </c>
      <c r="AE2398" s="12">
        <f t="shared" si="9"/>
        <v>1</v>
      </c>
      <c r="AF2398" s="12">
        <f t="shared" si="10"/>
        <v>0</v>
      </c>
    </row>
    <row r="2399" ht="15.75" customHeight="1">
      <c r="A2399" s="8">
        <v>45686.0</v>
      </c>
      <c r="B2399" s="9" t="s">
        <v>5629</v>
      </c>
      <c r="C2399" s="9" t="s">
        <v>5630</v>
      </c>
      <c r="D2399" s="15">
        <v>9.298597977E10</v>
      </c>
      <c r="E2399" s="9" t="s">
        <v>13936</v>
      </c>
      <c r="F2399" s="9" t="s">
        <v>13950</v>
      </c>
      <c r="G2399" s="9" t="s">
        <v>13944</v>
      </c>
      <c r="H2399" s="9" t="s">
        <v>13938</v>
      </c>
      <c r="I2399" s="9" t="s">
        <v>13940</v>
      </c>
      <c r="J2399" s="9" t="s">
        <v>13929</v>
      </c>
      <c r="K2399" s="9" t="s">
        <v>13930</v>
      </c>
      <c r="L2399" s="9" t="s">
        <v>13945</v>
      </c>
      <c r="M2399" s="9" t="s">
        <v>13952</v>
      </c>
      <c r="N2399" s="13" t="s">
        <v>12</v>
      </c>
      <c r="O2399" s="13" t="s">
        <v>14</v>
      </c>
      <c r="P2399" s="13" t="s">
        <v>32</v>
      </c>
      <c r="Q2399" s="13" t="s">
        <v>59</v>
      </c>
      <c r="R2399" s="13" t="s">
        <v>15</v>
      </c>
      <c r="S2399" s="10">
        <f>ROUNDUP(SUM(VLOOKUP(F2399,'Pontuação'!A$2:B$11,2,FALSE),VLOOKUP(E2399,'Pontuação'!C$2:D$11,2,FALSE),VLOOKUP(H2399,'Pontuação'!I$2:J$11,2,FALSE),VLOOKUP(J2399,'Pontuação'!G$2:H$11,2,FALSE),VLOOKUP(L2399,'Pontuação'!M$2:N$13,2,FALSE)),0)</f>
        <v>1711</v>
      </c>
      <c r="T2399" s="11">
        <f t="shared" si="1"/>
        <v>171</v>
      </c>
      <c r="U2399" s="11" t="str">
        <f t="array" ref="U2399">IFERROR(INDEX('Pontuação'!G$13:G$101, MATCH(T2399, 'Pontuação'!F$13:F$101, 0)), "Faixa Indefinida")</f>
        <v>B</v>
      </c>
      <c r="V2399" s="11">
        <f t="shared" si="2"/>
        <v>0</v>
      </c>
      <c r="W2399" s="11">
        <f t="shared" si="3"/>
        <v>1</v>
      </c>
      <c r="X2399" s="11">
        <f t="shared" si="4"/>
        <v>0</v>
      </c>
      <c r="Y2399" s="11">
        <f t="shared" si="5"/>
        <v>0</v>
      </c>
      <c r="Z2399" s="12">
        <f>ROUNDUP(SUM(VLOOKUP(F2399,'Pontuação 3.0'!A$2:B$11,2,FALSE),VLOOKUP(E2399,'Pontuação 3.0'!C$2:D$11,2,FALSE),VLOOKUP(H2399,'Pontuação 3.0'!I$2:J$11,2,FALSE),VLOOKUP(J2399,'Pontuação 3.0'!G$2:H$11,2,FALSE),VLOOKUP(G2399,'Pontuação 3.0'!E$2:F$11,2,FALSE),VLOOKUP(K2399,'Pontuação 3.0'!K$2:L$11,2,FALSE),VLOOKUP(L2399,'Pontuação 3.0'!M$2:N$13,2,FALSE)),0)</f>
        <v>2265</v>
      </c>
      <c r="AA2399" s="12">
        <f t="shared" si="6"/>
        <v>227</v>
      </c>
      <c r="AB2399" s="12" t="str">
        <f t="array" ref="AB2399">IFERROR(INDEX('Pontuação 3.0'!G$13:G$191, MATCH(AA2399, 'Pontuação 3.0'!F$13:F$191, 0)), "Faixa Indefinida")</f>
        <v>B</v>
      </c>
      <c r="AC2399" s="12">
        <f t="shared" si="7"/>
        <v>0</v>
      </c>
      <c r="AD2399" s="12">
        <f t="shared" si="8"/>
        <v>1</v>
      </c>
      <c r="AE2399" s="12">
        <f t="shared" si="9"/>
        <v>0</v>
      </c>
      <c r="AF2399" s="12">
        <f t="shared" si="10"/>
        <v>0</v>
      </c>
    </row>
    <row r="2400" ht="15.75" customHeight="1">
      <c r="A2400" s="8">
        <v>45686.0</v>
      </c>
      <c r="B2400" s="9" t="s">
        <v>5627</v>
      </c>
      <c r="C2400" s="9" t="s">
        <v>5628</v>
      </c>
      <c r="D2400" s="15">
        <v>7.5998314231E10</v>
      </c>
      <c r="E2400" s="9" t="s">
        <v>13924</v>
      </c>
      <c r="F2400" s="9" t="s">
        <v>13948</v>
      </c>
      <c r="G2400" s="9" t="s">
        <v>13926</v>
      </c>
      <c r="H2400" s="9" t="s">
        <v>13951</v>
      </c>
      <c r="I2400" s="9" t="s">
        <v>13940</v>
      </c>
      <c r="J2400" s="9" t="s">
        <v>13929</v>
      </c>
      <c r="K2400" s="9" t="s">
        <v>13940</v>
      </c>
      <c r="L2400" s="9" t="s">
        <v>13945</v>
      </c>
      <c r="M2400" s="9" t="s">
        <v>13942</v>
      </c>
      <c r="N2400" s="13" t="s">
        <v>12</v>
      </c>
      <c r="O2400" s="13" t="s">
        <v>14</v>
      </c>
      <c r="P2400" s="13" t="s">
        <v>32</v>
      </c>
      <c r="Q2400" s="13" t="s">
        <v>20</v>
      </c>
      <c r="R2400" s="13" t="s">
        <v>15</v>
      </c>
      <c r="S2400" s="10">
        <f>ROUNDUP(SUM(VLOOKUP(F2400,'Pontuação'!A$2:B$11,2,FALSE),VLOOKUP(E2400,'Pontuação'!C$2:D$11,2,FALSE),VLOOKUP(H2400,'Pontuação'!I$2:J$11,2,FALSE),VLOOKUP(J2400,'Pontuação'!G$2:H$11,2,FALSE),VLOOKUP(L2400,'Pontuação'!M$2:N$13,2,FALSE)),0)</f>
        <v>1677</v>
      </c>
      <c r="T2400" s="11">
        <f t="shared" si="1"/>
        <v>168</v>
      </c>
      <c r="U2400" s="11" t="str">
        <f t="array" ref="U2400">IFERROR(INDEX('Pontuação'!G$13:G$101, MATCH(T2400, 'Pontuação'!F$13:F$101, 0)), "Faixa Indefinida")</f>
        <v>B</v>
      </c>
      <c r="V2400" s="11">
        <f t="shared" si="2"/>
        <v>0</v>
      </c>
      <c r="W2400" s="11">
        <f t="shared" si="3"/>
        <v>1</v>
      </c>
      <c r="X2400" s="11">
        <f t="shared" si="4"/>
        <v>0</v>
      </c>
      <c r="Y2400" s="11">
        <f t="shared" si="5"/>
        <v>0</v>
      </c>
      <c r="Z2400" s="12">
        <f>ROUNDUP(SUM(VLOOKUP(F2400,'Pontuação 3.0'!A$2:B$11,2,FALSE),VLOOKUP(E2400,'Pontuação 3.0'!C$2:D$11,2,FALSE),VLOOKUP(H2400,'Pontuação 3.0'!I$2:J$11,2,FALSE),VLOOKUP(J2400,'Pontuação 3.0'!G$2:H$11,2,FALSE),VLOOKUP(G2400,'Pontuação 3.0'!E$2:F$11,2,FALSE),VLOOKUP(K2400,'Pontuação 3.0'!K$2:L$11,2,FALSE),VLOOKUP(L2400,'Pontuação 3.0'!M$2:N$13,2,FALSE)),0)</f>
        <v>2045</v>
      </c>
      <c r="AA2400" s="12">
        <f t="shared" si="6"/>
        <v>205</v>
      </c>
      <c r="AB2400" s="12" t="str">
        <f t="array" ref="AB2400">IFERROR(INDEX('Pontuação 3.0'!G$13:G$191, MATCH(AA2400, 'Pontuação 3.0'!F$13:F$191, 0)), "Faixa Indefinida")</f>
        <v>C</v>
      </c>
      <c r="AC2400" s="12">
        <f t="shared" si="7"/>
        <v>0</v>
      </c>
      <c r="AD2400" s="12">
        <f t="shared" si="8"/>
        <v>0</v>
      </c>
      <c r="AE2400" s="12">
        <f t="shared" si="9"/>
        <v>1</v>
      </c>
      <c r="AF2400" s="12">
        <f t="shared" si="10"/>
        <v>0</v>
      </c>
    </row>
    <row r="2401" ht="15.75" customHeight="1">
      <c r="A2401" s="8">
        <v>45686.0</v>
      </c>
      <c r="B2401" s="9" t="s">
        <v>5631</v>
      </c>
      <c r="C2401" s="9" t="s">
        <v>5632</v>
      </c>
      <c r="D2401" s="15">
        <v>1.3992117074E10</v>
      </c>
      <c r="E2401" s="9" t="s">
        <v>13936</v>
      </c>
      <c r="F2401" s="9" t="s">
        <v>13950</v>
      </c>
      <c r="G2401" s="9" t="s">
        <v>13944</v>
      </c>
      <c r="H2401" s="9" t="s">
        <v>13951</v>
      </c>
      <c r="I2401" s="9" t="s">
        <v>13940</v>
      </c>
      <c r="J2401" s="9" t="s">
        <v>13929</v>
      </c>
      <c r="K2401" s="9" t="s">
        <v>13940</v>
      </c>
      <c r="L2401" s="9" t="s">
        <v>13945</v>
      </c>
      <c r="M2401" s="9" t="s">
        <v>13952</v>
      </c>
      <c r="N2401" s="13" t="s">
        <v>12</v>
      </c>
      <c r="O2401" s="13" t="s">
        <v>14</v>
      </c>
      <c r="P2401" s="13" t="s">
        <v>93</v>
      </c>
      <c r="Q2401" s="13" t="s">
        <v>33</v>
      </c>
      <c r="R2401" s="13" t="s">
        <v>65</v>
      </c>
      <c r="S2401" s="10">
        <f>ROUNDUP(SUM(VLOOKUP(F2401,'Pontuação'!A$2:B$11,2,FALSE),VLOOKUP(E2401,'Pontuação'!C$2:D$11,2,FALSE),VLOOKUP(H2401,'Pontuação'!I$2:J$11,2,FALSE),VLOOKUP(J2401,'Pontuação'!G$2:H$11,2,FALSE),VLOOKUP(L2401,'Pontuação'!M$2:N$13,2,FALSE)),0)</f>
        <v>1685</v>
      </c>
      <c r="T2401" s="11">
        <f t="shared" si="1"/>
        <v>169</v>
      </c>
      <c r="U2401" s="11" t="str">
        <f t="array" ref="U2401">IFERROR(INDEX('Pontuação'!G$13:G$101, MATCH(T2401, 'Pontuação'!F$13:F$101, 0)), "Faixa Indefinida")</f>
        <v>B</v>
      </c>
      <c r="V2401" s="11">
        <f t="shared" si="2"/>
        <v>0</v>
      </c>
      <c r="W2401" s="11">
        <f t="shared" si="3"/>
        <v>1</v>
      </c>
      <c r="X2401" s="11">
        <f t="shared" si="4"/>
        <v>0</v>
      </c>
      <c r="Y2401" s="11">
        <f t="shared" si="5"/>
        <v>0</v>
      </c>
      <c r="Z2401" s="12">
        <f>ROUNDUP(SUM(VLOOKUP(F2401,'Pontuação 3.0'!A$2:B$11,2,FALSE),VLOOKUP(E2401,'Pontuação 3.0'!C$2:D$11,2,FALSE),VLOOKUP(H2401,'Pontuação 3.0'!I$2:J$11,2,FALSE),VLOOKUP(J2401,'Pontuação 3.0'!G$2:H$11,2,FALSE),VLOOKUP(G2401,'Pontuação 3.0'!E$2:F$11,2,FALSE),VLOOKUP(K2401,'Pontuação 3.0'!K$2:L$11,2,FALSE),VLOOKUP(L2401,'Pontuação 3.0'!M$2:N$13,2,FALSE)),0)</f>
        <v>2068</v>
      </c>
      <c r="AA2401" s="12">
        <f t="shared" si="6"/>
        <v>207</v>
      </c>
      <c r="AB2401" s="12" t="str">
        <f t="array" ref="AB2401">IFERROR(INDEX('Pontuação 3.0'!G$13:G$191, MATCH(AA2401, 'Pontuação 3.0'!F$13:F$191, 0)), "Faixa Indefinida")</f>
        <v>C</v>
      </c>
      <c r="AC2401" s="12">
        <f t="shared" si="7"/>
        <v>0</v>
      </c>
      <c r="AD2401" s="12">
        <f t="shared" si="8"/>
        <v>0</v>
      </c>
      <c r="AE2401" s="12">
        <f t="shared" si="9"/>
        <v>1</v>
      </c>
      <c r="AF2401" s="12">
        <f t="shared" si="10"/>
        <v>0</v>
      </c>
    </row>
    <row r="2402" ht="15.75" customHeight="1">
      <c r="A2402" s="8">
        <v>45686.0</v>
      </c>
      <c r="B2402" s="9" t="s">
        <v>5633</v>
      </c>
      <c r="C2402" s="9" t="s">
        <v>5634</v>
      </c>
      <c r="D2402" s="15">
        <v>1.1962619001E10</v>
      </c>
      <c r="E2402" s="9" t="s">
        <v>13936</v>
      </c>
      <c r="F2402" s="9" t="s">
        <v>13948</v>
      </c>
      <c r="G2402" s="9" t="s">
        <v>13957</v>
      </c>
      <c r="H2402" s="9" t="s">
        <v>13927</v>
      </c>
      <c r="I2402" s="9" t="s">
        <v>13940</v>
      </c>
      <c r="J2402" s="9" t="s">
        <v>13929</v>
      </c>
      <c r="K2402" s="9" t="s">
        <v>13940</v>
      </c>
      <c r="L2402" s="9" t="s">
        <v>13945</v>
      </c>
      <c r="M2402" s="9" t="s">
        <v>13942</v>
      </c>
      <c r="N2402" s="13" t="s">
        <v>12</v>
      </c>
      <c r="O2402" s="13" t="s">
        <v>14</v>
      </c>
      <c r="P2402" s="13" t="s">
        <v>71</v>
      </c>
      <c r="Q2402" s="13" t="s">
        <v>77</v>
      </c>
      <c r="R2402" s="13" t="s">
        <v>15</v>
      </c>
      <c r="S2402" s="10">
        <f>ROUNDUP(SUM(VLOOKUP(F2402,'Pontuação'!A$2:B$11,2,FALSE),VLOOKUP(E2402,'Pontuação'!C$2:D$11,2,FALSE),VLOOKUP(H2402,'Pontuação'!I$2:J$11,2,FALSE),VLOOKUP(J2402,'Pontuação'!G$2:H$11,2,FALSE),VLOOKUP(L2402,'Pontuação'!M$2:N$13,2,FALSE)),0)</f>
        <v>1559</v>
      </c>
      <c r="T2402" s="11">
        <f t="shared" si="1"/>
        <v>156</v>
      </c>
      <c r="U2402" s="11" t="str">
        <f t="array" ref="U2402">IFERROR(INDEX('Pontuação'!G$13:G$101, MATCH(T2402, 'Pontuação'!F$13:F$101, 0)), "Faixa Indefinida")</f>
        <v>C</v>
      </c>
      <c r="V2402" s="11">
        <f t="shared" si="2"/>
        <v>0</v>
      </c>
      <c r="W2402" s="11">
        <f t="shared" si="3"/>
        <v>0</v>
      </c>
      <c r="X2402" s="11">
        <f t="shared" si="4"/>
        <v>1</v>
      </c>
      <c r="Y2402" s="11">
        <f t="shared" si="5"/>
        <v>0</v>
      </c>
      <c r="Z2402" s="12">
        <f>ROUNDUP(SUM(VLOOKUP(F2402,'Pontuação 3.0'!A$2:B$11,2,FALSE),VLOOKUP(E2402,'Pontuação 3.0'!C$2:D$11,2,FALSE),VLOOKUP(H2402,'Pontuação 3.0'!I$2:J$11,2,FALSE),VLOOKUP(J2402,'Pontuação 3.0'!G$2:H$11,2,FALSE),VLOOKUP(G2402,'Pontuação 3.0'!E$2:F$11,2,FALSE),VLOOKUP(K2402,'Pontuação 3.0'!K$2:L$11,2,FALSE),VLOOKUP(L2402,'Pontuação 3.0'!M$2:N$13,2,FALSE)),0)</f>
        <v>1777</v>
      </c>
      <c r="AA2402" s="12">
        <f t="shared" si="6"/>
        <v>178</v>
      </c>
      <c r="AB2402" s="12" t="str">
        <f t="array" ref="AB2402">IFERROR(INDEX('Pontuação 3.0'!G$13:G$191, MATCH(AA2402, 'Pontuação 3.0'!F$13:F$191, 0)), "Faixa Indefinida")</f>
        <v>D</v>
      </c>
      <c r="AC2402" s="12">
        <f t="shared" si="7"/>
        <v>0</v>
      </c>
      <c r="AD2402" s="12">
        <f t="shared" si="8"/>
        <v>0</v>
      </c>
      <c r="AE2402" s="12">
        <f t="shared" si="9"/>
        <v>0</v>
      </c>
      <c r="AF2402" s="12">
        <f t="shared" si="10"/>
        <v>1</v>
      </c>
    </row>
    <row r="2403" ht="15.75" customHeight="1">
      <c r="A2403" s="8">
        <v>45686.0</v>
      </c>
      <c r="B2403" s="9" t="s">
        <v>5641</v>
      </c>
      <c r="C2403" s="9" t="s">
        <v>5642</v>
      </c>
      <c r="D2403" s="14" t="s">
        <v>14079</v>
      </c>
      <c r="E2403" s="9" t="s">
        <v>13936</v>
      </c>
      <c r="F2403" s="9" t="s">
        <v>13950</v>
      </c>
      <c r="G2403" s="9" t="s">
        <v>13957</v>
      </c>
      <c r="H2403" s="9" t="s">
        <v>13927</v>
      </c>
      <c r="I2403" s="9" t="s">
        <v>13940</v>
      </c>
      <c r="J2403" s="9" t="s">
        <v>13929</v>
      </c>
      <c r="K2403" s="9" t="s">
        <v>13940</v>
      </c>
      <c r="L2403" s="9" t="s">
        <v>13931</v>
      </c>
      <c r="M2403" s="9" t="s">
        <v>13952</v>
      </c>
      <c r="N2403" s="13" t="s">
        <v>12</v>
      </c>
      <c r="O2403" s="13" t="s">
        <v>14</v>
      </c>
      <c r="P2403" s="13" t="s">
        <v>32</v>
      </c>
      <c r="Q2403" s="13" t="s">
        <v>20</v>
      </c>
      <c r="R2403" s="13" t="s">
        <v>15</v>
      </c>
      <c r="S2403" s="10">
        <f>ROUNDUP(SUM(VLOOKUP(F2403,'Pontuação'!A$2:B$11,2,FALSE),VLOOKUP(E2403,'Pontuação'!C$2:D$11,2,FALSE),VLOOKUP(H2403,'Pontuação'!I$2:J$11,2,FALSE),VLOOKUP(J2403,'Pontuação'!G$2:H$11,2,FALSE),VLOOKUP(L2403,'Pontuação'!M$2:N$13,2,FALSE)),0)</f>
        <v>1439</v>
      </c>
      <c r="T2403" s="11">
        <f t="shared" si="1"/>
        <v>144</v>
      </c>
      <c r="U2403" s="11" t="str">
        <f t="array" ref="U2403">IFERROR(INDEX('Pontuação'!G$13:G$101, MATCH(T2403, 'Pontuação'!F$13:F$101, 0)), "Faixa Indefinida")</f>
        <v>D</v>
      </c>
      <c r="V2403" s="11">
        <f t="shared" si="2"/>
        <v>0</v>
      </c>
      <c r="W2403" s="11">
        <f t="shared" si="3"/>
        <v>0</v>
      </c>
      <c r="X2403" s="11">
        <f t="shared" si="4"/>
        <v>0</v>
      </c>
      <c r="Y2403" s="11">
        <f t="shared" si="5"/>
        <v>1</v>
      </c>
      <c r="Z2403" s="12">
        <f>ROUNDUP(SUM(VLOOKUP(F2403,'Pontuação 3.0'!A$2:B$11,2,FALSE),VLOOKUP(E2403,'Pontuação 3.0'!C$2:D$11,2,FALSE),VLOOKUP(H2403,'Pontuação 3.0'!I$2:J$11,2,FALSE),VLOOKUP(J2403,'Pontuação 3.0'!G$2:H$11,2,FALSE),VLOOKUP(G2403,'Pontuação 3.0'!E$2:F$11,2,FALSE),VLOOKUP(K2403,'Pontuação 3.0'!K$2:L$11,2,FALSE),VLOOKUP(L2403,'Pontuação 3.0'!M$2:N$13,2,FALSE)),0)</f>
        <v>1824</v>
      </c>
      <c r="AA2403" s="12">
        <f t="shared" si="6"/>
        <v>182</v>
      </c>
      <c r="AB2403" s="12" t="str">
        <f t="array" ref="AB2403">IFERROR(INDEX('Pontuação 3.0'!G$13:G$191, MATCH(AA2403, 'Pontuação 3.0'!F$13:F$191, 0)), "Faixa Indefinida")</f>
        <v>D</v>
      </c>
      <c r="AC2403" s="12">
        <f t="shared" si="7"/>
        <v>0</v>
      </c>
      <c r="AD2403" s="12">
        <f t="shared" si="8"/>
        <v>0</v>
      </c>
      <c r="AE2403" s="12">
        <f t="shared" si="9"/>
        <v>0</v>
      </c>
      <c r="AF2403" s="12">
        <f t="shared" si="10"/>
        <v>1</v>
      </c>
    </row>
    <row r="2404" ht="15.75" customHeight="1">
      <c r="A2404" s="8">
        <v>45686.0</v>
      </c>
      <c r="B2404" s="9" t="s">
        <v>5635</v>
      </c>
      <c r="C2404" s="9" t="s">
        <v>5636</v>
      </c>
      <c r="D2404" s="9" t="s">
        <v>5637</v>
      </c>
      <c r="E2404" s="9" t="s">
        <v>13924</v>
      </c>
      <c r="F2404" s="9" t="s">
        <v>13948</v>
      </c>
      <c r="G2404" s="9" t="s">
        <v>13955</v>
      </c>
      <c r="H2404" s="9" t="s">
        <v>13949</v>
      </c>
      <c r="I2404" s="9" t="s">
        <v>13940</v>
      </c>
      <c r="J2404" s="9" t="s">
        <v>13939</v>
      </c>
      <c r="K2404" s="9" t="s">
        <v>13940</v>
      </c>
      <c r="L2404" s="9" t="s">
        <v>13931</v>
      </c>
      <c r="M2404" s="9" t="s">
        <v>13942</v>
      </c>
      <c r="N2404" s="13" t="s">
        <v>12</v>
      </c>
      <c r="O2404" s="13" t="s">
        <v>14</v>
      </c>
      <c r="P2404" s="13" t="s">
        <v>260</v>
      </c>
      <c r="Q2404" s="13" t="s">
        <v>33</v>
      </c>
      <c r="R2404" s="13" t="s">
        <v>15</v>
      </c>
      <c r="S2404" s="10">
        <f>ROUNDUP(SUM(VLOOKUP(F2404,'Pontuação'!A$2:B$11,2,FALSE),VLOOKUP(E2404,'Pontuação'!C$2:D$11,2,FALSE),VLOOKUP(H2404,'Pontuação'!I$2:J$11,2,FALSE),VLOOKUP(J2404,'Pontuação'!G$2:H$11,2,FALSE),VLOOKUP(L2404,'Pontuação'!M$2:N$13,2,FALSE)),0)</f>
        <v>1692</v>
      </c>
      <c r="T2404" s="11">
        <f t="shared" si="1"/>
        <v>169</v>
      </c>
      <c r="U2404" s="11" t="str">
        <f t="array" ref="U2404">IFERROR(INDEX('Pontuação'!G$13:G$101, MATCH(T2404, 'Pontuação'!F$13:F$101, 0)), "Faixa Indefinida")</f>
        <v>B</v>
      </c>
      <c r="V2404" s="11">
        <f t="shared" si="2"/>
        <v>0</v>
      </c>
      <c r="W2404" s="11">
        <f t="shared" si="3"/>
        <v>1</v>
      </c>
      <c r="X2404" s="11">
        <f t="shared" si="4"/>
        <v>0</v>
      </c>
      <c r="Y2404" s="11">
        <f t="shared" si="5"/>
        <v>0</v>
      </c>
      <c r="Z2404" s="12">
        <f>ROUNDUP(SUM(VLOOKUP(F2404,'Pontuação 3.0'!A$2:B$11,2,FALSE),VLOOKUP(E2404,'Pontuação 3.0'!C$2:D$11,2,FALSE),VLOOKUP(H2404,'Pontuação 3.0'!I$2:J$11,2,FALSE),VLOOKUP(J2404,'Pontuação 3.0'!G$2:H$11,2,FALSE),VLOOKUP(G2404,'Pontuação 3.0'!E$2:F$11,2,FALSE),VLOOKUP(K2404,'Pontuação 3.0'!K$2:L$11,2,FALSE),VLOOKUP(L2404,'Pontuação 3.0'!M$2:N$13,2,FALSE)),0)</f>
        <v>2292</v>
      </c>
      <c r="AA2404" s="12">
        <f t="shared" si="6"/>
        <v>229</v>
      </c>
      <c r="AB2404" s="12" t="str">
        <f t="array" ref="AB2404">IFERROR(INDEX('Pontuação 3.0'!G$13:G$191, MATCH(AA2404, 'Pontuação 3.0'!F$13:F$191, 0)), "Faixa Indefinida")</f>
        <v>B</v>
      </c>
      <c r="AC2404" s="12">
        <f t="shared" si="7"/>
        <v>0</v>
      </c>
      <c r="AD2404" s="12">
        <f t="shared" si="8"/>
        <v>1</v>
      </c>
      <c r="AE2404" s="12">
        <f t="shared" si="9"/>
        <v>0</v>
      </c>
      <c r="AF2404" s="12">
        <f t="shared" si="10"/>
        <v>0</v>
      </c>
    </row>
    <row r="2405" ht="15.75" customHeight="1">
      <c r="A2405" s="8">
        <v>45686.0</v>
      </c>
      <c r="B2405" s="9" t="s">
        <v>5638</v>
      </c>
      <c r="C2405" s="9" t="s">
        <v>5639</v>
      </c>
      <c r="D2405" s="9" t="s">
        <v>5640</v>
      </c>
      <c r="E2405" s="9" t="s">
        <v>13936</v>
      </c>
      <c r="F2405" s="9" t="s">
        <v>13948</v>
      </c>
      <c r="G2405" s="9" t="s">
        <v>13944</v>
      </c>
      <c r="H2405" s="9" t="s">
        <v>13949</v>
      </c>
      <c r="I2405" s="9" t="s">
        <v>13928</v>
      </c>
      <c r="J2405" s="9" t="s">
        <v>13939</v>
      </c>
      <c r="K2405" s="9" t="s">
        <v>13940</v>
      </c>
      <c r="L2405" s="9" t="s">
        <v>13959</v>
      </c>
      <c r="M2405" s="9" t="s">
        <v>13952</v>
      </c>
      <c r="N2405" s="13" t="s">
        <v>12</v>
      </c>
      <c r="O2405" s="13" t="s">
        <v>14</v>
      </c>
      <c r="P2405" s="13" t="s">
        <v>32</v>
      </c>
      <c r="Q2405" s="13" t="s">
        <v>20</v>
      </c>
      <c r="R2405" s="13" t="s">
        <v>15</v>
      </c>
      <c r="S2405" s="10">
        <f>ROUNDUP(SUM(VLOOKUP(F2405,'Pontuação'!A$2:B$11,2,FALSE),VLOOKUP(E2405,'Pontuação'!C$2:D$11,2,FALSE),VLOOKUP(H2405,'Pontuação'!I$2:J$11,2,FALSE),VLOOKUP(J2405,'Pontuação'!G$2:H$11,2,FALSE),VLOOKUP(L2405,'Pontuação'!M$2:N$13,2,FALSE)),0)</f>
        <v>1758</v>
      </c>
      <c r="T2405" s="11">
        <f t="shared" si="1"/>
        <v>176</v>
      </c>
      <c r="U2405" s="11" t="str">
        <f t="array" ref="U2405">IFERROR(INDEX('Pontuação'!G$13:G$101, MATCH(T2405, 'Pontuação'!F$13:F$101, 0)), "Faixa Indefinida")</f>
        <v>B</v>
      </c>
      <c r="V2405" s="11">
        <f t="shared" si="2"/>
        <v>0</v>
      </c>
      <c r="W2405" s="11">
        <f t="shared" si="3"/>
        <v>1</v>
      </c>
      <c r="X2405" s="11">
        <f t="shared" si="4"/>
        <v>0</v>
      </c>
      <c r="Y2405" s="11">
        <f t="shared" si="5"/>
        <v>0</v>
      </c>
      <c r="Z2405" s="12">
        <f>ROUNDUP(SUM(VLOOKUP(F2405,'Pontuação 3.0'!A$2:B$11,2,FALSE),VLOOKUP(E2405,'Pontuação 3.0'!C$2:D$11,2,FALSE),VLOOKUP(H2405,'Pontuação 3.0'!I$2:J$11,2,FALSE),VLOOKUP(J2405,'Pontuação 3.0'!G$2:H$11,2,FALSE),VLOOKUP(G2405,'Pontuação 3.0'!E$2:F$11,2,FALSE),VLOOKUP(K2405,'Pontuação 3.0'!K$2:L$11,2,FALSE),VLOOKUP(L2405,'Pontuação 3.0'!M$2:N$13,2,FALSE)),0)</f>
        <v>2282</v>
      </c>
      <c r="AA2405" s="12">
        <f t="shared" si="6"/>
        <v>228</v>
      </c>
      <c r="AB2405" s="12" t="str">
        <f t="array" ref="AB2405">IFERROR(INDEX('Pontuação 3.0'!G$13:G$191, MATCH(AA2405, 'Pontuação 3.0'!F$13:F$191, 0)), "Faixa Indefinida")</f>
        <v>B</v>
      </c>
      <c r="AC2405" s="12">
        <f t="shared" si="7"/>
        <v>0</v>
      </c>
      <c r="AD2405" s="12">
        <f t="shared" si="8"/>
        <v>1</v>
      </c>
      <c r="AE2405" s="12">
        <f t="shared" si="9"/>
        <v>0</v>
      </c>
      <c r="AF2405" s="12">
        <f t="shared" si="10"/>
        <v>0</v>
      </c>
    </row>
    <row r="2406" ht="15.75" customHeight="1">
      <c r="A2406" s="8">
        <v>45686.0</v>
      </c>
      <c r="B2406" s="9" t="s">
        <v>5659</v>
      </c>
      <c r="C2406" s="9" t="s">
        <v>5660</v>
      </c>
      <c r="D2406" s="15">
        <v>8.5999334297E10</v>
      </c>
      <c r="E2406" s="9" t="s">
        <v>13936</v>
      </c>
      <c r="F2406" s="9" t="s">
        <v>13948</v>
      </c>
      <c r="G2406" s="9" t="s">
        <v>13926</v>
      </c>
      <c r="H2406" s="9" t="s">
        <v>13938</v>
      </c>
      <c r="I2406" s="9" t="s">
        <v>13928</v>
      </c>
      <c r="J2406" s="9" t="s">
        <v>13929</v>
      </c>
      <c r="K2406" s="9" t="s">
        <v>13940</v>
      </c>
      <c r="L2406" s="9" t="s">
        <v>13954</v>
      </c>
      <c r="M2406" s="9" t="s">
        <v>13942</v>
      </c>
      <c r="N2406" s="13" t="s">
        <v>12</v>
      </c>
      <c r="O2406" s="13" t="s">
        <v>14</v>
      </c>
      <c r="P2406" s="13" t="s">
        <v>68</v>
      </c>
      <c r="Q2406" s="13" t="s">
        <v>59</v>
      </c>
      <c r="R2406" s="13" t="s">
        <v>15</v>
      </c>
      <c r="S2406" s="10">
        <f>ROUNDUP(SUM(VLOOKUP(F2406,'Pontuação'!A$2:B$11,2,FALSE),VLOOKUP(E2406,'Pontuação'!C$2:D$11,2,FALSE),VLOOKUP(H2406,'Pontuação'!I$2:J$11,2,FALSE),VLOOKUP(J2406,'Pontuação'!G$2:H$11,2,FALSE),VLOOKUP(L2406,'Pontuação'!M$2:N$13,2,FALSE)),0)</f>
        <v>1530</v>
      </c>
      <c r="T2406" s="11">
        <f t="shared" si="1"/>
        <v>153</v>
      </c>
      <c r="U2406" s="11" t="str">
        <f t="array" ref="U2406">IFERROR(INDEX('Pontuação'!G$13:G$101, MATCH(T2406, 'Pontuação'!F$13:F$101, 0)), "Faixa Indefinida")</f>
        <v>C</v>
      </c>
      <c r="V2406" s="11">
        <f t="shared" si="2"/>
        <v>0</v>
      </c>
      <c r="W2406" s="11">
        <f t="shared" si="3"/>
        <v>0</v>
      </c>
      <c r="X2406" s="11">
        <f t="shared" si="4"/>
        <v>1</v>
      </c>
      <c r="Y2406" s="11">
        <f t="shared" si="5"/>
        <v>0</v>
      </c>
      <c r="Z2406" s="12">
        <f>ROUNDUP(SUM(VLOOKUP(F2406,'Pontuação 3.0'!A$2:B$11,2,FALSE),VLOOKUP(E2406,'Pontuação 3.0'!C$2:D$11,2,FALSE),VLOOKUP(H2406,'Pontuação 3.0'!I$2:J$11,2,FALSE),VLOOKUP(J2406,'Pontuação 3.0'!G$2:H$11,2,FALSE),VLOOKUP(G2406,'Pontuação 3.0'!E$2:F$11,2,FALSE),VLOOKUP(K2406,'Pontuação 3.0'!K$2:L$11,2,FALSE),VLOOKUP(L2406,'Pontuação 3.0'!M$2:N$13,2,FALSE)),0)</f>
        <v>1895</v>
      </c>
      <c r="AA2406" s="12">
        <f t="shared" si="6"/>
        <v>190</v>
      </c>
      <c r="AB2406" s="12" t="str">
        <f t="array" ref="AB2406">IFERROR(INDEX('Pontuação 3.0'!G$13:G$191, MATCH(AA2406, 'Pontuação 3.0'!F$13:F$191, 0)), "Faixa Indefinida")</f>
        <v>D</v>
      </c>
      <c r="AC2406" s="12">
        <f t="shared" si="7"/>
        <v>0</v>
      </c>
      <c r="AD2406" s="12">
        <f t="shared" si="8"/>
        <v>0</v>
      </c>
      <c r="AE2406" s="12">
        <f t="shared" si="9"/>
        <v>0</v>
      </c>
      <c r="AF2406" s="12">
        <f t="shared" si="10"/>
        <v>1</v>
      </c>
    </row>
    <row r="2407" ht="15.75" customHeight="1">
      <c r="A2407" s="8">
        <v>45686.0</v>
      </c>
      <c r="B2407" s="9" t="s">
        <v>2767</v>
      </c>
      <c r="C2407" s="9" t="s">
        <v>5661</v>
      </c>
      <c r="D2407" s="14" t="s">
        <v>14080</v>
      </c>
      <c r="E2407" s="9" t="s">
        <v>13936</v>
      </c>
      <c r="F2407" s="9" t="s">
        <v>13950</v>
      </c>
      <c r="G2407" s="9" t="s">
        <v>13961</v>
      </c>
      <c r="H2407" s="9" t="s">
        <v>13949</v>
      </c>
      <c r="I2407" s="9" t="s">
        <v>13940</v>
      </c>
      <c r="J2407" s="9" t="s">
        <v>13929</v>
      </c>
      <c r="K2407" s="9" t="s">
        <v>13940</v>
      </c>
      <c r="L2407" s="9" t="s">
        <v>13931</v>
      </c>
      <c r="M2407" s="9" t="s">
        <v>13946</v>
      </c>
      <c r="N2407" s="13" t="s">
        <v>12</v>
      </c>
      <c r="O2407" s="13" t="s">
        <v>14</v>
      </c>
      <c r="P2407" s="13" t="s">
        <v>13</v>
      </c>
      <c r="Q2407" s="13" t="s">
        <v>59</v>
      </c>
      <c r="R2407" s="13" t="s">
        <v>65</v>
      </c>
      <c r="S2407" s="10">
        <f>ROUNDUP(SUM(VLOOKUP(F2407,'Pontuação'!A$2:B$11,2,FALSE),VLOOKUP(E2407,'Pontuação'!C$2:D$11,2,FALSE),VLOOKUP(H2407,'Pontuação'!I$2:J$11,2,FALSE),VLOOKUP(J2407,'Pontuação'!G$2:H$11,2,FALSE),VLOOKUP(L2407,'Pontuação'!M$2:N$13,2,FALSE)),0)</f>
        <v>1595</v>
      </c>
      <c r="T2407" s="11">
        <f t="shared" si="1"/>
        <v>160</v>
      </c>
      <c r="U2407" s="11" t="str">
        <f t="array" ref="U2407">IFERROR(INDEX('Pontuação'!G$13:G$101, MATCH(T2407, 'Pontuação'!F$13:F$101, 0)), "Faixa Indefinida")</f>
        <v>C</v>
      </c>
      <c r="V2407" s="11">
        <f t="shared" si="2"/>
        <v>0</v>
      </c>
      <c r="W2407" s="11">
        <f t="shared" si="3"/>
        <v>0</v>
      </c>
      <c r="X2407" s="11">
        <f t="shared" si="4"/>
        <v>1</v>
      </c>
      <c r="Y2407" s="11">
        <f t="shared" si="5"/>
        <v>0</v>
      </c>
      <c r="Z2407" s="12">
        <f>ROUNDUP(SUM(VLOOKUP(F2407,'Pontuação 3.0'!A$2:B$11,2,FALSE),VLOOKUP(E2407,'Pontuação 3.0'!C$2:D$11,2,FALSE),VLOOKUP(H2407,'Pontuação 3.0'!I$2:J$11,2,FALSE),VLOOKUP(J2407,'Pontuação 3.0'!G$2:H$11,2,FALSE),VLOOKUP(G2407,'Pontuação 3.0'!E$2:F$11,2,FALSE),VLOOKUP(K2407,'Pontuação 3.0'!K$2:L$11,2,FALSE),VLOOKUP(L2407,'Pontuação 3.0'!M$2:N$13,2,FALSE)),0)</f>
        <v>2102</v>
      </c>
      <c r="AA2407" s="12">
        <f t="shared" si="6"/>
        <v>210</v>
      </c>
      <c r="AB2407" s="12" t="str">
        <f t="array" ref="AB2407">IFERROR(INDEX('Pontuação 3.0'!G$13:G$191, MATCH(AA2407, 'Pontuação 3.0'!F$13:F$191, 0)), "Faixa Indefinida")</f>
        <v>C</v>
      </c>
      <c r="AC2407" s="12">
        <f t="shared" si="7"/>
        <v>0</v>
      </c>
      <c r="AD2407" s="12">
        <f t="shared" si="8"/>
        <v>0</v>
      </c>
      <c r="AE2407" s="12">
        <f t="shared" si="9"/>
        <v>1</v>
      </c>
      <c r="AF2407" s="12">
        <f t="shared" si="10"/>
        <v>0</v>
      </c>
    </row>
    <row r="2408" ht="15.75" customHeight="1">
      <c r="A2408" s="8">
        <v>45687.0</v>
      </c>
      <c r="B2408" s="9" t="s">
        <v>5645</v>
      </c>
      <c r="C2408" s="9" t="s">
        <v>5646</v>
      </c>
      <c r="D2408" s="15">
        <v>1.1916449192E10</v>
      </c>
      <c r="E2408" s="9" t="s">
        <v>13936</v>
      </c>
      <c r="F2408" s="9" t="s">
        <v>13950</v>
      </c>
      <c r="G2408" s="9" t="s">
        <v>13926</v>
      </c>
      <c r="H2408" s="9" t="s">
        <v>13949</v>
      </c>
      <c r="I2408" s="9" t="s">
        <v>13940</v>
      </c>
      <c r="J2408" s="9" t="s">
        <v>13929</v>
      </c>
      <c r="K2408" s="9" t="s">
        <v>13940</v>
      </c>
      <c r="L2408" s="9" t="s">
        <v>13959</v>
      </c>
      <c r="M2408" s="9" t="s">
        <v>13942</v>
      </c>
      <c r="N2408" s="13" t="s">
        <v>12</v>
      </c>
      <c r="O2408" s="13" t="s">
        <v>14</v>
      </c>
      <c r="P2408" s="13" t="s">
        <v>260</v>
      </c>
      <c r="Q2408" s="13" t="s">
        <v>20</v>
      </c>
      <c r="R2408" s="13" t="s">
        <v>15</v>
      </c>
      <c r="S2408" s="10">
        <f>ROUNDUP(SUM(VLOOKUP(F2408,'Pontuação'!A$2:B$11,2,FALSE),VLOOKUP(E2408,'Pontuação'!C$2:D$11,2,FALSE),VLOOKUP(H2408,'Pontuação'!I$2:J$11,2,FALSE),VLOOKUP(J2408,'Pontuação'!G$2:H$11,2,FALSE),VLOOKUP(L2408,'Pontuação'!M$2:N$13,2,FALSE)),0)</f>
        <v>1665</v>
      </c>
      <c r="T2408" s="11">
        <f t="shared" si="1"/>
        <v>167</v>
      </c>
      <c r="U2408" s="11" t="str">
        <f t="array" ref="U2408">IFERROR(INDEX('Pontuação'!G$13:G$101, MATCH(T2408, 'Pontuação'!F$13:F$101, 0)), "Faixa Indefinida")</f>
        <v>B</v>
      </c>
      <c r="V2408" s="11">
        <f t="shared" si="2"/>
        <v>0</v>
      </c>
      <c r="W2408" s="11">
        <f t="shared" si="3"/>
        <v>1</v>
      </c>
      <c r="X2408" s="11">
        <f t="shared" si="4"/>
        <v>0</v>
      </c>
      <c r="Y2408" s="11">
        <f t="shared" si="5"/>
        <v>0</v>
      </c>
      <c r="Z2408" s="12">
        <f>ROUNDUP(SUM(VLOOKUP(F2408,'Pontuação 3.0'!A$2:B$11,2,FALSE),VLOOKUP(E2408,'Pontuação 3.0'!C$2:D$11,2,FALSE),VLOOKUP(H2408,'Pontuação 3.0'!I$2:J$11,2,FALSE),VLOOKUP(J2408,'Pontuação 3.0'!G$2:H$11,2,FALSE),VLOOKUP(G2408,'Pontuação 3.0'!E$2:F$11,2,FALSE),VLOOKUP(K2408,'Pontuação 3.0'!K$2:L$11,2,FALSE),VLOOKUP(L2408,'Pontuação 3.0'!M$2:N$13,2,FALSE)),0)</f>
        <v>2403</v>
      </c>
      <c r="AA2408" s="12">
        <f t="shared" si="6"/>
        <v>240</v>
      </c>
      <c r="AB2408" s="12" t="str">
        <f t="array" ref="AB2408">IFERROR(INDEX('Pontuação 3.0'!G$13:G$191, MATCH(AA2408, 'Pontuação 3.0'!F$13:F$191, 0)), "Faixa Indefinida")</f>
        <v>A</v>
      </c>
      <c r="AC2408" s="12">
        <f t="shared" si="7"/>
        <v>1</v>
      </c>
      <c r="AD2408" s="12">
        <f t="shared" si="8"/>
        <v>0</v>
      </c>
      <c r="AE2408" s="12">
        <f t="shared" si="9"/>
        <v>0</v>
      </c>
      <c r="AF2408" s="12">
        <f t="shared" si="10"/>
        <v>0</v>
      </c>
    </row>
    <row r="2409" ht="15.75" customHeight="1">
      <c r="A2409" s="8">
        <v>45687.0</v>
      </c>
      <c r="B2409" s="9" t="s">
        <v>5647</v>
      </c>
      <c r="C2409" s="9" t="s">
        <v>5648</v>
      </c>
      <c r="D2409" s="15">
        <v>2.7920012893E10</v>
      </c>
      <c r="E2409" s="9" t="s">
        <v>13936</v>
      </c>
      <c r="F2409" s="9" t="s">
        <v>13950</v>
      </c>
      <c r="G2409" s="9" t="s">
        <v>13957</v>
      </c>
      <c r="H2409" s="9" t="s">
        <v>13927</v>
      </c>
      <c r="I2409" s="9" t="s">
        <v>13940</v>
      </c>
      <c r="J2409" s="9" t="s">
        <v>13939</v>
      </c>
      <c r="K2409" s="9" t="s">
        <v>13940</v>
      </c>
      <c r="L2409" s="9" t="s">
        <v>13945</v>
      </c>
      <c r="M2409" s="9" t="s">
        <v>13942</v>
      </c>
      <c r="N2409" s="13" t="s">
        <v>12</v>
      </c>
      <c r="O2409" s="13" t="s">
        <v>14</v>
      </c>
      <c r="P2409" s="13" t="s">
        <v>13</v>
      </c>
      <c r="Q2409" s="13" t="s">
        <v>20</v>
      </c>
      <c r="R2409" s="13" t="s">
        <v>15</v>
      </c>
      <c r="S2409" s="10">
        <f>ROUNDUP(SUM(VLOOKUP(F2409,'Pontuação'!A$2:B$11,2,FALSE),VLOOKUP(E2409,'Pontuação'!C$2:D$11,2,FALSE),VLOOKUP(H2409,'Pontuação'!I$2:J$11,2,FALSE),VLOOKUP(J2409,'Pontuação'!G$2:H$11,2,FALSE),VLOOKUP(L2409,'Pontuação'!M$2:N$13,2,FALSE)),0)</f>
        <v>1676</v>
      </c>
      <c r="T2409" s="11">
        <f t="shared" si="1"/>
        <v>168</v>
      </c>
      <c r="U2409" s="11" t="str">
        <f t="array" ref="U2409">IFERROR(INDEX('Pontuação'!G$13:G$101, MATCH(T2409, 'Pontuação'!F$13:F$101, 0)), "Faixa Indefinida")</f>
        <v>B</v>
      </c>
      <c r="V2409" s="11">
        <f t="shared" si="2"/>
        <v>0</v>
      </c>
      <c r="W2409" s="11">
        <f t="shared" si="3"/>
        <v>1</v>
      </c>
      <c r="X2409" s="11">
        <f t="shared" si="4"/>
        <v>0</v>
      </c>
      <c r="Y2409" s="11">
        <f t="shared" si="5"/>
        <v>0</v>
      </c>
      <c r="Z2409" s="12">
        <f>ROUNDUP(SUM(VLOOKUP(F2409,'Pontuação 3.0'!A$2:B$11,2,FALSE),VLOOKUP(E2409,'Pontuação 3.0'!C$2:D$11,2,FALSE),VLOOKUP(H2409,'Pontuação 3.0'!I$2:J$11,2,FALSE),VLOOKUP(J2409,'Pontuação 3.0'!G$2:H$11,2,FALSE),VLOOKUP(G2409,'Pontuação 3.0'!E$2:F$11,2,FALSE),VLOOKUP(K2409,'Pontuação 3.0'!K$2:L$11,2,FALSE),VLOOKUP(L2409,'Pontuação 3.0'!M$2:N$13,2,FALSE)),0)</f>
        <v>2062</v>
      </c>
      <c r="AA2409" s="12">
        <f t="shared" si="6"/>
        <v>206</v>
      </c>
      <c r="AB2409" s="12" t="str">
        <f t="array" ref="AB2409">IFERROR(INDEX('Pontuação 3.0'!G$13:G$191, MATCH(AA2409, 'Pontuação 3.0'!F$13:F$191, 0)), "Faixa Indefinida")</f>
        <v>C</v>
      </c>
      <c r="AC2409" s="12">
        <f t="shared" si="7"/>
        <v>0</v>
      </c>
      <c r="AD2409" s="12">
        <f t="shared" si="8"/>
        <v>0</v>
      </c>
      <c r="AE2409" s="12">
        <f t="shared" si="9"/>
        <v>1</v>
      </c>
      <c r="AF2409" s="12">
        <f t="shared" si="10"/>
        <v>0</v>
      </c>
    </row>
    <row r="2410" ht="15.75" customHeight="1">
      <c r="A2410" s="8">
        <v>45687.0</v>
      </c>
      <c r="B2410" s="9" t="s">
        <v>5643</v>
      </c>
      <c r="C2410" s="9" t="s">
        <v>5644</v>
      </c>
      <c r="D2410" s="15">
        <v>1.6988410749E10</v>
      </c>
      <c r="E2410" s="9" t="s">
        <v>13936</v>
      </c>
      <c r="F2410" s="9" t="s">
        <v>13950</v>
      </c>
      <c r="G2410" s="9" t="s">
        <v>13957</v>
      </c>
      <c r="H2410" s="9" t="s">
        <v>13927</v>
      </c>
      <c r="I2410" s="9" t="s">
        <v>13940</v>
      </c>
      <c r="J2410" s="9" t="s">
        <v>13956</v>
      </c>
      <c r="K2410" s="9" t="s">
        <v>13930</v>
      </c>
      <c r="L2410" s="9" t="s">
        <v>13945</v>
      </c>
      <c r="M2410" s="9" t="s">
        <v>13967</v>
      </c>
      <c r="N2410" s="13" t="s">
        <v>12</v>
      </c>
      <c r="O2410" s="13" t="s">
        <v>14</v>
      </c>
      <c r="P2410" s="13" t="s">
        <v>32</v>
      </c>
      <c r="Q2410" s="13" t="s">
        <v>62</v>
      </c>
      <c r="R2410" s="13" t="s">
        <v>15</v>
      </c>
      <c r="S2410" s="10">
        <f>ROUNDUP(SUM(VLOOKUP(F2410,'Pontuação'!A$2:B$11,2,FALSE),VLOOKUP(E2410,'Pontuação'!C$2:D$11,2,FALSE),VLOOKUP(H2410,'Pontuação'!I$2:J$11,2,FALSE),VLOOKUP(J2410,'Pontuação'!G$2:H$11,2,FALSE),VLOOKUP(L2410,'Pontuação'!M$2:N$13,2,FALSE)),0)</f>
        <v>1849</v>
      </c>
      <c r="T2410" s="11">
        <f t="shared" si="1"/>
        <v>185</v>
      </c>
      <c r="U2410" s="11" t="str">
        <f t="array" ref="U2410">IFERROR(INDEX('Pontuação'!G$13:G$101, MATCH(T2410, 'Pontuação'!F$13:F$101, 0)), "Faixa Indefinida")</f>
        <v>A</v>
      </c>
      <c r="V2410" s="11">
        <f t="shared" si="2"/>
        <v>1</v>
      </c>
      <c r="W2410" s="11">
        <f t="shared" si="3"/>
        <v>0</v>
      </c>
      <c r="X2410" s="11">
        <f t="shared" si="4"/>
        <v>0</v>
      </c>
      <c r="Y2410" s="11">
        <f t="shared" si="5"/>
        <v>0</v>
      </c>
      <c r="Z2410" s="12">
        <f>ROUNDUP(SUM(VLOOKUP(F2410,'Pontuação 3.0'!A$2:B$11,2,FALSE),VLOOKUP(E2410,'Pontuação 3.0'!C$2:D$11,2,FALSE),VLOOKUP(H2410,'Pontuação 3.0'!I$2:J$11,2,FALSE),VLOOKUP(J2410,'Pontuação 3.0'!G$2:H$11,2,FALSE),VLOOKUP(G2410,'Pontuação 3.0'!E$2:F$11,2,FALSE),VLOOKUP(K2410,'Pontuação 3.0'!K$2:L$11,2,FALSE),VLOOKUP(L2410,'Pontuação 3.0'!M$2:N$13,2,FALSE)),0)</f>
        <v>2446</v>
      </c>
      <c r="AA2410" s="12">
        <f t="shared" si="6"/>
        <v>245</v>
      </c>
      <c r="AB2410" s="12" t="str">
        <f t="array" ref="AB2410">IFERROR(INDEX('Pontuação 3.0'!G$13:G$191, MATCH(AA2410, 'Pontuação 3.0'!F$13:F$191, 0)), "Faixa Indefinida")</f>
        <v>A</v>
      </c>
      <c r="AC2410" s="12">
        <f t="shared" si="7"/>
        <v>1</v>
      </c>
      <c r="AD2410" s="12">
        <f t="shared" si="8"/>
        <v>0</v>
      </c>
      <c r="AE2410" s="12">
        <f t="shared" si="9"/>
        <v>0</v>
      </c>
      <c r="AF2410" s="12">
        <f t="shared" si="10"/>
        <v>0</v>
      </c>
    </row>
    <row r="2411" ht="15.75" customHeight="1">
      <c r="A2411" s="8">
        <v>45687.0</v>
      </c>
      <c r="B2411" s="9" t="s">
        <v>2148</v>
      </c>
      <c r="C2411" s="9" t="s">
        <v>5651</v>
      </c>
      <c r="D2411" s="15">
        <v>1.1948908622E10</v>
      </c>
      <c r="E2411" s="9" t="s">
        <v>13936</v>
      </c>
      <c r="F2411" s="9" t="s">
        <v>13950</v>
      </c>
      <c r="G2411" s="9" t="s">
        <v>13944</v>
      </c>
      <c r="H2411" s="9" t="s">
        <v>13951</v>
      </c>
      <c r="I2411" s="9" t="s">
        <v>13940</v>
      </c>
      <c r="J2411" s="9" t="s">
        <v>13929</v>
      </c>
      <c r="K2411" s="9" t="s">
        <v>13940</v>
      </c>
      <c r="L2411" s="9" t="s">
        <v>13954</v>
      </c>
      <c r="M2411" s="9" t="s">
        <v>13942</v>
      </c>
      <c r="N2411" s="13" t="s">
        <v>12</v>
      </c>
      <c r="O2411" s="13" t="s">
        <v>14</v>
      </c>
      <c r="P2411" s="13" t="s">
        <v>32</v>
      </c>
      <c r="Q2411" s="13" t="s">
        <v>114</v>
      </c>
      <c r="R2411" s="13" t="s">
        <v>15</v>
      </c>
      <c r="S2411" s="10">
        <f>ROUNDUP(SUM(VLOOKUP(F2411,'Pontuação'!A$2:B$11,2,FALSE),VLOOKUP(E2411,'Pontuação'!C$2:D$11,2,FALSE),VLOOKUP(H2411,'Pontuação'!I$2:J$11,2,FALSE),VLOOKUP(J2411,'Pontuação'!G$2:H$11,2,FALSE),VLOOKUP(L2411,'Pontuação'!M$2:N$13,2,FALSE)),0)</f>
        <v>1516</v>
      </c>
      <c r="T2411" s="11">
        <f t="shared" si="1"/>
        <v>152</v>
      </c>
      <c r="U2411" s="11" t="str">
        <f t="array" ref="U2411">IFERROR(INDEX('Pontuação'!G$13:G$101, MATCH(T2411, 'Pontuação'!F$13:F$101, 0)), "Faixa Indefinida")</f>
        <v>C</v>
      </c>
      <c r="V2411" s="11">
        <f t="shared" si="2"/>
        <v>0</v>
      </c>
      <c r="W2411" s="11">
        <f t="shared" si="3"/>
        <v>0</v>
      </c>
      <c r="X2411" s="11">
        <f t="shared" si="4"/>
        <v>1</v>
      </c>
      <c r="Y2411" s="11">
        <f t="shared" si="5"/>
        <v>0</v>
      </c>
      <c r="Z2411" s="12">
        <f>ROUNDUP(SUM(VLOOKUP(F2411,'Pontuação 3.0'!A$2:B$11,2,FALSE),VLOOKUP(E2411,'Pontuação 3.0'!C$2:D$11,2,FALSE),VLOOKUP(H2411,'Pontuação 3.0'!I$2:J$11,2,FALSE),VLOOKUP(J2411,'Pontuação 3.0'!G$2:H$11,2,FALSE),VLOOKUP(G2411,'Pontuação 3.0'!E$2:F$11,2,FALSE),VLOOKUP(K2411,'Pontuação 3.0'!K$2:L$11,2,FALSE),VLOOKUP(L2411,'Pontuação 3.0'!M$2:N$13,2,FALSE)),0)</f>
        <v>1952</v>
      </c>
      <c r="AA2411" s="12">
        <f t="shared" si="6"/>
        <v>195</v>
      </c>
      <c r="AB2411" s="12" t="str">
        <f t="array" ref="AB2411">IFERROR(INDEX('Pontuação 3.0'!G$13:G$191, MATCH(AA2411, 'Pontuação 3.0'!F$13:F$191, 0)), "Faixa Indefinida")</f>
        <v>C</v>
      </c>
      <c r="AC2411" s="12">
        <f t="shared" si="7"/>
        <v>0</v>
      </c>
      <c r="AD2411" s="12">
        <f t="shared" si="8"/>
        <v>0</v>
      </c>
      <c r="AE2411" s="12">
        <f t="shared" si="9"/>
        <v>1</v>
      </c>
      <c r="AF2411" s="12">
        <f t="shared" si="10"/>
        <v>0</v>
      </c>
    </row>
    <row r="2412" ht="15.75" customHeight="1">
      <c r="A2412" s="8">
        <v>45687.0</v>
      </c>
      <c r="B2412" s="9" t="s">
        <v>5649</v>
      </c>
      <c r="C2412" s="9" t="s">
        <v>5650</v>
      </c>
      <c r="D2412" s="15">
        <v>5.199919358E10</v>
      </c>
      <c r="E2412" s="9" t="s">
        <v>13936</v>
      </c>
      <c r="F2412" s="9" t="s">
        <v>13950</v>
      </c>
      <c r="G2412" s="9" t="s">
        <v>13926</v>
      </c>
      <c r="H2412" s="9" t="s">
        <v>13951</v>
      </c>
      <c r="I2412" s="9" t="s">
        <v>13940</v>
      </c>
      <c r="J2412" s="9" t="s">
        <v>13939</v>
      </c>
      <c r="K2412" s="9" t="s">
        <v>13930</v>
      </c>
      <c r="L2412" s="9" t="s">
        <v>13931</v>
      </c>
      <c r="M2412" s="9" t="s">
        <v>13952</v>
      </c>
      <c r="N2412" s="13" t="s">
        <v>12</v>
      </c>
      <c r="O2412" s="13" t="s">
        <v>14</v>
      </c>
      <c r="P2412" s="13" t="s">
        <v>39</v>
      </c>
      <c r="Q2412" s="13" t="s">
        <v>20</v>
      </c>
      <c r="R2412" s="13" t="s">
        <v>15</v>
      </c>
      <c r="S2412" s="10">
        <f>ROUNDUP(SUM(VLOOKUP(F2412,'Pontuação'!A$2:B$11,2,FALSE),VLOOKUP(E2412,'Pontuação'!C$2:D$11,2,FALSE),VLOOKUP(H2412,'Pontuação'!I$2:J$11,2,FALSE),VLOOKUP(J2412,'Pontuação'!G$2:H$11,2,FALSE),VLOOKUP(L2412,'Pontuação'!M$2:N$13,2,FALSE)),0)</f>
        <v>1658</v>
      </c>
      <c r="T2412" s="11">
        <f t="shared" si="1"/>
        <v>166</v>
      </c>
      <c r="U2412" s="11" t="str">
        <f t="array" ref="U2412">IFERROR(INDEX('Pontuação'!G$13:G$101, MATCH(T2412, 'Pontuação'!F$13:F$101, 0)), "Faixa Indefinida")</f>
        <v>B</v>
      </c>
      <c r="V2412" s="11">
        <f t="shared" si="2"/>
        <v>0</v>
      </c>
      <c r="W2412" s="11">
        <f t="shared" si="3"/>
        <v>1</v>
      </c>
      <c r="X2412" s="11">
        <f t="shared" si="4"/>
        <v>0</v>
      </c>
      <c r="Y2412" s="11">
        <f t="shared" si="5"/>
        <v>0</v>
      </c>
      <c r="Z2412" s="12">
        <f>ROUNDUP(SUM(VLOOKUP(F2412,'Pontuação 3.0'!A$2:B$11,2,FALSE),VLOOKUP(E2412,'Pontuação 3.0'!C$2:D$11,2,FALSE),VLOOKUP(H2412,'Pontuação 3.0'!I$2:J$11,2,FALSE),VLOOKUP(J2412,'Pontuação 3.0'!G$2:H$11,2,FALSE),VLOOKUP(G2412,'Pontuação 3.0'!E$2:F$11,2,FALSE),VLOOKUP(K2412,'Pontuação 3.0'!K$2:L$11,2,FALSE),VLOOKUP(L2412,'Pontuação 3.0'!M$2:N$13,2,FALSE)),0)</f>
        <v>2535</v>
      </c>
      <c r="AA2412" s="12">
        <f t="shared" si="6"/>
        <v>254</v>
      </c>
      <c r="AB2412" s="12" t="str">
        <f t="array" ref="AB2412">IFERROR(INDEX('Pontuação 3.0'!G$13:G$191, MATCH(AA2412, 'Pontuação 3.0'!F$13:F$191, 0)), "Faixa Indefinida")</f>
        <v>A</v>
      </c>
      <c r="AC2412" s="12">
        <f t="shared" si="7"/>
        <v>1</v>
      </c>
      <c r="AD2412" s="12">
        <f t="shared" si="8"/>
        <v>0</v>
      </c>
      <c r="AE2412" s="12">
        <f t="shared" si="9"/>
        <v>0</v>
      </c>
      <c r="AF2412" s="12">
        <f t="shared" si="10"/>
        <v>0</v>
      </c>
    </row>
    <row r="2413" ht="15.75" customHeight="1">
      <c r="A2413" s="8">
        <v>45687.0</v>
      </c>
      <c r="B2413" s="9" t="s">
        <v>5230</v>
      </c>
      <c r="C2413" s="9" t="s">
        <v>5666</v>
      </c>
      <c r="D2413" s="15">
        <v>1.1913231484E10</v>
      </c>
      <c r="E2413" s="9" t="s">
        <v>13924</v>
      </c>
      <c r="F2413" s="9" t="s">
        <v>13953</v>
      </c>
      <c r="G2413" s="9" t="s">
        <v>13955</v>
      </c>
      <c r="H2413" s="9" t="s">
        <v>13927</v>
      </c>
      <c r="I2413" s="9" t="s">
        <v>13940</v>
      </c>
      <c r="J2413" s="9" t="s">
        <v>13929</v>
      </c>
      <c r="K2413" s="9" t="s">
        <v>13930</v>
      </c>
      <c r="L2413" s="9" t="s">
        <v>13931</v>
      </c>
      <c r="M2413" s="9" t="s">
        <v>13946</v>
      </c>
      <c r="N2413" s="13" t="s">
        <v>12</v>
      </c>
      <c r="O2413" s="13" t="s">
        <v>14</v>
      </c>
      <c r="P2413" s="13" t="s">
        <v>13</v>
      </c>
      <c r="Q2413" s="13" t="s">
        <v>84</v>
      </c>
      <c r="R2413" s="13" t="s">
        <v>15</v>
      </c>
      <c r="S2413" s="10">
        <f>ROUNDUP(SUM(VLOOKUP(F2413,'Pontuação'!A$2:B$11,2,FALSE),VLOOKUP(E2413,'Pontuação'!C$2:D$11,2,FALSE),VLOOKUP(H2413,'Pontuação'!I$2:J$11,2,FALSE),VLOOKUP(J2413,'Pontuação'!G$2:H$11,2,FALSE),VLOOKUP(L2413,'Pontuação'!M$2:N$13,2,FALSE)),0)</f>
        <v>1448</v>
      </c>
      <c r="T2413" s="11">
        <f t="shared" si="1"/>
        <v>145</v>
      </c>
      <c r="U2413" s="11" t="str">
        <f t="array" ref="U2413">IFERROR(INDEX('Pontuação'!G$13:G$101, MATCH(T2413, 'Pontuação'!F$13:F$101, 0)), "Faixa Indefinida")</f>
        <v>D</v>
      </c>
      <c r="V2413" s="11">
        <f t="shared" si="2"/>
        <v>0</v>
      </c>
      <c r="W2413" s="11">
        <f t="shared" si="3"/>
        <v>0</v>
      </c>
      <c r="X2413" s="11">
        <f t="shared" si="4"/>
        <v>0</v>
      </c>
      <c r="Y2413" s="11">
        <f t="shared" si="5"/>
        <v>1</v>
      </c>
      <c r="Z2413" s="12">
        <f>ROUNDUP(SUM(VLOOKUP(F2413,'Pontuação 3.0'!A$2:B$11,2,FALSE),VLOOKUP(E2413,'Pontuação 3.0'!C$2:D$11,2,FALSE),VLOOKUP(H2413,'Pontuação 3.0'!I$2:J$11,2,FALSE),VLOOKUP(J2413,'Pontuação 3.0'!G$2:H$11,2,FALSE),VLOOKUP(G2413,'Pontuação 3.0'!E$2:F$11,2,FALSE),VLOOKUP(K2413,'Pontuação 3.0'!K$2:L$11,2,FALSE),VLOOKUP(L2413,'Pontuação 3.0'!M$2:N$13,2,FALSE)),0)</f>
        <v>2284</v>
      </c>
      <c r="AA2413" s="12">
        <f t="shared" si="6"/>
        <v>228</v>
      </c>
      <c r="AB2413" s="12" t="str">
        <f t="array" ref="AB2413">IFERROR(INDEX('Pontuação 3.0'!G$13:G$191, MATCH(AA2413, 'Pontuação 3.0'!F$13:F$191, 0)), "Faixa Indefinida")</f>
        <v>B</v>
      </c>
      <c r="AC2413" s="12">
        <f t="shared" si="7"/>
        <v>0</v>
      </c>
      <c r="AD2413" s="12">
        <f t="shared" si="8"/>
        <v>1</v>
      </c>
      <c r="AE2413" s="12">
        <f t="shared" si="9"/>
        <v>0</v>
      </c>
      <c r="AF2413" s="12">
        <f t="shared" si="10"/>
        <v>0</v>
      </c>
    </row>
    <row r="2414" ht="15.75" customHeight="1">
      <c r="A2414" s="8">
        <v>45687.0</v>
      </c>
      <c r="B2414" s="9" t="s">
        <v>1453</v>
      </c>
      <c r="C2414" s="9" t="s">
        <v>5665</v>
      </c>
      <c r="D2414" s="15">
        <v>3.5984326553E10</v>
      </c>
      <c r="E2414" s="9" t="s">
        <v>13936</v>
      </c>
      <c r="F2414" s="9" t="s">
        <v>13950</v>
      </c>
      <c r="G2414" s="9" t="s">
        <v>13926</v>
      </c>
      <c r="H2414" s="9" t="s">
        <v>13951</v>
      </c>
      <c r="I2414" s="9" t="s">
        <v>13940</v>
      </c>
      <c r="J2414" s="9" t="s">
        <v>13939</v>
      </c>
      <c r="K2414" s="9" t="s">
        <v>13940</v>
      </c>
      <c r="L2414" s="9" t="s">
        <v>13945</v>
      </c>
      <c r="M2414" s="9" t="s">
        <v>13946</v>
      </c>
      <c r="N2414" s="13" t="s">
        <v>12</v>
      </c>
      <c r="O2414" s="13" t="s">
        <v>14</v>
      </c>
      <c r="P2414" s="13" t="s">
        <v>24</v>
      </c>
      <c r="Q2414" s="13" t="s">
        <v>20</v>
      </c>
      <c r="R2414" s="13" t="s">
        <v>15</v>
      </c>
      <c r="S2414" s="10">
        <f>ROUNDUP(SUM(VLOOKUP(F2414,'Pontuação'!A$2:B$11,2,FALSE),VLOOKUP(E2414,'Pontuação'!C$2:D$11,2,FALSE),VLOOKUP(H2414,'Pontuação'!I$2:J$11,2,FALSE),VLOOKUP(J2414,'Pontuação'!G$2:H$11,2,FALSE),VLOOKUP(L2414,'Pontuação'!M$2:N$13,2,FALSE)),0)</f>
        <v>1790</v>
      </c>
      <c r="T2414" s="11">
        <f t="shared" si="1"/>
        <v>179</v>
      </c>
      <c r="U2414" s="11" t="str">
        <f t="array" ref="U2414">IFERROR(INDEX('Pontuação'!G$13:G$101, MATCH(T2414, 'Pontuação'!F$13:F$101, 0)), "Faixa Indefinida")</f>
        <v>B</v>
      </c>
      <c r="V2414" s="11">
        <f t="shared" si="2"/>
        <v>0</v>
      </c>
      <c r="W2414" s="11">
        <f t="shared" si="3"/>
        <v>1</v>
      </c>
      <c r="X2414" s="11">
        <f t="shared" si="4"/>
        <v>0</v>
      </c>
      <c r="Y2414" s="11">
        <f t="shared" si="5"/>
        <v>0</v>
      </c>
      <c r="Z2414" s="12">
        <f>ROUNDUP(SUM(VLOOKUP(F2414,'Pontuação 3.0'!A$2:B$11,2,FALSE),VLOOKUP(E2414,'Pontuação 3.0'!C$2:D$11,2,FALSE),VLOOKUP(H2414,'Pontuação 3.0'!I$2:J$11,2,FALSE),VLOOKUP(J2414,'Pontuação 3.0'!G$2:H$11,2,FALSE),VLOOKUP(G2414,'Pontuação 3.0'!E$2:F$11,2,FALSE),VLOOKUP(K2414,'Pontuação 3.0'!K$2:L$11,2,FALSE),VLOOKUP(L2414,'Pontuação 3.0'!M$2:N$13,2,FALSE)),0)</f>
        <v>2360</v>
      </c>
      <c r="AA2414" s="12">
        <f t="shared" si="6"/>
        <v>236</v>
      </c>
      <c r="AB2414" s="12" t="str">
        <f t="array" ref="AB2414">IFERROR(INDEX('Pontuação 3.0'!G$13:G$191, MATCH(AA2414, 'Pontuação 3.0'!F$13:F$191, 0)), "Faixa Indefinida")</f>
        <v>A</v>
      </c>
      <c r="AC2414" s="12">
        <f t="shared" si="7"/>
        <v>1</v>
      </c>
      <c r="AD2414" s="12">
        <f t="shared" si="8"/>
        <v>0</v>
      </c>
      <c r="AE2414" s="12">
        <f t="shared" si="9"/>
        <v>0</v>
      </c>
      <c r="AF2414" s="12">
        <f t="shared" si="10"/>
        <v>0</v>
      </c>
    </row>
    <row r="2415" ht="15.75" customHeight="1">
      <c r="A2415" s="8">
        <v>45687.0</v>
      </c>
      <c r="B2415" s="9" t="s">
        <v>5667</v>
      </c>
      <c r="C2415" s="9" t="s">
        <v>5668</v>
      </c>
      <c r="D2415" s="15">
        <v>9.8984153402E10</v>
      </c>
      <c r="E2415" s="9" t="s">
        <v>13936</v>
      </c>
      <c r="F2415" s="9" t="s">
        <v>13950</v>
      </c>
      <c r="G2415" s="9" t="s">
        <v>13926</v>
      </c>
      <c r="H2415" s="9" t="s">
        <v>13951</v>
      </c>
      <c r="I2415" s="9" t="s">
        <v>13940</v>
      </c>
      <c r="J2415" s="9" t="s">
        <v>13929</v>
      </c>
      <c r="K2415" s="9" t="s">
        <v>13930</v>
      </c>
      <c r="L2415" s="9" t="s">
        <v>13954</v>
      </c>
      <c r="M2415" s="9" t="s">
        <v>13932</v>
      </c>
      <c r="N2415" s="13" t="s">
        <v>12</v>
      </c>
      <c r="O2415" s="13" t="s">
        <v>14</v>
      </c>
      <c r="P2415" s="13" t="s">
        <v>32</v>
      </c>
      <c r="Q2415" s="13" t="s">
        <v>20</v>
      </c>
      <c r="R2415" s="13" t="s">
        <v>15</v>
      </c>
      <c r="S2415" s="10">
        <f>ROUNDUP(SUM(VLOOKUP(F2415,'Pontuação'!A$2:B$11,2,FALSE),VLOOKUP(E2415,'Pontuação'!C$2:D$11,2,FALSE),VLOOKUP(H2415,'Pontuação'!I$2:J$11,2,FALSE),VLOOKUP(J2415,'Pontuação'!G$2:H$11,2,FALSE),VLOOKUP(L2415,'Pontuação'!M$2:N$13,2,FALSE)),0)</f>
        <v>1516</v>
      </c>
      <c r="T2415" s="11">
        <f t="shared" si="1"/>
        <v>152</v>
      </c>
      <c r="U2415" s="11" t="str">
        <f t="array" ref="U2415">IFERROR(INDEX('Pontuação'!G$13:G$101, MATCH(T2415, 'Pontuação'!F$13:F$101, 0)), "Faixa Indefinida")</f>
        <v>C</v>
      </c>
      <c r="V2415" s="11">
        <f t="shared" si="2"/>
        <v>0</v>
      </c>
      <c r="W2415" s="11">
        <f t="shared" si="3"/>
        <v>0</v>
      </c>
      <c r="X2415" s="11">
        <f t="shared" si="4"/>
        <v>1</v>
      </c>
      <c r="Y2415" s="11">
        <f t="shared" si="5"/>
        <v>0</v>
      </c>
      <c r="Z2415" s="12">
        <f>ROUNDUP(SUM(VLOOKUP(F2415,'Pontuação 3.0'!A$2:B$11,2,FALSE),VLOOKUP(E2415,'Pontuação 3.0'!C$2:D$11,2,FALSE),VLOOKUP(H2415,'Pontuação 3.0'!I$2:J$11,2,FALSE),VLOOKUP(J2415,'Pontuação 3.0'!G$2:H$11,2,FALSE),VLOOKUP(G2415,'Pontuação 3.0'!E$2:F$11,2,FALSE),VLOOKUP(K2415,'Pontuação 3.0'!K$2:L$11,2,FALSE),VLOOKUP(L2415,'Pontuação 3.0'!M$2:N$13,2,FALSE)),0)</f>
        <v>2353</v>
      </c>
      <c r="AA2415" s="12">
        <f t="shared" si="6"/>
        <v>235</v>
      </c>
      <c r="AB2415" s="12" t="str">
        <f t="array" ref="AB2415">IFERROR(INDEX('Pontuação 3.0'!G$13:G$191, MATCH(AA2415, 'Pontuação 3.0'!F$13:F$191, 0)), "Faixa Indefinida")</f>
        <v>B</v>
      </c>
      <c r="AC2415" s="12">
        <f t="shared" si="7"/>
        <v>0</v>
      </c>
      <c r="AD2415" s="12">
        <f t="shared" si="8"/>
        <v>1</v>
      </c>
      <c r="AE2415" s="12">
        <f t="shared" si="9"/>
        <v>0</v>
      </c>
      <c r="AF2415" s="12">
        <f t="shared" si="10"/>
        <v>0</v>
      </c>
    </row>
    <row r="2416" ht="15.75" customHeight="1">
      <c r="A2416" s="8">
        <v>45687.0</v>
      </c>
      <c r="B2416" s="9" t="s">
        <v>5669</v>
      </c>
      <c r="C2416" s="9" t="s">
        <v>5670</v>
      </c>
      <c r="D2416" s="15">
        <v>8.1986721068E10</v>
      </c>
      <c r="E2416" s="9" t="s">
        <v>13936</v>
      </c>
      <c r="F2416" s="9" t="s">
        <v>13953</v>
      </c>
      <c r="G2416" s="9" t="s">
        <v>13961</v>
      </c>
      <c r="H2416" s="9" t="s">
        <v>13927</v>
      </c>
      <c r="I2416" s="9" t="s">
        <v>13940</v>
      </c>
      <c r="J2416" s="9" t="s">
        <v>13939</v>
      </c>
      <c r="K2416" s="9" t="s">
        <v>13940</v>
      </c>
      <c r="L2416" s="9" t="s">
        <v>13945</v>
      </c>
      <c r="M2416" s="9" t="s">
        <v>13952</v>
      </c>
      <c r="N2416" s="13" t="s">
        <v>12</v>
      </c>
      <c r="O2416" s="13" t="s">
        <v>14</v>
      </c>
      <c r="P2416" s="13" t="s">
        <v>39</v>
      </c>
      <c r="Q2416" s="13" t="s">
        <v>20</v>
      </c>
      <c r="R2416" s="13" t="s">
        <v>15</v>
      </c>
      <c r="S2416" s="10">
        <f>ROUNDUP(SUM(VLOOKUP(F2416,'Pontuação'!A$2:B$11,2,FALSE),VLOOKUP(E2416,'Pontuação'!C$2:D$11,2,FALSE),VLOOKUP(H2416,'Pontuação'!I$2:J$11,2,FALSE),VLOOKUP(J2416,'Pontuação'!G$2:H$11,2,FALSE),VLOOKUP(L2416,'Pontuação'!M$2:N$13,2,FALSE)),0)</f>
        <v>1681</v>
      </c>
      <c r="T2416" s="11">
        <f t="shared" si="1"/>
        <v>168</v>
      </c>
      <c r="U2416" s="11" t="str">
        <f t="array" ref="U2416">IFERROR(INDEX('Pontuação'!G$13:G$101, MATCH(T2416, 'Pontuação'!F$13:F$101, 0)), "Faixa Indefinida")</f>
        <v>B</v>
      </c>
      <c r="V2416" s="11">
        <f t="shared" si="2"/>
        <v>0</v>
      </c>
      <c r="W2416" s="11">
        <f t="shared" si="3"/>
        <v>1</v>
      </c>
      <c r="X2416" s="11">
        <f t="shared" si="4"/>
        <v>0</v>
      </c>
      <c r="Y2416" s="11">
        <f t="shared" si="5"/>
        <v>0</v>
      </c>
      <c r="Z2416" s="12">
        <f>ROUNDUP(SUM(VLOOKUP(F2416,'Pontuação 3.0'!A$2:B$11,2,FALSE),VLOOKUP(E2416,'Pontuação 3.0'!C$2:D$11,2,FALSE),VLOOKUP(H2416,'Pontuação 3.0'!I$2:J$11,2,FALSE),VLOOKUP(J2416,'Pontuação 3.0'!G$2:H$11,2,FALSE),VLOOKUP(G2416,'Pontuação 3.0'!E$2:F$11,2,FALSE),VLOOKUP(K2416,'Pontuação 3.0'!K$2:L$11,2,FALSE),VLOOKUP(L2416,'Pontuação 3.0'!M$2:N$13,2,FALSE)),0)</f>
        <v>2090</v>
      </c>
      <c r="AA2416" s="12">
        <f t="shared" si="6"/>
        <v>209</v>
      </c>
      <c r="AB2416" s="12" t="str">
        <f t="array" ref="AB2416">IFERROR(INDEX('Pontuação 3.0'!G$13:G$191, MATCH(AA2416, 'Pontuação 3.0'!F$13:F$191, 0)), "Faixa Indefinida")</f>
        <v>C</v>
      </c>
      <c r="AC2416" s="12">
        <f t="shared" si="7"/>
        <v>0</v>
      </c>
      <c r="AD2416" s="12">
        <f t="shared" si="8"/>
        <v>0</v>
      </c>
      <c r="AE2416" s="12">
        <f t="shared" si="9"/>
        <v>1</v>
      </c>
      <c r="AF2416" s="12">
        <f t="shared" si="10"/>
        <v>0</v>
      </c>
    </row>
    <row r="2417" ht="15.75" customHeight="1">
      <c r="A2417" s="8">
        <v>45687.0</v>
      </c>
      <c r="B2417" s="9" t="s">
        <v>5671</v>
      </c>
      <c r="C2417" s="9" t="s">
        <v>5672</v>
      </c>
      <c r="D2417" s="15">
        <v>8.1995277562E10</v>
      </c>
      <c r="E2417" s="9" t="s">
        <v>13936</v>
      </c>
      <c r="F2417" s="9" t="s">
        <v>13925</v>
      </c>
      <c r="G2417" s="9" t="s">
        <v>13961</v>
      </c>
      <c r="H2417" s="9" t="s">
        <v>13927</v>
      </c>
      <c r="I2417" s="9" t="s">
        <v>13940</v>
      </c>
      <c r="J2417" s="9" t="s">
        <v>13939</v>
      </c>
      <c r="K2417" s="9" t="s">
        <v>13940</v>
      </c>
      <c r="L2417" s="9" t="s">
        <v>13931</v>
      </c>
      <c r="M2417" s="9" t="s">
        <v>13942</v>
      </c>
      <c r="N2417" s="13" t="s">
        <v>12</v>
      </c>
      <c r="O2417" s="13" t="s">
        <v>14</v>
      </c>
      <c r="P2417" s="13" t="s">
        <v>39</v>
      </c>
      <c r="Q2417" s="13" t="s">
        <v>20</v>
      </c>
      <c r="R2417" s="13" t="s">
        <v>15</v>
      </c>
      <c r="S2417" s="10">
        <f>ROUNDUP(SUM(VLOOKUP(F2417,'Pontuação'!A$2:B$11,2,FALSE),VLOOKUP(E2417,'Pontuação'!C$2:D$11,2,FALSE),VLOOKUP(H2417,'Pontuação'!I$2:J$11,2,FALSE),VLOOKUP(J2417,'Pontuação'!G$2:H$11,2,FALSE),VLOOKUP(L2417,'Pontuação'!M$2:N$13,2,FALSE)),0)</f>
        <v>1299</v>
      </c>
      <c r="T2417" s="11">
        <f t="shared" si="1"/>
        <v>130</v>
      </c>
      <c r="U2417" s="11" t="str">
        <f t="array" ref="U2417">IFERROR(INDEX('Pontuação'!G$13:G$101, MATCH(T2417, 'Pontuação'!F$13:F$101, 0)), "Faixa Indefinida")</f>
        <v>D</v>
      </c>
      <c r="V2417" s="11">
        <f t="shared" si="2"/>
        <v>0</v>
      </c>
      <c r="W2417" s="11">
        <f t="shared" si="3"/>
        <v>0</v>
      </c>
      <c r="X2417" s="11">
        <f t="shared" si="4"/>
        <v>0</v>
      </c>
      <c r="Y2417" s="11">
        <f t="shared" si="5"/>
        <v>1</v>
      </c>
      <c r="Z2417" s="12">
        <f>ROUNDUP(SUM(VLOOKUP(F2417,'Pontuação 3.0'!A$2:B$11,2,FALSE),VLOOKUP(E2417,'Pontuação 3.0'!C$2:D$11,2,FALSE),VLOOKUP(H2417,'Pontuação 3.0'!I$2:J$11,2,FALSE),VLOOKUP(J2417,'Pontuação 3.0'!G$2:H$11,2,FALSE),VLOOKUP(G2417,'Pontuação 3.0'!E$2:F$11,2,FALSE),VLOOKUP(K2417,'Pontuação 3.0'!K$2:L$11,2,FALSE),VLOOKUP(L2417,'Pontuação 3.0'!M$2:N$13,2,FALSE)),0)</f>
        <v>1871</v>
      </c>
      <c r="AA2417" s="12">
        <f t="shared" si="6"/>
        <v>187</v>
      </c>
      <c r="AB2417" s="12" t="str">
        <f t="array" ref="AB2417">IFERROR(INDEX('Pontuação 3.0'!G$13:G$191, MATCH(AA2417, 'Pontuação 3.0'!F$13:F$191, 0)), "Faixa Indefinida")</f>
        <v>D</v>
      </c>
      <c r="AC2417" s="12">
        <f t="shared" si="7"/>
        <v>0</v>
      </c>
      <c r="AD2417" s="12">
        <f t="shared" si="8"/>
        <v>0</v>
      </c>
      <c r="AE2417" s="12">
        <f t="shared" si="9"/>
        <v>0</v>
      </c>
      <c r="AF2417" s="12">
        <f t="shared" si="10"/>
        <v>1</v>
      </c>
    </row>
    <row r="2418" ht="15.75" customHeight="1">
      <c r="A2418" s="8">
        <v>45687.0</v>
      </c>
      <c r="B2418" s="9" t="s">
        <v>5673</v>
      </c>
      <c r="C2418" s="9" t="s">
        <v>5674</v>
      </c>
      <c r="D2418" s="9" t="s">
        <v>5675</v>
      </c>
      <c r="E2418" s="9" t="s">
        <v>13936</v>
      </c>
      <c r="F2418" s="9" t="s">
        <v>13948</v>
      </c>
      <c r="G2418" s="9" t="s">
        <v>13944</v>
      </c>
      <c r="H2418" s="9" t="s">
        <v>13938</v>
      </c>
      <c r="I2418" s="9" t="s">
        <v>13940</v>
      </c>
      <c r="J2418" s="9" t="s">
        <v>13939</v>
      </c>
      <c r="K2418" s="9" t="s">
        <v>13940</v>
      </c>
      <c r="L2418" s="9" t="s">
        <v>13954</v>
      </c>
      <c r="M2418" s="9" t="s">
        <v>13942</v>
      </c>
      <c r="N2418" s="13" t="s">
        <v>12</v>
      </c>
      <c r="O2418" s="13" t="s">
        <v>14</v>
      </c>
      <c r="P2418" s="13" t="s">
        <v>13</v>
      </c>
      <c r="Q2418" s="13" t="s">
        <v>59</v>
      </c>
      <c r="R2418" s="13" t="s">
        <v>65</v>
      </c>
      <c r="S2418" s="10">
        <f>ROUNDUP(SUM(VLOOKUP(F2418,'Pontuação'!A$2:B$11,2,FALSE),VLOOKUP(E2418,'Pontuação'!C$2:D$11,2,FALSE),VLOOKUP(H2418,'Pontuação'!I$2:J$11,2,FALSE),VLOOKUP(J2418,'Pontuação'!G$2:H$11,2,FALSE),VLOOKUP(L2418,'Pontuação'!M$2:N$13,2,FALSE)),0)</f>
        <v>1635</v>
      </c>
      <c r="T2418" s="11">
        <f t="shared" si="1"/>
        <v>164</v>
      </c>
      <c r="U2418" s="11" t="str">
        <f t="array" ref="U2418">IFERROR(INDEX('Pontuação'!G$13:G$101, MATCH(T2418, 'Pontuação'!F$13:F$101, 0)), "Faixa Indefinida")</f>
        <v>C</v>
      </c>
      <c r="V2418" s="11">
        <f t="shared" si="2"/>
        <v>0</v>
      </c>
      <c r="W2418" s="11">
        <f t="shared" si="3"/>
        <v>0</v>
      </c>
      <c r="X2418" s="11">
        <f t="shared" si="4"/>
        <v>1</v>
      </c>
      <c r="Y2418" s="11">
        <f t="shared" si="5"/>
        <v>0</v>
      </c>
      <c r="Z2418" s="12">
        <f>ROUNDUP(SUM(VLOOKUP(F2418,'Pontuação 3.0'!A$2:B$11,2,FALSE),VLOOKUP(E2418,'Pontuação 3.0'!C$2:D$11,2,FALSE),VLOOKUP(H2418,'Pontuação 3.0'!I$2:J$11,2,FALSE),VLOOKUP(J2418,'Pontuação 3.0'!G$2:H$11,2,FALSE),VLOOKUP(G2418,'Pontuação 3.0'!E$2:F$11,2,FALSE),VLOOKUP(K2418,'Pontuação 3.0'!K$2:L$11,2,FALSE),VLOOKUP(L2418,'Pontuação 3.0'!M$2:N$13,2,FALSE)),0)</f>
        <v>1907</v>
      </c>
      <c r="AA2418" s="12">
        <f t="shared" si="6"/>
        <v>191</v>
      </c>
      <c r="AB2418" s="12" t="str">
        <f t="array" ref="AB2418">IFERROR(INDEX('Pontuação 3.0'!G$13:G$191, MATCH(AA2418, 'Pontuação 3.0'!F$13:F$191, 0)), "Faixa Indefinida")</f>
        <v>D</v>
      </c>
      <c r="AC2418" s="12">
        <f t="shared" si="7"/>
        <v>0</v>
      </c>
      <c r="AD2418" s="12">
        <f t="shared" si="8"/>
        <v>0</v>
      </c>
      <c r="AE2418" s="12">
        <f t="shared" si="9"/>
        <v>0</v>
      </c>
      <c r="AF2418" s="12">
        <f t="shared" si="10"/>
        <v>1</v>
      </c>
    </row>
    <row r="2419" ht="15.75" customHeight="1">
      <c r="A2419" s="8">
        <v>45687.0</v>
      </c>
      <c r="B2419" s="9" t="s">
        <v>5678</v>
      </c>
      <c r="C2419" s="9" t="s">
        <v>5679</v>
      </c>
      <c r="D2419" s="9" t="s">
        <v>5680</v>
      </c>
      <c r="E2419" s="9" t="s">
        <v>13936</v>
      </c>
      <c r="F2419" s="9" t="s">
        <v>13948</v>
      </c>
      <c r="G2419" s="9" t="s">
        <v>13926</v>
      </c>
      <c r="H2419" s="9" t="s">
        <v>13951</v>
      </c>
      <c r="I2419" s="9" t="s">
        <v>13940</v>
      </c>
      <c r="J2419" s="9" t="s">
        <v>13929</v>
      </c>
      <c r="K2419" s="9" t="s">
        <v>13930</v>
      </c>
      <c r="L2419" s="9" t="s">
        <v>13945</v>
      </c>
      <c r="M2419" s="9" t="s">
        <v>13952</v>
      </c>
      <c r="N2419" s="13" t="s">
        <v>12</v>
      </c>
      <c r="O2419" s="13" t="s">
        <v>14</v>
      </c>
      <c r="P2419" s="13" t="s">
        <v>13</v>
      </c>
      <c r="Q2419" s="13" t="s">
        <v>20</v>
      </c>
      <c r="R2419" s="13" t="s">
        <v>15</v>
      </c>
      <c r="S2419" s="10">
        <f>ROUNDUP(SUM(VLOOKUP(F2419,'Pontuação'!A$2:B$11,2,FALSE),VLOOKUP(E2419,'Pontuação'!C$2:D$11,2,FALSE),VLOOKUP(H2419,'Pontuação'!I$2:J$11,2,FALSE),VLOOKUP(J2419,'Pontuação'!G$2:H$11,2,FALSE),VLOOKUP(L2419,'Pontuação'!M$2:N$13,2,FALSE)),0)</f>
        <v>1673</v>
      </c>
      <c r="T2419" s="11">
        <f t="shared" si="1"/>
        <v>167</v>
      </c>
      <c r="U2419" s="11" t="str">
        <f t="array" ref="U2419">IFERROR(INDEX('Pontuação'!G$13:G$101, MATCH(T2419, 'Pontuação'!F$13:F$101, 0)), "Faixa Indefinida")</f>
        <v>B</v>
      </c>
      <c r="V2419" s="11">
        <f t="shared" si="2"/>
        <v>0</v>
      </c>
      <c r="W2419" s="11">
        <f t="shared" si="3"/>
        <v>1</v>
      </c>
      <c r="X2419" s="11">
        <f t="shared" si="4"/>
        <v>0</v>
      </c>
      <c r="Y2419" s="11">
        <f t="shared" si="5"/>
        <v>0</v>
      </c>
      <c r="Z2419" s="12">
        <f>ROUNDUP(SUM(VLOOKUP(F2419,'Pontuação 3.0'!A$2:B$11,2,FALSE),VLOOKUP(E2419,'Pontuação 3.0'!C$2:D$11,2,FALSE),VLOOKUP(H2419,'Pontuação 3.0'!I$2:J$11,2,FALSE),VLOOKUP(J2419,'Pontuação 3.0'!G$2:H$11,2,FALSE),VLOOKUP(G2419,'Pontuação 3.0'!E$2:F$11,2,FALSE),VLOOKUP(K2419,'Pontuação 3.0'!K$2:L$11,2,FALSE),VLOOKUP(L2419,'Pontuação 3.0'!M$2:N$13,2,FALSE)),0)</f>
        <v>2336</v>
      </c>
      <c r="AA2419" s="12">
        <f t="shared" si="6"/>
        <v>234</v>
      </c>
      <c r="AB2419" s="12" t="str">
        <f t="array" ref="AB2419">IFERROR(INDEX('Pontuação 3.0'!G$13:G$191, MATCH(AA2419, 'Pontuação 3.0'!F$13:F$191, 0)), "Faixa Indefinida")</f>
        <v>B</v>
      </c>
      <c r="AC2419" s="12">
        <f t="shared" si="7"/>
        <v>0</v>
      </c>
      <c r="AD2419" s="12">
        <f t="shared" si="8"/>
        <v>1</v>
      </c>
      <c r="AE2419" s="12">
        <f t="shared" si="9"/>
        <v>0</v>
      </c>
      <c r="AF2419" s="12">
        <f t="shared" si="10"/>
        <v>0</v>
      </c>
    </row>
    <row r="2420" ht="15.75" customHeight="1">
      <c r="A2420" s="8">
        <v>45687.0</v>
      </c>
      <c r="B2420" s="9" t="s">
        <v>5682</v>
      </c>
      <c r="C2420" s="9" t="s">
        <v>5683</v>
      </c>
      <c r="D2420" s="9" t="s">
        <v>5684</v>
      </c>
      <c r="E2420" s="9" t="s">
        <v>13936</v>
      </c>
      <c r="F2420" s="9" t="s">
        <v>13953</v>
      </c>
      <c r="G2420" s="9" t="s">
        <v>13926</v>
      </c>
      <c r="H2420" s="9" t="s">
        <v>13951</v>
      </c>
      <c r="I2420" s="9" t="s">
        <v>13928</v>
      </c>
      <c r="J2420" s="9" t="s">
        <v>13939</v>
      </c>
      <c r="K2420" s="9" t="s">
        <v>13930</v>
      </c>
      <c r="L2420" s="9" t="s">
        <v>13959</v>
      </c>
      <c r="M2420" s="9" t="s">
        <v>13942</v>
      </c>
      <c r="N2420" s="13" t="s">
        <v>12</v>
      </c>
      <c r="O2420" s="13" t="s">
        <v>14</v>
      </c>
      <c r="P2420" s="13" t="s">
        <v>111</v>
      </c>
      <c r="Q2420" s="13" t="s">
        <v>20</v>
      </c>
      <c r="R2420" s="13" t="s">
        <v>15</v>
      </c>
      <c r="S2420" s="10">
        <f>ROUNDUP(SUM(VLOOKUP(F2420,'Pontuação'!A$2:B$11,2,FALSE),VLOOKUP(E2420,'Pontuação'!C$2:D$11,2,FALSE),VLOOKUP(H2420,'Pontuação'!I$2:J$11,2,FALSE),VLOOKUP(J2420,'Pontuação'!G$2:H$11,2,FALSE),VLOOKUP(L2420,'Pontuação'!M$2:N$13,2,FALSE)),0)</f>
        <v>1733</v>
      </c>
      <c r="T2420" s="11">
        <f t="shared" si="1"/>
        <v>173</v>
      </c>
      <c r="U2420" s="11" t="str">
        <f t="array" ref="U2420">IFERROR(INDEX('Pontuação'!G$13:G$101, MATCH(T2420, 'Pontuação'!F$13:F$101, 0)), "Faixa Indefinida")</f>
        <v>B</v>
      </c>
      <c r="V2420" s="11">
        <f t="shared" si="2"/>
        <v>0</v>
      </c>
      <c r="W2420" s="11">
        <f t="shared" si="3"/>
        <v>1</v>
      </c>
      <c r="X2420" s="11">
        <f t="shared" si="4"/>
        <v>0</v>
      </c>
      <c r="Y2420" s="11">
        <f t="shared" si="5"/>
        <v>0</v>
      </c>
      <c r="Z2420" s="12">
        <f>ROUNDUP(SUM(VLOOKUP(F2420,'Pontuação 3.0'!A$2:B$11,2,FALSE),VLOOKUP(E2420,'Pontuação 3.0'!C$2:D$11,2,FALSE),VLOOKUP(H2420,'Pontuação 3.0'!I$2:J$11,2,FALSE),VLOOKUP(J2420,'Pontuação 3.0'!G$2:H$11,2,FALSE),VLOOKUP(G2420,'Pontuação 3.0'!E$2:F$11,2,FALSE),VLOOKUP(K2420,'Pontuação 3.0'!K$2:L$11,2,FALSE),VLOOKUP(L2420,'Pontuação 3.0'!M$2:N$13,2,FALSE)),0)</f>
        <v>2714</v>
      </c>
      <c r="AA2420" s="12">
        <f t="shared" si="6"/>
        <v>271</v>
      </c>
      <c r="AB2420" s="12" t="str">
        <f t="array" ref="AB2420">IFERROR(INDEX('Pontuação 3.0'!G$13:G$191, MATCH(AA2420, 'Pontuação 3.0'!F$13:F$191, 0)), "Faixa Indefinida")</f>
        <v>A</v>
      </c>
      <c r="AC2420" s="12">
        <f t="shared" si="7"/>
        <v>1</v>
      </c>
      <c r="AD2420" s="12">
        <f t="shared" si="8"/>
        <v>0</v>
      </c>
      <c r="AE2420" s="12">
        <f t="shared" si="9"/>
        <v>0</v>
      </c>
      <c r="AF2420" s="12">
        <f t="shared" si="10"/>
        <v>0</v>
      </c>
    </row>
    <row r="2421" ht="15.75" customHeight="1">
      <c r="A2421" s="8">
        <v>45687.0</v>
      </c>
      <c r="B2421" s="9" t="s">
        <v>1864</v>
      </c>
      <c r="C2421" s="9" t="s">
        <v>5681</v>
      </c>
      <c r="D2421" s="15">
        <v>1.1971101614E10</v>
      </c>
      <c r="E2421" s="9" t="s">
        <v>13936</v>
      </c>
      <c r="F2421" s="9" t="s">
        <v>13948</v>
      </c>
      <c r="G2421" s="9" t="s">
        <v>13944</v>
      </c>
      <c r="H2421" s="9" t="s">
        <v>13960</v>
      </c>
      <c r="I2421" s="9" t="s">
        <v>13928</v>
      </c>
      <c r="J2421" s="9" t="s">
        <v>13929</v>
      </c>
      <c r="K2421" s="9" t="s">
        <v>13940</v>
      </c>
      <c r="L2421" s="9" t="s">
        <v>13945</v>
      </c>
      <c r="M2421" s="9" t="s">
        <v>13967</v>
      </c>
      <c r="N2421" s="13" t="s">
        <v>12</v>
      </c>
      <c r="O2421" s="13" t="s">
        <v>14</v>
      </c>
      <c r="P2421" s="13" t="s">
        <v>32</v>
      </c>
      <c r="Q2421" s="13" t="s">
        <v>77</v>
      </c>
      <c r="R2421" s="13" t="s">
        <v>15</v>
      </c>
      <c r="S2421" s="10">
        <f>ROUNDUP(SUM(VLOOKUP(F2421,'Pontuação'!A$2:B$11,2,FALSE),VLOOKUP(E2421,'Pontuação'!C$2:D$11,2,FALSE),VLOOKUP(H2421,'Pontuação'!I$2:J$11,2,FALSE),VLOOKUP(J2421,'Pontuação'!G$2:H$11,2,FALSE),VLOOKUP(L2421,'Pontuação'!M$2:N$13,2,FALSE)),0)</f>
        <v>1489</v>
      </c>
      <c r="T2421" s="11">
        <f t="shared" si="1"/>
        <v>149</v>
      </c>
      <c r="U2421" s="11" t="str">
        <f t="array" ref="U2421">IFERROR(INDEX('Pontuação'!G$13:G$101, MATCH(T2421, 'Pontuação'!F$13:F$101, 0)), "Faixa Indefinida")</f>
        <v>C</v>
      </c>
      <c r="V2421" s="11">
        <f t="shared" si="2"/>
        <v>0</v>
      </c>
      <c r="W2421" s="11">
        <f t="shared" si="3"/>
        <v>0</v>
      </c>
      <c r="X2421" s="11">
        <f t="shared" si="4"/>
        <v>1</v>
      </c>
      <c r="Y2421" s="11">
        <f t="shared" si="5"/>
        <v>0</v>
      </c>
      <c r="Z2421" s="12">
        <f>ROUNDUP(SUM(VLOOKUP(F2421,'Pontuação 3.0'!A$2:B$11,2,FALSE),VLOOKUP(E2421,'Pontuação 3.0'!C$2:D$11,2,FALSE),VLOOKUP(H2421,'Pontuação 3.0'!I$2:J$11,2,FALSE),VLOOKUP(J2421,'Pontuação 3.0'!G$2:H$11,2,FALSE),VLOOKUP(G2421,'Pontuação 3.0'!E$2:F$11,2,FALSE),VLOOKUP(K2421,'Pontuação 3.0'!K$2:L$11,2,FALSE),VLOOKUP(L2421,'Pontuação 3.0'!M$2:N$13,2,FALSE)),0)</f>
        <v>1827</v>
      </c>
      <c r="AA2421" s="12">
        <f t="shared" si="6"/>
        <v>183</v>
      </c>
      <c r="AB2421" s="12" t="str">
        <f t="array" ref="AB2421">IFERROR(INDEX('Pontuação 3.0'!G$13:G$191, MATCH(AA2421, 'Pontuação 3.0'!F$13:F$191, 0)), "Faixa Indefinida")</f>
        <v>D</v>
      </c>
      <c r="AC2421" s="12">
        <f t="shared" si="7"/>
        <v>0</v>
      </c>
      <c r="AD2421" s="12">
        <f t="shared" si="8"/>
        <v>0</v>
      </c>
      <c r="AE2421" s="12">
        <f t="shared" si="9"/>
        <v>0</v>
      </c>
      <c r="AF2421" s="12">
        <f t="shared" si="10"/>
        <v>1</v>
      </c>
    </row>
    <row r="2422" ht="15.75" customHeight="1">
      <c r="A2422" s="8">
        <v>45687.0</v>
      </c>
      <c r="B2422" s="9" t="s">
        <v>5685</v>
      </c>
      <c r="C2422" s="9" t="s">
        <v>5686</v>
      </c>
      <c r="D2422" s="15">
        <v>2.1976166281E10</v>
      </c>
      <c r="E2422" s="9" t="s">
        <v>13936</v>
      </c>
      <c r="F2422" s="9" t="s">
        <v>13950</v>
      </c>
      <c r="G2422" s="9" t="s">
        <v>13944</v>
      </c>
      <c r="H2422" s="9" t="s">
        <v>13951</v>
      </c>
      <c r="I2422" s="9" t="s">
        <v>13928</v>
      </c>
      <c r="J2422" s="9" t="s">
        <v>13956</v>
      </c>
      <c r="K2422" s="9" t="s">
        <v>13940</v>
      </c>
      <c r="L2422" s="9" t="s">
        <v>13954</v>
      </c>
      <c r="M2422" s="9" t="s">
        <v>13952</v>
      </c>
      <c r="N2422" s="13" t="s">
        <v>12</v>
      </c>
      <c r="O2422" s="13" t="s">
        <v>14</v>
      </c>
      <c r="P2422" s="13" t="s">
        <v>27</v>
      </c>
      <c r="Q2422" s="13" t="s">
        <v>20</v>
      </c>
      <c r="R2422" s="13" t="s">
        <v>15</v>
      </c>
      <c r="S2422" s="10">
        <f>ROUNDUP(SUM(VLOOKUP(F2422,'Pontuação'!A$2:B$11,2,FALSE),VLOOKUP(E2422,'Pontuação'!C$2:D$11,2,FALSE),VLOOKUP(H2422,'Pontuação'!I$2:J$11,2,FALSE),VLOOKUP(J2422,'Pontuação'!G$2:H$11,2,FALSE),VLOOKUP(L2422,'Pontuação'!M$2:N$13,2,FALSE)),0)</f>
        <v>1794</v>
      </c>
      <c r="T2422" s="11">
        <f t="shared" si="1"/>
        <v>179</v>
      </c>
      <c r="U2422" s="11" t="str">
        <f t="array" ref="U2422">IFERROR(INDEX('Pontuação'!G$13:G$101, MATCH(T2422, 'Pontuação'!F$13:F$101, 0)), "Faixa Indefinida")</f>
        <v>B</v>
      </c>
      <c r="V2422" s="11">
        <f t="shared" si="2"/>
        <v>0</v>
      </c>
      <c r="W2422" s="11">
        <f t="shared" si="3"/>
        <v>1</v>
      </c>
      <c r="X2422" s="11">
        <f t="shared" si="4"/>
        <v>0</v>
      </c>
      <c r="Y2422" s="11">
        <f t="shared" si="5"/>
        <v>0</v>
      </c>
      <c r="Z2422" s="12">
        <f>ROUNDUP(SUM(VLOOKUP(F2422,'Pontuação 3.0'!A$2:B$11,2,FALSE),VLOOKUP(E2422,'Pontuação 3.0'!C$2:D$11,2,FALSE),VLOOKUP(H2422,'Pontuação 3.0'!I$2:J$11,2,FALSE),VLOOKUP(J2422,'Pontuação 3.0'!G$2:H$11,2,FALSE),VLOOKUP(G2422,'Pontuação 3.0'!E$2:F$11,2,FALSE),VLOOKUP(K2422,'Pontuação 3.0'!K$2:L$11,2,FALSE),VLOOKUP(L2422,'Pontuação 3.0'!M$2:N$13,2,FALSE)),0)</f>
        <v>2227</v>
      </c>
      <c r="AA2422" s="12">
        <f t="shared" si="6"/>
        <v>223</v>
      </c>
      <c r="AB2422" s="12" t="str">
        <f t="array" ref="AB2422">IFERROR(INDEX('Pontuação 3.0'!G$13:G$191, MATCH(AA2422, 'Pontuação 3.0'!F$13:F$191, 0)), "Faixa Indefinida")</f>
        <v>B</v>
      </c>
      <c r="AC2422" s="12">
        <f t="shared" si="7"/>
        <v>0</v>
      </c>
      <c r="AD2422" s="12">
        <f t="shared" si="8"/>
        <v>1</v>
      </c>
      <c r="AE2422" s="12">
        <f t="shared" si="9"/>
        <v>0</v>
      </c>
      <c r="AF2422" s="12">
        <f t="shared" si="10"/>
        <v>0</v>
      </c>
    </row>
    <row r="2423" ht="15.75" customHeight="1">
      <c r="A2423" s="8">
        <v>45687.0</v>
      </c>
      <c r="B2423" s="9" t="s">
        <v>5687</v>
      </c>
      <c r="C2423" s="9" t="s">
        <v>5688</v>
      </c>
      <c r="D2423" s="15">
        <v>1.2981924191E10</v>
      </c>
      <c r="E2423" s="9" t="s">
        <v>13936</v>
      </c>
      <c r="F2423" s="9" t="s">
        <v>13953</v>
      </c>
      <c r="G2423" s="9" t="s">
        <v>13957</v>
      </c>
      <c r="H2423" s="9" t="s">
        <v>13927</v>
      </c>
      <c r="I2423" s="9" t="s">
        <v>13940</v>
      </c>
      <c r="J2423" s="9" t="s">
        <v>13929</v>
      </c>
      <c r="K2423" s="9" t="s">
        <v>13940</v>
      </c>
      <c r="L2423" s="9" t="s">
        <v>13931</v>
      </c>
      <c r="M2423" s="9" t="s">
        <v>13952</v>
      </c>
      <c r="N2423" s="13" t="s">
        <v>12</v>
      </c>
      <c r="O2423" s="13" t="s">
        <v>14</v>
      </c>
      <c r="P2423" s="13" t="s">
        <v>111</v>
      </c>
      <c r="Q2423" s="13" t="s">
        <v>20</v>
      </c>
      <c r="R2423" s="13" t="s">
        <v>15</v>
      </c>
      <c r="S2423" s="10">
        <f>ROUNDUP(SUM(VLOOKUP(F2423,'Pontuação'!A$2:B$11,2,FALSE),VLOOKUP(E2423,'Pontuação'!C$2:D$11,2,FALSE),VLOOKUP(H2423,'Pontuação'!I$2:J$11,2,FALSE),VLOOKUP(J2423,'Pontuação'!G$2:H$11,2,FALSE),VLOOKUP(L2423,'Pontuação'!M$2:N$13,2,FALSE)),0)</f>
        <v>1444</v>
      </c>
      <c r="T2423" s="11">
        <f t="shared" si="1"/>
        <v>144</v>
      </c>
      <c r="U2423" s="11" t="str">
        <f t="array" ref="U2423">IFERROR(INDEX('Pontuação'!G$13:G$101, MATCH(T2423, 'Pontuação'!F$13:F$101, 0)), "Faixa Indefinida")</f>
        <v>D</v>
      </c>
      <c r="V2423" s="11">
        <f t="shared" si="2"/>
        <v>0</v>
      </c>
      <c r="W2423" s="11">
        <f t="shared" si="3"/>
        <v>0</v>
      </c>
      <c r="X2423" s="11">
        <f t="shared" si="4"/>
        <v>0</v>
      </c>
      <c r="Y2423" s="11">
        <f t="shared" si="5"/>
        <v>1</v>
      </c>
      <c r="Z2423" s="12">
        <f>ROUNDUP(SUM(VLOOKUP(F2423,'Pontuação 3.0'!A$2:B$11,2,FALSE),VLOOKUP(E2423,'Pontuação 3.0'!C$2:D$11,2,FALSE),VLOOKUP(H2423,'Pontuação 3.0'!I$2:J$11,2,FALSE),VLOOKUP(J2423,'Pontuação 3.0'!G$2:H$11,2,FALSE),VLOOKUP(G2423,'Pontuação 3.0'!E$2:F$11,2,FALSE),VLOOKUP(K2423,'Pontuação 3.0'!K$2:L$11,2,FALSE),VLOOKUP(L2423,'Pontuação 3.0'!M$2:N$13,2,FALSE)),0)</f>
        <v>1809</v>
      </c>
      <c r="AA2423" s="12">
        <f t="shared" si="6"/>
        <v>181</v>
      </c>
      <c r="AB2423" s="12" t="str">
        <f t="array" ref="AB2423">IFERROR(INDEX('Pontuação 3.0'!G$13:G$191, MATCH(AA2423, 'Pontuação 3.0'!F$13:F$191, 0)), "Faixa Indefinida")</f>
        <v>D</v>
      </c>
      <c r="AC2423" s="12">
        <f t="shared" si="7"/>
        <v>0</v>
      </c>
      <c r="AD2423" s="12">
        <f t="shared" si="8"/>
        <v>0</v>
      </c>
      <c r="AE2423" s="12">
        <f t="shared" si="9"/>
        <v>0</v>
      </c>
      <c r="AF2423" s="12">
        <f t="shared" si="10"/>
        <v>1</v>
      </c>
    </row>
    <row r="2424" ht="15.75" customHeight="1">
      <c r="A2424" s="8">
        <v>45687.0</v>
      </c>
      <c r="B2424" s="9" t="s">
        <v>5691</v>
      </c>
      <c r="C2424" s="9" t="s">
        <v>5692</v>
      </c>
      <c r="D2424" s="15">
        <v>5.4996334764E10</v>
      </c>
      <c r="E2424" s="9" t="s">
        <v>13936</v>
      </c>
      <c r="F2424" s="9" t="s">
        <v>13950</v>
      </c>
      <c r="G2424" s="9" t="s">
        <v>13926</v>
      </c>
      <c r="H2424" s="9" t="s">
        <v>13927</v>
      </c>
      <c r="I2424" s="9" t="s">
        <v>13940</v>
      </c>
      <c r="J2424" s="9" t="s">
        <v>13929</v>
      </c>
      <c r="K2424" s="9" t="s">
        <v>13940</v>
      </c>
      <c r="L2424" s="9" t="s">
        <v>13945</v>
      </c>
      <c r="M2424" s="9" t="s">
        <v>13942</v>
      </c>
      <c r="N2424" s="13" t="s">
        <v>12</v>
      </c>
      <c r="O2424" s="13" t="s">
        <v>14</v>
      </c>
      <c r="P2424" s="13" t="s">
        <v>32</v>
      </c>
      <c r="Q2424" s="13" t="s">
        <v>77</v>
      </c>
      <c r="R2424" s="13" t="s">
        <v>15</v>
      </c>
      <c r="S2424" s="10">
        <f>ROUNDUP(SUM(VLOOKUP(F2424,'Pontuação'!A$2:B$11,2,FALSE),VLOOKUP(E2424,'Pontuação'!C$2:D$11,2,FALSE),VLOOKUP(H2424,'Pontuação'!I$2:J$11,2,FALSE),VLOOKUP(J2424,'Pontuação'!G$2:H$11,2,FALSE),VLOOKUP(L2424,'Pontuação'!M$2:N$13,2,FALSE)),0)</f>
        <v>1571</v>
      </c>
      <c r="T2424" s="11">
        <f t="shared" si="1"/>
        <v>157</v>
      </c>
      <c r="U2424" s="11" t="str">
        <f t="array" ref="U2424">IFERROR(INDEX('Pontuação'!G$13:G$101, MATCH(T2424, 'Pontuação'!F$13:F$101, 0)), "Faixa Indefinida")</f>
        <v>C</v>
      </c>
      <c r="V2424" s="11">
        <f t="shared" si="2"/>
        <v>0</v>
      </c>
      <c r="W2424" s="11">
        <f t="shared" si="3"/>
        <v>0</v>
      </c>
      <c r="X2424" s="11">
        <f t="shared" si="4"/>
        <v>1</v>
      </c>
      <c r="Y2424" s="11">
        <f t="shared" si="5"/>
        <v>0</v>
      </c>
      <c r="Z2424" s="12">
        <f>ROUNDUP(SUM(VLOOKUP(F2424,'Pontuação 3.0'!A$2:B$11,2,FALSE),VLOOKUP(E2424,'Pontuação 3.0'!C$2:D$11,2,FALSE),VLOOKUP(H2424,'Pontuação 3.0'!I$2:J$11,2,FALSE),VLOOKUP(J2424,'Pontuação 3.0'!G$2:H$11,2,FALSE),VLOOKUP(G2424,'Pontuação 3.0'!E$2:F$11,2,FALSE),VLOOKUP(K2424,'Pontuação 3.0'!K$2:L$11,2,FALSE),VLOOKUP(L2424,'Pontuação 3.0'!M$2:N$13,2,FALSE)),0)</f>
        <v>2060</v>
      </c>
      <c r="AA2424" s="12">
        <f t="shared" si="6"/>
        <v>206</v>
      </c>
      <c r="AB2424" s="12" t="str">
        <f t="array" ref="AB2424">IFERROR(INDEX('Pontuação 3.0'!G$13:G$191, MATCH(AA2424, 'Pontuação 3.0'!F$13:F$191, 0)), "Faixa Indefinida")</f>
        <v>C</v>
      </c>
      <c r="AC2424" s="12">
        <f t="shared" si="7"/>
        <v>0</v>
      </c>
      <c r="AD2424" s="12">
        <f t="shared" si="8"/>
        <v>0</v>
      </c>
      <c r="AE2424" s="12">
        <f t="shared" si="9"/>
        <v>1</v>
      </c>
      <c r="AF2424" s="12">
        <f t="shared" si="10"/>
        <v>0</v>
      </c>
    </row>
    <row r="2425" ht="15.75" customHeight="1">
      <c r="A2425" s="8">
        <v>45687.0</v>
      </c>
      <c r="B2425" s="9" t="s">
        <v>5689</v>
      </c>
      <c r="C2425" s="9" t="s">
        <v>5690</v>
      </c>
      <c r="D2425" s="15">
        <v>5.1996363609E10</v>
      </c>
      <c r="E2425" s="9" t="s">
        <v>13924</v>
      </c>
      <c r="F2425" s="9" t="s">
        <v>13948</v>
      </c>
      <c r="G2425" s="9" t="s">
        <v>13926</v>
      </c>
      <c r="H2425" s="9" t="s">
        <v>13949</v>
      </c>
      <c r="I2425" s="9" t="s">
        <v>13928</v>
      </c>
      <c r="J2425" s="9" t="s">
        <v>13929</v>
      </c>
      <c r="K2425" s="9" t="s">
        <v>13930</v>
      </c>
      <c r="L2425" s="9" t="s">
        <v>13945</v>
      </c>
      <c r="M2425" s="9" t="s">
        <v>13952</v>
      </c>
      <c r="N2425" s="13" t="s">
        <v>12</v>
      </c>
      <c r="O2425" s="13" t="s">
        <v>14</v>
      </c>
      <c r="P2425" s="13" t="s">
        <v>24</v>
      </c>
      <c r="Q2425" s="13" t="s">
        <v>33</v>
      </c>
      <c r="R2425" s="13" t="s">
        <v>15</v>
      </c>
      <c r="S2425" s="10">
        <f>ROUNDUP(SUM(VLOOKUP(F2425,'Pontuação'!A$2:B$11,2,FALSE),VLOOKUP(E2425,'Pontuação'!C$2:D$11,2,FALSE),VLOOKUP(H2425,'Pontuação'!I$2:J$11,2,FALSE),VLOOKUP(J2425,'Pontuação'!G$2:H$11,2,FALSE),VLOOKUP(L2425,'Pontuação'!M$2:N$13,2,FALSE)),0)</f>
        <v>1719</v>
      </c>
      <c r="T2425" s="11">
        <f t="shared" si="1"/>
        <v>172</v>
      </c>
      <c r="U2425" s="11" t="str">
        <f t="array" ref="U2425">IFERROR(INDEX('Pontuação'!G$13:G$101, MATCH(T2425, 'Pontuação'!F$13:F$101, 0)), "Faixa Indefinida")</f>
        <v>B</v>
      </c>
      <c r="V2425" s="11">
        <f t="shared" si="2"/>
        <v>0</v>
      </c>
      <c r="W2425" s="11">
        <f t="shared" si="3"/>
        <v>1</v>
      </c>
      <c r="X2425" s="11">
        <f t="shared" si="4"/>
        <v>0</v>
      </c>
      <c r="Y2425" s="11">
        <f t="shared" si="5"/>
        <v>0</v>
      </c>
      <c r="Z2425" s="12">
        <f>ROUNDUP(SUM(VLOOKUP(F2425,'Pontuação 3.0'!A$2:B$11,2,FALSE),VLOOKUP(E2425,'Pontuação 3.0'!C$2:D$11,2,FALSE),VLOOKUP(H2425,'Pontuação 3.0'!I$2:J$11,2,FALSE),VLOOKUP(J2425,'Pontuação 3.0'!G$2:H$11,2,FALSE),VLOOKUP(G2425,'Pontuação 3.0'!E$2:F$11,2,FALSE),VLOOKUP(K2425,'Pontuação 3.0'!K$2:L$11,2,FALSE),VLOOKUP(L2425,'Pontuação 3.0'!M$2:N$13,2,FALSE)),0)</f>
        <v>2393</v>
      </c>
      <c r="AA2425" s="12">
        <f t="shared" si="6"/>
        <v>239</v>
      </c>
      <c r="AB2425" s="12" t="str">
        <f t="array" ref="AB2425">IFERROR(INDEX('Pontuação 3.0'!G$13:G$191, MATCH(AA2425, 'Pontuação 3.0'!F$13:F$191, 0)), "Faixa Indefinida")</f>
        <v>A</v>
      </c>
      <c r="AC2425" s="12">
        <f t="shared" si="7"/>
        <v>1</v>
      </c>
      <c r="AD2425" s="12">
        <f t="shared" si="8"/>
        <v>0</v>
      </c>
      <c r="AE2425" s="12">
        <f t="shared" si="9"/>
        <v>0</v>
      </c>
      <c r="AF2425" s="12">
        <f t="shared" si="10"/>
        <v>0</v>
      </c>
    </row>
    <row r="2426" ht="15.75" customHeight="1">
      <c r="A2426" s="8">
        <v>45687.0</v>
      </c>
      <c r="B2426" s="9" t="s">
        <v>327</v>
      </c>
      <c r="C2426" s="9" t="s">
        <v>5695</v>
      </c>
      <c r="D2426" s="14" t="s">
        <v>14081</v>
      </c>
      <c r="E2426" s="9" t="s">
        <v>13936</v>
      </c>
      <c r="F2426" s="9" t="s">
        <v>13948</v>
      </c>
      <c r="G2426" s="9" t="s">
        <v>13944</v>
      </c>
      <c r="H2426" s="9" t="s">
        <v>13949</v>
      </c>
      <c r="I2426" s="9" t="s">
        <v>13940</v>
      </c>
      <c r="J2426" s="9" t="s">
        <v>13929</v>
      </c>
      <c r="K2426" s="9" t="s">
        <v>13940</v>
      </c>
      <c r="L2426" s="9" t="s">
        <v>13931</v>
      </c>
      <c r="M2426" s="9" t="s">
        <v>13932</v>
      </c>
      <c r="N2426" s="13" t="s">
        <v>12</v>
      </c>
      <c r="O2426" s="13" t="s">
        <v>14</v>
      </c>
      <c r="P2426" s="13" t="s">
        <v>32</v>
      </c>
      <c r="Q2426" s="13" t="s">
        <v>51</v>
      </c>
      <c r="R2426" s="13" t="s">
        <v>15</v>
      </c>
      <c r="S2426" s="10">
        <f>ROUNDUP(SUM(VLOOKUP(F2426,'Pontuação'!A$2:B$11,2,FALSE),VLOOKUP(E2426,'Pontuação'!C$2:D$11,2,FALSE),VLOOKUP(H2426,'Pontuação'!I$2:J$11,2,FALSE),VLOOKUP(J2426,'Pontuação'!G$2:H$11,2,FALSE),VLOOKUP(L2426,'Pontuação'!M$2:N$13,2,FALSE)),0)</f>
        <v>1583</v>
      </c>
      <c r="T2426" s="11">
        <f t="shared" si="1"/>
        <v>158</v>
      </c>
      <c r="U2426" s="11" t="str">
        <f t="array" ref="U2426">IFERROR(INDEX('Pontuação'!G$13:G$101, MATCH(T2426, 'Pontuação'!F$13:F$101, 0)), "Faixa Indefinida")</f>
        <v>C</v>
      </c>
      <c r="V2426" s="11">
        <f t="shared" si="2"/>
        <v>0</v>
      </c>
      <c r="W2426" s="11">
        <f t="shared" si="3"/>
        <v>0</v>
      </c>
      <c r="X2426" s="11">
        <f t="shared" si="4"/>
        <v>1</v>
      </c>
      <c r="Y2426" s="11">
        <f t="shared" si="5"/>
        <v>0</v>
      </c>
      <c r="Z2426" s="12">
        <f>ROUNDUP(SUM(VLOOKUP(F2426,'Pontuação 3.0'!A$2:B$11,2,FALSE),VLOOKUP(E2426,'Pontuação 3.0'!C$2:D$11,2,FALSE),VLOOKUP(H2426,'Pontuação 3.0'!I$2:J$11,2,FALSE),VLOOKUP(J2426,'Pontuação 3.0'!G$2:H$11,2,FALSE),VLOOKUP(G2426,'Pontuação 3.0'!E$2:F$11,2,FALSE),VLOOKUP(K2426,'Pontuação 3.0'!K$2:L$11,2,FALSE),VLOOKUP(L2426,'Pontuação 3.0'!M$2:N$13,2,FALSE)),0)</f>
        <v>1936</v>
      </c>
      <c r="AA2426" s="12">
        <f t="shared" si="6"/>
        <v>194</v>
      </c>
      <c r="AB2426" s="12" t="str">
        <f t="array" ref="AB2426">IFERROR(INDEX('Pontuação 3.0'!G$13:G$191, MATCH(AA2426, 'Pontuação 3.0'!F$13:F$191, 0)), "Faixa Indefinida")</f>
        <v>C</v>
      </c>
      <c r="AC2426" s="12">
        <f t="shared" si="7"/>
        <v>0</v>
      </c>
      <c r="AD2426" s="12">
        <f t="shared" si="8"/>
        <v>0</v>
      </c>
      <c r="AE2426" s="12">
        <f t="shared" si="9"/>
        <v>1</v>
      </c>
      <c r="AF2426" s="12">
        <f t="shared" si="10"/>
        <v>0</v>
      </c>
    </row>
    <row r="2427" ht="15.75" customHeight="1">
      <c r="A2427" s="8">
        <v>45687.0</v>
      </c>
      <c r="B2427" s="9" t="s">
        <v>5693</v>
      </c>
      <c r="C2427" s="9" t="s">
        <v>5694</v>
      </c>
      <c r="D2427" s="15">
        <v>6.1986192295E10</v>
      </c>
      <c r="E2427" s="9" t="s">
        <v>13936</v>
      </c>
      <c r="F2427" s="9" t="s">
        <v>13948</v>
      </c>
      <c r="G2427" s="9" t="s">
        <v>13961</v>
      </c>
      <c r="H2427" s="9" t="s">
        <v>13951</v>
      </c>
      <c r="I2427" s="9" t="s">
        <v>13940</v>
      </c>
      <c r="J2427" s="9" t="s">
        <v>13929</v>
      </c>
      <c r="K2427" s="9" t="s">
        <v>13930</v>
      </c>
      <c r="L2427" s="9" t="s">
        <v>13954</v>
      </c>
      <c r="M2427" s="9" t="s">
        <v>13967</v>
      </c>
      <c r="N2427" s="13" t="s">
        <v>12</v>
      </c>
      <c r="O2427" s="13" t="s">
        <v>14</v>
      </c>
      <c r="P2427" s="13" t="s">
        <v>68</v>
      </c>
      <c r="Q2427" s="13" t="s">
        <v>20</v>
      </c>
      <c r="R2427" s="13" t="s">
        <v>65</v>
      </c>
      <c r="S2427" s="10">
        <f>ROUNDUP(SUM(VLOOKUP(F2427,'Pontuação'!A$2:B$11,2,FALSE),VLOOKUP(E2427,'Pontuação'!C$2:D$11,2,FALSE),VLOOKUP(H2427,'Pontuação'!I$2:J$11,2,FALSE),VLOOKUP(J2427,'Pontuação'!G$2:H$11,2,FALSE),VLOOKUP(L2427,'Pontuação'!M$2:N$13,2,FALSE)),0)</f>
        <v>1504</v>
      </c>
      <c r="T2427" s="11">
        <f t="shared" si="1"/>
        <v>150</v>
      </c>
      <c r="U2427" s="11" t="str">
        <f t="array" ref="U2427">IFERROR(INDEX('Pontuação'!G$13:G$101, MATCH(T2427, 'Pontuação'!F$13:F$101, 0)), "Faixa Indefinida")</f>
        <v>C</v>
      </c>
      <c r="V2427" s="11">
        <f t="shared" si="2"/>
        <v>0</v>
      </c>
      <c r="W2427" s="11">
        <f t="shared" si="3"/>
        <v>0</v>
      </c>
      <c r="X2427" s="11">
        <f t="shared" si="4"/>
        <v>1</v>
      </c>
      <c r="Y2427" s="11">
        <f t="shared" si="5"/>
        <v>0</v>
      </c>
      <c r="Z2427" s="12">
        <f>ROUNDUP(SUM(VLOOKUP(F2427,'Pontuação 3.0'!A$2:B$11,2,FALSE),VLOOKUP(E2427,'Pontuação 3.0'!C$2:D$11,2,FALSE),VLOOKUP(H2427,'Pontuação 3.0'!I$2:J$11,2,FALSE),VLOOKUP(J2427,'Pontuação 3.0'!G$2:H$11,2,FALSE),VLOOKUP(G2427,'Pontuação 3.0'!E$2:F$11,2,FALSE),VLOOKUP(K2427,'Pontuação 3.0'!K$2:L$11,2,FALSE),VLOOKUP(L2427,'Pontuação 3.0'!M$2:N$13,2,FALSE)),0)</f>
        <v>2113</v>
      </c>
      <c r="AA2427" s="12">
        <f t="shared" si="6"/>
        <v>211</v>
      </c>
      <c r="AB2427" s="12" t="str">
        <f t="array" ref="AB2427">IFERROR(INDEX('Pontuação 3.0'!G$13:G$191, MATCH(AA2427, 'Pontuação 3.0'!F$13:F$191, 0)), "Faixa Indefinida")</f>
        <v>C</v>
      </c>
      <c r="AC2427" s="12">
        <f t="shared" si="7"/>
        <v>0</v>
      </c>
      <c r="AD2427" s="12">
        <f t="shared" si="8"/>
        <v>0</v>
      </c>
      <c r="AE2427" s="12">
        <f t="shared" si="9"/>
        <v>1</v>
      </c>
      <c r="AF2427" s="12">
        <f t="shared" si="10"/>
        <v>0</v>
      </c>
    </row>
    <row r="2428" ht="15.75" customHeight="1">
      <c r="A2428" s="8">
        <v>45687.0</v>
      </c>
      <c r="B2428" s="9" t="s">
        <v>5582</v>
      </c>
      <c r="C2428" s="9" t="s">
        <v>5583</v>
      </c>
      <c r="D2428" s="15">
        <v>2.1991766695E10</v>
      </c>
      <c r="E2428" s="9" t="s">
        <v>13936</v>
      </c>
      <c r="F2428" s="9" t="s">
        <v>13950</v>
      </c>
      <c r="G2428" s="9" t="s">
        <v>13944</v>
      </c>
      <c r="H2428" s="9" t="s">
        <v>13949</v>
      </c>
      <c r="I2428" s="9" t="s">
        <v>13928</v>
      </c>
      <c r="J2428" s="9" t="s">
        <v>13929</v>
      </c>
      <c r="K2428" s="9" t="s">
        <v>13930</v>
      </c>
      <c r="L2428" s="9" t="s">
        <v>13931</v>
      </c>
      <c r="M2428" s="9" t="s">
        <v>13952</v>
      </c>
      <c r="N2428" s="13" t="s">
        <v>12</v>
      </c>
      <c r="O2428" s="13" t="s">
        <v>14</v>
      </c>
      <c r="P2428" s="13" t="s">
        <v>13</v>
      </c>
      <c r="Q2428" s="13" t="s">
        <v>84</v>
      </c>
      <c r="R2428" s="13" t="s">
        <v>15</v>
      </c>
      <c r="S2428" s="10">
        <f>ROUNDUP(SUM(VLOOKUP(F2428,'Pontuação'!A$2:B$11,2,FALSE),VLOOKUP(E2428,'Pontuação'!C$2:D$11,2,FALSE),VLOOKUP(H2428,'Pontuação'!I$2:J$11,2,FALSE),VLOOKUP(J2428,'Pontuação'!G$2:H$11,2,FALSE),VLOOKUP(L2428,'Pontuação'!M$2:N$13,2,FALSE)),0)</f>
        <v>1595</v>
      </c>
      <c r="T2428" s="11">
        <f t="shared" si="1"/>
        <v>160</v>
      </c>
      <c r="U2428" s="11" t="str">
        <f t="array" ref="U2428">IFERROR(INDEX('Pontuação'!G$13:G$101, MATCH(T2428, 'Pontuação'!F$13:F$101, 0)), "Faixa Indefinida")</f>
        <v>C</v>
      </c>
      <c r="V2428" s="11">
        <f t="shared" si="2"/>
        <v>0</v>
      </c>
      <c r="W2428" s="11">
        <f t="shared" si="3"/>
        <v>0</v>
      </c>
      <c r="X2428" s="11">
        <f t="shared" si="4"/>
        <v>1</v>
      </c>
      <c r="Y2428" s="11">
        <f t="shared" si="5"/>
        <v>0</v>
      </c>
      <c r="Z2428" s="12">
        <f>ROUNDUP(SUM(VLOOKUP(F2428,'Pontuação 3.0'!A$2:B$11,2,FALSE),VLOOKUP(E2428,'Pontuação 3.0'!C$2:D$11,2,FALSE),VLOOKUP(H2428,'Pontuação 3.0'!I$2:J$11,2,FALSE),VLOOKUP(J2428,'Pontuação 3.0'!G$2:H$11,2,FALSE),VLOOKUP(G2428,'Pontuação 3.0'!E$2:F$11,2,FALSE),VLOOKUP(K2428,'Pontuação 3.0'!K$2:L$11,2,FALSE),VLOOKUP(L2428,'Pontuação 3.0'!M$2:N$13,2,FALSE)),0)</f>
        <v>2330</v>
      </c>
      <c r="AA2428" s="12">
        <f t="shared" si="6"/>
        <v>233</v>
      </c>
      <c r="AB2428" s="12" t="str">
        <f t="array" ref="AB2428">IFERROR(INDEX('Pontuação 3.0'!G$13:G$191, MATCH(AA2428, 'Pontuação 3.0'!F$13:F$191, 0)), "Faixa Indefinida")</f>
        <v>B</v>
      </c>
      <c r="AC2428" s="12">
        <f t="shared" si="7"/>
        <v>0</v>
      </c>
      <c r="AD2428" s="12">
        <f t="shared" si="8"/>
        <v>1</v>
      </c>
      <c r="AE2428" s="12">
        <f t="shared" si="9"/>
        <v>0</v>
      </c>
      <c r="AF2428" s="12">
        <f t="shared" si="10"/>
        <v>0</v>
      </c>
    </row>
    <row r="2429" ht="15.75" customHeight="1">
      <c r="A2429" s="8">
        <v>45687.0</v>
      </c>
      <c r="B2429" s="9" t="s">
        <v>5696</v>
      </c>
      <c r="C2429" s="9" t="s">
        <v>5697</v>
      </c>
      <c r="D2429" s="9" t="s">
        <v>5698</v>
      </c>
      <c r="E2429" s="9" t="s">
        <v>13924</v>
      </c>
      <c r="F2429" s="9" t="s">
        <v>13948</v>
      </c>
      <c r="G2429" s="9" t="s">
        <v>13926</v>
      </c>
      <c r="H2429" s="9" t="s">
        <v>13949</v>
      </c>
      <c r="I2429" s="9" t="s">
        <v>13940</v>
      </c>
      <c r="J2429" s="9" t="s">
        <v>13929</v>
      </c>
      <c r="K2429" s="9" t="s">
        <v>13940</v>
      </c>
      <c r="L2429" s="9" t="s">
        <v>13945</v>
      </c>
      <c r="M2429" s="9" t="s">
        <v>13942</v>
      </c>
      <c r="N2429" s="13" t="s">
        <v>12</v>
      </c>
      <c r="O2429" s="13" t="s">
        <v>14</v>
      </c>
      <c r="P2429" s="13" t="s">
        <v>32</v>
      </c>
      <c r="Q2429" s="13" t="s">
        <v>77</v>
      </c>
      <c r="R2429" s="13" t="s">
        <v>15</v>
      </c>
      <c r="S2429" s="10">
        <f>ROUNDUP(SUM(VLOOKUP(F2429,'Pontuação'!A$2:B$11,2,FALSE),VLOOKUP(E2429,'Pontuação'!C$2:D$11,2,FALSE),VLOOKUP(H2429,'Pontuação'!I$2:J$11,2,FALSE),VLOOKUP(J2429,'Pontuação'!G$2:H$11,2,FALSE),VLOOKUP(L2429,'Pontuação'!M$2:N$13,2,FALSE)),0)</f>
        <v>1719</v>
      </c>
      <c r="T2429" s="11">
        <f t="shared" si="1"/>
        <v>172</v>
      </c>
      <c r="U2429" s="11" t="str">
        <f t="array" ref="U2429">IFERROR(INDEX('Pontuação'!G$13:G$101, MATCH(T2429, 'Pontuação'!F$13:F$101, 0)), "Faixa Indefinida")</f>
        <v>B</v>
      </c>
      <c r="V2429" s="11">
        <f t="shared" si="2"/>
        <v>0</v>
      </c>
      <c r="W2429" s="11">
        <f t="shared" si="3"/>
        <v>1</v>
      </c>
      <c r="X2429" s="11">
        <f t="shared" si="4"/>
        <v>0</v>
      </c>
      <c r="Y2429" s="11">
        <f t="shared" si="5"/>
        <v>0</v>
      </c>
      <c r="Z2429" s="12">
        <f>ROUNDUP(SUM(VLOOKUP(F2429,'Pontuação 3.0'!A$2:B$11,2,FALSE),VLOOKUP(E2429,'Pontuação 3.0'!C$2:D$11,2,FALSE),VLOOKUP(H2429,'Pontuação 3.0'!I$2:J$11,2,FALSE),VLOOKUP(J2429,'Pontuação 3.0'!G$2:H$11,2,FALSE),VLOOKUP(G2429,'Pontuação 3.0'!E$2:F$11,2,FALSE),VLOOKUP(K2429,'Pontuação 3.0'!K$2:L$11,2,FALSE),VLOOKUP(L2429,'Pontuação 3.0'!M$2:N$13,2,FALSE)),0)</f>
        <v>2132</v>
      </c>
      <c r="AA2429" s="12">
        <f t="shared" si="6"/>
        <v>213</v>
      </c>
      <c r="AB2429" s="12" t="str">
        <f t="array" ref="AB2429">IFERROR(INDEX('Pontuação 3.0'!G$13:G$191, MATCH(AA2429, 'Pontuação 3.0'!F$13:F$191, 0)), "Faixa Indefinida")</f>
        <v>C</v>
      </c>
      <c r="AC2429" s="12">
        <f t="shared" si="7"/>
        <v>0</v>
      </c>
      <c r="AD2429" s="12">
        <f t="shared" si="8"/>
        <v>0</v>
      </c>
      <c r="AE2429" s="12">
        <f t="shared" si="9"/>
        <v>1</v>
      </c>
      <c r="AF2429" s="12">
        <f t="shared" si="10"/>
        <v>0</v>
      </c>
    </row>
    <row r="2430" ht="15.75" customHeight="1">
      <c r="A2430" s="8">
        <v>45687.0</v>
      </c>
      <c r="B2430" s="9" t="s">
        <v>5699</v>
      </c>
      <c r="C2430" s="9" t="s">
        <v>5700</v>
      </c>
      <c r="D2430" s="15">
        <v>1.9982273366E10</v>
      </c>
      <c r="E2430" s="9" t="s">
        <v>13936</v>
      </c>
      <c r="F2430" s="9" t="s">
        <v>13950</v>
      </c>
      <c r="G2430" s="9" t="s">
        <v>13944</v>
      </c>
      <c r="H2430" s="9" t="s">
        <v>13951</v>
      </c>
      <c r="I2430" s="9" t="s">
        <v>13940</v>
      </c>
      <c r="J2430" s="9" t="s">
        <v>13929</v>
      </c>
      <c r="K2430" s="9" t="s">
        <v>13930</v>
      </c>
      <c r="L2430" s="9" t="s">
        <v>13945</v>
      </c>
      <c r="M2430" s="9" t="s">
        <v>13942</v>
      </c>
      <c r="N2430" s="13" t="s">
        <v>12</v>
      </c>
      <c r="O2430" s="13" t="s">
        <v>14</v>
      </c>
      <c r="P2430" s="13" t="s">
        <v>32</v>
      </c>
      <c r="Q2430" s="13" t="s">
        <v>20</v>
      </c>
      <c r="R2430" s="13" t="s">
        <v>15</v>
      </c>
      <c r="S2430" s="10">
        <f>ROUNDUP(SUM(VLOOKUP(F2430,'Pontuação'!A$2:B$11,2,FALSE),VLOOKUP(E2430,'Pontuação'!C$2:D$11,2,FALSE),VLOOKUP(H2430,'Pontuação'!I$2:J$11,2,FALSE),VLOOKUP(J2430,'Pontuação'!G$2:H$11,2,FALSE),VLOOKUP(L2430,'Pontuação'!M$2:N$13,2,FALSE)),0)</f>
        <v>1685</v>
      </c>
      <c r="T2430" s="11">
        <f t="shared" si="1"/>
        <v>169</v>
      </c>
      <c r="U2430" s="11" t="str">
        <f t="array" ref="U2430">IFERROR(INDEX('Pontuação'!G$13:G$101, MATCH(T2430, 'Pontuação'!F$13:F$101, 0)), "Faixa Indefinida")</f>
        <v>B</v>
      </c>
      <c r="V2430" s="11">
        <f t="shared" si="2"/>
        <v>0</v>
      </c>
      <c r="W2430" s="11">
        <f t="shared" si="3"/>
        <v>1</v>
      </c>
      <c r="X2430" s="11">
        <f t="shared" si="4"/>
        <v>0</v>
      </c>
      <c r="Y2430" s="11">
        <f t="shared" si="5"/>
        <v>0</v>
      </c>
      <c r="Z2430" s="12">
        <f>ROUNDUP(SUM(VLOOKUP(F2430,'Pontuação 3.0'!A$2:B$11,2,FALSE),VLOOKUP(E2430,'Pontuação 3.0'!C$2:D$11,2,FALSE),VLOOKUP(H2430,'Pontuação 3.0'!I$2:J$11,2,FALSE),VLOOKUP(J2430,'Pontuação 3.0'!G$2:H$11,2,FALSE),VLOOKUP(G2430,'Pontuação 3.0'!E$2:F$11,2,FALSE),VLOOKUP(K2430,'Pontuação 3.0'!K$2:L$11,2,FALSE),VLOOKUP(L2430,'Pontuação 3.0'!M$2:N$13,2,FALSE)),0)</f>
        <v>2329</v>
      </c>
      <c r="AA2430" s="12">
        <f t="shared" si="6"/>
        <v>233</v>
      </c>
      <c r="AB2430" s="12" t="str">
        <f t="array" ref="AB2430">IFERROR(INDEX('Pontuação 3.0'!G$13:G$191, MATCH(AA2430, 'Pontuação 3.0'!F$13:F$191, 0)), "Faixa Indefinida")</f>
        <v>B</v>
      </c>
      <c r="AC2430" s="12">
        <f t="shared" si="7"/>
        <v>0</v>
      </c>
      <c r="AD2430" s="12">
        <f t="shared" si="8"/>
        <v>1</v>
      </c>
      <c r="AE2430" s="12">
        <f t="shared" si="9"/>
        <v>0</v>
      </c>
      <c r="AF2430" s="12">
        <f t="shared" si="10"/>
        <v>0</v>
      </c>
    </row>
    <row r="2431" ht="15.75" customHeight="1">
      <c r="A2431" s="8">
        <v>45687.0</v>
      </c>
      <c r="B2431" s="9" t="s">
        <v>5702</v>
      </c>
      <c r="C2431" s="9" t="s">
        <v>5703</v>
      </c>
      <c r="D2431" s="15">
        <v>4.9998014364E10</v>
      </c>
      <c r="E2431" s="9" t="s">
        <v>13936</v>
      </c>
      <c r="F2431" s="9" t="s">
        <v>13950</v>
      </c>
      <c r="G2431" s="9" t="s">
        <v>13926</v>
      </c>
      <c r="H2431" s="9" t="s">
        <v>13949</v>
      </c>
      <c r="I2431" s="9" t="s">
        <v>13940</v>
      </c>
      <c r="J2431" s="9" t="s">
        <v>13939</v>
      </c>
      <c r="K2431" s="9" t="s">
        <v>13930</v>
      </c>
      <c r="L2431" s="9" t="s">
        <v>13959</v>
      </c>
      <c r="M2431" s="9" t="s">
        <v>13942</v>
      </c>
      <c r="N2431" s="13" t="s">
        <v>12</v>
      </c>
      <c r="O2431" s="13" t="s">
        <v>14</v>
      </c>
      <c r="P2431" s="13" t="s">
        <v>32</v>
      </c>
      <c r="Q2431" s="13" t="s">
        <v>48</v>
      </c>
      <c r="R2431" s="13" t="s">
        <v>15</v>
      </c>
      <c r="S2431" s="10">
        <f>ROUNDUP(SUM(VLOOKUP(F2431,'Pontuação'!A$2:B$11,2,FALSE),VLOOKUP(E2431,'Pontuação'!C$2:D$11,2,FALSE),VLOOKUP(H2431,'Pontuação'!I$2:J$11,2,FALSE),VLOOKUP(J2431,'Pontuação'!G$2:H$11,2,FALSE),VLOOKUP(L2431,'Pontuação'!M$2:N$13,2,FALSE)),0)</f>
        <v>1770</v>
      </c>
      <c r="T2431" s="11">
        <f t="shared" si="1"/>
        <v>177</v>
      </c>
      <c r="U2431" s="11" t="str">
        <f t="array" ref="U2431">IFERROR(INDEX('Pontuação'!G$13:G$101, MATCH(T2431, 'Pontuação'!F$13:F$101, 0)), "Faixa Indefinida")</f>
        <v>B</v>
      </c>
      <c r="V2431" s="11">
        <f t="shared" si="2"/>
        <v>0</v>
      </c>
      <c r="W2431" s="11">
        <f t="shared" si="3"/>
        <v>1</v>
      </c>
      <c r="X2431" s="11">
        <f t="shared" si="4"/>
        <v>0</v>
      </c>
      <c r="Y2431" s="11">
        <f t="shared" si="5"/>
        <v>0</v>
      </c>
      <c r="Z2431" s="12">
        <f>ROUNDUP(SUM(VLOOKUP(F2431,'Pontuação 3.0'!A$2:B$11,2,FALSE),VLOOKUP(E2431,'Pontuação 3.0'!C$2:D$11,2,FALSE),VLOOKUP(H2431,'Pontuação 3.0'!I$2:J$11,2,FALSE),VLOOKUP(J2431,'Pontuação 3.0'!G$2:H$11,2,FALSE),VLOOKUP(G2431,'Pontuação 3.0'!E$2:F$11,2,FALSE),VLOOKUP(K2431,'Pontuação 3.0'!K$2:L$11,2,FALSE),VLOOKUP(L2431,'Pontuação 3.0'!M$2:N$13,2,FALSE)),0)</f>
        <v>2816</v>
      </c>
      <c r="AA2431" s="12">
        <f t="shared" si="6"/>
        <v>282</v>
      </c>
      <c r="AB2431" s="12" t="str">
        <f t="array" ref="AB2431">IFERROR(INDEX('Pontuação 3.0'!G$13:G$191, MATCH(AA2431, 'Pontuação 3.0'!F$13:F$191, 0)), "Faixa Indefinida")</f>
        <v>A</v>
      </c>
      <c r="AC2431" s="12">
        <f t="shared" si="7"/>
        <v>1</v>
      </c>
      <c r="AD2431" s="12">
        <f t="shared" si="8"/>
        <v>0</v>
      </c>
      <c r="AE2431" s="12">
        <f t="shared" si="9"/>
        <v>0</v>
      </c>
      <c r="AF2431" s="12">
        <f t="shared" si="10"/>
        <v>0</v>
      </c>
    </row>
    <row r="2432" ht="15.75" customHeight="1">
      <c r="A2432" s="8">
        <v>45687.0</v>
      </c>
      <c r="B2432" s="9" t="s">
        <v>5704</v>
      </c>
      <c r="C2432" s="9" t="s">
        <v>5705</v>
      </c>
      <c r="D2432" s="15">
        <v>2.1969960112E10</v>
      </c>
      <c r="E2432" s="9" t="s">
        <v>13936</v>
      </c>
      <c r="F2432" s="9" t="s">
        <v>13950</v>
      </c>
      <c r="G2432" s="9" t="s">
        <v>13961</v>
      </c>
      <c r="H2432" s="9" t="s">
        <v>13951</v>
      </c>
      <c r="I2432" s="9" t="s">
        <v>13940</v>
      </c>
      <c r="J2432" s="9" t="s">
        <v>13939</v>
      </c>
      <c r="K2432" s="9" t="s">
        <v>13940</v>
      </c>
      <c r="L2432" s="9" t="s">
        <v>13959</v>
      </c>
      <c r="M2432" s="9" t="s">
        <v>13952</v>
      </c>
      <c r="N2432" s="13" t="s">
        <v>12</v>
      </c>
      <c r="O2432" s="13" t="s">
        <v>14</v>
      </c>
      <c r="P2432" s="13" t="s">
        <v>47</v>
      </c>
      <c r="Q2432" s="13" t="s">
        <v>20</v>
      </c>
      <c r="R2432" s="13" t="s">
        <v>15</v>
      </c>
      <c r="S2432" s="10">
        <f>ROUNDUP(SUM(VLOOKUP(F2432,'Pontuação'!A$2:B$11,2,FALSE),VLOOKUP(E2432,'Pontuação'!C$2:D$11,2,FALSE),VLOOKUP(H2432,'Pontuação'!I$2:J$11,2,FALSE),VLOOKUP(J2432,'Pontuação'!G$2:H$11,2,FALSE),VLOOKUP(L2432,'Pontuação'!M$2:N$13,2,FALSE)),0)</f>
        <v>1728</v>
      </c>
      <c r="T2432" s="11">
        <f t="shared" si="1"/>
        <v>173</v>
      </c>
      <c r="U2432" s="11" t="str">
        <f t="array" ref="U2432">IFERROR(INDEX('Pontuação'!G$13:G$101, MATCH(T2432, 'Pontuação'!F$13:F$101, 0)), "Faixa Indefinida")</f>
        <v>B</v>
      </c>
      <c r="V2432" s="11">
        <f t="shared" si="2"/>
        <v>0</v>
      </c>
      <c r="W2432" s="11">
        <f t="shared" si="3"/>
        <v>1</v>
      </c>
      <c r="X2432" s="11">
        <f t="shared" si="4"/>
        <v>0</v>
      </c>
      <c r="Y2432" s="11">
        <f t="shared" si="5"/>
        <v>0</v>
      </c>
      <c r="Z2432" s="12">
        <f>ROUNDUP(SUM(VLOOKUP(F2432,'Pontuação 3.0'!A$2:B$11,2,FALSE),VLOOKUP(E2432,'Pontuação 3.0'!C$2:D$11,2,FALSE),VLOOKUP(H2432,'Pontuação 3.0'!I$2:J$11,2,FALSE),VLOOKUP(J2432,'Pontuação 3.0'!G$2:H$11,2,FALSE),VLOOKUP(G2432,'Pontuação 3.0'!E$2:F$11,2,FALSE),VLOOKUP(K2432,'Pontuação 3.0'!K$2:L$11,2,FALSE),VLOOKUP(L2432,'Pontuação 3.0'!M$2:N$13,2,FALSE)),0)</f>
        <v>2361</v>
      </c>
      <c r="AA2432" s="12">
        <f t="shared" si="6"/>
        <v>236</v>
      </c>
      <c r="AB2432" s="12" t="str">
        <f t="array" ref="AB2432">IFERROR(INDEX('Pontuação 3.0'!G$13:G$191, MATCH(AA2432, 'Pontuação 3.0'!F$13:F$191, 0)), "Faixa Indefinida")</f>
        <v>A</v>
      </c>
      <c r="AC2432" s="12">
        <f t="shared" si="7"/>
        <v>1</v>
      </c>
      <c r="AD2432" s="12">
        <f t="shared" si="8"/>
        <v>0</v>
      </c>
      <c r="AE2432" s="12">
        <f t="shared" si="9"/>
        <v>0</v>
      </c>
      <c r="AF2432" s="12">
        <f t="shared" si="10"/>
        <v>0</v>
      </c>
    </row>
    <row r="2433" ht="15.75" customHeight="1">
      <c r="A2433" s="8">
        <v>45687.0</v>
      </c>
      <c r="B2433" s="9" t="s">
        <v>5707</v>
      </c>
      <c r="C2433" s="9" t="s">
        <v>5708</v>
      </c>
      <c r="D2433" s="15">
        <v>6.5999426279E10</v>
      </c>
      <c r="E2433" s="9" t="s">
        <v>13936</v>
      </c>
      <c r="F2433" s="9" t="s">
        <v>13953</v>
      </c>
      <c r="G2433" s="9" t="s">
        <v>13926</v>
      </c>
      <c r="H2433" s="9" t="s">
        <v>13951</v>
      </c>
      <c r="I2433" s="9" t="s">
        <v>13940</v>
      </c>
      <c r="J2433" s="9" t="s">
        <v>13929</v>
      </c>
      <c r="K2433" s="9" t="s">
        <v>13940</v>
      </c>
      <c r="L2433" s="9" t="s">
        <v>13931</v>
      </c>
      <c r="M2433" s="9" t="s">
        <v>13942</v>
      </c>
      <c r="N2433" s="13" t="s">
        <v>12</v>
      </c>
      <c r="O2433" s="13" t="s">
        <v>14</v>
      </c>
      <c r="P2433" s="13" t="s">
        <v>32</v>
      </c>
      <c r="Q2433" s="13" t="s">
        <v>20</v>
      </c>
      <c r="R2433" s="13" t="s">
        <v>15</v>
      </c>
      <c r="S2433" s="10">
        <f>ROUNDUP(SUM(VLOOKUP(F2433,'Pontuação'!A$2:B$11,2,FALSE),VLOOKUP(E2433,'Pontuação'!C$2:D$11,2,FALSE),VLOOKUP(H2433,'Pontuação'!I$2:J$11,2,FALSE),VLOOKUP(J2433,'Pontuação'!G$2:H$11,2,FALSE),VLOOKUP(L2433,'Pontuação'!M$2:N$13,2,FALSE)),0)</f>
        <v>1558</v>
      </c>
      <c r="T2433" s="11">
        <f t="shared" si="1"/>
        <v>156</v>
      </c>
      <c r="U2433" s="11" t="str">
        <f t="array" ref="U2433">IFERROR(INDEX('Pontuação'!G$13:G$101, MATCH(T2433, 'Pontuação'!F$13:F$101, 0)), "Faixa Indefinida")</f>
        <v>C</v>
      </c>
      <c r="V2433" s="11">
        <f t="shared" si="2"/>
        <v>0</v>
      </c>
      <c r="W2433" s="11">
        <f t="shared" si="3"/>
        <v>0</v>
      </c>
      <c r="X2433" s="11">
        <f t="shared" si="4"/>
        <v>1</v>
      </c>
      <c r="Y2433" s="11">
        <f t="shared" si="5"/>
        <v>0</v>
      </c>
      <c r="Z2433" s="12">
        <f>ROUNDUP(SUM(VLOOKUP(F2433,'Pontuação 3.0'!A$2:B$11,2,FALSE),VLOOKUP(E2433,'Pontuação 3.0'!C$2:D$11,2,FALSE),VLOOKUP(H2433,'Pontuação 3.0'!I$2:J$11,2,FALSE),VLOOKUP(J2433,'Pontuação 3.0'!G$2:H$11,2,FALSE),VLOOKUP(G2433,'Pontuação 3.0'!E$2:F$11,2,FALSE),VLOOKUP(K2433,'Pontuação 3.0'!K$2:L$11,2,FALSE),VLOOKUP(L2433,'Pontuação 3.0'!M$2:N$13,2,FALSE)),0)</f>
        <v>2107</v>
      </c>
      <c r="AA2433" s="12">
        <f t="shared" si="6"/>
        <v>211</v>
      </c>
      <c r="AB2433" s="12" t="str">
        <f t="array" ref="AB2433">IFERROR(INDEX('Pontuação 3.0'!G$13:G$191, MATCH(AA2433, 'Pontuação 3.0'!F$13:F$191, 0)), "Faixa Indefinida")</f>
        <v>C</v>
      </c>
      <c r="AC2433" s="12">
        <f t="shared" si="7"/>
        <v>0</v>
      </c>
      <c r="AD2433" s="12">
        <f t="shared" si="8"/>
        <v>0</v>
      </c>
      <c r="AE2433" s="12">
        <f t="shared" si="9"/>
        <v>1</v>
      </c>
      <c r="AF2433" s="12">
        <f t="shared" si="10"/>
        <v>0</v>
      </c>
    </row>
    <row r="2434" ht="15.75" customHeight="1">
      <c r="A2434" s="8">
        <v>45687.0</v>
      </c>
      <c r="B2434" s="9" t="s">
        <v>4176</v>
      </c>
      <c r="C2434" s="9" t="s">
        <v>5709</v>
      </c>
      <c r="D2434" s="15">
        <v>1.1948802218E10</v>
      </c>
      <c r="E2434" s="9" t="s">
        <v>13936</v>
      </c>
      <c r="F2434" s="9" t="s">
        <v>13948</v>
      </c>
      <c r="G2434" s="9" t="s">
        <v>13926</v>
      </c>
      <c r="H2434" s="9" t="s">
        <v>13938</v>
      </c>
      <c r="I2434" s="9" t="s">
        <v>13940</v>
      </c>
      <c r="J2434" s="9" t="s">
        <v>13939</v>
      </c>
      <c r="K2434" s="9" t="s">
        <v>13940</v>
      </c>
      <c r="L2434" s="9" t="s">
        <v>13945</v>
      </c>
      <c r="M2434" s="9" t="s">
        <v>13952</v>
      </c>
      <c r="N2434" s="13" t="s">
        <v>12</v>
      </c>
      <c r="O2434" s="13" t="s">
        <v>14</v>
      </c>
      <c r="P2434" s="13" t="s">
        <v>47</v>
      </c>
      <c r="Q2434" s="13" t="s">
        <v>20</v>
      </c>
      <c r="R2434" s="13" t="s">
        <v>15</v>
      </c>
      <c r="S2434" s="10">
        <f>ROUNDUP(SUM(VLOOKUP(F2434,'Pontuação'!A$2:B$11,2,FALSE),VLOOKUP(E2434,'Pontuação'!C$2:D$11,2,FALSE),VLOOKUP(H2434,'Pontuação'!I$2:J$11,2,FALSE),VLOOKUP(J2434,'Pontuação'!G$2:H$11,2,FALSE),VLOOKUP(L2434,'Pontuação'!M$2:N$13,2,FALSE)),0)</f>
        <v>1804</v>
      </c>
      <c r="T2434" s="11">
        <f t="shared" si="1"/>
        <v>180</v>
      </c>
      <c r="U2434" s="11" t="str">
        <f t="array" ref="U2434">IFERROR(INDEX('Pontuação'!G$13:G$101, MATCH(T2434, 'Pontuação'!F$13:F$101, 0)), "Faixa Indefinida")</f>
        <v>B</v>
      </c>
      <c r="V2434" s="11">
        <f t="shared" si="2"/>
        <v>0</v>
      </c>
      <c r="W2434" s="11">
        <f t="shared" si="3"/>
        <v>1</v>
      </c>
      <c r="X2434" s="11">
        <f t="shared" si="4"/>
        <v>0</v>
      </c>
      <c r="Y2434" s="11">
        <f t="shared" si="5"/>
        <v>0</v>
      </c>
      <c r="Z2434" s="12">
        <f>ROUNDUP(SUM(VLOOKUP(F2434,'Pontuação 3.0'!A$2:B$11,2,FALSE),VLOOKUP(E2434,'Pontuação 3.0'!C$2:D$11,2,FALSE),VLOOKUP(H2434,'Pontuação 3.0'!I$2:J$11,2,FALSE),VLOOKUP(J2434,'Pontuação 3.0'!G$2:H$11,2,FALSE),VLOOKUP(G2434,'Pontuação 3.0'!E$2:F$11,2,FALSE),VLOOKUP(K2434,'Pontuação 3.0'!K$2:L$11,2,FALSE),VLOOKUP(L2434,'Pontuação 3.0'!M$2:N$13,2,FALSE)),0)</f>
        <v>2163</v>
      </c>
      <c r="AA2434" s="12">
        <f t="shared" si="6"/>
        <v>216</v>
      </c>
      <c r="AB2434" s="12" t="str">
        <f t="array" ref="AB2434">IFERROR(INDEX('Pontuação 3.0'!G$13:G$191, MATCH(AA2434, 'Pontuação 3.0'!F$13:F$191, 0)), "Faixa Indefinida")</f>
        <v>B</v>
      </c>
      <c r="AC2434" s="12">
        <f t="shared" si="7"/>
        <v>0</v>
      </c>
      <c r="AD2434" s="12">
        <f t="shared" si="8"/>
        <v>1</v>
      </c>
      <c r="AE2434" s="12">
        <f t="shared" si="9"/>
        <v>0</v>
      </c>
      <c r="AF2434" s="12">
        <f t="shared" si="10"/>
        <v>0</v>
      </c>
    </row>
    <row r="2435" ht="15.75" customHeight="1">
      <c r="A2435" s="8">
        <v>45687.0</v>
      </c>
      <c r="B2435" s="9" t="s">
        <v>4452</v>
      </c>
      <c r="C2435" s="9" t="s">
        <v>5706</v>
      </c>
      <c r="D2435" s="15">
        <v>3.5999271682E10</v>
      </c>
      <c r="E2435" s="9" t="s">
        <v>13936</v>
      </c>
      <c r="F2435" s="9" t="s">
        <v>13948</v>
      </c>
      <c r="G2435" s="9" t="s">
        <v>13944</v>
      </c>
      <c r="H2435" s="9" t="s">
        <v>13951</v>
      </c>
      <c r="I2435" s="9" t="s">
        <v>13928</v>
      </c>
      <c r="J2435" s="9" t="s">
        <v>13929</v>
      </c>
      <c r="K2435" s="9" t="s">
        <v>13940</v>
      </c>
      <c r="L2435" s="9" t="s">
        <v>13931</v>
      </c>
      <c r="M2435" s="9" t="s">
        <v>13952</v>
      </c>
      <c r="N2435" s="13" t="s">
        <v>12</v>
      </c>
      <c r="O2435" s="13" t="s">
        <v>14</v>
      </c>
      <c r="P2435" s="13" t="s">
        <v>39</v>
      </c>
      <c r="Q2435" s="13" t="s">
        <v>20</v>
      </c>
      <c r="R2435" s="13" t="s">
        <v>15</v>
      </c>
      <c r="S2435" s="10">
        <f>ROUNDUP(SUM(VLOOKUP(F2435,'Pontuação'!A$2:B$11,2,FALSE),VLOOKUP(E2435,'Pontuação'!C$2:D$11,2,FALSE),VLOOKUP(H2435,'Pontuação'!I$2:J$11,2,FALSE),VLOOKUP(J2435,'Pontuação'!G$2:H$11,2,FALSE),VLOOKUP(L2435,'Pontuação'!M$2:N$13,2,FALSE)),0)</f>
        <v>1541</v>
      </c>
      <c r="T2435" s="11">
        <f t="shared" si="1"/>
        <v>154</v>
      </c>
      <c r="U2435" s="11" t="str">
        <f t="array" ref="U2435">IFERROR(INDEX('Pontuação'!G$13:G$101, MATCH(T2435, 'Pontuação'!F$13:F$101, 0)), "Faixa Indefinida")</f>
        <v>C</v>
      </c>
      <c r="V2435" s="11">
        <f t="shared" si="2"/>
        <v>0</v>
      </c>
      <c r="W2435" s="11">
        <f t="shared" si="3"/>
        <v>0</v>
      </c>
      <c r="X2435" s="11">
        <f t="shared" si="4"/>
        <v>1</v>
      </c>
      <c r="Y2435" s="11">
        <f t="shared" si="5"/>
        <v>0</v>
      </c>
      <c r="Z2435" s="12">
        <f>ROUNDUP(SUM(VLOOKUP(F2435,'Pontuação 3.0'!A$2:B$11,2,FALSE),VLOOKUP(E2435,'Pontuação 3.0'!C$2:D$11,2,FALSE),VLOOKUP(H2435,'Pontuação 3.0'!I$2:J$11,2,FALSE),VLOOKUP(J2435,'Pontuação 3.0'!G$2:H$11,2,FALSE),VLOOKUP(G2435,'Pontuação 3.0'!E$2:F$11,2,FALSE),VLOOKUP(K2435,'Pontuação 3.0'!K$2:L$11,2,FALSE),VLOOKUP(L2435,'Pontuação 3.0'!M$2:N$13,2,FALSE)),0)</f>
        <v>1849</v>
      </c>
      <c r="AA2435" s="12">
        <f t="shared" si="6"/>
        <v>185</v>
      </c>
      <c r="AB2435" s="12" t="str">
        <f t="array" ref="AB2435">IFERROR(INDEX('Pontuação 3.0'!G$13:G$191, MATCH(AA2435, 'Pontuação 3.0'!F$13:F$191, 0)), "Faixa Indefinida")</f>
        <v>D</v>
      </c>
      <c r="AC2435" s="12">
        <f t="shared" si="7"/>
        <v>0</v>
      </c>
      <c r="AD2435" s="12">
        <f t="shared" si="8"/>
        <v>0</v>
      </c>
      <c r="AE2435" s="12">
        <f t="shared" si="9"/>
        <v>0</v>
      </c>
      <c r="AF2435" s="12">
        <f t="shared" si="10"/>
        <v>1</v>
      </c>
    </row>
    <row r="2436" ht="15.75" customHeight="1">
      <c r="A2436" s="8">
        <v>45687.0</v>
      </c>
      <c r="B2436" s="9" t="s">
        <v>5710</v>
      </c>
      <c r="C2436" s="9" t="s">
        <v>5711</v>
      </c>
      <c r="D2436" s="15">
        <v>2.1990521554E10</v>
      </c>
      <c r="E2436" s="9" t="s">
        <v>13924</v>
      </c>
      <c r="F2436" s="9" t="s">
        <v>13950</v>
      </c>
      <c r="G2436" s="9" t="s">
        <v>13944</v>
      </c>
      <c r="H2436" s="9" t="s">
        <v>13951</v>
      </c>
      <c r="I2436" s="9" t="s">
        <v>13940</v>
      </c>
      <c r="J2436" s="9" t="s">
        <v>13929</v>
      </c>
      <c r="K2436" s="9" t="s">
        <v>13940</v>
      </c>
      <c r="L2436" s="9" t="s">
        <v>13931</v>
      </c>
      <c r="M2436" s="9" t="s">
        <v>13967</v>
      </c>
      <c r="N2436" s="13" t="s">
        <v>12</v>
      </c>
      <c r="O2436" s="13" t="s">
        <v>14</v>
      </c>
      <c r="P2436" s="13" t="s">
        <v>333</v>
      </c>
      <c r="Q2436" s="13" t="s">
        <v>33</v>
      </c>
      <c r="R2436" s="13" t="s">
        <v>15</v>
      </c>
      <c r="S2436" s="10">
        <f>ROUNDUP(SUM(VLOOKUP(F2436,'Pontuação'!A$2:B$11,2,FALSE),VLOOKUP(E2436,'Pontuação'!C$2:D$11,2,FALSE),VLOOKUP(H2436,'Pontuação'!I$2:J$11,2,FALSE),VLOOKUP(J2436,'Pontuação'!G$2:H$11,2,FALSE),VLOOKUP(L2436,'Pontuação'!M$2:N$13,2,FALSE)),0)</f>
        <v>1557</v>
      </c>
      <c r="T2436" s="11">
        <f t="shared" si="1"/>
        <v>156</v>
      </c>
      <c r="U2436" s="11" t="str">
        <f t="array" ref="U2436">IFERROR(INDEX('Pontuação'!G$13:G$101, MATCH(T2436, 'Pontuação'!F$13:F$101, 0)), "Faixa Indefinida")</f>
        <v>C</v>
      </c>
      <c r="V2436" s="11">
        <f t="shared" si="2"/>
        <v>0</v>
      </c>
      <c r="W2436" s="11">
        <f t="shared" si="3"/>
        <v>0</v>
      </c>
      <c r="X2436" s="11">
        <f t="shared" si="4"/>
        <v>1</v>
      </c>
      <c r="Y2436" s="11">
        <f t="shared" si="5"/>
        <v>0</v>
      </c>
      <c r="Z2436" s="12">
        <f>ROUNDUP(SUM(VLOOKUP(F2436,'Pontuação 3.0'!A$2:B$11,2,FALSE),VLOOKUP(E2436,'Pontuação 3.0'!C$2:D$11,2,FALSE),VLOOKUP(H2436,'Pontuação 3.0'!I$2:J$11,2,FALSE),VLOOKUP(J2436,'Pontuação 3.0'!G$2:H$11,2,FALSE),VLOOKUP(G2436,'Pontuação 3.0'!E$2:F$11,2,FALSE),VLOOKUP(K2436,'Pontuação 3.0'!K$2:L$11,2,FALSE),VLOOKUP(L2436,'Pontuação 3.0'!M$2:N$13,2,FALSE)),0)</f>
        <v>1952</v>
      </c>
      <c r="AA2436" s="12">
        <f t="shared" si="6"/>
        <v>195</v>
      </c>
      <c r="AB2436" s="12" t="str">
        <f t="array" ref="AB2436">IFERROR(INDEX('Pontuação 3.0'!G$13:G$191, MATCH(AA2436, 'Pontuação 3.0'!F$13:F$191, 0)), "Faixa Indefinida")</f>
        <v>C</v>
      </c>
      <c r="AC2436" s="12">
        <f t="shared" si="7"/>
        <v>0</v>
      </c>
      <c r="AD2436" s="12">
        <f t="shared" si="8"/>
        <v>0</v>
      </c>
      <c r="AE2436" s="12">
        <f t="shared" si="9"/>
        <v>1</v>
      </c>
      <c r="AF2436" s="12">
        <f t="shared" si="10"/>
        <v>0</v>
      </c>
    </row>
    <row r="2437" ht="15.75" customHeight="1">
      <c r="A2437" s="8">
        <v>45687.0</v>
      </c>
      <c r="B2437" s="9" t="s">
        <v>5712</v>
      </c>
      <c r="C2437" s="9" t="s">
        <v>5713</v>
      </c>
      <c r="D2437" s="15">
        <v>6.6992308892E10</v>
      </c>
      <c r="E2437" s="9" t="s">
        <v>13936</v>
      </c>
      <c r="F2437" s="9" t="s">
        <v>13948</v>
      </c>
      <c r="G2437" s="9" t="s">
        <v>13957</v>
      </c>
      <c r="H2437" s="9" t="s">
        <v>13951</v>
      </c>
      <c r="I2437" s="9" t="s">
        <v>13928</v>
      </c>
      <c r="J2437" s="9" t="s">
        <v>13929</v>
      </c>
      <c r="K2437" s="9" t="s">
        <v>13930</v>
      </c>
      <c r="L2437" s="9" t="s">
        <v>13941</v>
      </c>
      <c r="M2437" s="9" t="s">
        <v>13946</v>
      </c>
      <c r="N2437" s="13" t="s">
        <v>12</v>
      </c>
      <c r="O2437" s="13" t="s">
        <v>14</v>
      </c>
      <c r="P2437" s="13" t="s">
        <v>47</v>
      </c>
      <c r="Q2437" s="13" t="s">
        <v>20</v>
      </c>
      <c r="R2437" s="13" t="s">
        <v>65</v>
      </c>
      <c r="S2437" s="10">
        <f>ROUNDUP(SUM(VLOOKUP(F2437,'Pontuação'!A$2:B$11,2,FALSE),VLOOKUP(E2437,'Pontuação'!C$2:D$11,2,FALSE),VLOOKUP(H2437,'Pontuação'!I$2:J$11,2,FALSE),VLOOKUP(J2437,'Pontuação'!G$2:H$11,2,FALSE),VLOOKUP(L2437,'Pontuação'!M$2:N$13,2,FALSE)),0)</f>
        <v>1585</v>
      </c>
      <c r="T2437" s="11">
        <f t="shared" si="1"/>
        <v>159</v>
      </c>
      <c r="U2437" s="11" t="str">
        <f t="array" ref="U2437">IFERROR(INDEX('Pontuação'!G$13:G$101, MATCH(T2437, 'Pontuação'!F$13:F$101, 0)), "Faixa Indefinida")</f>
        <v>C</v>
      </c>
      <c r="V2437" s="11">
        <f t="shared" si="2"/>
        <v>0</v>
      </c>
      <c r="W2437" s="11">
        <f t="shared" si="3"/>
        <v>0</v>
      </c>
      <c r="X2437" s="11">
        <f t="shared" si="4"/>
        <v>1</v>
      </c>
      <c r="Y2437" s="11">
        <f t="shared" si="5"/>
        <v>0</v>
      </c>
      <c r="Z2437" s="12">
        <f>ROUNDUP(SUM(VLOOKUP(F2437,'Pontuação 3.0'!A$2:B$11,2,FALSE),VLOOKUP(E2437,'Pontuação 3.0'!C$2:D$11,2,FALSE),VLOOKUP(H2437,'Pontuação 3.0'!I$2:J$11,2,FALSE),VLOOKUP(J2437,'Pontuação 3.0'!G$2:H$11,2,FALSE),VLOOKUP(G2437,'Pontuação 3.0'!E$2:F$11,2,FALSE),VLOOKUP(K2437,'Pontuação 3.0'!K$2:L$11,2,FALSE),VLOOKUP(L2437,'Pontuação 3.0'!M$2:N$13,2,FALSE)),0)</f>
        <v>2078</v>
      </c>
      <c r="AA2437" s="12">
        <f t="shared" si="6"/>
        <v>208</v>
      </c>
      <c r="AB2437" s="12" t="str">
        <f t="array" ref="AB2437">IFERROR(INDEX('Pontuação 3.0'!G$13:G$191, MATCH(AA2437, 'Pontuação 3.0'!F$13:F$191, 0)), "Faixa Indefinida")</f>
        <v>C</v>
      </c>
      <c r="AC2437" s="12">
        <f t="shared" si="7"/>
        <v>0</v>
      </c>
      <c r="AD2437" s="12">
        <f t="shared" si="8"/>
        <v>0</v>
      </c>
      <c r="AE2437" s="12">
        <f t="shared" si="9"/>
        <v>1</v>
      </c>
      <c r="AF2437" s="12">
        <f t="shared" si="10"/>
        <v>0</v>
      </c>
    </row>
    <row r="2438" ht="15.75" customHeight="1">
      <c r="A2438" s="8">
        <v>45687.0</v>
      </c>
      <c r="B2438" s="9" t="s">
        <v>5717</v>
      </c>
      <c r="C2438" s="9" t="s">
        <v>5718</v>
      </c>
      <c r="D2438" s="15">
        <v>1.1960696898E10</v>
      </c>
      <c r="E2438" s="9" t="s">
        <v>13936</v>
      </c>
      <c r="F2438" s="9" t="s">
        <v>13950</v>
      </c>
      <c r="G2438" s="9" t="s">
        <v>13944</v>
      </c>
      <c r="H2438" s="9" t="s">
        <v>13938</v>
      </c>
      <c r="I2438" s="9" t="s">
        <v>13928</v>
      </c>
      <c r="J2438" s="9" t="s">
        <v>13956</v>
      </c>
      <c r="K2438" s="9" t="s">
        <v>13940</v>
      </c>
      <c r="L2438" s="9" t="s">
        <v>13931</v>
      </c>
      <c r="M2438" s="9" t="s">
        <v>13952</v>
      </c>
      <c r="N2438" s="13" t="s">
        <v>12</v>
      </c>
      <c r="O2438" s="13" t="s">
        <v>14</v>
      </c>
      <c r="P2438" s="13" t="s">
        <v>47</v>
      </c>
      <c r="Q2438" s="13" t="s">
        <v>20</v>
      </c>
      <c r="R2438" s="13" t="s">
        <v>65</v>
      </c>
      <c r="S2438" s="10">
        <f>ROUNDUP(SUM(VLOOKUP(F2438,'Pontuação'!A$2:B$11,2,FALSE),VLOOKUP(E2438,'Pontuação'!C$2:D$11,2,FALSE),VLOOKUP(H2438,'Pontuação'!I$2:J$11,2,FALSE),VLOOKUP(J2438,'Pontuação'!G$2:H$11,2,FALSE),VLOOKUP(L2438,'Pontuação'!M$2:N$13,2,FALSE)),0)</f>
        <v>1857</v>
      </c>
      <c r="T2438" s="11">
        <f t="shared" si="1"/>
        <v>186</v>
      </c>
      <c r="U2438" s="11" t="str">
        <f t="array" ref="U2438">IFERROR(INDEX('Pontuação'!G$13:G$101, MATCH(T2438, 'Pontuação'!F$13:F$101, 0)), "Faixa Indefinida")</f>
        <v>A</v>
      </c>
      <c r="V2438" s="11">
        <f t="shared" si="2"/>
        <v>1</v>
      </c>
      <c r="W2438" s="11">
        <f t="shared" si="3"/>
        <v>0</v>
      </c>
      <c r="X2438" s="11">
        <f t="shared" si="4"/>
        <v>0</v>
      </c>
      <c r="Y2438" s="11">
        <f t="shared" si="5"/>
        <v>0</v>
      </c>
      <c r="Z2438" s="12">
        <f>ROUNDUP(SUM(VLOOKUP(F2438,'Pontuação 3.0'!A$2:B$11,2,FALSE),VLOOKUP(E2438,'Pontuação 3.0'!C$2:D$11,2,FALSE),VLOOKUP(H2438,'Pontuação 3.0'!I$2:J$11,2,FALSE),VLOOKUP(J2438,'Pontuação 3.0'!G$2:H$11,2,FALSE),VLOOKUP(G2438,'Pontuação 3.0'!E$2:F$11,2,FALSE),VLOOKUP(K2438,'Pontuação 3.0'!K$2:L$11,2,FALSE),VLOOKUP(L2438,'Pontuação 3.0'!M$2:N$13,2,FALSE)),0)</f>
        <v>2193</v>
      </c>
      <c r="AA2438" s="12">
        <f t="shared" si="6"/>
        <v>219</v>
      </c>
      <c r="AB2438" s="12" t="str">
        <f t="array" ref="AB2438">IFERROR(INDEX('Pontuação 3.0'!G$13:G$191, MATCH(AA2438, 'Pontuação 3.0'!F$13:F$191, 0)), "Faixa Indefinida")</f>
        <v>B</v>
      </c>
      <c r="AC2438" s="12">
        <f t="shared" si="7"/>
        <v>0</v>
      </c>
      <c r="AD2438" s="12">
        <f t="shared" si="8"/>
        <v>1</v>
      </c>
      <c r="AE2438" s="12">
        <f t="shared" si="9"/>
        <v>0</v>
      </c>
      <c r="AF2438" s="12">
        <f t="shared" si="10"/>
        <v>0</v>
      </c>
    </row>
    <row r="2439" ht="15.75" customHeight="1">
      <c r="A2439" s="8">
        <v>45687.0</v>
      </c>
      <c r="B2439" s="9" t="s">
        <v>5714</v>
      </c>
      <c r="C2439" s="9" t="s">
        <v>5715</v>
      </c>
      <c r="D2439" s="9" t="s">
        <v>5716</v>
      </c>
      <c r="E2439" s="9" t="s">
        <v>13936</v>
      </c>
      <c r="F2439" s="9" t="s">
        <v>13950</v>
      </c>
      <c r="G2439" s="9" t="s">
        <v>13926</v>
      </c>
      <c r="H2439" s="9" t="s">
        <v>13949</v>
      </c>
      <c r="I2439" s="9" t="s">
        <v>13940</v>
      </c>
      <c r="J2439" s="9" t="s">
        <v>13929</v>
      </c>
      <c r="K2439" s="9" t="s">
        <v>13940</v>
      </c>
      <c r="L2439" s="9" t="s">
        <v>13931</v>
      </c>
      <c r="M2439" s="9" t="s">
        <v>13952</v>
      </c>
      <c r="N2439" s="13" t="s">
        <v>12</v>
      </c>
      <c r="O2439" s="13" t="s">
        <v>14</v>
      </c>
      <c r="P2439" s="13" t="s">
        <v>32</v>
      </c>
      <c r="Q2439" s="13" t="s">
        <v>48</v>
      </c>
      <c r="R2439" s="13" t="s">
        <v>15</v>
      </c>
      <c r="S2439" s="10">
        <f>ROUNDUP(SUM(VLOOKUP(F2439,'Pontuação'!A$2:B$11,2,FALSE),VLOOKUP(E2439,'Pontuação'!C$2:D$11,2,FALSE),VLOOKUP(H2439,'Pontuação'!I$2:J$11,2,FALSE),VLOOKUP(J2439,'Pontuação'!G$2:H$11,2,FALSE),VLOOKUP(L2439,'Pontuação'!M$2:N$13,2,FALSE)),0)</f>
        <v>1595</v>
      </c>
      <c r="T2439" s="11">
        <f t="shared" si="1"/>
        <v>160</v>
      </c>
      <c r="U2439" s="11" t="str">
        <f t="array" ref="U2439">IFERROR(INDEX('Pontuação'!G$13:G$101, MATCH(T2439, 'Pontuação'!F$13:F$101, 0)), "Faixa Indefinida")</f>
        <v>C</v>
      </c>
      <c r="V2439" s="11">
        <f t="shared" si="2"/>
        <v>0</v>
      </c>
      <c r="W2439" s="11">
        <f t="shared" si="3"/>
        <v>0</v>
      </c>
      <c r="X2439" s="11">
        <f t="shared" si="4"/>
        <v>1</v>
      </c>
      <c r="Y2439" s="11">
        <f t="shared" si="5"/>
        <v>0</v>
      </c>
      <c r="Z2439" s="12">
        <f>ROUNDUP(SUM(VLOOKUP(F2439,'Pontuação 3.0'!A$2:B$11,2,FALSE),VLOOKUP(E2439,'Pontuação 3.0'!C$2:D$11,2,FALSE),VLOOKUP(H2439,'Pontuação 3.0'!I$2:J$11,2,FALSE),VLOOKUP(J2439,'Pontuação 3.0'!G$2:H$11,2,FALSE),VLOOKUP(G2439,'Pontuação 3.0'!E$2:F$11,2,FALSE),VLOOKUP(K2439,'Pontuação 3.0'!K$2:L$11,2,FALSE),VLOOKUP(L2439,'Pontuação 3.0'!M$2:N$13,2,FALSE)),0)</f>
        <v>2209</v>
      </c>
      <c r="AA2439" s="12">
        <f t="shared" si="6"/>
        <v>221</v>
      </c>
      <c r="AB2439" s="12" t="str">
        <f t="array" ref="AB2439">IFERROR(INDEX('Pontuação 3.0'!G$13:G$191, MATCH(AA2439, 'Pontuação 3.0'!F$13:F$191, 0)), "Faixa Indefinida")</f>
        <v>B</v>
      </c>
      <c r="AC2439" s="12">
        <f t="shared" si="7"/>
        <v>0</v>
      </c>
      <c r="AD2439" s="12">
        <f t="shared" si="8"/>
        <v>1</v>
      </c>
      <c r="AE2439" s="12">
        <f t="shared" si="9"/>
        <v>0</v>
      </c>
      <c r="AF2439" s="12">
        <f t="shared" si="10"/>
        <v>0</v>
      </c>
    </row>
    <row r="2440" ht="15.75" customHeight="1">
      <c r="A2440" s="8">
        <v>45687.0</v>
      </c>
      <c r="B2440" s="9" t="s">
        <v>5719</v>
      </c>
      <c r="C2440" s="9" t="s">
        <v>5720</v>
      </c>
      <c r="D2440" s="15">
        <v>8.299946968E10</v>
      </c>
      <c r="E2440" s="9" t="s">
        <v>13936</v>
      </c>
      <c r="F2440" s="9" t="s">
        <v>13950</v>
      </c>
      <c r="G2440" s="9" t="s">
        <v>13957</v>
      </c>
      <c r="H2440" s="9" t="s">
        <v>13927</v>
      </c>
      <c r="I2440" s="9" t="s">
        <v>13940</v>
      </c>
      <c r="J2440" s="9" t="s">
        <v>13929</v>
      </c>
      <c r="K2440" s="9" t="s">
        <v>13940</v>
      </c>
      <c r="L2440" s="9" t="s">
        <v>13931</v>
      </c>
      <c r="M2440" s="9" t="s">
        <v>13942</v>
      </c>
      <c r="N2440" s="13" t="s">
        <v>12</v>
      </c>
      <c r="O2440" s="13" t="s">
        <v>14</v>
      </c>
      <c r="P2440" s="13" t="s">
        <v>13</v>
      </c>
      <c r="Q2440" s="13" t="s">
        <v>84</v>
      </c>
      <c r="R2440" s="13" t="s">
        <v>15</v>
      </c>
      <c r="S2440" s="10">
        <f>ROUNDUP(SUM(VLOOKUP(F2440,'Pontuação'!A$2:B$11,2,FALSE),VLOOKUP(E2440,'Pontuação'!C$2:D$11,2,FALSE),VLOOKUP(H2440,'Pontuação'!I$2:J$11,2,FALSE),VLOOKUP(J2440,'Pontuação'!G$2:H$11,2,FALSE),VLOOKUP(L2440,'Pontuação'!M$2:N$13,2,FALSE)),0)</f>
        <v>1439</v>
      </c>
      <c r="T2440" s="11">
        <f t="shared" si="1"/>
        <v>144</v>
      </c>
      <c r="U2440" s="11" t="str">
        <f t="array" ref="U2440">IFERROR(INDEX('Pontuação'!G$13:G$101, MATCH(T2440, 'Pontuação'!F$13:F$101, 0)), "Faixa Indefinida")</f>
        <v>D</v>
      </c>
      <c r="V2440" s="11">
        <f t="shared" si="2"/>
        <v>0</v>
      </c>
      <c r="W2440" s="11">
        <f t="shared" si="3"/>
        <v>0</v>
      </c>
      <c r="X2440" s="11">
        <f t="shared" si="4"/>
        <v>0</v>
      </c>
      <c r="Y2440" s="11">
        <f t="shared" si="5"/>
        <v>1</v>
      </c>
      <c r="Z2440" s="12">
        <f>ROUNDUP(SUM(VLOOKUP(F2440,'Pontuação 3.0'!A$2:B$11,2,FALSE),VLOOKUP(E2440,'Pontuação 3.0'!C$2:D$11,2,FALSE),VLOOKUP(H2440,'Pontuação 3.0'!I$2:J$11,2,FALSE),VLOOKUP(J2440,'Pontuação 3.0'!G$2:H$11,2,FALSE),VLOOKUP(G2440,'Pontuação 3.0'!E$2:F$11,2,FALSE),VLOOKUP(K2440,'Pontuação 3.0'!K$2:L$11,2,FALSE),VLOOKUP(L2440,'Pontuação 3.0'!M$2:N$13,2,FALSE)),0)</f>
        <v>1824</v>
      </c>
      <c r="AA2440" s="12">
        <f t="shared" si="6"/>
        <v>182</v>
      </c>
      <c r="AB2440" s="12" t="str">
        <f t="array" ref="AB2440">IFERROR(INDEX('Pontuação 3.0'!G$13:G$191, MATCH(AA2440, 'Pontuação 3.0'!F$13:F$191, 0)), "Faixa Indefinida")</f>
        <v>D</v>
      </c>
      <c r="AC2440" s="12">
        <f t="shared" si="7"/>
        <v>0</v>
      </c>
      <c r="AD2440" s="12">
        <f t="shared" si="8"/>
        <v>0</v>
      </c>
      <c r="AE2440" s="12">
        <f t="shared" si="9"/>
        <v>0</v>
      </c>
      <c r="AF2440" s="12">
        <f t="shared" si="10"/>
        <v>1</v>
      </c>
    </row>
    <row r="2441" ht="15.75" customHeight="1">
      <c r="A2441" s="8">
        <v>45687.0</v>
      </c>
      <c r="B2441" s="9" t="s">
        <v>5725</v>
      </c>
      <c r="C2441" s="9" t="s">
        <v>5726</v>
      </c>
      <c r="D2441" s="15">
        <v>8.3991028458E10</v>
      </c>
      <c r="E2441" s="9" t="s">
        <v>13924</v>
      </c>
      <c r="F2441" s="9" t="s">
        <v>13925</v>
      </c>
      <c r="G2441" s="9" t="s">
        <v>13957</v>
      </c>
      <c r="H2441" s="9" t="s">
        <v>13927</v>
      </c>
      <c r="I2441" s="9" t="s">
        <v>13940</v>
      </c>
      <c r="J2441" s="9" t="s">
        <v>13929</v>
      </c>
      <c r="K2441" s="9" t="s">
        <v>13940</v>
      </c>
      <c r="L2441" s="9" t="s">
        <v>13931</v>
      </c>
      <c r="M2441" s="9" t="s">
        <v>13967</v>
      </c>
      <c r="N2441" s="13" t="s">
        <v>12</v>
      </c>
      <c r="O2441" s="13" t="s">
        <v>14</v>
      </c>
      <c r="P2441" s="13" t="s">
        <v>13</v>
      </c>
      <c r="Q2441" s="13" t="s">
        <v>84</v>
      </c>
      <c r="R2441" s="13" t="s">
        <v>15</v>
      </c>
      <c r="S2441" s="10">
        <f>ROUNDUP(SUM(VLOOKUP(F2441,'Pontuação'!A$2:B$11,2,FALSE),VLOOKUP(E2441,'Pontuação'!C$2:D$11,2,FALSE),VLOOKUP(H2441,'Pontuação'!I$2:J$11,2,FALSE),VLOOKUP(J2441,'Pontuação'!G$2:H$11,2,FALSE),VLOOKUP(L2441,'Pontuação'!M$2:N$13,2,FALSE)),0)</f>
        <v>1198</v>
      </c>
      <c r="T2441" s="11">
        <f t="shared" si="1"/>
        <v>120</v>
      </c>
      <c r="U2441" s="11" t="str">
        <f t="array" ref="U2441">IFERROR(INDEX('Pontuação'!G$13:G$101, MATCH(T2441, 'Pontuação'!F$13:F$101, 0)), "Faixa Indefinida")</f>
        <v>D</v>
      </c>
      <c r="V2441" s="11">
        <f t="shared" si="2"/>
        <v>0</v>
      </c>
      <c r="W2441" s="11">
        <f t="shared" si="3"/>
        <v>0</v>
      </c>
      <c r="X2441" s="11">
        <f t="shared" si="4"/>
        <v>0</v>
      </c>
      <c r="Y2441" s="11">
        <f t="shared" si="5"/>
        <v>1</v>
      </c>
      <c r="Z2441" s="12">
        <f>ROUNDUP(SUM(VLOOKUP(F2441,'Pontuação 3.0'!A$2:B$11,2,FALSE),VLOOKUP(E2441,'Pontuação 3.0'!C$2:D$11,2,FALSE),VLOOKUP(H2441,'Pontuação 3.0'!I$2:J$11,2,FALSE),VLOOKUP(J2441,'Pontuação 3.0'!G$2:H$11,2,FALSE),VLOOKUP(G2441,'Pontuação 3.0'!E$2:F$11,2,FALSE),VLOOKUP(K2441,'Pontuação 3.0'!K$2:L$11,2,FALSE),VLOOKUP(L2441,'Pontuação 3.0'!M$2:N$13,2,FALSE)),0)</f>
        <v>1646</v>
      </c>
      <c r="AA2441" s="12">
        <f t="shared" si="6"/>
        <v>165</v>
      </c>
      <c r="AB2441" s="12" t="str">
        <f t="array" ref="AB2441">IFERROR(INDEX('Pontuação 3.0'!G$13:G$191, MATCH(AA2441, 'Pontuação 3.0'!F$13:F$191, 0)), "Faixa Indefinida")</f>
        <v>D</v>
      </c>
      <c r="AC2441" s="12">
        <f t="shared" si="7"/>
        <v>0</v>
      </c>
      <c r="AD2441" s="12">
        <f t="shared" si="8"/>
        <v>0</v>
      </c>
      <c r="AE2441" s="12">
        <f t="shared" si="9"/>
        <v>0</v>
      </c>
      <c r="AF2441" s="12">
        <f t="shared" si="10"/>
        <v>1</v>
      </c>
    </row>
    <row r="2442" ht="15.75" customHeight="1">
      <c r="A2442" s="8">
        <v>45687.0</v>
      </c>
      <c r="B2442" s="9" t="s">
        <v>5723</v>
      </c>
      <c r="C2442" s="9" t="s">
        <v>5724</v>
      </c>
      <c r="D2442" s="15">
        <v>5.1980385763E10</v>
      </c>
      <c r="E2442" s="9" t="s">
        <v>13936</v>
      </c>
      <c r="F2442" s="9" t="s">
        <v>13950</v>
      </c>
      <c r="G2442" s="9" t="s">
        <v>13926</v>
      </c>
      <c r="H2442" s="9" t="s">
        <v>13951</v>
      </c>
      <c r="I2442" s="9" t="s">
        <v>13940</v>
      </c>
      <c r="J2442" s="9" t="s">
        <v>13939</v>
      </c>
      <c r="K2442" s="9" t="s">
        <v>13930</v>
      </c>
      <c r="L2442" s="9" t="s">
        <v>13931</v>
      </c>
      <c r="M2442" s="9" t="s">
        <v>13942</v>
      </c>
      <c r="N2442" s="13" t="s">
        <v>12</v>
      </c>
      <c r="O2442" s="13" t="s">
        <v>14</v>
      </c>
      <c r="P2442" s="13" t="s">
        <v>260</v>
      </c>
      <c r="Q2442" s="13" t="s">
        <v>20</v>
      </c>
      <c r="R2442" s="13" t="s">
        <v>15</v>
      </c>
      <c r="S2442" s="10">
        <f>ROUNDUP(SUM(VLOOKUP(F2442,'Pontuação'!A$2:B$11,2,FALSE),VLOOKUP(E2442,'Pontuação'!C$2:D$11,2,FALSE),VLOOKUP(H2442,'Pontuação'!I$2:J$11,2,FALSE),VLOOKUP(J2442,'Pontuação'!G$2:H$11,2,FALSE),VLOOKUP(L2442,'Pontuação'!M$2:N$13,2,FALSE)),0)</f>
        <v>1658</v>
      </c>
      <c r="T2442" s="11">
        <f t="shared" si="1"/>
        <v>166</v>
      </c>
      <c r="U2442" s="11" t="str">
        <f t="array" ref="U2442">IFERROR(INDEX('Pontuação'!G$13:G$101, MATCH(T2442, 'Pontuação'!F$13:F$101, 0)), "Faixa Indefinida")</f>
        <v>B</v>
      </c>
      <c r="V2442" s="11">
        <f t="shared" si="2"/>
        <v>0</v>
      </c>
      <c r="W2442" s="11">
        <f t="shared" si="3"/>
        <v>1</v>
      </c>
      <c r="X2442" s="11">
        <f t="shared" si="4"/>
        <v>0</v>
      </c>
      <c r="Y2442" s="11">
        <f t="shared" si="5"/>
        <v>0</v>
      </c>
      <c r="Z2442" s="12">
        <f>ROUNDUP(SUM(VLOOKUP(F2442,'Pontuação 3.0'!A$2:B$11,2,FALSE),VLOOKUP(E2442,'Pontuação 3.0'!C$2:D$11,2,FALSE),VLOOKUP(H2442,'Pontuação 3.0'!I$2:J$11,2,FALSE),VLOOKUP(J2442,'Pontuação 3.0'!G$2:H$11,2,FALSE),VLOOKUP(G2442,'Pontuação 3.0'!E$2:F$11,2,FALSE),VLOOKUP(K2442,'Pontuação 3.0'!K$2:L$11,2,FALSE),VLOOKUP(L2442,'Pontuação 3.0'!M$2:N$13,2,FALSE)),0)</f>
        <v>2535</v>
      </c>
      <c r="AA2442" s="12">
        <f t="shared" si="6"/>
        <v>254</v>
      </c>
      <c r="AB2442" s="12" t="str">
        <f t="array" ref="AB2442">IFERROR(INDEX('Pontuação 3.0'!G$13:G$191, MATCH(AA2442, 'Pontuação 3.0'!F$13:F$191, 0)), "Faixa Indefinida")</f>
        <v>A</v>
      </c>
      <c r="AC2442" s="12">
        <f t="shared" si="7"/>
        <v>1</v>
      </c>
      <c r="AD2442" s="12">
        <f t="shared" si="8"/>
        <v>0</v>
      </c>
      <c r="AE2442" s="12">
        <f t="shared" si="9"/>
        <v>0</v>
      </c>
      <c r="AF2442" s="12">
        <f t="shared" si="10"/>
        <v>0</v>
      </c>
    </row>
    <row r="2443" ht="15.75" customHeight="1">
      <c r="A2443" s="8">
        <v>45687.0</v>
      </c>
      <c r="B2443" s="9" t="s">
        <v>2358</v>
      </c>
      <c r="C2443" s="9" t="s">
        <v>5729</v>
      </c>
      <c r="D2443" s="9" t="s">
        <v>5730</v>
      </c>
      <c r="E2443" s="9" t="s">
        <v>13936</v>
      </c>
      <c r="F2443" s="9" t="s">
        <v>13950</v>
      </c>
      <c r="G2443" s="9" t="s">
        <v>13944</v>
      </c>
      <c r="H2443" s="9" t="s">
        <v>13938</v>
      </c>
      <c r="I2443" s="9" t="s">
        <v>13928</v>
      </c>
      <c r="J2443" s="9" t="s">
        <v>13929</v>
      </c>
      <c r="K2443" s="9" t="s">
        <v>13930</v>
      </c>
      <c r="L2443" s="9" t="s">
        <v>13941</v>
      </c>
      <c r="M2443" s="9" t="s">
        <v>13946</v>
      </c>
      <c r="N2443" s="13" t="s">
        <v>12</v>
      </c>
      <c r="O2443" s="13" t="s">
        <v>14</v>
      </c>
      <c r="P2443" s="13" t="s">
        <v>13</v>
      </c>
      <c r="Q2443" s="13" t="s">
        <v>20</v>
      </c>
      <c r="R2443" s="13" t="s">
        <v>15</v>
      </c>
      <c r="S2443" s="10">
        <f>ROUNDUP(SUM(VLOOKUP(F2443,'Pontuação'!A$2:B$11,2,FALSE),VLOOKUP(E2443,'Pontuação'!C$2:D$11,2,FALSE),VLOOKUP(H2443,'Pontuação'!I$2:J$11,2,FALSE),VLOOKUP(J2443,'Pontuação'!G$2:H$11,2,FALSE),VLOOKUP(L2443,'Pontuação'!M$2:N$13,2,FALSE)),0)</f>
        <v>1623</v>
      </c>
      <c r="T2443" s="11">
        <f t="shared" si="1"/>
        <v>162</v>
      </c>
      <c r="U2443" s="11" t="str">
        <f t="array" ref="U2443">IFERROR(INDEX('Pontuação'!G$13:G$101, MATCH(T2443, 'Pontuação'!F$13:F$101, 0)), "Faixa Indefinida")</f>
        <v>C</v>
      </c>
      <c r="V2443" s="11">
        <f t="shared" si="2"/>
        <v>0</v>
      </c>
      <c r="W2443" s="11">
        <f t="shared" si="3"/>
        <v>0</v>
      </c>
      <c r="X2443" s="11">
        <f t="shared" si="4"/>
        <v>1</v>
      </c>
      <c r="Y2443" s="11">
        <f t="shared" si="5"/>
        <v>0</v>
      </c>
      <c r="Z2443" s="12">
        <f>ROUNDUP(SUM(VLOOKUP(F2443,'Pontuação 3.0'!A$2:B$11,2,FALSE),VLOOKUP(E2443,'Pontuação 3.0'!C$2:D$11,2,FALSE),VLOOKUP(H2443,'Pontuação 3.0'!I$2:J$11,2,FALSE),VLOOKUP(J2443,'Pontuação 3.0'!G$2:H$11,2,FALSE),VLOOKUP(G2443,'Pontuação 3.0'!E$2:F$11,2,FALSE),VLOOKUP(K2443,'Pontuação 3.0'!K$2:L$11,2,FALSE),VLOOKUP(L2443,'Pontuação 3.0'!M$2:N$13,2,FALSE)),0)</f>
        <v>2157</v>
      </c>
      <c r="AA2443" s="12">
        <f t="shared" si="6"/>
        <v>216</v>
      </c>
      <c r="AB2443" s="12" t="str">
        <f t="array" ref="AB2443">IFERROR(INDEX('Pontuação 3.0'!G$13:G$191, MATCH(AA2443, 'Pontuação 3.0'!F$13:F$191, 0)), "Faixa Indefinida")</f>
        <v>B</v>
      </c>
      <c r="AC2443" s="12">
        <f t="shared" si="7"/>
        <v>0</v>
      </c>
      <c r="AD2443" s="12">
        <f t="shared" si="8"/>
        <v>1</v>
      </c>
      <c r="AE2443" s="12">
        <f t="shared" si="9"/>
        <v>0</v>
      </c>
      <c r="AF2443" s="12">
        <f t="shared" si="10"/>
        <v>0</v>
      </c>
    </row>
    <row r="2444" ht="15.75" customHeight="1">
      <c r="A2444" s="8">
        <v>45687.0</v>
      </c>
      <c r="B2444" s="9" t="s">
        <v>5731</v>
      </c>
      <c r="C2444" s="9" t="s">
        <v>5732</v>
      </c>
      <c r="D2444" s="15">
        <v>5.1984830379E10</v>
      </c>
      <c r="E2444" s="9" t="s">
        <v>13924</v>
      </c>
      <c r="F2444" s="9" t="s">
        <v>13948</v>
      </c>
      <c r="G2444" s="9" t="s">
        <v>13926</v>
      </c>
      <c r="H2444" s="9" t="s">
        <v>13949</v>
      </c>
      <c r="I2444" s="9" t="s">
        <v>13940</v>
      </c>
      <c r="J2444" s="9" t="s">
        <v>13929</v>
      </c>
      <c r="K2444" s="9" t="s">
        <v>13930</v>
      </c>
      <c r="L2444" s="9" t="s">
        <v>13931</v>
      </c>
      <c r="M2444" s="9" t="s">
        <v>13942</v>
      </c>
      <c r="N2444" s="13" t="s">
        <v>12</v>
      </c>
      <c r="O2444" s="13" t="s">
        <v>14</v>
      </c>
      <c r="P2444" s="13" t="s">
        <v>93</v>
      </c>
      <c r="Q2444" s="13" t="s">
        <v>20</v>
      </c>
      <c r="R2444" s="13" t="s">
        <v>15</v>
      </c>
      <c r="S2444" s="10">
        <f>ROUNDUP(SUM(VLOOKUP(F2444,'Pontuação'!A$2:B$11,2,FALSE),VLOOKUP(E2444,'Pontuação'!C$2:D$11,2,FALSE),VLOOKUP(H2444,'Pontuação'!I$2:J$11,2,FALSE),VLOOKUP(J2444,'Pontuação'!G$2:H$11,2,FALSE),VLOOKUP(L2444,'Pontuação'!M$2:N$13,2,FALSE)),0)</f>
        <v>1587</v>
      </c>
      <c r="T2444" s="11">
        <f t="shared" si="1"/>
        <v>159</v>
      </c>
      <c r="U2444" s="11" t="str">
        <f t="array" ref="U2444">IFERROR(INDEX('Pontuação'!G$13:G$101, MATCH(T2444, 'Pontuação'!F$13:F$101, 0)), "Faixa Indefinida")</f>
        <v>C</v>
      </c>
      <c r="V2444" s="11">
        <f t="shared" si="2"/>
        <v>0</v>
      </c>
      <c r="W2444" s="11">
        <f t="shared" si="3"/>
        <v>0</v>
      </c>
      <c r="X2444" s="11">
        <f t="shared" si="4"/>
        <v>1</v>
      </c>
      <c r="Y2444" s="11">
        <f t="shared" si="5"/>
        <v>0</v>
      </c>
      <c r="Z2444" s="12">
        <f>ROUNDUP(SUM(VLOOKUP(F2444,'Pontuação 3.0'!A$2:B$11,2,FALSE),VLOOKUP(E2444,'Pontuação 3.0'!C$2:D$11,2,FALSE),VLOOKUP(H2444,'Pontuação 3.0'!I$2:J$11,2,FALSE),VLOOKUP(J2444,'Pontuação 3.0'!G$2:H$11,2,FALSE),VLOOKUP(G2444,'Pontuação 3.0'!E$2:F$11,2,FALSE),VLOOKUP(K2444,'Pontuação 3.0'!K$2:L$11,2,FALSE),VLOOKUP(L2444,'Pontuação 3.0'!M$2:N$13,2,FALSE)),0)</f>
        <v>2307</v>
      </c>
      <c r="AA2444" s="12">
        <f t="shared" si="6"/>
        <v>231</v>
      </c>
      <c r="AB2444" s="12" t="str">
        <f t="array" ref="AB2444">IFERROR(INDEX('Pontuação 3.0'!G$13:G$191, MATCH(AA2444, 'Pontuação 3.0'!F$13:F$191, 0)), "Faixa Indefinida")</f>
        <v>B</v>
      </c>
      <c r="AC2444" s="12">
        <f t="shared" si="7"/>
        <v>0</v>
      </c>
      <c r="AD2444" s="12">
        <f t="shared" si="8"/>
        <v>1</v>
      </c>
      <c r="AE2444" s="12">
        <f t="shared" si="9"/>
        <v>0</v>
      </c>
      <c r="AF2444" s="12">
        <f t="shared" si="10"/>
        <v>0</v>
      </c>
    </row>
    <row r="2445" ht="15.75" customHeight="1">
      <c r="A2445" s="8">
        <v>45687.0</v>
      </c>
      <c r="B2445" s="9" t="s">
        <v>5733</v>
      </c>
      <c r="C2445" s="9" t="s">
        <v>5734</v>
      </c>
      <c r="D2445" s="15">
        <v>4.8988523132E10</v>
      </c>
      <c r="E2445" s="9" t="s">
        <v>13936</v>
      </c>
      <c r="F2445" s="9" t="s">
        <v>13948</v>
      </c>
      <c r="G2445" s="9" t="s">
        <v>13926</v>
      </c>
      <c r="H2445" s="9" t="s">
        <v>13949</v>
      </c>
      <c r="I2445" s="9" t="s">
        <v>13940</v>
      </c>
      <c r="J2445" s="9" t="s">
        <v>13956</v>
      </c>
      <c r="K2445" s="9" t="s">
        <v>13930</v>
      </c>
      <c r="L2445" s="9" t="s">
        <v>13954</v>
      </c>
      <c r="M2445" s="9" t="s">
        <v>13967</v>
      </c>
      <c r="N2445" s="13" t="s">
        <v>12</v>
      </c>
      <c r="O2445" s="13" t="s">
        <v>14</v>
      </c>
      <c r="P2445" s="13" t="s">
        <v>19</v>
      </c>
      <c r="Q2445" s="13" t="s">
        <v>20</v>
      </c>
      <c r="R2445" s="13" t="s">
        <v>65</v>
      </c>
      <c r="S2445" s="10">
        <f>ROUNDUP(SUM(VLOOKUP(F2445,'Pontuação'!A$2:B$11,2,FALSE),VLOOKUP(E2445,'Pontuação'!C$2:D$11,2,FALSE),VLOOKUP(H2445,'Pontuação'!I$2:J$11,2,FALSE),VLOOKUP(J2445,'Pontuação'!G$2:H$11,2,FALSE),VLOOKUP(L2445,'Pontuação'!M$2:N$13,2,FALSE)),0)</f>
        <v>1824</v>
      </c>
      <c r="T2445" s="11">
        <f t="shared" si="1"/>
        <v>182</v>
      </c>
      <c r="U2445" s="11" t="str">
        <f t="array" ref="U2445">IFERROR(INDEX('Pontuação'!G$13:G$101, MATCH(T2445, 'Pontuação'!F$13:F$101, 0)), "Faixa Indefinida")</f>
        <v>B</v>
      </c>
      <c r="V2445" s="11">
        <f t="shared" si="2"/>
        <v>0</v>
      </c>
      <c r="W2445" s="11">
        <f t="shared" si="3"/>
        <v>1</v>
      </c>
      <c r="X2445" s="11">
        <f t="shared" si="4"/>
        <v>0</v>
      </c>
      <c r="Y2445" s="11">
        <f t="shared" si="5"/>
        <v>0</v>
      </c>
      <c r="Z2445" s="12">
        <f>ROUNDUP(SUM(VLOOKUP(F2445,'Pontuação 3.0'!A$2:B$11,2,FALSE),VLOOKUP(E2445,'Pontuação 3.0'!C$2:D$11,2,FALSE),VLOOKUP(H2445,'Pontuação 3.0'!I$2:J$11,2,FALSE),VLOOKUP(J2445,'Pontuação 3.0'!G$2:H$11,2,FALSE),VLOOKUP(G2445,'Pontuação 3.0'!E$2:F$11,2,FALSE),VLOOKUP(K2445,'Pontuação 3.0'!K$2:L$11,2,FALSE),VLOOKUP(L2445,'Pontuação 3.0'!M$2:N$13,2,FALSE)),0)</f>
        <v>2582</v>
      </c>
      <c r="AA2445" s="12">
        <f t="shared" si="6"/>
        <v>258</v>
      </c>
      <c r="AB2445" s="12" t="str">
        <f t="array" ref="AB2445">IFERROR(INDEX('Pontuação 3.0'!G$13:G$191, MATCH(AA2445, 'Pontuação 3.0'!F$13:F$191, 0)), "Faixa Indefinida")</f>
        <v>A</v>
      </c>
      <c r="AC2445" s="12">
        <f t="shared" si="7"/>
        <v>1</v>
      </c>
      <c r="AD2445" s="12">
        <f t="shared" si="8"/>
        <v>0</v>
      </c>
      <c r="AE2445" s="12">
        <f t="shared" si="9"/>
        <v>0</v>
      </c>
      <c r="AF2445" s="12">
        <f t="shared" si="10"/>
        <v>0</v>
      </c>
    </row>
    <row r="2446" ht="15.75" customHeight="1">
      <c r="A2446" s="8">
        <v>45687.0</v>
      </c>
      <c r="B2446" s="9" t="s">
        <v>5735</v>
      </c>
      <c r="C2446" s="9" t="s">
        <v>5736</v>
      </c>
      <c r="D2446" s="15">
        <v>1.1977276522E10</v>
      </c>
      <c r="E2446" s="9" t="s">
        <v>13924</v>
      </c>
      <c r="F2446" s="9" t="s">
        <v>13950</v>
      </c>
      <c r="G2446" s="9" t="s">
        <v>13957</v>
      </c>
      <c r="H2446" s="9" t="s">
        <v>13927</v>
      </c>
      <c r="I2446" s="9" t="s">
        <v>13928</v>
      </c>
      <c r="J2446" s="9" t="s">
        <v>13929</v>
      </c>
      <c r="K2446" s="9" t="s">
        <v>13930</v>
      </c>
      <c r="L2446" s="9" t="s">
        <v>13941</v>
      </c>
      <c r="M2446" s="9" t="s">
        <v>13952</v>
      </c>
      <c r="N2446" s="13" t="s">
        <v>12</v>
      </c>
      <c r="O2446" s="13" t="s">
        <v>14</v>
      </c>
      <c r="P2446" s="13" t="s">
        <v>68</v>
      </c>
      <c r="Q2446" s="13" t="s">
        <v>48</v>
      </c>
      <c r="R2446" s="13" t="s">
        <v>15</v>
      </c>
      <c r="S2446" s="10">
        <f>ROUNDUP(SUM(VLOOKUP(F2446,'Pontuação'!A$2:B$11,2,FALSE),VLOOKUP(E2446,'Pontuação'!C$2:D$11,2,FALSE),VLOOKUP(H2446,'Pontuação'!I$2:J$11,2,FALSE),VLOOKUP(J2446,'Pontuação'!G$2:H$11,2,FALSE),VLOOKUP(L2446,'Pontuação'!M$2:N$13,2,FALSE)),0)</f>
        <v>1487</v>
      </c>
      <c r="T2446" s="11">
        <f t="shared" si="1"/>
        <v>149</v>
      </c>
      <c r="U2446" s="11" t="str">
        <f t="array" ref="U2446">IFERROR(INDEX('Pontuação'!G$13:G$101, MATCH(T2446, 'Pontuação'!F$13:F$101, 0)), "Faixa Indefinida")</f>
        <v>C</v>
      </c>
      <c r="V2446" s="11">
        <f t="shared" si="2"/>
        <v>0</v>
      </c>
      <c r="W2446" s="11">
        <f t="shared" si="3"/>
        <v>0</v>
      </c>
      <c r="X2446" s="11">
        <f t="shared" si="4"/>
        <v>1</v>
      </c>
      <c r="Y2446" s="11">
        <f t="shared" si="5"/>
        <v>0</v>
      </c>
      <c r="Z2446" s="12">
        <f>ROUNDUP(SUM(VLOOKUP(F2446,'Pontuação 3.0'!A$2:B$11,2,FALSE),VLOOKUP(E2446,'Pontuação 3.0'!C$2:D$11,2,FALSE),VLOOKUP(H2446,'Pontuação 3.0'!I$2:J$11,2,FALSE),VLOOKUP(J2446,'Pontuação 3.0'!G$2:H$11,2,FALSE),VLOOKUP(G2446,'Pontuação 3.0'!E$2:F$11,2,FALSE),VLOOKUP(K2446,'Pontuação 3.0'!K$2:L$11,2,FALSE),VLOOKUP(L2446,'Pontuação 3.0'!M$2:N$13,2,FALSE)),0)</f>
        <v>2033</v>
      </c>
      <c r="AA2446" s="12">
        <f t="shared" si="6"/>
        <v>203</v>
      </c>
      <c r="AB2446" s="12" t="str">
        <f t="array" ref="AB2446">IFERROR(INDEX('Pontuação 3.0'!G$13:G$191, MATCH(AA2446, 'Pontuação 3.0'!F$13:F$191, 0)), "Faixa Indefinida")</f>
        <v>C</v>
      </c>
      <c r="AC2446" s="12">
        <f t="shared" si="7"/>
        <v>0</v>
      </c>
      <c r="AD2446" s="12">
        <f t="shared" si="8"/>
        <v>0</v>
      </c>
      <c r="AE2446" s="12">
        <f t="shared" si="9"/>
        <v>1</v>
      </c>
      <c r="AF2446" s="12">
        <f t="shared" si="10"/>
        <v>0</v>
      </c>
    </row>
    <row r="2447" ht="15.75" customHeight="1">
      <c r="A2447" s="8">
        <v>45687.0</v>
      </c>
      <c r="B2447" s="9" t="s">
        <v>5737</v>
      </c>
      <c r="C2447" s="9" t="s">
        <v>5738</v>
      </c>
      <c r="D2447" s="15">
        <v>9.8984488877E10</v>
      </c>
      <c r="E2447" s="9" t="s">
        <v>13936</v>
      </c>
      <c r="F2447" s="9" t="s">
        <v>13950</v>
      </c>
      <c r="G2447" s="9" t="s">
        <v>13944</v>
      </c>
      <c r="H2447" s="9" t="s">
        <v>13951</v>
      </c>
      <c r="I2447" s="9" t="s">
        <v>13940</v>
      </c>
      <c r="J2447" s="9" t="s">
        <v>13929</v>
      </c>
      <c r="K2447" s="9" t="s">
        <v>13940</v>
      </c>
      <c r="L2447" s="9" t="s">
        <v>13945</v>
      </c>
      <c r="M2447" s="9" t="s">
        <v>13942</v>
      </c>
      <c r="N2447" s="13" t="s">
        <v>12</v>
      </c>
      <c r="O2447" s="13" t="s">
        <v>14</v>
      </c>
      <c r="P2447" s="13" t="s">
        <v>47</v>
      </c>
      <c r="Q2447" s="13" t="s">
        <v>20</v>
      </c>
      <c r="R2447" s="13" t="s">
        <v>15</v>
      </c>
      <c r="S2447" s="10">
        <f>ROUNDUP(SUM(VLOOKUP(F2447,'Pontuação'!A$2:B$11,2,FALSE),VLOOKUP(E2447,'Pontuação'!C$2:D$11,2,FALSE),VLOOKUP(H2447,'Pontuação'!I$2:J$11,2,FALSE),VLOOKUP(J2447,'Pontuação'!G$2:H$11,2,FALSE),VLOOKUP(L2447,'Pontuação'!M$2:N$13,2,FALSE)),0)</f>
        <v>1685</v>
      </c>
      <c r="T2447" s="11">
        <f t="shared" si="1"/>
        <v>169</v>
      </c>
      <c r="U2447" s="11" t="str">
        <f t="array" ref="U2447">IFERROR(INDEX('Pontuação'!G$13:G$101, MATCH(T2447, 'Pontuação'!F$13:F$101, 0)), "Faixa Indefinida")</f>
        <v>B</v>
      </c>
      <c r="V2447" s="11">
        <f t="shared" si="2"/>
        <v>0</v>
      </c>
      <c r="W2447" s="11">
        <f t="shared" si="3"/>
        <v>1</v>
      </c>
      <c r="X2447" s="11">
        <f t="shared" si="4"/>
        <v>0</v>
      </c>
      <c r="Y2447" s="11">
        <f t="shared" si="5"/>
        <v>0</v>
      </c>
      <c r="Z2447" s="12">
        <f>ROUNDUP(SUM(VLOOKUP(F2447,'Pontuação 3.0'!A$2:B$11,2,FALSE),VLOOKUP(E2447,'Pontuação 3.0'!C$2:D$11,2,FALSE),VLOOKUP(H2447,'Pontuação 3.0'!I$2:J$11,2,FALSE),VLOOKUP(J2447,'Pontuação 3.0'!G$2:H$11,2,FALSE),VLOOKUP(G2447,'Pontuação 3.0'!E$2:F$11,2,FALSE),VLOOKUP(K2447,'Pontuação 3.0'!K$2:L$11,2,FALSE),VLOOKUP(L2447,'Pontuação 3.0'!M$2:N$13,2,FALSE)),0)</f>
        <v>2068</v>
      </c>
      <c r="AA2447" s="12">
        <f t="shared" si="6"/>
        <v>207</v>
      </c>
      <c r="AB2447" s="12" t="str">
        <f t="array" ref="AB2447">IFERROR(INDEX('Pontuação 3.0'!G$13:G$191, MATCH(AA2447, 'Pontuação 3.0'!F$13:F$191, 0)), "Faixa Indefinida")</f>
        <v>C</v>
      </c>
      <c r="AC2447" s="12">
        <f t="shared" si="7"/>
        <v>0</v>
      </c>
      <c r="AD2447" s="12">
        <f t="shared" si="8"/>
        <v>0</v>
      </c>
      <c r="AE2447" s="12">
        <f t="shared" si="9"/>
        <v>1</v>
      </c>
      <c r="AF2447" s="12">
        <f t="shared" si="10"/>
        <v>0</v>
      </c>
    </row>
    <row r="2448" ht="15.75" customHeight="1">
      <c r="A2448" s="8">
        <v>45687.0</v>
      </c>
      <c r="B2448" s="9" t="s">
        <v>5739</v>
      </c>
      <c r="C2448" s="9" t="s">
        <v>5740</v>
      </c>
      <c r="D2448" s="15">
        <v>1.1932101901E10</v>
      </c>
      <c r="E2448" s="9" t="s">
        <v>13936</v>
      </c>
      <c r="F2448" s="9" t="s">
        <v>13950</v>
      </c>
      <c r="G2448" s="9" t="s">
        <v>13957</v>
      </c>
      <c r="H2448" s="9" t="s">
        <v>13927</v>
      </c>
      <c r="I2448" s="9" t="s">
        <v>13940</v>
      </c>
      <c r="J2448" s="9" t="s">
        <v>13929</v>
      </c>
      <c r="K2448" s="9" t="s">
        <v>13940</v>
      </c>
      <c r="L2448" s="9" t="s">
        <v>13931</v>
      </c>
      <c r="M2448" s="9" t="s">
        <v>13952</v>
      </c>
      <c r="N2448" s="13" t="s">
        <v>12</v>
      </c>
      <c r="O2448" s="13" t="s">
        <v>14</v>
      </c>
      <c r="P2448" s="13" t="s">
        <v>19</v>
      </c>
      <c r="Q2448" s="13" t="s">
        <v>77</v>
      </c>
      <c r="R2448" s="13" t="s">
        <v>65</v>
      </c>
      <c r="S2448" s="10">
        <f>ROUNDUP(SUM(VLOOKUP(F2448,'Pontuação'!A$2:B$11,2,FALSE),VLOOKUP(E2448,'Pontuação'!C$2:D$11,2,FALSE),VLOOKUP(H2448,'Pontuação'!I$2:J$11,2,FALSE),VLOOKUP(J2448,'Pontuação'!G$2:H$11,2,FALSE),VLOOKUP(L2448,'Pontuação'!M$2:N$13,2,FALSE)),0)</f>
        <v>1439</v>
      </c>
      <c r="T2448" s="11">
        <f t="shared" si="1"/>
        <v>144</v>
      </c>
      <c r="U2448" s="11" t="str">
        <f t="array" ref="U2448">IFERROR(INDEX('Pontuação'!G$13:G$101, MATCH(T2448, 'Pontuação'!F$13:F$101, 0)), "Faixa Indefinida")</f>
        <v>D</v>
      </c>
      <c r="V2448" s="11">
        <f t="shared" si="2"/>
        <v>0</v>
      </c>
      <c r="W2448" s="11">
        <f t="shared" si="3"/>
        <v>0</v>
      </c>
      <c r="X2448" s="11">
        <f t="shared" si="4"/>
        <v>0</v>
      </c>
      <c r="Y2448" s="11">
        <f t="shared" si="5"/>
        <v>1</v>
      </c>
      <c r="Z2448" s="12">
        <f>ROUNDUP(SUM(VLOOKUP(F2448,'Pontuação 3.0'!A$2:B$11,2,FALSE),VLOOKUP(E2448,'Pontuação 3.0'!C$2:D$11,2,FALSE),VLOOKUP(H2448,'Pontuação 3.0'!I$2:J$11,2,FALSE),VLOOKUP(J2448,'Pontuação 3.0'!G$2:H$11,2,FALSE),VLOOKUP(G2448,'Pontuação 3.0'!E$2:F$11,2,FALSE),VLOOKUP(K2448,'Pontuação 3.0'!K$2:L$11,2,FALSE),VLOOKUP(L2448,'Pontuação 3.0'!M$2:N$13,2,FALSE)),0)</f>
        <v>1824</v>
      </c>
      <c r="AA2448" s="12">
        <f t="shared" si="6"/>
        <v>182</v>
      </c>
      <c r="AB2448" s="12" t="str">
        <f t="array" ref="AB2448">IFERROR(INDEX('Pontuação 3.0'!G$13:G$191, MATCH(AA2448, 'Pontuação 3.0'!F$13:F$191, 0)), "Faixa Indefinida")</f>
        <v>D</v>
      </c>
      <c r="AC2448" s="12">
        <f t="shared" si="7"/>
        <v>0</v>
      </c>
      <c r="AD2448" s="12">
        <f t="shared" si="8"/>
        <v>0</v>
      </c>
      <c r="AE2448" s="12">
        <f t="shared" si="9"/>
        <v>0</v>
      </c>
      <c r="AF2448" s="12">
        <f t="shared" si="10"/>
        <v>1</v>
      </c>
    </row>
    <row r="2449" ht="15.75" customHeight="1">
      <c r="A2449" s="8">
        <v>45687.0</v>
      </c>
      <c r="B2449" s="9" t="s">
        <v>5741</v>
      </c>
      <c r="C2449" s="9" t="s">
        <v>5742</v>
      </c>
      <c r="D2449" s="15">
        <v>5.1996376449E10</v>
      </c>
      <c r="E2449" s="9" t="s">
        <v>13936</v>
      </c>
      <c r="F2449" s="9" t="s">
        <v>13953</v>
      </c>
      <c r="G2449" s="9" t="s">
        <v>13957</v>
      </c>
      <c r="H2449" s="9" t="s">
        <v>13927</v>
      </c>
      <c r="I2449" s="9" t="s">
        <v>13940</v>
      </c>
      <c r="J2449" s="9" t="s">
        <v>13929</v>
      </c>
      <c r="K2449" s="9" t="s">
        <v>13940</v>
      </c>
      <c r="L2449" s="9" t="s">
        <v>13945</v>
      </c>
      <c r="M2449" s="9" t="s">
        <v>13942</v>
      </c>
      <c r="N2449" s="13" t="s">
        <v>12</v>
      </c>
      <c r="O2449" s="13" t="s">
        <v>14</v>
      </c>
      <c r="P2449" s="13" t="s">
        <v>111</v>
      </c>
      <c r="Q2449" s="13" t="s">
        <v>20</v>
      </c>
      <c r="R2449" s="13" t="s">
        <v>65</v>
      </c>
      <c r="S2449" s="10">
        <f>ROUNDUP(SUM(VLOOKUP(F2449,'Pontuação'!A$2:B$11,2,FALSE),VLOOKUP(E2449,'Pontuação'!C$2:D$11,2,FALSE),VLOOKUP(H2449,'Pontuação'!I$2:J$11,2,FALSE),VLOOKUP(J2449,'Pontuação'!G$2:H$11,2,FALSE),VLOOKUP(L2449,'Pontuação'!M$2:N$13,2,FALSE)),0)</f>
        <v>1576</v>
      </c>
      <c r="T2449" s="11">
        <f t="shared" si="1"/>
        <v>158</v>
      </c>
      <c r="U2449" s="11" t="str">
        <f t="array" ref="U2449">IFERROR(INDEX('Pontuação'!G$13:G$101, MATCH(T2449, 'Pontuação'!F$13:F$101, 0)), "Faixa Indefinida")</f>
        <v>C</v>
      </c>
      <c r="V2449" s="11">
        <f t="shared" si="2"/>
        <v>0</v>
      </c>
      <c r="W2449" s="11">
        <f t="shared" si="3"/>
        <v>0</v>
      </c>
      <c r="X2449" s="11">
        <f t="shared" si="4"/>
        <v>1</v>
      </c>
      <c r="Y2449" s="11">
        <f t="shared" si="5"/>
        <v>0</v>
      </c>
      <c r="Z2449" s="12">
        <f>ROUNDUP(SUM(VLOOKUP(F2449,'Pontuação 3.0'!A$2:B$11,2,FALSE),VLOOKUP(E2449,'Pontuação 3.0'!C$2:D$11,2,FALSE),VLOOKUP(H2449,'Pontuação 3.0'!I$2:J$11,2,FALSE),VLOOKUP(J2449,'Pontuação 3.0'!G$2:H$11,2,FALSE),VLOOKUP(G2449,'Pontuação 3.0'!E$2:F$11,2,FALSE),VLOOKUP(K2449,'Pontuação 3.0'!K$2:L$11,2,FALSE),VLOOKUP(L2449,'Pontuação 3.0'!M$2:N$13,2,FALSE)),0)</f>
        <v>1895</v>
      </c>
      <c r="AA2449" s="12">
        <f t="shared" si="6"/>
        <v>190</v>
      </c>
      <c r="AB2449" s="12" t="str">
        <f t="array" ref="AB2449">IFERROR(INDEX('Pontuação 3.0'!G$13:G$191, MATCH(AA2449, 'Pontuação 3.0'!F$13:F$191, 0)), "Faixa Indefinida")</f>
        <v>D</v>
      </c>
      <c r="AC2449" s="12">
        <f t="shared" si="7"/>
        <v>0</v>
      </c>
      <c r="AD2449" s="12">
        <f t="shared" si="8"/>
        <v>0</v>
      </c>
      <c r="AE2449" s="12">
        <f t="shared" si="9"/>
        <v>0</v>
      </c>
      <c r="AF2449" s="12">
        <f t="shared" si="10"/>
        <v>1</v>
      </c>
    </row>
    <row r="2450" ht="15.75" customHeight="1">
      <c r="A2450" s="8">
        <v>45687.0</v>
      </c>
      <c r="B2450" s="9" t="s">
        <v>5743</v>
      </c>
      <c r="C2450" s="9" t="s">
        <v>5744</v>
      </c>
      <c r="D2450" s="15">
        <v>8.5991015073E10</v>
      </c>
      <c r="E2450" s="9" t="s">
        <v>13936</v>
      </c>
      <c r="F2450" s="9" t="s">
        <v>13950</v>
      </c>
      <c r="G2450" s="9" t="s">
        <v>13944</v>
      </c>
      <c r="H2450" s="9" t="s">
        <v>13949</v>
      </c>
      <c r="I2450" s="9" t="s">
        <v>13928</v>
      </c>
      <c r="J2450" s="9" t="s">
        <v>13939</v>
      </c>
      <c r="K2450" s="9" t="s">
        <v>13940</v>
      </c>
      <c r="L2450" s="9" t="s">
        <v>13945</v>
      </c>
      <c r="M2450" s="9" t="s">
        <v>13942</v>
      </c>
      <c r="N2450" s="13" t="s">
        <v>12</v>
      </c>
      <c r="O2450" s="13" t="s">
        <v>14</v>
      </c>
      <c r="P2450" s="13" t="s">
        <v>93</v>
      </c>
      <c r="Q2450" s="13" t="s">
        <v>20</v>
      </c>
      <c r="R2450" s="13" t="s">
        <v>15</v>
      </c>
      <c r="S2450" s="10">
        <f>ROUNDUP(SUM(VLOOKUP(F2450,'Pontuação'!A$2:B$11,2,FALSE),VLOOKUP(E2450,'Pontuação'!C$2:D$11,2,FALSE),VLOOKUP(H2450,'Pontuação'!I$2:J$11,2,FALSE),VLOOKUP(J2450,'Pontuação'!G$2:H$11,2,FALSE),VLOOKUP(L2450,'Pontuação'!M$2:N$13,2,FALSE)),0)</f>
        <v>1832</v>
      </c>
      <c r="T2450" s="11">
        <f t="shared" si="1"/>
        <v>183</v>
      </c>
      <c r="U2450" s="11" t="str">
        <f t="array" ref="U2450">IFERROR(INDEX('Pontuação'!G$13:G$101, MATCH(T2450, 'Pontuação'!F$13:F$101, 0)), "Faixa Indefinida")</f>
        <v>B</v>
      </c>
      <c r="V2450" s="11">
        <f t="shared" si="2"/>
        <v>0</v>
      </c>
      <c r="W2450" s="11">
        <f t="shared" si="3"/>
        <v>1</v>
      </c>
      <c r="X2450" s="11">
        <f t="shared" si="4"/>
        <v>0</v>
      </c>
      <c r="Y2450" s="11">
        <f t="shared" si="5"/>
        <v>0</v>
      </c>
      <c r="Z2450" s="12">
        <f>ROUNDUP(SUM(VLOOKUP(F2450,'Pontuação 3.0'!A$2:B$11,2,FALSE),VLOOKUP(E2450,'Pontuação 3.0'!C$2:D$11,2,FALSE),VLOOKUP(H2450,'Pontuação 3.0'!I$2:J$11,2,FALSE),VLOOKUP(J2450,'Pontuação 3.0'!G$2:H$11,2,FALSE),VLOOKUP(G2450,'Pontuação 3.0'!E$2:F$11,2,FALSE),VLOOKUP(K2450,'Pontuação 3.0'!K$2:L$11,2,FALSE),VLOOKUP(L2450,'Pontuação 3.0'!M$2:N$13,2,FALSE)),0)</f>
        <v>2307</v>
      </c>
      <c r="AA2450" s="12">
        <f t="shared" si="6"/>
        <v>231</v>
      </c>
      <c r="AB2450" s="12" t="str">
        <f t="array" ref="AB2450">IFERROR(INDEX('Pontuação 3.0'!G$13:G$191, MATCH(AA2450, 'Pontuação 3.0'!F$13:F$191, 0)), "Faixa Indefinida")</f>
        <v>B</v>
      </c>
      <c r="AC2450" s="12">
        <f t="shared" si="7"/>
        <v>0</v>
      </c>
      <c r="AD2450" s="12">
        <f t="shared" si="8"/>
        <v>1</v>
      </c>
      <c r="AE2450" s="12">
        <f t="shared" si="9"/>
        <v>0</v>
      </c>
      <c r="AF2450" s="12">
        <f t="shared" si="10"/>
        <v>0</v>
      </c>
    </row>
    <row r="2451" ht="15.75" customHeight="1">
      <c r="A2451" s="8">
        <v>45687.0</v>
      </c>
      <c r="B2451" s="9" t="s">
        <v>5745</v>
      </c>
      <c r="C2451" s="9" t="s">
        <v>5746</v>
      </c>
      <c r="D2451" s="9" t="s">
        <v>5747</v>
      </c>
      <c r="E2451" s="9" t="s">
        <v>13936</v>
      </c>
      <c r="F2451" s="9" t="s">
        <v>13950</v>
      </c>
      <c r="G2451" s="9" t="s">
        <v>13926</v>
      </c>
      <c r="H2451" s="9" t="s">
        <v>13938</v>
      </c>
      <c r="I2451" s="9" t="s">
        <v>13940</v>
      </c>
      <c r="J2451" s="9" t="s">
        <v>13929</v>
      </c>
      <c r="K2451" s="9" t="s">
        <v>13940</v>
      </c>
      <c r="L2451" s="9" t="s">
        <v>13945</v>
      </c>
      <c r="M2451" s="9" t="s">
        <v>13946</v>
      </c>
      <c r="N2451" s="13" t="s">
        <v>12</v>
      </c>
      <c r="O2451" s="13" t="s">
        <v>14</v>
      </c>
      <c r="P2451" s="13" t="s">
        <v>93</v>
      </c>
      <c r="Q2451" s="13" t="s">
        <v>20</v>
      </c>
      <c r="R2451" s="13" t="s">
        <v>15</v>
      </c>
      <c r="S2451" s="10">
        <f>ROUNDUP(SUM(VLOOKUP(F2451,'Pontuação'!A$2:B$11,2,FALSE),VLOOKUP(E2451,'Pontuação'!C$2:D$11,2,FALSE),VLOOKUP(H2451,'Pontuação'!I$2:J$11,2,FALSE),VLOOKUP(J2451,'Pontuação'!G$2:H$11,2,FALSE),VLOOKUP(L2451,'Pontuação'!M$2:N$13,2,FALSE)),0)</f>
        <v>1711</v>
      </c>
      <c r="T2451" s="11">
        <f t="shared" si="1"/>
        <v>171</v>
      </c>
      <c r="U2451" s="11" t="str">
        <f t="array" ref="U2451">IFERROR(INDEX('Pontuação'!G$13:G$101, MATCH(T2451, 'Pontuação'!F$13:F$101, 0)), "Faixa Indefinida")</f>
        <v>B</v>
      </c>
      <c r="V2451" s="11">
        <f t="shared" si="2"/>
        <v>0</v>
      </c>
      <c r="W2451" s="11">
        <f t="shared" si="3"/>
        <v>1</v>
      </c>
      <c r="X2451" s="11">
        <f t="shared" si="4"/>
        <v>0</v>
      </c>
      <c r="Y2451" s="11">
        <f t="shared" si="5"/>
        <v>0</v>
      </c>
      <c r="Z2451" s="12">
        <f>ROUNDUP(SUM(VLOOKUP(F2451,'Pontuação 3.0'!A$2:B$11,2,FALSE),VLOOKUP(E2451,'Pontuação 3.0'!C$2:D$11,2,FALSE),VLOOKUP(H2451,'Pontuação 3.0'!I$2:J$11,2,FALSE),VLOOKUP(J2451,'Pontuação 3.0'!G$2:H$11,2,FALSE),VLOOKUP(G2451,'Pontuação 3.0'!E$2:F$11,2,FALSE),VLOOKUP(K2451,'Pontuação 3.0'!K$2:L$11,2,FALSE),VLOOKUP(L2451,'Pontuação 3.0'!M$2:N$13,2,FALSE)),0)</f>
        <v>2144</v>
      </c>
      <c r="AA2451" s="12">
        <f t="shared" si="6"/>
        <v>214</v>
      </c>
      <c r="AB2451" s="12" t="str">
        <f t="array" ref="AB2451">IFERROR(INDEX('Pontuação 3.0'!G$13:G$191, MATCH(AA2451, 'Pontuação 3.0'!F$13:F$191, 0)), "Faixa Indefinida")</f>
        <v>B</v>
      </c>
      <c r="AC2451" s="12">
        <f t="shared" si="7"/>
        <v>0</v>
      </c>
      <c r="AD2451" s="12">
        <f t="shared" si="8"/>
        <v>1</v>
      </c>
      <c r="AE2451" s="12">
        <f t="shared" si="9"/>
        <v>0</v>
      </c>
      <c r="AF2451" s="12">
        <f t="shared" si="10"/>
        <v>0</v>
      </c>
    </row>
    <row r="2452" ht="15.75" customHeight="1">
      <c r="A2452" s="8">
        <v>45687.0</v>
      </c>
      <c r="B2452" s="9" t="s">
        <v>5748</v>
      </c>
      <c r="C2452" s="9" t="s">
        <v>5749</v>
      </c>
      <c r="D2452" s="15">
        <v>2.1993896901E10</v>
      </c>
      <c r="E2452" s="9" t="s">
        <v>13936</v>
      </c>
      <c r="F2452" s="9" t="s">
        <v>13950</v>
      </c>
      <c r="G2452" s="9" t="s">
        <v>13944</v>
      </c>
      <c r="H2452" s="9" t="s">
        <v>13927</v>
      </c>
      <c r="I2452" s="9" t="s">
        <v>13940</v>
      </c>
      <c r="J2452" s="9" t="s">
        <v>13929</v>
      </c>
      <c r="K2452" s="9" t="s">
        <v>13940</v>
      </c>
      <c r="L2452" s="9" t="s">
        <v>13945</v>
      </c>
      <c r="M2452" s="9" t="s">
        <v>13952</v>
      </c>
      <c r="N2452" s="13" t="s">
        <v>12</v>
      </c>
      <c r="O2452" s="13" t="s">
        <v>14</v>
      </c>
      <c r="P2452" s="13" t="s">
        <v>39</v>
      </c>
      <c r="Q2452" s="13" t="s">
        <v>59</v>
      </c>
      <c r="R2452" s="13" t="s">
        <v>65</v>
      </c>
      <c r="S2452" s="10">
        <f>ROUNDUP(SUM(VLOOKUP(F2452,'Pontuação'!A$2:B$11,2,FALSE),VLOOKUP(E2452,'Pontuação'!C$2:D$11,2,FALSE),VLOOKUP(H2452,'Pontuação'!I$2:J$11,2,FALSE),VLOOKUP(J2452,'Pontuação'!G$2:H$11,2,FALSE),VLOOKUP(L2452,'Pontuação'!M$2:N$13,2,FALSE)),0)</f>
        <v>1571</v>
      </c>
      <c r="T2452" s="11">
        <f t="shared" si="1"/>
        <v>157</v>
      </c>
      <c r="U2452" s="11" t="str">
        <f t="array" ref="U2452">IFERROR(INDEX('Pontuação'!G$13:G$101, MATCH(T2452, 'Pontuação'!F$13:F$101, 0)), "Faixa Indefinida")</f>
        <v>C</v>
      </c>
      <c r="V2452" s="11">
        <f t="shared" si="2"/>
        <v>0</v>
      </c>
      <c r="W2452" s="11">
        <f t="shared" si="3"/>
        <v>0</v>
      </c>
      <c r="X2452" s="11">
        <f t="shared" si="4"/>
        <v>1</v>
      </c>
      <c r="Y2452" s="11">
        <f t="shared" si="5"/>
        <v>0</v>
      </c>
      <c r="Z2452" s="12">
        <f>ROUNDUP(SUM(VLOOKUP(F2452,'Pontuação 3.0'!A$2:B$11,2,FALSE),VLOOKUP(E2452,'Pontuação 3.0'!C$2:D$11,2,FALSE),VLOOKUP(H2452,'Pontuação 3.0'!I$2:J$11,2,FALSE),VLOOKUP(J2452,'Pontuação 3.0'!G$2:H$11,2,FALSE),VLOOKUP(G2452,'Pontuação 3.0'!E$2:F$11,2,FALSE),VLOOKUP(K2452,'Pontuação 3.0'!K$2:L$11,2,FALSE),VLOOKUP(L2452,'Pontuação 3.0'!M$2:N$13,2,FALSE)),0)</f>
        <v>1920</v>
      </c>
      <c r="AA2452" s="12">
        <f t="shared" si="6"/>
        <v>192</v>
      </c>
      <c r="AB2452" s="12" t="str">
        <f t="array" ref="AB2452">IFERROR(INDEX('Pontuação 3.0'!G$13:G$191, MATCH(AA2452, 'Pontuação 3.0'!F$13:F$191, 0)), "Faixa Indefinida")</f>
        <v>C</v>
      </c>
      <c r="AC2452" s="12">
        <f t="shared" si="7"/>
        <v>0</v>
      </c>
      <c r="AD2452" s="12">
        <f t="shared" si="8"/>
        <v>0</v>
      </c>
      <c r="AE2452" s="12">
        <f t="shared" si="9"/>
        <v>1</v>
      </c>
      <c r="AF2452" s="12">
        <f t="shared" si="10"/>
        <v>0</v>
      </c>
    </row>
    <row r="2453" ht="15.75" customHeight="1">
      <c r="A2453" s="8">
        <v>45687.0</v>
      </c>
      <c r="B2453" s="9" t="s">
        <v>5752</v>
      </c>
      <c r="C2453" s="9" t="s">
        <v>5753</v>
      </c>
      <c r="D2453" s="15">
        <v>2.1988017194E10</v>
      </c>
      <c r="E2453" s="9" t="s">
        <v>13924</v>
      </c>
      <c r="F2453" s="9" t="s">
        <v>13950</v>
      </c>
      <c r="G2453" s="9" t="s">
        <v>13963</v>
      </c>
      <c r="H2453" s="9" t="s">
        <v>13949</v>
      </c>
      <c r="I2453" s="9" t="s">
        <v>13940</v>
      </c>
      <c r="J2453" s="9" t="s">
        <v>13929</v>
      </c>
      <c r="K2453" s="9" t="s">
        <v>13940</v>
      </c>
      <c r="L2453" s="9" t="s">
        <v>13945</v>
      </c>
      <c r="M2453" s="9" t="s">
        <v>13967</v>
      </c>
      <c r="N2453" s="13" t="s">
        <v>12</v>
      </c>
      <c r="O2453" s="13" t="s">
        <v>14</v>
      </c>
      <c r="P2453" s="13" t="s">
        <v>68</v>
      </c>
      <c r="Q2453" s="13" t="s">
        <v>77</v>
      </c>
      <c r="R2453" s="13" t="s">
        <v>15</v>
      </c>
      <c r="S2453" s="10">
        <f>ROUNDUP(SUM(VLOOKUP(F2453,'Pontuação'!A$2:B$11,2,FALSE),VLOOKUP(E2453,'Pontuação'!C$2:D$11,2,FALSE),VLOOKUP(H2453,'Pontuação'!I$2:J$11,2,FALSE),VLOOKUP(J2453,'Pontuação'!G$2:H$11,2,FALSE),VLOOKUP(L2453,'Pontuação'!M$2:N$13,2,FALSE)),0)</f>
        <v>1731</v>
      </c>
      <c r="T2453" s="11">
        <f t="shared" si="1"/>
        <v>173</v>
      </c>
      <c r="U2453" s="11" t="str">
        <f t="array" ref="U2453">IFERROR(INDEX('Pontuação'!G$13:G$101, MATCH(T2453, 'Pontuação'!F$13:F$101, 0)), "Faixa Indefinida")</f>
        <v>B</v>
      </c>
      <c r="V2453" s="11">
        <f t="shared" si="2"/>
        <v>0</v>
      </c>
      <c r="W2453" s="11">
        <f t="shared" si="3"/>
        <v>1</v>
      </c>
      <c r="X2453" s="11">
        <f t="shared" si="4"/>
        <v>0</v>
      </c>
      <c r="Y2453" s="11">
        <f t="shared" si="5"/>
        <v>0</v>
      </c>
      <c r="Z2453" s="12">
        <f>ROUNDUP(SUM(VLOOKUP(F2453,'Pontuação 3.0'!A$2:B$11,2,FALSE),VLOOKUP(E2453,'Pontuação 3.0'!C$2:D$11,2,FALSE),VLOOKUP(H2453,'Pontuação 3.0'!I$2:J$11,2,FALSE),VLOOKUP(J2453,'Pontuação 3.0'!G$2:H$11,2,FALSE),VLOOKUP(G2453,'Pontuação 3.0'!E$2:F$11,2,FALSE),VLOOKUP(K2453,'Pontuação 3.0'!K$2:L$11,2,FALSE),VLOOKUP(L2453,'Pontuação 3.0'!M$2:N$13,2,FALSE)),0)</f>
        <v>2325</v>
      </c>
      <c r="AA2453" s="12">
        <f t="shared" si="6"/>
        <v>233</v>
      </c>
      <c r="AB2453" s="12" t="str">
        <f t="array" ref="AB2453">IFERROR(INDEX('Pontuação 3.0'!G$13:G$191, MATCH(AA2453, 'Pontuação 3.0'!F$13:F$191, 0)), "Faixa Indefinida")</f>
        <v>B</v>
      </c>
      <c r="AC2453" s="12">
        <f t="shared" si="7"/>
        <v>0</v>
      </c>
      <c r="AD2453" s="12">
        <f t="shared" si="8"/>
        <v>1</v>
      </c>
      <c r="AE2453" s="12">
        <f t="shared" si="9"/>
        <v>0</v>
      </c>
      <c r="AF2453" s="12">
        <f t="shared" si="10"/>
        <v>0</v>
      </c>
    </row>
    <row r="2454" ht="15.75" customHeight="1">
      <c r="A2454" s="8">
        <v>45687.0</v>
      </c>
      <c r="B2454" s="9" t="s">
        <v>5750</v>
      </c>
      <c r="C2454" s="9" t="s">
        <v>5751</v>
      </c>
      <c r="D2454" s="15">
        <v>7.3999583675E10</v>
      </c>
      <c r="E2454" s="9" t="s">
        <v>13936</v>
      </c>
      <c r="F2454" s="9" t="s">
        <v>13948</v>
      </c>
      <c r="G2454" s="9" t="s">
        <v>13926</v>
      </c>
      <c r="H2454" s="9" t="s">
        <v>13951</v>
      </c>
      <c r="I2454" s="9" t="s">
        <v>13928</v>
      </c>
      <c r="J2454" s="9" t="s">
        <v>13929</v>
      </c>
      <c r="K2454" s="9" t="s">
        <v>13940</v>
      </c>
      <c r="L2454" s="9" t="s">
        <v>13945</v>
      </c>
      <c r="M2454" s="9" t="s">
        <v>13952</v>
      </c>
      <c r="N2454" s="13" t="s">
        <v>12</v>
      </c>
      <c r="O2454" s="13" t="s">
        <v>14</v>
      </c>
      <c r="P2454" s="13" t="s">
        <v>71</v>
      </c>
      <c r="Q2454" s="13" t="s">
        <v>20</v>
      </c>
      <c r="R2454" s="13" t="s">
        <v>15</v>
      </c>
      <c r="S2454" s="10">
        <f>ROUNDUP(SUM(VLOOKUP(F2454,'Pontuação'!A$2:B$11,2,FALSE),VLOOKUP(E2454,'Pontuação'!C$2:D$11,2,FALSE),VLOOKUP(H2454,'Pontuação'!I$2:J$11,2,FALSE),VLOOKUP(J2454,'Pontuação'!G$2:H$11,2,FALSE),VLOOKUP(L2454,'Pontuação'!M$2:N$13,2,FALSE)),0)</f>
        <v>1673</v>
      </c>
      <c r="T2454" s="11">
        <f t="shared" si="1"/>
        <v>167</v>
      </c>
      <c r="U2454" s="11" t="str">
        <f t="array" ref="U2454">IFERROR(INDEX('Pontuação'!G$13:G$101, MATCH(T2454, 'Pontuação'!F$13:F$101, 0)), "Faixa Indefinida")</f>
        <v>B</v>
      </c>
      <c r="V2454" s="11">
        <f t="shared" si="2"/>
        <v>0</v>
      </c>
      <c r="W2454" s="11">
        <f t="shared" si="3"/>
        <v>1</v>
      </c>
      <c r="X2454" s="11">
        <f t="shared" si="4"/>
        <v>0</v>
      </c>
      <c r="Y2454" s="11">
        <f t="shared" si="5"/>
        <v>0</v>
      </c>
      <c r="Z2454" s="12">
        <f>ROUNDUP(SUM(VLOOKUP(F2454,'Pontuação 3.0'!A$2:B$11,2,FALSE),VLOOKUP(E2454,'Pontuação 3.0'!C$2:D$11,2,FALSE),VLOOKUP(H2454,'Pontuação 3.0'!I$2:J$11,2,FALSE),VLOOKUP(J2454,'Pontuação 3.0'!G$2:H$11,2,FALSE),VLOOKUP(G2454,'Pontuação 3.0'!E$2:F$11,2,FALSE),VLOOKUP(K2454,'Pontuação 3.0'!K$2:L$11,2,FALSE),VLOOKUP(L2454,'Pontuação 3.0'!M$2:N$13,2,FALSE)),0)</f>
        <v>2075</v>
      </c>
      <c r="AA2454" s="12">
        <f t="shared" si="6"/>
        <v>208</v>
      </c>
      <c r="AB2454" s="12" t="str">
        <f t="array" ref="AB2454">IFERROR(INDEX('Pontuação 3.0'!G$13:G$191, MATCH(AA2454, 'Pontuação 3.0'!F$13:F$191, 0)), "Faixa Indefinida")</f>
        <v>C</v>
      </c>
      <c r="AC2454" s="12">
        <f t="shared" si="7"/>
        <v>0</v>
      </c>
      <c r="AD2454" s="12">
        <f t="shared" si="8"/>
        <v>0</v>
      </c>
      <c r="AE2454" s="12">
        <f t="shared" si="9"/>
        <v>1</v>
      </c>
      <c r="AF2454" s="12">
        <f t="shared" si="10"/>
        <v>0</v>
      </c>
    </row>
    <row r="2455" ht="15.75" customHeight="1">
      <c r="A2455" s="8">
        <v>45687.0</v>
      </c>
      <c r="B2455" s="9" t="s">
        <v>3346</v>
      </c>
      <c r="C2455" s="9" t="s">
        <v>5757</v>
      </c>
      <c r="D2455" s="15">
        <v>1.6992984842E10</v>
      </c>
      <c r="E2455" s="9" t="s">
        <v>13936</v>
      </c>
      <c r="F2455" s="9" t="s">
        <v>13948</v>
      </c>
      <c r="G2455" s="9" t="s">
        <v>13944</v>
      </c>
      <c r="H2455" s="9" t="s">
        <v>13949</v>
      </c>
      <c r="I2455" s="9" t="s">
        <v>13940</v>
      </c>
      <c r="J2455" s="9" t="s">
        <v>13929</v>
      </c>
      <c r="K2455" s="9" t="s">
        <v>13930</v>
      </c>
      <c r="L2455" s="9" t="s">
        <v>13931</v>
      </c>
      <c r="M2455" s="9" t="s">
        <v>13967</v>
      </c>
      <c r="N2455" s="13" t="s">
        <v>12</v>
      </c>
      <c r="O2455" s="13" t="s">
        <v>14</v>
      </c>
      <c r="P2455" s="13" t="s">
        <v>93</v>
      </c>
      <c r="Q2455" s="13" t="s">
        <v>20</v>
      </c>
      <c r="R2455" s="13" t="s">
        <v>65</v>
      </c>
      <c r="S2455" s="10">
        <f>ROUNDUP(SUM(VLOOKUP(F2455,'Pontuação'!A$2:B$11,2,FALSE),VLOOKUP(E2455,'Pontuação'!C$2:D$11,2,FALSE),VLOOKUP(H2455,'Pontuação'!I$2:J$11,2,FALSE),VLOOKUP(J2455,'Pontuação'!G$2:H$11,2,FALSE),VLOOKUP(L2455,'Pontuação'!M$2:N$13,2,FALSE)),0)</f>
        <v>1583</v>
      </c>
      <c r="T2455" s="11">
        <f t="shared" si="1"/>
        <v>158</v>
      </c>
      <c r="U2455" s="11" t="str">
        <f t="array" ref="U2455">IFERROR(INDEX('Pontuação'!G$13:G$101, MATCH(T2455, 'Pontuação'!F$13:F$101, 0)), "Faixa Indefinida")</f>
        <v>C</v>
      </c>
      <c r="V2455" s="11">
        <f t="shared" si="2"/>
        <v>0</v>
      </c>
      <c r="W2455" s="11">
        <f t="shared" si="3"/>
        <v>0</v>
      </c>
      <c r="X2455" s="11">
        <f t="shared" si="4"/>
        <v>1</v>
      </c>
      <c r="Y2455" s="11">
        <f t="shared" si="5"/>
        <v>0</v>
      </c>
      <c r="Z2455" s="12">
        <f>ROUNDUP(SUM(VLOOKUP(F2455,'Pontuação 3.0'!A$2:B$11,2,FALSE),VLOOKUP(E2455,'Pontuação 3.0'!C$2:D$11,2,FALSE),VLOOKUP(H2455,'Pontuação 3.0'!I$2:J$11,2,FALSE),VLOOKUP(J2455,'Pontuação 3.0'!G$2:H$11,2,FALSE),VLOOKUP(G2455,'Pontuação 3.0'!E$2:F$11,2,FALSE),VLOOKUP(K2455,'Pontuação 3.0'!K$2:L$11,2,FALSE),VLOOKUP(L2455,'Pontuação 3.0'!M$2:N$13,2,FALSE)),0)</f>
        <v>2197</v>
      </c>
      <c r="AA2455" s="12">
        <f t="shared" si="6"/>
        <v>220</v>
      </c>
      <c r="AB2455" s="12" t="str">
        <f t="array" ref="AB2455">IFERROR(INDEX('Pontuação 3.0'!G$13:G$191, MATCH(AA2455, 'Pontuação 3.0'!F$13:F$191, 0)), "Faixa Indefinida")</f>
        <v>B</v>
      </c>
      <c r="AC2455" s="12">
        <f t="shared" si="7"/>
        <v>0</v>
      </c>
      <c r="AD2455" s="12">
        <f t="shared" si="8"/>
        <v>1</v>
      </c>
      <c r="AE2455" s="12">
        <f t="shared" si="9"/>
        <v>0</v>
      </c>
      <c r="AF2455" s="12">
        <f t="shared" si="10"/>
        <v>0</v>
      </c>
    </row>
    <row r="2456" ht="15.75" customHeight="1">
      <c r="A2456" s="8">
        <v>45687.0</v>
      </c>
      <c r="B2456" s="9" t="s">
        <v>5758</v>
      </c>
      <c r="C2456" s="9" t="s">
        <v>5759</v>
      </c>
      <c r="D2456" s="15">
        <v>1.3996855374E10</v>
      </c>
      <c r="E2456" s="9" t="s">
        <v>13936</v>
      </c>
      <c r="F2456" s="9" t="s">
        <v>13948</v>
      </c>
      <c r="G2456" s="9" t="s">
        <v>13926</v>
      </c>
      <c r="H2456" s="9" t="s">
        <v>13949</v>
      </c>
      <c r="I2456" s="9" t="s">
        <v>13940</v>
      </c>
      <c r="J2456" s="9" t="s">
        <v>13929</v>
      </c>
      <c r="K2456" s="9" t="s">
        <v>13940</v>
      </c>
      <c r="L2456" s="9" t="s">
        <v>13931</v>
      </c>
      <c r="M2456" s="9" t="s">
        <v>13942</v>
      </c>
      <c r="N2456" s="13" t="s">
        <v>12</v>
      </c>
      <c r="O2456" s="13" t="s">
        <v>14</v>
      </c>
      <c r="P2456" s="13" t="s">
        <v>13</v>
      </c>
      <c r="Q2456" s="13" t="s">
        <v>84</v>
      </c>
      <c r="R2456" s="13" t="s">
        <v>65</v>
      </c>
      <c r="S2456" s="10">
        <f>ROUNDUP(SUM(VLOOKUP(F2456,'Pontuação'!A$2:B$11,2,FALSE),VLOOKUP(E2456,'Pontuação'!C$2:D$11,2,FALSE),VLOOKUP(H2456,'Pontuação'!I$2:J$11,2,FALSE),VLOOKUP(J2456,'Pontuação'!G$2:H$11,2,FALSE),VLOOKUP(L2456,'Pontuação'!M$2:N$13,2,FALSE)),0)</f>
        <v>1583</v>
      </c>
      <c r="T2456" s="11">
        <f t="shared" si="1"/>
        <v>158</v>
      </c>
      <c r="U2456" s="11" t="str">
        <f t="array" ref="U2456">IFERROR(INDEX('Pontuação'!G$13:G$101, MATCH(T2456, 'Pontuação'!F$13:F$101, 0)), "Faixa Indefinida")</f>
        <v>C</v>
      </c>
      <c r="V2456" s="11">
        <f t="shared" si="2"/>
        <v>0</v>
      </c>
      <c r="W2456" s="11">
        <f t="shared" si="3"/>
        <v>0</v>
      </c>
      <c r="X2456" s="11">
        <f t="shared" si="4"/>
        <v>1</v>
      </c>
      <c r="Y2456" s="11">
        <f t="shared" si="5"/>
        <v>0</v>
      </c>
      <c r="Z2456" s="12">
        <f>ROUNDUP(SUM(VLOOKUP(F2456,'Pontuação 3.0'!A$2:B$11,2,FALSE),VLOOKUP(E2456,'Pontuação 3.0'!C$2:D$11,2,FALSE),VLOOKUP(H2456,'Pontuação 3.0'!I$2:J$11,2,FALSE),VLOOKUP(J2456,'Pontuação 3.0'!G$2:H$11,2,FALSE),VLOOKUP(G2456,'Pontuação 3.0'!E$2:F$11,2,FALSE),VLOOKUP(K2456,'Pontuação 3.0'!K$2:L$11,2,FALSE),VLOOKUP(L2456,'Pontuação 3.0'!M$2:N$13,2,FALSE)),0)</f>
        <v>2076</v>
      </c>
      <c r="AA2456" s="12">
        <f t="shared" si="6"/>
        <v>208</v>
      </c>
      <c r="AB2456" s="12" t="str">
        <f t="array" ref="AB2456">IFERROR(INDEX('Pontuação 3.0'!G$13:G$191, MATCH(AA2456, 'Pontuação 3.0'!F$13:F$191, 0)), "Faixa Indefinida")</f>
        <v>C</v>
      </c>
      <c r="AC2456" s="12">
        <f t="shared" si="7"/>
        <v>0</v>
      </c>
      <c r="AD2456" s="12">
        <f t="shared" si="8"/>
        <v>0</v>
      </c>
      <c r="AE2456" s="12">
        <f t="shared" si="9"/>
        <v>1</v>
      </c>
      <c r="AF2456" s="12">
        <f t="shared" si="10"/>
        <v>0</v>
      </c>
    </row>
    <row r="2457" ht="15.75" customHeight="1">
      <c r="A2457" s="8">
        <v>45687.0</v>
      </c>
      <c r="B2457" s="9" t="s">
        <v>5760</v>
      </c>
      <c r="C2457" s="9" t="s">
        <v>5761</v>
      </c>
      <c r="D2457" s="15">
        <v>9.13173866E8</v>
      </c>
      <c r="E2457" s="9" t="s">
        <v>13936</v>
      </c>
      <c r="F2457" s="9" t="s">
        <v>13948</v>
      </c>
      <c r="G2457" s="9" t="s">
        <v>13957</v>
      </c>
      <c r="H2457" s="9" t="s">
        <v>13927</v>
      </c>
      <c r="I2457" s="9" t="s">
        <v>13940</v>
      </c>
      <c r="J2457" s="9" t="s">
        <v>13929</v>
      </c>
      <c r="K2457" s="9" t="s">
        <v>13940</v>
      </c>
      <c r="L2457" s="9" t="s">
        <v>13945</v>
      </c>
      <c r="M2457" s="9" t="s">
        <v>13952</v>
      </c>
      <c r="N2457" s="13" t="s">
        <v>12</v>
      </c>
      <c r="O2457" s="13" t="s">
        <v>14</v>
      </c>
      <c r="P2457" s="13" t="s">
        <v>111</v>
      </c>
      <c r="Q2457" s="13" t="s">
        <v>20</v>
      </c>
      <c r="R2457" s="13" t="s">
        <v>15</v>
      </c>
      <c r="S2457" s="10">
        <f>ROUNDUP(SUM(VLOOKUP(F2457,'Pontuação'!A$2:B$11,2,FALSE),VLOOKUP(E2457,'Pontuação'!C$2:D$11,2,FALSE),VLOOKUP(H2457,'Pontuação'!I$2:J$11,2,FALSE),VLOOKUP(J2457,'Pontuação'!G$2:H$11,2,FALSE),VLOOKUP(L2457,'Pontuação'!M$2:N$13,2,FALSE)),0)</f>
        <v>1559</v>
      </c>
      <c r="T2457" s="11">
        <f t="shared" si="1"/>
        <v>156</v>
      </c>
      <c r="U2457" s="11" t="str">
        <f t="array" ref="U2457">IFERROR(INDEX('Pontuação'!G$13:G$101, MATCH(T2457, 'Pontuação'!F$13:F$101, 0)), "Faixa Indefinida")</f>
        <v>C</v>
      </c>
      <c r="V2457" s="11">
        <f t="shared" si="2"/>
        <v>0</v>
      </c>
      <c r="W2457" s="11">
        <f t="shared" si="3"/>
        <v>0</v>
      </c>
      <c r="X2457" s="11">
        <f t="shared" si="4"/>
        <v>1</v>
      </c>
      <c r="Y2457" s="11">
        <f t="shared" si="5"/>
        <v>0</v>
      </c>
      <c r="Z2457" s="12">
        <f>ROUNDUP(SUM(VLOOKUP(F2457,'Pontuação 3.0'!A$2:B$11,2,FALSE),VLOOKUP(E2457,'Pontuação 3.0'!C$2:D$11,2,FALSE),VLOOKUP(H2457,'Pontuação 3.0'!I$2:J$11,2,FALSE),VLOOKUP(J2457,'Pontuação 3.0'!G$2:H$11,2,FALSE),VLOOKUP(G2457,'Pontuação 3.0'!E$2:F$11,2,FALSE),VLOOKUP(K2457,'Pontuação 3.0'!K$2:L$11,2,FALSE),VLOOKUP(L2457,'Pontuação 3.0'!M$2:N$13,2,FALSE)),0)</f>
        <v>1777</v>
      </c>
      <c r="AA2457" s="12">
        <f t="shared" si="6"/>
        <v>178</v>
      </c>
      <c r="AB2457" s="12" t="str">
        <f t="array" ref="AB2457">IFERROR(INDEX('Pontuação 3.0'!G$13:G$191, MATCH(AA2457, 'Pontuação 3.0'!F$13:F$191, 0)), "Faixa Indefinida")</f>
        <v>D</v>
      </c>
      <c r="AC2457" s="12">
        <f t="shared" si="7"/>
        <v>0</v>
      </c>
      <c r="AD2457" s="12">
        <f t="shared" si="8"/>
        <v>0</v>
      </c>
      <c r="AE2457" s="12">
        <f t="shared" si="9"/>
        <v>0</v>
      </c>
      <c r="AF2457" s="12">
        <f t="shared" si="10"/>
        <v>1</v>
      </c>
    </row>
    <row r="2458" ht="15.75" customHeight="1">
      <c r="A2458" s="8">
        <v>45687.0</v>
      </c>
      <c r="B2458" s="9" t="s">
        <v>5764</v>
      </c>
      <c r="C2458" s="9" t="s">
        <v>5765</v>
      </c>
      <c r="D2458" s="15">
        <v>8.781504911E9</v>
      </c>
      <c r="E2458" s="9" t="s">
        <v>13936</v>
      </c>
      <c r="F2458" s="9" t="s">
        <v>13950</v>
      </c>
      <c r="G2458" s="9" t="s">
        <v>13957</v>
      </c>
      <c r="H2458" s="9" t="s">
        <v>13927</v>
      </c>
      <c r="I2458" s="9" t="s">
        <v>13928</v>
      </c>
      <c r="J2458" s="9" t="s">
        <v>13939</v>
      </c>
      <c r="K2458" s="9" t="s">
        <v>13940</v>
      </c>
      <c r="L2458" s="9" t="s">
        <v>13931</v>
      </c>
      <c r="M2458" s="9" t="s">
        <v>13946</v>
      </c>
      <c r="N2458" s="13" t="s">
        <v>12</v>
      </c>
      <c r="O2458" s="13" t="s">
        <v>14</v>
      </c>
      <c r="P2458" s="13" t="s">
        <v>399</v>
      </c>
      <c r="Q2458" s="13" t="s">
        <v>33</v>
      </c>
      <c r="R2458" s="13" t="s">
        <v>15</v>
      </c>
      <c r="S2458" s="10">
        <f>ROUNDUP(SUM(VLOOKUP(F2458,'Pontuação'!A$2:B$11,2,FALSE),VLOOKUP(E2458,'Pontuação'!C$2:D$11,2,FALSE),VLOOKUP(H2458,'Pontuação'!I$2:J$11,2,FALSE),VLOOKUP(J2458,'Pontuação'!G$2:H$11,2,FALSE),VLOOKUP(L2458,'Pontuação'!M$2:N$13,2,FALSE)),0)</f>
        <v>1544</v>
      </c>
      <c r="T2458" s="11">
        <f t="shared" si="1"/>
        <v>154</v>
      </c>
      <c r="U2458" s="11" t="str">
        <f t="array" ref="U2458">IFERROR(INDEX('Pontuação'!G$13:G$101, MATCH(T2458, 'Pontuação'!F$13:F$101, 0)), "Faixa Indefinida")</f>
        <v>C</v>
      </c>
      <c r="V2458" s="11">
        <f t="shared" si="2"/>
        <v>0</v>
      </c>
      <c r="W2458" s="11">
        <f t="shared" si="3"/>
        <v>0</v>
      </c>
      <c r="X2458" s="11">
        <f t="shared" si="4"/>
        <v>1</v>
      </c>
      <c r="Y2458" s="11">
        <f t="shared" si="5"/>
        <v>0</v>
      </c>
      <c r="Z2458" s="12">
        <f>ROUNDUP(SUM(VLOOKUP(F2458,'Pontuação 3.0'!A$2:B$11,2,FALSE),VLOOKUP(E2458,'Pontuação 3.0'!C$2:D$11,2,FALSE),VLOOKUP(H2458,'Pontuação 3.0'!I$2:J$11,2,FALSE),VLOOKUP(J2458,'Pontuação 3.0'!G$2:H$11,2,FALSE),VLOOKUP(G2458,'Pontuação 3.0'!E$2:F$11,2,FALSE),VLOOKUP(K2458,'Pontuação 3.0'!K$2:L$11,2,FALSE),VLOOKUP(L2458,'Pontuação 3.0'!M$2:N$13,2,FALSE)),0)</f>
        <v>1976</v>
      </c>
      <c r="AA2458" s="12">
        <f t="shared" si="6"/>
        <v>198</v>
      </c>
      <c r="AB2458" s="12" t="str">
        <f t="array" ref="AB2458">IFERROR(INDEX('Pontuação 3.0'!G$13:G$191, MATCH(AA2458, 'Pontuação 3.0'!F$13:F$191, 0)), "Faixa Indefinida")</f>
        <v>C</v>
      </c>
      <c r="AC2458" s="12">
        <f t="shared" si="7"/>
        <v>0</v>
      </c>
      <c r="AD2458" s="12">
        <f t="shared" si="8"/>
        <v>0</v>
      </c>
      <c r="AE2458" s="12">
        <f t="shared" si="9"/>
        <v>1</v>
      </c>
      <c r="AF2458" s="12">
        <f t="shared" si="10"/>
        <v>0</v>
      </c>
    </row>
    <row r="2459" ht="15.75" customHeight="1">
      <c r="A2459" s="8">
        <v>45687.0</v>
      </c>
      <c r="B2459" s="9" t="s">
        <v>2979</v>
      </c>
      <c r="C2459" s="9" t="s">
        <v>5763</v>
      </c>
      <c r="D2459" s="15">
        <v>1.89817693E10</v>
      </c>
      <c r="E2459" s="9" t="s">
        <v>13924</v>
      </c>
      <c r="F2459" s="9" t="s">
        <v>13950</v>
      </c>
      <c r="G2459" s="9" t="s">
        <v>13926</v>
      </c>
      <c r="H2459" s="9" t="s">
        <v>13951</v>
      </c>
      <c r="I2459" s="9" t="s">
        <v>13928</v>
      </c>
      <c r="J2459" s="9" t="s">
        <v>13939</v>
      </c>
      <c r="K2459" s="9" t="s">
        <v>13930</v>
      </c>
      <c r="L2459" s="9" t="s">
        <v>13945</v>
      </c>
      <c r="M2459" s="9" t="s">
        <v>13952</v>
      </c>
      <c r="N2459" s="13" t="s">
        <v>12</v>
      </c>
      <c r="O2459" s="13" t="s">
        <v>14</v>
      </c>
      <c r="P2459" s="13" t="s">
        <v>47</v>
      </c>
      <c r="Q2459" s="13" t="s">
        <v>77</v>
      </c>
      <c r="R2459" s="13" t="s">
        <v>15</v>
      </c>
      <c r="S2459" s="10">
        <f>ROUNDUP(SUM(VLOOKUP(F2459,'Pontuação'!A$2:B$11,2,FALSE),VLOOKUP(E2459,'Pontuação'!C$2:D$11,2,FALSE),VLOOKUP(H2459,'Pontuação'!I$2:J$11,2,FALSE),VLOOKUP(J2459,'Pontuação'!G$2:H$11,2,FALSE),VLOOKUP(L2459,'Pontuação'!M$2:N$13,2,FALSE)),0)</f>
        <v>1794</v>
      </c>
      <c r="T2459" s="11">
        <f t="shared" si="1"/>
        <v>179</v>
      </c>
      <c r="U2459" s="11" t="str">
        <f t="array" ref="U2459">IFERROR(INDEX('Pontuação'!G$13:G$101, MATCH(T2459, 'Pontuação'!F$13:F$101, 0)), "Faixa Indefinida")</f>
        <v>B</v>
      </c>
      <c r="V2459" s="11">
        <f t="shared" si="2"/>
        <v>0</v>
      </c>
      <c r="W2459" s="11">
        <f t="shared" si="3"/>
        <v>1</v>
      </c>
      <c r="X2459" s="11">
        <f t="shared" si="4"/>
        <v>0</v>
      </c>
      <c r="Y2459" s="11">
        <f t="shared" si="5"/>
        <v>0</v>
      </c>
      <c r="Z2459" s="12">
        <f>ROUNDUP(SUM(VLOOKUP(F2459,'Pontuação 3.0'!A$2:B$11,2,FALSE),VLOOKUP(E2459,'Pontuação 3.0'!C$2:D$11,2,FALSE),VLOOKUP(H2459,'Pontuação 3.0'!I$2:J$11,2,FALSE),VLOOKUP(J2459,'Pontuação 3.0'!G$2:H$11,2,FALSE),VLOOKUP(G2459,'Pontuação 3.0'!E$2:F$11,2,FALSE),VLOOKUP(K2459,'Pontuação 3.0'!K$2:L$11,2,FALSE),VLOOKUP(L2459,'Pontuação 3.0'!M$2:N$13,2,FALSE)),0)</f>
        <v>2591</v>
      </c>
      <c r="AA2459" s="12">
        <f t="shared" si="6"/>
        <v>259</v>
      </c>
      <c r="AB2459" s="12" t="str">
        <f t="array" ref="AB2459">IFERROR(INDEX('Pontuação 3.0'!G$13:G$191, MATCH(AA2459, 'Pontuação 3.0'!F$13:F$191, 0)), "Faixa Indefinida")</f>
        <v>A</v>
      </c>
      <c r="AC2459" s="12">
        <f t="shared" si="7"/>
        <v>1</v>
      </c>
      <c r="AD2459" s="12">
        <f t="shared" si="8"/>
        <v>0</v>
      </c>
      <c r="AE2459" s="12">
        <f t="shared" si="9"/>
        <v>0</v>
      </c>
      <c r="AF2459" s="12">
        <f t="shared" si="10"/>
        <v>0</v>
      </c>
    </row>
    <row r="2460" ht="15.75" customHeight="1">
      <c r="A2460" s="8">
        <v>45687.0</v>
      </c>
      <c r="B2460" s="9" t="s">
        <v>5766</v>
      </c>
      <c r="C2460" s="9" t="s">
        <v>5767</v>
      </c>
      <c r="D2460" s="15">
        <v>3.1993912688E10</v>
      </c>
      <c r="E2460" s="9" t="s">
        <v>13936</v>
      </c>
      <c r="F2460" s="9" t="s">
        <v>13948</v>
      </c>
      <c r="G2460" s="9" t="s">
        <v>13926</v>
      </c>
      <c r="H2460" s="9" t="s">
        <v>13951</v>
      </c>
      <c r="I2460" s="9" t="s">
        <v>13940</v>
      </c>
      <c r="J2460" s="9" t="s">
        <v>13929</v>
      </c>
      <c r="K2460" s="9" t="s">
        <v>13940</v>
      </c>
      <c r="L2460" s="9" t="s">
        <v>13945</v>
      </c>
      <c r="M2460" s="9" t="s">
        <v>13942</v>
      </c>
      <c r="N2460" s="13" t="s">
        <v>12</v>
      </c>
      <c r="O2460" s="13" t="s">
        <v>14</v>
      </c>
      <c r="P2460" s="13" t="s">
        <v>13</v>
      </c>
      <c r="Q2460" s="13" t="s">
        <v>16</v>
      </c>
      <c r="R2460" s="13" t="s">
        <v>15</v>
      </c>
      <c r="S2460" s="10">
        <f>ROUNDUP(SUM(VLOOKUP(F2460,'Pontuação'!A$2:B$11,2,FALSE),VLOOKUP(E2460,'Pontuação'!C$2:D$11,2,FALSE),VLOOKUP(H2460,'Pontuação'!I$2:J$11,2,FALSE),VLOOKUP(J2460,'Pontuação'!G$2:H$11,2,FALSE),VLOOKUP(L2460,'Pontuação'!M$2:N$13,2,FALSE)),0)</f>
        <v>1673</v>
      </c>
      <c r="T2460" s="11">
        <f t="shared" si="1"/>
        <v>167</v>
      </c>
      <c r="U2460" s="11" t="str">
        <f t="array" ref="U2460">IFERROR(INDEX('Pontuação'!G$13:G$101, MATCH(T2460, 'Pontuação'!F$13:F$101, 0)), "Faixa Indefinida")</f>
        <v>B</v>
      </c>
      <c r="V2460" s="11">
        <f t="shared" si="2"/>
        <v>0</v>
      </c>
      <c r="W2460" s="11">
        <f t="shared" si="3"/>
        <v>1</v>
      </c>
      <c r="X2460" s="11">
        <f t="shared" si="4"/>
        <v>0</v>
      </c>
      <c r="Y2460" s="11">
        <f t="shared" si="5"/>
        <v>0</v>
      </c>
      <c r="Z2460" s="12">
        <f>ROUNDUP(SUM(VLOOKUP(F2460,'Pontuação 3.0'!A$2:B$11,2,FALSE),VLOOKUP(E2460,'Pontuação 3.0'!C$2:D$11,2,FALSE),VLOOKUP(H2460,'Pontuação 3.0'!I$2:J$11,2,FALSE),VLOOKUP(J2460,'Pontuação 3.0'!G$2:H$11,2,FALSE),VLOOKUP(G2460,'Pontuação 3.0'!E$2:F$11,2,FALSE),VLOOKUP(K2460,'Pontuação 3.0'!K$2:L$11,2,FALSE),VLOOKUP(L2460,'Pontuação 3.0'!M$2:N$13,2,FALSE)),0)</f>
        <v>2075</v>
      </c>
      <c r="AA2460" s="12">
        <f t="shared" si="6"/>
        <v>208</v>
      </c>
      <c r="AB2460" s="12" t="str">
        <f t="array" ref="AB2460">IFERROR(INDEX('Pontuação 3.0'!G$13:G$191, MATCH(AA2460, 'Pontuação 3.0'!F$13:F$191, 0)), "Faixa Indefinida")</f>
        <v>C</v>
      </c>
      <c r="AC2460" s="12">
        <f t="shared" si="7"/>
        <v>0</v>
      </c>
      <c r="AD2460" s="12">
        <f t="shared" si="8"/>
        <v>0</v>
      </c>
      <c r="AE2460" s="12">
        <f t="shared" si="9"/>
        <v>1</v>
      </c>
      <c r="AF2460" s="12">
        <f t="shared" si="10"/>
        <v>0</v>
      </c>
    </row>
    <row r="2461" ht="15.75" customHeight="1">
      <c r="A2461" s="8">
        <v>45687.0</v>
      </c>
      <c r="B2461" s="9" t="s">
        <v>5768</v>
      </c>
      <c r="C2461" s="9" t="s">
        <v>5769</v>
      </c>
      <c r="D2461" s="15">
        <v>7.5992655566E10</v>
      </c>
      <c r="E2461" s="9" t="s">
        <v>13936</v>
      </c>
      <c r="F2461" s="9" t="s">
        <v>13943</v>
      </c>
      <c r="G2461" s="9" t="s">
        <v>13957</v>
      </c>
      <c r="H2461" s="9" t="s">
        <v>13960</v>
      </c>
      <c r="I2461" s="9" t="s">
        <v>13928</v>
      </c>
      <c r="J2461" s="9" t="s">
        <v>13929</v>
      </c>
      <c r="K2461" s="9" t="s">
        <v>13940</v>
      </c>
      <c r="L2461" s="9" t="s">
        <v>13945</v>
      </c>
      <c r="M2461" s="9" t="s">
        <v>13952</v>
      </c>
      <c r="N2461" s="13" t="s">
        <v>12</v>
      </c>
      <c r="O2461" s="13" t="s">
        <v>14</v>
      </c>
      <c r="P2461" s="13" t="s">
        <v>39</v>
      </c>
      <c r="Q2461" s="13" t="s">
        <v>59</v>
      </c>
      <c r="R2461" s="13" t="s">
        <v>65</v>
      </c>
      <c r="S2461" s="10">
        <f>ROUNDUP(SUM(VLOOKUP(F2461,'Pontuação'!A$2:B$11,2,FALSE),VLOOKUP(E2461,'Pontuação'!C$2:D$11,2,FALSE),VLOOKUP(H2461,'Pontuação'!I$2:J$11,2,FALSE),VLOOKUP(J2461,'Pontuação'!G$2:H$11,2,FALSE),VLOOKUP(L2461,'Pontuação'!M$2:N$13,2,FALSE)),0)</f>
        <v>1436</v>
      </c>
      <c r="T2461" s="11">
        <f t="shared" si="1"/>
        <v>144</v>
      </c>
      <c r="U2461" s="11" t="str">
        <f t="array" ref="U2461">IFERROR(INDEX('Pontuação'!G$13:G$101, MATCH(T2461, 'Pontuação'!F$13:F$101, 0)), "Faixa Indefinida")</f>
        <v>D</v>
      </c>
      <c r="V2461" s="11">
        <f t="shared" si="2"/>
        <v>0</v>
      </c>
      <c r="W2461" s="11">
        <f t="shared" si="3"/>
        <v>0</v>
      </c>
      <c r="X2461" s="11">
        <f t="shared" si="4"/>
        <v>0</v>
      </c>
      <c r="Y2461" s="11">
        <f t="shared" si="5"/>
        <v>1</v>
      </c>
      <c r="Z2461" s="12">
        <f>ROUNDUP(SUM(VLOOKUP(F2461,'Pontuação 3.0'!A$2:B$11,2,FALSE),VLOOKUP(E2461,'Pontuação 3.0'!C$2:D$11,2,FALSE),VLOOKUP(H2461,'Pontuação 3.0'!I$2:J$11,2,FALSE),VLOOKUP(J2461,'Pontuação 3.0'!G$2:H$11,2,FALSE),VLOOKUP(G2461,'Pontuação 3.0'!E$2:F$11,2,FALSE),VLOOKUP(K2461,'Pontuação 3.0'!K$2:L$11,2,FALSE),VLOOKUP(L2461,'Pontuação 3.0'!M$2:N$13,2,FALSE)),0)</f>
        <v>1632</v>
      </c>
      <c r="AA2461" s="12">
        <f t="shared" si="6"/>
        <v>163</v>
      </c>
      <c r="AB2461" s="12" t="str">
        <f t="array" ref="AB2461">IFERROR(INDEX('Pontuação 3.0'!G$13:G$191, MATCH(AA2461, 'Pontuação 3.0'!F$13:F$191, 0)), "Faixa Indefinida")</f>
        <v>D</v>
      </c>
      <c r="AC2461" s="12">
        <f t="shared" si="7"/>
        <v>0</v>
      </c>
      <c r="AD2461" s="12">
        <f t="shared" si="8"/>
        <v>0</v>
      </c>
      <c r="AE2461" s="12">
        <f t="shared" si="9"/>
        <v>0</v>
      </c>
      <c r="AF2461" s="12">
        <f t="shared" si="10"/>
        <v>1</v>
      </c>
    </row>
    <row r="2462" ht="15.75" customHeight="1">
      <c r="A2462" s="8">
        <v>45687.0</v>
      </c>
      <c r="B2462" s="9" t="s">
        <v>5772</v>
      </c>
      <c r="C2462" s="9" t="s">
        <v>5773</v>
      </c>
      <c r="D2462" s="9" t="s">
        <v>5774</v>
      </c>
      <c r="E2462" s="9" t="s">
        <v>13924</v>
      </c>
      <c r="F2462" s="9" t="s">
        <v>13950</v>
      </c>
      <c r="G2462" s="9" t="s">
        <v>13926</v>
      </c>
      <c r="H2462" s="9" t="s">
        <v>13951</v>
      </c>
      <c r="I2462" s="9" t="s">
        <v>13928</v>
      </c>
      <c r="J2462" s="9" t="s">
        <v>13956</v>
      </c>
      <c r="K2462" s="9" t="s">
        <v>13930</v>
      </c>
      <c r="L2462" s="9" t="s">
        <v>13945</v>
      </c>
      <c r="M2462" s="9" t="s">
        <v>13942</v>
      </c>
      <c r="N2462" s="13" t="s">
        <v>12</v>
      </c>
      <c r="O2462" s="13" t="s">
        <v>14</v>
      </c>
      <c r="P2462" s="13" t="s">
        <v>32</v>
      </c>
      <c r="Q2462" s="13" t="s">
        <v>20</v>
      </c>
      <c r="R2462" s="13" t="s">
        <v>15</v>
      </c>
      <c r="S2462" s="10">
        <f>ROUNDUP(SUM(VLOOKUP(F2462,'Pontuação'!A$2:B$11,2,FALSE),VLOOKUP(E2462,'Pontuação'!C$2:D$11,2,FALSE),VLOOKUP(H2462,'Pontuação'!I$2:J$11,2,FALSE),VLOOKUP(J2462,'Pontuação'!G$2:H$11,2,FALSE),VLOOKUP(L2462,'Pontuação'!M$2:N$13,2,FALSE)),0)</f>
        <v>1967</v>
      </c>
      <c r="T2462" s="11">
        <f t="shared" si="1"/>
        <v>197</v>
      </c>
      <c r="U2462" s="11" t="str">
        <f t="array" ref="U2462">IFERROR(INDEX('Pontuação'!G$13:G$101, MATCH(T2462, 'Pontuação'!F$13:F$101, 0)), "Faixa Indefinida")</f>
        <v>A</v>
      </c>
      <c r="V2462" s="11">
        <f t="shared" si="2"/>
        <v>1</v>
      </c>
      <c r="W2462" s="11">
        <f t="shared" si="3"/>
        <v>0</v>
      </c>
      <c r="X2462" s="11">
        <f t="shared" si="4"/>
        <v>0</v>
      </c>
      <c r="Y2462" s="11">
        <f t="shared" si="5"/>
        <v>0</v>
      </c>
      <c r="Z2462" s="12">
        <f>ROUNDUP(SUM(VLOOKUP(F2462,'Pontuação 3.0'!A$2:B$11,2,FALSE),VLOOKUP(E2462,'Pontuação 3.0'!C$2:D$11,2,FALSE),VLOOKUP(H2462,'Pontuação 3.0'!I$2:J$11,2,FALSE),VLOOKUP(J2462,'Pontuação 3.0'!G$2:H$11,2,FALSE),VLOOKUP(G2462,'Pontuação 3.0'!E$2:F$11,2,FALSE),VLOOKUP(K2462,'Pontuação 3.0'!K$2:L$11,2,FALSE),VLOOKUP(L2462,'Pontuação 3.0'!M$2:N$13,2,FALSE)),0)</f>
        <v>2714</v>
      </c>
      <c r="AA2462" s="12">
        <f t="shared" si="6"/>
        <v>271</v>
      </c>
      <c r="AB2462" s="12" t="str">
        <f t="array" ref="AB2462">IFERROR(INDEX('Pontuação 3.0'!G$13:G$191, MATCH(AA2462, 'Pontuação 3.0'!F$13:F$191, 0)), "Faixa Indefinida")</f>
        <v>A</v>
      </c>
      <c r="AC2462" s="12">
        <f t="shared" si="7"/>
        <v>1</v>
      </c>
      <c r="AD2462" s="12">
        <f t="shared" si="8"/>
        <v>0</v>
      </c>
      <c r="AE2462" s="12">
        <f t="shared" si="9"/>
        <v>0</v>
      </c>
      <c r="AF2462" s="12">
        <f t="shared" si="10"/>
        <v>0</v>
      </c>
    </row>
    <row r="2463" ht="15.75" customHeight="1">
      <c r="A2463" s="8">
        <v>45687.0</v>
      </c>
      <c r="B2463" s="9" t="s">
        <v>831</v>
      </c>
      <c r="C2463" s="9" t="s">
        <v>5777</v>
      </c>
      <c r="D2463" s="15">
        <v>1.1987398096E10</v>
      </c>
      <c r="E2463" s="9" t="s">
        <v>13936</v>
      </c>
      <c r="F2463" s="9" t="s">
        <v>13948</v>
      </c>
      <c r="G2463" s="9" t="s">
        <v>13926</v>
      </c>
      <c r="H2463" s="9" t="s">
        <v>13951</v>
      </c>
      <c r="I2463" s="9" t="s">
        <v>13940</v>
      </c>
      <c r="J2463" s="9" t="s">
        <v>13929</v>
      </c>
      <c r="K2463" s="9" t="s">
        <v>13940</v>
      </c>
      <c r="L2463" s="9" t="s">
        <v>13945</v>
      </c>
      <c r="M2463" s="9" t="s">
        <v>13952</v>
      </c>
      <c r="N2463" s="13" t="s">
        <v>12</v>
      </c>
      <c r="O2463" s="13" t="s">
        <v>14</v>
      </c>
      <c r="P2463" s="13" t="s">
        <v>19</v>
      </c>
      <c r="Q2463" s="13" t="s">
        <v>48</v>
      </c>
      <c r="R2463" s="13" t="s">
        <v>15</v>
      </c>
      <c r="S2463" s="10">
        <f>ROUNDUP(SUM(VLOOKUP(F2463,'Pontuação'!A$2:B$11,2,FALSE),VLOOKUP(E2463,'Pontuação'!C$2:D$11,2,FALSE),VLOOKUP(H2463,'Pontuação'!I$2:J$11,2,FALSE),VLOOKUP(J2463,'Pontuação'!G$2:H$11,2,FALSE),VLOOKUP(L2463,'Pontuação'!M$2:N$13,2,FALSE)),0)</f>
        <v>1673</v>
      </c>
      <c r="T2463" s="11">
        <f t="shared" si="1"/>
        <v>167</v>
      </c>
      <c r="U2463" s="11" t="str">
        <f t="array" ref="U2463">IFERROR(INDEX('Pontuação'!G$13:G$101, MATCH(T2463, 'Pontuação'!F$13:F$101, 0)), "Faixa Indefinida")</f>
        <v>B</v>
      </c>
      <c r="V2463" s="11">
        <f t="shared" si="2"/>
        <v>0</v>
      </c>
      <c r="W2463" s="11">
        <f t="shared" si="3"/>
        <v>1</v>
      </c>
      <c r="X2463" s="11">
        <f t="shared" si="4"/>
        <v>0</v>
      </c>
      <c r="Y2463" s="11">
        <f t="shared" si="5"/>
        <v>0</v>
      </c>
      <c r="Z2463" s="12">
        <f>ROUNDUP(SUM(VLOOKUP(F2463,'Pontuação 3.0'!A$2:B$11,2,FALSE),VLOOKUP(E2463,'Pontuação 3.0'!C$2:D$11,2,FALSE),VLOOKUP(H2463,'Pontuação 3.0'!I$2:J$11,2,FALSE),VLOOKUP(J2463,'Pontuação 3.0'!G$2:H$11,2,FALSE),VLOOKUP(G2463,'Pontuação 3.0'!E$2:F$11,2,FALSE),VLOOKUP(K2463,'Pontuação 3.0'!K$2:L$11,2,FALSE),VLOOKUP(L2463,'Pontuação 3.0'!M$2:N$13,2,FALSE)),0)</f>
        <v>2075</v>
      </c>
      <c r="AA2463" s="12">
        <f t="shared" si="6"/>
        <v>208</v>
      </c>
      <c r="AB2463" s="12" t="str">
        <f t="array" ref="AB2463">IFERROR(INDEX('Pontuação 3.0'!G$13:G$191, MATCH(AA2463, 'Pontuação 3.0'!F$13:F$191, 0)), "Faixa Indefinida")</f>
        <v>C</v>
      </c>
      <c r="AC2463" s="12">
        <f t="shared" si="7"/>
        <v>0</v>
      </c>
      <c r="AD2463" s="12">
        <f t="shared" si="8"/>
        <v>0</v>
      </c>
      <c r="AE2463" s="12">
        <f t="shared" si="9"/>
        <v>1</v>
      </c>
      <c r="AF2463" s="12">
        <f t="shared" si="10"/>
        <v>0</v>
      </c>
    </row>
    <row r="2464" ht="15.75" customHeight="1">
      <c r="A2464" s="8">
        <v>45687.0</v>
      </c>
      <c r="B2464" s="9" t="s">
        <v>5775</v>
      </c>
      <c r="C2464" s="9" t="s">
        <v>5776</v>
      </c>
      <c r="D2464" s="15">
        <v>2.4978347074E10</v>
      </c>
      <c r="E2464" s="9" t="s">
        <v>13936</v>
      </c>
      <c r="F2464" s="9" t="s">
        <v>13950</v>
      </c>
      <c r="G2464" s="9" t="s">
        <v>13944</v>
      </c>
      <c r="H2464" s="9" t="s">
        <v>13951</v>
      </c>
      <c r="I2464" s="9" t="s">
        <v>13940</v>
      </c>
      <c r="J2464" s="9" t="s">
        <v>13939</v>
      </c>
      <c r="K2464" s="9" t="s">
        <v>13940</v>
      </c>
      <c r="L2464" s="9" t="s">
        <v>13945</v>
      </c>
      <c r="M2464" s="9" t="s">
        <v>13946</v>
      </c>
      <c r="N2464" s="13" t="s">
        <v>12</v>
      </c>
      <c r="O2464" s="13" t="s">
        <v>14</v>
      </c>
      <c r="P2464" s="13" t="s">
        <v>19</v>
      </c>
      <c r="Q2464" s="13" t="s">
        <v>20</v>
      </c>
      <c r="R2464" s="13" t="s">
        <v>65</v>
      </c>
      <c r="S2464" s="10">
        <f>ROUNDUP(SUM(VLOOKUP(F2464,'Pontuação'!A$2:B$11,2,FALSE),VLOOKUP(E2464,'Pontuação'!C$2:D$11,2,FALSE),VLOOKUP(H2464,'Pontuação'!I$2:J$11,2,FALSE),VLOOKUP(J2464,'Pontuação'!G$2:H$11,2,FALSE),VLOOKUP(L2464,'Pontuação'!M$2:N$13,2,FALSE)),0)</f>
        <v>1790</v>
      </c>
      <c r="T2464" s="11">
        <f t="shared" si="1"/>
        <v>179</v>
      </c>
      <c r="U2464" s="11" t="str">
        <f t="array" ref="U2464">IFERROR(INDEX('Pontuação'!G$13:G$101, MATCH(T2464, 'Pontuação'!F$13:F$101, 0)), "Faixa Indefinida")</f>
        <v>B</v>
      </c>
      <c r="V2464" s="11">
        <f t="shared" si="2"/>
        <v>0</v>
      </c>
      <c r="W2464" s="11">
        <f t="shared" si="3"/>
        <v>1</v>
      </c>
      <c r="X2464" s="11">
        <f t="shared" si="4"/>
        <v>0</v>
      </c>
      <c r="Y2464" s="11">
        <f t="shared" si="5"/>
        <v>0</v>
      </c>
      <c r="Z2464" s="12">
        <f>ROUNDUP(SUM(VLOOKUP(F2464,'Pontuação 3.0'!A$2:B$11,2,FALSE),VLOOKUP(E2464,'Pontuação 3.0'!C$2:D$11,2,FALSE),VLOOKUP(H2464,'Pontuação 3.0'!I$2:J$11,2,FALSE),VLOOKUP(J2464,'Pontuação 3.0'!G$2:H$11,2,FALSE),VLOOKUP(G2464,'Pontuação 3.0'!E$2:F$11,2,FALSE),VLOOKUP(K2464,'Pontuação 3.0'!K$2:L$11,2,FALSE),VLOOKUP(L2464,'Pontuação 3.0'!M$2:N$13,2,FALSE)),0)</f>
        <v>2220</v>
      </c>
      <c r="AA2464" s="12">
        <f t="shared" si="6"/>
        <v>222</v>
      </c>
      <c r="AB2464" s="12" t="str">
        <f t="array" ref="AB2464">IFERROR(INDEX('Pontuação 3.0'!G$13:G$191, MATCH(AA2464, 'Pontuação 3.0'!F$13:F$191, 0)), "Faixa Indefinida")</f>
        <v>B</v>
      </c>
      <c r="AC2464" s="12">
        <f t="shared" si="7"/>
        <v>0</v>
      </c>
      <c r="AD2464" s="12">
        <f t="shared" si="8"/>
        <v>1</v>
      </c>
      <c r="AE2464" s="12">
        <f t="shared" si="9"/>
        <v>0</v>
      </c>
      <c r="AF2464" s="12">
        <f t="shared" si="10"/>
        <v>0</v>
      </c>
    </row>
    <row r="2465" ht="15.75" customHeight="1">
      <c r="A2465" s="8">
        <v>45687.0</v>
      </c>
      <c r="B2465" s="9" t="s">
        <v>5778</v>
      </c>
      <c r="C2465" s="9" t="s">
        <v>5779</v>
      </c>
      <c r="D2465" s="15">
        <v>5.4996493095E10</v>
      </c>
      <c r="E2465" s="9" t="s">
        <v>13936</v>
      </c>
      <c r="F2465" s="9" t="s">
        <v>13950</v>
      </c>
      <c r="G2465" s="9" t="s">
        <v>13944</v>
      </c>
      <c r="H2465" s="9" t="s">
        <v>13938</v>
      </c>
      <c r="I2465" s="9" t="s">
        <v>13928</v>
      </c>
      <c r="J2465" s="9" t="s">
        <v>13939</v>
      </c>
      <c r="K2465" s="9" t="s">
        <v>13940</v>
      </c>
      <c r="L2465" s="9" t="s">
        <v>13931</v>
      </c>
      <c r="M2465" s="9" t="s">
        <v>13942</v>
      </c>
      <c r="N2465" s="13" t="s">
        <v>12</v>
      </c>
      <c r="O2465" s="13" t="s">
        <v>14</v>
      </c>
      <c r="P2465" s="13" t="s">
        <v>68</v>
      </c>
      <c r="Q2465" s="13" t="s">
        <v>20</v>
      </c>
      <c r="R2465" s="13" t="s">
        <v>65</v>
      </c>
      <c r="S2465" s="10">
        <f>ROUNDUP(SUM(VLOOKUP(F2465,'Pontuação'!A$2:B$11,2,FALSE),VLOOKUP(E2465,'Pontuação'!C$2:D$11,2,FALSE),VLOOKUP(H2465,'Pontuação'!I$2:J$11,2,FALSE),VLOOKUP(J2465,'Pontuação'!G$2:H$11,2,FALSE),VLOOKUP(L2465,'Pontuação'!M$2:N$13,2,FALSE)),0)</f>
        <v>1684</v>
      </c>
      <c r="T2465" s="11">
        <f t="shared" si="1"/>
        <v>168</v>
      </c>
      <c r="U2465" s="11" t="str">
        <f t="array" ref="U2465">IFERROR(INDEX('Pontuação'!G$13:G$101, MATCH(T2465, 'Pontuação'!F$13:F$101, 0)), "Faixa Indefinida")</f>
        <v>B</v>
      </c>
      <c r="V2465" s="11">
        <f t="shared" si="2"/>
        <v>0</v>
      </c>
      <c r="W2465" s="11">
        <f t="shared" si="3"/>
        <v>1</v>
      </c>
      <c r="X2465" s="11">
        <f t="shared" si="4"/>
        <v>0</v>
      </c>
      <c r="Y2465" s="11">
        <f t="shared" si="5"/>
        <v>0</v>
      </c>
      <c r="Z2465" s="12">
        <f>ROUNDUP(SUM(VLOOKUP(F2465,'Pontuação 3.0'!A$2:B$11,2,FALSE),VLOOKUP(E2465,'Pontuação 3.0'!C$2:D$11,2,FALSE),VLOOKUP(H2465,'Pontuação 3.0'!I$2:J$11,2,FALSE),VLOOKUP(J2465,'Pontuação 3.0'!G$2:H$11,2,FALSE),VLOOKUP(G2465,'Pontuação 3.0'!E$2:F$11,2,FALSE),VLOOKUP(K2465,'Pontuação 3.0'!K$2:L$11,2,FALSE),VLOOKUP(L2465,'Pontuação 3.0'!M$2:N$13,2,FALSE)),0)</f>
        <v>2070</v>
      </c>
      <c r="AA2465" s="12">
        <f t="shared" si="6"/>
        <v>207</v>
      </c>
      <c r="AB2465" s="12" t="str">
        <f t="array" ref="AB2465">IFERROR(INDEX('Pontuação 3.0'!G$13:G$191, MATCH(AA2465, 'Pontuação 3.0'!F$13:F$191, 0)), "Faixa Indefinida")</f>
        <v>C</v>
      </c>
      <c r="AC2465" s="12">
        <f t="shared" si="7"/>
        <v>0</v>
      </c>
      <c r="AD2465" s="12">
        <f t="shared" si="8"/>
        <v>0</v>
      </c>
      <c r="AE2465" s="12">
        <f t="shared" si="9"/>
        <v>1</v>
      </c>
      <c r="AF2465" s="12">
        <f t="shared" si="10"/>
        <v>0</v>
      </c>
    </row>
    <row r="2466" ht="15.75" customHeight="1">
      <c r="A2466" s="8">
        <v>45687.0</v>
      </c>
      <c r="B2466" s="9" t="s">
        <v>327</v>
      </c>
      <c r="C2466" s="9" t="s">
        <v>5780</v>
      </c>
      <c r="D2466" s="15">
        <v>1.1995218014E10</v>
      </c>
      <c r="E2466" s="9" t="s">
        <v>13936</v>
      </c>
      <c r="F2466" s="9" t="s">
        <v>13953</v>
      </c>
      <c r="G2466" s="9" t="s">
        <v>13961</v>
      </c>
      <c r="H2466" s="9" t="s">
        <v>13927</v>
      </c>
      <c r="I2466" s="9" t="s">
        <v>13940</v>
      </c>
      <c r="J2466" s="9" t="s">
        <v>13956</v>
      </c>
      <c r="K2466" s="9" t="s">
        <v>13940</v>
      </c>
      <c r="L2466" s="9" t="s">
        <v>13945</v>
      </c>
      <c r="M2466" s="9" t="s">
        <v>13952</v>
      </c>
      <c r="N2466" s="13" t="s">
        <v>12</v>
      </c>
      <c r="O2466" s="13" t="s">
        <v>14</v>
      </c>
      <c r="P2466" s="13" t="s">
        <v>32</v>
      </c>
      <c r="Q2466" s="13" t="s">
        <v>77</v>
      </c>
      <c r="R2466" s="13" t="s">
        <v>15</v>
      </c>
      <c r="S2466" s="10">
        <f>ROUNDUP(SUM(VLOOKUP(F2466,'Pontuação'!A$2:B$11,2,FALSE),VLOOKUP(E2466,'Pontuação'!C$2:D$11,2,FALSE),VLOOKUP(H2466,'Pontuação'!I$2:J$11,2,FALSE),VLOOKUP(J2466,'Pontuação'!G$2:H$11,2,FALSE),VLOOKUP(L2466,'Pontuação'!M$2:N$13,2,FALSE)),0)</f>
        <v>1854</v>
      </c>
      <c r="T2466" s="11">
        <f t="shared" si="1"/>
        <v>185</v>
      </c>
      <c r="U2466" s="11" t="str">
        <f t="array" ref="U2466">IFERROR(INDEX('Pontuação'!G$13:G$101, MATCH(T2466, 'Pontuação'!F$13:F$101, 0)), "Faixa Indefinida")</f>
        <v>A</v>
      </c>
      <c r="V2466" s="11">
        <f t="shared" si="2"/>
        <v>1</v>
      </c>
      <c r="W2466" s="11">
        <f t="shared" si="3"/>
        <v>0</v>
      </c>
      <c r="X2466" s="11">
        <f t="shared" si="4"/>
        <v>0</v>
      </c>
      <c r="Y2466" s="11">
        <f t="shared" si="5"/>
        <v>0</v>
      </c>
      <c r="Z2466" s="12">
        <f>ROUNDUP(SUM(VLOOKUP(F2466,'Pontuação 3.0'!A$2:B$11,2,FALSE),VLOOKUP(E2466,'Pontuação 3.0'!C$2:D$11,2,FALSE),VLOOKUP(H2466,'Pontuação 3.0'!I$2:J$11,2,FALSE),VLOOKUP(J2466,'Pontuação 3.0'!G$2:H$11,2,FALSE),VLOOKUP(G2466,'Pontuação 3.0'!E$2:F$11,2,FALSE),VLOOKUP(K2466,'Pontuação 3.0'!K$2:L$11,2,FALSE),VLOOKUP(L2466,'Pontuação 3.0'!M$2:N$13,2,FALSE)),0)</f>
        <v>2213</v>
      </c>
      <c r="AA2466" s="12">
        <f t="shared" si="6"/>
        <v>221</v>
      </c>
      <c r="AB2466" s="12" t="str">
        <f t="array" ref="AB2466">IFERROR(INDEX('Pontuação 3.0'!G$13:G$191, MATCH(AA2466, 'Pontuação 3.0'!F$13:F$191, 0)), "Faixa Indefinida")</f>
        <v>B</v>
      </c>
      <c r="AC2466" s="12">
        <f t="shared" si="7"/>
        <v>0</v>
      </c>
      <c r="AD2466" s="12">
        <f t="shared" si="8"/>
        <v>1</v>
      </c>
      <c r="AE2466" s="12">
        <f t="shared" si="9"/>
        <v>0</v>
      </c>
      <c r="AF2466" s="12">
        <f t="shared" si="10"/>
        <v>0</v>
      </c>
    </row>
    <row r="2467" ht="15.75" customHeight="1">
      <c r="A2467" s="8">
        <v>45687.0</v>
      </c>
      <c r="B2467" s="9" t="s">
        <v>5783</v>
      </c>
      <c r="C2467" s="9" t="s">
        <v>5784</v>
      </c>
      <c r="D2467" s="15">
        <v>9.34707852E8</v>
      </c>
      <c r="E2467" s="9" t="s">
        <v>13936</v>
      </c>
      <c r="F2467" s="9" t="s">
        <v>13948</v>
      </c>
      <c r="G2467" s="9" t="s">
        <v>13926</v>
      </c>
      <c r="H2467" s="9" t="s">
        <v>13938</v>
      </c>
      <c r="I2467" s="9" t="s">
        <v>13928</v>
      </c>
      <c r="J2467" s="9" t="s">
        <v>13939</v>
      </c>
      <c r="K2467" s="9" t="s">
        <v>13930</v>
      </c>
      <c r="L2467" s="9" t="s">
        <v>13945</v>
      </c>
      <c r="M2467" s="9" t="s">
        <v>13942</v>
      </c>
      <c r="N2467" s="13" t="s">
        <v>12</v>
      </c>
      <c r="O2467" s="13" t="s">
        <v>14</v>
      </c>
      <c r="P2467" s="13" t="s">
        <v>32</v>
      </c>
      <c r="Q2467" s="13" t="s">
        <v>33</v>
      </c>
      <c r="R2467" s="13" t="s">
        <v>65</v>
      </c>
      <c r="S2467" s="10">
        <f>ROUNDUP(SUM(VLOOKUP(F2467,'Pontuação'!A$2:B$11,2,FALSE),VLOOKUP(E2467,'Pontuação'!C$2:D$11,2,FALSE),VLOOKUP(H2467,'Pontuação'!I$2:J$11,2,FALSE),VLOOKUP(J2467,'Pontuação'!G$2:H$11,2,FALSE),VLOOKUP(L2467,'Pontuação'!M$2:N$13,2,FALSE)),0)</f>
        <v>1804</v>
      </c>
      <c r="T2467" s="11">
        <f t="shared" si="1"/>
        <v>180</v>
      </c>
      <c r="U2467" s="11" t="str">
        <f t="array" ref="U2467">IFERROR(INDEX('Pontuação'!G$13:G$101, MATCH(T2467, 'Pontuação'!F$13:F$101, 0)), "Faixa Indefinida")</f>
        <v>B</v>
      </c>
      <c r="V2467" s="11">
        <f t="shared" si="2"/>
        <v>0</v>
      </c>
      <c r="W2467" s="11">
        <f t="shared" si="3"/>
        <v>1</v>
      </c>
      <c r="X2467" s="11">
        <f t="shared" si="4"/>
        <v>0</v>
      </c>
      <c r="Y2467" s="11">
        <f t="shared" si="5"/>
        <v>0</v>
      </c>
      <c r="Z2467" s="12">
        <f>ROUNDUP(SUM(VLOOKUP(F2467,'Pontuação 3.0'!A$2:B$11,2,FALSE),VLOOKUP(E2467,'Pontuação 3.0'!C$2:D$11,2,FALSE),VLOOKUP(H2467,'Pontuação 3.0'!I$2:J$11,2,FALSE),VLOOKUP(J2467,'Pontuação 3.0'!G$2:H$11,2,FALSE),VLOOKUP(G2467,'Pontuação 3.0'!E$2:F$11,2,FALSE),VLOOKUP(K2467,'Pontuação 3.0'!K$2:L$11,2,FALSE),VLOOKUP(L2467,'Pontuação 3.0'!M$2:N$13,2,FALSE)),0)</f>
        <v>2424</v>
      </c>
      <c r="AA2467" s="12">
        <f t="shared" si="6"/>
        <v>242</v>
      </c>
      <c r="AB2467" s="12" t="str">
        <f t="array" ref="AB2467">IFERROR(INDEX('Pontuação 3.0'!G$13:G$191, MATCH(AA2467, 'Pontuação 3.0'!F$13:F$191, 0)), "Faixa Indefinida")</f>
        <v>A</v>
      </c>
      <c r="AC2467" s="12">
        <f t="shared" si="7"/>
        <v>1</v>
      </c>
      <c r="AD2467" s="12">
        <f t="shared" si="8"/>
        <v>0</v>
      </c>
      <c r="AE2467" s="12">
        <f t="shared" si="9"/>
        <v>0</v>
      </c>
      <c r="AF2467" s="12">
        <f t="shared" si="10"/>
        <v>0</v>
      </c>
    </row>
    <row r="2468" ht="15.75" customHeight="1">
      <c r="A2468" s="8">
        <v>45687.0</v>
      </c>
      <c r="B2468" s="9" t="s">
        <v>5781</v>
      </c>
      <c r="C2468" s="9" t="s">
        <v>5782</v>
      </c>
      <c r="D2468" s="15">
        <v>8.1994732231E10</v>
      </c>
      <c r="E2468" s="9" t="s">
        <v>13936</v>
      </c>
      <c r="F2468" s="9" t="s">
        <v>13948</v>
      </c>
      <c r="G2468" s="9" t="s">
        <v>13944</v>
      </c>
      <c r="H2468" s="9" t="s">
        <v>13951</v>
      </c>
      <c r="I2468" s="9" t="s">
        <v>13940</v>
      </c>
      <c r="J2468" s="9" t="s">
        <v>13939</v>
      </c>
      <c r="K2468" s="9" t="s">
        <v>13940</v>
      </c>
      <c r="L2468" s="9" t="s">
        <v>13945</v>
      </c>
      <c r="M2468" s="9" t="s">
        <v>13952</v>
      </c>
      <c r="N2468" s="13" t="s">
        <v>12</v>
      </c>
      <c r="O2468" s="13" t="s">
        <v>14</v>
      </c>
      <c r="P2468" s="13" t="s">
        <v>68</v>
      </c>
      <c r="Q2468" s="13" t="s">
        <v>62</v>
      </c>
      <c r="R2468" s="13" t="s">
        <v>15</v>
      </c>
      <c r="S2468" s="10">
        <f>ROUNDUP(SUM(VLOOKUP(F2468,'Pontuação'!A$2:B$11,2,FALSE),VLOOKUP(E2468,'Pontuação'!C$2:D$11,2,FALSE),VLOOKUP(H2468,'Pontuação'!I$2:J$11,2,FALSE),VLOOKUP(J2468,'Pontuação'!G$2:H$11,2,FALSE),VLOOKUP(L2468,'Pontuação'!M$2:N$13,2,FALSE)),0)</f>
        <v>1778</v>
      </c>
      <c r="T2468" s="11">
        <f t="shared" si="1"/>
        <v>178</v>
      </c>
      <c r="U2468" s="11" t="str">
        <f t="array" ref="U2468">IFERROR(INDEX('Pontuação'!G$13:G$101, MATCH(T2468, 'Pontuação'!F$13:F$101, 0)), "Faixa Indefinida")</f>
        <v>B</v>
      </c>
      <c r="V2468" s="11">
        <f t="shared" si="2"/>
        <v>0</v>
      </c>
      <c r="W2468" s="11">
        <f t="shared" si="3"/>
        <v>1</v>
      </c>
      <c r="X2468" s="11">
        <f t="shared" si="4"/>
        <v>0</v>
      </c>
      <c r="Y2468" s="11">
        <f t="shared" si="5"/>
        <v>0</v>
      </c>
      <c r="Z2468" s="12">
        <f>ROUNDUP(SUM(VLOOKUP(F2468,'Pontuação 3.0'!A$2:B$11,2,FALSE),VLOOKUP(E2468,'Pontuação 3.0'!C$2:D$11,2,FALSE),VLOOKUP(H2468,'Pontuação 3.0'!I$2:J$11,2,FALSE),VLOOKUP(J2468,'Pontuação 3.0'!G$2:H$11,2,FALSE),VLOOKUP(G2468,'Pontuação 3.0'!E$2:F$11,2,FALSE),VLOOKUP(K2468,'Pontuação 3.0'!K$2:L$11,2,FALSE),VLOOKUP(L2468,'Pontuação 3.0'!M$2:N$13,2,FALSE)),0)</f>
        <v>2087</v>
      </c>
      <c r="AA2468" s="12">
        <f t="shared" si="6"/>
        <v>209</v>
      </c>
      <c r="AB2468" s="12" t="str">
        <f t="array" ref="AB2468">IFERROR(INDEX('Pontuação 3.0'!G$13:G$191, MATCH(AA2468, 'Pontuação 3.0'!F$13:F$191, 0)), "Faixa Indefinida")</f>
        <v>C</v>
      </c>
      <c r="AC2468" s="12">
        <f t="shared" si="7"/>
        <v>0</v>
      </c>
      <c r="AD2468" s="12">
        <f t="shared" si="8"/>
        <v>0</v>
      </c>
      <c r="AE2468" s="12">
        <f t="shared" si="9"/>
        <v>1</v>
      </c>
      <c r="AF2468" s="12">
        <f t="shared" si="10"/>
        <v>0</v>
      </c>
    </row>
    <row r="2469" ht="15.75" customHeight="1">
      <c r="A2469" s="8">
        <v>45687.0</v>
      </c>
      <c r="B2469" s="9" t="s">
        <v>1850</v>
      </c>
      <c r="C2469" s="9" t="s">
        <v>5787</v>
      </c>
      <c r="D2469" s="15">
        <v>3.8991669202E10</v>
      </c>
      <c r="E2469" s="9" t="s">
        <v>13936</v>
      </c>
      <c r="F2469" s="9" t="s">
        <v>13950</v>
      </c>
      <c r="G2469" s="9" t="s">
        <v>13944</v>
      </c>
      <c r="H2469" s="9" t="s">
        <v>13951</v>
      </c>
      <c r="I2469" s="9" t="s">
        <v>13940</v>
      </c>
      <c r="J2469" s="9" t="s">
        <v>13929</v>
      </c>
      <c r="K2469" s="9" t="s">
        <v>13930</v>
      </c>
      <c r="L2469" s="9" t="s">
        <v>13954</v>
      </c>
      <c r="M2469" s="9" t="s">
        <v>13942</v>
      </c>
      <c r="N2469" s="13" t="s">
        <v>12</v>
      </c>
      <c r="O2469" s="13" t="s">
        <v>14</v>
      </c>
      <c r="P2469" s="13" t="s">
        <v>68</v>
      </c>
      <c r="Q2469" s="13" t="s">
        <v>77</v>
      </c>
      <c r="R2469" s="13" t="s">
        <v>15</v>
      </c>
      <c r="S2469" s="10">
        <f>ROUNDUP(SUM(VLOOKUP(F2469,'Pontuação'!A$2:B$11,2,FALSE),VLOOKUP(E2469,'Pontuação'!C$2:D$11,2,FALSE),VLOOKUP(H2469,'Pontuação'!I$2:J$11,2,FALSE),VLOOKUP(J2469,'Pontuação'!G$2:H$11,2,FALSE),VLOOKUP(L2469,'Pontuação'!M$2:N$13,2,FALSE)),0)</f>
        <v>1516</v>
      </c>
      <c r="T2469" s="11">
        <f t="shared" si="1"/>
        <v>152</v>
      </c>
      <c r="U2469" s="11" t="str">
        <f t="array" ref="U2469">IFERROR(INDEX('Pontuação'!G$13:G$101, MATCH(T2469, 'Pontuação'!F$13:F$101, 0)), "Faixa Indefinida")</f>
        <v>C</v>
      </c>
      <c r="V2469" s="11">
        <f t="shared" si="2"/>
        <v>0</v>
      </c>
      <c r="W2469" s="11">
        <f t="shared" si="3"/>
        <v>0</v>
      </c>
      <c r="X2469" s="11">
        <f t="shared" si="4"/>
        <v>1</v>
      </c>
      <c r="Y2469" s="11">
        <f t="shared" si="5"/>
        <v>0</v>
      </c>
      <c r="Z2469" s="12">
        <f>ROUNDUP(SUM(VLOOKUP(F2469,'Pontuação 3.0'!A$2:B$11,2,FALSE),VLOOKUP(E2469,'Pontuação 3.0'!C$2:D$11,2,FALSE),VLOOKUP(H2469,'Pontuação 3.0'!I$2:J$11,2,FALSE),VLOOKUP(J2469,'Pontuação 3.0'!G$2:H$11,2,FALSE),VLOOKUP(G2469,'Pontuação 3.0'!E$2:F$11,2,FALSE),VLOOKUP(K2469,'Pontuação 3.0'!K$2:L$11,2,FALSE),VLOOKUP(L2469,'Pontuação 3.0'!M$2:N$13,2,FALSE)),0)</f>
        <v>2213</v>
      </c>
      <c r="AA2469" s="12">
        <f t="shared" si="6"/>
        <v>221</v>
      </c>
      <c r="AB2469" s="12" t="str">
        <f t="array" ref="AB2469">IFERROR(INDEX('Pontuação 3.0'!G$13:G$191, MATCH(AA2469, 'Pontuação 3.0'!F$13:F$191, 0)), "Faixa Indefinida")</f>
        <v>B</v>
      </c>
      <c r="AC2469" s="12">
        <f t="shared" si="7"/>
        <v>0</v>
      </c>
      <c r="AD2469" s="12">
        <f t="shared" si="8"/>
        <v>1</v>
      </c>
      <c r="AE2469" s="12">
        <f t="shared" si="9"/>
        <v>0</v>
      </c>
      <c r="AF2469" s="12">
        <f t="shared" si="10"/>
        <v>0</v>
      </c>
    </row>
    <row r="2470" ht="15.75" customHeight="1">
      <c r="A2470" s="8">
        <v>45687.0</v>
      </c>
      <c r="B2470" s="9" t="s">
        <v>5790</v>
      </c>
      <c r="C2470" s="9" t="s">
        <v>5791</v>
      </c>
      <c r="D2470" s="15">
        <v>7.1986848599E10</v>
      </c>
      <c r="E2470" s="9" t="s">
        <v>13936</v>
      </c>
      <c r="F2470" s="9" t="s">
        <v>13948</v>
      </c>
      <c r="G2470" s="9" t="s">
        <v>13944</v>
      </c>
      <c r="H2470" s="9" t="s">
        <v>13949</v>
      </c>
      <c r="I2470" s="9" t="s">
        <v>13940</v>
      </c>
      <c r="J2470" s="9" t="s">
        <v>13929</v>
      </c>
      <c r="K2470" s="9" t="s">
        <v>13940</v>
      </c>
      <c r="L2470" s="9" t="s">
        <v>13945</v>
      </c>
      <c r="M2470" s="9" t="s">
        <v>13952</v>
      </c>
      <c r="N2470" s="13" t="s">
        <v>12</v>
      </c>
      <c r="O2470" s="13" t="s">
        <v>14</v>
      </c>
      <c r="P2470" s="13" t="s">
        <v>39</v>
      </c>
      <c r="Q2470" s="13" t="s">
        <v>59</v>
      </c>
      <c r="R2470" s="13" t="s">
        <v>15</v>
      </c>
      <c r="S2470" s="10">
        <f>ROUNDUP(SUM(VLOOKUP(F2470,'Pontuação'!A$2:B$11,2,FALSE),VLOOKUP(E2470,'Pontuação'!C$2:D$11,2,FALSE),VLOOKUP(H2470,'Pontuação'!I$2:J$11,2,FALSE),VLOOKUP(J2470,'Pontuação'!G$2:H$11,2,FALSE),VLOOKUP(L2470,'Pontuação'!M$2:N$13,2,FALSE)),0)</f>
        <v>1715</v>
      </c>
      <c r="T2470" s="11">
        <f t="shared" si="1"/>
        <v>172</v>
      </c>
      <c r="U2470" s="11" t="str">
        <f t="array" ref="U2470">IFERROR(INDEX('Pontuação'!G$13:G$101, MATCH(T2470, 'Pontuação'!F$13:F$101, 0)), "Faixa Indefinida")</f>
        <v>B</v>
      </c>
      <c r="V2470" s="11">
        <f t="shared" si="2"/>
        <v>0</v>
      </c>
      <c r="W2470" s="11">
        <f t="shared" si="3"/>
        <v>1</v>
      </c>
      <c r="X2470" s="11">
        <f t="shared" si="4"/>
        <v>0</v>
      </c>
      <c r="Y2470" s="11">
        <f t="shared" si="5"/>
        <v>0</v>
      </c>
      <c r="Z2470" s="12">
        <f>ROUNDUP(SUM(VLOOKUP(F2470,'Pontuação 3.0'!A$2:B$11,2,FALSE),VLOOKUP(E2470,'Pontuação 3.0'!C$2:D$11,2,FALSE),VLOOKUP(H2470,'Pontuação 3.0'!I$2:J$11,2,FALSE),VLOOKUP(J2470,'Pontuação 3.0'!G$2:H$11,2,FALSE),VLOOKUP(G2470,'Pontuação 3.0'!E$2:F$11,2,FALSE),VLOOKUP(K2470,'Pontuação 3.0'!K$2:L$11,2,FALSE),VLOOKUP(L2470,'Pontuação 3.0'!M$2:N$13,2,FALSE)),0)</f>
        <v>2022</v>
      </c>
      <c r="AA2470" s="12">
        <f t="shared" si="6"/>
        <v>202</v>
      </c>
      <c r="AB2470" s="12" t="str">
        <f t="array" ref="AB2470">IFERROR(INDEX('Pontuação 3.0'!G$13:G$191, MATCH(AA2470, 'Pontuação 3.0'!F$13:F$191, 0)), "Faixa Indefinida")</f>
        <v>C</v>
      </c>
      <c r="AC2470" s="12">
        <f t="shared" si="7"/>
        <v>0</v>
      </c>
      <c r="AD2470" s="12">
        <f t="shared" si="8"/>
        <v>0</v>
      </c>
      <c r="AE2470" s="12">
        <f t="shared" si="9"/>
        <v>1</v>
      </c>
      <c r="AF2470" s="12">
        <f t="shared" si="10"/>
        <v>0</v>
      </c>
    </row>
    <row r="2471" ht="15.75" customHeight="1">
      <c r="A2471" s="8">
        <v>45687.0</v>
      </c>
      <c r="B2471" s="9" t="s">
        <v>5794</v>
      </c>
      <c r="C2471" s="9" t="s">
        <v>5795</v>
      </c>
      <c r="D2471" s="15">
        <v>6.2998148662E10</v>
      </c>
      <c r="E2471" s="9" t="s">
        <v>13936</v>
      </c>
      <c r="F2471" s="9" t="s">
        <v>13953</v>
      </c>
      <c r="G2471" s="9" t="s">
        <v>13926</v>
      </c>
      <c r="H2471" s="9" t="s">
        <v>13949</v>
      </c>
      <c r="I2471" s="9" t="s">
        <v>13940</v>
      </c>
      <c r="J2471" s="9" t="s">
        <v>13929</v>
      </c>
      <c r="K2471" s="9" t="s">
        <v>13940</v>
      </c>
      <c r="L2471" s="9" t="s">
        <v>13959</v>
      </c>
      <c r="M2471" s="9" t="s">
        <v>13942</v>
      </c>
      <c r="N2471" s="13" t="s">
        <v>12</v>
      </c>
      <c r="O2471" s="13" t="s">
        <v>14</v>
      </c>
      <c r="P2471" s="13" t="s">
        <v>47</v>
      </c>
      <c r="Q2471" s="13" t="s">
        <v>20</v>
      </c>
      <c r="R2471" s="13" t="s">
        <v>15</v>
      </c>
      <c r="S2471" s="10">
        <f>ROUNDUP(SUM(VLOOKUP(F2471,'Pontuação'!A$2:B$11,2,FALSE),VLOOKUP(E2471,'Pontuação'!C$2:D$11,2,FALSE),VLOOKUP(H2471,'Pontuação'!I$2:J$11,2,FALSE),VLOOKUP(J2471,'Pontuação'!G$2:H$11,2,FALSE),VLOOKUP(L2471,'Pontuação'!M$2:N$13,2,FALSE)),0)</f>
        <v>1670</v>
      </c>
      <c r="T2471" s="11">
        <f t="shared" si="1"/>
        <v>167</v>
      </c>
      <c r="U2471" s="11" t="str">
        <f t="array" ref="U2471">IFERROR(INDEX('Pontuação'!G$13:G$101, MATCH(T2471, 'Pontuação'!F$13:F$101, 0)), "Faixa Indefinida")</f>
        <v>B</v>
      </c>
      <c r="V2471" s="11">
        <f t="shared" si="2"/>
        <v>0</v>
      </c>
      <c r="W2471" s="11">
        <f t="shared" si="3"/>
        <v>1</v>
      </c>
      <c r="X2471" s="11">
        <f t="shared" si="4"/>
        <v>0</v>
      </c>
      <c r="Y2471" s="11">
        <f t="shared" si="5"/>
        <v>0</v>
      </c>
      <c r="Z2471" s="12">
        <f>ROUNDUP(SUM(VLOOKUP(F2471,'Pontuação 3.0'!A$2:B$11,2,FALSE),VLOOKUP(E2471,'Pontuação 3.0'!C$2:D$11,2,FALSE),VLOOKUP(H2471,'Pontuação 3.0'!I$2:J$11,2,FALSE),VLOOKUP(J2471,'Pontuação 3.0'!G$2:H$11,2,FALSE),VLOOKUP(G2471,'Pontuação 3.0'!E$2:F$11,2,FALSE),VLOOKUP(K2471,'Pontuação 3.0'!K$2:L$11,2,FALSE),VLOOKUP(L2471,'Pontuação 3.0'!M$2:N$13,2,FALSE)),0)</f>
        <v>2388</v>
      </c>
      <c r="AA2471" s="12">
        <f t="shared" si="6"/>
        <v>239</v>
      </c>
      <c r="AB2471" s="12" t="str">
        <f t="array" ref="AB2471">IFERROR(INDEX('Pontuação 3.0'!G$13:G$191, MATCH(AA2471, 'Pontuação 3.0'!F$13:F$191, 0)), "Faixa Indefinida")</f>
        <v>A</v>
      </c>
      <c r="AC2471" s="12">
        <f t="shared" si="7"/>
        <v>1</v>
      </c>
      <c r="AD2471" s="12">
        <f t="shared" si="8"/>
        <v>0</v>
      </c>
      <c r="AE2471" s="12">
        <f t="shared" si="9"/>
        <v>0</v>
      </c>
      <c r="AF2471" s="12">
        <f t="shared" si="10"/>
        <v>0</v>
      </c>
    </row>
    <row r="2472" ht="15.75" customHeight="1">
      <c r="A2472" s="8">
        <v>45687.0</v>
      </c>
      <c r="B2472" s="9" t="s">
        <v>1270</v>
      </c>
      <c r="C2472" s="9" t="s">
        <v>5796</v>
      </c>
      <c r="D2472" s="15">
        <v>1.1960496018E10</v>
      </c>
      <c r="E2472" s="9" t="s">
        <v>13936</v>
      </c>
      <c r="F2472" s="9" t="s">
        <v>13948</v>
      </c>
      <c r="G2472" s="9" t="s">
        <v>13926</v>
      </c>
      <c r="H2472" s="9" t="s">
        <v>13951</v>
      </c>
      <c r="I2472" s="9" t="s">
        <v>13928</v>
      </c>
      <c r="J2472" s="9" t="s">
        <v>13929</v>
      </c>
      <c r="K2472" s="9" t="s">
        <v>13940</v>
      </c>
      <c r="L2472" s="9" t="s">
        <v>13945</v>
      </c>
      <c r="M2472" s="9" t="s">
        <v>13942</v>
      </c>
      <c r="N2472" s="13" t="s">
        <v>12</v>
      </c>
      <c r="O2472" s="13" t="s">
        <v>14</v>
      </c>
      <c r="P2472" s="13" t="s">
        <v>13</v>
      </c>
      <c r="Q2472" s="13" t="s">
        <v>16</v>
      </c>
      <c r="R2472" s="13" t="s">
        <v>15</v>
      </c>
      <c r="S2472" s="10">
        <f>ROUNDUP(SUM(VLOOKUP(F2472,'Pontuação'!A$2:B$11,2,FALSE),VLOOKUP(E2472,'Pontuação'!C$2:D$11,2,FALSE),VLOOKUP(H2472,'Pontuação'!I$2:J$11,2,FALSE),VLOOKUP(J2472,'Pontuação'!G$2:H$11,2,FALSE),VLOOKUP(L2472,'Pontuação'!M$2:N$13,2,FALSE)),0)</f>
        <v>1673</v>
      </c>
      <c r="T2472" s="11">
        <f t="shared" si="1"/>
        <v>167</v>
      </c>
      <c r="U2472" s="11" t="str">
        <f t="array" ref="U2472">IFERROR(INDEX('Pontuação'!G$13:G$101, MATCH(T2472, 'Pontuação'!F$13:F$101, 0)), "Faixa Indefinida")</f>
        <v>B</v>
      </c>
      <c r="V2472" s="11">
        <f t="shared" si="2"/>
        <v>0</v>
      </c>
      <c r="W2472" s="11">
        <f t="shared" si="3"/>
        <v>1</v>
      </c>
      <c r="X2472" s="11">
        <f t="shared" si="4"/>
        <v>0</v>
      </c>
      <c r="Y2472" s="11">
        <f t="shared" si="5"/>
        <v>0</v>
      </c>
      <c r="Z2472" s="12">
        <f>ROUNDUP(SUM(VLOOKUP(F2472,'Pontuação 3.0'!A$2:B$11,2,FALSE),VLOOKUP(E2472,'Pontuação 3.0'!C$2:D$11,2,FALSE),VLOOKUP(H2472,'Pontuação 3.0'!I$2:J$11,2,FALSE),VLOOKUP(J2472,'Pontuação 3.0'!G$2:H$11,2,FALSE),VLOOKUP(G2472,'Pontuação 3.0'!E$2:F$11,2,FALSE),VLOOKUP(K2472,'Pontuação 3.0'!K$2:L$11,2,FALSE),VLOOKUP(L2472,'Pontuação 3.0'!M$2:N$13,2,FALSE)),0)</f>
        <v>2075</v>
      </c>
      <c r="AA2472" s="12">
        <f t="shared" si="6"/>
        <v>208</v>
      </c>
      <c r="AB2472" s="12" t="str">
        <f t="array" ref="AB2472">IFERROR(INDEX('Pontuação 3.0'!G$13:G$191, MATCH(AA2472, 'Pontuação 3.0'!F$13:F$191, 0)), "Faixa Indefinida")</f>
        <v>C</v>
      </c>
      <c r="AC2472" s="12">
        <f t="shared" si="7"/>
        <v>0</v>
      </c>
      <c r="AD2472" s="12">
        <f t="shared" si="8"/>
        <v>0</v>
      </c>
      <c r="AE2472" s="12">
        <f t="shared" si="9"/>
        <v>1</v>
      </c>
      <c r="AF2472" s="12">
        <f t="shared" si="10"/>
        <v>0</v>
      </c>
    </row>
    <row r="2473" ht="15.75" customHeight="1">
      <c r="A2473" s="8">
        <v>45687.0</v>
      </c>
      <c r="B2473" s="9" t="s">
        <v>559</v>
      </c>
      <c r="C2473" s="9" t="s">
        <v>5797</v>
      </c>
      <c r="D2473" s="15">
        <v>1.199421317E10</v>
      </c>
      <c r="E2473" s="9" t="s">
        <v>13936</v>
      </c>
      <c r="F2473" s="9" t="s">
        <v>13948</v>
      </c>
      <c r="G2473" s="9" t="s">
        <v>13926</v>
      </c>
      <c r="H2473" s="9" t="s">
        <v>13949</v>
      </c>
      <c r="I2473" s="9" t="s">
        <v>13940</v>
      </c>
      <c r="J2473" s="9" t="s">
        <v>13929</v>
      </c>
      <c r="K2473" s="9" t="s">
        <v>13930</v>
      </c>
      <c r="L2473" s="9" t="s">
        <v>13954</v>
      </c>
      <c r="M2473" s="9" t="s">
        <v>13967</v>
      </c>
      <c r="N2473" s="13" t="s">
        <v>12</v>
      </c>
      <c r="O2473" s="13" t="s">
        <v>14</v>
      </c>
      <c r="P2473" s="13" t="s">
        <v>24</v>
      </c>
      <c r="Q2473" s="13" t="s">
        <v>62</v>
      </c>
      <c r="R2473" s="13" t="s">
        <v>65</v>
      </c>
      <c r="S2473" s="10">
        <f>ROUNDUP(SUM(VLOOKUP(F2473,'Pontuação'!A$2:B$11,2,FALSE),VLOOKUP(E2473,'Pontuação'!C$2:D$11,2,FALSE),VLOOKUP(H2473,'Pontuação'!I$2:J$11,2,FALSE),VLOOKUP(J2473,'Pontuação'!G$2:H$11,2,FALSE),VLOOKUP(L2473,'Pontuação'!M$2:N$13,2,FALSE)),0)</f>
        <v>1546</v>
      </c>
      <c r="T2473" s="11">
        <f t="shared" si="1"/>
        <v>155</v>
      </c>
      <c r="U2473" s="11" t="str">
        <f t="array" ref="U2473">IFERROR(INDEX('Pontuação'!G$13:G$101, MATCH(T2473, 'Pontuação'!F$13:F$101, 0)), "Faixa Indefinida")</f>
        <v>C</v>
      </c>
      <c r="V2473" s="11">
        <f t="shared" si="2"/>
        <v>0</v>
      </c>
      <c r="W2473" s="11">
        <f t="shared" si="3"/>
        <v>0</v>
      </c>
      <c r="X2473" s="11">
        <f t="shared" si="4"/>
        <v>1</v>
      </c>
      <c r="Y2473" s="11">
        <f t="shared" si="5"/>
        <v>0</v>
      </c>
      <c r="Z2473" s="12">
        <f>ROUNDUP(SUM(VLOOKUP(F2473,'Pontuação 3.0'!A$2:B$11,2,FALSE),VLOOKUP(E2473,'Pontuação 3.0'!C$2:D$11,2,FALSE),VLOOKUP(H2473,'Pontuação 3.0'!I$2:J$11,2,FALSE),VLOOKUP(J2473,'Pontuação 3.0'!G$2:H$11,2,FALSE),VLOOKUP(G2473,'Pontuação 3.0'!E$2:F$11,2,FALSE),VLOOKUP(K2473,'Pontuação 3.0'!K$2:L$11,2,FALSE),VLOOKUP(L2473,'Pontuação 3.0'!M$2:N$13,2,FALSE)),0)</f>
        <v>2307</v>
      </c>
      <c r="AA2473" s="12">
        <f t="shared" si="6"/>
        <v>231</v>
      </c>
      <c r="AB2473" s="12" t="str">
        <f t="array" ref="AB2473">IFERROR(INDEX('Pontuação 3.0'!G$13:G$191, MATCH(AA2473, 'Pontuação 3.0'!F$13:F$191, 0)), "Faixa Indefinida")</f>
        <v>B</v>
      </c>
      <c r="AC2473" s="12">
        <f t="shared" si="7"/>
        <v>0</v>
      </c>
      <c r="AD2473" s="12">
        <f t="shared" si="8"/>
        <v>1</v>
      </c>
      <c r="AE2473" s="12">
        <f t="shared" si="9"/>
        <v>0</v>
      </c>
      <c r="AF2473" s="12">
        <f t="shared" si="10"/>
        <v>0</v>
      </c>
    </row>
    <row r="2474" ht="15.75" customHeight="1">
      <c r="A2474" s="8">
        <v>45687.0</v>
      </c>
      <c r="B2474" s="9" t="s">
        <v>5800</v>
      </c>
      <c r="C2474" s="9" t="s">
        <v>5801</v>
      </c>
      <c r="D2474" s="15">
        <v>2.2998012662E10</v>
      </c>
      <c r="E2474" s="9" t="s">
        <v>13936</v>
      </c>
      <c r="F2474" s="9" t="s">
        <v>13948</v>
      </c>
      <c r="G2474" s="9" t="s">
        <v>13944</v>
      </c>
      <c r="H2474" s="9" t="s">
        <v>13949</v>
      </c>
      <c r="I2474" s="9" t="s">
        <v>13940</v>
      </c>
      <c r="J2474" s="9" t="s">
        <v>13939</v>
      </c>
      <c r="K2474" s="9" t="s">
        <v>13930</v>
      </c>
      <c r="L2474" s="9" t="s">
        <v>13931</v>
      </c>
      <c r="M2474" s="9" t="s">
        <v>13967</v>
      </c>
      <c r="N2474" s="13" t="s">
        <v>65</v>
      </c>
      <c r="O2474" s="13" t="s">
        <v>5508</v>
      </c>
      <c r="P2474" s="13" t="s">
        <v>295</v>
      </c>
      <c r="Q2474" s="13" t="s">
        <v>5510</v>
      </c>
      <c r="R2474" s="13" t="s">
        <v>5509</v>
      </c>
      <c r="S2474" s="10">
        <f>ROUNDUP(SUM(VLOOKUP(F2474,'Pontuação'!A$2:B$11,2,FALSE),VLOOKUP(E2474,'Pontuação'!C$2:D$11,2,FALSE),VLOOKUP(H2474,'Pontuação'!I$2:J$11,2,FALSE),VLOOKUP(J2474,'Pontuação'!G$2:H$11,2,FALSE),VLOOKUP(L2474,'Pontuação'!M$2:N$13,2,FALSE)),0)</f>
        <v>1688</v>
      </c>
      <c r="T2474" s="11">
        <f t="shared" si="1"/>
        <v>169</v>
      </c>
      <c r="U2474" s="11" t="str">
        <f t="array" ref="U2474">IFERROR(INDEX('Pontuação'!G$13:G$101, MATCH(T2474, 'Pontuação'!F$13:F$101, 0)), "Faixa Indefinida")</f>
        <v>B</v>
      </c>
      <c r="V2474" s="11">
        <f t="shared" si="2"/>
        <v>0</v>
      </c>
      <c r="W2474" s="11">
        <f t="shared" si="3"/>
        <v>1</v>
      </c>
      <c r="X2474" s="11">
        <f t="shared" si="4"/>
        <v>0</v>
      </c>
      <c r="Y2474" s="11">
        <f t="shared" si="5"/>
        <v>0</v>
      </c>
      <c r="Z2474" s="12">
        <f>ROUNDUP(SUM(VLOOKUP(F2474,'Pontuação 3.0'!A$2:B$11,2,FALSE),VLOOKUP(E2474,'Pontuação 3.0'!C$2:D$11,2,FALSE),VLOOKUP(H2474,'Pontuação 3.0'!I$2:J$11,2,FALSE),VLOOKUP(J2474,'Pontuação 3.0'!G$2:H$11,2,FALSE),VLOOKUP(G2474,'Pontuação 3.0'!E$2:F$11,2,FALSE),VLOOKUP(K2474,'Pontuação 3.0'!K$2:L$11,2,FALSE),VLOOKUP(L2474,'Pontuação 3.0'!M$2:N$13,2,FALSE)),0)</f>
        <v>2349</v>
      </c>
      <c r="AA2474" s="12">
        <f t="shared" si="6"/>
        <v>235</v>
      </c>
      <c r="AB2474" s="12" t="str">
        <f t="array" ref="AB2474">IFERROR(INDEX('Pontuação 3.0'!G$13:G$191, MATCH(AA2474, 'Pontuação 3.0'!F$13:F$191, 0)), "Faixa Indefinida")</f>
        <v>B</v>
      </c>
      <c r="AC2474" s="12">
        <f t="shared" si="7"/>
        <v>0</v>
      </c>
      <c r="AD2474" s="12">
        <f t="shared" si="8"/>
        <v>1</v>
      </c>
      <c r="AE2474" s="12">
        <f t="shared" si="9"/>
        <v>0</v>
      </c>
      <c r="AF2474" s="12">
        <f t="shared" si="10"/>
        <v>0</v>
      </c>
    </row>
    <row r="2475" ht="15.75" customHeight="1">
      <c r="A2475" s="8">
        <v>45687.0</v>
      </c>
      <c r="B2475" s="9" t="s">
        <v>5802</v>
      </c>
      <c r="C2475" s="9" t="s">
        <v>5803</v>
      </c>
      <c r="D2475" s="15">
        <v>5.199944314E10</v>
      </c>
      <c r="E2475" s="9" t="s">
        <v>13936</v>
      </c>
      <c r="F2475" s="9" t="s">
        <v>13950</v>
      </c>
      <c r="G2475" s="9" t="s">
        <v>13944</v>
      </c>
      <c r="H2475" s="9" t="s">
        <v>13951</v>
      </c>
      <c r="I2475" s="9" t="s">
        <v>13928</v>
      </c>
      <c r="J2475" s="9" t="s">
        <v>13939</v>
      </c>
      <c r="K2475" s="9" t="s">
        <v>13940</v>
      </c>
      <c r="L2475" s="9" t="s">
        <v>13945</v>
      </c>
      <c r="M2475" s="9" t="s">
        <v>13942</v>
      </c>
      <c r="N2475" s="13" t="s">
        <v>12</v>
      </c>
      <c r="O2475" s="13" t="s">
        <v>14</v>
      </c>
      <c r="P2475" s="13" t="s">
        <v>32</v>
      </c>
      <c r="Q2475" s="13" t="s">
        <v>20</v>
      </c>
      <c r="R2475" s="13" t="s">
        <v>15</v>
      </c>
      <c r="S2475" s="10">
        <f>ROUNDUP(SUM(VLOOKUP(F2475,'Pontuação'!A$2:B$11,2,FALSE),VLOOKUP(E2475,'Pontuação'!C$2:D$11,2,FALSE),VLOOKUP(H2475,'Pontuação'!I$2:J$11,2,FALSE),VLOOKUP(J2475,'Pontuação'!G$2:H$11,2,FALSE),VLOOKUP(L2475,'Pontuação'!M$2:N$13,2,FALSE)),0)</f>
        <v>1790</v>
      </c>
      <c r="T2475" s="11">
        <f t="shared" si="1"/>
        <v>179</v>
      </c>
      <c r="U2475" s="11" t="str">
        <f t="array" ref="U2475">IFERROR(INDEX('Pontuação'!G$13:G$101, MATCH(T2475, 'Pontuação'!F$13:F$101, 0)), "Faixa Indefinida")</f>
        <v>B</v>
      </c>
      <c r="V2475" s="11">
        <f t="shared" si="2"/>
        <v>0</v>
      </c>
      <c r="W2475" s="11">
        <f t="shared" si="3"/>
        <v>1</v>
      </c>
      <c r="X2475" s="11">
        <f t="shared" si="4"/>
        <v>0</v>
      </c>
      <c r="Y2475" s="11">
        <f t="shared" si="5"/>
        <v>0</v>
      </c>
      <c r="Z2475" s="12">
        <f>ROUNDUP(SUM(VLOOKUP(F2475,'Pontuação 3.0'!A$2:B$11,2,FALSE),VLOOKUP(E2475,'Pontuação 3.0'!C$2:D$11,2,FALSE),VLOOKUP(H2475,'Pontuação 3.0'!I$2:J$11,2,FALSE),VLOOKUP(J2475,'Pontuação 3.0'!G$2:H$11,2,FALSE),VLOOKUP(G2475,'Pontuação 3.0'!E$2:F$11,2,FALSE),VLOOKUP(K2475,'Pontuação 3.0'!K$2:L$11,2,FALSE),VLOOKUP(L2475,'Pontuação 3.0'!M$2:N$13,2,FALSE)),0)</f>
        <v>2220</v>
      </c>
      <c r="AA2475" s="12">
        <f t="shared" si="6"/>
        <v>222</v>
      </c>
      <c r="AB2475" s="12" t="str">
        <f t="array" ref="AB2475">IFERROR(INDEX('Pontuação 3.0'!G$13:G$191, MATCH(AA2475, 'Pontuação 3.0'!F$13:F$191, 0)), "Faixa Indefinida")</f>
        <v>B</v>
      </c>
      <c r="AC2475" s="12">
        <f t="shared" si="7"/>
        <v>0</v>
      </c>
      <c r="AD2475" s="12">
        <f t="shared" si="8"/>
        <v>1</v>
      </c>
      <c r="AE2475" s="12">
        <f t="shared" si="9"/>
        <v>0</v>
      </c>
      <c r="AF2475" s="12">
        <f t="shared" si="10"/>
        <v>0</v>
      </c>
    </row>
    <row r="2476" ht="15.75" customHeight="1">
      <c r="A2476" s="8">
        <v>45687.0</v>
      </c>
      <c r="B2476" s="9" t="s">
        <v>5807</v>
      </c>
      <c r="C2476" s="9" t="s">
        <v>5808</v>
      </c>
      <c r="D2476" s="15">
        <v>1.1993720508E10</v>
      </c>
      <c r="E2476" s="9" t="s">
        <v>13936</v>
      </c>
      <c r="F2476" s="9" t="s">
        <v>13948</v>
      </c>
      <c r="G2476" s="9" t="s">
        <v>13926</v>
      </c>
      <c r="H2476" s="9" t="s">
        <v>13960</v>
      </c>
      <c r="I2476" s="9" t="s">
        <v>13928</v>
      </c>
      <c r="J2476" s="9" t="s">
        <v>13929</v>
      </c>
      <c r="K2476" s="9" t="s">
        <v>13940</v>
      </c>
      <c r="L2476" s="9" t="s">
        <v>13945</v>
      </c>
      <c r="M2476" s="9" t="s">
        <v>13952</v>
      </c>
      <c r="N2476" s="13" t="s">
        <v>12</v>
      </c>
      <c r="O2476" s="13" t="s">
        <v>14</v>
      </c>
      <c r="P2476" s="13" t="s">
        <v>32</v>
      </c>
      <c r="Q2476" s="13" t="s">
        <v>20</v>
      </c>
      <c r="R2476" s="13" t="s">
        <v>15</v>
      </c>
      <c r="S2476" s="10">
        <f>ROUNDUP(SUM(VLOOKUP(F2476,'Pontuação'!A$2:B$11,2,FALSE),VLOOKUP(E2476,'Pontuação'!C$2:D$11,2,FALSE),VLOOKUP(H2476,'Pontuação'!I$2:J$11,2,FALSE),VLOOKUP(J2476,'Pontuação'!G$2:H$11,2,FALSE),VLOOKUP(L2476,'Pontuação'!M$2:N$13,2,FALSE)),0)</f>
        <v>1489</v>
      </c>
      <c r="T2476" s="11">
        <f t="shared" si="1"/>
        <v>149</v>
      </c>
      <c r="U2476" s="11" t="str">
        <f t="array" ref="U2476">IFERROR(INDEX('Pontuação'!G$13:G$101, MATCH(T2476, 'Pontuação'!F$13:F$101, 0)), "Faixa Indefinida")</f>
        <v>C</v>
      </c>
      <c r="V2476" s="11">
        <f t="shared" si="2"/>
        <v>0</v>
      </c>
      <c r="W2476" s="11">
        <f t="shared" si="3"/>
        <v>0</v>
      </c>
      <c r="X2476" s="11">
        <f t="shared" si="4"/>
        <v>1</v>
      </c>
      <c r="Y2476" s="11">
        <f t="shared" si="5"/>
        <v>0</v>
      </c>
      <c r="Z2476" s="12">
        <f>ROUNDUP(SUM(VLOOKUP(F2476,'Pontuação 3.0'!A$2:B$11,2,FALSE),VLOOKUP(E2476,'Pontuação 3.0'!C$2:D$11,2,FALSE),VLOOKUP(H2476,'Pontuação 3.0'!I$2:J$11,2,FALSE),VLOOKUP(J2476,'Pontuação 3.0'!G$2:H$11,2,FALSE),VLOOKUP(G2476,'Pontuação 3.0'!E$2:F$11,2,FALSE),VLOOKUP(K2476,'Pontuação 3.0'!K$2:L$11,2,FALSE),VLOOKUP(L2476,'Pontuação 3.0'!M$2:N$13,2,FALSE)),0)</f>
        <v>1967</v>
      </c>
      <c r="AA2476" s="12">
        <f t="shared" si="6"/>
        <v>197</v>
      </c>
      <c r="AB2476" s="12" t="str">
        <f t="array" ref="AB2476">IFERROR(INDEX('Pontuação 3.0'!G$13:G$191, MATCH(AA2476, 'Pontuação 3.0'!F$13:F$191, 0)), "Faixa Indefinida")</f>
        <v>C</v>
      </c>
      <c r="AC2476" s="12">
        <f t="shared" si="7"/>
        <v>0</v>
      </c>
      <c r="AD2476" s="12">
        <f t="shared" si="8"/>
        <v>0</v>
      </c>
      <c r="AE2476" s="12">
        <f t="shared" si="9"/>
        <v>1</v>
      </c>
      <c r="AF2476" s="12">
        <f t="shared" si="10"/>
        <v>0</v>
      </c>
    </row>
    <row r="2477" ht="15.75" customHeight="1">
      <c r="A2477" s="8">
        <v>45687.0</v>
      </c>
      <c r="B2477" s="9" t="s">
        <v>5809</v>
      </c>
      <c r="C2477" s="9" t="s">
        <v>5810</v>
      </c>
      <c r="D2477" s="15">
        <v>9.1993079816E10</v>
      </c>
      <c r="E2477" s="9" t="s">
        <v>13936</v>
      </c>
      <c r="F2477" s="9" t="s">
        <v>13950</v>
      </c>
      <c r="G2477" s="9" t="s">
        <v>13957</v>
      </c>
      <c r="H2477" s="9" t="s">
        <v>13951</v>
      </c>
      <c r="I2477" s="9" t="s">
        <v>13928</v>
      </c>
      <c r="J2477" s="9" t="s">
        <v>13939</v>
      </c>
      <c r="K2477" s="9" t="s">
        <v>13940</v>
      </c>
      <c r="L2477" s="9" t="s">
        <v>13954</v>
      </c>
      <c r="M2477" s="9" t="s">
        <v>13952</v>
      </c>
      <c r="N2477" s="13" t="s">
        <v>12</v>
      </c>
      <c r="O2477" s="13" t="s">
        <v>14</v>
      </c>
      <c r="P2477" s="13" t="s">
        <v>13</v>
      </c>
      <c r="Q2477" s="13" t="s">
        <v>59</v>
      </c>
      <c r="R2477" s="13" t="s">
        <v>15</v>
      </c>
      <c r="S2477" s="10">
        <f>ROUNDUP(SUM(VLOOKUP(F2477,'Pontuação'!A$2:B$11,2,FALSE),VLOOKUP(E2477,'Pontuação'!C$2:D$11,2,FALSE),VLOOKUP(H2477,'Pontuação'!I$2:J$11,2,FALSE),VLOOKUP(J2477,'Pontuação'!G$2:H$11,2,FALSE),VLOOKUP(L2477,'Pontuação'!M$2:N$13,2,FALSE)),0)</f>
        <v>1621</v>
      </c>
      <c r="T2477" s="11">
        <f t="shared" si="1"/>
        <v>162</v>
      </c>
      <c r="U2477" s="11" t="str">
        <f t="array" ref="U2477">IFERROR(INDEX('Pontuação'!G$13:G$101, MATCH(T2477, 'Pontuação'!F$13:F$101, 0)), "Faixa Indefinida")</f>
        <v>C</v>
      </c>
      <c r="V2477" s="11">
        <f t="shared" si="2"/>
        <v>0</v>
      </c>
      <c r="W2477" s="11">
        <f t="shared" si="3"/>
        <v>0</v>
      </c>
      <c r="X2477" s="11">
        <f t="shared" si="4"/>
        <v>1</v>
      </c>
      <c r="Y2477" s="11">
        <f t="shared" si="5"/>
        <v>0</v>
      </c>
      <c r="Z2477" s="12">
        <f>ROUNDUP(SUM(VLOOKUP(F2477,'Pontuação 3.0'!A$2:B$11,2,FALSE),VLOOKUP(E2477,'Pontuação 3.0'!C$2:D$11,2,FALSE),VLOOKUP(H2477,'Pontuação 3.0'!I$2:J$11,2,FALSE),VLOOKUP(J2477,'Pontuação 3.0'!G$2:H$11,2,FALSE),VLOOKUP(G2477,'Pontuação 3.0'!E$2:F$11,2,FALSE),VLOOKUP(K2477,'Pontuação 3.0'!K$2:L$11,2,FALSE),VLOOKUP(L2477,'Pontuação 3.0'!M$2:N$13,2,FALSE)),0)</f>
        <v>2094</v>
      </c>
      <c r="AA2477" s="12">
        <f t="shared" si="6"/>
        <v>209</v>
      </c>
      <c r="AB2477" s="12" t="str">
        <f t="array" ref="AB2477">IFERROR(INDEX('Pontuação 3.0'!G$13:G$191, MATCH(AA2477, 'Pontuação 3.0'!F$13:F$191, 0)), "Faixa Indefinida")</f>
        <v>C</v>
      </c>
      <c r="AC2477" s="12">
        <f t="shared" si="7"/>
        <v>0</v>
      </c>
      <c r="AD2477" s="12">
        <f t="shared" si="8"/>
        <v>0</v>
      </c>
      <c r="AE2477" s="12">
        <f t="shared" si="9"/>
        <v>1</v>
      </c>
      <c r="AF2477" s="12">
        <f t="shared" si="10"/>
        <v>0</v>
      </c>
    </row>
    <row r="2478" ht="15.75" customHeight="1">
      <c r="A2478" s="8">
        <v>45687.0</v>
      </c>
      <c r="B2478" s="9" t="s">
        <v>5811</v>
      </c>
      <c r="C2478" s="9" t="s">
        <v>5812</v>
      </c>
      <c r="D2478" s="15">
        <v>1.1986354851E10</v>
      </c>
      <c r="E2478" s="9" t="s">
        <v>13936</v>
      </c>
      <c r="F2478" s="9" t="s">
        <v>13948</v>
      </c>
      <c r="G2478" s="9" t="s">
        <v>13926</v>
      </c>
      <c r="H2478" s="9" t="s">
        <v>13938</v>
      </c>
      <c r="I2478" s="9" t="s">
        <v>13940</v>
      </c>
      <c r="J2478" s="9" t="s">
        <v>13956</v>
      </c>
      <c r="K2478" s="9" t="s">
        <v>13940</v>
      </c>
      <c r="L2478" s="9" t="s">
        <v>13945</v>
      </c>
      <c r="M2478" s="9" t="s">
        <v>13942</v>
      </c>
      <c r="N2478" s="13" t="s">
        <v>12</v>
      </c>
      <c r="O2478" s="13" t="s">
        <v>14</v>
      </c>
      <c r="P2478" s="13" t="s">
        <v>47</v>
      </c>
      <c r="Q2478" s="13" t="s">
        <v>20</v>
      </c>
      <c r="R2478" s="13" t="s">
        <v>15</v>
      </c>
      <c r="S2478" s="10">
        <f>ROUNDUP(SUM(VLOOKUP(F2478,'Pontuação'!A$2:B$11,2,FALSE),VLOOKUP(E2478,'Pontuação'!C$2:D$11,2,FALSE),VLOOKUP(H2478,'Pontuação'!I$2:J$11,2,FALSE),VLOOKUP(J2478,'Pontuação'!G$2:H$11,2,FALSE),VLOOKUP(L2478,'Pontuação'!M$2:N$13,2,FALSE)),0)</f>
        <v>1977</v>
      </c>
      <c r="T2478" s="11">
        <f t="shared" si="1"/>
        <v>198</v>
      </c>
      <c r="U2478" s="11" t="str">
        <f t="array" ref="U2478">IFERROR(INDEX('Pontuação'!G$13:G$101, MATCH(T2478, 'Pontuação'!F$13:F$101, 0)), "Faixa Indefinida")</f>
        <v>A</v>
      </c>
      <c r="V2478" s="11">
        <f t="shared" si="2"/>
        <v>1</v>
      </c>
      <c r="W2478" s="11">
        <f t="shared" si="3"/>
        <v>0</v>
      </c>
      <c r="X2478" s="11">
        <f t="shared" si="4"/>
        <v>0</v>
      </c>
      <c r="Y2478" s="11">
        <f t="shared" si="5"/>
        <v>0</v>
      </c>
      <c r="Z2478" s="12">
        <f>ROUNDUP(SUM(VLOOKUP(F2478,'Pontuação 3.0'!A$2:B$11,2,FALSE),VLOOKUP(E2478,'Pontuação 3.0'!C$2:D$11,2,FALSE),VLOOKUP(H2478,'Pontuação 3.0'!I$2:J$11,2,FALSE),VLOOKUP(J2478,'Pontuação 3.0'!G$2:H$11,2,FALSE),VLOOKUP(G2478,'Pontuação 3.0'!E$2:F$11,2,FALSE),VLOOKUP(K2478,'Pontuação 3.0'!K$2:L$11,2,FALSE),VLOOKUP(L2478,'Pontuação 3.0'!M$2:N$13,2,FALSE)),0)</f>
        <v>2286</v>
      </c>
      <c r="AA2478" s="12">
        <f t="shared" si="6"/>
        <v>229</v>
      </c>
      <c r="AB2478" s="12" t="str">
        <f t="array" ref="AB2478">IFERROR(INDEX('Pontuação 3.0'!G$13:G$191, MATCH(AA2478, 'Pontuação 3.0'!F$13:F$191, 0)), "Faixa Indefinida")</f>
        <v>B</v>
      </c>
      <c r="AC2478" s="12">
        <f t="shared" si="7"/>
        <v>0</v>
      </c>
      <c r="AD2478" s="12">
        <f t="shared" si="8"/>
        <v>1</v>
      </c>
      <c r="AE2478" s="12">
        <f t="shared" si="9"/>
        <v>0</v>
      </c>
      <c r="AF2478" s="12">
        <f t="shared" si="10"/>
        <v>0</v>
      </c>
    </row>
    <row r="2479" ht="15.75" customHeight="1">
      <c r="A2479" s="8">
        <v>45687.0</v>
      </c>
      <c r="B2479" s="9" t="s">
        <v>5815</v>
      </c>
      <c r="C2479" s="9" t="s">
        <v>5816</v>
      </c>
      <c r="D2479" s="15">
        <v>1.8997762631E10</v>
      </c>
      <c r="E2479" s="9" t="s">
        <v>13936</v>
      </c>
      <c r="F2479" s="9" t="s">
        <v>13950</v>
      </c>
      <c r="G2479" s="9" t="s">
        <v>13926</v>
      </c>
      <c r="H2479" s="9" t="s">
        <v>13951</v>
      </c>
      <c r="I2479" s="9" t="s">
        <v>13940</v>
      </c>
      <c r="J2479" s="9" t="s">
        <v>13929</v>
      </c>
      <c r="K2479" s="9" t="s">
        <v>13930</v>
      </c>
      <c r="L2479" s="9" t="s">
        <v>13945</v>
      </c>
      <c r="M2479" s="9" t="s">
        <v>13942</v>
      </c>
      <c r="N2479" s="13" t="s">
        <v>12</v>
      </c>
      <c r="O2479" s="13" t="s">
        <v>14</v>
      </c>
      <c r="P2479" s="13" t="s">
        <v>93</v>
      </c>
      <c r="Q2479" s="13" t="s">
        <v>20</v>
      </c>
      <c r="R2479" s="13" t="s">
        <v>65</v>
      </c>
      <c r="S2479" s="10">
        <f>ROUNDUP(SUM(VLOOKUP(F2479,'Pontuação'!A$2:B$11,2,FALSE),VLOOKUP(E2479,'Pontuação'!C$2:D$11,2,FALSE),VLOOKUP(H2479,'Pontuação'!I$2:J$11,2,FALSE),VLOOKUP(J2479,'Pontuação'!G$2:H$11,2,FALSE),VLOOKUP(L2479,'Pontuação'!M$2:N$13,2,FALSE)),0)</f>
        <v>1685</v>
      </c>
      <c r="T2479" s="11">
        <f t="shared" si="1"/>
        <v>169</v>
      </c>
      <c r="U2479" s="11" t="str">
        <f t="array" ref="U2479">IFERROR(INDEX('Pontuação'!G$13:G$101, MATCH(T2479, 'Pontuação'!F$13:F$101, 0)), "Faixa Indefinida")</f>
        <v>B</v>
      </c>
      <c r="V2479" s="11">
        <f t="shared" si="2"/>
        <v>0</v>
      </c>
      <c r="W2479" s="11">
        <f t="shared" si="3"/>
        <v>1</v>
      </c>
      <c r="X2479" s="11">
        <f t="shared" si="4"/>
        <v>0</v>
      </c>
      <c r="Y2479" s="11">
        <f t="shared" si="5"/>
        <v>0</v>
      </c>
      <c r="Z2479" s="12">
        <f>ROUNDUP(SUM(VLOOKUP(F2479,'Pontuação 3.0'!A$2:B$11,2,FALSE),VLOOKUP(E2479,'Pontuação 3.0'!C$2:D$11,2,FALSE),VLOOKUP(H2479,'Pontuação 3.0'!I$2:J$11,2,FALSE),VLOOKUP(J2479,'Pontuação 3.0'!G$2:H$11,2,FALSE),VLOOKUP(G2479,'Pontuação 3.0'!E$2:F$11,2,FALSE),VLOOKUP(K2479,'Pontuação 3.0'!K$2:L$11,2,FALSE),VLOOKUP(L2479,'Pontuação 3.0'!M$2:N$13,2,FALSE)),0)</f>
        <v>2469</v>
      </c>
      <c r="AA2479" s="12">
        <f t="shared" si="6"/>
        <v>247</v>
      </c>
      <c r="AB2479" s="12" t="str">
        <f t="array" ref="AB2479">IFERROR(INDEX('Pontuação 3.0'!G$13:G$191, MATCH(AA2479, 'Pontuação 3.0'!F$13:F$191, 0)), "Faixa Indefinida")</f>
        <v>A</v>
      </c>
      <c r="AC2479" s="12">
        <f t="shared" si="7"/>
        <v>1</v>
      </c>
      <c r="AD2479" s="12">
        <f t="shared" si="8"/>
        <v>0</v>
      </c>
      <c r="AE2479" s="12">
        <f t="shared" si="9"/>
        <v>0</v>
      </c>
      <c r="AF2479" s="12">
        <f t="shared" si="10"/>
        <v>0</v>
      </c>
    </row>
    <row r="2480" ht="15.75" customHeight="1">
      <c r="A2480" s="8">
        <v>45687.0</v>
      </c>
      <c r="B2480" s="9" t="s">
        <v>5817</v>
      </c>
      <c r="C2480" s="9" t="s">
        <v>5818</v>
      </c>
      <c r="D2480" s="14" t="s">
        <v>14082</v>
      </c>
      <c r="E2480" s="9" t="s">
        <v>13936</v>
      </c>
      <c r="F2480" s="9" t="s">
        <v>13950</v>
      </c>
      <c r="G2480" s="9" t="s">
        <v>13955</v>
      </c>
      <c r="H2480" s="9" t="s">
        <v>13951</v>
      </c>
      <c r="I2480" s="9" t="s">
        <v>13940</v>
      </c>
      <c r="J2480" s="9" t="s">
        <v>13966</v>
      </c>
      <c r="K2480" s="9" t="s">
        <v>13940</v>
      </c>
      <c r="L2480" s="9" t="s">
        <v>13931</v>
      </c>
      <c r="M2480" s="9" t="s">
        <v>13942</v>
      </c>
      <c r="N2480" s="13" t="s">
        <v>12</v>
      </c>
      <c r="O2480" s="13" t="s">
        <v>14</v>
      </c>
      <c r="P2480" s="13" t="s">
        <v>93</v>
      </c>
      <c r="Q2480" s="13" t="s">
        <v>20</v>
      </c>
      <c r="R2480" s="13" t="s">
        <v>15</v>
      </c>
      <c r="S2480" s="10">
        <f>ROUNDUP(SUM(VLOOKUP(F2480,'Pontuação'!A$2:B$11,2,FALSE),VLOOKUP(E2480,'Pontuação'!C$2:D$11,2,FALSE),VLOOKUP(H2480,'Pontuação'!I$2:J$11,2,FALSE),VLOOKUP(J2480,'Pontuação'!G$2:H$11,2,FALSE),VLOOKUP(L2480,'Pontuação'!M$2:N$13,2,FALSE)),0)</f>
        <v>1831</v>
      </c>
      <c r="T2480" s="11">
        <f t="shared" si="1"/>
        <v>183</v>
      </c>
      <c r="U2480" s="11" t="str">
        <f t="array" ref="U2480">IFERROR(INDEX('Pontuação'!G$13:G$101, MATCH(T2480, 'Pontuação'!F$13:F$101, 0)), "Faixa Indefinida")</f>
        <v>B</v>
      </c>
      <c r="V2480" s="11">
        <f t="shared" si="2"/>
        <v>0</v>
      </c>
      <c r="W2480" s="11">
        <f t="shared" si="3"/>
        <v>1</v>
      </c>
      <c r="X2480" s="11">
        <f t="shared" si="4"/>
        <v>0</v>
      </c>
      <c r="Y2480" s="11">
        <f t="shared" si="5"/>
        <v>0</v>
      </c>
      <c r="Z2480" s="12">
        <f>ROUNDUP(SUM(VLOOKUP(F2480,'Pontuação 3.0'!A$2:B$11,2,FALSE),VLOOKUP(E2480,'Pontuação 3.0'!C$2:D$11,2,FALSE),VLOOKUP(H2480,'Pontuação 3.0'!I$2:J$11,2,FALSE),VLOOKUP(J2480,'Pontuação 3.0'!G$2:H$11,2,FALSE),VLOOKUP(G2480,'Pontuação 3.0'!E$2:F$11,2,FALSE),VLOOKUP(K2480,'Pontuação 3.0'!K$2:L$11,2,FALSE),VLOOKUP(L2480,'Pontuação 3.0'!M$2:N$13,2,FALSE)),0)</f>
        <v>2239</v>
      </c>
      <c r="AA2480" s="12">
        <f t="shared" si="6"/>
        <v>224</v>
      </c>
      <c r="AB2480" s="12" t="str">
        <f t="array" ref="AB2480">IFERROR(INDEX('Pontuação 3.0'!G$13:G$191, MATCH(AA2480, 'Pontuação 3.0'!F$13:F$191, 0)), "Faixa Indefinida")</f>
        <v>B</v>
      </c>
      <c r="AC2480" s="12">
        <f t="shared" si="7"/>
        <v>0</v>
      </c>
      <c r="AD2480" s="12">
        <f t="shared" si="8"/>
        <v>1</v>
      </c>
      <c r="AE2480" s="12">
        <f t="shared" si="9"/>
        <v>0</v>
      </c>
      <c r="AF2480" s="12">
        <f t="shared" si="10"/>
        <v>0</v>
      </c>
    </row>
    <row r="2481" ht="15.75" customHeight="1">
      <c r="A2481" s="8">
        <v>45687.0</v>
      </c>
      <c r="B2481" s="9" t="s">
        <v>5819</v>
      </c>
      <c r="C2481" s="9" t="s">
        <v>5820</v>
      </c>
      <c r="D2481" s="15">
        <v>9.7984134111E10</v>
      </c>
      <c r="E2481" s="9" t="s">
        <v>13936</v>
      </c>
      <c r="F2481" s="9" t="s">
        <v>13950</v>
      </c>
      <c r="G2481" s="9" t="s">
        <v>13944</v>
      </c>
      <c r="H2481" s="9" t="s">
        <v>13951</v>
      </c>
      <c r="I2481" s="9" t="s">
        <v>13940</v>
      </c>
      <c r="J2481" s="9" t="s">
        <v>13929</v>
      </c>
      <c r="K2481" s="9" t="s">
        <v>13940</v>
      </c>
      <c r="L2481" s="9" t="s">
        <v>13954</v>
      </c>
      <c r="M2481" s="9" t="s">
        <v>13952</v>
      </c>
      <c r="N2481" s="13" t="s">
        <v>12</v>
      </c>
      <c r="O2481" s="13" t="s">
        <v>14</v>
      </c>
      <c r="P2481" s="13" t="s">
        <v>19</v>
      </c>
      <c r="Q2481" s="13" t="s">
        <v>20</v>
      </c>
      <c r="R2481" s="13" t="s">
        <v>65</v>
      </c>
      <c r="S2481" s="10">
        <f>ROUNDUP(SUM(VLOOKUP(F2481,'Pontuação'!A$2:B$11,2,FALSE),VLOOKUP(E2481,'Pontuação'!C$2:D$11,2,FALSE),VLOOKUP(H2481,'Pontuação'!I$2:J$11,2,FALSE),VLOOKUP(J2481,'Pontuação'!G$2:H$11,2,FALSE),VLOOKUP(L2481,'Pontuação'!M$2:N$13,2,FALSE)),0)</f>
        <v>1516</v>
      </c>
      <c r="T2481" s="11">
        <f t="shared" si="1"/>
        <v>152</v>
      </c>
      <c r="U2481" s="11" t="str">
        <f t="array" ref="U2481">IFERROR(INDEX('Pontuação'!G$13:G$101, MATCH(T2481, 'Pontuação'!F$13:F$101, 0)), "Faixa Indefinida")</f>
        <v>C</v>
      </c>
      <c r="V2481" s="11">
        <f t="shared" si="2"/>
        <v>0</v>
      </c>
      <c r="W2481" s="11">
        <f t="shared" si="3"/>
        <v>0</v>
      </c>
      <c r="X2481" s="11">
        <f t="shared" si="4"/>
        <v>1</v>
      </c>
      <c r="Y2481" s="11">
        <f t="shared" si="5"/>
        <v>0</v>
      </c>
      <c r="Z2481" s="12">
        <f>ROUNDUP(SUM(VLOOKUP(F2481,'Pontuação 3.0'!A$2:B$11,2,FALSE),VLOOKUP(E2481,'Pontuação 3.0'!C$2:D$11,2,FALSE),VLOOKUP(H2481,'Pontuação 3.0'!I$2:J$11,2,FALSE),VLOOKUP(J2481,'Pontuação 3.0'!G$2:H$11,2,FALSE),VLOOKUP(G2481,'Pontuação 3.0'!E$2:F$11,2,FALSE),VLOOKUP(K2481,'Pontuação 3.0'!K$2:L$11,2,FALSE),VLOOKUP(L2481,'Pontuação 3.0'!M$2:N$13,2,FALSE)),0)</f>
        <v>1952</v>
      </c>
      <c r="AA2481" s="12">
        <f t="shared" si="6"/>
        <v>195</v>
      </c>
      <c r="AB2481" s="12" t="str">
        <f t="array" ref="AB2481">IFERROR(INDEX('Pontuação 3.0'!G$13:G$191, MATCH(AA2481, 'Pontuação 3.0'!F$13:F$191, 0)), "Faixa Indefinida")</f>
        <v>C</v>
      </c>
      <c r="AC2481" s="12">
        <f t="shared" si="7"/>
        <v>0</v>
      </c>
      <c r="AD2481" s="12">
        <f t="shared" si="8"/>
        <v>0</v>
      </c>
      <c r="AE2481" s="12">
        <f t="shared" si="9"/>
        <v>1</v>
      </c>
      <c r="AF2481" s="12">
        <f t="shared" si="10"/>
        <v>0</v>
      </c>
    </row>
    <row r="2482" ht="15.75" customHeight="1">
      <c r="A2482" s="8">
        <v>45687.0</v>
      </c>
      <c r="B2482" s="9" t="s">
        <v>5821</v>
      </c>
      <c r="C2482" s="9" t="s">
        <v>5822</v>
      </c>
      <c r="D2482" s="15">
        <v>2.7992342721E10</v>
      </c>
      <c r="E2482" s="9" t="s">
        <v>13936</v>
      </c>
      <c r="F2482" s="9" t="s">
        <v>13950</v>
      </c>
      <c r="G2482" s="9" t="s">
        <v>13926</v>
      </c>
      <c r="H2482" s="9" t="s">
        <v>13951</v>
      </c>
      <c r="I2482" s="9" t="s">
        <v>13940</v>
      </c>
      <c r="J2482" s="9" t="s">
        <v>13929</v>
      </c>
      <c r="K2482" s="9" t="s">
        <v>13940</v>
      </c>
      <c r="L2482" s="9" t="s">
        <v>13931</v>
      </c>
      <c r="M2482" s="9" t="s">
        <v>13967</v>
      </c>
      <c r="N2482" s="13" t="s">
        <v>12</v>
      </c>
      <c r="O2482" s="13" t="s">
        <v>14</v>
      </c>
      <c r="P2482" s="13" t="s">
        <v>93</v>
      </c>
      <c r="Q2482" s="13" t="s">
        <v>20</v>
      </c>
      <c r="R2482" s="13" t="s">
        <v>15</v>
      </c>
      <c r="S2482" s="10">
        <f>ROUNDUP(SUM(VLOOKUP(F2482,'Pontuação'!A$2:B$11,2,FALSE),VLOOKUP(E2482,'Pontuação'!C$2:D$11,2,FALSE),VLOOKUP(H2482,'Pontuação'!I$2:J$11,2,FALSE),VLOOKUP(J2482,'Pontuação'!G$2:H$11,2,FALSE),VLOOKUP(L2482,'Pontuação'!M$2:N$13,2,FALSE)),0)</f>
        <v>1553</v>
      </c>
      <c r="T2482" s="11">
        <f t="shared" si="1"/>
        <v>155</v>
      </c>
      <c r="U2482" s="11" t="str">
        <f t="array" ref="U2482">IFERROR(INDEX('Pontuação'!G$13:G$101, MATCH(T2482, 'Pontuação'!F$13:F$101, 0)), "Faixa Indefinida")</f>
        <v>C</v>
      </c>
      <c r="V2482" s="11">
        <f t="shared" si="2"/>
        <v>0</v>
      </c>
      <c r="W2482" s="11">
        <f t="shared" si="3"/>
        <v>0</v>
      </c>
      <c r="X2482" s="11">
        <f t="shared" si="4"/>
        <v>1</v>
      </c>
      <c r="Y2482" s="11">
        <f t="shared" si="5"/>
        <v>0</v>
      </c>
      <c r="Z2482" s="12">
        <f>ROUNDUP(SUM(VLOOKUP(F2482,'Pontuação 3.0'!A$2:B$11,2,FALSE),VLOOKUP(E2482,'Pontuação 3.0'!C$2:D$11,2,FALSE),VLOOKUP(H2482,'Pontuação 3.0'!I$2:J$11,2,FALSE),VLOOKUP(J2482,'Pontuação 3.0'!G$2:H$11,2,FALSE),VLOOKUP(G2482,'Pontuação 3.0'!E$2:F$11,2,FALSE),VLOOKUP(K2482,'Pontuação 3.0'!K$2:L$11,2,FALSE),VLOOKUP(L2482,'Pontuação 3.0'!M$2:N$13,2,FALSE)),0)</f>
        <v>2122</v>
      </c>
      <c r="AA2482" s="12">
        <f t="shared" si="6"/>
        <v>212</v>
      </c>
      <c r="AB2482" s="12" t="str">
        <f t="array" ref="AB2482">IFERROR(INDEX('Pontuação 3.0'!G$13:G$191, MATCH(AA2482, 'Pontuação 3.0'!F$13:F$191, 0)), "Faixa Indefinida")</f>
        <v>C</v>
      </c>
      <c r="AC2482" s="12">
        <f t="shared" si="7"/>
        <v>0</v>
      </c>
      <c r="AD2482" s="12">
        <f t="shared" si="8"/>
        <v>0</v>
      </c>
      <c r="AE2482" s="12">
        <f t="shared" si="9"/>
        <v>1</v>
      </c>
      <c r="AF2482" s="12">
        <f t="shared" si="10"/>
        <v>0</v>
      </c>
    </row>
    <row r="2483" ht="15.75" customHeight="1">
      <c r="A2483" s="8">
        <v>45687.0</v>
      </c>
      <c r="B2483" s="9" t="s">
        <v>5823</v>
      </c>
      <c r="C2483" s="9" t="s">
        <v>5824</v>
      </c>
      <c r="D2483" s="15">
        <v>3.8984077335E10</v>
      </c>
      <c r="E2483" s="9" t="s">
        <v>13936</v>
      </c>
      <c r="F2483" s="9" t="s">
        <v>13950</v>
      </c>
      <c r="G2483" s="9" t="s">
        <v>13926</v>
      </c>
      <c r="H2483" s="9" t="s">
        <v>13951</v>
      </c>
      <c r="I2483" s="9" t="s">
        <v>13928</v>
      </c>
      <c r="J2483" s="9" t="s">
        <v>13956</v>
      </c>
      <c r="K2483" s="9" t="s">
        <v>13940</v>
      </c>
      <c r="L2483" s="9" t="s">
        <v>13931</v>
      </c>
      <c r="M2483" s="9" t="s">
        <v>13967</v>
      </c>
      <c r="N2483" s="13" t="s">
        <v>12</v>
      </c>
      <c r="O2483" s="13" t="s">
        <v>14</v>
      </c>
      <c r="P2483" s="13" t="s">
        <v>47</v>
      </c>
      <c r="Q2483" s="13" t="s">
        <v>33</v>
      </c>
      <c r="R2483" s="13" t="s">
        <v>65</v>
      </c>
      <c r="S2483" s="10">
        <f>ROUNDUP(SUM(VLOOKUP(F2483,'Pontuação'!A$2:B$11,2,FALSE),VLOOKUP(E2483,'Pontuação'!C$2:D$11,2,FALSE),VLOOKUP(H2483,'Pontuação'!I$2:J$11,2,FALSE),VLOOKUP(J2483,'Pontuação'!G$2:H$11,2,FALSE),VLOOKUP(L2483,'Pontuação'!M$2:N$13,2,FALSE)),0)</f>
        <v>1831</v>
      </c>
      <c r="T2483" s="11">
        <f t="shared" si="1"/>
        <v>183</v>
      </c>
      <c r="U2483" s="11" t="str">
        <f t="array" ref="U2483">IFERROR(INDEX('Pontuação'!G$13:G$101, MATCH(T2483, 'Pontuação'!F$13:F$101, 0)), "Faixa Indefinida")</f>
        <v>B</v>
      </c>
      <c r="V2483" s="11">
        <f t="shared" si="2"/>
        <v>0</v>
      </c>
      <c r="W2483" s="11">
        <f t="shared" si="3"/>
        <v>1</v>
      </c>
      <c r="X2483" s="11">
        <f t="shared" si="4"/>
        <v>0</v>
      </c>
      <c r="Y2483" s="11">
        <f t="shared" si="5"/>
        <v>0</v>
      </c>
      <c r="Z2483" s="12">
        <f>ROUNDUP(SUM(VLOOKUP(F2483,'Pontuação 3.0'!A$2:B$11,2,FALSE),VLOOKUP(E2483,'Pontuação 3.0'!C$2:D$11,2,FALSE),VLOOKUP(H2483,'Pontuação 3.0'!I$2:J$11,2,FALSE),VLOOKUP(J2483,'Pontuação 3.0'!G$2:H$11,2,FALSE),VLOOKUP(G2483,'Pontuação 3.0'!E$2:F$11,2,FALSE),VLOOKUP(K2483,'Pontuação 3.0'!K$2:L$11,2,FALSE),VLOOKUP(L2483,'Pontuação 3.0'!M$2:N$13,2,FALSE)),0)</f>
        <v>2397</v>
      </c>
      <c r="AA2483" s="12">
        <f t="shared" si="6"/>
        <v>240</v>
      </c>
      <c r="AB2483" s="12" t="str">
        <f t="array" ref="AB2483">IFERROR(INDEX('Pontuação 3.0'!G$13:G$191, MATCH(AA2483, 'Pontuação 3.0'!F$13:F$191, 0)), "Faixa Indefinida")</f>
        <v>A</v>
      </c>
      <c r="AC2483" s="12">
        <f t="shared" si="7"/>
        <v>1</v>
      </c>
      <c r="AD2483" s="12">
        <f t="shared" si="8"/>
        <v>0</v>
      </c>
      <c r="AE2483" s="12">
        <f t="shared" si="9"/>
        <v>0</v>
      </c>
      <c r="AF2483" s="12">
        <f t="shared" si="10"/>
        <v>0</v>
      </c>
    </row>
    <row r="2484" ht="15.75" customHeight="1">
      <c r="A2484" s="8">
        <v>45687.0</v>
      </c>
      <c r="B2484" s="9" t="s">
        <v>5825</v>
      </c>
      <c r="C2484" s="9" t="s">
        <v>5826</v>
      </c>
      <c r="D2484" s="15">
        <v>9.2984320264E10</v>
      </c>
      <c r="E2484" s="9" t="s">
        <v>13936</v>
      </c>
      <c r="F2484" s="9" t="s">
        <v>13950</v>
      </c>
      <c r="G2484" s="9" t="s">
        <v>13926</v>
      </c>
      <c r="H2484" s="9" t="s">
        <v>13951</v>
      </c>
      <c r="I2484" s="9" t="s">
        <v>13940</v>
      </c>
      <c r="J2484" s="9" t="s">
        <v>13929</v>
      </c>
      <c r="K2484" s="9" t="s">
        <v>13940</v>
      </c>
      <c r="L2484" s="9" t="s">
        <v>13945</v>
      </c>
      <c r="M2484" s="9" t="s">
        <v>13967</v>
      </c>
      <c r="N2484" s="13" t="s">
        <v>12</v>
      </c>
      <c r="O2484" s="13" t="s">
        <v>14</v>
      </c>
      <c r="P2484" s="13" t="s">
        <v>32</v>
      </c>
      <c r="Q2484" s="13" t="s">
        <v>20</v>
      </c>
      <c r="R2484" s="13" t="s">
        <v>15</v>
      </c>
      <c r="S2484" s="10">
        <f>ROUNDUP(SUM(VLOOKUP(F2484,'Pontuação'!A$2:B$11,2,FALSE),VLOOKUP(E2484,'Pontuação'!C$2:D$11,2,FALSE),VLOOKUP(H2484,'Pontuação'!I$2:J$11,2,FALSE),VLOOKUP(J2484,'Pontuação'!G$2:H$11,2,FALSE),VLOOKUP(L2484,'Pontuação'!M$2:N$13,2,FALSE)),0)</f>
        <v>1685</v>
      </c>
      <c r="T2484" s="11">
        <f t="shared" si="1"/>
        <v>169</v>
      </c>
      <c r="U2484" s="11" t="str">
        <f t="array" ref="U2484">IFERROR(INDEX('Pontuação'!G$13:G$101, MATCH(T2484, 'Pontuação'!F$13:F$101, 0)), "Faixa Indefinida")</f>
        <v>B</v>
      </c>
      <c r="V2484" s="11">
        <f t="shared" si="2"/>
        <v>0</v>
      </c>
      <c r="W2484" s="11">
        <f t="shared" si="3"/>
        <v>1</v>
      </c>
      <c r="X2484" s="11">
        <f t="shared" si="4"/>
        <v>0</v>
      </c>
      <c r="Y2484" s="11">
        <f t="shared" si="5"/>
        <v>0</v>
      </c>
      <c r="Z2484" s="12">
        <f>ROUNDUP(SUM(VLOOKUP(F2484,'Pontuação 3.0'!A$2:B$11,2,FALSE),VLOOKUP(E2484,'Pontuação 3.0'!C$2:D$11,2,FALSE),VLOOKUP(H2484,'Pontuação 3.0'!I$2:J$11,2,FALSE),VLOOKUP(J2484,'Pontuação 3.0'!G$2:H$11,2,FALSE),VLOOKUP(G2484,'Pontuação 3.0'!E$2:F$11,2,FALSE),VLOOKUP(K2484,'Pontuação 3.0'!K$2:L$11,2,FALSE),VLOOKUP(L2484,'Pontuação 3.0'!M$2:N$13,2,FALSE)),0)</f>
        <v>2208</v>
      </c>
      <c r="AA2484" s="12">
        <f t="shared" si="6"/>
        <v>221</v>
      </c>
      <c r="AB2484" s="12" t="str">
        <f t="array" ref="AB2484">IFERROR(INDEX('Pontuação 3.0'!G$13:G$191, MATCH(AA2484, 'Pontuação 3.0'!F$13:F$191, 0)), "Faixa Indefinida")</f>
        <v>B</v>
      </c>
      <c r="AC2484" s="12">
        <f t="shared" si="7"/>
        <v>0</v>
      </c>
      <c r="AD2484" s="12">
        <f t="shared" si="8"/>
        <v>1</v>
      </c>
      <c r="AE2484" s="12">
        <f t="shared" si="9"/>
        <v>0</v>
      </c>
      <c r="AF2484" s="12">
        <f t="shared" si="10"/>
        <v>0</v>
      </c>
    </row>
    <row r="2485" ht="15.75" customHeight="1">
      <c r="A2485" s="8">
        <v>45687.0</v>
      </c>
      <c r="B2485" s="9" t="s">
        <v>5829</v>
      </c>
      <c r="C2485" s="9" t="s">
        <v>5830</v>
      </c>
      <c r="D2485" s="15">
        <v>8.499624751E9</v>
      </c>
      <c r="E2485" s="9" t="s">
        <v>13936</v>
      </c>
      <c r="F2485" s="9" t="s">
        <v>13953</v>
      </c>
      <c r="G2485" s="9" t="s">
        <v>13957</v>
      </c>
      <c r="H2485" s="9" t="s">
        <v>13927</v>
      </c>
      <c r="I2485" s="9" t="s">
        <v>13940</v>
      </c>
      <c r="J2485" s="9" t="s">
        <v>13929</v>
      </c>
      <c r="K2485" s="9" t="s">
        <v>13940</v>
      </c>
      <c r="L2485" s="9" t="s">
        <v>13959</v>
      </c>
      <c r="M2485" s="9" t="s">
        <v>13942</v>
      </c>
      <c r="N2485" s="13" t="s">
        <v>12</v>
      </c>
      <c r="O2485" s="13" t="s">
        <v>14</v>
      </c>
      <c r="P2485" s="13" t="s">
        <v>32</v>
      </c>
      <c r="Q2485" s="13" t="s">
        <v>62</v>
      </c>
      <c r="R2485" s="13" t="s">
        <v>15</v>
      </c>
      <c r="S2485" s="10">
        <f>ROUNDUP(SUM(VLOOKUP(F2485,'Pontuação'!A$2:B$11,2,FALSE),VLOOKUP(E2485,'Pontuação'!C$2:D$11,2,FALSE),VLOOKUP(H2485,'Pontuação'!I$2:J$11,2,FALSE),VLOOKUP(J2485,'Pontuação'!G$2:H$11,2,FALSE),VLOOKUP(L2485,'Pontuação'!M$2:N$13,2,FALSE)),0)</f>
        <v>1514</v>
      </c>
      <c r="T2485" s="11">
        <f t="shared" si="1"/>
        <v>151</v>
      </c>
      <c r="U2485" s="11" t="str">
        <f t="array" ref="U2485">IFERROR(INDEX('Pontuação'!G$13:G$101, MATCH(T2485, 'Pontuação'!F$13:F$101, 0)), "Faixa Indefinida")</f>
        <v>C</v>
      </c>
      <c r="V2485" s="11">
        <f t="shared" si="2"/>
        <v>0</v>
      </c>
      <c r="W2485" s="11">
        <f t="shared" si="3"/>
        <v>0</v>
      </c>
      <c r="X2485" s="11">
        <f t="shared" si="4"/>
        <v>1</v>
      </c>
      <c r="Y2485" s="11">
        <f t="shared" si="5"/>
        <v>0</v>
      </c>
      <c r="Z2485" s="12">
        <f>ROUNDUP(SUM(VLOOKUP(F2485,'Pontuação 3.0'!A$2:B$11,2,FALSE),VLOOKUP(E2485,'Pontuação 3.0'!C$2:D$11,2,FALSE),VLOOKUP(H2485,'Pontuação 3.0'!I$2:J$11,2,FALSE),VLOOKUP(J2485,'Pontuação 3.0'!G$2:H$11,2,FALSE),VLOOKUP(G2485,'Pontuação 3.0'!E$2:F$11,2,FALSE),VLOOKUP(K2485,'Pontuação 3.0'!K$2:L$11,2,FALSE),VLOOKUP(L2485,'Pontuação 3.0'!M$2:N$13,2,FALSE)),0)</f>
        <v>2003</v>
      </c>
      <c r="AA2485" s="12">
        <f t="shared" si="6"/>
        <v>200</v>
      </c>
      <c r="AB2485" s="12" t="str">
        <f t="array" ref="AB2485">IFERROR(INDEX('Pontuação 3.0'!G$13:G$191, MATCH(AA2485, 'Pontuação 3.0'!F$13:F$191, 0)), "Faixa Indefinida")</f>
        <v>C</v>
      </c>
      <c r="AC2485" s="12">
        <f t="shared" si="7"/>
        <v>0</v>
      </c>
      <c r="AD2485" s="12">
        <f t="shared" si="8"/>
        <v>0</v>
      </c>
      <c r="AE2485" s="12">
        <f t="shared" si="9"/>
        <v>1</v>
      </c>
      <c r="AF2485" s="12">
        <f t="shared" si="10"/>
        <v>0</v>
      </c>
    </row>
    <row r="2486" ht="15.75" customHeight="1">
      <c r="A2486" s="8">
        <v>45687.0</v>
      </c>
      <c r="B2486" s="9" t="s">
        <v>5827</v>
      </c>
      <c r="C2486" s="9" t="s">
        <v>5828</v>
      </c>
      <c r="D2486" s="15">
        <v>1.9981819362E10</v>
      </c>
      <c r="E2486" s="9" t="s">
        <v>13924</v>
      </c>
      <c r="F2486" s="9" t="s">
        <v>13948</v>
      </c>
      <c r="G2486" s="9" t="s">
        <v>13957</v>
      </c>
      <c r="H2486" s="9" t="s">
        <v>13927</v>
      </c>
      <c r="I2486" s="9" t="s">
        <v>13940</v>
      </c>
      <c r="J2486" s="9" t="s">
        <v>13929</v>
      </c>
      <c r="K2486" s="9" t="s">
        <v>13940</v>
      </c>
      <c r="L2486" s="9" t="s">
        <v>13945</v>
      </c>
      <c r="M2486" s="9" t="s">
        <v>13942</v>
      </c>
      <c r="N2486" s="13" t="s">
        <v>12</v>
      </c>
      <c r="O2486" s="13" t="s">
        <v>14</v>
      </c>
      <c r="P2486" s="13" t="s">
        <v>47</v>
      </c>
      <c r="Q2486" s="13" t="s">
        <v>20</v>
      </c>
      <c r="R2486" s="13" t="s">
        <v>15</v>
      </c>
      <c r="S2486" s="10">
        <f>ROUNDUP(SUM(VLOOKUP(F2486,'Pontuação'!A$2:B$11,2,FALSE),VLOOKUP(E2486,'Pontuação'!C$2:D$11,2,FALSE),VLOOKUP(H2486,'Pontuação'!I$2:J$11,2,FALSE),VLOOKUP(J2486,'Pontuação'!G$2:H$11,2,FALSE),VLOOKUP(L2486,'Pontuação'!M$2:N$13,2,FALSE)),0)</f>
        <v>1563</v>
      </c>
      <c r="T2486" s="11">
        <f t="shared" si="1"/>
        <v>156</v>
      </c>
      <c r="U2486" s="11" t="str">
        <f t="array" ref="U2486">IFERROR(INDEX('Pontuação'!G$13:G$101, MATCH(T2486, 'Pontuação'!F$13:F$101, 0)), "Faixa Indefinida")</f>
        <v>C</v>
      </c>
      <c r="V2486" s="11">
        <f t="shared" si="2"/>
        <v>0</v>
      </c>
      <c r="W2486" s="11">
        <f t="shared" si="3"/>
        <v>0</v>
      </c>
      <c r="X2486" s="11">
        <f t="shared" si="4"/>
        <v>1</v>
      </c>
      <c r="Y2486" s="11">
        <f t="shared" si="5"/>
        <v>0</v>
      </c>
      <c r="Z2486" s="12">
        <f>ROUNDUP(SUM(VLOOKUP(F2486,'Pontuação 3.0'!A$2:B$11,2,FALSE),VLOOKUP(E2486,'Pontuação 3.0'!C$2:D$11,2,FALSE),VLOOKUP(H2486,'Pontuação 3.0'!I$2:J$11,2,FALSE),VLOOKUP(J2486,'Pontuação 3.0'!G$2:H$11,2,FALSE),VLOOKUP(G2486,'Pontuação 3.0'!E$2:F$11,2,FALSE),VLOOKUP(K2486,'Pontuação 3.0'!K$2:L$11,2,FALSE),VLOOKUP(L2486,'Pontuação 3.0'!M$2:N$13,2,FALSE)),0)</f>
        <v>1747</v>
      </c>
      <c r="AA2486" s="12">
        <f t="shared" si="6"/>
        <v>175</v>
      </c>
      <c r="AB2486" s="12" t="str">
        <f t="array" ref="AB2486">IFERROR(INDEX('Pontuação 3.0'!G$13:G$191, MATCH(AA2486, 'Pontuação 3.0'!F$13:F$191, 0)), "Faixa Indefinida")</f>
        <v>D</v>
      </c>
      <c r="AC2486" s="12">
        <f t="shared" si="7"/>
        <v>0</v>
      </c>
      <c r="AD2486" s="12">
        <f t="shared" si="8"/>
        <v>0</v>
      </c>
      <c r="AE2486" s="12">
        <f t="shared" si="9"/>
        <v>0</v>
      </c>
      <c r="AF2486" s="12">
        <f t="shared" si="10"/>
        <v>1</v>
      </c>
    </row>
    <row r="2487" ht="15.75" customHeight="1">
      <c r="A2487" s="8">
        <v>45687.0</v>
      </c>
      <c r="B2487" s="9" t="s">
        <v>5838</v>
      </c>
      <c r="C2487" s="9" t="s">
        <v>5839</v>
      </c>
      <c r="D2487" s="15">
        <v>1.1972003525E10</v>
      </c>
      <c r="E2487" s="9" t="s">
        <v>13936</v>
      </c>
      <c r="F2487" s="9" t="s">
        <v>13948</v>
      </c>
      <c r="G2487" s="9" t="s">
        <v>13944</v>
      </c>
      <c r="H2487" s="9" t="s">
        <v>13951</v>
      </c>
      <c r="I2487" s="9" t="s">
        <v>13940</v>
      </c>
      <c r="J2487" s="9" t="s">
        <v>13929</v>
      </c>
      <c r="K2487" s="9" t="s">
        <v>13940</v>
      </c>
      <c r="L2487" s="9" t="s">
        <v>13954</v>
      </c>
      <c r="M2487" s="9" t="s">
        <v>13942</v>
      </c>
      <c r="N2487" s="13" t="s">
        <v>12</v>
      </c>
      <c r="O2487" s="13" t="s">
        <v>14</v>
      </c>
      <c r="P2487" s="13" t="s">
        <v>71</v>
      </c>
      <c r="Q2487" s="13" t="s">
        <v>20</v>
      </c>
      <c r="R2487" s="13" t="s">
        <v>15</v>
      </c>
      <c r="S2487" s="10">
        <f>ROUNDUP(SUM(VLOOKUP(F2487,'Pontuação'!A$2:B$11,2,FALSE),VLOOKUP(E2487,'Pontuação'!C$2:D$11,2,FALSE),VLOOKUP(H2487,'Pontuação'!I$2:J$11,2,FALSE),VLOOKUP(J2487,'Pontuação'!G$2:H$11,2,FALSE),VLOOKUP(L2487,'Pontuação'!M$2:N$13,2,FALSE)),0)</f>
        <v>1504</v>
      </c>
      <c r="T2487" s="11">
        <f t="shared" si="1"/>
        <v>150</v>
      </c>
      <c r="U2487" s="11" t="str">
        <f t="array" ref="U2487">IFERROR(INDEX('Pontuação'!G$13:G$101, MATCH(T2487, 'Pontuação'!F$13:F$101, 0)), "Faixa Indefinida")</f>
        <v>C</v>
      </c>
      <c r="V2487" s="11">
        <f t="shared" si="2"/>
        <v>0</v>
      </c>
      <c r="W2487" s="11">
        <f t="shared" si="3"/>
        <v>0</v>
      </c>
      <c r="X2487" s="11">
        <f t="shared" si="4"/>
        <v>1</v>
      </c>
      <c r="Y2487" s="11">
        <f t="shared" si="5"/>
        <v>0</v>
      </c>
      <c r="Z2487" s="12">
        <f>ROUNDUP(SUM(VLOOKUP(F2487,'Pontuação 3.0'!A$2:B$11,2,FALSE),VLOOKUP(E2487,'Pontuação 3.0'!C$2:D$11,2,FALSE),VLOOKUP(H2487,'Pontuação 3.0'!I$2:J$11,2,FALSE),VLOOKUP(J2487,'Pontuação 3.0'!G$2:H$11,2,FALSE),VLOOKUP(G2487,'Pontuação 3.0'!E$2:F$11,2,FALSE),VLOOKUP(K2487,'Pontuação 3.0'!K$2:L$11,2,FALSE),VLOOKUP(L2487,'Pontuação 3.0'!M$2:N$13,2,FALSE)),0)</f>
        <v>1819</v>
      </c>
      <c r="AA2487" s="12">
        <f t="shared" si="6"/>
        <v>182</v>
      </c>
      <c r="AB2487" s="12" t="str">
        <f t="array" ref="AB2487">IFERROR(INDEX('Pontuação 3.0'!G$13:G$191, MATCH(AA2487, 'Pontuação 3.0'!F$13:F$191, 0)), "Faixa Indefinida")</f>
        <v>D</v>
      </c>
      <c r="AC2487" s="12">
        <f t="shared" si="7"/>
        <v>0</v>
      </c>
      <c r="AD2487" s="12">
        <f t="shared" si="8"/>
        <v>0</v>
      </c>
      <c r="AE2487" s="12">
        <f t="shared" si="9"/>
        <v>0</v>
      </c>
      <c r="AF2487" s="12">
        <f t="shared" si="10"/>
        <v>1</v>
      </c>
    </row>
    <row r="2488" ht="15.75" customHeight="1">
      <c r="A2488" s="8">
        <v>45687.0</v>
      </c>
      <c r="B2488" s="9" t="s">
        <v>5840</v>
      </c>
      <c r="C2488" s="9" t="s">
        <v>5841</v>
      </c>
      <c r="D2488" s="15">
        <v>4.1987523784E10</v>
      </c>
      <c r="E2488" s="9" t="s">
        <v>13936</v>
      </c>
      <c r="F2488" s="9" t="s">
        <v>13937</v>
      </c>
      <c r="G2488" s="9" t="s">
        <v>13926</v>
      </c>
      <c r="H2488" s="9" t="s">
        <v>13949</v>
      </c>
      <c r="I2488" s="9" t="s">
        <v>13940</v>
      </c>
      <c r="J2488" s="9" t="s">
        <v>13929</v>
      </c>
      <c r="K2488" s="9" t="s">
        <v>13940</v>
      </c>
      <c r="L2488" s="9" t="s">
        <v>13941</v>
      </c>
      <c r="M2488" s="9" t="s">
        <v>13942</v>
      </c>
      <c r="N2488" s="13" t="s">
        <v>12</v>
      </c>
      <c r="O2488" s="13" t="s">
        <v>14</v>
      </c>
      <c r="P2488" s="13" t="s">
        <v>24</v>
      </c>
      <c r="Q2488" s="13" t="s">
        <v>62</v>
      </c>
      <c r="R2488" s="13" t="s">
        <v>65</v>
      </c>
      <c r="S2488" s="10">
        <f>ROUNDUP(SUM(VLOOKUP(F2488,'Pontuação'!A$2:B$11,2,FALSE),VLOOKUP(E2488,'Pontuação'!C$2:D$11,2,FALSE),VLOOKUP(H2488,'Pontuação'!I$2:J$11,2,FALSE),VLOOKUP(J2488,'Pontuação'!G$2:H$11,2,FALSE),VLOOKUP(L2488,'Pontuação'!M$2:N$13,2,FALSE)),0)</f>
        <v>1610</v>
      </c>
      <c r="T2488" s="11">
        <f t="shared" si="1"/>
        <v>161</v>
      </c>
      <c r="U2488" s="11" t="str">
        <f t="array" ref="U2488">IFERROR(INDEX('Pontuação'!G$13:G$101, MATCH(T2488, 'Pontuação'!F$13:F$101, 0)), "Faixa Indefinida")</f>
        <v>C</v>
      </c>
      <c r="V2488" s="11">
        <f t="shared" si="2"/>
        <v>0</v>
      </c>
      <c r="W2488" s="11">
        <f t="shared" si="3"/>
        <v>0</v>
      </c>
      <c r="X2488" s="11">
        <f t="shared" si="4"/>
        <v>1</v>
      </c>
      <c r="Y2488" s="11">
        <f t="shared" si="5"/>
        <v>0</v>
      </c>
      <c r="Z2488" s="12">
        <f>ROUNDUP(SUM(VLOOKUP(F2488,'Pontuação 3.0'!A$2:B$11,2,FALSE),VLOOKUP(E2488,'Pontuação 3.0'!C$2:D$11,2,FALSE),VLOOKUP(H2488,'Pontuação 3.0'!I$2:J$11,2,FALSE),VLOOKUP(J2488,'Pontuação 3.0'!G$2:H$11,2,FALSE),VLOOKUP(G2488,'Pontuação 3.0'!E$2:F$11,2,FALSE),VLOOKUP(K2488,'Pontuação 3.0'!K$2:L$11,2,FALSE),VLOOKUP(L2488,'Pontuação 3.0'!M$2:N$13,2,FALSE)),0)</f>
        <v>1965</v>
      </c>
      <c r="AA2488" s="12">
        <f t="shared" si="6"/>
        <v>197</v>
      </c>
      <c r="AB2488" s="12" t="str">
        <f t="array" ref="AB2488">IFERROR(INDEX('Pontuação 3.0'!G$13:G$191, MATCH(AA2488, 'Pontuação 3.0'!F$13:F$191, 0)), "Faixa Indefinida")</f>
        <v>C</v>
      </c>
      <c r="AC2488" s="12">
        <f t="shared" si="7"/>
        <v>0</v>
      </c>
      <c r="AD2488" s="12">
        <f t="shared" si="8"/>
        <v>0</v>
      </c>
      <c r="AE2488" s="12">
        <f t="shared" si="9"/>
        <v>1</v>
      </c>
      <c r="AF2488" s="12">
        <f t="shared" si="10"/>
        <v>0</v>
      </c>
    </row>
    <row r="2489" ht="15.75" customHeight="1">
      <c r="A2489" s="8">
        <v>45687.0</v>
      </c>
      <c r="B2489" s="9" t="s">
        <v>5842</v>
      </c>
      <c r="C2489" s="9" t="s">
        <v>5843</v>
      </c>
      <c r="D2489" s="15">
        <v>6.29991684482E11</v>
      </c>
      <c r="E2489" s="9" t="s">
        <v>13936</v>
      </c>
      <c r="F2489" s="9" t="s">
        <v>13950</v>
      </c>
      <c r="G2489" s="9" t="s">
        <v>13961</v>
      </c>
      <c r="H2489" s="9" t="s">
        <v>13951</v>
      </c>
      <c r="I2489" s="9" t="s">
        <v>13928</v>
      </c>
      <c r="J2489" s="9" t="s">
        <v>13956</v>
      </c>
      <c r="K2489" s="9" t="s">
        <v>13930</v>
      </c>
      <c r="L2489" s="9" t="s">
        <v>13931</v>
      </c>
      <c r="M2489" s="9" t="s">
        <v>13967</v>
      </c>
      <c r="N2489" s="13" t="s">
        <v>12</v>
      </c>
      <c r="O2489" s="13" t="s">
        <v>14</v>
      </c>
      <c r="P2489" s="13" t="s">
        <v>32</v>
      </c>
      <c r="Q2489" s="13" t="s">
        <v>20</v>
      </c>
      <c r="R2489" s="13" t="s">
        <v>65</v>
      </c>
      <c r="S2489" s="10">
        <f>ROUNDUP(SUM(VLOOKUP(F2489,'Pontuação'!A$2:B$11,2,FALSE),VLOOKUP(E2489,'Pontuação'!C$2:D$11,2,FALSE),VLOOKUP(H2489,'Pontuação'!I$2:J$11,2,FALSE),VLOOKUP(J2489,'Pontuação'!G$2:H$11,2,FALSE),VLOOKUP(L2489,'Pontuação'!M$2:N$13,2,FALSE)),0)</f>
        <v>1831</v>
      </c>
      <c r="T2489" s="11">
        <f t="shared" si="1"/>
        <v>183</v>
      </c>
      <c r="U2489" s="11" t="str">
        <f t="array" ref="U2489">IFERROR(INDEX('Pontuação'!G$13:G$101, MATCH(T2489, 'Pontuação'!F$13:F$101, 0)), "Faixa Indefinida")</f>
        <v>B</v>
      </c>
      <c r="V2489" s="11">
        <f t="shared" si="2"/>
        <v>0</v>
      </c>
      <c r="W2489" s="11">
        <f t="shared" si="3"/>
        <v>1</v>
      </c>
      <c r="X2489" s="11">
        <f t="shared" si="4"/>
        <v>0</v>
      </c>
      <c r="Y2489" s="11">
        <f t="shared" si="5"/>
        <v>0</v>
      </c>
      <c r="Z2489" s="12">
        <f>ROUNDUP(SUM(VLOOKUP(F2489,'Pontuação 3.0'!A$2:B$11,2,FALSE),VLOOKUP(E2489,'Pontuação 3.0'!C$2:D$11,2,FALSE),VLOOKUP(H2489,'Pontuação 3.0'!I$2:J$11,2,FALSE),VLOOKUP(J2489,'Pontuação 3.0'!G$2:H$11,2,FALSE),VLOOKUP(G2489,'Pontuação 3.0'!E$2:F$11,2,FALSE),VLOOKUP(K2489,'Pontuação 3.0'!K$2:L$11,2,FALSE),VLOOKUP(L2489,'Pontuação 3.0'!M$2:N$13,2,FALSE)),0)</f>
        <v>2551</v>
      </c>
      <c r="AA2489" s="12">
        <f t="shared" si="6"/>
        <v>255</v>
      </c>
      <c r="AB2489" s="12" t="str">
        <f t="array" ref="AB2489">IFERROR(INDEX('Pontuação 3.0'!G$13:G$191, MATCH(AA2489, 'Pontuação 3.0'!F$13:F$191, 0)), "Faixa Indefinida")</f>
        <v>A</v>
      </c>
      <c r="AC2489" s="12">
        <f t="shared" si="7"/>
        <v>1</v>
      </c>
      <c r="AD2489" s="12">
        <f t="shared" si="8"/>
        <v>0</v>
      </c>
      <c r="AE2489" s="12">
        <f t="shared" si="9"/>
        <v>0</v>
      </c>
      <c r="AF2489" s="12">
        <f t="shared" si="10"/>
        <v>0</v>
      </c>
    </row>
    <row r="2490" ht="15.75" customHeight="1">
      <c r="A2490" s="8">
        <v>45687.0</v>
      </c>
      <c r="B2490" s="9" t="s">
        <v>5847</v>
      </c>
      <c r="C2490" s="9" t="s">
        <v>5848</v>
      </c>
      <c r="D2490" s="15">
        <v>1.3991343048E10</v>
      </c>
      <c r="E2490" s="9" t="s">
        <v>13936</v>
      </c>
      <c r="F2490" s="9" t="s">
        <v>13953</v>
      </c>
      <c r="G2490" s="9" t="s">
        <v>13961</v>
      </c>
      <c r="H2490" s="9" t="s">
        <v>13927</v>
      </c>
      <c r="I2490" s="9" t="s">
        <v>13940</v>
      </c>
      <c r="J2490" s="9" t="s">
        <v>13939</v>
      </c>
      <c r="K2490" s="9" t="s">
        <v>13940</v>
      </c>
      <c r="L2490" s="9" t="s">
        <v>13931</v>
      </c>
      <c r="M2490" s="9" t="s">
        <v>13946</v>
      </c>
      <c r="N2490" s="13" t="s">
        <v>12</v>
      </c>
      <c r="O2490" s="13" t="s">
        <v>14</v>
      </c>
      <c r="P2490" s="13" t="s">
        <v>13</v>
      </c>
      <c r="Q2490" s="13" t="s">
        <v>77</v>
      </c>
      <c r="R2490" s="13" t="s">
        <v>15</v>
      </c>
      <c r="S2490" s="10">
        <f>ROUNDUP(SUM(VLOOKUP(F2490,'Pontuação'!A$2:B$11,2,FALSE),VLOOKUP(E2490,'Pontuação'!C$2:D$11,2,FALSE),VLOOKUP(H2490,'Pontuação'!I$2:J$11,2,FALSE),VLOOKUP(J2490,'Pontuação'!G$2:H$11,2,FALSE),VLOOKUP(L2490,'Pontuação'!M$2:N$13,2,FALSE)),0)</f>
        <v>1549</v>
      </c>
      <c r="T2490" s="11">
        <f t="shared" si="1"/>
        <v>155</v>
      </c>
      <c r="U2490" s="11" t="str">
        <f t="array" ref="U2490">IFERROR(INDEX('Pontuação'!G$13:G$101, MATCH(T2490, 'Pontuação'!F$13:F$101, 0)), "Faixa Indefinida")</f>
        <v>C</v>
      </c>
      <c r="V2490" s="11">
        <f t="shared" si="2"/>
        <v>0</v>
      </c>
      <c r="W2490" s="11">
        <f t="shared" si="3"/>
        <v>0</v>
      </c>
      <c r="X2490" s="11">
        <f t="shared" si="4"/>
        <v>1</v>
      </c>
      <c r="Y2490" s="11">
        <f t="shared" si="5"/>
        <v>0</v>
      </c>
      <c r="Z2490" s="12">
        <f>ROUNDUP(SUM(VLOOKUP(F2490,'Pontuação 3.0'!A$2:B$11,2,FALSE),VLOOKUP(E2490,'Pontuação 3.0'!C$2:D$11,2,FALSE),VLOOKUP(H2490,'Pontuação 3.0'!I$2:J$11,2,FALSE),VLOOKUP(J2490,'Pontuação 3.0'!G$2:H$11,2,FALSE),VLOOKUP(G2490,'Pontuação 3.0'!E$2:F$11,2,FALSE),VLOOKUP(K2490,'Pontuação 3.0'!K$2:L$11,2,FALSE),VLOOKUP(L2490,'Pontuação 3.0'!M$2:N$13,2,FALSE)),0)</f>
        <v>2004</v>
      </c>
      <c r="AA2490" s="12">
        <f t="shared" si="6"/>
        <v>200</v>
      </c>
      <c r="AB2490" s="12" t="str">
        <f t="array" ref="AB2490">IFERROR(INDEX('Pontuação 3.0'!G$13:G$191, MATCH(AA2490, 'Pontuação 3.0'!F$13:F$191, 0)), "Faixa Indefinida")</f>
        <v>C</v>
      </c>
      <c r="AC2490" s="12">
        <f t="shared" si="7"/>
        <v>0</v>
      </c>
      <c r="AD2490" s="12">
        <f t="shared" si="8"/>
        <v>0</v>
      </c>
      <c r="AE2490" s="12">
        <f t="shared" si="9"/>
        <v>1</v>
      </c>
      <c r="AF2490" s="12">
        <f t="shared" si="10"/>
        <v>0</v>
      </c>
    </row>
    <row r="2491" ht="15.75" customHeight="1">
      <c r="A2491" s="8">
        <v>45687.0</v>
      </c>
      <c r="B2491" s="9" t="s">
        <v>5844</v>
      </c>
      <c r="C2491" s="9" t="s">
        <v>5845</v>
      </c>
      <c r="D2491" s="9" t="s">
        <v>5846</v>
      </c>
      <c r="E2491" s="9" t="s">
        <v>13936</v>
      </c>
      <c r="F2491" s="9" t="s">
        <v>13950</v>
      </c>
      <c r="G2491" s="9" t="s">
        <v>13926</v>
      </c>
      <c r="H2491" s="9" t="s">
        <v>13949</v>
      </c>
      <c r="I2491" s="9" t="s">
        <v>13928</v>
      </c>
      <c r="J2491" s="9" t="s">
        <v>13929</v>
      </c>
      <c r="K2491" s="9" t="s">
        <v>13940</v>
      </c>
      <c r="L2491" s="9" t="s">
        <v>13931</v>
      </c>
      <c r="M2491" s="9" t="s">
        <v>13932</v>
      </c>
      <c r="N2491" s="13" t="s">
        <v>12</v>
      </c>
      <c r="O2491" s="13" t="s">
        <v>14</v>
      </c>
      <c r="P2491" s="13" t="s">
        <v>68</v>
      </c>
      <c r="Q2491" s="13" t="s">
        <v>20</v>
      </c>
      <c r="R2491" s="13" t="s">
        <v>65</v>
      </c>
      <c r="S2491" s="10">
        <f>ROUNDUP(SUM(VLOOKUP(F2491,'Pontuação'!A$2:B$11,2,FALSE),VLOOKUP(E2491,'Pontuação'!C$2:D$11,2,FALSE),VLOOKUP(H2491,'Pontuação'!I$2:J$11,2,FALSE),VLOOKUP(J2491,'Pontuação'!G$2:H$11,2,FALSE),VLOOKUP(L2491,'Pontuação'!M$2:N$13,2,FALSE)),0)</f>
        <v>1595</v>
      </c>
      <c r="T2491" s="11">
        <f t="shared" si="1"/>
        <v>160</v>
      </c>
      <c r="U2491" s="11" t="str">
        <f t="array" ref="U2491">IFERROR(INDEX('Pontuação'!G$13:G$101, MATCH(T2491, 'Pontuação'!F$13:F$101, 0)), "Faixa Indefinida")</f>
        <v>C</v>
      </c>
      <c r="V2491" s="11">
        <f t="shared" si="2"/>
        <v>0</v>
      </c>
      <c r="W2491" s="11">
        <f t="shared" si="3"/>
        <v>0</v>
      </c>
      <c r="X2491" s="11">
        <f t="shared" si="4"/>
        <v>1</v>
      </c>
      <c r="Y2491" s="11">
        <f t="shared" si="5"/>
        <v>0</v>
      </c>
      <c r="Z2491" s="12">
        <f>ROUNDUP(SUM(VLOOKUP(F2491,'Pontuação 3.0'!A$2:B$11,2,FALSE),VLOOKUP(E2491,'Pontuação 3.0'!C$2:D$11,2,FALSE),VLOOKUP(H2491,'Pontuação 3.0'!I$2:J$11,2,FALSE),VLOOKUP(J2491,'Pontuação 3.0'!G$2:H$11,2,FALSE),VLOOKUP(G2491,'Pontuação 3.0'!E$2:F$11,2,FALSE),VLOOKUP(K2491,'Pontuação 3.0'!K$2:L$11,2,FALSE),VLOOKUP(L2491,'Pontuação 3.0'!M$2:N$13,2,FALSE)),0)</f>
        <v>2209</v>
      </c>
      <c r="AA2491" s="12">
        <f t="shared" si="6"/>
        <v>221</v>
      </c>
      <c r="AB2491" s="12" t="str">
        <f t="array" ref="AB2491">IFERROR(INDEX('Pontuação 3.0'!G$13:G$191, MATCH(AA2491, 'Pontuação 3.0'!F$13:F$191, 0)), "Faixa Indefinida")</f>
        <v>B</v>
      </c>
      <c r="AC2491" s="12">
        <f t="shared" si="7"/>
        <v>0</v>
      </c>
      <c r="AD2491" s="12">
        <f t="shared" si="8"/>
        <v>1</v>
      </c>
      <c r="AE2491" s="12">
        <f t="shared" si="9"/>
        <v>0</v>
      </c>
      <c r="AF2491" s="12">
        <f t="shared" si="10"/>
        <v>0</v>
      </c>
    </row>
    <row r="2492" ht="15.75" customHeight="1">
      <c r="A2492" s="8">
        <v>45687.0</v>
      </c>
      <c r="B2492" s="9" t="s">
        <v>531</v>
      </c>
      <c r="C2492" s="9" t="s">
        <v>5849</v>
      </c>
      <c r="D2492" s="15">
        <v>1.1986230435E10</v>
      </c>
      <c r="E2492" s="9" t="s">
        <v>13936</v>
      </c>
      <c r="F2492" s="9" t="s">
        <v>13950</v>
      </c>
      <c r="G2492" s="9" t="s">
        <v>13944</v>
      </c>
      <c r="H2492" s="9" t="s">
        <v>13951</v>
      </c>
      <c r="I2492" s="9" t="s">
        <v>13940</v>
      </c>
      <c r="J2492" s="9" t="s">
        <v>13956</v>
      </c>
      <c r="K2492" s="9" t="s">
        <v>13940</v>
      </c>
      <c r="L2492" s="9" t="s">
        <v>13945</v>
      </c>
      <c r="M2492" s="9" t="s">
        <v>13932</v>
      </c>
      <c r="N2492" s="13" t="s">
        <v>12</v>
      </c>
      <c r="O2492" s="13" t="s">
        <v>14</v>
      </c>
      <c r="P2492" s="13" t="s">
        <v>111</v>
      </c>
      <c r="Q2492" s="13" t="s">
        <v>20</v>
      </c>
      <c r="R2492" s="13" t="s">
        <v>15</v>
      </c>
      <c r="S2492" s="10">
        <f>ROUNDUP(SUM(VLOOKUP(F2492,'Pontuação'!A$2:B$11,2,FALSE),VLOOKUP(E2492,'Pontuação'!C$2:D$11,2,FALSE),VLOOKUP(H2492,'Pontuação'!I$2:J$11,2,FALSE),VLOOKUP(J2492,'Pontuação'!G$2:H$11,2,FALSE),VLOOKUP(L2492,'Pontuação'!M$2:N$13,2,FALSE)),0)</f>
        <v>1963</v>
      </c>
      <c r="T2492" s="11">
        <f t="shared" si="1"/>
        <v>196</v>
      </c>
      <c r="U2492" s="11" t="str">
        <f t="array" ref="U2492">IFERROR(INDEX('Pontuação'!G$13:G$101, MATCH(T2492, 'Pontuação'!F$13:F$101, 0)), "Faixa Indefinida")</f>
        <v>A</v>
      </c>
      <c r="V2492" s="11">
        <f t="shared" si="2"/>
        <v>1</v>
      </c>
      <c r="W2492" s="11">
        <f t="shared" si="3"/>
        <v>0</v>
      </c>
      <c r="X2492" s="11">
        <f t="shared" si="4"/>
        <v>0</v>
      </c>
      <c r="Y2492" s="11">
        <f t="shared" si="5"/>
        <v>0</v>
      </c>
      <c r="Z2492" s="12">
        <f>ROUNDUP(SUM(VLOOKUP(F2492,'Pontuação 3.0'!A$2:B$11,2,FALSE),VLOOKUP(E2492,'Pontuação 3.0'!C$2:D$11,2,FALSE),VLOOKUP(H2492,'Pontuação 3.0'!I$2:J$11,2,FALSE),VLOOKUP(J2492,'Pontuação 3.0'!G$2:H$11,2,FALSE),VLOOKUP(G2492,'Pontuação 3.0'!E$2:F$11,2,FALSE),VLOOKUP(K2492,'Pontuação 3.0'!K$2:L$11,2,FALSE),VLOOKUP(L2492,'Pontuação 3.0'!M$2:N$13,2,FALSE)),0)</f>
        <v>2343</v>
      </c>
      <c r="AA2492" s="12">
        <f t="shared" si="6"/>
        <v>234</v>
      </c>
      <c r="AB2492" s="12" t="str">
        <f t="array" ref="AB2492">IFERROR(INDEX('Pontuação 3.0'!G$13:G$191, MATCH(AA2492, 'Pontuação 3.0'!F$13:F$191, 0)), "Faixa Indefinida")</f>
        <v>B</v>
      </c>
      <c r="AC2492" s="12">
        <f t="shared" si="7"/>
        <v>0</v>
      </c>
      <c r="AD2492" s="12">
        <f t="shared" si="8"/>
        <v>1</v>
      </c>
      <c r="AE2492" s="12">
        <f t="shared" si="9"/>
        <v>0</v>
      </c>
      <c r="AF2492" s="12">
        <f t="shared" si="10"/>
        <v>0</v>
      </c>
    </row>
    <row r="2493" ht="15.75" customHeight="1">
      <c r="A2493" s="8">
        <v>45687.0</v>
      </c>
      <c r="B2493" s="9" t="s">
        <v>5851</v>
      </c>
      <c r="C2493" s="9" t="s">
        <v>5852</v>
      </c>
      <c r="D2493" s="15">
        <v>2.1964995766E10</v>
      </c>
      <c r="E2493" s="9" t="s">
        <v>13936</v>
      </c>
      <c r="F2493" s="9" t="s">
        <v>13948</v>
      </c>
      <c r="G2493" s="9" t="s">
        <v>13926</v>
      </c>
      <c r="H2493" s="9" t="s">
        <v>13949</v>
      </c>
      <c r="I2493" s="9" t="s">
        <v>13940</v>
      </c>
      <c r="J2493" s="9" t="s">
        <v>13939</v>
      </c>
      <c r="K2493" s="9" t="s">
        <v>13940</v>
      </c>
      <c r="L2493" s="9" t="s">
        <v>13945</v>
      </c>
      <c r="M2493" s="9" t="s">
        <v>13952</v>
      </c>
      <c r="N2493" s="13" t="s">
        <v>12</v>
      </c>
      <c r="O2493" s="13" t="s">
        <v>14</v>
      </c>
      <c r="P2493" s="13" t="s">
        <v>93</v>
      </c>
      <c r="Q2493" s="13" t="s">
        <v>59</v>
      </c>
      <c r="R2493" s="13" t="s">
        <v>15</v>
      </c>
      <c r="S2493" s="10">
        <f>ROUNDUP(SUM(VLOOKUP(F2493,'Pontuação'!A$2:B$11,2,FALSE),VLOOKUP(E2493,'Pontuação'!C$2:D$11,2,FALSE),VLOOKUP(H2493,'Pontuação'!I$2:J$11,2,FALSE),VLOOKUP(J2493,'Pontuação'!G$2:H$11,2,FALSE),VLOOKUP(L2493,'Pontuação'!M$2:N$13,2,FALSE)),0)</f>
        <v>1820</v>
      </c>
      <c r="T2493" s="11">
        <f t="shared" si="1"/>
        <v>182</v>
      </c>
      <c r="U2493" s="11" t="str">
        <f t="array" ref="U2493">IFERROR(INDEX('Pontuação'!G$13:G$101, MATCH(T2493, 'Pontuação'!F$13:F$101, 0)), "Faixa Indefinida")</f>
        <v>B</v>
      </c>
      <c r="V2493" s="11">
        <f t="shared" si="2"/>
        <v>0</v>
      </c>
      <c r="W2493" s="11">
        <f t="shared" si="3"/>
        <v>1</v>
      </c>
      <c r="X2493" s="11">
        <f t="shared" si="4"/>
        <v>0</v>
      </c>
      <c r="Y2493" s="11">
        <f t="shared" si="5"/>
        <v>0</v>
      </c>
      <c r="Z2493" s="12">
        <f>ROUNDUP(SUM(VLOOKUP(F2493,'Pontuação 3.0'!A$2:B$11,2,FALSE),VLOOKUP(E2493,'Pontuação 3.0'!C$2:D$11,2,FALSE),VLOOKUP(H2493,'Pontuação 3.0'!I$2:J$11,2,FALSE),VLOOKUP(J2493,'Pontuação 3.0'!G$2:H$11,2,FALSE),VLOOKUP(G2493,'Pontuação 3.0'!E$2:F$11,2,FALSE),VLOOKUP(K2493,'Pontuação 3.0'!K$2:L$11,2,FALSE),VLOOKUP(L2493,'Pontuação 3.0'!M$2:N$13,2,FALSE)),0)</f>
        <v>2314</v>
      </c>
      <c r="AA2493" s="12">
        <f t="shared" si="6"/>
        <v>231</v>
      </c>
      <c r="AB2493" s="12" t="str">
        <f t="array" ref="AB2493">IFERROR(INDEX('Pontuação 3.0'!G$13:G$191, MATCH(AA2493, 'Pontuação 3.0'!F$13:F$191, 0)), "Faixa Indefinida")</f>
        <v>B</v>
      </c>
      <c r="AC2493" s="12">
        <f t="shared" si="7"/>
        <v>0</v>
      </c>
      <c r="AD2493" s="12">
        <f t="shared" si="8"/>
        <v>1</v>
      </c>
      <c r="AE2493" s="12">
        <f t="shared" si="9"/>
        <v>0</v>
      </c>
      <c r="AF2493" s="12">
        <f t="shared" si="10"/>
        <v>0</v>
      </c>
    </row>
    <row r="2494" ht="15.75" customHeight="1">
      <c r="A2494" s="8">
        <v>45687.0</v>
      </c>
      <c r="B2494" s="9" t="s">
        <v>5853</v>
      </c>
      <c r="C2494" s="9" t="s">
        <v>5854</v>
      </c>
      <c r="D2494" s="15">
        <v>9.2992815375E10</v>
      </c>
      <c r="E2494" s="9" t="s">
        <v>13924</v>
      </c>
      <c r="F2494" s="9" t="s">
        <v>13950</v>
      </c>
      <c r="G2494" s="9" t="s">
        <v>13957</v>
      </c>
      <c r="H2494" s="9" t="s">
        <v>13927</v>
      </c>
      <c r="I2494" s="9" t="s">
        <v>13940</v>
      </c>
      <c r="J2494" s="9" t="s">
        <v>13939</v>
      </c>
      <c r="K2494" s="9" t="s">
        <v>13940</v>
      </c>
      <c r="L2494" s="9" t="s">
        <v>13931</v>
      </c>
      <c r="M2494" s="9" t="s">
        <v>13942</v>
      </c>
      <c r="N2494" s="13" t="s">
        <v>12</v>
      </c>
      <c r="O2494" s="13" t="s">
        <v>14</v>
      </c>
      <c r="P2494" s="13" t="s">
        <v>13</v>
      </c>
      <c r="Q2494" s="13" t="s">
        <v>84</v>
      </c>
      <c r="R2494" s="13" t="s">
        <v>65</v>
      </c>
      <c r="S2494" s="10">
        <f>ROUNDUP(SUM(VLOOKUP(F2494,'Pontuação'!A$2:B$11,2,FALSE),VLOOKUP(E2494,'Pontuação'!C$2:D$11,2,FALSE),VLOOKUP(H2494,'Pontuação'!I$2:J$11,2,FALSE),VLOOKUP(J2494,'Pontuação'!G$2:H$11,2,FALSE),VLOOKUP(L2494,'Pontuação'!M$2:N$13,2,FALSE)),0)</f>
        <v>1548</v>
      </c>
      <c r="T2494" s="11">
        <f t="shared" si="1"/>
        <v>155</v>
      </c>
      <c r="U2494" s="11" t="str">
        <f t="array" ref="U2494">IFERROR(INDEX('Pontuação'!G$13:G$101, MATCH(T2494, 'Pontuação'!F$13:F$101, 0)), "Faixa Indefinida")</f>
        <v>C</v>
      </c>
      <c r="V2494" s="11">
        <f t="shared" si="2"/>
        <v>0</v>
      </c>
      <c r="W2494" s="11">
        <f t="shared" si="3"/>
        <v>0</v>
      </c>
      <c r="X2494" s="11">
        <f t="shared" si="4"/>
        <v>1</v>
      </c>
      <c r="Y2494" s="11">
        <f t="shared" si="5"/>
        <v>0</v>
      </c>
      <c r="Z2494" s="12">
        <f>ROUNDUP(SUM(VLOOKUP(F2494,'Pontuação 3.0'!A$2:B$11,2,FALSE),VLOOKUP(E2494,'Pontuação 3.0'!C$2:D$11,2,FALSE),VLOOKUP(H2494,'Pontuação 3.0'!I$2:J$11,2,FALSE),VLOOKUP(J2494,'Pontuação 3.0'!G$2:H$11,2,FALSE),VLOOKUP(G2494,'Pontuação 3.0'!E$2:F$11,2,FALSE),VLOOKUP(K2494,'Pontuação 3.0'!K$2:L$11,2,FALSE),VLOOKUP(L2494,'Pontuação 3.0'!M$2:N$13,2,FALSE)),0)</f>
        <v>1946</v>
      </c>
      <c r="AA2494" s="12">
        <f t="shared" si="6"/>
        <v>195</v>
      </c>
      <c r="AB2494" s="12" t="str">
        <f t="array" ref="AB2494">IFERROR(INDEX('Pontuação 3.0'!G$13:G$191, MATCH(AA2494, 'Pontuação 3.0'!F$13:F$191, 0)), "Faixa Indefinida")</f>
        <v>C</v>
      </c>
      <c r="AC2494" s="12">
        <f t="shared" si="7"/>
        <v>0</v>
      </c>
      <c r="AD2494" s="12">
        <f t="shared" si="8"/>
        <v>0</v>
      </c>
      <c r="AE2494" s="12">
        <f t="shared" si="9"/>
        <v>1</v>
      </c>
      <c r="AF2494" s="12">
        <f t="shared" si="10"/>
        <v>0</v>
      </c>
    </row>
    <row r="2495" ht="15.75" customHeight="1">
      <c r="A2495" s="8">
        <v>45687.0</v>
      </c>
      <c r="B2495" s="9" t="s">
        <v>5855</v>
      </c>
      <c r="C2495" s="9" t="s">
        <v>5856</v>
      </c>
      <c r="D2495" s="15">
        <v>4.7997884848E10</v>
      </c>
      <c r="E2495" s="9" t="s">
        <v>13936</v>
      </c>
      <c r="F2495" s="9" t="s">
        <v>13950</v>
      </c>
      <c r="G2495" s="9" t="s">
        <v>13957</v>
      </c>
      <c r="H2495" s="9" t="s">
        <v>13927</v>
      </c>
      <c r="I2495" s="9" t="s">
        <v>13940</v>
      </c>
      <c r="J2495" s="9" t="s">
        <v>13929</v>
      </c>
      <c r="K2495" s="9" t="s">
        <v>13940</v>
      </c>
      <c r="L2495" s="9" t="s">
        <v>13931</v>
      </c>
      <c r="M2495" s="9" t="s">
        <v>13942</v>
      </c>
      <c r="N2495" s="13" t="s">
        <v>12</v>
      </c>
      <c r="O2495" s="13" t="s">
        <v>14</v>
      </c>
      <c r="P2495" s="13" t="s">
        <v>32</v>
      </c>
      <c r="Q2495" s="13" t="s">
        <v>48</v>
      </c>
      <c r="R2495" s="13" t="s">
        <v>15</v>
      </c>
      <c r="S2495" s="10">
        <f>ROUNDUP(SUM(VLOOKUP(F2495,'Pontuação'!A$2:B$11,2,FALSE),VLOOKUP(E2495,'Pontuação'!C$2:D$11,2,FALSE),VLOOKUP(H2495,'Pontuação'!I$2:J$11,2,FALSE),VLOOKUP(J2495,'Pontuação'!G$2:H$11,2,FALSE),VLOOKUP(L2495,'Pontuação'!M$2:N$13,2,FALSE)),0)</f>
        <v>1439</v>
      </c>
      <c r="T2495" s="11">
        <f t="shared" si="1"/>
        <v>144</v>
      </c>
      <c r="U2495" s="11" t="str">
        <f t="array" ref="U2495">IFERROR(INDEX('Pontuação'!G$13:G$101, MATCH(T2495, 'Pontuação'!F$13:F$101, 0)), "Faixa Indefinida")</f>
        <v>D</v>
      </c>
      <c r="V2495" s="11">
        <f t="shared" si="2"/>
        <v>0</v>
      </c>
      <c r="W2495" s="11">
        <f t="shared" si="3"/>
        <v>0</v>
      </c>
      <c r="X2495" s="11">
        <f t="shared" si="4"/>
        <v>0</v>
      </c>
      <c r="Y2495" s="11">
        <f t="shared" si="5"/>
        <v>1</v>
      </c>
      <c r="Z2495" s="12">
        <f>ROUNDUP(SUM(VLOOKUP(F2495,'Pontuação 3.0'!A$2:B$11,2,FALSE),VLOOKUP(E2495,'Pontuação 3.0'!C$2:D$11,2,FALSE),VLOOKUP(H2495,'Pontuação 3.0'!I$2:J$11,2,FALSE),VLOOKUP(J2495,'Pontuação 3.0'!G$2:H$11,2,FALSE),VLOOKUP(G2495,'Pontuação 3.0'!E$2:F$11,2,FALSE),VLOOKUP(K2495,'Pontuação 3.0'!K$2:L$11,2,FALSE),VLOOKUP(L2495,'Pontuação 3.0'!M$2:N$13,2,FALSE)),0)</f>
        <v>1824</v>
      </c>
      <c r="AA2495" s="12">
        <f t="shared" si="6"/>
        <v>182</v>
      </c>
      <c r="AB2495" s="12" t="str">
        <f t="array" ref="AB2495">IFERROR(INDEX('Pontuação 3.0'!G$13:G$191, MATCH(AA2495, 'Pontuação 3.0'!F$13:F$191, 0)), "Faixa Indefinida")</f>
        <v>D</v>
      </c>
      <c r="AC2495" s="12">
        <f t="shared" si="7"/>
        <v>0</v>
      </c>
      <c r="AD2495" s="12">
        <f t="shared" si="8"/>
        <v>0</v>
      </c>
      <c r="AE2495" s="12">
        <f t="shared" si="9"/>
        <v>0</v>
      </c>
      <c r="AF2495" s="12">
        <f t="shared" si="10"/>
        <v>1</v>
      </c>
    </row>
    <row r="2496" ht="15.75" customHeight="1">
      <c r="A2496" s="8">
        <v>45687.0</v>
      </c>
      <c r="B2496" s="9" t="s">
        <v>5857</v>
      </c>
      <c r="C2496" s="9" t="s">
        <v>5858</v>
      </c>
      <c r="D2496" s="15">
        <v>1.1963887809E10</v>
      </c>
      <c r="E2496" s="9" t="s">
        <v>13936</v>
      </c>
      <c r="F2496" s="9" t="s">
        <v>13950</v>
      </c>
      <c r="G2496" s="9" t="s">
        <v>13926</v>
      </c>
      <c r="H2496" s="9" t="s">
        <v>13960</v>
      </c>
      <c r="I2496" s="9" t="s">
        <v>13928</v>
      </c>
      <c r="J2496" s="9" t="s">
        <v>13929</v>
      </c>
      <c r="K2496" s="9" t="s">
        <v>13940</v>
      </c>
      <c r="L2496" s="9" t="s">
        <v>13945</v>
      </c>
      <c r="M2496" s="9" t="s">
        <v>13942</v>
      </c>
      <c r="N2496" s="13" t="s">
        <v>12</v>
      </c>
      <c r="O2496" s="13" t="s">
        <v>14</v>
      </c>
      <c r="P2496" s="13" t="s">
        <v>47</v>
      </c>
      <c r="Q2496" s="13" t="s">
        <v>20</v>
      </c>
      <c r="R2496" s="13" t="s">
        <v>15</v>
      </c>
      <c r="S2496" s="10">
        <f>ROUNDUP(SUM(VLOOKUP(F2496,'Pontuação'!A$2:B$11,2,FALSE),VLOOKUP(E2496,'Pontuação'!C$2:D$11,2,FALSE),VLOOKUP(H2496,'Pontuação'!I$2:J$11,2,FALSE),VLOOKUP(J2496,'Pontuação'!G$2:H$11,2,FALSE),VLOOKUP(L2496,'Pontuação'!M$2:N$13,2,FALSE)),0)</f>
        <v>1501</v>
      </c>
      <c r="T2496" s="11">
        <f t="shared" si="1"/>
        <v>150</v>
      </c>
      <c r="U2496" s="11" t="str">
        <f t="array" ref="U2496">IFERROR(INDEX('Pontuação'!G$13:G$101, MATCH(T2496, 'Pontuação'!F$13:F$101, 0)), "Faixa Indefinida")</f>
        <v>C</v>
      </c>
      <c r="V2496" s="11">
        <f t="shared" si="2"/>
        <v>0</v>
      </c>
      <c r="W2496" s="11">
        <f t="shared" si="3"/>
        <v>0</v>
      </c>
      <c r="X2496" s="11">
        <f t="shared" si="4"/>
        <v>1</v>
      </c>
      <c r="Y2496" s="11">
        <f t="shared" si="5"/>
        <v>0</v>
      </c>
      <c r="Z2496" s="12">
        <f>ROUNDUP(SUM(VLOOKUP(F2496,'Pontuação 3.0'!A$2:B$11,2,FALSE),VLOOKUP(E2496,'Pontuação 3.0'!C$2:D$11,2,FALSE),VLOOKUP(H2496,'Pontuação 3.0'!I$2:J$11,2,FALSE),VLOOKUP(J2496,'Pontuação 3.0'!G$2:H$11,2,FALSE),VLOOKUP(G2496,'Pontuação 3.0'!E$2:F$11,2,FALSE),VLOOKUP(K2496,'Pontuação 3.0'!K$2:L$11,2,FALSE),VLOOKUP(L2496,'Pontuação 3.0'!M$2:N$13,2,FALSE)),0)</f>
        <v>2100</v>
      </c>
      <c r="AA2496" s="12">
        <f t="shared" si="6"/>
        <v>210</v>
      </c>
      <c r="AB2496" s="12" t="str">
        <f t="array" ref="AB2496">IFERROR(INDEX('Pontuação 3.0'!G$13:G$191, MATCH(AA2496, 'Pontuação 3.0'!F$13:F$191, 0)), "Faixa Indefinida")</f>
        <v>C</v>
      </c>
      <c r="AC2496" s="12">
        <f t="shared" si="7"/>
        <v>0</v>
      </c>
      <c r="AD2496" s="12">
        <f t="shared" si="8"/>
        <v>0</v>
      </c>
      <c r="AE2496" s="12">
        <f t="shared" si="9"/>
        <v>1</v>
      </c>
      <c r="AF2496" s="12">
        <f t="shared" si="10"/>
        <v>0</v>
      </c>
    </row>
    <row r="2497" ht="15.75" customHeight="1">
      <c r="A2497" s="8">
        <v>45687.0</v>
      </c>
      <c r="B2497" s="9" t="s">
        <v>5859</v>
      </c>
      <c r="C2497" s="9" t="s">
        <v>5860</v>
      </c>
      <c r="D2497" s="15">
        <v>9.8991113451E10</v>
      </c>
      <c r="E2497" s="9" t="s">
        <v>13936</v>
      </c>
      <c r="F2497" s="9" t="s">
        <v>13950</v>
      </c>
      <c r="G2497" s="9" t="s">
        <v>13944</v>
      </c>
      <c r="H2497" s="9" t="s">
        <v>13949</v>
      </c>
      <c r="I2497" s="9" t="s">
        <v>13940</v>
      </c>
      <c r="J2497" s="9" t="s">
        <v>13929</v>
      </c>
      <c r="K2497" s="9" t="s">
        <v>13930</v>
      </c>
      <c r="L2497" s="9" t="s">
        <v>13945</v>
      </c>
      <c r="M2497" s="9" t="s">
        <v>13946</v>
      </c>
      <c r="N2497" s="13" t="s">
        <v>12</v>
      </c>
      <c r="O2497" s="13" t="s">
        <v>14</v>
      </c>
      <c r="P2497" s="13" t="s">
        <v>24</v>
      </c>
      <c r="Q2497" s="13" t="s">
        <v>20</v>
      </c>
      <c r="R2497" s="13" t="s">
        <v>15</v>
      </c>
      <c r="S2497" s="10">
        <f>ROUNDUP(SUM(VLOOKUP(F2497,'Pontuação'!A$2:B$11,2,FALSE),VLOOKUP(E2497,'Pontuação'!C$2:D$11,2,FALSE),VLOOKUP(H2497,'Pontuação'!I$2:J$11,2,FALSE),VLOOKUP(J2497,'Pontuação'!G$2:H$11,2,FALSE),VLOOKUP(L2497,'Pontuação'!M$2:N$13,2,FALSE)),0)</f>
        <v>1727</v>
      </c>
      <c r="T2497" s="11">
        <f t="shared" si="1"/>
        <v>173</v>
      </c>
      <c r="U2497" s="11" t="str">
        <f t="array" ref="U2497">IFERROR(INDEX('Pontuação'!G$13:G$101, MATCH(T2497, 'Pontuação'!F$13:F$101, 0)), "Faixa Indefinida")</f>
        <v>B</v>
      </c>
      <c r="V2497" s="11">
        <f t="shared" si="2"/>
        <v>0</v>
      </c>
      <c r="W2497" s="11">
        <f t="shared" si="3"/>
        <v>1</v>
      </c>
      <c r="X2497" s="11">
        <f t="shared" si="4"/>
        <v>0</v>
      </c>
      <c r="Y2497" s="11">
        <f t="shared" si="5"/>
        <v>0</v>
      </c>
      <c r="Z2497" s="12">
        <f>ROUNDUP(SUM(VLOOKUP(F2497,'Pontuação 3.0'!A$2:B$11,2,FALSE),VLOOKUP(E2497,'Pontuação 3.0'!C$2:D$11,2,FALSE),VLOOKUP(H2497,'Pontuação 3.0'!I$2:J$11,2,FALSE),VLOOKUP(J2497,'Pontuação 3.0'!G$2:H$11,2,FALSE),VLOOKUP(G2497,'Pontuação 3.0'!E$2:F$11,2,FALSE),VLOOKUP(K2497,'Pontuação 3.0'!K$2:L$11,2,FALSE),VLOOKUP(L2497,'Pontuação 3.0'!M$2:N$13,2,FALSE)),0)</f>
        <v>2416</v>
      </c>
      <c r="AA2497" s="12">
        <f t="shared" si="6"/>
        <v>242</v>
      </c>
      <c r="AB2497" s="12" t="str">
        <f t="array" ref="AB2497">IFERROR(INDEX('Pontuação 3.0'!G$13:G$191, MATCH(AA2497, 'Pontuação 3.0'!F$13:F$191, 0)), "Faixa Indefinida")</f>
        <v>A</v>
      </c>
      <c r="AC2497" s="12">
        <f t="shared" si="7"/>
        <v>1</v>
      </c>
      <c r="AD2497" s="12">
        <f t="shared" si="8"/>
        <v>0</v>
      </c>
      <c r="AE2497" s="12">
        <f t="shared" si="9"/>
        <v>0</v>
      </c>
      <c r="AF2497" s="12">
        <f t="shared" si="10"/>
        <v>0</v>
      </c>
    </row>
    <row r="2498" ht="15.75" customHeight="1">
      <c r="A2498" s="8">
        <v>45687.0</v>
      </c>
      <c r="B2498" s="9" t="s">
        <v>5861</v>
      </c>
      <c r="C2498" s="9" t="s">
        <v>5862</v>
      </c>
      <c r="D2498" s="15">
        <v>1.9999913589E10</v>
      </c>
      <c r="E2498" s="9" t="s">
        <v>13936</v>
      </c>
      <c r="F2498" s="9" t="s">
        <v>13950</v>
      </c>
      <c r="G2498" s="9" t="s">
        <v>13926</v>
      </c>
      <c r="H2498" s="9" t="s">
        <v>13949</v>
      </c>
      <c r="I2498" s="9" t="s">
        <v>13928</v>
      </c>
      <c r="J2498" s="9" t="s">
        <v>13929</v>
      </c>
      <c r="K2498" s="9" t="s">
        <v>13940</v>
      </c>
      <c r="L2498" s="9" t="s">
        <v>13931</v>
      </c>
      <c r="M2498" s="9" t="s">
        <v>13952</v>
      </c>
      <c r="N2498" s="13" t="s">
        <v>12</v>
      </c>
      <c r="O2498" s="13" t="s">
        <v>14</v>
      </c>
      <c r="P2498" s="13" t="s">
        <v>71</v>
      </c>
      <c r="Q2498" s="13" t="s">
        <v>33</v>
      </c>
      <c r="R2498" s="13" t="s">
        <v>65</v>
      </c>
      <c r="S2498" s="10">
        <f>ROUNDUP(SUM(VLOOKUP(F2498,'Pontuação'!A$2:B$11,2,FALSE),VLOOKUP(E2498,'Pontuação'!C$2:D$11,2,FALSE),VLOOKUP(H2498,'Pontuação'!I$2:J$11,2,FALSE),VLOOKUP(J2498,'Pontuação'!G$2:H$11,2,FALSE),VLOOKUP(L2498,'Pontuação'!M$2:N$13,2,FALSE)),0)</f>
        <v>1595</v>
      </c>
      <c r="T2498" s="11">
        <f t="shared" si="1"/>
        <v>160</v>
      </c>
      <c r="U2498" s="11" t="str">
        <f t="array" ref="U2498">IFERROR(INDEX('Pontuação'!G$13:G$101, MATCH(T2498, 'Pontuação'!F$13:F$101, 0)), "Faixa Indefinida")</f>
        <v>C</v>
      </c>
      <c r="V2498" s="11">
        <f t="shared" si="2"/>
        <v>0</v>
      </c>
      <c r="W2498" s="11">
        <f t="shared" si="3"/>
        <v>0</v>
      </c>
      <c r="X2498" s="11">
        <f t="shared" si="4"/>
        <v>1</v>
      </c>
      <c r="Y2498" s="11">
        <f t="shared" si="5"/>
        <v>0</v>
      </c>
      <c r="Z2498" s="12">
        <f>ROUNDUP(SUM(VLOOKUP(F2498,'Pontuação 3.0'!A$2:B$11,2,FALSE),VLOOKUP(E2498,'Pontuação 3.0'!C$2:D$11,2,FALSE),VLOOKUP(H2498,'Pontuação 3.0'!I$2:J$11,2,FALSE),VLOOKUP(J2498,'Pontuação 3.0'!G$2:H$11,2,FALSE),VLOOKUP(G2498,'Pontuação 3.0'!E$2:F$11,2,FALSE),VLOOKUP(K2498,'Pontuação 3.0'!K$2:L$11,2,FALSE),VLOOKUP(L2498,'Pontuação 3.0'!M$2:N$13,2,FALSE)),0)</f>
        <v>2209</v>
      </c>
      <c r="AA2498" s="12">
        <f t="shared" si="6"/>
        <v>221</v>
      </c>
      <c r="AB2498" s="12" t="str">
        <f t="array" ref="AB2498">IFERROR(INDEX('Pontuação 3.0'!G$13:G$191, MATCH(AA2498, 'Pontuação 3.0'!F$13:F$191, 0)), "Faixa Indefinida")</f>
        <v>B</v>
      </c>
      <c r="AC2498" s="12">
        <f t="shared" si="7"/>
        <v>0</v>
      </c>
      <c r="AD2498" s="12">
        <f t="shared" si="8"/>
        <v>1</v>
      </c>
      <c r="AE2498" s="12">
        <f t="shared" si="9"/>
        <v>0</v>
      </c>
      <c r="AF2498" s="12">
        <f t="shared" si="10"/>
        <v>0</v>
      </c>
    </row>
    <row r="2499" ht="15.75" customHeight="1">
      <c r="A2499" s="8">
        <v>45687.0</v>
      </c>
      <c r="B2499" s="9" t="s">
        <v>5865</v>
      </c>
      <c r="C2499" s="9" t="s">
        <v>5866</v>
      </c>
      <c r="D2499" s="15">
        <v>1.1937108464E10</v>
      </c>
      <c r="E2499" s="9" t="s">
        <v>13936</v>
      </c>
      <c r="F2499" s="9" t="s">
        <v>13953</v>
      </c>
      <c r="G2499" s="9" t="s">
        <v>13926</v>
      </c>
      <c r="H2499" s="9" t="s">
        <v>13951</v>
      </c>
      <c r="I2499" s="9" t="s">
        <v>13940</v>
      </c>
      <c r="J2499" s="9" t="s">
        <v>13929</v>
      </c>
      <c r="K2499" s="9" t="s">
        <v>13940</v>
      </c>
      <c r="L2499" s="9" t="s">
        <v>13931</v>
      </c>
      <c r="M2499" s="9" t="s">
        <v>13946</v>
      </c>
      <c r="N2499" s="13" t="s">
        <v>12</v>
      </c>
      <c r="O2499" s="13" t="s">
        <v>14</v>
      </c>
      <c r="P2499" s="13" t="s">
        <v>32</v>
      </c>
      <c r="Q2499" s="13" t="s">
        <v>20</v>
      </c>
      <c r="R2499" s="13" t="s">
        <v>65</v>
      </c>
      <c r="S2499" s="10">
        <f>ROUNDUP(SUM(VLOOKUP(F2499,'Pontuação'!A$2:B$11,2,FALSE),VLOOKUP(E2499,'Pontuação'!C$2:D$11,2,FALSE),VLOOKUP(H2499,'Pontuação'!I$2:J$11,2,FALSE),VLOOKUP(J2499,'Pontuação'!G$2:H$11,2,FALSE),VLOOKUP(L2499,'Pontuação'!M$2:N$13,2,FALSE)),0)</f>
        <v>1558</v>
      </c>
      <c r="T2499" s="11">
        <f t="shared" si="1"/>
        <v>156</v>
      </c>
      <c r="U2499" s="11" t="str">
        <f t="array" ref="U2499">IFERROR(INDEX('Pontuação'!G$13:G$101, MATCH(T2499, 'Pontuação'!F$13:F$101, 0)), "Faixa Indefinida")</f>
        <v>C</v>
      </c>
      <c r="V2499" s="11">
        <f t="shared" si="2"/>
        <v>0</v>
      </c>
      <c r="W2499" s="11">
        <f t="shared" si="3"/>
        <v>0</v>
      </c>
      <c r="X2499" s="11">
        <f t="shared" si="4"/>
        <v>1</v>
      </c>
      <c r="Y2499" s="11">
        <f t="shared" si="5"/>
        <v>0</v>
      </c>
      <c r="Z2499" s="12">
        <f>ROUNDUP(SUM(VLOOKUP(F2499,'Pontuação 3.0'!A$2:B$11,2,FALSE),VLOOKUP(E2499,'Pontuação 3.0'!C$2:D$11,2,FALSE),VLOOKUP(H2499,'Pontuação 3.0'!I$2:J$11,2,FALSE),VLOOKUP(J2499,'Pontuação 3.0'!G$2:H$11,2,FALSE),VLOOKUP(G2499,'Pontuação 3.0'!E$2:F$11,2,FALSE),VLOOKUP(K2499,'Pontuação 3.0'!K$2:L$11,2,FALSE),VLOOKUP(L2499,'Pontuação 3.0'!M$2:N$13,2,FALSE)),0)</f>
        <v>2107</v>
      </c>
      <c r="AA2499" s="12">
        <f t="shared" si="6"/>
        <v>211</v>
      </c>
      <c r="AB2499" s="12" t="str">
        <f t="array" ref="AB2499">IFERROR(INDEX('Pontuação 3.0'!G$13:G$191, MATCH(AA2499, 'Pontuação 3.0'!F$13:F$191, 0)), "Faixa Indefinida")</f>
        <v>C</v>
      </c>
      <c r="AC2499" s="12">
        <f t="shared" si="7"/>
        <v>0</v>
      </c>
      <c r="AD2499" s="12">
        <f t="shared" si="8"/>
        <v>0</v>
      </c>
      <c r="AE2499" s="12">
        <f t="shared" si="9"/>
        <v>1</v>
      </c>
      <c r="AF2499" s="12">
        <f t="shared" si="10"/>
        <v>0</v>
      </c>
    </row>
    <row r="2500" ht="15.75" customHeight="1">
      <c r="A2500" s="8">
        <v>45687.0</v>
      </c>
      <c r="B2500" s="9" t="s">
        <v>5867</v>
      </c>
      <c r="C2500" s="9" t="s">
        <v>5868</v>
      </c>
      <c r="D2500" s="15">
        <v>5.1993199827E10</v>
      </c>
      <c r="E2500" s="9" t="s">
        <v>13924</v>
      </c>
      <c r="F2500" s="9" t="s">
        <v>13950</v>
      </c>
      <c r="G2500" s="9" t="s">
        <v>13944</v>
      </c>
      <c r="H2500" s="9" t="s">
        <v>13951</v>
      </c>
      <c r="I2500" s="9" t="s">
        <v>13940</v>
      </c>
      <c r="J2500" s="9" t="s">
        <v>13966</v>
      </c>
      <c r="K2500" s="9" t="s">
        <v>13930</v>
      </c>
      <c r="L2500" s="9" t="s">
        <v>13941</v>
      </c>
      <c r="M2500" s="9" t="s">
        <v>13932</v>
      </c>
      <c r="N2500" s="13" t="s">
        <v>12</v>
      </c>
      <c r="O2500" s="13" t="s">
        <v>14</v>
      </c>
      <c r="P2500" s="13" t="s">
        <v>68</v>
      </c>
      <c r="Q2500" s="13" t="s">
        <v>77</v>
      </c>
      <c r="R2500" s="13" t="s">
        <v>15</v>
      </c>
      <c r="S2500" s="10">
        <f>ROUNDUP(SUM(VLOOKUP(F2500,'Pontuação'!A$2:B$11,2,FALSE),VLOOKUP(E2500,'Pontuação'!C$2:D$11,2,FALSE),VLOOKUP(H2500,'Pontuação'!I$2:J$11,2,FALSE),VLOOKUP(J2500,'Pontuação'!G$2:H$11,2,FALSE),VLOOKUP(L2500,'Pontuação'!M$2:N$13,2,FALSE)),0)</f>
        <v>1879</v>
      </c>
      <c r="T2500" s="11">
        <f t="shared" si="1"/>
        <v>188</v>
      </c>
      <c r="U2500" s="11" t="str">
        <f t="array" ref="U2500">IFERROR(INDEX('Pontuação'!G$13:G$101, MATCH(T2500, 'Pontuação'!F$13:F$101, 0)), "Faixa Indefinida")</f>
        <v>A</v>
      </c>
      <c r="V2500" s="11">
        <f t="shared" si="2"/>
        <v>1</v>
      </c>
      <c r="W2500" s="11">
        <f t="shared" si="3"/>
        <v>0</v>
      </c>
      <c r="X2500" s="11">
        <f t="shared" si="4"/>
        <v>0</v>
      </c>
      <c r="Y2500" s="11">
        <f t="shared" si="5"/>
        <v>0</v>
      </c>
      <c r="Z2500" s="12">
        <f>ROUNDUP(SUM(VLOOKUP(F2500,'Pontuação 3.0'!A$2:B$11,2,FALSE),VLOOKUP(E2500,'Pontuação 3.0'!C$2:D$11,2,FALSE),VLOOKUP(H2500,'Pontuação 3.0'!I$2:J$11,2,FALSE),VLOOKUP(J2500,'Pontuação 3.0'!G$2:H$11,2,FALSE),VLOOKUP(G2500,'Pontuação 3.0'!E$2:F$11,2,FALSE),VLOOKUP(K2500,'Pontuação 3.0'!K$2:L$11,2,FALSE),VLOOKUP(L2500,'Pontuação 3.0'!M$2:N$13,2,FALSE)),0)</f>
        <v>2214</v>
      </c>
      <c r="AA2500" s="12">
        <f t="shared" si="6"/>
        <v>221</v>
      </c>
      <c r="AB2500" s="12" t="str">
        <f t="array" ref="AB2500">IFERROR(INDEX('Pontuação 3.0'!G$13:G$191, MATCH(AA2500, 'Pontuação 3.0'!F$13:F$191, 0)), "Faixa Indefinida")</f>
        <v>B</v>
      </c>
      <c r="AC2500" s="12">
        <f t="shared" si="7"/>
        <v>0</v>
      </c>
      <c r="AD2500" s="12">
        <f t="shared" si="8"/>
        <v>1</v>
      </c>
      <c r="AE2500" s="12">
        <f t="shared" si="9"/>
        <v>0</v>
      </c>
      <c r="AF2500" s="12">
        <f t="shared" si="10"/>
        <v>0</v>
      </c>
    </row>
    <row r="2501" ht="15.75" customHeight="1">
      <c r="A2501" s="8">
        <v>45687.0</v>
      </c>
      <c r="B2501" s="9" t="s">
        <v>5869</v>
      </c>
      <c r="C2501" s="9" t="s">
        <v>5870</v>
      </c>
      <c r="D2501" s="15">
        <v>9.698421251E10</v>
      </c>
      <c r="E2501" s="9" t="s">
        <v>13936</v>
      </c>
      <c r="F2501" s="9" t="s">
        <v>13950</v>
      </c>
      <c r="G2501" s="9" t="s">
        <v>13926</v>
      </c>
      <c r="H2501" s="9" t="s">
        <v>13951</v>
      </c>
      <c r="I2501" s="9" t="s">
        <v>13940</v>
      </c>
      <c r="J2501" s="9" t="s">
        <v>13929</v>
      </c>
      <c r="K2501" s="9" t="s">
        <v>13940</v>
      </c>
      <c r="L2501" s="9" t="s">
        <v>13931</v>
      </c>
      <c r="M2501" s="9" t="s">
        <v>13942</v>
      </c>
      <c r="N2501" s="13" t="s">
        <v>12</v>
      </c>
      <c r="O2501" s="13" t="s">
        <v>14</v>
      </c>
      <c r="P2501" s="13" t="s">
        <v>13</v>
      </c>
      <c r="Q2501" s="13" t="s">
        <v>20</v>
      </c>
      <c r="R2501" s="13" t="s">
        <v>65</v>
      </c>
      <c r="S2501" s="10">
        <f>ROUNDUP(SUM(VLOOKUP(F2501,'Pontuação'!A$2:B$11,2,FALSE),VLOOKUP(E2501,'Pontuação'!C$2:D$11,2,FALSE),VLOOKUP(H2501,'Pontuação'!I$2:J$11,2,FALSE),VLOOKUP(J2501,'Pontuação'!G$2:H$11,2,FALSE),VLOOKUP(L2501,'Pontuação'!M$2:N$13,2,FALSE)),0)</f>
        <v>1553</v>
      </c>
      <c r="T2501" s="11">
        <f t="shared" si="1"/>
        <v>155</v>
      </c>
      <c r="U2501" s="11" t="str">
        <f t="array" ref="U2501">IFERROR(INDEX('Pontuação'!G$13:G$101, MATCH(T2501, 'Pontuação'!F$13:F$101, 0)), "Faixa Indefinida")</f>
        <v>C</v>
      </c>
      <c r="V2501" s="11">
        <f t="shared" si="2"/>
        <v>0</v>
      </c>
      <c r="W2501" s="11">
        <f t="shared" si="3"/>
        <v>0</v>
      </c>
      <c r="X2501" s="11">
        <f t="shared" si="4"/>
        <v>1</v>
      </c>
      <c r="Y2501" s="11">
        <f t="shared" si="5"/>
        <v>0</v>
      </c>
      <c r="Z2501" s="12">
        <f>ROUNDUP(SUM(VLOOKUP(F2501,'Pontuação 3.0'!A$2:B$11,2,FALSE),VLOOKUP(E2501,'Pontuação 3.0'!C$2:D$11,2,FALSE),VLOOKUP(H2501,'Pontuação 3.0'!I$2:J$11,2,FALSE),VLOOKUP(J2501,'Pontuação 3.0'!G$2:H$11,2,FALSE),VLOOKUP(G2501,'Pontuação 3.0'!E$2:F$11,2,FALSE),VLOOKUP(K2501,'Pontuação 3.0'!K$2:L$11,2,FALSE),VLOOKUP(L2501,'Pontuação 3.0'!M$2:N$13,2,FALSE)),0)</f>
        <v>2122</v>
      </c>
      <c r="AA2501" s="12">
        <f t="shared" si="6"/>
        <v>212</v>
      </c>
      <c r="AB2501" s="12" t="str">
        <f t="array" ref="AB2501">IFERROR(INDEX('Pontuação 3.0'!G$13:G$191, MATCH(AA2501, 'Pontuação 3.0'!F$13:F$191, 0)), "Faixa Indefinida")</f>
        <v>C</v>
      </c>
      <c r="AC2501" s="12">
        <f t="shared" si="7"/>
        <v>0</v>
      </c>
      <c r="AD2501" s="12">
        <f t="shared" si="8"/>
        <v>0</v>
      </c>
      <c r="AE2501" s="12">
        <f t="shared" si="9"/>
        <v>1</v>
      </c>
      <c r="AF2501" s="12">
        <f t="shared" si="10"/>
        <v>0</v>
      </c>
    </row>
    <row r="2502" ht="15.75" customHeight="1">
      <c r="A2502" s="8">
        <v>45687.0</v>
      </c>
      <c r="B2502" s="9" t="s">
        <v>5871</v>
      </c>
      <c r="C2502" s="9" t="s">
        <v>5872</v>
      </c>
      <c r="D2502" s="15">
        <v>1.1962464873E10</v>
      </c>
      <c r="E2502" s="9" t="s">
        <v>13936</v>
      </c>
      <c r="F2502" s="9" t="s">
        <v>13950</v>
      </c>
      <c r="G2502" s="9" t="s">
        <v>13957</v>
      </c>
      <c r="H2502" s="9" t="s">
        <v>13927</v>
      </c>
      <c r="I2502" s="9" t="s">
        <v>13940</v>
      </c>
      <c r="J2502" s="9" t="s">
        <v>13929</v>
      </c>
      <c r="K2502" s="9" t="s">
        <v>13940</v>
      </c>
      <c r="L2502" s="9" t="s">
        <v>13945</v>
      </c>
      <c r="M2502" s="9" t="s">
        <v>13946</v>
      </c>
      <c r="N2502" s="13" t="s">
        <v>12</v>
      </c>
      <c r="O2502" s="13" t="s">
        <v>14</v>
      </c>
      <c r="P2502" s="13" t="s">
        <v>32</v>
      </c>
      <c r="Q2502" s="13" t="s">
        <v>20</v>
      </c>
      <c r="R2502" s="13" t="s">
        <v>65</v>
      </c>
      <c r="S2502" s="10">
        <f>ROUNDUP(SUM(VLOOKUP(F2502,'Pontuação'!A$2:B$11,2,FALSE),VLOOKUP(E2502,'Pontuação'!C$2:D$11,2,FALSE),VLOOKUP(H2502,'Pontuação'!I$2:J$11,2,FALSE),VLOOKUP(J2502,'Pontuação'!G$2:H$11,2,FALSE),VLOOKUP(L2502,'Pontuação'!M$2:N$13,2,FALSE)),0)</f>
        <v>1571</v>
      </c>
      <c r="T2502" s="11">
        <f t="shared" si="1"/>
        <v>157</v>
      </c>
      <c r="U2502" s="11" t="str">
        <f t="array" ref="U2502">IFERROR(INDEX('Pontuação'!G$13:G$101, MATCH(T2502, 'Pontuação'!F$13:F$101, 0)), "Faixa Indefinida")</f>
        <v>C</v>
      </c>
      <c r="V2502" s="11">
        <f t="shared" si="2"/>
        <v>0</v>
      </c>
      <c r="W2502" s="11">
        <f t="shared" si="3"/>
        <v>0</v>
      </c>
      <c r="X2502" s="11">
        <f t="shared" si="4"/>
        <v>1</v>
      </c>
      <c r="Y2502" s="11">
        <f t="shared" si="5"/>
        <v>0</v>
      </c>
      <c r="Z2502" s="12">
        <f>ROUNDUP(SUM(VLOOKUP(F2502,'Pontuação 3.0'!A$2:B$11,2,FALSE),VLOOKUP(E2502,'Pontuação 3.0'!C$2:D$11,2,FALSE),VLOOKUP(H2502,'Pontuação 3.0'!I$2:J$11,2,FALSE),VLOOKUP(J2502,'Pontuação 3.0'!G$2:H$11,2,FALSE),VLOOKUP(G2502,'Pontuação 3.0'!E$2:F$11,2,FALSE),VLOOKUP(K2502,'Pontuação 3.0'!K$2:L$11,2,FALSE),VLOOKUP(L2502,'Pontuação 3.0'!M$2:N$13,2,FALSE)),0)</f>
        <v>1910</v>
      </c>
      <c r="AA2502" s="12">
        <f t="shared" si="6"/>
        <v>191</v>
      </c>
      <c r="AB2502" s="12" t="str">
        <f t="array" ref="AB2502">IFERROR(INDEX('Pontuação 3.0'!G$13:G$191, MATCH(AA2502, 'Pontuação 3.0'!F$13:F$191, 0)), "Faixa Indefinida")</f>
        <v>D</v>
      </c>
      <c r="AC2502" s="12">
        <f t="shared" si="7"/>
        <v>0</v>
      </c>
      <c r="AD2502" s="12">
        <f t="shared" si="8"/>
        <v>0</v>
      </c>
      <c r="AE2502" s="12">
        <f t="shared" si="9"/>
        <v>0</v>
      </c>
      <c r="AF2502" s="12">
        <f t="shared" si="10"/>
        <v>1</v>
      </c>
    </row>
    <row r="2503" ht="15.75" customHeight="1">
      <c r="A2503" s="8">
        <v>45687.0</v>
      </c>
      <c r="B2503" s="9" t="s">
        <v>539</v>
      </c>
      <c r="C2503" s="9" t="s">
        <v>5873</v>
      </c>
      <c r="D2503" s="9" t="s">
        <v>5874</v>
      </c>
      <c r="E2503" s="9" t="s">
        <v>13936</v>
      </c>
      <c r="F2503" s="9" t="s">
        <v>13948</v>
      </c>
      <c r="G2503" s="9" t="s">
        <v>13926</v>
      </c>
      <c r="H2503" s="9" t="s">
        <v>13951</v>
      </c>
      <c r="I2503" s="9" t="s">
        <v>13940</v>
      </c>
      <c r="J2503" s="9" t="s">
        <v>13929</v>
      </c>
      <c r="K2503" s="9" t="s">
        <v>13940</v>
      </c>
      <c r="L2503" s="9" t="s">
        <v>13931</v>
      </c>
      <c r="M2503" s="9" t="s">
        <v>13932</v>
      </c>
      <c r="N2503" s="13" t="s">
        <v>12</v>
      </c>
      <c r="O2503" s="13" t="s">
        <v>14</v>
      </c>
      <c r="P2503" s="13" t="s">
        <v>13</v>
      </c>
      <c r="Q2503" s="13" t="s">
        <v>59</v>
      </c>
      <c r="R2503" s="13" t="s">
        <v>15</v>
      </c>
      <c r="S2503" s="10">
        <f>ROUNDUP(SUM(VLOOKUP(F2503,'Pontuação'!A$2:B$11,2,FALSE),VLOOKUP(E2503,'Pontuação'!C$2:D$11,2,FALSE),VLOOKUP(H2503,'Pontuação'!I$2:J$11,2,FALSE),VLOOKUP(J2503,'Pontuação'!G$2:H$11,2,FALSE),VLOOKUP(L2503,'Pontuação'!M$2:N$13,2,FALSE)),0)</f>
        <v>1541</v>
      </c>
      <c r="T2503" s="11">
        <f t="shared" si="1"/>
        <v>154</v>
      </c>
      <c r="U2503" s="11" t="str">
        <f t="array" ref="U2503">IFERROR(INDEX('Pontuação'!G$13:G$101, MATCH(T2503, 'Pontuação'!F$13:F$101, 0)), "Faixa Indefinida")</f>
        <v>C</v>
      </c>
      <c r="V2503" s="11">
        <f t="shared" si="2"/>
        <v>0</v>
      </c>
      <c r="W2503" s="11">
        <f t="shared" si="3"/>
        <v>0</v>
      </c>
      <c r="X2503" s="11">
        <f t="shared" si="4"/>
        <v>1</v>
      </c>
      <c r="Y2503" s="11">
        <f t="shared" si="5"/>
        <v>0</v>
      </c>
      <c r="Z2503" s="12">
        <f>ROUNDUP(SUM(VLOOKUP(F2503,'Pontuação 3.0'!A$2:B$11,2,FALSE),VLOOKUP(E2503,'Pontuação 3.0'!C$2:D$11,2,FALSE),VLOOKUP(H2503,'Pontuação 3.0'!I$2:J$11,2,FALSE),VLOOKUP(J2503,'Pontuação 3.0'!G$2:H$11,2,FALSE),VLOOKUP(G2503,'Pontuação 3.0'!E$2:F$11,2,FALSE),VLOOKUP(K2503,'Pontuação 3.0'!K$2:L$11,2,FALSE),VLOOKUP(L2503,'Pontuação 3.0'!M$2:N$13,2,FALSE)),0)</f>
        <v>1989</v>
      </c>
      <c r="AA2503" s="12">
        <f t="shared" si="6"/>
        <v>199</v>
      </c>
      <c r="AB2503" s="12" t="str">
        <f t="array" ref="AB2503">IFERROR(INDEX('Pontuação 3.0'!G$13:G$191, MATCH(AA2503, 'Pontuação 3.0'!F$13:F$191, 0)), "Faixa Indefinida")</f>
        <v>C</v>
      </c>
      <c r="AC2503" s="12">
        <f t="shared" si="7"/>
        <v>0</v>
      </c>
      <c r="AD2503" s="12">
        <f t="shared" si="8"/>
        <v>0</v>
      </c>
      <c r="AE2503" s="12">
        <f t="shared" si="9"/>
        <v>1</v>
      </c>
      <c r="AF2503" s="12">
        <f t="shared" si="10"/>
        <v>0</v>
      </c>
    </row>
    <row r="2504" ht="15.75" customHeight="1">
      <c r="A2504" s="8">
        <v>45687.0</v>
      </c>
      <c r="B2504" s="9" t="s">
        <v>5875</v>
      </c>
      <c r="C2504" s="9" t="s">
        <v>5876</v>
      </c>
      <c r="D2504" s="9" t="s">
        <v>5877</v>
      </c>
      <c r="E2504" s="9" t="s">
        <v>13936</v>
      </c>
      <c r="F2504" s="9" t="s">
        <v>13950</v>
      </c>
      <c r="G2504" s="9" t="s">
        <v>13957</v>
      </c>
      <c r="H2504" s="9" t="s">
        <v>13951</v>
      </c>
      <c r="I2504" s="9" t="s">
        <v>13940</v>
      </c>
      <c r="J2504" s="9" t="s">
        <v>13929</v>
      </c>
      <c r="K2504" s="9" t="s">
        <v>13930</v>
      </c>
      <c r="L2504" s="9" t="s">
        <v>13931</v>
      </c>
      <c r="M2504" s="9" t="s">
        <v>13942</v>
      </c>
      <c r="N2504" s="13" t="s">
        <v>12</v>
      </c>
      <c r="O2504" s="13" t="s">
        <v>14</v>
      </c>
      <c r="P2504" s="13" t="s">
        <v>32</v>
      </c>
      <c r="Q2504" s="13" t="s">
        <v>33</v>
      </c>
      <c r="R2504" s="13" t="s">
        <v>15</v>
      </c>
      <c r="S2504" s="10">
        <f>ROUNDUP(SUM(VLOOKUP(F2504,'Pontuação'!A$2:B$11,2,FALSE),VLOOKUP(E2504,'Pontuação'!C$2:D$11,2,FALSE),VLOOKUP(H2504,'Pontuação'!I$2:J$11,2,FALSE),VLOOKUP(J2504,'Pontuação'!G$2:H$11,2,FALSE),VLOOKUP(L2504,'Pontuação'!M$2:N$13,2,FALSE)),0)</f>
        <v>1553</v>
      </c>
      <c r="T2504" s="11">
        <f t="shared" si="1"/>
        <v>155</v>
      </c>
      <c r="U2504" s="11" t="str">
        <f t="array" ref="U2504">IFERROR(INDEX('Pontuação'!G$13:G$101, MATCH(T2504, 'Pontuação'!F$13:F$101, 0)), "Faixa Indefinida")</f>
        <v>C</v>
      </c>
      <c r="V2504" s="11">
        <f t="shared" si="2"/>
        <v>0</v>
      </c>
      <c r="W2504" s="11">
        <f t="shared" si="3"/>
        <v>0</v>
      </c>
      <c r="X2504" s="11">
        <f t="shared" si="4"/>
        <v>1</v>
      </c>
      <c r="Y2504" s="11">
        <f t="shared" si="5"/>
        <v>0</v>
      </c>
      <c r="Z2504" s="12">
        <f>ROUNDUP(SUM(VLOOKUP(F2504,'Pontuação 3.0'!A$2:B$11,2,FALSE),VLOOKUP(E2504,'Pontuação 3.0'!C$2:D$11,2,FALSE),VLOOKUP(H2504,'Pontuação 3.0'!I$2:J$11,2,FALSE),VLOOKUP(J2504,'Pontuação 3.0'!G$2:H$11,2,FALSE),VLOOKUP(G2504,'Pontuação 3.0'!E$2:F$11,2,FALSE),VLOOKUP(K2504,'Pontuação 3.0'!K$2:L$11,2,FALSE),VLOOKUP(L2504,'Pontuação 3.0'!M$2:N$13,2,FALSE)),0)</f>
        <v>2233</v>
      </c>
      <c r="AA2504" s="12">
        <f t="shared" si="6"/>
        <v>223</v>
      </c>
      <c r="AB2504" s="12" t="str">
        <f t="array" ref="AB2504">IFERROR(INDEX('Pontuação 3.0'!G$13:G$191, MATCH(AA2504, 'Pontuação 3.0'!F$13:F$191, 0)), "Faixa Indefinida")</f>
        <v>B</v>
      </c>
      <c r="AC2504" s="12">
        <f t="shared" si="7"/>
        <v>0</v>
      </c>
      <c r="AD2504" s="12">
        <f t="shared" si="8"/>
        <v>1</v>
      </c>
      <c r="AE2504" s="12">
        <f t="shared" si="9"/>
        <v>0</v>
      </c>
      <c r="AF2504" s="12">
        <f t="shared" si="10"/>
        <v>0</v>
      </c>
    </row>
    <row r="2505" ht="15.75" customHeight="1">
      <c r="A2505" s="8">
        <v>45687.0</v>
      </c>
      <c r="B2505" s="9" t="s">
        <v>916</v>
      </c>
      <c r="C2505" s="9" t="s">
        <v>5880</v>
      </c>
      <c r="D2505" s="15">
        <v>8.598915138E10</v>
      </c>
      <c r="E2505" s="9" t="s">
        <v>13936</v>
      </c>
      <c r="F2505" s="9" t="s">
        <v>13950</v>
      </c>
      <c r="G2505" s="9" t="s">
        <v>13957</v>
      </c>
      <c r="H2505" s="9" t="s">
        <v>13927</v>
      </c>
      <c r="I2505" s="9" t="s">
        <v>13940</v>
      </c>
      <c r="J2505" s="9" t="s">
        <v>13929</v>
      </c>
      <c r="K2505" s="9" t="s">
        <v>13940</v>
      </c>
      <c r="L2505" s="9" t="s">
        <v>13945</v>
      </c>
      <c r="M2505" s="9" t="s">
        <v>13952</v>
      </c>
      <c r="N2505" s="13" t="s">
        <v>12</v>
      </c>
      <c r="O2505" s="13" t="s">
        <v>14</v>
      </c>
      <c r="P2505" s="13" t="s">
        <v>32</v>
      </c>
      <c r="Q2505" s="13" t="s">
        <v>20</v>
      </c>
      <c r="R2505" s="13" t="s">
        <v>15</v>
      </c>
      <c r="S2505" s="10">
        <f>ROUNDUP(SUM(VLOOKUP(F2505,'Pontuação'!A$2:B$11,2,FALSE),VLOOKUP(E2505,'Pontuação'!C$2:D$11,2,FALSE),VLOOKUP(H2505,'Pontuação'!I$2:J$11,2,FALSE),VLOOKUP(J2505,'Pontuação'!G$2:H$11,2,FALSE),VLOOKUP(L2505,'Pontuação'!M$2:N$13,2,FALSE)),0)</f>
        <v>1571</v>
      </c>
      <c r="T2505" s="11">
        <f t="shared" si="1"/>
        <v>157</v>
      </c>
      <c r="U2505" s="11" t="str">
        <f t="array" ref="U2505">IFERROR(INDEX('Pontuação'!G$13:G$101, MATCH(T2505, 'Pontuação'!F$13:F$101, 0)), "Faixa Indefinida")</f>
        <v>C</v>
      </c>
      <c r="V2505" s="11">
        <f t="shared" si="2"/>
        <v>0</v>
      </c>
      <c r="W2505" s="11">
        <f t="shared" si="3"/>
        <v>0</v>
      </c>
      <c r="X2505" s="11">
        <f t="shared" si="4"/>
        <v>1</v>
      </c>
      <c r="Y2505" s="11">
        <f t="shared" si="5"/>
        <v>0</v>
      </c>
      <c r="Z2505" s="12">
        <f>ROUNDUP(SUM(VLOOKUP(F2505,'Pontuação 3.0'!A$2:B$11,2,FALSE),VLOOKUP(E2505,'Pontuação 3.0'!C$2:D$11,2,FALSE),VLOOKUP(H2505,'Pontuação 3.0'!I$2:J$11,2,FALSE),VLOOKUP(J2505,'Pontuação 3.0'!G$2:H$11,2,FALSE),VLOOKUP(G2505,'Pontuação 3.0'!E$2:F$11,2,FALSE),VLOOKUP(K2505,'Pontuação 3.0'!K$2:L$11,2,FALSE),VLOOKUP(L2505,'Pontuação 3.0'!M$2:N$13,2,FALSE)),0)</f>
        <v>1910</v>
      </c>
      <c r="AA2505" s="12">
        <f t="shared" si="6"/>
        <v>191</v>
      </c>
      <c r="AB2505" s="12" t="str">
        <f t="array" ref="AB2505">IFERROR(INDEX('Pontuação 3.0'!G$13:G$191, MATCH(AA2505, 'Pontuação 3.0'!F$13:F$191, 0)), "Faixa Indefinida")</f>
        <v>D</v>
      </c>
      <c r="AC2505" s="12">
        <f t="shared" si="7"/>
        <v>0</v>
      </c>
      <c r="AD2505" s="12">
        <f t="shared" si="8"/>
        <v>0</v>
      </c>
      <c r="AE2505" s="12">
        <f t="shared" si="9"/>
        <v>0</v>
      </c>
      <c r="AF2505" s="12">
        <f t="shared" si="10"/>
        <v>1</v>
      </c>
    </row>
    <row r="2506" ht="15.75" customHeight="1">
      <c r="A2506" s="8">
        <v>45687.0</v>
      </c>
      <c r="B2506" s="9" t="s">
        <v>5883</v>
      </c>
      <c r="C2506" s="9" t="s">
        <v>5884</v>
      </c>
      <c r="D2506" s="9" t="s">
        <v>5885</v>
      </c>
      <c r="E2506" s="9" t="s">
        <v>13936</v>
      </c>
      <c r="F2506" s="9" t="s">
        <v>13948</v>
      </c>
      <c r="G2506" s="9" t="s">
        <v>13944</v>
      </c>
      <c r="H2506" s="9" t="s">
        <v>13951</v>
      </c>
      <c r="I2506" s="9" t="s">
        <v>13940</v>
      </c>
      <c r="J2506" s="9" t="s">
        <v>13929</v>
      </c>
      <c r="K2506" s="9" t="s">
        <v>13940</v>
      </c>
      <c r="L2506" s="9" t="s">
        <v>13945</v>
      </c>
      <c r="M2506" s="9" t="s">
        <v>13942</v>
      </c>
      <c r="N2506" s="13" t="s">
        <v>12</v>
      </c>
      <c r="O2506" s="13" t="s">
        <v>14</v>
      </c>
      <c r="P2506" s="13" t="s">
        <v>13</v>
      </c>
      <c r="Q2506" s="13" t="s">
        <v>59</v>
      </c>
      <c r="R2506" s="13" t="s">
        <v>15</v>
      </c>
      <c r="S2506" s="10">
        <f>ROUNDUP(SUM(VLOOKUP(F2506,'Pontuação'!A$2:B$11,2,FALSE),VLOOKUP(E2506,'Pontuação'!C$2:D$11,2,FALSE),VLOOKUP(H2506,'Pontuação'!I$2:J$11,2,FALSE),VLOOKUP(J2506,'Pontuação'!G$2:H$11,2,FALSE),VLOOKUP(L2506,'Pontuação'!M$2:N$13,2,FALSE)),0)</f>
        <v>1673</v>
      </c>
      <c r="T2506" s="11">
        <f t="shared" si="1"/>
        <v>167</v>
      </c>
      <c r="U2506" s="11" t="str">
        <f t="array" ref="U2506">IFERROR(INDEX('Pontuação'!G$13:G$101, MATCH(T2506, 'Pontuação'!F$13:F$101, 0)), "Faixa Indefinida")</f>
        <v>B</v>
      </c>
      <c r="V2506" s="11">
        <f t="shared" si="2"/>
        <v>0</v>
      </c>
      <c r="W2506" s="11">
        <f t="shared" si="3"/>
        <v>1</v>
      </c>
      <c r="X2506" s="11">
        <f t="shared" si="4"/>
        <v>0</v>
      </c>
      <c r="Y2506" s="11">
        <f t="shared" si="5"/>
        <v>0</v>
      </c>
      <c r="Z2506" s="12">
        <f>ROUNDUP(SUM(VLOOKUP(F2506,'Pontuação 3.0'!A$2:B$11,2,FALSE),VLOOKUP(E2506,'Pontuação 3.0'!C$2:D$11,2,FALSE),VLOOKUP(H2506,'Pontuação 3.0'!I$2:J$11,2,FALSE),VLOOKUP(J2506,'Pontuação 3.0'!G$2:H$11,2,FALSE),VLOOKUP(G2506,'Pontuação 3.0'!E$2:F$11,2,FALSE),VLOOKUP(K2506,'Pontuação 3.0'!K$2:L$11,2,FALSE),VLOOKUP(L2506,'Pontuação 3.0'!M$2:N$13,2,FALSE)),0)</f>
        <v>1935</v>
      </c>
      <c r="AA2506" s="12">
        <f t="shared" si="6"/>
        <v>194</v>
      </c>
      <c r="AB2506" s="12" t="str">
        <f t="array" ref="AB2506">IFERROR(INDEX('Pontuação 3.0'!G$13:G$191, MATCH(AA2506, 'Pontuação 3.0'!F$13:F$191, 0)), "Faixa Indefinida")</f>
        <v>C</v>
      </c>
      <c r="AC2506" s="12">
        <f t="shared" si="7"/>
        <v>0</v>
      </c>
      <c r="AD2506" s="12">
        <f t="shared" si="8"/>
        <v>0</v>
      </c>
      <c r="AE2506" s="12">
        <f t="shared" si="9"/>
        <v>1</v>
      </c>
      <c r="AF2506" s="12">
        <f t="shared" si="10"/>
        <v>0</v>
      </c>
    </row>
    <row r="2507" ht="15.75" customHeight="1">
      <c r="A2507" s="8">
        <v>45687.0</v>
      </c>
      <c r="B2507" s="9" t="s">
        <v>5889</v>
      </c>
      <c r="C2507" s="9" t="s">
        <v>5890</v>
      </c>
      <c r="D2507" s="14" t="s">
        <v>14083</v>
      </c>
      <c r="E2507" s="9" t="s">
        <v>13936</v>
      </c>
      <c r="F2507" s="9" t="s">
        <v>13950</v>
      </c>
      <c r="G2507" s="9" t="s">
        <v>13926</v>
      </c>
      <c r="H2507" s="9" t="s">
        <v>13949</v>
      </c>
      <c r="I2507" s="9" t="s">
        <v>13940</v>
      </c>
      <c r="J2507" s="9" t="s">
        <v>13929</v>
      </c>
      <c r="K2507" s="9" t="s">
        <v>13930</v>
      </c>
      <c r="L2507" s="9" t="s">
        <v>13931</v>
      </c>
      <c r="M2507" s="9" t="s">
        <v>13942</v>
      </c>
      <c r="N2507" s="13" t="s">
        <v>12</v>
      </c>
      <c r="O2507" s="13" t="s">
        <v>14</v>
      </c>
      <c r="P2507" s="13" t="s">
        <v>32</v>
      </c>
      <c r="Q2507" s="13" t="s">
        <v>20</v>
      </c>
      <c r="R2507" s="13" t="s">
        <v>65</v>
      </c>
      <c r="S2507" s="10">
        <f>ROUNDUP(SUM(VLOOKUP(F2507,'Pontuação'!A$2:B$11,2,FALSE),VLOOKUP(E2507,'Pontuação'!C$2:D$11,2,FALSE),VLOOKUP(H2507,'Pontuação'!I$2:J$11,2,FALSE),VLOOKUP(J2507,'Pontuação'!G$2:H$11,2,FALSE),VLOOKUP(L2507,'Pontuação'!M$2:N$13,2,FALSE)),0)</f>
        <v>1595</v>
      </c>
      <c r="T2507" s="11">
        <f t="shared" si="1"/>
        <v>160</v>
      </c>
      <c r="U2507" s="11" t="str">
        <f t="array" ref="U2507">IFERROR(INDEX('Pontuação'!G$13:G$101, MATCH(T2507, 'Pontuação'!F$13:F$101, 0)), "Faixa Indefinida")</f>
        <v>C</v>
      </c>
      <c r="V2507" s="11">
        <f t="shared" si="2"/>
        <v>0</v>
      </c>
      <c r="W2507" s="11">
        <f t="shared" si="3"/>
        <v>0</v>
      </c>
      <c r="X2507" s="11">
        <f t="shared" si="4"/>
        <v>1</v>
      </c>
      <c r="Y2507" s="11">
        <f t="shared" si="5"/>
        <v>0</v>
      </c>
      <c r="Z2507" s="12">
        <f>ROUNDUP(SUM(VLOOKUP(F2507,'Pontuação 3.0'!A$2:B$11,2,FALSE),VLOOKUP(E2507,'Pontuação 3.0'!C$2:D$11,2,FALSE),VLOOKUP(H2507,'Pontuação 3.0'!I$2:J$11,2,FALSE),VLOOKUP(J2507,'Pontuação 3.0'!G$2:H$11,2,FALSE),VLOOKUP(G2507,'Pontuação 3.0'!E$2:F$11,2,FALSE),VLOOKUP(K2507,'Pontuação 3.0'!K$2:L$11,2,FALSE),VLOOKUP(L2507,'Pontuação 3.0'!M$2:N$13,2,FALSE)),0)</f>
        <v>2470</v>
      </c>
      <c r="AA2507" s="12">
        <f t="shared" si="6"/>
        <v>247</v>
      </c>
      <c r="AB2507" s="12" t="str">
        <f t="array" ref="AB2507">IFERROR(INDEX('Pontuação 3.0'!G$13:G$191, MATCH(AA2507, 'Pontuação 3.0'!F$13:F$191, 0)), "Faixa Indefinida")</f>
        <v>A</v>
      </c>
      <c r="AC2507" s="12">
        <f t="shared" si="7"/>
        <v>1</v>
      </c>
      <c r="AD2507" s="12">
        <f t="shared" si="8"/>
        <v>0</v>
      </c>
      <c r="AE2507" s="12">
        <f t="shared" si="9"/>
        <v>0</v>
      </c>
      <c r="AF2507" s="12">
        <f t="shared" si="10"/>
        <v>0</v>
      </c>
    </row>
    <row r="2508" ht="15.75" customHeight="1">
      <c r="A2508" s="8">
        <v>45687.0</v>
      </c>
      <c r="B2508" s="9" t="s">
        <v>5891</v>
      </c>
      <c r="C2508" s="9" t="s">
        <v>5892</v>
      </c>
      <c r="D2508" s="15">
        <v>4.8999099832E10</v>
      </c>
      <c r="E2508" s="9" t="s">
        <v>13936</v>
      </c>
      <c r="F2508" s="9" t="s">
        <v>13950</v>
      </c>
      <c r="G2508" s="9" t="s">
        <v>13926</v>
      </c>
      <c r="H2508" s="9" t="s">
        <v>13951</v>
      </c>
      <c r="I2508" s="9" t="s">
        <v>13940</v>
      </c>
      <c r="J2508" s="9" t="s">
        <v>13929</v>
      </c>
      <c r="K2508" s="9" t="s">
        <v>13940</v>
      </c>
      <c r="L2508" s="9" t="s">
        <v>13931</v>
      </c>
      <c r="M2508" s="9" t="s">
        <v>13942</v>
      </c>
      <c r="N2508" s="13" t="s">
        <v>12</v>
      </c>
      <c r="O2508" s="13" t="s">
        <v>14</v>
      </c>
      <c r="P2508" s="13" t="s">
        <v>47</v>
      </c>
      <c r="Q2508" s="13" t="s">
        <v>20</v>
      </c>
      <c r="R2508" s="13" t="s">
        <v>65</v>
      </c>
      <c r="S2508" s="10">
        <f>ROUNDUP(SUM(VLOOKUP(F2508,'Pontuação'!A$2:B$11,2,FALSE),VLOOKUP(E2508,'Pontuação'!C$2:D$11,2,FALSE),VLOOKUP(H2508,'Pontuação'!I$2:J$11,2,FALSE),VLOOKUP(J2508,'Pontuação'!G$2:H$11,2,FALSE),VLOOKUP(L2508,'Pontuação'!M$2:N$13,2,FALSE)),0)</f>
        <v>1553</v>
      </c>
      <c r="T2508" s="11">
        <f t="shared" si="1"/>
        <v>155</v>
      </c>
      <c r="U2508" s="11" t="str">
        <f t="array" ref="U2508">IFERROR(INDEX('Pontuação'!G$13:G$101, MATCH(T2508, 'Pontuação'!F$13:F$101, 0)), "Faixa Indefinida")</f>
        <v>C</v>
      </c>
      <c r="V2508" s="11">
        <f t="shared" si="2"/>
        <v>0</v>
      </c>
      <c r="W2508" s="11">
        <f t="shared" si="3"/>
        <v>0</v>
      </c>
      <c r="X2508" s="11">
        <f t="shared" si="4"/>
        <v>1</v>
      </c>
      <c r="Y2508" s="11">
        <f t="shared" si="5"/>
        <v>0</v>
      </c>
      <c r="Z2508" s="12">
        <f>ROUNDUP(SUM(VLOOKUP(F2508,'Pontuação 3.0'!A$2:B$11,2,FALSE),VLOOKUP(E2508,'Pontuação 3.0'!C$2:D$11,2,FALSE),VLOOKUP(H2508,'Pontuação 3.0'!I$2:J$11,2,FALSE),VLOOKUP(J2508,'Pontuação 3.0'!G$2:H$11,2,FALSE),VLOOKUP(G2508,'Pontuação 3.0'!E$2:F$11,2,FALSE),VLOOKUP(K2508,'Pontuação 3.0'!K$2:L$11,2,FALSE),VLOOKUP(L2508,'Pontuação 3.0'!M$2:N$13,2,FALSE)),0)</f>
        <v>2122</v>
      </c>
      <c r="AA2508" s="12">
        <f t="shared" si="6"/>
        <v>212</v>
      </c>
      <c r="AB2508" s="12" t="str">
        <f t="array" ref="AB2508">IFERROR(INDEX('Pontuação 3.0'!G$13:G$191, MATCH(AA2508, 'Pontuação 3.0'!F$13:F$191, 0)), "Faixa Indefinida")</f>
        <v>C</v>
      </c>
      <c r="AC2508" s="12">
        <f t="shared" si="7"/>
        <v>0</v>
      </c>
      <c r="AD2508" s="12">
        <f t="shared" si="8"/>
        <v>0</v>
      </c>
      <c r="AE2508" s="12">
        <f t="shared" si="9"/>
        <v>1</v>
      </c>
      <c r="AF2508" s="12">
        <f t="shared" si="10"/>
        <v>0</v>
      </c>
    </row>
    <row r="2509" ht="15.75" customHeight="1">
      <c r="A2509" s="8">
        <v>45687.0</v>
      </c>
      <c r="B2509" s="9" t="s">
        <v>5894</v>
      </c>
      <c r="C2509" s="9" t="s">
        <v>5895</v>
      </c>
      <c r="D2509" s="15">
        <v>2.4992447188E10</v>
      </c>
      <c r="E2509" s="9" t="s">
        <v>13936</v>
      </c>
      <c r="F2509" s="9" t="s">
        <v>13948</v>
      </c>
      <c r="G2509" s="9" t="s">
        <v>13944</v>
      </c>
      <c r="H2509" s="9" t="s">
        <v>13949</v>
      </c>
      <c r="I2509" s="9" t="s">
        <v>13940</v>
      </c>
      <c r="J2509" s="9" t="s">
        <v>13929</v>
      </c>
      <c r="K2509" s="9" t="s">
        <v>13940</v>
      </c>
      <c r="L2509" s="9" t="s">
        <v>13931</v>
      </c>
      <c r="M2509" s="9" t="s">
        <v>13946</v>
      </c>
      <c r="N2509" s="13" t="s">
        <v>12</v>
      </c>
      <c r="O2509" s="13" t="s">
        <v>14</v>
      </c>
      <c r="P2509" s="13" t="s">
        <v>32</v>
      </c>
      <c r="Q2509" s="13" t="s">
        <v>59</v>
      </c>
      <c r="R2509" s="13" t="s">
        <v>15</v>
      </c>
      <c r="S2509" s="10">
        <f>ROUNDUP(SUM(VLOOKUP(F2509,'Pontuação'!A$2:B$11,2,FALSE),VLOOKUP(E2509,'Pontuação'!C$2:D$11,2,FALSE),VLOOKUP(H2509,'Pontuação'!I$2:J$11,2,FALSE),VLOOKUP(J2509,'Pontuação'!G$2:H$11,2,FALSE),VLOOKUP(L2509,'Pontuação'!M$2:N$13,2,FALSE)),0)</f>
        <v>1583</v>
      </c>
      <c r="T2509" s="11">
        <f t="shared" si="1"/>
        <v>158</v>
      </c>
      <c r="U2509" s="11" t="str">
        <f t="array" ref="U2509">IFERROR(INDEX('Pontuação'!G$13:G$101, MATCH(T2509, 'Pontuação'!F$13:F$101, 0)), "Faixa Indefinida")</f>
        <v>C</v>
      </c>
      <c r="V2509" s="11">
        <f t="shared" si="2"/>
        <v>0</v>
      </c>
      <c r="W2509" s="11">
        <f t="shared" si="3"/>
        <v>0</v>
      </c>
      <c r="X2509" s="11">
        <f t="shared" si="4"/>
        <v>1</v>
      </c>
      <c r="Y2509" s="11">
        <f t="shared" si="5"/>
        <v>0</v>
      </c>
      <c r="Z2509" s="12">
        <f>ROUNDUP(SUM(VLOOKUP(F2509,'Pontuação 3.0'!A$2:B$11,2,FALSE),VLOOKUP(E2509,'Pontuação 3.0'!C$2:D$11,2,FALSE),VLOOKUP(H2509,'Pontuação 3.0'!I$2:J$11,2,FALSE),VLOOKUP(J2509,'Pontuação 3.0'!G$2:H$11,2,FALSE),VLOOKUP(G2509,'Pontuação 3.0'!E$2:F$11,2,FALSE),VLOOKUP(K2509,'Pontuação 3.0'!K$2:L$11,2,FALSE),VLOOKUP(L2509,'Pontuação 3.0'!M$2:N$13,2,FALSE)),0)</f>
        <v>1936</v>
      </c>
      <c r="AA2509" s="12">
        <f t="shared" si="6"/>
        <v>194</v>
      </c>
      <c r="AB2509" s="12" t="str">
        <f t="array" ref="AB2509">IFERROR(INDEX('Pontuação 3.0'!G$13:G$191, MATCH(AA2509, 'Pontuação 3.0'!F$13:F$191, 0)), "Faixa Indefinida")</f>
        <v>C</v>
      </c>
      <c r="AC2509" s="12">
        <f t="shared" si="7"/>
        <v>0</v>
      </c>
      <c r="AD2509" s="12">
        <f t="shared" si="8"/>
        <v>0</v>
      </c>
      <c r="AE2509" s="12">
        <f t="shared" si="9"/>
        <v>1</v>
      </c>
      <c r="AF2509" s="12">
        <f t="shared" si="10"/>
        <v>0</v>
      </c>
    </row>
    <row r="2510" ht="15.75" customHeight="1">
      <c r="A2510" s="8">
        <v>45687.0</v>
      </c>
      <c r="B2510" s="9" t="s">
        <v>5898</v>
      </c>
      <c r="C2510" s="9" t="s">
        <v>5899</v>
      </c>
      <c r="D2510" s="15">
        <v>4.5988318512E10</v>
      </c>
      <c r="E2510" s="9" t="s">
        <v>13924</v>
      </c>
      <c r="F2510" s="9" t="s">
        <v>13948</v>
      </c>
      <c r="G2510" s="9" t="s">
        <v>13944</v>
      </c>
      <c r="H2510" s="9" t="s">
        <v>13951</v>
      </c>
      <c r="I2510" s="9" t="s">
        <v>13940</v>
      </c>
      <c r="J2510" s="9" t="s">
        <v>13929</v>
      </c>
      <c r="K2510" s="9" t="s">
        <v>13940</v>
      </c>
      <c r="L2510" s="9" t="s">
        <v>13931</v>
      </c>
      <c r="M2510" s="9" t="s">
        <v>13942</v>
      </c>
      <c r="N2510" s="13" t="s">
        <v>12</v>
      </c>
      <c r="O2510" s="13" t="s">
        <v>14</v>
      </c>
      <c r="P2510" s="13" t="s">
        <v>333</v>
      </c>
      <c r="Q2510" s="13" t="s">
        <v>33</v>
      </c>
      <c r="R2510" s="13" t="s">
        <v>65</v>
      </c>
      <c r="S2510" s="10">
        <f>ROUNDUP(SUM(VLOOKUP(F2510,'Pontuação'!A$2:B$11,2,FALSE),VLOOKUP(E2510,'Pontuação'!C$2:D$11,2,FALSE),VLOOKUP(H2510,'Pontuação'!I$2:J$11,2,FALSE),VLOOKUP(J2510,'Pontuação'!G$2:H$11,2,FALSE),VLOOKUP(L2510,'Pontuação'!M$2:N$13,2,FALSE)),0)</f>
        <v>1545</v>
      </c>
      <c r="T2510" s="11">
        <f t="shared" si="1"/>
        <v>155</v>
      </c>
      <c r="U2510" s="11" t="str">
        <f t="array" ref="U2510">IFERROR(INDEX('Pontuação'!G$13:G$101, MATCH(T2510, 'Pontuação'!F$13:F$101, 0)), "Faixa Indefinida")</f>
        <v>C</v>
      </c>
      <c r="V2510" s="11">
        <f t="shared" si="2"/>
        <v>0</v>
      </c>
      <c r="W2510" s="11">
        <f t="shared" si="3"/>
        <v>0</v>
      </c>
      <c r="X2510" s="11">
        <f t="shared" si="4"/>
        <v>1</v>
      </c>
      <c r="Y2510" s="11">
        <f t="shared" si="5"/>
        <v>0</v>
      </c>
      <c r="Z2510" s="12">
        <f>ROUNDUP(SUM(VLOOKUP(F2510,'Pontuação 3.0'!A$2:B$11,2,FALSE),VLOOKUP(E2510,'Pontuação 3.0'!C$2:D$11,2,FALSE),VLOOKUP(H2510,'Pontuação 3.0'!I$2:J$11,2,FALSE),VLOOKUP(J2510,'Pontuação 3.0'!G$2:H$11,2,FALSE),VLOOKUP(G2510,'Pontuação 3.0'!E$2:F$11,2,FALSE),VLOOKUP(K2510,'Pontuação 3.0'!K$2:L$11,2,FALSE),VLOOKUP(L2510,'Pontuação 3.0'!M$2:N$13,2,FALSE)),0)</f>
        <v>1819</v>
      </c>
      <c r="AA2510" s="12">
        <f t="shared" si="6"/>
        <v>182</v>
      </c>
      <c r="AB2510" s="12" t="str">
        <f t="array" ref="AB2510">IFERROR(INDEX('Pontuação 3.0'!G$13:G$191, MATCH(AA2510, 'Pontuação 3.0'!F$13:F$191, 0)), "Faixa Indefinida")</f>
        <v>D</v>
      </c>
      <c r="AC2510" s="12">
        <f t="shared" si="7"/>
        <v>0</v>
      </c>
      <c r="AD2510" s="12">
        <f t="shared" si="8"/>
        <v>0</v>
      </c>
      <c r="AE2510" s="12">
        <f t="shared" si="9"/>
        <v>0</v>
      </c>
      <c r="AF2510" s="12">
        <f t="shared" si="10"/>
        <v>1</v>
      </c>
    </row>
    <row r="2511" ht="15.75" customHeight="1">
      <c r="A2511" s="8">
        <v>45687.0</v>
      </c>
      <c r="B2511" s="9" t="s">
        <v>5900</v>
      </c>
      <c r="C2511" s="9" t="s">
        <v>5901</v>
      </c>
      <c r="D2511" s="9" t="s">
        <v>5902</v>
      </c>
      <c r="E2511" s="9" t="s">
        <v>13936</v>
      </c>
      <c r="F2511" s="9" t="s">
        <v>13953</v>
      </c>
      <c r="G2511" s="9" t="s">
        <v>13926</v>
      </c>
      <c r="H2511" s="9" t="s">
        <v>13949</v>
      </c>
      <c r="I2511" s="9" t="s">
        <v>13928</v>
      </c>
      <c r="J2511" s="9" t="s">
        <v>13929</v>
      </c>
      <c r="K2511" s="9" t="s">
        <v>13940</v>
      </c>
      <c r="L2511" s="9" t="s">
        <v>13931</v>
      </c>
      <c r="M2511" s="9" t="s">
        <v>13942</v>
      </c>
      <c r="N2511" s="9"/>
      <c r="O2511" s="9"/>
      <c r="P2511" s="9"/>
      <c r="Q2511" s="9"/>
      <c r="R2511" s="9"/>
      <c r="S2511" s="10">
        <f>ROUNDUP(SUM(VLOOKUP(F2511,'Pontuação'!A$2:B$11,2,FALSE),VLOOKUP(E2511,'Pontuação'!C$2:D$11,2,FALSE),VLOOKUP(H2511,'Pontuação'!I$2:J$11,2,FALSE),VLOOKUP(J2511,'Pontuação'!G$2:H$11,2,FALSE),VLOOKUP(L2511,'Pontuação'!M$2:N$13,2,FALSE)),0)</f>
        <v>1600</v>
      </c>
      <c r="T2511" s="11">
        <f t="shared" si="1"/>
        <v>160</v>
      </c>
      <c r="U2511" s="11" t="str">
        <f t="array" ref="U2511">IFERROR(INDEX('Pontuação'!G$13:G$101, MATCH(T2511, 'Pontuação'!F$13:F$101, 0)), "Faixa Indefinida")</f>
        <v>C</v>
      </c>
      <c r="V2511" s="11">
        <f t="shared" si="2"/>
        <v>0</v>
      </c>
      <c r="W2511" s="11">
        <f t="shared" si="3"/>
        <v>0</v>
      </c>
      <c r="X2511" s="11">
        <f t="shared" si="4"/>
        <v>1</v>
      </c>
      <c r="Y2511" s="11">
        <f t="shared" si="5"/>
        <v>0</v>
      </c>
      <c r="Z2511" s="12">
        <f>ROUNDUP(SUM(VLOOKUP(F2511,'Pontuação 3.0'!A$2:B$11,2,FALSE),VLOOKUP(E2511,'Pontuação 3.0'!C$2:D$11,2,FALSE),VLOOKUP(H2511,'Pontuação 3.0'!I$2:J$11,2,FALSE),VLOOKUP(J2511,'Pontuação 3.0'!G$2:H$11,2,FALSE),VLOOKUP(G2511,'Pontuação 3.0'!E$2:F$11,2,FALSE),VLOOKUP(K2511,'Pontuação 3.0'!K$2:L$11,2,FALSE),VLOOKUP(L2511,'Pontuação 3.0'!M$2:N$13,2,FALSE)),0)</f>
        <v>2194</v>
      </c>
      <c r="AA2511" s="12">
        <f t="shared" si="6"/>
        <v>219</v>
      </c>
      <c r="AB2511" s="12" t="str">
        <f t="array" ref="AB2511">IFERROR(INDEX('Pontuação 3.0'!G$13:G$191, MATCH(AA2511, 'Pontuação 3.0'!F$13:F$191, 0)), "Faixa Indefinida")</f>
        <v>B</v>
      </c>
      <c r="AC2511" s="12">
        <f t="shared" si="7"/>
        <v>0</v>
      </c>
      <c r="AD2511" s="12">
        <f t="shared" si="8"/>
        <v>1</v>
      </c>
      <c r="AE2511" s="12">
        <f t="shared" si="9"/>
        <v>0</v>
      </c>
      <c r="AF2511" s="12">
        <f t="shared" si="10"/>
        <v>0</v>
      </c>
    </row>
    <row r="2512" ht="15.75" customHeight="1">
      <c r="A2512" s="8">
        <v>45687.0</v>
      </c>
      <c r="B2512" s="9" t="s">
        <v>4137</v>
      </c>
      <c r="C2512" s="9" t="s">
        <v>5903</v>
      </c>
      <c r="D2512" s="9" t="s">
        <v>5904</v>
      </c>
      <c r="E2512" s="9" t="s">
        <v>13936</v>
      </c>
      <c r="F2512" s="9" t="s">
        <v>13948</v>
      </c>
      <c r="G2512" s="9" t="s">
        <v>13926</v>
      </c>
      <c r="H2512" s="9" t="s">
        <v>13938</v>
      </c>
      <c r="I2512" s="9" t="s">
        <v>13928</v>
      </c>
      <c r="J2512" s="9" t="s">
        <v>13929</v>
      </c>
      <c r="K2512" s="9" t="s">
        <v>13940</v>
      </c>
      <c r="L2512" s="9" t="s">
        <v>13941</v>
      </c>
      <c r="M2512" s="9" t="s">
        <v>13967</v>
      </c>
      <c r="N2512" s="13" t="s">
        <v>12</v>
      </c>
      <c r="O2512" s="13" t="s">
        <v>14</v>
      </c>
      <c r="P2512" s="13" t="s">
        <v>47</v>
      </c>
      <c r="Q2512" s="13" t="s">
        <v>59</v>
      </c>
      <c r="R2512" s="13" t="s">
        <v>15</v>
      </c>
      <c r="S2512" s="10">
        <f>ROUNDUP(SUM(VLOOKUP(F2512,'Pontuação'!A$2:B$11,2,FALSE),VLOOKUP(E2512,'Pontuação'!C$2:D$11,2,FALSE),VLOOKUP(H2512,'Pontuação'!I$2:J$11,2,FALSE),VLOOKUP(J2512,'Pontuação'!G$2:H$11,2,FALSE),VLOOKUP(L2512,'Pontuação'!M$2:N$13,2,FALSE)),0)</f>
        <v>1611</v>
      </c>
      <c r="T2512" s="11">
        <f t="shared" si="1"/>
        <v>161</v>
      </c>
      <c r="U2512" s="11" t="str">
        <f t="array" ref="U2512">IFERROR(INDEX('Pontuação'!G$13:G$101, MATCH(T2512, 'Pontuação'!F$13:F$101, 0)), "Faixa Indefinida")</f>
        <v>C</v>
      </c>
      <c r="V2512" s="11">
        <f t="shared" si="2"/>
        <v>0</v>
      </c>
      <c r="W2512" s="11">
        <f t="shared" si="3"/>
        <v>0</v>
      </c>
      <c r="X2512" s="11">
        <f t="shared" si="4"/>
        <v>1</v>
      </c>
      <c r="Y2512" s="11">
        <f t="shared" si="5"/>
        <v>0</v>
      </c>
      <c r="Z2512" s="12">
        <f>ROUNDUP(SUM(VLOOKUP(F2512,'Pontuação 3.0'!A$2:B$11,2,FALSE),VLOOKUP(E2512,'Pontuação 3.0'!C$2:D$11,2,FALSE),VLOOKUP(H2512,'Pontuação 3.0'!I$2:J$11,2,FALSE),VLOOKUP(J2512,'Pontuação 3.0'!G$2:H$11,2,FALSE),VLOOKUP(G2512,'Pontuação 3.0'!E$2:F$11,2,FALSE),VLOOKUP(K2512,'Pontuação 3.0'!K$2:L$11,2,FALSE),VLOOKUP(L2512,'Pontuação 3.0'!M$2:N$13,2,FALSE)),0)</f>
        <v>1903</v>
      </c>
      <c r="AA2512" s="12">
        <f t="shared" si="6"/>
        <v>190</v>
      </c>
      <c r="AB2512" s="12" t="str">
        <f t="array" ref="AB2512">IFERROR(INDEX('Pontuação 3.0'!G$13:G$191, MATCH(AA2512, 'Pontuação 3.0'!F$13:F$191, 0)), "Faixa Indefinida")</f>
        <v>D</v>
      </c>
      <c r="AC2512" s="12">
        <f t="shared" si="7"/>
        <v>0</v>
      </c>
      <c r="AD2512" s="12">
        <f t="shared" si="8"/>
        <v>0</v>
      </c>
      <c r="AE2512" s="12">
        <f t="shared" si="9"/>
        <v>0</v>
      </c>
      <c r="AF2512" s="12">
        <f t="shared" si="10"/>
        <v>1</v>
      </c>
    </row>
    <row r="2513" ht="15.75" customHeight="1">
      <c r="A2513" s="8">
        <v>45687.0</v>
      </c>
      <c r="B2513" s="9" t="s">
        <v>5905</v>
      </c>
      <c r="C2513" s="9" t="s">
        <v>5906</v>
      </c>
      <c r="D2513" s="15">
        <v>9.78352092E8</v>
      </c>
      <c r="E2513" s="9" t="s">
        <v>13936</v>
      </c>
      <c r="F2513" s="9" t="s">
        <v>13948</v>
      </c>
      <c r="G2513" s="9" t="s">
        <v>13926</v>
      </c>
      <c r="H2513" s="9" t="s">
        <v>13951</v>
      </c>
      <c r="I2513" s="9" t="s">
        <v>13928</v>
      </c>
      <c r="J2513" s="9" t="s">
        <v>13929</v>
      </c>
      <c r="K2513" s="9" t="s">
        <v>13930</v>
      </c>
      <c r="L2513" s="9" t="s">
        <v>13931</v>
      </c>
      <c r="M2513" s="9" t="s">
        <v>13967</v>
      </c>
      <c r="N2513" s="13" t="s">
        <v>12</v>
      </c>
      <c r="O2513" s="13" t="s">
        <v>14</v>
      </c>
      <c r="P2513" s="13" t="s">
        <v>68</v>
      </c>
      <c r="Q2513" s="13" t="s">
        <v>20</v>
      </c>
      <c r="R2513" s="13" t="s">
        <v>65</v>
      </c>
      <c r="S2513" s="10">
        <f>ROUNDUP(SUM(VLOOKUP(F2513,'Pontuação'!A$2:B$11,2,FALSE),VLOOKUP(E2513,'Pontuação'!C$2:D$11,2,FALSE),VLOOKUP(H2513,'Pontuação'!I$2:J$11,2,FALSE),VLOOKUP(J2513,'Pontuação'!G$2:H$11,2,FALSE),VLOOKUP(L2513,'Pontuação'!M$2:N$13,2,FALSE)),0)</f>
        <v>1541</v>
      </c>
      <c r="T2513" s="11">
        <f t="shared" si="1"/>
        <v>154</v>
      </c>
      <c r="U2513" s="11" t="str">
        <f t="array" ref="U2513">IFERROR(INDEX('Pontuação'!G$13:G$101, MATCH(T2513, 'Pontuação'!F$13:F$101, 0)), "Faixa Indefinida")</f>
        <v>C</v>
      </c>
      <c r="V2513" s="11">
        <f t="shared" si="2"/>
        <v>0</v>
      </c>
      <c r="W2513" s="11">
        <f t="shared" si="3"/>
        <v>0</v>
      </c>
      <c r="X2513" s="11">
        <f t="shared" si="4"/>
        <v>1</v>
      </c>
      <c r="Y2513" s="11">
        <f t="shared" si="5"/>
        <v>0</v>
      </c>
      <c r="Z2513" s="12">
        <f>ROUNDUP(SUM(VLOOKUP(F2513,'Pontuação 3.0'!A$2:B$11,2,FALSE),VLOOKUP(E2513,'Pontuação 3.0'!C$2:D$11,2,FALSE),VLOOKUP(H2513,'Pontuação 3.0'!I$2:J$11,2,FALSE),VLOOKUP(J2513,'Pontuação 3.0'!G$2:H$11,2,FALSE),VLOOKUP(G2513,'Pontuação 3.0'!E$2:F$11,2,FALSE),VLOOKUP(K2513,'Pontuação 3.0'!K$2:L$11,2,FALSE),VLOOKUP(L2513,'Pontuação 3.0'!M$2:N$13,2,FALSE)),0)</f>
        <v>2250</v>
      </c>
      <c r="AA2513" s="12">
        <f t="shared" si="6"/>
        <v>225</v>
      </c>
      <c r="AB2513" s="12" t="str">
        <f t="array" ref="AB2513">IFERROR(INDEX('Pontuação 3.0'!G$13:G$191, MATCH(AA2513, 'Pontuação 3.0'!F$13:F$191, 0)), "Faixa Indefinida")</f>
        <v>B</v>
      </c>
      <c r="AC2513" s="12">
        <f t="shared" si="7"/>
        <v>0</v>
      </c>
      <c r="AD2513" s="12">
        <f t="shared" si="8"/>
        <v>1</v>
      </c>
      <c r="AE2513" s="12">
        <f t="shared" si="9"/>
        <v>0</v>
      </c>
      <c r="AF2513" s="12">
        <f t="shared" si="10"/>
        <v>0</v>
      </c>
    </row>
    <row r="2514" ht="15.75" customHeight="1">
      <c r="A2514" s="8">
        <v>45687.0</v>
      </c>
      <c r="B2514" s="9" t="s">
        <v>5907</v>
      </c>
      <c r="C2514" s="9" t="s">
        <v>5908</v>
      </c>
      <c r="D2514" s="15">
        <v>2.8999785687E10</v>
      </c>
      <c r="E2514" s="9" t="s">
        <v>13936</v>
      </c>
      <c r="F2514" s="9" t="s">
        <v>13948</v>
      </c>
      <c r="G2514" s="9" t="s">
        <v>13926</v>
      </c>
      <c r="H2514" s="9" t="s">
        <v>13949</v>
      </c>
      <c r="I2514" s="9" t="s">
        <v>13928</v>
      </c>
      <c r="J2514" s="9" t="s">
        <v>13929</v>
      </c>
      <c r="K2514" s="9" t="s">
        <v>13930</v>
      </c>
      <c r="L2514" s="9" t="s">
        <v>13941</v>
      </c>
      <c r="M2514" s="9" t="s">
        <v>13952</v>
      </c>
      <c r="N2514" s="13" t="s">
        <v>12</v>
      </c>
      <c r="O2514" s="13" t="s">
        <v>14</v>
      </c>
      <c r="P2514" s="13" t="s">
        <v>32</v>
      </c>
      <c r="Q2514" s="13" t="s">
        <v>200</v>
      </c>
      <c r="R2514" s="13" t="s">
        <v>15</v>
      </c>
      <c r="S2514" s="10">
        <f>ROUNDUP(SUM(VLOOKUP(F2514,'Pontuação'!A$2:B$11,2,FALSE),VLOOKUP(E2514,'Pontuação'!C$2:D$11,2,FALSE),VLOOKUP(H2514,'Pontuação'!I$2:J$11,2,FALSE),VLOOKUP(J2514,'Pontuação'!G$2:H$11,2,FALSE),VLOOKUP(L2514,'Pontuação'!M$2:N$13,2,FALSE)),0)</f>
        <v>1627</v>
      </c>
      <c r="T2514" s="11">
        <f t="shared" si="1"/>
        <v>163</v>
      </c>
      <c r="U2514" s="11" t="str">
        <f t="array" ref="U2514">IFERROR(INDEX('Pontuação'!G$13:G$101, MATCH(T2514, 'Pontuação'!F$13:F$101, 0)), "Faixa Indefinida")</f>
        <v>C</v>
      </c>
      <c r="V2514" s="11">
        <f t="shared" si="2"/>
        <v>0</v>
      </c>
      <c r="W2514" s="11">
        <f t="shared" si="3"/>
        <v>0</v>
      </c>
      <c r="X2514" s="11">
        <f t="shared" si="4"/>
        <v>1</v>
      </c>
      <c r="Y2514" s="11">
        <f t="shared" si="5"/>
        <v>0</v>
      </c>
      <c r="Z2514" s="12">
        <f>ROUNDUP(SUM(VLOOKUP(F2514,'Pontuação 3.0'!A$2:B$11,2,FALSE),VLOOKUP(E2514,'Pontuação 3.0'!C$2:D$11,2,FALSE),VLOOKUP(H2514,'Pontuação 3.0'!I$2:J$11,2,FALSE),VLOOKUP(J2514,'Pontuação 3.0'!G$2:H$11,2,FALSE),VLOOKUP(G2514,'Pontuação 3.0'!E$2:F$11,2,FALSE),VLOOKUP(K2514,'Pontuação 3.0'!K$2:L$11,2,FALSE),VLOOKUP(L2514,'Pontuação 3.0'!M$2:N$13,2,FALSE)),0)</f>
        <v>2315</v>
      </c>
      <c r="AA2514" s="12">
        <f t="shared" si="6"/>
        <v>232</v>
      </c>
      <c r="AB2514" s="12" t="str">
        <f t="array" ref="AB2514">IFERROR(INDEX('Pontuação 3.0'!G$13:G$191, MATCH(AA2514, 'Pontuação 3.0'!F$13:F$191, 0)), "Faixa Indefinida")</f>
        <v>B</v>
      </c>
      <c r="AC2514" s="12">
        <f t="shared" si="7"/>
        <v>0</v>
      </c>
      <c r="AD2514" s="12">
        <f t="shared" si="8"/>
        <v>1</v>
      </c>
      <c r="AE2514" s="12">
        <f t="shared" si="9"/>
        <v>0</v>
      </c>
      <c r="AF2514" s="12">
        <f t="shared" si="10"/>
        <v>0</v>
      </c>
    </row>
    <row r="2515" ht="15.75" customHeight="1">
      <c r="A2515" s="8">
        <v>45687.0</v>
      </c>
      <c r="B2515" s="9" t="s">
        <v>5909</v>
      </c>
      <c r="C2515" s="9" t="s">
        <v>5910</v>
      </c>
      <c r="D2515" s="15">
        <v>7.1984748573E10</v>
      </c>
      <c r="E2515" s="9" t="s">
        <v>13924</v>
      </c>
      <c r="F2515" s="9" t="s">
        <v>13953</v>
      </c>
      <c r="G2515" s="9" t="s">
        <v>13955</v>
      </c>
      <c r="H2515" s="9" t="s">
        <v>13951</v>
      </c>
      <c r="I2515" s="9" t="s">
        <v>13928</v>
      </c>
      <c r="J2515" s="9" t="s">
        <v>13956</v>
      </c>
      <c r="K2515" s="9" t="s">
        <v>13940</v>
      </c>
      <c r="L2515" s="9" t="s">
        <v>13945</v>
      </c>
      <c r="M2515" s="9" t="s">
        <v>13942</v>
      </c>
      <c r="N2515" s="9"/>
      <c r="O2515" s="9"/>
      <c r="P2515" s="9"/>
      <c r="Q2515" s="9"/>
      <c r="R2515" s="9"/>
      <c r="S2515" s="10">
        <f>ROUNDUP(SUM(VLOOKUP(F2515,'Pontuação'!A$2:B$11,2,FALSE),VLOOKUP(E2515,'Pontuação'!C$2:D$11,2,FALSE),VLOOKUP(H2515,'Pontuação'!I$2:J$11,2,FALSE),VLOOKUP(J2515,'Pontuação'!G$2:H$11,2,FALSE),VLOOKUP(L2515,'Pontuação'!M$2:N$13,2,FALSE)),0)</f>
        <v>1972</v>
      </c>
      <c r="T2515" s="11">
        <f t="shared" si="1"/>
        <v>197</v>
      </c>
      <c r="U2515" s="11" t="str">
        <f t="array" ref="U2515">IFERROR(INDEX('Pontuação'!G$13:G$101, MATCH(T2515, 'Pontuação'!F$13:F$101, 0)), "Faixa Indefinida")</f>
        <v>A</v>
      </c>
      <c r="V2515" s="11">
        <f t="shared" si="2"/>
        <v>1</v>
      </c>
      <c r="W2515" s="11">
        <f t="shared" si="3"/>
        <v>0</v>
      </c>
      <c r="X2515" s="11">
        <f t="shared" si="4"/>
        <v>0</v>
      </c>
      <c r="Y2515" s="11">
        <f t="shared" si="5"/>
        <v>0</v>
      </c>
      <c r="Z2515" s="12">
        <f>ROUNDUP(SUM(VLOOKUP(F2515,'Pontuação 3.0'!A$2:B$11,2,FALSE),VLOOKUP(E2515,'Pontuação 3.0'!C$2:D$11,2,FALSE),VLOOKUP(H2515,'Pontuação 3.0'!I$2:J$11,2,FALSE),VLOOKUP(J2515,'Pontuação 3.0'!G$2:H$11,2,FALSE),VLOOKUP(G2515,'Pontuação 3.0'!E$2:F$11,2,FALSE),VLOOKUP(K2515,'Pontuação 3.0'!K$2:L$11,2,FALSE),VLOOKUP(L2515,'Pontuação 3.0'!M$2:N$13,2,FALSE)),0)</f>
        <v>2532</v>
      </c>
      <c r="AA2515" s="12">
        <f t="shared" si="6"/>
        <v>253</v>
      </c>
      <c r="AB2515" s="12" t="str">
        <f t="array" ref="AB2515">IFERROR(INDEX('Pontuação 3.0'!G$13:G$191, MATCH(AA2515, 'Pontuação 3.0'!F$13:F$191, 0)), "Faixa Indefinida")</f>
        <v>A</v>
      </c>
      <c r="AC2515" s="12">
        <f t="shared" si="7"/>
        <v>1</v>
      </c>
      <c r="AD2515" s="12">
        <f t="shared" si="8"/>
        <v>0</v>
      </c>
      <c r="AE2515" s="12">
        <f t="shared" si="9"/>
        <v>0</v>
      </c>
      <c r="AF2515" s="12">
        <f t="shared" si="10"/>
        <v>0</v>
      </c>
    </row>
    <row r="2516" ht="15.75" customHeight="1">
      <c r="A2516" s="8">
        <v>45687.0</v>
      </c>
      <c r="B2516" s="9" t="s">
        <v>5911</v>
      </c>
      <c r="C2516" s="9" t="s">
        <v>5912</v>
      </c>
      <c r="D2516" s="15">
        <v>1.7996338612E10</v>
      </c>
      <c r="E2516" s="9" t="s">
        <v>13936</v>
      </c>
      <c r="F2516" s="9" t="s">
        <v>13948</v>
      </c>
      <c r="G2516" s="9" t="s">
        <v>13944</v>
      </c>
      <c r="H2516" s="9" t="s">
        <v>13938</v>
      </c>
      <c r="I2516" s="9" t="s">
        <v>13940</v>
      </c>
      <c r="J2516" s="9" t="s">
        <v>13966</v>
      </c>
      <c r="K2516" s="9" t="s">
        <v>13940</v>
      </c>
      <c r="L2516" s="9" t="s">
        <v>13945</v>
      </c>
      <c r="M2516" s="9" t="s">
        <v>13946</v>
      </c>
      <c r="N2516" s="13" t="s">
        <v>12</v>
      </c>
      <c r="O2516" s="13" t="s">
        <v>14</v>
      </c>
      <c r="P2516" s="13" t="s">
        <v>32</v>
      </c>
      <c r="Q2516" s="13" t="s">
        <v>20</v>
      </c>
      <c r="R2516" s="13" t="s">
        <v>15</v>
      </c>
      <c r="S2516" s="10">
        <f>ROUNDUP(SUM(VLOOKUP(F2516,'Pontuação'!A$2:B$11,2,FALSE),VLOOKUP(E2516,'Pontuação'!C$2:D$11,2,FALSE),VLOOKUP(H2516,'Pontuação'!I$2:J$11,2,FALSE),VLOOKUP(J2516,'Pontuação'!G$2:H$11,2,FALSE),VLOOKUP(L2516,'Pontuação'!M$2:N$13,2,FALSE)),0)</f>
        <v>1977</v>
      </c>
      <c r="T2516" s="11">
        <f t="shared" si="1"/>
        <v>198</v>
      </c>
      <c r="U2516" s="11" t="str">
        <f t="array" ref="U2516">IFERROR(INDEX('Pontuação'!G$13:G$101, MATCH(T2516, 'Pontuação'!F$13:F$101, 0)), "Faixa Indefinida")</f>
        <v>A</v>
      </c>
      <c r="V2516" s="11">
        <f t="shared" si="2"/>
        <v>1</v>
      </c>
      <c r="W2516" s="11">
        <f t="shared" si="3"/>
        <v>0</v>
      </c>
      <c r="X2516" s="11">
        <f t="shared" si="4"/>
        <v>0</v>
      </c>
      <c r="Y2516" s="11">
        <f t="shared" si="5"/>
        <v>0</v>
      </c>
      <c r="Z2516" s="12">
        <f>ROUNDUP(SUM(VLOOKUP(F2516,'Pontuação 3.0'!A$2:B$11,2,FALSE),VLOOKUP(E2516,'Pontuação 3.0'!C$2:D$11,2,FALSE),VLOOKUP(H2516,'Pontuação 3.0'!I$2:J$11,2,FALSE),VLOOKUP(J2516,'Pontuação 3.0'!G$2:H$11,2,FALSE),VLOOKUP(G2516,'Pontuação 3.0'!E$2:F$11,2,FALSE),VLOOKUP(K2516,'Pontuação 3.0'!K$2:L$11,2,FALSE),VLOOKUP(L2516,'Pontuação 3.0'!M$2:N$13,2,FALSE)),0)</f>
        <v>1894</v>
      </c>
      <c r="AA2516" s="12">
        <f t="shared" si="6"/>
        <v>189</v>
      </c>
      <c r="AB2516" s="12" t="str">
        <f t="array" ref="AB2516">IFERROR(INDEX('Pontuação 3.0'!G$13:G$191, MATCH(AA2516, 'Pontuação 3.0'!F$13:F$191, 0)), "Faixa Indefinida")</f>
        <v>D</v>
      </c>
      <c r="AC2516" s="12">
        <f t="shared" si="7"/>
        <v>0</v>
      </c>
      <c r="AD2516" s="12">
        <f t="shared" si="8"/>
        <v>0</v>
      </c>
      <c r="AE2516" s="12">
        <f t="shared" si="9"/>
        <v>0</v>
      </c>
      <c r="AF2516" s="12">
        <f t="shared" si="10"/>
        <v>1</v>
      </c>
    </row>
    <row r="2517" ht="15.75" customHeight="1">
      <c r="A2517" s="8">
        <v>45687.0</v>
      </c>
      <c r="B2517" s="9" t="s">
        <v>5913</v>
      </c>
      <c r="C2517" s="9" t="s">
        <v>5914</v>
      </c>
      <c r="D2517" s="15">
        <v>2.1967587193E10</v>
      </c>
      <c r="E2517" s="9" t="s">
        <v>13936</v>
      </c>
      <c r="F2517" s="9" t="s">
        <v>13950</v>
      </c>
      <c r="G2517" s="9" t="s">
        <v>13926</v>
      </c>
      <c r="H2517" s="9" t="s">
        <v>13951</v>
      </c>
      <c r="I2517" s="9" t="s">
        <v>13940</v>
      </c>
      <c r="J2517" s="9" t="s">
        <v>13929</v>
      </c>
      <c r="K2517" s="9" t="s">
        <v>13940</v>
      </c>
      <c r="L2517" s="9" t="s">
        <v>13931</v>
      </c>
      <c r="M2517" s="9" t="s">
        <v>13942</v>
      </c>
      <c r="N2517" s="13" t="s">
        <v>12</v>
      </c>
      <c r="O2517" s="13" t="s">
        <v>14</v>
      </c>
      <c r="P2517" s="13" t="s">
        <v>47</v>
      </c>
      <c r="Q2517" s="13" t="s">
        <v>20</v>
      </c>
      <c r="R2517" s="13" t="s">
        <v>15</v>
      </c>
      <c r="S2517" s="10">
        <f>ROUNDUP(SUM(VLOOKUP(F2517,'Pontuação'!A$2:B$11,2,FALSE),VLOOKUP(E2517,'Pontuação'!C$2:D$11,2,FALSE),VLOOKUP(H2517,'Pontuação'!I$2:J$11,2,FALSE),VLOOKUP(J2517,'Pontuação'!G$2:H$11,2,FALSE),VLOOKUP(L2517,'Pontuação'!M$2:N$13,2,FALSE)),0)</f>
        <v>1553</v>
      </c>
      <c r="T2517" s="11">
        <f t="shared" si="1"/>
        <v>155</v>
      </c>
      <c r="U2517" s="11" t="str">
        <f t="array" ref="U2517">IFERROR(INDEX('Pontuação'!G$13:G$101, MATCH(T2517, 'Pontuação'!F$13:F$101, 0)), "Faixa Indefinida")</f>
        <v>C</v>
      </c>
      <c r="V2517" s="11">
        <f t="shared" si="2"/>
        <v>0</v>
      </c>
      <c r="W2517" s="11">
        <f t="shared" si="3"/>
        <v>0</v>
      </c>
      <c r="X2517" s="11">
        <f t="shared" si="4"/>
        <v>1</v>
      </c>
      <c r="Y2517" s="11">
        <f t="shared" si="5"/>
        <v>0</v>
      </c>
      <c r="Z2517" s="12">
        <f>ROUNDUP(SUM(VLOOKUP(F2517,'Pontuação 3.0'!A$2:B$11,2,FALSE),VLOOKUP(E2517,'Pontuação 3.0'!C$2:D$11,2,FALSE),VLOOKUP(H2517,'Pontuação 3.0'!I$2:J$11,2,FALSE),VLOOKUP(J2517,'Pontuação 3.0'!G$2:H$11,2,FALSE),VLOOKUP(G2517,'Pontuação 3.0'!E$2:F$11,2,FALSE),VLOOKUP(K2517,'Pontuação 3.0'!K$2:L$11,2,FALSE),VLOOKUP(L2517,'Pontuação 3.0'!M$2:N$13,2,FALSE)),0)</f>
        <v>2122</v>
      </c>
      <c r="AA2517" s="12">
        <f t="shared" si="6"/>
        <v>212</v>
      </c>
      <c r="AB2517" s="12" t="str">
        <f t="array" ref="AB2517">IFERROR(INDEX('Pontuação 3.0'!G$13:G$191, MATCH(AA2517, 'Pontuação 3.0'!F$13:F$191, 0)), "Faixa Indefinida")</f>
        <v>C</v>
      </c>
      <c r="AC2517" s="12">
        <f t="shared" si="7"/>
        <v>0</v>
      </c>
      <c r="AD2517" s="12">
        <f t="shared" si="8"/>
        <v>0</v>
      </c>
      <c r="AE2517" s="12">
        <f t="shared" si="9"/>
        <v>1</v>
      </c>
      <c r="AF2517" s="12">
        <f t="shared" si="10"/>
        <v>0</v>
      </c>
    </row>
    <row r="2518" ht="15.75" customHeight="1">
      <c r="A2518" s="8">
        <v>45687.0</v>
      </c>
      <c r="B2518" s="9" t="s">
        <v>3560</v>
      </c>
      <c r="C2518" s="9" t="s">
        <v>5915</v>
      </c>
      <c r="D2518" s="15">
        <v>9.2994784628E10</v>
      </c>
      <c r="E2518" s="9" t="s">
        <v>13936</v>
      </c>
      <c r="F2518" s="9" t="s">
        <v>13948</v>
      </c>
      <c r="G2518" s="9" t="s">
        <v>13926</v>
      </c>
      <c r="H2518" s="9" t="s">
        <v>13949</v>
      </c>
      <c r="I2518" s="9" t="s">
        <v>13928</v>
      </c>
      <c r="J2518" s="9" t="s">
        <v>13929</v>
      </c>
      <c r="K2518" s="9" t="s">
        <v>13940</v>
      </c>
      <c r="L2518" s="9" t="s">
        <v>13931</v>
      </c>
      <c r="M2518" s="9" t="s">
        <v>13952</v>
      </c>
      <c r="N2518" s="13" t="s">
        <v>12</v>
      </c>
      <c r="O2518" s="13" t="s">
        <v>14</v>
      </c>
      <c r="P2518" s="13" t="s">
        <v>39</v>
      </c>
      <c r="Q2518" s="13" t="s">
        <v>20</v>
      </c>
      <c r="R2518" s="13" t="s">
        <v>15</v>
      </c>
      <c r="S2518" s="10">
        <f>ROUNDUP(SUM(VLOOKUP(F2518,'Pontuação'!A$2:B$11,2,FALSE),VLOOKUP(E2518,'Pontuação'!C$2:D$11,2,FALSE),VLOOKUP(H2518,'Pontuação'!I$2:J$11,2,FALSE),VLOOKUP(J2518,'Pontuação'!G$2:H$11,2,FALSE),VLOOKUP(L2518,'Pontuação'!M$2:N$13,2,FALSE)),0)</f>
        <v>1583</v>
      </c>
      <c r="T2518" s="11">
        <f t="shared" si="1"/>
        <v>158</v>
      </c>
      <c r="U2518" s="11" t="str">
        <f t="array" ref="U2518">IFERROR(INDEX('Pontuação'!G$13:G$101, MATCH(T2518, 'Pontuação'!F$13:F$101, 0)), "Faixa Indefinida")</f>
        <v>C</v>
      </c>
      <c r="V2518" s="11">
        <f t="shared" si="2"/>
        <v>0</v>
      </c>
      <c r="W2518" s="11">
        <f t="shared" si="3"/>
        <v>0</v>
      </c>
      <c r="X2518" s="11">
        <f t="shared" si="4"/>
        <v>1</v>
      </c>
      <c r="Y2518" s="11">
        <f t="shared" si="5"/>
        <v>0</v>
      </c>
      <c r="Z2518" s="12">
        <f>ROUNDUP(SUM(VLOOKUP(F2518,'Pontuação 3.0'!A$2:B$11,2,FALSE),VLOOKUP(E2518,'Pontuação 3.0'!C$2:D$11,2,FALSE),VLOOKUP(H2518,'Pontuação 3.0'!I$2:J$11,2,FALSE),VLOOKUP(J2518,'Pontuação 3.0'!G$2:H$11,2,FALSE),VLOOKUP(G2518,'Pontuação 3.0'!E$2:F$11,2,FALSE),VLOOKUP(K2518,'Pontuação 3.0'!K$2:L$11,2,FALSE),VLOOKUP(L2518,'Pontuação 3.0'!M$2:N$13,2,FALSE)),0)</f>
        <v>2076</v>
      </c>
      <c r="AA2518" s="12">
        <f t="shared" si="6"/>
        <v>208</v>
      </c>
      <c r="AB2518" s="12" t="str">
        <f t="array" ref="AB2518">IFERROR(INDEX('Pontuação 3.0'!G$13:G$191, MATCH(AA2518, 'Pontuação 3.0'!F$13:F$191, 0)), "Faixa Indefinida")</f>
        <v>C</v>
      </c>
      <c r="AC2518" s="12">
        <f t="shared" si="7"/>
        <v>0</v>
      </c>
      <c r="AD2518" s="12">
        <f t="shared" si="8"/>
        <v>0</v>
      </c>
      <c r="AE2518" s="12">
        <f t="shared" si="9"/>
        <v>1</v>
      </c>
      <c r="AF2518" s="12">
        <f t="shared" si="10"/>
        <v>0</v>
      </c>
    </row>
    <row r="2519" ht="15.75" customHeight="1">
      <c r="A2519" s="8">
        <v>45687.0</v>
      </c>
      <c r="B2519" s="9" t="s">
        <v>152</v>
      </c>
      <c r="C2519" s="9" t="s">
        <v>5916</v>
      </c>
      <c r="D2519" s="15">
        <v>2.2997758925E10</v>
      </c>
      <c r="E2519" s="9" t="s">
        <v>13936</v>
      </c>
      <c r="F2519" s="9" t="s">
        <v>13925</v>
      </c>
      <c r="G2519" s="9" t="s">
        <v>13961</v>
      </c>
      <c r="H2519" s="9" t="s">
        <v>13927</v>
      </c>
      <c r="I2519" s="9" t="s">
        <v>13940</v>
      </c>
      <c r="J2519" s="9" t="s">
        <v>13929</v>
      </c>
      <c r="K2519" s="9" t="s">
        <v>13940</v>
      </c>
      <c r="L2519" s="9" t="s">
        <v>13959</v>
      </c>
      <c r="M2519" s="9" t="s">
        <v>13952</v>
      </c>
      <c r="N2519" s="13" t="s">
        <v>12</v>
      </c>
      <c r="O2519" s="13" t="s">
        <v>14</v>
      </c>
      <c r="P2519" s="13" t="s">
        <v>32</v>
      </c>
      <c r="Q2519" s="13" t="s">
        <v>114</v>
      </c>
      <c r="R2519" s="13" t="s">
        <v>15</v>
      </c>
      <c r="S2519" s="10">
        <f>ROUNDUP(SUM(VLOOKUP(F2519,'Pontuação'!A$2:B$11,2,FALSE),VLOOKUP(E2519,'Pontuação'!C$2:D$11,2,FALSE),VLOOKUP(H2519,'Pontuação'!I$2:J$11,2,FALSE),VLOOKUP(J2519,'Pontuação'!G$2:H$11,2,FALSE),VLOOKUP(L2519,'Pontuação'!M$2:N$13,2,FALSE)),0)</f>
        <v>1264</v>
      </c>
      <c r="T2519" s="11">
        <f t="shared" si="1"/>
        <v>126</v>
      </c>
      <c r="U2519" s="11" t="str">
        <f t="array" ref="U2519">IFERROR(INDEX('Pontuação'!G$13:G$101, MATCH(T2519, 'Pontuação'!F$13:F$101, 0)), "Faixa Indefinida")</f>
        <v>D</v>
      </c>
      <c r="V2519" s="11">
        <f t="shared" si="2"/>
        <v>0</v>
      </c>
      <c r="W2519" s="11">
        <f t="shared" si="3"/>
        <v>0</v>
      </c>
      <c r="X2519" s="11">
        <f t="shared" si="4"/>
        <v>0</v>
      </c>
      <c r="Y2519" s="11">
        <f t="shared" si="5"/>
        <v>1</v>
      </c>
      <c r="Z2519" s="12">
        <f>ROUNDUP(SUM(VLOOKUP(F2519,'Pontuação 3.0'!A$2:B$11,2,FALSE),VLOOKUP(E2519,'Pontuação 3.0'!C$2:D$11,2,FALSE),VLOOKUP(H2519,'Pontuação 3.0'!I$2:J$11,2,FALSE),VLOOKUP(J2519,'Pontuação 3.0'!G$2:H$11,2,FALSE),VLOOKUP(G2519,'Pontuação 3.0'!E$2:F$11,2,FALSE),VLOOKUP(K2519,'Pontuação 3.0'!K$2:L$11,2,FALSE),VLOOKUP(L2519,'Pontuação 3.0'!M$2:N$13,2,FALSE)),0)</f>
        <v>1913</v>
      </c>
      <c r="AA2519" s="12">
        <f t="shared" si="6"/>
        <v>191</v>
      </c>
      <c r="AB2519" s="12" t="str">
        <f t="array" ref="AB2519">IFERROR(INDEX('Pontuação 3.0'!G$13:G$191, MATCH(AA2519, 'Pontuação 3.0'!F$13:F$191, 0)), "Faixa Indefinida")</f>
        <v>D</v>
      </c>
      <c r="AC2519" s="12">
        <f t="shared" si="7"/>
        <v>0</v>
      </c>
      <c r="AD2519" s="12">
        <f t="shared" si="8"/>
        <v>0</v>
      </c>
      <c r="AE2519" s="12">
        <f t="shared" si="9"/>
        <v>0</v>
      </c>
      <c r="AF2519" s="12">
        <f t="shared" si="10"/>
        <v>1</v>
      </c>
    </row>
    <row r="2520" ht="15.75" customHeight="1">
      <c r="A2520" s="8">
        <v>45687.0</v>
      </c>
      <c r="B2520" s="9" t="s">
        <v>5917</v>
      </c>
      <c r="C2520" s="9" t="s">
        <v>5918</v>
      </c>
      <c r="D2520" s="15">
        <v>8.8992520889E10</v>
      </c>
      <c r="E2520" s="9" t="s">
        <v>13936</v>
      </c>
      <c r="F2520" s="9" t="s">
        <v>13950</v>
      </c>
      <c r="G2520" s="9" t="s">
        <v>13926</v>
      </c>
      <c r="H2520" s="9" t="s">
        <v>13949</v>
      </c>
      <c r="I2520" s="9" t="s">
        <v>13940</v>
      </c>
      <c r="J2520" s="9" t="s">
        <v>13929</v>
      </c>
      <c r="K2520" s="9" t="s">
        <v>13940</v>
      </c>
      <c r="L2520" s="9" t="s">
        <v>13931</v>
      </c>
      <c r="M2520" s="9" t="s">
        <v>13942</v>
      </c>
      <c r="N2520" s="13" t="s">
        <v>12</v>
      </c>
      <c r="O2520" s="13" t="s">
        <v>14</v>
      </c>
      <c r="P2520" s="13" t="s">
        <v>32</v>
      </c>
      <c r="Q2520" s="13" t="s">
        <v>20</v>
      </c>
      <c r="R2520" s="13" t="s">
        <v>15</v>
      </c>
      <c r="S2520" s="10">
        <f>ROUNDUP(SUM(VLOOKUP(F2520,'Pontuação'!A$2:B$11,2,FALSE),VLOOKUP(E2520,'Pontuação'!C$2:D$11,2,FALSE),VLOOKUP(H2520,'Pontuação'!I$2:J$11,2,FALSE),VLOOKUP(J2520,'Pontuação'!G$2:H$11,2,FALSE),VLOOKUP(L2520,'Pontuação'!M$2:N$13,2,FALSE)),0)</f>
        <v>1595</v>
      </c>
      <c r="T2520" s="11">
        <f t="shared" si="1"/>
        <v>160</v>
      </c>
      <c r="U2520" s="11" t="str">
        <f t="array" ref="U2520">IFERROR(INDEX('Pontuação'!G$13:G$101, MATCH(T2520, 'Pontuação'!F$13:F$101, 0)), "Faixa Indefinida")</f>
        <v>C</v>
      </c>
      <c r="V2520" s="11">
        <f t="shared" si="2"/>
        <v>0</v>
      </c>
      <c r="W2520" s="11">
        <f t="shared" si="3"/>
        <v>0</v>
      </c>
      <c r="X2520" s="11">
        <f t="shared" si="4"/>
        <v>1</v>
      </c>
      <c r="Y2520" s="11">
        <f t="shared" si="5"/>
        <v>0</v>
      </c>
      <c r="Z2520" s="12">
        <f>ROUNDUP(SUM(VLOOKUP(F2520,'Pontuação 3.0'!A$2:B$11,2,FALSE),VLOOKUP(E2520,'Pontuação 3.0'!C$2:D$11,2,FALSE),VLOOKUP(H2520,'Pontuação 3.0'!I$2:J$11,2,FALSE),VLOOKUP(J2520,'Pontuação 3.0'!G$2:H$11,2,FALSE),VLOOKUP(G2520,'Pontuação 3.0'!E$2:F$11,2,FALSE),VLOOKUP(K2520,'Pontuação 3.0'!K$2:L$11,2,FALSE),VLOOKUP(L2520,'Pontuação 3.0'!M$2:N$13,2,FALSE)),0)</f>
        <v>2209</v>
      </c>
      <c r="AA2520" s="12">
        <f t="shared" si="6"/>
        <v>221</v>
      </c>
      <c r="AB2520" s="12" t="str">
        <f t="array" ref="AB2520">IFERROR(INDEX('Pontuação 3.0'!G$13:G$191, MATCH(AA2520, 'Pontuação 3.0'!F$13:F$191, 0)), "Faixa Indefinida")</f>
        <v>B</v>
      </c>
      <c r="AC2520" s="12">
        <f t="shared" si="7"/>
        <v>0</v>
      </c>
      <c r="AD2520" s="12">
        <f t="shared" si="8"/>
        <v>1</v>
      </c>
      <c r="AE2520" s="12">
        <f t="shared" si="9"/>
        <v>0</v>
      </c>
      <c r="AF2520" s="12">
        <f t="shared" si="10"/>
        <v>0</v>
      </c>
    </row>
    <row r="2521" ht="15.75" customHeight="1">
      <c r="A2521" s="8">
        <v>45687.0</v>
      </c>
      <c r="B2521" s="9" t="s">
        <v>5917</v>
      </c>
      <c r="C2521" s="9" t="s">
        <v>5918</v>
      </c>
      <c r="D2521" s="15">
        <v>8.8992520889E10</v>
      </c>
      <c r="E2521" s="9" t="s">
        <v>13936</v>
      </c>
      <c r="F2521" s="9" t="s">
        <v>13950</v>
      </c>
      <c r="G2521" s="9" t="s">
        <v>13926</v>
      </c>
      <c r="H2521" s="9" t="s">
        <v>13949</v>
      </c>
      <c r="I2521" s="9" t="s">
        <v>13940</v>
      </c>
      <c r="J2521" s="9" t="s">
        <v>13929</v>
      </c>
      <c r="K2521" s="9" t="s">
        <v>13940</v>
      </c>
      <c r="L2521" s="9" t="s">
        <v>13931</v>
      </c>
      <c r="M2521" s="9" t="s">
        <v>13942</v>
      </c>
      <c r="N2521" s="13" t="s">
        <v>12</v>
      </c>
      <c r="O2521" s="13" t="s">
        <v>14</v>
      </c>
      <c r="P2521" s="13" t="s">
        <v>32</v>
      </c>
      <c r="Q2521" s="13" t="s">
        <v>20</v>
      </c>
      <c r="R2521" s="13" t="s">
        <v>15</v>
      </c>
      <c r="S2521" s="10">
        <f>ROUNDUP(SUM(VLOOKUP(F2521,'Pontuação'!A$2:B$11,2,FALSE),VLOOKUP(E2521,'Pontuação'!C$2:D$11,2,FALSE),VLOOKUP(H2521,'Pontuação'!I$2:J$11,2,FALSE),VLOOKUP(J2521,'Pontuação'!G$2:H$11,2,FALSE),VLOOKUP(L2521,'Pontuação'!M$2:N$13,2,FALSE)),0)</f>
        <v>1595</v>
      </c>
      <c r="T2521" s="11">
        <f t="shared" si="1"/>
        <v>160</v>
      </c>
      <c r="U2521" s="11" t="str">
        <f t="array" ref="U2521">IFERROR(INDEX('Pontuação'!G$13:G$101, MATCH(T2521, 'Pontuação'!F$13:F$101, 0)), "Faixa Indefinida")</f>
        <v>C</v>
      </c>
      <c r="V2521" s="11">
        <f t="shared" si="2"/>
        <v>0</v>
      </c>
      <c r="W2521" s="11">
        <f t="shared" si="3"/>
        <v>0</v>
      </c>
      <c r="X2521" s="11">
        <f t="shared" si="4"/>
        <v>1</v>
      </c>
      <c r="Y2521" s="11">
        <f t="shared" si="5"/>
        <v>0</v>
      </c>
      <c r="Z2521" s="12">
        <f>ROUNDUP(SUM(VLOOKUP(F2521,'Pontuação 3.0'!A$2:B$11,2,FALSE),VLOOKUP(E2521,'Pontuação 3.0'!C$2:D$11,2,FALSE),VLOOKUP(H2521,'Pontuação 3.0'!I$2:J$11,2,FALSE),VLOOKUP(J2521,'Pontuação 3.0'!G$2:H$11,2,FALSE),VLOOKUP(G2521,'Pontuação 3.0'!E$2:F$11,2,FALSE),VLOOKUP(K2521,'Pontuação 3.0'!K$2:L$11,2,FALSE),VLOOKUP(L2521,'Pontuação 3.0'!M$2:N$13,2,FALSE)),0)</f>
        <v>2209</v>
      </c>
      <c r="AA2521" s="12">
        <f t="shared" si="6"/>
        <v>221</v>
      </c>
      <c r="AB2521" s="12" t="str">
        <f t="array" ref="AB2521">IFERROR(INDEX('Pontuação 3.0'!G$13:G$191, MATCH(AA2521, 'Pontuação 3.0'!F$13:F$191, 0)), "Faixa Indefinida")</f>
        <v>B</v>
      </c>
      <c r="AC2521" s="12">
        <f t="shared" si="7"/>
        <v>0</v>
      </c>
      <c r="AD2521" s="12">
        <f t="shared" si="8"/>
        <v>1</v>
      </c>
      <c r="AE2521" s="12">
        <f t="shared" si="9"/>
        <v>0</v>
      </c>
      <c r="AF2521" s="12">
        <f t="shared" si="10"/>
        <v>0</v>
      </c>
    </row>
    <row r="2522" ht="15.75" customHeight="1">
      <c r="A2522" s="8">
        <v>45687.0</v>
      </c>
      <c r="B2522" s="9" t="s">
        <v>5919</v>
      </c>
      <c r="C2522" s="9" t="s">
        <v>5920</v>
      </c>
      <c r="D2522" s="15">
        <v>7.3999586834E10</v>
      </c>
      <c r="E2522" s="9" t="s">
        <v>13936</v>
      </c>
      <c r="F2522" s="9" t="s">
        <v>13950</v>
      </c>
      <c r="G2522" s="9" t="s">
        <v>13926</v>
      </c>
      <c r="H2522" s="9" t="s">
        <v>13949</v>
      </c>
      <c r="I2522" s="9" t="s">
        <v>13940</v>
      </c>
      <c r="J2522" s="9" t="s">
        <v>13929</v>
      </c>
      <c r="K2522" s="9" t="s">
        <v>13940</v>
      </c>
      <c r="L2522" s="9" t="s">
        <v>13931</v>
      </c>
      <c r="M2522" s="9" t="s">
        <v>13946</v>
      </c>
      <c r="N2522" s="13" t="s">
        <v>12</v>
      </c>
      <c r="O2522" s="13" t="s">
        <v>14</v>
      </c>
      <c r="P2522" s="13" t="s">
        <v>32</v>
      </c>
      <c r="Q2522" s="13" t="s">
        <v>20</v>
      </c>
      <c r="R2522" s="13" t="s">
        <v>15</v>
      </c>
      <c r="S2522" s="10">
        <f>ROUNDUP(SUM(VLOOKUP(F2522,'Pontuação'!A$2:B$11,2,FALSE),VLOOKUP(E2522,'Pontuação'!C$2:D$11,2,FALSE),VLOOKUP(H2522,'Pontuação'!I$2:J$11,2,FALSE),VLOOKUP(J2522,'Pontuação'!G$2:H$11,2,FALSE),VLOOKUP(L2522,'Pontuação'!M$2:N$13,2,FALSE)),0)</f>
        <v>1595</v>
      </c>
      <c r="T2522" s="11">
        <f t="shared" si="1"/>
        <v>160</v>
      </c>
      <c r="U2522" s="11" t="str">
        <f t="array" ref="U2522">IFERROR(INDEX('Pontuação'!G$13:G$101, MATCH(T2522, 'Pontuação'!F$13:F$101, 0)), "Faixa Indefinida")</f>
        <v>C</v>
      </c>
      <c r="V2522" s="11">
        <f t="shared" si="2"/>
        <v>0</v>
      </c>
      <c r="W2522" s="11">
        <f t="shared" si="3"/>
        <v>0</v>
      </c>
      <c r="X2522" s="11">
        <f t="shared" si="4"/>
        <v>1</v>
      </c>
      <c r="Y2522" s="11">
        <f t="shared" si="5"/>
        <v>0</v>
      </c>
      <c r="Z2522" s="12">
        <f>ROUNDUP(SUM(VLOOKUP(F2522,'Pontuação 3.0'!A$2:B$11,2,FALSE),VLOOKUP(E2522,'Pontuação 3.0'!C$2:D$11,2,FALSE),VLOOKUP(H2522,'Pontuação 3.0'!I$2:J$11,2,FALSE),VLOOKUP(J2522,'Pontuação 3.0'!G$2:H$11,2,FALSE),VLOOKUP(G2522,'Pontuação 3.0'!E$2:F$11,2,FALSE),VLOOKUP(K2522,'Pontuação 3.0'!K$2:L$11,2,FALSE),VLOOKUP(L2522,'Pontuação 3.0'!M$2:N$13,2,FALSE)),0)</f>
        <v>2209</v>
      </c>
      <c r="AA2522" s="12">
        <f t="shared" si="6"/>
        <v>221</v>
      </c>
      <c r="AB2522" s="12" t="str">
        <f t="array" ref="AB2522">IFERROR(INDEX('Pontuação 3.0'!G$13:G$191, MATCH(AA2522, 'Pontuação 3.0'!F$13:F$191, 0)), "Faixa Indefinida")</f>
        <v>B</v>
      </c>
      <c r="AC2522" s="12">
        <f t="shared" si="7"/>
        <v>0</v>
      </c>
      <c r="AD2522" s="12">
        <f t="shared" si="8"/>
        <v>1</v>
      </c>
      <c r="AE2522" s="12">
        <f t="shared" si="9"/>
        <v>0</v>
      </c>
      <c r="AF2522" s="12">
        <f t="shared" si="10"/>
        <v>0</v>
      </c>
    </row>
    <row r="2523" ht="15.75" customHeight="1">
      <c r="A2523" s="8">
        <v>45687.0</v>
      </c>
      <c r="B2523" s="9" t="s">
        <v>860</v>
      </c>
      <c r="C2523" s="9" t="s">
        <v>5921</v>
      </c>
      <c r="D2523" s="15">
        <v>7.1992777276E10</v>
      </c>
      <c r="E2523" s="9" t="s">
        <v>13936</v>
      </c>
      <c r="F2523" s="9" t="s">
        <v>13950</v>
      </c>
      <c r="G2523" s="9" t="s">
        <v>13926</v>
      </c>
      <c r="H2523" s="9" t="s">
        <v>13951</v>
      </c>
      <c r="I2523" s="9" t="s">
        <v>13940</v>
      </c>
      <c r="J2523" s="9" t="s">
        <v>13929</v>
      </c>
      <c r="K2523" s="9" t="s">
        <v>13940</v>
      </c>
      <c r="L2523" s="9" t="s">
        <v>13931</v>
      </c>
      <c r="M2523" s="9" t="s">
        <v>13942</v>
      </c>
      <c r="N2523" s="13" t="s">
        <v>12</v>
      </c>
      <c r="O2523" s="13" t="s">
        <v>14</v>
      </c>
      <c r="P2523" s="13" t="s">
        <v>32</v>
      </c>
      <c r="Q2523" s="13" t="s">
        <v>48</v>
      </c>
      <c r="R2523" s="13" t="s">
        <v>15</v>
      </c>
      <c r="S2523" s="10">
        <f>ROUNDUP(SUM(VLOOKUP(F2523,'Pontuação'!A$2:B$11,2,FALSE),VLOOKUP(E2523,'Pontuação'!C$2:D$11,2,FALSE),VLOOKUP(H2523,'Pontuação'!I$2:J$11,2,FALSE),VLOOKUP(J2523,'Pontuação'!G$2:H$11,2,FALSE),VLOOKUP(L2523,'Pontuação'!M$2:N$13,2,FALSE)),0)</f>
        <v>1553</v>
      </c>
      <c r="T2523" s="11">
        <f t="shared" si="1"/>
        <v>155</v>
      </c>
      <c r="U2523" s="11" t="str">
        <f t="array" ref="U2523">IFERROR(INDEX('Pontuação'!G$13:G$101, MATCH(T2523, 'Pontuação'!F$13:F$101, 0)), "Faixa Indefinida")</f>
        <v>C</v>
      </c>
      <c r="V2523" s="11">
        <f t="shared" si="2"/>
        <v>0</v>
      </c>
      <c r="W2523" s="11">
        <f t="shared" si="3"/>
        <v>0</v>
      </c>
      <c r="X2523" s="11">
        <f t="shared" si="4"/>
        <v>1</v>
      </c>
      <c r="Y2523" s="11">
        <f t="shared" si="5"/>
        <v>0</v>
      </c>
      <c r="Z2523" s="12">
        <f>ROUNDUP(SUM(VLOOKUP(F2523,'Pontuação 3.0'!A$2:B$11,2,FALSE),VLOOKUP(E2523,'Pontuação 3.0'!C$2:D$11,2,FALSE),VLOOKUP(H2523,'Pontuação 3.0'!I$2:J$11,2,FALSE),VLOOKUP(J2523,'Pontuação 3.0'!G$2:H$11,2,FALSE),VLOOKUP(G2523,'Pontuação 3.0'!E$2:F$11,2,FALSE),VLOOKUP(K2523,'Pontuação 3.0'!K$2:L$11,2,FALSE),VLOOKUP(L2523,'Pontuação 3.0'!M$2:N$13,2,FALSE)),0)</f>
        <v>2122</v>
      </c>
      <c r="AA2523" s="12">
        <f t="shared" si="6"/>
        <v>212</v>
      </c>
      <c r="AB2523" s="12" t="str">
        <f t="array" ref="AB2523">IFERROR(INDEX('Pontuação 3.0'!G$13:G$191, MATCH(AA2523, 'Pontuação 3.0'!F$13:F$191, 0)), "Faixa Indefinida")</f>
        <v>C</v>
      </c>
      <c r="AC2523" s="12">
        <f t="shared" si="7"/>
        <v>0</v>
      </c>
      <c r="AD2523" s="12">
        <f t="shared" si="8"/>
        <v>0</v>
      </c>
      <c r="AE2523" s="12">
        <f t="shared" si="9"/>
        <v>1</v>
      </c>
      <c r="AF2523" s="12">
        <f t="shared" si="10"/>
        <v>0</v>
      </c>
    </row>
    <row r="2524" ht="15.75" customHeight="1">
      <c r="A2524" s="8">
        <v>45687.0</v>
      </c>
      <c r="B2524" s="9" t="s">
        <v>1459</v>
      </c>
      <c r="C2524" s="9" t="s">
        <v>5924</v>
      </c>
      <c r="D2524" s="15">
        <v>6.1992899339E10</v>
      </c>
      <c r="E2524" s="9" t="s">
        <v>13924</v>
      </c>
      <c r="F2524" s="9" t="s">
        <v>13948</v>
      </c>
      <c r="G2524" s="9" t="s">
        <v>13926</v>
      </c>
      <c r="H2524" s="9" t="s">
        <v>13951</v>
      </c>
      <c r="I2524" s="9" t="s">
        <v>13928</v>
      </c>
      <c r="J2524" s="9" t="s">
        <v>13929</v>
      </c>
      <c r="K2524" s="9" t="s">
        <v>13940</v>
      </c>
      <c r="L2524" s="9" t="s">
        <v>13931</v>
      </c>
      <c r="M2524" s="9" t="s">
        <v>13952</v>
      </c>
      <c r="N2524" s="13" t="s">
        <v>12</v>
      </c>
      <c r="O2524" s="13" t="s">
        <v>14</v>
      </c>
      <c r="P2524" s="13" t="s">
        <v>24</v>
      </c>
      <c r="Q2524" s="13" t="s">
        <v>48</v>
      </c>
      <c r="R2524" s="13" t="s">
        <v>15</v>
      </c>
      <c r="S2524" s="10">
        <f>ROUNDUP(SUM(VLOOKUP(F2524,'Pontuação'!A$2:B$11,2,FALSE),VLOOKUP(E2524,'Pontuação'!C$2:D$11,2,FALSE),VLOOKUP(H2524,'Pontuação'!I$2:J$11,2,FALSE),VLOOKUP(J2524,'Pontuação'!G$2:H$11,2,FALSE),VLOOKUP(L2524,'Pontuação'!M$2:N$13,2,FALSE)),0)</f>
        <v>1545</v>
      </c>
      <c r="T2524" s="11">
        <f t="shared" si="1"/>
        <v>155</v>
      </c>
      <c r="U2524" s="11" t="str">
        <f t="array" ref="U2524">IFERROR(INDEX('Pontuação'!G$13:G$101, MATCH(T2524, 'Pontuação'!F$13:F$101, 0)), "Faixa Indefinida")</f>
        <v>C</v>
      </c>
      <c r="V2524" s="11">
        <f t="shared" si="2"/>
        <v>0</v>
      </c>
      <c r="W2524" s="11">
        <f t="shared" si="3"/>
        <v>0</v>
      </c>
      <c r="X2524" s="11">
        <f t="shared" si="4"/>
        <v>1</v>
      </c>
      <c r="Y2524" s="11">
        <f t="shared" si="5"/>
        <v>0</v>
      </c>
      <c r="Z2524" s="12">
        <f>ROUNDUP(SUM(VLOOKUP(F2524,'Pontuação 3.0'!A$2:B$11,2,FALSE),VLOOKUP(E2524,'Pontuação 3.0'!C$2:D$11,2,FALSE),VLOOKUP(H2524,'Pontuação 3.0'!I$2:J$11,2,FALSE),VLOOKUP(J2524,'Pontuação 3.0'!G$2:H$11,2,FALSE),VLOOKUP(G2524,'Pontuação 3.0'!E$2:F$11,2,FALSE),VLOOKUP(K2524,'Pontuação 3.0'!K$2:L$11,2,FALSE),VLOOKUP(L2524,'Pontuação 3.0'!M$2:N$13,2,FALSE)),0)</f>
        <v>1959</v>
      </c>
      <c r="AA2524" s="12">
        <f t="shared" si="6"/>
        <v>196</v>
      </c>
      <c r="AB2524" s="12" t="str">
        <f t="array" ref="AB2524">IFERROR(INDEX('Pontuação 3.0'!G$13:G$191, MATCH(AA2524, 'Pontuação 3.0'!F$13:F$191, 0)), "Faixa Indefinida")</f>
        <v>C</v>
      </c>
      <c r="AC2524" s="12">
        <f t="shared" si="7"/>
        <v>0</v>
      </c>
      <c r="AD2524" s="12">
        <f t="shared" si="8"/>
        <v>0</v>
      </c>
      <c r="AE2524" s="12">
        <f t="shared" si="9"/>
        <v>1</v>
      </c>
      <c r="AF2524" s="12">
        <f t="shared" si="10"/>
        <v>0</v>
      </c>
    </row>
    <row r="2525" ht="15.75" customHeight="1">
      <c r="A2525" s="8">
        <v>45687.0</v>
      </c>
      <c r="B2525" s="9" t="s">
        <v>5922</v>
      </c>
      <c r="C2525" s="9" t="s">
        <v>5923</v>
      </c>
      <c r="D2525" s="15">
        <v>6.2995761002E10</v>
      </c>
      <c r="E2525" s="9" t="s">
        <v>13936</v>
      </c>
      <c r="F2525" s="9" t="s">
        <v>13950</v>
      </c>
      <c r="G2525" s="9" t="s">
        <v>13957</v>
      </c>
      <c r="H2525" s="9" t="s">
        <v>13951</v>
      </c>
      <c r="I2525" s="9" t="s">
        <v>13928</v>
      </c>
      <c r="J2525" s="9" t="s">
        <v>13929</v>
      </c>
      <c r="K2525" s="9" t="s">
        <v>13940</v>
      </c>
      <c r="L2525" s="9" t="s">
        <v>13945</v>
      </c>
      <c r="M2525" s="9" t="s">
        <v>13967</v>
      </c>
      <c r="N2525" s="13" t="s">
        <v>12</v>
      </c>
      <c r="O2525" s="13" t="s">
        <v>14</v>
      </c>
      <c r="P2525" s="13" t="s">
        <v>111</v>
      </c>
      <c r="Q2525" s="13" t="s">
        <v>20</v>
      </c>
      <c r="R2525" s="13" t="s">
        <v>15</v>
      </c>
      <c r="S2525" s="10">
        <f>ROUNDUP(SUM(VLOOKUP(F2525,'Pontuação'!A$2:B$11,2,FALSE),VLOOKUP(E2525,'Pontuação'!C$2:D$11,2,FALSE),VLOOKUP(H2525,'Pontuação'!I$2:J$11,2,FALSE),VLOOKUP(J2525,'Pontuação'!G$2:H$11,2,FALSE),VLOOKUP(L2525,'Pontuação'!M$2:N$13,2,FALSE)),0)</f>
        <v>1685</v>
      </c>
      <c r="T2525" s="11">
        <f t="shared" si="1"/>
        <v>169</v>
      </c>
      <c r="U2525" s="11" t="str">
        <f t="array" ref="U2525">IFERROR(INDEX('Pontuação'!G$13:G$101, MATCH(T2525, 'Pontuação'!F$13:F$101, 0)), "Faixa Indefinida")</f>
        <v>B</v>
      </c>
      <c r="V2525" s="11">
        <f t="shared" si="2"/>
        <v>0</v>
      </c>
      <c r="W2525" s="11">
        <f t="shared" si="3"/>
        <v>1</v>
      </c>
      <c r="X2525" s="11">
        <f t="shared" si="4"/>
        <v>0</v>
      </c>
      <c r="Y2525" s="11">
        <f t="shared" si="5"/>
        <v>0</v>
      </c>
      <c r="Z2525" s="12">
        <f>ROUNDUP(SUM(VLOOKUP(F2525,'Pontuação 3.0'!A$2:B$11,2,FALSE),VLOOKUP(E2525,'Pontuação 3.0'!C$2:D$11,2,FALSE),VLOOKUP(H2525,'Pontuação 3.0'!I$2:J$11,2,FALSE),VLOOKUP(J2525,'Pontuação 3.0'!G$2:H$11,2,FALSE),VLOOKUP(G2525,'Pontuação 3.0'!E$2:F$11,2,FALSE),VLOOKUP(K2525,'Pontuação 3.0'!K$2:L$11,2,FALSE),VLOOKUP(L2525,'Pontuação 3.0'!M$2:N$13,2,FALSE)),0)</f>
        <v>2058</v>
      </c>
      <c r="AA2525" s="12">
        <f t="shared" si="6"/>
        <v>206</v>
      </c>
      <c r="AB2525" s="12" t="str">
        <f t="array" ref="AB2525">IFERROR(INDEX('Pontuação 3.0'!G$13:G$191, MATCH(AA2525, 'Pontuação 3.0'!F$13:F$191, 0)), "Faixa Indefinida")</f>
        <v>C</v>
      </c>
      <c r="AC2525" s="12">
        <f t="shared" si="7"/>
        <v>0</v>
      </c>
      <c r="AD2525" s="12">
        <f t="shared" si="8"/>
        <v>0</v>
      </c>
      <c r="AE2525" s="12">
        <f t="shared" si="9"/>
        <v>1</v>
      </c>
      <c r="AF2525" s="12">
        <f t="shared" si="10"/>
        <v>0</v>
      </c>
    </row>
    <row r="2526" ht="15.75" customHeight="1">
      <c r="A2526" s="8">
        <v>45687.0</v>
      </c>
      <c r="B2526" s="9" t="s">
        <v>5927</v>
      </c>
      <c r="C2526" s="9" t="s">
        <v>5928</v>
      </c>
      <c r="D2526" s="15">
        <v>2.7996870561E10</v>
      </c>
      <c r="E2526" s="9" t="s">
        <v>13924</v>
      </c>
      <c r="F2526" s="9" t="s">
        <v>13950</v>
      </c>
      <c r="G2526" s="9" t="s">
        <v>13926</v>
      </c>
      <c r="H2526" s="9" t="s">
        <v>13949</v>
      </c>
      <c r="I2526" s="9" t="s">
        <v>13940</v>
      </c>
      <c r="J2526" s="9" t="s">
        <v>13939</v>
      </c>
      <c r="K2526" s="9" t="s">
        <v>13940</v>
      </c>
      <c r="L2526" s="9" t="s">
        <v>13945</v>
      </c>
      <c r="M2526" s="9" t="s">
        <v>13942</v>
      </c>
      <c r="N2526" s="13" t="s">
        <v>12</v>
      </c>
      <c r="O2526" s="13" t="s">
        <v>14</v>
      </c>
      <c r="P2526" s="13" t="s">
        <v>27</v>
      </c>
      <c r="Q2526" s="13" t="s">
        <v>33</v>
      </c>
      <c r="R2526" s="13" t="s">
        <v>15</v>
      </c>
      <c r="S2526" s="10">
        <f>ROUNDUP(SUM(VLOOKUP(F2526,'Pontuação'!A$2:B$11,2,FALSE),VLOOKUP(E2526,'Pontuação'!C$2:D$11,2,FALSE),VLOOKUP(H2526,'Pontuação'!I$2:J$11,2,FALSE),VLOOKUP(J2526,'Pontuação'!G$2:H$11,2,FALSE),VLOOKUP(L2526,'Pontuação'!M$2:N$13,2,FALSE)),0)</f>
        <v>1836</v>
      </c>
      <c r="T2526" s="11">
        <f t="shared" si="1"/>
        <v>184</v>
      </c>
      <c r="U2526" s="11" t="str">
        <f t="array" ref="U2526">IFERROR(INDEX('Pontuação'!G$13:G$101, MATCH(T2526, 'Pontuação'!F$13:F$101, 0)), "Faixa Indefinida")</f>
        <v>A</v>
      </c>
      <c r="V2526" s="11">
        <f t="shared" si="2"/>
        <v>1</v>
      </c>
      <c r="W2526" s="11">
        <f t="shared" si="3"/>
        <v>0</v>
      </c>
      <c r="X2526" s="11">
        <f t="shared" si="4"/>
        <v>0</v>
      </c>
      <c r="Y2526" s="11">
        <f t="shared" si="5"/>
        <v>0</v>
      </c>
      <c r="Z2526" s="12">
        <f>ROUNDUP(SUM(VLOOKUP(F2526,'Pontuação 3.0'!A$2:B$11,2,FALSE),VLOOKUP(E2526,'Pontuação 3.0'!C$2:D$11,2,FALSE),VLOOKUP(H2526,'Pontuação 3.0'!I$2:J$11,2,FALSE),VLOOKUP(J2526,'Pontuação 3.0'!G$2:H$11,2,FALSE),VLOOKUP(G2526,'Pontuação 3.0'!E$2:F$11,2,FALSE),VLOOKUP(K2526,'Pontuação 3.0'!K$2:L$11,2,FALSE),VLOOKUP(L2526,'Pontuação 3.0'!M$2:N$13,2,FALSE)),0)</f>
        <v>2417</v>
      </c>
      <c r="AA2526" s="12">
        <f t="shared" si="6"/>
        <v>242</v>
      </c>
      <c r="AB2526" s="12" t="str">
        <f t="array" ref="AB2526">IFERROR(INDEX('Pontuação 3.0'!G$13:G$191, MATCH(AA2526, 'Pontuação 3.0'!F$13:F$191, 0)), "Faixa Indefinida")</f>
        <v>A</v>
      </c>
      <c r="AC2526" s="12">
        <f t="shared" si="7"/>
        <v>1</v>
      </c>
      <c r="AD2526" s="12">
        <f t="shared" si="8"/>
        <v>0</v>
      </c>
      <c r="AE2526" s="12">
        <f t="shared" si="9"/>
        <v>0</v>
      </c>
      <c r="AF2526" s="12">
        <f t="shared" si="10"/>
        <v>0</v>
      </c>
    </row>
    <row r="2527" ht="15.75" customHeight="1">
      <c r="A2527" s="8">
        <v>45687.0</v>
      </c>
      <c r="B2527" s="9" t="s">
        <v>5925</v>
      </c>
      <c r="C2527" s="9" t="s">
        <v>5926</v>
      </c>
      <c r="D2527" s="15">
        <v>1.1947827612E10</v>
      </c>
      <c r="E2527" s="9" t="s">
        <v>13936</v>
      </c>
      <c r="F2527" s="9" t="s">
        <v>13948</v>
      </c>
      <c r="G2527" s="9" t="s">
        <v>13926</v>
      </c>
      <c r="H2527" s="9" t="s">
        <v>13949</v>
      </c>
      <c r="I2527" s="9" t="s">
        <v>13928</v>
      </c>
      <c r="J2527" s="9" t="s">
        <v>13929</v>
      </c>
      <c r="K2527" s="9" t="s">
        <v>13940</v>
      </c>
      <c r="L2527" s="9" t="s">
        <v>13931</v>
      </c>
      <c r="M2527" s="9" t="s">
        <v>13946</v>
      </c>
      <c r="N2527" s="13" t="s">
        <v>12</v>
      </c>
      <c r="O2527" s="13" t="s">
        <v>14</v>
      </c>
      <c r="P2527" s="13" t="s">
        <v>24</v>
      </c>
      <c r="Q2527" s="13" t="s">
        <v>20</v>
      </c>
      <c r="R2527" s="13" t="s">
        <v>15</v>
      </c>
      <c r="S2527" s="10">
        <f>ROUNDUP(SUM(VLOOKUP(F2527,'Pontuação'!A$2:B$11,2,FALSE),VLOOKUP(E2527,'Pontuação'!C$2:D$11,2,FALSE),VLOOKUP(H2527,'Pontuação'!I$2:J$11,2,FALSE),VLOOKUP(J2527,'Pontuação'!G$2:H$11,2,FALSE),VLOOKUP(L2527,'Pontuação'!M$2:N$13,2,FALSE)),0)</f>
        <v>1583</v>
      </c>
      <c r="T2527" s="11">
        <f t="shared" si="1"/>
        <v>158</v>
      </c>
      <c r="U2527" s="11" t="str">
        <f t="array" ref="U2527">IFERROR(INDEX('Pontuação'!G$13:G$101, MATCH(T2527, 'Pontuação'!F$13:F$101, 0)), "Faixa Indefinida")</f>
        <v>C</v>
      </c>
      <c r="V2527" s="11">
        <f t="shared" si="2"/>
        <v>0</v>
      </c>
      <c r="W2527" s="11">
        <f t="shared" si="3"/>
        <v>0</v>
      </c>
      <c r="X2527" s="11">
        <f t="shared" si="4"/>
        <v>1</v>
      </c>
      <c r="Y2527" s="11">
        <f t="shared" si="5"/>
        <v>0</v>
      </c>
      <c r="Z2527" s="12">
        <f>ROUNDUP(SUM(VLOOKUP(F2527,'Pontuação 3.0'!A$2:B$11,2,FALSE),VLOOKUP(E2527,'Pontuação 3.0'!C$2:D$11,2,FALSE),VLOOKUP(H2527,'Pontuação 3.0'!I$2:J$11,2,FALSE),VLOOKUP(J2527,'Pontuação 3.0'!G$2:H$11,2,FALSE),VLOOKUP(G2527,'Pontuação 3.0'!E$2:F$11,2,FALSE),VLOOKUP(K2527,'Pontuação 3.0'!K$2:L$11,2,FALSE),VLOOKUP(L2527,'Pontuação 3.0'!M$2:N$13,2,FALSE)),0)</f>
        <v>2076</v>
      </c>
      <c r="AA2527" s="12">
        <f t="shared" si="6"/>
        <v>208</v>
      </c>
      <c r="AB2527" s="12" t="str">
        <f t="array" ref="AB2527">IFERROR(INDEX('Pontuação 3.0'!G$13:G$191, MATCH(AA2527, 'Pontuação 3.0'!F$13:F$191, 0)), "Faixa Indefinida")</f>
        <v>C</v>
      </c>
      <c r="AC2527" s="12">
        <f t="shared" si="7"/>
        <v>0</v>
      </c>
      <c r="AD2527" s="12">
        <f t="shared" si="8"/>
        <v>0</v>
      </c>
      <c r="AE2527" s="12">
        <f t="shared" si="9"/>
        <v>1</v>
      </c>
      <c r="AF2527" s="12">
        <f t="shared" si="10"/>
        <v>0</v>
      </c>
    </row>
    <row r="2528" ht="15.75" customHeight="1">
      <c r="A2528" s="8">
        <v>45687.0</v>
      </c>
      <c r="B2528" s="9" t="s">
        <v>5929</v>
      </c>
      <c r="C2528" s="9" t="s">
        <v>5930</v>
      </c>
      <c r="D2528" s="15">
        <v>1.8996412514E10</v>
      </c>
      <c r="E2528" s="9" t="s">
        <v>13936</v>
      </c>
      <c r="F2528" s="9" t="s">
        <v>13950</v>
      </c>
      <c r="G2528" s="9" t="s">
        <v>13926</v>
      </c>
      <c r="H2528" s="9" t="s">
        <v>13951</v>
      </c>
      <c r="I2528" s="9" t="s">
        <v>13940</v>
      </c>
      <c r="J2528" s="9" t="s">
        <v>13929</v>
      </c>
      <c r="K2528" s="9" t="s">
        <v>13940</v>
      </c>
      <c r="L2528" s="9" t="s">
        <v>13945</v>
      </c>
      <c r="M2528" s="9" t="s">
        <v>13942</v>
      </c>
      <c r="N2528" s="13" t="s">
        <v>12</v>
      </c>
      <c r="O2528" s="13" t="s">
        <v>14</v>
      </c>
      <c r="P2528" s="13" t="s">
        <v>24</v>
      </c>
      <c r="Q2528" s="13" t="s">
        <v>20</v>
      </c>
      <c r="R2528" s="13" t="s">
        <v>15</v>
      </c>
      <c r="S2528" s="10">
        <f>ROUNDUP(SUM(VLOOKUP(F2528,'Pontuação'!A$2:B$11,2,FALSE),VLOOKUP(E2528,'Pontuação'!C$2:D$11,2,FALSE),VLOOKUP(H2528,'Pontuação'!I$2:J$11,2,FALSE),VLOOKUP(J2528,'Pontuação'!G$2:H$11,2,FALSE),VLOOKUP(L2528,'Pontuação'!M$2:N$13,2,FALSE)),0)</f>
        <v>1685</v>
      </c>
      <c r="T2528" s="11">
        <f t="shared" si="1"/>
        <v>169</v>
      </c>
      <c r="U2528" s="11" t="str">
        <f t="array" ref="U2528">IFERROR(INDEX('Pontuação'!G$13:G$101, MATCH(T2528, 'Pontuação'!F$13:F$101, 0)), "Faixa Indefinida")</f>
        <v>B</v>
      </c>
      <c r="V2528" s="11">
        <f t="shared" si="2"/>
        <v>0</v>
      </c>
      <c r="W2528" s="11">
        <f t="shared" si="3"/>
        <v>1</v>
      </c>
      <c r="X2528" s="11">
        <f t="shared" si="4"/>
        <v>0</v>
      </c>
      <c r="Y2528" s="11">
        <f t="shared" si="5"/>
        <v>0</v>
      </c>
      <c r="Z2528" s="12">
        <f>ROUNDUP(SUM(VLOOKUP(F2528,'Pontuação 3.0'!A$2:B$11,2,FALSE),VLOOKUP(E2528,'Pontuação 3.0'!C$2:D$11,2,FALSE),VLOOKUP(H2528,'Pontuação 3.0'!I$2:J$11,2,FALSE),VLOOKUP(J2528,'Pontuação 3.0'!G$2:H$11,2,FALSE),VLOOKUP(G2528,'Pontuação 3.0'!E$2:F$11,2,FALSE),VLOOKUP(K2528,'Pontuação 3.0'!K$2:L$11,2,FALSE),VLOOKUP(L2528,'Pontuação 3.0'!M$2:N$13,2,FALSE)),0)</f>
        <v>2208</v>
      </c>
      <c r="AA2528" s="12">
        <f t="shared" si="6"/>
        <v>221</v>
      </c>
      <c r="AB2528" s="12" t="str">
        <f t="array" ref="AB2528">IFERROR(INDEX('Pontuação 3.0'!G$13:G$191, MATCH(AA2528, 'Pontuação 3.0'!F$13:F$191, 0)), "Faixa Indefinida")</f>
        <v>B</v>
      </c>
      <c r="AC2528" s="12">
        <f t="shared" si="7"/>
        <v>0</v>
      </c>
      <c r="AD2528" s="12">
        <f t="shared" si="8"/>
        <v>1</v>
      </c>
      <c r="AE2528" s="12">
        <f t="shared" si="9"/>
        <v>0</v>
      </c>
      <c r="AF2528" s="12">
        <f t="shared" si="10"/>
        <v>0</v>
      </c>
    </row>
    <row r="2529" ht="15.75" customHeight="1">
      <c r="A2529" s="8">
        <v>45687.0</v>
      </c>
      <c r="B2529" s="9" t="s">
        <v>5931</v>
      </c>
      <c r="C2529" s="9" t="s">
        <v>5932</v>
      </c>
      <c r="D2529" s="15">
        <v>6.1993772479E10</v>
      </c>
      <c r="E2529" s="9" t="s">
        <v>13936</v>
      </c>
      <c r="F2529" s="9" t="s">
        <v>13948</v>
      </c>
      <c r="G2529" s="9" t="s">
        <v>13961</v>
      </c>
      <c r="H2529" s="9" t="s">
        <v>13927</v>
      </c>
      <c r="I2529" s="9" t="s">
        <v>13940</v>
      </c>
      <c r="J2529" s="9" t="s">
        <v>13929</v>
      </c>
      <c r="K2529" s="9" t="s">
        <v>13940</v>
      </c>
      <c r="L2529" s="9" t="s">
        <v>13931</v>
      </c>
      <c r="M2529" s="9" t="s">
        <v>13952</v>
      </c>
      <c r="N2529" s="13" t="s">
        <v>12</v>
      </c>
      <c r="O2529" s="13" t="s">
        <v>14</v>
      </c>
      <c r="P2529" s="13" t="s">
        <v>32</v>
      </c>
      <c r="Q2529" s="13" t="s">
        <v>48</v>
      </c>
      <c r="R2529" s="13" t="s">
        <v>65</v>
      </c>
      <c r="S2529" s="10">
        <f>ROUNDUP(SUM(VLOOKUP(F2529,'Pontuação'!A$2:B$11,2,FALSE),VLOOKUP(E2529,'Pontuação'!C$2:D$11,2,FALSE),VLOOKUP(H2529,'Pontuação'!I$2:J$11,2,FALSE),VLOOKUP(J2529,'Pontuação'!G$2:H$11,2,FALSE),VLOOKUP(L2529,'Pontuação'!M$2:N$13,2,FALSE)),0)</f>
        <v>1427</v>
      </c>
      <c r="T2529" s="11">
        <f t="shared" si="1"/>
        <v>143</v>
      </c>
      <c r="U2529" s="11" t="str">
        <f t="array" ref="U2529">IFERROR(INDEX('Pontuação'!G$13:G$101, MATCH(T2529, 'Pontuação'!F$13:F$101, 0)), "Faixa Indefinida")</f>
        <v>D</v>
      </c>
      <c r="V2529" s="11">
        <f t="shared" si="2"/>
        <v>0</v>
      </c>
      <c r="W2529" s="11">
        <f t="shared" si="3"/>
        <v>0</v>
      </c>
      <c r="X2529" s="11">
        <f t="shared" si="4"/>
        <v>0</v>
      </c>
      <c r="Y2529" s="11">
        <f t="shared" si="5"/>
        <v>1</v>
      </c>
      <c r="Z2529" s="12">
        <f>ROUNDUP(SUM(VLOOKUP(F2529,'Pontuação 3.0'!A$2:B$11,2,FALSE),VLOOKUP(E2529,'Pontuação 3.0'!C$2:D$11,2,FALSE),VLOOKUP(H2529,'Pontuação 3.0'!I$2:J$11,2,FALSE),VLOOKUP(J2529,'Pontuação 3.0'!G$2:H$11,2,FALSE),VLOOKUP(G2529,'Pontuação 3.0'!E$2:F$11,2,FALSE),VLOOKUP(K2529,'Pontuação 3.0'!K$2:L$11,2,FALSE),VLOOKUP(L2529,'Pontuação 3.0'!M$2:N$13,2,FALSE)),0)</f>
        <v>1734</v>
      </c>
      <c r="AA2529" s="12">
        <f t="shared" si="6"/>
        <v>173</v>
      </c>
      <c r="AB2529" s="12" t="str">
        <f t="array" ref="AB2529">IFERROR(INDEX('Pontuação 3.0'!G$13:G$191, MATCH(AA2529, 'Pontuação 3.0'!F$13:F$191, 0)), "Faixa Indefinida")</f>
        <v>D</v>
      </c>
      <c r="AC2529" s="12">
        <f t="shared" si="7"/>
        <v>0</v>
      </c>
      <c r="AD2529" s="12">
        <f t="shared" si="8"/>
        <v>0</v>
      </c>
      <c r="AE2529" s="12">
        <f t="shared" si="9"/>
        <v>0</v>
      </c>
      <c r="AF2529" s="12">
        <f t="shared" si="10"/>
        <v>1</v>
      </c>
    </row>
    <row r="2530" ht="15.75" customHeight="1">
      <c r="A2530" s="8">
        <v>45687.0</v>
      </c>
      <c r="B2530" s="9" t="s">
        <v>5933</v>
      </c>
      <c r="C2530" s="9" t="s">
        <v>5934</v>
      </c>
      <c r="D2530" s="15">
        <v>1.197137825E10</v>
      </c>
      <c r="E2530" s="9" t="s">
        <v>13936</v>
      </c>
      <c r="F2530" s="9" t="s">
        <v>13950</v>
      </c>
      <c r="G2530" s="9" t="s">
        <v>13926</v>
      </c>
      <c r="H2530" s="9" t="s">
        <v>13949</v>
      </c>
      <c r="I2530" s="9" t="s">
        <v>13940</v>
      </c>
      <c r="J2530" s="9" t="s">
        <v>13956</v>
      </c>
      <c r="K2530" s="9" t="s">
        <v>13940</v>
      </c>
      <c r="L2530" s="9" t="s">
        <v>13945</v>
      </c>
      <c r="M2530" s="9" t="s">
        <v>13946</v>
      </c>
      <c r="N2530" s="13" t="s">
        <v>12</v>
      </c>
      <c r="O2530" s="13" t="s">
        <v>14</v>
      </c>
      <c r="P2530" s="13" t="s">
        <v>32</v>
      </c>
      <c r="Q2530" s="13" t="s">
        <v>20</v>
      </c>
      <c r="R2530" s="13" t="s">
        <v>15</v>
      </c>
      <c r="S2530" s="10">
        <f>ROUNDUP(SUM(VLOOKUP(F2530,'Pontuação'!A$2:B$11,2,FALSE),VLOOKUP(E2530,'Pontuação'!C$2:D$11,2,FALSE),VLOOKUP(H2530,'Pontuação'!I$2:J$11,2,FALSE),VLOOKUP(J2530,'Pontuação'!G$2:H$11,2,FALSE),VLOOKUP(L2530,'Pontuação'!M$2:N$13,2,FALSE)),0)</f>
        <v>2005</v>
      </c>
      <c r="T2530" s="11">
        <f t="shared" si="1"/>
        <v>201</v>
      </c>
      <c r="U2530" s="11" t="str">
        <f t="array" ref="U2530">IFERROR(INDEX('Pontuação'!G$13:G$101, MATCH(T2530, 'Pontuação'!F$13:F$101, 0)), "Faixa Indefinida")</f>
        <v>A</v>
      </c>
      <c r="V2530" s="11">
        <f t="shared" si="2"/>
        <v>1</v>
      </c>
      <c r="W2530" s="11">
        <f t="shared" si="3"/>
        <v>0</v>
      </c>
      <c r="X2530" s="11">
        <f t="shared" si="4"/>
        <v>0</v>
      </c>
      <c r="Y2530" s="11">
        <f t="shared" si="5"/>
        <v>0</v>
      </c>
      <c r="Z2530" s="12">
        <f>ROUNDUP(SUM(VLOOKUP(F2530,'Pontuação 3.0'!A$2:B$11,2,FALSE),VLOOKUP(E2530,'Pontuação 3.0'!C$2:D$11,2,FALSE),VLOOKUP(H2530,'Pontuação 3.0'!I$2:J$11,2,FALSE),VLOOKUP(J2530,'Pontuação 3.0'!G$2:H$11,2,FALSE),VLOOKUP(G2530,'Pontuação 3.0'!E$2:F$11,2,FALSE),VLOOKUP(K2530,'Pontuação 3.0'!K$2:L$11,2,FALSE),VLOOKUP(L2530,'Pontuação 3.0'!M$2:N$13,2,FALSE)),0)</f>
        <v>2570</v>
      </c>
      <c r="AA2530" s="12">
        <f t="shared" si="6"/>
        <v>257</v>
      </c>
      <c r="AB2530" s="12" t="str">
        <f t="array" ref="AB2530">IFERROR(INDEX('Pontuação 3.0'!G$13:G$191, MATCH(AA2530, 'Pontuação 3.0'!F$13:F$191, 0)), "Faixa Indefinida")</f>
        <v>A</v>
      </c>
      <c r="AC2530" s="12">
        <f t="shared" si="7"/>
        <v>1</v>
      </c>
      <c r="AD2530" s="12">
        <f t="shared" si="8"/>
        <v>0</v>
      </c>
      <c r="AE2530" s="12">
        <f t="shared" si="9"/>
        <v>0</v>
      </c>
      <c r="AF2530" s="12">
        <f t="shared" si="10"/>
        <v>0</v>
      </c>
    </row>
    <row r="2531" ht="15.75" customHeight="1">
      <c r="A2531" s="8">
        <v>45687.0</v>
      </c>
      <c r="B2531" s="9" t="s">
        <v>5935</v>
      </c>
      <c r="C2531" s="9" t="s">
        <v>5936</v>
      </c>
      <c r="D2531" s="15">
        <v>1.1973463956E10</v>
      </c>
      <c r="E2531" s="9" t="s">
        <v>13936</v>
      </c>
      <c r="F2531" s="9" t="s">
        <v>13948</v>
      </c>
      <c r="G2531" s="9" t="s">
        <v>13926</v>
      </c>
      <c r="H2531" s="9" t="s">
        <v>13938</v>
      </c>
      <c r="I2531" s="9" t="s">
        <v>13928</v>
      </c>
      <c r="J2531" s="9" t="s">
        <v>13929</v>
      </c>
      <c r="K2531" s="9" t="s">
        <v>13940</v>
      </c>
      <c r="L2531" s="9" t="s">
        <v>13954</v>
      </c>
      <c r="M2531" s="9" t="s">
        <v>13942</v>
      </c>
      <c r="N2531" s="13" t="s">
        <v>12</v>
      </c>
      <c r="O2531" s="13" t="s">
        <v>14</v>
      </c>
      <c r="P2531" s="13" t="s">
        <v>32</v>
      </c>
      <c r="Q2531" s="13" t="s">
        <v>33</v>
      </c>
      <c r="R2531" s="13" t="s">
        <v>15</v>
      </c>
      <c r="S2531" s="10">
        <f>ROUNDUP(SUM(VLOOKUP(F2531,'Pontuação'!A$2:B$11,2,FALSE),VLOOKUP(E2531,'Pontuação'!C$2:D$11,2,FALSE),VLOOKUP(H2531,'Pontuação'!I$2:J$11,2,FALSE),VLOOKUP(J2531,'Pontuação'!G$2:H$11,2,FALSE),VLOOKUP(L2531,'Pontuação'!M$2:N$13,2,FALSE)),0)</f>
        <v>1530</v>
      </c>
      <c r="T2531" s="11">
        <f t="shared" si="1"/>
        <v>153</v>
      </c>
      <c r="U2531" s="11" t="str">
        <f t="array" ref="U2531">IFERROR(INDEX('Pontuação'!G$13:G$101, MATCH(T2531, 'Pontuação'!F$13:F$101, 0)), "Faixa Indefinida")</f>
        <v>C</v>
      </c>
      <c r="V2531" s="11">
        <f t="shared" si="2"/>
        <v>0</v>
      </c>
      <c r="W2531" s="11">
        <f t="shared" si="3"/>
        <v>0</v>
      </c>
      <c r="X2531" s="11">
        <f t="shared" si="4"/>
        <v>1</v>
      </c>
      <c r="Y2531" s="11">
        <f t="shared" si="5"/>
        <v>0</v>
      </c>
      <c r="Z2531" s="12">
        <f>ROUNDUP(SUM(VLOOKUP(F2531,'Pontuação 3.0'!A$2:B$11,2,FALSE),VLOOKUP(E2531,'Pontuação 3.0'!C$2:D$11,2,FALSE),VLOOKUP(H2531,'Pontuação 3.0'!I$2:J$11,2,FALSE),VLOOKUP(J2531,'Pontuação 3.0'!G$2:H$11,2,FALSE),VLOOKUP(G2531,'Pontuação 3.0'!E$2:F$11,2,FALSE),VLOOKUP(K2531,'Pontuação 3.0'!K$2:L$11,2,FALSE),VLOOKUP(L2531,'Pontuação 3.0'!M$2:N$13,2,FALSE)),0)</f>
        <v>1895</v>
      </c>
      <c r="AA2531" s="12">
        <f t="shared" si="6"/>
        <v>190</v>
      </c>
      <c r="AB2531" s="12" t="str">
        <f t="array" ref="AB2531">IFERROR(INDEX('Pontuação 3.0'!G$13:G$191, MATCH(AA2531, 'Pontuação 3.0'!F$13:F$191, 0)), "Faixa Indefinida")</f>
        <v>D</v>
      </c>
      <c r="AC2531" s="12">
        <f t="shared" si="7"/>
        <v>0</v>
      </c>
      <c r="AD2531" s="12">
        <f t="shared" si="8"/>
        <v>0</v>
      </c>
      <c r="AE2531" s="12">
        <f t="shared" si="9"/>
        <v>0</v>
      </c>
      <c r="AF2531" s="12">
        <f t="shared" si="10"/>
        <v>1</v>
      </c>
    </row>
    <row r="2532" ht="15.75" customHeight="1">
      <c r="A2532" s="8">
        <v>45687.0</v>
      </c>
      <c r="B2532" s="9" t="s">
        <v>5939</v>
      </c>
      <c r="C2532" s="9" t="s">
        <v>5940</v>
      </c>
      <c r="D2532" s="15">
        <v>8.7988776775E10</v>
      </c>
      <c r="E2532" s="9" t="s">
        <v>13936</v>
      </c>
      <c r="F2532" s="9" t="s">
        <v>13950</v>
      </c>
      <c r="G2532" s="9" t="s">
        <v>13961</v>
      </c>
      <c r="H2532" s="9" t="s">
        <v>13927</v>
      </c>
      <c r="I2532" s="9" t="s">
        <v>13940</v>
      </c>
      <c r="J2532" s="9" t="s">
        <v>13929</v>
      </c>
      <c r="K2532" s="9" t="s">
        <v>13940</v>
      </c>
      <c r="L2532" s="9" t="s">
        <v>13931</v>
      </c>
      <c r="M2532" s="9" t="s">
        <v>13946</v>
      </c>
      <c r="N2532" s="13" t="s">
        <v>12</v>
      </c>
      <c r="O2532" s="13" t="s">
        <v>14</v>
      </c>
      <c r="P2532" s="13" t="s">
        <v>32</v>
      </c>
      <c r="Q2532" s="13" t="s">
        <v>77</v>
      </c>
      <c r="R2532" s="13" t="s">
        <v>65</v>
      </c>
      <c r="S2532" s="10">
        <f>ROUNDUP(SUM(VLOOKUP(F2532,'Pontuação'!A$2:B$11,2,FALSE),VLOOKUP(E2532,'Pontuação'!C$2:D$11,2,FALSE),VLOOKUP(H2532,'Pontuação'!I$2:J$11,2,FALSE),VLOOKUP(J2532,'Pontuação'!G$2:H$11,2,FALSE),VLOOKUP(L2532,'Pontuação'!M$2:N$13,2,FALSE)),0)</f>
        <v>1439</v>
      </c>
      <c r="T2532" s="11">
        <f t="shared" si="1"/>
        <v>144</v>
      </c>
      <c r="U2532" s="11" t="str">
        <f t="array" ref="U2532">IFERROR(INDEX('Pontuação'!G$13:G$101, MATCH(T2532, 'Pontuação'!F$13:F$101, 0)), "Faixa Indefinida")</f>
        <v>D</v>
      </c>
      <c r="V2532" s="11">
        <f t="shared" si="2"/>
        <v>0</v>
      </c>
      <c r="W2532" s="11">
        <f t="shared" si="3"/>
        <v>0</v>
      </c>
      <c r="X2532" s="11">
        <f t="shared" si="4"/>
        <v>0</v>
      </c>
      <c r="Y2532" s="11">
        <f t="shared" si="5"/>
        <v>1</v>
      </c>
      <c r="Z2532" s="12">
        <f>ROUNDUP(SUM(VLOOKUP(F2532,'Pontuação 3.0'!A$2:B$11,2,FALSE),VLOOKUP(E2532,'Pontuação 3.0'!C$2:D$11,2,FALSE),VLOOKUP(H2532,'Pontuação 3.0'!I$2:J$11,2,FALSE),VLOOKUP(J2532,'Pontuação 3.0'!G$2:H$11,2,FALSE),VLOOKUP(G2532,'Pontuação 3.0'!E$2:F$11,2,FALSE),VLOOKUP(K2532,'Pontuação 3.0'!K$2:L$11,2,FALSE),VLOOKUP(L2532,'Pontuação 3.0'!M$2:N$13,2,FALSE)),0)</f>
        <v>1867</v>
      </c>
      <c r="AA2532" s="12">
        <f t="shared" si="6"/>
        <v>187</v>
      </c>
      <c r="AB2532" s="12" t="str">
        <f t="array" ref="AB2532">IFERROR(INDEX('Pontuação 3.0'!G$13:G$191, MATCH(AA2532, 'Pontuação 3.0'!F$13:F$191, 0)), "Faixa Indefinida")</f>
        <v>D</v>
      </c>
      <c r="AC2532" s="12">
        <f t="shared" si="7"/>
        <v>0</v>
      </c>
      <c r="AD2532" s="12">
        <f t="shared" si="8"/>
        <v>0</v>
      </c>
      <c r="AE2532" s="12">
        <f t="shared" si="9"/>
        <v>0</v>
      </c>
      <c r="AF2532" s="12">
        <f t="shared" si="10"/>
        <v>1</v>
      </c>
    </row>
    <row r="2533" ht="15.75" customHeight="1">
      <c r="A2533" s="8">
        <v>45687.0</v>
      </c>
      <c r="B2533" s="9" t="s">
        <v>5941</v>
      </c>
      <c r="C2533" s="9" t="s">
        <v>5942</v>
      </c>
      <c r="D2533" s="15">
        <v>8.5987960515E10</v>
      </c>
      <c r="E2533" s="9" t="s">
        <v>13936</v>
      </c>
      <c r="F2533" s="9" t="s">
        <v>13937</v>
      </c>
      <c r="G2533" s="9" t="s">
        <v>13926</v>
      </c>
      <c r="H2533" s="9" t="s">
        <v>13949</v>
      </c>
      <c r="I2533" s="9" t="s">
        <v>13940</v>
      </c>
      <c r="J2533" s="9" t="s">
        <v>13929</v>
      </c>
      <c r="K2533" s="9" t="s">
        <v>13930</v>
      </c>
      <c r="L2533" s="9" t="s">
        <v>13945</v>
      </c>
      <c r="M2533" s="9" t="s">
        <v>13967</v>
      </c>
      <c r="N2533" s="13" t="s">
        <v>12</v>
      </c>
      <c r="O2533" s="13" t="s">
        <v>14</v>
      </c>
      <c r="P2533" s="13" t="s">
        <v>39</v>
      </c>
      <c r="Q2533" s="13" t="s">
        <v>20</v>
      </c>
      <c r="R2533" s="13" t="s">
        <v>15</v>
      </c>
      <c r="S2533" s="10">
        <f>ROUNDUP(SUM(VLOOKUP(F2533,'Pontuação'!A$2:B$11,2,FALSE),VLOOKUP(E2533,'Pontuação'!C$2:D$11,2,FALSE),VLOOKUP(H2533,'Pontuação'!I$2:J$11,2,FALSE),VLOOKUP(J2533,'Pontuação'!G$2:H$11,2,FALSE),VLOOKUP(L2533,'Pontuação'!M$2:N$13,2,FALSE)),0)</f>
        <v>1698</v>
      </c>
      <c r="T2533" s="11">
        <f t="shared" si="1"/>
        <v>170</v>
      </c>
      <c r="U2533" s="11" t="str">
        <f t="array" ref="U2533">IFERROR(INDEX('Pontuação'!G$13:G$101, MATCH(T2533, 'Pontuação'!F$13:F$101, 0)), "Faixa Indefinida")</f>
        <v>B</v>
      </c>
      <c r="V2533" s="11">
        <f t="shared" si="2"/>
        <v>0</v>
      </c>
      <c r="W2533" s="11">
        <f t="shared" si="3"/>
        <v>1</v>
      </c>
      <c r="X2533" s="11">
        <f t="shared" si="4"/>
        <v>0</v>
      </c>
      <c r="Y2533" s="11">
        <f t="shared" si="5"/>
        <v>0</v>
      </c>
      <c r="Z2533" s="12">
        <f>ROUNDUP(SUM(VLOOKUP(F2533,'Pontuação 3.0'!A$2:B$11,2,FALSE),VLOOKUP(E2533,'Pontuação 3.0'!C$2:D$11,2,FALSE),VLOOKUP(H2533,'Pontuação 3.0'!I$2:J$11,2,FALSE),VLOOKUP(J2533,'Pontuação 3.0'!G$2:H$11,2,FALSE),VLOOKUP(G2533,'Pontuação 3.0'!E$2:F$11,2,FALSE),VLOOKUP(K2533,'Pontuação 3.0'!K$2:L$11,2,FALSE),VLOOKUP(L2533,'Pontuação 3.0'!M$2:N$13,2,FALSE)),0)</f>
        <v>2334</v>
      </c>
      <c r="AA2533" s="12">
        <f t="shared" si="6"/>
        <v>233</v>
      </c>
      <c r="AB2533" s="12" t="str">
        <f t="array" ref="AB2533">IFERROR(INDEX('Pontuação 3.0'!G$13:G$191, MATCH(AA2533, 'Pontuação 3.0'!F$13:F$191, 0)), "Faixa Indefinida")</f>
        <v>B</v>
      </c>
      <c r="AC2533" s="12">
        <f t="shared" si="7"/>
        <v>0</v>
      </c>
      <c r="AD2533" s="12">
        <f t="shared" si="8"/>
        <v>1</v>
      </c>
      <c r="AE2533" s="12">
        <f t="shared" si="9"/>
        <v>0</v>
      </c>
      <c r="AF2533" s="12">
        <f t="shared" si="10"/>
        <v>0</v>
      </c>
    </row>
    <row r="2534" ht="15.75" customHeight="1">
      <c r="A2534" s="8">
        <v>45687.0</v>
      </c>
      <c r="B2534" s="9" t="s">
        <v>5945</v>
      </c>
      <c r="C2534" s="9" t="s">
        <v>5946</v>
      </c>
      <c r="D2534" s="15">
        <v>8.5992919025E10</v>
      </c>
      <c r="E2534" s="9" t="s">
        <v>13936</v>
      </c>
      <c r="F2534" s="9" t="s">
        <v>13950</v>
      </c>
      <c r="G2534" s="9" t="s">
        <v>13926</v>
      </c>
      <c r="H2534" s="9" t="s">
        <v>13951</v>
      </c>
      <c r="I2534" s="9" t="s">
        <v>13928</v>
      </c>
      <c r="J2534" s="9" t="s">
        <v>13929</v>
      </c>
      <c r="K2534" s="9" t="s">
        <v>13930</v>
      </c>
      <c r="L2534" s="9" t="s">
        <v>13945</v>
      </c>
      <c r="M2534" s="9" t="s">
        <v>13946</v>
      </c>
      <c r="N2534" s="13" t="s">
        <v>12</v>
      </c>
      <c r="O2534" s="13" t="s">
        <v>14</v>
      </c>
      <c r="P2534" s="13" t="s">
        <v>32</v>
      </c>
      <c r="Q2534" s="13" t="s">
        <v>62</v>
      </c>
      <c r="R2534" s="13" t="s">
        <v>15</v>
      </c>
      <c r="S2534" s="10">
        <f>ROUNDUP(SUM(VLOOKUP(F2534,'Pontuação'!A$2:B$11,2,FALSE),VLOOKUP(E2534,'Pontuação'!C$2:D$11,2,FALSE),VLOOKUP(H2534,'Pontuação'!I$2:J$11,2,FALSE),VLOOKUP(J2534,'Pontuação'!G$2:H$11,2,FALSE),VLOOKUP(L2534,'Pontuação'!M$2:N$13,2,FALSE)),0)</f>
        <v>1685</v>
      </c>
      <c r="T2534" s="11">
        <f t="shared" si="1"/>
        <v>169</v>
      </c>
      <c r="U2534" s="11" t="str">
        <f t="array" ref="U2534">IFERROR(INDEX('Pontuação'!G$13:G$101, MATCH(T2534, 'Pontuação'!F$13:F$101, 0)), "Faixa Indefinida")</f>
        <v>B</v>
      </c>
      <c r="V2534" s="11">
        <f t="shared" si="2"/>
        <v>0</v>
      </c>
      <c r="W2534" s="11">
        <f t="shared" si="3"/>
        <v>1</v>
      </c>
      <c r="X2534" s="11">
        <f t="shared" si="4"/>
        <v>0</v>
      </c>
      <c r="Y2534" s="11">
        <f t="shared" si="5"/>
        <v>0</v>
      </c>
      <c r="Z2534" s="12">
        <f>ROUNDUP(SUM(VLOOKUP(F2534,'Pontuação 3.0'!A$2:B$11,2,FALSE),VLOOKUP(E2534,'Pontuação 3.0'!C$2:D$11,2,FALSE),VLOOKUP(H2534,'Pontuação 3.0'!I$2:J$11,2,FALSE),VLOOKUP(J2534,'Pontuação 3.0'!G$2:H$11,2,FALSE),VLOOKUP(G2534,'Pontuação 3.0'!E$2:F$11,2,FALSE),VLOOKUP(K2534,'Pontuação 3.0'!K$2:L$11,2,FALSE),VLOOKUP(L2534,'Pontuação 3.0'!M$2:N$13,2,FALSE)),0)</f>
        <v>2469</v>
      </c>
      <c r="AA2534" s="12">
        <f t="shared" si="6"/>
        <v>247</v>
      </c>
      <c r="AB2534" s="12" t="str">
        <f t="array" ref="AB2534">IFERROR(INDEX('Pontuação 3.0'!G$13:G$191, MATCH(AA2534, 'Pontuação 3.0'!F$13:F$191, 0)), "Faixa Indefinida")</f>
        <v>A</v>
      </c>
      <c r="AC2534" s="12">
        <f t="shared" si="7"/>
        <v>1</v>
      </c>
      <c r="AD2534" s="12">
        <f t="shared" si="8"/>
        <v>0</v>
      </c>
      <c r="AE2534" s="12">
        <f t="shared" si="9"/>
        <v>0</v>
      </c>
      <c r="AF2534" s="12">
        <f t="shared" si="10"/>
        <v>0</v>
      </c>
    </row>
    <row r="2535" ht="15.75" customHeight="1">
      <c r="A2535" s="8">
        <v>45687.0</v>
      </c>
      <c r="B2535" s="9" t="s">
        <v>5947</v>
      </c>
      <c r="C2535" s="9" t="s">
        <v>5948</v>
      </c>
      <c r="D2535" s="15">
        <v>6.1983796497E10</v>
      </c>
      <c r="E2535" s="9" t="s">
        <v>13924</v>
      </c>
      <c r="F2535" s="9" t="s">
        <v>13953</v>
      </c>
      <c r="G2535" s="9" t="s">
        <v>13926</v>
      </c>
      <c r="H2535" s="9" t="s">
        <v>13951</v>
      </c>
      <c r="I2535" s="9" t="s">
        <v>13928</v>
      </c>
      <c r="J2535" s="9" t="s">
        <v>13956</v>
      </c>
      <c r="K2535" s="9" t="s">
        <v>13940</v>
      </c>
      <c r="L2535" s="9" t="s">
        <v>13945</v>
      </c>
      <c r="M2535" s="9" t="s">
        <v>13942</v>
      </c>
      <c r="N2535" s="13" t="s">
        <v>12</v>
      </c>
      <c r="O2535" s="13" t="s">
        <v>14</v>
      </c>
      <c r="P2535" s="13" t="s">
        <v>32</v>
      </c>
      <c r="Q2535" s="13" t="s">
        <v>200</v>
      </c>
      <c r="R2535" s="13" t="s">
        <v>15</v>
      </c>
      <c r="S2535" s="10">
        <f>ROUNDUP(SUM(VLOOKUP(F2535,'Pontuação'!A$2:B$11,2,FALSE),VLOOKUP(E2535,'Pontuação'!C$2:D$11,2,FALSE),VLOOKUP(H2535,'Pontuação'!I$2:J$11,2,FALSE),VLOOKUP(J2535,'Pontuação'!G$2:H$11,2,FALSE),VLOOKUP(L2535,'Pontuação'!M$2:N$13,2,FALSE)),0)</f>
        <v>1972</v>
      </c>
      <c r="T2535" s="11">
        <f t="shared" si="1"/>
        <v>197</v>
      </c>
      <c r="U2535" s="11" t="str">
        <f t="array" ref="U2535">IFERROR(INDEX('Pontuação'!G$13:G$101, MATCH(T2535, 'Pontuação'!F$13:F$101, 0)), "Faixa Indefinida")</f>
        <v>A</v>
      </c>
      <c r="V2535" s="11">
        <f t="shared" si="2"/>
        <v>1</v>
      </c>
      <c r="W2535" s="11">
        <f t="shared" si="3"/>
        <v>0</v>
      </c>
      <c r="X2535" s="11">
        <f t="shared" si="4"/>
        <v>0</v>
      </c>
      <c r="Y2535" s="11">
        <f t="shared" si="5"/>
        <v>0</v>
      </c>
      <c r="Z2535" s="12">
        <f>ROUNDUP(SUM(VLOOKUP(F2535,'Pontuação 3.0'!A$2:B$11,2,FALSE),VLOOKUP(E2535,'Pontuação 3.0'!C$2:D$11,2,FALSE),VLOOKUP(H2535,'Pontuação 3.0'!I$2:J$11,2,FALSE),VLOOKUP(J2535,'Pontuação 3.0'!G$2:H$11,2,FALSE),VLOOKUP(G2535,'Pontuação 3.0'!E$2:F$11,2,FALSE),VLOOKUP(K2535,'Pontuação 3.0'!K$2:L$11,2,FALSE),VLOOKUP(L2535,'Pontuação 3.0'!M$2:N$13,2,FALSE)),0)</f>
        <v>2438</v>
      </c>
      <c r="AA2535" s="12">
        <f t="shared" si="6"/>
        <v>244</v>
      </c>
      <c r="AB2535" s="12" t="str">
        <f t="array" ref="AB2535">IFERROR(INDEX('Pontuação 3.0'!G$13:G$191, MATCH(AA2535, 'Pontuação 3.0'!F$13:F$191, 0)), "Faixa Indefinida")</f>
        <v>A</v>
      </c>
      <c r="AC2535" s="12">
        <f t="shared" si="7"/>
        <v>1</v>
      </c>
      <c r="AD2535" s="12">
        <f t="shared" si="8"/>
        <v>0</v>
      </c>
      <c r="AE2535" s="12">
        <f t="shared" si="9"/>
        <v>0</v>
      </c>
      <c r="AF2535" s="12">
        <f t="shared" si="10"/>
        <v>0</v>
      </c>
    </row>
    <row r="2536" ht="15.75" customHeight="1">
      <c r="A2536" s="8">
        <v>45687.0</v>
      </c>
      <c r="B2536" s="9" t="s">
        <v>14084</v>
      </c>
      <c r="C2536" s="9" t="s">
        <v>3217</v>
      </c>
      <c r="D2536" s="9" t="s">
        <v>3218</v>
      </c>
      <c r="E2536" s="9" t="s">
        <v>13924</v>
      </c>
      <c r="F2536" s="9" t="s">
        <v>13950</v>
      </c>
      <c r="G2536" s="9" t="s">
        <v>13926</v>
      </c>
      <c r="H2536" s="9" t="s">
        <v>13951</v>
      </c>
      <c r="I2536" s="9" t="s">
        <v>13928</v>
      </c>
      <c r="J2536" s="9" t="s">
        <v>13929</v>
      </c>
      <c r="K2536" s="9" t="s">
        <v>13940</v>
      </c>
      <c r="L2536" s="9" t="s">
        <v>13959</v>
      </c>
      <c r="M2536" s="9" t="s">
        <v>13932</v>
      </c>
      <c r="N2536" s="13" t="s">
        <v>12</v>
      </c>
      <c r="O2536" s="13" t="s">
        <v>14</v>
      </c>
      <c r="P2536" s="13" t="s">
        <v>13</v>
      </c>
      <c r="Q2536" s="13" t="s">
        <v>143</v>
      </c>
      <c r="R2536" s="13" t="s">
        <v>15</v>
      </c>
      <c r="S2536" s="10">
        <f>ROUNDUP(SUM(VLOOKUP(F2536,'Pontuação'!A$2:B$11,2,FALSE),VLOOKUP(E2536,'Pontuação'!C$2:D$11,2,FALSE),VLOOKUP(H2536,'Pontuação'!I$2:J$11,2,FALSE),VLOOKUP(J2536,'Pontuação'!G$2:H$11,2,FALSE),VLOOKUP(L2536,'Pontuação'!M$2:N$13,2,FALSE)),0)</f>
        <v>1627</v>
      </c>
      <c r="T2536" s="11">
        <f t="shared" si="1"/>
        <v>163</v>
      </c>
      <c r="U2536" s="11" t="str">
        <f t="array" ref="U2536">IFERROR(INDEX('Pontuação'!G$13:G$101, MATCH(T2536, 'Pontuação'!F$13:F$101, 0)), "Faixa Indefinida")</f>
        <v>C</v>
      </c>
      <c r="V2536" s="11">
        <f t="shared" si="2"/>
        <v>0</v>
      </c>
      <c r="W2536" s="11">
        <f t="shared" si="3"/>
        <v>0</v>
      </c>
      <c r="X2536" s="11">
        <f t="shared" si="4"/>
        <v>1</v>
      </c>
      <c r="Y2536" s="11">
        <f t="shared" si="5"/>
        <v>0</v>
      </c>
      <c r="Z2536" s="12">
        <f>ROUNDUP(SUM(VLOOKUP(F2536,'Pontuação 3.0'!A$2:B$11,2,FALSE),VLOOKUP(E2536,'Pontuação 3.0'!C$2:D$11,2,FALSE),VLOOKUP(H2536,'Pontuação 3.0'!I$2:J$11,2,FALSE),VLOOKUP(J2536,'Pontuação 3.0'!G$2:H$11,2,FALSE),VLOOKUP(G2536,'Pontuação 3.0'!E$2:F$11,2,FALSE),VLOOKUP(K2536,'Pontuação 3.0'!K$2:L$11,2,FALSE),VLOOKUP(L2536,'Pontuação 3.0'!M$2:N$13,2,FALSE)),0)</f>
        <v>2286</v>
      </c>
      <c r="AA2536" s="12">
        <f t="shared" si="6"/>
        <v>229</v>
      </c>
      <c r="AB2536" s="12" t="str">
        <f t="array" ref="AB2536">IFERROR(INDEX('Pontuação 3.0'!G$13:G$191, MATCH(AA2536, 'Pontuação 3.0'!F$13:F$191, 0)), "Faixa Indefinida")</f>
        <v>B</v>
      </c>
      <c r="AC2536" s="12">
        <f t="shared" si="7"/>
        <v>0</v>
      </c>
      <c r="AD2536" s="12">
        <f t="shared" si="8"/>
        <v>1</v>
      </c>
      <c r="AE2536" s="12">
        <f t="shared" si="9"/>
        <v>0</v>
      </c>
      <c r="AF2536" s="12">
        <f t="shared" si="10"/>
        <v>0</v>
      </c>
    </row>
    <row r="2537" ht="15.75" customHeight="1">
      <c r="A2537" s="8">
        <v>45687.0</v>
      </c>
      <c r="B2537" s="9" t="s">
        <v>5949</v>
      </c>
      <c r="C2537" s="9" t="s">
        <v>5950</v>
      </c>
      <c r="D2537" s="15">
        <v>6.7991736813E10</v>
      </c>
      <c r="E2537" s="9" t="s">
        <v>13936</v>
      </c>
      <c r="F2537" s="9" t="s">
        <v>13950</v>
      </c>
      <c r="G2537" s="9" t="s">
        <v>13944</v>
      </c>
      <c r="H2537" s="9" t="s">
        <v>13951</v>
      </c>
      <c r="I2537" s="9" t="s">
        <v>13940</v>
      </c>
      <c r="J2537" s="9" t="s">
        <v>13939</v>
      </c>
      <c r="K2537" s="9" t="s">
        <v>13940</v>
      </c>
      <c r="L2537" s="9" t="s">
        <v>13941</v>
      </c>
      <c r="M2537" s="9" t="s">
        <v>13942</v>
      </c>
      <c r="N2537" s="13" t="s">
        <v>12</v>
      </c>
      <c r="O2537" s="13" t="s">
        <v>14</v>
      </c>
      <c r="P2537" s="13" t="s">
        <v>93</v>
      </c>
      <c r="Q2537" s="13" t="s">
        <v>20</v>
      </c>
      <c r="R2537" s="13" t="s">
        <v>65</v>
      </c>
      <c r="S2537" s="10">
        <f>ROUNDUP(SUM(VLOOKUP(F2537,'Pontuação'!A$2:B$11,2,FALSE),VLOOKUP(E2537,'Pontuação'!C$2:D$11,2,FALSE),VLOOKUP(H2537,'Pontuação'!I$2:J$11,2,FALSE),VLOOKUP(J2537,'Pontuação'!G$2:H$11,2,FALSE),VLOOKUP(L2537,'Pontuação'!M$2:N$13,2,FALSE)),0)</f>
        <v>1702</v>
      </c>
      <c r="T2537" s="11">
        <f t="shared" si="1"/>
        <v>170</v>
      </c>
      <c r="U2537" s="11" t="str">
        <f t="array" ref="U2537">IFERROR(INDEX('Pontuação'!G$13:G$101, MATCH(T2537, 'Pontuação'!F$13:F$101, 0)), "Faixa Indefinida")</f>
        <v>B</v>
      </c>
      <c r="V2537" s="11">
        <f t="shared" si="2"/>
        <v>0</v>
      </c>
      <c r="W2537" s="11">
        <f t="shared" si="3"/>
        <v>1</v>
      </c>
      <c r="X2537" s="11">
        <f t="shared" si="4"/>
        <v>0</v>
      </c>
      <c r="Y2537" s="11">
        <f t="shared" si="5"/>
        <v>0</v>
      </c>
      <c r="Z2537" s="12">
        <f>ROUNDUP(SUM(VLOOKUP(F2537,'Pontuação 3.0'!A$2:B$11,2,FALSE),VLOOKUP(E2537,'Pontuação 3.0'!C$2:D$11,2,FALSE),VLOOKUP(H2537,'Pontuação 3.0'!I$2:J$11,2,FALSE),VLOOKUP(J2537,'Pontuação 3.0'!G$2:H$11,2,FALSE),VLOOKUP(G2537,'Pontuação 3.0'!E$2:F$11,2,FALSE),VLOOKUP(K2537,'Pontuação 3.0'!K$2:L$11,2,FALSE),VLOOKUP(L2537,'Pontuação 3.0'!M$2:N$13,2,FALSE)),0)</f>
        <v>2112</v>
      </c>
      <c r="AA2537" s="12">
        <f t="shared" si="6"/>
        <v>211</v>
      </c>
      <c r="AB2537" s="12" t="str">
        <f t="array" ref="AB2537">IFERROR(INDEX('Pontuação 3.0'!G$13:G$191, MATCH(AA2537, 'Pontuação 3.0'!F$13:F$191, 0)), "Faixa Indefinida")</f>
        <v>C</v>
      </c>
      <c r="AC2537" s="12">
        <f t="shared" si="7"/>
        <v>0</v>
      </c>
      <c r="AD2537" s="12">
        <f t="shared" si="8"/>
        <v>0</v>
      </c>
      <c r="AE2537" s="12">
        <f t="shared" si="9"/>
        <v>1</v>
      </c>
      <c r="AF2537" s="12">
        <f t="shared" si="10"/>
        <v>0</v>
      </c>
    </row>
    <row r="2538" ht="15.75" customHeight="1">
      <c r="A2538" s="8">
        <v>45687.0</v>
      </c>
      <c r="B2538" s="9" t="s">
        <v>3139</v>
      </c>
      <c r="C2538" s="9" t="s">
        <v>5955</v>
      </c>
      <c r="D2538" s="15">
        <v>8.4998643441E10</v>
      </c>
      <c r="E2538" s="9" t="s">
        <v>13936</v>
      </c>
      <c r="F2538" s="9" t="s">
        <v>13950</v>
      </c>
      <c r="G2538" s="9" t="s">
        <v>13926</v>
      </c>
      <c r="H2538" s="9" t="s">
        <v>13951</v>
      </c>
      <c r="I2538" s="9" t="s">
        <v>13940</v>
      </c>
      <c r="J2538" s="9" t="s">
        <v>13929</v>
      </c>
      <c r="K2538" s="9" t="s">
        <v>13940</v>
      </c>
      <c r="L2538" s="9" t="s">
        <v>13941</v>
      </c>
      <c r="M2538" s="9" t="s">
        <v>13942</v>
      </c>
      <c r="N2538" s="13" t="s">
        <v>12</v>
      </c>
      <c r="O2538" s="13" t="s">
        <v>14</v>
      </c>
      <c r="P2538" s="13" t="s">
        <v>32</v>
      </c>
      <c r="Q2538" s="13" t="s">
        <v>33</v>
      </c>
      <c r="R2538" s="13" t="s">
        <v>65</v>
      </c>
      <c r="S2538" s="10">
        <f>ROUNDUP(SUM(VLOOKUP(F2538,'Pontuação'!A$2:B$11,2,FALSE),VLOOKUP(E2538,'Pontuação'!C$2:D$11,2,FALSE),VLOOKUP(H2538,'Pontuação'!I$2:J$11,2,FALSE),VLOOKUP(J2538,'Pontuação'!G$2:H$11,2,FALSE),VLOOKUP(L2538,'Pontuação'!M$2:N$13,2,FALSE)),0)</f>
        <v>1597</v>
      </c>
      <c r="T2538" s="11">
        <f t="shared" si="1"/>
        <v>160</v>
      </c>
      <c r="U2538" s="11" t="str">
        <f t="array" ref="U2538">IFERROR(INDEX('Pontuação'!G$13:G$101, MATCH(T2538, 'Pontuação'!F$13:F$101, 0)), "Faixa Indefinida")</f>
        <v>C</v>
      </c>
      <c r="V2538" s="11">
        <f t="shared" si="2"/>
        <v>0</v>
      </c>
      <c r="W2538" s="11">
        <f t="shared" si="3"/>
        <v>0</v>
      </c>
      <c r="X2538" s="11">
        <f t="shared" si="4"/>
        <v>1</v>
      </c>
      <c r="Y2538" s="11">
        <f t="shared" si="5"/>
        <v>0</v>
      </c>
      <c r="Z2538" s="12">
        <f>ROUNDUP(SUM(VLOOKUP(F2538,'Pontuação 3.0'!A$2:B$11,2,FALSE),VLOOKUP(E2538,'Pontuação 3.0'!C$2:D$11,2,FALSE),VLOOKUP(H2538,'Pontuação 3.0'!I$2:J$11,2,FALSE),VLOOKUP(J2538,'Pontuação 3.0'!G$2:H$11,2,FALSE),VLOOKUP(G2538,'Pontuação 3.0'!E$2:F$11,2,FALSE),VLOOKUP(K2538,'Pontuação 3.0'!K$2:L$11,2,FALSE),VLOOKUP(L2538,'Pontuação 3.0'!M$2:N$13,2,FALSE)),0)</f>
        <v>2100</v>
      </c>
      <c r="AA2538" s="12">
        <f t="shared" si="6"/>
        <v>210</v>
      </c>
      <c r="AB2538" s="12" t="str">
        <f t="array" ref="AB2538">IFERROR(INDEX('Pontuação 3.0'!G$13:G$191, MATCH(AA2538, 'Pontuação 3.0'!F$13:F$191, 0)), "Faixa Indefinida")</f>
        <v>C</v>
      </c>
      <c r="AC2538" s="12">
        <f t="shared" si="7"/>
        <v>0</v>
      </c>
      <c r="AD2538" s="12">
        <f t="shared" si="8"/>
        <v>0</v>
      </c>
      <c r="AE2538" s="12">
        <f t="shared" si="9"/>
        <v>1</v>
      </c>
      <c r="AF2538" s="12">
        <f t="shared" si="10"/>
        <v>0</v>
      </c>
    </row>
    <row r="2539" ht="15.75" customHeight="1">
      <c r="A2539" s="8">
        <v>45687.0</v>
      </c>
      <c r="B2539" s="9" t="s">
        <v>5958</v>
      </c>
      <c r="C2539" s="9" t="s">
        <v>5959</v>
      </c>
      <c r="D2539" s="15">
        <v>7.1996307951E10</v>
      </c>
      <c r="E2539" s="9" t="s">
        <v>13936</v>
      </c>
      <c r="F2539" s="9" t="s">
        <v>13948</v>
      </c>
      <c r="G2539" s="9" t="s">
        <v>13926</v>
      </c>
      <c r="H2539" s="9" t="s">
        <v>13949</v>
      </c>
      <c r="I2539" s="9" t="s">
        <v>13928</v>
      </c>
      <c r="J2539" s="9" t="s">
        <v>13939</v>
      </c>
      <c r="K2539" s="9" t="s">
        <v>13940</v>
      </c>
      <c r="L2539" s="9" t="s">
        <v>13931</v>
      </c>
      <c r="M2539" s="9" t="s">
        <v>13942</v>
      </c>
      <c r="N2539" s="13" t="s">
        <v>12</v>
      </c>
      <c r="O2539" s="13" t="s">
        <v>14</v>
      </c>
      <c r="P2539" s="13" t="s">
        <v>24</v>
      </c>
      <c r="Q2539" s="13" t="s">
        <v>20</v>
      </c>
      <c r="R2539" s="13" t="s">
        <v>65</v>
      </c>
      <c r="S2539" s="10">
        <f>ROUNDUP(SUM(VLOOKUP(F2539,'Pontuação'!A$2:B$11,2,FALSE),VLOOKUP(E2539,'Pontuação'!C$2:D$11,2,FALSE),VLOOKUP(H2539,'Pontuação'!I$2:J$11,2,FALSE),VLOOKUP(J2539,'Pontuação'!G$2:H$11,2,FALSE),VLOOKUP(L2539,'Pontuação'!M$2:N$13,2,FALSE)),0)</f>
        <v>1688</v>
      </c>
      <c r="T2539" s="11">
        <f t="shared" si="1"/>
        <v>169</v>
      </c>
      <c r="U2539" s="11" t="str">
        <f t="array" ref="U2539">IFERROR(INDEX('Pontuação'!G$13:G$101, MATCH(T2539, 'Pontuação'!F$13:F$101, 0)), "Faixa Indefinida")</f>
        <v>B</v>
      </c>
      <c r="V2539" s="11">
        <f t="shared" si="2"/>
        <v>0</v>
      </c>
      <c r="W2539" s="11">
        <f t="shared" si="3"/>
        <v>1</v>
      </c>
      <c r="X2539" s="11">
        <f t="shared" si="4"/>
        <v>0</v>
      </c>
      <c r="Y2539" s="11">
        <f t="shared" si="5"/>
        <v>0</v>
      </c>
      <c r="Z2539" s="12">
        <f>ROUNDUP(SUM(VLOOKUP(F2539,'Pontuação 3.0'!A$2:B$11,2,FALSE),VLOOKUP(E2539,'Pontuação 3.0'!C$2:D$11,2,FALSE),VLOOKUP(H2539,'Pontuação 3.0'!I$2:J$11,2,FALSE),VLOOKUP(J2539,'Pontuação 3.0'!G$2:H$11,2,FALSE),VLOOKUP(G2539,'Pontuação 3.0'!E$2:F$11,2,FALSE),VLOOKUP(K2539,'Pontuação 3.0'!K$2:L$11,2,FALSE),VLOOKUP(L2539,'Pontuação 3.0'!M$2:N$13,2,FALSE)),0)</f>
        <v>2228</v>
      </c>
      <c r="AA2539" s="12">
        <f t="shared" si="6"/>
        <v>223</v>
      </c>
      <c r="AB2539" s="12" t="str">
        <f t="array" ref="AB2539">IFERROR(INDEX('Pontuação 3.0'!G$13:G$191, MATCH(AA2539, 'Pontuação 3.0'!F$13:F$191, 0)), "Faixa Indefinida")</f>
        <v>B</v>
      </c>
      <c r="AC2539" s="12">
        <f t="shared" si="7"/>
        <v>0</v>
      </c>
      <c r="AD2539" s="12">
        <f t="shared" si="8"/>
        <v>1</v>
      </c>
      <c r="AE2539" s="12">
        <f t="shared" si="9"/>
        <v>0</v>
      </c>
      <c r="AF2539" s="12">
        <f t="shared" si="10"/>
        <v>0</v>
      </c>
    </row>
    <row r="2540" ht="15.75" customHeight="1">
      <c r="A2540" s="8">
        <v>45687.0</v>
      </c>
      <c r="B2540" s="9" t="s">
        <v>5960</v>
      </c>
      <c r="C2540" s="9" t="s">
        <v>5961</v>
      </c>
      <c r="D2540" s="15">
        <v>2.1976516358E10</v>
      </c>
      <c r="E2540" s="9" t="s">
        <v>13936</v>
      </c>
      <c r="F2540" s="9" t="s">
        <v>13950</v>
      </c>
      <c r="G2540" s="9" t="s">
        <v>13926</v>
      </c>
      <c r="H2540" s="9" t="s">
        <v>13951</v>
      </c>
      <c r="I2540" s="9" t="s">
        <v>13940</v>
      </c>
      <c r="J2540" s="9" t="s">
        <v>13929</v>
      </c>
      <c r="K2540" s="9" t="s">
        <v>13940</v>
      </c>
      <c r="L2540" s="9" t="s">
        <v>13954</v>
      </c>
      <c r="M2540" s="9" t="s">
        <v>13932</v>
      </c>
      <c r="N2540" s="13" t="s">
        <v>12</v>
      </c>
      <c r="O2540" s="13" t="s">
        <v>14</v>
      </c>
      <c r="P2540" s="13" t="s">
        <v>13</v>
      </c>
      <c r="Q2540" s="13" t="s">
        <v>33</v>
      </c>
      <c r="R2540" s="13" t="s">
        <v>65</v>
      </c>
      <c r="S2540" s="10">
        <f>ROUNDUP(SUM(VLOOKUP(F2540,'Pontuação'!A$2:B$11,2,FALSE),VLOOKUP(E2540,'Pontuação'!C$2:D$11,2,FALSE),VLOOKUP(H2540,'Pontuação'!I$2:J$11,2,FALSE),VLOOKUP(J2540,'Pontuação'!G$2:H$11,2,FALSE),VLOOKUP(L2540,'Pontuação'!M$2:N$13,2,FALSE)),0)</f>
        <v>1516</v>
      </c>
      <c r="T2540" s="11">
        <f t="shared" si="1"/>
        <v>152</v>
      </c>
      <c r="U2540" s="11" t="str">
        <f t="array" ref="U2540">IFERROR(INDEX('Pontuação'!G$13:G$101, MATCH(T2540, 'Pontuação'!F$13:F$101, 0)), "Faixa Indefinida")</f>
        <v>C</v>
      </c>
      <c r="V2540" s="11">
        <f t="shared" si="2"/>
        <v>0</v>
      </c>
      <c r="W2540" s="11">
        <f t="shared" si="3"/>
        <v>0</v>
      </c>
      <c r="X2540" s="11">
        <f t="shared" si="4"/>
        <v>1</v>
      </c>
      <c r="Y2540" s="11">
        <f t="shared" si="5"/>
        <v>0</v>
      </c>
      <c r="Z2540" s="12">
        <f>ROUNDUP(SUM(VLOOKUP(F2540,'Pontuação 3.0'!A$2:B$11,2,FALSE),VLOOKUP(E2540,'Pontuação 3.0'!C$2:D$11,2,FALSE),VLOOKUP(H2540,'Pontuação 3.0'!I$2:J$11,2,FALSE),VLOOKUP(J2540,'Pontuação 3.0'!G$2:H$11,2,FALSE),VLOOKUP(G2540,'Pontuação 3.0'!E$2:F$11,2,FALSE),VLOOKUP(K2540,'Pontuação 3.0'!K$2:L$11,2,FALSE),VLOOKUP(L2540,'Pontuação 3.0'!M$2:N$13,2,FALSE)),0)</f>
        <v>2092</v>
      </c>
      <c r="AA2540" s="12">
        <f t="shared" si="6"/>
        <v>209</v>
      </c>
      <c r="AB2540" s="12" t="str">
        <f t="array" ref="AB2540">IFERROR(INDEX('Pontuação 3.0'!G$13:G$191, MATCH(AA2540, 'Pontuação 3.0'!F$13:F$191, 0)), "Faixa Indefinida")</f>
        <v>C</v>
      </c>
      <c r="AC2540" s="12">
        <f t="shared" si="7"/>
        <v>0</v>
      </c>
      <c r="AD2540" s="12">
        <f t="shared" si="8"/>
        <v>0</v>
      </c>
      <c r="AE2540" s="12">
        <f t="shared" si="9"/>
        <v>1</v>
      </c>
      <c r="AF2540" s="12">
        <f t="shared" si="10"/>
        <v>0</v>
      </c>
    </row>
    <row r="2541" ht="15.75" customHeight="1">
      <c r="A2541" s="8">
        <v>45687.0</v>
      </c>
      <c r="B2541" s="9" t="s">
        <v>5962</v>
      </c>
      <c r="C2541" s="9" t="s">
        <v>5963</v>
      </c>
      <c r="D2541" s="15">
        <v>2.1987797749E10</v>
      </c>
      <c r="E2541" s="9" t="s">
        <v>13936</v>
      </c>
      <c r="F2541" s="9" t="s">
        <v>13950</v>
      </c>
      <c r="G2541" s="9" t="s">
        <v>13955</v>
      </c>
      <c r="H2541" s="9" t="s">
        <v>13951</v>
      </c>
      <c r="I2541" s="9" t="s">
        <v>13928</v>
      </c>
      <c r="J2541" s="9" t="s">
        <v>13939</v>
      </c>
      <c r="K2541" s="9" t="s">
        <v>13940</v>
      </c>
      <c r="L2541" s="9" t="s">
        <v>13941</v>
      </c>
      <c r="M2541" s="9" t="s">
        <v>13932</v>
      </c>
      <c r="N2541" s="13" t="s">
        <v>12</v>
      </c>
      <c r="O2541" s="13" t="s">
        <v>14</v>
      </c>
      <c r="P2541" s="13" t="s">
        <v>32</v>
      </c>
      <c r="Q2541" s="13" t="s">
        <v>48</v>
      </c>
      <c r="R2541" s="13" t="s">
        <v>15</v>
      </c>
      <c r="S2541" s="10">
        <f>ROUNDUP(SUM(VLOOKUP(F2541,'Pontuação'!A$2:B$11,2,FALSE),VLOOKUP(E2541,'Pontuação'!C$2:D$11,2,FALSE),VLOOKUP(H2541,'Pontuação'!I$2:J$11,2,FALSE),VLOOKUP(J2541,'Pontuação'!G$2:H$11,2,FALSE),VLOOKUP(L2541,'Pontuação'!M$2:N$13,2,FALSE)),0)</f>
        <v>1702</v>
      </c>
      <c r="T2541" s="11">
        <f t="shared" si="1"/>
        <v>170</v>
      </c>
      <c r="U2541" s="11" t="str">
        <f t="array" ref="U2541">IFERROR(INDEX('Pontuação'!G$13:G$101, MATCH(T2541, 'Pontuação'!F$13:F$101, 0)), "Faixa Indefinida")</f>
        <v>B</v>
      </c>
      <c r="V2541" s="11">
        <f t="shared" si="2"/>
        <v>0</v>
      </c>
      <c r="W2541" s="11">
        <f t="shared" si="3"/>
        <v>1</v>
      </c>
      <c r="X2541" s="11">
        <f t="shared" si="4"/>
        <v>0</v>
      </c>
      <c r="Y2541" s="11">
        <f t="shared" si="5"/>
        <v>0</v>
      </c>
      <c r="Z2541" s="12">
        <f>ROUNDUP(SUM(VLOOKUP(F2541,'Pontuação 3.0'!A$2:B$11,2,FALSE),VLOOKUP(E2541,'Pontuação 3.0'!C$2:D$11,2,FALSE),VLOOKUP(H2541,'Pontuação 3.0'!I$2:J$11,2,FALSE),VLOOKUP(J2541,'Pontuação 3.0'!G$2:H$11,2,FALSE),VLOOKUP(G2541,'Pontuação 3.0'!E$2:F$11,2,FALSE),VLOOKUP(K2541,'Pontuação 3.0'!K$2:L$11,2,FALSE),VLOOKUP(L2541,'Pontuação 3.0'!M$2:N$13,2,FALSE)),0)</f>
        <v>2346</v>
      </c>
      <c r="AA2541" s="12">
        <f t="shared" si="6"/>
        <v>235</v>
      </c>
      <c r="AB2541" s="12" t="str">
        <f t="array" ref="AB2541">IFERROR(INDEX('Pontuação 3.0'!G$13:G$191, MATCH(AA2541, 'Pontuação 3.0'!F$13:F$191, 0)), "Faixa Indefinida")</f>
        <v>B</v>
      </c>
      <c r="AC2541" s="12">
        <f t="shared" si="7"/>
        <v>0</v>
      </c>
      <c r="AD2541" s="12">
        <f t="shared" si="8"/>
        <v>1</v>
      </c>
      <c r="AE2541" s="12">
        <f t="shared" si="9"/>
        <v>0</v>
      </c>
      <c r="AF2541" s="12">
        <f t="shared" si="10"/>
        <v>0</v>
      </c>
    </row>
    <row r="2542" ht="15.75" customHeight="1">
      <c r="A2542" s="8">
        <v>45687.0</v>
      </c>
      <c r="B2542" s="9" t="s">
        <v>1488</v>
      </c>
      <c r="C2542" s="9" t="s">
        <v>5966</v>
      </c>
      <c r="D2542" s="15">
        <v>4.7999536586E10</v>
      </c>
      <c r="E2542" s="9" t="s">
        <v>13936</v>
      </c>
      <c r="F2542" s="9" t="s">
        <v>13948</v>
      </c>
      <c r="G2542" s="9" t="s">
        <v>13926</v>
      </c>
      <c r="H2542" s="9" t="s">
        <v>13949</v>
      </c>
      <c r="I2542" s="9" t="s">
        <v>13928</v>
      </c>
      <c r="J2542" s="9" t="s">
        <v>13956</v>
      </c>
      <c r="K2542" s="9" t="s">
        <v>13930</v>
      </c>
      <c r="L2542" s="9" t="s">
        <v>13945</v>
      </c>
      <c r="M2542" s="9" t="s">
        <v>13942</v>
      </c>
      <c r="N2542" s="13" t="s">
        <v>12</v>
      </c>
      <c r="O2542" s="13" t="s">
        <v>14</v>
      </c>
      <c r="P2542" s="13" t="s">
        <v>24</v>
      </c>
      <c r="Q2542" s="13" t="s">
        <v>48</v>
      </c>
      <c r="R2542" s="13" t="s">
        <v>15</v>
      </c>
      <c r="S2542" s="10">
        <f>ROUNDUP(SUM(VLOOKUP(F2542,'Pontuação'!A$2:B$11,2,FALSE),VLOOKUP(E2542,'Pontuação'!C$2:D$11,2,FALSE),VLOOKUP(H2542,'Pontuação'!I$2:J$11,2,FALSE),VLOOKUP(J2542,'Pontuação'!G$2:H$11,2,FALSE),VLOOKUP(L2542,'Pontuação'!M$2:N$13,2,FALSE)),0)</f>
        <v>1993</v>
      </c>
      <c r="T2542" s="11">
        <f t="shared" si="1"/>
        <v>199</v>
      </c>
      <c r="U2542" s="11" t="str">
        <f t="array" ref="U2542">IFERROR(INDEX('Pontuação'!G$13:G$101, MATCH(T2542, 'Pontuação'!F$13:F$101, 0)), "Faixa Indefinida")</f>
        <v>A</v>
      </c>
      <c r="V2542" s="11">
        <f t="shared" si="2"/>
        <v>1</v>
      </c>
      <c r="W2542" s="11">
        <f t="shared" si="3"/>
        <v>0</v>
      </c>
      <c r="X2542" s="11">
        <f t="shared" si="4"/>
        <v>0</v>
      </c>
      <c r="Y2542" s="11">
        <f t="shared" si="5"/>
        <v>0</v>
      </c>
      <c r="Z2542" s="12">
        <f>ROUNDUP(SUM(VLOOKUP(F2542,'Pontuação 3.0'!A$2:B$11,2,FALSE),VLOOKUP(E2542,'Pontuação 3.0'!C$2:D$11,2,FALSE),VLOOKUP(H2542,'Pontuação 3.0'!I$2:J$11,2,FALSE),VLOOKUP(J2542,'Pontuação 3.0'!G$2:H$11,2,FALSE),VLOOKUP(G2542,'Pontuação 3.0'!E$2:F$11,2,FALSE),VLOOKUP(K2542,'Pontuação 3.0'!K$2:L$11,2,FALSE),VLOOKUP(L2542,'Pontuação 3.0'!M$2:N$13,2,FALSE)),0)</f>
        <v>2698</v>
      </c>
      <c r="AA2542" s="12">
        <f t="shared" si="6"/>
        <v>270</v>
      </c>
      <c r="AB2542" s="12" t="str">
        <f t="array" ref="AB2542">IFERROR(INDEX('Pontuação 3.0'!G$13:G$191, MATCH(AA2542, 'Pontuação 3.0'!F$13:F$191, 0)), "Faixa Indefinida")</f>
        <v>A</v>
      </c>
      <c r="AC2542" s="12">
        <f t="shared" si="7"/>
        <v>1</v>
      </c>
      <c r="AD2542" s="12">
        <f t="shared" si="8"/>
        <v>0</v>
      </c>
      <c r="AE2542" s="12">
        <f t="shared" si="9"/>
        <v>0</v>
      </c>
      <c r="AF2542" s="12">
        <f t="shared" si="10"/>
        <v>0</v>
      </c>
    </row>
    <row r="2543" ht="15.75" customHeight="1">
      <c r="A2543" s="8">
        <v>45687.0</v>
      </c>
      <c r="B2543" s="9" t="s">
        <v>5964</v>
      </c>
      <c r="C2543" s="9" t="s">
        <v>5965</v>
      </c>
      <c r="D2543" s="15">
        <v>3.198846934E10</v>
      </c>
      <c r="E2543" s="9" t="s">
        <v>13936</v>
      </c>
      <c r="F2543" s="9" t="s">
        <v>13948</v>
      </c>
      <c r="G2543" s="9" t="s">
        <v>13926</v>
      </c>
      <c r="H2543" s="9" t="s">
        <v>13960</v>
      </c>
      <c r="I2543" s="9" t="s">
        <v>13928</v>
      </c>
      <c r="J2543" s="9" t="s">
        <v>13929</v>
      </c>
      <c r="K2543" s="9" t="s">
        <v>13940</v>
      </c>
      <c r="L2543" s="9" t="s">
        <v>13931</v>
      </c>
      <c r="M2543" s="9" t="s">
        <v>13942</v>
      </c>
      <c r="N2543" s="13" t="s">
        <v>12</v>
      </c>
      <c r="O2543" s="13" t="s">
        <v>14</v>
      </c>
      <c r="P2543" s="13" t="s">
        <v>32</v>
      </c>
      <c r="Q2543" s="13" t="s">
        <v>200</v>
      </c>
      <c r="R2543" s="13" t="s">
        <v>15</v>
      </c>
      <c r="S2543" s="10">
        <f>ROUNDUP(SUM(VLOOKUP(F2543,'Pontuação'!A$2:B$11,2,FALSE),VLOOKUP(E2543,'Pontuação'!C$2:D$11,2,FALSE),VLOOKUP(H2543,'Pontuação'!I$2:J$11,2,FALSE),VLOOKUP(J2543,'Pontuação'!G$2:H$11,2,FALSE),VLOOKUP(L2543,'Pontuação'!M$2:N$13,2,FALSE)),0)</f>
        <v>1357</v>
      </c>
      <c r="T2543" s="11">
        <f t="shared" si="1"/>
        <v>136</v>
      </c>
      <c r="U2543" s="11" t="str">
        <f t="array" ref="U2543">IFERROR(INDEX('Pontuação'!G$13:G$101, MATCH(T2543, 'Pontuação'!F$13:F$101, 0)), "Faixa Indefinida")</f>
        <v>D</v>
      </c>
      <c r="V2543" s="11">
        <f t="shared" si="2"/>
        <v>0</v>
      </c>
      <c r="W2543" s="11">
        <f t="shared" si="3"/>
        <v>0</v>
      </c>
      <c r="X2543" s="11">
        <f t="shared" si="4"/>
        <v>0</v>
      </c>
      <c r="Y2543" s="11">
        <f t="shared" si="5"/>
        <v>1</v>
      </c>
      <c r="Z2543" s="12">
        <f>ROUNDUP(SUM(VLOOKUP(F2543,'Pontuação 3.0'!A$2:B$11,2,FALSE),VLOOKUP(E2543,'Pontuação 3.0'!C$2:D$11,2,FALSE),VLOOKUP(H2543,'Pontuação 3.0'!I$2:J$11,2,FALSE),VLOOKUP(J2543,'Pontuação 3.0'!G$2:H$11,2,FALSE),VLOOKUP(G2543,'Pontuação 3.0'!E$2:F$11,2,FALSE),VLOOKUP(K2543,'Pontuação 3.0'!K$2:L$11,2,FALSE),VLOOKUP(L2543,'Pontuação 3.0'!M$2:N$13,2,FALSE)),0)</f>
        <v>1881</v>
      </c>
      <c r="AA2543" s="12">
        <f t="shared" si="6"/>
        <v>188</v>
      </c>
      <c r="AB2543" s="12" t="str">
        <f t="array" ref="AB2543">IFERROR(INDEX('Pontuação 3.0'!G$13:G$191, MATCH(AA2543, 'Pontuação 3.0'!F$13:F$191, 0)), "Faixa Indefinida")</f>
        <v>D</v>
      </c>
      <c r="AC2543" s="12">
        <f t="shared" si="7"/>
        <v>0</v>
      </c>
      <c r="AD2543" s="12">
        <f t="shared" si="8"/>
        <v>0</v>
      </c>
      <c r="AE2543" s="12">
        <f t="shared" si="9"/>
        <v>0</v>
      </c>
      <c r="AF2543" s="12">
        <f t="shared" si="10"/>
        <v>1</v>
      </c>
    </row>
    <row r="2544" ht="15.75" customHeight="1">
      <c r="A2544" s="8">
        <v>45687.0</v>
      </c>
      <c r="B2544" s="9" t="s">
        <v>14085</v>
      </c>
      <c r="C2544" s="9" t="s">
        <v>5967</v>
      </c>
      <c r="D2544" s="15">
        <v>6.2992947457E10</v>
      </c>
      <c r="E2544" s="9" t="s">
        <v>13936</v>
      </c>
      <c r="F2544" s="9" t="s">
        <v>13950</v>
      </c>
      <c r="G2544" s="9" t="s">
        <v>13926</v>
      </c>
      <c r="H2544" s="9" t="s">
        <v>13938</v>
      </c>
      <c r="I2544" s="9" t="s">
        <v>13928</v>
      </c>
      <c r="J2544" s="9" t="s">
        <v>13929</v>
      </c>
      <c r="K2544" s="9" t="s">
        <v>13930</v>
      </c>
      <c r="L2544" s="9" t="s">
        <v>13954</v>
      </c>
      <c r="M2544" s="9" t="s">
        <v>13942</v>
      </c>
      <c r="N2544" s="13" t="s">
        <v>12</v>
      </c>
      <c r="O2544" s="13" t="s">
        <v>14</v>
      </c>
      <c r="P2544" s="13" t="s">
        <v>32</v>
      </c>
      <c r="Q2544" s="13" t="s">
        <v>20</v>
      </c>
      <c r="R2544" s="13" t="s">
        <v>65</v>
      </c>
      <c r="S2544" s="10">
        <f>ROUNDUP(SUM(VLOOKUP(F2544,'Pontuação'!A$2:B$11,2,FALSE),VLOOKUP(E2544,'Pontuação'!C$2:D$11,2,FALSE),VLOOKUP(H2544,'Pontuação'!I$2:J$11,2,FALSE),VLOOKUP(J2544,'Pontuação'!G$2:H$11,2,FALSE),VLOOKUP(L2544,'Pontuação'!M$2:N$13,2,FALSE)),0)</f>
        <v>1542</v>
      </c>
      <c r="T2544" s="11">
        <f t="shared" si="1"/>
        <v>154</v>
      </c>
      <c r="U2544" s="11" t="str">
        <f t="array" ref="U2544">IFERROR(INDEX('Pontuação'!G$13:G$101, MATCH(T2544, 'Pontuação'!F$13:F$101, 0)), "Faixa Indefinida")</f>
        <v>C</v>
      </c>
      <c r="V2544" s="11">
        <f t="shared" si="2"/>
        <v>0</v>
      </c>
      <c r="W2544" s="11">
        <f t="shared" si="3"/>
        <v>0</v>
      </c>
      <c r="X2544" s="11">
        <f t="shared" si="4"/>
        <v>1</v>
      </c>
      <c r="Y2544" s="11">
        <f t="shared" si="5"/>
        <v>0</v>
      </c>
      <c r="Z2544" s="12">
        <f>ROUNDUP(SUM(VLOOKUP(F2544,'Pontuação 3.0'!A$2:B$11,2,FALSE),VLOOKUP(E2544,'Pontuação 3.0'!C$2:D$11,2,FALSE),VLOOKUP(H2544,'Pontuação 3.0'!I$2:J$11,2,FALSE),VLOOKUP(J2544,'Pontuação 3.0'!G$2:H$11,2,FALSE),VLOOKUP(G2544,'Pontuação 3.0'!E$2:F$11,2,FALSE),VLOOKUP(K2544,'Pontuação 3.0'!K$2:L$11,2,FALSE),VLOOKUP(L2544,'Pontuação 3.0'!M$2:N$13,2,FALSE)),0)</f>
        <v>2289</v>
      </c>
      <c r="AA2544" s="12">
        <f t="shared" si="6"/>
        <v>229</v>
      </c>
      <c r="AB2544" s="12" t="str">
        <f t="array" ref="AB2544">IFERROR(INDEX('Pontuação 3.0'!G$13:G$191, MATCH(AA2544, 'Pontuação 3.0'!F$13:F$191, 0)), "Faixa Indefinida")</f>
        <v>B</v>
      </c>
      <c r="AC2544" s="12">
        <f t="shared" si="7"/>
        <v>0</v>
      </c>
      <c r="AD2544" s="12">
        <f t="shared" si="8"/>
        <v>1</v>
      </c>
      <c r="AE2544" s="12">
        <f t="shared" si="9"/>
        <v>0</v>
      </c>
      <c r="AF2544" s="12">
        <f t="shared" si="10"/>
        <v>0</v>
      </c>
    </row>
    <row r="2545" ht="15.75" customHeight="1">
      <c r="A2545" s="8">
        <v>45687.0</v>
      </c>
      <c r="B2545" s="9" t="s">
        <v>2979</v>
      </c>
      <c r="C2545" s="9" t="s">
        <v>5970</v>
      </c>
      <c r="D2545" s="15">
        <v>1.9987338582E10</v>
      </c>
      <c r="E2545" s="9" t="s">
        <v>13924</v>
      </c>
      <c r="F2545" s="9" t="s">
        <v>13950</v>
      </c>
      <c r="G2545" s="9" t="s">
        <v>13926</v>
      </c>
      <c r="H2545" s="9" t="s">
        <v>13949</v>
      </c>
      <c r="I2545" s="9" t="s">
        <v>13940</v>
      </c>
      <c r="J2545" s="9" t="s">
        <v>13929</v>
      </c>
      <c r="K2545" s="9" t="s">
        <v>13940</v>
      </c>
      <c r="L2545" s="9" t="s">
        <v>13931</v>
      </c>
      <c r="M2545" s="9" t="s">
        <v>13942</v>
      </c>
      <c r="N2545" s="13" t="s">
        <v>12</v>
      </c>
      <c r="O2545" s="13" t="s">
        <v>14</v>
      </c>
      <c r="P2545" s="13" t="s">
        <v>47</v>
      </c>
      <c r="Q2545" s="13" t="s">
        <v>20</v>
      </c>
      <c r="R2545" s="13" t="s">
        <v>15</v>
      </c>
      <c r="S2545" s="10">
        <f>ROUNDUP(SUM(VLOOKUP(F2545,'Pontuação'!A$2:B$11,2,FALSE),VLOOKUP(E2545,'Pontuação'!C$2:D$11,2,FALSE),VLOOKUP(H2545,'Pontuação'!I$2:J$11,2,FALSE),VLOOKUP(J2545,'Pontuação'!G$2:H$11,2,FALSE),VLOOKUP(L2545,'Pontuação'!M$2:N$13,2,FALSE)),0)</f>
        <v>1599</v>
      </c>
      <c r="T2545" s="11">
        <f t="shared" si="1"/>
        <v>160</v>
      </c>
      <c r="U2545" s="11" t="str">
        <f t="array" ref="U2545">IFERROR(INDEX('Pontuação'!G$13:G$101, MATCH(T2545, 'Pontuação'!F$13:F$101, 0)), "Faixa Indefinida")</f>
        <v>C</v>
      </c>
      <c r="V2545" s="11">
        <f t="shared" si="2"/>
        <v>0</v>
      </c>
      <c r="W2545" s="11">
        <f t="shared" si="3"/>
        <v>0</v>
      </c>
      <c r="X2545" s="11">
        <f t="shared" si="4"/>
        <v>1</v>
      </c>
      <c r="Y2545" s="11">
        <f t="shared" si="5"/>
        <v>0</v>
      </c>
      <c r="Z2545" s="12">
        <f>ROUNDUP(SUM(VLOOKUP(F2545,'Pontuação 3.0'!A$2:B$11,2,FALSE),VLOOKUP(E2545,'Pontuação 3.0'!C$2:D$11,2,FALSE),VLOOKUP(H2545,'Pontuação 3.0'!I$2:J$11,2,FALSE),VLOOKUP(J2545,'Pontuação 3.0'!G$2:H$11,2,FALSE),VLOOKUP(G2545,'Pontuação 3.0'!E$2:F$11,2,FALSE),VLOOKUP(K2545,'Pontuação 3.0'!K$2:L$11,2,FALSE),VLOOKUP(L2545,'Pontuação 3.0'!M$2:N$13,2,FALSE)),0)</f>
        <v>2179</v>
      </c>
      <c r="AA2545" s="12">
        <f t="shared" si="6"/>
        <v>218</v>
      </c>
      <c r="AB2545" s="12" t="str">
        <f t="array" ref="AB2545">IFERROR(INDEX('Pontuação 3.0'!G$13:G$191, MATCH(AA2545, 'Pontuação 3.0'!F$13:F$191, 0)), "Faixa Indefinida")</f>
        <v>B</v>
      </c>
      <c r="AC2545" s="12">
        <f t="shared" si="7"/>
        <v>0</v>
      </c>
      <c r="AD2545" s="12">
        <f t="shared" si="8"/>
        <v>1</v>
      </c>
      <c r="AE2545" s="12">
        <f t="shared" si="9"/>
        <v>0</v>
      </c>
      <c r="AF2545" s="12">
        <f t="shared" si="10"/>
        <v>0</v>
      </c>
    </row>
    <row r="2546" ht="15.75" customHeight="1">
      <c r="A2546" s="8">
        <v>45687.0</v>
      </c>
      <c r="B2546" s="9" t="s">
        <v>5973</v>
      </c>
      <c r="C2546" s="9" t="s">
        <v>5974</v>
      </c>
      <c r="D2546" s="15">
        <v>6.699639915E10</v>
      </c>
      <c r="E2546" s="9" t="s">
        <v>13936</v>
      </c>
      <c r="F2546" s="9" t="s">
        <v>13950</v>
      </c>
      <c r="G2546" s="9" t="s">
        <v>13926</v>
      </c>
      <c r="H2546" s="9" t="s">
        <v>13951</v>
      </c>
      <c r="I2546" s="9" t="s">
        <v>13940</v>
      </c>
      <c r="J2546" s="9" t="s">
        <v>13929</v>
      </c>
      <c r="K2546" s="9" t="s">
        <v>13940</v>
      </c>
      <c r="L2546" s="9" t="s">
        <v>13931</v>
      </c>
      <c r="M2546" s="9" t="s">
        <v>13942</v>
      </c>
      <c r="N2546" s="13" t="s">
        <v>12</v>
      </c>
      <c r="O2546" s="13" t="s">
        <v>14</v>
      </c>
      <c r="P2546" s="13" t="s">
        <v>71</v>
      </c>
      <c r="Q2546" s="13" t="s">
        <v>59</v>
      </c>
      <c r="R2546" s="13" t="s">
        <v>65</v>
      </c>
      <c r="S2546" s="10">
        <f>ROUNDUP(SUM(VLOOKUP(F2546,'Pontuação'!A$2:B$11,2,FALSE),VLOOKUP(E2546,'Pontuação'!C$2:D$11,2,FALSE),VLOOKUP(H2546,'Pontuação'!I$2:J$11,2,FALSE),VLOOKUP(J2546,'Pontuação'!G$2:H$11,2,FALSE),VLOOKUP(L2546,'Pontuação'!M$2:N$13,2,FALSE)),0)</f>
        <v>1553</v>
      </c>
      <c r="T2546" s="11">
        <f t="shared" si="1"/>
        <v>155</v>
      </c>
      <c r="U2546" s="11" t="str">
        <f t="array" ref="U2546">IFERROR(INDEX('Pontuação'!G$13:G$101, MATCH(T2546, 'Pontuação'!F$13:F$101, 0)), "Faixa Indefinida")</f>
        <v>C</v>
      </c>
      <c r="V2546" s="11">
        <f t="shared" si="2"/>
        <v>0</v>
      </c>
      <c r="W2546" s="11">
        <f t="shared" si="3"/>
        <v>0</v>
      </c>
      <c r="X2546" s="11">
        <f t="shared" si="4"/>
        <v>1</v>
      </c>
      <c r="Y2546" s="11">
        <f t="shared" si="5"/>
        <v>0</v>
      </c>
      <c r="Z2546" s="12">
        <f>ROUNDUP(SUM(VLOOKUP(F2546,'Pontuação 3.0'!A$2:B$11,2,FALSE),VLOOKUP(E2546,'Pontuação 3.0'!C$2:D$11,2,FALSE),VLOOKUP(H2546,'Pontuação 3.0'!I$2:J$11,2,FALSE),VLOOKUP(J2546,'Pontuação 3.0'!G$2:H$11,2,FALSE),VLOOKUP(G2546,'Pontuação 3.0'!E$2:F$11,2,FALSE),VLOOKUP(K2546,'Pontuação 3.0'!K$2:L$11,2,FALSE),VLOOKUP(L2546,'Pontuação 3.0'!M$2:N$13,2,FALSE)),0)</f>
        <v>2122</v>
      </c>
      <c r="AA2546" s="12">
        <f t="shared" si="6"/>
        <v>212</v>
      </c>
      <c r="AB2546" s="12" t="str">
        <f t="array" ref="AB2546">IFERROR(INDEX('Pontuação 3.0'!G$13:G$191, MATCH(AA2546, 'Pontuação 3.0'!F$13:F$191, 0)), "Faixa Indefinida")</f>
        <v>C</v>
      </c>
      <c r="AC2546" s="12">
        <f t="shared" si="7"/>
        <v>0</v>
      </c>
      <c r="AD2546" s="12">
        <f t="shared" si="8"/>
        <v>0</v>
      </c>
      <c r="AE2546" s="12">
        <f t="shared" si="9"/>
        <v>1</v>
      </c>
      <c r="AF2546" s="12">
        <f t="shared" si="10"/>
        <v>0</v>
      </c>
    </row>
    <row r="2547" ht="15.75" customHeight="1">
      <c r="A2547" s="8">
        <v>45687.0</v>
      </c>
      <c r="B2547" s="9" t="s">
        <v>4790</v>
      </c>
      <c r="C2547" s="9" t="s">
        <v>4791</v>
      </c>
      <c r="D2547" s="15">
        <v>2.299857448E10</v>
      </c>
      <c r="E2547" s="9" t="s">
        <v>13936</v>
      </c>
      <c r="F2547" s="9" t="s">
        <v>13948</v>
      </c>
      <c r="G2547" s="9" t="s">
        <v>13926</v>
      </c>
      <c r="H2547" s="9" t="s">
        <v>13951</v>
      </c>
      <c r="I2547" s="9" t="s">
        <v>13928</v>
      </c>
      <c r="J2547" s="9" t="s">
        <v>13929</v>
      </c>
      <c r="K2547" s="9" t="s">
        <v>13930</v>
      </c>
      <c r="L2547" s="9" t="s">
        <v>13931</v>
      </c>
      <c r="M2547" s="9" t="s">
        <v>13946</v>
      </c>
      <c r="N2547" s="13" t="s">
        <v>12</v>
      </c>
      <c r="O2547" s="13" t="s">
        <v>14</v>
      </c>
      <c r="P2547" s="13" t="s">
        <v>32</v>
      </c>
      <c r="Q2547" s="13" t="s">
        <v>3321</v>
      </c>
      <c r="R2547" s="13" t="s">
        <v>15</v>
      </c>
      <c r="S2547" s="10">
        <f>ROUNDUP(SUM(VLOOKUP(F2547,'Pontuação'!A$2:B$11,2,FALSE),VLOOKUP(E2547,'Pontuação'!C$2:D$11,2,FALSE),VLOOKUP(H2547,'Pontuação'!I$2:J$11,2,FALSE),VLOOKUP(J2547,'Pontuação'!G$2:H$11,2,FALSE),VLOOKUP(L2547,'Pontuação'!M$2:N$13,2,FALSE)),0)</f>
        <v>1541</v>
      </c>
      <c r="T2547" s="11">
        <f t="shared" si="1"/>
        <v>154</v>
      </c>
      <c r="U2547" s="11" t="str">
        <f t="array" ref="U2547">IFERROR(INDEX('Pontuação'!G$13:G$101, MATCH(T2547, 'Pontuação'!F$13:F$101, 0)), "Faixa Indefinida")</f>
        <v>C</v>
      </c>
      <c r="V2547" s="11">
        <f t="shared" si="2"/>
        <v>0</v>
      </c>
      <c r="W2547" s="11">
        <f t="shared" si="3"/>
        <v>0</v>
      </c>
      <c r="X2547" s="11">
        <f t="shared" si="4"/>
        <v>1</v>
      </c>
      <c r="Y2547" s="11">
        <f t="shared" si="5"/>
        <v>0</v>
      </c>
      <c r="Z2547" s="12">
        <f>ROUNDUP(SUM(VLOOKUP(F2547,'Pontuação 3.0'!A$2:B$11,2,FALSE),VLOOKUP(E2547,'Pontuação 3.0'!C$2:D$11,2,FALSE),VLOOKUP(H2547,'Pontuação 3.0'!I$2:J$11,2,FALSE),VLOOKUP(J2547,'Pontuação 3.0'!G$2:H$11,2,FALSE),VLOOKUP(G2547,'Pontuação 3.0'!E$2:F$11,2,FALSE),VLOOKUP(K2547,'Pontuação 3.0'!K$2:L$11,2,FALSE),VLOOKUP(L2547,'Pontuação 3.0'!M$2:N$13,2,FALSE)),0)</f>
        <v>2250</v>
      </c>
      <c r="AA2547" s="12">
        <f t="shared" si="6"/>
        <v>225</v>
      </c>
      <c r="AB2547" s="12" t="str">
        <f t="array" ref="AB2547">IFERROR(INDEX('Pontuação 3.0'!G$13:G$191, MATCH(AA2547, 'Pontuação 3.0'!F$13:F$191, 0)), "Faixa Indefinida")</f>
        <v>B</v>
      </c>
      <c r="AC2547" s="12">
        <f t="shared" si="7"/>
        <v>0</v>
      </c>
      <c r="AD2547" s="12">
        <f t="shared" si="8"/>
        <v>1</v>
      </c>
      <c r="AE2547" s="12">
        <f t="shared" si="9"/>
        <v>0</v>
      </c>
      <c r="AF2547" s="12">
        <f t="shared" si="10"/>
        <v>0</v>
      </c>
    </row>
    <row r="2548" ht="15.75" customHeight="1">
      <c r="A2548" s="8">
        <v>45687.0</v>
      </c>
      <c r="B2548" s="9" t="s">
        <v>5971</v>
      </c>
      <c r="C2548" s="9" t="s">
        <v>5972</v>
      </c>
      <c r="D2548" s="15">
        <v>3.1985543869E10</v>
      </c>
      <c r="E2548" s="9" t="s">
        <v>13936</v>
      </c>
      <c r="F2548" s="9" t="s">
        <v>13948</v>
      </c>
      <c r="G2548" s="9" t="s">
        <v>13944</v>
      </c>
      <c r="H2548" s="9" t="s">
        <v>13927</v>
      </c>
      <c r="I2548" s="9" t="s">
        <v>13940</v>
      </c>
      <c r="J2548" s="9" t="s">
        <v>13929</v>
      </c>
      <c r="K2548" s="9" t="s">
        <v>13940</v>
      </c>
      <c r="L2548" s="9" t="s">
        <v>13945</v>
      </c>
      <c r="M2548" s="9" t="s">
        <v>13952</v>
      </c>
      <c r="N2548" s="13" t="s">
        <v>12</v>
      </c>
      <c r="O2548" s="13" t="s">
        <v>14</v>
      </c>
      <c r="P2548" s="13" t="s">
        <v>111</v>
      </c>
      <c r="Q2548" s="13" t="s">
        <v>59</v>
      </c>
      <c r="R2548" s="13" t="s">
        <v>65</v>
      </c>
      <c r="S2548" s="10">
        <f>ROUNDUP(SUM(VLOOKUP(F2548,'Pontuação'!A$2:B$11,2,FALSE),VLOOKUP(E2548,'Pontuação'!C$2:D$11,2,FALSE),VLOOKUP(H2548,'Pontuação'!I$2:J$11,2,FALSE),VLOOKUP(J2548,'Pontuação'!G$2:H$11,2,FALSE),VLOOKUP(L2548,'Pontuação'!M$2:N$13,2,FALSE)),0)</f>
        <v>1559</v>
      </c>
      <c r="T2548" s="11">
        <f t="shared" si="1"/>
        <v>156</v>
      </c>
      <c r="U2548" s="11" t="str">
        <f t="array" ref="U2548">IFERROR(INDEX('Pontuação'!G$13:G$101, MATCH(T2548, 'Pontuação'!F$13:F$101, 0)), "Faixa Indefinida")</f>
        <v>C</v>
      </c>
      <c r="V2548" s="11">
        <f t="shared" si="2"/>
        <v>0</v>
      </c>
      <c r="W2548" s="11">
        <f t="shared" si="3"/>
        <v>0</v>
      </c>
      <c r="X2548" s="11">
        <f t="shared" si="4"/>
        <v>1</v>
      </c>
      <c r="Y2548" s="11">
        <f t="shared" si="5"/>
        <v>0</v>
      </c>
      <c r="Z2548" s="12">
        <f>ROUNDUP(SUM(VLOOKUP(F2548,'Pontuação 3.0'!A$2:B$11,2,FALSE),VLOOKUP(E2548,'Pontuação 3.0'!C$2:D$11,2,FALSE),VLOOKUP(H2548,'Pontuação 3.0'!I$2:J$11,2,FALSE),VLOOKUP(J2548,'Pontuação 3.0'!G$2:H$11,2,FALSE),VLOOKUP(G2548,'Pontuação 3.0'!E$2:F$11,2,FALSE),VLOOKUP(K2548,'Pontuação 3.0'!K$2:L$11,2,FALSE),VLOOKUP(L2548,'Pontuação 3.0'!M$2:N$13,2,FALSE)),0)</f>
        <v>1787</v>
      </c>
      <c r="AA2548" s="12">
        <f t="shared" si="6"/>
        <v>179</v>
      </c>
      <c r="AB2548" s="12" t="str">
        <f t="array" ref="AB2548">IFERROR(INDEX('Pontuação 3.0'!G$13:G$191, MATCH(AA2548, 'Pontuação 3.0'!F$13:F$191, 0)), "Faixa Indefinida")</f>
        <v>D</v>
      </c>
      <c r="AC2548" s="12">
        <f t="shared" si="7"/>
        <v>0</v>
      </c>
      <c r="AD2548" s="12">
        <f t="shared" si="8"/>
        <v>0</v>
      </c>
      <c r="AE2548" s="12">
        <f t="shared" si="9"/>
        <v>0</v>
      </c>
      <c r="AF2548" s="12">
        <f t="shared" si="10"/>
        <v>1</v>
      </c>
    </row>
    <row r="2549" ht="15.75" customHeight="1">
      <c r="A2549" s="8">
        <v>45687.0</v>
      </c>
      <c r="B2549" s="9" t="s">
        <v>5977</v>
      </c>
      <c r="C2549" s="9" t="s">
        <v>5978</v>
      </c>
      <c r="D2549" s="15">
        <v>4.799358202E9</v>
      </c>
      <c r="E2549" s="9" t="s">
        <v>13924</v>
      </c>
      <c r="F2549" s="9" t="s">
        <v>13937</v>
      </c>
      <c r="G2549" s="9" t="s">
        <v>13957</v>
      </c>
      <c r="H2549" s="9" t="s">
        <v>13927</v>
      </c>
      <c r="I2549" s="9" t="s">
        <v>13940</v>
      </c>
      <c r="J2549" s="9" t="s">
        <v>13929</v>
      </c>
      <c r="K2549" s="9" t="s">
        <v>13940</v>
      </c>
      <c r="L2549" s="9" t="s">
        <v>13945</v>
      </c>
      <c r="M2549" s="9" t="s">
        <v>13952</v>
      </c>
      <c r="N2549" s="13" t="s">
        <v>12</v>
      </c>
      <c r="O2549" s="13" t="s">
        <v>14</v>
      </c>
      <c r="P2549" s="13" t="s">
        <v>19</v>
      </c>
      <c r="Q2549" s="13" t="s">
        <v>20</v>
      </c>
      <c r="R2549" s="13" t="s">
        <v>65</v>
      </c>
      <c r="S2549" s="10">
        <f>ROUNDUP(SUM(VLOOKUP(F2549,'Pontuação'!A$2:B$11,2,FALSE),VLOOKUP(E2549,'Pontuação'!C$2:D$11,2,FALSE),VLOOKUP(H2549,'Pontuação'!I$2:J$11,2,FALSE),VLOOKUP(J2549,'Pontuação'!G$2:H$11,2,FALSE),VLOOKUP(L2549,'Pontuação'!M$2:N$13,2,FALSE)),0)</f>
        <v>1546</v>
      </c>
      <c r="T2549" s="11">
        <f t="shared" si="1"/>
        <v>155</v>
      </c>
      <c r="U2549" s="11" t="str">
        <f t="array" ref="U2549">IFERROR(INDEX('Pontuação'!G$13:G$101, MATCH(T2549, 'Pontuação'!F$13:F$101, 0)), "Faixa Indefinida")</f>
        <v>C</v>
      </c>
      <c r="V2549" s="11">
        <f t="shared" si="2"/>
        <v>0</v>
      </c>
      <c r="W2549" s="11">
        <f t="shared" si="3"/>
        <v>0</v>
      </c>
      <c r="X2549" s="11">
        <f t="shared" si="4"/>
        <v>1</v>
      </c>
      <c r="Y2549" s="11">
        <f t="shared" si="5"/>
        <v>0</v>
      </c>
      <c r="Z2549" s="12">
        <f>ROUNDUP(SUM(VLOOKUP(F2549,'Pontuação 3.0'!A$2:B$11,2,FALSE),VLOOKUP(E2549,'Pontuação 3.0'!C$2:D$11,2,FALSE),VLOOKUP(H2549,'Pontuação 3.0'!I$2:J$11,2,FALSE),VLOOKUP(J2549,'Pontuação 3.0'!G$2:H$11,2,FALSE),VLOOKUP(G2549,'Pontuação 3.0'!E$2:F$11,2,FALSE),VLOOKUP(K2549,'Pontuação 3.0'!K$2:L$11,2,FALSE),VLOOKUP(L2549,'Pontuação 3.0'!M$2:N$13,2,FALSE)),0)</f>
        <v>1658</v>
      </c>
      <c r="AA2549" s="12">
        <f t="shared" si="6"/>
        <v>166</v>
      </c>
      <c r="AB2549" s="12" t="str">
        <f t="array" ref="AB2549">IFERROR(INDEX('Pontuação 3.0'!G$13:G$191, MATCH(AA2549, 'Pontuação 3.0'!F$13:F$191, 0)), "Faixa Indefinida")</f>
        <v>D</v>
      </c>
      <c r="AC2549" s="12">
        <f t="shared" si="7"/>
        <v>0</v>
      </c>
      <c r="AD2549" s="12">
        <f t="shared" si="8"/>
        <v>0</v>
      </c>
      <c r="AE2549" s="12">
        <f t="shared" si="9"/>
        <v>0</v>
      </c>
      <c r="AF2549" s="12">
        <f t="shared" si="10"/>
        <v>1</v>
      </c>
    </row>
    <row r="2550" ht="15.75" customHeight="1">
      <c r="A2550" s="8">
        <v>45687.0</v>
      </c>
      <c r="B2550" s="9" t="s">
        <v>5975</v>
      </c>
      <c r="C2550" s="9" t="s">
        <v>5976</v>
      </c>
      <c r="D2550" s="15">
        <v>2.4999851833E10</v>
      </c>
      <c r="E2550" s="9" t="s">
        <v>13924</v>
      </c>
      <c r="F2550" s="9" t="s">
        <v>13950</v>
      </c>
      <c r="G2550" s="9" t="s">
        <v>13926</v>
      </c>
      <c r="H2550" s="9" t="s">
        <v>13951</v>
      </c>
      <c r="I2550" s="9" t="s">
        <v>13928</v>
      </c>
      <c r="J2550" s="9" t="s">
        <v>13939</v>
      </c>
      <c r="K2550" s="9" t="s">
        <v>13940</v>
      </c>
      <c r="L2550" s="9" t="s">
        <v>13945</v>
      </c>
      <c r="M2550" s="9" t="s">
        <v>13946</v>
      </c>
      <c r="N2550" s="13" t="s">
        <v>12</v>
      </c>
      <c r="O2550" s="13" t="s">
        <v>14</v>
      </c>
      <c r="P2550" s="13" t="s">
        <v>19</v>
      </c>
      <c r="Q2550" s="13" t="s">
        <v>20</v>
      </c>
      <c r="R2550" s="13" t="s">
        <v>15</v>
      </c>
      <c r="S2550" s="10">
        <f>ROUNDUP(SUM(VLOOKUP(F2550,'Pontuação'!A$2:B$11,2,FALSE),VLOOKUP(E2550,'Pontuação'!C$2:D$11,2,FALSE),VLOOKUP(H2550,'Pontuação'!I$2:J$11,2,FALSE),VLOOKUP(J2550,'Pontuação'!G$2:H$11,2,FALSE),VLOOKUP(L2550,'Pontuação'!M$2:N$13,2,FALSE)),0)</f>
        <v>1794</v>
      </c>
      <c r="T2550" s="11">
        <f t="shared" si="1"/>
        <v>179</v>
      </c>
      <c r="U2550" s="11" t="str">
        <f t="array" ref="U2550">IFERROR(INDEX('Pontuação'!G$13:G$101, MATCH(T2550, 'Pontuação'!F$13:F$101, 0)), "Faixa Indefinida")</f>
        <v>B</v>
      </c>
      <c r="V2550" s="11">
        <f t="shared" si="2"/>
        <v>0</v>
      </c>
      <c r="W2550" s="11">
        <f t="shared" si="3"/>
        <v>1</v>
      </c>
      <c r="X2550" s="11">
        <f t="shared" si="4"/>
        <v>0</v>
      </c>
      <c r="Y2550" s="11">
        <f t="shared" si="5"/>
        <v>0</v>
      </c>
      <c r="Z2550" s="12">
        <f>ROUNDUP(SUM(VLOOKUP(F2550,'Pontuação 3.0'!A$2:B$11,2,FALSE),VLOOKUP(E2550,'Pontuação 3.0'!C$2:D$11,2,FALSE),VLOOKUP(H2550,'Pontuação 3.0'!I$2:J$11,2,FALSE),VLOOKUP(J2550,'Pontuação 3.0'!G$2:H$11,2,FALSE),VLOOKUP(G2550,'Pontuação 3.0'!E$2:F$11,2,FALSE),VLOOKUP(K2550,'Pontuação 3.0'!K$2:L$11,2,FALSE),VLOOKUP(L2550,'Pontuação 3.0'!M$2:N$13,2,FALSE)),0)</f>
        <v>2330</v>
      </c>
      <c r="AA2550" s="12">
        <f t="shared" si="6"/>
        <v>233</v>
      </c>
      <c r="AB2550" s="12" t="str">
        <f t="array" ref="AB2550">IFERROR(INDEX('Pontuação 3.0'!G$13:G$191, MATCH(AA2550, 'Pontuação 3.0'!F$13:F$191, 0)), "Faixa Indefinida")</f>
        <v>B</v>
      </c>
      <c r="AC2550" s="12">
        <f t="shared" si="7"/>
        <v>0</v>
      </c>
      <c r="AD2550" s="12">
        <f t="shared" si="8"/>
        <v>1</v>
      </c>
      <c r="AE2550" s="12">
        <f t="shared" si="9"/>
        <v>0</v>
      </c>
      <c r="AF2550" s="12">
        <f t="shared" si="10"/>
        <v>0</v>
      </c>
    </row>
    <row r="2551" ht="15.75" customHeight="1">
      <c r="A2551" s="8">
        <v>45687.0</v>
      </c>
      <c r="B2551" s="9" t="s">
        <v>5979</v>
      </c>
      <c r="C2551" s="9" t="s">
        <v>5980</v>
      </c>
      <c r="D2551" s="9" t="s">
        <v>5981</v>
      </c>
      <c r="E2551" s="9" t="s">
        <v>13936</v>
      </c>
      <c r="F2551" s="9" t="s">
        <v>13950</v>
      </c>
      <c r="G2551" s="9" t="s">
        <v>13926</v>
      </c>
      <c r="H2551" s="9" t="s">
        <v>13951</v>
      </c>
      <c r="I2551" s="9" t="s">
        <v>13928</v>
      </c>
      <c r="J2551" s="9" t="s">
        <v>13929</v>
      </c>
      <c r="K2551" s="9" t="s">
        <v>13940</v>
      </c>
      <c r="L2551" s="9" t="s">
        <v>13931</v>
      </c>
      <c r="M2551" s="9" t="s">
        <v>13942</v>
      </c>
      <c r="N2551" s="13" t="s">
        <v>12</v>
      </c>
      <c r="O2551" s="13" t="s">
        <v>14</v>
      </c>
      <c r="P2551" s="13" t="s">
        <v>39</v>
      </c>
      <c r="Q2551" s="13" t="s">
        <v>20</v>
      </c>
      <c r="R2551" s="13" t="s">
        <v>15</v>
      </c>
      <c r="S2551" s="10">
        <f>ROUNDUP(SUM(VLOOKUP(F2551,'Pontuação'!A$2:B$11,2,FALSE),VLOOKUP(E2551,'Pontuação'!C$2:D$11,2,FALSE),VLOOKUP(H2551,'Pontuação'!I$2:J$11,2,FALSE),VLOOKUP(J2551,'Pontuação'!G$2:H$11,2,FALSE),VLOOKUP(L2551,'Pontuação'!M$2:N$13,2,FALSE)),0)</f>
        <v>1553</v>
      </c>
      <c r="T2551" s="11">
        <f t="shared" si="1"/>
        <v>155</v>
      </c>
      <c r="U2551" s="11" t="str">
        <f t="array" ref="U2551">IFERROR(INDEX('Pontuação'!G$13:G$101, MATCH(T2551, 'Pontuação'!F$13:F$101, 0)), "Faixa Indefinida")</f>
        <v>C</v>
      </c>
      <c r="V2551" s="11">
        <f t="shared" si="2"/>
        <v>0</v>
      </c>
      <c r="W2551" s="11">
        <f t="shared" si="3"/>
        <v>0</v>
      </c>
      <c r="X2551" s="11">
        <f t="shared" si="4"/>
        <v>1</v>
      </c>
      <c r="Y2551" s="11">
        <f t="shared" si="5"/>
        <v>0</v>
      </c>
      <c r="Z2551" s="12">
        <f>ROUNDUP(SUM(VLOOKUP(F2551,'Pontuação 3.0'!A$2:B$11,2,FALSE),VLOOKUP(E2551,'Pontuação 3.0'!C$2:D$11,2,FALSE),VLOOKUP(H2551,'Pontuação 3.0'!I$2:J$11,2,FALSE),VLOOKUP(J2551,'Pontuação 3.0'!G$2:H$11,2,FALSE),VLOOKUP(G2551,'Pontuação 3.0'!E$2:F$11,2,FALSE),VLOOKUP(K2551,'Pontuação 3.0'!K$2:L$11,2,FALSE),VLOOKUP(L2551,'Pontuação 3.0'!M$2:N$13,2,FALSE)),0)</f>
        <v>2122</v>
      </c>
      <c r="AA2551" s="12">
        <f t="shared" si="6"/>
        <v>212</v>
      </c>
      <c r="AB2551" s="12" t="str">
        <f t="array" ref="AB2551">IFERROR(INDEX('Pontuação 3.0'!G$13:G$191, MATCH(AA2551, 'Pontuação 3.0'!F$13:F$191, 0)), "Faixa Indefinida")</f>
        <v>C</v>
      </c>
      <c r="AC2551" s="12">
        <f t="shared" si="7"/>
        <v>0</v>
      </c>
      <c r="AD2551" s="12">
        <f t="shared" si="8"/>
        <v>0</v>
      </c>
      <c r="AE2551" s="12">
        <f t="shared" si="9"/>
        <v>1</v>
      </c>
      <c r="AF2551" s="12">
        <f t="shared" si="10"/>
        <v>0</v>
      </c>
    </row>
    <row r="2552" ht="15.75" customHeight="1">
      <c r="A2552" s="8">
        <v>45687.0</v>
      </c>
      <c r="B2552" s="9" t="s">
        <v>5984</v>
      </c>
      <c r="C2552" s="9" t="s">
        <v>5985</v>
      </c>
      <c r="D2552" s="15">
        <v>6.69993547E10</v>
      </c>
      <c r="E2552" s="9" t="s">
        <v>13936</v>
      </c>
      <c r="F2552" s="9" t="s">
        <v>13950</v>
      </c>
      <c r="G2552" s="9" t="s">
        <v>13944</v>
      </c>
      <c r="H2552" s="9" t="s">
        <v>13938</v>
      </c>
      <c r="I2552" s="9" t="s">
        <v>13940</v>
      </c>
      <c r="J2552" s="9" t="s">
        <v>13929</v>
      </c>
      <c r="K2552" s="9" t="s">
        <v>13940</v>
      </c>
      <c r="L2552" s="9" t="s">
        <v>13945</v>
      </c>
      <c r="M2552" s="9" t="s">
        <v>13952</v>
      </c>
      <c r="N2552" s="13" t="s">
        <v>12</v>
      </c>
      <c r="O2552" s="13" t="s">
        <v>14</v>
      </c>
      <c r="P2552" s="13" t="s">
        <v>32</v>
      </c>
      <c r="Q2552" s="13" t="s">
        <v>59</v>
      </c>
      <c r="R2552" s="13" t="s">
        <v>65</v>
      </c>
      <c r="S2552" s="10">
        <f>ROUNDUP(SUM(VLOOKUP(F2552,'Pontuação'!A$2:B$11,2,FALSE),VLOOKUP(E2552,'Pontuação'!C$2:D$11,2,FALSE),VLOOKUP(H2552,'Pontuação'!I$2:J$11,2,FALSE),VLOOKUP(J2552,'Pontuação'!G$2:H$11,2,FALSE),VLOOKUP(L2552,'Pontuação'!M$2:N$13,2,FALSE)),0)</f>
        <v>1711</v>
      </c>
      <c r="T2552" s="11">
        <f t="shared" si="1"/>
        <v>171</v>
      </c>
      <c r="U2552" s="11" t="str">
        <f t="array" ref="U2552">IFERROR(INDEX('Pontuação'!G$13:G$101, MATCH(T2552, 'Pontuação'!F$13:F$101, 0)), "Faixa Indefinida")</f>
        <v>B</v>
      </c>
      <c r="V2552" s="11">
        <f t="shared" si="2"/>
        <v>0</v>
      </c>
      <c r="W2552" s="11">
        <f t="shared" si="3"/>
        <v>1</v>
      </c>
      <c r="X2552" s="11">
        <f t="shared" si="4"/>
        <v>0</v>
      </c>
      <c r="Y2552" s="11">
        <f t="shared" si="5"/>
        <v>0</v>
      </c>
      <c r="Z2552" s="12">
        <f>ROUNDUP(SUM(VLOOKUP(F2552,'Pontuação 3.0'!A$2:B$11,2,FALSE),VLOOKUP(E2552,'Pontuação 3.0'!C$2:D$11,2,FALSE),VLOOKUP(H2552,'Pontuação 3.0'!I$2:J$11,2,FALSE),VLOOKUP(J2552,'Pontuação 3.0'!G$2:H$11,2,FALSE),VLOOKUP(G2552,'Pontuação 3.0'!E$2:F$11,2,FALSE),VLOOKUP(K2552,'Pontuação 3.0'!K$2:L$11,2,FALSE),VLOOKUP(L2552,'Pontuação 3.0'!M$2:N$13,2,FALSE)),0)</f>
        <v>2004</v>
      </c>
      <c r="AA2552" s="12">
        <f t="shared" si="6"/>
        <v>200</v>
      </c>
      <c r="AB2552" s="12" t="str">
        <f t="array" ref="AB2552">IFERROR(INDEX('Pontuação 3.0'!G$13:G$191, MATCH(AA2552, 'Pontuação 3.0'!F$13:F$191, 0)), "Faixa Indefinida")</f>
        <v>C</v>
      </c>
      <c r="AC2552" s="12">
        <f t="shared" si="7"/>
        <v>0</v>
      </c>
      <c r="AD2552" s="12">
        <f t="shared" si="8"/>
        <v>0</v>
      </c>
      <c r="AE2552" s="12">
        <f t="shared" si="9"/>
        <v>1</v>
      </c>
      <c r="AF2552" s="12">
        <f t="shared" si="10"/>
        <v>0</v>
      </c>
    </row>
    <row r="2553" ht="15.75" customHeight="1">
      <c r="A2553" s="8">
        <v>45687.0</v>
      </c>
      <c r="B2553" s="9" t="s">
        <v>1625</v>
      </c>
      <c r="C2553" s="9" t="s">
        <v>5986</v>
      </c>
      <c r="D2553" s="14" t="s">
        <v>14086</v>
      </c>
      <c r="E2553" s="9" t="s">
        <v>13936</v>
      </c>
      <c r="F2553" s="9" t="s">
        <v>13948</v>
      </c>
      <c r="G2553" s="9" t="s">
        <v>13957</v>
      </c>
      <c r="H2553" s="9" t="s">
        <v>13927</v>
      </c>
      <c r="I2553" s="9" t="s">
        <v>13940</v>
      </c>
      <c r="J2553" s="9" t="s">
        <v>13929</v>
      </c>
      <c r="K2553" s="9" t="s">
        <v>13940</v>
      </c>
      <c r="L2553" s="9" t="s">
        <v>13945</v>
      </c>
      <c r="M2553" s="9" t="s">
        <v>13952</v>
      </c>
      <c r="N2553" s="13" t="s">
        <v>12</v>
      </c>
      <c r="O2553" s="13" t="s">
        <v>14</v>
      </c>
      <c r="P2553" s="13" t="s">
        <v>111</v>
      </c>
      <c r="Q2553" s="13" t="s">
        <v>59</v>
      </c>
      <c r="R2553" s="13" t="s">
        <v>65</v>
      </c>
      <c r="S2553" s="10">
        <f>ROUNDUP(SUM(VLOOKUP(F2553,'Pontuação'!A$2:B$11,2,FALSE),VLOOKUP(E2553,'Pontuação'!C$2:D$11,2,FALSE),VLOOKUP(H2553,'Pontuação'!I$2:J$11,2,FALSE),VLOOKUP(J2553,'Pontuação'!G$2:H$11,2,FALSE),VLOOKUP(L2553,'Pontuação'!M$2:N$13,2,FALSE)),0)</f>
        <v>1559</v>
      </c>
      <c r="T2553" s="11">
        <f t="shared" si="1"/>
        <v>156</v>
      </c>
      <c r="U2553" s="11" t="str">
        <f t="array" ref="U2553">IFERROR(INDEX('Pontuação'!G$13:G$101, MATCH(T2553, 'Pontuação'!F$13:F$101, 0)), "Faixa Indefinida")</f>
        <v>C</v>
      </c>
      <c r="V2553" s="11">
        <f t="shared" si="2"/>
        <v>0</v>
      </c>
      <c r="W2553" s="11">
        <f t="shared" si="3"/>
        <v>0</v>
      </c>
      <c r="X2553" s="11">
        <f t="shared" si="4"/>
        <v>1</v>
      </c>
      <c r="Y2553" s="11">
        <f t="shared" si="5"/>
        <v>0</v>
      </c>
      <c r="Z2553" s="12">
        <f>ROUNDUP(SUM(VLOOKUP(F2553,'Pontuação 3.0'!A$2:B$11,2,FALSE),VLOOKUP(E2553,'Pontuação 3.0'!C$2:D$11,2,FALSE),VLOOKUP(H2553,'Pontuação 3.0'!I$2:J$11,2,FALSE),VLOOKUP(J2553,'Pontuação 3.0'!G$2:H$11,2,FALSE),VLOOKUP(G2553,'Pontuação 3.0'!E$2:F$11,2,FALSE),VLOOKUP(K2553,'Pontuação 3.0'!K$2:L$11,2,FALSE),VLOOKUP(L2553,'Pontuação 3.0'!M$2:N$13,2,FALSE)),0)</f>
        <v>1777</v>
      </c>
      <c r="AA2553" s="12">
        <f t="shared" si="6"/>
        <v>178</v>
      </c>
      <c r="AB2553" s="12" t="str">
        <f t="array" ref="AB2553">IFERROR(INDEX('Pontuação 3.0'!G$13:G$191, MATCH(AA2553, 'Pontuação 3.0'!F$13:F$191, 0)), "Faixa Indefinida")</f>
        <v>D</v>
      </c>
      <c r="AC2553" s="12">
        <f t="shared" si="7"/>
        <v>0</v>
      </c>
      <c r="AD2553" s="12">
        <f t="shared" si="8"/>
        <v>0</v>
      </c>
      <c r="AE2553" s="12">
        <f t="shared" si="9"/>
        <v>0</v>
      </c>
      <c r="AF2553" s="12">
        <f t="shared" si="10"/>
        <v>1</v>
      </c>
    </row>
    <row r="2554" ht="15.75" customHeight="1">
      <c r="A2554" s="8">
        <v>45687.0</v>
      </c>
      <c r="B2554" s="9" t="s">
        <v>5987</v>
      </c>
      <c r="C2554" s="9" t="s">
        <v>5988</v>
      </c>
      <c r="D2554" s="9" t="s">
        <v>5989</v>
      </c>
      <c r="E2554" s="9" t="s">
        <v>13936</v>
      </c>
      <c r="F2554" s="9" t="s">
        <v>13950</v>
      </c>
      <c r="G2554" s="9" t="s">
        <v>13926</v>
      </c>
      <c r="H2554" s="9" t="s">
        <v>13927</v>
      </c>
      <c r="I2554" s="9" t="s">
        <v>13940</v>
      </c>
      <c r="J2554" s="9" t="s">
        <v>13929</v>
      </c>
      <c r="K2554" s="9" t="s">
        <v>13940</v>
      </c>
      <c r="L2554" s="9" t="s">
        <v>13931</v>
      </c>
      <c r="M2554" s="9" t="s">
        <v>13942</v>
      </c>
      <c r="N2554" s="13" t="s">
        <v>12</v>
      </c>
      <c r="O2554" s="13" t="s">
        <v>14</v>
      </c>
      <c r="P2554" s="13" t="s">
        <v>32</v>
      </c>
      <c r="Q2554" s="13" t="s">
        <v>51</v>
      </c>
      <c r="R2554" s="13" t="s">
        <v>15</v>
      </c>
      <c r="S2554" s="10">
        <f>ROUNDUP(SUM(VLOOKUP(F2554,'Pontuação'!A$2:B$11,2,FALSE),VLOOKUP(E2554,'Pontuação'!C$2:D$11,2,FALSE),VLOOKUP(H2554,'Pontuação'!I$2:J$11,2,FALSE),VLOOKUP(J2554,'Pontuação'!G$2:H$11,2,FALSE),VLOOKUP(L2554,'Pontuação'!M$2:N$13,2,FALSE)),0)</f>
        <v>1439</v>
      </c>
      <c r="T2554" s="11">
        <f t="shared" si="1"/>
        <v>144</v>
      </c>
      <c r="U2554" s="11" t="str">
        <f t="array" ref="U2554">IFERROR(INDEX('Pontuação'!G$13:G$101, MATCH(T2554, 'Pontuação'!F$13:F$101, 0)), "Faixa Indefinida")</f>
        <v>D</v>
      </c>
      <c r="V2554" s="11">
        <f t="shared" si="2"/>
        <v>0</v>
      </c>
      <c r="W2554" s="11">
        <f t="shared" si="3"/>
        <v>0</v>
      </c>
      <c r="X2554" s="11">
        <f t="shared" si="4"/>
        <v>0</v>
      </c>
      <c r="Y2554" s="11">
        <f t="shared" si="5"/>
        <v>1</v>
      </c>
      <c r="Z2554" s="12">
        <f>ROUNDUP(SUM(VLOOKUP(F2554,'Pontuação 3.0'!A$2:B$11,2,FALSE),VLOOKUP(E2554,'Pontuação 3.0'!C$2:D$11,2,FALSE),VLOOKUP(H2554,'Pontuação 3.0'!I$2:J$11,2,FALSE),VLOOKUP(J2554,'Pontuação 3.0'!G$2:H$11,2,FALSE),VLOOKUP(G2554,'Pontuação 3.0'!E$2:F$11,2,FALSE),VLOOKUP(K2554,'Pontuação 3.0'!K$2:L$11,2,FALSE),VLOOKUP(L2554,'Pontuação 3.0'!M$2:N$13,2,FALSE)),0)</f>
        <v>1974</v>
      </c>
      <c r="AA2554" s="12">
        <f t="shared" si="6"/>
        <v>197</v>
      </c>
      <c r="AB2554" s="12" t="str">
        <f t="array" ref="AB2554">IFERROR(INDEX('Pontuação 3.0'!G$13:G$191, MATCH(AA2554, 'Pontuação 3.0'!F$13:F$191, 0)), "Faixa Indefinida")</f>
        <v>C</v>
      </c>
      <c r="AC2554" s="12">
        <f t="shared" si="7"/>
        <v>0</v>
      </c>
      <c r="AD2554" s="12">
        <f t="shared" si="8"/>
        <v>0</v>
      </c>
      <c r="AE2554" s="12">
        <f t="shared" si="9"/>
        <v>1</v>
      </c>
      <c r="AF2554" s="12">
        <f t="shared" si="10"/>
        <v>0</v>
      </c>
    </row>
    <row r="2555" ht="15.75" customHeight="1">
      <c r="A2555" s="8">
        <v>45687.0</v>
      </c>
      <c r="B2555" s="9" t="s">
        <v>957</v>
      </c>
      <c r="C2555" s="9" t="s">
        <v>5990</v>
      </c>
      <c r="D2555" s="15">
        <v>1.1967029045E10</v>
      </c>
      <c r="E2555" s="9" t="s">
        <v>13936</v>
      </c>
      <c r="F2555" s="9" t="s">
        <v>13948</v>
      </c>
      <c r="G2555" s="9" t="s">
        <v>13944</v>
      </c>
      <c r="H2555" s="9" t="s">
        <v>13951</v>
      </c>
      <c r="I2555" s="9" t="s">
        <v>13940</v>
      </c>
      <c r="J2555" s="9" t="s">
        <v>13939</v>
      </c>
      <c r="K2555" s="9" t="s">
        <v>13940</v>
      </c>
      <c r="L2555" s="9" t="s">
        <v>13945</v>
      </c>
      <c r="M2555" s="9" t="s">
        <v>13942</v>
      </c>
      <c r="N2555" s="13" t="s">
        <v>12</v>
      </c>
      <c r="O2555" s="13" t="s">
        <v>14</v>
      </c>
      <c r="P2555" s="13" t="s">
        <v>32</v>
      </c>
      <c r="Q2555" s="13" t="s">
        <v>59</v>
      </c>
      <c r="R2555" s="13" t="s">
        <v>15</v>
      </c>
      <c r="S2555" s="10">
        <f>ROUNDUP(SUM(VLOOKUP(F2555,'Pontuação'!A$2:B$11,2,FALSE),VLOOKUP(E2555,'Pontuação'!C$2:D$11,2,FALSE),VLOOKUP(H2555,'Pontuação'!I$2:J$11,2,FALSE),VLOOKUP(J2555,'Pontuação'!G$2:H$11,2,FALSE),VLOOKUP(L2555,'Pontuação'!M$2:N$13,2,FALSE)),0)</f>
        <v>1778</v>
      </c>
      <c r="T2555" s="11">
        <f t="shared" si="1"/>
        <v>178</v>
      </c>
      <c r="U2555" s="11" t="str">
        <f t="array" ref="U2555">IFERROR(INDEX('Pontuação'!G$13:G$101, MATCH(T2555, 'Pontuação'!F$13:F$101, 0)), "Faixa Indefinida")</f>
        <v>B</v>
      </c>
      <c r="V2555" s="11">
        <f t="shared" si="2"/>
        <v>0</v>
      </c>
      <c r="W2555" s="11">
        <f t="shared" si="3"/>
        <v>1</v>
      </c>
      <c r="X2555" s="11">
        <f t="shared" si="4"/>
        <v>0</v>
      </c>
      <c r="Y2555" s="11">
        <f t="shared" si="5"/>
        <v>0</v>
      </c>
      <c r="Z2555" s="12">
        <f>ROUNDUP(SUM(VLOOKUP(F2555,'Pontuação 3.0'!A$2:B$11,2,FALSE),VLOOKUP(E2555,'Pontuação 3.0'!C$2:D$11,2,FALSE),VLOOKUP(H2555,'Pontuação 3.0'!I$2:J$11,2,FALSE),VLOOKUP(J2555,'Pontuação 3.0'!G$2:H$11,2,FALSE),VLOOKUP(G2555,'Pontuação 3.0'!E$2:F$11,2,FALSE),VLOOKUP(K2555,'Pontuação 3.0'!K$2:L$11,2,FALSE),VLOOKUP(L2555,'Pontuação 3.0'!M$2:N$13,2,FALSE)),0)</f>
        <v>2087</v>
      </c>
      <c r="AA2555" s="12">
        <f t="shared" si="6"/>
        <v>209</v>
      </c>
      <c r="AB2555" s="12" t="str">
        <f t="array" ref="AB2555">IFERROR(INDEX('Pontuação 3.0'!G$13:G$191, MATCH(AA2555, 'Pontuação 3.0'!F$13:F$191, 0)), "Faixa Indefinida")</f>
        <v>C</v>
      </c>
      <c r="AC2555" s="12">
        <f t="shared" si="7"/>
        <v>0</v>
      </c>
      <c r="AD2555" s="12">
        <f t="shared" si="8"/>
        <v>0</v>
      </c>
      <c r="AE2555" s="12">
        <f t="shared" si="9"/>
        <v>1</v>
      </c>
      <c r="AF2555" s="12">
        <f t="shared" si="10"/>
        <v>0</v>
      </c>
    </row>
    <row r="2556" ht="15.75" customHeight="1">
      <c r="A2556" s="8">
        <v>45687.0</v>
      </c>
      <c r="B2556" s="9" t="s">
        <v>1539</v>
      </c>
      <c r="C2556" s="9" t="s">
        <v>5993</v>
      </c>
      <c r="D2556" s="14" t="s">
        <v>14087</v>
      </c>
      <c r="E2556" s="9" t="s">
        <v>13936</v>
      </c>
      <c r="F2556" s="9" t="s">
        <v>13948</v>
      </c>
      <c r="G2556" s="9" t="s">
        <v>13926</v>
      </c>
      <c r="H2556" s="9" t="s">
        <v>13949</v>
      </c>
      <c r="I2556" s="9" t="s">
        <v>13940</v>
      </c>
      <c r="J2556" s="9" t="s">
        <v>13939</v>
      </c>
      <c r="K2556" s="9" t="s">
        <v>13940</v>
      </c>
      <c r="L2556" s="9" t="s">
        <v>13931</v>
      </c>
      <c r="M2556" s="9" t="s">
        <v>13946</v>
      </c>
      <c r="N2556" s="13" t="s">
        <v>12</v>
      </c>
      <c r="O2556" s="13" t="s">
        <v>14</v>
      </c>
      <c r="P2556" s="13" t="s">
        <v>13</v>
      </c>
      <c r="Q2556" s="13" t="s">
        <v>20</v>
      </c>
      <c r="R2556" s="13" t="s">
        <v>65</v>
      </c>
      <c r="S2556" s="10">
        <f>ROUNDUP(SUM(VLOOKUP(F2556,'Pontuação'!A$2:B$11,2,FALSE),VLOOKUP(E2556,'Pontuação'!C$2:D$11,2,FALSE),VLOOKUP(H2556,'Pontuação'!I$2:J$11,2,FALSE),VLOOKUP(J2556,'Pontuação'!G$2:H$11,2,FALSE),VLOOKUP(L2556,'Pontuação'!M$2:N$13,2,FALSE)),0)</f>
        <v>1688</v>
      </c>
      <c r="T2556" s="11">
        <f t="shared" si="1"/>
        <v>169</v>
      </c>
      <c r="U2556" s="11" t="str">
        <f t="array" ref="U2556">IFERROR(INDEX('Pontuação'!G$13:G$101, MATCH(T2556, 'Pontuação'!F$13:F$101, 0)), "Faixa Indefinida")</f>
        <v>B</v>
      </c>
      <c r="V2556" s="11">
        <f t="shared" si="2"/>
        <v>0</v>
      </c>
      <c r="W2556" s="11">
        <f t="shared" si="3"/>
        <v>1</v>
      </c>
      <c r="X2556" s="11">
        <f t="shared" si="4"/>
        <v>0</v>
      </c>
      <c r="Y2556" s="11">
        <f t="shared" si="5"/>
        <v>0</v>
      </c>
      <c r="Z2556" s="12">
        <f>ROUNDUP(SUM(VLOOKUP(F2556,'Pontuação 3.0'!A$2:B$11,2,FALSE),VLOOKUP(E2556,'Pontuação 3.0'!C$2:D$11,2,FALSE),VLOOKUP(H2556,'Pontuação 3.0'!I$2:J$11,2,FALSE),VLOOKUP(J2556,'Pontuação 3.0'!G$2:H$11,2,FALSE),VLOOKUP(G2556,'Pontuação 3.0'!E$2:F$11,2,FALSE),VLOOKUP(K2556,'Pontuação 3.0'!K$2:L$11,2,FALSE),VLOOKUP(L2556,'Pontuação 3.0'!M$2:N$13,2,FALSE)),0)</f>
        <v>2228</v>
      </c>
      <c r="AA2556" s="12">
        <f t="shared" si="6"/>
        <v>223</v>
      </c>
      <c r="AB2556" s="12" t="str">
        <f t="array" ref="AB2556">IFERROR(INDEX('Pontuação 3.0'!G$13:G$191, MATCH(AA2556, 'Pontuação 3.0'!F$13:F$191, 0)), "Faixa Indefinida")</f>
        <v>B</v>
      </c>
      <c r="AC2556" s="12">
        <f t="shared" si="7"/>
        <v>0</v>
      </c>
      <c r="AD2556" s="12">
        <f t="shared" si="8"/>
        <v>1</v>
      </c>
      <c r="AE2556" s="12">
        <f t="shared" si="9"/>
        <v>0</v>
      </c>
      <c r="AF2556" s="12">
        <f t="shared" si="10"/>
        <v>0</v>
      </c>
    </row>
    <row r="2557" ht="15.75" customHeight="1">
      <c r="A2557" s="8">
        <v>45687.0</v>
      </c>
      <c r="B2557" s="9" t="s">
        <v>5994</v>
      </c>
      <c r="C2557" s="9" t="s">
        <v>5995</v>
      </c>
      <c r="D2557" s="15">
        <v>8.6995528289E10</v>
      </c>
      <c r="E2557" s="9" t="s">
        <v>13936</v>
      </c>
      <c r="F2557" s="9" t="s">
        <v>13953</v>
      </c>
      <c r="G2557" s="9" t="s">
        <v>13926</v>
      </c>
      <c r="H2557" s="9" t="s">
        <v>13949</v>
      </c>
      <c r="I2557" s="9" t="s">
        <v>13940</v>
      </c>
      <c r="J2557" s="9" t="s">
        <v>13939</v>
      </c>
      <c r="K2557" s="9" t="s">
        <v>13930</v>
      </c>
      <c r="L2557" s="9" t="s">
        <v>13945</v>
      </c>
      <c r="M2557" s="9" t="s">
        <v>13946</v>
      </c>
      <c r="N2557" s="13" t="s">
        <v>12</v>
      </c>
      <c r="O2557" s="13" t="s">
        <v>14</v>
      </c>
      <c r="P2557" s="13" t="s">
        <v>24</v>
      </c>
      <c r="Q2557" s="13" t="s">
        <v>59</v>
      </c>
      <c r="R2557" s="13" t="s">
        <v>15</v>
      </c>
      <c r="S2557" s="10">
        <f>ROUNDUP(SUM(VLOOKUP(F2557,'Pontuação'!A$2:B$11,2,FALSE),VLOOKUP(E2557,'Pontuação'!C$2:D$11,2,FALSE),VLOOKUP(H2557,'Pontuação'!I$2:J$11,2,FALSE),VLOOKUP(J2557,'Pontuação'!G$2:H$11,2,FALSE),VLOOKUP(L2557,'Pontuação'!M$2:N$13,2,FALSE)),0)</f>
        <v>1837</v>
      </c>
      <c r="T2557" s="11">
        <f t="shared" si="1"/>
        <v>184</v>
      </c>
      <c r="U2557" s="11" t="str">
        <f t="array" ref="U2557">IFERROR(INDEX('Pontuação'!G$13:G$101, MATCH(T2557, 'Pontuação'!F$13:F$101, 0)), "Faixa Indefinida")</f>
        <v>A</v>
      </c>
      <c r="V2557" s="11">
        <f t="shared" si="2"/>
        <v>1</v>
      </c>
      <c r="W2557" s="11">
        <f t="shared" si="3"/>
        <v>0</v>
      </c>
      <c r="X2557" s="11">
        <f t="shared" si="4"/>
        <v>0</v>
      </c>
      <c r="Y2557" s="11">
        <f t="shared" si="5"/>
        <v>0</v>
      </c>
      <c r="Z2557" s="12">
        <f>ROUNDUP(SUM(VLOOKUP(F2557,'Pontuação 3.0'!A$2:B$11,2,FALSE),VLOOKUP(E2557,'Pontuação 3.0'!C$2:D$11,2,FALSE),VLOOKUP(H2557,'Pontuação 3.0'!I$2:J$11,2,FALSE),VLOOKUP(J2557,'Pontuação 3.0'!G$2:H$11,2,FALSE),VLOOKUP(G2557,'Pontuação 3.0'!E$2:F$11,2,FALSE),VLOOKUP(K2557,'Pontuação 3.0'!K$2:L$11,2,FALSE),VLOOKUP(L2557,'Pontuação 3.0'!M$2:N$13,2,FALSE)),0)</f>
        <v>2693</v>
      </c>
      <c r="AA2557" s="12">
        <f t="shared" si="6"/>
        <v>269</v>
      </c>
      <c r="AB2557" s="12" t="str">
        <f t="array" ref="AB2557">IFERROR(INDEX('Pontuação 3.0'!G$13:G$191, MATCH(AA2557, 'Pontuação 3.0'!F$13:F$191, 0)), "Faixa Indefinida")</f>
        <v>A</v>
      </c>
      <c r="AC2557" s="12">
        <f t="shared" si="7"/>
        <v>1</v>
      </c>
      <c r="AD2557" s="12">
        <f t="shared" si="8"/>
        <v>0</v>
      </c>
      <c r="AE2557" s="12">
        <f t="shared" si="9"/>
        <v>0</v>
      </c>
      <c r="AF2557" s="12">
        <f t="shared" si="10"/>
        <v>0</v>
      </c>
    </row>
    <row r="2558" ht="15.75" customHeight="1">
      <c r="A2558" s="8">
        <v>45687.0</v>
      </c>
      <c r="B2558" s="9" t="s">
        <v>5996</v>
      </c>
      <c r="C2558" s="9" t="s">
        <v>5997</v>
      </c>
      <c r="D2558" s="9" t="s">
        <v>5998</v>
      </c>
      <c r="E2558" s="9" t="s">
        <v>13936</v>
      </c>
      <c r="F2558" s="9" t="s">
        <v>13950</v>
      </c>
      <c r="G2558" s="9" t="s">
        <v>13944</v>
      </c>
      <c r="H2558" s="9" t="s">
        <v>13951</v>
      </c>
      <c r="I2558" s="9" t="s">
        <v>13940</v>
      </c>
      <c r="J2558" s="9" t="s">
        <v>13939</v>
      </c>
      <c r="K2558" s="9" t="s">
        <v>13930</v>
      </c>
      <c r="L2558" s="9" t="s">
        <v>13945</v>
      </c>
      <c r="M2558" s="9" t="s">
        <v>13942</v>
      </c>
      <c r="N2558" s="13" t="s">
        <v>12</v>
      </c>
      <c r="O2558" s="13" t="s">
        <v>14</v>
      </c>
      <c r="P2558" s="13" t="s">
        <v>32</v>
      </c>
      <c r="Q2558" s="13" t="s">
        <v>20</v>
      </c>
      <c r="R2558" s="13" t="s">
        <v>15</v>
      </c>
      <c r="S2558" s="10">
        <f>ROUNDUP(SUM(VLOOKUP(F2558,'Pontuação'!A$2:B$11,2,FALSE),VLOOKUP(E2558,'Pontuação'!C$2:D$11,2,FALSE),VLOOKUP(H2558,'Pontuação'!I$2:J$11,2,FALSE),VLOOKUP(J2558,'Pontuação'!G$2:H$11,2,FALSE),VLOOKUP(L2558,'Pontuação'!M$2:N$13,2,FALSE)),0)</f>
        <v>1790</v>
      </c>
      <c r="T2558" s="11">
        <f t="shared" si="1"/>
        <v>179</v>
      </c>
      <c r="U2558" s="11" t="str">
        <f t="array" ref="U2558">IFERROR(INDEX('Pontuação'!G$13:G$101, MATCH(T2558, 'Pontuação'!F$13:F$101, 0)), "Faixa Indefinida")</f>
        <v>B</v>
      </c>
      <c r="V2558" s="11">
        <f t="shared" si="2"/>
        <v>0</v>
      </c>
      <c r="W2558" s="11">
        <f t="shared" si="3"/>
        <v>1</v>
      </c>
      <c r="X2558" s="11">
        <f t="shared" si="4"/>
        <v>0</v>
      </c>
      <c r="Y2558" s="11">
        <f t="shared" si="5"/>
        <v>0</v>
      </c>
      <c r="Z2558" s="12">
        <f>ROUNDUP(SUM(VLOOKUP(F2558,'Pontuação 3.0'!A$2:B$11,2,FALSE),VLOOKUP(E2558,'Pontuação 3.0'!C$2:D$11,2,FALSE),VLOOKUP(H2558,'Pontuação 3.0'!I$2:J$11,2,FALSE),VLOOKUP(J2558,'Pontuação 3.0'!G$2:H$11,2,FALSE),VLOOKUP(G2558,'Pontuação 3.0'!E$2:F$11,2,FALSE),VLOOKUP(K2558,'Pontuação 3.0'!K$2:L$11,2,FALSE),VLOOKUP(L2558,'Pontuação 3.0'!M$2:N$13,2,FALSE)),0)</f>
        <v>2481</v>
      </c>
      <c r="AA2558" s="12">
        <f t="shared" si="6"/>
        <v>248</v>
      </c>
      <c r="AB2558" s="12" t="str">
        <f t="array" ref="AB2558">IFERROR(INDEX('Pontuação 3.0'!G$13:G$191, MATCH(AA2558, 'Pontuação 3.0'!F$13:F$191, 0)), "Faixa Indefinida")</f>
        <v>A</v>
      </c>
      <c r="AC2558" s="12">
        <f t="shared" si="7"/>
        <v>1</v>
      </c>
      <c r="AD2558" s="12">
        <f t="shared" si="8"/>
        <v>0</v>
      </c>
      <c r="AE2558" s="12">
        <f t="shared" si="9"/>
        <v>0</v>
      </c>
      <c r="AF2558" s="12">
        <f t="shared" si="10"/>
        <v>0</v>
      </c>
    </row>
    <row r="2559" ht="15.75" customHeight="1">
      <c r="A2559" s="8">
        <v>45687.0</v>
      </c>
      <c r="B2559" s="9" t="s">
        <v>5999</v>
      </c>
      <c r="C2559" s="9" t="s">
        <v>6000</v>
      </c>
      <c r="D2559" s="15">
        <v>8.5985858562E10</v>
      </c>
      <c r="E2559" s="9" t="s">
        <v>13936</v>
      </c>
      <c r="F2559" s="9" t="s">
        <v>13948</v>
      </c>
      <c r="G2559" s="9" t="s">
        <v>13944</v>
      </c>
      <c r="H2559" s="9" t="s">
        <v>13951</v>
      </c>
      <c r="I2559" s="9" t="s">
        <v>13940</v>
      </c>
      <c r="J2559" s="9" t="s">
        <v>13929</v>
      </c>
      <c r="K2559" s="9" t="s">
        <v>13930</v>
      </c>
      <c r="L2559" s="9" t="s">
        <v>13945</v>
      </c>
      <c r="M2559" s="9" t="s">
        <v>13952</v>
      </c>
      <c r="N2559" s="13" t="s">
        <v>12</v>
      </c>
      <c r="O2559" s="13" t="s">
        <v>14</v>
      </c>
      <c r="P2559" s="13" t="s">
        <v>93</v>
      </c>
      <c r="Q2559" s="13" t="s">
        <v>59</v>
      </c>
      <c r="R2559" s="13" t="s">
        <v>15</v>
      </c>
      <c r="S2559" s="10">
        <f>ROUNDUP(SUM(VLOOKUP(F2559,'Pontuação'!A$2:B$11,2,FALSE),VLOOKUP(E2559,'Pontuação'!C$2:D$11,2,FALSE),VLOOKUP(H2559,'Pontuação'!I$2:J$11,2,FALSE),VLOOKUP(J2559,'Pontuação'!G$2:H$11,2,FALSE),VLOOKUP(L2559,'Pontuação'!M$2:N$13,2,FALSE)),0)</f>
        <v>1673</v>
      </c>
      <c r="T2559" s="11">
        <f t="shared" si="1"/>
        <v>167</v>
      </c>
      <c r="U2559" s="11" t="str">
        <f t="array" ref="U2559">IFERROR(INDEX('Pontuação'!G$13:G$101, MATCH(T2559, 'Pontuação'!F$13:F$101, 0)), "Faixa Indefinida")</f>
        <v>B</v>
      </c>
      <c r="V2559" s="11">
        <f t="shared" si="2"/>
        <v>0</v>
      </c>
      <c r="W2559" s="11">
        <f t="shared" si="3"/>
        <v>1</v>
      </c>
      <c r="X2559" s="11">
        <f t="shared" si="4"/>
        <v>0</v>
      </c>
      <c r="Y2559" s="11">
        <f t="shared" si="5"/>
        <v>0</v>
      </c>
      <c r="Z2559" s="12">
        <f>ROUNDUP(SUM(VLOOKUP(F2559,'Pontuação 3.0'!A$2:B$11,2,FALSE),VLOOKUP(E2559,'Pontuação 3.0'!C$2:D$11,2,FALSE),VLOOKUP(H2559,'Pontuação 3.0'!I$2:J$11,2,FALSE),VLOOKUP(J2559,'Pontuação 3.0'!G$2:H$11,2,FALSE),VLOOKUP(G2559,'Pontuação 3.0'!E$2:F$11,2,FALSE),VLOOKUP(K2559,'Pontuação 3.0'!K$2:L$11,2,FALSE),VLOOKUP(L2559,'Pontuação 3.0'!M$2:N$13,2,FALSE)),0)</f>
        <v>2196</v>
      </c>
      <c r="AA2559" s="12">
        <f t="shared" si="6"/>
        <v>220</v>
      </c>
      <c r="AB2559" s="12" t="str">
        <f t="array" ref="AB2559">IFERROR(INDEX('Pontuação 3.0'!G$13:G$191, MATCH(AA2559, 'Pontuação 3.0'!F$13:F$191, 0)), "Faixa Indefinida")</f>
        <v>B</v>
      </c>
      <c r="AC2559" s="12">
        <f t="shared" si="7"/>
        <v>0</v>
      </c>
      <c r="AD2559" s="12">
        <f t="shared" si="8"/>
        <v>1</v>
      </c>
      <c r="AE2559" s="12">
        <f t="shared" si="9"/>
        <v>0</v>
      </c>
      <c r="AF2559" s="12">
        <f t="shared" si="10"/>
        <v>0</v>
      </c>
    </row>
    <row r="2560" ht="15.75" customHeight="1">
      <c r="A2560" s="8">
        <v>45687.0</v>
      </c>
      <c r="B2560" s="9" t="s">
        <v>6009</v>
      </c>
      <c r="C2560" s="9" t="s">
        <v>6010</v>
      </c>
      <c r="D2560" s="15">
        <v>6.1993649788E10</v>
      </c>
      <c r="E2560" s="9" t="s">
        <v>13936</v>
      </c>
      <c r="F2560" s="9" t="s">
        <v>13950</v>
      </c>
      <c r="G2560" s="9" t="s">
        <v>13926</v>
      </c>
      <c r="H2560" s="9" t="s">
        <v>13938</v>
      </c>
      <c r="I2560" s="9" t="s">
        <v>13928</v>
      </c>
      <c r="J2560" s="9" t="s">
        <v>13939</v>
      </c>
      <c r="K2560" s="9" t="s">
        <v>13930</v>
      </c>
      <c r="L2560" s="9" t="s">
        <v>13931</v>
      </c>
      <c r="M2560" s="9" t="s">
        <v>13946</v>
      </c>
      <c r="N2560" s="13" t="s">
        <v>12</v>
      </c>
      <c r="O2560" s="13" t="s">
        <v>14</v>
      </c>
      <c r="P2560" s="13" t="s">
        <v>13</v>
      </c>
      <c r="Q2560" s="13" t="s">
        <v>20</v>
      </c>
      <c r="R2560" s="13" t="s">
        <v>15</v>
      </c>
      <c r="S2560" s="10">
        <f>ROUNDUP(SUM(VLOOKUP(F2560,'Pontuação'!A$2:B$11,2,FALSE),VLOOKUP(E2560,'Pontuação'!C$2:D$11,2,FALSE),VLOOKUP(H2560,'Pontuação'!I$2:J$11,2,FALSE),VLOOKUP(J2560,'Pontuação'!G$2:H$11,2,FALSE),VLOOKUP(L2560,'Pontuação'!M$2:N$13,2,FALSE)),0)</f>
        <v>1684</v>
      </c>
      <c r="T2560" s="11">
        <f t="shared" si="1"/>
        <v>168</v>
      </c>
      <c r="U2560" s="11" t="str">
        <f t="array" ref="U2560">IFERROR(INDEX('Pontuação'!G$13:G$101, MATCH(T2560, 'Pontuação'!F$13:F$101, 0)), "Faixa Indefinida")</f>
        <v>B</v>
      </c>
      <c r="V2560" s="11">
        <f t="shared" si="2"/>
        <v>0</v>
      </c>
      <c r="W2560" s="11">
        <f t="shared" si="3"/>
        <v>1</v>
      </c>
      <c r="X2560" s="11">
        <f t="shared" si="4"/>
        <v>0</v>
      </c>
      <c r="Y2560" s="11">
        <f t="shared" si="5"/>
        <v>0</v>
      </c>
      <c r="Z2560" s="12">
        <f>ROUNDUP(SUM(VLOOKUP(F2560,'Pontuação 3.0'!A$2:B$11,2,FALSE),VLOOKUP(E2560,'Pontuação 3.0'!C$2:D$11,2,FALSE),VLOOKUP(H2560,'Pontuação 3.0'!I$2:J$11,2,FALSE),VLOOKUP(J2560,'Pontuação 3.0'!G$2:H$11,2,FALSE),VLOOKUP(G2560,'Pontuação 3.0'!E$2:F$11,2,FALSE),VLOOKUP(K2560,'Pontuação 3.0'!K$2:L$11,2,FALSE),VLOOKUP(L2560,'Pontuação 3.0'!M$2:N$13,2,FALSE)),0)</f>
        <v>2471</v>
      </c>
      <c r="AA2560" s="12">
        <f t="shared" si="6"/>
        <v>247</v>
      </c>
      <c r="AB2560" s="12" t="str">
        <f t="array" ref="AB2560">IFERROR(INDEX('Pontuação 3.0'!G$13:G$191, MATCH(AA2560, 'Pontuação 3.0'!F$13:F$191, 0)), "Faixa Indefinida")</f>
        <v>A</v>
      </c>
      <c r="AC2560" s="12">
        <f t="shared" si="7"/>
        <v>1</v>
      </c>
      <c r="AD2560" s="12">
        <f t="shared" si="8"/>
        <v>0</v>
      </c>
      <c r="AE2560" s="12">
        <f t="shared" si="9"/>
        <v>0</v>
      </c>
      <c r="AF2560" s="12">
        <f t="shared" si="10"/>
        <v>0</v>
      </c>
    </row>
    <row r="2561" ht="15.75" customHeight="1">
      <c r="A2561" s="8">
        <v>45687.0</v>
      </c>
      <c r="B2561" s="9" t="s">
        <v>6007</v>
      </c>
      <c r="C2561" s="9" t="s">
        <v>6008</v>
      </c>
      <c r="D2561" s="15">
        <v>8.4988426901E10</v>
      </c>
      <c r="E2561" s="9" t="s">
        <v>13936</v>
      </c>
      <c r="F2561" s="9" t="s">
        <v>13948</v>
      </c>
      <c r="G2561" s="9" t="s">
        <v>13944</v>
      </c>
      <c r="H2561" s="9" t="s">
        <v>13960</v>
      </c>
      <c r="I2561" s="9" t="s">
        <v>13928</v>
      </c>
      <c r="J2561" s="9" t="s">
        <v>13939</v>
      </c>
      <c r="K2561" s="9" t="s">
        <v>13930</v>
      </c>
      <c r="L2561" s="9" t="s">
        <v>13959</v>
      </c>
      <c r="M2561" s="9" t="s">
        <v>13952</v>
      </c>
      <c r="N2561" s="13" t="s">
        <v>12</v>
      </c>
      <c r="O2561" s="13" t="s">
        <v>14</v>
      </c>
      <c r="P2561" s="13" t="s">
        <v>32</v>
      </c>
      <c r="Q2561" s="13" t="s">
        <v>59</v>
      </c>
      <c r="R2561" s="13" t="s">
        <v>15</v>
      </c>
      <c r="S2561" s="10">
        <f>ROUNDUP(SUM(VLOOKUP(F2561,'Pontuação'!A$2:B$11,2,FALSE),VLOOKUP(E2561,'Pontuação'!C$2:D$11,2,FALSE),VLOOKUP(H2561,'Pontuação'!I$2:J$11,2,FALSE),VLOOKUP(J2561,'Pontuação'!G$2:H$11,2,FALSE),VLOOKUP(L2561,'Pontuação'!M$2:N$13,2,FALSE)),0)</f>
        <v>1532</v>
      </c>
      <c r="T2561" s="11">
        <f t="shared" si="1"/>
        <v>153</v>
      </c>
      <c r="U2561" s="11" t="str">
        <f t="array" ref="U2561">IFERROR(INDEX('Pontuação'!G$13:G$101, MATCH(T2561, 'Pontuação'!F$13:F$101, 0)), "Faixa Indefinida")</f>
        <v>C</v>
      </c>
      <c r="V2561" s="11">
        <f t="shared" si="2"/>
        <v>0</v>
      </c>
      <c r="W2561" s="11">
        <f t="shared" si="3"/>
        <v>0</v>
      </c>
      <c r="X2561" s="11">
        <f t="shared" si="4"/>
        <v>1</v>
      </c>
      <c r="Y2561" s="11">
        <f t="shared" si="5"/>
        <v>0</v>
      </c>
      <c r="Z2561" s="12">
        <f>ROUNDUP(SUM(VLOOKUP(F2561,'Pontuação 3.0'!A$2:B$11,2,FALSE),VLOOKUP(E2561,'Pontuação 3.0'!C$2:D$11,2,FALSE),VLOOKUP(H2561,'Pontuação 3.0'!I$2:J$11,2,FALSE),VLOOKUP(J2561,'Pontuação 3.0'!G$2:H$11,2,FALSE),VLOOKUP(G2561,'Pontuação 3.0'!E$2:F$11,2,FALSE),VLOOKUP(K2561,'Pontuação 3.0'!K$2:L$11,2,FALSE),VLOOKUP(L2561,'Pontuação 3.0'!M$2:N$13,2,FALSE)),0)</f>
        <v>2348</v>
      </c>
      <c r="AA2561" s="12">
        <f t="shared" si="6"/>
        <v>235</v>
      </c>
      <c r="AB2561" s="12" t="str">
        <f t="array" ref="AB2561">IFERROR(INDEX('Pontuação 3.0'!G$13:G$191, MATCH(AA2561, 'Pontuação 3.0'!F$13:F$191, 0)), "Faixa Indefinida")</f>
        <v>B</v>
      </c>
      <c r="AC2561" s="12">
        <f t="shared" si="7"/>
        <v>0</v>
      </c>
      <c r="AD2561" s="12">
        <f t="shared" si="8"/>
        <v>1</v>
      </c>
      <c r="AE2561" s="12">
        <f t="shared" si="9"/>
        <v>0</v>
      </c>
      <c r="AF2561" s="12">
        <f t="shared" si="10"/>
        <v>0</v>
      </c>
    </row>
    <row r="2562" ht="15.75" customHeight="1">
      <c r="A2562" s="8">
        <v>45687.0</v>
      </c>
      <c r="B2562" s="9" t="s">
        <v>6005</v>
      </c>
      <c r="C2562" s="9" t="s">
        <v>6006</v>
      </c>
      <c r="D2562" s="15">
        <v>3.1996929709E10</v>
      </c>
      <c r="E2562" s="9" t="s">
        <v>13936</v>
      </c>
      <c r="F2562" s="9" t="s">
        <v>13948</v>
      </c>
      <c r="G2562" s="9" t="s">
        <v>13944</v>
      </c>
      <c r="H2562" s="9" t="s">
        <v>13949</v>
      </c>
      <c r="I2562" s="9" t="s">
        <v>13940</v>
      </c>
      <c r="J2562" s="9" t="s">
        <v>13939</v>
      </c>
      <c r="K2562" s="9" t="s">
        <v>13940</v>
      </c>
      <c r="L2562" s="9" t="s">
        <v>13931</v>
      </c>
      <c r="M2562" s="9" t="s">
        <v>13942</v>
      </c>
      <c r="N2562" s="13" t="s">
        <v>12</v>
      </c>
      <c r="O2562" s="13" t="s">
        <v>14</v>
      </c>
      <c r="P2562" s="13" t="s">
        <v>32</v>
      </c>
      <c r="Q2562" s="13" t="s">
        <v>59</v>
      </c>
      <c r="R2562" s="13" t="s">
        <v>15</v>
      </c>
      <c r="S2562" s="10">
        <f>ROUNDUP(SUM(VLOOKUP(F2562,'Pontuação'!A$2:B$11,2,FALSE),VLOOKUP(E2562,'Pontuação'!C$2:D$11,2,FALSE),VLOOKUP(H2562,'Pontuação'!I$2:J$11,2,FALSE),VLOOKUP(J2562,'Pontuação'!G$2:H$11,2,FALSE),VLOOKUP(L2562,'Pontuação'!M$2:N$13,2,FALSE)),0)</f>
        <v>1688</v>
      </c>
      <c r="T2562" s="11">
        <f t="shared" si="1"/>
        <v>169</v>
      </c>
      <c r="U2562" s="11" t="str">
        <f t="array" ref="U2562">IFERROR(INDEX('Pontuação'!G$13:G$101, MATCH(T2562, 'Pontuação'!F$13:F$101, 0)), "Faixa Indefinida")</f>
        <v>B</v>
      </c>
      <c r="V2562" s="11">
        <f t="shared" si="2"/>
        <v>0</v>
      </c>
      <c r="W2562" s="11">
        <f t="shared" si="3"/>
        <v>1</v>
      </c>
      <c r="X2562" s="11">
        <f t="shared" si="4"/>
        <v>0</v>
      </c>
      <c r="Y2562" s="11">
        <f t="shared" si="5"/>
        <v>0</v>
      </c>
      <c r="Z2562" s="12">
        <f>ROUNDUP(SUM(VLOOKUP(F2562,'Pontuação 3.0'!A$2:B$11,2,FALSE),VLOOKUP(E2562,'Pontuação 3.0'!C$2:D$11,2,FALSE),VLOOKUP(H2562,'Pontuação 3.0'!I$2:J$11,2,FALSE),VLOOKUP(J2562,'Pontuação 3.0'!G$2:H$11,2,FALSE),VLOOKUP(G2562,'Pontuação 3.0'!E$2:F$11,2,FALSE),VLOOKUP(K2562,'Pontuação 3.0'!K$2:L$11,2,FALSE),VLOOKUP(L2562,'Pontuação 3.0'!M$2:N$13,2,FALSE)),0)</f>
        <v>2088</v>
      </c>
      <c r="AA2562" s="12">
        <f t="shared" si="6"/>
        <v>209</v>
      </c>
      <c r="AB2562" s="12" t="str">
        <f t="array" ref="AB2562">IFERROR(INDEX('Pontuação 3.0'!G$13:G$191, MATCH(AA2562, 'Pontuação 3.0'!F$13:F$191, 0)), "Faixa Indefinida")</f>
        <v>C</v>
      </c>
      <c r="AC2562" s="12">
        <f t="shared" si="7"/>
        <v>0</v>
      </c>
      <c r="AD2562" s="12">
        <f t="shared" si="8"/>
        <v>0</v>
      </c>
      <c r="AE2562" s="12">
        <f t="shared" si="9"/>
        <v>1</v>
      </c>
      <c r="AF2562" s="12">
        <f t="shared" si="10"/>
        <v>0</v>
      </c>
    </row>
    <row r="2563" ht="15.75" customHeight="1">
      <c r="A2563" s="8">
        <v>45687.0</v>
      </c>
      <c r="B2563" s="9" t="s">
        <v>6011</v>
      </c>
      <c r="C2563" s="9" t="s">
        <v>6012</v>
      </c>
      <c r="D2563" s="15">
        <v>6.2982292653E10</v>
      </c>
      <c r="E2563" s="9" t="s">
        <v>13936</v>
      </c>
      <c r="F2563" s="9" t="s">
        <v>13948</v>
      </c>
      <c r="G2563" s="9" t="s">
        <v>13957</v>
      </c>
      <c r="H2563" s="9" t="s">
        <v>13927</v>
      </c>
      <c r="I2563" s="9" t="s">
        <v>13940</v>
      </c>
      <c r="J2563" s="9" t="s">
        <v>13929</v>
      </c>
      <c r="K2563" s="9" t="s">
        <v>13930</v>
      </c>
      <c r="L2563" s="9" t="s">
        <v>13945</v>
      </c>
      <c r="M2563" s="9" t="s">
        <v>13942</v>
      </c>
      <c r="N2563" s="13" t="s">
        <v>12</v>
      </c>
      <c r="O2563" s="13" t="s">
        <v>14</v>
      </c>
      <c r="P2563" s="13" t="s">
        <v>111</v>
      </c>
      <c r="Q2563" s="13" t="s">
        <v>33</v>
      </c>
      <c r="R2563" s="13" t="s">
        <v>15</v>
      </c>
      <c r="S2563" s="10">
        <f>ROUNDUP(SUM(VLOOKUP(F2563,'Pontuação'!A$2:B$11,2,FALSE),VLOOKUP(E2563,'Pontuação'!C$2:D$11,2,FALSE),VLOOKUP(H2563,'Pontuação'!I$2:J$11,2,FALSE),VLOOKUP(J2563,'Pontuação'!G$2:H$11,2,FALSE),VLOOKUP(L2563,'Pontuação'!M$2:N$13,2,FALSE)),0)</f>
        <v>1559</v>
      </c>
      <c r="T2563" s="11">
        <f t="shared" si="1"/>
        <v>156</v>
      </c>
      <c r="U2563" s="11" t="str">
        <f t="array" ref="U2563">IFERROR(INDEX('Pontuação'!G$13:G$101, MATCH(T2563, 'Pontuação'!F$13:F$101, 0)), "Faixa Indefinida")</f>
        <v>C</v>
      </c>
      <c r="V2563" s="11">
        <f t="shared" si="2"/>
        <v>0</v>
      </c>
      <c r="W2563" s="11">
        <f t="shared" si="3"/>
        <v>0</v>
      </c>
      <c r="X2563" s="11">
        <f t="shared" si="4"/>
        <v>1</v>
      </c>
      <c r="Y2563" s="11">
        <f t="shared" si="5"/>
        <v>0</v>
      </c>
      <c r="Z2563" s="12">
        <f>ROUNDUP(SUM(VLOOKUP(F2563,'Pontuação 3.0'!A$2:B$11,2,FALSE),VLOOKUP(E2563,'Pontuação 3.0'!C$2:D$11,2,FALSE),VLOOKUP(H2563,'Pontuação 3.0'!I$2:J$11,2,FALSE),VLOOKUP(J2563,'Pontuação 3.0'!G$2:H$11,2,FALSE),VLOOKUP(G2563,'Pontuação 3.0'!E$2:F$11,2,FALSE),VLOOKUP(K2563,'Pontuação 3.0'!K$2:L$11,2,FALSE),VLOOKUP(L2563,'Pontuação 3.0'!M$2:N$13,2,FALSE)),0)</f>
        <v>2038</v>
      </c>
      <c r="AA2563" s="12">
        <f t="shared" si="6"/>
        <v>204</v>
      </c>
      <c r="AB2563" s="12" t="str">
        <f t="array" ref="AB2563">IFERROR(INDEX('Pontuação 3.0'!G$13:G$191, MATCH(AA2563, 'Pontuação 3.0'!F$13:F$191, 0)), "Faixa Indefinida")</f>
        <v>C</v>
      </c>
      <c r="AC2563" s="12">
        <f t="shared" si="7"/>
        <v>0</v>
      </c>
      <c r="AD2563" s="12">
        <f t="shared" si="8"/>
        <v>0</v>
      </c>
      <c r="AE2563" s="12">
        <f t="shared" si="9"/>
        <v>1</v>
      </c>
      <c r="AF2563" s="12">
        <f t="shared" si="10"/>
        <v>0</v>
      </c>
    </row>
    <row r="2564" ht="15.75" customHeight="1">
      <c r="A2564" s="8">
        <v>45687.0</v>
      </c>
      <c r="B2564" s="9" t="s">
        <v>6013</v>
      </c>
      <c r="C2564" s="9" t="s">
        <v>6014</v>
      </c>
      <c r="D2564" s="15">
        <v>1.1963124146E10</v>
      </c>
      <c r="E2564" s="9" t="s">
        <v>13936</v>
      </c>
      <c r="F2564" s="9" t="s">
        <v>13948</v>
      </c>
      <c r="G2564" s="9" t="s">
        <v>13926</v>
      </c>
      <c r="H2564" s="9" t="s">
        <v>13938</v>
      </c>
      <c r="I2564" s="9" t="s">
        <v>13940</v>
      </c>
      <c r="J2564" s="9" t="s">
        <v>13929</v>
      </c>
      <c r="K2564" s="9" t="s">
        <v>13930</v>
      </c>
      <c r="L2564" s="9" t="s">
        <v>13931</v>
      </c>
      <c r="M2564" s="9" t="s">
        <v>13932</v>
      </c>
      <c r="N2564" s="13" t="s">
        <v>12</v>
      </c>
      <c r="O2564" s="13" t="s">
        <v>14</v>
      </c>
      <c r="P2564" s="13" t="s">
        <v>71</v>
      </c>
      <c r="Q2564" s="13" t="s">
        <v>20</v>
      </c>
      <c r="R2564" s="13" t="s">
        <v>15</v>
      </c>
      <c r="S2564" s="10">
        <f>ROUNDUP(SUM(VLOOKUP(F2564,'Pontuação'!A$2:B$11,2,FALSE),VLOOKUP(E2564,'Pontuação'!C$2:D$11,2,FALSE),VLOOKUP(H2564,'Pontuação'!I$2:J$11,2,FALSE),VLOOKUP(J2564,'Pontuação'!G$2:H$11,2,FALSE),VLOOKUP(L2564,'Pontuação'!M$2:N$13,2,FALSE)),0)</f>
        <v>1567</v>
      </c>
      <c r="T2564" s="11">
        <f t="shared" si="1"/>
        <v>157</v>
      </c>
      <c r="U2564" s="11" t="str">
        <f t="array" ref="U2564">IFERROR(INDEX('Pontuação'!G$13:G$101, MATCH(T2564, 'Pontuação'!F$13:F$101, 0)), "Faixa Indefinida")</f>
        <v>C</v>
      </c>
      <c r="V2564" s="11">
        <f t="shared" si="2"/>
        <v>0</v>
      </c>
      <c r="W2564" s="11">
        <f t="shared" si="3"/>
        <v>0</v>
      </c>
      <c r="X2564" s="11">
        <f t="shared" si="4"/>
        <v>1</v>
      </c>
      <c r="Y2564" s="11">
        <f t="shared" si="5"/>
        <v>0</v>
      </c>
      <c r="Z2564" s="12">
        <f>ROUNDUP(SUM(VLOOKUP(F2564,'Pontuação 3.0'!A$2:B$11,2,FALSE),VLOOKUP(E2564,'Pontuação 3.0'!C$2:D$11,2,FALSE),VLOOKUP(H2564,'Pontuação 3.0'!I$2:J$11,2,FALSE),VLOOKUP(J2564,'Pontuação 3.0'!G$2:H$11,2,FALSE),VLOOKUP(G2564,'Pontuação 3.0'!E$2:F$11,2,FALSE),VLOOKUP(K2564,'Pontuação 3.0'!K$2:L$11,2,FALSE),VLOOKUP(L2564,'Pontuação 3.0'!M$2:N$13,2,FALSE)),0)</f>
        <v>2186</v>
      </c>
      <c r="AA2564" s="12">
        <f t="shared" si="6"/>
        <v>219</v>
      </c>
      <c r="AB2564" s="12" t="str">
        <f t="array" ref="AB2564">IFERROR(INDEX('Pontuação 3.0'!G$13:G$191, MATCH(AA2564, 'Pontuação 3.0'!F$13:F$191, 0)), "Faixa Indefinida")</f>
        <v>B</v>
      </c>
      <c r="AC2564" s="12">
        <f t="shared" si="7"/>
        <v>0</v>
      </c>
      <c r="AD2564" s="12">
        <f t="shared" si="8"/>
        <v>1</v>
      </c>
      <c r="AE2564" s="12">
        <f t="shared" si="9"/>
        <v>0</v>
      </c>
      <c r="AF2564" s="12">
        <f t="shared" si="10"/>
        <v>0</v>
      </c>
    </row>
    <row r="2565" ht="15.75" customHeight="1">
      <c r="A2565" s="8">
        <v>45687.0</v>
      </c>
      <c r="B2565" s="9" t="s">
        <v>6015</v>
      </c>
      <c r="C2565" s="9" t="s">
        <v>6016</v>
      </c>
      <c r="D2565" s="15">
        <v>9.81334332E8</v>
      </c>
      <c r="E2565" s="9" t="s">
        <v>13936</v>
      </c>
      <c r="F2565" s="9" t="s">
        <v>13950</v>
      </c>
      <c r="G2565" s="9" t="s">
        <v>13926</v>
      </c>
      <c r="H2565" s="9" t="s">
        <v>13951</v>
      </c>
      <c r="I2565" s="9" t="s">
        <v>13928</v>
      </c>
      <c r="J2565" s="9" t="s">
        <v>13939</v>
      </c>
      <c r="K2565" s="9" t="s">
        <v>13940</v>
      </c>
      <c r="L2565" s="9" t="s">
        <v>13954</v>
      </c>
      <c r="M2565" s="9" t="s">
        <v>13942</v>
      </c>
      <c r="N2565" s="13" t="s">
        <v>12</v>
      </c>
      <c r="O2565" s="13" t="s">
        <v>14</v>
      </c>
      <c r="P2565" s="13" t="s">
        <v>19</v>
      </c>
      <c r="Q2565" s="13" t="s">
        <v>20</v>
      </c>
      <c r="R2565" s="13" t="s">
        <v>65</v>
      </c>
      <c r="S2565" s="10">
        <f>ROUNDUP(SUM(VLOOKUP(F2565,'Pontuação'!A$2:B$11,2,FALSE),VLOOKUP(E2565,'Pontuação'!C$2:D$11,2,FALSE),VLOOKUP(H2565,'Pontuação'!I$2:J$11,2,FALSE),VLOOKUP(J2565,'Pontuação'!G$2:H$11,2,FALSE),VLOOKUP(L2565,'Pontuação'!M$2:N$13,2,FALSE)),0)</f>
        <v>1621</v>
      </c>
      <c r="T2565" s="11">
        <f t="shared" si="1"/>
        <v>162</v>
      </c>
      <c r="U2565" s="11" t="str">
        <f t="array" ref="U2565">IFERROR(INDEX('Pontuação'!G$13:G$101, MATCH(T2565, 'Pontuação'!F$13:F$101, 0)), "Faixa Indefinida")</f>
        <v>C</v>
      </c>
      <c r="V2565" s="11">
        <f t="shared" si="2"/>
        <v>0</v>
      </c>
      <c r="W2565" s="11">
        <f t="shared" si="3"/>
        <v>0</v>
      </c>
      <c r="X2565" s="11">
        <f t="shared" si="4"/>
        <v>1</v>
      </c>
      <c r="Y2565" s="11">
        <f t="shared" si="5"/>
        <v>0</v>
      </c>
      <c r="Z2565" s="12">
        <f>ROUNDUP(SUM(VLOOKUP(F2565,'Pontuação 3.0'!A$2:B$11,2,FALSE),VLOOKUP(E2565,'Pontuação 3.0'!C$2:D$11,2,FALSE),VLOOKUP(H2565,'Pontuação 3.0'!I$2:J$11,2,FALSE),VLOOKUP(J2565,'Pontuação 3.0'!G$2:H$11,2,FALSE),VLOOKUP(G2565,'Pontuação 3.0'!E$2:F$11,2,FALSE),VLOOKUP(K2565,'Pontuação 3.0'!K$2:L$11,2,FALSE),VLOOKUP(L2565,'Pontuação 3.0'!M$2:N$13,2,FALSE)),0)</f>
        <v>2244</v>
      </c>
      <c r="AA2565" s="12">
        <f t="shared" si="6"/>
        <v>224</v>
      </c>
      <c r="AB2565" s="12" t="str">
        <f t="array" ref="AB2565">IFERROR(INDEX('Pontuação 3.0'!G$13:G$191, MATCH(AA2565, 'Pontuação 3.0'!F$13:F$191, 0)), "Faixa Indefinida")</f>
        <v>B</v>
      </c>
      <c r="AC2565" s="12">
        <f t="shared" si="7"/>
        <v>0</v>
      </c>
      <c r="AD2565" s="12">
        <f t="shared" si="8"/>
        <v>1</v>
      </c>
      <c r="AE2565" s="12">
        <f t="shared" si="9"/>
        <v>0</v>
      </c>
      <c r="AF2565" s="12">
        <f t="shared" si="10"/>
        <v>0</v>
      </c>
    </row>
    <row r="2566" ht="15.75" customHeight="1">
      <c r="A2566" s="8">
        <v>45687.0</v>
      </c>
      <c r="B2566" s="9" t="s">
        <v>17</v>
      </c>
      <c r="C2566" s="9" t="s">
        <v>6017</v>
      </c>
      <c r="D2566" s="9" t="s">
        <v>6018</v>
      </c>
      <c r="E2566" s="9" t="s">
        <v>13936</v>
      </c>
      <c r="F2566" s="9" t="s">
        <v>13948</v>
      </c>
      <c r="G2566" s="9" t="s">
        <v>13926</v>
      </c>
      <c r="H2566" s="9" t="s">
        <v>13951</v>
      </c>
      <c r="I2566" s="9" t="s">
        <v>13940</v>
      </c>
      <c r="J2566" s="9" t="s">
        <v>13929</v>
      </c>
      <c r="K2566" s="9" t="s">
        <v>13940</v>
      </c>
      <c r="L2566" s="9" t="s">
        <v>13931</v>
      </c>
      <c r="M2566" s="9" t="s">
        <v>13952</v>
      </c>
      <c r="N2566" s="13" t="s">
        <v>12</v>
      </c>
      <c r="O2566" s="13" t="s">
        <v>14</v>
      </c>
      <c r="P2566" s="13" t="s">
        <v>24</v>
      </c>
      <c r="Q2566" s="13" t="s">
        <v>59</v>
      </c>
      <c r="R2566" s="13" t="s">
        <v>65</v>
      </c>
      <c r="S2566" s="10">
        <f>ROUNDUP(SUM(VLOOKUP(F2566,'Pontuação'!A$2:B$11,2,FALSE),VLOOKUP(E2566,'Pontuação'!C$2:D$11,2,FALSE),VLOOKUP(H2566,'Pontuação'!I$2:J$11,2,FALSE),VLOOKUP(J2566,'Pontuação'!G$2:H$11,2,FALSE),VLOOKUP(L2566,'Pontuação'!M$2:N$13,2,FALSE)),0)</f>
        <v>1541</v>
      </c>
      <c r="T2566" s="11">
        <f t="shared" si="1"/>
        <v>154</v>
      </c>
      <c r="U2566" s="11" t="str">
        <f t="array" ref="U2566">IFERROR(INDEX('Pontuação'!G$13:G$101, MATCH(T2566, 'Pontuação'!F$13:F$101, 0)), "Faixa Indefinida")</f>
        <v>C</v>
      </c>
      <c r="V2566" s="11">
        <f t="shared" si="2"/>
        <v>0</v>
      </c>
      <c r="W2566" s="11">
        <f t="shared" si="3"/>
        <v>0</v>
      </c>
      <c r="X2566" s="11">
        <f t="shared" si="4"/>
        <v>1</v>
      </c>
      <c r="Y2566" s="11">
        <f t="shared" si="5"/>
        <v>0</v>
      </c>
      <c r="Z2566" s="12">
        <f>ROUNDUP(SUM(VLOOKUP(F2566,'Pontuação 3.0'!A$2:B$11,2,FALSE),VLOOKUP(E2566,'Pontuação 3.0'!C$2:D$11,2,FALSE),VLOOKUP(H2566,'Pontuação 3.0'!I$2:J$11,2,FALSE),VLOOKUP(J2566,'Pontuação 3.0'!G$2:H$11,2,FALSE),VLOOKUP(G2566,'Pontuação 3.0'!E$2:F$11,2,FALSE),VLOOKUP(K2566,'Pontuação 3.0'!K$2:L$11,2,FALSE),VLOOKUP(L2566,'Pontuação 3.0'!M$2:N$13,2,FALSE)),0)</f>
        <v>1989</v>
      </c>
      <c r="AA2566" s="12">
        <f t="shared" si="6"/>
        <v>199</v>
      </c>
      <c r="AB2566" s="12" t="str">
        <f t="array" ref="AB2566">IFERROR(INDEX('Pontuação 3.0'!G$13:G$191, MATCH(AA2566, 'Pontuação 3.0'!F$13:F$191, 0)), "Faixa Indefinida")</f>
        <v>C</v>
      </c>
      <c r="AC2566" s="12">
        <f t="shared" si="7"/>
        <v>0</v>
      </c>
      <c r="AD2566" s="12">
        <f t="shared" si="8"/>
        <v>0</v>
      </c>
      <c r="AE2566" s="12">
        <f t="shared" si="9"/>
        <v>1</v>
      </c>
      <c r="AF2566" s="12">
        <f t="shared" si="10"/>
        <v>0</v>
      </c>
    </row>
    <row r="2567" ht="15.75" customHeight="1">
      <c r="A2567" s="8">
        <v>45687.0</v>
      </c>
      <c r="B2567" s="9" t="s">
        <v>6021</v>
      </c>
      <c r="C2567" s="9" t="s">
        <v>6022</v>
      </c>
      <c r="D2567" s="15">
        <v>6.1998217535E10</v>
      </c>
      <c r="E2567" s="9" t="s">
        <v>13936</v>
      </c>
      <c r="F2567" s="9" t="s">
        <v>13950</v>
      </c>
      <c r="G2567" s="9" t="s">
        <v>13957</v>
      </c>
      <c r="H2567" s="9" t="s">
        <v>13927</v>
      </c>
      <c r="I2567" s="9" t="s">
        <v>13940</v>
      </c>
      <c r="J2567" s="9" t="s">
        <v>13929</v>
      </c>
      <c r="K2567" s="9" t="s">
        <v>13940</v>
      </c>
      <c r="L2567" s="9" t="s">
        <v>13945</v>
      </c>
      <c r="M2567" s="9" t="s">
        <v>13967</v>
      </c>
      <c r="N2567" s="13" t="s">
        <v>12</v>
      </c>
      <c r="O2567" s="13" t="s">
        <v>14</v>
      </c>
      <c r="P2567" s="13" t="s">
        <v>32</v>
      </c>
      <c r="Q2567" s="13" t="s">
        <v>48</v>
      </c>
      <c r="R2567" s="13" t="s">
        <v>15</v>
      </c>
      <c r="S2567" s="10">
        <f>ROUNDUP(SUM(VLOOKUP(F2567,'Pontuação'!A$2:B$11,2,FALSE),VLOOKUP(E2567,'Pontuação'!C$2:D$11,2,FALSE),VLOOKUP(H2567,'Pontuação'!I$2:J$11,2,FALSE),VLOOKUP(J2567,'Pontuação'!G$2:H$11,2,FALSE),VLOOKUP(L2567,'Pontuação'!M$2:N$13,2,FALSE)),0)</f>
        <v>1571</v>
      </c>
      <c r="T2567" s="11">
        <f t="shared" si="1"/>
        <v>157</v>
      </c>
      <c r="U2567" s="11" t="str">
        <f t="array" ref="U2567">IFERROR(INDEX('Pontuação'!G$13:G$101, MATCH(T2567, 'Pontuação'!F$13:F$101, 0)), "Faixa Indefinida")</f>
        <v>C</v>
      </c>
      <c r="V2567" s="11">
        <f t="shared" si="2"/>
        <v>0</v>
      </c>
      <c r="W2567" s="11">
        <f t="shared" si="3"/>
        <v>0</v>
      </c>
      <c r="X2567" s="11">
        <f t="shared" si="4"/>
        <v>1</v>
      </c>
      <c r="Y2567" s="11">
        <f t="shared" si="5"/>
        <v>0</v>
      </c>
      <c r="Z2567" s="12">
        <f>ROUNDUP(SUM(VLOOKUP(F2567,'Pontuação 3.0'!A$2:B$11,2,FALSE),VLOOKUP(E2567,'Pontuação 3.0'!C$2:D$11,2,FALSE),VLOOKUP(H2567,'Pontuação 3.0'!I$2:J$11,2,FALSE),VLOOKUP(J2567,'Pontuação 3.0'!G$2:H$11,2,FALSE),VLOOKUP(G2567,'Pontuação 3.0'!E$2:F$11,2,FALSE),VLOOKUP(K2567,'Pontuação 3.0'!K$2:L$11,2,FALSE),VLOOKUP(L2567,'Pontuação 3.0'!M$2:N$13,2,FALSE)),0)</f>
        <v>1910</v>
      </c>
      <c r="AA2567" s="12">
        <f t="shared" si="6"/>
        <v>191</v>
      </c>
      <c r="AB2567" s="12" t="str">
        <f t="array" ref="AB2567">IFERROR(INDEX('Pontuação 3.0'!G$13:G$191, MATCH(AA2567, 'Pontuação 3.0'!F$13:F$191, 0)), "Faixa Indefinida")</f>
        <v>D</v>
      </c>
      <c r="AC2567" s="12">
        <f t="shared" si="7"/>
        <v>0</v>
      </c>
      <c r="AD2567" s="12">
        <f t="shared" si="8"/>
        <v>0</v>
      </c>
      <c r="AE2567" s="12">
        <f t="shared" si="9"/>
        <v>0</v>
      </c>
      <c r="AF2567" s="12">
        <f t="shared" si="10"/>
        <v>1</v>
      </c>
    </row>
    <row r="2568" ht="15.75" customHeight="1">
      <c r="A2568" s="8">
        <v>45687.0</v>
      </c>
      <c r="B2568" s="9" t="s">
        <v>6019</v>
      </c>
      <c r="C2568" s="9" t="s">
        <v>6020</v>
      </c>
      <c r="D2568" s="15">
        <v>7.4988511263E10</v>
      </c>
      <c r="E2568" s="9" t="s">
        <v>13924</v>
      </c>
      <c r="F2568" s="9" t="s">
        <v>13950</v>
      </c>
      <c r="G2568" s="9" t="s">
        <v>13926</v>
      </c>
      <c r="H2568" s="9" t="s">
        <v>13949</v>
      </c>
      <c r="I2568" s="9" t="s">
        <v>13940</v>
      </c>
      <c r="J2568" s="9" t="s">
        <v>13929</v>
      </c>
      <c r="K2568" s="9" t="s">
        <v>13940</v>
      </c>
      <c r="L2568" s="9" t="s">
        <v>13941</v>
      </c>
      <c r="M2568" s="9" t="s">
        <v>13952</v>
      </c>
      <c r="N2568" s="13" t="s">
        <v>12</v>
      </c>
      <c r="O2568" s="13" t="s">
        <v>14</v>
      </c>
      <c r="P2568" s="13" t="s">
        <v>13</v>
      </c>
      <c r="Q2568" s="13" t="s">
        <v>20</v>
      </c>
      <c r="R2568" s="13" t="s">
        <v>15</v>
      </c>
      <c r="S2568" s="10">
        <f>ROUNDUP(SUM(VLOOKUP(F2568,'Pontuação'!A$2:B$11,2,FALSE),VLOOKUP(E2568,'Pontuação'!C$2:D$11,2,FALSE),VLOOKUP(H2568,'Pontuação'!I$2:J$11,2,FALSE),VLOOKUP(J2568,'Pontuação'!G$2:H$11,2,FALSE),VLOOKUP(L2568,'Pontuação'!M$2:N$13,2,FALSE)),0)</f>
        <v>1643</v>
      </c>
      <c r="T2568" s="11">
        <f t="shared" si="1"/>
        <v>164</v>
      </c>
      <c r="U2568" s="11" t="str">
        <f t="array" ref="U2568">IFERROR(INDEX('Pontuação'!G$13:G$101, MATCH(T2568, 'Pontuação'!F$13:F$101, 0)), "Faixa Indefinida")</f>
        <v>C</v>
      </c>
      <c r="V2568" s="11">
        <f t="shared" si="2"/>
        <v>0</v>
      </c>
      <c r="W2568" s="11">
        <f t="shared" si="3"/>
        <v>0</v>
      </c>
      <c r="X2568" s="11">
        <f t="shared" si="4"/>
        <v>1</v>
      </c>
      <c r="Y2568" s="11">
        <f t="shared" si="5"/>
        <v>0</v>
      </c>
      <c r="Z2568" s="12">
        <f>ROUNDUP(SUM(VLOOKUP(F2568,'Pontuação 3.0'!A$2:B$11,2,FALSE),VLOOKUP(E2568,'Pontuação 3.0'!C$2:D$11,2,FALSE),VLOOKUP(H2568,'Pontuação 3.0'!I$2:J$11,2,FALSE),VLOOKUP(J2568,'Pontuação 3.0'!G$2:H$11,2,FALSE),VLOOKUP(G2568,'Pontuação 3.0'!E$2:F$11,2,FALSE),VLOOKUP(K2568,'Pontuação 3.0'!K$2:L$11,2,FALSE),VLOOKUP(L2568,'Pontuação 3.0'!M$2:N$13,2,FALSE)),0)</f>
        <v>2157</v>
      </c>
      <c r="AA2568" s="12">
        <f t="shared" si="6"/>
        <v>216</v>
      </c>
      <c r="AB2568" s="12" t="str">
        <f t="array" ref="AB2568">IFERROR(INDEX('Pontuação 3.0'!G$13:G$191, MATCH(AA2568, 'Pontuação 3.0'!F$13:F$191, 0)), "Faixa Indefinida")</f>
        <v>B</v>
      </c>
      <c r="AC2568" s="12">
        <f t="shared" si="7"/>
        <v>0</v>
      </c>
      <c r="AD2568" s="12">
        <f t="shared" si="8"/>
        <v>1</v>
      </c>
      <c r="AE2568" s="12">
        <f t="shared" si="9"/>
        <v>0</v>
      </c>
      <c r="AF2568" s="12">
        <f t="shared" si="10"/>
        <v>0</v>
      </c>
    </row>
    <row r="2569" ht="15.75" customHeight="1">
      <c r="A2569" s="8">
        <v>45687.0</v>
      </c>
      <c r="B2569" s="9" t="s">
        <v>6029</v>
      </c>
      <c r="C2569" s="9" t="s">
        <v>6030</v>
      </c>
      <c r="D2569" s="15">
        <v>2.198218537E10</v>
      </c>
      <c r="E2569" s="9" t="s">
        <v>13924</v>
      </c>
      <c r="F2569" s="9" t="s">
        <v>13950</v>
      </c>
      <c r="G2569" s="9" t="s">
        <v>13944</v>
      </c>
      <c r="H2569" s="9" t="s">
        <v>13927</v>
      </c>
      <c r="I2569" s="9" t="s">
        <v>13940</v>
      </c>
      <c r="J2569" s="9" t="s">
        <v>13929</v>
      </c>
      <c r="K2569" s="9" t="s">
        <v>13940</v>
      </c>
      <c r="L2569" s="9" t="s">
        <v>13931</v>
      </c>
      <c r="M2569" s="9" t="s">
        <v>13942</v>
      </c>
      <c r="N2569" s="13" t="s">
        <v>12</v>
      </c>
      <c r="O2569" s="13" t="s">
        <v>14</v>
      </c>
      <c r="P2569" s="13" t="s">
        <v>111</v>
      </c>
      <c r="Q2569" s="13" t="s">
        <v>20</v>
      </c>
      <c r="R2569" s="13" t="s">
        <v>15</v>
      </c>
      <c r="S2569" s="10">
        <f>ROUNDUP(SUM(VLOOKUP(F2569,'Pontuação'!A$2:B$11,2,FALSE),VLOOKUP(E2569,'Pontuação'!C$2:D$11,2,FALSE),VLOOKUP(H2569,'Pontuação'!I$2:J$11,2,FALSE),VLOOKUP(J2569,'Pontuação'!G$2:H$11,2,FALSE),VLOOKUP(L2569,'Pontuação'!M$2:N$13,2,FALSE)),0)</f>
        <v>1443</v>
      </c>
      <c r="T2569" s="11">
        <f t="shared" si="1"/>
        <v>144</v>
      </c>
      <c r="U2569" s="11" t="str">
        <f t="array" ref="U2569">IFERROR(INDEX('Pontuação'!G$13:G$101, MATCH(T2569, 'Pontuação'!F$13:F$101, 0)), "Faixa Indefinida")</f>
        <v>D</v>
      </c>
      <c r="V2569" s="11">
        <f t="shared" si="2"/>
        <v>0</v>
      </c>
      <c r="W2569" s="11">
        <f t="shared" si="3"/>
        <v>0</v>
      </c>
      <c r="X2569" s="11">
        <f t="shared" si="4"/>
        <v>0</v>
      </c>
      <c r="Y2569" s="11">
        <f t="shared" si="5"/>
        <v>1</v>
      </c>
      <c r="Z2569" s="12">
        <f>ROUNDUP(SUM(VLOOKUP(F2569,'Pontuação 3.0'!A$2:B$11,2,FALSE),VLOOKUP(E2569,'Pontuação 3.0'!C$2:D$11,2,FALSE),VLOOKUP(H2569,'Pontuação 3.0'!I$2:J$11,2,FALSE),VLOOKUP(J2569,'Pontuação 3.0'!G$2:H$11,2,FALSE),VLOOKUP(G2569,'Pontuação 3.0'!E$2:F$11,2,FALSE),VLOOKUP(K2569,'Pontuação 3.0'!K$2:L$11,2,FALSE),VLOOKUP(L2569,'Pontuação 3.0'!M$2:N$13,2,FALSE)),0)</f>
        <v>1804</v>
      </c>
      <c r="AA2569" s="12">
        <f t="shared" si="6"/>
        <v>180</v>
      </c>
      <c r="AB2569" s="12" t="str">
        <f t="array" ref="AB2569">IFERROR(INDEX('Pontuação 3.0'!G$13:G$191, MATCH(AA2569, 'Pontuação 3.0'!F$13:F$191, 0)), "Faixa Indefinida")</f>
        <v>D</v>
      </c>
      <c r="AC2569" s="12">
        <f t="shared" si="7"/>
        <v>0</v>
      </c>
      <c r="AD2569" s="12">
        <f t="shared" si="8"/>
        <v>0</v>
      </c>
      <c r="AE2569" s="12">
        <f t="shared" si="9"/>
        <v>0</v>
      </c>
      <c r="AF2569" s="12">
        <f t="shared" si="10"/>
        <v>1</v>
      </c>
    </row>
    <row r="2570" ht="15.75" customHeight="1">
      <c r="A2570" s="8">
        <v>45687.0</v>
      </c>
      <c r="B2570" s="9" t="s">
        <v>2158</v>
      </c>
      <c r="C2570" s="9" t="s">
        <v>6023</v>
      </c>
      <c r="D2570" s="15">
        <v>1.1978329426E10</v>
      </c>
      <c r="E2570" s="9" t="s">
        <v>13936</v>
      </c>
      <c r="F2570" s="9" t="s">
        <v>13950</v>
      </c>
      <c r="G2570" s="9" t="s">
        <v>13957</v>
      </c>
      <c r="H2570" s="9" t="s">
        <v>13927</v>
      </c>
      <c r="I2570" s="9" t="s">
        <v>13940</v>
      </c>
      <c r="J2570" s="9" t="s">
        <v>13929</v>
      </c>
      <c r="K2570" s="9" t="s">
        <v>13940</v>
      </c>
      <c r="L2570" s="9" t="s">
        <v>13931</v>
      </c>
      <c r="M2570" s="9" t="s">
        <v>13967</v>
      </c>
      <c r="N2570" s="13" t="s">
        <v>12</v>
      </c>
      <c r="O2570" s="13" t="s">
        <v>14</v>
      </c>
      <c r="P2570" s="13" t="s">
        <v>13</v>
      </c>
      <c r="Q2570" s="13" t="s">
        <v>59</v>
      </c>
      <c r="R2570" s="13" t="s">
        <v>15</v>
      </c>
      <c r="S2570" s="10">
        <f>ROUNDUP(SUM(VLOOKUP(F2570,'Pontuação'!A$2:B$11,2,FALSE),VLOOKUP(E2570,'Pontuação'!C$2:D$11,2,FALSE),VLOOKUP(H2570,'Pontuação'!I$2:J$11,2,FALSE),VLOOKUP(J2570,'Pontuação'!G$2:H$11,2,FALSE),VLOOKUP(L2570,'Pontuação'!M$2:N$13,2,FALSE)),0)</f>
        <v>1439</v>
      </c>
      <c r="T2570" s="11">
        <f t="shared" si="1"/>
        <v>144</v>
      </c>
      <c r="U2570" s="11" t="str">
        <f t="array" ref="U2570">IFERROR(INDEX('Pontuação'!G$13:G$101, MATCH(T2570, 'Pontuação'!F$13:F$101, 0)), "Faixa Indefinida")</f>
        <v>D</v>
      </c>
      <c r="V2570" s="11">
        <f t="shared" si="2"/>
        <v>0</v>
      </c>
      <c r="W2570" s="11">
        <f t="shared" si="3"/>
        <v>0</v>
      </c>
      <c r="X2570" s="11">
        <f t="shared" si="4"/>
        <v>0</v>
      </c>
      <c r="Y2570" s="11">
        <f t="shared" si="5"/>
        <v>1</v>
      </c>
      <c r="Z2570" s="12">
        <f>ROUNDUP(SUM(VLOOKUP(F2570,'Pontuação 3.0'!A$2:B$11,2,FALSE),VLOOKUP(E2570,'Pontuação 3.0'!C$2:D$11,2,FALSE),VLOOKUP(H2570,'Pontuação 3.0'!I$2:J$11,2,FALSE),VLOOKUP(J2570,'Pontuação 3.0'!G$2:H$11,2,FALSE),VLOOKUP(G2570,'Pontuação 3.0'!E$2:F$11,2,FALSE),VLOOKUP(K2570,'Pontuação 3.0'!K$2:L$11,2,FALSE),VLOOKUP(L2570,'Pontuação 3.0'!M$2:N$13,2,FALSE)),0)</f>
        <v>1824</v>
      </c>
      <c r="AA2570" s="12">
        <f t="shared" si="6"/>
        <v>182</v>
      </c>
      <c r="AB2570" s="12" t="str">
        <f t="array" ref="AB2570">IFERROR(INDEX('Pontuação 3.0'!G$13:G$191, MATCH(AA2570, 'Pontuação 3.0'!F$13:F$191, 0)), "Faixa Indefinida")</f>
        <v>D</v>
      </c>
      <c r="AC2570" s="12">
        <f t="shared" si="7"/>
        <v>0</v>
      </c>
      <c r="AD2570" s="12">
        <f t="shared" si="8"/>
        <v>0</v>
      </c>
      <c r="AE2570" s="12">
        <f t="shared" si="9"/>
        <v>0</v>
      </c>
      <c r="AF2570" s="12">
        <f t="shared" si="10"/>
        <v>1</v>
      </c>
    </row>
    <row r="2571" ht="15.75" customHeight="1">
      <c r="A2571" s="8">
        <v>45687.0</v>
      </c>
      <c r="B2571" s="9" t="s">
        <v>1453</v>
      </c>
      <c r="C2571" s="9" t="s">
        <v>6031</v>
      </c>
      <c r="D2571" s="14" t="s">
        <v>14088</v>
      </c>
      <c r="E2571" s="9" t="s">
        <v>13936</v>
      </c>
      <c r="F2571" s="9" t="s">
        <v>13948</v>
      </c>
      <c r="G2571" s="9" t="s">
        <v>13944</v>
      </c>
      <c r="H2571" s="9" t="s">
        <v>13951</v>
      </c>
      <c r="I2571" s="9" t="s">
        <v>13940</v>
      </c>
      <c r="J2571" s="9" t="s">
        <v>13939</v>
      </c>
      <c r="K2571" s="9" t="s">
        <v>13940</v>
      </c>
      <c r="L2571" s="9" t="s">
        <v>13954</v>
      </c>
      <c r="M2571" s="9" t="s">
        <v>13946</v>
      </c>
      <c r="N2571" s="13" t="s">
        <v>12</v>
      </c>
      <c r="O2571" s="13" t="s">
        <v>14</v>
      </c>
      <c r="P2571" s="13" t="s">
        <v>19</v>
      </c>
      <c r="Q2571" s="13" t="s">
        <v>20</v>
      </c>
      <c r="R2571" s="13" t="s">
        <v>65</v>
      </c>
      <c r="S2571" s="10">
        <f>ROUNDUP(SUM(VLOOKUP(F2571,'Pontuação'!A$2:B$11,2,FALSE),VLOOKUP(E2571,'Pontuação'!C$2:D$11,2,FALSE),VLOOKUP(H2571,'Pontuação'!I$2:J$11,2,FALSE),VLOOKUP(J2571,'Pontuação'!G$2:H$11,2,FALSE),VLOOKUP(L2571,'Pontuação'!M$2:N$13,2,FALSE)),0)</f>
        <v>1609</v>
      </c>
      <c r="T2571" s="11">
        <f t="shared" si="1"/>
        <v>161</v>
      </c>
      <c r="U2571" s="11" t="str">
        <f t="array" ref="U2571">IFERROR(INDEX('Pontuação'!G$13:G$101, MATCH(T2571, 'Pontuação'!F$13:F$101, 0)), "Faixa Indefinida")</f>
        <v>C</v>
      </c>
      <c r="V2571" s="11">
        <f t="shared" si="2"/>
        <v>0</v>
      </c>
      <c r="W2571" s="11">
        <f t="shared" si="3"/>
        <v>0</v>
      </c>
      <c r="X2571" s="11">
        <f t="shared" si="4"/>
        <v>1</v>
      </c>
      <c r="Y2571" s="11">
        <f t="shared" si="5"/>
        <v>0</v>
      </c>
      <c r="Z2571" s="12">
        <f>ROUNDUP(SUM(VLOOKUP(F2571,'Pontuação 3.0'!A$2:B$11,2,FALSE),VLOOKUP(E2571,'Pontuação 3.0'!C$2:D$11,2,FALSE),VLOOKUP(H2571,'Pontuação 3.0'!I$2:J$11,2,FALSE),VLOOKUP(J2571,'Pontuação 3.0'!G$2:H$11,2,FALSE),VLOOKUP(G2571,'Pontuação 3.0'!E$2:F$11,2,FALSE),VLOOKUP(K2571,'Pontuação 3.0'!K$2:L$11,2,FALSE),VLOOKUP(L2571,'Pontuação 3.0'!M$2:N$13,2,FALSE)),0)</f>
        <v>1971</v>
      </c>
      <c r="AA2571" s="12">
        <f t="shared" si="6"/>
        <v>197</v>
      </c>
      <c r="AB2571" s="12" t="str">
        <f t="array" ref="AB2571">IFERROR(INDEX('Pontuação 3.0'!G$13:G$191, MATCH(AA2571, 'Pontuação 3.0'!F$13:F$191, 0)), "Faixa Indefinida")</f>
        <v>C</v>
      </c>
      <c r="AC2571" s="12">
        <f t="shared" si="7"/>
        <v>0</v>
      </c>
      <c r="AD2571" s="12">
        <f t="shared" si="8"/>
        <v>0</v>
      </c>
      <c r="AE2571" s="12">
        <f t="shared" si="9"/>
        <v>1</v>
      </c>
      <c r="AF2571" s="12">
        <f t="shared" si="10"/>
        <v>0</v>
      </c>
    </row>
    <row r="2572" ht="15.75" customHeight="1">
      <c r="A2572" s="8">
        <v>45687.0</v>
      </c>
      <c r="B2572" s="9" t="s">
        <v>6024</v>
      </c>
      <c r="C2572" s="9" t="s">
        <v>6025</v>
      </c>
      <c r="D2572" s="9" t="s">
        <v>6026</v>
      </c>
      <c r="E2572" s="9" t="s">
        <v>13936</v>
      </c>
      <c r="F2572" s="9" t="s">
        <v>13948</v>
      </c>
      <c r="G2572" s="9" t="s">
        <v>13944</v>
      </c>
      <c r="H2572" s="9" t="s">
        <v>13938</v>
      </c>
      <c r="I2572" s="9" t="s">
        <v>13928</v>
      </c>
      <c r="J2572" s="9" t="s">
        <v>13929</v>
      </c>
      <c r="K2572" s="9" t="s">
        <v>13930</v>
      </c>
      <c r="L2572" s="9" t="s">
        <v>13931</v>
      </c>
      <c r="M2572" s="9" t="s">
        <v>13952</v>
      </c>
      <c r="N2572" s="13" t="s">
        <v>12</v>
      </c>
      <c r="O2572" s="13" t="s">
        <v>14</v>
      </c>
      <c r="P2572" s="13" t="s">
        <v>13</v>
      </c>
      <c r="Q2572" s="13" t="s">
        <v>59</v>
      </c>
      <c r="R2572" s="13" t="s">
        <v>65</v>
      </c>
      <c r="S2572" s="10">
        <f>ROUNDUP(SUM(VLOOKUP(F2572,'Pontuação'!A$2:B$11,2,FALSE),VLOOKUP(E2572,'Pontuação'!C$2:D$11,2,FALSE),VLOOKUP(H2572,'Pontuação'!I$2:J$11,2,FALSE),VLOOKUP(J2572,'Pontuação'!G$2:H$11,2,FALSE),VLOOKUP(L2572,'Pontuação'!M$2:N$13,2,FALSE)),0)</f>
        <v>1567</v>
      </c>
      <c r="T2572" s="11">
        <f t="shared" si="1"/>
        <v>157</v>
      </c>
      <c r="U2572" s="11" t="str">
        <f t="array" ref="U2572">IFERROR(INDEX('Pontuação'!G$13:G$101, MATCH(T2572, 'Pontuação'!F$13:F$101, 0)), "Faixa Indefinida")</f>
        <v>C</v>
      </c>
      <c r="V2572" s="11">
        <f t="shared" si="2"/>
        <v>0</v>
      </c>
      <c r="W2572" s="11">
        <f t="shared" si="3"/>
        <v>0</v>
      </c>
      <c r="X2572" s="11">
        <f t="shared" si="4"/>
        <v>1</v>
      </c>
      <c r="Y2572" s="11">
        <f t="shared" si="5"/>
        <v>0</v>
      </c>
      <c r="Z2572" s="12">
        <f>ROUNDUP(SUM(VLOOKUP(F2572,'Pontuação 3.0'!A$2:B$11,2,FALSE),VLOOKUP(E2572,'Pontuação 3.0'!C$2:D$11,2,FALSE),VLOOKUP(H2572,'Pontuação 3.0'!I$2:J$11,2,FALSE),VLOOKUP(J2572,'Pontuação 3.0'!G$2:H$11,2,FALSE),VLOOKUP(G2572,'Pontuação 3.0'!E$2:F$11,2,FALSE),VLOOKUP(K2572,'Pontuação 3.0'!K$2:L$11,2,FALSE),VLOOKUP(L2572,'Pontuação 3.0'!M$2:N$13,2,FALSE)),0)</f>
        <v>2046</v>
      </c>
      <c r="AA2572" s="12">
        <f t="shared" si="6"/>
        <v>205</v>
      </c>
      <c r="AB2572" s="12" t="str">
        <f t="array" ref="AB2572">IFERROR(INDEX('Pontuação 3.0'!G$13:G$191, MATCH(AA2572, 'Pontuação 3.0'!F$13:F$191, 0)), "Faixa Indefinida")</f>
        <v>C</v>
      </c>
      <c r="AC2572" s="12">
        <f t="shared" si="7"/>
        <v>0</v>
      </c>
      <c r="AD2572" s="12">
        <f t="shared" si="8"/>
        <v>0</v>
      </c>
      <c r="AE2572" s="12">
        <f t="shared" si="9"/>
        <v>1</v>
      </c>
      <c r="AF2572" s="12">
        <f t="shared" si="10"/>
        <v>0</v>
      </c>
    </row>
    <row r="2573" ht="15.75" customHeight="1">
      <c r="A2573" s="8">
        <v>45687.0</v>
      </c>
      <c r="B2573" s="9" t="s">
        <v>6032</v>
      </c>
      <c r="C2573" s="9" t="s">
        <v>6033</v>
      </c>
      <c r="D2573" s="15">
        <v>6.2993013731E10</v>
      </c>
      <c r="E2573" s="9" t="s">
        <v>13936</v>
      </c>
      <c r="F2573" s="9" t="s">
        <v>13950</v>
      </c>
      <c r="G2573" s="9" t="s">
        <v>13926</v>
      </c>
      <c r="H2573" s="9" t="s">
        <v>13938</v>
      </c>
      <c r="I2573" s="9" t="s">
        <v>13928</v>
      </c>
      <c r="J2573" s="9" t="s">
        <v>13939</v>
      </c>
      <c r="K2573" s="9" t="s">
        <v>13940</v>
      </c>
      <c r="L2573" s="9" t="s">
        <v>13931</v>
      </c>
      <c r="M2573" s="9" t="s">
        <v>13932</v>
      </c>
      <c r="N2573" s="13" t="s">
        <v>12</v>
      </c>
      <c r="O2573" s="13" t="s">
        <v>14</v>
      </c>
      <c r="P2573" s="13" t="s">
        <v>13</v>
      </c>
      <c r="Q2573" s="13" t="s">
        <v>20</v>
      </c>
      <c r="R2573" s="13" t="s">
        <v>15</v>
      </c>
      <c r="S2573" s="10">
        <f>ROUNDUP(SUM(VLOOKUP(F2573,'Pontuação'!A$2:B$11,2,FALSE),VLOOKUP(E2573,'Pontuação'!C$2:D$11,2,FALSE),VLOOKUP(H2573,'Pontuação'!I$2:J$11,2,FALSE),VLOOKUP(J2573,'Pontuação'!G$2:H$11,2,FALSE),VLOOKUP(L2573,'Pontuação'!M$2:N$13,2,FALSE)),0)</f>
        <v>1684</v>
      </c>
      <c r="T2573" s="11">
        <f t="shared" si="1"/>
        <v>168</v>
      </c>
      <c r="U2573" s="11" t="str">
        <f t="array" ref="U2573">IFERROR(INDEX('Pontuação'!G$13:G$101, MATCH(T2573, 'Pontuação'!F$13:F$101, 0)), "Faixa Indefinida")</f>
        <v>B</v>
      </c>
      <c r="V2573" s="11">
        <f t="shared" si="2"/>
        <v>0</v>
      </c>
      <c r="W2573" s="11">
        <f t="shared" si="3"/>
        <v>1</v>
      </c>
      <c r="X2573" s="11">
        <f t="shared" si="4"/>
        <v>0</v>
      </c>
      <c r="Y2573" s="11">
        <f t="shared" si="5"/>
        <v>0</v>
      </c>
      <c r="Z2573" s="12">
        <f>ROUNDUP(SUM(VLOOKUP(F2573,'Pontuação 3.0'!A$2:B$11,2,FALSE),VLOOKUP(E2573,'Pontuação 3.0'!C$2:D$11,2,FALSE),VLOOKUP(H2573,'Pontuação 3.0'!I$2:J$11,2,FALSE),VLOOKUP(J2573,'Pontuação 3.0'!G$2:H$11,2,FALSE),VLOOKUP(G2573,'Pontuação 3.0'!E$2:F$11,2,FALSE),VLOOKUP(K2573,'Pontuação 3.0'!K$2:L$11,2,FALSE),VLOOKUP(L2573,'Pontuação 3.0'!M$2:N$13,2,FALSE)),0)</f>
        <v>2210</v>
      </c>
      <c r="AA2573" s="12">
        <f t="shared" si="6"/>
        <v>221</v>
      </c>
      <c r="AB2573" s="12" t="str">
        <f t="array" ref="AB2573">IFERROR(INDEX('Pontuação 3.0'!G$13:G$191, MATCH(AA2573, 'Pontuação 3.0'!F$13:F$191, 0)), "Faixa Indefinida")</f>
        <v>B</v>
      </c>
      <c r="AC2573" s="12">
        <f t="shared" si="7"/>
        <v>0</v>
      </c>
      <c r="AD2573" s="12">
        <f t="shared" si="8"/>
        <v>1</v>
      </c>
      <c r="AE2573" s="12">
        <f t="shared" si="9"/>
        <v>0</v>
      </c>
      <c r="AF2573" s="12">
        <f t="shared" si="10"/>
        <v>0</v>
      </c>
    </row>
    <row r="2574" ht="15.75" customHeight="1">
      <c r="A2574" s="8">
        <v>45687.0</v>
      </c>
      <c r="B2574" s="9" t="s">
        <v>1864</v>
      </c>
      <c r="C2574" s="9" t="s">
        <v>6036</v>
      </c>
      <c r="D2574" s="15">
        <v>5.4991503957E10</v>
      </c>
      <c r="E2574" s="9" t="s">
        <v>13936</v>
      </c>
      <c r="F2574" s="9" t="s">
        <v>13937</v>
      </c>
      <c r="G2574" s="9" t="s">
        <v>13926</v>
      </c>
      <c r="H2574" s="9" t="s">
        <v>13949</v>
      </c>
      <c r="I2574" s="9" t="s">
        <v>13940</v>
      </c>
      <c r="J2574" s="9" t="s">
        <v>13929</v>
      </c>
      <c r="K2574" s="9" t="s">
        <v>13940</v>
      </c>
      <c r="L2574" s="9" t="s">
        <v>13931</v>
      </c>
      <c r="M2574" s="9" t="s">
        <v>13942</v>
      </c>
      <c r="N2574" s="13" t="s">
        <v>12</v>
      </c>
      <c r="O2574" s="13" t="s">
        <v>14</v>
      </c>
      <c r="P2574" s="13" t="s">
        <v>32</v>
      </c>
      <c r="Q2574" s="13" t="s">
        <v>20</v>
      </c>
      <c r="R2574" s="13" t="s">
        <v>65</v>
      </c>
      <c r="S2574" s="10">
        <f>ROUNDUP(SUM(VLOOKUP(F2574,'Pontuação'!A$2:B$11,2,FALSE),VLOOKUP(E2574,'Pontuação'!C$2:D$11,2,FALSE),VLOOKUP(H2574,'Pontuação'!I$2:J$11,2,FALSE),VLOOKUP(J2574,'Pontuação'!G$2:H$11,2,FALSE),VLOOKUP(L2574,'Pontuação'!M$2:N$13,2,FALSE)),0)</f>
        <v>1566</v>
      </c>
      <c r="T2574" s="11">
        <f t="shared" si="1"/>
        <v>157</v>
      </c>
      <c r="U2574" s="11" t="str">
        <f t="array" ref="U2574">IFERROR(INDEX('Pontuação'!G$13:G$101, MATCH(T2574, 'Pontuação'!F$13:F$101, 0)), "Faixa Indefinida")</f>
        <v>C</v>
      </c>
      <c r="V2574" s="11">
        <f t="shared" si="2"/>
        <v>0</v>
      </c>
      <c r="W2574" s="11">
        <f t="shared" si="3"/>
        <v>0</v>
      </c>
      <c r="X2574" s="11">
        <f t="shared" si="4"/>
        <v>1</v>
      </c>
      <c r="Y2574" s="11">
        <f t="shared" si="5"/>
        <v>0</v>
      </c>
      <c r="Z2574" s="12">
        <f>ROUNDUP(SUM(VLOOKUP(F2574,'Pontuação 3.0'!A$2:B$11,2,FALSE),VLOOKUP(E2574,'Pontuação 3.0'!C$2:D$11,2,FALSE),VLOOKUP(H2574,'Pontuação 3.0'!I$2:J$11,2,FALSE),VLOOKUP(J2574,'Pontuação 3.0'!G$2:H$11,2,FALSE),VLOOKUP(G2574,'Pontuação 3.0'!E$2:F$11,2,FALSE),VLOOKUP(K2574,'Pontuação 3.0'!K$2:L$11,2,FALSE),VLOOKUP(L2574,'Pontuação 3.0'!M$2:N$13,2,FALSE)),0)</f>
        <v>1987</v>
      </c>
      <c r="AA2574" s="12">
        <f t="shared" si="6"/>
        <v>199</v>
      </c>
      <c r="AB2574" s="12" t="str">
        <f t="array" ref="AB2574">IFERROR(INDEX('Pontuação 3.0'!G$13:G$191, MATCH(AA2574, 'Pontuação 3.0'!F$13:F$191, 0)), "Faixa Indefinida")</f>
        <v>C</v>
      </c>
      <c r="AC2574" s="12">
        <f t="shared" si="7"/>
        <v>0</v>
      </c>
      <c r="AD2574" s="12">
        <f t="shared" si="8"/>
        <v>0</v>
      </c>
      <c r="AE2574" s="12">
        <f t="shared" si="9"/>
        <v>1</v>
      </c>
      <c r="AF2574" s="12">
        <f t="shared" si="10"/>
        <v>0</v>
      </c>
    </row>
    <row r="2575" ht="15.75" customHeight="1">
      <c r="A2575" s="8">
        <v>45687.0</v>
      </c>
      <c r="B2575" s="9" t="s">
        <v>6034</v>
      </c>
      <c r="C2575" s="9" t="s">
        <v>6035</v>
      </c>
      <c r="D2575" s="15">
        <v>1.1983585088E10</v>
      </c>
      <c r="E2575" s="9" t="s">
        <v>13924</v>
      </c>
      <c r="F2575" s="9" t="s">
        <v>13948</v>
      </c>
      <c r="G2575" s="9" t="s">
        <v>13957</v>
      </c>
      <c r="H2575" s="9" t="s">
        <v>13927</v>
      </c>
      <c r="I2575" s="9" t="s">
        <v>13940</v>
      </c>
      <c r="J2575" s="9" t="s">
        <v>13929</v>
      </c>
      <c r="K2575" s="9" t="s">
        <v>13940</v>
      </c>
      <c r="L2575" s="9" t="s">
        <v>13954</v>
      </c>
      <c r="M2575" s="9" t="s">
        <v>13952</v>
      </c>
      <c r="N2575" s="13" t="s">
        <v>12</v>
      </c>
      <c r="O2575" s="13" t="s">
        <v>14</v>
      </c>
      <c r="P2575" s="13" t="s">
        <v>27</v>
      </c>
      <c r="Q2575" s="13" t="s">
        <v>20</v>
      </c>
      <c r="R2575" s="13" t="s">
        <v>15</v>
      </c>
      <c r="S2575" s="10">
        <f>ROUNDUP(SUM(VLOOKUP(F2575,'Pontuação'!A$2:B$11,2,FALSE),VLOOKUP(E2575,'Pontuação'!C$2:D$11,2,FALSE),VLOOKUP(H2575,'Pontuação'!I$2:J$11,2,FALSE),VLOOKUP(J2575,'Pontuação'!G$2:H$11,2,FALSE),VLOOKUP(L2575,'Pontuação'!M$2:N$13,2,FALSE)),0)</f>
        <v>1394</v>
      </c>
      <c r="T2575" s="11">
        <f t="shared" si="1"/>
        <v>139</v>
      </c>
      <c r="U2575" s="11" t="str">
        <f t="array" ref="U2575">IFERROR(INDEX('Pontuação'!G$13:G$101, MATCH(T2575, 'Pontuação'!F$13:F$101, 0)), "Faixa Indefinida")</f>
        <v>D</v>
      </c>
      <c r="V2575" s="11">
        <f t="shared" si="2"/>
        <v>0</v>
      </c>
      <c r="W2575" s="11">
        <f t="shared" si="3"/>
        <v>0</v>
      </c>
      <c r="X2575" s="11">
        <f t="shared" si="4"/>
        <v>0</v>
      </c>
      <c r="Y2575" s="11">
        <f t="shared" si="5"/>
        <v>1</v>
      </c>
      <c r="Z2575" s="12">
        <f>ROUNDUP(SUM(VLOOKUP(F2575,'Pontuação 3.0'!A$2:B$11,2,FALSE),VLOOKUP(E2575,'Pontuação 3.0'!C$2:D$11,2,FALSE),VLOOKUP(H2575,'Pontuação 3.0'!I$2:J$11,2,FALSE),VLOOKUP(J2575,'Pontuação 3.0'!G$2:H$11,2,FALSE),VLOOKUP(G2575,'Pontuação 3.0'!E$2:F$11,2,FALSE),VLOOKUP(K2575,'Pontuação 3.0'!K$2:L$11,2,FALSE),VLOOKUP(L2575,'Pontuação 3.0'!M$2:N$13,2,FALSE)),0)</f>
        <v>1631</v>
      </c>
      <c r="AA2575" s="12">
        <f t="shared" si="6"/>
        <v>163</v>
      </c>
      <c r="AB2575" s="12" t="str">
        <f t="array" ref="AB2575">IFERROR(INDEX('Pontuação 3.0'!G$13:G$191, MATCH(AA2575, 'Pontuação 3.0'!F$13:F$191, 0)), "Faixa Indefinida")</f>
        <v>D</v>
      </c>
      <c r="AC2575" s="12">
        <f t="shared" si="7"/>
        <v>0</v>
      </c>
      <c r="AD2575" s="12">
        <f t="shared" si="8"/>
        <v>0</v>
      </c>
      <c r="AE2575" s="12">
        <f t="shared" si="9"/>
        <v>0</v>
      </c>
      <c r="AF2575" s="12">
        <f t="shared" si="10"/>
        <v>1</v>
      </c>
    </row>
    <row r="2576" ht="15.75" customHeight="1">
      <c r="A2576" s="8">
        <v>45687.0</v>
      </c>
      <c r="B2576" s="9" t="s">
        <v>6037</v>
      </c>
      <c r="C2576" s="9" t="s">
        <v>6038</v>
      </c>
      <c r="D2576" s="15">
        <v>8.599631873E10</v>
      </c>
      <c r="E2576" s="9" t="s">
        <v>13936</v>
      </c>
      <c r="F2576" s="9" t="s">
        <v>13950</v>
      </c>
      <c r="G2576" s="9" t="s">
        <v>13944</v>
      </c>
      <c r="H2576" s="9" t="s">
        <v>13949</v>
      </c>
      <c r="I2576" s="9" t="s">
        <v>13928</v>
      </c>
      <c r="J2576" s="9" t="s">
        <v>13939</v>
      </c>
      <c r="K2576" s="9" t="s">
        <v>13930</v>
      </c>
      <c r="L2576" s="9" t="s">
        <v>13954</v>
      </c>
      <c r="M2576" s="9" t="s">
        <v>13932</v>
      </c>
      <c r="N2576" s="13" t="s">
        <v>12</v>
      </c>
      <c r="O2576" s="13" t="s">
        <v>14</v>
      </c>
      <c r="P2576" s="13" t="s">
        <v>27</v>
      </c>
      <c r="Q2576" s="13" t="s">
        <v>59</v>
      </c>
      <c r="R2576" s="13" t="s">
        <v>15</v>
      </c>
      <c r="S2576" s="10">
        <f>ROUNDUP(SUM(VLOOKUP(F2576,'Pontuação'!A$2:B$11,2,FALSE),VLOOKUP(E2576,'Pontuação'!C$2:D$11,2,FALSE),VLOOKUP(H2576,'Pontuação'!I$2:J$11,2,FALSE),VLOOKUP(J2576,'Pontuação'!G$2:H$11,2,FALSE),VLOOKUP(L2576,'Pontuação'!M$2:N$13,2,FALSE)),0)</f>
        <v>1663</v>
      </c>
      <c r="T2576" s="11">
        <f t="shared" si="1"/>
        <v>166</v>
      </c>
      <c r="U2576" s="11" t="str">
        <f t="array" ref="U2576">IFERROR(INDEX('Pontuação'!G$13:G$101, MATCH(T2576, 'Pontuação'!F$13:F$101, 0)), "Faixa Indefinida")</f>
        <v>B</v>
      </c>
      <c r="V2576" s="11">
        <f t="shared" si="2"/>
        <v>0</v>
      </c>
      <c r="W2576" s="11">
        <f t="shared" si="3"/>
        <v>1</v>
      </c>
      <c r="X2576" s="11">
        <f t="shared" si="4"/>
        <v>0</v>
      </c>
      <c r="Y2576" s="11">
        <f t="shared" si="5"/>
        <v>0</v>
      </c>
      <c r="Z2576" s="12">
        <f>ROUNDUP(SUM(VLOOKUP(F2576,'Pontuação 3.0'!A$2:B$11,2,FALSE),VLOOKUP(E2576,'Pontuação 3.0'!C$2:D$11,2,FALSE),VLOOKUP(H2576,'Pontuação 3.0'!I$2:J$11,2,FALSE),VLOOKUP(J2576,'Pontuação 3.0'!G$2:H$11,2,FALSE),VLOOKUP(G2576,'Pontuação 3.0'!E$2:F$11,2,FALSE),VLOOKUP(K2576,'Pontuação 3.0'!K$2:L$11,2,FALSE),VLOOKUP(L2576,'Pontuação 3.0'!M$2:N$13,2,FALSE)),0)</f>
        <v>2452</v>
      </c>
      <c r="AA2576" s="12">
        <f t="shared" si="6"/>
        <v>245</v>
      </c>
      <c r="AB2576" s="12" t="str">
        <f t="array" ref="AB2576">IFERROR(INDEX('Pontuação 3.0'!G$13:G$191, MATCH(AA2576, 'Pontuação 3.0'!F$13:F$191, 0)), "Faixa Indefinida")</f>
        <v>A</v>
      </c>
      <c r="AC2576" s="12">
        <f t="shared" si="7"/>
        <v>1</v>
      </c>
      <c r="AD2576" s="12">
        <f t="shared" si="8"/>
        <v>0</v>
      </c>
      <c r="AE2576" s="12">
        <f t="shared" si="9"/>
        <v>0</v>
      </c>
      <c r="AF2576" s="12">
        <f t="shared" si="10"/>
        <v>0</v>
      </c>
    </row>
    <row r="2577" ht="15.75" customHeight="1">
      <c r="A2577" s="8">
        <v>45687.0</v>
      </c>
      <c r="B2577" s="9" t="s">
        <v>6039</v>
      </c>
      <c r="C2577" s="9" t="s">
        <v>6040</v>
      </c>
      <c r="D2577" s="15">
        <v>6.3981225836E10</v>
      </c>
      <c r="E2577" s="9" t="s">
        <v>13936</v>
      </c>
      <c r="F2577" s="9" t="s">
        <v>13948</v>
      </c>
      <c r="G2577" s="9" t="s">
        <v>13926</v>
      </c>
      <c r="H2577" s="9" t="s">
        <v>13949</v>
      </c>
      <c r="I2577" s="9" t="s">
        <v>13940</v>
      </c>
      <c r="J2577" s="9" t="s">
        <v>13956</v>
      </c>
      <c r="K2577" s="9" t="s">
        <v>13940</v>
      </c>
      <c r="L2577" s="9" t="s">
        <v>13945</v>
      </c>
      <c r="M2577" s="9" t="s">
        <v>13942</v>
      </c>
      <c r="N2577" s="13" t="s">
        <v>12</v>
      </c>
      <c r="O2577" s="13" t="s">
        <v>14</v>
      </c>
      <c r="P2577" s="13" t="s">
        <v>68</v>
      </c>
      <c r="Q2577" s="13" t="s">
        <v>33</v>
      </c>
      <c r="R2577" s="13" t="s">
        <v>65</v>
      </c>
      <c r="S2577" s="10">
        <f>ROUNDUP(SUM(VLOOKUP(F2577,'Pontuação'!A$2:B$11,2,FALSE),VLOOKUP(E2577,'Pontuação'!C$2:D$11,2,FALSE),VLOOKUP(H2577,'Pontuação'!I$2:J$11,2,FALSE),VLOOKUP(J2577,'Pontuação'!G$2:H$11,2,FALSE),VLOOKUP(L2577,'Pontuação'!M$2:N$13,2,FALSE)),0)</f>
        <v>1993</v>
      </c>
      <c r="T2577" s="11">
        <f t="shared" si="1"/>
        <v>199</v>
      </c>
      <c r="U2577" s="11" t="str">
        <f t="array" ref="U2577">IFERROR(INDEX('Pontuação'!G$13:G$101, MATCH(T2577, 'Pontuação'!F$13:F$101, 0)), "Faixa Indefinida")</f>
        <v>A</v>
      </c>
      <c r="V2577" s="11">
        <f t="shared" si="2"/>
        <v>1</v>
      </c>
      <c r="W2577" s="11">
        <f t="shared" si="3"/>
        <v>0</v>
      </c>
      <c r="X2577" s="11">
        <f t="shared" si="4"/>
        <v>0</v>
      </c>
      <c r="Y2577" s="11">
        <f t="shared" si="5"/>
        <v>0</v>
      </c>
      <c r="Z2577" s="12">
        <f>ROUNDUP(SUM(VLOOKUP(F2577,'Pontuação 3.0'!A$2:B$11,2,FALSE),VLOOKUP(E2577,'Pontuação 3.0'!C$2:D$11,2,FALSE),VLOOKUP(H2577,'Pontuação 3.0'!I$2:J$11,2,FALSE),VLOOKUP(J2577,'Pontuação 3.0'!G$2:H$11,2,FALSE),VLOOKUP(G2577,'Pontuação 3.0'!E$2:F$11,2,FALSE),VLOOKUP(K2577,'Pontuação 3.0'!K$2:L$11,2,FALSE),VLOOKUP(L2577,'Pontuação 3.0'!M$2:N$13,2,FALSE)),0)</f>
        <v>2437</v>
      </c>
      <c r="AA2577" s="12">
        <f t="shared" si="6"/>
        <v>244</v>
      </c>
      <c r="AB2577" s="12" t="str">
        <f t="array" ref="AB2577">IFERROR(INDEX('Pontuação 3.0'!G$13:G$191, MATCH(AA2577, 'Pontuação 3.0'!F$13:F$191, 0)), "Faixa Indefinida")</f>
        <v>A</v>
      </c>
      <c r="AC2577" s="12">
        <f t="shared" si="7"/>
        <v>1</v>
      </c>
      <c r="AD2577" s="12">
        <f t="shared" si="8"/>
        <v>0</v>
      </c>
      <c r="AE2577" s="12">
        <f t="shared" si="9"/>
        <v>0</v>
      </c>
      <c r="AF2577" s="12">
        <f t="shared" si="10"/>
        <v>0</v>
      </c>
    </row>
    <row r="2578" ht="15.75" customHeight="1">
      <c r="A2578" s="8">
        <v>45687.0</v>
      </c>
      <c r="B2578" s="9" t="s">
        <v>6041</v>
      </c>
      <c r="C2578" s="9" t="s">
        <v>6042</v>
      </c>
      <c r="D2578" s="9" t="s">
        <v>6043</v>
      </c>
      <c r="E2578" s="9" t="s">
        <v>13936</v>
      </c>
      <c r="F2578" s="9" t="s">
        <v>13950</v>
      </c>
      <c r="G2578" s="9" t="s">
        <v>13926</v>
      </c>
      <c r="H2578" s="9" t="s">
        <v>13949</v>
      </c>
      <c r="I2578" s="9" t="s">
        <v>13928</v>
      </c>
      <c r="J2578" s="9" t="s">
        <v>13929</v>
      </c>
      <c r="K2578" s="9" t="s">
        <v>13940</v>
      </c>
      <c r="L2578" s="9" t="s">
        <v>13931</v>
      </c>
      <c r="M2578" s="9" t="s">
        <v>13942</v>
      </c>
      <c r="N2578" s="13" t="s">
        <v>12</v>
      </c>
      <c r="O2578" s="13" t="s">
        <v>14</v>
      </c>
      <c r="P2578" s="13" t="s">
        <v>27</v>
      </c>
      <c r="Q2578" s="13" t="s">
        <v>20</v>
      </c>
      <c r="R2578" s="13" t="s">
        <v>65</v>
      </c>
      <c r="S2578" s="10">
        <f>ROUNDUP(SUM(VLOOKUP(F2578,'Pontuação'!A$2:B$11,2,FALSE),VLOOKUP(E2578,'Pontuação'!C$2:D$11,2,FALSE),VLOOKUP(H2578,'Pontuação'!I$2:J$11,2,FALSE),VLOOKUP(J2578,'Pontuação'!G$2:H$11,2,FALSE),VLOOKUP(L2578,'Pontuação'!M$2:N$13,2,FALSE)),0)</f>
        <v>1595</v>
      </c>
      <c r="T2578" s="11">
        <f t="shared" si="1"/>
        <v>160</v>
      </c>
      <c r="U2578" s="11" t="str">
        <f t="array" ref="U2578">IFERROR(INDEX('Pontuação'!G$13:G$101, MATCH(T2578, 'Pontuação'!F$13:F$101, 0)), "Faixa Indefinida")</f>
        <v>C</v>
      </c>
      <c r="V2578" s="11">
        <f t="shared" si="2"/>
        <v>0</v>
      </c>
      <c r="W2578" s="11">
        <f t="shared" si="3"/>
        <v>0</v>
      </c>
      <c r="X2578" s="11">
        <f t="shared" si="4"/>
        <v>1</v>
      </c>
      <c r="Y2578" s="11">
        <f t="shared" si="5"/>
        <v>0</v>
      </c>
      <c r="Z2578" s="12">
        <f>ROUNDUP(SUM(VLOOKUP(F2578,'Pontuação 3.0'!A$2:B$11,2,FALSE),VLOOKUP(E2578,'Pontuação 3.0'!C$2:D$11,2,FALSE),VLOOKUP(H2578,'Pontuação 3.0'!I$2:J$11,2,FALSE),VLOOKUP(J2578,'Pontuação 3.0'!G$2:H$11,2,FALSE),VLOOKUP(G2578,'Pontuação 3.0'!E$2:F$11,2,FALSE),VLOOKUP(K2578,'Pontuação 3.0'!K$2:L$11,2,FALSE),VLOOKUP(L2578,'Pontuação 3.0'!M$2:N$13,2,FALSE)),0)</f>
        <v>2209</v>
      </c>
      <c r="AA2578" s="12">
        <f t="shared" si="6"/>
        <v>221</v>
      </c>
      <c r="AB2578" s="12" t="str">
        <f t="array" ref="AB2578">IFERROR(INDEX('Pontuação 3.0'!G$13:G$191, MATCH(AA2578, 'Pontuação 3.0'!F$13:F$191, 0)), "Faixa Indefinida")</f>
        <v>B</v>
      </c>
      <c r="AC2578" s="12">
        <f t="shared" si="7"/>
        <v>0</v>
      </c>
      <c r="AD2578" s="12">
        <f t="shared" si="8"/>
        <v>1</v>
      </c>
      <c r="AE2578" s="12">
        <f t="shared" si="9"/>
        <v>0</v>
      </c>
      <c r="AF2578" s="12">
        <f t="shared" si="10"/>
        <v>0</v>
      </c>
    </row>
    <row r="2579" ht="15.75" customHeight="1">
      <c r="A2579" s="8">
        <v>45687.0</v>
      </c>
      <c r="B2579" s="9" t="s">
        <v>6046</v>
      </c>
      <c r="C2579" s="9" t="s">
        <v>6047</v>
      </c>
      <c r="D2579" s="15">
        <v>8.599203772E10</v>
      </c>
      <c r="E2579" s="9" t="s">
        <v>13924</v>
      </c>
      <c r="F2579" s="9" t="s">
        <v>13950</v>
      </c>
      <c r="G2579" s="9" t="s">
        <v>13926</v>
      </c>
      <c r="H2579" s="9" t="s">
        <v>13951</v>
      </c>
      <c r="I2579" s="9" t="s">
        <v>13940</v>
      </c>
      <c r="J2579" s="9" t="s">
        <v>13956</v>
      </c>
      <c r="K2579" s="9" t="s">
        <v>13930</v>
      </c>
      <c r="L2579" s="9" t="s">
        <v>13959</v>
      </c>
      <c r="M2579" s="9" t="s">
        <v>13942</v>
      </c>
      <c r="N2579" s="13" t="s">
        <v>12</v>
      </c>
      <c r="O2579" s="13" t="s">
        <v>14</v>
      </c>
      <c r="P2579" s="13" t="s">
        <v>260</v>
      </c>
      <c r="Q2579" s="13" t="s">
        <v>77</v>
      </c>
      <c r="R2579" s="13" t="s">
        <v>15</v>
      </c>
      <c r="S2579" s="10">
        <f>ROUNDUP(SUM(VLOOKUP(F2579,'Pontuação'!A$2:B$11,2,FALSE),VLOOKUP(E2579,'Pontuação'!C$2:D$11,2,FALSE),VLOOKUP(H2579,'Pontuação'!I$2:J$11,2,FALSE),VLOOKUP(J2579,'Pontuação'!G$2:H$11,2,FALSE),VLOOKUP(L2579,'Pontuação'!M$2:N$13,2,FALSE)),0)</f>
        <v>1905</v>
      </c>
      <c r="T2579" s="11">
        <f t="shared" si="1"/>
        <v>191</v>
      </c>
      <c r="U2579" s="11" t="str">
        <f t="array" ref="U2579">IFERROR(INDEX('Pontuação'!G$13:G$101, MATCH(T2579, 'Pontuação'!F$13:F$101, 0)), "Faixa Indefinida")</f>
        <v>A</v>
      </c>
      <c r="V2579" s="11">
        <f t="shared" si="2"/>
        <v>1</v>
      </c>
      <c r="W2579" s="11">
        <f t="shared" si="3"/>
        <v>0</v>
      </c>
      <c r="X2579" s="11">
        <f t="shared" si="4"/>
        <v>0</v>
      </c>
      <c r="Y2579" s="11">
        <f t="shared" si="5"/>
        <v>0</v>
      </c>
      <c r="Z2579" s="12">
        <f>ROUNDUP(SUM(VLOOKUP(F2579,'Pontuação 3.0'!A$2:B$11,2,FALSE),VLOOKUP(E2579,'Pontuação 3.0'!C$2:D$11,2,FALSE),VLOOKUP(H2579,'Pontuação 3.0'!I$2:J$11,2,FALSE),VLOOKUP(J2579,'Pontuação 3.0'!G$2:H$11,2,FALSE),VLOOKUP(G2579,'Pontuação 3.0'!E$2:F$11,2,FALSE),VLOOKUP(K2579,'Pontuação 3.0'!K$2:L$11,2,FALSE),VLOOKUP(L2579,'Pontuação 3.0'!M$2:N$13,2,FALSE)),0)</f>
        <v>2822</v>
      </c>
      <c r="AA2579" s="12">
        <f t="shared" si="6"/>
        <v>282</v>
      </c>
      <c r="AB2579" s="12" t="str">
        <f t="array" ref="AB2579">IFERROR(INDEX('Pontuação 3.0'!G$13:G$191, MATCH(AA2579, 'Pontuação 3.0'!F$13:F$191, 0)), "Faixa Indefinida")</f>
        <v>A</v>
      </c>
      <c r="AC2579" s="12">
        <f t="shared" si="7"/>
        <v>1</v>
      </c>
      <c r="AD2579" s="12">
        <f t="shared" si="8"/>
        <v>0</v>
      </c>
      <c r="AE2579" s="12">
        <f t="shared" si="9"/>
        <v>0</v>
      </c>
      <c r="AF2579" s="12">
        <f t="shared" si="10"/>
        <v>0</v>
      </c>
    </row>
    <row r="2580" ht="15.75" customHeight="1">
      <c r="A2580" s="8">
        <v>45687.0</v>
      </c>
      <c r="B2580" s="9" t="s">
        <v>377</v>
      </c>
      <c r="C2580" s="9" t="s">
        <v>6048</v>
      </c>
      <c r="D2580" s="15">
        <v>3.599974987E10</v>
      </c>
      <c r="E2580" s="9" t="s">
        <v>13936</v>
      </c>
      <c r="F2580" s="9" t="s">
        <v>13953</v>
      </c>
      <c r="G2580" s="9" t="s">
        <v>13926</v>
      </c>
      <c r="H2580" s="9" t="s">
        <v>13951</v>
      </c>
      <c r="I2580" s="9" t="s">
        <v>13940</v>
      </c>
      <c r="J2580" s="9" t="s">
        <v>13929</v>
      </c>
      <c r="K2580" s="9" t="s">
        <v>13940</v>
      </c>
      <c r="L2580" s="9" t="s">
        <v>13954</v>
      </c>
      <c r="M2580" s="9" t="s">
        <v>13952</v>
      </c>
      <c r="N2580" s="9"/>
      <c r="O2580" s="9"/>
      <c r="P2580" s="9"/>
      <c r="Q2580" s="9"/>
      <c r="R2580" s="9"/>
      <c r="S2580" s="10">
        <f>ROUNDUP(SUM(VLOOKUP(F2580,'Pontuação'!A$2:B$11,2,FALSE),VLOOKUP(E2580,'Pontuação'!C$2:D$11,2,FALSE),VLOOKUP(H2580,'Pontuação'!I$2:J$11,2,FALSE),VLOOKUP(J2580,'Pontuação'!G$2:H$11,2,FALSE),VLOOKUP(L2580,'Pontuação'!M$2:N$13,2,FALSE)),0)</f>
        <v>1521</v>
      </c>
      <c r="T2580" s="11">
        <f t="shared" si="1"/>
        <v>152</v>
      </c>
      <c r="U2580" s="11" t="str">
        <f t="array" ref="U2580">IFERROR(INDEX('Pontuação'!G$13:G$101, MATCH(T2580, 'Pontuação'!F$13:F$101, 0)), "Faixa Indefinida")</f>
        <v>C</v>
      </c>
      <c r="V2580" s="11">
        <f t="shared" si="2"/>
        <v>0</v>
      </c>
      <c r="W2580" s="11">
        <f t="shared" si="3"/>
        <v>0</v>
      </c>
      <c r="X2580" s="11">
        <f t="shared" si="4"/>
        <v>1</v>
      </c>
      <c r="Y2580" s="11">
        <f t="shared" si="5"/>
        <v>0</v>
      </c>
      <c r="Z2580" s="12">
        <f>ROUNDUP(SUM(VLOOKUP(F2580,'Pontuação 3.0'!A$2:B$11,2,FALSE),VLOOKUP(E2580,'Pontuação 3.0'!C$2:D$11,2,FALSE),VLOOKUP(H2580,'Pontuação 3.0'!I$2:J$11,2,FALSE),VLOOKUP(J2580,'Pontuação 3.0'!G$2:H$11,2,FALSE),VLOOKUP(G2580,'Pontuação 3.0'!E$2:F$11,2,FALSE),VLOOKUP(K2580,'Pontuação 3.0'!K$2:L$11,2,FALSE),VLOOKUP(L2580,'Pontuação 3.0'!M$2:N$13,2,FALSE)),0)</f>
        <v>2077</v>
      </c>
      <c r="AA2580" s="12">
        <f t="shared" si="6"/>
        <v>208</v>
      </c>
      <c r="AB2580" s="12" t="str">
        <f t="array" ref="AB2580">IFERROR(INDEX('Pontuação 3.0'!G$13:G$191, MATCH(AA2580, 'Pontuação 3.0'!F$13:F$191, 0)), "Faixa Indefinida")</f>
        <v>C</v>
      </c>
      <c r="AC2580" s="12">
        <f t="shared" si="7"/>
        <v>0</v>
      </c>
      <c r="AD2580" s="12">
        <f t="shared" si="8"/>
        <v>0</v>
      </c>
      <c r="AE2580" s="12">
        <f t="shared" si="9"/>
        <v>1</v>
      </c>
      <c r="AF2580" s="12">
        <f t="shared" si="10"/>
        <v>0</v>
      </c>
    </row>
    <row r="2581" ht="15.75" customHeight="1">
      <c r="A2581" s="8">
        <v>45687.0</v>
      </c>
      <c r="B2581" s="9" t="s">
        <v>6044</v>
      </c>
      <c r="C2581" s="9" t="s">
        <v>6045</v>
      </c>
      <c r="D2581" s="15">
        <v>4.8988770898E10</v>
      </c>
      <c r="E2581" s="9" t="s">
        <v>13924</v>
      </c>
      <c r="F2581" s="9" t="s">
        <v>13948</v>
      </c>
      <c r="G2581" s="9" t="s">
        <v>13926</v>
      </c>
      <c r="H2581" s="9" t="s">
        <v>13949</v>
      </c>
      <c r="I2581" s="9" t="s">
        <v>13928</v>
      </c>
      <c r="J2581" s="9" t="s">
        <v>13929</v>
      </c>
      <c r="K2581" s="9" t="s">
        <v>13940</v>
      </c>
      <c r="L2581" s="9" t="s">
        <v>13931</v>
      </c>
      <c r="M2581" s="9" t="s">
        <v>13946</v>
      </c>
      <c r="N2581" s="13" t="s">
        <v>12</v>
      </c>
      <c r="O2581" s="13" t="s">
        <v>14</v>
      </c>
      <c r="P2581" s="13" t="s">
        <v>39</v>
      </c>
      <c r="Q2581" s="13" t="s">
        <v>20</v>
      </c>
      <c r="R2581" s="13" t="s">
        <v>15</v>
      </c>
      <c r="S2581" s="10">
        <f>ROUNDUP(SUM(VLOOKUP(F2581,'Pontuação'!A$2:B$11,2,FALSE),VLOOKUP(E2581,'Pontuação'!C$2:D$11,2,FALSE),VLOOKUP(H2581,'Pontuação'!I$2:J$11,2,FALSE),VLOOKUP(J2581,'Pontuação'!G$2:H$11,2,FALSE),VLOOKUP(L2581,'Pontuação'!M$2:N$13,2,FALSE)),0)</f>
        <v>1587</v>
      </c>
      <c r="T2581" s="11">
        <f t="shared" si="1"/>
        <v>159</v>
      </c>
      <c r="U2581" s="11" t="str">
        <f t="array" ref="U2581">IFERROR(INDEX('Pontuação'!G$13:G$101, MATCH(T2581, 'Pontuação'!F$13:F$101, 0)), "Faixa Indefinida")</f>
        <v>C</v>
      </c>
      <c r="V2581" s="11">
        <f t="shared" si="2"/>
        <v>0</v>
      </c>
      <c r="W2581" s="11">
        <f t="shared" si="3"/>
        <v>0</v>
      </c>
      <c r="X2581" s="11">
        <f t="shared" si="4"/>
        <v>1</v>
      </c>
      <c r="Y2581" s="11">
        <f t="shared" si="5"/>
        <v>0</v>
      </c>
      <c r="Z2581" s="12">
        <f>ROUNDUP(SUM(VLOOKUP(F2581,'Pontuação 3.0'!A$2:B$11,2,FALSE),VLOOKUP(E2581,'Pontuação 3.0'!C$2:D$11,2,FALSE),VLOOKUP(H2581,'Pontuação 3.0'!I$2:J$11,2,FALSE),VLOOKUP(J2581,'Pontuação 3.0'!G$2:H$11,2,FALSE),VLOOKUP(G2581,'Pontuação 3.0'!E$2:F$11,2,FALSE),VLOOKUP(K2581,'Pontuação 3.0'!K$2:L$11,2,FALSE),VLOOKUP(L2581,'Pontuação 3.0'!M$2:N$13,2,FALSE)),0)</f>
        <v>2046</v>
      </c>
      <c r="AA2581" s="12">
        <f t="shared" si="6"/>
        <v>205</v>
      </c>
      <c r="AB2581" s="12" t="str">
        <f t="array" ref="AB2581">IFERROR(INDEX('Pontuação 3.0'!G$13:G$191, MATCH(AA2581, 'Pontuação 3.0'!F$13:F$191, 0)), "Faixa Indefinida")</f>
        <v>C</v>
      </c>
      <c r="AC2581" s="12">
        <f t="shared" si="7"/>
        <v>0</v>
      </c>
      <c r="AD2581" s="12">
        <f t="shared" si="8"/>
        <v>0</v>
      </c>
      <c r="AE2581" s="12">
        <f t="shared" si="9"/>
        <v>1</v>
      </c>
      <c r="AF2581" s="12">
        <f t="shared" si="10"/>
        <v>0</v>
      </c>
    </row>
    <row r="2582" ht="15.75" customHeight="1">
      <c r="A2582" s="8">
        <v>45687.0</v>
      </c>
      <c r="B2582" s="9" t="s">
        <v>6049</v>
      </c>
      <c r="C2582" s="9" t="s">
        <v>6050</v>
      </c>
      <c r="D2582" s="15">
        <v>6.699219902E10</v>
      </c>
      <c r="E2582" s="9" t="s">
        <v>13936</v>
      </c>
      <c r="F2582" s="9" t="s">
        <v>13948</v>
      </c>
      <c r="G2582" s="9" t="s">
        <v>13957</v>
      </c>
      <c r="H2582" s="9" t="s">
        <v>13938</v>
      </c>
      <c r="I2582" s="9" t="s">
        <v>13928</v>
      </c>
      <c r="J2582" s="9" t="s">
        <v>13929</v>
      </c>
      <c r="K2582" s="9" t="s">
        <v>13930</v>
      </c>
      <c r="L2582" s="9" t="s">
        <v>13931</v>
      </c>
      <c r="M2582" s="9" t="s">
        <v>13946</v>
      </c>
      <c r="N2582" s="13" t="s">
        <v>12</v>
      </c>
      <c r="O2582" s="13" t="s">
        <v>14</v>
      </c>
      <c r="P2582" s="13" t="s">
        <v>111</v>
      </c>
      <c r="Q2582" s="13" t="s">
        <v>20</v>
      </c>
      <c r="R2582" s="13" t="s">
        <v>65</v>
      </c>
      <c r="S2582" s="10">
        <f>ROUNDUP(SUM(VLOOKUP(F2582,'Pontuação'!A$2:B$11,2,FALSE),VLOOKUP(E2582,'Pontuação'!C$2:D$11,2,FALSE),VLOOKUP(H2582,'Pontuação'!I$2:J$11,2,FALSE),VLOOKUP(J2582,'Pontuação'!G$2:H$11,2,FALSE),VLOOKUP(L2582,'Pontuação'!M$2:N$13,2,FALSE)),0)</f>
        <v>1567</v>
      </c>
      <c r="T2582" s="11">
        <f t="shared" si="1"/>
        <v>157</v>
      </c>
      <c r="U2582" s="11" t="str">
        <f t="array" ref="U2582">IFERROR(INDEX('Pontuação'!G$13:G$101, MATCH(T2582, 'Pontuação'!F$13:F$101, 0)), "Faixa Indefinida")</f>
        <v>C</v>
      </c>
      <c r="V2582" s="11">
        <f t="shared" si="2"/>
        <v>0</v>
      </c>
      <c r="W2582" s="11">
        <f t="shared" si="3"/>
        <v>0</v>
      </c>
      <c r="X2582" s="11">
        <f t="shared" si="4"/>
        <v>1</v>
      </c>
      <c r="Y2582" s="11">
        <f t="shared" si="5"/>
        <v>0</v>
      </c>
      <c r="Z2582" s="12">
        <f>ROUNDUP(SUM(VLOOKUP(F2582,'Pontuação 3.0'!A$2:B$11,2,FALSE),VLOOKUP(E2582,'Pontuação 3.0'!C$2:D$11,2,FALSE),VLOOKUP(H2582,'Pontuação 3.0'!I$2:J$11,2,FALSE),VLOOKUP(J2582,'Pontuação 3.0'!G$2:H$11,2,FALSE),VLOOKUP(G2582,'Pontuação 3.0'!E$2:F$11,2,FALSE),VLOOKUP(K2582,'Pontuação 3.0'!K$2:L$11,2,FALSE),VLOOKUP(L2582,'Pontuação 3.0'!M$2:N$13,2,FALSE)),0)</f>
        <v>2036</v>
      </c>
      <c r="AA2582" s="12">
        <f t="shared" si="6"/>
        <v>204</v>
      </c>
      <c r="AB2582" s="12" t="str">
        <f t="array" ref="AB2582">IFERROR(INDEX('Pontuação 3.0'!G$13:G$191, MATCH(AA2582, 'Pontuação 3.0'!F$13:F$191, 0)), "Faixa Indefinida")</f>
        <v>C</v>
      </c>
      <c r="AC2582" s="12">
        <f t="shared" si="7"/>
        <v>0</v>
      </c>
      <c r="AD2582" s="12">
        <f t="shared" si="8"/>
        <v>0</v>
      </c>
      <c r="AE2582" s="12">
        <f t="shared" si="9"/>
        <v>1</v>
      </c>
      <c r="AF2582" s="12">
        <f t="shared" si="10"/>
        <v>0</v>
      </c>
    </row>
    <row r="2583" ht="15.75" customHeight="1">
      <c r="A2583" s="8">
        <v>45687.0</v>
      </c>
      <c r="B2583" s="9" t="s">
        <v>6051</v>
      </c>
      <c r="C2583" s="9" t="s">
        <v>6052</v>
      </c>
      <c r="D2583" s="15">
        <v>2.2997124351E10</v>
      </c>
      <c r="E2583" s="9" t="s">
        <v>13936</v>
      </c>
      <c r="F2583" s="9" t="s">
        <v>13948</v>
      </c>
      <c r="G2583" s="9" t="s">
        <v>13944</v>
      </c>
      <c r="H2583" s="9" t="s">
        <v>13938</v>
      </c>
      <c r="I2583" s="9" t="s">
        <v>13928</v>
      </c>
      <c r="J2583" s="9" t="s">
        <v>13929</v>
      </c>
      <c r="K2583" s="9" t="s">
        <v>13940</v>
      </c>
      <c r="L2583" s="9" t="s">
        <v>13931</v>
      </c>
      <c r="M2583" s="9" t="s">
        <v>13946</v>
      </c>
      <c r="N2583" s="13" t="s">
        <v>12</v>
      </c>
      <c r="O2583" s="13" t="s">
        <v>14</v>
      </c>
      <c r="P2583" s="13" t="s">
        <v>27</v>
      </c>
      <c r="Q2583" s="13" t="s">
        <v>59</v>
      </c>
      <c r="R2583" s="13" t="s">
        <v>15</v>
      </c>
      <c r="S2583" s="10">
        <f>ROUNDUP(SUM(VLOOKUP(F2583,'Pontuação'!A$2:B$11,2,FALSE),VLOOKUP(E2583,'Pontuação'!C$2:D$11,2,FALSE),VLOOKUP(H2583,'Pontuação'!I$2:J$11,2,FALSE),VLOOKUP(J2583,'Pontuação'!G$2:H$11,2,FALSE),VLOOKUP(L2583,'Pontuação'!M$2:N$13,2,FALSE)),0)</f>
        <v>1567</v>
      </c>
      <c r="T2583" s="11">
        <f t="shared" si="1"/>
        <v>157</v>
      </c>
      <c r="U2583" s="11" t="str">
        <f t="array" ref="U2583">IFERROR(INDEX('Pontuação'!G$13:G$101, MATCH(T2583, 'Pontuação'!F$13:F$101, 0)), "Faixa Indefinida")</f>
        <v>C</v>
      </c>
      <c r="V2583" s="11">
        <f t="shared" si="2"/>
        <v>0</v>
      </c>
      <c r="W2583" s="11">
        <f t="shared" si="3"/>
        <v>0</v>
      </c>
      <c r="X2583" s="11">
        <f t="shared" si="4"/>
        <v>1</v>
      </c>
      <c r="Y2583" s="11">
        <f t="shared" si="5"/>
        <v>0</v>
      </c>
      <c r="Z2583" s="12">
        <f>ROUNDUP(SUM(VLOOKUP(F2583,'Pontuação 3.0'!A$2:B$11,2,FALSE),VLOOKUP(E2583,'Pontuação 3.0'!C$2:D$11,2,FALSE),VLOOKUP(H2583,'Pontuação 3.0'!I$2:J$11,2,FALSE),VLOOKUP(J2583,'Pontuação 3.0'!G$2:H$11,2,FALSE),VLOOKUP(G2583,'Pontuação 3.0'!E$2:F$11,2,FALSE),VLOOKUP(K2583,'Pontuação 3.0'!K$2:L$11,2,FALSE),VLOOKUP(L2583,'Pontuação 3.0'!M$2:N$13,2,FALSE)),0)</f>
        <v>1785</v>
      </c>
      <c r="AA2583" s="12">
        <f t="shared" si="6"/>
        <v>179</v>
      </c>
      <c r="AB2583" s="12" t="str">
        <f t="array" ref="AB2583">IFERROR(INDEX('Pontuação 3.0'!G$13:G$191, MATCH(AA2583, 'Pontuação 3.0'!F$13:F$191, 0)), "Faixa Indefinida")</f>
        <v>D</v>
      </c>
      <c r="AC2583" s="12">
        <f t="shared" si="7"/>
        <v>0</v>
      </c>
      <c r="AD2583" s="12">
        <f t="shared" si="8"/>
        <v>0</v>
      </c>
      <c r="AE2583" s="12">
        <f t="shared" si="9"/>
        <v>0</v>
      </c>
      <c r="AF2583" s="12">
        <f t="shared" si="10"/>
        <v>1</v>
      </c>
    </row>
    <row r="2584" ht="15.75" customHeight="1">
      <c r="A2584" s="8">
        <v>45687.0</v>
      </c>
      <c r="B2584" s="9" t="s">
        <v>6053</v>
      </c>
      <c r="C2584" s="9" t="s">
        <v>6054</v>
      </c>
      <c r="D2584" s="9" t="s">
        <v>6055</v>
      </c>
      <c r="E2584" s="9" t="s">
        <v>13924</v>
      </c>
      <c r="F2584" s="9" t="s">
        <v>13925</v>
      </c>
      <c r="G2584" s="9" t="s">
        <v>13961</v>
      </c>
      <c r="H2584" s="9" t="s">
        <v>13927</v>
      </c>
      <c r="I2584" s="9" t="s">
        <v>13940</v>
      </c>
      <c r="J2584" s="9" t="s">
        <v>13939</v>
      </c>
      <c r="K2584" s="9" t="s">
        <v>13940</v>
      </c>
      <c r="L2584" s="9" t="s">
        <v>13959</v>
      </c>
      <c r="M2584" s="9" t="s">
        <v>13932</v>
      </c>
      <c r="N2584" s="13" t="s">
        <v>12</v>
      </c>
      <c r="O2584" s="13" t="s">
        <v>14</v>
      </c>
      <c r="P2584" s="13" t="s">
        <v>32</v>
      </c>
      <c r="Q2584" s="13" t="s">
        <v>33</v>
      </c>
      <c r="R2584" s="13" t="s">
        <v>15</v>
      </c>
      <c r="S2584" s="10">
        <f>ROUNDUP(SUM(VLOOKUP(F2584,'Pontuação'!A$2:B$11,2,FALSE),VLOOKUP(E2584,'Pontuação'!C$2:D$11,2,FALSE),VLOOKUP(H2584,'Pontuação'!I$2:J$11,2,FALSE),VLOOKUP(J2584,'Pontuação'!G$2:H$11,2,FALSE),VLOOKUP(L2584,'Pontuação'!M$2:N$13,2,FALSE)),0)</f>
        <v>1373</v>
      </c>
      <c r="T2584" s="11">
        <f t="shared" si="1"/>
        <v>137</v>
      </c>
      <c r="U2584" s="11" t="str">
        <f t="array" ref="U2584">IFERROR(INDEX('Pontuação'!G$13:G$101, MATCH(T2584, 'Pontuação'!F$13:F$101, 0)), "Faixa Indefinida")</f>
        <v>D</v>
      </c>
      <c r="V2584" s="11">
        <f t="shared" si="2"/>
        <v>0</v>
      </c>
      <c r="W2584" s="11">
        <f t="shared" si="3"/>
        <v>0</v>
      </c>
      <c r="X2584" s="11">
        <f t="shared" si="4"/>
        <v>0</v>
      </c>
      <c r="Y2584" s="11">
        <f t="shared" si="5"/>
        <v>1</v>
      </c>
      <c r="Z2584" s="12">
        <f>ROUNDUP(SUM(VLOOKUP(F2584,'Pontuação 3.0'!A$2:B$11,2,FALSE),VLOOKUP(E2584,'Pontuação 3.0'!C$2:D$11,2,FALSE),VLOOKUP(H2584,'Pontuação 3.0'!I$2:J$11,2,FALSE),VLOOKUP(J2584,'Pontuação 3.0'!G$2:H$11,2,FALSE),VLOOKUP(G2584,'Pontuação 3.0'!E$2:F$11,2,FALSE),VLOOKUP(K2584,'Pontuação 3.0'!K$2:L$11,2,FALSE),VLOOKUP(L2584,'Pontuação 3.0'!M$2:N$13,2,FALSE)),0)</f>
        <v>2035</v>
      </c>
      <c r="AA2584" s="12">
        <f t="shared" si="6"/>
        <v>204</v>
      </c>
      <c r="AB2584" s="12" t="str">
        <f t="array" ref="AB2584">IFERROR(INDEX('Pontuação 3.0'!G$13:G$191, MATCH(AA2584, 'Pontuação 3.0'!F$13:F$191, 0)), "Faixa Indefinida")</f>
        <v>C</v>
      </c>
      <c r="AC2584" s="12">
        <f t="shared" si="7"/>
        <v>0</v>
      </c>
      <c r="AD2584" s="12">
        <f t="shared" si="8"/>
        <v>0</v>
      </c>
      <c r="AE2584" s="12">
        <f t="shared" si="9"/>
        <v>1</v>
      </c>
      <c r="AF2584" s="12">
        <f t="shared" si="10"/>
        <v>0</v>
      </c>
    </row>
    <row r="2585" ht="15.75" customHeight="1">
      <c r="A2585" s="8">
        <v>45687.0</v>
      </c>
      <c r="B2585" s="9" t="s">
        <v>940</v>
      </c>
      <c r="C2585" s="9" t="s">
        <v>6059</v>
      </c>
      <c r="D2585" s="15">
        <v>1.3997215045E10</v>
      </c>
      <c r="E2585" s="9" t="s">
        <v>13936</v>
      </c>
      <c r="F2585" s="9" t="s">
        <v>13948</v>
      </c>
      <c r="G2585" s="9" t="s">
        <v>13926</v>
      </c>
      <c r="H2585" s="9" t="s">
        <v>13951</v>
      </c>
      <c r="I2585" s="9" t="s">
        <v>13940</v>
      </c>
      <c r="J2585" s="9" t="s">
        <v>13939</v>
      </c>
      <c r="K2585" s="9" t="s">
        <v>13940</v>
      </c>
      <c r="L2585" s="9" t="s">
        <v>13931</v>
      </c>
      <c r="M2585" s="9" t="s">
        <v>13942</v>
      </c>
      <c r="N2585" s="13" t="s">
        <v>12</v>
      </c>
      <c r="O2585" s="13" t="s">
        <v>14</v>
      </c>
      <c r="P2585" s="13" t="s">
        <v>32</v>
      </c>
      <c r="Q2585" s="13" t="s">
        <v>48</v>
      </c>
      <c r="R2585" s="13" t="s">
        <v>15</v>
      </c>
      <c r="S2585" s="10">
        <f>ROUNDUP(SUM(VLOOKUP(F2585,'Pontuação'!A$2:B$11,2,FALSE),VLOOKUP(E2585,'Pontuação'!C$2:D$11,2,FALSE),VLOOKUP(H2585,'Pontuação'!I$2:J$11,2,FALSE),VLOOKUP(J2585,'Pontuação'!G$2:H$11,2,FALSE),VLOOKUP(L2585,'Pontuação'!M$2:N$13,2,FALSE)),0)</f>
        <v>1646</v>
      </c>
      <c r="T2585" s="11">
        <f t="shared" si="1"/>
        <v>165</v>
      </c>
      <c r="U2585" s="11" t="str">
        <f t="array" ref="U2585">IFERROR(INDEX('Pontuação'!G$13:G$101, MATCH(T2585, 'Pontuação'!F$13:F$101, 0)), "Faixa Indefinida")</f>
        <v>C</v>
      </c>
      <c r="V2585" s="11">
        <f t="shared" si="2"/>
        <v>0</v>
      </c>
      <c r="W2585" s="11">
        <f t="shared" si="3"/>
        <v>0</v>
      </c>
      <c r="X2585" s="11">
        <f t="shared" si="4"/>
        <v>1</v>
      </c>
      <c r="Y2585" s="11">
        <f t="shared" si="5"/>
        <v>0</v>
      </c>
      <c r="Z2585" s="12">
        <f>ROUNDUP(SUM(VLOOKUP(F2585,'Pontuação 3.0'!A$2:B$11,2,FALSE),VLOOKUP(E2585,'Pontuação 3.0'!C$2:D$11,2,FALSE),VLOOKUP(H2585,'Pontuação 3.0'!I$2:J$11,2,FALSE),VLOOKUP(J2585,'Pontuação 3.0'!G$2:H$11,2,FALSE),VLOOKUP(G2585,'Pontuação 3.0'!E$2:F$11,2,FALSE),VLOOKUP(K2585,'Pontuação 3.0'!K$2:L$11,2,FALSE),VLOOKUP(L2585,'Pontuação 3.0'!M$2:N$13,2,FALSE)),0)</f>
        <v>2141</v>
      </c>
      <c r="AA2585" s="12">
        <f t="shared" si="6"/>
        <v>214</v>
      </c>
      <c r="AB2585" s="12" t="str">
        <f t="array" ref="AB2585">IFERROR(INDEX('Pontuação 3.0'!G$13:G$191, MATCH(AA2585, 'Pontuação 3.0'!F$13:F$191, 0)), "Faixa Indefinida")</f>
        <v>B</v>
      </c>
      <c r="AC2585" s="12">
        <f t="shared" si="7"/>
        <v>0</v>
      </c>
      <c r="AD2585" s="12">
        <f t="shared" si="8"/>
        <v>1</v>
      </c>
      <c r="AE2585" s="12">
        <f t="shared" si="9"/>
        <v>0</v>
      </c>
      <c r="AF2585" s="12">
        <f t="shared" si="10"/>
        <v>0</v>
      </c>
    </row>
    <row r="2586" ht="15.75" customHeight="1">
      <c r="A2586" s="8">
        <v>45687.0</v>
      </c>
      <c r="B2586" s="9" t="s">
        <v>6060</v>
      </c>
      <c r="C2586" s="9" t="s">
        <v>6061</v>
      </c>
      <c r="D2586" s="15">
        <v>3.5991729498E10</v>
      </c>
      <c r="E2586" s="9" t="s">
        <v>13936</v>
      </c>
      <c r="F2586" s="9" t="s">
        <v>13948</v>
      </c>
      <c r="G2586" s="9" t="s">
        <v>13926</v>
      </c>
      <c r="H2586" s="9" t="s">
        <v>13949</v>
      </c>
      <c r="I2586" s="9" t="s">
        <v>13940</v>
      </c>
      <c r="J2586" s="9" t="s">
        <v>13929</v>
      </c>
      <c r="K2586" s="9" t="s">
        <v>13940</v>
      </c>
      <c r="L2586" s="9" t="s">
        <v>13941</v>
      </c>
      <c r="M2586" s="9" t="s">
        <v>13942</v>
      </c>
      <c r="N2586" s="13" t="s">
        <v>12</v>
      </c>
      <c r="O2586" s="13" t="s">
        <v>14</v>
      </c>
      <c r="P2586" s="13" t="s">
        <v>19</v>
      </c>
      <c r="Q2586" s="13" t="s">
        <v>20</v>
      </c>
      <c r="R2586" s="13" t="s">
        <v>65</v>
      </c>
      <c r="S2586" s="10">
        <f>ROUNDUP(SUM(VLOOKUP(F2586,'Pontuação'!A$2:B$11,2,FALSE),VLOOKUP(E2586,'Pontuação'!C$2:D$11,2,FALSE),VLOOKUP(H2586,'Pontuação'!I$2:J$11,2,FALSE),VLOOKUP(J2586,'Pontuação'!G$2:H$11,2,FALSE),VLOOKUP(L2586,'Pontuação'!M$2:N$13,2,FALSE)),0)</f>
        <v>1627</v>
      </c>
      <c r="T2586" s="11">
        <f t="shared" si="1"/>
        <v>163</v>
      </c>
      <c r="U2586" s="11" t="str">
        <f t="array" ref="U2586">IFERROR(INDEX('Pontuação'!G$13:G$101, MATCH(T2586, 'Pontuação'!F$13:F$101, 0)), "Faixa Indefinida")</f>
        <v>C</v>
      </c>
      <c r="V2586" s="11">
        <f t="shared" si="2"/>
        <v>0</v>
      </c>
      <c r="W2586" s="11">
        <f t="shared" si="3"/>
        <v>0</v>
      </c>
      <c r="X2586" s="11">
        <f t="shared" si="4"/>
        <v>1</v>
      </c>
      <c r="Y2586" s="11">
        <f t="shared" si="5"/>
        <v>0</v>
      </c>
      <c r="Z2586" s="12">
        <f>ROUNDUP(SUM(VLOOKUP(F2586,'Pontuação 3.0'!A$2:B$11,2,FALSE),VLOOKUP(E2586,'Pontuação 3.0'!C$2:D$11,2,FALSE),VLOOKUP(H2586,'Pontuação 3.0'!I$2:J$11,2,FALSE),VLOOKUP(J2586,'Pontuação 3.0'!G$2:H$11,2,FALSE),VLOOKUP(G2586,'Pontuação 3.0'!E$2:F$11,2,FALSE),VLOOKUP(K2586,'Pontuação 3.0'!K$2:L$11,2,FALSE),VLOOKUP(L2586,'Pontuação 3.0'!M$2:N$13,2,FALSE)),0)</f>
        <v>2054</v>
      </c>
      <c r="AA2586" s="12">
        <f t="shared" si="6"/>
        <v>205</v>
      </c>
      <c r="AB2586" s="12" t="str">
        <f t="array" ref="AB2586">IFERROR(INDEX('Pontuação 3.0'!G$13:G$191, MATCH(AA2586, 'Pontuação 3.0'!F$13:F$191, 0)), "Faixa Indefinida")</f>
        <v>C</v>
      </c>
      <c r="AC2586" s="12">
        <f t="shared" si="7"/>
        <v>0</v>
      </c>
      <c r="AD2586" s="12">
        <f t="shared" si="8"/>
        <v>0</v>
      </c>
      <c r="AE2586" s="12">
        <f t="shared" si="9"/>
        <v>1</v>
      </c>
      <c r="AF2586" s="12">
        <f t="shared" si="10"/>
        <v>0</v>
      </c>
    </row>
    <row r="2587" ht="15.75" customHeight="1">
      <c r="A2587" s="8">
        <v>45687.0</v>
      </c>
      <c r="B2587" s="9" t="s">
        <v>6064</v>
      </c>
      <c r="C2587" s="9" t="s">
        <v>6065</v>
      </c>
      <c r="D2587" s="14" t="s">
        <v>14089</v>
      </c>
      <c r="E2587" s="9" t="s">
        <v>13936</v>
      </c>
      <c r="F2587" s="9" t="s">
        <v>13950</v>
      </c>
      <c r="G2587" s="9" t="s">
        <v>13926</v>
      </c>
      <c r="H2587" s="9" t="s">
        <v>13951</v>
      </c>
      <c r="I2587" s="9" t="s">
        <v>13940</v>
      </c>
      <c r="J2587" s="9" t="s">
        <v>13939</v>
      </c>
      <c r="K2587" s="9" t="s">
        <v>13940</v>
      </c>
      <c r="L2587" s="9" t="s">
        <v>13945</v>
      </c>
      <c r="M2587" s="9" t="s">
        <v>13942</v>
      </c>
      <c r="N2587" s="13" t="s">
        <v>12</v>
      </c>
      <c r="O2587" s="13" t="s">
        <v>14</v>
      </c>
      <c r="P2587" s="13" t="s">
        <v>93</v>
      </c>
      <c r="Q2587" s="13" t="s">
        <v>20</v>
      </c>
      <c r="R2587" s="13" t="s">
        <v>65</v>
      </c>
      <c r="S2587" s="10">
        <f>ROUNDUP(SUM(VLOOKUP(F2587,'Pontuação'!A$2:B$11,2,FALSE),VLOOKUP(E2587,'Pontuação'!C$2:D$11,2,FALSE),VLOOKUP(H2587,'Pontuação'!I$2:J$11,2,FALSE),VLOOKUP(J2587,'Pontuação'!G$2:H$11,2,FALSE),VLOOKUP(L2587,'Pontuação'!M$2:N$13,2,FALSE)),0)</f>
        <v>1790</v>
      </c>
      <c r="T2587" s="11">
        <f t="shared" si="1"/>
        <v>179</v>
      </c>
      <c r="U2587" s="11" t="str">
        <f t="array" ref="U2587">IFERROR(INDEX('Pontuação'!G$13:G$101, MATCH(T2587, 'Pontuação'!F$13:F$101, 0)), "Faixa Indefinida")</f>
        <v>B</v>
      </c>
      <c r="V2587" s="11">
        <f t="shared" si="2"/>
        <v>0</v>
      </c>
      <c r="W2587" s="11">
        <f t="shared" si="3"/>
        <v>1</v>
      </c>
      <c r="X2587" s="11">
        <f t="shared" si="4"/>
        <v>0</v>
      </c>
      <c r="Y2587" s="11">
        <f t="shared" si="5"/>
        <v>0</v>
      </c>
      <c r="Z2587" s="12">
        <f>ROUNDUP(SUM(VLOOKUP(F2587,'Pontuação 3.0'!A$2:B$11,2,FALSE),VLOOKUP(E2587,'Pontuação 3.0'!C$2:D$11,2,FALSE),VLOOKUP(H2587,'Pontuação 3.0'!I$2:J$11,2,FALSE),VLOOKUP(J2587,'Pontuação 3.0'!G$2:H$11,2,FALSE),VLOOKUP(G2587,'Pontuação 3.0'!E$2:F$11,2,FALSE),VLOOKUP(K2587,'Pontuação 3.0'!K$2:L$11,2,FALSE),VLOOKUP(L2587,'Pontuação 3.0'!M$2:N$13,2,FALSE)),0)</f>
        <v>2360</v>
      </c>
      <c r="AA2587" s="12">
        <f t="shared" si="6"/>
        <v>236</v>
      </c>
      <c r="AB2587" s="12" t="str">
        <f t="array" ref="AB2587">IFERROR(INDEX('Pontuação 3.0'!G$13:G$191, MATCH(AA2587, 'Pontuação 3.0'!F$13:F$191, 0)), "Faixa Indefinida")</f>
        <v>A</v>
      </c>
      <c r="AC2587" s="12">
        <f t="shared" si="7"/>
        <v>1</v>
      </c>
      <c r="AD2587" s="12">
        <f t="shared" si="8"/>
        <v>0</v>
      </c>
      <c r="AE2587" s="12">
        <f t="shared" si="9"/>
        <v>0</v>
      </c>
      <c r="AF2587" s="12">
        <f t="shared" si="10"/>
        <v>0</v>
      </c>
    </row>
    <row r="2588" ht="15.75" customHeight="1">
      <c r="A2588" s="8">
        <v>45687.0</v>
      </c>
      <c r="B2588" s="9" t="s">
        <v>831</v>
      </c>
      <c r="C2588" s="9" t="s">
        <v>6070</v>
      </c>
      <c r="D2588" s="15">
        <v>5.5996439601E10</v>
      </c>
      <c r="E2588" s="9" t="s">
        <v>13936</v>
      </c>
      <c r="F2588" s="9" t="s">
        <v>13950</v>
      </c>
      <c r="G2588" s="9" t="s">
        <v>13957</v>
      </c>
      <c r="H2588" s="9" t="s">
        <v>13927</v>
      </c>
      <c r="I2588" s="9" t="s">
        <v>13940</v>
      </c>
      <c r="J2588" s="9" t="s">
        <v>13929</v>
      </c>
      <c r="K2588" s="9" t="s">
        <v>13940</v>
      </c>
      <c r="L2588" s="9" t="s">
        <v>13941</v>
      </c>
      <c r="M2588" s="9" t="s">
        <v>13967</v>
      </c>
      <c r="N2588" s="13" t="s">
        <v>12</v>
      </c>
      <c r="O2588" s="13" t="s">
        <v>14</v>
      </c>
      <c r="P2588" s="13" t="s">
        <v>13</v>
      </c>
      <c r="Q2588" s="13" t="s">
        <v>20</v>
      </c>
      <c r="R2588" s="13" t="s">
        <v>65</v>
      </c>
      <c r="S2588" s="10">
        <f>ROUNDUP(SUM(VLOOKUP(F2588,'Pontuação'!A$2:B$11,2,FALSE),VLOOKUP(E2588,'Pontuação'!C$2:D$11,2,FALSE),VLOOKUP(H2588,'Pontuação'!I$2:J$11,2,FALSE),VLOOKUP(J2588,'Pontuação'!G$2:H$11,2,FALSE),VLOOKUP(L2588,'Pontuação'!M$2:N$13,2,FALSE)),0)</f>
        <v>1483</v>
      </c>
      <c r="T2588" s="11">
        <f t="shared" si="1"/>
        <v>148</v>
      </c>
      <c r="U2588" s="11" t="str">
        <f t="array" ref="U2588">IFERROR(INDEX('Pontuação'!G$13:G$101, MATCH(T2588, 'Pontuação'!F$13:F$101, 0)), "Faixa Indefinida")</f>
        <v>C</v>
      </c>
      <c r="V2588" s="11">
        <f t="shared" si="2"/>
        <v>0</v>
      </c>
      <c r="W2588" s="11">
        <f t="shared" si="3"/>
        <v>0</v>
      </c>
      <c r="X2588" s="11">
        <f t="shared" si="4"/>
        <v>1</v>
      </c>
      <c r="Y2588" s="11">
        <f t="shared" si="5"/>
        <v>0</v>
      </c>
      <c r="Z2588" s="12">
        <f>ROUNDUP(SUM(VLOOKUP(F2588,'Pontuação 3.0'!A$2:B$11,2,FALSE),VLOOKUP(E2588,'Pontuação 3.0'!C$2:D$11,2,FALSE),VLOOKUP(H2588,'Pontuação 3.0'!I$2:J$11,2,FALSE),VLOOKUP(J2588,'Pontuação 3.0'!G$2:H$11,2,FALSE),VLOOKUP(G2588,'Pontuação 3.0'!E$2:F$11,2,FALSE),VLOOKUP(K2588,'Pontuação 3.0'!K$2:L$11,2,FALSE),VLOOKUP(L2588,'Pontuação 3.0'!M$2:N$13,2,FALSE)),0)</f>
        <v>1802</v>
      </c>
      <c r="AA2588" s="12">
        <f t="shared" si="6"/>
        <v>180</v>
      </c>
      <c r="AB2588" s="12" t="str">
        <f t="array" ref="AB2588">IFERROR(INDEX('Pontuação 3.0'!G$13:G$191, MATCH(AA2588, 'Pontuação 3.0'!F$13:F$191, 0)), "Faixa Indefinida")</f>
        <v>D</v>
      </c>
      <c r="AC2588" s="12">
        <f t="shared" si="7"/>
        <v>0</v>
      </c>
      <c r="AD2588" s="12">
        <f t="shared" si="8"/>
        <v>0</v>
      </c>
      <c r="AE2588" s="12">
        <f t="shared" si="9"/>
        <v>0</v>
      </c>
      <c r="AF2588" s="12">
        <f t="shared" si="10"/>
        <v>1</v>
      </c>
    </row>
    <row r="2589" ht="15.75" customHeight="1">
      <c r="A2589" s="8">
        <v>45687.0</v>
      </c>
      <c r="B2589" s="9" t="s">
        <v>6066</v>
      </c>
      <c r="C2589" s="9" t="s">
        <v>6067</v>
      </c>
      <c r="D2589" s="15">
        <v>3.5997310823E10</v>
      </c>
      <c r="E2589" s="9" t="s">
        <v>13936</v>
      </c>
      <c r="F2589" s="9" t="s">
        <v>13950</v>
      </c>
      <c r="G2589" s="9" t="s">
        <v>13926</v>
      </c>
      <c r="H2589" s="9" t="s">
        <v>13949</v>
      </c>
      <c r="I2589" s="9" t="s">
        <v>13940</v>
      </c>
      <c r="J2589" s="9" t="s">
        <v>13956</v>
      </c>
      <c r="K2589" s="9" t="s">
        <v>13930</v>
      </c>
      <c r="L2589" s="9" t="s">
        <v>13959</v>
      </c>
      <c r="M2589" s="9" t="s">
        <v>13942</v>
      </c>
      <c r="N2589" s="13" t="s">
        <v>12</v>
      </c>
      <c r="O2589" s="13" t="s">
        <v>14</v>
      </c>
      <c r="P2589" s="13" t="s">
        <v>32</v>
      </c>
      <c r="Q2589" s="13" t="s">
        <v>200</v>
      </c>
      <c r="R2589" s="13" t="s">
        <v>15</v>
      </c>
      <c r="S2589" s="10">
        <f>ROUNDUP(SUM(VLOOKUP(F2589,'Pontuação'!A$2:B$11,2,FALSE),VLOOKUP(E2589,'Pontuação'!C$2:D$11,2,FALSE),VLOOKUP(H2589,'Pontuação'!I$2:J$11,2,FALSE),VLOOKUP(J2589,'Pontuação'!G$2:H$11,2,FALSE),VLOOKUP(L2589,'Pontuação'!M$2:N$13,2,FALSE)),0)</f>
        <v>1943</v>
      </c>
      <c r="T2589" s="11">
        <f t="shared" si="1"/>
        <v>194</v>
      </c>
      <c r="U2589" s="11" t="str">
        <f t="array" ref="U2589">IFERROR(INDEX('Pontuação'!G$13:G$101, MATCH(T2589, 'Pontuação'!F$13:F$101, 0)), "Faixa Indefinida")</f>
        <v>A</v>
      </c>
      <c r="V2589" s="11">
        <f t="shared" si="2"/>
        <v>1</v>
      </c>
      <c r="W2589" s="11">
        <f t="shared" si="3"/>
        <v>0</v>
      </c>
      <c r="X2589" s="11">
        <f t="shared" si="4"/>
        <v>0</v>
      </c>
      <c r="Y2589" s="11">
        <f t="shared" si="5"/>
        <v>0</v>
      </c>
      <c r="Z2589" s="12">
        <f>ROUNDUP(SUM(VLOOKUP(F2589,'Pontuação 3.0'!A$2:B$11,2,FALSE),VLOOKUP(E2589,'Pontuação 3.0'!C$2:D$11,2,FALSE),VLOOKUP(H2589,'Pontuação 3.0'!I$2:J$11,2,FALSE),VLOOKUP(J2589,'Pontuação 3.0'!G$2:H$11,2,FALSE),VLOOKUP(G2589,'Pontuação 3.0'!E$2:F$11,2,FALSE),VLOOKUP(K2589,'Pontuação 3.0'!K$2:L$11,2,FALSE),VLOOKUP(L2589,'Pontuação 3.0'!M$2:N$13,2,FALSE)),0)</f>
        <v>2939</v>
      </c>
      <c r="AA2589" s="12">
        <f t="shared" si="6"/>
        <v>294</v>
      </c>
      <c r="AB2589" s="12" t="str">
        <f t="array" ref="AB2589">IFERROR(INDEX('Pontuação 3.0'!G$13:G$191, MATCH(AA2589, 'Pontuação 3.0'!F$13:F$191, 0)), "Faixa Indefinida")</f>
        <v>A</v>
      </c>
      <c r="AC2589" s="12">
        <f t="shared" si="7"/>
        <v>1</v>
      </c>
      <c r="AD2589" s="12">
        <f t="shared" si="8"/>
        <v>0</v>
      </c>
      <c r="AE2589" s="12">
        <f t="shared" si="9"/>
        <v>0</v>
      </c>
      <c r="AF2589" s="12">
        <f t="shared" si="10"/>
        <v>0</v>
      </c>
    </row>
    <row r="2590" ht="15.75" customHeight="1">
      <c r="A2590" s="8">
        <v>45687.0</v>
      </c>
      <c r="B2590" s="9" t="s">
        <v>6073</v>
      </c>
      <c r="C2590" s="9" t="s">
        <v>6074</v>
      </c>
      <c r="D2590" s="15">
        <v>2.1986242351E10</v>
      </c>
      <c r="E2590" s="9" t="s">
        <v>13936</v>
      </c>
      <c r="F2590" s="9" t="s">
        <v>13950</v>
      </c>
      <c r="G2590" s="9" t="s">
        <v>13957</v>
      </c>
      <c r="H2590" s="9" t="s">
        <v>13927</v>
      </c>
      <c r="I2590" s="9" t="s">
        <v>13940</v>
      </c>
      <c r="J2590" s="9" t="s">
        <v>13929</v>
      </c>
      <c r="K2590" s="9" t="s">
        <v>13940</v>
      </c>
      <c r="L2590" s="9" t="s">
        <v>13945</v>
      </c>
      <c r="M2590" s="9" t="s">
        <v>13932</v>
      </c>
      <c r="N2590" s="13" t="s">
        <v>12</v>
      </c>
      <c r="O2590" s="13" t="s">
        <v>14</v>
      </c>
      <c r="P2590" s="13" t="s">
        <v>13</v>
      </c>
      <c r="Q2590" s="13" t="s">
        <v>20</v>
      </c>
      <c r="R2590" s="13" t="s">
        <v>15</v>
      </c>
      <c r="S2590" s="10">
        <f>ROUNDUP(SUM(VLOOKUP(F2590,'Pontuação'!A$2:B$11,2,FALSE),VLOOKUP(E2590,'Pontuação'!C$2:D$11,2,FALSE),VLOOKUP(H2590,'Pontuação'!I$2:J$11,2,FALSE),VLOOKUP(J2590,'Pontuação'!G$2:H$11,2,FALSE),VLOOKUP(L2590,'Pontuação'!M$2:N$13,2,FALSE)),0)</f>
        <v>1571</v>
      </c>
      <c r="T2590" s="11">
        <f t="shared" si="1"/>
        <v>157</v>
      </c>
      <c r="U2590" s="11" t="str">
        <f t="array" ref="U2590">IFERROR(INDEX('Pontuação'!G$13:G$101, MATCH(T2590, 'Pontuação'!F$13:F$101, 0)), "Faixa Indefinida")</f>
        <v>C</v>
      </c>
      <c r="V2590" s="11">
        <f t="shared" si="2"/>
        <v>0</v>
      </c>
      <c r="W2590" s="11">
        <f t="shared" si="3"/>
        <v>0</v>
      </c>
      <c r="X2590" s="11">
        <f t="shared" si="4"/>
        <v>1</v>
      </c>
      <c r="Y2590" s="11">
        <f t="shared" si="5"/>
        <v>0</v>
      </c>
      <c r="Z2590" s="12">
        <f>ROUNDUP(SUM(VLOOKUP(F2590,'Pontuação 3.0'!A$2:B$11,2,FALSE),VLOOKUP(E2590,'Pontuação 3.0'!C$2:D$11,2,FALSE),VLOOKUP(H2590,'Pontuação 3.0'!I$2:J$11,2,FALSE),VLOOKUP(J2590,'Pontuação 3.0'!G$2:H$11,2,FALSE),VLOOKUP(G2590,'Pontuação 3.0'!E$2:F$11,2,FALSE),VLOOKUP(K2590,'Pontuação 3.0'!K$2:L$11,2,FALSE),VLOOKUP(L2590,'Pontuação 3.0'!M$2:N$13,2,FALSE)),0)</f>
        <v>1910</v>
      </c>
      <c r="AA2590" s="12">
        <f t="shared" si="6"/>
        <v>191</v>
      </c>
      <c r="AB2590" s="12" t="str">
        <f t="array" ref="AB2590">IFERROR(INDEX('Pontuação 3.0'!G$13:G$191, MATCH(AA2590, 'Pontuação 3.0'!F$13:F$191, 0)), "Faixa Indefinida")</f>
        <v>D</v>
      </c>
      <c r="AC2590" s="12">
        <f t="shared" si="7"/>
        <v>0</v>
      </c>
      <c r="AD2590" s="12">
        <f t="shared" si="8"/>
        <v>0</v>
      </c>
      <c r="AE2590" s="12">
        <f t="shared" si="9"/>
        <v>0</v>
      </c>
      <c r="AF2590" s="12">
        <f t="shared" si="10"/>
        <v>1</v>
      </c>
    </row>
    <row r="2591" ht="15.75" customHeight="1">
      <c r="A2591" s="8">
        <v>45687.0</v>
      </c>
      <c r="B2591" s="9" t="s">
        <v>6075</v>
      </c>
      <c r="C2591" s="9" t="s">
        <v>6076</v>
      </c>
      <c r="D2591" s="9" t="s">
        <v>6077</v>
      </c>
      <c r="E2591" s="9" t="s">
        <v>13936</v>
      </c>
      <c r="F2591" s="9" t="s">
        <v>13950</v>
      </c>
      <c r="G2591" s="9" t="s">
        <v>13944</v>
      </c>
      <c r="H2591" s="9" t="s">
        <v>13949</v>
      </c>
      <c r="I2591" s="9" t="s">
        <v>13940</v>
      </c>
      <c r="J2591" s="9" t="s">
        <v>13929</v>
      </c>
      <c r="K2591" s="9" t="s">
        <v>13940</v>
      </c>
      <c r="L2591" s="9" t="s">
        <v>13959</v>
      </c>
      <c r="M2591" s="9" t="s">
        <v>13942</v>
      </c>
      <c r="N2591" s="13" t="s">
        <v>12</v>
      </c>
      <c r="O2591" s="13" t="s">
        <v>14</v>
      </c>
      <c r="P2591" s="13" t="s">
        <v>27</v>
      </c>
      <c r="Q2591" s="13" t="s">
        <v>20</v>
      </c>
      <c r="R2591" s="13" t="s">
        <v>15</v>
      </c>
      <c r="S2591" s="10">
        <f>ROUNDUP(SUM(VLOOKUP(F2591,'Pontuação'!A$2:B$11,2,FALSE),VLOOKUP(E2591,'Pontuação'!C$2:D$11,2,FALSE),VLOOKUP(H2591,'Pontuação'!I$2:J$11,2,FALSE),VLOOKUP(J2591,'Pontuação'!G$2:H$11,2,FALSE),VLOOKUP(L2591,'Pontuação'!M$2:N$13,2,FALSE)),0)</f>
        <v>1665</v>
      </c>
      <c r="T2591" s="11">
        <f t="shared" si="1"/>
        <v>167</v>
      </c>
      <c r="U2591" s="11" t="str">
        <f t="array" ref="U2591">IFERROR(INDEX('Pontuação'!G$13:G$101, MATCH(T2591, 'Pontuação'!F$13:F$101, 0)), "Faixa Indefinida")</f>
        <v>B</v>
      </c>
      <c r="V2591" s="11">
        <f t="shared" si="2"/>
        <v>0</v>
      </c>
      <c r="W2591" s="11">
        <f t="shared" si="3"/>
        <v>1</v>
      </c>
      <c r="X2591" s="11">
        <f t="shared" si="4"/>
        <v>0</v>
      </c>
      <c r="Y2591" s="11">
        <f t="shared" si="5"/>
        <v>0</v>
      </c>
      <c r="Z2591" s="12">
        <f>ROUNDUP(SUM(VLOOKUP(F2591,'Pontuação 3.0'!A$2:B$11,2,FALSE),VLOOKUP(E2591,'Pontuação 3.0'!C$2:D$11,2,FALSE),VLOOKUP(H2591,'Pontuação 3.0'!I$2:J$11,2,FALSE),VLOOKUP(J2591,'Pontuação 3.0'!G$2:H$11,2,FALSE),VLOOKUP(G2591,'Pontuação 3.0'!E$2:F$11,2,FALSE),VLOOKUP(K2591,'Pontuação 3.0'!K$2:L$11,2,FALSE),VLOOKUP(L2591,'Pontuação 3.0'!M$2:N$13,2,FALSE)),0)</f>
        <v>2263</v>
      </c>
      <c r="AA2591" s="12">
        <f t="shared" si="6"/>
        <v>226</v>
      </c>
      <c r="AB2591" s="12" t="str">
        <f t="array" ref="AB2591">IFERROR(INDEX('Pontuação 3.0'!G$13:G$191, MATCH(AA2591, 'Pontuação 3.0'!F$13:F$191, 0)), "Faixa Indefinida")</f>
        <v>B</v>
      </c>
      <c r="AC2591" s="12">
        <f t="shared" si="7"/>
        <v>0</v>
      </c>
      <c r="AD2591" s="12">
        <f t="shared" si="8"/>
        <v>1</v>
      </c>
      <c r="AE2591" s="12">
        <f t="shared" si="9"/>
        <v>0</v>
      </c>
      <c r="AF2591" s="12">
        <f t="shared" si="10"/>
        <v>0</v>
      </c>
    </row>
    <row r="2592" ht="15.75" customHeight="1">
      <c r="A2592" s="8">
        <v>45687.0</v>
      </c>
      <c r="B2592" s="9" t="s">
        <v>6080</v>
      </c>
      <c r="C2592" s="9" t="s">
        <v>6081</v>
      </c>
      <c r="D2592" s="15">
        <v>1.1931466566E10</v>
      </c>
      <c r="E2592" s="9" t="s">
        <v>13936</v>
      </c>
      <c r="F2592" s="9" t="s">
        <v>13948</v>
      </c>
      <c r="G2592" s="9" t="s">
        <v>13926</v>
      </c>
      <c r="H2592" s="9" t="s">
        <v>13949</v>
      </c>
      <c r="I2592" s="9" t="s">
        <v>13940</v>
      </c>
      <c r="J2592" s="9" t="s">
        <v>13929</v>
      </c>
      <c r="K2592" s="9" t="s">
        <v>13940</v>
      </c>
      <c r="L2592" s="9" t="s">
        <v>13945</v>
      </c>
      <c r="M2592" s="9" t="s">
        <v>13952</v>
      </c>
      <c r="N2592" s="13" t="s">
        <v>12</v>
      </c>
      <c r="O2592" s="13" t="s">
        <v>14</v>
      </c>
      <c r="P2592" s="13" t="s">
        <v>93</v>
      </c>
      <c r="Q2592" s="13" t="s">
        <v>20</v>
      </c>
      <c r="R2592" s="13" t="s">
        <v>65</v>
      </c>
      <c r="S2592" s="10">
        <f>ROUNDUP(SUM(VLOOKUP(F2592,'Pontuação'!A$2:B$11,2,FALSE),VLOOKUP(E2592,'Pontuação'!C$2:D$11,2,FALSE),VLOOKUP(H2592,'Pontuação'!I$2:J$11,2,FALSE),VLOOKUP(J2592,'Pontuação'!G$2:H$11,2,FALSE),VLOOKUP(L2592,'Pontuação'!M$2:N$13,2,FALSE)),0)</f>
        <v>1715</v>
      </c>
      <c r="T2592" s="11">
        <f t="shared" si="1"/>
        <v>172</v>
      </c>
      <c r="U2592" s="11" t="str">
        <f t="array" ref="U2592">IFERROR(INDEX('Pontuação'!G$13:G$101, MATCH(T2592, 'Pontuação'!F$13:F$101, 0)), "Faixa Indefinida")</f>
        <v>B</v>
      </c>
      <c r="V2592" s="11">
        <f t="shared" si="2"/>
        <v>0</v>
      </c>
      <c r="W2592" s="11">
        <f t="shared" si="3"/>
        <v>1</v>
      </c>
      <c r="X2592" s="11">
        <f t="shared" si="4"/>
        <v>0</v>
      </c>
      <c r="Y2592" s="11">
        <f t="shared" si="5"/>
        <v>0</v>
      </c>
      <c r="Z2592" s="12">
        <f>ROUNDUP(SUM(VLOOKUP(F2592,'Pontuação 3.0'!A$2:B$11,2,FALSE),VLOOKUP(E2592,'Pontuação 3.0'!C$2:D$11,2,FALSE),VLOOKUP(H2592,'Pontuação 3.0'!I$2:J$11,2,FALSE),VLOOKUP(J2592,'Pontuação 3.0'!G$2:H$11,2,FALSE),VLOOKUP(G2592,'Pontuação 3.0'!E$2:F$11,2,FALSE),VLOOKUP(K2592,'Pontuação 3.0'!K$2:L$11,2,FALSE),VLOOKUP(L2592,'Pontuação 3.0'!M$2:N$13,2,FALSE)),0)</f>
        <v>2162</v>
      </c>
      <c r="AA2592" s="12">
        <f t="shared" si="6"/>
        <v>216</v>
      </c>
      <c r="AB2592" s="12" t="str">
        <f t="array" ref="AB2592">IFERROR(INDEX('Pontuação 3.0'!G$13:G$191, MATCH(AA2592, 'Pontuação 3.0'!F$13:F$191, 0)), "Faixa Indefinida")</f>
        <v>B</v>
      </c>
      <c r="AC2592" s="12">
        <f t="shared" si="7"/>
        <v>0</v>
      </c>
      <c r="AD2592" s="12">
        <f t="shared" si="8"/>
        <v>1</v>
      </c>
      <c r="AE2592" s="12">
        <f t="shared" si="9"/>
        <v>0</v>
      </c>
      <c r="AF2592" s="12">
        <f t="shared" si="10"/>
        <v>0</v>
      </c>
    </row>
    <row r="2593" ht="15.75" customHeight="1">
      <c r="A2593" s="8">
        <v>45687.0</v>
      </c>
      <c r="B2593" s="9" t="s">
        <v>6078</v>
      </c>
      <c r="C2593" s="9" t="s">
        <v>6079</v>
      </c>
      <c r="D2593" s="15">
        <v>1.9987294067E10</v>
      </c>
      <c r="E2593" s="9" t="s">
        <v>13936</v>
      </c>
      <c r="F2593" s="9" t="s">
        <v>13948</v>
      </c>
      <c r="G2593" s="9" t="s">
        <v>13944</v>
      </c>
      <c r="H2593" s="9" t="s">
        <v>13949</v>
      </c>
      <c r="I2593" s="9" t="s">
        <v>13928</v>
      </c>
      <c r="J2593" s="9" t="s">
        <v>13929</v>
      </c>
      <c r="K2593" s="9" t="s">
        <v>13940</v>
      </c>
      <c r="L2593" s="9" t="s">
        <v>13945</v>
      </c>
      <c r="M2593" s="9" t="s">
        <v>13942</v>
      </c>
      <c r="N2593" s="13" t="s">
        <v>12</v>
      </c>
      <c r="O2593" s="13" t="s">
        <v>14</v>
      </c>
      <c r="P2593" s="13" t="s">
        <v>32</v>
      </c>
      <c r="Q2593" s="13" t="s">
        <v>20</v>
      </c>
      <c r="R2593" s="13" t="s">
        <v>65</v>
      </c>
      <c r="S2593" s="10">
        <f>ROUNDUP(SUM(VLOOKUP(F2593,'Pontuação'!A$2:B$11,2,FALSE),VLOOKUP(E2593,'Pontuação'!C$2:D$11,2,FALSE),VLOOKUP(H2593,'Pontuação'!I$2:J$11,2,FALSE),VLOOKUP(J2593,'Pontuação'!G$2:H$11,2,FALSE),VLOOKUP(L2593,'Pontuação'!M$2:N$13,2,FALSE)),0)</f>
        <v>1715</v>
      </c>
      <c r="T2593" s="11">
        <f t="shared" si="1"/>
        <v>172</v>
      </c>
      <c r="U2593" s="11" t="str">
        <f t="array" ref="U2593">IFERROR(INDEX('Pontuação'!G$13:G$101, MATCH(T2593, 'Pontuação'!F$13:F$101, 0)), "Faixa Indefinida")</f>
        <v>B</v>
      </c>
      <c r="V2593" s="11">
        <f t="shared" si="2"/>
        <v>0</v>
      </c>
      <c r="W2593" s="11">
        <f t="shared" si="3"/>
        <v>1</v>
      </c>
      <c r="X2593" s="11">
        <f t="shared" si="4"/>
        <v>0</v>
      </c>
      <c r="Y2593" s="11">
        <f t="shared" si="5"/>
        <v>0</v>
      </c>
      <c r="Z2593" s="12">
        <f>ROUNDUP(SUM(VLOOKUP(F2593,'Pontuação 3.0'!A$2:B$11,2,FALSE),VLOOKUP(E2593,'Pontuação 3.0'!C$2:D$11,2,FALSE),VLOOKUP(H2593,'Pontuação 3.0'!I$2:J$11,2,FALSE),VLOOKUP(J2593,'Pontuação 3.0'!G$2:H$11,2,FALSE),VLOOKUP(G2593,'Pontuação 3.0'!E$2:F$11,2,FALSE),VLOOKUP(K2593,'Pontuação 3.0'!K$2:L$11,2,FALSE),VLOOKUP(L2593,'Pontuação 3.0'!M$2:N$13,2,FALSE)),0)</f>
        <v>2022</v>
      </c>
      <c r="AA2593" s="12">
        <f t="shared" si="6"/>
        <v>202</v>
      </c>
      <c r="AB2593" s="12" t="str">
        <f t="array" ref="AB2593">IFERROR(INDEX('Pontuação 3.0'!G$13:G$191, MATCH(AA2593, 'Pontuação 3.0'!F$13:F$191, 0)), "Faixa Indefinida")</f>
        <v>C</v>
      </c>
      <c r="AC2593" s="12">
        <f t="shared" si="7"/>
        <v>0</v>
      </c>
      <c r="AD2593" s="12">
        <f t="shared" si="8"/>
        <v>0</v>
      </c>
      <c r="AE2593" s="12">
        <f t="shared" si="9"/>
        <v>1</v>
      </c>
      <c r="AF2593" s="12">
        <f t="shared" si="10"/>
        <v>0</v>
      </c>
    </row>
    <row r="2594" ht="15.75" customHeight="1">
      <c r="A2594" s="8">
        <v>45687.0</v>
      </c>
      <c r="B2594" s="9" t="s">
        <v>6082</v>
      </c>
      <c r="C2594" s="9" t="s">
        <v>6083</v>
      </c>
      <c r="D2594" s="15">
        <v>5.496010558E9</v>
      </c>
      <c r="E2594" s="9" t="s">
        <v>13924</v>
      </c>
      <c r="F2594" s="9" t="s">
        <v>13948</v>
      </c>
      <c r="G2594" s="9" t="s">
        <v>13957</v>
      </c>
      <c r="H2594" s="9" t="s">
        <v>13927</v>
      </c>
      <c r="I2594" s="9" t="s">
        <v>13928</v>
      </c>
      <c r="J2594" s="9" t="s">
        <v>13939</v>
      </c>
      <c r="K2594" s="9" t="s">
        <v>13930</v>
      </c>
      <c r="L2594" s="9" t="s">
        <v>13931</v>
      </c>
      <c r="M2594" s="9" t="s">
        <v>13952</v>
      </c>
      <c r="N2594" s="13" t="s">
        <v>12</v>
      </c>
      <c r="O2594" s="13" t="s">
        <v>14</v>
      </c>
      <c r="P2594" s="13" t="s">
        <v>19</v>
      </c>
      <c r="Q2594" s="13" t="s">
        <v>20</v>
      </c>
      <c r="R2594" s="13" t="s">
        <v>65</v>
      </c>
      <c r="S2594" s="10">
        <f>ROUNDUP(SUM(VLOOKUP(F2594,'Pontuação'!A$2:B$11,2,FALSE),VLOOKUP(E2594,'Pontuação'!C$2:D$11,2,FALSE),VLOOKUP(H2594,'Pontuação'!I$2:J$11,2,FALSE),VLOOKUP(J2594,'Pontuação'!G$2:H$11,2,FALSE),VLOOKUP(L2594,'Pontuação'!M$2:N$13,2,FALSE)),0)</f>
        <v>1536</v>
      </c>
      <c r="T2594" s="11">
        <f t="shared" si="1"/>
        <v>154</v>
      </c>
      <c r="U2594" s="11" t="str">
        <f t="array" ref="U2594">IFERROR(INDEX('Pontuação'!G$13:G$101, MATCH(T2594, 'Pontuação'!F$13:F$101, 0)), "Faixa Indefinida")</f>
        <v>C</v>
      </c>
      <c r="V2594" s="11">
        <f t="shared" si="2"/>
        <v>0</v>
      </c>
      <c r="W2594" s="11">
        <f t="shared" si="3"/>
        <v>0</v>
      </c>
      <c r="X2594" s="11">
        <f t="shared" si="4"/>
        <v>1</v>
      </c>
      <c r="Y2594" s="11">
        <f t="shared" si="5"/>
        <v>0</v>
      </c>
      <c r="Z2594" s="12">
        <f>ROUNDUP(SUM(VLOOKUP(F2594,'Pontuação 3.0'!A$2:B$11,2,FALSE),VLOOKUP(E2594,'Pontuação 3.0'!C$2:D$11,2,FALSE),VLOOKUP(H2594,'Pontuação 3.0'!I$2:J$11,2,FALSE),VLOOKUP(J2594,'Pontuação 3.0'!G$2:H$11,2,FALSE),VLOOKUP(G2594,'Pontuação 3.0'!E$2:F$11,2,FALSE),VLOOKUP(K2594,'Pontuação 3.0'!K$2:L$11,2,FALSE),VLOOKUP(L2594,'Pontuação 3.0'!M$2:N$13,2,FALSE)),0)</f>
        <v>2074</v>
      </c>
      <c r="AA2594" s="12">
        <f t="shared" si="6"/>
        <v>207</v>
      </c>
      <c r="AB2594" s="12" t="str">
        <f t="array" ref="AB2594">IFERROR(INDEX('Pontuação 3.0'!G$13:G$191, MATCH(AA2594, 'Pontuação 3.0'!F$13:F$191, 0)), "Faixa Indefinida")</f>
        <v>C</v>
      </c>
      <c r="AC2594" s="12">
        <f t="shared" si="7"/>
        <v>0</v>
      </c>
      <c r="AD2594" s="12">
        <f t="shared" si="8"/>
        <v>0</v>
      </c>
      <c r="AE2594" s="12">
        <f t="shared" si="9"/>
        <v>1</v>
      </c>
      <c r="AF2594" s="12">
        <f t="shared" si="10"/>
        <v>0</v>
      </c>
    </row>
    <row r="2595" ht="15.75" customHeight="1">
      <c r="A2595" s="8">
        <v>45687.0</v>
      </c>
      <c r="B2595" s="9" t="s">
        <v>6088</v>
      </c>
      <c r="C2595" s="9" t="s">
        <v>6089</v>
      </c>
      <c r="D2595" s="15">
        <v>7.3933005067E10</v>
      </c>
      <c r="E2595" s="9" t="s">
        <v>13936</v>
      </c>
      <c r="F2595" s="9" t="s">
        <v>13948</v>
      </c>
      <c r="G2595" s="9" t="s">
        <v>13944</v>
      </c>
      <c r="H2595" s="9" t="s">
        <v>13951</v>
      </c>
      <c r="I2595" s="9" t="s">
        <v>13940</v>
      </c>
      <c r="J2595" s="9" t="s">
        <v>13929</v>
      </c>
      <c r="K2595" s="9" t="s">
        <v>13940</v>
      </c>
      <c r="L2595" s="9" t="s">
        <v>13945</v>
      </c>
      <c r="M2595" s="9" t="s">
        <v>13942</v>
      </c>
      <c r="N2595" s="13" t="s">
        <v>12</v>
      </c>
      <c r="O2595" s="13" t="s">
        <v>14</v>
      </c>
      <c r="P2595" s="13" t="s">
        <v>111</v>
      </c>
      <c r="Q2595" s="13" t="s">
        <v>59</v>
      </c>
      <c r="R2595" s="13" t="s">
        <v>15</v>
      </c>
      <c r="S2595" s="10">
        <f>ROUNDUP(SUM(VLOOKUP(F2595,'Pontuação'!A$2:B$11,2,FALSE),VLOOKUP(E2595,'Pontuação'!C$2:D$11,2,FALSE),VLOOKUP(H2595,'Pontuação'!I$2:J$11,2,FALSE),VLOOKUP(J2595,'Pontuação'!G$2:H$11,2,FALSE),VLOOKUP(L2595,'Pontuação'!M$2:N$13,2,FALSE)),0)</f>
        <v>1673</v>
      </c>
      <c r="T2595" s="11">
        <f t="shared" si="1"/>
        <v>167</v>
      </c>
      <c r="U2595" s="11" t="str">
        <f t="array" ref="U2595">IFERROR(INDEX('Pontuação'!G$13:G$101, MATCH(T2595, 'Pontuação'!F$13:F$101, 0)), "Faixa Indefinida")</f>
        <v>B</v>
      </c>
      <c r="V2595" s="11">
        <f t="shared" si="2"/>
        <v>0</v>
      </c>
      <c r="W2595" s="11">
        <f t="shared" si="3"/>
        <v>1</v>
      </c>
      <c r="X2595" s="11">
        <f t="shared" si="4"/>
        <v>0</v>
      </c>
      <c r="Y2595" s="11">
        <f t="shared" si="5"/>
        <v>0</v>
      </c>
      <c r="Z2595" s="12">
        <f>ROUNDUP(SUM(VLOOKUP(F2595,'Pontuação 3.0'!A$2:B$11,2,FALSE),VLOOKUP(E2595,'Pontuação 3.0'!C$2:D$11,2,FALSE),VLOOKUP(H2595,'Pontuação 3.0'!I$2:J$11,2,FALSE),VLOOKUP(J2595,'Pontuação 3.0'!G$2:H$11,2,FALSE),VLOOKUP(G2595,'Pontuação 3.0'!E$2:F$11,2,FALSE),VLOOKUP(K2595,'Pontuação 3.0'!K$2:L$11,2,FALSE),VLOOKUP(L2595,'Pontuação 3.0'!M$2:N$13,2,FALSE)),0)</f>
        <v>1935</v>
      </c>
      <c r="AA2595" s="12">
        <f t="shared" si="6"/>
        <v>194</v>
      </c>
      <c r="AB2595" s="12" t="str">
        <f t="array" ref="AB2595">IFERROR(INDEX('Pontuação 3.0'!G$13:G$191, MATCH(AA2595, 'Pontuação 3.0'!F$13:F$191, 0)), "Faixa Indefinida")</f>
        <v>C</v>
      </c>
      <c r="AC2595" s="12">
        <f t="shared" si="7"/>
        <v>0</v>
      </c>
      <c r="AD2595" s="12">
        <f t="shared" si="8"/>
        <v>0</v>
      </c>
      <c r="AE2595" s="12">
        <f t="shared" si="9"/>
        <v>1</v>
      </c>
      <c r="AF2595" s="12">
        <f t="shared" si="10"/>
        <v>0</v>
      </c>
    </row>
    <row r="2596" ht="15.75" customHeight="1">
      <c r="A2596" s="8">
        <v>45687.0</v>
      </c>
      <c r="B2596" s="9" t="s">
        <v>6084</v>
      </c>
      <c r="C2596" s="9" t="s">
        <v>6085</v>
      </c>
      <c r="D2596" s="15">
        <v>3.8998936812E10</v>
      </c>
      <c r="E2596" s="9" t="s">
        <v>13936</v>
      </c>
      <c r="F2596" s="9" t="s">
        <v>13953</v>
      </c>
      <c r="G2596" s="9" t="s">
        <v>13957</v>
      </c>
      <c r="H2596" s="9" t="s">
        <v>13927</v>
      </c>
      <c r="I2596" s="9" t="s">
        <v>13928</v>
      </c>
      <c r="J2596" s="9" t="s">
        <v>13929</v>
      </c>
      <c r="K2596" s="9" t="s">
        <v>13940</v>
      </c>
      <c r="L2596" s="9" t="s">
        <v>13945</v>
      </c>
      <c r="M2596" s="9" t="s">
        <v>13952</v>
      </c>
      <c r="N2596" s="13" t="s">
        <v>12</v>
      </c>
      <c r="O2596" s="13" t="s">
        <v>14</v>
      </c>
      <c r="P2596" s="13" t="s">
        <v>111</v>
      </c>
      <c r="Q2596" s="13" t="s">
        <v>59</v>
      </c>
      <c r="R2596" s="13" t="s">
        <v>15</v>
      </c>
      <c r="S2596" s="10">
        <f>ROUNDUP(SUM(VLOOKUP(F2596,'Pontuação'!A$2:B$11,2,FALSE),VLOOKUP(E2596,'Pontuação'!C$2:D$11,2,FALSE),VLOOKUP(H2596,'Pontuação'!I$2:J$11,2,FALSE),VLOOKUP(J2596,'Pontuação'!G$2:H$11,2,FALSE),VLOOKUP(L2596,'Pontuação'!M$2:N$13,2,FALSE)),0)</f>
        <v>1576</v>
      </c>
      <c r="T2596" s="11">
        <f t="shared" si="1"/>
        <v>158</v>
      </c>
      <c r="U2596" s="11" t="str">
        <f t="array" ref="U2596">IFERROR(INDEX('Pontuação'!G$13:G$101, MATCH(T2596, 'Pontuação'!F$13:F$101, 0)), "Faixa Indefinida")</f>
        <v>C</v>
      </c>
      <c r="V2596" s="11">
        <f t="shared" si="2"/>
        <v>0</v>
      </c>
      <c r="W2596" s="11">
        <f t="shared" si="3"/>
        <v>0</v>
      </c>
      <c r="X2596" s="11">
        <f t="shared" si="4"/>
        <v>1</v>
      </c>
      <c r="Y2596" s="11">
        <f t="shared" si="5"/>
        <v>0</v>
      </c>
      <c r="Z2596" s="12">
        <f>ROUNDUP(SUM(VLOOKUP(F2596,'Pontuação 3.0'!A$2:B$11,2,FALSE),VLOOKUP(E2596,'Pontuação 3.0'!C$2:D$11,2,FALSE),VLOOKUP(H2596,'Pontuação 3.0'!I$2:J$11,2,FALSE),VLOOKUP(J2596,'Pontuação 3.0'!G$2:H$11,2,FALSE),VLOOKUP(G2596,'Pontuação 3.0'!E$2:F$11,2,FALSE),VLOOKUP(K2596,'Pontuação 3.0'!K$2:L$11,2,FALSE),VLOOKUP(L2596,'Pontuação 3.0'!M$2:N$13,2,FALSE)),0)</f>
        <v>1895</v>
      </c>
      <c r="AA2596" s="12">
        <f t="shared" si="6"/>
        <v>190</v>
      </c>
      <c r="AB2596" s="12" t="str">
        <f t="array" ref="AB2596">IFERROR(INDEX('Pontuação 3.0'!G$13:G$191, MATCH(AA2596, 'Pontuação 3.0'!F$13:F$191, 0)), "Faixa Indefinida")</f>
        <v>D</v>
      </c>
      <c r="AC2596" s="12">
        <f t="shared" si="7"/>
        <v>0</v>
      </c>
      <c r="AD2596" s="12">
        <f t="shared" si="8"/>
        <v>0</v>
      </c>
      <c r="AE2596" s="12">
        <f t="shared" si="9"/>
        <v>0</v>
      </c>
      <c r="AF2596" s="12">
        <f t="shared" si="10"/>
        <v>1</v>
      </c>
    </row>
    <row r="2597" ht="15.75" customHeight="1">
      <c r="A2597" s="8">
        <v>45687.0</v>
      </c>
      <c r="B2597" s="9" t="s">
        <v>6090</v>
      </c>
      <c r="C2597" s="9" t="s">
        <v>6091</v>
      </c>
      <c r="D2597" s="15">
        <v>9.2994467118E10</v>
      </c>
      <c r="E2597" s="9" t="s">
        <v>13936</v>
      </c>
      <c r="F2597" s="9" t="s">
        <v>13950</v>
      </c>
      <c r="G2597" s="9" t="s">
        <v>13944</v>
      </c>
      <c r="H2597" s="9" t="s">
        <v>13951</v>
      </c>
      <c r="I2597" s="9" t="s">
        <v>13940</v>
      </c>
      <c r="J2597" s="9" t="s">
        <v>13939</v>
      </c>
      <c r="K2597" s="9" t="s">
        <v>13940</v>
      </c>
      <c r="L2597" s="9" t="s">
        <v>13945</v>
      </c>
      <c r="M2597" s="9" t="s">
        <v>13942</v>
      </c>
      <c r="N2597" s="13" t="s">
        <v>12</v>
      </c>
      <c r="O2597" s="13" t="s">
        <v>14</v>
      </c>
      <c r="P2597" s="13" t="s">
        <v>32</v>
      </c>
      <c r="Q2597" s="13" t="s">
        <v>3528</v>
      </c>
      <c r="R2597" s="13" t="s">
        <v>65</v>
      </c>
      <c r="S2597" s="10">
        <f>ROUNDUP(SUM(VLOOKUP(F2597,'Pontuação'!A$2:B$11,2,FALSE),VLOOKUP(E2597,'Pontuação'!C$2:D$11,2,FALSE),VLOOKUP(H2597,'Pontuação'!I$2:J$11,2,FALSE),VLOOKUP(J2597,'Pontuação'!G$2:H$11,2,FALSE),VLOOKUP(L2597,'Pontuação'!M$2:N$13,2,FALSE)),0)</f>
        <v>1790</v>
      </c>
      <c r="T2597" s="11">
        <f t="shared" si="1"/>
        <v>179</v>
      </c>
      <c r="U2597" s="11" t="str">
        <f t="array" ref="U2597">IFERROR(INDEX('Pontuação'!G$13:G$101, MATCH(T2597, 'Pontuação'!F$13:F$101, 0)), "Faixa Indefinida")</f>
        <v>B</v>
      </c>
      <c r="V2597" s="11">
        <f t="shared" si="2"/>
        <v>0</v>
      </c>
      <c r="W2597" s="11">
        <f t="shared" si="3"/>
        <v>1</v>
      </c>
      <c r="X2597" s="11">
        <f t="shared" si="4"/>
        <v>0</v>
      </c>
      <c r="Y2597" s="11">
        <f t="shared" si="5"/>
        <v>0</v>
      </c>
      <c r="Z2597" s="12">
        <f>ROUNDUP(SUM(VLOOKUP(F2597,'Pontuação 3.0'!A$2:B$11,2,FALSE),VLOOKUP(E2597,'Pontuação 3.0'!C$2:D$11,2,FALSE),VLOOKUP(H2597,'Pontuação 3.0'!I$2:J$11,2,FALSE),VLOOKUP(J2597,'Pontuação 3.0'!G$2:H$11,2,FALSE),VLOOKUP(G2597,'Pontuação 3.0'!E$2:F$11,2,FALSE),VLOOKUP(K2597,'Pontuação 3.0'!K$2:L$11,2,FALSE),VLOOKUP(L2597,'Pontuação 3.0'!M$2:N$13,2,FALSE)),0)</f>
        <v>2220</v>
      </c>
      <c r="AA2597" s="12">
        <f t="shared" si="6"/>
        <v>222</v>
      </c>
      <c r="AB2597" s="12" t="str">
        <f t="array" ref="AB2597">IFERROR(INDEX('Pontuação 3.0'!G$13:G$191, MATCH(AA2597, 'Pontuação 3.0'!F$13:F$191, 0)), "Faixa Indefinida")</f>
        <v>B</v>
      </c>
      <c r="AC2597" s="12">
        <f t="shared" si="7"/>
        <v>0</v>
      </c>
      <c r="AD2597" s="12">
        <f t="shared" si="8"/>
        <v>1</v>
      </c>
      <c r="AE2597" s="12">
        <f t="shared" si="9"/>
        <v>0</v>
      </c>
      <c r="AF2597" s="12">
        <f t="shared" si="10"/>
        <v>0</v>
      </c>
    </row>
    <row r="2598" ht="15.75" customHeight="1">
      <c r="A2598" s="8">
        <v>45687.0</v>
      </c>
      <c r="B2598" s="9" t="s">
        <v>6092</v>
      </c>
      <c r="C2598" s="9" t="s">
        <v>6093</v>
      </c>
      <c r="D2598" s="15">
        <v>8.8996033443E10</v>
      </c>
      <c r="E2598" s="9" t="s">
        <v>13936</v>
      </c>
      <c r="F2598" s="9" t="s">
        <v>13950</v>
      </c>
      <c r="G2598" s="9" t="s">
        <v>13926</v>
      </c>
      <c r="H2598" s="9" t="s">
        <v>13951</v>
      </c>
      <c r="I2598" s="9" t="s">
        <v>13940</v>
      </c>
      <c r="J2598" s="9" t="s">
        <v>13939</v>
      </c>
      <c r="K2598" s="9" t="s">
        <v>13940</v>
      </c>
      <c r="L2598" s="9" t="s">
        <v>13945</v>
      </c>
      <c r="M2598" s="9" t="s">
        <v>13952</v>
      </c>
      <c r="N2598" s="13" t="s">
        <v>12</v>
      </c>
      <c r="O2598" s="13" t="s">
        <v>14</v>
      </c>
      <c r="P2598" s="13" t="s">
        <v>32</v>
      </c>
      <c r="Q2598" s="13" t="s">
        <v>20</v>
      </c>
      <c r="R2598" s="13" t="s">
        <v>15</v>
      </c>
      <c r="S2598" s="10">
        <f>ROUNDUP(SUM(VLOOKUP(F2598,'Pontuação'!A$2:B$11,2,FALSE),VLOOKUP(E2598,'Pontuação'!C$2:D$11,2,FALSE),VLOOKUP(H2598,'Pontuação'!I$2:J$11,2,FALSE),VLOOKUP(J2598,'Pontuação'!G$2:H$11,2,FALSE),VLOOKUP(L2598,'Pontuação'!M$2:N$13,2,FALSE)),0)</f>
        <v>1790</v>
      </c>
      <c r="T2598" s="11">
        <f t="shared" si="1"/>
        <v>179</v>
      </c>
      <c r="U2598" s="11" t="str">
        <f t="array" ref="U2598">IFERROR(INDEX('Pontuação'!G$13:G$101, MATCH(T2598, 'Pontuação'!F$13:F$101, 0)), "Faixa Indefinida")</f>
        <v>B</v>
      </c>
      <c r="V2598" s="11">
        <f t="shared" si="2"/>
        <v>0</v>
      </c>
      <c r="W2598" s="11">
        <f t="shared" si="3"/>
        <v>1</v>
      </c>
      <c r="X2598" s="11">
        <f t="shared" si="4"/>
        <v>0</v>
      </c>
      <c r="Y2598" s="11">
        <f t="shared" si="5"/>
        <v>0</v>
      </c>
      <c r="Z2598" s="12">
        <f>ROUNDUP(SUM(VLOOKUP(F2598,'Pontuação 3.0'!A$2:B$11,2,FALSE),VLOOKUP(E2598,'Pontuação 3.0'!C$2:D$11,2,FALSE),VLOOKUP(H2598,'Pontuação 3.0'!I$2:J$11,2,FALSE),VLOOKUP(J2598,'Pontuação 3.0'!G$2:H$11,2,FALSE),VLOOKUP(G2598,'Pontuação 3.0'!E$2:F$11,2,FALSE),VLOOKUP(K2598,'Pontuação 3.0'!K$2:L$11,2,FALSE),VLOOKUP(L2598,'Pontuação 3.0'!M$2:N$13,2,FALSE)),0)</f>
        <v>2360</v>
      </c>
      <c r="AA2598" s="12">
        <f t="shared" si="6"/>
        <v>236</v>
      </c>
      <c r="AB2598" s="12" t="str">
        <f t="array" ref="AB2598">IFERROR(INDEX('Pontuação 3.0'!G$13:G$191, MATCH(AA2598, 'Pontuação 3.0'!F$13:F$191, 0)), "Faixa Indefinida")</f>
        <v>A</v>
      </c>
      <c r="AC2598" s="12">
        <f t="shared" si="7"/>
        <v>1</v>
      </c>
      <c r="AD2598" s="12">
        <f t="shared" si="8"/>
        <v>0</v>
      </c>
      <c r="AE2598" s="12">
        <f t="shared" si="9"/>
        <v>0</v>
      </c>
      <c r="AF2598" s="12">
        <f t="shared" si="10"/>
        <v>0</v>
      </c>
    </row>
    <row r="2599" ht="15.75" customHeight="1">
      <c r="A2599" s="8">
        <v>45687.0</v>
      </c>
      <c r="B2599" s="9" t="s">
        <v>3011</v>
      </c>
      <c r="C2599" s="9" t="s">
        <v>6098</v>
      </c>
      <c r="D2599" s="15">
        <v>6.6992413702E10</v>
      </c>
      <c r="E2599" s="9" t="s">
        <v>13936</v>
      </c>
      <c r="F2599" s="9" t="s">
        <v>13953</v>
      </c>
      <c r="G2599" s="9" t="s">
        <v>13926</v>
      </c>
      <c r="H2599" s="9" t="s">
        <v>13951</v>
      </c>
      <c r="I2599" s="9" t="s">
        <v>13928</v>
      </c>
      <c r="J2599" s="9" t="s">
        <v>13929</v>
      </c>
      <c r="K2599" s="9" t="s">
        <v>13940</v>
      </c>
      <c r="L2599" s="9" t="s">
        <v>13945</v>
      </c>
      <c r="M2599" s="9" t="s">
        <v>13942</v>
      </c>
      <c r="N2599" s="13" t="s">
        <v>12</v>
      </c>
      <c r="O2599" s="13" t="s">
        <v>14</v>
      </c>
      <c r="P2599" s="13" t="s">
        <v>24</v>
      </c>
      <c r="Q2599" s="13" t="s">
        <v>77</v>
      </c>
      <c r="R2599" s="13" t="s">
        <v>15</v>
      </c>
      <c r="S2599" s="10">
        <f>ROUNDUP(SUM(VLOOKUP(F2599,'Pontuação'!A$2:B$11,2,FALSE),VLOOKUP(E2599,'Pontuação'!C$2:D$11,2,FALSE),VLOOKUP(H2599,'Pontuação'!I$2:J$11,2,FALSE),VLOOKUP(J2599,'Pontuação'!G$2:H$11,2,FALSE),VLOOKUP(L2599,'Pontuação'!M$2:N$13,2,FALSE)),0)</f>
        <v>1690</v>
      </c>
      <c r="T2599" s="11">
        <f t="shared" si="1"/>
        <v>169</v>
      </c>
      <c r="U2599" s="11" t="str">
        <f t="array" ref="U2599">IFERROR(INDEX('Pontuação'!G$13:G$101, MATCH(T2599, 'Pontuação'!F$13:F$101, 0)), "Faixa Indefinida")</f>
        <v>B</v>
      </c>
      <c r="V2599" s="11">
        <f t="shared" si="2"/>
        <v>0</v>
      </c>
      <c r="W2599" s="11">
        <f t="shared" si="3"/>
        <v>1</v>
      </c>
      <c r="X2599" s="11">
        <f t="shared" si="4"/>
        <v>0</v>
      </c>
      <c r="Y2599" s="11">
        <f t="shared" si="5"/>
        <v>0</v>
      </c>
      <c r="Z2599" s="12">
        <f>ROUNDUP(SUM(VLOOKUP(F2599,'Pontuação 3.0'!A$2:B$11,2,FALSE),VLOOKUP(E2599,'Pontuação 3.0'!C$2:D$11,2,FALSE),VLOOKUP(H2599,'Pontuação 3.0'!I$2:J$11,2,FALSE),VLOOKUP(J2599,'Pontuação 3.0'!G$2:H$11,2,FALSE),VLOOKUP(G2599,'Pontuação 3.0'!E$2:F$11,2,FALSE),VLOOKUP(K2599,'Pontuação 3.0'!K$2:L$11,2,FALSE),VLOOKUP(L2599,'Pontuação 3.0'!M$2:N$13,2,FALSE)),0)</f>
        <v>2193</v>
      </c>
      <c r="AA2599" s="12">
        <f t="shared" si="6"/>
        <v>219</v>
      </c>
      <c r="AB2599" s="12" t="str">
        <f t="array" ref="AB2599">IFERROR(INDEX('Pontuação 3.0'!G$13:G$191, MATCH(AA2599, 'Pontuação 3.0'!F$13:F$191, 0)), "Faixa Indefinida")</f>
        <v>B</v>
      </c>
      <c r="AC2599" s="12">
        <f t="shared" si="7"/>
        <v>0</v>
      </c>
      <c r="AD2599" s="12">
        <f t="shared" si="8"/>
        <v>1</v>
      </c>
      <c r="AE2599" s="12">
        <f t="shared" si="9"/>
        <v>0</v>
      </c>
      <c r="AF2599" s="12">
        <f t="shared" si="10"/>
        <v>0</v>
      </c>
    </row>
    <row r="2600" ht="15.75" customHeight="1">
      <c r="A2600" s="8">
        <v>45687.0</v>
      </c>
      <c r="B2600" s="9" t="s">
        <v>1488</v>
      </c>
      <c r="C2600" s="9" t="s">
        <v>6099</v>
      </c>
      <c r="D2600" s="15">
        <v>1.4981256084E10</v>
      </c>
      <c r="E2600" s="9" t="s">
        <v>13936</v>
      </c>
      <c r="F2600" s="9" t="s">
        <v>13950</v>
      </c>
      <c r="G2600" s="9" t="s">
        <v>13957</v>
      </c>
      <c r="H2600" s="9" t="s">
        <v>13927</v>
      </c>
      <c r="I2600" s="9" t="s">
        <v>13940</v>
      </c>
      <c r="J2600" s="9" t="s">
        <v>13956</v>
      </c>
      <c r="K2600" s="9" t="s">
        <v>13940</v>
      </c>
      <c r="L2600" s="9" t="s">
        <v>13941</v>
      </c>
      <c r="M2600" s="9" t="s">
        <v>13946</v>
      </c>
      <c r="N2600" s="13" t="s">
        <v>12</v>
      </c>
      <c r="O2600" s="13" t="s">
        <v>14</v>
      </c>
      <c r="P2600" s="13" t="s">
        <v>32</v>
      </c>
      <c r="Q2600" s="13" t="s">
        <v>20</v>
      </c>
      <c r="R2600" s="13" t="s">
        <v>15</v>
      </c>
      <c r="S2600" s="10">
        <f>ROUNDUP(SUM(VLOOKUP(F2600,'Pontuação'!A$2:B$11,2,FALSE),VLOOKUP(E2600,'Pontuação'!C$2:D$11,2,FALSE),VLOOKUP(H2600,'Pontuação'!I$2:J$11,2,FALSE),VLOOKUP(J2600,'Pontuação'!G$2:H$11,2,FALSE),VLOOKUP(L2600,'Pontuação'!M$2:N$13,2,FALSE)),0)</f>
        <v>1761</v>
      </c>
      <c r="T2600" s="11">
        <f t="shared" si="1"/>
        <v>176</v>
      </c>
      <c r="U2600" s="11" t="str">
        <f t="array" ref="U2600">IFERROR(INDEX('Pontuação'!G$13:G$101, MATCH(T2600, 'Pontuação'!F$13:F$101, 0)), "Faixa Indefinida")</f>
        <v>B</v>
      </c>
      <c r="V2600" s="11">
        <f t="shared" si="2"/>
        <v>0</v>
      </c>
      <c r="W2600" s="11">
        <f t="shared" si="3"/>
        <v>1</v>
      </c>
      <c r="X2600" s="11">
        <f t="shared" si="4"/>
        <v>0</v>
      </c>
      <c r="Y2600" s="11">
        <f t="shared" si="5"/>
        <v>0</v>
      </c>
      <c r="Z2600" s="12">
        <f>ROUNDUP(SUM(VLOOKUP(F2600,'Pontuação 3.0'!A$2:B$11,2,FALSE),VLOOKUP(E2600,'Pontuação 3.0'!C$2:D$11,2,FALSE),VLOOKUP(H2600,'Pontuação 3.0'!I$2:J$11,2,FALSE),VLOOKUP(J2600,'Pontuação 3.0'!G$2:H$11,2,FALSE),VLOOKUP(G2600,'Pontuação 3.0'!E$2:F$11,2,FALSE),VLOOKUP(K2600,'Pontuação 3.0'!K$2:L$11,2,FALSE),VLOOKUP(L2600,'Pontuação 3.0'!M$2:N$13,2,FALSE)),0)</f>
        <v>2077</v>
      </c>
      <c r="AA2600" s="12">
        <f t="shared" si="6"/>
        <v>208</v>
      </c>
      <c r="AB2600" s="12" t="str">
        <f t="array" ref="AB2600">IFERROR(INDEX('Pontuação 3.0'!G$13:G$191, MATCH(AA2600, 'Pontuação 3.0'!F$13:F$191, 0)), "Faixa Indefinida")</f>
        <v>C</v>
      </c>
      <c r="AC2600" s="12">
        <f t="shared" si="7"/>
        <v>0</v>
      </c>
      <c r="AD2600" s="12">
        <f t="shared" si="8"/>
        <v>0</v>
      </c>
      <c r="AE2600" s="12">
        <f t="shared" si="9"/>
        <v>1</v>
      </c>
      <c r="AF2600" s="12">
        <f t="shared" si="10"/>
        <v>0</v>
      </c>
    </row>
    <row r="2601" ht="15.75" customHeight="1">
      <c r="A2601" s="8">
        <v>45687.0</v>
      </c>
      <c r="B2601" s="9" t="s">
        <v>6094</v>
      </c>
      <c r="C2601" s="9" t="s">
        <v>6095</v>
      </c>
      <c r="D2601" s="15">
        <v>9.5991581446E10</v>
      </c>
      <c r="E2601" s="9" t="s">
        <v>13936</v>
      </c>
      <c r="F2601" s="9" t="s">
        <v>13950</v>
      </c>
      <c r="G2601" s="9" t="s">
        <v>13926</v>
      </c>
      <c r="H2601" s="9" t="s">
        <v>13927</v>
      </c>
      <c r="I2601" s="9" t="s">
        <v>13940</v>
      </c>
      <c r="J2601" s="9" t="s">
        <v>13939</v>
      </c>
      <c r="K2601" s="9" t="s">
        <v>13940</v>
      </c>
      <c r="L2601" s="9" t="s">
        <v>13945</v>
      </c>
      <c r="M2601" s="9" t="s">
        <v>13942</v>
      </c>
      <c r="N2601" s="13" t="s">
        <v>12</v>
      </c>
      <c r="O2601" s="13" t="s">
        <v>14</v>
      </c>
      <c r="P2601" s="13" t="s">
        <v>32</v>
      </c>
      <c r="Q2601" s="13" t="s">
        <v>48</v>
      </c>
      <c r="R2601" s="13" t="s">
        <v>65</v>
      </c>
      <c r="S2601" s="10">
        <f>ROUNDUP(SUM(VLOOKUP(F2601,'Pontuação'!A$2:B$11,2,FALSE),VLOOKUP(E2601,'Pontuação'!C$2:D$11,2,FALSE),VLOOKUP(H2601,'Pontuação'!I$2:J$11,2,FALSE),VLOOKUP(J2601,'Pontuação'!G$2:H$11,2,FALSE),VLOOKUP(L2601,'Pontuação'!M$2:N$13,2,FALSE)),0)</f>
        <v>1676</v>
      </c>
      <c r="T2601" s="11">
        <f t="shared" si="1"/>
        <v>168</v>
      </c>
      <c r="U2601" s="11" t="str">
        <f t="array" ref="U2601">IFERROR(INDEX('Pontuação'!G$13:G$101, MATCH(T2601, 'Pontuação'!F$13:F$101, 0)), "Faixa Indefinida")</f>
        <v>B</v>
      </c>
      <c r="V2601" s="11">
        <f t="shared" si="2"/>
        <v>0</v>
      </c>
      <c r="W2601" s="11">
        <f t="shared" si="3"/>
        <v>1</v>
      </c>
      <c r="X2601" s="11">
        <f t="shared" si="4"/>
        <v>0</v>
      </c>
      <c r="Y2601" s="11">
        <f t="shared" si="5"/>
        <v>0</v>
      </c>
      <c r="Z2601" s="12">
        <f>ROUNDUP(SUM(VLOOKUP(F2601,'Pontuação 3.0'!A$2:B$11,2,FALSE),VLOOKUP(E2601,'Pontuação 3.0'!C$2:D$11,2,FALSE),VLOOKUP(H2601,'Pontuação 3.0'!I$2:J$11,2,FALSE),VLOOKUP(J2601,'Pontuação 3.0'!G$2:H$11,2,FALSE),VLOOKUP(G2601,'Pontuação 3.0'!E$2:F$11,2,FALSE),VLOOKUP(K2601,'Pontuação 3.0'!K$2:L$11,2,FALSE),VLOOKUP(L2601,'Pontuação 3.0'!M$2:N$13,2,FALSE)),0)</f>
        <v>2212</v>
      </c>
      <c r="AA2601" s="12">
        <f t="shared" si="6"/>
        <v>221</v>
      </c>
      <c r="AB2601" s="12" t="str">
        <f t="array" ref="AB2601">IFERROR(INDEX('Pontuação 3.0'!G$13:G$191, MATCH(AA2601, 'Pontuação 3.0'!F$13:F$191, 0)), "Faixa Indefinida")</f>
        <v>B</v>
      </c>
      <c r="AC2601" s="12">
        <f t="shared" si="7"/>
        <v>0</v>
      </c>
      <c r="AD2601" s="12">
        <f t="shared" si="8"/>
        <v>1</v>
      </c>
      <c r="AE2601" s="12">
        <f t="shared" si="9"/>
        <v>0</v>
      </c>
      <c r="AF2601" s="12">
        <f t="shared" si="10"/>
        <v>0</v>
      </c>
    </row>
    <row r="2602" ht="15.75" customHeight="1">
      <c r="A2602" s="8">
        <v>45687.0</v>
      </c>
      <c r="B2602" s="9" t="s">
        <v>6100</v>
      </c>
      <c r="C2602" s="9" t="s">
        <v>6101</v>
      </c>
      <c r="D2602" s="15">
        <v>1.9987156006E10</v>
      </c>
      <c r="E2602" s="9" t="s">
        <v>13924</v>
      </c>
      <c r="F2602" s="9" t="s">
        <v>13937</v>
      </c>
      <c r="G2602" s="9" t="s">
        <v>13926</v>
      </c>
      <c r="H2602" s="9" t="s">
        <v>13949</v>
      </c>
      <c r="I2602" s="9" t="s">
        <v>13928</v>
      </c>
      <c r="J2602" s="9" t="s">
        <v>13929</v>
      </c>
      <c r="K2602" s="9" t="s">
        <v>13940</v>
      </c>
      <c r="L2602" s="9" t="s">
        <v>13931</v>
      </c>
      <c r="M2602" s="9" t="s">
        <v>13942</v>
      </c>
      <c r="N2602" s="13" t="s">
        <v>12</v>
      </c>
      <c r="O2602" s="13" t="s">
        <v>14</v>
      </c>
      <c r="P2602" s="13" t="s">
        <v>27</v>
      </c>
      <c r="Q2602" s="13" t="s">
        <v>20</v>
      </c>
      <c r="R2602" s="13" t="s">
        <v>15</v>
      </c>
      <c r="S2602" s="10">
        <f>ROUNDUP(SUM(VLOOKUP(F2602,'Pontuação'!A$2:B$11,2,FALSE),VLOOKUP(E2602,'Pontuação'!C$2:D$11,2,FALSE),VLOOKUP(H2602,'Pontuação'!I$2:J$11,2,FALSE),VLOOKUP(J2602,'Pontuação'!G$2:H$11,2,FALSE),VLOOKUP(L2602,'Pontuação'!M$2:N$13,2,FALSE)),0)</f>
        <v>1570</v>
      </c>
      <c r="T2602" s="11">
        <f t="shared" si="1"/>
        <v>157</v>
      </c>
      <c r="U2602" s="11" t="str">
        <f t="array" ref="U2602">IFERROR(INDEX('Pontuação'!G$13:G$101, MATCH(T2602, 'Pontuação'!F$13:F$101, 0)), "Faixa Indefinida")</f>
        <v>C</v>
      </c>
      <c r="V2602" s="11">
        <f t="shared" si="2"/>
        <v>0</v>
      </c>
      <c r="W2602" s="11">
        <f t="shared" si="3"/>
        <v>0</v>
      </c>
      <c r="X2602" s="11">
        <f t="shared" si="4"/>
        <v>1</v>
      </c>
      <c r="Y2602" s="11">
        <f t="shared" si="5"/>
        <v>0</v>
      </c>
      <c r="Z2602" s="12">
        <f>ROUNDUP(SUM(VLOOKUP(F2602,'Pontuação 3.0'!A$2:B$11,2,FALSE),VLOOKUP(E2602,'Pontuação 3.0'!C$2:D$11,2,FALSE),VLOOKUP(H2602,'Pontuação 3.0'!I$2:J$11,2,FALSE),VLOOKUP(J2602,'Pontuação 3.0'!G$2:H$11,2,FALSE),VLOOKUP(G2602,'Pontuação 3.0'!E$2:F$11,2,FALSE),VLOOKUP(K2602,'Pontuação 3.0'!K$2:L$11,2,FALSE),VLOOKUP(L2602,'Pontuação 3.0'!M$2:N$13,2,FALSE)),0)</f>
        <v>1957</v>
      </c>
      <c r="AA2602" s="12">
        <f t="shared" si="6"/>
        <v>196</v>
      </c>
      <c r="AB2602" s="12" t="str">
        <f t="array" ref="AB2602">IFERROR(INDEX('Pontuação 3.0'!G$13:G$191, MATCH(AA2602, 'Pontuação 3.0'!F$13:F$191, 0)), "Faixa Indefinida")</f>
        <v>C</v>
      </c>
      <c r="AC2602" s="12">
        <f t="shared" si="7"/>
        <v>0</v>
      </c>
      <c r="AD2602" s="12">
        <f t="shared" si="8"/>
        <v>0</v>
      </c>
      <c r="AE2602" s="12">
        <f t="shared" si="9"/>
        <v>1</v>
      </c>
      <c r="AF2602" s="12">
        <f t="shared" si="10"/>
        <v>0</v>
      </c>
    </row>
    <row r="2603" ht="15.75" customHeight="1">
      <c r="A2603" s="8">
        <v>45687.0</v>
      </c>
      <c r="B2603" s="9" t="s">
        <v>559</v>
      </c>
      <c r="C2603" s="9" t="s">
        <v>6105</v>
      </c>
      <c r="D2603" s="15">
        <v>4.3996055592E10</v>
      </c>
      <c r="E2603" s="9" t="s">
        <v>13936</v>
      </c>
      <c r="F2603" s="9" t="s">
        <v>13950</v>
      </c>
      <c r="G2603" s="9" t="s">
        <v>13926</v>
      </c>
      <c r="H2603" s="9" t="s">
        <v>13951</v>
      </c>
      <c r="I2603" s="9" t="s">
        <v>13940</v>
      </c>
      <c r="J2603" s="9" t="s">
        <v>13929</v>
      </c>
      <c r="K2603" s="9" t="s">
        <v>13940</v>
      </c>
      <c r="L2603" s="9" t="s">
        <v>13931</v>
      </c>
      <c r="M2603" s="9" t="s">
        <v>13946</v>
      </c>
      <c r="N2603" s="13" t="s">
        <v>12</v>
      </c>
      <c r="O2603" s="13" t="s">
        <v>14</v>
      </c>
      <c r="P2603" s="13" t="s">
        <v>13</v>
      </c>
      <c r="Q2603" s="13" t="s">
        <v>33</v>
      </c>
      <c r="R2603" s="13" t="s">
        <v>15</v>
      </c>
      <c r="S2603" s="10">
        <f>ROUNDUP(SUM(VLOOKUP(F2603,'Pontuação'!A$2:B$11,2,FALSE),VLOOKUP(E2603,'Pontuação'!C$2:D$11,2,FALSE),VLOOKUP(H2603,'Pontuação'!I$2:J$11,2,FALSE),VLOOKUP(J2603,'Pontuação'!G$2:H$11,2,FALSE),VLOOKUP(L2603,'Pontuação'!M$2:N$13,2,FALSE)),0)</f>
        <v>1553</v>
      </c>
      <c r="T2603" s="11">
        <f t="shared" si="1"/>
        <v>155</v>
      </c>
      <c r="U2603" s="11" t="str">
        <f t="array" ref="U2603">IFERROR(INDEX('Pontuação'!G$13:G$101, MATCH(T2603, 'Pontuação'!F$13:F$101, 0)), "Faixa Indefinida")</f>
        <v>C</v>
      </c>
      <c r="V2603" s="11">
        <f t="shared" si="2"/>
        <v>0</v>
      </c>
      <c r="W2603" s="11">
        <f t="shared" si="3"/>
        <v>0</v>
      </c>
      <c r="X2603" s="11">
        <f t="shared" si="4"/>
        <v>1</v>
      </c>
      <c r="Y2603" s="11">
        <f t="shared" si="5"/>
        <v>0</v>
      </c>
      <c r="Z2603" s="12">
        <f>ROUNDUP(SUM(VLOOKUP(F2603,'Pontuação 3.0'!A$2:B$11,2,FALSE),VLOOKUP(E2603,'Pontuação 3.0'!C$2:D$11,2,FALSE),VLOOKUP(H2603,'Pontuação 3.0'!I$2:J$11,2,FALSE),VLOOKUP(J2603,'Pontuação 3.0'!G$2:H$11,2,FALSE),VLOOKUP(G2603,'Pontuação 3.0'!E$2:F$11,2,FALSE),VLOOKUP(K2603,'Pontuação 3.0'!K$2:L$11,2,FALSE),VLOOKUP(L2603,'Pontuação 3.0'!M$2:N$13,2,FALSE)),0)</f>
        <v>2122</v>
      </c>
      <c r="AA2603" s="12">
        <f t="shared" si="6"/>
        <v>212</v>
      </c>
      <c r="AB2603" s="12" t="str">
        <f t="array" ref="AB2603">IFERROR(INDEX('Pontuação 3.0'!G$13:G$191, MATCH(AA2603, 'Pontuação 3.0'!F$13:F$191, 0)), "Faixa Indefinida")</f>
        <v>C</v>
      </c>
      <c r="AC2603" s="12">
        <f t="shared" si="7"/>
        <v>0</v>
      </c>
      <c r="AD2603" s="12">
        <f t="shared" si="8"/>
        <v>0</v>
      </c>
      <c r="AE2603" s="12">
        <f t="shared" si="9"/>
        <v>1</v>
      </c>
      <c r="AF2603" s="12">
        <f t="shared" si="10"/>
        <v>0</v>
      </c>
    </row>
    <row r="2604" ht="15.75" customHeight="1">
      <c r="A2604" s="8">
        <v>45687.0</v>
      </c>
      <c r="B2604" s="9" t="s">
        <v>1389</v>
      </c>
      <c r="C2604" s="9" t="s">
        <v>6104</v>
      </c>
      <c r="D2604" s="15">
        <v>1.1949295097E10</v>
      </c>
      <c r="E2604" s="9" t="s">
        <v>13936</v>
      </c>
      <c r="F2604" s="9" t="s">
        <v>13948</v>
      </c>
      <c r="G2604" s="9" t="s">
        <v>13926</v>
      </c>
      <c r="H2604" s="9" t="s">
        <v>13927</v>
      </c>
      <c r="I2604" s="9" t="s">
        <v>13940</v>
      </c>
      <c r="J2604" s="9" t="s">
        <v>13929</v>
      </c>
      <c r="K2604" s="9" t="s">
        <v>13940</v>
      </c>
      <c r="L2604" s="9" t="s">
        <v>13954</v>
      </c>
      <c r="M2604" s="9" t="s">
        <v>13942</v>
      </c>
      <c r="N2604" s="13" t="s">
        <v>12</v>
      </c>
      <c r="O2604" s="13" t="s">
        <v>14</v>
      </c>
      <c r="P2604" s="13" t="s">
        <v>19</v>
      </c>
      <c r="Q2604" s="13" t="s">
        <v>20</v>
      </c>
      <c r="R2604" s="13" t="s">
        <v>65</v>
      </c>
      <c r="S2604" s="10">
        <f>ROUNDUP(SUM(VLOOKUP(F2604,'Pontuação'!A$2:B$11,2,FALSE),VLOOKUP(E2604,'Pontuação'!C$2:D$11,2,FALSE),VLOOKUP(H2604,'Pontuação'!I$2:J$11,2,FALSE),VLOOKUP(J2604,'Pontuação'!G$2:H$11,2,FALSE),VLOOKUP(L2604,'Pontuação'!M$2:N$13,2,FALSE)),0)</f>
        <v>1390</v>
      </c>
      <c r="T2604" s="11">
        <f t="shared" si="1"/>
        <v>139</v>
      </c>
      <c r="U2604" s="11" t="str">
        <f t="array" ref="U2604">IFERROR(INDEX('Pontuação'!G$13:G$101, MATCH(T2604, 'Pontuação'!F$13:F$101, 0)), "Faixa Indefinida")</f>
        <v>D</v>
      </c>
      <c r="V2604" s="11">
        <f t="shared" si="2"/>
        <v>0</v>
      </c>
      <c r="W2604" s="11">
        <f t="shared" si="3"/>
        <v>0</v>
      </c>
      <c r="X2604" s="11">
        <f t="shared" si="4"/>
        <v>0</v>
      </c>
      <c r="Y2604" s="11">
        <f t="shared" si="5"/>
        <v>1</v>
      </c>
      <c r="Z2604" s="12">
        <f>ROUNDUP(SUM(VLOOKUP(F2604,'Pontuação 3.0'!A$2:B$11,2,FALSE),VLOOKUP(E2604,'Pontuação 3.0'!C$2:D$11,2,FALSE),VLOOKUP(H2604,'Pontuação 3.0'!I$2:J$11,2,FALSE),VLOOKUP(J2604,'Pontuação 3.0'!G$2:H$11,2,FALSE),VLOOKUP(G2604,'Pontuação 3.0'!E$2:F$11,2,FALSE),VLOOKUP(K2604,'Pontuação 3.0'!K$2:L$11,2,FALSE),VLOOKUP(L2604,'Pontuação 3.0'!M$2:N$13,2,FALSE)),0)</f>
        <v>1811</v>
      </c>
      <c r="AA2604" s="12">
        <f t="shared" si="6"/>
        <v>181</v>
      </c>
      <c r="AB2604" s="12" t="str">
        <f t="array" ref="AB2604">IFERROR(INDEX('Pontuação 3.0'!G$13:G$191, MATCH(AA2604, 'Pontuação 3.0'!F$13:F$191, 0)), "Faixa Indefinida")</f>
        <v>D</v>
      </c>
      <c r="AC2604" s="12">
        <f t="shared" si="7"/>
        <v>0</v>
      </c>
      <c r="AD2604" s="12">
        <f t="shared" si="8"/>
        <v>0</v>
      </c>
      <c r="AE2604" s="12">
        <f t="shared" si="9"/>
        <v>0</v>
      </c>
      <c r="AF2604" s="12">
        <f t="shared" si="10"/>
        <v>1</v>
      </c>
    </row>
    <row r="2605" ht="15.75" customHeight="1">
      <c r="A2605" s="8">
        <v>45687.0</v>
      </c>
      <c r="B2605" s="9" t="s">
        <v>6106</v>
      </c>
      <c r="C2605" s="9" t="s">
        <v>6107</v>
      </c>
      <c r="D2605" s="9" t="s">
        <v>6108</v>
      </c>
      <c r="E2605" s="9" t="s">
        <v>13936</v>
      </c>
      <c r="F2605" s="9" t="s">
        <v>13950</v>
      </c>
      <c r="G2605" s="9" t="s">
        <v>13963</v>
      </c>
      <c r="H2605" s="9" t="s">
        <v>13927</v>
      </c>
      <c r="I2605" s="9" t="s">
        <v>13940</v>
      </c>
      <c r="J2605" s="9" t="s">
        <v>13929</v>
      </c>
      <c r="K2605" s="9" t="s">
        <v>13940</v>
      </c>
      <c r="L2605" s="9" t="s">
        <v>13945</v>
      </c>
      <c r="M2605" s="9" t="s">
        <v>13942</v>
      </c>
      <c r="N2605" s="13" t="s">
        <v>12</v>
      </c>
      <c r="O2605" s="13" t="s">
        <v>14</v>
      </c>
      <c r="P2605" s="13" t="s">
        <v>19</v>
      </c>
      <c r="Q2605" s="13" t="s">
        <v>20</v>
      </c>
      <c r="R2605" s="13" t="s">
        <v>65</v>
      </c>
      <c r="S2605" s="10">
        <f>ROUNDUP(SUM(VLOOKUP(F2605,'Pontuação'!A$2:B$11,2,FALSE),VLOOKUP(E2605,'Pontuação'!C$2:D$11,2,FALSE),VLOOKUP(H2605,'Pontuação'!I$2:J$11,2,FALSE),VLOOKUP(J2605,'Pontuação'!G$2:H$11,2,FALSE),VLOOKUP(L2605,'Pontuação'!M$2:N$13,2,FALSE)),0)</f>
        <v>1571</v>
      </c>
      <c r="T2605" s="11">
        <f t="shared" si="1"/>
        <v>157</v>
      </c>
      <c r="U2605" s="11" t="str">
        <f t="array" ref="U2605">IFERROR(INDEX('Pontuação'!G$13:G$101, MATCH(T2605, 'Pontuação'!F$13:F$101, 0)), "Faixa Indefinida")</f>
        <v>C</v>
      </c>
      <c r="V2605" s="11">
        <f t="shared" si="2"/>
        <v>0</v>
      </c>
      <c r="W2605" s="11">
        <f t="shared" si="3"/>
        <v>0</v>
      </c>
      <c r="X2605" s="11">
        <f t="shared" si="4"/>
        <v>1</v>
      </c>
      <c r="Y2605" s="11">
        <f t="shared" si="5"/>
        <v>0</v>
      </c>
      <c r="Z2605" s="12">
        <f>ROUNDUP(SUM(VLOOKUP(F2605,'Pontuação 3.0'!A$2:B$11,2,FALSE),VLOOKUP(E2605,'Pontuação 3.0'!C$2:D$11,2,FALSE),VLOOKUP(H2605,'Pontuação 3.0'!I$2:J$11,2,FALSE),VLOOKUP(J2605,'Pontuação 3.0'!G$2:H$11,2,FALSE),VLOOKUP(G2605,'Pontuação 3.0'!E$2:F$11,2,FALSE),VLOOKUP(K2605,'Pontuação 3.0'!K$2:L$11,2,FALSE),VLOOKUP(L2605,'Pontuação 3.0'!M$2:N$13,2,FALSE)),0)</f>
        <v>2120</v>
      </c>
      <c r="AA2605" s="12">
        <f t="shared" si="6"/>
        <v>212</v>
      </c>
      <c r="AB2605" s="12" t="str">
        <f t="array" ref="AB2605">IFERROR(INDEX('Pontuação 3.0'!G$13:G$191, MATCH(AA2605, 'Pontuação 3.0'!F$13:F$191, 0)), "Faixa Indefinida")</f>
        <v>C</v>
      </c>
      <c r="AC2605" s="12">
        <f t="shared" si="7"/>
        <v>0</v>
      </c>
      <c r="AD2605" s="12">
        <f t="shared" si="8"/>
        <v>0</v>
      </c>
      <c r="AE2605" s="12">
        <f t="shared" si="9"/>
        <v>1</v>
      </c>
      <c r="AF2605" s="12">
        <f t="shared" si="10"/>
        <v>0</v>
      </c>
    </row>
    <row r="2606" ht="15.75" customHeight="1">
      <c r="A2606" s="8">
        <v>45687.0</v>
      </c>
      <c r="B2606" s="9" t="s">
        <v>6109</v>
      </c>
      <c r="C2606" s="9" t="s">
        <v>6110</v>
      </c>
      <c r="D2606" s="14" t="s">
        <v>14090</v>
      </c>
      <c r="E2606" s="9" t="s">
        <v>13936</v>
      </c>
      <c r="F2606" s="9" t="s">
        <v>13948</v>
      </c>
      <c r="G2606" s="9" t="s">
        <v>13926</v>
      </c>
      <c r="H2606" s="9" t="s">
        <v>13949</v>
      </c>
      <c r="I2606" s="9" t="s">
        <v>13940</v>
      </c>
      <c r="J2606" s="9" t="s">
        <v>13929</v>
      </c>
      <c r="K2606" s="9" t="s">
        <v>13940</v>
      </c>
      <c r="L2606" s="9" t="s">
        <v>13931</v>
      </c>
      <c r="M2606" s="9" t="s">
        <v>13942</v>
      </c>
      <c r="N2606" s="13" t="s">
        <v>12</v>
      </c>
      <c r="O2606" s="13" t="s">
        <v>14</v>
      </c>
      <c r="P2606" s="13" t="s">
        <v>19</v>
      </c>
      <c r="Q2606" s="13" t="s">
        <v>20</v>
      </c>
      <c r="R2606" s="13" t="s">
        <v>65</v>
      </c>
      <c r="S2606" s="10">
        <f>ROUNDUP(SUM(VLOOKUP(F2606,'Pontuação'!A$2:B$11,2,FALSE),VLOOKUP(E2606,'Pontuação'!C$2:D$11,2,FALSE),VLOOKUP(H2606,'Pontuação'!I$2:J$11,2,FALSE),VLOOKUP(J2606,'Pontuação'!G$2:H$11,2,FALSE),VLOOKUP(L2606,'Pontuação'!M$2:N$13,2,FALSE)),0)</f>
        <v>1583</v>
      </c>
      <c r="T2606" s="11">
        <f t="shared" si="1"/>
        <v>158</v>
      </c>
      <c r="U2606" s="11" t="str">
        <f t="array" ref="U2606">IFERROR(INDEX('Pontuação'!G$13:G$101, MATCH(T2606, 'Pontuação'!F$13:F$101, 0)), "Faixa Indefinida")</f>
        <v>C</v>
      </c>
      <c r="V2606" s="11">
        <f t="shared" si="2"/>
        <v>0</v>
      </c>
      <c r="W2606" s="11">
        <f t="shared" si="3"/>
        <v>0</v>
      </c>
      <c r="X2606" s="11">
        <f t="shared" si="4"/>
        <v>1</v>
      </c>
      <c r="Y2606" s="11">
        <f t="shared" si="5"/>
        <v>0</v>
      </c>
      <c r="Z2606" s="12">
        <f>ROUNDUP(SUM(VLOOKUP(F2606,'Pontuação 3.0'!A$2:B$11,2,FALSE),VLOOKUP(E2606,'Pontuação 3.0'!C$2:D$11,2,FALSE),VLOOKUP(H2606,'Pontuação 3.0'!I$2:J$11,2,FALSE),VLOOKUP(J2606,'Pontuação 3.0'!G$2:H$11,2,FALSE),VLOOKUP(G2606,'Pontuação 3.0'!E$2:F$11,2,FALSE),VLOOKUP(K2606,'Pontuação 3.0'!K$2:L$11,2,FALSE),VLOOKUP(L2606,'Pontuação 3.0'!M$2:N$13,2,FALSE)),0)</f>
        <v>2076</v>
      </c>
      <c r="AA2606" s="12">
        <f t="shared" si="6"/>
        <v>208</v>
      </c>
      <c r="AB2606" s="12" t="str">
        <f t="array" ref="AB2606">IFERROR(INDEX('Pontuação 3.0'!G$13:G$191, MATCH(AA2606, 'Pontuação 3.0'!F$13:F$191, 0)), "Faixa Indefinida")</f>
        <v>C</v>
      </c>
      <c r="AC2606" s="12">
        <f t="shared" si="7"/>
        <v>0</v>
      </c>
      <c r="AD2606" s="12">
        <f t="shared" si="8"/>
        <v>0</v>
      </c>
      <c r="AE2606" s="12">
        <f t="shared" si="9"/>
        <v>1</v>
      </c>
      <c r="AF2606" s="12">
        <f t="shared" si="10"/>
        <v>0</v>
      </c>
    </row>
    <row r="2607" ht="15.75" customHeight="1">
      <c r="A2607" s="8">
        <v>45687.0</v>
      </c>
      <c r="B2607" s="9" t="s">
        <v>6117</v>
      </c>
      <c r="C2607" s="9" t="s">
        <v>6118</v>
      </c>
      <c r="D2607" s="15">
        <v>8.5987293756E10</v>
      </c>
      <c r="E2607" s="9" t="s">
        <v>13936</v>
      </c>
      <c r="F2607" s="9" t="s">
        <v>13948</v>
      </c>
      <c r="G2607" s="9" t="s">
        <v>13926</v>
      </c>
      <c r="H2607" s="9" t="s">
        <v>13949</v>
      </c>
      <c r="I2607" s="9" t="s">
        <v>13940</v>
      </c>
      <c r="J2607" s="9" t="s">
        <v>13929</v>
      </c>
      <c r="K2607" s="9" t="s">
        <v>13940</v>
      </c>
      <c r="L2607" s="9" t="s">
        <v>13931</v>
      </c>
      <c r="M2607" s="9" t="s">
        <v>13946</v>
      </c>
      <c r="N2607" s="13" t="s">
        <v>12</v>
      </c>
      <c r="O2607" s="13" t="s">
        <v>14</v>
      </c>
      <c r="P2607" s="13" t="s">
        <v>24</v>
      </c>
      <c r="Q2607" s="13" t="s">
        <v>20</v>
      </c>
      <c r="R2607" s="13" t="s">
        <v>15</v>
      </c>
      <c r="S2607" s="10">
        <f>ROUNDUP(SUM(VLOOKUP(F2607,'Pontuação'!A$2:B$11,2,FALSE),VLOOKUP(E2607,'Pontuação'!C$2:D$11,2,FALSE),VLOOKUP(H2607,'Pontuação'!I$2:J$11,2,FALSE),VLOOKUP(J2607,'Pontuação'!G$2:H$11,2,FALSE),VLOOKUP(L2607,'Pontuação'!M$2:N$13,2,FALSE)),0)</f>
        <v>1583</v>
      </c>
      <c r="T2607" s="11">
        <f t="shared" si="1"/>
        <v>158</v>
      </c>
      <c r="U2607" s="11" t="str">
        <f t="array" ref="U2607">IFERROR(INDEX('Pontuação'!G$13:G$101, MATCH(T2607, 'Pontuação'!F$13:F$101, 0)), "Faixa Indefinida")</f>
        <v>C</v>
      </c>
      <c r="V2607" s="11">
        <f t="shared" si="2"/>
        <v>0</v>
      </c>
      <c r="W2607" s="11">
        <f t="shared" si="3"/>
        <v>0</v>
      </c>
      <c r="X2607" s="11">
        <f t="shared" si="4"/>
        <v>1</v>
      </c>
      <c r="Y2607" s="11">
        <f t="shared" si="5"/>
        <v>0</v>
      </c>
      <c r="Z2607" s="12">
        <f>ROUNDUP(SUM(VLOOKUP(F2607,'Pontuação 3.0'!A$2:B$11,2,FALSE),VLOOKUP(E2607,'Pontuação 3.0'!C$2:D$11,2,FALSE),VLOOKUP(H2607,'Pontuação 3.0'!I$2:J$11,2,FALSE),VLOOKUP(J2607,'Pontuação 3.0'!G$2:H$11,2,FALSE),VLOOKUP(G2607,'Pontuação 3.0'!E$2:F$11,2,FALSE),VLOOKUP(K2607,'Pontuação 3.0'!K$2:L$11,2,FALSE),VLOOKUP(L2607,'Pontuação 3.0'!M$2:N$13,2,FALSE)),0)</f>
        <v>2076</v>
      </c>
      <c r="AA2607" s="12">
        <f t="shared" si="6"/>
        <v>208</v>
      </c>
      <c r="AB2607" s="12" t="str">
        <f t="array" ref="AB2607">IFERROR(INDEX('Pontuação 3.0'!G$13:G$191, MATCH(AA2607, 'Pontuação 3.0'!F$13:F$191, 0)), "Faixa Indefinida")</f>
        <v>C</v>
      </c>
      <c r="AC2607" s="12">
        <f t="shared" si="7"/>
        <v>0</v>
      </c>
      <c r="AD2607" s="12">
        <f t="shared" si="8"/>
        <v>0</v>
      </c>
      <c r="AE2607" s="12">
        <f t="shared" si="9"/>
        <v>1</v>
      </c>
      <c r="AF2607" s="12">
        <f t="shared" si="10"/>
        <v>0</v>
      </c>
    </row>
    <row r="2608" ht="15.75" customHeight="1">
      <c r="A2608" s="8">
        <v>45687.0</v>
      </c>
      <c r="B2608" s="9" t="s">
        <v>6113</v>
      </c>
      <c r="C2608" s="9" t="s">
        <v>6114</v>
      </c>
      <c r="D2608" s="15">
        <v>3.8998488708E10</v>
      </c>
      <c r="E2608" s="9" t="s">
        <v>13936</v>
      </c>
      <c r="F2608" s="9" t="s">
        <v>13950</v>
      </c>
      <c r="G2608" s="9" t="s">
        <v>13957</v>
      </c>
      <c r="H2608" s="9" t="s">
        <v>13927</v>
      </c>
      <c r="I2608" s="9" t="s">
        <v>13928</v>
      </c>
      <c r="J2608" s="9" t="s">
        <v>13929</v>
      </c>
      <c r="K2608" s="9" t="s">
        <v>13930</v>
      </c>
      <c r="L2608" s="9" t="s">
        <v>13945</v>
      </c>
      <c r="M2608" s="9" t="s">
        <v>13946</v>
      </c>
      <c r="N2608" s="13" t="s">
        <v>12</v>
      </c>
      <c r="O2608" s="13" t="s">
        <v>14</v>
      </c>
      <c r="P2608" s="13" t="s">
        <v>13</v>
      </c>
      <c r="Q2608" s="13" t="s">
        <v>20</v>
      </c>
      <c r="R2608" s="13" t="s">
        <v>15</v>
      </c>
      <c r="S2608" s="10">
        <f>ROUNDUP(SUM(VLOOKUP(F2608,'Pontuação'!A$2:B$11,2,FALSE),VLOOKUP(E2608,'Pontuação'!C$2:D$11,2,FALSE),VLOOKUP(H2608,'Pontuação'!I$2:J$11,2,FALSE),VLOOKUP(J2608,'Pontuação'!G$2:H$11,2,FALSE),VLOOKUP(L2608,'Pontuação'!M$2:N$13,2,FALSE)),0)</f>
        <v>1571</v>
      </c>
      <c r="T2608" s="11">
        <f t="shared" si="1"/>
        <v>157</v>
      </c>
      <c r="U2608" s="11" t="str">
        <f t="array" ref="U2608">IFERROR(INDEX('Pontuação'!G$13:G$101, MATCH(T2608, 'Pontuação'!F$13:F$101, 0)), "Faixa Indefinida")</f>
        <v>C</v>
      </c>
      <c r="V2608" s="11">
        <f t="shared" si="2"/>
        <v>0</v>
      </c>
      <c r="W2608" s="11">
        <f t="shared" si="3"/>
        <v>0</v>
      </c>
      <c r="X2608" s="11">
        <f t="shared" si="4"/>
        <v>1</v>
      </c>
      <c r="Y2608" s="11">
        <f t="shared" si="5"/>
        <v>0</v>
      </c>
      <c r="Z2608" s="12">
        <f>ROUNDUP(SUM(VLOOKUP(F2608,'Pontuação 3.0'!A$2:B$11,2,FALSE),VLOOKUP(E2608,'Pontuação 3.0'!C$2:D$11,2,FALSE),VLOOKUP(H2608,'Pontuação 3.0'!I$2:J$11,2,FALSE),VLOOKUP(J2608,'Pontuação 3.0'!G$2:H$11,2,FALSE),VLOOKUP(G2608,'Pontuação 3.0'!E$2:F$11,2,FALSE),VLOOKUP(K2608,'Pontuação 3.0'!K$2:L$11,2,FALSE),VLOOKUP(L2608,'Pontuação 3.0'!M$2:N$13,2,FALSE)),0)</f>
        <v>2171</v>
      </c>
      <c r="AA2608" s="12">
        <f t="shared" si="6"/>
        <v>217</v>
      </c>
      <c r="AB2608" s="12" t="str">
        <f t="array" ref="AB2608">IFERROR(INDEX('Pontuação 3.0'!G$13:G$191, MATCH(AA2608, 'Pontuação 3.0'!F$13:F$191, 0)), "Faixa Indefinida")</f>
        <v>B</v>
      </c>
      <c r="AC2608" s="12">
        <f t="shared" si="7"/>
        <v>0</v>
      </c>
      <c r="AD2608" s="12">
        <f t="shared" si="8"/>
        <v>1</v>
      </c>
      <c r="AE2608" s="12">
        <f t="shared" si="9"/>
        <v>0</v>
      </c>
      <c r="AF2608" s="12">
        <f t="shared" si="10"/>
        <v>0</v>
      </c>
    </row>
    <row r="2609" ht="15.75" customHeight="1">
      <c r="A2609" s="8">
        <v>45687.0</v>
      </c>
      <c r="B2609" s="9" t="s">
        <v>6115</v>
      </c>
      <c r="C2609" s="9" t="s">
        <v>6116</v>
      </c>
      <c r="D2609" s="15">
        <v>8.3999439155E10</v>
      </c>
      <c r="E2609" s="9" t="s">
        <v>13924</v>
      </c>
      <c r="F2609" s="9" t="s">
        <v>13948</v>
      </c>
      <c r="G2609" s="9" t="s">
        <v>13944</v>
      </c>
      <c r="H2609" s="9" t="s">
        <v>13951</v>
      </c>
      <c r="I2609" s="9" t="s">
        <v>13940</v>
      </c>
      <c r="J2609" s="9" t="s">
        <v>13929</v>
      </c>
      <c r="K2609" s="9" t="s">
        <v>13940</v>
      </c>
      <c r="L2609" s="9" t="s">
        <v>13931</v>
      </c>
      <c r="M2609" s="9" t="s">
        <v>13942</v>
      </c>
      <c r="N2609" s="13" t="s">
        <v>12</v>
      </c>
      <c r="O2609" s="13" t="s">
        <v>14</v>
      </c>
      <c r="P2609" s="13" t="s">
        <v>13</v>
      </c>
      <c r="Q2609" s="13" t="s">
        <v>20</v>
      </c>
      <c r="R2609" s="13" t="s">
        <v>15</v>
      </c>
      <c r="S2609" s="10">
        <f>ROUNDUP(SUM(VLOOKUP(F2609,'Pontuação'!A$2:B$11,2,FALSE),VLOOKUP(E2609,'Pontuação'!C$2:D$11,2,FALSE),VLOOKUP(H2609,'Pontuação'!I$2:J$11,2,FALSE),VLOOKUP(J2609,'Pontuação'!G$2:H$11,2,FALSE),VLOOKUP(L2609,'Pontuação'!M$2:N$13,2,FALSE)),0)</f>
        <v>1545</v>
      </c>
      <c r="T2609" s="11">
        <f t="shared" si="1"/>
        <v>155</v>
      </c>
      <c r="U2609" s="11" t="str">
        <f t="array" ref="U2609">IFERROR(INDEX('Pontuação'!G$13:G$101, MATCH(T2609, 'Pontuação'!F$13:F$101, 0)), "Faixa Indefinida")</f>
        <v>C</v>
      </c>
      <c r="V2609" s="11">
        <f t="shared" si="2"/>
        <v>0</v>
      </c>
      <c r="W2609" s="11">
        <f t="shared" si="3"/>
        <v>0</v>
      </c>
      <c r="X2609" s="11">
        <f t="shared" si="4"/>
        <v>1</v>
      </c>
      <c r="Y2609" s="11">
        <f t="shared" si="5"/>
        <v>0</v>
      </c>
      <c r="Z2609" s="12">
        <f>ROUNDUP(SUM(VLOOKUP(F2609,'Pontuação 3.0'!A$2:B$11,2,FALSE),VLOOKUP(E2609,'Pontuação 3.0'!C$2:D$11,2,FALSE),VLOOKUP(H2609,'Pontuação 3.0'!I$2:J$11,2,FALSE),VLOOKUP(J2609,'Pontuação 3.0'!G$2:H$11,2,FALSE),VLOOKUP(G2609,'Pontuação 3.0'!E$2:F$11,2,FALSE),VLOOKUP(K2609,'Pontuação 3.0'!K$2:L$11,2,FALSE),VLOOKUP(L2609,'Pontuação 3.0'!M$2:N$13,2,FALSE)),0)</f>
        <v>1819</v>
      </c>
      <c r="AA2609" s="12">
        <f t="shared" si="6"/>
        <v>182</v>
      </c>
      <c r="AB2609" s="12" t="str">
        <f t="array" ref="AB2609">IFERROR(INDEX('Pontuação 3.0'!G$13:G$191, MATCH(AA2609, 'Pontuação 3.0'!F$13:F$191, 0)), "Faixa Indefinida")</f>
        <v>D</v>
      </c>
      <c r="AC2609" s="12">
        <f t="shared" si="7"/>
        <v>0</v>
      </c>
      <c r="AD2609" s="12">
        <f t="shared" si="8"/>
        <v>0</v>
      </c>
      <c r="AE2609" s="12">
        <f t="shared" si="9"/>
        <v>0</v>
      </c>
      <c r="AF2609" s="12">
        <f t="shared" si="10"/>
        <v>1</v>
      </c>
    </row>
    <row r="2610" ht="15.75" customHeight="1">
      <c r="A2610" s="8">
        <v>45687.0</v>
      </c>
      <c r="B2610" s="9" t="s">
        <v>6121</v>
      </c>
      <c r="C2610" s="9" t="s">
        <v>6122</v>
      </c>
      <c r="D2610" s="14" t="s">
        <v>14091</v>
      </c>
      <c r="E2610" s="9" t="s">
        <v>13936</v>
      </c>
      <c r="F2610" s="9" t="s">
        <v>13948</v>
      </c>
      <c r="G2610" s="9" t="s">
        <v>13957</v>
      </c>
      <c r="H2610" s="9" t="s">
        <v>13927</v>
      </c>
      <c r="I2610" s="9" t="s">
        <v>13940</v>
      </c>
      <c r="J2610" s="9" t="s">
        <v>13929</v>
      </c>
      <c r="K2610" s="9" t="s">
        <v>13940</v>
      </c>
      <c r="L2610" s="9" t="s">
        <v>13931</v>
      </c>
      <c r="M2610" s="9" t="s">
        <v>13967</v>
      </c>
      <c r="N2610" s="13" t="s">
        <v>12</v>
      </c>
      <c r="O2610" s="13" t="s">
        <v>14</v>
      </c>
      <c r="P2610" s="13" t="s">
        <v>13</v>
      </c>
      <c r="Q2610" s="13" t="s">
        <v>143</v>
      </c>
      <c r="R2610" s="13" t="s">
        <v>15</v>
      </c>
      <c r="S2610" s="10">
        <f>ROUNDUP(SUM(VLOOKUP(F2610,'Pontuação'!A$2:B$11,2,FALSE),VLOOKUP(E2610,'Pontuação'!C$2:D$11,2,FALSE),VLOOKUP(H2610,'Pontuação'!I$2:J$11,2,FALSE),VLOOKUP(J2610,'Pontuação'!G$2:H$11,2,FALSE),VLOOKUP(L2610,'Pontuação'!M$2:N$13,2,FALSE)),0)</f>
        <v>1427</v>
      </c>
      <c r="T2610" s="11">
        <f t="shared" si="1"/>
        <v>143</v>
      </c>
      <c r="U2610" s="11" t="str">
        <f t="array" ref="U2610">IFERROR(INDEX('Pontuação'!G$13:G$101, MATCH(T2610, 'Pontuação'!F$13:F$101, 0)), "Faixa Indefinida")</f>
        <v>D</v>
      </c>
      <c r="V2610" s="11">
        <f t="shared" si="2"/>
        <v>0</v>
      </c>
      <c r="W2610" s="11">
        <f t="shared" si="3"/>
        <v>0</v>
      </c>
      <c r="X2610" s="11">
        <f t="shared" si="4"/>
        <v>0</v>
      </c>
      <c r="Y2610" s="11">
        <f t="shared" si="5"/>
        <v>1</v>
      </c>
      <c r="Z2610" s="12">
        <f>ROUNDUP(SUM(VLOOKUP(F2610,'Pontuação 3.0'!A$2:B$11,2,FALSE),VLOOKUP(E2610,'Pontuação 3.0'!C$2:D$11,2,FALSE),VLOOKUP(H2610,'Pontuação 3.0'!I$2:J$11,2,FALSE),VLOOKUP(J2610,'Pontuação 3.0'!G$2:H$11,2,FALSE),VLOOKUP(G2610,'Pontuação 3.0'!E$2:F$11,2,FALSE),VLOOKUP(K2610,'Pontuação 3.0'!K$2:L$11,2,FALSE),VLOOKUP(L2610,'Pontuação 3.0'!M$2:N$13,2,FALSE)),0)</f>
        <v>1691</v>
      </c>
      <c r="AA2610" s="12">
        <f t="shared" si="6"/>
        <v>169</v>
      </c>
      <c r="AB2610" s="12" t="str">
        <f t="array" ref="AB2610">IFERROR(INDEX('Pontuação 3.0'!G$13:G$191, MATCH(AA2610, 'Pontuação 3.0'!F$13:F$191, 0)), "Faixa Indefinida")</f>
        <v>D</v>
      </c>
      <c r="AC2610" s="12">
        <f t="shared" si="7"/>
        <v>0</v>
      </c>
      <c r="AD2610" s="12">
        <f t="shared" si="8"/>
        <v>0</v>
      </c>
      <c r="AE2610" s="12">
        <f t="shared" si="9"/>
        <v>0</v>
      </c>
      <c r="AF2610" s="12">
        <f t="shared" si="10"/>
        <v>1</v>
      </c>
    </row>
    <row r="2611" ht="15.75" customHeight="1">
      <c r="A2611" s="8">
        <v>45687.0</v>
      </c>
      <c r="B2611" s="9" t="s">
        <v>6119</v>
      </c>
      <c r="C2611" s="9" t="s">
        <v>6120</v>
      </c>
      <c r="D2611" s="15">
        <v>4.898833243E10</v>
      </c>
      <c r="E2611" s="9" t="s">
        <v>13936</v>
      </c>
      <c r="F2611" s="9" t="s">
        <v>13950</v>
      </c>
      <c r="G2611" s="9" t="s">
        <v>13926</v>
      </c>
      <c r="H2611" s="9" t="s">
        <v>13951</v>
      </c>
      <c r="I2611" s="9" t="s">
        <v>13940</v>
      </c>
      <c r="J2611" s="9" t="s">
        <v>13939</v>
      </c>
      <c r="K2611" s="9" t="s">
        <v>13940</v>
      </c>
      <c r="L2611" s="9" t="s">
        <v>13931</v>
      </c>
      <c r="M2611" s="9" t="s">
        <v>13942</v>
      </c>
      <c r="N2611" s="13" t="s">
        <v>12</v>
      </c>
      <c r="O2611" s="13" t="s">
        <v>14</v>
      </c>
      <c r="P2611" s="13" t="s">
        <v>39</v>
      </c>
      <c r="Q2611" s="13" t="s">
        <v>77</v>
      </c>
      <c r="R2611" s="13" t="s">
        <v>15</v>
      </c>
      <c r="S2611" s="10">
        <f>ROUNDUP(SUM(VLOOKUP(F2611,'Pontuação'!A$2:B$11,2,FALSE),VLOOKUP(E2611,'Pontuação'!C$2:D$11,2,FALSE),VLOOKUP(H2611,'Pontuação'!I$2:J$11,2,FALSE),VLOOKUP(J2611,'Pontuação'!G$2:H$11,2,FALSE),VLOOKUP(L2611,'Pontuação'!M$2:N$13,2,FALSE)),0)</f>
        <v>1658</v>
      </c>
      <c r="T2611" s="11">
        <f t="shared" si="1"/>
        <v>166</v>
      </c>
      <c r="U2611" s="11" t="str">
        <f t="array" ref="U2611">IFERROR(INDEX('Pontuação'!G$13:G$101, MATCH(T2611, 'Pontuação'!F$13:F$101, 0)), "Faixa Indefinida")</f>
        <v>B</v>
      </c>
      <c r="V2611" s="11">
        <f t="shared" si="2"/>
        <v>0</v>
      </c>
      <c r="W2611" s="11">
        <f t="shared" si="3"/>
        <v>1</v>
      </c>
      <c r="X2611" s="11">
        <f t="shared" si="4"/>
        <v>0</v>
      </c>
      <c r="Y2611" s="11">
        <f t="shared" si="5"/>
        <v>0</v>
      </c>
      <c r="Z2611" s="12">
        <f>ROUNDUP(SUM(VLOOKUP(F2611,'Pontuação 3.0'!A$2:B$11,2,FALSE),VLOOKUP(E2611,'Pontuação 3.0'!C$2:D$11,2,FALSE),VLOOKUP(H2611,'Pontuação 3.0'!I$2:J$11,2,FALSE),VLOOKUP(J2611,'Pontuação 3.0'!G$2:H$11,2,FALSE),VLOOKUP(G2611,'Pontuação 3.0'!E$2:F$11,2,FALSE),VLOOKUP(K2611,'Pontuação 3.0'!K$2:L$11,2,FALSE),VLOOKUP(L2611,'Pontuação 3.0'!M$2:N$13,2,FALSE)),0)</f>
        <v>2274</v>
      </c>
      <c r="AA2611" s="12">
        <f t="shared" si="6"/>
        <v>227</v>
      </c>
      <c r="AB2611" s="12" t="str">
        <f t="array" ref="AB2611">IFERROR(INDEX('Pontuação 3.0'!G$13:G$191, MATCH(AA2611, 'Pontuação 3.0'!F$13:F$191, 0)), "Faixa Indefinida")</f>
        <v>B</v>
      </c>
      <c r="AC2611" s="12">
        <f t="shared" si="7"/>
        <v>0</v>
      </c>
      <c r="AD2611" s="12">
        <f t="shared" si="8"/>
        <v>1</v>
      </c>
      <c r="AE2611" s="12">
        <f t="shared" si="9"/>
        <v>0</v>
      </c>
      <c r="AF2611" s="12">
        <f t="shared" si="10"/>
        <v>0</v>
      </c>
    </row>
    <row r="2612" ht="15.75" customHeight="1">
      <c r="A2612" s="8">
        <v>45687.0</v>
      </c>
      <c r="B2612" s="9" t="s">
        <v>6123</v>
      </c>
      <c r="C2612" s="9" t="s">
        <v>6124</v>
      </c>
      <c r="D2612" s="15">
        <v>4.3991508829E10</v>
      </c>
      <c r="E2612" s="9" t="s">
        <v>13936</v>
      </c>
      <c r="F2612" s="9" t="s">
        <v>13950</v>
      </c>
      <c r="G2612" s="9" t="s">
        <v>13926</v>
      </c>
      <c r="H2612" s="9" t="s">
        <v>13951</v>
      </c>
      <c r="I2612" s="9" t="s">
        <v>13940</v>
      </c>
      <c r="J2612" s="9" t="s">
        <v>13956</v>
      </c>
      <c r="K2612" s="9" t="s">
        <v>13940</v>
      </c>
      <c r="L2612" s="9" t="s">
        <v>13945</v>
      </c>
      <c r="M2612" s="9" t="s">
        <v>13952</v>
      </c>
      <c r="N2612" s="13" t="s">
        <v>12</v>
      </c>
      <c r="O2612" s="13" t="s">
        <v>14</v>
      </c>
      <c r="P2612" s="13" t="s">
        <v>27</v>
      </c>
      <c r="Q2612" s="13" t="s">
        <v>59</v>
      </c>
      <c r="R2612" s="13" t="s">
        <v>15</v>
      </c>
      <c r="S2612" s="10">
        <f>ROUNDUP(SUM(VLOOKUP(F2612,'Pontuação'!A$2:B$11,2,FALSE),VLOOKUP(E2612,'Pontuação'!C$2:D$11,2,FALSE),VLOOKUP(H2612,'Pontuação'!I$2:J$11,2,FALSE),VLOOKUP(J2612,'Pontuação'!G$2:H$11,2,FALSE),VLOOKUP(L2612,'Pontuação'!M$2:N$13,2,FALSE)),0)</f>
        <v>1963</v>
      </c>
      <c r="T2612" s="11">
        <f t="shared" si="1"/>
        <v>196</v>
      </c>
      <c r="U2612" s="11" t="str">
        <f t="array" ref="U2612">IFERROR(INDEX('Pontuação'!G$13:G$101, MATCH(T2612, 'Pontuação'!F$13:F$101, 0)), "Faixa Indefinida")</f>
        <v>A</v>
      </c>
      <c r="V2612" s="11">
        <f t="shared" si="2"/>
        <v>1</v>
      </c>
      <c r="W2612" s="11">
        <f t="shared" si="3"/>
        <v>0</v>
      </c>
      <c r="X2612" s="11">
        <f t="shared" si="4"/>
        <v>0</v>
      </c>
      <c r="Y2612" s="11">
        <f t="shared" si="5"/>
        <v>0</v>
      </c>
      <c r="Z2612" s="12">
        <f>ROUNDUP(SUM(VLOOKUP(F2612,'Pontuação 3.0'!A$2:B$11,2,FALSE),VLOOKUP(E2612,'Pontuação 3.0'!C$2:D$11,2,FALSE),VLOOKUP(H2612,'Pontuação 3.0'!I$2:J$11,2,FALSE),VLOOKUP(J2612,'Pontuação 3.0'!G$2:H$11,2,FALSE),VLOOKUP(G2612,'Pontuação 3.0'!E$2:F$11,2,FALSE),VLOOKUP(K2612,'Pontuação 3.0'!K$2:L$11,2,FALSE),VLOOKUP(L2612,'Pontuação 3.0'!M$2:N$13,2,FALSE)),0)</f>
        <v>2483</v>
      </c>
      <c r="AA2612" s="12">
        <f t="shared" si="6"/>
        <v>248</v>
      </c>
      <c r="AB2612" s="12" t="str">
        <f t="array" ref="AB2612">IFERROR(INDEX('Pontuação 3.0'!G$13:G$191, MATCH(AA2612, 'Pontuação 3.0'!F$13:F$191, 0)), "Faixa Indefinida")</f>
        <v>A</v>
      </c>
      <c r="AC2612" s="12">
        <f t="shared" si="7"/>
        <v>1</v>
      </c>
      <c r="AD2612" s="12">
        <f t="shared" si="8"/>
        <v>0</v>
      </c>
      <c r="AE2612" s="12">
        <f t="shared" si="9"/>
        <v>0</v>
      </c>
      <c r="AF2612" s="12">
        <f t="shared" si="10"/>
        <v>0</v>
      </c>
    </row>
    <row r="2613" ht="15.75" customHeight="1">
      <c r="A2613" s="8">
        <v>45687.0</v>
      </c>
      <c r="B2613" s="9" t="s">
        <v>6125</v>
      </c>
      <c r="C2613" s="9" t="s">
        <v>6126</v>
      </c>
      <c r="D2613" s="15">
        <v>8.3986928797E10</v>
      </c>
      <c r="E2613" s="9" t="s">
        <v>13936</v>
      </c>
      <c r="F2613" s="9" t="s">
        <v>13950</v>
      </c>
      <c r="G2613" s="9" t="s">
        <v>13944</v>
      </c>
      <c r="H2613" s="9" t="s">
        <v>13927</v>
      </c>
      <c r="I2613" s="9" t="s">
        <v>13940</v>
      </c>
      <c r="J2613" s="9" t="s">
        <v>13929</v>
      </c>
      <c r="K2613" s="9" t="s">
        <v>13940</v>
      </c>
      <c r="L2613" s="9" t="s">
        <v>13931</v>
      </c>
      <c r="M2613" s="9" t="s">
        <v>13952</v>
      </c>
      <c r="N2613" s="13" t="s">
        <v>12</v>
      </c>
      <c r="O2613" s="13" t="s">
        <v>14</v>
      </c>
      <c r="P2613" s="13" t="s">
        <v>68</v>
      </c>
      <c r="Q2613" s="13" t="s">
        <v>33</v>
      </c>
      <c r="R2613" s="13" t="s">
        <v>15</v>
      </c>
      <c r="S2613" s="10">
        <f>ROUNDUP(SUM(VLOOKUP(F2613,'Pontuação'!A$2:B$11,2,FALSE),VLOOKUP(E2613,'Pontuação'!C$2:D$11,2,FALSE),VLOOKUP(H2613,'Pontuação'!I$2:J$11,2,FALSE),VLOOKUP(J2613,'Pontuação'!G$2:H$11,2,FALSE),VLOOKUP(L2613,'Pontuação'!M$2:N$13,2,FALSE)),0)</f>
        <v>1439</v>
      </c>
      <c r="T2613" s="11">
        <f t="shared" si="1"/>
        <v>144</v>
      </c>
      <c r="U2613" s="11" t="str">
        <f t="array" ref="U2613">IFERROR(INDEX('Pontuação'!G$13:G$101, MATCH(T2613, 'Pontuação'!F$13:F$101, 0)), "Faixa Indefinida")</f>
        <v>D</v>
      </c>
      <c r="V2613" s="11">
        <f t="shared" si="2"/>
        <v>0</v>
      </c>
      <c r="W2613" s="11">
        <f t="shared" si="3"/>
        <v>0</v>
      </c>
      <c r="X2613" s="11">
        <f t="shared" si="4"/>
        <v>0</v>
      </c>
      <c r="Y2613" s="11">
        <f t="shared" si="5"/>
        <v>1</v>
      </c>
      <c r="Z2613" s="12">
        <f>ROUNDUP(SUM(VLOOKUP(F2613,'Pontuação 3.0'!A$2:B$11,2,FALSE),VLOOKUP(E2613,'Pontuação 3.0'!C$2:D$11,2,FALSE),VLOOKUP(H2613,'Pontuação 3.0'!I$2:J$11,2,FALSE),VLOOKUP(J2613,'Pontuação 3.0'!G$2:H$11,2,FALSE),VLOOKUP(G2613,'Pontuação 3.0'!E$2:F$11,2,FALSE),VLOOKUP(K2613,'Pontuação 3.0'!K$2:L$11,2,FALSE),VLOOKUP(L2613,'Pontuação 3.0'!M$2:N$13,2,FALSE)),0)</f>
        <v>1834</v>
      </c>
      <c r="AA2613" s="12">
        <f t="shared" si="6"/>
        <v>183</v>
      </c>
      <c r="AB2613" s="12" t="str">
        <f t="array" ref="AB2613">IFERROR(INDEX('Pontuação 3.0'!G$13:G$191, MATCH(AA2613, 'Pontuação 3.0'!F$13:F$191, 0)), "Faixa Indefinida")</f>
        <v>D</v>
      </c>
      <c r="AC2613" s="12">
        <f t="shared" si="7"/>
        <v>0</v>
      </c>
      <c r="AD2613" s="12">
        <f t="shared" si="8"/>
        <v>0</v>
      </c>
      <c r="AE2613" s="12">
        <f t="shared" si="9"/>
        <v>0</v>
      </c>
      <c r="AF2613" s="12">
        <f t="shared" si="10"/>
        <v>1</v>
      </c>
    </row>
    <row r="2614" ht="15.75" customHeight="1">
      <c r="A2614" s="8">
        <v>45687.0</v>
      </c>
      <c r="B2614" s="9" t="s">
        <v>6127</v>
      </c>
      <c r="C2614" s="9" t="s">
        <v>6128</v>
      </c>
      <c r="D2614" s="15">
        <v>9.8991236634E10</v>
      </c>
      <c r="E2614" s="9" t="s">
        <v>13936</v>
      </c>
      <c r="F2614" s="9" t="s">
        <v>13950</v>
      </c>
      <c r="G2614" s="9" t="s">
        <v>13926</v>
      </c>
      <c r="H2614" s="9" t="s">
        <v>13951</v>
      </c>
      <c r="I2614" s="9" t="s">
        <v>13940</v>
      </c>
      <c r="J2614" s="9" t="s">
        <v>13939</v>
      </c>
      <c r="K2614" s="9" t="s">
        <v>13940</v>
      </c>
      <c r="L2614" s="9" t="s">
        <v>13931</v>
      </c>
      <c r="M2614" s="9" t="s">
        <v>13952</v>
      </c>
      <c r="N2614" s="13" t="s">
        <v>12</v>
      </c>
      <c r="O2614" s="13" t="s">
        <v>14</v>
      </c>
      <c r="P2614" s="13" t="s">
        <v>333</v>
      </c>
      <c r="Q2614" s="13" t="s">
        <v>20</v>
      </c>
      <c r="R2614" s="13" t="s">
        <v>15</v>
      </c>
      <c r="S2614" s="10">
        <f>ROUNDUP(SUM(VLOOKUP(F2614,'Pontuação'!A$2:B$11,2,FALSE),VLOOKUP(E2614,'Pontuação'!C$2:D$11,2,FALSE),VLOOKUP(H2614,'Pontuação'!I$2:J$11,2,FALSE),VLOOKUP(J2614,'Pontuação'!G$2:H$11,2,FALSE),VLOOKUP(L2614,'Pontuação'!M$2:N$13,2,FALSE)),0)</f>
        <v>1658</v>
      </c>
      <c r="T2614" s="11">
        <f t="shared" si="1"/>
        <v>166</v>
      </c>
      <c r="U2614" s="11" t="str">
        <f t="array" ref="U2614">IFERROR(INDEX('Pontuação'!G$13:G$101, MATCH(T2614, 'Pontuação'!F$13:F$101, 0)), "Faixa Indefinida")</f>
        <v>B</v>
      </c>
      <c r="V2614" s="11">
        <f t="shared" si="2"/>
        <v>0</v>
      </c>
      <c r="W2614" s="11">
        <f t="shared" si="3"/>
        <v>1</v>
      </c>
      <c r="X2614" s="11">
        <f t="shared" si="4"/>
        <v>0</v>
      </c>
      <c r="Y2614" s="11">
        <f t="shared" si="5"/>
        <v>0</v>
      </c>
      <c r="Z2614" s="12">
        <f>ROUNDUP(SUM(VLOOKUP(F2614,'Pontuação 3.0'!A$2:B$11,2,FALSE),VLOOKUP(E2614,'Pontuação 3.0'!C$2:D$11,2,FALSE),VLOOKUP(H2614,'Pontuação 3.0'!I$2:J$11,2,FALSE),VLOOKUP(J2614,'Pontuação 3.0'!G$2:H$11,2,FALSE),VLOOKUP(G2614,'Pontuação 3.0'!E$2:F$11,2,FALSE),VLOOKUP(K2614,'Pontuação 3.0'!K$2:L$11,2,FALSE),VLOOKUP(L2614,'Pontuação 3.0'!M$2:N$13,2,FALSE)),0)</f>
        <v>2274</v>
      </c>
      <c r="AA2614" s="12">
        <f t="shared" si="6"/>
        <v>227</v>
      </c>
      <c r="AB2614" s="12" t="str">
        <f t="array" ref="AB2614">IFERROR(INDEX('Pontuação 3.0'!G$13:G$191, MATCH(AA2614, 'Pontuação 3.0'!F$13:F$191, 0)), "Faixa Indefinida")</f>
        <v>B</v>
      </c>
      <c r="AC2614" s="12">
        <f t="shared" si="7"/>
        <v>0</v>
      </c>
      <c r="AD2614" s="12">
        <f t="shared" si="8"/>
        <v>1</v>
      </c>
      <c r="AE2614" s="12">
        <f t="shared" si="9"/>
        <v>0</v>
      </c>
      <c r="AF2614" s="12">
        <f t="shared" si="10"/>
        <v>0</v>
      </c>
    </row>
    <row r="2615" ht="15.75" customHeight="1">
      <c r="A2615" s="8">
        <v>45687.0</v>
      </c>
      <c r="B2615" s="9" t="s">
        <v>2617</v>
      </c>
      <c r="C2615" s="9" t="s">
        <v>6133</v>
      </c>
      <c r="D2615" s="9" t="s">
        <v>6134</v>
      </c>
      <c r="E2615" s="9" t="s">
        <v>13936</v>
      </c>
      <c r="F2615" s="9" t="s">
        <v>13948</v>
      </c>
      <c r="G2615" s="9" t="s">
        <v>13926</v>
      </c>
      <c r="H2615" s="9" t="s">
        <v>13938</v>
      </c>
      <c r="I2615" s="9" t="s">
        <v>13940</v>
      </c>
      <c r="J2615" s="9" t="s">
        <v>13939</v>
      </c>
      <c r="K2615" s="9" t="s">
        <v>13940</v>
      </c>
      <c r="L2615" s="9" t="s">
        <v>13931</v>
      </c>
      <c r="M2615" s="9" t="s">
        <v>13952</v>
      </c>
      <c r="N2615" s="13" t="s">
        <v>12</v>
      </c>
      <c r="O2615" s="13" t="s">
        <v>14</v>
      </c>
      <c r="P2615" s="13" t="s">
        <v>13</v>
      </c>
      <c r="Q2615" s="13" t="s">
        <v>20</v>
      </c>
      <c r="R2615" s="13" t="s">
        <v>15</v>
      </c>
      <c r="S2615" s="10">
        <f>ROUNDUP(SUM(VLOOKUP(F2615,'Pontuação'!A$2:B$11,2,FALSE),VLOOKUP(E2615,'Pontuação'!C$2:D$11,2,FALSE),VLOOKUP(H2615,'Pontuação'!I$2:J$11,2,FALSE),VLOOKUP(J2615,'Pontuação'!G$2:H$11,2,FALSE),VLOOKUP(L2615,'Pontuação'!M$2:N$13,2,FALSE)),0)</f>
        <v>1672</v>
      </c>
      <c r="T2615" s="11">
        <f t="shared" si="1"/>
        <v>167</v>
      </c>
      <c r="U2615" s="11" t="str">
        <f t="array" ref="U2615">IFERROR(INDEX('Pontuação'!G$13:G$101, MATCH(T2615, 'Pontuação'!F$13:F$101, 0)), "Faixa Indefinida")</f>
        <v>B</v>
      </c>
      <c r="V2615" s="11">
        <f t="shared" si="2"/>
        <v>0</v>
      </c>
      <c r="W2615" s="11">
        <f t="shared" si="3"/>
        <v>1</v>
      </c>
      <c r="X2615" s="11">
        <f t="shared" si="4"/>
        <v>0</v>
      </c>
      <c r="Y2615" s="11">
        <f t="shared" si="5"/>
        <v>0</v>
      </c>
      <c r="Z2615" s="12">
        <f>ROUNDUP(SUM(VLOOKUP(F2615,'Pontuação 3.0'!A$2:B$11,2,FALSE),VLOOKUP(E2615,'Pontuação 3.0'!C$2:D$11,2,FALSE),VLOOKUP(H2615,'Pontuação 3.0'!I$2:J$11,2,FALSE),VLOOKUP(J2615,'Pontuação 3.0'!G$2:H$11,2,FALSE),VLOOKUP(G2615,'Pontuação 3.0'!E$2:F$11,2,FALSE),VLOOKUP(K2615,'Pontuação 3.0'!K$2:L$11,2,FALSE),VLOOKUP(L2615,'Pontuação 3.0'!M$2:N$13,2,FALSE)),0)</f>
        <v>2077</v>
      </c>
      <c r="AA2615" s="12">
        <f t="shared" si="6"/>
        <v>208</v>
      </c>
      <c r="AB2615" s="12" t="str">
        <f t="array" ref="AB2615">IFERROR(INDEX('Pontuação 3.0'!G$13:G$191, MATCH(AA2615, 'Pontuação 3.0'!F$13:F$191, 0)), "Faixa Indefinida")</f>
        <v>C</v>
      </c>
      <c r="AC2615" s="12">
        <f t="shared" si="7"/>
        <v>0</v>
      </c>
      <c r="AD2615" s="12">
        <f t="shared" si="8"/>
        <v>0</v>
      </c>
      <c r="AE2615" s="12">
        <f t="shared" si="9"/>
        <v>1</v>
      </c>
      <c r="AF2615" s="12">
        <f t="shared" si="10"/>
        <v>0</v>
      </c>
    </row>
    <row r="2616" ht="15.75" customHeight="1">
      <c r="A2616" s="8">
        <v>45687.0</v>
      </c>
      <c r="B2616" s="9" t="s">
        <v>6135</v>
      </c>
      <c r="C2616" s="9" t="s">
        <v>6136</v>
      </c>
      <c r="D2616" s="15">
        <v>8.1996969462E10</v>
      </c>
      <c r="E2616" s="9" t="s">
        <v>13936</v>
      </c>
      <c r="F2616" s="9" t="s">
        <v>13925</v>
      </c>
      <c r="G2616" s="9" t="s">
        <v>13961</v>
      </c>
      <c r="H2616" s="9" t="s">
        <v>13927</v>
      </c>
      <c r="I2616" s="9" t="s">
        <v>13928</v>
      </c>
      <c r="J2616" s="9" t="s">
        <v>13939</v>
      </c>
      <c r="K2616" s="9" t="s">
        <v>13940</v>
      </c>
      <c r="L2616" s="9" t="s">
        <v>13945</v>
      </c>
      <c r="M2616" s="9" t="s">
        <v>13952</v>
      </c>
      <c r="N2616" s="13" t="s">
        <v>12</v>
      </c>
      <c r="O2616" s="13" t="s">
        <v>14</v>
      </c>
      <c r="P2616" s="13" t="s">
        <v>399</v>
      </c>
      <c r="Q2616" s="13" t="s">
        <v>20</v>
      </c>
      <c r="R2616" s="13" t="s">
        <v>65</v>
      </c>
      <c r="S2616" s="10">
        <f>ROUNDUP(SUM(VLOOKUP(F2616,'Pontuação'!A$2:B$11,2,FALSE),VLOOKUP(E2616,'Pontuação'!C$2:D$11,2,FALSE),VLOOKUP(H2616,'Pontuação'!I$2:J$11,2,FALSE),VLOOKUP(J2616,'Pontuação'!G$2:H$11,2,FALSE),VLOOKUP(L2616,'Pontuação'!M$2:N$13,2,FALSE)),0)</f>
        <v>1431</v>
      </c>
      <c r="T2616" s="11">
        <f t="shared" si="1"/>
        <v>143</v>
      </c>
      <c r="U2616" s="11" t="str">
        <f t="array" ref="U2616">IFERROR(INDEX('Pontuação'!G$13:G$101, MATCH(T2616, 'Pontuação'!F$13:F$101, 0)), "Faixa Indefinida")</f>
        <v>D</v>
      </c>
      <c r="V2616" s="11">
        <f t="shared" si="2"/>
        <v>0</v>
      </c>
      <c r="W2616" s="11">
        <f t="shared" si="3"/>
        <v>0</v>
      </c>
      <c r="X2616" s="11">
        <f t="shared" si="4"/>
        <v>0</v>
      </c>
      <c r="Y2616" s="11">
        <f t="shared" si="5"/>
        <v>1</v>
      </c>
      <c r="Z2616" s="12">
        <f>ROUNDUP(SUM(VLOOKUP(F2616,'Pontuação 3.0'!A$2:B$11,2,FALSE),VLOOKUP(E2616,'Pontuação 3.0'!C$2:D$11,2,FALSE),VLOOKUP(H2616,'Pontuação 3.0'!I$2:J$11,2,FALSE),VLOOKUP(J2616,'Pontuação 3.0'!G$2:H$11,2,FALSE),VLOOKUP(G2616,'Pontuação 3.0'!E$2:F$11,2,FALSE),VLOOKUP(K2616,'Pontuação 3.0'!K$2:L$11,2,FALSE),VLOOKUP(L2616,'Pontuação 3.0'!M$2:N$13,2,FALSE)),0)</f>
        <v>1957</v>
      </c>
      <c r="AA2616" s="12">
        <f t="shared" si="6"/>
        <v>196</v>
      </c>
      <c r="AB2616" s="12" t="str">
        <f t="array" ref="AB2616">IFERROR(INDEX('Pontuação 3.0'!G$13:G$191, MATCH(AA2616, 'Pontuação 3.0'!F$13:F$191, 0)), "Faixa Indefinida")</f>
        <v>C</v>
      </c>
      <c r="AC2616" s="12">
        <f t="shared" si="7"/>
        <v>0</v>
      </c>
      <c r="AD2616" s="12">
        <f t="shared" si="8"/>
        <v>0</v>
      </c>
      <c r="AE2616" s="12">
        <f t="shared" si="9"/>
        <v>1</v>
      </c>
      <c r="AF2616" s="12">
        <f t="shared" si="10"/>
        <v>0</v>
      </c>
    </row>
    <row r="2617" ht="15.75" customHeight="1">
      <c r="A2617" s="8">
        <v>45687.0</v>
      </c>
      <c r="B2617" s="9" t="s">
        <v>6137</v>
      </c>
      <c r="C2617" s="9" t="s">
        <v>6138</v>
      </c>
      <c r="D2617" s="15">
        <v>4.7999162174E10</v>
      </c>
      <c r="E2617" s="9" t="s">
        <v>13936</v>
      </c>
      <c r="F2617" s="9" t="s">
        <v>13950</v>
      </c>
      <c r="G2617" s="9" t="s">
        <v>13944</v>
      </c>
      <c r="H2617" s="9" t="s">
        <v>13960</v>
      </c>
      <c r="I2617" s="9" t="s">
        <v>13940</v>
      </c>
      <c r="J2617" s="9" t="s">
        <v>13939</v>
      </c>
      <c r="K2617" s="9" t="s">
        <v>13940</v>
      </c>
      <c r="L2617" s="9" t="s">
        <v>13959</v>
      </c>
      <c r="M2617" s="9" t="s">
        <v>13946</v>
      </c>
      <c r="N2617" s="13" t="s">
        <v>12</v>
      </c>
      <c r="O2617" s="13" t="s">
        <v>14</v>
      </c>
      <c r="P2617" s="13" t="s">
        <v>32</v>
      </c>
      <c r="Q2617" s="13" t="s">
        <v>20</v>
      </c>
      <c r="R2617" s="13" t="s">
        <v>15</v>
      </c>
      <c r="S2617" s="10">
        <f>ROUNDUP(SUM(VLOOKUP(F2617,'Pontuação'!A$2:B$11,2,FALSE),VLOOKUP(E2617,'Pontuação'!C$2:D$11,2,FALSE),VLOOKUP(H2617,'Pontuação'!I$2:J$11,2,FALSE),VLOOKUP(J2617,'Pontuação'!G$2:H$11,2,FALSE),VLOOKUP(L2617,'Pontuação'!M$2:N$13,2,FALSE)),0)</f>
        <v>1544</v>
      </c>
      <c r="T2617" s="11">
        <f t="shared" si="1"/>
        <v>154</v>
      </c>
      <c r="U2617" s="11" t="str">
        <f t="array" ref="U2617">IFERROR(INDEX('Pontuação'!G$13:G$101, MATCH(T2617, 'Pontuação'!F$13:F$101, 0)), "Faixa Indefinida")</f>
        <v>C</v>
      </c>
      <c r="V2617" s="11">
        <f t="shared" si="2"/>
        <v>0</v>
      </c>
      <c r="W2617" s="11">
        <f t="shared" si="3"/>
        <v>0</v>
      </c>
      <c r="X2617" s="11">
        <f t="shared" si="4"/>
        <v>1</v>
      </c>
      <c r="Y2617" s="11">
        <f t="shared" si="5"/>
        <v>0</v>
      </c>
      <c r="Z2617" s="12">
        <f>ROUNDUP(SUM(VLOOKUP(F2617,'Pontuação 3.0'!A$2:B$11,2,FALSE),VLOOKUP(E2617,'Pontuação 3.0'!C$2:D$11,2,FALSE),VLOOKUP(H2617,'Pontuação 3.0'!I$2:J$11,2,FALSE),VLOOKUP(J2617,'Pontuação 3.0'!G$2:H$11,2,FALSE),VLOOKUP(G2617,'Pontuação 3.0'!E$2:F$11,2,FALSE),VLOOKUP(K2617,'Pontuação 3.0'!K$2:L$11,2,FALSE),VLOOKUP(L2617,'Pontuação 3.0'!M$2:N$13,2,FALSE)),0)</f>
        <v>2220</v>
      </c>
      <c r="AA2617" s="12">
        <f t="shared" si="6"/>
        <v>222</v>
      </c>
      <c r="AB2617" s="12" t="str">
        <f t="array" ref="AB2617">IFERROR(INDEX('Pontuação 3.0'!G$13:G$191, MATCH(AA2617, 'Pontuação 3.0'!F$13:F$191, 0)), "Faixa Indefinida")</f>
        <v>B</v>
      </c>
      <c r="AC2617" s="12">
        <f t="shared" si="7"/>
        <v>0</v>
      </c>
      <c r="AD2617" s="12">
        <f t="shared" si="8"/>
        <v>1</v>
      </c>
      <c r="AE2617" s="12">
        <f t="shared" si="9"/>
        <v>0</v>
      </c>
      <c r="AF2617" s="12">
        <f t="shared" si="10"/>
        <v>0</v>
      </c>
    </row>
    <row r="2618" ht="15.75" customHeight="1">
      <c r="A2618" s="8">
        <v>45687.0</v>
      </c>
      <c r="B2618" s="9" t="s">
        <v>6131</v>
      </c>
      <c r="C2618" s="9" t="s">
        <v>6132</v>
      </c>
      <c r="D2618" s="15">
        <v>1.1937026836E10</v>
      </c>
      <c r="E2618" s="9" t="s">
        <v>13936</v>
      </c>
      <c r="F2618" s="9" t="s">
        <v>13948</v>
      </c>
      <c r="G2618" s="9" t="s">
        <v>13926</v>
      </c>
      <c r="H2618" s="9" t="s">
        <v>13949</v>
      </c>
      <c r="I2618" s="9" t="s">
        <v>13928</v>
      </c>
      <c r="J2618" s="9" t="s">
        <v>13956</v>
      </c>
      <c r="K2618" s="9" t="s">
        <v>13940</v>
      </c>
      <c r="L2618" s="9" t="s">
        <v>13945</v>
      </c>
      <c r="M2618" s="9" t="s">
        <v>13946</v>
      </c>
      <c r="N2618" s="13" t="s">
        <v>12</v>
      </c>
      <c r="O2618" s="13" t="s">
        <v>14</v>
      </c>
      <c r="P2618" s="13" t="s">
        <v>32</v>
      </c>
      <c r="Q2618" s="13" t="s">
        <v>20</v>
      </c>
      <c r="R2618" s="13" t="s">
        <v>15</v>
      </c>
      <c r="S2618" s="10">
        <f>ROUNDUP(SUM(VLOOKUP(F2618,'Pontuação'!A$2:B$11,2,FALSE),VLOOKUP(E2618,'Pontuação'!C$2:D$11,2,FALSE),VLOOKUP(H2618,'Pontuação'!I$2:J$11,2,FALSE),VLOOKUP(J2618,'Pontuação'!G$2:H$11,2,FALSE),VLOOKUP(L2618,'Pontuação'!M$2:N$13,2,FALSE)),0)</f>
        <v>1993</v>
      </c>
      <c r="T2618" s="11">
        <f t="shared" si="1"/>
        <v>199</v>
      </c>
      <c r="U2618" s="11" t="str">
        <f t="array" ref="U2618">IFERROR(INDEX('Pontuação'!G$13:G$101, MATCH(T2618, 'Pontuação'!F$13:F$101, 0)), "Faixa Indefinida")</f>
        <v>A</v>
      </c>
      <c r="V2618" s="11">
        <f t="shared" si="2"/>
        <v>1</v>
      </c>
      <c r="W2618" s="11">
        <f t="shared" si="3"/>
        <v>0</v>
      </c>
      <c r="X2618" s="11">
        <f t="shared" si="4"/>
        <v>0</v>
      </c>
      <c r="Y2618" s="11">
        <f t="shared" si="5"/>
        <v>0</v>
      </c>
      <c r="Z2618" s="12">
        <f>ROUNDUP(SUM(VLOOKUP(F2618,'Pontuação 3.0'!A$2:B$11,2,FALSE),VLOOKUP(E2618,'Pontuação 3.0'!C$2:D$11,2,FALSE),VLOOKUP(H2618,'Pontuação 3.0'!I$2:J$11,2,FALSE),VLOOKUP(J2618,'Pontuação 3.0'!G$2:H$11,2,FALSE),VLOOKUP(G2618,'Pontuação 3.0'!E$2:F$11,2,FALSE),VLOOKUP(K2618,'Pontuação 3.0'!K$2:L$11,2,FALSE),VLOOKUP(L2618,'Pontuação 3.0'!M$2:N$13,2,FALSE)),0)</f>
        <v>2437</v>
      </c>
      <c r="AA2618" s="12">
        <f t="shared" si="6"/>
        <v>244</v>
      </c>
      <c r="AB2618" s="12" t="str">
        <f t="array" ref="AB2618">IFERROR(INDEX('Pontuação 3.0'!G$13:G$191, MATCH(AA2618, 'Pontuação 3.0'!F$13:F$191, 0)), "Faixa Indefinida")</f>
        <v>A</v>
      </c>
      <c r="AC2618" s="12">
        <f t="shared" si="7"/>
        <v>1</v>
      </c>
      <c r="AD2618" s="12">
        <f t="shared" si="8"/>
        <v>0</v>
      </c>
      <c r="AE2618" s="12">
        <f t="shared" si="9"/>
        <v>0</v>
      </c>
      <c r="AF2618" s="12">
        <f t="shared" si="10"/>
        <v>0</v>
      </c>
    </row>
    <row r="2619" ht="15.75" customHeight="1">
      <c r="A2619" s="8">
        <v>45687.0</v>
      </c>
      <c r="B2619" s="9" t="s">
        <v>6139</v>
      </c>
      <c r="C2619" s="9" t="s">
        <v>6140</v>
      </c>
      <c r="D2619" s="9" t="s">
        <v>6141</v>
      </c>
      <c r="E2619" s="9" t="s">
        <v>13936</v>
      </c>
      <c r="F2619" s="9" t="s">
        <v>13950</v>
      </c>
      <c r="G2619" s="9" t="s">
        <v>13944</v>
      </c>
      <c r="H2619" s="9" t="s">
        <v>13960</v>
      </c>
      <c r="I2619" s="9" t="s">
        <v>13928</v>
      </c>
      <c r="J2619" s="9" t="s">
        <v>13929</v>
      </c>
      <c r="K2619" s="9" t="s">
        <v>13930</v>
      </c>
      <c r="L2619" s="9" t="s">
        <v>13931</v>
      </c>
      <c r="M2619" s="9" t="s">
        <v>13946</v>
      </c>
      <c r="N2619" s="13" t="s">
        <v>12</v>
      </c>
      <c r="O2619" s="13" t="s">
        <v>14</v>
      </c>
      <c r="P2619" s="13" t="s">
        <v>19</v>
      </c>
      <c r="Q2619" s="13" t="s">
        <v>20</v>
      </c>
      <c r="R2619" s="13" t="s">
        <v>65</v>
      </c>
      <c r="S2619" s="10">
        <f>ROUNDUP(SUM(VLOOKUP(F2619,'Pontuação'!A$2:B$11,2,FALSE),VLOOKUP(E2619,'Pontuação'!C$2:D$11,2,FALSE),VLOOKUP(H2619,'Pontuação'!I$2:J$11,2,FALSE),VLOOKUP(J2619,'Pontuação'!G$2:H$11,2,FALSE),VLOOKUP(L2619,'Pontuação'!M$2:N$13,2,FALSE)),0)</f>
        <v>1369</v>
      </c>
      <c r="T2619" s="11">
        <f t="shared" si="1"/>
        <v>137</v>
      </c>
      <c r="U2619" s="11" t="str">
        <f t="array" ref="U2619">IFERROR(INDEX('Pontuação'!G$13:G$101, MATCH(T2619, 'Pontuação'!F$13:F$101, 0)), "Faixa Indefinida")</f>
        <v>D</v>
      </c>
      <c r="V2619" s="11">
        <f t="shared" si="2"/>
        <v>0</v>
      </c>
      <c r="W2619" s="11">
        <f t="shared" si="3"/>
        <v>0</v>
      </c>
      <c r="X2619" s="11">
        <f t="shared" si="4"/>
        <v>0</v>
      </c>
      <c r="Y2619" s="11">
        <f t="shared" si="5"/>
        <v>1</v>
      </c>
      <c r="Z2619" s="12">
        <f>ROUNDUP(SUM(VLOOKUP(F2619,'Pontuação 3.0'!A$2:B$11,2,FALSE),VLOOKUP(E2619,'Pontuação 3.0'!C$2:D$11,2,FALSE),VLOOKUP(H2619,'Pontuação 3.0'!I$2:J$11,2,FALSE),VLOOKUP(J2619,'Pontuação 3.0'!G$2:H$11,2,FALSE),VLOOKUP(G2619,'Pontuação 3.0'!E$2:F$11,2,FALSE),VLOOKUP(K2619,'Pontuação 3.0'!K$2:L$11,2,FALSE),VLOOKUP(L2619,'Pontuação 3.0'!M$2:N$13,2,FALSE)),0)</f>
        <v>2135</v>
      </c>
      <c r="AA2619" s="12">
        <f t="shared" si="6"/>
        <v>214</v>
      </c>
      <c r="AB2619" s="12" t="str">
        <f t="array" ref="AB2619">IFERROR(INDEX('Pontuação 3.0'!G$13:G$191, MATCH(AA2619, 'Pontuação 3.0'!F$13:F$191, 0)), "Faixa Indefinida")</f>
        <v>B</v>
      </c>
      <c r="AC2619" s="12">
        <f t="shared" si="7"/>
        <v>0</v>
      </c>
      <c r="AD2619" s="12">
        <f t="shared" si="8"/>
        <v>1</v>
      </c>
      <c r="AE2619" s="12">
        <f t="shared" si="9"/>
        <v>0</v>
      </c>
      <c r="AF2619" s="12">
        <f t="shared" si="10"/>
        <v>0</v>
      </c>
    </row>
    <row r="2620" ht="15.75" customHeight="1">
      <c r="A2620" s="8">
        <v>45687.0</v>
      </c>
      <c r="B2620" s="9" t="s">
        <v>6145</v>
      </c>
      <c r="C2620" s="9" t="s">
        <v>6146</v>
      </c>
      <c r="D2620" s="9" t="s">
        <v>6147</v>
      </c>
      <c r="E2620" s="9" t="s">
        <v>13936</v>
      </c>
      <c r="F2620" s="9" t="s">
        <v>13948</v>
      </c>
      <c r="G2620" s="9" t="s">
        <v>13926</v>
      </c>
      <c r="H2620" s="9" t="s">
        <v>13951</v>
      </c>
      <c r="I2620" s="9" t="s">
        <v>13928</v>
      </c>
      <c r="J2620" s="9" t="s">
        <v>13939</v>
      </c>
      <c r="K2620" s="9" t="s">
        <v>13940</v>
      </c>
      <c r="L2620" s="9" t="s">
        <v>13931</v>
      </c>
      <c r="M2620" s="9" t="s">
        <v>13942</v>
      </c>
      <c r="N2620" s="13" t="s">
        <v>12</v>
      </c>
      <c r="O2620" s="13" t="s">
        <v>14</v>
      </c>
      <c r="P2620" s="13" t="s">
        <v>47</v>
      </c>
      <c r="Q2620" s="13" t="s">
        <v>59</v>
      </c>
      <c r="R2620" s="13" t="s">
        <v>65</v>
      </c>
      <c r="S2620" s="10">
        <f>ROUNDUP(SUM(VLOOKUP(F2620,'Pontuação'!A$2:B$11,2,FALSE),VLOOKUP(E2620,'Pontuação'!C$2:D$11,2,FALSE),VLOOKUP(H2620,'Pontuação'!I$2:J$11,2,FALSE),VLOOKUP(J2620,'Pontuação'!G$2:H$11,2,FALSE),VLOOKUP(L2620,'Pontuação'!M$2:N$13,2,FALSE)),0)</f>
        <v>1646</v>
      </c>
      <c r="T2620" s="11">
        <f t="shared" si="1"/>
        <v>165</v>
      </c>
      <c r="U2620" s="11" t="str">
        <f t="array" ref="U2620">IFERROR(INDEX('Pontuação'!G$13:G$101, MATCH(T2620, 'Pontuação'!F$13:F$101, 0)), "Faixa Indefinida")</f>
        <v>C</v>
      </c>
      <c r="V2620" s="11">
        <f t="shared" si="2"/>
        <v>0</v>
      </c>
      <c r="W2620" s="11">
        <f t="shared" si="3"/>
        <v>0</v>
      </c>
      <c r="X2620" s="11">
        <f t="shared" si="4"/>
        <v>1</v>
      </c>
      <c r="Y2620" s="11">
        <f t="shared" si="5"/>
        <v>0</v>
      </c>
      <c r="Z2620" s="12">
        <f>ROUNDUP(SUM(VLOOKUP(F2620,'Pontuação 3.0'!A$2:B$11,2,FALSE),VLOOKUP(E2620,'Pontuação 3.0'!C$2:D$11,2,FALSE),VLOOKUP(H2620,'Pontuação 3.0'!I$2:J$11,2,FALSE),VLOOKUP(J2620,'Pontuação 3.0'!G$2:H$11,2,FALSE),VLOOKUP(G2620,'Pontuação 3.0'!E$2:F$11,2,FALSE),VLOOKUP(K2620,'Pontuação 3.0'!K$2:L$11,2,FALSE),VLOOKUP(L2620,'Pontuação 3.0'!M$2:N$13,2,FALSE)),0)</f>
        <v>2141</v>
      </c>
      <c r="AA2620" s="12">
        <f t="shared" si="6"/>
        <v>214</v>
      </c>
      <c r="AB2620" s="12" t="str">
        <f t="array" ref="AB2620">IFERROR(INDEX('Pontuação 3.0'!G$13:G$191, MATCH(AA2620, 'Pontuação 3.0'!F$13:F$191, 0)), "Faixa Indefinida")</f>
        <v>B</v>
      </c>
      <c r="AC2620" s="12">
        <f t="shared" si="7"/>
        <v>0</v>
      </c>
      <c r="AD2620" s="12">
        <f t="shared" si="8"/>
        <v>1</v>
      </c>
      <c r="AE2620" s="12">
        <f t="shared" si="9"/>
        <v>0</v>
      </c>
      <c r="AF2620" s="12">
        <f t="shared" si="10"/>
        <v>0</v>
      </c>
    </row>
    <row r="2621" ht="15.75" customHeight="1">
      <c r="A2621" s="8">
        <v>45687.0</v>
      </c>
      <c r="B2621" s="9" t="s">
        <v>6148</v>
      </c>
      <c r="C2621" s="9" t="s">
        <v>6149</v>
      </c>
      <c r="D2621" s="9" t="s">
        <v>6150</v>
      </c>
      <c r="E2621" s="9" t="s">
        <v>13936</v>
      </c>
      <c r="F2621" s="9" t="s">
        <v>13950</v>
      </c>
      <c r="G2621" s="9" t="s">
        <v>13961</v>
      </c>
      <c r="H2621" s="9" t="s">
        <v>13949</v>
      </c>
      <c r="I2621" s="9" t="s">
        <v>13940</v>
      </c>
      <c r="J2621" s="9" t="s">
        <v>13939</v>
      </c>
      <c r="K2621" s="9" t="s">
        <v>13940</v>
      </c>
      <c r="L2621" s="9" t="s">
        <v>13954</v>
      </c>
      <c r="M2621" s="9" t="s">
        <v>13952</v>
      </c>
      <c r="N2621" s="13" t="s">
        <v>12</v>
      </c>
      <c r="O2621" s="13" t="s">
        <v>14</v>
      </c>
      <c r="P2621" s="13" t="s">
        <v>47</v>
      </c>
      <c r="Q2621" s="13" t="s">
        <v>20</v>
      </c>
      <c r="R2621" s="13" t="s">
        <v>65</v>
      </c>
      <c r="S2621" s="10">
        <f>ROUNDUP(SUM(VLOOKUP(F2621,'Pontuação'!A$2:B$11,2,FALSE),VLOOKUP(E2621,'Pontuação'!C$2:D$11,2,FALSE),VLOOKUP(H2621,'Pontuação'!I$2:J$11,2,FALSE),VLOOKUP(J2621,'Pontuação'!G$2:H$11,2,FALSE),VLOOKUP(L2621,'Pontuação'!M$2:N$13,2,FALSE)),0)</f>
        <v>1663</v>
      </c>
      <c r="T2621" s="11">
        <f t="shared" si="1"/>
        <v>166</v>
      </c>
      <c r="U2621" s="11" t="str">
        <f t="array" ref="U2621">IFERROR(INDEX('Pontuação'!G$13:G$101, MATCH(T2621, 'Pontuação'!F$13:F$101, 0)), "Faixa Indefinida")</f>
        <v>B</v>
      </c>
      <c r="V2621" s="11">
        <f t="shared" si="2"/>
        <v>0</v>
      </c>
      <c r="W2621" s="11">
        <f t="shared" si="3"/>
        <v>1</v>
      </c>
      <c r="X2621" s="11">
        <f t="shared" si="4"/>
        <v>0</v>
      </c>
      <c r="Y2621" s="11">
        <f t="shared" si="5"/>
        <v>0</v>
      </c>
      <c r="Z2621" s="12">
        <f>ROUNDUP(SUM(VLOOKUP(F2621,'Pontuação 3.0'!A$2:B$11,2,FALSE),VLOOKUP(E2621,'Pontuação 3.0'!C$2:D$11,2,FALSE),VLOOKUP(H2621,'Pontuação 3.0'!I$2:J$11,2,FALSE),VLOOKUP(J2621,'Pontuação 3.0'!G$2:H$11,2,FALSE),VLOOKUP(G2621,'Pontuação 3.0'!E$2:F$11,2,FALSE),VLOOKUP(K2621,'Pontuação 3.0'!K$2:L$11,2,FALSE),VLOOKUP(L2621,'Pontuação 3.0'!M$2:N$13,2,FALSE)),0)</f>
        <v>2224</v>
      </c>
      <c r="AA2621" s="12">
        <f t="shared" si="6"/>
        <v>222</v>
      </c>
      <c r="AB2621" s="12" t="str">
        <f t="array" ref="AB2621">IFERROR(INDEX('Pontuação 3.0'!G$13:G$191, MATCH(AA2621, 'Pontuação 3.0'!F$13:F$191, 0)), "Faixa Indefinida")</f>
        <v>B</v>
      </c>
      <c r="AC2621" s="12">
        <f t="shared" si="7"/>
        <v>0</v>
      </c>
      <c r="AD2621" s="12">
        <f t="shared" si="8"/>
        <v>1</v>
      </c>
      <c r="AE2621" s="12">
        <f t="shared" si="9"/>
        <v>0</v>
      </c>
      <c r="AF2621" s="12">
        <f t="shared" si="10"/>
        <v>0</v>
      </c>
    </row>
    <row r="2622" ht="15.75" customHeight="1">
      <c r="A2622" s="8">
        <v>45687.0</v>
      </c>
      <c r="B2622" s="9" t="s">
        <v>6142</v>
      </c>
      <c r="C2622" s="9" t="s">
        <v>6143</v>
      </c>
      <c r="D2622" s="9" t="s">
        <v>6144</v>
      </c>
      <c r="E2622" s="9" t="s">
        <v>13924</v>
      </c>
      <c r="F2622" s="9" t="s">
        <v>13948</v>
      </c>
      <c r="G2622" s="9" t="s">
        <v>13944</v>
      </c>
      <c r="H2622" s="9" t="s">
        <v>13927</v>
      </c>
      <c r="I2622" s="9" t="s">
        <v>13940</v>
      </c>
      <c r="J2622" s="9" t="s">
        <v>13929</v>
      </c>
      <c r="K2622" s="9" t="s">
        <v>13930</v>
      </c>
      <c r="L2622" s="9" t="s">
        <v>13931</v>
      </c>
      <c r="M2622" s="9" t="s">
        <v>13942</v>
      </c>
      <c r="N2622" s="13" t="s">
        <v>12</v>
      </c>
      <c r="O2622" s="13" t="s">
        <v>14</v>
      </c>
      <c r="P2622" s="13" t="s">
        <v>24</v>
      </c>
      <c r="Q2622" s="13" t="s">
        <v>59</v>
      </c>
      <c r="R2622" s="13" t="s">
        <v>65</v>
      </c>
      <c r="S2622" s="10">
        <f>ROUNDUP(SUM(VLOOKUP(F2622,'Pontuação'!A$2:B$11,2,FALSE),VLOOKUP(E2622,'Pontuação'!C$2:D$11,2,FALSE),VLOOKUP(H2622,'Pontuação'!I$2:J$11,2,FALSE),VLOOKUP(J2622,'Pontuação'!G$2:H$11,2,FALSE),VLOOKUP(L2622,'Pontuação'!M$2:N$13,2,FALSE)),0)</f>
        <v>1431</v>
      </c>
      <c r="T2622" s="11">
        <f t="shared" si="1"/>
        <v>143</v>
      </c>
      <c r="U2622" s="11" t="str">
        <f t="array" ref="U2622">IFERROR(INDEX('Pontuação'!G$13:G$101, MATCH(T2622, 'Pontuação'!F$13:F$101, 0)), "Faixa Indefinida")</f>
        <v>D</v>
      </c>
      <c r="V2622" s="11">
        <f t="shared" si="2"/>
        <v>0</v>
      </c>
      <c r="W2622" s="11">
        <f t="shared" si="3"/>
        <v>0</v>
      </c>
      <c r="X2622" s="11">
        <f t="shared" si="4"/>
        <v>0</v>
      </c>
      <c r="Y2622" s="11">
        <f t="shared" si="5"/>
        <v>1</v>
      </c>
      <c r="Z2622" s="12">
        <f>ROUNDUP(SUM(VLOOKUP(F2622,'Pontuação 3.0'!A$2:B$11,2,FALSE),VLOOKUP(E2622,'Pontuação 3.0'!C$2:D$11,2,FALSE),VLOOKUP(H2622,'Pontuação 3.0'!I$2:J$11,2,FALSE),VLOOKUP(J2622,'Pontuação 3.0'!G$2:H$11,2,FALSE),VLOOKUP(G2622,'Pontuação 3.0'!E$2:F$11,2,FALSE),VLOOKUP(K2622,'Pontuação 3.0'!K$2:L$11,2,FALSE),VLOOKUP(L2622,'Pontuação 3.0'!M$2:N$13,2,FALSE)),0)</f>
        <v>1932</v>
      </c>
      <c r="AA2622" s="12">
        <f t="shared" si="6"/>
        <v>193</v>
      </c>
      <c r="AB2622" s="12" t="str">
        <f t="array" ref="AB2622">IFERROR(INDEX('Pontuação 3.0'!G$13:G$191, MATCH(AA2622, 'Pontuação 3.0'!F$13:F$191, 0)), "Faixa Indefinida")</f>
        <v>C</v>
      </c>
      <c r="AC2622" s="12">
        <f t="shared" si="7"/>
        <v>0</v>
      </c>
      <c r="AD2622" s="12">
        <f t="shared" si="8"/>
        <v>0</v>
      </c>
      <c r="AE2622" s="12">
        <f t="shared" si="9"/>
        <v>1</v>
      </c>
      <c r="AF2622" s="12">
        <f t="shared" si="10"/>
        <v>0</v>
      </c>
    </row>
    <row r="2623" ht="15.75" customHeight="1">
      <c r="A2623" s="8">
        <v>45687.0</v>
      </c>
      <c r="B2623" s="9" t="s">
        <v>6151</v>
      </c>
      <c r="C2623" s="9" t="s">
        <v>6152</v>
      </c>
      <c r="D2623" s="15">
        <v>4.1987265358E10</v>
      </c>
      <c r="E2623" s="9" t="s">
        <v>13924</v>
      </c>
      <c r="F2623" s="9" t="s">
        <v>13948</v>
      </c>
      <c r="G2623" s="9" t="s">
        <v>13926</v>
      </c>
      <c r="H2623" s="9" t="s">
        <v>13951</v>
      </c>
      <c r="I2623" s="9" t="s">
        <v>13940</v>
      </c>
      <c r="J2623" s="9" t="s">
        <v>13929</v>
      </c>
      <c r="K2623" s="9" t="s">
        <v>13930</v>
      </c>
      <c r="L2623" s="9" t="s">
        <v>13945</v>
      </c>
      <c r="M2623" s="9" t="s">
        <v>13952</v>
      </c>
      <c r="N2623" s="13" t="s">
        <v>12</v>
      </c>
      <c r="O2623" s="13" t="s">
        <v>14</v>
      </c>
      <c r="P2623" s="13" t="s">
        <v>19</v>
      </c>
      <c r="Q2623" s="13" t="s">
        <v>48</v>
      </c>
      <c r="R2623" s="13" t="s">
        <v>15</v>
      </c>
      <c r="S2623" s="10">
        <f>ROUNDUP(SUM(VLOOKUP(F2623,'Pontuação'!A$2:B$11,2,FALSE),VLOOKUP(E2623,'Pontuação'!C$2:D$11,2,FALSE),VLOOKUP(H2623,'Pontuação'!I$2:J$11,2,FALSE),VLOOKUP(J2623,'Pontuação'!G$2:H$11,2,FALSE),VLOOKUP(L2623,'Pontuação'!M$2:N$13,2,FALSE)),0)</f>
        <v>1677</v>
      </c>
      <c r="T2623" s="11">
        <f t="shared" si="1"/>
        <v>168</v>
      </c>
      <c r="U2623" s="11" t="str">
        <f t="array" ref="U2623">IFERROR(INDEX('Pontuação'!G$13:G$101, MATCH(T2623, 'Pontuação'!F$13:F$101, 0)), "Faixa Indefinida")</f>
        <v>B</v>
      </c>
      <c r="V2623" s="11">
        <f t="shared" si="2"/>
        <v>0</v>
      </c>
      <c r="W2623" s="11">
        <f t="shared" si="3"/>
        <v>1</v>
      </c>
      <c r="X2623" s="11">
        <f t="shared" si="4"/>
        <v>0</v>
      </c>
      <c r="Y2623" s="11">
        <f t="shared" si="5"/>
        <v>0</v>
      </c>
      <c r="Z2623" s="12">
        <f>ROUNDUP(SUM(VLOOKUP(F2623,'Pontuação 3.0'!A$2:B$11,2,FALSE),VLOOKUP(E2623,'Pontuação 3.0'!C$2:D$11,2,FALSE),VLOOKUP(H2623,'Pontuação 3.0'!I$2:J$11,2,FALSE),VLOOKUP(J2623,'Pontuação 3.0'!G$2:H$11,2,FALSE),VLOOKUP(G2623,'Pontuação 3.0'!E$2:F$11,2,FALSE),VLOOKUP(K2623,'Pontuação 3.0'!K$2:L$11,2,FALSE),VLOOKUP(L2623,'Pontuação 3.0'!M$2:N$13,2,FALSE)),0)</f>
        <v>2306</v>
      </c>
      <c r="AA2623" s="12">
        <f t="shared" si="6"/>
        <v>231</v>
      </c>
      <c r="AB2623" s="12" t="str">
        <f t="array" ref="AB2623">IFERROR(INDEX('Pontuação 3.0'!G$13:G$191, MATCH(AA2623, 'Pontuação 3.0'!F$13:F$191, 0)), "Faixa Indefinida")</f>
        <v>B</v>
      </c>
      <c r="AC2623" s="12">
        <f t="shared" si="7"/>
        <v>0</v>
      </c>
      <c r="AD2623" s="12">
        <f t="shared" si="8"/>
        <v>1</v>
      </c>
      <c r="AE2623" s="12">
        <f t="shared" si="9"/>
        <v>0</v>
      </c>
      <c r="AF2623" s="12">
        <f t="shared" si="10"/>
        <v>0</v>
      </c>
    </row>
    <row r="2624" ht="15.75" customHeight="1">
      <c r="A2624" s="8">
        <v>45687.0</v>
      </c>
      <c r="B2624" s="9" t="s">
        <v>6154</v>
      </c>
      <c r="C2624" s="9" t="s">
        <v>6155</v>
      </c>
      <c r="D2624" s="9" t="s">
        <v>6156</v>
      </c>
      <c r="E2624" s="9" t="s">
        <v>13924</v>
      </c>
      <c r="F2624" s="9" t="s">
        <v>13950</v>
      </c>
      <c r="G2624" s="9" t="s">
        <v>13926</v>
      </c>
      <c r="H2624" s="9" t="s">
        <v>13951</v>
      </c>
      <c r="I2624" s="9" t="s">
        <v>13940</v>
      </c>
      <c r="J2624" s="9" t="s">
        <v>13929</v>
      </c>
      <c r="K2624" s="9" t="s">
        <v>13940</v>
      </c>
      <c r="L2624" s="9" t="s">
        <v>13931</v>
      </c>
      <c r="M2624" s="9" t="s">
        <v>13932</v>
      </c>
      <c r="N2624" s="13" t="s">
        <v>12</v>
      </c>
      <c r="O2624" s="13" t="s">
        <v>14</v>
      </c>
      <c r="P2624" s="13" t="s">
        <v>39</v>
      </c>
      <c r="Q2624" s="13" t="s">
        <v>20</v>
      </c>
      <c r="R2624" s="13" t="s">
        <v>15</v>
      </c>
      <c r="S2624" s="10">
        <f>ROUNDUP(SUM(VLOOKUP(F2624,'Pontuação'!A$2:B$11,2,FALSE),VLOOKUP(E2624,'Pontuação'!C$2:D$11,2,FALSE),VLOOKUP(H2624,'Pontuação'!I$2:J$11,2,FALSE),VLOOKUP(J2624,'Pontuação'!G$2:H$11,2,FALSE),VLOOKUP(L2624,'Pontuação'!M$2:N$13,2,FALSE)),0)</f>
        <v>1557</v>
      </c>
      <c r="T2624" s="11">
        <f t="shared" si="1"/>
        <v>156</v>
      </c>
      <c r="U2624" s="11" t="str">
        <f t="array" ref="U2624">IFERROR(INDEX('Pontuação'!G$13:G$101, MATCH(T2624, 'Pontuação'!F$13:F$101, 0)), "Faixa Indefinida")</f>
        <v>C</v>
      </c>
      <c r="V2624" s="11">
        <f t="shared" si="2"/>
        <v>0</v>
      </c>
      <c r="W2624" s="11">
        <f t="shared" si="3"/>
        <v>0</v>
      </c>
      <c r="X2624" s="11">
        <f t="shared" si="4"/>
        <v>1</v>
      </c>
      <c r="Y2624" s="11">
        <f t="shared" si="5"/>
        <v>0</v>
      </c>
      <c r="Z2624" s="12">
        <f>ROUNDUP(SUM(VLOOKUP(F2624,'Pontuação 3.0'!A$2:B$11,2,FALSE),VLOOKUP(E2624,'Pontuação 3.0'!C$2:D$11,2,FALSE),VLOOKUP(H2624,'Pontuação 3.0'!I$2:J$11,2,FALSE),VLOOKUP(J2624,'Pontuação 3.0'!G$2:H$11,2,FALSE),VLOOKUP(G2624,'Pontuação 3.0'!E$2:F$11,2,FALSE),VLOOKUP(K2624,'Pontuação 3.0'!K$2:L$11,2,FALSE),VLOOKUP(L2624,'Pontuação 3.0'!M$2:N$13,2,FALSE)),0)</f>
        <v>2092</v>
      </c>
      <c r="AA2624" s="12">
        <f t="shared" si="6"/>
        <v>209</v>
      </c>
      <c r="AB2624" s="12" t="str">
        <f t="array" ref="AB2624">IFERROR(INDEX('Pontuação 3.0'!G$13:G$191, MATCH(AA2624, 'Pontuação 3.0'!F$13:F$191, 0)), "Faixa Indefinida")</f>
        <v>C</v>
      </c>
      <c r="AC2624" s="12">
        <f t="shared" si="7"/>
        <v>0</v>
      </c>
      <c r="AD2624" s="12">
        <f t="shared" si="8"/>
        <v>0</v>
      </c>
      <c r="AE2624" s="12">
        <f t="shared" si="9"/>
        <v>1</v>
      </c>
      <c r="AF2624" s="12">
        <f t="shared" si="10"/>
        <v>0</v>
      </c>
    </row>
    <row r="2625" ht="15.75" customHeight="1">
      <c r="A2625" s="8">
        <v>45687.0</v>
      </c>
      <c r="B2625" s="9" t="s">
        <v>6159</v>
      </c>
      <c r="C2625" s="9" t="s">
        <v>6160</v>
      </c>
      <c r="D2625" s="9" t="s">
        <v>6161</v>
      </c>
      <c r="E2625" s="9" t="s">
        <v>13936</v>
      </c>
      <c r="F2625" s="9" t="s">
        <v>13950</v>
      </c>
      <c r="G2625" s="9" t="s">
        <v>13926</v>
      </c>
      <c r="H2625" s="9" t="s">
        <v>13951</v>
      </c>
      <c r="I2625" s="9" t="s">
        <v>13928</v>
      </c>
      <c r="J2625" s="9" t="s">
        <v>13929</v>
      </c>
      <c r="K2625" s="9" t="s">
        <v>13930</v>
      </c>
      <c r="L2625" s="9" t="s">
        <v>13931</v>
      </c>
      <c r="M2625" s="9" t="s">
        <v>13952</v>
      </c>
      <c r="N2625" s="13" t="s">
        <v>12</v>
      </c>
      <c r="O2625" s="13" t="s">
        <v>14</v>
      </c>
      <c r="P2625" s="13" t="s">
        <v>19</v>
      </c>
      <c r="Q2625" s="13" t="s">
        <v>20</v>
      </c>
      <c r="R2625" s="13" t="s">
        <v>15</v>
      </c>
      <c r="S2625" s="10">
        <f>ROUNDUP(SUM(VLOOKUP(F2625,'Pontuação'!A$2:B$11,2,FALSE),VLOOKUP(E2625,'Pontuação'!C$2:D$11,2,FALSE),VLOOKUP(H2625,'Pontuação'!I$2:J$11,2,FALSE),VLOOKUP(J2625,'Pontuação'!G$2:H$11,2,FALSE),VLOOKUP(L2625,'Pontuação'!M$2:N$13,2,FALSE)),0)</f>
        <v>1553</v>
      </c>
      <c r="T2625" s="11">
        <f t="shared" si="1"/>
        <v>155</v>
      </c>
      <c r="U2625" s="11" t="str">
        <f t="array" ref="U2625">IFERROR(INDEX('Pontuação'!G$13:G$101, MATCH(T2625, 'Pontuação'!F$13:F$101, 0)), "Faixa Indefinida")</f>
        <v>C</v>
      </c>
      <c r="V2625" s="11">
        <f t="shared" si="2"/>
        <v>0</v>
      </c>
      <c r="W2625" s="11">
        <f t="shared" si="3"/>
        <v>0</v>
      </c>
      <c r="X2625" s="11">
        <f t="shared" si="4"/>
        <v>1</v>
      </c>
      <c r="Y2625" s="11">
        <f t="shared" si="5"/>
        <v>0</v>
      </c>
      <c r="Z2625" s="12">
        <f>ROUNDUP(SUM(VLOOKUP(F2625,'Pontuação 3.0'!A$2:B$11,2,FALSE),VLOOKUP(E2625,'Pontuação 3.0'!C$2:D$11,2,FALSE),VLOOKUP(H2625,'Pontuação 3.0'!I$2:J$11,2,FALSE),VLOOKUP(J2625,'Pontuação 3.0'!G$2:H$11,2,FALSE),VLOOKUP(G2625,'Pontuação 3.0'!E$2:F$11,2,FALSE),VLOOKUP(K2625,'Pontuação 3.0'!K$2:L$11,2,FALSE),VLOOKUP(L2625,'Pontuação 3.0'!M$2:N$13,2,FALSE)),0)</f>
        <v>2383</v>
      </c>
      <c r="AA2625" s="12">
        <f t="shared" si="6"/>
        <v>238</v>
      </c>
      <c r="AB2625" s="12" t="str">
        <f t="array" ref="AB2625">IFERROR(INDEX('Pontuação 3.0'!G$13:G$191, MATCH(AA2625, 'Pontuação 3.0'!F$13:F$191, 0)), "Faixa Indefinida")</f>
        <v>A</v>
      </c>
      <c r="AC2625" s="12">
        <f t="shared" si="7"/>
        <v>1</v>
      </c>
      <c r="AD2625" s="12">
        <f t="shared" si="8"/>
        <v>0</v>
      </c>
      <c r="AE2625" s="12">
        <f t="shared" si="9"/>
        <v>0</v>
      </c>
      <c r="AF2625" s="12">
        <f t="shared" si="10"/>
        <v>0</v>
      </c>
    </row>
    <row r="2626" ht="15.75" customHeight="1">
      <c r="A2626" s="8">
        <v>45687.0</v>
      </c>
      <c r="B2626" s="9" t="s">
        <v>6162</v>
      </c>
      <c r="C2626" s="9" t="s">
        <v>6163</v>
      </c>
      <c r="D2626" s="15">
        <v>2.1989275401E10</v>
      </c>
      <c r="E2626" s="9" t="s">
        <v>13936</v>
      </c>
      <c r="F2626" s="9" t="s">
        <v>13950</v>
      </c>
      <c r="G2626" s="9" t="s">
        <v>13926</v>
      </c>
      <c r="H2626" s="9" t="s">
        <v>13951</v>
      </c>
      <c r="I2626" s="9" t="s">
        <v>13928</v>
      </c>
      <c r="J2626" s="9" t="s">
        <v>13939</v>
      </c>
      <c r="K2626" s="9" t="s">
        <v>13940</v>
      </c>
      <c r="L2626" s="9" t="s">
        <v>13945</v>
      </c>
      <c r="M2626" s="9" t="s">
        <v>13946</v>
      </c>
      <c r="N2626" s="13" t="s">
        <v>12</v>
      </c>
      <c r="O2626" s="13" t="s">
        <v>14</v>
      </c>
      <c r="P2626" s="13" t="s">
        <v>24</v>
      </c>
      <c r="Q2626" s="13" t="s">
        <v>20</v>
      </c>
      <c r="R2626" s="13" t="s">
        <v>65</v>
      </c>
      <c r="S2626" s="10">
        <f>ROUNDUP(SUM(VLOOKUP(F2626,'Pontuação'!A$2:B$11,2,FALSE),VLOOKUP(E2626,'Pontuação'!C$2:D$11,2,FALSE),VLOOKUP(H2626,'Pontuação'!I$2:J$11,2,FALSE),VLOOKUP(J2626,'Pontuação'!G$2:H$11,2,FALSE),VLOOKUP(L2626,'Pontuação'!M$2:N$13,2,FALSE)),0)</f>
        <v>1790</v>
      </c>
      <c r="T2626" s="11">
        <f t="shared" si="1"/>
        <v>179</v>
      </c>
      <c r="U2626" s="11" t="str">
        <f t="array" ref="U2626">IFERROR(INDEX('Pontuação'!G$13:G$101, MATCH(T2626, 'Pontuação'!F$13:F$101, 0)), "Faixa Indefinida")</f>
        <v>B</v>
      </c>
      <c r="V2626" s="11">
        <f t="shared" si="2"/>
        <v>0</v>
      </c>
      <c r="W2626" s="11">
        <f t="shared" si="3"/>
        <v>1</v>
      </c>
      <c r="X2626" s="11">
        <f t="shared" si="4"/>
        <v>0</v>
      </c>
      <c r="Y2626" s="11">
        <f t="shared" si="5"/>
        <v>0</v>
      </c>
      <c r="Z2626" s="12">
        <f>ROUNDUP(SUM(VLOOKUP(F2626,'Pontuação 3.0'!A$2:B$11,2,FALSE),VLOOKUP(E2626,'Pontuação 3.0'!C$2:D$11,2,FALSE),VLOOKUP(H2626,'Pontuação 3.0'!I$2:J$11,2,FALSE),VLOOKUP(J2626,'Pontuação 3.0'!G$2:H$11,2,FALSE),VLOOKUP(G2626,'Pontuação 3.0'!E$2:F$11,2,FALSE),VLOOKUP(K2626,'Pontuação 3.0'!K$2:L$11,2,FALSE),VLOOKUP(L2626,'Pontuação 3.0'!M$2:N$13,2,FALSE)),0)</f>
        <v>2360</v>
      </c>
      <c r="AA2626" s="12">
        <f t="shared" si="6"/>
        <v>236</v>
      </c>
      <c r="AB2626" s="12" t="str">
        <f t="array" ref="AB2626">IFERROR(INDEX('Pontuação 3.0'!G$13:G$191, MATCH(AA2626, 'Pontuação 3.0'!F$13:F$191, 0)), "Faixa Indefinida")</f>
        <v>A</v>
      </c>
      <c r="AC2626" s="12">
        <f t="shared" si="7"/>
        <v>1</v>
      </c>
      <c r="AD2626" s="12">
        <f t="shared" si="8"/>
        <v>0</v>
      </c>
      <c r="AE2626" s="12">
        <f t="shared" si="9"/>
        <v>0</v>
      </c>
      <c r="AF2626" s="12">
        <f t="shared" si="10"/>
        <v>0</v>
      </c>
    </row>
    <row r="2627" ht="15.75" customHeight="1">
      <c r="A2627" s="8">
        <v>45687.0</v>
      </c>
      <c r="B2627" s="9" t="s">
        <v>6164</v>
      </c>
      <c r="C2627" s="9" t="s">
        <v>6165</v>
      </c>
      <c r="D2627" s="15">
        <v>8.1982956345E10</v>
      </c>
      <c r="E2627" s="9" t="s">
        <v>13924</v>
      </c>
      <c r="F2627" s="9" t="s">
        <v>13950</v>
      </c>
      <c r="G2627" s="9" t="s">
        <v>13955</v>
      </c>
      <c r="H2627" s="9" t="s">
        <v>13927</v>
      </c>
      <c r="I2627" s="9" t="s">
        <v>13940</v>
      </c>
      <c r="J2627" s="9" t="s">
        <v>13956</v>
      </c>
      <c r="K2627" s="9" t="s">
        <v>13930</v>
      </c>
      <c r="L2627" s="9" t="s">
        <v>13931</v>
      </c>
      <c r="M2627" s="9" t="s">
        <v>13967</v>
      </c>
      <c r="N2627" s="13" t="s">
        <v>12</v>
      </c>
      <c r="O2627" s="13" t="s">
        <v>14</v>
      </c>
      <c r="P2627" s="13" t="s">
        <v>32</v>
      </c>
      <c r="Q2627" s="13" t="s">
        <v>62</v>
      </c>
      <c r="R2627" s="13" t="s">
        <v>15</v>
      </c>
      <c r="S2627" s="10">
        <f>ROUNDUP(SUM(VLOOKUP(F2627,'Pontuação'!A$2:B$11,2,FALSE),VLOOKUP(E2627,'Pontuação'!C$2:D$11,2,FALSE),VLOOKUP(H2627,'Pontuação'!I$2:J$11,2,FALSE),VLOOKUP(J2627,'Pontuação'!G$2:H$11,2,FALSE),VLOOKUP(L2627,'Pontuação'!M$2:N$13,2,FALSE)),0)</f>
        <v>1721</v>
      </c>
      <c r="T2627" s="11">
        <f t="shared" si="1"/>
        <v>172</v>
      </c>
      <c r="U2627" s="11" t="str">
        <f t="array" ref="U2627">IFERROR(INDEX('Pontuação'!G$13:G$101, MATCH(T2627, 'Pontuação'!F$13:F$101, 0)), "Faixa Indefinida")</f>
        <v>B</v>
      </c>
      <c r="V2627" s="11">
        <f t="shared" si="2"/>
        <v>0</v>
      </c>
      <c r="W2627" s="11">
        <f t="shared" si="3"/>
        <v>1</v>
      </c>
      <c r="X2627" s="11">
        <f t="shared" si="4"/>
        <v>0</v>
      </c>
      <c r="Y2627" s="11">
        <f t="shared" si="5"/>
        <v>0</v>
      </c>
      <c r="Z2627" s="12">
        <f>ROUNDUP(SUM(VLOOKUP(F2627,'Pontuação 3.0'!A$2:B$11,2,FALSE),VLOOKUP(E2627,'Pontuação 3.0'!C$2:D$11,2,FALSE),VLOOKUP(H2627,'Pontuação 3.0'!I$2:J$11,2,FALSE),VLOOKUP(J2627,'Pontuação 3.0'!G$2:H$11,2,FALSE),VLOOKUP(G2627,'Pontuação 3.0'!E$2:F$11,2,FALSE),VLOOKUP(K2627,'Pontuação 3.0'!K$2:L$11,2,FALSE),VLOOKUP(L2627,'Pontuação 3.0'!M$2:N$13,2,FALSE)),0)</f>
        <v>2574</v>
      </c>
      <c r="AA2627" s="12">
        <f t="shared" si="6"/>
        <v>257</v>
      </c>
      <c r="AB2627" s="12" t="str">
        <f t="array" ref="AB2627">IFERROR(INDEX('Pontuação 3.0'!G$13:G$191, MATCH(AA2627, 'Pontuação 3.0'!F$13:F$191, 0)), "Faixa Indefinida")</f>
        <v>A</v>
      </c>
      <c r="AC2627" s="12">
        <f t="shared" si="7"/>
        <v>1</v>
      </c>
      <c r="AD2627" s="12">
        <f t="shared" si="8"/>
        <v>0</v>
      </c>
      <c r="AE2627" s="12">
        <f t="shared" si="9"/>
        <v>0</v>
      </c>
      <c r="AF2627" s="12">
        <f t="shared" si="10"/>
        <v>0</v>
      </c>
    </row>
    <row r="2628" ht="15.75" customHeight="1">
      <c r="A2628" s="8">
        <v>45687.0</v>
      </c>
      <c r="B2628" s="9" t="s">
        <v>6157</v>
      </c>
      <c r="C2628" s="9" t="s">
        <v>6158</v>
      </c>
      <c r="D2628" s="15">
        <v>7.5991914846E10</v>
      </c>
      <c r="E2628" s="9" t="s">
        <v>13936</v>
      </c>
      <c r="F2628" s="9" t="s">
        <v>13950</v>
      </c>
      <c r="G2628" s="9" t="s">
        <v>13926</v>
      </c>
      <c r="H2628" s="9" t="s">
        <v>13949</v>
      </c>
      <c r="I2628" s="9" t="s">
        <v>13940</v>
      </c>
      <c r="J2628" s="9" t="s">
        <v>13929</v>
      </c>
      <c r="K2628" s="9" t="s">
        <v>13940</v>
      </c>
      <c r="L2628" s="9" t="s">
        <v>13931</v>
      </c>
      <c r="M2628" s="9" t="s">
        <v>13946</v>
      </c>
      <c r="N2628" s="13" t="s">
        <v>12</v>
      </c>
      <c r="O2628" s="13" t="s">
        <v>14</v>
      </c>
      <c r="P2628" s="13" t="s">
        <v>111</v>
      </c>
      <c r="Q2628" s="13" t="s">
        <v>59</v>
      </c>
      <c r="R2628" s="13" t="s">
        <v>15</v>
      </c>
      <c r="S2628" s="10">
        <f>ROUNDUP(SUM(VLOOKUP(F2628,'Pontuação'!A$2:B$11,2,FALSE),VLOOKUP(E2628,'Pontuação'!C$2:D$11,2,FALSE),VLOOKUP(H2628,'Pontuação'!I$2:J$11,2,FALSE),VLOOKUP(J2628,'Pontuação'!G$2:H$11,2,FALSE),VLOOKUP(L2628,'Pontuação'!M$2:N$13,2,FALSE)),0)</f>
        <v>1595</v>
      </c>
      <c r="T2628" s="11">
        <f t="shared" si="1"/>
        <v>160</v>
      </c>
      <c r="U2628" s="11" t="str">
        <f t="array" ref="U2628">IFERROR(INDEX('Pontuação'!G$13:G$101, MATCH(T2628, 'Pontuação'!F$13:F$101, 0)), "Faixa Indefinida")</f>
        <v>C</v>
      </c>
      <c r="V2628" s="11">
        <f t="shared" si="2"/>
        <v>0</v>
      </c>
      <c r="W2628" s="11">
        <f t="shared" si="3"/>
        <v>0</v>
      </c>
      <c r="X2628" s="11">
        <f t="shared" si="4"/>
        <v>1</v>
      </c>
      <c r="Y2628" s="11">
        <f t="shared" si="5"/>
        <v>0</v>
      </c>
      <c r="Z2628" s="12">
        <f>ROUNDUP(SUM(VLOOKUP(F2628,'Pontuação 3.0'!A$2:B$11,2,FALSE),VLOOKUP(E2628,'Pontuação 3.0'!C$2:D$11,2,FALSE),VLOOKUP(H2628,'Pontuação 3.0'!I$2:J$11,2,FALSE),VLOOKUP(J2628,'Pontuação 3.0'!G$2:H$11,2,FALSE),VLOOKUP(G2628,'Pontuação 3.0'!E$2:F$11,2,FALSE),VLOOKUP(K2628,'Pontuação 3.0'!K$2:L$11,2,FALSE),VLOOKUP(L2628,'Pontuação 3.0'!M$2:N$13,2,FALSE)),0)</f>
        <v>2209</v>
      </c>
      <c r="AA2628" s="12">
        <f t="shared" si="6"/>
        <v>221</v>
      </c>
      <c r="AB2628" s="12" t="str">
        <f t="array" ref="AB2628">IFERROR(INDEX('Pontuação 3.0'!G$13:G$191, MATCH(AA2628, 'Pontuação 3.0'!F$13:F$191, 0)), "Faixa Indefinida")</f>
        <v>B</v>
      </c>
      <c r="AC2628" s="12">
        <f t="shared" si="7"/>
        <v>0</v>
      </c>
      <c r="AD2628" s="12">
        <f t="shared" si="8"/>
        <v>1</v>
      </c>
      <c r="AE2628" s="12">
        <f t="shared" si="9"/>
        <v>0</v>
      </c>
      <c r="AF2628" s="12">
        <f t="shared" si="10"/>
        <v>0</v>
      </c>
    </row>
    <row r="2629" ht="15.75" customHeight="1">
      <c r="A2629" s="8">
        <v>45687.0</v>
      </c>
      <c r="B2629" s="9" t="s">
        <v>2767</v>
      </c>
      <c r="C2629" s="9" t="s">
        <v>6168</v>
      </c>
      <c r="D2629" s="15">
        <v>1.1978033653E10</v>
      </c>
      <c r="E2629" s="9" t="s">
        <v>13936</v>
      </c>
      <c r="F2629" s="9" t="s">
        <v>13950</v>
      </c>
      <c r="G2629" s="9" t="s">
        <v>13926</v>
      </c>
      <c r="H2629" s="9" t="s">
        <v>13927</v>
      </c>
      <c r="I2629" s="9" t="s">
        <v>13940</v>
      </c>
      <c r="J2629" s="9" t="s">
        <v>13929</v>
      </c>
      <c r="K2629" s="9" t="s">
        <v>13940</v>
      </c>
      <c r="L2629" s="9" t="s">
        <v>13941</v>
      </c>
      <c r="M2629" s="9" t="s">
        <v>13952</v>
      </c>
      <c r="N2629" s="13" t="s">
        <v>12</v>
      </c>
      <c r="O2629" s="13" t="s">
        <v>14</v>
      </c>
      <c r="P2629" s="13" t="s">
        <v>47</v>
      </c>
      <c r="Q2629" s="13" t="s">
        <v>20</v>
      </c>
      <c r="R2629" s="13" t="s">
        <v>15</v>
      </c>
      <c r="S2629" s="10">
        <f>ROUNDUP(SUM(VLOOKUP(F2629,'Pontuação'!A$2:B$11,2,FALSE),VLOOKUP(E2629,'Pontuação'!C$2:D$11,2,FALSE),VLOOKUP(H2629,'Pontuação'!I$2:J$11,2,FALSE),VLOOKUP(J2629,'Pontuação'!G$2:H$11,2,FALSE),VLOOKUP(L2629,'Pontuação'!M$2:N$13,2,FALSE)),0)</f>
        <v>1483</v>
      </c>
      <c r="T2629" s="11">
        <f t="shared" si="1"/>
        <v>148</v>
      </c>
      <c r="U2629" s="11" t="str">
        <f t="array" ref="U2629">IFERROR(INDEX('Pontuação'!G$13:G$101, MATCH(T2629, 'Pontuação'!F$13:F$101, 0)), "Faixa Indefinida")</f>
        <v>C</v>
      </c>
      <c r="V2629" s="11">
        <f t="shared" si="2"/>
        <v>0</v>
      </c>
      <c r="W2629" s="11">
        <f t="shared" si="3"/>
        <v>0</v>
      </c>
      <c r="X2629" s="11">
        <f t="shared" si="4"/>
        <v>1</v>
      </c>
      <c r="Y2629" s="11">
        <f t="shared" si="5"/>
        <v>0</v>
      </c>
      <c r="Z2629" s="12">
        <f>ROUNDUP(SUM(VLOOKUP(F2629,'Pontuação 3.0'!A$2:B$11,2,FALSE),VLOOKUP(E2629,'Pontuação 3.0'!C$2:D$11,2,FALSE),VLOOKUP(H2629,'Pontuação 3.0'!I$2:J$11,2,FALSE),VLOOKUP(J2629,'Pontuação 3.0'!G$2:H$11,2,FALSE),VLOOKUP(G2629,'Pontuação 3.0'!E$2:F$11,2,FALSE),VLOOKUP(K2629,'Pontuação 3.0'!K$2:L$11,2,FALSE),VLOOKUP(L2629,'Pontuação 3.0'!M$2:N$13,2,FALSE)),0)</f>
        <v>1952</v>
      </c>
      <c r="AA2629" s="12">
        <f t="shared" si="6"/>
        <v>195</v>
      </c>
      <c r="AB2629" s="12" t="str">
        <f t="array" ref="AB2629">IFERROR(INDEX('Pontuação 3.0'!G$13:G$191, MATCH(AA2629, 'Pontuação 3.0'!F$13:F$191, 0)), "Faixa Indefinida")</f>
        <v>C</v>
      </c>
      <c r="AC2629" s="12">
        <f t="shared" si="7"/>
        <v>0</v>
      </c>
      <c r="AD2629" s="12">
        <f t="shared" si="8"/>
        <v>0</v>
      </c>
      <c r="AE2629" s="12">
        <f t="shared" si="9"/>
        <v>1</v>
      </c>
      <c r="AF2629" s="12">
        <f t="shared" si="10"/>
        <v>0</v>
      </c>
    </row>
    <row r="2630" ht="15.75" customHeight="1">
      <c r="A2630" s="8">
        <v>45687.0</v>
      </c>
      <c r="B2630" s="9" t="s">
        <v>6166</v>
      </c>
      <c r="C2630" s="9" t="s">
        <v>6167</v>
      </c>
      <c r="D2630" s="15">
        <v>6.2992252015E10</v>
      </c>
      <c r="E2630" s="9" t="s">
        <v>13924</v>
      </c>
      <c r="F2630" s="9" t="s">
        <v>13937</v>
      </c>
      <c r="G2630" s="9" t="s">
        <v>13944</v>
      </c>
      <c r="H2630" s="9" t="s">
        <v>13951</v>
      </c>
      <c r="I2630" s="9" t="s">
        <v>13940</v>
      </c>
      <c r="J2630" s="9" t="s">
        <v>13929</v>
      </c>
      <c r="K2630" s="9" t="s">
        <v>13930</v>
      </c>
      <c r="L2630" s="9" t="s">
        <v>13945</v>
      </c>
      <c r="M2630" s="9" t="s">
        <v>13967</v>
      </c>
      <c r="N2630" s="13" t="s">
        <v>12</v>
      </c>
      <c r="O2630" s="13" t="s">
        <v>14</v>
      </c>
      <c r="P2630" s="13" t="s">
        <v>13</v>
      </c>
      <c r="Q2630" s="13" t="s">
        <v>16</v>
      </c>
      <c r="R2630" s="13" t="s">
        <v>15</v>
      </c>
      <c r="S2630" s="10">
        <f>ROUNDUP(SUM(VLOOKUP(F2630,'Pontuação'!A$2:B$11,2,FALSE),VLOOKUP(E2630,'Pontuação'!C$2:D$11,2,FALSE),VLOOKUP(H2630,'Pontuação'!I$2:J$11,2,FALSE),VLOOKUP(J2630,'Pontuação'!G$2:H$11,2,FALSE),VLOOKUP(L2630,'Pontuação'!M$2:N$13,2,FALSE)),0)</f>
        <v>1660</v>
      </c>
      <c r="T2630" s="11">
        <f t="shared" si="1"/>
        <v>166</v>
      </c>
      <c r="U2630" s="11" t="str">
        <f t="array" ref="U2630">IFERROR(INDEX('Pontuação'!G$13:G$101, MATCH(T2630, 'Pontuação'!F$13:F$101, 0)), "Faixa Indefinida")</f>
        <v>B</v>
      </c>
      <c r="V2630" s="11">
        <f t="shared" si="2"/>
        <v>0</v>
      </c>
      <c r="W2630" s="11">
        <f t="shared" si="3"/>
        <v>1</v>
      </c>
      <c r="X2630" s="11">
        <f t="shared" si="4"/>
        <v>0</v>
      </c>
      <c r="Y2630" s="11">
        <f t="shared" si="5"/>
        <v>0</v>
      </c>
      <c r="Z2630" s="12">
        <f>ROUNDUP(SUM(VLOOKUP(F2630,'Pontuação 3.0'!A$2:B$11,2,FALSE),VLOOKUP(E2630,'Pontuação 3.0'!C$2:D$11,2,FALSE),VLOOKUP(H2630,'Pontuação 3.0'!I$2:J$11,2,FALSE),VLOOKUP(J2630,'Pontuação 3.0'!G$2:H$11,2,FALSE),VLOOKUP(G2630,'Pontuação 3.0'!E$2:F$11,2,FALSE),VLOOKUP(K2630,'Pontuação 3.0'!K$2:L$11,2,FALSE),VLOOKUP(L2630,'Pontuação 3.0'!M$2:N$13,2,FALSE)),0)</f>
        <v>2077</v>
      </c>
      <c r="AA2630" s="12">
        <f t="shared" si="6"/>
        <v>208</v>
      </c>
      <c r="AB2630" s="12" t="str">
        <f t="array" ref="AB2630">IFERROR(INDEX('Pontuação 3.0'!G$13:G$191, MATCH(AA2630, 'Pontuação 3.0'!F$13:F$191, 0)), "Faixa Indefinida")</f>
        <v>C</v>
      </c>
      <c r="AC2630" s="12">
        <f t="shared" si="7"/>
        <v>0</v>
      </c>
      <c r="AD2630" s="12">
        <f t="shared" si="8"/>
        <v>0</v>
      </c>
      <c r="AE2630" s="12">
        <f t="shared" si="9"/>
        <v>1</v>
      </c>
      <c r="AF2630" s="12">
        <f t="shared" si="10"/>
        <v>0</v>
      </c>
    </row>
    <row r="2631" ht="15.75" customHeight="1">
      <c r="A2631" s="8">
        <v>45687.0</v>
      </c>
      <c r="B2631" s="9" t="s">
        <v>6171</v>
      </c>
      <c r="C2631" s="9" t="s">
        <v>6172</v>
      </c>
      <c r="D2631" s="15">
        <v>2.197531562E10</v>
      </c>
      <c r="E2631" s="9" t="s">
        <v>13936</v>
      </c>
      <c r="F2631" s="9" t="s">
        <v>13953</v>
      </c>
      <c r="G2631" s="9" t="s">
        <v>13944</v>
      </c>
      <c r="H2631" s="9" t="s">
        <v>13949</v>
      </c>
      <c r="I2631" s="9" t="s">
        <v>13940</v>
      </c>
      <c r="J2631" s="9" t="s">
        <v>13929</v>
      </c>
      <c r="K2631" s="9" t="s">
        <v>13940</v>
      </c>
      <c r="L2631" s="9" t="s">
        <v>13945</v>
      </c>
      <c r="M2631" s="9" t="s">
        <v>13952</v>
      </c>
      <c r="N2631" s="13" t="s">
        <v>12</v>
      </c>
      <c r="O2631" s="13" t="s">
        <v>14</v>
      </c>
      <c r="P2631" s="13" t="s">
        <v>13</v>
      </c>
      <c r="Q2631" s="13" t="s">
        <v>20</v>
      </c>
      <c r="R2631" s="13" t="s">
        <v>65</v>
      </c>
      <c r="S2631" s="10">
        <f>ROUNDUP(SUM(VLOOKUP(F2631,'Pontuação'!A$2:B$11,2,FALSE),VLOOKUP(E2631,'Pontuação'!C$2:D$11,2,FALSE),VLOOKUP(H2631,'Pontuação'!I$2:J$11,2,FALSE),VLOOKUP(J2631,'Pontuação'!G$2:H$11,2,FALSE),VLOOKUP(L2631,'Pontuação'!M$2:N$13,2,FALSE)),0)</f>
        <v>1732</v>
      </c>
      <c r="T2631" s="11">
        <f t="shared" si="1"/>
        <v>173</v>
      </c>
      <c r="U2631" s="11" t="str">
        <f t="array" ref="U2631">IFERROR(INDEX('Pontuação'!G$13:G$101, MATCH(T2631, 'Pontuação'!F$13:F$101, 0)), "Faixa Indefinida")</f>
        <v>B</v>
      </c>
      <c r="V2631" s="11">
        <f t="shared" si="2"/>
        <v>0</v>
      </c>
      <c r="W2631" s="11">
        <f t="shared" si="3"/>
        <v>1</v>
      </c>
      <c r="X2631" s="11">
        <f t="shared" si="4"/>
        <v>0</v>
      </c>
      <c r="Y2631" s="11">
        <f t="shared" si="5"/>
        <v>0</v>
      </c>
      <c r="Z2631" s="12">
        <f>ROUNDUP(SUM(VLOOKUP(F2631,'Pontuação 3.0'!A$2:B$11,2,FALSE),VLOOKUP(E2631,'Pontuação 3.0'!C$2:D$11,2,FALSE),VLOOKUP(H2631,'Pontuação 3.0'!I$2:J$11,2,FALSE),VLOOKUP(J2631,'Pontuação 3.0'!G$2:H$11,2,FALSE),VLOOKUP(G2631,'Pontuação 3.0'!E$2:F$11,2,FALSE),VLOOKUP(K2631,'Pontuação 3.0'!K$2:L$11,2,FALSE),VLOOKUP(L2631,'Pontuação 3.0'!M$2:N$13,2,FALSE)),0)</f>
        <v>2140</v>
      </c>
      <c r="AA2631" s="12">
        <f t="shared" si="6"/>
        <v>214</v>
      </c>
      <c r="AB2631" s="12" t="str">
        <f t="array" ref="AB2631">IFERROR(INDEX('Pontuação 3.0'!G$13:G$191, MATCH(AA2631, 'Pontuação 3.0'!F$13:F$191, 0)), "Faixa Indefinida")</f>
        <v>B</v>
      </c>
      <c r="AC2631" s="12">
        <f t="shared" si="7"/>
        <v>0</v>
      </c>
      <c r="AD2631" s="12">
        <f t="shared" si="8"/>
        <v>1</v>
      </c>
      <c r="AE2631" s="12">
        <f t="shared" si="9"/>
        <v>0</v>
      </c>
      <c r="AF2631" s="12">
        <f t="shared" si="10"/>
        <v>0</v>
      </c>
    </row>
    <row r="2632" ht="15.75" customHeight="1">
      <c r="A2632" s="8">
        <v>45687.0</v>
      </c>
      <c r="B2632" s="9" t="s">
        <v>6173</v>
      </c>
      <c r="C2632" s="9" t="s">
        <v>6174</v>
      </c>
      <c r="D2632" s="15">
        <v>3.8997569828E10</v>
      </c>
      <c r="E2632" s="9" t="s">
        <v>13936</v>
      </c>
      <c r="F2632" s="9" t="s">
        <v>13950</v>
      </c>
      <c r="G2632" s="9" t="s">
        <v>13926</v>
      </c>
      <c r="H2632" s="9" t="s">
        <v>13951</v>
      </c>
      <c r="I2632" s="9" t="s">
        <v>13928</v>
      </c>
      <c r="J2632" s="9" t="s">
        <v>13939</v>
      </c>
      <c r="K2632" s="9" t="s">
        <v>13940</v>
      </c>
      <c r="L2632" s="9" t="s">
        <v>13931</v>
      </c>
      <c r="M2632" s="9" t="s">
        <v>13942</v>
      </c>
      <c r="N2632" s="13" t="s">
        <v>12</v>
      </c>
      <c r="O2632" s="13" t="s">
        <v>14</v>
      </c>
      <c r="P2632" s="13" t="s">
        <v>32</v>
      </c>
      <c r="Q2632" s="13" t="s">
        <v>20</v>
      </c>
      <c r="R2632" s="13" t="s">
        <v>65</v>
      </c>
      <c r="S2632" s="10">
        <f>ROUNDUP(SUM(VLOOKUP(F2632,'Pontuação'!A$2:B$11,2,FALSE),VLOOKUP(E2632,'Pontuação'!C$2:D$11,2,FALSE),VLOOKUP(H2632,'Pontuação'!I$2:J$11,2,FALSE),VLOOKUP(J2632,'Pontuação'!G$2:H$11,2,FALSE),VLOOKUP(L2632,'Pontuação'!M$2:N$13,2,FALSE)),0)</f>
        <v>1658</v>
      </c>
      <c r="T2632" s="11">
        <f t="shared" si="1"/>
        <v>166</v>
      </c>
      <c r="U2632" s="11" t="str">
        <f t="array" ref="U2632">IFERROR(INDEX('Pontuação'!G$13:G$101, MATCH(T2632, 'Pontuação'!F$13:F$101, 0)), "Faixa Indefinida")</f>
        <v>B</v>
      </c>
      <c r="V2632" s="11">
        <f t="shared" si="2"/>
        <v>0</v>
      </c>
      <c r="W2632" s="11">
        <f t="shared" si="3"/>
        <v>1</v>
      </c>
      <c r="X2632" s="11">
        <f t="shared" si="4"/>
        <v>0</v>
      </c>
      <c r="Y2632" s="11">
        <f t="shared" si="5"/>
        <v>0</v>
      </c>
      <c r="Z2632" s="12">
        <f>ROUNDUP(SUM(VLOOKUP(F2632,'Pontuação 3.0'!A$2:B$11,2,FALSE),VLOOKUP(E2632,'Pontuação 3.0'!C$2:D$11,2,FALSE),VLOOKUP(H2632,'Pontuação 3.0'!I$2:J$11,2,FALSE),VLOOKUP(J2632,'Pontuação 3.0'!G$2:H$11,2,FALSE),VLOOKUP(G2632,'Pontuação 3.0'!E$2:F$11,2,FALSE),VLOOKUP(K2632,'Pontuação 3.0'!K$2:L$11,2,FALSE),VLOOKUP(L2632,'Pontuação 3.0'!M$2:N$13,2,FALSE)),0)</f>
        <v>2274</v>
      </c>
      <c r="AA2632" s="12">
        <f t="shared" si="6"/>
        <v>227</v>
      </c>
      <c r="AB2632" s="12" t="str">
        <f t="array" ref="AB2632">IFERROR(INDEX('Pontuação 3.0'!G$13:G$191, MATCH(AA2632, 'Pontuação 3.0'!F$13:F$191, 0)), "Faixa Indefinida")</f>
        <v>B</v>
      </c>
      <c r="AC2632" s="12">
        <f t="shared" si="7"/>
        <v>0</v>
      </c>
      <c r="AD2632" s="12">
        <f t="shared" si="8"/>
        <v>1</v>
      </c>
      <c r="AE2632" s="12">
        <f t="shared" si="9"/>
        <v>0</v>
      </c>
      <c r="AF2632" s="12">
        <f t="shared" si="10"/>
        <v>0</v>
      </c>
    </row>
    <row r="2633" ht="15.75" customHeight="1">
      <c r="A2633" s="8">
        <v>45687.0</v>
      </c>
      <c r="B2633" s="9" t="s">
        <v>4176</v>
      </c>
      <c r="C2633" s="9" t="s">
        <v>6153</v>
      </c>
      <c r="D2633" s="15">
        <v>1.1953545408E10</v>
      </c>
      <c r="E2633" s="9" t="s">
        <v>13936</v>
      </c>
      <c r="F2633" s="9" t="s">
        <v>13948</v>
      </c>
      <c r="G2633" s="9" t="s">
        <v>13926</v>
      </c>
      <c r="H2633" s="9" t="s">
        <v>13951</v>
      </c>
      <c r="I2633" s="9" t="s">
        <v>13940</v>
      </c>
      <c r="J2633" s="9" t="s">
        <v>13939</v>
      </c>
      <c r="K2633" s="9" t="s">
        <v>13940</v>
      </c>
      <c r="L2633" s="9" t="s">
        <v>13931</v>
      </c>
      <c r="M2633" s="9" t="s">
        <v>13952</v>
      </c>
      <c r="N2633" s="13" t="s">
        <v>12</v>
      </c>
      <c r="O2633" s="13" t="s">
        <v>14</v>
      </c>
      <c r="P2633" s="13" t="s">
        <v>13</v>
      </c>
      <c r="Q2633" s="13" t="s">
        <v>20</v>
      </c>
      <c r="R2633" s="13" t="s">
        <v>15</v>
      </c>
      <c r="S2633" s="10">
        <f>ROUNDUP(SUM(VLOOKUP(F2633,'Pontuação'!A$2:B$11,2,FALSE),VLOOKUP(E2633,'Pontuação'!C$2:D$11,2,FALSE),VLOOKUP(H2633,'Pontuação'!I$2:J$11,2,FALSE),VLOOKUP(J2633,'Pontuação'!G$2:H$11,2,FALSE),VLOOKUP(L2633,'Pontuação'!M$2:N$13,2,FALSE)),0)</f>
        <v>1646</v>
      </c>
      <c r="T2633" s="11">
        <f t="shared" si="1"/>
        <v>165</v>
      </c>
      <c r="U2633" s="11" t="str">
        <f t="array" ref="U2633">IFERROR(INDEX('Pontuação'!G$13:G$101, MATCH(T2633, 'Pontuação'!F$13:F$101, 0)), "Faixa Indefinida")</f>
        <v>C</v>
      </c>
      <c r="V2633" s="11">
        <f t="shared" si="2"/>
        <v>0</v>
      </c>
      <c r="W2633" s="11">
        <f t="shared" si="3"/>
        <v>0</v>
      </c>
      <c r="X2633" s="11">
        <f t="shared" si="4"/>
        <v>1</v>
      </c>
      <c r="Y2633" s="11">
        <f t="shared" si="5"/>
        <v>0</v>
      </c>
      <c r="Z2633" s="12">
        <f>ROUNDUP(SUM(VLOOKUP(F2633,'Pontuação 3.0'!A$2:B$11,2,FALSE),VLOOKUP(E2633,'Pontuação 3.0'!C$2:D$11,2,FALSE),VLOOKUP(H2633,'Pontuação 3.0'!I$2:J$11,2,FALSE),VLOOKUP(J2633,'Pontuação 3.0'!G$2:H$11,2,FALSE),VLOOKUP(G2633,'Pontuação 3.0'!E$2:F$11,2,FALSE),VLOOKUP(K2633,'Pontuação 3.0'!K$2:L$11,2,FALSE),VLOOKUP(L2633,'Pontuação 3.0'!M$2:N$13,2,FALSE)),0)</f>
        <v>2141</v>
      </c>
      <c r="AA2633" s="12">
        <f t="shared" si="6"/>
        <v>214</v>
      </c>
      <c r="AB2633" s="12" t="str">
        <f t="array" ref="AB2633">IFERROR(INDEX('Pontuação 3.0'!G$13:G$191, MATCH(AA2633, 'Pontuação 3.0'!F$13:F$191, 0)), "Faixa Indefinida")</f>
        <v>B</v>
      </c>
      <c r="AC2633" s="12">
        <f t="shared" si="7"/>
        <v>0</v>
      </c>
      <c r="AD2633" s="12">
        <f t="shared" si="8"/>
        <v>1</v>
      </c>
      <c r="AE2633" s="12">
        <f t="shared" si="9"/>
        <v>0</v>
      </c>
      <c r="AF2633" s="12">
        <f t="shared" si="10"/>
        <v>0</v>
      </c>
    </row>
    <row r="2634" ht="15.75" customHeight="1">
      <c r="A2634" s="8">
        <v>45687.0</v>
      </c>
      <c r="B2634" s="9" t="s">
        <v>4176</v>
      </c>
      <c r="C2634" s="9" t="s">
        <v>6153</v>
      </c>
      <c r="D2634" s="15">
        <v>1.1953545408E10</v>
      </c>
      <c r="E2634" s="9" t="s">
        <v>13936</v>
      </c>
      <c r="F2634" s="9" t="s">
        <v>13948</v>
      </c>
      <c r="G2634" s="9" t="s">
        <v>13926</v>
      </c>
      <c r="H2634" s="9" t="s">
        <v>13951</v>
      </c>
      <c r="I2634" s="9" t="s">
        <v>13940</v>
      </c>
      <c r="J2634" s="9" t="s">
        <v>13939</v>
      </c>
      <c r="K2634" s="9" t="s">
        <v>13940</v>
      </c>
      <c r="L2634" s="9" t="s">
        <v>13931</v>
      </c>
      <c r="M2634" s="9" t="s">
        <v>13952</v>
      </c>
      <c r="N2634" s="13" t="s">
        <v>12</v>
      </c>
      <c r="O2634" s="13" t="s">
        <v>14</v>
      </c>
      <c r="P2634" s="13" t="s">
        <v>13</v>
      </c>
      <c r="Q2634" s="13" t="s">
        <v>20</v>
      </c>
      <c r="R2634" s="13" t="s">
        <v>15</v>
      </c>
      <c r="S2634" s="10">
        <f>ROUNDUP(SUM(VLOOKUP(F2634,'Pontuação'!A$2:B$11,2,FALSE),VLOOKUP(E2634,'Pontuação'!C$2:D$11,2,FALSE),VLOOKUP(H2634,'Pontuação'!I$2:J$11,2,FALSE),VLOOKUP(J2634,'Pontuação'!G$2:H$11,2,FALSE),VLOOKUP(L2634,'Pontuação'!M$2:N$13,2,FALSE)),0)</f>
        <v>1646</v>
      </c>
      <c r="T2634" s="11">
        <f t="shared" si="1"/>
        <v>165</v>
      </c>
      <c r="U2634" s="11" t="str">
        <f t="array" ref="U2634">IFERROR(INDEX('Pontuação'!G$13:G$101, MATCH(T2634, 'Pontuação'!F$13:F$101, 0)), "Faixa Indefinida")</f>
        <v>C</v>
      </c>
      <c r="V2634" s="11">
        <f t="shared" si="2"/>
        <v>0</v>
      </c>
      <c r="W2634" s="11">
        <f t="shared" si="3"/>
        <v>0</v>
      </c>
      <c r="X2634" s="11">
        <f t="shared" si="4"/>
        <v>1</v>
      </c>
      <c r="Y2634" s="11">
        <f t="shared" si="5"/>
        <v>0</v>
      </c>
      <c r="Z2634" s="12">
        <f>ROUNDUP(SUM(VLOOKUP(F2634,'Pontuação 3.0'!A$2:B$11,2,FALSE),VLOOKUP(E2634,'Pontuação 3.0'!C$2:D$11,2,FALSE),VLOOKUP(H2634,'Pontuação 3.0'!I$2:J$11,2,FALSE),VLOOKUP(J2634,'Pontuação 3.0'!G$2:H$11,2,FALSE),VLOOKUP(G2634,'Pontuação 3.0'!E$2:F$11,2,FALSE),VLOOKUP(K2634,'Pontuação 3.0'!K$2:L$11,2,FALSE),VLOOKUP(L2634,'Pontuação 3.0'!M$2:N$13,2,FALSE)),0)</f>
        <v>2141</v>
      </c>
      <c r="AA2634" s="12">
        <f t="shared" si="6"/>
        <v>214</v>
      </c>
      <c r="AB2634" s="12" t="str">
        <f t="array" ref="AB2634">IFERROR(INDEX('Pontuação 3.0'!G$13:G$191, MATCH(AA2634, 'Pontuação 3.0'!F$13:F$191, 0)), "Faixa Indefinida")</f>
        <v>B</v>
      </c>
      <c r="AC2634" s="12">
        <f t="shared" si="7"/>
        <v>0</v>
      </c>
      <c r="AD2634" s="12">
        <f t="shared" si="8"/>
        <v>1</v>
      </c>
      <c r="AE2634" s="12">
        <f t="shared" si="9"/>
        <v>0</v>
      </c>
      <c r="AF2634" s="12">
        <f t="shared" si="10"/>
        <v>0</v>
      </c>
    </row>
    <row r="2635" ht="15.75" customHeight="1">
      <c r="A2635" s="8">
        <v>45687.0</v>
      </c>
      <c r="B2635" s="9" t="s">
        <v>6177</v>
      </c>
      <c r="C2635" s="9" t="s">
        <v>6178</v>
      </c>
      <c r="D2635" s="15">
        <v>1.3974243179E10</v>
      </c>
      <c r="E2635" s="9" t="s">
        <v>13924</v>
      </c>
      <c r="F2635" s="9" t="s">
        <v>13948</v>
      </c>
      <c r="G2635" s="9" t="s">
        <v>13926</v>
      </c>
      <c r="H2635" s="9" t="s">
        <v>13949</v>
      </c>
      <c r="I2635" s="9" t="s">
        <v>13928</v>
      </c>
      <c r="J2635" s="9" t="s">
        <v>13929</v>
      </c>
      <c r="K2635" s="9" t="s">
        <v>13940</v>
      </c>
      <c r="L2635" s="9" t="s">
        <v>13945</v>
      </c>
      <c r="M2635" s="9" t="s">
        <v>13942</v>
      </c>
      <c r="N2635" s="13" t="s">
        <v>12</v>
      </c>
      <c r="O2635" s="13" t="s">
        <v>14</v>
      </c>
      <c r="P2635" s="13" t="s">
        <v>13</v>
      </c>
      <c r="Q2635" s="13" t="s">
        <v>77</v>
      </c>
      <c r="R2635" s="13" t="s">
        <v>15</v>
      </c>
      <c r="S2635" s="10">
        <f>ROUNDUP(SUM(VLOOKUP(F2635,'Pontuação'!A$2:B$11,2,FALSE),VLOOKUP(E2635,'Pontuação'!C$2:D$11,2,FALSE),VLOOKUP(H2635,'Pontuação'!I$2:J$11,2,FALSE),VLOOKUP(J2635,'Pontuação'!G$2:H$11,2,FALSE),VLOOKUP(L2635,'Pontuação'!M$2:N$13,2,FALSE)),0)</f>
        <v>1719</v>
      </c>
      <c r="T2635" s="11">
        <f t="shared" si="1"/>
        <v>172</v>
      </c>
      <c r="U2635" s="11" t="str">
        <f t="array" ref="U2635">IFERROR(INDEX('Pontuação'!G$13:G$101, MATCH(T2635, 'Pontuação'!F$13:F$101, 0)), "Faixa Indefinida")</f>
        <v>B</v>
      </c>
      <c r="V2635" s="11">
        <f t="shared" si="2"/>
        <v>0</v>
      </c>
      <c r="W2635" s="11">
        <f t="shared" si="3"/>
        <v>1</v>
      </c>
      <c r="X2635" s="11">
        <f t="shared" si="4"/>
        <v>0</v>
      </c>
      <c r="Y2635" s="11">
        <f t="shared" si="5"/>
        <v>0</v>
      </c>
      <c r="Z2635" s="12">
        <f>ROUNDUP(SUM(VLOOKUP(F2635,'Pontuação 3.0'!A$2:B$11,2,FALSE),VLOOKUP(E2635,'Pontuação 3.0'!C$2:D$11,2,FALSE),VLOOKUP(H2635,'Pontuação 3.0'!I$2:J$11,2,FALSE),VLOOKUP(J2635,'Pontuação 3.0'!G$2:H$11,2,FALSE),VLOOKUP(G2635,'Pontuação 3.0'!E$2:F$11,2,FALSE),VLOOKUP(K2635,'Pontuação 3.0'!K$2:L$11,2,FALSE),VLOOKUP(L2635,'Pontuação 3.0'!M$2:N$13,2,FALSE)),0)</f>
        <v>2132</v>
      </c>
      <c r="AA2635" s="12">
        <f t="shared" si="6"/>
        <v>213</v>
      </c>
      <c r="AB2635" s="12" t="str">
        <f t="array" ref="AB2635">IFERROR(INDEX('Pontuação 3.0'!G$13:G$191, MATCH(AA2635, 'Pontuação 3.0'!F$13:F$191, 0)), "Faixa Indefinida")</f>
        <v>C</v>
      </c>
      <c r="AC2635" s="12">
        <f t="shared" si="7"/>
        <v>0</v>
      </c>
      <c r="AD2635" s="12">
        <f t="shared" si="8"/>
        <v>0</v>
      </c>
      <c r="AE2635" s="12">
        <f t="shared" si="9"/>
        <v>1</v>
      </c>
      <c r="AF2635" s="12">
        <f t="shared" si="10"/>
        <v>0</v>
      </c>
    </row>
    <row r="2636" ht="15.75" customHeight="1">
      <c r="A2636" s="8">
        <v>45687.0</v>
      </c>
      <c r="B2636" s="9" t="s">
        <v>6169</v>
      </c>
      <c r="C2636" s="9" t="s">
        <v>6170</v>
      </c>
      <c r="D2636" s="15">
        <v>2.4999268986E10</v>
      </c>
      <c r="E2636" s="9" t="s">
        <v>13936</v>
      </c>
      <c r="F2636" s="9" t="s">
        <v>13950</v>
      </c>
      <c r="G2636" s="9" t="s">
        <v>13926</v>
      </c>
      <c r="H2636" s="9" t="s">
        <v>13951</v>
      </c>
      <c r="I2636" s="9" t="s">
        <v>13928</v>
      </c>
      <c r="J2636" s="9" t="s">
        <v>13929</v>
      </c>
      <c r="K2636" s="9" t="s">
        <v>13940</v>
      </c>
      <c r="L2636" s="9" t="s">
        <v>13945</v>
      </c>
      <c r="M2636" s="9" t="s">
        <v>13942</v>
      </c>
      <c r="N2636" s="13" t="s">
        <v>12</v>
      </c>
      <c r="O2636" s="13" t="s">
        <v>14</v>
      </c>
      <c r="P2636" s="13" t="s">
        <v>68</v>
      </c>
      <c r="Q2636" s="13" t="s">
        <v>20</v>
      </c>
      <c r="R2636" s="13" t="s">
        <v>15</v>
      </c>
      <c r="S2636" s="10">
        <f>ROUNDUP(SUM(VLOOKUP(F2636,'Pontuação'!A$2:B$11,2,FALSE),VLOOKUP(E2636,'Pontuação'!C$2:D$11,2,FALSE),VLOOKUP(H2636,'Pontuação'!I$2:J$11,2,FALSE),VLOOKUP(J2636,'Pontuação'!G$2:H$11,2,FALSE),VLOOKUP(L2636,'Pontuação'!M$2:N$13,2,FALSE)),0)</f>
        <v>1685</v>
      </c>
      <c r="T2636" s="11">
        <f t="shared" si="1"/>
        <v>169</v>
      </c>
      <c r="U2636" s="11" t="str">
        <f t="array" ref="U2636">IFERROR(INDEX('Pontuação'!G$13:G$101, MATCH(T2636, 'Pontuação'!F$13:F$101, 0)), "Faixa Indefinida")</f>
        <v>B</v>
      </c>
      <c r="V2636" s="11">
        <f t="shared" si="2"/>
        <v>0</v>
      </c>
      <c r="W2636" s="11">
        <f t="shared" si="3"/>
        <v>1</v>
      </c>
      <c r="X2636" s="11">
        <f t="shared" si="4"/>
        <v>0</v>
      </c>
      <c r="Y2636" s="11">
        <f t="shared" si="5"/>
        <v>0</v>
      </c>
      <c r="Z2636" s="12">
        <f>ROUNDUP(SUM(VLOOKUP(F2636,'Pontuação 3.0'!A$2:B$11,2,FALSE),VLOOKUP(E2636,'Pontuação 3.0'!C$2:D$11,2,FALSE),VLOOKUP(H2636,'Pontuação 3.0'!I$2:J$11,2,FALSE),VLOOKUP(J2636,'Pontuação 3.0'!G$2:H$11,2,FALSE),VLOOKUP(G2636,'Pontuação 3.0'!E$2:F$11,2,FALSE),VLOOKUP(K2636,'Pontuação 3.0'!K$2:L$11,2,FALSE),VLOOKUP(L2636,'Pontuação 3.0'!M$2:N$13,2,FALSE)),0)</f>
        <v>2208</v>
      </c>
      <c r="AA2636" s="12">
        <f t="shared" si="6"/>
        <v>221</v>
      </c>
      <c r="AB2636" s="12" t="str">
        <f t="array" ref="AB2636">IFERROR(INDEX('Pontuação 3.0'!G$13:G$191, MATCH(AA2636, 'Pontuação 3.0'!F$13:F$191, 0)), "Faixa Indefinida")</f>
        <v>B</v>
      </c>
      <c r="AC2636" s="12">
        <f t="shared" si="7"/>
        <v>0</v>
      </c>
      <c r="AD2636" s="12">
        <f t="shared" si="8"/>
        <v>1</v>
      </c>
      <c r="AE2636" s="12">
        <f t="shared" si="9"/>
        <v>0</v>
      </c>
      <c r="AF2636" s="12">
        <f t="shared" si="10"/>
        <v>0</v>
      </c>
    </row>
    <row r="2637" ht="15.75" customHeight="1">
      <c r="A2637" s="8">
        <v>45687.0</v>
      </c>
      <c r="B2637" s="9" t="s">
        <v>6179</v>
      </c>
      <c r="C2637" s="9" t="s">
        <v>6180</v>
      </c>
      <c r="D2637" s="15">
        <v>4.591043402E9</v>
      </c>
      <c r="E2637" s="9" t="s">
        <v>13936</v>
      </c>
      <c r="F2637" s="9" t="s">
        <v>13948</v>
      </c>
      <c r="G2637" s="9" t="s">
        <v>13926</v>
      </c>
      <c r="H2637" s="9" t="s">
        <v>13949</v>
      </c>
      <c r="I2637" s="9" t="s">
        <v>13928</v>
      </c>
      <c r="J2637" s="9" t="s">
        <v>13929</v>
      </c>
      <c r="K2637" s="9" t="s">
        <v>13940</v>
      </c>
      <c r="L2637" s="9" t="s">
        <v>13931</v>
      </c>
      <c r="M2637" s="9" t="s">
        <v>13952</v>
      </c>
      <c r="N2637" s="13" t="s">
        <v>12</v>
      </c>
      <c r="O2637" s="13" t="s">
        <v>14</v>
      </c>
      <c r="P2637" s="13" t="s">
        <v>32</v>
      </c>
      <c r="Q2637" s="13" t="s">
        <v>20</v>
      </c>
      <c r="R2637" s="13" t="s">
        <v>65</v>
      </c>
      <c r="S2637" s="10">
        <f>ROUNDUP(SUM(VLOOKUP(F2637,'Pontuação'!A$2:B$11,2,FALSE),VLOOKUP(E2637,'Pontuação'!C$2:D$11,2,FALSE),VLOOKUP(H2637,'Pontuação'!I$2:J$11,2,FALSE),VLOOKUP(J2637,'Pontuação'!G$2:H$11,2,FALSE),VLOOKUP(L2637,'Pontuação'!M$2:N$13,2,FALSE)),0)</f>
        <v>1583</v>
      </c>
      <c r="T2637" s="11">
        <f t="shared" si="1"/>
        <v>158</v>
      </c>
      <c r="U2637" s="11" t="str">
        <f t="array" ref="U2637">IFERROR(INDEX('Pontuação'!G$13:G$101, MATCH(T2637, 'Pontuação'!F$13:F$101, 0)), "Faixa Indefinida")</f>
        <v>C</v>
      </c>
      <c r="V2637" s="11">
        <f t="shared" si="2"/>
        <v>0</v>
      </c>
      <c r="W2637" s="11">
        <f t="shared" si="3"/>
        <v>0</v>
      </c>
      <c r="X2637" s="11">
        <f t="shared" si="4"/>
        <v>1</v>
      </c>
      <c r="Y2637" s="11">
        <f t="shared" si="5"/>
        <v>0</v>
      </c>
      <c r="Z2637" s="12">
        <f>ROUNDUP(SUM(VLOOKUP(F2637,'Pontuação 3.0'!A$2:B$11,2,FALSE),VLOOKUP(E2637,'Pontuação 3.0'!C$2:D$11,2,FALSE),VLOOKUP(H2637,'Pontuação 3.0'!I$2:J$11,2,FALSE),VLOOKUP(J2637,'Pontuação 3.0'!G$2:H$11,2,FALSE),VLOOKUP(G2637,'Pontuação 3.0'!E$2:F$11,2,FALSE),VLOOKUP(K2637,'Pontuação 3.0'!K$2:L$11,2,FALSE),VLOOKUP(L2637,'Pontuação 3.0'!M$2:N$13,2,FALSE)),0)</f>
        <v>2076</v>
      </c>
      <c r="AA2637" s="12">
        <f t="shared" si="6"/>
        <v>208</v>
      </c>
      <c r="AB2637" s="12" t="str">
        <f t="array" ref="AB2637">IFERROR(INDEX('Pontuação 3.0'!G$13:G$191, MATCH(AA2637, 'Pontuação 3.0'!F$13:F$191, 0)), "Faixa Indefinida")</f>
        <v>C</v>
      </c>
      <c r="AC2637" s="12">
        <f t="shared" si="7"/>
        <v>0</v>
      </c>
      <c r="AD2637" s="12">
        <f t="shared" si="8"/>
        <v>0</v>
      </c>
      <c r="AE2637" s="12">
        <f t="shared" si="9"/>
        <v>1</v>
      </c>
      <c r="AF2637" s="12">
        <f t="shared" si="10"/>
        <v>0</v>
      </c>
    </row>
    <row r="2638" ht="15.75" customHeight="1">
      <c r="A2638" s="8">
        <v>45687.0</v>
      </c>
      <c r="B2638" s="9" t="s">
        <v>6183</v>
      </c>
      <c r="C2638" s="9" t="s">
        <v>6184</v>
      </c>
      <c r="D2638" s="15">
        <v>1.1995258406E10</v>
      </c>
      <c r="E2638" s="9" t="s">
        <v>13936</v>
      </c>
      <c r="F2638" s="9" t="s">
        <v>13948</v>
      </c>
      <c r="G2638" s="9" t="s">
        <v>13926</v>
      </c>
      <c r="H2638" s="9" t="s">
        <v>13938</v>
      </c>
      <c r="I2638" s="9" t="s">
        <v>13928</v>
      </c>
      <c r="J2638" s="9" t="s">
        <v>13929</v>
      </c>
      <c r="K2638" s="9" t="s">
        <v>13940</v>
      </c>
      <c r="L2638" s="9" t="s">
        <v>13931</v>
      </c>
      <c r="M2638" s="9" t="s">
        <v>13942</v>
      </c>
      <c r="N2638" s="13" t="s">
        <v>12</v>
      </c>
      <c r="O2638" s="13" t="s">
        <v>14</v>
      </c>
      <c r="P2638" s="13" t="s">
        <v>32</v>
      </c>
      <c r="Q2638" s="13" t="s">
        <v>20</v>
      </c>
      <c r="R2638" s="13" t="s">
        <v>15</v>
      </c>
      <c r="S2638" s="10">
        <f>ROUNDUP(SUM(VLOOKUP(F2638,'Pontuação'!A$2:B$11,2,FALSE),VLOOKUP(E2638,'Pontuação'!C$2:D$11,2,FALSE),VLOOKUP(H2638,'Pontuação'!I$2:J$11,2,FALSE),VLOOKUP(J2638,'Pontuação'!G$2:H$11,2,FALSE),VLOOKUP(L2638,'Pontuação'!M$2:N$13,2,FALSE)),0)</f>
        <v>1567</v>
      </c>
      <c r="T2638" s="11">
        <f t="shared" si="1"/>
        <v>157</v>
      </c>
      <c r="U2638" s="11" t="str">
        <f t="array" ref="U2638">IFERROR(INDEX('Pontuação'!G$13:G$101, MATCH(T2638, 'Pontuação'!F$13:F$101, 0)), "Faixa Indefinida")</f>
        <v>C</v>
      </c>
      <c r="V2638" s="11">
        <f t="shared" si="2"/>
        <v>0</v>
      </c>
      <c r="W2638" s="11">
        <f t="shared" si="3"/>
        <v>0</v>
      </c>
      <c r="X2638" s="11">
        <f t="shared" si="4"/>
        <v>1</v>
      </c>
      <c r="Y2638" s="11">
        <f t="shared" si="5"/>
        <v>0</v>
      </c>
      <c r="Z2638" s="12">
        <f>ROUNDUP(SUM(VLOOKUP(F2638,'Pontuação 3.0'!A$2:B$11,2,FALSE),VLOOKUP(E2638,'Pontuação 3.0'!C$2:D$11,2,FALSE),VLOOKUP(H2638,'Pontuação 3.0'!I$2:J$11,2,FALSE),VLOOKUP(J2638,'Pontuação 3.0'!G$2:H$11,2,FALSE),VLOOKUP(G2638,'Pontuação 3.0'!E$2:F$11,2,FALSE),VLOOKUP(K2638,'Pontuação 3.0'!K$2:L$11,2,FALSE),VLOOKUP(L2638,'Pontuação 3.0'!M$2:N$13,2,FALSE)),0)</f>
        <v>1925</v>
      </c>
      <c r="AA2638" s="12">
        <f t="shared" si="6"/>
        <v>193</v>
      </c>
      <c r="AB2638" s="12" t="str">
        <f t="array" ref="AB2638">IFERROR(INDEX('Pontuação 3.0'!G$13:G$191, MATCH(AA2638, 'Pontuação 3.0'!F$13:F$191, 0)), "Faixa Indefinida")</f>
        <v>C</v>
      </c>
      <c r="AC2638" s="12">
        <f t="shared" si="7"/>
        <v>0</v>
      </c>
      <c r="AD2638" s="12">
        <f t="shared" si="8"/>
        <v>0</v>
      </c>
      <c r="AE2638" s="12">
        <f t="shared" si="9"/>
        <v>1</v>
      </c>
      <c r="AF2638" s="12">
        <f t="shared" si="10"/>
        <v>0</v>
      </c>
    </row>
    <row r="2639" ht="15.75" customHeight="1">
      <c r="A2639" s="8">
        <v>45687.0</v>
      </c>
      <c r="B2639" s="9" t="s">
        <v>6181</v>
      </c>
      <c r="C2639" s="9" t="s">
        <v>6182</v>
      </c>
      <c r="D2639" s="15">
        <v>6.7999301037E10</v>
      </c>
      <c r="E2639" s="9" t="s">
        <v>13936</v>
      </c>
      <c r="F2639" s="9" t="s">
        <v>13950</v>
      </c>
      <c r="G2639" s="9" t="s">
        <v>13926</v>
      </c>
      <c r="H2639" s="9" t="s">
        <v>13949</v>
      </c>
      <c r="I2639" s="9" t="s">
        <v>13928</v>
      </c>
      <c r="J2639" s="9" t="s">
        <v>13939</v>
      </c>
      <c r="K2639" s="9" t="s">
        <v>13940</v>
      </c>
      <c r="L2639" s="9" t="s">
        <v>13931</v>
      </c>
      <c r="M2639" s="9" t="s">
        <v>13942</v>
      </c>
      <c r="N2639" s="13" t="s">
        <v>12</v>
      </c>
      <c r="O2639" s="13" t="s">
        <v>14</v>
      </c>
      <c r="P2639" s="13" t="s">
        <v>32</v>
      </c>
      <c r="Q2639" s="13" t="s">
        <v>48</v>
      </c>
      <c r="R2639" s="13" t="s">
        <v>15</v>
      </c>
      <c r="S2639" s="10">
        <f>ROUNDUP(SUM(VLOOKUP(F2639,'Pontuação'!A$2:B$11,2,FALSE),VLOOKUP(E2639,'Pontuação'!C$2:D$11,2,FALSE),VLOOKUP(H2639,'Pontuação'!I$2:J$11,2,FALSE),VLOOKUP(J2639,'Pontuação'!G$2:H$11,2,FALSE),VLOOKUP(L2639,'Pontuação'!M$2:N$13,2,FALSE)),0)</f>
        <v>1700</v>
      </c>
      <c r="T2639" s="11">
        <f t="shared" si="1"/>
        <v>170</v>
      </c>
      <c r="U2639" s="11" t="str">
        <f t="array" ref="U2639">IFERROR(INDEX('Pontuação'!G$13:G$101, MATCH(T2639, 'Pontuação'!F$13:F$101, 0)), "Faixa Indefinida")</f>
        <v>B</v>
      </c>
      <c r="V2639" s="11">
        <f t="shared" si="2"/>
        <v>0</v>
      </c>
      <c r="W2639" s="11">
        <f t="shared" si="3"/>
        <v>1</v>
      </c>
      <c r="X2639" s="11">
        <f t="shared" si="4"/>
        <v>0</v>
      </c>
      <c r="Y2639" s="11">
        <f t="shared" si="5"/>
        <v>0</v>
      </c>
      <c r="Z2639" s="12">
        <f>ROUNDUP(SUM(VLOOKUP(F2639,'Pontuação 3.0'!A$2:B$11,2,FALSE),VLOOKUP(E2639,'Pontuação 3.0'!C$2:D$11,2,FALSE),VLOOKUP(H2639,'Pontuação 3.0'!I$2:J$11,2,FALSE),VLOOKUP(J2639,'Pontuação 3.0'!G$2:H$11,2,FALSE),VLOOKUP(G2639,'Pontuação 3.0'!E$2:F$11,2,FALSE),VLOOKUP(K2639,'Pontuação 3.0'!K$2:L$11,2,FALSE),VLOOKUP(L2639,'Pontuação 3.0'!M$2:N$13,2,FALSE)),0)</f>
        <v>2361</v>
      </c>
      <c r="AA2639" s="12">
        <f t="shared" si="6"/>
        <v>236</v>
      </c>
      <c r="AB2639" s="12" t="str">
        <f t="array" ref="AB2639">IFERROR(INDEX('Pontuação 3.0'!G$13:G$191, MATCH(AA2639, 'Pontuação 3.0'!F$13:F$191, 0)), "Faixa Indefinida")</f>
        <v>A</v>
      </c>
      <c r="AC2639" s="12">
        <f t="shared" si="7"/>
        <v>1</v>
      </c>
      <c r="AD2639" s="12">
        <f t="shared" si="8"/>
        <v>0</v>
      </c>
      <c r="AE2639" s="12">
        <f t="shared" si="9"/>
        <v>0</v>
      </c>
      <c r="AF2639" s="12">
        <f t="shared" si="10"/>
        <v>0</v>
      </c>
    </row>
    <row r="2640" ht="15.75" customHeight="1">
      <c r="A2640" s="8">
        <v>45687.0</v>
      </c>
      <c r="B2640" s="9" t="s">
        <v>6191</v>
      </c>
      <c r="C2640" s="9" t="s">
        <v>6192</v>
      </c>
      <c r="D2640" s="15">
        <v>9.3991635301E10</v>
      </c>
      <c r="E2640" s="9" t="s">
        <v>13936</v>
      </c>
      <c r="F2640" s="9" t="s">
        <v>13950</v>
      </c>
      <c r="G2640" s="9" t="s">
        <v>13926</v>
      </c>
      <c r="H2640" s="9" t="s">
        <v>13949</v>
      </c>
      <c r="I2640" s="9" t="s">
        <v>13940</v>
      </c>
      <c r="J2640" s="9" t="s">
        <v>13956</v>
      </c>
      <c r="K2640" s="9" t="s">
        <v>13930</v>
      </c>
      <c r="L2640" s="9" t="s">
        <v>13959</v>
      </c>
      <c r="M2640" s="9" t="s">
        <v>13946</v>
      </c>
      <c r="N2640" s="13" t="s">
        <v>12</v>
      </c>
      <c r="O2640" s="13" t="s">
        <v>14</v>
      </c>
      <c r="P2640" s="13" t="s">
        <v>19</v>
      </c>
      <c r="Q2640" s="13" t="s">
        <v>20</v>
      </c>
      <c r="R2640" s="13" t="s">
        <v>15</v>
      </c>
      <c r="S2640" s="10">
        <f>ROUNDUP(SUM(VLOOKUP(F2640,'Pontuação'!A$2:B$11,2,FALSE),VLOOKUP(E2640,'Pontuação'!C$2:D$11,2,FALSE),VLOOKUP(H2640,'Pontuação'!I$2:J$11,2,FALSE),VLOOKUP(J2640,'Pontuação'!G$2:H$11,2,FALSE),VLOOKUP(L2640,'Pontuação'!M$2:N$13,2,FALSE)),0)</f>
        <v>1943</v>
      </c>
      <c r="T2640" s="11">
        <f t="shared" si="1"/>
        <v>194</v>
      </c>
      <c r="U2640" s="11" t="str">
        <f t="array" ref="U2640">IFERROR(INDEX('Pontuação'!G$13:G$101, MATCH(T2640, 'Pontuação'!F$13:F$101, 0)), "Faixa Indefinida")</f>
        <v>A</v>
      </c>
      <c r="V2640" s="11">
        <f t="shared" si="2"/>
        <v>1</v>
      </c>
      <c r="W2640" s="11">
        <f t="shared" si="3"/>
        <v>0</v>
      </c>
      <c r="X2640" s="11">
        <f t="shared" si="4"/>
        <v>0</v>
      </c>
      <c r="Y2640" s="11">
        <f t="shared" si="5"/>
        <v>0</v>
      </c>
      <c r="Z2640" s="12">
        <f>ROUNDUP(SUM(VLOOKUP(F2640,'Pontuação 3.0'!A$2:B$11,2,FALSE),VLOOKUP(E2640,'Pontuação 3.0'!C$2:D$11,2,FALSE),VLOOKUP(H2640,'Pontuação 3.0'!I$2:J$11,2,FALSE),VLOOKUP(J2640,'Pontuação 3.0'!G$2:H$11,2,FALSE),VLOOKUP(G2640,'Pontuação 3.0'!E$2:F$11,2,FALSE),VLOOKUP(K2640,'Pontuação 3.0'!K$2:L$11,2,FALSE),VLOOKUP(L2640,'Pontuação 3.0'!M$2:N$13,2,FALSE)),0)</f>
        <v>2939</v>
      </c>
      <c r="AA2640" s="12">
        <f t="shared" si="6"/>
        <v>294</v>
      </c>
      <c r="AB2640" s="12" t="str">
        <f t="array" ref="AB2640">IFERROR(INDEX('Pontuação 3.0'!G$13:G$191, MATCH(AA2640, 'Pontuação 3.0'!F$13:F$191, 0)), "Faixa Indefinida")</f>
        <v>A</v>
      </c>
      <c r="AC2640" s="12">
        <f t="shared" si="7"/>
        <v>1</v>
      </c>
      <c r="AD2640" s="12">
        <f t="shared" si="8"/>
        <v>0</v>
      </c>
      <c r="AE2640" s="12">
        <f t="shared" si="9"/>
        <v>0</v>
      </c>
      <c r="AF2640" s="12">
        <f t="shared" si="10"/>
        <v>0</v>
      </c>
    </row>
    <row r="2641" ht="15.75" customHeight="1">
      <c r="A2641" s="8">
        <v>45687.0</v>
      </c>
      <c r="B2641" s="9" t="s">
        <v>6187</v>
      </c>
      <c r="C2641" s="9" t="s">
        <v>6188</v>
      </c>
      <c r="D2641" s="15">
        <v>6.399104941E10</v>
      </c>
      <c r="E2641" s="9" t="s">
        <v>13936</v>
      </c>
      <c r="F2641" s="9" t="s">
        <v>13950</v>
      </c>
      <c r="G2641" s="9" t="s">
        <v>13926</v>
      </c>
      <c r="H2641" s="9" t="s">
        <v>13951</v>
      </c>
      <c r="I2641" s="9" t="s">
        <v>13928</v>
      </c>
      <c r="J2641" s="9" t="s">
        <v>13929</v>
      </c>
      <c r="K2641" s="9" t="s">
        <v>13940</v>
      </c>
      <c r="L2641" s="9" t="s">
        <v>13931</v>
      </c>
      <c r="M2641" s="9" t="s">
        <v>13942</v>
      </c>
      <c r="N2641" s="13" t="s">
        <v>12</v>
      </c>
      <c r="O2641" s="13" t="s">
        <v>14</v>
      </c>
      <c r="P2641" s="13" t="s">
        <v>32</v>
      </c>
      <c r="Q2641" s="13" t="s">
        <v>77</v>
      </c>
      <c r="R2641" s="13" t="s">
        <v>15</v>
      </c>
      <c r="S2641" s="10">
        <f>ROUNDUP(SUM(VLOOKUP(F2641,'Pontuação'!A$2:B$11,2,FALSE),VLOOKUP(E2641,'Pontuação'!C$2:D$11,2,FALSE),VLOOKUP(H2641,'Pontuação'!I$2:J$11,2,FALSE),VLOOKUP(J2641,'Pontuação'!G$2:H$11,2,FALSE),VLOOKUP(L2641,'Pontuação'!M$2:N$13,2,FALSE)),0)</f>
        <v>1553</v>
      </c>
      <c r="T2641" s="11">
        <f t="shared" si="1"/>
        <v>155</v>
      </c>
      <c r="U2641" s="11" t="str">
        <f t="array" ref="U2641">IFERROR(INDEX('Pontuação'!G$13:G$101, MATCH(T2641, 'Pontuação'!F$13:F$101, 0)), "Faixa Indefinida")</f>
        <v>C</v>
      </c>
      <c r="V2641" s="11">
        <f t="shared" si="2"/>
        <v>0</v>
      </c>
      <c r="W2641" s="11">
        <f t="shared" si="3"/>
        <v>0</v>
      </c>
      <c r="X2641" s="11">
        <f t="shared" si="4"/>
        <v>1</v>
      </c>
      <c r="Y2641" s="11">
        <f t="shared" si="5"/>
        <v>0</v>
      </c>
      <c r="Z2641" s="12">
        <f>ROUNDUP(SUM(VLOOKUP(F2641,'Pontuação 3.0'!A$2:B$11,2,FALSE),VLOOKUP(E2641,'Pontuação 3.0'!C$2:D$11,2,FALSE),VLOOKUP(H2641,'Pontuação 3.0'!I$2:J$11,2,FALSE),VLOOKUP(J2641,'Pontuação 3.0'!G$2:H$11,2,FALSE),VLOOKUP(G2641,'Pontuação 3.0'!E$2:F$11,2,FALSE),VLOOKUP(K2641,'Pontuação 3.0'!K$2:L$11,2,FALSE),VLOOKUP(L2641,'Pontuação 3.0'!M$2:N$13,2,FALSE)),0)</f>
        <v>2122</v>
      </c>
      <c r="AA2641" s="12">
        <f t="shared" si="6"/>
        <v>212</v>
      </c>
      <c r="AB2641" s="12" t="str">
        <f t="array" ref="AB2641">IFERROR(INDEX('Pontuação 3.0'!G$13:G$191, MATCH(AA2641, 'Pontuação 3.0'!F$13:F$191, 0)), "Faixa Indefinida")</f>
        <v>C</v>
      </c>
      <c r="AC2641" s="12">
        <f t="shared" si="7"/>
        <v>0</v>
      </c>
      <c r="AD2641" s="12">
        <f t="shared" si="8"/>
        <v>0</v>
      </c>
      <c r="AE2641" s="12">
        <f t="shared" si="9"/>
        <v>1</v>
      </c>
      <c r="AF2641" s="12">
        <f t="shared" si="10"/>
        <v>0</v>
      </c>
    </row>
    <row r="2642" ht="15.75" customHeight="1">
      <c r="A2642" s="8">
        <v>45687.0</v>
      </c>
      <c r="B2642" s="9" t="s">
        <v>6196</v>
      </c>
      <c r="C2642" s="9" t="s">
        <v>6197</v>
      </c>
      <c r="D2642" s="15">
        <v>2.1997042106E10</v>
      </c>
      <c r="E2642" s="9" t="s">
        <v>13936</v>
      </c>
      <c r="F2642" s="9" t="s">
        <v>13948</v>
      </c>
      <c r="G2642" s="9" t="s">
        <v>13944</v>
      </c>
      <c r="H2642" s="9" t="s">
        <v>13949</v>
      </c>
      <c r="I2642" s="9" t="s">
        <v>13940</v>
      </c>
      <c r="J2642" s="9" t="s">
        <v>13929</v>
      </c>
      <c r="K2642" s="9" t="s">
        <v>13940</v>
      </c>
      <c r="L2642" s="9" t="s">
        <v>13931</v>
      </c>
      <c r="M2642" s="9" t="s">
        <v>13932</v>
      </c>
      <c r="N2642" s="13" t="s">
        <v>12</v>
      </c>
      <c r="O2642" s="13" t="s">
        <v>14</v>
      </c>
      <c r="P2642" s="13" t="s">
        <v>32</v>
      </c>
      <c r="Q2642" s="13" t="s">
        <v>20</v>
      </c>
      <c r="R2642" s="13" t="s">
        <v>15</v>
      </c>
      <c r="S2642" s="10">
        <f>ROUNDUP(SUM(VLOOKUP(F2642,'Pontuação'!A$2:B$11,2,FALSE),VLOOKUP(E2642,'Pontuação'!C$2:D$11,2,FALSE),VLOOKUP(H2642,'Pontuação'!I$2:J$11,2,FALSE),VLOOKUP(J2642,'Pontuação'!G$2:H$11,2,FALSE),VLOOKUP(L2642,'Pontuação'!M$2:N$13,2,FALSE)),0)</f>
        <v>1583</v>
      </c>
      <c r="T2642" s="11">
        <f t="shared" si="1"/>
        <v>158</v>
      </c>
      <c r="U2642" s="11" t="str">
        <f t="array" ref="U2642">IFERROR(INDEX('Pontuação'!G$13:G$101, MATCH(T2642, 'Pontuação'!F$13:F$101, 0)), "Faixa Indefinida")</f>
        <v>C</v>
      </c>
      <c r="V2642" s="11">
        <f t="shared" si="2"/>
        <v>0</v>
      </c>
      <c r="W2642" s="11">
        <f t="shared" si="3"/>
        <v>0</v>
      </c>
      <c r="X2642" s="11">
        <f t="shared" si="4"/>
        <v>1</v>
      </c>
      <c r="Y2642" s="11">
        <f t="shared" si="5"/>
        <v>0</v>
      </c>
      <c r="Z2642" s="12">
        <f>ROUNDUP(SUM(VLOOKUP(F2642,'Pontuação 3.0'!A$2:B$11,2,FALSE),VLOOKUP(E2642,'Pontuação 3.0'!C$2:D$11,2,FALSE),VLOOKUP(H2642,'Pontuação 3.0'!I$2:J$11,2,FALSE),VLOOKUP(J2642,'Pontuação 3.0'!G$2:H$11,2,FALSE),VLOOKUP(G2642,'Pontuação 3.0'!E$2:F$11,2,FALSE),VLOOKUP(K2642,'Pontuação 3.0'!K$2:L$11,2,FALSE),VLOOKUP(L2642,'Pontuação 3.0'!M$2:N$13,2,FALSE)),0)</f>
        <v>1936</v>
      </c>
      <c r="AA2642" s="12">
        <f t="shared" si="6"/>
        <v>194</v>
      </c>
      <c r="AB2642" s="12" t="str">
        <f t="array" ref="AB2642">IFERROR(INDEX('Pontuação 3.0'!G$13:G$191, MATCH(AA2642, 'Pontuação 3.0'!F$13:F$191, 0)), "Faixa Indefinida")</f>
        <v>C</v>
      </c>
      <c r="AC2642" s="12">
        <f t="shared" si="7"/>
        <v>0</v>
      </c>
      <c r="AD2642" s="12">
        <f t="shared" si="8"/>
        <v>0</v>
      </c>
      <c r="AE2642" s="12">
        <f t="shared" si="9"/>
        <v>1</v>
      </c>
      <c r="AF2642" s="12">
        <f t="shared" si="10"/>
        <v>0</v>
      </c>
    </row>
    <row r="2643" ht="15.75" customHeight="1">
      <c r="A2643" s="8">
        <v>45687.0</v>
      </c>
      <c r="B2643" s="9" t="s">
        <v>6193</v>
      </c>
      <c r="C2643" s="9" t="s">
        <v>6194</v>
      </c>
      <c r="D2643" s="9" t="s">
        <v>6195</v>
      </c>
      <c r="E2643" s="9" t="s">
        <v>13936</v>
      </c>
      <c r="F2643" s="9" t="s">
        <v>13950</v>
      </c>
      <c r="G2643" s="9" t="s">
        <v>13957</v>
      </c>
      <c r="H2643" s="9" t="s">
        <v>13949</v>
      </c>
      <c r="I2643" s="9" t="s">
        <v>13928</v>
      </c>
      <c r="J2643" s="9" t="s">
        <v>13929</v>
      </c>
      <c r="K2643" s="9" t="s">
        <v>13940</v>
      </c>
      <c r="L2643" s="9" t="s">
        <v>13945</v>
      </c>
      <c r="M2643" s="9" t="s">
        <v>13942</v>
      </c>
      <c r="N2643" s="13" t="s">
        <v>12</v>
      </c>
      <c r="O2643" s="13" t="s">
        <v>14</v>
      </c>
      <c r="P2643" s="13" t="s">
        <v>71</v>
      </c>
      <c r="Q2643" s="13" t="s">
        <v>20</v>
      </c>
      <c r="R2643" s="13" t="s">
        <v>15</v>
      </c>
      <c r="S2643" s="10">
        <f>ROUNDUP(SUM(VLOOKUP(F2643,'Pontuação'!A$2:B$11,2,FALSE),VLOOKUP(E2643,'Pontuação'!C$2:D$11,2,FALSE),VLOOKUP(H2643,'Pontuação'!I$2:J$11,2,FALSE),VLOOKUP(J2643,'Pontuação'!G$2:H$11,2,FALSE),VLOOKUP(L2643,'Pontuação'!M$2:N$13,2,FALSE)),0)</f>
        <v>1727</v>
      </c>
      <c r="T2643" s="11">
        <f t="shared" si="1"/>
        <v>173</v>
      </c>
      <c r="U2643" s="11" t="str">
        <f t="array" ref="U2643">IFERROR(INDEX('Pontuação'!G$13:G$101, MATCH(T2643, 'Pontuação'!F$13:F$101, 0)), "Faixa Indefinida")</f>
        <v>B</v>
      </c>
      <c r="V2643" s="11">
        <f t="shared" si="2"/>
        <v>0</v>
      </c>
      <c r="W2643" s="11">
        <f t="shared" si="3"/>
        <v>1</v>
      </c>
      <c r="X2643" s="11">
        <f t="shared" si="4"/>
        <v>0</v>
      </c>
      <c r="Y2643" s="11">
        <f t="shared" si="5"/>
        <v>0</v>
      </c>
      <c r="Z2643" s="12">
        <f>ROUNDUP(SUM(VLOOKUP(F2643,'Pontuação 3.0'!A$2:B$11,2,FALSE),VLOOKUP(E2643,'Pontuação 3.0'!C$2:D$11,2,FALSE),VLOOKUP(H2643,'Pontuação 3.0'!I$2:J$11,2,FALSE),VLOOKUP(J2643,'Pontuação 3.0'!G$2:H$11,2,FALSE),VLOOKUP(G2643,'Pontuação 3.0'!E$2:F$11,2,FALSE),VLOOKUP(K2643,'Pontuação 3.0'!K$2:L$11,2,FALSE),VLOOKUP(L2643,'Pontuação 3.0'!M$2:N$13,2,FALSE)),0)</f>
        <v>2145</v>
      </c>
      <c r="AA2643" s="12">
        <f t="shared" si="6"/>
        <v>215</v>
      </c>
      <c r="AB2643" s="12" t="str">
        <f t="array" ref="AB2643">IFERROR(INDEX('Pontuação 3.0'!G$13:G$191, MATCH(AA2643, 'Pontuação 3.0'!F$13:F$191, 0)), "Faixa Indefinida")</f>
        <v>B</v>
      </c>
      <c r="AC2643" s="12">
        <f t="shared" si="7"/>
        <v>0</v>
      </c>
      <c r="AD2643" s="12">
        <f t="shared" si="8"/>
        <v>1</v>
      </c>
      <c r="AE2643" s="12">
        <f t="shared" si="9"/>
        <v>0</v>
      </c>
      <c r="AF2643" s="12">
        <f t="shared" si="10"/>
        <v>0</v>
      </c>
    </row>
    <row r="2644" ht="15.75" customHeight="1">
      <c r="A2644" s="8">
        <v>45687.0</v>
      </c>
      <c r="B2644" s="9" t="s">
        <v>6198</v>
      </c>
      <c r="C2644" s="9" t="s">
        <v>6199</v>
      </c>
      <c r="D2644" s="15">
        <v>2.1991159002E10</v>
      </c>
      <c r="E2644" s="9" t="s">
        <v>13936</v>
      </c>
      <c r="F2644" s="9" t="s">
        <v>13948</v>
      </c>
      <c r="G2644" s="9" t="s">
        <v>13944</v>
      </c>
      <c r="H2644" s="9" t="s">
        <v>13927</v>
      </c>
      <c r="I2644" s="9" t="s">
        <v>13940</v>
      </c>
      <c r="J2644" s="9" t="s">
        <v>13929</v>
      </c>
      <c r="K2644" s="9" t="s">
        <v>13940</v>
      </c>
      <c r="L2644" s="9" t="s">
        <v>13945</v>
      </c>
      <c r="M2644" s="9" t="s">
        <v>13952</v>
      </c>
      <c r="N2644" s="13" t="s">
        <v>12</v>
      </c>
      <c r="O2644" s="13" t="s">
        <v>14</v>
      </c>
      <c r="P2644" s="13" t="s">
        <v>32</v>
      </c>
      <c r="Q2644" s="13" t="s">
        <v>48</v>
      </c>
      <c r="R2644" s="13" t="s">
        <v>15</v>
      </c>
      <c r="S2644" s="10">
        <f>ROUNDUP(SUM(VLOOKUP(F2644,'Pontuação'!A$2:B$11,2,FALSE),VLOOKUP(E2644,'Pontuação'!C$2:D$11,2,FALSE),VLOOKUP(H2644,'Pontuação'!I$2:J$11,2,FALSE),VLOOKUP(J2644,'Pontuação'!G$2:H$11,2,FALSE),VLOOKUP(L2644,'Pontuação'!M$2:N$13,2,FALSE)),0)</f>
        <v>1559</v>
      </c>
      <c r="T2644" s="11">
        <f t="shared" si="1"/>
        <v>156</v>
      </c>
      <c r="U2644" s="11" t="str">
        <f t="array" ref="U2644">IFERROR(INDEX('Pontuação'!G$13:G$101, MATCH(T2644, 'Pontuação'!F$13:F$101, 0)), "Faixa Indefinida")</f>
        <v>C</v>
      </c>
      <c r="V2644" s="11">
        <f t="shared" si="2"/>
        <v>0</v>
      </c>
      <c r="W2644" s="11">
        <f t="shared" si="3"/>
        <v>0</v>
      </c>
      <c r="X2644" s="11">
        <f t="shared" si="4"/>
        <v>1</v>
      </c>
      <c r="Y2644" s="11">
        <f t="shared" si="5"/>
        <v>0</v>
      </c>
      <c r="Z2644" s="12">
        <f>ROUNDUP(SUM(VLOOKUP(F2644,'Pontuação 3.0'!A$2:B$11,2,FALSE),VLOOKUP(E2644,'Pontuação 3.0'!C$2:D$11,2,FALSE),VLOOKUP(H2644,'Pontuação 3.0'!I$2:J$11,2,FALSE),VLOOKUP(J2644,'Pontuação 3.0'!G$2:H$11,2,FALSE),VLOOKUP(G2644,'Pontuação 3.0'!E$2:F$11,2,FALSE),VLOOKUP(K2644,'Pontuação 3.0'!K$2:L$11,2,FALSE),VLOOKUP(L2644,'Pontuação 3.0'!M$2:N$13,2,FALSE)),0)</f>
        <v>1787</v>
      </c>
      <c r="AA2644" s="12">
        <f t="shared" si="6"/>
        <v>179</v>
      </c>
      <c r="AB2644" s="12" t="str">
        <f t="array" ref="AB2644">IFERROR(INDEX('Pontuação 3.0'!G$13:G$191, MATCH(AA2644, 'Pontuação 3.0'!F$13:F$191, 0)), "Faixa Indefinida")</f>
        <v>D</v>
      </c>
      <c r="AC2644" s="12">
        <f t="shared" si="7"/>
        <v>0</v>
      </c>
      <c r="AD2644" s="12">
        <f t="shared" si="8"/>
        <v>0</v>
      </c>
      <c r="AE2644" s="12">
        <f t="shared" si="9"/>
        <v>0</v>
      </c>
      <c r="AF2644" s="12">
        <f t="shared" si="10"/>
        <v>1</v>
      </c>
    </row>
    <row r="2645" ht="15.75" customHeight="1">
      <c r="A2645" s="8">
        <v>45687.0</v>
      </c>
      <c r="B2645" s="9" t="s">
        <v>6202</v>
      </c>
      <c r="C2645" s="9" t="s">
        <v>6203</v>
      </c>
      <c r="D2645" s="15">
        <v>1.1920170453E10</v>
      </c>
      <c r="E2645" s="9" t="s">
        <v>13936</v>
      </c>
      <c r="F2645" s="9" t="s">
        <v>13950</v>
      </c>
      <c r="G2645" s="9" t="s">
        <v>13944</v>
      </c>
      <c r="H2645" s="9" t="s">
        <v>13960</v>
      </c>
      <c r="I2645" s="9" t="s">
        <v>13940</v>
      </c>
      <c r="J2645" s="9" t="s">
        <v>13929</v>
      </c>
      <c r="K2645" s="9" t="s">
        <v>13940</v>
      </c>
      <c r="L2645" s="9" t="s">
        <v>13945</v>
      </c>
      <c r="M2645" s="9" t="s">
        <v>13942</v>
      </c>
      <c r="N2645" s="13" t="s">
        <v>12</v>
      </c>
      <c r="O2645" s="13" t="s">
        <v>14</v>
      </c>
      <c r="P2645" s="13" t="s">
        <v>32</v>
      </c>
      <c r="Q2645" s="13" t="s">
        <v>20</v>
      </c>
      <c r="R2645" s="13" t="s">
        <v>15</v>
      </c>
      <c r="S2645" s="10">
        <f>ROUNDUP(SUM(VLOOKUP(F2645,'Pontuação'!A$2:B$11,2,FALSE),VLOOKUP(E2645,'Pontuação'!C$2:D$11,2,FALSE),VLOOKUP(H2645,'Pontuação'!I$2:J$11,2,FALSE),VLOOKUP(J2645,'Pontuação'!G$2:H$11,2,FALSE),VLOOKUP(L2645,'Pontuação'!M$2:N$13,2,FALSE)),0)</f>
        <v>1501</v>
      </c>
      <c r="T2645" s="11">
        <f t="shared" si="1"/>
        <v>150</v>
      </c>
      <c r="U2645" s="11" t="str">
        <f t="array" ref="U2645">IFERROR(INDEX('Pontuação'!G$13:G$101, MATCH(T2645, 'Pontuação'!F$13:F$101, 0)), "Faixa Indefinida")</f>
        <v>C</v>
      </c>
      <c r="V2645" s="11">
        <f t="shared" si="2"/>
        <v>0</v>
      </c>
      <c r="W2645" s="11">
        <f t="shared" si="3"/>
        <v>0</v>
      </c>
      <c r="X2645" s="11">
        <f t="shared" si="4"/>
        <v>1</v>
      </c>
      <c r="Y2645" s="11">
        <f t="shared" si="5"/>
        <v>0</v>
      </c>
      <c r="Z2645" s="12">
        <f>ROUNDUP(SUM(VLOOKUP(F2645,'Pontuação 3.0'!A$2:B$11,2,FALSE),VLOOKUP(E2645,'Pontuação 3.0'!C$2:D$11,2,FALSE),VLOOKUP(H2645,'Pontuação 3.0'!I$2:J$11,2,FALSE),VLOOKUP(J2645,'Pontuação 3.0'!G$2:H$11,2,FALSE),VLOOKUP(G2645,'Pontuação 3.0'!E$2:F$11,2,FALSE),VLOOKUP(K2645,'Pontuação 3.0'!K$2:L$11,2,FALSE),VLOOKUP(L2645,'Pontuação 3.0'!M$2:N$13,2,FALSE)),0)</f>
        <v>1960</v>
      </c>
      <c r="AA2645" s="12">
        <f t="shared" si="6"/>
        <v>196</v>
      </c>
      <c r="AB2645" s="12" t="str">
        <f t="array" ref="AB2645">IFERROR(INDEX('Pontuação 3.0'!G$13:G$191, MATCH(AA2645, 'Pontuação 3.0'!F$13:F$191, 0)), "Faixa Indefinida")</f>
        <v>C</v>
      </c>
      <c r="AC2645" s="12">
        <f t="shared" si="7"/>
        <v>0</v>
      </c>
      <c r="AD2645" s="12">
        <f t="shared" si="8"/>
        <v>0</v>
      </c>
      <c r="AE2645" s="12">
        <f t="shared" si="9"/>
        <v>1</v>
      </c>
      <c r="AF2645" s="12">
        <f t="shared" si="10"/>
        <v>0</v>
      </c>
    </row>
    <row r="2646" ht="15.75" customHeight="1">
      <c r="A2646" s="8">
        <v>45687.0</v>
      </c>
      <c r="B2646" s="9" t="s">
        <v>6200</v>
      </c>
      <c r="C2646" s="9" t="s">
        <v>6201</v>
      </c>
      <c r="D2646" s="15">
        <v>7.7981659278E10</v>
      </c>
      <c r="E2646" s="9" t="s">
        <v>13936</v>
      </c>
      <c r="F2646" s="9" t="s">
        <v>13948</v>
      </c>
      <c r="G2646" s="9" t="s">
        <v>13926</v>
      </c>
      <c r="H2646" s="9" t="s">
        <v>13951</v>
      </c>
      <c r="I2646" s="9" t="s">
        <v>13940</v>
      </c>
      <c r="J2646" s="9" t="s">
        <v>13929</v>
      </c>
      <c r="K2646" s="9" t="s">
        <v>13940</v>
      </c>
      <c r="L2646" s="9" t="s">
        <v>13954</v>
      </c>
      <c r="M2646" s="9" t="s">
        <v>13967</v>
      </c>
      <c r="N2646" s="13" t="s">
        <v>12</v>
      </c>
      <c r="O2646" s="13" t="s">
        <v>14</v>
      </c>
      <c r="P2646" s="13" t="s">
        <v>32</v>
      </c>
      <c r="Q2646" s="13" t="s">
        <v>20</v>
      </c>
      <c r="R2646" s="13" t="s">
        <v>15</v>
      </c>
      <c r="S2646" s="10">
        <f>ROUNDUP(SUM(VLOOKUP(F2646,'Pontuação'!A$2:B$11,2,FALSE),VLOOKUP(E2646,'Pontuação'!C$2:D$11,2,FALSE),VLOOKUP(H2646,'Pontuação'!I$2:J$11,2,FALSE),VLOOKUP(J2646,'Pontuação'!G$2:H$11,2,FALSE),VLOOKUP(L2646,'Pontuação'!M$2:N$13,2,FALSE)),0)</f>
        <v>1504</v>
      </c>
      <c r="T2646" s="11">
        <f t="shared" si="1"/>
        <v>150</v>
      </c>
      <c r="U2646" s="11" t="str">
        <f t="array" ref="U2646">IFERROR(INDEX('Pontuação'!G$13:G$101, MATCH(T2646, 'Pontuação'!F$13:F$101, 0)), "Faixa Indefinida")</f>
        <v>C</v>
      </c>
      <c r="V2646" s="11">
        <f t="shared" si="2"/>
        <v>0</v>
      </c>
      <c r="W2646" s="11">
        <f t="shared" si="3"/>
        <v>0</v>
      </c>
      <c r="X2646" s="11">
        <f t="shared" si="4"/>
        <v>1</v>
      </c>
      <c r="Y2646" s="11">
        <f t="shared" si="5"/>
        <v>0</v>
      </c>
      <c r="Z2646" s="12">
        <f>ROUNDUP(SUM(VLOOKUP(F2646,'Pontuação 3.0'!A$2:B$11,2,FALSE),VLOOKUP(E2646,'Pontuação 3.0'!C$2:D$11,2,FALSE),VLOOKUP(H2646,'Pontuação 3.0'!I$2:J$11,2,FALSE),VLOOKUP(J2646,'Pontuação 3.0'!G$2:H$11,2,FALSE),VLOOKUP(G2646,'Pontuação 3.0'!E$2:F$11,2,FALSE),VLOOKUP(K2646,'Pontuação 3.0'!K$2:L$11,2,FALSE),VLOOKUP(L2646,'Pontuação 3.0'!M$2:N$13,2,FALSE)),0)</f>
        <v>1959</v>
      </c>
      <c r="AA2646" s="12">
        <f t="shared" si="6"/>
        <v>196</v>
      </c>
      <c r="AB2646" s="12" t="str">
        <f t="array" ref="AB2646">IFERROR(INDEX('Pontuação 3.0'!G$13:G$191, MATCH(AA2646, 'Pontuação 3.0'!F$13:F$191, 0)), "Faixa Indefinida")</f>
        <v>C</v>
      </c>
      <c r="AC2646" s="12">
        <f t="shared" si="7"/>
        <v>0</v>
      </c>
      <c r="AD2646" s="12">
        <f t="shared" si="8"/>
        <v>0</v>
      </c>
      <c r="AE2646" s="12">
        <f t="shared" si="9"/>
        <v>1</v>
      </c>
      <c r="AF2646" s="12">
        <f t="shared" si="10"/>
        <v>0</v>
      </c>
    </row>
    <row r="2647" ht="15.75" customHeight="1">
      <c r="A2647" s="8">
        <v>45687.0</v>
      </c>
      <c r="B2647" s="9" t="s">
        <v>6209</v>
      </c>
      <c r="C2647" s="9" t="s">
        <v>6210</v>
      </c>
      <c r="D2647" s="15">
        <v>1.1953101E10</v>
      </c>
      <c r="E2647" s="9" t="s">
        <v>13936</v>
      </c>
      <c r="F2647" s="9" t="s">
        <v>13948</v>
      </c>
      <c r="G2647" s="9" t="s">
        <v>13955</v>
      </c>
      <c r="H2647" s="9" t="s">
        <v>13951</v>
      </c>
      <c r="I2647" s="9" t="s">
        <v>13940</v>
      </c>
      <c r="J2647" s="9" t="s">
        <v>13929</v>
      </c>
      <c r="K2647" s="9" t="s">
        <v>13940</v>
      </c>
      <c r="L2647" s="9" t="s">
        <v>13931</v>
      </c>
      <c r="M2647" s="9" t="s">
        <v>13952</v>
      </c>
      <c r="N2647" s="13" t="s">
        <v>12</v>
      </c>
      <c r="O2647" s="13" t="s">
        <v>14</v>
      </c>
      <c r="P2647" s="13" t="s">
        <v>333</v>
      </c>
      <c r="Q2647" s="13" t="s">
        <v>33</v>
      </c>
      <c r="R2647" s="13" t="s">
        <v>65</v>
      </c>
      <c r="S2647" s="10">
        <f>ROUNDUP(SUM(VLOOKUP(F2647,'Pontuação'!A$2:B$11,2,FALSE),VLOOKUP(E2647,'Pontuação'!C$2:D$11,2,FALSE),VLOOKUP(H2647,'Pontuação'!I$2:J$11,2,FALSE),VLOOKUP(J2647,'Pontuação'!G$2:H$11,2,FALSE),VLOOKUP(L2647,'Pontuação'!M$2:N$13,2,FALSE)),0)</f>
        <v>1541</v>
      </c>
      <c r="T2647" s="11">
        <f t="shared" si="1"/>
        <v>154</v>
      </c>
      <c r="U2647" s="11" t="str">
        <f t="array" ref="U2647">IFERROR(INDEX('Pontuação'!G$13:G$101, MATCH(T2647, 'Pontuação'!F$13:F$101, 0)), "Faixa Indefinida")</f>
        <v>C</v>
      </c>
      <c r="V2647" s="11">
        <f t="shared" si="2"/>
        <v>0</v>
      </c>
      <c r="W2647" s="11">
        <f t="shared" si="3"/>
        <v>0</v>
      </c>
      <c r="X2647" s="11">
        <f t="shared" si="4"/>
        <v>1</v>
      </c>
      <c r="Y2647" s="11">
        <f t="shared" si="5"/>
        <v>0</v>
      </c>
      <c r="Z2647" s="12">
        <f>ROUNDUP(SUM(VLOOKUP(F2647,'Pontuação 3.0'!A$2:B$11,2,FALSE),VLOOKUP(E2647,'Pontuação 3.0'!C$2:D$11,2,FALSE),VLOOKUP(H2647,'Pontuação 3.0'!I$2:J$11,2,FALSE),VLOOKUP(J2647,'Pontuação 3.0'!G$2:H$11,2,FALSE),VLOOKUP(G2647,'Pontuação 3.0'!E$2:F$11,2,FALSE),VLOOKUP(K2647,'Pontuação 3.0'!K$2:L$11,2,FALSE),VLOOKUP(L2647,'Pontuação 3.0'!M$2:N$13,2,FALSE)),0)</f>
        <v>2083</v>
      </c>
      <c r="AA2647" s="12">
        <f t="shared" si="6"/>
        <v>208</v>
      </c>
      <c r="AB2647" s="12" t="str">
        <f t="array" ref="AB2647">IFERROR(INDEX('Pontuação 3.0'!G$13:G$191, MATCH(AA2647, 'Pontuação 3.0'!F$13:F$191, 0)), "Faixa Indefinida")</f>
        <v>C</v>
      </c>
      <c r="AC2647" s="12">
        <f t="shared" si="7"/>
        <v>0</v>
      </c>
      <c r="AD2647" s="12">
        <f t="shared" si="8"/>
        <v>0</v>
      </c>
      <c r="AE2647" s="12">
        <f t="shared" si="9"/>
        <v>1</v>
      </c>
      <c r="AF2647" s="12">
        <f t="shared" si="10"/>
        <v>0</v>
      </c>
    </row>
    <row r="2648" ht="15.75" customHeight="1">
      <c r="A2648" s="8">
        <v>45687.0</v>
      </c>
      <c r="B2648" s="9" t="s">
        <v>6206</v>
      </c>
      <c r="C2648" s="9" t="s">
        <v>6207</v>
      </c>
      <c r="D2648" s="9" t="s">
        <v>6208</v>
      </c>
      <c r="E2648" s="9" t="s">
        <v>13936</v>
      </c>
      <c r="F2648" s="9" t="s">
        <v>13950</v>
      </c>
      <c r="G2648" s="9" t="s">
        <v>13944</v>
      </c>
      <c r="H2648" s="9" t="s">
        <v>13951</v>
      </c>
      <c r="I2648" s="9" t="s">
        <v>13928</v>
      </c>
      <c r="J2648" s="9" t="s">
        <v>13939</v>
      </c>
      <c r="K2648" s="9" t="s">
        <v>13940</v>
      </c>
      <c r="L2648" s="9" t="s">
        <v>13954</v>
      </c>
      <c r="M2648" s="9" t="s">
        <v>13942</v>
      </c>
      <c r="N2648" s="13" t="s">
        <v>12</v>
      </c>
      <c r="O2648" s="13" t="s">
        <v>14</v>
      </c>
      <c r="P2648" s="13" t="s">
        <v>47</v>
      </c>
      <c r="Q2648" s="13" t="s">
        <v>20</v>
      </c>
      <c r="R2648" s="13" t="s">
        <v>15</v>
      </c>
      <c r="S2648" s="10">
        <f>ROUNDUP(SUM(VLOOKUP(F2648,'Pontuação'!A$2:B$11,2,FALSE),VLOOKUP(E2648,'Pontuação'!C$2:D$11,2,FALSE),VLOOKUP(H2648,'Pontuação'!I$2:J$11,2,FALSE),VLOOKUP(J2648,'Pontuação'!G$2:H$11,2,FALSE),VLOOKUP(L2648,'Pontuação'!M$2:N$13,2,FALSE)),0)</f>
        <v>1621</v>
      </c>
      <c r="T2648" s="11">
        <f t="shared" si="1"/>
        <v>162</v>
      </c>
      <c r="U2648" s="11" t="str">
        <f t="array" ref="U2648">IFERROR(INDEX('Pontuação'!G$13:G$101, MATCH(T2648, 'Pontuação'!F$13:F$101, 0)), "Faixa Indefinida")</f>
        <v>C</v>
      </c>
      <c r="V2648" s="11">
        <f t="shared" si="2"/>
        <v>0</v>
      </c>
      <c r="W2648" s="11">
        <f t="shared" si="3"/>
        <v>0</v>
      </c>
      <c r="X2648" s="11">
        <f t="shared" si="4"/>
        <v>1</v>
      </c>
      <c r="Y2648" s="11">
        <f t="shared" si="5"/>
        <v>0</v>
      </c>
      <c r="Z2648" s="12">
        <f>ROUNDUP(SUM(VLOOKUP(F2648,'Pontuação 3.0'!A$2:B$11,2,FALSE),VLOOKUP(E2648,'Pontuação 3.0'!C$2:D$11,2,FALSE),VLOOKUP(H2648,'Pontuação 3.0'!I$2:J$11,2,FALSE),VLOOKUP(J2648,'Pontuação 3.0'!G$2:H$11,2,FALSE),VLOOKUP(G2648,'Pontuação 3.0'!E$2:F$11,2,FALSE),VLOOKUP(K2648,'Pontuação 3.0'!K$2:L$11,2,FALSE),VLOOKUP(L2648,'Pontuação 3.0'!M$2:N$13,2,FALSE)),0)</f>
        <v>2104</v>
      </c>
      <c r="AA2648" s="12">
        <f t="shared" si="6"/>
        <v>210</v>
      </c>
      <c r="AB2648" s="12" t="str">
        <f t="array" ref="AB2648">IFERROR(INDEX('Pontuação 3.0'!G$13:G$191, MATCH(AA2648, 'Pontuação 3.0'!F$13:F$191, 0)), "Faixa Indefinida")</f>
        <v>C</v>
      </c>
      <c r="AC2648" s="12">
        <f t="shared" si="7"/>
        <v>0</v>
      </c>
      <c r="AD2648" s="12">
        <f t="shared" si="8"/>
        <v>0</v>
      </c>
      <c r="AE2648" s="12">
        <f t="shared" si="9"/>
        <v>1</v>
      </c>
      <c r="AF2648" s="12">
        <f t="shared" si="10"/>
        <v>0</v>
      </c>
    </row>
    <row r="2649" ht="15.75" customHeight="1">
      <c r="A2649" s="8">
        <v>45687.0</v>
      </c>
      <c r="B2649" s="9" t="s">
        <v>1577</v>
      </c>
      <c r="C2649" s="9" t="s">
        <v>6214</v>
      </c>
      <c r="D2649" s="15">
        <v>9.4981427749E10</v>
      </c>
      <c r="E2649" s="9" t="s">
        <v>13936</v>
      </c>
      <c r="F2649" s="9" t="s">
        <v>13950</v>
      </c>
      <c r="G2649" s="9" t="s">
        <v>13944</v>
      </c>
      <c r="H2649" s="9" t="s">
        <v>13927</v>
      </c>
      <c r="I2649" s="9" t="s">
        <v>13940</v>
      </c>
      <c r="J2649" s="9" t="s">
        <v>13929</v>
      </c>
      <c r="K2649" s="9" t="s">
        <v>13940</v>
      </c>
      <c r="L2649" s="9" t="s">
        <v>13931</v>
      </c>
      <c r="M2649" s="9" t="s">
        <v>13952</v>
      </c>
      <c r="N2649" s="13" t="s">
        <v>12</v>
      </c>
      <c r="O2649" s="13" t="s">
        <v>14</v>
      </c>
      <c r="P2649" s="13" t="s">
        <v>32</v>
      </c>
      <c r="Q2649" s="13" t="s">
        <v>33</v>
      </c>
      <c r="R2649" s="13" t="s">
        <v>15</v>
      </c>
      <c r="S2649" s="10">
        <f>ROUNDUP(SUM(VLOOKUP(F2649,'Pontuação'!A$2:B$11,2,FALSE),VLOOKUP(E2649,'Pontuação'!C$2:D$11,2,FALSE),VLOOKUP(H2649,'Pontuação'!I$2:J$11,2,FALSE),VLOOKUP(J2649,'Pontuação'!G$2:H$11,2,FALSE),VLOOKUP(L2649,'Pontuação'!M$2:N$13,2,FALSE)),0)</f>
        <v>1439</v>
      </c>
      <c r="T2649" s="11">
        <f t="shared" si="1"/>
        <v>144</v>
      </c>
      <c r="U2649" s="11" t="str">
        <f t="array" ref="U2649">IFERROR(INDEX('Pontuação'!G$13:G$101, MATCH(T2649, 'Pontuação'!F$13:F$101, 0)), "Faixa Indefinida")</f>
        <v>D</v>
      </c>
      <c r="V2649" s="11">
        <f t="shared" si="2"/>
        <v>0</v>
      </c>
      <c r="W2649" s="11">
        <f t="shared" si="3"/>
        <v>0</v>
      </c>
      <c r="X2649" s="11">
        <f t="shared" si="4"/>
        <v>0</v>
      </c>
      <c r="Y2649" s="11">
        <f t="shared" si="5"/>
        <v>1</v>
      </c>
      <c r="Z2649" s="12">
        <f>ROUNDUP(SUM(VLOOKUP(F2649,'Pontuação 3.0'!A$2:B$11,2,FALSE),VLOOKUP(E2649,'Pontuação 3.0'!C$2:D$11,2,FALSE),VLOOKUP(H2649,'Pontuação 3.0'!I$2:J$11,2,FALSE),VLOOKUP(J2649,'Pontuação 3.0'!G$2:H$11,2,FALSE),VLOOKUP(G2649,'Pontuação 3.0'!E$2:F$11,2,FALSE),VLOOKUP(K2649,'Pontuação 3.0'!K$2:L$11,2,FALSE),VLOOKUP(L2649,'Pontuação 3.0'!M$2:N$13,2,FALSE)),0)</f>
        <v>1834</v>
      </c>
      <c r="AA2649" s="12">
        <f t="shared" si="6"/>
        <v>183</v>
      </c>
      <c r="AB2649" s="12" t="str">
        <f t="array" ref="AB2649">IFERROR(INDEX('Pontuação 3.0'!G$13:G$191, MATCH(AA2649, 'Pontuação 3.0'!F$13:F$191, 0)), "Faixa Indefinida")</f>
        <v>D</v>
      </c>
      <c r="AC2649" s="12">
        <f t="shared" si="7"/>
        <v>0</v>
      </c>
      <c r="AD2649" s="12">
        <f t="shared" si="8"/>
        <v>0</v>
      </c>
      <c r="AE2649" s="12">
        <f t="shared" si="9"/>
        <v>0</v>
      </c>
      <c r="AF2649" s="12">
        <f t="shared" si="10"/>
        <v>1</v>
      </c>
    </row>
    <row r="2650" ht="15.75" customHeight="1">
      <c r="A2650" s="8">
        <v>45687.0</v>
      </c>
      <c r="B2650" s="9" t="s">
        <v>4069</v>
      </c>
      <c r="C2650" s="9" t="s">
        <v>6215</v>
      </c>
      <c r="D2650" s="15">
        <v>6.599351367E10</v>
      </c>
      <c r="E2650" s="9" t="s">
        <v>13936</v>
      </c>
      <c r="F2650" s="9" t="s">
        <v>13937</v>
      </c>
      <c r="G2650" s="9" t="s">
        <v>13926</v>
      </c>
      <c r="H2650" s="9" t="s">
        <v>13949</v>
      </c>
      <c r="I2650" s="9" t="s">
        <v>13940</v>
      </c>
      <c r="J2650" s="9" t="s">
        <v>13939</v>
      </c>
      <c r="K2650" s="9" t="s">
        <v>13940</v>
      </c>
      <c r="L2650" s="9" t="s">
        <v>13931</v>
      </c>
      <c r="M2650" s="9" t="s">
        <v>13967</v>
      </c>
      <c r="N2650" s="13" t="s">
        <v>12</v>
      </c>
      <c r="O2650" s="13" t="s">
        <v>14</v>
      </c>
      <c r="P2650" s="13" t="s">
        <v>32</v>
      </c>
      <c r="Q2650" s="13" t="s">
        <v>48</v>
      </c>
      <c r="R2650" s="13" t="s">
        <v>15</v>
      </c>
      <c r="S2650" s="10">
        <f>ROUNDUP(SUM(VLOOKUP(F2650,'Pontuação'!A$2:B$11,2,FALSE),VLOOKUP(E2650,'Pontuação'!C$2:D$11,2,FALSE),VLOOKUP(H2650,'Pontuação'!I$2:J$11,2,FALSE),VLOOKUP(J2650,'Pontuação'!G$2:H$11,2,FALSE),VLOOKUP(L2650,'Pontuação'!M$2:N$13,2,FALSE)),0)</f>
        <v>1671</v>
      </c>
      <c r="T2650" s="11">
        <f t="shared" si="1"/>
        <v>167</v>
      </c>
      <c r="U2650" s="11" t="str">
        <f t="array" ref="U2650">IFERROR(INDEX('Pontuação'!G$13:G$101, MATCH(T2650, 'Pontuação'!F$13:F$101, 0)), "Faixa Indefinida")</f>
        <v>B</v>
      </c>
      <c r="V2650" s="11">
        <f t="shared" si="2"/>
        <v>0</v>
      </c>
      <c r="W2650" s="11">
        <f t="shared" si="3"/>
        <v>1</v>
      </c>
      <c r="X2650" s="11">
        <f t="shared" si="4"/>
        <v>0</v>
      </c>
      <c r="Y2650" s="11">
        <f t="shared" si="5"/>
        <v>0</v>
      </c>
      <c r="Z2650" s="12">
        <f>ROUNDUP(SUM(VLOOKUP(F2650,'Pontuação 3.0'!A$2:B$11,2,FALSE),VLOOKUP(E2650,'Pontuação 3.0'!C$2:D$11,2,FALSE),VLOOKUP(H2650,'Pontuação 3.0'!I$2:J$11,2,FALSE),VLOOKUP(J2650,'Pontuação 3.0'!G$2:H$11,2,FALSE),VLOOKUP(G2650,'Pontuação 3.0'!E$2:F$11,2,FALSE),VLOOKUP(K2650,'Pontuação 3.0'!K$2:L$11,2,FALSE),VLOOKUP(L2650,'Pontuação 3.0'!M$2:N$13,2,FALSE)),0)</f>
        <v>2139</v>
      </c>
      <c r="AA2650" s="12">
        <f t="shared" si="6"/>
        <v>214</v>
      </c>
      <c r="AB2650" s="12" t="str">
        <f t="array" ref="AB2650">IFERROR(INDEX('Pontuação 3.0'!G$13:G$191, MATCH(AA2650, 'Pontuação 3.0'!F$13:F$191, 0)), "Faixa Indefinida")</f>
        <v>B</v>
      </c>
      <c r="AC2650" s="12">
        <f t="shared" si="7"/>
        <v>0</v>
      </c>
      <c r="AD2650" s="12">
        <f t="shared" si="8"/>
        <v>1</v>
      </c>
      <c r="AE2650" s="12">
        <f t="shared" si="9"/>
        <v>0</v>
      </c>
      <c r="AF2650" s="12">
        <f t="shared" si="10"/>
        <v>0</v>
      </c>
    </row>
    <row r="2651" ht="15.75" customHeight="1">
      <c r="A2651" s="8">
        <v>45687.0</v>
      </c>
      <c r="B2651" s="9" t="s">
        <v>6204</v>
      </c>
      <c r="C2651" s="9" t="s">
        <v>6205</v>
      </c>
      <c r="D2651" s="15">
        <v>2.1977427276E10</v>
      </c>
      <c r="E2651" s="9" t="s">
        <v>13936</v>
      </c>
      <c r="F2651" s="9" t="s">
        <v>13948</v>
      </c>
      <c r="G2651" s="9" t="s">
        <v>13926</v>
      </c>
      <c r="H2651" s="9" t="s">
        <v>13949</v>
      </c>
      <c r="I2651" s="9" t="s">
        <v>13928</v>
      </c>
      <c r="J2651" s="9" t="s">
        <v>13929</v>
      </c>
      <c r="K2651" s="9" t="s">
        <v>13930</v>
      </c>
      <c r="L2651" s="9" t="s">
        <v>13945</v>
      </c>
      <c r="M2651" s="9" t="s">
        <v>13952</v>
      </c>
      <c r="N2651" s="13" t="s">
        <v>12</v>
      </c>
      <c r="O2651" s="13" t="s">
        <v>14</v>
      </c>
      <c r="P2651" s="13" t="s">
        <v>93</v>
      </c>
      <c r="Q2651" s="13" t="s">
        <v>51</v>
      </c>
      <c r="R2651" s="13" t="s">
        <v>15</v>
      </c>
      <c r="S2651" s="10">
        <f>ROUNDUP(SUM(VLOOKUP(F2651,'Pontuação'!A$2:B$11,2,FALSE),VLOOKUP(E2651,'Pontuação'!C$2:D$11,2,FALSE),VLOOKUP(H2651,'Pontuação'!I$2:J$11,2,FALSE),VLOOKUP(J2651,'Pontuação'!G$2:H$11,2,FALSE),VLOOKUP(L2651,'Pontuação'!M$2:N$13,2,FALSE)),0)</f>
        <v>1715</v>
      </c>
      <c r="T2651" s="11">
        <f t="shared" si="1"/>
        <v>172</v>
      </c>
      <c r="U2651" s="11" t="str">
        <f t="array" ref="U2651">IFERROR(INDEX('Pontuação'!G$13:G$101, MATCH(T2651, 'Pontuação'!F$13:F$101, 0)), "Faixa Indefinida")</f>
        <v>B</v>
      </c>
      <c r="V2651" s="11">
        <f t="shared" si="2"/>
        <v>0</v>
      </c>
      <c r="W2651" s="11">
        <f t="shared" si="3"/>
        <v>1</v>
      </c>
      <c r="X2651" s="11">
        <f t="shared" si="4"/>
        <v>0</v>
      </c>
      <c r="Y2651" s="11">
        <f t="shared" si="5"/>
        <v>0</v>
      </c>
      <c r="Z2651" s="12">
        <f>ROUNDUP(SUM(VLOOKUP(F2651,'Pontuação 3.0'!A$2:B$11,2,FALSE),VLOOKUP(E2651,'Pontuação 3.0'!C$2:D$11,2,FALSE),VLOOKUP(H2651,'Pontuação 3.0'!I$2:J$11,2,FALSE),VLOOKUP(J2651,'Pontuação 3.0'!G$2:H$11,2,FALSE),VLOOKUP(G2651,'Pontuação 3.0'!E$2:F$11,2,FALSE),VLOOKUP(K2651,'Pontuação 3.0'!K$2:L$11,2,FALSE),VLOOKUP(L2651,'Pontuação 3.0'!M$2:N$13,2,FALSE)),0)</f>
        <v>2423</v>
      </c>
      <c r="AA2651" s="12">
        <f t="shared" si="6"/>
        <v>242</v>
      </c>
      <c r="AB2651" s="12" t="str">
        <f t="array" ref="AB2651">IFERROR(INDEX('Pontuação 3.0'!G$13:G$191, MATCH(AA2651, 'Pontuação 3.0'!F$13:F$191, 0)), "Faixa Indefinida")</f>
        <v>A</v>
      </c>
      <c r="AC2651" s="12">
        <f t="shared" si="7"/>
        <v>1</v>
      </c>
      <c r="AD2651" s="12">
        <f t="shared" si="8"/>
        <v>0</v>
      </c>
      <c r="AE2651" s="12">
        <f t="shared" si="9"/>
        <v>0</v>
      </c>
      <c r="AF2651" s="12">
        <f t="shared" si="10"/>
        <v>0</v>
      </c>
    </row>
    <row r="2652" ht="15.75" customHeight="1">
      <c r="A2652" s="8">
        <v>45687.0</v>
      </c>
      <c r="B2652" s="9" t="s">
        <v>6211</v>
      </c>
      <c r="C2652" s="9" t="s">
        <v>6212</v>
      </c>
      <c r="D2652" s="9" t="s">
        <v>6213</v>
      </c>
      <c r="E2652" s="9" t="s">
        <v>13936</v>
      </c>
      <c r="F2652" s="9" t="s">
        <v>13948</v>
      </c>
      <c r="G2652" s="9" t="s">
        <v>13926</v>
      </c>
      <c r="H2652" s="9" t="s">
        <v>13949</v>
      </c>
      <c r="I2652" s="9" t="s">
        <v>13940</v>
      </c>
      <c r="J2652" s="9" t="s">
        <v>13929</v>
      </c>
      <c r="K2652" s="9" t="s">
        <v>13930</v>
      </c>
      <c r="L2652" s="9" t="s">
        <v>13945</v>
      </c>
      <c r="M2652" s="9" t="s">
        <v>13932</v>
      </c>
      <c r="N2652" s="13" t="s">
        <v>12</v>
      </c>
      <c r="O2652" s="13" t="s">
        <v>14</v>
      </c>
      <c r="P2652" s="13" t="s">
        <v>13</v>
      </c>
      <c r="Q2652" s="13" t="s">
        <v>33</v>
      </c>
      <c r="R2652" s="13" t="s">
        <v>65</v>
      </c>
      <c r="S2652" s="10">
        <f>ROUNDUP(SUM(VLOOKUP(F2652,'Pontuação'!A$2:B$11,2,FALSE),VLOOKUP(E2652,'Pontuação'!C$2:D$11,2,FALSE),VLOOKUP(H2652,'Pontuação'!I$2:J$11,2,FALSE),VLOOKUP(J2652,'Pontuação'!G$2:H$11,2,FALSE),VLOOKUP(L2652,'Pontuação'!M$2:N$13,2,FALSE)),0)</f>
        <v>1715</v>
      </c>
      <c r="T2652" s="11">
        <f t="shared" si="1"/>
        <v>172</v>
      </c>
      <c r="U2652" s="11" t="str">
        <f t="array" ref="U2652">IFERROR(INDEX('Pontuação'!G$13:G$101, MATCH(T2652, 'Pontuação'!F$13:F$101, 0)), "Faixa Indefinida")</f>
        <v>B</v>
      </c>
      <c r="V2652" s="11">
        <f t="shared" si="2"/>
        <v>0</v>
      </c>
      <c r="W2652" s="11">
        <f t="shared" si="3"/>
        <v>1</v>
      </c>
      <c r="X2652" s="11">
        <f t="shared" si="4"/>
        <v>0</v>
      </c>
      <c r="Y2652" s="11">
        <f t="shared" si="5"/>
        <v>0</v>
      </c>
      <c r="Z2652" s="12">
        <f>ROUNDUP(SUM(VLOOKUP(F2652,'Pontuação 3.0'!A$2:B$11,2,FALSE),VLOOKUP(E2652,'Pontuação 3.0'!C$2:D$11,2,FALSE),VLOOKUP(H2652,'Pontuação 3.0'!I$2:J$11,2,FALSE),VLOOKUP(J2652,'Pontuação 3.0'!G$2:H$11,2,FALSE),VLOOKUP(G2652,'Pontuação 3.0'!E$2:F$11,2,FALSE),VLOOKUP(K2652,'Pontuação 3.0'!K$2:L$11,2,FALSE),VLOOKUP(L2652,'Pontuação 3.0'!M$2:N$13,2,FALSE)),0)</f>
        <v>2423</v>
      </c>
      <c r="AA2652" s="12">
        <f t="shared" si="6"/>
        <v>242</v>
      </c>
      <c r="AB2652" s="12" t="str">
        <f t="array" ref="AB2652">IFERROR(INDEX('Pontuação 3.0'!G$13:G$191, MATCH(AA2652, 'Pontuação 3.0'!F$13:F$191, 0)), "Faixa Indefinida")</f>
        <v>A</v>
      </c>
      <c r="AC2652" s="12">
        <f t="shared" si="7"/>
        <v>1</v>
      </c>
      <c r="AD2652" s="12">
        <f t="shared" si="8"/>
        <v>0</v>
      </c>
      <c r="AE2652" s="12">
        <f t="shared" si="9"/>
        <v>0</v>
      </c>
      <c r="AF2652" s="12">
        <f t="shared" si="10"/>
        <v>0</v>
      </c>
    </row>
    <row r="2653" ht="15.75" customHeight="1">
      <c r="A2653" s="8">
        <v>45687.0</v>
      </c>
      <c r="B2653" s="9" t="s">
        <v>6216</v>
      </c>
      <c r="C2653" s="9" t="s">
        <v>6217</v>
      </c>
      <c r="D2653" s="9" t="s">
        <v>6218</v>
      </c>
      <c r="E2653" s="9" t="s">
        <v>13936</v>
      </c>
      <c r="F2653" s="9" t="s">
        <v>13948</v>
      </c>
      <c r="G2653" s="9" t="s">
        <v>13926</v>
      </c>
      <c r="H2653" s="9" t="s">
        <v>13951</v>
      </c>
      <c r="I2653" s="9" t="s">
        <v>13928</v>
      </c>
      <c r="J2653" s="9" t="s">
        <v>13956</v>
      </c>
      <c r="K2653" s="9" t="s">
        <v>13940</v>
      </c>
      <c r="L2653" s="9" t="s">
        <v>13931</v>
      </c>
      <c r="M2653" s="9" t="s">
        <v>13932</v>
      </c>
      <c r="N2653" s="13" t="s">
        <v>12</v>
      </c>
      <c r="O2653" s="13" t="s">
        <v>14</v>
      </c>
      <c r="P2653" s="13" t="s">
        <v>93</v>
      </c>
      <c r="Q2653" s="13" t="s">
        <v>20</v>
      </c>
      <c r="R2653" s="13" t="s">
        <v>65</v>
      </c>
      <c r="S2653" s="10">
        <f>ROUNDUP(SUM(VLOOKUP(F2653,'Pontuação'!A$2:B$11,2,FALSE),VLOOKUP(E2653,'Pontuação'!C$2:D$11,2,FALSE),VLOOKUP(H2653,'Pontuação'!I$2:J$11,2,FALSE),VLOOKUP(J2653,'Pontuação'!G$2:H$11,2,FALSE),VLOOKUP(L2653,'Pontuação'!M$2:N$13,2,FALSE)),0)</f>
        <v>1819</v>
      </c>
      <c r="T2653" s="11">
        <f t="shared" si="1"/>
        <v>182</v>
      </c>
      <c r="U2653" s="11" t="str">
        <f t="array" ref="U2653">IFERROR(INDEX('Pontuação'!G$13:G$101, MATCH(T2653, 'Pontuação'!F$13:F$101, 0)), "Faixa Indefinida")</f>
        <v>B</v>
      </c>
      <c r="V2653" s="11">
        <f t="shared" si="2"/>
        <v>0</v>
      </c>
      <c r="W2653" s="11">
        <f t="shared" si="3"/>
        <v>1</v>
      </c>
      <c r="X2653" s="11">
        <f t="shared" si="4"/>
        <v>0</v>
      </c>
      <c r="Y2653" s="11">
        <f t="shared" si="5"/>
        <v>0</v>
      </c>
      <c r="Z2653" s="12">
        <f>ROUNDUP(SUM(VLOOKUP(F2653,'Pontuação 3.0'!A$2:B$11,2,FALSE),VLOOKUP(E2653,'Pontuação 3.0'!C$2:D$11,2,FALSE),VLOOKUP(H2653,'Pontuação 3.0'!I$2:J$11,2,FALSE),VLOOKUP(J2653,'Pontuação 3.0'!G$2:H$11,2,FALSE),VLOOKUP(G2653,'Pontuação 3.0'!E$2:F$11,2,FALSE),VLOOKUP(K2653,'Pontuação 3.0'!K$2:L$11,2,FALSE),VLOOKUP(L2653,'Pontuação 3.0'!M$2:N$13,2,FALSE)),0)</f>
        <v>2264</v>
      </c>
      <c r="AA2653" s="12">
        <f t="shared" si="6"/>
        <v>226</v>
      </c>
      <c r="AB2653" s="12" t="str">
        <f t="array" ref="AB2653">IFERROR(INDEX('Pontuação 3.0'!G$13:G$191, MATCH(AA2653, 'Pontuação 3.0'!F$13:F$191, 0)), "Faixa Indefinida")</f>
        <v>B</v>
      </c>
      <c r="AC2653" s="12">
        <f t="shared" si="7"/>
        <v>0</v>
      </c>
      <c r="AD2653" s="12">
        <f t="shared" si="8"/>
        <v>1</v>
      </c>
      <c r="AE2653" s="12">
        <f t="shared" si="9"/>
        <v>0</v>
      </c>
      <c r="AF2653" s="12">
        <f t="shared" si="10"/>
        <v>0</v>
      </c>
    </row>
    <row r="2654" ht="15.75" customHeight="1">
      <c r="A2654" s="8">
        <v>45687.0</v>
      </c>
      <c r="B2654" s="9" t="s">
        <v>6219</v>
      </c>
      <c r="C2654" s="9" t="s">
        <v>6220</v>
      </c>
      <c r="D2654" s="15">
        <v>8.5987454262E10</v>
      </c>
      <c r="E2654" s="9" t="s">
        <v>13936</v>
      </c>
      <c r="F2654" s="9" t="s">
        <v>13948</v>
      </c>
      <c r="G2654" s="9" t="s">
        <v>13944</v>
      </c>
      <c r="H2654" s="9" t="s">
        <v>13927</v>
      </c>
      <c r="I2654" s="9" t="s">
        <v>13928</v>
      </c>
      <c r="J2654" s="9" t="s">
        <v>13939</v>
      </c>
      <c r="K2654" s="9" t="s">
        <v>13940</v>
      </c>
      <c r="L2654" s="9" t="s">
        <v>13959</v>
      </c>
      <c r="M2654" s="9" t="s">
        <v>13942</v>
      </c>
      <c r="N2654" s="13" t="s">
        <v>12</v>
      </c>
      <c r="O2654" s="13" t="s">
        <v>14</v>
      </c>
      <c r="P2654" s="13" t="s">
        <v>32</v>
      </c>
      <c r="Q2654" s="13" t="s">
        <v>51</v>
      </c>
      <c r="R2654" s="13" t="s">
        <v>65</v>
      </c>
      <c r="S2654" s="10">
        <f>ROUNDUP(SUM(VLOOKUP(F2654,'Pontuação'!A$2:B$11,2,FALSE),VLOOKUP(E2654,'Pontuação'!C$2:D$11,2,FALSE),VLOOKUP(H2654,'Pontuação'!I$2:J$11,2,FALSE),VLOOKUP(J2654,'Pontuação'!G$2:H$11,2,FALSE),VLOOKUP(L2654,'Pontuação'!M$2:N$13,2,FALSE)),0)</f>
        <v>1602</v>
      </c>
      <c r="T2654" s="11">
        <f t="shared" si="1"/>
        <v>160</v>
      </c>
      <c r="U2654" s="11" t="str">
        <f t="array" ref="U2654">IFERROR(INDEX('Pontuação'!G$13:G$101, MATCH(T2654, 'Pontuação'!F$13:F$101, 0)), "Faixa Indefinida")</f>
        <v>C</v>
      </c>
      <c r="V2654" s="11">
        <f t="shared" si="2"/>
        <v>0</v>
      </c>
      <c r="W2654" s="11">
        <f t="shared" si="3"/>
        <v>0</v>
      </c>
      <c r="X2654" s="11">
        <f t="shared" si="4"/>
        <v>1</v>
      </c>
      <c r="Y2654" s="11">
        <f t="shared" si="5"/>
        <v>0</v>
      </c>
      <c r="Z2654" s="12">
        <f>ROUNDUP(SUM(VLOOKUP(F2654,'Pontuação 3.0'!A$2:B$11,2,FALSE),VLOOKUP(E2654,'Pontuação 3.0'!C$2:D$11,2,FALSE),VLOOKUP(H2654,'Pontuação 3.0'!I$2:J$11,2,FALSE),VLOOKUP(J2654,'Pontuação 3.0'!G$2:H$11,2,FALSE),VLOOKUP(G2654,'Pontuação 3.0'!E$2:F$11,2,FALSE),VLOOKUP(K2654,'Pontuação 3.0'!K$2:L$11,2,FALSE),VLOOKUP(L2654,'Pontuação 3.0'!M$2:N$13,2,FALSE)),0)</f>
        <v>2047</v>
      </c>
      <c r="AA2654" s="12">
        <f t="shared" si="6"/>
        <v>205</v>
      </c>
      <c r="AB2654" s="12" t="str">
        <f t="array" ref="AB2654">IFERROR(INDEX('Pontuação 3.0'!G$13:G$191, MATCH(AA2654, 'Pontuação 3.0'!F$13:F$191, 0)), "Faixa Indefinida")</f>
        <v>C</v>
      </c>
      <c r="AC2654" s="12">
        <f t="shared" si="7"/>
        <v>0</v>
      </c>
      <c r="AD2654" s="12">
        <f t="shared" si="8"/>
        <v>0</v>
      </c>
      <c r="AE2654" s="12">
        <f t="shared" si="9"/>
        <v>1</v>
      </c>
      <c r="AF2654" s="12">
        <f t="shared" si="10"/>
        <v>0</v>
      </c>
    </row>
    <row r="2655" ht="15.75" customHeight="1">
      <c r="A2655" s="8">
        <v>45687.0</v>
      </c>
      <c r="B2655" s="9" t="s">
        <v>14092</v>
      </c>
      <c r="C2655" s="9" t="s">
        <v>2155</v>
      </c>
      <c r="D2655" s="14" t="s">
        <v>14093</v>
      </c>
      <c r="E2655" s="9" t="s">
        <v>13936</v>
      </c>
      <c r="F2655" s="9" t="s">
        <v>13948</v>
      </c>
      <c r="G2655" s="9" t="s">
        <v>13944</v>
      </c>
      <c r="H2655" s="9" t="s">
        <v>13949</v>
      </c>
      <c r="I2655" s="9" t="s">
        <v>13940</v>
      </c>
      <c r="J2655" s="9" t="s">
        <v>13956</v>
      </c>
      <c r="K2655" s="9" t="s">
        <v>13930</v>
      </c>
      <c r="L2655" s="9" t="s">
        <v>13931</v>
      </c>
      <c r="M2655" s="9" t="s">
        <v>13942</v>
      </c>
      <c r="N2655" s="13" t="s">
        <v>12</v>
      </c>
      <c r="O2655" s="13" t="s">
        <v>14</v>
      </c>
      <c r="P2655" s="13" t="s">
        <v>32</v>
      </c>
      <c r="Q2655" s="13" t="s">
        <v>20</v>
      </c>
      <c r="R2655" s="13" t="s">
        <v>15</v>
      </c>
      <c r="S2655" s="10">
        <f>ROUNDUP(SUM(VLOOKUP(F2655,'Pontuação'!A$2:B$11,2,FALSE),VLOOKUP(E2655,'Pontuação'!C$2:D$11,2,FALSE),VLOOKUP(H2655,'Pontuação'!I$2:J$11,2,FALSE),VLOOKUP(J2655,'Pontuação'!G$2:H$11,2,FALSE),VLOOKUP(L2655,'Pontuação'!M$2:N$13,2,FALSE)),0)</f>
        <v>1861</v>
      </c>
      <c r="T2655" s="11">
        <f t="shared" si="1"/>
        <v>186</v>
      </c>
      <c r="U2655" s="11" t="str">
        <f t="array" ref="U2655">IFERROR(INDEX('Pontuação'!G$13:G$101, MATCH(T2655, 'Pontuação'!F$13:F$101, 0)), "Faixa Indefinida")</f>
        <v>A</v>
      </c>
      <c r="V2655" s="11">
        <f t="shared" si="2"/>
        <v>1</v>
      </c>
      <c r="W2655" s="11">
        <f t="shared" si="3"/>
        <v>0</v>
      </c>
      <c r="X2655" s="11">
        <f t="shared" si="4"/>
        <v>0</v>
      </c>
      <c r="Y2655" s="11">
        <f t="shared" si="5"/>
        <v>0</v>
      </c>
      <c r="Z2655" s="12">
        <f>ROUNDUP(SUM(VLOOKUP(F2655,'Pontuação 3.0'!A$2:B$11,2,FALSE),VLOOKUP(E2655,'Pontuação 3.0'!C$2:D$11,2,FALSE),VLOOKUP(H2655,'Pontuação 3.0'!I$2:J$11,2,FALSE),VLOOKUP(J2655,'Pontuação 3.0'!G$2:H$11,2,FALSE),VLOOKUP(G2655,'Pontuação 3.0'!E$2:F$11,2,FALSE),VLOOKUP(K2655,'Pontuação 3.0'!K$2:L$11,2,FALSE),VLOOKUP(L2655,'Pontuação 3.0'!M$2:N$13,2,FALSE)),0)</f>
        <v>2472</v>
      </c>
      <c r="AA2655" s="12">
        <f t="shared" si="6"/>
        <v>247</v>
      </c>
      <c r="AB2655" s="12" t="str">
        <f t="array" ref="AB2655">IFERROR(INDEX('Pontuação 3.0'!G$13:G$191, MATCH(AA2655, 'Pontuação 3.0'!F$13:F$191, 0)), "Faixa Indefinida")</f>
        <v>A</v>
      </c>
      <c r="AC2655" s="12">
        <f t="shared" si="7"/>
        <v>1</v>
      </c>
      <c r="AD2655" s="12">
        <f t="shared" si="8"/>
        <v>0</v>
      </c>
      <c r="AE2655" s="12">
        <f t="shared" si="9"/>
        <v>0</v>
      </c>
      <c r="AF2655" s="12">
        <f t="shared" si="10"/>
        <v>0</v>
      </c>
    </row>
    <row r="2656" ht="15.75" customHeight="1">
      <c r="A2656" s="8">
        <v>45687.0</v>
      </c>
      <c r="B2656" s="9" t="s">
        <v>6221</v>
      </c>
      <c r="C2656" s="9" t="s">
        <v>6222</v>
      </c>
      <c r="D2656" s="9" t="s">
        <v>6223</v>
      </c>
      <c r="E2656" s="9" t="s">
        <v>13936</v>
      </c>
      <c r="F2656" s="9" t="s">
        <v>13948</v>
      </c>
      <c r="G2656" s="9" t="s">
        <v>13926</v>
      </c>
      <c r="H2656" s="9" t="s">
        <v>13949</v>
      </c>
      <c r="I2656" s="9" t="s">
        <v>13940</v>
      </c>
      <c r="J2656" s="9" t="s">
        <v>13929</v>
      </c>
      <c r="K2656" s="9" t="s">
        <v>13940</v>
      </c>
      <c r="L2656" s="9" t="s">
        <v>13945</v>
      </c>
      <c r="M2656" s="9" t="s">
        <v>13942</v>
      </c>
      <c r="N2656" s="13" t="s">
        <v>12</v>
      </c>
      <c r="O2656" s="13" t="s">
        <v>14</v>
      </c>
      <c r="P2656" s="13" t="s">
        <v>32</v>
      </c>
      <c r="Q2656" s="13" t="s">
        <v>20</v>
      </c>
      <c r="R2656" s="13" t="s">
        <v>15</v>
      </c>
      <c r="S2656" s="10">
        <f>ROUNDUP(SUM(VLOOKUP(F2656,'Pontuação'!A$2:B$11,2,FALSE),VLOOKUP(E2656,'Pontuação'!C$2:D$11,2,FALSE),VLOOKUP(H2656,'Pontuação'!I$2:J$11,2,FALSE),VLOOKUP(J2656,'Pontuação'!G$2:H$11,2,FALSE),VLOOKUP(L2656,'Pontuação'!M$2:N$13,2,FALSE)),0)</f>
        <v>1715</v>
      </c>
      <c r="T2656" s="11">
        <f t="shared" si="1"/>
        <v>172</v>
      </c>
      <c r="U2656" s="11" t="str">
        <f t="array" ref="U2656">IFERROR(INDEX('Pontuação'!G$13:G$101, MATCH(T2656, 'Pontuação'!F$13:F$101, 0)), "Faixa Indefinida")</f>
        <v>B</v>
      </c>
      <c r="V2656" s="11">
        <f t="shared" si="2"/>
        <v>0</v>
      </c>
      <c r="W2656" s="11">
        <f t="shared" si="3"/>
        <v>1</v>
      </c>
      <c r="X2656" s="11">
        <f t="shared" si="4"/>
        <v>0</v>
      </c>
      <c r="Y2656" s="11">
        <f t="shared" si="5"/>
        <v>0</v>
      </c>
      <c r="Z2656" s="12">
        <f>ROUNDUP(SUM(VLOOKUP(F2656,'Pontuação 3.0'!A$2:B$11,2,FALSE),VLOOKUP(E2656,'Pontuação 3.0'!C$2:D$11,2,FALSE),VLOOKUP(H2656,'Pontuação 3.0'!I$2:J$11,2,FALSE),VLOOKUP(J2656,'Pontuação 3.0'!G$2:H$11,2,FALSE),VLOOKUP(G2656,'Pontuação 3.0'!E$2:F$11,2,FALSE),VLOOKUP(K2656,'Pontuação 3.0'!K$2:L$11,2,FALSE),VLOOKUP(L2656,'Pontuação 3.0'!M$2:N$13,2,FALSE)),0)</f>
        <v>2162</v>
      </c>
      <c r="AA2656" s="12">
        <f t="shared" si="6"/>
        <v>216</v>
      </c>
      <c r="AB2656" s="12" t="str">
        <f t="array" ref="AB2656">IFERROR(INDEX('Pontuação 3.0'!G$13:G$191, MATCH(AA2656, 'Pontuação 3.0'!F$13:F$191, 0)), "Faixa Indefinida")</f>
        <v>B</v>
      </c>
      <c r="AC2656" s="12">
        <f t="shared" si="7"/>
        <v>0</v>
      </c>
      <c r="AD2656" s="12">
        <f t="shared" si="8"/>
        <v>1</v>
      </c>
      <c r="AE2656" s="12">
        <f t="shared" si="9"/>
        <v>0</v>
      </c>
      <c r="AF2656" s="12">
        <f t="shared" si="10"/>
        <v>0</v>
      </c>
    </row>
    <row r="2657" ht="15.75" customHeight="1">
      <c r="A2657" s="8">
        <v>45687.0</v>
      </c>
      <c r="B2657" s="9" t="s">
        <v>3642</v>
      </c>
      <c r="C2657" s="9" t="s">
        <v>6224</v>
      </c>
      <c r="D2657" s="15">
        <v>5.521998597866E12</v>
      </c>
      <c r="E2657" s="9" t="s">
        <v>13936</v>
      </c>
      <c r="F2657" s="9" t="s">
        <v>13948</v>
      </c>
      <c r="G2657" s="9" t="s">
        <v>13926</v>
      </c>
      <c r="H2657" s="9" t="s">
        <v>13951</v>
      </c>
      <c r="I2657" s="9" t="s">
        <v>13928</v>
      </c>
      <c r="J2657" s="9" t="s">
        <v>13956</v>
      </c>
      <c r="K2657" s="9" t="s">
        <v>13930</v>
      </c>
      <c r="L2657" s="9" t="s">
        <v>13954</v>
      </c>
      <c r="M2657" s="9" t="s">
        <v>13946</v>
      </c>
      <c r="N2657" s="13" t="s">
        <v>12</v>
      </c>
      <c r="O2657" s="13" t="s">
        <v>14</v>
      </c>
      <c r="P2657" s="13" t="s">
        <v>32</v>
      </c>
      <c r="Q2657" s="13" t="s">
        <v>77</v>
      </c>
      <c r="R2657" s="13" t="s">
        <v>15</v>
      </c>
      <c r="S2657" s="10">
        <f>ROUNDUP(SUM(VLOOKUP(F2657,'Pontuação'!A$2:B$11,2,FALSE),VLOOKUP(E2657,'Pontuação'!C$2:D$11,2,FALSE),VLOOKUP(H2657,'Pontuação'!I$2:J$11,2,FALSE),VLOOKUP(J2657,'Pontuação'!G$2:H$11,2,FALSE),VLOOKUP(L2657,'Pontuação'!M$2:N$13,2,FALSE)),0)</f>
        <v>1782</v>
      </c>
      <c r="T2657" s="11">
        <f t="shared" si="1"/>
        <v>178</v>
      </c>
      <c r="U2657" s="11" t="str">
        <f t="array" ref="U2657">IFERROR(INDEX('Pontuação'!G$13:G$101, MATCH(T2657, 'Pontuação'!F$13:F$101, 0)), "Faixa Indefinida")</f>
        <v>B</v>
      </c>
      <c r="V2657" s="11">
        <f t="shared" si="2"/>
        <v>0</v>
      </c>
      <c r="W2657" s="11">
        <f t="shared" si="3"/>
        <v>1</v>
      </c>
      <c r="X2657" s="11">
        <f t="shared" si="4"/>
        <v>0</v>
      </c>
      <c r="Y2657" s="11">
        <f t="shared" si="5"/>
        <v>0</v>
      </c>
      <c r="Z2657" s="12">
        <f>ROUNDUP(SUM(VLOOKUP(F2657,'Pontuação 3.0'!A$2:B$11,2,FALSE),VLOOKUP(E2657,'Pontuação 3.0'!C$2:D$11,2,FALSE),VLOOKUP(H2657,'Pontuação 3.0'!I$2:J$11,2,FALSE),VLOOKUP(J2657,'Pontuação 3.0'!G$2:H$11,2,FALSE),VLOOKUP(G2657,'Pontuação 3.0'!E$2:F$11,2,FALSE),VLOOKUP(K2657,'Pontuação 3.0'!K$2:L$11,2,FALSE),VLOOKUP(L2657,'Pontuação 3.0'!M$2:N$13,2,FALSE)),0)</f>
        <v>2495</v>
      </c>
      <c r="AA2657" s="12">
        <f t="shared" si="6"/>
        <v>250</v>
      </c>
      <c r="AB2657" s="12" t="str">
        <f t="array" ref="AB2657">IFERROR(INDEX('Pontuação 3.0'!G$13:G$191, MATCH(AA2657, 'Pontuação 3.0'!F$13:F$191, 0)), "Faixa Indefinida")</f>
        <v>A</v>
      </c>
      <c r="AC2657" s="12">
        <f t="shared" si="7"/>
        <v>1</v>
      </c>
      <c r="AD2657" s="12">
        <f t="shared" si="8"/>
        <v>0</v>
      </c>
      <c r="AE2657" s="12">
        <f t="shared" si="9"/>
        <v>0</v>
      </c>
      <c r="AF2657" s="12">
        <f t="shared" si="10"/>
        <v>0</v>
      </c>
    </row>
    <row r="2658" ht="15.75" customHeight="1">
      <c r="A2658" s="8">
        <v>45687.0</v>
      </c>
      <c r="B2658" s="9" t="s">
        <v>6225</v>
      </c>
      <c r="C2658" s="9" t="s">
        <v>6226</v>
      </c>
      <c r="D2658" s="15">
        <v>4.2991215679E10</v>
      </c>
      <c r="E2658" s="9" t="s">
        <v>13936</v>
      </c>
      <c r="F2658" s="9" t="s">
        <v>13950</v>
      </c>
      <c r="G2658" s="9" t="s">
        <v>13926</v>
      </c>
      <c r="H2658" s="9" t="s">
        <v>13951</v>
      </c>
      <c r="I2658" s="9" t="s">
        <v>13940</v>
      </c>
      <c r="J2658" s="9" t="s">
        <v>13929</v>
      </c>
      <c r="K2658" s="9" t="s">
        <v>13940</v>
      </c>
      <c r="L2658" s="9" t="s">
        <v>13945</v>
      </c>
      <c r="M2658" s="9" t="s">
        <v>13952</v>
      </c>
      <c r="N2658" s="13" t="s">
        <v>12</v>
      </c>
      <c r="O2658" s="13" t="s">
        <v>14</v>
      </c>
      <c r="P2658" s="13" t="s">
        <v>71</v>
      </c>
      <c r="Q2658" s="13" t="s">
        <v>20</v>
      </c>
      <c r="R2658" s="13" t="s">
        <v>65</v>
      </c>
      <c r="S2658" s="10">
        <f>ROUNDUP(SUM(VLOOKUP(F2658,'Pontuação'!A$2:B$11,2,FALSE),VLOOKUP(E2658,'Pontuação'!C$2:D$11,2,FALSE),VLOOKUP(H2658,'Pontuação'!I$2:J$11,2,FALSE),VLOOKUP(J2658,'Pontuação'!G$2:H$11,2,FALSE),VLOOKUP(L2658,'Pontuação'!M$2:N$13,2,FALSE)),0)</f>
        <v>1685</v>
      </c>
      <c r="T2658" s="11">
        <f t="shared" si="1"/>
        <v>169</v>
      </c>
      <c r="U2658" s="11" t="str">
        <f t="array" ref="U2658">IFERROR(INDEX('Pontuação'!G$13:G$101, MATCH(T2658, 'Pontuação'!F$13:F$101, 0)), "Faixa Indefinida")</f>
        <v>B</v>
      </c>
      <c r="V2658" s="11">
        <f t="shared" si="2"/>
        <v>0</v>
      </c>
      <c r="W2658" s="11">
        <f t="shared" si="3"/>
        <v>1</v>
      </c>
      <c r="X2658" s="11">
        <f t="shared" si="4"/>
        <v>0</v>
      </c>
      <c r="Y2658" s="11">
        <f t="shared" si="5"/>
        <v>0</v>
      </c>
      <c r="Z2658" s="12">
        <f>ROUNDUP(SUM(VLOOKUP(F2658,'Pontuação 3.0'!A$2:B$11,2,FALSE),VLOOKUP(E2658,'Pontuação 3.0'!C$2:D$11,2,FALSE),VLOOKUP(H2658,'Pontuação 3.0'!I$2:J$11,2,FALSE),VLOOKUP(J2658,'Pontuação 3.0'!G$2:H$11,2,FALSE),VLOOKUP(G2658,'Pontuação 3.0'!E$2:F$11,2,FALSE),VLOOKUP(K2658,'Pontuação 3.0'!K$2:L$11,2,FALSE),VLOOKUP(L2658,'Pontuação 3.0'!M$2:N$13,2,FALSE)),0)</f>
        <v>2208</v>
      </c>
      <c r="AA2658" s="12">
        <f t="shared" si="6"/>
        <v>221</v>
      </c>
      <c r="AB2658" s="12" t="str">
        <f t="array" ref="AB2658">IFERROR(INDEX('Pontuação 3.0'!G$13:G$191, MATCH(AA2658, 'Pontuação 3.0'!F$13:F$191, 0)), "Faixa Indefinida")</f>
        <v>B</v>
      </c>
      <c r="AC2658" s="12">
        <f t="shared" si="7"/>
        <v>0</v>
      </c>
      <c r="AD2658" s="12">
        <f t="shared" si="8"/>
        <v>1</v>
      </c>
      <c r="AE2658" s="12">
        <f t="shared" si="9"/>
        <v>0</v>
      </c>
      <c r="AF2658" s="12">
        <f t="shared" si="10"/>
        <v>0</v>
      </c>
    </row>
    <row r="2659" ht="15.75" customHeight="1">
      <c r="A2659" s="8">
        <v>45687.0</v>
      </c>
      <c r="B2659" s="9" t="s">
        <v>6227</v>
      </c>
      <c r="C2659" s="9" t="s">
        <v>6228</v>
      </c>
      <c r="D2659" s="15">
        <v>9.1992486616E10</v>
      </c>
      <c r="E2659" s="9" t="s">
        <v>13936</v>
      </c>
      <c r="F2659" s="9" t="s">
        <v>13948</v>
      </c>
      <c r="G2659" s="9" t="s">
        <v>13926</v>
      </c>
      <c r="H2659" s="9" t="s">
        <v>13951</v>
      </c>
      <c r="I2659" s="9" t="s">
        <v>13940</v>
      </c>
      <c r="J2659" s="9" t="s">
        <v>13929</v>
      </c>
      <c r="K2659" s="9" t="s">
        <v>13940</v>
      </c>
      <c r="L2659" s="9" t="s">
        <v>13941</v>
      </c>
      <c r="M2659" s="9" t="s">
        <v>13952</v>
      </c>
      <c r="N2659" s="13" t="s">
        <v>12</v>
      </c>
      <c r="O2659" s="13" t="s">
        <v>14</v>
      </c>
      <c r="P2659" s="13" t="s">
        <v>32</v>
      </c>
      <c r="Q2659" s="13" t="s">
        <v>20</v>
      </c>
      <c r="R2659" s="13" t="s">
        <v>15</v>
      </c>
      <c r="S2659" s="10">
        <f>ROUNDUP(SUM(VLOOKUP(F2659,'Pontuação'!A$2:B$11,2,FALSE),VLOOKUP(E2659,'Pontuação'!C$2:D$11,2,FALSE),VLOOKUP(H2659,'Pontuação'!I$2:J$11,2,FALSE),VLOOKUP(J2659,'Pontuação'!G$2:H$11,2,FALSE),VLOOKUP(L2659,'Pontuação'!M$2:N$13,2,FALSE)),0)</f>
        <v>1585</v>
      </c>
      <c r="T2659" s="11">
        <f t="shared" si="1"/>
        <v>159</v>
      </c>
      <c r="U2659" s="11" t="str">
        <f t="array" ref="U2659">IFERROR(INDEX('Pontuação'!G$13:G$101, MATCH(T2659, 'Pontuação'!F$13:F$101, 0)), "Faixa Indefinida")</f>
        <v>C</v>
      </c>
      <c r="V2659" s="11">
        <f t="shared" si="2"/>
        <v>0</v>
      </c>
      <c r="W2659" s="11">
        <f t="shared" si="3"/>
        <v>0</v>
      </c>
      <c r="X2659" s="11">
        <f t="shared" si="4"/>
        <v>1</v>
      </c>
      <c r="Y2659" s="11">
        <f t="shared" si="5"/>
        <v>0</v>
      </c>
      <c r="Z2659" s="12">
        <f>ROUNDUP(SUM(VLOOKUP(F2659,'Pontuação 3.0'!A$2:B$11,2,FALSE),VLOOKUP(E2659,'Pontuação 3.0'!C$2:D$11,2,FALSE),VLOOKUP(H2659,'Pontuação 3.0'!I$2:J$11,2,FALSE),VLOOKUP(J2659,'Pontuação 3.0'!G$2:H$11,2,FALSE),VLOOKUP(G2659,'Pontuação 3.0'!E$2:F$11,2,FALSE),VLOOKUP(K2659,'Pontuação 3.0'!K$2:L$11,2,FALSE),VLOOKUP(L2659,'Pontuação 3.0'!M$2:N$13,2,FALSE)),0)</f>
        <v>1967</v>
      </c>
      <c r="AA2659" s="12">
        <f t="shared" si="6"/>
        <v>197</v>
      </c>
      <c r="AB2659" s="12" t="str">
        <f t="array" ref="AB2659">IFERROR(INDEX('Pontuação 3.0'!G$13:G$191, MATCH(AA2659, 'Pontuação 3.0'!F$13:F$191, 0)), "Faixa Indefinida")</f>
        <v>C</v>
      </c>
      <c r="AC2659" s="12">
        <f t="shared" si="7"/>
        <v>0</v>
      </c>
      <c r="AD2659" s="12">
        <f t="shared" si="8"/>
        <v>0</v>
      </c>
      <c r="AE2659" s="12">
        <f t="shared" si="9"/>
        <v>1</v>
      </c>
      <c r="AF2659" s="12">
        <f t="shared" si="10"/>
        <v>0</v>
      </c>
    </row>
    <row r="2660" ht="15.75" customHeight="1">
      <c r="A2660" s="8">
        <v>45687.0</v>
      </c>
      <c r="B2660" s="9" t="s">
        <v>6235</v>
      </c>
      <c r="C2660" s="9" t="s">
        <v>6236</v>
      </c>
      <c r="D2660" s="9" t="s">
        <v>6237</v>
      </c>
      <c r="E2660" s="9" t="s">
        <v>13936</v>
      </c>
      <c r="F2660" s="9" t="s">
        <v>13950</v>
      </c>
      <c r="G2660" s="9" t="s">
        <v>13926</v>
      </c>
      <c r="H2660" s="9" t="s">
        <v>13949</v>
      </c>
      <c r="I2660" s="9" t="s">
        <v>13940</v>
      </c>
      <c r="J2660" s="9" t="s">
        <v>13929</v>
      </c>
      <c r="K2660" s="9" t="s">
        <v>13940</v>
      </c>
      <c r="L2660" s="9" t="s">
        <v>13931</v>
      </c>
      <c r="M2660" s="9" t="s">
        <v>13942</v>
      </c>
      <c r="N2660" s="13" t="s">
        <v>12</v>
      </c>
      <c r="O2660" s="13" t="s">
        <v>14</v>
      </c>
      <c r="P2660" s="13" t="s">
        <v>32</v>
      </c>
      <c r="Q2660" s="13" t="s">
        <v>51</v>
      </c>
      <c r="R2660" s="13" t="s">
        <v>15</v>
      </c>
      <c r="S2660" s="10">
        <f>ROUNDUP(SUM(VLOOKUP(F2660,'Pontuação'!A$2:B$11,2,FALSE),VLOOKUP(E2660,'Pontuação'!C$2:D$11,2,FALSE),VLOOKUP(H2660,'Pontuação'!I$2:J$11,2,FALSE),VLOOKUP(J2660,'Pontuação'!G$2:H$11,2,FALSE),VLOOKUP(L2660,'Pontuação'!M$2:N$13,2,FALSE)),0)</f>
        <v>1595</v>
      </c>
      <c r="T2660" s="11">
        <f t="shared" si="1"/>
        <v>160</v>
      </c>
      <c r="U2660" s="11" t="str">
        <f t="array" ref="U2660">IFERROR(INDEX('Pontuação'!G$13:G$101, MATCH(T2660, 'Pontuação'!F$13:F$101, 0)), "Faixa Indefinida")</f>
        <v>C</v>
      </c>
      <c r="V2660" s="11">
        <f t="shared" si="2"/>
        <v>0</v>
      </c>
      <c r="W2660" s="11">
        <f t="shared" si="3"/>
        <v>0</v>
      </c>
      <c r="X2660" s="11">
        <f t="shared" si="4"/>
        <v>1</v>
      </c>
      <c r="Y2660" s="11">
        <f t="shared" si="5"/>
        <v>0</v>
      </c>
      <c r="Z2660" s="12">
        <f>ROUNDUP(SUM(VLOOKUP(F2660,'Pontuação 3.0'!A$2:B$11,2,FALSE),VLOOKUP(E2660,'Pontuação 3.0'!C$2:D$11,2,FALSE),VLOOKUP(H2660,'Pontuação 3.0'!I$2:J$11,2,FALSE),VLOOKUP(J2660,'Pontuação 3.0'!G$2:H$11,2,FALSE),VLOOKUP(G2660,'Pontuação 3.0'!E$2:F$11,2,FALSE),VLOOKUP(K2660,'Pontuação 3.0'!K$2:L$11,2,FALSE),VLOOKUP(L2660,'Pontuação 3.0'!M$2:N$13,2,FALSE)),0)</f>
        <v>2209</v>
      </c>
      <c r="AA2660" s="12">
        <f t="shared" si="6"/>
        <v>221</v>
      </c>
      <c r="AB2660" s="12" t="str">
        <f t="array" ref="AB2660">IFERROR(INDEX('Pontuação 3.0'!G$13:G$191, MATCH(AA2660, 'Pontuação 3.0'!F$13:F$191, 0)), "Faixa Indefinida")</f>
        <v>B</v>
      </c>
      <c r="AC2660" s="12">
        <f t="shared" si="7"/>
        <v>0</v>
      </c>
      <c r="AD2660" s="12">
        <f t="shared" si="8"/>
        <v>1</v>
      </c>
      <c r="AE2660" s="12">
        <f t="shared" si="9"/>
        <v>0</v>
      </c>
      <c r="AF2660" s="12">
        <f t="shared" si="10"/>
        <v>0</v>
      </c>
    </row>
    <row r="2661" ht="15.75" customHeight="1">
      <c r="A2661" s="8">
        <v>45687.0</v>
      </c>
      <c r="B2661" s="9" t="s">
        <v>6229</v>
      </c>
      <c r="C2661" s="9" t="s">
        <v>6230</v>
      </c>
      <c r="D2661" s="15">
        <v>1.6993508136E10</v>
      </c>
      <c r="E2661" s="9" t="s">
        <v>13936</v>
      </c>
      <c r="F2661" s="9" t="s">
        <v>13937</v>
      </c>
      <c r="G2661" s="9" t="s">
        <v>13926</v>
      </c>
      <c r="H2661" s="9" t="s">
        <v>13938</v>
      </c>
      <c r="I2661" s="9" t="s">
        <v>13940</v>
      </c>
      <c r="J2661" s="9" t="s">
        <v>13956</v>
      </c>
      <c r="K2661" s="9" t="s">
        <v>13940</v>
      </c>
      <c r="L2661" s="9" t="s">
        <v>13931</v>
      </c>
      <c r="M2661" s="9" t="s">
        <v>13952</v>
      </c>
      <c r="N2661" s="13" t="s">
        <v>12</v>
      </c>
      <c r="O2661" s="13" t="s">
        <v>14</v>
      </c>
      <c r="P2661" s="13" t="s">
        <v>13</v>
      </c>
      <c r="Q2661" s="13" t="s">
        <v>59</v>
      </c>
      <c r="R2661" s="13" t="s">
        <v>65</v>
      </c>
      <c r="S2661" s="10">
        <f>ROUNDUP(SUM(VLOOKUP(F2661,'Pontuação'!A$2:B$11,2,FALSE),VLOOKUP(E2661,'Pontuação'!C$2:D$11,2,FALSE),VLOOKUP(H2661,'Pontuação'!I$2:J$11,2,FALSE),VLOOKUP(J2661,'Pontuação'!G$2:H$11,2,FALSE),VLOOKUP(L2661,'Pontuação'!M$2:N$13,2,FALSE)),0)</f>
        <v>1828</v>
      </c>
      <c r="T2661" s="11">
        <f t="shared" si="1"/>
        <v>183</v>
      </c>
      <c r="U2661" s="11" t="str">
        <f t="array" ref="U2661">IFERROR(INDEX('Pontuação'!G$13:G$101, MATCH(T2661, 'Pontuação'!F$13:F$101, 0)), "Faixa Indefinida")</f>
        <v>B</v>
      </c>
      <c r="V2661" s="11">
        <f t="shared" si="2"/>
        <v>0</v>
      </c>
      <c r="W2661" s="11">
        <f t="shared" si="3"/>
        <v>1</v>
      </c>
      <c r="X2661" s="11">
        <f t="shared" si="4"/>
        <v>0</v>
      </c>
      <c r="Y2661" s="11">
        <f t="shared" si="5"/>
        <v>0</v>
      </c>
      <c r="Z2661" s="12">
        <f>ROUNDUP(SUM(VLOOKUP(F2661,'Pontuação 3.0'!A$2:B$11,2,FALSE),VLOOKUP(E2661,'Pontuação 3.0'!C$2:D$11,2,FALSE),VLOOKUP(H2661,'Pontuação 3.0'!I$2:J$11,2,FALSE),VLOOKUP(J2661,'Pontuação 3.0'!G$2:H$11,2,FALSE),VLOOKUP(G2661,'Pontuação 3.0'!E$2:F$11,2,FALSE),VLOOKUP(K2661,'Pontuação 3.0'!K$2:L$11,2,FALSE),VLOOKUP(L2661,'Pontuação 3.0'!M$2:N$13,2,FALSE)),0)</f>
        <v>2111</v>
      </c>
      <c r="AA2661" s="12">
        <f t="shared" si="6"/>
        <v>211</v>
      </c>
      <c r="AB2661" s="12" t="str">
        <f t="array" ref="AB2661">IFERROR(INDEX('Pontuação 3.0'!G$13:G$191, MATCH(AA2661, 'Pontuação 3.0'!F$13:F$191, 0)), "Faixa Indefinida")</f>
        <v>C</v>
      </c>
      <c r="AC2661" s="12">
        <f t="shared" si="7"/>
        <v>0</v>
      </c>
      <c r="AD2661" s="12">
        <f t="shared" si="8"/>
        <v>0</v>
      </c>
      <c r="AE2661" s="12">
        <f t="shared" si="9"/>
        <v>1</v>
      </c>
      <c r="AF2661" s="12">
        <f t="shared" si="10"/>
        <v>0</v>
      </c>
    </row>
    <row r="2662" ht="15.75" customHeight="1">
      <c r="A2662" s="8">
        <v>45687.0</v>
      </c>
      <c r="B2662" s="9" t="s">
        <v>6231</v>
      </c>
      <c r="C2662" s="9" t="s">
        <v>6240</v>
      </c>
      <c r="D2662" s="15">
        <v>1.9995810329E10</v>
      </c>
      <c r="E2662" s="9" t="s">
        <v>13936</v>
      </c>
      <c r="F2662" s="9" t="s">
        <v>13950</v>
      </c>
      <c r="G2662" s="9" t="s">
        <v>13926</v>
      </c>
      <c r="H2662" s="9" t="s">
        <v>13951</v>
      </c>
      <c r="I2662" s="9" t="s">
        <v>13940</v>
      </c>
      <c r="J2662" s="9" t="s">
        <v>13929</v>
      </c>
      <c r="K2662" s="9" t="s">
        <v>13940</v>
      </c>
      <c r="L2662" s="9" t="s">
        <v>13931</v>
      </c>
      <c r="M2662" s="9" t="s">
        <v>13942</v>
      </c>
      <c r="N2662" s="13" t="s">
        <v>12</v>
      </c>
      <c r="O2662" s="13" t="s">
        <v>14</v>
      </c>
      <c r="P2662" s="13" t="s">
        <v>32</v>
      </c>
      <c r="Q2662" s="13" t="s">
        <v>77</v>
      </c>
      <c r="R2662" s="13" t="s">
        <v>15</v>
      </c>
      <c r="S2662" s="10">
        <f>ROUNDUP(SUM(VLOOKUP(F2662,'Pontuação'!A$2:B$11,2,FALSE),VLOOKUP(E2662,'Pontuação'!C$2:D$11,2,FALSE),VLOOKUP(H2662,'Pontuação'!I$2:J$11,2,FALSE),VLOOKUP(J2662,'Pontuação'!G$2:H$11,2,FALSE),VLOOKUP(L2662,'Pontuação'!M$2:N$13,2,FALSE)),0)</f>
        <v>1553</v>
      </c>
      <c r="T2662" s="11">
        <f t="shared" si="1"/>
        <v>155</v>
      </c>
      <c r="U2662" s="11" t="str">
        <f t="array" ref="U2662">IFERROR(INDEX('Pontuação'!G$13:G$101, MATCH(T2662, 'Pontuação'!F$13:F$101, 0)), "Faixa Indefinida")</f>
        <v>C</v>
      </c>
      <c r="V2662" s="11">
        <f t="shared" si="2"/>
        <v>0</v>
      </c>
      <c r="W2662" s="11">
        <f t="shared" si="3"/>
        <v>0</v>
      </c>
      <c r="X2662" s="11">
        <f t="shared" si="4"/>
        <v>1</v>
      </c>
      <c r="Y2662" s="11">
        <f t="shared" si="5"/>
        <v>0</v>
      </c>
      <c r="Z2662" s="12">
        <f>ROUNDUP(SUM(VLOOKUP(F2662,'Pontuação 3.0'!A$2:B$11,2,FALSE),VLOOKUP(E2662,'Pontuação 3.0'!C$2:D$11,2,FALSE),VLOOKUP(H2662,'Pontuação 3.0'!I$2:J$11,2,FALSE),VLOOKUP(J2662,'Pontuação 3.0'!G$2:H$11,2,FALSE),VLOOKUP(G2662,'Pontuação 3.0'!E$2:F$11,2,FALSE),VLOOKUP(K2662,'Pontuação 3.0'!K$2:L$11,2,FALSE),VLOOKUP(L2662,'Pontuação 3.0'!M$2:N$13,2,FALSE)),0)</f>
        <v>2122</v>
      </c>
      <c r="AA2662" s="12">
        <f t="shared" si="6"/>
        <v>212</v>
      </c>
      <c r="AB2662" s="12" t="str">
        <f t="array" ref="AB2662">IFERROR(INDEX('Pontuação 3.0'!G$13:G$191, MATCH(AA2662, 'Pontuação 3.0'!F$13:F$191, 0)), "Faixa Indefinida")</f>
        <v>C</v>
      </c>
      <c r="AC2662" s="12">
        <f t="shared" si="7"/>
        <v>0</v>
      </c>
      <c r="AD2662" s="12">
        <f t="shared" si="8"/>
        <v>0</v>
      </c>
      <c r="AE2662" s="12">
        <f t="shared" si="9"/>
        <v>1</v>
      </c>
      <c r="AF2662" s="12">
        <f t="shared" si="10"/>
        <v>0</v>
      </c>
    </row>
    <row r="2663" ht="15.75" customHeight="1">
      <c r="A2663" s="8">
        <v>45687.0</v>
      </c>
      <c r="B2663" s="9" t="s">
        <v>6238</v>
      </c>
      <c r="C2663" s="9" t="s">
        <v>6239</v>
      </c>
      <c r="D2663" s="15">
        <v>1.6996200385E10</v>
      </c>
      <c r="E2663" s="9" t="s">
        <v>13936</v>
      </c>
      <c r="F2663" s="9" t="s">
        <v>13925</v>
      </c>
      <c r="G2663" s="9" t="s">
        <v>13926</v>
      </c>
      <c r="H2663" s="9" t="s">
        <v>13949</v>
      </c>
      <c r="I2663" s="9" t="s">
        <v>13940</v>
      </c>
      <c r="J2663" s="9" t="s">
        <v>13956</v>
      </c>
      <c r="K2663" s="9" t="s">
        <v>13930</v>
      </c>
      <c r="L2663" s="9" t="s">
        <v>13931</v>
      </c>
      <c r="M2663" s="9" t="s">
        <v>13946</v>
      </c>
      <c r="N2663" s="13" t="s">
        <v>12</v>
      </c>
      <c r="O2663" s="13" t="s">
        <v>14</v>
      </c>
      <c r="P2663" s="13" t="s">
        <v>47</v>
      </c>
      <c r="Q2663" s="13" t="s">
        <v>20</v>
      </c>
      <c r="R2663" s="13" t="s">
        <v>15</v>
      </c>
      <c r="S2663" s="10">
        <f>ROUNDUP(SUM(VLOOKUP(F2663,'Pontuação'!A$2:B$11,2,FALSE),VLOOKUP(E2663,'Pontuação'!C$2:D$11,2,FALSE),VLOOKUP(H2663,'Pontuação'!I$2:J$11,2,FALSE),VLOOKUP(J2663,'Pontuação'!G$2:H$11,2,FALSE),VLOOKUP(L2663,'Pontuação'!M$2:N$13,2,FALSE)),0)</f>
        <v>1628</v>
      </c>
      <c r="T2663" s="11">
        <f t="shared" si="1"/>
        <v>163</v>
      </c>
      <c r="U2663" s="11" t="str">
        <f t="array" ref="U2663">IFERROR(INDEX('Pontuação'!G$13:G$101, MATCH(T2663, 'Pontuação'!F$13:F$101, 0)), "Faixa Indefinida")</f>
        <v>C</v>
      </c>
      <c r="V2663" s="11">
        <f t="shared" si="2"/>
        <v>0</v>
      </c>
      <c r="W2663" s="11">
        <f t="shared" si="3"/>
        <v>0</v>
      </c>
      <c r="X2663" s="11">
        <f t="shared" si="4"/>
        <v>1</v>
      </c>
      <c r="Y2663" s="11">
        <f t="shared" si="5"/>
        <v>0</v>
      </c>
      <c r="Z2663" s="12">
        <f>ROUNDUP(SUM(VLOOKUP(F2663,'Pontuação 3.0'!A$2:B$11,2,FALSE),VLOOKUP(E2663,'Pontuação 3.0'!C$2:D$11,2,FALSE),VLOOKUP(H2663,'Pontuação 3.0'!I$2:J$11,2,FALSE),VLOOKUP(J2663,'Pontuação 3.0'!G$2:H$11,2,FALSE),VLOOKUP(G2663,'Pontuação 3.0'!E$2:F$11,2,FALSE),VLOOKUP(K2663,'Pontuação 3.0'!K$2:L$11,2,FALSE),VLOOKUP(L2663,'Pontuação 3.0'!M$2:N$13,2,FALSE)),0)</f>
        <v>2597</v>
      </c>
      <c r="AA2663" s="12">
        <f t="shared" si="6"/>
        <v>260</v>
      </c>
      <c r="AB2663" s="12" t="str">
        <f t="array" ref="AB2663">IFERROR(INDEX('Pontuação 3.0'!G$13:G$191, MATCH(AA2663, 'Pontuação 3.0'!F$13:F$191, 0)), "Faixa Indefinida")</f>
        <v>A</v>
      </c>
      <c r="AC2663" s="12">
        <f t="shared" si="7"/>
        <v>1</v>
      </c>
      <c r="AD2663" s="12">
        <f t="shared" si="8"/>
        <v>0</v>
      </c>
      <c r="AE2663" s="12">
        <f t="shared" si="9"/>
        <v>0</v>
      </c>
      <c r="AF2663" s="12">
        <f t="shared" si="10"/>
        <v>0</v>
      </c>
    </row>
    <row r="2664" ht="15.75" customHeight="1">
      <c r="A2664" s="8">
        <v>45687.0</v>
      </c>
      <c r="B2664" s="9" t="s">
        <v>5012</v>
      </c>
      <c r="C2664" s="9" t="s">
        <v>6241</v>
      </c>
      <c r="D2664" s="15">
        <v>9.8985823331E10</v>
      </c>
      <c r="E2664" s="9" t="s">
        <v>13924</v>
      </c>
      <c r="F2664" s="9" t="s">
        <v>13950</v>
      </c>
      <c r="G2664" s="9" t="s">
        <v>13944</v>
      </c>
      <c r="H2664" s="9" t="s">
        <v>13949</v>
      </c>
      <c r="I2664" s="9" t="s">
        <v>13928</v>
      </c>
      <c r="J2664" s="9" t="s">
        <v>13939</v>
      </c>
      <c r="K2664" s="9" t="s">
        <v>13930</v>
      </c>
      <c r="L2664" s="9" t="s">
        <v>13931</v>
      </c>
      <c r="M2664" s="9" t="s">
        <v>13942</v>
      </c>
      <c r="N2664" s="13" t="s">
        <v>12</v>
      </c>
      <c r="O2664" s="13" t="s">
        <v>14</v>
      </c>
      <c r="P2664" s="13" t="s">
        <v>13</v>
      </c>
      <c r="Q2664" s="13" t="s">
        <v>20</v>
      </c>
      <c r="R2664" s="13" t="s">
        <v>15</v>
      </c>
      <c r="S2664" s="10">
        <f>ROUNDUP(SUM(VLOOKUP(F2664,'Pontuação'!A$2:B$11,2,FALSE),VLOOKUP(E2664,'Pontuação'!C$2:D$11,2,FALSE),VLOOKUP(H2664,'Pontuação'!I$2:J$11,2,FALSE),VLOOKUP(J2664,'Pontuação'!G$2:H$11,2,FALSE),VLOOKUP(L2664,'Pontuação'!M$2:N$13,2,FALSE)),0)</f>
        <v>1704</v>
      </c>
      <c r="T2664" s="11">
        <f t="shared" si="1"/>
        <v>170</v>
      </c>
      <c r="U2664" s="11" t="str">
        <f t="array" ref="U2664">IFERROR(INDEX('Pontuação'!G$13:G$101, MATCH(T2664, 'Pontuação'!F$13:F$101, 0)), "Faixa Indefinida")</f>
        <v>B</v>
      </c>
      <c r="V2664" s="11">
        <f t="shared" si="2"/>
        <v>0</v>
      </c>
      <c r="W2664" s="11">
        <f t="shared" si="3"/>
        <v>1</v>
      </c>
      <c r="X2664" s="11">
        <f t="shared" si="4"/>
        <v>0</v>
      </c>
      <c r="Y2664" s="11">
        <f t="shared" si="5"/>
        <v>0</v>
      </c>
      <c r="Z2664" s="12">
        <f>ROUNDUP(SUM(VLOOKUP(F2664,'Pontuação 3.0'!A$2:B$11,2,FALSE),VLOOKUP(E2664,'Pontuação 3.0'!C$2:D$11,2,FALSE),VLOOKUP(H2664,'Pontuação 3.0'!I$2:J$11,2,FALSE),VLOOKUP(J2664,'Pontuação 3.0'!G$2:H$11,2,FALSE),VLOOKUP(G2664,'Pontuação 3.0'!E$2:F$11,2,FALSE),VLOOKUP(K2664,'Pontuação 3.0'!K$2:L$11,2,FALSE),VLOOKUP(L2664,'Pontuação 3.0'!M$2:N$13,2,FALSE)),0)</f>
        <v>2452</v>
      </c>
      <c r="AA2664" s="12">
        <f t="shared" si="6"/>
        <v>245</v>
      </c>
      <c r="AB2664" s="12" t="str">
        <f t="array" ref="AB2664">IFERROR(INDEX('Pontuação 3.0'!G$13:G$191, MATCH(AA2664, 'Pontuação 3.0'!F$13:F$191, 0)), "Faixa Indefinida")</f>
        <v>A</v>
      </c>
      <c r="AC2664" s="12">
        <f t="shared" si="7"/>
        <v>1</v>
      </c>
      <c r="AD2664" s="12">
        <f t="shared" si="8"/>
        <v>0</v>
      </c>
      <c r="AE2664" s="12">
        <f t="shared" si="9"/>
        <v>0</v>
      </c>
      <c r="AF2664" s="12">
        <f t="shared" si="10"/>
        <v>0</v>
      </c>
    </row>
    <row r="2665" ht="15.75" customHeight="1">
      <c r="A2665" s="8">
        <v>45687.0</v>
      </c>
      <c r="B2665" s="9" t="s">
        <v>6233</v>
      </c>
      <c r="C2665" s="9" t="s">
        <v>6234</v>
      </c>
      <c r="D2665" s="15">
        <v>6.5993208474E10</v>
      </c>
      <c r="E2665" s="9" t="s">
        <v>13924</v>
      </c>
      <c r="F2665" s="9" t="s">
        <v>13948</v>
      </c>
      <c r="G2665" s="9" t="s">
        <v>13944</v>
      </c>
      <c r="H2665" s="9" t="s">
        <v>13949</v>
      </c>
      <c r="I2665" s="9" t="s">
        <v>13928</v>
      </c>
      <c r="J2665" s="9" t="s">
        <v>13939</v>
      </c>
      <c r="K2665" s="9" t="s">
        <v>13930</v>
      </c>
      <c r="L2665" s="9" t="s">
        <v>13954</v>
      </c>
      <c r="M2665" s="9" t="s">
        <v>13932</v>
      </c>
      <c r="N2665" s="13" t="s">
        <v>12</v>
      </c>
      <c r="O2665" s="13" t="s">
        <v>14</v>
      </c>
      <c r="P2665" s="13" t="s">
        <v>399</v>
      </c>
      <c r="Q2665" s="13" t="s">
        <v>20</v>
      </c>
      <c r="R2665" s="13" t="s">
        <v>15</v>
      </c>
      <c r="S2665" s="10">
        <f>ROUNDUP(SUM(VLOOKUP(F2665,'Pontuação'!A$2:B$11,2,FALSE),VLOOKUP(E2665,'Pontuação'!C$2:D$11,2,FALSE),VLOOKUP(H2665,'Pontuação'!I$2:J$11,2,FALSE),VLOOKUP(J2665,'Pontuação'!G$2:H$11,2,FALSE),VLOOKUP(L2665,'Pontuação'!M$2:N$13,2,FALSE)),0)</f>
        <v>1655</v>
      </c>
      <c r="T2665" s="11">
        <f t="shared" si="1"/>
        <v>166</v>
      </c>
      <c r="U2665" s="11" t="str">
        <f t="array" ref="U2665">IFERROR(INDEX('Pontuação'!G$13:G$101, MATCH(T2665, 'Pontuação'!F$13:F$101, 0)), "Faixa Indefinida")</f>
        <v>B</v>
      </c>
      <c r="V2665" s="11">
        <f t="shared" si="2"/>
        <v>0</v>
      </c>
      <c r="W2665" s="11">
        <f t="shared" si="3"/>
        <v>1</v>
      </c>
      <c r="X2665" s="11">
        <f t="shared" si="4"/>
        <v>0</v>
      </c>
      <c r="Y2665" s="11">
        <f t="shared" si="5"/>
        <v>0</v>
      </c>
      <c r="Z2665" s="12">
        <f>ROUNDUP(SUM(VLOOKUP(F2665,'Pontuação 3.0'!A$2:B$11,2,FALSE),VLOOKUP(E2665,'Pontuação 3.0'!C$2:D$11,2,FALSE),VLOOKUP(H2665,'Pontuação 3.0'!I$2:J$11,2,FALSE),VLOOKUP(J2665,'Pontuação 3.0'!G$2:H$11,2,FALSE),VLOOKUP(G2665,'Pontuação 3.0'!E$2:F$11,2,FALSE),VLOOKUP(K2665,'Pontuação 3.0'!K$2:L$11,2,FALSE),VLOOKUP(L2665,'Pontuação 3.0'!M$2:N$13,2,FALSE)),0)</f>
        <v>2289</v>
      </c>
      <c r="AA2665" s="12">
        <f t="shared" si="6"/>
        <v>229</v>
      </c>
      <c r="AB2665" s="12" t="str">
        <f t="array" ref="AB2665">IFERROR(INDEX('Pontuação 3.0'!G$13:G$191, MATCH(AA2665, 'Pontuação 3.0'!F$13:F$191, 0)), "Faixa Indefinida")</f>
        <v>B</v>
      </c>
      <c r="AC2665" s="12">
        <f t="shared" si="7"/>
        <v>0</v>
      </c>
      <c r="AD2665" s="12">
        <f t="shared" si="8"/>
        <v>1</v>
      </c>
      <c r="AE2665" s="12">
        <f t="shared" si="9"/>
        <v>0</v>
      </c>
      <c r="AF2665" s="12">
        <f t="shared" si="10"/>
        <v>0</v>
      </c>
    </row>
    <row r="2666" ht="15.75" customHeight="1">
      <c r="A2666" s="8">
        <v>45687.0</v>
      </c>
      <c r="B2666" s="9" t="s">
        <v>6244</v>
      </c>
      <c r="C2666" s="9" t="s">
        <v>6245</v>
      </c>
      <c r="D2666" s="15">
        <v>9.4984187303E10</v>
      </c>
      <c r="E2666" s="9" t="s">
        <v>13936</v>
      </c>
      <c r="F2666" s="9" t="s">
        <v>13950</v>
      </c>
      <c r="G2666" s="9" t="s">
        <v>13926</v>
      </c>
      <c r="H2666" s="9" t="s">
        <v>13960</v>
      </c>
      <c r="I2666" s="9" t="s">
        <v>13928</v>
      </c>
      <c r="J2666" s="9" t="s">
        <v>13929</v>
      </c>
      <c r="K2666" s="9" t="s">
        <v>13940</v>
      </c>
      <c r="L2666" s="9" t="s">
        <v>13941</v>
      </c>
      <c r="M2666" s="9" t="s">
        <v>13952</v>
      </c>
      <c r="N2666" s="13" t="s">
        <v>12</v>
      </c>
      <c r="O2666" s="13" t="s">
        <v>14</v>
      </c>
      <c r="P2666" s="13" t="s">
        <v>71</v>
      </c>
      <c r="Q2666" s="13" t="s">
        <v>20</v>
      </c>
      <c r="R2666" s="13" t="s">
        <v>15</v>
      </c>
      <c r="S2666" s="10">
        <f>ROUNDUP(SUM(VLOOKUP(F2666,'Pontuação'!A$2:B$11,2,FALSE),VLOOKUP(E2666,'Pontuação'!C$2:D$11,2,FALSE),VLOOKUP(H2666,'Pontuação'!I$2:J$11,2,FALSE),VLOOKUP(J2666,'Pontuação'!G$2:H$11,2,FALSE),VLOOKUP(L2666,'Pontuação'!M$2:N$13,2,FALSE)),0)</f>
        <v>1413</v>
      </c>
      <c r="T2666" s="11">
        <f t="shared" si="1"/>
        <v>141</v>
      </c>
      <c r="U2666" s="11" t="str">
        <f t="array" ref="U2666">IFERROR(INDEX('Pontuação'!G$13:G$101, MATCH(T2666, 'Pontuação'!F$13:F$101, 0)), "Faixa Indefinida")</f>
        <v>D</v>
      </c>
      <c r="V2666" s="11">
        <f t="shared" si="2"/>
        <v>0</v>
      </c>
      <c r="W2666" s="11">
        <f t="shared" si="3"/>
        <v>0</v>
      </c>
      <c r="X2666" s="11">
        <f t="shared" si="4"/>
        <v>0</v>
      </c>
      <c r="Y2666" s="11">
        <f t="shared" si="5"/>
        <v>1</v>
      </c>
      <c r="Z2666" s="12">
        <f>ROUNDUP(SUM(VLOOKUP(F2666,'Pontuação 3.0'!A$2:B$11,2,FALSE),VLOOKUP(E2666,'Pontuação 3.0'!C$2:D$11,2,FALSE),VLOOKUP(H2666,'Pontuação 3.0'!I$2:J$11,2,FALSE),VLOOKUP(J2666,'Pontuação 3.0'!G$2:H$11,2,FALSE),VLOOKUP(G2666,'Pontuação 3.0'!E$2:F$11,2,FALSE),VLOOKUP(K2666,'Pontuação 3.0'!K$2:L$11,2,FALSE),VLOOKUP(L2666,'Pontuação 3.0'!M$2:N$13,2,FALSE)),0)</f>
        <v>1992</v>
      </c>
      <c r="AA2666" s="12">
        <f t="shared" si="6"/>
        <v>199</v>
      </c>
      <c r="AB2666" s="12" t="str">
        <f t="array" ref="AB2666">IFERROR(INDEX('Pontuação 3.0'!G$13:G$191, MATCH(AA2666, 'Pontuação 3.0'!F$13:F$191, 0)), "Faixa Indefinida")</f>
        <v>C</v>
      </c>
      <c r="AC2666" s="12">
        <f t="shared" si="7"/>
        <v>0</v>
      </c>
      <c r="AD2666" s="12">
        <f t="shared" si="8"/>
        <v>0</v>
      </c>
      <c r="AE2666" s="12">
        <f t="shared" si="9"/>
        <v>1</v>
      </c>
      <c r="AF2666" s="12">
        <f t="shared" si="10"/>
        <v>0</v>
      </c>
    </row>
    <row r="2667" ht="15.75" customHeight="1">
      <c r="A2667" s="8">
        <v>45687.0</v>
      </c>
      <c r="B2667" s="9" t="s">
        <v>6242</v>
      </c>
      <c r="C2667" s="9" t="s">
        <v>6243</v>
      </c>
      <c r="D2667" s="15">
        <v>5.5999879361E10</v>
      </c>
      <c r="E2667" s="9" t="s">
        <v>13924</v>
      </c>
      <c r="F2667" s="9" t="s">
        <v>13937</v>
      </c>
      <c r="G2667" s="9" t="s">
        <v>13957</v>
      </c>
      <c r="H2667" s="9" t="s">
        <v>13951</v>
      </c>
      <c r="I2667" s="9" t="s">
        <v>13940</v>
      </c>
      <c r="J2667" s="9" t="s">
        <v>13929</v>
      </c>
      <c r="K2667" s="9" t="s">
        <v>13940</v>
      </c>
      <c r="L2667" s="9" t="s">
        <v>13945</v>
      </c>
      <c r="M2667" s="9" t="s">
        <v>13967</v>
      </c>
      <c r="N2667" s="13" t="s">
        <v>12</v>
      </c>
      <c r="O2667" s="13" t="s">
        <v>14</v>
      </c>
      <c r="P2667" s="13" t="s">
        <v>13</v>
      </c>
      <c r="Q2667" s="13" t="s">
        <v>20</v>
      </c>
      <c r="R2667" s="13" t="s">
        <v>65</v>
      </c>
      <c r="S2667" s="10">
        <f>ROUNDUP(SUM(VLOOKUP(F2667,'Pontuação'!A$2:B$11,2,FALSE),VLOOKUP(E2667,'Pontuação'!C$2:D$11,2,FALSE),VLOOKUP(H2667,'Pontuação'!I$2:J$11,2,FALSE),VLOOKUP(J2667,'Pontuação'!G$2:H$11,2,FALSE),VLOOKUP(L2667,'Pontuação'!M$2:N$13,2,FALSE)),0)</f>
        <v>1660</v>
      </c>
      <c r="T2667" s="11">
        <f t="shared" si="1"/>
        <v>166</v>
      </c>
      <c r="U2667" s="11" t="str">
        <f t="array" ref="U2667">IFERROR(INDEX('Pontuação'!G$13:G$101, MATCH(T2667, 'Pontuação'!F$13:F$101, 0)), "Faixa Indefinida")</f>
        <v>B</v>
      </c>
      <c r="V2667" s="11">
        <f t="shared" si="2"/>
        <v>0</v>
      </c>
      <c r="W2667" s="11">
        <f t="shared" si="3"/>
        <v>1</v>
      </c>
      <c r="X2667" s="11">
        <f t="shared" si="4"/>
        <v>0</v>
      </c>
      <c r="Y2667" s="11">
        <f t="shared" si="5"/>
        <v>0</v>
      </c>
      <c r="Z2667" s="12">
        <f>ROUNDUP(SUM(VLOOKUP(F2667,'Pontuação 3.0'!A$2:B$11,2,FALSE),VLOOKUP(E2667,'Pontuação 3.0'!C$2:D$11,2,FALSE),VLOOKUP(H2667,'Pontuação 3.0'!I$2:J$11,2,FALSE),VLOOKUP(J2667,'Pontuação 3.0'!G$2:H$11,2,FALSE),VLOOKUP(G2667,'Pontuação 3.0'!E$2:F$11,2,FALSE),VLOOKUP(K2667,'Pontuação 3.0'!K$2:L$11,2,FALSE),VLOOKUP(L2667,'Pontuação 3.0'!M$2:N$13,2,FALSE)),0)</f>
        <v>1806</v>
      </c>
      <c r="AA2667" s="12">
        <f t="shared" si="6"/>
        <v>181</v>
      </c>
      <c r="AB2667" s="12" t="str">
        <f t="array" ref="AB2667">IFERROR(INDEX('Pontuação 3.0'!G$13:G$191, MATCH(AA2667, 'Pontuação 3.0'!F$13:F$191, 0)), "Faixa Indefinida")</f>
        <v>D</v>
      </c>
      <c r="AC2667" s="12">
        <f t="shared" si="7"/>
        <v>0</v>
      </c>
      <c r="AD2667" s="12">
        <f t="shared" si="8"/>
        <v>0</v>
      </c>
      <c r="AE2667" s="12">
        <f t="shared" si="9"/>
        <v>0</v>
      </c>
      <c r="AF2667" s="12">
        <f t="shared" si="10"/>
        <v>1</v>
      </c>
    </row>
    <row r="2668" ht="15.75" customHeight="1">
      <c r="A2668" s="8">
        <v>45687.0</v>
      </c>
      <c r="B2668" s="9" t="s">
        <v>1047</v>
      </c>
      <c r="C2668" s="9" t="s">
        <v>6246</v>
      </c>
      <c r="D2668" s="15">
        <v>5.199332308E10</v>
      </c>
      <c r="E2668" s="9" t="s">
        <v>13936</v>
      </c>
      <c r="F2668" s="9" t="s">
        <v>13950</v>
      </c>
      <c r="G2668" s="9" t="s">
        <v>13926</v>
      </c>
      <c r="H2668" s="9" t="s">
        <v>13949</v>
      </c>
      <c r="I2668" s="9" t="s">
        <v>13940</v>
      </c>
      <c r="J2668" s="9" t="s">
        <v>13929</v>
      </c>
      <c r="K2668" s="9" t="s">
        <v>13940</v>
      </c>
      <c r="L2668" s="9" t="s">
        <v>13945</v>
      </c>
      <c r="M2668" s="9" t="s">
        <v>13942</v>
      </c>
      <c r="N2668" s="13" t="s">
        <v>12</v>
      </c>
      <c r="O2668" s="13" t="s">
        <v>14</v>
      </c>
      <c r="P2668" s="13" t="s">
        <v>333</v>
      </c>
      <c r="Q2668" s="13" t="s">
        <v>20</v>
      </c>
      <c r="R2668" s="13" t="s">
        <v>15</v>
      </c>
      <c r="S2668" s="10">
        <f>ROUNDUP(SUM(VLOOKUP(F2668,'Pontuação'!A$2:B$11,2,FALSE),VLOOKUP(E2668,'Pontuação'!C$2:D$11,2,FALSE),VLOOKUP(H2668,'Pontuação'!I$2:J$11,2,FALSE),VLOOKUP(J2668,'Pontuação'!G$2:H$11,2,FALSE),VLOOKUP(L2668,'Pontuação'!M$2:N$13,2,FALSE)),0)</f>
        <v>1727</v>
      </c>
      <c r="T2668" s="11">
        <f t="shared" si="1"/>
        <v>173</v>
      </c>
      <c r="U2668" s="11" t="str">
        <f t="array" ref="U2668">IFERROR(INDEX('Pontuação'!G$13:G$101, MATCH(T2668, 'Pontuação'!F$13:F$101, 0)), "Faixa Indefinida")</f>
        <v>B</v>
      </c>
      <c r="V2668" s="11">
        <f t="shared" si="2"/>
        <v>0</v>
      </c>
      <c r="W2668" s="11">
        <f t="shared" si="3"/>
        <v>1</v>
      </c>
      <c r="X2668" s="11">
        <f t="shared" si="4"/>
        <v>0</v>
      </c>
      <c r="Y2668" s="11">
        <f t="shared" si="5"/>
        <v>0</v>
      </c>
      <c r="Z2668" s="12">
        <f>ROUNDUP(SUM(VLOOKUP(F2668,'Pontuação 3.0'!A$2:B$11,2,FALSE),VLOOKUP(E2668,'Pontuação 3.0'!C$2:D$11,2,FALSE),VLOOKUP(H2668,'Pontuação 3.0'!I$2:J$11,2,FALSE),VLOOKUP(J2668,'Pontuação 3.0'!G$2:H$11,2,FALSE),VLOOKUP(G2668,'Pontuação 3.0'!E$2:F$11,2,FALSE),VLOOKUP(K2668,'Pontuação 3.0'!K$2:L$11,2,FALSE),VLOOKUP(L2668,'Pontuação 3.0'!M$2:N$13,2,FALSE)),0)</f>
        <v>2295</v>
      </c>
      <c r="AA2668" s="12">
        <f t="shared" si="6"/>
        <v>230</v>
      </c>
      <c r="AB2668" s="12" t="str">
        <f t="array" ref="AB2668">IFERROR(INDEX('Pontuação 3.0'!G$13:G$191, MATCH(AA2668, 'Pontuação 3.0'!F$13:F$191, 0)), "Faixa Indefinida")</f>
        <v>B</v>
      </c>
      <c r="AC2668" s="12">
        <f t="shared" si="7"/>
        <v>0</v>
      </c>
      <c r="AD2668" s="12">
        <f t="shared" si="8"/>
        <v>1</v>
      </c>
      <c r="AE2668" s="12">
        <f t="shared" si="9"/>
        <v>0</v>
      </c>
      <c r="AF2668" s="12">
        <f t="shared" si="10"/>
        <v>0</v>
      </c>
    </row>
    <row r="2669" ht="15.75" customHeight="1">
      <c r="A2669" s="8">
        <v>45687.0</v>
      </c>
      <c r="B2669" s="9" t="s">
        <v>6247</v>
      </c>
      <c r="C2669" s="9" t="s">
        <v>6248</v>
      </c>
      <c r="D2669" s="9" t="s">
        <v>6249</v>
      </c>
      <c r="E2669" s="9" t="s">
        <v>13936</v>
      </c>
      <c r="F2669" s="9" t="s">
        <v>13948</v>
      </c>
      <c r="G2669" s="9" t="s">
        <v>13957</v>
      </c>
      <c r="H2669" s="9" t="s">
        <v>13927</v>
      </c>
      <c r="I2669" s="9" t="s">
        <v>13940</v>
      </c>
      <c r="J2669" s="9" t="s">
        <v>13929</v>
      </c>
      <c r="K2669" s="9" t="s">
        <v>13940</v>
      </c>
      <c r="L2669" s="9" t="s">
        <v>13954</v>
      </c>
      <c r="M2669" s="9" t="s">
        <v>13942</v>
      </c>
      <c r="N2669" s="13" t="s">
        <v>12</v>
      </c>
      <c r="O2669" s="13" t="s">
        <v>14</v>
      </c>
      <c r="P2669" s="13" t="s">
        <v>32</v>
      </c>
      <c r="Q2669" s="13" t="s">
        <v>20</v>
      </c>
      <c r="R2669" s="13" t="s">
        <v>15</v>
      </c>
      <c r="S2669" s="10">
        <f>ROUNDUP(SUM(VLOOKUP(F2669,'Pontuação'!A$2:B$11,2,FALSE),VLOOKUP(E2669,'Pontuação'!C$2:D$11,2,FALSE),VLOOKUP(H2669,'Pontuação'!I$2:J$11,2,FALSE),VLOOKUP(J2669,'Pontuação'!G$2:H$11,2,FALSE),VLOOKUP(L2669,'Pontuação'!M$2:N$13,2,FALSE)),0)</f>
        <v>1390</v>
      </c>
      <c r="T2669" s="11">
        <f t="shared" si="1"/>
        <v>139</v>
      </c>
      <c r="U2669" s="11" t="str">
        <f t="array" ref="U2669">IFERROR(INDEX('Pontuação'!G$13:G$101, MATCH(T2669, 'Pontuação'!F$13:F$101, 0)), "Faixa Indefinida")</f>
        <v>D</v>
      </c>
      <c r="V2669" s="11">
        <f t="shared" si="2"/>
        <v>0</v>
      </c>
      <c r="W2669" s="11">
        <f t="shared" si="3"/>
        <v>0</v>
      </c>
      <c r="X2669" s="11">
        <f t="shared" si="4"/>
        <v>0</v>
      </c>
      <c r="Y2669" s="11">
        <f t="shared" si="5"/>
        <v>1</v>
      </c>
      <c r="Z2669" s="12">
        <f>ROUNDUP(SUM(VLOOKUP(F2669,'Pontuação 3.0'!A$2:B$11,2,FALSE),VLOOKUP(E2669,'Pontuação 3.0'!C$2:D$11,2,FALSE),VLOOKUP(H2669,'Pontuação 3.0'!I$2:J$11,2,FALSE),VLOOKUP(J2669,'Pontuação 3.0'!G$2:H$11,2,FALSE),VLOOKUP(G2669,'Pontuação 3.0'!E$2:F$11,2,FALSE),VLOOKUP(K2669,'Pontuação 3.0'!K$2:L$11,2,FALSE),VLOOKUP(L2669,'Pontuação 3.0'!M$2:N$13,2,FALSE)),0)</f>
        <v>1661</v>
      </c>
      <c r="AA2669" s="12">
        <f t="shared" si="6"/>
        <v>166</v>
      </c>
      <c r="AB2669" s="12" t="str">
        <f t="array" ref="AB2669">IFERROR(INDEX('Pontuação 3.0'!G$13:G$191, MATCH(AA2669, 'Pontuação 3.0'!F$13:F$191, 0)), "Faixa Indefinida")</f>
        <v>D</v>
      </c>
      <c r="AC2669" s="12">
        <f t="shared" si="7"/>
        <v>0</v>
      </c>
      <c r="AD2669" s="12">
        <f t="shared" si="8"/>
        <v>0</v>
      </c>
      <c r="AE2669" s="12">
        <f t="shared" si="9"/>
        <v>0</v>
      </c>
      <c r="AF2669" s="12">
        <f t="shared" si="10"/>
        <v>1</v>
      </c>
    </row>
    <row r="2670" ht="15.75" customHeight="1">
      <c r="A2670" s="8">
        <v>45687.0</v>
      </c>
      <c r="B2670" s="9" t="s">
        <v>6252</v>
      </c>
      <c r="C2670" s="9" t="s">
        <v>6253</v>
      </c>
      <c r="D2670" s="9" t="s">
        <v>6254</v>
      </c>
      <c r="E2670" s="9" t="s">
        <v>13936</v>
      </c>
      <c r="F2670" s="9" t="s">
        <v>13948</v>
      </c>
      <c r="G2670" s="9" t="s">
        <v>13926</v>
      </c>
      <c r="H2670" s="9" t="s">
        <v>13938</v>
      </c>
      <c r="I2670" s="9" t="s">
        <v>13940</v>
      </c>
      <c r="J2670" s="9" t="s">
        <v>13929</v>
      </c>
      <c r="K2670" s="9" t="s">
        <v>13940</v>
      </c>
      <c r="L2670" s="9" t="s">
        <v>13931</v>
      </c>
      <c r="M2670" s="9" t="s">
        <v>13942</v>
      </c>
      <c r="N2670" s="13" t="s">
        <v>12</v>
      </c>
      <c r="O2670" s="13" t="s">
        <v>14</v>
      </c>
      <c r="P2670" s="13" t="s">
        <v>32</v>
      </c>
      <c r="Q2670" s="13" t="s">
        <v>20</v>
      </c>
      <c r="R2670" s="13" t="s">
        <v>65</v>
      </c>
      <c r="S2670" s="10">
        <f>ROUNDUP(SUM(VLOOKUP(F2670,'Pontuação'!A$2:B$11,2,FALSE),VLOOKUP(E2670,'Pontuação'!C$2:D$11,2,FALSE),VLOOKUP(H2670,'Pontuação'!I$2:J$11,2,FALSE),VLOOKUP(J2670,'Pontuação'!G$2:H$11,2,FALSE),VLOOKUP(L2670,'Pontuação'!M$2:N$13,2,FALSE)),0)</f>
        <v>1567</v>
      </c>
      <c r="T2670" s="11">
        <f t="shared" si="1"/>
        <v>157</v>
      </c>
      <c r="U2670" s="11" t="str">
        <f t="array" ref="U2670">IFERROR(INDEX('Pontuação'!G$13:G$101, MATCH(T2670, 'Pontuação'!F$13:F$101, 0)), "Faixa Indefinida")</f>
        <v>C</v>
      </c>
      <c r="V2670" s="11">
        <f t="shared" si="2"/>
        <v>0</v>
      </c>
      <c r="W2670" s="11">
        <f t="shared" si="3"/>
        <v>0</v>
      </c>
      <c r="X2670" s="11">
        <f t="shared" si="4"/>
        <v>1</v>
      </c>
      <c r="Y2670" s="11">
        <f t="shared" si="5"/>
        <v>0</v>
      </c>
      <c r="Z2670" s="12">
        <f>ROUNDUP(SUM(VLOOKUP(F2670,'Pontuação 3.0'!A$2:B$11,2,FALSE),VLOOKUP(E2670,'Pontuação 3.0'!C$2:D$11,2,FALSE),VLOOKUP(H2670,'Pontuação 3.0'!I$2:J$11,2,FALSE),VLOOKUP(J2670,'Pontuação 3.0'!G$2:H$11,2,FALSE),VLOOKUP(G2670,'Pontuação 3.0'!E$2:F$11,2,FALSE),VLOOKUP(K2670,'Pontuação 3.0'!K$2:L$11,2,FALSE),VLOOKUP(L2670,'Pontuação 3.0'!M$2:N$13,2,FALSE)),0)</f>
        <v>1925</v>
      </c>
      <c r="AA2670" s="12">
        <f t="shared" si="6"/>
        <v>193</v>
      </c>
      <c r="AB2670" s="12" t="str">
        <f t="array" ref="AB2670">IFERROR(INDEX('Pontuação 3.0'!G$13:G$191, MATCH(AA2670, 'Pontuação 3.0'!F$13:F$191, 0)), "Faixa Indefinida")</f>
        <v>C</v>
      </c>
      <c r="AC2670" s="12">
        <f t="shared" si="7"/>
        <v>0</v>
      </c>
      <c r="AD2670" s="12">
        <f t="shared" si="8"/>
        <v>0</v>
      </c>
      <c r="AE2670" s="12">
        <f t="shared" si="9"/>
        <v>1</v>
      </c>
      <c r="AF2670" s="12">
        <f t="shared" si="10"/>
        <v>0</v>
      </c>
    </row>
    <row r="2671" ht="15.75" customHeight="1">
      <c r="A2671" s="8">
        <v>45687.0</v>
      </c>
      <c r="B2671" s="9" t="s">
        <v>6256</v>
      </c>
      <c r="C2671" s="9" t="s">
        <v>6257</v>
      </c>
      <c r="D2671" s="15">
        <v>3.1987788016E10</v>
      </c>
      <c r="E2671" s="9" t="s">
        <v>13936</v>
      </c>
      <c r="F2671" s="9" t="s">
        <v>13948</v>
      </c>
      <c r="G2671" s="9" t="s">
        <v>13926</v>
      </c>
      <c r="H2671" s="9" t="s">
        <v>13949</v>
      </c>
      <c r="I2671" s="9" t="s">
        <v>13928</v>
      </c>
      <c r="J2671" s="9" t="s">
        <v>13929</v>
      </c>
      <c r="K2671" s="9" t="s">
        <v>13940</v>
      </c>
      <c r="L2671" s="9" t="s">
        <v>13931</v>
      </c>
      <c r="M2671" s="9" t="s">
        <v>13942</v>
      </c>
      <c r="N2671" s="13" t="s">
        <v>12</v>
      </c>
      <c r="O2671" s="13" t="s">
        <v>14</v>
      </c>
      <c r="P2671" s="13" t="s">
        <v>13</v>
      </c>
      <c r="Q2671" s="13" t="s">
        <v>16</v>
      </c>
      <c r="R2671" s="13" t="s">
        <v>15</v>
      </c>
      <c r="S2671" s="10">
        <f>ROUNDUP(SUM(VLOOKUP(F2671,'Pontuação'!A$2:B$11,2,FALSE),VLOOKUP(E2671,'Pontuação'!C$2:D$11,2,FALSE),VLOOKUP(H2671,'Pontuação'!I$2:J$11,2,FALSE),VLOOKUP(J2671,'Pontuação'!G$2:H$11,2,FALSE),VLOOKUP(L2671,'Pontuação'!M$2:N$13,2,FALSE)),0)</f>
        <v>1583</v>
      </c>
      <c r="T2671" s="11">
        <f t="shared" si="1"/>
        <v>158</v>
      </c>
      <c r="U2671" s="11" t="str">
        <f t="array" ref="U2671">IFERROR(INDEX('Pontuação'!G$13:G$101, MATCH(T2671, 'Pontuação'!F$13:F$101, 0)), "Faixa Indefinida")</f>
        <v>C</v>
      </c>
      <c r="V2671" s="11">
        <f t="shared" si="2"/>
        <v>0</v>
      </c>
      <c r="W2671" s="11">
        <f t="shared" si="3"/>
        <v>0</v>
      </c>
      <c r="X2671" s="11">
        <f t="shared" si="4"/>
        <v>1</v>
      </c>
      <c r="Y2671" s="11">
        <f t="shared" si="5"/>
        <v>0</v>
      </c>
      <c r="Z2671" s="12">
        <f>ROUNDUP(SUM(VLOOKUP(F2671,'Pontuação 3.0'!A$2:B$11,2,FALSE),VLOOKUP(E2671,'Pontuação 3.0'!C$2:D$11,2,FALSE),VLOOKUP(H2671,'Pontuação 3.0'!I$2:J$11,2,FALSE),VLOOKUP(J2671,'Pontuação 3.0'!G$2:H$11,2,FALSE),VLOOKUP(G2671,'Pontuação 3.0'!E$2:F$11,2,FALSE),VLOOKUP(K2671,'Pontuação 3.0'!K$2:L$11,2,FALSE),VLOOKUP(L2671,'Pontuação 3.0'!M$2:N$13,2,FALSE)),0)</f>
        <v>2076</v>
      </c>
      <c r="AA2671" s="12">
        <f t="shared" si="6"/>
        <v>208</v>
      </c>
      <c r="AB2671" s="12" t="str">
        <f t="array" ref="AB2671">IFERROR(INDEX('Pontuação 3.0'!G$13:G$191, MATCH(AA2671, 'Pontuação 3.0'!F$13:F$191, 0)), "Faixa Indefinida")</f>
        <v>C</v>
      </c>
      <c r="AC2671" s="12">
        <f t="shared" si="7"/>
        <v>0</v>
      </c>
      <c r="AD2671" s="12">
        <f t="shared" si="8"/>
        <v>0</v>
      </c>
      <c r="AE2671" s="12">
        <f t="shared" si="9"/>
        <v>1</v>
      </c>
      <c r="AF2671" s="12">
        <f t="shared" si="10"/>
        <v>0</v>
      </c>
    </row>
    <row r="2672" ht="15.75" customHeight="1">
      <c r="A2672" s="8">
        <v>45687.0</v>
      </c>
      <c r="B2672" s="9" t="s">
        <v>6258</v>
      </c>
      <c r="C2672" s="9" t="s">
        <v>6259</v>
      </c>
      <c r="D2672" s="15">
        <v>2.1985249271E10</v>
      </c>
      <c r="E2672" s="9" t="s">
        <v>13924</v>
      </c>
      <c r="F2672" s="9" t="s">
        <v>13950</v>
      </c>
      <c r="G2672" s="9" t="s">
        <v>13926</v>
      </c>
      <c r="H2672" s="9" t="s">
        <v>13951</v>
      </c>
      <c r="I2672" s="9" t="s">
        <v>13940</v>
      </c>
      <c r="J2672" s="9" t="s">
        <v>13929</v>
      </c>
      <c r="K2672" s="9" t="s">
        <v>13940</v>
      </c>
      <c r="L2672" s="9" t="s">
        <v>13945</v>
      </c>
      <c r="M2672" s="9" t="s">
        <v>13942</v>
      </c>
      <c r="N2672" s="13" t="s">
        <v>12</v>
      </c>
      <c r="O2672" s="13" t="s">
        <v>14</v>
      </c>
      <c r="P2672" s="13" t="s">
        <v>19</v>
      </c>
      <c r="Q2672" s="13" t="s">
        <v>33</v>
      </c>
      <c r="R2672" s="13" t="s">
        <v>15</v>
      </c>
      <c r="S2672" s="10">
        <f>ROUNDUP(SUM(VLOOKUP(F2672,'Pontuação'!A$2:B$11,2,FALSE),VLOOKUP(E2672,'Pontuação'!C$2:D$11,2,FALSE),VLOOKUP(H2672,'Pontuação'!I$2:J$11,2,FALSE),VLOOKUP(J2672,'Pontuação'!G$2:H$11,2,FALSE),VLOOKUP(L2672,'Pontuação'!M$2:N$13,2,FALSE)),0)</f>
        <v>1689</v>
      </c>
      <c r="T2672" s="11">
        <f t="shared" si="1"/>
        <v>169</v>
      </c>
      <c r="U2672" s="11" t="str">
        <f t="array" ref="U2672">IFERROR(INDEX('Pontuação'!G$13:G$101, MATCH(T2672, 'Pontuação'!F$13:F$101, 0)), "Faixa Indefinida")</f>
        <v>B</v>
      </c>
      <c r="V2672" s="11">
        <f t="shared" si="2"/>
        <v>0</v>
      </c>
      <c r="W2672" s="11">
        <f t="shared" si="3"/>
        <v>1</v>
      </c>
      <c r="X2672" s="11">
        <f t="shared" si="4"/>
        <v>0</v>
      </c>
      <c r="Y2672" s="11">
        <f t="shared" si="5"/>
        <v>0</v>
      </c>
      <c r="Z2672" s="12">
        <f>ROUNDUP(SUM(VLOOKUP(F2672,'Pontuação 3.0'!A$2:B$11,2,FALSE),VLOOKUP(E2672,'Pontuação 3.0'!C$2:D$11,2,FALSE),VLOOKUP(H2672,'Pontuação 3.0'!I$2:J$11,2,FALSE),VLOOKUP(J2672,'Pontuação 3.0'!G$2:H$11,2,FALSE),VLOOKUP(G2672,'Pontuação 3.0'!E$2:F$11,2,FALSE),VLOOKUP(K2672,'Pontuação 3.0'!K$2:L$11,2,FALSE),VLOOKUP(L2672,'Pontuação 3.0'!M$2:N$13,2,FALSE)),0)</f>
        <v>2178</v>
      </c>
      <c r="AA2672" s="12">
        <f t="shared" si="6"/>
        <v>218</v>
      </c>
      <c r="AB2672" s="12" t="str">
        <f t="array" ref="AB2672">IFERROR(INDEX('Pontuação 3.0'!G$13:G$191, MATCH(AA2672, 'Pontuação 3.0'!F$13:F$191, 0)), "Faixa Indefinida")</f>
        <v>B</v>
      </c>
      <c r="AC2672" s="12">
        <f t="shared" si="7"/>
        <v>0</v>
      </c>
      <c r="AD2672" s="12">
        <f t="shared" si="8"/>
        <v>1</v>
      </c>
      <c r="AE2672" s="12">
        <f t="shared" si="9"/>
        <v>0</v>
      </c>
      <c r="AF2672" s="12">
        <f t="shared" si="10"/>
        <v>0</v>
      </c>
    </row>
    <row r="2673" ht="15.75" customHeight="1">
      <c r="A2673" s="8">
        <v>45687.0</v>
      </c>
      <c r="B2673" s="9" t="s">
        <v>924</v>
      </c>
      <c r="C2673" s="9" t="s">
        <v>6255</v>
      </c>
      <c r="D2673" s="15">
        <v>1.1980812723E10</v>
      </c>
      <c r="E2673" s="9" t="s">
        <v>13924</v>
      </c>
      <c r="F2673" s="9" t="s">
        <v>13948</v>
      </c>
      <c r="G2673" s="9" t="s">
        <v>13926</v>
      </c>
      <c r="H2673" s="9" t="s">
        <v>13949</v>
      </c>
      <c r="I2673" s="9" t="s">
        <v>13928</v>
      </c>
      <c r="J2673" s="9" t="s">
        <v>13939</v>
      </c>
      <c r="K2673" s="9" t="s">
        <v>13940</v>
      </c>
      <c r="L2673" s="9" t="s">
        <v>13945</v>
      </c>
      <c r="M2673" s="9" t="s">
        <v>13942</v>
      </c>
      <c r="N2673" s="13" t="s">
        <v>12</v>
      </c>
      <c r="O2673" s="13" t="s">
        <v>14</v>
      </c>
      <c r="P2673" s="13" t="s">
        <v>32</v>
      </c>
      <c r="Q2673" s="13" t="s">
        <v>59</v>
      </c>
      <c r="R2673" s="13" t="s">
        <v>65</v>
      </c>
      <c r="S2673" s="10">
        <f>ROUNDUP(SUM(VLOOKUP(F2673,'Pontuação'!A$2:B$11,2,FALSE),VLOOKUP(E2673,'Pontuação'!C$2:D$11,2,FALSE),VLOOKUP(H2673,'Pontuação'!I$2:J$11,2,FALSE),VLOOKUP(J2673,'Pontuação'!G$2:H$11,2,FALSE),VLOOKUP(L2673,'Pontuação'!M$2:N$13,2,FALSE)),0)</f>
        <v>1824</v>
      </c>
      <c r="T2673" s="11">
        <f t="shared" si="1"/>
        <v>182</v>
      </c>
      <c r="U2673" s="11" t="str">
        <f t="array" ref="U2673">IFERROR(INDEX('Pontuação'!G$13:G$101, MATCH(T2673, 'Pontuação'!F$13:F$101, 0)), "Faixa Indefinida")</f>
        <v>B</v>
      </c>
      <c r="V2673" s="11">
        <f t="shared" si="2"/>
        <v>0</v>
      </c>
      <c r="W2673" s="11">
        <f t="shared" si="3"/>
        <v>1</v>
      </c>
      <c r="X2673" s="11">
        <f t="shared" si="4"/>
        <v>0</v>
      </c>
      <c r="Y2673" s="11">
        <f t="shared" si="5"/>
        <v>0</v>
      </c>
      <c r="Z2673" s="12">
        <f>ROUNDUP(SUM(VLOOKUP(F2673,'Pontuação 3.0'!A$2:B$11,2,FALSE),VLOOKUP(E2673,'Pontuação 3.0'!C$2:D$11,2,FALSE),VLOOKUP(H2673,'Pontuação 3.0'!I$2:J$11,2,FALSE),VLOOKUP(J2673,'Pontuação 3.0'!G$2:H$11,2,FALSE),VLOOKUP(G2673,'Pontuação 3.0'!E$2:F$11,2,FALSE),VLOOKUP(K2673,'Pontuação 3.0'!K$2:L$11,2,FALSE),VLOOKUP(L2673,'Pontuação 3.0'!M$2:N$13,2,FALSE)),0)</f>
        <v>2284</v>
      </c>
      <c r="AA2673" s="12">
        <f t="shared" si="6"/>
        <v>228</v>
      </c>
      <c r="AB2673" s="12" t="str">
        <f t="array" ref="AB2673">IFERROR(INDEX('Pontuação 3.0'!G$13:G$191, MATCH(AA2673, 'Pontuação 3.0'!F$13:F$191, 0)), "Faixa Indefinida")</f>
        <v>B</v>
      </c>
      <c r="AC2673" s="12">
        <f t="shared" si="7"/>
        <v>0</v>
      </c>
      <c r="AD2673" s="12">
        <f t="shared" si="8"/>
        <v>1</v>
      </c>
      <c r="AE2673" s="12">
        <f t="shared" si="9"/>
        <v>0</v>
      </c>
      <c r="AF2673" s="12">
        <f t="shared" si="10"/>
        <v>0</v>
      </c>
    </row>
    <row r="2674" ht="15.75" customHeight="1">
      <c r="A2674" s="8">
        <v>45687.0</v>
      </c>
      <c r="B2674" s="9" t="s">
        <v>6260</v>
      </c>
      <c r="C2674" s="9" t="s">
        <v>6261</v>
      </c>
      <c r="D2674" s="15">
        <v>1.1941133003E10</v>
      </c>
      <c r="E2674" s="9" t="s">
        <v>13936</v>
      </c>
      <c r="F2674" s="9" t="s">
        <v>13948</v>
      </c>
      <c r="G2674" s="9" t="s">
        <v>13926</v>
      </c>
      <c r="H2674" s="9" t="s">
        <v>13951</v>
      </c>
      <c r="I2674" s="9" t="s">
        <v>13940</v>
      </c>
      <c r="J2674" s="9" t="s">
        <v>13956</v>
      </c>
      <c r="K2674" s="9" t="s">
        <v>13940</v>
      </c>
      <c r="L2674" s="9" t="s">
        <v>13931</v>
      </c>
      <c r="M2674" s="9" t="s">
        <v>13942</v>
      </c>
      <c r="N2674" s="13" t="s">
        <v>12</v>
      </c>
      <c r="O2674" s="13" t="s">
        <v>14</v>
      </c>
      <c r="P2674" s="13" t="s">
        <v>32</v>
      </c>
      <c r="Q2674" s="13" t="s">
        <v>77</v>
      </c>
      <c r="R2674" s="13" t="s">
        <v>65</v>
      </c>
      <c r="S2674" s="10">
        <f>ROUNDUP(SUM(VLOOKUP(F2674,'Pontuação'!A$2:B$11,2,FALSE),VLOOKUP(E2674,'Pontuação'!C$2:D$11,2,FALSE),VLOOKUP(H2674,'Pontuação'!I$2:J$11,2,FALSE),VLOOKUP(J2674,'Pontuação'!G$2:H$11,2,FALSE),VLOOKUP(L2674,'Pontuação'!M$2:N$13,2,FALSE)),0)</f>
        <v>1819</v>
      </c>
      <c r="T2674" s="11">
        <f t="shared" si="1"/>
        <v>182</v>
      </c>
      <c r="U2674" s="11" t="str">
        <f t="array" ref="U2674">IFERROR(INDEX('Pontuação'!G$13:G$101, MATCH(T2674, 'Pontuação'!F$13:F$101, 0)), "Faixa Indefinida")</f>
        <v>B</v>
      </c>
      <c r="V2674" s="11">
        <f t="shared" si="2"/>
        <v>0</v>
      </c>
      <c r="W2674" s="11">
        <f t="shared" si="3"/>
        <v>1</v>
      </c>
      <c r="X2674" s="11">
        <f t="shared" si="4"/>
        <v>0</v>
      </c>
      <c r="Y2674" s="11">
        <f t="shared" si="5"/>
        <v>0</v>
      </c>
      <c r="Z2674" s="12">
        <f>ROUNDUP(SUM(VLOOKUP(F2674,'Pontuação 3.0'!A$2:B$11,2,FALSE),VLOOKUP(E2674,'Pontuação 3.0'!C$2:D$11,2,FALSE),VLOOKUP(H2674,'Pontuação 3.0'!I$2:J$11,2,FALSE),VLOOKUP(J2674,'Pontuação 3.0'!G$2:H$11,2,FALSE),VLOOKUP(G2674,'Pontuação 3.0'!E$2:F$11,2,FALSE),VLOOKUP(K2674,'Pontuação 3.0'!K$2:L$11,2,FALSE),VLOOKUP(L2674,'Pontuação 3.0'!M$2:N$13,2,FALSE)),0)</f>
        <v>2264</v>
      </c>
      <c r="AA2674" s="12">
        <f t="shared" si="6"/>
        <v>226</v>
      </c>
      <c r="AB2674" s="12" t="str">
        <f t="array" ref="AB2674">IFERROR(INDEX('Pontuação 3.0'!G$13:G$191, MATCH(AA2674, 'Pontuação 3.0'!F$13:F$191, 0)), "Faixa Indefinida")</f>
        <v>B</v>
      </c>
      <c r="AC2674" s="12">
        <f t="shared" si="7"/>
        <v>0</v>
      </c>
      <c r="AD2674" s="12">
        <f t="shared" si="8"/>
        <v>1</v>
      </c>
      <c r="AE2674" s="12">
        <f t="shared" si="9"/>
        <v>0</v>
      </c>
      <c r="AF2674" s="12">
        <f t="shared" si="10"/>
        <v>0</v>
      </c>
    </row>
    <row r="2675" ht="15.75" customHeight="1">
      <c r="A2675" s="8">
        <v>45687.0</v>
      </c>
      <c r="B2675" s="9" t="s">
        <v>6262</v>
      </c>
      <c r="C2675" s="9" t="s">
        <v>6263</v>
      </c>
      <c r="D2675" s="15">
        <v>1.3997879065E10</v>
      </c>
      <c r="E2675" s="9" t="s">
        <v>13936</v>
      </c>
      <c r="F2675" s="9" t="s">
        <v>13950</v>
      </c>
      <c r="G2675" s="9" t="s">
        <v>13955</v>
      </c>
      <c r="H2675" s="9" t="s">
        <v>13938</v>
      </c>
      <c r="I2675" s="9" t="s">
        <v>13928</v>
      </c>
      <c r="J2675" s="9" t="s">
        <v>13939</v>
      </c>
      <c r="K2675" s="9" t="s">
        <v>13930</v>
      </c>
      <c r="L2675" s="9" t="s">
        <v>13959</v>
      </c>
      <c r="M2675" s="9" t="s">
        <v>13942</v>
      </c>
      <c r="N2675" s="13" t="s">
        <v>12</v>
      </c>
      <c r="O2675" s="13" t="s">
        <v>14</v>
      </c>
      <c r="P2675" s="13" t="s">
        <v>32</v>
      </c>
      <c r="Q2675" s="13" t="s">
        <v>20</v>
      </c>
      <c r="R2675" s="13" t="s">
        <v>15</v>
      </c>
      <c r="S2675" s="10">
        <f>ROUNDUP(SUM(VLOOKUP(F2675,'Pontuação'!A$2:B$11,2,FALSE),VLOOKUP(E2675,'Pontuação'!C$2:D$11,2,FALSE),VLOOKUP(H2675,'Pontuação'!I$2:J$11,2,FALSE),VLOOKUP(J2675,'Pontuação'!G$2:H$11,2,FALSE),VLOOKUP(L2675,'Pontuação'!M$2:N$13,2,FALSE)),0)</f>
        <v>1754</v>
      </c>
      <c r="T2675" s="11">
        <f t="shared" si="1"/>
        <v>175</v>
      </c>
      <c r="U2675" s="11" t="str">
        <f t="array" ref="U2675">IFERROR(INDEX('Pontuação'!G$13:G$101, MATCH(T2675, 'Pontuação'!F$13:F$101, 0)), "Faixa Indefinida")</f>
        <v>B</v>
      </c>
      <c r="V2675" s="11">
        <f t="shared" si="2"/>
        <v>0</v>
      </c>
      <c r="W2675" s="11">
        <f t="shared" si="3"/>
        <v>1</v>
      </c>
      <c r="X2675" s="11">
        <f t="shared" si="4"/>
        <v>0</v>
      </c>
      <c r="Y2675" s="11">
        <f t="shared" si="5"/>
        <v>0</v>
      </c>
      <c r="Z2675" s="12">
        <f>ROUNDUP(SUM(VLOOKUP(F2675,'Pontuação 3.0'!A$2:B$11,2,FALSE),VLOOKUP(E2675,'Pontuação 3.0'!C$2:D$11,2,FALSE),VLOOKUP(H2675,'Pontuação 3.0'!I$2:J$11,2,FALSE),VLOOKUP(J2675,'Pontuação 3.0'!G$2:H$11,2,FALSE),VLOOKUP(G2675,'Pontuação 3.0'!E$2:F$11,2,FALSE),VLOOKUP(K2675,'Pontuação 3.0'!K$2:L$11,2,FALSE),VLOOKUP(L2675,'Pontuação 3.0'!M$2:N$13,2,FALSE)),0)</f>
        <v>2759</v>
      </c>
      <c r="AA2675" s="12">
        <f t="shared" si="6"/>
        <v>276</v>
      </c>
      <c r="AB2675" s="12" t="str">
        <f t="array" ref="AB2675">IFERROR(INDEX('Pontuação 3.0'!G$13:G$191, MATCH(AA2675, 'Pontuação 3.0'!F$13:F$191, 0)), "Faixa Indefinida")</f>
        <v>A</v>
      </c>
      <c r="AC2675" s="12">
        <f t="shared" si="7"/>
        <v>1</v>
      </c>
      <c r="AD2675" s="12">
        <f t="shared" si="8"/>
        <v>0</v>
      </c>
      <c r="AE2675" s="12">
        <f t="shared" si="9"/>
        <v>0</v>
      </c>
      <c r="AF2675" s="12">
        <f t="shared" si="10"/>
        <v>0</v>
      </c>
    </row>
    <row r="2676" ht="15.75" customHeight="1">
      <c r="A2676" s="8">
        <v>45687.0</v>
      </c>
      <c r="B2676" s="9" t="s">
        <v>848</v>
      </c>
      <c r="C2676" s="9" t="s">
        <v>6264</v>
      </c>
      <c r="D2676" s="15">
        <v>2.1983371099E10</v>
      </c>
      <c r="E2676" s="9" t="s">
        <v>13936</v>
      </c>
      <c r="F2676" s="9" t="s">
        <v>13948</v>
      </c>
      <c r="G2676" s="9" t="s">
        <v>13944</v>
      </c>
      <c r="H2676" s="9" t="s">
        <v>13949</v>
      </c>
      <c r="I2676" s="9" t="s">
        <v>13928</v>
      </c>
      <c r="J2676" s="9" t="s">
        <v>13939</v>
      </c>
      <c r="K2676" s="9" t="s">
        <v>13940</v>
      </c>
      <c r="L2676" s="9" t="s">
        <v>13931</v>
      </c>
      <c r="M2676" s="9" t="s">
        <v>13946</v>
      </c>
      <c r="N2676" s="13" t="s">
        <v>12</v>
      </c>
      <c r="O2676" s="13" t="s">
        <v>14</v>
      </c>
      <c r="P2676" s="13" t="s">
        <v>13</v>
      </c>
      <c r="Q2676" s="13" t="s">
        <v>20</v>
      </c>
      <c r="R2676" s="13" t="s">
        <v>15</v>
      </c>
      <c r="S2676" s="10">
        <f>ROUNDUP(SUM(VLOOKUP(F2676,'Pontuação'!A$2:B$11,2,FALSE),VLOOKUP(E2676,'Pontuação'!C$2:D$11,2,FALSE),VLOOKUP(H2676,'Pontuação'!I$2:J$11,2,FALSE),VLOOKUP(J2676,'Pontuação'!G$2:H$11,2,FALSE),VLOOKUP(L2676,'Pontuação'!M$2:N$13,2,FALSE)),0)</f>
        <v>1688</v>
      </c>
      <c r="T2676" s="11">
        <f t="shared" si="1"/>
        <v>169</v>
      </c>
      <c r="U2676" s="11" t="str">
        <f t="array" ref="U2676">IFERROR(INDEX('Pontuação'!G$13:G$101, MATCH(T2676, 'Pontuação'!F$13:F$101, 0)), "Faixa Indefinida")</f>
        <v>B</v>
      </c>
      <c r="V2676" s="11">
        <f t="shared" si="2"/>
        <v>0</v>
      </c>
      <c r="W2676" s="11">
        <f t="shared" si="3"/>
        <v>1</v>
      </c>
      <c r="X2676" s="11">
        <f t="shared" si="4"/>
        <v>0</v>
      </c>
      <c r="Y2676" s="11">
        <f t="shared" si="5"/>
        <v>0</v>
      </c>
      <c r="Z2676" s="12">
        <f>ROUNDUP(SUM(VLOOKUP(F2676,'Pontuação 3.0'!A$2:B$11,2,FALSE),VLOOKUP(E2676,'Pontuação 3.0'!C$2:D$11,2,FALSE),VLOOKUP(H2676,'Pontuação 3.0'!I$2:J$11,2,FALSE),VLOOKUP(J2676,'Pontuação 3.0'!G$2:H$11,2,FALSE),VLOOKUP(G2676,'Pontuação 3.0'!E$2:F$11,2,FALSE),VLOOKUP(K2676,'Pontuação 3.0'!K$2:L$11,2,FALSE),VLOOKUP(L2676,'Pontuação 3.0'!M$2:N$13,2,FALSE)),0)</f>
        <v>2088</v>
      </c>
      <c r="AA2676" s="12">
        <f t="shared" si="6"/>
        <v>209</v>
      </c>
      <c r="AB2676" s="12" t="str">
        <f t="array" ref="AB2676">IFERROR(INDEX('Pontuação 3.0'!G$13:G$191, MATCH(AA2676, 'Pontuação 3.0'!F$13:F$191, 0)), "Faixa Indefinida")</f>
        <v>C</v>
      </c>
      <c r="AC2676" s="12">
        <f t="shared" si="7"/>
        <v>0</v>
      </c>
      <c r="AD2676" s="12">
        <f t="shared" si="8"/>
        <v>0</v>
      </c>
      <c r="AE2676" s="12">
        <f t="shared" si="9"/>
        <v>1</v>
      </c>
      <c r="AF2676" s="12">
        <f t="shared" si="10"/>
        <v>0</v>
      </c>
    </row>
    <row r="2677" ht="15.75" customHeight="1">
      <c r="A2677" s="8">
        <v>45687.0</v>
      </c>
      <c r="B2677" s="9" t="s">
        <v>6265</v>
      </c>
      <c r="C2677" s="9" t="s">
        <v>6266</v>
      </c>
      <c r="D2677" s="15">
        <v>3.1975988459E10</v>
      </c>
      <c r="E2677" s="9" t="s">
        <v>13936</v>
      </c>
      <c r="F2677" s="9" t="s">
        <v>13950</v>
      </c>
      <c r="G2677" s="9" t="s">
        <v>13926</v>
      </c>
      <c r="H2677" s="9" t="s">
        <v>13949</v>
      </c>
      <c r="I2677" s="9" t="s">
        <v>13940</v>
      </c>
      <c r="J2677" s="9" t="s">
        <v>13939</v>
      </c>
      <c r="K2677" s="9" t="s">
        <v>13930</v>
      </c>
      <c r="L2677" s="9" t="s">
        <v>13945</v>
      </c>
      <c r="M2677" s="9" t="s">
        <v>13952</v>
      </c>
      <c r="N2677" s="13" t="s">
        <v>12</v>
      </c>
      <c r="O2677" s="13" t="s">
        <v>14</v>
      </c>
      <c r="P2677" s="13" t="s">
        <v>32</v>
      </c>
      <c r="Q2677" s="13" t="s">
        <v>20</v>
      </c>
      <c r="R2677" s="13" t="s">
        <v>15</v>
      </c>
      <c r="S2677" s="10">
        <f>ROUNDUP(SUM(VLOOKUP(F2677,'Pontuação'!A$2:B$11,2,FALSE),VLOOKUP(E2677,'Pontuação'!C$2:D$11,2,FALSE),VLOOKUP(H2677,'Pontuação'!I$2:J$11,2,FALSE),VLOOKUP(J2677,'Pontuação'!G$2:H$11,2,FALSE),VLOOKUP(L2677,'Pontuação'!M$2:N$13,2,FALSE)),0)</f>
        <v>1832</v>
      </c>
      <c r="T2677" s="11">
        <f t="shared" si="1"/>
        <v>183</v>
      </c>
      <c r="U2677" s="11" t="str">
        <f t="array" ref="U2677">IFERROR(INDEX('Pontuação'!G$13:G$101, MATCH(T2677, 'Pontuação'!F$13:F$101, 0)), "Faixa Indefinida")</f>
        <v>B</v>
      </c>
      <c r="V2677" s="11">
        <f t="shared" si="2"/>
        <v>0</v>
      </c>
      <c r="W2677" s="11">
        <f t="shared" si="3"/>
        <v>1</v>
      </c>
      <c r="X2677" s="11">
        <f t="shared" si="4"/>
        <v>0</v>
      </c>
      <c r="Y2677" s="11">
        <f t="shared" si="5"/>
        <v>0</v>
      </c>
      <c r="Z2677" s="12">
        <f>ROUNDUP(SUM(VLOOKUP(F2677,'Pontuação 3.0'!A$2:B$11,2,FALSE),VLOOKUP(E2677,'Pontuação 3.0'!C$2:D$11,2,FALSE),VLOOKUP(H2677,'Pontuação 3.0'!I$2:J$11,2,FALSE),VLOOKUP(J2677,'Pontuação 3.0'!G$2:H$11,2,FALSE),VLOOKUP(G2677,'Pontuação 3.0'!E$2:F$11,2,FALSE),VLOOKUP(K2677,'Pontuação 3.0'!K$2:L$11,2,FALSE),VLOOKUP(L2677,'Pontuação 3.0'!M$2:N$13,2,FALSE)),0)</f>
        <v>2708</v>
      </c>
      <c r="AA2677" s="12">
        <f t="shared" si="6"/>
        <v>271</v>
      </c>
      <c r="AB2677" s="12" t="str">
        <f t="array" ref="AB2677">IFERROR(INDEX('Pontuação 3.0'!G$13:G$191, MATCH(AA2677, 'Pontuação 3.0'!F$13:F$191, 0)), "Faixa Indefinida")</f>
        <v>A</v>
      </c>
      <c r="AC2677" s="12">
        <f t="shared" si="7"/>
        <v>1</v>
      </c>
      <c r="AD2677" s="12">
        <f t="shared" si="8"/>
        <v>0</v>
      </c>
      <c r="AE2677" s="12">
        <f t="shared" si="9"/>
        <v>0</v>
      </c>
      <c r="AF2677" s="12">
        <f t="shared" si="10"/>
        <v>0</v>
      </c>
    </row>
    <row r="2678" ht="15.75" customHeight="1">
      <c r="A2678" s="8">
        <v>45687.0</v>
      </c>
      <c r="B2678" s="9" t="s">
        <v>6267</v>
      </c>
      <c r="C2678" s="9" t="s">
        <v>6268</v>
      </c>
      <c r="D2678" s="15">
        <v>1.1912074594E10</v>
      </c>
      <c r="E2678" s="9" t="s">
        <v>13936</v>
      </c>
      <c r="F2678" s="9" t="s">
        <v>13950</v>
      </c>
      <c r="G2678" s="9" t="s">
        <v>13926</v>
      </c>
      <c r="H2678" s="9" t="s">
        <v>13938</v>
      </c>
      <c r="I2678" s="9" t="s">
        <v>13928</v>
      </c>
      <c r="J2678" s="9" t="s">
        <v>13984</v>
      </c>
      <c r="K2678" s="9" t="s">
        <v>13940</v>
      </c>
      <c r="L2678" s="9" t="s">
        <v>13931</v>
      </c>
      <c r="M2678" s="9" t="s">
        <v>13932</v>
      </c>
      <c r="N2678" s="9"/>
      <c r="O2678" s="9"/>
      <c r="P2678" s="9"/>
      <c r="Q2678" s="9"/>
      <c r="R2678" s="9"/>
      <c r="S2678" s="10">
        <f>ROUNDUP(SUM(VLOOKUP(F2678,'Pontuação'!A$2:B$11,2,FALSE),VLOOKUP(E2678,'Pontuação'!C$2:D$11,2,FALSE),VLOOKUP(H2678,'Pontuação'!I$2:J$11,2,FALSE),VLOOKUP(J2678,'Pontuação'!G$2:H$11,2,FALSE),VLOOKUP(L2678,'Pontuação'!M$2:N$13,2,FALSE)),0)</f>
        <v>1877</v>
      </c>
      <c r="T2678" s="11">
        <f t="shared" si="1"/>
        <v>188</v>
      </c>
      <c r="U2678" s="11" t="str">
        <f t="array" ref="U2678">IFERROR(INDEX('Pontuação'!G$13:G$101, MATCH(T2678, 'Pontuação'!F$13:F$101, 0)), "Faixa Indefinida")</f>
        <v>A</v>
      </c>
      <c r="V2678" s="11">
        <f t="shared" si="2"/>
        <v>1</v>
      </c>
      <c r="W2678" s="11">
        <f t="shared" si="3"/>
        <v>0</v>
      </c>
      <c r="X2678" s="11">
        <f t="shared" si="4"/>
        <v>0</v>
      </c>
      <c r="Y2678" s="11">
        <f t="shared" si="5"/>
        <v>0</v>
      </c>
      <c r="Z2678" s="12">
        <f>ROUNDUP(SUM(VLOOKUP(F2678,'Pontuação 3.0'!A$2:B$11,2,FALSE),VLOOKUP(E2678,'Pontuação 3.0'!C$2:D$11,2,FALSE),VLOOKUP(H2678,'Pontuação 3.0'!I$2:J$11,2,FALSE),VLOOKUP(J2678,'Pontuação 3.0'!G$2:H$11,2,FALSE),VLOOKUP(G2678,'Pontuação 3.0'!E$2:F$11,2,FALSE),VLOOKUP(K2678,'Pontuação 3.0'!K$2:L$11,2,FALSE),VLOOKUP(L2678,'Pontuação 3.0'!M$2:N$13,2,FALSE)),0)</f>
        <v>2068</v>
      </c>
      <c r="AA2678" s="12">
        <f t="shared" si="6"/>
        <v>207</v>
      </c>
      <c r="AB2678" s="12" t="str">
        <f t="array" ref="AB2678">IFERROR(INDEX('Pontuação 3.0'!G$13:G$191, MATCH(AA2678, 'Pontuação 3.0'!F$13:F$191, 0)), "Faixa Indefinida")</f>
        <v>C</v>
      </c>
      <c r="AC2678" s="12">
        <f t="shared" si="7"/>
        <v>0</v>
      </c>
      <c r="AD2678" s="12">
        <f t="shared" si="8"/>
        <v>0</v>
      </c>
      <c r="AE2678" s="12">
        <f t="shared" si="9"/>
        <v>1</v>
      </c>
      <c r="AF2678" s="12">
        <f t="shared" si="10"/>
        <v>0</v>
      </c>
    </row>
    <row r="2679" ht="15.75" customHeight="1">
      <c r="A2679" s="8">
        <v>45687.0</v>
      </c>
      <c r="B2679" s="9" t="s">
        <v>6271</v>
      </c>
      <c r="C2679" s="9" t="s">
        <v>6272</v>
      </c>
      <c r="D2679" s="14" t="s">
        <v>14094</v>
      </c>
      <c r="E2679" s="9" t="s">
        <v>13924</v>
      </c>
      <c r="F2679" s="9" t="s">
        <v>13937</v>
      </c>
      <c r="G2679" s="9" t="s">
        <v>13944</v>
      </c>
      <c r="H2679" s="9" t="s">
        <v>13949</v>
      </c>
      <c r="I2679" s="9" t="s">
        <v>13940</v>
      </c>
      <c r="J2679" s="9" t="s">
        <v>13956</v>
      </c>
      <c r="K2679" s="9" t="s">
        <v>13940</v>
      </c>
      <c r="L2679" s="9" t="s">
        <v>13945</v>
      </c>
      <c r="M2679" s="9" t="s">
        <v>13932</v>
      </c>
      <c r="N2679" s="13" t="s">
        <v>12</v>
      </c>
      <c r="O2679" s="13" t="s">
        <v>14</v>
      </c>
      <c r="P2679" s="13" t="s">
        <v>32</v>
      </c>
      <c r="Q2679" s="13" t="s">
        <v>33</v>
      </c>
      <c r="R2679" s="13" t="s">
        <v>65</v>
      </c>
      <c r="S2679" s="10">
        <f>ROUNDUP(SUM(VLOOKUP(F2679,'Pontuação'!A$2:B$11,2,FALSE),VLOOKUP(E2679,'Pontuação'!C$2:D$11,2,FALSE),VLOOKUP(H2679,'Pontuação'!I$2:J$11,2,FALSE),VLOOKUP(J2679,'Pontuação'!G$2:H$11,2,FALSE),VLOOKUP(L2679,'Pontuação'!M$2:N$13,2,FALSE)),0)</f>
        <v>1980</v>
      </c>
      <c r="T2679" s="11">
        <f t="shared" si="1"/>
        <v>198</v>
      </c>
      <c r="U2679" s="11" t="str">
        <f t="array" ref="U2679">IFERROR(INDEX('Pontuação'!G$13:G$101, MATCH(T2679, 'Pontuação'!F$13:F$101, 0)), "Faixa Indefinida")</f>
        <v>A</v>
      </c>
      <c r="V2679" s="11">
        <f t="shared" si="2"/>
        <v>1</v>
      </c>
      <c r="W2679" s="11">
        <f t="shared" si="3"/>
        <v>0</v>
      </c>
      <c r="X2679" s="11">
        <f t="shared" si="4"/>
        <v>0</v>
      </c>
      <c r="Y2679" s="11">
        <f t="shared" si="5"/>
        <v>0</v>
      </c>
      <c r="Z2679" s="12">
        <f>ROUNDUP(SUM(VLOOKUP(F2679,'Pontuação 3.0'!A$2:B$11,2,FALSE),VLOOKUP(E2679,'Pontuação 3.0'!C$2:D$11,2,FALSE),VLOOKUP(H2679,'Pontuação 3.0'!I$2:J$11,2,FALSE),VLOOKUP(J2679,'Pontuação 3.0'!G$2:H$11,2,FALSE),VLOOKUP(G2679,'Pontuação 3.0'!E$2:F$11,2,FALSE),VLOOKUP(K2679,'Pontuação 3.0'!K$2:L$11,2,FALSE),VLOOKUP(L2679,'Pontuação 3.0'!M$2:N$13,2,FALSE)),0)</f>
        <v>2178</v>
      </c>
      <c r="AA2679" s="12">
        <f t="shared" si="6"/>
        <v>218</v>
      </c>
      <c r="AB2679" s="12" t="str">
        <f t="array" ref="AB2679">IFERROR(INDEX('Pontuação 3.0'!G$13:G$191, MATCH(AA2679, 'Pontuação 3.0'!F$13:F$191, 0)), "Faixa Indefinida")</f>
        <v>B</v>
      </c>
      <c r="AC2679" s="12">
        <f t="shared" si="7"/>
        <v>0</v>
      </c>
      <c r="AD2679" s="12">
        <f t="shared" si="8"/>
        <v>1</v>
      </c>
      <c r="AE2679" s="12">
        <f t="shared" si="9"/>
        <v>0</v>
      </c>
      <c r="AF2679" s="12">
        <f t="shared" si="10"/>
        <v>0</v>
      </c>
    </row>
    <row r="2680" ht="15.75" customHeight="1">
      <c r="A2680" s="8">
        <v>45687.0</v>
      </c>
      <c r="B2680" s="9" t="s">
        <v>6269</v>
      </c>
      <c r="C2680" s="9" t="s">
        <v>6270</v>
      </c>
      <c r="D2680" s="15">
        <v>4.6999847495E10</v>
      </c>
      <c r="E2680" s="9" t="s">
        <v>13936</v>
      </c>
      <c r="F2680" s="9" t="s">
        <v>13948</v>
      </c>
      <c r="G2680" s="9" t="s">
        <v>13957</v>
      </c>
      <c r="H2680" s="9" t="s">
        <v>13949</v>
      </c>
      <c r="I2680" s="9" t="s">
        <v>13940</v>
      </c>
      <c r="J2680" s="9" t="s">
        <v>13929</v>
      </c>
      <c r="K2680" s="9" t="s">
        <v>13940</v>
      </c>
      <c r="L2680" s="9" t="s">
        <v>13945</v>
      </c>
      <c r="M2680" s="9" t="s">
        <v>13942</v>
      </c>
      <c r="N2680" s="13" t="s">
        <v>12</v>
      </c>
      <c r="O2680" s="13" t="s">
        <v>14</v>
      </c>
      <c r="P2680" s="13" t="s">
        <v>19</v>
      </c>
      <c r="Q2680" s="13" t="s">
        <v>20</v>
      </c>
      <c r="R2680" s="13" t="s">
        <v>65</v>
      </c>
      <c r="S2680" s="10">
        <f>ROUNDUP(SUM(VLOOKUP(F2680,'Pontuação'!A$2:B$11,2,FALSE),VLOOKUP(E2680,'Pontuação'!C$2:D$11,2,FALSE),VLOOKUP(H2680,'Pontuação'!I$2:J$11,2,FALSE),VLOOKUP(J2680,'Pontuação'!G$2:H$11,2,FALSE),VLOOKUP(L2680,'Pontuação'!M$2:N$13,2,FALSE)),0)</f>
        <v>1715</v>
      </c>
      <c r="T2680" s="11">
        <f t="shared" si="1"/>
        <v>172</v>
      </c>
      <c r="U2680" s="11" t="str">
        <f t="array" ref="U2680">IFERROR(INDEX('Pontuação'!G$13:G$101, MATCH(T2680, 'Pontuação'!F$13:F$101, 0)), "Faixa Indefinida")</f>
        <v>B</v>
      </c>
      <c r="V2680" s="11">
        <f t="shared" si="2"/>
        <v>0</v>
      </c>
      <c r="W2680" s="11">
        <f t="shared" si="3"/>
        <v>1</v>
      </c>
      <c r="X2680" s="11">
        <f t="shared" si="4"/>
        <v>0</v>
      </c>
      <c r="Y2680" s="11">
        <f t="shared" si="5"/>
        <v>0</v>
      </c>
      <c r="Z2680" s="12">
        <f>ROUNDUP(SUM(VLOOKUP(F2680,'Pontuação 3.0'!A$2:B$11,2,FALSE),VLOOKUP(E2680,'Pontuação 3.0'!C$2:D$11,2,FALSE),VLOOKUP(H2680,'Pontuação 3.0'!I$2:J$11,2,FALSE),VLOOKUP(J2680,'Pontuação 3.0'!G$2:H$11,2,FALSE),VLOOKUP(G2680,'Pontuação 3.0'!E$2:F$11,2,FALSE),VLOOKUP(K2680,'Pontuação 3.0'!K$2:L$11,2,FALSE),VLOOKUP(L2680,'Pontuação 3.0'!M$2:N$13,2,FALSE)),0)</f>
        <v>2012</v>
      </c>
      <c r="AA2680" s="12">
        <f t="shared" si="6"/>
        <v>201</v>
      </c>
      <c r="AB2680" s="12" t="str">
        <f t="array" ref="AB2680">IFERROR(INDEX('Pontuação 3.0'!G$13:G$191, MATCH(AA2680, 'Pontuação 3.0'!F$13:F$191, 0)), "Faixa Indefinida")</f>
        <v>C</v>
      </c>
      <c r="AC2680" s="12">
        <f t="shared" si="7"/>
        <v>0</v>
      </c>
      <c r="AD2680" s="12">
        <f t="shared" si="8"/>
        <v>0</v>
      </c>
      <c r="AE2680" s="12">
        <f t="shared" si="9"/>
        <v>1</v>
      </c>
      <c r="AF2680" s="12">
        <f t="shared" si="10"/>
        <v>0</v>
      </c>
    </row>
    <row r="2681" ht="15.75" customHeight="1">
      <c r="A2681" s="8">
        <v>45687.0</v>
      </c>
      <c r="B2681" s="9" t="s">
        <v>6273</v>
      </c>
      <c r="C2681" s="9" t="s">
        <v>6274</v>
      </c>
      <c r="D2681" s="15">
        <v>1.7996127723E10</v>
      </c>
      <c r="E2681" s="9" t="s">
        <v>13936</v>
      </c>
      <c r="F2681" s="9" t="s">
        <v>13948</v>
      </c>
      <c r="G2681" s="9" t="s">
        <v>13926</v>
      </c>
      <c r="H2681" s="9" t="s">
        <v>13951</v>
      </c>
      <c r="I2681" s="9" t="s">
        <v>13940</v>
      </c>
      <c r="J2681" s="9" t="s">
        <v>13929</v>
      </c>
      <c r="K2681" s="9" t="s">
        <v>13940</v>
      </c>
      <c r="L2681" s="9" t="s">
        <v>13931</v>
      </c>
      <c r="M2681" s="9" t="s">
        <v>13942</v>
      </c>
      <c r="N2681" s="13" t="s">
        <v>12</v>
      </c>
      <c r="O2681" s="13" t="s">
        <v>14</v>
      </c>
      <c r="P2681" s="13" t="s">
        <v>93</v>
      </c>
      <c r="Q2681" s="13" t="s">
        <v>33</v>
      </c>
      <c r="R2681" s="13" t="s">
        <v>65</v>
      </c>
      <c r="S2681" s="10">
        <f>ROUNDUP(SUM(VLOOKUP(F2681,'Pontuação'!A$2:B$11,2,FALSE),VLOOKUP(E2681,'Pontuação'!C$2:D$11,2,FALSE),VLOOKUP(H2681,'Pontuação'!I$2:J$11,2,FALSE),VLOOKUP(J2681,'Pontuação'!G$2:H$11,2,FALSE),VLOOKUP(L2681,'Pontuação'!M$2:N$13,2,FALSE)),0)</f>
        <v>1541</v>
      </c>
      <c r="T2681" s="11">
        <f t="shared" si="1"/>
        <v>154</v>
      </c>
      <c r="U2681" s="11" t="str">
        <f t="array" ref="U2681">IFERROR(INDEX('Pontuação'!G$13:G$101, MATCH(T2681, 'Pontuação'!F$13:F$101, 0)), "Faixa Indefinida")</f>
        <v>C</v>
      </c>
      <c r="V2681" s="11">
        <f t="shared" si="2"/>
        <v>0</v>
      </c>
      <c r="W2681" s="11">
        <f t="shared" si="3"/>
        <v>0</v>
      </c>
      <c r="X2681" s="11">
        <f t="shared" si="4"/>
        <v>1</v>
      </c>
      <c r="Y2681" s="11">
        <f t="shared" si="5"/>
        <v>0</v>
      </c>
      <c r="Z2681" s="12">
        <f>ROUNDUP(SUM(VLOOKUP(F2681,'Pontuação 3.0'!A$2:B$11,2,FALSE),VLOOKUP(E2681,'Pontuação 3.0'!C$2:D$11,2,FALSE),VLOOKUP(H2681,'Pontuação 3.0'!I$2:J$11,2,FALSE),VLOOKUP(J2681,'Pontuação 3.0'!G$2:H$11,2,FALSE),VLOOKUP(G2681,'Pontuação 3.0'!E$2:F$11,2,FALSE),VLOOKUP(K2681,'Pontuação 3.0'!K$2:L$11,2,FALSE),VLOOKUP(L2681,'Pontuação 3.0'!M$2:N$13,2,FALSE)),0)</f>
        <v>1989</v>
      </c>
      <c r="AA2681" s="12">
        <f t="shared" si="6"/>
        <v>199</v>
      </c>
      <c r="AB2681" s="12" t="str">
        <f t="array" ref="AB2681">IFERROR(INDEX('Pontuação 3.0'!G$13:G$191, MATCH(AA2681, 'Pontuação 3.0'!F$13:F$191, 0)), "Faixa Indefinida")</f>
        <v>C</v>
      </c>
      <c r="AC2681" s="12">
        <f t="shared" si="7"/>
        <v>0</v>
      </c>
      <c r="AD2681" s="12">
        <f t="shared" si="8"/>
        <v>0</v>
      </c>
      <c r="AE2681" s="12">
        <f t="shared" si="9"/>
        <v>1</v>
      </c>
      <c r="AF2681" s="12">
        <f t="shared" si="10"/>
        <v>0</v>
      </c>
    </row>
    <row r="2682" ht="15.75" customHeight="1">
      <c r="A2682" s="8">
        <v>45687.0</v>
      </c>
      <c r="B2682" s="9" t="s">
        <v>6275</v>
      </c>
      <c r="C2682" s="9" t="s">
        <v>6276</v>
      </c>
      <c r="D2682" s="15">
        <v>5.511959308335E12</v>
      </c>
      <c r="E2682" s="9" t="s">
        <v>13936</v>
      </c>
      <c r="F2682" s="9" t="s">
        <v>13953</v>
      </c>
      <c r="G2682" s="9" t="s">
        <v>13957</v>
      </c>
      <c r="H2682" s="9" t="s">
        <v>13927</v>
      </c>
      <c r="I2682" s="9" t="s">
        <v>13940</v>
      </c>
      <c r="J2682" s="9" t="s">
        <v>13939</v>
      </c>
      <c r="K2682" s="9" t="s">
        <v>13940</v>
      </c>
      <c r="L2682" s="9" t="s">
        <v>13931</v>
      </c>
      <c r="M2682" s="9" t="s">
        <v>13946</v>
      </c>
      <c r="N2682" s="13" t="s">
        <v>12</v>
      </c>
      <c r="O2682" s="13" t="s">
        <v>14</v>
      </c>
      <c r="P2682" s="13" t="s">
        <v>13</v>
      </c>
      <c r="Q2682" s="13" t="s">
        <v>16</v>
      </c>
      <c r="R2682" s="13" t="s">
        <v>15</v>
      </c>
      <c r="S2682" s="10">
        <f>ROUNDUP(SUM(VLOOKUP(F2682,'Pontuação'!A$2:B$11,2,FALSE),VLOOKUP(E2682,'Pontuação'!C$2:D$11,2,FALSE),VLOOKUP(H2682,'Pontuação'!I$2:J$11,2,FALSE),VLOOKUP(J2682,'Pontuação'!G$2:H$11,2,FALSE),VLOOKUP(L2682,'Pontuação'!M$2:N$13,2,FALSE)),0)</f>
        <v>1549</v>
      </c>
      <c r="T2682" s="11">
        <f t="shared" si="1"/>
        <v>155</v>
      </c>
      <c r="U2682" s="11" t="str">
        <f t="array" ref="U2682">IFERROR(INDEX('Pontuação'!G$13:G$101, MATCH(T2682, 'Pontuação'!F$13:F$101, 0)), "Faixa Indefinida")</f>
        <v>C</v>
      </c>
      <c r="V2682" s="11">
        <f t="shared" si="2"/>
        <v>0</v>
      </c>
      <c r="W2682" s="11">
        <f t="shared" si="3"/>
        <v>0</v>
      </c>
      <c r="X2682" s="11">
        <f t="shared" si="4"/>
        <v>1</v>
      </c>
      <c r="Y2682" s="11">
        <f t="shared" si="5"/>
        <v>0</v>
      </c>
      <c r="Z2682" s="12">
        <f>ROUNDUP(SUM(VLOOKUP(F2682,'Pontuação 3.0'!A$2:B$11,2,FALSE),VLOOKUP(E2682,'Pontuação 3.0'!C$2:D$11,2,FALSE),VLOOKUP(H2682,'Pontuação 3.0'!I$2:J$11,2,FALSE),VLOOKUP(J2682,'Pontuação 3.0'!G$2:H$11,2,FALSE),VLOOKUP(G2682,'Pontuação 3.0'!E$2:F$11,2,FALSE),VLOOKUP(K2682,'Pontuação 3.0'!K$2:L$11,2,FALSE),VLOOKUP(L2682,'Pontuação 3.0'!M$2:N$13,2,FALSE)),0)</f>
        <v>1961</v>
      </c>
      <c r="AA2682" s="12">
        <f t="shared" si="6"/>
        <v>196</v>
      </c>
      <c r="AB2682" s="12" t="str">
        <f t="array" ref="AB2682">IFERROR(INDEX('Pontuação 3.0'!G$13:G$191, MATCH(AA2682, 'Pontuação 3.0'!F$13:F$191, 0)), "Faixa Indefinida")</f>
        <v>C</v>
      </c>
      <c r="AC2682" s="12">
        <f t="shared" si="7"/>
        <v>0</v>
      </c>
      <c r="AD2682" s="12">
        <f t="shared" si="8"/>
        <v>0</v>
      </c>
      <c r="AE2682" s="12">
        <f t="shared" si="9"/>
        <v>1</v>
      </c>
      <c r="AF2682" s="12">
        <f t="shared" si="10"/>
        <v>0</v>
      </c>
    </row>
    <row r="2683" ht="15.75" customHeight="1">
      <c r="A2683" s="8">
        <v>45687.0</v>
      </c>
      <c r="B2683" s="9" t="s">
        <v>6277</v>
      </c>
      <c r="C2683" s="9" t="s">
        <v>6278</v>
      </c>
      <c r="D2683" s="15">
        <v>5.544999359269E12</v>
      </c>
      <c r="E2683" s="9" t="s">
        <v>13924</v>
      </c>
      <c r="F2683" s="9" t="s">
        <v>13950</v>
      </c>
      <c r="G2683" s="9" t="s">
        <v>13955</v>
      </c>
      <c r="H2683" s="9" t="s">
        <v>13951</v>
      </c>
      <c r="I2683" s="9" t="s">
        <v>13940</v>
      </c>
      <c r="J2683" s="9" t="s">
        <v>13956</v>
      </c>
      <c r="K2683" s="9" t="s">
        <v>13940</v>
      </c>
      <c r="L2683" s="9" t="s">
        <v>13945</v>
      </c>
      <c r="M2683" s="9" t="s">
        <v>13946</v>
      </c>
      <c r="N2683" s="13" t="s">
        <v>12</v>
      </c>
      <c r="O2683" s="13" t="s">
        <v>14</v>
      </c>
      <c r="P2683" s="13" t="s">
        <v>13</v>
      </c>
      <c r="Q2683" s="13" t="s">
        <v>77</v>
      </c>
      <c r="R2683" s="13" t="s">
        <v>15</v>
      </c>
      <c r="S2683" s="10">
        <f>ROUNDUP(SUM(VLOOKUP(F2683,'Pontuação'!A$2:B$11,2,FALSE),VLOOKUP(E2683,'Pontuação'!C$2:D$11,2,FALSE),VLOOKUP(H2683,'Pontuação'!I$2:J$11,2,FALSE),VLOOKUP(J2683,'Pontuação'!G$2:H$11,2,FALSE),VLOOKUP(L2683,'Pontuação'!M$2:N$13,2,FALSE)),0)</f>
        <v>1967</v>
      </c>
      <c r="T2683" s="11">
        <f t="shared" si="1"/>
        <v>197</v>
      </c>
      <c r="U2683" s="11" t="str">
        <f t="array" ref="U2683">IFERROR(INDEX('Pontuação'!G$13:G$101, MATCH(T2683, 'Pontuação'!F$13:F$101, 0)), "Faixa Indefinida")</f>
        <v>A</v>
      </c>
      <c r="V2683" s="11">
        <f t="shared" si="2"/>
        <v>1</v>
      </c>
      <c r="W2683" s="11">
        <f t="shared" si="3"/>
        <v>0</v>
      </c>
      <c r="X2683" s="11">
        <f t="shared" si="4"/>
        <v>0</v>
      </c>
      <c r="Y2683" s="11">
        <f t="shared" si="5"/>
        <v>0</v>
      </c>
      <c r="Z2683" s="12">
        <f>ROUNDUP(SUM(VLOOKUP(F2683,'Pontuação 3.0'!A$2:B$11,2,FALSE),VLOOKUP(E2683,'Pontuação 3.0'!C$2:D$11,2,FALSE),VLOOKUP(H2683,'Pontuação 3.0'!I$2:J$11,2,FALSE),VLOOKUP(J2683,'Pontuação 3.0'!G$2:H$11,2,FALSE),VLOOKUP(G2683,'Pontuação 3.0'!E$2:F$11,2,FALSE),VLOOKUP(K2683,'Pontuação 3.0'!K$2:L$11,2,FALSE),VLOOKUP(L2683,'Pontuação 3.0'!M$2:N$13,2,FALSE)),0)</f>
        <v>2547</v>
      </c>
      <c r="AA2683" s="12">
        <f t="shared" si="6"/>
        <v>255</v>
      </c>
      <c r="AB2683" s="12" t="str">
        <f t="array" ref="AB2683">IFERROR(INDEX('Pontuação 3.0'!G$13:G$191, MATCH(AA2683, 'Pontuação 3.0'!F$13:F$191, 0)), "Faixa Indefinida")</f>
        <v>A</v>
      </c>
      <c r="AC2683" s="12">
        <f t="shared" si="7"/>
        <v>1</v>
      </c>
      <c r="AD2683" s="12">
        <f t="shared" si="8"/>
        <v>0</v>
      </c>
      <c r="AE2683" s="12">
        <f t="shared" si="9"/>
        <v>0</v>
      </c>
      <c r="AF2683" s="12">
        <f t="shared" si="10"/>
        <v>0</v>
      </c>
    </row>
    <row r="2684" ht="15.75" customHeight="1">
      <c r="A2684" s="8">
        <v>45687.0</v>
      </c>
      <c r="B2684" s="9" t="s">
        <v>6279</v>
      </c>
      <c r="C2684" s="9" t="s">
        <v>6280</v>
      </c>
      <c r="D2684" s="15">
        <v>6.5992351636E10</v>
      </c>
      <c r="E2684" s="9" t="s">
        <v>13936</v>
      </c>
      <c r="F2684" s="9" t="s">
        <v>13937</v>
      </c>
      <c r="G2684" s="9" t="s">
        <v>13926</v>
      </c>
      <c r="H2684" s="9" t="s">
        <v>13938</v>
      </c>
      <c r="I2684" s="9" t="s">
        <v>13940</v>
      </c>
      <c r="J2684" s="9" t="s">
        <v>13939</v>
      </c>
      <c r="K2684" s="9" t="s">
        <v>13940</v>
      </c>
      <c r="L2684" s="9" t="s">
        <v>13954</v>
      </c>
      <c r="M2684" s="9" t="s">
        <v>13932</v>
      </c>
      <c r="N2684" s="13" t="s">
        <v>12</v>
      </c>
      <c r="O2684" s="13" t="s">
        <v>14</v>
      </c>
      <c r="P2684" s="13" t="s">
        <v>32</v>
      </c>
      <c r="Q2684" s="13" t="s">
        <v>20</v>
      </c>
      <c r="R2684" s="13" t="s">
        <v>65</v>
      </c>
      <c r="S2684" s="10">
        <f>ROUNDUP(SUM(VLOOKUP(F2684,'Pontuação'!A$2:B$11,2,FALSE),VLOOKUP(E2684,'Pontuação'!C$2:D$11,2,FALSE),VLOOKUP(H2684,'Pontuação'!I$2:J$11,2,FALSE),VLOOKUP(J2684,'Pontuação'!G$2:H$11,2,FALSE),VLOOKUP(L2684,'Pontuação'!M$2:N$13,2,FALSE)),0)</f>
        <v>1618</v>
      </c>
      <c r="T2684" s="11">
        <f t="shared" si="1"/>
        <v>162</v>
      </c>
      <c r="U2684" s="11" t="str">
        <f t="array" ref="U2684">IFERROR(INDEX('Pontuação'!G$13:G$101, MATCH(T2684, 'Pontuação'!F$13:F$101, 0)), "Faixa Indefinida")</f>
        <v>C</v>
      </c>
      <c r="V2684" s="11">
        <f t="shared" si="2"/>
        <v>0</v>
      </c>
      <c r="W2684" s="11">
        <f t="shared" si="3"/>
        <v>0</v>
      </c>
      <c r="X2684" s="11">
        <f t="shared" si="4"/>
        <v>1</v>
      </c>
      <c r="Y2684" s="11">
        <f t="shared" si="5"/>
        <v>0</v>
      </c>
      <c r="Z2684" s="12">
        <f>ROUNDUP(SUM(VLOOKUP(F2684,'Pontuação 3.0'!A$2:B$11,2,FALSE),VLOOKUP(E2684,'Pontuação 3.0'!C$2:D$11,2,FALSE),VLOOKUP(H2684,'Pontuação 3.0'!I$2:J$11,2,FALSE),VLOOKUP(J2684,'Pontuação 3.0'!G$2:H$11,2,FALSE),VLOOKUP(G2684,'Pontuação 3.0'!E$2:F$11,2,FALSE),VLOOKUP(K2684,'Pontuação 3.0'!K$2:L$11,2,FALSE),VLOOKUP(L2684,'Pontuação 3.0'!M$2:N$13,2,FALSE)),0)</f>
        <v>1958</v>
      </c>
      <c r="AA2684" s="12">
        <f t="shared" si="6"/>
        <v>196</v>
      </c>
      <c r="AB2684" s="12" t="str">
        <f t="array" ref="AB2684">IFERROR(INDEX('Pontuação 3.0'!G$13:G$191, MATCH(AA2684, 'Pontuação 3.0'!F$13:F$191, 0)), "Faixa Indefinida")</f>
        <v>C</v>
      </c>
      <c r="AC2684" s="12">
        <f t="shared" si="7"/>
        <v>0</v>
      </c>
      <c r="AD2684" s="12">
        <f t="shared" si="8"/>
        <v>0</v>
      </c>
      <c r="AE2684" s="12">
        <f t="shared" si="9"/>
        <v>1</v>
      </c>
      <c r="AF2684" s="12">
        <f t="shared" si="10"/>
        <v>0</v>
      </c>
    </row>
    <row r="2685" ht="15.75" customHeight="1">
      <c r="A2685" s="8">
        <v>45687.0</v>
      </c>
      <c r="B2685" s="9" t="s">
        <v>918</v>
      </c>
      <c r="C2685" s="9" t="s">
        <v>6285</v>
      </c>
      <c r="D2685" s="9" t="s">
        <v>6286</v>
      </c>
      <c r="E2685" s="9" t="s">
        <v>13936</v>
      </c>
      <c r="F2685" s="9" t="s">
        <v>13950</v>
      </c>
      <c r="G2685" s="9" t="s">
        <v>13926</v>
      </c>
      <c r="H2685" s="9" t="s">
        <v>13951</v>
      </c>
      <c r="I2685" s="9" t="s">
        <v>13940</v>
      </c>
      <c r="J2685" s="9" t="s">
        <v>13956</v>
      </c>
      <c r="K2685" s="9" t="s">
        <v>13940</v>
      </c>
      <c r="L2685" s="9" t="s">
        <v>13931</v>
      </c>
      <c r="M2685" s="9" t="s">
        <v>13932</v>
      </c>
      <c r="N2685" s="13" t="s">
        <v>12</v>
      </c>
      <c r="O2685" s="13" t="s">
        <v>14</v>
      </c>
      <c r="P2685" s="13" t="s">
        <v>32</v>
      </c>
      <c r="Q2685" s="13" t="s">
        <v>59</v>
      </c>
      <c r="R2685" s="13" t="s">
        <v>65</v>
      </c>
      <c r="S2685" s="10">
        <f>ROUNDUP(SUM(VLOOKUP(F2685,'Pontuação'!A$2:B$11,2,FALSE),VLOOKUP(E2685,'Pontuação'!C$2:D$11,2,FALSE),VLOOKUP(H2685,'Pontuação'!I$2:J$11,2,FALSE),VLOOKUP(J2685,'Pontuação'!G$2:H$11,2,FALSE),VLOOKUP(L2685,'Pontuação'!M$2:N$13,2,FALSE)),0)</f>
        <v>1831</v>
      </c>
      <c r="T2685" s="11">
        <f t="shared" si="1"/>
        <v>183</v>
      </c>
      <c r="U2685" s="11" t="str">
        <f t="array" ref="U2685">IFERROR(INDEX('Pontuação'!G$13:G$101, MATCH(T2685, 'Pontuação'!F$13:F$101, 0)), "Faixa Indefinida")</f>
        <v>B</v>
      </c>
      <c r="V2685" s="11">
        <f t="shared" si="2"/>
        <v>0</v>
      </c>
      <c r="W2685" s="11">
        <f t="shared" si="3"/>
        <v>1</v>
      </c>
      <c r="X2685" s="11">
        <f t="shared" si="4"/>
        <v>0</v>
      </c>
      <c r="Y2685" s="11">
        <f t="shared" si="5"/>
        <v>0</v>
      </c>
      <c r="Z2685" s="12">
        <f>ROUNDUP(SUM(VLOOKUP(F2685,'Pontuação 3.0'!A$2:B$11,2,FALSE),VLOOKUP(E2685,'Pontuação 3.0'!C$2:D$11,2,FALSE),VLOOKUP(H2685,'Pontuação 3.0'!I$2:J$11,2,FALSE),VLOOKUP(J2685,'Pontuação 3.0'!G$2:H$11,2,FALSE),VLOOKUP(G2685,'Pontuação 3.0'!E$2:F$11,2,FALSE),VLOOKUP(K2685,'Pontuação 3.0'!K$2:L$11,2,FALSE),VLOOKUP(L2685,'Pontuação 3.0'!M$2:N$13,2,FALSE)),0)</f>
        <v>2397</v>
      </c>
      <c r="AA2685" s="12">
        <f t="shared" si="6"/>
        <v>240</v>
      </c>
      <c r="AB2685" s="12" t="str">
        <f t="array" ref="AB2685">IFERROR(INDEX('Pontuação 3.0'!G$13:G$191, MATCH(AA2685, 'Pontuação 3.0'!F$13:F$191, 0)), "Faixa Indefinida")</f>
        <v>A</v>
      </c>
      <c r="AC2685" s="12">
        <f t="shared" si="7"/>
        <v>1</v>
      </c>
      <c r="AD2685" s="12">
        <f t="shared" si="8"/>
        <v>0</v>
      </c>
      <c r="AE2685" s="12">
        <f t="shared" si="9"/>
        <v>0</v>
      </c>
      <c r="AF2685" s="12">
        <f t="shared" si="10"/>
        <v>0</v>
      </c>
    </row>
    <row r="2686" ht="15.75" customHeight="1">
      <c r="A2686" s="8">
        <v>45687.0</v>
      </c>
      <c r="B2686" s="9" t="s">
        <v>6287</v>
      </c>
      <c r="C2686" s="9" t="s">
        <v>6288</v>
      </c>
      <c r="D2686" s="15">
        <v>1.9992375757E10</v>
      </c>
      <c r="E2686" s="9" t="s">
        <v>13924</v>
      </c>
      <c r="F2686" s="9" t="s">
        <v>13948</v>
      </c>
      <c r="G2686" s="9" t="s">
        <v>13957</v>
      </c>
      <c r="H2686" s="9" t="s">
        <v>13951</v>
      </c>
      <c r="I2686" s="9" t="s">
        <v>13940</v>
      </c>
      <c r="J2686" s="9" t="s">
        <v>13929</v>
      </c>
      <c r="K2686" s="9" t="s">
        <v>13940</v>
      </c>
      <c r="L2686" s="9" t="s">
        <v>13931</v>
      </c>
      <c r="M2686" s="9" t="s">
        <v>13967</v>
      </c>
      <c r="N2686" s="13" t="s">
        <v>12</v>
      </c>
      <c r="O2686" s="13" t="s">
        <v>14</v>
      </c>
      <c r="P2686" s="13" t="s">
        <v>24</v>
      </c>
      <c r="Q2686" s="13" t="s">
        <v>20</v>
      </c>
      <c r="R2686" s="13" t="s">
        <v>15</v>
      </c>
      <c r="S2686" s="10">
        <f>ROUNDUP(SUM(VLOOKUP(F2686,'Pontuação'!A$2:B$11,2,FALSE),VLOOKUP(E2686,'Pontuação'!C$2:D$11,2,FALSE),VLOOKUP(H2686,'Pontuação'!I$2:J$11,2,FALSE),VLOOKUP(J2686,'Pontuação'!G$2:H$11,2,FALSE),VLOOKUP(L2686,'Pontuação'!M$2:N$13,2,FALSE)),0)</f>
        <v>1545</v>
      </c>
      <c r="T2686" s="11">
        <f t="shared" si="1"/>
        <v>155</v>
      </c>
      <c r="U2686" s="11" t="str">
        <f t="array" ref="U2686">IFERROR(INDEX('Pontuação'!G$13:G$101, MATCH(T2686, 'Pontuação'!F$13:F$101, 0)), "Faixa Indefinida")</f>
        <v>C</v>
      </c>
      <c r="V2686" s="11">
        <f t="shared" si="2"/>
        <v>0</v>
      </c>
      <c r="W2686" s="11">
        <f t="shared" si="3"/>
        <v>0</v>
      </c>
      <c r="X2686" s="11">
        <f t="shared" si="4"/>
        <v>1</v>
      </c>
      <c r="Y2686" s="11">
        <f t="shared" si="5"/>
        <v>0</v>
      </c>
      <c r="Z2686" s="12">
        <f>ROUNDUP(SUM(VLOOKUP(F2686,'Pontuação 3.0'!A$2:B$11,2,FALSE),VLOOKUP(E2686,'Pontuação 3.0'!C$2:D$11,2,FALSE),VLOOKUP(H2686,'Pontuação 3.0'!I$2:J$11,2,FALSE),VLOOKUP(J2686,'Pontuação 3.0'!G$2:H$11,2,FALSE),VLOOKUP(G2686,'Pontuação 3.0'!E$2:F$11,2,FALSE),VLOOKUP(K2686,'Pontuação 3.0'!K$2:L$11,2,FALSE),VLOOKUP(L2686,'Pontuação 3.0'!M$2:N$13,2,FALSE)),0)</f>
        <v>1809</v>
      </c>
      <c r="AA2686" s="12">
        <f t="shared" si="6"/>
        <v>181</v>
      </c>
      <c r="AB2686" s="12" t="str">
        <f t="array" ref="AB2686">IFERROR(INDEX('Pontuação 3.0'!G$13:G$191, MATCH(AA2686, 'Pontuação 3.0'!F$13:F$191, 0)), "Faixa Indefinida")</f>
        <v>D</v>
      </c>
      <c r="AC2686" s="12">
        <f t="shared" si="7"/>
        <v>0</v>
      </c>
      <c r="AD2686" s="12">
        <f t="shared" si="8"/>
        <v>0</v>
      </c>
      <c r="AE2686" s="12">
        <f t="shared" si="9"/>
        <v>0</v>
      </c>
      <c r="AF2686" s="12">
        <f t="shared" si="10"/>
        <v>1</v>
      </c>
    </row>
    <row r="2687" ht="15.75" customHeight="1">
      <c r="A2687" s="8">
        <v>45687.0</v>
      </c>
      <c r="B2687" s="9" t="s">
        <v>6283</v>
      </c>
      <c r="C2687" s="9" t="s">
        <v>6284</v>
      </c>
      <c r="D2687" s="15">
        <v>2.1981478677E10</v>
      </c>
      <c r="E2687" s="9" t="s">
        <v>13936</v>
      </c>
      <c r="F2687" s="9" t="s">
        <v>13950</v>
      </c>
      <c r="G2687" s="9" t="s">
        <v>13926</v>
      </c>
      <c r="H2687" s="9" t="s">
        <v>13951</v>
      </c>
      <c r="I2687" s="9" t="s">
        <v>13940</v>
      </c>
      <c r="J2687" s="9" t="s">
        <v>13939</v>
      </c>
      <c r="K2687" s="9" t="s">
        <v>13940</v>
      </c>
      <c r="L2687" s="9" t="s">
        <v>13945</v>
      </c>
      <c r="M2687" s="9" t="s">
        <v>13952</v>
      </c>
      <c r="N2687" s="13" t="s">
        <v>12</v>
      </c>
      <c r="O2687" s="13" t="s">
        <v>14</v>
      </c>
      <c r="P2687" s="13" t="s">
        <v>27</v>
      </c>
      <c r="Q2687" s="13" t="s">
        <v>59</v>
      </c>
      <c r="R2687" s="13" t="s">
        <v>65</v>
      </c>
      <c r="S2687" s="10">
        <f>ROUNDUP(SUM(VLOOKUP(F2687,'Pontuação'!A$2:B$11,2,FALSE),VLOOKUP(E2687,'Pontuação'!C$2:D$11,2,FALSE),VLOOKUP(H2687,'Pontuação'!I$2:J$11,2,FALSE),VLOOKUP(J2687,'Pontuação'!G$2:H$11,2,FALSE),VLOOKUP(L2687,'Pontuação'!M$2:N$13,2,FALSE)),0)</f>
        <v>1790</v>
      </c>
      <c r="T2687" s="11">
        <f t="shared" si="1"/>
        <v>179</v>
      </c>
      <c r="U2687" s="11" t="str">
        <f t="array" ref="U2687">IFERROR(INDEX('Pontuação'!G$13:G$101, MATCH(T2687, 'Pontuação'!F$13:F$101, 0)), "Faixa Indefinida")</f>
        <v>B</v>
      </c>
      <c r="V2687" s="11">
        <f t="shared" si="2"/>
        <v>0</v>
      </c>
      <c r="W2687" s="11">
        <f t="shared" si="3"/>
        <v>1</v>
      </c>
      <c r="X2687" s="11">
        <f t="shared" si="4"/>
        <v>0</v>
      </c>
      <c r="Y2687" s="11">
        <f t="shared" si="5"/>
        <v>0</v>
      </c>
      <c r="Z2687" s="12">
        <f>ROUNDUP(SUM(VLOOKUP(F2687,'Pontuação 3.0'!A$2:B$11,2,FALSE),VLOOKUP(E2687,'Pontuação 3.0'!C$2:D$11,2,FALSE),VLOOKUP(H2687,'Pontuação 3.0'!I$2:J$11,2,FALSE),VLOOKUP(J2687,'Pontuação 3.0'!G$2:H$11,2,FALSE),VLOOKUP(G2687,'Pontuação 3.0'!E$2:F$11,2,FALSE),VLOOKUP(K2687,'Pontuação 3.0'!K$2:L$11,2,FALSE),VLOOKUP(L2687,'Pontuação 3.0'!M$2:N$13,2,FALSE)),0)</f>
        <v>2360</v>
      </c>
      <c r="AA2687" s="12">
        <f t="shared" si="6"/>
        <v>236</v>
      </c>
      <c r="AB2687" s="12" t="str">
        <f t="array" ref="AB2687">IFERROR(INDEX('Pontuação 3.0'!G$13:G$191, MATCH(AA2687, 'Pontuação 3.0'!F$13:F$191, 0)), "Faixa Indefinida")</f>
        <v>A</v>
      </c>
      <c r="AC2687" s="12">
        <f t="shared" si="7"/>
        <v>1</v>
      </c>
      <c r="AD2687" s="12">
        <f t="shared" si="8"/>
        <v>0</v>
      </c>
      <c r="AE2687" s="12">
        <f t="shared" si="9"/>
        <v>0</v>
      </c>
      <c r="AF2687" s="12">
        <f t="shared" si="10"/>
        <v>0</v>
      </c>
    </row>
    <row r="2688" ht="15.75" customHeight="1">
      <c r="A2688" s="8">
        <v>45687.0</v>
      </c>
      <c r="B2688" s="9" t="s">
        <v>1237</v>
      </c>
      <c r="C2688" s="9" t="s">
        <v>1238</v>
      </c>
      <c r="D2688" s="15">
        <v>4.8998571083E10</v>
      </c>
      <c r="E2688" s="9" t="s">
        <v>13936</v>
      </c>
      <c r="F2688" s="9" t="s">
        <v>13948</v>
      </c>
      <c r="G2688" s="9" t="s">
        <v>13944</v>
      </c>
      <c r="H2688" s="9" t="s">
        <v>13951</v>
      </c>
      <c r="I2688" s="9" t="s">
        <v>13928</v>
      </c>
      <c r="J2688" s="9" t="s">
        <v>13939</v>
      </c>
      <c r="K2688" s="9" t="s">
        <v>13940</v>
      </c>
      <c r="L2688" s="9" t="s">
        <v>13954</v>
      </c>
      <c r="M2688" s="9" t="s">
        <v>13952</v>
      </c>
      <c r="N2688" s="13" t="s">
        <v>12</v>
      </c>
      <c r="O2688" s="13" t="s">
        <v>14</v>
      </c>
      <c r="P2688" s="13" t="s">
        <v>13</v>
      </c>
      <c r="Q2688" s="13" t="s">
        <v>59</v>
      </c>
      <c r="R2688" s="13" t="s">
        <v>15</v>
      </c>
      <c r="S2688" s="10">
        <f>ROUNDUP(SUM(VLOOKUP(F2688,'Pontuação'!A$2:B$11,2,FALSE),VLOOKUP(E2688,'Pontuação'!C$2:D$11,2,FALSE),VLOOKUP(H2688,'Pontuação'!I$2:J$11,2,FALSE),VLOOKUP(J2688,'Pontuação'!G$2:H$11,2,FALSE),VLOOKUP(L2688,'Pontuação'!M$2:N$13,2,FALSE)),0)</f>
        <v>1609</v>
      </c>
      <c r="T2688" s="11">
        <f t="shared" si="1"/>
        <v>161</v>
      </c>
      <c r="U2688" s="11" t="str">
        <f t="array" ref="U2688">IFERROR(INDEX('Pontuação'!G$13:G$101, MATCH(T2688, 'Pontuação'!F$13:F$101, 0)), "Faixa Indefinida")</f>
        <v>C</v>
      </c>
      <c r="V2688" s="11">
        <f t="shared" si="2"/>
        <v>0</v>
      </c>
      <c r="W2688" s="11">
        <f t="shared" si="3"/>
        <v>0</v>
      </c>
      <c r="X2688" s="11">
        <f t="shared" si="4"/>
        <v>1</v>
      </c>
      <c r="Y2688" s="11">
        <f t="shared" si="5"/>
        <v>0</v>
      </c>
      <c r="Z2688" s="12">
        <f>ROUNDUP(SUM(VLOOKUP(F2688,'Pontuação 3.0'!A$2:B$11,2,FALSE),VLOOKUP(E2688,'Pontuação 3.0'!C$2:D$11,2,FALSE),VLOOKUP(H2688,'Pontuação 3.0'!I$2:J$11,2,FALSE),VLOOKUP(J2688,'Pontuação 3.0'!G$2:H$11,2,FALSE),VLOOKUP(G2688,'Pontuação 3.0'!E$2:F$11,2,FALSE),VLOOKUP(K2688,'Pontuação 3.0'!K$2:L$11,2,FALSE),VLOOKUP(L2688,'Pontuação 3.0'!M$2:N$13,2,FALSE)),0)</f>
        <v>1971</v>
      </c>
      <c r="AA2688" s="12">
        <f t="shared" si="6"/>
        <v>197</v>
      </c>
      <c r="AB2688" s="12" t="str">
        <f t="array" ref="AB2688">IFERROR(INDEX('Pontuação 3.0'!G$13:G$191, MATCH(AA2688, 'Pontuação 3.0'!F$13:F$191, 0)), "Faixa Indefinida")</f>
        <v>C</v>
      </c>
      <c r="AC2688" s="12">
        <f t="shared" si="7"/>
        <v>0</v>
      </c>
      <c r="AD2688" s="12">
        <f t="shared" si="8"/>
        <v>0</v>
      </c>
      <c r="AE2688" s="12">
        <f t="shared" si="9"/>
        <v>1</v>
      </c>
      <c r="AF2688" s="12">
        <f t="shared" si="10"/>
        <v>0</v>
      </c>
    </row>
    <row r="2689" ht="15.75" customHeight="1">
      <c r="A2689" s="8">
        <v>45687.0</v>
      </c>
      <c r="B2689" s="9" t="s">
        <v>6290</v>
      </c>
      <c r="C2689" s="9" t="s">
        <v>6291</v>
      </c>
      <c r="D2689" s="15">
        <v>2.4998454823E10</v>
      </c>
      <c r="E2689" s="9" t="s">
        <v>13936</v>
      </c>
      <c r="F2689" s="9" t="s">
        <v>13948</v>
      </c>
      <c r="G2689" s="9" t="s">
        <v>13926</v>
      </c>
      <c r="H2689" s="9" t="s">
        <v>13938</v>
      </c>
      <c r="I2689" s="9" t="s">
        <v>13940</v>
      </c>
      <c r="J2689" s="9" t="s">
        <v>13929</v>
      </c>
      <c r="K2689" s="9" t="s">
        <v>13940</v>
      </c>
      <c r="L2689" s="9" t="s">
        <v>13945</v>
      </c>
      <c r="M2689" s="9" t="s">
        <v>13952</v>
      </c>
      <c r="N2689" s="13" t="s">
        <v>12</v>
      </c>
      <c r="O2689" s="13" t="s">
        <v>14</v>
      </c>
      <c r="P2689" s="13" t="s">
        <v>19</v>
      </c>
      <c r="Q2689" s="13" t="s">
        <v>20</v>
      </c>
      <c r="R2689" s="13" t="s">
        <v>65</v>
      </c>
      <c r="S2689" s="10">
        <f>ROUNDUP(SUM(VLOOKUP(F2689,'Pontuação'!A$2:B$11,2,FALSE),VLOOKUP(E2689,'Pontuação'!C$2:D$11,2,FALSE),VLOOKUP(H2689,'Pontuação'!I$2:J$11,2,FALSE),VLOOKUP(J2689,'Pontuação'!G$2:H$11,2,FALSE),VLOOKUP(L2689,'Pontuação'!M$2:N$13,2,FALSE)),0)</f>
        <v>1699</v>
      </c>
      <c r="T2689" s="11">
        <f t="shared" si="1"/>
        <v>170</v>
      </c>
      <c r="U2689" s="11" t="str">
        <f t="array" ref="U2689">IFERROR(INDEX('Pontuação'!G$13:G$101, MATCH(T2689, 'Pontuação'!F$13:F$101, 0)), "Faixa Indefinida")</f>
        <v>B</v>
      </c>
      <c r="V2689" s="11">
        <f t="shared" si="2"/>
        <v>0</v>
      </c>
      <c r="W2689" s="11">
        <f t="shared" si="3"/>
        <v>1</v>
      </c>
      <c r="X2689" s="11">
        <f t="shared" si="4"/>
        <v>0</v>
      </c>
      <c r="Y2689" s="11">
        <f t="shared" si="5"/>
        <v>0</v>
      </c>
      <c r="Z2689" s="12">
        <f>ROUNDUP(SUM(VLOOKUP(F2689,'Pontuação 3.0'!A$2:B$11,2,FALSE),VLOOKUP(E2689,'Pontuação 3.0'!C$2:D$11,2,FALSE),VLOOKUP(H2689,'Pontuação 3.0'!I$2:J$11,2,FALSE),VLOOKUP(J2689,'Pontuação 3.0'!G$2:H$11,2,FALSE),VLOOKUP(G2689,'Pontuação 3.0'!E$2:F$11,2,FALSE),VLOOKUP(K2689,'Pontuação 3.0'!K$2:L$11,2,FALSE),VLOOKUP(L2689,'Pontuação 3.0'!M$2:N$13,2,FALSE)),0)</f>
        <v>2011</v>
      </c>
      <c r="AA2689" s="12">
        <f t="shared" si="6"/>
        <v>201</v>
      </c>
      <c r="AB2689" s="12" t="str">
        <f t="array" ref="AB2689">IFERROR(INDEX('Pontuação 3.0'!G$13:G$191, MATCH(AA2689, 'Pontuação 3.0'!F$13:F$191, 0)), "Faixa Indefinida")</f>
        <v>C</v>
      </c>
      <c r="AC2689" s="12">
        <f t="shared" si="7"/>
        <v>0</v>
      </c>
      <c r="AD2689" s="12">
        <f t="shared" si="8"/>
        <v>0</v>
      </c>
      <c r="AE2689" s="12">
        <f t="shared" si="9"/>
        <v>1</v>
      </c>
      <c r="AF2689" s="12">
        <f t="shared" si="10"/>
        <v>0</v>
      </c>
    </row>
    <row r="2690" ht="15.75" customHeight="1">
      <c r="A2690" s="8">
        <v>45687.0</v>
      </c>
      <c r="B2690" s="9" t="s">
        <v>207</v>
      </c>
      <c r="C2690" s="9" t="s">
        <v>6289</v>
      </c>
      <c r="D2690" s="15">
        <v>6.1998367276E10</v>
      </c>
      <c r="E2690" s="9" t="s">
        <v>13936</v>
      </c>
      <c r="F2690" s="9" t="s">
        <v>13948</v>
      </c>
      <c r="G2690" s="9" t="s">
        <v>13955</v>
      </c>
      <c r="H2690" s="9" t="s">
        <v>13927</v>
      </c>
      <c r="I2690" s="9" t="s">
        <v>13940</v>
      </c>
      <c r="J2690" s="9" t="s">
        <v>13929</v>
      </c>
      <c r="K2690" s="9" t="s">
        <v>13940</v>
      </c>
      <c r="L2690" s="9" t="s">
        <v>13945</v>
      </c>
      <c r="M2690" s="9" t="s">
        <v>13942</v>
      </c>
      <c r="N2690" s="13" t="s">
        <v>12</v>
      </c>
      <c r="O2690" s="13" t="s">
        <v>14</v>
      </c>
      <c r="P2690" s="13" t="s">
        <v>24</v>
      </c>
      <c r="Q2690" s="13" t="s">
        <v>59</v>
      </c>
      <c r="R2690" s="13" t="s">
        <v>15</v>
      </c>
      <c r="S2690" s="10">
        <f>ROUNDUP(SUM(VLOOKUP(F2690,'Pontuação'!A$2:B$11,2,FALSE),VLOOKUP(E2690,'Pontuação'!C$2:D$11,2,FALSE),VLOOKUP(H2690,'Pontuação'!I$2:J$11,2,FALSE),VLOOKUP(J2690,'Pontuação'!G$2:H$11,2,FALSE),VLOOKUP(L2690,'Pontuação'!M$2:N$13,2,FALSE)),0)</f>
        <v>1559</v>
      </c>
      <c r="T2690" s="11">
        <f t="shared" si="1"/>
        <v>156</v>
      </c>
      <c r="U2690" s="11" t="str">
        <f t="array" ref="U2690">IFERROR(INDEX('Pontuação'!G$13:G$101, MATCH(T2690, 'Pontuação'!F$13:F$101, 0)), "Faixa Indefinida")</f>
        <v>C</v>
      </c>
      <c r="V2690" s="11">
        <f t="shared" si="2"/>
        <v>0</v>
      </c>
      <c r="W2690" s="11">
        <f t="shared" si="3"/>
        <v>0</v>
      </c>
      <c r="X2690" s="11">
        <f t="shared" si="4"/>
        <v>1</v>
      </c>
      <c r="Y2690" s="11">
        <f t="shared" si="5"/>
        <v>0</v>
      </c>
      <c r="Z2690" s="12">
        <f>ROUNDUP(SUM(VLOOKUP(F2690,'Pontuação 3.0'!A$2:B$11,2,FALSE),VLOOKUP(E2690,'Pontuação 3.0'!C$2:D$11,2,FALSE),VLOOKUP(H2690,'Pontuação 3.0'!I$2:J$11,2,FALSE),VLOOKUP(J2690,'Pontuação 3.0'!G$2:H$11,2,FALSE),VLOOKUP(G2690,'Pontuação 3.0'!E$2:F$11,2,FALSE),VLOOKUP(K2690,'Pontuação 3.0'!K$2:L$11,2,FALSE),VLOOKUP(L2690,'Pontuação 3.0'!M$2:N$13,2,FALSE)),0)</f>
        <v>2021</v>
      </c>
      <c r="AA2690" s="12">
        <f t="shared" si="6"/>
        <v>202</v>
      </c>
      <c r="AB2690" s="12" t="str">
        <f t="array" ref="AB2690">IFERROR(INDEX('Pontuação 3.0'!G$13:G$191, MATCH(AA2690, 'Pontuação 3.0'!F$13:F$191, 0)), "Faixa Indefinida")</f>
        <v>C</v>
      </c>
      <c r="AC2690" s="12">
        <f t="shared" si="7"/>
        <v>0</v>
      </c>
      <c r="AD2690" s="12">
        <f t="shared" si="8"/>
        <v>0</v>
      </c>
      <c r="AE2690" s="12">
        <f t="shared" si="9"/>
        <v>1</v>
      </c>
      <c r="AF2690" s="12">
        <f t="shared" si="10"/>
        <v>0</v>
      </c>
    </row>
    <row r="2691" ht="15.75" customHeight="1">
      <c r="A2691" s="8">
        <v>45687.0</v>
      </c>
      <c r="B2691" s="9" t="s">
        <v>6292</v>
      </c>
      <c r="C2691" s="9" t="s">
        <v>6293</v>
      </c>
      <c r="D2691" s="9" t="s">
        <v>6294</v>
      </c>
      <c r="E2691" s="9" t="s">
        <v>13936</v>
      </c>
      <c r="F2691" s="9" t="s">
        <v>13948</v>
      </c>
      <c r="G2691" s="9" t="s">
        <v>13944</v>
      </c>
      <c r="H2691" s="9" t="s">
        <v>13927</v>
      </c>
      <c r="I2691" s="9" t="s">
        <v>13940</v>
      </c>
      <c r="J2691" s="9" t="s">
        <v>13929</v>
      </c>
      <c r="K2691" s="9" t="s">
        <v>13940</v>
      </c>
      <c r="L2691" s="9" t="s">
        <v>13945</v>
      </c>
      <c r="M2691" s="9" t="s">
        <v>13942</v>
      </c>
      <c r="N2691" s="13" t="s">
        <v>12</v>
      </c>
      <c r="O2691" s="13" t="s">
        <v>14</v>
      </c>
      <c r="P2691" s="13" t="s">
        <v>13</v>
      </c>
      <c r="Q2691" s="13" t="s">
        <v>59</v>
      </c>
      <c r="R2691" s="13" t="s">
        <v>65</v>
      </c>
      <c r="S2691" s="10">
        <f>ROUNDUP(SUM(VLOOKUP(F2691,'Pontuação'!A$2:B$11,2,FALSE),VLOOKUP(E2691,'Pontuação'!C$2:D$11,2,FALSE),VLOOKUP(H2691,'Pontuação'!I$2:J$11,2,FALSE),VLOOKUP(J2691,'Pontuação'!G$2:H$11,2,FALSE),VLOOKUP(L2691,'Pontuação'!M$2:N$13,2,FALSE)),0)</f>
        <v>1559</v>
      </c>
      <c r="T2691" s="11">
        <f t="shared" si="1"/>
        <v>156</v>
      </c>
      <c r="U2691" s="11" t="str">
        <f t="array" ref="U2691">IFERROR(INDEX('Pontuação'!G$13:G$101, MATCH(T2691, 'Pontuação'!F$13:F$101, 0)), "Faixa Indefinida")</f>
        <v>C</v>
      </c>
      <c r="V2691" s="11">
        <f t="shared" si="2"/>
        <v>0</v>
      </c>
      <c r="W2691" s="11">
        <f t="shared" si="3"/>
        <v>0</v>
      </c>
      <c r="X2691" s="11">
        <f t="shared" si="4"/>
        <v>1</v>
      </c>
      <c r="Y2691" s="11">
        <f t="shared" si="5"/>
        <v>0</v>
      </c>
      <c r="Z2691" s="12">
        <f>ROUNDUP(SUM(VLOOKUP(F2691,'Pontuação 3.0'!A$2:B$11,2,FALSE),VLOOKUP(E2691,'Pontuação 3.0'!C$2:D$11,2,FALSE),VLOOKUP(H2691,'Pontuação 3.0'!I$2:J$11,2,FALSE),VLOOKUP(J2691,'Pontuação 3.0'!G$2:H$11,2,FALSE),VLOOKUP(G2691,'Pontuação 3.0'!E$2:F$11,2,FALSE),VLOOKUP(K2691,'Pontuação 3.0'!K$2:L$11,2,FALSE),VLOOKUP(L2691,'Pontuação 3.0'!M$2:N$13,2,FALSE)),0)</f>
        <v>1787</v>
      </c>
      <c r="AA2691" s="12">
        <f t="shared" si="6"/>
        <v>179</v>
      </c>
      <c r="AB2691" s="12" t="str">
        <f t="array" ref="AB2691">IFERROR(INDEX('Pontuação 3.0'!G$13:G$191, MATCH(AA2691, 'Pontuação 3.0'!F$13:F$191, 0)), "Faixa Indefinida")</f>
        <v>D</v>
      </c>
      <c r="AC2691" s="12">
        <f t="shared" si="7"/>
        <v>0</v>
      </c>
      <c r="AD2691" s="12">
        <f t="shared" si="8"/>
        <v>0</v>
      </c>
      <c r="AE2691" s="12">
        <f t="shared" si="9"/>
        <v>0</v>
      </c>
      <c r="AF2691" s="12">
        <f t="shared" si="10"/>
        <v>1</v>
      </c>
    </row>
    <row r="2692" ht="15.75" customHeight="1">
      <c r="A2692" s="8">
        <v>45687.0</v>
      </c>
      <c r="B2692" s="9" t="s">
        <v>6295</v>
      </c>
      <c r="C2692" s="9" t="s">
        <v>6296</v>
      </c>
      <c r="D2692" s="15">
        <v>9.9984967293E10</v>
      </c>
      <c r="E2692" s="9" t="s">
        <v>13936</v>
      </c>
      <c r="F2692" s="9" t="s">
        <v>13950</v>
      </c>
      <c r="G2692" s="9" t="s">
        <v>13957</v>
      </c>
      <c r="H2692" s="9" t="s">
        <v>13927</v>
      </c>
      <c r="I2692" s="9" t="s">
        <v>13940</v>
      </c>
      <c r="J2692" s="9" t="s">
        <v>13929</v>
      </c>
      <c r="K2692" s="9" t="s">
        <v>13940</v>
      </c>
      <c r="L2692" s="9" t="s">
        <v>13931</v>
      </c>
      <c r="M2692" s="9" t="s">
        <v>13952</v>
      </c>
      <c r="N2692" s="13" t="s">
        <v>12</v>
      </c>
      <c r="O2692" s="13" t="s">
        <v>14</v>
      </c>
      <c r="P2692" s="13" t="s">
        <v>47</v>
      </c>
      <c r="Q2692" s="13" t="s">
        <v>20</v>
      </c>
      <c r="R2692" s="13" t="s">
        <v>15</v>
      </c>
      <c r="S2692" s="10">
        <f>ROUNDUP(SUM(VLOOKUP(F2692,'Pontuação'!A$2:B$11,2,FALSE),VLOOKUP(E2692,'Pontuação'!C$2:D$11,2,FALSE),VLOOKUP(H2692,'Pontuação'!I$2:J$11,2,FALSE),VLOOKUP(J2692,'Pontuação'!G$2:H$11,2,FALSE),VLOOKUP(L2692,'Pontuação'!M$2:N$13,2,FALSE)),0)</f>
        <v>1439</v>
      </c>
      <c r="T2692" s="11">
        <f t="shared" si="1"/>
        <v>144</v>
      </c>
      <c r="U2692" s="11" t="str">
        <f t="array" ref="U2692">IFERROR(INDEX('Pontuação'!G$13:G$101, MATCH(T2692, 'Pontuação'!F$13:F$101, 0)), "Faixa Indefinida")</f>
        <v>D</v>
      </c>
      <c r="V2692" s="11">
        <f t="shared" si="2"/>
        <v>0</v>
      </c>
      <c r="W2692" s="11">
        <f t="shared" si="3"/>
        <v>0</v>
      </c>
      <c r="X2692" s="11">
        <f t="shared" si="4"/>
        <v>0</v>
      </c>
      <c r="Y2692" s="11">
        <f t="shared" si="5"/>
        <v>1</v>
      </c>
      <c r="Z2692" s="12">
        <f>ROUNDUP(SUM(VLOOKUP(F2692,'Pontuação 3.0'!A$2:B$11,2,FALSE),VLOOKUP(E2692,'Pontuação 3.0'!C$2:D$11,2,FALSE),VLOOKUP(H2692,'Pontuação 3.0'!I$2:J$11,2,FALSE),VLOOKUP(J2692,'Pontuação 3.0'!G$2:H$11,2,FALSE),VLOOKUP(G2692,'Pontuação 3.0'!E$2:F$11,2,FALSE),VLOOKUP(K2692,'Pontuação 3.0'!K$2:L$11,2,FALSE),VLOOKUP(L2692,'Pontuação 3.0'!M$2:N$13,2,FALSE)),0)</f>
        <v>1824</v>
      </c>
      <c r="AA2692" s="12">
        <f t="shared" si="6"/>
        <v>182</v>
      </c>
      <c r="AB2692" s="12" t="str">
        <f t="array" ref="AB2692">IFERROR(INDEX('Pontuação 3.0'!G$13:G$191, MATCH(AA2692, 'Pontuação 3.0'!F$13:F$191, 0)), "Faixa Indefinida")</f>
        <v>D</v>
      </c>
      <c r="AC2692" s="12">
        <f t="shared" si="7"/>
        <v>0</v>
      </c>
      <c r="AD2692" s="12">
        <f t="shared" si="8"/>
        <v>0</v>
      </c>
      <c r="AE2692" s="12">
        <f t="shared" si="9"/>
        <v>0</v>
      </c>
      <c r="AF2692" s="12">
        <f t="shared" si="10"/>
        <v>1</v>
      </c>
    </row>
    <row r="2693" ht="15.75" customHeight="1">
      <c r="A2693" s="8">
        <v>45687.0</v>
      </c>
      <c r="B2693" s="9" t="s">
        <v>6297</v>
      </c>
      <c r="C2693" s="9" t="s">
        <v>6298</v>
      </c>
      <c r="D2693" s="15">
        <v>6.1998243257E10</v>
      </c>
      <c r="E2693" s="9" t="s">
        <v>13936</v>
      </c>
      <c r="F2693" s="9" t="s">
        <v>13948</v>
      </c>
      <c r="G2693" s="9" t="s">
        <v>13926</v>
      </c>
      <c r="H2693" s="9" t="s">
        <v>13951</v>
      </c>
      <c r="I2693" s="9" t="s">
        <v>13940</v>
      </c>
      <c r="J2693" s="9" t="s">
        <v>13929</v>
      </c>
      <c r="K2693" s="9" t="s">
        <v>13940</v>
      </c>
      <c r="L2693" s="9" t="s">
        <v>13945</v>
      </c>
      <c r="M2693" s="9" t="s">
        <v>13946</v>
      </c>
      <c r="N2693" s="13" t="s">
        <v>12</v>
      </c>
      <c r="O2693" s="13" t="s">
        <v>14</v>
      </c>
      <c r="P2693" s="13" t="s">
        <v>13</v>
      </c>
      <c r="Q2693" s="13" t="s">
        <v>59</v>
      </c>
      <c r="R2693" s="13" t="s">
        <v>15</v>
      </c>
      <c r="S2693" s="10">
        <f>ROUNDUP(SUM(VLOOKUP(F2693,'Pontuação'!A$2:B$11,2,FALSE),VLOOKUP(E2693,'Pontuação'!C$2:D$11,2,FALSE),VLOOKUP(H2693,'Pontuação'!I$2:J$11,2,FALSE),VLOOKUP(J2693,'Pontuação'!G$2:H$11,2,FALSE),VLOOKUP(L2693,'Pontuação'!M$2:N$13,2,FALSE)),0)</f>
        <v>1673</v>
      </c>
      <c r="T2693" s="11">
        <f t="shared" si="1"/>
        <v>167</v>
      </c>
      <c r="U2693" s="11" t="str">
        <f t="array" ref="U2693">IFERROR(INDEX('Pontuação'!G$13:G$101, MATCH(T2693, 'Pontuação'!F$13:F$101, 0)), "Faixa Indefinida")</f>
        <v>B</v>
      </c>
      <c r="V2693" s="11">
        <f t="shared" si="2"/>
        <v>0</v>
      </c>
      <c r="W2693" s="11">
        <f t="shared" si="3"/>
        <v>1</v>
      </c>
      <c r="X2693" s="11">
        <f t="shared" si="4"/>
        <v>0</v>
      </c>
      <c r="Y2693" s="11">
        <f t="shared" si="5"/>
        <v>0</v>
      </c>
      <c r="Z2693" s="12">
        <f>ROUNDUP(SUM(VLOOKUP(F2693,'Pontuação 3.0'!A$2:B$11,2,FALSE),VLOOKUP(E2693,'Pontuação 3.0'!C$2:D$11,2,FALSE),VLOOKUP(H2693,'Pontuação 3.0'!I$2:J$11,2,FALSE),VLOOKUP(J2693,'Pontuação 3.0'!G$2:H$11,2,FALSE),VLOOKUP(G2693,'Pontuação 3.0'!E$2:F$11,2,FALSE),VLOOKUP(K2693,'Pontuação 3.0'!K$2:L$11,2,FALSE),VLOOKUP(L2693,'Pontuação 3.0'!M$2:N$13,2,FALSE)),0)</f>
        <v>2075</v>
      </c>
      <c r="AA2693" s="12">
        <f t="shared" si="6"/>
        <v>208</v>
      </c>
      <c r="AB2693" s="12" t="str">
        <f t="array" ref="AB2693">IFERROR(INDEX('Pontuação 3.0'!G$13:G$191, MATCH(AA2693, 'Pontuação 3.0'!F$13:F$191, 0)), "Faixa Indefinida")</f>
        <v>C</v>
      </c>
      <c r="AC2693" s="12">
        <f t="shared" si="7"/>
        <v>0</v>
      </c>
      <c r="AD2693" s="12">
        <f t="shared" si="8"/>
        <v>0</v>
      </c>
      <c r="AE2693" s="12">
        <f t="shared" si="9"/>
        <v>1</v>
      </c>
      <c r="AF2693" s="12">
        <f t="shared" si="10"/>
        <v>0</v>
      </c>
    </row>
    <row r="2694" ht="15.75" customHeight="1">
      <c r="A2694" s="8">
        <v>45687.0</v>
      </c>
      <c r="B2694" s="9" t="s">
        <v>6299</v>
      </c>
      <c r="C2694" s="9" t="s">
        <v>6300</v>
      </c>
      <c r="D2694" s="15">
        <v>1.199422853E10</v>
      </c>
      <c r="E2694" s="9" t="s">
        <v>13936</v>
      </c>
      <c r="F2694" s="9" t="s">
        <v>13925</v>
      </c>
      <c r="G2694" s="9" t="s">
        <v>13926</v>
      </c>
      <c r="H2694" s="9" t="s">
        <v>13927</v>
      </c>
      <c r="I2694" s="9" t="s">
        <v>13928</v>
      </c>
      <c r="J2694" s="9" t="s">
        <v>13956</v>
      </c>
      <c r="K2694" s="9" t="s">
        <v>13940</v>
      </c>
      <c r="L2694" s="9" t="s">
        <v>13931</v>
      </c>
      <c r="M2694" s="9" t="s">
        <v>13967</v>
      </c>
      <c r="N2694" s="13" t="s">
        <v>12</v>
      </c>
      <c r="O2694" s="13" t="s">
        <v>14</v>
      </c>
      <c r="P2694" s="13" t="s">
        <v>32</v>
      </c>
      <c r="Q2694" s="13" t="s">
        <v>62</v>
      </c>
      <c r="R2694" s="13" t="s">
        <v>15</v>
      </c>
      <c r="S2694" s="10">
        <f>ROUNDUP(SUM(VLOOKUP(F2694,'Pontuação'!A$2:B$11,2,FALSE),VLOOKUP(E2694,'Pontuação'!C$2:D$11,2,FALSE),VLOOKUP(H2694,'Pontuação'!I$2:J$11,2,FALSE),VLOOKUP(J2694,'Pontuação'!G$2:H$11,2,FALSE),VLOOKUP(L2694,'Pontuação'!M$2:N$13,2,FALSE)),0)</f>
        <v>1472</v>
      </c>
      <c r="T2694" s="11">
        <f t="shared" si="1"/>
        <v>147</v>
      </c>
      <c r="U2694" s="11" t="str">
        <f t="array" ref="U2694">IFERROR(INDEX('Pontuação'!G$13:G$101, MATCH(T2694, 'Pontuação'!F$13:F$101, 0)), "Faixa Indefinida")</f>
        <v>D</v>
      </c>
      <c r="V2694" s="11">
        <f t="shared" si="2"/>
        <v>0</v>
      </c>
      <c r="W2694" s="11">
        <f t="shared" si="3"/>
        <v>0</v>
      </c>
      <c r="X2694" s="11">
        <f t="shared" si="4"/>
        <v>0</v>
      </c>
      <c r="Y2694" s="11">
        <f t="shared" si="5"/>
        <v>1</v>
      </c>
      <c r="Z2694" s="12">
        <f>ROUNDUP(SUM(VLOOKUP(F2694,'Pontuação 3.0'!A$2:B$11,2,FALSE),VLOOKUP(E2694,'Pontuação 3.0'!C$2:D$11,2,FALSE),VLOOKUP(H2694,'Pontuação 3.0'!I$2:J$11,2,FALSE),VLOOKUP(J2694,'Pontuação 3.0'!G$2:H$11,2,FALSE),VLOOKUP(G2694,'Pontuação 3.0'!E$2:F$11,2,FALSE),VLOOKUP(K2694,'Pontuação 3.0'!K$2:L$11,2,FALSE),VLOOKUP(L2694,'Pontuação 3.0'!M$2:N$13,2,FALSE)),0)</f>
        <v>2101</v>
      </c>
      <c r="AA2694" s="12">
        <f t="shared" si="6"/>
        <v>210</v>
      </c>
      <c r="AB2694" s="12" t="str">
        <f t="array" ref="AB2694">IFERROR(INDEX('Pontuação 3.0'!G$13:G$191, MATCH(AA2694, 'Pontuação 3.0'!F$13:F$191, 0)), "Faixa Indefinida")</f>
        <v>C</v>
      </c>
      <c r="AC2694" s="12">
        <f t="shared" si="7"/>
        <v>0</v>
      </c>
      <c r="AD2694" s="12">
        <f t="shared" si="8"/>
        <v>0</v>
      </c>
      <c r="AE2694" s="12">
        <f t="shared" si="9"/>
        <v>1</v>
      </c>
      <c r="AF2694" s="12">
        <f t="shared" si="10"/>
        <v>0</v>
      </c>
    </row>
    <row r="2695" ht="15.75" customHeight="1">
      <c r="A2695" s="8">
        <v>45687.0</v>
      </c>
      <c r="B2695" s="9" t="s">
        <v>6301</v>
      </c>
      <c r="C2695" s="9" t="s">
        <v>6302</v>
      </c>
      <c r="D2695" s="15">
        <v>7.5999988212E10</v>
      </c>
      <c r="E2695" s="9" t="s">
        <v>13936</v>
      </c>
      <c r="F2695" s="9" t="s">
        <v>13937</v>
      </c>
      <c r="G2695" s="9" t="s">
        <v>13963</v>
      </c>
      <c r="H2695" s="9" t="s">
        <v>13951</v>
      </c>
      <c r="I2695" s="9" t="s">
        <v>13928</v>
      </c>
      <c r="J2695" s="9" t="s">
        <v>13956</v>
      </c>
      <c r="K2695" s="9" t="s">
        <v>13930</v>
      </c>
      <c r="L2695" s="9" t="s">
        <v>13931</v>
      </c>
      <c r="M2695" s="9" t="s">
        <v>13932</v>
      </c>
      <c r="N2695" s="13" t="s">
        <v>12</v>
      </c>
      <c r="O2695" s="13" t="s">
        <v>14</v>
      </c>
      <c r="P2695" s="13" t="s">
        <v>32</v>
      </c>
      <c r="Q2695" s="13" t="s">
        <v>33</v>
      </c>
      <c r="R2695" s="13" t="s">
        <v>65</v>
      </c>
      <c r="S2695" s="10">
        <f>ROUNDUP(SUM(VLOOKUP(F2695,'Pontuação'!A$2:B$11,2,FALSE),VLOOKUP(E2695,'Pontuação'!C$2:D$11,2,FALSE),VLOOKUP(H2695,'Pontuação'!I$2:J$11,2,FALSE),VLOOKUP(J2695,'Pontuação'!G$2:H$11,2,FALSE),VLOOKUP(L2695,'Pontuação'!M$2:N$13,2,FALSE)),0)</f>
        <v>1802</v>
      </c>
      <c r="T2695" s="11">
        <f t="shared" si="1"/>
        <v>180</v>
      </c>
      <c r="U2695" s="11" t="str">
        <f t="array" ref="U2695">IFERROR(INDEX('Pontuação'!G$13:G$101, MATCH(T2695, 'Pontuação'!F$13:F$101, 0)), "Faixa Indefinida")</f>
        <v>B</v>
      </c>
      <c r="V2695" s="11">
        <f t="shared" si="2"/>
        <v>0</v>
      </c>
      <c r="W2695" s="11">
        <f t="shared" si="3"/>
        <v>1</v>
      </c>
      <c r="X2695" s="11">
        <f t="shared" si="4"/>
        <v>0</v>
      </c>
      <c r="Y2695" s="11">
        <f t="shared" si="5"/>
        <v>0</v>
      </c>
      <c r="Z2695" s="12">
        <f>ROUNDUP(SUM(VLOOKUP(F2695,'Pontuação 3.0'!A$2:B$11,2,FALSE),VLOOKUP(E2695,'Pontuação 3.0'!C$2:D$11,2,FALSE),VLOOKUP(H2695,'Pontuação 3.0'!I$2:J$11,2,FALSE),VLOOKUP(J2695,'Pontuação 3.0'!G$2:H$11,2,FALSE),VLOOKUP(G2695,'Pontuação 3.0'!E$2:F$11,2,FALSE),VLOOKUP(K2695,'Pontuação 3.0'!K$2:L$11,2,FALSE),VLOOKUP(L2695,'Pontuação 3.0'!M$2:N$13,2,FALSE)),0)</f>
        <v>2496</v>
      </c>
      <c r="AA2695" s="12">
        <f t="shared" si="6"/>
        <v>250</v>
      </c>
      <c r="AB2695" s="12" t="str">
        <f t="array" ref="AB2695">IFERROR(INDEX('Pontuação 3.0'!G$13:G$191, MATCH(AA2695, 'Pontuação 3.0'!F$13:F$191, 0)), "Faixa Indefinida")</f>
        <v>A</v>
      </c>
      <c r="AC2695" s="12">
        <f t="shared" si="7"/>
        <v>1</v>
      </c>
      <c r="AD2695" s="12">
        <f t="shared" si="8"/>
        <v>0</v>
      </c>
      <c r="AE2695" s="12">
        <f t="shared" si="9"/>
        <v>0</v>
      </c>
      <c r="AF2695" s="12">
        <f t="shared" si="10"/>
        <v>0</v>
      </c>
    </row>
    <row r="2696" ht="15.75" customHeight="1">
      <c r="A2696" s="8">
        <v>45687.0</v>
      </c>
      <c r="B2696" s="9" t="s">
        <v>6303</v>
      </c>
      <c r="C2696" s="9" t="s">
        <v>6304</v>
      </c>
      <c r="D2696" s="15">
        <v>1.1959860372E10</v>
      </c>
      <c r="E2696" s="9" t="s">
        <v>13936</v>
      </c>
      <c r="F2696" s="9" t="s">
        <v>13948</v>
      </c>
      <c r="G2696" s="9" t="s">
        <v>13926</v>
      </c>
      <c r="H2696" s="9" t="s">
        <v>13938</v>
      </c>
      <c r="I2696" s="9" t="s">
        <v>13940</v>
      </c>
      <c r="J2696" s="9" t="s">
        <v>13956</v>
      </c>
      <c r="K2696" s="9" t="s">
        <v>13930</v>
      </c>
      <c r="L2696" s="9" t="s">
        <v>13941</v>
      </c>
      <c r="M2696" s="9" t="s">
        <v>13942</v>
      </c>
      <c r="N2696" s="13" t="s">
        <v>12</v>
      </c>
      <c r="O2696" s="13" t="s">
        <v>14</v>
      </c>
      <c r="P2696" s="13" t="s">
        <v>71</v>
      </c>
      <c r="Q2696" s="13" t="s">
        <v>20</v>
      </c>
      <c r="R2696" s="13" t="s">
        <v>15</v>
      </c>
      <c r="S2696" s="10">
        <f>ROUNDUP(SUM(VLOOKUP(F2696,'Pontuação'!A$2:B$11,2,FALSE),VLOOKUP(E2696,'Pontuação'!C$2:D$11,2,FALSE),VLOOKUP(H2696,'Pontuação'!I$2:J$11,2,FALSE),VLOOKUP(J2696,'Pontuação'!G$2:H$11,2,FALSE),VLOOKUP(L2696,'Pontuação'!M$2:N$13,2,FALSE)),0)</f>
        <v>1889</v>
      </c>
      <c r="T2696" s="11">
        <f t="shared" si="1"/>
        <v>189</v>
      </c>
      <c r="U2696" s="11" t="str">
        <f t="array" ref="U2696">IFERROR(INDEX('Pontuação'!G$13:G$101, MATCH(T2696, 'Pontuação'!F$13:F$101, 0)), "Faixa Indefinida")</f>
        <v>A</v>
      </c>
      <c r="V2696" s="11">
        <f t="shared" si="2"/>
        <v>1</v>
      </c>
      <c r="W2696" s="11">
        <f t="shared" si="3"/>
        <v>0</v>
      </c>
      <c r="X2696" s="11">
        <f t="shared" si="4"/>
        <v>0</v>
      </c>
      <c r="Y2696" s="11">
        <f t="shared" si="5"/>
        <v>0</v>
      </c>
      <c r="Z2696" s="12">
        <f>ROUNDUP(SUM(VLOOKUP(F2696,'Pontuação 3.0'!A$2:B$11,2,FALSE),VLOOKUP(E2696,'Pontuação 3.0'!C$2:D$11,2,FALSE),VLOOKUP(H2696,'Pontuação 3.0'!I$2:J$11,2,FALSE),VLOOKUP(J2696,'Pontuação 3.0'!G$2:H$11,2,FALSE),VLOOKUP(G2696,'Pontuação 3.0'!E$2:F$11,2,FALSE),VLOOKUP(K2696,'Pontuação 3.0'!K$2:L$11,2,FALSE),VLOOKUP(L2696,'Pontuação 3.0'!M$2:N$13,2,FALSE)),0)</f>
        <v>2439</v>
      </c>
      <c r="AA2696" s="12">
        <f t="shared" si="6"/>
        <v>244</v>
      </c>
      <c r="AB2696" s="12" t="str">
        <f t="array" ref="AB2696">IFERROR(INDEX('Pontuação 3.0'!G$13:G$191, MATCH(AA2696, 'Pontuação 3.0'!F$13:F$191, 0)), "Faixa Indefinida")</f>
        <v>A</v>
      </c>
      <c r="AC2696" s="12">
        <f t="shared" si="7"/>
        <v>1</v>
      </c>
      <c r="AD2696" s="12">
        <f t="shared" si="8"/>
        <v>0</v>
      </c>
      <c r="AE2696" s="12">
        <f t="shared" si="9"/>
        <v>0</v>
      </c>
      <c r="AF2696" s="12">
        <f t="shared" si="10"/>
        <v>0</v>
      </c>
    </row>
    <row r="2697" ht="15.75" customHeight="1">
      <c r="A2697" s="8">
        <v>45687.0</v>
      </c>
      <c r="B2697" s="9" t="s">
        <v>6309</v>
      </c>
      <c r="C2697" s="9" t="s">
        <v>6310</v>
      </c>
      <c r="D2697" s="14" t="s">
        <v>14095</v>
      </c>
      <c r="E2697" s="9" t="s">
        <v>13924</v>
      </c>
      <c r="F2697" s="9" t="s">
        <v>13948</v>
      </c>
      <c r="G2697" s="9" t="s">
        <v>13957</v>
      </c>
      <c r="H2697" s="9" t="s">
        <v>13927</v>
      </c>
      <c r="I2697" s="9" t="s">
        <v>13940</v>
      </c>
      <c r="J2697" s="9" t="s">
        <v>13929</v>
      </c>
      <c r="K2697" s="9" t="s">
        <v>13940</v>
      </c>
      <c r="L2697" s="9" t="s">
        <v>13931</v>
      </c>
      <c r="M2697" s="9" t="s">
        <v>13942</v>
      </c>
      <c r="N2697" s="13" t="s">
        <v>12</v>
      </c>
      <c r="O2697" s="13" t="s">
        <v>14</v>
      </c>
      <c r="P2697" s="13" t="s">
        <v>13</v>
      </c>
      <c r="Q2697" s="13" t="s">
        <v>33</v>
      </c>
      <c r="R2697" s="13" t="s">
        <v>15</v>
      </c>
      <c r="S2697" s="10">
        <f>ROUNDUP(SUM(VLOOKUP(F2697,'Pontuação'!A$2:B$11,2,FALSE),VLOOKUP(E2697,'Pontuação'!C$2:D$11,2,FALSE),VLOOKUP(H2697,'Pontuação'!I$2:J$11,2,FALSE),VLOOKUP(J2697,'Pontuação'!G$2:H$11,2,FALSE),VLOOKUP(L2697,'Pontuação'!M$2:N$13,2,FALSE)),0)</f>
        <v>1431</v>
      </c>
      <c r="T2697" s="11">
        <f t="shared" si="1"/>
        <v>143</v>
      </c>
      <c r="U2697" s="11" t="str">
        <f t="array" ref="U2697">IFERROR(INDEX('Pontuação'!G$13:G$101, MATCH(T2697, 'Pontuação'!F$13:F$101, 0)), "Faixa Indefinida")</f>
        <v>D</v>
      </c>
      <c r="V2697" s="11">
        <f t="shared" si="2"/>
        <v>0</v>
      </c>
      <c r="W2697" s="11">
        <f t="shared" si="3"/>
        <v>0</v>
      </c>
      <c r="X2697" s="11">
        <f t="shared" si="4"/>
        <v>0</v>
      </c>
      <c r="Y2697" s="11">
        <f t="shared" si="5"/>
        <v>1</v>
      </c>
      <c r="Z2697" s="12">
        <f>ROUNDUP(SUM(VLOOKUP(F2697,'Pontuação 3.0'!A$2:B$11,2,FALSE),VLOOKUP(E2697,'Pontuação 3.0'!C$2:D$11,2,FALSE),VLOOKUP(H2697,'Pontuação 3.0'!I$2:J$11,2,FALSE),VLOOKUP(J2697,'Pontuação 3.0'!G$2:H$11,2,FALSE),VLOOKUP(G2697,'Pontuação 3.0'!E$2:F$11,2,FALSE),VLOOKUP(K2697,'Pontuação 3.0'!K$2:L$11,2,FALSE),VLOOKUP(L2697,'Pontuação 3.0'!M$2:N$13,2,FALSE)),0)</f>
        <v>1661</v>
      </c>
      <c r="AA2697" s="12">
        <f t="shared" si="6"/>
        <v>166</v>
      </c>
      <c r="AB2697" s="12" t="str">
        <f t="array" ref="AB2697">IFERROR(INDEX('Pontuação 3.0'!G$13:G$191, MATCH(AA2697, 'Pontuação 3.0'!F$13:F$191, 0)), "Faixa Indefinida")</f>
        <v>D</v>
      </c>
      <c r="AC2697" s="12">
        <f t="shared" si="7"/>
        <v>0</v>
      </c>
      <c r="AD2697" s="12">
        <f t="shared" si="8"/>
        <v>0</v>
      </c>
      <c r="AE2697" s="12">
        <f t="shared" si="9"/>
        <v>0</v>
      </c>
      <c r="AF2697" s="12">
        <f t="shared" si="10"/>
        <v>1</v>
      </c>
    </row>
    <row r="2698" ht="15.75" customHeight="1">
      <c r="A2698" s="8">
        <v>45687.0</v>
      </c>
      <c r="B2698" s="9" t="s">
        <v>6313</v>
      </c>
      <c r="C2698" s="9" t="s">
        <v>6314</v>
      </c>
      <c r="D2698" s="15">
        <v>1.1966143917E10</v>
      </c>
      <c r="E2698" s="9" t="s">
        <v>13936</v>
      </c>
      <c r="F2698" s="9" t="s">
        <v>13953</v>
      </c>
      <c r="G2698" s="9" t="s">
        <v>13926</v>
      </c>
      <c r="H2698" s="9" t="s">
        <v>13951</v>
      </c>
      <c r="I2698" s="9" t="s">
        <v>13940</v>
      </c>
      <c r="J2698" s="9" t="s">
        <v>13929</v>
      </c>
      <c r="K2698" s="9" t="s">
        <v>13940</v>
      </c>
      <c r="L2698" s="9" t="s">
        <v>13945</v>
      </c>
      <c r="M2698" s="9" t="s">
        <v>13946</v>
      </c>
      <c r="N2698" s="13" t="s">
        <v>12</v>
      </c>
      <c r="O2698" s="13" t="s">
        <v>14</v>
      </c>
      <c r="P2698" s="13" t="s">
        <v>32</v>
      </c>
      <c r="Q2698" s="13" t="s">
        <v>77</v>
      </c>
      <c r="R2698" s="13" t="s">
        <v>15</v>
      </c>
      <c r="S2698" s="10">
        <f>ROUNDUP(SUM(VLOOKUP(F2698,'Pontuação'!A$2:B$11,2,FALSE),VLOOKUP(E2698,'Pontuação'!C$2:D$11,2,FALSE),VLOOKUP(H2698,'Pontuação'!I$2:J$11,2,FALSE),VLOOKUP(J2698,'Pontuação'!G$2:H$11,2,FALSE),VLOOKUP(L2698,'Pontuação'!M$2:N$13,2,FALSE)),0)</f>
        <v>1690</v>
      </c>
      <c r="T2698" s="11">
        <f t="shared" si="1"/>
        <v>169</v>
      </c>
      <c r="U2698" s="11" t="str">
        <f t="array" ref="U2698">IFERROR(INDEX('Pontuação'!G$13:G$101, MATCH(T2698, 'Pontuação'!F$13:F$101, 0)), "Faixa Indefinida")</f>
        <v>B</v>
      </c>
      <c r="V2698" s="11">
        <f t="shared" si="2"/>
        <v>0</v>
      </c>
      <c r="W2698" s="11">
        <f t="shared" si="3"/>
        <v>1</v>
      </c>
      <c r="X2698" s="11">
        <f t="shared" si="4"/>
        <v>0</v>
      </c>
      <c r="Y2698" s="11">
        <f t="shared" si="5"/>
        <v>0</v>
      </c>
      <c r="Z2698" s="12">
        <f>ROUNDUP(SUM(VLOOKUP(F2698,'Pontuação 3.0'!A$2:B$11,2,FALSE),VLOOKUP(E2698,'Pontuação 3.0'!C$2:D$11,2,FALSE),VLOOKUP(H2698,'Pontuação 3.0'!I$2:J$11,2,FALSE),VLOOKUP(J2698,'Pontuação 3.0'!G$2:H$11,2,FALSE),VLOOKUP(G2698,'Pontuação 3.0'!E$2:F$11,2,FALSE),VLOOKUP(K2698,'Pontuação 3.0'!K$2:L$11,2,FALSE),VLOOKUP(L2698,'Pontuação 3.0'!M$2:N$13,2,FALSE)),0)</f>
        <v>2193</v>
      </c>
      <c r="AA2698" s="12">
        <f t="shared" si="6"/>
        <v>219</v>
      </c>
      <c r="AB2698" s="12" t="str">
        <f t="array" ref="AB2698">IFERROR(INDEX('Pontuação 3.0'!G$13:G$191, MATCH(AA2698, 'Pontuação 3.0'!F$13:F$191, 0)), "Faixa Indefinida")</f>
        <v>B</v>
      </c>
      <c r="AC2698" s="12">
        <f t="shared" si="7"/>
        <v>0</v>
      </c>
      <c r="AD2698" s="12">
        <f t="shared" si="8"/>
        <v>1</v>
      </c>
      <c r="AE2698" s="12">
        <f t="shared" si="9"/>
        <v>0</v>
      </c>
      <c r="AF2698" s="12">
        <f t="shared" si="10"/>
        <v>0</v>
      </c>
    </row>
    <row r="2699" ht="15.75" customHeight="1">
      <c r="A2699" s="8">
        <v>45687.0</v>
      </c>
      <c r="B2699" s="9" t="s">
        <v>6307</v>
      </c>
      <c r="C2699" s="9" t="s">
        <v>6308</v>
      </c>
      <c r="D2699" s="15">
        <v>9.2994751471E10</v>
      </c>
      <c r="E2699" s="9" t="s">
        <v>13936</v>
      </c>
      <c r="F2699" s="9" t="s">
        <v>13950</v>
      </c>
      <c r="G2699" s="9" t="s">
        <v>13944</v>
      </c>
      <c r="H2699" s="9" t="s">
        <v>13927</v>
      </c>
      <c r="I2699" s="9" t="s">
        <v>13940</v>
      </c>
      <c r="J2699" s="9" t="s">
        <v>13929</v>
      </c>
      <c r="K2699" s="9" t="s">
        <v>13940</v>
      </c>
      <c r="L2699" s="9" t="s">
        <v>13931</v>
      </c>
      <c r="M2699" s="9" t="s">
        <v>13942</v>
      </c>
      <c r="N2699" s="13" t="s">
        <v>12</v>
      </c>
      <c r="O2699" s="13" t="s">
        <v>14</v>
      </c>
      <c r="P2699" s="13" t="s">
        <v>111</v>
      </c>
      <c r="Q2699" s="13" t="s">
        <v>59</v>
      </c>
      <c r="R2699" s="13" t="s">
        <v>65</v>
      </c>
      <c r="S2699" s="10">
        <f>ROUNDUP(SUM(VLOOKUP(F2699,'Pontuação'!A$2:B$11,2,FALSE),VLOOKUP(E2699,'Pontuação'!C$2:D$11,2,FALSE),VLOOKUP(H2699,'Pontuação'!I$2:J$11,2,FALSE),VLOOKUP(J2699,'Pontuação'!G$2:H$11,2,FALSE),VLOOKUP(L2699,'Pontuação'!M$2:N$13,2,FALSE)),0)</f>
        <v>1439</v>
      </c>
      <c r="T2699" s="11">
        <f t="shared" si="1"/>
        <v>144</v>
      </c>
      <c r="U2699" s="11" t="str">
        <f t="array" ref="U2699">IFERROR(INDEX('Pontuação'!G$13:G$101, MATCH(T2699, 'Pontuação'!F$13:F$101, 0)), "Faixa Indefinida")</f>
        <v>D</v>
      </c>
      <c r="V2699" s="11">
        <f t="shared" si="2"/>
        <v>0</v>
      </c>
      <c r="W2699" s="11">
        <f t="shared" si="3"/>
        <v>0</v>
      </c>
      <c r="X2699" s="11">
        <f t="shared" si="4"/>
        <v>0</v>
      </c>
      <c r="Y2699" s="11">
        <f t="shared" si="5"/>
        <v>1</v>
      </c>
      <c r="Z2699" s="12">
        <f>ROUNDUP(SUM(VLOOKUP(F2699,'Pontuação 3.0'!A$2:B$11,2,FALSE),VLOOKUP(E2699,'Pontuação 3.0'!C$2:D$11,2,FALSE),VLOOKUP(H2699,'Pontuação 3.0'!I$2:J$11,2,FALSE),VLOOKUP(J2699,'Pontuação 3.0'!G$2:H$11,2,FALSE),VLOOKUP(G2699,'Pontuação 3.0'!E$2:F$11,2,FALSE),VLOOKUP(K2699,'Pontuação 3.0'!K$2:L$11,2,FALSE),VLOOKUP(L2699,'Pontuação 3.0'!M$2:N$13,2,FALSE)),0)</f>
        <v>1834</v>
      </c>
      <c r="AA2699" s="12">
        <f t="shared" si="6"/>
        <v>183</v>
      </c>
      <c r="AB2699" s="12" t="str">
        <f t="array" ref="AB2699">IFERROR(INDEX('Pontuação 3.0'!G$13:G$191, MATCH(AA2699, 'Pontuação 3.0'!F$13:F$191, 0)), "Faixa Indefinida")</f>
        <v>D</v>
      </c>
      <c r="AC2699" s="12">
        <f t="shared" si="7"/>
        <v>0</v>
      </c>
      <c r="AD2699" s="12">
        <f t="shared" si="8"/>
        <v>0</v>
      </c>
      <c r="AE2699" s="12">
        <f t="shared" si="9"/>
        <v>0</v>
      </c>
      <c r="AF2699" s="12">
        <f t="shared" si="10"/>
        <v>1</v>
      </c>
    </row>
    <row r="2700" ht="15.75" customHeight="1">
      <c r="A2700" s="8">
        <v>45687.0</v>
      </c>
      <c r="B2700" s="9" t="s">
        <v>6311</v>
      </c>
      <c r="C2700" s="9" t="s">
        <v>6312</v>
      </c>
      <c r="D2700" s="15">
        <v>6.799868677E10</v>
      </c>
      <c r="E2700" s="9" t="s">
        <v>13936</v>
      </c>
      <c r="F2700" s="9" t="s">
        <v>13950</v>
      </c>
      <c r="G2700" s="9" t="s">
        <v>13926</v>
      </c>
      <c r="H2700" s="9" t="s">
        <v>13951</v>
      </c>
      <c r="I2700" s="9" t="s">
        <v>13940</v>
      </c>
      <c r="J2700" s="9" t="s">
        <v>13939</v>
      </c>
      <c r="K2700" s="9" t="s">
        <v>13940</v>
      </c>
      <c r="L2700" s="9" t="s">
        <v>13945</v>
      </c>
      <c r="M2700" s="9" t="s">
        <v>13952</v>
      </c>
      <c r="N2700" s="13" t="s">
        <v>12</v>
      </c>
      <c r="O2700" s="13" t="s">
        <v>14</v>
      </c>
      <c r="P2700" s="13" t="s">
        <v>24</v>
      </c>
      <c r="Q2700" s="13" t="s">
        <v>20</v>
      </c>
      <c r="R2700" s="13" t="s">
        <v>15</v>
      </c>
      <c r="S2700" s="10">
        <f>ROUNDUP(SUM(VLOOKUP(F2700,'Pontuação'!A$2:B$11,2,FALSE),VLOOKUP(E2700,'Pontuação'!C$2:D$11,2,FALSE),VLOOKUP(H2700,'Pontuação'!I$2:J$11,2,FALSE),VLOOKUP(J2700,'Pontuação'!G$2:H$11,2,FALSE),VLOOKUP(L2700,'Pontuação'!M$2:N$13,2,FALSE)),0)</f>
        <v>1790</v>
      </c>
      <c r="T2700" s="11">
        <f t="shared" si="1"/>
        <v>179</v>
      </c>
      <c r="U2700" s="11" t="str">
        <f t="array" ref="U2700">IFERROR(INDEX('Pontuação'!G$13:G$101, MATCH(T2700, 'Pontuação'!F$13:F$101, 0)), "Faixa Indefinida")</f>
        <v>B</v>
      </c>
      <c r="V2700" s="11">
        <f t="shared" si="2"/>
        <v>0</v>
      </c>
      <c r="W2700" s="11">
        <f t="shared" si="3"/>
        <v>1</v>
      </c>
      <c r="X2700" s="11">
        <f t="shared" si="4"/>
        <v>0</v>
      </c>
      <c r="Y2700" s="11">
        <f t="shared" si="5"/>
        <v>0</v>
      </c>
      <c r="Z2700" s="12">
        <f>ROUNDUP(SUM(VLOOKUP(F2700,'Pontuação 3.0'!A$2:B$11,2,FALSE),VLOOKUP(E2700,'Pontuação 3.0'!C$2:D$11,2,FALSE),VLOOKUP(H2700,'Pontuação 3.0'!I$2:J$11,2,FALSE),VLOOKUP(J2700,'Pontuação 3.0'!G$2:H$11,2,FALSE),VLOOKUP(G2700,'Pontuação 3.0'!E$2:F$11,2,FALSE),VLOOKUP(K2700,'Pontuação 3.0'!K$2:L$11,2,FALSE),VLOOKUP(L2700,'Pontuação 3.0'!M$2:N$13,2,FALSE)),0)</f>
        <v>2360</v>
      </c>
      <c r="AA2700" s="12">
        <f t="shared" si="6"/>
        <v>236</v>
      </c>
      <c r="AB2700" s="12" t="str">
        <f t="array" ref="AB2700">IFERROR(INDEX('Pontuação 3.0'!G$13:G$191, MATCH(AA2700, 'Pontuação 3.0'!F$13:F$191, 0)), "Faixa Indefinida")</f>
        <v>A</v>
      </c>
      <c r="AC2700" s="12">
        <f t="shared" si="7"/>
        <v>1</v>
      </c>
      <c r="AD2700" s="12">
        <f t="shared" si="8"/>
        <v>0</v>
      </c>
      <c r="AE2700" s="12">
        <f t="shared" si="9"/>
        <v>0</v>
      </c>
      <c r="AF2700" s="12">
        <f t="shared" si="10"/>
        <v>0</v>
      </c>
    </row>
    <row r="2701" ht="15.75" customHeight="1">
      <c r="A2701" s="8">
        <v>45687.0</v>
      </c>
      <c r="B2701" s="9" t="s">
        <v>6315</v>
      </c>
      <c r="C2701" s="9" t="s">
        <v>6316</v>
      </c>
      <c r="D2701" s="15">
        <v>1.5997573334E10</v>
      </c>
      <c r="E2701" s="9" t="s">
        <v>13936</v>
      </c>
      <c r="F2701" s="9" t="s">
        <v>13950</v>
      </c>
      <c r="G2701" s="9" t="s">
        <v>13926</v>
      </c>
      <c r="H2701" s="9" t="s">
        <v>13951</v>
      </c>
      <c r="I2701" s="9" t="s">
        <v>13940</v>
      </c>
      <c r="J2701" s="9" t="s">
        <v>13956</v>
      </c>
      <c r="K2701" s="9" t="s">
        <v>13940</v>
      </c>
      <c r="L2701" s="9" t="s">
        <v>13945</v>
      </c>
      <c r="M2701" s="9" t="s">
        <v>13946</v>
      </c>
      <c r="N2701" s="13" t="s">
        <v>12</v>
      </c>
      <c r="O2701" s="13" t="s">
        <v>14</v>
      </c>
      <c r="P2701" s="13" t="s">
        <v>13</v>
      </c>
      <c r="Q2701" s="13" t="s">
        <v>20</v>
      </c>
      <c r="R2701" s="13" t="s">
        <v>15</v>
      </c>
      <c r="S2701" s="10">
        <f>ROUNDUP(SUM(VLOOKUP(F2701,'Pontuação'!A$2:B$11,2,FALSE),VLOOKUP(E2701,'Pontuação'!C$2:D$11,2,FALSE),VLOOKUP(H2701,'Pontuação'!I$2:J$11,2,FALSE),VLOOKUP(J2701,'Pontuação'!G$2:H$11,2,FALSE),VLOOKUP(L2701,'Pontuação'!M$2:N$13,2,FALSE)),0)</f>
        <v>1963</v>
      </c>
      <c r="T2701" s="11">
        <f t="shared" si="1"/>
        <v>196</v>
      </c>
      <c r="U2701" s="11" t="str">
        <f t="array" ref="U2701">IFERROR(INDEX('Pontuação'!G$13:G$101, MATCH(T2701, 'Pontuação'!F$13:F$101, 0)), "Faixa Indefinida")</f>
        <v>A</v>
      </c>
      <c r="V2701" s="11">
        <f t="shared" si="2"/>
        <v>1</v>
      </c>
      <c r="W2701" s="11">
        <f t="shared" si="3"/>
        <v>0</v>
      </c>
      <c r="X2701" s="11">
        <f t="shared" si="4"/>
        <v>0</v>
      </c>
      <c r="Y2701" s="11">
        <f t="shared" si="5"/>
        <v>0</v>
      </c>
      <c r="Z2701" s="12">
        <f>ROUNDUP(SUM(VLOOKUP(F2701,'Pontuação 3.0'!A$2:B$11,2,FALSE),VLOOKUP(E2701,'Pontuação 3.0'!C$2:D$11,2,FALSE),VLOOKUP(H2701,'Pontuação 3.0'!I$2:J$11,2,FALSE),VLOOKUP(J2701,'Pontuação 3.0'!G$2:H$11,2,FALSE),VLOOKUP(G2701,'Pontuação 3.0'!E$2:F$11,2,FALSE),VLOOKUP(K2701,'Pontuação 3.0'!K$2:L$11,2,FALSE),VLOOKUP(L2701,'Pontuação 3.0'!M$2:N$13,2,FALSE)),0)</f>
        <v>2483</v>
      </c>
      <c r="AA2701" s="12">
        <f t="shared" si="6"/>
        <v>248</v>
      </c>
      <c r="AB2701" s="12" t="str">
        <f t="array" ref="AB2701">IFERROR(INDEX('Pontuação 3.0'!G$13:G$191, MATCH(AA2701, 'Pontuação 3.0'!F$13:F$191, 0)), "Faixa Indefinida")</f>
        <v>A</v>
      </c>
      <c r="AC2701" s="12">
        <f t="shared" si="7"/>
        <v>1</v>
      </c>
      <c r="AD2701" s="12">
        <f t="shared" si="8"/>
        <v>0</v>
      </c>
      <c r="AE2701" s="12">
        <f t="shared" si="9"/>
        <v>0</v>
      </c>
      <c r="AF2701" s="12">
        <f t="shared" si="10"/>
        <v>0</v>
      </c>
    </row>
    <row r="2702" ht="15.75" customHeight="1">
      <c r="A2702" s="8">
        <v>45687.0</v>
      </c>
      <c r="B2702" s="9" t="s">
        <v>6305</v>
      </c>
      <c r="C2702" s="9" t="s">
        <v>6306</v>
      </c>
      <c r="D2702" s="15">
        <v>9.299127961E10</v>
      </c>
      <c r="E2702" s="9" t="s">
        <v>13936</v>
      </c>
      <c r="F2702" s="9" t="s">
        <v>13948</v>
      </c>
      <c r="G2702" s="9" t="s">
        <v>13944</v>
      </c>
      <c r="H2702" s="9" t="s">
        <v>13951</v>
      </c>
      <c r="I2702" s="9" t="s">
        <v>13940</v>
      </c>
      <c r="J2702" s="9" t="s">
        <v>13939</v>
      </c>
      <c r="K2702" s="9" t="s">
        <v>13940</v>
      </c>
      <c r="L2702" s="9" t="s">
        <v>13931</v>
      </c>
      <c r="M2702" s="9" t="s">
        <v>13952</v>
      </c>
      <c r="N2702" s="13" t="s">
        <v>12</v>
      </c>
      <c r="O2702" s="13" t="s">
        <v>14</v>
      </c>
      <c r="P2702" s="13" t="s">
        <v>93</v>
      </c>
      <c r="Q2702" s="13" t="s">
        <v>20</v>
      </c>
      <c r="R2702" s="13" t="s">
        <v>65</v>
      </c>
      <c r="S2702" s="10">
        <f>ROUNDUP(SUM(VLOOKUP(F2702,'Pontuação'!A$2:B$11,2,FALSE),VLOOKUP(E2702,'Pontuação'!C$2:D$11,2,FALSE),VLOOKUP(H2702,'Pontuação'!I$2:J$11,2,FALSE),VLOOKUP(J2702,'Pontuação'!G$2:H$11,2,FALSE),VLOOKUP(L2702,'Pontuação'!M$2:N$13,2,FALSE)),0)</f>
        <v>1646</v>
      </c>
      <c r="T2702" s="11">
        <f t="shared" si="1"/>
        <v>165</v>
      </c>
      <c r="U2702" s="11" t="str">
        <f t="array" ref="U2702">IFERROR(INDEX('Pontuação'!G$13:G$101, MATCH(T2702, 'Pontuação'!F$13:F$101, 0)), "Faixa Indefinida")</f>
        <v>C</v>
      </c>
      <c r="V2702" s="11">
        <f t="shared" si="2"/>
        <v>0</v>
      </c>
      <c r="W2702" s="11">
        <f t="shared" si="3"/>
        <v>0</v>
      </c>
      <c r="X2702" s="11">
        <f t="shared" si="4"/>
        <v>1</v>
      </c>
      <c r="Y2702" s="11">
        <f t="shared" si="5"/>
        <v>0</v>
      </c>
      <c r="Z2702" s="12">
        <f>ROUNDUP(SUM(VLOOKUP(F2702,'Pontuação 3.0'!A$2:B$11,2,FALSE),VLOOKUP(E2702,'Pontuação 3.0'!C$2:D$11,2,FALSE),VLOOKUP(H2702,'Pontuação 3.0'!I$2:J$11,2,FALSE),VLOOKUP(J2702,'Pontuação 3.0'!G$2:H$11,2,FALSE),VLOOKUP(G2702,'Pontuação 3.0'!E$2:F$11,2,FALSE),VLOOKUP(K2702,'Pontuação 3.0'!K$2:L$11,2,FALSE),VLOOKUP(L2702,'Pontuação 3.0'!M$2:N$13,2,FALSE)),0)</f>
        <v>2001</v>
      </c>
      <c r="AA2702" s="12">
        <f t="shared" si="6"/>
        <v>200</v>
      </c>
      <c r="AB2702" s="12" t="str">
        <f t="array" ref="AB2702">IFERROR(INDEX('Pontuação 3.0'!G$13:G$191, MATCH(AA2702, 'Pontuação 3.0'!F$13:F$191, 0)), "Faixa Indefinida")</f>
        <v>C</v>
      </c>
      <c r="AC2702" s="12">
        <f t="shared" si="7"/>
        <v>0</v>
      </c>
      <c r="AD2702" s="12">
        <f t="shared" si="8"/>
        <v>0</v>
      </c>
      <c r="AE2702" s="12">
        <f t="shared" si="9"/>
        <v>1</v>
      </c>
      <c r="AF2702" s="12">
        <f t="shared" si="10"/>
        <v>0</v>
      </c>
    </row>
    <row r="2703" ht="15.75" customHeight="1">
      <c r="A2703" s="8">
        <v>45687.0</v>
      </c>
      <c r="B2703" s="9" t="s">
        <v>6317</v>
      </c>
      <c r="C2703" s="9" t="s">
        <v>6318</v>
      </c>
      <c r="D2703" s="15">
        <v>6.9985013466E10</v>
      </c>
      <c r="E2703" s="9" t="s">
        <v>13924</v>
      </c>
      <c r="F2703" s="9" t="s">
        <v>13948</v>
      </c>
      <c r="G2703" s="9" t="s">
        <v>13926</v>
      </c>
      <c r="H2703" s="9" t="s">
        <v>13951</v>
      </c>
      <c r="I2703" s="9" t="s">
        <v>13928</v>
      </c>
      <c r="J2703" s="9" t="s">
        <v>13929</v>
      </c>
      <c r="K2703" s="9" t="s">
        <v>13940</v>
      </c>
      <c r="L2703" s="9" t="s">
        <v>13954</v>
      </c>
      <c r="M2703" s="9" t="s">
        <v>13952</v>
      </c>
      <c r="N2703" s="13" t="s">
        <v>12</v>
      </c>
      <c r="O2703" s="13" t="s">
        <v>14</v>
      </c>
      <c r="P2703" s="13" t="s">
        <v>13</v>
      </c>
      <c r="Q2703" s="13" t="s">
        <v>48</v>
      </c>
      <c r="R2703" s="13" t="s">
        <v>15</v>
      </c>
      <c r="S2703" s="10">
        <f>ROUNDUP(SUM(VLOOKUP(F2703,'Pontuação'!A$2:B$11,2,FALSE),VLOOKUP(E2703,'Pontuação'!C$2:D$11,2,FALSE),VLOOKUP(H2703,'Pontuação'!I$2:J$11,2,FALSE),VLOOKUP(J2703,'Pontuação'!G$2:H$11,2,FALSE),VLOOKUP(L2703,'Pontuação'!M$2:N$13,2,FALSE)),0)</f>
        <v>1508</v>
      </c>
      <c r="T2703" s="11">
        <f t="shared" si="1"/>
        <v>151</v>
      </c>
      <c r="U2703" s="11" t="str">
        <f t="array" ref="U2703">IFERROR(INDEX('Pontuação'!G$13:G$101, MATCH(T2703, 'Pontuação'!F$13:F$101, 0)), "Faixa Indefinida")</f>
        <v>C</v>
      </c>
      <c r="V2703" s="11">
        <f t="shared" si="2"/>
        <v>0</v>
      </c>
      <c r="W2703" s="11">
        <f t="shared" si="3"/>
        <v>0</v>
      </c>
      <c r="X2703" s="11">
        <f t="shared" si="4"/>
        <v>1</v>
      </c>
      <c r="Y2703" s="11">
        <f t="shared" si="5"/>
        <v>0</v>
      </c>
      <c r="Z2703" s="12">
        <f>ROUNDUP(SUM(VLOOKUP(F2703,'Pontuação 3.0'!A$2:B$11,2,FALSE),VLOOKUP(E2703,'Pontuação 3.0'!C$2:D$11,2,FALSE),VLOOKUP(H2703,'Pontuação 3.0'!I$2:J$11,2,FALSE),VLOOKUP(J2703,'Pontuação 3.0'!G$2:H$11,2,FALSE),VLOOKUP(G2703,'Pontuação 3.0'!E$2:F$11,2,FALSE),VLOOKUP(K2703,'Pontuação 3.0'!K$2:L$11,2,FALSE),VLOOKUP(L2703,'Pontuação 3.0'!M$2:N$13,2,FALSE)),0)</f>
        <v>1929</v>
      </c>
      <c r="AA2703" s="12">
        <f t="shared" si="6"/>
        <v>193</v>
      </c>
      <c r="AB2703" s="12" t="str">
        <f t="array" ref="AB2703">IFERROR(INDEX('Pontuação 3.0'!G$13:G$191, MATCH(AA2703, 'Pontuação 3.0'!F$13:F$191, 0)), "Faixa Indefinida")</f>
        <v>C</v>
      </c>
      <c r="AC2703" s="12">
        <f t="shared" si="7"/>
        <v>0</v>
      </c>
      <c r="AD2703" s="12">
        <f t="shared" si="8"/>
        <v>0</v>
      </c>
      <c r="AE2703" s="12">
        <f t="shared" si="9"/>
        <v>1</v>
      </c>
      <c r="AF2703" s="12">
        <f t="shared" si="10"/>
        <v>0</v>
      </c>
    </row>
    <row r="2704" ht="15.75" customHeight="1">
      <c r="A2704" s="8">
        <v>45687.0</v>
      </c>
      <c r="B2704" s="9" t="s">
        <v>6321</v>
      </c>
      <c r="C2704" s="9" t="s">
        <v>6322</v>
      </c>
      <c r="D2704" s="15">
        <v>6.3991391592E10</v>
      </c>
      <c r="E2704" s="9" t="s">
        <v>13936</v>
      </c>
      <c r="F2704" s="9" t="s">
        <v>13950</v>
      </c>
      <c r="G2704" s="9" t="s">
        <v>13926</v>
      </c>
      <c r="H2704" s="9" t="s">
        <v>13951</v>
      </c>
      <c r="I2704" s="9" t="s">
        <v>13940</v>
      </c>
      <c r="J2704" s="9" t="s">
        <v>13939</v>
      </c>
      <c r="K2704" s="9" t="s">
        <v>13940</v>
      </c>
      <c r="L2704" s="9" t="s">
        <v>13931</v>
      </c>
      <c r="M2704" s="9" t="s">
        <v>13967</v>
      </c>
      <c r="N2704" s="13" t="s">
        <v>12</v>
      </c>
      <c r="O2704" s="13" t="s">
        <v>14</v>
      </c>
      <c r="P2704" s="13" t="s">
        <v>13</v>
      </c>
      <c r="Q2704" s="13" t="s">
        <v>84</v>
      </c>
      <c r="R2704" s="13" t="s">
        <v>15</v>
      </c>
      <c r="S2704" s="10">
        <f>ROUNDUP(SUM(VLOOKUP(F2704,'Pontuação'!A$2:B$11,2,FALSE),VLOOKUP(E2704,'Pontuação'!C$2:D$11,2,FALSE),VLOOKUP(H2704,'Pontuação'!I$2:J$11,2,FALSE),VLOOKUP(J2704,'Pontuação'!G$2:H$11,2,FALSE),VLOOKUP(L2704,'Pontuação'!M$2:N$13,2,FALSE)),0)</f>
        <v>1658</v>
      </c>
      <c r="T2704" s="11">
        <f t="shared" si="1"/>
        <v>166</v>
      </c>
      <c r="U2704" s="11" t="str">
        <f t="array" ref="U2704">IFERROR(INDEX('Pontuação'!G$13:G$101, MATCH(T2704, 'Pontuação'!F$13:F$101, 0)), "Faixa Indefinida")</f>
        <v>B</v>
      </c>
      <c r="V2704" s="11">
        <f t="shared" si="2"/>
        <v>0</v>
      </c>
      <c r="W2704" s="11">
        <f t="shared" si="3"/>
        <v>1</v>
      </c>
      <c r="X2704" s="11">
        <f t="shared" si="4"/>
        <v>0</v>
      </c>
      <c r="Y2704" s="11">
        <f t="shared" si="5"/>
        <v>0</v>
      </c>
      <c r="Z2704" s="12">
        <f>ROUNDUP(SUM(VLOOKUP(F2704,'Pontuação 3.0'!A$2:B$11,2,FALSE),VLOOKUP(E2704,'Pontuação 3.0'!C$2:D$11,2,FALSE),VLOOKUP(H2704,'Pontuação 3.0'!I$2:J$11,2,FALSE),VLOOKUP(J2704,'Pontuação 3.0'!G$2:H$11,2,FALSE),VLOOKUP(G2704,'Pontuação 3.0'!E$2:F$11,2,FALSE),VLOOKUP(K2704,'Pontuação 3.0'!K$2:L$11,2,FALSE),VLOOKUP(L2704,'Pontuação 3.0'!M$2:N$13,2,FALSE)),0)</f>
        <v>2274</v>
      </c>
      <c r="AA2704" s="12">
        <f t="shared" si="6"/>
        <v>227</v>
      </c>
      <c r="AB2704" s="12" t="str">
        <f t="array" ref="AB2704">IFERROR(INDEX('Pontuação 3.0'!G$13:G$191, MATCH(AA2704, 'Pontuação 3.0'!F$13:F$191, 0)), "Faixa Indefinida")</f>
        <v>B</v>
      </c>
      <c r="AC2704" s="12">
        <f t="shared" si="7"/>
        <v>0</v>
      </c>
      <c r="AD2704" s="12">
        <f t="shared" si="8"/>
        <v>1</v>
      </c>
      <c r="AE2704" s="12">
        <f t="shared" si="9"/>
        <v>0</v>
      </c>
      <c r="AF2704" s="12">
        <f t="shared" si="10"/>
        <v>0</v>
      </c>
    </row>
    <row r="2705" ht="15.75" customHeight="1">
      <c r="A2705" s="8">
        <v>45687.0</v>
      </c>
      <c r="B2705" s="9" t="s">
        <v>6319</v>
      </c>
      <c r="C2705" s="9" t="s">
        <v>6320</v>
      </c>
      <c r="D2705" s="15">
        <v>7.3988686977E10</v>
      </c>
      <c r="E2705" s="9" t="s">
        <v>13936</v>
      </c>
      <c r="F2705" s="9" t="s">
        <v>13948</v>
      </c>
      <c r="G2705" s="9" t="s">
        <v>13926</v>
      </c>
      <c r="H2705" s="9" t="s">
        <v>13951</v>
      </c>
      <c r="I2705" s="9" t="s">
        <v>13928</v>
      </c>
      <c r="J2705" s="9" t="s">
        <v>13929</v>
      </c>
      <c r="K2705" s="9" t="s">
        <v>13940</v>
      </c>
      <c r="L2705" s="9" t="s">
        <v>13954</v>
      </c>
      <c r="M2705" s="9" t="s">
        <v>13932</v>
      </c>
      <c r="N2705" s="13" t="s">
        <v>12</v>
      </c>
      <c r="O2705" s="13" t="s">
        <v>14</v>
      </c>
      <c r="P2705" s="13" t="s">
        <v>32</v>
      </c>
      <c r="Q2705" s="13" t="s">
        <v>51</v>
      </c>
      <c r="R2705" s="13" t="s">
        <v>15</v>
      </c>
      <c r="S2705" s="10">
        <f>ROUNDUP(SUM(VLOOKUP(F2705,'Pontuação'!A$2:B$11,2,FALSE),VLOOKUP(E2705,'Pontuação'!C$2:D$11,2,FALSE),VLOOKUP(H2705,'Pontuação'!I$2:J$11,2,FALSE),VLOOKUP(J2705,'Pontuação'!G$2:H$11,2,FALSE),VLOOKUP(L2705,'Pontuação'!M$2:N$13,2,FALSE)),0)</f>
        <v>1504</v>
      </c>
      <c r="T2705" s="11">
        <f t="shared" si="1"/>
        <v>150</v>
      </c>
      <c r="U2705" s="11" t="str">
        <f t="array" ref="U2705">IFERROR(INDEX('Pontuação'!G$13:G$101, MATCH(T2705, 'Pontuação'!F$13:F$101, 0)), "Faixa Indefinida")</f>
        <v>C</v>
      </c>
      <c r="V2705" s="11">
        <f t="shared" si="2"/>
        <v>0</v>
      </c>
      <c r="W2705" s="11">
        <f t="shared" si="3"/>
        <v>0</v>
      </c>
      <c r="X2705" s="11">
        <f t="shared" si="4"/>
        <v>1</v>
      </c>
      <c r="Y2705" s="11">
        <f t="shared" si="5"/>
        <v>0</v>
      </c>
      <c r="Z2705" s="12">
        <f>ROUNDUP(SUM(VLOOKUP(F2705,'Pontuação 3.0'!A$2:B$11,2,FALSE),VLOOKUP(E2705,'Pontuação 3.0'!C$2:D$11,2,FALSE),VLOOKUP(H2705,'Pontuação 3.0'!I$2:J$11,2,FALSE),VLOOKUP(J2705,'Pontuação 3.0'!G$2:H$11,2,FALSE),VLOOKUP(G2705,'Pontuação 3.0'!E$2:F$11,2,FALSE),VLOOKUP(K2705,'Pontuação 3.0'!K$2:L$11,2,FALSE),VLOOKUP(L2705,'Pontuação 3.0'!M$2:N$13,2,FALSE)),0)</f>
        <v>1959</v>
      </c>
      <c r="AA2705" s="12">
        <f t="shared" si="6"/>
        <v>196</v>
      </c>
      <c r="AB2705" s="12" t="str">
        <f t="array" ref="AB2705">IFERROR(INDEX('Pontuação 3.0'!G$13:G$191, MATCH(AA2705, 'Pontuação 3.0'!F$13:F$191, 0)), "Faixa Indefinida")</f>
        <v>C</v>
      </c>
      <c r="AC2705" s="12">
        <f t="shared" si="7"/>
        <v>0</v>
      </c>
      <c r="AD2705" s="12">
        <f t="shared" si="8"/>
        <v>0</v>
      </c>
      <c r="AE2705" s="12">
        <f t="shared" si="9"/>
        <v>1</v>
      </c>
      <c r="AF2705" s="12">
        <f t="shared" si="10"/>
        <v>0</v>
      </c>
    </row>
    <row r="2706" ht="15.75" customHeight="1">
      <c r="A2706" s="8">
        <v>45687.0</v>
      </c>
      <c r="B2706" s="9" t="s">
        <v>6323</v>
      </c>
      <c r="C2706" s="9" t="s">
        <v>6324</v>
      </c>
      <c r="D2706" s="15">
        <v>9.9992065633E10</v>
      </c>
      <c r="E2706" s="9" t="s">
        <v>13936</v>
      </c>
      <c r="F2706" s="9" t="s">
        <v>13950</v>
      </c>
      <c r="G2706" s="9" t="s">
        <v>13926</v>
      </c>
      <c r="H2706" s="9" t="s">
        <v>13951</v>
      </c>
      <c r="I2706" s="9" t="s">
        <v>13940</v>
      </c>
      <c r="J2706" s="9" t="s">
        <v>13929</v>
      </c>
      <c r="K2706" s="9" t="s">
        <v>13940</v>
      </c>
      <c r="L2706" s="9" t="s">
        <v>13931</v>
      </c>
      <c r="M2706" s="9" t="s">
        <v>13942</v>
      </c>
      <c r="N2706" s="13" t="s">
        <v>12</v>
      </c>
      <c r="O2706" s="13" t="s">
        <v>14</v>
      </c>
      <c r="P2706" s="13" t="s">
        <v>32</v>
      </c>
      <c r="Q2706" s="13" t="s">
        <v>33</v>
      </c>
      <c r="R2706" s="13" t="s">
        <v>15</v>
      </c>
      <c r="S2706" s="10">
        <f>ROUNDUP(SUM(VLOOKUP(F2706,'Pontuação'!A$2:B$11,2,FALSE),VLOOKUP(E2706,'Pontuação'!C$2:D$11,2,FALSE),VLOOKUP(H2706,'Pontuação'!I$2:J$11,2,FALSE),VLOOKUP(J2706,'Pontuação'!G$2:H$11,2,FALSE),VLOOKUP(L2706,'Pontuação'!M$2:N$13,2,FALSE)),0)</f>
        <v>1553</v>
      </c>
      <c r="T2706" s="11">
        <f t="shared" si="1"/>
        <v>155</v>
      </c>
      <c r="U2706" s="11" t="str">
        <f t="array" ref="U2706">IFERROR(INDEX('Pontuação'!G$13:G$101, MATCH(T2706, 'Pontuação'!F$13:F$101, 0)), "Faixa Indefinida")</f>
        <v>C</v>
      </c>
      <c r="V2706" s="11">
        <f t="shared" si="2"/>
        <v>0</v>
      </c>
      <c r="W2706" s="11">
        <f t="shared" si="3"/>
        <v>0</v>
      </c>
      <c r="X2706" s="11">
        <f t="shared" si="4"/>
        <v>1</v>
      </c>
      <c r="Y2706" s="11">
        <f t="shared" si="5"/>
        <v>0</v>
      </c>
      <c r="Z2706" s="12">
        <f>ROUNDUP(SUM(VLOOKUP(F2706,'Pontuação 3.0'!A$2:B$11,2,FALSE),VLOOKUP(E2706,'Pontuação 3.0'!C$2:D$11,2,FALSE),VLOOKUP(H2706,'Pontuação 3.0'!I$2:J$11,2,FALSE),VLOOKUP(J2706,'Pontuação 3.0'!G$2:H$11,2,FALSE),VLOOKUP(G2706,'Pontuação 3.0'!E$2:F$11,2,FALSE),VLOOKUP(K2706,'Pontuação 3.0'!K$2:L$11,2,FALSE),VLOOKUP(L2706,'Pontuação 3.0'!M$2:N$13,2,FALSE)),0)</f>
        <v>2122</v>
      </c>
      <c r="AA2706" s="12">
        <f t="shared" si="6"/>
        <v>212</v>
      </c>
      <c r="AB2706" s="12" t="str">
        <f t="array" ref="AB2706">IFERROR(INDEX('Pontuação 3.0'!G$13:G$191, MATCH(AA2706, 'Pontuação 3.0'!F$13:F$191, 0)), "Faixa Indefinida")</f>
        <v>C</v>
      </c>
      <c r="AC2706" s="12">
        <f t="shared" si="7"/>
        <v>0</v>
      </c>
      <c r="AD2706" s="12">
        <f t="shared" si="8"/>
        <v>0</v>
      </c>
      <c r="AE2706" s="12">
        <f t="shared" si="9"/>
        <v>1</v>
      </c>
      <c r="AF2706" s="12">
        <f t="shared" si="10"/>
        <v>0</v>
      </c>
    </row>
    <row r="2707" ht="15.75" customHeight="1">
      <c r="A2707" s="8">
        <v>45687.0</v>
      </c>
      <c r="B2707" s="9" t="s">
        <v>6328</v>
      </c>
      <c r="C2707" s="9" t="s">
        <v>6329</v>
      </c>
      <c r="D2707" s="9" t="s">
        <v>6330</v>
      </c>
      <c r="E2707" s="9" t="s">
        <v>13924</v>
      </c>
      <c r="F2707" s="9" t="s">
        <v>13948</v>
      </c>
      <c r="G2707" s="9" t="s">
        <v>13944</v>
      </c>
      <c r="H2707" s="9" t="s">
        <v>13951</v>
      </c>
      <c r="I2707" s="9" t="s">
        <v>13940</v>
      </c>
      <c r="J2707" s="9" t="s">
        <v>13956</v>
      </c>
      <c r="K2707" s="9" t="s">
        <v>13940</v>
      </c>
      <c r="L2707" s="9" t="s">
        <v>13945</v>
      </c>
      <c r="M2707" s="9" t="s">
        <v>13942</v>
      </c>
      <c r="N2707" s="13" t="s">
        <v>12</v>
      </c>
      <c r="O2707" s="13" t="s">
        <v>14</v>
      </c>
      <c r="P2707" s="13" t="s">
        <v>13</v>
      </c>
      <c r="Q2707" s="13" t="s">
        <v>114</v>
      </c>
      <c r="R2707" s="13" t="s">
        <v>15</v>
      </c>
      <c r="S2707" s="10">
        <f>ROUNDUP(SUM(VLOOKUP(F2707,'Pontuação'!A$2:B$11,2,FALSE),VLOOKUP(E2707,'Pontuação'!C$2:D$11,2,FALSE),VLOOKUP(H2707,'Pontuação'!I$2:J$11,2,FALSE),VLOOKUP(J2707,'Pontuação'!G$2:H$11,2,FALSE),VLOOKUP(L2707,'Pontuação'!M$2:N$13,2,FALSE)),0)</f>
        <v>1955</v>
      </c>
      <c r="T2707" s="11">
        <f t="shared" si="1"/>
        <v>196</v>
      </c>
      <c r="U2707" s="11" t="str">
        <f t="array" ref="U2707">IFERROR(INDEX('Pontuação'!G$13:G$101, MATCH(T2707, 'Pontuação'!F$13:F$101, 0)), "Faixa Indefinida")</f>
        <v>A</v>
      </c>
      <c r="V2707" s="11">
        <f t="shared" si="2"/>
        <v>1</v>
      </c>
      <c r="W2707" s="11">
        <f t="shared" si="3"/>
        <v>0</v>
      </c>
      <c r="X2707" s="11">
        <f t="shared" si="4"/>
        <v>0</v>
      </c>
      <c r="Y2707" s="11">
        <f t="shared" si="5"/>
        <v>0</v>
      </c>
      <c r="Z2707" s="12">
        <f>ROUNDUP(SUM(VLOOKUP(F2707,'Pontuação 3.0'!A$2:B$11,2,FALSE),VLOOKUP(E2707,'Pontuação 3.0'!C$2:D$11,2,FALSE),VLOOKUP(H2707,'Pontuação 3.0'!I$2:J$11,2,FALSE),VLOOKUP(J2707,'Pontuação 3.0'!G$2:H$11,2,FALSE),VLOOKUP(G2707,'Pontuação 3.0'!E$2:F$11,2,FALSE),VLOOKUP(K2707,'Pontuação 3.0'!K$2:L$11,2,FALSE),VLOOKUP(L2707,'Pontuação 3.0'!M$2:N$13,2,FALSE)),0)</f>
        <v>2180</v>
      </c>
      <c r="AA2707" s="12">
        <f t="shared" si="6"/>
        <v>218</v>
      </c>
      <c r="AB2707" s="12" t="str">
        <f t="array" ref="AB2707">IFERROR(INDEX('Pontuação 3.0'!G$13:G$191, MATCH(AA2707, 'Pontuação 3.0'!F$13:F$191, 0)), "Faixa Indefinida")</f>
        <v>B</v>
      </c>
      <c r="AC2707" s="12">
        <f t="shared" si="7"/>
        <v>0</v>
      </c>
      <c r="AD2707" s="12">
        <f t="shared" si="8"/>
        <v>1</v>
      </c>
      <c r="AE2707" s="12">
        <f t="shared" si="9"/>
        <v>0</v>
      </c>
      <c r="AF2707" s="12">
        <f t="shared" si="10"/>
        <v>0</v>
      </c>
    </row>
    <row r="2708" ht="15.75" customHeight="1">
      <c r="A2708" s="8">
        <v>45687.0</v>
      </c>
      <c r="B2708" s="9" t="s">
        <v>6325</v>
      </c>
      <c r="C2708" s="9" t="s">
        <v>6326</v>
      </c>
      <c r="D2708" s="9" t="s">
        <v>6327</v>
      </c>
      <c r="E2708" s="9" t="s">
        <v>13936</v>
      </c>
      <c r="F2708" s="9" t="s">
        <v>13950</v>
      </c>
      <c r="G2708" s="9" t="s">
        <v>13957</v>
      </c>
      <c r="H2708" s="9" t="s">
        <v>13949</v>
      </c>
      <c r="I2708" s="9" t="s">
        <v>13940</v>
      </c>
      <c r="J2708" s="9" t="s">
        <v>13929</v>
      </c>
      <c r="K2708" s="9" t="s">
        <v>13940</v>
      </c>
      <c r="L2708" s="9" t="s">
        <v>13945</v>
      </c>
      <c r="M2708" s="9" t="s">
        <v>13942</v>
      </c>
      <c r="N2708" s="13" t="s">
        <v>12</v>
      </c>
      <c r="O2708" s="13" t="s">
        <v>14</v>
      </c>
      <c r="P2708" s="13" t="s">
        <v>93</v>
      </c>
      <c r="Q2708" s="13" t="s">
        <v>59</v>
      </c>
      <c r="R2708" s="13" t="s">
        <v>15</v>
      </c>
      <c r="S2708" s="10">
        <f>ROUNDUP(SUM(VLOOKUP(F2708,'Pontuação'!A$2:B$11,2,FALSE),VLOOKUP(E2708,'Pontuação'!C$2:D$11,2,FALSE),VLOOKUP(H2708,'Pontuação'!I$2:J$11,2,FALSE),VLOOKUP(J2708,'Pontuação'!G$2:H$11,2,FALSE),VLOOKUP(L2708,'Pontuação'!M$2:N$13,2,FALSE)),0)</f>
        <v>1727</v>
      </c>
      <c r="T2708" s="11">
        <f t="shared" si="1"/>
        <v>173</v>
      </c>
      <c r="U2708" s="11" t="str">
        <f t="array" ref="U2708">IFERROR(INDEX('Pontuação'!G$13:G$101, MATCH(T2708, 'Pontuação'!F$13:F$101, 0)), "Faixa Indefinida")</f>
        <v>B</v>
      </c>
      <c r="V2708" s="11">
        <f t="shared" si="2"/>
        <v>0</v>
      </c>
      <c r="W2708" s="11">
        <f t="shared" si="3"/>
        <v>1</v>
      </c>
      <c r="X2708" s="11">
        <f t="shared" si="4"/>
        <v>0</v>
      </c>
      <c r="Y2708" s="11">
        <f t="shared" si="5"/>
        <v>0</v>
      </c>
      <c r="Z2708" s="12">
        <f>ROUNDUP(SUM(VLOOKUP(F2708,'Pontuação 3.0'!A$2:B$11,2,FALSE),VLOOKUP(E2708,'Pontuação 3.0'!C$2:D$11,2,FALSE),VLOOKUP(H2708,'Pontuação 3.0'!I$2:J$11,2,FALSE),VLOOKUP(J2708,'Pontuação 3.0'!G$2:H$11,2,FALSE),VLOOKUP(G2708,'Pontuação 3.0'!E$2:F$11,2,FALSE),VLOOKUP(K2708,'Pontuação 3.0'!K$2:L$11,2,FALSE),VLOOKUP(L2708,'Pontuação 3.0'!M$2:N$13,2,FALSE)),0)</f>
        <v>2145</v>
      </c>
      <c r="AA2708" s="12">
        <f t="shared" si="6"/>
        <v>215</v>
      </c>
      <c r="AB2708" s="12" t="str">
        <f t="array" ref="AB2708">IFERROR(INDEX('Pontuação 3.0'!G$13:G$191, MATCH(AA2708, 'Pontuação 3.0'!F$13:F$191, 0)), "Faixa Indefinida")</f>
        <v>B</v>
      </c>
      <c r="AC2708" s="12">
        <f t="shared" si="7"/>
        <v>0</v>
      </c>
      <c r="AD2708" s="12">
        <f t="shared" si="8"/>
        <v>1</v>
      </c>
      <c r="AE2708" s="12">
        <f t="shared" si="9"/>
        <v>0</v>
      </c>
      <c r="AF2708" s="12">
        <f t="shared" si="10"/>
        <v>0</v>
      </c>
    </row>
    <row r="2709" ht="15.75" customHeight="1">
      <c r="A2709" s="8">
        <v>45687.0</v>
      </c>
      <c r="B2709" s="9" t="s">
        <v>6331</v>
      </c>
      <c r="C2709" s="9" t="s">
        <v>6332</v>
      </c>
      <c r="D2709" s="15">
        <v>5.199448758E10</v>
      </c>
      <c r="E2709" s="9" t="s">
        <v>13936</v>
      </c>
      <c r="F2709" s="9" t="s">
        <v>13950</v>
      </c>
      <c r="G2709" s="9" t="s">
        <v>13926</v>
      </c>
      <c r="H2709" s="9" t="s">
        <v>13951</v>
      </c>
      <c r="I2709" s="9" t="s">
        <v>13928</v>
      </c>
      <c r="J2709" s="9" t="s">
        <v>13956</v>
      </c>
      <c r="K2709" s="9" t="s">
        <v>13940</v>
      </c>
      <c r="L2709" s="9" t="s">
        <v>13954</v>
      </c>
      <c r="M2709" s="9" t="s">
        <v>13942</v>
      </c>
      <c r="N2709" s="13" t="s">
        <v>12</v>
      </c>
      <c r="O2709" s="13" t="s">
        <v>14</v>
      </c>
      <c r="P2709" s="13" t="s">
        <v>32</v>
      </c>
      <c r="Q2709" s="13" t="s">
        <v>200</v>
      </c>
      <c r="R2709" s="13" t="s">
        <v>15</v>
      </c>
      <c r="S2709" s="10">
        <f>ROUNDUP(SUM(VLOOKUP(F2709,'Pontuação'!A$2:B$11,2,FALSE),VLOOKUP(E2709,'Pontuação'!C$2:D$11,2,FALSE),VLOOKUP(H2709,'Pontuação'!I$2:J$11,2,FALSE),VLOOKUP(J2709,'Pontuação'!G$2:H$11,2,FALSE),VLOOKUP(L2709,'Pontuação'!M$2:N$13,2,FALSE)),0)</f>
        <v>1794</v>
      </c>
      <c r="T2709" s="11">
        <f t="shared" si="1"/>
        <v>179</v>
      </c>
      <c r="U2709" s="11" t="str">
        <f t="array" ref="U2709">IFERROR(INDEX('Pontuação'!G$13:G$101, MATCH(T2709, 'Pontuação'!F$13:F$101, 0)), "Faixa Indefinida")</f>
        <v>B</v>
      </c>
      <c r="V2709" s="11">
        <f t="shared" si="2"/>
        <v>0</v>
      </c>
      <c r="W2709" s="11">
        <f t="shared" si="3"/>
        <v>1</v>
      </c>
      <c r="X2709" s="11">
        <f t="shared" si="4"/>
        <v>0</v>
      </c>
      <c r="Y2709" s="11">
        <f t="shared" si="5"/>
        <v>0</v>
      </c>
      <c r="Z2709" s="12">
        <f>ROUNDUP(SUM(VLOOKUP(F2709,'Pontuação 3.0'!A$2:B$11,2,FALSE),VLOOKUP(E2709,'Pontuação 3.0'!C$2:D$11,2,FALSE),VLOOKUP(H2709,'Pontuação 3.0'!I$2:J$11,2,FALSE),VLOOKUP(J2709,'Pontuação 3.0'!G$2:H$11,2,FALSE),VLOOKUP(G2709,'Pontuação 3.0'!E$2:F$11,2,FALSE),VLOOKUP(K2709,'Pontuação 3.0'!K$2:L$11,2,FALSE),VLOOKUP(L2709,'Pontuação 3.0'!M$2:N$13,2,FALSE)),0)</f>
        <v>2367</v>
      </c>
      <c r="AA2709" s="12">
        <f t="shared" si="6"/>
        <v>237</v>
      </c>
      <c r="AB2709" s="12" t="str">
        <f t="array" ref="AB2709">IFERROR(INDEX('Pontuação 3.0'!G$13:G$191, MATCH(AA2709, 'Pontuação 3.0'!F$13:F$191, 0)), "Faixa Indefinida")</f>
        <v>A</v>
      </c>
      <c r="AC2709" s="12">
        <f t="shared" si="7"/>
        <v>1</v>
      </c>
      <c r="AD2709" s="12">
        <f t="shared" si="8"/>
        <v>0</v>
      </c>
      <c r="AE2709" s="12">
        <f t="shared" si="9"/>
        <v>0</v>
      </c>
      <c r="AF2709" s="12">
        <f t="shared" si="10"/>
        <v>0</v>
      </c>
    </row>
    <row r="2710" ht="15.75" customHeight="1">
      <c r="A2710" s="8">
        <v>45687.0</v>
      </c>
      <c r="B2710" s="9" t="s">
        <v>6335</v>
      </c>
      <c r="C2710" s="9" t="s">
        <v>6336</v>
      </c>
      <c r="D2710" s="14" t="s">
        <v>14096</v>
      </c>
      <c r="E2710" s="9" t="s">
        <v>13936</v>
      </c>
      <c r="F2710" s="9" t="s">
        <v>13948</v>
      </c>
      <c r="G2710" s="9" t="s">
        <v>13957</v>
      </c>
      <c r="H2710" s="9" t="s">
        <v>13927</v>
      </c>
      <c r="I2710" s="9" t="s">
        <v>13940</v>
      </c>
      <c r="J2710" s="9" t="s">
        <v>13929</v>
      </c>
      <c r="K2710" s="9" t="s">
        <v>13940</v>
      </c>
      <c r="L2710" s="9" t="s">
        <v>13931</v>
      </c>
      <c r="M2710" s="9" t="s">
        <v>13946</v>
      </c>
      <c r="N2710" s="13" t="s">
        <v>12</v>
      </c>
      <c r="O2710" s="13" t="s">
        <v>14</v>
      </c>
      <c r="P2710" s="13" t="s">
        <v>13</v>
      </c>
      <c r="Q2710" s="13" t="s">
        <v>20</v>
      </c>
      <c r="R2710" s="13" t="s">
        <v>65</v>
      </c>
      <c r="S2710" s="10">
        <f>ROUNDUP(SUM(VLOOKUP(F2710,'Pontuação'!A$2:B$11,2,FALSE),VLOOKUP(E2710,'Pontuação'!C$2:D$11,2,FALSE),VLOOKUP(H2710,'Pontuação'!I$2:J$11,2,FALSE),VLOOKUP(J2710,'Pontuação'!G$2:H$11,2,FALSE),VLOOKUP(L2710,'Pontuação'!M$2:N$13,2,FALSE)),0)</f>
        <v>1427</v>
      </c>
      <c r="T2710" s="11">
        <f t="shared" si="1"/>
        <v>143</v>
      </c>
      <c r="U2710" s="11" t="str">
        <f t="array" ref="U2710">IFERROR(INDEX('Pontuação'!G$13:G$101, MATCH(T2710, 'Pontuação'!F$13:F$101, 0)), "Faixa Indefinida")</f>
        <v>D</v>
      </c>
      <c r="V2710" s="11">
        <f t="shared" si="2"/>
        <v>0</v>
      </c>
      <c r="W2710" s="11">
        <f t="shared" si="3"/>
        <v>0</v>
      </c>
      <c r="X2710" s="11">
        <f t="shared" si="4"/>
        <v>0</v>
      </c>
      <c r="Y2710" s="11">
        <f t="shared" si="5"/>
        <v>1</v>
      </c>
      <c r="Z2710" s="12">
        <f>ROUNDUP(SUM(VLOOKUP(F2710,'Pontuação 3.0'!A$2:B$11,2,FALSE),VLOOKUP(E2710,'Pontuação 3.0'!C$2:D$11,2,FALSE),VLOOKUP(H2710,'Pontuação 3.0'!I$2:J$11,2,FALSE),VLOOKUP(J2710,'Pontuação 3.0'!G$2:H$11,2,FALSE),VLOOKUP(G2710,'Pontuação 3.0'!E$2:F$11,2,FALSE),VLOOKUP(K2710,'Pontuação 3.0'!K$2:L$11,2,FALSE),VLOOKUP(L2710,'Pontuação 3.0'!M$2:N$13,2,FALSE)),0)</f>
        <v>1691</v>
      </c>
      <c r="AA2710" s="12">
        <f t="shared" si="6"/>
        <v>169</v>
      </c>
      <c r="AB2710" s="12" t="str">
        <f t="array" ref="AB2710">IFERROR(INDEX('Pontuação 3.0'!G$13:G$191, MATCH(AA2710, 'Pontuação 3.0'!F$13:F$191, 0)), "Faixa Indefinida")</f>
        <v>D</v>
      </c>
      <c r="AC2710" s="12">
        <f t="shared" si="7"/>
        <v>0</v>
      </c>
      <c r="AD2710" s="12">
        <f t="shared" si="8"/>
        <v>0</v>
      </c>
      <c r="AE2710" s="12">
        <f t="shared" si="9"/>
        <v>0</v>
      </c>
      <c r="AF2710" s="12">
        <f t="shared" si="10"/>
        <v>1</v>
      </c>
    </row>
    <row r="2711" ht="15.75" customHeight="1">
      <c r="A2711" s="8">
        <v>45687.0</v>
      </c>
      <c r="B2711" s="9" t="s">
        <v>2043</v>
      </c>
      <c r="C2711" s="9" t="s">
        <v>6337</v>
      </c>
      <c r="D2711" s="15">
        <v>1.9991598429E10</v>
      </c>
      <c r="E2711" s="9" t="s">
        <v>13936</v>
      </c>
      <c r="F2711" s="9" t="s">
        <v>13950</v>
      </c>
      <c r="G2711" s="9" t="s">
        <v>13944</v>
      </c>
      <c r="H2711" s="9" t="s">
        <v>13951</v>
      </c>
      <c r="I2711" s="9" t="s">
        <v>13940</v>
      </c>
      <c r="J2711" s="9" t="s">
        <v>13929</v>
      </c>
      <c r="K2711" s="9" t="s">
        <v>13940</v>
      </c>
      <c r="L2711" s="9" t="s">
        <v>13954</v>
      </c>
      <c r="M2711" s="9" t="s">
        <v>13952</v>
      </c>
      <c r="N2711" s="13" t="s">
        <v>12</v>
      </c>
      <c r="O2711" s="13" t="s">
        <v>14</v>
      </c>
      <c r="P2711" s="13" t="s">
        <v>19</v>
      </c>
      <c r="Q2711" s="13" t="s">
        <v>20</v>
      </c>
      <c r="R2711" s="13" t="s">
        <v>65</v>
      </c>
      <c r="S2711" s="10">
        <f>ROUNDUP(SUM(VLOOKUP(F2711,'Pontuação'!A$2:B$11,2,FALSE),VLOOKUP(E2711,'Pontuação'!C$2:D$11,2,FALSE),VLOOKUP(H2711,'Pontuação'!I$2:J$11,2,FALSE),VLOOKUP(J2711,'Pontuação'!G$2:H$11,2,FALSE),VLOOKUP(L2711,'Pontuação'!M$2:N$13,2,FALSE)),0)</f>
        <v>1516</v>
      </c>
      <c r="T2711" s="11">
        <f t="shared" si="1"/>
        <v>152</v>
      </c>
      <c r="U2711" s="11" t="str">
        <f t="array" ref="U2711">IFERROR(INDEX('Pontuação'!G$13:G$101, MATCH(T2711, 'Pontuação'!F$13:F$101, 0)), "Faixa Indefinida")</f>
        <v>C</v>
      </c>
      <c r="V2711" s="11">
        <f t="shared" si="2"/>
        <v>0</v>
      </c>
      <c r="W2711" s="11">
        <f t="shared" si="3"/>
        <v>0</v>
      </c>
      <c r="X2711" s="11">
        <f t="shared" si="4"/>
        <v>1</v>
      </c>
      <c r="Y2711" s="11">
        <f t="shared" si="5"/>
        <v>0</v>
      </c>
      <c r="Z2711" s="12">
        <f>ROUNDUP(SUM(VLOOKUP(F2711,'Pontuação 3.0'!A$2:B$11,2,FALSE),VLOOKUP(E2711,'Pontuação 3.0'!C$2:D$11,2,FALSE),VLOOKUP(H2711,'Pontuação 3.0'!I$2:J$11,2,FALSE),VLOOKUP(J2711,'Pontuação 3.0'!G$2:H$11,2,FALSE),VLOOKUP(G2711,'Pontuação 3.0'!E$2:F$11,2,FALSE),VLOOKUP(K2711,'Pontuação 3.0'!K$2:L$11,2,FALSE),VLOOKUP(L2711,'Pontuação 3.0'!M$2:N$13,2,FALSE)),0)</f>
        <v>1952</v>
      </c>
      <c r="AA2711" s="12">
        <f t="shared" si="6"/>
        <v>195</v>
      </c>
      <c r="AB2711" s="12" t="str">
        <f t="array" ref="AB2711">IFERROR(INDEX('Pontuação 3.0'!G$13:G$191, MATCH(AA2711, 'Pontuação 3.0'!F$13:F$191, 0)), "Faixa Indefinida")</f>
        <v>C</v>
      </c>
      <c r="AC2711" s="12">
        <f t="shared" si="7"/>
        <v>0</v>
      </c>
      <c r="AD2711" s="12">
        <f t="shared" si="8"/>
        <v>0</v>
      </c>
      <c r="AE2711" s="12">
        <f t="shared" si="9"/>
        <v>1</v>
      </c>
      <c r="AF2711" s="12">
        <f t="shared" si="10"/>
        <v>0</v>
      </c>
    </row>
    <row r="2712" ht="15.75" customHeight="1">
      <c r="A2712" s="8">
        <v>45687.0</v>
      </c>
      <c r="B2712" s="9" t="s">
        <v>6333</v>
      </c>
      <c r="C2712" s="9" t="s">
        <v>6334</v>
      </c>
      <c r="D2712" s="15">
        <v>2.197389671E10</v>
      </c>
      <c r="E2712" s="9" t="s">
        <v>13924</v>
      </c>
      <c r="F2712" s="9" t="s">
        <v>13950</v>
      </c>
      <c r="G2712" s="9" t="s">
        <v>13957</v>
      </c>
      <c r="H2712" s="9" t="s">
        <v>13927</v>
      </c>
      <c r="I2712" s="9" t="s">
        <v>13928</v>
      </c>
      <c r="J2712" s="9" t="s">
        <v>13929</v>
      </c>
      <c r="K2712" s="9" t="s">
        <v>13930</v>
      </c>
      <c r="L2712" s="9" t="s">
        <v>13945</v>
      </c>
      <c r="M2712" s="9" t="s">
        <v>13942</v>
      </c>
      <c r="N2712" s="13" t="s">
        <v>12</v>
      </c>
      <c r="O2712" s="13" t="s">
        <v>14</v>
      </c>
      <c r="P2712" s="13" t="s">
        <v>13</v>
      </c>
      <c r="Q2712" s="13" t="s">
        <v>20</v>
      </c>
      <c r="R2712" s="13" t="s">
        <v>15</v>
      </c>
      <c r="S2712" s="10">
        <f>ROUNDUP(SUM(VLOOKUP(F2712,'Pontuação'!A$2:B$11,2,FALSE),VLOOKUP(E2712,'Pontuação'!C$2:D$11,2,FALSE),VLOOKUP(H2712,'Pontuação'!I$2:J$11,2,FALSE),VLOOKUP(J2712,'Pontuação'!G$2:H$11,2,FALSE),VLOOKUP(L2712,'Pontuação'!M$2:N$13,2,FALSE)),0)</f>
        <v>1575</v>
      </c>
      <c r="T2712" s="11">
        <f t="shared" si="1"/>
        <v>158</v>
      </c>
      <c r="U2712" s="11" t="str">
        <f t="array" ref="U2712">IFERROR(INDEX('Pontuação'!G$13:G$101, MATCH(T2712, 'Pontuação'!F$13:F$101, 0)), "Faixa Indefinida")</f>
        <v>C</v>
      </c>
      <c r="V2712" s="11">
        <f t="shared" si="2"/>
        <v>0</v>
      </c>
      <c r="W2712" s="11">
        <f t="shared" si="3"/>
        <v>0</v>
      </c>
      <c r="X2712" s="11">
        <f t="shared" si="4"/>
        <v>1</v>
      </c>
      <c r="Y2712" s="11">
        <f t="shared" si="5"/>
        <v>0</v>
      </c>
      <c r="Z2712" s="12">
        <f>ROUNDUP(SUM(VLOOKUP(F2712,'Pontuação 3.0'!A$2:B$11,2,FALSE),VLOOKUP(E2712,'Pontuação 3.0'!C$2:D$11,2,FALSE),VLOOKUP(H2712,'Pontuação 3.0'!I$2:J$11,2,FALSE),VLOOKUP(J2712,'Pontuação 3.0'!G$2:H$11,2,FALSE),VLOOKUP(G2712,'Pontuação 3.0'!E$2:F$11,2,FALSE),VLOOKUP(K2712,'Pontuação 3.0'!K$2:L$11,2,FALSE),VLOOKUP(L2712,'Pontuação 3.0'!M$2:N$13,2,FALSE)),0)</f>
        <v>2141</v>
      </c>
      <c r="AA2712" s="12">
        <f t="shared" si="6"/>
        <v>214</v>
      </c>
      <c r="AB2712" s="12" t="str">
        <f t="array" ref="AB2712">IFERROR(INDEX('Pontuação 3.0'!G$13:G$191, MATCH(AA2712, 'Pontuação 3.0'!F$13:F$191, 0)), "Faixa Indefinida")</f>
        <v>B</v>
      </c>
      <c r="AC2712" s="12">
        <f t="shared" si="7"/>
        <v>0</v>
      </c>
      <c r="AD2712" s="12">
        <f t="shared" si="8"/>
        <v>1</v>
      </c>
      <c r="AE2712" s="12">
        <f t="shared" si="9"/>
        <v>0</v>
      </c>
      <c r="AF2712" s="12">
        <f t="shared" si="10"/>
        <v>0</v>
      </c>
    </row>
    <row r="2713" ht="15.75" customHeight="1">
      <c r="A2713" s="8">
        <v>45687.0</v>
      </c>
      <c r="B2713" s="9" t="s">
        <v>6338</v>
      </c>
      <c r="C2713" s="9" t="s">
        <v>6339</v>
      </c>
      <c r="D2713" s="15">
        <v>6.8999790014E10</v>
      </c>
      <c r="E2713" s="9" t="s">
        <v>13936</v>
      </c>
      <c r="F2713" s="9" t="s">
        <v>13950</v>
      </c>
      <c r="G2713" s="9" t="s">
        <v>13963</v>
      </c>
      <c r="H2713" s="9" t="s">
        <v>13949</v>
      </c>
      <c r="I2713" s="9" t="s">
        <v>13940</v>
      </c>
      <c r="J2713" s="9" t="s">
        <v>13929</v>
      </c>
      <c r="K2713" s="9" t="s">
        <v>13940</v>
      </c>
      <c r="L2713" s="9" t="s">
        <v>13945</v>
      </c>
      <c r="M2713" s="9" t="s">
        <v>13932</v>
      </c>
      <c r="N2713" s="13" t="s">
        <v>12</v>
      </c>
      <c r="O2713" s="13" t="s">
        <v>14</v>
      </c>
      <c r="P2713" s="13" t="s">
        <v>333</v>
      </c>
      <c r="Q2713" s="13" t="s">
        <v>20</v>
      </c>
      <c r="R2713" s="13" t="s">
        <v>15</v>
      </c>
      <c r="S2713" s="10">
        <f>ROUNDUP(SUM(VLOOKUP(F2713,'Pontuação'!A$2:B$11,2,FALSE),VLOOKUP(E2713,'Pontuação'!C$2:D$11,2,FALSE),VLOOKUP(H2713,'Pontuação'!I$2:J$11,2,FALSE),VLOOKUP(J2713,'Pontuação'!G$2:H$11,2,FALSE),VLOOKUP(L2713,'Pontuação'!M$2:N$13,2,FALSE)),0)</f>
        <v>1727</v>
      </c>
      <c r="T2713" s="11">
        <f t="shared" si="1"/>
        <v>173</v>
      </c>
      <c r="U2713" s="11" t="str">
        <f t="array" ref="U2713">IFERROR(INDEX('Pontuação'!G$13:G$101, MATCH(T2713, 'Pontuação'!F$13:F$101, 0)), "Faixa Indefinida")</f>
        <v>B</v>
      </c>
      <c r="V2713" s="11">
        <f t="shared" si="2"/>
        <v>0</v>
      </c>
      <c r="W2713" s="11">
        <f t="shared" si="3"/>
        <v>1</v>
      </c>
      <c r="X2713" s="11">
        <f t="shared" si="4"/>
        <v>0</v>
      </c>
      <c r="Y2713" s="11">
        <f t="shared" si="5"/>
        <v>0</v>
      </c>
      <c r="Z2713" s="12">
        <f>ROUNDUP(SUM(VLOOKUP(F2713,'Pontuação 3.0'!A$2:B$11,2,FALSE),VLOOKUP(E2713,'Pontuação 3.0'!C$2:D$11,2,FALSE),VLOOKUP(H2713,'Pontuação 3.0'!I$2:J$11,2,FALSE),VLOOKUP(J2713,'Pontuação 3.0'!G$2:H$11,2,FALSE),VLOOKUP(G2713,'Pontuação 3.0'!E$2:F$11,2,FALSE),VLOOKUP(K2713,'Pontuação 3.0'!K$2:L$11,2,FALSE),VLOOKUP(L2713,'Pontuação 3.0'!M$2:N$13,2,FALSE)),0)</f>
        <v>2355</v>
      </c>
      <c r="AA2713" s="12">
        <f t="shared" si="6"/>
        <v>236</v>
      </c>
      <c r="AB2713" s="12" t="str">
        <f t="array" ref="AB2713">IFERROR(INDEX('Pontuação 3.0'!G$13:G$191, MATCH(AA2713, 'Pontuação 3.0'!F$13:F$191, 0)), "Faixa Indefinida")</f>
        <v>A</v>
      </c>
      <c r="AC2713" s="12">
        <f t="shared" si="7"/>
        <v>1</v>
      </c>
      <c r="AD2713" s="12">
        <f t="shared" si="8"/>
        <v>0</v>
      </c>
      <c r="AE2713" s="12">
        <f t="shared" si="9"/>
        <v>0</v>
      </c>
      <c r="AF2713" s="12">
        <f t="shared" si="10"/>
        <v>0</v>
      </c>
    </row>
    <row r="2714" ht="15.75" customHeight="1">
      <c r="A2714" s="8">
        <v>45687.0</v>
      </c>
      <c r="B2714" s="9" t="s">
        <v>6340</v>
      </c>
      <c r="C2714" s="9" t="s">
        <v>6341</v>
      </c>
      <c r="D2714" s="9" t="s">
        <v>6342</v>
      </c>
      <c r="E2714" s="9" t="s">
        <v>13936</v>
      </c>
      <c r="F2714" s="9" t="s">
        <v>13950</v>
      </c>
      <c r="G2714" s="9" t="s">
        <v>13926</v>
      </c>
      <c r="H2714" s="9" t="s">
        <v>13938</v>
      </c>
      <c r="I2714" s="9" t="s">
        <v>13928</v>
      </c>
      <c r="J2714" s="9" t="s">
        <v>13929</v>
      </c>
      <c r="K2714" s="9" t="s">
        <v>13940</v>
      </c>
      <c r="L2714" s="9" t="s">
        <v>13931</v>
      </c>
      <c r="M2714" s="9" t="s">
        <v>13952</v>
      </c>
      <c r="N2714" s="13" t="s">
        <v>12</v>
      </c>
      <c r="O2714" s="13" t="s">
        <v>14</v>
      </c>
      <c r="P2714" s="13" t="s">
        <v>32</v>
      </c>
      <c r="Q2714" s="13" t="s">
        <v>33</v>
      </c>
      <c r="R2714" s="13" t="s">
        <v>15</v>
      </c>
      <c r="S2714" s="10">
        <f>ROUNDUP(SUM(VLOOKUP(F2714,'Pontuação'!A$2:B$11,2,FALSE),VLOOKUP(E2714,'Pontuação'!C$2:D$11,2,FALSE),VLOOKUP(H2714,'Pontuação'!I$2:J$11,2,FALSE),VLOOKUP(J2714,'Pontuação'!G$2:H$11,2,FALSE),VLOOKUP(L2714,'Pontuação'!M$2:N$13,2,FALSE)),0)</f>
        <v>1579</v>
      </c>
      <c r="T2714" s="11">
        <f t="shared" si="1"/>
        <v>158</v>
      </c>
      <c r="U2714" s="11" t="str">
        <f t="array" ref="U2714">IFERROR(INDEX('Pontuação'!G$13:G$101, MATCH(T2714, 'Pontuação'!F$13:F$101, 0)), "Faixa Indefinida")</f>
        <v>C</v>
      </c>
      <c r="V2714" s="11">
        <f t="shared" si="2"/>
        <v>0</v>
      </c>
      <c r="W2714" s="11">
        <f t="shared" si="3"/>
        <v>0</v>
      </c>
      <c r="X2714" s="11">
        <f t="shared" si="4"/>
        <v>1</v>
      </c>
      <c r="Y2714" s="11">
        <f t="shared" si="5"/>
        <v>0</v>
      </c>
      <c r="Z2714" s="12">
        <f>ROUNDUP(SUM(VLOOKUP(F2714,'Pontuação 3.0'!A$2:B$11,2,FALSE),VLOOKUP(E2714,'Pontuação 3.0'!C$2:D$11,2,FALSE),VLOOKUP(H2714,'Pontuação 3.0'!I$2:J$11,2,FALSE),VLOOKUP(J2714,'Pontuação 3.0'!G$2:H$11,2,FALSE),VLOOKUP(G2714,'Pontuação 3.0'!E$2:F$11,2,FALSE),VLOOKUP(K2714,'Pontuação 3.0'!K$2:L$11,2,FALSE),VLOOKUP(L2714,'Pontuação 3.0'!M$2:N$13,2,FALSE)),0)</f>
        <v>2058</v>
      </c>
      <c r="AA2714" s="12">
        <f t="shared" si="6"/>
        <v>206</v>
      </c>
      <c r="AB2714" s="12" t="str">
        <f t="array" ref="AB2714">IFERROR(INDEX('Pontuação 3.0'!G$13:G$191, MATCH(AA2714, 'Pontuação 3.0'!F$13:F$191, 0)), "Faixa Indefinida")</f>
        <v>C</v>
      </c>
      <c r="AC2714" s="12">
        <f t="shared" si="7"/>
        <v>0</v>
      </c>
      <c r="AD2714" s="12">
        <f t="shared" si="8"/>
        <v>0</v>
      </c>
      <c r="AE2714" s="12">
        <f t="shared" si="9"/>
        <v>1</v>
      </c>
      <c r="AF2714" s="12">
        <f t="shared" si="10"/>
        <v>0</v>
      </c>
    </row>
    <row r="2715" ht="15.75" customHeight="1">
      <c r="A2715" s="8">
        <v>45687.0</v>
      </c>
      <c r="B2715" s="9" t="s">
        <v>6344</v>
      </c>
      <c r="C2715" s="9" t="s">
        <v>6345</v>
      </c>
      <c r="D2715" s="15">
        <v>2.1970398822E10</v>
      </c>
      <c r="E2715" s="9" t="s">
        <v>13924</v>
      </c>
      <c r="F2715" s="9" t="s">
        <v>13948</v>
      </c>
      <c r="G2715" s="9" t="s">
        <v>13926</v>
      </c>
      <c r="H2715" s="9" t="s">
        <v>13951</v>
      </c>
      <c r="I2715" s="9" t="s">
        <v>13928</v>
      </c>
      <c r="J2715" s="9" t="s">
        <v>13929</v>
      </c>
      <c r="K2715" s="9" t="s">
        <v>13940</v>
      </c>
      <c r="L2715" s="9" t="s">
        <v>13945</v>
      </c>
      <c r="M2715" s="9" t="s">
        <v>13942</v>
      </c>
      <c r="N2715" s="13" t="s">
        <v>12</v>
      </c>
      <c r="O2715" s="13" t="s">
        <v>14</v>
      </c>
      <c r="P2715" s="13" t="s">
        <v>13</v>
      </c>
      <c r="Q2715" s="13" t="s">
        <v>48</v>
      </c>
      <c r="R2715" s="13" t="s">
        <v>15</v>
      </c>
      <c r="S2715" s="10">
        <f>ROUNDUP(SUM(VLOOKUP(F2715,'Pontuação'!A$2:B$11,2,FALSE),VLOOKUP(E2715,'Pontuação'!C$2:D$11,2,FALSE),VLOOKUP(H2715,'Pontuação'!I$2:J$11,2,FALSE),VLOOKUP(J2715,'Pontuação'!G$2:H$11,2,FALSE),VLOOKUP(L2715,'Pontuação'!M$2:N$13,2,FALSE)),0)</f>
        <v>1677</v>
      </c>
      <c r="T2715" s="11">
        <f t="shared" si="1"/>
        <v>168</v>
      </c>
      <c r="U2715" s="11" t="str">
        <f t="array" ref="U2715">IFERROR(INDEX('Pontuação'!G$13:G$101, MATCH(T2715, 'Pontuação'!F$13:F$101, 0)), "Faixa Indefinida")</f>
        <v>B</v>
      </c>
      <c r="V2715" s="11">
        <f t="shared" si="2"/>
        <v>0</v>
      </c>
      <c r="W2715" s="11">
        <f t="shared" si="3"/>
        <v>1</v>
      </c>
      <c r="X2715" s="11">
        <f t="shared" si="4"/>
        <v>0</v>
      </c>
      <c r="Y2715" s="11">
        <f t="shared" si="5"/>
        <v>0</v>
      </c>
      <c r="Z2715" s="12">
        <f>ROUNDUP(SUM(VLOOKUP(F2715,'Pontuação 3.0'!A$2:B$11,2,FALSE),VLOOKUP(E2715,'Pontuação 3.0'!C$2:D$11,2,FALSE),VLOOKUP(H2715,'Pontuação 3.0'!I$2:J$11,2,FALSE),VLOOKUP(J2715,'Pontuação 3.0'!G$2:H$11,2,FALSE),VLOOKUP(G2715,'Pontuação 3.0'!E$2:F$11,2,FALSE),VLOOKUP(K2715,'Pontuação 3.0'!K$2:L$11,2,FALSE),VLOOKUP(L2715,'Pontuação 3.0'!M$2:N$13,2,FALSE)),0)</f>
        <v>2045</v>
      </c>
      <c r="AA2715" s="12">
        <f t="shared" si="6"/>
        <v>205</v>
      </c>
      <c r="AB2715" s="12" t="str">
        <f t="array" ref="AB2715">IFERROR(INDEX('Pontuação 3.0'!G$13:G$191, MATCH(AA2715, 'Pontuação 3.0'!F$13:F$191, 0)), "Faixa Indefinida")</f>
        <v>C</v>
      </c>
      <c r="AC2715" s="12">
        <f t="shared" si="7"/>
        <v>0</v>
      </c>
      <c r="AD2715" s="12">
        <f t="shared" si="8"/>
        <v>0</v>
      </c>
      <c r="AE2715" s="12">
        <f t="shared" si="9"/>
        <v>1</v>
      </c>
      <c r="AF2715" s="12">
        <f t="shared" si="10"/>
        <v>0</v>
      </c>
    </row>
    <row r="2716" ht="15.75" customHeight="1">
      <c r="A2716" s="8">
        <v>45687.0</v>
      </c>
      <c r="B2716" s="9" t="s">
        <v>72</v>
      </c>
      <c r="C2716" s="9" t="s">
        <v>6343</v>
      </c>
      <c r="D2716" s="15">
        <v>8.4988327291E10</v>
      </c>
      <c r="E2716" s="9" t="s">
        <v>13936</v>
      </c>
      <c r="F2716" s="9" t="s">
        <v>13948</v>
      </c>
      <c r="G2716" s="9" t="s">
        <v>13944</v>
      </c>
      <c r="H2716" s="9" t="s">
        <v>13951</v>
      </c>
      <c r="I2716" s="9" t="s">
        <v>13940</v>
      </c>
      <c r="J2716" s="9" t="s">
        <v>13939</v>
      </c>
      <c r="K2716" s="9" t="s">
        <v>13930</v>
      </c>
      <c r="L2716" s="9" t="s">
        <v>13959</v>
      </c>
      <c r="M2716" s="9" t="s">
        <v>13967</v>
      </c>
      <c r="N2716" s="13" t="s">
        <v>12</v>
      </c>
      <c r="O2716" s="13" t="s">
        <v>14</v>
      </c>
      <c r="P2716" s="13" t="s">
        <v>13</v>
      </c>
      <c r="Q2716" s="13" t="s">
        <v>20</v>
      </c>
      <c r="R2716" s="13" t="s">
        <v>15</v>
      </c>
      <c r="S2716" s="10">
        <f>ROUNDUP(SUM(VLOOKUP(F2716,'Pontuação'!A$2:B$11,2,FALSE),VLOOKUP(E2716,'Pontuação'!C$2:D$11,2,FALSE),VLOOKUP(H2716,'Pontuação'!I$2:J$11,2,FALSE),VLOOKUP(J2716,'Pontuação'!G$2:H$11,2,FALSE),VLOOKUP(L2716,'Pontuação'!M$2:N$13,2,FALSE)),0)</f>
        <v>1716</v>
      </c>
      <c r="T2716" s="11">
        <f t="shared" si="1"/>
        <v>172</v>
      </c>
      <c r="U2716" s="11" t="str">
        <f t="array" ref="U2716">IFERROR(INDEX('Pontuação'!G$13:G$101, MATCH(T2716, 'Pontuação'!F$13:F$101, 0)), "Faixa Indefinida")</f>
        <v>B</v>
      </c>
      <c r="V2716" s="11">
        <f t="shared" si="2"/>
        <v>0</v>
      </c>
      <c r="W2716" s="11">
        <f t="shared" si="3"/>
        <v>1</v>
      </c>
      <c r="X2716" s="11">
        <f t="shared" si="4"/>
        <v>0</v>
      </c>
      <c r="Y2716" s="11">
        <f t="shared" si="5"/>
        <v>0</v>
      </c>
      <c r="Z2716" s="12">
        <f>ROUNDUP(SUM(VLOOKUP(F2716,'Pontuação 3.0'!A$2:B$11,2,FALSE),VLOOKUP(E2716,'Pontuação 3.0'!C$2:D$11,2,FALSE),VLOOKUP(H2716,'Pontuação 3.0'!I$2:J$11,2,FALSE),VLOOKUP(J2716,'Pontuação 3.0'!G$2:H$11,2,FALSE),VLOOKUP(G2716,'Pontuação 3.0'!E$2:F$11,2,FALSE),VLOOKUP(K2716,'Pontuação 3.0'!K$2:L$11,2,FALSE),VLOOKUP(L2716,'Pontuação 3.0'!M$2:N$13,2,FALSE)),0)</f>
        <v>2456</v>
      </c>
      <c r="AA2716" s="12">
        <f t="shared" si="6"/>
        <v>246</v>
      </c>
      <c r="AB2716" s="12" t="str">
        <f t="array" ref="AB2716">IFERROR(INDEX('Pontuação 3.0'!G$13:G$191, MATCH(AA2716, 'Pontuação 3.0'!F$13:F$191, 0)), "Faixa Indefinida")</f>
        <v>A</v>
      </c>
      <c r="AC2716" s="12">
        <f t="shared" si="7"/>
        <v>1</v>
      </c>
      <c r="AD2716" s="12">
        <f t="shared" si="8"/>
        <v>0</v>
      </c>
      <c r="AE2716" s="12">
        <f t="shared" si="9"/>
        <v>0</v>
      </c>
      <c r="AF2716" s="12">
        <f t="shared" si="10"/>
        <v>0</v>
      </c>
    </row>
    <row r="2717" ht="15.75" customHeight="1">
      <c r="A2717" s="8">
        <v>45687.0</v>
      </c>
      <c r="B2717" s="9" t="s">
        <v>6250</v>
      </c>
      <c r="C2717" s="9" t="s">
        <v>6346</v>
      </c>
      <c r="D2717" s="15">
        <v>4.8999973231E10</v>
      </c>
      <c r="E2717" s="9" t="s">
        <v>13936</v>
      </c>
      <c r="F2717" s="9" t="s">
        <v>13948</v>
      </c>
      <c r="G2717" s="9" t="s">
        <v>13944</v>
      </c>
      <c r="H2717" s="9" t="s">
        <v>13951</v>
      </c>
      <c r="I2717" s="9" t="s">
        <v>13928</v>
      </c>
      <c r="J2717" s="9" t="s">
        <v>13929</v>
      </c>
      <c r="K2717" s="9" t="s">
        <v>13940</v>
      </c>
      <c r="L2717" s="9" t="s">
        <v>13941</v>
      </c>
      <c r="M2717" s="9" t="s">
        <v>13942</v>
      </c>
      <c r="N2717" s="13" t="s">
        <v>12</v>
      </c>
      <c r="O2717" s="13" t="s">
        <v>14</v>
      </c>
      <c r="P2717" s="13" t="s">
        <v>32</v>
      </c>
      <c r="Q2717" s="13" t="s">
        <v>200</v>
      </c>
      <c r="R2717" s="13" t="s">
        <v>15</v>
      </c>
      <c r="S2717" s="10">
        <f>ROUNDUP(SUM(VLOOKUP(F2717,'Pontuação'!A$2:B$11,2,FALSE),VLOOKUP(E2717,'Pontuação'!C$2:D$11,2,FALSE),VLOOKUP(H2717,'Pontuação'!I$2:J$11,2,FALSE),VLOOKUP(J2717,'Pontuação'!G$2:H$11,2,FALSE),VLOOKUP(L2717,'Pontuação'!M$2:N$13,2,FALSE)),0)</f>
        <v>1585</v>
      </c>
      <c r="T2717" s="11">
        <f t="shared" si="1"/>
        <v>159</v>
      </c>
      <c r="U2717" s="11" t="str">
        <f t="array" ref="U2717">IFERROR(INDEX('Pontuação'!G$13:G$101, MATCH(T2717, 'Pontuação'!F$13:F$101, 0)), "Faixa Indefinida")</f>
        <v>C</v>
      </c>
      <c r="V2717" s="11">
        <f t="shared" si="2"/>
        <v>0</v>
      </c>
      <c r="W2717" s="11">
        <f t="shared" si="3"/>
        <v>0</v>
      </c>
      <c r="X2717" s="11">
        <f t="shared" si="4"/>
        <v>1</v>
      </c>
      <c r="Y2717" s="11">
        <f t="shared" si="5"/>
        <v>0</v>
      </c>
      <c r="Z2717" s="12">
        <f>ROUNDUP(SUM(VLOOKUP(F2717,'Pontuação 3.0'!A$2:B$11,2,FALSE),VLOOKUP(E2717,'Pontuação 3.0'!C$2:D$11,2,FALSE),VLOOKUP(H2717,'Pontuação 3.0'!I$2:J$11,2,FALSE),VLOOKUP(J2717,'Pontuação 3.0'!G$2:H$11,2,FALSE),VLOOKUP(G2717,'Pontuação 3.0'!E$2:F$11,2,FALSE),VLOOKUP(K2717,'Pontuação 3.0'!K$2:L$11,2,FALSE),VLOOKUP(L2717,'Pontuação 3.0'!M$2:N$13,2,FALSE)),0)</f>
        <v>1827</v>
      </c>
      <c r="AA2717" s="12">
        <f t="shared" si="6"/>
        <v>183</v>
      </c>
      <c r="AB2717" s="12" t="str">
        <f t="array" ref="AB2717">IFERROR(INDEX('Pontuação 3.0'!G$13:G$191, MATCH(AA2717, 'Pontuação 3.0'!F$13:F$191, 0)), "Faixa Indefinida")</f>
        <v>D</v>
      </c>
      <c r="AC2717" s="12">
        <f t="shared" si="7"/>
        <v>0</v>
      </c>
      <c r="AD2717" s="12">
        <f t="shared" si="8"/>
        <v>0</v>
      </c>
      <c r="AE2717" s="12">
        <f t="shared" si="9"/>
        <v>0</v>
      </c>
      <c r="AF2717" s="12">
        <f t="shared" si="10"/>
        <v>1</v>
      </c>
    </row>
    <row r="2718" ht="15.75" customHeight="1">
      <c r="A2718" s="8">
        <v>45687.0</v>
      </c>
      <c r="B2718" s="9" t="s">
        <v>6347</v>
      </c>
      <c r="C2718" s="9" t="s">
        <v>6348</v>
      </c>
      <c r="D2718" s="15">
        <v>3.499631102E10</v>
      </c>
      <c r="E2718" s="9" t="s">
        <v>13936</v>
      </c>
      <c r="F2718" s="9" t="s">
        <v>13950</v>
      </c>
      <c r="G2718" s="9" t="s">
        <v>13926</v>
      </c>
      <c r="H2718" s="9" t="s">
        <v>13927</v>
      </c>
      <c r="I2718" s="9" t="s">
        <v>13940</v>
      </c>
      <c r="J2718" s="9" t="s">
        <v>13929</v>
      </c>
      <c r="K2718" s="9" t="s">
        <v>13940</v>
      </c>
      <c r="L2718" s="9" t="s">
        <v>13931</v>
      </c>
      <c r="M2718" s="9" t="s">
        <v>13942</v>
      </c>
      <c r="N2718" s="13" t="s">
        <v>12</v>
      </c>
      <c r="O2718" s="13" t="s">
        <v>14</v>
      </c>
      <c r="P2718" s="13" t="s">
        <v>13</v>
      </c>
      <c r="Q2718" s="13" t="s">
        <v>20</v>
      </c>
      <c r="R2718" s="13" t="s">
        <v>15</v>
      </c>
      <c r="S2718" s="10">
        <f>ROUNDUP(SUM(VLOOKUP(F2718,'Pontuação'!A$2:B$11,2,FALSE),VLOOKUP(E2718,'Pontuação'!C$2:D$11,2,FALSE),VLOOKUP(H2718,'Pontuação'!I$2:J$11,2,FALSE),VLOOKUP(J2718,'Pontuação'!G$2:H$11,2,FALSE),VLOOKUP(L2718,'Pontuação'!M$2:N$13,2,FALSE)),0)</f>
        <v>1439</v>
      </c>
      <c r="T2718" s="11">
        <f t="shared" si="1"/>
        <v>144</v>
      </c>
      <c r="U2718" s="11" t="str">
        <f t="array" ref="U2718">IFERROR(INDEX('Pontuação'!G$13:G$101, MATCH(T2718, 'Pontuação'!F$13:F$101, 0)), "Faixa Indefinida")</f>
        <v>D</v>
      </c>
      <c r="V2718" s="11">
        <f t="shared" si="2"/>
        <v>0</v>
      </c>
      <c r="W2718" s="11">
        <f t="shared" si="3"/>
        <v>0</v>
      </c>
      <c r="X2718" s="11">
        <f t="shared" si="4"/>
        <v>0</v>
      </c>
      <c r="Y2718" s="11">
        <f t="shared" si="5"/>
        <v>1</v>
      </c>
      <c r="Z2718" s="12">
        <f>ROUNDUP(SUM(VLOOKUP(F2718,'Pontuação 3.0'!A$2:B$11,2,FALSE),VLOOKUP(E2718,'Pontuação 3.0'!C$2:D$11,2,FALSE),VLOOKUP(H2718,'Pontuação 3.0'!I$2:J$11,2,FALSE),VLOOKUP(J2718,'Pontuação 3.0'!G$2:H$11,2,FALSE),VLOOKUP(G2718,'Pontuação 3.0'!E$2:F$11,2,FALSE),VLOOKUP(K2718,'Pontuação 3.0'!K$2:L$11,2,FALSE),VLOOKUP(L2718,'Pontuação 3.0'!M$2:N$13,2,FALSE)),0)</f>
        <v>1974</v>
      </c>
      <c r="AA2718" s="12">
        <f t="shared" si="6"/>
        <v>197</v>
      </c>
      <c r="AB2718" s="12" t="str">
        <f t="array" ref="AB2718">IFERROR(INDEX('Pontuação 3.0'!G$13:G$191, MATCH(AA2718, 'Pontuação 3.0'!F$13:F$191, 0)), "Faixa Indefinida")</f>
        <v>C</v>
      </c>
      <c r="AC2718" s="12">
        <f t="shared" si="7"/>
        <v>0</v>
      </c>
      <c r="AD2718" s="12">
        <f t="shared" si="8"/>
        <v>0</v>
      </c>
      <c r="AE2718" s="12">
        <f t="shared" si="9"/>
        <v>1</v>
      </c>
      <c r="AF2718" s="12">
        <f t="shared" si="10"/>
        <v>0</v>
      </c>
    </row>
    <row r="2719" ht="15.75" customHeight="1">
      <c r="A2719" s="8">
        <v>45687.0</v>
      </c>
      <c r="B2719" s="9" t="s">
        <v>6349</v>
      </c>
      <c r="C2719" s="9" t="s">
        <v>6350</v>
      </c>
      <c r="D2719" s="15">
        <v>5.4999221971E10</v>
      </c>
      <c r="E2719" s="9" t="s">
        <v>13924</v>
      </c>
      <c r="F2719" s="9" t="s">
        <v>13948</v>
      </c>
      <c r="G2719" s="9" t="s">
        <v>13944</v>
      </c>
      <c r="H2719" s="9" t="s">
        <v>13949</v>
      </c>
      <c r="I2719" s="9" t="s">
        <v>13928</v>
      </c>
      <c r="J2719" s="9" t="s">
        <v>13956</v>
      </c>
      <c r="K2719" s="9" t="s">
        <v>13930</v>
      </c>
      <c r="L2719" s="9" t="s">
        <v>13945</v>
      </c>
      <c r="M2719" s="9" t="s">
        <v>13942</v>
      </c>
      <c r="N2719" s="9"/>
      <c r="O2719" s="9"/>
      <c r="P2719" s="9"/>
      <c r="Q2719" s="9"/>
      <c r="R2719" s="9"/>
      <c r="S2719" s="10">
        <f>ROUNDUP(SUM(VLOOKUP(F2719,'Pontuação'!A$2:B$11,2,FALSE),VLOOKUP(E2719,'Pontuação'!C$2:D$11,2,FALSE),VLOOKUP(H2719,'Pontuação'!I$2:J$11,2,FALSE),VLOOKUP(J2719,'Pontuação'!G$2:H$11,2,FALSE),VLOOKUP(L2719,'Pontuação'!M$2:N$13,2,FALSE)),0)</f>
        <v>1997</v>
      </c>
      <c r="T2719" s="11">
        <f t="shared" si="1"/>
        <v>200</v>
      </c>
      <c r="U2719" s="11" t="str">
        <f t="array" ref="U2719">IFERROR(INDEX('Pontuação'!G$13:G$101, MATCH(T2719, 'Pontuação'!F$13:F$101, 0)), "Faixa Indefinida")</f>
        <v>A</v>
      </c>
      <c r="V2719" s="11">
        <f t="shared" si="2"/>
        <v>1</v>
      </c>
      <c r="W2719" s="11">
        <f t="shared" si="3"/>
        <v>0</v>
      </c>
      <c r="X2719" s="11">
        <f t="shared" si="4"/>
        <v>0</v>
      </c>
      <c r="Y2719" s="11">
        <f t="shared" si="5"/>
        <v>0</v>
      </c>
      <c r="Z2719" s="12">
        <f>ROUNDUP(SUM(VLOOKUP(F2719,'Pontuação 3.0'!A$2:B$11,2,FALSE),VLOOKUP(E2719,'Pontuação 3.0'!C$2:D$11,2,FALSE),VLOOKUP(H2719,'Pontuação 3.0'!I$2:J$11,2,FALSE),VLOOKUP(J2719,'Pontuação 3.0'!G$2:H$11,2,FALSE),VLOOKUP(G2719,'Pontuação 3.0'!E$2:F$11,2,FALSE),VLOOKUP(K2719,'Pontuação 3.0'!K$2:L$11,2,FALSE),VLOOKUP(L2719,'Pontuação 3.0'!M$2:N$13,2,FALSE)),0)</f>
        <v>2528</v>
      </c>
      <c r="AA2719" s="12">
        <f t="shared" si="6"/>
        <v>253</v>
      </c>
      <c r="AB2719" s="12" t="str">
        <f t="array" ref="AB2719">IFERROR(INDEX('Pontuação 3.0'!G$13:G$191, MATCH(AA2719, 'Pontuação 3.0'!F$13:F$191, 0)), "Faixa Indefinida")</f>
        <v>A</v>
      </c>
      <c r="AC2719" s="12">
        <f t="shared" si="7"/>
        <v>1</v>
      </c>
      <c r="AD2719" s="12">
        <f t="shared" si="8"/>
        <v>0</v>
      </c>
      <c r="AE2719" s="12">
        <f t="shared" si="9"/>
        <v>0</v>
      </c>
      <c r="AF2719" s="12">
        <f t="shared" si="10"/>
        <v>0</v>
      </c>
    </row>
    <row r="2720" ht="15.75" customHeight="1">
      <c r="A2720" s="8">
        <v>45687.0</v>
      </c>
      <c r="B2720" s="9" t="s">
        <v>1325</v>
      </c>
      <c r="C2720" s="9" t="s">
        <v>6351</v>
      </c>
      <c r="D2720" s="15">
        <v>8.3993136123E10</v>
      </c>
      <c r="E2720" s="9" t="s">
        <v>13936</v>
      </c>
      <c r="F2720" s="9" t="s">
        <v>13953</v>
      </c>
      <c r="G2720" s="9" t="s">
        <v>13926</v>
      </c>
      <c r="H2720" s="9" t="s">
        <v>13951</v>
      </c>
      <c r="I2720" s="9" t="s">
        <v>13940</v>
      </c>
      <c r="J2720" s="9" t="s">
        <v>13939</v>
      </c>
      <c r="K2720" s="9" t="s">
        <v>13940</v>
      </c>
      <c r="L2720" s="9" t="s">
        <v>13959</v>
      </c>
      <c r="M2720" s="9" t="s">
        <v>13942</v>
      </c>
      <c r="N2720" s="13" t="s">
        <v>12</v>
      </c>
      <c r="O2720" s="13" t="s">
        <v>14</v>
      </c>
      <c r="P2720" s="13" t="s">
        <v>13</v>
      </c>
      <c r="Q2720" s="13" t="s">
        <v>20</v>
      </c>
      <c r="R2720" s="13" t="s">
        <v>15</v>
      </c>
      <c r="S2720" s="10">
        <f>ROUNDUP(SUM(VLOOKUP(F2720,'Pontuação'!A$2:B$11,2,FALSE),VLOOKUP(E2720,'Pontuação'!C$2:D$11,2,FALSE),VLOOKUP(H2720,'Pontuação'!I$2:J$11,2,FALSE),VLOOKUP(J2720,'Pontuação'!G$2:H$11,2,FALSE),VLOOKUP(L2720,'Pontuação'!M$2:N$13,2,FALSE)),0)</f>
        <v>1733</v>
      </c>
      <c r="T2720" s="11">
        <f t="shared" si="1"/>
        <v>173</v>
      </c>
      <c r="U2720" s="11" t="str">
        <f t="array" ref="U2720">IFERROR(INDEX('Pontuação'!G$13:G$101, MATCH(T2720, 'Pontuação'!F$13:F$101, 0)), "Faixa Indefinida")</f>
        <v>B</v>
      </c>
      <c r="V2720" s="11">
        <f t="shared" si="2"/>
        <v>0</v>
      </c>
      <c r="W2720" s="11">
        <f t="shared" si="3"/>
        <v>1</v>
      </c>
      <c r="X2720" s="11">
        <f t="shared" si="4"/>
        <v>0</v>
      </c>
      <c r="Y2720" s="11">
        <f t="shared" si="5"/>
        <v>0</v>
      </c>
      <c r="Z2720" s="12">
        <f>ROUNDUP(SUM(VLOOKUP(F2720,'Pontuação 3.0'!A$2:B$11,2,FALSE),VLOOKUP(E2720,'Pontuação 3.0'!C$2:D$11,2,FALSE),VLOOKUP(H2720,'Pontuação 3.0'!I$2:J$11,2,FALSE),VLOOKUP(J2720,'Pontuação 3.0'!G$2:H$11,2,FALSE),VLOOKUP(G2720,'Pontuação 3.0'!E$2:F$11,2,FALSE),VLOOKUP(K2720,'Pontuação 3.0'!K$2:L$11,2,FALSE),VLOOKUP(L2720,'Pontuação 3.0'!M$2:N$13,2,FALSE)),0)</f>
        <v>2453</v>
      </c>
      <c r="AA2720" s="12">
        <f t="shared" si="6"/>
        <v>245</v>
      </c>
      <c r="AB2720" s="12" t="str">
        <f t="array" ref="AB2720">IFERROR(INDEX('Pontuação 3.0'!G$13:G$191, MATCH(AA2720, 'Pontuação 3.0'!F$13:F$191, 0)), "Faixa Indefinida")</f>
        <v>A</v>
      </c>
      <c r="AC2720" s="12">
        <f t="shared" si="7"/>
        <v>1</v>
      </c>
      <c r="AD2720" s="12">
        <f t="shared" si="8"/>
        <v>0</v>
      </c>
      <c r="AE2720" s="12">
        <f t="shared" si="9"/>
        <v>0</v>
      </c>
      <c r="AF2720" s="12">
        <f t="shared" si="10"/>
        <v>0</v>
      </c>
    </row>
    <row r="2721" ht="15.75" customHeight="1">
      <c r="A2721" s="8">
        <v>45687.0</v>
      </c>
      <c r="B2721" s="9" t="s">
        <v>6352</v>
      </c>
      <c r="C2721" s="9" t="s">
        <v>6353</v>
      </c>
      <c r="D2721" s="9" t="s">
        <v>6354</v>
      </c>
      <c r="E2721" s="9" t="s">
        <v>13936</v>
      </c>
      <c r="F2721" s="9" t="s">
        <v>13948</v>
      </c>
      <c r="G2721" s="9" t="s">
        <v>13944</v>
      </c>
      <c r="H2721" s="9" t="s">
        <v>13927</v>
      </c>
      <c r="I2721" s="9" t="s">
        <v>13928</v>
      </c>
      <c r="J2721" s="9" t="s">
        <v>13929</v>
      </c>
      <c r="K2721" s="9" t="s">
        <v>13930</v>
      </c>
      <c r="L2721" s="9" t="s">
        <v>13931</v>
      </c>
      <c r="M2721" s="9" t="s">
        <v>13946</v>
      </c>
      <c r="N2721" s="13" t="s">
        <v>12</v>
      </c>
      <c r="O2721" s="13" t="s">
        <v>14</v>
      </c>
      <c r="P2721" s="13" t="s">
        <v>13</v>
      </c>
      <c r="Q2721" s="13" t="s">
        <v>3528</v>
      </c>
      <c r="R2721" s="13" t="s">
        <v>15</v>
      </c>
      <c r="S2721" s="10">
        <f>ROUNDUP(SUM(VLOOKUP(F2721,'Pontuação'!A$2:B$11,2,FALSE),VLOOKUP(E2721,'Pontuação'!C$2:D$11,2,FALSE),VLOOKUP(H2721,'Pontuação'!I$2:J$11,2,FALSE),VLOOKUP(J2721,'Pontuação'!G$2:H$11,2,FALSE),VLOOKUP(L2721,'Pontuação'!M$2:N$13,2,FALSE)),0)</f>
        <v>1427</v>
      </c>
      <c r="T2721" s="11">
        <f t="shared" si="1"/>
        <v>143</v>
      </c>
      <c r="U2721" s="11" t="str">
        <f t="array" ref="U2721">IFERROR(INDEX('Pontuação'!G$13:G$101, MATCH(T2721, 'Pontuação'!F$13:F$101, 0)), "Faixa Indefinida")</f>
        <v>D</v>
      </c>
      <c r="V2721" s="11">
        <f t="shared" si="2"/>
        <v>0</v>
      </c>
      <c r="W2721" s="11">
        <f t="shared" si="3"/>
        <v>0</v>
      </c>
      <c r="X2721" s="11">
        <f t="shared" si="4"/>
        <v>0</v>
      </c>
      <c r="Y2721" s="11">
        <f t="shared" si="5"/>
        <v>1</v>
      </c>
      <c r="Z2721" s="12">
        <f>ROUNDUP(SUM(VLOOKUP(F2721,'Pontuação 3.0'!A$2:B$11,2,FALSE),VLOOKUP(E2721,'Pontuação 3.0'!C$2:D$11,2,FALSE),VLOOKUP(H2721,'Pontuação 3.0'!I$2:J$11,2,FALSE),VLOOKUP(J2721,'Pontuação 3.0'!G$2:H$11,2,FALSE),VLOOKUP(G2721,'Pontuação 3.0'!E$2:F$11,2,FALSE),VLOOKUP(K2721,'Pontuação 3.0'!K$2:L$11,2,FALSE),VLOOKUP(L2721,'Pontuação 3.0'!M$2:N$13,2,FALSE)),0)</f>
        <v>1962</v>
      </c>
      <c r="AA2721" s="12">
        <f t="shared" si="6"/>
        <v>196</v>
      </c>
      <c r="AB2721" s="12" t="str">
        <f t="array" ref="AB2721">IFERROR(INDEX('Pontuação 3.0'!G$13:G$191, MATCH(AA2721, 'Pontuação 3.0'!F$13:F$191, 0)), "Faixa Indefinida")</f>
        <v>C</v>
      </c>
      <c r="AC2721" s="12">
        <f t="shared" si="7"/>
        <v>0</v>
      </c>
      <c r="AD2721" s="12">
        <f t="shared" si="8"/>
        <v>0</v>
      </c>
      <c r="AE2721" s="12">
        <f t="shared" si="9"/>
        <v>1</v>
      </c>
      <c r="AF2721" s="12">
        <f t="shared" si="10"/>
        <v>0</v>
      </c>
    </row>
    <row r="2722" ht="15.75" customHeight="1">
      <c r="A2722" s="8">
        <v>45687.0</v>
      </c>
      <c r="B2722" s="9" t="s">
        <v>6355</v>
      </c>
      <c r="C2722" s="9" t="s">
        <v>6356</v>
      </c>
      <c r="D2722" s="15">
        <v>9.8984567994E10</v>
      </c>
      <c r="E2722" s="9" t="s">
        <v>13936</v>
      </c>
      <c r="F2722" s="9" t="s">
        <v>13953</v>
      </c>
      <c r="G2722" s="9" t="s">
        <v>13961</v>
      </c>
      <c r="H2722" s="9" t="s">
        <v>13927</v>
      </c>
      <c r="I2722" s="9" t="s">
        <v>13928</v>
      </c>
      <c r="J2722" s="9" t="s">
        <v>13939</v>
      </c>
      <c r="K2722" s="9" t="s">
        <v>13940</v>
      </c>
      <c r="L2722" s="9" t="s">
        <v>13945</v>
      </c>
      <c r="M2722" s="9" t="s">
        <v>13946</v>
      </c>
      <c r="N2722" s="13" t="s">
        <v>12</v>
      </c>
      <c r="O2722" s="13" t="s">
        <v>14</v>
      </c>
      <c r="P2722" s="13" t="s">
        <v>39</v>
      </c>
      <c r="Q2722" s="13" t="s">
        <v>20</v>
      </c>
      <c r="R2722" s="13" t="s">
        <v>15</v>
      </c>
      <c r="S2722" s="10">
        <f>ROUNDUP(SUM(VLOOKUP(F2722,'Pontuação'!A$2:B$11,2,FALSE),VLOOKUP(E2722,'Pontuação'!C$2:D$11,2,FALSE),VLOOKUP(H2722,'Pontuação'!I$2:J$11,2,FALSE),VLOOKUP(J2722,'Pontuação'!G$2:H$11,2,FALSE),VLOOKUP(L2722,'Pontuação'!M$2:N$13,2,FALSE)),0)</f>
        <v>1681</v>
      </c>
      <c r="T2722" s="11">
        <f t="shared" si="1"/>
        <v>168</v>
      </c>
      <c r="U2722" s="11" t="str">
        <f t="array" ref="U2722">IFERROR(INDEX('Pontuação'!G$13:G$101, MATCH(T2722, 'Pontuação'!F$13:F$101, 0)), "Faixa Indefinida")</f>
        <v>B</v>
      </c>
      <c r="V2722" s="11">
        <f t="shared" si="2"/>
        <v>0</v>
      </c>
      <c r="W2722" s="11">
        <f t="shared" si="3"/>
        <v>1</v>
      </c>
      <c r="X2722" s="11">
        <f t="shared" si="4"/>
        <v>0</v>
      </c>
      <c r="Y2722" s="11">
        <f t="shared" si="5"/>
        <v>0</v>
      </c>
      <c r="Z2722" s="12">
        <f>ROUNDUP(SUM(VLOOKUP(F2722,'Pontuação 3.0'!A$2:B$11,2,FALSE),VLOOKUP(E2722,'Pontuação 3.0'!C$2:D$11,2,FALSE),VLOOKUP(H2722,'Pontuação 3.0'!I$2:J$11,2,FALSE),VLOOKUP(J2722,'Pontuação 3.0'!G$2:H$11,2,FALSE),VLOOKUP(G2722,'Pontuação 3.0'!E$2:F$11,2,FALSE),VLOOKUP(K2722,'Pontuação 3.0'!K$2:L$11,2,FALSE),VLOOKUP(L2722,'Pontuação 3.0'!M$2:N$13,2,FALSE)),0)</f>
        <v>2090</v>
      </c>
      <c r="AA2722" s="12">
        <f t="shared" si="6"/>
        <v>209</v>
      </c>
      <c r="AB2722" s="12" t="str">
        <f t="array" ref="AB2722">IFERROR(INDEX('Pontuação 3.0'!G$13:G$191, MATCH(AA2722, 'Pontuação 3.0'!F$13:F$191, 0)), "Faixa Indefinida")</f>
        <v>C</v>
      </c>
      <c r="AC2722" s="12">
        <f t="shared" si="7"/>
        <v>0</v>
      </c>
      <c r="AD2722" s="12">
        <f t="shared" si="8"/>
        <v>0</v>
      </c>
      <c r="AE2722" s="12">
        <f t="shared" si="9"/>
        <v>1</v>
      </c>
      <c r="AF2722" s="12">
        <f t="shared" si="10"/>
        <v>0</v>
      </c>
    </row>
    <row r="2723" ht="15.75" customHeight="1">
      <c r="A2723" s="8">
        <v>45687.0</v>
      </c>
      <c r="B2723" s="9" t="s">
        <v>6359</v>
      </c>
      <c r="C2723" s="9" t="s">
        <v>6360</v>
      </c>
      <c r="D2723" s="15">
        <v>4.8984274704E10</v>
      </c>
      <c r="E2723" s="9" t="s">
        <v>13936</v>
      </c>
      <c r="F2723" s="9" t="s">
        <v>13948</v>
      </c>
      <c r="G2723" s="9" t="s">
        <v>13944</v>
      </c>
      <c r="H2723" s="9" t="s">
        <v>13938</v>
      </c>
      <c r="I2723" s="9" t="s">
        <v>13928</v>
      </c>
      <c r="J2723" s="9" t="s">
        <v>13929</v>
      </c>
      <c r="K2723" s="9" t="s">
        <v>13940</v>
      </c>
      <c r="L2723" s="9" t="s">
        <v>13931</v>
      </c>
      <c r="M2723" s="9" t="s">
        <v>13942</v>
      </c>
      <c r="N2723" s="13" t="s">
        <v>12</v>
      </c>
      <c r="O2723" s="13" t="s">
        <v>14</v>
      </c>
      <c r="P2723" s="13" t="s">
        <v>32</v>
      </c>
      <c r="Q2723" s="13" t="s">
        <v>200</v>
      </c>
      <c r="R2723" s="13" t="s">
        <v>15</v>
      </c>
      <c r="S2723" s="10">
        <f>ROUNDUP(SUM(VLOOKUP(F2723,'Pontuação'!A$2:B$11,2,FALSE),VLOOKUP(E2723,'Pontuação'!C$2:D$11,2,FALSE),VLOOKUP(H2723,'Pontuação'!I$2:J$11,2,FALSE),VLOOKUP(J2723,'Pontuação'!G$2:H$11,2,FALSE),VLOOKUP(L2723,'Pontuação'!M$2:N$13,2,FALSE)),0)</f>
        <v>1567</v>
      </c>
      <c r="T2723" s="11">
        <f t="shared" si="1"/>
        <v>157</v>
      </c>
      <c r="U2723" s="11" t="str">
        <f t="array" ref="U2723">IFERROR(INDEX('Pontuação'!G$13:G$101, MATCH(T2723, 'Pontuação'!F$13:F$101, 0)), "Faixa Indefinida")</f>
        <v>C</v>
      </c>
      <c r="V2723" s="11">
        <f t="shared" si="2"/>
        <v>0</v>
      </c>
      <c r="W2723" s="11">
        <f t="shared" si="3"/>
        <v>0</v>
      </c>
      <c r="X2723" s="11">
        <f t="shared" si="4"/>
        <v>1</v>
      </c>
      <c r="Y2723" s="11">
        <f t="shared" si="5"/>
        <v>0</v>
      </c>
      <c r="Z2723" s="12">
        <f>ROUNDUP(SUM(VLOOKUP(F2723,'Pontuação 3.0'!A$2:B$11,2,FALSE),VLOOKUP(E2723,'Pontuação 3.0'!C$2:D$11,2,FALSE),VLOOKUP(H2723,'Pontuação 3.0'!I$2:J$11,2,FALSE),VLOOKUP(J2723,'Pontuação 3.0'!G$2:H$11,2,FALSE),VLOOKUP(G2723,'Pontuação 3.0'!E$2:F$11,2,FALSE),VLOOKUP(K2723,'Pontuação 3.0'!K$2:L$11,2,FALSE),VLOOKUP(L2723,'Pontuação 3.0'!M$2:N$13,2,FALSE)),0)</f>
        <v>1785</v>
      </c>
      <c r="AA2723" s="12">
        <f t="shared" si="6"/>
        <v>179</v>
      </c>
      <c r="AB2723" s="12" t="str">
        <f t="array" ref="AB2723">IFERROR(INDEX('Pontuação 3.0'!G$13:G$191, MATCH(AA2723, 'Pontuação 3.0'!F$13:F$191, 0)), "Faixa Indefinida")</f>
        <v>D</v>
      </c>
      <c r="AC2723" s="12">
        <f t="shared" si="7"/>
        <v>0</v>
      </c>
      <c r="AD2723" s="12">
        <f t="shared" si="8"/>
        <v>0</v>
      </c>
      <c r="AE2723" s="12">
        <f t="shared" si="9"/>
        <v>0</v>
      </c>
      <c r="AF2723" s="12">
        <f t="shared" si="10"/>
        <v>1</v>
      </c>
    </row>
    <row r="2724" ht="15.75" customHeight="1">
      <c r="A2724" s="8">
        <v>45687.0</v>
      </c>
      <c r="B2724" s="9" t="s">
        <v>6361</v>
      </c>
      <c r="C2724" s="9" t="s">
        <v>6362</v>
      </c>
      <c r="D2724" s="15">
        <v>9.2994658351E10</v>
      </c>
      <c r="E2724" s="9" t="s">
        <v>13936</v>
      </c>
      <c r="F2724" s="9" t="s">
        <v>13948</v>
      </c>
      <c r="G2724" s="9" t="s">
        <v>13926</v>
      </c>
      <c r="H2724" s="9" t="s">
        <v>13938</v>
      </c>
      <c r="I2724" s="9" t="s">
        <v>13940</v>
      </c>
      <c r="J2724" s="9" t="s">
        <v>13929</v>
      </c>
      <c r="K2724" s="9" t="s">
        <v>13930</v>
      </c>
      <c r="L2724" s="9" t="s">
        <v>13954</v>
      </c>
      <c r="M2724" s="9" t="s">
        <v>13952</v>
      </c>
      <c r="N2724" s="13" t="s">
        <v>12</v>
      </c>
      <c r="O2724" s="13" t="s">
        <v>14</v>
      </c>
      <c r="P2724" s="13" t="s">
        <v>19</v>
      </c>
      <c r="Q2724" s="13" t="s">
        <v>20</v>
      </c>
      <c r="R2724" s="13" t="s">
        <v>65</v>
      </c>
      <c r="S2724" s="10">
        <f>ROUNDUP(SUM(VLOOKUP(F2724,'Pontuação'!A$2:B$11,2,FALSE),VLOOKUP(E2724,'Pontuação'!C$2:D$11,2,FALSE),VLOOKUP(H2724,'Pontuação'!I$2:J$11,2,FALSE),VLOOKUP(J2724,'Pontuação'!G$2:H$11,2,FALSE),VLOOKUP(L2724,'Pontuação'!M$2:N$13,2,FALSE)),0)</f>
        <v>1530</v>
      </c>
      <c r="T2724" s="11">
        <f t="shared" si="1"/>
        <v>153</v>
      </c>
      <c r="U2724" s="11" t="str">
        <f t="array" ref="U2724">IFERROR(INDEX('Pontuação'!G$13:G$101, MATCH(T2724, 'Pontuação'!F$13:F$101, 0)), "Faixa Indefinida")</f>
        <v>C</v>
      </c>
      <c r="V2724" s="11">
        <f t="shared" si="2"/>
        <v>0</v>
      </c>
      <c r="W2724" s="11">
        <f t="shared" si="3"/>
        <v>0</v>
      </c>
      <c r="X2724" s="11">
        <f t="shared" si="4"/>
        <v>1</v>
      </c>
      <c r="Y2724" s="11">
        <f t="shared" si="5"/>
        <v>0</v>
      </c>
      <c r="Z2724" s="12">
        <f>ROUNDUP(SUM(VLOOKUP(F2724,'Pontuação 3.0'!A$2:B$11,2,FALSE),VLOOKUP(E2724,'Pontuação 3.0'!C$2:D$11,2,FALSE),VLOOKUP(H2724,'Pontuação 3.0'!I$2:J$11,2,FALSE),VLOOKUP(J2724,'Pontuação 3.0'!G$2:H$11,2,FALSE),VLOOKUP(G2724,'Pontuação 3.0'!E$2:F$11,2,FALSE),VLOOKUP(K2724,'Pontuação 3.0'!K$2:L$11,2,FALSE),VLOOKUP(L2724,'Pontuação 3.0'!M$2:N$13,2,FALSE)),0)</f>
        <v>2156</v>
      </c>
      <c r="AA2724" s="12">
        <f t="shared" si="6"/>
        <v>216</v>
      </c>
      <c r="AB2724" s="12" t="str">
        <f t="array" ref="AB2724">IFERROR(INDEX('Pontuação 3.0'!G$13:G$191, MATCH(AA2724, 'Pontuação 3.0'!F$13:F$191, 0)), "Faixa Indefinida")</f>
        <v>B</v>
      </c>
      <c r="AC2724" s="12">
        <f t="shared" si="7"/>
        <v>0</v>
      </c>
      <c r="AD2724" s="12">
        <f t="shared" si="8"/>
        <v>1</v>
      </c>
      <c r="AE2724" s="12">
        <f t="shared" si="9"/>
        <v>0</v>
      </c>
      <c r="AF2724" s="12">
        <f t="shared" si="10"/>
        <v>0</v>
      </c>
    </row>
    <row r="2725" ht="15.75" customHeight="1">
      <c r="A2725" s="8">
        <v>45687.0</v>
      </c>
      <c r="B2725" s="9" t="s">
        <v>3139</v>
      </c>
      <c r="C2725" s="9" t="s">
        <v>6363</v>
      </c>
      <c r="D2725" s="15">
        <v>2.4998197538E10</v>
      </c>
      <c r="E2725" s="9" t="s">
        <v>13936</v>
      </c>
      <c r="F2725" s="9" t="s">
        <v>13948</v>
      </c>
      <c r="G2725" s="9" t="s">
        <v>13926</v>
      </c>
      <c r="H2725" s="9" t="s">
        <v>13938</v>
      </c>
      <c r="I2725" s="9" t="s">
        <v>13940</v>
      </c>
      <c r="J2725" s="9" t="s">
        <v>13929</v>
      </c>
      <c r="K2725" s="9" t="s">
        <v>13930</v>
      </c>
      <c r="L2725" s="9" t="s">
        <v>13931</v>
      </c>
      <c r="M2725" s="9" t="s">
        <v>13952</v>
      </c>
      <c r="N2725" s="13" t="s">
        <v>12</v>
      </c>
      <c r="O2725" s="13" t="s">
        <v>14</v>
      </c>
      <c r="P2725" s="13" t="s">
        <v>13</v>
      </c>
      <c r="Q2725" s="13" t="s">
        <v>59</v>
      </c>
      <c r="R2725" s="13" t="s">
        <v>65</v>
      </c>
      <c r="S2725" s="10">
        <f>ROUNDUP(SUM(VLOOKUP(F2725,'Pontuação'!A$2:B$11,2,FALSE),VLOOKUP(E2725,'Pontuação'!C$2:D$11,2,FALSE),VLOOKUP(H2725,'Pontuação'!I$2:J$11,2,FALSE),VLOOKUP(J2725,'Pontuação'!G$2:H$11,2,FALSE),VLOOKUP(L2725,'Pontuação'!M$2:N$13,2,FALSE)),0)</f>
        <v>1567</v>
      </c>
      <c r="T2725" s="11">
        <f t="shared" si="1"/>
        <v>157</v>
      </c>
      <c r="U2725" s="11" t="str">
        <f t="array" ref="U2725">IFERROR(INDEX('Pontuação'!G$13:G$101, MATCH(T2725, 'Pontuação'!F$13:F$101, 0)), "Faixa Indefinida")</f>
        <v>C</v>
      </c>
      <c r="V2725" s="11">
        <f t="shared" si="2"/>
        <v>0</v>
      </c>
      <c r="W2725" s="11">
        <f t="shared" si="3"/>
        <v>0</v>
      </c>
      <c r="X2725" s="11">
        <f t="shared" si="4"/>
        <v>1</v>
      </c>
      <c r="Y2725" s="11">
        <f t="shared" si="5"/>
        <v>0</v>
      </c>
      <c r="Z2725" s="12">
        <f>ROUNDUP(SUM(VLOOKUP(F2725,'Pontuação 3.0'!A$2:B$11,2,FALSE),VLOOKUP(E2725,'Pontuação 3.0'!C$2:D$11,2,FALSE),VLOOKUP(H2725,'Pontuação 3.0'!I$2:J$11,2,FALSE),VLOOKUP(J2725,'Pontuação 3.0'!G$2:H$11,2,FALSE),VLOOKUP(G2725,'Pontuação 3.0'!E$2:F$11,2,FALSE),VLOOKUP(K2725,'Pontuação 3.0'!K$2:L$11,2,FALSE),VLOOKUP(L2725,'Pontuação 3.0'!M$2:N$13,2,FALSE)),0)</f>
        <v>2186</v>
      </c>
      <c r="AA2725" s="12">
        <f t="shared" si="6"/>
        <v>219</v>
      </c>
      <c r="AB2725" s="12" t="str">
        <f t="array" ref="AB2725">IFERROR(INDEX('Pontuação 3.0'!G$13:G$191, MATCH(AA2725, 'Pontuação 3.0'!F$13:F$191, 0)), "Faixa Indefinida")</f>
        <v>B</v>
      </c>
      <c r="AC2725" s="12">
        <f t="shared" si="7"/>
        <v>0</v>
      </c>
      <c r="AD2725" s="12">
        <f t="shared" si="8"/>
        <v>1</v>
      </c>
      <c r="AE2725" s="12">
        <f t="shared" si="9"/>
        <v>0</v>
      </c>
      <c r="AF2725" s="12">
        <f t="shared" si="10"/>
        <v>0</v>
      </c>
    </row>
    <row r="2726" ht="15.75" customHeight="1">
      <c r="A2726" s="8">
        <v>45687.0</v>
      </c>
      <c r="B2726" s="9" t="s">
        <v>6364</v>
      </c>
      <c r="C2726" s="9" t="s">
        <v>6365</v>
      </c>
      <c r="D2726" s="15">
        <v>9.2984696858E10</v>
      </c>
      <c r="E2726" s="9" t="s">
        <v>13924</v>
      </c>
      <c r="F2726" s="9" t="s">
        <v>13950</v>
      </c>
      <c r="G2726" s="9" t="s">
        <v>13926</v>
      </c>
      <c r="H2726" s="9" t="s">
        <v>13951</v>
      </c>
      <c r="I2726" s="9" t="s">
        <v>13928</v>
      </c>
      <c r="J2726" s="9" t="s">
        <v>13939</v>
      </c>
      <c r="K2726" s="9" t="s">
        <v>13940</v>
      </c>
      <c r="L2726" s="9" t="s">
        <v>13945</v>
      </c>
      <c r="M2726" s="9" t="s">
        <v>13952</v>
      </c>
      <c r="N2726" s="13" t="s">
        <v>12</v>
      </c>
      <c r="O2726" s="13" t="s">
        <v>14</v>
      </c>
      <c r="P2726" s="13" t="s">
        <v>32</v>
      </c>
      <c r="Q2726" s="13" t="s">
        <v>33</v>
      </c>
      <c r="R2726" s="13" t="s">
        <v>15</v>
      </c>
      <c r="S2726" s="10">
        <f>ROUNDUP(SUM(VLOOKUP(F2726,'Pontuação'!A$2:B$11,2,FALSE),VLOOKUP(E2726,'Pontuação'!C$2:D$11,2,FALSE),VLOOKUP(H2726,'Pontuação'!I$2:J$11,2,FALSE),VLOOKUP(J2726,'Pontuação'!G$2:H$11,2,FALSE),VLOOKUP(L2726,'Pontuação'!M$2:N$13,2,FALSE)),0)</f>
        <v>1794</v>
      </c>
      <c r="T2726" s="11">
        <f t="shared" si="1"/>
        <v>179</v>
      </c>
      <c r="U2726" s="11" t="str">
        <f t="array" ref="U2726">IFERROR(INDEX('Pontuação'!G$13:G$101, MATCH(T2726, 'Pontuação'!F$13:F$101, 0)), "Faixa Indefinida")</f>
        <v>B</v>
      </c>
      <c r="V2726" s="11">
        <f t="shared" si="2"/>
        <v>0</v>
      </c>
      <c r="W2726" s="11">
        <f t="shared" si="3"/>
        <v>1</v>
      </c>
      <c r="X2726" s="11">
        <f t="shared" si="4"/>
        <v>0</v>
      </c>
      <c r="Y2726" s="11">
        <f t="shared" si="5"/>
        <v>0</v>
      </c>
      <c r="Z2726" s="12">
        <f>ROUNDUP(SUM(VLOOKUP(F2726,'Pontuação 3.0'!A$2:B$11,2,FALSE),VLOOKUP(E2726,'Pontuação 3.0'!C$2:D$11,2,FALSE),VLOOKUP(H2726,'Pontuação 3.0'!I$2:J$11,2,FALSE),VLOOKUP(J2726,'Pontuação 3.0'!G$2:H$11,2,FALSE),VLOOKUP(G2726,'Pontuação 3.0'!E$2:F$11,2,FALSE),VLOOKUP(K2726,'Pontuação 3.0'!K$2:L$11,2,FALSE),VLOOKUP(L2726,'Pontuação 3.0'!M$2:N$13,2,FALSE)),0)</f>
        <v>2330</v>
      </c>
      <c r="AA2726" s="12">
        <f t="shared" si="6"/>
        <v>233</v>
      </c>
      <c r="AB2726" s="12" t="str">
        <f t="array" ref="AB2726">IFERROR(INDEX('Pontuação 3.0'!G$13:G$191, MATCH(AA2726, 'Pontuação 3.0'!F$13:F$191, 0)), "Faixa Indefinida")</f>
        <v>B</v>
      </c>
      <c r="AC2726" s="12">
        <f t="shared" si="7"/>
        <v>0</v>
      </c>
      <c r="AD2726" s="12">
        <f t="shared" si="8"/>
        <v>1</v>
      </c>
      <c r="AE2726" s="12">
        <f t="shared" si="9"/>
        <v>0</v>
      </c>
      <c r="AF2726" s="12">
        <f t="shared" si="10"/>
        <v>0</v>
      </c>
    </row>
    <row r="2727" ht="15.75" customHeight="1">
      <c r="A2727" s="8">
        <v>45687.0</v>
      </c>
      <c r="B2727" s="9" t="s">
        <v>6368</v>
      </c>
      <c r="C2727" s="9" t="s">
        <v>6369</v>
      </c>
      <c r="D2727" s="15">
        <v>8.3996712876E10</v>
      </c>
      <c r="E2727" s="9" t="s">
        <v>13936</v>
      </c>
      <c r="F2727" s="9" t="s">
        <v>13950</v>
      </c>
      <c r="G2727" s="9" t="s">
        <v>13944</v>
      </c>
      <c r="H2727" s="9" t="s">
        <v>13951</v>
      </c>
      <c r="I2727" s="9" t="s">
        <v>13940</v>
      </c>
      <c r="J2727" s="9" t="s">
        <v>13939</v>
      </c>
      <c r="K2727" s="9" t="s">
        <v>13930</v>
      </c>
      <c r="L2727" s="9" t="s">
        <v>13945</v>
      </c>
      <c r="M2727" s="9" t="s">
        <v>13952</v>
      </c>
      <c r="N2727" s="13" t="s">
        <v>12</v>
      </c>
      <c r="O2727" s="13" t="s">
        <v>14</v>
      </c>
      <c r="P2727" s="13" t="s">
        <v>47</v>
      </c>
      <c r="Q2727" s="13" t="s">
        <v>20</v>
      </c>
      <c r="R2727" s="13" t="s">
        <v>15</v>
      </c>
      <c r="S2727" s="10">
        <f>ROUNDUP(SUM(VLOOKUP(F2727,'Pontuação'!A$2:B$11,2,FALSE),VLOOKUP(E2727,'Pontuação'!C$2:D$11,2,FALSE),VLOOKUP(H2727,'Pontuação'!I$2:J$11,2,FALSE),VLOOKUP(J2727,'Pontuação'!G$2:H$11,2,FALSE),VLOOKUP(L2727,'Pontuação'!M$2:N$13,2,FALSE)),0)</f>
        <v>1790</v>
      </c>
      <c r="T2727" s="11">
        <f t="shared" si="1"/>
        <v>179</v>
      </c>
      <c r="U2727" s="11" t="str">
        <f t="array" ref="U2727">IFERROR(INDEX('Pontuação'!G$13:G$101, MATCH(T2727, 'Pontuação'!F$13:F$101, 0)), "Faixa Indefinida")</f>
        <v>B</v>
      </c>
      <c r="V2727" s="11">
        <f t="shared" si="2"/>
        <v>0</v>
      </c>
      <c r="W2727" s="11">
        <f t="shared" si="3"/>
        <v>1</v>
      </c>
      <c r="X2727" s="11">
        <f t="shared" si="4"/>
        <v>0</v>
      </c>
      <c r="Y2727" s="11">
        <f t="shared" si="5"/>
        <v>0</v>
      </c>
      <c r="Z2727" s="12">
        <f>ROUNDUP(SUM(VLOOKUP(F2727,'Pontuação 3.0'!A$2:B$11,2,FALSE),VLOOKUP(E2727,'Pontuação 3.0'!C$2:D$11,2,FALSE),VLOOKUP(H2727,'Pontuação 3.0'!I$2:J$11,2,FALSE),VLOOKUP(J2727,'Pontuação 3.0'!G$2:H$11,2,FALSE),VLOOKUP(G2727,'Pontuação 3.0'!E$2:F$11,2,FALSE),VLOOKUP(K2727,'Pontuação 3.0'!K$2:L$11,2,FALSE),VLOOKUP(L2727,'Pontuação 3.0'!M$2:N$13,2,FALSE)),0)</f>
        <v>2481</v>
      </c>
      <c r="AA2727" s="12">
        <f t="shared" si="6"/>
        <v>248</v>
      </c>
      <c r="AB2727" s="12" t="str">
        <f t="array" ref="AB2727">IFERROR(INDEX('Pontuação 3.0'!G$13:G$191, MATCH(AA2727, 'Pontuação 3.0'!F$13:F$191, 0)), "Faixa Indefinida")</f>
        <v>A</v>
      </c>
      <c r="AC2727" s="12">
        <f t="shared" si="7"/>
        <v>1</v>
      </c>
      <c r="AD2727" s="12">
        <f t="shared" si="8"/>
        <v>0</v>
      </c>
      <c r="AE2727" s="12">
        <f t="shared" si="9"/>
        <v>0</v>
      </c>
      <c r="AF2727" s="12">
        <f t="shared" si="10"/>
        <v>0</v>
      </c>
    </row>
    <row r="2728" ht="15.75" customHeight="1">
      <c r="A2728" s="8">
        <v>45687.0</v>
      </c>
      <c r="B2728" s="9" t="s">
        <v>2090</v>
      </c>
      <c r="C2728" s="9" t="s">
        <v>6372</v>
      </c>
      <c r="D2728" s="15">
        <v>7.1999948794E10</v>
      </c>
      <c r="E2728" s="9" t="s">
        <v>13936</v>
      </c>
      <c r="F2728" s="9" t="s">
        <v>13950</v>
      </c>
      <c r="G2728" s="9" t="s">
        <v>13944</v>
      </c>
      <c r="H2728" s="9" t="s">
        <v>13951</v>
      </c>
      <c r="I2728" s="9" t="s">
        <v>13928</v>
      </c>
      <c r="J2728" s="9" t="s">
        <v>13939</v>
      </c>
      <c r="K2728" s="9" t="s">
        <v>13940</v>
      </c>
      <c r="L2728" s="9" t="s">
        <v>13945</v>
      </c>
      <c r="M2728" s="9" t="s">
        <v>13952</v>
      </c>
      <c r="N2728" s="13" t="s">
        <v>12</v>
      </c>
      <c r="O2728" s="13" t="s">
        <v>14</v>
      </c>
      <c r="P2728" s="13" t="s">
        <v>32</v>
      </c>
      <c r="Q2728" s="13" t="s">
        <v>20</v>
      </c>
      <c r="R2728" s="13" t="s">
        <v>15</v>
      </c>
      <c r="S2728" s="10">
        <f>ROUNDUP(SUM(VLOOKUP(F2728,'Pontuação'!A$2:B$11,2,FALSE),VLOOKUP(E2728,'Pontuação'!C$2:D$11,2,FALSE),VLOOKUP(H2728,'Pontuação'!I$2:J$11,2,FALSE),VLOOKUP(J2728,'Pontuação'!G$2:H$11,2,FALSE),VLOOKUP(L2728,'Pontuação'!M$2:N$13,2,FALSE)),0)</f>
        <v>1790</v>
      </c>
      <c r="T2728" s="11">
        <f t="shared" si="1"/>
        <v>179</v>
      </c>
      <c r="U2728" s="11" t="str">
        <f t="array" ref="U2728">IFERROR(INDEX('Pontuação'!G$13:G$101, MATCH(T2728, 'Pontuação'!F$13:F$101, 0)), "Faixa Indefinida")</f>
        <v>B</v>
      </c>
      <c r="V2728" s="11">
        <f t="shared" si="2"/>
        <v>0</v>
      </c>
      <c r="W2728" s="11">
        <f t="shared" si="3"/>
        <v>1</v>
      </c>
      <c r="X2728" s="11">
        <f t="shared" si="4"/>
        <v>0</v>
      </c>
      <c r="Y2728" s="11">
        <f t="shared" si="5"/>
        <v>0</v>
      </c>
      <c r="Z2728" s="12">
        <f>ROUNDUP(SUM(VLOOKUP(F2728,'Pontuação 3.0'!A$2:B$11,2,FALSE),VLOOKUP(E2728,'Pontuação 3.0'!C$2:D$11,2,FALSE),VLOOKUP(H2728,'Pontuação 3.0'!I$2:J$11,2,FALSE),VLOOKUP(J2728,'Pontuação 3.0'!G$2:H$11,2,FALSE),VLOOKUP(G2728,'Pontuação 3.0'!E$2:F$11,2,FALSE),VLOOKUP(K2728,'Pontuação 3.0'!K$2:L$11,2,FALSE),VLOOKUP(L2728,'Pontuação 3.0'!M$2:N$13,2,FALSE)),0)</f>
        <v>2220</v>
      </c>
      <c r="AA2728" s="12">
        <f t="shared" si="6"/>
        <v>222</v>
      </c>
      <c r="AB2728" s="12" t="str">
        <f t="array" ref="AB2728">IFERROR(INDEX('Pontuação 3.0'!G$13:G$191, MATCH(AA2728, 'Pontuação 3.0'!F$13:F$191, 0)), "Faixa Indefinida")</f>
        <v>B</v>
      </c>
      <c r="AC2728" s="12">
        <f t="shared" si="7"/>
        <v>0</v>
      </c>
      <c r="AD2728" s="12">
        <f t="shared" si="8"/>
        <v>1</v>
      </c>
      <c r="AE2728" s="12">
        <f t="shared" si="9"/>
        <v>0</v>
      </c>
      <c r="AF2728" s="12">
        <f t="shared" si="10"/>
        <v>0</v>
      </c>
    </row>
    <row r="2729" ht="15.75" customHeight="1">
      <c r="A2729" s="8">
        <v>45687.0</v>
      </c>
      <c r="B2729" s="9" t="s">
        <v>6370</v>
      </c>
      <c r="C2729" s="9" t="s">
        <v>6371</v>
      </c>
      <c r="D2729" s="15">
        <v>8.59972696E10</v>
      </c>
      <c r="E2729" s="9" t="s">
        <v>13936</v>
      </c>
      <c r="F2729" s="9" t="s">
        <v>13948</v>
      </c>
      <c r="G2729" s="9" t="s">
        <v>13926</v>
      </c>
      <c r="H2729" s="9" t="s">
        <v>13949</v>
      </c>
      <c r="I2729" s="9" t="s">
        <v>13928</v>
      </c>
      <c r="J2729" s="9" t="s">
        <v>13929</v>
      </c>
      <c r="K2729" s="9" t="s">
        <v>13940</v>
      </c>
      <c r="L2729" s="9" t="s">
        <v>13945</v>
      </c>
      <c r="M2729" s="9" t="s">
        <v>13942</v>
      </c>
      <c r="N2729" s="13" t="s">
        <v>12</v>
      </c>
      <c r="O2729" s="13" t="s">
        <v>14</v>
      </c>
      <c r="P2729" s="13" t="s">
        <v>27</v>
      </c>
      <c r="Q2729" s="13" t="s">
        <v>59</v>
      </c>
      <c r="R2729" s="13" t="s">
        <v>15</v>
      </c>
      <c r="S2729" s="10">
        <f>ROUNDUP(SUM(VLOOKUP(F2729,'Pontuação'!A$2:B$11,2,FALSE),VLOOKUP(E2729,'Pontuação'!C$2:D$11,2,FALSE),VLOOKUP(H2729,'Pontuação'!I$2:J$11,2,FALSE),VLOOKUP(J2729,'Pontuação'!G$2:H$11,2,FALSE),VLOOKUP(L2729,'Pontuação'!M$2:N$13,2,FALSE)),0)</f>
        <v>1715</v>
      </c>
      <c r="T2729" s="11">
        <f t="shared" si="1"/>
        <v>172</v>
      </c>
      <c r="U2729" s="11" t="str">
        <f t="array" ref="U2729">IFERROR(INDEX('Pontuação'!G$13:G$101, MATCH(T2729, 'Pontuação'!F$13:F$101, 0)), "Faixa Indefinida")</f>
        <v>B</v>
      </c>
      <c r="V2729" s="11">
        <f t="shared" si="2"/>
        <v>0</v>
      </c>
      <c r="W2729" s="11">
        <f t="shared" si="3"/>
        <v>1</v>
      </c>
      <c r="X2729" s="11">
        <f t="shared" si="4"/>
        <v>0</v>
      </c>
      <c r="Y2729" s="11">
        <f t="shared" si="5"/>
        <v>0</v>
      </c>
      <c r="Z2729" s="12">
        <f>ROUNDUP(SUM(VLOOKUP(F2729,'Pontuação 3.0'!A$2:B$11,2,FALSE),VLOOKUP(E2729,'Pontuação 3.0'!C$2:D$11,2,FALSE),VLOOKUP(H2729,'Pontuação 3.0'!I$2:J$11,2,FALSE),VLOOKUP(J2729,'Pontuação 3.0'!G$2:H$11,2,FALSE),VLOOKUP(G2729,'Pontuação 3.0'!E$2:F$11,2,FALSE),VLOOKUP(K2729,'Pontuação 3.0'!K$2:L$11,2,FALSE),VLOOKUP(L2729,'Pontuação 3.0'!M$2:N$13,2,FALSE)),0)</f>
        <v>2162</v>
      </c>
      <c r="AA2729" s="12">
        <f t="shared" si="6"/>
        <v>216</v>
      </c>
      <c r="AB2729" s="12" t="str">
        <f t="array" ref="AB2729">IFERROR(INDEX('Pontuação 3.0'!G$13:G$191, MATCH(AA2729, 'Pontuação 3.0'!F$13:F$191, 0)), "Faixa Indefinida")</f>
        <v>B</v>
      </c>
      <c r="AC2729" s="12">
        <f t="shared" si="7"/>
        <v>0</v>
      </c>
      <c r="AD2729" s="12">
        <f t="shared" si="8"/>
        <v>1</v>
      </c>
      <c r="AE2729" s="12">
        <f t="shared" si="9"/>
        <v>0</v>
      </c>
      <c r="AF2729" s="12">
        <f t="shared" si="10"/>
        <v>0</v>
      </c>
    </row>
    <row r="2730" ht="15.75" customHeight="1">
      <c r="A2730" s="8">
        <v>45687.0</v>
      </c>
      <c r="B2730" s="9" t="s">
        <v>6375</v>
      </c>
      <c r="C2730" s="9" t="s">
        <v>6376</v>
      </c>
      <c r="D2730" s="15">
        <v>3.4996710689E10</v>
      </c>
      <c r="E2730" s="9" t="s">
        <v>13936</v>
      </c>
      <c r="F2730" s="9" t="s">
        <v>13950</v>
      </c>
      <c r="G2730" s="9" t="s">
        <v>13926</v>
      </c>
      <c r="H2730" s="9" t="s">
        <v>13951</v>
      </c>
      <c r="I2730" s="9" t="s">
        <v>13940</v>
      </c>
      <c r="J2730" s="9" t="s">
        <v>13929</v>
      </c>
      <c r="K2730" s="9" t="s">
        <v>13940</v>
      </c>
      <c r="L2730" s="9" t="s">
        <v>13945</v>
      </c>
      <c r="M2730" s="9" t="s">
        <v>13942</v>
      </c>
      <c r="N2730" s="13" t="s">
        <v>12</v>
      </c>
      <c r="O2730" s="13" t="s">
        <v>14</v>
      </c>
      <c r="P2730" s="13" t="s">
        <v>32</v>
      </c>
      <c r="Q2730" s="13" t="s">
        <v>77</v>
      </c>
      <c r="R2730" s="13" t="s">
        <v>15</v>
      </c>
      <c r="S2730" s="10">
        <f>ROUNDUP(SUM(VLOOKUP(F2730,'Pontuação'!A$2:B$11,2,FALSE),VLOOKUP(E2730,'Pontuação'!C$2:D$11,2,FALSE),VLOOKUP(H2730,'Pontuação'!I$2:J$11,2,FALSE),VLOOKUP(J2730,'Pontuação'!G$2:H$11,2,FALSE),VLOOKUP(L2730,'Pontuação'!M$2:N$13,2,FALSE)),0)</f>
        <v>1685</v>
      </c>
      <c r="T2730" s="11">
        <f t="shared" si="1"/>
        <v>169</v>
      </c>
      <c r="U2730" s="11" t="str">
        <f t="array" ref="U2730">IFERROR(INDEX('Pontuação'!G$13:G$101, MATCH(T2730, 'Pontuação'!F$13:F$101, 0)), "Faixa Indefinida")</f>
        <v>B</v>
      </c>
      <c r="V2730" s="11">
        <f t="shared" si="2"/>
        <v>0</v>
      </c>
      <c r="W2730" s="11">
        <f t="shared" si="3"/>
        <v>1</v>
      </c>
      <c r="X2730" s="11">
        <f t="shared" si="4"/>
        <v>0</v>
      </c>
      <c r="Y2730" s="11">
        <f t="shared" si="5"/>
        <v>0</v>
      </c>
      <c r="Z2730" s="12">
        <f>ROUNDUP(SUM(VLOOKUP(F2730,'Pontuação 3.0'!A$2:B$11,2,FALSE),VLOOKUP(E2730,'Pontuação 3.0'!C$2:D$11,2,FALSE),VLOOKUP(H2730,'Pontuação 3.0'!I$2:J$11,2,FALSE),VLOOKUP(J2730,'Pontuação 3.0'!G$2:H$11,2,FALSE),VLOOKUP(G2730,'Pontuação 3.0'!E$2:F$11,2,FALSE),VLOOKUP(K2730,'Pontuação 3.0'!K$2:L$11,2,FALSE),VLOOKUP(L2730,'Pontuação 3.0'!M$2:N$13,2,FALSE)),0)</f>
        <v>2208</v>
      </c>
      <c r="AA2730" s="12">
        <f t="shared" si="6"/>
        <v>221</v>
      </c>
      <c r="AB2730" s="12" t="str">
        <f t="array" ref="AB2730">IFERROR(INDEX('Pontuação 3.0'!G$13:G$191, MATCH(AA2730, 'Pontuação 3.0'!F$13:F$191, 0)), "Faixa Indefinida")</f>
        <v>B</v>
      </c>
      <c r="AC2730" s="12">
        <f t="shared" si="7"/>
        <v>0</v>
      </c>
      <c r="AD2730" s="12">
        <f t="shared" si="8"/>
        <v>1</v>
      </c>
      <c r="AE2730" s="12">
        <f t="shared" si="9"/>
        <v>0</v>
      </c>
      <c r="AF2730" s="12">
        <f t="shared" si="10"/>
        <v>0</v>
      </c>
    </row>
    <row r="2731" ht="15.75" customHeight="1">
      <c r="A2731" s="8">
        <v>45687.0</v>
      </c>
      <c r="B2731" s="9" t="s">
        <v>6377</v>
      </c>
      <c r="C2731" s="9" t="s">
        <v>6378</v>
      </c>
      <c r="D2731" s="15">
        <v>1.9971186156E10</v>
      </c>
      <c r="E2731" s="9" t="s">
        <v>13936</v>
      </c>
      <c r="F2731" s="9" t="s">
        <v>13948</v>
      </c>
      <c r="G2731" s="9" t="s">
        <v>13926</v>
      </c>
      <c r="H2731" s="9" t="s">
        <v>13949</v>
      </c>
      <c r="I2731" s="9" t="s">
        <v>13928</v>
      </c>
      <c r="J2731" s="9" t="s">
        <v>13929</v>
      </c>
      <c r="K2731" s="9" t="s">
        <v>13940</v>
      </c>
      <c r="L2731" s="9" t="s">
        <v>13945</v>
      </c>
      <c r="M2731" s="9" t="s">
        <v>13942</v>
      </c>
      <c r="N2731" s="13" t="s">
        <v>12</v>
      </c>
      <c r="O2731" s="13" t="s">
        <v>14</v>
      </c>
      <c r="P2731" s="13" t="s">
        <v>68</v>
      </c>
      <c r="Q2731" s="13" t="s">
        <v>20</v>
      </c>
      <c r="R2731" s="13" t="s">
        <v>65</v>
      </c>
      <c r="S2731" s="10">
        <f>ROUNDUP(SUM(VLOOKUP(F2731,'Pontuação'!A$2:B$11,2,FALSE),VLOOKUP(E2731,'Pontuação'!C$2:D$11,2,FALSE),VLOOKUP(H2731,'Pontuação'!I$2:J$11,2,FALSE),VLOOKUP(J2731,'Pontuação'!G$2:H$11,2,FALSE),VLOOKUP(L2731,'Pontuação'!M$2:N$13,2,FALSE)),0)</f>
        <v>1715</v>
      </c>
      <c r="T2731" s="11">
        <f t="shared" si="1"/>
        <v>172</v>
      </c>
      <c r="U2731" s="11" t="str">
        <f t="array" ref="U2731">IFERROR(INDEX('Pontuação'!G$13:G$101, MATCH(T2731, 'Pontuação'!F$13:F$101, 0)), "Faixa Indefinida")</f>
        <v>B</v>
      </c>
      <c r="V2731" s="11">
        <f t="shared" si="2"/>
        <v>0</v>
      </c>
      <c r="W2731" s="11">
        <f t="shared" si="3"/>
        <v>1</v>
      </c>
      <c r="X2731" s="11">
        <f t="shared" si="4"/>
        <v>0</v>
      </c>
      <c r="Y2731" s="11">
        <f t="shared" si="5"/>
        <v>0</v>
      </c>
      <c r="Z2731" s="12">
        <f>ROUNDUP(SUM(VLOOKUP(F2731,'Pontuação 3.0'!A$2:B$11,2,FALSE),VLOOKUP(E2731,'Pontuação 3.0'!C$2:D$11,2,FALSE),VLOOKUP(H2731,'Pontuação 3.0'!I$2:J$11,2,FALSE),VLOOKUP(J2731,'Pontuação 3.0'!G$2:H$11,2,FALSE),VLOOKUP(G2731,'Pontuação 3.0'!E$2:F$11,2,FALSE),VLOOKUP(K2731,'Pontuação 3.0'!K$2:L$11,2,FALSE),VLOOKUP(L2731,'Pontuação 3.0'!M$2:N$13,2,FALSE)),0)</f>
        <v>2162</v>
      </c>
      <c r="AA2731" s="12">
        <f t="shared" si="6"/>
        <v>216</v>
      </c>
      <c r="AB2731" s="12" t="str">
        <f t="array" ref="AB2731">IFERROR(INDEX('Pontuação 3.0'!G$13:G$191, MATCH(AA2731, 'Pontuação 3.0'!F$13:F$191, 0)), "Faixa Indefinida")</f>
        <v>B</v>
      </c>
      <c r="AC2731" s="12">
        <f t="shared" si="7"/>
        <v>0</v>
      </c>
      <c r="AD2731" s="12">
        <f t="shared" si="8"/>
        <v>1</v>
      </c>
      <c r="AE2731" s="12">
        <f t="shared" si="9"/>
        <v>0</v>
      </c>
      <c r="AF2731" s="12">
        <f t="shared" si="10"/>
        <v>0</v>
      </c>
    </row>
    <row r="2732" ht="15.75" customHeight="1">
      <c r="A2732" s="8">
        <v>45687.0</v>
      </c>
      <c r="B2732" s="9" t="s">
        <v>6381</v>
      </c>
      <c r="C2732" s="9" t="s">
        <v>6382</v>
      </c>
      <c r="D2732" s="15">
        <v>1.1968261108E10</v>
      </c>
      <c r="E2732" s="9" t="s">
        <v>13924</v>
      </c>
      <c r="F2732" s="9" t="s">
        <v>13950</v>
      </c>
      <c r="G2732" s="9" t="s">
        <v>13957</v>
      </c>
      <c r="H2732" s="9" t="s">
        <v>13927</v>
      </c>
      <c r="I2732" s="9" t="s">
        <v>13928</v>
      </c>
      <c r="J2732" s="9" t="s">
        <v>13929</v>
      </c>
      <c r="K2732" s="9" t="s">
        <v>13930</v>
      </c>
      <c r="L2732" s="9" t="s">
        <v>13945</v>
      </c>
      <c r="M2732" s="9" t="s">
        <v>13942</v>
      </c>
      <c r="N2732" s="13" t="s">
        <v>12</v>
      </c>
      <c r="O2732" s="13" t="s">
        <v>14</v>
      </c>
      <c r="P2732" s="13" t="s">
        <v>13</v>
      </c>
      <c r="Q2732" s="13" t="s">
        <v>16</v>
      </c>
      <c r="R2732" s="13" t="s">
        <v>15</v>
      </c>
      <c r="S2732" s="10">
        <f>ROUNDUP(SUM(VLOOKUP(F2732,'Pontuação'!A$2:B$11,2,FALSE),VLOOKUP(E2732,'Pontuação'!C$2:D$11,2,FALSE),VLOOKUP(H2732,'Pontuação'!I$2:J$11,2,FALSE),VLOOKUP(J2732,'Pontuação'!G$2:H$11,2,FALSE),VLOOKUP(L2732,'Pontuação'!M$2:N$13,2,FALSE)),0)</f>
        <v>1575</v>
      </c>
      <c r="T2732" s="11">
        <f t="shared" si="1"/>
        <v>158</v>
      </c>
      <c r="U2732" s="11" t="str">
        <f t="array" ref="U2732">IFERROR(INDEX('Pontuação'!G$13:G$101, MATCH(T2732, 'Pontuação'!F$13:F$101, 0)), "Faixa Indefinida")</f>
        <v>C</v>
      </c>
      <c r="V2732" s="11">
        <f t="shared" si="2"/>
        <v>0</v>
      </c>
      <c r="W2732" s="11">
        <f t="shared" si="3"/>
        <v>0</v>
      </c>
      <c r="X2732" s="11">
        <f t="shared" si="4"/>
        <v>1</v>
      </c>
      <c r="Y2732" s="11">
        <f t="shared" si="5"/>
        <v>0</v>
      </c>
      <c r="Z2732" s="12">
        <f>ROUNDUP(SUM(VLOOKUP(F2732,'Pontuação 3.0'!A$2:B$11,2,FALSE),VLOOKUP(E2732,'Pontuação 3.0'!C$2:D$11,2,FALSE),VLOOKUP(H2732,'Pontuação 3.0'!I$2:J$11,2,FALSE),VLOOKUP(J2732,'Pontuação 3.0'!G$2:H$11,2,FALSE),VLOOKUP(G2732,'Pontuação 3.0'!E$2:F$11,2,FALSE),VLOOKUP(K2732,'Pontuação 3.0'!K$2:L$11,2,FALSE),VLOOKUP(L2732,'Pontuação 3.0'!M$2:N$13,2,FALSE)),0)</f>
        <v>2141</v>
      </c>
      <c r="AA2732" s="12">
        <f t="shared" si="6"/>
        <v>214</v>
      </c>
      <c r="AB2732" s="12" t="str">
        <f t="array" ref="AB2732">IFERROR(INDEX('Pontuação 3.0'!G$13:G$191, MATCH(AA2732, 'Pontuação 3.0'!F$13:F$191, 0)), "Faixa Indefinida")</f>
        <v>B</v>
      </c>
      <c r="AC2732" s="12">
        <f t="shared" si="7"/>
        <v>0</v>
      </c>
      <c r="AD2732" s="12">
        <f t="shared" si="8"/>
        <v>1</v>
      </c>
      <c r="AE2732" s="12">
        <f t="shared" si="9"/>
        <v>0</v>
      </c>
      <c r="AF2732" s="12">
        <f t="shared" si="10"/>
        <v>0</v>
      </c>
    </row>
    <row r="2733" ht="15.75" customHeight="1">
      <c r="A2733" s="8">
        <v>45687.0</v>
      </c>
      <c r="B2733" s="9" t="s">
        <v>6379</v>
      </c>
      <c r="C2733" s="9" t="s">
        <v>6380</v>
      </c>
      <c r="D2733" s="15">
        <v>3.89991421E10</v>
      </c>
      <c r="E2733" s="9" t="s">
        <v>13936</v>
      </c>
      <c r="F2733" s="9" t="s">
        <v>13950</v>
      </c>
      <c r="G2733" s="9" t="s">
        <v>13944</v>
      </c>
      <c r="H2733" s="9" t="s">
        <v>13927</v>
      </c>
      <c r="I2733" s="9" t="s">
        <v>13940</v>
      </c>
      <c r="J2733" s="9" t="s">
        <v>13929</v>
      </c>
      <c r="K2733" s="9" t="s">
        <v>13940</v>
      </c>
      <c r="L2733" s="9" t="s">
        <v>13954</v>
      </c>
      <c r="M2733" s="9" t="s">
        <v>13967</v>
      </c>
      <c r="N2733" s="13" t="s">
        <v>12</v>
      </c>
      <c r="O2733" s="13" t="s">
        <v>14</v>
      </c>
      <c r="P2733" s="13" t="s">
        <v>24</v>
      </c>
      <c r="Q2733" s="13" t="s">
        <v>48</v>
      </c>
      <c r="R2733" s="13" t="s">
        <v>15</v>
      </c>
      <c r="S2733" s="10">
        <f>ROUNDUP(SUM(VLOOKUP(F2733,'Pontuação'!A$2:B$11,2,FALSE),VLOOKUP(E2733,'Pontuação'!C$2:D$11,2,FALSE),VLOOKUP(H2733,'Pontuação'!I$2:J$11,2,FALSE),VLOOKUP(J2733,'Pontuação'!G$2:H$11,2,FALSE),VLOOKUP(L2733,'Pontuação'!M$2:N$13,2,FALSE)),0)</f>
        <v>1402</v>
      </c>
      <c r="T2733" s="11">
        <f t="shared" si="1"/>
        <v>140</v>
      </c>
      <c r="U2733" s="11" t="str">
        <f t="array" ref="U2733">IFERROR(INDEX('Pontuação'!G$13:G$101, MATCH(T2733, 'Pontuação'!F$13:F$101, 0)), "Faixa Indefinida")</f>
        <v>D</v>
      </c>
      <c r="V2733" s="11">
        <f t="shared" si="2"/>
        <v>0</v>
      </c>
      <c r="W2733" s="11">
        <f t="shared" si="3"/>
        <v>0</v>
      </c>
      <c r="X2733" s="11">
        <f t="shared" si="4"/>
        <v>0</v>
      </c>
      <c r="Y2733" s="11">
        <f t="shared" si="5"/>
        <v>1</v>
      </c>
      <c r="Z2733" s="12">
        <f>ROUNDUP(SUM(VLOOKUP(F2733,'Pontuação 3.0'!A$2:B$11,2,FALSE),VLOOKUP(E2733,'Pontuação 3.0'!C$2:D$11,2,FALSE),VLOOKUP(H2733,'Pontuação 3.0'!I$2:J$11,2,FALSE),VLOOKUP(J2733,'Pontuação 3.0'!G$2:H$11,2,FALSE),VLOOKUP(G2733,'Pontuação 3.0'!E$2:F$11,2,FALSE),VLOOKUP(K2733,'Pontuação 3.0'!K$2:L$11,2,FALSE),VLOOKUP(L2733,'Pontuação 3.0'!M$2:N$13,2,FALSE)),0)</f>
        <v>1804</v>
      </c>
      <c r="AA2733" s="12">
        <f t="shared" si="6"/>
        <v>180</v>
      </c>
      <c r="AB2733" s="12" t="str">
        <f t="array" ref="AB2733">IFERROR(INDEX('Pontuação 3.0'!G$13:G$191, MATCH(AA2733, 'Pontuação 3.0'!F$13:F$191, 0)), "Faixa Indefinida")</f>
        <v>D</v>
      </c>
      <c r="AC2733" s="12">
        <f t="shared" si="7"/>
        <v>0</v>
      </c>
      <c r="AD2733" s="12">
        <f t="shared" si="8"/>
        <v>0</v>
      </c>
      <c r="AE2733" s="12">
        <f t="shared" si="9"/>
        <v>0</v>
      </c>
      <c r="AF2733" s="12">
        <f t="shared" si="10"/>
        <v>1</v>
      </c>
    </row>
    <row r="2734" ht="15.75" customHeight="1">
      <c r="A2734" s="8">
        <v>45687.0</v>
      </c>
      <c r="B2734" s="9" t="s">
        <v>6383</v>
      </c>
      <c r="C2734" s="9" t="s">
        <v>6384</v>
      </c>
      <c r="D2734" s="15">
        <v>7.39991986E10</v>
      </c>
      <c r="E2734" s="9" t="s">
        <v>13936</v>
      </c>
      <c r="F2734" s="9" t="s">
        <v>13950</v>
      </c>
      <c r="G2734" s="9" t="s">
        <v>13926</v>
      </c>
      <c r="H2734" s="9" t="s">
        <v>13951</v>
      </c>
      <c r="I2734" s="9" t="s">
        <v>13940</v>
      </c>
      <c r="J2734" s="9" t="s">
        <v>13929</v>
      </c>
      <c r="K2734" s="9" t="s">
        <v>13940</v>
      </c>
      <c r="L2734" s="9" t="s">
        <v>13945</v>
      </c>
      <c r="M2734" s="9" t="s">
        <v>13952</v>
      </c>
      <c r="N2734" s="13" t="s">
        <v>12</v>
      </c>
      <c r="O2734" s="13" t="s">
        <v>14</v>
      </c>
      <c r="P2734" s="13" t="s">
        <v>111</v>
      </c>
      <c r="Q2734" s="13" t="s">
        <v>20</v>
      </c>
      <c r="R2734" s="13" t="s">
        <v>15</v>
      </c>
      <c r="S2734" s="10">
        <f>ROUNDUP(SUM(VLOOKUP(F2734,'Pontuação'!A$2:B$11,2,FALSE),VLOOKUP(E2734,'Pontuação'!C$2:D$11,2,FALSE),VLOOKUP(H2734,'Pontuação'!I$2:J$11,2,FALSE),VLOOKUP(J2734,'Pontuação'!G$2:H$11,2,FALSE),VLOOKUP(L2734,'Pontuação'!M$2:N$13,2,FALSE)),0)</f>
        <v>1685</v>
      </c>
      <c r="T2734" s="11">
        <f t="shared" si="1"/>
        <v>169</v>
      </c>
      <c r="U2734" s="11" t="str">
        <f t="array" ref="U2734">IFERROR(INDEX('Pontuação'!G$13:G$101, MATCH(T2734, 'Pontuação'!F$13:F$101, 0)), "Faixa Indefinida")</f>
        <v>B</v>
      </c>
      <c r="V2734" s="11">
        <f t="shared" si="2"/>
        <v>0</v>
      </c>
      <c r="W2734" s="11">
        <f t="shared" si="3"/>
        <v>1</v>
      </c>
      <c r="X2734" s="11">
        <f t="shared" si="4"/>
        <v>0</v>
      </c>
      <c r="Y2734" s="11">
        <f t="shared" si="5"/>
        <v>0</v>
      </c>
      <c r="Z2734" s="12">
        <f>ROUNDUP(SUM(VLOOKUP(F2734,'Pontuação 3.0'!A$2:B$11,2,FALSE),VLOOKUP(E2734,'Pontuação 3.0'!C$2:D$11,2,FALSE),VLOOKUP(H2734,'Pontuação 3.0'!I$2:J$11,2,FALSE),VLOOKUP(J2734,'Pontuação 3.0'!G$2:H$11,2,FALSE),VLOOKUP(G2734,'Pontuação 3.0'!E$2:F$11,2,FALSE),VLOOKUP(K2734,'Pontuação 3.0'!K$2:L$11,2,FALSE),VLOOKUP(L2734,'Pontuação 3.0'!M$2:N$13,2,FALSE)),0)</f>
        <v>2208</v>
      </c>
      <c r="AA2734" s="12">
        <f t="shared" si="6"/>
        <v>221</v>
      </c>
      <c r="AB2734" s="12" t="str">
        <f t="array" ref="AB2734">IFERROR(INDEX('Pontuação 3.0'!G$13:G$191, MATCH(AA2734, 'Pontuação 3.0'!F$13:F$191, 0)), "Faixa Indefinida")</f>
        <v>B</v>
      </c>
      <c r="AC2734" s="12">
        <f t="shared" si="7"/>
        <v>0</v>
      </c>
      <c r="AD2734" s="12">
        <f t="shared" si="8"/>
        <v>1</v>
      </c>
      <c r="AE2734" s="12">
        <f t="shared" si="9"/>
        <v>0</v>
      </c>
      <c r="AF2734" s="12">
        <f t="shared" si="10"/>
        <v>0</v>
      </c>
    </row>
    <row r="2735" ht="15.75" customHeight="1">
      <c r="A2735" s="8">
        <v>45687.0</v>
      </c>
      <c r="B2735" s="9" t="s">
        <v>1187</v>
      </c>
      <c r="C2735" s="9" t="s">
        <v>6357</v>
      </c>
      <c r="D2735" s="9" t="s">
        <v>6358</v>
      </c>
      <c r="E2735" s="9" t="s">
        <v>13924</v>
      </c>
      <c r="F2735" s="9" t="s">
        <v>13950</v>
      </c>
      <c r="G2735" s="9" t="s">
        <v>13926</v>
      </c>
      <c r="H2735" s="9" t="s">
        <v>13949</v>
      </c>
      <c r="I2735" s="9" t="s">
        <v>13928</v>
      </c>
      <c r="J2735" s="9" t="s">
        <v>13929</v>
      </c>
      <c r="K2735" s="9" t="s">
        <v>13940</v>
      </c>
      <c r="L2735" s="9" t="s">
        <v>13931</v>
      </c>
      <c r="M2735" s="9" t="s">
        <v>13942</v>
      </c>
      <c r="N2735" s="13" t="s">
        <v>12</v>
      </c>
      <c r="O2735" s="13" t="s">
        <v>14</v>
      </c>
      <c r="P2735" s="13" t="s">
        <v>13</v>
      </c>
      <c r="Q2735" s="13" t="s">
        <v>48</v>
      </c>
      <c r="R2735" s="13" t="s">
        <v>15</v>
      </c>
      <c r="S2735" s="10">
        <f>ROUNDUP(SUM(VLOOKUP(F2735,'Pontuação'!A$2:B$11,2,FALSE),VLOOKUP(E2735,'Pontuação'!C$2:D$11,2,FALSE),VLOOKUP(H2735,'Pontuação'!I$2:J$11,2,FALSE),VLOOKUP(J2735,'Pontuação'!G$2:H$11,2,FALSE),VLOOKUP(L2735,'Pontuação'!M$2:N$13,2,FALSE)),0)</f>
        <v>1599</v>
      </c>
      <c r="T2735" s="11">
        <f t="shared" si="1"/>
        <v>160</v>
      </c>
      <c r="U2735" s="11" t="str">
        <f t="array" ref="U2735">IFERROR(INDEX('Pontuação'!G$13:G$101, MATCH(T2735, 'Pontuação'!F$13:F$101, 0)), "Faixa Indefinida")</f>
        <v>C</v>
      </c>
      <c r="V2735" s="11">
        <f t="shared" si="2"/>
        <v>0</v>
      </c>
      <c r="W2735" s="11">
        <f t="shared" si="3"/>
        <v>0</v>
      </c>
      <c r="X2735" s="11">
        <f t="shared" si="4"/>
        <v>1</v>
      </c>
      <c r="Y2735" s="11">
        <f t="shared" si="5"/>
        <v>0</v>
      </c>
      <c r="Z2735" s="12">
        <f>ROUNDUP(SUM(VLOOKUP(F2735,'Pontuação 3.0'!A$2:B$11,2,FALSE),VLOOKUP(E2735,'Pontuação 3.0'!C$2:D$11,2,FALSE),VLOOKUP(H2735,'Pontuação 3.0'!I$2:J$11,2,FALSE),VLOOKUP(J2735,'Pontuação 3.0'!G$2:H$11,2,FALSE),VLOOKUP(G2735,'Pontuação 3.0'!E$2:F$11,2,FALSE),VLOOKUP(K2735,'Pontuação 3.0'!K$2:L$11,2,FALSE),VLOOKUP(L2735,'Pontuação 3.0'!M$2:N$13,2,FALSE)),0)</f>
        <v>2179</v>
      </c>
      <c r="AA2735" s="12">
        <f t="shared" si="6"/>
        <v>218</v>
      </c>
      <c r="AB2735" s="12" t="str">
        <f t="array" ref="AB2735">IFERROR(INDEX('Pontuação 3.0'!G$13:G$191, MATCH(AA2735, 'Pontuação 3.0'!F$13:F$191, 0)), "Faixa Indefinida")</f>
        <v>B</v>
      </c>
      <c r="AC2735" s="12">
        <f t="shared" si="7"/>
        <v>0</v>
      </c>
      <c r="AD2735" s="12">
        <f t="shared" si="8"/>
        <v>1</v>
      </c>
      <c r="AE2735" s="12">
        <f t="shared" si="9"/>
        <v>0</v>
      </c>
      <c r="AF2735" s="12">
        <f t="shared" si="10"/>
        <v>0</v>
      </c>
    </row>
    <row r="2736" ht="15.75" customHeight="1">
      <c r="A2736" s="8">
        <v>45687.0</v>
      </c>
      <c r="B2736" s="9" t="s">
        <v>6385</v>
      </c>
      <c r="C2736" s="9" t="s">
        <v>6386</v>
      </c>
      <c r="D2736" s="15">
        <v>3.1984481394E10</v>
      </c>
      <c r="E2736" s="9" t="s">
        <v>13936</v>
      </c>
      <c r="F2736" s="9" t="s">
        <v>13948</v>
      </c>
      <c r="G2736" s="9" t="s">
        <v>13944</v>
      </c>
      <c r="H2736" s="9" t="s">
        <v>13949</v>
      </c>
      <c r="I2736" s="9" t="s">
        <v>13940</v>
      </c>
      <c r="J2736" s="9" t="s">
        <v>13929</v>
      </c>
      <c r="K2736" s="9" t="s">
        <v>13930</v>
      </c>
      <c r="L2736" s="9" t="s">
        <v>13941</v>
      </c>
      <c r="M2736" s="9" t="s">
        <v>13952</v>
      </c>
      <c r="N2736" s="13" t="s">
        <v>12</v>
      </c>
      <c r="O2736" s="13" t="s">
        <v>14</v>
      </c>
      <c r="P2736" s="13" t="s">
        <v>13</v>
      </c>
      <c r="Q2736" s="13" t="s">
        <v>33</v>
      </c>
      <c r="R2736" s="13" t="s">
        <v>15</v>
      </c>
      <c r="S2736" s="10">
        <f>ROUNDUP(SUM(VLOOKUP(F2736,'Pontuação'!A$2:B$11,2,FALSE),VLOOKUP(E2736,'Pontuação'!C$2:D$11,2,FALSE),VLOOKUP(H2736,'Pontuação'!I$2:J$11,2,FALSE),VLOOKUP(J2736,'Pontuação'!G$2:H$11,2,FALSE),VLOOKUP(L2736,'Pontuação'!M$2:N$13,2,FALSE)),0)</f>
        <v>1627</v>
      </c>
      <c r="T2736" s="11">
        <f t="shared" si="1"/>
        <v>163</v>
      </c>
      <c r="U2736" s="11" t="str">
        <f t="array" ref="U2736">IFERROR(INDEX('Pontuação'!G$13:G$101, MATCH(T2736, 'Pontuação'!F$13:F$101, 0)), "Faixa Indefinida")</f>
        <v>C</v>
      </c>
      <c r="V2736" s="11">
        <f t="shared" si="2"/>
        <v>0</v>
      </c>
      <c r="W2736" s="11">
        <f t="shared" si="3"/>
        <v>0</v>
      </c>
      <c r="X2736" s="11">
        <f t="shared" si="4"/>
        <v>1</v>
      </c>
      <c r="Y2736" s="11">
        <f t="shared" si="5"/>
        <v>0</v>
      </c>
      <c r="Z2736" s="12">
        <f>ROUNDUP(SUM(VLOOKUP(F2736,'Pontuação 3.0'!A$2:B$11,2,FALSE),VLOOKUP(E2736,'Pontuação 3.0'!C$2:D$11,2,FALSE),VLOOKUP(H2736,'Pontuação 3.0'!I$2:J$11,2,FALSE),VLOOKUP(J2736,'Pontuação 3.0'!G$2:H$11,2,FALSE),VLOOKUP(G2736,'Pontuação 3.0'!E$2:F$11,2,FALSE),VLOOKUP(K2736,'Pontuação 3.0'!K$2:L$11,2,FALSE),VLOOKUP(L2736,'Pontuação 3.0'!M$2:N$13,2,FALSE)),0)</f>
        <v>2175</v>
      </c>
      <c r="AA2736" s="12">
        <f t="shared" si="6"/>
        <v>218</v>
      </c>
      <c r="AB2736" s="12" t="str">
        <f t="array" ref="AB2736">IFERROR(INDEX('Pontuação 3.0'!G$13:G$191, MATCH(AA2736, 'Pontuação 3.0'!F$13:F$191, 0)), "Faixa Indefinida")</f>
        <v>B</v>
      </c>
      <c r="AC2736" s="12">
        <f t="shared" si="7"/>
        <v>0</v>
      </c>
      <c r="AD2736" s="12">
        <f t="shared" si="8"/>
        <v>1</v>
      </c>
      <c r="AE2736" s="12">
        <f t="shared" si="9"/>
        <v>0</v>
      </c>
      <c r="AF2736" s="12">
        <f t="shared" si="10"/>
        <v>0</v>
      </c>
    </row>
    <row r="2737" ht="15.75" customHeight="1">
      <c r="A2737" s="8">
        <v>45687.0</v>
      </c>
      <c r="B2737" s="9" t="s">
        <v>730</v>
      </c>
      <c r="C2737" s="9" t="s">
        <v>6387</v>
      </c>
      <c r="D2737" s="15">
        <v>9.5722496E8</v>
      </c>
      <c r="E2737" s="9" t="s">
        <v>13936</v>
      </c>
      <c r="F2737" s="9" t="s">
        <v>13950</v>
      </c>
      <c r="G2737" s="9" t="s">
        <v>13926</v>
      </c>
      <c r="H2737" s="9" t="s">
        <v>13951</v>
      </c>
      <c r="I2737" s="9" t="s">
        <v>13940</v>
      </c>
      <c r="J2737" s="9" t="s">
        <v>13929</v>
      </c>
      <c r="K2737" s="9" t="s">
        <v>13940</v>
      </c>
      <c r="L2737" s="9" t="s">
        <v>13945</v>
      </c>
      <c r="M2737" s="9" t="s">
        <v>13942</v>
      </c>
      <c r="N2737" s="13" t="s">
        <v>12</v>
      </c>
      <c r="O2737" s="13" t="s">
        <v>14</v>
      </c>
      <c r="P2737" s="13" t="s">
        <v>32</v>
      </c>
      <c r="Q2737" s="13" t="s">
        <v>200</v>
      </c>
      <c r="R2737" s="13" t="s">
        <v>15</v>
      </c>
      <c r="S2737" s="10">
        <f>ROUNDUP(SUM(VLOOKUP(F2737,'Pontuação'!A$2:B$11,2,FALSE),VLOOKUP(E2737,'Pontuação'!C$2:D$11,2,FALSE),VLOOKUP(H2737,'Pontuação'!I$2:J$11,2,FALSE),VLOOKUP(J2737,'Pontuação'!G$2:H$11,2,FALSE),VLOOKUP(L2737,'Pontuação'!M$2:N$13,2,FALSE)),0)</f>
        <v>1685</v>
      </c>
      <c r="T2737" s="11">
        <f t="shared" si="1"/>
        <v>169</v>
      </c>
      <c r="U2737" s="11" t="str">
        <f t="array" ref="U2737">IFERROR(INDEX('Pontuação'!G$13:G$101, MATCH(T2737, 'Pontuação'!F$13:F$101, 0)), "Faixa Indefinida")</f>
        <v>B</v>
      </c>
      <c r="V2737" s="11">
        <f t="shared" si="2"/>
        <v>0</v>
      </c>
      <c r="W2737" s="11">
        <f t="shared" si="3"/>
        <v>1</v>
      </c>
      <c r="X2737" s="11">
        <f t="shared" si="4"/>
        <v>0</v>
      </c>
      <c r="Y2737" s="11">
        <f t="shared" si="5"/>
        <v>0</v>
      </c>
      <c r="Z2737" s="12">
        <f>ROUNDUP(SUM(VLOOKUP(F2737,'Pontuação 3.0'!A$2:B$11,2,FALSE),VLOOKUP(E2737,'Pontuação 3.0'!C$2:D$11,2,FALSE),VLOOKUP(H2737,'Pontuação 3.0'!I$2:J$11,2,FALSE),VLOOKUP(J2737,'Pontuação 3.0'!G$2:H$11,2,FALSE),VLOOKUP(G2737,'Pontuação 3.0'!E$2:F$11,2,FALSE),VLOOKUP(K2737,'Pontuação 3.0'!K$2:L$11,2,FALSE),VLOOKUP(L2737,'Pontuação 3.0'!M$2:N$13,2,FALSE)),0)</f>
        <v>2208</v>
      </c>
      <c r="AA2737" s="12">
        <f t="shared" si="6"/>
        <v>221</v>
      </c>
      <c r="AB2737" s="12" t="str">
        <f t="array" ref="AB2737">IFERROR(INDEX('Pontuação 3.0'!G$13:G$191, MATCH(AA2737, 'Pontuação 3.0'!F$13:F$191, 0)), "Faixa Indefinida")</f>
        <v>B</v>
      </c>
      <c r="AC2737" s="12">
        <f t="shared" si="7"/>
        <v>0</v>
      </c>
      <c r="AD2737" s="12">
        <f t="shared" si="8"/>
        <v>1</v>
      </c>
      <c r="AE2737" s="12">
        <f t="shared" si="9"/>
        <v>0</v>
      </c>
      <c r="AF2737" s="12">
        <f t="shared" si="10"/>
        <v>0</v>
      </c>
    </row>
    <row r="2738" ht="15.75" customHeight="1">
      <c r="A2738" s="8">
        <v>45687.0</v>
      </c>
      <c r="B2738" s="9" t="s">
        <v>6388</v>
      </c>
      <c r="C2738" s="9" t="s">
        <v>6389</v>
      </c>
      <c r="D2738" s="14" t="s">
        <v>14097</v>
      </c>
      <c r="E2738" s="9" t="s">
        <v>13936</v>
      </c>
      <c r="F2738" s="9" t="s">
        <v>13948</v>
      </c>
      <c r="G2738" s="9" t="s">
        <v>13926</v>
      </c>
      <c r="H2738" s="9" t="s">
        <v>13949</v>
      </c>
      <c r="I2738" s="9" t="s">
        <v>13928</v>
      </c>
      <c r="J2738" s="9" t="s">
        <v>13956</v>
      </c>
      <c r="K2738" s="9" t="s">
        <v>13940</v>
      </c>
      <c r="L2738" s="9" t="s">
        <v>13931</v>
      </c>
      <c r="M2738" s="9" t="s">
        <v>13942</v>
      </c>
      <c r="N2738" s="13" t="s">
        <v>12</v>
      </c>
      <c r="O2738" s="13" t="s">
        <v>14</v>
      </c>
      <c r="P2738" s="13" t="s">
        <v>93</v>
      </c>
      <c r="Q2738" s="13" t="s">
        <v>20</v>
      </c>
      <c r="R2738" s="13" t="s">
        <v>15</v>
      </c>
      <c r="S2738" s="10">
        <f>ROUNDUP(SUM(VLOOKUP(F2738,'Pontuação'!A$2:B$11,2,FALSE),VLOOKUP(E2738,'Pontuação'!C$2:D$11,2,FALSE),VLOOKUP(H2738,'Pontuação'!I$2:J$11,2,FALSE),VLOOKUP(J2738,'Pontuação'!G$2:H$11,2,FALSE),VLOOKUP(L2738,'Pontuação'!M$2:N$13,2,FALSE)),0)</f>
        <v>1861</v>
      </c>
      <c r="T2738" s="11">
        <f t="shared" si="1"/>
        <v>186</v>
      </c>
      <c r="U2738" s="11" t="str">
        <f t="array" ref="U2738">IFERROR(INDEX('Pontuação'!G$13:G$101, MATCH(T2738, 'Pontuação'!F$13:F$101, 0)), "Faixa Indefinida")</f>
        <v>A</v>
      </c>
      <c r="V2738" s="11">
        <f t="shared" si="2"/>
        <v>1</v>
      </c>
      <c r="W2738" s="11">
        <f t="shared" si="3"/>
        <v>0</v>
      </c>
      <c r="X2738" s="11">
        <f t="shared" si="4"/>
        <v>0</v>
      </c>
      <c r="Y2738" s="11">
        <f t="shared" si="5"/>
        <v>0</v>
      </c>
      <c r="Z2738" s="12">
        <f>ROUNDUP(SUM(VLOOKUP(F2738,'Pontuação 3.0'!A$2:B$11,2,FALSE),VLOOKUP(E2738,'Pontuação 3.0'!C$2:D$11,2,FALSE),VLOOKUP(H2738,'Pontuação 3.0'!I$2:J$11,2,FALSE),VLOOKUP(J2738,'Pontuação 3.0'!G$2:H$11,2,FALSE),VLOOKUP(G2738,'Pontuação 3.0'!E$2:F$11,2,FALSE),VLOOKUP(K2738,'Pontuação 3.0'!K$2:L$11,2,FALSE),VLOOKUP(L2738,'Pontuação 3.0'!M$2:N$13,2,FALSE)),0)</f>
        <v>2351</v>
      </c>
      <c r="AA2738" s="12">
        <f t="shared" si="6"/>
        <v>235</v>
      </c>
      <c r="AB2738" s="12" t="str">
        <f t="array" ref="AB2738">IFERROR(INDEX('Pontuação 3.0'!G$13:G$191, MATCH(AA2738, 'Pontuação 3.0'!F$13:F$191, 0)), "Faixa Indefinida")</f>
        <v>B</v>
      </c>
      <c r="AC2738" s="12">
        <f t="shared" si="7"/>
        <v>0</v>
      </c>
      <c r="AD2738" s="12">
        <f t="shared" si="8"/>
        <v>1</v>
      </c>
      <c r="AE2738" s="12">
        <f t="shared" si="9"/>
        <v>0</v>
      </c>
      <c r="AF2738" s="12">
        <f t="shared" si="10"/>
        <v>0</v>
      </c>
    </row>
    <row r="2739" ht="15.75" customHeight="1">
      <c r="A2739" s="8">
        <v>45687.0</v>
      </c>
      <c r="B2739" s="9" t="s">
        <v>1467</v>
      </c>
      <c r="C2739" s="9" t="s">
        <v>6392</v>
      </c>
      <c r="D2739" s="9" t="s">
        <v>6393</v>
      </c>
      <c r="E2739" s="9" t="s">
        <v>13936</v>
      </c>
      <c r="F2739" s="9" t="s">
        <v>13948</v>
      </c>
      <c r="G2739" s="9" t="s">
        <v>13926</v>
      </c>
      <c r="H2739" s="9" t="s">
        <v>13927</v>
      </c>
      <c r="I2739" s="9" t="s">
        <v>13940</v>
      </c>
      <c r="J2739" s="9" t="s">
        <v>13929</v>
      </c>
      <c r="K2739" s="9" t="s">
        <v>13940</v>
      </c>
      <c r="L2739" s="9" t="s">
        <v>13945</v>
      </c>
      <c r="M2739" s="9" t="s">
        <v>13942</v>
      </c>
      <c r="N2739" s="13" t="s">
        <v>12</v>
      </c>
      <c r="O2739" s="13" t="s">
        <v>14</v>
      </c>
      <c r="P2739" s="13" t="s">
        <v>68</v>
      </c>
      <c r="Q2739" s="13" t="s">
        <v>48</v>
      </c>
      <c r="R2739" s="13" t="s">
        <v>15</v>
      </c>
      <c r="S2739" s="10">
        <f>ROUNDUP(SUM(VLOOKUP(F2739,'Pontuação'!A$2:B$11,2,FALSE),VLOOKUP(E2739,'Pontuação'!C$2:D$11,2,FALSE),VLOOKUP(H2739,'Pontuação'!I$2:J$11,2,FALSE),VLOOKUP(J2739,'Pontuação'!G$2:H$11,2,FALSE),VLOOKUP(L2739,'Pontuação'!M$2:N$13,2,FALSE)),0)</f>
        <v>1559</v>
      </c>
      <c r="T2739" s="11">
        <f t="shared" si="1"/>
        <v>156</v>
      </c>
      <c r="U2739" s="11" t="str">
        <f t="array" ref="U2739">IFERROR(INDEX('Pontuação'!G$13:G$101, MATCH(T2739, 'Pontuação'!F$13:F$101, 0)), "Faixa Indefinida")</f>
        <v>C</v>
      </c>
      <c r="V2739" s="11">
        <f t="shared" si="2"/>
        <v>0</v>
      </c>
      <c r="W2739" s="11">
        <f t="shared" si="3"/>
        <v>0</v>
      </c>
      <c r="X2739" s="11">
        <f t="shared" si="4"/>
        <v>1</v>
      </c>
      <c r="Y2739" s="11">
        <f t="shared" si="5"/>
        <v>0</v>
      </c>
      <c r="Z2739" s="12">
        <f>ROUNDUP(SUM(VLOOKUP(F2739,'Pontuação 3.0'!A$2:B$11,2,FALSE),VLOOKUP(E2739,'Pontuação 3.0'!C$2:D$11,2,FALSE),VLOOKUP(H2739,'Pontuação 3.0'!I$2:J$11,2,FALSE),VLOOKUP(J2739,'Pontuação 3.0'!G$2:H$11,2,FALSE),VLOOKUP(G2739,'Pontuação 3.0'!E$2:F$11,2,FALSE),VLOOKUP(K2739,'Pontuação 3.0'!K$2:L$11,2,FALSE),VLOOKUP(L2739,'Pontuação 3.0'!M$2:N$13,2,FALSE)),0)</f>
        <v>1927</v>
      </c>
      <c r="AA2739" s="12">
        <f t="shared" si="6"/>
        <v>193</v>
      </c>
      <c r="AB2739" s="12" t="str">
        <f t="array" ref="AB2739">IFERROR(INDEX('Pontuação 3.0'!G$13:G$191, MATCH(AA2739, 'Pontuação 3.0'!F$13:F$191, 0)), "Faixa Indefinida")</f>
        <v>C</v>
      </c>
      <c r="AC2739" s="12">
        <f t="shared" si="7"/>
        <v>0</v>
      </c>
      <c r="AD2739" s="12">
        <f t="shared" si="8"/>
        <v>0</v>
      </c>
      <c r="AE2739" s="12">
        <f t="shared" si="9"/>
        <v>1</v>
      </c>
      <c r="AF2739" s="12">
        <f t="shared" si="10"/>
        <v>0</v>
      </c>
    </row>
    <row r="2740" ht="15.75" customHeight="1">
      <c r="A2740" s="8">
        <v>45687.0</v>
      </c>
      <c r="B2740" s="9" t="s">
        <v>6394</v>
      </c>
      <c r="C2740" s="9" t="s">
        <v>6395</v>
      </c>
      <c r="D2740" s="15">
        <v>2.7996956817E10</v>
      </c>
      <c r="E2740" s="9" t="s">
        <v>13936</v>
      </c>
      <c r="F2740" s="9" t="s">
        <v>13925</v>
      </c>
      <c r="G2740" s="9" t="s">
        <v>13957</v>
      </c>
      <c r="H2740" s="9" t="s">
        <v>13927</v>
      </c>
      <c r="I2740" s="9" t="s">
        <v>13940</v>
      </c>
      <c r="J2740" s="9" t="s">
        <v>13939</v>
      </c>
      <c r="K2740" s="9" t="s">
        <v>13940</v>
      </c>
      <c r="L2740" s="9" t="s">
        <v>13945</v>
      </c>
      <c r="M2740" s="9" t="s">
        <v>13942</v>
      </c>
      <c r="N2740" s="13" t="s">
        <v>12</v>
      </c>
      <c r="O2740" s="13" t="s">
        <v>14</v>
      </c>
      <c r="P2740" s="13" t="s">
        <v>111</v>
      </c>
      <c r="Q2740" s="13" t="s">
        <v>20</v>
      </c>
      <c r="R2740" s="13" t="s">
        <v>15</v>
      </c>
      <c r="S2740" s="10">
        <f>ROUNDUP(SUM(VLOOKUP(F2740,'Pontuação'!A$2:B$11,2,FALSE),VLOOKUP(E2740,'Pontuação'!C$2:D$11,2,FALSE),VLOOKUP(H2740,'Pontuação'!I$2:J$11,2,FALSE),VLOOKUP(J2740,'Pontuação'!G$2:H$11,2,FALSE),VLOOKUP(L2740,'Pontuação'!M$2:N$13,2,FALSE)),0)</f>
        <v>1431</v>
      </c>
      <c r="T2740" s="11">
        <f t="shared" si="1"/>
        <v>143</v>
      </c>
      <c r="U2740" s="11" t="str">
        <f t="array" ref="U2740">IFERROR(INDEX('Pontuação'!G$13:G$101, MATCH(T2740, 'Pontuação'!F$13:F$101, 0)), "Faixa Indefinida")</f>
        <v>D</v>
      </c>
      <c r="V2740" s="11">
        <f t="shared" si="2"/>
        <v>0</v>
      </c>
      <c r="W2740" s="11">
        <f t="shared" si="3"/>
        <v>0</v>
      </c>
      <c r="X2740" s="11">
        <f t="shared" si="4"/>
        <v>0</v>
      </c>
      <c r="Y2740" s="11">
        <f t="shared" si="5"/>
        <v>1</v>
      </c>
      <c r="Z2740" s="12">
        <f>ROUNDUP(SUM(VLOOKUP(F2740,'Pontuação 3.0'!A$2:B$11,2,FALSE),VLOOKUP(E2740,'Pontuação 3.0'!C$2:D$11,2,FALSE),VLOOKUP(H2740,'Pontuação 3.0'!I$2:J$11,2,FALSE),VLOOKUP(J2740,'Pontuação 3.0'!G$2:H$11,2,FALSE),VLOOKUP(G2740,'Pontuação 3.0'!E$2:F$11,2,FALSE),VLOOKUP(K2740,'Pontuação 3.0'!K$2:L$11,2,FALSE),VLOOKUP(L2740,'Pontuação 3.0'!M$2:N$13,2,FALSE)),0)</f>
        <v>1914</v>
      </c>
      <c r="AA2740" s="12">
        <f t="shared" si="6"/>
        <v>191</v>
      </c>
      <c r="AB2740" s="12" t="str">
        <f t="array" ref="AB2740">IFERROR(INDEX('Pontuação 3.0'!G$13:G$191, MATCH(AA2740, 'Pontuação 3.0'!F$13:F$191, 0)), "Faixa Indefinida")</f>
        <v>D</v>
      </c>
      <c r="AC2740" s="12">
        <f t="shared" si="7"/>
        <v>0</v>
      </c>
      <c r="AD2740" s="12">
        <f t="shared" si="8"/>
        <v>0</v>
      </c>
      <c r="AE2740" s="12">
        <f t="shared" si="9"/>
        <v>0</v>
      </c>
      <c r="AF2740" s="12">
        <f t="shared" si="10"/>
        <v>1</v>
      </c>
    </row>
    <row r="2741" ht="15.75" customHeight="1">
      <c r="A2741" s="8">
        <v>45687.0</v>
      </c>
      <c r="B2741" s="9" t="s">
        <v>6396</v>
      </c>
      <c r="C2741" s="9" t="s">
        <v>6397</v>
      </c>
      <c r="D2741" s="15">
        <v>1.599137857E10</v>
      </c>
      <c r="E2741" s="9" t="s">
        <v>13936</v>
      </c>
      <c r="F2741" s="9" t="s">
        <v>13953</v>
      </c>
      <c r="G2741" s="9" t="s">
        <v>13926</v>
      </c>
      <c r="H2741" s="9" t="s">
        <v>13949</v>
      </c>
      <c r="I2741" s="9" t="s">
        <v>13928</v>
      </c>
      <c r="J2741" s="9" t="s">
        <v>13939</v>
      </c>
      <c r="K2741" s="9" t="s">
        <v>13930</v>
      </c>
      <c r="L2741" s="9" t="s">
        <v>13931</v>
      </c>
      <c r="M2741" s="9" t="s">
        <v>13942</v>
      </c>
      <c r="N2741" s="13" t="s">
        <v>12</v>
      </c>
      <c r="O2741" s="13" t="s">
        <v>14</v>
      </c>
      <c r="P2741" s="13" t="s">
        <v>19</v>
      </c>
      <c r="Q2741" s="13" t="s">
        <v>20</v>
      </c>
      <c r="R2741" s="13" t="s">
        <v>15</v>
      </c>
      <c r="S2741" s="10">
        <f>ROUNDUP(SUM(VLOOKUP(F2741,'Pontuação'!A$2:B$11,2,FALSE),VLOOKUP(E2741,'Pontuação'!C$2:D$11,2,FALSE),VLOOKUP(H2741,'Pontuação'!I$2:J$11,2,FALSE),VLOOKUP(J2741,'Pontuação'!G$2:H$11,2,FALSE),VLOOKUP(L2741,'Pontuação'!M$2:N$13,2,FALSE)),0)</f>
        <v>1705</v>
      </c>
      <c r="T2741" s="11">
        <f t="shared" si="1"/>
        <v>171</v>
      </c>
      <c r="U2741" s="11" t="str">
        <f t="array" ref="U2741">IFERROR(INDEX('Pontuação'!G$13:G$101, MATCH(T2741, 'Pontuação'!F$13:F$101, 0)), "Faixa Indefinida")</f>
        <v>B</v>
      </c>
      <c r="V2741" s="11">
        <f t="shared" si="2"/>
        <v>0</v>
      </c>
      <c r="W2741" s="11">
        <f t="shared" si="3"/>
        <v>1</v>
      </c>
      <c r="X2741" s="11">
        <f t="shared" si="4"/>
        <v>0</v>
      </c>
      <c r="Y2741" s="11">
        <f t="shared" si="5"/>
        <v>0</v>
      </c>
      <c r="Z2741" s="12">
        <f>ROUNDUP(SUM(VLOOKUP(F2741,'Pontuação 3.0'!A$2:B$11,2,FALSE),VLOOKUP(E2741,'Pontuação 3.0'!C$2:D$11,2,FALSE),VLOOKUP(H2741,'Pontuação 3.0'!I$2:J$11,2,FALSE),VLOOKUP(J2741,'Pontuação 3.0'!G$2:H$11,2,FALSE),VLOOKUP(G2741,'Pontuação 3.0'!E$2:F$11,2,FALSE),VLOOKUP(K2741,'Pontuação 3.0'!K$2:L$11,2,FALSE),VLOOKUP(L2741,'Pontuação 3.0'!M$2:N$13,2,FALSE)),0)</f>
        <v>2607</v>
      </c>
      <c r="AA2741" s="12">
        <f t="shared" si="6"/>
        <v>261</v>
      </c>
      <c r="AB2741" s="12" t="str">
        <f t="array" ref="AB2741">IFERROR(INDEX('Pontuação 3.0'!G$13:G$191, MATCH(AA2741, 'Pontuação 3.0'!F$13:F$191, 0)), "Faixa Indefinida")</f>
        <v>A</v>
      </c>
      <c r="AC2741" s="12">
        <f t="shared" si="7"/>
        <v>1</v>
      </c>
      <c r="AD2741" s="12">
        <f t="shared" si="8"/>
        <v>0</v>
      </c>
      <c r="AE2741" s="12">
        <f t="shared" si="9"/>
        <v>0</v>
      </c>
      <c r="AF2741" s="12">
        <f t="shared" si="10"/>
        <v>0</v>
      </c>
    </row>
    <row r="2742" ht="15.75" customHeight="1">
      <c r="A2742" s="8">
        <v>45687.0</v>
      </c>
      <c r="B2742" s="9" t="s">
        <v>6398</v>
      </c>
      <c r="C2742" s="9" t="s">
        <v>6399</v>
      </c>
      <c r="D2742" s="15">
        <v>8.1997926112E10</v>
      </c>
      <c r="E2742" s="9" t="s">
        <v>13936</v>
      </c>
      <c r="F2742" s="9" t="s">
        <v>13948</v>
      </c>
      <c r="G2742" s="9" t="s">
        <v>13926</v>
      </c>
      <c r="H2742" s="9" t="s">
        <v>13960</v>
      </c>
      <c r="I2742" s="9" t="s">
        <v>13928</v>
      </c>
      <c r="J2742" s="9" t="s">
        <v>13939</v>
      </c>
      <c r="K2742" s="9" t="s">
        <v>13940</v>
      </c>
      <c r="L2742" s="9" t="s">
        <v>13959</v>
      </c>
      <c r="M2742" s="9" t="s">
        <v>13967</v>
      </c>
      <c r="N2742" s="13" t="s">
        <v>12</v>
      </c>
      <c r="O2742" s="13" t="s">
        <v>14</v>
      </c>
      <c r="P2742" s="13" t="s">
        <v>32</v>
      </c>
      <c r="Q2742" s="13" t="s">
        <v>20</v>
      </c>
      <c r="R2742" s="13" t="s">
        <v>15</v>
      </c>
      <c r="S2742" s="10">
        <f>ROUNDUP(SUM(VLOOKUP(F2742,'Pontuação'!A$2:B$11,2,FALSE),VLOOKUP(E2742,'Pontuação'!C$2:D$11,2,FALSE),VLOOKUP(H2742,'Pontuação'!I$2:J$11,2,FALSE),VLOOKUP(J2742,'Pontuação'!G$2:H$11,2,FALSE),VLOOKUP(L2742,'Pontuação'!M$2:N$13,2,FALSE)),0)</f>
        <v>1532</v>
      </c>
      <c r="T2742" s="11">
        <f t="shared" si="1"/>
        <v>153</v>
      </c>
      <c r="U2742" s="11" t="str">
        <f t="array" ref="U2742">IFERROR(INDEX('Pontuação'!G$13:G$101, MATCH(T2742, 'Pontuação'!F$13:F$101, 0)), "Faixa Indefinida")</f>
        <v>C</v>
      </c>
      <c r="V2742" s="11">
        <f t="shared" si="2"/>
        <v>0</v>
      </c>
      <c r="W2742" s="11">
        <f t="shared" si="3"/>
        <v>0</v>
      </c>
      <c r="X2742" s="11">
        <f t="shared" si="4"/>
        <v>1</v>
      </c>
      <c r="Y2742" s="11">
        <f t="shared" si="5"/>
        <v>0</v>
      </c>
      <c r="Z2742" s="12">
        <f>ROUNDUP(SUM(VLOOKUP(F2742,'Pontuação 3.0'!A$2:B$11,2,FALSE),VLOOKUP(E2742,'Pontuação 3.0'!C$2:D$11,2,FALSE),VLOOKUP(H2742,'Pontuação 3.0'!I$2:J$11,2,FALSE),VLOOKUP(J2742,'Pontuação 3.0'!G$2:H$11,2,FALSE),VLOOKUP(G2742,'Pontuação 3.0'!E$2:F$11,2,FALSE),VLOOKUP(K2742,'Pontuação 3.0'!K$2:L$11,2,FALSE),VLOOKUP(L2742,'Pontuação 3.0'!M$2:N$13,2,FALSE)),0)</f>
        <v>2227</v>
      </c>
      <c r="AA2742" s="12">
        <f t="shared" si="6"/>
        <v>223</v>
      </c>
      <c r="AB2742" s="12" t="str">
        <f t="array" ref="AB2742">IFERROR(INDEX('Pontuação 3.0'!G$13:G$191, MATCH(AA2742, 'Pontuação 3.0'!F$13:F$191, 0)), "Faixa Indefinida")</f>
        <v>B</v>
      </c>
      <c r="AC2742" s="12">
        <f t="shared" si="7"/>
        <v>0</v>
      </c>
      <c r="AD2742" s="12">
        <f t="shared" si="8"/>
        <v>1</v>
      </c>
      <c r="AE2742" s="12">
        <f t="shared" si="9"/>
        <v>0</v>
      </c>
      <c r="AF2742" s="12">
        <f t="shared" si="10"/>
        <v>0</v>
      </c>
    </row>
    <row r="2743" ht="15.75" customHeight="1">
      <c r="A2743" s="8">
        <v>45687.0</v>
      </c>
      <c r="B2743" s="9" t="s">
        <v>6400</v>
      </c>
      <c r="C2743" s="9" t="s">
        <v>6401</v>
      </c>
      <c r="D2743" s="15">
        <v>1.1959230551E10</v>
      </c>
      <c r="E2743" s="9" t="s">
        <v>13924</v>
      </c>
      <c r="F2743" s="9" t="s">
        <v>13950</v>
      </c>
      <c r="G2743" s="9" t="s">
        <v>13926</v>
      </c>
      <c r="H2743" s="9" t="s">
        <v>13949</v>
      </c>
      <c r="I2743" s="9" t="s">
        <v>13940</v>
      </c>
      <c r="J2743" s="9" t="s">
        <v>13939</v>
      </c>
      <c r="K2743" s="9" t="s">
        <v>13940</v>
      </c>
      <c r="L2743" s="9" t="s">
        <v>13941</v>
      </c>
      <c r="M2743" s="9" t="s">
        <v>13942</v>
      </c>
      <c r="N2743" s="13" t="s">
        <v>12</v>
      </c>
      <c r="O2743" s="13" t="s">
        <v>14</v>
      </c>
      <c r="P2743" s="13" t="s">
        <v>111</v>
      </c>
      <c r="Q2743" s="13" t="s">
        <v>20</v>
      </c>
      <c r="R2743" s="13" t="s">
        <v>15</v>
      </c>
      <c r="S2743" s="10">
        <f>ROUNDUP(SUM(VLOOKUP(F2743,'Pontuação'!A$2:B$11,2,FALSE),VLOOKUP(E2743,'Pontuação'!C$2:D$11,2,FALSE),VLOOKUP(H2743,'Pontuação'!I$2:J$11,2,FALSE),VLOOKUP(J2743,'Pontuação'!G$2:H$11,2,FALSE),VLOOKUP(L2743,'Pontuação'!M$2:N$13,2,FALSE)),0)</f>
        <v>1748</v>
      </c>
      <c r="T2743" s="11">
        <f t="shared" si="1"/>
        <v>175</v>
      </c>
      <c r="U2743" s="11" t="str">
        <f t="array" ref="U2743">IFERROR(INDEX('Pontuação'!G$13:G$101, MATCH(T2743, 'Pontuação'!F$13:F$101, 0)), "Faixa Indefinida")</f>
        <v>B</v>
      </c>
      <c r="V2743" s="11">
        <f t="shared" si="2"/>
        <v>0</v>
      </c>
      <c r="W2743" s="11">
        <f t="shared" si="3"/>
        <v>1</v>
      </c>
      <c r="X2743" s="11">
        <f t="shared" si="4"/>
        <v>0</v>
      </c>
      <c r="Y2743" s="11">
        <f t="shared" si="5"/>
        <v>0</v>
      </c>
      <c r="Z2743" s="12">
        <f>ROUNDUP(SUM(VLOOKUP(F2743,'Pontuação 3.0'!A$2:B$11,2,FALSE),VLOOKUP(E2743,'Pontuação 3.0'!C$2:D$11,2,FALSE),VLOOKUP(H2743,'Pontuação 3.0'!I$2:J$11,2,FALSE),VLOOKUP(J2743,'Pontuação 3.0'!G$2:H$11,2,FALSE),VLOOKUP(G2743,'Pontuação 3.0'!E$2:F$11,2,FALSE),VLOOKUP(K2743,'Pontuação 3.0'!K$2:L$11,2,FALSE),VLOOKUP(L2743,'Pontuação 3.0'!M$2:N$13,2,FALSE)),0)</f>
        <v>2309</v>
      </c>
      <c r="AA2743" s="12">
        <f t="shared" si="6"/>
        <v>231</v>
      </c>
      <c r="AB2743" s="12" t="str">
        <f t="array" ref="AB2743">IFERROR(INDEX('Pontuação 3.0'!G$13:G$191, MATCH(AA2743, 'Pontuação 3.0'!F$13:F$191, 0)), "Faixa Indefinida")</f>
        <v>B</v>
      </c>
      <c r="AC2743" s="12">
        <f t="shared" si="7"/>
        <v>0</v>
      </c>
      <c r="AD2743" s="12">
        <f t="shared" si="8"/>
        <v>1</v>
      </c>
      <c r="AE2743" s="12">
        <f t="shared" si="9"/>
        <v>0</v>
      </c>
      <c r="AF2743" s="12">
        <f t="shared" si="10"/>
        <v>0</v>
      </c>
    </row>
    <row r="2744" ht="15.75" customHeight="1">
      <c r="A2744" s="8">
        <v>45687.0</v>
      </c>
      <c r="B2744" s="9" t="s">
        <v>6402</v>
      </c>
      <c r="C2744" s="9" t="s">
        <v>6403</v>
      </c>
      <c r="D2744" s="15">
        <v>1.1947931212E10</v>
      </c>
      <c r="E2744" s="9" t="s">
        <v>13936</v>
      </c>
      <c r="F2744" s="9" t="s">
        <v>13948</v>
      </c>
      <c r="G2744" s="9" t="s">
        <v>13957</v>
      </c>
      <c r="H2744" s="9" t="s">
        <v>13960</v>
      </c>
      <c r="I2744" s="9" t="s">
        <v>13928</v>
      </c>
      <c r="J2744" s="9" t="s">
        <v>13929</v>
      </c>
      <c r="K2744" s="9" t="s">
        <v>13940</v>
      </c>
      <c r="L2744" s="9" t="s">
        <v>13931</v>
      </c>
      <c r="M2744" s="9" t="s">
        <v>13946</v>
      </c>
      <c r="N2744" s="13" t="s">
        <v>12</v>
      </c>
      <c r="O2744" s="13" t="s">
        <v>14</v>
      </c>
      <c r="P2744" s="13" t="s">
        <v>32</v>
      </c>
      <c r="Q2744" s="13" t="s">
        <v>20</v>
      </c>
      <c r="R2744" s="13" t="s">
        <v>15</v>
      </c>
      <c r="S2744" s="10">
        <f>ROUNDUP(SUM(VLOOKUP(F2744,'Pontuação'!A$2:B$11,2,FALSE),VLOOKUP(E2744,'Pontuação'!C$2:D$11,2,FALSE),VLOOKUP(H2744,'Pontuação'!I$2:J$11,2,FALSE),VLOOKUP(J2744,'Pontuação'!G$2:H$11,2,FALSE),VLOOKUP(L2744,'Pontuação'!M$2:N$13,2,FALSE)),0)</f>
        <v>1357</v>
      </c>
      <c r="T2744" s="11">
        <f t="shared" si="1"/>
        <v>136</v>
      </c>
      <c r="U2744" s="11" t="str">
        <f t="array" ref="U2744">IFERROR(INDEX('Pontuação'!G$13:G$101, MATCH(T2744, 'Pontuação'!F$13:F$101, 0)), "Faixa Indefinida")</f>
        <v>D</v>
      </c>
      <c r="V2744" s="11">
        <f t="shared" si="2"/>
        <v>0</v>
      </c>
      <c r="W2744" s="11">
        <f t="shared" si="3"/>
        <v>0</v>
      </c>
      <c r="X2744" s="11">
        <f t="shared" si="4"/>
        <v>0</v>
      </c>
      <c r="Y2744" s="11">
        <f t="shared" si="5"/>
        <v>1</v>
      </c>
      <c r="Z2744" s="12">
        <f>ROUNDUP(SUM(VLOOKUP(F2744,'Pontuação 3.0'!A$2:B$11,2,FALSE),VLOOKUP(E2744,'Pontuação 3.0'!C$2:D$11,2,FALSE),VLOOKUP(H2744,'Pontuação 3.0'!I$2:J$11,2,FALSE),VLOOKUP(J2744,'Pontuação 3.0'!G$2:H$11,2,FALSE),VLOOKUP(G2744,'Pontuação 3.0'!E$2:F$11,2,FALSE),VLOOKUP(K2744,'Pontuação 3.0'!K$2:L$11,2,FALSE),VLOOKUP(L2744,'Pontuação 3.0'!M$2:N$13,2,FALSE)),0)</f>
        <v>1731</v>
      </c>
      <c r="AA2744" s="12">
        <f t="shared" si="6"/>
        <v>173</v>
      </c>
      <c r="AB2744" s="12" t="str">
        <f t="array" ref="AB2744">IFERROR(INDEX('Pontuação 3.0'!G$13:G$191, MATCH(AA2744, 'Pontuação 3.0'!F$13:F$191, 0)), "Faixa Indefinida")</f>
        <v>D</v>
      </c>
      <c r="AC2744" s="12">
        <f t="shared" si="7"/>
        <v>0</v>
      </c>
      <c r="AD2744" s="12">
        <f t="shared" si="8"/>
        <v>0</v>
      </c>
      <c r="AE2744" s="12">
        <f t="shared" si="9"/>
        <v>0</v>
      </c>
      <c r="AF2744" s="12">
        <f t="shared" si="10"/>
        <v>1</v>
      </c>
    </row>
    <row r="2745" ht="15.75" customHeight="1">
      <c r="A2745" s="8">
        <v>45687.0</v>
      </c>
      <c r="B2745" s="9" t="s">
        <v>6404</v>
      </c>
      <c r="C2745" s="9" t="s">
        <v>6405</v>
      </c>
      <c r="D2745" s="15">
        <v>8.3993714447E10</v>
      </c>
      <c r="E2745" s="9" t="s">
        <v>13924</v>
      </c>
      <c r="F2745" s="9" t="s">
        <v>13950</v>
      </c>
      <c r="G2745" s="9" t="s">
        <v>13944</v>
      </c>
      <c r="H2745" s="9" t="s">
        <v>13951</v>
      </c>
      <c r="I2745" s="9" t="s">
        <v>13928</v>
      </c>
      <c r="J2745" s="9" t="s">
        <v>13929</v>
      </c>
      <c r="K2745" s="9" t="s">
        <v>13940</v>
      </c>
      <c r="L2745" s="9" t="s">
        <v>13931</v>
      </c>
      <c r="M2745" s="9" t="s">
        <v>13967</v>
      </c>
      <c r="N2745" s="13" t="s">
        <v>12</v>
      </c>
      <c r="O2745" s="13" t="s">
        <v>14</v>
      </c>
      <c r="P2745" s="13" t="s">
        <v>111</v>
      </c>
      <c r="Q2745" s="13" t="s">
        <v>20</v>
      </c>
      <c r="R2745" s="13" t="s">
        <v>15</v>
      </c>
      <c r="S2745" s="10">
        <f>ROUNDUP(SUM(VLOOKUP(F2745,'Pontuação'!A$2:B$11,2,FALSE),VLOOKUP(E2745,'Pontuação'!C$2:D$11,2,FALSE),VLOOKUP(H2745,'Pontuação'!I$2:J$11,2,FALSE),VLOOKUP(J2745,'Pontuação'!G$2:H$11,2,FALSE),VLOOKUP(L2745,'Pontuação'!M$2:N$13,2,FALSE)),0)</f>
        <v>1557</v>
      </c>
      <c r="T2745" s="11">
        <f t="shared" si="1"/>
        <v>156</v>
      </c>
      <c r="U2745" s="11" t="str">
        <f t="array" ref="U2745">IFERROR(INDEX('Pontuação'!G$13:G$101, MATCH(T2745, 'Pontuação'!F$13:F$101, 0)), "Faixa Indefinida")</f>
        <v>C</v>
      </c>
      <c r="V2745" s="11">
        <f t="shared" si="2"/>
        <v>0</v>
      </c>
      <c r="W2745" s="11">
        <f t="shared" si="3"/>
        <v>0</v>
      </c>
      <c r="X2745" s="11">
        <f t="shared" si="4"/>
        <v>1</v>
      </c>
      <c r="Y2745" s="11">
        <f t="shared" si="5"/>
        <v>0</v>
      </c>
      <c r="Z2745" s="12">
        <f>ROUNDUP(SUM(VLOOKUP(F2745,'Pontuação 3.0'!A$2:B$11,2,FALSE),VLOOKUP(E2745,'Pontuação 3.0'!C$2:D$11,2,FALSE),VLOOKUP(H2745,'Pontuação 3.0'!I$2:J$11,2,FALSE),VLOOKUP(J2745,'Pontuação 3.0'!G$2:H$11,2,FALSE),VLOOKUP(G2745,'Pontuação 3.0'!E$2:F$11,2,FALSE),VLOOKUP(K2745,'Pontuação 3.0'!K$2:L$11,2,FALSE),VLOOKUP(L2745,'Pontuação 3.0'!M$2:N$13,2,FALSE)),0)</f>
        <v>1952</v>
      </c>
      <c r="AA2745" s="12">
        <f t="shared" si="6"/>
        <v>195</v>
      </c>
      <c r="AB2745" s="12" t="str">
        <f t="array" ref="AB2745">IFERROR(INDEX('Pontuação 3.0'!G$13:G$191, MATCH(AA2745, 'Pontuação 3.0'!F$13:F$191, 0)), "Faixa Indefinida")</f>
        <v>C</v>
      </c>
      <c r="AC2745" s="12">
        <f t="shared" si="7"/>
        <v>0</v>
      </c>
      <c r="AD2745" s="12">
        <f t="shared" si="8"/>
        <v>0</v>
      </c>
      <c r="AE2745" s="12">
        <f t="shared" si="9"/>
        <v>1</v>
      </c>
      <c r="AF2745" s="12">
        <f t="shared" si="10"/>
        <v>0</v>
      </c>
    </row>
    <row r="2746" ht="15.75" customHeight="1">
      <c r="A2746" s="8">
        <v>45687.0</v>
      </c>
      <c r="B2746" s="9" t="s">
        <v>6406</v>
      </c>
      <c r="C2746" s="9" t="s">
        <v>6407</v>
      </c>
      <c r="D2746" s="15">
        <v>1.2982977602E10</v>
      </c>
      <c r="E2746" s="9" t="s">
        <v>13936</v>
      </c>
      <c r="F2746" s="9" t="s">
        <v>13953</v>
      </c>
      <c r="G2746" s="9" t="s">
        <v>13926</v>
      </c>
      <c r="H2746" s="9" t="s">
        <v>13949</v>
      </c>
      <c r="I2746" s="9" t="s">
        <v>13940</v>
      </c>
      <c r="J2746" s="9" t="s">
        <v>13929</v>
      </c>
      <c r="K2746" s="9" t="s">
        <v>13940</v>
      </c>
      <c r="L2746" s="9" t="s">
        <v>13959</v>
      </c>
      <c r="M2746" s="9" t="s">
        <v>13942</v>
      </c>
      <c r="N2746" s="13" t="s">
        <v>12</v>
      </c>
      <c r="O2746" s="13" t="s">
        <v>14</v>
      </c>
      <c r="P2746" s="13" t="s">
        <v>27</v>
      </c>
      <c r="Q2746" s="13" t="s">
        <v>48</v>
      </c>
      <c r="R2746" s="13" t="s">
        <v>15</v>
      </c>
      <c r="S2746" s="10">
        <f>ROUNDUP(SUM(VLOOKUP(F2746,'Pontuação'!A$2:B$11,2,FALSE),VLOOKUP(E2746,'Pontuação'!C$2:D$11,2,FALSE),VLOOKUP(H2746,'Pontuação'!I$2:J$11,2,FALSE),VLOOKUP(J2746,'Pontuação'!G$2:H$11,2,FALSE),VLOOKUP(L2746,'Pontuação'!M$2:N$13,2,FALSE)),0)</f>
        <v>1670</v>
      </c>
      <c r="T2746" s="11">
        <f t="shared" si="1"/>
        <v>167</v>
      </c>
      <c r="U2746" s="11" t="str">
        <f t="array" ref="U2746">IFERROR(INDEX('Pontuação'!G$13:G$101, MATCH(T2746, 'Pontuação'!F$13:F$101, 0)), "Faixa Indefinida")</f>
        <v>B</v>
      </c>
      <c r="V2746" s="11">
        <f t="shared" si="2"/>
        <v>0</v>
      </c>
      <c r="W2746" s="11">
        <f t="shared" si="3"/>
        <v>1</v>
      </c>
      <c r="X2746" s="11">
        <f t="shared" si="4"/>
        <v>0</v>
      </c>
      <c r="Y2746" s="11">
        <f t="shared" si="5"/>
        <v>0</v>
      </c>
      <c r="Z2746" s="12">
        <f>ROUNDUP(SUM(VLOOKUP(F2746,'Pontuação 3.0'!A$2:B$11,2,FALSE),VLOOKUP(E2746,'Pontuação 3.0'!C$2:D$11,2,FALSE),VLOOKUP(H2746,'Pontuação 3.0'!I$2:J$11,2,FALSE),VLOOKUP(J2746,'Pontuação 3.0'!G$2:H$11,2,FALSE),VLOOKUP(G2746,'Pontuação 3.0'!E$2:F$11,2,FALSE),VLOOKUP(K2746,'Pontuação 3.0'!K$2:L$11,2,FALSE),VLOOKUP(L2746,'Pontuação 3.0'!M$2:N$13,2,FALSE)),0)</f>
        <v>2388</v>
      </c>
      <c r="AA2746" s="12">
        <f t="shared" si="6"/>
        <v>239</v>
      </c>
      <c r="AB2746" s="12" t="str">
        <f t="array" ref="AB2746">IFERROR(INDEX('Pontuação 3.0'!G$13:G$191, MATCH(AA2746, 'Pontuação 3.0'!F$13:F$191, 0)), "Faixa Indefinida")</f>
        <v>A</v>
      </c>
      <c r="AC2746" s="12">
        <f t="shared" si="7"/>
        <v>1</v>
      </c>
      <c r="AD2746" s="12">
        <f t="shared" si="8"/>
        <v>0</v>
      </c>
      <c r="AE2746" s="12">
        <f t="shared" si="9"/>
        <v>0</v>
      </c>
      <c r="AF2746" s="12">
        <f t="shared" si="10"/>
        <v>0</v>
      </c>
    </row>
    <row r="2747" ht="15.75" customHeight="1">
      <c r="A2747" s="8">
        <v>45687.0</v>
      </c>
      <c r="B2747" s="9" t="s">
        <v>6408</v>
      </c>
      <c r="C2747" s="9" t="s">
        <v>6409</v>
      </c>
      <c r="D2747" s="14" t="s">
        <v>14098</v>
      </c>
      <c r="E2747" s="9" t="s">
        <v>13924</v>
      </c>
      <c r="F2747" s="9" t="s">
        <v>13948</v>
      </c>
      <c r="G2747" s="9" t="s">
        <v>13957</v>
      </c>
      <c r="H2747" s="9" t="s">
        <v>13951</v>
      </c>
      <c r="I2747" s="9" t="s">
        <v>13940</v>
      </c>
      <c r="J2747" s="9" t="s">
        <v>13929</v>
      </c>
      <c r="K2747" s="9" t="s">
        <v>13930</v>
      </c>
      <c r="L2747" s="9" t="s">
        <v>13945</v>
      </c>
      <c r="M2747" s="9" t="s">
        <v>13946</v>
      </c>
      <c r="N2747" s="13" t="s">
        <v>12</v>
      </c>
      <c r="O2747" s="13" t="s">
        <v>14</v>
      </c>
      <c r="P2747" s="13" t="s">
        <v>32</v>
      </c>
      <c r="Q2747" s="13" t="s">
        <v>62</v>
      </c>
      <c r="R2747" s="13" t="s">
        <v>65</v>
      </c>
      <c r="S2747" s="10">
        <f>ROUNDUP(SUM(VLOOKUP(F2747,'Pontuação'!A$2:B$11,2,FALSE),VLOOKUP(E2747,'Pontuação'!C$2:D$11,2,FALSE),VLOOKUP(H2747,'Pontuação'!I$2:J$11,2,FALSE),VLOOKUP(J2747,'Pontuação'!G$2:H$11,2,FALSE),VLOOKUP(L2747,'Pontuação'!M$2:N$13,2,FALSE)),0)</f>
        <v>1677</v>
      </c>
      <c r="T2747" s="11">
        <f t="shared" si="1"/>
        <v>168</v>
      </c>
      <c r="U2747" s="11" t="str">
        <f t="array" ref="U2747">IFERROR(INDEX('Pontuação'!G$13:G$101, MATCH(T2747, 'Pontuação'!F$13:F$101, 0)), "Faixa Indefinida")</f>
        <v>B</v>
      </c>
      <c r="V2747" s="11">
        <f t="shared" si="2"/>
        <v>0</v>
      </c>
      <c r="W2747" s="11">
        <f t="shared" si="3"/>
        <v>1</v>
      </c>
      <c r="X2747" s="11">
        <f t="shared" si="4"/>
        <v>0</v>
      </c>
      <c r="Y2747" s="11">
        <f t="shared" si="5"/>
        <v>0</v>
      </c>
      <c r="Z2747" s="12">
        <f>ROUNDUP(SUM(VLOOKUP(F2747,'Pontuação 3.0'!A$2:B$11,2,FALSE),VLOOKUP(E2747,'Pontuação 3.0'!C$2:D$11,2,FALSE),VLOOKUP(H2747,'Pontuação 3.0'!I$2:J$11,2,FALSE),VLOOKUP(J2747,'Pontuação 3.0'!G$2:H$11,2,FALSE),VLOOKUP(G2747,'Pontuação 3.0'!E$2:F$11,2,FALSE),VLOOKUP(K2747,'Pontuação 3.0'!K$2:L$11,2,FALSE),VLOOKUP(L2747,'Pontuação 3.0'!M$2:N$13,2,FALSE)),0)</f>
        <v>2156</v>
      </c>
      <c r="AA2747" s="12">
        <f t="shared" si="6"/>
        <v>216</v>
      </c>
      <c r="AB2747" s="12" t="str">
        <f t="array" ref="AB2747">IFERROR(INDEX('Pontuação 3.0'!G$13:G$191, MATCH(AA2747, 'Pontuação 3.0'!F$13:F$191, 0)), "Faixa Indefinida")</f>
        <v>B</v>
      </c>
      <c r="AC2747" s="12">
        <f t="shared" si="7"/>
        <v>0</v>
      </c>
      <c r="AD2747" s="12">
        <f t="shared" si="8"/>
        <v>1</v>
      </c>
      <c r="AE2747" s="12">
        <f t="shared" si="9"/>
        <v>0</v>
      </c>
      <c r="AF2747" s="12">
        <f t="shared" si="10"/>
        <v>0</v>
      </c>
    </row>
    <row r="2748" ht="15.75" customHeight="1">
      <c r="A2748" s="8">
        <v>45687.0</v>
      </c>
      <c r="B2748" s="9" t="s">
        <v>6412</v>
      </c>
      <c r="C2748" s="9" t="s">
        <v>6413</v>
      </c>
      <c r="D2748" s="9" t="s">
        <v>6414</v>
      </c>
      <c r="E2748" s="9" t="s">
        <v>13936</v>
      </c>
      <c r="F2748" s="9" t="s">
        <v>13950</v>
      </c>
      <c r="G2748" s="9" t="s">
        <v>13926</v>
      </c>
      <c r="H2748" s="9" t="s">
        <v>13938</v>
      </c>
      <c r="I2748" s="9" t="s">
        <v>13928</v>
      </c>
      <c r="J2748" s="9" t="s">
        <v>13929</v>
      </c>
      <c r="K2748" s="9" t="s">
        <v>13940</v>
      </c>
      <c r="L2748" s="9" t="s">
        <v>13931</v>
      </c>
      <c r="M2748" s="9" t="s">
        <v>13967</v>
      </c>
      <c r="N2748" s="13" t="s">
        <v>12</v>
      </c>
      <c r="O2748" s="13" t="s">
        <v>14</v>
      </c>
      <c r="P2748" s="13" t="s">
        <v>47</v>
      </c>
      <c r="Q2748" s="13" t="s">
        <v>20</v>
      </c>
      <c r="R2748" s="13" t="s">
        <v>15</v>
      </c>
      <c r="S2748" s="10">
        <f>ROUNDUP(SUM(VLOOKUP(F2748,'Pontuação'!A$2:B$11,2,FALSE),VLOOKUP(E2748,'Pontuação'!C$2:D$11,2,FALSE),VLOOKUP(H2748,'Pontuação'!I$2:J$11,2,FALSE),VLOOKUP(J2748,'Pontuação'!G$2:H$11,2,FALSE),VLOOKUP(L2748,'Pontuação'!M$2:N$13,2,FALSE)),0)</f>
        <v>1579</v>
      </c>
      <c r="T2748" s="11">
        <f t="shared" si="1"/>
        <v>158</v>
      </c>
      <c r="U2748" s="11" t="str">
        <f t="array" ref="U2748">IFERROR(INDEX('Pontuação'!G$13:G$101, MATCH(T2748, 'Pontuação'!F$13:F$101, 0)), "Faixa Indefinida")</f>
        <v>C</v>
      </c>
      <c r="V2748" s="11">
        <f t="shared" si="2"/>
        <v>0</v>
      </c>
      <c r="W2748" s="11">
        <f t="shared" si="3"/>
        <v>0</v>
      </c>
      <c r="X2748" s="11">
        <f t="shared" si="4"/>
        <v>1</v>
      </c>
      <c r="Y2748" s="11">
        <f t="shared" si="5"/>
        <v>0</v>
      </c>
      <c r="Z2748" s="12">
        <f>ROUNDUP(SUM(VLOOKUP(F2748,'Pontuação 3.0'!A$2:B$11,2,FALSE),VLOOKUP(E2748,'Pontuação 3.0'!C$2:D$11,2,FALSE),VLOOKUP(H2748,'Pontuação 3.0'!I$2:J$11,2,FALSE),VLOOKUP(J2748,'Pontuação 3.0'!G$2:H$11,2,FALSE),VLOOKUP(G2748,'Pontuação 3.0'!E$2:F$11,2,FALSE),VLOOKUP(K2748,'Pontuação 3.0'!K$2:L$11,2,FALSE),VLOOKUP(L2748,'Pontuação 3.0'!M$2:N$13,2,FALSE)),0)</f>
        <v>2058</v>
      </c>
      <c r="AA2748" s="12">
        <f t="shared" si="6"/>
        <v>206</v>
      </c>
      <c r="AB2748" s="12" t="str">
        <f t="array" ref="AB2748">IFERROR(INDEX('Pontuação 3.0'!G$13:G$191, MATCH(AA2748, 'Pontuação 3.0'!F$13:F$191, 0)), "Faixa Indefinida")</f>
        <v>C</v>
      </c>
      <c r="AC2748" s="12">
        <f t="shared" si="7"/>
        <v>0</v>
      </c>
      <c r="AD2748" s="12">
        <f t="shared" si="8"/>
        <v>0</v>
      </c>
      <c r="AE2748" s="12">
        <f t="shared" si="9"/>
        <v>1</v>
      </c>
      <c r="AF2748" s="12">
        <f t="shared" si="10"/>
        <v>0</v>
      </c>
    </row>
    <row r="2749" ht="15.75" customHeight="1">
      <c r="A2749" s="8">
        <v>45687.0</v>
      </c>
      <c r="B2749" s="9" t="s">
        <v>6417</v>
      </c>
      <c r="C2749" s="9" t="s">
        <v>6418</v>
      </c>
      <c r="D2749" s="15">
        <v>4.3998456171E10</v>
      </c>
      <c r="E2749" s="9" t="s">
        <v>13936</v>
      </c>
      <c r="F2749" s="9" t="s">
        <v>13950</v>
      </c>
      <c r="G2749" s="9" t="s">
        <v>13944</v>
      </c>
      <c r="H2749" s="9" t="s">
        <v>13938</v>
      </c>
      <c r="I2749" s="9" t="s">
        <v>13940</v>
      </c>
      <c r="J2749" s="9" t="s">
        <v>13929</v>
      </c>
      <c r="K2749" s="9" t="s">
        <v>13940</v>
      </c>
      <c r="L2749" s="9" t="s">
        <v>13945</v>
      </c>
      <c r="M2749" s="9" t="s">
        <v>13952</v>
      </c>
      <c r="N2749" s="13" t="s">
        <v>12</v>
      </c>
      <c r="O2749" s="13" t="s">
        <v>14</v>
      </c>
      <c r="P2749" s="13" t="s">
        <v>32</v>
      </c>
      <c r="Q2749" s="13" t="s">
        <v>20</v>
      </c>
      <c r="R2749" s="13" t="s">
        <v>15</v>
      </c>
      <c r="S2749" s="10">
        <f>ROUNDUP(SUM(VLOOKUP(F2749,'Pontuação'!A$2:B$11,2,FALSE),VLOOKUP(E2749,'Pontuação'!C$2:D$11,2,FALSE),VLOOKUP(H2749,'Pontuação'!I$2:J$11,2,FALSE),VLOOKUP(J2749,'Pontuação'!G$2:H$11,2,FALSE),VLOOKUP(L2749,'Pontuação'!M$2:N$13,2,FALSE)),0)</f>
        <v>1711</v>
      </c>
      <c r="T2749" s="11">
        <f t="shared" si="1"/>
        <v>171</v>
      </c>
      <c r="U2749" s="11" t="str">
        <f t="array" ref="U2749">IFERROR(INDEX('Pontuação'!G$13:G$101, MATCH(T2749, 'Pontuação'!F$13:F$101, 0)), "Faixa Indefinida")</f>
        <v>B</v>
      </c>
      <c r="V2749" s="11">
        <f t="shared" si="2"/>
        <v>0</v>
      </c>
      <c r="W2749" s="11">
        <f t="shared" si="3"/>
        <v>1</v>
      </c>
      <c r="X2749" s="11">
        <f t="shared" si="4"/>
        <v>0</v>
      </c>
      <c r="Y2749" s="11">
        <f t="shared" si="5"/>
        <v>0</v>
      </c>
      <c r="Z2749" s="12">
        <f>ROUNDUP(SUM(VLOOKUP(F2749,'Pontuação 3.0'!A$2:B$11,2,FALSE),VLOOKUP(E2749,'Pontuação 3.0'!C$2:D$11,2,FALSE),VLOOKUP(H2749,'Pontuação 3.0'!I$2:J$11,2,FALSE),VLOOKUP(J2749,'Pontuação 3.0'!G$2:H$11,2,FALSE),VLOOKUP(G2749,'Pontuação 3.0'!E$2:F$11,2,FALSE),VLOOKUP(K2749,'Pontuação 3.0'!K$2:L$11,2,FALSE),VLOOKUP(L2749,'Pontuação 3.0'!M$2:N$13,2,FALSE)),0)</f>
        <v>2004</v>
      </c>
      <c r="AA2749" s="12">
        <f t="shared" si="6"/>
        <v>200</v>
      </c>
      <c r="AB2749" s="12" t="str">
        <f t="array" ref="AB2749">IFERROR(INDEX('Pontuação 3.0'!G$13:G$191, MATCH(AA2749, 'Pontuação 3.0'!F$13:F$191, 0)), "Faixa Indefinida")</f>
        <v>C</v>
      </c>
      <c r="AC2749" s="12">
        <f t="shared" si="7"/>
        <v>0</v>
      </c>
      <c r="AD2749" s="12">
        <f t="shared" si="8"/>
        <v>0</v>
      </c>
      <c r="AE2749" s="12">
        <f t="shared" si="9"/>
        <v>1</v>
      </c>
      <c r="AF2749" s="12">
        <f t="shared" si="10"/>
        <v>0</v>
      </c>
    </row>
    <row r="2750" ht="15.75" customHeight="1">
      <c r="A2750" s="8">
        <v>45687.0</v>
      </c>
      <c r="B2750" s="9" t="s">
        <v>6410</v>
      </c>
      <c r="C2750" s="9" t="s">
        <v>6411</v>
      </c>
      <c r="D2750" s="15">
        <v>2.1990998733E10</v>
      </c>
      <c r="E2750" s="9" t="s">
        <v>13936</v>
      </c>
      <c r="F2750" s="9" t="s">
        <v>13925</v>
      </c>
      <c r="G2750" s="9" t="s">
        <v>13961</v>
      </c>
      <c r="H2750" s="9" t="s">
        <v>13927</v>
      </c>
      <c r="I2750" s="9" t="s">
        <v>13940</v>
      </c>
      <c r="J2750" s="9" t="s">
        <v>13956</v>
      </c>
      <c r="K2750" s="9" t="s">
        <v>13940</v>
      </c>
      <c r="L2750" s="9" t="s">
        <v>13945</v>
      </c>
      <c r="M2750" s="9" t="s">
        <v>13952</v>
      </c>
      <c r="N2750" s="13" t="s">
        <v>12</v>
      </c>
      <c r="O2750" s="13" t="s">
        <v>14</v>
      </c>
      <c r="P2750" s="13" t="s">
        <v>333</v>
      </c>
      <c r="Q2750" s="13" t="s">
        <v>77</v>
      </c>
      <c r="R2750" s="13" t="s">
        <v>15</v>
      </c>
      <c r="S2750" s="10">
        <f>ROUNDUP(SUM(VLOOKUP(F2750,'Pontuação'!A$2:B$11,2,FALSE),VLOOKUP(E2750,'Pontuação'!C$2:D$11,2,FALSE),VLOOKUP(H2750,'Pontuação'!I$2:J$11,2,FALSE),VLOOKUP(J2750,'Pontuação'!G$2:H$11,2,FALSE),VLOOKUP(L2750,'Pontuação'!M$2:N$13,2,FALSE)),0)</f>
        <v>1604</v>
      </c>
      <c r="T2750" s="11">
        <f t="shared" si="1"/>
        <v>160</v>
      </c>
      <c r="U2750" s="11" t="str">
        <f t="array" ref="U2750">IFERROR(INDEX('Pontuação'!G$13:G$101, MATCH(T2750, 'Pontuação'!F$13:F$101, 0)), "Faixa Indefinida")</f>
        <v>C</v>
      </c>
      <c r="V2750" s="11">
        <f t="shared" si="2"/>
        <v>0</v>
      </c>
      <c r="W2750" s="11">
        <f t="shared" si="3"/>
        <v>0</v>
      </c>
      <c r="X2750" s="11">
        <f t="shared" si="4"/>
        <v>1</v>
      </c>
      <c r="Y2750" s="11">
        <f t="shared" si="5"/>
        <v>0</v>
      </c>
      <c r="Z2750" s="12">
        <f>ROUNDUP(SUM(VLOOKUP(F2750,'Pontuação 3.0'!A$2:B$11,2,FALSE),VLOOKUP(E2750,'Pontuação 3.0'!C$2:D$11,2,FALSE),VLOOKUP(H2750,'Pontuação 3.0'!I$2:J$11,2,FALSE),VLOOKUP(J2750,'Pontuação 3.0'!G$2:H$11,2,FALSE),VLOOKUP(G2750,'Pontuação 3.0'!E$2:F$11,2,FALSE),VLOOKUP(K2750,'Pontuação 3.0'!K$2:L$11,2,FALSE),VLOOKUP(L2750,'Pontuação 3.0'!M$2:N$13,2,FALSE)),0)</f>
        <v>2080</v>
      </c>
      <c r="AA2750" s="12">
        <f t="shared" si="6"/>
        <v>208</v>
      </c>
      <c r="AB2750" s="12" t="str">
        <f t="array" ref="AB2750">IFERROR(INDEX('Pontuação 3.0'!G$13:G$191, MATCH(AA2750, 'Pontuação 3.0'!F$13:F$191, 0)), "Faixa Indefinida")</f>
        <v>C</v>
      </c>
      <c r="AC2750" s="12">
        <f t="shared" si="7"/>
        <v>0</v>
      </c>
      <c r="AD2750" s="12">
        <f t="shared" si="8"/>
        <v>0</v>
      </c>
      <c r="AE2750" s="12">
        <f t="shared" si="9"/>
        <v>1</v>
      </c>
      <c r="AF2750" s="12">
        <f t="shared" si="10"/>
        <v>0</v>
      </c>
    </row>
    <row r="2751" ht="15.75" customHeight="1">
      <c r="A2751" s="8">
        <v>45687.0</v>
      </c>
      <c r="B2751" s="9" t="s">
        <v>6419</v>
      </c>
      <c r="C2751" s="9" t="s">
        <v>6420</v>
      </c>
      <c r="D2751" s="14" t="s">
        <v>14099</v>
      </c>
      <c r="E2751" s="9" t="s">
        <v>13936</v>
      </c>
      <c r="F2751" s="9" t="s">
        <v>13948</v>
      </c>
      <c r="G2751" s="9" t="s">
        <v>13926</v>
      </c>
      <c r="H2751" s="9" t="s">
        <v>13927</v>
      </c>
      <c r="I2751" s="9" t="s">
        <v>13940</v>
      </c>
      <c r="J2751" s="9" t="s">
        <v>13929</v>
      </c>
      <c r="K2751" s="9" t="s">
        <v>13940</v>
      </c>
      <c r="L2751" s="9" t="s">
        <v>13931</v>
      </c>
      <c r="M2751" s="9" t="s">
        <v>13967</v>
      </c>
      <c r="N2751" s="13" t="s">
        <v>12</v>
      </c>
      <c r="O2751" s="13" t="s">
        <v>14</v>
      </c>
      <c r="P2751" s="13" t="s">
        <v>27</v>
      </c>
      <c r="Q2751" s="13" t="s">
        <v>59</v>
      </c>
      <c r="R2751" s="13" t="s">
        <v>65</v>
      </c>
      <c r="S2751" s="10">
        <f>ROUNDUP(SUM(VLOOKUP(F2751,'Pontuação'!A$2:B$11,2,FALSE),VLOOKUP(E2751,'Pontuação'!C$2:D$11,2,FALSE),VLOOKUP(H2751,'Pontuação'!I$2:J$11,2,FALSE),VLOOKUP(J2751,'Pontuação'!G$2:H$11,2,FALSE),VLOOKUP(L2751,'Pontuação'!M$2:N$13,2,FALSE)),0)</f>
        <v>1427</v>
      </c>
      <c r="T2751" s="11">
        <f t="shared" si="1"/>
        <v>143</v>
      </c>
      <c r="U2751" s="11" t="str">
        <f t="array" ref="U2751">IFERROR(INDEX('Pontuação'!G$13:G$101, MATCH(T2751, 'Pontuação'!F$13:F$101, 0)), "Faixa Indefinida")</f>
        <v>D</v>
      </c>
      <c r="V2751" s="11">
        <f t="shared" si="2"/>
        <v>0</v>
      </c>
      <c r="W2751" s="11">
        <f t="shared" si="3"/>
        <v>0</v>
      </c>
      <c r="X2751" s="11">
        <f t="shared" si="4"/>
        <v>0</v>
      </c>
      <c r="Y2751" s="11">
        <f t="shared" si="5"/>
        <v>1</v>
      </c>
      <c r="Z2751" s="12">
        <f>ROUNDUP(SUM(VLOOKUP(F2751,'Pontuação 3.0'!A$2:B$11,2,FALSE),VLOOKUP(E2751,'Pontuação 3.0'!C$2:D$11,2,FALSE),VLOOKUP(H2751,'Pontuação 3.0'!I$2:J$11,2,FALSE),VLOOKUP(J2751,'Pontuação 3.0'!G$2:H$11,2,FALSE),VLOOKUP(G2751,'Pontuação 3.0'!E$2:F$11,2,FALSE),VLOOKUP(K2751,'Pontuação 3.0'!K$2:L$11,2,FALSE),VLOOKUP(L2751,'Pontuação 3.0'!M$2:N$13,2,FALSE)),0)</f>
        <v>1841</v>
      </c>
      <c r="AA2751" s="12">
        <f t="shared" si="6"/>
        <v>184</v>
      </c>
      <c r="AB2751" s="12" t="str">
        <f t="array" ref="AB2751">IFERROR(INDEX('Pontuação 3.0'!G$13:G$191, MATCH(AA2751, 'Pontuação 3.0'!F$13:F$191, 0)), "Faixa Indefinida")</f>
        <v>D</v>
      </c>
      <c r="AC2751" s="12">
        <f t="shared" si="7"/>
        <v>0</v>
      </c>
      <c r="AD2751" s="12">
        <f t="shared" si="8"/>
        <v>0</v>
      </c>
      <c r="AE2751" s="12">
        <f t="shared" si="9"/>
        <v>0</v>
      </c>
      <c r="AF2751" s="12">
        <f t="shared" si="10"/>
        <v>1</v>
      </c>
    </row>
    <row r="2752" ht="15.75" customHeight="1">
      <c r="A2752" s="8">
        <v>45687.0</v>
      </c>
      <c r="B2752" s="9" t="s">
        <v>6415</v>
      </c>
      <c r="C2752" s="9" t="s">
        <v>6416</v>
      </c>
      <c r="D2752" s="15">
        <v>2.1983525904E10</v>
      </c>
      <c r="E2752" s="9" t="s">
        <v>13936</v>
      </c>
      <c r="F2752" s="9" t="s">
        <v>13948</v>
      </c>
      <c r="G2752" s="9" t="s">
        <v>13944</v>
      </c>
      <c r="H2752" s="9" t="s">
        <v>13949</v>
      </c>
      <c r="I2752" s="9" t="s">
        <v>13928</v>
      </c>
      <c r="J2752" s="9" t="s">
        <v>13939</v>
      </c>
      <c r="K2752" s="9" t="s">
        <v>13940</v>
      </c>
      <c r="L2752" s="9" t="s">
        <v>13954</v>
      </c>
      <c r="M2752" s="9" t="s">
        <v>13942</v>
      </c>
      <c r="N2752" s="13" t="s">
        <v>12</v>
      </c>
      <c r="O2752" s="13" t="s">
        <v>14</v>
      </c>
      <c r="P2752" s="13" t="s">
        <v>32</v>
      </c>
      <c r="Q2752" s="13" t="s">
        <v>48</v>
      </c>
      <c r="R2752" s="13" t="s">
        <v>65</v>
      </c>
      <c r="S2752" s="10">
        <f>ROUNDUP(SUM(VLOOKUP(F2752,'Pontuação'!A$2:B$11,2,FALSE),VLOOKUP(E2752,'Pontuação'!C$2:D$11,2,FALSE),VLOOKUP(H2752,'Pontuação'!I$2:J$11,2,FALSE),VLOOKUP(J2752,'Pontuação'!G$2:H$11,2,FALSE),VLOOKUP(L2752,'Pontuação'!M$2:N$13,2,FALSE)),0)</f>
        <v>1651</v>
      </c>
      <c r="T2752" s="11">
        <f t="shared" si="1"/>
        <v>165</v>
      </c>
      <c r="U2752" s="11" t="str">
        <f t="array" ref="U2752">IFERROR(INDEX('Pontuação'!G$13:G$101, MATCH(T2752, 'Pontuação'!F$13:F$101, 0)), "Faixa Indefinida")</f>
        <v>C</v>
      </c>
      <c r="V2752" s="11">
        <f t="shared" si="2"/>
        <v>0</v>
      </c>
      <c r="W2752" s="11">
        <f t="shared" si="3"/>
        <v>0</v>
      </c>
      <c r="X2752" s="11">
        <f t="shared" si="4"/>
        <v>1</v>
      </c>
      <c r="Y2752" s="11">
        <f t="shared" si="5"/>
        <v>0</v>
      </c>
      <c r="Z2752" s="12">
        <f>ROUNDUP(SUM(VLOOKUP(F2752,'Pontuação 3.0'!A$2:B$11,2,FALSE),VLOOKUP(E2752,'Pontuação 3.0'!C$2:D$11,2,FALSE),VLOOKUP(H2752,'Pontuação 3.0'!I$2:J$11,2,FALSE),VLOOKUP(J2752,'Pontuação 3.0'!G$2:H$11,2,FALSE),VLOOKUP(G2752,'Pontuação 3.0'!E$2:F$11,2,FALSE),VLOOKUP(K2752,'Pontuação 3.0'!K$2:L$11,2,FALSE),VLOOKUP(L2752,'Pontuação 3.0'!M$2:N$13,2,FALSE)),0)</f>
        <v>2058</v>
      </c>
      <c r="AA2752" s="12">
        <f t="shared" si="6"/>
        <v>206</v>
      </c>
      <c r="AB2752" s="12" t="str">
        <f t="array" ref="AB2752">IFERROR(INDEX('Pontuação 3.0'!G$13:G$191, MATCH(AA2752, 'Pontuação 3.0'!F$13:F$191, 0)), "Faixa Indefinida")</f>
        <v>C</v>
      </c>
      <c r="AC2752" s="12">
        <f t="shared" si="7"/>
        <v>0</v>
      </c>
      <c r="AD2752" s="12">
        <f t="shared" si="8"/>
        <v>0</v>
      </c>
      <c r="AE2752" s="12">
        <f t="shared" si="9"/>
        <v>1</v>
      </c>
      <c r="AF2752" s="12">
        <f t="shared" si="10"/>
        <v>0</v>
      </c>
    </row>
    <row r="2753" ht="15.75" customHeight="1">
      <c r="A2753" s="8">
        <v>45687.0</v>
      </c>
      <c r="B2753" s="9" t="s">
        <v>6423</v>
      </c>
      <c r="C2753" s="9" t="s">
        <v>6424</v>
      </c>
      <c r="D2753" s="15">
        <v>7.3981370756E10</v>
      </c>
      <c r="E2753" s="9" t="s">
        <v>13936</v>
      </c>
      <c r="F2753" s="9" t="s">
        <v>13950</v>
      </c>
      <c r="G2753" s="9" t="s">
        <v>13926</v>
      </c>
      <c r="H2753" s="9" t="s">
        <v>13951</v>
      </c>
      <c r="I2753" s="9" t="s">
        <v>13928</v>
      </c>
      <c r="J2753" s="9" t="s">
        <v>13929</v>
      </c>
      <c r="K2753" s="9" t="s">
        <v>13940</v>
      </c>
      <c r="L2753" s="9" t="s">
        <v>13931</v>
      </c>
      <c r="M2753" s="9" t="s">
        <v>13952</v>
      </c>
      <c r="N2753" s="13" t="s">
        <v>12</v>
      </c>
      <c r="O2753" s="13" t="s">
        <v>14</v>
      </c>
      <c r="P2753" s="13" t="s">
        <v>13</v>
      </c>
      <c r="Q2753" s="13" t="s">
        <v>20</v>
      </c>
      <c r="R2753" s="13" t="s">
        <v>15</v>
      </c>
      <c r="S2753" s="10">
        <f>ROUNDUP(SUM(VLOOKUP(F2753,'Pontuação'!A$2:B$11,2,FALSE),VLOOKUP(E2753,'Pontuação'!C$2:D$11,2,FALSE),VLOOKUP(H2753,'Pontuação'!I$2:J$11,2,FALSE),VLOOKUP(J2753,'Pontuação'!G$2:H$11,2,FALSE),VLOOKUP(L2753,'Pontuação'!M$2:N$13,2,FALSE)),0)</f>
        <v>1553</v>
      </c>
      <c r="T2753" s="11">
        <f t="shared" si="1"/>
        <v>155</v>
      </c>
      <c r="U2753" s="11" t="str">
        <f t="array" ref="U2753">IFERROR(INDEX('Pontuação'!G$13:G$101, MATCH(T2753, 'Pontuação'!F$13:F$101, 0)), "Faixa Indefinida")</f>
        <v>C</v>
      </c>
      <c r="V2753" s="11">
        <f t="shared" si="2"/>
        <v>0</v>
      </c>
      <c r="W2753" s="11">
        <f t="shared" si="3"/>
        <v>0</v>
      </c>
      <c r="X2753" s="11">
        <f t="shared" si="4"/>
        <v>1</v>
      </c>
      <c r="Y2753" s="11">
        <f t="shared" si="5"/>
        <v>0</v>
      </c>
      <c r="Z2753" s="12">
        <f>ROUNDUP(SUM(VLOOKUP(F2753,'Pontuação 3.0'!A$2:B$11,2,FALSE),VLOOKUP(E2753,'Pontuação 3.0'!C$2:D$11,2,FALSE),VLOOKUP(H2753,'Pontuação 3.0'!I$2:J$11,2,FALSE),VLOOKUP(J2753,'Pontuação 3.0'!G$2:H$11,2,FALSE),VLOOKUP(G2753,'Pontuação 3.0'!E$2:F$11,2,FALSE),VLOOKUP(K2753,'Pontuação 3.0'!K$2:L$11,2,FALSE),VLOOKUP(L2753,'Pontuação 3.0'!M$2:N$13,2,FALSE)),0)</f>
        <v>2122</v>
      </c>
      <c r="AA2753" s="12">
        <f t="shared" si="6"/>
        <v>212</v>
      </c>
      <c r="AB2753" s="12" t="str">
        <f t="array" ref="AB2753">IFERROR(INDEX('Pontuação 3.0'!G$13:G$191, MATCH(AA2753, 'Pontuação 3.0'!F$13:F$191, 0)), "Faixa Indefinida")</f>
        <v>C</v>
      </c>
      <c r="AC2753" s="12">
        <f t="shared" si="7"/>
        <v>0</v>
      </c>
      <c r="AD2753" s="12">
        <f t="shared" si="8"/>
        <v>0</v>
      </c>
      <c r="AE2753" s="12">
        <f t="shared" si="9"/>
        <v>1</v>
      </c>
      <c r="AF2753" s="12">
        <f t="shared" si="10"/>
        <v>0</v>
      </c>
    </row>
    <row r="2754" ht="15.75" customHeight="1">
      <c r="A2754" s="8">
        <v>45687.0</v>
      </c>
      <c r="B2754" s="9" t="s">
        <v>6425</v>
      </c>
      <c r="C2754" s="9" t="s">
        <v>6426</v>
      </c>
      <c r="D2754" s="15">
        <v>1.9989856696E10</v>
      </c>
      <c r="E2754" s="9" t="s">
        <v>13924</v>
      </c>
      <c r="F2754" s="9" t="s">
        <v>13953</v>
      </c>
      <c r="G2754" s="9" t="s">
        <v>13961</v>
      </c>
      <c r="H2754" s="9" t="s">
        <v>13927</v>
      </c>
      <c r="I2754" s="9" t="s">
        <v>13940</v>
      </c>
      <c r="J2754" s="9" t="s">
        <v>13929</v>
      </c>
      <c r="K2754" s="9" t="s">
        <v>13940</v>
      </c>
      <c r="L2754" s="9" t="s">
        <v>13931</v>
      </c>
      <c r="M2754" s="9" t="s">
        <v>13946</v>
      </c>
      <c r="N2754" s="13" t="s">
        <v>12</v>
      </c>
      <c r="O2754" s="13" t="s">
        <v>14</v>
      </c>
      <c r="P2754" s="13" t="s">
        <v>260</v>
      </c>
      <c r="Q2754" s="13" t="s">
        <v>77</v>
      </c>
      <c r="R2754" s="13" t="s">
        <v>15</v>
      </c>
      <c r="S2754" s="10">
        <f>ROUNDUP(SUM(VLOOKUP(F2754,'Pontuação'!A$2:B$11,2,FALSE),VLOOKUP(E2754,'Pontuação'!C$2:D$11,2,FALSE),VLOOKUP(H2754,'Pontuação'!I$2:J$11,2,FALSE),VLOOKUP(J2754,'Pontuação'!G$2:H$11,2,FALSE),VLOOKUP(L2754,'Pontuação'!M$2:N$13,2,FALSE)),0)</f>
        <v>1448</v>
      </c>
      <c r="T2754" s="11">
        <f t="shared" si="1"/>
        <v>145</v>
      </c>
      <c r="U2754" s="11" t="str">
        <f t="array" ref="U2754">IFERROR(INDEX('Pontuação'!G$13:G$101, MATCH(T2754, 'Pontuação'!F$13:F$101, 0)), "Faixa Indefinida")</f>
        <v>D</v>
      </c>
      <c r="V2754" s="11">
        <f t="shared" si="2"/>
        <v>0</v>
      </c>
      <c r="W2754" s="11">
        <f t="shared" si="3"/>
        <v>0</v>
      </c>
      <c r="X2754" s="11">
        <f t="shared" si="4"/>
        <v>0</v>
      </c>
      <c r="Y2754" s="11">
        <f t="shared" si="5"/>
        <v>1</v>
      </c>
      <c r="Z2754" s="12">
        <f>ROUNDUP(SUM(VLOOKUP(F2754,'Pontuação 3.0'!A$2:B$11,2,FALSE),VLOOKUP(E2754,'Pontuação 3.0'!C$2:D$11,2,FALSE),VLOOKUP(H2754,'Pontuação 3.0'!I$2:J$11,2,FALSE),VLOOKUP(J2754,'Pontuação 3.0'!G$2:H$11,2,FALSE),VLOOKUP(G2754,'Pontuação 3.0'!E$2:F$11,2,FALSE),VLOOKUP(K2754,'Pontuação 3.0'!K$2:L$11,2,FALSE),VLOOKUP(L2754,'Pontuação 3.0'!M$2:N$13,2,FALSE)),0)</f>
        <v>1822</v>
      </c>
      <c r="AA2754" s="12">
        <f t="shared" si="6"/>
        <v>182</v>
      </c>
      <c r="AB2754" s="12" t="str">
        <f t="array" ref="AB2754">IFERROR(INDEX('Pontuação 3.0'!G$13:G$191, MATCH(AA2754, 'Pontuação 3.0'!F$13:F$191, 0)), "Faixa Indefinida")</f>
        <v>D</v>
      </c>
      <c r="AC2754" s="12">
        <f t="shared" si="7"/>
        <v>0</v>
      </c>
      <c r="AD2754" s="12">
        <f t="shared" si="8"/>
        <v>0</v>
      </c>
      <c r="AE2754" s="12">
        <f t="shared" si="9"/>
        <v>0</v>
      </c>
      <c r="AF2754" s="12">
        <f t="shared" si="10"/>
        <v>1</v>
      </c>
    </row>
    <row r="2755" ht="15.75" customHeight="1">
      <c r="A2755" s="8">
        <v>45687.0</v>
      </c>
      <c r="B2755" s="9" t="s">
        <v>6421</v>
      </c>
      <c r="C2755" s="9" t="s">
        <v>6422</v>
      </c>
      <c r="D2755" s="15">
        <v>1.1958501047E10</v>
      </c>
      <c r="E2755" s="9" t="s">
        <v>13936</v>
      </c>
      <c r="F2755" s="9" t="s">
        <v>13948</v>
      </c>
      <c r="G2755" s="9" t="s">
        <v>13926</v>
      </c>
      <c r="H2755" s="9" t="s">
        <v>13927</v>
      </c>
      <c r="I2755" s="9" t="s">
        <v>13940</v>
      </c>
      <c r="J2755" s="9" t="s">
        <v>13929</v>
      </c>
      <c r="K2755" s="9" t="s">
        <v>13940</v>
      </c>
      <c r="L2755" s="9" t="s">
        <v>13931</v>
      </c>
      <c r="M2755" s="9" t="s">
        <v>13946</v>
      </c>
      <c r="N2755" s="13" t="s">
        <v>12</v>
      </c>
      <c r="O2755" s="13" t="s">
        <v>14</v>
      </c>
      <c r="P2755" s="13" t="s">
        <v>24</v>
      </c>
      <c r="Q2755" s="13" t="s">
        <v>59</v>
      </c>
      <c r="R2755" s="13" t="s">
        <v>65</v>
      </c>
      <c r="S2755" s="10">
        <f>ROUNDUP(SUM(VLOOKUP(F2755,'Pontuação'!A$2:B$11,2,FALSE),VLOOKUP(E2755,'Pontuação'!C$2:D$11,2,FALSE),VLOOKUP(H2755,'Pontuação'!I$2:J$11,2,FALSE),VLOOKUP(J2755,'Pontuação'!G$2:H$11,2,FALSE),VLOOKUP(L2755,'Pontuação'!M$2:N$13,2,FALSE)),0)</f>
        <v>1427</v>
      </c>
      <c r="T2755" s="11">
        <f t="shared" si="1"/>
        <v>143</v>
      </c>
      <c r="U2755" s="11" t="str">
        <f t="array" ref="U2755">IFERROR(INDEX('Pontuação'!G$13:G$101, MATCH(T2755, 'Pontuação'!F$13:F$101, 0)), "Faixa Indefinida")</f>
        <v>D</v>
      </c>
      <c r="V2755" s="11">
        <f t="shared" si="2"/>
        <v>0</v>
      </c>
      <c r="W2755" s="11">
        <f t="shared" si="3"/>
        <v>0</v>
      </c>
      <c r="X2755" s="11">
        <f t="shared" si="4"/>
        <v>0</v>
      </c>
      <c r="Y2755" s="11">
        <f t="shared" si="5"/>
        <v>1</v>
      </c>
      <c r="Z2755" s="12">
        <f>ROUNDUP(SUM(VLOOKUP(F2755,'Pontuação 3.0'!A$2:B$11,2,FALSE),VLOOKUP(E2755,'Pontuação 3.0'!C$2:D$11,2,FALSE),VLOOKUP(H2755,'Pontuação 3.0'!I$2:J$11,2,FALSE),VLOOKUP(J2755,'Pontuação 3.0'!G$2:H$11,2,FALSE),VLOOKUP(G2755,'Pontuação 3.0'!E$2:F$11,2,FALSE),VLOOKUP(K2755,'Pontuação 3.0'!K$2:L$11,2,FALSE),VLOOKUP(L2755,'Pontuação 3.0'!M$2:N$13,2,FALSE)),0)</f>
        <v>1841</v>
      </c>
      <c r="AA2755" s="12">
        <f t="shared" si="6"/>
        <v>184</v>
      </c>
      <c r="AB2755" s="12" t="str">
        <f t="array" ref="AB2755">IFERROR(INDEX('Pontuação 3.0'!G$13:G$191, MATCH(AA2755, 'Pontuação 3.0'!F$13:F$191, 0)), "Faixa Indefinida")</f>
        <v>D</v>
      </c>
      <c r="AC2755" s="12">
        <f t="shared" si="7"/>
        <v>0</v>
      </c>
      <c r="AD2755" s="12">
        <f t="shared" si="8"/>
        <v>0</v>
      </c>
      <c r="AE2755" s="12">
        <f t="shared" si="9"/>
        <v>0</v>
      </c>
      <c r="AF2755" s="12">
        <f t="shared" si="10"/>
        <v>1</v>
      </c>
    </row>
    <row r="2756" ht="15.75" customHeight="1">
      <c r="A2756" s="8">
        <v>45687.0</v>
      </c>
      <c r="B2756" s="9" t="s">
        <v>6427</v>
      </c>
      <c r="C2756" s="9" t="s">
        <v>6428</v>
      </c>
      <c r="D2756" s="15">
        <v>5.1994630207E10</v>
      </c>
      <c r="E2756" s="9" t="s">
        <v>13936</v>
      </c>
      <c r="F2756" s="9" t="s">
        <v>13950</v>
      </c>
      <c r="G2756" s="9" t="s">
        <v>13926</v>
      </c>
      <c r="H2756" s="9" t="s">
        <v>13938</v>
      </c>
      <c r="I2756" s="9" t="s">
        <v>13940</v>
      </c>
      <c r="J2756" s="9" t="s">
        <v>13929</v>
      </c>
      <c r="K2756" s="9" t="s">
        <v>13940</v>
      </c>
      <c r="L2756" s="9" t="s">
        <v>13959</v>
      </c>
      <c r="M2756" s="9" t="s">
        <v>13967</v>
      </c>
      <c r="N2756" s="13" t="s">
        <v>12</v>
      </c>
      <c r="O2756" s="13" t="s">
        <v>14</v>
      </c>
      <c r="P2756" s="13" t="s">
        <v>93</v>
      </c>
      <c r="Q2756" s="13" t="s">
        <v>48</v>
      </c>
      <c r="R2756" s="13" t="s">
        <v>15</v>
      </c>
      <c r="S2756" s="10">
        <f>ROUNDUP(SUM(VLOOKUP(F2756,'Pontuação'!A$2:B$11,2,FALSE),VLOOKUP(E2756,'Pontuação'!C$2:D$11,2,FALSE),VLOOKUP(H2756,'Pontuação'!I$2:J$11,2,FALSE),VLOOKUP(J2756,'Pontuação'!G$2:H$11,2,FALSE),VLOOKUP(L2756,'Pontuação'!M$2:N$13,2,FALSE)),0)</f>
        <v>1649</v>
      </c>
      <c r="T2756" s="11">
        <f t="shared" si="1"/>
        <v>165</v>
      </c>
      <c r="U2756" s="11" t="str">
        <f t="array" ref="U2756">IFERROR(INDEX('Pontuação'!G$13:G$101, MATCH(T2756, 'Pontuação'!F$13:F$101, 0)), "Faixa Indefinida")</f>
        <v>C</v>
      </c>
      <c r="V2756" s="11">
        <f t="shared" si="2"/>
        <v>0</v>
      </c>
      <c r="W2756" s="11">
        <f t="shared" si="3"/>
        <v>0</v>
      </c>
      <c r="X2756" s="11">
        <f t="shared" si="4"/>
        <v>1</v>
      </c>
      <c r="Y2756" s="11">
        <f t="shared" si="5"/>
        <v>0</v>
      </c>
      <c r="Z2756" s="12">
        <f>ROUNDUP(SUM(VLOOKUP(F2756,'Pontuação 3.0'!A$2:B$11,2,FALSE),VLOOKUP(E2756,'Pontuação 3.0'!C$2:D$11,2,FALSE),VLOOKUP(H2756,'Pontuação 3.0'!I$2:J$11,2,FALSE),VLOOKUP(J2756,'Pontuação 3.0'!G$2:H$11,2,FALSE),VLOOKUP(G2756,'Pontuação 3.0'!E$2:F$11,2,FALSE),VLOOKUP(K2756,'Pontuação 3.0'!K$2:L$11,2,FALSE),VLOOKUP(L2756,'Pontuação 3.0'!M$2:N$13,2,FALSE)),0)</f>
        <v>2252</v>
      </c>
      <c r="AA2756" s="12">
        <f t="shared" si="6"/>
        <v>225</v>
      </c>
      <c r="AB2756" s="12" t="str">
        <f t="array" ref="AB2756">IFERROR(INDEX('Pontuação 3.0'!G$13:G$191, MATCH(AA2756, 'Pontuação 3.0'!F$13:F$191, 0)), "Faixa Indefinida")</f>
        <v>B</v>
      </c>
      <c r="AC2756" s="12">
        <f t="shared" si="7"/>
        <v>0</v>
      </c>
      <c r="AD2756" s="12">
        <f t="shared" si="8"/>
        <v>1</v>
      </c>
      <c r="AE2756" s="12">
        <f t="shared" si="9"/>
        <v>0</v>
      </c>
      <c r="AF2756" s="12">
        <f t="shared" si="10"/>
        <v>0</v>
      </c>
    </row>
    <row r="2757" ht="15.75" customHeight="1">
      <c r="A2757" s="8">
        <v>45687.0</v>
      </c>
      <c r="B2757" s="9" t="s">
        <v>6429</v>
      </c>
      <c r="C2757" s="9" t="s">
        <v>6430</v>
      </c>
      <c r="D2757" s="15">
        <v>3.1972156002E10</v>
      </c>
      <c r="E2757" s="9" t="s">
        <v>13936</v>
      </c>
      <c r="F2757" s="9" t="s">
        <v>13950</v>
      </c>
      <c r="G2757" s="9" t="s">
        <v>13926</v>
      </c>
      <c r="H2757" s="9" t="s">
        <v>13938</v>
      </c>
      <c r="I2757" s="9" t="s">
        <v>13928</v>
      </c>
      <c r="J2757" s="9" t="s">
        <v>13939</v>
      </c>
      <c r="K2757" s="9" t="s">
        <v>13940</v>
      </c>
      <c r="L2757" s="9" t="s">
        <v>13931</v>
      </c>
      <c r="M2757" s="9" t="s">
        <v>13942</v>
      </c>
      <c r="N2757" s="13" t="s">
        <v>12</v>
      </c>
      <c r="O2757" s="13" t="s">
        <v>14</v>
      </c>
      <c r="P2757" s="13" t="s">
        <v>93</v>
      </c>
      <c r="Q2757" s="13" t="s">
        <v>20</v>
      </c>
      <c r="R2757" s="13" t="s">
        <v>65</v>
      </c>
      <c r="S2757" s="10">
        <f>ROUNDUP(SUM(VLOOKUP(F2757,'Pontuação'!A$2:B$11,2,FALSE),VLOOKUP(E2757,'Pontuação'!C$2:D$11,2,FALSE),VLOOKUP(H2757,'Pontuação'!I$2:J$11,2,FALSE),VLOOKUP(J2757,'Pontuação'!G$2:H$11,2,FALSE),VLOOKUP(L2757,'Pontuação'!M$2:N$13,2,FALSE)),0)</f>
        <v>1684</v>
      </c>
      <c r="T2757" s="11">
        <f t="shared" si="1"/>
        <v>168</v>
      </c>
      <c r="U2757" s="11" t="str">
        <f t="array" ref="U2757">IFERROR(INDEX('Pontuação'!G$13:G$101, MATCH(T2757, 'Pontuação'!F$13:F$101, 0)), "Faixa Indefinida")</f>
        <v>B</v>
      </c>
      <c r="V2757" s="11">
        <f t="shared" si="2"/>
        <v>0</v>
      </c>
      <c r="W2757" s="11">
        <f t="shared" si="3"/>
        <v>1</v>
      </c>
      <c r="X2757" s="11">
        <f t="shared" si="4"/>
        <v>0</v>
      </c>
      <c r="Y2757" s="11">
        <f t="shared" si="5"/>
        <v>0</v>
      </c>
      <c r="Z2757" s="12">
        <f>ROUNDUP(SUM(VLOOKUP(F2757,'Pontuação 3.0'!A$2:B$11,2,FALSE),VLOOKUP(E2757,'Pontuação 3.0'!C$2:D$11,2,FALSE),VLOOKUP(H2757,'Pontuação 3.0'!I$2:J$11,2,FALSE),VLOOKUP(J2757,'Pontuação 3.0'!G$2:H$11,2,FALSE),VLOOKUP(G2757,'Pontuação 3.0'!E$2:F$11,2,FALSE),VLOOKUP(K2757,'Pontuação 3.0'!K$2:L$11,2,FALSE),VLOOKUP(L2757,'Pontuação 3.0'!M$2:N$13,2,FALSE)),0)</f>
        <v>2210</v>
      </c>
      <c r="AA2757" s="12">
        <f t="shared" si="6"/>
        <v>221</v>
      </c>
      <c r="AB2757" s="12" t="str">
        <f t="array" ref="AB2757">IFERROR(INDEX('Pontuação 3.0'!G$13:G$191, MATCH(AA2757, 'Pontuação 3.0'!F$13:F$191, 0)), "Faixa Indefinida")</f>
        <v>B</v>
      </c>
      <c r="AC2757" s="12">
        <f t="shared" si="7"/>
        <v>0</v>
      </c>
      <c r="AD2757" s="12">
        <f t="shared" si="8"/>
        <v>1</v>
      </c>
      <c r="AE2757" s="12">
        <f t="shared" si="9"/>
        <v>0</v>
      </c>
      <c r="AF2757" s="12">
        <f t="shared" si="10"/>
        <v>0</v>
      </c>
    </row>
    <row r="2758" ht="15.75" customHeight="1">
      <c r="A2758" s="8">
        <v>45687.0</v>
      </c>
      <c r="B2758" s="9" t="s">
        <v>5594</v>
      </c>
      <c r="C2758" s="9" t="s">
        <v>6433</v>
      </c>
      <c r="D2758" s="15">
        <v>1.1963903019E10</v>
      </c>
      <c r="E2758" s="9" t="s">
        <v>13936</v>
      </c>
      <c r="F2758" s="9" t="s">
        <v>13950</v>
      </c>
      <c r="G2758" s="9" t="s">
        <v>13944</v>
      </c>
      <c r="H2758" s="9" t="s">
        <v>13951</v>
      </c>
      <c r="I2758" s="9" t="s">
        <v>13940</v>
      </c>
      <c r="J2758" s="9" t="s">
        <v>13929</v>
      </c>
      <c r="K2758" s="9" t="s">
        <v>13940</v>
      </c>
      <c r="L2758" s="9" t="s">
        <v>13954</v>
      </c>
      <c r="M2758" s="9" t="s">
        <v>13946</v>
      </c>
      <c r="N2758" s="13" t="s">
        <v>12</v>
      </c>
      <c r="O2758" s="13" t="s">
        <v>14</v>
      </c>
      <c r="P2758" s="13" t="s">
        <v>260</v>
      </c>
      <c r="Q2758" s="13" t="s">
        <v>48</v>
      </c>
      <c r="R2758" s="13" t="s">
        <v>15</v>
      </c>
      <c r="S2758" s="10">
        <f>ROUNDUP(SUM(VLOOKUP(F2758,'Pontuação'!A$2:B$11,2,FALSE),VLOOKUP(E2758,'Pontuação'!C$2:D$11,2,FALSE),VLOOKUP(H2758,'Pontuação'!I$2:J$11,2,FALSE),VLOOKUP(J2758,'Pontuação'!G$2:H$11,2,FALSE),VLOOKUP(L2758,'Pontuação'!M$2:N$13,2,FALSE)),0)</f>
        <v>1516</v>
      </c>
      <c r="T2758" s="11">
        <f t="shared" si="1"/>
        <v>152</v>
      </c>
      <c r="U2758" s="11" t="str">
        <f t="array" ref="U2758">IFERROR(INDEX('Pontuação'!G$13:G$101, MATCH(T2758, 'Pontuação'!F$13:F$101, 0)), "Faixa Indefinida")</f>
        <v>C</v>
      </c>
      <c r="V2758" s="11">
        <f t="shared" si="2"/>
        <v>0</v>
      </c>
      <c r="W2758" s="11">
        <f t="shared" si="3"/>
        <v>0</v>
      </c>
      <c r="X2758" s="11">
        <f t="shared" si="4"/>
        <v>1</v>
      </c>
      <c r="Y2758" s="11">
        <f t="shared" si="5"/>
        <v>0</v>
      </c>
      <c r="Z2758" s="12">
        <f>ROUNDUP(SUM(VLOOKUP(F2758,'Pontuação 3.0'!A$2:B$11,2,FALSE),VLOOKUP(E2758,'Pontuação 3.0'!C$2:D$11,2,FALSE),VLOOKUP(H2758,'Pontuação 3.0'!I$2:J$11,2,FALSE),VLOOKUP(J2758,'Pontuação 3.0'!G$2:H$11,2,FALSE),VLOOKUP(G2758,'Pontuação 3.0'!E$2:F$11,2,FALSE),VLOOKUP(K2758,'Pontuação 3.0'!K$2:L$11,2,FALSE),VLOOKUP(L2758,'Pontuação 3.0'!M$2:N$13,2,FALSE)),0)</f>
        <v>1952</v>
      </c>
      <c r="AA2758" s="12">
        <f t="shared" si="6"/>
        <v>195</v>
      </c>
      <c r="AB2758" s="12" t="str">
        <f t="array" ref="AB2758">IFERROR(INDEX('Pontuação 3.0'!G$13:G$191, MATCH(AA2758, 'Pontuação 3.0'!F$13:F$191, 0)), "Faixa Indefinida")</f>
        <v>C</v>
      </c>
      <c r="AC2758" s="12">
        <f t="shared" si="7"/>
        <v>0</v>
      </c>
      <c r="AD2758" s="12">
        <f t="shared" si="8"/>
        <v>0</v>
      </c>
      <c r="AE2758" s="12">
        <f t="shared" si="9"/>
        <v>1</v>
      </c>
      <c r="AF2758" s="12">
        <f t="shared" si="10"/>
        <v>0</v>
      </c>
    </row>
    <row r="2759" ht="15.75" customHeight="1">
      <c r="A2759" s="8">
        <v>45687.0</v>
      </c>
      <c r="B2759" s="9" t="s">
        <v>6431</v>
      </c>
      <c r="C2759" s="9" t="s">
        <v>6432</v>
      </c>
      <c r="D2759" s="15">
        <v>2.1986318694E10</v>
      </c>
      <c r="E2759" s="9" t="s">
        <v>13924</v>
      </c>
      <c r="F2759" s="9" t="s">
        <v>13948</v>
      </c>
      <c r="G2759" s="9" t="s">
        <v>13926</v>
      </c>
      <c r="H2759" s="9" t="s">
        <v>13951</v>
      </c>
      <c r="I2759" s="9" t="s">
        <v>13940</v>
      </c>
      <c r="J2759" s="9" t="s">
        <v>13939</v>
      </c>
      <c r="K2759" s="9" t="s">
        <v>13940</v>
      </c>
      <c r="L2759" s="9" t="s">
        <v>13945</v>
      </c>
      <c r="M2759" s="9" t="s">
        <v>13967</v>
      </c>
      <c r="N2759" s="13" t="s">
        <v>12</v>
      </c>
      <c r="O2759" s="13" t="s">
        <v>14</v>
      </c>
      <c r="P2759" s="13" t="s">
        <v>111</v>
      </c>
      <c r="Q2759" s="13" t="s">
        <v>59</v>
      </c>
      <c r="R2759" s="13" t="s">
        <v>15</v>
      </c>
      <c r="S2759" s="10">
        <f>ROUNDUP(SUM(VLOOKUP(F2759,'Pontuação'!A$2:B$11,2,FALSE),VLOOKUP(E2759,'Pontuação'!C$2:D$11,2,FALSE),VLOOKUP(H2759,'Pontuação'!I$2:J$11,2,FALSE),VLOOKUP(J2759,'Pontuação'!G$2:H$11,2,FALSE),VLOOKUP(L2759,'Pontuação'!M$2:N$13,2,FALSE)),0)</f>
        <v>1782</v>
      </c>
      <c r="T2759" s="11">
        <f t="shared" si="1"/>
        <v>178</v>
      </c>
      <c r="U2759" s="11" t="str">
        <f t="array" ref="U2759">IFERROR(INDEX('Pontuação'!G$13:G$101, MATCH(T2759, 'Pontuação'!F$13:F$101, 0)), "Faixa Indefinida")</f>
        <v>B</v>
      </c>
      <c r="V2759" s="11">
        <f t="shared" si="2"/>
        <v>0</v>
      </c>
      <c r="W2759" s="11">
        <f t="shared" si="3"/>
        <v>1</v>
      </c>
      <c r="X2759" s="11">
        <f t="shared" si="4"/>
        <v>0</v>
      </c>
      <c r="Y2759" s="11">
        <f t="shared" si="5"/>
        <v>0</v>
      </c>
      <c r="Z2759" s="12">
        <f>ROUNDUP(SUM(VLOOKUP(F2759,'Pontuação 3.0'!A$2:B$11,2,FALSE),VLOOKUP(E2759,'Pontuação 3.0'!C$2:D$11,2,FALSE),VLOOKUP(H2759,'Pontuação 3.0'!I$2:J$11,2,FALSE),VLOOKUP(J2759,'Pontuação 3.0'!G$2:H$11,2,FALSE),VLOOKUP(G2759,'Pontuação 3.0'!E$2:F$11,2,FALSE),VLOOKUP(K2759,'Pontuação 3.0'!K$2:L$11,2,FALSE),VLOOKUP(L2759,'Pontuação 3.0'!M$2:N$13,2,FALSE)),0)</f>
        <v>2197</v>
      </c>
      <c r="AA2759" s="12">
        <f t="shared" si="6"/>
        <v>220</v>
      </c>
      <c r="AB2759" s="12" t="str">
        <f t="array" ref="AB2759">IFERROR(INDEX('Pontuação 3.0'!G$13:G$191, MATCH(AA2759, 'Pontuação 3.0'!F$13:F$191, 0)), "Faixa Indefinida")</f>
        <v>B</v>
      </c>
      <c r="AC2759" s="12">
        <f t="shared" si="7"/>
        <v>0</v>
      </c>
      <c r="AD2759" s="12">
        <f t="shared" si="8"/>
        <v>1</v>
      </c>
      <c r="AE2759" s="12">
        <f t="shared" si="9"/>
        <v>0</v>
      </c>
      <c r="AF2759" s="12">
        <f t="shared" si="10"/>
        <v>0</v>
      </c>
    </row>
    <row r="2760" ht="15.75" customHeight="1">
      <c r="A2760" s="8">
        <v>45687.0</v>
      </c>
      <c r="B2760" s="9" t="s">
        <v>6434</v>
      </c>
      <c r="C2760" s="9" t="s">
        <v>6435</v>
      </c>
      <c r="D2760" s="9" t="s">
        <v>6436</v>
      </c>
      <c r="E2760" s="9" t="s">
        <v>13936</v>
      </c>
      <c r="F2760" s="9" t="s">
        <v>13948</v>
      </c>
      <c r="G2760" s="9" t="s">
        <v>13926</v>
      </c>
      <c r="H2760" s="9" t="s">
        <v>13951</v>
      </c>
      <c r="I2760" s="9" t="s">
        <v>13940</v>
      </c>
      <c r="J2760" s="9" t="s">
        <v>13929</v>
      </c>
      <c r="K2760" s="9" t="s">
        <v>13940</v>
      </c>
      <c r="L2760" s="9" t="s">
        <v>13931</v>
      </c>
      <c r="M2760" s="9" t="s">
        <v>13942</v>
      </c>
      <c r="N2760" s="13" t="s">
        <v>12</v>
      </c>
      <c r="O2760" s="13" t="s">
        <v>14</v>
      </c>
      <c r="P2760" s="13" t="s">
        <v>13</v>
      </c>
      <c r="Q2760" s="13" t="s">
        <v>59</v>
      </c>
      <c r="R2760" s="13" t="s">
        <v>15</v>
      </c>
      <c r="S2760" s="10">
        <f>ROUNDUP(SUM(VLOOKUP(F2760,'Pontuação'!A$2:B$11,2,FALSE),VLOOKUP(E2760,'Pontuação'!C$2:D$11,2,FALSE),VLOOKUP(H2760,'Pontuação'!I$2:J$11,2,FALSE),VLOOKUP(J2760,'Pontuação'!G$2:H$11,2,FALSE),VLOOKUP(L2760,'Pontuação'!M$2:N$13,2,FALSE)),0)</f>
        <v>1541</v>
      </c>
      <c r="T2760" s="11">
        <f t="shared" si="1"/>
        <v>154</v>
      </c>
      <c r="U2760" s="11" t="str">
        <f t="array" ref="U2760">IFERROR(INDEX('Pontuação'!G$13:G$101, MATCH(T2760, 'Pontuação'!F$13:F$101, 0)), "Faixa Indefinida")</f>
        <v>C</v>
      </c>
      <c r="V2760" s="11">
        <f t="shared" si="2"/>
        <v>0</v>
      </c>
      <c r="W2760" s="11">
        <f t="shared" si="3"/>
        <v>0</v>
      </c>
      <c r="X2760" s="11">
        <f t="shared" si="4"/>
        <v>1</v>
      </c>
      <c r="Y2760" s="11">
        <f t="shared" si="5"/>
        <v>0</v>
      </c>
      <c r="Z2760" s="12">
        <f>ROUNDUP(SUM(VLOOKUP(F2760,'Pontuação 3.0'!A$2:B$11,2,FALSE),VLOOKUP(E2760,'Pontuação 3.0'!C$2:D$11,2,FALSE),VLOOKUP(H2760,'Pontuação 3.0'!I$2:J$11,2,FALSE),VLOOKUP(J2760,'Pontuação 3.0'!G$2:H$11,2,FALSE),VLOOKUP(G2760,'Pontuação 3.0'!E$2:F$11,2,FALSE),VLOOKUP(K2760,'Pontuação 3.0'!K$2:L$11,2,FALSE),VLOOKUP(L2760,'Pontuação 3.0'!M$2:N$13,2,FALSE)),0)</f>
        <v>1989</v>
      </c>
      <c r="AA2760" s="12">
        <f t="shared" si="6"/>
        <v>199</v>
      </c>
      <c r="AB2760" s="12" t="str">
        <f t="array" ref="AB2760">IFERROR(INDEX('Pontuação 3.0'!G$13:G$191, MATCH(AA2760, 'Pontuação 3.0'!F$13:F$191, 0)), "Faixa Indefinida")</f>
        <v>C</v>
      </c>
      <c r="AC2760" s="12">
        <f t="shared" si="7"/>
        <v>0</v>
      </c>
      <c r="AD2760" s="12">
        <f t="shared" si="8"/>
        <v>0</v>
      </c>
      <c r="AE2760" s="12">
        <f t="shared" si="9"/>
        <v>1</v>
      </c>
      <c r="AF2760" s="12">
        <f t="shared" si="10"/>
        <v>0</v>
      </c>
    </row>
    <row r="2761" ht="15.75" customHeight="1">
      <c r="A2761" s="8">
        <v>45687.0</v>
      </c>
      <c r="B2761" s="9" t="s">
        <v>6437</v>
      </c>
      <c r="C2761" s="9" t="s">
        <v>6438</v>
      </c>
      <c r="D2761" s="15">
        <v>1.1983199686E10</v>
      </c>
      <c r="E2761" s="9" t="s">
        <v>13936</v>
      </c>
      <c r="F2761" s="9" t="s">
        <v>13948</v>
      </c>
      <c r="G2761" s="9" t="s">
        <v>13926</v>
      </c>
      <c r="H2761" s="9" t="s">
        <v>13960</v>
      </c>
      <c r="I2761" s="9" t="s">
        <v>13928</v>
      </c>
      <c r="J2761" s="9" t="s">
        <v>13939</v>
      </c>
      <c r="K2761" s="9" t="s">
        <v>13940</v>
      </c>
      <c r="L2761" s="9" t="s">
        <v>13931</v>
      </c>
      <c r="M2761" s="9" t="s">
        <v>13942</v>
      </c>
      <c r="N2761" s="13" t="s">
        <v>12</v>
      </c>
      <c r="O2761" s="13" t="s">
        <v>14</v>
      </c>
      <c r="P2761" s="13" t="s">
        <v>47</v>
      </c>
      <c r="Q2761" s="13" t="s">
        <v>20</v>
      </c>
      <c r="R2761" s="13" t="s">
        <v>15</v>
      </c>
      <c r="S2761" s="10">
        <f>ROUNDUP(SUM(VLOOKUP(F2761,'Pontuação'!A$2:B$11,2,FALSE),VLOOKUP(E2761,'Pontuação'!C$2:D$11,2,FALSE),VLOOKUP(H2761,'Pontuação'!I$2:J$11,2,FALSE),VLOOKUP(J2761,'Pontuação'!G$2:H$11,2,FALSE),VLOOKUP(L2761,'Pontuação'!M$2:N$13,2,FALSE)),0)</f>
        <v>1462</v>
      </c>
      <c r="T2761" s="11">
        <f t="shared" si="1"/>
        <v>146</v>
      </c>
      <c r="U2761" s="11" t="str">
        <f t="array" ref="U2761">IFERROR(INDEX('Pontuação'!G$13:G$101, MATCH(T2761, 'Pontuação'!F$13:F$101, 0)), "Faixa Indefinida")</f>
        <v>D</v>
      </c>
      <c r="V2761" s="11">
        <f t="shared" si="2"/>
        <v>0</v>
      </c>
      <c r="W2761" s="11">
        <f t="shared" si="3"/>
        <v>0</v>
      </c>
      <c r="X2761" s="11">
        <f t="shared" si="4"/>
        <v>0</v>
      </c>
      <c r="Y2761" s="11">
        <f t="shared" si="5"/>
        <v>1</v>
      </c>
      <c r="Z2761" s="12">
        <f>ROUNDUP(SUM(VLOOKUP(F2761,'Pontuação 3.0'!A$2:B$11,2,FALSE),VLOOKUP(E2761,'Pontuação 3.0'!C$2:D$11,2,FALSE),VLOOKUP(H2761,'Pontuação 3.0'!I$2:J$11,2,FALSE),VLOOKUP(J2761,'Pontuação 3.0'!G$2:H$11,2,FALSE),VLOOKUP(G2761,'Pontuação 3.0'!E$2:F$11,2,FALSE),VLOOKUP(K2761,'Pontuação 3.0'!K$2:L$11,2,FALSE),VLOOKUP(L2761,'Pontuação 3.0'!M$2:N$13,2,FALSE)),0)</f>
        <v>2033</v>
      </c>
      <c r="AA2761" s="12">
        <f t="shared" si="6"/>
        <v>203</v>
      </c>
      <c r="AB2761" s="12" t="str">
        <f t="array" ref="AB2761">IFERROR(INDEX('Pontuação 3.0'!G$13:G$191, MATCH(AA2761, 'Pontuação 3.0'!F$13:F$191, 0)), "Faixa Indefinida")</f>
        <v>C</v>
      </c>
      <c r="AC2761" s="12">
        <f t="shared" si="7"/>
        <v>0</v>
      </c>
      <c r="AD2761" s="12">
        <f t="shared" si="8"/>
        <v>0</v>
      </c>
      <c r="AE2761" s="12">
        <f t="shared" si="9"/>
        <v>1</v>
      </c>
      <c r="AF2761" s="12">
        <f t="shared" si="10"/>
        <v>0</v>
      </c>
    </row>
    <row r="2762" ht="15.75" customHeight="1">
      <c r="A2762" s="8">
        <v>45687.0</v>
      </c>
      <c r="B2762" s="9" t="s">
        <v>6443</v>
      </c>
      <c r="C2762" s="9" t="s">
        <v>6444</v>
      </c>
      <c r="D2762" s="14" t="s">
        <v>14100</v>
      </c>
      <c r="E2762" s="9" t="s">
        <v>13924</v>
      </c>
      <c r="F2762" s="9" t="s">
        <v>13948</v>
      </c>
      <c r="G2762" s="9" t="s">
        <v>13944</v>
      </c>
      <c r="H2762" s="9" t="s">
        <v>13951</v>
      </c>
      <c r="I2762" s="9" t="s">
        <v>13940</v>
      </c>
      <c r="J2762" s="9" t="s">
        <v>13929</v>
      </c>
      <c r="K2762" s="9" t="s">
        <v>13930</v>
      </c>
      <c r="L2762" s="9" t="s">
        <v>13945</v>
      </c>
      <c r="M2762" s="9" t="s">
        <v>13942</v>
      </c>
      <c r="N2762" s="13" t="s">
        <v>12</v>
      </c>
      <c r="O2762" s="13" t="s">
        <v>14</v>
      </c>
      <c r="P2762" s="13" t="s">
        <v>13</v>
      </c>
      <c r="Q2762" s="13" t="s">
        <v>16</v>
      </c>
      <c r="R2762" s="13" t="s">
        <v>15</v>
      </c>
      <c r="S2762" s="10">
        <f>ROUNDUP(SUM(VLOOKUP(F2762,'Pontuação'!A$2:B$11,2,FALSE),VLOOKUP(E2762,'Pontuação'!C$2:D$11,2,FALSE),VLOOKUP(H2762,'Pontuação'!I$2:J$11,2,FALSE),VLOOKUP(J2762,'Pontuação'!G$2:H$11,2,FALSE),VLOOKUP(L2762,'Pontuação'!M$2:N$13,2,FALSE)),0)</f>
        <v>1677</v>
      </c>
      <c r="T2762" s="11">
        <f t="shared" si="1"/>
        <v>168</v>
      </c>
      <c r="U2762" s="11" t="str">
        <f t="array" ref="U2762">IFERROR(INDEX('Pontuação'!G$13:G$101, MATCH(T2762, 'Pontuação'!F$13:F$101, 0)), "Faixa Indefinida")</f>
        <v>B</v>
      </c>
      <c r="V2762" s="11">
        <f t="shared" si="2"/>
        <v>0</v>
      </c>
      <c r="W2762" s="11">
        <f t="shared" si="3"/>
        <v>1</v>
      </c>
      <c r="X2762" s="11">
        <f t="shared" si="4"/>
        <v>0</v>
      </c>
      <c r="Y2762" s="11">
        <f t="shared" si="5"/>
        <v>0</v>
      </c>
      <c r="Z2762" s="12">
        <f>ROUNDUP(SUM(VLOOKUP(F2762,'Pontuação 3.0'!A$2:B$11,2,FALSE),VLOOKUP(E2762,'Pontuação 3.0'!C$2:D$11,2,FALSE),VLOOKUP(H2762,'Pontuação 3.0'!I$2:J$11,2,FALSE),VLOOKUP(J2762,'Pontuação 3.0'!G$2:H$11,2,FALSE),VLOOKUP(G2762,'Pontuação 3.0'!E$2:F$11,2,FALSE),VLOOKUP(K2762,'Pontuação 3.0'!K$2:L$11,2,FALSE),VLOOKUP(L2762,'Pontuação 3.0'!M$2:N$13,2,FALSE)),0)</f>
        <v>2166</v>
      </c>
      <c r="AA2762" s="12">
        <f t="shared" si="6"/>
        <v>217</v>
      </c>
      <c r="AB2762" s="12" t="str">
        <f t="array" ref="AB2762">IFERROR(INDEX('Pontuação 3.0'!G$13:G$191, MATCH(AA2762, 'Pontuação 3.0'!F$13:F$191, 0)), "Faixa Indefinida")</f>
        <v>B</v>
      </c>
      <c r="AC2762" s="12">
        <f t="shared" si="7"/>
        <v>0</v>
      </c>
      <c r="AD2762" s="12">
        <f t="shared" si="8"/>
        <v>1</v>
      </c>
      <c r="AE2762" s="12">
        <f t="shared" si="9"/>
        <v>0</v>
      </c>
      <c r="AF2762" s="12">
        <f t="shared" si="10"/>
        <v>0</v>
      </c>
    </row>
    <row r="2763" ht="15.75" customHeight="1">
      <c r="A2763" s="8">
        <v>45687.0</v>
      </c>
      <c r="B2763" s="9" t="s">
        <v>6439</v>
      </c>
      <c r="C2763" s="9" t="s">
        <v>6440</v>
      </c>
      <c r="D2763" s="15">
        <v>3.4991735295E10</v>
      </c>
      <c r="E2763" s="9" t="s">
        <v>13936</v>
      </c>
      <c r="F2763" s="9" t="s">
        <v>13948</v>
      </c>
      <c r="G2763" s="9" t="s">
        <v>13944</v>
      </c>
      <c r="H2763" s="9" t="s">
        <v>13927</v>
      </c>
      <c r="I2763" s="9" t="s">
        <v>13940</v>
      </c>
      <c r="J2763" s="9" t="s">
        <v>13929</v>
      </c>
      <c r="K2763" s="9" t="s">
        <v>13940</v>
      </c>
      <c r="L2763" s="9" t="s">
        <v>13931</v>
      </c>
      <c r="M2763" s="9" t="s">
        <v>13967</v>
      </c>
      <c r="N2763" s="13" t="s">
        <v>12</v>
      </c>
      <c r="O2763" s="13" t="s">
        <v>14</v>
      </c>
      <c r="P2763" s="13" t="s">
        <v>19</v>
      </c>
      <c r="Q2763" s="13" t="s">
        <v>20</v>
      </c>
      <c r="R2763" s="13" t="s">
        <v>15</v>
      </c>
      <c r="S2763" s="10">
        <f>ROUNDUP(SUM(VLOOKUP(F2763,'Pontuação'!A$2:B$11,2,FALSE),VLOOKUP(E2763,'Pontuação'!C$2:D$11,2,FALSE),VLOOKUP(H2763,'Pontuação'!I$2:J$11,2,FALSE),VLOOKUP(J2763,'Pontuação'!G$2:H$11,2,FALSE),VLOOKUP(L2763,'Pontuação'!M$2:N$13,2,FALSE)),0)</f>
        <v>1427</v>
      </c>
      <c r="T2763" s="11">
        <f t="shared" si="1"/>
        <v>143</v>
      </c>
      <c r="U2763" s="11" t="str">
        <f t="array" ref="U2763">IFERROR(INDEX('Pontuação'!G$13:G$101, MATCH(T2763, 'Pontuação'!F$13:F$101, 0)), "Faixa Indefinida")</f>
        <v>D</v>
      </c>
      <c r="V2763" s="11">
        <f t="shared" si="2"/>
        <v>0</v>
      </c>
      <c r="W2763" s="11">
        <f t="shared" si="3"/>
        <v>0</v>
      </c>
      <c r="X2763" s="11">
        <f t="shared" si="4"/>
        <v>0</v>
      </c>
      <c r="Y2763" s="11">
        <f t="shared" si="5"/>
        <v>1</v>
      </c>
      <c r="Z2763" s="12">
        <f>ROUNDUP(SUM(VLOOKUP(F2763,'Pontuação 3.0'!A$2:B$11,2,FALSE),VLOOKUP(E2763,'Pontuação 3.0'!C$2:D$11,2,FALSE),VLOOKUP(H2763,'Pontuação 3.0'!I$2:J$11,2,FALSE),VLOOKUP(J2763,'Pontuação 3.0'!G$2:H$11,2,FALSE),VLOOKUP(G2763,'Pontuação 3.0'!E$2:F$11,2,FALSE),VLOOKUP(K2763,'Pontuação 3.0'!K$2:L$11,2,FALSE),VLOOKUP(L2763,'Pontuação 3.0'!M$2:N$13,2,FALSE)),0)</f>
        <v>1701</v>
      </c>
      <c r="AA2763" s="12">
        <f t="shared" si="6"/>
        <v>170</v>
      </c>
      <c r="AB2763" s="12" t="str">
        <f t="array" ref="AB2763">IFERROR(INDEX('Pontuação 3.0'!G$13:G$191, MATCH(AA2763, 'Pontuação 3.0'!F$13:F$191, 0)), "Faixa Indefinida")</f>
        <v>D</v>
      </c>
      <c r="AC2763" s="12">
        <f t="shared" si="7"/>
        <v>0</v>
      </c>
      <c r="AD2763" s="12">
        <f t="shared" si="8"/>
        <v>0</v>
      </c>
      <c r="AE2763" s="12">
        <f t="shared" si="9"/>
        <v>0</v>
      </c>
      <c r="AF2763" s="12">
        <f t="shared" si="10"/>
        <v>1</v>
      </c>
    </row>
    <row r="2764" ht="15.75" customHeight="1">
      <c r="A2764" s="8">
        <v>45687.0</v>
      </c>
      <c r="B2764" s="9" t="s">
        <v>6447</v>
      </c>
      <c r="C2764" s="9" t="s">
        <v>6448</v>
      </c>
      <c r="D2764" s="15">
        <v>8.1997554836E10</v>
      </c>
      <c r="E2764" s="9" t="s">
        <v>13936</v>
      </c>
      <c r="F2764" s="9" t="s">
        <v>13948</v>
      </c>
      <c r="G2764" s="9" t="s">
        <v>13926</v>
      </c>
      <c r="H2764" s="9" t="s">
        <v>13949</v>
      </c>
      <c r="I2764" s="9" t="s">
        <v>13928</v>
      </c>
      <c r="J2764" s="9" t="s">
        <v>13929</v>
      </c>
      <c r="K2764" s="9" t="s">
        <v>13940</v>
      </c>
      <c r="L2764" s="9" t="s">
        <v>13931</v>
      </c>
      <c r="M2764" s="9" t="s">
        <v>13952</v>
      </c>
      <c r="N2764" s="13" t="s">
        <v>12</v>
      </c>
      <c r="O2764" s="13" t="s">
        <v>14</v>
      </c>
      <c r="P2764" s="13" t="s">
        <v>13</v>
      </c>
      <c r="Q2764" s="13" t="s">
        <v>48</v>
      </c>
      <c r="R2764" s="13" t="s">
        <v>15</v>
      </c>
      <c r="S2764" s="10">
        <f>ROUNDUP(SUM(VLOOKUP(F2764,'Pontuação'!A$2:B$11,2,FALSE),VLOOKUP(E2764,'Pontuação'!C$2:D$11,2,FALSE),VLOOKUP(H2764,'Pontuação'!I$2:J$11,2,FALSE),VLOOKUP(J2764,'Pontuação'!G$2:H$11,2,FALSE),VLOOKUP(L2764,'Pontuação'!M$2:N$13,2,FALSE)),0)</f>
        <v>1583</v>
      </c>
      <c r="T2764" s="11">
        <f t="shared" si="1"/>
        <v>158</v>
      </c>
      <c r="U2764" s="11" t="str">
        <f t="array" ref="U2764">IFERROR(INDEX('Pontuação'!G$13:G$101, MATCH(T2764, 'Pontuação'!F$13:F$101, 0)), "Faixa Indefinida")</f>
        <v>C</v>
      </c>
      <c r="V2764" s="11">
        <f t="shared" si="2"/>
        <v>0</v>
      </c>
      <c r="W2764" s="11">
        <f t="shared" si="3"/>
        <v>0</v>
      </c>
      <c r="X2764" s="11">
        <f t="shared" si="4"/>
        <v>1</v>
      </c>
      <c r="Y2764" s="11">
        <f t="shared" si="5"/>
        <v>0</v>
      </c>
      <c r="Z2764" s="12">
        <f>ROUNDUP(SUM(VLOOKUP(F2764,'Pontuação 3.0'!A$2:B$11,2,FALSE),VLOOKUP(E2764,'Pontuação 3.0'!C$2:D$11,2,FALSE),VLOOKUP(H2764,'Pontuação 3.0'!I$2:J$11,2,FALSE),VLOOKUP(J2764,'Pontuação 3.0'!G$2:H$11,2,FALSE),VLOOKUP(G2764,'Pontuação 3.0'!E$2:F$11,2,FALSE),VLOOKUP(K2764,'Pontuação 3.0'!K$2:L$11,2,FALSE),VLOOKUP(L2764,'Pontuação 3.0'!M$2:N$13,2,FALSE)),0)</f>
        <v>2076</v>
      </c>
      <c r="AA2764" s="12">
        <f t="shared" si="6"/>
        <v>208</v>
      </c>
      <c r="AB2764" s="12" t="str">
        <f t="array" ref="AB2764">IFERROR(INDEX('Pontuação 3.0'!G$13:G$191, MATCH(AA2764, 'Pontuação 3.0'!F$13:F$191, 0)), "Faixa Indefinida")</f>
        <v>C</v>
      </c>
      <c r="AC2764" s="12">
        <f t="shared" si="7"/>
        <v>0</v>
      </c>
      <c r="AD2764" s="12">
        <f t="shared" si="8"/>
        <v>0</v>
      </c>
      <c r="AE2764" s="12">
        <f t="shared" si="9"/>
        <v>1</v>
      </c>
      <c r="AF2764" s="12">
        <f t="shared" si="10"/>
        <v>0</v>
      </c>
    </row>
    <row r="2765" ht="15.75" customHeight="1">
      <c r="A2765" s="8">
        <v>45687.0</v>
      </c>
      <c r="B2765" s="9" t="s">
        <v>6441</v>
      </c>
      <c r="C2765" s="9" t="s">
        <v>6442</v>
      </c>
      <c r="D2765" s="15">
        <v>6.7999221542E10</v>
      </c>
      <c r="E2765" s="9" t="s">
        <v>13936</v>
      </c>
      <c r="F2765" s="9" t="s">
        <v>13950</v>
      </c>
      <c r="G2765" s="9" t="s">
        <v>13944</v>
      </c>
      <c r="H2765" s="9" t="s">
        <v>13951</v>
      </c>
      <c r="I2765" s="9" t="s">
        <v>13940</v>
      </c>
      <c r="J2765" s="9" t="s">
        <v>13939</v>
      </c>
      <c r="K2765" s="9" t="s">
        <v>13940</v>
      </c>
      <c r="L2765" s="9" t="s">
        <v>13945</v>
      </c>
      <c r="M2765" s="9" t="s">
        <v>13952</v>
      </c>
      <c r="N2765" s="13" t="s">
        <v>12</v>
      </c>
      <c r="O2765" s="13" t="s">
        <v>14</v>
      </c>
      <c r="P2765" s="13" t="s">
        <v>93</v>
      </c>
      <c r="Q2765" s="13" t="s">
        <v>33</v>
      </c>
      <c r="R2765" s="13" t="s">
        <v>65</v>
      </c>
      <c r="S2765" s="10">
        <f>ROUNDUP(SUM(VLOOKUP(F2765,'Pontuação'!A$2:B$11,2,FALSE),VLOOKUP(E2765,'Pontuação'!C$2:D$11,2,FALSE),VLOOKUP(H2765,'Pontuação'!I$2:J$11,2,FALSE),VLOOKUP(J2765,'Pontuação'!G$2:H$11,2,FALSE),VLOOKUP(L2765,'Pontuação'!M$2:N$13,2,FALSE)),0)</f>
        <v>1790</v>
      </c>
      <c r="T2765" s="11">
        <f t="shared" si="1"/>
        <v>179</v>
      </c>
      <c r="U2765" s="11" t="str">
        <f t="array" ref="U2765">IFERROR(INDEX('Pontuação'!G$13:G$101, MATCH(T2765, 'Pontuação'!F$13:F$101, 0)), "Faixa Indefinida")</f>
        <v>B</v>
      </c>
      <c r="V2765" s="11">
        <f t="shared" si="2"/>
        <v>0</v>
      </c>
      <c r="W2765" s="11">
        <f t="shared" si="3"/>
        <v>1</v>
      </c>
      <c r="X2765" s="11">
        <f t="shared" si="4"/>
        <v>0</v>
      </c>
      <c r="Y2765" s="11">
        <f t="shared" si="5"/>
        <v>0</v>
      </c>
      <c r="Z2765" s="12">
        <f>ROUNDUP(SUM(VLOOKUP(F2765,'Pontuação 3.0'!A$2:B$11,2,FALSE),VLOOKUP(E2765,'Pontuação 3.0'!C$2:D$11,2,FALSE),VLOOKUP(H2765,'Pontuação 3.0'!I$2:J$11,2,FALSE),VLOOKUP(J2765,'Pontuação 3.0'!G$2:H$11,2,FALSE),VLOOKUP(G2765,'Pontuação 3.0'!E$2:F$11,2,FALSE),VLOOKUP(K2765,'Pontuação 3.0'!K$2:L$11,2,FALSE),VLOOKUP(L2765,'Pontuação 3.0'!M$2:N$13,2,FALSE)),0)</f>
        <v>2220</v>
      </c>
      <c r="AA2765" s="12">
        <f t="shared" si="6"/>
        <v>222</v>
      </c>
      <c r="AB2765" s="12" t="str">
        <f t="array" ref="AB2765">IFERROR(INDEX('Pontuação 3.0'!G$13:G$191, MATCH(AA2765, 'Pontuação 3.0'!F$13:F$191, 0)), "Faixa Indefinida")</f>
        <v>B</v>
      </c>
      <c r="AC2765" s="12">
        <f t="shared" si="7"/>
        <v>0</v>
      </c>
      <c r="AD2765" s="12">
        <f t="shared" si="8"/>
        <v>1</v>
      </c>
      <c r="AE2765" s="12">
        <f t="shared" si="9"/>
        <v>0</v>
      </c>
      <c r="AF2765" s="12">
        <f t="shared" si="10"/>
        <v>0</v>
      </c>
    </row>
    <row r="2766" ht="15.75" customHeight="1">
      <c r="A2766" s="8">
        <v>45687.0</v>
      </c>
      <c r="B2766" s="9" t="s">
        <v>6445</v>
      </c>
      <c r="C2766" s="9" t="s">
        <v>6446</v>
      </c>
      <c r="D2766" s="15">
        <v>1.9971027846E10</v>
      </c>
      <c r="E2766" s="9" t="s">
        <v>13936</v>
      </c>
      <c r="F2766" s="9" t="s">
        <v>13948</v>
      </c>
      <c r="G2766" s="9" t="s">
        <v>13944</v>
      </c>
      <c r="H2766" s="9" t="s">
        <v>13949</v>
      </c>
      <c r="I2766" s="9" t="s">
        <v>13940</v>
      </c>
      <c r="J2766" s="9" t="s">
        <v>13929</v>
      </c>
      <c r="K2766" s="9" t="s">
        <v>13940</v>
      </c>
      <c r="L2766" s="9" t="s">
        <v>13945</v>
      </c>
      <c r="M2766" s="9" t="s">
        <v>13942</v>
      </c>
      <c r="N2766" s="13" t="s">
        <v>12</v>
      </c>
      <c r="O2766" s="13" t="s">
        <v>14</v>
      </c>
      <c r="P2766" s="13" t="s">
        <v>111</v>
      </c>
      <c r="Q2766" s="13" t="s">
        <v>20</v>
      </c>
      <c r="R2766" s="13" t="s">
        <v>15</v>
      </c>
      <c r="S2766" s="10">
        <f>ROUNDUP(SUM(VLOOKUP(F2766,'Pontuação'!A$2:B$11,2,FALSE),VLOOKUP(E2766,'Pontuação'!C$2:D$11,2,FALSE),VLOOKUP(H2766,'Pontuação'!I$2:J$11,2,FALSE),VLOOKUP(J2766,'Pontuação'!G$2:H$11,2,FALSE),VLOOKUP(L2766,'Pontuação'!M$2:N$13,2,FALSE)),0)</f>
        <v>1715</v>
      </c>
      <c r="T2766" s="11">
        <f t="shared" si="1"/>
        <v>172</v>
      </c>
      <c r="U2766" s="11" t="str">
        <f t="array" ref="U2766">IFERROR(INDEX('Pontuação'!G$13:G$101, MATCH(T2766, 'Pontuação'!F$13:F$101, 0)), "Faixa Indefinida")</f>
        <v>B</v>
      </c>
      <c r="V2766" s="11">
        <f t="shared" si="2"/>
        <v>0</v>
      </c>
      <c r="W2766" s="11">
        <f t="shared" si="3"/>
        <v>1</v>
      </c>
      <c r="X2766" s="11">
        <f t="shared" si="4"/>
        <v>0</v>
      </c>
      <c r="Y2766" s="11">
        <f t="shared" si="5"/>
        <v>0</v>
      </c>
      <c r="Z2766" s="12">
        <f>ROUNDUP(SUM(VLOOKUP(F2766,'Pontuação 3.0'!A$2:B$11,2,FALSE),VLOOKUP(E2766,'Pontuação 3.0'!C$2:D$11,2,FALSE),VLOOKUP(H2766,'Pontuação 3.0'!I$2:J$11,2,FALSE),VLOOKUP(J2766,'Pontuação 3.0'!G$2:H$11,2,FALSE),VLOOKUP(G2766,'Pontuação 3.0'!E$2:F$11,2,FALSE),VLOOKUP(K2766,'Pontuação 3.0'!K$2:L$11,2,FALSE),VLOOKUP(L2766,'Pontuação 3.0'!M$2:N$13,2,FALSE)),0)</f>
        <v>2022</v>
      </c>
      <c r="AA2766" s="12">
        <f t="shared" si="6"/>
        <v>202</v>
      </c>
      <c r="AB2766" s="12" t="str">
        <f t="array" ref="AB2766">IFERROR(INDEX('Pontuação 3.0'!G$13:G$191, MATCH(AA2766, 'Pontuação 3.0'!F$13:F$191, 0)), "Faixa Indefinida")</f>
        <v>C</v>
      </c>
      <c r="AC2766" s="12">
        <f t="shared" si="7"/>
        <v>0</v>
      </c>
      <c r="AD2766" s="12">
        <f t="shared" si="8"/>
        <v>0</v>
      </c>
      <c r="AE2766" s="12">
        <f t="shared" si="9"/>
        <v>1</v>
      </c>
      <c r="AF2766" s="12">
        <f t="shared" si="10"/>
        <v>0</v>
      </c>
    </row>
    <row r="2767" ht="15.75" customHeight="1">
      <c r="A2767" s="8">
        <v>45687.0</v>
      </c>
      <c r="B2767" s="9" t="s">
        <v>6451</v>
      </c>
      <c r="C2767" s="9" t="s">
        <v>6452</v>
      </c>
      <c r="D2767" s="15">
        <v>2.4998560797E10</v>
      </c>
      <c r="E2767" s="9" t="s">
        <v>13936</v>
      </c>
      <c r="F2767" s="9" t="s">
        <v>13950</v>
      </c>
      <c r="G2767" s="9" t="s">
        <v>13926</v>
      </c>
      <c r="H2767" s="9" t="s">
        <v>13951</v>
      </c>
      <c r="I2767" s="9" t="s">
        <v>13928</v>
      </c>
      <c r="J2767" s="9" t="s">
        <v>13939</v>
      </c>
      <c r="K2767" s="9" t="s">
        <v>13940</v>
      </c>
      <c r="L2767" s="9" t="s">
        <v>13945</v>
      </c>
      <c r="M2767" s="9" t="s">
        <v>13942</v>
      </c>
      <c r="N2767" s="13" t="s">
        <v>12</v>
      </c>
      <c r="O2767" s="13" t="s">
        <v>14</v>
      </c>
      <c r="P2767" s="13" t="s">
        <v>32</v>
      </c>
      <c r="Q2767" s="13" t="s">
        <v>62</v>
      </c>
      <c r="R2767" s="13" t="s">
        <v>15</v>
      </c>
      <c r="S2767" s="10">
        <f>ROUNDUP(SUM(VLOOKUP(F2767,'Pontuação'!A$2:B$11,2,FALSE),VLOOKUP(E2767,'Pontuação'!C$2:D$11,2,FALSE),VLOOKUP(H2767,'Pontuação'!I$2:J$11,2,FALSE),VLOOKUP(J2767,'Pontuação'!G$2:H$11,2,FALSE),VLOOKUP(L2767,'Pontuação'!M$2:N$13,2,FALSE)),0)</f>
        <v>1790</v>
      </c>
      <c r="T2767" s="11">
        <f t="shared" si="1"/>
        <v>179</v>
      </c>
      <c r="U2767" s="11" t="str">
        <f t="array" ref="U2767">IFERROR(INDEX('Pontuação'!G$13:G$101, MATCH(T2767, 'Pontuação'!F$13:F$101, 0)), "Faixa Indefinida")</f>
        <v>B</v>
      </c>
      <c r="V2767" s="11">
        <f t="shared" si="2"/>
        <v>0</v>
      </c>
      <c r="W2767" s="11">
        <f t="shared" si="3"/>
        <v>1</v>
      </c>
      <c r="X2767" s="11">
        <f t="shared" si="4"/>
        <v>0</v>
      </c>
      <c r="Y2767" s="11">
        <f t="shared" si="5"/>
        <v>0</v>
      </c>
      <c r="Z2767" s="12">
        <f>ROUNDUP(SUM(VLOOKUP(F2767,'Pontuação 3.0'!A$2:B$11,2,FALSE),VLOOKUP(E2767,'Pontuação 3.0'!C$2:D$11,2,FALSE),VLOOKUP(H2767,'Pontuação 3.0'!I$2:J$11,2,FALSE),VLOOKUP(J2767,'Pontuação 3.0'!G$2:H$11,2,FALSE),VLOOKUP(G2767,'Pontuação 3.0'!E$2:F$11,2,FALSE),VLOOKUP(K2767,'Pontuação 3.0'!K$2:L$11,2,FALSE),VLOOKUP(L2767,'Pontuação 3.0'!M$2:N$13,2,FALSE)),0)</f>
        <v>2360</v>
      </c>
      <c r="AA2767" s="12">
        <f t="shared" si="6"/>
        <v>236</v>
      </c>
      <c r="AB2767" s="12" t="str">
        <f t="array" ref="AB2767">IFERROR(INDEX('Pontuação 3.0'!G$13:G$191, MATCH(AA2767, 'Pontuação 3.0'!F$13:F$191, 0)), "Faixa Indefinida")</f>
        <v>A</v>
      </c>
      <c r="AC2767" s="12">
        <f t="shared" si="7"/>
        <v>1</v>
      </c>
      <c r="AD2767" s="12">
        <f t="shared" si="8"/>
        <v>0</v>
      </c>
      <c r="AE2767" s="12">
        <f t="shared" si="9"/>
        <v>0</v>
      </c>
      <c r="AF2767" s="12">
        <f t="shared" si="10"/>
        <v>0</v>
      </c>
    </row>
    <row r="2768" ht="15.75" customHeight="1">
      <c r="A2768" s="8">
        <v>45687.0</v>
      </c>
      <c r="B2768" s="9" t="s">
        <v>1241</v>
      </c>
      <c r="C2768" s="9" t="s">
        <v>6453</v>
      </c>
      <c r="D2768" s="15">
        <v>2.1996441106E10</v>
      </c>
      <c r="E2768" s="9" t="s">
        <v>13936</v>
      </c>
      <c r="F2768" s="9" t="s">
        <v>13950</v>
      </c>
      <c r="G2768" s="9" t="s">
        <v>13926</v>
      </c>
      <c r="H2768" s="9" t="s">
        <v>13927</v>
      </c>
      <c r="I2768" s="9" t="s">
        <v>13940</v>
      </c>
      <c r="J2768" s="9" t="s">
        <v>13929</v>
      </c>
      <c r="K2768" s="9" t="s">
        <v>13930</v>
      </c>
      <c r="L2768" s="9" t="s">
        <v>13931</v>
      </c>
      <c r="M2768" s="9" t="s">
        <v>13932</v>
      </c>
      <c r="N2768" s="13" t="s">
        <v>12</v>
      </c>
      <c r="O2768" s="13" t="s">
        <v>14</v>
      </c>
      <c r="P2768" s="13" t="s">
        <v>333</v>
      </c>
      <c r="Q2768" s="13" t="s">
        <v>33</v>
      </c>
      <c r="R2768" s="13" t="s">
        <v>65</v>
      </c>
      <c r="S2768" s="10">
        <f>ROUNDUP(SUM(VLOOKUP(F2768,'Pontuação'!A$2:B$11,2,FALSE),VLOOKUP(E2768,'Pontuação'!C$2:D$11,2,FALSE),VLOOKUP(H2768,'Pontuação'!I$2:J$11,2,FALSE),VLOOKUP(J2768,'Pontuação'!G$2:H$11,2,FALSE),VLOOKUP(L2768,'Pontuação'!M$2:N$13,2,FALSE)),0)</f>
        <v>1439</v>
      </c>
      <c r="T2768" s="11">
        <f t="shared" si="1"/>
        <v>144</v>
      </c>
      <c r="U2768" s="11" t="str">
        <f t="array" ref="U2768">IFERROR(INDEX('Pontuação'!G$13:G$101, MATCH(T2768, 'Pontuação'!F$13:F$101, 0)), "Faixa Indefinida")</f>
        <v>D</v>
      </c>
      <c r="V2768" s="11">
        <f t="shared" si="2"/>
        <v>0</v>
      </c>
      <c r="W2768" s="11">
        <f t="shared" si="3"/>
        <v>0</v>
      </c>
      <c r="X2768" s="11">
        <f t="shared" si="4"/>
        <v>0</v>
      </c>
      <c r="Y2768" s="11">
        <f t="shared" si="5"/>
        <v>1</v>
      </c>
      <c r="Z2768" s="12">
        <f>ROUNDUP(SUM(VLOOKUP(F2768,'Pontuação 3.0'!A$2:B$11,2,FALSE),VLOOKUP(E2768,'Pontuação 3.0'!C$2:D$11,2,FALSE),VLOOKUP(H2768,'Pontuação 3.0'!I$2:J$11,2,FALSE),VLOOKUP(J2768,'Pontuação 3.0'!G$2:H$11,2,FALSE),VLOOKUP(G2768,'Pontuação 3.0'!E$2:F$11,2,FALSE),VLOOKUP(K2768,'Pontuação 3.0'!K$2:L$11,2,FALSE),VLOOKUP(L2768,'Pontuação 3.0'!M$2:N$13,2,FALSE)),0)</f>
        <v>2235</v>
      </c>
      <c r="AA2768" s="12">
        <f t="shared" si="6"/>
        <v>224</v>
      </c>
      <c r="AB2768" s="12" t="str">
        <f t="array" ref="AB2768">IFERROR(INDEX('Pontuação 3.0'!G$13:G$191, MATCH(AA2768, 'Pontuação 3.0'!F$13:F$191, 0)), "Faixa Indefinida")</f>
        <v>B</v>
      </c>
      <c r="AC2768" s="12">
        <f t="shared" si="7"/>
        <v>0</v>
      </c>
      <c r="AD2768" s="12">
        <f t="shared" si="8"/>
        <v>1</v>
      </c>
      <c r="AE2768" s="12">
        <f t="shared" si="9"/>
        <v>0</v>
      </c>
      <c r="AF2768" s="12">
        <f t="shared" si="10"/>
        <v>0</v>
      </c>
    </row>
    <row r="2769" ht="15.75" customHeight="1">
      <c r="A2769" s="8">
        <v>45687.0</v>
      </c>
      <c r="B2769" s="9" t="s">
        <v>6454</v>
      </c>
      <c r="C2769" s="9" t="s">
        <v>6455</v>
      </c>
      <c r="D2769" s="15">
        <v>3.4988720827E10</v>
      </c>
      <c r="E2769" s="9" t="s">
        <v>13936</v>
      </c>
      <c r="F2769" s="9" t="s">
        <v>13950</v>
      </c>
      <c r="G2769" s="9" t="s">
        <v>13944</v>
      </c>
      <c r="H2769" s="9" t="s">
        <v>13951</v>
      </c>
      <c r="I2769" s="9" t="s">
        <v>13928</v>
      </c>
      <c r="J2769" s="9" t="s">
        <v>13929</v>
      </c>
      <c r="K2769" s="9" t="s">
        <v>13940</v>
      </c>
      <c r="L2769" s="9" t="s">
        <v>13931</v>
      </c>
      <c r="M2769" s="9" t="s">
        <v>13946</v>
      </c>
      <c r="N2769" s="13" t="s">
        <v>12</v>
      </c>
      <c r="O2769" s="13" t="s">
        <v>14</v>
      </c>
      <c r="P2769" s="13" t="s">
        <v>13</v>
      </c>
      <c r="Q2769" s="13" t="s">
        <v>84</v>
      </c>
      <c r="R2769" s="13" t="s">
        <v>15</v>
      </c>
      <c r="S2769" s="10">
        <f>ROUNDUP(SUM(VLOOKUP(F2769,'Pontuação'!A$2:B$11,2,FALSE),VLOOKUP(E2769,'Pontuação'!C$2:D$11,2,FALSE),VLOOKUP(H2769,'Pontuação'!I$2:J$11,2,FALSE),VLOOKUP(J2769,'Pontuação'!G$2:H$11,2,FALSE),VLOOKUP(L2769,'Pontuação'!M$2:N$13,2,FALSE)),0)</f>
        <v>1553</v>
      </c>
      <c r="T2769" s="11">
        <f t="shared" si="1"/>
        <v>155</v>
      </c>
      <c r="U2769" s="11" t="str">
        <f t="array" ref="U2769">IFERROR(INDEX('Pontuação'!G$13:G$101, MATCH(T2769, 'Pontuação'!F$13:F$101, 0)), "Faixa Indefinida")</f>
        <v>C</v>
      </c>
      <c r="V2769" s="11">
        <f t="shared" si="2"/>
        <v>0</v>
      </c>
      <c r="W2769" s="11">
        <f t="shared" si="3"/>
        <v>0</v>
      </c>
      <c r="X2769" s="11">
        <f t="shared" si="4"/>
        <v>1</v>
      </c>
      <c r="Y2769" s="11">
        <f t="shared" si="5"/>
        <v>0</v>
      </c>
      <c r="Z2769" s="12">
        <f>ROUNDUP(SUM(VLOOKUP(F2769,'Pontuação 3.0'!A$2:B$11,2,FALSE),VLOOKUP(E2769,'Pontuação 3.0'!C$2:D$11,2,FALSE),VLOOKUP(H2769,'Pontuação 3.0'!I$2:J$11,2,FALSE),VLOOKUP(J2769,'Pontuação 3.0'!G$2:H$11,2,FALSE),VLOOKUP(G2769,'Pontuação 3.0'!E$2:F$11,2,FALSE),VLOOKUP(K2769,'Pontuação 3.0'!K$2:L$11,2,FALSE),VLOOKUP(L2769,'Pontuação 3.0'!M$2:N$13,2,FALSE)),0)</f>
        <v>1982</v>
      </c>
      <c r="AA2769" s="12">
        <f t="shared" si="6"/>
        <v>198</v>
      </c>
      <c r="AB2769" s="12" t="str">
        <f t="array" ref="AB2769">IFERROR(INDEX('Pontuação 3.0'!G$13:G$191, MATCH(AA2769, 'Pontuação 3.0'!F$13:F$191, 0)), "Faixa Indefinida")</f>
        <v>C</v>
      </c>
      <c r="AC2769" s="12">
        <f t="shared" si="7"/>
        <v>0</v>
      </c>
      <c r="AD2769" s="12">
        <f t="shared" si="8"/>
        <v>0</v>
      </c>
      <c r="AE2769" s="12">
        <f t="shared" si="9"/>
        <v>1</v>
      </c>
      <c r="AF2769" s="12">
        <f t="shared" si="10"/>
        <v>0</v>
      </c>
    </row>
    <row r="2770" ht="15.75" customHeight="1">
      <c r="A2770" s="8">
        <v>45687.0</v>
      </c>
      <c r="B2770" s="9" t="s">
        <v>5817</v>
      </c>
      <c r="C2770" s="9" t="s">
        <v>6456</v>
      </c>
      <c r="D2770" s="15">
        <v>8.6998388936E10</v>
      </c>
      <c r="E2770" s="9" t="s">
        <v>13936</v>
      </c>
      <c r="F2770" s="9" t="s">
        <v>13950</v>
      </c>
      <c r="G2770" s="9" t="s">
        <v>13926</v>
      </c>
      <c r="H2770" s="9" t="s">
        <v>13949</v>
      </c>
      <c r="I2770" s="9" t="s">
        <v>13928</v>
      </c>
      <c r="J2770" s="9" t="s">
        <v>13929</v>
      </c>
      <c r="K2770" s="9" t="s">
        <v>13930</v>
      </c>
      <c r="L2770" s="9" t="s">
        <v>13945</v>
      </c>
      <c r="M2770" s="9" t="s">
        <v>13946</v>
      </c>
      <c r="N2770" s="13" t="s">
        <v>12</v>
      </c>
      <c r="O2770" s="13" t="s">
        <v>14</v>
      </c>
      <c r="P2770" s="13" t="s">
        <v>32</v>
      </c>
      <c r="Q2770" s="13" t="s">
        <v>20</v>
      </c>
      <c r="R2770" s="13" t="s">
        <v>15</v>
      </c>
      <c r="S2770" s="10">
        <f>ROUNDUP(SUM(VLOOKUP(F2770,'Pontuação'!A$2:B$11,2,FALSE),VLOOKUP(E2770,'Pontuação'!C$2:D$11,2,FALSE),VLOOKUP(H2770,'Pontuação'!I$2:J$11,2,FALSE),VLOOKUP(J2770,'Pontuação'!G$2:H$11,2,FALSE),VLOOKUP(L2770,'Pontuação'!M$2:N$13,2,FALSE)),0)</f>
        <v>1727</v>
      </c>
      <c r="T2770" s="11">
        <f t="shared" si="1"/>
        <v>173</v>
      </c>
      <c r="U2770" s="11" t="str">
        <f t="array" ref="U2770">IFERROR(INDEX('Pontuação'!G$13:G$101, MATCH(T2770, 'Pontuação'!F$13:F$101, 0)), "Faixa Indefinida")</f>
        <v>B</v>
      </c>
      <c r="V2770" s="11">
        <f t="shared" si="2"/>
        <v>0</v>
      </c>
      <c r="W2770" s="11">
        <f t="shared" si="3"/>
        <v>1</v>
      </c>
      <c r="X2770" s="11">
        <f t="shared" si="4"/>
        <v>0</v>
      </c>
      <c r="Y2770" s="11">
        <f t="shared" si="5"/>
        <v>0</v>
      </c>
      <c r="Z2770" s="12">
        <f>ROUNDUP(SUM(VLOOKUP(F2770,'Pontuação 3.0'!A$2:B$11,2,FALSE),VLOOKUP(E2770,'Pontuação 3.0'!C$2:D$11,2,FALSE),VLOOKUP(H2770,'Pontuação 3.0'!I$2:J$11,2,FALSE),VLOOKUP(J2770,'Pontuação 3.0'!G$2:H$11,2,FALSE),VLOOKUP(G2770,'Pontuação 3.0'!E$2:F$11,2,FALSE),VLOOKUP(K2770,'Pontuação 3.0'!K$2:L$11,2,FALSE),VLOOKUP(L2770,'Pontuação 3.0'!M$2:N$13,2,FALSE)),0)</f>
        <v>2556</v>
      </c>
      <c r="AA2770" s="12">
        <f t="shared" si="6"/>
        <v>256</v>
      </c>
      <c r="AB2770" s="12" t="str">
        <f t="array" ref="AB2770">IFERROR(INDEX('Pontuação 3.0'!G$13:G$191, MATCH(AA2770, 'Pontuação 3.0'!F$13:F$191, 0)), "Faixa Indefinida")</f>
        <v>A</v>
      </c>
      <c r="AC2770" s="12">
        <f t="shared" si="7"/>
        <v>1</v>
      </c>
      <c r="AD2770" s="12">
        <f t="shared" si="8"/>
        <v>0</v>
      </c>
      <c r="AE2770" s="12">
        <f t="shared" si="9"/>
        <v>0</v>
      </c>
      <c r="AF2770" s="12">
        <f t="shared" si="10"/>
        <v>0</v>
      </c>
    </row>
    <row r="2771" ht="15.75" customHeight="1">
      <c r="A2771" s="8">
        <v>45687.0</v>
      </c>
      <c r="B2771" s="9" t="s">
        <v>6457</v>
      </c>
      <c r="C2771" s="9" t="s">
        <v>6458</v>
      </c>
      <c r="D2771" s="15">
        <v>3.5991467292E10</v>
      </c>
      <c r="E2771" s="9" t="s">
        <v>13936</v>
      </c>
      <c r="F2771" s="9" t="s">
        <v>13948</v>
      </c>
      <c r="G2771" s="9" t="s">
        <v>13926</v>
      </c>
      <c r="H2771" s="9" t="s">
        <v>13951</v>
      </c>
      <c r="I2771" s="9" t="s">
        <v>13928</v>
      </c>
      <c r="J2771" s="9" t="s">
        <v>13939</v>
      </c>
      <c r="K2771" s="9" t="s">
        <v>13940</v>
      </c>
      <c r="L2771" s="9" t="s">
        <v>13931</v>
      </c>
      <c r="M2771" s="9" t="s">
        <v>13942</v>
      </c>
      <c r="N2771" s="13" t="s">
        <v>12</v>
      </c>
      <c r="O2771" s="13" t="s">
        <v>14</v>
      </c>
      <c r="P2771" s="13" t="s">
        <v>111</v>
      </c>
      <c r="Q2771" s="13" t="s">
        <v>59</v>
      </c>
      <c r="R2771" s="13" t="s">
        <v>15</v>
      </c>
      <c r="S2771" s="10">
        <f>ROUNDUP(SUM(VLOOKUP(F2771,'Pontuação'!A$2:B$11,2,FALSE),VLOOKUP(E2771,'Pontuação'!C$2:D$11,2,FALSE),VLOOKUP(H2771,'Pontuação'!I$2:J$11,2,FALSE),VLOOKUP(J2771,'Pontuação'!G$2:H$11,2,FALSE),VLOOKUP(L2771,'Pontuação'!M$2:N$13,2,FALSE)),0)</f>
        <v>1646</v>
      </c>
      <c r="T2771" s="11">
        <f t="shared" si="1"/>
        <v>165</v>
      </c>
      <c r="U2771" s="11" t="str">
        <f t="array" ref="U2771">IFERROR(INDEX('Pontuação'!G$13:G$101, MATCH(T2771, 'Pontuação'!F$13:F$101, 0)), "Faixa Indefinida")</f>
        <v>C</v>
      </c>
      <c r="V2771" s="11">
        <f t="shared" si="2"/>
        <v>0</v>
      </c>
      <c r="W2771" s="11">
        <f t="shared" si="3"/>
        <v>0</v>
      </c>
      <c r="X2771" s="11">
        <f t="shared" si="4"/>
        <v>1</v>
      </c>
      <c r="Y2771" s="11">
        <f t="shared" si="5"/>
        <v>0</v>
      </c>
      <c r="Z2771" s="12">
        <f>ROUNDUP(SUM(VLOOKUP(F2771,'Pontuação 3.0'!A$2:B$11,2,FALSE),VLOOKUP(E2771,'Pontuação 3.0'!C$2:D$11,2,FALSE),VLOOKUP(H2771,'Pontuação 3.0'!I$2:J$11,2,FALSE),VLOOKUP(J2771,'Pontuação 3.0'!G$2:H$11,2,FALSE),VLOOKUP(G2771,'Pontuação 3.0'!E$2:F$11,2,FALSE),VLOOKUP(K2771,'Pontuação 3.0'!K$2:L$11,2,FALSE),VLOOKUP(L2771,'Pontuação 3.0'!M$2:N$13,2,FALSE)),0)</f>
        <v>2141</v>
      </c>
      <c r="AA2771" s="12">
        <f t="shared" si="6"/>
        <v>214</v>
      </c>
      <c r="AB2771" s="12" t="str">
        <f t="array" ref="AB2771">IFERROR(INDEX('Pontuação 3.0'!G$13:G$191, MATCH(AA2771, 'Pontuação 3.0'!F$13:F$191, 0)), "Faixa Indefinida")</f>
        <v>B</v>
      </c>
      <c r="AC2771" s="12">
        <f t="shared" si="7"/>
        <v>0</v>
      </c>
      <c r="AD2771" s="12">
        <f t="shared" si="8"/>
        <v>1</v>
      </c>
      <c r="AE2771" s="12">
        <f t="shared" si="9"/>
        <v>0</v>
      </c>
      <c r="AF2771" s="12">
        <f t="shared" si="10"/>
        <v>0</v>
      </c>
    </row>
    <row r="2772" ht="15.75" customHeight="1">
      <c r="A2772" s="8">
        <v>45687.0</v>
      </c>
      <c r="B2772" s="9" t="s">
        <v>6459</v>
      </c>
      <c r="C2772" s="9" t="s">
        <v>6460</v>
      </c>
      <c r="D2772" s="15">
        <v>4.2999911586E10</v>
      </c>
      <c r="E2772" s="9" t="s">
        <v>13936</v>
      </c>
      <c r="F2772" s="9" t="s">
        <v>13948</v>
      </c>
      <c r="G2772" s="9" t="s">
        <v>13944</v>
      </c>
      <c r="H2772" s="9" t="s">
        <v>13949</v>
      </c>
      <c r="I2772" s="9" t="s">
        <v>13940</v>
      </c>
      <c r="J2772" s="9" t="s">
        <v>13929</v>
      </c>
      <c r="K2772" s="9" t="s">
        <v>13940</v>
      </c>
      <c r="L2772" s="9" t="s">
        <v>13931</v>
      </c>
      <c r="M2772" s="9" t="s">
        <v>13942</v>
      </c>
      <c r="N2772" s="13" t="s">
        <v>12</v>
      </c>
      <c r="O2772" s="13" t="s">
        <v>14</v>
      </c>
      <c r="P2772" s="13" t="s">
        <v>24</v>
      </c>
      <c r="Q2772" s="13" t="s">
        <v>20</v>
      </c>
      <c r="R2772" s="13" t="s">
        <v>65</v>
      </c>
      <c r="S2772" s="10">
        <f>ROUNDUP(SUM(VLOOKUP(F2772,'Pontuação'!A$2:B$11,2,FALSE),VLOOKUP(E2772,'Pontuação'!C$2:D$11,2,FALSE),VLOOKUP(H2772,'Pontuação'!I$2:J$11,2,FALSE),VLOOKUP(J2772,'Pontuação'!G$2:H$11,2,FALSE),VLOOKUP(L2772,'Pontuação'!M$2:N$13,2,FALSE)),0)</f>
        <v>1583</v>
      </c>
      <c r="T2772" s="11">
        <f t="shared" si="1"/>
        <v>158</v>
      </c>
      <c r="U2772" s="11" t="str">
        <f t="array" ref="U2772">IFERROR(INDEX('Pontuação'!G$13:G$101, MATCH(T2772, 'Pontuação'!F$13:F$101, 0)), "Faixa Indefinida")</f>
        <v>C</v>
      </c>
      <c r="V2772" s="11">
        <f t="shared" si="2"/>
        <v>0</v>
      </c>
      <c r="W2772" s="11">
        <f t="shared" si="3"/>
        <v>0</v>
      </c>
      <c r="X2772" s="11">
        <f t="shared" si="4"/>
        <v>1</v>
      </c>
      <c r="Y2772" s="11">
        <f t="shared" si="5"/>
        <v>0</v>
      </c>
      <c r="Z2772" s="12">
        <f>ROUNDUP(SUM(VLOOKUP(F2772,'Pontuação 3.0'!A$2:B$11,2,FALSE),VLOOKUP(E2772,'Pontuação 3.0'!C$2:D$11,2,FALSE),VLOOKUP(H2772,'Pontuação 3.0'!I$2:J$11,2,FALSE),VLOOKUP(J2772,'Pontuação 3.0'!G$2:H$11,2,FALSE),VLOOKUP(G2772,'Pontuação 3.0'!E$2:F$11,2,FALSE),VLOOKUP(K2772,'Pontuação 3.0'!K$2:L$11,2,FALSE),VLOOKUP(L2772,'Pontuação 3.0'!M$2:N$13,2,FALSE)),0)</f>
        <v>1936</v>
      </c>
      <c r="AA2772" s="12">
        <f t="shared" si="6"/>
        <v>194</v>
      </c>
      <c r="AB2772" s="12" t="str">
        <f t="array" ref="AB2772">IFERROR(INDEX('Pontuação 3.0'!G$13:G$191, MATCH(AA2772, 'Pontuação 3.0'!F$13:F$191, 0)), "Faixa Indefinida")</f>
        <v>C</v>
      </c>
      <c r="AC2772" s="12">
        <f t="shared" si="7"/>
        <v>0</v>
      </c>
      <c r="AD2772" s="12">
        <f t="shared" si="8"/>
        <v>0</v>
      </c>
      <c r="AE2772" s="12">
        <f t="shared" si="9"/>
        <v>1</v>
      </c>
      <c r="AF2772" s="12">
        <f t="shared" si="10"/>
        <v>0</v>
      </c>
    </row>
    <row r="2773" ht="15.75" customHeight="1">
      <c r="A2773" s="8">
        <v>45687.0</v>
      </c>
      <c r="B2773" s="9" t="s">
        <v>6461</v>
      </c>
      <c r="C2773" s="9" t="s">
        <v>6462</v>
      </c>
      <c r="D2773" s="15">
        <v>1.1913088909E10</v>
      </c>
      <c r="E2773" s="9" t="s">
        <v>13936</v>
      </c>
      <c r="F2773" s="9" t="s">
        <v>13953</v>
      </c>
      <c r="G2773" s="9" t="s">
        <v>13926</v>
      </c>
      <c r="H2773" s="9" t="s">
        <v>13938</v>
      </c>
      <c r="I2773" s="9" t="s">
        <v>13940</v>
      </c>
      <c r="J2773" s="9" t="s">
        <v>13966</v>
      </c>
      <c r="K2773" s="9" t="s">
        <v>13940</v>
      </c>
      <c r="L2773" s="9" t="s">
        <v>13959</v>
      </c>
      <c r="M2773" s="9" t="s">
        <v>13946</v>
      </c>
      <c r="N2773" s="13" t="s">
        <v>12</v>
      </c>
      <c r="O2773" s="13" t="s">
        <v>14</v>
      </c>
      <c r="P2773" s="13" t="s">
        <v>399</v>
      </c>
      <c r="Q2773" s="13" t="s">
        <v>48</v>
      </c>
      <c r="R2773" s="13" t="s">
        <v>15</v>
      </c>
      <c r="S2773" s="10">
        <f>ROUNDUP(SUM(VLOOKUP(F2773,'Pontuação'!A$2:B$11,2,FALSE),VLOOKUP(E2773,'Pontuação'!C$2:D$11,2,FALSE),VLOOKUP(H2773,'Pontuação'!I$2:J$11,2,FALSE),VLOOKUP(J2773,'Pontuação'!G$2:H$11,2,FALSE),VLOOKUP(L2773,'Pontuação'!M$2:N$13,2,FALSE)),0)</f>
        <v>1932</v>
      </c>
      <c r="T2773" s="11">
        <f t="shared" si="1"/>
        <v>193</v>
      </c>
      <c r="U2773" s="11" t="str">
        <f t="array" ref="U2773">IFERROR(INDEX('Pontuação'!G$13:G$101, MATCH(T2773, 'Pontuação'!F$13:F$101, 0)), "Faixa Indefinida")</f>
        <v>A</v>
      </c>
      <c r="V2773" s="11">
        <f t="shared" si="2"/>
        <v>1</v>
      </c>
      <c r="W2773" s="11">
        <f t="shared" si="3"/>
        <v>0</v>
      </c>
      <c r="X2773" s="11">
        <f t="shared" si="4"/>
        <v>0</v>
      </c>
      <c r="Y2773" s="11">
        <f t="shared" si="5"/>
        <v>0</v>
      </c>
      <c r="Z2773" s="12">
        <f>ROUNDUP(SUM(VLOOKUP(F2773,'Pontuação 3.0'!A$2:B$11,2,FALSE),VLOOKUP(E2773,'Pontuação 3.0'!C$2:D$11,2,FALSE),VLOOKUP(H2773,'Pontuação 3.0'!I$2:J$11,2,FALSE),VLOOKUP(J2773,'Pontuação 3.0'!G$2:H$11,2,FALSE),VLOOKUP(G2773,'Pontuação 3.0'!E$2:F$11,2,FALSE),VLOOKUP(K2773,'Pontuação 3.0'!K$2:L$11,2,FALSE),VLOOKUP(L2773,'Pontuação 3.0'!M$2:N$13,2,FALSE)),0)</f>
        <v>2260</v>
      </c>
      <c r="AA2773" s="12">
        <f t="shared" si="6"/>
        <v>226</v>
      </c>
      <c r="AB2773" s="12" t="str">
        <f t="array" ref="AB2773">IFERROR(INDEX('Pontuação 3.0'!G$13:G$191, MATCH(AA2773, 'Pontuação 3.0'!F$13:F$191, 0)), "Faixa Indefinida")</f>
        <v>B</v>
      </c>
      <c r="AC2773" s="12">
        <f t="shared" si="7"/>
        <v>0</v>
      </c>
      <c r="AD2773" s="12">
        <f t="shared" si="8"/>
        <v>1</v>
      </c>
      <c r="AE2773" s="12">
        <f t="shared" si="9"/>
        <v>0</v>
      </c>
      <c r="AF2773" s="12">
        <f t="shared" si="10"/>
        <v>0</v>
      </c>
    </row>
    <row r="2774" ht="15.75" customHeight="1">
      <c r="A2774" s="8">
        <v>45687.0</v>
      </c>
      <c r="B2774" s="9" t="s">
        <v>14101</v>
      </c>
      <c r="C2774" s="9" t="s">
        <v>6460</v>
      </c>
      <c r="D2774" s="15">
        <v>4.2999911586E10</v>
      </c>
      <c r="E2774" s="9" t="s">
        <v>13936</v>
      </c>
      <c r="F2774" s="9" t="s">
        <v>13948</v>
      </c>
      <c r="G2774" s="9" t="s">
        <v>13944</v>
      </c>
      <c r="H2774" s="9" t="s">
        <v>13949</v>
      </c>
      <c r="I2774" s="9" t="s">
        <v>13940</v>
      </c>
      <c r="J2774" s="9" t="s">
        <v>13929</v>
      </c>
      <c r="K2774" s="9" t="s">
        <v>13940</v>
      </c>
      <c r="L2774" s="9" t="s">
        <v>13945</v>
      </c>
      <c r="M2774" s="9" t="s">
        <v>13967</v>
      </c>
      <c r="N2774" s="13" t="s">
        <v>12</v>
      </c>
      <c r="O2774" s="13" t="s">
        <v>14</v>
      </c>
      <c r="P2774" s="13" t="s">
        <v>24</v>
      </c>
      <c r="Q2774" s="13" t="s">
        <v>20</v>
      </c>
      <c r="R2774" s="13" t="s">
        <v>65</v>
      </c>
      <c r="S2774" s="10">
        <f>ROUNDUP(SUM(VLOOKUP(F2774,'Pontuação'!A$2:B$11,2,FALSE),VLOOKUP(E2774,'Pontuação'!C$2:D$11,2,FALSE),VLOOKUP(H2774,'Pontuação'!I$2:J$11,2,FALSE),VLOOKUP(J2774,'Pontuação'!G$2:H$11,2,FALSE),VLOOKUP(L2774,'Pontuação'!M$2:N$13,2,FALSE)),0)</f>
        <v>1715</v>
      </c>
      <c r="T2774" s="11">
        <f t="shared" si="1"/>
        <v>172</v>
      </c>
      <c r="U2774" s="11" t="str">
        <f t="array" ref="U2774">IFERROR(INDEX('Pontuação'!G$13:G$101, MATCH(T2774, 'Pontuação'!F$13:F$101, 0)), "Faixa Indefinida")</f>
        <v>B</v>
      </c>
      <c r="V2774" s="11">
        <f t="shared" si="2"/>
        <v>0</v>
      </c>
      <c r="W2774" s="11">
        <f t="shared" si="3"/>
        <v>1</v>
      </c>
      <c r="X2774" s="11">
        <f t="shared" si="4"/>
        <v>0</v>
      </c>
      <c r="Y2774" s="11">
        <f t="shared" si="5"/>
        <v>0</v>
      </c>
      <c r="Z2774" s="12">
        <f>ROUNDUP(SUM(VLOOKUP(F2774,'Pontuação 3.0'!A$2:B$11,2,FALSE),VLOOKUP(E2774,'Pontuação 3.0'!C$2:D$11,2,FALSE),VLOOKUP(H2774,'Pontuação 3.0'!I$2:J$11,2,FALSE),VLOOKUP(J2774,'Pontuação 3.0'!G$2:H$11,2,FALSE),VLOOKUP(G2774,'Pontuação 3.0'!E$2:F$11,2,FALSE),VLOOKUP(K2774,'Pontuação 3.0'!K$2:L$11,2,FALSE),VLOOKUP(L2774,'Pontuação 3.0'!M$2:N$13,2,FALSE)),0)</f>
        <v>2022</v>
      </c>
      <c r="AA2774" s="12">
        <f t="shared" si="6"/>
        <v>202</v>
      </c>
      <c r="AB2774" s="12" t="str">
        <f t="array" ref="AB2774">IFERROR(INDEX('Pontuação 3.0'!G$13:G$191, MATCH(AA2774, 'Pontuação 3.0'!F$13:F$191, 0)), "Faixa Indefinida")</f>
        <v>C</v>
      </c>
      <c r="AC2774" s="12">
        <f t="shared" si="7"/>
        <v>0</v>
      </c>
      <c r="AD2774" s="12">
        <f t="shared" si="8"/>
        <v>0</v>
      </c>
      <c r="AE2774" s="12">
        <f t="shared" si="9"/>
        <v>1</v>
      </c>
      <c r="AF2774" s="12">
        <f t="shared" si="10"/>
        <v>0</v>
      </c>
    </row>
    <row r="2775" ht="15.75" customHeight="1">
      <c r="A2775" s="8">
        <v>45687.0</v>
      </c>
      <c r="B2775" s="9" t="s">
        <v>6463</v>
      </c>
      <c r="C2775" s="9" t="s">
        <v>6464</v>
      </c>
      <c r="D2775" s="15">
        <v>6.2981697338E10</v>
      </c>
      <c r="E2775" s="9" t="s">
        <v>13924</v>
      </c>
      <c r="F2775" s="9" t="s">
        <v>13937</v>
      </c>
      <c r="G2775" s="9" t="s">
        <v>13944</v>
      </c>
      <c r="H2775" s="9" t="s">
        <v>13951</v>
      </c>
      <c r="I2775" s="9" t="s">
        <v>13940</v>
      </c>
      <c r="J2775" s="9" t="s">
        <v>13929</v>
      </c>
      <c r="K2775" s="9" t="s">
        <v>13940</v>
      </c>
      <c r="L2775" s="9" t="s">
        <v>13945</v>
      </c>
      <c r="M2775" s="9" t="s">
        <v>13942</v>
      </c>
      <c r="N2775" s="13" t="s">
        <v>12</v>
      </c>
      <c r="O2775" s="13" t="s">
        <v>14</v>
      </c>
      <c r="P2775" s="13" t="s">
        <v>71</v>
      </c>
      <c r="Q2775" s="13" t="s">
        <v>20</v>
      </c>
      <c r="R2775" s="13" t="s">
        <v>15</v>
      </c>
      <c r="S2775" s="10">
        <f>ROUNDUP(SUM(VLOOKUP(F2775,'Pontuação'!A$2:B$11,2,FALSE),VLOOKUP(E2775,'Pontuação'!C$2:D$11,2,FALSE),VLOOKUP(H2775,'Pontuação'!I$2:J$11,2,FALSE),VLOOKUP(J2775,'Pontuação'!G$2:H$11,2,FALSE),VLOOKUP(L2775,'Pontuação'!M$2:N$13,2,FALSE)),0)</f>
        <v>1660</v>
      </c>
      <c r="T2775" s="11">
        <f t="shared" si="1"/>
        <v>166</v>
      </c>
      <c r="U2775" s="11" t="str">
        <f t="array" ref="U2775">IFERROR(INDEX('Pontuação'!G$13:G$101, MATCH(T2775, 'Pontuação'!F$13:F$101, 0)), "Faixa Indefinida")</f>
        <v>B</v>
      </c>
      <c r="V2775" s="11">
        <f t="shared" si="2"/>
        <v>0</v>
      </c>
      <c r="W2775" s="11">
        <f t="shared" si="3"/>
        <v>1</v>
      </c>
      <c r="X2775" s="11">
        <f t="shared" si="4"/>
        <v>0</v>
      </c>
      <c r="Y2775" s="11">
        <f t="shared" si="5"/>
        <v>0</v>
      </c>
      <c r="Z2775" s="12">
        <f>ROUNDUP(SUM(VLOOKUP(F2775,'Pontuação 3.0'!A$2:B$11,2,FALSE),VLOOKUP(E2775,'Pontuação 3.0'!C$2:D$11,2,FALSE),VLOOKUP(H2775,'Pontuação 3.0'!I$2:J$11,2,FALSE),VLOOKUP(J2775,'Pontuação 3.0'!G$2:H$11,2,FALSE),VLOOKUP(G2775,'Pontuação 3.0'!E$2:F$11,2,FALSE),VLOOKUP(K2775,'Pontuação 3.0'!K$2:L$11,2,FALSE),VLOOKUP(L2775,'Pontuação 3.0'!M$2:N$13,2,FALSE)),0)</f>
        <v>1816</v>
      </c>
      <c r="AA2775" s="12">
        <f t="shared" si="6"/>
        <v>182</v>
      </c>
      <c r="AB2775" s="12" t="str">
        <f t="array" ref="AB2775">IFERROR(INDEX('Pontuação 3.0'!G$13:G$191, MATCH(AA2775, 'Pontuação 3.0'!F$13:F$191, 0)), "Faixa Indefinida")</f>
        <v>D</v>
      </c>
      <c r="AC2775" s="12">
        <f t="shared" si="7"/>
        <v>0</v>
      </c>
      <c r="AD2775" s="12">
        <f t="shared" si="8"/>
        <v>0</v>
      </c>
      <c r="AE2775" s="12">
        <f t="shared" si="9"/>
        <v>0</v>
      </c>
      <c r="AF2775" s="12">
        <f t="shared" si="10"/>
        <v>1</v>
      </c>
    </row>
    <row r="2776" ht="15.75" customHeight="1">
      <c r="A2776" s="8">
        <v>45687.0</v>
      </c>
      <c r="B2776" s="9" t="s">
        <v>6469</v>
      </c>
      <c r="C2776" s="9" t="s">
        <v>6470</v>
      </c>
      <c r="D2776" s="15">
        <v>4.199917735E10</v>
      </c>
      <c r="E2776" s="9" t="s">
        <v>13924</v>
      </c>
      <c r="F2776" s="9" t="s">
        <v>13948</v>
      </c>
      <c r="G2776" s="9" t="s">
        <v>13944</v>
      </c>
      <c r="H2776" s="9" t="s">
        <v>13949</v>
      </c>
      <c r="I2776" s="9" t="s">
        <v>13940</v>
      </c>
      <c r="J2776" s="9" t="s">
        <v>13929</v>
      </c>
      <c r="K2776" s="9" t="s">
        <v>13930</v>
      </c>
      <c r="L2776" s="9" t="s">
        <v>13931</v>
      </c>
      <c r="M2776" s="9" t="s">
        <v>13932</v>
      </c>
      <c r="N2776" s="13" t="s">
        <v>65</v>
      </c>
      <c r="O2776" s="13" t="s">
        <v>6471</v>
      </c>
      <c r="P2776" s="13" t="s">
        <v>295</v>
      </c>
      <c r="Q2776" s="13" t="s">
        <v>6473</v>
      </c>
      <c r="R2776" s="13" t="s">
        <v>6472</v>
      </c>
      <c r="S2776" s="10">
        <f>ROUNDUP(SUM(VLOOKUP(F2776,'Pontuação'!A$2:B$11,2,FALSE),VLOOKUP(E2776,'Pontuação'!C$2:D$11,2,FALSE),VLOOKUP(H2776,'Pontuação'!I$2:J$11,2,FALSE),VLOOKUP(J2776,'Pontuação'!G$2:H$11,2,FALSE),VLOOKUP(L2776,'Pontuação'!M$2:N$13,2,FALSE)),0)</f>
        <v>1587</v>
      </c>
      <c r="T2776" s="11">
        <f t="shared" si="1"/>
        <v>159</v>
      </c>
      <c r="U2776" s="11" t="str">
        <f t="array" ref="U2776">IFERROR(INDEX('Pontuação'!G$13:G$101, MATCH(T2776, 'Pontuação'!F$13:F$101, 0)), "Faixa Indefinida")</f>
        <v>C</v>
      </c>
      <c r="V2776" s="11">
        <f t="shared" si="2"/>
        <v>0</v>
      </c>
      <c r="W2776" s="11">
        <f t="shared" si="3"/>
        <v>0</v>
      </c>
      <c r="X2776" s="11">
        <f t="shared" si="4"/>
        <v>1</v>
      </c>
      <c r="Y2776" s="11">
        <f t="shared" si="5"/>
        <v>0</v>
      </c>
      <c r="Z2776" s="12">
        <f>ROUNDUP(SUM(VLOOKUP(F2776,'Pontuação 3.0'!A$2:B$11,2,FALSE),VLOOKUP(E2776,'Pontuação 3.0'!C$2:D$11,2,FALSE),VLOOKUP(H2776,'Pontuação 3.0'!I$2:J$11,2,FALSE),VLOOKUP(J2776,'Pontuação 3.0'!G$2:H$11,2,FALSE),VLOOKUP(G2776,'Pontuação 3.0'!E$2:F$11,2,FALSE),VLOOKUP(K2776,'Pontuação 3.0'!K$2:L$11,2,FALSE),VLOOKUP(L2776,'Pontuação 3.0'!M$2:N$13,2,FALSE)),0)</f>
        <v>2167</v>
      </c>
      <c r="AA2776" s="12">
        <f t="shared" si="6"/>
        <v>217</v>
      </c>
      <c r="AB2776" s="12" t="str">
        <f t="array" ref="AB2776">IFERROR(INDEX('Pontuação 3.0'!G$13:G$191, MATCH(AA2776, 'Pontuação 3.0'!F$13:F$191, 0)), "Faixa Indefinida")</f>
        <v>B</v>
      </c>
      <c r="AC2776" s="12">
        <f t="shared" si="7"/>
        <v>0</v>
      </c>
      <c r="AD2776" s="12">
        <f t="shared" si="8"/>
        <v>1</v>
      </c>
      <c r="AE2776" s="12">
        <f t="shared" si="9"/>
        <v>0</v>
      </c>
      <c r="AF2776" s="12">
        <f t="shared" si="10"/>
        <v>0</v>
      </c>
    </row>
    <row r="2777" ht="15.75" customHeight="1">
      <c r="A2777" s="8">
        <v>45687.0</v>
      </c>
      <c r="B2777" s="9" t="s">
        <v>6476</v>
      </c>
      <c r="C2777" s="9" t="s">
        <v>6477</v>
      </c>
      <c r="D2777" s="9" t="s">
        <v>6478</v>
      </c>
      <c r="E2777" s="9" t="s">
        <v>13936</v>
      </c>
      <c r="F2777" s="9" t="s">
        <v>13950</v>
      </c>
      <c r="G2777" s="9" t="s">
        <v>13926</v>
      </c>
      <c r="H2777" s="9" t="s">
        <v>13951</v>
      </c>
      <c r="I2777" s="9" t="s">
        <v>13940</v>
      </c>
      <c r="J2777" s="9" t="s">
        <v>13956</v>
      </c>
      <c r="K2777" s="9" t="s">
        <v>13930</v>
      </c>
      <c r="L2777" s="9" t="s">
        <v>13931</v>
      </c>
      <c r="M2777" s="9" t="s">
        <v>13942</v>
      </c>
      <c r="N2777" s="13" t="s">
        <v>12</v>
      </c>
      <c r="O2777" s="13" t="s">
        <v>14</v>
      </c>
      <c r="P2777" s="13" t="s">
        <v>13</v>
      </c>
      <c r="Q2777" s="13" t="s">
        <v>20</v>
      </c>
      <c r="R2777" s="13" t="s">
        <v>15</v>
      </c>
      <c r="S2777" s="10">
        <f>ROUNDUP(SUM(VLOOKUP(F2777,'Pontuação'!A$2:B$11,2,FALSE),VLOOKUP(E2777,'Pontuação'!C$2:D$11,2,FALSE),VLOOKUP(H2777,'Pontuação'!I$2:J$11,2,FALSE),VLOOKUP(J2777,'Pontuação'!G$2:H$11,2,FALSE),VLOOKUP(L2777,'Pontuação'!M$2:N$13,2,FALSE)),0)</f>
        <v>1831</v>
      </c>
      <c r="T2777" s="11">
        <f t="shared" si="1"/>
        <v>183</v>
      </c>
      <c r="U2777" s="11" t="str">
        <f t="array" ref="U2777">IFERROR(INDEX('Pontuação'!G$13:G$101, MATCH(T2777, 'Pontuação'!F$13:F$101, 0)), "Faixa Indefinida")</f>
        <v>B</v>
      </c>
      <c r="V2777" s="11">
        <f t="shared" si="2"/>
        <v>0</v>
      </c>
      <c r="W2777" s="11">
        <f t="shared" si="3"/>
        <v>1</v>
      </c>
      <c r="X2777" s="11">
        <f t="shared" si="4"/>
        <v>0</v>
      </c>
      <c r="Y2777" s="11">
        <f t="shared" si="5"/>
        <v>0</v>
      </c>
      <c r="Z2777" s="12">
        <f>ROUNDUP(SUM(VLOOKUP(F2777,'Pontuação 3.0'!A$2:B$11,2,FALSE),VLOOKUP(E2777,'Pontuação 3.0'!C$2:D$11,2,FALSE),VLOOKUP(H2777,'Pontuação 3.0'!I$2:J$11,2,FALSE),VLOOKUP(J2777,'Pontuação 3.0'!G$2:H$11,2,FALSE),VLOOKUP(G2777,'Pontuação 3.0'!E$2:F$11,2,FALSE),VLOOKUP(K2777,'Pontuação 3.0'!K$2:L$11,2,FALSE),VLOOKUP(L2777,'Pontuação 3.0'!M$2:N$13,2,FALSE)),0)</f>
        <v>2658</v>
      </c>
      <c r="AA2777" s="12">
        <f t="shared" si="6"/>
        <v>266</v>
      </c>
      <c r="AB2777" s="12" t="str">
        <f t="array" ref="AB2777">IFERROR(INDEX('Pontuação 3.0'!G$13:G$191, MATCH(AA2777, 'Pontuação 3.0'!F$13:F$191, 0)), "Faixa Indefinida")</f>
        <v>A</v>
      </c>
      <c r="AC2777" s="12">
        <f t="shared" si="7"/>
        <v>1</v>
      </c>
      <c r="AD2777" s="12">
        <f t="shared" si="8"/>
        <v>0</v>
      </c>
      <c r="AE2777" s="12">
        <f t="shared" si="9"/>
        <v>0</v>
      </c>
      <c r="AF2777" s="12">
        <f t="shared" si="10"/>
        <v>0</v>
      </c>
    </row>
    <row r="2778" ht="15.75" customHeight="1">
      <c r="A2778" s="8">
        <v>45687.0</v>
      </c>
      <c r="B2778" s="9" t="s">
        <v>6335</v>
      </c>
      <c r="C2778" s="9" t="s">
        <v>6336</v>
      </c>
      <c r="D2778" s="14" t="s">
        <v>14096</v>
      </c>
      <c r="E2778" s="9" t="s">
        <v>13936</v>
      </c>
      <c r="F2778" s="9" t="s">
        <v>13948</v>
      </c>
      <c r="G2778" s="9" t="s">
        <v>13944</v>
      </c>
      <c r="H2778" s="9" t="s">
        <v>13951</v>
      </c>
      <c r="I2778" s="9" t="s">
        <v>13928</v>
      </c>
      <c r="J2778" s="9" t="s">
        <v>13929</v>
      </c>
      <c r="K2778" s="9" t="s">
        <v>13940</v>
      </c>
      <c r="L2778" s="9" t="s">
        <v>13931</v>
      </c>
      <c r="M2778" s="9" t="s">
        <v>13946</v>
      </c>
      <c r="N2778" s="13" t="s">
        <v>12</v>
      </c>
      <c r="O2778" s="13" t="s">
        <v>14</v>
      </c>
      <c r="P2778" s="13" t="s">
        <v>32</v>
      </c>
      <c r="Q2778" s="13" t="s">
        <v>20</v>
      </c>
      <c r="R2778" s="13" t="s">
        <v>65</v>
      </c>
      <c r="S2778" s="10">
        <f>ROUNDUP(SUM(VLOOKUP(F2778,'Pontuação'!A$2:B$11,2,FALSE),VLOOKUP(E2778,'Pontuação'!C$2:D$11,2,FALSE),VLOOKUP(H2778,'Pontuação'!I$2:J$11,2,FALSE),VLOOKUP(J2778,'Pontuação'!G$2:H$11,2,FALSE),VLOOKUP(L2778,'Pontuação'!M$2:N$13,2,FALSE)),0)</f>
        <v>1541</v>
      </c>
      <c r="T2778" s="11">
        <f t="shared" si="1"/>
        <v>154</v>
      </c>
      <c r="U2778" s="11" t="str">
        <f t="array" ref="U2778">IFERROR(INDEX('Pontuação'!G$13:G$101, MATCH(T2778, 'Pontuação'!F$13:F$101, 0)), "Faixa Indefinida")</f>
        <v>C</v>
      </c>
      <c r="V2778" s="11">
        <f t="shared" si="2"/>
        <v>0</v>
      </c>
      <c r="W2778" s="11">
        <f t="shared" si="3"/>
        <v>0</v>
      </c>
      <c r="X2778" s="11">
        <f t="shared" si="4"/>
        <v>1</v>
      </c>
      <c r="Y2778" s="11">
        <f t="shared" si="5"/>
        <v>0</v>
      </c>
      <c r="Z2778" s="12">
        <f>ROUNDUP(SUM(VLOOKUP(F2778,'Pontuação 3.0'!A$2:B$11,2,FALSE),VLOOKUP(E2778,'Pontuação 3.0'!C$2:D$11,2,FALSE),VLOOKUP(H2778,'Pontuação 3.0'!I$2:J$11,2,FALSE),VLOOKUP(J2778,'Pontuação 3.0'!G$2:H$11,2,FALSE),VLOOKUP(G2778,'Pontuação 3.0'!E$2:F$11,2,FALSE),VLOOKUP(K2778,'Pontuação 3.0'!K$2:L$11,2,FALSE),VLOOKUP(L2778,'Pontuação 3.0'!M$2:N$13,2,FALSE)),0)</f>
        <v>1849</v>
      </c>
      <c r="AA2778" s="12">
        <f t="shared" si="6"/>
        <v>185</v>
      </c>
      <c r="AB2778" s="12" t="str">
        <f t="array" ref="AB2778">IFERROR(INDEX('Pontuação 3.0'!G$13:G$191, MATCH(AA2778, 'Pontuação 3.0'!F$13:F$191, 0)), "Faixa Indefinida")</f>
        <v>D</v>
      </c>
      <c r="AC2778" s="12">
        <f t="shared" si="7"/>
        <v>0</v>
      </c>
      <c r="AD2778" s="12">
        <f t="shared" si="8"/>
        <v>0</v>
      </c>
      <c r="AE2778" s="12">
        <f t="shared" si="9"/>
        <v>0</v>
      </c>
      <c r="AF2778" s="12">
        <f t="shared" si="10"/>
        <v>1</v>
      </c>
    </row>
    <row r="2779" ht="15.75" customHeight="1">
      <c r="A2779" s="8">
        <v>45687.0</v>
      </c>
      <c r="B2779" s="9" t="s">
        <v>6474</v>
      </c>
      <c r="C2779" s="9" t="s">
        <v>6475</v>
      </c>
      <c r="D2779" s="15">
        <v>2.1979983655E10</v>
      </c>
      <c r="E2779" s="9" t="s">
        <v>13936</v>
      </c>
      <c r="F2779" s="9" t="s">
        <v>13950</v>
      </c>
      <c r="G2779" s="9" t="s">
        <v>13961</v>
      </c>
      <c r="H2779" s="9" t="s">
        <v>13951</v>
      </c>
      <c r="I2779" s="9" t="s">
        <v>13940</v>
      </c>
      <c r="J2779" s="9" t="s">
        <v>13939</v>
      </c>
      <c r="K2779" s="9" t="s">
        <v>13930</v>
      </c>
      <c r="L2779" s="9" t="s">
        <v>13931</v>
      </c>
      <c r="M2779" s="9" t="s">
        <v>13952</v>
      </c>
      <c r="N2779" s="13" t="s">
        <v>12</v>
      </c>
      <c r="O2779" s="13" t="s">
        <v>14</v>
      </c>
      <c r="P2779" s="13" t="s">
        <v>19</v>
      </c>
      <c r="Q2779" s="13" t="s">
        <v>20</v>
      </c>
      <c r="R2779" s="13" t="s">
        <v>65</v>
      </c>
      <c r="S2779" s="10">
        <f>ROUNDUP(SUM(VLOOKUP(F2779,'Pontuação'!A$2:B$11,2,FALSE),VLOOKUP(E2779,'Pontuação'!C$2:D$11,2,FALSE),VLOOKUP(H2779,'Pontuação'!I$2:J$11,2,FALSE),VLOOKUP(J2779,'Pontuação'!G$2:H$11,2,FALSE),VLOOKUP(L2779,'Pontuação'!M$2:N$13,2,FALSE)),0)</f>
        <v>1658</v>
      </c>
      <c r="T2779" s="11">
        <f t="shared" si="1"/>
        <v>166</v>
      </c>
      <c r="U2779" s="11" t="str">
        <f t="array" ref="U2779">IFERROR(INDEX('Pontuação'!G$13:G$101, MATCH(T2779, 'Pontuação'!F$13:F$101, 0)), "Faixa Indefinida")</f>
        <v>B</v>
      </c>
      <c r="V2779" s="11">
        <f t="shared" si="2"/>
        <v>0</v>
      </c>
      <c r="W2779" s="11">
        <f t="shared" si="3"/>
        <v>1</v>
      </c>
      <c r="X2779" s="11">
        <f t="shared" si="4"/>
        <v>0</v>
      </c>
      <c r="Y2779" s="11">
        <f t="shared" si="5"/>
        <v>0</v>
      </c>
      <c r="Z2779" s="12">
        <f>ROUNDUP(SUM(VLOOKUP(F2779,'Pontuação 3.0'!A$2:B$11,2,FALSE),VLOOKUP(E2779,'Pontuação 3.0'!C$2:D$11,2,FALSE),VLOOKUP(H2779,'Pontuação 3.0'!I$2:J$11,2,FALSE),VLOOKUP(J2779,'Pontuação 3.0'!G$2:H$11,2,FALSE),VLOOKUP(G2779,'Pontuação 3.0'!E$2:F$11,2,FALSE),VLOOKUP(K2779,'Pontuação 3.0'!K$2:L$11,2,FALSE),VLOOKUP(L2779,'Pontuação 3.0'!M$2:N$13,2,FALSE)),0)</f>
        <v>2428</v>
      </c>
      <c r="AA2779" s="12">
        <f t="shared" si="6"/>
        <v>243</v>
      </c>
      <c r="AB2779" s="12" t="str">
        <f t="array" ref="AB2779">IFERROR(INDEX('Pontuação 3.0'!G$13:G$191, MATCH(AA2779, 'Pontuação 3.0'!F$13:F$191, 0)), "Faixa Indefinida")</f>
        <v>A</v>
      </c>
      <c r="AC2779" s="12">
        <f t="shared" si="7"/>
        <v>1</v>
      </c>
      <c r="AD2779" s="12">
        <f t="shared" si="8"/>
        <v>0</v>
      </c>
      <c r="AE2779" s="12">
        <f t="shared" si="9"/>
        <v>0</v>
      </c>
      <c r="AF2779" s="12">
        <f t="shared" si="10"/>
        <v>0</v>
      </c>
    </row>
    <row r="2780" ht="15.75" customHeight="1">
      <c r="A2780" s="8">
        <v>45687.0</v>
      </c>
      <c r="B2780" s="9" t="s">
        <v>6480</v>
      </c>
      <c r="C2780" s="9" t="s">
        <v>6481</v>
      </c>
      <c r="D2780" s="15">
        <v>1.9999574052E10</v>
      </c>
      <c r="E2780" s="9" t="s">
        <v>13936</v>
      </c>
      <c r="F2780" s="9" t="s">
        <v>13950</v>
      </c>
      <c r="G2780" s="9" t="s">
        <v>13944</v>
      </c>
      <c r="H2780" s="9" t="s">
        <v>13949</v>
      </c>
      <c r="I2780" s="9" t="s">
        <v>13940</v>
      </c>
      <c r="J2780" s="9" t="s">
        <v>13929</v>
      </c>
      <c r="K2780" s="9" t="s">
        <v>13940</v>
      </c>
      <c r="L2780" s="9" t="s">
        <v>13931</v>
      </c>
      <c r="M2780" s="9" t="s">
        <v>13942</v>
      </c>
      <c r="N2780" s="13" t="s">
        <v>12</v>
      </c>
      <c r="O2780" s="13" t="s">
        <v>14</v>
      </c>
      <c r="P2780" s="13" t="s">
        <v>13</v>
      </c>
      <c r="Q2780" s="13" t="s">
        <v>20</v>
      </c>
      <c r="R2780" s="13" t="s">
        <v>15</v>
      </c>
      <c r="S2780" s="10">
        <f>ROUNDUP(SUM(VLOOKUP(F2780,'Pontuação'!A$2:B$11,2,FALSE),VLOOKUP(E2780,'Pontuação'!C$2:D$11,2,FALSE),VLOOKUP(H2780,'Pontuação'!I$2:J$11,2,FALSE),VLOOKUP(J2780,'Pontuação'!G$2:H$11,2,FALSE),VLOOKUP(L2780,'Pontuação'!M$2:N$13,2,FALSE)),0)</f>
        <v>1595</v>
      </c>
      <c r="T2780" s="11">
        <f t="shared" si="1"/>
        <v>160</v>
      </c>
      <c r="U2780" s="11" t="str">
        <f t="array" ref="U2780">IFERROR(INDEX('Pontuação'!G$13:G$101, MATCH(T2780, 'Pontuação'!F$13:F$101, 0)), "Faixa Indefinida")</f>
        <v>C</v>
      </c>
      <c r="V2780" s="11">
        <f t="shared" si="2"/>
        <v>0</v>
      </c>
      <c r="W2780" s="11">
        <f t="shared" si="3"/>
        <v>0</v>
      </c>
      <c r="X2780" s="11">
        <f t="shared" si="4"/>
        <v>1</v>
      </c>
      <c r="Y2780" s="11">
        <f t="shared" si="5"/>
        <v>0</v>
      </c>
      <c r="Z2780" s="12">
        <f>ROUNDUP(SUM(VLOOKUP(F2780,'Pontuação 3.0'!A$2:B$11,2,FALSE),VLOOKUP(E2780,'Pontuação 3.0'!C$2:D$11,2,FALSE),VLOOKUP(H2780,'Pontuação 3.0'!I$2:J$11,2,FALSE),VLOOKUP(J2780,'Pontuação 3.0'!G$2:H$11,2,FALSE),VLOOKUP(G2780,'Pontuação 3.0'!E$2:F$11,2,FALSE),VLOOKUP(K2780,'Pontuação 3.0'!K$2:L$11,2,FALSE),VLOOKUP(L2780,'Pontuação 3.0'!M$2:N$13,2,FALSE)),0)</f>
        <v>2069</v>
      </c>
      <c r="AA2780" s="12">
        <f t="shared" si="6"/>
        <v>207</v>
      </c>
      <c r="AB2780" s="12" t="str">
        <f t="array" ref="AB2780">IFERROR(INDEX('Pontuação 3.0'!G$13:G$191, MATCH(AA2780, 'Pontuação 3.0'!F$13:F$191, 0)), "Faixa Indefinida")</f>
        <v>C</v>
      </c>
      <c r="AC2780" s="12">
        <f t="shared" si="7"/>
        <v>0</v>
      </c>
      <c r="AD2780" s="12">
        <f t="shared" si="8"/>
        <v>0</v>
      </c>
      <c r="AE2780" s="12">
        <f t="shared" si="9"/>
        <v>1</v>
      </c>
      <c r="AF2780" s="12">
        <f t="shared" si="10"/>
        <v>0</v>
      </c>
    </row>
    <row r="2781" ht="15.75" customHeight="1">
      <c r="A2781" s="8">
        <v>45687.0</v>
      </c>
      <c r="B2781" s="9" t="s">
        <v>6484</v>
      </c>
      <c r="C2781" s="9" t="s">
        <v>6485</v>
      </c>
      <c r="D2781" s="15">
        <v>9.1984572536E10</v>
      </c>
      <c r="E2781" s="9" t="s">
        <v>13936</v>
      </c>
      <c r="F2781" s="9" t="s">
        <v>13948</v>
      </c>
      <c r="G2781" s="9" t="s">
        <v>13944</v>
      </c>
      <c r="H2781" s="9" t="s">
        <v>13951</v>
      </c>
      <c r="I2781" s="9" t="s">
        <v>13940</v>
      </c>
      <c r="J2781" s="9" t="s">
        <v>13929</v>
      </c>
      <c r="K2781" s="9" t="s">
        <v>13940</v>
      </c>
      <c r="L2781" s="9" t="s">
        <v>13954</v>
      </c>
      <c r="M2781" s="9" t="s">
        <v>13932</v>
      </c>
      <c r="N2781" s="13" t="s">
        <v>12</v>
      </c>
      <c r="O2781" s="13" t="s">
        <v>14</v>
      </c>
      <c r="P2781" s="13" t="s">
        <v>27</v>
      </c>
      <c r="Q2781" s="13" t="s">
        <v>20</v>
      </c>
      <c r="R2781" s="13" t="s">
        <v>15</v>
      </c>
      <c r="S2781" s="10">
        <f>ROUNDUP(SUM(VLOOKUP(F2781,'Pontuação'!A$2:B$11,2,FALSE),VLOOKUP(E2781,'Pontuação'!C$2:D$11,2,FALSE),VLOOKUP(H2781,'Pontuação'!I$2:J$11,2,FALSE),VLOOKUP(J2781,'Pontuação'!G$2:H$11,2,FALSE),VLOOKUP(L2781,'Pontuação'!M$2:N$13,2,FALSE)),0)</f>
        <v>1504</v>
      </c>
      <c r="T2781" s="11">
        <f t="shared" si="1"/>
        <v>150</v>
      </c>
      <c r="U2781" s="11" t="str">
        <f t="array" ref="U2781">IFERROR(INDEX('Pontuação'!G$13:G$101, MATCH(T2781, 'Pontuação'!F$13:F$101, 0)), "Faixa Indefinida")</f>
        <v>C</v>
      </c>
      <c r="V2781" s="11">
        <f t="shared" si="2"/>
        <v>0</v>
      </c>
      <c r="W2781" s="11">
        <f t="shared" si="3"/>
        <v>0</v>
      </c>
      <c r="X2781" s="11">
        <f t="shared" si="4"/>
        <v>1</v>
      </c>
      <c r="Y2781" s="11">
        <f t="shared" si="5"/>
        <v>0</v>
      </c>
      <c r="Z2781" s="12">
        <f>ROUNDUP(SUM(VLOOKUP(F2781,'Pontuação 3.0'!A$2:B$11,2,FALSE),VLOOKUP(E2781,'Pontuação 3.0'!C$2:D$11,2,FALSE),VLOOKUP(H2781,'Pontuação 3.0'!I$2:J$11,2,FALSE),VLOOKUP(J2781,'Pontuação 3.0'!G$2:H$11,2,FALSE),VLOOKUP(G2781,'Pontuação 3.0'!E$2:F$11,2,FALSE),VLOOKUP(K2781,'Pontuação 3.0'!K$2:L$11,2,FALSE),VLOOKUP(L2781,'Pontuação 3.0'!M$2:N$13,2,FALSE)),0)</f>
        <v>1819</v>
      </c>
      <c r="AA2781" s="12">
        <f t="shared" si="6"/>
        <v>182</v>
      </c>
      <c r="AB2781" s="12" t="str">
        <f t="array" ref="AB2781">IFERROR(INDEX('Pontuação 3.0'!G$13:G$191, MATCH(AA2781, 'Pontuação 3.0'!F$13:F$191, 0)), "Faixa Indefinida")</f>
        <v>D</v>
      </c>
      <c r="AC2781" s="12">
        <f t="shared" si="7"/>
        <v>0</v>
      </c>
      <c r="AD2781" s="12">
        <f t="shared" si="8"/>
        <v>0</v>
      </c>
      <c r="AE2781" s="12">
        <f t="shared" si="9"/>
        <v>0</v>
      </c>
      <c r="AF2781" s="12">
        <f t="shared" si="10"/>
        <v>1</v>
      </c>
    </row>
    <row r="2782" ht="15.75" customHeight="1">
      <c r="A2782" s="8">
        <v>45687.0</v>
      </c>
      <c r="B2782" s="9" t="s">
        <v>6482</v>
      </c>
      <c r="C2782" s="9" t="s">
        <v>6483</v>
      </c>
      <c r="D2782" s="15">
        <v>6.7992769071E10</v>
      </c>
      <c r="E2782" s="9" t="s">
        <v>13936</v>
      </c>
      <c r="F2782" s="9" t="s">
        <v>13950</v>
      </c>
      <c r="G2782" s="9" t="s">
        <v>13926</v>
      </c>
      <c r="H2782" s="9" t="s">
        <v>13951</v>
      </c>
      <c r="I2782" s="9" t="s">
        <v>13940</v>
      </c>
      <c r="J2782" s="9" t="s">
        <v>13929</v>
      </c>
      <c r="K2782" s="9" t="s">
        <v>13930</v>
      </c>
      <c r="L2782" s="9" t="s">
        <v>13945</v>
      </c>
      <c r="M2782" s="9" t="s">
        <v>13952</v>
      </c>
      <c r="N2782" s="13" t="s">
        <v>12</v>
      </c>
      <c r="O2782" s="13" t="s">
        <v>14</v>
      </c>
      <c r="P2782" s="13" t="s">
        <v>13</v>
      </c>
      <c r="Q2782" s="13" t="s">
        <v>20</v>
      </c>
      <c r="R2782" s="13" t="s">
        <v>65</v>
      </c>
      <c r="S2782" s="10">
        <f>ROUNDUP(SUM(VLOOKUP(F2782,'Pontuação'!A$2:B$11,2,FALSE),VLOOKUP(E2782,'Pontuação'!C$2:D$11,2,FALSE),VLOOKUP(H2782,'Pontuação'!I$2:J$11,2,FALSE),VLOOKUP(J2782,'Pontuação'!G$2:H$11,2,FALSE),VLOOKUP(L2782,'Pontuação'!M$2:N$13,2,FALSE)),0)</f>
        <v>1685</v>
      </c>
      <c r="T2782" s="11">
        <f t="shared" si="1"/>
        <v>169</v>
      </c>
      <c r="U2782" s="11" t="str">
        <f t="array" ref="U2782">IFERROR(INDEX('Pontuação'!G$13:G$101, MATCH(T2782, 'Pontuação'!F$13:F$101, 0)), "Faixa Indefinida")</f>
        <v>B</v>
      </c>
      <c r="V2782" s="11">
        <f t="shared" si="2"/>
        <v>0</v>
      </c>
      <c r="W2782" s="11">
        <f t="shared" si="3"/>
        <v>1</v>
      </c>
      <c r="X2782" s="11">
        <f t="shared" si="4"/>
        <v>0</v>
      </c>
      <c r="Y2782" s="11">
        <f t="shared" si="5"/>
        <v>0</v>
      </c>
      <c r="Z2782" s="12">
        <f>ROUNDUP(SUM(VLOOKUP(F2782,'Pontuação 3.0'!A$2:B$11,2,FALSE),VLOOKUP(E2782,'Pontuação 3.0'!C$2:D$11,2,FALSE),VLOOKUP(H2782,'Pontuação 3.0'!I$2:J$11,2,FALSE),VLOOKUP(J2782,'Pontuação 3.0'!G$2:H$11,2,FALSE),VLOOKUP(G2782,'Pontuação 3.0'!E$2:F$11,2,FALSE),VLOOKUP(K2782,'Pontuação 3.0'!K$2:L$11,2,FALSE),VLOOKUP(L2782,'Pontuação 3.0'!M$2:N$13,2,FALSE)),0)</f>
        <v>2469</v>
      </c>
      <c r="AA2782" s="12">
        <f t="shared" si="6"/>
        <v>247</v>
      </c>
      <c r="AB2782" s="12" t="str">
        <f t="array" ref="AB2782">IFERROR(INDEX('Pontuação 3.0'!G$13:G$191, MATCH(AA2782, 'Pontuação 3.0'!F$13:F$191, 0)), "Faixa Indefinida")</f>
        <v>A</v>
      </c>
      <c r="AC2782" s="12">
        <f t="shared" si="7"/>
        <v>1</v>
      </c>
      <c r="AD2782" s="12">
        <f t="shared" si="8"/>
        <v>0</v>
      </c>
      <c r="AE2782" s="12">
        <f t="shared" si="9"/>
        <v>0</v>
      </c>
      <c r="AF2782" s="12">
        <f t="shared" si="10"/>
        <v>0</v>
      </c>
    </row>
    <row r="2783" ht="15.75" customHeight="1">
      <c r="A2783" s="8">
        <v>45687.0</v>
      </c>
      <c r="B2783" s="9" t="s">
        <v>6490</v>
      </c>
      <c r="C2783" s="9" t="s">
        <v>6491</v>
      </c>
      <c r="D2783" s="15">
        <v>9.90355888E8</v>
      </c>
      <c r="E2783" s="9" t="s">
        <v>13936</v>
      </c>
      <c r="F2783" s="9" t="s">
        <v>13925</v>
      </c>
      <c r="G2783" s="9" t="s">
        <v>13961</v>
      </c>
      <c r="H2783" s="9" t="s">
        <v>13927</v>
      </c>
      <c r="I2783" s="9" t="s">
        <v>13940</v>
      </c>
      <c r="J2783" s="9" t="s">
        <v>13929</v>
      </c>
      <c r="K2783" s="9" t="s">
        <v>13940</v>
      </c>
      <c r="L2783" s="9" t="s">
        <v>13931</v>
      </c>
      <c r="M2783" s="9" t="s">
        <v>13967</v>
      </c>
      <c r="N2783" s="13" t="s">
        <v>12</v>
      </c>
      <c r="O2783" s="13" t="s">
        <v>14</v>
      </c>
      <c r="P2783" s="13" t="s">
        <v>71</v>
      </c>
      <c r="Q2783" s="13" t="s">
        <v>77</v>
      </c>
      <c r="R2783" s="13" t="s">
        <v>15</v>
      </c>
      <c r="S2783" s="10">
        <f>ROUNDUP(SUM(VLOOKUP(F2783,'Pontuação'!A$2:B$11,2,FALSE),VLOOKUP(E2783,'Pontuação'!C$2:D$11,2,FALSE),VLOOKUP(H2783,'Pontuação'!I$2:J$11,2,FALSE),VLOOKUP(J2783,'Pontuação'!G$2:H$11,2,FALSE),VLOOKUP(L2783,'Pontuação'!M$2:N$13,2,FALSE)),0)</f>
        <v>1194</v>
      </c>
      <c r="T2783" s="11">
        <f t="shared" si="1"/>
        <v>119</v>
      </c>
      <c r="U2783" s="11" t="str">
        <f t="array" ref="U2783">IFERROR(INDEX('Pontuação'!G$13:G$101, MATCH(T2783, 'Pontuação'!F$13:F$101, 0)), "Faixa Indefinida")</f>
        <v>D</v>
      </c>
      <c r="V2783" s="11">
        <f t="shared" si="2"/>
        <v>0</v>
      </c>
      <c r="W2783" s="11">
        <f t="shared" si="3"/>
        <v>0</v>
      </c>
      <c r="X2783" s="11">
        <f t="shared" si="4"/>
        <v>0</v>
      </c>
      <c r="Y2783" s="11">
        <f t="shared" si="5"/>
        <v>1</v>
      </c>
      <c r="Z2783" s="12">
        <f>ROUNDUP(SUM(VLOOKUP(F2783,'Pontuação 3.0'!A$2:B$11,2,FALSE),VLOOKUP(E2783,'Pontuação 3.0'!C$2:D$11,2,FALSE),VLOOKUP(H2783,'Pontuação 3.0'!I$2:J$11,2,FALSE),VLOOKUP(J2783,'Pontuação 3.0'!G$2:H$11,2,FALSE),VLOOKUP(G2783,'Pontuação 3.0'!E$2:F$11,2,FALSE),VLOOKUP(K2783,'Pontuação 3.0'!K$2:L$11,2,FALSE),VLOOKUP(L2783,'Pontuação 3.0'!M$2:N$13,2,FALSE)),0)</f>
        <v>1719</v>
      </c>
      <c r="AA2783" s="12">
        <f t="shared" si="6"/>
        <v>172</v>
      </c>
      <c r="AB2783" s="12" t="str">
        <f t="array" ref="AB2783">IFERROR(INDEX('Pontuação 3.0'!G$13:G$191, MATCH(AA2783, 'Pontuação 3.0'!F$13:F$191, 0)), "Faixa Indefinida")</f>
        <v>D</v>
      </c>
      <c r="AC2783" s="12">
        <f t="shared" si="7"/>
        <v>0</v>
      </c>
      <c r="AD2783" s="12">
        <f t="shared" si="8"/>
        <v>0</v>
      </c>
      <c r="AE2783" s="12">
        <f t="shared" si="9"/>
        <v>0</v>
      </c>
      <c r="AF2783" s="12">
        <f t="shared" si="10"/>
        <v>1</v>
      </c>
    </row>
    <row r="2784" ht="15.75" customHeight="1">
      <c r="A2784" s="8">
        <v>45687.0</v>
      </c>
      <c r="B2784" s="9" t="s">
        <v>6488</v>
      </c>
      <c r="C2784" s="9" t="s">
        <v>6489</v>
      </c>
      <c r="D2784" s="15">
        <v>1.1953770352E10</v>
      </c>
      <c r="E2784" s="9" t="s">
        <v>13936</v>
      </c>
      <c r="F2784" s="9" t="s">
        <v>13950</v>
      </c>
      <c r="G2784" s="9" t="s">
        <v>13957</v>
      </c>
      <c r="H2784" s="9" t="s">
        <v>13949</v>
      </c>
      <c r="I2784" s="9" t="s">
        <v>13928</v>
      </c>
      <c r="J2784" s="9" t="s">
        <v>13929</v>
      </c>
      <c r="K2784" s="9" t="s">
        <v>13930</v>
      </c>
      <c r="L2784" s="9" t="s">
        <v>13931</v>
      </c>
      <c r="M2784" s="9" t="s">
        <v>13952</v>
      </c>
      <c r="N2784" s="13" t="s">
        <v>12</v>
      </c>
      <c r="O2784" s="13" t="s">
        <v>14</v>
      </c>
      <c r="P2784" s="13" t="s">
        <v>68</v>
      </c>
      <c r="Q2784" s="13" t="s">
        <v>59</v>
      </c>
      <c r="R2784" s="13" t="s">
        <v>15</v>
      </c>
      <c r="S2784" s="10">
        <f>ROUNDUP(SUM(VLOOKUP(F2784,'Pontuação'!A$2:B$11,2,FALSE),VLOOKUP(E2784,'Pontuação'!C$2:D$11,2,FALSE),VLOOKUP(H2784,'Pontuação'!I$2:J$11,2,FALSE),VLOOKUP(J2784,'Pontuação'!G$2:H$11,2,FALSE),VLOOKUP(L2784,'Pontuação'!M$2:N$13,2,FALSE)),0)</f>
        <v>1595</v>
      </c>
      <c r="T2784" s="11">
        <f t="shared" si="1"/>
        <v>160</v>
      </c>
      <c r="U2784" s="11" t="str">
        <f t="array" ref="U2784">IFERROR(INDEX('Pontuação'!G$13:G$101, MATCH(T2784, 'Pontuação'!F$13:F$101, 0)), "Faixa Indefinida")</f>
        <v>C</v>
      </c>
      <c r="V2784" s="11">
        <f t="shared" si="2"/>
        <v>0</v>
      </c>
      <c r="W2784" s="11">
        <f t="shared" si="3"/>
        <v>0</v>
      </c>
      <c r="X2784" s="11">
        <f t="shared" si="4"/>
        <v>1</v>
      </c>
      <c r="Y2784" s="11">
        <f t="shared" si="5"/>
        <v>0</v>
      </c>
      <c r="Z2784" s="12">
        <f>ROUNDUP(SUM(VLOOKUP(F2784,'Pontuação 3.0'!A$2:B$11,2,FALSE),VLOOKUP(E2784,'Pontuação 3.0'!C$2:D$11,2,FALSE),VLOOKUP(H2784,'Pontuação 3.0'!I$2:J$11,2,FALSE),VLOOKUP(J2784,'Pontuação 3.0'!G$2:H$11,2,FALSE),VLOOKUP(G2784,'Pontuação 3.0'!E$2:F$11,2,FALSE),VLOOKUP(K2784,'Pontuação 3.0'!K$2:L$11,2,FALSE),VLOOKUP(L2784,'Pontuação 3.0'!M$2:N$13,2,FALSE)),0)</f>
        <v>2320</v>
      </c>
      <c r="AA2784" s="12">
        <f t="shared" si="6"/>
        <v>232</v>
      </c>
      <c r="AB2784" s="12" t="str">
        <f t="array" ref="AB2784">IFERROR(INDEX('Pontuação 3.0'!G$13:G$191, MATCH(AA2784, 'Pontuação 3.0'!F$13:F$191, 0)), "Faixa Indefinida")</f>
        <v>B</v>
      </c>
      <c r="AC2784" s="12">
        <f t="shared" si="7"/>
        <v>0</v>
      </c>
      <c r="AD2784" s="12">
        <f t="shared" si="8"/>
        <v>1</v>
      </c>
      <c r="AE2784" s="12">
        <f t="shared" si="9"/>
        <v>0</v>
      </c>
      <c r="AF2784" s="12">
        <f t="shared" si="10"/>
        <v>0</v>
      </c>
    </row>
    <row r="2785" ht="15.75" customHeight="1">
      <c r="A2785" s="8">
        <v>45687.0</v>
      </c>
      <c r="B2785" s="9" t="s">
        <v>6494</v>
      </c>
      <c r="C2785" s="9" t="s">
        <v>6495</v>
      </c>
      <c r="D2785" s="15">
        <v>3.4988221043E10</v>
      </c>
      <c r="E2785" s="9" t="s">
        <v>13936</v>
      </c>
      <c r="F2785" s="9" t="s">
        <v>13950</v>
      </c>
      <c r="G2785" s="9" t="s">
        <v>13944</v>
      </c>
      <c r="H2785" s="9" t="s">
        <v>13938</v>
      </c>
      <c r="I2785" s="9" t="s">
        <v>13940</v>
      </c>
      <c r="J2785" s="9" t="s">
        <v>13939</v>
      </c>
      <c r="K2785" s="9" t="s">
        <v>13940</v>
      </c>
      <c r="L2785" s="9" t="s">
        <v>13945</v>
      </c>
      <c r="M2785" s="9" t="s">
        <v>13946</v>
      </c>
      <c r="N2785" s="13" t="s">
        <v>12</v>
      </c>
      <c r="O2785" s="13" t="s">
        <v>14</v>
      </c>
      <c r="P2785" s="13" t="s">
        <v>39</v>
      </c>
      <c r="Q2785" s="13" t="s">
        <v>20</v>
      </c>
      <c r="R2785" s="13" t="s">
        <v>15</v>
      </c>
      <c r="S2785" s="10">
        <f>ROUNDUP(SUM(VLOOKUP(F2785,'Pontuação'!A$2:B$11,2,FALSE),VLOOKUP(E2785,'Pontuação'!C$2:D$11,2,FALSE),VLOOKUP(H2785,'Pontuação'!I$2:J$11,2,FALSE),VLOOKUP(J2785,'Pontuação'!G$2:H$11,2,FALSE),VLOOKUP(L2785,'Pontuação'!M$2:N$13,2,FALSE)),0)</f>
        <v>1816</v>
      </c>
      <c r="T2785" s="11">
        <f t="shared" si="1"/>
        <v>182</v>
      </c>
      <c r="U2785" s="11" t="str">
        <f t="array" ref="U2785">IFERROR(INDEX('Pontuação'!G$13:G$101, MATCH(T2785, 'Pontuação'!F$13:F$101, 0)), "Faixa Indefinida")</f>
        <v>B</v>
      </c>
      <c r="V2785" s="11">
        <f t="shared" si="2"/>
        <v>0</v>
      </c>
      <c r="W2785" s="11">
        <f t="shared" si="3"/>
        <v>1</v>
      </c>
      <c r="X2785" s="11">
        <f t="shared" si="4"/>
        <v>0</v>
      </c>
      <c r="Y2785" s="11">
        <f t="shared" si="5"/>
        <v>0</v>
      </c>
      <c r="Z2785" s="12">
        <f>ROUNDUP(SUM(VLOOKUP(F2785,'Pontuação 3.0'!A$2:B$11,2,FALSE),VLOOKUP(E2785,'Pontuação 3.0'!C$2:D$11,2,FALSE),VLOOKUP(H2785,'Pontuação 3.0'!I$2:J$11,2,FALSE),VLOOKUP(J2785,'Pontuação 3.0'!G$2:H$11,2,FALSE),VLOOKUP(G2785,'Pontuação 3.0'!E$2:F$11,2,FALSE),VLOOKUP(K2785,'Pontuação 3.0'!K$2:L$11,2,FALSE),VLOOKUP(L2785,'Pontuação 3.0'!M$2:N$13,2,FALSE)),0)</f>
        <v>2156</v>
      </c>
      <c r="AA2785" s="12">
        <f t="shared" si="6"/>
        <v>216</v>
      </c>
      <c r="AB2785" s="12" t="str">
        <f t="array" ref="AB2785">IFERROR(INDEX('Pontuação 3.0'!G$13:G$191, MATCH(AA2785, 'Pontuação 3.0'!F$13:F$191, 0)), "Faixa Indefinida")</f>
        <v>B</v>
      </c>
      <c r="AC2785" s="12">
        <f t="shared" si="7"/>
        <v>0</v>
      </c>
      <c r="AD2785" s="12">
        <f t="shared" si="8"/>
        <v>1</v>
      </c>
      <c r="AE2785" s="12">
        <f t="shared" si="9"/>
        <v>0</v>
      </c>
      <c r="AF2785" s="12">
        <f t="shared" si="10"/>
        <v>0</v>
      </c>
    </row>
    <row r="2786" ht="15.75" customHeight="1">
      <c r="A2786" s="8">
        <v>45687.0</v>
      </c>
      <c r="B2786" s="9" t="s">
        <v>6496</v>
      </c>
      <c r="C2786" s="9" t="s">
        <v>6497</v>
      </c>
      <c r="D2786" s="14" t="s">
        <v>14102</v>
      </c>
      <c r="E2786" s="9" t="s">
        <v>13924</v>
      </c>
      <c r="F2786" s="9" t="s">
        <v>13950</v>
      </c>
      <c r="G2786" s="9" t="s">
        <v>13957</v>
      </c>
      <c r="H2786" s="9" t="s">
        <v>13927</v>
      </c>
      <c r="I2786" s="9" t="s">
        <v>13940</v>
      </c>
      <c r="J2786" s="9" t="s">
        <v>13939</v>
      </c>
      <c r="K2786" s="9" t="s">
        <v>13940</v>
      </c>
      <c r="L2786" s="9" t="s">
        <v>13945</v>
      </c>
      <c r="M2786" s="9" t="s">
        <v>13952</v>
      </c>
      <c r="N2786" s="13" t="s">
        <v>12</v>
      </c>
      <c r="O2786" s="13" t="s">
        <v>14</v>
      </c>
      <c r="P2786" s="13" t="s">
        <v>24</v>
      </c>
      <c r="Q2786" s="13" t="s">
        <v>20</v>
      </c>
      <c r="R2786" s="13" t="s">
        <v>15</v>
      </c>
      <c r="S2786" s="10">
        <f>ROUNDUP(SUM(VLOOKUP(F2786,'Pontuação'!A$2:B$11,2,FALSE),VLOOKUP(E2786,'Pontuação'!C$2:D$11,2,FALSE),VLOOKUP(H2786,'Pontuação'!I$2:J$11,2,FALSE),VLOOKUP(J2786,'Pontuação'!G$2:H$11,2,FALSE),VLOOKUP(L2786,'Pontuação'!M$2:N$13,2,FALSE)),0)</f>
        <v>1680</v>
      </c>
      <c r="T2786" s="11">
        <f t="shared" si="1"/>
        <v>168</v>
      </c>
      <c r="U2786" s="11" t="str">
        <f t="array" ref="U2786">IFERROR(INDEX('Pontuação'!G$13:G$101, MATCH(T2786, 'Pontuação'!F$13:F$101, 0)), "Faixa Indefinida")</f>
        <v>B</v>
      </c>
      <c r="V2786" s="11">
        <f t="shared" si="2"/>
        <v>0</v>
      </c>
      <c r="W2786" s="11">
        <f t="shared" si="3"/>
        <v>1</v>
      </c>
      <c r="X2786" s="11">
        <f t="shared" si="4"/>
        <v>0</v>
      </c>
      <c r="Y2786" s="11">
        <f t="shared" si="5"/>
        <v>0</v>
      </c>
      <c r="Z2786" s="12">
        <f>ROUNDUP(SUM(VLOOKUP(F2786,'Pontuação 3.0'!A$2:B$11,2,FALSE),VLOOKUP(E2786,'Pontuação 3.0'!C$2:D$11,2,FALSE),VLOOKUP(H2786,'Pontuação 3.0'!I$2:J$11,2,FALSE),VLOOKUP(J2786,'Pontuação 3.0'!G$2:H$11,2,FALSE),VLOOKUP(G2786,'Pontuação 3.0'!E$2:F$11,2,FALSE),VLOOKUP(K2786,'Pontuação 3.0'!K$2:L$11,2,FALSE),VLOOKUP(L2786,'Pontuação 3.0'!M$2:N$13,2,FALSE)),0)</f>
        <v>2032</v>
      </c>
      <c r="AA2786" s="12">
        <f t="shared" si="6"/>
        <v>203</v>
      </c>
      <c r="AB2786" s="12" t="str">
        <f t="array" ref="AB2786">IFERROR(INDEX('Pontuação 3.0'!G$13:G$191, MATCH(AA2786, 'Pontuação 3.0'!F$13:F$191, 0)), "Faixa Indefinida")</f>
        <v>C</v>
      </c>
      <c r="AC2786" s="12">
        <f t="shared" si="7"/>
        <v>0</v>
      </c>
      <c r="AD2786" s="12">
        <f t="shared" si="8"/>
        <v>0</v>
      </c>
      <c r="AE2786" s="12">
        <f t="shared" si="9"/>
        <v>1</v>
      </c>
      <c r="AF2786" s="12">
        <f t="shared" si="10"/>
        <v>0</v>
      </c>
    </row>
    <row r="2787" ht="15.75" customHeight="1">
      <c r="A2787" s="8">
        <v>45687.0</v>
      </c>
      <c r="B2787" s="9" t="s">
        <v>327</v>
      </c>
      <c r="C2787" s="9" t="s">
        <v>6498</v>
      </c>
      <c r="D2787" s="15">
        <v>1.1995317852E10</v>
      </c>
      <c r="E2787" s="9" t="s">
        <v>13936</v>
      </c>
      <c r="F2787" s="9" t="s">
        <v>13950</v>
      </c>
      <c r="G2787" s="9" t="s">
        <v>13944</v>
      </c>
      <c r="H2787" s="9" t="s">
        <v>13951</v>
      </c>
      <c r="I2787" s="9" t="s">
        <v>13940</v>
      </c>
      <c r="J2787" s="9" t="s">
        <v>13956</v>
      </c>
      <c r="K2787" s="9" t="s">
        <v>13940</v>
      </c>
      <c r="L2787" s="9" t="s">
        <v>13941</v>
      </c>
      <c r="M2787" s="9" t="s">
        <v>13942</v>
      </c>
      <c r="N2787" s="13" t="s">
        <v>12</v>
      </c>
      <c r="O2787" s="13" t="s">
        <v>14</v>
      </c>
      <c r="P2787" s="13" t="s">
        <v>111</v>
      </c>
      <c r="Q2787" s="13" t="s">
        <v>48</v>
      </c>
      <c r="R2787" s="13" t="s">
        <v>15</v>
      </c>
      <c r="S2787" s="10">
        <f>ROUNDUP(SUM(VLOOKUP(F2787,'Pontuação'!A$2:B$11,2,FALSE),VLOOKUP(E2787,'Pontuação'!C$2:D$11,2,FALSE),VLOOKUP(H2787,'Pontuação'!I$2:J$11,2,FALSE),VLOOKUP(J2787,'Pontuação'!G$2:H$11,2,FALSE),VLOOKUP(L2787,'Pontuação'!M$2:N$13,2,FALSE)),0)</f>
        <v>1875</v>
      </c>
      <c r="T2787" s="11">
        <f t="shared" si="1"/>
        <v>188</v>
      </c>
      <c r="U2787" s="11" t="str">
        <f t="array" ref="U2787">IFERROR(INDEX('Pontuação'!G$13:G$101, MATCH(T2787, 'Pontuação'!F$13:F$101, 0)), "Faixa Indefinida")</f>
        <v>A</v>
      </c>
      <c r="V2787" s="11">
        <f t="shared" si="2"/>
        <v>1</v>
      </c>
      <c r="W2787" s="11">
        <f t="shared" si="3"/>
        <v>0</v>
      </c>
      <c r="X2787" s="11">
        <f t="shared" si="4"/>
        <v>0</v>
      </c>
      <c r="Y2787" s="11">
        <f t="shared" si="5"/>
        <v>0</v>
      </c>
      <c r="Z2787" s="12">
        <f>ROUNDUP(SUM(VLOOKUP(F2787,'Pontuação 3.0'!A$2:B$11,2,FALSE),VLOOKUP(E2787,'Pontuação 3.0'!C$2:D$11,2,FALSE),VLOOKUP(H2787,'Pontuação 3.0'!I$2:J$11,2,FALSE),VLOOKUP(J2787,'Pontuação 3.0'!G$2:H$11,2,FALSE),VLOOKUP(G2787,'Pontuação 3.0'!E$2:F$11,2,FALSE),VLOOKUP(K2787,'Pontuação 3.0'!K$2:L$11,2,FALSE),VLOOKUP(L2787,'Pontuação 3.0'!M$2:N$13,2,FALSE)),0)</f>
        <v>2235</v>
      </c>
      <c r="AA2787" s="12">
        <f t="shared" si="6"/>
        <v>224</v>
      </c>
      <c r="AB2787" s="12" t="str">
        <f t="array" ref="AB2787">IFERROR(INDEX('Pontuação 3.0'!G$13:G$191, MATCH(AA2787, 'Pontuação 3.0'!F$13:F$191, 0)), "Faixa Indefinida")</f>
        <v>B</v>
      </c>
      <c r="AC2787" s="12">
        <f t="shared" si="7"/>
        <v>0</v>
      </c>
      <c r="AD2787" s="12">
        <f t="shared" si="8"/>
        <v>1</v>
      </c>
      <c r="AE2787" s="12">
        <f t="shared" si="9"/>
        <v>0</v>
      </c>
      <c r="AF2787" s="12">
        <f t="shared" si="10"/>
        <v>0</v>
      </c>
    </row>
    <row r="2788" ht="15.75" customHeight="1">
      <c r="A2788" s="8">
        <v>45687.0</v>
      </c>
      <c r="B2788" s="9" t="s">
        <v>6499</v>
      </c>
      <c r="C2788" s="9" t="s">
        <v>6500</v>
      </c>
      <c r="D2788" s="15">
        <v>6.6992132736E10</v>
      </c>
      <c r="E2788" s="9" t="s">
        <v>13936</v>
      </c>
      <c r="F2788" s="9" t="s">
        <v>13950</v>
      </c>
      <c r="G2788" s="9" t="s">
        <v>13944</v>
      </c>
      <c r="H2788" s="9" t="s">
        <v>13951</v>
      </c>
      <c r="I2788" s="9" t="s">
        <v>13940</v>
      </c>
      <c r="J2788" s="9" t="s">
        <v>13939</v>
      </c>
      <c r="K2788" s="9" t="s">
        <v>13940</v>
      </c>
      <c r="L2788" s="9" t="s">
        <v>13931</v>
      </c>
      <c r="M2788" s="9" t="s">
        <v>13942</v>
      </c>
      <c r="N2788" s="13" t="s">
        <v>12</v>
      </c>
      <c r="O2788" s="13" t="s">
        <v>14</v>
      </c>
      <c r="P2788" s="13" t="s">
        <v>111</v>
      </c>
      <c r="Q2788" s="13" t="s">
        <v>59</v>
      </c>
      <c r="R2788" s="13" t="s">
        <v>15</v>
      </c>
      <c r="S2788" s="10">
        <f>ROUNDUP(SUM(VLOOKUP(F2788,'Pontuação'!A$2:B$11,2,FALSE),VLOOKUP(E2788,'Pontuação'!C$2:D$11,2,FALSE),VLOOKUP(H2788,'Pontuação'!I$2:J$11,2,FALSE),VLOOKUP(J2788,'Pontuação'!G$2:H$11,2,FALSE),VLOOKUP(L2788,'Pontuação'!M$2:N$13,2,FALSE)),0)</f>
        <v>1658</v>
      </c>
      <c r="T2788" s="11">
        <f t="shared" si="1"/>
        <v>166</v>
      </c>
      <c r="U2788" s="11" t="str">
        <f t="array" ref="U2788">IFERROR(INDEX('Pontuação'!G$13:G$101, MATCH(T2788, 'Pontuação'!F$13:F$101, 0)), "Faixa Indefinida")</f>
        <v>B</v>
      </c>
      <c r="V2788" s="11">
        <f t="shared" si="2"/>
        <v>0</v>
      </c>
      <c r="W2788" s="11">
        <f t="shared" si="3"/>
        <v>1</v>
      </c>
      <c r="X2788" s="11">
        <f t="shared" si="4"/>
        <v>0</v>
      </c>
      <c r="Y2788" s="11">
        <f t="shared" si="5"/>
        <v>0</v>
      </c>
      <c r="Z2788" s="12">
        <f>ROUNDUP(SUM(VLOOKUP(F2788,'Pontuação 3.0'!A$2:B$11,2,FALSE),VLOOKUP(E2788,'Pontuação 3.0'!C$2:D$11,2,FALSE),VLOOKUP(H2788,'Pontuação 3.0'!I$2:J$11,2,FALSE),VLOOKUP(J2788,'Pontuação 3.0'!G$2:H$11,2,FALSE),VLOOKUP(G2788,'Pontuação 3.0'!E$2:F$11,2,FALSE),VLOOKUP(K2788,'Pontuação 3.0'!K$2:L$11,2,FALSE),VLOOKUP(L2788,'Pontuação 3.0'!M$2:N$13,2,FALSE)),0)</f>
        <v>2134</v>
      </c>
      <c r="AA2788" s="12">
        <f t="shared" si="6"/>
        <v>213</v>
      </c>
      <c r="AB2788" s="12" t="str">
        <f t="array" ref="AB2788">IFERROR(INDEX('Pontuação 3.0'!G$13:G$191, MATCH(AA2788, 'Pontuação 3.0'!F$13:F$191, 0)), "Faixa Indefinida")</f>
        <v>C</v>
      </c>
      <c r="AC2788" s="12">
        <f t="shared" si="7"/>
        <v>0</v>
      </c>
      <c r="AD2788" s="12">
        <f t="shared" si="8"/>
        <v>0</v>
      </c>
      <c r="AE2788" s="12">
        <f t="shared" si="9"/>
        <v>1</v>
      </c>
      <c r="AF2788" s="12">
        <f t="shared" si="10"/>
        <v>0</v>
      </c>
    </row>
    <row r="2789" ht="15.75" customHeight="1">
      <c r="A2789" s="8">
        <v>45687.0</v>
      </c>
      <c r="B2789" s="9" t="s">
        <v>6506</v>
      </c>
      <c r="C2789" s="9" t="s">
        <v>6507</v>
      </c>
      <c r="D2789" s="15">
        <v>1.6981565868E10</v>
      </c>
      <c r="E2789" s="9" t="s">
        <v>13936</v>
      </c>
      <c r="F2789" s="9" t="s">
        <v>13948</v>
      </c>
      <c r="G2789" s="9" t="s">
        <v>13926</v>
      </c>
      <c r="H2789" s="9" t="s">
        <v>13960</v>
      </c>
      <c r="I2789" s="9" t="s">
        <v>13940</v>
      </c>
      <c r="J2789" s="9" t="s">
        <v>13929</v>
      </c>
      <c r="K2789" s="9" t="s">
        <v>13940</v>
      </c>
      <c r="L2789" s="9" t="s">
        <v>13931</v>
      </c>
      <c r="M2789" s="9" t="s">
        <v>13932</v>
      </c>
      <c r="N2789" s="13" t="s">
        <v>12</v>
      </c>
      <c r="O2789" s="13" t="s">
        <v>14</v>
      </c>
      <c r="P2789" s="13" t="s">
        <v>19</v>
      </c>
      <c r="Q2789" s="13" t="s">
        <v>20</v>
      </c>
      <c r="R2789" s="13" t="s">
        <v>15</v>
      </c>
      <c r="S2789" s="10">
        <f>ROUNDUP(SUM(VLOOKUP(F2789,'Pontuação'!A$2:B$11,2,FALSE),VLOOKUP(E2789,'Pontuação'!C$2:D$11,2,FALSE),VLOOKUP(H2789,'Pontuação'!I$2:J$11,2,FALSE),VLOOKUP(J2789,'Pontuação'!G$2:H$11,2,FALSE),VLOOKUP(L2789,'Pontuação'!M$2:N$13,2,FALSE)),0)</f>
        <v>1357</v>
      </c>
      <c r="T2789" s="11">
        <f t="shared" si="1"/>
        <v>136</v>
      </c>
      <c r="U2789" s="11" t="str">
        <f t="array" ref="U2789">IFERROR(INDEX('Pontuação'!G$13:G$101, MATCH(T2789, 'Pontuação'!F$13:F$101, 0)), "Faixa Indefinida")</f>
        <v>D</v>
      </c>
      <c r="V2789" s="11">
        <f t="shared" si="2"/>
        <v>0</v>
      </c>
      <c r="W2789" s="11">
        <f t="shared" si="3"/>
        <v>0</v>
      </c>
      <c r="X2789" s="11">
        <f t="shared" si="4"/>
        <v>0</v>
      </c>
      <c r="Y2789" s="11">
        <f t="shared" si="5"/>
        <v>1</v>
      </c>
      <c r="Z2789" s="12">
        <f>ROUNDUP(SUM(VLOOKUP(F2789,'Pontuação 3.0'!A$2:B$11,2,FALSE),VLOOKUP(E2789,'Pontuação 3.0'!C$2:D$11,2,FALSE),VLOOKUP(H2789,'Pontuação 3.0'!I$2:J$11,2,FALSE),VLOOKUP(J2789,'Pontuação 3.0'!G$2:H$11,2,FALSE),VLOOKUP(G2789,'Pontuação 3.0'!E$2:F$11,2,FALSE),VLOOKUP(K2789,'Pontuação 3.0'!K$2:L$11,2,FALSE),VLOOKUP(L2789,'Pontuação 3.0'!M$2:N$13,2,FALSE)),0)</f>
        <v>1881</v>
      </c>
      <c r="AA2789" s="12">
        <f t="shared" si="6"/>
        <v>188</v>
      </c>
      <c r="AB2789" s="12" t="str">
        <f t="array" ref="AB2789">IFERROR(INDEX('Pontuação 3.0'!G$13:G$191, MATCH(AA2789, 'Pontuação 3.0'!F$13:F$191, 0)), "Faixa Indefinida")</f>
        <v>D</v>
      </c>
      <c r="AC2789" s="12">
        <f t="shared" si="7"/>
        <v>0</v>
      </c>
      <c r="AD2789" s="12">
        <f t="shared" si="8"/>
        <v>0</v>
      </c>
      <c r="AE2789" s="12">
        <f t="shared" si="9"/>
        <v>0</v>
      </c>
      <c r="AF2789" s="12">
        <f t="shared" si="10"/>
        <v>1</v>
      </c>
    </row>
    <row r="2790" ht="15.75" customHeight="1">
      <c r="A2790" s="8">
        <v>45687.0</v>
      </c>
      <c r="B2790" s="9" t="s">
        <v>6503</v>
      </c>
      <c r="C2790" s="9" t="s">
        <v>6504</v>
      </c>
      <c r="D2790" s="9" t="s">
        <v>6505</v>
      </c>
      <c r="E2790" s="9" t="s">
        <v>13924</v>
      </c>
      <c r="F2790" s="9" t="s">
        <v>13948</v>
      </c>
      <c r="G2790" s="9" t="s">
        <v>13944</v>
      </c>
      <c r="H2790" s="9" t="s">
        <v>13927</v>
      </c>
      <c r="I2790" s="9" t="s">
        <v>13940</v>
      </c>
      <c r="J2790" s="9" t="s">
        <v>13929</v>
      </c>
      <c r="K2790" s="9" t="s">
        <v>13940</v>
      </c>
      <c r="L2790" s="9" t="s">
        <v>13954</v>
      </c>
      <c r="M2790" s="9" t="s">
        <v>13946</v>
      </c>
      <c r="N2790" s="13" t="s">
        <v>12</v>
      </c>
      <c r="O2790" s="13" t="s">
        <v>14</v>
      </c>
      <c r="P2790" s="13" t="s">
        <v>32</v>
      </c>
      <c r="Q2790" s="13" t="s">
        <v>48</v>
      </c>
      <c r="R2790" s="13" t="s">
        <v>15</v>
      </c>
      <c r="S2790" s="10">
        <f>ROUNDUP(SUM(VLOOKUP(F2790,'Pontuação'!A$2:B$11,2,FALSE),VLOOKUP(E2790,'Pontuação'!C$2:D$11,2,FALSE),VLOOKUP(H2790,'Pontuação'!I$2:J$11,2,FALSE),VLOOKUP(J2790,'Pontuação'!G$2:H$11,2,FALSE),VLOOKUP(L2790,'Pontuação'!M$2:N$13,2,FALSE)),0)</f>
        <v>1394</v>
      </c>
      <c r="T2790" s="11">
        <f t="shared" si="1"/>
        <v>139</v>
      </c>
      <c r="U2790" s="11" t="str">
        <f t="array" ref="U2790">IFERROR(INDEX('Pontuação'!G$13:G$101, MATCH(T2790, 'Pontuação'!F$13:F$101, 0)), "Faixa Indefinida")</f>
        <v>D</v>
      </c>
      <c r="V2790" s="11">
        <f t="shared" si="2"/>
        <v>0</v>
      </c>
      <c r="W2790" s="11">
        <f t="shared" si="3"/>
        <v>0</v>
      </c>
      <c r="X2790" s="11">
        <f t="shared" si="4"/>
        <v>0</v>
      </c>
      <c r="Y2790" s="11">
        <f t="shared" si="5"/>
        <v>1</v>
      </c>
      <c r="Z2790" s="12">
        <f>ROUNDUP(SUM(VLOOKUP(F2790,'Pontuação 3.0'!A$2:B$11,2,FALSE),VLOOKUP(E2790,'Pontuação 3.0'!C$2:D$11,2,FALSE),VLOOKUP(H2790,'Pontuação 3.0'!I$2:J$11,2,FALSE),VLOOKUP(J2790,'Pontuação 3.0'!G$2:H$11,2,FALSE),VLOOKUP(G2790,'Pontuação 3.0'!E$2:F$11,2,FALSE),VLOOKUP(K2790,'Pontuação 3.0'!K$2:L$11,2,FALSE),VLOOKUP(L2790,'Pontuação 3.0'!M$2:N$13,2,FALSE)),0)</f>
        <v>1641</v>
      </c>
      <c r="AA2790" s="12">
        <f t="shared" si="6"/>
        <v>164</v>
      </c>
      <c r="AB2790" s="12" t="str">
        <f t="array" ref="AB2790">IFERROR(INDEX('Pontuação 3.0'!G$13:G$191, MATCH(AA2790, 'Pontuação 3.0'!F$13:F$191, 0)), "Faixa Indefinida")</f>
        <v>D</v>
      </c>
      <c r="AC2790" s="12">
        <f t="shared" si="7"/>
        <v>0</v>
      </c>
      <c r="AD2790" s="12">
        <f t="shared" si="8"/>
        <v>0</v>
      </c>
      <c r="AE2790" s="12">
        <f t="shared" si="9"/>
        <v>0</v>
      </c>
      <c r="AF2790" s="12">
        <f t="shared" si="10"/>
        <v>1</v>
      </c>
    </row>
    <row r="2791" ht="15.75" customHeight="1">
      <c r="A2791" s="8">
        <v>45687.0</v>
      </c>
      <c r="B2791" s="9" t="s">
        <v>6508</v>
      </c>
      <c r="C2791" s="9" t="s">
        <v>6509</v>
      </c>
      <c r="D2791" s="15">
        <v>9.8985292408E10</v>
      </c>
      <c r="E2791" s="9" t="s">
        <v>13924</v>
      </c>
      <c r="F2791" s="9" t="s">
        <v>13950</v>
      </c>
      <c r="G2791" s="9" t="s">
        <v>13957</v>
      </c>
      <c r="H2791" s="9" t="s">
        <v>13927</v>
      </c>
      <c r="I2791" s="9" t="s">
        <v>13940</v>
      </c>
      <c r="J2791" s="9" t="s">
        <v>13929</v>
      </c>
      <c r="K2791" s="9" t="s">
        <v>13930</v>
      </c>
      <c r="L2791" s="9" t="s">
        <v>13931</v>
      </c>
      <c r="M2791" s="9" t="s">
        <v>13932</v>
      </c>
      <c r="N2791" s="13" t="s">
        <v>12</v>
      </c>
      <c r="O2791" s="13" t="s">
        <v>14</v>
      </c>
      <c r="P2791" s="13" t="s">
        <v>32</v>
      </c>
      <c r="Q2791" s="13" t="s">
        <v>20</v>
      </c>
      <c r="R2791" s="13" t="s">
        <v>15</v>
      </c>
      <c r="S2791" s="10">
        <f>ROUNDUP(SUM(VLOOKUP(F2791,'Pontuação'!A$2:B$11,2,FALSE),VLOOKUP(E2791,'Pontuação'!C$2:D$11,2,FALSE),VLOOKUP(H2791,'Pontuação'!I$2:J$11,2,FALSE),VLOOKUP(J2791,'Pontuação'!G$2:H$11,2,FALSE),VLOOKUP(L2791,'Pontuação'!M$2:N$13,2,FALSE)),0)</f>
        <v>1443</v>
      </c>
      <c r="T2791" s="11">
        <f t="shared" si="1"/>
        <v>144</v>
      </c>
      <c r="U2791" s="11" t="str">
        <f t="array" ref="U2791">IFERROR(INDEX('Pontuação'!G$13:G$101, MATCH(T2791, 'Pontuação'!F$13:F$101, 0)), "Faixa Indefinida")</f>
        <v>D</v>
      </c>
      <c r="V2791" s="11">
        <f t="shared" si="2"/>
        <v>0</v>
      </c>
      <c r="W2791" s="11">
        <f t="shared" si="3"/>
        <v>0</v>
      </c>
      <c r="X2791" s="11">
        <f t="shared" si="4"/>
        <v>0</v>
      </c>
      <c r="Y2791" s="11">
        <f t="shared" si="5"/>
        <v>1</v>
      </c>
      <c r="Z2791" s="12">
        <f>ROUNDUP(SUM(VLOOKUP(F2791,'Pontuação 3.0'!A$2:B$11,2,FALSE),VLOOKUP(E2791,'Pontuação 3.0'!C$2:D$11,2,FALSE),VLOOKUP(H2791,'Pontuação 3.0'!I$2:J$11,2,FALSE),VLOOKUP(J2791,'Pontuação 3.0'!G$2:H$11,2,FALSE),VLOOKUP(G2791,'Pontuação 3.0'!E$2:F$11,2,FALSE),VLOOKUP(K2791,'Pontuação 3.0'!K$2:L$11,2,FALSE),VLOOKUP(L2791,'Pontuação 3.0'!M$2:N$13,2,FALSE)),0)</f>
        <v>2055</v>
      </c>
      <c r="AA2791" s="12">
        <f t="shared" si="6"/>
        <v>206</v>
      </c>
      <c r="AB2791" s="12" t="str">
        <f t="array" ref="AB2791">IFERROR(INDEX('Pontuação 3.0'!G$13:G$191, MATCH(AA2791, 'Pontuação 3.0'!F$13:F$191, 0)), "Faixa Indefinida")</f>
        <v>C</v>
      </c>
      <c r="AC2791" s="12">
        <f t="shared" si="7"/>
        <v>0</v>
      </c>
      <c r="AD2791" s="12">
        <f t="shared" si="8"/>
        <v>0</v>
      </c>
      <c r="AE2791" s="12">
        <f t="shared" si="9"/>
        <v>1</v>
      </c>
      <c r="AF2791" s="12">
        <f t="shared" si="10"/>
        <v>0</v>
      </c>
    </row>
    <row r="2792" ht="15.75" customHeight="1">
      <c r="A2792" s="8">
        <v>45687.0</v>
      </c>
      <c r="B2792" s="9" t="s">
        <v>6510</v>
      </c>
      <c r="C2792" s="9" t="s">
        <v>6511</v>
      </c>
      <c r="D2792" s="15">
        <v>1.1960785124E10</v>
      </c>
      <c r="E2792" s="9" t="s">
        <v>13936</v>
      </c>
      <c r="F2792" s="9" t="s">
        <v>13950</v>
      </c>
      <c r="G2792" s="9" t="s">
        <v>13944</v>
      </c>
      <c r="H2792" s="9" t="s">
        <v>13927</v>
      </c>
      <c r="I2792" s="9" t="s">
        <v>13928</v>
      </c>
      <c r="J2792" s="9" t="s">
        <v>13929</v>
      </c>
      <c r="K2792" s="9" t="s">
        <v>13940</v>
      </c>
      <c r="L2792" s="9" t="s">
        <v>13945</v>
      </c>
      <c r="M2792" s="9" t="s">
        <v>13942</v>
      </c>
      <c r="N2792" s="13" t="s">
        <v>12</v>
      </c>
      <c r="O2792" s="13" t="s">
        <v>14</v>
      </c>
      <c r="P2792" s="13" t="s">
        <v>93</v>
      </c>
      <c r="Q2792" s="13" t="s">
        <v>20</v>
      </c>
      <c r="R2792" s="13" t="s">
        <v>15</v>
      </c>
      <c r="S2792" s="10">
        <f>ROUNDUP(SUM(VLOOKUP(F2792,'Pontuação'!A$2:B$11,2,FALSE),VLOOKUP(E2792,'Pontuação'!C$2:D$11,2,FALSE),VLOOKUP(H2792,'Pontuação'!I$2:J$11,2,FALSE),VLOOKUP(J2792,'Pontuação'!G$2:H$11,2,FALSE),VLOOKUP(L2792,'Pontuação'!M$2:N$13,2,FALSE)),0)</f>
        <v>1571</v>
      </c>
      <c r="T2792" s="11">
        <f t="shared" si="1"/>
        <v>157</v>
      </c>
      <c r="U2792" s="11" t="str">
        <f t="array" ref="U2792">IFERROR(INDEX('Pontuação'!G$13:G$101, MATCH(T2792, 'Pontuação'!F$13:F$101, 0)), "Faixa Indefinida")</f>
        <v>C</v>
      </c>
      <c r="V2792" s="11">
        <f t="shared" si="2"/>
        <v>0</v>
      </c>
      <c r="W2792" s="11">
        <f t="shared" si="3"/>
        <v>0</v>
      </c>
      <c r="X2792" s="11">
        <f t="shared" si="4"/>
        <v>1</v>
      </c>
      <c r="Y2792" s="11">
        <f t="shared" si="5"/>
        <v>0</v>
      </c>
      <c r="Z2792" s="12">
        <f>ROUNDUP(SUM(VLOOKUP(F2792,'Pontuação 3.0'!A$2:B$11,2,FALSE),VLOOKUP(E2792,'Pontuação 3.0'!C$2:D$11,2,FALSE),VLOOKUP(H2792,'Pontuação 3.0'!I$2:J$11,2,FALSE),VLOOKUP(J2792,'Pontuação 3.0'!G$2:H$11,2,FALSE),VLOOKUP(G2792,'Pontuação 3.0'!E$2:F$11,2,FALSE),VLOOKUP(K2792,'Pontuação 3.0'!K$2:L$11,2,FALSE),VLOOKUP(L2792,'Pontuação 3.0'!M$2:N$13,2,FALSE)),0)</f>
        <v>1920</v>
      </c>
      <c r="AA2792" s="12">
        <f t="shared" si="6"/>
        <v>192</v>
      </c>
      <c r="AB2792" s="12" t="str">
        <f t="array" ref="AB2792">IFERROR(INDEX('Pontuação 3.0'!G$13:G$191, MATCH(AA2792, 'Pontuação 3.0'!F$13:F$191, 0)), "Faixa Indefinida")</f>
        <v>C</v>
      </c>
      <c r="AC2792" s="12">
        <f t="shared" si="7"/>
        <v>0</v>
      </c>
      <c r="AD2792" s="12">
        <f t="shared" si="8"/>
        <v>0</v>
      </c>
      <c r="AE2792" s="12">
        <f t="shared" si="9"/>
        <v>1</v>
      </c>
      <c r="AF2792" s="12">
        <f t="shared" si="10"/>
        <v>0</v>
      </c>
    </row>
    <row r="2793" ht="15.75" customHeight="1">
      <c r="A2793" s="8">
        <v>45687.0</v>
      </c>
      <c r="B2793" s="9" t="s">
        <v>6514</v>
      </c>
      <c r="C2793" s="9" t="s">
        <v>6515</v>
      </c>
      <c r="D2793" s="15">
        <v>2.1978770855E10</v>
      </c>
      <c r="E2793" s="9" t="s">
        <v>13936</v>
      </c>
      <c r="F2793" s="9" t="s">
        <v>13925</v>
      </c>
      <c r="G2793" s="9" t="s">
        <v>13961</v>
      </c>
      <c r="H2793" s="9" t="s">
        <v>13927</v>
      </c>
      <c r="I2793" s="9" t="s">
        <v>13928</v>
      </c>
      <c r="J2793" s="9" t="s">
        <v>13939</v>
      </c>
      <c r="K2793" s="9" t="s">
        <v>13940</v>
      </c>
      <c r="L2793" s="9" t="s">
        <v>13945</v>
      </c>
      <c r="M2793" s="9" t="s">
        <v>13946</v>
      </c>
      <c r="N2793" s="13" t="s">
        <v>12</v>
      </c>
      <c r="O2793" s="13" t="s">
        <v>14</v>
      </c>
      <c r="P2793" s="13" t="s">
        <v>24</v>
      </c>
      <c r="Q2793" s="13" t="s">
        <v>62</v>
      </c>
      <c r="R2793" s="13" t="s">
        <v>15</v>
      </c>
      <c r="S2793" s="10">
        <f>ROUNDUP(SUM(VLOOKUP(F2793,'Pontuação'!A$2:B$11,2,FALSE),VLOOKUP(E2793,'Pontuação'!C$2:D$11,2,FALSE),VLOOKUP(H2793,'Pontuação'!I$2:J$11,2,FALSE),VLOOKUP(J2793,'Pontuação'!G$2:H$11,2,FALSE),VLOOKUP(L2793,'Pontuação'!M$2:N$13,2,FALSE)),0)</f>
        <v>1431</v>
      </c>
      <c r="T2793" s="11">
        <f t="shared" si="1"/>
        <v>143</v>
      </c>
      <c r="U2793" s="11" t="str">
        <f t="array" ref="U2793">IFERROR(INDEX('Pontuação'!G$13:G$101, MATCH(T2793, 'Pontuação'!F$13:F$101, 0)), "Faixa Indefinida")</f>
        <v>D</v>
      </c>
      <c r="V2793" s="11">
        <f t="shared" si="2"/>
        <v>0</v>
      </c>
      <c r="W2793" s="11">
        <f t="shared" si="3"/>
        <v>0</v>
      </c>
      <c r="X2793" s="11">
        <f t="shared" si="4"/>
        <v>0</v>
      </c>
      <c r="Y2793" s="11">
        <f t="shared" si="5"/>
        <v>1</v>
      </c>
      <c r="Z2793" s="12">
        <f>ROUNDUP(SUM(VLOOKUP(F2793,'Pontuação 3.0'!A$2:B$11,2,FALSE),VLOOKUP(E2793,'Pontuação 3.0'!C$2:D$11,2,FALSE),VLOOKUP(H2793,'Pontuação 3.0'!I$2:J$11,2,FALSE),VLOOKUP(J2793,'Pontuação 3.0'!G$2:H$11,2,FALSE),VLOOKUP(G2793,'Pontuação 3.0'!E$2:F$11,2,FALSE),VLOOKUP(K2793,'Pontuação 3.0'!K$2:L$11,2,FALSE),VLOOKUP(L2793,'Pontuação 3.0'!M$2:N$13,2,FALSE)),0)</f>
        <v>1957</v>
      </c>
      <c r="AA2793" s="12">
        <f t="shared" si="6"/>
        <v>196</v>
      </c>
      <c r="AB2793" s="12" t="str">
        <f t="array" ref="AB2793">IFERROR(INDEX('Pontuação 3.0'!G$13:G$191, MATCH(AA2793, 'Pontuação 3.0'!F$13:F$191, 0)), "Faixa Indefinida")</f>
        <v>C</v>
      </c>
      <c r="AC2793" s="12">
        <f t="shared" si="7"/>
        <v>0</v>
      </c>
      <c r="AD2793" s="12">
        <f t="shared" si="8"/>
        <v>0</v>
      </c>
      <c r="AE2793" s="12">
        <f t="shared" si="9"/>
        <v>1</v>
      </c>
      <c r="AF2793" s="12">
        <f t="shared" si="10"/>
        <v>0</v>
      </c>
    </row>
    <row r="2794" ht="15.75" customHeight="1">
      <c r="A2794" s="8">
        <v>45687.0</v>
      </c>
      <c r="B2794" s="9" t="s">
        <v>6516</v>
      </c>
      <c r="C2794" s="9" t="s">
        <v>6517</v>
      </c>
      <c r="D2794" s="15">
        <v>2.1975159917E10</v>
      </c>
      <c r="E2794" s="9" t="s">
        <v>13936</v>
      </c>
      <c r="F2794" s="9" t="s">
        <v>13950</v>
      </c>
      <c r="G2794" s="9" t="s">
        <v>13926</v>
      </c>
      <c r="H2794" s="9" t="s">
        <v>13951</v>
      </c>
      <c r="I2794" s="9" t="s">
        <v>13940</v>
      </c>
      <c r="J2794" s="9" t="s">
        <v>13929</v>
      </c>
      <c r="K2794" s="9" t="s">
        <v>13930</v>
      </c>
      <c r="L2794" s="9" t="s">
        <v>13931</v>
      </c>
      <c r="M2794" s="9" t="s">
        <v>13932</v>
      </c>
      <c r="N2794" s="13" t="s">
        <v>12</v>
      </c>
      <c r="O2794" s="13" t="s">
        <v>14</v>
      </c>
      <c r="P2794" s="13" t="s">
        <v>13</v>
      </c>
      <c r="Q2794" s="13" t="s">
        <v>16</v>
      </c>
      <c r="R2794" s="13" t="s">
        <v>15</v>
      </c>
      <c r="S2794" s="10">
        <f>ROUNDUP(SUM(VLOOKUP(F2794,'Pontuação'!A$2:B$11,2,FALSE),VLOOKUP(E2794,'Pontuação'!C$2:D$11,2,FALSE),VLOOKUP(H2794,'Pontuação'!I$2:J$11,2,FALSE),VLOOKUP(J2794,'Pontuação'!G$2:H$11,2,FALSE),VLOOKUP(L2794,'Pontuação'!M$2:N$13,2,FALSE)),0)</f>
        <v>1553</v>
      </c>
      <c r="T2794" s="11">
        <f t="shared" si="1"/>
        <v>155</v>
      </c>
      <c r="U2794" s="11" t="str">
        <f t="array" ref="U2794">IFERROR(INDEX('Pontuação'!G$13:G$101, MATCH(T2794, 'Pontuação'!F$13:F$101, 0)), "Faixa Indefinida")</f>
        <v>C</v>
      </c>
      <c r="V2794" s="11">
        <f t="shared" si="2"/>
        <v>0</v>
      </c>
      <c r="W2794" s="11">
        <f t="shared" si="3"/>
        <v>0</v>
      </c>
      <c r="X2794" s="11">
        <f t="shared" si="4"/>
        <v>1</v>
      </c>
      <c r="Y2794" s="11">
        <f t="shared" si="5"/>
        <v>0</v>
      </c>
      <c r="Z2794" s="12">
        <f>ROUNDUP(SUM(VLOOKUP(F2794,'Pontuação 3.0'!A$2:B$11,2,FALSE),VLOOKUP(E2794,'Pontuação 3.0'!C$2:D$11,2,FALSE),VLOOKUP(H2794,'Pontuação 3.0'!I$2:J$11,2,FALSE),VLOOKUP(J2794,'Pontuação 3.0'!G$2:H$11,2,FALSE),VLOOKUP(G2794,'Pontuação 3.0'!E$2:F$11,2,FALSE),VLOOKUP(K2794,'Pontuação 3.0'!K$2:L$11,2,FALSE),VLOOKUP(L2794,'Pontuação 3.0'!M$2:N$13,2,FALSE)),0)</f>
        <v>2383</v>
      </c>
      <c r="AA2794" s="12">
        <f t="shared" si="6"/>
        <v>238</v>
      </c>
      <c r="AB2794" s="12" t="str">
        <f t="array" ref="AB2794">IFERROR(INDEX('Pontuação 3.0'!G$13:G$191, MATCH(AA2794, 'Pontuação 3.0'!F$13:F$191, 0)), "Faixa Indefinida")</f>
        <v>A</v>
      </c>
      <c r="AC2794" s="12">
        <f t="shared" si="7"/>
        <v>1</v>
      </c>
      <c r="AD2794" s="12">
        <f t="shared" si="8"/>
        <v>0</v>
      </c>
      <c r="AE2794" s="12">
        <f t="shared" si="9"/>
        <v>0</v>
      </c>
      <c r="AF2794" s="12">
        <f t="shared" si="10"/>
        <v>0</v>
      </c>
    </row>
    <row r="2795" ht="15.75" customHeight="1">
      <c r="A2795" s="8">
        <v>45687.0</v>
      </c>
      <c r="B2795" s="9" t="s">
        <v>6514</v>
      </c>
      <c r="C2795" s="9" t="s">
        <v>6515</v>
      </c>
      <c r="D2795" s="15">
        <v>2.1978770855E10</v>
      </c>
      <c r="E2795" s="9" t="s">
        <v>13936</v>
      </c>
      <c r="F2795" s="9" t="s">
        <v>13925</v>
      </c>
      <c r="G2795" s="9" t="s">
        <v>13961</v>
      </c>
      <c r="H2795" s="9" t="s">
        <v>13927</v>
      </c>
      <c r="I2795" s="9" t="s">
        <v>13928</v>
      </c>
      <c r="J2795" s="9" t="s">
        <v>13939</v>
      </c>
      <c r="K2795" s="9" t="s">
        <v>13940</v>
      </c>
      <c r="L2795" s="9" t="s">
        <v>13945</v>
      </c>
      <c r="M2795" s="9" t="s">
        <v>13946</v>
      </c>
      <c r="N2795" s="13" t="s">
        <v>12</v>
      </c>
      <c r="O2795" s="13" t="s">
        <v>14</v>
      </c>
      <c r="P2795" s="13" t="s">
        <v>24</v>
      </c>
      <c r="Q2795" s="13" t="s">
        <v>62</v>
      </c>
      <c r="R2795" s="13" t="s">
        <v>15</v>
      </c>
      <c r="S2795" s="10">
        <f>ROUNDUP(SUM(VLOOKUP(F2795,'Pontuação'!A$2:B$11,2,FALSE),VLOOKUP(E2795,'Pontuação'!C$2:D$11,2,FALSE),VLOOKUP(H2795,'Pontuação'!I$2:J$11,2,FALSE),VLOOKUP(J2795,'Pontuação'!G$2:H$11,2,FALSE),VLOOKUP(L2795,'Pontuação'!M$2:N$13,2,FALSE)),0)</f>
        <v>1431</v>
      </c>
      <c r="T2795" s="11">
        <f t="shared" si="1"/>
        <v>143</v>
      </c>
      <c r="U2795" s="11" t="str">
        <f t="array" ref="U2795">IFERROR(INDEX('Pontuação'!G$13:G$101, MATCH(T2795, 'Pontuação'!F$13:F$101, 0)), "Faixa Indefinida")</f>
        <v>D</v>
      </c>
      <c r="V2795" s="11">
        <f t="shared" si="2"/>
        <v>0</v>
      </c>
      <c r="W2795" s="11">
        <f t="shared" si="3"/>
        <v>0</v>
      </c>
      <c r="X2795" s="11">
        <f t="shared" si="4"/>
        <v>0</v>
      </c>
      <c r="Y2795" s="11">
        <f t="shared" si="5"/>
        <v>1</v>
      </c>
      <c r="Z2795" s="12">
        <f>ROUNDUP(SUM(VLOOKUP(F2795,'Pontuação 3.0'!A$2:B$11,2,FALSE),VLOOKUP(E2795,'Pontuação 3.0'!C$2:D$11,2,FALSE),VLOOKUP(H2795,'Pontuação 3.0'!I$2:J$11,2,FALSE),VLOOKUP(J2795,'Pontuação 3.0'!G$2:H$11,2,FALSE),VLOOKUP(G2795,'Pontuação 3.0'!E$2:F$11,2,FALSE),VLOOKUP(K2795,'Pontuação 3.0'!K$2:L$11,2,FALSE),VLOOKUP(L2795,'Pontuação 3.0'!M$2:N$13,2,FALSE)),0)</f>
        <v>1957</v>
      </c>
      <c r="AA2795" s="12">
        <f t="shared" si="6"/>
        <v>196</v>
      </c>
      <c r="AB2795" s="12" t="str">
        <f t="array" ref="AB2795">IFERROR(INDEX('Pontuação 3.0'!G$13:G$191, MATCH(AA2795, 'Pontuação 3.0'!F$13:F$191, 0)), "Faixa Indefinida")</f>
        <v>C</v>
      </c>
      <c r="AC2795" s="12">
        <f t="shared" si="7"/>
        <v>0</v>
      </c>
      <c r="AD2795" s="12">
        <f t="shared" si="8"/>
        <v>0</v>
      </c>
      <c r="AE2795" s="12">
        <f t="shared" si="9"/>
        <v>1</v>
      </c>
      <c r="AF2795" s="12">
        <f t="shared" si="10"/>
        <v>0</v>
      </c>
    </row>
    <row r="2796" ht="15.75" customHeight="1">
      <c r="A2796" s="8">
        <v>45687.0</v>
      </c>
      <c r="B2796" s="9" t="s">
        <v>846</v>
      </c>
      <c r="C2796" s="9" t="s">
        <v>847</v>
      </c>
      <c r="D2796" s="15">
        <v>5.5991631815E10</v>
      </c>
      <c r="E2796" s="9" t="s">
        <v>13924</v>
      </c>
      <c r="F2796" s="9" t="s">
        <v>13948</v>
      </c>
      <c r="G2796" s="9" t="s">
        <v>13957</v>
      </c>
      <c r="H2796" s="9" t="s">
        <v>13927</v>
      </c>
      <c r="I2796" s="9" t="s">
        <v>13940</v>
      </c>
      <c r="J2796" s="9" t="s">
        <v>13929</v>
      </c>
      <c r="K2796" s="9" t="s">
        <v>13940</v>
      </c>
      <c r="L2796" s="9" t="s">
        <v>13931</v>
      </c>
      <c r="M2796" s="9" t="s">
        <v>13952</v>
      </c>
      <c r="N2796" s="13" t="s">
        <v>12</v>
      </c>
      <c r="O2796" s="13" t="s">
        <v>14</v>
      </c>
      <c r="P2796" s="13" t="s">
        <v>32</v>
      </c>
      <c r="Q2796" s="13" t="s">
        <v>59</v>
      </c>
      <c r="R2796" s="13" t="s">
        <v>65</v>
      </c>
      <c r="S2796" s="10">
        <f>ROUNDUP(SUM(VLOOKUP(F2796,'Pontuação'!A$2:B$11,2,FALSE),VLOOKUP(E2796,'Pontuação'!C$2:D$11,2,FALSE),VLOOKUP(H2796,'Pontuação'!I$2:J$11,2,FALSE),VLOOKUP(J2796,'Pontuação'!G$2:H$11,2,FALSE),VLOOKUP(L2796,'Pontuação'!M$2:N$13,2,FALSE)),0)</f>
        <v>1431</v>
      </c>
      <c r="T2796" s="11">
        <f t="shared" si="1"/>
        <v>143</v>
      </c>
      <c r="U2796" s="11" t="str">
        <f t="array" ref="U2796">IFERROR(INDEX('Pontuação'!G$13:G$101, MATCH(T2796, 'Pontuação'!F$13:F$101, 0)), "Faixa Indefinida")</f>
        <v>D</v>
      </c>
      <c r="V2796" s="11">
        <f t="shared" si="2"/>
        <v>0</v>
      </c>
      <c r="W2796" s="11">
        <f t="shared" si="3"/>
        <v>0</v>
      </c>
      <c r="X2796" s="11">
        <f t="shared" si="4"/>
        <v>0</v>
      </c>
      <c r="Y2796" s="11">
        <f t="shared" si="5"/>
        <v>1</v>
      </c>
      <c r="Z2796" s="12">
        <f>ROUNDUP(SUM(VLOOKUP(F2796,'Pontuação 3.0'!A$2:B$11,2,FALSE),VLOOKUP(E2796,'Pontuação 3.0'!C$2:D$11,2,FALSE),VLOOKUP(H2796,'Pontuação 3.0'!I$2:J$11,2,FALSE),VLOOKUP(J2796,'Pontuação 3.0'!G$2:H$11,2,FALSE),VLOOKUP(G2796,'Pontuação 3.0'!E$2:F$11,2,FALSE),VLOOKUP(K2796,'Pontuação 3.0'!K$2:L$11,2,FALSE),VLOOKUP(L2796,'Pontuação 3.0'!M$2:N$13,2,FALSE)),0)</f>
        <v>1661</v>
      </c>
      <c r="AA2796" s="12">
        <f t="shared" si="6"/>
        <v>166</v>
      </c>
      <c r="AB2796" s="12" t="str">
        <f t="array" ref="AB2796">IFERROR(INDEX('Pontuação 3.0'!G$13:G$191, MATCH(AA2796, 'Pontuação 3.0'!F$13:F$191, 0)), "Faixa Indefinida")</f>
        <v>D</v>
      </c>
      <c r="AC2796" s="12">
        <f t="shared" si="7"/>
        <v>0</v>
      </c>
      <c r="AD2796" s="12">
        <f t="shared" si="8"/>
        <v>0</v>
      </c>
      <c r="AE2796" s="12">
        <f t="shared" si="9"/>
        <v>0</v>
      </c>
      <c r="AF2796" s="12">
        <f t="shared" si="10"/>
        <v>1</v>
      </c>
    </row>
    <row r="2797" ht="15.75" customHeight="1">
      <c r="A2797" s="8">
        <v>45687.0</v>
      </c>
      <c r="B2797" s="9" t="s">
        <v>6518</v>
      </c>
      <c r="C2797" s="9" t="s">
        <v>6519</v>
      </c>
      <c r="D2797" s="15">
        <v>1.4981377773E10</v>
      </c>
      <c r="E2797" s="9" t="s">
        <v>13936</v>
      </c>
      <c r="F2797" s="9" t="s">
        <v>13950</v>
      </c>
      <c r="G2797" s="9" t="s">
        <v>13926</v>
      </c>
      <c r="H2797" s="9" t="s">
        <v>13938</v>
      </c>
      <c r="I2797" s="9" t="s">
        <v>13940</v>
      </c>
      <c r="J2797" s="9" t="s">
        <v>13929</v>
      </c>
      <c r="K2797" s="9" t="s">
        <v>13930</v>
      </c>
      <c r="L2797" s="9" t="s">
        <v>13945</v>
      </c>
      <c r="M2797" s="9" t="s">
        <v>13952</v>
      </c>
      <c r="N2797" s="13" t="s">
        <v>12</v>
      </c>
      <c r="O2797" s="13" t="s">
        <v>14</v>
      </c>
      <c r="P2797" s="13" t="s">
        <v>13</v>
      </c>
      <c r="Q2797" s="13" t="s">
        <v>20</v>
      </c>
      <c r="R2797" s="13" t="s">
        <v>65</v>
      </c>
      <c r="S2797" s="10">
        <f>ROUNDUP(SUM(VLOOKUP(F2797,'Pontuação'!A$2:B$11,2,FALSE),VLOOKUP(E2797,'Pontuação'!C$2:D$11,2,FALSE),VLOOKUP(H2797,'Pontuação'!I$2:J$11,2,FALSE),VLOOKUP(J2797,'Pontuação'!G$2:H$11,2,FALSE),VLOOKUP(L2797,'Pontuação'!M$2:N$13,2,FALSE)),0)</f>
        <v>1711</v>
      </c>
      <c r="T2797" s="11">
        <f t="shared" si="1"/>
        <v>171</v>
      </c>
      <c r="U2797" s="11" t="str">
        <f t="array" ref="U2797">IFERROR(INDEX('Pontuação'!G$13:G$101, MATCH(T2797, 'Pontuação'!F$13:F$101, 0)), "Faixa Indefinida")</f>
        <v>B</v>
      </c>
      <c r="V2797" s="11">
        <f t="shared" si="2"/>
        <v>0</v>
      </c>
      <c r="W2797" s="11">
        <f t="shared" si="3"/>
        <v>1</v>
      </c>
      <c r="X2797" s="11">
        <f t="shared" si="4"/>
        <v>0</v>
      </c>
      <c r="Y2797" s="11">
        <f t="shared" si="5"/>
        <v>0</v>
      </c>
      <c r="Z2797" s="12">
        <f>ROUNDUP(SUM(VLOOKUP(F2797,'Pontuação 3.0'!A$2:B$11,2,FALSE),VLOOKUP(E2797,'Pontuação 3.0'!C$2:D$11,2,FALSE),VLOOKUP(H2797,'Pontuação 3.0'!I$2:J$11,2,FALSE),VLOOKUP(J2797,'Pontuação 3.0'!G$2:H$11,2,FALSE),VLOOKUP(G2797,'Pontuação 3.0'!E$2:F$11,2,FALSE),VLOOKUP(K2797,'Pontuação 3.0'!K$2:L$11,2,FALSE),VLOOKUP(L2797,'Pontuação 3.0'!M$2:N$13,2,FALSE)),0)</f>
        <v>2405</v>
      </c>
      <c r="AA2797" s="12">
        <f t="shared" si="6"/>
        <v>241</v>
      </c>
      <c r="AB2797" s="12" t="str">
        <f t="array" ref="AB2797">IFERROR(INDEX('Pontuação 3.0'!G$13:G$191, MATCH(AA2797, 'Pontuação 3.0'!F$13:F$191, 0)), "Faixa Indefinida")</f>
        <v>A</v>
      </c>
      <c r="AC2797" s="12">
        <f t="shared" si="7"/>
        <v>1</v>
      </c>
      <c r="AD2797" s="12">
        <f t="shared" si="8"/>
        <v>0</v>
      </c>
      <c r="AE2797" s="12">
        <f t="shared" si="9"/>
        <v>0</v>
      </c>
      <c r="AF2797" s="12">
        <f t="shared" si="10"/>
        <v>0</v>
      </c>
    </row>
    <row r="2798" ht="15.75" customHeight="1">
      <c r="A2798" s="8">
        <v>45687.0</v>
      </c>
      <c r="B2798" s="9" t="s">
        <v>6520</v>
      </c>
      <c r="C2798" s="9" t="s">
        <v>6521</v>
      </c>
      <c r="D2798" s="15">
        <v>7.9996622447E10</v>
      </c>
      <c r="E2798" s="9" t="s">
        <v>13924</v>
      </c>
      <c r="F2798" s="9" t="s">
        <v>13950</v>
      </c>
      <c r="G2798" s="9" t="s">
        <v>13944</v>
      </c>
      <c r="H2798" s="9" t="s">
        <v>13951</v>
      </c>
      <c r="I2798" s="9" t="s">
        <v>13928</v>
      </c>
      <c r="J2798" s="9" t="s">
        <v>13929</v>
      </c>
      <c r="K2798" s="9" t="s">
        <v>13940</v>
      </c>
      <c r="L2798" s="9" t="s">
        <v>13959</v>
      </c>
      <c r="M2798" s="9" t="s">
        <v>13942</v>
      </c>
      <c r="N2798" s="13" t="s">
        <v>12</v>
      </c>
      <c r="O2798" s="13" t="s">
        <v>14</v>
      </c>
      <c r="P2798" s="13" t="s">
        <v>32</v>
      </c>
      <c r="Q2798" s="13" t="s">
        <v>20</v>
      </c>
      <c r="R2798" s="13" t="s">
        <v>15</v>
      </c>
      <c r="S2798" s="10">
        <f>ROUNDUP(SUM(VLOOKUP(F2798,'Pontuação'!A$2:B$11,2,FALSE),VLOOKUP(E2798,'Pontuação'!C$2:D$11,2,FALSE),VLOOKUP(H2798,'Pontuação'!I$2:J$11,2,FALSE),VLOOKUP(J2798,'Pontuação'!G$2:H$11,2,FALSE),VLOOKUP(L2798,'Pontuação'!M$2:N$13,2,FALSE)),0)</f>
        <v>1627</v>
      </c>
      <c r="T2798" s="11">
        <f t="shared" si="1"/>
        <v>163</v>
      </c>
      <c r="U2798" s="11" t="str">
        <f t="array" ref="U2798">IFERROR(INDEX('Pontuação'!G$13:G$101, MATCH(T2798, 'Pontuação'!F$13:F$101, 0)), "Faixa Indefinida")</f>
        <v>C</v>
      </c>
      <c r="V2798" s="11">
        <f t="shared" si="2"/>
        <v>0</v>
      </c>
      <c r="W2798" s="11">
        <f t="shared" si="3"/>
        <v>0</v>
      </c>
      <c r="X2798" s="11">
        <f t="shared" si="4"/>
        <v>1</v>
      </c>
      <c r="Y2798" s="11">
        <f t="shared" si="5"/>
        <v>0</v>
      </c>
      <c r="Z2798" s="12">
        <f>ROUNDUP(SUM(VLOOKUP(F2798,'Pontuação 3.0'!A$2:B$11,2,FALSE),VLOOKUP(E2798,'Pontuação 3.0'!C$2:D$11,2,FALSE),VLOOKUP(H2798,'Pontuação 3.0'!I$2:J$11,2,FALSE),VLOOKUP(J2798,'Pontuação 3.0'!G$2:H$11,2,FALSE),VLOOKUP(G2798,'Pontuação 3.0'!E$2:F$11,2,FALSE),VLOOKUP(K2798,'Pontuação 3.0'!K$2:L$11,2,FALSE),VLOOKUP(L2798,'Pontuação 3.0'!M$2:N$13,2,FALSE)),0)</f>
        <v>2146</v>
      </c>
      <c r="AA2798" s="12">
        <f t="shared" si="6"/>
        <v>215</v>
      </c>
      <c r="AB2798" s="12" t="str">
        <f t="array" ref="AB2798">IFERROR(INDEX('Pontuação 3.0'!G$13:G$191, MATCH(AA2798, 'Pontuação 3.0'!F$13:F$191, 0)), "Faixa Indefinida")</f>
        <v>B</v>
      </c>
      <c r="AC2798" s="12">
        <f t="shared" si="7"/>
        <v>0</v>
      </c>
      <c r="AD2798" s="12">
        <f t="shared" si="8"/>
        <v>1</v>
      </c>
      <c r="AE2798" s="12">
        <f t="shared" si="9"/>
        <v>0</v>
      </c>
      <c r="AF2798" s="12">
        <f t="shared" si="10"/>
        <v>0</v>
      </c>
    </row>
    <row r="2799" ht="15.75" customHeight="1">
      <c r="A2799" s="8">
        <v>45687.0</v>
      </c>
      <c r="B2799" s="9" t="s">
        <v>6512</v>
      </c>
      <c r="C2799" s="9" t="s">
        <v>6513</v>
      </c>
      <c r="D2799" s="15">
        <v>7.5998604015E10</v>
      </c>
      <c r="E2799" s="9" t="s">
        <v>13936</v>
      </c>
      <c r="F2799" s="9" t="s">
        <v>13950</v>
      </c>
      <c r="G2799" s="9" t="s">
        <v>13926</v>
      </c>
      <c r="H2799" s="9" t="s">
        <v>13927</v>
      </c>
      <c r="I2799" s="9" t="s">
        <v>13940</v>
      </c>
      <c r="J2799" s="9" t="s">
        <v>13929</v>
      </c>
      <c r="K2799" s="9" t="s">
        <v>13940</v>
      </c>
      <c r="L2799" s="9" t="s">
        <v>13945</v>
      </c>
      <c r="M2799" s="9" t="s">
        <v>13942</v>
      </c>
      <c r="N2799" s="13" t="s">
        <v>12</v>
      </c>
      <c r="O2799" s="13" t="s">
        <v>14</v>
      </c>
      <c r="P2799" s="13" t="s">
        <v>27</v>
      </c>
      <c r="Q2799" s="13" t="s">
        <v>33</v>
      </c>
      <c r="R2799" s="13" t="s">
        <v>15</v>
      </c>
      <c r="S2799" s="10">
        <f>ROUNDUP(SUM(VLOOKUP(F2799,'Pontuação'!A$2:B$11,2,FALSE),VLOOKUP(E2799,'Pontuação'!C$2:D$11,2,FALSE),VLOOKUP(H2799,'Pontuação'!I$2:J$11,2,FALSE),VLOOKUP(J2799,'Pontuação'!G$2:H$11,2,FALSE),VLOOKUP(L2799,'Pontuação'!M$2:N$13,2,FALSE)),0)</f>
        <v>1571</v>
      </c>
      <c r="T2799" s="11">
        <f t="shared" si="1"/>
        <v>157</v>
      </c>
      <c r="U2799" s="11" t="str">
        <f t="array" ref="U2799">IFERROR(INDEX('Pontuação'!G$13:G$101, MATCH(T2799, 'Pontuação'!F$13:F$101, 0)), "Faixa Indefinida")</f>
        <v>C</v>
      </c>
      <c r="V2799" s="11">
        <f t="shared" si="2"/>
        <v>0</v>
      </c>
      <c r="W2799" s="11">
        <f t="shared" si="3"/>
        <v>0</v>
      </c>
      <c r="X2799" s="11">
        <f t="shared" si="4"/>
        <v>1</v>
      </c>
      <c r="Y2799" s="11">
        <f t="shared" si="5"/>
        <v>0</v>
      </c>
      <c r="Z2799" s="12">
        <f>ROUNDUP(SUM(VLOOKUP(F2799,'Pontuação 3.0'!A$2:B$11,2,FALSE),VLOOKUP(E2799,'Pontuação 3.0'!C$2:D$11,2,FALSE),VLOOKUP(H2799,'Pontuação 3.0'!I$2:J$11,2,FALSE),VLOOKUP(J2799,'Pontuação 3.0'!G$2:H$11,2,FALSE),VLOOKUP(G2799,'Pontuação 3.0'!E$2:F$11,2,FALSE),VLOOKUP(K2799,'Pontuação 3.0'!K$2:L$11,2,FALSE),VLOOKUP(L2799,'Pontuação 3.0'!M$2:N$13,2,FALSE)),0)</f>
        <v>2060</v>
      </c>
      <c r="AA2799" s="12">
        <f t="shared" si="6"/>
        <v>206</v>
      </c>
      <c r="AB2799" s="12" t="str">
        <f t="array" ref="AB2799">IFERROR(INDEX('Pontuação 3.0'!G$13:G$191, MATCH(AA2799, 'Pontuação 3.0'!F$13:F$191, 0)), "Faixa Indefinida")</f>
        <v>C</v>
      </c>
      <c r="AC2799" s="12">
        <f t="shared" si="7"/>
        <v>0</v>
      </c>
      <c r="AD2799" s="12">
        <f t="shared" si="8"/>
        <v>0</v>
      </c>
      <c r="AE2799" s="12">
        <f t="shared" si="9"/>
        <v>1</v>
      </c>
      <c r="AF2799" s="12">
        <f t="shared" si="10"/>
        <v>0</v>
      </c>
    </row>
    <row r="2800" ht="15.75" customHeight="1">
      <c r="A2800" s="8">
        <v>45687.0</v>
      </c>
      <c r="B2800" s="9" t="s">
        <v>2124</v>
      </c>
      <c r="C2800" s="9" t="s">
        <v>6524</v>
      </c>
      <c r="D2800" s="15">
        <v>1.1981707026E10</v>
      </c>
      <c r="E2800" s="9" t="s">
        <v>13924</v>
      </c>
      <c r="F2800" s="9" t="s">
        <v>13950</v>
      </c>
      <c r="G2800" s="9" t="s">
        <v>13926</v>
      </c>
      <c r="H2800" s="9" t="s">
        <v>13951</v>
      </c>
      <c r="I2800" s="9" t="s">
        <v>13928</v>
      </c>
      <c r="J2800" s="9" t="s">
        <v>13929</v>
      </c>
      <c r="K2800" s="9" t="s">
        <v>13940</v>
      </c>
      <c r="L2800" s="9" t="s">
        <v>13931</v>
      </c>
      <c r="M2800" s="9" t="s">
        <v>13952</v>
      </c>
      <c r="N2800" s="13" t="s">
        <v>12</v>
      </c>
      <c r="O2800" s="13" t="s">
        <v>14</v>
      </c>
      <c r="P2800" s="13" t="s">
        <v>68</v>
      </c>
      <c r="Q2800" s="13" t="s">
        <v>20</v>
      </c>
      <c r="R2800" s="13" t="s">
        <v>15</v>
      </c>
      <c r="S2800" s="10">
        <f>ROUNDUP(SUM(VLOOKUP(F2800,'Pontuação'!A$2:B$11,2,FALSE),VLOOKUP(E2800,'Pontuação'!C$2:D$11,2,FALSE),VLOOKUP(H2800,'Pontuação'!I$2:J$11,2,FALSE),VLOOKUP(J2800,'Pontuação'!G$2:H$11,2,FALSE),VLOOKUP(L2800,'Pontuação'!M$2:N$13,2,FALSE)),0)</f>
        <v>1557</v>
      </c>
      <c r="T2800" s="11">
        <f t="shared" si="1"/>
        <v>156</v>
      </c>
      <c r="U2800" s="11" t="str">
        <f t="array" ref="U2800">IFERROR(INDEX('Pontuação'!G$13:G$101, MATCH(T2800, 'Pontuação'!F$13:F$101, 0)), "Faixa Indefinida")</f>
        <v>C</v>
      </c>
      <c r="V2800" s="11">
        <f t="shared" si="2"/>
        <v>0</v>
      </c>
      <c r="W2800" s="11">
        <f t="shared" si="3"/>
        <v>0</v>
      </c>
      <c r="X2800" s="11">
        <f t="shared" si="4"/>
        <v>1</v>
      </c>
      <c r="Y2800" s="11">
        <f t="shared" si="5"/>
        <v>0</v>
      </c>
      <c r="Z2800" s="12">
        <f>ROUNDUP(SUM(VLOOKUP(F2800,'Pontuação 3.0'!A$2:B$11,2,FALSE),VLOOKUP(E2800,'Pontuação 3.0'!C$2:D$11,2,FALSE),VLOOKUP(H2800,'Pontuação 3.0'!I$2:J$11,2,FALSE),VLOOKUP(J2800,'Pontuação 3.0'!G$2:H$11,2,FALSE),VLOOKUP(G2800,'Pontuação 3.0'!E$2:F$11,2,FALSE),VLOOKUP(K2800,'Pontuação 3.0'!K$2:L$11,2,FALSE),VLOOKUP(L2800,'Pontuação 3.0'!M$2:N$13,2,FALSE)),0)</f>
        <v>2092</v>
      </c>
      <c r="AA2800" s="12">
        <f t="shared" si="6"/>
        <v>209</v>
      </c>
      <c r="AB2800" s="12" t="str">
        <f t="array" ref="AB2800">IFERROR(INDEX('Pontuação 3.0'!G$13:G$191, MATCH(AA2800, 'Pontuação 3.0'!F$13:F$191, 0)), "Faixa Indefinida")</f>
        <v>C</v>
      </c>
      <c r="AC2800" s="12">
        <f t="shared" si="7"/>
        <v>0</v>
      </c>
      <c r="AD2800" s="12">
        <f t="shared" si="8"/>
        <v>0</v>
      </c>
      <c r="AE2800" s="12">
        <f t="shared" si="9"/>
        <v>1</v>
      </c>
      <c r="AF2800" s="12">
        <f t="shared" si="10"/>
        <v>0</v>
      </c>
    </row>
    <row r="2801" ht="15.75" customHeight="1">
      <c r="A2801" s="8">
        <v>45687.0</v>
      </c>
      <c r="B2801" s="9" t="s">
        <v>6522</v>
      </c>
      <c r="C2801" s="9" t="s">
        <v>6523</v>
      </c>
      <c r="D2801" s="15">
        <v>4.7997741254E10</v>
      </c>
      <c r="E2801" s="9" t="s">
        <v>13924</v>
      </c>
      <c r="F2801" s="9" t="s">
        <v>13950</v>
      </c>
      <c r="G2801" s="9" t="s">
        <v>13926</v>
      </c>
      <c r="H2801" s="9" t="s">
        <v>13949</v>
      </c>
      <c r="I2801" s="9" t="s">
        <v>13928</v>
      </c>
      <c r="J2801" s="9" t="s">
        <v>13929</v>
      </c>
      <c r="K2801" s="9" t="s">
        <v>13940</v>
      </c>
      <c r="L2801" s="9" t="s">
        <v>13931</v>
      </c>
      <c r="M2801" s="9" t="s">
        <v>13967</v>
      </c>
      <c r="N2801" s="13" t="s">
        <v>12</v>
      </c>
      <c r="O2801" s="13" t="s">
        <v>14</v>
      </c>
      <c r="P2801" s="13" t="s">
        <v>68</v>
      </c>
      <c r="Q2801" s="13" t="s">
        <v>33</v>
      </c>
      <c r="R2801" s="13" t="s">
        <v>15</v>
      </c>
      <c r="S2801" s="10">
        <f>ROUNDUP(SUM(VLOOKUP(F2801,'Pontuação'!A$2:B$11,2,FALSE),VLOOKUP(E2801,'Pontuação'!C$2:D$11,2,FALSE),VLOOKUP(H2801,'Pontuação'!I$2:J$11,2,FALSE),VLOOKUP(J2801,'Pontuação'!G$2:H$11,2,FALSE),VLOOKUP(L2801,'Pontuação'!M$2:N$13,2,FALSE)),0)</f>
        <v>1599</v>
      </c>
      <c r="T2801" s="11">
        <f t="shared" si="1"/>
        <v>160</v>
      </c>
      <c r="U2801" s="11" t="str">
        <f t="array" ref="U2801">IFERROR(INDEX('Pontuação'!G$13:G$101, MATCH(T2801, 'Pontuação'!F$13:F$101, 0)), "Faixa Indefinida")</f>
        <v>C</v>
      </c>
      <c r="V2801" s="11">
        <f t="shared" si="2"/>
        <v>0</v>
      </c>
      <c r="W2801" s="11">
        <f t="shared" si="3"/>
        <v>0</v>
      </c>
      <c r="X2801" s="11">
        <f t="shared" si="4"/>
        <v>1</v>
      </c>
      <c r="Y2801" s="11">
        <f t="shared" si="5"/>
        <v>0</v>
      </c>
      <c r="Z2801" s="12">
        <f>ROUNDUP(SUM(VLOOKUP(F2801,'Pontuação 3.0'!A$2:B$11,2,FALSE),VLOOKUP(E2801,'Pontuação 3.0'!C$2:D$11,2,FALSE),VLOOKUP(H2801,'Pontuação 3.0'!I$2:J$11,2,FALSE),VLOOKUP(J2801,'Pontuação 3.0'!G$2:H$11,2,FALSE),VLOOKUP(G2801,'Pontuação 3.0'!E$2:F$11,2,FALSE),VLOOKUP(K2801,'Pontuação 3.0'!K$2:L$11,2,FALSE),VLOOKUP(L2801,'Pontuação 3.0'!M$2:N$13,2,FALSE)),0)</f>
        <v>2179</v>
      </c>
      <c r="AA2801" s="12">
        <f t="shared" si="6"/>
        <v>218</v>
      </c>
      <c r="AB2801" s="12" t="str">
        <f t="array" ref="AB2801">IFERROR(INDEX('Pontuação 3.0'!G$13:G$191, MATCH(AA2801, 'Pontuação 3.0'!F$13:F$191, 0)), "Faixa Indefinida")</f>
        <v>B</v>
      </c>
      <c r="AC2801" s="12">
        <f t="shared" si="7"/>
        <v>0</v>
      </c>
      <c r="AD2801" s="12">
        <f t="shared" si="8"/>
        <v>1</v>
      </c>
      <c r="AE2801" s="12">
        <f t="shared" si="9"/>
        <v>0</v>
      </c>
      <c r="AF2801" s="12">
        <f t="shared" si="10"/>
        <v>0</v>
      </c>
    </row>
    <row r="2802" ht="15.75" customHeight="1">
      <c r="A2802" s="8">
        <v>45687.0</v>
      </c>
      <c r="B2802" s="9" t="s">
        <v>6525</v>
      </c>
      <c r="C2802" s="9" t="s">
        <v>6526</v>
      </c>
      <c r="D2802" s="15">
        <v>6.7991599096E10</v>
      </c>
      <c r="E2802" s="9" t="s">
        <v>13936</v>
      </c>
      <c r="F2802" s="9" t="s">
        <v>13950</v>
      </c>
      <c r="G2802" s="9" t="s">
        <v>13955</v>
      </c>
      <c r="H2802" s="9" t="s">
        <v>13949</v>
      </c>
      <c r="I2802" s="9" t="s">
        <v>13940</v>
      </c>
      <c r="J2802" s="9" t="s">
        <v>13929</v>
      </c>
      <c r="K2802" s="9" t="s">
        <v>13940</v>
      </c>
      <c r="L2802" s="9" t="s">
        <v>13941</v>
      </c>
      <c r="M2802" s="9" t="s">
        <v>13942</v>
      </c>
      <c r="N2802" s="13" t="s">
        <v>12</v>
      </c>
      <c r="O2802" s="13" t="s">
        <v>14</v>
      </c>
      <c r="P2802" s="13" t="s">
        <v>47</v>
      </c>
      <c r="Q2802" s="13" t="s">
        <v>20</v>
      </c>
      <c r="R2802" s="13" t="s">
        <v>15</v>
      </c>
      <c r="S2802" s="10">
        <f>ROUNDUP(SUM(VLOOKUP(F2802,'Pontuação'!A$2:B$11,2,FALSE),VLOOKUP(E2802,'Pontuação'!C$2:D$11,2,FALSE),VLOOKUP(H2802,'Pontuação'!I$2:J$11,2,FALSE),VLOOKUP(J2802,'Pontuação'!G$2:H$11,2,FALSE),VLOOKUP(L2802,'Pontuação'!M$2:N$13,2,FALSE)),0)</f>
        <v>1639</v>
      </c>
      <c r="T2802" s="11">
        <f t="shared" si="1"/>
        <v>164</v>
      </c>
      <c r="U2802" s="11" t="str">
        <f t="array" ref="U2802">IFERROR(INDEX('Pontuação'!G$13:G$101, MATCH(T2802, 'Pontuação'!F$13:F$101, 0)), "Faixa Indefinida")</f>
        <v>C</v>
      </c>
      <c r="V2802" s="11">
        <f t="shared" si="2"/>
        <v>0</v>
      </c>
      <c r="W2802" s="11">
        <f t="shared" si="3"/>
        <v>0</v>
      </c>
      <c r="X2802" s="11">
        <f t="shared" si="4"/>
        <v>1</v>
      </c>
      <c r="Y2802" s="11">
        <f t="shared" si="5"/>
        <v>0</v>
      </c>
      <c r="Z2802" s="12">
        <f>ROUNDUP(SUM(VLOOKUP(F2802,'Pontuação 3.0'!A$2:B$11,2,FALSE),VLOOKUP(E2802,'Pontuação 3.0'!C$2:D$11,2,FALSE),VLOOKUP(H2802,'Pontuação 3.0'!I$2:J$11,2,FALSE),VLOOKUP(J2802,'Pontuação 3.0'!G$2:H$11,2,FALSE),VLOOKUP(G2802,'Pontuação 3.0'!E$2:F$11,2,FALSE),VLOOKUP(K2802,'Pontuação 3.0'!K$2:L$11,2,FALSE),VLOOKUP(L2802,'Pontuação 3.0'!M$2:N$13,2,FALSE)),0)</f>
        <v>2281</v>
      </c>
      <c r="AA2802" s="12">
        <f t="shared" si="6"/>
        <v>228</v>
      </c>
      <c r="AB2802" s="12" t="str">
        <f t="array" ref="AB2802">IFERROR(INDEX('Pontuação 3.0'!G$13:G$191, MATCH(AA2802, 'Pontuação 3.0'!F$13:F$191, 0)), "Faixa Indefinida")</f>
        <v>B</v>
      </c>
      <c r="AC2802" s="12">
        <f t="shared" si="7"/>
        <v>0</v>
      </c>
      <c r="AD2802" s="12">
        <f t="shared" si="8"/>
        <v>1</v>
      </c>
      <c r="AE2802" s="12">
        <f t="shared" si="9"/>
        <v>0</v>
      </c>
      <c r="AF2802" s="12">
        <f t="shared" si="10"/>
        <v>0</v>
      </c>
    </row>
    <row r="2803" ht="15.75" customHeight="1">
      <c r="A2803" s="8">
        <v>45687.0</v>
      </c>
      <c r="B2803" s="9" t="s">
        <v>6525</v>
      </c>
      <c r="C2803" s="9" t="s">
        <v>6526</v>
      </c>
      <c r="D2803" s="15">
        <v>6.7991599096E10</v>
      </c>
      <c r="E2803" s="9" t="s">
        <v>13936</v>
      </c>
      <c r="F2803" s="9" t="s">
        <v>13950</v>
      </c>
      <c r="G2803" s="9" t="s">
        <v>13955</v>
      </c>
      <c r="H2803" s="9" t="s">
        <v>13949</v>
      </c>
      <c r="I2803" s="9" t="s">
        <v>13940</v>
      </c>
      <c r="J2803" s="9" t="s">
        <v>13939</v>
      </c>
      <c r="K2803" s="9" t="s">
        <v>13940</v>
      </c>
      <c r="L2803" s="9" t="s">
        <v>13945</v>
      </c>
      <c r="M2803" s="9" t="s">
        <v>13942</v>
      </c>
      <c r="N2803" s="13" t="s">
        <v>12</v>
      </c>
      <c r="O2803" s="13" t="s">
        <v>14</v>
      </c>
      <c r="P2803" s="13" t="s">
        <v>47</v>
      </c>
      <c r="Q2803" s="13" t="s">
        <v>20</v>
      </c>
      <c r="R2803" s="13" t="s">
        <v>15</v>
      </c>
      <c r="S2803" s="10">
        <f>ROUNDUP(SUM(VLOOKUP(F2803,'Pontuação'!A$2:B$11,2,FALSE),VLOOKUP(E2803,'Pontuação'!C$2:D$11,2,FALSE),VLOOKUP(H2803,'Pontuação'!I$2:J$11,2,FALSE),VLOOKUP(J2803,'Pontuação'!G$2:H$11,2,FALSE),VLOOKUP(L2803,'Pontuação'!M$2:N$13,2,FALSE)),0)</f>
        <v>1832</v>
      </c>
      <c r="T2803" s="11">
        <f t="shared" si="1"/>
        <v>183</v>
      </c>
      <c r="U2803" s="11" t="str">
        <f t="array" ref="U2803">IFERROR(INDEX('Pontuação'!G$13:G$101, MATCH(T2803, 'Pontuação'!F$13:F$101, 0)), "Faixa Indefinida")</f>
        <v>B</v>
      </c>
      <c r="V2803" s="11">
        <f t="shared" si="2"/>
        <v>0</v>
      </c>
      <c r="W2803" s="11">
        <f t="shared" si="3"/>
        <v>1</v>
      </c>
      <c r="X2803" s="11">
        <f t="shared" si="4"/>
        <v>0</v>
      </c>
      <c r="Y2803" s="11">
        <f t="shared" si="5"/>
        <v>0</v>
      </c>
      <c r="Z2803" s="12">
        <f>ROUNDUP(SUM(VLOOKUP(F2803,'Pontuação 3.0'!A$2:B$11,2,FALSE),VLOOKUP(E2803,'Pontuação 3.0'!C$2:D$11,2,FALSE),VLOOKUP(H2803,'Pontuação 3.0'!I$2:J$11,2,FALSE),VLOOKUP(J2803,'Pontuação 3.0'!G$2:H$11,2,FALSE),VLOOKUP(G2803,'Pontuação 3.0'!E$2:F$11,2,FALSE),VLOOKUP(K2803,'Pontuação 3.0'!K$2:L$11,2,FALSE),VLOOKUP(L2803,'Pontuação 3.0'!M$2:N$13,2,FALSE)),0)</f>
        <v>2541</v>
      </c>
      <c r="AA2803" s="12">
        <f t="shared" si="6"/>
        <v>254</v>
      </c>
      <c r="AB2803" s="12" t="str">
        <f t="array" ref="AB2803">IFERROR(INDEX('Pontuação 3.0'!G$13:G$191, MATCH(AA2803, 'Pontuação 3.0'!F$13:F$191, 0)), "Faixa Indefinida")</f>
        <v>A</v>
      </c>
      <c r="AC2803" s="12">
        <f t="shared" si="7"/>
        <v>1</v>
      </c>
      <c r="AD2803" s="12">
        <f t="shared" si="8"/>
        <v>0</v>
      </c>
      <c r="AE2803" s="12">
        <f t="shared" si="9"/>
        <v>0</v>
      </c>
      <c r="AF2803" s="12">
        <f t="shared" si="10"/>
        <v>0</v>
      </c>
    </row>
    <row r="2804" ht="15.75" customHeight="1">
      <c r="A2804" s="8">
        <v>45687.0</v>
      </c>
      <c r="B2804" s="9" t="s">
        <v>6528</v>
      </c>
      <c r="C2804" s="9" t="s">
        <v>6529</v>
      </c>
      <c r="D2804" s="15">
        <v>9.92797458E8</v>
      </c>
      <c r="E2804" s="9" t="s">
        <v>13936</v>
      </c>
      <c r="F2804" s="9" t="s">
        <v>13950</v>
      </c>
      <c r="G2804" s="9" t="s">
        <v>13957</v>
      </c>
      <c r="H2804" s="9" t="s">
        <v>13927</v>
      </c>
      <c r="I2804" s="9" t="s">
        <v>13940</v>
      </c>
      <c r="J2804" s="9" t="s">
        <v>13929</v>
      </c>
      <c r="K2804" s="9" t="s">
        <v>13940</v>
      </c>
      <c r="L2804" s="9" t="s">
        <v>13959</v>
      </c>
      <c r="M2804" s="9" t="s">
        <v>13946</v>
      </c>
      <c r="N2804" s="13" t="s">
        <v>12</v>
      </c>
      <c r="O2804" s="13" t="s">
        <v>14</v>
      </c>
      <c r="P2804" s="13" t="s">
        <v>19</v>
      </c>
      <c r="Q2804" s="13" t="s">
        <v>20</v>
      </c>
      <c r="R2804" s="13" t="s">
        <v>15</v>
      </c>
      <c r="S2804" s="10">
        <f>ROUNDUP(SUM(VLOOKUP(F2804,'Pontuação'!A$2:B$11,2,FALSE),VLOOKUP(E2804,'Pontuação'!C$2:D$11,2,FALSE),VLOOKUP(H2804,'Pontuação'!I$2:J$11,2,FALSE),VLOOKUP(J2804,'Pontuação'!G$2:H$11,2,FALSE),VLOOKUP(L2804,'Pontuação'!M$2:N$13,2,FALSE)),0)</f>
        <v>1509</v>
      </c>
      <c r="T2804" s="11">
        <f t="shared" si="1"/>
        <v>151</v>
      </c>
      <c r="U2804" s="11" t="str">
        <f t="array" ref="U2804">IFERROR(INDEX('Pontuação'!G$13:G$101, MATCH(T2804, 'Pontuação'!F$13:F$101, 0)), "Faixa Indefinida")</f>
        <v>C</v>
      </c>
      <c r="V2804" s="11">
        <f t="shared" si="2"/>
        <v>0</v>
      </c>
      <c r="W2804" s="11">
        <f t="shared" si="3"/>
        <v>0</v>
      </c>
      <c r="X2804" s="11">
        <f t="shared" si="4"/>
        <v>1</v>
      </c>
      <c r="Y2804" s="11">
        <f t="shared" si="5"/>
        <v>0</v>
      </c>
      <c r="Z2804" s="12">
        <f>ROUNDUP(SUM(VLOOKUP(F2804,'Pontuação 3.0'!A$2:B$11,2,FALSE),VLOOKUP(E2804,'Pontuação 3.0'!C$2:D$11,2,FALSE),VLOOKUP(H2804,'Pontuação 3.0'!I$2:J$11,2,FALSE),VLOOKUP(J2804,'Pontuação 3.0'!G$2:H$11,2,FALSE),VLOOKUP(G2804,'Pontuação 3.0'!E$2:F$11,2,FALSE),VLOOKUP(K2804,'Pontuação 3.0'!K$2:L$11,2,FALSE),VLOOKUP(L2804,'Pontuação 3.0'!M$2:N$13,2,FALSE)),0)</f>
        <v>2018</v>
      </c>
      <c r="AA2804" s="12">
        <f t="shared" si="6"/>
        <v>202</v>
      </c>
      <c r="AB2804" s="12" t="str">
        <f t="array" ref="AB2804">IFERROR(INDEX('Pontuação 3.0'!G$13:G$191, MATCH(AA2804, 'Pontuação 3.0'!F$13:F$191, 0)), "Faixa Indefinida")</f>
        <v>C</v>
      </c>
      <c r="AC2804" s="12">
        <f t="shared" si="7"/>
        <v>0</v>
      </c>
      <c r="AD2804" s="12">
        <f t="shared" si="8"/>
        <v>0</v>
      </c>
      <c r="AE2804" s="12">
        <f t="shared" si="9"/>
        <v>1</v>
      </c>
      <c r="AF2804" s="12">
        <f t="shared" si="10"/>
        <v>0</v>
      </c>
    </row>
    <row r="2805" ht="15.75" customHeight="1">
      <c r="A2805" s="8">
        <v>45687.0</v>
      </c>
      <c r="B2805" s="9" t="s">
        <v>6530</v>
      </c>
      <c r="C2805" s="9" t="s">
        <v>6531</v>
      </c>
      <c r="D2805" s="9" t="s">
        <v>6532</v>
      </c>
      <c r="E2805" s="9" t="s">
        <v>13924</v>
      </c>
      <c r="F2805" s="9" t="s">
        <v>13950</v>
      </c>
      <c r="G2805" s="9" t="s">
        <v>13955</v>
      </c>
      <c r="H2805" s="9" t="s">
        <v>13927</v>
      </c>
      <c r="I2805" s="9" t="s">
        <v>13940</v>
      </c>
      <c r="J2805" s="9" t="s">
        <v>13956</v>
      </c>
      <c r="K2805" s="9" t="s">
        <v>13940</v>
      </c>
      <c r="L2805" s="9" t="s">
        <v>13931</v>
      </c>
      <c r="M2805" s="9" t="s">
        <v>13967</v>
      </c>
      <c r="N2805" s="13" t="s">
        <v>12</v>
      </c>
      <c r="O2805" s="13" t="s">
        <v>14</v>
      </c>
      <c r="P2805" s="13" t="s">
        <v>32</v>
      </c>
      <c r="Q2805" s="13" t="s">
        <v>77</v>
      </c>
      <c r="R2805" s="13" t="s">
        <v>15</v>
      </c>
      <c r="S2805" s="10">
        <f>ROUNDUP(SUM(VLOOKUP(F2805,'Pontuação'!A$2:B$11,2,FALSE),VLOOKUP(E2805,'Pontuação'!C$2:D$11,2,FALSE),VLOOKUP(H2805,'Pontuação'!I$2:J$11,2,FALSE),VLOOKUP(J2805,'Pontuação'!G$2:H$11,2,FALSE),VLOOKUP(L2805,'Pontuação'!M$2:N$13,2,FALSE)),0)</f>
        <v>1721</v>
      </c>
      <c r="T2805" s="11">
        <f t="shared" si="1"/>
        <v>172</v>
      </c>
      <c r="U2805" s="11" t="str">
        <f t="array" ref="U2805">IFERROR(INDEX('Pontuação'!G$13:G$101, MATCH(T2805, 'Pontuação'!F$13:F$101, 0)), "Faixa Indefinida")</f>
        <v>B</v>
      </c>
      <c r="V2805" s="11">
        <f t="shared" si="2"/>
        <v>0</v>
      </c>
      <c r="W2805" s="11">
        <f t="shared" si="3"/>
        <v>1</v>
      </c>
      <c r="X2805" s="11">
        <f t="shared" si="4"/>
        <v>0</v>
      </c>
      <c r="Y2805" s="11">
        <f t="shared" si="5"/>
        <v>0</v>
      </c>
      <c r="Z2805" s="12">
        <f>ROUNDUP(SUM(VLOOKUP(F2805,'Pontuação 3.0'!A$2:B$11,2,FALSE),VLOOKUP(E2805,'Pontuação 3.0'!C$2:D$11,2,FALSE),VLOOKUP(H2805,'Pontuação 3.0'!I$2:J$11,2,FALSE),VLOOKUP(J2805,'Pontuação 3.0'!G$2:H$11,2,FALSE),VLOOKUP(G2805,'Pontuação 3.0'!E$2:F$11,2,FALSE),VLOOKUP(K2805,'Pontuação 3.0'!K$2:L$11,2,FALSE),VLOOKUP(L2805,'Pontuação 3.0'!M$2:N$13,2,FALSE)),0)</f>
        <v>2313</v>
      </c>
      <c r="AA2805" s="12">
        <f t="shared" si="6"/>
        <v>231</v>
      </c>
      <c r="AB2805" s="12" t="str">
        <f t="array" ref="AB2805">IFERROR(INDEX('Pontuação 3.0'!G$13:G$191, MATCH(AA2805, 'Pontuação 3.0'!F$13:F$191, 0)), "Faixa Indefinida")</f>
        <v>B</v>
      </c>
      <c r="AC2805" s="12">
        <f t="shared" si="7"/>
        <v>0</v>
      </c>
      <c r="AD2805" s="12">
        <f t="shared" si="8"/>
        <v>1</v>
      </c>
      <c r="AE2805" s="12">
        <f t="shared" si="9"/>
        <v>0</v>
      </c>
      <c r="AF2805" s="12">
        <f t="shared" si="10"/>
        <v>0</v>
      </c>
    </row>
    <row r="2806" ht="15.75" customHeight="1">
      <c r="A2806" s="8">
        <v>45687.0</v>
      </c>
      <c r="B2806" s="9" t="s">
        <v>6533</v>
      </c>
      <c r="C2806" s="9" t="s">
        <v>6534</v>
      </c>
      <c r="D2806" s="15">
        <v>4.3998121469E10</v>
      </c>
      <c r="E2806" s="9" t="s">
        <v>13936</v>
      </c>
      <c r="F2806" s="9" t="s">
        <v>13950</v>
      </c>
      <c r="G2806" s="9" t="s">
        <v>13926</v>
      </c>
      <c r="H2806" s="9" t="s">
        <v>13949</v>
      </c>
      <c r="I2806" s="9" t="s">
        <v>13940</v>
      </c>
      <c r="J2806" s="9" t="s">
        <v>13929</v>
      </c>
      <c r="K2806" s="9" t="s">
        <v>13940</v>
      </c>
      <c r="L2806" s="9" t="s">
        <v>13941</v>
      </c>
      <c r="M2806" s="9" t="s">
        <v>13952</v>
      </c>
      <c r="N2806" s="13" t="s">
        <v>65</v>
      </c>
      <c r="O2806" s="13" t="s">
        <v>6471</v>
      </c>
      <c r="P2806" s="13" t="s">
        <v>295</v>
      </c>
      <c r="Q2806" s="13" t="s">
        <v>6473</v>
      </c>
      <c r="R2806" s="13" t="s">
        <v>6472</v>
      </c>
      <c r="S2806" s="10">
        <f>ROUNDUP(SUM(VLOOKUP(F2806,'Pontuação'!A$2:B$11,2,FALSE),VLOOKUP(E2806,'Pontuação'!C$2:D$11,2,FALSE),VLOOKUP(H2806,'Pontuação'!I$2:J$11,2,FALSE),VLOOKUP(J2806,'Pontuação'!G$2:H$11,2,FALSE),VLOOKUP(L2806,'Pontuação'!M$2:N$13,2,FALSE)),0)</f>
        <v>1639</v>
      </c>
      <c r="T2806" s="11">
        <f t="shared" si="1"/>
        <v>164</v>
      </c>
      <c r="U2806" s="11" t="str">
        <f t="array" ref="U2806">IFERROR(INDEX('Pontuação'!G$13:G$101, MATCH(T2806, 'Pontuação'!F$13:F$101, 0)), "Faixa Indefinida")</f>
        <v>C</v>
      </c>
      <c r="V2806" s="11">
        <f t="shared" si="2"/>
        <v>0</v>
      </c>
      <c r="W2806" s="11">
        <f t="shared" si="3"/>
        <v>0</v>
      </c>
      <c r="X2806" s="11">
        <f t="shared" si="4"/>
        <v>1</v>
      </c>
      <c r="Y2806" s="11">
        <f t="shared" si="5"/>
        <v>0</v>
      </c>
      <c r="Z2806" s="12">
        <f>ROUNDUP(SUM(VLOOKUP(F2806,'Pontuação 3.0'!A$2:B$11,2,FALSE),VLOOKUP(E2806,'Pontuação 3.0'!C$2:D$11,2,FALSE),VLOOKUP(H2806,'Pontuação 3.0'!I$2:J$11,2,FALSE),VLOOKUP(J2806,'Pontuação 3.0'!G$2:H$11,2,FALSE),VLOOKUP(G2806,'Pontuação 3.0'!E$2:F$11,2,FALSE),VLOOKUP(K2806,'Pontuação 3.0'!K$2:L$11,2,FALSE),VLOOKUP(L2806,'Pontuação 3.0'!M$2:N$13,2,FALSE)),0)</f>
        <v>2187</v>
      </c>
      <c r="AA2806" s="12">
        <f t="shared" si="6"/>
        <v>219</v>
      </c>
      <c r="AB2806" s="12" t="str">
        <f t="array" ref="AB2806">IFERROR(INDEX('Pontuação 3.0'!G$13:G$191, MATCH(AA2806, 'Pontuação 3.0'!F$13:F$191, 0)), "Faixa Indefinida")</f>
        <v>B</v>
      </c>
      <c r="AC2806" s="12">
        <f t="shared" si="7"/>
        <v>0</v>
      </c>
      <c r="AD2806" s="12">
        <f t="shared" si="8"/>
        <v>1</v>
      </c>
      <c r="AE2806" s="12">
        <f t="shared" si="9"/>
        <v>0</v>
      </c>
      <c r="AF2806" s="12">
        <f t="shared" si="10"/>
        <v>0</v>
      </c>
    </row>
    <row r="2807" ht="15.75" customHeight="1">
      <c r="A2807" s="8">
        <v>45687.0</v>
      </c>
      <c r="B2807" s="9" t="s">
        <v>6535</v>
      </c>
      <c r="C2807" s="9" t="s">
        <v>6536</v>
      </c>
      <c r="D2807" s="15">
        <v>7.3999094888E10</v>
      </c>
      <c r="E2807" s="9" t="s">
        <v>13924</v>
      </c>
      <c r="F2807" s="9" t="s">
        <v>13948</v>
      </c>
      <c r="G2807" s="9" t="s">
        <v>13926</v>
      </c>
      <c r="H2807" s="9" t="s">
        <v>13951</v>
      </c>
      <c r="I2807" s="9" t="s">
        <v>13928</v>
      </c>
      <c r="J2807" s="9" t="s">
        <v>13929</v>
      </c>
      <c r="K2807" s="9" t="s">
        <v>13940</v>
      </c>
      <c r="L2807" s="9" t="s">
        <v>13954</v>
      </c>
      <c r="M2807" s="9" t="s">
        <v>13967</v>
      </c>
      <c r="N2807" s="13" t="s">
        <v>12</v>
      </c>
      <c r="O2807" s="13" t="s">
        <v>14</v>
      </c>
      <c r="P2807" s="13" t="s">
        <v>32</v>
      </c>
      <c r="Q2807" s="13" t="s">
        <v>48</v>
      </c>
      <c r="R2807" s="13" t="s">
        <v>15</v>
      </c>
      <c r="S2807" s="10">
        <f>ROUNDUP(SUM(VLOOKUP(F2807,'Pontuação'!A$2:B$11,2,FALSE),VLOOKUP(E2807,'Pontuação'!C$2:D$11,2,FALSE),VLOOKUP(H2807,'Pontuação'!I$2:J$11,2,FALSE),VLOOKUP(J2807,'Pontuação'!G$2:H$11,2,FALSE),VLOOKUP(L2807,'Pontuação'!M$2:N$13,2,FALSE)),0)</f>
        <v>1508</v>
      </c>
      <c r="T2807" s="11">
        <f t="shared" si="1"/>
        <v>151</v>
      </c>
      <c r="U2807" s="11" t="str">
        <f t="array" ref="U2807">IFERROR(INDEX('Pontuação'!G$13:G$101, MATCH(T2807, 'Pontuação'!F$13:F$101, 0)), "Faixa Indefinida")</f>
        <v>C</v>
      </c>
      <c r="V2807" s="11">
        <f t="shared" si="2"/>
        <v>0</v>
      </c>
      <c r="W2807" s="11">
        <f t="shared" si="3"/>
        <v>0</v>
      </c>
      <c r="X2807" s="11">
        <f t="shared" si="4"/>
        <v>1</v>
      </c>
      <c r="Y2807" s="11">
        <f t="shared" si="5"/>
        <v>0</v>
      </c>
      <c r="Z2807" s="12">
        <f>ROUNDUP(SUM(VLOOKUP(F2807,'Pontuação 3.0'!A$2:B$11,2,FALSE),VLOOKUP(E2807,'Pontuação 3.0'!C$2:D$11,2,FALSE),VLOOKUP(H2807,'Pontuação 3.0'!I$2:J$11,2,FALSE),VLOOKUP(J2807,'Pontuação 3.0'!G$2:H$11,2,FALSE),VLOOKUP(G2807,'Pontuação 3.0'!E$2:F$11,2,FALSE),VLOOKUP(K2807,'Pontuação 3.0'!K$2:L$11,2,FALSE),VLOOKUP(L2807,'Pontuação 3.0'!M$2:N$13,2,FALSE)),0)</f>
        <v>1929</v>
      </c>
      <c r="AA2807" s="12">
        <f t="shared" si="6"/>
        <v>193</v>
      </c>
      <c r="AB2807" s="12" t="str">
        <f t="array" ref="AB2807">IFERROR(INDEX('Pontuação 3.0'!G$13:G$191, MATCH(AA2807, 'Pontuação 3.0'!F$13:F$191, 0)), "Faixa Indefinida")</f>
        <v>C</v>
      </c>
      <c r="AC2807" s="12">
        <f t="shared" si="7"/>
        <v>0</v>
      </c>
      <c r="AD2807" s="12">
        <f t="shared" si="8"/>
        <v>0</v>
      </c>
      <c r="AE2807" s="12">
        <f t="shared" si="9"/>
        <v>1</v>
      </c>
      <c r="AF2807" s="12">
        <f t="shared" si="10"/>
        <v>0</v>
      </c>
    </row>
    <row r="2808" ht="15.75" customHeight="1">
      <c r="A2808" s="8">
        <v>45687.0</v>
      </c>
      <c r="B2808" s="9" t="s">
        <v>6537</v>
      </c>
      <c r="C2808" s="9" t="s">
        <v>6538</v>
      </c>
      <c r="D2808" s="15">
        <v>1.1951072439E10</v>
      </c>
      <c r="E2808" s="9" t="s">
        <v>13924</v>
      </c>
      <c r="F2808" s="9" t="s">
        <v>13948</v>
      </c>
      <c r="G2808" s="9" t="s">
        <v>13926</v>
      </c>
      <c r="H2808" s="9" t="s">
        <v>13951</v>
      </c>
      <c r="I2808" s="9" t="s">
        <v>13928</v>
      </c>
      <c r="J2808" s="9" t="s">
        <v>13929</v>
      </c>
      <c r="K2808" s="9" t="s">
        <v>13940</v>
      </c>
      <c r="L2808" s="9" t="s">
        <v>13945</v>
      </c>
      <c r="M2808" s="9" t="s">
        <v>13942</v>
      </c>
      <c r="N2808" s="9"/>
      <c r="O2808" s="9"/>
      <c r="P2808" s="9"/>
      <c r="Q2808" s="9"/>
      <c r="R2808" s="9"/>
      <c r="S2808" s="10">
        <f>ROUNDUP(SUM(VLOOKUP(F2808,'Pontuação'!A$2:B$11,2,FALSE),VLOOKUP(E2808,'Pontuação'!C$2:D$11,2,FALSE),VLOOKUP(H2808,'Pontuação'!I$2:J$11,2,FALSE),VLOOKUP(J2808,'Pontuação'!G$2:H$11,2,FALSE),VLOOKUP(L2808,'Pontuação'!M$2:N$13,2,FALSE)),0)</f>
        <v>1677</v>
      </c>
      <c r="T2808" s="11">
        <f t="shared" si="1"/>
        <v>168</v>
      </c>
      <c r="U2808" s="11" t="str">
        <f t="array" ref="U2808">IFERROR(INDEX('Pontuação'!G$13:G$101, MATCH(T2808, 'Pontuação'!F$13:F$101, 0)), "Faixa Indefinida")</f>
        <v>B</v>
      </c>
      <c r="V2808" s="11">
        <f t="shared" si="2"/>
        <v>0</v>
      </c>
      <c r="W2808" s="11">
        <f t="shared" si="3"/>
        <v>1</v>
      </c>
      <c r="X2808" s="11">
        <f t="shared" si="4"/>
        <v>0</v>
      </c>
      <c r="Y2808" s="11">
        <f t="shared" si="5"/>
        <v>0</v>
      </c>
      <c r="Z2808" s="12">
        <f>ROUNDUP(SUM(VLOOKUP(F2808,'Pontuação 3.0'!A$2:B$11,2,FALSE),VLOOKUP(E2808,'Pontuação 3.0'!C$2:D$11,2,FALSE),VLOOKUP(H2808,'Pontuação 3.0'!I$2:J$11,2,FALSE),VLOOKUP(J2808,'Pontuação 3.0'!G$2:H$11,2,FALSE),VLOOKUP(G2808,'Pontuação 3.0'!E$2:F$11,2,FALSE),VLOOKUP(K2808,'Pontuação 3.0'!K$2:L$11,2,FALSE),VLOOKUP(L2808,'Pontuação 3.0'!M$2:N$13,2,FALSE)),0)</f>
        <v>2045</v>
      </c>
      <c r="AA2808" s="12">
        <f t="shared" si="6"/>
        <v>205</v>
      </c>
      <c r="AB2808" s="12" t="str">
        <f t="array" ref="AB2808">IFERROR(INDEX('Pontuação 3.0'!G$13:G$191, MATCH(AA2808, 'Pontuação 3.0'!F$13:F$191, 0)), "Faixa Indefinida")</f>
        <v>C</v>
      </c>
      <c r="AC2808" s="12">
        <f t="shared" si="7"/>
        <v>0</v>
      </c>
      <c r="AD2808" s="12">
        <f t="shared" si="8"/>
        <v>0</v>
      </c>
      <c r="AE2808" s="12">
        <f t="shared" si="9"/>
        <v>1</v>
      </c>
      <c r="AF2808" s="12">
        <f t="shared" si="10"/>
        <v>0</v>
      </c>
    </row>
    <row r="2809" ht="15.75" customHeight="1">
      <c r="A2809" s="8">
        <v>45687.0</v>
      </c>
      <c r="B2809" s="9" t="s">
        <v>6542</v>
      </c>
      <c r="C2809" s="9" t="s">
        <v>6543</v>
      </c>
      <c r="D2809" s="15">
        <v>4.3996254413E10</v>
      </c>
      <c r="E2809" s="9" t="s">
        <v>13936</v>
      </c>
      <c r="F2809" s="9" t="s">
        <v>13950</v>
      </c>
      <c r="G2809" s="9" t="s">
        <v>13944</v>
      </c>
      <c r="H2809" s="9" t="s">
        <v>13938</v>
      </c>
      <c r="I2809" s="9" t="s">
        <v>13940</v>
      </c>
      <c r="J2809" s="9" t="s">
        <v>13929</v>
      </c>
      <c r="K2809" s="9" t="s">
        <v>13930</v>
      </c>
      <c r="L2809" s="9" t="s">
        <v>13945</v>
      </c>
      <c r="M2809" s="9" t="s">
        <v>13942</v>
      </c>
      <c r="N2809" s="13" t="s">
        <v>12</v>
      </c>
      <c r="O2809" s="13" t="s">
        <v>14</v>
      </c>
      <c r="P2809" s="13" t="s">
        <v>32</v>
      </c>
      <c r="Q2809" s="13" t="s">
        <v>20</v>
      </c>
      <c r="R2809" s="13" t="s">
        <v>15</v>
      </c>
      <c r="S2809" s="10">
        <f>ROUNDUP(SUM(VLOOKUP(F2809,'Pontuação'!A$2:B$11,2,FALSE),VLOOKUP(E2809,'Pontuação'!C$2:D$11,2,FALSE),VLOOKUP(H2809,'Pontuação'!I$2:J$11,2,FALSE),VLOOKUP(J2809,'Pontuação'!G$2:H$11,2,FALSE),VLOOKUP(L2809,'Pontuação'!M$2:N$13,2,FALSE)),0)</f>
        <v>1711</v>
      </c>
      <c r="T2809" s="11">
        <f t="shared" si="1"/>
        <v>171</v>
      </c>
      <c r="U2809" s="11" t="str">
        <f t="array" ref="U2809">IFERROR(INDEX('Pontuação'!G$13:G$101, MATCH(T2809, 'Pontuação'!F$13:F$101, 0)), "Faixa Indefinida")</f>
        <v>B</v>
      </c>
      <c r="V2809" s="11">
        <f t="shared" si="2"/>
        <v>0</v>
      </c>
      <c r="W2809" s="11">
        <f t="shared" si="3"/>
        <v>1</v>
      </c>
      <c r="X2809" s="11">
        <f t="shared" si="4"/>
        <v>0</v>
      </c>
      <c r="Y2809" s="11">
        <f t="shared" si="5"/>
        <v>0</v>
      </c>
      <c r="Z2809" s="12">
        <f>ROUNDUP(SUM(VLOOKUP(F2809,'Pontuação 3.0'!A$2:B$11,2,FALSE),VLOOKUP(E2809,'Pontuação 3.0'!C$2:D$11,2,FALSE),VLOOKUP(H2809,'Pontuação 3.0'!I$2:J$11,2,FALSE),VLOOKUP(J2809,'Pontuação 3.0'!G$2:H$11,2,FALSE),VLOOKUP(G2809,'Pontuação 3.0'!E$2:F$11,2,FALSE),VLOOKUP(K2809,'Pontuação 3.0'!K$2:L$11,2,FALSE),VLOOKUP(L2809,'Pontuação 3.0'!M$2:N$13,2,FALSE)),0)</f>
        <v>2265</v>
      </c>
      <c r="AA2809" s="12">
        <f t="shared" si="6"/>
        <v>227</v>
      </c>
      <c r="AB2809" s="12" t="str">
        <f t="array" ref="AB2809">IFERROR(INDEX('Pontuação 3.0'!G$13:G$191, MATCH(AA2809, 'Pontuação 3.0'!F$13:F$191, 0)), "Faixa Indefinida")</f>
        <v>B</v>
      </c>
      <c r="AC2809" s="12">
        <f t="shared" si="7"/>
        <v>0</v>
      </c>
      <c r="AD2809" s="12">
        <f t="shared" si="8"/>
        <v>1</v>
      </c>
      <c r="AE2809" s="12">
        <f t="shared" si="9"/>
        <v>0</v>
      </c>
      <c r="AF2809" s="12">
        <f t="shared" si="10"/>
        <v>0</v>
      </c>
    </row>
    <row r="2810" ht="15.75" customHeight="1">
      <c r="A2810" s="8">
        <v>45687.0</v>
      </c>
      <c r="B2810" s="9" t="s">
        <v>6547</v>
      </c>
      <c r="C2810" s="9" t="s">
        <v>6548</v>
      </c>
      <c r="D2810" s="15">
        <v>5.1993565011E10</v>
      </c>
      <c r="E2810" s="9" t="s">
        <v>13936</v>
      </c>
      <c r="F2810" s="9" t="s">
        <v>13948</v>
      </c>
      <c r="G2810" s="9" t="s">
        <v>13944</v>
      </c>
      <c r="H2810" s="9" t="s">
        <v>13949</v>
      </c>
      <c r="I2810" s="9" t="s">
        <v>13940</v>
      </c>
      <c r="J2810" s="9" t="s">
        <v>13929</v>
      </c>
      <c r="K2810" s="9" t="s">
        <v>13940</v>
      </c>
      <c r="L2810" s="9" t="s">
        <v>13945</v>
      </c>
      <c r="M2810" s="9" t="s">
        <v>13942</v>
      </c>
      <c r="N2810" s="13" t="s">
        <v>12</v>
      </c>
      <c r="O2810" s="13" t="s">
        <v>14</v>
      </c>
      <c r="P2810" s="13" t="s">
        <v>32</v>
      </c>
      <c r="Q2810" s="13" t="s">
        <v>114</v>
      </c>
      <c r="R2810" s="13" t="s">
        <v>15</v>
      </c>
      <c r="S2810" s="10">
        <f>ROUNDUP(SUM(VLOOKUP(F2810,'Pontuação'!A$2:B$11,2,FALSE),VLOOKUP(E2810,'Pontuação'!C$2:D$11,2,FALSE),VLOOKUP(H2810,'Pontuação'!I$2:J$11,2,FALSE),VLOOKUP(J2810,'Pontuação'!G$2:H$11,2,FALSE),VLOOKUP(L2810,'Pontuação'!M$2:N$13,2,FALSE)),0)</f>
        <v>1715</v>
      </c>
      <c r="T2810" s="11">
        <f t="shared" si="1"/>
        <v>172</v>
      </c>
      <c r="U2810" s="11" t="str">
        <f t="array" ref="U2810">IFERROR(INDEX('Pontuação'!G$13:G$101, MATCH(T2810, 'Pontuação'!F$13:F$101, 0)), "Faixa Indefinida")</f>
        <v>B</v>
      </c>
      <c r="V2810" s="11">
        <f t="shared" si="2"/>
        <v>0</v>
      </c>
      <c r="W2810" s="11">
        <f t="shared" si="3"/>
        <v>1</v>
      </c>
      <c r="X2810" s="11">
        <f t="shared" si="4"/>
        <v>0</v>
      </c>
      <c r="Y2810" s="11">
        <f t="shared" si="5"/>
        <v>0</v>
      </c>
      <c r="Z2810" s="12">
        <f>ROUNDUP(SUM(VLOOKUP(F2810,'Pontuação 3.0'!A$2:B$11,2,FALSE),VLOOKUP(E2810,'Pontuação 3.0'!C$2:D$11,2,FALSE),VLOOKUP(H2810,'Pontuação 3.0'!I$2:J$11,2,FALSE),VLOOKUP(J2810,'Pontuação 3.0'!G$2:H$11,2,FALSE),VLOOKUP(G2810,'Pontuação 3.0'!E$2:F$11,2,FALSE),VLOOKUP(K2810,'Pontuação 3.0'!K$2:L$11,2,FALSE),VLOOKUP(L2810,'Pontuação 3.0'!M$2:N$13,2,FALSE)),0)</f>
        <v>2022</v>
      </c>
      <c r="AA2810" s="12">
        <f t="shared" si="6"/>
        <v>202</v>
      </c>
      <c r="AB2810" s="12" t="str">
        <f t="array" ref="AB2810">IFERROR(INDEX('Pontuação 3.0'!G$13:G$191, MATCH(AA2810, 'Pontuação 3.0'!F$13:F$191, 0)), "Faixa Indefinida")</f>
        <v>C</v>
      </c>
      <c r="AC2810" s="12">
        <f t="shared" si="7"/>
        <v>0</v>
      </c>
      <c r="AD2810" s="12">
        <f t="shared" si="8"/>
        <v>0</v>
      </c>
      <c r="AE2810" s="12">
        <f t="shared" si="9"/>
        <v>1</v>
      </c>
      <c r="AF2810" s="12">
        <f t="shared" si="10"/>
        <v>0</v>
      </c>
    </row>
    <row r="2811" ht="15.75" customHeight="1">
      <c r="A2811" s="8">
        <v>45687.0</v>
      </c>
      <c r="B2811" s="9" t="s">
        <v>6549</v>
      </c>
      <c r="C2811" s="9" t="s">
        <v>6550</v>
      </c>
      <c r="D2811" s="15">
        <v>2.198123681E10</v>
      </c>
      <c r="E2811" s="9" t="s">
        <v>13936</v>
      </c>
      <c r="F2811" s="9" t="s">
        <v>13950</v>
      </c>
      <c r="G2811" s="9" t="s">
        <v>13957</v>
      </c>
      <c r="H2811" s="9" t="s">
        <v>13927</v>
      </c>
      <c r="I2811" s="9" t="s">
        <v>13928</v>
      </c>
      <c r="J2811" s="9" t="s">
        <v>13929</v>
      </c>
      <c r="K2811" s="9" t="s">
        <v>13930</v>
      </c>
      <c r="L2811" s="9" t="s">
        <v>13945</v>
      </c>
      <c r="M2811" s="9" t="s">
        <v>13942</v>
      </c>
      <c r="N2811" s="13" t="s">
        <v>12</v>
      </c>
      <c r="O2811" s="13" t="s">
        <v>14</v>
      </c>
      <c r="P2811" s="13" t="s">
        <v>13</v>
      </c>
      <c r="Q2811" s="13" t="s">
        <v>48</v>
      </c>
      <c r="R2811" s="13" t="s">
        <v>15</v>
      </c>
      <c r="S2811" s="10">
        <f>ROUNDUP(SUM(VLOOKUP(F2811,'Pontuação'!A$2:B$11,2,FALSE),VLOOKUP(E2811,'Pontuação'!C$2:D$11,2,FALSE),VLOOKUP(H2811,'Pontuação'!I$2:J$11,2,FALSE),VLOOKUP(J2811,'Pontuação'!G$2:H$11,2,FALSE),VLOOKUP(L2811,'Pontuação'!M$2:N$13,2,FALSE)),0)</f>
        <v>1571</v>
      </c>
      <c r="T2811" s="11">
        <f t="shared" si="1"/>
        <v>157</v>
      </c>
      <c r="U2811" s="11" t="str">
        <f t="array" ref="U2811">IFERROR(INDEX('Pontuação'!G$13:G$101, MATCH(T2811, 'Pontuação'!F$13:F$101, 0)), "Faixa Indefinida")</f>
        <v>C</v>
      </c>
      <c r="V2811" s="11">
        <f t="shared" si="2"/>
        <v>0</v>
      </c>
      <c r="W2811" s="11">
        <f t="shared" si="3"/>
        <v>0</v>
      </c>
      <c r="X2811" s="11">
        <f t="shared" si="4"/>
        <v>1</v>
      </c>
      <c r="Y2811" s="11">
        <f t="shared" si="5"/>
        <v>0</v>
      </c>
      <c r="Z2811" s="12">
        <f>ROUNDUP(SUM(VLOOKUP(F2811,'Pontuação 3.0'!A$2:B$11,2,FALSE),VLOOKUP(E2811,'Pontuação 3.0'!C$2:D$11,2,FALSE),VLOOKUP(H2811,'Pontuação 3.0'!I$2:J$11,2,FALSE),VLOOKUP(J2811,'Pontuação 3.0'!G$2:H$11,2,FALSE),VLOOKUP(G2811,'Pontuação 3.0'!E$2:F$11,2,FALSE),VLOOKUP(K2811,'Pontuação 3.0'!K$2:L$11,2,FALSE),VLOOKUP(L2811,'Pontuação 3.0'!M$2:N$13,2,FALSE)),0)</f>
        <v>2171</v>
      </c>
      <c r="AA2811" s="12">
        <f t="shared" si="6"/>
        <v>217</v>
      </c>
      <c r="AB2811" s="12" t="str">
        <f t="array" ref="AB2811">IFERROR(INDEX('Pontuação 3.0'!G$13:G$191, MATCH(AA2811, 'Pontuação 3.0'!F$13:F$191, 0)), "Faixa Indefinida")</f>
        <v>B</v>
      </c>
      <c r="AC2811" s="12">
        <f t="shared" si="7"/>
        <v>0</v>
      </c>
      <c r="AD2811" s="12">
        <f t="shared" si="8"/>
        <v>1</v>
      </c>
      <c r="AE2811" s="12">
        <f t="shared" si="9"/>
        <v>0</v>
      </c>
      <c r="AF2811" s="12">
        <f t="shared" si="10"/>
        <v>0</v>
      </c>
    </row>
    <row r="2812" ht="15.75" customHeight="1">
      <c r="A2812" s="8">
        <v>45687.0</v>
      </c>
      <c r="B2812" s="9" t="s">
        <v>1557</v>
      </c>
      <c r="C2812" s="9" t="s">
        <v>6544</v>
      </c>
      <c r="D2812" s="15">
        <v>9.2986413431E10</v>
      </c>
      <c r="E2812" s="9" t="s">
        <v>13924</v>
      </c>
      <c r="F2812" s="9" t="s">
        <v>13950</v>
      </c>
      <c r="G2812" s="9" t="s">
        <v>13957</v>
      </c>
      <c r="H2812" s="9" t="s">
        <v>13927</v>
      </c>
      <c r="I2812" s="9" t="s">
        <v>13940</v>
      </c>
      <c r="J2812" s="9" t="s">
        <v>13929</v>
      </c>
      <c r="K2812" s="9" t="s">
        <v>13940</v>
      </c>
      <c r="L2812" s="9" t="s">
        <v>13954</v>
      </c>
      <c r="M2812" s="9" t="s">
        <v>13952</v>
      </c>
      <c r="N2812" s="13" t="s">
        <v>12</v>
      </c>
      <c r="O2812" s="13" t="s">
        <v>14</v>
      </c>
      <c r="P2812" s="13" t="s">
        <v>24</v>
      </c>
      <c r="Q2812" s="13" t="s">
        <v>20</v>
      </c>
      <c r="R2812" s="13" t="s">
        <v>65</v>
      </c>
      <c r="S2812" s="10">
        <f>ROUNDUP(SUM(VLOOKUP(F2812,'Pontuação'!A$2:B$11,2,FALSE),VLOOKUP(E2812,'Pontuação'!C$2:D$11,2,FALSE),VLOOKUP(H2812,'Pontuação'!I$2:J$11,2,FALSE),VLOOKUP(J2812,'Pontuação'!G$2:H$11,2,FALSE),VLOOKUP(L2812,'Pontuação'!M$2:N$13,2,FALSE)),0)</f>
        <v>1406</v>
      </c>
      <c r="T2812" s="11">
        <f t="shared" si="1"/>
        <v>141</v>
      </c>
      <c r="U2812" s="11" t="str">
        <f t="array" ref="U2812">IFERROR(INDEX('Pontuação'!G$13:G$101, MATCH(T2812, 'Pontuação'!F$13:F$101, 0)), "Faixa Indefinida")</f>
        <v>D</v>
      </c>
      <c r="V2812" s="11">
        <f t="shared" si="2"/>
        <v>0</v>
      </c>
      <c r="W2812" s="11">
        <f t="shared" si="3"/>
        <v>0</v>
      </c>
      <c r="X2812" s="11">
        <f t="shared" si="4"/>
        <v>0</v>
      </c>
      <c r="Y2812" s="11">
        <f t="shared" si="5"/>
        <v>1</v>
      </c>
      <c r="Z2812" s="12">
        <f>ROUNDUP(SUM(VLOOKUP(F2812,'Pontuação 3.0'!A$2:B$11,2,FALSE),VLOOKUP(E2812,'Pontuação 3.0'!C$2:D$11,2,FALSE),VLOOKUP(H2812,'Pontuação 3.0'!I$2:J$11,2,FALSE),VLOOKUP(J2812,'Pontuação 3.0'!G$2:H$11,2,FALSE),VLOOKUP(G2812,'Pontuação 3.0'!E$2:F$11,2,FALSE),VLOOKUP(K2812,'Pontuação 3.0'!K$2:L$11,2,FALSE),VLOOKUP(L2812,'Pontuação 3.0'!M$2:N$13,2,FALSE)),0)</f>
        <v>1764</v>
      </c>
      <c r="AA2812" s="12">
        <f t="shared" si="6"/>
        <v>176</v>
      </c>
      <c r="AB2812" s="12" t="str">
        <f t="array" ref="AB2812">IFERROR(INDEX('Pontuação 3.0'!G$13:G$191, MATCH(AA2812, 'Pontuação 3.0'!F$13:F$191, 0)), "Faixa Indefinida")</f>
        <v>D</v>
      </c>
      <c r="AC2812" s="12">
        <f t="shared" si="7"/>
        <v>0</v>
      </c>
      <c r="AD2812" s="12">
        <f t="shared" si="8"/>
        <v>0</v>
      </c>
      <c r="AE2812" s="12">
        <f t="shared" si="9"/>
        <v>0</v>
      </c>
      <c r="AF2812" s="12">
        <f t="shared" si="10"/>
        <v>1</v>
      </c>
    </row>
    <row r="2813" ht="15.75" customHeight="1">
      <c r="A2813" s="8">
        <v>45687.0</v>
      </c>
      <c r="B2813" s="9" t="s">
        <v>6553</v>
      </c>
      <c r="C2813" s="9" t="s">
        <v>6554</v>
      </c>
      <c r="D2813" s="15">
        <v>3.8999059401E10</v>
      </c>
      <c r="E2813" s="9" t="s">
        <v>13936</v>
      </c>
      <c r="F2813" s="9" t="s">
        <v>13950</v>
      </c>
      <c r="G2813" s="9" t="s">
        <v>13944</v>
      </c>
      <c r="H2813" s="9" t="s">
        <v>13960</v>
      </c>
      <c r="I2813" s="9" t="s">
        <v>13928</v>
      </c>
      <c r="J2813" s="9" t="s">
        <v>13956</v>
      </c>
      <c r="K2813" s="9" t="s">
        <v>13930</v>
      </c>
      <c r="L2813" s="9" t="s">
        <v>13931</v>
      </c>
      <c r="M2813" s="9" t="s">
        <v>13946</v>
      </c>
      <c r="N2813" s="13" t="s">
        <v>12</v>
      </c>
      <c r="O2813" s="13" t="s">
        <v>14</v>
      </c>
      <c r="P2813" s="13" t="s">
        <v>32</v>
      </c>
      <c r="Q2813" s="13" t="s">
        <v>20</v>
      </c>
      <c r="R2813" s="13" t="s">
        <v>15</v>
      </c>
      <c r="S2813" s="10">
        <f>ROUNDUP(SUM(VLOOKUP(F2813,'Pontuação'!A$2:B$11,2,FALSE),VLOOKUP(E2813,'Pontuação'!C$2:D$11,2,FALSE),VLOOKUP(H2813,'Pontuação'!I$2:J$11,2,FALSE),VLOOKUP(J2813,'Pontuação'!G$2:H$11,2,FALSE),VLOOKUP(L2813,'Pontuação'!M$2:N$13,2,FALSE)),0)</f>
        <v>1647</v>
      </c>
      <c r="T2813" s="11">
        <f t="shared" si="1"/>
        <v>165</v>
      </c>
      <c r="U2813" s="11" t="str">
        <f t="array" ref="U2813">IFERROR(INDEX('Pontuação'!G$13:G$101, MATCH(T2813, 'Pontuação'!F$13:F$101, 0)), "Faixa Indefinida")</f>
        <v>C</v>
      </c>
      <c r="V2813" s="11">
        <f t="shared" si="2"/>
        <v>0</v>
      </c>
      <c r="W2813" s="11">
        <f t="shared" si="3"/>
        <v>0</v>
      </c>
      <c r="X2813" s="11">
        <f t="shared" si="4"/>
        <v>1</v>
      </c>
      <c r="Y2813" s="11">
        <f t="shared" si="5"/>
        <v>0</v>
      </c>
      <c r="Z2813" s="12">
        <f>ROUNDUP(SUM(VLOOKUP(F2813,'Pontuação 3.0'!A$2:B$11,2,FALSE),VLOOKUP(E2813,'Pontuação 3.0'!C$2:D$11,2,FALSE),VLOOKUP(H2813,'Pontuação 3.0'!I$2:J$11,2,FALSE),VLOOKUP(J2813,'Pontuação 3.0'!G$2:H$11,2,FALSE),VLOOKUP(G2813,'Pontuação 3.0'!E$2:F$11,2,FALSE),VLOOKUP(K2813,'Pontuação 3.0'!K$2:L$11,2,FALSE),VLOOKUP(L2813,'Pontuação 3.0'!M$2:N$13,2,FALSE)),0)</f>
        <v>2410</v>
      </c>
      <c r="AA2813" s="12">
        <f t="shared" si="6"/>
        <v>241</v>
      </c>
      <c r="AB2813" s="12" t="str">
        <f t="array" ref="AB2813">IFERROR(INDEX('Pontuação 3.0'!G$13:G$191, MATCH(AA2813, 'Pontuação 3.0'!F$13:F$191, 0)), "Faixa Indefinida")</f>
        <v>A</v>
      </c>
      <c r="AC2813" s="12">
        <f t="shared" si="7"/>
        <v>1</v>
      </c>
      <c r="AD2813" s="12">
        <f t="shared" si="8"/>
        <v>0</v>
      </c>
      <c r="AE2813" s="12">
        <f t="shared" si="9"/>
        <v>0</v>
      </c>
      <c r="AF2813" s="12">
        <f t="shared" si="10"/>
        <v>0</v>
      </c>
    </row>
    <row r="2814" ht="15.75" customHeight="1">
      <c r="A2814" s="8">
        <v>45687.0</v>
      </c>
      <c r="B2814" s="9" t="s">
        <v>6551</v>
      </c>
      <c r="C2814" s="9" t="s">
        <v>6552</v>
      </c>
      <c r="D2814" s="15">
        <v>6.299567274E10</v>
      </c>
      <c r="E2814" s="9" t="s">
        <v>13936</v>
      </c>
      <c r="F2814" s="9" t="s">
        <v>13950</v>
      </c>
      <c r="G2814" s="9" t="s">
        <v>13926</v>
      </c>
      <c r="H2814" s="9" t="s">
        <v>13951</v>
      </c>
      <c r="I2814" s="9" t="s">
        <v>13928</v>
      </c>
      <c r="J2814" s="9" t="s">
        <v>13939</v>
      </c>
      <c r="K2814" s="9" t="s">
        <v>13930</v>
      </c>
      <c r="L2814" s="9" t="s">
        <v>13945</v>
      </c>
      <c r="M2814" s="9" t="s">
        <v>13952</v>
      </c>
      <c r="N2814" s="13" t="s">
        <v>12</v>
      </c>
      <c r="O2814" s="13" t="s">
        <v>14</v>
      </c>
      <c r="P2814" s="13" t="s">
        <v>32</v>
      </c>
      <c r="Q2814" s="13" t="s">
        <v>20</v>
      </c>
      <c r="R2814" s="13" t="s">
        <v>15</v>
      </c>
      <c r="S2814" s="10">
        <f>ROUNDUP(SUM(VLOOKUP(F2814,'Pontuação'!A$2:B$11,2,FALSE),VLOOKUP(E2814,'Pontuação'!C$2:D$11,2,FALSE),VLOOKUP(H2814,'Pontuação'!I$2:J$11,2,FALSE),VLOOKUP(J2814,'Pontuação'!G$2:H$11,2,FALSE),VLOOKUP(L2814,'Pontuação'!M$2:N$13,2,FALSE)),0)</f>
        <v>1790</v>
      </c>
      <c r="T2814" s="11">
        <f t="shared" si="1"/>
        <v>179</v>
      </c>
      <c r="U2814" s="11" t="str">
        <f t="array" ref="U2814">IFERROR(INDEX('Pontuação'!G$13:G$101, MATCH(T2814, 'Pontuação'!F$13:F$101, 0)), "Faixa Indefinida")</f>
        <v>B</v>
      </c>
      <c r="V2814" s="11">
        <f t="shared" si="2"/>
        <v>0</v>
      </c>
      <c r="W2814" s="11">
        <f t="shared" si="3"/>
        <v>1</v>
      </c>
      <c r="X2814" s="11">
        <f t="shared" si="4"/>
        <v>0</v>
      </c>
      <c r="Y2814" s="11">
        <f t="shared" si="5"/>
        <v>0</v>
      </c>
      <c r="Z2814" s="12">
        <f>ROUNDUP(SUM(VLOOKUP(F2814,'Pontuação 3.0'!A$2:B$11,2,FALSE),VLOOKUP(E2814,'Pontuação 3.0'!C$2:D$11,2,FALSE),VLOOKUP(H2814,'Pontuação 3.0'!I$2:J$11,2,FALSE),VLOOKUP(J2814,'Pontuação 3.0'!G$2:H$11,2,FALSE),VLOOKUP(G2814,'Pontuação 3.0'!E$2:F$11,2,FALSE),VLOOKUP(K2814,'Pontuação 3.0'!K$2:L$11,2,FALSE),VLOOKUP(L2814,'Pontuação 3.0'!M$2:N$13,2,FALSE)),0)</f>
        <v>2621</v>
      </c>
      <c r="AA2814" s="12">
        <f t="shared" si="6"/>
        <v>262</v>
      </c>
      <c r="AB2814" s="12" t="str">
        <f t="array" ref="AB2814">IFERROR(INDEX('Pontuação 3.0'!G$13:G$191, MATCH(AA2814, 'Pontuação 3.0'!F$13:F$191, 0)), "Faixa Indefinida")</f>
        <v>A</v>
      </c>
      <c r="AC2814" s="12">
        <f t="shared" si="7"/>
        <v>1</v>
      </c>
      <c r="AD2814" s="12">
        <f t="shared" si="8"/>
        <v>0</v>
      </c>
      <c r="AE2814" s="12">
        <f t="shared" si="9"/>
        <v>0</v>
      </c>
      <c r="AF2814" s="12">
        <f t="shared" si="10"/>
        <v>0</v>
      </c>
    </row>
    <row r="2815" ht="15.75" customHeight="1">
      <c r="A2815" s="8">
        <v>45687.0</v>
      </c>
      <c r="B2815" s="9" t="s">
        <v>6557</v>
      </c>
      <c r="C2815" s="9" t="s">
        <v>6558</v>
      </c>
      <c r="D2815" s="15">
        <v>4.3996096834E10</v>
      </c>
      <c r="E2815" s="9" t="s">
        <v>13936</v>
      </c>
      <c r="F2815" s="9" t="s">
        <v>13950</v>
      </c>
      <c r="G2815" s="9" t="s">
        <v>13926</v>
      </c>
      <c r="H2815" s="9" t="s">
        <v>13951</v>
      </c>
      <c r="I2815" s="9" t="s">
        <v>13940</v>
      </c>
      <c r="J2815" s="9" t="s">
        <v>13929</v>
      </c>
      <c r="K2815" s="9" t="s">
        <v>13940</v>
      </c>
      <c r="L2815" s="9" t="s">
        <v>13954</v>
      </c>
      <c r="M2815" s="9" t="s">
        <v>13952</v>
      </c>
      <c r="N2815" s="13" t="s">
        <v>12</v>
      </c>
      <c r="O2815" s="13" t="s">
        <v>14</v>
      </c>
      <c r="P2815" s="13" t="s">
        <v>32</v>
      </c>
      <c r="Q2815" s="13" t="s">
        <v>20</v>
      </c>
      <c r="R2815" s="13" t="s">
        <v>15</v>
      </c>
      <c r="S2815" s="10">
        <f>ROUNDUP(SUM(VLOOKUP(F2815,'Pontuação'!A$2:B$11,2,FALSE),VLOOKUP(E2815,'Pontuação'!C$2:D$11,2,FALSE),VLOOKUP(H2815,'Pontuação'!I$2:J$11,2,FALSE),VLOOKUP(J2815,'Pontuação'!G$2:H$11,2,FALSE),VLOOKUP(L2815,'Pontuação'!M$2:N$13,2,FALSE)),0)</f>
        <v>1516</v>
      </c>
      <c r="T2815" s="11">
        <f t="shared" si="1"/>
        <v>152</v>
      </c>
      <c r="U2815" s="11" t="str">
        <f t="array" ref="U2815">IFERROR(INDEX('Pontuação'!G$13:G$101, MATCH(T2815, 'Pontuação'!F$13:F$101, 0)), "Faixa Indefinida")</f>
        <v>C</v>
      </c>
      <c r="V2815" s="11">
        <f t="shared" si="2"/>
        <v>0</v>
      </c>
      <c r="W2815" s="11">
        <f t="shared" si="3"/>
        <v>0</v>
      </c>
      <c r="X2815" s="11">
        <f t="shared" si="4"/>
        <v>1</v>
      </c>
      <c r="Y2815" s="11">
        <f t="shared" si="5"/>
        <v>0</v>
      </c>
      <c r="Z2815" s="12">
        <f>ROUNDUP(SUM(VLOOKUP(F2815,'Pontuação 3.0'!A$2:B$11,2,FALSE),VLOOKUP(E2815,'Pontuação 3.0'!C$2:D$11,2,FALSE),VLOOKUP(H2815,'Pontuação 3.0'!I$2:J$11,2,FALSE),VLOOKUP(J2815,'Pontuação 3.0'!G$2:H$11,2,FALSE),VLOOKUP(G2815,'Pontuação 3.0'!E$2:F$11,2,FALSE),VLOOKUP(K2815,'Pontuação 3.0'!K$2:L$11,2,FALSE),VLOOKUP(L2815,'Pontuação 3.0'!M$2:N$13,2,FALSE)),0)</f>
        <v>2092</v>
      </c>
      <c r="AA2815" s="12">
        <f t="shared" si="6"/>
        <v>209</v>
      </c>
      <c r="AB2815" s="12" t="str">
        <f t="array" ref="AB2815">IFERROR(INDEX('Pontuação 3.0'!G$13:G$191, MATCH(AA2815, 'Pontuação 3.0'!F$13:F$191, 0)), "Faixa Indefinida")</f>
        <v>C</v>
      </c>
      <c r="AC2815" s="12">
        <f t="shared" si="7"/>
        <v>0</v>
      </c>
      <c r="AD2815" s="12">
        <f t="shared" si="8"/>
        <v>0</v>
      </c>
      <c r="AE2815" s="12">
        <f t="shared" si="9"/>
        <v>1</v>
      </c>
      <c r="AF2815" s="12">
        <f t="shared" si="10"/>
        <v>0</v>
      </c>
    </row>
    <row r="2816" ht="15.75" customHeight="1">
      <c r="A2816" s="8">
        <v>45687.0</v>
      </c>
      <c r="B2816" s="9" t="s">
        <v>66</v>
      </c>
      <c r="C2816" s="9" t="s">
        <v>6564</v>
      </c>
      <c r="D2816" s="15">
        <v>8.7992068498E10</v>
      </c>
      <c r="E2816" s="9" t="s">
        <v>13936</v>
      </c>
      <c r="F2816" s="9" t="s">
        <v>13950</v>
      </c>
      <c r="G2816" s="9" t="s">
        <v>13944</v>
      </c>
      <c r="H2816" s="9" t="s">
        <v>13951</v>
      </c>
      <c r="I2816" s="9" t="s">
        <v>13928</v>
      </c>
      <c r="J2816" s="9" t="s">
        <v>13929</v>
      </c>
      <c r="K2816" s="9" t="s">
        <v>13930</v>
      </c>
      <c r="L2816" s="9" t="s">
        <v>13931</v>
      </c>
      <c r="M2816" s="9" t="s">
        <v>13932</v>
      </c>
      <c r="N2816" s="13" t="s">
        <v>12</v>
      </c>
      <c r="O2816" s="13" t="s">
        <v>14</v>
      </c>
      <c r="P2816" s="13" t="s">
        <v>13</v>
      </c>
      <c r="Q2816" s="13" t="s">
        <v>20</v>
      </c>
      <c r="R2816" s="13" t="s">
        <v>15</v>
      </c>
      <c r="S2816" s="10">
        <f>ROUNDUP(SUM(VLOOKUP(F2816,'Pontuação'!A$2:B$11,2,FALSE),VLOOKUP(E2816,'Pontuação'!C$2:D$11,2,FALSE),VLOOKUP(H2816,'Pontuação'!I$2:J$11,2,FALSE),VLOOKUP(J2816,'Pontuação'!G$2:H$11,2,FALSE),VLOOKUP(L2816,'Pontuação'!M$2:N$13,2,FALSE)),0)</f>
        <v>1553</v>
      </c>
      <c r="T2816" s="11">
        <f t="shared" si="1"/>
        <v>155</v>
      </c>
      <c r="U2816" s="11" t="str">
        <f t="array" ref="U2816">IFERROR(INDEX('Pontuação'!G$13:G$101, MATCH(T2816, 'Pontuação'!F$13:F$101, 0)), "Faixa Indefinida")</f>
        <v>C</v>
      </c>
      <c r="V2816" s="11">
        <f t="shared" si="2"/>
        <v>0</v>
      </c>
      <c r="W2816" s="11">
        <f t="shared" si="3"/>
        <v>0</v>
      </c>
      <c r="X2816" s="11">
        <f t="shared" si="4"/>
        <v>1</v>
      </c>
      <c r="Y2816" s="11">
        <f t="shared" si="5"/>
        <v>0</v>
      </c>
      <c r="Z2816" s="12">
        <f>ROUNDUP(SUM(VLOOKUP(F2816,'Pontuação 3.0'!A$2:B$11,2,FALSE),VLOOKUP(E2816,'Pontuação 3.0'!C$2:D$11,2,FALSE),VLOOKUP(H2816,'Pontuação 3.0'!I$2:J$11,2,FALSE),VLOOKUP(J2816,'Pontuação 3.0'!G$2:H$11,2,FALSE),VLOOKUP(G2816,'Pontuação 3.0'!E$2:F$11,2,FALSE),VLOOKUP(K2816,'Pontuação 3.0'!K$2:L$11,2,FALSE),VLOOKUP(L2816,'Pontuação 3.0'!M$2:N$13,2,FALSE)),0)</f>
        <v>2243</v>
      </c>
      <c r="AA2816" s="12">
        <f t="shared" si="6"/>
        <v>224</v>
      </c>
      <c r="AB2816" s="12" t="str">
        <f t="array" ref="AB2816">IFERROR(INDEX('Pontuação 3.0'!G$13:G$191, MATCH(AA2816, 'Pontuação 3.0'!F$13:F$191, 0)), "Faixa Indefinida")</f>
        <v>B</v>
      </c>
      <c r="AC2816" s="12">
        <f t="shared" si="7"/>
        <v>0</v>
      </c>
      <c r="AD2816" s="12">
        <f t="shared" si="8"/>
        <v>1</v>
      </c>
      <c r="AE2816" s="12">
        <f t="shared" si="9"/>
        <v>0</v>
      </c>
      <c r="AF2816" s="12">
        <f t="shared" si="10"/>
        <v>0</v>
      </c>
    </row>
    <row r="2817" ht="15.75" customHeight="1">
      <c r="A2817" s="8">
        <v>45687.0</v>
      </c>
      <c r="B2817" s="9" t="s">
        <v>6555</v>
      </c>
      <c r="C2817" s="9" t="s">
        <v>6556</v>
      </c>
      <c r="D2817" s="15">
        <v>4.8998003434E10</v>
      </c>
      <c r="E2817" s="9" t="s">
        <v>13936</v>
      </c>
      <c r="F2817" s="9" t="s">
        <v>13948</v>
      </c>
      <c r="G2817" s="9" t="s">
        <v>13944</v>
      </c>
      <c r="H2817" s="9" t="s">
        <v>13927</v>
      </c>
      <c r="I2817" s="9" t="s">
        <v>13940</v>
      </c>
      <c r="J2817" s="9" t="s">
        <v>13929</v>
      </c>
      <c r="K2817" s="9" t="s">
        <v>13940</v>
      </c>
      <c r="L2817" s="9" t="s">
        <v>13945</v>
      </c>
      <c r="M2817" s="9" t="s">
        <v>13952</v>
      </c>
      <c r="N2817" s="13" t="s">
        <v>12</v>
      </c>
      <c r="O2817" s="13" t="s">
        <v>14</v>
      </c>
      <c r="P2817" s="13" t="s">
        <v>13</v>
      </c>
      <c r="Q2817" s="13" t="s">
        <v>59</v>
      </c>
      <c r="R2817" s="13" t="s">
        <v>65</v>
      </c>
      <c r="S2817" s="10">
        <f>ROUNDUP(SUM(VLOOKUP(F2817,'Pontuação'!A$2:B$11,2,FALSE),VLOOKUP(E2817,'Pontuação'!C$2:D$11,2,FALSE),VLOOKUP(H2817,'Pontuação'!I$2:J$11,2,FALSE),VLOOKUP(J2817,'Pontuação'!G$2:H$11,2,FALSE),VLOOKUP(L2817,'Pontuação'!M$2:N$13,2,FALSE)),0)</f>
        <v>1559</v>
      </c>
      <c r="T2817" s="11">
        <f t="shared" si="1"/>
        <v>156</v>
      </c>
      <c r="U2817" s="11" t="str">
        <f t="array" ref="U2817">IFERROR(INDEX('Pontuação'!G$13:G$101, MATCH(T2817, 'Pontuação'!F$13:F$101, 0)), "Faixa Indefinida")</f>
        <v>C</v>
      </c>
      <c r="V2817" s="11">
        <f t="shared" si="2"/>
        <v>0</v>
      </c>
      <c r="W2817" s="11">
        <f t="shared" si="3"/>
        <v>0</v>
      </c>
      <c r="X2817" s="11">
        <f t="shared" si="4"/>
        <v>1</v>
      </c>
      <c r="Y2817" s="11">
        <f t="shared" si="5"/>
        <v>0</v>
      </c>
      <c r="Z2817" s="12">
        <f>ROUNDUP(SUM(VLOOKUP(F2817,'Pontuação 3.0'!A$2:B$11,2,FALSE),VLOOKUP(E2817,'Pontuação 3.0'!C$2:D$11,2,FALSE),VLOOKUP(H2817,'Pontuação 3.0'!I$2:J$11,2,FALSE),VLOOKUP(J2817,'Pontuação 3.0'!G$2:H$11,2,FALSE),VLOOKUP(G2817,'Pontuação 3.0'!E$2:F$11,2,FALSE),VLOOKUP(K2817,'Pontuação 3.0'!K$2:L$11,2,FALSE),VLOOKUP(L2817,'Pontuação 3.0'!M$2:N$13,2,FALSE)),0)</f>
        <v>1787</v>
      </c>
      <c r="AA2817" s="12">
        <f t="shared" si="6"/>
        <v>179</v>
      </c>
      <c r="AB2817" s="12" t="str">
        <f t="array" ref="AB2817">IFERROR(INDEX('Pontuação 3.0'!G$13:G$191, MATCH(AA2817, 'Pontuação 3.0'!F$13:F$191, 0)), "Faixa Indefinida")</f>
        <v>D</v>
      </c>
      <c r="AC2817" s="12">
        <f t="shared" si="7"/>
        <v>0</v>
      </c>
      <c r="AD2817" s="12">
        <f t="shared" si="8"/>
        <v>0</v>
      </c>
      <c r="AE2817" s="12">
        <f t="shared" si="9"/>
        <v>0</v>
      </c>
      <c r="AF2817" s="12">
        <f t="shared" si="10"/>
        <v>1</v>
      </c>
    </row>
    <row r="2818" ht="15.75" customHeight="1">
      <c r="A2818" s="8">
        <v>45687.0</v>
      </c>
      <c r="B2818" s="9" t="s">
        <v>6566</v>
      </c>
      <c r="C2818" s="9" t="s">
        <v>6567</v>
      </c>
      <c r="D2818" s="15">
        <v>1.197869504E10</v>
      </c>
      <c r="E2818" s="9" t="s">
        <v>13936</v>
      </c>
      <c r="F2818" s="9" t="s">
        <v>13950</v>
      </c>
      <c r="G2818" s="9" t="s">
        <v>13926</v>
      </c>
      <c r="H2818" s="9" t="s">
        <v>13951</v>
      </c>
      <c r="I2818" s="9" t="s">
        <v>13940</v>
      </c>
      <c r="J2818" s="9" t="s">
        <v>13939</v>
      </c>
      <c r="K2818" s="9" t="s">
        <v>13940</v>
      </c>
      <c r="L2818" s="9" t="s">
        <v>13931</v>
      </c>
      <c r="M2818" s="9" t="s">
        <v>13952</v>
      </c>
      <c r="N2818" s="13" t="s">
        <v>12</v>
      </c>
      <c r="O2818" s="13" t="s">
        <v>14</v>
      </c>
      <c r="P2818" s="13" t="s">
        <v>32</v>
      </c>
      <c r="Q2818" s="13" t="s">
        <v>77</v>
      </c>
      <c r="R2818" s="13" t="s">
        <v>15</v>
      </c>
      <c r="S2818" s="10">
        <f>ROUNDUP(SUM(VLOOKUP(F2818,'Pontuação'!A$2:B$11,2,FALSE),VLOOKUP(E2818,'Pontuação'!C$2:D$11,2,FALSE),VLOOKUP(H2818,'Pontuação'!I$2:J$11,2,FALSE),VLOOKUP(J2818,'Pontuação'!G$2:H$11,2,FALSE),VLOOKUP(L2818,'Pontuação'!M$2:N$13,2,FALSE)),0)</f>
        <v>1658</v>
      </c>
      <c r="T2818" s="11">
        <f t="shared" si="1"/>
        <v>166</v>
      </c>
      <c r="U2818" s="11" t="str">
        <f t="array" ref="U2818">IFERROR(INDEX('Pontuação'!G$13:G$101, MATCH(T2818, 'Pontuação'!F$13:F$101, 0)), "Faixa Indefinida")</f>
        <v>B</v>
      </c>
      <c r="V2818" s="11">
        <f t="shared" si="2"/>
        <v>0</v>
      </c>
      <c r="W2818" s="11">
        <f t="shared" si="3"/>
        <v>1</v>
      </c>
      <c r="X2818" s="11">
        <f t="shared" si="4"/>
        <v>0</v>
      </c>
      <c r="Y2818" s="11">
        <f t="shared" si="5"/>
        <v>0</v>
      </c>
      <c r="Z2818" s="12">
        <f>ROUNDUP(SUM(VLOOKUP(F2818,'Pontuação 3.0'!A$2:B$11,2,FALSE),VLOOKUP(E2818,'Pontuação 3.0'!C$2:D$11,2,FALSE),VLOOKUP(H2818,'Pontuação 3.0'!I$2:J$11,2,FALSE),VLOOKUP(J2818,'Pontuação 3.0'!G$2:H$11,2,FALSE),VLOOKUP(G2818,'Pontuação 3.0'!E$2:F$11,2,FALSE),VLOOKUP(K2818,'Pontuação 3.0'!K$2:L$11,2,FALSE),VLOOKUP(L2818,'Pontuação 3.0'!M$2:N$13,2,FALSE)),0)</f>
        <v>2274</v>
      </c>
      <c r="AA2818" s="12">
        <f t="shared" si="6"/>
        <v>227</v>
      </c>
      <c r="AB2818" s="12" t="str">
        <f t="array" ref="AB2818">IFERROR(INDEX('Pontuação 3.0'!G$13:G$191, MATCH(AA2818, 'Pontuação 3.0'!F$13:F$191, 0)), "Faixa Indefinida")</f>
        <v>B</v>
      </c>
      <c r="AC2818" s="12">
        <f t="shared" si="7"/>
        <v>0</v>
      </c>
      <c r="AD2818" s="12">
        <f t="shared" si="8"/>
        <v>1</v>
      </c>
      <c r="AE2818" s="12">
        <f t="shared" si="9"/>
        <v>0</v>
      </c>
      <c r="AF2818" s="12">
        <f t="shared" si="10"/>
        <v>0</v>
      </c>
    </row>
    <row r="2819" ht="15.75" customHeight="1">
      <c r="A2819" s="8">
        <v>45687.0</v>
      </c>
      <c r="B2819" s="9" t="s">
        <v>559</v>
      </c>
      <c r="C2819" s="9" t="s">
        <v>6568</v>
      </c>
      <c r="D2819" s="15">
        <v>2.2997001681E10</v>
      </c>
      <c r="E2819" s="9" t="s">
        <v>13936</v>
      </c>
      <c r="F2819" s="9" t="s">
        <v>13950</v>
      </c>
      <c r="G2819" s="9" t="s">
        <v>13957</v>
      </c>
      <c r="H2819" s="9" t="s">
        <v>13927</v>
      </c>
      <c r="I2819" s="9" t="s">
        <v>13940</v>
      </c>
      <c r="J2819" s="9" t="s">
        <v>13929</v>
      </c>
      <c r="K2819" s="9" t="s">
        <v>13940</v>
      </c>
      <c r="L2819" s="9" t="s">
        <v>13941</v>
      </c>
      <c r="M2819" s="9" t="s">
        <v>13967</v>
      </c>
      <c r="N2819" s="13" t="s">
        <v>12</v>
      </c>
      <c r="O2819" s="13" t="s">
        <v>14</v>
      </c>
      <c r="P2819" s="13" t="s">
        <v>13</v>
      </c>
      <c r="Q2819" s="13" t="s">
        <v>84</v>
      </c>
      <c r="R2819" s="13" t="s">
        <v>65</v>
      </c>
      <c r="S2819" s="10">
        <f>ROUNDUP(SUM(VLOOKUP(F2819,'Pontuação'!A$2:B$11,2,FALSE),VLOOKUP(E2819,'Pontuação'!C$2:D$11,2,FALSE),VLOOKUP(H2819,'Pontuação'!I$2:J$11,2,FALSE),VLOOKUP(J2819,'Pontuação'!G$2:H$11,2,FALSE),VLOOKUP(L2819,'Pontuação'!M$2:N$13,2,FALSE)),0)</f>
        <v>1483</v>
      </c>
      <c r="T2819" s="11">
        <f t="shared" si="1"/>
        <v>148</v>
      </c>
      <c r="U2819" s="11" t="str">
        <f t="array" ref="U2819">IFERROR(INDEX('Pontuação'!G$13:G$101, MATCH(T2819, 'Pontuação'!F$13:F$101, 0)), "Faixa Indefinida")</f>
        <v>C</v>
      </c>
      <c r="V2819" s="11">
        <f t="shared" si="2"/>
        <v>0</v>
      </c>
      <c r="W2819" s="11">
        <f t="shared" si="3"/>
        <v>0</v>
      </c>
      <c r="X2819" s="11">
        <f t="shared" si="4"/>
        <v>1</v>
      </c>
      <c r="Y2819" s="11">
        <f t="shared" si="5"/>
        <v>0</v>
      </c>
      <c r="Z2819" s="12">
        <f>ROUNDUP(SUM(VLOOKUP(F2819,'Pontuação 3.0'!A$2:B$11,2,FALSE),VLOOKUP(E2819,'Pontuação 3.0'!C$2:D$11,2,FALSE),VLOOKUP(H2819,'Pontuação 3.0'!I$2:J$11,2,FALSE),VLOOKUP(J2819,'Pontuação 3.0'!G$2:H$11,2,FALSE),VLOOKUP(G2819,'Pontuação 3.0'!E$2:F$11,2,FALSE),VLOOKUP(K2819,'Pontuação 3.0'!K$2:L$11,2,FALSE),VLOOKUP(L2819,'Pontuação 3.0'!M$2:N$13,2,FALSE)),0)</f>
        <v>1802</v>
      </c>
      <c r="AA2819" s="12">
        <f t="shared" si="6"/>
        <v>180</v>
      </c>
      <c r="AB2819" s="12" t="str">
        <f t="array" ref="AB2819">IFERROR(INDEX('Pontuação 3.0'!G$13:G$191, MATCH(AA2819, 'Pontuação 3.0'!F$13:F$191, 0)), "Faixa Indefinida")</f>
        <v>D</v>
      </c>
      <c r="AC2819" s="12">
        <f t="shared" si="7"/>
        <v>0</v>
      </c>
      <c r="AD2819" s="12">
        <f t="shared" si="8"/>
        <v>0</v>
      </c>
      <c r="AE2819" s="12">
        <f t="shared" si="9"/>
        <v>0</v>
      </c>
      <c r="AF2819" s="12">
        <f t="shared" si="10"/>
        <v>1</v>
      </c>
    </row>
    <row r="2820" ht="15.75" customHeight="1">
      <c r="A2820" s="8">
        <v>45687.0</v>
      </c>
      <c r="B2820" s="9" t="s">
        <v>6571</v>
      </c>
      <c r="C2820" s="9" t="s">
        <v>6572</v>
      </c>
      <c r="D2820" s="15">
        <v>4.8984330567E10</v>
      </c>
      <c r="E2820" s="9" t="s">
        <v>13936</v>
      </c>
      <c r="F2820" s="9" t="s">
        <v>13948</v>
      </c>
      <c r="G2820" s="9" t="s">
        <v>13957</v>
      </c>
      <c r="H2820" s="9" t="s">
        <v>13927</v>
      </c>
      <c r="I2820" s="9" t="s">
        <v>13928</v>
      </c>
      <c r="J2820" s="9" t="s">
        <v>13929</v>
      </c>
      <c r="K2820" s="9" t="s">
        <v>13930</v>
      </c>
      <c r="L2820" s="9" t="s">
        <v>13931</v>
      </c>
      <c r="M2820" s="9" t="s">
        <v>13942</v>
      </c>
      <c r="N2820" s="13" t="s">
        <v>12</v>
      </c>
      <c r="O2820" s="13" t="s">
        <v>14</v>
      </c>
      <c r="P2820" s="13" t="s">
        <v>71</v>
      </c>
      <c r="Q2820" s="13" t="s">
        <v>20</v>
      </c>
      <c r="R2820" s="13" t="s">
        <v>15</v>
      </c>
      <c r="S2820" s="10">
        <f>ROUNDUP(SUM(VLOOKUP(F2820,'Pontuação'!A$2:B$11,2,FALSE),VLOOKUP(E2820,'Pontuação'!C$2:D$11,2,FALSE),VLOOKUP(H2820,'Pontuação'!I$2:J$11,2,FALSE),VLOOKUP(J2820,'Pontuação'!G$2:H$11,2,FALSE),VLOOKUP(L2820,'Pontuação'!M$2:N$13,2,FALSE)),0)</f>
        <v>1427</v>
      </c>
      <c r="T2820" s="11">
        <f t="shared" si="1"/>
        <v>143</v>
      </c>
      <c r="U2820" s="11" t="str">
        <f t="array" ref="U2820">IFERROR(INDEX('Pontuação'!G$13:G$101, MATCH(T2820, 'Pontuação'!F$13:F$101, 0)), "Faixa Indefinida")</f>
        <v>D</v>
      </c>
      <c r="V2820" s="11">
        <f t="shared" si="2"/>
        <v>0</v>
      </c>
      <c r="W2820" s="11">
        <f t="shared" si="3"/>
        <v>0</v>
      </c>
      <c r="X2820" s="11">
        <f t="shared" si="4"/>
        <v>0</v>
      </c>
      <c r="Y2820" s="11">
        <f t="shared" si="5"/>
        <v>1</v>
      </c>
      <c r="Z2820" s="12">
        <f>ROUNDUP(SUM(VLOOKUP(F2820,'Pontuação 3.0'!A$2:B$11,2,FALSE),VLOOKUP(E2820,'Pontuação 3.0'!C$2:D$11,2,FALSE),VLOOKUP(H2820,'Pontuação 3.0'!I$2:J$11,2,FALSE),VLOOKUP(J2820,'Pontuação 3.0'!G$2:H$11,2,FALSE),VLOOKUP(G2820,'Pontuação 3.0'!E$2:F$11,2,FALSE),VLOOKUP(K2820,'Pontuação 3.0'!K$2:L$11,2,FALSE),VLOOKUP(L2820,'Pontuação 3.0'!M$2:N$13,2,FALSE)),0)</f>
        <v>1952</v>
      </c>
      <c r="AA2820" s="12">
        <f t="shared" si="6"/>
        <v>195</v>
      </c>
      <c r="AB2820" s="12" t="str">
        <f t="array" ref="AB2820">IFERROR(INDEX('Pontuação 3.0'!G$13:G$191, MATCH(AA2820, 'Pontuação 3.0'!F$13:F$191, 0)), "Faixa Indefinida")</f>
        <v>C</v>
      </c>
      <c r="AC2820" s="12">
        <f t="shared" si="7"/>
        <v>0</v>
      </c>
      <c r="AD2820" s="12">
        <f t="shared" si="8"/>
        <v>0</v>
      </c>
      <c r="AE2820" s="12">
        <f t="shared" si="9"/>
        <v>1</v>
      </c>
      <c r="AF2820" s="12">
        <f t="shared" si="10"/>
        <v>0</v>
      </c>
    </row>
    <row r="2821" ht="15.75" customHeight="1">
      <c r="A2821" s="8">
        <v>45687.0</v>
      </c>
      <c r="B2821" s="9" t="s">
        <v>6569</v>
      </c>
      <c r="C2821" s="9" t="s">
        <v>6570</v>
      </c>
      <c r="D2821" s="15">
        <v>1.3996083828E10</v>
      </c>
      <c r="E2821" s="9" t="s">
        <v>13936</v>
      </c>
      <c r="F2821" s="9" t="s">
        <v>13948</v>
      </c>
      <c r="G2821" s="9" t="s">
        <v>13926</v>
      </c>
      <c r="H2821" s="9" t="s">
        <v>13927</v>
      </c>
      <c r="I2821" s="9" t="s">
        <v>13940</v>
      </c>
      <c r="J2821" s="9" t="s">
        <v>13929</v>
      </c>
      <c r="K2821" s="9" t="s">
        <v>13940</v>
      </c>
      <c r="L2821" s="9" t="s">
        <v>13954</v>
      </c>
      <c r="M2821" s="9" t="s">
        <v>13967</v>
      </c>
      <c r="N2821" s="13" t="s">
        <v>12</v>
      </c>
      <c r="O2821" s="13" t="s">
        <v>14</v>
      </c>
      <c r="P2821" s="13" t="s">
        <v>13</v>
      </c>
      <c r="Q2821" s="13" t="s">
        <v>20</v>
      </c>
      <c r="R2821" s="13" t="s">
        <v>15</v>
      </c>
      <c r="S2821" s="10">
        <f>ROUNDUP(SUM(VLOOKUP(F2821,'Pontuação'!A$2:B$11,2,FALSE),VLOOKUP(E2821,'Pontuação'!C$2:D$11,2,FALSE),VLOOKUP(H2821,'Pontuação'!I$2:J$11,2,FALSE),VLOOKUP(J2821,'Pontuação'!G$2:H$11,2,FALSE),VLOOKUP(L2821,'Pontuação'!M$2:N$13,2,FALSE)),0)</f>
        <v>1390</v>
      </c>
      <c r="T2821" s="11">
        <f t="shared" si="1"/>
        <v>139</v>
      </c>
      <c r="U2821" s="11" t="str">
        <f t="array" ref="U2821">IFERROR(INDEX('Pontuação'!G$13:G$101, MATCH(T2821, 'Pontuação'!F$13:F$101, 0)), "Faixa Indefinida")</f>
        <v>D</v>
      </c>
      <c r="V2821" s="11">
        <f t="shared" si="2"/>
        <v>0</v>
      </c>
      <c r="W2821" s="11">
        <f t="shared" si="3"/>
        <v>0</v>
      </c>
      <c r="X2821" s="11">
        <f t="shared" si="4"/>
        <v>0</v>
      </c>
      <c r="Y2821" s="11">
        <f t="shared" si="5"/>
        <v>1</v>
      </c>
      <c r="Z2821" s="12">
        <f>ROUNDUP(SUM(VLOOKUP(F2821,'Pontuação 3.0'!A$2:B$11,2,FALSE),VLOOKUP(E2821,'Pontuação 3.0'!C$2:D$11,2,FALSE),VLOOKUP(H2821,'Pontuação 3.0'!I$2:J$11,2,FALSE),VLOOKUP(J2821,'Pontuação 3.0'!G$2:H$11,2,FALSE),VLOOKUP(G2821,'Pontuação 3.0'!E$2:F$11,2,FALSE),VLOOKUP(K2821,'Pontuação 3.0'!K$2:L$11,2,FALSE),VLOOKUP(L2821,'Pontuação 3.0'!M$2:N$13,2,FALSE)),0)</f>
        <v>1811</v>
      </c>
      <c r="AA2821" s="12">
        <f t="shared" si="6"/>
        <v>181</v>
      </c>
      <c r="AB2821" s="12" t="str">
        <f t="array" ref="AB2821">IFERROR(INDEX('Pontuação 3.0'!G$13:G$191, MATCH(AA2821, 'Pontuação 3.0'!F$13:F$191, 0)), "Faixa Indefinida")</f>
        <v>D</v>
      </c>
      <c r="AC2821" s="12">
        <f t="shared" si="7"/>
        <v>0</v>
      </c>
      <c r="AD2821" s="12">
        <f t="shared" si="8"/>
        <v>0</v>
      </c>
      <c r="AE2821" s="12">
        <f t="shared" si="9"/>
        <v>0</v>
      </c>
      <c r="AF2821" s="12">
        <f t="shared" si="10"/>
        <v>1</v>
      </c>
    </row>
    <row r="2822" ht="15.75" customHeight="1">
      <c r="A2822" s="8">
        <v>45687.0</v>
      </c>
      <c r="B2822" s="9" t="s">
        <v>6573</v>
      </c>
      <c r="C2822" s="9" t="s">
        <v>6574</v>
      </c>
      <c r="D2822" s="15">
        <v>7.5991979007E10</v>
      </c>
      <c r="E2822" s="9" t="s">
        <v>13936</v>
      </c>
      <c r="F2822" s="9" t="s">
        <v>13948</v>
      </c>
      <c r="G2822" s="9" t="s">
        <v>13944</v>
      </c>
      <c r="H2822" s="9" t="s">
        <v>13951</v>
      </c>
      <c r="I2822" s="9" t="s">
        <v>13928</v>
      </c>
      <c r="J2822" s="9" t="s">
        <v>13929</v>
      </c>
      <c r="K2822" s="9" t="s">
        <v>13940</v>
      </c>
      <c r="L2822" s="9" t="s">
        <v>13941</v>
      </c>
      <c r="M2822" s="9" t="s">
        <v>13952</v>
      </c>
      <c r="N2822" s="13" t="s">
        <v>12</v>
      </c>
      <c r="O2822" s="13" t="s">
        <v>14</v>
      </c>
      <c r="P2822" s="13" t="s">
        <v>47</v>
      </c>
      <c r="Q2822" s="13" t="s">
        <v>59</v>
      </c>
      <c r="R2822" s="13" t="s">
        <v>15</v>
      </c>
      <c r="S2822" s="10">
        <f>ROUNDUP(SUM(VLOOKUP(F2822,'Pontuação'!A$2:B$11,2,FALSE),VLOOKUP(E2822,'Pontuação'!C$2:D$11,2,FALSE),VLOOKUP(H2822,'Pontuação'!I$2:J$11,2,FALSE),VLOOKUP(J2822,'Pontuação'!G$2:H$11,2,FALSE),VLOOKUP(L2822,'Pontuação'!M$2:N$13,2,FALSE)),0)</f>
        <v>1585</v>
      </c>
      <c r="T2822" s="11">
        <f t="shared" si="1"/>
        <v>159</v>
      </c>
      <c r="U2822" s="11" t="str">
        <f t="array" ref="U2822">IFERROR(INDEX('Pontuação'!G$13:G$101, MATCH(T2822, 'Pontuação'!F$13:F$101, 0)), "Faixa Indefinida")</f>
        <v>C</v>
      </c>
      <c r="V2822" s="11">
        <f t="shared" si="2"/>
        <v>0</v>
      </c>
      <c r="W2822" s="11">
        <f t="shared" si="3"/>
        <v>0</v>
      </c>
      <c r="X2822" s="11">
        <f t="shared" si="4"/>
        <v>1</v>
      </c>
      <c r="Y2822" s="11">
        <f t="shared" si="5"/>
        <v>0</v>
      </c>
      <c r="Z2822" s="12">
        <f>ROUNDUP(SUM(VLOOKUP(F2822,'Pontuação 3.0'!A$2:B$11,2,FALSE),VLOOKUP(E2822,'Pontuação 3.0'!C$2:D$11,2,FALSE),VLOOKUP(H2822,'Pontuação 3.0'!I$2:J$11,2,FALSE),VLOOKUP(J2822,'Pontuação 3.0'!G$2:H$11,2,FALSE),VLOOKUP(G2822,'Pontuação 3.0'!E$2:F$11,2,FALSE),VLOOKUP(K2822,'Pontuação 3.0'!K$2:L$11,2,FALSE),VLOOKUP(L2822,'Pontuação 3.0'!M$2:N$13,2,FALSE)),0)</f>
        <v>1827</v>
      </c>
      <c r="AA2822" s="12">
        <f t="shared" si="6"/>
        <v>183</v>
      </c>
      <c r="AB2822" s="12" t="str">
        <f t="array" ref="AB2822">IFERROR(INDEX('Pontuação 3.0'!G$13:G$191, MATCH(AA2822, 'Pontuação 3.0'!F$13:F$191, 0)), "Faixa Indefinida")</f>
        <v>D</v>
      </c>
      <c r="AC2822" s="12">
        <f t="shared" si="7"/>
        <v>0</v>
      </c>
      <c r="AD2822" s="12">
        <f t="shared" si="8"/>
        <v>0</v>
      </c>
      <c r="AE2822" s="12">
        <f t="shared" si="9"/>
        <v>0</v>
      </c>
      <c r="AF2822" s="12">
        <f t="shared" si="10"/>
        <v>1</v>
      </c>
    </row>
    <row r="2823" ht="15.75" customHeight="1">
      <c r="A2823" s="8">
        <v>45687.0</v>
      </c>
      <c r="B2823" s="9" t="s">
        <v>2179</v>
      </c>
      <c r="C2823" s="9" t="s">
        <v>6575</v>
      </c>
      <c r="D2823" s="15">
        <v>7.3991982548E11</v>
      </c>
      <c r="E2823" s="9" t="s">
        <v>13936</v>
      </c>
      <c r="F2823" s="9" t="s">
        <v>13950</v>
      </c>
      <c r="G2823" s="9" t="s">
        <v>13926</v>
      </c>
      <c r="H2823" s="9" t="s">
        <v>13951</v>
      </c>
      <c r="I2823" s="9" t="s">
        <v>13940</v>
      </c>
      <c r="J2823" s="9" t="s">
        <v>13939</v>
      </c>
      <c r="K2823" s="9" t="s">
        <v>13940</v>
      </c>
      <c r="L2823" s="9" t="s">
        <v>13945</v>
      </c>
      <c r="M2823" s="9" t="s">
        <v>13952</v>
      </c>
      <c r="N2823" s="13" t="s">
        <v>12</v>
      </c>
      <c r="O2823" s="13" t="s">
        <v>14</v>
      </c>
      <c r="P2823" s="13" t="s">
        <v>13</v>
      </c>
      <c r="Q2823" s="13" t="s">
        <v>20</v>
      </c>
      <c r="R2823" s="13" t="s">
        <v>15</v>
      </c>
      <c r="S2823" s="10">
        <f>ROUNDUP(SUM(VLOOKUP(F2823,'Pontuação'!A$2:B$11,2,FALSE),VLOOKUP(E2823,'Pontuação'!C$2:D$11,2,FALSE),VLOOKUP(H2823,'Pontuação'!I$2:J$11,2,FALSE),VLOOKUP(J2823,'Pontuação'!G$2:H$11,2,FALSE),VLOOKUP(L2823,'Pontuação'!M$2:N$13,2,FALSE)),0)</f>
        <v>1790</v>
      </c>
      <c r="T2823" s="11">
        <f t="shared" si="1"/>
        <v>179</v>
      </c>
      <c r="U2823" s="11" t="str">
        <f t="array" ref="U2823">IFERROR(INDEX('Pontuação'!G$13:G$101, MATCH(T2823, 'Pontuação'!F$13:F$101, 0)), "Faixa Indefinida")</f>
        <v>B</v>
      </c>
      <c r="V2823" s="11">
        <f t="shared" si="2"/>
        <v>0</v>
      </c>
      <c r="W2823" s="11">
        <f t="shared" si="3"/>
        <v>1</v>
      </c>
      <c r="X2823" s="11">
        <f t="shared" si="4"/>
        <v>0</v>
      </c>
      <c r="Y2823" s="11">
        <f t="shared" si="5"/>
        <v>0</v>
      </c>
      <c r="Z2823" s="12">
        <f>ROUNDUP(SUM(VLOOKUP(F2823,'Pontuação 3.0'!A$2:B$11,2,FALSE),VLOOKUP(E2823,'Pontuação 3.0'!C$2:D$11,2,FALSE),VLOOKUP(H2823,'Pontuação 3.0'!I$2:J$11,2,FALSE),VLOOKUP(J2823,'Pontuação 3.0'!G$2:H$11,2,FALSE),VLOOKUP(G2823,'Pontuação 3.0'!E$2:F$11,2,FALSE),VLOOKUP(K2823,'Pontuação 3.0'!K$2:L$11,2,FALSE),VLOOKUP(L2823,'Pontuação 3.0'!M$2:N$13,2,FALSE)),0)</f>
        <v>2360</v>
      </c>
      <c r="AA2823" s="12">
        <f t="shared" si="6"/>
        <v>236</v>
      </c>
      <c r="AB2823" s="12" t="str">
        <f t="array" ref="AB2823">IFERROR(INDEX('Pontuação 3.0'!G$13:G$191, MATCH(AA2823, 'Pontuação 3.0'!F$13:F$191, 0)), "Faixa Indefinida")</f>
        <v>A</v>
      </c>
      <c r="AC2823" s="12">
        <f t="shared" si="7"/>
        <v>1</v>
      </c>
      <c r="AD2823" s="12">
        <f t="shared" si="8"/>
        <v>0</v>
      </c>
      <c r="AE2823" s="12">
        <f t="shared" si="9"/>
        <v>0</v>
      </c>
      <c r="AF2823" s="12">
        <f t="shared" si="10"/>
        <v>0</v>
      </c>
    </row>
    <row r="2824" ht="15.75" customHeight="1">
      <c r="A2824" s="8">
        <v>45687.0</v>
      </c>
      <c r="B2824" s="9" t="s">
        <v>281</v>
      </c>
      <c r="C2824" s="9" t="s">
        <v>6579</v>
      </c>
      <c r="D2824" s="15">
        <v>1.9999426669E10</v>
      </c>
      <c r="E2824" s="9" t="s">
        <v>13936</v>
      </c>
      <c r="F2824" s="9" t="s">
        <v>13925</v>
      </c>
      <c r="G2824" s="9" t="s">
        <v>13961</v>
      </c>
      <c r="H2824" s="9" t="s">
        <v>13927</v>
      </c>
      <c r="I2824" s="9" t="s">
        <v>13940</v>
      </c>
      <c r="J2824" s="9" t="s">
        <v>13929</v>
      </c>
      <c r="K2824" s="9" t="s">
        <v>13930</v>
      </c>
      <c r="L2824" s="9" t="s">
        <v>13945</v>
      </c>
      <c r="M2824" s="9" t="s">
        <v>13942</v>
      </c>
      <c r="N2824" s="13" t="s">
        <v>12</v>
      </c>
      <c r="O2824" s="13" t="s">
        <v>14</v>
      </c>
      <c r="P2824" s="13" t="s">
        <v>32</v>
      </c>
      <c r="Q2824" s="13" t="s">
        <v>20</v>
      </c>
      <c r="R2824" s="13" t="s">
        <v>15</v>
      </c>
      <c r="S2824" s="10">
        <f>ROUNDUP(SUM(VLOOKUP(F2824,'Pontuação'!A$2:B$11,2,FALSE),VLOOKUP(E2824,'Pontuação'!C$2:D$11,2,FALSE),VLOOKUP(H2824,'Pontuação'!I$2:J$11,2,FALSE),VLOOKUP(J2824,'Pontuação'!G$2:H$11,2,FALSE),VLOOKUP(L2824,'Pontuação'!M$2:N$13,2,FALSE)),0)</f>
        <v>1326</v>
      </c>
      <c r="T2824" s="11">
        <f t="shared" si="1"/>
        <v>133</v>
      </c>
      <c r="U2824" s="11" t="str">
        <f t="array" ref="U2824">IFERROR(INDEX('Pontuação'!G$13:G$101, MATCH(T2824, 'Pontuação'!F$13:F$101, 0)), "Faixa Indefinida")</f>
        <v>D</v>
      </c>
      <c r="V2824" s="11">
        <f t="shared" si="2"/>
        <v>0</v>
      </c>
      <c r="W2824" s="11">
        <f t="shared" si="3"/>
        <v>0</v>
      </c>
      <c r="X2824" s="11">
        <f t="shared" si="4"/>
        <v>0</v>
      </c>
      <c r="Y2824" s="11">
        <f t="shared" si="5"/>
        <v>1</v>
      </c>
      <c r="Z2824" s="12">
        <f>ROUNDUP(SUM(VLOOKUP(F2824,'Pontuação 3.0'!A$2:B$11,2,FALSE),VLOOKUP(E2824,'Pontuação 3.0'!C$2:D$11,2,FALSE),VLOOKUP(H2824,'Pontuação 3.0'!I$2:J$11,2,FALSE),VLOOKUP(J2824,'Pontuação 3.0'!G$2:H$11,2,FALSE),VLOOKUP(G2824,'Pontuação 3.0'!E$2:F$11,2,FALSE),VLOOKUP(K2824,'Pontuação 3.0'!K$2:L$11,2,FALSE),VLOOKUP(L2824,'Pontuação 3.0'!M$2:N$13,2,FALSE)),0)</f>
        <v>2066</v>
      </c>
      <c r="AA2824" s="12">
        <f t="shared" si="6"/>
        <v>207</v>
      </c>
      <c r="AB2824" s="12" t="str">
        <f t="array" ref="AB2824">IFERROR(INDEX('Pontuação 3.0'!G$13:G$191, MATCH(AA2824, 'Pontuação 3.0'!F$13:F$191, 0)), "Faixa Indefinida")</f>
        <v>C</v>
      </c>
      <c r="AC2824" s="12">
        <f t="shared" si="7"/>
        <v>0</v>
      </c>
      <c r="AD2824" s="12">
        <f t="shared" si="8"/>
        <v>0</v>
      </c>
      <c r="AE2824" s="12">
        <f t="shared" si="9"/>
        <v>1</v>
      </c>
      <c r="AF2824" s="12">
        <f t="shared" si="10"/>
        <v>0</v>
      </c>
    </row>
    <row r="2825" ht="15.75" customHeight="1">
      <c r="A2825" s="8">
        <v>45687.0</v>
      </c>
      <c r="B2825" s="9" t="s">
        <v>1864</v>
      </c>
      <c r="C2825" s="9" t="s">
        <v>6578</v>
      </c>
      <c r="D2825" s="15">
        <v>5.1995440395E10</v>
      </c>
      <c r="E2825" s="9" t="s">
        <v>13936</v>
      </c>
      <c r="F2825" s="9" t="s">
        <v>13948</v>
      </c>
      <c r="G2825" s="9" t="s">
        <v>13955</v>
      </c>
      <c r="H2825" s="9" t="s">
        <v>13949</v>
      </c>
      <c r="I2825" s="9" t="s">
        <v>13940</v>
      </c>
      <c r="J2825" s="9" t="s">
        <v>13939</v>
      </c>
      <c r="K2825" s="9" t="s">
        <v>13940</v>
      </c>
      <c r="L2825" s="9" t="s">
        <v>13954</v>
      </c>
      <c r="M2825" s="9" t="s">
        <v>13942</v>
      </c>
      <c r="N2825" s="13" t="s">
        <v>12</v>
      </c>
      <c r="O2825" s="13" t="s">
        <v>14</v>
      </c>
      <c r="P2825" s="13" t="s">
        <v>19</v>
      </c>
      <c r="Q2825" s="13" t="s">
        <v>20</v>
      </c>
      <c r="R2825" s="13" t="s">
        <v>15</v>
      </c>
      <c r="S2825" s="10">
        <f>ROUNDUP(SUM(VLOOKUP(F2825,'Pontuação'!A$2:B$11,2,FALSE),VLOOKUP(E2825,'Pontuação'!C$2:D$11,2,FALSE),VLOOKUP(H2825,'Pontuação'!I$2:J$11,2,FALSE),VLOOKUP(J2825,'Pontuação'!G$2:H$11,2,FALSE),VLOOKUP(L2825,'Pontuação'!M$2:N$13,2,FALSE)),0)</f>
        <v>1651</v>
      </c>
      <c r="T2825" s="11">
        <f t="shared" si="1"/>
        <v>165</v>
      </c>
      <c r="U2825" s="11" t="str">
        <f t="array" ref="U2825">IFERROR(INDEX('Pontuação'!G$13:G$101, MATCH(T2825, 'Pontuação'!F$13:F$101, 0)), "Faixa Indefinida")</f>
        <v>C</v>
      </c>
      <c r="V2825" s="11">
        <f t="shared" si="2"/>
        <v>0</v>
      </c>
      <c r="W2825" s="11">
        <f t="shared" si="3"/>
        <v>0</v>
      </c>
      <c r="X2825" s="11">
        <f t="shared" si="4"/>
        <v>1</v>
      </c>
      <c r="Y2825" s="11">
        <f t="shared" si="5"/>
        <v>0</v>
      </c>
      <c r="Z2825" s="12">
        <f>ROUNDUP(SUM(VLOOKUP(F2825,'Pontuação 3.0'!A$2:B$11,2,FALSE),VLOOKUP(E2825,'Pontuação 3.0'!C$2:D$11,2,FALSE),VLOOKUP(H2825,'Pontuação 3.0'!I$2:J$11,2,FALSE),VLOOKUP(J2825,'Pontuação 3.0'!G$2:H$11,2,FALSE),VLOOKUP(G2825,'Pontuação 3.0'!E$2:F$11,2,FALSE),VLOOKUP(K2825,'Pontuação 3.0'!K$2:L$11,2,FALSE),VLOOKUP(L2825,'Pontuação 3.0'!M$2:N$13,2,FALSE)),0)</f>
        <v>2292</v>
      </c>
      <c r="AA2825" s="12">
        <f t="shared" si="6"/>
        <v>229</v>
      </c>
      <c r="AB2825" s="12" t="str">
        <f t="array" ref="AB2825">IFERROR(INDEX('Pontuação 3.0'!G$13:G$191, MATCH(AA2825, 'Pontuação 3.0'!F$13:F$191, 0)), "Faixa Indefinida")</f>
        <v>B</v>
      </c>
      <c r="AC2825" s="12">
        <f t="shared" si="7"/>
        <v>0</v>
      </c>
      <c r="AD2825" s="12">
        <f t="shared" si="8"/>
        <v>1</v>
      </c>
      <c r="AE2825" s="12">
        <f t="shared" si="9"/>
        <v>0</v>
      </c>
      <c r="AF2825" s="12">
        <f t="shared" si="10"/>
        <v>0</v>
      </c>
    </row>
    <row r="2826" ht="15.75" customHeight="1">
      <c r="A2826" s="8">
        <v>45687.0</v>
      </c>
      <c r="B2826" s="9" t="s">
        <v>6582</v>
      </c>
      <c r="C2826" s="9" t="s">
        <v>6583</v>
      </c>
      <c r="D2826" s="15">
        <v>3.3984608409E10</v>
      </c>
      <c r="E2826" s="9" t="s">
        <v>13936</v>
      </c>
      <c r="F2826" s="9" t="s">
        <v>13948</v>
      </c>
      <c r="G2826" s="9" t="s">
        <v>13926</v>
      </c>
      <c r="H2826" s="9" t="s">
        <v>13949</v>
      </c>
      <c r="I2826" s="9" t="s">
        <v>13940</v>
      </c>
      <c r="J2826" s="9" t="s">
        <v>13956</v>
      </c>
      <c r="K2826" s="9" t="s">
        <v>13930</v>
      </c>
      <c r="L2826" s="9" t="s">
        <v>13945</v>
      </c>
      <c r="M2826" s="9" t="s">
        <v>13942</v>
      </c>
      <c r="N2826" s="13" t="s">
        <v>12</v>
      </c>
      <c r="O2826" s="13" t="s">
        <v>14</v>
      </c>
      <c r="P2826" s="13" t="s">
        <v>32</v>
      </c>
      <c r="Q2826" s="13" t="s">
        <v>59</v>
      </c>
      <c r="R2826" s="13" t="s">
        <v>15</v>
      </c>
      <c r="S2826" s="10">
        <f>ROUNDUP(SUM(VLOOKUP(F2826,'Pontuação'!A$2:B$11,2,FALSE),VLOOKUP(E2826,'Pontuação'!C$2:D$11,2,FALSE),VLOOKUP(H2826,'Pontuação'!I$2:J$11,2,FALSE),VLOOKUP(J2826,'Pontuação'!G$2:H$11,2,FALSE),VLOOKUP(L2826,'Pontuação'!M$2:N$13,2,FALSE)),0)</f>
        <v>1993</v>
      </c>
      <c r="T2826" s="11">
        <f t="shared" si="1"/>
        <v>199</v>
      </c>
      <c r="U2826" s="11" t="str">
        <f t="array" ref="U2826">IFERROR(INDEX('Pontuação'!G$13:G$101, MATCH(T2826, 'Pontuação'!F$13:F$101, 0)), "Faixa Indefinida")</f>
        <v>A</v>
      </c>
      <c r="V2826" s="11">
        <f t="shared" si="2"/>
        <v>1</v>
      </c>
      <c r="W2826" s="11">
        <f t="shared" si="3"/>
        <v>0</v>
      </c>
      <c r="X2826" s="11">
        <f t="shared" si="4"/>
        <v>0</v>
      </c>
      <c r="Y2826" s="11">
        <f t="shared" si="5"/>
        <v>0</v>
      </c>
      <c r="Z2826" s="12">
        <f>ROUNDUP(SUM(VLOOKUP(F2826,'Pontuação 3.0'!A$2:B$11,2,FALSE),VLOOKUP(E2826,'Pontuação 3.0'!C$2:D$11,2,FALSE),VLOOKUP(H2826,'Pontuação 3.0'!I$2:J$11,2,FALSE),VLOOKUP(J2826,'Pontuação 3.0'!G$2:H$11,2,FALSE),VLOOKUP(G2826,'Pontuação 3.0'!E$2:F$11,2,FALSE),VLOOKUP(K2826,'Pontuação 3.0'!K$2:L$11,2,FALSE),VLOOKUP(L2826,'Pontuação 3.0'!M$2:N$13,2,FALSE)),0)</f>
        <v>2698</v>
      </c>
      <c r="AA2826" s="12">
        <f t="shared" si="6"/>
        <v>270</v>
      </c>
      <c r="AB2826" s="12" t="str">
        <f t="array" ref="AB2826">IFERROR(INDEX('Pontuação 3.0'!G$13:G$191, MATCH(AA2826, 'Pontuação 3.0'!F$13:F$191, 0)), "Faixa Indefinida")</f>
        <v>A</v>
      </c>
      <c r="AC2826" s="12">
        <f t="shared" si="7"/>
        <v>1</v>
      </c>
      <c r="AD2826" s="12">
        <f t="shared" si="8"/>
        <v>0</v>
      </c>
      <c r="AE2826" s="12">
        <f t="shared" si="9"/>
        <v>0</v>
      </c>
      <c r="AF2826" s="12">
        <f t="shared" si="10"/>
        <v>0</v>
      </c>
    </row>
    <row r="2827" ht="15.75" customHeight="1">
      <c r="A2827" s="8">
        <v>45687.0</v>
      </c>
      <c r="B2827" s="9" t="s">
        <v>6584</v>
      </c>
      <c r="C2827" s="9" t="s">
        <v>6585</v>
      </c>
      <c r="D2827" s="15">
        <v>1.7996243784E10</v>
      </c>
      <c r="E2827" s="9" t="s">
        <v>13936</v>
      </c>
      <c r="F2827" s="9" t="s">
        <v>13948</v>
      </c>
      <c r="G2827" s="9" t="s">
        <v>13926</v>
      </c>
      <c r="H2827" s="9" t="s">
        <v>13949</v>
      </c>
      <c r="I2827" s="9" t="s">
        <v>13940</v>
      </c>
      <c r="J2827" s="9" t="s">
        <v>13929</v>
      </c>
      <c r="K2827" s="9" t="s">
        <v>13930</v>
      </c>
      <c r="L2827" s="9" t="s">
        <v>13945</v>
      </c>
      <c r="M2827" s="9" t="s">
        <v>13942</v>
      </c>
      <c r="N2827" s="13" t="s">
        <v>12</v>
      </c>
      <c r="O2827" s="13" t="s">
        <v>14</v>
      </c>
      <c r="P2827" s="13" t="s">
        <v>32</v>
      </c>
      <c r="Q2827" s="13" t="s">
        <v>33</v>
      </c>
      <c r="R2827" s="13" t="s">
        <v>15</v>
      </c>
      <c r="S2827" s="10">
        <f>ROUNDUP(SUM(VLOOKUP(F2827,'Pontuação'!A$2:B$11,2,FALSE),VLOOKUP(E2827,'Pontuação'!C$2:D$11,2,FALSE),VLOOKUP(H2827,'Pontuação'!I$2:J$11,2,FALSE),VLOOKUP(J2827,'Pontuação'!G$2:H$11,2,FALSE),VLOOKUP(L2827,'Pontuação'!M$2:N$13,2,FALSE)),0)</f>
        <v>1715</v>
      </c>
      <c r="T2827" s="11">
        <f t="shared" si="1"/>
        <v>172</v>
      </c>
      <c r="U2827" s="11" t="str">
        <f t="array" ref="U2827">IFERROR(INDEX('Pontuação'!G$13:G$101, MATCH(T2827, 'Pontuação'!F$13:F$101, 0)), "Faixa Indefinida")</f>
        <v>B</v>
      </c>
      <c r="V2827" s="11">
        <f t="shared" si="2"/>
        <v>0</v>
      </c>
      <c r="W2827" s="11">
        <f t="shared" si="3"/>
        <v>1</v>
      </c>
      <c r="X2827" s="11">
        <f t="shared" si="4"/>
        <v>0</v>
      </c>
      <c r="Y2827" s="11">
        <f t="shared" si="5"/>
        <v>0</v>
      </c>
      <c r="Z2827" s="12">
        <f>ROUNDUP(SUM(VLOOKUP(F2827,'Pontuação 3.0'!A$2:B$11,2,FALSE),VLOOKUP(E2827,'Pontuação 3.0'!C$2:D$11,2,FALSE),VLOOKUP(H2827,'Pontuação 3.0'!I$2:J$11,2,FALSE),VLOOKUP(J2827,'Pontuação 3.0'!G$2:H$11,2,FALSE),VLOOKUP(G2827,'Pontuação 3.0'!E$2:F$11,2,FALSE),VLOOKUP(K2827,'Pontuação 3.0'!K$2:L$11,2,FALSE),VLOOKUP(L2827,'Pontuação 3.0'!M$2:N$13,2,FALSE)),0)</f>
        <v>2423</v>
      </c>
      <c r="AA2827" s="12">
        <f t="shared" si="6"/>
        <v>242</v>
      </c>
      <c r="AB2827" s="12" t="str">
        <f t="array" ref="AB2827">IFERROR(INDEX('Pontuação 3.0'!G$13:G$191, MATCH(AA2827, 'Pontuação 3.0'!F$13:F$191, 0)), "Faixa Indefinida")</f>
        <v>A</v>
      </c>
      <c r="AC2827" s="12">
        <f t="shared" si="7"/>
        <v>1</v>
      </c>
      <c r="AD2827" s="12">
        <f t="shared" si="8"/>
        <v>0</v>
      </c>
      <c r="AE2827" s="12">
        <f t="shared" si="9"/>
        <v>0</v>
      </c>
      <c r="AF2827" s="12">
        <f t="shared" si="10"/>
        <v>0</v>
      </c>
    </row>
    <row r="2828" ht="15.75" customHeight="1">
      <c r="A2828" s="8">
        <v>45687.0</v>
      </c>
      <c r="B2828" s="9" t="s">
        <v>6580</v>
      </c>
      <c r="C2828" s="9" t="s">
        <v>6581</v>
      </c>
      <c r="D2828" s="15">
        <v>8.2996550379E10</v>
      </c>
      <c r="E2828" s="9" t="s">
        <v>13936</v>
      </c>
      <c r="F2828" s="9" t="s">
        <v>13948</v>
      </c>
      <c r="G2828" s="9" t="s">
        <v>13957</v>
      </c>
      <c r="H2828" s="9" t="s">
        <v>13927</v>
      </c>
      <c r="I2828" s="9" t="s">
        <v>13940</v>
      </c>
      <c r="J2828" s="9" t="s">
        <v>13929</v>
      </c>
      <c r="K2828" s="9" t="s">
        <v>13940</v>
      </c>
      <c r="L2828" s="9" t="s">
        <v>13931</v>
      </c>
      <c r="M2828" s="9" t="s">
        <v>13942</v>
      </c>
      <c r="N2828" s="13" t="s">
        <v>12</v>
      </c>
      <c r="O2828" s="13" t="s">
        <v>14</v>
      </c>
      <c r="P2828" s="13" t="s">
        <v>13</v>
      </c>
      <c r="Q2828" s="13" t="s">
        <v>59</v>
      </c>
      <c r="R2828" s="13" t="s">
        <v>65</v>
      </c>
      <c r="S2828" s="10">
        <f>ROUNDUP(SUM(VLOOKUP(F2828,'Pontuação'!A$2:B$11,2,FALSE),VLOOKUP(E2828,'Pontuação'!C$2:D$11,2,FALSE),VLOOKUP(H2828,'Pontuação'!I$2:J$11,2,FALSE),VLOOKUP(J2828,'Pontuação'!G$2:H$11,2,FALSE),VLOOKUP(L2828,'Pontuação'!M$2:N$13,2,FALSE)),0)</f>
        <v>1427</v>
      </c>
      <c r="T2828" s="11">
        <f t="shared" si="1"/>
        <v>143</v>
      </c>
      <c r="U2828" s="11" t="str">
        <f t="array" ref="U2828">IFERROR(INDEX('Pontuação'!G$13:G$101, MATCH(T2828, 'Pontuação'!F$13:F$101, 0)), "Faixa Indefinida")</f>
        <v>D</v>
      </c>
      <c r="V2828" s="11">
        <f t="shared" si="2"/>
        <v>0</v>
      </c>
      <c r="W2828" s="11">
        <f t="shared" si="3"/>
        <v>0</v>
      </c>
      <c r="X2828" s="11">
        <f t="shared" si="4"/>
        <v>0</v>
      </c>
      <c r="Y2828" s="11">
        <f t="shared" si="5"/>
        <v>1</v>
      </c>
      <c r="Z2828" s="12">
        <f>ROUNDUP(SUM(VLOOKUP(F2828,'Pontuação 3.0'!A$2:B$11,2,FALSE),VLOOKUP(E2828,'Pontuação 3.0'!C$2:D$11,2,FALSE),VLOOKUP(H2828,'Pontuação 3.0'!I$2:J$11,2,FALSE),VLOOKUP(J2828,'Pontuação 3.0'!G$2:H$11,2,FALSE),VLOOKUP(G2828,'Pontuação 3.0'!E$2:F$11,2,FALSE),VLOOKUP(K2828,'Pontuação 3.0'!K$2:L$11,2,FALSE),VLOOKUP(L2828,'Pontuação 3.0'!M$2:N$13,2,FALSE)),0)</f>
        <v>1691</v>
      </c>
      <c r="AA2828" s="12">
        <f t="shared" si="6"/>
        <v>169</v>
      </c>
      <c r="AB2828" s="12" t="str">
        <f t="array" ref="AB2828">IFERROR(INDEX('Pontuação 3.0'!G$13:G$191, MATCH(AA2828, 'Pontuação 3.0'!F$13:F$191, 0)), "Faixa Indefinida")</f>
        <v>D</v>
      </c>
      <c r="AC2828" s="12">
        <f t="shared" si="7"/>
        <v>0</v>
      </c>
      <c r="AD2828" s="12">
        <f t="shared" si="8"/>
        <v>0</v>
      </c>
      <c r="AE2828" s="12">
        <f t="shared" si="9"/>
        <v>0</v>
      </c>
      <c r="AF2828" s="12">
        <f t="shared" si="10"/>
        <v>1</v>
      </c>
    </row>
    <row r="2829" ht="15.75" customHeight="1">
      <c r="A2829" s="8">
        <v>45687.0</v>
      </c>
      <c r="B2829" s="9" t="s">
        <v>6586</v>
      </c>
      <c r="C2829" s="9" t="s">
        <v>6587</v>
      </c>
      <c r="D2829" s="15">
        <v>6.7992851508E10</v>
      </c>
      <c r="E2829" s="9" t="s">
        <v>13936</v>
      </c>
      <c r="F2829" s="9" t="s">
        <v>13948</v>
      </c>
      <c r="G2829" s="9" t="s">
        <v>13944</v>
      </c>
      <c r="H2829" s="9" t="s">
        <v>13938</v>
      </c>
      <c r="I2829" s="9" t="s">
        <v>13940</v>
      </c>
      <c r="J2829" s="9" t="s">
        <v>13939</v>
      </c>
      <c r="K2829" s="9" t="s">
        <v>13930</v>
      </c>
      <c r="L2829" s="9" t="s">
        <v>13945</v>
      </c>
      <c r="M2829" s="9" t="s">
        <v>13952</v>
      </c>
      <c r="N2829" s="13" t="s">
        <v>12</v>
      </c>
      <c r="O2829" s="13" t="s">
        <v>14</v>
      </c>
      <c r="P2829" s="13" t="s">
        <v>19</v>
      </c>
      <c r="Q2829" s="13" t="s">
        <v>20</v>
      </c>
      <c r="R2829" s="13" t="s">
        <v>65</v>
      </c>
      <c r="S2829" s="10">
        <f>ROUNDUP(SUM(VLOOKUP(F2829,'Pontuação'!A$2:B$11,2,FALSE),VLOOKUP(E2829,'Pontuação'!C$2:D$11,2,FALSE),VLOOKUP(H2829,'Pontuação'!I$2:J$11,2,FALSE),VLOOKUP(J2829,'Pontuação'!G$2:H$11,2,FALSE),VLOOKUP(L2829,'Pontuação'!M$2:N$13,2,FALSE)),0)</f>
        <v>1804</v>
      </c>
      <c r="T2829" s="11">
        <f t="shared" si="1"/>
        <v>180</v>
      </c>
      <c r="U2829" s="11" t="str">
        <f t="array" ref="U2829">IFERROR(INDEX('Pontuação'!G$13:G$101, MATCH(T2829, 'Pontuação'!F$13:F$101, 0)), "Faixa Indefinida")</f>
        <v>B</v>
      </c>
      <c r="V2829" s="11">
        <f t="shared" si="2"/>
        <v>0</v>
      </c>
      <c r="W2829" s="11">
        <f t="shared" si="3"/>
        <v>1</v>
      </c>
      <c r="X2829" s="11">
        <f t="shared" si="4"/>
        <v>0</v>
      </c>
      <c r="Y2829" s="11">
        <f t="shared" si="5"/>
        <v>0</v>
      </c>
      <c r="Z2829" s="12">
        <f>ROUNDUP(SUM(VLOOKUP(F2829,'Pontuação 3.0'!A$2:B$11,2,FALSE),VLOOKUP(E2829,'Pontuação 3.0'!C$2:D$11,2,FALSE),VLOOKUP(H2829,'Pontuação 3.0'!I$2:J$11,2,FALSE),VLOOKUP(J2829,'Pontuação 3.0'!G$2:H$11,2,FALSE),VLOOKUP(G2829,'Pontuação 3.0'!E$2:F$11,2,FALSE),VLOOKUP(K2829,'Pontuação 3.0'!K$2:L$11,2,FALSE),VLOOKUP(L2829,'Pontuação 3.0'!M$2:N$13,2,FALSE)),0)</f>
        <v>2284</v>
      </c>
      <c r="AA2829" s="12">
        <f t="shared" si="6"/>
        <v>228</v>
      </c>
      <c r="AB2829" s="12" t="str">
        <f t="array" ref="AB2829">IFERROR(INDEX('Pontuação 3.0'!G$13:G$191, MATCH(AA2829, 'Pontuação 3.0'!F$13:F$191, 0)), "Faixa Indefinida")</f>
        <v>B</v>
      </c>
      <c r="AC2829" s="12">
        <f t="shared" si="7"/>
        <v>0</v>
      </c>
      <c r="AD2829" s="12">
        <f t="shared" si="8"/>
        <v>1</v>
      </c>
      <c r="AE2829" s="12">
        <f t="shared" si="9"/>
        <v>0</v>
      </c>
      <c r="AF2829" s="12">
        <f t="shared" si="10"/>
        <v>0</v>
      </c>
    </row>
    <row r="2830" ht="15.75" customHeight="1">
      <c r="A2830" s="8">
        <v>45687.0</v>
      </c>
      <c r="B2830" s="9" t="s">
        <v>6588</v>
      </c>
      <c r="C2830" s="9" t="s">
        <v>6589</v>
      </c>
      <c r="D2830" s="15">
        <v>4.9999003583E10</v>
      </c>
      <c r="E2830" s="9" t="s">
        <v>13936</v>
      </c>
      <c r="F2830" s="9" t="s">
        <v>13950</v>
      </c>
      <c r="G2830" s="9" t="s">
        <v>13926</v>
      </c>
      <c r="H2830" s="9" t="s">
        <v>13938</v>
      </c>
      <c r="I2830" s="9" t="s">
        <v>13940</v>
      </c>
      <c r="J2830" s="9" t="s">
        <v>13939</v>
      </c>
      <c r="K2830" s="9" t="s">
        <v>13940</v>
      </c>
      <c r="L2830" s="9" t="s">
        <v>13945</v>
      </c>
      <c r="M2830" s="9" t="s">
        <v>13942</v>
      </c>
      <c r="N2830" s="13" t="s">
        <v>12</v>
      </c>
      <c r="O2830" s="13" t="s">
        <v>14</v>
      </c>
      <c r="P2830" s="13" t="s">
        <v>13</v>
      </c>
      <c r="Q2830" s="13" t="s">
        <v>59</v>
      </c>
      <c r="R2830" s="13" t="s">
        <v>65</v>
      </c>
      <c r="S2830" s="10">
        <f>ROUNDUP(SUM(VLOOKUP(F2830,'Pontuação'!A$2:B$11,2,FALSE),VLOOKUP(E2830,'Pontuação'!C$2:D$11,2,FALSE),VLOOKUP(H2830,'Pontuação'!I$2:J$11,2,FALSE),VLOOKUP(J2830,'Pontuação'!G$2:H$11,2,FALSE),VLOOKUP(L2830,'Pontuação'!M$2:N$13,2,FALSE)),0)</f>
        <v>1816</v>
      </c>
      <c r="T2830" s="11">
        <f t="shared" si="1"/>
        <v>182</v>
      </c>
      <c r="U2830" s="11" t="str">
        <f t="array" ref="U2830">IFERROR(INDEX('Pontuação'!G$13:G$101, MATCH(T2830, 'Pontuação'!F$13:F$101, 0)), "Faixa Indefinida")</f>
        <v>B</v>
      </c>
      <c r="V2830" s="11">
        <f t="shared" si="2"/>
        <v>0</v>
      </c>
      <c r="W2830" s="11">
        <f t="shared" si="3"/>
        <v>1</v>
      </c>
      <c r="X2830" s="11">
        <f t="shared" si="4"/>
        <v>0</v>
      </c>
      <c r="Y2830" s="11">
        <f t="shared" si="5"/>
        <v>0</v>
      </c>
      <c r="Z2830" s="12">
        <f>ROUNDUP(SUM(VLOOKUP(F2830,'Pontuação 3.0'!A$2:B$11,2,FALSE),VLOOKUP(E2830,'Pontuação 3.0'!C$2:D$11,2,FALSE),VLOOKUP(H2830,'Pontuação 3.0'!I$2:J$11,2,FALSE),VLOOKUP(J2830,'Pontuação 3.0'!G$2:H$11,2,FALSE),VLOOKUP(G2830,'Pontuação 3.0'!E$2:F$11,2,FALSE),VLOOKUP(K2830,'Pontuação 3.0'!K$2:L$11,2,FALSE),VLOOKUP(L2830,'Pontuação 3.0'!M$2:N$13,2,FALSE)),0)</f>
        <v>2296</v>
      </c>
      <c r="AA2830" s="12">
        <f t="shared" si="6"/>
        <v>230</v>
      </c>
      <c r="AB2830" s="12" t="str">
        <f t="array" ref="AB2830">IFERROR(INDEX('Pontuação 3.0'!G$13:G$191, MATCH(AA2830, 'Pontuação 3.0'!F$13:F$191, 0)), "Faixa Indefinida")</f>
        <v>B</v>
      </c>
      <c r="AC2830" s="12">
        <f t="shared" si="7"/>
        <v>0</v>
      </c>
      <c r="AD2830" s="12">
        <f t="shared" si="8"/>
        <v>1</v>
      </c>
      <c r="AE2830" s="12">
        <f t="shared" si="9"/>
        <v>0</v>
      </c>
      <c r="AF2830" s="12">
        <f t="shared" si="10"/>
        <v>0</v>
      </c>
    </row>
    <row r="2831" ht="15.75" customHeight="1">
      <c r="A2831" s="8">
        <v>45687.0</v>
      </c>
      <c r="B2831" s="9" t="s">
        <v>6590</v>
      </c>
      <c r="C2831" s="9" t="s">
        <v>6591</v>
      </c>
      <c r="D2831" s="15">
        <v>1.7996626199E10</v>
      </c>
      <c r="E2831" s="9" t="s">
        <v>13936</v>
      </c>
      <c r="F2831" s="9" t="s">
        <v>13950</v>
      </c>
      <c r="G2831" s="9" t="s">
        <v>13926</v>
      </c>
      <c r="H2831" s="9" t="s">
        <v>13938</v>
      </c>
      <c r="I2831" s="9" t="s">
        <v>13940</v>
      </c>
      <c r="J2831" s="9" t="s">
        <v>13929</v>
      </c>
      <c r="K2831" s="9" t="s">
        <v>13940</v>
      </c>
      <c r="L2831" s="9" t="s">
        <v>13959</v>
      </c>
      <c r="M2831" s="9" t="s">
        <v>13942</v>
      </c>
      <c r="N2831" s="13" t="s">
        <v>12</v>
      </c>
      <c r="O2831" s="13" t="s">
        <v>14</v>
      </c>
      <c r="P2831" s="13" t="s">
        <v>32</v>
      </c>
      <c r="Q2831" s="13" t="s">
        <v>33</v>
      </c>
      <c r="R2831" s="13" t="s">
        <v>15</v>
      </c>
      <c r="S2831" s="10">
        <f>ROUNDUP(SUM(VLOOKUP(F2831,'Pontuação'!A$2:B$11,2,FALSE),VLOOKUP(E2831,'Pontuação'!C$2:D$11,2,FALSE),VLOOKUP(H2831,'Pontuação'!I$2:J$11,2,FALSE),VLOOKUP(J2831,'Pontuação'!G$2:H$11,2,FALSE),VLOOKUP(L2831,'Pontuação'!M$2:N$13,2,FALSE)),0)</f>
        <v>1649</v>
      </c>
      <c r="T2831" s="11">
        <f t="shared" si="1"/>
        <v>165</v>
      </c>
      <c r="U2831" s="11" t="str">
        <f t="array" ref="U2831">IFERROR(INDEX('Pontuação'!G$13:G$101, MATCH(T2831, 'Pontuação'!F$13:F$101, 0)), "Faixa Indefinida")</f>
        <v>C</v>
      </c>
      <c r="V2831" s="11">
        <f t="shared" si="2"/>
        <v>0</v>
      </c>
      <c r="W2831" s="11">
        <f t="shared" si="3"/>
        <v>0</v>
      </c>
      <c r="X2831" s="11">
        <f t="shared" si="4"/>
        <v>1</v>
      </c>
      <c r="Y2831" s="11">
        <f t="shared" si="5"/>
        <v>0</v>
      </c>
      <c r="Z2831" s="12">
        <f>ROUNDUP(SUM(VLOOKUP(F2831,'Pontuação 3.0'!A$2:B$11,2,FALSE),VLOOKUP(E2831,'Pontuação 3.0'!C$2:D$11,2,FALSE),VLOOKUP(H2831,'Pontuação 3.0'!I$2:J$11,2,FALSE),VLOOKUP(J2831,'Pontuação 3.0'!G$2:H$11,2,FALSE),VLOOKUP(G2831,'Pontuação 3.0'!E$2:F$11,2,FALSE),VLOOKUP(K2831,'Pontuação 3.0'!K$2:L$11,2,FALSE),VLOOKUP(L2831,'Pontuação 3.0'!M$2:N$13,2,FALSE)),0)</f>
        <v>2252</v>
      </c>
      <c r="AA2831" s="12">
        <f t="shared" si="6"/>
        <v>225</v>
      </c>
      <c r="AB2831" s="12" t="str">
        <f t="array" ref="AB2831">IFERROR(INDEX('Pontuação 3.0'!G$13:G$191, MATCH(AA2831, 'Pontuação 3.0'!F$13:F$191, 0)), "Faixa Indefinida")</f>
        <v>B</v>
      </c>
      <c r="AC2831" s="12">
        <f t="shared" si="7"/>
        <v>0</v>
      </c>
      <c r="AD2831" s="12">
        <f t="shared" si="8"/>
        <v>1</v>
      </c>
      <c r="AE2831" s="12">
        <f t="shared" si="9"/>
        <v>0</v>
      </c>
      <c r="AF2831" s="12">
        <f t="shared" si="10"/>
        <v>0</v>
      </c>
    </row>
    <row r="2832" ht="15.75" customHeight="1">
      <c r="A2832" s="8">
        <v>45687.0</v>
      </c>
      <c r="B2832" s="9" t="s">
        <v>6595</v>
      </c>
      <c r="C2832" s="9" t="s">
        <v>6596</v>
      </c>
      <c r="D2832" s="15">
        <v>5.59915766685E11</v>
      </c>
      <c r="E2832" s="9" t="s">
        <v>13936</v>
      </c>
      <c r="F2832" s="9" t="s">
        <v>13950</v>
      </c>
      <c r="G2832" s="9" t="s">
        <v>13926</v>
      </c>
      <c r="H2832" s="9" t="s">
        <v>13949</v>
      </c>
      <c r="I2832" s="9" t="s">
        <v>13940</v>
      </c>
      <c r="J2832" s="9" t="s">
        <v>13966</v>
      </c>
      <c r="K2832" s="9" t="s">
        <v>13940</v>
      </c>
      <c r="L2832" s="9" t="s">
        <v>13945</v>
      </c>
      <c r="M2832" s="9" t="s">
        <v>13942</v>
      </c>
      <c r="N2832" s="13" t="s">
        <v>12</v>
      </c>
      <c r="O2832" s="13" t="s">
        <v>14</v>
      </c>
      <c r="P2832" s="13" t="s">
        <v>13</v>
      </c>
      <c r="Q2832" s="13" t="s">
        <v>16</v>
      </c>
      <c r="R2832" s="13" t="s">
        <v>15</v>
      </c>
      <c r="S2832" s="10">
        <f>ROUNDUP(SUM(VLOOKUP(F2832,'Pontuação'!A$2:B$11,2,FALSE),VLOOKUP(E2832,'Pontuação'!C$2:D$11,2,FALSE),VLOOKUP(H2832,'Pontuação'!I$2:J$11,2,FALSE),VLOOKUP(J2832,'Pontuação'!G$2:H$11,2,FALSE),VLOOKUP(L2832,'Pontuação'!M$2:N$13,2,FALSE)),0)</f>
        <v>2005</v>
      </c>
      <c r="T2832" s="11">
        <f t="shared" si="1"/>
        <v>201</v>
      </c>
      <c r="U2832" s="11" t="str">
        <f t="array" ref="U2832">IFERROR(INDEX('Pontuação'!G$13:G$101, MATCH(T2832, 'Pontuação'!F$13:F$101, 0)), "Faixa Indefinida")</f>
        <v>A</v>
      </c>
      <c r="V2832" s="11">
        <f t="shared" si="2"/>
        <v>1</v>
      </c>
      <c r="W2832" s="11">
        <f t="shared" si="3"/>
        <v>0</v>
      </c>
      <c r="X2832" s="11">
        <f t="shared" si="4"/>
        <v>0</v>
      </c>
      <c r="Y2832" s="11">
        <f t="shared" si="5"/>
        <v>0</v>
      </c>
      <c r="Z2832" s="12">
        <f>ROUNDUP(SUM(VLOOKUP(F2832,'Pontuação 3.0'!A$2:B$11,2,FALSE),VLOOKUP(E2832,'Pontuação 3.0'!C$2:D$11,2,FALSE),VLOOKUP(H2832,'Pontuação 3.0'!I$2:J$11,2,FALSE),VLOOKUP(J2832,'Pontuação 3.0'!G$2:H$11,2,FALSE),VLOOKUP(G2832,'Pontuação 3.0'!E$2:F$11,2,FALSE),VLOOKUP(K2832,'Pontuação 3.0'!K$2:L$11,2,FALSE),VLOOKUP(L2832,'Pontuação 3.0'!M$2:N$13,2,FALSE)),0)</f>
        <v>2318</v>
      </c>
      <c r="AA2832" s="12">
        <f t="shared" si="6"/>
        <v>232</v>
      </c>
      <c r="AB2832" s="12" t="str">
        <f t="array" ref="AB2832">IFERROR(INDEX('Pontuação 3.0'!G$13:G$191, MATCH(AA2832, 'Pontuação 3.0'!F$13:F$191, 0)), "Faixa Indefinida")</f>
        <v>B</v>
      </c>
      <c r="AC2832" s="12">
        <f t="shared" si="7"/>
        <v>0</v>
      </c>
      <c r="AD2832" s="12">
        <f t="shared" si="8"/>
        <v>1</v>
      </c>
      <c r="AE2832" s="12">
        <f t="shared" si="9"/>
        <v>0</v>
      </c>
      <c r="AF2832" s="12">
        <f t="shared" si="10"/>
        <v>0</v>
      </c>
    </row>
    <row r="2833" ht="15.75" customHeight="1">
      <c r="A2833" s="8">
        <v>45687.0</v>
      </c>
      <c r="B2833" s="9" t="s">
        <v>6599</v>
      </c>
      <c r="C2833" s="9" t="s">
        <v>6600</v>
      </c>
      <c r="D2833" s="15">
        <v>6.1982063006E10</v>
      </c>
      <c r="E2833" s="9" t="s">
        <v>13936</v>
      </c>
      <c r="F2833" s="9" t="s">
        <v>13950</v>
      </c>
      <c r="G2833" s="9" t="s">
        <v>13926</v>
      </c>
      <c r="H2833" s="9" t="s">
        <v>13951</v>
      </c>
      <c r="I2833" s="9" t="s">
        <v>13940</v>
      </c>
      <c r="J2833" s="9" t="s">
        <v>13929</v>
      </c>
      <c r="K2833" s="9" t="s">
        <v>13930</v>
      </c>
      <c r="L2833" s="9" t="s">
        <v>13959</v>
      </c>
      <c r="M2833" s="9" t="s">
        <v>13942</v>
      </c>
      <c r="N2833" s="13" t="s">
        <v>12</v>
      </c>
      <c r="O2833" s="13" t="s">
        <v>14</v>
      </c>
      <c r="P2833" s="13" t="s">
        <v>32</v>
      </c>
      <c r="Q2833" s="13" t="s">
        <v>20</v>
      </c>
      <c r="R2833" s="13" t="s">
        <v>15</v>
      </c>
      <c r="S2833" s="10">
        <f>ROUNDUP(SUM(VLOOKUP(F2833,'Pontuação'!A$2:B$11,2,FALSE),VLOOKUP(E2833,'Pontuação'!C$2:D$11,2,FALSE),VLOOKUP(H2833,'Pontuação'!I$2:J$11,2,FALSE),VLOOKUP(J2833,'Pontuação'!G$2:H$11,2,FALSE),VLOOKUP(L2833,'Pontuação'!M$2:N$13,2,FALSE)),0)</f>
        <v>1623</v>
      </c>
      <c r="T2833" s="11">
        <f t="shared" si="1"/>
        <v>162</v>
      </c>
      <c r="U2833" s="11" t="str">
        <f t="array" ref="U2833">IFERROR(INDEX('Pontuação'!G$13:G$101, MATCH(T2833, 'Pontuação'!F$13:F$101, 0)), "Faixa Indefinida")</f>
        <v>C</v>
      </c>
      <c r="V2833" s="11">
        <f t="shared" si="2"/>
        <v>0</v>
      </c>
      <c r="W2833" s="11">
        <f t="shared" si="3"/>
        <v>0</v>
      </c>
      <c r="X2833" s="11">
        <f t="shared" si="4"/>
        <v>1</v>
      </c>
      <c r="Y2833" s="11">
        <f t="shared" si="5"/>
        <v>0</v>
      </c>
      <c r="Z2833" s="12">
        <f>ROUNDUP(SUM(VLOOKUP(F2833,'Pontuação 3.0'!A$2:B$11,2,FALSE),VLOOKUP(E2833,'Pontuação 3.0'!C$2:D$11,2,FALSE),VLOOKUP(H2833,'Pontuação 3.0'!I$2:J$11,2,FALSE),VLOOKUP(J2833,'Pontuação 3.0'!G$2:H$11,2,FALSE),VLOOKUP(G2833,'Pontuação 3.0'!E$2:F$11,2,FALSE),VLOOKUP(K2833,'Pontuação 3.0'!K$2:L$11,2,FALSE),VLOOKUP(L2833,'Pontuação 3.0'!M$2:N$13,2,FALSE)),0)</f>
        <v>2577</v>
      </c>
      <c r="AA2833" s="12">
        <f t="shared" si="6"/>
        <v>258</v>
      </c>
      <c r="AB2833" s="12" t="str">
        <f t="array" ref="AB2833">IFERROR(INDEX('Pontuação 3.0'!G$13:G$191, MATCH(AA2833, 'Pontuação 3.0'!F$13:F$191, 0)), "Faixa Indefinida")</f>
        <v>A</v>
      </c>
      <c r="AC2833" s="12">
        <f t="shared" si="7"/>
        <v>1</v>
      </c>
      <c r="AD2833" s="12">
        <f t="shared" si="8"/>
        <v>0</v>
      </c>
      <c r="AE2833" s="12">
        <f t="shared" si="9"/>
        <v>0</v>
      </c>
      <c r="AF2833" s="12">
        <f t="shared" si="10"/>
        <v>0</v>
      </c>
    </row>
    <row r="2834" ht="15.75" customHeight="1">
      <c r="A2834" s="8">
        <v>45687.0</v>
      </c>
      <c r="B2834" s="9" t="s">
        <v>6603</v>
      </c>
      <c r="C2834" s="9" t="s">
        <v>6604</v>
      </c>
      <c r="D2834" s="15">
        <v>1.4997718129E10</v>
      </c>
      <c r="E2834" s="9" t="s">
        <v>13936</v>
      </c>
      <c r="F2834" s="9" t="s">
        <v>13953</v>
      </c>
      <c r="G2834" s="9" t="s">
        <v>13926</v>
      </c>
      <c r="H2834" s="9" t="s">
        <v>13951</v>
      </c>
      <c r="I2834" s="9" t="s">
        <v>13940</v>
      </c>
      <c r="J2834" s="9" t="s">
        <v>13939</v>
      </c>
      <c r="K2834" s="9" t="s">
        <v>13940</v>
      </c>
      <c r="L2834" s="9" t="s">
        <v>13945</v>
      </c>
      <c r="M2834" s="9" t="s">
        <v>13952</v>
      </c>
      <c r="N2834" s="13" t="s">
        <v>12</v>
      </c>
      <c r="O2834" s="13" t="s">
        <v>14</v>
      </c>
      <c r="P2834" s="13" t="s">
        <v>19</v>
      </c>
      <c r="Q2834" s="13" t="s">
        <v>48</v>
      </c>
      <c r="R2834" s="13" t="s">
        <v>15</v>
      </c>
      <c r="S2834" s="10">
        <f>ROUNDUP(SUM(VLOOKUP(F2834,'Pontuação'!A$2:B$11,2,FALSE),VLOOKUP(E2834,'Pontuação'!C$2:D$11,2,FALSE),VLOOKUP(H2834,'Pontuação'!I$2:J$11,2,FALSE),VLOOKUP(J2834,'Pontuação'!G$2:H$11,2,FALSE),VLOOKUP(L2834,'Pontuação'!M$2:N$13,2,FALSE)),0)</f>
        <v>1795</v>
      </c>
      <c r="T2834" s="11">
        <f t="shared" si="1"/>
        <v>180</v>
      </c>
      <c r="U2834" s="11" t="str">
        <f t="array" ref="U2834">IFERROR(INDEX('Pontuação'!G$13:G$101, MATCH(T2834, 'Pontuação'!F$13:F$101, 0)), "Faixa Indefinida")</f>
        <v>B</v>
      </c>
      <c r="V2834" s="11">
        <f t="shared" si="2"/>
        <v>0</v>
      </c>
      <c r="W2834" s="11">
        <f t="shared" si="3"/>
        <v>1</v>
      </c>
      <c r="X2834" s="11">
        <f t="shared" si="4"/>
        <v>0</v>
      </c>
      <c r="Y2834" s="11">
        <f t="shared" si="5"/>
        <v>0</v>
      </c>
      <c r="Z2834" s="12">
        <f>ROUNDUP(SUM(VLOOKUP(F2834,'Pontuação 3.0'!A$2:B$11,2,FALSE),VLOOKUP(E2834,'Pontuação 3.0'!C$2:D$11,2,FALSE),VLOOKUP(H2834,'Pontuação 3.0'!I$2:J$11,2,FALSE),VLOOKUP(J2834,'Pontuação 3.0'!G$2:H$11,2,FALSE),VLOOKUP(G2834,'Pontuação 3.0'!E$2:F$11,2,FALSE),VLOOKUP(K2834,'Pontuação 3.0'!K$2:L$11,2,FALSE),VLOOKUP(L2834,'Pontuação 3.0'!M$2:N$13,2,FALSE)),0)</f>
        <v>2345</v>
      </c>
      <c r="AA2834" s="12">
        <f t="shared" si="6"/>
        <v>235</v>
      </c>
      <c r="AB2834" s="12" t="str">
        <f t="array" ref="AB2834">IFERROR(INDEX('Pontuação 3.0'!G$13:G$191, MATCH(AA2834, 'Pontuação 3.0'!F$13:F$191, 0)), "Faixa Indefinida")</f>
        <v>B</v>
      </c>
      <c r="AC2834" s="12">
        <f t="shared" si="7"/>
        <v>0</v>
      </c>
      <c r="AD2834" s="12">
        <f t="shared" si="8"/>
        <v>1</v>
      </c>
      <c r="AE2834" s="12">
        <f t="shared" si="9"/>
        <v>0</v>
      </c>
      <c r="AF2834" s="12">
        <f t="shared" si="10"/>
        <v>0</v>
      </c>
    </row>
    <row r="2835" ht="15.75" customHeight="1">
      <c r="A2835" s="8">
        <v>45687.0</v>
      </c>
      <c r="B2835" s="9" t="s">
        <v>6605</v>
      </c>
      <c r="C2835" s="9" t="s">
        <v>6606</v>
      </c>
      <c r="D2835" s="15">
        <v>1.1933609531E10</v>
      </c>
      <c r="E2835" s="9" t="s">
        <v>13924</v>
      </c>
      <c r="F2835" s="9" t="s">
        <v>13950</v>
      </c>
      <c r="G2835" s="9" t="s">
        <v>13926</v>
      </c>
      <c r="H2835" s="9" t="s">
        <v>13949</v>
      </c>
      <c r="I2835" s="9" t="s">
        <v>13940</v>
      </c>
      <c r="J2835" s="9" t="s">
        <v>13929</v>
      </c>
      <c r="K2835" s="9" t="s">
        <v>13930</v>
      </c>
      <c r="L2835" s="9" t="s">
        <v>13945</v>
      </c>
      <c r="M2835" s="9" t="s">
        <v>13942</v>
      </c>
      <c r="N2835" s="13" t="s">
        <v>12</v>
      </c>
      <c r="O2835" s="13" t="s">
        <v>14</v>
      </c>
      <c r="P2835" s="13" t="s">
        <v>13</v>
      </c>
      <c r="Q2835" s="13" t="s">
        <v>20</v>
      </c>
      <c r="R2835" s="13" t="s">
        <v>15</v>
      </c>
      <c r="S2835" s="10">
        <f>ROUNDUP(SUM(VLOOKUP(F2835,'Pontuação'!A$2:B$11,2,FALSE),VLOOKUP(E2835,'Pontuação'!C$2:D$11,2,FALSE),VLOOKUP(H2835,'Pontuação'!I$2:J$11,2,FALSE),VLOOKUP(J2835,'Pontuação'!G$2:H$11,2,FALSE),VLOOKUP(L2835,'Pontuação'!M$2:N$13,2,FALSE)),0)</f>
        <v>1731</v>
      </c>
      <c r="T2835" s="11">
        <f t="shared" si="1"/>
        <v>173</v>
      </c>
      <c r="U2835" s="11" t="str">
        <f t="array" ref="U2835">IFERROR(INDEX('Pontuação'!G$13:G$101, MATCH(T2835, 'Pontuação'!F$13:F$101, 0)), "Faixa Indefinida")</f>
        <v>B</v>
      </c>
      <c r="V2835" s="11">
        <f t="shared" si="2"/>
        <v>0</v>
      </c>
      <c r="W2835" s="11">
        <f t="shared" si="3"/>
        <v>1</v>
      </c>
      <c r="X2835" s="11">
        <f t="shared" si="4"/>
        <v>0</v>
      </c>
      <c r="Y2835" s="11">
        <f t="shared" si="5"/>
        <v>0</v>
      </c>
      <c r="Z2835" s="12">
        <f>ROUNDUP(SUM(VLOOKUP(F2835,'Pontuação 3.0'!A$2:B$11,2,FALSE),VLOOKUP(E2835,'Pontuação 3.0'!C$2:D$11,2,FALSE),VLOOKUP(H2835,'Pontuação 3.0'!I$2:J$11,2,FALSE),VLOOKUP(J2835,'Pontuação 3.0'!G$2:H$11,2,FALSE),VLOOKUP(G2835,'Pontuação 3.0'!E$2:F$11,2,FALSE),VLOOKUP(K2835,'Pontuação 3.0'!K$2:L$11,2,FALSE),VLOOKUP(L2835,'Pontuação 3.0'!M$2:N$13,2,FALSE)),0)</f>
        <v>2526</v>
      </c>
      <c r="AA2835" s="12">
        <f t="shared" si="6"/>
        <v>253</v>
      </c>
      <c r="AB2835" s="12" t="str">
        <f t="array" ref="AB2835">IFERROR(INDEX('Pontuação 3.0'!G$13:G$191, MATCH(AA2835, 'Pontuação 3.0'!F$13:F$191, 0)), "Faixa Indefinida")</f>
        <v>A</v>
      </c>
      <c r="AC2835" s="12">
        <f t="shared" si="7"/>
        <v>1</v>
      </c>
      <c r="AD2835" s="12">
        <f t="shared" si="8"/>
        <v>0</v>
      </c>
      <c r="AE2835" s="12">
        <f t="shared" si="9"/>
        <v>0</v>
      </c>
      <c r="AF2835" s="12">
        <f t="shared" si="10"/>
        <v>0</v>
      </c>
    </row>
    <row r="2836" ht="15.75" customHeight="1">
      <c r="A2836" s="8">
        <v>45687.0</v>
      </c>
      <c r="B2836" s="9" t="s">
        <v>6607</v>
      </c>
      <c r="C2836" s="9" t="s">
        <v>6608</v>
      </c>
      <c r="D2836" s="15">
        <v>4.9999362789E10</v>
      </c>
      <c r="E2836" s="9" t="s">
        <v>13936</v>
      </c>
      <c r="F2836" s="9" t="s">
        <v>13948</v>
      </c>
      <c r="G2836" s="9" t="s">
        <v>13944</v>
      </c>
      <c r="H2836" s="9" t="s">
        <v>13949</v>
      </c>
      <c r="I2836" s="9" t="s">
        <v>13940</v>
      </c>
      <c r="J2836" s="9" t="s">
        <v>13929</v>
      </c>
      <c r="K2836" s="9" t="s">
        <v>13930</v>
      </c>
      <c r="L2836" s="9" t="s">
        <v>13931</v>
      </c>
      <c r="M2836" s="9" t="s">
        <v>13952</v>
      </c>
      <c r="N2836" s="13" t="s">
        <v>12</v>
      </c>
      <c r="O2836" s="13" t="s">
        <v>14</v>
      </c>
      <c r="P2836" s="13" t="s">
        <v>13</v>
      </c>
      <c r="Q2836" s="13" t="s">
        <v>59</v>
      </c>
      <c r="R2836" s="13" t="s">
        <v>15</v>
      </c>
      <c r="S2836" s="10">
        <f>ROUNDUP(SUM(VLOOKUP(F2836,'Pontuação'!A$2:B$11,2,FALSE),VLOOKUP(E2836,'Pontuação'!C$2:D$11,2,FALSE),VLOOKUP(H2836,'Pontuação'!I$2:J$11,2,FALSE),VLOOKUP(J2836,'Pontuação'!G$2:H$11,2,FALSE),VLOOKUP(L2836,'Pontuação'!M$2:N$13,2,FALSE)),0)</f>
        <v>1583</v>
      </c>
      <c r="T2836" s="11">
        <f t="shared" si="1"/>
        <v>158</v>
      </c>
      <c r="U2836" s="11" t="str">
        <f t="array" ref="U2836">IFERROR(INDEX('Pontuação'!G$13:G$101, MATCH(T2836, 'Pontuação'!F$13:F$101, 0)), "Faixa Indefinida")</f>
        <v>C</v>
      </c>
      <c r="V2836" s="11">
        <f t="shared" si="2"/>
        <v>0</v>
      </c>
      <c r="W2836" s="11">
        <f t="shared" si="3"/>
        <v>0</v>
      </c>
      <c r="X2836" s="11">
        <f t="shared" si="4"/>
        <v>1</v>
      </c>
      <c r="Y2836" s="11">
        <f t="shared" si="5"/>
        <v>0</v>
      </c>
      <c r="Z2836" s="12">
        <f>ROUNDUP(SUM(VLOOKUP(F2836,'Pontuação 3.0'!A$2:B$11,2,FALSE),VLOOKUP(E2836,'Pontuação 3.0'!C$2:D$11,2,FALSE),VLOOKUP(H2836,'Pontuação 3.0'!I$2:J$11,2,FALSE),VLOOKUP(J2836,'Pontuação 3.0'!G$2:H$11,2,FALSE),VLOOKUP(G2836,'Pontuação 3.0'!E$2:F$11,2,FALSE),VLOOKUP(K2836,'Pontuação 3.0'!K$2:L$11,2,FALSE),VLOOKUP(L2836,'Pontuação 3.0'!M$2:N$13,2,FALSE)),0)</f>
        <v>2197</v>
      </c>
      <c r="AA2836" s="12">
        <f t="shared" si="6"/>
        <v>220</v>
      </c>
      <c r="AB2836" s="12" t="str">
        <f t="array" ref="AB2836">IFERROR(INDEX('Pontuação 3.0'!G$13:G$191, MATCH(AA2836, 'Pontuação 3.0'!F$13:F$191, 0)), "Faixa Indefinida")</f>
        <v>B</v>
      </c>
      <c r="AC2836" s="12">
        <f t="shared" si="7"/>
        <v>0</v>
      </c>
      <c r="AD2836" s="12">
        <f t="shared" si="8"/>
        <v>1</v>
      </c>
      <c r="AE2836" s="12">
        <f t="shared" si="9"/>
        <v>0</v>
      </c>
      <c r="AF2836" s="12">
        <f t="shared" si="10"/>
        <v>0</v>
      </c>
    </row>
    <row r="2837" ht="15.75" customHeight="1">
      <c r="A2837" s="8">
        <v>45687.0</v>
      </c>
      <c r="B2837" s="9" t="s">
        <v>6611</v>
      </c>
      <c r="C2837" s="9" t="s">
        <v>6612</v>
      </c>
      <c r="D2837" s="15">
        <v>2.1982214288E10</v>
      </c>
      <c r="E2837" s="9" t="s">
        <v>13936</v>
      </c>
      <c r="F2837" s="9" t="s">
        <v>13948</v>
      </c>
      <c r="G2837" s="9" t="s">
        <v>13926</v>
      </c>
      <c r="H2837" s="9" t="s">
        <v>13938</v>
      </c>
      <c r="I2837" s="9" t="s">
        <v>13940</v>
      </c>
      <c r="J2837" s="9" t="s">
        <v>13939</v>
      </c>
      <c r="K2837" s="9" t="s">
        <v>13930</v>
      </c>
      <c r="L2837" s="9" t="s">
        <v>13941</v>
      </c>
      <c r="M2837" s="9" t="s">
        <v>13942</v>
      </c>
      <c r="N2837" s="13" t="s">
        <v>12</v>
      </c>
      <c r="O2837" s="13" t="s">
        <v>14</v>
      </c>
      <c r="P2837" s="13" t="s">
        <v>111</v>
      </c>
      <c r="Q2837" s="13" t="s">
        <v>59</v>
      </c>
      <c r="R2837" s="13" t="s">
        <v>65</v>
      </c>
      <c r="S2837" s="10">
        <f>ROUNDUP(SUM(VLOOKUP(F2837,'Pontuação'!A$2:B$11,2,FALSE),VLOOKUP(E2837,'Pontuação'!C$2:D$11,2,FALSE),VLOOKUP(H2837,'Pontuação'!I$2:J$11,2,FALSE),VLOOKUP(J2837,'Pontuação'!G$2:H$11,2,FALSE),VLOOKUP(L2837,'Pontuação'!M$2:N$13,2,FALSE)),0)</f>
        <v>1716</v>
      </c>
      <c r="T2837" s="11">
        <f t="shared" si="1"/>
        <v>172</v>
      </c>
      <c r="U2837" s="11" t="str">
        <f t="array" ref="U2837">IFERROR(INDEX('Pontuação'!G$13:G$101, MATCH(T2837, 'Pontuação'!F$13:F$101, 0)), "Faixa Indefinida")</f>
        <v>B</v>
      </c>
      <c r="V2837" s="11">
        <f t="shared" si="2"/>
        <v>0</v>
      </c>
      <c r="W2837" s="11">
        <f t="shared" si="3"/>
        <v>1</v>
      </c>
      <c r="X2837" s="11">
        <f t="shared" si="4"/>
        <v>0</v>
      </c>
      <c r="Y2837" s="11">
        <f t="shared" si="5"/>
        <v>0</v>
      </c>
      <c r="Z2837" s="12">
        <f>ROUNDUP(SUM(VLOOKUP(F2837,'Pontuação 3.0'!A$2:B$11,2,FALSE),VLOOKUP(E2837,'Pontuação 3.0'!C$2:D$11,2,FALSE),VLOOKUP(H2837,'Pontuação 3.0'!I$2:J$11,2,FALSE),VLOOKUP(J2837,'Pontuação 3.0'!G$2:H$11,2,FALSE),VLOOKUP(G2837,'Pontuação 3.0'!E$2:F$11,2,FALSE),VLOOKUP(K2837,'Pontuação 3.0'!K$2:L$11,2,FALSE),VLOOKUP(L2837,'Pontuação 3.0'!M$2:N$13,2,FALSE)),0)</f>
        <v>2316</v>
      </c>
      <c r="AA2837" s="12">
        <f t="shared" si="6"/>
        <v>232</v>
      </c>
      <c r="AB2837" s="12" t="str">
        <f t="array" ref="AB2837">IFERROR(INDEX('Pontuação 3.0'!G$13:G$191, MATCH(AA2837, 'Pontuação 3.0'!F$13:F$191, 0)), "Faixa Indefinida")</f>
        <v>B</v>
      </c>
      <c r="AC2837" s="12">
        <f t="shared" si="7"/>
        <v>0</v>
      </c>
      <c r="AD2837" s="12">
        <f t="shared" si="8"/>
        <v>1</v>
      </c>
      <c r="AE2837" s="12">
        <f t="shared" si="9"/>
        <v>0</v>
      </c>
      <c r="AF2837" s="12">
        <f t="shared" si="10"/>
        <v>0</v>
      </c>
    </row>
    <row r="2838" ht="15.75" customHeight="1">
      <c r="A2838" s="8">
        <v>45687.0</v>
      </c>
      <c r="B2838" s="9" t="s">
        <v>6613</v>
      </c>
      <c r="C2838" s="9" t="s">
        <v>6614</v>
      </c>
      <c r="D2838" s="15">
        <v>9.9479283E8</v>
      </c>
      <c r="E2838" s="9" t="s">
        <v>13936</v>
      </c>
      <c r="F2838" s="9" t="s">
        <v>13950</v>
      </c>
      <c r="G2838" s="9" t="s">
        <v>13944</v>
      </c>
      <c r="H2838" s="9" t="s">
        <v>13951</v>
      </c>
      <c r="I2838" s="9" t="s">
        <v>13928</v>
      </c>
      <c r="J2838" s="9" t="s">
        <v>13929</v>
      </c>
      <c r="K2838" s="9" t="s">
        <v>13940</v>
      </c>
      <c r="L2838" s="9" t="s">
        <v>13931</v>
      </c>
      <c r="M2838" s="9" t="s">
        <v>13967</v>
      </c>
      <c r="N2838" s="13" t="s">
        <v>12</v>
      </c>
      <c r="O2838" s="13" t="s">
        <v>14</v>
      </c>
      <c r="P2838" s="13" t="s">
        <v>32</v>
      </c>
      <c r="Q2838" s="13" t="s">
        <v>20</v>
      </c>
      <c r="R2838" s="13" t="s">
        <v>15</v>
      </c>
      <c r="S2838" s="10">
        <f>ROUNDUP(SUM(VLOOKUP(F2838,'Pontuação'!A$2:B$11,2,FALSE),VLOOKUP(E2838,'Pontuação'!C$2:D$11,2,FALSE),VLOOKUP(H2838,'Pontuação'!I$2:J$11,2,FALSE),VLOOKUP(J2838,'Pontuação'!G$2:H$11,2,FALSE),VLOOKUP(L2838,'Pontuação'!M$2:N$13,2,FALSE)),0)</f>
        <v>1553</v>
      </c>
      <c r="T2838" s="11">
        <f t="shared" si="1"/>
        <v>155</v>
      </c>
      <c r="U2838" s="11" t="str">
        <f t="array" ref="U2838">IFERROR(INDEX('Pontuação'!G$13:G$101, MATCH(T2838, 'Pontuação'!F$13:F$101, 0)), "Faixa Indefinida")</f>
        <v>C</v>
      </c>
      <c r="V2838" s="11">
        <f t="shared" si="2"/>
        <v>0</v>
      </c>
      <c r="W2838" s="11">
        <f t="shared" si="3"/>
        <v>0</v>
      </c>
      <c r="X2838" s="11">
        <f t="shared" si="4"/>
        <v>1</v>
      </c>
      <c r="Y2838" s="11">
        <f t="shared" si="5"/>
        <v>0</v>
      </c>
      <c r="Z2838" s="12">
        <f>ROUNDUP(SUM(VLOOKUP(F2838,'Pontuação 3.0'!A$2:B$11,2,FALSE),VLOOKUP(E2838,'Pontuação 3.0'!C$2:D$11,2,FALSE),VLOOKUP(H2838,'Pontuação 3.0'!I$2:J$11,2,FALSE),VLOOKUP(J2838,'Pontuação 3.0'!G$2:H$11,2,FALSE),VLOOKUP(G2838,'Pontuação 3.0'!E$2:F$11,2,FALSE),VLOOKUP(K2838,'Pontuação 3.0'!K$2:L$11,2,FALSE),VLOOKUP(L2838,'Pontuação 3.0'!M$2:N$13,2,FALSE)),0)</f>
        <v>1982</v>
      </c>
      <c r="AA2838" s="12">
        <f t="shared" si="6"/>
        <v>198</v>
      </c>
      <c r="AB2838" s="12" t="str">
        <f t="array" ref="AB2838">IFERROR(INDEX('Pontuação 3.0'!G$13:G$191, MATCH(AA2838, 'Pontuação 3.0'!F$13:F$191, 0)), "Faixa Indefinida")</f>
        <v>C</v>
      </c>
      <c r="AC2838" s="12">
        <f t="shared" si="7"/>
        <v>0</v>
      </c>
      <c r="AD2838" s="12">
        <f t="shared" si="8"/>
        <v>0</v>
      </c>
      <c r="AE2838" s="12">
        <f t="shared" si="9"/>
        <v>1</v>
      </c>
      <c r="AF2838" s="12">
        <f t="shared" si="10"/>
        <v>0</v>
      </c>
    </row>
    <row r="2839" ht="15.75" customHeight="1">
      <c r="A2839" s="8">
        <v>45687.0</v>
      </c>
      <c r="B2839" s="9" t="s">
        <v>6609</v>
      </c>
      <c r="C2839" s="9" t="s">
        <v>6610</v>
      </c>
      <c r="D2839" s="15">
        <v>1.2983190812E10</v>
      </c>
      <c r="E2839" s="9" t="s">
        <v>13924</v>
      </c>
      <c r="F2839" s="9" t="s">
        <v>13950</v>
      </c>
      <c r="G2839" s="9" t="s">
        <v>13957</v>
      </c>
      <c r="H2839" s="9" t="s">
        <v>13927</v>
      </c>
      <c r="I2839" s="9" t="s">
        <v>13928</v>
      </c>
      <c r="J2839" s="9" t="s">
        <v>13929</v>
      </c>
      <c r="K2839" s="9" t="s">
        <v>13930</v>
      </c>
      <c r="L2839" s="9" t="s">
        <v>13931</v>
      </c>
      <c r="M2839" s="9" t="s">
        <v>13952</v>
      </c>
      <c r="N2839" s="13" t="s">
        <v>12</v>
      </c>
      <c r="O2839" s="13" t="s">
        <v>14</v>
      </c>
      <c r="P2839" s="13" t="s">
        <v>39</v>
      </c>
      <c r="Q2839" s="13" t="s">
        <v>20</v>
      </c>
      <c r="R2839" s="13" t="s">
        <v>15</v>
      </c>
      <c r="S2839" s="10">
        <f>ROUNDUP(SUM(VLOOKUP(F2839,'Pontuação'!A$2:B$11,2,FALSE),VLOOKUP(E2839,'Pontuação'!C$2:D$11,2,FALSE),VLOOKUP(H2839,'Pontuação'!I$2:J$11,2,FALSE),VLOOKUP(J2839,'Pontuação'!G$2:H$11,2,FALSE),VLOOKUP(L2839,'Pontuação'!M$2:N$13,2,FALSE)),0)</f>
        <v>1443</v>
      </c>
      <c r="T2839" s="11">
        <f t="shared" si="1"/>
        <v>144</v>
      </c>
      <c r="U2839" s="11" t="str">
        <f t="array" ref="U2839">IFERROR(INDEX('Pontuação'!G$13:G$101, MATCH(T2839, 'Pontuação'!F$13:F$101, 0)), "Faixa Indefinida")</f>
        <v>D</v>
      </c>
      <c r="V2839" s="11">
        <f t="shared" si="2"/>
        <v>0</v>
      </c>
      <c r="W2839" s="11">
        <f t="shared" si="3"/>
        <v>0</v>
      </c>
      <c r="X2839" s="11">
        <f t="shared" si="4"/>
        <v>0</v>
      </c>
      <c r="Y2839" s="11">
        <f t="shared" si="5"/>
        <v>1</v>
      </c>
      <c r="Z2839" s="12">
        <f>ROUNDUP(SUM(VLOOKUP(F2839,'Pontuação 3.0'!A$2:B$11,2,FALSE),VLOOKUP(E2839,'Pontuação 3.0'!C$2:D$11,2,FALSE),VLOOKUP(H2839,'Pontuação 3.0'!I$2:J$11,2,FALSE),VLOOKUP(J2839,'Pontuação 3.0'!G$2:H$11,2,FALSE),VLOOKUP(G2839,'Pontuação 3.0'!E$2:F$11,2,FALSE),VLOOKUP(K2839,'Pontuação 3.0'!K$2:L$11,2,FALSE),VLOOKUP(L2839,'Pontuação 3.0'!M$2:N$13,2,FALSE)),0)</f>
        <v>2055</v>
      </c>
      <c r="AA2839" s="12">
        <f t="shared" si="6"/>
        <v>206</v>
      </c>
      <c r="AB2839" s="12" t="str">
        <f t="array" ref="AB2839">IFERROR(INDEX('Pontuação 3.0'!G$13:G$191, MATCH(AA2839, 'Pontuação 3.0'!F$13:F$191, 0)), "Faixa Indefinida")</f>
        <v>C</v>
      </c>
      <c r="AC2839" s="12">
        <f t="shared" si="7"/>
        <v>0</v>
      </c>
      <c r="AD2839" s="12">
        <f t="shared" si="8"/>
        <v>0</v>
      </c>
      <c r="AE2839" s="12">
        <f t="shared" si="9"/>
        <v>1</v>
      </c>
      <c r="AF2839" s="12">
        <f t="shared" si="10"/>
        <v>0</v>
      </c>
    </row>
    <row r="2840" ht="15.75" customHeight="1">
      <c r="A2840" s="8">
        <v>45687.0</v>
      </c>
      <c r="B2840" s="9" t="s">
        <v>6617</v>
      </c>
      <c r="C2840" s="9" t="s">
        <v>6618</v>
      </c>
      <c r="D2840" s="14" t="s">
        <v>14103</v>
      </c>
      <c r="E2840" s="9" t="s">
        <v>13936</v>
      </c>
      <c r="F2840" s="9" t="s">
        <v>13950</v>
      </c>
      <c r="G2840" s="9" t="s">
        <v>13926</v>
      </c>
      <c r="H2840" s="9" t="s">
        <v>13927</v>
      </c>
      <c r="I2840" s="9" t="s">
        <v>13940</v>
      </c>
      <c r="J2840" s="9" t="s">
        <v>13929</v>
      </c>
      <c r="K2840" s="9" t="s">
        <v>13940</v>
      </c>
      <c r="L2840" s="9" t="s">
        <v>13931</v>
      </c>
      <c r="M2840" s="9" t="s">
        <v>13946</v>
      </c>
      <c r="N2840" s="13" t="s">
        <v>12</v>
      </c>
      <c r="O2840" s="13" t="s">
        <v>14</v>
      </c>
      <c r="P2840" s="13" t="s">
        <v>32</v>
      </c>
      <c r="Q2840" s="13" t="s">
        <v>20</v>
      </c>
      <c r="R2840" s="13" t="s">
        <v>65</v>
      </c>
      <c r="S2840" s="10">
        <f>ROUNDUP(SUM(VLOOKUP(F2840,'Pontuação'!A$2:B$11,2,FALSE),VLOOKUP(E2840,'Pontuação'!C$2:D$11,2,FALSE),VLOOKUP(H2840,'Pontuação'!I$2:J$11,2,FALSE),VLOOKUP(J2840,'Pontuação'!G$2:H$11,2,FALSE),VLOOKUP(L2840,'Pontuação'!M$2:N$13,2,FALSE)),0)</f>
        <v>1439</v>
      </c>
      <c r="T2840" s="11">
        <f t="shared" si="1"/>
        <v>144</v>
      </c>
      <c r="U2840" s="11" t="str">
        <f t="array" ref="U2840">IFERROR(INDEX('Pontuação'!G$13:G$101, MATCH(T2840, 'Pontuação'!F$13:F$101, 0)), "Faixa Indefinida")</f>
        <v>D</v>
      </c>
      <c r="V2840" s="11">
        <f t="shared" si="2"/>
        <v>0</v>
      </c>
      <c r="W2840" s="11">
        <f t="shared" si="3"/>
        <v>0</v>
      </c>
      <c r="X2840" s="11">
        <f t="shared" si="4"/>
        <v>0</v>
      </c>
      <c r="Y2840" s="11">
        <f t="shared" si="5"/>
        <v>1</v>
      </c>
      <c r="Z2840" s="12">
        <f>ROUNDUP(SUM(VLOOKUP(F2840,'Pontuação 3.0'!A$2:B$11,2,FALSE),VLOOKUP(E2840,'Pontuação 3.0'!C$2:D$11,2,FALSE),VLOOKUP(H2840,'Pontuação 3.0'!I$2:J$11,2,FALSE),VLOOKUP(J2840,'Pontuação 3.0'!G$2:H$11,2,FALSE),VLOOKUP(G2840,'Pontuação 3.0'!E$2:F$11,2,FALSE),VLOOKUP(K2840,'Pontuação 3.0'!K$2:L$11,2,FALSE),VLOOKUP(L2840,'Pontuação 3.0'!M$2:N$13,2,FALSE)),0)</f>
        <v>1974</v>
      </c>
      <c r="AA2840" s="12">
        <f t="shared" si="6"/>
        <v>197</v>
      </c>
      <c r="AB2840" s="12" t="str">
        <f t="array" ref="AB2840">IFERROR(INDEX('Pontuação 3.0'!G$13:G$191, MATCH(AA2840, 'Pontuação 3.0'!F$13:F$191, 0)), "Faixa Indefinida")</f>
        <v>C</v>
      </c>
      <c r="AC2840" s="12">
        <f t="shared" si="7"/>
        <v>0</v>
      </c>
      <c r="AD2840" s="12">
        <f t="shared" si="8"/>
        <v>0</v>
      </c>
      <c r="AE2840" s="12">
        <f t="shared" si="9"/>
        <v>1</v>
      </c>
      <c r="AF2840" s="12">
        <f t="shared" si="10"/>
        <v>0</v>
      </c>
    </row>
    <row r="2841" ht="15.75" customHeight="1">
      <c r="A2841" s="8">
        <v>45687.0</v>
      </c>
      <c r="B2841" s="9" t="s">
        <v>6619</v>
      </c>
      <c r="C2841" s="9" t="s">
        <v>6620</v>
      </c>
      <c r="D2841" s="14" t="s">
        <v>14104</v>
      </c>
      <c r="E2841" s="9" t="s">
        <v>13924</v>
      </c>
      <c r="F2841" s="9" t="s">
        <v>13950</v>
      </c>
      <c r="G2841" s="9" t="s">
        <v>13963</v>
      </c>
      <c r="H2841" s="9" t="s">
        <v>13951</v>
      </c>
      <c r="I2841" s="9" t="s">
        <v>13928</v>
      </c>
      <c r="J2841" s="9" t="s">
        <v>13929</v>
      </c>
      <c r="K2841" s="9" t="s">
        <v>13940</v>
      </c>
      <c r="L2841" s="9" t="s">
        <v>13941</v>
      </c>
      <c r="M2841" s="9" t="s">
        <v>13952</v>
      </c>
      <c r="N2841" s="13" t="s">
        <v>12</v>
      </c>
      <c r="O2841" s="13" t="s">
        <v>14</v>
      </c>
      <c r="P2841" s="13" t="s">
        <v>32</v>
      </c>
      <c r="Q2841" s="13" t="s">
        <v>48</v>
      </c>
      <c r="R2841" s="13" t="s">
        <v>15</v>
      </c>
      <c r="S2841" s="10">
        <f>ROUNDUP(SUM(VLOOKUP(F2841,'Pontuação'!A$2:B$11,2,FALSE),VLOOKUP(E2841,'Pontuação'!C$2:D$11,2,FALSE),VLOOKUP(H2841,'Pontuação'!I$2:J$11,2,FALSE),VLOOKUP(J2841,'Pontuação'!G$2:H$11,2,FALSE),VLOOKUP(L2841,'Pontuação'!M$2:N$13,2,FALSE)),0)</f>
        <v>1601</v>
      </c>
      <c r="T2841" s="11">
        <f t="shared" si="1"/>
        <v>160</v>
      </c>
      <c r="U2841" s="11" t="str">
        <f t="array" ref="U2841">IFERROR(INDEX('Pontuação'!G$13:G$101, MATCH(T2841, 'Pontuação'!F$13:F$101, 0)), "Faixa Indefinida")</f>
        <v>C</v>
      </c>
      <c r="V2841" s="11">
        <f t="shared" si="2"/>
        <v>0</v>
      </c>
      <c r="W2841" s="11">
        <f t="shared" si="3"/>
        <v>0</v>
      </c>
      <c r="X2841" s="11">
        <f t="shared" si="4"/>
        <v>1</v>
      </c>
      <c r="Y2841" s="11">
        <f t="shared" si="5"/>
        <v>0</v>
      </c>
      <c r="Z2841" s="12">
        <f>ROUNDUP(SUM(VLOOKUP(F2841,'Pontuação 3.0'!A$2:B$11,2,FALSE),VLOOKUP(E2841,'Pontuação 3.0'!C$2:D$11,2,FALSE),VLOOKUP(H2841,'Pontuação 3.0'!I$2:J$11,2,FALSE),VLOOKUP(J2841,'Pontuação 3.0'!G$2:H$11,2,FALSE),VLOOKUP(G2841,'Pontuação 3.0'!E$2:F$11,2,FALSE),VLOOKUP(K2841,'Pontuação 3.0'!K$2:L$11,2,FALSE),VLOOKUP(L2841,'Pontuação 3.0'!M$2:N$13,2,FALSE)),0)</f>
        <v>2130</v>
      </c>
      <c r="AA2841" s="12">
        <f t="shared" si="6"/>
        <v>213</v>
      </c>
      <c r="AB2841" s="12" t="str">
        <f t="array" ref="AB2841">IFERROR(INDEX('Pontuação 3.0'!G$13:G$191, MATCH(AA2841, 'Pontuação 3.0'!F$13:F$191, 0)), "Faixa Indefinida")</f>
        <v>C</v>
      </c>
      <c r="AC2841" s="12">
        <f t="shared" si="7"/>
        <v>0</v>
      </c>
      <c r="AD2841" s="12">
        <f t="shared" si="8"/>
        <v>0</v>
      </c>
      <c r="AE2841" s="12">
        <f t="shared" si="9"/>
        <v>1</v>
      </c>
      <c r="AF2841" s="12">
        <f t="shared" si="10"/>
        <v>0</v>
      </c>
    </row>
    <row r="2842" ht="15.75" customHeight="1">
      <c r="A2842" s="8">
        <v>45687.0</v>
      </c>
      <c r="B2842" s="9" t="s">
        <v>6621</v>
      </c>
      <c r="C2842" s="9" t="s">
        <v>6622</v>
      </c>
      <c r="D2842" s="15">
        <v>1.2996576243E10</v>
      </c>
      <c r="E2842" s="9" t="s">
        <v>13936</v>
      </c>
      <c r="F2842" s="9" t="s">
        <v>13950</v>
      </c>
      <c r="G2842" s="9" t="s">
        <v>13926</v>
      </c>
      <c r="H2842" s="9" t="s">
        <v>13938</v>
      </c>
      <c r="I2842" s="9" t="s">
        <v>13940</v>
      </c>
      <c r="J2842" s="9" t="s">
        <v>13929</v>
      </c>
      <c r="K2842" s="9" t="s">
        <v>13940</v>
      </c>
      <c r="L2842" s="9" t="s">
        <v>13931</v>
      </c>
      <c r="M2842" s="9" t="s">
        <v>13967</v>
      </c>
      <c r="N2842" s="13" t="s">
        <v>12</v>
      </c>
      <c r="O2842" s="13" t="s">
        <v>14</v>
      </c>
      <c r="P2842" s="13" t="s">
        <v>32</v>
      </c>
      <c r="Q2842" s="13" t="s">
        <v>59</v>
      </c>
      <c r="R2842" s="13" t="s">
        <v>65</v>
      </c>
      <c r="S2842" s="10">
        <f>ROUNDUP(SUM(VLOOKUP(F2842,'Pontuação'!A$2:B$11,2,FALSE),VLOOKUP(E2842,'Pontuação'!C$2:D$11,2,FALSE),VLOOKUP(H2842,'Pontuação'!I$2:J$11,2,FALSE),VLOOKUP(J2842,'Pontuação'!G$2:H$11,2,FALSE),VLOOKUP(L2842,'Pontuação'!M$2:N$13,2,FALSE)),0)</f>
        <v>1579</v>
      </c>
      <c r="T2842" s="11">
        <f t="shared" si="1"/>
        <v>158</v>
      </c>
      <c r="U2842" s="11" t="str">
        <f t="array" ref="U2842">IFERROR(INDEX('Pontuação'!G$13:G$101, MATCH(T2842, 'Pontuação'!F$13:F$101, 0)), "Faixa Indefinida")</f>
        <v>C</v>
      </c>
      <c r="V2842" s="11">
        <f t="shared" si="2"/>
        <v>0</v>
      </c>
      <c r="W2842" s="11">
        <f t="shared" si="3"/>
        <v>0</v>
      </c>
      <c r="X2842" s="11">
        <f t="shared" si="4"/>
        <v>1</v>
      </c>
      <c r="Y2842" s="11">
        <f t="shared" si="5"/>
        <v>0</v>
      </c>
      <c r="Z2842" s="12">
        <f>ROUNDUP(SUM(VLOOKUP(F2842,'Pontuação 3.0'!A$2:B$11,2,FALSE),VLOOKUP(E2842,'Pontuação 3.0'!C$2:D$11,2,FALSE),VLOOKUP(H2842,'Pontuação 3.0'!I$2:J$11,2,FALSE),VLOOKUP(J2842,'Pontuação 3.0'!G$2:H$11,2,FALSE),VLOOKUP(G2842,'Pontuação 3.0'!E$2:F$11,2,FALSE),VLOOKUP(K2842,'Pontuação 3.0'!K$2:L$11,2,FALSE),VLOOKUP(L2842,'Pontuação 3.0'!M$2:N$13,2,FALSE)),0)</f>
        <v>2058</v>
      </c>
      <c r="AA2842" s="12">
        <f t="shared" si="6"/>
        <v>206</v>
      </c>
      <c r="AB2842" s="12" t="str">
        <f t="array" ref="AB2842">IFERROR(INDEX('Pontuação 3.0'!G$13:G$191, MATCH(AA2842, 'Pontuação 3.0'!F$13:F$191, 0)), "Faixa Indefinida")</f>
        <v>C</v>
      </c>
      <c r="AC2842" s="12">
        <f t="shared" si="7"/>
        <v>0</v>
      </c>
      <c r="AD2842" s="12">
        <f t="shared" si="8"/>
        <v>0</v>
      </c>
      <c r="AE2842" s="12">
        <f t="shared" si="9"/>
        <v>1</v>
      </c>
      <c r="AF2842" s="12">
        <f t="shared" si="10"/>
        <v>0</v>
      </c>
    </row>
    <row r="2843" ht="15.75" customHeight="1">
      <c r="A2843" s="8">
        <v>45687.0</v>
      </c>
      <c r="B2843" s="9" t="s">
        <v>821</v>
      </c>
      <c r="C2843" s="9" t="s">
        <v>6623</v>
      </c>
      <c r="D2843" s="9" t="s">
        <v>6624</v>
      </c>
      <c r="E2843" s="9" t="s">
        <v>13936</v>
      </c>
      <c r="F2843" s="9" t="s">
        <v>13950</v>
      </c>
      <c r="G2843" s="9" t="s">
        <v>13944</v>
      </c>
      <c r="H2843" s="9" t="s">
        <v>13951</v>
      </c>
      <c r="I2843" s="9" t="s">
        <v>13928</v>
      </c>
      <c r="J2843" s="9" t="s">
        <v>13956</v>
      </c>
      <c r="K2843" s="9" t="s">
        <v>13940</v>
      </c>
      <c r="L2843" s="9" t="s">
        <v>13945</v>
      </c>
      <c r="M2843" s="9" t="s">
        <v>13942</v>
      </c>
      <c r="N2843" s="13" t="s">
        <v>12</v>
      </c>
      <c r="O2843" s="13" t="s">
        <v>14</v>
      </c>
      <c r="P2843" s="13" t="s">
        <v>32</v>
      </c>
      <c r="Q2843" s="13" t="s">
        <v>51</v>
      </c>
      <c r="R2843" s="13" t="s">
        <v>65</v>
      </c>
      <c r="S2843" s="10">
        <f>ROUNDUP(SUM(VLOOKUP(F2843,'Pontuação'!A$2:B$11,2,FALSE),VLOOKUP(E2843,'Pontuação'!C$2:D$11,2,FALSE),VLOOKUP(H2843,'Pontuação'!I$2:J$11,2,FALSE),VLOOKUP(J2843,'Pontuação'!G$2:H$11,2,FALSE),VLOOKUP(L2843,'Pontuação'!M$2:N$13,2,FALSE)),0)</f>
        <v>1963</v>
      </c>
      <c r="T2843" s="11">
        <f t="shared" si="1"/>
        <v>196</v>
      </c>
      <c r="U2843" s="11" t="str">
        <f t="array" ref="U2843">IFERROR(INDEX('Pontuação'!G$13:G$101, MATCH(T2843, 'Pontuação'!F$13:F$101, 0)), "Faixa Indefinida")</f>
        <v>A</v>
      </c>
      <c r="V2843" s="11">
        <f t="shared" si="2"/>
        <v>1</v>
      </c>
      <c r="W2843" s="11">
        <f t="shared" si="3"/>
        <v>0</v>
      </c>
      <c r="X2843" s="11">
        <f t="shared" si="4"/>
        <v>0</v>
      </c>
      <c r="Y2843" s="11">
        <f t="shared" si="5"/>
        <v>0</v>
      </c>
      <c r="Z2843" s="12">
        <f>ROUNDUP(SUM(VLOOKUP(F2843,'Pontuação 3.0'!A$2:B$11,2,FALSE),VLOOKUP(E2843,'Pontuação 3.0'!C$2:D$11,2,FALSE),VLOOKUP(H2843,'Pontuação 3.0'!I$2:J$11,2,FALSE),VLOOKUP(J2843,'Pontuação 3.0'!G$2:H$11,2,FALSE),VLOOKUP(G2843,'Pontuação 3.0'!E$2:F$11,2,FALSE),VLOOKUP(K2843,'Pontuação 3.0'!K$2:L$11,2,FALSE),VLOOKUP(L2843,'Pontuação 3.0'!M$2:N$13,2,FALSE)),0)</f>
        <v>2343</v>
      </c>
      <c r="AA2843" s="12">
        <f t="shared" si="6"/>
        <v>234</v>
      </c>
      <c r="AB2843" s="12" t="str">
        <f t="array" ref="AB2843">IFERROR(INDEX('Pontuação 3.0'!G$13:G$191, MATCH(AA2843, 'Pontuação 3.0'!F$13:F$191, 0)), "Faixa Indefinida")</f>
        <v>B</v>
      </c>
      <c r="AC2843" s="12">
        <f t="shared" si="7"/>
        <v>0</v>
      </c>
      <c r="AD2843" s="12">
        <f t="shared" si="8"/>
        <v>1</v>
      </c>
      <c r="AE2843" s="12">
        <f t="shared" si="9"/>
        <v>0</v>
      </c>
      <c r="AF2843" s="12">
        <f t="shared" si="10"/>
        <v>0</v>
      </c>
    </row>
    <row r="2844" ht="15.75" customHeight="1">
      <c r="A2844" s="8">
        <v>45687.0</v>
      </c>
      <c r="B2844" s="9" t="s">
        <v>5557</v>
      </c>
      <c r="C2844" s="9" t="s">
        <v>6628</v>
      </c>
      <c r="D2844" s="15">
        <v>1.1934696698E10</v>
      </c>
      <c r="E2844" s="9" t="s">
        <v>13936</v>
      </c>
      <c r="F2844" s="9" t="s">
        <v>13950</v>
      </c>
      <c r="G2844" s="9" t="s">
        <v>13926</v>
      </c>
      <c r="H2844" s="9" t="s">
        <v>13951</v>
      </c>
      <c r="I2844" s="9" t="s">
        <v>13940</v>
      </c>
      <c r="J2844" s="9" t="s">
        <v>13956</v>
      </c>
      <c r="K2844" s="9" t="s">
        <v>13940</v>
      </c>
      <c r="L2844" s="9" t="s">
        <v>13945</v>
      </c>
      <c r="M2844" s="9" t="s">
        <v>13942</v>
      </c>
      <c r="N2844" s="13" t="s">
        <v>12</v>
      </c>
      <c r="O2844" s="13" t="s">
        <v>14</v>
      </c>
      <c r="P2844" s="13" t="s">
        <v>32</v>
      </c>
      <c r="Q2844" s="13" t="s">
        <v>62</v>
      </c>
      <c r="R2844" s="13" t="s">
        <v>15</v>
      </c>
      <c r="S2844" s="10">
        <f>ROUNDUP(SUM(VLOOKUP(F2844,'Pontuação'!A$2:B$11,2,FALSE),VLOOKUP(E2844,'Pontuação'!C$2:D$11,2,FALSE),VLOOKUP(H2844,'Pontuação'!I$2:J$11,2,FALSE),VLOOKUP(J2844,'Pontuação'!G$2:H$11,2,FALSE),VLOOKUP(L2844,'Pontuação'!M$2:N$13,2,FALSE)),0)</f>
        <v>1963</v>
      </c>
      <c r="T2844" s="11">
        <f t="shared" si="1"/>
        <v>196</v>
      </c>
      <c r="U2844" s="11" t="str">
        <f t="array" ref="U2844">IFERROR(INDEX('Pontuação'!G$13:G$101, MATCH(T2844, 'Pontuação'!F$13:F$101, 0)), "Faixa Indefinida")</f>
        <v>A</v>
      </c>
      <c r="V2844" s="11">
        <f t="shared" si="2"/>
        <v>1</v>
      </c>
      <c r="W2844" s="11">
        <f t="shared" si="3"/>
        <v>0</v>
      </c>
      <c r="X2844" s="11">
        <f t="shared" si="4"/>
        <v>0</v>
      </c>
      <c r="Y2844" s="11">
        <f t="shared" si="5"/>
        <v>0</v>
      </c>
      <c r="Z2844" s="12">
        <f>ROUNDUP(SUM(VLOOKUP(F2844,'Pontuação 3.0'!A$2:B$11,2,FALSE),VLOOKUP(E2844,'Pontuação 3.0'!C$2:D$11,2,FALSE),VLOOKUP(H2844,'Pontuação 3.0'!I$2:J$11,2,FALSE),VLOOKUP(J2844,'Pontuação 3.0'!G$2:H$11,2,FALSE),VLOOKUP(G2844,'Pontuação 3.0'!E$2:F$11,2,FALSE),VLOOKUP(K2844,'Pontuação 3.0'!K$2:L$11,2,FALSE),VLOOKUP(L2844,'Pontuação 3.0'!M$2:N$13,2,FALSE)),0)</f>
        <v>2483</v>
      </c>
      <c r="AA2844" s="12">
        <f t="shared" si="6"/>
        <v>248</v>
      </c>
      <c r="AB2844" s="12" t="str">
        <f t="array" ref="AB2844">IFERROR(INDEX('Pontuação 3.0'!G$13:G$191, MATCH(AA2844, 'Pontuação 3.0'!F$13:F$191, 0)), "Faixa Indefinida")</f>
        <v>A</v>
      </c>
      <c r="AC2844" s="12">
        <f t="shared" si="7"/>
        <v>1</v>
      </c>
      <c r="AD2844" s="12">
        <f t="shared" si="8"/>
        <v>0</v>
      </c>
      <c r="AE2844" s="12">
        <f t="shared" si="9"/>
        <v>0</v>
      </c>
      <c r="AF2844" s="12">
        <f t="shared" si="10"/>
        <v>0</v>
      </c>
    </row>
    <row r="2845" ht="15.75" customHeight="1">
      <c r="A2845" s="8">
        <v>45687.0</v>
      </c>
      <c r="B2845" s="9" t="s">
        <v>66</v>
      </c>
      <c r="C2845" s="9" t="s">
        <v>6625</v>
      </c>
      <c r="D2845" s="15">
        <v>1.1949995382E10</v>
      </c>
      <c r="E2845" s="9" t="s">
        <v>13936</v>
      </c>
      <c r="F2845" s="9" t="s">
        <v>13950</v>
      </c>
      <c r="G2845" s="9" t="s">
        <v>13955</v>
      </c>
      <c r="H2845" s="9" t="s">
        <v>13927</v>
      </c>
      <c r="I2845" s="9" t="s">
        <v>13940</v>
      </c>
      <c r="J2845" s="9" t="s">
        <v>13966</v>
      </c>
      <c r="K2845" s="9" t="s">
        <v>13930</v>
      </c>
      <c r="L2845" s="9" t="s">
        <v>13941</v>
      </c>
      <c r="M2845" s="9" t="s">
        <v>13942</v>
      </c>
      <c r="N2845" s="13" t="s">
        <v>12</v>
      </c>
      <c r="O2845" s="13" t="s">
        <v>14</v>
      </c>
      <c r="P2845" s="13" t="s">
        <v>32</v>
      </c>
      <c r="Q2845" s="13" t="s">
        <v>77</v>
      </c>
      <c r="R2845" s="13" t="s">
        <v>15</v>
      </c>
      <c r="S2845" s="10">
        <f>ROUNDUP(SUM(VLOOKUP(F2845,'Pontuação'!A$2:B$11,2,FALSE),VLOOKUP(E2845,'Pontuação'!C$2:D$11,2,FALSE),VLOOKUP(H2845,'Pontuação'!I$2:J$11,2,FALSE),VLOOKUP(J2845,'Pontuação'!G$2:H$11,2,FALSE),VLOOKUP(L2845,'Pontuação'!M$2:N$13,2,FALSE)),0)</f>
        <v>1761</v>
      </c>
      <c r="T2845" s="11">
        <f t="shared" si="1"/>
        <v>176</v>
      </c>
      <c r="U2845" s="11" t="str">
        <f t="array" ref="U2845">IFERROR(INDEX('Pontuação'!G$13:G$101, MATCH(T2845, 'Pontuação'!F$13:F$101, 0)), "Faixa Indefinida")</f>
        <v>B</v>
      </c>
      <c r="V2845" s="11">
        <f t="shared" si="2"/>
        <v>0</v>
      </c>
      <c r="W2845" s="11">
        <f t="shared" si="3"/>
        <v>1</v>
      </c>
      <c r="X2845" s="11">
        <f t="shared" si="4"/>
        <v>0</v>
      </c>
      <c r="Y2845" s="11">
        <f t="shared" si="5"/>
        <v>0</v>
      </c>
      <c r="Z2845" s="12">
        <f>ROUNDUP(SUM(VLOOKUP(F2845,'Pontuação 3.0'!A$2:B$11,2,FALSE),VLOOKUP(E2845,'Pontuação 3.0'!C$2:D$11,2,FALSE),VLOOKUP(H2845,'Pontuação 3.0'!I$2:J$11,2,FALSE),VLOOKUP(J2845,'Pontuação 3.0'!G$2:H$11,2,FALSE),VLOOKUP(G2845,'Pontuação 3.0'!E$2:F$11,2,FALSE),VLOOKUP(K2845,'Pontuação 3.0'!K$2:L$11,2,FALSE),VLOOKUP(L2845,'Pontuação 3.0'!M$2:N$13,2,FALSE)),0)</f>
        <v>2330</v>
      </c>
      <c r="AA2845" s="12">
        <f t="shared" si="6"/>
        <v>233</v>
      </c>
      <c r="AB2845" s="12" t="str">
        <f t="array" ref="AB2845">IFERROR(INDEX('Pontuação 3.0'!G$13:G$191, MATCH(AA2845, 'Pontuação 3.0'!F$13:F$191, 0)), "Faixa Indefinida")</f>
        <v>B</v>
      </c>
      <c r="AC2845" s="12">
        <f t="shared" si="7"/>
        <v>0</v>
      </c>
      <c r="AD2845" s="12">
        <f t="shared" si="8"/>
        <v>1</v>
      </c>
      <c r="AE2845" s="12">
        <f t="shared" si="9"/>
        <v>0</v>
      </c>
      <c r="AF2845" s="12">
        <f t="shared" si="10"/>
        <v>0</v>
      </c>
    </row>
    <row r="2846" ht="15.75" customHeight="1">
      <c r="A2846" s="8">
        <v>45687.0</v>
      </c>
      <c r="B2846" s="9" t="s">
        <v>6626</v>
      </c>
      <c r="C2846" s="9" t="s">
        <v>6627</v>
      </c>
      <c r="D2846" s="15">
        <v>2.8999446006E10</v>
      </c>
      <c r="E2846" s="9" t="s">
        <v>13936</v>
      </c>
      <c r="F2846" s="9" t="s">
        <v>13948</v>
      </c>
      <c r="G2846" s="9" t="s">
        <v>13944</v>
      </c>
      <c r="H2846" s="9" t="s">
        <v>13949</v>
      </c>
      <c r="I2846" s="9" t="s">
        <v>13928</v>
      </c>
      <c r="J2846" s="9" t="s">
        <v>13929</v>
      </c>
      <c r="K2846" s="9" t="s">
        <v>13930</v>
      </c>
      <c r="L2846" s="9" t="s">
        <v>13945</v>
      </c>
      <c r="M2846" s="9" t="s">
        <v>13952</v>
      </c>
      <c r="N2846" s="13" t="s">
        <v>12</v>
      </c>
      <c r="O2846" s="13" t="s">
        <v>14</v>
      </c>
      <c r="P2846" s="13" t="s">
        <v>32</v>
      </c>
      <c r="Q2846" s="13" t="s">
        <v>20</v>
      </c>
      <c r="R2846" s="13" t="s">
        <v>65</v>
      </c>
      <c r="S2846" s="10">
        <f>ROUNDUP(SUM(VLOOKUP(F2846,'Pontuação'!A$2:B$11,2,FALSE),VLOOKUP(E2846,'Pontuação'!C$2:D$11,2,FALSE),VLOOKUP(H2846,'Pontuação'!I$2:J$11,2,FALSE),VLOOKUP(J2846,'Pontuação'!G$2:H$11,2,FALSE),VLOOKUP(L2846,'Pontuação'!M$2:N$13,2,FALSE)),0)</f>
        <v>1715</v>
      </c>
      <c r="T2846" s="11">
        <f t="shared" si="1"/>
        <v>172</v>
      </c>
      <c r="U2846" s="11" t="str">
        <f t="array" ref="U2846">IFERROR(INDEX('Pontuação'!G$13:G$101, MATCH(T2846, 'Pontuação'!F$13:F$101, 0)), "Faixa Indefinida")</f>
        <v>B</v>
      </c>
      <c r="V2846" s="11">
        <f t="shared" si="2"/>
        <v>0</v>
      </c>
      <c r="W2846" s="11">
        <f t="shared" si="3"/>
        <v>1</v>
      </c>
      <c r="X2846" s="11">
        <f t="shared" si="4"/>
        <v>0</v>
      </c>
      <c r="Y2846" s="11">
        <f t="shared" si="5"/>
        <v>0</v>
      </c>
      <c r="Z2846" s="12">
        <f>ROUNDUP(SUM(VLOOKUP(F2846,'Pontuação 3.0'!A$2:B$11,2,FALSE),VLOOKUP(E2846,'Pontuação 3.0'!C$2:D$11,2,FALSE),VLOOKUP(H2846,'Pontuação 3.0'!I$2:J$11,2,FALSE),VLOOKUP(J2846,'Pontuação 3.0'!G$2:H$11,2,FALSE),VLOOKUP(G2846,'Pontuação 3.0'!E$2:F$11,2,FALSE),VLOOKUP(K2846,'Pontuação 3.0'!K$2:L$11,2,FALSE),VLOOKUP(L2846,'Pontuação 3.0'!M$2:N$13,2,FALSE)),0)</f>
        <v>2283</v>
      </c>
      <c r="AA2846" s="12">
        <f t="shared" si="6"/>
        <v>228</v>
      </c>
      <c r="AB2846" s="12" t="str">
        <f t="array" ref="AB2846">IFERROR(INDEX('Pontuação 3.0'!G$13:G$191, MATCH(AA2846, 'Pontuação 3.0'!F$13:F$191, 0)), "Faixa Indefinida")</f>
        <v>B</v>
      </c>
      <c r="AC2846" s="12">
        <f t="shared" si="7"/>
        <v>0</v>
      </c>
      <c r="AD2846" s="12">
        <f t="shared" si="8"/>
        <v>1</v>
      </c>
      <c r="AE2846" s="12">
        <f t="shared" si="9"/>
        <v>0</v>
      </c>
      <c r="AF2846" s="12">
        <f t="shared" si="10"/>
        <v>0</v>
      </c>
    </row>
    <row r="2847" ht="15.75" customHeight="1">
      <c r="A2847" s="8">
        <v>45687.0</v>
      </c>
      <c r="B2847" s="9" t="s">
        <v>6629</v>
      </c>
      <c r="C2847" s="9" t="s">
        <v>6630</v>
      </c>
      <c r="D2847" s="15">
        <v>8.1997100459E10</v>
      </c>
      <c r="E2847" s="9" t="s">
        <v>13924</v>
      </c>
      <c r="F2847" s="9" t="s">
        <v>13950</v>
      </c>
      <c r="G2847" s="9" t="s">
        <v>13926</v>
      </c>
      <c r="H2847" s="9" t="s">
        <v>13951</v>
      </c>
      <c r="I2847" s="9" t="s">
        <v>13928</v>
      </c>
      <c r="J2847" s="9" t="s">
        <v>13939</v>
      </c>
      <c r="K2847" s="9" t="s">
        <v>13940</v>
      </c>
      <c r="L2847" s="9" t="s">
        <v>13945</v>
      </c>
      <c r="M2847" s="9" t="s">
        <v>13942</v>
      </c>
      <c r="N2847" s="13" t="s">
        <v>12</v>
      </c>
      <c r="O2847" s="13" t="s">
        <v>14</v>
      </c>
      <c r="P2847" s="13" t="s">
        <v>19</v>
      </c>
      <c r="Q2847" s="13" t="s">
        <v>77</v>
      </c>
      <c r="R2847" s="13" t="s">
        <v>15</v>
      </c>
      <c r="S2847" s="10">
        <f>ROUNDUP(SUM(VLOOKUP(F2847,'Pontuação'!A$2:B$11,2,FALSE),VLOOKUP(E2847,'Pontuação'!C$2:D$11,2,FALSE),VLOOKUP(H2847,'Pontuação'!I$2:J$11,2,FALSE),VLOOKUP(J2847,'Pontuação'!G$2:H$11,2,FALSE),VLOOKUP(L2847,'Pontuação'!M$2:N$13,2,FALSE)),0)</f>
        <v>1794</v>
      </c>
      <c r="T2847" s="11">
        <f t="shared" si="1"/>
        <v>179</v>
      </c>
      <c r="U2847" s="11" t="str">
        <f t="array" ref="U2847">IFERROR(INDEX('Pontuação'!G$13:G$101, MATCH(T2847, 'Pontuação'!F$13:F$101, 0)), "Faixa Indefinida")</f>
        <v>B</v>
      </c>
      <c r="V2847" s="11">
        <f t="shared" si="2"/>
        <v>0</v>
      </c>
      <c r="W2847" s="11">
        <f t="shared" si="3"/>
        <v>1</v>
      </c>
      <c r="X2847" s="11">
        <f t="shared" si="4"/>
        <v>0</v>
      </c>
      <c r="Y2847" s="11">
        <f t="shared" si="5"/>
        <v>0</v>
      </c>
      <c r="Z2847" s="12">
        <f>ROUNDUP(SUM(VLOOKUP(F2847,'Pontuação 3.0'!A$2:B$11,2,FALSE),VLOOKUP(E2847,'Pontuação 3.0'!C$2:D$11,2,FALSE),VLOOKUP(H2847,'Pontuação 3.0'!I$2:J$11,2,FALSE),VLOOKUP(J2847,'Pontuação 3.0'!G$2:H$11,2,FALSE),VLOOKUP(G2847,'Pontuação 3.0'!E$2:F$11,2,FALSE),VLOOKUP(K2847,'Pontuação 3.0'!K$2:L$11,2,FALSE),VLOOKUP(L2847,'Pontuação 3.0'!M$2:N$13,2,FALSE)),0)</f>
        <v>2330</v>
      </c>
      <c r="AA2847" s="12">
        <f t="shared" si="6"/>
        <v>233</v>
      </c>
      <c r="AB2847" s="12" t="str">
        <f t="array" ref="AB2847">IFERROR(INDEX('Pontuação 3.0'!G$13:G$191, MATCH(AA2847, 'Pontuação 3.0'!F$13:F$191, 0)), "Faixa Indefinida")</f>
        <v>B</v>
      </c>
      <c r="AC2847" s="12">
        <f t="shared" si="7"/>
        <v>0</v>
      </c>
      <c r="AD2847" s="12">
        <f t="shared" si="8"/>
        <v>1</v>
      </c>
      <c r="AE2847" s="12">
        <f t="shared" si="9"/>
        <v>0</v>
      </c>
      <c r="AF2847" s="12">
        <f t="shared" si="10"/>
        <v>0</v>
      </c>
    </row>
    <row r="2848" ht="15.75" customHeight="1">
      <c r="A2848" s="8">
        <v>45687.0</v>
      </c>
      <c r="B2848" s="9" t="s">
        <v>6633</v>
      </c>
      <c r="C2848" s="9" t="s">
        <v>6634</v>
      </c>
      <c r="D2848" s="15">
        <v>1.4981375508E10</v>
      </c>
      <c r="E2848" s="9" t="s">
        <v>13936</v>
      </c>
      <c r="F2848" s="9" t="s">
        <v>13937</v>
      </c>
      <c r="G2848" s="9" t="s">
        <v>13957</v>
      </c>
      <c r="H2848" s="9" t="s">
        <v>13927</v>
      </c>
      <c r="I2848" s="9" t="s">
        <v>13940</v>
      </c>
      <c r="J2848" s="9" t="s">
        <v>13929</v>
      </c>
      <c r="K2848" s="9" t="s">
        <v>13930</v>
      </c>
      <c r="L2848" s="9" t="s">
        <v>13931</v>
      </c>
      <c r="M2848" s="9" t="s">
        <v>13942</v>
      </c>
      <c r="N2848" s="13" t="s">
        <v>12</v>
      </c>
      <c r="O2848" s="13" t="s">
        <v>14</v>
      </c>
      <c r="P2848" s="13" t="s">
        <v>32</v>
      </c>
      <c r="Q2848" s="13" t="s">
        <v>77</v>
      </c>
      <c r="R2848" s="13" t="s">
        <v>15</v>
      </c>
      <c r="S2848" s="10">
        <f>ROUNDUP(SUM(VLOOKUP(F2848,'Pontuação'!A$2:B$11,2,FALSE),VLOOKUP(E2848,'Pontuação'!C$2:D$11,2,FALSE),VLOOKUP(H2848,'Pontuação'!I$2:J$11,2,FALSE),VLOOKUP(J2848,'Pontuação'!G$2:H$11,2,FALSE),VLOOKUP(L2848,'Pontuação'!M$2:N$13,2,FALSE)),0)</f>
        <v>1410</v>
      </c>
      <c r="T2848" s="11">
        <f t="shared" si="1"/>
        <v>141</v>
      </c>
      <c r="U2848" s="11" t="str">
        <f t="array" ref="U2848">IFERROR(INDEX('Pontuação'!G$13:G$101, MATCH(T2848, 'Pontuação'!F$13:F$101, 0)), "Faixa Indefinida")</f>
        <v>D</v>
      </c>
      <c r="V2848" s="11">
        <f t="shared" si="2"/>
        <v>0</v>
      </c>
      <c r="W2848" s="11">
        <f t="shared" si="3"/>
        <v>0</v>
      </c>
      <c r="X2848" s="11">
        <f t="shared" si="4"/>
        <v>0</v>
      </c>
      <c r="Y2848" s="11">
        <f t="shared" si="5"/>
        <v>1</v>
      </c>
      <c r="Z2848" s="12">
        <f>ROUNDUP(SUM(VLOOKUP(F2848,'Pontuação 3.0'!A$2:B$11,2,FALSE),VLOOKUP(E2848,'Pontuação 3.0'!C$2:D$11,2,FALSE),VLOOKUP(H2848,'Pontuação 3.0'!I$2:J$11,2,FALSE),VLOOKUP(J2848,'Pontuação 3.0'!G$2:H$11,2,FALSE),VLOOKUP(G2848,'Pontuação 3.0'!E$2:F$11,2,FALSE),VLOOKUP(K2848,'Pontuação 3.0'!K$2:L$11,2,FALSE),VLOOKUP(L2848,'Pontuação 3.0'!M$2:N$13,2,FALSE)),0)</f>
        <v>1863</v>
      </c>
      <c r="AA2848" s="12">
        <f t="shared" si="6"/>
        <v>186</v>
      </c>
      <c r="AB2848" s="12" t="str">
        <f t="array" ref="AB2848">IFERROR(INDEX('Pontuação 3.0'!G$13:G$191, MATCH(AA2848, 'Pontuação 3.0'!F$13:F$191, 0)), "Faixa Indefinida")</f>
        <v>D</v>
      </c>
      <c r="AC2848" s="12">
        <f t="shared" si="7"/>
        <v>0</v>
      </c>
      <c r="AD2848" s="12">
        <f t="shared" si="8"/>
        <v>0</v>
      </c>
      <c r="AE2848" s="12">
        <f t="shared" si="9"/>
        <v>0</v>
      </c>
      <c r="AF2848" s="12">
        <f t="shared" si="10"/>
        <v>1</v>
      </c>
    </row>
    <row r="2849" ht="15.75" customHeight="1">
      <c r="A2849" s="8">
        <v>45687.0</v>
      </c>
      <c r="B2849" s="9" t="s">
        <v>6639</v>
      </c>
      <c r="C2849" s="9" t="s">
        <v>6640</v>
      </c>
      <c r="D2849" s="15">
        <v>3.1993665654E10</v>
      </c>
      <c r="E2849" s="9" t="s">
        <v>13936</v>
      </c>
      <c r="F2849" s="9" t="s">
        <v>13950</v>
      </c>
      <c r="G2849" s="9" t="s">
        <v>13926</v>
      </c>
      <c r="H2849" s="9" t="s">
        <v>13951</v>
      </c>
      <c r="I2849" s="9" t="s">
        <v>13928</v>
      </c>
      <c r="J2849" s="9" t="s">
        <v>13939</v>
      </c>
      <c r="K2849" s="9" t="s">
        <v>13940</v>
      </c>
      <c r="L2849" s="9" t="s">
        <v>13931</v>
      </c>
      <c r="M2849" s="9" t="s">
        <v>13952</v>
      </c>
      <c r="N2849" s="13" t="s">
        <v>12</v>
      </c>
      <c r="O2849" s="13" t="s">
        <v>14</v>
      </c>
      <c r="P2849" s="13" t="s">
        <v>32</v>
      </c>
      <c r="Q2849" s="13" t="s">
        <v>20</v>
      </c>
      <c r="R2849" s="13" t="s">
        <v>15</v>
      </c>
      <c r="S2849" s="10">
        <f>ROUNDUP(SUM(VLOOKUP(F2849,'Pontuação'!A$2:B$11,2,FALSE),VLOOKUP(E2849,'Pontuação'!C$2:D$11,2,FALSE),VLOOKUP(H2849,'Pontuação'!I$2:J$11,2,FALSE),VLOOKUP(J2849,'Pontuação'!G$2:H$11,2,FALSE),VLOOKUP(L2849,'Pontuação'!M$2:N$13,2,FALSE)),0)</f>
        <v>1658</v>
      </c>
      <c r="T2849" s="11">
        <f t="shared" si="1"/>
        <v>166</v>
      </c>
      <c r="U2849" s="11" t="str">
        <f t="array" ref="U2849">IFERROR(INDEX('Pontuação'!G$13:G$101, MATCH(T2849, 'Pontuação'!F$13:F$101, 0)), "Faixa Indefinida")</f>
        <v>B</v>
      </c>
      <c r="V2849" s="11">
        <f t="shared" si="2"/>
        <v>0</v>
      </c>
      <c r="W2849" s="11">
        <f t="shared" si="3"/>
        <v>1</v>
      </c>
      <c r="X2849" s="11">
        <f t="shared" si="4"/>
        <v>0</v>
      </c>
      <c r="Y2849" s="11">
        <f t="shared" si="5"/>
        <v>0</v>
      </c>
      <c r="Z2849" s="12">
        <f>ROUNDUP(SUM(VLOOKUP(F2849,'Pontuação 3.0'!A$2:B$11,2,FALSE),VLOOKUP(E2849,'Pontuação 3.0'!C$2:D$11,2,FALSE),VLOOKUP(H2849,'Pontuação 3.0'!I$2:J$11,2,FALSE),VLOOKUP(J2849,'Pontuação 3.0'!G$2:H$11,2,FALSE),VLOOKUP(G2849,'Pontuação 3.0'!E$2:F$11,2,FALSE),VLOOKUP(K2849,'Pontuação 3.0'!K$2:L$11,2,FALSE),VLOOKUP(L2849,'Pontuação 3.0'!M$2:N$13,2,FALSE)),0)</f>
        <v>2274</v>
      </c>
      <c r="AA2849" s="12">
        <f t="shared" si="6"/>
        <v>227</v>
      </c>
      <c r="AB2849" s="12" t="str">
        <f t="array" ref="AB2849">IFERROR(INDEX('Pontuação 3.0'!G$13:G$191, MATCH(AA2849, 'Pontuação 3.0'!F$13:F$191, 0)), "Faixa Indefinida")</f>
        <v>B</v>
      </c>
      <c r="AC2849" s="12">
        <f t="shared" si="7"/>
        <v>0</v>
      </c>
      <c r="AD2849" s="12">
        <f t="shared" si="8"/>
        <v>1</v>
      </c>
      <c r="AE2849" s="12">
        <f t="shared" si="9"/>
        <v>0</v>
      </c>
      <c r="AF2849" s="12">
        <f t="shared" si="10"/>
        <v>0</v>
      </c>
    </row>
    <row r="2850" ht="15.75" customHeight="1">
      <c r="A2850" s="8">
        <v>45687.0</v>
      </c>
      <c r="B2850" s="9" t="s">
        <v>17</v>
      </c>
      <c r="C2850" s="9" t="s">
        <v>6638</v>
      </c>
      <c r="D2850" s="15">
        <v>2.7999092305E10</v>
      </c>
      <c r="E2850" s="9" t="s">
        <v>13936</v>
      </c>
      <c r="F2850" s="9" t="s">
        <v>13948</v>
      </c>
      <c r="G2850" s="9" t="s">
        <v>13926</v>
      </c>
      <c r="H2850" s="9" t="s">
        <v>13927</v>
      </c>
      <c r="I2850" s="9" t="s">
        <v>13928</v>
      </c>
      <c r="J2850" s="9" t="s">
        <v>13956</v>
      </c>
      <c r="K2850" s="9" t="s">
        <v>13940</v>
      </c>
      <c r="L2850" s="9" t="s">
        <v>13931</v>
      </c>
      <c r="M2850" s="9" t="s">
        <v>13946</v>
      </c>
      <c r="N2850" s="13" t="s">
        <v>12</v>
      </c>
      <c r="O2850" s="13" t="s">
        <v>14</v>
      </c>
      <c r="P2850" s="13" t="s">
        <v>32</v>
      </c>
      <c r="Q2850" s="13" t="s">
        <v>20</v>
      </c>
      <c r="R2850" s="13" t="s">
        <v>15</v>
      </c>
      <c r="S2850" s="10">
        <f>ROUNDUP(SUM(VLOOKUP(F2850,'Pontuação'!A$2:B$11,2,FALSE),VLOOKUP(E2850,'Pontuação'!C$2:D$11,2,FALSE),VLOOKUP(H2850,'Pontuação'!I$2:J$11,2,FALSE),VLOOKUP(J2850,'Pontuação'!G$2:H$11,2,FALSE),VLOOKUP(L2850,'Pontuação'!M$2:N$13,2,FALSE)),0)</f>
        <v>1705</v>
      </c>
      <c r="T2850" s="11">
        <f t="shared" si="1"/>
        <v>171</v>
      </c>
      <c r="U2850" s="11" t="str">
        <f t="array" ref="U2850">IFERROR(INDEX('Pontuação'!G$13:G$101, MATCH(T2850, 'Pontuação'!F$13:F$101, 0)), "Faixa Indefinida")</f>
        <v>B</v>
      </c>
      <c r="V2850" s="11">
        <f t="shared" si="2"/>
        <v>0</v>
      </c>
      <c r="W2850" s="11">
        <f t="shared" si="3"/>
        <v>1</v>
      </c>
      <c r="X2850" s="11">
        <f t="shared" si="4"/>
        <v>0</v>
      </c>
      <c r="Y2850" s="11">
        <f t="shared" si="5"/>
        <v>0</v>
      </c>
      <c r="Z2850" s="12">
        <f>ROUNDUP(SUM(VLOOKUP(F2850,'Pontuação 3.0'!A$2:B$11,2,FALSE),VLOOKUP(E2850,'Pontuação 3.0'!C$2:D$11,2,FALSE),VLOOKUP(H2850,'Pontuação 3.0'!I$2:J$11,2,FALSE),VLOOKUP(J2850,'Pontuação 3.0'!G$2:H$11,2,FALSE),VLOOKUP(G2850,'Pontuação 3.0'!E$2:F$11,2,FALSE),VLOOKUP(K2850,'Pontuação 3.0'!K$2:L$11,2,FALSE),VLOOKUP(L2850,'Pontuação 3.0'!M$2:N$13,2,FALSE)),0)</f>
        <v>2116</v>
      </c>
      <c r="AA2850" s="12">
        <f t="shared" si="6"/>
        <v>212</v>
      </c>
      <c r="AB2850" s="12" t="str">
        <f t="array" ref="AB2850">IFERROR(INDEX('Pontuação 3.0'!G$13:G$191, MATCH(AA2850, 'Pontuação 3.0'!F$13:F$191, 0)), "Faixa Indefinida")</f>
        <v>C</v>
      </c>
      <c r="AC2850" s="12">
        <f t="shared" si="7"/>
        <v>0</v>
      </c>
      <c r="AD2850" s="12">
        <f t="shared" si="8"/>
        <v>0</v>
      </c>
      <c r="AE2850" s="12">
        <f t="shared" si="9"/>
        <v>1</v>
      </c>
      <c r="AF2850" s="12">
        <f t="shared" si="10"/>
        <v>0</v>
      </c>
    </row>
    <row r="2851" ht="15.75" customHeight="1">
      <c r="A2851" s="8">
        <v>45687.0</v>
      </c>
      <c r="B2851" s="9" t="s">
        <v>6641</v>
      </c>
      <c r="C2851" s="9" t="s">
        <v>6642</v>
      </c>
      <c r="D2851" s="15">
        <v>8.2994327337E10</v>
      </c>
      <c r="E2851" s="9" t="s">
        <v>13936</v>
      </c>
      <c r="F2851" s="9" t="s">
        <v>13950</v>
      </c>
      <c r="G2851" s="9" t="s">
        <v>13944</v>
      </c>
      <c r="H2851" s="9" t="s">
        <v>13951</v>
      </c>
      <c r="I2851" s="9" t="s">
        <v>13940</v>
      </c>
      <c r="J2851" s="9" t="s">
        <v>13929</v>
      </c>
      <c r="K2851" s="9" t="s">
        <v>13930</v>
      </c>
      <c r="L2851" s="9" t="s">
        <v>13931</v>
      </c>
      <c r="M2851" s="9" t="s">
        <v>13942</v>
      </c>
      <c r="N2851" s="13" t="s">
        <v>12</v>
      </c>
      <c r="O2851" s="13" t="s">
        <v>14</v>
      </c>
      <c r="P2851" s="13" t="s">
        <v>32</v>
      </c>
      <c r="Q2851" s="13" t="s">
        <v>20</v>
      </c>
      <c r="R2851" s="13" t="s">
        <v>15</v>
      </c>
      <c r="S2851" s="10">
        <f>ROUNDUP(SUM(VLOOKUP(F2851,'Pontuação'!A$2:B$11,2,FALSE),VLOOKUP(E2851,'Pontuação'!C$2:D$11,2,FALSE),VLOOKUP(H2851,'Pontuação'!I$2:J$11,2,FALSE),VLOOKUP(J2851,'Pontuação'!G$2:H$11,2,FALSE),VLOOKUP(L2851,'Pontuação'!M$2:N$13,2,FALSE)),0)</f>
        <v>1553</v>
      </c>
      <c r="T2851" s="11">
        <f t="shared" si="1"/>
        <v>155</v>
      </c>
      <c r="U2851" s="11" t="str">
        <f t="array" ref="U2851">IFERROR(INDEX('Pontuação'!G$13:G$101, MATCH(T2851, 'Pontuação'!F$13:F$101, 0)), "Faixa Indefinida")</f>
        <v>C</v>
      </c>
      <c r="V2851" s="11">
        <f t="shared" si="2"/>
        <v>0</v>
      </c>
      <c r="W2851" s="11">
        <f t="shared" si="3"/>
        <v>0</v>
      </c>
      <c r="X2851" s="11">
        <f t="shared" si="4"/>
        <v>1</v>
      </c>
      <c r="Y2851" s="11">
        <f t="shared" si="5"/>
        <v>0</v>
      </c>
      <c r="Z2851" s="12">
        <f>ROUNDUP(SUM(VLOOKUP(F2851,'Pontuação 3.0'!A$2:B$11,2,FALSE),VLOOKUP(E2851,'Pontuação 3.0'!C$2:D$11,2,FALSE),VLOOKUP(H2851,'Pontuação 3.0'!I$2:J$11,2,FALSE),VLOOKUP(J2851,'Pontuação 3.0'!G$2:H$11,2,FALSE),VLOOKUP(G2851,'Pontuação 3.0'!E$2:F$11,2,FALSE),VLOOKUP(K2851,'Pontuação 3.0'!K$2:L$11,2,FALSE),VLOOKUP(L2851,'Pontuação 3.0'!M$2:N$13,2,FALSE)),0)</f>
        <v>2243</v>
      </c>
      <c r="AA2851" s="12">
        <f t="shared" si="6"/>
        <v>224</v>
      </c>
      <c r="AB2851" s="12" t="str">
        <f t="array" ref="AB2851">IFERROR(INDEX('Pontuação 3.0'!G$13:G$191, MATCH(AA2851, 'Pontuação 3.0'!F$13:F$191, 0)), "Faixa Indefinida")</f>
        <v>B</v>
      </c>
      <c r="AC2851" s="12">
        <f t="shared" si="7"/>
        <v>0</v>
      </c>
      <c r="AD2851" s="12">
        <f t="shared" si="8"/>
        <v>1</v>
      </c>
      <c r="AE2851" s="12">
        <f t="shared" si="9"/>
        <v>0</v>
      </c>
      <c r="AF2851" s="12">
        <f t="shared" si="10"/>
        <v>0</v>
      </c>
    </row>
    <row r="2852" ht="15.75" customHeight="1">
      <c r="A2852" s="8">
        <v>45687.0</v>
      </c>
      <c r="B2852" s="9" t="s">
        <v>6643</v>
      </c>
      <c r="C2852" s="9" t="s">
        <v>6644</v>
      </c>
      <c r="D2852" s="14" t="s">
        <v>14105</v>
      </c>
      <c r="E2852" s="9" t="s">
        <v>13936</v>
      </c>
      <c r="F2852" s="9" t="s">
        <v>13950</v>
      </c>
      <c r="G2852" s="9" t="s">
        <v>13957</v>
      </c>
      <c r="H2852" s="9" t="s">
        <v>13927</v>
      </c>
      <c r="I2852" s="9" t="s">
        <v>13940</v>
      </c>
      <c r="J2852" s="9" t="s">
        <v>13929</v>
      </c>
      <c r="K2852" s="9" t="s">
        <v>13940</v>
      </c>
      <c r="L2852" s="9" t="s">
        <v>13959</v>
      </c>
      <c r="M2852" s="9" t="s">
        <v>13946</v>
      </c>
      <c r="N2852" s="13" t="s">
        <v>12</v>
      </c>
      <c r="O2852" s="13" t="s">
        <v>14</v>
      </c>
      <c r="P2852" s="13" t="s">
        <v>32</v>
      </c>
      <c r="Q2852" s="13" t="s">
        <v>20</v>
      </c>
      <c r="R2852" s="13" t="s">
        <v>65</v>
      </c>
      <c r="S2852" s="10">
        <f>ROUNDUP(SUM(VLOOKUP(F2852,'Pontuação'!A$2:B$11,2,FALSE),VLOOKUP(E2852,'Pontuação'!C$2:D$11,2,FALSE),VLOOKUP(H2852,'Pontuação'!I$2:J$11,2,FALSE),VLOOKUP(J2852,'Pontuação'!G$2:H$11,2,FALSE),VLOOKUP(L2852,'Pontuação'!M$2:N$13,2,FALSE)),0)</f>
        <v>1509</v>
      </c>
      <c r="T2852" s="11">
        <f t="shared" si="1"/>
        <v>151</v>
      </c>
      <c r="U2852" s="11" t="str">
        <f t="array" ref="U2852">IFERROR(INDEX('Pontuação'!G$13:G$101, MATCH(T2852, 'Pontuação'!F$13:F$101, 0)), "Faixa Indefinida")</f>
        <v>C</v>
      </c>
      <c r="V2852" s="11">
        <f t="shared" si="2"/>
        <v>0</v>
      </c>
      <c r="W2852" s="11">
        <f t="shared" si="3"/>
        <v>0</v>
      </c>
      <c r="X2852" s="11">
        <f t="shared" si="4"/>
        <v>1</v>
      </c>
      <c r="Y2852" s="11">
        <f t="shared" si="5"/>
        <v>0</v>
      </c>
      <c r="Z2852" s="12">
        <f>ROUNDUP(SUM(VLOOKUP(F2852,'Pontuação 3.0'!A$2:B$11,2,FALSE),VLOOKUP(E2852,'Pontuação 3.0'!C$2:D$11,2,FALSE),VLOOKUP(H2852,'Pontuação 3.0'!I$2:J$11,2,FALSE),VLOOKUP(J2852,'Pontuação 3.0'!G$2:H$11,2,FALSE),VLOOKUP(G2852,'Pontuação 3.0'!E$2:F$11,2,FALSE),VLOOKUP(K2852,'Pontuação 3.0'!K$2:L$11,2,FALSE),VLOOKUP(L2852,'Pontuação 3.0'!M$2:N$13,2,FALSE)),0)</f>
        <v>2018</v>
      </c>
      <c r="AA2852" s="12">
        <f t="shared" si="6"/>
        <v>202</v>
      </c>
      <c r="AB2852" s="12" t="str">
        <f t="array" ref="AB2852">IFERROR(INDEX('Pontuação 3.0'!G$13:G$191, MATCH(AA2852, 'Pontuação 3.0'!F$13:F$191, 0)), "Faixa Indefinida")</f>
        <v>C</v>
      </c>
      <c r="AC2852" s="12">
        <f t="shared" si="7"/>
        <v>0</v>
      </c>
      <c r="AD2852" s="12">
        <f t="shared" si="8"/>
        <v>0</v>
      </c>
      <c r="AE2852" s="12">
        <f t="shared" si="9"/>
        <v>1</v>
      </c>
      <c r="AF2852" s="12">
        <f t="shared" si="10"/>
        <v>0</v>
      </c>
    </row>
    <row r="2853" ht="15.75" customHeight="1">
      <c r="A2853" s="8">
        <v>45687.0</v>
      </c>
      <c r="B2853" s="9" t="s">
        <v>6645</v>
      </c>
      <c r="C2853" s="9" t="s">
        <v>6646</v>
      </c>
      <c r="D2853" s="15">
        <v>4.4988115238E10</v>
      </c>
      <c r="E2853" s="9" t="s">
        <v>13924</v>
      </c>
      <c r="F2853" s="9" t="s">
        <v>13948</v>
      </c>
      <c r="G2853" s="9" t="s">
        <v>13926</v>
      </c>
      <c r="H2853" s="9" t="s">
        <v>13949</v>
      </c>
      <c r="I2853" s="9" t="s">
        <v>13928</v>
      </c>
      <c r="J2853" s="9" t="s">
        <v>13929</v>
      </c>
      <c r="K2853" s="9" t="s">
        <v>13940</v>
      </c>
      <c r="L2853" s="9" t="s">
        <v>13931</v>
      </c>
      <c r="M2853" s="9" t="s">
        <v>13952</v>
      </c>
      <c r="N2853" s="13" t="s">
        <v>12</v>
      </c>
      <c r="O2853" s="13" t="s">
        <v>14</v>
      </c>
      <c r="P2853" s="13" t="s">
        <v>399</v>
      </c>
      <c r="Q2853" s="13" t="s">
        <v>20</v>
      </c>
      <c r="R2853" s="13" t="s">
        <v>15</v>
      </c>
      <c r="S2853" s="10">
        <f>ROUNDUP(SUM(VLOOKUP(F2853,'Pontuação'!A$2:B$11,2,FALSE),VLOOKUP(E2853,'Pontuação'!C$2:D$11,2,FALSE),VLOOKUP(H2853,'Pontuação'!I$2:J$11,2,FALSE),VLOOKUP(J2853,'Pontuação'!G$2:H$11,2,FALSE),VLOOKUP(L2853,'Pontuação'!M$2:N$13,2,FALSE)),0)</f>
        <v>1587</v>
      </c>
      <c r="T2853" s="11">
        <f t="shared" si="1"/>
        <v>159</v>
      </c>
      <c r="U2853" s="11" t="str">
        <f t="array" ref="U2853">IFERROR(INDEX('Pontuação'!G$13:G$101, MATCH(T2853, 'Pontuação'!F$13:F$101, 0)), "Faixa Indefinida")</f>
        <v>C</v>
      </c>
      <c r="V2853" s="11">
        <f t="shared" si="2"/>
        <v>0</v>
      </c>
      <c r="W2853" s="11">
        <f t="shared" si="3"/>
        <v>0</v>
      </c>
      <c r="X2853" s="11">
        <f t="shared" si="4"/>
        <v>1</v>
      </c>
      <c r="Y2853" s="11">
        <f t="shared" si="5"/>
        <v>0</v>
      </c>
      <c r="Z2853" s="12">
        <f>ROUNDUP(SUM(VLOOKUP(F2853,'Pontuação 3.0'!A$2:B$11,2,FALSE),VLOOKUP(E2853,'Pontuação 3.0'!C$2:D$11,2,FALSE),VLOOKUP(H2853,'Pontuação 3.0'!I$2:J$11,2,FALSE),VLOOKUP(J2853,'Pontuação 3.0'!G$2:H$11,2,FALSE),VLOOKUP(G2853,'Pontuação 3.0'!E$2:F$11,2,FALSE),VLOOKUP(K2853,'Pontuação 3.0'!K$2:L$11,2,FALSE),VLOOKUP(L2853,'Pontuação 3.0'!M$2:N$13,2,FALSE)),0)</f>
        <v>2046</v>
      </c>
      <c r="AA2853" s="12">
        <f t="shared" si="6"/>
        <v>205</v>
      </c>
      <c r="AB2853" s="12" t="str">
        <f t="array" ref="AB2853">IFERROR(INDEX('Pontuação 3.0'!G$13:G$191, MATCH(AA2853, 'Pontuação 3.0'!F$13:F$191, 0)), "Faixa Indefinida")</f>
        <v>C</v>
      </c>
      <c r="AC2853" s="12">
        <f t="shared" si="7"/>
        <v>0</v>
      </c>
      <c r="AD2853" s="12">
        <f t="shared" si="8"/>
        <v>0</v>
      </c>
      <c r="AE2853" s="12">
        <f t="shared" si="9"/>
        <v>1</v>
      </c>
      <c r="AF2853" s="12">
        <f t="shared" si="10"/>
        <v>0</v>
      </c>
    </row>
    <row r="2854" ht="15.75" customHeight="1">
      <c r="A2854" s="8">
        <v>45687.0</v>
      </c>
      <c r="B2854" s="9" t="s">
        <v>6647</v>
      </c>
      <c r="C2854" s="9" t="s">
        <v>6648</v>
      </c>
      <c r="D2854" s="15">
        <v>8.3991875535E10</v>
      </c>
      <c r="E2854" s="9" t="s">
        <v>13924</v>
      </c>
      <c r="F2854" s="9" t="s">
        <v>13925</v>
      </c>
      <c r="G2854" s="9" t="s">
        <v>13957</v>
      </c>
      <c r="H2854" s="9" t="s">
        <v>13927</v>
      </c>
      <c r="I2854" s="9" t="s">
        <v>13940</v>
      </c>
      <c r="J2854" s="9" t="s">
        <v>13929</v>
      </c>
      <c r="K2854" s="9" t="s">
        <v>13940</v>
      </c>
      <c r="L2854" s="9" t="s">
        <v>13959</v>
      </c>
      <c r="M2854" s="9" t="s">
        <v>13952</v>
      </c>
      <c r="N2854" s="13" t="s">
        <v>12</v>
      </c>
      <c r="O2854" s="13" t="s">
        <v>14</v>
      </c>
      <c r="P2854" s="13" t="s">
        <v>13</v>
      </c>
      <c r="Q2854" s="13" t="s">
        <v>143</v>
      </c>
      <c r="R2854" s="13" t="s">
        <v>15</v>
      </c>
      <c r="S2854" s="10">
        <f>ROUNDUP(SUM(VLOOKUP(F2854,'Pontuação'!A$2:B$11,2,FALSE),VLOOKUP(E2854,'Pontuação'!C$2:D$11,2,FALSE),VLOOKUP(H2854,'Pontuação'!I$2:J$11,2,FALSE),VLOOKUP(J2854,'Pontuação'!G$2:H$11,2,FALSE),VLOOKUP(L2854,'Pontuação'!M$2:N$13,2,FALSE)),0)</f>
        <v>1268</v>
      </c>
      <c r="T2854" s="11">
        <f t="shared" si="1"/>
        <v>127</v>
      </c>
      <c r="U2854" s="11" t="str">
        <f t="array" ref="U2854">IFERROR(INDEX('Pontuação'!G$13:G$101, MATCH(T2854, 'Pontuação'!F$13:F$101, 0)), "Faixa Indefinida")</f>
        <v>D</v>
      </c>
      <c r="V2854" s="11">
        <f t="shared" si="2"/>
        <v>0</v>
      </c>
      <c r="W2854" s="11">
        <f t="shared" si="3"/>
        <v>0</v>
      </c>
      <c r="X2854" s="11">
        <f t="shared" si="4"/>
        <v>0</v>
      </c>
      <c r="Y2854" s="11">
        <f t="shared" si="5"/>
        <v>1</v>
      </c>
      <c r="Z2854" s="12">
        <f>ROUNDUP(SUM(VLOOKUP(F2854,'Pontuação 3.0'!A$2:B$11,2,FALSE),VLOOKUP(E2854,'Pontuação 3.0'!C$2:D$11,2,FALSE),VLOOKUP(H2854,'Pontuação 3.0'!I$2:J$11,2,FALSE),VLOOKUP(J2854,'Pontuação 3.0'!G$2:H$11,2,FALSE),VLOOKUP(G2854,'Pontuação 3.0'!E$2:F$11,2,FALSE),VLOOKUP(K2854,'Pontuação 3.0'!K$2:L$11,2,FALSE),VLOOKUP(L2854,'Pontuação 3.0'!M$2:N$13,2,FALSE)),0)</f>
        <v>1840</v>
      </c>
      <c r="AA2854" s="12">
        <f t="shared" si="6"/>
        <v>184</v>
      </c>
      <c r="AB2854" s="12" t="str">
        <f t="array" ref="AB2854">IFERROR(INDEX('Pontuação 3.0'!G$13:G$191, MATCH(AA2854, 'Pontuação 3.0'!F$13:F$191, 0)), "Faixa Indefinida")</f>
        <v>D</v>
      </c>
      <c r="AC2854" s="12">
        <f t="shared" si="7"/>
        <v>0</v>
      </c>
      <c r="AD2854" s="12">
        <f t="shared" si="8"/>
        <v>0</v>
      </c>
      <c r="AE2854" s="12">
        <f t="shared" si="9"/>
        <v>0</v>
      </c>
      <c r="AF2854" s="12">
        <f t="shared" si="10"/>
        <v>1</v>
      </c>
    </row>
    <row r="2855" ht="15.75" customHeight="1">
      <c r="A2855" s="8">
        <v>45687.0</v>
      </c>
      <c r="B2855" s="9" t="s">
        <v>6651</v>
      </c>
      <c r="C2855" s="9" t="s">
        <v>6652</v>
      </c>
      <c r="D2855" s="15">
        <v>1.1981408453E10</v>
      </c>
      <c r="E2855" s="9" t="s">
        <v>13936</v>
      </c>
      <c r="F2855" s="9" t="s">
        <v>13948</v>
      </c>
      <c r="G2855" s="9" t="s">
        <v>13926</v>
      </c>
      <c r="H2855" s="9" t="s">
        <v>13951</v>
      </c>
      <c r="I2855" s="9" t="s">
        <v>13928</v>
      </c>
      <c r="J2855" s="9" t="s">
        <v>13966</v>
      </c>
      <c r="K2855" s="9" t="s">
        <v>13930</v>
      </c>
      <c r="L2855" s="9" t="s">
        <v>13931</v>
      </c>
      <c r="M2855" s="9" t="s">
        <v>13932</v>
      </c>
      <c r="N2855" s="13" t="s">
        <v>12</v>
      </c>
      <c r="O2855" s="13" t="s">
        <v>14</v>
      </c>
      <c r="P2855" s="13" t="s">
        <v>32</v>
      </c>
      <c r="Q2855" s="13" t="s">
        <v>62</v>
      </c>
      <c r="R2855" s="13" t="s">
        <v>65</v>
      </c>
      <c r="S2855" s="10">
        <f>ROUNDUP(SUM(VLOOKUP(F2855,'Pontuação'!A$2:B$11,2,FALSE),VLOOKUP(E2855,'Pontuação'!C$2:D$11,2,FALSE),VLOOKUP(H2855,'Pontuação'!I$2:J$11,2,FALSE),VLOOKUP(J2855,'Pontuação'!G$2:H$11,2,FALSE),VLOOKUP(L2855,'Pontuação'!M$2:N$13,2,FALSE)),0)</f>
        <v>1819</v>
      </c>
      <c r="T2855" s="11">
        <f t="shared" si="1"/>
        <v>182</v>
      </c>
      <c r="U2855" s="11" t="str">
        <f t="array" ref="U2855">IFERROR(INDEX('Pontuação'!G$13:G$101, MATCH(T2855, 'Pontuação'!F$13:F$101, 0)), "Faixa Indefinida")</f>
        <v>B</v>
      </c>
      <c r="V2855" s="11">
        <f t="shared" si="2"/>
        <v>0</v>
      </c>
      <c r="W2855" s="11">
        <f t="shared" si="3"/>
        <v>1</v>
      </c>
      <c r="X2855" s="11">
        <f t="shared" si="4"/>
        <v>0</v>
      </c>
      <c r="Y2855" s="11">
        <f t="shared" si="5"/>
        <v>0</v>
      </c>
      <c r="Z2855" s="12">
        <f>ROUNDUP(SUM(VLOOKUP(F2855,'Pontuação 3.0'!A$2:B$11,2,FALSE),VLOOKUP(E2855,'Pontuação 3.0'!C$2:D$11,2,FALSE),VLOOKUP(H2855,'Pontuação 3.0'!I$2:J$11,2,FALSE),VLOOKUP(J2855,'Pontuação 3.0'!G$2:H$11,2,FALSE),VLOOKUP(G2855,'Pontuação 3.0'!E$2:F$11,2,FALSE),VLOOKUP(K2855,'Pontuação 3.0'!K$2:L$11,2,FALSE),VLOOKUP(L2855,'Pontuação 3.0'!M$2:N$13,2,FALSE)),0)</f>
        <v>2273</v>
      </c>
      <c r="AA2855" s="12">
        <f t="shared" si="6"/>
        <v>227</v>
      </c>
      <c r="AB2855" s="12" t="str">
        <f t="array" ref="AB2855">IFERROR(INDEX('Pontuação 3.0'!G$13:G$191, MATCH(AA2855, 'Pontuação 3.0'!F$13:F$191, 0)), "Faixa Indefinida")</f>
        <v>B</v>
      </c>
      <c r="AC2855" s="12">
        <f t="shared" si="7"/>
        <v>0</v>
      </c>
      <c r="AD2855" s="12">
        <f t="shared" si="8"/>
        <v>1</v>
      </c>
      <c r="AE2855" s="12">
        <f t="shared" si="9"/>
        <v>0</v>
      </c>
      <c r="AF2855" s="12">
        <f t="shared" si="10"/>
        <v>0</v>
      </c>
    </row>
    <row r="2856" ht="15.75" customHeight="1">
      <c r="A2856" s="8">
        <v>45687.0</v>
      </c>
      <c r="B2856" s="9" t="s">
        <v>6643</v>
      </c>
      <c r="C2856" s="9" t="s">
        <v>6644</v>
      </c>
      <c r="D2856" s="14" t="s">
        <v>14105</v>
      </c>
      <c r="E2856" s="9" t="s">
        <v>13936</v>
      </c>
      <c r="F2856" s="9" t="s">
        <v>13950</v>
      </c>
      <c r="G2856" s="9" t="s">
        <v>13957</v>
      </c>
      <c r="H2856" s="9" t="s">
        <v>13927</v>
      </c>
      <c r="I2856" s="9" t="s">
        <v>13940</v>
      </c>
      <c r="J2856" s="9" t="s">
        <v>13929</v>
      </c>
      <c r="K2856" s="9" t="s">
        <v>13940</v>
      </c>
      <c r="L2856" s="9" t="s">
        <v>13959</v>
      </c>
      <c r="M2856" s="9" t="s">
        <v>13946</v>
      </c>
      <c r="N2856" s="13" t="s">
        <v>65</v>
      </c>
      <c r="O2856" s="13" t="s">
        <v>6716</v>
      </c>
      <c r="P2856" s="13" t="s">
        <v>295</v>
      </c>
      <c r="Q2856" s="13" t="s">
        <v>6718</v>
      </c>
      <c r="R2856" s="13" t="s">
        <v>6717</v>
      </c>
      <c r="S2856" s="10">
        <f>ROUNDUP(SUM(VLOOKUP(F2856,'Pontuação'!A$2:B$11,2,FALSE),VLOOKUP(E2856,'Pontuação'!C$2:D$11,2,FALSE),VLOOKUP(H2856,'Pontuação'!I$2:J$11,2,FALSE),VLOOKUP(J2856,'Pontuação'!G$2:H$11,2,FALSE),VLOOKUP(L2856,'Pontuação'!M$2:N$13,2,FALSE)),0)</f>
        <v>1509</v>
      </c>
      <c r="T2856" s="11">
        <f t="shared" si="1"/>
        <v>151</v>
      </c>
      <c r="U2856" s="11" t="str">
        <f t="array" ref="U2856">IFERROR(INDEX('Pontuação'!G$13:G$101, MATCH(T2856, 'Pontuação'!F$13:F$101, 0)), "Faixa Indefinida")</f>
        <v>C</v>
      </c>
      <c r="V2856" s="11">
        <f t="shared" si="2"/>
        <v>0</v>
      </c>
      <c r="W2856" s="11">
        <f t="shared" si="3"/>
        <v>0</v>
      </c>
      <c r="X2856" s="11">
        <f t="shared" si="4"/>
        <v>1</v>
      </c>
      <c r="Y2856" s="11">
        <f t="shared" si="5"/>
        <v>0</v>
      </c>
      <c r="Z2856" s="12">
        <f>ROUNDUP(SUM(VLOOKUP(F2856,'Pontuação 3.0'!A$2:B$11,2,FALSE),VLOOKUP(E2856,'Pontuação 3.0'!C$2:D$11,2,FALSE),VLOOKUP(H2856,'Pontuação 3.0'!I$2:J$11,2,FALSE),VLOOKUP(J2856,'Pontuação 3.0'!G$2:H$11,2,FALSE),VLOOKUP(G2856,'Pontuação 3.0'!E$2:F$11,2,FALSE),VLOOKUP(K2856,'Pontuação 3.0'!K$2:L$11,2,FALSE),VLOOKUP(L2856,'Pontuação 3.0'!M$2:N$13,2,FALSE)),0)</f>
        <v>2018</v>
      </c>
      <c r="AA2856" s="12">
        <f t="shared" si="6"/>
        <v>202</v>
      </c>
      <c r="AB2856" s="12" t="str">
        <f t="array" ref="AB2856">IFERROR(INDEX('Pontuação 3.0'!G$13:G$191, MATCH(AA2856, 'Pontuação 3.0'!F$13:F$191, 0)), "Faixa Indefinida")</f>
        <v>C</v>
      </c>
      <c r="AC2856" s="12">
        <f t="shared" si="7"/>
        <v>0</v>
      </c>
      <c r="AD2856" s="12">
        <f t="shared" si="8"/>
        <v>0</v>
      </c>
      <c r="AE2856" s="12">
        <f t="shared" si="9"/>
        <v>1</v>
      </c>
      <c r="AF2856" s="12">
        <f t="shared" si="10"/>
        <v>0</v>
      </c>
    </row>
    <row r="2857" ht="15.75" customHeight="1">
      <c r="A2857" s="8">
        <v>45687.0</v>
      </c>
      <c r="B2857" s="9" t="s">
        <v>6653</v>
      </c>
      <c r="C2857" s="9" t="s">
        <v>6654</v>
      </c>
      <c r="D2857" s="15">
        <v>5.1999006189E10</v>
      </c>
      <c r="E2857" s="9" t="s">
        <v>13936</v>
      </c>
      <c r="F2857" s="9" t="s">
        <v>13948</v>
      </c>
      <c r="G2857" s="9" t="s">
        <v>13926</v>
      </c>
      <c r="H2857" s="9" t="s">
        <v>13951</v>
      </c>
      <c r="I2857" s="9" t="s">
        <v>13940</v>
      </c>
      <c r="J2857" s="9" t="s">
        <v>13929</v>
      </c>
      <c r="K2857" s="9" t="s">
        <v>13940</v>
      </c>
      <c r="L2857" s="9" t="s">
        <v>13945</v>
      </c>
      <c r="M2857" s="9" t="s">
        <v>13967</v>
      </c>
      <c r="N2857" s="13" t="s">
        <v>12</v>
      </c>
      <c r="O2857" s="13" t="s">
        <v>14</v>
      </c>
      <c r="P2857" s="13" t="s">
        <v>32</v>
      </c>
      <c r="Q2857" s="13" t="s">
        <v>20</v>
      </c>
      <c r="R2857" s="13" t="s">
        <v>15</v>
      </c>
      <c r="S2857" s="10">
        <f>ROUNDUP(SUM(VLOOKUP(F2857,'Pontuação'!A$2:B$11,2,FALSE),VLOOKUP(E2857,'Pontuação'!C$2:D$11,2,FALSE),VLOOKUP(H2857,'Pontuação'!I$2:J$11,2,FALSE),VLOOKUP(J2857,'Pontuação'!G$2:H$11,2,FALSE),VLOOKUP(L2857,'Pontuação'!M$2:N$13,2,FALSE)),0)</f>
        <v>1673</v>
      </c>
      <c r="T2857" s="11">
        <f t="shared" si="1"/>
        <v>167</v>
      </c>
      <c r="U2857" s="11" t="str">
        <f t="array" ref="U2857">IFERROR(INDEX('Pontuação'!G$13:G$101, MATCH(T2857, 'Pontuação'!F$13:F$101, 0)), "Faixa Indefinida")</f>
        <v>B</v>
      </c>
      <c r="V2857" s="11">
        <f t="shared" si="2"/>
        <v>0</v>
      </c>
      <c r="W2857" s="11">
        <f t="shared" si="3"/>
        <v>1</v>
      </c>
      <c r="X2857" s="11">
        <f t="shared" si="4"/>
        <v>0</v>
      </c>
      <c r="Y2857" s="11">
        <f t="shared" si="5"/>
        <v>0</v>
      </c>
      <c r="Z2857" s="12">
        <f>ROUNDUP(SUM(VLOOKUP(F2857,'Pontuação 3.0'!A$2:B$11,2,FALSE),VLOOKUP(E2857,'Pontuação 3.0'!C$2:D$11,2,FALSE),VLOOKUP(H2857,'Pontuação 3.0'!I$2:J$11,2,FALSE),VLOOKUP(J2857,'Pontuação 3.0'!G$2:H$11,2,FALSE),VLOOKUP(G2857,'Pontuação 3.0'!E$2:F$11,2,FALSE),VLOOKUP(K2857,'Pontuação 3.0'!K$2:L$11,2,FALSE),VLOOKUP(L2857,'Pontuação 3.0'!M$2:N$13,2,FALSE)),0)</f>
        <v>2075</v>
      </c>
      <c r="AA2857" s="12">
        <f t="shared" si="6"/>
        <v>208</v>
      </c>
      <c r="AB2857" s="12" t="str">
        <f t="array" ref="AB2857">IFERROR(INDEX('Pontuação 3.0'!G$13:G$191, MATCH(AA2857, 'Pontuação 3.0'!F$13:F$191, 0)), "Faixa Indefinida")</f>
        <v>C</v>
      </c>
      <c r="AC2857" s="12">
        <f t="shared" si="7"/>
        <v>0</v>
      </c>
      <c r="AD2857" s="12">
        <f t="shared" si="8"/>
        <v>0</v>
      </c>
      <c r="AE2857" s="12">
        <f t="shared" si="9"/>
        <v>1</v>
      </c>
      <c r="AF2857" s="12">
        <f t="shared" si="10"/>
        <v>0</v>
      </c>
    </row>
    <row r="2858" ht="15.75" customHeight="1">
      <c r="A2858" s="8">
        <v>45687.0</v>
      </c>
      <c r="B2858" s="9" t="s">
        <v>6661</v>
      </c>
      <c r="C2858" s="9" t="s">
        <v>6662</v>
      </c>
      <c r="D2858" s="15">
        <v>9.49841323E10</v>
      </c>
      <c r="E2858" s="9" t="s">
        <v>13936</v>
      </c>
      <c r="F2858" s="9" t="s">
        <v>13948</v>
      </c>
      <c r="G2858" s="9" t="s">
        <v>13926</v>
      </c>
      <c r="H2858" s="9" t="s">
        <v>13938</v>
      </c>
      <c r="I2858" s="9" t="s">
        <v>13940</v>
      </c>
      <c r="J2858" s="9" t="s">
        <v>13939</v>
      </c>
      <c r="K2858" s="9" t="s">
        <v>13930</v>
      </c>
      <c r="L2858" s="9" t="s">
        <v>13931</v>
      </c>
      <c r="M2858" s="9" t="s">
        <v>13952</v>
      </c>
      <c r="N2858" s="13" t="s">
        <v>12</v>
      </c>
      <c r="O2858" s="13" t="s">
        <v>14</v>
      </c>
      <c r="P2858" s="13" t="s">
        <v>399</v>
      </c>
      <c r="Q2858" s="13" t="s">
        <v>33</v>
      </c>
      <c r="R2858" s="13" t="s">
        <v>15</v>
      </c>
      <c r="S2858" s="10">
        <f>ROUNDUP(SUM(VLOOKUP(F2858,'Pontuação'!A$2:B$11,2,FALSE),VLOOKUP(E2858,'Pontuação'!C$2:D$11,2,FALSE),VLOOKUP(H2858,'Pontuação'!I$2:J$11,2,FALSE),VLOOKUP(J2858,'Pontuação'!G$2:H$11,2,FALSE),VLOOKUP(L2858,'Pontuação'!M$2:N$13,2,FALSE)),0)</f>
        <v>1672</v>
      </c>
      <c r="T2858" s="11">
        <f t="shared" si="1"/>
        <v>167</v>
      </c>
      <c r="U2858" s="11" t="str">
        <f t="array" ref="U2858">IFERROR(INDEX('Pontuação'!G$13:G$101, MATCH(T2858, 'Pontuação'!F$13:F$101, 0)), "Faixa Indefinida")</f>
        <v>B</v>
      </c>
      <c r="V2858" s="11">
        <f t="shared" si="2"/>
        <v>0</v>
      </c>
      <c r="W2858" s="11">
        <f t="shared" si="3"/>
        <v>1</v>
      </c>
      <c r="X2858" s="11">
        <f t="shared" si="4"/>
        <v>0</v>
      </c>
      <c r="Y2858" s="11">
        <f t="shared" si="5"/>
        <v>0</v>
      </c>
      <c r="Z2858" s="12">
        <f>ROUNDUP(SUM(VLOOKUP(F2858,'Pontuação 3.0'!A$2:B$11,2,FALSE),VLOOKUP(E2858,'Pontuação 3.0'!C$2:D$11,2,FALSE),VLOOKUP(H2858,'Pontuação 3.0'!I$2:J$11,2,FALSE),VLOOKUP(J2858,'Pontuação 3.0'!G$2:H$11,2,FALSE),VLOOKUP(G2858,'Pontuação 3.0'!E$2:F$11,2,FALSE),VLOOKUP(K2858,'Pontuação 3.0'!K$2:L$11,2,FALSE),VLOOKUP(L2858,'Pontuação 3.0'!M$2:N$13,2,FALSE)),0)</f>
        <v>2338</v>
      </c>
      <c r="AA2858" s="12">
        <f t="shared" si="6"/>
        <v>234</v>
      </c>
      <c r="AB2858" s="12" t="str">
        <f t="array" ref="AB2858">IFERROR(INDEX('Pontuação 3.0'!G$13:G$191, MATCH(AA2858, 'Pontuação 3.0'!F$13:F$191, 0)), "Faixa Indefinida")</f>
        <v>B</v>
      </c>
      <c r="AC2858" s="12">
        <f t="shared" si="7"/>
        <v>0</v>
      </c>
      <c r="AD2858" s="12">
        <f t="shared" si="8"/>
        <v>1</v>
      </c>
      <c r="AE2858" s="12">
        <f t="shared" si="9"/>
        <v>0</v>
      </c>
      <c r="AF2858" s="12">
        <f t="shared" si="10"/>
        <v>0</v>
      </c>
    </row>
    <row r="2859" ht="15.75" customHeight="1">
      <c r="A2859" s="8">
        <v>45687.0</v>
      </c>
      <c r="B2859" s="9" t="s">
        <v>6669</v>
      </c>
      <c r="C2859" s="9" t="s">
        <v>6670</v>
      </c>
      <c r="D2859" s="15">
        <v>8.1996917437E10</v>
      </c>
      <c r="E2859" s="9" t="s">
        <v>13936</v>
      </c>
      <c r="F2859" s="9" t="s">
        <v>13950</v>
      </c>
      <c r="G2859" s="9" t="s">
        <v>13944</v>
      </c>
      <c r="H2859" s="9" t="s">
        <v>13949</v>
      </c>
      <c r="I2859" s="9" t="s">
        <v>13940</v>
      </c>
      <c r="J2859" s="9" t="s">
        <v>13929</v>
      </c>
      <c r="K2859" s="9" t="s">
        <v>13940</v>
      </c>
      <c r="L2859" s="9" t="s">
        <v>13945</v>
      </c>
      <c r="M2859" s="9" t="s">
        <v>13942</v>
      </c>
      <c r="N2859" s="13" t="s">
        <v>12</v>
      </c>
      <c r="O2859" s="13" t="s">
        <v>14</v>
      </c>
      <c r="P2859" s="13" t="s">
        <v>13</v>
      </c>
      <c r="Q2859" s="13" t="s">
        <v>20</v>
      </c>
      <c r="R2859" s="13" t="s">
        <v>15</v>
      </c>
      <c r="S2859" s="10">
        <f>ROUNDUP(SUM(VLOOKUP(F2859,'Pontuação'!A$2:B$11,2,FALSE),VLOOKUP(E2859,'Pontuação'!C$2:D$11,2,FALSE),VLOOKUP(H2859,'Pontuação'!I$2:J$11,2,FALSE),VLOOKUP(J2859,'Pontuação'!G$2:H$11,2,FALSE),VLOOKUP(L2859,'Pontuação'!M$2:N$13,2,FALSE)),0)</f>
        <v>1727</v>
      </c>
      <c r="T2859" s="11">
        <f t="shared" si="1"/>
        <v>173</v>
      </c>
      <c r="U2859" s="11" t="str">
        <f t="array" ref="U2859">IFERROR(INDEX('Pontuação'!G$13:G$101, MATCH(T2859, 'Pontuação'!F$13:F$101, 0)), "Faixa Indefinida")</f>
        <v>B</v>
      </c>
      <c r="V2859" s="11">
        <f t="shared" si="2"/>
        <v>0</v>
      </c>
      <c r="W2859" s="11">
        <f t="shared" si="3"/>
        <v>1</v>
      </c>
      <c r="X2859" s="11">
        <f t="shared" si="4"/>
        <v>0</v>
      </c>
      <c r="Y2859" s="11">
        <f t="shared" si="5"/>
        <v>0</v>
      </c>
      <c r="Z2859" s="12">
        <f>ROUNDUP(SUM(VLOOKUP(F2859,'Pontuação 3.0'!A$2:B$11,2,FALSE),VLOOKUP(E2859,'Pontuação 3.0'!C$2:D$11,2,FALSE),VLOOKUP(H2859,'Pontuação 3.0'!I$2:J$11,2,FALSE),VLOOKUP(J2859,'Pontuação 3.0'!G$2:H$11,2,FALSE),VLOOKUP(G2859,'Pontuação 3.0'!E$2:F$11,2,FALSE),VLOOKUP(K2859,'Pontuação 3.0'!K$2:L$11,2,FALSE),VLOOKUP(L2859,'Pontuação 3.0'!M$2:N$13,2,FALSE)),0)</f>
        <v>2155</v>
      </c>
      <c r="AA2859" s="12">
        <f t="shared" si="6"/>
        <v>216</v>
      </c>
      <c r="AB2859" s="12" t="str">
        <f t="array" ref="AB2859">IFERROR(INDEX('Pontuação 3.0'!G$13:G$191, MATCH(AA2859, 'Pontuação 3.0'!F$13:F$191, 0)), "Faixa Indefinida")</f>
        <v>B</v>
      </c>
      <c r="AC2859" s="12">
        <f t="shared" si="7"/>
        <v>0</v>
      </c>
      <c r="AD2859" s="12">
        <f t="shared" si="8"/>
        <v>1</v>
      </c>
      <c r="AE2859" s="12">
        <f t="shared" si="9"/>
        <v>0</v>
      </c>
      <c r="AF2859" s="12">
        <f t="shared" si="10"/>
        <v>0</v>
      </c>
    </row>
    <row r="2860" ht="15.75" customHeight="1">
      <c r="A2860" s="8">
        <v>45687.0</v>
      </c>
      <c r="B2860" s="9" t="s">
        <v>6663</v>
      </c>
      <c r="C2860" s="9" t="s">
        <v>6664</v>
      </c>
      <c r="D2860" s="15">
        <v>5.1985411032E10</v>
      </c>
      <c r="E2860" s="9" t="s">
        <v>13936</v>
      </c>
      <c r="F2860" s="9" t="s">
        <v>13948</v>
      </c>
      <c r="G2860" s="9" t="s">
        <v>13944</v>
      </c>
      <c r="H2860" s="9" t="s">
        <v>13949</v>
      </c>
      <c r="I2860" s="9" t="s">
        <v>13940</v>
      </c>
      <c r="J2860" s="9" t="s">
        <v>13939</v>
      </c>
      <c r="K2860" s="9" t="s">
        <v>13940</v>
      </c>
      <c r="L2860" s="9" t="s">
        <v>13931</v>
      </c>
      <c r="M2860" s="9" t="s">
        <v>13942</v>
      </c>
      <c r="N2860" s="13" t="s">
        <v>12</v>
      </c>
      <c r="O2860" s="13" t="s">
        <v>14</v>
      </c>
      <c r="P2860" s="13" t="s">
        <v>27</v>
      </c>
      <c r="Q2860" s="13" t="s">
        <v>59</v>
      </c>
      <c r="R2860" s="13" t="s">
        <v>65</v>
      </c>
      <c r="S2860" s="10">
        <f>ROUNDUP(SUM(VLOOKUP(F2860,'Pontuação'!A$2:B$11,2,FALSE),VLOOKUP(E2860,'Pontuação'!C$2:D$11,2,FALSE),VLOOKUP(H2860,'Pontuação'!I$2:J$11,2,FALSE),VLOOKUP(J2860,'Pontuação'!G$2:H$11,2,FALSE),VLOOKUP(L2860,'Pontuação'!M$2:N$13,2,FALSE)),0)</f>
        <v>1688</v>
      </c>
      <c r="T2860" s="11">
        <f t="shared" si="1"/>
        <v>169</v>
      </c>
      <c r="U2860" s="11" t="str">
        <f t="array" ref="U2860">IFERROR(INDEX('Pontuação'!G$13:G$101, MATCH(T2860, 'Pontuação'!F$13:F$101, 0)), "Faixa Indefinida")</f>
        <v>B</v>
      </c>
      <c r="V2860" s="11">
        <f t="shared" si="2"/>
        <v>0</v>
      </c>
      <c r="W2860" s="11">
        <f t="shared" si="3"/>
        <v>1</v>
      </c>
      <c r="X2860" s="11">
        <f t="shared" si="4"/>
        <v>0</v>
      </c>
      <c r="Y2860" s="11">
        <f t="shared" si="5"/>
        <v>0</v>
      </c>
      <c r="Z2860" s="12">
        <f>ROUNDUP(SUM(VLOOKUP(F2860,'Pontuação 3.0'!A$2:B$11,2,FALSE),VLOOKUP(E2860,'Pontuação 3.0'!C$2:D$11,2,FALSE),VLOOKUP(H2860,'Pontuação 3.0'!I$2:J$11,2,FALSE),VLOOKUP(J2860,'Pontuação 3.0'!G$2:H$11,2,FALSE),VLOOKUP(G2860,'Pontuação 3.0'!E$2:F$11,2,FALSE),VLOOKUP(K2860,'Pontuação 3.0'!K$2:L$11,2,FALSE),VLOOKUP(L2860,'Pontuação 3.0'!M$2:N$13,2,FALSE)),0)</f>
        <v>2088</v>
      </c>
      <c r="AA2860" s="12">
        <f t="shared" si="6"/>
        <v>209</v>
      </c>
      <c r="AB2860" s="12" t="str">
        <f t="array" ref="AB2860">IFERROR(INDEX('Pontuação 3.0'!G$13:G$191, MATCH(AA2860, 'Pontuação 3.0'!F$13:F$191, 0)), "Faixa Indefinida")</f>
        <v>C</v>
      </c>
      <c r="AC2860" s="12">
        <f t="shared" si="7"/>
        <v>0</v>
      </c>
      <c r="AD2860" s="12">
        <f t="shared" si="8"/>
        <v>0</v>
      </c>
      <c r="AE2860" s="12">
        <f t="shared" si="9"/>
        <v>1</v>
      </c>
      <c r="AF2860" s="12">
        <f t="shared" si="10"/>
        <v>0</v>
      </c>
    </row>
    <row r="2861" ht="15.75" customHeight="1">
      <c r="A2861" s="8">
        <v>45687.0</v>
      </c>
      <c r="B2861" s="9" t="s">
        <v>6671</v>
      </c>
      <c r="C2861" s="9" t="s">
        <v>6672</v>
      </c>
      <c r="D2861" s="15">
        <v>9.2985086417E10</v>
      </c>
      <c r="E2861" s="9" t="s">
        <v>13936</v>
      </c>
      <c r="F2861" s="9" t="s">
        <v>13950</v>
      </c>
      <c r="G2861" s="9" t="s">
        <v>13944</v>
      </c>
      <c r="H2861" s="9" t="s">
        <v>13927</v>
      </c>
      <c r="I2861" s="9" t="s">
        <v>13940</v>
      </c>
      <c r="J2861" s="9" t="s">
        <v>13929</v>
      </c>
      <c r="K2861" s="9" t="s">
        <v>13940</v>
      </c>
      <c r="L2861" s="9" t="s">
        <v>13931</v>
      </c>
      <c r="M2861" s="9" t="s">
        <v>13932</v>
      </c>
      <c r="N2861" s="13" t="s">
        <v>12</v>
      </c>
      <c r="O2861" s="13" t="s">
        <v>14</v>
      </c>
      <c r="P2861" s="13" t="s">
        <v>47</v>
      </c>
      <c r="Q2861" s="13" t="s">
        <v>59</v>
      </c>
      <c r="R2861" s="13" t="s">
        <v>15</v>
      </c>
      <c r="S2861" s="10">
        <f>ROUNDUP(SUM(VLOOKUP(F2861,'Pontuação'!A$2:B$11,2,FALSE),VLOOKUP(E2861,'Pontuação'!C$2:D$11,2,FALSE),VLOOKUP(H2861,'Pontuação'!I$2:J$11,2,FALSE),VLOOKUP(J2861,'Pontuação'!G$2:H$11,2,FALSE),VLOOKUP(L2861,'Pontuação'!M$2:N$13,2,FALSE)),0)</f>
        <v>1439</v>
      </c>
      <c r="T2861" s="11">
        <f t="shared" si="1"/>
        <v>144</v>
      </c>
      <c r="U2861" s="11" t="str">
        <f t="array" ref="U2861">IFERROR(INDEX('Pontuação'!G$13:G$101, MATCH(T2861, 'Pontuação'!F$13:F$101, 0)), "Faixa Indefinida")</f>
        <v>D</v>
      </c>
      <c r="V2861" s="11">
        <f t="shared" si="2"/>
        <v>0</v>
      </c>
      <c r="W2861" s="11">
        <f t="shared" si="3"/>
        <v>0</v>
      </c>
      <c r="X2861" s="11">
        <f t="shared" si="4"/>
        <v>0</v>
      </c>
      <c r="Y2861" s="11">
        <f t="shared" si="5"/>
        <v>1</v>
      </c>
      <c r="Z2861" s="12">
        <f>ROUNDUP(SUM(VLOOKUP(F2861,'Pontuação 3.0'!A$2:B$11,2,FALSE),VLOOKUP(E2861,'Pontuação 3.0'!C$2:D$11,2,FALSE),VLOOKUP(H2861,'Pontuação 3.0'!I$2:J$11,2,FALSE),VLOOKUP(J2861,'Pontuação 3.0'!G$2:H$11,2,FALSE),VLOOKUP(G2861,'Pontuação 3.0'!E$2:F$11,2,FALSE),VLOOKUP(K2861,'Pontuação 3.0'!K$2:L$11,2,FALSE),VLOOKUP(L2861,'Pontuação 3.0'!M$2:N$13,2,FALSE)),0)</f>
        <v>1834</v>
      </c>
      <c r="AA2861" s="12">
        <f t="shared" si="6"/>
        <v>183</v>
      </c>
      <c r="AB2861" s="12" t="str">
        <f t="array" ref="AB2861">IFERROR(INDEX('Pontuação 3.0'!G$13:G$191, MATCH(AA2861, 'Pontuação 3.0'!F$13:F$191, 0)), "Faixa Indefinida")</f>
        <v>D</v>
      </c>
      <c r="AC2861" s="12">
        <f t="shared" si="7"/>
        <v>0</v>
      </c>
      <c r="AD2861" s="12">
        <f t="shared" si="8"/>
        <v>0</v>
      </c>
      <c r="AE2861" s="12">
        <f t="shared" si="9"/>
        <v>0</v>
      </c>
      <c r="AF2861" s="12">
        <f t="shared" si="10"/>
        <v>1</v>
      </c>
    </row>
    <row r="2862" ht="15.75" customHeight="1">
      <c r="A2862" s="8">
        <v>45687.0</v>
      </c>
      <c r="B2862" s="9" t="s">
        <v>6665</v>
      </c>
      <c r="C2862" s="9" t="s">
        <v>6666</v>
      </c>
      <c r="D2862" s="15">
        <v>4.5988230023E10</v>
      </c>
      <c r="E2862" s="9" t="s">
        <v>13924</v>
      </c>
      <c r="F2862" s="9" t="s">
        <v>13925</v>
      </c>
      <c r="G2862" s="9" t="s">
        <v>13926</v>
      </c>
      <c r="H2862" s="9" t="s">
        <v>13927</v>
      </c>
      <c r="I2862" s="9" t="s">
        <v>13940</v>
      </c>
      <c r="J2862" s="9" t="s">
        <v>13929</v>
      </c>
      <c r="K2862" s="9" t="s">
        <v>13940</v>
      </c>
      <c r="L2862" s="9" t="s">
        <v>13931</v>
      </c>
      <c r="M2862" s="9" t="s">
        <v>13952</v>
      </c>
      <c r="N2862" s="13" t="s">
        <v>12</v>
      </c>
      <c r="O2862" s="13" t="s">
        <v>14</v>
      </c>
      <c r="P2862" s="13" t="s">
        <v>93</v>
      </c>
      <c r="Q2862" s="13" t="s">
        <v>20</v>
      </c>
      <c r="R2862" s="13" t="s">
        <v>65</v>
      </c>
      <c r="S2862" s="10">
        <f>ROUNDUP(SUM(VLOOKUP(F2862,'Pontuação'!A$2:B$11,2,FALSE),VLOOKUP(E2862,'Pontuação'!C$2:D$11,2,FALSE),VLOOKUP(H2862,'Pontuação'!I$2:J$11,2,FALSE),VLOOKUP(J2862,'Pontuação'!G$2:H$11,2,FALSE),VLOOKUP(L2862,'Pontuação'!M$2:N$13,2,FALSE)),0)</f>
        <v>1198</v>
      </c>
      <c r="T2862" s="11">
        <f t="shared" si="1"/>
        <v>120</v>
      </c>
      <c r="U2862" s="11" t="str">
        <f t="array" ref="U2862">IFERROR(INDEX('Pontuação'!G$13:G$101, MATCH(T2862, 'Pontuação'!F$13:F$101, 0)), "Faixa Indefinida")</f>
        <v>D</v>
      </c>
      <c r="V2862" s="11">
        <f t="shared" si="2"/>
        <v>0</v>
      </c>
      <c r="W2862" s="11">
        <f t="shared" si="3"/>
        <v>0</v>
      </c>
      <c r="X2862" s="11">
        <f t="shared" si="4"/>
        <v>0</v>
      </c>
      <c r="Y2862" s="11">
        <f t="shared" si="5"/>
        <v>1</v>
      </c>
      <c r="Z2862" s="12">
        <f>ROUNDUP(SUM(VLOOKUP(F2862,'Pontuação 3.0'!A$2:B$11,2,FALSE),VLOOKUP(E2862,'Pontuação 3.0'!C$2:D$11,2,FALSE),VLOOKUP(H2862,'Pontuação 3.0'!I$2:J$11,2,FALSE),VLOOKUP(J2862,'Pontuação 3.0'!G$2:H$11,2,FALSE),VLOOKUP(G2862,'Pontuação 3.0'!E$2:F$11,2,FALSE),VLOOKUP(K2862,'Pontuação 3.0'!K$2:L$11,2,FALSE),VLOOKUP(L2862,'Pontuação 3.0'!M$2:N$13,2,FALSE)),0)</f>
        <v>1796</v>
      </c>
      <c r="AA2862" s="12">
        <f t="shared" si="6"/>
        <v>180</v>
      </c>
      <c r="AB2862" s="12" t="str">
        <f t="array" ref="AB2862">IFERROR(INDEX('Pontuação 3.0'!G$13:G$191, MATCH(AA2862, 'Pontuação 3.0'!F$13:F$191, 0)), "Faixa Indefinida")</f>
        <v>D</v>
      </c>
      <c r="AC2862" s="12">
        <f t="shared" si="7"/>
        <v>0</v>
      </c>
      <c r="AD2862" s="12">
        <f t="shared" si="8"/>
        <v>0</v>
      </c>
      <c r="AE2862" s="12">
        <f t="shared" si="9"/>
        <v>0</v>
      </c>
      <c r="AF2862" s="12">
        <f t="shared" si="10"/>
        <v>1</v>
      </c>
    </row>
    <row r="2863" ht="15.75" customHeight="1">
      <c r="A2863" s="8">
        <v>45687.0</v>
      </c>
      <c r="B2863" s="9" t="s">
        <v>6675</v>
      </c>
      <c r="C2863" s="9" t="s">
        <v>6676</v>
      </c>
      <c r="D2863" s="14" t="s">
        <v>14106</v>
      </c>
      <c r="E2863" s="9" t="s">
        <v>13936</v>
      </c>
      <c r="F2863" s="9" t="s">
        <v>13950</v>
      </c>
      <c r="G2863" s="9" t="s">
        <v>13944</v>
      </c>
      <c r="H2863" s="9" t="s">
        <v>13938</v>
      </c>
      <c r="I2863" s="9" t="s">
        <v>13940</v>
      </c>
      <c r="J2863" s="9" t="s">
        <v>13929</v>
      </c>
      <c r="K2863" s="9" t="s">
        <v>13940</v>
      </c>
      <c r="L2863" s="9" t="s">
        <v>13945</v>
      </c>
      <c r="M2863" s="9" t="s">
        <v>13942</v>
      </c>
      <c r="N2863" s="13" t="s">
        <v>12</v>
      </c>
      <c r="O2863" s="13" t="s">
        <v>14</v>
      </c>
      <c r="P2863" s="13" t="s">
        <v>32</v>
      </c>
      <c r="Q2863" s="13" t="s">
        <v>77</v>
      </c>
      <c r="R2863" s="13" t="s">
        <v>15</v>
      </c>
      <c r="S2863" s="10">
        <f>ROUNDUP(SUM(VLOOKUP(F2863,'Pontuação'!A$2:B$11,2,FALSE),VLOOKUP(E2863,'Pontuação'!C$2:D$11,2,FALSE),VLOOKUP(H2863,'Pontuação'!I$2:J$11,2,FALSE),VLOOKUP(J2863,'Pontuação'!G$2:H$11,2,FALSE),VLOOKUP(L2863,'Pontuação'!M$2:N$13,2,FALSE)),0)</f>
        <v>1711</v>
      </c>
      <c r="T2863" s="11">
        <f t="shared" si="1"/>
        <v>171</v>
      </c>
      <c r="U2863" s="11" t="str">
        <f t="array" ref="U2863">IFERROR(INDEX('Pontuação'!G$13:G$101, MATCH(T2863, 'Pontuação'!F$13:F$101, 0)), "Faixa Indefinida")</f>
        <v>B</v>
      </c>
      <c r="V2863" s="11">
        <f t="shared" si="2"/>
        <v>0</v>
      </c>
      <c r="W2863" s="11">
        <f t="shared" si="3"/>
        <v>1</v>
      </c>
      <c r="X2863" s="11">
        <f t="shared" si="4"/>
        <v>0</v>
      </c>
      <c r="Y2863" s="11">
        <f t="shared" si="5"/>
        <v>0</v>
      </c>
      <c r="Z2863" s="12">
        <f>ROUNDUP(SUM(VLOOKUP(F2863,'Pontuação 3.0'!A$2:B$11,2,FALSE),VLOOKUP(E2863,'Pontuação 3.0'!C$2:D$11,2,FALSE),VLOOKUP(H2863,'Pontuação 3.0'!I$2:J$11,2,FALSE),VLOOKUP(J2863,'Pontuação 3.0'!G$2:H$11,2,FALSE),VLOOKUP(G2863,'Pontuação 3.0'!E$2:F$11,2,FALSE),VLOOKUP(K2863,'Pontuação 3.0'!K$2:L$11,2,FALSE),VLOOKUP(L2863,'Pontuação 3.0'!M$2:N$13,2,FALSE)),0)</f>
        <v>2004</v>
      </c>
      <c r="AA2863" s="12">
        <f t="shared" si="6"/>
        <v>200</v>
      </c>
      <c r="AB2863" s="12" t="str">
        <f t="array" ref="AB2863">IFERROR(INDEX('Pontuação 3.0'!G$13:G$191, MATCH(AA2863, 'Pontuação 3.0'!F$13:F$191, 0)), "Faixa Indefinida")</f>
        <v>C</v>
      </c>
      <c r="AC2863" s="12">
        <f t="shared" si="7"/>
        <v>0</v>
      </c>
      <c r="AD2863" s="12">
        <f t="shared" si="8"/>
        <v>0</v>
      </c>
      <c r="AE2863" s="12">
        <f t="shared" si="9"/>
        <v>1</v>
      </c>
      <c r="AF2863" s="12">
        <f t="shared" si="10"/>
        <v>0</v>
      </c>
    </row>
    <row r="2864" ht="15.75" customHeight="1">
      <c r="A2864" s="8">
        <v>45687.0</v>
      </c>
      <c r="B2864" s="9" t="s">
        <v>6677</v>
      </c>
      <c r="C2864" s="9" t="s">
        <v>6678</v>
      </c>
      <c r="D2864" s="14" t="s">
        <v>14107</v>
      </c>
      <c r="E2864" s="9" t="s">
        <v>13936</v>
      </c>
      <c r="F2864" s="9" t="s">
        <v>13950</v>
      </c>
      <c r="G2864" s="9" t="s">
        <v>13957</v>
      </c>
      <c r="H2864" s="9" t="s">
        <v>13951</v>
      </c>
      <c r="I2864" s="9" t="s">
        <v>13928</v>
      </c>
      <c r="J2864" s="9" t="s">
        <v>13929</v>
      </c>
      <c r="K2864" s="9" t="s">
        <v>13940</v>
      </c>
      <c r="L2864" s="9" t="s">
        <v>13945</v>
      </c>
      <c r="M2864" s="9" t="s">
        <v>13952</v>
      </c>
      <c r="N2864" s="13" t="s">
        <v>12</v>
      </c>
      <c r="O2864" s="13" t="s">
        <v>14</v>
      </c>
      <c r="P2864" s="13" t="s">
        <v>32</v>
      </c>
      <c r="Q2864" s="13" t="s">
        <v>200</v>
      </c>
      <c r="R2864" s="13" t="s">
        <v>15</v>
      </c>
      <c r="S2864" s="10">
        <f>ROUNDUP(SUM(VLOOKUP(F2864,'Pontuação'!A$2:B$11,2,FALSE),VLOOKUP(E2864,'Pontuação'!C$2:D$11,2,FALSE),VLOOKUP(H2864,'Pontuação'!I$2:J$11,2,FALSE),VLOOKUP(J2864,'Pontuação'!G$2:H$11,2,FALSE),VLOOKUP(L2864,'Pontuação'!M$2:N$13,2,FALSE)),0)</f>
        <v>1685</v>
      </c>
      <c r="T2864" s="11">
        <f t="shared" si="1"/>
        <v>169</v>
      </c>
      <c r="U2864" s="11" t="str">
        <f t="array" ref="U2864">IFERROR(INDEX('Pontuação'!G$13:G$101, MATCH(T2864, 'Pontuação'!F$13:F$101, 0)), "Faixa Indefinida")</f>
        <v>B</v>
      </c>
      <c r="V2864" s="11">
        <f t="shared" si="2"/>
        <v>0</v>
      </c>
      <c r="W2864" s="11">
        <f t="shared" si="3"/>
        <v>1</v>
      </c>
      <c r="X2864" s="11">
        <f t="shared" si="4"/>
        <v>0</v>
      </c>
      <c r="Y2864" s="11">
        <f t="shared" si="5"/>
        <v>0</v>
      </c>
      <c r="Z2864" s="12">
        <f>ROUNDUP(SUM(VLOOKUP(F2864,'Pontuação 3.0'!A$2:B$11,2,FALSE),VLOOKUP(E2864,'Pontuação 3.0'!C$2:D$11,2,FALSE),VLOOKUP(H2864,'Pontuação 3.0'!I$2:J$11,2,FALSE),VLOOKUP(J2864,'Pontuação 3.0'!G$2:H$11,2,FALSE),VLOOKUP(G2864,'Pontuação 3.0'!E$2:F$11,2,FALSE),VLOOKUP(K2864,'Pontuação 3.0'!K$2:L$11,2,FALSE),VLOOKUP(L2864,'Pontuação 3.0'!M$2:N$13,2,FALSE)),0)</f>
        <v>2058</v>
      </c>
      <c r="AA2864" s="12">
        <f t="shared" si="6"/>
        <v>206</v>
      </c>
      <c r="AB2864" s="12" t="str">
        <f t="array" ref="AB2864">IFERROR(INDEX('Pontuação 3.0'!G$13:G$191, MATCH(AA2864, 'Pontuação 3.0'!F$13:F$191, 0)), "Faixa Indefinida")</f>
        <v>C</v>
      </c>
      <c r="AC2864" s="12">
        <f t="shared" si="7"/>
        <v>0</v>
      </c>
      <c r="AD2864" s="12">
        <f t="shared" si="8"/>
        <v>0</v>
      </c>
      <c r="AE2864" s="12">
        <f t="shared" si="9"/>
        <v>1</v>
      </c>
      <c r="AF2864" s="12">
        <f t="shared" si="10"/>
        <v>0</v>
      </c>
    </row>
    <row r="2865" ht="15.75" customHeight="1">
      <c r="A2865" s="8">
        <v>45687.0</v>
      </c>
      <c r="B2865" s="9" t="s">
        <v>6679</v>
      </c>
      <c r="C2865" s="9" t="s">
        <v>6680</v>
      </c>
      <c r="D2865" s="15">
        <v>1.1943229397E10</v>
      </c>
      <c r="E2865" s="9" t="s">
        <v>13936</v>
      </c>
      <c r="F2865" s="9" t="s">
        <v>13948</v>
      </c>
      <c r="G2865" s="9" t="s">
        <v>13944</v>
      </c>
      <c r="H2865" s="9" t="s">
        <v>13949</v>
      </c>
      <c r="I2865" s="9" t="s">
        <v>13940</v>
      </c>
      <c r="J2865" s="9" t="s">
        <v>13956</v>
      </c>
      <c r="K2865" s="9" t="s">
        <v>13940</v>
      </c>
      <c r="L2865" s="9" t="s">
        <v>13945</v>
      </c>
      <c r="M2865" s="9" t="s">
        <v>13942</v>
      </c>
      <c r="N2865" s="13" t="s">
        <v>12</v>
      </c>
      <c r="O2865" s="13" t="s">
        <v>14</v>
      </c>
      <c r="P2865" s="13" t="s">
        <v>32</v>
      </c>
      <c r="Q2865" s="13" t="s">
        <v>20</v>
      </c>
      <c r="R2865" s="13" t="s">
        <v>15</v>
      </c>
      <c r="S2865" s="10">
        <f>ROUNDUP(SUM(VLOOKUP(F2865,'Pontuação'!A$2:B$11,2,FALSE),VLOOKUP(E2865,'Pontuação'!C$2:D$11,2,FALSE),VLOOKUP(H2865,'Pontuação'!I$2:J$11,2,FALSE),VLOOKUP(J2865,'Pontuação'!G$2:H$11,2,FALSE),VLOOKUP(L2865,'Pontuação'!M$2:N$13,2,FALSE)),0)</f>
        <v>1993</v>
      </c>
      <c r="T2865" s="11">
        <f t="shared" si="1"/>
        <v>199</v>
      </c>
      <c r="U2865" s="11" t="str">
        <f t="array" ref="U2865">IFERROR(INDEX('Pontuação'!G$13:G$101, MATCH(T2865, 'Pontuação'!F$13:F$101, 0)), "Faixa Indefinida")</f>
        <v>A</v>
      </c>
      <c r="V2865" s="11">
        <f t="shared" si="2"/>
        <v>1</v>
      </c>
      <c r="W2865" s="11">
        <f t="shared" si="3"/>
        <v>0</v>
      </c>
      <c r="X2865" s="11">
        <f t="shared" si="4"/>
        <v>0</v>
      </c>
      <c r="Y2865" s="11">
        <f t="shared" si="5"/>
        <v>0</v>
      </c>
      <c r="Z2865" s="12">
        <f>ROUNDUP(SUM(VLOOKUP(F2865,'Pontuação 3.0'!A$2:B$11,2,FALSE),VLOOKUP(E2865,'Pontuação 3.0'!C$2:D$11,2,FALSE),VLOOKUP(H2865,'Pontuação 3.0'!I$2:J$11,2,FALSE),VLOOKUP(J2865,'Pontuação 3.0'!G$2:H$11,2,FALSE),VLOOKUP(G2865,'Pontuação 3.0'!E$2:F$11,2,FALSE),VLOOKUP(K2865,'Pontuação 3.0'!K$2:L$11,2,FALSE),VLOOKUP(L2865,'Pontuação 3.0'!M$2:N$13,2,FALSE)),0)</f>
        <v>2297</v>
      </c>
      <c r="AA2865" s="12">
        <f t="shared" si="6"/>
        <v>230</v>
      </c>
      <c r="AB2865" s="12" t="str">
        <f t="array" ref="AB2865">IFERROR(INDEX('Pontuação 3.0'!G$13:G$191, MATCH(AA2865, 'Pontuação 3.0'!F$13:F$191, 0)), "Faixa Indefinida")</f>
        <v>B</v>
      </c>
      <c r="AC2865" s="12">
        <f t="shared" si="7"/>
        <v>0</v>
      </c>
      <c r="AD2865" s="12">
        <f t="shared" si="8"/>
        <v>1</v>
      </c>
      <c r="AE2865" s="12">
        <f t="shared" si="9"/>
        <v>0</v>
      </c>
      <c r="AF2865" s="12">
        <f t="shared" si="10"/>
        <v>0</v>
      </c>
    </row>
    <row r="2866" ht="15.75" customHeight="1">
      <c r="A2866" s="8">
        <v>45687.0</v>
      </c>
      <c r="B2866" s="9" t="s">
        <v>2043</v>
      </c>
      <c r="C2866" s="9" t="s">
        <v>6681</v>
      </c>
      <c r="D2866" s="15">
        <v>6.1982137506E10</v>
      </c>
      <c r="E2866" s="9" t="s">
        <v>13936</v>
      </c>
      <c r="F2866" s="9" t="s">
        <v>13948</v>
      </c>
      <c r="G2866" s="9" t="s">
        <v>13926</v>
      </c>
      <c r="H2866" s="9" t="s">
        <v>13938</v>
      </c>
      <c r="I2866" s="9" t="s">
        <v>13940</v>
      </c>
      <c r="J2866" s="9" t="s">
        <v>13956</v>
      </c>
      <c r="K2866" s="9" t="s">
        <v>13930</v>
      </c>
      <c r="L2866" s="9" t="s">
        <v>13945</v>
      </c>
      <c r="M2866" s="9" t="s">
        <v>13952</v>
      </c>
      <c r="N2866" s="13" t="s">
        <v>12</v>
      </c>
      <c r="O2866" s="13" t="s">
        <v>14</v>
      </c>
      <c r="P2866" s="13" t="s">
        <v>93</v>
      </c>
      <c r="Q2866" s="13" t="s">
        <v>20</v>
      </c>
      <c r="R2866" s="13" t="s">
        <v>15</v>
      </c>
      <c r="S2866" s="10">
        <f>ROUNDUP(SUM(VLOOKUP(F2866,'Pontuação'!A$2:B$11,2,FALSE),VLOOKUP(E2866,'Pontuação'!C$2:D$11,2,FALSE),VLOOKUP(H2866,'Pontuação'!I$2:J$11,2,FALSE),VLOOKUP(J2866,'Pontuação'!G$2:H$11,2,FALSE),VLOOKUP(L2866,'Pontuação'!M$2:N$13,2,FALSE)),0)</f>
        <v>1977</v>
      </c>
      <c r="T2866" s="11">
        <f t="shared" si="1"/>
        <v>198</v>
      </c>
      <c r="U2866" s="11" t="str">
        <f t="array" ref="U2866">IFERROR(INDEX('Pontuação'!G$13:G$101, MATCH(T2866, 'Pontuação'!F$13:F$101, 0)), "Faixa Indefinida")</f>
        <v>A</v>
      </c>
      <c r="V2866" s="11">
        <f t="shared" si="2"/>
        <v>1</v>
      </c>
      <c r="W2866" s="11">
        <f t="shared" si="3"/>
        <v>0</v>
      </c>
      <c r="X2866" s="11">
        <f t="shared" si="4"/>
        <v>0</v>
      </c>
      <c r="Y2866" s="11">
        <f t="shared" si="5"/>
        <v>0</v>
      </c>
      <c r="Z2866" s="12">
        <f>ROUNDUP(SUM(VLOOKUP(F2866,'Pontuação 3.0'!A$2:B$11,2,FALSE),VLOOKUP(E2866,'Pontuação 3.0'!C$2:D$11,2,FALSE),VLOOKUP(H2866,'Pontuação 3.0'!I$2:J$11,2,FALSE),VLOOKUP(J2866,'Pontuação 3.0'!G$2:H$11,2,FALSE),VLOOKUP(G2866,'Pontuação 3.0'!E$2:F$11,2,FALSE),VLOOKUP(K2866,'Pontuação 3.0'!K$2:L$11,2,FALSE),VLOOKUP(L2866,'Pontuação 3.0'!M$2:N$13,2,FALSE)),0)</f>
        <v>2547</v>
      </c>
      <c r="AA2866" s="12">
        <f t="shared" si="6"/>
        <v>255</v>
      </c>
      <c r="AB2866" s="12" t="str">
        <f t="array" ref="AB2866">IFERROR(INDEX('Pontuação 3.0'!G$13:G$191, MATCH(AA2866, 'Pontuação 3.0'!F$13:F$191, 0)), "Faixa Indefinida")</f>
        <v>A</v>
      </c>
      <c r="AC2866" s="12">
        <f t="shared" si="7"/>
        <v>1</v>
      </c>
      <c r="AD2866" s="12">
        <f t="shared" si="8"/>
        <v>0</v>
      </c>
      <c r="AE2866" s="12">
        <f t="shared" si="9"/>
        <v>0</v>
      </c>
      <c r="AF2866" s="12">
        <f t="shared" si="10"/>
        <v>0</v>
      </c>
    </row>
    <row r="2867" ht="15.75" customHeight="1">
      <c r="A2867" s="8">
        <v>45687.0</v>
      </c>
      <c r="B2867" s="9" t="s">
        <v>4176</v>
      </c>
      <c r="C2867" s="9" t="s">
        <v>6682</v>
      </c>
      <c r="D2867" s="15">
        <v>4.7996965873E10</v>
      </c>
      <c r="E2867" s="9" t="s">
        <v>13936</v>
      </c>
      <c r="F2867" s="9" t="s">
        <v>13950</v>
      </c>
      <c r="G2867" s="9" t="s">
        <v>13944</v>
      </c>
      <c r="H2867" s="9" t="s">
        <v>13927</v>
      </c>
      <c r="I2867" s="9" t="s">
        <v>13940</v>
      </c>
      <c r="J2867" s="9" t="s">
        <v>13929</v>
      </c>
      <c r="K2867" s="9" t="s">
        <v>13940</v>
      </c>
      <c r="L2867" s="9" t="s">
        <v>13931</v>
      </c>
      <c r="M2867" s="9" t="s">
        <v>13942</v>
      </c>
      <c r="N2867" s="13" t="s">
        <v>12</v>
      </c>
      <c r="O2867" s="13" t="s">
        <v>14</v>
      </c>
      <c r="P2867" s="13" t="s">
        <v>32</v>
      </c>
      <c r="Q2867" s="13" t="s">
        <v>20</v>
      </c>
      <c r="R2867" s="13" t="s">
        <v>15</v>
      </c>
      <c r="S2867" s="10">
        <f>ROUNDUP(SUM(VLOOKUP(F2867,'Pontuação'!A$2:B$11,2,FALSE),VLOOKUP(E2867,'Pontuação'!C$2:D$11,2,FALSE),VLOOKUP(H2867,'Pontuação'!I$2:J$11,2,FALSE),VLOOKUP(J2867,'Pontuação'!G$2:H$11,2,FALSE),VLOOKUP(L2867,'Pontuação'!M$2:N$13,2,FALSE)),0)</f>
        <v>1439</v>
      </c>
      <c r="T2867" s="11">
        <f t="shared" si="1"/>
        <v>144</v>
      </c>
      <c r="U2867" s="11" t="str">
        <f t="array" ref="U2867">IFERROR(INDEX('Pontuação'!G$13:G$101, MATCH(T2867, 'Pontuação'!F$13:F$101, 0)), "Faixa Indefinida")</f>
        <v>D</v>
      </c>
      <c r="V2867" s="11">
        <f t="shared" si="2"/>
        <v>0</v>
      </c>
      <c r="W2867" s="11">
        <f t="shared" si="3"/>
        <v>0</v>
      </c>
      <c r="X2867" s="11">
        <f t="shared" si="4"/>
        <v>0</v>
      </c>
      <c r="Y2867" s="11">
        <f t="shared" si="5"/>
        <v>1</v>
      </c>
      <c r="Z2867" s="12">
        <f>ROUNDUP(SUM(VLOOKUP(F2867,'Pontuação 3.0'!A$2:B$11,2,FALSE),VLOOKUP(E2867,'Pontuação 3.0'!C$2:D$11,2,FALSE),VLOOKUP(H2867,'Pontuação 3.0'!I$2:J$11,2,FALSE),VLOOKUP(J2867,'Pontuação 3.0'!G$2:H$11,2,FALSE),VLOOKUP(G2867,'Pontuação 3.0'!E$2:F$11,2,FALSE),VLOOKUP(K2867,'Pontuação 3.0'!K$2:L$11,2,FALSE),VLOOKUP(L2867,'Pontuação 3.0'!M$2:N$13,2,FALSE)),0)</f>
        <v>1834</v>
      </c>
      <c r="AA2867" s="12">
        <f t="shared" si="6"/>
        <v>183</v>
      </c>
      <c r="AB2867" s="12" t="str">
        <f t="array" ref="AB2867">IFERROR(INDEX('Pontuação 3.0'!G$13:G$191, MATCH(AA2867, 'Pontuação 3.0'!F$13:F$191, 0)), "Faixa Indefinida")</f>
        <v>D</v>
      </c>
      <c r="AC2867" s="12">
        <f t="shared" si="7"/>
        <v>0</v>
      </c>
      <c r="AD2867" s="12">
        <f t="shared" si="8"/>
        <v>0</v>
      </c>
      <c r="AE2867" s="12">
        <f t="shared" si="9"/>
        <v>0</v>
      </c>
      <c r="AF2867" s="12">
        <f t="shared" si="10"/>
        <v>1</v>
      </c>
    </row>
    <row r="2868" ht="15.75" customHeight="1">
      <c r="A2868" s="8">
        <v>45687.0</v>
      </c>
      <c r="B2868" s="9" t="s">
        <v>6683</v>
      </c>
      <c r="C2868" s="9" t="s">
        <v>6684</v>
      </c>
      <c r="D2868" s="15">
        <v>2.1985793748E10</v>
      </c>
      <c r="E2868" s="9" t="s">
        <v>13936</v>
      </c>
      <c r="F2868" s="9" t="s">
        <v>13948</v>
      </c>
      <c r="G2868" s="9" t="s">
        <v>13944</v>
      </c>
      <c r="H2868" s="9" t="s">
        <v>13951</v>
      </c>
      <c r="I2868" s="9" t="s">
        <v>13940</v>
      </c>
      <c r="J2868" s="9" t="s">
        <v>13956</v>
      </c>
      <c r="K2868" s="9" t="s">
        <v>13930</v>
      </c>
      <c r="L2868" s="9" t="s">
        <v>13945</v>
      </c>
      <c r="M2868" s="9" t="s">
        <v>13942</v>
      </c>
      <c r="N2868" s="13" t="s">
        <v>12</v>
      </c>
      <c r="O2868" s="13" t="s">
        <v>14</v>
      </c>
      <c r="P2868" s="13" t="s">
        <v>32</v>
      </c>
      <c r="Q2868" s="13" t="s">
        <v>20</v>
      </c>
      <c r="R2868" s="13" t="s">
        <v>15</v>
      </c>
      <c r="S2868" s="10">
        <f>ROUNDUP(SUM(VLOOKUP(F2868,'Pontuação'!A$2:B$11,2,FALSE),VLOOKUP(E2868,'Pontuação'!C$2:D$11,2,FALSE),VLOOKUP(H2868,'Pontuação'!I$2:J$11,2,FALSE),VLOOKUP(J2868,'Pontuação'!G$2:H$11,2,FALSE),VLOOKUP(L2868,'Pontuação'!M$2:N$13,2,FALSE)),0)</f>
        <v>1951</v>
      </c>
      <c r="T2868" s="11">
        <f t="shared" si="1"/>
        <v>195</v>
      </c>
      <c r="U2868" s="11" t="str">
        <f t="array" ref="U2868">IFERROR(INDEX('Pontuação'!G$13:G$101, MATCH(T2868, 'Pontuação'!F$13:F$101, 0)), "Faixa Indefinida")</f>
        <v>A</v>
      </c>
      <c r="V2868" s="11">
        <f t="shared" si="2"/>
        <v>1</v>
      </c>
      <c r="W2868" s="11">
        <f t="shared" si="3"/>
        <v>0</v>
      </c>
      <c r="X2868" s="11">
        <f t="shared" si="4"/>
        <v>0</v>
      </c>
      <c r="Y2868" s="11">
        <f t="shared" si="5"/>
        <v>0</v>
      </c>
      <c r="Z2868" s="12">
        <f>ROUNDUP(SUM(VLOOKUP(F2868,'Pontuação 3.0'!A$2:B$11,2,FALSE),VLOOKUP(E2868,'Pontuação 3.0'!C$2:D$11,2,FALSE),VLOOKUP(H2868,'Pontuação 3.0'!I$2:J$11,2,FALSE),VLOOKUP(J2868,'Pontuação 3.0'!G$2:H$11,2,FALSE),VLOOKUP(G2868,'Pontuação 3.0'!E$2:F$11,2,FALSE),VLOOKUP(K2868,'Pontuação 3.0'!K$2:L$11,2,FALSE),VLOOKUP(L2868,'Pontuação 3.0'!M$2:N$13,2,FALSE)),0)</f>
        <v>2471</v>
      </c>
      <c r="AA2868" s="12">
        <f t="shared" si="6"/>
        <v>247</v>
      </c>
      <c r="AB2868" s="12" t="str">
        <f t="array" ref="AB2868">IFERROR(INDEX('Pontuação 3.0'!G$13:G$191, MATCH(AA2868, 'Pontuação 3.0'!F$13:F$191, 0)), "Faixa Indefinida")</f>
        <v>A</v>
      </c>
      <c r="AC2868" s="12">
        <f t="shared" si="7"/>
        <v>1</v>
      </c>
      <c r="AD2868" s="12">
        <f t="shared" si="8"/>
        <v>0</v>
      </c>
      <c r="AE2868" s="12">
        <f t="shared" si="9"/>
        <v>0</v>
      </c>
      <c r="AF2868" s="12">
        <f t="shared" si="10"/>
        <v>0</v>
      </c>
    </row>
    <row r="2869" ht="15.75" customHeight="1">
      <c r="A2869" s="8">
        <v>45687.0</v>
      </c>
      <c r="B2869" s="9" t="s">
        <v>6685</v>
      </c>
      <c r="C2869" s="9" t="s">
        <v>6686</v>
      </c>
      <c r="D2869" s="14" t="s">
        <v>14108</v>
      </c>
      <c r="E2869" s="9" t="s">
        <v>13936</v>
      </c>
      <c r="F2869" s="9" t="s">
        <v>13950</v>
      </c>
      <c r="G2869" s="9" t="s">
        <v>13926</v>
      </c>
      <c r="H2869" s="9" t="s">
        <v>13951</v>
      </c>
      <c r="I2869" s="9" t="s">
        <v>13940</v>
      </c>
      <c r="J2869" s="9" t="s">
        <v>13929</v>
      </c>
      <c r="K2869" s="9" t="s">
        <v>13940</v>
      </c>
      <c r="L2869" s="9" t="s">
        <v>13941</v>
      </c>
      <c r="M2869" s="9" t="s">
        <v>13942</v>
      </c>
      <c r="N2869" s="13" t="s">
        <v>12</v>
      </c>
      <c r="O2869" s="13" t="s">
        <v>14</v>
      </c>
      <c r="P2869" s="13" t="s">
        <v>32</v>
      </c>
      <c r="Q2869" s="13" t="s">
        <v>20</v>
      </c>
      <c r="R2869" s="13" t="s">
        <v>65</v>
      </c>
      <c r="S2869" s="10">
        <f>ROUNDUP(SUM(VLOOKUP(F2869,'Pontuação'!A$2:B$11,2,FALSE),VLOOKUP(E2869,'Pontuação'!C$2:D$11,2,FALSE),VLOOKUP(H2869,'Pontuação'!I$2:J$11,2,FALSE),VLOOKUP(J2869,'Pontuação'!G$2:H$11,2,FALSE),VLOOKUP(L2869,'Pontuação'!M$2:N$13,2,FALSE)),0)</f>
        <v>1597</v>
      </c>
      <c r="T2869" s="11">
        <f t="shared" si="1"/>
        <v>160</v>
      </c>
      <c r="U2869" s="11" t="str">
        <f t="array" ref="U2869">IFERROR(INDEX('Pontuação'!G$13:G$101, MATCH(T2869, 'Pontuação'!F$13:F$101, 0)), "Faixa Indefinida")</f>
        <v>C</v>
      </c>
      <c r="V2869" s="11">
        <f t="shared" si="2"/>
        <v>0</v>
      </c>
      <c r="W2869" s="11">
        <f t="shared" si="3"/>
        <v>0</v>
      </c>
      <c r="X2869" s="11">
        <f t="shared" si="4"/>
        <v>1</v>
      </c>
      <c r="Y2869" s="11">
        <f t="shared" si="5"/>
        <v>0</v>
      </c>
      <c r="Z2869" s="12">
        <f>ROUNDUP(SUM(VLOOKUP(F2869,'Pontuação 3.0'!A$2:B$11,2,FALSE),VLOOKUP(E2869,'Pontuação 3.0'!C$2:D$11,2,FALSE),VLOOKUP(H2869,'Pontuação 3.0'!I$2:J$11,2,FALSE),VLOOKUP(J2869,'Pontuação 3.0'!G$2:H$11,2,FALSE),VLOOKUP(G2869,'Pontuação 3.0'!E$2:F$11,2,FALSE),VLOOKUP(K2869,'Pontuação 3.0'!K$2:L$11,2,FALSE),VLOOKUP(L2869,'Pontuação 3.0'!M$2:N$13,2,FALSE)),0)</f>
        <v>2100</v>
      </c>
      <c r="AA2869" s="12">
        <f t="shared" si="6"/>
        <v>210</v>
      </c>
      <c r="AB2869" s="12" t="str">
        <f t="array" ref="AB2869">IFERROR(INDEX('Pontuação 3.0'!G$13:G$191, MATCH(AA2869, 'Pontuação 3.0'!F$13:F$191, 0)), "Faixa Indefinida")</f>
        <v>C</v>
      </c>
      <c r="AC2869" s="12">
        <f t="shared" si="7"/>
        <v>0</v>
      </c>
      <c r="AD2869" s="12">
        <f t="shared" si="8"/>
        <v>0</v>
      </c>
      <c r="AE2869" s="12">
        <f t="shared" si="9"/>
        <v>1</v>
      </c>
      <c r="AF2869" s="12">
        <f t="shared" si="10"/>
        <v>0</v>
      </c>
    </row>
    <row r="2870" ht="15.75" customHeight="1">
      <c r="A2870" s="8">
        <v>45687.0</v>
      </c>
      <c r="B2870" s="9" t="s">
        <v>6694</v>
      </c>
      <c r="C2870" s="9" t="s">
        <v>6695</v>
      </c>
      <c r="D2870" s="15">
        <v>4.7992079163E10</v>
      </c>
      <c r="E2870" s="9" t="s">
        <v>13936</v>
      </c>
      <c r="F2870" s="9" t="s">
        <v>13950</v>
      </c>
      <c r="G2870" s="9" t="s">
        <v>13926</v>
      </c>
      <c r="H2870" s="9" t="s">
        <v>13938</v>
      </c>
      <c r="I2870" s="9" t="s">
        <v>13940</v>
      </c>
      <c r="J2870" s="9" t="s">
        <v>13939</v>
      </c>
      <c r="K2870" s="9" t="s">
        <v>13940</v>
      </c>
      <c r="L2870" s="9" t="s">
        <v>13959</v>
      </c>
      <c r="M2870" s="9" t="s">
        <v>13946</v>
      </c>
      <c r="N2870" s="13" t="s">
        <v>12</v>
      </c>
      <c r="O2870" s="13" t="s">
        <v>14</v>
      </c>
      <c r="P2870" s="13" t="s">
        <v>32</v>
      </c>
      <c r="Q2870" s="13" t="s">
        <v>20</v>
      </c>
      <c r="R2870" s="13" t="s">
        <v>15</v>
      </c>
      <c r="S2870" s="10">
        <f>ROUNDUP(SUM(VLOOKUP(F2870,'Pontuação'!A$2:B$11,2,FALSE),VLOOKUP(E2870,'Pontuação'!C$2:D$11,2,FALSE),VLOOKUP(H2870,'Pontuação'!I$2:J$11,2,FALSE),VLOOKUP(J2870,'Pontuação'!G$2:H$11,2,FALSE),VLOOKUP(L2870,'Pontuação'!M$2:N$13,2,FALSE)),0)</f>
        <v>1754</v>
      </c>
      <c r="T2870" s="11">
        <f t="shared" si="1"/>
        <v>175</v>
      </c>
      <c r="U2870" s="11" t="str">
        <f t="array" ref="U2870">IFERROR(INDEX('Pontuação'!G$13:G$101, MATCH(T2870, 'Pontuação'!F$13:F$101, 0)), "Faixa Indefinida")</f>
        <v>B</v>
      </c>
      <c r="V2870" s="11">
        <f t="shared" si="2"/>
        <v>0</v>
      </c>
      <c r="W2870" s="11">
        <f t="shared" si="3"/>
        <v>1</v>
      </c>
      <c r="X2870" s="11">
        <f t="shared" si="4"/>
        <v>0</v>
      </c>
      <c r="Y2870" s="11">
        <f t="shared" si="5"/>
        <v>0</v>
      </c>
      <c r="Z2870" s="12">
        <f>ROUNDUP(SUM(VLOOKUP(F2870,'Pontuação 3.0'!A$2:B$11,2,FALSE),VLOOKUP(E2870,'Pontuação 3.0'!C$2:D$11,2,FALSE),VLOOKUP(H2870,'Pontuação 3.0'!I$2:J$11,2,FALSE),VLOOKUP(J2870,'Pontuação 3.0'!G$2:H$11,2,FALSE),VLOOKUP(G2870,'Pontuação 3.0'!E$2:F$11,2,FALSE),VLOOKUP(K2870,'Pontuação 3.0'!K$2:L$11,2,FALSE),VLOOKUP(L2870,'Pontuação 3.0'!M$2:N$13,2,FALSE)),0)</f>
        <v>2404</v>
      </c>
      <c r="AA2870" s="12">
        <f t="shared" si="6"/>
        <v>240</v>
      </c>
      <c r="AB2870" s="12" t="str">
        <f t="array" ref="AB2870">IFERROR(INDEX('Pontuação 3.0'!G$13:G$191, MATCH(AA2870, 'Pontuação 3.0'!F$13:F$191, 0)), "Faixa Indefinida")</f>
        <v>A</v>
      </c>
      <c r="AC2870" s="12">
        <f t="shared" si="7"/>
        <v>1</v>
      </c>
      <c r="AD2870" s="12">
        <f t="shared" si="8"/>
        <v>0</v>
      </c>
      <c r="AE2870" s="12">
        <f t="shared" si="9"/>
        <v>0</v>
      </c>
      <c r="AF2870" s="12">
        <f t="shared" si="10"/>
        <v>0</v>
      </c>
    </row>
    <row r="2871" ht="15.75" customHeight="1">
      <c r="A2871" s="8">
        <v>45687.0</v>
      </c>
      <c r="B2871" s="9" t="s">
        <v>6696</v>
      </c>
      <c r="C2871" s="9" t="s">
        <v>6697</v>
      </c>
      <c r="D2871" s="15">
        <v>5.5984623289E10</v>
      </c>
      <c r="E2871" s="9" t="s">
        <v>13936</v>
      </c>
      <c r="F2871" s="9" t="s">
        <v>13948</v>
      </c>
      <c r="G2871" s="9" t="s">
        <v>13926</v>
      </c>
      <c r="H2871" s="9" t="s">
        <v>13938</v>
      </c>
      <c r="I2871" s="9" t="s">
        <v>13928</v>
      </c>
      <c r="J2871" s="9" t="s">
        <v>13929</v>
      </c>
      <c r="K2871" s="9" t="s">
        <v>13940</v>
      </c>
      <c r="L2871" s="9" t="s">
        <v>13945</v>
      </c>
      <c r="M2871" s="9" t="s">
        <v>13942</v>
      </c>
      <c r="N2871" s="13" t="s">
        <v>12</v>
      </c>
      <c r="O2871" s="13" t="s">
        <v>14</v>
      </c>
      <c r="P2871" s="13" t="s">
        <v>32</v>
      </c>
      <c r="Q2871" s="13" t="s">
        <v>20</v>
      </c>
      <c r="R2871" s="13" t="s">
        <v>15</v>
      </c>
      <c r="S2871" s="10">
        <f>ROUNDUP(SUM(VLOOKUP(F2871,'Pontuação'!A$2:B$11,2,FALSE),VLOOKUP(E2871,'Pontuação'!C$2:D$11,2,FALSE),VLOOKUP(H2871,'Pontuação'!I$2:J$11,2,FALSE),VLOOKUP(J2871,'Pontuação'!G$2:H$11,2,FALSE),VLOOKUP(L2871,'Pontuação'!M$2:N$13,2,FALSE)),0)</f>
        <v>1699</v>
      </c>
      <c r="T2871" s="11">
        <f t="shared" si="1"/>
        <v>170</v>
      </c>
      <c r="U2871" s="11" t="str">
        <f t="array" ref="U2871">IFERROR(INDEX('Pontuação'!G$13:G$101, MATCH(T2871, 'Pontuação'!F$13:F$101, 0)), "Faixa Indefinida")</f>
        <v>B</v>
      </c>
      <c r="V2871" s="11">
        <f t="shared" si="2"/>
        <v>0</v>
      </c>
      <c r="W2871" s="11">
        <f t="shared" si="3"/>
        <v>1</v>
      </c>
      <c r="X2871" s="11">
        <f t="shared" si="4"/>
        <v>0</v>
      </c>
      <c r="Y2871" s="11">
        <f t="shared" si="5"/>
        <v>0</v>
      </c>
      <c r="Z2871" s="12">
        <f>ROUNDUP(SUM(VLOOKUP(F2871,'Pontuação 3.0'!A$2:B$11,2,FALSE),VLOOKUP(E2871,'Pontuação 3.0'!C$2:D$11,2,FALSE),VLOOKUP(H2871,'Pontuação 3.0'!I$2:J$11,2,FALSE),VLOOKUP(J2871,'Pontuação 3.0'!G$2:H$11,2,FALSE),VLOOKUP(G2871,'Pontuação 3.0'!E$2:F$11,2,FALSE),VLOOKUP(K2871,'Pontuação 3.0'!K$2:L$11,2,FALSE),VLOOKUP(L2871,'Pontuação 3.0'!M$2:N$13,2,FALSE)),0)</f>
        <v>2011</v>
      </c>
      <c r="AA2871" s="12">
        <f t="shared" si="6"/>
        <v>201</v>
      </c>
      <c r="AB2871" s="12" t="str">
        <f t="array" ref="AB2871">IFERROR(INDEX('Pontuação 3.0'!G$13:G$191, MATCH(AA2871, 'Pontuação 3.0'!F$13:F$191, 0)), "Faixa Indefinida")</f>
        <v>C</v>
      </c>
      <c r="AC2871" s="12">
        <f t="shared" si="7"/>
        <v>0</v>
      </c>
      <c r="AD2871" s="12">
        <f t="shared" si="8"/>
        <v>0</v>
      </c>
      <c r="AE2871" s="12">
        <f t="shared" si="9"/>
        <v>1</v>
      </c>
      <c r="AF2871" s="12">
        <f t="shared" si="10"/>
        <v>0</v>
      </c>
    </row>
    <row r="2872" ht="15.75" customHeight="1">
      <c r="A2872" s="8">
        <v>45687.0</v>
      </c>
      <c r="B2872" s="9" t="s">
        <v>6698</v>
      </c>
      <c r="C2872" s="9" t="s">
        <v>6699</v>
      </c>
      <c r="D2872" s="15">
        <v>6.3992157072E10</v>
      </c>
      <c r="E2872" s="9" t="s">
        <v>13936</v>
      </c>
      <c r="F2872" s="9" t="s">
        <v>13950</v>
      </c>
      <c r="G2872" s="9" t="s">
        <v>13926</v>
      </c>
      <c r="H2872" s="9" t="s">
        <v>13949</v>
      </c>
      <c r="I2872" s="9" t="s">
        <v>13928</v>
      </c>
      <c r="J2872" s="9" t="s">
        <v>13929</v>
      </c>
      <c r="K2872" s="9" t="s">
        <v>13940</v>
      </c>
      <c r="L2872" s="9" t="s">
        <v>13931</v>
      </c>
      <c r="M2872" s="9" t="s">
        <v>13952</v>
      </c>
      <c r="N2872" s="13" t="s">
        <v>12</v>
      </c>
      <c r="O2872" s="13" t="s">
        <v>14</v>
      </c>
      <c r="P2872" s="13" t="s">
        <v>93</v>
      </c>
      <c r="Q2872" s="13" t="s">
        <v>59</v>
      </c>
      <c r="R2872" s="13" t="s">
        <v>15</v>
      </c>
      <c r="S2872" s="10">
        <f>ROUNDUP(SUM(VLOOKUP(F2872,'Pontuação'!A$2:B$11,2,FALSE),VLOOKUP(E2872,'Pontuação'!C$2:D$11,2,FALSE),VLOOKUP(H2872,'Pontuação'!I$2:J$11,2,FALSE),VLOOKUP(J2872,'Pontuação'!G$2:H$11,2,FALSE),VLOOKUP(L2872,'Pontuação'!M$2:N$13,2,FALSE)),0)</f>
        <v>1595</v>
      </c>
      <c r="T2872" s="11">
        <f t="shared" si="1"/>
        <v>160</v>
      </c>
      <c r="U2872" s="11" t="str">
        <f t="array" ref="U2872">IFERROR(INDEX('Pontuação'!G$13:G$101, MATCH(T2872, 'Pontuação'!F$13:F$101, 0)), "Faixa Indefinida")</f>
        <v>C</v>
      </c>
      <c r="V2872" s="11">
        <f t="shared" si="2"/>
        <v>0</v>
      </c>
      <c r="W2872" s="11">
        <f t="shared" si="3"/>
        <v>0</v>
      </c>
      <c r="X2872" s="11">
        <f t="shared" si="4"/>
        <v>1</v>
      </c>
      <c r="Y2872" s="11">
        <f t="shared" si="5"/>
        <v>0</v>
      </c>
      <c r="Z2872" s="12">
        <f>ROUNDUP(SUM(VLOOKUP(F2872,'Pontuação 3.0'!A$2:B$11,2,FALSE),VLOOKUP(E2872,'Pontuação 3.0'!C$2:D$11,2,FALSE),VLOOKUP(H2872,'Pontuação 3.0'!I$2:J$11,2,FALSE),VLOOKUP(J2872,'Pontuação 3.0'!G$2:H$11,2,FALSE),VLOOKUP(G2872,'Pontuação 3.0'!E$2:F$11,2,FALSE),VLOOKUP(K2872,'Pontuação 3.0'!K$2:L$11,2,FALSE),VLOOKUP(L2872,'Pontuação 3.0'!M$2:N$13,2,FALSE)),0)</f>
        <v>2209</v>
      </c>
      <c r="AA2872" s="12">
        <f t="shared" si="6"/>
        <v>221</v>
      </c>
      <c r="AB2872" s="12" t="str">
        <f t="array" ref="AB2872">IFERROR(INDEX('Pontuação 3.0'!G$13:G$191, MATCH(AA2872, 'Pontuação 3.0'!F$13:F$191, 0)), "Faixa Indefinida")</f>
        <v>B</v>
      </c>
      <c r="AC2872" s="12">
        <f t="shared" si="7"/>
        <v>0</v>
      </c>
      <c r="AD2872" s="12">
        <f t="shared" si="8"/>
        <v>1</v>
      </c>
      <c r="AE2872" s="12">
        <f t="shared" si="9"/>
        <v>0</v>
      </c>
      <c r="AF2872" s="12">
        <f t="shared" si="10"/>
        <v>0</v>
      </c>
    </row>
    <row r="2873" ht="15.75" customHeight="1">
      <c r="A2873" s="8">
        <v>45687.0</v>
      </c>
      <c r="B2873" s="9" t="s">
        <v>6702</v>
      </c>
      <c r="C2873" s="9" t="s">
        <v>6703</v>
      </c>
      <c r="D2873" s="15">
        <v>1.1918949334E10</v>
      </c>
      <c r="E2873" s="9" t="s">
        <v>13936</v>
      </c>
      <c r="F2873" s="9" t="s">
        <v>13950</v>
      </c>
      <c r="G2873" s="9" t="s">
        <v>13944</v>
      </c>
      <c r="H2873" s="9" t="s">
        <v>13960</v>
      </c>
      <c r="I2873" s="9" t="s">
        <v>13940</v>
      </c>
      <c r="J2873" s="9" t="s">
        <v>13929</v>
      </c>
      <c r="K2873" s="9" t="s">
        <v>13940</v>
      </c>
      <c r="L2873" s="9" t="s">
        <v>13945</v>
      </c>
      <c r="M2873" s="9" t="s">
        <v>13932</v>
      </c>
      <c r="N2873" s="13" t="s">
        <v>12</v>
      </c>
      <c r="O2873" s="13" t="s">
        <v>14</v>
      </c>
      <c r="P2873" s="13" t="s">
        <v>39</v>
      </c>
      <c r="Q2873" s="13" t="s">
        <v>20</v>
      </c>
      <c r="R2873" s="13" t="s">
        <v>15</v>
      </c>
      <c r="S2873" s="10">
        <f>ROUNDUP(SUM(VLOOKUP(F2873,'Pontuação'!A$2:B$11,2,FALSE),VLOOKUP(E2873,'Pontuação'!C$2:D$11,2,FALSE),VLOOKUP(H2873,'Pontuação'!I$2:J$11,2,FALSE),VLOOKUP(J2873,'Pontuação'!G$2:H$11,2,FALSE),VLOOKUP(L2873,'Pontuação'!M$2:N$13,2,FALSE)),0)</f>
        <v>1501</v>
      </c>
      <c r="T2873" s="11">
        <f t="shared" si="1"/>
        <v>150</v>
      </c>
      <c r="U2873" s="11" t="str">
        <f t="array" ref="U2873">IFERROR(INDEX('Pontuação'!G$13:G$101, MATCH(T2873, 'Pontuação'!F$13:F$101, 0)), "Faixa Indefinida")</f>
        <v>C</v>
      </c>
      <c r="V2873" s="11">
        <f t="shared" si="2"/>
        <v>0</v>
      </c>
      <c r="W2873" s="11">
        <f t="shared" si="3"/>
        <v>0</v>
      </c>
      <c r="X2873" s="11">
        <f t="shared" si="4"/>
        <v>1</v>
      </c>
      <c r="Y2873" s="11">
        <f t="shared" si="5"/>
        <v>0</v>
      </c>
      <c r="Z2873" s="12">
        <f>ROUNDUP(SUM(VLOOKUP(F2873,'Pontuação 3.0'!A$2:B$11,2,FALSE),VLOOKUP(E2873,'Pontuação 3.0'!C$2:D$11,2,FALSE),VLOOKUP(H2873,'Pontuação 3.0'!I$2:J$11,2,FALSE),VLOOKUP(J2873,'Pontuação 3.0'!G$2:H$11,2,FALSE),VLOOKUP(G2873,'Pontuação 3.0'!E$2:F$11,2,FALSE),VLOOKUP(K2873,'Pontuação 3.0'!K$2:L$11,2,FALSE),VLOOKUP(L2873,'Pontuação 3.0'!M$2:N$13,2,FALSE)),0)</f>
        <v>1960</v>
      </c>
      <c r="AA2873" s="12">
        <f t="shared" si="6"/>
        <v>196</v>
      </c>
      <c r="AB2873" s="12" t="str">
        <f t="array" ref="AB2873">IFERROR(INDEX('Pontuação 3.0'!G$13:G$191, MATCH(AA2873, 'Pontuação 3.0'!F$13:F$191, 0)), "Faixa Indefinida")</f>
        <v>C</v>
      </c>
      <c r="AC2873" s="12">
        <f t="shared" si="7"/>
        <v>0</v>
      </c>
      <c r="AD2873" s="12">
        <f t="shared" si="8"/>
        <v>0</v>
      </c>
      <c r="AE2873" s="12">
        <f t="shared" si="9"/>
        <v>1</v>
      </c>
      <c r="AF2873" s="12">
        <f t="shared" si="10"/>
        <v>0</v>
      </c>
    </row>
    <row r="2874" ht="15.75" customHeight="1">
      <c r="A2874" s="8">
        <v>45687.0</v>
      </c>
      <c r="B2874" s="9" t="s">
        <v>6700</v>
      </c>
      <c r="C2874" s="9" t="s">
        <v>6701</v>
      </c>
      <c r="D2874" s="15">
        <v>6.8999372124E10</v>
      </c>
      <c r="E2874" s="9" t="s">
        <v>13936</v>
      </c>
      <c r="F2874" s="9" t="s">
        <v>13950</v>
      </c>
      <c r="G2874" s="9" t="s">
        <v>13944</v>
      </c>
      <c r="H2874" s="9" t="s">
        <v>13951</v>
      </c>
      <c r="I2874" s="9" t="s">
        <v>13940</v>
      </c>
      <c r="J2874" s="9" t="s">
        <v>13956</v>
      </c>
      <c r="K2874" s="9" t="s">
        <v>13940</v>
      </c>
      <c r="L2874" s="9" t="s">
        <v>13945</v>
      </c>
      <c r="M2874" s="9" t="s">
        <v>13942</v>
      </c>
      <c r="N2874" s="13" t="s">
        <v>12</v>
      </c>
      <c r="O2874" s="13" t="s">
        <v>14</v>
      </c>
      <c r="P2874" s="13" t="s">
        <v>32</v>
      </c>
      <c r="Q2874" s="13" t="s">
        <v>20</v>
      </c>
      <c r="R2874" s="13" t="s">
        <v>15</v>
      </c>
      <c r="S2874" s="10">
        <f>ROUNDUP(SUM(VLOOKUP(F2874,'Pontuação'!A$2:B$11,2,FALSE),VLOOKUP(E2874,'Pontuação'!C$2:D$11,2,FALSE),VLOOKUP(H2874,'Pontuação'!I$2:J$11,2,FALSE),VLOOKUP(J2874,'Pontuação'!G$2:H$11,2,FALSE),VLOOKUP(L2874,'Pontuação'!M$2:N$13,2,FALSE)),0)</f>
        <v>1963</v>
      </c>
      <c r="T2874" s="11">
        <f t="shared" si="1"/>
        <v>196</v>
      </c>
      <c r="U2874" s="11" t="str">
        <f t="array" ref="U2874">IFERROR(INDEX('Pontuação'!G$13:G$101, MATCH(T2874, 'Pontuação'!F$13:F$101, 0)), "Faixa Indefinida")</f>
        <v>A</v>
      </c>
      <c r="V2874" s="11">
        <f t="shared" si="2"/>
        <v>1</v>
      </c>
      <c r="W2874" s="11">
        <f t="shared" si="3"/>
        <v>0</v>
      </c>
      <c r="X2874" s="11">
        <f t="shared" si="4"/>
        <v>0</v>
      </c>
      <c r="Y2874" s="11">
        <f t="shared" si="5"/>
        <v>0</v>
      </c>
      <c r="Z2874" s="12">
        <f>ROUNDUP(SUM(VLOOKUP(F2874,'Pontuação 3.0'!A$2:B$11,2,FALSE),VLOOKUP(E2874,'Pontuação 3.0'!C$2:D$11,2,FALSE),VLOOKUP(H2874,'Pontuação 3.0'!I$2:J$11,2,FALSE),VLOOKUP(J2874,'Pontuação 3.0'!G$2:H$11,2,FALSE),VLOOKUP(G2874,'Pontuação 3.0'!E$2:F$11,2,FALSE),VLOOKUP(K2874,'Pontuação 3.0'!K$2:L$11,2,FALSE),VLOOKUP(L2874,'Pontuação 3.0'!M$2:N$13,2,FALSE)),0)</f>
        <v>2343</v>
      </c>
      <c r="AA2874" s="12">
        <f t="shared" si="6"/>
        <v>234</v>
      </c>
      <c r="AB2874" s="12" t="str">
        <f t="array" ref="AB2874">IFERROR(INDEX('Pontuação 3.0'!G$13:G$191, MATCH(AA2874, 'Pontuação 3.0'!F$13:F$191, 0)), "Faixa Indefinida")</f>
        <v>B</v>
      </c>
      <c r="AC2874" s="12">
        <f t="shared" si="7"/>
        <v>0</v>
      </c>
      <c r="AD2874" s="12">
        <f t="shared" si="8"/>
        <v>1</v>
      </c>
      <c r="AE2874" s="12">
        <f t="shared" si="9"/>
        <v>0</v>
      </c>
      <c r="AF2874" s="12">
        <f t="shared" si="10"/>
        <v>0</v>
      </c>
    </row>
    <row r="2875" ht="15.75" customHeight="1">
      <c r="A2875" s="8">
        <v>45687.0</v>
      </c>
      <c r="B2875" s="9" t="s">
        <v>403</v>
      </c>
      <c r="C2875" s="9" t="s">
        <v>6705</v>
      </c>
      <c r="D2875" s="15">
        <v>3.2988189518E10</v>
      </c>
      <c r="E2875" s="9" t="s">
        <v>13936</v>
      </c>
      <c r="F2875" s="9" t="s">
        <v>13948</v>
      </c>
      <c r="G2875" s="9" t="s">
        <v>13955</v>
      </c>
      <c r="H2875" s="9" t="s">
        <v>13949</v>
      </c>
      <c r="I2875" s="9" t="s">
        <v>13928</v>
      </c>
      <c r="J2875" s="9" t="s">
        <v>13956</v>
      </c>
      <c r="K2875" s="9" t="s">
        <v>13940</v>
      </c>
      <c r="L2875" s="9" t="s">
        <v>13931</v>
      </c>
      <c r="M2875" s="9" t="s">
        <v>13932</v>
      </c>
      <c r="N2875" s="13" t="s">
        <v>12</v>
      </c>
      <c r="O2875" s="13" t="s">
        <v>14</v>
      </c>
      <c r="P2875" s="13" t="s">
        <v>333</v>
      </c>
      <c r="Q2875" s="13" t="s">
        <v>62</v>
      </c>
      <c r="R2875" s="13" t="s">
        <v>65</v>
      </c>
      <c r="S2875" s="10">
        <f>ROUNDUP(SUM(VLOOKUP(F2875,'Pontuação'!A$2:B$11,2,FALSE),VLOOKUP(E2875,'Pontuação'!C$2:D$11,2,FALSE),VLOOKUP(H2875,'Pontuação'!I$2:J$11,2,FALSE),VLOOKUP(J2875,'Pontuação'!G$2:H$11,2,FALSE),VLOOKUP(L2875,'Pontuação'!M$2:N$13,2,FALSE)),0)</f>
        <v>1861</v>
      </c>
      <c r="T2875" s="11">
        <f t="shared" si="1"/>
        <v>186</v>
      </c>
      <c r="U2875" s="11" t="str">
        <f t="array" ref="U2875">IFERROR(INDEX('Pontuação'!G$13:G$101, MATCH(T2875, 'Pontuação'!F$13:F$101, 0)), "Faixa Indefinida")</f>
        <v>A</v>
      </c>
      <c r="V2875" s="11">
        <f t="shared" si="2"/>
        <v>1</v>
      </c>
      <c r="W2875" s="11">
        <f t="shared" si="3"/>
        <v>0</v>
      </c>
      <c r="X2875" s="11">
        <f t="shared" si="4"/>
        <v>0</v>
      </c>
      <c r="Y2875" s="11">
        <f t="shared" si="5"/>
        <v>0</v>
      </c>
      <c r="Z2875" s="12">
        <f>ROUNDUP(SUM(VLOOKUP(F2875,'Pontuação 3.0'!A$2:B$11,2,FALSE),VLOOKUP(E2875,'Pontuação 3.0'!C$2:D$11,2,FALSE),VLOOKUP(H2875,'Pontuação 3.0'!I$2:J$11,2,FALSE),VLOOKUP(J2875,'Pontuação 3.0'!G$2:H$11,2,FALSE),VLOOKUP(G2875,'Pontuação 3.0'!E$2:F$11,2,FALSE),VLOOKUP(K2875,'Pontuação 3.0'!K$2:L$11,2,FALSE),VLOOKUP(L2875,'Pontuação 3.0'!M$2:N$13,2,FALSE)),0)</f>
        <v>2445</v>
      </c>
      <c r="AA2875" s="12">
        <f t="shared" si="6"/>
        <v>245</v>
      </c>
      <c r="AB2875" s="12" t="str">
        <f t="array" ref="AB2875">IFERROR(INDEX('Pontuação 3.0'!G$13:G$191, MATCH(AA2875, 'Pontuação 3.0'!F$13:F$191, 0)), "Faixa Indefinida")</f>
        <v>A</v>
      </c>
      <c r="AC2875" s="12">
        <f t="shared" si="7"/>
        <v>1</v>
      </c>
      <c r="AD2875" s="12">
        <f t="shared" si="8"/>
        <v>0</v>
      </c>
      <c r="AE2875" s="12">
        <f t="shared" si="9"/>
        <v>0</v>
      </c>
      <c r="AF2875" s="12">
        <f t="shared" si="10"/>
        <v>0</v>
      </c>
    </row>
    <row r="2876" ht="15.75" customHeight="1">
      <c r="A2876" s="8">
        <v>45687.0</v>
      </c>
      <c r="B2876" s="9" t="s">
        <v>1910</v>
      </c>
      <c r="C2876" s="9" t="s">
        <v>6704</v>
      </c>
      <c r="D2876" s="15">
        <v>1.9998081796E10</v>
      </c>
      <c r="E2876" s="9" t="s">
        <v>13936</v>
      </c>
      <c r="F2876" s="9" t="s">
        <v>13950</v>
      </c>
      <c r="G2876" s="9" t="s">
        <v>13926</v>
      </c>
      <c r="H2876" s="9" t="s">
        <v>13938</v>
      </c>
      <c r="I2876" s="9" t="s">
        <v>13940</v>
      </c>
      <c r="J2876" s="9" t="s">
        <v>13929</v>
      </c>
      <c r="K2876" s="9" t="s">
        <v>13940</v>
      </c>
      <c r="L2876" s="9" t="s">
        <v>13945</v>
      </c>
      <c r="M2876" s="9" t="s">
        <v>13967</v>
      </c>
      <c r="N2876" s="13" t="s">
        <v>12</v>
      </c>
      <c r="O2876" s="13" t="s">
        <v>14</v>
      </c>
      <c r="P2876" s="13" t="s">
        <v>32</v>
      </c>
      <c r="Q2876" s="13" t="s">
        <v>20</v>
      </c>
      <c r="R2876" s="13" t="s">
        <v>15</v>
      </c>
      <c r="S2876" s="10">
        <f>ROUNDUP(SUM(VLOOKUP(F2876,'Pontuação'!A$2:B$11,2,FALSE),VLOOKUP(E2876,'Pontuação'!C$2:D$11,2,FALSE),VLOOKUP(H2876,'Pontuação'!I$2:J$11,2,FALSE),VLOOKUP(J2876,'Pontuação'!G$2:H$11,2,FALSE),VLOOKUP(L2876,'Pontuação'!M$2:N$13,2,FALSE)),0)</f>
        <v>1711</v>
      </c>
      <c r="T2876" s="11">
        <f t="shared" si="1"/>
        <v>171</v>
      </c>
      <c r="U2876" s="11" t="str">
        <f t="array" ref="U2876">IFERROR(INDEX('Pontuação'!G$13:G$101, MATCH(T2876, 'Pontuação'!F$13:F$101, 0)), "Faixa Indefinida")</f>
        <v>B</v>
      </c>
      <c r="V2876" s="11">
        <f t="shared" si="2"/>
        <v>0</v>
      </c>
      <c r="W2876" s="11">
        <f t="shared" si="3"/>
        <v>1</v>
      </c>
      <c r="X2876" s="11">
        <f t="shared" si="4"/>
        <v>0</v>
      </c>
      <c r="Y2876" s="11">
        <f t="shared" si="5"/>
        <v>0</v>
      </c>
      <c r="Z2876" s="12">
        <f>ROUNDUP(SUM(VLOOKUP(F2876,'Pontuação 3.0'!A$2:B$11,2,FALSE),VLOOKUP(E2876,'Pontuação 3.0'!C$2:D$11,2,FALSE),VLOOKUP(H2876,'Pontuação 3.0'!I$2:J$11,2,FALSE),VLOOKUP(J2876,'Pontuação 3.0'!G$2:H$11,2,FALSE),VLOOKUP(G2876,'Pontuação 3.0'!E$2:F$11,2,FALSE),VLOOKUP(K2876,'Pontuação 3.0'!K$2:L$11,2,FALSE),VLOOKUP(L2876,'Pontuação 3.0'!M$2:N$13,2,FALSE)),0)</f>
        <v>2144</v>
      </c>
      <c r="AA2876" s="12">
        <f t="shared" si="6"/>
        <v>214</v>
      </c>
      <c r="AB2876" s="12" t="str">
        <f t="array" ref="AB2876">IFERROR(INDEX('Pontuação 3.0'!G$13:G$191, MATCH(AA2876, 'Pontuação 3.0'!F$13:F$191, 0)), "Faixa Indefinida")</f>
        <v>B</v>
      </c>
      <c r="AC2876" s="12">
        <f t="shared" si="7"/>
        <v>0</v>
      </c>
      <c r="AD2876" s="12">
        <f t="shared" si="8"/>
        <v>1</v>
      </c>
      <c r="AE2876" s="12">
        <f t="shared" si="9"/>
        <v>0</v>
      </c>
      <c r="AF2876" s="12">
        <f t="shared" si="10"/>
        <v>0</v>
      </c>
    </row>
    <row r="2877" ht="15.75" customHeight="1">
      <c r="A2877" s="8">
        <v>45687.0</v>
      </c>
      <c r="B2877" s="9" t="s">
        <v>6706</v>
      </c>
      <c r="C2877" s="9" t="s">
        <v>6707</v>
      </c>
      <c r="D2877" s="15">
        <v>6.6996634904E10</v>
      </c>
      <c r="E2877" s="9" t="s">
        <v>13936</v>
      </c>
      <c r="F2877" s="9" t="s">
        <v>13950</v>
      </c>
      <c r="G2877" s="9" t="s">
        <v>13944</v>
      </c>
      <c r="H2877" s="9" t="s">
        <v>13951</v>
      </c>
      <c r="I2877" s="9" t="s">
        <v>13940</v>
      </c>
      <c r="J2877" s="9" t="s">
        <v>13956</v>
      </c>
      <c r="K2877" s="9" t="s">
        <v>13930</v>
      </c>
      <c r="L2877" s="9" t="s">
        <v>13931</v>
      </c>
      <c r="M2877" s="9" t="s">
        <v>13942</v>
      </c>
      <c r="N2877" s="13" t="s">
        <v>12</v>
      </c>
      <c r="O2877" s="13" t="s">
        <v>14</v>
      </c>
      <c r="P2877" s="13" t="s">
        <v>32</v>
      </c>
      <c r="Q2877" s="13" t="s">
        <v>20</v>
      </c>
      <c r="R2877" s="13" t="s">
        <v>15</v>
      </c>
      <c r="S2877" s="10">
        <f>ROUNDUP(SUM(VLOOKUP(F2877,'Pontuação'!A$2:B$11,2,FALSE),VLOOKUP(E2877,'Pontuação'!C$2:D$11,2,FALSE),VLOOKUP(H2877,'Pontuação'!I$2:J$11,2,FALSE),VLOOKUP(J2877,'Pontuação'!G$2:H$11,2,FALSE),VLOOKUP(L2877,'Pontuação'!M$2:N$13,2,FALSE)),0)</f>
        <v>1831</v>
      </c>
      <c r="T2877" s="11">
        <f t="shared" si="1"/>
        <v>183</v>
      </c>
      <c r="U2877" s="11" t="str">
        <f t="array" ref="U2877">IFERROR(INDEX('Pontuação'!G$13:G$101, MATCH(T2877, 'Pontuação'!F$13:F$101, 0)), "Faixa Indefinida")</f>
        <v>B</v>
      </c>
      <c r="V2877" s="11">
        <f t="shared" si="2"/>
        <v>0</v>
      </c>
      <c r="W2877" s="11">
        <f t="shared" si="3"/>
        <v>1</v>
      </c>
      <c r="X2877" s="11">
        <f t="shared" si="4"/>
        <v>0</v>
      </c>
      <c r="Y2877" s="11">
        <f t="shared" si="5"/>
        <v>0</v>
      </c>
      <c r="Z2877" s="12">
        <f>ROUNDUP(SUM(VLOOKUP(F2877,'Pontuação 3.0'!A$2:B$11,2,FALSE),VLOOKUP(E2877,'Pontuação 3.0'!C$2:D$11,2,FALSE),VLOOKUP(H2877,'Pontuação 3.0'!I$2:J$11,2,FALSE),VLOOKUP(J2877,'Pontuação 3.0'!G$2:H$11,2,FALSE),VLOOKUP(G2877,'Pontuação 3.0'!E$2:F$11,2,FALSE),VLOOKUP(K2877,'Pontuação 3.0'!K$2:L$11,2,FALSE),VLOOKUP(L2877,'Pontuação 3.0'!M$2:N$13,2,FALSE)),0)</f>
        <v>2518</v>
      </c>
      <c r="AA2877" s="12">
        <f t="shared" si="6"/>
        <v>252</v>
      </c>
      <c r="AB2877" s="12" t="str">
        <f t="array" ref="AB2877">IFERROR(INDEX('Pontuação 3.0'!G$13:G$191, MATCH(AA2877, 'Pontuação 3.0'!F$13:F$191, 0)), "Faixa Indefinida")</f>
        <v>A</v>
      </c>
      <c r="AC2877" s="12">
        <f t="shared" si="7"/>
        <v>1</v>
      </c>
      <c r="AD2877" s="12">
        <f t="shared" si="8"/>
        <v>0</v>
      </c>
      <c r="AE2877" s="12">
        <f t="shared" si="9"/>
        <v>0</v>
      </c>
      <c r="AF2877" s="12">
        <f t="shared" si="10"/>
        <v>0</v>
      </c>
    </row>
    <row r="2878" ht="15.75" customHeight="1">
      <c r="A2878" s="8">
        <v>45687.0</v>
      </c>
      <c r="B2878" s="9" t="s">
        <v>6708</v>
      </c>
      <c r="C2878" s="9" t="s">
        <v>6709</v>
      </c>
      <c r="D2878" s="15">
        <v>8.5996729216E10</v>
      </c>
      <c r="E2878" s="9" t="s">
        <v>13936</v>
      </c>
      <c r="F2878" s="9" t="s">
        <v>13937</v>
      </c>
      <c r="G2878" s="9" t="s">
        <v>13926</v>
      </c>
      <c r="H2878" s="9" t="s">
        <v>13951</v>
      </c>
      <c r="I2878" s="9" t="s">
        <v>13940</v>
      </c>
      <c r="J2878" s="9" t="s">
        <v>13929</v>
      </c>
      <c r="K2878" s="9" t="s">
        <v>13940</v>
      </c>
      <c r="L2878" s="9" t="s">
        <v>13945</v>
      </c>
      <c r="M2878" s="9" t="s">
        <v>13952</v>
      </c>
      <c r="N2878" s="13" t="s">
        <v>12</v>
      </c>
      <c r="O2878" s="13" t="s">
        <v>14</v>
      </c>
      <c r="P2878" s="13" t="s">
        <v>260</v>
      </c>
      <c r="Q2878" s="13" t="s">
        <v>77</v>
      </c>
      <c r="R2878" s="13" t="s">
        <v>15</v>
      </c>
      <c r="S2878" s="10">
        <f>ROUNDUP(SUM(VLOOKUP(F2878,'Pontuação'!A$2:B$11,2,FALSE),VLOOKUP(E2878,'Pontuação'!C$2:D$11,2,FALSE),VLOOKUP(H2878,'Pontuação'!I$2:J$11,2,FALSE),VLOOKUP(J2878,'Pontuação'!G$2:H$11,2,FALSE),VLOOKUP(L2878,'Pontuação'!M$2:N$13,2,FALSE)),0)</f>
        <v>1656</v>
      </c>
      <c r="T2878" s="11">
        <f t="shared" si="1"/>
        <v>166</v>
      </c>
      <c r="U2878" s="11" t="str">
        <f t="array" ref="U2878">IFERROR(INDEX('Pontuação'!G$13:G$101, MATCH(T2878, 'Pontuação'!F$13:F$101, 0)), "Faixa Indefinida")</f>
        <v>B</v>
      </c>
      <c r="V2878" s="11">
        <f t="shared" si="2"/>
        <v>0</v>
      </c>
      <c r="W2878" s="11">
        <f t="shared" si="3"/>
        <v>1</v>
      </c>
      <c r="X2878" s="11">
        <f t="shared" si="4"/>
        <v>0</v>
      </c>
      <c r="Y2878" s="11">
        <f t="shared" si="5"/>
        <v>0</v>
      </c>
      <c r="Z2878" s="12">
        <f>ROUNDUP(SUM(VLOOKUP(F2878,'Pontuação 3.0'!A$2:B$11,2,FALSE),VLOOKUP(E2878,'Pontuação 3.0'!C$2:D$11,2,FALSE),VLOOKUP(H2878,'Pontuação 3.0'!I$2:J$11,2,FALSE),VLOOKUP(J2878,'Pontuação 3.0'!G$2:H$11,2,FALSE),VLOOKUP(G2878,'Pontuação 3.0'!E$2:F$11,2,FALSE),VLOOKUP(K2878,'Pontuação 3.0'!K$2:L$11,2,FALSE),VLOOKUP(L2878,'Pontuação 3.0'!M$2:N$13,2,FALSE)),0)</f>
        <v>1986</v>
      </c>
      <c r="AA2878" s="12">
        <f t="shared" si="6"/>
        <v>199</v>
      </c>
      <c r="AB2878" s="12" t="str">
        <f t="array" ref="AB2878">IFERROR(INDEX('Pontuação 3.0'!G$13:G$191, MATCH(AA2878, 'Pontuação 3.0'!F$13:F$191, 0)), "Faixa Indefinida")</f>
        <v>C</v>
      </c>
      <c r="AC2878" s="12">
        <f t="shared" si="7"/>
        <v>0</v>
      </c>
      <c r="AD2878" s="12">
        <f t="shared" si="8"/>
        <v>0</v>
      </c>
      <c r="AE2878" s="12">
        <f t="shared" si="9"/>
        <v>1</v>
      </c>
      <c r="AF2878" s="12">
        <f t="shared" si="10"/>
        <v>0</v>
      </c>
    </row>
    <row r="2879" ht="15.75" customHeight="1">
      <c r="A2879" s="8">
        <v>45687.0</v>
      </c>
      <c r="B2879" s="9" t="s">
        <v>2043</v>
      </c>
      <c r="C2879" s="9" t="s">
        <v>6713</v>
      </c>
      <c r="D2879" s="15">
        <v>1.1967423145E10</v>
      </c>
      <c r="E2879" s="9" t="s">
        <v>13936</v>
      </c>
      <c r="F2879" s="9" t="s">
        <v>13950</v>
      </c>
      <c r="G2879" s="9" t="s">
        <v>13926</v>
      </c>
      <c r="H2879" s="9" t="s">
        <v>13951</v>
      </c>
      <c r="I2879" s="9" t="s">
        <v>13940</v>
      </c>
      <c r="J2879" s="9" t="s">
        <v>13929</v>
      </c>
      <c r="K2879" s="9" t="s">
        <v>13930</v>
      </c>
      <c r="L2879" s="9" t="s">
        <v>13954</v>
      </c>
      <c r="M2879" s="9" t="s">
        <v>13952</v>
      </c>
      <c r="N2879" s="13" t="s">
        <v>12</v>
      </c>
      <c r="O2879" s="13" t="s">
        <v>14</v>
      </c>
      <c r="P2879" s="13" t="s">
        <v>13</v>
      </c>
      <c r="Q2879" s="13" t="s">
        <v>48</v>
      </c>
      <c r="R2879" s="13" t="s">
        <v>15</v>
      </c>
      <c r="S2879" s="10">
        <f>ROUNDUP(SUM(VLOOKUP(F2879,'Pontuação'!A$2:B$11,2,FALSE),VLOOKUP(E2879,'Pontuação'!C$2:D$11,2,FALSE),VLOOKUP(H2879,'Pontuação'!I$2:J$11,2,FALSE),VLOOKUP(J2879,'Pontuação'!G$2:H$11,2,FALSE),VLOOKUP(L2879,'Pontuação'!M$2:N$13,2,FALSE)),0)</f>
        <v>1516</v>
      </c>
      <c r="T2879" s="11">
        <f t="shared" si="1"/>
        <v>152</v>
      </c>
      <c r="U2879" s="11" t="str">
        <f t="array" ref="U2879">IFERROR(INDEX('Pontuação'!G$13:G$101, MATCH(T2879, 'Pontuação'!F$13:F$101, 0)), "Faixa Indefinida")</f>
        <v>C</v>
      </c>
      <c r="V2879" s="11">
        <f t="shared" si="2"/>
        <v>0</v>
      </c>
      <c r="W2879" s="11">
        <f t="shared" si="3"/>
        <v>0</v>
      </c>
      <c r="X2879" s="11">
        <f t="shared" si="4"/>
        <v>1</v>
      </c>
      <c r="Y2879" s="11">
        <f t="shared" si="5"/>
        <v>0</v>
      </c>
      <c r="Z2879" s="12">
        <f>ROUNDUP(SUM(VLOOKUP(F2879,'Pontuação 3.0'!A$2:B$11,2,FALSE),VLOOKUP(E2879,'Pontuação 3.0'!C$2:D$11,2,FALSE),VLOOKUP(H2879,'Pontuação 3.0'!I$2:J$11,2,FALSE),VLOOKUP(J2879,'Pontuação 3.0'!G$2:H$11,2,FALSE),VLOOKUP(G2879,'Pontuação 3.0'!E$2:F$11,2,FALSE),VLOOKUP(K2879,'Pontuação 3.0'!K$2:L$11,2,FALSE),VLOOKUP(L2879,'Pontuação 3.0'!M$2:N$13,2,FALSE)),0)</f>
        <v>2353</v>
      </c>
      <c r="AA2879" s="12">
        <f t="shared" si="6"/>
        <v>235</v>
      </c>
      <c r="AB2879" s="12" t="str">
        <f t="array" ref="AB2879">IFERROR(INDEX('Pontuação 3.0'!G$13:G$191, MATCH(AA2879, 'Pontuação 3.0'!F$13:F$191, 0)), "Faixa Indefinida")</f>
        <v>B</v>
      </c>
      <c r="AC2879" s="12">
        <f t="shared" si="7"/>
        <v>0</v>
      </c>
      <c r="AD2879" s="12">
        <f t="shared" si="8"/>
        <v>1</v>
      </c>
      <c r="AE2879" s="12">
        <f t="shared" si="9"/>
        <v>0</v>
      </c>
      <c r="AF2879" s="12">
        <f t="shared" si="10"/>
        <v>0</v>
      </c>
    </row>
    <row r="2880" ht="15.75" customHeight="1">
      <c r="A2880" s="8">
        <v>45687.0</v>
      </c>
      <c r="B2880" s="9" t="s">
        <v>6711</v>
      </c>
      <c r="C2880" s="9" t="s">
        <v>6712</v>
      </c>
      <c r="D2880" s="15">
        <v>8.6999762393E10</v>
      </c>
      <c r="E2880" s="9" t="s">
        <v>13936</v>
      </c>
      <c r="F2880" s="9" t="s">
        <v>13948</v>
      </c>
      <c r="G2880" s="9" t="s">
        <v>13957</v>
      </c>
      <c r="H2880" s="9" t="s">
        <v>13927</v>
      </c>
      <c r="I2880" s="9" t="s">
        <v>13928</v>
      </c>
      <c r="J2880" s="9" t="s">
        <v>13939</v>
      </c>
      <c r="K2880" s="9" t="s">
        <v>13940</v>
      </c>
      <c r="L2880" s="9" t="s">
        <v>13941</v>
      </c>
      <c r="M2880" s="9" t="s">
        <v>13967</v>
      </c>
      <c r="N2880" s="13" t="s">
        <v>12</v>
      </c>
      <c r="O2880" s="13" t="s">
        <v>14</v>
      </c>
      <c r="P2880" s="13" t="s">
        <v>13</v>
      </c>
      <c r="Q2880" s="13" t="s">
        <v>84</v>
      </c>
      <c r="R2880" s="13" t="s">
        <v>15</v>
      </c>
      <c r="S2880" s="10">
        <f>ROUNDUP(SUM(VLOOKUP(F2880,'Pontuação'!A$2:B$11,2,FALSE),VLOOKUP(E2880,'Pontuação'!C$2:D$11,2,FALSE),VLOOKUP(H2880,'Pontuação'!I$2:J$11,2,FALSE),VLOOKUP(J2880,'Pontuação'!G$2:H$11,2,FALSE),VLOOKUP(L2880,'Pontuação'!M$2:N$13,2,FALSE)),0)</f>
        <v>1576</v>
      </c>
      <c r="T2880" s="11">
        <f t="shared" si="1"/>
        <v>158</v>
      </c>
      <c r="U2880" s="11" t="str">
        <f t="array" ref="U2880">IFERROR(INDEX('Pontuação'!G$13:G$101, MATCH(T2880, 'Pontuação'!F$13:F$101, 0)), "Faixa Indefinida")</f>
        <v>C</v>
      </c>
      <c r="V2880" s="11">
        <f t="shared" si="2"/>
        <v>0</v>
      </c>
      <c r="W2880" s="11">
        <f t="shared" si="3"/>
        <v>0</v>
      </c>
      <c r="X2880" s="11">
        <f t="shared" si="4"/>
        <v>1</v>
      </c>
      <c r="Y2880" s="11">
        <f t="shared" si="5"/>
        <v>0</v>
      </c>
      <c r="Z2880" s="12">
        <f>ROUNDUP(SUM(VLOOKUP(F2880,'Pontuação 3.0'!A$2:B$11,2,FALSE),VLOOKUP(E2880,'Pontuação 3.0'!C$2:D$11,2,FALSE),VLOOKUP(H2880,'Pontuação 3.0'!I$2:J$11,2,FALSE),VLOOKUP(J2880,'Pontuação 3.0'!G$2:H$11,2,FALSE),VLOOKUP(G2880,'Pontuação 3.0'!E$2:F$11,2,FALSE),VLOOKUP(K2880,'Pontuação 3.0'!K$2:L$11,2,FALSE),VLOOKUP(L2880,'Pontuação 3.0'!M$2:N$13,2,FALSE)),0)</f>
        <v>1821</v>
      </c>
      <c r="AA2880" s="12">
        <f t="shared" si="6"/>
        <v>182</v>
      </c>
      <c r="AB2880" s="12" t="str">
        <f t="array" ref="AB2880">IFERROR(INDEX('Pontuação 3.0'!G$13:G$191, MATCH(AA2880, 'Pontuação 3.0'!F$13:F$191, 0)), "Faixa Indefinida")</f>
        <v>D</v>
      </c>
      <c r="AC2880" s="12">
        <f t="shared" si="7"/>
        <v>0</v>
      </c>
      <c r="AD2880" s="12">
        <f t="shared" si="8"/>
        <v>0</v>
      </c>
      <c r="AE2880" s="12">
        <f t="shared" si="9"/>
        <v>0</v>
      </c>
      <c r="AF2880" s="12">
        <f t="shared" si="10"/>
        <v>1</v>
      </c>
    </row>
    <row r="2881" ht="15.75" customHeight="1">
      <c r="A2881" s="8">
        <v>45687.0</v>
      </c>
      <c r="B2881" s="9" t="s">
        <v>6714</v>
      </c>
      <c r="C2881" s="9" t="s">
        <v>6715</v>
      </c>
      <c r="D2881" s="15">
        <v>4.599800627E10</v>
      </c>
      <c r="E2881" s="9" t="s">
        <v>13936</v>
      </c>
      <c r="F2881" s="9" t="s">
        <v>13948</v>
      </c>
      <c r="G2881" s="9" t="s">
        <v>13926</v>
      </c>
      <c r="H2881" s="9" t="s">
        <v>13949</v>
      </c>
      <c r="I2881" s="9" t="s">
        <v>13940</v>
      </c>
      <c r="J2881" s="9" t="s">
        <v>13929</v>
      </c>
      <c r="K2881" s="9" t="s">
        <v>13940</v>
      </c>
      <c r="L2881" s="9" t="s">
        <v>13945</v>
      </c>
      <c r="M2881" s="9" t="s">
        <v>13942</v>
      </c>
      <c r="N2881" s="13" t="s">
        <v>65</v>
      </c>
      <c r="O2881" s="13" t="s">
        <v>6716</v>
      </c>
      <c r="P2881" s="13" t="s">
        <v>295</v>
      </c>
      <c r="Q2881" s="13" t="s">
        <v>6718</v>
      </c>
      <c r="R2881" s="13" t="s">
        <v>6717</v>
      </c>
      <c r="S2881" s="10">
        <f>ROUNDUP(SUM(VLOOKUP(F2881,'Pontuação'!A$2:B$11,2,FALSE),VLOOKUP(E2881,'Pontuação'!C$2:D$11,2,FALSE),VLOOKUP(H2881,'Pontuação'!I$2:J$11,2,FALSE),VLOOKUP(J2881,'Pontuação'!G$2:H$11,2,FALSE),VLOOKUP(L2881,'Pontuação'!M$2:N$13,2,FALSE)),0)</f>
        <v>1715</v>
      </c>
      <c r="T2881" s="11">
        <f t="shared" si="1"/>
        <v>172</v>
      </c>
      <c r="U2881" s="11" t="str">
        <f t="array" ref="U2881">IFERROR(INDEX('Pontuação'!G$13:G$101, MATCH(T2881, 'Pontuação'!F$13:F$101, 0)), "Faixa Indefinida")</f>
        <v>B</v>
      </c>
      <c r="V2881" s="11">
        <f t="shared" si="2"/>
        <v>0</v>
      </c>
      <c r="W2881" s="11">
        <f t="shared" si="3"/>
        <v>1</v>
      </c>
      <c r="X2881" s="11">
        <f t="shared" si="4"/>
        <v>0</v>
      </c>
      <c r="Y2881" s="11">
        <f t="shared" si="5"/>
        <v>0</v>
      </c>
      <c r="Z2881" s="12">
        <f>ROUNDUP(SUM(VLOOKUP(F2881,'Pontuação 3.0'!A$2:B$11,2,FALSE),VLOOKUP(E2881,'Pontuação 3.0'!C$2:D$11,2,FALSE),VLOOKUP(H2881,'Pontuação 3.0'!I$2:J$11,2,FALSE),VLOOKUP(J2881,'Pontuação 3.0'!G$2:H$11,2,FALSE),VLOOKUP(G2881,'Pontuação 3.0'!E$2:F$11,2,FALSE),VLOOKUP(K2881,'Pontuação 3.0'!K$2:L$11,2,FALSE),VLOOKUP(L2881,'Pontuação 3.0'!M$2:N$13,2,FALSE)),0)</f>
        <v>2162</v>
      </c>
      <c r="AA2881" s="12">
        <f t="shared" si="6"/>
        <v>216</v>
      </c>
      <c r="AB2881" s="12" t="str">
        <f t="array" ref="AB2881">IFERROR(INDEX('Pontuação 3.0'!G$13:G$191, MATCH(AA2881, 'Pontuação 3.0'!F$13:F$191, 0)), "Faixa Indefinida")</f>
        <v>B</v>
      </c>
      <c r="AC2881" s="12">
        <f t="shared" si="7"/>
        <v>0</v>
      </c>
      <c r="AD2881" s="12">
        <f t="shared" si="8"/>
        <v>1</v>
      </c>
      <c r="AE2881" s="12">
        <f t="shared" si="9"/>
        <v>0</v>
      </c>
      <c r="AF2881" s="12">
        <f t="shared" si="10"/>
        <v>0</v>
      </c>
    </row>
    <row r="2882" ht="15.75" customHeight="1">
      <c r="A2882" s="8">
        <v>45687.0</v>
      </c>
      <c r="B2882" s="9" t="s">
        <v>6719</v>
      </c>
      <c r="C2882" s="9" t="s">
        <v>6720</v>
      </c>
      <c r="D2882" s="9" t="s">
        <v>6721</v>
      </c>
      <c r="E2882" s="9" t="s">
        <v>13936</v>
      </c>
      <c r="F2882" s="9" t="s">
        <v>13950</v>
      </c>
      <c r="G2882" s="9" t="s">
        <v>13957</v>
      </c>
      <c r="H2882" s="9" t="s">
        <v>13927</v>
      </c>
      <c r="I2882" s="9" t="s">
        <v>13940</v>
      </c>
      <c r="J2882" s="9" t="s">
        <v>13929</v>
      </c>
      <c r="K2882" s="9" t="s">
        <v>13930</v>
      </c>
      <c r="L2882" s="9" t="s">
        <v>13945</v>
      </c>
      <c r="M2882" s="9" t="s">
        <v>13946</v>
      </c>
      <c r="N2882" s="13" t="s">
        <v>12</v>
      </c>
      <c r="O2882" s="13" t="s">
        <v>14</v>
      </c>
      <c r="P2882" s="13" t="s">
        <v>13</v>
      </c>
      <c r="Q2882" s="13" t="s">
        <v>20</v>
      </c>
      <c r="R2882" s="13" t="s">
        <v>15</v>
      </c>
      <c r="S2882" s="10">
        <f>ROUNDUP(SUM(VLOOKUP(F2882,'Pontuação'!A$2:B$11,2,FALSE),VLOOKUP(E2882,'Pontuação'!C$2:D$11,2,FALSE),VLOOKUP(H2882,'Pontuação'!I$2:J$11,2,FALSE),VLOOKUP(J2882,'Pontuação'!G$2:H$11,2,FALSE),VLOOKUP(L2882,'Pontuação'!M$2:N$13,2,FALSE)),0)</f>
        <v>1571</v>
      </c>
      <c r="T2882" s="11">
        <f t="shared" si="1"/>
        <v>157</v>
      </c>
      <c r="U2882" s="11" t="str">
        <f t="array" ref="U2882">IFERROR(INDEX('Pontuação'!G$13:G$101, MATCH(T2882, 'Pontuação'!F$13:F$101, 0)), "Faixa Indefinida")</f>
        <v>C</v>
      </c>
      <c r="V2882" s="11">
        <f t="shared" si="2"/>
        <v>0</v>
      </c>
      <c r="W2882" s="11">
        <f t="shared" si="3"/>
        <v>0</v>
      </c>
      <c r="X2882" s="11">
        <f t="shared" si="4"/>
        <v>1</v>
      </c>
      <c r="Y2882" s="11">
        <f t="shared" si="5"/>
        <v>0</v>
      </c>
      <c r="Z2882" s="12">
        <f>ROUNDUP(SUM(VLOOKUP(F2882,'Pontuação 3.0'!A$2:B$11,2,FALSE),VLOOKUP(E2882,'Pontuação 3.0'!C$2:D$11,2,FALSE),VLOOKUP(H2882,'Pontuação 3.0'!I$2:J$11,2,FALSE),VLOOKUP(J2882,'Pontuação 3.0'!G$2:H$11,2,FALSE),VLOOKUP(G2882,'Pontuação 3.0'!E$2:F$11,2,FALSE),VLOOKUP(K2882,'Pontuação 3.0'!K$2:L$11,2,FALSE),VLOOKUP(L2882,'Pontuação 3.0'!M$2:N$13,2,FALSE)),0)</f>
        <v>2171</v>
      </c>
      <c r="AA2882" s="12">
        <f t="shared" si="6"/>
        <v>217</v>
      </c>
      <c r="AB2882" s="12" t="str">
        <f t="array" ref="AB2882">IFERROR(INDEX('Pontuação 3.0'!G$13:G$191, MATCH(AA2882, 'Pontuação 3.0'!F$13:F$191, 0)), "Faixa Indefinida")</f>
        <v>B</v>
      </c>
      <c r="AC2882" s="12">
        <f t="shared" si="7"/>
        <v>0</v>
      </c>
      <c r="AD2882" s="12">
        <f t="shared" si="8"/>
        <v>1</v>
      </c>
      <c r="AE2882" s="12">
        <f t="shared" si="9"/>
        <v>0</v>
      </c>
      <c r="AF2882" s="12">
        <f t="shared" si="10"/>
        <v>0</v>
      </c>
    </row>
    <row r="2883" ht="15.75" customHeight="1">
      <c r="A2883" s="8">
        <v>45687.0</v>
      </c>
      <c r="B2883" s="9" t="s">
        <v>6722</v>
      </c>
      <c r="C2883" s="9" t="s">
        <v>6723</v>
      </c>
      <c r="D2883" s="15">
        <v>1.4997297105E10</v>
      </c>
      <c r="E2883" s="9" t="s">
        <v>13936</v>
      </c>
      <c r="F2883" s="9" t="s">
        <v>13950</v>
      </c>
      <c r="G2883" s="9" t="s">
        <v>13926</v>
      </c>
      <c r="H2883" s="9" t="s">
        <v>13949</v>
      </c>
      <c r="I2883" s="9" t="s">
        <v>13940</v>
      </c>
      <c r="J2883" s="9" t="s">
        <v>13929</v>
      </c>
      <c r="K2883" s="9" t="s">
        <v>13930</v>
      </c>
      <c r="L2883" s="9" t="s">
        <v>13945</v>
      </c>
      <c r="M2883" s="9" t="s">
        <v>13952</v>
      </c>
      <c r="N2883" s="13" t="s">
        <v>12</v>
      </c>
      <c r="O2883" s="13" t="s">
        <v>14</v>
      </c>
      <c r="P2883" s="13" t="s">
        <v>47</v>
      </c>
      <c r="Q2883" s="13" t="s">
        <v>20</v>
      </c>
      <c r="R2883" s="13" t="s">
        <v>15</v>
      </c>
      <c r="S2883" s="10">
        <f>ROUNDUP(SUM(VLOOKUP(F2883,'Pontuação'!A$2:B$11,2,FALSE),VLOOKUP(E2883,'Pontuação'!C$2:D$11,2,FALSE),VLOOKUP(H2883,'Pontuação'!I$2:J$11,2,FALSE),VLOOKUP(J2883,'Pontuação'!G$2:H$11,2,FALSE),VLOOKUP(L2883,'Pontuação'!M$2:N$13,2,FALSE)),0)</f>
        <v>1727</v>
      </c>
      <c r="T2883" s="11">
        <f t="shared" si="1"/>
        <v>173</v>
      </c>
      <c r="U2883" s="11" t="str">
        <f t="array" ref="U2883">IFERROR(INDEX('Pontuação'!G$13:G$101, MATCH(T2883, 'Pontuação'!F$13:F$101, 0)), "Faixa Indefinida")</f>
        <v>B</v>
      </c>
      <c r="V2883" s="11">
        <f t="shared" si="2"/>
        <v>0</v>
      </c>
      <c r="W2883" s="11">
        <f t="shared" si="3"/>
        <v>1</v>
      </c>
      <c r="X2883" s="11">
        <f t="shared" si="4"/>
        <v>0</v>
      </c>
      <c r="Y2883" s="11">
        <f t="shared" si="5"/>
        <v>0</v>
      </c>
      <c r="Z2883" s="12">
        <f>ROUNDUP(SUM(VLOOKUP(F2883,'Pontuação 3.0'!A$2:B$11,2,FALSE),VLOOKUP(E2883,'Pontuação 3.0'!C$2:D$11,2,FALSE),VLOOKUP(H2883,'Pontuação 3.0'!I$2:J$11,2,FALSE),VLOOKUP(J2883,'Pontuação 3.0'!G$2:H$11,2,FALSE),VLOOKUP(G2883,'Pontuação 3.0'!E$2:F$11,2,FALSE),VLOOKUP(K2883,'Pontuação 3.0'!K$2:L$11,2,FALSE),VLOOKUP(L2883,'Pontuação 3.0'!M$2:N$13,2,FALSE)),0)</f>
        <v>2556</v>
      </c>
      <c r="AA2883" s="12">
        <f t="shared" si="6"/>
        <v>256</v>
      </c>
      <c r="AB2883" s="12" t="str">
        <f t="array" ref="AB2883">IFERROR(INDEX('Pontuação 3.0'!G$13:G$191, MATCH(AA2883, 'Pontuação 3.0'!F$13:F$191, 0)), "Faixa Indefinida")</f>
        <v>A</v>
      </c>
      <c r="AC2883" s="12">
        <f t="shared" si="7"/>
        <v>1</v>
      </c>
      <c r="AD2883" s="12">
        <f t="shared" si="8"/>
        <v>0</v>
      </c>
      <c r="AE2883" s="12">
        <f t="shared" si="9"/>
        <v>0</v>
      </c>
      <c r="AF2883" s="12">
        <f t="shared" si="10"/>
        <v>0</v>
      </c>
    </row>
    <row r="2884" ht="15.75" customHeight="1">
      <c r="A2884" s="8">
        <v>45687.0</v>
      </c>
      <c r="B2884" s="9" t="s">
        <v>6724</v>
      </c>
      <c r="C2884" s="9" t="s">
        <v>6725</v>
      </c>
      <c r="D2884" s="15">
        <v>5.1991715458E10</v>
      </c>
      <c r="E2884" s="9" t="s">
        <v>13936</v>
      </c>
      <c r="F2884" s="9" t="s">
        <v>13948</v>
      </c>
      <c r="G2884" s="9" t="s">
        <v>13926</v>
      </c>
      <c r="H2884" s="9" t="s">
        <v>13927</v>
      </c>
      <c r="I2884" s="9" t="s">
        <v>13928</v>
      </c>
      <c r="J2884" s="9" t="s">
        <v>13966</v>
      </c>
      <c r="K2884" s="9" t="s">
        <v>13930</v>
      </c>
      <c r="L2884" s="9" t="s">
        <v>13931</v>
      </c>
      <c r="M2884" s="9" t="s">
        <v>13942</v>
      </c>
      <c r="N2884" s="13" t="s">
        <v>12</v>
      </c>
      <c r="O2884" s="13" t="s">
        <v>14</v>
      </c>
      <c r="P2884" s="13" t="s">
        <v>13</v>
      </c>
      <c r="Q2884" s="13" t="s">
        <v>77</v>
      </c>
      <c r="R2884" s="13" t="s">
        <v>65</v>
      </c>
      <c r="S2884" s="10">
        <f>ROUNDUP(SUM(VLOOKUP(F2884,'Pontuação'!A$2:B$11,2,FALSE),VLOOKUP(E2884,'Pontuação'!C$2:D$11,2,FALSE),VLOOKUP(H2884,'Pontuação'!I$2:J$11,2,FALSE),VLOOKUP(J2884,'Pontuação'!G$2:H$11,2,FALSE),VLOOKUP(L2884,'Pontuação'!M$2:N$13,2,FALSE)),0)</f>
        <v>1705</v>
      </c>
      <c r="T2884" s="11">
        <f t="shared" si="1"/>
        <v>171</v>
      </c>
      <c r="U2884" s="11" t="str">
        <f t="array" ref="U2884">IFERROR(INDEX('Pontuação'!G$13:G$101, MATCH(T2884, 'Pontuação'!F$13:F$101, 0)), "Faixa Indefinida")</f>
        <v>B</v>
      </c>
      <c r="V2884" s="11">
        <f t="shared" si="2"/>
        <v>0</v>
      </c>
      <c r="W2884" s="11">
        <f t="shared" si="3"/>
        <v>1</v>
      </c>
      <c r="X2884" s="11">
        <f t="shared" si="4"/>
        <v>0</v>
      </c>
      <c r="Y2884" s="11">
        <f t="shared" si="5"/>
        <v>0</v>
      </c>
      <c r="Z2884" s="12">
        <f>ROUNDUP(SUM(VLOOKUP(F2884,'Pontuação 3.0'!A$2:B$11,2,FALSE),VLOOKUP(E2884,'Pontuação 3.0'!C$2:D$11,2,FALSE),VLOOKUP(H2884,'Pontuação 3.0'!I$2:J$11,2,FALSE),VLOOKUP(J2884,'Pontuação 3.0'!G$2:H$11,2,FALSE),VLOOKUP(G2884,'Pontuação 3.0'!E$2:F$11,2,FALSE),VLOOKUP(K2884,'Pontuação 3.0'!K$2:L$11,2,FALSE),VLOOKUP(L2884,'Pontuação 3.0'!M$2:N$13,2,FALSE)),0)</f>
        <v>2125</v>
      </c>
      <c r="AA2884" s="12">
        <f t="shared" si="6"/>
        <v>213</v>
      </c>
      <c r="AB2884" s="12" t="str">
        <f t="array" ref="AB2884">IFERROR(INDEX('Pontuação 3.0'!G$13:G$191, MATCH(AA2884, 'Pontuação 3.0'!F$13:F$191, 0)), "Faixa Indefinida")</f>
        <v>C</v>
      </c>
      <c r="AC2884" s="12">
        <f t="shared" si="7"/>
        <v>0</v>
      </c>
      <c r="AD2884" s="12">
        <f t="shared" si="8"/>
        <v>0</v>
      </c>
      <c r="AE2884" s="12">
        <f t="shared" si="9"/>
        <v>1</v>
      </c>
      <c r="AF2884" s="12">
        <f t="shared" si="10"/>
        <v>0</v>
      </c>
    </row>
    <row r="2885" ht="15.75" customHeight="1">
      <c r="A2885" s="8">
        <v>45687.0</v>
      </c>
      <c r="B2885" s="9" t="s">
        <v>6726</v>
      </c>
      <c r="C2885" s="9" t="s">
        <v>6727</v>
      </c>
      <c r="D2885" s="15">
        <v>1.3991199773E10</v>
      </c>
      <c r="E2885" s="9" t="s">
        <v>13936</v>
      </c>
      <c r="F2885" s="9" t="s">
        <v>13950</v>
      </c>
      <c r="G2885" s="9" t="s">
        <v>13926</v>
      </c>
      <c r="H2885" s="9" t="s">
        <v>13951</v>
      </c>
      <c r="I2885" s="9" t="s">
        <v>13940</v>
      </c>
      <c r="J2885" s="9" t="s">
        <v>13939</v>
      </c>
      <c r="K2885" s="9" t="s">
        <v>13940</v>
      </c>
      <c r="L2885" s="9" t="s">
        <v>13931</v>
      </c>
      <c r="M2885" s="9" t="s">
        <v>13932</v>
      </c>
      <c r="N2885" s="13" t="s">
        <v>12</v>
      </c>
      <c r="O2885" s="13" t="s">
        <v>14</v>
      </c>
      <c r="P2885" s="13" t="s">
        <v>13</v>
      </c>
      <c r="Q2885" s="13" t="s">
        <v>84</v>
      </c>
      <c r="R2885" s="13" t="s">
        <v>65</v>
      </c>
      <c r="S2885" s="10">
        <f>ROUNDUP(SUM(VLOOKUP(F2885,'Pontuação'!A$2:B$11,2,FALSE),VLOOKUP(E2885,'Pontuação'!C$2:D$11,2,FALSE),VLOOKUP(H2885,'Pontuação'!I$2:J$11,2,FALSE),VLOOKUP(J2885,'Pontuação'!G$2:H$11,2,FALSE),VLOOKUP(L2885,'Pontuação'!M$2:N$13,2,FALSE)),0)</f>
        <v>1658</v>
      </c>
      <c r="T2885" s="11">
        <f t="shared" si="1"/>
        <v>166</v>
      </c>
      <c r="U2885" s="11" t="str">
        <f t="array" ref="U2885">IFERROR(INDEX('Pontuação'!G$13:G$101, MATCH(T2885, 'Pontuação'!F$13:F$101, 0)), "Faixa Indefinida")</f>
        <v>B</v>
      </c>
      <c r="V2885" s="11">
        <f t="shared" si="2"/>
        <v>0</v>
      </c>
      <c r="W2885" s="11">
        <f t="shared" si="3"/>
        <v>1</v>
      </c>
      <c r="X2885" s="11">
        <f t="shared" si="4"/>
        <v>0</v>
      </c>
      <c r="Y2885" s="11">
        <f t="shared" si="5"/>
        <v>0</v>
      </c>
      <c r="Z2885" s="12">
        <f>ROUNDUP(SUM(VLOOKUP(F2885,'Pontuação 3.0'!A$2:B$11,2,FALSE),VLOOKUP(E2885,'Pontuação 3.0'!C$2:D$11,2,FALSE),VLOOKUP(H2885,'Pontuação 3.0'!I$2:J$11,2,FALSE),VLOOKUP(J2885,'Pontuação 3.0'!G$2:H$11,2,FALSE),VLOOKUP(G2885,'Pontuação 3.0'!E$2:F$11,2,FALSE),VLOOKUP(K2885,'Pontuação 3.0'!K$2:L$11,2,FALSE),VLOOKUP(L2885,'Pontuação 3.0'!M$2:N$13,2,FALSE)),0)</f>
        <v>2274</v>
      </c>
      <c r="AA2885" s="12">
        <f t="shared" si="6"/>
        <v>227</v>
      </c>
      <c r="AB2885" s="12" t="str">
        <f t="array" ref="AB2885">IFERROR(INDEX('Pontuação 3.0'!G$13:G$191, MATCH(AA2885, 'Pontuação 3.0'!F$13:F$191, 0)), "Faixa Indefinida")</f>
        <v>B</v>
      </c>
      <c r="AC2885" s="12">
        <f t="shared" si="7"/>
        <v>0</v>
      </c>
      <c r="AD2885" s="12">
        <f t="shared" si="8"/>
        <v>1</v>
      </c>
      <c r="AE2885" s="12">
        <f t="shared" si="9"/>
        <v>0</v>
      </c>
      <c r="AF2885" s="12">
        <f t="shared" si="10"/>
        <v>0</v>
      </c>
    </row>
    <row r="2886" ht="15.75" customHeight="1">
      <c r="A2886" s="8">
        <v>45687.0</v>
      </c>
      <c r="B2886" s="9" t="s">
        <v>6728</v>
      </c>
      <c r="C2886" s="9" t="s">
        <v>6729</v>
      </c>
      <c r="D2886" s="15">
        <v>1.1970615886E10</v>
      </c>
      <c r="E2886" s="9" t="s">
        <v>13936</v>
      </c>
      <c r="F2886" s="9" t="s">
        <v>13950</v>
      </c>
      <c r="G2886" s="9" t="s">
        <v>13926</v>
      </c>
      <c r="H2886" s="9" t="s">
        <v>13949</v>
      </c>
      <c r="I2886" s="9" t="s">
        <v>13940</v>
      </c>
      <c r="J2886" s="9" t="s">
        <v>13929</v>
      </c>
      <c r="K2886" s="9" t="s">
        <v>13930</v>
      </c>
      <c r="L2886" s="9" t="s">
        <v>13931</v>
      </c>
      <c r="M2886" s="9" t="s">
        <v>13952</v>
      </c>
      <c r="N2886" s="13" t="s">
        <v>12</v>
      </c>
      <c r="O2886" s="13" t="s">
        <v>14</v>
      </c>
      <c r="P2886" s="13" t="s">
        <v>32</v>
      </c>
      <c r="Q2886" s="13" t="s">
        <v>20</v>
      </c>
      <c r="R2886" s="13" t="s">
        <v>15</v>
      </c>
      <c r="S2886" s="10">
        <f>ROUNDUP(SUM(VLOOKUP(F2886,'Pontuação'!A$2:B$11,2,FALSE),VLOOKUP(E2886,'Pontuação'!C$2:D$11,2,FALSE),VLOOKUP(H2886,'Pontuação'!I$2:J$11,2,FALSE),VLOOKUP(J2886,'Pontuação'!G$2:H$11,2,FALSE),VLOOKUP(L2886,'Pontuação'!M$2:N$13,2,FALSE)),0)</f>
        <v>1595</v>
      </c>
      <c r="T2886" s="11">
        <f t="shared" si="1"/>
        <v>160</v>
      </c>
      <c r="U2886" s="11" t="str">
        <f t="array" ref="U2886">IFERROR(INDEX('Pontuação'!G$13:G$101, MATCH(T2886, 'Pontuação'!F$13:F$101, 0)), "Faixa Indefinida")</f>
        <v>C</v>
      </c>
      <c r="V2886" s="11">
        <f t="shared" si="2"/>
        <v>0</v>
      </c>
      <c r="W2886" s="11">
        <f t="shared" si="3"/>
        <v>0</v>
      </c>
      <c r="X2886" s="11">
        <f t="shared" si="4"/>
        <v>1</v>
      </c>
      <c r="Y2886" s="11">
        <f t="shared" si="5"/>
        <v>0</v>
      </c>
      <c r="Z2886" s="12">
        <f>ROUNDUP(SUM(VLOOKUP(F2886,'Pontuação 3.0'!A$2:B$11,2,FALSE),VLOOKUP(E2886,'Pontuação 3.0'!C$2:D$11,2,FALSE),VLOOKUP(H2886,'Pontuação 3.0'!I$2:J$11,2,FALSE),VLOOKUP(J2886,'Pontuação 3.0'!G$2:H$11,2,FALSE),VLOOKUP(G2886,'Pontuação 3.0'!E$2:F$11,2,FALSE),VLOOKUP(K2886,'Pontuação 3.0'!K$2:L$11,2,FALSE),VLOOKUP(L2886,'Pontuação 3.0'!M$2:N$13,2,FALSE)),0)</f>
        <v>2470</v>
      </c>
      <c r="AA2886" s="12">
        <f t="shared" si="6"/>
        <v>247</v>
      </c>
      <c r="AB2886" s="12" t="str">
        <f t="array" ref="AB2886">IFERROR(INDEX('Pontuação 3.0'!G$13:G$191, MATCH(AA2886, 'Pontuação 3.0'!F$13:F$191, 0)), "Faixa Indefinida")</f>
        <v>A</v>
      </c>
      <c r="AC2886" s="12">
        <f t="shared" si="7"/>
        <v>1</v>
      </c>
      <c r="AD2886" s="12">
        <f t="shared" si="8"/>
        <v>0</v>
      </c>
      <c r="AE2886" s="12">
        <f t="shared" si="9"/>
        <v>0</v>
      </c>
      <c r="AF2886" s="12">
        <f t="shared" si="10"/>
        <v>0</v>
      </c>
    </row>
    <row r="2887" ht="15.75" customHeight="1">
      <c r="A2887" s="8">
        <v>45687.0</v>
      </c>
      <c r="B2887" s="9" t="s">
        <v>2265</v>
      </c>
      <c r="C2887" s="9" t="s">
        <v>6730</v>
      </c>
      <c r="D2887" s="15">
        <v>4.7996301968E10</v>
      </c>
      <c r="E2887" s="9" t="s">
        <v>13936</v>
      </c>
      <c r="F2887" s="9" t="s">
        <v>13950</v>
      </c>
      <c r="G2887" s="9" t="s">
        <v>13944</v>
      </c>
      <c r="H2887" s="9" t="s">
        <v>13949</v>
      </c>
      <c r="I2887" s="9" t="s">
        <v>13928</v>
      </c>
      <c r="J2887" s="9" t="s">
        <v>13929</v>
      </c>
      <c r="K2887" s="9" t="s">
        <v>13940</v>
      </c>
      <c r="L2887" s="9" t="s">
        <v>13959</v>
      </c>
      <c r="M2887" s="9" t="s">
        <v>13946</v>
      </c>
      <c r="N2887" s="13" t="s">
        <v>12</v>
      </c>
      <c r="O2887" s="13" t="s">
        <v>14</v>
      </c>
      <c r="P2887" s="13" t="s">
        <v>27</v>
      </c>
      <c r="Q2887" s="13" t="s">
        <v>59</v>
      </c>
      <c r="R2887" s="13" t="s">
        <v>65</v>
      </c>
      <c r="S2887" s="10">
        <f>ROUNDUP(SUM(VLOOKUP(F2887,'Pontuação'!A$2:B$11,2,FALSE),VLOOKUP(E2887,'Pontuação'!C$2:D$11,2,FALSE),VLOOKUP(H2887,'Pontuação'!I$2:J$11,2,FALSE),VLOOKUP(J2887,'Pontuação'!G$2:H$11,2,FALSE),VLOOKUP(L2887,'Pontuação'!M$2:N$13,2,FALSE)),0)</f>
        <v>1665</v>
      </c>
      <c r="T2887" s="11">
        <f t="shared" si="1"/>
        <v>167</v>
      </c>
      <c r="U2887" s="11" t="str">
        <f t="array" ref="U2887">IFERROR(INDEX('Pontuação'!G$13:G$101, MATCH(T2887, 'Pontuação'!F$13:F$101, 0)), "Faixa Indefinida")</f>
        <v>B</v>
      </c>
      <c r="V2887" s="11">
        <f t="shared" si="2"/>
        <v>0</v>
      </c>
      <c r="W2887" s="11">
        <f t="shared" si="3"/>
        <v>1</v>
      </c>
      <c r="X2887" s="11">
        <f t="shared" si="4"/>
        <v>0</v>
      </c>
      <c r="Y2887" s="11">
        <f t="shared" si="5"/>
        <v>0</v>
      </c>
      <c r="Z2887" s="12">
        <f>ROUNDUP(SUM(VLOOKUP(F2887,'Pontuação 3.0'!A$2:B$11,2,FALSE),VLOOKUP(E2887,'Pontuação 3.0'!C$2:D$11,2,FALSE),VLOOKUP(H2887,'Pontuação 3.0'!I$2:J$11,2,FALSE),VLOOKUP(J2887,'Pontuação 3.0'!G$2:H$11,2,FALSE),VLOOKUP(G2887,'Pontuação 3.0'!E$2:F$11,2,FALSE),VLOOKUP(K2887,'Pontuação 3.0'!K$2:L$11,2,FALSE),VLOOKUP(L2887,'Pontuação 3.0'!M$2:N$13,2,FALSE)),0)</f>
        <v>2263</v>
      </c>
      <c r="AA2887" s="12">
        <f t="shared" si="6"/>
        <v>226</v>
      </c>
      <c r="AB2887" s="12" t="str">
        <f t="array" ref="AB2887">IFERROR(INDEX('Pontuação 3.0'!G$13:G$191, MATCH(AA2887, 'Pontuação 3.0'!F$13:F$191, 0)), "Faixa Indefinida")</f>
        <v>B</v>
      </c>
      <c r="AC2887" s="12">
        <f t="shared" si="7"/>
        <v>0</v>
      </c>
      <c r="AD2887" s="12">
        <f t="shared" si="8"/>
        <v>1</v>
      </c>
      <c r="AE2887" s="12">
        <f t="shared" si="9"/>
        <v>0</v>
      </c>
      <c r="AF2887" s="12">
        <f t="shared" si="10"/>
        <v>0</v>
      </c>
    </row>
    <row r="2888" ht="15.75" customHeight="1">
      <c r="A2888" s="8">
        <v>45687.0</v>
      </c>
      <c r="B2888" s="9" t="s">
        <v>2179</v>
      </c>
      <c r="C2888" s="9" t="s">
        <v>6710</v>
      </c>
      <c r="D2888" s="15">
        <v>1.1992467999E10</v>
      </c>
      <c r="E2888" s="9" t="s">
        <v>13936</v>
      </c>
      <c r="F2888" s="9" t="s">
        <v>13948</v>
      </c>
      <c r="G2888" s="9" t="s">
        <v>13926</v>
      </c>
      <c r="H2888" s="9" t="s">
        <v>13960</v>
      </c>
      <c r="I2888" s="9" t="s">
        <v>13940</v>
      </c>
      <c r="J2888" s="9" t="s">
        <v>13956</v>
      </c>
      <c r="K2888" s="9" t="s">
        <v>13940</v>
      </c>
      <c r="L2888" s="9" t="s">
        <v>13945</v>
      </c>
      <c r="M2888" s="9" t="s">
        <v>13952</v>
      </c>
      <c r="N2888" s="13" t="s">
        <v>12</v>
      </c>
      <c r="O2888" s="13" t="s">
        <v>14</v>
      </c>
      <c r="P2888" s="13" t="s">
        <v>32</v>
      </c>
      <c r="Q2888" s="13" t="s">
        <v>20</v>
      </c>
      <c r="R2888" s="13" t="s">
        <v>15</v>
      </c>
      <c r="S2888" s="10">
        <f>ROUNDUP(SUM(VLOOKUP(F2888,'Pontuação'!A$2:B$11,2,FALSE),VLOOKUP(E2888,'Pontuação'!C$2:D$11,2,FALSE),VLOOKUP(H2888,'Pontuação'!I$2:J$11,2,FALSE),VLOOKUP(J2888,'Pontuação'!G$2:H$11,2,FALSE),VLOOKUP(L2888,'Pontuação'!M$2:N$13,2,FALSE)),0)</f>
        <v>1767</v>
      </c>
      <c r="T2888" s="11">
        <f t="shared" si="1"/>
        <v>177</v>
      </c>
      <c r="U2888" s="11" t="str">
        <f t="array" ref="U2888">IFERROR(INDEX('Pontuação'!G$13:G$101, MATCH(T2888, 'Pontuação'!F$13:F$101, 0)), "Faixa Indefinida")</f>
        <v>B</v>
      </c>
      <c r="V2888" s="11">
        <f t="shared" si="2"/>
        <v>0</v>
      </c>
      <c r="W2888" s="11">
        <f t="shared" si="3"/>
        <v>1</v>
      </c>
      <c r="X2888" s="11">
        <f t="shared" si="4"/>
        <v>0</v>
      </c>
      <c r="Y2888" s="11">
        <f t="shared" si="5"/>
        <v>0</v>
      </c>
      <c r="Z2888" s="12">
        <f>ROUNDUP(SUM(VLOOKUP(F2888,'Pontuação 3.0'!A$2:B$11,2,FALSE),VLOOKUP(E2888,'Pontuação 3.0'!C$2:D$11,2,FALSE),VLOOKUP(H2888,'Pontuação 3.0'!I$2:J$11,2,FALSE),VLOOKUP(J2888,'Pontuação 3.0'!G$2:H$11,2,FALSE),VLOOKUP(G2888,'Pontuação 3.0'!E$2:F$11,2,FALSE),VLOOKUP(K2888,'Pontuação 3.0'!K$2:L$11,2,FALSE),VLOOKUP(L2888,'Pontuação 3.0'!M$2:N$13,2,FALSE)),0)</f>
        <v>2242</v>
      </c>
      <c r="AA2888" s="12">
        <f t="shared" si="6"/>
        <v>224</v>
      </c>
      <c r="AB2888" s="12" t="str">
        <f t="array" ref="AB2888">IFERROR(INDEX('Pontuação 3.0'!G$13:G$191, MATCH(AA2888, 'Pontuação 3.0'!F$13:F$191, 0)), "Faixa Indefinida")</f>
        <v>B</v>
      </c>
      <c r="AC2888" s="12">
        <f t="shared" si="7"/>
        <v>0</v>
      </c>
      <c r="AD2888" s="12">
        <f t="shared" si="8"/>
        <v>1</v>
      </c>
      <c r="AE2888" s="12">
        <f t="shared" si="9"/>
        <v>0</v>
      </c>
      <c r="AF2888" s="12">
        <f t="shared" si="10"/>
        <v>0</v>
      </c>
    </row>
    <row r="2889" ht="15.75" customHeight="1">
      <c r="A2889" s="8">
        <v>45687.0</v>
      </c>
      <c r="B2889" s="9" t="s">
        <v>6731</v>
      </c>
      <c r="C2889" s="9" t="s">
        <v>6732</v>
      </c>
      <c r="D2889" s="15">
        <v>6.5993202553E10</v>
      </c>
      <c r="E2889" s="9" t="s">
        <v>13936</v>
      </c>
      <c r="F2889" s="9" t="s">
        <v>13948</v>
      </c>
      <c r="G2889" s="9" t="s">
        <v>13944</v>
      </c>
      <c r="H2889" s="9" t="s">
        <v>13938</v>
      </c>
      <c r="I2889" s="9" t="s">
        <v>13940</v>
      </c>
      <c r="J2889" s="9" t="s">
        <v>13939</v>
      </c>
      <c r="K2889" s="9" t="s">
        <v>13940</v>
      </c>
      <c r="L2889" s="9" t="s">
        <v>13945</v>
      </c>
      <c r="M2889" s="9" t="s">
        <v>13946</v>
      </c>
      <c r="N2889" s="13" t="s">
        <v>12</v>
      </c>
      <c r="O2889" s="13" t="s">
        <v>14</v>
      </c>
      <c r="P2889" s="13" t="s">
        <v>399</v>
      </c>
      <c r="Q2889" s="13" t="s">
        <v>20</v>
      </c>
      <c r="R2889" s="13" t="s">
        <v>65</v>
      </c>
      <c r="S2889" s="10">
        <f>ROUNDUP(SUM(VLOOKUP(F2889,'Pontuação'!A$2:B$11,2,FALSE),VLOOKUP(E2889,'Pontuação'!C$2:D$11,2,FALSE),VLOOKUP(H2889,'Pontuação'!I$2:J$11,2,FALSE),VLOOKUP(J2889,'Pontuação'!G$2:H$11,2,FALSE),VLOOKUP(L2889,'Pontuação'!M$2:N$13,2,FALSE)),0)</f>
        <v>1804</v>
      </c>
      <c r="T2889" s="11">
        <f t="shared" si="1"/>
        <v>180</v>
      </c>
      <c r="U2889" s="11" t="str">
        <f t="array" ref="U2889">IFERROR(INDEX('Pontuação'!G$13:G$101, MATCH(T2889, 'Pontuação'!F$13:F$101, 0)), "Faixa Indefinida")</f>
        <v>B</v>
      </c>
      <c r="V2889" s="11">
        <f t="shared" si="2"/>
        <v>0</v>
      </c>
      <c r="W2889" s="11">
        <f t="shared" si="3"/>
        <v>1</v>
      </c>
      <c r="X2889" s="11">
        <f t="shared" si="4"/>
        <v>0</v>
      </c>
      <c r="Y2889" s="11">
        <f t="shared" si="5"/>
        <v>0</v>
      </c>
      <c r="Z2889" s="12">
        <f>ROUNDUP(SUM(VLOOKUP(F2889,'Pontuação 3.0'!A$2:B$11,2,FALSE),VLOOKUP(E2889,'Pontuação 3.0'!C$2:D$11,2,FALSE),VLOOKUP(H2889,'Pontuação 3.0'!I$2:J$11,2,FALSE),VLOOKUP(J2889,'Pontuação 3.0'!G$2:H$11,2,FALSE),VLOOKUP(G2889,'Pontuação 3.0'!E$2:F$11,2,FALSE),VLOOKUP(K2889,'Pontuação 3.0'!K$2:L$11,2,FALSE),VLOOKUP(L2889,'Pontuação 3.0'!M$2:N$13,2,FALSE)),0)</f>
        <v>2023</v>
      </c>
      <c r="AA2889" s="12">
        <f t="shared" si="6"/>
        <v>202</v>
      </c>
      <c r="AB2889" s="12" t="str">
        <f t="array" ref="AB2889">IFERROR(INDEX('Pontuação 3.0'!G$13:G$191, MATCH(AA2889, 'Pontuação 3.0'!F$13:F$191, 0)), "Faixa Indefinida")</f>
        <v>C</v>
      </c>
      <c r="AC2889" s="12">
        <f t="shared" si="7"/>
        <v>0</v>
      </c>
      <c r="AD2889" s="12">
        <f t="shared" si="8"/>
        <v>0</v>
      </c>
      <c r="AE2889" s="12">
        <f t="shared" si="9"/>
        <v>1</v>
      </c>
      <c r="AF2889" s="12">
        <f t="shared" si="10"/>
        <v>0</v>
      </c>
    </row>
    <row r="2890" ht="15.75" customHeight="1">
      <c r="A2890" s="8">
        <v>45687.0</v>
      </c>
      <c r="B2890" s="9" t="s">
        <v>6733</v>
      </c>
      <c r="C2890" s="9" t="s">
        <v>6734</v>
      </c>
      <c r="D2890" s="15">
        <v>1.1974639098E10</v>
      </c>
      <c r="E2890" s="9" t="s">
        <v>13936</v>
      </c>
      <c r="F2890" s="9" t="s">
        <v>13948</v>
      </c>
      <c r="G2890" s="9" t="s">
        <v>13957</v>
      </c>
      <c r="H2890" s="9" t="s">
        <v>13927</v>
      </c>
      <c r="I2890" s="9" t="s">
        <v>13940</v>
      </c>
      <c r="J2890" s="9" t="s">
        <v>13929</v>
      </c>
      <c r="K2890" s="9" t="s">
        <v>13940</v>
      </c>
      <c r="L2890" s="9" t="s">
        <v>13941</v>
      </c>
      <c r="M2890" s="9" t="s">
        <v>13942</v>
      </c>
      <c r="N2890" s="13" t="s">
        <v>12</v>
      </c>
      <c r="O2890" s="13" t="s">
        <v>14</v>
      </c>
      <c r="P2890" s="13" t="s">
        <v>32</v>
      </c>
      <c r="Q2890" s="13" t="s">
        <v>20</v>
      </c>
      <c r="R2890" s="13" t="s">
        <v>65</v>
      </c>
      <c r="S2890" s="10">
        <f>ROUNDUP(SUM(VLOOKUP(F2890,'Pontuação'!A$2:B$11,2,FALSE),VLOOKUP(E2890,'Pontuação'!C$2:D$11,2,FALSE),VLOOKUP(H2890,'Pontuação'!I$2:J$11,2,FALSE),VLOOKUP(J2890,'Pontuação'!G$2:H$11,2,FALSE),VLOOKUP(L2890,'Pontuação'!M$2:N$13,2,FALSE)),0)</f>
        <v>1471</v>
      </c>
      <c r="T2890" s="11">
        <f t="shared" si="1"/>
        <v>147</v>
      </c>
      <c r="U2890" s="11" t="str">
        <f t="array" ref="U2890">IFERROR(INDEX('Pontuação'!G$13:G$101, MATCH(T2890, 'Pontuação'!F$13:F$101, 0)), "Faixa Indefinida")</f>
        <v>D</v>
      </c>
      <c r="V2890" s="11">
        <f t="shared" si="2"/>
        <v>0</v>
      </c>
      <c r="W2890" s="11">
        <f t="shared" si="3"/>
        <v>0</v>
      </c>
      <c r="X2890" s="11">
        <f t="shared" si="4"/>
        <v>0</v>
      </c>
      <c r="Y2890" s="11">
        <f t="shared" si="5"/>
        <v>1</v>
      </c>
      <c r="Z2890" s="12">
        <f>ROUNDUP(SUM(VLOOKUP(F2890,'Pontuação 3.0'!A$2:B$11,2,FALSE),VLOOKUP(E2890,'Pontuação 3.0'!C$2:D$11,2,FALSE),VLOOKUP(H2890,'Pontuação 3.0'!I$2:J$11,2,FALSE),VLOOKUP(J2890,'Pontuação 3.0'!G$2:H$11,2,FALSE),VLOOKUP(G2890,'Pontuação 3.0'!E$2:F$11,2,FALSE),VLOOKUP(K2890,'Pontuação 3.0'!K$2:L$11,2,FALSE),VLOOKUP(L2890,'Pontuação 3.0'!M$2:N$13,2,FALSE)),0)</f>
        <v>1669</v>
      </c>
      <c r="AA2890" s="12">
        <f t="shared" si="6"/>
        <v>167</v>
      </c>
      <c r="AB2890" s="12" t="str">
        <f t="array" ref="AB2890">IFERROR(INDEX('Pontuação 3.0'!G$13:G$191, MATCH(AA2890, 'Pontuação 3.0'!F$13:F$191, 0)), "Faixa Indefinida")</f>
        <v>D</v>
      </c>
      <c r="AC2890" s="12">
        <f t="shared" si="7"/>
        <v>0</v>
      </c>
      <c r="AD2890" s="12">
        <f t="shared" si="8"/>
        <v>0</v>
      </c>
      <c r="AE2890" s="12">
        <f t="shared" si="9"/>
        <v>0</v>
      </c>
      <c r="AF2890" s="12">
        <f t="shared" si="10"/>
        <v>1</v>
      </c>
    </row>
    <row r="2891" ht="15.75" customHeight="1">
      <c r="A2891" s="8">
        <v>45687.0</v>
      </c>
      <c r="B2891" s="9" t="s">
        <v>6735</v>
      </c>
      <c r="C2891" s="9" t="s">
        <v>6736</v>
      </c>
      <c r="D2891" s="15">
        <v>1.9998308056E10</v>
      </c>
      <c r="E2891" s="9" t="s">
        <v>13936</v>
      </c>
      <c r="F2891" s="9" t="s">
        <v>13950</v>
      </c>
      <c r="G2891" s="9" t="s">
        <v>13926</v>
      </c>
      <c r="H2891" s="9" t="s">
        <v>13949</v>
      </c>
      <c r="I2891" s="9" t="s">
        <v>13940</v>
      </c>
      <c r="J2891" s="9" t="s">
        <v>13929</v>
      </c>
      <c r="K2891" s="9" t="s">
        <v>13940</v>
      </c>
      <c r="L2891" s="9" t="s">
        <v>13959</v>
      </c>
      <c r="M2891" s="9" t="s">
        <v>13942</v>
      </c>
      <c r="N2891" s="13" t="s">
        <v>12</v>
      </c>
      <c r="O2891" s="13" t="s">
        <v>14</v>
      </c>
      <c r="P2891" s="13" t="s">
        <v>32</v>
      </c>
      <c r="Q2891" s="13" t="s">
        <v>20</v>
      </c>
      <c r="R2891" s="13" t="s">
        <v>15</v>
      </c>
      <c r="S2891" s="10">
        <f>ROUNDUP(SUM(VLOOKUP(F2891,'Pontuação'!A$2:B$11,2,FALSE),VLOOKUP(E2891,'Pontuação'!C$2:D$11,2,FALSE),VLOOKUP(H2891,'Pontuação'!I$2:J$11,2,FALSE),VLOOKUP(J2891,'Pontuação'!G$2:H$11,2,FALSE),VLOOKUP(L2891,'Pontuação'!M$2:N$13,2,FALSE)),0)</f>
        <v>1665</v>
      </c>
      <c r="T2891" s="11">
        <f t="shared" si="1"/>
        <v>167</v>
      </c>
      <c r="U2891" s="11" t="str">
        <f t="array" ref="U2891">IFERROR(INDEX('Pontuação'!G$13:G$101, MATCH(T2891, 'Pontuação'!F$13:F$101, 0)), "Faixa Indefinida")</f>
        <v>B</v>
      </c>
      <c r="V2891" s="11">
        <f t="shared" si="2"/>
        <v>0</v>
      </c>
      <c r="W2891" s="11">
        <f t="shared" si="3"/>
        <v>1</v>
      </c>
      <c r="X2891" s="11">
        <f t="shared" si="4"/>
        <v>0</v>
      </c>
      <c r="Y2891" s="11">
        <f t="shared" si="5"/>
        <v>0</v>
      </c>
      <c r="Z2891" s="12">
        <f>ROUNDUP(SUM(VLOOKUP(F2891,'Pontuação 3.0'!A$2:B$11,2,FALSE),VLOOKUP(E2891,'Pontuação 3.0'!C$2:D$11,2,FALSE),VLOOKUP(H2891,'Pontuação 3.0'!I$2:J$11,2,FALSE),VLOOKUP(J2891,'Pontuação 3.0'!G$2:H$11,2,FALSE),VLOOKUP(G2891,'Pontuação 3.0'!E$2:F$11,2,FALSE),VLOOKUP(K2891,'Pontuação 3.0'!K$2:L$11,2,FALSE),VLOOKUP(L2891,'Pontuação 3.0'!M$2:N$13,2,FALSE)),0)</f>
        <v>2403</v>
      </c>
      <c r="AA2891" s="12">
        <f t="shared" si="6"/>
        <v>240</v>
      </c>
      <c r="AB2891" s="12" t="str">
        <f t="array" ref="AB2891">IFERROR(INDEX('Pontuação 3.0'!G$13:G$191, MATCH(AA2891, 'Pontuação 3.0'!F$13:F$191, 0)), "Faixa Indefinida")</f>
        <v>A</v>
      </c>
      <c r="AC2891" s="12">
        <f t="shared" si="7"/>
        <v>1</v>
      </c>
      <c r="AD2891" s="12">
        <f t="shared" si="8"/>
        <v>0</v>
      </c>
      <c r="AE2891" s="12">
        <f t="shared" si="9"/>
        <v>0</v>
      </c>
      <c r="AF2891" s="12">
        <f t="shared" si="10"/>
        <v>0</v>
      </c>
    </row>
    <row r="2892" ht="15.75" customHeight="1">
      <c r="A2892" s="8">
        <v>45687.0</v>
      </c>
      <c r="B2892" s="9" t="s">
        <v>6737</v>
      </c>
      <c r="C2892" s="9" t="s">
        <v>6738</v>
      </c>
      <c r="D2892" s="15">
        <v>5.565984574799E12</v>
      </c>
      <c r="E2892" s="9" t="s">
        <v>13924</v>
      </c>
      <c r="F2892" s="9" t="s">
        <v>13925</v>
      </c>
      <c r="G2892" s="9" t="s">
        <v>13957</v>
      </c>
      <c r="H2892" s="9" t="s">
        <v>13927</v>
      </c>
      <c r="I2892" s="9" t="s">
        <v>13940</v>
      </c>
      <c r="J2892" s="9" t="s">
        <v>13929</v>
      </c>
      <c r="K2892" s="9" t="s">
        <v>13940</v>
      </c>
      <c r="L2892" s="9" t="s">
        <v>13945</v>
      </c>
      <c r="M2892" s="9" t="s">
        <v>13952</v>
      </c>
      <c r="N2892" s="13" t="s">
        <v>12</v>
      </c>
      <c r="O2892" s="13" t="s">
        <v>14</v>
      </c>
      <c r="P2892" s="13" t="s">
        <v>13</v>
      </c>
      <c r="Q2892" s="13" t="s">
        <v>84</v>
      </c>
      <c r="R2892" s="13" t="s">
        <v>15</v>
      </c>
      <c r="S2892" s="10">
        <f>ROUNDUP(SUM(VLOOKUP(F2892,'Pontuação'!A$2:B$11,2,FALSE),VLOOKUP(E2892,'Pontuação'!C$2:D$11,2,FALSE),VLOOKUP(H2892,'Pontuação'!I$2:J$11,2,FALSE),VLOOKUP(J2892,'Pontuação'!G$2:H$11,2,FALSE),VLOOKUP(L2892,'Pontuação'!M$2:N$13,2,FALSE)),0)</f>
        <v>1330</v>
      </c>
      <c r="T2892" s="11">
        <f t="shared" si="1"/>
        <v>133</v>
      </c>
      <c r="U2892" s="11" t="str">
        <f t="array" ref="U2892">IFERROR(INDEX('Pontuação'!G$13:G$101, MATCH(T2892, 'Pontuação'!F$13:F$101, 0)), "Faixa Indefinida")</f>
        <v>D</v>
      </c>
      <c r="V2892" s="11">
        <f t="shared" si="2"/>
        <v>0</v>
      </c>
      <c r="W2892" s="11">
        <f t="shared" si="3"/>
        <v>0</v>
      </c>
      <c r="X2892" s="11">
        <f t="shared" si="4"/>
        <v>0</v>
      </c>
      <c r="Y2892" s="11">
        <f t="shared" si="5"/>
        <v>1</v>
      </c>
      <c r="Z2892" s="12">
        <f>ROUNDUP(SUM(VLOOKUP(F2892,'Pontuação 3.0'!A$2:B$11,2,FALSE),VLOOKUP(E2892,'Pontuação 3.0'!C$2:D$11,2,FALSE),VLOOKUP(H2892,'Pontuação 3.0'!I$2:J$11,2,FALSE),VLOOKUP(J2892,'Pontuação 3.0'!G$2:H$11,2,FALSE),VLOOKUP(G2892,'Pontuação 3.0'!E$2:F$11,2,FALSE),VLOOKUP(K2892,'Pontuação 3.0'!K$2:L$11,2,FALSE),VLOOKUP(L2892,'Pontuação 3.0'!M$2:N$13,2,FALSE)),0)</f>
        <v>1732</v>
      </c>
      <c r="AA2892" s="12">
        <f t="shared" si="6"/>
        <v>173</v>
      </c>
      <c r="AB2892" s="12" t="str">
        <f t="array" ref="AB2892">IFERROR(INDEX('Pontuação 3.0'!G$13:G$191, MATCH(AA2892, 'Pontuação 3.0'!F$13:F$191, 0)), "Faixa Indefinida")</f>
        <v>D</v>
      </c>
      <c r="AC2892" s="12">
        <f t="shared" si="7"/>
        <v>0</v>
      </c>
      <c r="AD2892" s="12">
        <f t="shared" si="8"/>
        <v>0</v>
      </c>
      <c r="AE2892" s="12">
        <f t="shared" si="9"/>
        <v>0</v>
      </c>
      <c r="AF2892" s="12">
        <f t="shared" si="10"/>
        <v>1</v>
      </c>
    </row>
    <row r="2893" ht="15.75" customHeight="1">
      <c r="A2893" s="8">
        <v>45687.0</v>
      </c>
      <c r="B2893" s="9" t="s">
        <v>6741</v>
      </c>
      <c r="C2893" s="9" t="s">
        <v>6742</v>
      </c>
      <c r="D2893" s="15">
        <v>8.398868131E10</v>
      </c>
      <c r="E2893" s="9" t="s">
        <v>13936</v>
      </c>
      <c r="F2893" s="9" t="s">
        <v>13950</v>
      </c>
      <c r="G2893" s="9" t="s">
        <v>13926</v>
      </c>
      <c r="H2893" s="9" t="s">
        <v>13951</v>
      </c>
      <c r="I2893" s="9" t="s">
        <v>13940</v>
      </c>
      <c r="J2893" s="9" t="s">
        <v>13939</v>
      </c>
      <c r="K2893" s="9" t="s">
        <v>13940</v>
      </c>
      <c r="L2893" s="9" t="s">
        <v>13941</v>
      </c>
      <c r="M2893" s="9" t="s">
        <v>13942</v>
      </c>
      <c r="N2893" s="13" t="s">
        <v>12</v>
      </c>
      <c r="O2893" s="13" t="s">
        <v>14</v>
      </c>
      <c r="P2893" s="13" t="s">
        <v>32</v>
      </c>
      <c r="Q2893" s="13" t="s">
        <v>51</v>
      </c>
      <c r="R2893" s="13" t="s">
        <v>15</v>
      </c>
      <c r="S2893" s="10">
        <f>ROUNDUP(SUM(VLOOKUP(F2893,'Pontuação'!A$2:B$11,2,FALSE),VLOOKUP(E2893,'Pontuação'!C$2:D$11,2,FALSE),VLOOKUP(H2893,'Pontuação'!I$2:J$11,2,FALSE),VLOOKUP(J2893,'Pontuação'!G$2:H$11,2,FALSE),VLOOKUP(L2893,'Pontuação'!M$2:N$13,2,FALSE)),0)</f>
        <v>1702</v>
      </c>
      <c r="T2893" s="11">
        <f t="shared" si="1"/>
        <v>170</v>
      </c>
      <c r="U2893" s="11" t="str">
        <f t="array" ref="U2893">IFERROR(INDEX('Pontuação'!G$13:G$101, MATCH(T2893, 'Pontuação'!F$13:F$101, 0)), "Faixa Indefinida")</f>
        <v>B</v>
      </c>
      <c r="V2893" s="11">
        <f t="shared" si="2"/>
        <v>0</v>
      </c>
      <c r="W2893" s="11">
        <f t="shared" si="3"/>
        <v>1</v>
      </c>
      <c r="X2893" s="11">
        <f t="shared" si="4"/>
        <v>0</v>
      </c>
      <c r="Y2893" s="11">
        <f t="shared" si="5"/>
        <v>0</v>
      </c>
      <c r="Z2893" s="12">
        <f>ROUNDUP(SUM(VLOOKUP(F2893,'Pontuação 3.0'!A$2:B$11,2,FALSE),VLOOKUP(E2893,'Pontuação 3.0'!C$2:D$11,2,FALSE),VLOOKUP(H2893,'Pontuação 3.0'!I$2:J$11,2,FALSE),VLOOKUP(J2893,'Pontuação 3.0'!G$2:H$11,2,FALSE),VLOOKUP(G2893,'Pontuação 3.0'!E$2:F$11,2,FALSE),VLOOKUP(K2893,'Pontuação 3.0'!K$2:L$11,2,FALSE),VLOOKUP(L2893,'Pontuação 3.0'!M$2:N$13,2,FALSE)),0)</f>
        <v>2252</v>
      </c>
      <c r="AA2893" s="12">
        <f t="shared" si="6"/>
        <v>225</v>
      </c>
      <c r="AB2893" s="12" t="str">
        <f t="array" ref="AB2893">IFERROR(INDEX('Pontuação 3.0'!G$13:G$191, MATCH(AA2893, 'Pontuação 3.0'!F$13:F$191, 0)), "Faixa Indefinida")</f>
        <v>B</v>
      </c>
      <c r="AC2893" s="12">
        <f t="shared" si="7"/>
        <v>0</v>
      </c>
      <c r="AD2893" s="12">
        <f t="shared" si="8"/>
        <v>1</v>
      </c>
      <c r="AE2893" s="12">
        <f t="shared" si="9"/>
        <v>0</v>
      </c>
      <c r="AF2893" s="12">
        <f t="shared" si="10"/>
        <v>0</v>
      </c>
    </row>
    <row r="2894" ht="15.75" customHeight="1">
      <c r="A2894" s="8">
        <v>45687.0</v>
      </c>
      <c r="B2894" s="9" t="s">
        <v>6739</v>
      </c>
      <c r="C2894" s="9" t="s">
        <v>6740</v>
      </c>
      <c r="D2894" s="15">
        <v>4.6988198309E10</v>
      </c>
      <c r="E2894" s="9" t="s">
        <v>13936</v>
      </c>
      <c r="F2894" s="9" t="s">
        <v>13950</v>
      </c>
      <c r="G2894" s="9" t="s">
        <v>13926</v>
      </c>
      <c r="H2894" s="9" t="s">
        <v>13938</v>
      </c>
      <c r="I2894" s="9" t="s">
        <v>13928</v>
      </c>
      <c r="J2894" s="9" t="s">
        <v>13929</v>
      </c>
      <c r="K2894" s="9" t="s">
        <v>13930</v>
      </c>
      <c r="L2894" s="9" t="s">
        <v>13931</v>
      </c>
      <c r="M2894" s="9" t="s">
        <v>13952</v>
      </c>
      <c r="N2894" s="13" t="s">
        <v>12</v>
      </c>
      <c r="O2894" s="13" t="s">
        <v>14</v>
      </c>
      <c r="P2894" s="13" t="s">
        <v>19</v>
      </c>
      <c r="Q2894" s="13" t="s">
        <v>20</v>
      </c>
      <c r="R2894" s="13" t="s">
        <v>65</v>
      </c>
      <c r="S2894" s="10">
        <f>ROUNDUP(SUM(VLOOKUP(F2894,'Pontuação'!A$2:B$11,2,FALSE),VLOOKUP(E2894,'Pontuação'!C$2:D$11,2,FALSE),VLOOKUP(H2894,'Pontuação'!I$2:J$11,2,FALSE),VLOOKUP(J2894,'Pontuação'!G$2:H$11,2,FALSE),VLOOKUP(L2894,'Pontuação'!M$2:N$13,2,FALSE)),0)</f>
        <v>1579</v>
      </c>
      <c r="T2894" s="11">
        <f t="shared" si="1"/>
        <v>158</v>
      </c>
      <c r="U2894" s="11" t="str">
        <f t="array" ref="U2894">IFERROR(INDEX('Pontuação'!G$13:G$101, MATCH(T2894, 'Pontuação'!F$13:F$101, 0)), "Faixa Indefinida")</f>
        <v>C</v>
      </c>
      <c r="V2894" s="11">
        <f t="shared" si="2"/>
        <v>0</v>
      </c>
      <c r="W2894" s="11">
        <f t="shared" si="3"/>
        <v>0</v>
      </c>
      <c r="X2894" s="11">
        <f t="shared" si="4"/>
        <v>1</v>
      </c>
      <c r="Y2894" s="11">
        <f t="shared" si="5"/>
        <v>0</v>
      </c>
      <c r="Z2894" s="12">
        <f>ROUNDUP(SUM(VLOOKUP(F2894,'Pontuação 3.0'!A$2:B$11,2,FALSE),VLOOKUP(E2894,'Pontuação 3.0'!C$2:D$11,2,FALSE),VLOOKUP(H2894,'Pontuação 3.0'!I$2:J$11,2,FALSE),VLOOKUP(J2894,'Pontuação 3.0'!G$2:H$11,2,FALSE),VLOOKUP(G2894,'Pontuação 3.0'!E$2:F$11,2,FALSE),VLOOKUP(K2894,'Pontuação 3.0'!K$2:L$11,2,FALSE),VLOOKUP(L2894,'Pontuação 3.0'!M$2:N$13,2,FALSE)),0)</f>
        <v>2319</v>
      </c>
      <c r="AA2894" s="12">
        <f t="shared" si="6"/>
        <v>232</v>
      </c>
      <c r="AB2894" s="12" t="str">
        <f t="array" ref="AB2894">IFERROR(INDEX('Pontuação 3.0'!G$13:G$191, MATCH(AA2894, 'Pontuação 3.0'!F$13:F$191, 0)), "Faixa Indefinida")</f>
        <v>B</v>
      </c>
      <c r="AC2894" s="12">
        <f t="shared" si="7"/>
        <v>0</v>
      </c>
      <c r="AD2894" s="12">
        <f t="shared" si="8"/>
        <v>1</v>
      </c>
      <c r="AE2894" s="12">
        <f t="shared" si="9"/>
        <v>0</v>
      </c>
      <c r="AF2894" s="12">
        <f t="shared" si="10"/>
        <v>0</v>
      </c>
    </row>
    <row r="2895" ht="15.75" customHeight="1">
      <c r="A2895" s="8">
        <v>45687.0</v>
      </c>
      <c r="B2895" s="9" t="s">
        <v>6744</v>
      </c>
      <c r="C2895" s="9" t="s">
        <v>6745</v>
      </c>
      <c r="D2895" s="15">
        <v>1.5991910017E10</v>
      </c>
      <c r="E2895" s="9" t="s">
        <v>13936</v>
      </c>
      <c r="F2895" s="9" t="s">
        <v>13950</v>
      </c>
      <c r="G2895" s="9" t="s">
        <v>13926</v>
      </c>
      <c r="H2895" s="9" t="s">
        <v>13949</v>
      </c>
      <c r="I2895" s="9" t="s">
        <v>13928</v>
      </c>
      <c r="J2895" s="9" t="s">
        <v>13929</v>
      </c>
      <c r="K2895" s="9" t="s">
        <v>13930</v>
      </c>
      <c r="L2895" s="9" t="s">
        <v>13945</v>
      </c>
      <c r="M2895" s="9" t="s">
        <v>13942</v>
      </c>
      <c r="N2895" s="13" t="s">
        <v>12</v>
      </c>
      <c r="O2895" s="13" t="s">
        <v>14</v>
      </c>
      <c r="P2895" s="13" t="s">
        <v>32</v>
      </c>
      <c r="Q2895" s="13" t="s">
        <v>20</v>
      </c>
      <c r="R2895" s="13" t="s">
        <v>15</v>
      </c>
      <c r="S2895" s="10">
        <f>ROUNDUP(SUM(VLOOKUP(F2895,'Pontuação'!A$2:B$11,2,FALSE),VLOOKUP(E2895,'Pontuação'!C$2:D$11,2,FALSE),VLOOKUP(H2895,'Pontuação'!I$2:J$11,2,FALSE),VLOOKUP(J2895,'Pontuação'!G$2:H$11,2,FALSE),VLOOKUP(L2895,'Pontuação'!M$2:N$13,2,FALSE)),0)</f>
        <v>1727</v>
      </c>
      <c r="T2895" s="11">
        <f t="shared" si="1"/>
        <v>173</v>
      </c>
      <c r="U2895" s="11" t="str">
        <f t="array" ref="U2895">IFERROR(INDEX('Pontuação'!G$13:G$101, MATCH(T2895, 'Pontuação'!F$13:F$101, 0)), "Faixa Indefinida")</f>
        <v>B</v>
      </c>
      <c r="V2895" s="11">
        <f t="shared" si="2"/>
        <v>0</v>
      </c>
      <c r="W2895" s="11">
        <f t="shared" si="3"/>
        <v>1</v>
      </c>
      <c r="X2895" s="11">
        <f t="shared" si="4"/>
        <v>0</v>
      </c>
      <c r="Y2895" s="11">
        <f t="shared" si="5"/>
        <v>0</v>
      </c>
      <c r="Z2895" s="12">
        <f>ROUNDUP(SUM(VLOOKUP(F2895,'Pontuação 3.0'!A$2:B$11,2,FALSE),VLOOKUP(E2895,'Pontuação 3.0'!C$2:D$11,2,FALSE),VLOOKUP(H2895,'Pontuação 3.0'!I$2:J$11,2,FALSE),VLOOKUP(J2895,'Pontuação 3.0'!G$2:H$11,2,FALSE),VLOOKUP(G2895,'Pontuação 3.0'!E$2:F$11,2,FALSE),VLOOKUP(K2895,'Pontuação 3.0'!K$2:L$11,2,FALSE),VLOOKUP(L2895,'Pontuação 3.0'!M$2:N$13,2,FALSE)),0)</f>
        <v>2556</v>
      </c>
      <c r="AA2895" s="12">
        <f t="shared" si="6"/>
        <v>256</v>
      </c>
      <c r="AB2895" s="12" t="str">
        <f t="array" ref="AB2895">IFERROR(INDEX('Pontuação 3.0'!G$13:G$191, MATCH(AA2895, 'Pontuação 3.0'!F$13:F$191, 0)), "Faixa Indefinida")</f>
        <v>A</v>
      </c>
      <c r="AC2895" s="12">
        <f t="shared" si="7"/>
        <v>1</v>
      </c>
      <c r="AD2895" s="12">
        <f t="shared" si="8"/>
        <v>0</v>
      </c>
      <c r="AE2895" s="12">
        <f t="shared" si="9"/>
        <v>0</v>
      </c>
      <c r="AF2895" s="12">
        <f t="shared" si="10"/>
        <v>0</v>
      </c>
    </row>
    <row r="2896" ht="15.75" customHeight="1">
      <c r="A2896" s="8">
        <v>45687.0</v>
      </c>
      <c r="B2896" s="9" t="s">
        <v>166</v>
      </c>
      <c r="C2896" s="9" t="s">
        <v>6743</v>
      </c>
      <c r="D2896" s="15">
        <v>2.1972626421E10</v>
      </c>
      <c r="E2896" s="9" t="s">
        <v>13936</v>
      </c>
      <c r="F2896" s="9" t="s">
        <v>13950</v>
      </c>
      <c r="G2896" s="9" t="s">
        <v>13926</v>
      </c>
      <c r="H2896" s="9" t="s">
        <v>13951</v>
      </c>
      <c r="I2896" s="9" t="s">
        <v>13940</v>
      </c>
      <c r="J2896" s="9" t="s">
        <v>13929</v>
      </c>
      <c r="K2896" s="9" t="s">
        <v>13940</v>
      </c>
      <c r="L2896" s="9" t="s">
        <v>13945</v>
      </c>
      <c r="M2896" s="9" t="s">
        <v>13946</v>
      </c>
      <c r="N2896" s="13" t="s">
        <v>12</v>
      </c>
      <c r="O2896" s="13" t="s">
        <v>14</v>
      </c>
      <c r="P2896" s="13" t="s">
        <v>32</v>
      </c>
      <c r="Q2896" s="13" t="s">
        <v>20</v>
      </c>
      <c r="R2896" s="13" t="s">
        <v>15</v>
      </c>
      <c r="S2896" s="10">
        <f>ROUNDUP(SUM(VLOOKUP(F2896,'Pontuação'!A$2:B$11,2,FALSE),VLOOKUP(E2896,'Pontuação'!C$2:D$11,2,FALSE),VLOOKUP(H2896,'Pontuação'!I$2:J$11,2,FALSE),VLOOKUP(J2896,'Pontuação'!G$2:H$11,2,FALSE),VLOOKUP(L2896,'Pontuação'!M$2:N$13,2,FALSE)),0)</f>
        <v>1685</v>
      </c>
      <c r="T2896" s="11">
        <f t="shared" si="1"/>
        <v>169</v>
      </c>
      <c r="U2896" s="11" t="str">
        <f t="array" ref="U2896">IFERROR(INDEX('Pontuação'!G$13:G$101, MATCH(T2896, 'Pontuação'!F$13:F$101, 0)), "Faixa Indefinida")</f>
        <v>B</v>
      </c>
      <c r="V2896" s="11">
        <f t="shared" si="2"/>
        <v>0</v>
      </c>
      <c r="W2896" s="11">
        <f t="shared" si="3"/>
        <v>1</v>
      </c>
      <c r="X2896" s="11">
        <f t="shared" si="4"/>
        <v>0</v>
      </c>
      <c r="Y2896" s="11">
        <f t="shared" si="5"/>
        <v>0</v>
      </c>
      <c r="Z2896" s="12">
        <f>ROUNDUP(SUM(VLOOKUP(F2896,'Pontuação 3.0'!A$2:B$11,2,FALSE),VLOOKUP(E2896,'Pontuação 3.0'!C$2:D$11,2,FALSE),VLOOKUP(H2896,'Pontuação 3.0'!I$2:J$11,2,FALSE),VLOOKUP(J2896,'Pontuação 3.0'!G$2:H$11,2,FALSE),VLOOKUP(G2896,'Pontuação 3.0'!E$2:F$11,2,FALSE),VLOOKUP(K2896,'Pontuação 3.0'!K$2:L$11,2,FALSE),VLOOKUP(L2896,'Pontuação 3.0'!M$2:N$13,2,FALSE)),0)</f>
        <v>2208</v>
      </c>
      <c r="AA2896" s="12">
        <f t="shared" si="6"/>
        <v>221</v>
      </c>
      <c r="AB2896" s="12" t="str">
        <f t="array" ref="AB2896">IFERROR(INDEX('Pontuação 3.0'!G$13:G$191, MATCH(AA2896, 'Pontuação 3.0'!F$13:F$191, 0)), "Faixa Indefinida")</f>
        <v>B</v>
      </c>
      <c r="AC2896" s="12">
        <f t="shared" si="7"/>
        <v>0</v>
      </c>
      <c r="AD2896" s="12">
        <f t="shared" si="8"/>
        <v>1</v>
      </c>
      <c r="AE2896" s="12">
        <f t="shared" si="9"/>
        <v>0</v>
      </c>
      <c r="AF2896" s="12">
        <f t="shared" si="10"/>
        <v>0</v>
      </c>
    </row>
    <row r="2897" ht="15.75" customHeight="1">
      <c r="A2897" s="8">
        <v>45687.0</v>
      </c>
      <c r="B2897" s="9" t="s">
        <v>1515</v>
      </c>
      <c r="C2897" s="9" t="s">
        <v>6747</v>
      </c>
      <c r="D2897" s="15">
        <v>9.9984533988E10</v>
      </c>
      <c r="E2897" s="9" t="s">
        <v>13936</v>
      </c>
      <c r="F2897" s="9" t="s">
        <v>13950</v>
      </c>
      <c r="G2897" s="9" t="s">
        <v>13957</v>
      </c>
      <c r="H2897" s="9" t="s">
        <v>13927</v>
      </c>
      <c r="I2897" s="9" t="s">
        <v>13940</v>
      </c>
      <c r="J2897" s="9" t="s">
        <v>13929</v>
      </c>
      <c r="K2897" s="9" t="s">
        <v>13940</v>
      </c>
      <c r="L2897" s="9" t="s">
        <v>13945</v>
      </c>
      <c r="M2897" s="9" t="s">
        <v>13946</v>
      </c>
      <c r="N2897" s="13" t="s">
        <v>12</v>
      </c>
      <c r="O2897" s="13" t="s">
        <v>14</v>
      </c>
      <c r="P2897" s="13" t="s">
        <v>19</v>
      </c>
      <c r="Q2897" s="13" t="s">
        <v>20</v>
      </c>
      <c r="R2897" s="13" t="s">
        <v>65</v>
      </c>
      <c r="S2897" s="10">
        <f>ROUNDUP(SUM(VLOOKUP(F2897,'Pontuação'!A$2:B$11,2,FALSE),VLOOKUP(E2897,'Pontuação'!C$2:D$11,2,FALSE),VLOOKUP(H2897,'Pontuação'!I$2:J$11,2,FALSE),VLOOKUP(J2897,'Pontuação'!G$2:H$11,2,FALSE),VLOOKUP(L2897,'Pontuação'!M$2:N$13,2,FALSE)),0)</f>
        <v>1571</v>
      </c>
      <c r="T2897" s="11">
        <f t="shared" si="1"/>
        <v>157</v>
      </c>
      <c r="U2897" s="11" t="str">
        <f t="array" ref="U2897">IFERROR(INDEX('Pontuação'!G$13:G$101, MATCH(T2897, 'Pontuação'!F$13:F$101, 0)), "Faixa Indefinida")</f>
        <v>C</v>
      </c>
      <c r="V2897" s="11">
        <f t="shared" si="2"/>
        <v>0</v>
      </c>
      <c r="W2897" s="11">
        <f t="shared" si="3"/>
        <v>0</v>
      </c>
      <c r="X2897" s="11">
        <f t="shared" si="4"/>
        <v>1</v>
      </c>
      <c r="Y2897" s="11">
        <f t="shared" si="5"/>
        <v>0</v>
      </c>
      <c r="Z2897" s="12">
        <f>ROUNDUP(SUM(VLOOKUP(F2897,'Pontuação 3.0'!A$2:B$11,2,FALSE),VLOOKUP(E2897,'Pontuação 3.0'!C$2:D$11,2,FALSE),VLOOKUP(H2897,'Pontuação 3.0'!I$2:J$11,2,FALSE),VLOOKUP(J2897,'Pontuação 3.0'!G$2:H$11,2,FALSE),VLOOKUP(G2897,'Pontuação 3.0'!E$2:F$11,2,FALSE),VLOOKUP(K2897,'Pontuação 3.0'!K$2:L$11,2,FALSE),VLOOKUP(L2897,'Pontuação 3.0'!M$2:N$13,2,FALSE)),0)</f>
        <v>1910</v>
      </c>
      <c r="AA2897" s="12">
        <f t="shared" si="6"/>
        <v>191</v>
      </c>
      <c r="AB2897" s="12" t="str">
        <f t="array" ref="AB2897">IFERROR(INDEX('Pontuação 3.0'!G$13:G$191, MATCH(AA2897, 'Pontuação 3.0'!F$13:F$191, 0)), "Faixa Indefinida")</f>
        <v>D</v>
      </c>
      <c r="AC2897" s="12">
        <f t="shared" si="7"/>
        <v>0</v>
      </c>
      <c r="AD2897" s="12">
        <f t="shared" si="8"/>
        <v>0</v>
      </c>
      <c r="AE2897" s="12">
        <f t="shared" si="9"/>
        <v>0</v>
      </c>
      <c r="AF2897" s="12">
        <f t="shared" si="10"/>
        <v>1</v>
      </c>
    </row>
    <row r="2898" ht="15.75" customHeight="1">
      <c r="A2898" s="8">
        <v>45687.0</v>
      </c>
      <c r="B2898" s="9" t="s">
        <v>6750</v>
      </c>
      <c r="C2898" s="9" t="s">
        <v>6751</v>
      </c>
      <c r="D2898" s="15">
        <v>1.1920183529E10</v>
      </c>
      <c r="E2898" s="9" t="s">
        <v>13924</v>
      </c>
      <c r="F2898" s="9" t="s">
        <v>13948</v>
      </c>
      <c r="G2898" s="9" t="s">
        <v>13957</v>
      </c>
      <c r="H2898" s="9" t="s">
        <v>13927</v>
      </c>
      <c r="I2898" s="9" t="s">
        <v>13928</v>
      </c>
      <c r="J2898" s="9" t="s">
        <v>13929</v>
      </c>
      <c r="K2898" s="9" t="s">
        <v>13930</v>
      </c>
      <c r="L2898" s="9" t="s">
        <v>13945</v>
      </c>
      <c r="M2898" s="9" t="s">
        <v>13967</v>
      </c>
      <c r="N2898" s="13" t="s">
        <v>12</v>
      </c>
      <c r="O2898" s="13" t="s">
        <v>14</v>
      </c>
      <c r="P2898" s="13" t="s">
        <v>39</v>
      </c>
      <c r="Q2898" s="13" t="s">
        <v>20</v>
      </c>
      <c r="R2898" s="13" t="s">
        <v>15</v>
      </c>
      <c r="S2898" s="10">
        <f>ROUNDUP(SUM(VLOOKUP(F2898,'Pontuação'!A$2:B$11,2,FALSE),VLOOKUP(E2898,'Pontuação'!C$2:D$11,2,FALSE),VLOOKUP(H2898,'Pontuação'!I$2:J$11,2,FALSE),VLOOKUP(J2898,'Pontuação'!G$2:H$11,2,FALSE),VLOOKUP(L2898,'Pontuação'!M$2:N$13,2,FALSE)),0)</f>
        <v>1563</v>
      </c>
      <c r="T2898" s="11">
        <f t="shared" si="1"/>
        <v>156</v>
      </c>
      <c r="U2898" s="11" t="str">
        <f t="array" ref="U2898">IFERROR(INDEX('Pontuação'!G$13:G$101, MATCH(T2898, 'Pontuação'!F$13:F$101, 0)), "Faixa Indefinida")</f>
        <v>C</v>
      </c>
      <c r="V2898" s="11">
        <f t="shared" si="2"/>
        <v>0</v>
      </c>
      <c r="W2898" s="11">
        <f t="shared" si="3"/>
        <v>0</v>
      </c>
      <c r="X2898" s="11">
        <f t="shared" si="4"/>
        <v>1</v>
      </c>
      <c r="Y2898" s="11">
        <f t="shared" si="5"/>
        <v>0</v>
      </c>
      <c r="Z2898" s="12">
        <f>ROUNDUP(SUM(VLOOKUP(F2898,'Pontuação 3.0'!A$2:B$11,2,FALSE),VLOOKUP(E2898,'Pontuação 3.0'!C$2:D$11,2,FALSE),VLOOKUP(H2898,'Pontuação 3.0'!I$2:J$11,2,FALSE),VLOOKUP(J2898,'Pontuação 3.0'!G$2:H$11,2,FALSE),VLOOKUP(G2898,'Pontuação 3.0'!E$2:F$11,2,FALSE),VLOOKUP(K2898,'Pontuação 3.0'!K$2:L$11,2,FALSE),VLOOKUP(L2898,'Pontuação 3.0'!M$2:N$13,2,FALSE)),0)</f>
        <v>2008</v>
      </c>
      <c r="AA2898" s="12">
        <f t="shared" si="6"/>
        <v>201</v>
      </c>
      <c r="AB2898" s="12" t="str">
        <f t="array" ref="AB2898">IFERROR(INDEX('Pontuação 3.0'!G$13:G$191, MATCH(AA2898, 'Pontuação 3.0'!F$13:F$191, 0)), "Faixa Indefinida")</f>
        <v>C</v>
      </c>
      <c r="AC2898" s="12">
        <f t="shared" si="7"/>
        <v>0</v>
      </c>
      <c r="AD2898" s="12">
        <f t="shared" si="8"/>
        <v>0</v>
      </c>
      <c r="AE2898" s="12">
        <f t="shared" si="9"/>
        <v>1</v>
      </c>
      <c r="AF2898" s="12">
        <f t="shared" si="10"/>
        <v>0</v>
      </c>
    </row>
    <row r="2899" ht="15.75" customHeight="1">
      <c r="A2899" s="8">
        <v>45687.0</v>
      </c>
      <c r="B2899" s="9" t="s">
        <v>6748</v>
      </c>
      <c r="C2899" s="9" t="s">
        <v>6749</v>
      </c>
      <c r="D2899" s="15">
        <v>1.1997009456E10</v>
      </c>
      <c r="E2899" s="9" t="s">
        <v>13936</v>
      </c>
      <c r="F2899" s="9" t="s">
        <v>13948</v>
      </c>
      <c r="G2899" s="9" t="s">
        <v>13926</v>
      </c>
      <c r="H2899" s="9" t="s">
        <v>13951</v>
      </c>
      <c r="I2899" s="9" t="s">
        <v>13940</v>
      </c>
      <c r="J2899" s="9" t="s">
        <v>13929</v>
      </c>
      <c r="K2899" s="9" t="s">
        <v>13930</v>
      </c>
      <c r="L2899" s="9" t="s">
        <v>13945</v>
      </c>
      <c r="M2899" s="9" t="s">
        <v>13942</v>
      </c>
      <c r="N2899" s="13" t="s">
        <v>12</v>
      </c>
      <c r="O2899" s="13" t="s">
        <v>14</v>
      </c>
      <c r="P2899" s="13" t="s">
        <v>27</v>
      </c>
      <c r="Q2899" s="13" t="s">
        <v>20</v>
      </c>
      <c r="R2899" s="13" t="s">
        <v>15</v>
      </c>
      <c r="S2899" s="10">
        <f>ROUNDUP(SUM(VLOOKUP(F2899,'Pontuação'!A$2:B$11,2,FALSE),VLOOKUP(E2899,'Pontuação'!C$2:D$11,2,FALSE),VLOOKUP(H2899,'Pontuação'!I$2:J$11,2,FALSE),VLOOKUP(J2899,'Pontuação'!G$2:H$11,2,FALSE),VLOOKUP(L2899,'Pontuação'!M$2:N$13,2,FALSE)),0)</f>
        <v>1673</v>
      </c>
      <c r="T2899" s="11">
        <f t="shared" si="1"/>
        <v>167</v>
      </c>
      <c r="U2899" s="11" t="str">
        <f t="array" ref="U2899">IFERROR(INDEX('Pontuação'!G$13:G$101, MATCH(T2899, 'Pontuação'!F$13:F$101, 0)), "Faixa Indefinida")</f>
        <v>B</v>
      </c>
      <c r="V2899" s="11">
        <f t="shared" si="2"/>
        <v>0</v>
      </c>
      <c r="W2899" s="11">
        <f t="shared" si="3"/>
        <v>1</v>
      </c>
      <c r="X2899" s="11">
        <f t="shared" si="4"/>
        <v>0</v>
      </c>
      <c r="Y2899" s="11">
        <f t="shared" si="5"/>
        <v>0</v>
      </c>
      <c r="Z2899" s="12">
        <f>ROUNDUP(SUM(VLOOKUP(F2899,'Pontuação 3.0'!A$2:B$11,2,FALSE),VLOOKUP(E2899,'Pontuação 3.0'!C$2:D$11,2,FALSE),VLOOKUP(H2899,'Pontuação 3.0'!I$2:J$11,2,FALSE),VLOOKUP(J2899,'Pontuação 3.0'!G$2:H$11,2,FALSE),VLOOKUP(G2899,'Pontuação 3.0'!E$2:F$11,2,FALSE),VLOOKUP(K2899,'Pontuação 3.0'!K$2:L$11,2,FALSE),VLOOKUP(L2899,'Pontuação 3.0'!M$2:N$13,2,FALSE)),0)</f>
        <v>2336</v>
      </c>
      <c r="AA2899" s="12">
        <f t="shared" si="6"/>
        <v>234</v>
      </c>
      <c r="AB2899" s="12" t="str">
        <f t="array" ref="AB2899">IFERROR(INDEX('Pontuação 3.0'!G$13:G$191, MATCH(AA2899, 'Pontuação 3.0'!F$13:F$191, 0)), "Faixa Indefinida")</f>
        <v>B</v>
      </c>
      <c r="AC2899" s="12">
        <f t="shared" si="7"/>
        <v>0</v>
      </c>
      <c r="AD2899" s="12">
        <f t="shared" si="8"/>
        <v>1</v>
      </c>
      <c r="AE2899" s="12">
        <f t="shared" si="9"/>
        <v>0</v>
      </c>
      <c r="AF2899" s="12">
        <f t="shared" si="10"/>
        <v>0</v>
      </c>
    </row>
    <row r="2900" ht="15.75" customHeight="1">
      <c r="A2900" s="8">
        <v>45687.0</v>
      </c>
      <c r="B2900" s="9" t="s">
        <v>6755</v>
      </c>
      <c r="C2900" s="9" t="s">
        <v>6756</v>
      </c>
      <c r="D2900" s="15">
        <v>9.2986158673E10</v>
      </c>
      <c r="E2900" s="9" t="s">
        <v>13924</v>
      </c>
      <c r="F2900" s="9" t="s">
        <v>13950</v>
      </c>
      <c r="G2900" s="9" t="s">
        <v>13957</v>
      </c>
      <c r="H2900" s="9" t="s">
        <v>13927</v>
      </c>
      <c r="I2900" s="9" t="s">
        <v>13940</v>
      </c>
      <c r="J2900" s="9" t="s">
        <v>13929</v>
      </c>
      <c r="K2900" s="9" t="s">
        <v>13930</v>
      </c>
      <c r="L2900" s="9" t="s">
        <v>13945</v>
      </c>
      <c r="M2900" s="9" t="s">
        <v>13952</v>
      </c>
      <c r="N2900" s="13" t="s">
        <v>12</v>
      </c>
      <c r="O2900" s="13" t="s">
        <v>14</v>
      </c>
      <c r="P2900" s="13" t="s">
        <v>32</v>
      </c>
      <c r="Q2900" s="13" t="s">
        <v>20</v>
      </c>
      <c r="R2900" s="13" t="s">
        <v>15</v>
      </c>
      <c r="S2900" s="10">
        <f>ROUNDUP(SUM(VLOOKUP(F2900,'Pontuação'!A$2:B$11,2,FALSE),VLOOKUP(E2900,'Pontuação'!C$2:D$11,2,FALSE),VLOOKUP(H2900,'Pontuação'!I$2:J$11,2,FALSE),VLOOKUP(J2900,'Pontuação'!G$2:H$11,2,FALSE),VLOOKUP(L2900,'Pontuação'!M$2:N$13,2,FALSE)),0)</f>
        <v>1575</v>
      </c>
      <c r="T2900" s="11">
        <f t="shared" si="1"/>
        <v>158</v>
      </c>
      <c r="U2900" s="11" t="str">
        <f t="array" ref="U2900">IFERROR(INDEX('Pontuação'!G$13:G$101, MATCH(T2900, 'Pontuação'!F$13:F$101, 0)), "Faixa Indefinida")</f>
        <v>C</v>
      </c>
      <c r="V2900" s="11">
        <f t="shared" si="2"/>
        <v>0</v>
      </c>
      <c r="W2900" s="11">
        <f t="shared" si="3"/>
        <v>0</v>
      </c>
      <c r="X2900" s="11">
        <f t="shared" si="4"/>
        <v>1</v>
      </c>
      <c r="Y2900" s="11">
        <f t="shared" si="5"/>
        <v>0</v>
      </c>
      <c r="Z2900" s="12">
        <f>ROUNDUP(SUM(VLOOKUP(F2900,'Pontuação 3.0'!A$2:B$11,2,FALSE),VLOOKUP(E2900,'Pontuação 3.0'!C$2:D$11,2,FALSE),VLOOKUP(H2900,'Pontuação 3.0'!I$2:J$11,2,FALSE),VLOOKUP(J2900,'Pontuação 3.0'!G$2:H$11,2,FALSE),VLOOKUP(G2900,'Pontuação 3.0'!E$2:F$11,2,FALSE),VLOOKUP(K2900,'Pontuação 3.0'!K$2:L$11,2,FALSE),VLOOKUP(L2900,'Pontuação 3.0'!M$2:N$13,2,FALSE)),0)</f>
        <v>2141</v>
      </c>
      <c r="AA2900" s="12">
        <f t="shared" si="6"/>
        <v>214</v>
      </c>
      <c r="AB2900" s="12" t="str">
        <f t="array" ref="AB2900">IFERROR(INDEX('Pontuação 3.0'!G$13:G$191, MATCH(AA2900, 'Pontuação 3.0'!F$13:F$191, 0)), "Faixa Indefinida")</f>
        <v>B</v>
      </c>
      <c r="AC2900" s="12">
        <f t="shared" si="7"/>
        <v>0</v>
      </c>
      <c r="AD2900" s="12">
        <f t="shared" si="8"/>
        <v>1</v>
      </c>
      <c r="AE2900" s="12">
        <f t="shared" si="9"/>
        <v>0</v>
      </c>
      <c r="AF2900" s="12">
        <f t="shared" si="10"/>
        <v>0</v>
      </c>
    </row>
    <row r="2901" ht="15.75" customHeight="1">
      <c r="A2901" s="8">
        <v>45687.0</v>
      </c>
      <c r="B2901" s="9" t="s">
        <v>6757</v>
      </c>
      <c r="C2901" s="9" t="s">
        <v>6758</v>
      </c>
      <c r="D2901" s="15">
        <v>7.7999643222E10</v>
      </c>
      <c r="E2901" s="9" t="s">
        <v>13936</v>
      </c>
      <c r="F2901" s="9" t="s">
        <v>13948</v>
      </c>
      <c r="G2901" s="9" t="s">
        <v>13926</v>
      </c>
      <c r="H2901" s="9" t="s">
        <v>13938</v>
      </c>
      <c r="I2901" s="9" t="s">
        <v>13928</v>
      </c>
      <c r="J2901" s="9" t="s">
        <v>13929</v>
      </c>
      <c r="K2901" s="9" t="s">
        <v>13940</v>
      </c>
      <c r="L2901" s="9" t="s">
        <v>13945</v>
      </c>
      <c r="M2901" s="9" t="s">
        <v>13946</v>
      </c>
      <c r="N2901" s="13" t="s">
        <v>12</v>
      </c>
      <c r="O2901" s="13" t="s">
        <v>14</v>
      </c>
      <c r="P2901" s="13" t="s">
        <v>68</v>
      </c>
      <c r="Q2901" s="13" t="s">
        <v>20</v>
      </c>
      <c r="R2901" s="13" t="s">
        <v>65</v>
      </c>
      <c r="S2901" s="10">
        <f>ROUNDUP(SUM(VLOOKUP(F2901,'Pontuação'!A$2:B$11,2,FALSE),VLOOKUP(E2901,'Pontuação'!C$2:D$11,2,FALSE),VLOOKUP(H2901,'Pontuação'!I$2:J$11,2,FALSE),VLOOKUP(J2901,'Pontuação'!G$2:H$11,2,FALSE),VLOOKUP(L2901,'Pontuação'!M$2:N$13,2,FALSE)),0)</f>
        <v>1699</v>
      </c>
      <c r="T2901" s="11">
        <f t="shared" si="1"/>
        <v>170</v>
      </c>
      <c r="U2901" s="11" t="str">
        <f t="array" ref="U2901">IFERROR(INDEX('Pontuação'!G$13:G$101, MATCH(T2901, 'Pontuação'!F$13:F$101, 0)), "Faixa Indefinida")</f>
        <v>B</v>
      </c>
      <c r="V2901" s="11">
        <f t="shared" si="2"/>
        <v>0</v>
      </c>
      <c r="W2901" s="11">
        <f t="shared" si="3"/>
        <v>1</v>
      </c>
      <c r="X2901" s="11">
        <f t="shared" si="4"/>
        <v>0</v>
      </c>
      <c r="Y2901" s="11">
        <f t="shared" si="5"/>
        <v>0</v>
      </c>
      <c r="Z2901" s="12">
        <f>ROUNDUP(SUM(VLOOKUP(F2901,'Pontuação 3.0'!A$2:B$11,2,FALSE),VLOOKUP(E2901,'Pontuação 3.0'!C$2:D$11,2,FALSE),VLOOKUP(H2901,'Pontuação 3.0'!I$2:J$11,2,FALSE),VLOOKUP(J2901,'Pontuação 3.0'!G$2:H$11,2,FALSE),VLOOKUP(G2901,'Pontuação 3.0'!E$2:F$11,2,FALSE),VLOOKUP(K2901,'Pontuação 3.0'!K$2:L$11,2,FALSE),VLOOKUP(L2901,'Pontuação 3.0'!M$2:N$13,2,FALSE)),0)</f>
        <v>2011</v>
      </c>
      <c r="AA2901" s="12">
        <f t="shared" si="6"/>
        <v>201</v>
      </c>
      <c r="AB2901" s="12" t="str">
        <f t="array" ref="AB2901">IFERROR(INDEX('Pontuação 3.0'!G$13:G$191, MATCH(AA2901, 'Pontuação 3.0'!F$13:F$191, 0)), "Faixa Indefinida")</f>
        <v>C</v>
      </c>
      <c r="AC2901" s="12">
        <f t="shared" si="7"/>
        <v>0</v>
      </c>
      <c r="AD2901" s="12">
        <f t="shared" si="8"/>
        <v>0</v>
      </c>
      <c r="AE2901" s="12">
        <f t="shared" si="9"/>
        <v>1</v>
      </c>
      <c r="AF2901" s="12">
        <f t="shared" si="10"/>
        <v>0</v>
      </c>
    </row>
    <row r="2902" ht="15.75" customHeight="1">
      <c r="A2902" s="8">
        <v>45687.0</v>
      </c>
      <c r="B2902" s="9" t="s">
        <v>6763</v>
      </c>
      <c r="C2902" s="9" t="s">
        <v>6764</v>
      </c>
      <c r="D2902" s="9" t="s">
        <v>6765</v>
      </c>
      <c r="E2902" s="9" t="s">
        <v>13936</v>
      </c>
      <c r="F2902" s="9" t="s">
        <v>13950</v>
      </c>
      <c r="G2902" s="9" t="s">
        <v>13926</v>
      </c>
      <c r="H2902" s="9" t="s">
        <v>13938</v>
      </c>
      <c r="I2902" s="9" t="s">
        <v>13928</v>
      </c>
      <c r="J2902" s="9" t="s">
        <v>13939</v>
      </c>
      <c r="K2902" s="9" t="s">
        <v>13940</v>
      </c>
      <c r="L2902" s="9" t="s">
        <v>13931</v>
      </c>
      <c r="M2902" s="9" t="s">
        <v>13942</v>
      </c>
      <c r="N2902" s="13" t="s">
        <v>12</v>
      </c>
      <c r="O2902" s="13" t="s">
        <v>14</v>
      </c>
      <c r="P2902" s="13" t="s">
        <v>32</v>
      </c>
      <c r="Q2902" s="13" t="s">
        <v>200</v>
      </c>
      <c r="R2902" s="13" t="s">
        <v>15</v>
      </c>
      <c r="S2902" s="10">
        <f>ROUNDUP(SUM(VLOOKUP(F2902,'Pontuação'!A$2:B$11,2,FALSE),VLOOKUP(E2902,'Pontuação'!C$2:D$11,2,FALSE),VLOOKUP(H2902,'Pontuação'!I$2:J$11,2,FALSE),VLOOKUP(J2902,'Pontuação'!G$2:H$11,2,FALSE),VLOOKUP(L2902,'Pontuação'!M$2:N$13,2,FALSE)),0)</f>
        <v>1684</v>
      </c>
      <c r="T2902" s="11">
        <f t="shared" si="1"/>
        <v>168</v>
      </c>
      <c r="U2902" s="11" t="str">
        <f t="array" ref="U2902">IFERROR(INDEX('Pontuação'!G$13:G$101, MATCH(T2902, 'Pontuação'!F$13:F$101, 0)), "Faixa Indefinida")</f>
        <v>B</v>
      </c>
      <c r="V2902" s="11">
        <f t="shared" si="2"/>
        <v>0</v>
      </c>
      <c r="W2902" s="11">
        <f t="shared" si="3"/>
        <v>1</v>
      </c>
      <c r="X2902" s="11">
        <f t="shared" si="4"/>
        <v>0</v>
      </c>
      <c r="Y2902" s="11">
        <f t="shared" si="5"/>
        <v>0</v>
      </c>
      <c r="Z2902" s="12">
        <f>ROUNDUP(SUM(VLOOKUP(F2902,'Pontuação 3.0'!A$2:B$11,2,FALSE),VLOOKUP(E2902,'Pontuação 3.0'!C$2:D$11,2,FALSE),VLOOKUP(H2902,'Pontuação 3.0'!I$2:J$11,2,FALSE),VLOOKUP(J2902,'Pontuação 3.0'!G$2:H$11,2,FALSE),VLOOKUP(G2902,'Pontuação 3.0'!E$2:F$11,2,FALSE),VLOOKUP(K2902,'Pontuação 3.0'!K$2:L$11,2,FALSE),VLOOKUP(L2902,'Pontuação 3.0'!M$2:N$13,2,FALSE)),0)</f>
        <v>2210</v>
      </c>
      <c r="AA2902" s="12">
        <f t="shared" si="6"/>
        <v>221</v>
      </c>
      <c r="AB2902" s="12" t="str">
        <f t="array" ref="AB2902">IFERROR(INDEX('Pontuação 3.0'!G$13:G$191, MATCH(AA2902, 'Pontuação 3.0'!F$13:F$191, 0)), "Faixa Indefinida")</f>
        <v>B</v>
      </c>
      <c r="AC2902" s="12">
        <f t="shared" si="7"/>
        <v>0</v>
      </c>
      <c r="AD2902" s="12">
        <f t="shared" si="8"/>
        <v>1</v>
      </c>
      <c r="AE2902" s="12">
        <f t="shared" si="9"/>
        <v>0</v>
      </c>
      <c r="AF2902" s="12">
        <f t="shared" si="10"/>
        <v>0</v>
      </c>
    </row>
    <row r="2903" ht="15.75" customHeight="1">
      <c r="A2903" s="8">
        <v>45687.0</v>
      </c>
      <c r="B2903" s="9" t="s">
        <v>6761</v>
      </c>
      <c r="C2903" s="9" t="s">
        <v>6762</v>
      </c>
      <c r="D2903" s="15">
        <v>6.5992149808E10</v>
      </c>
      <c r="E2903" s="9" t="s">
        <v>13936</v>
      </c>
      <c r="F2903" s="9" t="s">
        <v>13953</v>
      </c>
      <c r="G2903" s="9" t="s">
        <v>13926</v>
      </c>
      <c r="H2903" s="9" t="s">
        <v>13927</v>
      </c>
      <c r="I2903" s="9" t="s">
        <v>13940</v>
      </c>
      <c r="J2903" s="9" t="s">
        <v>13956</v>
      </c>
      <c r="K2903" s="9" t="s">
        <v>13930</v>
      </c>
      <c r="L2903" s="9" t="s">
        <v>13941</v>
      </c>
      <c r="M2903" s="9" t="s">
        <v>13932</v>
      </c>
      <c r="N2903" s="13" t="s">
        <v>12</v>
      </c>
      <c r="O2903" s="13" t="s">
        <v>14</v>
      </c>
      <c r="P2903" s="13" t="s">
        <v>32</v>
      </c>
      <c r="Q2903" s="13" t="s">
        <v>33</v>
      </c>
      <c r="R2903" s="13" t="s">
        <v>15</v>
      </c>
      <c r="S2903" s="10">
        <f>ROUNDUP(SUM(VLOOKUP(F2903,'Pontuação'!A$2:B$11,2,FALSE),VLOOKUP(E2903,'Pontuação'!C$2:D$11,2,FALSE),VLOOKUP(H2903,'Pontuação'!I$2:J$11,2,FALSE),VLOOKUP(J2903,'Pontuação'!G$2:H$11,2,FALSE),VLOOKUP(L2903,'Pontuação'!M$2:N$13,2,FALSE)),0)</f>
        <v>1766</v>
      </c>
      <c r="T2903" s="11">
        <f t="shared" si="1"/>
        <v>177</v>
      </c>
      <c r="U2903" s="11" t="str">
        <f t="array" ref="U2903">IFERROR(INDEX('Pontuação'!G$13:G$101, MATCH(T2903, 'Pontuação'!F$13:F$101, 0)), "Faixa Indefinida")</f>
        <v>B</v>
      </c>
      <c r="V2903" s="11">
        <f t="shared" si="2"/>
        <v>0</v>
      </c>
      <c r="W2903" s="11">
        <f t="shared" si="3"/>
        <v>1</v>
      </c>
      <c r="X2903" s="11">
        <f t="shared" si="4"/>
        <v>0</v>
      </c>
      <c r="Y2903" s="11">
        <f t="shared" si="5"/>
        <v>0</v>
      </c>
      <c r="Z2903" s="12">
        <f>ROUNDUP(SUM(VLOOKUP(F2903,'Pontuação 3.0'!A$2:B$11,2,FALSE),VLOOKUP(E2903,'Pontuação 3.0'!C$2:D$11,2,FALSE),VLOOKUP(H2903,'Pontuação 3.0'!I$2:J$11,2,FALSE),VLOOKUP(J2903,'Pontuação 3.0'!G$2:H$11,2,FALSE),VLOOKUP(G2903,'Pontuação 3.0'!E$2:F$11,2,FALSE),VLOOKUP(K2903,'Pontuação 3.0'!K$2:L$11,2,FALSE),VLOOKUP(L2903,'Pontuação 3.0'!M$2:N$13,2,FALSE)),0)</f>
        <v>2473</v>
      </c>
      <c r="AA2903" s="12">
        <f t="shared" si="6"/>
        <v>247</v>
      </c>
      <c r="AB2903" s="12" t="str">
        <f t="array" ref="AB2903">IFERROR(INDEX('Pontuação 3.0'!G$13:G$191, MATCH(AA2903, 'Pontuação 3.0'!F$13:F$191, 0)), "Faixa Indefinida")</f>
        <v>A</v>
      </c>
      <c r="AC2903" s="12">
        <f t="shared" si="7"/>
        <v>1</v>
      </c>
      <c r="AD2903" s="12">
        <f t="shared" si="8"/>
        <v>0</v>
      </c>
      <c r="AE2903" s="12">
        <f t="shared" si="9"/>
        <v>0</v>
      </c>
      <c r="AF2903" s="12">
        <f t="shared" si="10"/>
        <v>0</v>
      </c>
    </row>
    <row r="2904" ht="15.75" customHeight="1">
      <c r="A2904" s="8">
        <v>45687.0</v>
      </c>
      <c r="B2904" s="9" t="s">
        <v>6759</v>
      </c>
      <c r="C2904" s="9" t="s">
        <v>6760</v>
      </c>
      <c r="D2904" s="15">
        <v>8.598549812E10</v>
      </c>
      <c r="E2904" s="9" t="s">
        <v>13936</v>
      </c>
      <c r="F2904" s="9" t="s">
        <v>13950</v>
      </c>
      <c r="G2904" s="9" t="s">
        <v>13926</v>
      </c>
      <c r="H2904" s="9" t="s">
        <v>13949</v>
      </c>
      <c r="I2904" s="9" t="s">
        <v>13940</v>
      </c>
      <c r="J2904" s="9" t="s">
        <v>13929</v>
      </c>
      <c r="K2904" s="9" t="s">
        <v>13940</v>
      </c>
      <c r="L2904" s="9" t="s">
        <v>13945</v>
      </c>
      <c r="M2904" s="9" t="s">
        <v>13942</v>
      </c>
      <c r="N2904" s="13" t="s">
        <v>12</v>
      </c>
      <c r="O2904" s="13" t="s">
        <v>14</v>
      </c>
      <c r="P2904" s="13" t="s">
        <v>93</v>
      </c>
      <c r="Q2904" s="13" t="s">
        <v>114</v>
      </c>
      <c r="R2904" s="13" t="s">
        <v>15</v>
      </c>
      <c r="S2904" s="10">
        <f>ROUNDUP(SUM(VLOOKUP(F2904,'Pontuação'!A$2:B$11,2,FALSE),VLOOKUP(E2904,'Pontuação'!C$2:D$11,2,FALSE),VLOOKUP(H2904,'Pontuação'!I$2:J$11,2,FALSE),VLOOKUP(J2904,'Pontuação'!G$2:H$11,2,FALSE),VLOOKUP(L2904,'Pontuação'!M$2:N$13,2,FALSE)),0)</f>
        <v>1727</v>
      </c>
      <c r="T2904" s="11">
        <f t="shared" si="1"/>
        <v>173</v>
      </c>
      <c r="U2904" s="11" t="str">
        <f t="array" ref="U2904">IFERROR(INDEX('Pontuação'!G$13:G$101, MATCH(T2904, 'Pontuação'!F$13:F$101, 0)), "Faixa Indefinida")</f>
        <v>B</v>
      </c>
      <c r="V2904" s="11">
        <f t="shared" si="2"/>
        <v>0</v>
      </c>
      <c r="W2904" s="11">
        <f t="shared" si="3"/>
        <v>1</v>
      </c>
      <c r="X2904" s="11">
        <f t="shared" si="4"/>
        <v>0</v>
      </c>
      <c r="Y2904" s="11">
        <f t="shared" si="5"/>
        <v>0</v>
      </c>
      <c r="Z2904" s="12">
        <f>ROUNDUP(SUM(VLOOKUP(F2904,'Pontuação 3.0'!A$2:B$11,2,FALSE),VLOOKUP(E2904,'Pontuação 3.0'!C$2:D$11,2,FALSE),VLOOKUP(H2904,'Pontuação 3.0'!I$2:J$11,2,FALSE),VLOOKUP(J2904,'Pontuação 3.0'!G$2:H$11,2,FALSE),VLOOKUP(G2904,'Pontuação 3.0'!E$2:F$11,2,FALSE),VLOOKUP(K2904,'Pontuação 3.0'!K$2:L$11,2,FALSE),VLOOKUP(L2904,'Pontuação 3.0'!M$2:N$13,2,FALSE)),0)</f>
        <v>2295</v>
      </c>
      <c r="AA2904" s="12">
        <f t="shared" si="6"/>
        <v>230</v>
      </c>
      <c r="AB2904" s="12" t="str">
        <f t="array" ref="AB2904">IFERROR(INDEX('Pontuação 3.0'!G$13:G$191, MATCH(AA2904, 'Pontuação 3.0'!F$13:F$191, 0)), "Faixa Indefinida")</f>
        <v>B</v>
      </c>
      <c r="AC2904" s="12">
        <f t="shared" si="7"/>
        <v>0</v>
      </c>
      <c r="AD2904" s="12">
        <f t="shared" si="8"/>
        <v>1</v>
      </c>
      <c r="AE2904" s="12">
        <f t="shared" si="9"/>
        <v>0</v>
      </c>
      <c r="AF2904" s="12">
        <f t="shared" si="10"/>
        <v>0</v>
      </c>
    </row>
    <row r="2905" ht="15.75" customHeight="1">
      <c r="A2905" s="8">
        <v>45687.0</v>
      </c>
      <c r="B2905" s="9" t="s">
        <v>6768</v>
      </c>
      <c r="C2905" s="9" t="s">
        <v>6769</v>
      </c>
      <c r="D2905" s="15">
        <v>9.8989186472E10</v>
      </c>
      <c r="E2905" s="9" t="s">
        <v>13936</v>
      </c>
      <c r="F2905" s="9" t="s">
        <v>13948</v>
      </c>
      <c r="G2905" s="9" t="s">
        <v>13926</v>
      </c>
      <c r="H2905" s="9" t="s">
        <v>13951</v>
      </c>
      <c r="I2905" s="9" t="s">
        <v>13940</v>
      </c>
      <c r="J2905" s="9" t="s">
        <v>13929</v>
      </c>
      <c r="K2905" s="9" t="s">
        <v>13940</v>
      </c>
      <c r="L2905" s="9" t="s">
        <v>13945</v>
      </c>
      <c r="M2905" s="9" t="s">
        <v>13952</v>
      </c>
      <c r="N2905" s="13" t="s">
        <v>12</v>
      </c>
      <c r="O2905" s="13" t="s">
        <v>14</v>
      </c>
      <c r="P2905" s="13" t="s">
        <v>32</v>
      </c>
      <c r="Q2905" s="13" t="s">
        <v>59</v>
      </c>
      <c r="R2905" s="13" t="s">
        <v>15</v>
      </c>
      <c r="S2905" s="10">
        <f>ROUNDUP(SUM(VLOOKUP(F2905,'Pontuação'!A$2:B$11,2,FALSE),VLOOKUP(E2905,'Pontuação'!C$2:D$11,2,FALSE),VLOOKUP(H2905,'Pontuação'!I$2:J$11,2,FALSE),VLOOKUP(J2905,'Pontuação'!G$2:H$11,2,FALSE),VLOOKUP(L2905,'Pontuação'!M$2:N$13,2,FALSE)),0)</f>
        <v>1673</v>
      </c>
      <c r="T2905" s="11">
        <f t="shared" si="1"/>
        <v>167</v>
      </c>
      <c r="U2905" s="11" t="str">
        <f t="array" ref="U2905">IFERROR(INDEX('Pontuação'!G$13:G$101, MATCH(T2905, 'Pontuação'!F$13:F$101, 0)), "Faixa Indefinida")</f>
        <v>B</v>
      </c>
      <c r="V2905" s="11">
        <f t="shared" si="2"/>
        <v>0</v>
      </c>
      <c r="W2905" s="11">
        <f t="shared" si="3"/>
        <v>1</v>
      </c>
      <c r="X2905" s="11">
        <f t="shared" si="4"/>
        <v>0</v>
      </c>
      <c r="Y2905" s="11">
        <f t="shared" si="5"/>
        <v>0</v>
      </c>
      <c r="Z2905" s="12">
        <f>ROUNDUP(SUM(VLOOKUP(F2905,'Pontuação 3.0'!A$2:B$11,2,FALSE),VLOOKUP(E2905,'Pontuação 3.0'!C$2:D$11,2,FALSE),VLOOKUP(H2905,'Pontuação 3.0'!I$2:J$11,2,FALSE),VLOOKUP(J2905,'Pontuação 3.0'!G$2:H$11,2,FALSE),VLOOKUP(G2905,'Pontuação 3.0'!E$2:F$11,2,FALSE),VLOOKUP(K2905,'Pontuação 3.0'!K$2:L$11,2,FALSE),VLOOKUP(L2905,'Pontuação 3.0'!M$2:N$13,2,FALSE)),0)</f>
        <v>2075</v>
      </c>
      <c r="AA2905" s="12">
        <f t="shared" si="6"/>
        <v>208</v>
      </c>
      <c r="AB2905" s="12" t="str">
        <f t="array" ref="AB2905">IFERROR(INDEX('Pontuação 3.0'!G$13:G$191, MATCH(AA2905, 'Pontuação 3.0'!F$13:F$191, 0)), "Faixa Indefinida")</f>
        <v>C</v>
      </c>
      <c r="AC2905" s="12">
        <f t="shared" si="7"/>
        <v>0</v>
      </c>
      <c r="AD2905" s="12">
        <f t="shared" si="8"/>
        <v>0</v>
      </c>
      <c r="AE2905" s="12">
        <f t="shared" si="9"/>
        <v>1</v>
      </c>
      <c r="AF2905" s="12">
        <f t="shared" si="10"/>
        <v>0</v>
      </c>
    </row>
    <row r="2906" ht="15.75" customHeight="1">
      <c r="A2906" s="8">
        <v>45687.0</v>
      </c>
      <c r="B2906" s="9" t="s">
        <v>6771</v>
      </c>
      <c r="C2906" s="9" t="s">
        <v>6772</v>
      </c>
      <c r="D2906" s="15">
        <v>5.1990153167E10</v>
      </c>
      <c r="E2906" s="9" t="s">
        <v>13936</v>
      </c>
      <c r="F2906" s="9" t="s">
        <v>13950</v>
      </c>
      <c r="G2906" s="9" t="s">
        <v>13944</v>
      </c>
      <c r="H2906" s="9" t="s">
        <v>13949</v>
      </c>
      <c r="I2906" s="9" t="s">
        <v>13940</v>
      </c>
      <c r="J2906" s="9" t="s">
        <v>13929</v>
      </c>
      <c r="K2906" s="9" t="s">
        <v>13940</v>
      </c>
      <c r="L2906" s="9" t="s">
        <v>13941</v>
      </c>
      <c r="M2906" s="9" t="s">
        <v>13942</v>
      </c>
      <c r="N2906" s="13" t="s">
        <v>12</v>
      </c>
      <c r="O2906" s="13" t="s">
        <v>14</v>
      </c>
      <c r="P2906" s="13" t="s">
        <v>39</v>
      </c>
      <c r="Q2906" s="13" t="s">
        <v>48</v>
      </c>
      <c r="R2906" s="13" t="s">
        <v>15</v>
      </c>
      <c r="S2906" s="10">
        <f>ROUNDUP(SUM(VLOOKUP(F2906,'Pontuação'!A$2:B$11,2,FALSE),VLOOKUP(E2906,'Pontuação'!C$2:D$11,2,FALSE),VLOOKUP(H2906,'Pontuação'!I$2:J$11,2,FALSE),VLOOKUP(J2906,'Pontuação'!G$2:H$11,2,FALSE),VLOOKUP(L2906,'Pontuação'!M$2:N$13,2,FALSE)),0)</f>
        <v>1639</v>
      </c>
      <c r="T2906" s="11">
        <f t="shared" si="1"/>
        <v>164</v>
      </c>
      <c r="U2906" s="11" t="str">
        <f t="array" ref="U2906">IFERROR(INDEX('Pontuação'!G$13:G$101, MATCH(T2906, 'Pontuação'!F$13:F$101, 0)), "Faixa Indefinida")</f>
        <v>C</v>
      </c>
      <c r="V2906" s="11">
        <f t="shared" si="2"/>
        <v>0</v>
      </c>
      <c r="W2906" s="11">
        <f t="shared" si="3"/>
        <v>0</v>
      </c>
      <c r="X2906" s="11">
        <f t="shared" si="4"/>
        <v>1</v>
      </c>
      <c r="Y2906" s="11">
        <f t="shared" si="5"/>
        <v>0</v>
      </c>
      <c r="Z2906" s="12">
        <f>ROUNDUP(SUM(VLOOKUP(F2906,'Pontuação 3.0'!A$2:B$11,2,FALSE),VLOOKUP(E2906,'Pontuação 3.0'!C$2:D$11,2,FALSE),VLOOKUP(H2906,'Pontuação 3.0'!I$2:J$11,2,FALSE),VLOOKUP(J2906,'Pontuação 3.0'!G$2:H$11,2,FALSE),VLOOKUP(G2906,'Pontuação 3.0'!E$2:F$11,2,FALSE),VLOOKUP(K2906,'Pontuação 3.0'!K$2:L$11,2,FALSE),VLOOKUP(L2906,'Pontuação 3.0'!M$2:N$13,2,FALSE)),0)</f>
        <v>2047</v>
      </c>
      <c r="AA2906" s="12">
        <f t="shared" si="6"/>
        <v>205</v>
      </c>
      <c r="AB2906" s="12" t="str">
        <f t="array" ref="AB2906">IFERROR(INDEX('Pontuação 3.0'!G$13:G$191, MATCH(AA2906, 'Pontuação 3.0'!F$13:F$191, 0)), "Faixa Indefinida")</f>
        <v>C</v>
      </c>
      <c r="AC2906" s="12">
        <f t="shared" si="7"/>
        <v>0</v>
      </c>
      <c r="AD2906" s="12">
        <f t="shared" si="8"/>
        <v>0</v>
      </c>
      <c r="AE2906" s="12">
        <f t="shared" si="9"/>
        <v>1</v>
      </c>
      <c r="AF2906" s="12">
        <f t="shared" si="10"/>
        <v>0</v>
      </c>
    </row>
    <row r="2907" ht="15.75" customHeight="1">
      <c r="A2907" s="8">
        <v>45687.0</v>
      </c>
      <c r="B2907" s="9" t="s">
        <v>6775</v>
      </c>
      <c r="C2907" s="9" t="s">
        <v>6776</v>
      </c>
      <c r="D2907" s="15">
        <v>9.19827351E10</v>
      </c>
      <c r="E2907" s="9" t="s">
        <v>13936</v>
      </c>
      <c r="F2907" s="9" t="s">
        <v>13950</v>
      </c>
      <c r="G2907" s="9" t="s">
        <v>13944</v>
      </c>
      <c r="H2907" s="9" t="s">
        <v>13951</v>
      </c>
      <c r="I2907" s="9" t="s">
        <v>13940</v>
      </c>
      <c r="J2907" s="9" t="s">
        <v>13929</v>
      </c>
      <c r="K2907" s="9" t="s">
        <v>13940</v>
      </c>
      <c r="L2907" s="9" t="s">
        <v>13945</v>
      </c>
      <c r="M2907" s="9" t="s">
        <v>13932</v>
      </c>
      <c r="N2907" s="13" t="s">
        <v>12</v>
      </c>
      <c r="O2907" s="13" t="s">
        <v>14</v>
      </c>
      <c r="P2907" s="13" t="s">
        <v>13</v>
      </c>
      <c r="Q2907" s="13" t="s">
        <v>77</v>
      </c>
      <c r="R2907" s="13" t="s">
        <v>15</v>
      </c>
      <c r="S2907" s="10">
        <f>ROUNDUP(SUM(VLOOKUP(F2907,'Pontuação'!A$2:B$11,2,FALSE),VLOOKUP(E2907,'Pontuação'!C$2:D$11,2,FALSE),VLOOKUP(H2907,'Pontuação'!I$2:J$11,2,FALSE),VLOOKUP(J2907,'Pontuação'!G$2:H$11,2,FALSE),VLOOKUP(L2907,'Pontuação'!M$2:N$13,2,FALSE)),0)</f>
        <v>1685</v>
      </c>
      <c r="T2907" s="11">
        <f t="shared" si="1"/>
        <v>169</v>
      </c>
      <c r="U2907" s="11" t="str">
        <f t="array" ref="U2907">IFERROR(INDEX('Pontuação'!G$13:G$101, MATCH(T2907, 'Pontuação'!F$13:F$101, 0)), "Faixa Indefinida")</f>
        <v>B</v>
      </c>
      <c r="V2907" s="11">
        <f t="shared" si="2"/>
        <v>0</v>
      </c>
      <c r="W2907" s="11">
        <f t="shared" si="3"/>
        <v>1</v>
      </c>
      <c r="X2907" s="11">
        <f t="shared" si="4"/>
        <v>0</v>
      </c>
      <c r="Y2907" s="11">
        <f t="shared" si="5"/>
        <v>0</v>
      </c>
      <c r="Z2907" s="12">
        <f>ROUNDUP(SUM(VLOOKUP(F2907,'Pontuação 3.0'!A$2:B$11,2,FALSE),VLOOKUP(E2907,'Pontuação 3.0'!C$2:D$11,2,FALSE),VLOOKUP(H2907,'Pontuação 3.0'!I$2:J$11,2,FALSE),VLOOKUP(J2907,'Pontuação 3.0'!G$2:H$11,2,FALSE),VLOOKUP(G2907,'Pontuação 3.0'!E$2:F$11,2,FALSE),VLOOKUP(K2907,'Pontuação 3.0'!K$2:L$11,2,FALSE),VLOOKUP(L2907,'Pontuação 3.0'!M$2:N$13,2,FALSE)),0)</f>
        <v>2068</v>
      </c>
      <c r="AA2907" s="12">
        <f t="shared" si="6"/>
        <v>207</v>
      </c>
      <c r="AB2907" s="12" t="str">
        <f t="array" ref="AB2907">IFERROR(INDEX('Pontuação 3.0'!G$13:G$191, MATCH(AA2907, 'Pontuação 3.0'!F$13:F$191, 0)), "Faixa Indefinida")</f>
        <v>C</v>
      </c>
      <c r="AC2907" s="12">
        <f t="shared" si="7"/>
        <v>0</v>
      </c>
      <c r="AD2907" s="12">
        <f t="shared" si="8"/>
        <v>0</v>
      </c>
      <c r="AE2907" s="12">
        <f t="shared" si="9"/>
        <v>1</v>
      </c>
      <c r="AF2907" s="12">
        <f t="shared" si="10"/>
        <v>0</v>
      </c>
    </row>
    <row r="2908" ht="15.75" customHeight="1">
      <c r="A2908" s="8">
        <v>45687.0</v>
      </c>
      <c r="B2908" s="9" t="s">
        <v>6777</v>
      </c>
      <c r="C2908" s="9" t="s">
        <v>6778</v>
      </c>
      <c r="D2908" s="15">
        <v>4.9989040538E10</v>
      </c>
      <c r="E2908" s="9" t="s">
        <v>13936</v>
      </c>
      <c r="F2908" s="9" t="s">
        <v>13950</v>
      </c>
      <c r="G2908" s="9" t="s">
        <v>13944</v>
      </c>
      <c r="H2908" s="9" t="s">
        <v>13949</v>
      </c>
      <c r="I2908" s="9" t="s">
        <v>13928</v>
      </c>
      <c r="J2908" s="9" t="s">
        <v>13939</v>
      </c>
      <c r="K2908" s="9" t="s">
        <v>13940</v>
      </c>
      <c r="L2908" s="9" t="s">
        <v>13931</v>
      </c>
      <c r="M2908" s="9" t="s">
        <v>13942</v>
      </c>
      <c r="N2908" s="13" t="s">
        <v>12</v>
      </c>
      <c r="O2908" s="13" t="s">
        <v>14</v>
      </c>
      <c r="P2908" s="13" t="s">
        <v>13</v>
      </c>
      <c r="Q2908" s="13" t="s">
        <v>20</v>
      </c>
      <c r="R2908" s="13" t="s">
        <v>15</v>
      </c>
      <c r="S2908" s="10">
        <f>ROUNDUP(SUM(VLOOKUP(F2908,'Pontuação'!A$2:B$11,2,FALSE),VLOOKUP(E2908,'Pontuação'!C$2:D$11,2,FALSE),VLOOKUP(H2908,'Pontuação'!I$2:J$11,2,FALSE),VLOOKUP(J2908,'Pontuação'!G$2:H$11,2,FALSE),VLOOKUP(L2908,'Pontuação'!M$2:N$13,2,FALSE)),0)</f>
        <v>1700</v>
      </c>
      <c r="T2908" s="11">
        <f t="shared" si="1"/>
        <v>170</v>
      </c>
      <c r="U2908" s="11" t="str">
        <f t="array" ref="U2908">IFERROR(INDEX('Pontuação'!G$13:G$101, MATCH(T2908, 'Pontuação'!F$13:F$101, 0)), "Faixa Indefinida")</f>
        <v>B</v>
      </c>
      <c r="V2908" s="11">
        <f t="shared" si="2"/>
        <v>0</v>
      </c>
      <c r="W2908" s="11">
        <f t="shared" si="3"/>
        <v>1</v>
      </c>
      <c r="X2908" s="11">
        <f t="shared" si="4"/>
        <v>0</v>
      </c>
      <c r="Y2908" s="11">
        <f t="shared" si="5"/>
        <v>0</v>
      </c>
      <c r="Z2908" s="12">
        <f>ROUNDUP(SUM(VLOOKUP(F2908,'Pontuação 3.0'!A$2:B$11,2,FALSE),VLOOKUP(E2908,'Pontuação 3.0'!C$2:D$11,2,FALSE),VLOOKUP(H2908,'Pontuação 3.0'!I$2:J$11,2,FALSE),VLOOKUP(J2908,'Pontuação 3.0'!G$2:H$11,2,FALSE),VLOOKUP(G2908,'Pontuação 3.0'!E$2:F$11,2,FALSE),VLOOKUP(K2908,'Pontuação 3.0'!K$2:L$11,2,FALSE),VLOOKUP(L2908,'Pontuação 3.0'!M$2:N$13,2,FALSE)),0)</f>
        <v>2221</v>
      </c>
      <c r="AA2908" s="12">
        <f t="shared" si="6"/>
        <v>222</v>
      </c>
      <c r="AB2908" s="12" t="str">
        <f t="array" ref="AB2908">IFERROR(INDEX('Pontuação 3.0'!G$13:G$191, MATCH(AA2908, 'Pontuação 3.0'!F$13:F$191, 0)), "Faixa Indefinida")</f>
        <v>B</v>
      </c>
      <c r="AC2908" s="12">
        <f t="shared" si="7"/>
        <v>0</v>
      </c>
      <c r="AD2908" s="12">
        <f t="shared" si="8"/>
        <v>1</v>
      </c>
      <c r="AE2908" s="12">
        <f t="shared" si="9"/>
        <v>0</v>
      </c>
      <c r="AF2908" s="12">
        <f t="shared" si="10"/>
        <v>0</v>
      </c>
    </row>
    <row r="2909" ht="15.75" customHeight="1">
      <c r="A2909" s="8">
        <v>45687.0</v>
      </c>
      <c r="B2909" s="9" t="s">
        <v>6781</v>
      </c>
      <c r="C2909" s="9" t="s">
        <v>6782</v>
      </c>
      <c r="D2909" s="15">
        <v>2.1982296287E10</v>
      </c>
      <c r="E2909" s="9" t="s">
        <v>13936</v>
      </c>
      <c r="F2909" s="9" t="s">
        <v>13948</v>
      </c>
      <c r="G2909" s="9" t="s">
        <v>13926</v>
      </c>
      <c r="H2909" s="9" t="s">
        <v>13951</v>
      </c>
      <c r="I2909" s="9" t="s">
        <v>13940</v>
      </c>
      <c r="J2909" s="9" t="s">
        <v>13939</v>
      </c>
      <c r="K2909" s="9" t="s">
        <v>13940</v>
      </c>
      <c r="L2909" s="9" t="s">
        <v>13954</v>
      </c>
      <c r="M2909" s="9" t="s">
        <v>13942</v>
      </c>
      <c r="N2909" s="13" t="s">
        <v>12</v>
      </c>
      <c r="O2909" s="13" t="s">
        <v>14</v>
      </c>
      <c r="P2909" s="13" t="s">
        <v>13</v>
      </c>
      <c r="Q2909" s="13" t="s">
        <v>20</v>
      </c>
      <c r="R2909" s="13" t="s">
        <v>15</v>
      </c>
      <c r="S2909" s="10">
        <f>ROUNDUP(SUM(VLOOKUP(F2909,'Pontuação'!A$2:B$11,2,FALSE),VLOOKUP(E2909,'Pontuação'!C$2:D$11,2,FALSE),VLOOKUP(H2909,'Pontuação'!I$2:J$11,2,FALSE),VLOOKUP(J2909,'Pontuação'!G$2:H$11,2,FALSE),VLOOKUP(L2909,'Pontuação'!M$2:N$13,2,FALSE)),0)</f>
        <v>1609</v>
      </c>
      <c r="T2909" s="11">
        <f t="shared" si="1"/>
        <v>161</v>
      </c>
      <c r="U2909" s="11" t="str">
        <f t="array" ref="U2909">IFERROR(INDEX('Pontuação'!G$13:G$101, MATCH(T2909, 'Pontuação'!F$13:F$101, 0)), "Faixa Indefinida")</f>
        <v>C</v>
      </c>
      <c r="V2909" s="11">
        <f t="shared" si="2"/>
        <v>0</v>
      </c>
      <c r="W2909" s="11">
        <f t="shared" si="3"/>
        <v>0</v>
      </c>
      <c r="X2909" s="11">
        <f t="shared" si="4"/>
        <v>1</v>
      </c>
      <c r="Y2909" s="11">
        <f t="shared" si="5"/>
        <v>0</v>
      </c>
      <c r="Z2909" s="12">
        <f>ROUNDUP(SUM(VLOOKUP(F2909,'Pontuação 3.0'!A$2:B$11,2,FALSE),VLOOKUP(E2909,'Pontuação 3.0'!C$2:D$11,2,FALSE),VLOOKUP(H2909,'Pontuação 3.0'!I$2:J$11,2,FALSE),VLOOKUP(J2909,'Pontuação 3.0'!G$2:H$11,2,FALSE),VLOOKUP(G2909,'Pontuação 3.0'!E$2:F$11,2,FALSE),VLOOKUP(K2909,'Pontuação 3.0'!K$2:L$11,2,FALSE),VLOOKUP(L2909,'Pontuação 3.0'!M$2:N$13,2,FALSE)),0)</f>
        <v>2111</v>
      </c>
      <c r="AA2909" s="12">
        <f t="shared" si="6"/>
        <v>211</v>
      </c>
      <c r="AB2909" s="12" t="str">
        <f t="array" ref="AB2909">IFERROR(INDEX('Pontuação 3.0'!G$13:G$191, MATCH(AA2909, 'Pontuação 3.0'!F$13:F$191, 0)), "Faixa Indefinida")</f>
        <v>C</v>
      </c>
      <c r="AC2909" s="12">
        <f t="shared" si="7"/>
        <v>0</v>
      </c>
      <c r="AD2909" s="12">
        <f t="shared" si="8"/>
        <v>0</v>
      </c>
      <c r="AE2909" s="12">
        <f t="shared" si="9"/>
        <v>1</v>
      </c>
      <c r="AF2909" s="12">
        <f t="shared" si="10"/>
        <v>0</v>
      </c>
    </row>
    <row r="2910" ht="15.75" customHeight="1">
      <c r="A2910" s="8">
        <v>45687.0</v>
      </c>
      <c r="B2910" s="9" t="s">
        <v>6766</v>
      </c>
      <c r="C2910" s="9" t="s">
        <v>6767</v>
      </c>
      <c r="D2910" s="15">
        <v>3.8999990038E10</v>
      </c>
      <c r="E2910" s="9" t="s">
        <v>13936</v>
      </c>
      <c r="F2910" s="9" t="s">
        <v>13937</v>
      </c>
      <c r="G2910" s="9" t="s">
        <v>13926</v>
      </c>
      <c r="H2910" s="9" t="s">
        <v>13949</v>
      </c>
      <c r="I2910" s="9" t="s">
        <v>13940</v>
      </c>
      <c r="J2910" s="9" t="s">
        <v>13929</v>
      </c>
      <c r="K2910" s="9" t="s">
        <v>13940</v>
      </c>
      <c r="L2910" s="9" t="s">
        <v>13945</v>
      </c>
      <c r="M2910" s="9" t="s">
        <v>13952</v>
      </c>
      <c r="N2910" s="13" t="s">
        <v>12</v>
      </c>
      <c r="O2910" s="13" t="s">
        <v>14</v>
      </c>
      <c r="P2910" s="13" t="s">
        <v>24</v>
      </c>
      <c r="Q2910" s="13" t="s">
        <v>59</v>
      </c>
      <c r="R2910" s="13" t="s">
        <v>65</v>
      </c>
      <c r="S2910" s="10">
        <f>ROUNDUP(SUM(VLOOKUP(F2910,'Pontuação'!A$2:B$11,2,FALSE),VLOOKUP(E2910,'Pontuação'!C$2:D$11,2,FALSE),VLOOKUP(H2910,'Pontuação'!I$2:J$11,2,FALSE),VLOOKUP(J2910,'Pontuação'!G$2:H$11,2,FALSE),VLOOKUP(L2910,'Pontuação'!M$2:N$13,2,FALSE)),0)</f>
        <v>1698</v>
      </c>
      <c r="T2910" s="11">
        <f t="shared" si="1"/>
        <v>170</v>
      </c>
      <c r="U2910" s="11" t="str">
        <f t="array" ref="U2910">IFERROR(INDEX('Pontuação'!G$13:G$101, MATCH(T2910, 'Pontuação'!F$13:F$101, 0)), "Faixa Indefinida")</f>
        <v>B</v>
      </c>
      <c r="V2910" s="11">
        <f t="shared" si="2"/>
        <v>0</v>
      </c>
      <c r="W2910" s="11">
        <f t="shared" si="3"/>
        <v>1</v>
      </c>
      <c r="X2910" s="11">
        <f t="shared" si="4"/>
        <v>0</v>
      </c>
      <c r="Y2910" s="11">
        <f t="shared" si="5"/>
        <v>0</v>
      </c>
      <c r="Z2910" s="12">
        <f>ROUNDUP(SUM(VLOOKUP(F2910,'Pontuação 3.0'!A$2:B$11,2,FALSE),VLOOKUP(E2910,'Pontuação 3.0'!C$2:D$11,2,FALSE),VLOOKUP(H2910,'Pontuação 3.0'!I$2:J$11,2,FALSE),VLOOKUP(J2910,'Pontuação 3.0'!G$2:H$11,2,FALSE),VLOOKUP(G2910,'Pontuação 3.0'!E$2:F$11,2,FALSE),VLOOKUP(K2910,'Pontuação 3.0'!K$2:L$11,2,FALSE),VLOOKUP(L2910,'Pontuação 3.0'!M$2:N$13,2,FALSE)),0)</f>
        <v>2073</v>
      </c>
      <c r="AA2910" s="12">
        <f t="shared" si="6"/>
        <v>207</v>
      </c>
      <c r="AB2910" s="12" t="str">
        <f t="array" ref="AB2910">IFERROR(INDEX('Pontuação 3.0'!G$13:G$191, MATCH(AA2910, 'Pontuação 3.0'!F$13:F$191, 0)), "Faixa Indefinida")</f>
        <v>C</v>
      </c>
      <c r="AC2910" s="12">
        <f t="shared" si="7"/>
        <v>0</v>
      </c>
      <c r="AD2910" s="12">
        <f t="shared" si="8"/>
        <v>0</v>
      </c>
      <c r="AE2910" s="12">
        <f t="shared" si="9"/>
        <v>1</v>
      </c>
      <c r="AF2910" s="12">
        <f t="shared" si="10"/>
        <v>0</v>
      </c>
    </row>
    <row r="2911" ht="15.75" customHeight="1">
      <c r="A2911" s="8">
        <v>45687.0</v>
      </c>
      <c r="B2911" s="9" t="s">
        <v>207</v>
      </c>
      <c r="C2911" s="9" t="s">
        <v>6785</v>
      </c>
      <c r="D2911" s="15">
        <v>3.1988710899E10</v>
      </c>
      <c r="E2911" s="9" t="s">
        <v>13936</v>
      </c>
      <c r="F2911" s="9" t="s">
        <v>13948</v>
      </c>
      <c r="G2911" s="9" t="s">
        <v>13926</v>
      </c>
      <c r="H2911" s="9" t="s">
        <v>13949</v>
      </c>
      <c r="I2911" s="9" t="s">
        <v>13928</v>
      </c>
      <c r="J2911" s="9" t="s">
        <v>13939</v>
      </c>
      <c r="K2911" s="9" t="s">
        <v>13940</v>
      </c>
      <c r="L2911" s="9" t="s">
        <v>13945</v>
      </c>
      <c r="M2911" s="9" t="s">
        <v>13952</v>
      </c>
      <c r="N2911" s="13" t="s">
        <v>12</v>
      </c>
      <c r="O2911" s="13" t="s">
        <v>14</v>
      </c>
      <c r="P2911" s="13" t="s">
        <v>39</v>
      </c>
      <c r="Q2911" s="13" t="s">
        <v>48</v>
      </c>
      <c r="R2911" s="13" t="s">
        <v>15</v>
      </c>
      <c r="S2911" s="10">
        <f>ROUNDUP(SUM(VLOOKUP(F2911,'Pontuação'!A$2:B$11,2,FALSE),VLOOKUP(E2911,'Pontuação'!C$2:D$11,2,FALSE),VLOOKUP(H2911,'Pontuação'!I$2:J$11,2,FALSE),VLOOKUP(J2911,'Pontuação'!G$2:H$11,2,FALSE),VLOOKUP(L2911,'Pontuação'!M$2:N$13,2,FALSE)),0)</f>
        <v>1820</v>
      </c>
      <c r="T2911" s="11">
        <f t="shared" si="1"/>
        <v>182</v>
      </c>
      <c r="U2911" s="11" t="str">
        <f t="array" ref="U2911">IFERROR(INDEX('Pontuação'!G$13:G$101, MATCH(T2911, 'Pontuação'!F$13:F$101, 0)), "Faixa Indefinida")</f>
        <v>B</v>
      </c>
      <c r="V2911" s="11">
        <f t="shared" si="2"/>
        <v>0</v>
      </c>
      <c r="W2911" s="11">
        <f t="shared" si="3"/>
        <v>1</v>
      </c>
      <c r="X2911" s="11">
        <f t="shared" si="4"/>
        <v>0</v>
      </c>
      <c r="Y2911" s="11">
        <f t="shared" si="5"/>
        <v>0</v>
      </c>
      <c r="Z2911" s="12">
        <f>ROUNDUP(SUM(VLOOKUP(F2911,'Pontuação 3.0'!A$2:B$11,2,FALSE),VLOOKUP(E2911,'Pontuação 3.0'!C$2:D$11,2,FALSE),VLOOKUP(H2911,'Pontuação 3.0'!I$2:J$11,2,FALSE),VLOOKUP(J2911,'Pontuação 3.0'!G$2:H$11,2,FALSE),VLOOKUP(G2911,'Pontuação 3.0'!E$2:F$11,2,FALSE),VLOOKUP(K2911,'Pontuação 3.0'!K$2:L$11,2,FALSE),VLOOKUP(L2911,'Pontuação 3.0'!M$2:N$13,2,FALSE)),0)</f>
        <v>2314</v>
      </c>
      <c r="AA2911" s="12">
        <f t="shared" si="6"/>
        <v>231</v>
      </c>
      <c r="AB2911" s="12" t="str">
        <f t="array" ref="AB2911">IFERROR(INDEX('Pontuação 3.0'!G$13:G$191, MATCH(AA2911, 'Pontuação 3.0'!F$13:F$191, 0)), "Faixa Indefinida")</f>
        <v>B</v>
      </c>
      <c r="AC2911" s="12">
        <f t="shared" si="7"/>
        <v>0</v>
      </c>
      <c r="AD2911" s="12">
        <f t="shared" si="8"/>
        <v>1</v>
      </c>
      <c r="AE2911" s="12">
        <f t="shared" si="9"/>
        <v>0</v>
      </c>
      <c r="AF2911" s="12">
        <f t="shared" si="10"/>
        <v>0</v>
      </c>
    </row>
    <row r="2912" ht="15.75" customHeight="1">
      <c r="A2912" s="8">
        <v>45687.0</v>
      </c>
      <c r="B2912" s="9" t="s">
        <v>6786</v>
      </c>
      <c r="C2912" s="9" t="s">
        <v>6787</v>
      </c>
      <c r="D2912" s="15">
        <v>8.5987916837E10</v>
      </c>
      <c r="E2912" s="9" t="s">
        <v>13936</v>
      </c>
      <c r="F2912" s="9" t="s">
        <v>13948</v>
      </c>
      <c r="G2912" s="9" t="s">
        <v>13944</v>
      </c>
      <c r="H2912" s="9" t="s">
        <v>13938</v>
      </c>
      <c r="I2912" s="9" t="s">
        <v>13928</v>
      </c>
      <c r="J2912" s="9" t="s">
        <v>13929</v>
      </c>
      <c r="K2912" s="9" t="s">
        <v>13940</v>
      </c>
      <c r="L2912" s="9" t="s">
        <v>13945</v>
      </c>
      <c r="M2912" s="9" t="s">
        <v>13942</v>
      </c>
      <c r="N2912" s="13" t="s">
        <v>12</v>
      </c>
      <c r="O2912" s="13" t="s">
        <v>14</v>
      </c>
      <c r="P2912" s="13" t="s">
        <v>47</v>
      </c>
      <c r="Q2912" s="13" t="s">
        <v>59</v>
      </c>
      <c r="R2912" s="13" t="s">
        <v>15</v>
      </c>
      <c r="S2912" s="10">
        <f>ROUNDUP(SUM(VLOOKUP(F2912,'Pontuação'!A$2:B$11,2,FALSE),VLOOKUP(E2912,'Pontuação'!C$2:D$11,2,FALSE),VLOOKUP(H2912,'Pontuação'!I$2:J$11,2,FALSE),VLOOKUP(J2912,'Pontuação'!G$2:H$11,2,FALSE),VLOOKUP(L2912,'Pontuação'!M$2:N$13,2,FALSE)),0)</f>
        <v>1699</v>
      </c>
      <c r="T2912" s="11">
        <f t="shared" si="1"/>
        <v>170</v>
      </c>
      <c r="U2912" s="11" t="str">
        <f t="array" ref="U2912">IFERROR(INDEX('Pontuação'!G$13:G$101, MATCH(T2912, 'Pontuação'!F$13:F$101, 0)), "Faixa Indefinida")</f>
        <v>B</v>
      </c>
      <c r="V2912" s="11">
        <f t="shared" si="2"/>
        <v>0</v>
      </c>
      <c r="W2912" s="11">
        <f t="shared" si="3"/>
        <v>1</v>
      </c>
      <c r="X2912" s="11">
        <f t="shared" si="4"/>
        <v>0</v>
      </c>
      <c r="Y2912" s="11">
        <f t="shared" si="5"/>
        <v>0</v>
      </c>
      <c r="Z2912" s="12">
        <f>ROUNDUP(SUM(VLOOKUP(F2912,'Pontuação 3.0'!A$2:B$11,2,FALSE),VLOOKUP(E2912,'Pontuação 3.0'!C$2:D$11,2,FALSE),VLOOKUP(H2912,'Pontuação 3.0'!I$2:J$11,2,FALSE),VLOOKUP(J2912,'Pontuação 3.0'!G$2:H$11,2,FALSE),VLOOKUP(G2912,'Pontuação 3.0'!E$2:F$11,2,FALSE),VLOOKUP(K2912,'Pontuação 3.0'!K$2:L$11,2,FALSE),VLOOKUP(L2912,'Pontuação 3.0'!M$2:N$13,2,FALSE)),0)</f>
        <v>1871</v>
      </c>
      <c r="AA2912" s="12">
        <f t="shared" si="6"/>
        <v>187</v>
      </c>
      <c r="AB2912" s="12" t="str">
        <f t="array" ref="AB2912">IFERROR(INDEX('Pontuação 3.0'!G$13:G$191, MATCH(AA2912, 'Pontuação 3.0'!F$13:F$191, 0)), "Faixa Indefinida")</f>
        <v>D</v>
      </c>
      <c r="AC2912" s="12">
        <f t="shared" si="7"/>
        <v>0</v>
      </c>
      <c r="AD2912" s="12">
        <f t="shared" si="8"/>
        <v>0</v>
      </c>
      <c r="AE2912" s="12">
        <f t="shared" si="9"/>
        <v>0</v>
      </c>
      <c r="AF2912" s="12">
        <f t="shared" si="10"/>
        <v>1</v>
      </c>
    </row>
    <row r="2913" ht="15.75" customHeight="1">
      <c r="A2913" s="8">
        <v>45687.0</v>
      </c>
      <c r="B2913" s="9" t="s">
        <v>6783</v>
      </c>
      <c r="C2913" s="9" t="s">
        <v>6784</v>
      </c>
      <c r="D2913" s="15">
        <v>2.1969039772E10</v>
      </c>
      <c r="E2913" s="9" t="s">
        <v>13924</v>
      </c>
      <c r="F2913" s="9" t="s">
        <v>13948</v>
      </c>
      <c r="G2913" s="9" t="s">
        <v>13926</v>
      </c>
      <c r="H2913" s="9" t="s">
        <v>13951</v>
      </c>
      <c r="I2913" s="9" t="s">
        <v>13940</v>
      </c>
      <c r="J2913" s="9" t="s">
        <v>13929</v>
      </c>
      <c r="K2913" s="9" t="s">
        <v>13940</v>
      </c>
      <c r="L2913" s="9" t="s">
        <v>13931</v>
      </c>
      <c r="M2913" s="9" t="s">
        <v>13942</v>
      </c>
      <c r="N2913" s="13" t="s">
        <v>12</v>
      </c>
      <c r="O2913" s="13" t="s">
        <v>14</v>
      </c>
      <c r="P2913" s="13" t="s">
        <v>24</v>
      </c>
      <c r="Q2913" s="13" t="s">
        <v>20</v>
      </c>
      <c r="R2913" s="13" t="s">
        <v>15</v>
      </c>
      <c r="S2913" s="10">
        <f>ROUNDUP(SUM(VLOOKUP(F2913,'Pontuação'!A$2:B$11,2,FALSE),VLOOKUP(E2913,'Pontuação'!C$2:D$11,2,FALSE),VLOOKUP(H2913,'Pontuação'!I$2:J$11,2,FALSE),VLOOKUP(J2913,'Pontuação'!G$2:H$11,2,FALSE),VLOOKUP(L2913,'Pontuação'!M$2:N$13,2,FALSE)),0)</f>
        <v>1545</v>
      </c>
      <c r="T2913" s="11">
        <f t="shared" si="1"/>
        <v>155</v>
      </c>
      <c r="U2913" s="11" t="str">
        <f t="array" ref="U2913">IFERROR(INDEX('Pontuação'!G$13:G$101, MATCH(T2913, 'Pontuação'!F$13:F$101, 0)), "Faixa Indefinida")</f>
        <v>C</v>
      </c>
      <c r="V2913" s="11">
        <f t="shared" si="2"/>
        <v>0</v>
      </c>
      <c r="W2913" s="11">
        <f t="shared" si="3"/>
        <v>0</v>
      </c>
      <c r="X2913" s="11">
        <f t="shared" si="4"/>
        <v>1</v>
      </c>
      <c r="Y2913" s="11">
        <f t="shared" si="5"/>
        <v>0</v>
      </c>
      <c r="Z2913" s="12">
        <f>ROUNDUP(SUM(VLOOKUP(F2913,'Pontuação 3.0'!A$2:B$11,2,FALSE),VLOOKUP(E2913,'Pontuação 3.0'!C$2:D$11,2,FALSE),VLOOKUP(H2913,'Pontuação 3.0'!I$2:J$11,2,FALSE),VLOOKUP(J2913,'Pontuação 3.0'!G$2:H$11,2,FALSE),VLOOKUP(G2913,'Pontuação 3.0'!E$2:F$11,2,FALSE),VLOOKUP(K2913,'Pontuação 3.0'!K$2:L$11,2,FALSE),VLOOKUP(L2913,'Pontuação 3.0'!M$2:N$13,2,FALSE)),0)</f>
        <v>1959</v>
      </c>
      <c r="AA2913" s="12">
        <f t="shared" si="6"/>
        <v>196</v>
      </c>
      <c r="AB2913" s="12" t="str">
        <f t="array" ref="AB2913">IFERROR(INDEX('Pontuação 3.0'!G$13:G$191, MATCH(AA2913, 'Pontuação 3.0'!F$13:F$191, 0)), "Faixa Indefinida")</f>
        <v>C</v>
      </c>
      <c r="AC2913" s="12">
        <f t="shared" si="7"/>
        <v>0</v>
      </c>
      <c r="AD2913" s="12">
        <f t="shared" si="8"/>
        <v>0</v>
      </c>
      <c r="AE2913" s="12">
        <f t="shared" si="9"/>
        <v>1</v>
      </c>
      <c r="AF2913" s="12">
        <f t="shared" si="10"/>
        <v>0</v>
      </c>
    </row>
    <row r="2914" ht="15.75" customHeight="1">
      <c r="A2914" s="8">
        <v>45687.0</v>
      </c>
      <c r="B2914" s="9" t="s">
        <v>6790</v>
      </c>
      <c r="C2914" s="9" t="s">
        <v>6791</v>
      </c>
      <c r="D2914" s="15">
        <v>8.1993166741E10</v>
      </c>
      <c r="E2914" s="9" t="s">
        <v>13924</v>
      </c>
      <c r="F2914" s="9" t="s">
        <v>13925</v>
      </c>
      <c r="G2914" s="9" t="s">
        <v>13957</v>
      </c>
      <c r="H2914" s="9" t="s">
        <v>13927</v>
      </c>
      <c r="I2914" s="9" t="s">
        <v>13940</v>
      </c>
      <c r="J2914" s="9" t="s">
        <v>13929</v>
      </c>
      <c r="K2914" s="9" t="s">
        <v>13940</v>
      </c>
      <c r="L2914" s="9" t="s">
        <v>13945</v>
      </c>
      <c r="M2914" s="9" t="s">
        <v>13952</v>
      </c>
      <c r="N2914" s="13" t="s">
        <v>12</v>
      </c>
      <c r="O2914" s="13" t="s">
        <v>14</v>
      </c>
      <c r="P2914" s="13" t="s">
        <v>13</v>
      </c>
      <c r="Q2914" s="13" t="s">
        <v>84</v>
      </c>
      <c r="R2914" s="13" t="s">
        <v>65</v>
      </c>
      <c r="S2914" s="10">
        <f>ROUNDUP(SUM(VLOOKUP(F2914,'Pontuação'!A$2:B$11,2,FALSE),VLOOKUP(E2914,'Pontuação'!C$2:D$11,2,FALSE),VLOOKUP(H2914,'Pontuação'!I$2:J$11,2,FALSE),VLOOKUP(J2914,'Pontuação'!G$2:H$11,2,FALSE),VLOOKUP(L2914,'Pontuação'!M$2:N$13,2,FALSE)),0)</f>
        <v>1330</v>
      </c>
      <c r="T2914" s="11">
        <f t="shared" si="1"/>
        <v>133</v>
      </c>
      <c r="U2914" s="11" t="str">
        <f t="array" ref="U2914">IFERROR(INDEX('Pontuação'!G$13:G$101, MATCH(T2914, 'Pontuação'!F$13:F$101, 0)), "Faixa Indefinida")</f>
        <v>D</v>
      </c>
      <c r="V2914" s="11">
        <f t="shared" si="2"/>
        <v>0</v>
      </c>
      <c r="W2914" s="11">
        <f t="shared" si="3"/>
        <v>0</v>
      </c>
      <c r="X2914" s="11">
        <f t="shared" si="4"/>
        <v>0</v>
      </c>
      <c r="Y2914" s="11">
        <f t="shared" si="5"/>
        <v>1</v>
      </c>
      <c r="Z2914" s="12">
        <f>ROUNDUP(SUM(VLOOKUP(F2914,'Pontuação 3.0'!A$2:B$11,2,FALSE),VLOOKUP(E2914,'Pontuação 3.0'!C$2:D$11,2,FALSE),VLOOKUP(H2914,'Pontuação 3.0'!I$2:J$11,2,FALSE),VLOOKUP(J2914,'Pontuação 3.0'!G$2:H$11,2,FALSE),VLOOKUP(G2914,'Pontuação 3.0'!E$2:F$11,2,FALSE),VLOOKUP(K2914,'Pontuação 3.0'!K$2:L$11,2,FALSE),VLOOKUP(L2914,'Pontuação 3.0'!M$2:N$13,2,FALSE)),0)</f>
        <v>1732</v>
      </c>
      <c r="AA2914" s="12">
        <f t="shared" si="6"/>
        <v>173</v>
      </c>
      <c r="AB2914" s="12" t="str">
        <f t="array" ref="AB2914">IFERROR(INDEX('Pontuação 3.0'!G$13:G$191, MATCH(AA2914, 'Pontuação 3.0'!F$13:F$191, 0)), "Faixa Indefinida")</f>
        <v>D</v>
      </c>
      <c r="AC2914" s="12">
        <f t="shared" si="7"/>
        <v>0</v>
      </c>
      <c r="AD2914" s="12">
        <f t="shared" si="8"/>
        <v>0</v>
      </c>
      <c r="AE2914" s="12">
        <f t="shared" si="9"/>
        <v>0</v>
      </c>
      <c r="AF2914" s="12">
        <f t="shared" si="10"/>
        <v>1</v>
      </c>
    </row>
    <row r="2915" ht="15.75" customHeight="1">
      <c r="A2915" s="8">
        <v>45687.0</v>
      </c>
      <c r="B2915" s="9" t="s">
        <v>6788</v>
      </c>
      <c r="C2915" s="9" t="s">
        <v>6789</v>
      </c>
      <c r="D2915" s="15">
        <v>1.9995179978E10</v>
      </c>
      <c r="E2915" s="9" t="s">
        <v>13936</v>
      </c>
      <c r="F2915" s="9" t="s">
        <v>13948</v>
      </c>
      <c r="G2915" s="9" t="s">
        <v>13944</v>
      </c>
      <c r="H2915" s="9" t="s">
        <v>13927</v>
      </c>
      <c r="I2915" s="9" t="s">
        <v>13940</v>
      </c>
      <c r="J2915" s="9" t="s">
        <v>13929</v>
      </c>
      <c r="K2915" s="9" t="s">
        <v>13930</v>
      </c>
      <c r="L2915" s="9" t="s">
        <v>13945</v>
      </c>
      <c r="M2915" s="9" t="s">
        <v>13946</v>
      </c>
      <c r="N2915" s="13" t="s">
        <v>12</v>
      </c>
      <c r="O2915" s="13" t="s">
        <v>14</v>
      </c>
      <c r="P2915" s="13" t="s">
        <v>19</v>
      </c>
      <c r="Q2915" s="13" t="s">
        <v>20</v>
      </c>
      <c r="R2915" s="13" t="s">
        <v>15</v>
      </c>
      <c r="S2915" s="10">
        <f>ROUNDUP(SUM(VLOOKUP(F2915,'Pontuação'!A$2:B$11,2,FALSE),VLOOKUP(E2915,'Pontuação'!C$2:D$11,2,FALSE),VLOOKUP(H2915,'Pontuação'!I$2:J$11,2,FALSE),VLOOKUP(J2915,'Pontuação'!G$2:H$11,2,FALSE),VLOOKUP(L2915,'Pontuação'!M$2:N$13,2,FALSE)),0)</f>
        <v>1559</v>
      </c>
      <c r="T2915" s="11">
        <f t="shared" si="1"/>
        <v>156</v>
      </c>
      <c r="U2915" s="11" t="str">
        <f t="array" ref="U2915">IFERROR(INDEX('Pontuação'!G$13:G$101, MATCH(T2915, 'Pontuação'!F$13:F$101, 0)), "Faixa Indefinida")</f>
        <v>C</v>
      </c>
      <c r="V2915" s="11">
        <f t="shared" si="2"/>
        <v>0</v>
      </c>
      <c r="W2915" s="11">
        <f t="shared" si="3"/>
        <v>0</v>
      </c>
      <c r="X2915" s="11">
        <f t="shared" si="4"/>
        <v>1</v>
      </c>
      <c r="Y2915" s="11">
        <f t="shared" si="5"/>
        <v>0</v>
      </c>
      <c r="Z2915" s="12">
        <f>ROUNDUP(SUM(VLOOKUP(F2915,'Pontuação 3.0'!A$2:B$11,2,FALSE),VLOOKUP(E2915,'Pontuação 3.0'!C$2:D$11,2,FALSE),VLOOKUP(H2915,'Pontuação 3.0'!I$2:J$11,2,FALSE),VLOOKUP(J2915,'Pontuação 3.0'!G$2:H$11,2,FALSE),VLOOKUP(G2915,'Pontuação 3.0'!E$2:F$11,2,FALSE),VLOOKUP(K2915,'Pontuação 3.0'!K$2:L$11,2,FALSE),VLOOKUP(L2915,'Pontuação 3.0'!M$2:N$13,2,FALSE)),0)</f>
        <v>2048</v>
      </c>
      <c r="AA2915" s="12">
        <f t="shared" si="6"/>
        <v>205</v>
      </c>
      <c r="AB2915" s="12" t="str">
        <f t="array" ref="AB2915">IFERROR(INDEX('Pontuação 3.0'!G$13:G$191, MATCH(AA2915, 'Pontuação 3.0'!F$13:F$191, 0)), "Faixa Indefinida")</f>
        <v>C</v>
      </c>
      <c r="AC2915" s="12">
        <f t="shared" si="7"/>
        <v>0</v>
      </c>
      <c r="AD2915" s="12">
        <f t="shared" si="8"/>
        <v>0</v>
      </c>
      <c r="AE2915" s="12">
        <f t="shared" si="9"/>
        <v>1</v>
      </c>
      <c r="AF2915" s="12">
        <f t="shared" si="10"/>
        <v>0</v>
      </c>
    </row>
    <row r="2916" ht="15.75" customHeight="1">
      <c r="A2916" s="8">
        <v>45687.0</v>
      </c>
      <c r="B2916" s="9" t="s">
        <v>6792</v>
      </c>
      <c r="C2916" s="9" t="s">
        <v>6793</v>
      </c>
      <c r="D2916" s="15">
        <v>5.4996138891E10</v>
      </c>
      <c r="E2916" s="9" t="s">
        <v>13936</v>
      </c>
      <c r="F2916" s="9" t="s">
        <v>13950</v>
      </c>
      <c r="G2916" s="9" t="s">
        <v>13926</v>
      </c>
      <c r="H2916" s="9" t="s">
        <v>13938</v>
      </c>
      <c r="I2916" s="9" t="s">
        <v>13928</v>
      </c>
      <c r="J2916" s="9" t="s">
        <v>13929</v>
      </c>
      <c r="K2916" s="9" t="s">
        <v>13930</v>
      </c>
      <c r="L2916" s="9" t="s">
        <v>13931</v>
      </c>
      <c r="M2916" s="9" t="s">
        <v>13952</v>
      </c>
      <c r="N2916" s="13" t="s">
        <v>12</v>
      </c>
      <c r="O2916" s="13" t="s">
        <v>14</v>
      </c>
      <c r="P2916" s="13" t="s">
        <v>27</v>
      </c>
      <c r="Q2916" s="13" t="s">
        <v>20</v>
      </c>
      <c r="R2916" s="13" t="s">
        <v>15</v>
      </c>
      <c r="S2916" s="10">
        <f>ROUNDUP(SUM(VLOOKUP(F2916,'Pontuação'!A$2:B$11,2,FALSE),VLOOKUP(E2916,'Pontuação'!C$2:D$11,2,FALSE),VLOOKUP(H2916,'Pontuação'!I$2:J$11,2,FALSE),VLOOKUP(J2916,'Pontuação'!G$2:H$11,2,FALSE),VLOOKUP(L2916,'Pontuação'!M$2:N$13,2,FALSE)),0)</f>
        <v>1579</v>
      </c>
      <c r="T2916" s="11">
        <f t="shared" si="1"/>
        <v>158</v>
      </c>
      <c r="U2916" s="11" t="str">
        <f t="array" ref="U2916">IFERROR(INDEX('Pontuação'!G$13:G$101, MATCH(T2916, 'Pontuação'!F$13:F$101, 0)), "Faixa Indefinida")</f>
        <v>C</v>
      </c>
      <c r="V2916" s="11">
        <f t="shared" si="2"/>
        <v>0</v>
      </c>
      <c r="W2916" s="11">
        <f t="shared" si="3"/>
        <v>0</v>
      </c>
      <c r="X2916" s="11">
        <f t="shared" si="4"/>
        <v>1</v>
      </c>
      <c r="Y2916" s="11">
        <f t="shared" si="5"/>
        <v>0</v>
      </c>
      <c r="Z2916" s="12">
        <f>ROUNDUP(SUM(VLOOKUP(F2916,'Pontuação 3.0'!A$2:B$11,2,FALSE),VLOOKUP(E2916,'Pontuação 3.0'!C$2:D$11,2,FALSE),VLOOKUP(H2916,'Pontuação 3.0'!I$2:J$11,2,FALSE),VLOOKUP(J2916,'Pontuação 3.0'!G$2:H$11,2,FALSE),VLOOKUP(G2916,'Pontuação 3.0'!E$2:F$11,2,FALSE),VLOOKUP(K2916,'Pontuação 3.0'!K$2:L$11,2,FALSE),VLOOKUP(L2916,'Pontuação 3.0'!M$2:N$13,2,FALSE)),0)</f>
        <v>2319</v>
      </c>
      <c r="AA2916" s="12">
        <f t="shared" si="6"/>
        <v>232</v>
      </c>
      <c r="AB2916" s="12" t="str">
        <f t="array" ref="AB2916">IFERROR(INDEX('Pontuação 3.0'!G$13:G$191, MATCH(AA2916, 'Pontuação 3.0'!F$13:F$191, 0)), "Faixa Indefinida")</f>
        <v>B</v>
      </c>
      <c r="AC2916" s="12">
        <f t="shared" si="7"/>
        <v>0</v>
      </c>
      <c r="AD2916" s="12">
        <f t="shared" si="8"/>
        <v>1</v>
      </c>
      <c r="AE2916" s="12">
        <f t="shared" si="9"/>
        <v>0</v>
      </c>
      <c r="AF2916" s="12">
        <f t="shared" si="10"/>
        <v>0</v>
      </c>
    </row>
    <row r="2917" ht="15.75" customHeight="1">
      <c r="A2917" s="8">
        <v>45687.0</v>
      </c>
      <c r="B2917" s="9" t="s">
        <v>6794</v>
      </c>
      <c r="C2917" s="9" t="s">
        <v>6795</v>
      </c>
      <c r="D2917" s="9" t="s">
        <v>6796</v>
      </c>
      <c r="E2917" s="9" t="s">
        <v>13936</v>
      </c>
      <c r="F2917" s="9" t="s">
        <v>13948</v>
      </c>
      <c r="G2917" s="9" t="s">
        <v>13926</v>
      </c>
      <c r="H2917" s="9" t="s">
        <v>13927</v>
      </c>
      <c r="I2917" s="9" t="s">
        <v>13928</v>
      </c>
      <c r="J2917" s="9" t="s">
        <v>13939</v>
      </c>
      <c r="K2917" s="9" t="s">
        <v>13930</v>
      </c>
      <c r="L2917" s="9" t="s">
        <v>13931</v>
      </c>
      <c r="M2917" s="9" t="s">
        <v>13932</v>
      </c>
      <c r="N2917" s="13" t="s">
        <v>12</v>
      </c>
      <c r="O2917" s="13" t="s">
        <v>14</v>
      </c>
      <c r="P2917" s="13" t="s">
        <v>32</v>
      </c>
      <c r="Q2917" s="13" t="s">
        <v>20</v>
      </c>
      <c r="R2917" s="13" t="s">
        <v>65</v>
      </c>
      <c r="S2917" s="10">
        <f>ROUNDUP(SUM(VLOOKUP(F2917,'Pontuação'!A$2:B$11,2,FALSE),VLOOKUP(E2917,'Pontuação'!C$2:D$11,2,FALSE),VLOOKUP(H2917,'Pontuação'!I$2:J$11,2,FALSE),VLOOKUP(J2917,'Pontuação'!G$2:H$11,2,FALSE),VLOOKUP(L2917,'Pontuação'!M$2:N$13,2,FALSE)),0)</f>
        <v>1532</v>
      </c>
      <c r="T2917" s="11">
        <f t="shared" si="1"/>
        <v>153</v>
      </c>
      <c r="U2917" s="11" t="str">
        <f t="array" ref="U2917">IFERROR(INDEX('Pontuação'!G$13:G$101, MATCH(T2917, 'Pontuação'!F$13:F$101, 0)), "Faixa Indefinida")</f>
        <v>C</v>
      </c>
      <c r="V2917" s="11">
        <f t="shared" si="2"/>
        <v>0</v>
      </c>
      <c r="W2917" s="11">
        <f t="shared" si="3"/>
        <v>0</v>
      </c>
      <c r="X2917" s="11">
        <f t="shared" si="4"/>
        <v>1</v>
      </c>
      <c r="Y2917" s="11">
        <f t="shared" si="5"/>
        <v>0</v>
      </c>
      <c r="Z2917" s="12">
        <f>ROUNDUP(SUM(VLOOKUP(F2917,'Pontuação 3.0'!A$2:B$11,2,FALSE),VLOOKUP(E2917,'Pontuação 3.0'!C$2:D$11,2,FALSE),VLOOKUP(H2917,'Pontuação 3.0'!I$2:J$11,2,FALSE),VLOOKUP(J2917,'Pontuação 3.0'!G$2:H$11,2,FALSE),VLOOKUP(G2917,'Pontuação 3.0'!E$2:F$11,2,FALSE),VLOOKUP(K2917,'Pontuação 3.0'!K$2:L$11,2,FALSE),VLOOKUP(L2917,'Pontuação 3.0'!M$2:N$13,2,FALSE)),0)</f>
        <v>2254</v>
      </c>
      <c r="AA2917" s="12">
        <f t="shared" si="6"/>
        <v>225</v>
      </c>
      <c r="AB2917" s="12" t="str">
        <f t="array" ref="AB2917">IFERROR(INDEX('Pontuação 3.0'!G$13:G$191, MATCH(AA2917, 'Pontuação 3.0'!F$13:F$191, 0)), "Faixa Indefinida")</f>
        <v>B</v>
      </c>
      <c r="AC2917" s="12">
        <f t="shared" si="7"/>
        <v>0</v>
      </c>
      <c r="AD2917" s="12">
        <f t="shared" si="8"/>
        <v>1</v>
      </c>
      <c r="AE2917" s="12">
        <f t="shared" si="9"/>
        <v>0</v>
      </c>
      <c r="AF2917" s="12">
        <f t="shared" si="10"/>
        <v>0</v>
      </c>
    </row>
    <row r="2918" ht="15.75" customHeight="1">
      <c r="A2918" s="8">
        <v>45687.0</v>
      </c>
      <c r="B2918" s="9" t="s">
        <v>6803</v>
      </c>
      <c r="C2918" s="9" t="s">
        <v>6804</v>
      </c>
      <c r="D2918" s="14" t="s">
        <v>14109</v>
      </c>
      <c r="E2918" s="9" t="s">
        <v>13936</v>
      </c>
      <c r="F2918" s="9" t="s">
        <v>13948</v>
      </c>
      <c r="G2918" s="9" t="s">
        <v>13957</v>
      </c>
      <c r="H2918" s="9" t="s">
        <v>13927</v>
      </c>
      <c r="I2918" s="9" t="s">
        <v>13940</v>
      </c>
      <c r="J2918" s="9" t="s">
        <v>13929</v>
      </c>
      <c r="K2918" s="9" t="s">
        <v>13940</v>
      </c>
      <c r="L2918" s="9" t="s">
        <v>13931</v>
      </c>
      <c r="M2918" s="9" t="s">
        <v>13952</v>
      </c>
      <c r="N2918" s="13" t="s">
        <v>12</v>
      </c>
      <c r="O2918" s="13" t="s">
        <v>14</v>
      </c>
      <c r="P2918" s="13" t="s">
        <v>111</v>
      </c>
      <c r="Q2918" s="13" t="s">
        <v>59</v>
      </c>
      <c r="R2918" s="13" t="s">
        <v>65</v>
      </c>
      <c r="S2918" s="10">
        <f>ROUNDUP(SUM(VLOOKUP(F2918,'Pontuação'!A$2:B$11,2,FALSE),VLOOKUP(E2918,'Pontuação'!C$2:D$11,2,FALSE),VLOOKUP(H2918,'Pontuação'!I$2:J$11,2,FALSE),VLOOKUP(J2918,'Pontuação'!G$2:H$11,2,FALSE),VLOOKUP(L2918,'Pontuação'!M$2:N$13,2,FALSE)),0)</f>
        <v>1427</v>
      </c>
      <c r="T2918" s="11">
        <f t="shared" si="1"/>
        <v>143</v>
      </c>
      <c r="U2918" s="11" t="str">
        <f t="array" ref="U2918">IFERROR(INDEX('Pontuação'!G$13:G$101, MATCH(T2918, 'Pontuação'!F$13:F$101, 0)), "Faixa Indefinida")</f>
        <v>D</v>
      </c>
      <c r="V2918" s="11">
        <f t="shared" si="2"/>
        <v>0</v>
      </c>
      <c r="W2918" s="11">
        <f t="shared" si="3"/>
        <v>0</v>
      </c>
      <c r="X2918" s="11">
        <f t="shared" si="4"/>
        <v>0</v>
      </c>
      <c r="Y2918" s="11">
        <f t="shared" si="5"/>
        <v>1</v>
      </c>
      <c r="Z2918" s="12">
        <f>ROUNDUP(SUM(VLOOKUP(F2918,'Pontuação 3.0'!A$2:B$11,2,FALSE),VLOOKUP(E2918,'Pontuação 3.0'!C$2:D$11,2,FALSE),VLOOKUP(H2918,'Pontuação 3.0'!I$2:J$11,2,FALSE),VLOOKUP(J2918,'Pontuação 3.0'!G$2:H$11,2,FALSE),VLOOKUP(G2918,'Pontuação 3.0'!E$2:F$11,2,FALSE),VLOOKUP(K2918,'Pontuação 3.0'!K$2:L$11,2,FALSE),VLOOKUP(L2918,'Pontuação 3.0'!M$2:N$13,2,FALSE)),0)</f>
        <v>1691</v>
      </c>
      <c r="AA2918" s="12">
        <f t="shared" si="6"/>
        <v>169</v>
      </c>
      <c r="AB2918" s="12" t="str">
        <f t="array" ref="AB2918">IFERROR(INDEX('Pontuação 3.0'!G$13:G$191, MATCH(AA2918, 'Pontuação 3.0'!F$13:F$191, 0)), "Faixa Indefinida")</f>
        <v>D</v>
      </c>
      <c r="AC2918" s="12">
        <f t="shared" si="7"/>
        <v>0</v>
      </c>
      <c r="AD2918" s="12">
        <f t="shared" si="8"/>
        <v>0</v>
      </c>
      <c r="AE2918" s="12">
        <f t="shared" si="9"/>
        <v>0</v>
      </c>
      <c r="AF2918" s="12">
        <f t="shared" si="10"/>
        <v>1</v>
      </c>
    </row>
    <row r="2919" ht="15.75" customHeight="1">
      <c r="A2919" s="8">
        <v>45687.0</v>
      </c>
      <c r="B2919" s="9" t="s">
        <v>6799</v>
      </c>
      <c r="C2919" s="9" t="s">
        <v>6800</v>
      </c>
      <c r="D2919" s="15">
        <v>6.2996336304E10</v>
      </c>
      <c r="E2919" s="9" t="s">
        <v>13936</v>
      </c>
      <c r="F2919" s="9" t="s">
        <v>13937</v>
      </c>
      <c r="G2919" s="9" t="s">
        <v>13926</v>
      </c>
      <c r="H2919" s="9" t="s">
        <v>13951</v>
      </c>
      <c r="I2919" s="9" t="s">
        <v>13940</v>
      </c>
      <c r="J2919" s="9" t="s">
        <v>13929</v>
      </c>
      <c r="K2919" s="9" t="s">
        <v>13940</v>
      </c>
      <c r="L2919" s="9" t="s">
        <v>13931</v>
      </c>
      <c r="M2919" s="9" t="s">
        <v>13952</v>
      </c>
      <c r="N2919" s="13" t="s">
        <v>12</v>
      </c>
      <c r="O2919" s="13" t="s">
        <v>14</v>
      </c>
      <c r="P2919" s="13" t="s">
        <v>32</v>
      </c>
      <c r="Q2919" s="13" t="s">
        <v>20</v>
      </c>
      <c r="R2919" s="13" t="s">
        <v>15</v>
      </c>
      <c r="S2919" s="10">
        <f>ROUNDUP(SUM(VLOOKUP(F2919,'Pontuação'!A$2:B$11,2,FALSE),VLOOKUP(E2919,'Pontuação'!C$2:D$11,2,FALSE),VLOOKUP(H2919,'Pontuação'!I$2:J$11,2,FALSE),VLOOKUP(J2919,'Pontuação'!G$2:H$11,2,FALSE),VLOOKUP(L2919,'Pontuação'!M$2:N$13,2,FALSE)),0)</f>
        <v>1524</v>
      </c>
      <c r="T2919" s="11">
        <f t="shared" si="1"/>
        <v>152</v>
      </c>
      <c r="U2919" s="11" t="str">
        <f t="array" ref="U2919">IFERROR(INDEX('Pontuação'!G$13:G$101, MATCH(T2919, 'Pontuação'!F$13:F$101, 0)), "Faixa Indefinida")</f>
        <v>C</v>
      </c>
      <c r="V2919" s="11">
        <f t="shared" si="2"/>
        <v>0</v>
      </c>
      <c r="W2919" s="11">
        <f t="shared" si="3"/>
        <v>0</v>
      </c>
      <c r="X2919" s="11">
        <f t="shared" si="4"/>
        <v>1</v>
      </c>
      <c r="Y2919" s="11">
        <f t="shared" si="5"/>
        <v>0</v>
      </c>
      <c r="Z2919" s="12">
        <f>ROUNDUP(SUM(VLOOKUP(F2919,'Pontuação 3.0'!A$2:B$11,2,FALSE),VLOOKUP(E2919,'Pontuação 3.0'!C$2:D$11,2,FALSE),VLOOKUP(H2919,'Pontuação 3.0'!I$2:J$11,2,FALSE),VLOOKUP(J2919,'Pontuação 3.0'!G$2:H$11,2,FALSE),VLOOKUP(G2919,'Pontuação 3.0'!E$2:F$11,2,FALSE),VLOOKUP(K2919,'Pontuação 3.0'!K$2:L$11,2,FALSE),VLOOKUP(L2919,'Pontuação 3.0'!M$2:N$13,2,FALSE)),0)</f>
        <v>1900</v>
      </c>
      <c r="AA2919" s="12">
        <f t="shared" si="6"/>
        <v>190</v>
      </c>
      <c r="AB2919" s="12" t="str">
        <f t="array" ref="AB2919">IFERROR(INDEX('Pontuação 3.0'!G$13:G$191, MATCH(AA2919, 'Pontuação 3.0'!F$13:F$191, 0)), "Faixa Indefinida")</f>
        <v>D</v>
      </c>
      <c r="AC2919" s="12">
        <f t="shared" si="7"/>
        <v>0</v>
      </c>
      <c r="AD2919" s="12">
        <f t="shared" si="8"/>
        <v>0</v>
      </c>
      <c r="AE2919" s="12">
        <f t="shared" si="9"/>
        <v>0</v>
      </c>
      <c r="AF2919" s="12">
        <f t="shared" si="10"/>
        <v>1</v>
      </c>
    </row>
    <row r="2920" ht="15.75" customHeight="1">
      <c r="A2920" s="8">
        <v>45687.0</v>
      </c>
      <c r="B2920" s="9" t="s">
        <v>6801</v>
      </c>
      <c r="C2920" s="9" t="s">
        <v>6802</v>
      </c>
      <c r="D2920" s="15">
        <v>9.9907825E8</v>
      </c>
      <c r="E2920" s="9" t="s">
        <v>13924</v>
      </c>
      <c r="F2920" s="9" t="s">
        <v>13948</v>
      </c>
      <c r="G2920" s="9" t="s">
        <v>13944</v>
      </c>
      <c r="H2920" s="9" t="s">
        <v>13951</v>
      </c>
      <c r="I2920" s="9" t="s">
        <v>13940</v>
      </c>
      <c r="J2920" s="9" t="s">
        <v>13939</v>
      </c>
      <c r="K2920" s="9" t="s">
        <v>13930</v>
      </c>
      <c r="L2920" s="9" t="s">
        <v>13931</v>
      </c>
      <c r="M2920" s="9" t="s">
        <v>13942</v>
      </c>
      <c r="N2920" s="13" t="s">
        <v>12</v>
      </c>
      <c r="O2920" s="13" t="s">
        <v>14</v>
      </c>
      <c r="P2920" s="13" t="s">
        <v>13</v>
      </c>
      <c r="Q2920" s="13" t="s">
        <v>20</v>
      </c>
      <c r="R2920" s="13" t="s">
        <v>15</v>
      </c>
      <c r="S2920" s="10">
        <f>ROUNDUP(SUM(VLOOKUP(F2920,'Pontuação'!A$2:B$11,2,FALSE),VLOOKUP(E2920,'Pontuação'!C$2:D$11,2,FALSE),VLOOKUP(H2920,'Pontuação'!I$2:J$11,2,FALSE),VLOOKUP(J2920,'Pontuação'!G$2:H$11,2,FALSE),VLOOKUP(L2920,'Pontuação'!M$2:N$13,2,FALSE)),0)</f>
        <v>1650</v>
      </c>
      <c r="T2920" s="11">
        <f t="shared" si="1"/>
        <v>165</v>
      </c>
      <c r="U2920" s="11" t="str">
        <f t="array" ref="U2920">IFERROR(INDEX('Pontuação'!G$13:G$101, MATCH(T2920, 'Pontuação'!F$13:F$101, 0)), "Faixa Indefinida")</f>
        <v>C</v>
      </c>
      <c r="V2920" s="11">
        <f t="shared" si="2"/>
        <v>0</v>
      </c>
      <c r="W2920" s="11">
        <f t="shared" si="3"/>
        <v>0</v>
      </c>
      <c r="X2920" s="11">
        <f t="shared" si="4"/>
        <v>1</v>
      </c>
      <c r="Y2920" s="11">
        <f t="shared" si="5"/>
        <v>0</v>
      </c>
      <c r="Z2920" s="12">
        <f>ROUNDUP(SUM(VLOOKUP(F2920,'Pontuação 3.0'!A$2:B$11,2,FALSE),VLOOKUP(E2920,'Pontuação 3.0'!C$2:D$11,2,FALSE),VLOOKUP(H2920,'Pontuação 3.0'!I$2:J$11,2,FALSE),VLOOKUP(J2920,'Pontuação 3.0'!G$2:H$11,2,FALSE),VLOOKUP(G2920,'Pontuação 3.0'!E$2:F$11,2,FALSE),VLOOKUP(K2920,'Pontuação 3.0'!K$2:L$11,2,FALSE),VLOOKUP(L2920,'Pontuação 3.0'!M$2:N$13,2,FALSE)),0)</f>
        <v>2232</v>
      </c>
      <c r="AA2920" s="12">
        <f t="shared" si="6"/>
        <v>223</v>
      </c>
      <c r="AB2920" s="12" t="str">
        <f t="array" ref="AB2920">IFERROR(INDEX('Pontuação 3.0'!G$13:G$191, MATCH(AA2920, 'Pontuação 3.0'!F$13:F$191, 0)), "Faixa Indefinida")</f>
        <v>B</v>
      </c>
      <c r="AC2920" s="12">
        <f t="shared" si="7"/>
        <v>0</v>
      </c>
      <c r="AD2920" s="12">
        <f t="shared" si="8"/>
        <v>1</v>
      </c>
      <c r="AE2920" s="12">
        <f t="shared" si="9"/>
        <v>0</v>
      </c>
      <c r="AF2920" s="12">
        <f t="shared" si="10"/>
        <v>0</v>
      </c>
    </row>
    <row r="2921" ht="15.75" customHeight="1">
      <c r="A2921" s="8">
        <v>45687.0</v>
      </c>
      <c r="B2921" s="9" t="s">
        <v>3936</v>
      </c>
      <c r="C2921" s="9" t="s">
        <v>6805</v>
      </c>
      <c r="D2921" s="9" t="s">
        <v>6806</v>
      </c>
      <c r="E2921" s="9" t="s">
        <v>13936</v>
      </c>
      <c r="F2921" s="9" t="s">
        <v>13953</v>
      </c>
      <c r="G2921" s="9" t="s">
        <v>13926</v>
      </c>
      <c r="H2921" s="9" t="s">
        <v>13951</v>
      </c>
      <c r="I2921" s="9" t="s">
        <v>13940</v>
      </c>
      <c r="J2921" s="9" t="s">
        <v>13956</v>
      </c>
      <c r="K2921" s="9" t="s">
        <v>13940</v>
      </c>
      <c r="L2921" s="9" t="s">
        <v>13959</v>
      </c>
      <c r="M2921" s="9" t="s">
        <v>13942</v>
      </c>
      <c r="N2921" s="13" t="s">
        <v>12</v>
      </c>
      <c r="O2921" s="13" t="s">
        <v>14</v>
      </c>
      <c r="P2921" s="13" t="s">
        <v>32</v>
      </c>
      <c r="Q2921" s="13" t="s">
        <v>48</v>
      </c>
      <c r="R2921" s="13" t="s">
        <v>15</v>
      </c>
      <c r="S2921" s="10">
        <f>ROUNDUP(SUM(VLOOKUP(F2921,'Pontuação'!A$2:B$11,2,FALSE),VLOOKUP(E2921,'Pontuação'!C$2:D$11,2,FALSE),VLOOKUP(H2921,'Pontuação'!I$2:J$11,2,FALSE),VLOOKUP(J2921,'Pontuação'!G$2:H$11,2,FALSE),VLOOKUP(L2921,'Pontuação'!M$2:N$13,2,FALSE)),0)</f>
        <v>1906</v>
      </c>
      <c r="T2921" s="11">
        <f t="shared" si="1"/>
        <v>191</v>
      </c>
      <c r="U2921" s="11" t="str">
        <f t="array" ref="U2921">IFERROR(INDEX('Pontuação'!G$13:G$101, MATCH(T2921, 'Pontuação'!F$13:F$101, 0)), "Faixa Indefinida")</f>
        <v>A</v>
      </c>
      <c r="V2921" s="11">
        <f t="shared" si="2"/>
        <v>1</v>
      </c>
      <c r="W2921" s="11">
        <f t="shared" si="3"/>
        <v>0</v>
      </c>
      <c r="X2921" s="11">
        <f t="shared" si="4"/>
        <v>0</v>
      </c>
      <c r="Y2921" s="11">
        <f t="shared" si="5"/>
        <v>0</v>
      </c>
      <c r="Z2921" s="12">
        <f>ROUNDUP(SUM(VLOOKUP(F2921,'Pontuação 3.0'!A$2:B$11,2,FALSE),VLOOKUP(E2921,'Pontuação 3.0'!C$2:D$11,2,FALSE),VLOOKUP(H2921,'Pontuação 3.0'!I$2:J$11,2,FALSE),VLOOKUP(J2921,'Pontuação 3.0'!G$2:H$11,2,FALSE),VLOOKUP(G2921,'Pontuação 3.0'!E$2:F$11,2,FALSE),VLOOKUP(K2921,'Pontuação 3.0'!K$2:L$11,2,FALSE),VLOOKUP(L2921,'Pontuação 3.0'!M$2:N$13,2,FALSE)),0)</f>
        <v>2576</v>
      </c>
      <c r="AA2921" s="12">
        <f t="shared" si="6"/>
        <v>258</v>
      </c>
      <c r="AB2921" s="12" t="str">
        <f t="array" ref="AB2921">IFERROR(INDEX('Pontuação 3.0'!G$13:G$191, MATCH(AA2921, 'Pontuação 3.0'!F$13:F$191, 0)), "Faixa Indefinida")</f>
        <v>A</v>
      </c>
      <c r="AC2921" s="12">
        <f t="shared" si="7"/>
        <v>1</v>
      </c>
      <c r="AD2921" s="12">
        <f t="shared" si="8"/>
        <v>0</v>
      </c>
      <c r="AE2921" s="12">
        <f t="shared" si="9"/>
        <v>0</v>
      </c>
      <c r="AF2921" s="12">
        <f t="shared" si="10"/>
        <v>0</v>
      </c>
    </row>
    <row r="2922" ht="15.75" customHeight="1">
      <c r="A2922" s="8">
        <v>45687.0</v>
      </c>
      <c r="B2922" s="9" t="s">
        <v>6809</v>
      </c>
      <c r="C2922" s="9" t="s">
        <v>6810</v>
      </c>
      <c r="D2922" s="15">
        <v>9.62790877E8</v>
      </c>
      <c r="E2922" s="9" t="s">
        <v>13936</v>
      </c>
      <c r="F2922" s="9" t="s">
        <v>13950</v>
      </c>
      <c r="G2922" s="9" t="s">
        <v>13926</v>
      </c>
      <c r="H2922" s="9" t="s">
        <v>13949</v>
      </c>
      <c r="I2922" s="9" t="s">
        <v>13928</v>
      </c>
      <c r="J2922" s="9" t="s">
        <v>13929</v>
      </c>
      <c r="K2922" s="9" t="s">
        <v>13940</v>
      </c>
      <c r="L2922" s="9" t="s">
        <v>13945</v>
      </c>
      <c r="M2922" s="9" t="s">
        <v>13952</v>
      </c>
      <c r="N2922" s="13" t="s">
        <v>12</v>
      </c>
      <c r="O2922" s="13" t="s">
        <v>14</v>
      </c>
      <c r="P2922" s="13" t="s">
        <v>32</v>
      </c>
      <c r="Q2922" s="13" t="s">
        <v>20</v>
      </c>
      <c r="R2922" s="13" t="s">
        <v>15</v>
      </c>
      <c r="S2922" s="10">
        <f>ROUNDUP(SUM(VLOOKUP(F2922,'Pontuação'!A$2:B$11,2,FALSE),VLOOKUP(E2922,'Pontuação'!C$2:D$11,2,FALSE),VLOOKUP(H2922,'Pontuação'!I$2:J$11,2,FALSE),VLOOKUP(J2922,'Pontuação'!G$2:H$11,2,FALSE),VLOOKUP(L2922,'Pontuação'!M$2:N$13,2,FALSE)),0)</f>
        <v>1727</v>
      </c>
      <c r="T2922" s="11">
        <f t="shared" si="1"/>
        <v>173</v>
      </c>
      <c r="U2922" s="11" t="str">
        <f t="array" ref="U2922">IFERROR(INDEX('Pontuação'!G$13:G$101, MATCH(T2922, 'Pontuação'!F$13:F$101, 0)), "Faixa Indefinida")</f>
        <v>B</v>
      </c>
      <c r="V2922" s="11">
        <f t="shared" si="2"/>
        <v>0</v>
      </c>
      <c r="W2922" s="11">
        <f t="shared" si="3"/>
        <v>1</v>
      </c>
      <c r="X2922" s="11">
        <f t="shared" si="4"/>
        <v>0</v>
      </c>
      <c r="Y2922" s="11">
        <f t="shared" si="5"/>
        <v>0</v>
      </c>
      <c r="Z2922" s="12">
        <f>ROUNDUP(SUM(VLOOKUP(F2922,'Pontuação 3.0'!A$2:B$11,2,FALSE),VLOOKUP(E2922,'Pontuação 3.0'!C$2:D$11,2,FALSE),VLOOKUP(H2922,'Pontuação 3.0'!I$2:J$11,2,FALSE),VLOOKUP(J2922,'Pontuação 3.0'!G$2:H$11,2,FALSE),VLOOKUP(G2922,'Pontuação 3.0'!E$2:F$11,2,FALSE),VLOOKUP(K2922,'Pontuação 3.0'!K$2:L$11,2,FALSE),VLOOKUP(L2922,'Pontuação 3.0'!M$2:N$13,2,FALSE)),0)</f>
        <v>2295</v>
      </c>
      <c r="AA2922" s="12">
        <f t="shared" si="6"/>
        <v>230</v>
      </c>
      <c r="AB2922" s="12" t="str">
        <f t="array" ref="AB2922">IFERROR(INDEX('Pontuação 3.0'!G$13:G$191, MATCH(AA2922, 'Pontuação 3.0'!F$13:F$191, 0)), "Faixa Indefinida")</f>
        <v>B</v>
      </c>
      <c r="AC2922" s="12">
        <f t="shared" si="7"/>
        <v>0</v>
      </c>
      <c r="AD2922" s="12">
        <f t="shared" si="8"/>
        <v>1</v>
      </c>
      <c r="AE2922" s="12">
        <f t="shared" si="9"/>
        <v>0</v>
      </c>
      <c r="AF2922" s="12">
        <f t="shared" si="10"/>
        <v>0</v>
      </c>
    </row>
    <row r="2923" ht="15.75" customHeight="1">
      <c r="A2923" s="8">
        <v>45687.0</v>
      </c>
      <c r="B2923" s="9" t="s">
        <v>6815</v>
      </c>
      <c r="C2923" s="9" t="s">
        <v>6816</v>
      </c>
      <c r="D2923" s="15">
        <v>1.1992961828E10</v>
      </c>
      <c r="E2923" s="9" t="s">
        <v>13936</v>
      </c>
      <c r="F2923" s="9" t="s">
        <v>13950</v>
      </c>
      <c r="G2923" s="9" t="s">
        <v>13926</v>
      </c>
      <c r="H2923" s="9" t="s">
        <v>13951</v>
      </c>
      <c r="I2923" s="9" t="s">
        <v>13940</v>
      </c>
      <c r="J2923" s="9" t="s">
        <v>13929</v>
      </c>
      <c r="K2923" s="9" t="s">
        <v>13940</v>
      </c>
      <c r="L2923" s="9" t="s">
        <v>13954</v>
      </c>
      <c r="M2923" s="9" t="s">
        <v>13942</v>
      </c>
      <c r="N2923" s="13" t="s">
        <v>12</v>
      </c>
      <c r="O2923" s="13" t="s">
        <v>14</v>
      </c>
      <c r="P2923" s="13" t="s">
        <v>13</v>
      </c>
      <c r="Q2923" s="13" t="s">
        <v>20</v>
      </c>
      <c r="R2923" s="13" t="s">
        <v>15</v>
      </c>
      <c r="S2923" s="10">
        <f>ROUNDUP(SUM(VLOOKUP(F2923,'Pontuação'!A$2:B$11,2,FALSE),VLOOKUP(E2923,'Pontuação'!C$2:D$11,2,FALSE),VLOOKUP(H2923,'Pontuação'!I$2:J$11,2,FALSE),VLOOKUP(J2923,'Pontuação'!G$2:H$11,2,FALSE),VLOOKUP(L2923,'Pontuação'!M$2:N$13,2,FALSE)),0)</f>
        <v>1516</v>
      </c>
      <c r="T2923" s="11">
        <f t="shared" si="1"/>
        <v>152</v>
      </c>
      <c r="U2923" s="11" t="str">
        <f t="array" ref="U2923">IFERROR(INDEX('Pontuação'!G$13:G$101, MATCH(T2923, 'Pontuação'!F$13:F$101, 0)), "Faixa Indefinida")</f>
        <v>C</v>
      </c>
      <c r="V2923" s="11">
        <f t="shared" si="2"/>
        <v>0</v>
      </c>
      <c r="W2923" s="11">
        <f t="shared" si="3"/>
        <v>0</v>
      </c>
      <c r="X2923" s="11">
        <f t="shared" si="4"/>
        <v>1</v>
      </c>
      <c r="Y2923" s="11">
        <f t="shared" si="5"/>
        <v>0</v>
      </c>
      <c r="Z2923" s="12">
        <f>ROUNDUP(SUM(VLOOKUP(F2923,'Pontuação 3.0'!A$2:B$11,2,FALSE),VLOOKUP(E2923,'Pontuação 3.0'!C$2:D$11,2,FALSE),VLOOKUP(H2923,'Pontuação 3.0'!I$2:J$11,2,FALSE),VLOOKUP(J2923,'Pontuação 3.0'!G$2:H$11,2,FALSE),VLOOKUP(G2923,'Pontuação 3.0'!E$2:F$11,2,FALSE),VLOOKUP(K2923,'Pontuação 3.0'!K$2:L$11,2,FALSE),VLOOKUP(L2923,'Pontuação 3.0'!M$2:N$13,2,FALSE)),0)</f>
        <v>2092</v>
      </c>
      <c r="AA2923" s="12">
        <f t="shared" si="6"/>
        <v>209</v>
      </c>
      <c r="AB2923" s="12" t="str">
        <f t="array" ref="AB2923">IFERROR(INDEX('Pontuação 3.0'!G$13:G$191, MATCH(AA2923, 'Pontuação 3.0'!F$13:F$191, 0)), "Faixa Indefinida")</f>
        <v>C</v>
      </c>
      <c r="AC2923" s="12">
        <f t="shared" si="7"/>
        <v>0</v>
      </c>
      <c r="AD2923" s="12">
        <f t="shared" si="8"/>
        <v>0</v>
      </c>
      <c r="AE2923" s="12">
        <f t="shared" si="9"/>
        <v>1</v>
      </c>
      <c r="AF2923" s="12">
        <f t="shared" si="10"/>
        <v>0</v>
      </c>
    </row>
    <row r="2924" ht="15.75" customHeight="1">
      <c r="A2924" s="8">
        <v>45687.0</v>
      </c>
      <c r="B2924" s="9" t="s">
        <v>6811</v>
      </c>
      <c r="C2924" s="9" t="s">
        <v>6812</v>
      </c>
      <c r="D2924" s="15">
        <v>9.6999014553E10</v>
      </c>
      <c r="E2924" s="9" t="s">
        <v>13936</v>
      </c>
      <c r="F2924" s="9" t="s">
        <v>13950</v>
      </c>
      <c r="G2924" s="9" t="s">
        <v>13963</v>
      </c>
      <c r="H2924" s="9" t="s">
        <v>13951</v>
      </c>
      <c r="I2924" s="9" t="s">
        <v>13928</v>
      </c>
      <c r="J2924" s="9" t="s">
        <v>13929</v>
      </c>
      <c r="K2924" s="9" t="s">
        <v>13940</v>
      </c>
      <c r="L2924" s="9" t="s">
        <v>13931</v>
      </c>
      <c r="M2924" s="9" t="s">
        <v>13942</v>
      </c>
      <c r="N2924" s="13" t="s">
        <v>12</v>
      </c>
      <c r="O2924" s="13" t="s">
        <v>14</v>
      </c>
      <c r="P2924" s="13" t="s">
        <v>13</v>
      </c>
      <c r="Q2924" s="13" t="s">
        <v>59</v>
      </c>
      <c r="R2924" s="13" t="s">
        <v>15</v>
      </c>
      <c r="S2924" s="10">
        <f>ROUNDUP(SUM(VLOOKUP(F2924,'Pontuação'!A$2:B$11,2,FALSE),VLOOKUP(E2924,'Pontuação'!C$2:D$11,2,FALSE),VLOOKUP(H2924,'Pontuação'!I$2:J$11,2,FALSE),VLOOKUP(J2924,'Pontuação'!G$2:H$11,2,FALSE),VLOOKUP(L2924,'Pontuação'!M$2:N$13,2,FALSE)),0)</f>
        <v>1553</v>
      </c>
      <c r="T2924" s="11">
        <f t="shared" si="1"/>
        <v>155</v>
      </c>
      <c r="U2924" s="11" t="str">
        <f t="array" ref="U2924">IFERROR(INDEX('Pontuação'!G$13:G$101, MATCH(T2924, 'Pontuação'!F$13:F$101, 0)), "Faixa Indefinida")</f>
        <v>C</v>
      </c>
      <c r="V2924" s="11">
        <f t="shared" si="2"/>
        <v>0</v>
      </c>
      <c r="W2924" s="11">
        <f t="shared" si="3"/>
        <v>0</v>
      </c>
      <c r="X2924" s="11">
        <f t="shared" si="4"/>
        <v>1</v>
      </c>
      <c r="Y2924" s="11">
        <f t="shared" si="5"/>
        <v>0</v>
      </c>
      <c r="Z2924" s="12">
        <f>ROUNDUP(SUM(VLOOKUP(F2924,'Pontuação 3.0'!A$2:B$11,2,FALSE),VLOOKUP(E2924,'Pontuação 3.0'!C$2:D$11,2,FALSE),VLOOKUP(H2924,'Pontuação 3.0'!I$2:J$11,2,FALSE),VLOOKUP(J2924,'Pontuação 3.0'!G$2:H$11,2,FALSE),VLOOKUP(G2924,'Pontuação 3.0'!E$2:F$11,2,FALSE),VLOOKUP(K2924,'Pontuação 3.0'!K$2:L$11,2,FALSE),VLOOKUP(L2924,'Pontuação 3.0'!M$2:N$13,2,FALSE)),0)</f>
        <v>2182</v>
      </c>
      <c r="AA2924" s="12">
        <f t="shared" si="6"/>
        <v>218</v>
      </c>
      <c r="AB2924" s="12" t="str">
        <f t="array" ref="AB2924">IFERROR(INDEX('Pontuação 3.0'!G$13:G$191, MATCH(AA2924, 'Pontuação 3.0'!F$13:F$191, 0)), "Faixa Indefinida")</f>
        <v>B</v>
      </c>
      <c r="AC2924" s="12">
        <f t="shared" si="7"/>
        <v>0</v>
      </c>
      <c r="AD2924" s="12">
        <f t="shared" si="8"/>
        <v>1</v>
      </c>
      <c r="AE2924" s="12">
        <f t="shared" si="9"/>
        <v>0</v>
      </c>
      <c r="AF2924" s="12">
        <f t="shared" si="10"/>
        <v>0</v>
      </c>
    </row>
    <row r="2925" ht="15.75" customHeight="1">
      <c r="A2925" s="8">
        <v>45687.0</v>
      </c>
      <c r="B2925" s="9" t="s">
        <v>6813</v>
      </c>
      <c r="C2925" s="9" t="s">
        <v>6814</v>
      </c>
      <c r="D2925" s="15">
        <v>8.89963986E10</v>
      </c>
      <c r="E2925" s="9" t="s">
        <v>13936</v>
      </c>
      <c r="F2925" s="9" t="s">
        <v>13950</v>
      </c>
      <c r="G2925" s="9" t="s">
        <v>13926</v>
      </c>
      <c r="H2925" s="9" t="s">
        <v>13949</v>
      </c>
      <c r="I2925" s="9" t="s">
        <v>13940</v>
      </c>
      <c r="J2925" s="9" t="s">
        <v>13956</v>
      </c>
      <c r="K2925" s="9" t="s">
        <v>13930</v>
      </c>
      <c r="L2925" s="9" t="s">
        <v>13959</v>
      </c>
      <c r="M2925" s="9" t="s">
        <v>13942</v>
      </c>
      <c r="N2925" s="13" t="s">
        <v>12</v>
      </c>
      <c r="O2925" s="13" t="s">
        <v>14</v>
      </c>
      <c r="P2925" s="13" t="s">
        <v>13</v>
      </c>
      <c r="Q2925" s="13" t="s">
        <v>20</v>
      </c>
      <c r="R2925" s="13" t="s">
        <v>15</v>
      </c>
      <c r="S2925" s="10">
        <f>ROUNDUP(SUM(VLOOKUP(F2925,'Pontuação'!A$2:B$11,2,FALSE),VLOOKUP(E2925,'Pontuação'!C$2:D$11,2,FALSE),VLOOKUP(H2925,'Pontuação'!I$2:J$11,2,FALSE),VLOOKUP(J2925,'Pontuação'!G$2:H$11,2,FALSE),VLOOKUP(L2925,'Pontuação'!M$2:N$13,2,FALSE)),0)</f>
        <v>1943</v>
      </c>
      <c r="T2925" s="11">
        <f t="shared" si="1"/>
        <v>194</v>
      </c>
      <c r="U2925" s="11" t="str">
        <f t="array" ref="U2925">IFERROR(INDEX('Pontuação'!G$13:G$101, MATCH(T2925, 'Pontuação'!F$13:F$101, 0)), "Faixa Indefinida")</f>
        <v>A</v>
      </c>
      <c r="V2925" s="11">
        <f t="shared" si="2"/>
        <v>1</v>
      </c>
      <c r="W2925" s="11">
        <f t="shared" si="3"/>
        <v>0</v>
      </c>
      <c r="X2925" s="11">
        <f t="shared" si="4"/>
        <v>0</v>
      </c>
      <c r="Y2925" s="11">
        <f t="shared" si="5"/>
        <v>0</v>
      </c>
      <c r="Z2925" s="12">
        <f>ROUNDUP(SUM(VLOOKUP(F2925,'Pontuação 3.0'!A$2:B$11,2,FALSE),VLOOKUP(E2925,'Pontuação 3.0'!C$2:D$11,2,FALSE),VLOOKUP(H2925,'Pontuação 3.0'!I$2:J$11,2,FALSE),VLOOKUP(J2925,'Pontuação 3.0'!G$2:H$11,2,FALSE),VLOOKUP(G2925,'Pontuação 3.0'!E$2:F$11,2,FALSE),VLOOKUP(K2925,'Pontuação 3.0'!K$2:L$11,2,FALSE),VLOOKUP(L2925,'Pontuação 3.0'!M$2:N$13,2,FALSE)),0)</f>
        <v>2939</v>
      </c>
      <c r="AA2925" s="12">
        <f t="shared" si="6"/>
        <v>294</v>
      </c>
      <c r="AB2925" s="12" t="str">
        <f t="array" ref="AB2925">IFERROR(INDEX('Pontuação 3.0'!G$13:G$191, MATCH(AA2925, 'Pontuação 3.0'!F$13:F$191, 0)), "Faixa Indefinida")</f>
        <v>A</v>
      </c>
      <c r="AC2925" s="12">
        <f t="shared" si="7"/>
        <v>1</v>
      </c>
      <c r="AD2925" s="12">
        <f t="shared" si="8"/>
        <v>0</v>
      </c>
      <c r="AE2925" s="12">
        <f t="shared" si="9"/>
        <v>0</v>
      </c>
      <c r="AF2925" s="12">
        <f t="shared" si="10"/>
        <v>0</v>
      </c>
    </row>
    <row r="2926" ht="15.75" customHeight="1">
      <c r="A2926" s="8">
        <v>45687.0</v>
      </c>
      <c r="B2926" s="9" t="s">
        <v>6813</v>
      </c>
      <c r="C2926" s="9" t="s">
        <v>6814</v>
      </c>
      <c r="D2926" s="15">
        <v>8.89963986E10</v>
      </c>
      <c r="E2926" s="9" t="s">
        <v>13936</v>
      </c>
      <c r="F2926" s="9" t="s">
        <v>13950</v>
      </c>
      <c r="G2926" s="9" t="s">
        <v>13926</v>
      </c>
      <c r="H2926" s="9" t="s">
        <v>13949</v>
      </c>
      <c r="I2926" s="9" t="s">
        <v>13940</v>
      </c>
      <c r="J2926" s="9" t="s">
        <v>13956</v>
      </c>
      <c r="K2926" s="9" t="s">
        <v>13930</v>
      </c>
      <c r="L2926" s="9" t="s">
        <v>13959</v>
      </c>
      <c r="M2926" s="9" t="s">
        <v>13942</v>
      </c>
      <c r="N2926" s="13" t="s">
        <v>12</v>
      </c>
      <c r="O2926" s="13" t="s">
        <v>14</v>
      </c>
      <c r="P2926" s="13" t="s">
        <v>13</v>
      </c>
      <c r="Q2926" s="13" t="s">
        <v>20</v>
      </c>
      <c r="R2926" s="13" t="s">
        <v>15</v>
      </c>
      <c r="S2926" s="10">
        <f>ROUNDUP(SUM(VLOOKUP(F2926,'Pontuação'!A$2:B$11,2,FALSE),VLOOKUP(E2926,'Pontuação'!C$2:D$11,2,FALSE),VLOOKUP(H2926,'Pontuação'!I$2:J$11,2,FALSE),VLOOKUP(J2926,'Pontuação'!G$2:H$11,2,FALSE),VLOOKUP(L2926,'Pontuação'!M$2:N$13,2,FALSE)),0)</f>
        <v>1943</v>
      </c>
      <c r="T2926" s="11">
        <f t="shared" si="1"/>
        <v>194</v>
      </c>
      <c r="U2926" s="11" t="str">
        <f t="array" ref="U2926">IFERROR(INDEX('Pontuação'!G$13:G$101, MATCH(T2926, 'Pontuação'!F$13:F$101, 0)), "Faixa Indefinida")</f>
        <v>A</v>
      </c>
      <c r="V2926" s="11">
        <f t="shared" si="2"/>
        <v>1</v>
      </c>
      <c r="W2926" s="11">
        <f t="shared" si="3"/>
        <v>0</v>
      </c>
      <c r="X2926" s="11">
        <f t="shared" si="4"/>
        <v>0</v>
      </c>
      <c r="Y2926" s="11">
        <f t="shared" si="5"/>
        <v>0</v>
      </c>
      <c r="Z2926" s="12">
        <f>ROUNDUP(SUM(VLOOKUP(F2926,'Pontuação 3.0'!A$2:B$11,2,FALSE),VLOOKUP(E2926,'Pontuação 3.0'!C$2:D$11,2,FALSE),VLOOKUP(H2926,'Pontuação 3.0'!I$2:J$11,2,FALSE),VLOOKUP(J2926,'Pontuação 3.0'!G$2:H$11,2,FALSE),VLOOKUP(G2926,'Pontuação 3.0'!E$2:F$11,2,FALSE),VLOOKUP(K2926,'Pontuação 3.0'!K$2:L$11,2,FALSE),VLOOKUP(L2926,'Pontuação 3.0'!M$2:N$13,2,FALSE)),0)</f>
        <v>2939</v>
      </c>
      <c r="AA2926" s="12">
        <f t="shared" si="6"/>
        <v>294</v>
      </c>
      <c r="AB2926" s="12" t="str">
        <f t="array" ref="AB2926">IFERROR(INDEX('Pontuação 3.0'!G$13:G$191, MATCH(AA2926, 'Pontuação 3.0'!F$13:F$191, 0)), "Faixa Indefinida")</f>
        <v>A</v>
      </c>
      <c r="AC2926" s="12">
        <f t="shared" si="7"/>
        <v>1</v>
      </c>
      <c r="AD2926" s="12">
        <f t="shared" si="8"/>
        <v>0</v>
      </c>
      <c r="AE2926" s="12">
        <f t="shared" si="9"/>
        <v>0</v>
      </c>
      <c r="AF2926" s="12">
        <f t="shared" si="10"/>
        <v>0</v>
      </c>
    </row>
    <row r="2927" ht="15.75" customHeight="1">
      <c r="A2927" s="8">
        <v>45687.0</v>
      </c>
      <c r="B2927" s="9" t="s">
        <v>17</v>
      </c>
      <c r="C2927" s="9" t="s">
        <v>6819</v>
      </c>
      <c r="D2927" s="15">
        <v>7.5997000285E10</v>
      </c>
      <c r="E2927" s="9" t="s">
        <v>13936</v>
      </c>
      <c r="F2927" s="9" t="s">
        <v>13948</v>
      </c>
      <c r="G2927" s="9" t="s">
        <v>13926</v>
      </c>
      <c r="H2927" s="9" t="s">
        <v>13951</v>
      </c>
      <c r="I2927" s="9" t="s">
        <v>13940</v>
      </c>
      <c r="J2927" s="9" t="s">
        <v>13939</v>
      </c>
      <c r="K2927" s="9" t="s">
        <v>13940</v>
      </c>
      <c r="L2927" s="9" t="s">
        <v>13931</v>
      </c>
      <c r="M2927" s="9" t="s">
        <v>13942</v>
      </c>
      <c r="N2927" s="13" t="s">
        <v>12</v>
      </c>
      <c r="O2927" s="13" t="s">
        <v>14</v>
      </c>
      <c r="P2927" s="13" t="s">
        <v>39</v>
      </c>
      <c r="Q2927" s="13" t="s">
        <v>20</v>
      </c>
      <c r="R2927" s="13" t="s">
        <v>15</v>
      </c>
      <c r="S2927" s="10">
        <f>ROUNDUP(SUM(VLOOKUP(F2927,'Pontuação'!A$2:B$11,2,FALSE),VLOOKUP(E2927,'Pontuação'!C$2:D$11,2,FALSE),VLOOKUP(H2927,'Pontuação'!I$2:J$11,2,FALSE),VLOOKUP(J2927,'Pontuação'!G$2:H$11,2,FALSE),VLOOKUP(L2927,'Pontuação'!M$2:N$13,2,FALSE)),0)</f>
        <v>1646</v>
      </c>
      <c r="T2927" s="11">
        <f t="shared" si="1"/>
        <v>165</v>
      </c>
      <c r="U2927" s="11" t="str">
        <f t="array" ref="U2927">IFERROR(INDEX('Pontuação'!G$13:G$101, MATCH(T2927, 'Pontuação'!F$13:F$101, 0)), "Faixa Indefinida")</f>
        <v>C</v>
      </c>
      <c r="V2927" s="11">
        <f t="shared" si="2"/>
        <v>0</v>
      </c>
      <c r="W2927" s="11">
        <f t="shared" si="3"/>
        <v>0</v>
      </c>
      <c r="X2927" s="11">
        <f t="shared" si="4"/>
        <v>1</v>
      </c>
      <c r="Y2927" s="11">
        <f t="shared" si="5"/>
        <v>0</v>
      </c>
      <c r="Z2927" s="12">
        <f>ROUNDUP(SUM(VLOOKUP(F2927,'Pontuação 3.0'!A$2:B$11,2,FALSE),VLOOKUP(E2927,'Pontuação 3.0'!C$2:D$11,2,FALSE),VLOOKUP(H2927,'Pontuação 3.0'!I$2:J$11,2,FALSE),VLOOKUP(J2927,'Pontuação 3.0'!G$2:H$11,2,FALSE),VLOOKUP(G2927,'Pontuação 3.0'!E$2:F$11,2,FALSE),VLOOKUP(K2927,'Pontuação 3.0'!K$2:L$11,2,FALSE),VLOOKUP(L2927,'Pontuação 3.0'!M$2:N$13,2,FALSE)),0)</f>
        <v>2141</v>
      </c>
      <c r="AA2927" s="12">
        <f t="shared" si="6"/>
        <v>214</v>
      </c>
      <c r="AB2927" s="12" t="str">
        <f t="array" ref="AB2927">IFERROR(INDEX('Pontuação 3.0'!G$13:G$191, MATCH(AA2927, 'Pontuação 3.0'!F$13:F$191, 0)), "Faixa Indefinida")</f>
        <v>B</v>
      </c>
      <c r="AC2927" s="12">
        <f t="shared" si="7"/>
        <v>0</v>
      </c>
      <c r="AD2927" s="12">
        <f t="shared" si="8"/>
        <v>1</v>
      </c>
      <c r="AE2927" s="12">
        <f t="shared" si="9"/>
        <v>0</v>
      </c>
      <c r="AF2927" s="12">
        <f t="shared" si="10"/>
        <v>0</v>
      </c>
    </row>
    <row r="2928" ht="15.75" customHeight="1">
      <c r="A2928" s="8">
        <v>45687.0</v>
      </c>
      <c r="B2928" s="9" t="s">
        <v>2544</v>
      </c>
      <c r="C2928" s="9" t="s">
        <v>6797</v>
      </c>
      <c r="D2928" s="9" t="s">
        <v>6798</v>
      </c>
      <c r="E2928" s="9" t="s">
        <v>13936</v>
      </c>
      <c r="F2928" s="9" t="s">
        <v>13948</v>
      </c>
      <c r="G2928" s="9" t="s">
        <v>13944</v>
      </c>
      <c r="H2928" s="9" t="s">
        <v>13951</v>
      </c>
      <c r="I2928" s="9" t="s">
        <v>13940</v>
      </c>
      <c r="J2928" s="9" t="s">
        <v>13929</v>
      </c>
      <c r="K2928" s="9" t="s">
        <v>13940</v>
      </c>
      <c r="L2928" s="9" t="s">
        <v>13931</v>
      </c>
      <c r="M2928" s="9" t="s">
        <v>13946</v>
      </c>
      <c r="N2928" s="13" t="s">
        <v>12</v>
      </c>
      <c r="O2928" s="13" t="s">
        <v>14</v>
      </c>
      <c r="P2928" s="13" t="s">
        <v>27</v>
      </c>
      <c r="Q2928" s="13" t="s">
        <v>20</v>
      </c>
      <c r="R2928" s="13" t="s">
        <v>15</v>
      </c>
      <c r="S2928" s="10">
        <f>ROUNDUP(SUM(VLOOKUP(F2928,'Pontuação'!A$2:B$11,2,FALSE),VLOOKUP(E2928,'Pontuação'!C$2:D$11,2,FALSE),VLOOKUP(H2928,'Pontuação'!I$2:J$11,2,FALSE),VLOOKUP(J2928,'Pontuação'!G$2:H$11,2,FALSE),VLOOKUP(L2928,'Pontuação'!M$2:N$13,2,FALSE)),0)</f>
        <v>1541</v>
      </c>
      <c r="T2928" s="11">
        <f t="shared" si="1"/>
        <v>154</v>
      </c>
      <c r="U2928" s="11" t="str">
        <f t="array" ref="U2928">IFERROR(INDEX('Pontuação'!G$13:G$101, MATCH(T2928, 'Pontuação'!F$13:F$101, 0)), "Faixa Indefinida")</f>
        <v>C</v>
      </c>
      <c r="V2928" s="11">
        <f t="shared" si="2"/>
        <v>0</v>
      </c>
      <c r="W2928" s="11">
        <f t="shared" si="3"/>
        <v>0</v>
      </c>
      <c r="X2928" s="11">
        <f t="shared" si="4"/>
        <v>1</v>
      </c>
      <c r="Y2928" s="11">
        <f t="shared" si="5"/>
        <v>0</v>
      </c>
      <c r="Z2928" s="12">
        <f>ROUNDUP(SUM(VLOOKUP(F2928,'Pontuação 3.0'!A$2:B$11,2,FALSE),VLOOKUP(E2928,'Pontuação 3.0'!C$2:D$11,2,FALSE),VLOOKUP(H2928,'Pontuação 3.0'!I$2:J$11,2,FALSE),VLOOKUP(J2928,'Pontuação 3.0'!G$2:H$11,2,FALSE),VLOOKUP(G2928,'Pontuação 3.0'!E$2:F$11,2,FALSE),VLOOKUP(K2928,'Pontuação 3.0'!K$2:L$11,2,FALSE),VLOOKUP(L2928,'Pontuação 3.0'!M$2:N$13,2,FALSE)),0)</f>
        <v>1849</v>
      </c>
      <c r="AA2928" s="12">
        <f t="shared" si="6"/>
        <v>185</v>
      </c>
      <c r="AB2928" s="12" t="str">
        <f t="array" ref="AB2928">IFERROR(INDEX('Pontuação 3.0'!G$13:G$191, MATCH(AA2928, 'Pontuação 3.0'!F$13:F$191, 0)), "Faixa Indefinida")</f>
        <v>D</v>
      </c>
      <c r="AC2928" s="12">
        <f t="shared" si="7"/>
        <v>0</v>
      </c>
      <c r="AD2928" s="12">
        <f t="shared" si="8"/>
        <v>0</v>
      </c>
      <c r="AE2928" s="12">
        <f t="shared" si="9"/>
        <v>0</v>
      </c>
      <c r="AF2928" s="12">
        <f t="shared" si="10"/>
        <v>1</v>
      </c>
    </row>
    <row r="2929" ht="15.75" customHeight="1">
      <c r="A2929" s="8">
        <v>45687.0</v>
      </c>
      <c r="B2929" s="9" t="s">
        <v>6820</v>
      </c>
      <c r="C2929" s="9" t="s">
        <v>6821</v>
      </c>
      <c r="D2929" s="15">
        <v>1.599154787E10</v>
      </c>
      <c r="E2929" s="9" t="s">
        <v>13936</v>
      </c>
      <c r="F2929" s="9" t="s">
        <v>13948</v>
      </c>
      <c r="G2929" s="9" t="s">
        <v>13944</v>
      </c>
      <c r="H2929" s="9" t="s">
        <v>13949</v>
      </c>
      <c r="I2929" s="9" t="s">
        <v>13940</v>
      </c>
      <c r="J2929" s="9" t="s">
        <v>13929</v>
      </c>
      <c r="K2929" s="9" t="s">
        <v>13940</v>
      </c>
      <c r="L2929" s="9" t="s">
        <v>13945</v>
      </c>
      <c r="M2929" s="9" t="s">
        <v>13952</v>
      </c>
      <c r="N2929" s="13" t="s">
        <v>12</v>
      </c>
      <c r="O2929" s="13" t="s">
        <v>14</v>
      </c>
      <c r="P2929" s="13" t="s">
        <v>27</v>
      </c>
      <c r="Q2929" s="13" t="s">
        <v>59</v>
      </c>
      <c r="R2929" s="13" t="s">
        <v>65</v>
      </c>
      <c r="S2929" s="10">
        <f>ROUNDUP(SUM(VLOOKUP(F2929,'Pontuação'!A$2:B$11,2,FALSE),VLOOKUP(E2929,'Pontuação'!C$2:D$11,2,FALSE),VLOOKUP(H2929,'Pontuação'!I$2:J$11,2,FALSE),VLOOKUP(J2929,'Pontuação'!G$2:H$11,2,FALSE),VLOOKUP(L2929,'Pontuação'!M$2:N$13,2,FALSE)),0)</f>
        <v>1715</v>
      </c>
      <c r="T2929" s="11">
        <f t="shared" si="1"/>
        <v>172</v>
      </c>
      <c r="U2929" s="11" t="str">
        <f t="array" ref="U2929">IFERROR(INDEX('Pontuação'!G$13:G$101, MATCH(T2929, 'Pontuação'!F$13:F$101, 0)), "Faixa Indefinida")</f>
        <v>B</v>
      </c>
      <c r="V2929" s="11">
        <f t="shared" si="2"/>
        <v>0</v>
      </c>
      <c r="W2929" s="11">
        <f t="shared" si="3"/>
        <v>1</v>
      </c>
      <c r="X2929" s="11">
        <f t="shared" si="4"/>
        <v>0</v>
      </c>
      <c r="Y2929" s="11">
        <f t="shared" si="5"/>
        <v>0</v>
      </c>
      <c r="Z2929" s="12">
        <f>ROUNDUP(SUM(VLOOKUP(F2929,'Pontuação 3.0'!A$2:B$11,2,FALSE),VLOOKUP(E2929,'Pontuação 3.0'!C$2:D$11,2,FALSE),VLOOKUP(H2929,'Pontuação 3.0'!I$2:J$11,2,FALSE),VLOOKUP(J2929,'Pontuação 3.0'!G$2:H$11,2,FALSE),VLOOKUP(G2929,'Pontuação 3.0'!E$2:F$11,2,FALSE),VLOOKUP(K2929,'Pontuação 3.0'!K$2:L$11,2,FALSE),VLOOKUP(L2929,'Pontuação 3.0'!M$2:N$13,2,FALSE)),0)</f>
        <v>2022</v>
      </c>
      <c r="AA2929" s="12">
        <f t="shared" si="6"/>
        <v>202</v>
      </c>
      <c r="AB2929" s="12" t="str">
        <f t="array" ref="AB2929">IFERROR(INDEX('Pontuação 3.0'!G$13:G$191, MATCH(AA2929, 'Pontuação 3.0'!F$13:F$191, 0)), "Faixa Indefinida")</f>
        <v>C</v>
      </c>
      <c r="AC2929" s="12">
        <f t="shared" si="7"/>
        <v>0</v>
      </c>
      <c r="AD2929" s="12">
        <f t="shared" si="8"/>
        <v>0</v>
      </c>
      <c r="AE2929" s="12">
        <f t="shared" si="9"/>
        <v>1</v>
      </c>
      <c r="AF2929" s="12">
        <f t="shared" si="10"/>
        <v>0</v>
      </c>
    </row>
    <row r="2930" ht="15.75" customHeight="1">
      <c r="A2930" s="8">
        <v>45687.0</v>
      </c>
      <c r="B2930" s="9" t="s">
        <v>6823</v>
      </c>
      <c r="C2930" s="9" t="s">
        <v>6824</v>
      </c>
      <c r="D2930" s="15">
        <v>8.5996362918E10</v>
      </c>
      <c r="E2930" s="9" t="s">
        <v>13936</v>
      </c>
      <c r="F2930" s="9" t="s">
        <v>13950</v>
      </c>
      <c r="G2930" s="9" t="s">
        <v>13926</v>
      </c>
      <c r="H2930" s="9" t="s">
        <v>13951</v>
      </c>
      <c r="I2930" s="9" t="s">
        <v>13928</v>
      </c>
      <c r="J2930" s="9" t="s">
        <v>13956</v>
      </c>
      <c r="K2930" s="9" t="s">
        <v>13930</v>
      </c>
      <c r="L2930" s="9" t="s">
        <v>13931</v>
      </c>
      <c r="M2930" s="9" t="s">
        <v>13932</v>
      </c>
      <c r="N2930" s="13" t="s">
        <v>12</v>
      </c>
      <c r="O2930" s="13" t="s">
        <v>14</v>
      </c>
      <c r="P2930" s="13" t="s">
        <v>47</v>
      </c>
      <c r="Q2930" s="13" t="s">
        <v>77</v>
      </c>
      <c r="R2930" s="13" t="s">
        <v>15</v>
      </c>
      <c r="S2930" s="10">
        <f>ROUNDUP(SUM(VLOOKUP(F2930,'Pontuação'!A$2:B$11,2,FALSE),VLOOKUP(E2930,'Pontuação'!C$2:D$11,2,FALSE),VLOOKUP(H2930,'Pontuação'!I$2:J$11,2,FALSE),VLOOKUP(J2930,'Pontuação'!G$2:H$11,2,FALSE),VLOOKUP(L2930,'Pontuação'!M$2:N$13,2,FALSE)),0)</f>
        <v>1831</v>
      </c>
      <c r="T2930" s="11">
        <f t="shared" si="1"/>
        <v>183</v>
      </c>
      <c r="U2930" s="11" t="str">
        <f t="array" ref="U2930">IFERROR(INDEX('Pontuação'!G$13:G$101, MATCH(T2930, 'Pontuação'!F$13:F$101, 0)), "Faixa Indefinida")</f>
        <v>B</v>
      </c>
      <c r="V2930" s="11">
        <f t="shared" si="2"/>
        <v>0</v>
      </c>
      <c r="W2930" s="11">
        <f t="shared" si="3"/>
        <v>1</v>
      </c>
      <c r="X2930" s="11">
        <f t="shared" si="4"/>
        <v>0</v>
      </c>
      <c r="Y2930" s="11">
        <f t="shared" si="5"/>
        <v>0</v>
      </c>
      <c r="Z2930" s="12">
        <f>ROUNDUP(SUM(VLOOKUP(F2930,'Pontuação 3.0'!A$2:B$11,2,FALSE),VLOOKUP(E2930,'Pontuação 3.0'!C$2:D$11,2,FALSE),VLOOKUP(H2930,'Pontuação 3.0'!I$2:J$11,2,FALSE),VLOOKUP(J2930,'Pontuação 3.0'!G$2:H$11,2,FALSE),VLOOKUP(G2930,'Pontuação 3.0'!E$2:F$11,2,FALSE),VLOOKUP(K2930,'Pontuação 3.0'!K$2:L$11,2,FALSE),VLOOKUP(L2930,'Pontuação 3.0'!M$2:N$13,2,FALSE)),0)</f>
        <v>2658</v>
      </c>
      <c r="AA2930" s="12">
        <f t="shared" si="6"/>
        <v>266</v>
      </c>
      <c r="AB2930" s="12" t="str">
        <f t="array" ref="AB2930">IFERROR(INDEX('Pontuação 3.0'!G$13:G$191, MATCH(AA2930, 'Pontuação 3.0'!F$13:F$191, 0)), "Faixa Indefinida")</f>
        <v>A</v>
      </c>
      <c r="AC2930" s="12">
        <f t="shared" si="7"/>
        <v>1</v>
      </c>
      <c r="AD2930" s="12">
        <f t="shared" si="8"/>
        <v>0</v>
      </c>
      <c r="AE2930" s="12">
        <f t="shared" si="9"/>
        <v>0</v>
      </c>
      <c r="AF2930" s="12">
        <f t="shared" si="10"/>
        <v>0</v>
      </c>
    </row>
    <row r="2931" ht="15.75" customHeight="1">
      <c r="A2931" s="8">
        <v>45687.0</v>
      </c>
      <c r="B2931" s="9" t="s">
        <v>1274</v>
      </c>
      <c r="C2931" s="9" t="s">
        <v>6822</v>
      </c>
      <c r="D2931" s="15">
        <v>1.1989481753E10</v>
      </c>
      <c r="E2931" s="9" t="s">
        <v>13936</v>
      </c>
      <c r="F2931" s="9" t="s">
        <v>13948</v>
      </c>
      <c r="G2931" s="9" t="s">
        <v>13926</v>
      </c>
      <c r="H2931" s="9" t="s">
        <v>13949</v>
      </c>
      <c r="I2931" s="9" t="s">
        <v>13928</v>
      </c>
      <c r="J2931" s="9" t="s">
        <v>13929</v>
      </c>
      <c r="K2931" s="9" t="s">
        <v>13940</v>
      </c>
      <c r="L2931" s="9" t="s">
        <v>13945</v>
      </c>
      <c r="M2931" s="9" t="s">
        <v>13952</v>
      </c>
      <c r="N2931" s="13" t="s">
        <v>12</v>
      </c>
      <c r="O2931" s="13" t="s">
        <v>14</v>
      </c>
      <c r="P2931" s="13" t="s">
        <v>27</v>
      </c>
      <c r="Q2931" s="13" t="s">
        <v>59</v>
      </c>
      <c r="R2931" s="13" t="s">
        <v>65</v>
      </c>
      <c r="S2931" s="10">
        <f>ROUNDUP(SUM(VLOOKUP(F2931,'Pontuação'!A$2:B$11,2,FALSE),VLOOKUP(E2931,'Pontuação'!C$2:D$11,2,FALSE),VLOOKUP(H2931,'Pontuação'!I$2:J$11,2,FALSE),VLOOKUP(J2931,'Pontuação'!G$2:H$11,2,FALSE),VLOOKUP(L2931,'Pontuação'!M$2:N$13,2,FALSE)),0)</f>
        <v>1715</v>
      </c>
      <c r="T2931" s="11">
        <f t="shared" si="1"/>
        <v>172</v>
      </c>
      <c r="U2931" s="11" t="str">
        <f t="array" ref="U2931">IFERROR(INDEX('Pontuação'!G$13:G$101, MATCH(T2931, 'Pontuação'!F$13:F$101, 0)), "Faixa Indefinida")</f>
        <v>B</v>
      </c>
      <c r="V2931" s="11">
        <f t="shared" si="2"/>
        <v>0</v>
      </c>
      <c r="W2931" s="11">
        <f t="shared" si="3"/>
        <v>1</v>
      </c>
      <c r="X2931" s="11">
        <f t="shared" si="4"/>
        <v>0</v>
      </c>
      <c r="Y2931" s="11">
        <f t="shared" si="5"/>
        <v>0</v>
      </c>
      <c r="Z2931" s="12">
        <f>ROUNDUP(SUM(VLOOKUP(F2931,'Pontuação 3.0'!A$2:B$11,2,FALSE),VLOOKUP(E2931,'Pontuação 3.0'!C$2:D$11,2,FALSE),VLOOKUP(H2931,'Pontuação 3.0'!I$2:J$11,2,FALSE),VLOOKUP(J2931,'Pontuação 3.0'!G$2:H$11,2,FALSE),VLOOKUP(G2931,'Pontuação 3.0'!E$2:F$11,2,FALSE),VLOOKUP(K2931,'Pontuação 3.0'!K$2:L$11,2,FALSE),VLOOKUP(L2931,'Pontuação 3.0'!M$2:N$13,2,FALSE)),0)</f>
        <v>2162</v>
      </c>
      <c r="AA2931" s="12">
        <f t="shared" si="6"/>
        <v>216</v>
      </c>
      <c r="AB2931" s="12" t="str">
        <f t="array" ref="AB2931">IFERROR(INDEX('Pontuação 3.0'!G$13:G$191, MATCH(AA2931, 'Pontuação 3.0'!F$13:F$191, 0)), "Faixa Indefinida")</f>
        <v>B</v>
      </c>
      <c r="AC2931" s="12">
        <f t="shared" si="7"/>
        <v>0</v>
      </c>
      <c r="AD2931" s="12">
        <f t="shared" si="8"/>
        <v>1</v>
      </c>
      <c r="AE2931" s="12">
        <f t="shared" si="9"/>
        <v>0</v>
      </c>
      <c r="AF2931" s="12">
        <f t="shared" si="10"/>
        <v>0</v>
      </c>
    </row>
    <row r="2932" ht="15.75" customHeight="1">
      <c r="A2932" s="8">
        <v>45687.0</v>
      </c>
      <c r="B2932" s="9" t="s">
        <v>6825</v>
      </c>
      <c r="C2932" s="9" t="s">
        <v>6826</v>
      </c>
      <c r="D2932" s="9" t="s">
        <v>6827</v>
      </c>
      <c r="E2932" s="9" t="s">
        <v>13936</v>
      </c>
      <c r="F2932" s="9" t="s">
        <v>13953</v>
      </c>
      <c r="G2932" s="9" t="s">
        <v>13961</v>
      </c>
      <c r="H2932" s="9" t="s">
        <v>13927</v>
      </c>
      <c r="I2932" s="9" t="s">
        <v>13928</v>
      </c>
      <c r="J2932" s="9" t="s">
        <v>13966</v>
      </c>
      <c r="K2932" s="9" t="s">
        <v>13940</v>
      </c>
      <c r="L2932" s="9" t="s">
        <v>13945</v>
      </c>
      <c r="M2932" s="9" t="s">
        <v>13942</v>
      </c>
      <c r="N2932" s="13" t="s">
        <v>12</v>
      </c>
      <c r="O2932" s="13" t="s">
        <v>14</v>
      </c>
      <c r="P2932" s="13" t="s">
        <v>93</v>
      </c>
      <c r="Q2932" s="13" t="s">
        <v>48</v>
      </c>
      <c r="R2932" s="13" t="s">
        <v>15</v>
      </c>
      <c r="S2932" s="10">
        <f>ROUNDUP(SUM(VLOOKUP(F2932,'Pontuação'!A$2:B$11,2,FALSE),VLOOKUP(E2932,'Pontuação'!C$2:D$11,2,FALSE),VLOOKUP(H2932,'Pontuação'!I$2:J$11,2,FALSE),VLOOKUP(J2932,'Pontuação'!G$2:H$11,2,FALSE),VLOOKUP(L2932,'Pontuação'!M$2:N$13,2,FALSE)),0)</f>
        <v>1854</v>
      </c>
      <c r="T2932" s="11">
        <f t="shared" si="1"/>
        <v>185</v>
      </c>
      <c r="U2932" s="11" t="str">
        <f t="array" ref="U2932">IFERROR(INDEX('Pontuação'!G$13:G$101, MATCH(T2932, 'Pontuação'!F$13:F$101, 0)), "Faixa Indefinida")</f>
        <v>A</v>
      </c>
      <c r="V2932" s="11">
        <f t="shared" si="2"/>
        <v>1</v>
      </c>
      <c r="W2932" s="11">
        <f t="shared" si="3"/>
        <v>0</v>
      </c>
      <c r="X2932" s="11">
        <f t="shared" si="4"/>
        <v>0</v>
      </c>
      <c r="Y2932" s="11">
        <f t="shared" si="5"/>
        <v>0</v>
      </c>
      <c r="Z2932" s="12">
        <f>ROUNDUP(SUM(VLOOKUP(F2932,'Pontuação 3.0'!A$2:B$11,2,FALSE),VLOOKUP(E2932,'Pontuação 3.0'!C$2:D$11,2,FALSE),VLOOKUP(H2932,'Pontuação 3.0'!I$2:J$11,2,FALSE),VLOOKUP(J2932,'Pontuação 3.0'!G$2:H$11,2,FALSE),VLOOKUP(G2932,'Pontuação 3.0'!E$2:F$11,2,FALSE),VLOOKUP(K2932,'Pontuação 3.0'!K$2:L$11,2,FALSE),VLOOKUP(L2932,'Pontuação 3.0'!M$2:N$13,2,FALSE)),0)</f>
        <v>1961</v>
      </c>
      <c r="AA2932" s="12">
        <f t="shared" si="6"/>
        <v>196</v>
      </c>
      <c r="AB2932" s="12" t="str">
        <f t="array" ref="AB2932">IFERROR(INDEX('Pontuação 3.0'!G$13:G$191, MATCH(AA2932, 'Pontuação 3.0'!F$13:F$191, 0)), "Faixa Indefinida")</f>
        <v>C</v>
      </c>
      <c r="AC2932" s="12">
        <f t="shared" si="7"/>
        <v>0</v>
      </c>
      <c r="AD2932" s="12">
        <f t="shared" si="8"/>
        <v>0</v>
      </c>
      <c r="AE2932" s="12">
        <f t="shared" si="9"/>
        <v>1</v>
      </c>
      <c r="AF2932" s="12">
        <f t="shared" si="10"/>
        <v>0</v>
      </c>
    </row>
    <row r="2933" ht="15.75" customHeight="1">
      <c r="A2933" s="8">
        <v>45687.0</v>
      </c>
      <c r="B2933" s="9" t="s">
        <v>6828</v>
      </c>
      <c r="C2933" s="9" t="s">
        <v>6829</v>
      </c>
      <c r="D2933" s="15">
        <v>9.2999781461E10</v>
      </c>
      <c r="E2933" s="9" t="s">
        <v>13936</v>
      </c>
      <c r="F2933" s="9" t="s">
        <v>13948</v>
      </c>
      <c r="G2933" s="9" t="s">
        <v>13926</v>
      </c>
      <c r="H2933" s="9" t="s">
        <v>13949</v>
      </c>
      <c r="I2933" s="9" t="s">
        <v>13940</v>
      </c>
      <c r="J2933" s="9" t="s">
        <v>13929</v>
      </c>
      <c r="K2933" s="9" t="s">
        <v>13940</v>
      </c>
      <c r="L2933" s="9" t="s">
        <v>13945</v>
      </c>
      <c r="M2933" s="9" t="s">
        <v>13952</v>
      </c>
      <c r="N2933" s="13" t="s">
        <v>12</v>
      </c>
      <c r="O2933" s="13" t="s">
        <v>14</v>
      </c>
      <c r="P2933" s="13" t="s">
        <v>333</v>
      </c>
      <c r="Q2933" s="13" t="s">
        <v>20</v>
      </c>
      <c r="R2933" s="13" t="s">
        <v>15</v>
      </c>
      <c r="S2933" s="10">
        <f>ROUNDUP(SUM(VLOOKUP(F2933,'Pontuação'!A$2:B$11,2,FALSE),VLOOKUP(E2933,'Pontuação'!C$2:D$11,2,FALSE),VLOOKUP(H2933,'Pontuação'!I$2:J$11,2,FALSE),VLOOKUP(J2933,'Pontuação'!G$2:H$11,2,FALSE),VLOOKUP(L2933,'Pontuação'!M$2:N$13,2,FALSE)),0)</f>
        <v>1715</v>
      </c>
      <c r="T2933" s="11">
        <f t="shared" si="1"/>
        <v>172</v>
      </c>
      <c r="U2933" s="11" t="str">
        <f t="array" ref="U2933">IFERROR(INDEX('Pontuação'!G$13:G$101, MATCH(T2933, 'Pontuação'!F$13:F$101, 0)), "Faixa Indefinida")</f>
        <v>B</v>
      </c>
      <c r="V2933" s="11">
        <f t="shared" si="2"/>
        <v>0</v>
      </c>
      <c r="W2933" s="11">
        <f t="shared" si="3"/>
        <v>1</v>
      </c>
      <c r="X2933" s="11">
        <f t="shared" si="4"/>
        <v>0</v>
      </c>
      <c r="Y2933" s="11">
        <f t="shared" si="5"/>
        <v>0</v>
      </c>
      <c r="Z2933" s="12">
        <f>ROUNDUP(SUM(VLOOKUP(F2933,'Pontuação 3.0'!A$2:B$11,2,FALSE),VLOOKUP(E2933,'Pontuação 3.0'!C$2:D$11,2,FALSE),VLOOKUP(H2933,'Pontuação 3.0'!I$2:J$11,2,FALSE),VLOOKUP(J2933,'Pontuação 3.0'!G$2:H$11,2,FALSE),VLOOKUP(G2933,'Pontuação 3.0'!E$2:F$11,2,FALSE),VLOOKUP(K2933,'Pontuação 3.0'!K$2:L$11,2,FALSE),VLOOKUP(L2933,'Pontuação 3.0'!M$2:N$13,2,FALSE)),0)</f>
        <v>2162</v>
      </c>
      <c r="AA2933" s="12">
        <f t="shared" si="6"/>
        <v>216</v>
      </c>
      <c r="AB2933" s="12" t="str">
        <f t="array" ref="AB2933">IFERROR(INDEX('Pontuação 3.0'!G$13:G$191, MATCH(AA2933, 'Pontuação 3.0'!F$13:F$191, 0)), "Faixa Indefinida")</f>
        <v>B</v>
      </c>
      <c r="AC2933" s="12">
        <f t="shared" si="7"/>
        <v>0</v>
      </c>
      <c r="AD2933" s="12">
        <f t="shared" si="8"/>
        <v>1</v>
      </c>
      <c r="AE2933" s="12">
        <f t="shared" si="9"/>
        <v>0</v>
      </c>
      <c r="AF2933" s="12">
        <f t="shared" si="10"/>
        <v>0</v>
      </c>
    </row>
    <row r="2934" ht="15.75" customHeight="1">
      <c r="A2934" s="8">
        <v>45687.0</v>
      </c>
      <c r="B2934" s="9" t="s">
        <v>6830</v>
      </c>
      <c r="C2934" s="9" t="s">
        <v>6831</v>
      </c>
      <c r="D2934" s="15">
        <v>8.899646809E10</v>
      </c>
      <c r="E2934" s="9" t="s">
        <v>13936</v>
      </c>
      <c r="F2934" s="9" t="s">
        <v>13950</v>
      </c>
      <c r="G2934" s="9" t="s">
        <v>13926</v>
      </c>
      <c r="H2934" s="9" t="s">
        <v>13951</v>
      </c>
      <c r="I2934" s="9" t="s">
        <v>13940</v>
      </c>
      <c r="J2934" s="9" t="s">
        <v>13929</v>
      </c>
      <c r="K2934" s="9" t="s">
        <v>13940</v>
      </c>
      <c r="L2934" s="9" t="s">
        <v>13954</v>
      </c>
      <c r="M2934" s="9" t="s">
        <v>13942</v>
      </c>
      <c r="N2934" s="13" t="s">
        <v>12</v>
      </c>
      <c r="O2934" s="13" t="s">
        <v>14</v>
      </c>
      <c r="P2934" s="13" t="s">
        <v>93</v>
      </c>
      <c r="Q2934" s="13" t="s">
        <v>33</v>
      </c>
      <c r="R2934" s="13" t="s">
        <v>15</v>
      </c>
      <c r="S2934" s="10">
        <f>ROUNDUP(SUM(VLOOKUP(F2934,'Pontuação'!A$2:B$11,2,FALSE),VLOOKUP(E2934,'Pontuação'!C$2:D$11,2,FALSE),VLOOKUP(H2934,'Pontuação'!I$2:J$11,2,FALSE),VLOOKUP(J2934,'Pontuação'!G$2:H$11,2,FALSE),VLOOKUP(L2934,'Pontuação'!M$2:N$13,2,FALSE)),0)</f>
        <v>1516</v>
      </c>
      <c r="T2934" s="11">
        <f t="shared" si="1"/>
        <v>152</v>
      </c>
      <c r="U2934" s="11" t="str">
        <f t="array" ref="U2934">IFERROR(INDEX('Pontuação'!G$13:G$101, MATCH(T2934, 'Pontuação'!F$13:F$101, 0)), "Faixa Indefinida")</f>
        <v>C</v>
      </c>
      <c r="V2934" s="11">
        <f t="shared" si="2"/>
        <v>0</v>
      </c>
      <c r="W2934" s="11">
        <f t="shared" si="3"/>
        <v>0</v>
      </c>
      <c r="X2934" s="11">
        <f t="shared" si="4"/>
        <v>1</v>
      </c>
      <c r="Y2934" s="11">
        <f t="shared" si="5"/>
        <v>0</v>
      </c>
      <c r="Z2934" s="12">
        <f>ROUNDUP(SUM(VLOOKUP(F2934,'Pontuação 3.0'!A$2:B$11,2,FALSE),VLOOKUP(E2934,'Pontuação 3.0'!C$2:D$11,2,FALSE),VLOOKUP(H2934,'Pontuação 3.0'!I$2:J$11,2,FALSE),VLOOKUP(J2934,'Pontuação 3.0'!G$2:H$11,2,FALSE),VLOOKUP(G2934,'Pontuação 3.0'!E$2:F$11,2,FALSE),VLOOKUP(K2934,'Pontuação 3.0'!K$2:L$11,2,FALSE),VLOOKUP(L2934,'Pontuação 3.0'!M$2:N$13,2,FALSE)),0)</f>
        <v>2092</v>
      </c>
      <c r="AA2934" s="12">
        <f t="shared" si="6"/>
        <v>209</v>
      </c>
      <c r="AB2934" s="12" t="str">
        <f t="array" ref="AB2934">IFERROR(INDEX('Pontuação 3.0'!G$13:G$191, MATCH(AA2934, 'Pontuação 3.0'!F$13:F$191, 0)), "Faixa Indefinida")</f>
        <v>C</v>
      </c>
      <c r="AC2934" s="12">
        <f t="shared" si="7"/>
        <v>0</v>
      </c>
      <c r="AD2934" s="12">
        <f t="shared" si="8"/>
        <v>0</v>
      </c>
      <c r="AE2934" s="12">
        <f t="shared" si="9"/>
        <v>1</v>
      </c>
      <c r="AF2934" s="12">
        <f t="shared" si="10"/>
        <v>0</v>
      </c>
    </row>
    <row r="2935" ht="15.75" customHeight="1">
      <c r="A2935" s="8">
        <v>45687.0</v>
      </c>
      <c r="B2935" s="9" t="s">
        <v>6833</v>
      </c>
      <c r="C2935" s="9" t="s">
        <v>6834</v>
      </c>
      <c r="D2935" s="15">
        <v>1.554996333352E12</v>
      </c>
      <c r="E2935" s="9" t="s">
        <v>13936</v>
      </c>
      <c r="F2935" s="9" t="s">
        <v>13948</v>
      </c>
      <c r="G2935" s="9" t="s">
        <v>13926</v>
      </c>
      <c r="H2935" s="9" t="s">
        <v>13960</v>
      </c>
      <c r="I2935" s="9" t="s">
        <v>13940</v>
      </c>
      <c r="J2935" s="9" t="s">
        <v>13929</v>
      </c>
      <c r="K2935" s="9" t="s">
        <v>13940</v>
      </c>
      <c r="L2935" s="9" t="s">
        <v>13931</v>
      </c>
      <c r="M2935" s="9" t="s">
        <v>13946</v>
      </c>
      <c r="N2935" s="13" t="s">
        <v>12</v>
      </c>
      <c r="O2935" s="13" t="s">
        <v>14</v>
      </c>
      <c r="P2935" s="13" t="s">
        <v>19</v>
      </c>
      <c r="Q2935" s="13" t="s">
        <v>20</v>
      </c>
      <c r="R2935" s="13" t="s">
        <v>65</v>
      </c>
      <c r="S2935" s="10">
        <f>ROUNDUP(SUM(VLOOKUP(F2935,'Pontuação'!A$2:B$11,2,FALSE),VLOOKUP(E2935,'Pontuação'!C$2:D$11,2,FALSE),VLOOKUP(H2935,'Pontuação'!I$2:J$11,2,FALSE),VLOOKUP(J2935,'Pontuação'!G$2:H$11,2,FALSE),VLOOKUP(L2935,'Pontuação'!M$2:N$13,2,FALSE)),0)</f>
        <v>1357</v>
      </c>
      <c r="T2935" s="11">
        <f t="shared" si="1"/>
        <v>136</v>
      </c>
      <c r="U2935" s="11" t="str">
        <f t="array" ref="U2935">IFERROR(INDEX('Pontuação'!G$13:G$101, MATCH(T2935, 'Pontuação'!F$13:F$101, 0)), "Faixa Indefinida")</f>
        <v>D</v>
      </c>
      <c r="V2935" s="11">
        <f t="shared" si="2"/>
        <v>0</v>
      </c>
      <c r="W2935" s="11">
        <f t="shared" si="3"/>
        <v>0</v>
      </c>
      <c r="X2935" s="11">
        <f t="shared" si="4"/>
        <v>0</v>
      </c>
      <c r="Y2935" s="11">
        <f t="shared" si="5"/>
        <v>1</v>
      </c>
      <c r="Z2935" s="12">
        <f>ROUNDUP(SUM(VLOOKUP(F2935,'Pontuação 3.0'!A$2:B$11,2,FALSE),VLOOKUP(E2935,'Pontuação 3.0'!C$2:D$11,2,FALSE),VLOOKUP(H2935,'Pontuação 3.0'!I$2:J$11,2,FALSE),VLOOKUP(J2935,'Pontuação 3.0'!G$2:H$11,2,FALSE),VLOOKUP(G2935,'Pontuação 3.0'!E$2:F$11,2,FALSE),VLOOKUP(K2935,'Pontuação 3.0'!K$2:L$11,2,FALSE),VLOOKUP(L2935,'Pontuação 3.0'!M$2:N$13,2,FALSE)),0)</f>
        <v>1881</v>
      </c>
      <c r="AA2935" s="12">
        <f t="shared" si="6"/>
        <v>188</v>
      </c>
      <c r="AB2935" s="12" t="str">
        <f t="array" ref="AB2935">IFERROR(INDEX('Pontuação 3.0'!G$13:G$191, MATCH(AA2935, 'Pontuação 3.0'!F$13:F$191, 0)), "Faixa Indefinida")</f>
        <v>D</v>
      </c>
      <c r="AC2935" s="12">
        <f t="shared" si="7"/>
        <v>0</v>
      </c>
      <c r="AD2935" s="12">
        <f t="shared" si="8"/>
        <v>0</v>
      </c>
      <c r="AE2935" s="12">
        <f t="shared" si="9"/>
        <v>0</v>
      </c>
      <c r="AF2935" s="12">
        <f t="shared" si="10"/>
        <v>1</v>
      </c>
    </row>
    <row r="2936" ht="15.75" customHeight="1">
      <c r="A2936" s="8">
        <v>45687.0</v>
      </c>
      <c r="B2936" s="9" t="s">
        <v>6837</v>
      </c>
      <c r="C2936" s="9" t="s">
        <v>6838</v>
      </c>
      <c r="D2936" s="15">
        <v>2.1993463351E10</v>
      </c>
      <c r="E2936" s="9" t="s">
        <v>13936</v>
      </c>
      <c r="F2936" s="9" t="s">
        <v>13950</v>
      </c>
      <c r="G2936" s="9" t="s">
        <v>13926</v>
      </c>
      <c r="H2936" s="9" t="s">
        <v>13951</v>
      </c>
      <c r="I2936" s="9" t="s">
        <v>13940</v>
      </c>
      <c r="J2936" s="9" t="s">
        <v>13929</v>
      </c>
      <c r="K2936" s="9" t="s">
        <v>13940</v>
      </c>
      <c r="L2936" s="9" t="s">
        <v>13945</v>
      </c>
      <c r="M2936" s="9" t="s">
        <v>13967</v>
      </c>
      <c r="N2936" s="13" t="s">
        <v>12</v>
      </c>
      <c r="O2936" s="13" t="s">
        <v>14</v>
      </c>
      <c r="P2936" s="13" t="s">
        <v>32</v>
      </c>
      <c r="Q2936" s="13" t="s">
        <v>20</v>
      </c>
      <c r="R2936" s="13" t="s">
        <v>15</v>
      </c>
      <c r="S2936" s="10">
        <f>ROUNDUP(SUM(VLOOKUP(F2936,'Pontuação'!A$2:B$11,2,FALSE),VLOOKUP(E2936,'Pontuação'!C$2:D$11,2,FALSE),VLOOKUP(H2936,'Pontuação'!I$2:J$11,2,FALSE),VLOOKUP(J2936,'Pontuação'!G$2:H$11,2,FALSE),VLOOKUP(L2936,'Pontuação'!M$2:N$13,2,FALSE)),0)</f>
        <v>1685</v>
      </c>
      <c r="T2936" s="11">
        <f t="shared" si="1"/>
        <v>169</v>
      </c>
      <c r="U2936" s="11" t="str">
        <f t="array" ref="U2936">IFERROR(INDEX('Pontuação'!G$13:G$101, MATCH(T2936, 'Pontuação'!F$13:F$101, 0)), "Faixa Indefinida")</f>
        <v>B</v>
      </c>
      <c r="V2936" s="11">
        <f t="shared" si="2"/>
        <v>0</v>
      </c>
      <c r="W2936" s="11">
        <f t="shared" si="3"/>
        <v>1</v>
      </c>
      <c r="X2936" s="11">
        <f t="shared" si="4"/>
        <v>0</v>
      </c>
      <c r="Y2936" s="11">
        <f t="shared" si="5"/>
        <v>0</v>
      </c>
      <c r="Z2936" s="12">
        <f>ROUNDUP(SUM(VLOOKUP(F2936,'Pontuação 3.0'!A$2:B$11,2,FALSE),VLOOKUP(E2936,'Pontuação 3.0'!C$2:D$11,2,FALSE),VLOOKUP(H2936,'Pontuação 3.0'!I$2:J$11,2,FALSE),VLOOKUP(J2936,'Pontuação 3.0'!G$2:H$11,2,FALSE),VLOOKUP(G2936,'Pontuação 3.0'!E$2:F$11,2,FALSE),VLOOKUP(K2936,'Pontuação 3.0'!K$2:L$11,2,FALSE),VLOOKUP(L2936,'Pontuação 3.0'!M$2:N$13,2,FALSE)),0)</f>
        <v>2208</v>
      </c>
      <c r="AA2936" s="12">
        <f t="shared" si="6"/>
        <v>221</v>
      </c>
      <c r="AB2936" s="12" t="str">
        <f t="array" ref="AB2936">IFERROR(INDEX('Pontuação 3.0'!G$13:G$191, MATCH(AA2936, 'Pontuação 3.0'!F$13:F$191, 0)), "Faixa Indefinida")</f>
        <v>B</v>
      </c>
      <c r="AC2936" s="12">
        <f t="shared" si="7"/>
        <v>0</v>
      </c>
      <c r="AD2936" s="12">
        <f t="shared" si="8"/>
        <v>1</v>
      </c>
      <c r="AE2936" s="12">
        <f t="shared" si="9"/>
        <v>0</v>
      </c>
      <c r="AF2936" s="12">
        <f t="shared" si="10"/>
        <v>0</v>
      </c>
    </row>
    <row r="2937" ht="15.75" customHeight="1">
      <c r="A2937" s="8">
        <v>45687.0</v>
      </c>
      <c r="B2937" s="9" t="s">
        <v>1142</v>
      </c>
      <c r="C2937" s="9" t="s">
        <v>6832</v>
      </c>
      <c r="D2937" s="15">
        <v>3.5997005261E10</v>
      </c>
      <c r="E2937" s="9" t="s">
        <v>13936</v>
      </c>
      <c r="F2937" s="9" t="s">
        <v>13950</v>
      </c>
      <c r="G2937" s="9" t="s">
        <v>13944</v>
      </c>
      <c r="H2937" s="9" t="s">
        <v>13949</v>
      </c>
      <c r="I2937" s="9" t="s">
        <v>13940</v>
      </c>
      <c r="J2937" s="9" t="s">
        <v>13929</v>
      </c>
      <c r="K2937" s="9" t="s">
        <v>13940</v>
      </c>
      <c r="L2937" s="9" t="s">
        <v>13945</v>
      </c>
      <c r="M2937" s="9" t="s">
        <v>13942</v>
      </c>
      <c r="N2937" s="13" t="s">
        <v>12</v>
      </c>
      <c r="O2937" s="13" t="s">
        <v>14</v>
      </c>
      <c r="P2937" s="13" t="s">
        <v>13</v>
      </c>
      <c r="Q2937" s="13" t="s">
        <v>59</v>
      </c>
      <c r="R2937" s="13" t="s">
        <v>15</v>
      </c>
      <c r="S2937" s="10">
        <f>ROUNDUP(SUM(VLOOKUP(F2937,'Pontuação'!A$2:B$11,2,FALSE),VLOOKUP(E2937,'Pontuação'!C$2:D$11,2,FALSE),VLOOKUP(H2937,'Pontuação'!I$2:J$11,2,FALSE),VLOOKUP(J2937,'Pontuação'!G$2:H$11,2,FALSE),VLOOKUP(L2937,'Pontuação'!M$2:N$13,2,FALSE)),0)</f>
        <v>1727</v>
      </c>
      <c r="T2937" s="11">
        <f t="shared" si="1"/>
        <v>173</v>
      </c>
      <c r="U2937" s="11" t="str">
        <f t="array" ref="U2937">IFERROR(INDEX('Pontuação'!G$13:G$101, MATCH(T2937, 'Pontuação'!F$13:F$101, 0)), "Faixa Indefinida")</f>
        <v>B</v>
      </c>
      <c r="V2937" s="11">
        <f t="shared" si="2"/>
        <v>0</v>
      </c>
      <c r="W2937" s="11">
        <f t="shared" si="3"/>
        <v>1</v>
      </c>
      <c r="X2937" s="11">
        <f t="shared" si="4"/>
        <v>0</v>
      </c>
      <c r="Y2937" s="11">
        <f t="shared" si="5"/>
        <v>0</v>
      </c>
      <c r="Z2937" s="12">
        <f>ROUNDUP(SUM(VLOOKUP(F2937,'Pontuação 3.0'!A$2:B$11,2,FALSE),VLOOKUP(E2937,'Pontuação 3.0'!C$2:D$11,2,FALSE),VLOOKUP(H2937,'Pontuação 3.0'!I$2:J$11,2,FALSE),VLOOKUP(J2937,'Pontuação 3.0'!G$2:H$11,2,FALSE),VLOOKUP(G2937,'Pontuação 3.0'!E$2:F$11,2,FALSE),VLOOKUP(K2937,'Pontuação 3.0'!K$2:L$11,2,FALSE),VLOOKUP(L2937,'Pontuação 3.0'!M$2:N$13,2,FALSE)),0)</f>
        <v>2155</v>
      </c>
      <c r="AA2937" s="12">
        <f t="shared" si="6"/>
        <v>216</v>
      </c>
      <c r="AB2937" s="12" t="str">
        <f t="array" ref="AB2937">IFERROR(INDEX('Pontuação 3.0'!G$13:G$191, MATCH(AA2937, 'Pontuação 3.0'!F$13:F$191, 0)), "Faixa Indefinida")</f>
        <v>B</v>
      </c>
      <c r="AC2937" s="12">
        <f t="shared" si="7"/>
        <v>0</v>
      </c>
      <c r="AD2937" s="12">
        <f t="shared" si="8"/>
        <v>1</v>
      </c>
      <c r="AE2937" s="12">
        <f t="shared" si="9"/>
        <v>0</v>
      </c>
      <c r="AF2937" s="12">
        <f t="shared" si="10"/>
        <v>0</v>
      </c>
    </row>
    <row r="2938" ht="15.75" customHeight="1">
      <c r="A2938" s="8">
        <v>45687.0</v>
      </c>
      <c r="B2938" s="9" t="s">
        <v>6841</v>
      </c>
      <c r="C2938" s="9" t="s">
        <v>6842</v>
      </c>
      <c r="D2938" s="15">
        <v>8.8993736593E10</v>
      </c>
      <c r="E2938" s="9" t="s">
        <v>13936</v>
      </c>
      <c r="F2938" s="9" t="s">
        <v>13950</v>
      </c>
      <c r="G2938" s="9" t="s">
        <v>13926</v>
      </c>
      <c r="H2938" s="9" t="s">
        <v>13951</v>
      </c>
      <c r="I2938" s="9" t="s">
        <v>13928</v>
      </c>
      <c r="J2938" s="9" t="s">
        <v>13929</v>
      </c>
      <c r="K2938" s="9" t="s">
        <v>13940</v>
      </c>
      <c r="L2938" s="9" t="s">
        <v>13931</v>
      </c>
      <c r="M2938" s="9" t="s">
        <v>13932</v>
      </c>
      <c r="N2938" s="13" t="s">
        <v>12</v>
      </c>
      <c r="O2938" s="13" t="s">
        <v>14</v>
      </c>
      <c r="P2938" s="13" t="s">
        <v>13</v>
      </c>
      <c r="Q2938" s="13" t="s">
        <v>84</v>
      </c>
      <c r="R2938" s="13" t="s">
        <v>15</v>
      </c>
      <c r="S2938" s="10">
        <f>ROUNDUP(SUM(VLOOKUP(F2938,'Pontuação'!A$2:B$11,2,FALSE),VLOOKUP(E2938,'Pontuação'!C$2:D$11,2,FALSE),VLOOKUP(H2938,'Pontuação'!I$2:J$11,2,FALSE),VLOOKUP(J2938,'Pontuação'!G$2:H$11,2,FALSE),VLOOKUP(L2938,'Pontuação'!M$2:N$13,2,FALSE)),0)</f>
        <v>1553</v>
      </c>
      <c r="T2938" s="11">
        <f t="shared" si="1"/>
        <v>155</v>
      </c>
      <c r="U2938" s="11" t="str">
        <f t="array" ref="U2938">IFERROR(INDEX('Pontuação'!G$13:G$101, MATCH(T2938, 'Pontuação'!F$13:F$101, 0)), "Faixa Indefinida")</f>
        <v>C</v>
      </c>
      <c r="V2938" s="11">
        <f t="shared" si="2"/>
        <v>0</v>
      </c>
      <c r="W2938" s="11">
        <f t="shared" si="3"/>
        <v>0</v>
      </c>
      <c r="X2938" s="11">
        <f t="shared" si="4"/>
        <v>1</v>
      </c>
      <c r="Y2938" s="11">
        <f t="shared" si="5"/>
        <v>0</v>
      </c>
      <c r="Z2938" s="12">
        <f>ROUNDUP(SUM(VLOOKUP(F2938,'Pontuação 3.0'!A$2:B$11,2,FALSE),VLOOKUP(E2938,'Pontuação 3.0'!C$2:D$11,2,FALSE),VLOOKUP(H2938,'Pontuação 3.0'!I$2:J$11,2,FALSE),VLOOKUP(J2938,'Pontuação 3.0'!G$2:H$11,2,FALSE),VLOOKUP(G2938,'Pontuação 3.0'!E$2:F$11,2,FALSE),VLOOKUP(K2938,'Pontuação 3.0'!K$2:L$11,2,FALSE),VLOOKUP(L2938,'Pontuação 3.0'!M$2:N$13,2,FALSE)),0)</f>
        <v>2122</v>
      </c>
      <c r="AA2938" s="12">
        <f t="shared" si="6"/>
        <v>212</v>
      </c>
      <c r="AB2938" s="12" t="str">
        <f t="array" ref="AB2938">IFERROR(INDEX('Pontuação 3.0'!G$13:G$191, MATCH(AA2938, 'Pontuação 3.0'!F$13:F$191, 0)), "Faixa Indefinida")</f>
        <v>C</v>
      </c>
      <c r="AC2938" s="12">
        <f t="shared" si="7"/>
        <v>0</v>
      </c>
      <c r="AD2938" s="12">
        <f t="shared" si="8"/>
        <v>0</v>
      </c>
      <c r="AE2938" s="12">
        <f t="shared" si="9"/>
        <v>1</v>
      </c>
      <c r="AF2938" s="12">
        <f t="shared" si="10"/>
        <v>0</v>
      </c>
    </row>
    <row r="2939" ht="15.75" customHeight="1">
      <c r="A2939" s="8">
        <v>45687.0</v>
      </c>
      <c r="B2939" s="9" t="s">
        <v>6835</v>
      </c>
      <c r="C2939" s="9" t="s">
        <v>6836</v>
      </c>
      <c r="D2939" s="15">
        <v>6.6984239694E10</v>
      </c>
      <c r="E2939" s="9" t="s">
        <v>13936</v>
      </c>
      <c r="F2939" s="9" t="s">
        <v>13950</v>
      </c>
      <c r="G2939" s="9" t="s">
        <v>13944</v>
      </c>
      <c r="H2939" s="9" t="s">
        <v>13951</v>
      </c>
      <c r="I2939" s="9" t="s">
        <v>13940</v>
      </c>
      <c r="J2939" s="9" t="s">
        <v>13929</v>
      </c>
      <c r="K2939" s="9" t="s">
        <v>13940</v>
      </c>
      <c r="L2939" s="9" t="s">
        <v>13945</v>
      </c>
      <c r="M2939" s="9" t="s">
        <v>13967</v>
      </c>
      <c r="N2939" s="13" t="s">
        <v>12</v>
      </c>
      <c r="O2939" s="13" t="s">
        <v>14</v>
      </c>
      <c r="P2939" s="13" t="s">
        <v>260</v>
      </c>
      <c r="Q2939" s="13" t="s">
        <v>20</v>
      </c>
      <c r="R2939" s="13" t="s">
        <v>65</v>
      </c>
      <c r="S2939" s="10">
        <f>ROUNDUP(SUM(VLOOKUP(F2939,'Pontuação'!A$2:B$11,2,FALSE),VLOOKUP(E2939,'Pontuação'!C$2:D$11,2,FALSE),VLOOKUP(H2939,'Pontuação'!I$2:J$11,2,FALSE),VLOOKUP(J2939,'Pontuação'!G$2:H$11,2,FALSE),VLOOKUP(L2939,'Pontuação'!M$2:N$13,2,FALSE)),0)</f>
        <v>1685</v>
      </c>
      <c r="T2939" s="11">
        <f t="shared" si="1"/>
        <v>169</v>
      </c>
      <c r="U2939" s="11" t="str">
        <f t="array" ref="U2939">IFERROR(INDEX('Pontuação'!G$13:G$101, MATCH(T2939, 'Pontuação'!F$13:F$101, 0)), "Faixa Indefinida")</f>
        <v>B</v>
      </c>
      <c r="V2939" s="11">
        <f t="shared" si="2"/>
        <v>0</v>
      </c>
      <c r="W2939" s="11">
        <f t="shared" si="3"/>
        <v>1</v>
      </c>
      <c r="X2939" s="11">
        <f t="shared" si="4"/>
        <v>0</v>
      </c>
      <c r="Y2939" s="11">
        <f t="shared" si="5"/>
        <v>0</v>
      </c>
      <c r="Z2939" s="12">
        <f>ROUNDUP(SUM(VLOOKUP(F2939,'Pontuação 3.0'!A$2:B$11,2,FALSE),VLOOKUP(E2939,'Pontuação 3.0'!C$2:D$11,2,FALSE),VLOOKUP(H2939,'Pontuação 3.0'!I$2:J$11,2,FALSE),VLOOKUP(J2939,'Pontuação 3.0'!G$2:H$11,2,FALSE),VLOOKUP(G2939,'Pontuação 3.0'!E$2:F$11,2,FALSE),VLOOKUP(K2939,'Pontuação 3.0'!K$2:L$11,2,FALSE),VLOOKUP(L2939,'Pontuação 3.0'!M$2:N$13,2,FALSE)),0)</f>
        <v>2068</v>
      </c>
      <c r="AA2939" s="12">
        <f t="shared" si="6"/>
        <v>207</v>
      </c>
      <c r="AB2939" s="12" t="str">
        <f t="array" ref="AB2939">IFERROR(INDEX('Pontuação 3.0'!G$13:G$191, MATCH(AA2939, 'Pontuação 3.0'!F$13:F$191, 0)), "Faixa Indefinida")</f>
        <v>C</v>
      </c>
      <c r="AC2939" s="12">
        <f t="shared" si="7"/>
        <v>0</v>
      </c>
      <c r="AD2939" s="12">
        <f t="shared" si="8"/>
        <v>0</v>
      </c>
      <c r="AE2939" s="12">
        <f t="shared" si="9"/>
        <v>1</v>
      </c>
      <c r="AF2939" s="12">
        <f t="shared" si="10"/>
        <v>0</v>
      </c>
    </row>
    <row r="2940" ht="15.75" customHeight="1">
      <c r="A2940" s="8">
        <v>45687.0</v>
      </c>
      <c r="B2940" s="9" t="s">
        <v>6839</v>
      </c>
      <c r="C2940" s="9" t="s">
        <v>6840</v>
      </c>
      <c r="D2940" s="15">
        <v>8.3988645162E10</v>
      </c>
      <c r="E2940" s="9" t="s">
        <v>13924</v>
      </c>
      <c r="F2940" s="9" t="s">
        <v>13948</v>
      </c>
      <c r="G2940" s="9" t="s">
        <v>13926</v>
      </c>
      <c r="H2940" s="9" t="s">
        <v>13951</v>
      </c>
      <c r="I2940" s="9" t="s">
        <v>13940</v>
      </c>
      <c r="J2940" s="9" t="s">
        <v>13939</v>
      </c>
      <c r="K2940" s="9" t="s">
        <v>13940</v>
      </c>
      <c r="L2940" s="9" t="s">
        <v>13931</v>
      </c>
      <c r="M2940" s="9" t="s">
        <v>13967</v>
      </c>
      <c r="N2940" s="13" t="s">
        <v>12</v>
      </c>
      <c r="O2940" s="13" t="s">
        <v>14</v>
      </c>
      <c r="P2940" s="13" t="s">
        <v>13</v>
      </c>
      <c r="Q2940" s="13" t="s">
        <v>84</v>
      </c>
      <c r="R2940" s="13" t="s">
        <v>15</v>
      </c>
      <c r="S2940" s="10">
        <f>ROUNDUP(SUM(VLOOKUP(F2940,'Pontuação'!A$2:B$11,2,FALSE),VLOOKUP(E2940,'Pontuação'!C$2:D$11,2,FALSE),VLOOKUP(H2940,'Pontuação'!I$2:J$11,2,FALSE),VLOOKUP(J2940,'Pontuação'!G$2:H$11,2,FALSE),VLOOKUP(L2940,'Pontuação'!M$2:N$13,2,FALSE)),0)</f>
        <v>1650</v>
      </c>
      <c r="T2940" s="11">
        <f t="shared" si="1"/>
        <v>165</v>
      </c>
      <c r="U2940" s="11" t="str">
        <f t="array" ref="U2940">IFERROR(INDEX('Pontuação'!G$13:G$101, MATCH(T2940, 'Pontuação'!F$13:F$101, 0)), "Faixa Indefinida")</f>
        <v>C</v>
      </c>
      <c r="V2940" s="11">
        <f t="shared" si="2"/>
        <v>0</v>
      </c>
      <c r="W2940" s="11">
        <f t="shared" si="3"/>
        <v>0</v>
      </c>
      <c r="X2940" s="11">
        <f t="shared" si="4"/>
        <v>1</v>
      </c>
      <c r="Y2940" s="11">
        <f t="shared" si="5"/>
        <v>0</v>
      </c>
      <c r="Z2940" s="12">
        <f>ROUNDUP(SUM(VLOOKUP(F2940,'Pontuação 3.0'!A$2:B$11,2,FALSE),VLOOKUP(E2940,'Pontuação 3.0'!C$2:D$11,2,FALSE),VLOOKUP(H2940,'Pontuação 3.0'!I$2:J$11,2,FALSE),VLOOKUP(J2940,'Pontuação 3.0'!G$2:H$11,2,FALSE),VLOOKUP(G2940,'Pontuação 3.0'!E$2:F$11,2,FALSE),VLOOKUP(K2940,'Pontuação 3.0'!K$2:L$11,2,FALSE),VLOOKUP(L2940,'Pontuação 3.0'!M$2:N$13,2,FALSE)),0)</f>
        <v>2111</v>
      </c>
      <c r="AA2940" s="12">
        <f t="shared" si="6"/>
        <v>211</v>
      </c>
      <c r="AB2940" s="12" t="str">
        <f t="array" ref="AB2940">IFERROR(INDEX('Pontuação 3.0'!G$13:G$191, MATCH(AA2940, 'Pontuação 3.0'!F$13:F$191, 0)), "Faixa Indefinida")</f>
        <v>C</v>
      </c>
      <c r="AC2940" s="12">
        <f t="shared" si="7"/>
        <v>0</v>
      </c>
      <c r="AD2940" s="12">
        <f t="shared" si="8"/>
        <v>0</v>
      </c>
      <c r="AE2940" s="12">
        <f t="shared" si="9"/>
        <v>1</v>
      </c>
      <c r="AF2940" s="12">
        <f t="shared" si="10"/>
        <v>0</v>
      </c>
    </row>
    <row r="2941" ht="15.75" customHeight="1">
      <c r="A2941" s="8">
        <v>45687.0</v>
      </c>
      <c r="B2941" s="9" t="s">
        <v>6849</v>
      </c>
      <c r="C2941" s="9" t="s">
        <v>6850</v>
      </c>
      <c r="D2941" s="15">
        <v>4.7996145722E10</v>
      </c>
      <c r="E2941" s="9" t="s">
        <v>13936</v>
      </c>
      <c r="F2941" s="9" t="s">
        <v>13950</v>
      </c>
      <c r="G2941" s="9" t="s">
        <v>13926</v>
      </c>
      <c r="H2941" s="9" t="s">
        <v>13949</v>
      </c>
      <c r="I2941" s="9" t="s">
        <v>13940</v>
      </c>
      <c r="J2941" s="9" t="s">
        <v>13929</v>
      </c>
      <c r="K2941" s="9" t="s">
        <v>13940</v>
      </c>
      <c r="L2941" s="9" t="s">
        <v>13931</v>
      </c>
      <c r="M2941" s="9" t="s">
        <v>13932</v>
      </c>
      <c r="N2941" s="13" t="s">
        <v>12</v>
      </c>
      <c r="O2941" s="13" t="s">
        <v>14</v>
      </c>
      <c r="P2941" s="13" t="s">
        <v>19</v>
      </c>
      <c r="Q2941" s="13" t="s">
        <v>20</v>
      </c>
      <c r="R2941" s="13" t="s">
        <v>65</v>
      </c>
      <c r="S2941" s="10">
        <f>ROUNDUP(SUM(VLOOKUP(F2941,'Pontuação'!A$2:B$11,2,FALSE),VLOOKUP(E2941,'Pontuação'!C$2:D$11,2,FALSE),VLOOKUP(H2941,'Pontuação'!I$2:J$11,2,FALSE),VLOOKUP(J2941,'Pontuação'!G$2:H$11,2,FALSE),VLOOKUP(L2941,'Pontuação'!M$2:N$13,2,FALSE)),0)</f>
        <v>1595</v>
      </c>
      <c r="T2941" s="11">
        <f t="shared" si="1"/>
        <v>160</v>
      </c>
      <c r="U2941" s="11" t="str">
        <f t="array" ref="U2941">IFERROR(INDEX('Pontuação'!G$13:G$101, MATCH(T2941, 'Pontuação'!F$13:F$101, 0)), "Faixa Indefinida")</f>
        <v>C</v>
      </c>
      <c r="V2941" s="11">
        <f t="shared" si="2"/>
        <v>0</v>
      </c>
      <c r="W2941" s="11">
        <f t="shared" si="3"/>
        <v>0</v>
      </c>
      <c r="X2941" s="11">
        <f t="shared" si="4"/>
        <v>1</v>
      </c>
      <c r="Y2941" s="11">
        <f t="shared" si="5"/>
        <v>0</v>
      </c>
      <c r="Z2941" s="12">
        <f>ROUNDUP(SUM(VLOOKUP(F2941,'Pontuação 3.0'!A$2:B$11,2,FALSE),VLOOKUP(E2941,'Pontuação 3.0'!C$2:D$11,2,FALSE),VLOOKUP(H2941,'Pontuação 3.0'!I$2:J$11,2,FALSE),VLOOKUP(J2941,'Pontuação 3.0'!G$2:H$11,2,FALSE),VLOOKUP(G2941,'Pontuação 3.0'!E$2:F$11,2,FALSE),VLOOKUP(K2941,'Pontuação 3.0'!K$2:L$11,2,FALSE),VLOOKUP(L2941,'Pontuação 3.0'!M$2:N$13,2,FALSE)),0)</f>
        <v>2209</v>
      </c>
      <c r="AA2941" s="12">
        <f t="shared" si="6"/>
        <v>221</v>
      </c>
      <c r="AB2941" s="12" t="str">
        <f t="array" ref="AB2941">IFERROR(INDEX('Pontuação 3.0'!G$13:G$191, MATCH(AA2941, 'Pontuação 3.0'!F$13:F$191, 0)), "Faixa Indefinida")</f>
        <v>B</v>
      </c>
      <c r="AC2941" s="12">
        <f t="shared" si="7"/>
        <v>0</v>
      </c>
      <c r="AD2941" s="12">
        <f t="shared" si="8"/>
        <v>1</v>
      </c>
      <c r="AE2941" s="12">
        <f t="shared" si="9"/>
        <v>0</v>
      </c>
      <c r="AF2941" s="12">
        <f t="shared" si="10"/>
        <v>0</v>
      </c>
    </row>
    <row r="2942" ht="15.75" customHeight="1">
      <c r="A2942" s="8">
        <v>45687.0</v>
      </c>
      <c r="B2942" s="9" t="s">
        <v>6847</v>
      </c>
      <c r="C2942" s="9" t="s">
        <v>6848</v>
      </c>
      <c r="D2942" s="15">
        <v>4.1987170929E10</v>
      </c>
      <c r="E2942" s="9" t="s">
        <v>13936</v>
      </c>
      <c r="F2942" s="9" t="s">
        <v>13948</v>
      </c>
      <c r="G2942" s="9" t="s">
        <v>13926</v>
      </c>
      <c r="H2942" s="9" t="s">
        <v>13951</v>
      </c>
      <c r="I2942" s="9" t="s">
        <v>13940</v>
      </c>
      <c r="J2942" s="9" t="s">
        <v>13929</v>
      </c>
      <c r="K2942" s="9" t="s">
        <v>13940</v>
      </c>
      <c r="L2942" s="9" t="s">
        <v>13954</v>
      </c>
      <c r="M2942" s="9" t="s">
        <v>13942</v>
      </c>
      <c r="N2942" s="13" t="s">
        <v>12</v>
      </c>
      <c r="O2942" s="13" t="s">
        <v>14</v>
      </c>
      <c r="P2942" s="13" t="s">
        <v>13</v>
      </c>
      <c r="Q2942" s="13" t="s">
        <v>3891</v>
      </c>
      <c r="R2942" s="13" t="s">
        <v>65</v>
      </c>
      <c r="S2942" s="10">
        <f>ROUNDUP(SUM(VLOOKUP(F2942,'Pontuação'!A$2:B$11,2,FALSE),VLOOKUP(E2942,'Pontuação'!C$2:D$11,2,FALSE),VLOOKUP(H2942,'Pontuação'!I$2:J$11,2,FALSE),VLOOKUP(J2942,'Pontuação'!G$2:H$11,2,FALSE),VLOOKUP(L2942,'Pontuação'!M$2:N$13,2,FALSE)),0)</f>
        <v>1504</v>
      </c>
      <c r="T2942" s="11">
        <f t="shared" si="1"/>
        <v>150</v>
      </c>
      <c r="U2942" s="11" t="str">
        <f t="array" ref="U2942">IFERROR(INDEX('Pontuação'!G$13:G$101, MATCH(T2942, 'Pontuação'!F$13:F$101, 0)), "Faixa Indefinida")</f>
        <v>C</v>
      </c>
      <c r="V2942" s="11">
        <f t="shared" si="2"/>
        <v>0</v>
      </c>
      <c r="W2942" s="11">
        <f t="shared" si="3"/>
        <v>0</v>
      </c>
      <c r="X2942" s="11">
        <f t="shared" si="4"/>
        <v>1</v>
      </c>
      <c r="Y2942" s="11">
        <f t="shared" si="5"/>
        <v>0</v>
      </c>
      <c r="Z2942" s="12">
        <f>ROUNDUP(SUM(VLOOKUP(F2942,'Pontuação 3.0'!A$2:B$11,2,FALSE),VLOOKUP(E2942,'Pontuação 3.0'!C$2:D$11,2,FALSE),VLOOKUP(H2942,'Pontuação 3.0'!I$2:J$11,2,FALSE),VLOOKUP(J2942,'Pontuação 3.0'!G$2:H$11,2,FALSE),VLOOKUP(G2942,'Pontuação 3.0'!E$2:F$11,2,FALSE),VLOOKUP(K2942,'Pontuação 3.0'!K$2:L$11,2,FALSE),VLOOKUP(L2942,'Pontuação 3.0'!M$2:N$13,2,FALSE)),0)</f>
        <v>1959</v>
      </c>
      <c r="AA2942" s="12">
        <f t="shared" si="6"/>
        <v>196</v>
      </c>
      <c r="AB2942" s="12" t="str">
        <f t="array" ref="AB2942">IFERROR(INDEX('Pontuação 3.0'!G$13:G$191, MATCH(AA2942, 'Pontuação 3.0'!F$13:F$191, 0)), "Faixa Indefinida")</f>
        <v>C</v>
      </c>
      <c r="AC2942" s="12">
        <f t="shared" si="7"/>
        <v>0</v>
      </c>
      <c r="AD2942" s="12">
        <f t="shared" si="8"/>
        <v>0</v>
      </c>
      <c r="AE2942" s="12">
        <f t="shared" si="9"/>
        <v>1</v>
      </c>
      <c r="AF2942" s="12">
        <f t="shared" si="10"/>
        <v>0</v>
      </c>
    </row>
    <row r="2943" ht="15.75" customHeight="1">
      <c r="A2943" s="8">
        <v>45687.0</v>
      </c>
      <c r="B2943" s="9" t="s">
        <v>6851</v>
      </c>
      <c r="C2943" s="9" t="s">
        <v>6852</v>
      </c>
      <c r="D2943" s="9" t="s">
        <v>6853</v>
      </c>
      <c r="E2943" s="9" t="s">
        <v>13936</v>
      </c>
      <c r="F2943" s="9" t="s">
        <v>13948</v>
      </c>
      <c r="G2943" s="9" t="s">
        <v>13926</v>
      </c>
      <c r="H2943" s="9" t="s">
        <v>13938</v>
      </c>
      <c r="I2943" s="9" t="s">
        <v>13940</v>
      </c>
      <c r="J2943" s="9" t="s">
        <v>13929</v>
      </c>
      <c r="K2943" s="9" t="s">
        <v>13940</v>
      </c>
      <c r="L2943" s="9" t="s">
        <v>13959</v>
      </c>
      <c r="M2943" s="9" t="s">
        <v>13942</v>
      </c>
      <c r="N2943" s="13" t="s">
        <v>12</v>
      </c>
      <c r="O2943" s="13" t="s">
        <v>14</v>
      </c>
      <c r="P2943" s="13" t="s">
        <v>32</v>
      </c>
      <c r="Q2943" s="13" t="s">
        <v>20</v>
      </c>
      <c r="R2943" s="13" t="s">
        <v>15</v>
      </c>
      <c r="S2943" s="10">
        <f>ROUNDUP(SUM(VLOOKUP(F2943,'Pontuação'!A$2:B$11,2,FALSE),VLOOKUP(E2943,'Pontuação'!C$2:D$11,2,FALSE),VLOOKUP(H2943,'Pontuação'!I$2:J$11,2,FALSE),VLOOKUP(J2943,'Pontuação'!G$2:H$11,2,FALSE),VLOOKUP(L2943,'Pontuação'!M$2:N$13,2,FALSE)),0)</f>
        <v>1637</v>
      </c>
      <c r="T2943" s="11">
        <f t="shared" si="1"/>
        <v>164</v>
      </c>
      <c r="U2943" s="11" t="str">
        <f t="array" ref="U2943">IFERROR(INDEX('Pontuação'!G$13:G$101, MATCH(T2943, 'Pontuação'!F$13:F$101, 0)), "Faixa Indefinida")</f>
        <v>C</v>
      </c>
      <c r="V2943" s="11">
        <f t="shared" si="2"/>
        <v>0</v>
      </c>
      <c r="W2943" s="11">
        <f t="shared" si="3"/>
        <v>0</v>
      </c>
      <c r="X2943" s="11">
        <f t="shared" si="4"/>
        <v>1</v>
      </c>
      <c r="Y2943" s="11">
        <f t="shared" si="5"/>
        <v>0</v>
      </c>
      <c r="Z2943" s="12">
        <f>ROUNDUP(SUM(VLOOKUP(F2943,'Pontuação 3.0'!A$2:B$11,2,FALSE),VLOOKUP(E2943,'Pontuação 3.0'!C$2:D$11,2,FALSE),VLOOKUP(H2943,'Pontuação 3.0'!I$2:J$11,2,FALSE),VLOOKUP(J2943,'Pontuação 3.0'!G$2:H$11,2,FALSE),VLOOKUP(G2943,'Pontuação 3.0'!E$2:F$11,2,FALSE),VLOOKUP(K2943,'Pontuação 3.0'!K$2:L$11,2,FALSE),VLOOKUP(L2943,'Pontuação 3.0'!M$2:N$13,2,FALSE)),0)</f>
        <v>2119</v>
      </c>
      <c r="AA2943" s="12">
        <f t="shared" si="6"/>
        <v>212</v>
      </c>
      <c r="AB2943" s="12" t="str">
        <f t="array" ref="AB2943">IFERROR(INDEX('Pontuação 3.0'!G$13:G$191, MATCH(AA2943, 'Pontuação 3.0'!F$13:F$191, 0)), "Faixa Indefinida")</f>
        <v>C</v>
      </c>
      <c r="AC2943" s="12">
        <f t="shared" si="7"/>
        <v>0</v>
      </c>
      <c r="AD2943" s="12">
        <f t="shared" si="8"/>
        <v>0</v>
      </c>
      <c r="AE2943" s="12">
        <f t="shared" si="9"/>
        <v>1</v>
      </c>
      <c r="AF2943" s="12">
        <f t="shared" si="10"/>
        <v>0</v>
      </c>
    </row>
    <row r="2944" ht="15.75" customHeight="1">
      <c r="A2944" s="8">
        <v>45687.0</v>
      </c>
      <c r="B2944" s="9" t="s">
        <v>6856</v>
      </c>
      <c r="C2944" s="9" t="s">
        <v>6857</v>
      </c>
      <c r="D2944" s="15">
        <v>2.1982114509E10</v>
      </c>
      <c r="E2944" s="9" t="s">
        <v>13936</v>
      </c>
      <c r="F2944" s="9" t="s">
        <v>13937</v>
      </c>
      <c r="G2944" s="9" t="s">
        <v>13944</v>
      </c>
      <c r="H2944" s="9" t="s">
        <v>13927</v>
      </c>
      <c r="I2944" s="9" t="s">
        <v>13940</v>
      </c>
      <c r="J2944" s="9" t="s">
        <v>13939</v>
      </c>
      <c r="K2944" s="9" t="s">
        <v>13940</v>
      </c>
      <c r="L2944" s="9" t="s">
        <v>13931</v>
      </c>
      <c r="M2944" s="9" t="s">
        <v>13952</v>
      </c>
      <c r="N2944" s="13" t="s">
        <v>12</v>
      </c>
      <c r="O2944" s="13" t="s">
        <v>14</v>
      </c>
      <c r="P2944" s="13" t="s">
        <v>111</v>
      </c>
      <c r="Q2944" s="13" t="s">
        <v>59</v>
      </c>
      <c r="R2944" s="13" t="s">
        <v>65</v>
      </c>
      <c r="S2944" s="10">
        <f>ROUNDUP(SUM(VLOOKUP(F2944,'Pontuação'!A$2:B$11,2,FALSE),VLOOKUP(E2944,'Pontuação'!C$2:D$11,2,FALSE),VLOOKUP(H2944,'Pontuação'!I$2:J$11,2,FALSE),VLOOKUP(J2944,'Pontuação'!G$2:H$11,2,FALSE),VLOOKUP(L2944,'Pontuação'!M$2:N$13,2,FALSE)),0)</f>
        <v>1515</v>
      </c>
      <c r="T2944" s="11">
        <f t="shared" si="1"/>
        <v>152</v>
      </c>
      <c r="U2944" s="11" t="str">
        <f t="array" ref="U2944">IFERROR(INDEX('Pontuação'!G$13:G$101, MATCH(T2944, 'Pontuação'!F$13:F$101, 0)), "Faixa Indefinida")</f>
        <v>C</v>
      </c>
      <c r="V2944" s="11">
        <f t="shared" si="2"/>
        <v>0</v>
      </c>
      <c r="W2944" s="11">
        <f t="shared" si="3"/>
        <v>0</v>
      </c>
      <c r="X2944" s="11">
        <f t="shared" si="4"/>
        <v>1</v>
      </c>
      <c r="Y2944" s="11">
        <f t="shared" si="5"/>
        <v>0</v>
      </c>
      <c r="Z2944" s="12">
        <f>ROUNDUP(SUM(VLOOKUP(F2944,'Pontuação 3.0'!A$2:B$11,2,FALSE),VLOOKUP(E2944,'Pontuação 3.0'!C$2:D$11,2,FALSE),VLOOKUP(H2944,'Pontuação 3.0'!I$2:J$11,2,FALSE),VLOOKUP(J2944,'Pontuação 3.0'!G$2:H$11,2,FALSE),VLOOKUP(G2944,'Pontuação 3.0'!E$2:F$11,2,FALSE),VLOOKUP(K2944,'Pontuação 3.0'!K$2:L$11,2,FALSE),VLOOKUP(L2944,'Pontuação 3.0'!M$2:N$13,2,FALSE)),0)</f>
        <v>1764</v>
      </c>
      <c r="AA2944" s="12">
        <f t="shared" si="6"/>
        <v>176</v>
      </c>
      <c r="AB2944" s="12" t="str">
        <f t="array" ref="AB2944">IFERROR(INDEX('Pontuação 3.0'!G$13:G$191, MATCH(AA2944, 'Pontuação 3.0'!F$13:F$191, 0)), "Faixa Indefinida")</f>
        <v>D</v>
      </c>
      <c r="AC2944" s="12">
        <f t="shared" si="7"/>
        <v>0</v>
      </c>
      <c r="AD2944" s="12">
        <f t="shared" si="8"/>
        <v>0</v>
      </c>
      <c r="AE2944" s="12">
        <f t="shared" si="9"/>
        <v>0</v>
      </c>
      <c r="AF2944" s="12">
        <f t="shared" si="10"/>
        <v>1</v>
      </c>
    </row>
    <row r="2945" ht="15.75" customHeight="1">
      <c r="A2945" s="8">
        <v>45687.0</v>
      </c>
      <c r="B2945" s="9" t="s">
        <v>6854</v>
      </c>
      <c r="C2945" s="9" t="s">
        <v>6855</v>
      </c>
      <c r="D2945" s="15">
        <v>6.7998941686E10</v>
      </c>
      <c r="E2945" s="9" t="s">
        <v>13936</v>
      </c>
      <c r="F2945" s="9" t="s">
        <v>13948</v>
      </c>
      <c r="G2945" s="9" t="s">
        <v>13944</v>
      </c>
      <c r="H2945" s="9" t="s">
        <v>13951</v>
      </c>
      <c r="I2945" s="9" t="s">
        <v>13928</v>
      </c>
      <c r="J2945" s="9" t="s">
        <v>13939</v>
      </c>
      <c r="K2945" s="9" t="s">
        <v>13940</v>
      </c>
      <c r="L2945" s="9" t="s">
        <v>13954</v>
      </c>
      <c r="M2945" s="9" t="s">
        <v>13932</v>
      </c>
      <c r="N2945" s="13" t="s">
        <v>12</v>
      </c>
      <c r="O2945" s="13" t="s">
        <v>14</v>
      </c>
      <c r="P2945" s="13" t="s">
        <v>93</v>
      </c>
      <c r="Q2945" s="13" t="s">
        <v>33</v>
      </c>
      <c r="R2945" s="13" t="s">
        <v>65</v>
      </c>
      <c r="S2945" s="10">
        <f>ROUNDUP(SUM(VLOOKUP(F2945,'Pontuação'!A$2:B$11,2,FALSE),VLOOKUP(E2945,'Pontuação'!C$2:D$11,2,FALSE),VLOOKUP(H2945,'Pontuação'!I$2:J$11,2,FALSE),VLOOKUP(J2945,'Pontuação'!G$2:H$11,2,FALSE),VLOOKUP(L2945,'Pontuação'!M$2:N$13,2,FALSE)),0)</f>
        <v>1609</v>
      </c>
      <c r="T2945" s="11">
        <f t="shared" si="1"/>
        <v>161</v>
      </c>
      <c r="U2945" s="11" t="str">
        <f t="array" ref="U2945">IFERROR(INDEX('Pontuação'!G$13:G$101, MATCH(T2945, 'Pontuação'!F$13:F$101, 0)), "Faixa Indefinida")</f>
        <v>C</v>
      </c>
      <c r="V2945" s="11">
        <f t="shared" si="2"/>
        <v>0</v>
      </c>
      <c r="W2945" s="11">
        <f t="shared" si="3"/>
        <v>0</v>
      </c>
      <c r="X2945" s="11">
        <f t="shared" si="4"/>
        <v>1</v>
      </c>
      <c r="Y2945" s="11">
        <f t="shared" si="5"/>
        <v>0</v>
      </c>
      <c r="Z2945" s="12">
        <f>ROUNDUP(SUM(VLOOKUP(F2945,'Pontuação 3.0'!A$2:B$11,2,FALSE),VLOOKUP(E2945,'Pontuação 3.0'!C$2:D$11,2,FALSE),VLOOKUP(H2945,'Pontuação 3.0'!I$2:J$11,2,FALSE),VLOOKUP(J2945,'Pontuação 3.0'!G$2:H$11,2,FALSE),VLOOKUP(G2945,'Pontuação 3.0'!E$2:F$11,2,FALSE),VLOOKUP(K2945,'Pontuação 3.0'!K$2:L$11,2,FALSE),VLOOKUP(L2945,'Pontuação 3.0'!M$2:N$13,2,FALSE)),0)</f>
        <v>1971</v>
      </c>
      <c r="AA2945" s="12">
        <f t="shared" si="6"/>
        <v>197</v>
      </c>
      <c r="AB2945" s="12" t="str">
        <f t="array" ref="AB2945">IFERROR(INDEX('Pontuação 3.0'!G$13:G$191, MATCH(AA2945, 'Pontuação 3.0'!F$13:F$191, 0)), "Faixa Indefinida")</f>
        <v>C</v>
      </c>
      <c r="AC2945" s="12">
        <f t="shared" si="7"/>
        <v>0</v>
      </c>
      <c r="AD2945" s="12">
        <f t="shared" si="8"/>
        <v>0</v>
      </c>
      <c r="AE2945" s="12">
        <f t="shared" si="9"/>
        <v>1</v>
      </c>
      <c r="AF2945" s="12">
        <f t="shared" si="10"/>
        <v>0</v>
      </c>
    </row>
    <row r="2946" ht="15.75" customHeight="1">
      <c r="A2946" s="8">
        <v>45687.0</v>
      </c>
      <c r="B2946" s="9" t="s">
        <v>6858</v>
      </c>
      <c r="C2946" s="9" t="s">
        <v>6859</v>
      </c>
      <c r="D2946" s="9" t="s">
        <v>6860</v>
      </c>
      <c r="E2946" s="9" t="s">
        <v>13936</v>
      </c>
      <c r="F2946" s="9" t="s">
        <v>13948</v>
      </c>
      <c r="G2946" s="9" t="s">
        <v>13926</v>
      </c>
      <c r="H2946" s="9" t="s">
        <v>13938</v>
      </c>
      <c r="I2946" s="9" t="s">
        <v>13928</v>
      </c>
      <c r="J2946" s="9" t="s">
        <v>13939</v>
      </c>
      <c r="K2946" s="9" t="s">
        <v>13940</v>
      </c>
      <c r="L2946" s="9" t="s">
        <v>13945</v>
      </c>
      <c r="M2946" s="9" t="s">
        <v>13942</v>
      </c>
      <c r="N2946" s="9"/>
      <c r="O2946" s="9"/>
      <c r="P2946" s="9"/>
      <c r="Q2946" s="9"/>
      <c r="R2946" s="9"/>
      <c r="S2946" s="10">
        <f>ROUNDUP(SUM(VLOOKUP(F2946,'Pontuação'!A$2:B$11,2,FALSE),VLOOKUP(E2946,'Pontuação'!C$2:D$11,2,FALSE),VLOOKUP(H2946,'Pontuação'!I$2:J$11,2,FALSE),VLOOKUP(J2946,'Pontuação'!G$2:H$11,2,FALSE),VLOOKUP(L2946,'Pontuação'!M$2:N$13,2,FALSE)),0)</f>
        <v>1804</v>
      </c>
      <c r="T2946" s="11">
        <f t="shared" si="1"/>
        <v>180</v>
      </c>
      <c r="U2946" s="11" t="str">
        <f t="array" ref="U2946">IFERROR(INDEX('Pontuação'!G$13:G$101, MATCH(T2946, 'Pontuação'!F$13:F$101, 0)), "Faixa Indefinida")</f>
        <v>B</v>
      </c>
      <c r="V2946" s="11">
        <f t="shared" si="2"/>
        <v>0</v>
      </c>
      <c r="W2946" s="11">
        <f t="shared" si="3"/>
        <v>1</v>
      </c>
      <c r="X2946" s="11">
        <f t="shared" si="4"/>
        <v>0</v>
      </c>
      <c r="Y2946" s="11">
        <f t="shared" si="5"/>
        <v>0</v>
      </c>
      <c r="Z2946" s="12">
        <f>ROUNDUP(SUM(VLOOKUP(F2946,'Pontuação 3.0'!A$2:B$11,2,FALSE),VLOOKUP(E2946,'Pontuação 3.0'!C$2:D$11,2,FALSE),VLOOKUP(H2946,'Pontuação 3.0'!I$2:J$11,2,FALSE),VLOOKUP(J2946,'Pontuação 3.0'!G$2:H$11,2,FALSE),VLOOKUP(G2946,'Pontuação 3.0'!E$2:F$11,2,FALSE),VLOOKUP(K2946,'Pontuação 3.0'!K$2:L$11,2,FALSE),VLOOKUP(L2946,'Pontuação 3.0'!M$2:N$13,2,FALSE)),0)</f>
        <v>2163</v>
      </c>
      <c r="AA2946" s="12">
        <f t="shared" si="6"/>
        <v>216</v>
      </c>
      <c r="AB2946" s="12" t="str">
        <f t="array" ref="AB2946">IFERROR(INDEX('Pontuação 3.0'!G$13:G$191, MATCH(AA2946, 'Pontuação 3.0'!F$13:F$191, 0)), "Faixa Indefinida")</f>
        <v>B</v>
      </c>
      <c r="AC2946" s="12">
        <f t="shared" si="7"/>
        <v>0</v>
      </c>
      <c r="AD2946" s="12">
        <f t="shared" si="8"/>
        <v>1</v>
      </c>
      <c r="AE2946" s="12">
        <f t="shared" si="9"/>
        <v>0</v>
      </c>
      <c r="AF2946" s="12">
        <f t="shared" si="10"/>
        <v>0</v>
      </c>
    </row>
    <row r="2947" ht="15.75" customHeight="1">
      <c r="A2947" s="8">
        <v>45687.0</v>
      </c>
      <c r="B2947" s="9" t="s">
        <v>6861</v>
      </c>
      <c r="C2947" s="9" t="s">
        <v>6862</v>
      </c>
      <c r="D2947" s="15">
        <v>1.6997332293E10</v>
      </c>
      <c r="E2947" s="9" t="s">
        <v>13924</v>
      </c>
      <c r="F2947" s="9" t="s">
        <v>13948</v>
      </c>
      <c r="G2947" s="9" t="s">
        <v>13957</v>
      </c>
      <c r="H2947" s="9" t="s">
        <v>13927</v>
      </c>
      <c r="I2947" s="9" t="s">
        <v>13928</v>
      </c>
      <c r="J2947" s="9" t="s">
        <v>13929</v>
      </c>
      <c r="K2947" s="9" t="s">
        <v>13930</v>
      </c>
      <c r="L2947" s="9" t="s">
        <v>13954</v>
      </c>
      <c r="M2947" s="9" t="s">
        <v>13946</v>
      </c>
      <c r="N2947" s="13" t="s">
        <v>12</v>
      </c>
      <c r="O2947" s="13" t="s">
        <v>14</v>
      </c>
      <c r="P2947" s="13" t="s">
        <v>93</v>
      </c>
      <c r="Q2947" s="13" t="s">
        <v>20</v>
      </c>
      <c r="R2947" s="13" t="s">
        <v>15</v>
      </c>
      <c r="S2947" s="10">
        <f>ROUNDUP(SUM(VLOOKUP(F2947,'Pontuação'!A$2:B$11,2,FALSE),VLOOKUP(E2947,'Pontuação'!C$2:D$11,2,FALSE),VLOOKUP(H2947,'Pontuação'!I$2:J$11,2,FALSE),VLOOKUP(J2947,'Pontuação'!G$2:H$11,2,FALSE),VLOOKUP(L2947,'Pontuação'!M$2:N$13,2,FALSE)),0)</f>
        <v>1394</v>
      </c>
      <c r="T2947" s="11">
        <f t="shared" si="1"/>
        <v>139</v>
      </c>
      <c r="U2947" s="11" t="str">
        <f t="array" ref="U2947">IFERROR(INDEX('Pontuação'!G$13:G$101, MATCH(T2947, 'Pontuação'!F$13:F$101, 0)), "Faixa Indefinida")</f>
        <v>D</v>
      </c>
      <c r="V2947" s="11">
        <f t="shared" si="2"/>
        <v>0</v>
      </c>
      <c r="W2947" s="11">
        <f t="shared" si="3"/>
        <v>0</v>
      </c>
      <c r="X2947" s="11">
        <f t="shared" si="4"/>
        <v>0</v>
      </c>
      <c r="Y2947" s="11">
        <f t="shared" si="5"/>
        <v>1</v>
      </c>
      <c r="Z2947" s="12">
        <f>ROUNDUP(SUM(VLOOKUP(F2947,'Pontuação 3.0'!A$2:B$11,2,FALSE),VLOOKUP(E2947,'Pontuação 3.0'!C$2:D$11,2,FALSE),VLOOKUP(H2947,'Pontuação 3.0'!I$2:J$11,2,FALSE),VLOOKUP(J2947,'Pontuação 3.0'!G$2:H$11,2,FALSE),VLOOKUP(G2947,'Pontuação 3.0'!E$2:F$11,2,FALSE),VLOOKUP(K2947,'Pontuação 3.0'!K$2:L$11,2,FALSE),VLOOKUP(L2947,'Pontuação 3.0'!M$2:N$13,2,FALSE)),0)</f>
        <v>1892</v>
      </c>
      <c r="AA2947" s="12">
        <f t="shared" si="6"/>
        <v>189</v>
      </c>
      <c r="AB2947" s="12" t="str">
        <f t="array" ref="AB2947">IFERROR(INDEX('Pontuação 3.0'!G$13:G$191, MATCH(AA2947, 'Pontuação 3.0'!F$13:F$191, 0)), "Faixa Indefinida")</f>
        <v>D</v>
      </c>
      <c r="AC2947" s="12">
        <f t="shared" si="7"/>
        <v>0</v>
      </c>
      <c r="AD2947" s="12">
        <f t="shared" si="8"/>
        <v>0</v>
      </c>
      <c r="AE2947" s="12">
        <f t="shared" si="9"/>
        <v>0</v>
      </c>
      <c r="AF2947" s="12">
        <f t="shared" si="10"/>
        <v>1</v>
      </c>
    </row>
    <row r="2948" ht="15.75" customHeight="1">
      <c r="A2948" s="8">
        <v>45687.0</v>
      </c>
      <c r="B2948" s="9" t="s">
        <v>6863</v>
      </c>
      <c r="C2948" s="9" t="s">
        <v>6864</v>
      </c>
      <c r="D2948" s="15">
        <v>1.1967629587E10</v>
      </c>
      <c r="E2948" s="9" t="s">
        <v>13936</v>
      </c>
      <c r="F2948" s="9" t="s">
        <v>13953</v>
      </c>
      <c r="G2948" s="9" t="s">
        <v>13961</v>
      </c>
      <c r="H2948" s="9" t="s">
        <v>13927</v>
      </c>
      <c r="I2948" s="9" t="s">
        <v>13928</v>
      </c>
      <c r="J2948" s="9" t="s">
        <v>13956</v>
      </c>
      <c r="K2948" s="9" t="s">
        <v>13940</v>
      </c>
      <c r="L2948" s="9" t="s">
        <v>13945</v>
      </c>
      <c r="M2948" s="9" t="s">
        <v>13942</v>
      </c>
      <c r="N2948" s="13" t="s">
        <v>12</v>
      </c>
      <c r="O2948" s="13" t="s">
        <v>14</v>
      </c>
      <c r="P2948" s="13" t="s">
        <v>32</v>
      </c>
      <c r="Q2948" s="13" t="s">
        <v>77</v>
      </c>
      <c r="R2948" s="13" t="s">
        <v>15</v>
      </c>
      <c r="S2948" s="10">
        <f>ROUNDUP(SUM(VLOOKUP(F2948,'Pontuação'!A$2:B$11,2,FALSE),VLOOKUP(E2948,'Pontuação'!C$2:D$11,2,FALSE),VLOOKUP(H2948,'Pontuação'!I$2:J$11,2,FALSE),VLOOKUP(J2948,'Pontuação'!G$2:H$11,2,FALSE),VLOOKUP(L2948,'Pontuação'!M$2:N$13,2,FALSE)),0)</f>
        <v>1854</v>
      </c>
      <c r="T2948" s="11">
        <f t="shared" si="1"/>
        <v>185</v>
      </c>
      <c r="U2948" s="11" t="str">
        <f t="array" ref="U2948">IFERROR(INDEX('Pontuação'!G$13:G$101, MATCH(T2948, 'Pontuação'!F$13:F$101, 0)), "Faixa Indefinida")</f>
        <v>A</v>
      </c>
      <c r="V2948" s="11">
        <f t="shared" si="2"/>
        <v>1</v>
      </c>
      <c r="W2948" s="11">
        <f t="shared" si="3"/>
        <v>0</v>
      </c>
      <c r="X2948" s="11">
        <f t="shared" si="4"/>
        <v>0</v>
      </c>
      <c r="Y2948" s="11">
        <f t="shared" si="5"/>
        <v>0</v>
      </c>
      <c r="Z2948" s="12">
        <f>ROUNDUP(SUM(VLOOKUP(F2948,'Pontuação 3.0'!A$2:B$11,2,FALSE),VLOOKUP(E2948,'Pontuação 3.0'!C$2:D$11,2,FALSE),VLOOKUP(H2948,'Pontuação 3.0'!I$2:J$11,2,FALSE),VLOOKUP(J2948,'Pontuação 3.0'!G$2:H$11,2,FALSE),VLOOKUP(G2948,'Pontuação 3.0'!E$2:F$11,2,FALSE),VLOOKUP(K2948,'Pontuação 3.0'!K$2:L$11,2,FALSE),VLOOKUP(L2948,'Pontuação 3.0'!M$2:N$13,2,FALSE)),0)</f>
        <v>2213</v>
      </c>
      <c r="AA2948" s="12">
        <f t="shared" si="6"/>
        <v>221</v>
      </c>
      <c r="AB2948" s="12" t="str">
        <f t="array" ref="AB2948">IFERROR(INDEX('Pontuação 3.0'!G$13:G$191, MATCH(AA2948, 'Pontuação 3.0'!F$13:F$191, 0)), "Faixa Indefinida")</f>
        <v>B</v>
      </c>
      <c r="AC2948" s="12">
        <f t="shared" si="7"/>
        <v>0</v>
      </c>
      <c r="AD2948" s="12">
        <f t="shared" si="8"/>
        <v>1</v>
      </c>
      <c r="AE2948" s="12">
        <f t="shared" si="9"/>
        <v>0</v>
      </c>
      <c r="AF2948" s="12">
        <f t="shared" si="10"/>
        <v>0</v>
      </c>
    </row>
    <row r="2949" ht="15.75" customHeight="1">
      <c r="A2949" s="8">
        <v>45687.0</v>
      </c>
      <c r="B2949" s="9" t="s">
        <v>6865</v>
      </c>
      <c r="C2949" s="9" t="s">
        <v>6866</v>
      </c>
      <c r="D2949" s="15">
        <v>2.1985570373E10</v>
      </c>
      <c r="E2949" s="9" t="s">
        <v>13924</v>
      </c>
      <c r="F2949" s="9" t="s">
        <v>13948</v>
      </c>
      <c r="G2949" s="9" t="s">
        <v>13926</v>
      </c>
      <c r="H2949" s="9" t="s">
        <v>13949</v>
      </c>
      <c r="I2949" s="9" t="s">
        <v>13928</v>
      </c>
      <c r="J2949" s="9" t="s">
        <v>13929</v>
      </c>
      <c r="K2949" s="9" t="s">
        <v>13940</v>
      </c>
      <c r="L2949" s="9" t="s">
        <v>13931</v>
      </c>
      <c r="M2949" s="9" t="s">
        <v>13932</v>
      </c>
      <c r="N2949" s="13" t="s">
        <v>12</v>
      </c>
      <c r="O2949" s="13" t="s">
        <v>14</v>
      </c>
      <c r="P2949" s="13" t="s">
        <v>27</v>
      </c>
      <c r="Q2949" s="13" t="s">
        <v>33</v>
      </c>
      <c r="R2949" s="13" t="s">
        <v>15</v>
      </c>
      <c r="S2949" s="10">
        <f>ROUNDUP(SUM(VLOOKUP(F2949,'Pontuação'!A$2:B$11,2,FALSE),VLOOKUP(E2949,'Pontuação'!C$2:D$11,2,FALSE),VLOOKUP(H2949,'Pontuação'!I$2:J$11,2,FALSE),VLOOKUP(J2949,'Pontuação'!G$2:H$11,2,FALSE),VLOOKUP(L2949,'Pontuação'!M$2:N$13,2,FALSE)),0)</f>
        <v>1587</v>
      </c>
      <c r="T2949" s="11">
        <f t="shared" si="1"/>
        <v>159</v>
      </c>
      <c r="U2949" s="11" t="str">
        <f t="array" ref="U2949">IFERROR(INDEX('Pontuação'!G$13:G$101, MATCH(T2949, 'Pontuação'!F$13:F$101, 0)), "Faixa Indefinida")</f>
        <v>C</v>
      </c>
      <c r="V2949" s="11">
        <f t="shared" si="2"/>
        <v>0</v>
      </c>
      <c r="W2949" s="11">
        <f t="shared" si="3"/>
        <v>0</v>
      </c>
      <c r="X2949" s="11">
        <f t="shared" si="4"/>
        <v>1</v>
      </c>
      <c r="Y2949" s="11">
        <f t="shared" si="5"/>
        <v>0</v>
      </c>
      <c r="Z2949" s="12">
        <f>ROUNDUP(SUM(VLOOKUP(F2949,'Pontuação 3.0'!A$2:B$11,2,FALSE),VLOOKUP(E2949,'Pontuação 3.0'!C$2:D$11,2,FALSE),VLOOKUP(H2949,'Pontuação 3.0'!I$2:J$11,2,FALSE),VLOOKUP(J2949,'Pontuação 3.0'!G$2:H$11,2,FALSE),VLOOKUP(G2949,'Pontuação 3.0'!E$2:F$11,2,FALSE),VLOOKUP(K2949,'Pontuação 3.0'!K$2:L$11,2,FALSE),VLOOKUP(L2949,'Pontuação 3.0'!M$2:N$13,2,FALSE)),0)</f>
        <v>2046</v>
      </c>
      <c r="AA2949" s="12">
        <f t="shared" si="6"/>
        <v>205</v>
      </c>
      <c r="AB2949" s="12" t="str">
        <f t="array" ref="AB2949">IFERROR(INDEX('Pontuação 3.0'!G$13:G$191, MATCH(AA2949, 'Pontuação 3.0'!F$13:F$191, 0)), "Faixa Indefinida")</f>
        <v>C</v>
      </c>
      <c r="AC2949" s="12">
        <f t="shared" si="7"/>
        <v>0</v>
      </c>
      <c r="AD2949" s="12">
        <f t="shared" si="8"/>
        <v>0</v>
      </c>
      <c r="AE2949" s="12">
        <f t="shared" si="9"/>
        <v>1</v>
      </c>
      <c r="AF2949" s="12">
        <f t="shared" si="10"/>
        <v>0</v>
      </c>
    </row>
    <row r="2950" ht="15.75" customHeight="1">
      <c r="A2950" s="8">
        <v>45687.0</v>
      </c>
      <c r="B2950" s="9" t="s">
        <v>6867</v>
      </c>
      <c r="C2950" s="9" t="s">
        <v>6868</v>
      </c>
      <c r="D2950" s="9" t="s">
        <v>6869</v>
      </c>
      <c r="E2950" s="9" t="s">
        <v>13924</v>
      </c>
      <c r="F2950" s="9" t="s">
        <v>13948</v>
      </c>
      <c r="G2950" s="9" t="s">
        <v>13926</v>
      </c>
      <c r="H2950" s="9" t="s">
        <v>13951</v>
      </c>
      <c r="I2950" s="9" t="s">
        <v>13928</v>
      </c>
      <c r="J2950" s="9" t="s">
        <v>13929</v>
      </c>
      <c r="K2950" s="9" t="s">
        <v>13940</v>
      </c>
      <c r="L2950" s="9" t="s">
        <v>13931</v>
      </c>
      <c r="M2950" s="9" t="s">
        <v>13946</v>
      </c>
      <c r="N2950" s="13" t="s">
        <v>12</v>
      </c>
      <c r="O2950" s="13" t="s">
        <v>14</v>
      </c>
      <c r="P2950" s="13" t="s">
        <v>13</v>
      </c>
      <c r="Q2950" s="13" t="s">
        <v>20</v>
      </c>
      <c r="R2950" s="13" t="s">
        <v>65</v>
      </c>
      <c r="S2950" s="10">
        <f>ROUNDUP(SUM(VLOOKUP(F2950,'Pontuação'!A$2:B$11,2,FALSE),VLOOKUP(E2950,'Pontuação'!C$2:D$11,2,FALSE),VLOOKUP(H2950,'Pontuação'!I$2:J$11,2,FALSE),VLOOKUP(J2950,'Pontuação'!G$2:H$11,2,FALSE),VLOOKUP(L2950,'Pontuação'!M$2:N$13,2,FALSE)),0)</f>
        <v>1545</v>
      </c>
      <c r="T2950" s="11">
        <f t="shared" si="1"/>
        <v>155</v>
      </c>
      <c r="U2950" s="11" t="str">
        <f t="array" ref="U2950">IFERROR(INDEX('Pontuação'!G$13:G$101, MATCH(T2950, 'Pontuação'!F$13:F$101, 0)), "Faixa Indefinida")</f>
        <v>C</v>
      </c>
      <c r="V2950" s="11">
        <f t="shared" si="2"/>
        <v>0</v>
      </c>
      <c r="W2950" s="11">
        <f t="shared" si="3"/>
        <v>0</v>
      </c>
      <c r="X2950" s="11">
        <f t="shared" si="4"/>
        <v>1</v>
      </c>
      <c r="Y2950" s="11">
        <f t="shared" si="5"/>
        <v>0</v>
      </c>
      <c r="Z2950" s="12">
        <f>ROUNDUP(SUM(VLOOKUP(F2950,'Pontuação 3.0'!A$2:B$11,2,FALSE),VLOOKUP(E2950,'Pontuação 3.0'!C$2:D$11,2,FALSE),VLOOKUP(H2950,'Pontuação 3.0'!I$2:J$11,2,FALSE),VLOOKUP(J2950,'Pontuação 3.0'!G$2:H$11,2,FALSE),VLOOKUP(G2950,'Pontuação 3.0'!E$2:F$11,2,FALSE),VLOOKUP(K2950,'Pontuação 3.0'!K$2:L$11,2,FALSE),VLOOKUP(L2950,'Pontuação 3.0'!M$2:N$13,2,FALSE)),0)</f>
        <v>1959</v>
      </c>
      <c r="AA2950" s="12">
        <f t="shared" si="6"/>
        <v>196</v>
      </c>
      <c r="AB2950" s="12" t="str">
        <f t="array" ref="AB2950">IFERROR(INDEX('Pontuação 3.0'!G$13:G$191, MATCH(AA2950, 'Pontuação 3.0'!F$13:F$191, 0)), "Faixa Indefinida")</f>
        <v>C</v>
      </c>
      <c r="AC2950" s="12">
        <f t="shared" si="7"/>
        <v>0</v>
      </c>
      <c r="AD2950" s="12">
        <f t="shared" si="8"/>
        <v>0</v>
      </c>
      <c r="AE2950" s="12">
        <f t="shared" si="9"/>
        <v>1</v>
      </c>
      <c r="AF2950" s="12">
        <f t="shared" si="10"/>
        <v>0</v>
      </c>
    </row>
    <row r="2951" ht="15.75" customHeight="1">
      <c r="A2951" s="8">
        <v>45687.0</v>
      </c>
      <c r="B2951" s="9" t="s">
        <v>271</v>
      </c>
      <c r="C2951" s="9" t="s">
        <v>6870</v>
      </c>
      <c r="D2951" s="15">
        <v>1.1933620604E10</v>
      </c>
      <c r="E2951" s="9" t="s">
        <v>13936</v>
      </c>
      <c r="F2951" s="9" t="s">
        <v>13950</v>
      </c>
      <c r="G2951" s="9" t="s">
        <v>13926</v>
      </c>
      <c r="H2951" s="9" t="s">
        <v>13938</v>
      </c>
      <c r="I2951" s="9" t="s">
        <v>13940</v>
      </c>
      <c r="J2951" s="9" t="s">
        <v>13929</v>
      </c>
      <c r="K2951" s="9" t="s">
        <v>13940</v>
      </c>
      <c r="L2951" s="9" t="s">
        <v>13945</v>
      </c>
      <c r="M2951" s="9" t="s">
        <v>13942</v>
      </c>
      <c r="N2951" s="13" t="s">
        <v>12</v>
      </c>
      <c r="O2951" s="13" t="s">
        <v>14</v>
      </c>
      <c r="P2951" s="13" t="s">
        <v>333</v>
      </c>
      <c r="Q2951" s="13" t="s">
        <v>20</v>
      </c>
      <c r="R2951" s="13" t="s">
        <v>15</v>
      </c>
      <c r="S2951" s="10">
        <f>ROUNDUP(SUM(VLOOKUP(F2951,'Pontuação'!A$2:B$11,2,FALSE),VLOOKUP(E2951,'Pontuação'!C$2:D$11,2,FALSE),VLOOKUP(H2951,'Pontuação'!I$2:J$11,2,FALSE),VLOOKUP(J2951,'Pontuação'!G$2:H$11,2,FALSE),VLOOKUP(L2951,'Pontuação'!M$2:N$13,2,FALSE)),0)</f>
        <v>1711</v>
      </c>
      <c r="T2951" s="11">
        <f t="shared" si="1"/>
        <v>171</v>
      </c>
      <c r="U2951" s="11" t="str">
        <f t="array" ref="U2951">IFERROR(INDEX('Pontuação'!G$13:G$101, MATCH(T2951, 'Pontuação'!F$13:F$101, 0)), "Faixa Indefinida")</f>
        <v>B</v>
      </c>
      <c r="V2951" s="11">
        <f t="shared" si="2"/>
        <v>0</v>
      </c>
      <c r="W2951" s="11">
        <f t="shared" si="3"/>
        <v>1</v>
      </c>
      <c r="X2951" s="11">
        <f t="shared" si="4"/>
        <v>0</v>
      </c>
      <c r="Y2951" s="11">
        <f t="shared" si="5"/>
        <v>0</v>
      </c>
      <c r="Z2951" s="12">
        <f>ROUNDUP(SUM(VLOOKUP(F2951,'Pontuação 3.0'!A$2:B$11,2,FALSE),VLOOKUP(E2951,'Pontuação 3.0'!C$2:D$11,2,FALSE),VLOOKUP(H2951,'Pontuação 3.0'!I$2:J$11,2,FALSE),VLOOKUP(J2951,'Pontuação 3.0'!G$2:H$11,2,FALSE),VLOOKUP(G2951,'Pontuação 3.0'!E$2:F$11,2,FALSE),VLOOKUP(K2951,'Pontuação 3.0'!K$2:L$11,2,FALSE),VLOOKUP(L2951,'Pontuação 3.0'!M$2:N$13,2,FALSE)),0)</f>
        <v>2144</v>
      </c>
      <c r="AA2951" s="12">
        <f t="shared" si="6"/>
        <v>214</v>
      </c>
      <c r="AB2951" s="12" t="str">
        <f t="array" ref="AB2951">IFERROR(INDEX('Pontuação 3.0'!G$13:G$191, MATCH(AA2951, 'Pontuação 3.0'!F$13:F$191, 0)), "Faixa Indefinida")</f>
        <v>B</v>
      </c>
      <c r="AC2951" s="12">
        <f t="shared" si="7"/>
        <v>0</v>
      </c>
      <c r="AD2951" s="12">
        <f t="shared" si="8"/>
        <v>1</v>
      </c>
      <c r="AE2951" s="12">
        <f t="shared" si="9"/>
        <v>0</v>
      </c>
      <c r="AF2951" s="12">
        <f t="shared" si="10"/>
        <v>0</v>
      </c>
    </row>
    <row r="2952" ht="15.75" customHeight="1">
      <c r="A2952" s="8">
        <v>45687.0</v>
      </c>
      <c r="B2952" s="9" t="s">
        <v>6871</v>
      </c>
      <c r="C2952" s="9" t="s">
        <v>6872</v>
      </c>
      <c r="D2952" s="9" t="s">
        <v>6873</v>
      </c>
      <c r="E2952" s="9" t="s">
        <v>13936</v>
      </c>
      <c r="F2952" s="9" t="s">
        <v>13950</v>
      </c>
      <c r="G2952" s="9" t="s">
        <v>13944</v>
      </c>
      <c r="H2952" s="9" t="s">
        <v>13949</v>
      </c>
      <c r="I2952" s="9" t="s">
        <v>13940</v>
      </c>
      <c r="J2952" s="9" t="s">
        <v>13929</v>
      </c>
      <c r="K2952" s="9" t="s">
        <v>13930</v>
      </c>
      <c r="L2952" s="9" t="s">
        <v>13945</v>
      </c>
      <c r="M2952" s="9" t="s">
        <v>13946</v>
      </c>
      <c r="N2952" s="13" t="s">
        <v>12</v>
      </c>
      <c r="O2952" s="13" t="s">
        <v>14</v>
      </c>
      <c r="P2952" s="13" t="s">
        <v>13</v>
      </c>
      <c r="Q2952" s="13" t="s">
        <v>20</v>
      </c>
      <c r="R2952" s="13" t="s">
        <v>15</v>
      </c>
      <c r="S2952" s="10">
        <f>ROUNDUP(SUM(VLOOKUP(F2952,'Pontuação'!A$2:B$11,2,FALSE),VLOOKUP(E2952,'Pontuação'!C$2:D$11,2,FALSE),VLOOKUP(H2952,'Pontuação'!I$2:J$11,2,FALSE),VLOOKUP(J2952,'Pontuação'!G$2:H$11,2,FALSE),VLOOKUP(L2952,'Pontuação'!M$2:N$13,2,FALSE)),0)</f>
        <v>1727</v>
      </c>
      <c r="T2952" s="11">
        <f t="shared" si="1"/>
        <v>173</v>
      </c>
      <c r="U2952" s="11" t="str">
        <f t="array" ref="U2952">IFERROR(INDEX('Pontuação'!G$13:G$101, MATCH(T2952, 'Pontuação'!F$13:F$101, 0)), "Faixa Indefinida")</f>
        <v>B</v>
      </c>
      <c r="V2952" s="11">
        <f t="shared" si="2"/>
        <v>0</v>
      </c>
      <c r="W2952" s="11">
        <f t="shared" si="3"/>
        <v>1</v>
      </c>
      <c r="X2952" s="11">
        <f t="shared" si="4"/>
        <v>0</v>
      </c>
      <c r="Y2952" s="11">
        <f t="shared" si="5"/>
        <v>0</v>
      </c>
      <c r="Z2952" s="12">
        <f>ROUNDUP(SUM(VLOOKUP(F2952,'Pontuação 3.0'!A$2:B$11,2,FALSE),VLOOKUP(E2952,'Pontuação 3.0'!C$2:D$11,2,FALSE),VLOOKUP(H2952,'Pontuação 3.0'!I$2:J$11,2,FALSE),VLOOKUP(J2952,'Pontuação 3.0'!G$2:H$11,2,FALSE),VLOOKUP(G2952,'Pontuação 3.0'!E$2:F$11,2,FALSE),VLOOKUP(K2952,'Pontuação 3.0'!K$2:L$11,2,FALSE),VLOOKUP(L2952,'Pontuação 3.0'!M$2:N$13,2,FALSE)),0)</f>
        <v>2416</v>
      </c>
      <c r="AA2952" s="12">
        <f t="shared" si="6"/>
        <v>242</v>
      </c>
      <c r="AB2952" s="12" t="str">
        <f t="array" ref="AB2952">IFERROR(INDEX('Pontuação 3.0'!G$13:G$191, MATCH(AA2952, 'Pontuação 3.0'!F$13:F$191, 0)), "Faixa Indefinida")</f>
        <v>A</v>
      </c>
      <c r="AC2952" s="12">
        <f t="shared" si="7"/>
        <v>1</v>
      </c>
      <c r="AD2952" s="12">
        <f t="shared" si="8"/>
        <v>0</v>
      </c>
      <c r="AE2952" s="12">
        <f t="shared" si="9"/>
        <v>0</v>
      </c>
      <c r="AF2952" s="12">
        <f t="shared" si="10"/>
        <v>0</v>
      </c>
    </row>
    <row r="2953" ht="15.75" customHeight="1">
      <c r="A2953" s="8">
        <v>45687.0</v>
      </c>
      <c r="B2953" s="9" t="s">
        <v>6875</v>
      </c>
      <c r="C2953" s="9" t="s">
        <v>6876</v>
      </c>
      <c r="D2953" s="15">
        <v>1.9999318923E10</v>
      </c>
      <c r="E2953" s="9" t="s">
        <v>13936</v>
      </c>
      <c r="F2953" s="9" t="s">
        <v>13950</v>
      </c>
      <c r="G2953" s="9" t="s">
        <v>13926</v>
      </c>
      <c r="H2953" s="9" t="s">
        <v>13927</v>
      </c>
      <c r="I2953" s="9" t="s">
        <v>13940</v>
      </c>
      <c r="J2953" s="9" t="s">
        <v>13929</v>
      </c>
      <c r="K2953" s="9" t="s">
        <v>13930</v>
      </c>
      <c r="L2953" s="9" t="s">
        <v>13945</v>
      </c>
      <c r="M2953" s="9" t="s">
        <v>13932</v>
      </c>
      <c r="N2953" s="13" t="s">
        <v>12</v>
      </c>
      <c r="O2953" s="13" t="s">
        <v>14</v>
      </c>
      <c r="P2953" s="13" t="s">
        <v>13</v>
      </c>
      <c r="Q2953" s="13" t="s">
        <v>20</v>
      </c>
      <c r="R2953" s="13" t="s">
        <v>15</v>
      </c>
      <c r="S2953" s="10">
        <f>ROUNDUP(SUM(VLOOKUP(F2953,'Pontuação'!A$2:B$11,2,FALSE),VLOOKUP(E2953,'Pontuação'!C$2:D$11,2,FALSE),VLOOKUP(H2953,'Pontuação'!I$2:J$11,2,FALSE),VLOOKUP(J2953,'Pontuação'!G$2:H$11,2,FALSE),VLOOKUP(L2953,'Pontuação'!M$2:N$13,2,FALSE)),0)</f>
        <v>1571</v>
      </c>
      <c r="T2953" s="11">
        <f t="shared" si="1"/>
        <v>157</v>
      </c>
      <c r="U2953" s="11" t="str">
        <f t="array" ref="U2953">IFERROR(INDEX('Pontuação'!G$13:G$101, MATCH(T2953, 'Pontuação'!F$13:F$101, 0)), "Faixa Indefinida")</f>
        <v>C</v>
      </c>
      <c r="V2953" s="11">
        <f t="shared" si="2"/>
        <v>0</v>
      </c>
      <c r="W2953" s="11">
        <f t="shared" si="3"/>
        <v>0</v>
      </c>
      <c r="X2953" s="11">
        <f t="shared" si="4"/>
        <v>1</v>
      </c>
      <c r="Y2953" s="11">
        <f t="shared" si="5"/>
        <v>0</v>
      </c>
      <c r="Z2953" s="12">
        <f>ROUNDUP(SUM(VLOOKUP(F2953,'Pontuação 3.0'!A$2:B$11,2,FALSE),VLOOKUP(E2953,'Pontuação 3.0'!C$2:D$11,2,FALSE),VLOOKUP(H2953,'Pontuação 3.0'!I$2:J$11,2,FALSE),VLOOKUP(J2953,'Pontuação 3.0'!G$2:H$11,2,FALSE),VLOOKUP(G2953,'Pontuação 3.0'!E$2:F$11,2,FALSE),VLOOKUP(K2953,'Pontuação 3.0'!K$2:L$11,2,FALSE),VLOOKUP(L2953,'Pontuação 3.0'!M$2:N$13,2,FALSE)),0)</f>
        <v>2321</v>
      </c>
      <c r="AA2953" s="12">
        <f t="shared" si="6"/>
        <v>232</v>
      </c>
      <c r="AB2953" s="12" t="str">
        <f t="array" ref="AB2953">IFERROR(INDEX('Pontuação 3.0'!G$13:G$191, MATCH(AA2953, 'Pontuação 3.0'!F$13:F$191, 0)), "Faixa Indefinida")</f>
        <v>B</v>
      </c>
      <c r="AC2953" s="12">
        <f t="shared" si="7"/>
        <v>0</v>
      </c>
      <c r="AD2953" s="12">
        <f t="shared" si="8"/>
        <v>1</v>
      </c>
      <c r="AE2953" s="12">
        <f t="shared" si="9"/>
        <v>0</v>
      </c>
      <c r="AF2953" s="12">
        <f t="shared" si="10"/>
        <v>0</v>
      </c>
    </row>
    <row r="2954" ht="15.75" customHeight="1">
      <c r="A2954" s="8">
        <v>45687.0</v>
      </c>
      <c r="B2954" s="9" t="s">
        <v>1453</v>
      </c>
      <c r="C2954" s="9" t="s">
        <v>6874</v>
      </c>
      <c r="D2954" s="15">
        <v>2.19706547E10</v>
      </c>
      <c r="E2954" s="9" t="s">
        <v>13936</v>
      </c>
      <c r="F2954" s="9" t="s">
        <v>13948</v>
      </c>
      <c r="G2954" s="9" t="s">
        <v>13926</v>
      </c>
      <c r="H2954" s="9" t="s">
        <v>13938</v>
      </c>
      <c r="I2954" s="9" t="s">
        <v>13928</v>
      </c>
      <c r="J2954" s="9" t="s">
        <v>13929</v>
      </c>
      <c r="K2954" s="9" t="s">
        <v>13930</v>
      </c>
      <c r="L2954" s="9" t="s">
        <v>13945</v>
      </c>
      <c r="M2954" s="9" t="s">
        <v>13952</v>
      </c>
      <c r="N2954" s="13" t="s">
        <v>12</v>
      </c>
      <c r="O2954" s="13" t="s">
        <v>14</v>
      </c>
      <c r="P2954" s="13" t="s">
        <v>399</v>
      </c>
      <c r="Q2954" s="13" t="s">
        <v>20</v>
      </c>
      <c r="R2954" s="13" t="s">
        <v>65</v>
      </c>
      <c r="S2954" s="10">
        <f>ROUNDUP(SUM(VLOOKUP(F2954,'Pontuação'!A$2:B$11,2,FALSE),VLOOKUP(E2954,'Pontuação'!C$2:D$11,2,FALSE),VLOOKUP(H2954,'Pontuação'!I$2:J$11,2,FALSE),VLOOKUP(J2954,'Pontuação'!G$2:H$11,2,FALSE),VLOOKUP(L2954,'Pontuação'!M$2:N$13,2,FALSE)),0)</f>
        <v>1699</v>
      </c>
      <c r="T2954" s="11">
        <f t="shared" si="1"/>
        <v>170</v>
      </c>
      <c r="U2954" s="11" t="str">
        <f t="array" ref="U2954">IFERROR(INDEX('Pontuação'!G$13:G$101, MATCH(T2954, 'Pontuação'!F$13:F$101, 0)), "Faixa Indefinida")</f>
        <v>B</v>
      </c>
      <c r="V2954" s="11">
        <f t="shared" si="2"/>
        <v>0</v>
      </c>
      <c r="W2954" s="11">
        <f t="shared" si="3"/>
        <v>1</v>
      </c>
      <c r="X2954" s="11">
        <f t="shared" si="4"/>
        <v>0</v>
      </c>
      <c r="Y2954" s="11">
        <f t="shared" si="5"/>
        <v>0</v>
      </c>
      <c r="Z2954" s="12">
        <f>ROUNDUP(SUM(VLOOKUP(F2954,'Pontuação 3.0'!A$2:B$11,2,FALSE),VLOOKUP(E2954,'Pontuação 3.0'!C$2:D$11,2,FALSE),VLOOKUP(H2954,'Pontuação 3.0'!I$2:J$11,2,FALSE),VLOOKUP(J2954,'Pontuação 3.0'!G$2:H$11,2,FALSE),VLOOKUP(G2954,'Pontuação 3.0'!E$2:F$11,2,FALSE),VLOOKUP(K2954,'Pontuação 3.0'!K$2:L$11,2,FALSE),VLOOKUP(L2954,'Pontuação 3.0'!M$2:N$13,2,FALSE)),0)</f>
        <v>2272</v>
      </c>
      <c r="AA2954" s="12">
        <f t="shared" si="6"/>
        <v>227</v>
      </c>
      <c r="AB2954" s="12" t="str">
        <f t="array" ref="AB2954">IFERROR(INDEX('Pontuação 3.0'!G$13:G$191, MATCH(AA2954, 'Pontuação 3.0'!F$13:F$191, 0)), "Faixa Indefinida")</f>
        <v>B</v>
      </c>
      <c r="AC2954" s="12">
        <f t="shared" si="7"/>
        <v>0</v>
      </c>
      <c r="AD2954" s="12">
        <f t="shared" si="8"/>
        <v>1</v>
      </c>
      <c r="AE2954" s="12">
        <f t="shared" si="9"/>
        <v>0</v>
      </c>
      <c r="AF2954" s="12">
        <f t="shared" si="10"/>
        <v>0</v>
      </c>
    </row>
    <row r="2955" ht="15.75" customHeight="1">
      <c r="A2955" s="8">
        <v>45687.0</v>
      </c>
      <c r="B2955" s="9" t="s">
        <v>327</v>
      </c>
      <c r="C2955" s="9" t="s">
        <v>6877</v>
      </c>
      <c r="D2955" s="9" t="s">
        <v>6878</v>
      </c>
      <c r="E2955" s="9" t="s">
        <v>13936</v>
      </c>
      <c r="F2955" s="9" t="s">
        <v>13950</v>
      </c>
      <c r="G2955" s="9" t="s">
        <v>13944</v>
      </c>
      <c r="H2955" s="9" t="s">
        <v>13949</v>
      </c>
      <c r="I2955" s="9" t="s">
        <v>13928</v>
      </c>
      <c r="J2955" s="9" t="s">
        <v>13929</v>
      </c>
      <c r="K2955" s="9" t="s">
        <v>13930</v>
      </c>
      <c r="L2955" s="9" t="s">
        <v>13931</v>
      </c>
      <c r="M2955" s="9" t="s">
        <v>13942</v>
      </c>
      <c r="N2955" s="13" t="s">
        <v>12</v>
      </c>
      <c r="O2955" s="13" t="s">
        <v>14</v>
      </c>
      <c r="P2955" s="13" t="s">
        <v>111</v>
      </c>
      <c r="Q2955" s="13" t="s">
        <v>20</v>
      </c>
      <c r="R2955" s="13" t="s">
        <v>15</v>
      </c>
      <c r="S2955" s="10">
        <f>ROUNDUP(SUM(VLOOKUP(F2955,'Pontuação'!A$2:B$11,2,FALSE),VLOOKUP(E2955,'Pontuação'!C$2:D$11,2,FALSE),VLOOKUP(H2955,'Pontuação'!I$2:J$11,2,FALSE),VLOOKUP(J2955,'Pontuação'!G$2:H$11,2,FALSE),VLOOKUP(L2955,'Pontuação'!M$2:N$13,2,FALSE)),0)</f>
        <v>1595</v>
      </c>
      <c r="T2955" s="11">
        <f t="shared" si="1"/>
        <v>160</v>
      </c>
      <c r="U2955" s="11" t="str">
        <f t="array" ref="U2955">IFERROR(INDEX('Pontuação'!G$13:G$101, MATCH(T2955, 'Pontuação'!F$13:F$101, 0)), "Faixa Indefinida")</f>
        <v>C</v>
      </c>
      <c r="V2955" s="11">
        <f t="shared" si="2"/>
        <v>0</v>
      </c>
      <c r="W2955" s="11">
        <f t="shared" si="3"/>
        <v>0</v>
      </c>
      <c r="X2955" s="11">
        <f t="shared" si="4"/>
        <v>1</v>
      </c>
      <c r="Y2955" s="11">
        <f t="shared" si="5"/>
        <v>0</v>
      </c>
      <c r="Z2955" s="12">
        <f>ROUNDUP(SUM(VLOOKUP(F2955,'Pontuação 3.0'!A$2:B$11,2,FALSE),VLOOKUP(E2955,'Pontuação 3.0'!C$2:D$11,2,FALSE),VLOOKUP(H2955,'Pontuação 3.0'!I$2:J$11,2,FALSE),VLOOKUP(J2955,'Pontuação 3.0'!G$2:H$11,2,FALSE),VLOOKUP(G2955,'Pontuação 3.0'!E$2:F$11,2,FALSE),VLOOKUP(K2955,'Pontuação 3.0'!K$2:L$11,2,FALSE),VLOOKUP(L2955,'Pontuação 3.0'!M$2:N$13,2,FALSE)),0)</f>
        <v>2330</v>
      </c>
      <c r="AA2955" s="12">
        <f t="shared" si="6"/>
        <v>233</v>
      </c>
      <c r="AB2955" s="12" t="str">
        <f t="array" ref="AB2955">IFERROR(INDEX('Pontuação 3.0'!G$13:G$191, MATCH(AA2955, 'Pontuação 3.0'!F$13:F$191, 0)), "Faixa Indefinida")</f>
        <v>B</v>
      </c>
      <c r="AC2955" s="12">
        <f t="shared" si="7"/>
        <v>0</v>
      </c>
      <c r="AD2955" s="12">
        <f t="shared" si="8"/>
        <v>1</v>
      </c>
      <c r="AE2955" s="12">
        <f t="shared" si="9"/>
        <v>0</v>
      </c>
      <c r="AF2955" s="12">
        <f t="shared" si="10"/>
        <v>0</v>
      </c>
    </row>
    <row r="2956" ht="15.75" customHeight="1">
      <c r="A2956" s="8">
        <v>45687.0</v>
      </c>
      <c r="B2956" s="9" t="s">
        <v>6879</v>
      </c>
      <c r="C2956" s="9" t="s">
        <v>6880</v>
      </c>
      <c r="D2956" s="15">
        <v>2.1983451467E10</v>
      </c>
      <c r="E2956" s="9" t="s">
        <v>13924</v>
      </c>
      <c r="F2956" s="9" t="s">
        <v>13950</v>
      </c>
      <c r="G2956" s="9" t="s">
        <v>13944</v>
      </c>
      <c r="H2956" s="9" t="s">
        <v>13951</v>
      </c>
      <c r="I2956" s="9" t="s">
        <v>13928</v>
      </c>
      <c r="J2956" s="9" t="s">
        <v>13929</v>
      </c>
      <c r="K2956" s="9" t="s">
        <v>13940</v>
      </c>
      <c r="L2956" s="9" t="s">
        <v>13945</v>
      </c>
      <c r="M2956" s="9" t="s">
        <v>13946</v>
      </c>
      <c r="N2956" s="13" t="s">
        <v>12</v>
      </c>
      <c r="O2956" s="13" t="s">
        <v>14</v>
      </c>
      <c r="P2956" s="13" t="s">
        <v>19</v>
      </c>
      <c r="Q2956" s="13" t="s">
        <v>77</v>
      </c>
      <c r="R2956" s="13" t="s">
        <v>15</v>
      </c>
      <c r="S2956" s="10">
        <f>ROUNDUP(SUM(VLOOKUP(F2956,'Pontuação'!A$2:B$11,2,FALSE),VLOOKUP(E2956,'Pontuação'!C$2:D$11,2,FALSE),VLOOKUP(H2956,'Pontuação'!I$2:J$11,2,FALSE),VLOOKUP(J2956,'Pontuação'!G$2:H$11,2,FALSE),VLOOKUP(L2956,'Pontuação'!M$2:N$13,2,FALSE)),0)</f>
        <v>1689</v>
      </c>
      <c r="T2956" s="11">
        <f t="shared" si="1"/>
        <v>169</v>
      </c>
      <c r="U2956" s="11" t="str">
        <f t="array" ref="U2956">IFERROR(INDEX('Pontuação'!G$13:G$101, MATCH(T2956, 'Pontuação'!F$13:F$101, 0)), "Faixa Indefinida")</f>
        <v>B</v>
      </c>
      <c r="V2956" s="11">
        <f t="shared" si="2"/>
        <v>0</v>
      </c>
      <c r="W2956" s="11">
        <f t="shared" si="3"/>
        <v>1</v>
      </c>
      <c r="X2956" s="11">
        <f t="shared" si="4"/>
        <v>0</v>
      </c>
      <c r="Y2956" s="11">
        <f t="shared" si="5"/>
        <v>0</v>
      </c>
      <c r="Z2956" s="12">
        <f>ROUNDUP(SUM(VLOOKUP(F2956,'Pontuação 3.0'!A$2:B$11,2,FALSE),VLOOKUP(E2956,'Pontuação 3.0'!C$2:D$11,2,FALSE),VLOOKUP(H2956,'Pontuação 3.0'!I$2:J$11,2,FALSE),VLOOKUP(J2956,'Pontuação 3.0'!G$2:H$11,2,FALSE),VLOOKUP(G2956,'Pontuação 3.0'!E$2:F$11,2,FALSE),VLOOKUP(K2956,'Pontuação 3.0'!K$2:L$11,2,FALSE),VLOOKUP(L2956,'Pontuação 3.0'!M$2:N$13,2,FALSE)),0)</f>
        <v>2038</v>
      </c>
      <c r="AA2956" s="12">
        <f t="shared" si="6"/>
        <v>204</v>
      </c>
      <c r="AB2956" s="12" t="str">
        <f t="array" ref="AB2956">IFERROR(INDEX('Pontuação 3.0'!G$13:G$191, MATCH(AA2956, 'Pontuação 3.0'!F$13:F$191, 0)), "Faixa Indefinida")</f>
        <v>C</v>
      </c>
      <c r="AC2956" s="12">
        <f t="shared" si="7"/>
        <v>0</v>
      </c>
      <c r="AD2956" s="12">
        <f t="shared" si="8"/>
        <v>0</v>
      </c>
      <c r="AE2956" s="12">
        <f t="shared" si="9"/>
        <v>1</v>
      </c>
      <c r="AF2956" s="12">
        <f t="shared" si="10"/>
        <v>0</v>
      </c>
    </row>
    <row r="2957" ht="15.75" customHeight="1">
      <c r="A2957" s="8">
        <v>45687.0</v>
      </c>
      <c r="B2957" s="9" t="s">
        <v>106</v>
      </c>
      <c r="C2957" s="9" t="s">
        <v>6883</v>
      </c>
      <c r="D2957" s="15">
        <v>3.1992296539E10</v>
      </c>
      <c r="E2957" s="9" t="s">
        <v>13936</v>
      </c>
      <c r="F2957" s="9" t="s">
        <v>13950</v>
      </c>
      <c r="G2957" s="9" t="s">
        <v>13926</v>
      </c>
      <c r="H2957" s="9" t="s">
        <v>13951</v>
      </c>
      <c r="I2957" s="9" t="s">
        <v>13940</v>
      </c>
      <c r="J2957" s="9" t="s">
        <v>13929</v>
      </c>
      <c r="K2957" s="9" t="s">
        <v>13940</v>
      </c>
      <c r="L2957" s="9" t="s">
        <v>13941</v>
      </c>
      <c r="M2957" s="9" t="s">
        <v>13952</v>
      </c>
      <c r="N2957" s="13" t="s">
        <v>12</v>
      </c>
      <c r="O2957" s="13" t="s">
        <v>14</v>
      </c>
      <c r="P2957" s="13" t="s">
        <v>260</v>
      </c>
      <c r="Q2957" s="13" t="s">
        <v>59</v>
      </c>
      <c r="R2957" s="13" t="s">
        <v>15</v>
      </c>
      <c r="S2957" s="10">
        <f>ROUNDUP(SUM(VLOOKUP(F2957,'Pontuação'!A$2:B$11,2,FALSE),VLOOKUP(E2957,'Pontuação'!C$2:D$11,2,FALSE),VLOOKUP(H2957,'Pontuação'!I$2:J$11,2,FALSE),VLOOKUP(J2957,'Pontuação'!G$2:H$11,2,FALSE),VLOOKUP(L2957,'Pontuação'!M$2:N$13,2,FALSE)),0)</f>
        <v>1597</v>
      </c>
      <c r="T2957" s="11">
        <f t="shared" si="1"/>
        <v>160</v>
      </c>
      <c r="U2957" s="11" t="str">
        <f t="array" ref="U2957">IFERROR(INDEX('Pontuação'!G$13:G$101, MATCH(T2957, 'Pontuação'!F$13:F$101, 0)), "Faixa Indefinida")</f>
        <v>C</v>
      </c>
      <c r="V2957" s="11">
        <f t="shared" si="2"/>
        <v>0</v>
      </c>
      <c r="W2957" s="11">
        <f t="shared" si="3"/>
        <v>0</v>
      </c>
      <c r="X2957" s="11">
        <f t="shared" si="4"/>
        <v>1</v>
      </c>
      <c r="Y2957" s="11">
        <f t="shared" si="5"/>
        <v>0</v>
      </c>
      <c r="Z2957" s="12">
        <f>ROUNDUP(SUM(VLOOKUP(F2957,'Pontuação 3.0'!A$2:B$11,2,FALSE),VLOOKUP(E2957,'Pontuação 3.0'!C$2:D$11,2,FALSE),VLOOKUP(H2957,'Pontuação 3.0'!I$2:J$11,2,FALSE),VLOOKUP(J2957,'Pontuação 3.0'!G$2:H$11,2,FALSE),VLOOKUP(G2957,'Pontuação 3.0'!E$2:F$11,2,FALSE),VLOOKUP(K2957,'Pontuação 3.0'!K$2:L$11,2,FALSE),VLOOKUP(L2957,'Pontuação 3.0'!M$2:N$13,2,FALSE)),0)</f>
        <v>2100</v>
      </c>
      <c r="AA2957" s="12">
        <f t="shared" si="6"/>
        <v>210</v>
      </c>
      <c r="AB2957" s="12" t="str">
        <f t="array" ref="AB2957">IFERROR(INDEX('Pontuação 3.0'!G$13:G$191, MATCH(AA2957, 'Pontuação 3.0'!F$13:F$191, 0)), "Faixa Indefinida")</f>
        <v>C</v>
      </c>
      <c r="AC2957" s="12">
        <f t="shared" si="7"/>
        <v>0</v>
      </c>
      <c r="AD2957" s="12">
        <f t="shared" si="8"/>
        <v>0</v>
      </c>
      <c r="AE2957" s="12">
        <f t="shared" si="9"/>
        <v>1</v>
      </c>
      <c r="AF2957" s="12">
        <f t="shared" si="10"/>
        <v>0</v>
      </c>
    </row>
    <row r="2958" ht="15.75" customHeight="1">
      <c r="A2958" s="8">
        <v>45687.0</v>
      </c>
      <c r="B2958" s="9" t="s">
        <v>6884</v>
      </c>
      <c r="C2958" s="9" t="s">
        <v>6885</v>
      </c>
      <c r="D2958" s="15">
        <v>6.6999289985E10</v>
      </c>
      <c r="E2958" s="9" t="s">
        <v>13936</v>
      </c>
      <c r="F2958" s="9" t="s">
        <v>13948</v>
      </c>
      <c r="G2958" s="9" t="s">
        <v>13944</v>
      </c>
      <c r="H2958" s="9" t="s">
        <v>13938</v>
      </c>
      <c r="I2958" s="9" t="s">
        <v>13940</v>
      </c>
      <c r="J2958" s="9" t="s">
        <v>13929</v>
      </c>
      <c r="K2958" s="9" t="s">
        <v>13940</v>
      </c>
      <c r="L2958" s="9" t="s">
        <v>13954</v>
      </c>
      <c r="M2958" s="9" t="s">
        <v>13946</v>
      </c>
      <c r="N2958" s="13" t="s">
        <v>12</v>
      </c>
      <c r="O2958" s="13" t="s">
        <v>14</v>
      </c>
      <c r="P2958" s="13" t="s">
        <v>32</v>
      </c>
      <c r="Q2958" s="13" t="s">
        <v>77</v>
      </c>
      <c r="R2958" s="13" t="s">
        <v>65</v>
      </c>
      <c r="S2958" s="10">
        <f>ROUNDUP(SUM(VLOOKUP(F2958,'Pontuação'!A$2:B$11,2,FALSE),VLOOKUP(E2958,'Pontuação'!C$2:D$11,2,FALSE),VLOOKUP(H2958,'Pontuação'!I$2:J$11,2,FALSE),VLOOKUP(J2958,'Pontuação'!G$2:H$11,2,FALSE),VLOOKUP(L2958,'Pontuação'!M$2:N$13,2,FALSE)),0)</f>
        <v>1530</v>
      </c>
      <c r="T2958" s="11">
        <f t="shared" si="1"/>
        <v>153</v>
      </c>
      <c r="U2958" s="11" t="str">
        <f t="array" ref="U2958">IFERROR(INDEX('Pontuação'!G$13:G$101, MATCH(T2958, 'Pontuação'!F$13:F$101, 0)), "Faixa Indefinida")</f>
        <v>C</v>
      </c>
      <c r="V2958" s="11">
        <f t="shared" si="2"/>
        <v>0</v>
      </c>
      <c r="W2958" s="11">
        <f t="shared" si="3"/>
        <v>0</v>
      </c>
      <c r="X2958" s="11">
        <f t="shared" si="4"/>
        <v>1</v>
      </c>
      <c r="Y2958" s="11">
        <f t="shared" si="5"/>
        <v>0</v>
      </c>
      <c r="Z2958" s="12">
        <f>ROUNDUP(SUM(VLOOKUP(F2958,'Pontuação 3.0'!A$2:B$11,2,FALSE),VLOOKUP(E2958,'Pontuação 3.0'!C$2:D$11,2,FALSE),VLOOKUP(H2958,'Pontuação 3.0'!I$2:J$11,2,FALSE),VLOOKUP(J2958,'Pontuação 3.0'!G$2:H$11,2,FALSE),VLOOKUP(G2958,'Pontuação 3.0'!E$2:F$11,2,FALSE),VLOOKUP(K2958,'Pontuação 3.0'!K$2:L$11,2,FALSE),VLOOKUP(L2958,'Pontuação 3.0'!M$2:N$13,2,FALSE)),0)</f>
        <v>1755</v>
      </c>
      <c r="AA2958" s="12">
        <f t="shared" si="6"/>
        <v>176</v>
      </c>
      <c r="AB2958" s="12" t="str">
        <f t="array" ref="AB2958">IFERROR(INDEX('Pontuação 3.0'!G$13:G$191, MATCH(AA2958, 'Pontuação 3.0'!F$13:F$191, 0)), "Faixa Indefinida")</f>
        <v>D</v>
      </c>
      <c r="AC2958" s="12">
        <f t="shared" si="7"/>
        <v>0</v>
      </c>
      <c r="AD2958" s="12">
        <f t="shared" si="8"/>
        <v>0</v>
      </c>
      <c r="AE2958" s="12">
        <f t="shared" si="9"/>
        <v>0</v>
      </c>
      <c r="AF2958" s="12">
        <f t="shared" si="10"/>
        <v>1</v>
      </c>
    </row>
    <row r="2959" ht="15.75" customHeight="1">
      <c r="A2959" s="8">
        <v>45687.0</v>
      </c>
      <c r="B2959" s="9" t="s">
        <v>6881</v>
      </c>
      <c r="C2959" s="9" t="s">
        <v>6882</v>
      </c>
      <c r="D2959" s="15">
        <v>9.1984455403E10</v>
      </c>
      <c r="E2959" s="9" t="s">
        <v>13936</v>
      </c>
      <c r="F2959" s="9" t="s">
        <v>13948</v>
      </c>
      <c r="G2959" s="9" t="s">
        <v>13944</v>
      </c>
      <c r="H2959" s="9" t="s">
        <v>13951</v>
      </c>
      <c r="I2959" s="9" t="s">
        <v>13940</v>
      </c>
      <c r="J2959" s="9" t="s">
        <v>13939</v>
      </c>
      <c r="K2959" s="9" t="s">
        <v>13940</v>
      </c>
      <c r="L2959" s="9" t="s">
        <v>13945</v>
      </c>
      <c r="M2959" s="9" t="s">
        <v>13952</v>
      </c>
      <c r="N2959" s="13" t="s">
        <v>12</v>
      </c>
      <c r="O2959" s="13" t="s">
        <v>14</v>
      </c>
      <c r="P2959" s="13" t="s">
        <v>93</v>
      </c>
      <c r="Q2959" s="13" t="s">
        <v>59</v>
      </c>
      <c r="R2959" s="13" t="s">
        <v>65</v>
      </c>
      <c r="S2959" s="10">
        <f>ROUNDUP(SUM(VLOOKUP(F2959,'Pontuação'!A$2:B$11,2,FALSE),VLOOKUP(E2959,'Pontuação'!C$2:D$11,2,FALSE),VLOOKUP(H2959,'Pontuação'!I$2:J$11,2,FALSE),VLOOKUP(J2959,'Pontuação'!G$2:H$11,2,FALSE),VLOOKUP(L2959,'Pontuação'!M$2:N$13,2,FALSE)),0)</f>
        <v>1778</v>
      </c>
      <c r="T2959" s="11">
        <f t="shared" si="1"/>
        <v>178</v>
      </c>
      <c r="U2959" s="11" t="str">
        <f t="array" ref="U2959">IFERROR(INDEX('Pontuação'!G$13:G$101, MATCH(T2959, 'Pontuação'!F$13:F$101, 0)), "Faixa Indefinida")</f>
        <v>B</v>
      </c>
      <c r="V2959" s="11">
        <f t="shared" si="2"/>
        <v>0</v>
      </c>
      <c r="W2959" s="11">
        <f t="shared" si="3"/>
        <v>1</v>
      </c>
      <c r="X2959" s="11">
        <f t="shared" si="4"/>
        <v>0</v>
      </c>
      <c r="Y2959" s="11">
        <f t="shared" si="5"/>
        <v>0</v>
      </c>
      <c r="Z2959" s="12">
        <f>ROUNDUP(SUM(VLOOKUP(F2959,'Pontuação 3.0'!A$2:B$11,2,FALSE),VLOOKUP(E2959,'Pontuação 3.0'!C$2:D$11,2,FALSE),VLOOKUP(H2959,'Pontuação 3.0'!I$2:J$11,2,FALSE),VLOOKUP(J2959,'Pontuação 3.0'!G$2:H$11,2,FALSE),VLOOKUP(G2959,'Pontuação 3.0'!E$2:F$11,2,FALSE),VLOOKUP(K2959,'Pontuação 3.0'!K$2:L$11,2,FALSE),VLOOKUP(L2959,'Pontuação 3.0'!M$2:N$13,2,FALSE)),0)</f>
        <v>2087</v>
      </c>
      <c r="AA2959" s="12">
        <f t="shared" si="6"/>
        <v>209</v>
      </c>
      <c r="AB2959" s="12" t="str">
        <f t="array" ref="AB2959">IFERROR(INDEX('Pontuação 3.0'!G$13:G$191, MATCH(AA2959, 'Pontuação 3.0'!F$13:F$191, 0)), "Faixa Indefinida")</f>
        <v>C</v>
      </c>
      <c r="AC2959" s="12">
        <f t="shared" si="7"/>
        <v>0</v>
      </c>
      <c r="AD2959" s="12">
        <f t="shared" si="8"/>
        <v>0</v>
      </c>
      <c r="AE2959" s="12">
        <f t="shared" si="9"/>
        <v>1</v>
      </c>
      <c r="AF2959" s="12">
        <f t="shared" si="10"/>
        <v>0</v>
      </c>
    </row>
    <row r="2960" ht="15.75" customHeight="1">
      <c r="A2960" s="8">
        <v>45687.0</v>
      </c>
      <c r="B2960" s="9" t="s">
        <v>6886</v>
      </c>
      <c r="C2960" s="9" t="s">
        <v>6887</v>
      </c>
      <c r="D2960" s="15">
        <v>8.3987263336E10</v>
      </c>
      <c r="E2960" s="9" t="s">
        <v>13936</v>
      </c>
      <c r="F2960" s="9" t="s">
        <v>13950</v>
      </c>
      <c r="G2960" s="9" t="s">
        <v>13957</v>
      </c>
      <c r="H2960" s="9" t="s">
        <v>13951</v>
      </c>
      <c r="I2960" s="9" t="s">
        <v>13940</v>
      </c>
      <c r="J2960" s="9" t="s">
        <v>13929</v>
      </c>
      <c r="K2960" s="9" t="s">
        <v>13940</v>
      </c>
      <c r="L2960" s="9" t="s">
        <v>13931</v>
      </c>
      <c r="M2960" s="9" t="s">
        <v>13967</v>
      </c>
      <c r="N2960" s="13" t="s">
        <v>12</v>
      </c>
      <c r="O2960" s="13" t="s">
        <v>14</v>
      </c>
      <c r="P2960" s="13" t="s">
        <v>93</v>
      </c>
      <c r="Q2960" s="13" t="s">
        <v>20</v>
      </c>
      <c r="R2960" s="13" t="s">
        <v>65</v>
      </c>
      <c r="S2960" s="10">
        <f>ROUNDUP(SUM(VLOOKUP(F2960,'Pontuação'!A$2:B$11,2,FALSE),VLOOKUP(E2960,'Pontuação'!C$2:D$11,2,FALSE),VLOOKUP(H2960,'Pontuação'!I$2:J$11,2,FALSE),VLOOKUP(J2960,'Pontuação'!G$2:H$11,2,FALSE),VLOOKUP(L2960,'Pontuação'!M$2:N$13,2,FALSE)),0)</f>
        <v>1553</v>
      </c>
      <c r="T2960" s="11">
        <f t="shared" si="1"/>
        <v>155</v>
      </c>
      <c r="U2960" s="11" t="str">
        <f t="array" ref="U2960">IFERROR(INDEX('Pontuação'!G$13:G$101, MATCH(T2960, 'Pontuação'!F$13:F$101, 0)), "Faixa Indefinida")</f>
        <v>C</v>
      </c>
      <c r="V2960" s="11">
        <f t="shared" si="2"/>
        <v>0</v>
      </c>
      <c r="W2960" s="11">
        <f t="shared" si="3"/>
        <v>0</v>
      </c>
      <c r="X2960" s="11">
        <f t="shared" si="4"/>
        <v>1</v>
      </c>
      <c r="Y2960" s="11">
        <f t="shared" si="5"/>
        <v>0</v>
      </c>
      <c r="Z2960" s="12">
        <f>ROUNDUP(SUM(VLOOKUP(F2960,'Pontuação 3.0'!A$2:B$11,2,FALSE),VLOOKUP(E2960,'Pontuação 3.0'!C$2:D$11,2,FALSE),VLOOKUP(H2960,'Pontuação 3.0'!I$2:J$11,2,FALSE),VLOOKUP(J2960,'Pontuação 3.0'!G$2:H$11,2,FALSE),VLOOKUP(G2960,'Pontuação 3.0'!E$2:F$11,2,FALSE),VLOOKUP(K2960,'Pontuação 3.0'!K$2:L$11,2,FALSE),VLOOKUP(L2960,'Pontuação 3.0'!M$2:N$13,2,FALSE)),0)</f>
        <v>1972</v>
      </c>
      <c r="AA2960" s="12">
        <f t="shared" si="6"/>
        <v>197</v>
      </c>
      <c r="AB2960" s="12" t="str">
        <f t="array" ref="AB2960">IFERROR(INDEX('Pontuação 3.0'!G$13:G$191, MATCH(AA2960, 'Pontuação 3.0'!F$13:F$191, 0)), "Faixa Indefinida")</f>
        <v>C</v>
      </c>
      <c r="AC2960" s="12">
        <f t="shared" si="7"/>
        <v>0</v>
      </c>
      <c r="AD2960" s="12">
        <f t="shared" si="8"/>
        <v>0</v>
      </c>
      <c r="AE2960" s="12">
        <f t="shared" si="9"/>
        <v>1</v>
      </c>
      <c r="AF2960" s="12">
        <f t="shared" si="10"/>
        <v>0</v>
      </c>
    </row>
    <row r="2961" ht="15.75" customHeight="1">
      <c r="A2961" s="8">
        <v>45687.0</v>
      </c>
      <c r="B2961" s="9" t="s">
        <v>1100</v>
      </c>
      <c r="C2961" s="9" t="s">
        <v>6888</v>
      </c>
      <c r="D2961" s="15">
        <v>1.1954256132E10</v>
      </c>
      <c r="E2961" s="9" t="s">
        <v>13936</v>
      </c>
      <c r="F2961" s="9" t="s">
        <v>13948</v>
      </c>
      <c r="G2961" s="9" t="s">
        <v>13926</v>
      </c>
      <c r="H2961" s="9" t="s">
        <v>13949</v>
      </c>
      <c r="I2961" s="9" t="s">
        <v>13940</v>
      </c>
      <c r="J2961" s="9" t="s">
        <v>13939</v>
      </c>
      <c r="K2961" s="9" t="s">
        <v>13940</v>
      </c>
      <c r="L2961" s="9" t="s">
        <v>13945</v>
      </c>
      <c r="M2961" s="9" t="s">
        <v>13942</v>
      </c>
      <c r="N2961" s="13" t="s">
        <v>12</v>
      </c>
      <c r="O2961" s="13" t="s">
        <v>14</v>
      </c>
      <c r="P2961" s="13" t="s">
        <v>27</v>
      </c>
      <c r="Q2961" s="13" t="s">
        <v>59</v>
      </c>
      <c r="R2961" s="13" t="s">
        <v>65</v>
      </c>
      <c r="S2961" s="10">
        <f>ROUNDUP(SUM(VLOOKUP(F2961,'Pontuação'!A$2:B$11,2,FALSE),VLOOKUP(E2961,'Pontuação'!C$2:D$11,2,FALSE),VLOOKUP(H2961,'Pontuação'!I$2:J$11,2,FALSE),VLOOKUP(J2961,'Pontuação'!G$2:H$11,2,FALSE),VLOOKUP(L2961,'Pontuação'!M$2:N$13,2,FALSE)),0)</f>
        <v>1820</v>
      </c>
      <c r="T2961" s="11">
        <f t="shared" si="1"/>
        <v>182</v>
      </c>
      <c r="U2961" s="11" t="str">
        <f t="array" ref="U2961">IFERROR(INDEX('Pontuação'!G$13:G$101, MATCH(T2961, 'Pontuação'!F$13:F$101, 0)), "Faixa Indefinida")</f>
        <v>B</v>
      </c>
      <c r="V2961" s="11">
        <f t="shared" si="2"/>
        <v>0</v>
      </c>
      <c r="W2961" s="11">
        <f t="shared" si="3"/>
        <v>1</v>
      </c>
      <c r="X2961" s="11">
        <f t="shared" si="4"/>
        <v>0</v>
      </c>
      <c r="Y2961" s="11">
        <f t="shared" si="5"/>
        <v>0</v>
      </c>
      <c r="Z2961" s="12">
        <f>ROUNDUP(SUM(VLOOKUP(F2961,'Pontuação 3.0'!A$2:B$11,2,FALSE),VLOOKUP(E2961,'Pontuação 3.0'!C$2:D$11,2,FALSE),VLOOKUP(H2961,'Pontuação 3.0'!I$2:J$11,2,FALSE),VLOOKUP(J2961,'Pontuação 3.0'!G$2:H$11,2,FALSE),VLOOKUP(G2961,'Pontuação 3.0'!E$2:F$11,2,FALSE),VLOOKUP(K2961,'Pontuação 3.0'!K$2:L$11,2,FALSE),VLOOKUP(L2961,'Pontuação 3.0'!M$2:N$13,2,FALSE)),0)</f>
        <v>2314</v>
      </c>
      <c r="AA2961" s="12">
        <f t="shared" si="6"/>
        <v>231</v>
      </c>
      <c r="AB2961" s="12" t="str">
        <f t="array" ref="AB2961">IFERROR(INDEX('Pontuação 3.0'!G$13:G$191, MATCH(AA2961, 'Pontuação 3.0'!F$13:F$191, 0)), "Faixa Indefinida")</f>
        <v>B</v>
      </c>
      <c r="AC2961" s="12">
        <f t="shared" si="7"/>
        <v>0</v>
      </c>
      <c r="AD2961" s="12">
        <f t="shared" si="8"/>
        <v>1</v>
      </c>
      <c r="AE2961" s="12">
        <f t="shared" si="9"/>
        <v>0</v>
      </c>
      <c r="AF2961" s="12">
        <f t="shared" si="10"/>
        <v>0</v>
      </c>
    </row>
    <row r="2962" ht="15.75" customHeight="1">
      <c r="A2962" s="8">
        <v>45687.0</v>
      </c>
      <c r="B2962" s="9" t="s">
        <v>6889</v>
      </c>
      <c r="C2962" s="9" t="s">
        <v>6890</v>
      </c>
      <c r="D2962" s="15">
        <v>6.6992171035E10</v>
      </c>
      <c r="E2962" s="9" t="s">
        <v>13936</v>
      </c>
      <c r="F2962" s="9" t="s">
        <v>13948</v>
      </c>
      <c r="G2962" s="9" t="s">
        <v>13944</v>
      </c>
      <c r="H2962" s="9" t="s">
        <v>13938</v>
      </c>
      <c r="I2962" s="9" t="s">
        <v>13928</v>
      </c>
      <c r="J2962" s="9" t="s">
        <v>13929</v>
      </c>
      <c r="K2962" s="9" t="s">
        <v>13940</v>
      </c>
      <c r="L2962" s="9" t="s">
        <v>13945</v>
      </c>
      <c r="M2962" s="9" t="s">
        <v>13942</v>
      </c>
      <c r="N2962" s="13" t="s">
        <v>12</v>
      </c>
      <c r="O2962" s="13" t="s">
        <v>14</v>
      </c>
      <c r="P2962" s="13" t="s">
        <v>19</v>
      </c>
      <c r="Q2962" s="13" t="s">
        <v>20</v>
      </c>
      <c r="R2962" s="13" t="s">
        <v>65</v>
      </c>
      <c r="S2962" s="10">
        <f>ROUNDUP(SUM(VLOOKUP(F2962,'Pontuação'!A$2:B$11,2,FALSE),VLOOKUP(E2962,'Pontuação'!C$2:D$11,2,FALSE),VLOOKUP(H2962,'Pontuação'!I$2:J$11,2,FALSE),VLOOKUP(J2962,'Pontuação'!G$2:H$11,2,FALSE),VLOOKUP(L2962,'Pontuação'!M$2:N$13,2,FALSE)),0)</f>
        <v>1699</v>
      </c>
      <c r="T2962" s="11">
        <f t="shared" si="1"/>
        <v>170</v>
      </c>
      <c r="U2962" s="11" t="str">
        <f t="array" ref="U2962">IFERROR(INDEX('Pontuação'!G$13:G$101, MATCH(T2962, 'Pontuação'!F$13:F$101, 0)), "Faixa Indefinida")</f>
        <v>B</v>
      </c>
      <c r="V2962" s="11">
        <f t="shared" si="2"/>
        <v>0</v>
      </c>
      <c r="W2962" s="11">
        <f t="shared" si="3"/>
        <v>1</v>
      </c>
      <c r="X2962" s="11">
        <f t="shared" si="4"/>
        <v>0</v>
      </c>
      <c r="Y2962" s="11">
        <f t="shared" si="5"/>
        <v>0</v>
      </c>
      <c r="Z2962" s="12">
        <f>ROUNDUP(SUM(VLOOKUP(F2962,'Pontuação 3.0'!A$2:B$11,2,FALSE),VLOOKUP(E2962,'Pontuação 3.0'!C$2:D$11,2,FALSE),VLOOKUP(H2962,'Pontuação 3.0'!I$2:J$11,2,FALSE),VLOOKUP(J2962,'Pontuação 3.0'!G$2:H$11,2,FALSE),VLOOKUP(G2962,'Pontuação 3.0'!E$2:F$11,2,FALSE),VLOOKUP(K2962,'Pontuação 3.0'!K$2:L$11,2,FALSE),VLOOKUP(L2962,'Pontuação 3.0'!M$2:N$13,2,FALSE)),0)</f>
        <v>1871</v>
      </c>
      <c r="AA2962" s="12">
        <f t="shared" si="6"/>
        <v>187</v>
      </c>
      <c r="AB2962" s="12" t="str">
        <f t="array" ref="AB2962">IFERROR(INDEX('Pontuação 3.0'!G$13:G$191, MATCH(AA2962, 'Pontuação 3.0'!F$13:F$191, 0)), "Faixa Indefinida")</f>
        <v>D</v>
      </c>
      <c r="AC2962" s="12">
        <f t="shared" si="7"/>
        <v>0</v>
      </c>
      <c r="AD2962" s="12">
        <f t="shared" si="8"/>
        <v>0</v>
      </c>
      <c r="AE2962" s="12">
        <f t="shared" si="9"/>
        <v>0</v>
      </c>
      <c r="AF2962" s="12">
        <f t="shared" si="10"/>
        <v>1</v>
      </c>
    </row>
    <row r="2963" ht="15.75" customHeight="1">
      <c r="A2963" s="8">
        <v>45687.0</v>
      </c>
      <c r="B2963" s="9" t="s">
        <v>6893</v>
      </c>
      <c r="C2963" s="9" t="s">
        <v>6894</v>
      </c>
      <c r="D2963" s="15">
        <v>5.599727657E10</v>
      </c>
      <c r="E2963" s="9" t="s">
        <v>13936</v>
      </c>
      <c r="F2963" s="9" t="s">
        <v>13953</v>
      </c>
      <c r="G2963" s="9" t="s">
        <v>13957</v>
      </c>
      <c r="H2963" s="9" t="s">
        <v>13927</v>
      </c>
      <c r="I2963" s="9" t="s">
        <v>13940</v>
      </c>
      <c r="J2963" s="9" t="s">
        <v>13929</v>
      </c>
      <c r="K2963" s="9" t="s">
        <v>13940</v>
      </c>
      <c r="L2963" s="9" t="s">
        <v>13945</v>
      </c>
      <c r="M2963" s="9" t="s">
        <v>13952</v>
      </c>
      <c r="N2963" s="13" t="s">
        <v>12</v>
      </c>
      <c r="O2963" s="13" t="s">
        <v>14</v>
      </c>
      <c r="P2963" s="13" t="s">
        <v>93</v>
      </c>
      <c r="Q2963" s="13" t="s">
        <v>33</v>
      </c>
      <c r="R2963" s="13" t="s">
        <v>15</v>
      </c>
      <c r="S2963" s="10">
        <f>ROUNDUP(SUM(VLOOKUP(F2963,'Pontuação'!A$2:B$11,2,FALSE),VLOOKUP(E2963,'Pontuação'!C$2:D$11,2,FALSE),VLOOKUP(H2963,'Pontuação'!I$2:J$11,2,FALSE),VLOOKUP(J2963,'Pontuação'!G$2:H$11,2,FALSE),VLOOKUP(L2963,'Pontuação'!M$2:N$13,2,FALSE)),0)</f>
        <v>1576</v>
      </c>
      <c r="T2963" s="11">
        <f t="shared" si="1"/>
        <v>158</v>
      </c>
      <c r="U2963" s="11" t="str">
        <f t="array" ref="U2963">IFERROR(INDEX('Pontuação'!G$13:G$101, MATCH(T2963, 'Pontuação'!F$13:F$101, 0)), "Faixa Indefinida")</f>
        <v>C</v>
      </c>
      <c r="V2963" s="11">
        <f t="shared" si="2"/>
        <v>0</v>
      </c>
      <c r="W2963" s="11">
        <f t="shared" si="3"/>
        <v>0</v>
      </c>
      <c r="X2963" s="11">
        <f t="shared" si="4"/>
        <v>1</v>
      </c>
      <c r="Y2963" s="11">
        <f t="shared" si="5"/>
        <v>0</v>
      </c>
      <c r="Z2963" s="12">
        <f>ROUNDUP(SUM(VLOOKUP(F2963,'Pontuação 3.0'!A$2:B$11,2,FALSE),VLOOKUP(E2963,'Pontuação 3.0'!C$2:D$11,2,FALSE),VLOOKUP(H2963,'Pontuação 3.0'!I$2:J$11,2,FALSE),VLOOKUP(J2963,'Pontuação 3.0'!G$2:H$11,2,FALSE),VLOOKUP(G2963,'Pontuação 3.0'!E$2:F$11,2,FALSE),VLOOKUP(K2963,'Pontuação 3.0'!K$2:L$11,2,FALSE),VLOOKUP(L2963,'Pontuação 3.0'!M$2:N$13,2,FALSE)),0)</f>
        <v>1895</v>
      </c>
      <c r="AA2963" s="12">
        <f t="shared" si="6"/>
        <v>190</v>
      </c>
      <c r="AB2963" s="12" t="str">
        <f t="array" ref="AB2963">IFERROR(INDEX('Pontuação 3.0'!G$13:G$191, MATCH(AA2963, 'Pontuação 3.0'!F$13:F$191, 0)), "Faixa Indefinida")</f>
        <v>D</v>
      </c>
      <c r="AC2963" s="12">
        <f t="shared" si="7"/>
        <v>0</v>
      </c>
      <c r="AD2963" s="12">
        <f t="shared" si="8"/>
        <v>0</v>
      </c>
      <c r="AE2963" s="12">
        <f t="shared" si="9"/>
        <v>0</v>
      </c>
      <c r="AF2963" s="12">
        <f t="shared" si="10"/>
        <v>1</v>
      </c>
    </row>
    <row r="2964" ht="15.75" customHeight="1">
      <c r="A2964" s="8">
        <v>45687.0</v>
      </c>
      <c r="B2964" s="9" t="s">
        <v>6895</v>
      </c>
      <c r="C2964" s="9" t="s">
        <v>6896</v>
      </c>
      <c r="D2964" s="15">
        <v>8.3999550093E10</v>
      </c>
      <c r="E2964" s="9" t="s">
        <v>13936</v>
      </c>
      <c r="F2964" s="9" t="s">
        <v>13925</v>
      </c>
      <c r="G2964" s="9" t="s">
        <v>13961</v>
      </c>
      <c r="H2964" s="9" t="s">
        <v>13951</v>
      </c>
      <c r="I2964" s="9" t="s">
        <v>13940</v>
      </c>
      <c r="J2964" s="9" t="s">
        <v>13929</v>
      </c>
      <c r="K2964" s="9" t="s">
        <v>13940</v>
      </c>
      <c r="L2964" s="9" t="s">
        <v>13959</v>
      </c>
      <c r="M2964" s="9" t="s">
        <v>13952</v>
      </c>
      <c r="N2964" s="13" t="s">
        <v>12</v>
      </c>
      <c r="O2964" s="13" t="s">
        <v>14</v>
      </c>
      <c r="P2964" s="13" t="s">
        <v>13</v>
      </c>
      <c r="Q2964" s="13" t="s">
        <v>20</v>
      </c>
      <c r="R2964" s="13" t="s">
        <v>15</v>
      </c>
      <c r="S2964" s="10">
        <f>ROUNDUP(SUM(VLOOKUP(F2964,'Pontuação'!A$2:B$11,2,FALSE),VLOOKUP(E2964,'Pontuação'!C$2:D$11,2,FALSE),VLOOKUP(H2964,'Pontuação'!I$2:J$11,2,FALSE),VLOOKUP(J2964,'Pontuação'!G$2:H$11,2,FALSE),VLOOKUP(L2964,'Pontuação'!M$2:N$13,2,FALSE)),0)</f>
        <v>1378</v>
      </c>
      <c r="T2964" s="11">
        <f t="shared" si="1"/>
        <v>138</v>
      </c>
      <c r="U2964" s="11" t="str">
        <f t="array" ref="U2964">IFERROR(INDEX('Pontuação'!G$13:G$101, MATCH(T2964, 'Pontuação'!F$13:F$101, 0)), "Faixa Indefinida")</f>
        <v>D</v>
      </c>
      <c r="V2964" s="11">
        <f t="shared" si="2"/>
        <v>0</v>
      </c>
      <c r="W2964" s="11">
        <f t="shared" si="3"/>
        <v>0</v>
      </c>
      <c r="X2964" s="11">
        <f t="shared" si="4"/>
        <v>0</v>
      </c>
      <c r="Y2964" s="11">
        <f t="shared" si="5"/>
        <v>1</v>
      </c>
      <c r="Z2964" s="12">
        <f>ROUNDUP(SUM(VLOOKUP(F2964,'Pontuação 3.0'!A$2:B$11,2,FALSE),VLOOKUP(E2964,'Pontuação 3.0'!C$2:D$11,2,FALSE),VLOOKUP(H2964,'Pontuação 3.0'!I$2:J$11,2,FALSE),VLOOKUP(J2964,'Pontuação 3.0'!G$2:H$11,2,FALSE),VLOOKUP(G2964,'Pontuação 3.0'!E$2:F$11,2,FALSE),VLOOKUP(K2964,'Pontuação 3.0'!K$2:L$11,2,FALSE),VLOOKUP(L2964,'Pontuação 3.0'!M$2:N$13,2,FALSE)),0)</f>
        <v>2061</v>
      </c>
      <c r="AA2964" s="12">
        <f t="shared" si="6"/>
        <v>206</v>
      </c>
      <c r="AB2964" s="12" t="str">
        <f t="array" ref="AB2964">IFERROR(INDEX('Pontuação 3.0'!G$13:G$191, MATCH(AA2964, 'Pontuação 3.0'!F$13:F$191, 0)), "Faixa Indefinida")</f>
        <v>C</v>
      </c>
      <c r="AC2964" s="12">
        <f t="shared" si="7"/>
        <v>0</v>
      </c>
      <c r="AD2964" s="12">
        <f t="shared" si="8"/>
        <v>0</v>
      </c>
      <c r="AE2964" s="12">
        <f t="shared" si="9"/>
        <v>1</v>
      </c>
      <c r="AF2964" s="12">
        <f t="shared" si="10"/>
        <v>0</v>
      </c>
    </row>
    <row r="2965" ht="15.75" customHeight="1">
      <c r="A2965" s="8">
        <v>45687.0</v>
      </c>
      <c r="B2965" s="9" t="s">
        <v>6897</v>
      </c>
      <c r="C2965" s="9" t="s">
        <v>6898</v>
      </c>
      <c r="D2965" s="15">
        <v>1.7996125871E10</v>
      </c>
      <c r="E2965" s="9" t="s">
        <v>13936</v>
      </c>
      <c r="F2965" s="9" t="s">
        <v>13950</v>
      </c>
      <c r="G2965" s="9" t="s">
        <v>13926</v>
      </c>
      <c r="H2965" s="9" t="s">
        <v>13951</v>
      </c>
      <c r="I2965" s="9" t="s">
        <v>13940</v>
      </c>
      <c r="J2965" s="9" t="s">
        <v>13929</v>
      </c>
      <c r="K2965" s="9" t="s">
        <v>13930</v>
      </c>
      <c r="L2965" s="9" t="s">
        <v>13954</v>
      </c>
      <c r="M2965" s="9" t="s">
        <v>13967</v>
      </c>
      <c r="N2965" s="13" t="s">
        <v>12</v>
      </c>
      <c r="O2965" s="13" t="s">
        <v>14</v>
      </c>
      <c r="P2965" s="13" t="s">
        <v>399</v>
      </c>
      <c r="Q2965" s="13" t="s">
        <v>20</v>
      </c>
      <c r="R2965" s="13" t="s">
        <v>15</v>
      </c>
      <c r="S2965" s="10">
        <f>ROUNDUP(SUM(VLOOKUP(F2965,'Pontuação'!A$2:B$11,2,FALSE),VLOOKUP(E2965,'Pontuação'!C$2:D$11,2,FALSE),VLOOKUP(H2965,'Pontuação'!I$2:J$11,2,FALSE),VLOOKUP(J2965,'Pontuação'!G$2:H$11,2,FALSE),VLOOKUP(L2965,'Pontuação'!M$2:N$13,2,FALSE)),0)</f>
        <v>1516</v>
      </c>
      <c r="T2965" s="11">
        <f t="shared" si="1"/>
        <v>152</v>
      </c>
      <c r="U2965" s="11" t="str">
        <f t="array" ref="U2965">IFERROR(INDEX('Pontuação'!G$13:G$101, MATCH(T2965, 'Pontuação'!F$13:F$101, 0)), "Faixa Indefinida")</f>
        <v>C</v>
      </c>
      <c r="V2965" s="11">
        <f t="shared" si="2"/>
        <v>0</v>
      </c>
      <c r="W2965" s="11">
        <f t="shared" si="3"/>
        <v>0</v>
      </c>
      <c r="X2965" s="11">
        <f t="shared" si="4"/>
        <v>1</v>
      </c>
      <c r="Y2965" s="11">
        <f t="shared" si="5"/>
        <v>0</v>
      </c>
      <c r="Z2965" s="12">
        <f>ROUNDUP(SUM(VLOOKUP(F2965,'Pontuação 3.0'!A$2:B$11,2,FALSE),VLOOKUP(E2965,'Pontuação 3.0'!C$2:D$11,2,FALSE),VLOOKUP(H2965,'Pontuação 3.0'!I$2:J$11,2,FALSE),VLOOKUP(J2965,'Pontuação 3.0'!G$2:H$11,2,FALSE),VLOOKUP(G2965,'Pontuação 3.0'!E$2:F$11,2,FALSE),VLOOKUP(K2965,'Pontuação 3.0'!K$2:L$11,2,FALSE),VLOOKUP(L2965,'Pontuação 3.0'!M$2:N$13,2,FALSE)),0)</f>
        <v>2353</v>
      </c>
      <c r="AA2965" s="12">
        <f t="shared" si="6"/>
        <v>235</v>
      </c>
      <c r="AB2965" s="12" t="str">
        <f t="array" ref="AB2965">IFERROR(INDEX('Pontuação 3.0'!G$13:G$191, MATCH(AA2965, 'Pontuação 3.0'!F$13:F$191, 0)), "Faixa Indefinida")</f>
        <v>B</v>
      </c>
      <c r="AC2965" s="12">
        <f t="shared" si="7"/>
        <v>0</v>
      </c>
      <c r="AD2965" s="12">
        <f t="shared" si="8"/>
        <v>1</v>
      </c>
      <c r="AE2965" s="12">
        <f t="shared" si="9"/>
        <v>0</v>
      </c>
      <c r="AF2965" s="12">
        <f t="shared" si="10"/>
        <v>0</v>
      </c>
    </row>
    <row r="2966" ht="15.75" customHeight="1">
      <c r="A2966" s="8">
        <v>45687.0</v>
      </c>
      <c r="B2966" s="9" t="s">
        <v>112</v>
      </c>
      <c r="C2966" s="9" t="s">
        <v>6899</v>
      </c>
      <c r="D2966" s="15">
        <v>9.1985154838E10</v>
      </c>
      <c r="E2966" s="9" t="s">
        <v>13936</v>
      </c>
      <c r="F2966" s="9" t="s">
        <v>13953</v>
      </c>
      <c r="G2966" s="9" t="s">
        <v>13955</v>
      </c>
      <c r="H2966" s="9" t="s">
        <v>13927</v>
      </c>
      <c r="I2966" s="9" t="s">
        <v>13928</v>
      </c>
      <c r="J2966" s="9" t="s">
        <v>13956</v>
      </c>
      <c r="K2966" s="9" t="s">
        <v>13940</v>
      </c>
      <c r="L2966" s="9" t="s">
        <v>13931</v>
      </c>
      <c r="M2966" s="9" t="s">
        <v>13952</v>
      </c>
      <c r="N2966" s="13" t="s">
        <v>12</v>
      </c>
      <c r="O2966" s="13" t="s">
        <v>14</v>
      </c>
      <c r="P2966" s="13" t="s">
        <v>399</v>
      </c>
      <c r="Q2966" s="13" t="s">
        <v>48</v>
      </c>
      <c r="R2966" s="13" t="s">
        <v>15</v>
      </c>
      <c r="S2966" s="10">
        <f>ROUNDUP(SUM(VLOOKUP(F2966,'Pontuação'!A$2:B$11,2,FALSE),VLOOKUP(E2966,'Pontuação'!C$2:D$11,2,FALSE),VLOOKUP(H2966,'Pontuação'!I$2:J$11,2,FALSE),VLOOKUP(J2966,'Pontuação'!G$2:H$11,2,FALSE),VLOOKUP(L2966,'Pontuação'!M$2:N$13,2,FALSE)),0)</f>
        <v>1722</v>
      </c>
      <c r="T2966" s="11">
        <f t="shared" si="1"/>
        <v>172</v>
      </c>
      <c r="U2966" s="11" t="str">
        <f t="array" ref="U2966">IFERROR(INDEX('Pontuação'!G$13:G$101, MATCH(T2966, 'Pontuação'!F$13:F$101, 0)), "Faixa Indefinida")</f>
        <v>B</v>
      </c>
      <c r="V2966" s="11">
        <f t="shared" si="2"/>
        <v>0</v>
      </c>
      <c r="W2966" s="11">
        <f t="shared" si="3"/>
        <v>1</v>
      </c>
      <c r="X2966" s="11">
        <f t="shared" si="4"/>
        <v>0</v>
      </c>
      <c r="Y2966" s="11">
        <f t="shared" si="5"/>
        <v>0</v>
      </c>
      <c r="Z2966" s="12">
        <f>ROUNDUP(SUM(VLOOKUP(F2966,'Pontuação 3.0'!A$2:B$11,2,FALSE),VLOOKUP(E2966,'Pontuação 3.0'!C$2:D$11,2,FALSE),VLOOKUP(H2966,'Pontuação 3.0'!I$2:J$11,2,FALSE),VLOOKUP(J2966,'Pontuação 3.0'!G$2:H$11,2,FALSE),VLOOKUP(G2966,'Pontuação 3.0'!E$2:F$11,2,FALSE),VLOOKUP(K2966,'Pontuação 3.0'!K$2:L$11,2,FALSE),VLOOKUP(L2966,'Pontuação 3.0'!M$2:N$13,2,FALSE)),0)</f>
        <v>2328</v>
      </c>
      <c r="AA2966" s="12">
        <f t="shared" si="6"/>
        <v>233</v>
      </c>
      <c r="AB2966" s="12" t="str">
        <f t="array" ref="AB2966">IFERROR(INDEX('Pontuação 3.0'!G$13:G$191, MATCH(AA2966, 'Pontuação 3.0'!F$13:F$191, 0)), "Faixa Indefinida")</f>
        <v>B</v>
      </c>
      <c r="AC2966" s="12">
        <f t="shared" si="7"/>
        <v>0</v>
      </c>
      <c r="AD2966" s="12">
        <f t="shared" si="8"/>
        <v>1</v>
      </c>
      <c r="AE2966" s="12">
        <f t="shared" si="9"/>
        <v>0</v>
      </c>
      <c r="AF2966" s="12">
        <f t="shared" si="10"/>
        <v>0</v>
      </c>
    </row>
    <row r="2967" ht="15.75" customHeight="1">
      <c r="A2967" s="8">
        <v>45687.0</v>
      </c>
      <c r="B2967" s="9" t="s">
        <v>6900</v>
      </c>
      <c r="C2967" s="9" t="s">
        <v>6901</v>
      </c>
      <c r="D2967" s="15">
        <v>7.9988038315E10</v>
      </c>
      <c r="E2967" s="9" t="s">
        <v>13936</v>
      </c>
      <c r="F2967" s="9" t="s">
        <v>13950</v>
      </c>
      <c r="G2967" s="9" t="s">
        <v>13926</v>
      </c>
      <c r="H2967" s="9" t="s">
        <v>13949</v>
      </c>
      <c r="I2967" s="9" t="s">
        <v>13940</v>
      </c>
      <c r="J2967" s="9" t="s">
        <v>13929</v>
      </c>
      <c r="K2967" s="9" t="s">
        <v>13940</v>
      </c>
      <c r="L2967" s="9" t="s">
        <v>13931</v>
      </c>
      <c r="M2967" s="9" t="s">
        <v>13952</v>
      </c>
      <c r="N2967" s="13" t="s">
        <v>12</v>
      </c>
      <c r="O2967" s="13" t="s">
        <v>14</v>
      </c>
      <c r="P2967" s="13" t="s">
        <v>32</v>
      </c>
      <c r="Q2967" s="13" t="s">
        <v>20</v>
      </c>
      <c r="R2967" s="13" t="s">
        <v>15</v>
      </c>
      <c r="S2967" s="10">
        <f>ROUNDUP(SUM(VLOOKUP(F2967,'Pontuação'!A$2:B$11,2,FALSE),VLOOKUP(E2967,'Pontuação'!C$2:D$11,2,FALSE),VLOOKUP(H2967,'Pontuação'!I$2:J$11,2,FALSE),VLOOKUP(J2967,'Pontuação'!G$2:H$11,2,FALSE),VLOOKUP(L2967,'Pontuação'!M$2:N$13,2,FALSE)),0)</f>
        <v>1595</v>
      </c>
      <c r="T2967" s="11">
        <f t="shared" si="1"/>
        <v>160</v>
      </c>
      <c r="U2967" s="11" t="str">
        <f t="array" ref="U2967">IFERROR(INDEX('Pontuação'!G$13:G$101, MATCH(T2967, 'Pontuação'!F$13:F$101, 0)), "Faixa Indefinida")</f>
        <v>C</v>
      </c>
      <c r="V2967" s="11">
        <f t="shared" si="2"/>
        <v>0</v>
      </c>
      <c r="W2967" s="11">
        <f t="shared" si="3"/>
        <v>0</v>
      </c>
      <c r="X2967" s="11">
        <f t="shared" si="4"/>
        <v>1</v>
      </c>
      <c r="Y2967" s="11">
        <f t="shared" si="5"/>
        <v>0</v>
      </c>
      <c r="Z2967" s="12">
        <f>ROUNDUP(SUM(VLOOKUP(F2967,'Pontuação 3.0'!A$2:B$11,2,FALSE),VLOOKUP(E2967,'Pontuação 3.0'!C$2:D$11,2,FALSE),VLOOKUP(H2967,'Pontuação 3.0'!I$2:J$11,2,FALSE),VLOOKUP(J2967,'Pontuação 3.0'!G$2:H$11,2,FALSE),VLOOKUP(G2967,'Pontuação 3.0'!E$2:F$11,2,FALSE),VLOOKUP(K2967,'Pontuação 3.0'!K$2:L$11,2,FALSE),VLOOKUP(L2967,'Pontuação 3.0'!M$2:N$13,2,FALSE)),0)</f>
        <v>2209</v>
      </c>
      <c r="AA2967" s="12">
        <f t="shared" si="6"/>
        <v>221</v>
      </c>
      <c r="AB2967" s="12" t="str">
        <f t="array" ref="AB2967">IFERROR(INDEX('Pontuação 3.0'!G$13:G$191, MATCH(AA2967, 'Pontuação 3.0'!F$13:F$191, 0)), "Faixa Indefinida")</f>
        <v>B</v>
      </c>
      <c r="AC2967" s="12">
        <f t="shared" si="7"/>
        <v>0</v>
      </c>
      <c r="AD2967" s="12">
        <f t="shared" si="8"/>
        <v>1</v>
      </c>
      <c r="AE2967" s="12">
        <f t="shared" si="9"/>
        <v>0</v>
      </c>
      <c r="AF2967" s="12">
        <f t="shared" si="10"/>
        <v>0</v>
      </c>
    </row>
    <row r="2968" ht="15.75" customHeight="1">
      <c r="A2968" s="8">
        <v>45687.0</v>
      </c>
      <c r="B2968" s="9" t="s">
        <v>6902</v>
      </c>
      <c r="C2968" s="9" t="s">
        <v>6903</v>
      </c>
      <c r="D2968" s="15">
        <v>6.6996967984E10</v>
      </c>
      <c r="E2968" s="9" t="s">
        <v>13936</v>
      </c>
      <c r="F2968" s="9" t="s">
        <v>13950</v>
      </c>
      <c r="G2968" s="9" t="s">
        <v>13926</v>
      </c>
      <c r="H2968" s="9" t="s">
        <v>13938</v>
      </c>
      <c r="I2968" s="9" t="s">
        <v>13928</v>
      </c>
      <c r="J2968" s="9" t="s">
        <v>13929</v>
      </c>
      <c r="K2968" s="9" t="s">
        <v>13930</v>
      </c>
      <c r="L2968" s="9" t="s">
        <v>13941</v>
      </c>
      <c r="M2968" s="9" t="s">
        <v>13952</v>
      </c>
      <c r="N2968" s="13" t="s">
        <v>12</v>
      </c>
      <c r="O2968" s="13" t="s">
        <v>14</v>
      </c>
      <c r="P2968" s="13" t="s">
        <v>32</v>
      </c>
      <c r="Q2968" s="13" t="s">
        <v>20</v>
      </c>
      <c r="R2968" s="13" t="s">
        <v>15</v>
      </c>
      <c r="S2968" s="10">
        <f>ROUNDUP(SUM(VLOOKUP(F2968,'Pontuação'!A$2:B$11,2,FALSE),VLOOKUP(E2968,'Pontuação'!C$2:D$11,2,FALSE),VLOOKUP(H2968,'Pontuação'!I$2:J$11,2,FALSE),VLOOKUP(J2968,'Pontuação'!G$2:H$11,2,FALSE),VLOOKUP(L2968,'Pontuação'!M$2:N$13,2,FALSE)),0)</f>
        <v>1623</v>
      </c>
      <c r="T2968" s="11">
        <f t="shared" si="1"/>
        <v>162</v>
      </c>
      <c r="U2968" s="11" t="str">
        <f t="array" ref="U2968">IFERROR(INDEX('Pontuação'!G$13:G$101, MATCH(T2968, 'Pontuação'!F$13:F$101, 0)), "Faixa Indefinida")</f>
        <v>C</v>
      </c>
      <c r="V2968" s="11">
        <f t="shared" si="2"/>
        <v>0</v>
      </c>
      <c r="W2968" s="11">
        <f t="shared" si="3"/>
        <v>0</v>
      </c>
      <c r="X2968" s="11">
        <f t="shared" si="4"/>
        <v>1</v>
      </c>
      <c r="Y2968" s="11">
        <f t="shared" si="5"/>
        <v>0</v>
      </c>
      <c r="Z2968" s="12">
        <f>ROUNDUP(SUM(VLOOKUP(F2968,'Pontuação 3.0'!A$2:B$11,2,FALSE),VLOOKUP(E2968,'Pontuação 3.0'!C$2:D$11,2,FALSE),VLOOKUP(H2968,'Pontuação 3.0'!I$2:J$11,2,FALSE),VLOOKUP(J2968,'Pontuação 3.0'!G$2:H$11,2,FALSE),VLOOKUP(G2968,'Pontuação 3.0'!E$2:F$11,2,FALSE),VLOOKUP(K2968,'Pontuação 3.0'!K$2:L$11,2,FALSE),VLOOKUP(L2968,'Pontuação 3.0'!M$2:N$13,2,FALSE)),0)</f>
        <v>2297</v>
      </c>
      <c r="AA2968" s="12">
        <f t="shared" si="6"/>
        <v>230</v>
      </c>
      <c r="AB2968" s="12" t="str">
        <f t="array" ref="AB2968">IFERROR(INDEX('Pontuação 3.0'!G$13:G$191, MATCH(AA2968, 'Pontuação 3.0'!F$13:F$191, 0)), "Faixa Indefinida")</f>
        <v>B</v>
      </c>
      <c r="AC2968" s="12">
        <f t="shared" si="7"/>
        <v>0</v>
      </c>
      <c r="AD2968" s="12">
        <f t="shared" si="8"/>
        <v>1</v>
      </c>
      <c r="AE2968" s="12">
        <f t="shared" si="9"/>
        <v>0</v>
      </c>
      <c r="AF2968" s="12">
        <f t="shared" si="10"/>
        <v>0</v>
      </c>
    </row>
    <row r="2969" ht="15.75" customHeight="1">
      <c r="A2969" s="8">
        <v>45687.0</v>
      </c>
      <c r="B2969" s="9" t="s">
        <v>6906</v>
      </c>
      <c r="C2969" s="9" t="s">
        <v>6907</v>
      </c>
      <c r="D2969" s="14" t="s">
        <v>14110</v>
      </c>
      <c r="E2969" s="9" t="s">
        <v>13936</v>
      </c>
      <c r="F2969" s="9" t="s">
        <v>13953</v>
      </c>
      <c r="G2969" s="9" t="s">
        <v>13944</v>
      </c>
      <c r="H2969" s="9" t="s">
        <v>13951</v>
      </c>
      <c r="I2969" s="9" t="s">
        <v>13940</v>
      </c>
      <c r="J2969" s="9" t="s">
        <v>13929</v>
      </c>
      <c r="K2969" s="9" t="s">
        <v>13940</v>
      </c>
      <c r="L2969" s="9" t="s">
        <v>13941</v>
      </c>
      <c r="M2969" s="9" t="s">
        <v>13942</v>
      </c>
      <c r="N2969" s="13" t="s">
        <v>12</v>
      </c>
      <c r="O2969" s="13" t="s">
        <v>14</v>
      </c>
      <c r="P2969" s="13" t="s">
        <v>68</v>
      </c>
      <c r="Q2969" s="13" t="s">
        <v>20</v>
      </c>
      <c r="R2969" s="13" t="s">
        <v>65</v>
      </c>
      <c r="S2969" s="10">
        <f>ROUNDUP(SUM(VLOOKUP(F2969,'Pontuação'!A$2:B$11,2,FALSE),VLOOKUP(E2969,'Pontuação'!C$2:D$11,2,FALSE),VLOOKUP(H2969,'Pontuação'!I$2:J$11,2,FALSE),VLOOKUP(J2969,'Pontuação'!G$2:H$11,2,FALSE),VLOOKUP(L2969,'Pontuação'!M$2:N$13,2,FALSE)),0)</f>
        <v>1602</v>
      </c>
      <c r="T2969" s="11">
        <f t="shared" si="1"/>
        <v>160</v>
      </c>
      <c r="U2969" s="11" t="str">
        <f t="array" ref="U2969">IFERROR(INDEX('Pontuação'!G$13:G$101, MATCH(T2969, 'Pontuação'!F$13:F$101, 0)), "Faixa Indefinida")</f>
        <v>C</v>
      </c>
      <c r="V2969" s="11">
        <f t="shared" si="2"/>
        <v>0</v>
      </c>
      <c r="W2969" s="11">
        <f t="shared" si="3"/>
        <v>0</v>
      </c>
      <c r="X2969" s="11">
        <f t="shared" si="4"/>
        <v>1</v>
      </c>
      <c r="Y2969" s="11">
        <f t="shared" si="5"/>
        <v>0</v>
      </c>
      <c r="Z2969" s="12">
        <f>ROUNDUP(SUM(VLOOKUP(F2969,'Pontuação 3.0'!A$2:B$11,2,FALSE),VLOOKUP(E2969,'Pontuação 3.0'!C$2:D$11,2,FALSE),VLOOKUP(H2969,'Pontuação 3.0'!I$2:J$11,2,FALSE),VLOOKUP(J2969,'Pontuação 3.0'!G$2:H$11,2,FALSE),VLOOKUP(G2969,'Pontuação 3.0'!E$2:F$11,2,FALSE),VLOOKUP(K2969,'Pontuação 3.0'!K$2:L$11,2,FALSE),VLOOKUP(L2969,'Pontuação 3.0'!M$2:N$13,2,FALSE)),0)</f>
        <v>1945</v>
      </c>
      <c r="AA2969" s="12">
        <f t="shared" si="6"/>
        <v>195</v>
      </c>
      <c r="AB2969" s="12" t="str">
        <f t="array" ref="AB2969">IFERROR(INDEX('Pontuação 3.0'!G$13:G$191, MATCH(AA2969, 'Pontuação 3.0'!F$13:F$191, 0)), "Faixa Indefinida")</f>
        <v>C</v>
      </c>
      <c r="AC2969" s="12">
        <f t="shared" si="7"/>
        <v>0</v>
      </c>
      <c r="AD2969" s="12">
        <f t="shared" si="8"/>
        <v>0</v>
      </c>
      <c r="AE2969" s="12">
        <f t="shared" si="9"/>
        <v>1</v>
      </c>
      <c r="AF2969" s="12">
        <f t="shared" si="10"/>
        <v>0</v>
      </c>
    </row>
    <row r="2970" ht="15.75" customHeight="1">
      <c r="A2970" s="8">
        <v>45687.0</v>
      </c>
      <c r="B2970" s="9" t="s">
        <v>6904</v>
      </c>
      <c r="C2970" s="9" t="s">
        <v>6905</v>
      </c>
      <c r="D2970" s="15">
        <v>2.4981383216E10</v>
      </c>
      <c r="E2970" s="9" t="s">
        <v>13936</v>
      </c>
      <c r="F2970" s="9" t="s">
        <v>13953</v>
      </c>
      <c r="G2970" s="9" t="s">
        <v>13926</v>
      </c>
      <c r="H2970" s="9" t="s">
        <v>13951</v>
      </c>
      <c r="I2970" s="9" t="s">
        <v>13940</v>
      </c>
      <c r="J2970" s="9" t="s">
        <v>13929</v>
      </c>
      <c r="K2970" s="9" t="s">
        <v>13940</v>
      </c>
      <c r="L2970" s="9" t="s">
        <v>13945</v>
      </c>
      <c r="M2970" s="9" t="s">
        <v>13942</v>
      </c>
      <c r="N2970" s="13" t="s">
        <v>12</v>
      </c>
      <c r="O2970" s="13" t="s">
        <v>14</v>
      </c>
      <c r="P2970" s="13" t="s">
        <v>71</v>
      </c>
      <c r="Q2970" s="13" t="s">
        <v>20</v>
      </c>
      <c r="R2970" s="13" t="s">
        <v>15</v>
      </c>
      <c r="S2970" s="10">
        <f>ROUNDUP(SUM(VLOOKUP(F2970,'Pontuação'!A$2:B$11,2,FALSE),VLOOKUP(E2970,'Pontuação'!C$2:D$11,2,FALSE),VLOOKUP(H2970,'Pontuação'!I$2:J$11,2,FALSE),VLOOKUP(J2970,'Pontuação'!G$2:H$11,2,FALSE),VLOOKUP(L2970,'Pontuação'!M$2:N$13,2,FALSE)),0)</f>
        <v>1690</v>
      </c>
      <c r="T2970" s="11">
        <f t="shared" si="1"/>
        <v>169</v>
      </c>
      <c r="U2970" s="11" t="str">
        <f t="array" ref="U2970">IFERROR(INDEX('Pontuação'!G$13:G$101, MATCH(T2970, 'Pontuação'!F$13:F$101, 0)), "Faixa Indefinida")</f>
        <v>B</v>
      </c>
      <c r="V2970" s="11">
        <f t="shared" si="2"/>
        <v>0</v>
      </c>
      <c r="W2970" s="11">
        <f t="shared" si="3"/>
        <v>1</v>
      </c>
      <c r="X2970" s="11">
        <f t="shared" si="4"/>
        <v>0</v>
      </c>
      <c r="Y2970" s="11">
        <f t="shared" si="5"/>
        <v>0</v>
      </c>
      <c r="Z2970" s="12">
        <f>ROUNDUP(SUM(VLOOKUP(F2970,'Pontuação 3.0'!A$2:B$11,2,FALSE),VLOOKUP(E2970,'Pontuação 3.0'!C$2:D$11,2,FALSE),VLOOKUP(H2970,'Pontuação 3.0'!I$2:J$11,2,FALSE),VLOOKUP(J2970,'Pontuação 3.0'!G$2:H$11,2,FALSE),VLOOKUP(G2970,'Pontuação 3.0'!E$2:F$11,2,FALSE),VLOOKUP(K2970,'Pontuação 3.0'!K$2:L$11,2,FALSE),VLOOKUP(L2970,'Pontuação 3.0'!M$2:N$13,2,FALSE)),0)</f>
        <v>2193</v>
      </c>
      <c r="AA2970" s="12">
        <f t="shared" si="6"/>
        <v>219</v>
      </c>
      <c r="AB2970" s="12" t="str">
        <f t="array" ref="AB2970">IFERROR(INDEX('Pontuação 3.0'!G$13:G$191, MATCH(AA2970, 'Pontuação 3.0'!F$13:F$191, 0)), "Faixa Indefinida")</f>
        <v>B</v>
      </c>
      <c r="AC2970" s="12">
        <f t="shared" si="7"/>
        <v>0</v>
      </c>
      <c r="AD2970" s="12">
        <f t="shared" si="8"/>
        <v>1</v>
      </c>
      <c r="AE2970" s="12">
        <f t="shared" si="9"/>
        <v>0</v>
      </c>
      <c r="AF2970" s="12">
        <f t="shared" si="10"/>
        <v>0</v>
      </c>
    </row>
    <row r="2971" ht="15.75" customHeight="1">
      <c r="A2971" s="8">
        <v>45687.0</v>
      </c>
      <c r="B2971" s="9" t="s">
        <v>1067</v>
      </c>
      <c r="C2971" s="9" t="s">
        <v>6908</v>
      </c>
      <c r="D2971" s="15">
        <v>1.1940084574E10</v>
      </c>
      <c r="E2971" s="9" t="s">
        <v>13936</v>
      </c>
      <c r="F2971" s="9" t="s">
        <v>13950</v>
      </c>
      <c r="G2971" s="9" t="s">
        <v>13926</v>
      </c>
      <c r="H2971" s="9" t="s">
        <v>13949</v>
      </c>
      <c r="I2971" s="9" t="s">
        <v>13940</v>
      </c>
      <c r="J2971" s="9" t="s">
        <v>13956</v>
      </c>
      <c r="K2971" s="9" t="s">
        <v>13940</v>
      </c>
      <c r="L2971" s="9" t="s">
        <v>13931</v>
      </c>
      <c r="M2971" s="9" t="s">
        <v>13932</v>
      </c>
      <c r="N2971" s="13" t="s">
        <v>12</v>
      </c>
      <c r="O2971" s="13" t="s">
        <v>14</v>
      </c>
      <c r="P2971" s="13" t="s">
        <v>93</v>
      </c>
      <c r="Q2971" s="13" t="s">
        <v>20</v>
      </c>
      <c r="R2971" s="13" t="s">
        <v>65</v>
      </c>
      <c r="S2971" s="10">
        <f>ROUNDUP(SUM(VLOOKUP(F2971,'Pontuação'!A$2:B$11,2,FALSE),VLOOKUP(E2971,'Pontuação'!C$2:D$11,2,FALSE),VLOOKUP(H2971,'Pontuação'!I$2:J$11,2,FALSE),VLOOKUP(J2971,'Pontuação'!G$2:H$11,2,FALSE),VLOOKUP(L2971,'Pontuação'!M$2:N$13,2,FALSE)),0)</f>
        <v>1873</v>
      </c>
      <c r="T2971" s="11">
        <f t="shared" si="1"/>
        <v>187</v>
      </c>
      <c r="U2971" s="11" t="str">
        <f t="array" ref="U2971">IFERROR(INDEX('Pontuação'!G$13:G$101, MATCH(T2971, 'Pontuação'!F$13:F$101, 0)), "Faixa Indefinida")</f>
        <v>A</v>
      </c>
      <c r="V2971" s="11">
        <f t="shared" si="2"/>
        <v>1</v>
      </c>
      <c r="W2971" s="11">
        <f t="shared" si="3"/>
        <v>0</v>
      </c>
      <c r="X2971" s="11">
        <f t="shared" si="4"/>
        <v>0</v>
      </c>
      <c r="Y2971" s="11">
        <f t="shared" si="5"/>
        <v>0</v>
      </c>
      <c r="Z2971" s="12">
        <f>ROUNDUP(SUM(VLOOKUP(F2971,'Pontuação 3.0'!A$2:B$11,2,FALSE),VLOOKUP(E2971,'Pontuação 3.0'!C$2:D$11,2,FALSE),VLOOKUP(H2971,'Pontuação 3.0'!I$2:J$11,2,FALSE),VLOOKUP(J2971,'Pontuação 3.0'!G$2:H$11,2,FALSE),VLOOKUP(G2971,'Pontuação 3.0'!E$2:F$11,2,FALSE),VLOOKUP(K2971,'Pontuação 3.0'!K$2:L$11,2,FALSE),VLOOKUP(L2971,'Pontuação 3.0'!M$2:N$13,2,FALSE)),0)</f>
        <v>2484</v>
      </c>
      <c r="AA2971" s="12">
        <f t="shared" si="6"/>
        <v>248</v>
      </c>
      <c r="AB2971" s="12" t="str">
        <f t="array" ref="AB2971">IFERROR(INDEX('Pontuação 3.0'!G$13:G$191, MATCH(AA2971, 'Pontuação 3.0'!F$13:F$191, 0)), "Faixa Indefinida")</f>
        <v>A</v>
      </c>
      <c r="AC2971" s="12">
        <f t="shared" si="7"/>
        <v>1</v>
      </c>
      <c r="AD2971" s="12">
        <f t="shared" si="8"/>
        <v>0</v>
      </c>
      <c r="AE2971" s="12">
        <f t="shared" si="9"/>
        <v>0</v>
      </c>
      <c r="AF2971" s="12">
        <f t="shared" si="10"/>
        <v>0</v>
      </c>
    </row>
    <row r="2972" ht="15.75" customHeight="1">
      <c r="A2972" s="8">
        <v>45687.0</v>
      </c>
      <c r="B2972" s="9" t="s">
        <v>6909</v>
      </c>
      <c r="C2972" s="9" t="s">
        <v>6910</v>
      </c>
      <c r="D2972" s="15">
        <v>7.5981133066E10</v>
      </c>
      <c r="E2972" s="9" t="s">
        <v>13936</v>
      </c>
      <c r="F2972" s="9" t="s">
        <v>13948</v>
      </c>
      <c r="G2972" s="9" t="s">
        <v>13926</v>
      </c>
      <c r="H2972" s="9" t="s">
        <v>13951</v>
      </c>
      <c r="I2972" s="9" t="s">
        <v>13928</v>
      </c>
      <c r="J2972" s="9" t="s">
        <v>13956</v>
      </c>
      <c r="K2972" s="9" t="s">
        <v>13930</v>
      </c>
      <c r="L2972" s="9" t="s">
        <v>13931</v>
      </c>
      <c r="M2972" s="9" t="s">
        <v>13946</v>
      </c>
      <c r="N2972" s="13" t="s">
        <v>12</v>
      </c>
      <c r="O2972" s="13" t="s">
        <v>14</v>
      </c>
      <c r="P2972" s="13" t="s">
        <v>32</v>
      </c>
      <c r="Q2972" s="13" t="s">
        <v>20</v>
      </c>
      <c r="R2972" s="13" t="s">
        <v>15</v>
      </c>
      <c r="S2972" s="10">
        <f>ROUNDUP(SUM(VLOOKUP(F2972,'Pontuação'!A$2:B$11,2,FALSE),VLOOKUP(E2972,'Pontuação'!C$2:D$11,2,FALSE),VLOOKUP(H2972,'Pontuação'!I$2:J$11,2,FALSE),VLOOKUP(J2972,'Pontuação'!G$2:H$11,2,FALSE),VLOOKUP(L2972,'Pontuação'!M$2:N$13,2,FALSE)),0)</f>
        <v>1819</v>
      </c>
      <c r="T2972" s="11">
        <f t="shared" si="1"/>
        <v>182</v>
      </c>
      <c r="U2972" s="11" t="str">
        <f t="array" ref="U2972">IFERROR(INDEX('Pontuação'!G$13:G$101, MATCH(T2972, 'Pontuação'!F$13:F$101, 0)), "Faixa Indefinida")</f>
        <v>B</v>
      </c>
      <c r="V2972" s="11">
        <f t="shared" si="2"/>
        <v>0</v>
      </c>
      <c r="W2972" s="11">
        <f t="shared" si="3"/>
        <v>1</v>
      </c>
      <c r="X2972" s="11">
        <f t="shared" si="4"/>
        <v>0</v>
      </c>
      <c r="Y2972" s="11">
        <f t="shared" si="5"/>
        <v>0</v>
      </c>
      <c r="Z2972" s="12">
        <f>ROUNDUP(SUM(VLOOKUP(F2972,'Pontuação 3.0'!A$2:B$11,2,FALSE),VLOOKUP(E2972,'Pontuação 3.0'!C$2:D$11,2,FALSE),VLOOKUP(H2972,'Pontuação 3.0'!I$2:J$11,2,FALSE),VLOOKUP(J2972,'Pontuação 3.0'!G$2:H$11,2,FALSE),VLOOKUP(G2972,'Pontuação 3.0'!E$2:F$11,2,FALSE),VLOOKUP(K2972,'Pontuação 3.0'!K$2:L$11,2,FALSE),VLOOKUP(L2972,'Pontuação 3.0'!M$2:N$13,2,FALSE)),0)</f>
        <v>2525</v>
      </c>
      <c r="AA2972" s="12">
        <f t="shared" si="6"/>
        <v>253</v>
      </c>
      <c r="AB2972" s="12" t="str">
        <f t="array" ref="AB2972">IFERROR(INDEX('Pontuação 3.0'!G$13:G$191, MATCH(AA2972, 'Pontuação 3.0'!F$13:F$191, 0)), "Faixa Indefinida")</f>
        <v>A</v>
      </c>
      <c r="AC2972" s="12">
        <f t="shared" si="7"/>
        <v>1</v>
      </c>
      <c r="AD2972" s="12">
        <f t="shared" si="8"/>
        <v>0</v>
      </c>
      <c r="AE2972" s="12">
        <f t="shared" si="9"/>
        <v>0</v>
      </c>
      <c r="AF2972" s="12">
        <f t="shared" si="10"/>
        <v>0</v>
      </c>
    </row>
    <row r="2973" ht="15.75" customHeight="1">
      <c r="A2973" s="8">
        <v>45687.0</v>
      </c>
      <c r="B2973" s="9" t="s">
        <v>6911</v>
      </c>
      <c r="C2973" s="9" t="s">
        <v>6912</v>
      </c>
      <c r="D2973" s="15">
        <v>1.194567739E10</v>
      </c>
      <c r="E2973" s="9" t="s">
        <v>13936</v>
      </c>
      <c r="F2973" s="9" t="s">
        <v>13953</v>
      </c>
      <c r="G2973" s="9" t="s">
        <v>13963</v>
      </c>
      <c r="H2973" s="9" t="s">
        <v>13927</v>
      </c>
      <c r="I2973" s="9" t="s">
        <v>13940</v>
      </c>
      <c r="J2973" s="9" t="s">
        <v>13956</v>
      </c>
      <c r="K2973" s="9" t="s">
        <v>13940</v>
      </c>
      <c r="L2973" s="9" t="s">
        <v>13959</v>
      </c>
      <c r="M2973" s="9" t="s">
        <v>13952</v>
      </c>
      <c r="N2973" s="13" t="s">
        <v>12</v>
      </c>
      <c r="O2973" s="13" t="s">
        <v>14</v>
      </c>
      <c r="P2973" s="13" t="s">
        <v>13</v>
      </c>
      <c r="Q2973" s="13" t="s">
        <v>20</v>
      </c>
      <c r="R2973" s="13" t="s">
        <v>15</v>
      </c>
      <c r="S2973" s="10">
        <f>ROUNDUP(SUM(VLOOKUP(F2973,'Pontuação'!A$2:B$11,2,FALSE),VLOOKUP(E2973,'Pontuação'!C$2:D$11,2,FALSE),VLOOKUP(H2973,'Pontuação'!I$2:J$11,2,FALSE),VLOOKUP(J2973,'Pontuação'!G$2:H$11,2,FALSE),VLOOKUP(L2973,'Pontuação'!M$2:N$13,2,FALSE)),0)</f>
        <v>1792</v>
      </c>
      <c r="T2973" s="11">
        <f t="shared" si="1"/>
        <v>179</v>
      </c>
      <c r="U2973" s="11" t="str">
        <f t="array" ref="U2973">IFERROR(INDEX('Pontuação'!G$13:G$101, MATCH(T2973, 'Pontuação'!F$13:F$101, 0)), "Faixa Indefinida")</f>
        <v>B</v>
      </c>
      <c r="V2973" s="11">
        <f t="shared" si="2"/>
        <v>0</v>
      </c>
      <c r="W2973" s="11">
        <f t="shared" si="3"/>
        <v>1</v>
      </c>
      <c r="X2973" s="11">
        <f t="shared" si="4"/>
        <v>0</v>
      </c>
      <c r="Y2973" s="11">
        <f t="shared" si="5"/>
        <v>0</v>
      </c>
      <c r="Z2973" s="12">
        <f>ROUNDUP(SUM(VLOOKUP(F2973,'Pontuação 3.0'!A$2:B$11,2,FALSE),VLOOKUP(E2973,'Pontuação 3.0'!C$2:D$11,2,FALSE),VLOOKUP(H2973,'Pontuação 3.0'!I$2:J$11,2,FALSE),VLOOKUP(J2973,'Pontuação 3.0'!G$2:H$11,2,FALSE),VLOOKUP(G2973,'Pontuação 3.0'!E$2:F$11,2,FALSE),VLOOKUP(K2973,'Pontuação 3.0'!K$2:L$11,2,FALSE),VLOOKUP(L2973,'Pontuação 3.0'!M$2:N$13,2,FALSE)),0)</f>
        <v>2488</v>
      </c>
      <c r="AA2973" s="12">
        <f t="shared" si="6"/>
        <v>249</v>
      </c>
      <c r="AB2973" s="12" t="str">
        <f t="array" ref="AB2973">IFERROR(INDEX('Pontuação 3.0'!G$13:G$191, MATCH(AA2973, 'Pontuação 3.0'!F$13:F$191, 0)), "Faixa Indefinida")</f>
        <v>A</v>
      </c>
      <c r="AC2973" s="12">
        <f t="shared" si="7"/>
        <v>1</v>
      </c>
      <c r="AD2973" s="12">
        <f t="shared" si="8"/>
        <v>0</v>
      </c>
      <c r="AE2973" s="12">
        <f t="shared" si="9"/>
        <v>0</v>
      </c>
      <c r="AF2973" s="12">
        <f t="shared" si="10"/>
        <v>0</v>
      </c>
    </row>
    <row r="2974" ht="15.75" customHeight="1">
      <c r="A2974" s="8">
        <v>45687.0</v>
      </c>
      <c r="B2974" s="9" t="s">
        <v>525</v>
      </c>
      <c r="C2974" s="9" t="s">
        <v>6915</v>
      </c>
      <c r="D2974" s="15">
        <v>1.1940276392E10</v>
      </c>
      <c r="E2974" s="9" t="s">
        <v>13936</v>
      </c>
      <c r="F2974" s="9" t="s">
        <v>13950</v>
      </c>
      <c r="G2974" s="9" t="s">
        <v>13926</v>
      </c>
      <c r="H2974" s="9" t="s">
        <v>13949</v>
      </c>
      <c r="I2974" s="9" t="s">
        <v>13940</v>
      </c>
      <c r="J2974" s="9" t="s">
        <v>13939</v>
      </c>
      <c r="K2974" s="9" t="s">
        <v>13930</v>
      </c>
      <c r="L2974" s="9" t="s">
        <v>13945</v>
      </c>
      <c r="M2974" s="9" t="s">
        <v>13942</v>
      </c>
      <c r="N2974" s="13" t="s">
        <v>12</v>
      </c>
      <c r="O2974" s="13" t="s">
        <v>14</v>
      </c>
      <c r="P2974" s="13" t="s">
        <v>47</v>
      </c>
      <c r="Q2974" s="13" t="s">
        <v>20</v>
      </c>
      <c r="R2974" s="13" t="s">
        <v>15</v>
      </c>
      <c r="S2974" s="10">
        <f>ROUNDUP(SUM(VLOOKUP(F2974,'Pontuação'!A$2:B$11,2,FALSE),VLOOKUP(E2974,'Pontuação'!C$2:D$11,2,FALSE),VLOOKUP(H2974,'Pontuação'!I$2:J$11,2,FALSE),VLOOKUP(J2974,'Pontuação'!G$2:H$11,2,FALSE),VLOOKUP(L2974,'Pontuação'!M$2:N$13,2,FALSE)),0)</f>
        <v>1832</v>
      </c>
      <c r="T2974" s="11">
        <f t="shared" si="1"/>
        <v>183</v>
      </c>
      <c r="U2974" s="11" t="str">
        <f t="array" ref="U2974">IFERROR(INDEX('Pontuação'!G$13:G$101, MATCH(T2974, 'Pontuação'!F$13:F$101, 0)), "Faixa Indefinida")</f>
        <v>B</v>
      </c>
      <c r="V2974" s="11">
        <f t="shared" si="2"/>
        <v>0</v>
      </c>
      <c r="W2974" s="11">
        <f t="shared" si="3"/>
        <v>1</v>
      </c>
      <c r="X2974" s="11">
        <f t="shared" si="4"/>
        <v>0</v>
      </c>
      <c r="Y2974" s="11">
        <f t="shared" si="5"/>
        <v>0</v>
      </c>
      <c r="Z2974" s="12">
        <f>ROUNDUP(SUM(VLOOKUP(F2974,'Pontuação 3.0'!A$2:B$11,2,FALSE),VLOOKUP(E2974,'Pontuação 3.0'!C$2:D$11,2,FALSE),VLOOKUP(H2974,'Pontuação 3.0'!I$2:J$11,2,FALSE),VLOOKUP(J2974,'Pontuação 3.0'!G$2:H$11,2,FALSE),VLOOKUP(G2974,'Pontuação 3.0'!E$2:F$11,2,FALSE),VLOOKUP(K2974,'Pontuação 3.0'!K$2:L$11,2,FALSE),VLOOKUP(L2974,'Pontuação 3.0'!M$2:N$13,2,FALSE)),0)</f>
        <v>2708</v>
      </c>
      <c r="AA2974" s="12">
        <f t="shared" si="6"/>
        <v>271</v>
      </c>
      <c r="AB2974" s="12" t="str">
        <f t="array" ref="AB2974">IFERROR(INDEX('Pontuação 3.0'!G$13:G$191, MATCH(AA2974, 'Pontuação 3.0'!F$13:F$191, 0)), "Faixa Indefinida")</f>
        <v>A</v>
      </c>
      <c r="AC2974" s="12">
        <f t="shared" si="7"/>
        <v>1</v>
      </c>
      <c r="AD2974" s="12">
        <f t="shared" si="8"/>
        <v>0</v>
      </c>
      <c r="AE2974" s="12">
        <f t="shared" si="9"/>
        <v>0</v>
      </c>
      <c r="AF2974" s="12">
        <f t="shared" si="10"/>
        <v>0</v>
      </c>
    </row>
    <row r="2975" ht="15.75" customHeight="1">
      <c r="A2975" s="8">
        <v>45687.0</v>
      </c>
      <c r="B2975" s="9" t="s">
        <v>1969</v>
      </c>
      <c r="C2975" s="9" t="s">
        <v>6916</v>
      </c>
      <c r="D2975" s="15">
        <v>1.1964915613E10</v>
      </c>
      <c r="E2975" s="9" t="s">
        <v>13936</v>
      </c>
      <c r="F2975" s="9" t="s">
        <v>13948</v>
      </c>
      <c r="G2975" s="9" t="s">
        <v>13926</v>
      </c>
      <c r="H2975" s="9" t="s">
        <v>13927</v>
      </c>
      <c r="I2975" s="9" t="s">
        <v>13940</v>
      </c>
      <c r="J2975" s="9" t="s">
        <v>13939</v>
      </c>
      <c r="K2975" s="9" t="s">
        <v>13940</v>
      </c>
      <c r="L2975" s="9" t="s">
        <v>13954</v>
      </c>
      <c r="M2975" s="9" t="s">
        <v>13942</v>
      </c>
      <c r="N2975" s="13" t="s">
        <v>12</v>
      </c>
      <c r="O2975" s="13" t="s">
        <v>14</v>
      </c>
      <c r="P2975" s="13" t="s">
        <v>13</v>
      </c>
      <c r="Q2975" s="13" t="s">
        <v>3528</v>
      </c>
      <c r="R2975" s="13" t="s">
        <v>15</v>
      </c>
      <c r="S2975" s="10">
        <f>ROUNDUP(SUM(VLOOKUP(F2975,'Pontuação'!A$2:B$11,2,FALSE),VLOOKUP(E2975,'Pontuação'!C$2:D$11,2,FALSE),VLOOKUP(H2975,'Pontuação'!I$2:J$11,2,FALSE),VLOOKUP(J2975,'Pontuação'!G$2:H$11,2,FALSE),VLOOKUP(L2975,'Pontuação'!M$2:N$13,2,FALSE)),0)</f>
        <v>1495</v>
      </c>
      <c r="T2975" s="11">
        <f t="shared" si="1"/>
        <v>150</v>
      </c>
      <c r="U2975" s="11" t="str">
        <f t="array" ref="U2975">IFERROR(INDEX('Pontuação'!G$13:G$101, MATCH(T2975, 'Pontuação'!F$13:F$101, 0)), "Faixa Indefinida")</f>
        <v>C</v>
      </c>
      <c r="V2975" s="11">
        <f t="shared" si="2"/>
        <v>0</v>
      </c>
      <c r="W2975" s="11">
        <f t="shared" si="3"/>
        <v>0</v>
      </c>
      <c r="X2975" s="11">
        <f t="shared" si="4"/>
        <v>1</v>
      </c>
      <c r="Y2975" s="11">
        <f t="shared" si="5"/>
        <v>0</v>
      </c>
      <c r="Z2975" s="12">
        <f>ROUNDUP(SUM(VLOOKUP(F2975,'Pontuação 3.0'!A$2:B$11,2,FALSE),VLOOKUP(E2975,'Pontuação 3.0'!C$2:D$11,2,FALSE),VLOOKUP(H2975,'Pontuação 3.0'!I$2:J$11,2,FALSE),VLOOKUP(J2975,'Pontuação 3.0'!G$2:H$11,2,FALSE),VLOOKUP(G2975,'Pontuação 3.0'!E$2:F$11,2,FALSE),VLOOKUP(K2975,'Pontuação 3.0'!K$2:L$11,2,FALSE),VLOOKUP(L2975,'Pontuação 3.0'!M$2:N$13,2,FALSE)),0)</f>
        <v>1963</v>
      </c>
      <c r="AA2975" s="12">
        <f t="shared" si="6"/>
        <v>196</v>
      </c>
      <c r="AB2975" s="12" t="str">
        <f t="array" ref="AB2975">IFERROR(INDEX('Pontuação 3.0'!G$13:G$191, MATCH(AA2975, 'Pontuação 3.0'!F$13:F$191, 0)), "Faixa Indefinida")</f>
        <v>C</v>
      </c>
      <c r="AC2975" s="12">
        <f t="shared" si="7"/>
        <v>0</v>
      </c>
      <c r="AD2975" s="12">
        <f t="shared" si="8"/>
        <v>0</v>
      </c>
      <c r="AE2975" s="12">
        <f t="shared" si="9"/>
        <v>1</v>
      </c>
      <c r="AF2975" s="12">
        <f t="shared" si="10"/>
        <v>0</v>
      </c>
    </row>
    <row r="2976" ht="15.75" customHeight="1">
      <c r="A2976" s="8">
        <v>45687.0</v>
      </c>
      <c r="B2976" s="9" t="s">
        <v>6918</v>
      </c>
      <c r="C2976" s="9" t="s">
        <v>6919</v>
      </c>
      <c r="D2976" s="15">
        <v>2.1992649917E10</v>
      </c>
      <c r="E2976" s="9" t="s">
        <v>13936</v>
      </c>
      <c r="F2976" s="9" t="s">
        <v>13948</v>
      </c>
      <c r="G2976" s="9" t="s">
        <v>13926</v>
      </c>
      <c r="H2976" s="9" t="s">
        <v>13951</v>
      </c>
      <c r="I2976" s="9" t="s">
        <v>13940</v>
      </c>
      <c r="J2976" s="9" t="s">
        <v>13929</v>
      </c>
      <c r="K2976" s="9" t="s">
        <v>13940</v>
      </c>
      <c r="L2976" s="9" t="s">
        <v>13945</v>
      </c>
      <c r="M2976" s="9" t="s">
        <v>13942</v>
      </c>
      <c r="N2976" s="13" t="s">
        <v>12</v>
      </c>
      <c r="O2976" s="13" t="s">
        <v>14</v>
      </c>
      <c r="P2976" s="13" t="s">
        <v>111</v>
      </c>
      <c r="Q2976" s="13" t="s">
        <v>59</v>
      </c>
      <c r="R2976" s="13" t="s">
        <v>65</v>
      </c>
      <c r="S2976" s="10">
        <f>ROUNDUP(SUM(VLOOKUP(F2976,'Pontuação'!A$2:B$11,2,FALSE),VLOOKUP(E2976,'Pontuação'!C$2:D$11,2,FALSE),VLOOKUP(H2976,'Pontuação'!I$2:J$11,2,FALSE),VLOOKUP(J2976,'Pontuação'!G$2:H$11,2,FALSE),VLOOKUP(L2976,'Pontuação'!M$2:N$13,2,FALSE)),0)</f>
        <v>1673</v>
      </c>
      <c r="T2976" s="11">
        <f t="shared" si="1"/>
        <v>167</v>
      </c>
      <c r="U2976" s="11" t="str">
        <f t="array" ref="U2976">IFERROR(INDEX('Pontuação'!G$13:G$101, MATCH(T2976, 'Pontuação'!F$13:F$101, 0)), "Faixa Indefinida")</f>
        <v>B</v>
      </c>
      <c r="V2976" s="11">
        <f t="shared" si="2"/>
        <v>0</v>
      </c>
      <c r="W2976" s="11">
        <f t="shared" si="3"/>
        <v>1</v>
      </c>
      <c r="X2976" s="11">
        <f t="shared" si="4"/>
        <v>0</v>
      </c>
      <c r="Y2976" s="11">
        <f t="shared" si="5"/>
        <v>0</v>
      </c>
      <c r="Z2976" s="12">
        <f>ROUNDUP(SUM(VLOOKUP(F2976,'Pontuação 3.0'!A$2:B$11,2,FALSE),VLOOKUP(E2976,'Pontuação 3.0'!C$2:D$11,2,FALSE),VLOOKUP(H2976,'Pontuação 3.0'!I$2:J$11,2,FALSE),VLOOKUP(J2976,'Pontuação 3.0'!G$2:H$11,2,FALSE),VLOOKUP(G2976,'Pontuação 3.0'!E$2:F$11,2,FALSE),VLOOKUP(K2976,'Pontuação 3.0'!K$2:L$11,2,FALSE),VLOOKUP(L2976,'Pontuação 3.0'!M$2:N$13,2,FALSE)),0)</f>
        <v>2075</v>
      </c>
      <c r="AA2976" s="12">
        <f t="shared" si="6"/>
        <v>208</v>
      </c>
      <c r="AB2976" s="12" t="str">
        <f t="array" ref="AB2976">IFERROR(INDEX('Pontuação 3.0'!G$13:G$191, MATCH(AA2976, 'Pontuação 3.0'!F$13:F$191, 0)), "Faixa Indefinida")</f>
        <v>C</v>
      </c>
      <c r="AC2976" s="12">
        <f t="shared" si="7"/>
        <v>0</v>
      </c>
      <c r="AD2976" s="12">
        <f t="shared" si="8"/>
        <v>0</v>
      </c>
      <c r="AE2976" s="12">
        <f t="shared" si="9"/>
        <v>1</v>
      </c>
      <c r="AF2976" s="12">
        <f t="shared" si="10"/>
        <v>0</v>
      </c>
    </row>
    <row r="2977" ht="15.75" customHeight="1">
      <c r="A2977" s="8">
        <v>45687.0</v>
      </c>
      <c r="B2977" s="9" t="s">
        <v>106</v>
      </c>
      <c r="C2977" s="9" t="s">
        <v>6917</v>
      </c>
      <c r="D2977" s="15">
        <v>9.1991494353E10</v>
      </c>
      <c r="E2977" s="9" t="s">
        <v>13936</v>
      </c>
      <c r="F2977" s="9" t="s">
        <v>13948</v>
      </c>
      <c r="G2977" s="9" t="s">
        <v>13926</v>
      </c>
      <c r="H2977" s="9" t="s">
        <v>13949</v>
      </c>
      <c r="I2977" s="9" t="s">
        <v>13928</v>
      </c>
      <c r="J2977" s="9" t="s">
        <v>13966</v>
      </c>
      <c r="K2977" s="9" t="s">
        <v>13940</v>
      </c>
      <c r="L2977" s="9" t="s">
        <v>13945</v>
      </c>
      <c r="M2977" s="9" t="s">
        <v>13946</v>
      </c>
      <c r="N2977" s="13" t="s">
        <v>12</v>
      </c>
      <c r="O2977" s="13" t="s">
        <v>14</v>
      </c>
      <c r="P2977" s="13" t="s">
        <v>13</v>
      </c>
      <c r="Q2977" s="13" t="s">
        <v>16</v>
      </c>
      <c r="R2977" s="13" t="s">
        <v>15</v>
      </c>
      <c r="S2977" s="10">
        <f>ROUNDUP(SUM(VLOOKUP(F2977,'Pontuação'!A$2:B$11,2,FALSE),VLOOKUP(E2977,'Pontuação'!C$2:D$11,2,FALSE),VLOOKUP(H2977,'Pontuação'!I$2:J$11,2,FALSE),VLOOKUP(J2977,'Pontuação'!G$2:H$11,2,FALSE),VLOOKUP(L2977,'Pontuação'!M$2:N$13,2,FALSE)),0)</f>
        <v>1993</v>
      </c>
      <c r="T2977" s="11">
        <f t="shared" si="1"/>
        <v>199</v>
      </c>
      <c r="U2977" s="11" t="str">
        <f t="array" ref="U2977">IFERROR(INDEX('Pontuação'!G$13:G$101, MATCH(T2977, 'Pontuação'!F$13:F$101, 0)), "Faixa Indefinida")</f>
        <v>A</v>
      </c>
      <c r="V2977" s="11">
        <f t="shared" si="2"/>
        <v>1</v>
      </c>
      <c r="W2977" s="11">
        <f t="shared" si="3"/>
        <v>0</v>
      </c>
      <c r="X2977" s="11">
        <f t="shared" si="4"/>
        <v>0</v>
      </c>
      <c r="Y2977" s="11">
        <f t="shared" si="5"/>
        <v>0</v>
      </c>
      <c r="Z2977" s="12">
        <f>ROUNDUP(SUM(VLOOKUP(F2977,'Pontuação 3.0'!A$2:B$11,2,FALSE),VLOOKUP(E2977,'Pontuação 3.0'!C$2:D$11,2,FALSE),VLOOKUP(H2977,'Pontuação 3.0'!I$2:J$11,2,FALSE),VLOOKUP(J2977,'Pontuação 3.0'!G$2:H$11,2,FALSE),VLOOKUP(G2977,'Pontuação 3.0'!E$2:F$11,2,FALSE),VLOOKUP(K2977,'Pontuação 3.0'!K$2:L$11,2,FALSE),VLOOKUP(L2977,'Pontuação 3.0'!M$2:N$13,2,FALSE)),0)</f>
        <v>2185</v>
      </c>
      <c r="AA2977" s="12">
        <f t="shared" si="6"/>
        <v>219</v>
      </c>
      <c r="AB2977" s="12" t="str">
        <f t="array" ref="AB2977">IFERROR(INDEX('Pontuação 3.0'!G$13:G$191, MATCH(AA2977, 'Pontuação 3.0'!F$13:F$191, 0)), "Faixa Indefinida")</f>
        <v>B</v>
      </c>
      <c r="AC2977" s="12">
        <f t="shared" si="7"/>
        <v>0</v>
      </c>
      <c r="AD2977" s="12">
        <f t="shared" si="8"/>
        <v>1</v>
      </c>
      <c r="AE2977" s="12">
        <f t="shared" si="9"/>
        <v>0</v>
      </c>
      <c r="AF2977" s="12">
        <f t="shared" si="10"/>
        <v>0</v>
      </c>
    </row>
    <row r="2978" ht="15.75" customHeight="1">
      <c r="A2978" s="8">
        <v>45687.0</v>
      </c>
      <c r="B2978" s="9" t="s">
        <v>6922</v>
      </c>
      <c r="C2978" s="9" t="s">
        <v>6923</v>
      </c>
      <c r="D2978" s="15">
        <v>4.8988725005E10</v>
      </c>
      <c r="E2978" s="9" t="s">
        <v>13936</v>
      </c>
      <c r="F2978" s="9" t="s">
        <v>13948</v>
      </c>
      <c r="G2978" s="9" t="s">
        <v>13961</v>
      </c>
      <c r="H2978" s="9" t="s">
        <v>13938</v>
      </c>
      <c r="I2978" s="9" t="s">
        <v>13928</v>
      </c>
      <c r="J2978" s="9" t="s">
        <v>13929</v>
      </c>
      <c r="K2978" s="9" t="s">
        <v>13940</v>
      </c>
      <c r="L2978" s="9" t="s">
        <v>13931</v>
      </c>
      <c r="M2978" s="9" t="s">
        <v>13932</v>
      </c>
      <c r="N2978" s="13" t="s">
        <v>12</v>
      </c>
      <c r="O2978" s="13" t="s">
        <v>14</v>
      </c>
      <c r="P2978" s="13" t="s">
        <v>19</v>
      </c>
      <c r="Q2978" s="13" t="s">
        <v>20</v>
      </c>
      <c r="R2978" s="13" t="s">
        <v>15</v>
      </c>
      <c r="S2978" s="10">
        <f>ROUNDUP(SUM(VLOOKUP(F2978,'Pontuação'!A$2:B$11,2,FALSE),VLOOKUP(E2978,'Pontuação'!C$2:D$11,2,FALSE),VLOOKUP(H2978,'Pontuação'!I$2:J$11,2,FALSE),VLOOKUP(J2978,'Pontuação'!G$2:H$11,2,FALSE),VLOOKUP(L2978,'Pontuação'!M$2:N$13,2,FALSE)),0)</f>
        <v>1567</v>
      </c>
      <c r="T2978" s="11">
        <f t="shared" si="1"/>
        <v>157</v>
      </c>
      <c r="U2978" s="11" t="str">
        <f t="array" ref="U2978">IFERROR(INDEX('Pontuação'!G$13:G$101, MATCH(T2978, 'Pontuação'!F$13:F$101, 0)), "Faixa Indefinida")</f>
        <v>C</v>
      </c>
      <c r="V2978" s="11">
        <f t="shared" si="2"/>
        <v>0</v>
      </c>
      <c r="W2978" s="11">
        <f t="shared" si="3"/>
        <v>0</v>
      </c>
      <c r="X2978" s="11">
        <f t="shared" si="4"/>
        <v>1</v>
      </c>
      <c r="Y2978" s="11">
        <f t="shared" si="5"/>
        <v>0</v>
      </c>
      <c r="Z2978" s="12">
        <f>ROUNDUP(SUM(VLOOKUP(F2978,'Pontuação 3.0'!A$2:B$11,2,FALSE),VLOOKUP(E2978,'Pontuação 3.0'!C$2:D$11,2,FALSE),VLOOKUP(H2978,'Pontuação 3.0'!I$2:J$11,2,FALSE),VLOOKUP(J2978,'Pontuação 3.0'!G$2:H$11,2,FALSE),VLOOKUP(G2978,'Pontuação 3.0'!E$2:F$11,2,FALSE),VLOOKUP(K2978,'Pontuação 3.0'!K$2:L$11,2,FALSE),VLOOKUP(L2978,'Pontuação 3.0'!M$2:N$13,2,FALSE)),0)</f>
        <v>1818</v>
      </c>
      <c r="AA2978" s="12">
        <f t="shared" si="6"/>
        <v>182</v>
      </c>
      <c r="AB2978" s="12" t="str">
        <f t="array" ref="AB2978">IFERROR(INDEX('Pontuação 3.0'!G$13:G$191, MATCH(AA2978, 'Pontuação 3.0'!F$13:F$191, 0)), "Faixa Indefinida")</f>
        <v>D</v>
      </c>
      <c r="AC2978" s="12">
        <f t="shared" si="7"/>
        <v>0</v>
      </c>
      <c r="AD2978" s="12">
        <f t="shared" si="8"/>
        <v>0</v>
      </c>
      <c r="AE2978" s="12">
        <f t="shared" si="9"/>
        <v>0</v>
      </c>
      <c r="AF2978" s="12">
        <f t="shared" si="10"/>
        <v>1</v>
      </c>
    </row>
    <row r="2979" ht="15.75" customHeight="1">
      <c r="A2979" s="8">
        <v>45687.0</v>
      </c>
      <c r="B2979" s="9" t="s">
        <v>6924</v>
      </c>
      <c r="C2979" s="9" t="s">
        <v>6925</v>
      </c>
      <c r="D2979" s="15">
        <v>8.1982447937E10</v>
      </c>
      <c r="E2979" s="9" t="s">
        <v>13924</v>
      </c>
      <c r="F2979" s="9" t="s">
        <v>13950</v>
      </c>
      <c r="G2979" s="9" t="s">
        <v>13926</v>
      </c>
      <c r="H2979" s="9" t="s">
        <v>13927</v>
      </c>
      <c r="I2979" s="9" t="s">
        <v>13940</v>
      </c>
      <c r="J2979" s="9" t="s">
        <v>13966</v>
      </c>
      <c r="K2979" s="9" t="s">
        <v>13930</v>
      </c>
      <c r="L2979" s="9" t="s">
        <v>13931</v>
      </c>
      <c r="M2979" s="9" t="s">
        <v>13942</v>
      </c>
      <c r="N2979" s="13" t="s">
        <v>12</v>
      </c>
      <c r="O2979" s="13" t="s">
        <v>14</v>
      </c>
      <c r="P2979" s="13" t="s">
        <v>68</v>
      </c>
      <c r="Q2979" s="13" t="s">
        <v>77</v>
      </c>
      <c r="R2979" s="13" t="s">
        <v>15</v>
      </c>
      <c r="S2979" s="10">
        <f>ROUNDUP(SUM(VLOOKUP(F2979,'Pontuação'!A$2:B$11,2,FALSE),VLOOKUP(E2979,'Pontuação'!C$2:D$11,2,FALSE),VLOOKUP(H2979,'Pontuação'!I$2:J$11,2,FALSE),VLOOKUP(J2979,'Pontuação'!G$2:H$11,2,FALSE),VLOOKUP(L2979,'Pontuação'!M$2:N$13,2,FALSE)),0)</f>
        <v>1721</v>
      </c>
      <c r="T2979" s="11">
        <f t="shared" si="1"/>
        <v>172</v>
      </c>
      <c r="U2979" s="11" t="str">
        <f t="array" ref="U2979">IFERROR(INDEX('Pontuação'!G$13:G$101, MATCH(T2979, 'Pontuação'!F$13:F$101, 0)), "Faixa Indefinida")</f>
        <v>B</v>
      </c>
      <c r="V2979" s="11">
        <f t="shared" si="2"/>
        <v>0</v>
      </c>
      <c r="W2979" s="11">
        <f t="shared" si="3"/>
        <v>1</v>
      </c>
      <c r="X2979" s="11">
        <f t="shared" si="4"/>
        <v>0</v>
      </c>
      <c r="Y2979" s="11">
        <f t="shared" si="5"/>
        <v>0</v>
      </c>
      <c r="Z2979" s="12">
        <f>ROUNDUP(SUM(VLOOKUP(F2979,'Pontuação 3.0'!A$2:B$11,2,FALSE),VLOOKUP(E2979,'Pontuação 3.0'!C$2:D$11,2,FALSE),VLOOKUP(H2979,'Pontuação 3.0'!I$2:J$11,2,FALSE),VLOOKUP(J2979,'Pontuação 3.0'!G$2:H$11,2,FALSE),VLOOKUP(G2979,'Pontuação 3.0'!E$2:F$11,2,FALSE),VLOOKUP(K2979,'Pontuação 3.0'!K$2:L$11,2,FALSE),VLOOKUP(L2979,'Pontuação 3.0'!M$2:N$13,2,FALSE)),0)</f>
        <v>2228</v>
      </c>
      <c r="AA2979" s="12">
        <f t="shared" si="6"/>
        <v>223</v>
      </c>
      <c r="AB2979" s="12" t="str">
        <f t="array" ref="AB2979">IFERROR(INDEX('Pontuação 3.0'!G$13:G$191, MATCH(AA2979, 'Pontuação 3.0'!F$13:F$191, 0)), "Faixa Indefinida")</f>
        <v>B</v>
      </c>
      <c r="AC2979" s="12">
        <f t="shared" si="7"/>
        <v>0</v>
      </c>
      <c r="AD2979" s="12">
        <f t="shared" si="8"/>
        <v>1</v>
      </c>
      <c r="AE2979" s="12">
        <f t="shared" si="9"/>
        <v>0</v>
      </c>
      <c r="AF2979" s="12">
        <f t="shared" si="10"/>
        <v>0</v>
      </c>
    </row>
    <row r="2980" ht="15.75" customHeight="1">
      <c r="A2980" s="8">
        <v>45687.0</v>
      </c>
      <c r="B2980" s="9" t="s">
        <v>6920</v>
      </c>
      <c r="C2980" s="9" t="s">
        <v>6921</v>
      </c>
      <c r="D2980" s="15">
        <v>8.9981035441E10</v>
      </c>
      <c r="E2980" s="9" t="s">
        <v>13936</v>
      </c>
      <c r="F2980" s="9" t="s">
        <v>13937</v>
      </c>
      <c r="G2980" s="9" t="s">
        <v>13926</v>
      </c>
      <c r="H2980" s="9" t="s">
        <v>13951</v>
      </c>
      <c r="I2980" s="9" t="s">
        <v>13940</v>
      </c>
      <c r="J2980" s="9" t="s">
        <v>13929</v>
      </c>
      <c r="K2980" s="9" t="s">
        <v>13940</v>
      </c>
      <c r="L2980" s="9" t="s">
        <v>13954</v>
      </c>
      <c r="M2980" s="9" t="s">
        <v>13946</v>
      </c>
      <c r="N2980" s="13" t="s">
        <v>12</v>
      </c>
      <c r="O2980" s="13" t="s">
        <v>14</v>
      </c>
      <c r="P2980" s="13" t="s">
        <v>24</v>
      </c>
      <c r="Q2980" s="13" t="s">
        <v>20</v>
      </c>
      <c r="R2980" s="13" t="s">
        <v>65</v>
      </c>
      <c r="S2980" s="10">
        <f>ROUNDUP(SUM(VLOOKUP(F2980,'Pontuação'!A$2:B$11,2,FALSE),VLOOKUP(E2980,'Pontuação'!C$2:D$11,2,FALSE),VLOOKUP(H2980,'Pontuação'!I$2:J$11,2,FALSE),VLOOKUP(J2980,'Pontuação'!G$2:H$11,2,FALSE),VLOOKUP(L2980,'Pontuação'!M$2:N$13,2,FALSE)),0)</f>
        <v>1487</v>
      </c>
      <c r="T2980" s="11">
        <f t="shared" si="1"/>
        <v>149</v>
      </c>
      <c r="U2980" s="11" t="str">
        <f t="array" ref="U2980">IFERROR(INDEX('Pontuação'!G$13:G$101, MATCH(T2980, 'Pontuação'!F$13:F$101, 0)), "Faixa Indefinida")</f>
        <v>C</v>
      </c>
      <c r="V2980" s="11">
        <f t="shared" si="2"/>
        <v>0</v>
      </c>
      <c r="W2980" s="11">
        <f t="shared" si="3"/>
        <v>0</v>
      </c>
      <c r="X2980" s="11">
        <f t="shared" si="4"/>
        <v>1</v>
      </c>
      <c r="Y2980" s="11">
        <f t="shared" si="5"/>
        <v>0</v>
      </c>
      <c r="Z2980" s="12">
        <f>ROUNDUP(SUM(VLOOKUP(F2980,'Pontuação 3.0'!A$2:B$11,2,FALSE),VLOOKUP(E2980,'Pontuação 3.0'!C$2:D$11,2,FALSE),VLOOKUP(H2980,'Pontuação 3.0'!I$2:J$11,2,FALSE),VLOOKUP(J2980,'Pontuação 3.0'!G$2:H$11,2,FALSE),VLOOKUP(G2980,'Pontuação 3.0'!E$2:F$11,2,FALSE),VLOOKUP(K2980,'Pontuação 3.0'!K$2:L$11,2,FALSE),VLOOKUP(L2980,'Pontuação 3.0'!M$2:N$13,2,FALSE)),0)</f>
        <v>1870</v>
      </c>
      <c r="AA2980" s="12">
        <f t="shared" si="6"/>
        <v>187</v>
      </c>
      <c r="AB2980" s="12" t="str">
        <f t="array" ref="AB2980">IFERROR(INDEX('Pontuação 3.0'!G$13:G$191, MATCH(AA2980, 'Pontuação 3.0'!F$13:F$191, 0)), "Faixa Indefinida")</f>
        <v>D</v>
      </c>
      <c r="AC2980" s="12">
        <f t="shared" si="7"/>
        <v>0</v>
      </c>
      <c r="AD2980" s="12">
        <f t="shared" si="8"/>
        <v>0</v>
      </c>
      <c r="AE2980" s="12">
        <f t="shared" si="9"/>
        <v>0</v>
      </c>
      <c r="AF2980" s="12">
        <f t="shared" si="10"/>
        <v>1</v>
      </c>
    </row>
    <row r="2981" ht="15.75" customHeight="1">
      <c r="A2981" s="8">
        <v>45687.0</v>
      </c>
      <c r="B2981" s="9" t="s">
        <v>6928</v>
      </c>
      <c r="C2981" s="9" t="s">
        <v>6929</v>
      </c>
      <c r="D2981" s="15">
        <v>1.194766581E10</v>
      </c>
      <c r="E2981" s="9" t="s">
        <v>13936</v>
      </c>
      <c r="F2981" s="9" t="s">
        <v>13950</v>
      </c>
      <c r="G2981" s="9" t="s">
        <v>13926</v>
      </c>
      <c r="H2981" s="9" t="s">
        <v>13949</v>
      </c>
      <c r="I2981" s="9" t="s">
        <v>13928</v>
      </c>
      <c r="J2981" s="9" t="s">
        <v>13929</v>
      </c>
      <c r="K2981" s="9" t="s">
        <v>13940</v>
      </c>
      <c r="L2981" s="9" t="s">
        <v>13931</v>
      </c>
      <c r="M2981" s="9" t="s">
        <v>13932</v>
      </c>
      <c r="N2981" s="13" t="s">
        <v>12</v>
      </c>
      <c r="O2981" s="13" t="s">
        <v>14</v>
      </c>
      <c r="P2981" s="13" t="s">
        <v>32</v>
      </c>
      <c r="Q2981" s="13" t="s">
        <v>62</v>
      </c>
      <c r="R2981" s="13" t="s">
        <v>15</v>
      </c>
      <c r="S2981" s="10">
        <f>ROUNDUP(SUM(VLOOKUP(F2981,'Pontuação'!A$2:B$11,2,FALSE),VLOOKUP(E2981,'Pontuação'!C$2:D$11,2,FALSE),VLOOKUP(H2981,'Pontuação'!I$2:J$11,2,FALSE),VLOOKUP(J2981,'Pontuação'!G$2:H$11,2,FALSE),VLOOKUP(L2981,'Pontuação'!M$2:N$13,2,FALSE)),0)</f>
        <v>1595</v>
      </c>
      <c r="T2981" s="11">
        <f t="shared" si="1"/>
        <v>160</v>
      </c>
      <c r="U2981" s="11" t="str">
        <f t="array" ref="U2981">IFERROR(INDEX('Pontuação'!G$13:G$101, MATCH(T2981, 'Pontuação'!F$13:F$101, 0)), "Faixa Indefinida")</f>
        <v>C</v>
      </c>
      <c r="V2981" s="11">
        <f t="shared" si="2"/>
        <v>0</v>
      </c>
      <c r="W2981" s="11">
        <f t="shared" si="3"/>
        <v>0</v>
      </c>
      <c r="X2981" s="11">
        <f t="shared" si="4"/>
        <v>1</v>
      </c>
      <c r="Y2981" s="11">
        <f t="shared" si="5"/>
        <v>0</v>
      </c>
      <c r="Z2981" s="12">
        <f>ROUNDUP(SUM(VLOOKUP(F2981,'Pontuação 3.0'!A$2:B$11,2,FALSE),VLOOKUP(E2981,'Pontuação 3.0'!C$2:D$11,2,FALSE),VLOOKUP(H2981,'Pontuação 3.0'!I$2:J$11,2,FALSE),VLOOKUP(J2981,'Pontuação 3.0'!G$2:H$11,2,FALSE),VLOOKUP(G2981,'Pontuação 3.0'!E$2:F$11,2,FALSE),VLOOKUP(K2981,'Pontuação 3.0'!K$2:L$11,2,FALSE),VLOOKUP(L2981,'Pontuação 3.0'!M$2:N$13,2,FALSE)),0)</f>
        <v>2209</v>
      </c>
      <c r="AA2981" s="12">
        <f t="shared" si="6"/>
        <v>221</v>
      </c>
      <c r="AB2981" s="12" t="str">
        <f t="array" ref="AB2981">IFERROR(INDEX('Pontuação 3.0'!G$13:G$191, MATCH(AA2981, 'Pontuação 3.0'!F$13:F$191, 0)), "Faixa Indefinida")</f>
        <v>B</v>
      </c>
      <c r="AC2981" s="12">
        <f t="shared" si="7"/>
        <v>0</v>
      </c>
      <c r="AD2981" s="12">
        <f t="shared" si="8"/>
        <v>1</v>
      </c>
      <c r="AE2981" s="12">
        <f t="shared" si="9"/>
        <v>0</v>
      </c>
      <c r="AF2981" s="12">
        <f t="shared" si="10"/>
        <v>0</v>
      </c>
    </row>
    <row r="2982" ht="15.75" customHeight="1">
      <c r="A2982" s="8">
        <v>45687.0</v>
      </c>
      <c r="B2982" s="9" t="s">
        <v>6930</v>
      </c>
      <c r="C2982" s="9" t="s">
        <v>6931</v>
      </c>
      <c r="D2982" s="15">
        <v>4.7999056097E10</v>
      </c>
      <c r="E2982" s="9" t="s">
        <v>13936</v>
      </c>
      <c r="F2982" s="9" t="s">
        <v>13948</v>
      </c>
      <c r="G2982" s="9" t="s">
        <v>13926</v>
      </c>
      <c r="H2982" s="9" t="s">
        <v>13938</v>
      </c>
      <c r="I2982" s="9" t="s">
        <v>13928</v>
      </c>
      <c r="J2982" s="9" t="s">
        <v>13939</v>
      </c>
      <c r="K2982" s="9" t="s">
        <v>13940</v>
      </c>
      <c r="L2982" s="9" t="s">
        <v>13954</v>
      </c>
      <c r="M2982" s="9" t="s">
        <v>13952</v>
      </c>
      <c r="N2982" s="13" t="s">
        <v>12</v>
      </c>
      <c r="O2982" s="13" t="s">
        <v>14</v>
      </c>
      <c r="P2982" s="13" t="s">
        <v>47</v>
      </c>
      <c r="Q2982" s="13" t="s">
        <v>20</v>
      </c>
      <c r="R2982" s="13" t="s">
        <v>15</v>
      </c>
      <c r="S2982" s="10">
        <f>ROUNDUP(SUM(VLOOKUP(F2982,'Pontuação'!A$2:B$11,2,FALSE),VLOOKUP(E2982,'Pontuação'!C$2:D$11,2,FALSE),VLOOKUP(H2982,'Pontuação'!I$2:J$11,2,FALSE),VLOOKUP(J2982,'Pontuação'!G$2:H$11,2,FALSE),VLOOKUP(L2982,'Pontuação'!M$2:N$13,2,FALSE)),0)</f>
        <v>1635</v>
      </c>
      <c r="T2982" s="11">
        <f t="shared" si="1"/>
        <v>164</v>
      </c>
      <c r="U2982" s="11" t="str">
        <f t="array" ref="U2982">IFERROR(INDEX('Pontuação'!G$13:G$101, MATCH(T2982, 'Pontuação'!F$13:F$101, 0)), "Faixa Indefinida")</f>
        <v>C</v>
      </c>
      <c r="V2982" s="11">
        <f t="shared" si="2"/>
        <v>0</v>
      </c>
      <c r="W2982" s="11">
        <f t="shared" si="3"/>
        <v>0</v>
      </c>
      <c r="X2982" s="11">
        <f t="shared" si="4"/>
        <v>1</v>
      </c>
      <c r="Y2982" s="11">
        <f t="shared" si="5"/>
        <v>0</v>
      </c>
      <c r="Z2982" s="12">
        <f>ROUNDUP(SUM(VLOOKUP(F2982,'Pontuação 3.0'!A$2:B$11,2,FALSE),VLOOKUP(E2982,'Pontuação 3.0'!C$2:D$11,2,FALSE),VLOOKUP(H2982,'Pontuação 3.0'!I$2:J$11,2,FALSE),VLOOKUP(J2982,'Pontuação 3.0'!G$2:H$11,2,FALSE),VLOOKUP(G2982,'Pontuação 3.0'!E$2:F$11,2,FALSE),VLOOKUP(K2982,'Pontuação 3.0'!K$2:L$11,2,FALSE),VLOOKUP(L2982,'Pontuação 3.0'!M$2:N$13,2,FALSE)),0)</f>
        <v>2047</v>
      </c>
      <c r="AA2982" s="12">
        <f t="shared" si="6"/>
        <v>205</v>
      </c>
      <c r="AB2982" s="12" t="str">
        <f t="array" ref="AB2982">IFERROR(INDEX('Pontuação 3.0'!G$13:G$191, MATCH(AA2982, 'Pontuação 3.0'!F$13:F$191, 0)), "Faixa Indefinida")</f>
        <v>C</v>
      </c>
      <c r="AC2982" s="12">
        <f t="shared" si="7"/>
        <v>0</v>
      </c>
      <c r="AD2982" s="12">
        <f t="shared" si="8"/>
        <v>0</v>
      </c>
      <c r="AE2982" s="12">
        <f t="shared" si="9"/>
        <v>1</v>
      </c>
      <c r="AF2982" s="12">
        <f t="shared" si="10"/>
        <v>0</v>
      </c>
    </row>
    <row r="2983" ht="15.75" customHeight="1">
      <c r="A2983" s="8">
        <v>45687.0</v>
      </c>
      <c r="B2983" s="9" t="s">
        <v>6936</v>
      </c>
      <c r="C2983" s="9" t="s">
        <v>6937</v>
      </c>
      <c r="D2983" s="15">
        <v>1.2996420772E10</v>
      </c>
      <c r="E2983" s="9" t="s">
        <v>13936</v>
      </c>
      <c r="F2983" s="9" t="s">
        <v>13950</v>
      </c>
      <c r="G2983" s="9" t="s">
        <v>13963</v>
      </c>
      <c r="H2983" s="9" t="s">
        <v>13951</v>
      </c>
      <c r="I2983" s="9" t="s">
        <v>13940</v>
      </c>
      <c r="J2983" s="9" t="s">
        <v>13956</v>
      </c>
      <c r="K2983" s="9" t="s">
        <v>13940</v>
      </c>
      <c r="L2983" s="9" t="s">
        <v>13945</v>
      </c>
      <c r="M2983" s="9" t="s">
        <v>13942</v>
      </c>
      <c r="N2983" s="13" t="s">
        <v>12</v>
      </c>
      <c r="O2983" s="13" t="s">
        <v>14</v>
      </c>
      <c r="P2983" s="13" t="s">
        <v>111</v>
      </c>
      <c r="Q2983" s="13" t="s">
        <v>59</v>
      </c>
      <c r="R2983" s="13" t="s">
        <v>15</v>
      </c>
      <c r="S2983" s="10">
        <f>ROUNDUP(SUM(VLOOKUP(F2983,'Pontuação'!A$2:B$11,2,FALSE),VLOOKUP(E2983,'Pontuação'!C$2:D$11,2,FALSE),VLOOKUP(H2983,'Pontuação'!I$2:J$11,2,FALSE),VLOOKUP(J2983,'Pontuação'!G$2:H$11,2,FALSE),VLOOKUP(L2983,'Pontuação'!M$2:N$13,2,FALSE)),0)</f>
        <v>1963</v>
      </c>
      <c r="T2983" s="11">
        <f t="shared" si="1"/>
        <v>196</v>
      </c>
      <c r="U2983" s="11" t="str">
        <f t="array" ref="U2983">IFERROR(INDEX('Pontuação'!G$13:G$101, MATCH(T2983, 'Pontuação'!F$13:F$101, 0)), "Faixa Indefinida")</f>
        <v>A</v>
      </c>
      <c r="V2983" s="11">
        <f t="shared" si="2"/>
        <v>1</v>
      </c>
      <c r="W2983" s="11">
        <f t="shared" si="3"/>
        <v>0</v>
      </c>
      <c r="X2983" s="11">
        <f t="shared" si="4"/>
        <v>0</v>
      </c>
      <c r="Y2983" s="11">
        <f t="shared" si="5"/>
        <v>0</v>
      </c>
      <c r="Z2983" s="12">
        <f>ROUNDUP(SUM(VLOOKUP(F2983,'Pontuação 3.0'!A$2:B$11,2,FALSE),VLOOKUP(E2983,'Pontuação 3.0'!C$2:D$11,2,FALSE),VLOOKUP(H2983,'Pontuação 3.0'!I$2:J$11,2,FALSE),VLOOKUP(J2983,'Pontuação 3.0'!G$2:H$11,2,FALSE),VLOOKUP(G2983,'Pontuação 3.0'!E$2:F$11,2,FALSE),VLOOKUP(K2983,'Pontuação 3.0'!K$2:L$11,2,FALSE),VLOOKUP(L2983,'Pontuação 3.0'!M$2:N$13,2,FALSE)),0)</f>
        <v>2543</v>
      </c>
      <c r="AA2983" s="12">
        <f t="shared" si="6"/>
        <v>254</v>
      </c>
      <c r="AB2983" s="12" t="str">
        <f t="array" ref="AB2983">IFERROR(INDEX('Pontuação 3.0'!G$13:G$191, MATCH(AA2983, 'Pontuação 3.0'!F$13:F$191, 0)), "Faixa Indefinida")</f>
        <v>A</v>
      </c>
      <c r="AC2983" s="12">
        <f t="shared" si="7"/>
        <v>1</v>
      </c>
      <c r="AD2983" s="12">
        <f t="shared" si="8"/>
        <v>0</v>
      </c>
      <c r="AE2983" s="12">
        <f t="shared" si="9"/>
        <v>0</v>
      </c>
      <c r="AF2983" s="12">
        <f t="shared" si="10"/>
        <v>0</v>
      </c>
    </row>
    <row r="2984" ht="15.75" customHeight="1">
      <c r="A2984" s="8">
        <v>45687.0</v>
      </c>
      <c r="B2984" s="9" t="s">
        <v>6938</v>
      </c>
      <c r="C2984" s="9" t="s">
        <v>6939</v>
      </c>
      <c r="D2984" s="15">
        <v>9.1993229573E10</v>
      </c>
      <c r="E2984" s="9" t="s">
        <v>13936</v>
      </c>
      <c r="F2984" s="9" t="s">
        <v>13950</v>
      </c>
      <c r="G2984" s="9" t="s">
        <v>13944</v>
      </c>
      <c r="H2984" s="9" t="s">
        <v>13951</v>
      </c>
      <c r="I2984" s="9" t="s">
        <v>13928</v>
      </c>
      <c r="J2984" s="9" t="s">
        <v>13929</v>
      </c>
      <c r="K2984" s="9" t="s">
        <v>13940</v>
      </c>
      <c r="L2984" s="9" t="s">
        <v>13945</v>
      </c>
      <c r="M2984" s="9" t="s">
        <v>13952</v>
      </c>
      <c r="N2984" s="13" t="s">
        <v>12</v>
      </c>
      <c r="O2984" s="13" t="s">
        <v>14</v>
      </c>
      <c r="P2984" s="13" t="s">
        <v>27</v>
      </c>
      <c r="Q2984" s="13" t="s">
        <v>20</v>
      </c>
      <c r="R2984" s="13" t="s">
        <v>15</v>
      </c>
      <c r="S2984" s="10">
        <f>ROUNDUP(SUM(VLOOKUP(F2984,'Pontuação'!A$2:B$11,2,FALSE),VLOOKUP(E2984,'Pontuação'!C$2:D$11,2,FALSE),VLOOKUP(H2984,'Pontuação'!I$2:J$11,2,FALSE),VLOOKUP(J2984,'Pontuação'!G$2:H$11,2,FALSE),VLOOKUP(L2984,'Pontuação'!M$2:N$13,2,FALSE)),0)</f>
        <v>1685</v>
      </c>
      <c r="T2984" s="11">
        <f t="shared" si="1"/>
        <v>169</v>
      </c>
      <c r="U2984" s="11" t="str">
        <f t="array" ref="U2984">IFERROR(INDEX('Pontuação'!G$13:G$101, MATCH(T2984, 'Pontuação'!F$13:F$101, 0)), "Faixa Indefinida")</f>
        <v>B</v>
      </c>
      <c r="V2984" s="11">
        <f t="shared" si="2"/>
        <v>0</v>
      </c>
      <c r="W2984" s="11">
        <f t="shared" si="3"/>
        <v>1</v>
      </c>
      <c r="X2984" s="11">
        <f t="shared" si="4"/>
        <v>0</v>
      </c>
      <c r="Y2984" s="11">
        <f t="shared" si="5"/>
        <v>0</v>
      </c>
      <c r="Z2984" s="12">
        <f>ROUNDUP(SUM(VLOOKUP(F2984,'Pontuação 3.0'!A$2:B$11,2,FALSE),VLOOKUP(E2984,'Pontuação 3.0'!C$2:D$11,2,FALSE),VLOOKUP(H2984,'Pontuação 3.0'!I$2:J$11,2,FALSE),VLOOKUP(J2984,'Pontuação 3.0'!G$2:H$11,2,FALSE),VLOOKUP(G2984,'Pontuação 3.0'!E$2:F$11,2,FALSE),VLOOKUP(K2984,'Pontuação 3.0'!K$2:L$11,2,FALSE),VLOOKUP(L2984,'Pontuação 3.0'!M$2:N$13,2,FALSE)),0)</f>
        <v>2068</v>
      </c>
      <c r="AA2984" s="12">
        <f t="shared" si="6"/>
        <v>207</v>
      </c>
      <c r="AB2984" s="12" t="str">
        <f t="array" ref="AB2984">IFERROR(INDEX('Pontuação 3.0'!G$13:G$191, MATCH(AA2984, 'Pontuação 3.0'!F$13:F$191, 0)), "Faixa Indefinida")</f>
        <v>C</v>
      </c>
      <c r="AC2984" s="12">
        <f t="shared" si="7"/>
        <v>0</v>
      </c>
      <c r="AD2984" s="12">
        <f t="shared" si="8"/>
        <v>0</v>
      </c>
      <c r="AE2984" s="12">
        <f t="shared" si="9"/>
        <v>1</v>
      </c>
      <c r="AF2984" s="12">
        <f t="shared" si="10"/>
        <v>0</v>
      </c>
    </row>
    <row r="2985" ht="15.75" customHeight="1">
      <c r="A2985" s="8">
        <v>45687.0</v>
      </c>
      <c r="B2985" s="9" t="s">
        <v>6940</v>
      </c>
      <c r="C2985" s="9" t="s">
        <v>6941</v>
      </c>
      <c r="D2985" s="9" t="s">
        <v>6942</v>
      </c>
      <c r="E2985" s="9" t="s">
        <v>13936</v>
      </c>
      <c r="F2985" s="9" t="s">
        <v>13950</v>
      </c>
      <c r="G2985" s="9" t="s">
        <v>13944</v>
      </c>
      <c r="H2985" s="9" t="s">
        <v>13938</v>
      </c>
      <c r="I2985" s="9" t="s">
        <v>13928</v>
      </c>
      <c r="J2985" s="9" t="s">
        <v>13929</v>
      </c>
      <c r="K2985" s="9" t="s">
        <v>13940</v>
      </c>
      <c r="L2985" s="9" t="s">
        <v>13931</v>
      </c>
      <c r="M2985" s="9" t="s">
        <v>13946</v>
      </c>
      <c r="N2985" s="13" t="s">
        <v>12</v>
      </c>
      <c r="O2985" s="13" t="s">
        <v>14</v>
      </c>
      <c r="P2985" s="13" t="s">
        <v>32</v>
      </c>
      <c r="Q2985" s="13" t="s">
        <v>77</v>
      </c>
      <c r="R2985" s="13" t="s">
        <v>15</v>
      </c>
      <c r="S2985" s="10">
        <f>ROUNDUP(SUM(VLOOKUP(F2985,'Pontuação'!A$2:B$11,2,FALSE),VLOOKUP(E2985,'Pontuação'!C$2:D$11,2,FALSE),VLOOKUP(H2985,'Pontuação'!I$2:J$11,2,FALSE),VLOOKUP(J2985,'Pontuação'!G$2:H$11,2,FALSE),VLOOKUP(L2985,'Pontuação'!M$2:N$13,2,FALSE)),0)</f>
        <v>1579</v>
      </c>
      <c r="T2985" s="11">
        <f t="shared" si="1"/>
        <v>158</v>
      </c>
      <c r="U2985" s="11" t="str">
        <f t="array" ref="U2985">IFERROR(INDEX('Pontuação'!G$13:G$101, MATCH(T2985, 'Pontuação'!F$13:F$101, 0)), "Faixa Indefinida")</f>
        <v>C</v>
      </c>
      <c r="V2985" s="11">
        <f t="shared" si="2"/>
        <v>0</v>
      </c>
      <c r="W2985" s="11">
        <f t="shared" si="3"/>
        <v>0</v>
      </c>
      <c r="X2985" s="11">
        <f t="shared" si="4"/>
        <v>1</v>
      </c>
      <c r="Y2985" s="11">
        <f t="shared" si="5"/>
        <v>0</v>
      </c>
      <c r="Z2985" s="12">
        <f>ROUNDUP(SUM(VLOOKUP(F2985,'Pontuação 3.0'!A$2:B$11,2,FALSE),VLOOKUP(E2985,'Pontuação 3.0'!C$2:D$11,2,FALSE),VLOOKUP(H2985,'Pontuação 3.0'!I$2:J$11,2,FALSE),VLOOKUP(J2985,'Pontuação 3.0'!G$2:H$11,2,FALSE),VLOOKUP(G2985,'Pontuação 3.0'!E$2:F$11,2,FALSE),VLOOKUP(K2985,'Pontuação 3.0'!K$2:L$11,2,FALSE),VLOOKUP(L2985,'Pontuação 3.0'!M$2:N$13,2,FALSE)),0)</f>
        <v>1918</v>
      </c>
      <c r="AA2985" s="12">
        <f t="shared" si="6"/>
        <v>192</v>
      </c>
      <c r="AB2985" s="12" t="str">
        <f t="array" ref="AB2985">IFERROR(INDEX('Pontuação 3.0'!G$13:G$191, MATCH(AA2985, 'Pontuação 3.0'!F$13:F$191, 0)), "Faixa Indefinida")</f>
        <v>C</v>
      </c>
      <c r="AC2985" s="12">
        <f t="shared" si="7"/>
        <v>0</v>
      </c>
      <c r="AD2985" s="12">
        <f t="shared" si="8"/>
        <v>0</v>
      </c>
      <c r="AE2985" s="12">
        <f t="shared" si="9"/>
        <v>1</v>
      </c>
      <c r="AF2985" s="12">
        <f t="shared" si="10"/>
        <v>0</v>
      </c>
    </row>
    <row r="2986" ht="15.75" customHeight="1">
      <c r="A2986" s="8">
        <v>45687.0</v>
      </c>
      <c r="B2986" s="9" t="s">
        <v>6943</v>
      </c>
      <c r="C2986" s="9" t="s">
        <v>6944</v>
      </c>
      <c r="D2986" s="15">
        <v>4.4998819959E10</v>
      </c>
      <c r="E2986" s="9" t="s">
        <v>13936</v>
      </c>
      <c r="F2986" s="9" t="s">
        <v>13950</v>
      </c>
      <c r="G2986" s="9" t="s">
        <v>13926</v>
      </c>
      <c r="H2986" s="9" t="s">
        <v>13938</v>
      </c>
      <c r="I2986" s="9" t="s">
        <v>13940</v>
      </c>
      <c r="J2986" s="9" t="s">
        <v>13956</v>
      </c>
      <c r="K2986" s="9" t="s">
        <v>13940</v>
      </c>
      <c r="L2986" s="9" t="s">
        <v>13945</v>
      </c>
      <c r="M2986" s="9" t="s">
        <v>13942</v>
      </c>
      <c r="N2986" s="13" t="s">
        <v>12</v>
      </c>
      <c r="O2986" s="13" t="s">
        <v>14</v>
      </c>
      <c r="P2986" s="13" t="s">
        <v>32</v>
      </c>
      <c r="Q2986" s="13" t="s">
        <v>20</v>
      </c>
      <c r="R2986" s="13" t="s">
        <v>15</v>
      </c>
      <c r="S2986" s="10">
        <f>ROUNDUP(SUM(VLOOKUP(F2986,'Pontuação'!A$2:B$11,2,FALSE),VLOOKUP(E2986,'Pontuação'!C$2:D$11,2,FALSE),VLOOKUP(H2986,'Pontuação'!I$2:J$11,2,FALSE),VLOOKUP(J2986,'Pontuação'!G$2:H$11,2,FALSE),VLOOKUP(L2986,'Pontuação'!M$2:N$13,2,FALSE)),0)</f>
        <v>1989</v>
      </c>
      <c r="T2986" s="11">
        <f t="shared" si="1"/>
        <v>199</v>
      </c>
      <c r="U2986" s="11" t="str">
        <f t="array" ref="U2986">IFERROR(INDEX('Pontuação'!G$13:G$101, MATCH(T2986, 'Pontuação'!F$13:F$101, 0)), "Faixa Indefinida")</f>
        <v>A</v>
      </c>
      <c r="V2986" s="11">
        <f t="shared" si="2"/>
        <v>1</v>
      </c>
      <c r="W2986" s="11">
        <f t="shared" si="3"/>
        <v>0</v>
      </c>
      <c r="X2986" s="11">
        <f t="shared" si="4"/>
        <v>0</v>
      </c>
      <c r="Y2986" s="11">
        <f t="shared" si="5"/>
        <v>0</v>
      </c>
      <c r="Z2986" s="12">
        <f>ROUNDUP(SUM(VLOOKUP(F2986,'Pontuação 3.0'!A$2:B$11,2,FALSE),VLOOKUP(E2986,'Pontuação 3.0'!C$2:D$11,2,FALSE),VLOOKUP(H2986,'Pontuação 3.0'!I$2:J$11,2,FALSE),VLOOKUP(J2986,'Pontuação 3.0'!G$2:H$11,2,FALSE),VLOOKUP(G2986,'Pontuação 3.0'!E$2:F$11,2,FALSE),VLOOKUP(K2986,'Pontuação 3.0'!K$2:L$11,2,FALSE),VLOOKUP(L2986,'Pontuação 3.0'!M$2:N$13,2,FALSE)),0)</f>
        <v>2419</v>
      </c>
      <c r="AA2986" s="12">
        <f t="shared" si="6"/>
        <v>242</v>
      </c>
      <c r="AB2986" s="12" t="str">
        <f t="array" ref="AB2986">IFERROR(INDEX('Pontuação 3.0'!G$13:G$191, MATCH(AA2986, 'Pontuação 3.0'!F$13:F$191, 0)), "Faixa Indefinida")</f>
        <v>A</v>
      </c>
      <c r="AC2986" s="12">
        <f t="shared" si="7"/>
        <v>1</v>
      </c>
      <c r="AD2986" s="12">
        <f t="shared" si="8"/>
        <v>0</v>
      </c>
      <c r="AE2986" s="12">
        <f t="shared" si="9"/>
        <v>0</v>
      </c>
      <c r="AF2986" s="12">
        <f t="shared" si="10"/>
        <v>0</v>
      </c>
    </row>
    <row r="2987" ht="15.75" customHeight="1">
      <c r="A2987" s="8">
        <v>45687.0</v>
      </c>
      <c r="B2987" s="9" t="s">
        <v>831</v>
      </c>
      <c r="C2987" s="9" t="s">
        <v>6945</v>
      </c>
      <c r="D2987" s="9" t="s">
        <v>6946</v>
      </c>
      <c r="E2987" s="9" t="s">
        <v>13936</v>
      </c>
      <c r="F2987" s="9" t="s">
        <v>13948</v>
      </c>
      <c r="G2987" s="9" t="s">
        <v>13926</v>
      </c>
      <c r="H2987" s="9" t="s">
        <v>13951</v>
      </c>
      <c r="I2987" s="9" t="s">
        <v>13940</v>
      </c>
      <c r="J2987" s="9" t="s">
        <v>13929</v>
      </c>
      <c r="K2987" s="9" t="s">
        <v>13940</v>
      </c>
      <c r="L2987" s="9" t="s">
        <v>13945</v>
      </c>
      <c r="M2987" s="9" t="s">
        <v>13942</v>
      </c>
      <c r="N2987" s="13" t="s">
        <v>12</v>
      </c>
      <c r="O2987" s="13" t="s">
        <v>14</v>
      </c>
      <c r="P2987" s="13" t="s">
        <v>32</v>
      </c>
      <c r="Q2987" s="13" t="s">
        <v>33</v>
      </c>
      <c r="R2987" s="13" t="s">
        <v>15</v>
      </c>
      <c r="S2987" s="10">
        <f>ROUNDUP(SUM(VLOOKUP(F2987,'Pontuação'!A$2:B$11,2,FALSE),VLOOKUP(E2987,'Pontuação'!C$2:D$11,2,FALSE),VLOOKUP(H2987,'Pontuação'!I$2:J$11,2,FALSE),VLOOKUP(J2987,'Pontuação'!G$2:H$11,2,FALSE),VLOOKUP(L2987,'Pontuação'!M$2:N$13,2,FALSE)),0)</f>
        <v>1673</v>
      </c>
      <c r="T2987" s="11">
        <f t="shared" si="1"/>
        <v>167</v>
      </c>
      <c r="U2987" s="11" t="str">
        <f t="array" ref="U2987">IFERROR(INDEX('Pontuação'!G$13:G$101, MATCH(T2987, 'Pontuação'!F$13:F$101, 0)), "Faixa Indefinida")</f>
        <v>B</v>
      </c>
      <c r="V2987" s="11">
        <f t="shared" si="2"/>
        <v>0</v>
      </c>
      <c r="W2987" s="11">
        <f t="shared" si="3"/>
        <v>1</v>
      </c>
      <c r="X2987" s="11">
        <f t="shared" si="4"/>
        <v>0</v>
      </c>
      <c r="Y2987" s="11">
        <f t="shared" si="5"/>
        <v>0</v>
      </c>
      <c r="Z2987" s="12">
        <f>ROUNDUP(SUM(VLOOKUP(F2987,'Pontuação 3.0'!A$2:B$11,2,FALSE),VLOOKUP(E2987,'Pontuação 3.0'!C$2:D$11,2,FALSE),VLOOKUP(H2987,'Pontuação 3.0'!I$2:J$11,2,FALSE),VLOOKUP(J2987,'Pontuação 3.0'!G$2:H$11,2,FALSE),VLOOKUP(G2987,'Pontuação 3.0'!E$2:F$11,2,FALSE),VLOOKUP(K2987,'Pontuação 3.0'!K$2:L$11,2,FALSE),VLOOKUP(L2987,'Pontuação 3.0'!M$2:N$13,2,FALSE)),0)</f>
        <v>2075</v>
      </c>
      <c r="AA2987" s="12">
        <f t="shared" si="6"/>
        <v>208</v>
      </c>
      <c r="AB2987" s="12" t="str">
        <f t="array" ref="AB2987">IFERROR(INDEX('Pontuação 3.0'!G$13:G$191, MATCH(AA2987, 'Pontuação 3.0'!F$13:F$191, 0)), "Faixa Indefinida")</f>
        <v>C</v>
      </c>
      <c r="AC2987" s="12">
        <f t="shared" si="7"/>
        <v>0</v>
      </c>
      <c r="AD2987" s="12">
        <f t="shared" si="8"/>
        <v>0</v>
      </c>
      <c r="AE2987" s="12">
        <f t="shared" si="9"/>
        <v>1</v>
      </c>
      <c r="AF2987" s="12">
        <f t="shared" si="10"/>
        <v>0</v>
      </c>
    </row>
    <row r="2988" ht="15.75" customHeight="1">
      <c r="A2988" s="8">
        <v>45687.0</v>
      </c>
      <c r="B2988" s="9" t="s">
        <v>525</v>
      </c>
      <c r="C2988" s="9" t="s">
        <v>6949</v>
      </c>
      <c r="D2988" s="9" t="s">
        <v>6950</v>
      </c>
      <c r="E2988" s="9" t="s">
        <v>13936</v>
      </c>
      <c r="F2988" s="9" t="s">
        <v>13950</v>
      </c>
      <c r="G2988" s="9" t="s">
        <v>13926</v>
      </c>
      <c r="H2988" s="9" t="s">
        <v>13951</v>
      </c>
      <c r="I2988" s="9" t="s">
        <v>13928</v>
      </c>
      <c r="J2988" s="9" t="s">
        <v>13929</v>
      </c>
      <c r="K2988" s="9" t="s">
        <v>13930</v>
      </c>
      <c r="L2988" s="9" t="s">
        <v>13931</v>
      </c>
      <c r="M2988" s="9" t="s">
        <v>13942</v>
      </c>
      <c r="N2988" s="13" t="s">
        <v>12</v>
      </c>
      <c r="O2988" s="13" t="s">
        <v>14</v>
      </c>
      <c r="P2988" s="13" t="s">
        <v>39</v>
      </c>
      <c r="Q2988" s="13" t="s">
        <v>20</v>
      </c>
      <c r="R2988" s="13" t="s">
        <v>15</v>
      </c>
      <c r="S2988" s="10">
        <f>ROUNDUP(SUM(VLOOKUP(F2988,'Pontuação'!A$2:B$11,2,FALSE),VLOOKUP(E2988,'Pontuação'!C$2:D$11,2,FALSE),VLOOKUP(H2988,'Pontuação'!I$2:J$11,2,FALSE),VLOOKUP(J2988,'Pontuação'!G$2:H$11,2,FALSE),VLOOKUP(L2988,'Pontuação'!M$2:N$13,2,FALSE)),0)</f>
        <v>1553</v>
      </c>
      <c r="T2988" s="11">
        <f t="shared" si="1"/>
        <v>155</v>
      </c>
      <c r="U2988" s="11" t="str">
        <f t="array" ref="U2988">IFERROR(INDEX('Pontuação'!G$13:G$101, MATCH(T2988, 'Pontuação'!F$13:F$101, 0)), "Faixa Indefinida")</f>
        <v>C</v>
      </c>
      <c r="V2988" s="11">
        <f t="shared" si="2"/>
        <v>0</v>
      </c>
      <c r="W2988" s="11">
        <f t="shared" si="3"/>
        <v>0</v>
      </c>
      <c r="X2988" s="11">
        <f t="shared" si="4"/>
        <v>1</v>
      </c>
      <c r="Y2988" s="11">
        <f t="shared" si="5"/>
        <v>0</v>
      </c>
      <c r="Z2988" s="12">
        <f>ROUNDUP(SUM(VLOOKUP(F2988,'Pontuação 3.0'!A$2:B$11,2,FALSE),VLOOKUP(E2988,'Pontuação 3.0'!C$2:D$11,2,FALSE),VLOOKUP(H2988,'Pontuação 3.0'!I$2:J$11,2,FALSE),VLOOKUP(J2988,'Pontuação 3.0'!G$2:H$11,2,FALSE),VLOOKUP(G2988,'Pontuação 3.0'!E$2:F$11,2,FALSE),VLOOKUP(K2988,'Pontuação 3.0'!K$2:L$11,2,FALSE),VLOOKUP(L2988,'Pontuação 3.0'!M$2:N$13,2,FALSE)),0)</f>
        <v>2383</v>
      </c>
      <c r="AA2988" s="12">
        <f t="shared" si="6"/>
        <v>238</v>
      </c>
      <c r="AB2988" s="12" t="str">
        <f t="array" ref="AB2988">IFERROR(INDEX('Pontuação 3.0'!G$13:G$191, MATCH(AA2988, 'Pontuação 3.0'!F$13:F$191, 0)), "Faixa Indefinida")</f>
        <v>A</v>
      </c>
      <c r="AC2988" s="12">
        <f t="shared" si="7"/>
        <v>1</v>
      </c>
      <c r="AD2988" s="12">
        <f t="shared" si="8"/>
        <v>0</v>
      </c>
      <c r="AE2988" s="12">
        <f t="shared" si="9"/>
        <v>0</v>
      </c>
      <c r="AF2988" s="12">
        <f t="shared" si="10"/>
        <v>0</v>
      </c>
    </row>
    <row r="2989" ht="15.75" customHeight="1">
      <c r="A2989" s="8">
        <v>45687.0</v>
      </c>
      <c r="B2989" s="9" t="s">
        <v>6951</v>
      </c>
      <c r="C2989" s="9" t="s">
        <v>6952</v>
      </c>
      <c r="D2989" s="15">
        <v>9.2994596973E10</v>
      </c>
      <c r="E2989" s="9" t="s">
        <v>13936</v>
      </c>
      <c r="F2989" s="9" t="s">
        <v>13950</v>
      </c>
      <c r="G2989" s="9" t="s">
        <v>13944</v>
      </c>
      <c r="H2989" s="9" t="s">
        <v>13951</v>
      </c>
      <c r="I2989" s="9" t="s">
        <v>13940</v>
      </c>
      <c r="J2989" s="9" t="s">
        <v>13929</v>
      </c>
      <c r="K2989" s="9" t="s">
        <v>13940</v>
      </c>
      <c r="L2989" s="9" t="s">
        <v>13945</v>
      </c>
      <c r="M2989" s="9" t="s">
        <v>13942</v>
      </c>
      <c r="N2989" s="13" t="s">
        <v>12</v>
      </c>
      <c r="O2989" s="13" t="s">
        <v>14</v>
      </c>
      <c r="P2989" s="13" t="s">
        <v>32</v>
      </c>
      <c r="Q2989" s="13" t="s">
        <v>20</v>
      </c>
      <c r="R2989" s="13" t="s">
        <v>65</v>
      </c>
      <c r="S2989" s="10">
        <f>ROUNDUP(SUM(VLOOKUP(F2989,'Pontuação'!A$2:B$11,2,FALSE),VLOOKUP(E2989,'Pontuação'!C$2:D$11,2,FALSE),VLOOKUP(H2989,'Pontuação'!I$2:J$11,2,FALSE),VLOOKUP(J2989,'Pontuação'!G$2:H$11,2,FALSE),VLOOKUP(L2989,'Pontuação'!M$2:N$13,2,FALSE)),0)</f>
        <v>1685</v>
      </c>
      <c r="T2989" s="11">
        <f t="shared" si="1"/>
        <v>169</v>
      </c>
      <c r="U2989" s="11" t="str">
        <f t="array" ref="U2989">IFERROR(INDEX('Pontuação'!G$13:G$101, MATCH(T2989, 'Pontuação'!F$13:F$101, 0)), "Faixa Indefinida")</f>
        <v>B</v>
      </c>
      <c r="V2989" s="11">
        <f t="shared" si="2"/>
        <v>0</v>
      </c>
      <c r="W2989" s="11">
        <f t="shared" si="3"/>
        <v>1</v>
      </c>
      <c r="X2989" s="11">
        <f t="shared" si="4"/>
        <v>0</v>
      </c>
      <c r="Y2989" s="11">
        <f t="shared" si="5"/>
        <v>0</v>
      </c>
      <c r="Z2989" s="12">
        <f>ROUNDUP(SUM(VLOOKUP(F2989,'Pontuação 3.0'!A$2:B$11,2,FALSE),VLOOKUP(E2989,'Pontuação 3.0'!C$2:D$11,2,FALSE),VLOOKUP(H2989,'Pontuação 3.0'!I$2:J$11,2,FALSE),VLOOKUP(J2989,'Pontuação 3.0'!G$2:H$11,2,FALSE),VLOOKUP(G2989,'Pontuação 3.0'!E$2:F$11,2,FALSE),VLOOKUP(K2989,'Pontuação 3.0'!K$2:L$11,2,FALSE),VLOOKUP(L2989,'Pontuação 3.0'!M$2:N$13,2,FALSE)),0)</f>
        <v>2068</v>
      </c>
      <c r="AA2989" s="12">
        <f t="shared" si="6"/>
        <v>207</v>
      </c>
      <c r="AB2989" s="12" t="str">
        <f t="array" ref="AB2989">IFERROR(INDEX('Pontuação 3.0'!G$13:G$191, MATCH(AA2989, 'Pontuação 3.0'!F$13:F$191, 0)), "Faixa Indefinida")</f>
        <v>C</v>
      </c>
      <c r="AC2989" s="12">
        <f t="shared" si="7"/>
        <v>0</v>
      </c>
      <c r="AD2989" s="12">
        <f t="shared" si="8"/>
        <v>0</v>
      </c>
      <c r="AE2989" s="12">
        <f t="shared" si="9"/>
        <v>1</v>
      </c>
      <c r="AF2989" s="12">
        <f t="shared" si="10"/>
        <v>0</v>
      </c>
    </row>
    <row r="2990" ht="15.75" customHeight="1">
      <c r="A2990" s="8">
        <v>45687.0</v>
      </c>
      <c r="B2990" s="9" t="s">
        <v>2043</v>
      </c>
      <c r="C2990" s="9" t="s">
        <v>6953</v>
      </c>
      <c r="D2990" s="15">
        <v>4.1995419307E10</v>
      </c>
      <c r="E2990" s="9" t="s">
        <v>13936</v>
      </c>
      <c r="F2990" s="9" t="s">
        <v>13948</v>
      </c>
      <c r="G2990" s="9" t="s">
        <v>13926</v>
      </c>
      <c r="H2990" s="9" t="s">
        <v>13949</v>
      </c>
      <c r="I2990" s="9" t="s">
        <v>13940</v>
      </c>
      <c r="J2990" s="9" t="s">
        <v>13929</v>
      </c>
      <c r="K2990" s="9" t="s">
        <v>13940</v>
      </c>
      <c r="L2990" s="9" t="s">
        <v>13945</v>
      </c>
      <c r="M2990" s="9" t="s">
        <v>13942</v>
      </c>
      <c r="N2990" s="13" t="s">
        <v>12</v>
      </c>
      <c r="O2990" s="13" t="s">
        <v>14</v>
      </c>
      <c r="P2990" s="13" t="s">
        <v>32</v>
      </c>
      <c r="Q2990" s="13" t="s">
        <v>77</v>
      </c>
      <c r="R2990" s="13" t="s">
        <v>65</v>
      </c>
      <c r="S2990" s="10">
        <f>ROUNDUP(SUM(VLOOKUP(F2990,'Pontuação'!A$2:B$11,2,FALSE),VLOOKUP(E2990,'Pontuação'!C$2:D$11,2,FALSE),VLOOKUP(H2990,'Pontuação'!I$2:J$11,2,FALSE),VLOOKUP(J2990,'Pontuação'!G$2:H$11,2,FALSE),VLOOKUP(L2990,'Pontuação'!M$2:N$13,2,FALSE)),0)</f>
        <v>1715</v>
      </c>
      <c r="T2990" s="11">
        <f t="shared" si="1"/>
        <v>172</v>
      </c>
      <c r="U2990" s="11" t="str">
        <f t="array" ref="U2990">IFERROR(INDEX('Pontuação'!G$13:G$101, MATCH(T2990, 'Pontuação'!F$13:F$101, 0)), "Faixa Indefinida")</f>
        <v>B</v>
      </c>
      <c r="V2990" s="11">
        <f t="shared" si="2"/>
        <v>0</v>
      </c>
      <c r="W2990" s="11">
        <f t="shared" si="3"/>
        <v>1</v>
      </c>
      <c r="X2990" s="11">
        <f t="shared" si="4"/>
        <v>0</v>
      </c>
      <c r="Y2990" s="11">
        <f t="shared" si="5"/>
        <v>0</v>
      </c>
      <c r="Z2990" s="12">
        <f>ROUNDUP(SUM(VLOOKUP(F2990,'Pontuação 3.0'!A$2:B$11,2,FALSE),VLOOKUP(E2990,'Pontuação 3.0'!C$2:D$11,2,FALSE),VLOOKUP(H2990,'Pontuação 3.0'!I$2:J$11,2,FALSE),VLOOKUP(J2990,'Pontuação 3.0'!G$2:H$11,2,FALSE),VLOOKUP(G2990,'Pontuação 3.0'!E$2:F$11,2,FALSE),VLOOKUP(K2990,'Pontuação 3.0'!K$2:L$11,2,FALSE),VLOOKUP(L2990,'Pontuação 3.0'!M$2:N$13,2,FALSE)),0)</f>
        <v>2162</v>
      </c>
      <c r="AA2990" s="12">
        <f t="shared" si="6"/>
        <v>216</v>
      </c>
      <c r="AB2990" s="12" t="str">
        <f t="array" ref="AB2990">IFERROR(INDEX('Pontuação 3.0'!G$13:G$191, MATCH(AA2990, 'Pontuação 3.0'!F$13:F$191, 0)), "Faixa Indefinida")</f>
        <v>B</v>
      </c>
      <c r="AC2990" s="12">
        <f t="shared" si="7"/>
        <v>0</v>
      </c>
      <c r="AD2990" s="12">
        <f t="shared" si="8"/>
        <v>1</v>
      </c>
      <c r="AE2990" s="12">
        <f t="shared" si="9"/>
        <v>0</v>
      </c>
      <c r="AF2990" s="12">
        <f t="shared" si="10"/>
        <v>0</v>
      </c>
    </row>
    <row r="2991" ht="15.75" customHeight="1">
      <c r="A2991" s="8">
        <v>45687.0</v>
      </c>
      <c r="B2991" s="9" t="s">
        <v>6954</v>
      </c>
      <c r="C2991" s="9" t="s">
        <v>6955</v>
      </c>
      <c r="D2991" s="15">
        <v>7.1986213415E10</v>
      </c>
      <c r="E2991" s="9" t="s">
        <v>13936</v>
      </c>
      <c r="F2991" s="9" t="s">
        <v>13950</v>
      </c>
      <c r="G2991" s="9" t="s">
        <v>13957</v>
      </c>
      <c r="H2991" s="9" t="s">
        <v>13951</v>
      </c>
      <c r="I2991" s="9" t="s">
        <v>13940</v>
      </c>
      <c r="J2991" s="9" t="s">
        <v>13929</v>
      </c>
      <c r="K2991" s="9" t="s">
        <v>13940</v>
      </c>
      <c r="L2991" s="9" t="s">
        <v>13945</v>
      </c>
      <c r="M2991" s="9" t="s">
        <v>13967</v>
      </c>
      <c r="N2991" s="13" t="s">
        <v>12</v>
      </c>
      <c r="O2991" s="13" t="s">
        <v>14</v>
      </c>
      <c r="P2991" s="13" t="s">
        <v>32</v>
      </c>
      <c r="Q2991" s="13" t="s">
        <v>62</v>
      </c>
      <c r="R2991" s="13" t="s">
        <v>15</v>
      </c>
      <c r="S2991" s="10">
        <f>ROUNDUP(SUM(VLOOKUP(F2991,'Pontuação'!A$2:B$11,2,FALSE),VLOOKUP(E2991,'Pontuação'!C$2:D$11,2,FALSE),VLOOKUP(H2991,'Pontuação'!I$2:J$11,2,FALSE),VLOOKUP(J2991,'Pontuação'!G$2:H$11,2,FALSE),VLOOKUP(L2991,'Pontuação'!M$2:N$13,2,FALSE)),0)</f>
        <v>1685</v>
      </c>
      <c r="T2991" s="11">
        <f t="shared" si="1"/>
        <v>169</v>
      </c>
      <c r="U2991" s="11" t="str">
        <f t="array" ref="U2991">IFERROR(INDEX('Pontuação'!G$13:G$101, MATCH(T2991, 'Pontuação'!F$13:F$101, 0)), "Faixa Indefinida")</f>
        <v>B</v>
      </c>
      <c r="V2991" s="11">
        <f t="shared" si="2"/>
        <v>0</v>
      </c>
      <c r="W2991" s="11">
        <f t="shared" si="3"/>
        <v>1</v>
      </c>
      <c r="X2991" s="11">
        <f t="shared" si="4"/>
        <v>0</v>
      </c>
      <c r="Y2991" s="11">
        <f t="shared" si="5"/>
        <v>0</v>
      </c>
      <c r="Z2991" s="12">
        <f>ROUNDUP(SUM(VLOOKUP(F2991,'Pontuação 3.0'!A$2:B$11,2,FALSE),VLOOKUP(E2991,'Pontuação 3.0'!C$2:D$11,2,FALSE),VLOOKUP(H2991,'Pontuação 3.0'!I$2:J$11,2,FALSE),VLOOKUP(J2991,'Pontuação 3.0'!G$2:H$11,2,FALSE),VLOOKUP(G2991,'Pontuação 3.0'!E$2:F$11,2,FALSE),VLOOKUP(K2991,'Pontuação 3.0'!K$2:L$11,2,FALSE),VLOOKUP(L2991,'Pontuação 3.0'!M$2:N$13,2,FALSE)),0)</f>
        <v>2058</v>
      </c>
      <c r="AA2991" s="12">
        <f t="shared" si="6"/>
        <v>206</v>
      </c>
      <c r="AB2991" s="12" t="str">
        <f t="array" ref="AB2991">IFERROR(INDEX('Pontuação 3.0'!G$13:G$191, MATCH(AA2991, 'Pontuação 3.0'!F$13:F$191, 0)), "Faixa Indefinida")</f>
        <v>C</v>
      </c>
      <c r="AC2991" s="12">
        <f t="shared" si="7"/>
        <v>0</v>
      </c>
      <c r="AD2991" s="12">
        <f t="shared" si="8"/>
        <v>0</v>
      </c>
      <c r="AE2991" s="12">
        <f t="shared" si="9"/>
        <v>1</v>
      </c>
      <c r="AF2991" s="12">
        <f t="shared" si="10"/>
        <v>0</v>
      </c>
    </row>
    <row r="2992" ht="15.75" customHeight="1">
      <c r="A2992" s="8">
        <v>45687.0</v>
      </c>
      <c r="B2992" s="9" t="s">
        <v>6956</v>
      </c>
      <c r="C2992" s="9" t="s">
        <v>6957</v>
      </c>
      <c r="D2992" s="15">
        <v>2.1935009871E10</v>
      </c>
      <c r="E2992" s="9" t="s">
        <v>13936</v>
      </c>
      <c r="F2992" s="9" t="s">
        <v>13950</v>
      </c>
      <c r="G2992" s="9" t="s">
        <v>13957</v>
      </c>
      <c r="H2992" s="9" t="s">
        <v>13927</v>
      </c>
      <c r="I2992" s="9" t="s">
        <v>13940</v>
      </c>
      <c r="J2992" s="9" t="s">
        <v>13956</v>
      </c>
      <c r="K2992" s="9" t="s">
        <v>13930</v>
      </c>
      <c r="L2992" s="9" t="s">
        <v>13945</v>
      </c>
      <c r="M2992" s="9" t="s">
        <v>13967</v>
      </c>
      <c r="N2992" s="13" t="s">
        <v>12</v>
      </c>
      <c r="O2992" s="13" t="s">
        <v>14</v>
      </c>
      <c r="P2992" s="13" t="s">
        <v>32</v>
      </c>
      <c r="Q2992" s="13" t="s">
        <v>3891</v>
      </c>
      <c r="R2992" s="13" t="s">
        <v>15</v>
      </c>
      <c r="S2992" s="10">
        <f>ROUNDUP(SUM(VLOOKUP(F2992,'Pontuação'!A$2:B$11,2,FALSE),VLOOKUP(E2992,'Pontuação'!C$2:D$11,2,FALSE),VLOOKUP(H2992,'Pontuação'!I$2:J$11,2,FALSE),VLOOKUP(J2992,'Pontuação'!G$2:H$11,2,FALSE),VLOOKUP(L2992,'Pontuação'!M$2:N$13,2,FALSE)),0)</f>
        <v>1849</v>
      </c>
      <c r="T2992" s="11">
        <f t="shared" si="1"/>
        <v>185</v>
      </c>
      <c r="U2992" s="11" t="str">
        <f t="array" ref="U2992">IFERROR(INDEX('Pontuação'!G$13:G$101, MATCH(T2992, 'Pontuação'!F$13:F$101, 0)), "Faixa Indefinida")</f>
        <v>A</v>
      </c>
      <c r="V2992" s="11">
        <f t="shared" si="2"/>
        <v>1</v>
      </c>
      <c r="W2992" s="11">
        <f t="shared" si="3"/>
        <v>0</v>
      </c>
      <c r="X2992" s="11">
        <f t="shared" si="4"/>
        <v>0</v>
      </c>
      <c r="Y2992" s="11">
        <f t="shared" si="5"/>
        <v>0</v>
      </c>
      <c r="Z2992" s="12">
        <f>ROUNDUP(SUM(VLOOKUP(F2992,'Pontuação 3.0'!A$2:B$11,2,FALSE),VLOOKUP(E2992,'Pontuação 3.0'!C$2:D$11,2,FALSE),VLOOKUP(H2992,'Pontuação 3.0'!I$2:J$11,2,FALSE),VLOOKUP(J2992,'Pontuação 3.0'!G$2:H$11,2,FALSE),VLOOKUP(G2992,'Pontuação 3.0'!E$2:F$11,2,FALSE),VLOOKUP(K2992,'Pontuação 3.0'!K$2:L$11,2,FALSE),VLOOKUP(L2992,'Pontuação 3.0'!M$2:N$13,2,FALSE)),0)</f>
        <v>2446</v>
      </c>
      <c r="AA2992" s="12">
        <f t="shared" si="6"/>
        <v>245</v>
      </c>
      <c r="AB2992" s="12" t="str">
        <f t="array" ref="AB2992">IFERROR(INDEX('Pontuação 3.0'!G$13:G$191, MATCH(AA2992, 'Pontuação 3.0'!F$13:F$191, 0)), "Faixa Indefinida")</f>
        <v>A</v>
      </c>
      <c r="AC2992" s="12">
        <f t="shared" si="7"/>
        <v>1</v>
      </c>
      <c r="AD2992" s="12">
        <f t="shared" si="8"/>
        <v>0</v>
      </c>
      <c r="AE2992" s="12">
        <f t="shared" si="9"/>
        <v>0</v>
      </c>
      <c r="AF2992" s="12">
        <f t="shared" si="10"/>
        <v>0</v>
      </c>
    </row>
    <row r="2993" ht="15.75" customHeight="1">
      <c r="A2993" s="8">
        <v>45687.0</v>
      </c>
      <c r="B2993" s="9" t="s">
        <v>6958</v>
      </c>
      <c r="C2993" s="9" t="s">
        <v>6959</v>
      </c>
      <c r="D2993" s="15">
        <v>6.2998451132E10</v>
      </c>
      <c r="E2993" s="9" t="s">
        <v>13936</v>
      </c>
      <c r="F2993" s="9" t="s">
        <v>13948</v>
      </c>
      <c r="G2993" s="9" t="s">
        <v>13926</v>
      </c>
      <c r="H2993" s="9" t="s">
        <v>13951</v>
      </c>
      <c r="I2993" s="9" t="s">
        <v>13940</v>
      </c>
      <c r="J2993" s="9" t="s">
        <v>13939</v>
      </c>
      <c r="K2993" s="9" t="s">
        <v>13940</v>
      </c>
      <c r="L2993" s="9" t="s">
        <v>13945</v>
      </c>
      <c r="M2993" s="9" t="s">
        <v>13952</v>
      </c>
      <c r="N2993" s="13" t="s">
        <v>12</v>
      </c>
      <c r="O2993" s="13" t="s">
        <v>14</v>
      </c>
      <c r="P2993" s="13" t="s">
        <v>32</v>
      </c>
      <c r="Q2993" s="13" t="s">
        <v>59</v>
      </c>
      <c r="R2993" s="13" t="s">
        <v>15</v>
      </c>
      <c r="S2993" s="10">
        <f>ROUNDUP(SUM(VLOOKUP(F2993,'Pontuação'!A$2:B$11,2,FALSE),VLOOKUP(E2993,'Pontuação'!C$2:D$11,2,FALSE),VLOOKUP(H2993,'Pontuação'!I$2:J$11,2,FALSE),VLOOKUP(J2993,'Pontuação'!G$2:H$11,2,FALSE),VLOOKUP(L2993,'Pontuação'!M$2:N$13,2,FALSE)),0)</f>
        <v>1778</v>
      </c>
      <c r="T2993" s="11">
        <f t="shared" si="1"/>
        <v>178</v>
      </c>
      <c r="U2993" s="11" t="str">
        <f t="array" ref="U2993">IFERROR(INDEX('Pontuação'!G$13:G$101, MATCH(T2993, 'Pontuação'!F$13:F$101, 0)), "Faixa Indefinida")</f>
        <v>B</v>
      </c>
      <c r="V2993" s="11">
        <f t="shared" si="2"/>
        <v>0</v>
      </c>
      <c r="W2993" s="11">
        <f t="shared" si="3"/>
        <v>1</v>
      </c>
      <c r="X2993" s="11">
        <f t="shared" si="4"/>
        <v>0</v>
      </c>
      <c r="Y2993" s="11">
        <f t="shared" si="5"/>
        <v>0</v>
      </c>
      <c r="Z2993" s="12">
        <f>ROUNDUP(SUM(VLOOKUP(F2993,'Pontuação 3.0'!A$2:B$11,2,FALSE),VLOOKUP(E2993,'Pontuação 3.0'!C$2:D$11,2,FALSE),VLOOKUP(H2993,'Pontuação 3.0'!I$2:J$11,2,FALSE),VLOOKUP(J2993,'Pontuação 3.0'!G$2:H$11,2,FALSE),VLOOKUP(G2993,'Pontuação 3.0'!E$2:F$11,2,FALSE),VLOOKUP(K2993,'Pontuação 3.0'!K$2:L$11,2,FALSE),VLOOKUP(L2993,'Pontuação 3.0'!M$2:N$13,2,FALSE)),0)</f>
        <v>2227</v>
      </c>
      <c r="AA2993" s="12">
        <f t="shared" si="6"/>
        <v>223</v>
      </c>
      <c r="AB2993" s="12" t="str">
        <f t="array" ref="AB2993">IFERROR(INDEX('Pontuação 3.0'!G$13:G$191, MATCH(AA2993, 'Pontuação 3.0'!F$13:F$191, 0)), "Faixa Indefinida")</f>
        <v>B</v>
      </c>
      <c r="AC2993" s="12">
        <f t="shared" si="7"/>
        <v>0</v>
      </c>
      <c r="AD2993" s="12">
        <f t="shared" si="8"/>
        <v>1</v>
      </c>
      <c r="AE2993" s="12">
        <f t="shared" si="9"/>
        <v>0</v>
      </c>
      <c r="AF2993" s="12">
        <f t="shared" si="10"/>
        <v>0</v>
      </c>
    </row>
    <row r="2994" ht="15.75" customHeight="1">
      <c r="A2994" s="8">
        <v>45687.0</v>
      </c>
      <c r="B2994" s="9" t="s">
        <v>6960</v>
      </c>
      <c r="C2994" s="9" t="s">
        <v>6961</v>
      </c>
      <c r="D2994" s="14" t="s">
        <v>14111</v>
      </c>
      <c r="E2994" s="9" t="s">
        <v>13936</v>
      </c>
      <c r="F2994" s="9" t="s">
        <v>13950</v>
      </c>
      <c r="G2994" s="9" t="s">
        <v>13957</v>
      </c>
      <c r="H2994" s="9" t="s">
        <v>13949</v>
      </c>
      <c r="I2994" s="9" t="s">
        <v>13940</v>
      </c>
      <c r="J2994" s="9" t="s">
        <v>13929</v>
      </c>
      <c r="K2994" s="9" t="s">
        <v>13940</v>
      </c>
      <c r="L2994" s="9" t="s">
        <v>13931</v>
      </c>
      <c r="M2994" s="9" t="s">
        <v>13952</v>
      </c>
      <c r="N2994" s="13" t="s">
        <v>12</v>
      </c>
      <c r="O2994" s="13" t="s">
        <v>14</v>
      </c>
      <c r="P2994" s="13" t="s">
        <v>19</v>
      </c>
      <c r="Q2994" s="13" t="s">
        <v>20</v>
      </c>
      <c r="R2994" s="13" t="s">
        <v>65</v>
      </c>
      <c r="S2994" s="10">
        <f>ROUNDUP(SUM(VLOOKUP(F2994,'Pontuação'!A$2:B$11,2,FALSE),VLOOKUP(E2994,'Pontuação'!C$2:D$11,2,FALSE),VLOOKUP(H2994,'Pontuação'!I$2:J$11,2,FALSE),VLOOKUP(J2994,'Pontuação'!G$2:H$11,2,FALSE),VLOOKUP(L2994,'Pontuação'!M$2:N$13,2,FALSE)),0)</f>
        <v>1595</v>
      </c>
      <c r="T2994" s="11">
        <f t="shared" si="1"/>
        <v>160</v>
      </c>
      <c r="U2994" s="11" t="str">
        <f t="array" ref="U2994">IFERROR(INDEX('Pontuação'!G$13:G$101, MATCH(T2994, 'Pontuação'!F$13:F$101, 0)), "Faixa Indefinida")</f>
        <v>C</v>
      </c>
      <c r="V2994" s="11">
        <f t="shared" si="2"/>
        <v>0</v>
      </c>
      <c r="W2994" s="11">
        <f t="shared" si="3"/>
        <v>0</v>
      </c>
      <c r="X2994" s="11">
        <f t="shared" si="4"/>
        <v>1</v>
      </c>
      <c r="Y2994" s="11">
        <f t="shared" si="5"/>
        <v>0</v>
      </c>
      <c r="Z2994" s="12">
        <f>ROUNDUP(SUM(VLOOKUP(F2994,'Pontuação 3.0'!A$2:B$11,2,FALSE),VLOOKUP(E2994,'Pontuação 3.0'!C$2:D$11,2,FALSE),VLOOKUP(H2994,'Pontuação 3.0'!I$2:J$11,2,FALSE),VLOOKUP(J2994,'Pontuação 3.0'!G$2:H$11,2,FALSE),VLOOKUP(G2994,'Pontuação 3.0'!E$2:F$11,2,FALSE),VLOOKUP(K2994,'Pontuação 3.0'!K$2:L$11,2,FALSE),VLOOKUP(L2994,'Pontuação 3.0'!M$2:N$13,2,FALSE)),0)</f>
        <v>2059</v>
      </c>
      <c r="AA2994" s="12">
        <f t="shared" si="6"/>
        <v>206</v>
      </c>
      <c r="AB2994" s="12" t="str">
        <f t="array" ref="AB2994">IFERROR(INDEX('Pontuação 3.0'!G$13:G$191, MATCH(AA2994, 'Pontuação 3.0'!F$13:F$191, 0)), "Faixa Indefinida")</f>
        <v>C</v>
      </c>
      <c r="AC2994" s="12">
        <f t="shared" si="7"/>
        <v>0</v>
      </c>
      <c r="AD2994" s="12">
        <f t="shared" si="8"/>
        <v>0</v>
      </c>
      <c r="AE2994" s="12">
        <f t="shared" si="9"/>
        <v>1</v>
      </c>
      <c r="AF2994" s="12">
        <f t="shared" si="10"/>
        <v>0</v>
      </c>
    </row>
    <row r="2995" ht="15.75" customHeight="1">
      <c r="A2995" s="8">
        <v>45687.0</v>
      </c>
      <c r="B2995" s="9" t="s">
        <v>6963</v>
      </c>
      <c r="C2995" s="9" t="s">
        <v>6964</v>
      </c>
      <c r="D2995" s="14" t="s">
        <v>14112</v>
      </c>
      <c r="E2995" s="9" t="s">
        <v>13936</v>
      </c>
      <c r="F2995" s="9" t="s">
        <v>13948</v>
      </c>
      <c r="G2995" s="9" t="s">
        <v>13944</v>
      </c>
      <c r="H2995" s="9" t="s">
        <v>13949</v>
      </c>
      <c r="I2995" s="9" t="s">
        <v>13928</v>
      </c>
      <c r="J2995" s="9" t="s">
        <v>13929</v>
      </c>
      <c r="K2995" s="9" t="s">
        <v>13940</v>
      </c>
      <c r="L2995" s="9" t="s">
        <v>13945</v>
      </c>
      <c r="M2995" s="9" t="s">
        <v>13942</v>
      </c>
      <c r="N2995" s="13" t="s">
        <v>12</v>
      </c>
      <c r="O2995" s="13" t="s">
        <v>14</v>
      </c>
      <c r="P2995" s="13" t="s">
        <v>13</v>
      </c>
      <c r="Q2995" s="13" t="s">
        <v>59</v>
      </c>
      <c r="R2995" s="13" t="s">
        <v>15</v>
      </c>
      <c r="S2995" s="10">
        <f>ROUNDUP(SUM(VLOOKUP(F2995,'Pontuação'!A$2:B$11,2,FALSE),VLOOKUP(E2995,'Pontuação'!C$2:D$11,2,FALSE),VLOOKUP(H2995,'Pontuação'!I$2:J$11,2,FALSE),VLOOKUP(J2995,'Pontuação'!G$2:H$11,2,FALSE),VLOOKUP(L2995,'Pontuação'!M$2:N$13,2,FALSE)),0)</f>
        <v>1715</v>
      </c>
      <c r="T2995" s="11">
        <f t="shared" si="1"/>
        <v>172</v>
      </c>
      <c r="U2995" s="11" t="str">
        <f t="array" ref="U2995">IFERROR(INDEX('Pontuação'!G$13:G$101, MATCH(T2995, 'Pontuação'!F$13:F$101, 0)), "Faixa Indefinida")</f>
        <v>B</v>
      </c>
      <c r="V2995" s="11">
        <f t="shared" si="2"/>
        <v>0</v>
      </c>
      <c r="W2995" s="11">
        <f t="shared" si="3"/>
        <v>1</v>
      </c>
      <c r="X2995" s="11">
        <f t="shared" si="4"/>
        <v>0</v>
      </c>
      <c r="Y2995" s="11">
        <f t="shared" si="5"/>
        <v>0</v>
      </c>
      <c r="Z2995" s="12">
        <f>ROUNDUP(SUM(VLOOKUP(F2995,'Pontuação 3.0'!A$2:B$11,2,FALSE),VLOOKUP(E2995,'Pontuação 3.0'!C$2:D$11,2,FALSE),VLOOKUP(H2995,'Pontuação 3.0'!I$2:J$11,2,FALSE),VLOOKUP(J2995,'Pontuação 3.0'!G$2:H$11,2,FALSE),VLOOKUP(G2995,'Pontuação 3.0'!E$2:F$11,2,FALSE),VLOOKUP(K2995,'Pontuação 3.0'!K$2:L$11,2,FALSE),VLOOKUP(L2995,'Pontuação 3.0'!M$2:N$13,2,FALSE)),0)</f>
        <v>2022</v>
      </c>
      <c r="AA2995" s="12">
        <f t="shared" si="6"/>
        <v>202</v>
      </c>
      <c r="AB2995" s="12" t="str">
        <f t="array" ref="AB2995">IFERROR(INDEX('Pontuação 3.0'!G$13:G$191, MATCH(AA2995, 'Pontuação 3.0'!F$13:F$191, 0)), "Faixa Indefinida")</f>
        <v>C</v>
      </c>
      <c r="AC2995" s="12">
        <f t="shared" si="7"/>
        <v>0</v>
      </c>
      <c r="AD2995" s="12">
        <f t="shared" si="8"/>
        <v>0</v>
      </c>
      <c r="AE2995" s="12">
        <f t="shared" si="9"/>
        <v>1</v>
      </c>
      <c r="AF2995" s="12">
        <f t="shared" si="10"/>
        <v>0</v>
      </c>
    </row>
    <row r="2996" ht="15.75" customHeight="1">
      <c r="A2996" s="8">
        <v>45687.0</v>
      </c>
      <c r="B2996" s="9" t="s">
        <v>6970</v>
      </c>
      <c r="C2996" s="9" t="s">
        <v>6971</v>
      </c>
      <c r="D2996" s="15">
        <v>9.9982740735E10</v>
      </c>
      <c r="E2996" s="9" t="s">
        <v>13936</v>
      </c>
      <c r="F2996" s="9" t="s">
        <v>13948</v>
      </c>
      <c r="G2996" s="9" t="s">
        <v>13944</v>
      </c>
      <c r="H2996" s="9" t="s">
        <v>13951</v>
      </c>
      <c r="I2996" s="9" t="s">
        <v>13940</v>
      </c>
      <c r="J2996" s="9" t="s">
        <v>13929</v>
      </c>
      <c r="K2996" s="9" t="s">
        <v>13940</v>
      </c>
      <c r="L2996" s="9" t="s">
        <v>13941</v>
      </c>
      <c r="M2996" s="9" t="s">
        <v>13946</v>
      </c>
      <c r="N2996" s="13" t="s">
        <v>12</v>
      </c>
      <c r="O2996" s="13" t="s">
        <v>14</v>
      </c>
      <c r="P2996" s="13" t="s">
        <v>32</v>
      </c>
      <c r="Q2996" s="13" t="s">
        <v>200</v>
      </c>
      <c r="R2996" s="13" t="s">
        <v>15</v>
      </c>
      <c r="S2996" s="10">
        <f>ROUNDUP(SUM(VLOOKUP(F2996,'Pontuação'!A$2:B$11,2,FALSE),VLOOKUP(E2996,'Pontuação'!C$2:D$11,2,FALSE),VLOOKUP(H2996,'Pontuação'!I$2:J$11,2,FALSE),VLOOKUP(J2996,'Pontuação'!G$2:H$11,2,FALSE),VLOOKUP(L2996,'Pontuação'!M$2:N$13,2,FALSE)),0)</f>
        <v>1585</v>
      </c>
      <c r="T2996" s="11">
        <f t="shared" si="1"/>
        <v>159</v>
      </c>
      <c r="U2996" s="11" t="str">
        <f t="array" ref="U2996">IFERROR(INDEX('Pontuação'!G$13:G$101, MATCH(T2996, 'Pontuação'!F$13:F$101, 0)), "Faixa Indefinida")</f>
        <v>C</v>
      </c>
      <c r="V2996" s="11">
        <f t="shared" si="2"/>
        <v>0</v>
      </c>
      <c r="W2996" s="11">
        <f t="shared" si="3"/>
        <v>0</v>
      </c>
      <c r="X2996" s="11">
        <f t="shared" si="4"/>
        <v>1</v>
      </c>
      <c r="Y2996" s="11">
        <f t="shared" si="5"/>
        <v>0</v>
      </c>
      <c r="Z2996" s="12">
        <f>ROUNDUP(SUM(VLOOKUP(F2996,'Pontuação 3.0'!A$2:B$11,2,FALSE),VLOOKUP(E2996,'Pontuação 3.0'!C$2:D$11,2,FALSE),VLOOKUP(H2996,'Pontuação 3.0'!I$2:J$11,2,FALSE),VLOOKUP(J2996,'Pontuação 3.0'!G$2:H$11,2,FALSE),VLOOKUP(G2996,'Pontuação 3.0'!E$2:F$11,2,FALSE),VLOOKUP(K2996,'Pontuação 3.0'!K$2:L$11,2,FALSE),VLOOKUP(L2996,'Pontuação 3.0'!M$2:N$13,2,FALSE)),0)</f>
        <v>1827</v>
      </c>
      <c r="AA2996" s="12">
        <f t="shared" si="6"/>
        <v>183</v>
      </c>
      <c r="AB2996" s="12" t="str">
        <f t="array" ref="AB2996">IFERROR(INDEX('Pontuação 3.0'!G$13:G$191, MATCH(AA2996, 'Pontuação 3.0'!F$13:F$191, 0)), "Faixa Indefinida")</f>
        <v>D</v>
      </c>
      <c r="AC2996" s="12">
        <f t="shared" si="7"/>
        <v>0</v>
      </c>
      <c r="AD2996" s="12">
        <f t="shared" si="8"/>
        <v>0</v>
      </c>
      <c r="AE2996" s="12">
        <f t="shared" si="9"/>
        <v>0</v>
      </c>
      <c r="AF2996" s="12">
        <f t="shared" si="10"/>
        <v>1</v>
      </c>
    </row>
    <row r="2997" ht="15.75" customHeight="1">
      <c r="A2997" s="8">
        <v>45687.0</v>
      </c>
      <c r="B2997" s="9" t="s">
        <v>6965</v>
      </c>
      <c r="C2997" s="9" t="s">
        <v>6966</v>
      </c>
      <c r="D2997" s="9" t="s">
        <v>6967</v>
      </c>
      <c r="E2997" s="9" t="s">
        <v>13936</v>
      </c>
      <c r="F2997" s="9" t="s">
        <v>13950</v>
      </c>
      <c r="G2997" s="9" t="s">
        <v>13957</v>
      </c>
      <c r="H2997" s="9" t="s">
        <v>13927</v>
      </c>
      <c r="I2997" s="9" t="s">
        <v>13940</v>
      </c>
      <c r="J2997" s="9" t="s">
        <v>13939</v>
      </c>
      <c r="K2997" s="9" t="s">
        <v>13940</v>
      </c>
      <c r="L2997" s="9" t="s">
        <v>13931</v>
      </c>
      <c r="M2997" s="9" t="s">
        <v>13942</v>
      </c>
      <c r="N2997" s="13" t="s">
        <v>12</v>
      </c>
      <c r="O2997" s="13" t="s">
        <v>14</v>
      </c>
      <c r="P2997" s="13" t="s">
        <v>27</v>
      </c>
      <c r="Q2997" s="13" t="s">
        <v>59</v>
      </c>
      <c r="R2997" s="13" t="s">
        <v>65</v>
      </c>
      <c r="S2997" s="10">
        <f>ROUNDUP(SUM(VLOOKUP(F2997,'Pontuação'!A$2:B$11,2,FALSE),VLOOKUP(E2997,'Pontuação'!C$2:D$11,2,FALSE),VLOOKUP(H2997,'Pontuação'!I$2:J$11,2,FALSE),VLOOKUP(J2997,'Pontuação'!G$2:H$11,2,FALSE),VLOOKUP(L2997,'Pontuação'!M$2:N$13,2,FALSE)),0)</f>
        <v>1544</v>
      </c>
      <c r="T2997" s="11">
        <f t="shared" si="1"/>
        <v>154</v>
      </c>
      <c r="U2997" s="11" t="str">
        <f t="array" ref="U2997">IFERROR(INDEX('Pontuação'!G$13:G$101, MATCH(T2997, 'Pontuação'!F$13:F$101, 0)), "Faixa Indefinida")</f>
        <v>C</v>
      </c>
      <c r="V2997" s="11">
        <f t="shared" si="2"/>
        <v>0</v>
      </c>
      <c r="W2997" s="11">
        <f t="shared" si="3"/>
        <v>0</v>
      </c>
      <c r="X2997" s="11">
        <f t="shared" si="4"/>
        <v>1</v>
      </c>
      <c r="Y2997" s="11">
        <f t="shared" si="5"/>
        <v>0</v>
      </c>
      <c r="Z2997" s="12">
        <f>ROUNDUP(SUM(VLOOKUP(F2997,'Pontuação 3.0'!A$2:B$11,2,FALSE),VLOOKUP(E2997,'Pontuação 3.0'!C$2:D$11,2,FALSE),VLOOKUP(H2997,'Pontuação 3.0'!I$2:J$11,2,FALSE),VLOOKUP(J2997,'Pontuação 3.0'!G$2:H$11,2,FALSE),VLOOKUP(G2997,'Pontuação 3.0'!E$2:F$11,2,FALSE),VLOOKUP(K2997,'Pontuação 3.0'!K$2:L$11,2,FALSE),VLOOKUP(L2997,'Pontuação 3.0'!M$2:N$13,2,FALSE)),0)</f>
        <v>1976</v>
      </c>
      <c r="AA2997" s="12">
        <f t="shared" si="6"/>
        <v>198</v>
      </c>
      <c r="AB2997" s="12" t="str">
        <f t="array" ref="AB2997">IFERROR(INDEX('Pontuação 3.0'!G$13:G$191, MATCH(AA2997, 'Pontuação 3.0'!F$13:F$191, 0)), "Faixa Indefinida")</f>
        <v>C</v>
      </c>
      <c r="AC2997" s="12">
        <f t="shared" si="7"/>
        <v>0</v>
      </c>
      <c r="AD2997" s="12">
        <f t="shared" si="8"/>
        <v>0</v>
      </c>
      <c r="AE2997" s="12">
        <f t="shared" si="9"/>
        <v>1</v>
      </c>
      <c r="AF2997" s="12">
        <f t="shared" si="10"/>
        <v>0</v>
      </c>
    </row>
    <row r="2998" ht="15.75" customHeight="1">
      <c r="A2998" s="8">
        <v>45687.0</v>
      </c>
      <c r="B2998" s="9" t="s">
        <v>6968</v>
      </c>
      <c r="C2998" s="9" t="s">
        <v>6969</v>
      </c>
      <c r="D2998" s="15">
        <v>9.499223206E10</v>
      </c>
      <c r="E2998" s="9" t="s">
        <v>13936</v>
      </c>
      <c r="F2998" s="9" t="s">
        <v>13948</v>
      </c>
      <c r="G2998" s="9" t="s">
        <v>13926</v>
      </c>
      <c r="H2998" s="9" t="s">
        <v>13938</v>
      </c>
      <c r="I2998" s="9" t="s">
        <v>13928</v>
      </c>
      <c r="J2998" s="9" t="s">
        <v>13939</v>
      </c>
      <c r="K2998" s="9" t="s">
        <v>13940</v>
      </c>
      <c r="L2998" s="9" t="s">
        <v>13931</v>
      </c>
      <c r="M2998" s="9" t="s">
        <v>13932</v>
      </c>
      <c r="N2998" s="13" t="s">
        <v>12</v>
      </c>
      <c r="O2998" s="13" t="s">
        <v>14</v>
      </c>
      <c r="P2998" s="13" t="s">
        <v>32</v>
      </c>
      <c r="Q2998" s="13" t="s">
        <v>200</v>
      </c>
      <c r="R2998" s="13" t="s">
        <v>15</v>
      </c>
      <c r="S2998" s="10">
        <f>ROUNDUP(SUM(VLOOKUP(F2998,'Pontuação'!A$2:B$11,2,FALSE),VLOOKUP(E2998,'Pontuação'!C$2:D$11,2,FALSE),VLOOKUP(H2998,'Pontuação'!I$2:J$11,2,FALSE),VLOOKUP(J2998,'Pontuação'!G$2:H$11,2,FALSE),VLOOKUP(L2998,'Pontuação'!M$2:N$13,2,FALSE)),0)</f>
        <v>1672</v>
      </c>
      <c r="T2998" s="11">
        <f t="shared" si="1"/>
        <v>167</v>
      </c>
      <c r="U2998" s="11" t="str">
        <f t="array" ref="U2998">IFERROR(INDEX('Pontuação'!G$13:G$101, MATCH(T2998, 'Pontuação'!F$13:F$101, 0)), "Faixa Indefinida")</f>
        <v>B</v>
      </c>
      <c r="V2998" s="11">
        <f t="shared" si="2"/>
        <v>0</v>
      </c>
      <c r="W2998" s="11">
        <f t="shared" si="3"/>
        <v>1</v>
      </c>
      <c r="X2998" s="11">
        <f t="shared" si="4"/>
        <v>0</v>
      </c>
      <c r="Y2998" s="11">
        <f t="shared" si="5"/>
        <v>0</v>
      </c>
      <c r="Z2998" s="12">
        <f>ROUNDUP(SUM(VLOOKUP(F2998,'Pontuação 3.0'!A$2:B$11,2,FALSE),VLOOKUP(E2998,'Pontuação 3.0'!C$2:D$11,2,FALSE),VLOOKUP(H2998,'Pontuação 3.0'!I$2:J$11,2,FALSE),VLOOKUP(J2998,'Pontuação 3.0'!G$2:H$11,2,FALSE),VLOOKUP(G2998,'Pontuação 3.0'!E$2:F$11,2,FALSE),VLOOKUP(K2998,'Pontuação 3.0'!K$2:L$11,2,FALSE),VLOOKUP(L2998,'Pontuação 3.0'!M$2:N$13,2,FALSE)),0)</f>
        <v>2077</v>
      </c>
      <c r="AA2998" s="12">
        <f t="shared" si="6"/>
        <v>208</v>
      </c>
      <c r="AB2998" s="12" t="str">
        <f t="array" ref="AB2998">IFERROR(INDEX('Pontuação 3.0'!G$13:G$191, MATCH(AA2998, 'Pontuação 3.0'!F$13:F$191, 0)), "Faixa Indefinida")</f>
        <v>C</v>
      </c>
      <c r="AC2998" s="12">
        <f t="shared" si="7"/>
        <v>0</v>
      </c>
      <c r="AD2998" s="12">
        <f t="shared" si="8"/>
        <v>0</v>
      </c>
      <c r="AE2998" s="12">
        <f t="shared" si="9"/>
        <v>1</v>
      </c>
      <c r="AF2998" s="12">
        <f t="shared" si="10"/>
        <v>0</v>
      </c>
    </row>
    <row r="2999" ht="15.75" customHeight="1">
      <c r="A2999" s="8">
        <v>45687.0</v>
      </c>
      <c r="B2999" s="9" t="s">
        <v>6972</v>
      </c>
      <c r="C2999" s="9" t="s">
        <v>6973</v>
      </c>
      <c r="D2999" s="15">
        <v>8.1988386815E10</v>
      </c>
      <c r="E2999" s="9" t="s">
        <v>13924</v>
      </c>
      <c r="F2999" s="9" t="s">
        <v>13948</v>
      </c>
      <c r="G2999" s="9" t="s">
        <v>13926</v>
      </c>
      <c r="H2999" s="9" t="s">
        <v>13951</v>
      </c>
      <c r="I2999" s="9" t="s">
        <v>13928</v>
      </c>
      <c r="J2999" s="9" t="s">
        <v>13929</v>
      </c>
      <c r="K2999" s="9" t="s">
        <v>13930</v>
      </c>
      <c r="L2999" s="9" t="s">
        <v>13954</v>
      </c>
      <c r="M2999" s="9" t="s">
        <v>13946</v>
      </c>
      <c r="N2999" s="13" t="s">
        <v>12</v>
      </c>
      <c r="O2999" s="13" t="s">
        <v>14</v>
      </c>
      <c r="P2999" s="13" t="s">
        <v>24</v>
      </c>
      <c r="Q2999" s="13" t="s">
        <v>20</v>
      </c>
      <c r="R2999" s="13" t="s">
        <v>15</v>
      </c>
      <c r="S2999" s="10">
        <f>ROUNDUP(SUM(VLOOKUP(F2999,'Pontuação'!A$2:B$11,2,FALSE),VLOOKUP(E2999,'Pontuação'!C$2:D$11,2,FALSE),VLOOKUP(H2999,'Pontuação'!I$2:J$11,2,FALSE),VLOOKUP(J2999,'Pontuação'!G$2:H$11,2,FALSE),VLOOKUP(L2999,'Pontuação'!M$2:N$13,2,FALSE)),0)</f>
        <v>1508</v>
      </c>
      <c r="T2999" s="11">
        <f t="shared" si="1"/>
        <v>151</v>
      </c>
      <c r="U2999" s="11" t="str">
        <f t="array" ref="U2999">IFERROR(INDEX('Pontuação'!G$13:G$101, MATCH(T2999, 'Pontuação'!F$13:F$101, 0)), "Faixa Indefinida")</f>
        <v>C</v>
      </c>
      <c r="V2999" s="11">
        <f t="shared" si="2"/>
        <v>0</v>
      </c>
      <c r="W2999" s="11">
        <f t="shared" si="3"/>
        <v>0</v>
      </c>
      <c r="X2999" s="11">
        <f t="shared" si="4"/>
        <v>1</v>
      </c>
      <c r="Y2999" s="11">
        <f t="shared" si="5"/>
        <v>0</v>
      </c>
      <c r="Z2999" s="12">
        <f>ROUNDUP(SUM(VLOOKUP(F2999,'Pontuação 3.0'!A$2:B$11,2,FALSE),VLOOKUP(E2999,'Pontuação 3.0'!C$2:D$11,2,FALSE),VLOOKUP(H2999,'Pontuação 3.0'!I$2:J$11,2,FALSE),VLOOKUP(J2999,'Pontuação 3.0'!G$2:H$11,2,FALSE),VLOOKUP(G2999,'Pontuação 3.0'!E$2:F$11,2,FALSE),VLOOKUP(K2999,'Pontuação 3.0'!K$2:L$11,2,FALSE),VLOOKUP(L2999,'Pontuação 3.0'!M$2:N$13,2,FALSE)),0)</f>
        <v>2190</v>
      </c>
      <c r="AA2999" s="12">
        <f t="shared" si="6"/>
        <v>219</v>
      </c>
      <c r="AB2999" s="12" t="str">
        <f t="array" ref="AB2999">IFERROR(INDEX('Pontuação 3.0'!G$13:G$191, MATCH(AA2999, 'Pontuação 3.0'!F$13:F$191, 0)), "Faixa Indefinida")</f>
        <v>B</v>
      </c>
      <c r="AC2999" s="12">
        <f t="shared" si="7"/>
        <v>0</v>
      </c>
      <c r="AD2999" s="12">
        <f t="shared" si="8"/>
        <v>1</v>
      </c>
      <c r="AE2999" s="12">
        <f t="shared" si="9"/>
        <v>0</v>
      </c>
      <c r="AF2999" s="12">
        <f t="shared" si="10"/>
        <v>0</v>
      </c>
    </row>
    <row r="3000" ht="15.75" customHeight="1">
      <c r="A3000" s="8">
        <v>45687.0</v>
      </c>
      <c r="B3000" s="9" t="s">
        <v>6975</v>
      </c>
      <c r="C3000" s="9" t="s">
        <v>6976</v>
      </c>
      <c r="D3000" s="15">
        <v>8.5999845516E10</v>
      </c>
      <c r="E3000" s="9" t="s">
        <v>13936</v>
      </c>
      <c r="F3000" s="9" t="s">
        <v>13948</v>
      </c>
      <c r="G3000" s="9" t="s">
        <v>13926</v>
      </c>
      <c r="H3000" s="9" t="s">
        <v>13938</v>
      </c>
      <c r="I3000" s="9" t="s">
        <v>13940</v>
      </c>
      <c r="J3000" s="9" t="s">
        <v>13929</v>
      </c>
      <c r="K3000" s="9" t="s">
        <v>13940</v>
      </c>
      <c r="L3000" s="9" t="s">
        <v>13931</v>
      </c>
      <c r="M3000" s="9" t="s">
        <v>13952</v>
      </c>
      <c r="N3000" s="13" t="s">
        <v>12</v>
      </c>
      <c r="O3000" s="13" t="s">
        <v>14</v>
      </c>
      <c r="P3000" s="13" t="s">
        <v>13</v>
      </c>
      <c r="Q3000" s="13" t="s">
        <v>33</v>
      </c>
      <c r="R3000" s="13" t="s">
        <v>65</v>
      </c>
      <c r="S3000" s="10">
        <f>ROUNDUP(SUM(VLOOKUP(F3000,'Pontuação'!A$2:B$11,2,FALSE),VLOOKUP(E3000,'Pontuação'!C$2:D$11,2,FALSE),VLOOKUP(H3000,'Pontuação'!I$2:J$11,2,FALSE),VLOOKUP(J3000,'Pontuação'!G$2:H$11,2,FALSE),VLOOKUP(L3000,'Pontuação'!M$2:N$13,2,FALSE)),0)</f>
        <v>1567</v>
      </c>
      <c r="T3000" s="11">
        <f t="shared" si="1"/>
        <v>157</v>
      </c>
      <c r="U3000" s="11" t="str">
        <f t="array" ref="U3000">IFERROR(INDEX('Pontuação'!G$13:G$101, MATCH(T3000, 'Pontuação'!F$13:F$101, 0)), "Faixa Indefinida")</f>
        <v>C</v>
      </c>
      <c r="V3000" s="11">
        <f t="shared" si="2"/>
        <v>0</v>
      </c>
      <c r="W3000" s="11">
        <f t="shared" si="3"/>
        <v>0</v>
      </c>
      <c r="X3000" s="11">
        <f t="shared" si="4"/>
        <v>1</v>
      </c>
      <c r="Y3000" s="11">
        <f t="shared" si="5"/>
        <v>0</v>
      </c>
      <c r="Z3000" s="12">
        <f>ROUNDUP(SUM(VLOOKUP(F3000,'Pontuação 3.0'!A$2:B$11,2,FALSE),VLOOKUP(E3000,'Pontuação 3.0'!C$2:D$11,2,FALSE),VLOOKUP(H3000,'Pontuação 3.0'!I$2:J$11,2,FALSE),VLOOKUP(J3000,'Pontuação 3.0'!G$2:H$11,2,FALSE),VLOOKUP(G3000,'Pontuação 3.0'!E$2:F$11,2,FALSE),VLOOKUP(K3000,'Pontuação 3.0'!K$2:L$11,2,FALSE),VLOOKUP(L3000,'Pontuação 3.0'!M$2:N$13,2,FALSE)),0)</f>
        <v>1925</v>
      </c>
      <c r="AA3000" s="12">
        <f t="shared" si="6"/>
        <v>193</v>
      </c>
      <c r="AB3000" s="12" t="str">
        <f t="array" ref="AB3000">IFERROR(INDEX('Pontuação 3.0'!G$13:G$191, MATCH(AA3000, 'Pontuação 3.0'!F$13:F$191, 0)), "Faixa Indefinida")</f>
        <v>C</v>
      </c>
      <c r="AC3000" s="12">
        <f t="shared" si="7"/>
        <v>0</v>
      </c>
      <c r="AD3000" s="12">
        <f t="shared" si="8"/>
        <v>0</v>
      </c>
      <c r="AE3000" s="12">
        <f t="shared" si="9"/>
        <v>1</v>
      </c>
      <c r="AF3000" s="12">
        <f t="shared" si="10"/>
        <v>0</v>
      </c>
    </row>
    <row r="3001" ht="15.75" customHeight="1">
      <c r="A3001" s="8">
        <v>45687.0</v>
      </c>
      <c r="B3001" s="9" t="s">
        <v>6977</v>
      </c>
      <c r="C3001" s="9" t="s">
        <v>6978</v>
      </c>
      <c r="D3001" s="14" t="s">
        <v>14113</v>
      </c>
      <c r="E3001" s="9" t="s">
        <v>13924</v>
      </c>
      <c r="F3001" s="9" t="s">
        <v>13953</v>
      </c>
      <c r="G3001" s="9" t="s">
        <v>13957</v>
      </c>
      <c r="H3001" s="9" t="s">
        <v>13927</v>
      </c>
      <c r="I3001" s="9" t="s">
        <v>13940</v>
      </c>
      <c r="J3001" s="9" t="s">
        <v>13929</v>
      </c>
      <c r="K3001" s="9" t="s">
        <v>13940</v>
      </c>
      <c r="L3001" s="9" t="s">
        <v>13931</v>
      </c>
      <c r="M3001" s="9" t="s">
        <v>13942</v>
      </c>
      <c r="N3001" s="9"/>
      <c r="O3001" s="9"/>
      <c r="P3001" s="9"/>
      <c r="Q3001" s="9"/>
      <c r="R3001" s="9"/>
      <c r="S3001" s="10">
        <f>ROUNDUP(SUM(VLOOKUP(F3001,'Pontuação'!A$2:B$11,2,FALSE),VLOOKUP(E3001,'Pontuação'!C$2:D$11,2,FALSE),VLOOKUP(H3001,'Pontuação'!I$2:J$11,2,FALSE),VLOOKUP(J3001,'Pontuação'!G$2:H$11,2,FALSE),VLOOKUP(L3001,'Pontuação'!M$2:N$13,2,FALSE)),0)</f>
        <v>1448</v>
      </c>
      <c r="T3001" s="11">
        <f t="shared" si="1"/>
        <v>145</v>
      </c>
      <c r="U3001" s="11" t="str">
        <f t="array" ref="U3001">IFERROR(INDEX('Pontuação'!G$13:G$101, MATCH(T3001, 'Pontuação'!F$13:F$101, 0)), "Faixa Indefinida")</f>
        <v>D</v>
      </c>
      <c r="V3001" s="11">
        <f t="shared" si="2"/>
        <v>0</v>
      </c>
      <c r="W3001" s="11">
        <f t="shared" si="3"/>
        <v>0</v>
      </c>
      <c r="X3001" s="11">
        <f t="shared" si="4"/>
        <v>0</v>
      </c>
      <c r="Y3001" s="11">
        <f t="shared" si="5"/>
        <v>1</v>
      </c>
      <c r="Z3001" s="12">
        <f>ROUNDUP(SUM(VLOOKUP(F3001,'Pontuação 3.0'!A$2:B$11,2,FALSE),VLOOKUP(E3001,'Pontuação 3.0'!C$2:D$11,2,FALSE),VLOOKUP(H3001,'Pontuação 3.0'!I$2:J$11,2,FALSE),VLOOKUP(J3001,'Pontuação 3.0'!G$2:H$11,2,FALSE),VLOOKUP(G3001,'Pontuação 3.0'!E$2:F$11,2,FALSE),VLOOKUP(K3001,'Pontuação 3.0'!K$2:L$11,2,FALSE),VLOOKUP(L3001,'Pontuação 3.0'!M$2:N$13,2,FALSE)),0)</f>
        <v>1779</v>
      </c>
      <c r="AA3001" s="12">
        <f t="shared" si="6"/>
        <v>178</v>
      </c>
      <c r="AB3001" s="12" t="str">
        <f t="array" ref="AB3001">IFERROR(INDEX('Pontuação 3.0'!G$13:G$191, MATCH(AA3001, 'Pontuação 3.0'!F$13:F$191, 0)), "Faixa Indefinida")</f>
        <v>D</v>
      </c>
      <c r="AC3001" s="12">
        <f t="shared" si="7"/>
        <v>0</v>
      </c>
      <c r="AD3001" s="12">
        <f t="shared" si="8"/>
        <v>0</v>
      </c>
      <c r="AE3001" s="12">
        <f t="shared" si="9"/>
        <v>0</v>
      </c>
      <c r="AF3001" s="12">
        <f t="shared" si="10"/>
        <v>1</v>
      </c>
    </row>
    <row r="3002" ht="15.75" customHeight="1">
      <c r="A3002" s="8">
        <v>45687.0</v>
      </c>
      <c r="B3002" s="9" t="s">
        <v>6980</v>
      </c>
      <c r="C3002" s="9" t="s">
        <v>6981</v>
      </c>
      <c r="D3002" s="15">
        <v>8.4991878284E10</v>
      </c>
      <c r="E3002" s="9" t="s">
        <v>13936</v>
      </c>
      <c r="F3002" s="9" t="s">
        <v>13950</v>
      </c>
      <c r="G3002" s="9" t="s">
        <v>13926</v>
      </c>
      <c r="H3002" s="9" t="s">
        <v>13938</v>
      </c>
      <c r="I3002" s="9" t="s">
        <v>13928</v>
      </c>
      <c r="J3002" s="9" t="s">
        <v>13929</v>
      </c>
      <c r="K3002" s="9" t="s">
        <v>13940</v>
      </c>
      <c r="L3002" s="9" t="s">
        <v>13945</v>
      </c>
      <c r="M3002" s="9" t="s">
        <v>13952</v>
      </c>
      <c r="N3002" s="13" t="s">
        <v>12</v>
      </c>
      <c r="O3002" s="13" t="s">
        <v>14</v>
      </c>
      <c r="P3002" s="13" t="s">
        <v>19</v>
      </c>
      <c r="Q3002" s="13" t="s">
        <v>20</v>
      </c>
      <c r="R3002" s="13" t="s">
        <v>15</v>
      </c>
      <c r="S3002" s="10">
        <f>ROUNDUP(SUM(VLOOKUP(F3002,'Pontuação'!A$2:B$11,2,FALSE),VLOOKUP(E3002,'Pontuação'!C$2:D$11,2,FALSE),VLOOKUP(H3002,'Pontuação'!I$2:J$11,2,FALSE),VLOOKUP(J3002,'Pontuação'!G$2:H$11,2,FALSE),VLOOKUP(L3002,'Pontuação'!M$2:N$13,2,FALSE)),0)</f>
        <v>1711</v>
      </c>
      <c r="T3002" s="11">
        <f t="shared" si="1"/>
        <v>171</v>
      </c>
      <c r="U3002" s="11" t="str">
        <f t="array" ref="U3002">IFERROR(INDEX('Pontuação'!G$13:G$101, MATCH(T3002, 'Pontuação'!F$13:F$101, 0)), "Faixa Indefinida")</f>
        <v>B</v>
      </c>
      <c r="V3002" s="11">
        <f t="shared" si="2"/>
        <v>0</v>
      </c>
      <c r="W3002" s="11">
        <f t="shared" si="3"/>
        <v>1</v>
      </c>
      <c r="X3002" s="11">
        <f t="shared" si="4"/>
        <v>0</v>
      </c>
      <c r="Y3002" s="11">
        <f t="shared" si="5"/>
        <v>0</v>
      </c>
      <c r="Z3002" s="12">
        <f>ROUNDUP(SUM(VLOOKUP(F3002,'Pontuação 3.0'!A$2:B$11,2,FALSE),VLOOKUP(E3002,'Pontuação 3.0'!C$2:D$11,2,FALSE),VLOOKUP(H3002,'Pontuação 3.0'!I$2:J$11,2,FALSE),VLOOKUP(J3002,'Pontuação 3.0'!G$2:H$11,2,FALSE),VLOOKUP(G3002,'Pontuação 3.0'!E$2:F$11,2,FALSE),VLOOKUP(K3002,'Pontuação 3.0'!K$2:L$11,2,FALSE),VLOOKUP(L3002,'Pontuação 3.0'!M$2:N$13,2,FALSE)),0)</f>
        <v>2144</v>
      </c>
      <c r="AA3002" s="12">
        <f t="shared" si="6"/>
        <v>214</v>
      </c>
      <c r="AB3002" s="12" t="str">
        <f t="array" ref="AB3002">IFERROR(INDEX('Pontuação 3.0'!G$13:G$191, MATCH(AA3002, 'Pontuação 3.0'!F$13:F$191, 0)), "Faixa Indefinida")</f>
        <v>B</v>
      </c>
      <c r="AC3002" s="12">
        <f t="shared" si="7"/>
        <v>0</v>
      </c>
      <c r="AD3002" s="12">
        <f t="shared" si="8"/>
        <v>1</v>
      </c>
      <c r="AE3002" s="12">
        <f t="shared" si="9"/>
        <v>0</v>
      </c>
      <c r="AF3002" s="12">
        <f t="shared" si="10"/>
        <v>0</v>
      </c>
    </row>
    <row r="3003" ht="15.75" customHeight="1">
      <c r="A3003" s="8">
        <v>45687.0</v>
      </c>
      <c r="B3003" s="9" t="s">
        <v>6982</v>
      </c>
      <c r="C3003" s="9" t="s">
        <v>6983</v>
      </c>
      <c r="D3003" s="15">
        <v>6.2993711054E10</v>
      </c>
      <c r="E3003" s="9" t="s">
        <v>13936</v>
      </c>
      <c r="F3003" s="9" t="s">
        <v>13950</v>
      </c>
      <c r="G3003" s="9" t="s">
        <v>13926</v>
      </c>
      <c r="H3003" s="9" t="s">
        <v>13951</v>
      </c>
      <c r="I3003" s="9" t="s">
        <v>13940</v>
      </c>
      <c r="J3003" s="9" t="s">
        <v>13929</v>
      </c>
      <c r="K3003" s="9" t="s">
        <v>13940</v>
      </c>
      <c r="L3003" s="9" t="s">
        <v>13945</v>
      </c>
      <c r="M3003" s="9" t="s">
        <v>13942</v>
      </c>
      <c r="N3003" s="13" t="s">
        <v>12</v>
      </c>
      <c r="O3003" s="13" t="s">
        <v>14</v>
      </c>
      <c r="P3003" s="13" t="s">
        <v>32</v>
      </c>
      <c r="Q3003" s="13" t="s">
        <v>20</v>
      </c>
      <c r="R3003" s="13" t="s">
        <v>15</v>
      </c>
      <c r="S3003" s="10">
        <f>ROUNDUP(SUM(VLOOKUP(F3003,'Pontuação'!A$2:B$11,2,FALSE),VLOOKUP(E3003,'Pontuação'!C$2:D$11,2,FALSE),VLOOKUP(H3003,'Pontuação'!I$2:J$11,2,FALSE),VLOOKUP(J3003,'Pontuação'!G$2:H$11,2,FALSE),VLOOKUP(L3003,'Pontuação'!M$2:N$13,2,FALSE)),0)</f>
        <v>1685</v>
      </c>
      <c r="T3003" s="11">
        <f t="shared" si="1"/>
        <v>169</v>
      </c>
      <c r="U3003" s="11" t="str">
        <f t="array" ref="U3003">IFERROR(INDEX('Pontuação'!G$13:G$101, MATCH(T3003, 'Pontuação'!F$13:F$101, 0)), "Faixa Indefinida")</f>
        <v>B</v>
      </c>
      <c r="V3003" s="11">
        <f t="shared" si="2"/>
        <v>0</v>
      </c>
      <c r="W3003" s="11">
        <f t="shared" si="3"/>
        <v>1</v>
      </c>
      <c r="X3003" s="11">
        <f t="shared" si="4"/>
        <v>0</v>
      </c>
      <c r="Y3003" s="11">
        <f t="shared" si="5"/>
        <v>0</v>
      </c>
      <c r="Z3003" s="12">
        <f>ROUNDUP(SUM(VLOOKUP(F3003,'Pontuação 3.0'!A$2:B$11,2,FALSE),VLOOKUP(E3003,'Pontuação 3.0'!C$2:D$11,2,FALSE),VLOOKUP(H3003,'Pontuação 3.0'!I$2:J$11,2,FALSE),VLOOKUP(J3003,'Pontuação 3.0'!G$2:H$11,2,FALSE),VLOOKUP(G3003,'Pontuação 3.0'!E$2:F$11,2,FALSE),VLOOKUP(K3003,'Pontuação 3.0'!K$2:L$11,2,FALSE),VLOOKUP(L3003,'Pontuação 3.0'!M$2:N$13,2,FALSE)),0)</f>
        <v>2208</v>
      </c>
      <c r="AA3003" s="12">
        <f t="shared" si="6"/>
        <v>221</v>
      </c>
      <c r="AB3003" s="12" t="str">
        <f t="array" ref="AB3003">IFERROR(INDEX('Pontuação 3.0'!G$13:G$191, MATCH(AA3003, 'Pontuação 3.0'!F$13:F$191, 0)), "Faixa Indefinida")</f>
        <v>B</v>
      </c>
      <c r="AC3003" s="12">
        <f t="shared" si="7"/>
        <v>0</v>
      </c>
      <c r="AD3003" s="12">
        <f t="shared" si="8"/>
        <v>1</v>
      </c>
      <c r="AE3003" s="12">
        <f t="shared" si="9"/>
        <v>0</v>
      </c>
      <c r="AF3003" s="12">
        <f t="shared" si="10"/>
        <v>0</v>
      </c>
    </row>
    <row r="3004" ht="15.75" customHeight="1">
      <c r="A3004" s="8">
        <v>45687.0</v>
      </c>
      <c r="B3004" s="9" t="s">
        <v>4273</v>
      </c>
      <c r="C3004" s="9" t="s">
        <v>6979</v>
      </c>
      <c r="D3004" s="15">
        <v>7.3981942811E10</v>
      </c>
      <c r="E3004" s="9" t="s">
        <v>13936</v>
      </c>
      <c r="F3004" s="9" t="s">
        <v>13937</v>
      </c>
      <c r="G3004" s="9" t="s">
        <v>13926</v>
      </c>
      <c r="H3004" s="9" t="s">
        <v>13951</v>
      </c>
      <c r="I3004" s="9" t="s">
        <v>13940</v>
      </c>
      <c r="J3004" s="9" t="s">
        <v>13929</v>
      </c>
      <c r="K3004" s="9" t="s">
        <v>13930</v>
      </c>
      <c r="L3004" s="9" t="s">
        <v>13945</v>
      </c>
      <c r="M3004" s="9" t="s">
        <v>13952</v>
      </c>
      <c r="N3004" s="13" t="s">
        <v>12</v>
      </c>
      <c r="O3004" s="13" t="s">
        <v>14</v>
      </c>
      <c r="P3004" s="13" t="s">
        <v>93</v>
      </c>
      <c r="Q3004" s="13" t="s">
        <v>59</v>
      </c>
      <c r="R3004" s="13" t="s">
        <v>65</v>
      </c>
      <c r="S3004" s="10">
        <f>ROUNDUP(SUM(VLOOKUP(F3004,'Pontuação'!A$2:B$11,2,FALSE),VLOOKUP(E3004,'Pontuação'!C$2:D$11,2,FALSE),VLOOKUP(H3004,'Pontuação'!I$2:J$11,2,FALSE),VLOOKUP(J3004,'Pontuação'!G$2:H$11,2,FALSE),VLOOKUP(L3004,'Pontuação'!M$2:N$13,2,FALSE)),0)</f>
        <v>1656</v>
      </c>
      <c r="T3004" s="11">
        <f t="shared" si="1"/>
        <v>166</v>
      </c>
      <c r="U3004" s="11" t="str">
        <f t="array" ref="U3004">IFERROR(INDEX('Pontuação'!G$13:G$101, MATCH(T3004, 'Pontuação'!F$13:F$101, 0)), "Faixa Indefinida")</f>
        <v>B</v>
      </c>
      <c r="V3004" s="11">
        <f t="shared" si="2"/>
        <v>0</v>
      </c>
      <c r="W3004" s="11">
        <f t="shared" si="3"/>
        <v>1</v>
      </c>
      <c r="X3004" s="11">
        <f t="shared" si="4"/>
        <v>0</v>
      </c>
      <c r="Y3004" s="11">
        <f t="shared" si="5"/>
        <v>0</v>
      </c>
      <c r="Z3004" s="12">
        <f>ROUNDUP(SUM(VLOOKUP(F3004,'Pontuação 3.0'!A$2:B$11,2,FALSE),VLOOKUP(E3004,'Pontuação 3.0'!C$2:D$11,2,FALSE),VLOOKUP(H3004,'Pontuação 3.0'!I$2:J$11,2,FALSE),VLOOKUP(J3004,'Pontuação 3.0'!G$2:H$11,2,FALSE),VLOOKUP(G3004,'Pontuação 3.0'!E$2:F$11,2,FALSE),VLOOKUP(K3004,'Pontuação 3.0'!K$2:L$11,2,FALSE),VLOOKUP(L3004,'Pontuação 3.0'!M$2:N$13,2,FALSE)),0)</f>
        <v>2247</v>
      </c>
      <c r="AA3004" s="12">
        <f t="shared" si="6"/>
        <v>225</v>
      </c>
      <c r="AB3004" s="12" t="str">
        <f t="array" ref="AB3004">IFERROR(INDEX('Pontuação 3.0'!G$13:G$191, MATCH(AA3004, 'Pontuação 3.0'!F$13:F$191, 0)), "Faixa Indefinida")</f>
        <v>B</v>
      </c>
      <c r="AC3004" s="12">
        <f t="shared" si="7"/>
        <v>0</v>
      </c>
      <c r="AD3004" s="12">
        <f t="shared" si="8"/>
        <v>1</v>
      </c>
      <c r="AE3004" s="12">
        <f t="shared" si="9"/>
        <v>0</v>
      </c>
      <c r="AF3004" s="12">
        <f t="shared" si="10"/>
        <v>0</v>
      </c>
    </row>
    <row r="3005" ht="15.75" customHeight="1">
      <c r="A3005" s="8">
        <v>45687.0</v>
      </c>
      <c r="B3005" s="9" t="s">
        <v>6984</v>
      </c>
      <c r="C3005" s="9" t="s">
        <v>6985</v>
      </c>
      <c r="D3005" s="15">
        <v>6.2982200574E10</v>
      </c>
      <c r="E3005" s="9" t="s">
        <v>13936</v>
      </c>
      <c r="F3005" s="9" t="s">
        <v>13950</v>
      </c>
      <c r="G3005" s="9" t="s">
        <v>13926</v>
      </c>
      <c r="H3005" s="9" t="s">
        <v>13949</v>
      </c>
      <c r="I3005" s="9" t="s">
        <v>13940</v>
      </c>
      <c r="J3005" s="9" t="s">
        <v>13939</v>
      </c>
      <c r="K3005" s="9" t="s">
        <v>13940</v>
      </c>
      <c r="L3005" s="9" t="s">
        <v>13931</v>
      </c>
      <c r="M3005" s="9" t="s">
        <v>13942</v>
      </c>
      <c r="N3005" s="13" t="s">
        <v>12</v>
      </c>
      <c r="O3005" s="13" t="s">
        <v>14</v>
      </c>
      <c r="P3005" s="13" t="s">
        <v>32</v>
      </c>
      <c r="Q3005" s="13" t="s">
        <v>62</v>
      </c>
      <c r="R3005" s="13" t="s">
        <v>15</v>
      </c>
      <c r="S3005" s="10">
        <f>ROUNDUP(SUM(VLOOKUP(F3005,'Pontuação'!A$2:B$11,2,FALSE),VLOOKUP(E3005,'Pontuação'!C$2:D$11,2,FALSE),VLOOKUP(H3005,'Pontuação'!I$2:J$11,2,FALSE),VLOOKUP(J3005,'Pontuação'!G$2:H$11,2,FALSE),VLOOKUP(L3005,'Pontuação'!M$2:N$13,2,FALSE)),0)</f>
        <v>1700</v>
      </c>
      <c r="T3005" s="11">
        <f t="shared" si="1"/>
        <v>170</v>
      </c>
      <c r="U3005" s="11" t="str">
        <f t="array" ref="U3005">IFERROR(INDEX('Pontuação'!G$13:G$101, MATCH(T3005, 'Pontuação'!F$13:F$101, 0)), "Faixa Indefinida")</f>
        <v>B</v>
      </c>
      <c r="V3005" s="11">
        <f t="shared" si="2"/>
        <v>0</v>
      </c>
      <c r="W3005" s="11">
        <f t="shared" si="3"/>
        <v>1</v>
      </c>
      <c r="X3005" s="11">
        <f t="shared" si="4"/>
        <v>0</v>
      </c>
      <c r="Y3005" s="11">
        <f t="shared" si="5"/>
        <v>0</v>
      </c>
      <c r="Z3005" s="12">
        <f>ROUNDUP(SUM(VLOOKUP(F3005,'Pontuação 3.0'!A$2:B$11,2,FALSE),VLOOKUP(E3005,'Pontuação 3.0'!C$2:D$11,2,FALSE),VLOOKUP(H3005,'Pontuação 3.0'!I$2:J$11,2,FALSE),VLOOKUP(J3005,'Pontuação 3.0'!G$2:H$11,2,FALSE),VLOOKUP(G3005,'Pontuação 3.0'!E$2:F$11,2,FALSE),VLOOKUP(K3005,'Pontuação 3.0'!K$2:L$11,2,FALSE),VLOOKUP(L3005,'Pontuação 3.0'!M$2:N$13,2,FALSE)),0)</f>
        <v>2361</v>
      </c>
      <c r="AA3005" s="12">
        <f t="shared" si="6"/>
        <v>236</v>
      </c>
      <c r="AB3005" s="12" t="str">
        <f t="array" ref="AB3005">IFERROR(INDEX('Pontuação 3.0'!G$13:G$191, MATCH(AA3005, 'Pontuação 3.0'!F$13:F$191, 0)), "Faixa Indefinida")</f>
        <v>A</v>
      </c>
      <c r="AC3005" s="12">
        <f t="shared" si="7"/>
        <v>1</v>
      </c>
      <c r="AD3005" s="12">
        <f t="shared" si="8"/>
        <v>0</v>
      </c>
      <c r="AE3005" s="12">
        <f t="shared" si="9"/>
        <v>0</v>
      </c>
      <c r="AF3005" s="12">
        <f t="shared" si="10"/>
        <v>0</v>
      </c>
    </row>
    <row r="3006" ht="15.75" customHeight="1">
      <c r="A3006" s="8">
        <v>45687.0</v>
      </c>
      <c r="B3006" s="9" t="s">
        <v>6986</v>
      </c>
      <c r="C3006" s="9" t="s">
        <v>6987</v>
      </c>
      <c r="D3006" s="15">
        <v>6.1991259522E10</v>
      </c>
      <c r="E3006" s="9" t="s">
        <v>13936</v>
      </c>
      <c r="F3006" s="9" t="s">
        <v>13948</v>
      </c>
      <c r="G3006" s="9" t="s">
        <v>13926</v>
      </c>
      <c r="H3006" s="9" t="s">
        <v>13949</v>
      </c>
      <c r="I3006" s="9" t="s">
        <v>13928</v>
      </c>
      <c r="J3006" s="9" t="s">
        <v>13956</v>
      </c>
      <c r="K3006" s="9" t="s">
        <v>13930</v>
      </c>
      <c r="L3006" s="9" t="s">
        <v>13945</v>
      </c>
      <c r="M3006" s="9" t="s">
        <v>13946</v>
      </c>
      <c r="N3006" s="13" t="s">
        <v>12</v>
      </c>
      <c r="O3006" s="13" t="s">
        <v>14</v>
      </c>
      <c r="P3006" s="13" t="s">
        <v>13</v>
      </c>
      <c r="Q3006" s="13" t="s">
        <v>77</v>
      </c>
      <c r="R3006" s="13" t="s">
        <v>15</v>
      </c>
      <c r="S3006" s="10">
        <f>ROUNDUP(SUM(VLOOKUP(F3006,'Pontuação'!A$2:B$11,2,FALSE),VLOOKUP(E3006,'Pontuação'!C$2:D$11,2,FALSE),VLOOKUP(H3006,'Pontuação'!I$2:J$11,2,FALSE),VLOOKUP(J3006,'Pontuação'!G$2:H$11,2,FALSE),VLOOKUP(L3006,'Pontuação'!M$2:N$13,2,FALSE)),0)</f>
        <v>1993</v>
      </c>
      <c r="T3006" s="11">
        <f t="shared" si="1"/>
        <v>199</v>
      </c>
      <c r="U3006" s="11" t="str">
        <f t="array" ref="U3006">IFERROR(INDEX('Pontuação'!G$13:G$101, MATCH(T3006, 'Pontuação'!F$13:F$101, 0)), "Faixa Indefinida")</f>
        <v>A</v>
      </c>
      <c r="V3006" s="11">
        <f t="shared" si="2"/>
        <v>1</v>
      </c>
      <c r="W3006" s="11">
        <f t="shared" si="3"/>
        <v>0</v>
      </c>
      <c r="X3006" s="11">
        <f t="shared" si="4"/>
        <v>0</v>
      </c>
      <c r="Y3006" s="11">
        <f t="shared" si="5"/>
        <v>0</v>
      </c>
      <c r="Z3006" s="12">
        <f>ROUNDUP(SUM(VLOOKUP(F3006,'Pontuação 3.0'!A$2:B$11,2,FALSE),VLOOKUP(E3006,'Pontuação 3.0'!C$2:D$11,2,FALSE),VLOOKUP(H3006,'Pontuação 3.0'!I$2:J$11,2,FALSE),VLOOKUP(J3006,'Pontuação 3.0'!G$2:H$11,2,FALSE),VLOOKUP(G3006,'Pontuação 3.0'!E$2:F$11,2,FALSE),VLOOKUP(K3006,'Pontuação 3.0'!K$2:L$11,2,FALSE),VLOOKUP(L3006,'Pontuação 3.0'!M$2:N$13,2,FALSE)),0)</f>
        <v>2698</v>
      </c>
      <c r="AA3006" s="12">
        <f t="shared" si="6"/>
        <v>270</v>
      </c>
      <c r="AB3006" s="12" t="str">
        <f t="array" ref="AB3006">IFERROR(INDEX('Pontuação 3.0'!G$13:G$191, MATCH(AA3006, 'Pontuação 3.0'!F$13:F$191, 0)), "Faixa Indefinida")</f>
        <v>A</v>
      </c>
      <c r="AC3006" s="12">
        <f t="shared" si="7"/>
        <v>1</v>
      </c>
      <c r="AD3006" s="12">
        <f t="shared" si="8"/>
        <v>0</v>
      </c>
      <c r="AE3006" s="12">
        <f t="shared" si="9"/>
        <v>0</v>
      </c>
      <c r="AF3006" s="12">
        <f t="shared" si="10"/>
        <v>0</v>
      </c>
    </row>
    <row r="3007" ht="15.75" customHeight="1">
      <c r="A3007" s="8">
        <v>45687.0</v>
      </c>
      <c r="B3007" s="9" t="s">
        <v>6988</v>
      </c>
      <c r="C3007" s="9" t="s">
        <v>6989</v>
      </c>
      <c r="D3007" s="15">
        <v>2.7988380265E10</v>
      </c>
      <c r="E3007" s="9" t="s">
        <v>13924</v>
      </c>
      <c r="F3007" s="9" t="s">
        <v>13950</v>
      </c>
      <c r="G3007" s="9" t="s">
        <v>13957</v>
      </c>
      <c r="H3007" s="9" t="s">
        <v>13951</v>
      </c>
      <c r="I3007" s="9" t="s">
        <v>13928</v>
      </c>
      <c r="J3007" s="9" t="s">
        <v>13929</v>
      </c>
      <c r="K3007" s="9" t="s">
        <v>13940</v>
      </c>
      <c r="L3007" s="9" t="s">
        <v>13945</v>
      </c>
      <c r="M3007" s="9" t="s">
        <v>13952</v>
      </c>
      <c r="N3007" s="13" t="s">
        <v>12</v>
      </c>
      <c r="O3007" s="13" t="s">
        <v>14</v>
      </c>
      <c r="P3007" s="13" t="s">
        <v>68</v>
      </c>
      <c r="Q3007" s="13" t="s">
        <v>20</v>
      </c>
      <c r="R3007" s="13" t="s">
        <v>15</v>
      </c>
      <c r="S3007" s="10">
        <f>ROUNDUP(SUM(VLOOKUP(F3007,'Pontuação'!A$2:B$11,2,FALSE),VLOOKUP(E3007,'Pontuação'!C$2:D$11,2,FALSE),VLOOKUP(H3007,'Pontuação'!I$2:J$11,2,FALSE),VLOOKUP(J3007,'Pontuação'!G$2:H$11,2,FALSE),VLOOKUP(L3007,'Pontuação'!M$2:N$13,2,FALSE)),0)</f>
        <v>1689</v>
      </c>
      <c r="T3007" s="11">
        <f t="shared" si="1"/>
        <v>169</v>
      </c>
      <c r="U3007" s="11" t="str">
        <f t="array" ref="U3007">IFERROR(INDEX('Pontuação'!G$13:G$101, MATCH(T3007, 'Pontuação'!F$13:F$101, 0)), "Faixa Indefinida")</f>
        <v>B</v>
      </c>
      <c r="V3007" s="11">
        <f t="shared" si="2"/>
        <v>0</v>
      </c>
      <c r="W3007" s="11">
        <f t="shared" si="3"/>
        <v>1</v>
      </c>
      <c r="X3007" s="11">
        <f t="shared" si="4"/>
        <v>0</v>
      </c>
      <c r="Y3007" s="11">
        <f t="shared" si="5"/>
        <v>0</v>
      </c>
      <c r="Z3007" s="12">
        <f>ROUNDUP(SUM(VLOOKUP(F3007,'Pontuação 3.0'!A$2:B$11,2,FALSE),VLOOKUP(E3007,'Pontuação 3.0'!C$2:D$11,2,FALSE),VLOOKUP(H3007,'Pontuação 3.0'!I$2:J$11,2,FALSE),VLOOKUP(J3007,'Pontuação 3.0'!G$2:H$11,2,FALSE),VLOOKUP(G3007,'Pontuação 3.0'!E$2:F$11,2,FALSE),VLOOKUP(K3007,'Pontuação 3.0'!K$2:L$11,2,FALSE),VLOOKUP(L3007,'Pontuação 3.0'!M$2:N$13,2,FALSE)),0)</f>
        <v>2028</v>
      </c>
      <c r="AA3007" s="12">
        <f t="shared" si="6"/>
        <v>203</v>
      </c>
      <c r="AB3007" s="12" t="str">
        <f t="array" ref="AB3007">IFERROR(INDEX('Pontuação 3.0'!G$13:G$191, MATCH(AA3007, 'Pontuação 3.0'!F$13:F$191, 0)), "Faixa Indefinida")</f>
        <v>C</v>
      </c>
      <c r="AC3007" s="12">
        <f t="shared" si="7"/>
        <v>0</v>
      </c>
      <c r="AD3007" s="12">
        <f t="shared" si="8"/>
        <v>0</v>
      </c>
      <c r="AE3007" s="12">
        <f t="shared" si="9"/>
        <v>1</v>
      </c>
      <c r="AF3007" s="12">
        <f t="shared" si="10"/>
        <v>0</v>
      </c>
    </row>
    <row r="3008" ht="15.75" customHeight="1">
      <c r="A3008" s="8">
        <v>45687.0</v>
      </c>
      <c r="B3008" s="9" t="s">
        <v>6990</v>
      </c>
      <c r="C3008" s="9" t="s">
        <v>6991</v>
      </c>
      <c r="D3008" s="15">
        <v>2.1976051318E10</v>
      </c>
      <c r="E3008" s="9" t="s">
        <v>13936</v>
      </c>
      <c r="F3008" s="9" t="s">
        <v>13948</v>
      </c>
      <c r="G3008" s="9" t="s">
        <v>13957</v>
      </c>
      <c r="H3008" s="9" t="s">
        <v>13927</v>
      </c>
      <c r="I3008" s="9" t="s">
        <v>13940</v>
      </c>
      <c r="J3008" s="9" t="s">
        <v>13939</v>
      </c>
      <c r="K3008" s="9" t="s">
        <v>13930</v>
      </c>
      <c r="L3008" s="9" t="s">
        <v>13945</v>
      </c>
      <c r="M3008" s="9" t="s">
        <v>13942</v>
      </c>
      <c r="N3008" s="13" t="s">
        <v>12</v>
      </c>
      <c r="O3008" s="13" t="s">
        <v>14</v>
      </c>
      <c r="P3008" s="13" t="s">
        <v>93</v>
      </c>
      <c r="Q3008" s="13" t="s">
        <v>20</v>
      </c>
      <c r="R3008" s="13" t="s">
        <v>15</v>
      </c>
      <c r="S3008" s="10">
        <f>ROUNDUP(SUM(VLOOKUP(F3008,'Pontuação'!A$2:B$11,2,FALSE),VLOOKUP(E3008,'Pontuação'!C$2:D$11,2,FALSE),VLOOKUP(H3008,'Pontuação'!I$2:J$11,2,FALSE),VLOOKUP(J3008,'Pontuação'!G$2:H$11,2,FALSE),VLOOKUP(L3008,'Pontuação'!M$2:N$13,2,FALSE)),0)</f>
        <v>1664</v>
      </c>
      <c r="T3008" s="11">
        <f t="shared" si="1"/>
        <v>166</v>
      </c>
      <c r="U3008" s="11" t="str">
        <f t="array" ref="U3008">IFERROR(INDEX('Pontuação'!G$13:G$101, MATCH(T3008, 'Pontuação'!F$13:F$101, 0)), "Faixa Indefinida")</f>
        <v>B</v>
      </c>
      <c r="V3008" s="11">
        <f t="shared" si="2"/>
        <v>0</v>
      </c>
      <c r="W3008" s="11">
        <f t="shared" si="3"/>
        <v>1</v>
      </c>
      <c r="X3008" s="11">
        <f t="shared" si="4"/>
        <v>0</v>
      </c>
      <c r="Y3008" s="11">
        <f t="shared" si="5"/>
        <v>0</v>
      </c>
      <c r="Z3008" s="12">
        <f>ROUNDUP(SUM(VLOOKUP(F3008,'Pontuação 3.0'!A$2:B$11,2,FALSE),VLOOKUP(E3008,'Pontuação 3.0'!C$2:D$11,2,FALSE),VLOOKUP(H3008,'Pontuação 3.0'!I$2:J$11,2,FALSE),VLOOKUP(J3008,'Pontuação 3.0'!G$2:H$11,2,FALSE),VLOOKUP(G3008,'Pontuação 3.0'!E$2:F$11,2,FALSE),VLOOKUP(K3008,'Pontuação 3.0'!K$2:L$11,2,FALSE),VLOOKUP(L3008,'Pontuação 3.0'!M$2:N$13,2,FALSE)),0)</f>
        <v>2190</v>
      </c>
      <c r="AA3008" s="12">
        <f t="shared" si="6"/>
        <v>219</v>
      </c>
      <c r="AB3008" s="12" t="str">
        <f t="array" ref="AB3008">IFERROR(INDEX('Pontuação 3.0'!G$13:G$191, MATCH(AA3008, 'Pontuação 3.0'!F$13:F$191, 0)), "Faixa Indefinida")</f>
        <v>B</v>
      </c>
      <c r="AC3008" s="12">
        <f t="shared" si="7"/>
        <v>0</v>
      </c>
      <c r="AD3008" s="12">
        <f t="shared" si="8"/>
        <v>1</v>
      </c>
      <c r="AE3008" s="12">
        <f t="shared" si="9"/>
        <v>0</v>
      </c>
      <c r="AF3008" s="12">
        <f t="shared" si="10"/>
        <v>0</v>
      </c>
    </row>
    <row r="3009" ht="15.75" customHeight="1">
      <c r="A3009" s="8">
        <v>45687.0</v>
      </c>
      <c r="B3009" s="9" t="s">
        <v>6992</v>
      </c>
      <c r="C3009" s="9" t="s">
        <v>6993</v>
      </c>
      <c r="D3009" s="15">
        <v>1.1913241005E10</v>
      </c>
      <c r="E3009" s="9" t="s">
        <v>13936</v>
      </c>
      <c r="F3009" s="9" t="s">
        <v>13948</v>
      </c>
      <c r="G3009" s="9" t="s">
        <v>13955</v>
      </c>
      <c r="H3009" s="9" t="s">
        <v>13951</v>
      </c>
      <c r="I3009" s="9" t="s">
        <v>13940</v>
      </c>
      <c r="J3009" s="9" t="s">
        <v>13956</v>
      </c>
      <c r="K3009" s="9" t="s">
        <v>13940</v>
      </c>
      <c r="L3009" s="9" t="s">
        <v>13931</v>
      </c>
      <c r="M3009" s="9" t="s">
        <v>13942</v>
      </c>
      <c r="N3009" s="13" t="s">
        <v>12</v>
      </c>
      <c r="O3009" s="13" t="s">
        <v>14</v>
      </c>
      <c r="P3009" s="13" t="s">
        <v>13</v>
      </c>
      <c r="Q3009" s="13" t="s">
        <v>16</v>
      </c>
      <c r="R3009" s="13" t="s">
        <v>65</v>
      </c>
      <c r="S3009" s="10">
        <f>ROUNDUP(SUM(VLOOKUP(F3009,'Pontuação'!A$2:B$11,2,FALSE),VLOOKUP(E3009,'Pontuação'!C$2:D$11,2,FALSE),VLOOKUP(H3009,'Pontuação'!I$2:J$11,2,FALSE),VLOOKUP(J3009,'Pontuação'!G$2:H$11,2,FALSE),VLOOKUP(L3009,'Pontuação'!M$2:N$13,2,FALSE)),0)</f>
        <v>1819</v>
      </c>
      <c r="T3009" s="11">
        <f t="shared" si="1"/>
        <v>182</v>
      </c>
      <c r="U3009" s="11" t="str">
        <f t="array" ref="U3009">IFERROR(INDEX('Pontuação'!G$13:G$101, MATCH(T3009, 'Pontuação'!F$13:F$101, 0)), "Faixa Indefinida")</f>
        <v>B</v>
      </c>
      <c r="V3009" s="11">
        <f t="shared" si="2"/>
        <v>0</v>
      </c>
      <c r="W3009" s="11">
        <f t="shared" si="3"/>
        <v>1</v>
      </c>
      <c r="X3009" s="11">
        <f t="shared" si="4"/>
        <v>0</v>
      </c>
      <c r="Y3009" s="11">
        <f t="shared" si="5"/>
        <v>0</v>
      </c>
      <c r="Z3009" s="12">
        <f>ROUNDUP(SUM(VLOOKUP(F3009,'Pontuação 3.0'!A$2:B$11,2,FALSE),VLOOKUP(E3009,'Pontuação 3.0'!C$2:D$11,2,FALSE),VLOOKUP(H3009,'Pontuação 3.0'!I$2:J$11,2,FALSE),VLOOKUP(J3009,'Pontuação 3.0'!G$2:H$11,2,FALSE),VLOOKUP(G3009,'Pontuação 3.0'!E$2:F$11,2,FALSE),VLOOKUP(K3009,'Pontuação 3.0'!K$2:L$11,2,FALSE),VLOOKUP(L3009,'Pontuação 3.0'!M$2:N$13,2,FALSE)),0)</f>
        <v>2358</v>
      </c>
      <c r="AA3009" s="12">
        <f t="shared" si="6"/>
        <v>236</v>
      </c>
      <c r="AB3009" s="12" t="str">
        <f t="array" ref="AB3009">IFERROR(INDEX('Pontuação 3.0'!G$13:G$191, MATCH(AA3009, 'Pontuação 3.0'!F$13:F$191, 0)), "Faixa Indefinida")</f>
        <v>A</v>
      </c>
      <c r="AC3009" s="12">
        <f t="shared" si="7"/>
        <v>1</v>
      </c>
      <c r="AD3009" s="12">
        <f t="shared" si="8"/>
        <v>0</v>
      </c>
      <c r="AE3009" s="12">
        <f t="shared" si="9"/>
        <v>0</v>
      </c>
      <c r="AF3009" s="12">
        <f t="shared" si="10"/>
        <v>0</v>
      </c>
    </row>
    <row r="3010" ht="15.75" customHeight="1">
      <c r="A3010" s="8">
        <v>45687.0</v>
      </c>
      <c r="B3010" s="9" t="s">
        <v>6994</v>
      </c>
      <c r="C3010" s="9" t="s">
        <v>6995</v>
      </c>
      <c r="D3010" s="15">
        <v>6.5993252161E10</v>
      </c>
      <c r="E3010" s="9" t="s">
        <v>13936</v>
      </c>
      <c r="F3010" s="9" t="s">
        <v>13950</v>
      </c>
      <c r="G3010" s="9" t="s">
        <v>13926</v>
      </c>
      <c r="H3010" s="9" t="s">
        <v>13951</v>
      </c>
      <c r="I3010" s="9" t="s">
        <v>13940</v>
      </c>
      <c r="J3010" s="9" t="s">
        <v>13929</v>
      </c>
      <c r="K3010" s="9" t="s">
        <v>13940</v>
      </c>
      <c r="L3010" s="9" t="s">
        <v>13941</v>
      </c>
      <c r="M3010" s="9" t="s">
        <v>13942</v>
      </c>
      <c r="N3010" s="13" t="s">
        <v>12</v>
      </c>
      <c r="O3010" s="13" t="s">
        <v>14</v>
      </c>
      <c r="P3010" s="13" t="s">
        <v>32</v>
      </c>
      <c r="Q3010" s="13" t="s">
        <v>20</v>
      </c>
      <c r="R3010" s="13" t="s">
        <v>15</v>
      </c>
      <c r="S3010" s="10">
        <f>ROUNDUP(SUM(VLOOKUP(F3010,'Pontuação'!A$2:B$11,2,FALSE),VLOOKUP(E3010,'Pontuação'!C$2:D$11,2,FALSE),VLOOKUP(H3010,'Pontuação'!I$2:J$11,2,FALSE),VLOOKUP(J3010,'Pontuação'!G$2:H$11,2,FALSE),VLOOKUP(L3010,'Pontuação'!M$2:N$13,2,FALSE)),0)</f>
        <v>1597</v>
      </c>
      <c r="T3010" s="11">
        <f t="shared" si="1"/>
        <v>160</v>
      </c>
      <c r="U3010" s="11" t="str">
        <f t="array" ref="U3010">IFERROR(INDEX('Pontuação'!G$13:G$101, MATCH(T3010, 'Pontuação'!F$13:F$101, 0)), "Faixa Indefinida")</f>
        <v>C</v>
      </c>
      <c r="V3010" s="11">
        <f t="shared" si="2"/>
        <v>0</v>
      </c>
      <c r="W3010" s="11">
        <f t="shared" si="3"/>
        <v>0</v>
      </c>
      <c r="X3010" s="11">
        <f t="shared" si="4"/>
        <v>1</v>
      </c>
      <c r="Y3010" s="11">
        <f t="shared" si="5"/>
        <v>0</v>
      </c>
      <c r="Z3010" s="12">
        <f>ROUNDUP(SUM(VLOOKUP(F3010,'Pontuação 3.0'!A$2:B$11,2,FALSE),VLOOKUP(E3010,'Pontuação 3.0'!C$2:D$11,2,FALSE),VLOOKUP(H3010,'Pontuação 3.0'!I$2:J$11,2,FALSE),VLOOKUP(J3010,'Pontuação 3.0'!G$2:H$11,2,FALSE),VLOOKUP(G3010,'Pontuação 3.0'!E$2:F$11,2,FALSE),VLOOKUP(K3010,'Pontuação 3.0'!K$2:L$11,2,FALSE),VLOOKUP(L3010,'Pontuação 3.0'!M$2:N$13,2,FALSE)),0)</f>
        <v>2100</v>
      </c>
      <c r="AA3010" s="12">
        <f t="shared" si="6"/>
        <v>210</v>
      </c>
      <c r="AB3010" s="12" t="str">
        <f t="array" ref="AB3010">IFERROR(INDEX('Pontuação 3.0'!G$13:G$191, MATCH(AA3010, 'Pontuação 3.0'!F$13:F$191, 0)), "Faixa Indefinida")</f>
        <v>C</v>
      </c>
      <c r="AC3010" s="12">
        <f t="shared" si="7"/>
        <v>0</v>
      </c>
      <c r="AD3010" s="12">
        <f t="shared" si="8"/>
        <v>0</v>
      </c>
      <c r="AE3010" s="12">
        <f t="shared" si="9"/>
        <v>1</v>
      </c>
      <c r="AF3010" s="12">
        <f t="shared" si="10"/>
        <v>0</v>
      </c>
    </row>
    <row r="3011" ht="15.75" customHeight="1">
      <c r="A3011" s="8">
        <v>45687.0</v>
      </c>
      <c r="B3011" s="9" t="s">
        <v>6996</v>
      </c>
      <c r="C3011" s="9" t="s">
        <v>6997</v>
      </c>
      <c r="D3011" s="15">
        <v>8.4999845998E10</v>
      </c>
      <c r="E3011" s="9" t="s">
        <v>13936</v>
      </c>
      <c r="F3011" s="9" t="s">
        <v>13937</v>
      </c>
      <c r="G3011" s="9" t="s">
        <v>13944</v>
      </c>
      <c r="H3011" s="9" t="s">
        <v>13938</v>
      </c>
      <c r="I3011" s="9" t="s">
        <v>13940</v>
      </c>
      <c r="J3011" s="9" t="s">
        <v>13929</v>
      </c>
      <c r="K3011" s="9" t="s">
        <v>13940</v>
      </c>
      <c r="L3011" s="9" t="s">
        <v>13931</v>
      </c>
      <c r="M3011" s="9" t="s">
        <v>13952</v>
      </c>
      <c r="N3011" s="13" t="s">
        <v>12</v>
      </c>
      <c r="O3011" s="13" t="s">
        <v>14</v>
      </c>
      <c r="P3011" s="13" t="s">
        <v>13</v>
      </c>
      <c r="Q3011" s="13" t="s">
        <v>59</v>
      </c>
      <c r="R3011" s="13" t="s">
        <v>65</v>
      </c>
      <c r="S3011" s="10">
        <f>ROUNDUP(SUM(VLOOKUP(F3011,'Pontuação'!A$2:B$11,2,FALSE),VLOOKUP(E3011,'Pontuação'!C$2:D$11,2,FALSE),VLOOKUP(H3011,'Pontuação'!I$2:J$11,2,FALSE),VLOOKUP(J3011,'Pontuação'!G$2:H$11,2,FALSE),VLOOKUP(L3011,'Pontuação'!M$2:N$13,2,FALSE)),0)</f>
        <v>1550</v>
      </c>
      <c r="T3011" s="11">
        <f t="shared" si="1"/>
        <v>155</v>
      </c>
      <c r="U3011" s="11" t="str">
        <f t="array" ref="U3011">IFERROR(INDEX('Pontuação'!G$13:G$101, MATCH(T3011, 'Pontuação'!F$13:F$101, 0)), "Faixa Indefinida")</f>
        <v>C</v>
      </c>
      <c r="V3011" s="11">
        <f t="shared" si="2"/>
        <v>0</v>
      </c>
      <c r="W3011" s="11">
        <f t="shared" si="3"/>
        <v>0</v>
      </c>
      <c r="X3011" s="11">
        <f t="shared" si="4"/>
        <v>1</v>
      </c>
      <c r="Y3011" s="11">
        <f t="shared" si="5"/>
        <v>0</v>
      </c>
      <c r="Z3011" s="12">
        <f>ROUNDUP(SUM(VLOOKUP(F3011,'Pontuação 3.0'!A$2:B$11,2,FALSE),VLOOKUP(E3011,'Pontuação 3.0'!C$2:D$11,2,FALSE),VLOOKUP(H3011,'Pontuação 3.0'!I$2:J$11,2,FALSE),VLOOKUP(J3011,'Pontuação 3.0'!G$2:H$11,2,FALSE),VLOOKUP(G3011,'Pontuação 3.0'!E$2:F$11,2,FALSE),VLOOKUP(K3011,'Pontuação 3.0'!K$2:L$11,2,FALSE),VLOOKUP(L3011,'Pontuação 3.0'!M$2:N$13,2,FALSE)),0)</f>
        <v>1696</v>
      </c>
      <c r="AA3011" s="12">
        <f t="shared" si="6"/>
        <v>170</v>
      </c>
      <c r="AB3011" s="12" t="str">
        <f t="array" ref="AB3011">IFERROR(INDEX('Pontuação 3.0'!G$13:G$191, MATCH(AA3011, 'Pontuação 3.0'!F$13:F$191, 0)), "Faixa Indefinida")</f>
        <v>D</v>
      </c>
      <c r="AC3011" s="12">
        <f t="shared" si="7"/>
        <v>0</v>
      </c>
      <c r="AD3011" s="12">
        <f t="shared" si="8"/>
        <v>0</v>
      </c>
      <c r="AE3011" s="12">
        <f t="shared" si="9"/>
        <v>0</v>
      </c>
      <c r="AF3011" s="12">
        <f t="shared" si="10"/>
        <v>1</v>
      </c>
    </row>
    <row r="3012" ht="15.75" customHeight="1">
      <c r="A3012" s="8">
        <v>45687.0</v>
      </c>
      <c r="B3012" s="9" t="s">
        <v>7000</v>
      </c>
      <c r="C3012" s="9" t="s">
        <v>7001</v>
      </c>
      <c r="D3012" s="15">
        <v>1.7988470969E10</v>
      </c>
      <c r="E3012" s="9" t="s">
        <v>13936</v>
      </c>
      <c r="F3012" s="9" t="s">
        <v>13950</v>
      </c>
      <c r="G3012" s="9" t="s">
        <v>13926</v>
      </c>
      <c r="H3012" s="9" t="s">
        <v>13949</v>
      </c>
      <c r="I3012" s="9" t="s">
        <v>13928</v>
      </c>
      <c r="J3012" s="9" t="s">
        <v>13929</v>
      </c>
      <c r="K3012" s="9" t="s">
        <v>13940</v>
      </c>
      <c r="L3012" s="9" t="s">
        <v>13945</v>
      </c>
      <c r="M3012" s="9" t="s">
        <v>13952</v>
      </c>
      <c r="N3012" s="13" t="s">
        <v>12</v>
      </c>
      <c r="O3012" s="13" t="s">
        <v>14</v>
      </c>
      <c r="P3012" s="13" t="s">
        <v>24</v>
      </c>
      <c r="Q3012" s="13" t="s">
        <v>20</v>
      </c>
      <c r="R3012" s="13" t="s">
        <v>65</v>
      </c>
      <c r="S3012" s="10">
        <f>ROUNDUP(SUM(VLOOKUP(F3012,'Pontuação'!A$2:B$11,2,FALSE),VLOOKUP(E3012,'Pontuação'!C$2:D$11,2,FALSE),VLOOKUP(H3012,'Pontuação'!I$2:J$11,2,FALSE),VLOOKUP(J3012,'Pontuação'!G$2:H$11,2,FALSE),VLOOKUP(L3012,'Pontuação'!M$2:N$13,2,FALSE)),0)</f>
        <v>1727</v>
      </c>
      <c r="T3012" s="11">
        <f t="shared" si="1"/>
        <v>173</v>
      </c>
      <c r="U3012" s="11" t="str">
        <f t="array" ref="U3012">IFERROR(INDEX('Pontuação'!G$13:G$101, MATCH(T3012, 'Pontuação'!F$13:F$101, 0)), "Faixa Indefinida")</f>
        <v>B</v>
      </c>
      <c r="V3012" s="11">
        <f t="shared" si="2"/>
        <v>0</v>
      </c>
      <c r="W3012" s="11">
        <f t="shared" si="3"/>
        <v>1</v>
      </c>
      <c r="X3012" s="11">
        <f t="shared" si="4"/>
        <v>0</v>
      </c>
      <c r="Y3012" s="11">
        <f t="shared" si="5"/>
        <v>0</v>
      </c>
      <c r="Z3012" s="12">
        <f>ROUNDUP(SUM(VLOOKUP(F3012,'Pontuação 3.0'!A$2:B$11,2,FALSE),VLOOKUP(E3012,'Pontuação 3.0'!C$2:D$11,2,FALSE),VLOOKUP(H3012,'Pontuação 3.0'!I$2:J$11,2,FALSE),VLOOKUP(J3012,'Pontuação 3.0'!G$2:H$11,2,FALSE),VLOOKUP(G3012,'Pontuação 3.0'!E$2:F$11,2,FALSE),VLOOKUP(K3012,'Pontuação 3.0'!K$2:L$11,2,FALSE),VLOOKUP(L3012,'Pontuação 3.0'!M$2:N$13,2,FALSE)),0)</f>
        <v>2295</v>
      </c>
      <c r="AA3012" s="12">
        <f t="shared" si="6"/>
        <v>230</v>
      </c>
      <c r="AB3012" s="12" t="str">
        <f t="array" ref="AB3012">IFERROR(INDEX('Pontuação 3.0'!G$13:G$191, MATCH(AA3012, 'Pontuação 3.0'!F$13:F$191, 0)), "Faixa Indefinida")</f>
        <v>B</v>
      </c>
      <c r="AC3012" s="12">
        <f t="shared" si="7"/>
        <v>0</v>
      </c>
      <c r="AD3012" s="12">
        <f t="shared" si="8"/>
        <v>1</v>
      </c>
      <c r="AE3012" s="12">
        <f t="shared" si="9"/>
        <v>0</v>
      </c>
      <c r="AF3012" s="12">
        <f t="shared" si="10"/>
        <v>0</v>
      </c>
    </row>
    <row r="3013" ht="15.75" customHeight="1">
      <c r="A3013" s="8">
        <v>45687.0</v>
      </c>
      <c r="B3013" s="9" t="s">
        <v>7002</v>
      </c>
      <c r="C3013" s="9" t="s">
        <v>7003</v>
      </c>
      <c r="D3013" s="9" t="s">
        <v>7004</v>
      </c>
      <c r="E3013" s="9" t="s">
        <v>13936</v>
      </c>
      <c r="F3013" s="9" t="s">
        <v>13953</v>
      </c>
      <c r="G3013" s="9" t="s">
        <v>13926</v>
      </c>
      <c r="H3013" s="9" t="s">
        <v>13938</v>
      </c>
      <c r="I3013" s="9" t="s">
        <v>13928</v>
      </c>
      <c r="J3013" s="9" t="s">
        <v>13929</v>
      </c>
      <c r="K3013" s="9" t="s">
        <v>13940</v>
      </c>
      <c r="L3013" s="9" t="s">
        <v>13931</v>
      </c>
      <c r="M3013" s="9" t="s">
        <v>13942</v>
      </c>
      <c r="N3013" s="13" t="s">
        <v>12</v>
      </c>
      <c r="O3013" s="13" t="s">
        <v>14</v>
      </c>
      <c r="P3013" s="13" t="s">
        <v>13</v>
      </c>
      <c r="Q3013" s="13" t="s">
        <v>20</v>
      </c>
      <c r="R3013" s="13" t="s">
        <v>15</v>
      </c>
      <c r="S3013" s="10">
        <f>ROUNDUP(SUM(VLOOKUP(F3013,'Pontuação'!A$2:B$11,2,FALSE),VLOOKUP(E3013,'Pontuação'!C$2:D$11,2,FALSE),VLOOKUP(H3013,'Pontuação'!I$2:J$11,2,FALSE),VLOOKUP(J3013,'Pontuação'!G$2:H$11,2,FALSE),VLOOKUP(L3013,'Pontuação'!M$2:N$13,2,FALSE)),0)</f>
        <v>1584</v>
      </c>
      <c r="T3013" s="11">
        <f t="shared" si="1"/>
        <v>158</v>
      </c>
      <c r="U3013" s="11" t="str">
        <f t="array" ref="U3013">IFERROR(INDEX('Pontuação'!G$13:G$101, MATCH(T3013, 'Pontuação'!F$13:F$101, 0)), "Faixa Indefinida")</f>
        <v>C</v>
      </c>
      <c r="V3013" s="11">
        <f t="shared" si="2"/>
        <v>0</v>
      </c>
      <c r="W3013" s="11">
        <f t="shared" si="3"/>
        <v>0</v>
      </c>
      <c r="X3013" s="11">
        <f t="shared" si="4"/>
        <v>1</v>
      </c>
      <c r="Y3013" s="11">
        <f t="shared" si="5"/>
        <v>0</v>
      </c>
      <c r="Z3013" s="12">
        <f>ROUNDUP(SUM(VLOOKUP(F3013,'Pontuação 3.0'!A$2:B$11,2,FALSE),VLOOKUP(E3013,'Pontuação 3.0'!C$2:D$11,2,FALSE),VLOOKUP(H3013,'Pontuação 3.0'!I$2:J$11,2,FALSE),VLOOKUP(J3013,'Pontuação 3.0'!G$2:H$11,2,FALSE),VLOOKUP(G3013,'Pontuação 3.0'!E$2:F$11,2,FALSE),VLOOKUP(K3013,'Pontuação 3.0'!K$2:L$11,2,FALSE),VLOOKUP(L3013,'Pontuação 3.0'!M$2:N$13,2,FALSE)),0)</f>
        <v>2043</v>
      </c>
      <c r="AA3013" s="12">
        <f t="shared" si="6"/>
        <v>204</v>
      </c>
      <c r="AB3013" s="12" t="str">
        <f t="array" ref="AB3013">IFERROR(INDEX('Pontuação 3.0'!G$13:G$191, MATCH(AA3013, 'Pontuação 3.0'!F$13:F$191, 0)), "Faixa Indefinida")</f>
        <v>C</v>
      </c>
      <c r="AC3013" s="12">
        <f t="shared" si="7"/>
        <v>0</v>
      </c>
      <c r="AD3013" s="12">
        <f t="shared" si="8"/>
        <v>0</v>
      </c>
      <c r="AE3013" s="12">
        <f t="shared" si="9"/>
        <v>1</v>
      </c>
      <c r="AF3013" s="12">
        <f t="shared" si="10"/>
        <v>0</v>
      </c>
    </row>
    <row r="3014" ht="15.75" customHeight="1">
      <c r="A3014" s="8">
        <v>45687.0</v>
      </c>
      <c r="B3014" s="9" t="s">
        <v>7005</v>
      </c>
      <c r="C3014" s="9" t="s">
        <v>7006</v>
      </c>
      <c r="D3014" s="15">
        <v>8.7988740229E10</v>
      </c>
      <c r="E3014" s="9" t="s">
        <v>13936</v>
      </c>
      <c r="F3014" s="9" t="s">
        <v>13948</v>
      </c>
      <c r="G3014" s="9" t="s">
        <v>13926</v>
      </c>
      <c r="H3014" s="9" t="s">
        <v>13949</v>
      </c>
      <c r="I3014" s="9" t="s">
        <v>13940</v>
      </c>
      <c r="J3014" s="9" t="s">
        <v>13939</v>
      </c>
      <c r="K3014" s="9" t="s">
        <v>13940</v>
      </c>
      <c r="L3014" s="9" t="s">
        <v>13945</v>
      </c>
      <c r="M3014" s="9" t="s">
        <v>13942</v>
      </c>
      <c r="N3014" s="13" t="s">
        <v>12</v>
      </c>
      <c r="O3014" s="13" t="s">
        <v>14</v>
      </c>
      <c r="P3014" s="13" t="s">
        <v>32</v>
      </c>
      <c r="Q3014" s="13" t="s">
        <v>20</v>
      </c>
      <c r="R3014" s="13" t="s">
        <v>15</v>
      </c>
      <c r="S3014" s="10">
        <f>ROUNDUP(SUM(VLOOKUP(F3014,'Pontuação'!A$2:B$11,2,FALSE),VLOOKUP(E3014,'Pontuação'!C$2:D$11,2,FALSE),VLOOKUP(H3014,'Pontuação'!I$2:J$11,2,FALSE),VLOOKUP(J3014,'Pontuação'!G$2:H$11,2,FALSE),VLOOKUP(L3014,'Pontuação'!M$2:N$13,2,FALSE)),0)</f>
        <v>1820</v>
      </c>
      <c r="T3014" s="11">
        <f t="shared" si="1"/>
        <v>182</v>
      </c>
      <c r="U3014" s="11" t="str">
        <f t="array" ref="U3014">IFERROR(INDEX('Pontuação'!G$13:G$101, MATCH(T3014, 'Pontuação'!F$13:F$101, 0)), "Faixa Indefinida")</f>
        <v>B</v>
      </c>
      <c r="V3014" s="11">
        <f t="shared" si="2"/>
        <v>0</v>
      </c>
      <c r="W3014" s="11">
        <f t="shared" si="3"/>
        <v>1</v>
      </c>
      <c r="X3014" s="11">
        <f t="shared" si="4"/>
        <v>0</v>
      </c>
      <c r="Y3014" s="11">
        <f t="shared" si="5"/>
        <v>0</v>
      </c>
      <c r="Z3014" s="12">
        <f>ROUNDUP(SUM(VLOOKUP(F3014,'Pontuação 3.0'!A$2:B$11,2,FALSE),VLOOKUP(E3014,'Pontuação 3.0'!C$2:D$11,2,FALSE),VLOOKUP(H3014,'Pontuação 3.0'!I$2:J$11,2,FALSE),VLOOKUP(J3014,'Pontuação 3.0'!G$2:H$11,2,FALSE),VLOOKUP(G3014,'Pontuação 3.0'!E$2:F$11,2,FALSE),VLOOKUP(K3014,'Pontuação 3.0'!K$2:L$11,2,FALSE),VLOOKUP(L3014,'Pontuação 3.0'!M$2:N$13,2,FALSE)),0)</f>
        <v>2314</v>
      </c>
      <c r="AA3014" s="12">
        <f t="shared" si="6"/>
        <v>231</v>
      </c>
      <c r="AB3014" s="12" t="str">
        <f t="array" ref="AB3014">IFERROR(INDEX('Pontuação 3.0'!G$13:G$191, MATCH(AA3014, 'Pontuação 3.0'!F$13:F$191, 0)), "Faixa Indefinida")</f>
        <v>B</v>
      </c>
      <c r="AC3014" s="12">
        <f t="shared" si="7"/>
        <v>0</v>
      </c>
      <c r="AD3014" s="12">
        <f t="shared" si="8"/>
        <v>1</v>
      </c>
      <c r="AE3014" s="12">
        <f t="shared" si="9"/>
        <v>0</v>
      </c>
      <c r="AF3014" s="12">
        <f t="shared" si="10"/>
        <v>0</v>
      </c>
    </row>
    <row r="3015" ht="15.75" customHeight="1">
      <c r="A3015" s="8">
        <v>45687.0</v>
      </c>
      <c r="B3015" s="9" t="s">
        <v>7009</v>
      </c>
      <c r="C3015" s="9" t="s">
        <v>7010</v>
      </c>
      <c r="D3015" s="15">
        <v>1.1973567292E10</v>
      </c>
      <c r="E3015" s="9" t="s">
        <v>13936</v>
      </c>
      <c r="F3015" s="9" t="s">
        <v>13953</v>
      </c>
      <c r="G3015" s="9" t="s">
        <v>13961</v>
      </c>
      <c r="H3015" s="9" t="s">
        <v>13927</v>
      </c>
      <c r="I3015" s="9" t="s">
        <v>13928</v>
      </c>
      <c r="J3015" s="9" t="s">
        <v>13956</v>
      </c>
      <c r="K3015" s="9" t="s">
        <v>13930</v>
      </c>
      <c r="L3015" s="9" t="s">
        <v>13959</v>
      </c>
      <c r="M3015" s="9" t="s">
        <v>13942</v>
      </c>
      <c r="N3015" s="13" t="s">
        <v>12</v>
      </c>
      <c r="O3015" s="13" t="s">
        <v>14</v>
      </c>
      <c r="P3015" s="13" t="s">
        <v>32</v>
      </c>
      <c r="Q3015" s="13" t="s">
        <v>20</v>
      </c>
      <c r="R3015" s="13" t="s">
        <v>15</v>
      </c>
      <c r="S3015" s="10">
        <f>ROUNDUP(SUM(VLOOKUP(F3015,'Pontuação'!A$2:B$11,2,FALSE),VLOOKUP(E3015,'Pontuação'!C$2:D$11,2,FALSE),VLOOKUP(H3015,'Pontuação'!I$2:J$11,2,FALSE),VLOOKUP(J3015,'Pontuação'!G$2:H$11,2,FALSE),VLOOKUP(L3015,'Pontuação'!M$2:N$13,2,FALSE)),0)</f>
        <v>1792</v>
      </c>
      <c r="T3015" s="11">
        <f t="shared" si="1"/>
        <v>179</v>
      </c>
      <c r="U3015" s="11" t="str">
        <f t="array" ref="U3015">IFERROR(INDEX('Pontuação'!G$13:G$101, MATCH(T3015, 'Pontuação'!F$13:F$101, 0)), "Faixa Indefinida")</f>
        <v>B</v>
      </c>
      <c r="V3015" s="11">
        <f t="shared" si="2"/>
        <v>0</v>
      </c>
      <c r="W3015" s="11">
        <f t="shared" si="3"/>
        <v>1</v>
      </c>
      <c r="X3015" s="11">
        <f t="shared" si="4"/>
        <v>0</v>
      </c>
      <c r="Y3015" s="11">
        <f t="shared" si="5"/>
        <v>0</v>
      </c>
      <c r="Z3015" s="12">
        <f>ROUNDUP(SUM(VLOOKUP(F3015,'Pontuação 3.0'!A$2:B$11,2,FALSE),VLOOKUP(E3015,'Pontuação 3.0'!C$2:D$11,2,FALSE),VLOOKUP(H3015,'Pontuação 3.0'!I$2:J$11,2,FALSE),VLOOKUP(J3015,'Pontuação 3.0'!G$2:H$11,2,FALSE),VLOOKUP(G3015,'Pontuação 3.0'!E$2:F$11,2,FALSE),VLOOKUP(K3015,'Pontuação 3.0'!K$2:L$11,2,FALSE),VLOOKUP(L3015,'Pontuação 3.0'!M$2:N$13,2,FALSE)),0)</f>
        <v>2582</v>
      </c>
      <c r="AA3015" s="12">
        <f t="shared" si="6"/>
        <v>258</v>
      </c>
      <c r="AB3015" s="12" t="str">
        <f t="array" ref="AB3015">IFERROR(INDEX('Pontuação 3.0'!G$13:G$191, MATCH(AA3015, 'Pontuação 3.0'!F$13:F$191, 0)), "Faixa Indefinida")</f>
        <v>A</v>
      </c>
      <c r="AC3015" s="12">
        <f t="shared" si="7"/>
        <v>1</v>
      </c>
      <c r="AD3015" s="12">
        <f t="shared" si="8"/>
        <v>0</v>
      </c>
      <c r="AE3015" s="12">
        <f t="shared" si="9"/>
        <v>0</v>
      </c>
      <c r="AF3015" s="12">
        <f t="shared" si="10"/>
        <v>0</v>
      </c>
    </row>
    <row r="3016" ht="15.75" customHeight="1">
      <c r="A3016" s="8">
        <v>45687.0</v>
      </c>
      <c r="B3016" s="9" t="s">
        <v>7007</v>
      </c>
      <c r="C3016" s="9" t="s">
        <v>7008</v>
      </c>
      <c r="D3016" s="15">
        <v>7.9999260532E10</v>
      </c>
      <c r="E3016" s="9" t="s">
        <v>13924</v>
      </c>
      <c r="F3016" s="9" t="s">
        <v>13948</v>
      </c>
      <c r="G3016" s="9" t="s">
        <v>13955</v>
      </c>
      <c r="H3016" s="9" t="s">
        <v>13951</v>
      </c>
      <c r="I3016" s="9" t="s">
        <v>13940</v>
      </c>
      <c r="J3016" s="9" t="s">
        <v>13939</v>
      </c>
      <c r="K3016" s="9" t="s">
        <v>13940</v>
      </c>
      <c r="L3016" s="9" t="s">
        <v>13954</v>
      </c>
      <c r="M3016" s="9" t="s">
        <v>13942</v>
      </c>
      <c r="N3016" s="13" t="s">
        <v>12</v>
      </c>
      <c r="O3016" s="13" t="s">
        <v>14</v>
      </c>
      <c r="P3016" s="13" t="s">
        <v>47</v>
      </c>
      <c r="Q3016" s="13" t="s">
        <v>77</v>
      </c>
      <c r="R3016" s="13" t="s">
        <v>15</v>
      </c>
      <c r="S3016" s="10">
        <f>ROUNDUP(SUM(VLOOKUP(F3016,'Pontuação'!A$2:B$11,2,FALSE),VLOOKUP(E3016,'Pontuação'!C$2:D$11,2,FALSE),VLOOKUP(H3016,'Pontuação'!I$2:J$11,2,FALSE),VLOOKUP(J3016,'Pontuação'!G$2:H$11,2,FALSE),VLOOKUP(L3016,'Pontuação'!M$2:N$13,2,FALSE)),0)</f>
        <v>1613</v>
      </c>
      <c r="T3016" s="11">
        <f t="shared" si="1"/>
        <v>161</v>
      </c>
      <c r="U3016" s="11" t="str">
        <f t="array" ref="U3016">IFERROR(INDEX('Pontuação'!G$13:G$101, MATCH(T3016, 'Pontuação'!F$13:F$101, 0)), "Faixa Indefinida")</f>
        <v>C</v>
      </c>
      <c r="V3016" s="11">
        <f t="shared" si="2"/>
        <v>0</v>
      </c>
      <c r="W3016" s="11">
        <f t="shared" si="3"/>
        <v>0</v>
      </c>
      <c r="X3016" s="11">
        <f t="shared" si="4"/>
        <v>1</v>
      </c>
      <c r="Y3016" s="11">
        <f t="shared" si="5"/>
        <v>0</v>
      </c>
      <c r="Z3016" s="12">
        <f>ROUNDUP(SUM(VLOOKUP(F3016,'Pontuação 3.0'!A$2:B$11,2,FALSE),VLOOKUP(E3016,'Pontuação 3.0'!C$2:D$11,2,FALSE),VLOOKUP(H3016,'Pontuação 3.0'!I$2:J$11,2,FALSE),VLOOKUP(J3016,'Pontuação 3.0'!G$2:H$11,2,FALSE),VLOOKUP(G3016,'Pontuação 3.0'!E$2:F$11,2,FALSE),VLOOKUP(K3016,'Pontuação 3.0'!K$2:L$11,2,FALSE),VLOOKUP(L3016,'Pontuação 3.0'!M$2:N$13,2,FALSE)),0)</f>
        <v>2175</v>
      </c>
      <c r="AA3016" s="12">
        <f t="shared" si="6"/>
        <v>218</v>
      </c>
      <c r="AB3016" s="12" t="str">
        <f t="array" ref="AB3016">IFERROR(INDEX('Pontuação 3.0'!G$13:G$191, MATCH(AA3016, 'Pontuação 3.0'!F$13:F$191, 0)), "Faixa Indefinida")</f>
        <v>B</v>
      </c>
      <c r="AC3016" s="12">
        <f t="shared" si="7"/>
        <v>0</v>
      </c>
      <c r="AD3016" s="12">
        <f t="shared" si="8"/>
        <v>1</v>
      </c>
      <c r="AE3016" s="12">
        <f t="shared" si="9"/>
        <v>0</v>
      </c>
      <c r="AF3016" s="12">
        <f t="shared" si="10"/>
        <v>0</v>
      </c>
    </row>
    <row r="3017" ht="15.75" customHeight="1">
      <c r="A3017" s="8">
        <v>45687.0</v>
      </c>
      <c r="B3017" s="9" t="s">
        <v>3243</v>
      </c>
      <c r="C3017" s="9" t="s">
        <v>7013</v>
      </c>
      <c r="D3017" s="9" t="s">
        <v>7014</v>
      </c>
      <c r="E3017" s="9" t="s">
        <v>13924</v>
      </c>
      <c r="F3017" s="9" t="s">
        <v>13950</v>
      </c>
      <c r="G3017" s="9" t="s">
        <v>13957</v>
      </c>
      <c r="H3017" s="9" t="s">
        <v>13927</v>
      </c>
      <c r="I3017" s="9" t="s">
        <v>13928</v>
      </c>
      <c r="J3017" s="9" t="s">
        <v>13929</v>
      </c>
      <c r="K3017" s="9" t="s">
        <v>13940</v>
      </c>
      <c r="L3017" s="9" t="s">
        <v>13931</v>
      </c>
      <c r="M3017" s="9" t="s">
        <v>13942</v>
      </c>
      <c r="N3017" s="13" t="s">
        <v>12</v>
      </c>
      <c r="O3017" s="13" t="s">
        <v>14</v>
      </c>
      <c r="P3017" s="13" t="s">
        <v>47</v>
      </c>
      <c r="Q3017" s="13" t="s">
        <v>20</v>
      </c>
      <c r="R3017" s="13" t="s">
        <v>15</v>
      </c>
      <c r="S3017" s="10">
        <f>ROUNDUP(SUM(VLOOKUP(F3017,'Pontuação'!A$2:B$11,2,FALSE),VLOOKUP(E3017,'Pontuação'!C$2:D$11,2,FALSE),VLOOKUP(H3017,'Pontuação'!I$2:J$11,2,FALSE),VLOOKUP(J3017,'Pontuação'!G$2:H$11,2,FALSE),VLOOKUP(L3017,'Pontuação'!M$2:N$13,2,FALSE)),0)</f>
        <v>1443</v>
      </c>
      <c r="T3017" s="11">
        <f t="shared" si="1"/>
        <v>144</v>
      </c>
      <c r="U3017" s="11" t="str">
        <f t="array" ref="U3017">IFERROR(INDEX('Pontuação'!G$13:G$101, MATCH(T3017, 'Pontuação'!F$13:F$101, 0)), "Faixa Indefinida")</f>
        <v>D</v>
      </c>
      <c r="V3017" s="11">
        <f t="shared" si="2"/>
        <v>0</v>
      </c>
      <c r="W3017" s="11">
        <f t="shared" si="3"/>
        <v>0</v>
      </c>
      <c r="X3017" s="11">
        <f t="shared" si="4"/>
        <v>0</v>
      </c>
      <c r="Y3017" s="11">
        <f t="shared" si="5"/>
        <v>1</v>
      </c>
      <c r="Z3017" s="12">
        <f>ROUNDUP(SUM(VLOOKUP(F3017,'Pontuação 3.0'!A$2:B$11,2,FALSE),VLOOKUP(E3017,'Pontuação 3.0'!C$2:D$11,2,FALSE),VLOOKUP(H3017,'Pontuação 3.0'!I$2:J$11,2,FALSE),VLOOKUP(J3017,'Pontuação 3.0'!G$2:H$11,2,FALSE),VLOOKUP(G3017,'Pontuação 3.0'!E$2:F$11,2,FALSE),VLOOKUP(K3017,'Pontuação 3.0'!K$2:L$11,2,FALSE),VLOOKUP(L3017,'Pontuação 3.0'!M$2:N$13,2,FALSE)),0)</f>
        <v>1794</v>
      </c>
      <c r="AA3017" s="12">
        <f t="shared" si="6"/>
        <v>179</v>
      </c>
      <c r="AB3017" s="12" t="str">
        <f t="array" ref="AB3017">IFERROR(INDEX('Pontuação 3.0'!G$13:G$191, MATCH(AA3017, 'Pontuação 3.0'!F$13:F$191, 0)), "Faixa Indefinida")</f>
        <v>D</v>
      </c>
      <c r="AC3017" s="12">
        <f t="shared" si="7"/>
        <v>0</v>
      </c>
      <c r="AD3017" s="12">
        <f t="shared" si="8"/>
        <v>0</v>
      </c>
      <c r="AE3017" s="12">
        <f t="shared" si="9"/>
        <v>0</v>
      </c>
      <c r="AF3017" s="12">
        <f t="shared" si="10"/>
        <v>1</v>
      </c>
    </row>
    <row r="3018" ht="15.75" customHeight="1">
      <c r="A3018" s="8">
        <v>45687.0</v>
      </c>
      <c r="B3018" s="9" t="s">
        <v>7015</v>
      </c>
      <c r="C3018" s="9" t="s">
        <v>7016</v>
      </c>
      <c r="D3018" s="15">
        <v>6.2983181323E10</v>
      </c>
      <c r="E3018" s="9" t="s">
        <v>13936</v>
      </c>
      <c r="F3018" s="9" t="s">
        <v>13950</v>
      </c>
      <c r="G3018" s="9" t="s">
        <v>13926</v>
      </c>
      <c r="H3018" s="9" t="s">
        <v>13949</v>
      </c>
      <c r="I3018" s="9" t="s">
        <v>13940</v>
      </c>
      <c r="J3018" s="9" t="s">
        <v>13956</v>
      </c>
      <c r="K3018" s="9" t="s">
        <v>13930</v>
      </c>
      <c r="L3018" s="9" t="s">
        <v>13945</v>
      </c>
      <c r="M3018" s="9" t="s">
        <v>13967</v>
      </c>
      <c r="N3018" s="13" t="s">
        <v>12</v>
      </c>
      <c r="O3018" s="13" t="s">
        <v>14</v>
      </c>
      <c r="P3018" s="13" t="s">
        <v>71</v>
      </c>
      <c r="Q3018" s="13" t="s">
        <v>48</v>
      </c>
      <c r="R3018" s="13" t="s">
        <v>15</v>
      </c>
      <c r="S3018" s="10">
        <f>ROUNDUP(SUM(VLOOKUP(F3018,'Pontuação'!A$2:B$11,2,FALSE),VLOOKUP(E3018,'Pontuação'!C$2:D$11,2,FALSE),VLOOKUP(H3018,'Pontuação'!I$2:J$11,2,FALSE),VLOOKUP(J3018,'Pontuação'!G$2:H$11,2,FALSE),VLOOKUP(L3018,'Pontuação'!M$2:N$13,2,FALSE)),0)</f>
        <v>2005</v>
      </c>
      <c r="T3018" s="11">
        <f t="shared" si="1"/>
        <v>201</v>
      </c>
      <c r="U3018" s="11" t="str">
        <f t="array" ref="U3018">IFERROR(INDEX('Pontuação'!G$13:G$101, MATCH(T3018, 'Pontuação'!F$13:F$101, 0)), "Faixa Indefinida")</f>
        <v>A</v>
      </c>
      <c r="V3018" s="11">
        <f t="shared" si="2"/>
        <v>1</v>
      </c>
      <c r="W3018" s="11">
        <f t="shared" si="3"/>
        <v>0</v>
      </c>
      <c r="X3018" s="11">
        <f t="shared" si="4"/>
        <v>0</v>
      </c>
      <c r="Y3018" s="11">
        <f t="shared" si="5"/>
        <v>0</v>
      </c>
      <c r="Z3018" s="12">
        <f>ROUNDUP(SUM(VLOOKUP(F3018,'Pontuação 3.0'!A$2:B$11,2,FALSE),VLOOKUP(E3018,'Pontuação 3.0'!C$2:D$11,2,FALSE),VLOOKUP(H3018,'Pontuação 3.0'!I$2:J$11,2,FALSE),VLOOKUP(J3018,'Pontuação 3.0'!G$2:H$11,2,FALSE),VLOOKUP(G3018,'Pontuação 3.0'!E$2:F$11,2,FALSE),VLOOKUP(K3018,'Pontuação 3.0'!K$2:L$11,2,FALSE),VLOOKUP(L3018,'Pontuação 3.0'!M$2:N$13,2,FALSE)),0)</f>
        <v>2831</v>
      </c>
      <c r="AA3018" s="12">
        <f t="shared" si="6"/>
        <v>283</v>
      </c>
      <c r="AB3018" s="12" t="str">
        <f t="array" ref="AB3018">IFERROR(INDEX('Pontuação 3.0'!G$13:G$191, MATCH(AA3018, 'Pontuação 3.0'!F$13:F$191, 0)), "Faixa Indefinida")</f>
        <v>A</v>
      </c>
      <c r="AC3018" s="12">
        <f t="shared" si="7"/>
        <v>1</v>
      </c>
      <c r="AD3018" s="12">
        <f t="shared" si="8"/>
        <v>0</v>
      </c>
      <c r="AE3018" s="12">
        <f t="shared" si="9"/>
        <v>0</v>
      </c>
      <c r="AF3018" s="12">
        <f t="shared" si="10"/>
        <v>0</v>
      </c>
    </row>
    <row r="3019" ht="15.75" customHeight="1">
      <c r="A3019" s="8">
        <v>45687.0</v>
      </c>
      <c r="B3019" s="9" t="s">
        <v>7017</v>
      </c>
      <c r="C3019" s="9" t="s">
        <v>7018</v>
      </c>
      <c r="D3019" s="15">
        <v>3.299118742E10</v>
      </c>
      <c r="E3019" s="9" t="s">
        <v>13936</v>
      </c>
      <c r="F3019" s="9" t="s">
        <v>13953</v>
      </c>
      <c r="G3019" s="9" t="s">
        <v>13926</v>
      </c>
      <c r="H3019" s="9" t="s">
        <v>13951</v>
      </c>
      <c r="I3019" s="9" t="s">
        <v>13928</v>
      </c>
      <c r="J3019" s="9" t="s">
        <v>13939</v>
      </c>
      <c r="K3019" s="9" t="s">
        <v>13940</v>
      </c>
      <c r="L3019" s="9" t="s">
        <v>13931</v>
      </c>
      <c r="M3019" s="9" t="s">
        <v>13942</v>
      </c>
      <c r="N3019" s="13" t="s">
        <v>12</v>
      </c>
      <c r="O3019" s="13" t="s">
        <v>14</v>
      </c>
      <c r="P3019" s="13" t="s">
        <v>93</v>
      </c>
      <c r="Q3019" s="13" t="s">
        <v>20</v>
      </c>
      <c r="R3019" s="13" t="s">
        <v>15</v>
      </c>
      <c r="S3019" s="10">
        <f>ROUNDUP(SUM(VLOOKUP(F3019,'Pontuação'!A$2:B$11,2,FALSE),VLOOKUP(E3019,'Pontuação'!C$2:D$11,2,FALSE),VLOOKUP(H3019,'Pontuação'!I$2:J$11,2,FALSE),VLOOKUP(J3019,'Pontuação'!G$2:H$11,2,FALSE),VLOOKUP(L3019,'Pontuação'!M$2:N$13,2,FALSE)),0)</f>
        <v>1663</v>
      </c>
      <c r="T3019" s="11">
        <f t="shared" si="1"/>
        <v>166</v>
      </c>
      <c r="U3019" s="11" t="str">
        <f t="array" ref="U3019">IFERROR(INDEX('Pontuação'!G$13:G$101, MATCH(T3019, 'Pontuação'!F$13:F$101, 0)), "Faixa Indefinida")</f>
        <v>B</v>
      </c>
      <c r="V3019" s="11">
        <f t="shared" si="2"/>
        <v>0</v>
      </c>
      <c r="W3019" s="11">
        <f t="shared" si="3"/>
        <v>1</v>
      </c>
      <c r="X3019" s="11">
        <f t="shared" si="4"/>
        <v>0</v>
      </c>
      <c r="Y3019" s="11">
        <f t="shared" si="5"/>
        <v>0</v>
      </c>
      <c r="Z3019" s="12">
        <f>ROUNDUP(SUM(VLOOKUP(F3019,'Pontuação 3.0'!A$2:B$11,2,FALSE),VLOOKUP(E3019,'Pontuação 3.0'!C$2:D$11,2,FALSE),VLOOKUP(H3019,'Pontuação 3.0'!I$2:J$11,2,FALSE),VLOOKUP(J3019,'Pontuação 3.0'!G$2:H$11,2,FALSE),VLOOKUP(G3019,'Pontuação 3.0'!E$2:F$11,2,FALSE),VLOOKUP(K3019,'Pontuação 3.0'!K$2:L$11,2,FALSE),VLOOKUP(L3019,'Pontuação 3.0'!M$2:N$13,2,FALSE)),0)</f>
        <v>2259</v>
      </c>
      <c r="AA3019" s="12">
        <f t="shared" si="6"/>
        <v>226</v>
      </c>
      <c r="AB3019" s="12" t="str">
        <f t="array" ref="AB3019">IFERROR(INDEX('Pontuação 3.0'!G$13:G$191, MATCH(AA3019, 'Pontuação 3.0'!F$13:F$191, 0)), "Faixa Indefinida")</f>
        <v>B</v>
      </c>
      <c r="AC3019" s="12">
        <f t="shared" si="7"/>
        <v>0</v>
      </c>
      <c r="AD3019" s="12">
        <f t="shared" si="8"/>
        <v>1</v>
      </c>
      <c r="AE3019" s="12">
        <f t="shared" si="9"/>
        <v>0</v>
      </c>
      <c r="AF3019" s="12">
        <f t="shared" si="10"/>
        <v>0</v>
      </c>
    </row>
    <row r="3020" ht="15.75" customHeight="1">
      <c r="A3020" s="8">
        <v>45687.0</v>
      </c>
      <c r="B3020" s="9" t="s">
        <v>7017</v>
      </c>
      <c r="C3020" s="9" t="s">
        <v>7018</v>
      </c>
      <c r="D3020" s="15">
        <v>3.299118742E10</v>
      </c>
      <c r="E3020" s="9" t="s">
        <v>13936</v>
      </c>
      <c r="F3020" s="9" t="s">
        <v>13953</v>
      </c>
      <c r="G3020" s="9" t="s">
        <v>13926</v>
      </c>
      <c r="H3020" s="9" t="s">
        <v>13951</v>
      </c>
      <c r="I3020" s="9" t="s">
        <v>13928</v>
      </c>
      <c r="J3020" s="9" t="s">
        <v>13939</v>
      </c>
      <c r="K3020" s="9" t="s">
        <v>13940</v>
      </c>
      <c r="L3020" s="9" t="s">
        <v>13931</v>
      </c>
      <c r="M3020" s="9" t="s">
        <v>13942</v>
      </c>
      <c r="N3020" s="13" t="s">
        <v>12</v>
      </c>
      <c r="O3020" s="13" t="s">
        <v>14</v>
      </c>
      <c r="P3020" s="13" t="s">
        <v>93</v>
      </c>
      <c r="Q3020" s="13" t="s">
        <v>20</v>
      </c>
      <c r="R3020" s="13" t="s">
        <v>15</v>
      </c>
      <c r="S3020" s="10">
        <f>ROUNDUP(SUM(VLOOKUP(F3020,'Pontuação'!A$2:B$11,2,FALSE),VLOOKUP(E3020,'Pontuação'!C$2:D$11,2,FALSE),VLOOKUP(H3020,'Pontuação'!I$2:J$11,2,FALSE),VLOOKUP(J3020,'Pontuação'!G$2:H$11,2,FALSE),VLOOKUP(L3020,'Pontuação'!M$2:N$13,2,FALSE)),0)</f>
        <v>1663</v>
      </c>
      <c r="T3020" s="11">
        <f t="shared" si="1"/>
        <v>166</v>
      </c>
      <c r="U3020" s="11" t="str">
        <f t="array" ref="U3020">IFERROR(INDEX('Pontuação'!G$13:G$101, MATCH(T3020, 'Pontuação'!F$13:F$101, 0)), "Faixa Indefinida")</f>
        <v>B</v>
      </c>
      <c r="V3020" s="11">
        <f t="shared" si="2"/>
        <v>0</v>
      </c>
      <c r="W3020" s="11">
        <f t="shared" si="3"/>
        <v>1</v>
      </c>
      <c r="X3020" s="11">
        <f t="shared" si="4"/>
        <v>0</v>
      </c>
      <c r="Y3020" s="11">
        <f t="shared" si="5"/>
        <v>0</v>
      </c>
      <c r="Z3020" s="12">
        <f>ROUNDUP(SUM(VLOOKUP(F3020,'Pontuação 3.0'!A$2:B$11,2,FALSE),VLOOKUP(E3020,'Pontuação 3.0'!C$2:D$11,2,FALSE),VLOOKUP(H3020,'Pontuação 3.0'!I$2:J$11,2,FALSE),VLOOKUP(J3020,'Pontuação 3.0'!G$2:H$11,2,FALSE),VLOOKUP(G3020,'Pontuação 3.0'!E$2:F$11,2,FALSE),VLOOKUP(K3020,'Pontuação 3.0'!K$2:L$11,2,FALSE),VLOOKUP(L3020,'Pontuação 3.0'!M$2:N$13,2,FALSE)),0)</f>
        <v>2259</v>
      </c>
      <c r="AA3020" s="12">
        <f t="shared" si="6"/>
        <v>226</v>
      </c>
      <c r="AB3020" s="12" t="str">
        <f t="array" ref="AB3020">IFERROR(INDEX('Pontuação 3.0'!G$13:G$191, MATCH(AA3020, 'Pontuação 3.0'!F$13:F$191, 0)), "Faixa Indefinida")</f>
        <v>B</v>
      </c>
      <c r="AC3020" s="12">
        <f t="shared" si="7"/>
        <v>0</v>
      </c>
      <c r="AD3020" s="12">
        <f t="shared" si="8"/>
        <v>1</v>
      </c>
      <c r="AE3020" s="12">
        <f t="shared" si="9"/>
        <v>0</v>
      </c>
      <c r="AF3020" s="12">
        <f t="shared" si="10"/>
        <v>0</v>
      </c>
    </row>
    <row r="3021" ht="15.75" customHeight="1">
      <c r="A3021" s="8">
        <v>45687.0</v>
      </c>
      <c r="B3021" s="9" t="s">
        <v>7023</v>
      </c>
      <c r="C3021" s="9" t="s">
        <v>7024</v>
      </c>
      <c r="D3021" s="15">
        <v>2.1982828294E10</v>
      </c>
      <c r="E3021" s="9" t="s">
        <v>13924</v>
      </c>
      <c r="F3021" s="9" t="s">
        <v>13950</v>
      </c>
      <c r="G3021" s="9" t="s">
        <v>13944</v>
      </c>
      <c r="H3021" s="9" t="s">
        <v>13951</v>
      </c>
      <c r="I3021" s="9" t="s">
        <v>13940</v>
      </c>
      <c r="J3021" s="9" t="s">
        <v>13929</v>
      </c>
      <c r="K3021" s="9" t="s">
        <v>13940</v>
      </c>
      <c r="L3021" s="9" t="s">
        <v>13931</v>
      </c>
      <c r="M3021" s="9" t="s">
        <v>13946</v>
      </c>
      <c r="N3021" s="13" t="s">
        <v>12</v>
      </c>
      <c r="O3021" s="13" t="s">
        <v>14</v>
      </c>
      <c r="P3021" s="13" t="s">
        <v>47</v>
      </c>
      <c r="Q3021" s="13" t="s">
        <v>20</v>
      </c>
      <c r="R3021" s="13" t="s">
        <v>65</v>
      </c>
      <c r="S3021" s="10">
        <f>ROUNDUP(SUM(VLOOKUP(F3021,'Pontuação'!A$2:B$11,2,FALSE),VLOOKUP(E3021,'Pontuação'!C$2:D$11,2,FALSE),VLOOKUP(H3021,'Pontuação'!I$2:J$11,2,FALSE),VLOOKUP(J3021,'Pontuação'!G$2:H$11,2,FALSE),VLOOKUP(L3021,'Pontuação'!M$2:N$13,2,FALSE)),0)</f>
        <v>1557</v>
      </c>
      <c r="T3021" s="11">
        <f t="shared" si="1"/>
        <v>156</v>
      </c>
      <c r="U3021" s="11" t="str">
        <f t="array" ref="U3021">IFERROR(INDEX('Pontuação'!G$13:G$101, MATCH(T3021, 'Pontuação'!F$13:F$101, 0)), "Faixa Indefinida")</f>
        <v>C</v>
      </c>
      <c r="V3021" s="11">
        <f t="shared" si="2"/>
        <v>0</v>
      </c>
      <c r="W3021" s="11">
        <f t="shared" si="3"/>
        <v>0</v>
      </c>
      <c r="X3021" s="11">
        <f t="shared" si="4"/>
        <v>1</v>
      </c>
      <c r="Y3021" s="11">
        <f t="shared" si="5"/>
        <v>0</v>
      </c>
      <c r="Z3021" s="12">
        <f>ROUNDUP(SUM(VLOOKUP(F3021,'Pontuação 3.0'!A$2:B$11,2,FALSE),VLOOKUP(E3021,'Pontuação 3.0'!C$2:D$11,2,FALSE),VLOOKUP(H3021,'Pontuação 3.0'!I$2:J$11,2,FALSE),VLOOKUP(J3021,'Pontuação 3.0'!G$2:H$11,2,FALSE),VLOOKUP(G3021,'Pontuação 3.0'!E$2:F$11,2,FALSE),VLOOKUP(K3021,'Pontuação 3.0'!K$2:L$11,2,FALSE),VLOOKUP(L3021,'Pontuação 3.0'!M$2:N$13,2,FALSE)),0)</f>
        <v>1952</v>
      </c>
      <c r="AA3021" s="12">
        <f t="shared" si="6"/>
        <v>195</v>
      </c>
      <c r="AB3021" s="12" t="str">
        <f t="array" ref="AB3021">IFERROR(INDEX('Pontuação 3.0'!G$13:G$191, MATCH(AA3021, 'Pontuação 3.0'!F$13:F$191, 0)), "Faixa Indefinida")</f>
        <v>C</v>
      </c>
      <c r="AC3021" s="12">
        <f t="shared" si="7"/>
        <v>0</v>
      </c>
      <c r="AD3021" s="12">
        <f t="shared" si="8"/>
        <v>0</v>
      </c>
      <c r="AE3021" s="12">
        <f t="shared" si="9"/>
        <v>1</v>
      </c>
      <c r="AF3021" s="12">
        <f t="shared" si="10"/>
        <v>0</v>
      </c>
    </row>
    <row r="3022" ht="15.75" customHeight="1">
      <c r="A3022" s="8">
        <v>45687.0</v>
      </c>
      <c r="B3022" s="9" t="s">
        <v>7019</v>
      </c>
      <c r="C3022" s="9" t="s">
        <v>7020</v>
      </c>
      <c r="D3022" s="15">
        <v>9.2994227225E10</v>
      </c>
      <c r="E3022" s="9" t="s">
        <v>13936</v>
      </c>
      <c r="F3022" s="9" t="s">
        <v>13950</v>
      </c>
      <c r="G3022" s="9" t="s">
        <v>13944</v>
      </c>
      <c r="H3022" s="9" t="s">
        <v>13951</v>
      </c>
      <c r="I3022" s="9" t="s">
        <v>13940</v>
      </c>
      <c r="J3022" s="9" t="s">
        <v>13929</v>
      </c>
      <c r="K3022" s="9" t="s">
        <v>13940</v>
      </c>
      <c r="L3022" s="9" t="s">
        <v>13945</v>
      </c>
      <c r="M3022" s="9" t="s">
        <v>13942</v>
      </c>
      <c r="N3022" s="13" t="s">
        <v>12</v>
      </c>
      <c r="O3022" s="13" t="s">
        <v>14</v>
      </c>
      <c r="P3022" s="13" t="s">
        <v>32</v>
      </c>
      <c r="Q3022" s="13" t="s">
        <v>20</v>
      </c>
      <c r="R3022" s="13" t="s">
        <v>65</v>
      </c>
      <c r="S3022" s="10">
        <f>ROUNDUP(SUM(VLOOKUP(F3022,'Pontuação'!A$2:B$11,2,FALSE),VLOOKUP(E3022,'Pontuação'!C$2:D$11,2,FALSE),VLOOKUP(H3022,'Pontuação'!I$2:J$11,2,FALSE),VLOOKUP(J3022,'Pontuação'!G$2:H$11,2,FALSE),VLOOKUP(L3022,'Pontuação'!M$2:N$13,2,FALSE)),0)</f>
        <v>1685</v>
      </c>
      <c r="T3022" s="11">
        <f t="shared" si="1"/>
        <v>169</v>
      </c>
      <c r="U3022" s="11" t="str">
        <f t="array" ref="U3022">IFERROR(INDEX('Pontuação'!G$13:G$101, MATCH(T3022, 'Pontuação'!F$13:F$101, 0)), "Faixa Indefinida")</f>
        <v>B</v>
      </c>
      <c r="V3022" s="11">
        <f t="shared" si="2"/>
        <v>0</v>
      </c>
      <c r="W3022" s="11">
        <f t="shared" si="3"/>
        <v>1</v>
      </c>
      <c r="X3022" s="11">
        <f t="shared" si="4"/>
        <v>0</v>
      </c>
      <c r="Y3022" s="11">
        <f t="shared" si="5"/>
        <v>0</v>
      </c>
      <c r="Z3022" s="12">
        <f>ROUNDUP(SUM(VLOOKUP(F3022,'Pontuação 3.0'!A$2:B$11,2,FALSE),VLOOKUP(E3022,'Pontuação 3.0'!C$2:D$11,2,FALSE),VLOOKUP(H3022,'Pontuação 3.0'!I$2:J$11,2,FALSE),VLOOKUP(J3022,'Pontuação 3.0'!G$2:H$11,2,FALSE),VLOOKUP(G3022,'Pontuação 3.0'!E$2:F$11,2,FALSE),VLOOKUP(K3022,'Pontuação 3.0'!K$2:L$11,2,FALSE),VLOOKUP(L3022,'Pontuação 3.0'!M$2:N$13,2,FALSE)),0)</f>
        <v>2068</v>
      </c>
      <c r="AA3022" s="12">
        <f t="shared" si="6"/>
        <v>207</v>
      </c>
      <c r="AB3022" s="12" t="str">
        <f t="array" ref="AB3022">IFERROR(INDEX('Pontuação 3.0'!G$13:G$191, MATCH(AA3022, 'Pontuação 3.0'!F$13:F$191, 0)), "Faixa Indefinida")</f>
        <v>C</v>
      </c>
      <c r="AC3022" s="12">
        <f t="shared" si="7"/>
        <v>0</v>
      </c>
      <c r="AD3022" s="12">
        <f t="shared" si="8"/>
        <v>0</v>
      </c>
      <c r="AE3022" s="12">
        <f t="shared" si="9"/>
        <v>1</v>
      </c>
      <c r="AF3022" s="12">
        <f t="shared" si="10"/>
        <v>0</v>
      </c>
    </row>
    <row r="3023" ht="15.75" customHeight="1">
      <c r="A3023" s="8">
        <v>45687.0</v>
      </c>
      <c r="B3023" s="9" t="s">
        <v>7021</v>
      </c>
      <c r="C3023" s="9" t="s">
        <v>7022</v>
      </c>
      <c r="D3023" s="15">
        <v>8.6999145826E10</v>
      </c>
      <c r="E3023" s="9" t="s">
        <v>13936</v>
      </c>
      <c r="F3023" s="9" t="s">
        <v>13950</v>
      </c>
      <c r="G3023" s="9" t="s">
        <v>13926</v>
      </c>
      <c r="H3023" s="9" t="s">
        <v>13951</v>
      </c>
      <c r="I3023" s="9" t="s">
        <v>13928</v>
      </c>
      <c r="J3023" s="9" t="s">
        <v>13929</v>
      </c>
      <c r="K3023" s="9" t="s">
        <v>13930</v>
      </c>
      <c r="L3023" s="9" t="s">
        <v>13945</v>
      </c>
      <c r="M3023" s="9" t="s">
        <v>13946</v>
      </c>
      <c r="N3023" s="13" t="s">
        <v>12</v>
      </c>
      <c r="O3023" s="13" t="s">
        <v>14</v>
      </c>
      <c r="P3023" s="13" t="s">
        <v>13</v>
      </c>
      <c r="Q3023" s="13" t="s">
        <v>20</v>
      </c>
      <c r="R3023" s="13" t="s">
        <v>15</v>
      </c>
      <c r="S3023" s="10">
        <f>ROUNDUP(SUM(VLOOKUP(F3023,'Pontuação'!A$2:B$11,2,FALSE),VLOOKUP(E3023,'Pontuação'!C$2:D$11,2,FALSE),VLOOKUP(H3023,'Pontuação'!I$2:J$11,2,FALSE),VLOOKUP(J3023,'Pontuação'!G$2:H$11,2,FALSE),VLOOKUP(L3023,'Pontuação'!M$2:N$13,2,FALSE)),0)</f>
        <v>1685</v>
      </c>
      <c r="T3023" s="11">
        <f t="shared" si="1"/>
        <v>169</v>
      </c>
      <c r="U3023" s="11" t="str">
        <f t="array" ref="U3023">IFERROR(INDEX('Pontuação'!G$13:G$101, MATCH(T3023, 'Pontuação'!F$13:F$101, 0)), "Faixa Indefinida")</f>
        <v>B</v>
      </c>
      <c r="V3023" s="11">
        <f t="shared" si="2"/>
        <v>0</v>
      </c>
      <c r="W3023" s="11">
        <f t="shared" si="3"/>
        <v>1</v>
      </c>
      <c r="X3023" s="11">
        <f t="shared" si="4"/>
        <v>0</v>
      </c>
      <c r="Y3023" s="11">
        <f t="shared" si="5"/>
        <v>0</v>
      </c>
      <c r="Z3023" s="12">
        <f>ROUNDUP(SUM(VLOOKUP(F3023,'Pontuação 3.0'!A$2:B$11,2,FALSE),VLOOKUP(E3023,'Pontuação 3.0'!C$2:D$11,2,FALSE),VLOOKUP(H3023,'Pontuação 3.0'!I$2:J$11,2,FALSE),VLOOKUP(J3023,'Pontuação 3.0'!G$2:H$11,2,FALSE),VLOOKUP(G3023,'Pontuação 3.0'!E$2:F$11,2,FALSE),VLOOKUP(K3023,'Pontuação 3.0'!K$2:L$11,2,FALSE),VLOOKUP(L3023,'Pontuação 3.0'!M$2:N$13,2,FALSE)),0)</f>
        <v>2469</v>
      </c>
      <c r="AA3023" s="12">
        <f t="shared" si="6"/>
        <v>247</v>
      </c>
      <c r="AB3023" s="12" t="str">
        <f t="array" ref="AB3023">IFERROR(INDEX('Pontuação 3.0'!G$13:G$191, MATCH(AA3023, 'Pontuação 3.0'!F$13:F$191, 0)), "Faixa Indefinida")</f>
        <v>A</v>
      </c>
      <c r="AC3023" s="12">
        <f t="shared" si="7"/>
        <v>1</v>
      </c>
      <c r="AD3023" s="12">
        <f t="shared" si="8"/>
        <v>0</v>
      </c>
      <c r="AE3023" s="12">
        <f t="shared" si="9"/>
        <v>0</v>
      </c>
      <c r="AF3023" s="12">
        <f t="shared" si="10"/>
        <v>0</v>
      </c>
    </row>
    <row r="3024" ht="15.75" customHeight="1">
      <c r="A3024" s="8">
        <v>45687.0</v>
      </c>
      <c r="B3024" s="9" t="s">
        <v>7025</v>
      </c>
      <c r="C3024" s="9" t="s">
        <v>7026</v>
      </c>
      <c r="D3024" s="15">
        <v>9.1985366163E10</v>
      </c>
      <c r="E3024" s="9" t="s">
        <v>13936</v>
      </c>
      <c r="F3024" s="9" t="s">
        <v>13937</v>
      </c>
      <c r="G3024" s="9" t="s">
        <v>13926</v>
      </c>
      <c r="H3024" s="9" t="s">
        <v>13951</v>
      </c>
      <c r="I3024" s="9" t="s">
        <v>13940</v>
      </c>
      <c r="J3024" s="9" t="s">
        <v>13929</v>
      </c>
      <c r="K3024" s="9" t="s">
        <v>13940</v>
      </c>
      <c r="L3024" s="9" t="s">
        <v>13959</v>
      </c>
      <c r="M3024" s="9" t="s">
        <v>13942</v>
      </c>
      <c r="N3024" s="13" t="s">
        <v>12</v>
      </c>
      <c r="O3024" s="13" t="s">
        <v>14</v>
      </c>
      <c r="P3024" s="13" t="s">
        <v>19</v>
      </c>
      <c r="Q3024" s="13" t="s">
        <v>20</v>
      </c>
      <c r="R3024" s="13" t="s">
        <v>65</v>
      </c>
      <c r="S3024" s="10">
        <f>ROUNDUP(SUM(VLOOKUP(F3024,'Pontuação'!A$2:B$11,2,FALSE),VLOOKUP(E3024,'Pontuação'!C$2:D$11,2,FALSE),VLOOKUP(H3024,'Pontuação'!I$2:J$11,2,FALSE),VLOOKUP(J3024,'Pontuação'!G$2:H$11,2,FALSE),VLOOKUP(L3024,'Pontuação'!M$2:N$13,2,FALSE)),0)</f>
        <v>1594</v>
      </c>
      <c r="T3024" s="11">
        <f t="shared" si="1"/>
        <v>159</v>
      </c>
      <c r="U3024" s="11" t="str">
        <f t="array" ref="U3024">IFERROR(INDEX('Pontuação'!G$13:G$101, MATCH(T3024, 'Pontuação'!F$13:F$101, 0)), "Faixa Indefinida")</f>
        <v>C</v>
      </c>
      <c r="V3024" s="11">
        <f t="shared" si="2"/>
        <v>0</v>
      </c>
      <c r="W3024" s="11">
        <f t="shared" si="3"/>
        <v>0</v>
      </c>
      <c r="X3024" s="11">
        <f t="shared" si="4"/>
        <v>1</v>
      </c>
      <c r="Y3024" s="11">
        <f t="shared" si="5"/>
        <v>0</v>
      </c>
      <c r="Z3024" s="12">
        <f>ROUNDUP(SUM(VLOOKUP(F3024,'Pontuação 3.0'!A$2:B$11,2,FALSE),VLOOKUP(E3024,'Pontuação 3.0'!C$2:D$11,2,FALSE),VLOOKUP(H3024,'Pontuação 3.0'!I$2:J$11,2,FALSE),VLOOKUP(J3024,'Pontuação 3.0'!G$2:H$11,2,FALSE),VLOOKUP(G3024,'Pontuação 3.0'!E$2:F$11,2,FALSE),VLOOKUP(K3024,'Pontuação 3.0'!K$2:L$11,2,FALSE),VLOOKUP(L3024,'Pontuação 3.0'!M$2:N$13,2,FALSE)),0)</f>
        <v>2094</v>
      </c>
      <c r="AA3024" s="12">
        <f t="shared" si="6"/>
        <v>209</v>
      </c>
      <c r="AB3024" s="12" t="str">
        <f t="array" ref="AB3024">IFERROR(INDEX('Pontuação 3.0'!G$13:G$191, MATCH(AA3024, 'Pontuação 3.0'!F$13:F$191, 0)), "Faixa Indefinida")</f>
        <v>C</v>
      </c>
      <c r="AC3024" s="12">
        <f t="shared" si="7"/>
        <v>0</v>
      </c>
      <c r="AD3024" s="12">
        <f t="shared" si="8"/>
        <v>0</v>
      </c>
      <c r="AE3024" s="12">
        <f t="shared" si="9"/>
        <v>1</v>
      </c>
      <c r="AF3024" s="12">
        <f t="shared" si="10"/>
        <v>0</v>
      </c>
    </row>
    <row r="3025" ht="15.75" customHeight="1">
      <c r="A3025" s="8">
        <v>45687.0</v>
      </c>
      <c r="B3025" s="9" t="s">
        <v>7027</v>
      </c>
      <c r="C3025" s="9" t="s">
        <v>7028</v>
      </c>
      <c r="D3025" s="15">
        <v>9.1984133762E10</v>
      </c>
      <c r="E3025" s="9" t="s">
        <v>13936</v>
      </c>
      <c r="F3025" s="9" t="s">
        <v>13948</v>
      </c>
      <c r="G3025" s="9" t="s">
        <v>13944</v>
      </c>
      <c r="H3025" s="9" t="s">
        <v>13949</v>
      </c>
      <c r="I3025" s="9" t="s">
        <v>13940</v>
      </c>
      <c r="J3025" s="9" t="s">
        <v>13939</v>
      </c>
      <c r="K3025" s="9" t="s">
        <v>13930</v>
      </c>
      <c r="L3025" s="9" t="s">
        <v>13931</v>
      </c>
      <c r="M3025" s="9" t="s">
        <v>13967</v>
      </c>
      <c r="N3025" s="13" t="s">
        <v>12</v>
      </c>
      <c r="O3025" s="13" t="s">
        <v>14</v>
      </c>
      <c r="P3025" s="13" t="s">
        <v>32</v>
      </c>
      <c r="Q3025" s="13" t="s">
        <v>20</v>
      </c>
      <c r="R3025" s="13" t="s">
        <v>65</v>
      </c>
      <c r="S3025" s="10">
        <f>ROUNDUP(SUM(VLOOKUP(F3025,'Pontuação'!A$2:B$11,2,FALSE),VLOOKUP(E3025,'Pontuação'!C$2:D$11,2,FALSE),VLOOKUP(H3025,'Pontuação'!I$2:J$11,2,FALSE),VLOOKUP(J3025,'Pontuação'!G$2:H$11,2,FALSE),VLOOKUP(L3025,'Pontuação'!M$2:N$13,2,FALSE)),0)</f>
        <v>1688</v>
      </c>
      <c r="T3025" s="11">
        <f t="shared" si="1"/>
        <v>169</v>
      </c>
      <c r="U3025" s="11" t="str">
        <f t="array" ref="U3025">IFERROR(INDEX('Pontuação'!G$13:G$101, MATCH(T3025, 'Pontuação'!F$13:F$101, 0)), "Faixa Indefinida")</f>
        <v>B</v>
      </c>
      <c r="V3025" s="11">
        <f t="shared" si="2"/>
        <v>0</v>
      </c>
      <c r="W3025" s="11">
        <f t="shared" si="3"/>
        <v>1</v>
      </c>
      <c r="X3025" s="11">
        <f t="shared" si="4"/>
        <v>0</v>
      </c>
      <c r="Y3025" s="11">
        <f t="shared" si="5"/>
        <v>0</v>
      </c>
      <c r="Z3025" s="12">
        <f>ROUNDUP(SUM(VLOOKUP(F3025,'Pontuação 3.0'!A$2:B$11,2,FALSE),VLOOKUP(E3025,'Pontuação 3.0'!C$2:D$11,2,FALSE),VLOOKUP(H3025,'Pontuação 3.0'!I$2:J$11,2,FALSE),VLOOKUP(J3025,'Pontuação 3.0'!G$2:H$11,2,FALSE),VLOOKUP(G3025,'Pontuação 3.0'!E$2:F$11,2,FALSE),VLOOKUP(K3025,'Pontuação 3.0'!K$2:L$11,2,FALSE),VLOOKUP(L3025,'Pontuação 3.0'!M$2:N$13,2,FALSE)),0)</f>
        <v>2349</v>
      </c>
      <c r="AA3025" s="12">
        <f t="shared" si="6"/>
        <v>235</v>
      </c>
      <c r="AB3025" s="12" t="str">
        <f t="array" ref="AB3025">IFERROR(INDEX('Pontuação 3.0'!G$13:G$191, MATCH(AA3025, 'Pontuação 3.0'!F$13:F$191, 0)), "Faixa Indefinida")</f>
        <v>B</v>
      </c>
      <c r="AC3025" s="12">
        <f t="shared" si="7"/>
        <v>0</v>
      </c>
      <c r="AD3025" s="12">
        <f t="shared" si="8"/>
        <v>1</v>
      </c>
      <c r="AE3025" s="12">
        <f t="shared" si="9"/>
        <v>0</v>
      </c>
      <c r="AF3025" s="12">
        <f t="shared" si="10"/>
        <v>0</v>
      </c>
    </row>
    <row r="3026" ht="15.75" customHeight="1">
      <c r="A3026" s="8">
        <v>45687.0</v>
      </c>
      <c r="B3026" s="9" t="s">
        <v>7031</v>
      </c>
      <c r="C3026" s="9" t="s">
        <v>7032</v>
      </c>
      <c r="D3026" s="9" t="s">
        <v>7033</v>
      </c>
      <c r="E3026" s="9" t="s">
        <v>13936</v>
      </c>
      <c r="F3026" s="9" t="s">
        <v>13950</v>
      </c>
      <c r="G3026" s="9" t="s">
        <v>13926</v>
      </c>
      <c r="H3026" s="9" t="s">
        <v>13951</v>
      </c>
      <c r="I3026" s="9" t="s">
        <v>13940</v>
      </c>
      <c r="J3026" s="9" t="s">
        <v>13929</v>
      </c>
      <c r="K3026" s="9" t="s">
        <v>13940</v>
      </c>
      <c r="L3026" s="9" t="s">
        <v>13931</v>
      </c>
      <c r="M3026" s="9" t="s">
        <v>13967</v>
      </c>
      <c r="N3026" s="13" t="s">
        <v>12</v>
      </c>
      <c r="O3026" s="13" t="s">
        <v>14</v>
      </c>
      <c r="P3026" s="13" t="s">
        <v>32</v>
      </c>
      <c r="Q3026" s="13" t="s">
        <v>20</v>
      </c>
      <c r="R3026" s="13" t="s">
        <v>15</v>
      </c>
      <c r="S3026" s="10">
        <f>ROUNDUP(SUM(VLOOKUP(F3026,'Pontuação'!A$2:B$11,2,FALSE),VLOOKUP(E3026,'Pontuação'!C$2:D$11,2,FALSE),VLOOKUP(H3026,'Pontuação'!I$2:J$11,2,FALSE),VLOOKUP(J3026,'Pontuação'!G$2:H$11,2,FALSE),VLOOKUP(L3026,'Pontuação'!M$2:N$13,2,FALSE)),0)</f>
        <v>1553</v>
      </c>
      <c r="T3026" s="11">
        <f t="shared" si="1"/>
        <v>155</v>
      </c>
      <c r="U3026" s="11" t="str">
        <f t="array" ref="U3026">IFERROR(INDEX('Pontuação'!G$13:G$101, MATCH(T3026, 'Pontuação'!F$13:F$101, 0)), "Faixa Indefinida")</f>
        <v>C</v>
      </c>
      <c r="V3026" s="11">
        <f t="shared" si="2"/>
        <v>0</v>
      </c>
      <c r="W3026" s="11">
        <f t="shared" si="3"/>
        <v>0</v>
      </c>
      <c r="X3026" s="11">
        <f t="shared" si="4"/>
        <v>1</v>
      </c>
      <c r="Y3026" s="11">
        <f t="shared" si="5"/>
        <v>0</v>
      </c>
      <c r="Z3026" s="12">
        <f>ROUNDUP(SUM(VLOOKUP(F3026,'Pontuação 3.0'!A$2:B$11,2,FALSE),VLOOKUP(E3026,'Pontuação 3.0'!C$2:D$11,2,FALSE),VLOOKUP(H3026,'Pontuação 3.0'!I$2:J$11,2,FALSE),VLOOKUP(J3026,'Pontuação 3.0'!G$2:H$11,2,FALSE),VLOOKUP(G3026,'Pontuação 3.0'!E$2:F$11,2,FALSE),VLOOKUP(K3026,'Pontuação 3.0'!K$2:L$11,2,FALSE),VLOOKUP(L3026,'Pontuação 3.0'!M$2:N$13,2,FALSE)),0)</f>
        <v>2122</v>
      </c>
      <c r="AA3026" s="12">
        <f t="shared" si="6"/>
        <v>212</v>
      </c>
      <c r="AB3026" s="12" t="str">
        <f t="array" ref="AB3026">IFERROR(INDEX('Pontuação 3.0'!G$13:G$191, MATCH(AA3026, 'Pontuação 3.0'!F$13:F$191, 0)), "Faixa Indefinida")</f>
        <v>C</v>
      </c>
      <c r="AC3026" s="12">
        <f t="shared" si="7"/>
        <v>0</v>
      </c>
      <c r="AD3026" s="12">
        <f t="shared" si="8"/>
        <v>0</v>
      </c>
      <c r="AE3026" s="12">
        <f t="shared" si="9"/>
        <v>1</v>
      </c>
      <c r="AF3026" s="12">
        <f t="shared" si="10"/>
        <v>0</v>
      </c>
    </row>
    <row r="3027" ht="15.75" customHeight="1">
      <c r="A3027" s="8">
        <v>45687.0</v>
      </c>
      <c r="B3027" s="9" t="s">
        <v>7029</v>
      </c>
      <c r="C3027" s="9" t="s">
        <v>7030</v>
      </c>
      <c r="D3027" s="15">
        <v>2.1982816549E10</v>
      </c>
      <c r="E3027" s="9" t="s">
        <v>13936</v>
      </c>
      <c r="F3027" s="9" t="s">
        <v>13950</v>
      </c>
      <c r="G3027" s="9" t="s">
        <v>13944</v>
      </c>
      <c r="H3027" s="9" t="s">
        <v>13927</v>
      </c>
      <c r="I3027" s="9" t="s">
        <v>13940</v>
      </c>
      <c r="J3027" s="9" t="s">
        <v>13929</v>
      </c>
      <c r="K3027" s="9" t="s">
        <v>13940</v>
      </c>
      <c r="L3027" s="9" t="s">
        <v>13945</v>
      </c>
      <c r="M3027" s="9" t="s">
        <v>13952</v>
      </c>
      <c r="N3027" s="13" t="s">
        <v>12</v>
      </c>
      <c r="O3027" s="13" t="s">
        <v>14</v>
      </c>
      <c r="P3027" s="13" t="s">
        <v>32</v>
      </c>
      <c r="Q3027" s="13" t="s">
        <v>33</v>
      </c>
      <c r="R3027" s="13" t="s">
        <v>15</v>
      </c>
      <c r="S3027" s="10">
        <f>ROUNDUP(SUM(VLOOKUP(F3027,'Pontuação'!A$2:B$11,2,FALSE),VLOOKUP(E3027,'Pontuação'!C$2:D$11,2,FALSE),VLOOKUP(H3027,'Pontuação'!I$2:J$11,2,FALSE),VLOOKUP(J3027,'Pontuação'!G$2:H$11,2,FALSE),VLOOKUP(L3027,'Pontuação'!M$2:N$13,2,FALSE)),0)</f>
        <v>1571</v>
      </c>
      <c r="T3027" s="11">
        <f t="shared" si="1"/>
        <v>157</v>
      </c>
      <c r="U3027" s="11" t="str">
        <f t="array" ref="U3027">IFERROR(INDEX('Pontuação'!G$13:G$101, MATCH(T3027, 'Pontuação'!F$13:F$101, 0)), "Faixa Indefinida")</f>
        <v>C</v>
      </c>
      <c r="V3027" s="11">
        <f t="shared" si="2"/>
        <v>0</v>
      </c>
      <c r="W3027" s="11">
        <f t="shared" si="3"/>
        <v>0</v>
      </c>
      <c r="X3027" s="11">
        <f t="shared" si="4"/>
        <v>1</v>
      </c>
      <c r="Y3027" s="11">
        <f t="shared" si="5"/>
        <v>0</v>
      </c>
      <c r="Z3027" s="12">
        <f>ROUNDUP(SUM(VLOOKUP(F3027,'Pontuação 3.0'!A$2:B$11,2,FALSE),VLOOKUP(E3027,'Pontuação 3.0'!C$2:D$11,2,FALSE),VLOOKUP(H3027,'Pontuação 3.0'!I$2:J$11,2,FALSE),VLOOKUP(J3027,'Pontuação 3.0'!G$2:H$11,2,FALSE),VLOOKUP(G3027,'Pontuação 3.0'!E$2:F$11,2,FALSE),VLOOKUP(K3027,'Pontuação 3.0'!K$2:L$11,2,FALSE),VLOOKUP(L3027,'Pontuação 3.0'!M$2:N$13,2,FALSE)),0)</f>
        <v>1920</v>
      </c>
      <c r="AA3027" s="12">
        <f t="shared" si="6"/>
        <v>192</v>
      </c>
      <c r="AB3027" s="12" t="str">
        <f t="array" ref="AB3027">IFERROR(INDEX('Pontuação 3.0'!G$13:G$191, MATCH(AA3027, 'Pontuação 3.0'!F$13:F$191, 0)), "Faixa Indefinida")</f>
        <v>C</v>
      </c>
      <c r="AC3027" s="12">
        <f t="shared" si="7"/>
        <v>0</v>
      </c>
      <c r="AD3027" s="12">
        <f t="shared" si="8"/>
        <v>0</v>
      </c>
      <c r="AE3027" s="12">
        <f t="shared" si="9"/>
        <v>1</v>
      </c>
      <c r="AF3027" s="12">
        <f t="shared" si="10"/>
        <v>0</v>
      </c>
    </row>
    <row r="3028" ht="15.75" customHeight="1">
      <c r="A3028" s="8">
        <v>45687.0</v>
      </c>
      <c r="B3028" s="9" t="s">
        <v>7036</v>
      </c>
      <c r="C3028" s="9" t="s">
        <v>7037</v>
      </c>
      <c r="D3028" s="15">
        <v>9.1984521642E10</v>
      </c>
      <c r="E3028" s="9" t="s">
        <v>13936</v>
      </c>
      <c r="F3028" s="9" t="s">
        <v>13948</v>
      </c>
      <c r="G3028" s="9" t="s">
        <v>13944</v>
      </c>
      <c r="H3028" s="9" t="s">
        <v>13938</v>
      </c>
      <c r="I3028" s="9" t="s">
        <v>13928</v>
      </c>
      <c r="J3028" s="9" t="s">
        <v>13939</v>
      </c>
      <c r="K3028" s="9" t="s">
        <v>13940</v>
      </c>
      <c r="L3028" s="9" t="s">
        <v>13945</v>
      </c>
      <c r="M3028" s="9" t="s">
        <v>13946</v>
      </c>
      <c r="N3028" s="13" t="s">
        <v>12</v>
      </c>
      <c r="O3028" s="13" t="s">
        <v>14</v>
      </c>
      <c r="P3028" s="13" t="s">
        <v>111</v>
      </c>
      <c r="Q3028" s="13" t="s">
        <v>59</v>
      </c>
      <c r="R3028" s="13" t="s">
        <v>65</v>
      </c>
      <c r="S3028" s="10">
        <f>ROUNDUP(SUM(VLOOKUP(F3028,'Pontuação'!A$2:B$11,2,FALSE),VLOOKUP(E3028,'Pontuação'!C$2:D$11,2,FALSE),VLOOKUP(H3028,'Pontuação'!I$2:J$11,2,FALSE),VLOOKUP(J3028,'Pontuação'!G$2:H$11,2,FALSE),VLOOKUP(L3028,'Pontuação'!M$2:N$13,2,FALSE)),0)</f>
        <v>1804</v>
      </c>
      <c r="T3028" s="11">
        <f t="shared" si="1"/>
        <v>180</v>
      </c>
      <c r="U3028" s="11" t="str">
        <f t="array" ref="U3028">IFERROR(INDEX('Pontuação'!G$13:G$101, MATCH(T3028, 'Pontuação'!F$13:F$101, 0)), "Faixa Indefinida")</f>
        <v>B</v>
      </c>
      <c r="V3028" s="11">
        <f t="shared" si="2"/>
        <v>0</v>
      </c>
      <c r="W3028" s="11">
        <f t="shared" si="3"/>
        <v>1</v>
      </c>
      <c r="X3028" s="11">
        <f t="shared" si="4"/>
        <v>0</v>
      </c>
      <c r="Y3028" s="11">
        <f t="shared" si="5"/>
        <v>0</v>
      </c>
      <c r="Z3028" s="12">
        <f>ROUNDUP(SUM(VLOOKUP(F3028,'Pontuação 3.0'!A$2:B$11,2,FALSE),VLOOKUP(E3028,'Pontuação 3.0'!C$2:D$11,2,FALSE),VLOOKUP(H3028,'Pontuação 3.0'!I$2:J$11,2,FALSE),VLOOKUP(J3028,'Pontuação 3.0'!G$2:H$11,2,FALSE),VLOOKUP(G3028,'Pontuação 3.0'!E$2:F$11,2,FALSE),VLOOKUP(K3028,'Pontuação 3.0'!K$2:L$11,2,FALSE),VLOOKUP(L3028,'Pontuação 3.0'!M$2:N$13,2,FALSE)),0)</f>
        <v>2023</v>
      </c>
      <c r="AA3028" s="12">
        <f t="shared" si="6"/>
        <v>202</v>
      </c>
      <c r="AB3028" s="12" t="str">
        <f t="array" ref="AB3028">IFERROR(INDEX('Pontuação 3.0'!G$13:G$191, MATCH(AA3028, 'Pontuação 3.0'!F$13:F$191, 0)), "Faixa Indefinida")</f>
        <v>C</v>
      </c>
      <c r="AC3028" s="12">
        <f t="shared" si="7"/>
        <v>0</v>
      </c>
      <c r="AD3028" s="12">
        <f t="shared" si="8"/>
        <v>0</v>
      </c>
      <c r="AE3028" s="12">
        <f t="shared" si="9"/>
        <v>1</v>
      </c>
      <c r="AF3028" s="12">
        <f t="shared" si="10"/>
        <v>0</v>
      </c>
    </row>
    <row r="3029" ht="15.75" customHeight="1">
      <c r="A3029" s="8">
        <v>45687.0</v>
      </c>
      <c r="B3029" s="9" t="s">
        <v>7034</v>
      </c>
      <c r="C3029" s="9" t="s">
        <v>7035</v>
      </c>
      <c r="D3029" s="15">
        <v>3.2999788844E10</v>
      </c>
      <c r="E3029" s="9" t="s">
        <v>13936</v>
      </c>
      <c r="F3029" s="9" t="s">
        <v>13950</v>
      </c>
      <c r="G3029" s="9" t="s">
        <v>13957</v>
      </c>
      <c r="H3029" s="9" t="s">
        <v>13951</v>
      </c>
      <c r="I3029" s="9" t="s">
        <v>13928</v>
      </c>
      <c r="J3029" s="9" t="s">
        <v>13929</v>
      </c>
      <c r="K3029" s="9" t="s">
        <v>13940</v>
      </c>
      <c r="L3029" s="9" t="s">
        <v>13931</v>
      </c>
      <c r="M3029" s="9" t="s">
        <v>13942</v>
      </c>
      <c r="N3029" s="13" t="s">
        <v>12</v>
      </c>
      <c r="O3029" s="13" t="s">
        <v>14</v>
      </c>
      <c r="P3029" s="13" t="s">
        <v>32</v>
      </c>
      <c r="Q3029" s="13" t="s">
        <v>20</v>
      </c>
      <c r="R3029" s="13" t="s">
        <v>15</v>
      </c>
      <c r="S3029" s="10">
        <f>ROUNDUP(SUM(VLOOKUP(F3029,'Pontuação'!A$2:B$11,2,FALSE),VLOOKUP(E3029,'Pontuação'!C$2:D$11,2,FALSE),VLOOKUP(H3029,'Pontuação'!I$2:J$11,2,FALSE),VLOOKUP(J3029,'Pontuação'!G$2:H$11,2,FALSE),VLOOKUP(L3029,'Pontuação'!M$2:N$13,2,FALSE)),0)</f>
        <v>1553</v>
      </c>
      <c r="T3029" s="11">
        <f t="shared" si="1"/>
        <v>155</v>
      </c>
      <c r="U3029" s="11" t="str">
        <f t="array" ref="U3029">IFERROR(INDEX('Pontuação'!G$13:G$101, MATCH(T3029, 'Pontuação'!F$13:F$101, 0)), "Faixa Indefinida")</f>
        <v>C</v>
      </c>
      <c r="V3029" s="11">
        <f t="shared" si="2"/>
        <v>0</v>
      </c>
      <c r="W3029" s="11">
        <f t="shared" si="3"/>
        <v>0</v>
      </c>
      <c r="X3029" s="11">
        <f t="shared" si="4"/>
        <v>1</v>
      </c>
      <c r="Y3029" s="11">
        <f t="shared" si="5"/>
        <v>0</v>
      </c>
      <c r="Z3029" s="12">
        <f>ROUNDUP(SUM(VLOOKUP(F3029,'Pontuação 3.0'!A$2:B$11,2,FALSE),VLOOKUP(E3029,'Pontuação 3.0'!C$2:D$11,2,FALSE),VLOOKUP(H3029,'Pontuação 3.0'!I$2:J$11,2,FALSE),VLOOKUP(J3029,'Pontuação 3.0'!G$2:H$11,2,FALSE),VLOOKUP(G3029,'Pontuação 3.0'!E$2:F$11,2,FALSE),VLOOKUP(K3029,'Pontuação 3.0'!K$2:L$11,2,FALSE),VLOOKUP(L3029,'Pontuação 3.0'!M$2:N$13,2,FALSE)),0)</f>
        <v>1972</v>
      </c>
      <c r="AA3029" s="12">
        <f t="shared" si="6"/>
        <v>197</v>
      </c>
      <c r="AB3029" s="12" t="str">
        <f t="array" ref="AB3029">IFERROR(INDEX('Pontuação 3.0'!G$13:G$191, MATCH(AA3029, 'Pontuação 3.0'!F$13:F$191, 0)), "Faixa Indefinida")</f>
        <v>C</v>
      </c>
      <c r="AC3029" s="12">
        <f t="shared" si="7"/>
        <v>0</v>
      </c>
      <c r="AD3029" s="12">
        <f t="shared" si="8"/>
        <v>0</v>
      </c>
      <c r="AE3029" s="12">
        <f t="shared" si="9"/>
        <v>1</v>
      </c>
      <c r="AF3029" s="12">
        <f t="shared" si="10"/>
        <v>0</v>
      </c>
    </row>
    <row r="3030" ht="15.75" customHeight="1">
      <c r="A3030" s="8">
        <v>45687.0</v>
      </c>
      <c r="B3030" s="9" t="s">
        <v>112</v>
      </c>
      <c r="C3030" s="9" t="s">
        <v>7040</v>
      </c>
      <c r="D3030" s="15">
        <v>7.1996932648E10</v>
      </c>
      <c r="E3030" s="9" t="s">
        <v>13936</v>
      </c>
      <c r="F3030" s="9" t="s">
        <v>13948</v>
      </c>
      <c r="G3030" s="9" t="s">
        <v>13926</v>
      </c>
      <c r="H3030" s="9" t="s">
        <v>13960</v>
      </c>
      <c r="I3030" s="9" t="s">
        <v>13928</v>
      </c>
      <c r="J3030" s="9" t="s">
        <v>13939</v>
      </c>
      <c r="K3030" s="9" t="s">
        <v>13940</v>
      </c>
      <c r="L3030" s="9" t="s">
        <v>13931</v>
      </c>
      <c r="M3030" s="9" t="s">
        <v>13942</v>
      </c>
      <c r="N3030" s="9"/>
      <c r="O3030" s="9"/>
      <c r="P3030" s="9"/>
      <c r="Q3030" s="9"/>
      <c r="R3030" s="9"/>
      <c r="S3030" s="10">
        <f>ROUNDUP(SUM(VLOOKUP(F3030,'Pontuação'!A$2:B$11,2,FALSE),VLOOKUP(E3030,'Pontuação'!C$2:D$11,2,FALSE),VLOOKUP(H3030,'Pontuação'!I$2:J$11,2,FALSE),VLOOKUP(J3030,'Pontuação'!G$2:H$11,2,FALSE),VLOOKUP(L3030,'Pontuação'!M$2:N$13,2,FALSE)),0)</f>
        <v>1462</v>
      </c>
      <c r="T3030" s="11">
        <f t="shared" si="1"/>
        <v>146</v>
      </c>
      <c r="U3030" s="11" t="str">
        <f t="array" ref="U3030">IFERROR(INDEX('Pontuação'!G$13:G$101, MATCH(T3030, 'Pontuação'!F$13:F$101, 0)), "Faixa Indefinida")</f>
        <v>D</v>
      </c>
      <c r="V3030" s="11">
        <f t="shared" si="2"/>
        <v>0</v>
      </c>
      <c r="W3030" s="11">
        <f t="shared" si="3"/>
        <v>0</v>
      </c>
      <c r="X3030" s="11">
        <f t="shared" si="4"/>
        <v>0</v>
      </c>
      <c r="Y3030" s="11">
        <f t="shared" si="5"/>
        <v>1</v>
      </c>
      <c r="Z3030" s="12">
        <f>ROUNDUP(SUM(VLOOKUP(F3030,'Pontuação 3.0'!A$2:B$11,2,FALSE),VLOOKUP(E3030,'Pontuação 3.0'!C$2:D$11,2,FALSE),VLOOKUP(H3030,'Pontuação 3.0'!I$2:J$11,2,FALSE),VLOOKUP(J3030,'Pontuação 3.0'!G$2:H$11,2,FALSE),VLOOKUP(G3030,'Pontuação 3.0'!E$2:F$11,2,FALSE),VLOOKUP(K3030,'Pontuação 3.0'!K$2:L$11,2,FALSE),VLOOKUP(L3030,'Pontuação 3.0'!M$2:N$13,2,FALSE)),0)</f>
        <v>2033</v>
      </c>
      <c r="AA3030" s="12">
        <f t="shared" si="6"/>
        <v>203</v>
      </c>
      <c r="AB3030" s="12" t="str">
        <f t="array" ref="AB3030">IFERROR(INDEX('Pontuação 3.0'!G$13:G$191, MATCH(AA3030, 'Pontuação 3.0'!F$13:F$191, 0)), "Faixa Indefinida")</f>
        <v>C</v>
      </c>
      <c r="AC3030" s="12">
        <f t="shared" si="7"/>
        <v>0</v>
      </c>
      <c r="AD3030" s="12">
        <f t="shared" si="8"/>
        <v>0</v>
      </c>
      <c r="AE3030" s="12">
        <f t="shared" si="9"/>
        <v>1</v>
      </c>
      <c r="AF3030" s="12">
        <f t="shared" si="10"/>
        <v>0</v>
      </c>
    </row>
    <row r="3031" ht="15.75" customHeight="1">
      <c r="A3031" s="8">
        <v>45687.0</v>
      </c>
      <c r="B3031" s="9" t="s">
        <v>437</v>
      </c>
      <c r="C3031" s="9" t="s">
        <v>7041</v>
      </c>
      <c r="D3031" s="15">
        <v>4.7997748489E10</v>
      </c>
      <c r="E3031" s="9" t="s">
        <v>13936</v>
      </c>
      <c r="F3031" s="9" t="s">
        <v>13950</v>
      </c>
      <c r="G3031" s="9" t="s">
        <v>13944</v>
      </c>
      <c r="H3031" s="9" t="s">
        <v>13951</v>
      </c>
      <c r="I3031" s="9" t="s">
        <v>13928</v>
      </c>
      <c r="J3031" s="9" t="s">
        <v>13929</v>
      </c>
      <c r="K3031" s="9" t="s">
        <v>13940</v>
      </c>
      <c r="L3031" s="9" t="s">
        <v>13931</v>
      </c>
      <c r="M3031" s="9" t="s">
        <v>13952</v>
      </c>
      <c r="N3031" s="13" t="s">
        <v>12</v>
      </c>
      <c r="O3031" s="13" t="s">
        <v>14</v>
      </c>
      <c r="P3031" s="13" t="s">
        <v>93</v>
      </c>
      <c r="Q3031" s="13" t="s">
        <v>33</v>
      </c>
      <c r="R3031" s="13" t="s">
        <v>65</v>
      </c>
      <c r="S3031" s="10">
        <f>ROUNDUP(SUM(VLOOKUP(F3031,'Pontuação'!A$2:B$11,2,FALSE),VLOOKUP(E3031,'Pontuação'!C$2:D$11,2,FALSE),VLOOKUP(H3031,'Pontuação'!I$2:J$11,2,FALSE),VLOOKUP(J3031,'Pontuação'!G$2:H$11,2,FALSE),VLOOKUP(L3031,'Pontuação'!M$2:N$13,2,FALSE)),0)</f>
        <v>1553</v>
      </c>
      <c r="T3031" s="11">
        <f t="shared" si="1"/>
        <v>155</v>
      </c>
      <c r="U3031" s="11" t="str">
        <f t="array" ref="U3031">IFERROR(INDEX('Pontuação'!G$13:G$101, MATCH(T3031, 'Pontuação'!F$13:F$101, 0)), "Faixa Indefinida")</f>
        <v>C</v>
      </c>
      <c r="V3031" s="11">
        <f t="shared" si="2"/>
        <v>0</v>
      </c>
      <c r="W3031" s="11">
        <f t="shared" si="3"/>
        <v>0</v>
      </c>
      <c r="X3031" s="11">
        <f t="shared" si="4"/>
        <v>1</v>
      </c>
      <c r="Y3031" s="11">
        <f t="shared" si="5"/>
        <v>0</v>
      </c>
      <c r="Z3031" s="12">
        <f>ROUNDUP(SUM(VLOOKUP(F3031,'Pontuação 3.0'!A$2:B$11,2,FALSE),VLOOKUP(E3031,'Pontuação 3.0'!C$2:D$11,2,FALSE),VLOOKUP(H3031,'Pontuação 3.0'!I$2:J$11,2,FALSE),VLOOKUP(J3031,'Pontuação 3.0'!G$2:H$11,2,FALSE),VLOOKUP(G3031,'Pontuação 3.0'!E$2:F$11,2,FALSE),VLOOKUP(K3031,'Pontuação 3.0'!K$2:L$11,2,FALSE),VLOOKUP(L3031,'Pontuação 3.0'!M$2:N$13,2,FALSE)),0)</f>
        <v>1982</v>
      </c>
      <c r="AA3031" s="12">
        <f t="shared" si="6"/>
        <v>198</v>
      </c>
      <c r="AB3031" s="12" t="str">
        <f t="array" ref="AB3031">IFERROR(INDEX('Pontuação 3.0'!G$13:G$191, MATCH(AA3031, 'Pontuação 3.0'!F$13:F$191, 0)), "Faixa Indefinida")</f>
        <v>C</v>
      </c>
      <c r="AC3031" s="12">
        <f t="shared" si="7"/>
        <v>0</v>
      </c>
      <c r="AD3031" s="12">
        <f t="shared" si="8"/>
        <v>0</v>
      </c>
      <c r="AE3031" s="12">
        <f t="shared" si="9"/>
        <v>1</v>
      </c>
      <c r="AF3031" s="12">
        <f t="shared" si="10"/>
        <v>0</v>
      </c>
    </row>
    <row r="3032" ht="15.75" customHeight="1">
      <c r="A3032" s="8">
        <v>45687.0</v>
      </c>
      <c r="B3032" s="9" t="s">
        <v>7044</v>
      </c>
      <c r="C3032" s="9" t="s">
        <v>7045</v>
      </c>
      <c r="D3032" s="15">
        <v>5.4996446889E10</v>
      </c>
      <c r="E3032" s="9" t="s">
        <v>13936</v>
      </c>
      <c r="F3032" s="9" t="s">
        <v>13950</v>
      </c>
      <c r="G3032" s="9" t="s">
        <v>13944</v>
      </c>
      <c r="H3032" s="9" t="s">
        <v>13949</v>
      </c>
      <c r="I3032" s="9" t="s">
        <v>13940</v>
      </c>
      <c r="J3032" s="9" t="s">
        <v>13929</v>
      </c>
      <c r="K3032" s="9" t="s">
        <v>13940</v>
      </c>
      <c r="L3032" s="9" t="s">
        <v>13945</v>
      </c>
      <c r="M3032" s="9" t="s">
        <v>13952</v>
      </c>
      <c r="N3032" s="13" t="s">
        <v>12</v>
      </c>
      <c r="O3032" s="13" t="s">
        <v>14</v>
      </c>
      <c r="P3032" s="13" t="s">
        <v>399</v>
      </c>
      <c r="Q3032" s="13" t="s">
        <v>33</v>
      </c>
      <c r="R3032" s="13" t="s">
        <v>15</v>
      </c>
      <c r="S3032" s="10">
        <f>ROUNDUP(SUM(VLOOKUP(F3032,'Pontuação'!A$2:B$11,2,FALSE),VLOOKUP(E3032,'Pontuação'!C$2:D$11,2,FALSE),VLOOKUP(H3032,'Pontuação'!I$2:J$11,2,FALSE),VLOOKUP(J3032,'Pontuação'!G$2:H$11,2,FALSE),VLOOKUP(L3032,'Pontuação'!M$2:N$13,2,FALSE)),0)</f>
        <v>1727</v>
      </c>
      <c r="T3032" s="11">
        <f t="shared" si="1"/>
        <v>173</v>
      </c>
      <c r="U3032" s="11" t="str">
        <f t="array" ref="U3032">IFERROR(INDEX('Pontuação'!G$13:G$101, MATCH(T3032, 'Pontuação'!F$13:F$101, 0)), "Faixa Indefinida")</f>
        <v>B</v>
      </c>
      <c r="V3032" s="11">
        <f t="shared" si="2"/>
        <v>0</v>
      </c>
      <c r="W3032" s="11">
        <f t="shared" si="3"/>
        <v>1</v>
      </c>
      <c r="X3032" s="11">
        <f t="shared" si="4"/>
        <v>0</v>
      </c>
      <c r="Y3032" s="11">
        <f t="shared" si="5"/>
        <v>0</v>
      </c>
      <c r="Z3032" s="12">
        <f>ROUNDUP(SUM(VLOOKUP(F3032,'Pontuação 3.0'!A$2:B$11,2,FALSE),VLOOKUP(E3032,'Pontuação 3.0'!C$2:D$11,2,FALSE),VLOOKUP(H3032,'Pontuação 3.0'!I$2:J$11,2,FALSE),VLOOKUP(J3032,'Pontuação 3.0'!G$2:H$11,2,FALSE),VLOOKUP(G3032,'Pontuação 3.0'!E$2:F$11,2,FALSE),VLOOKUP(K3032,'Pontuação 3.0'!K$2:L$11,2,FALSE),VLOOKUP(L3032,'Pontuação 3.0'!M$2:N$13,2,FALSE)),0)</f>
        <v>2155</v>
      </c>
      <c r="AA3032" s="12">
        <f t="shared" si="6"/>
        <v>216</v>
      </c>
      <c r="AB3032" s="12" t="str">
        <f t="array" ref="AB3032">IFERROR(INDEX('Pontuação 3.0'!G$13:G$191, MATCH(AA3032, 'Pontuação 3.0'!F$13:F$191, 0)), "Faixa Indefinida")</f>
        <v>B</v>
      </c>
      <c r="AC3032" s="12">
        <f t="shared" si="7"/>
        <v>0</v>
      </c>
      <c r="AD3032" s="12">
        <f t="shared" si="8"/>
        <v>1</v>
      </c>
      <c r="AE3032" s="12">
        <f t="shared" si="9"/>
        <v>0</v>
      </c>
      <c r="AF3032" s="12">
        <f t="shared" si="10"/>
        <v>0</v>
      </c>
    </row>
    <row r="3033" ht="15.75" customHeight="1">
      <c r="A3033" s="8">
        <v>45687.0</v>
      </c>
      <c r="B3033" s="9" t="s">
        <v>7042</v>
      </c>
      <c r="C3033" s="9" t="s">
        <v>7043</v>
      </c>
      <c r="D3033" s="15">
        <v>8.1984027018E10</v>
      </c>
      <c r="E3033" s="9" t="s">
        <v>13936</v>
      </c>
      <c r="F3033" s="9" t="s">
        <v>13948</v>
      </c>
      <c r="G3033" s="9" t="s">
        <v>13944</v>
      </c>
      <c r="H3033" s="9" t="s">
        <v>13949</v>
      </c>
      <c r="I3033" s="9" t="s">
        <v>13940</v>
      </c>
      <c r="J3033" s="9" t="s">
        <v>13929</v>
      </c>
      <c r="K3033" s="9" t="s">
        <v>13930</v>
      </c>
      <c r="L3033" s="9" t="s">
        <v>13945</v>
      </c>
      <c r="M3033" s="9" t="s">
        <v>13942</v>
      </c>
      <c r="N3033" s="13" t="s">
        <v>12</v>
      </c>
      <c r="O3033" s="13" t="s">
        <v>14</v>
      </c>
      <c r="P3033" s="13" t="s">
        <v>333</v>
      </c>
      <c r="Q3033" s="13" t="s">
        <v>20</v>
      </c>
      <c r="R3033" s="13" t="s">
        <v>15</v>
      </c>
      <c r="S3033" s="10">
        <f>ROUNDUP(SUM(VLOOKUP(F3033,'Pontuação'!A$2:B$11,2,FALSE),VLOOKUP(E3033,'Pontuação'!C$2:D$11,2,FALSE),VLOOKUP(H3033,'Pontuação'!I$2:J$11,2,FALSE),VLOOKUP(J3033,'Pontuação'!G$2:H$11,2,FALSE),VLOOKUP(L3033,'Pontuação'!M$2:N$13,2,FALSE)),0)</f>
        <v>1715</v>
      </c>
      <c r="T3033" s="11">
        <f t="shared" si="1"/>
        <v>172</v>
      </c>
      <c r="U3033" s="11" t="str">
        <f t="array" ref="U3033">IFERROR(INDEX('Pontuação'!G$13:G$101, MATCH(T3033, 'Pontuação'!F$13:F$101, 0)), "Faixa Indefinida")</f>
        <v>B</v>
      </c>
      <c r="V3033" s="11">
        <f t="shared" si="2"/>
        <v>0</v>
      </c>
      <c r="W3033" s="11">
        <f t="shared" si="3"/>
        <v>1</v>
      </c>
      <c r="X3033" s="11">
        <f t="shared" si="4"/>
        <v>0</v>
      </c>
      <c r="Y3033" s="11">
        <f t="shared" si="5"/>
        <v>0</v>
      </c>
      <c r="Z3033" s="12">
        <f>ROUNDUP(SUM(VLOOKUP(F3033,'Pontuação 3.0'!A$2:B$11,2,FALSE),VLOOKUP(E3033,'Pontuação 3.0'!C$2:D$11,2,FALSE),VLOOKUP(H3033,'Pontuação 3.0'!I$2:J$11,2,FALSE),VLOOKUP(J3033,'Pontuação 3.0'!G$2:H$11,2,FALSE),VLOOKUP(G3033,'Pontuação 3.0'!E$2:F$11,2,FALSE),VLOOKUP(K3033,'Pontuação 3.0'!K$2:L$11,2,FALSE),VLOOKUP(L3033,'Pontuação 3.0'!M$2:N$13,2,FALSE)),0)</f>
        <v>2283</v>
      </c>
      <c r="AA3033" s="12">
        <f t="shared" si="6"/>
        <v>228</v>
      </c>
      <c r="AB3033" s="12" t="str">
        <f t="array" ref="AB3033">IFERROR(INDEX('Pontuação 3.0'!G$13:G$191, MATCH(AA3033, 'Pontuação 3.0'!F$13:F$191, 0)), "Faixa Indefinida")</f>
        <v>B</v>
      </c>
      <c r="AC3033" s="12">
        <f t="shared" si="7"/>
        <v>0</v>
      </c>
      <c r="AD3033" s="12">
        <f t="shared" si="8"/>
        <v>1</v>
      </c>
      <c r="AE3033" s="12">
        <f t="shared" si="9"/>
        <v>0</v>
      </c>
      <c r="AF3033" s="12">
        <f t="shared" si="10"/>
        <v>0</v>
      </c>
    </row>
    <row r="3034" ht="15.75" customHeight="1">
      <c r="A3034" s="8">
        <v>45687.0</v>
      </c>
      <c r="B3034" s="9" t="s">
        <v>7046</v>
      </c>
      <c r="C3034" s="9" t="s">
        <v>7047</v>
      </c>
      <c r="D3034" s="15">
        <v>1.1987461881E10</v>
      </c>
      <c r="E3034" s="9" t="s">
        <v>13936</v>
      </c>
      <c r="F3034" s="9" t="s">
        <v>13950</v>
      </c>
      <c r="G3034" s="9" t="s">
        <v>13957</v>
      </c>
      <c r="H3034" s="9" t="s">
        <v>13951</v>
      </c>
      <c r="I3034" s="9" t="s">
        <v>13940</v>
      </c>
      <c r="J3034" s="9" t="s">
        <v>13929</v>
      </c>
      <c r="K3034" s="9" t="s">
        <v>13940</v>
      </c>
      <c r="L3034" s="9" t="s">
        <v>13931</v>
      </c>
      <c r="M3034" s="9" t="s">
        <v>13942</v>
      </c>
      <c r="N3034" s="13" t="s">
        <v>12</v>
      </c>
      <c r="O3034" s="13" t="s">
        <v>14</v>
      </c>
      <c r="P3034" s="13" t="s">
        <v>19</v>
      </c>
      <c r="Q3034" s="13" t="s">
        <v>20</v>
      </c>
      <c r="R3034" s="13" t="s">
        <v>15</v>
      </c>
      <c r="S3034" s="10">
        <f>ROUNDUP(SUM(VLOOKUP(F3034,'Pontuação'!A$2:B$11,2,FALSE),VLOOKUP(E3034,'Pontuação'!C$2:D$11,2,FALSE),VLOOKUP(H3034,'Pontuação'!I$2:J$11,2,FALSE),VLOOKUP(J3034,'Pontuação'!G$2:H$11,2,FALSE),VLOOKUP(L3034,'Pontuação'!M$2:N$13,2,FALSE)),0)</f>
        <v>1553</v>
      </c>
      <c r="T3034" s="11">
        <f t="shared" si="1"/>
        <v>155</v>
      </c>
      <c r="U3034" s="11" t="str">
        <f t="array" ref="U3034">IFERROR(INDEX('Pontuação'!G$13:G$101, MATCH(T3034, 'Pontuação'!F$13:F$101, 0)), "Faixa Indefinida")</f>
        <v>C</v>
      </c>
      <c r="V3034" s="11">
        <f t="shared" si="2"/>
        <v>0</v>
      </c>
      <c r="W3034" s="11">
        <f t="shared" si="3"/>
        <v>0</v>
      </c>
      <c r="X3034" s="11">
        <f t="shared" si="4"/>
        <v>1</v>
      </c>
      <c r="Y3034" s="11">
        <f t="shared" si="5"/>
        <v>0</v>
      </c>
      <c r="Z3034" s="12">
        <f>ROUNDUP(SUM(VLOOKUP(F3034,'Pontuação 3.0'!A$2:B$11,2,FALSE),VLOOKUP(E3034,'Pontuação 3.0'!C$2:D$11,2,FALSE),VLOOKUP(H3034,'Pontuação 3.0'!I$2:J$11,2,FALSE),VLOOKUP(J3034,'Pontuação 3.0'!G$2:H$11,2,FALSE),VLOOKUP(G3034,'Pontuação 3.0'!E$2:F$11,2,FALSE),VLOOKUP(K3034,'Pontuação 3.0'!K$2:L$11,2,FALSE),VLOOKUP(L3034,'Pontuação 3.0'!M$2:N$13,2,FALSE)),0)</f>
        <v>1972</v>
      </c>
      <c r="AA3034" s="12">
        <f t="shared" si="6"/>
        <v>197</v>
      </c>
      <c r="AB3034" s="12" t="str">
        <f t="array" ref="AB3034">IFERROR(INDEX('Pontuação 3.0'!G$13:G$191, MATCH(AA3034, 'Pontuação 3.0'!F$13:F$191, 0)), "Faixa Indefinida")</f>
        <v>C</v>
      </c>
      <c r="AC3034" s="12">
        <f t="shared" si="7"/>
        <v>0</v>
      </c>
      <c r="AD3034" s="12">
        <f t="shared" si="8"/>
        <v>0</v>
      </c>
      <c r="AE3034" s="12">
        <f t="shared" si="9"/>
        <v>1</v>
      </c>
      <c r="AF3034" s="12">
        <f t="shared" si="10"/>
        <v>0</v>
      </c>
    </row>
    <row r="3035" ht="15.75" customHeight="1">
      <c r="A3035" s="8">
        <v>45687.0</v>
      </c>
      <c r="B3035" s="9" t="s">
        <v>17</v>
      </c>
      <c r="C3035" s="9" t="s">
        <v>7048</v>
      </c>
      <c r="D3035" s="15">
        <v>1.1994398218E10</v>
      </c>
      <c r="E3035" s="9" t="s">
        <v>13936</v>
      </c>
      <c r="F3035" s="9" t="s">
        <v>13948</v>
      </c>
      <c r="G3035" s="9" t="s">
        <v>13926</v>
      </c>
      <c r="H3035" s="9" t="s">
        <v>13951</v>
      </c>
      <c r="I3035" s="9" t="s">
        <v>13940</v>
      </c>
      <c r="J3035" s="9" t="s">
        <v>13929</v>
      </c>
      <c r="K3035" s="9" t="s">
        <v>13940</v>
      </c>
      <c r="L3035" s="9" t="s">
        <v>13931</v>
      </c>
      <c r="M3035" s="9" t="s">
        <v>13952</v>
      </c>
      <c r="N3035" s="13" t="s">
        <v>12</v>
      </c>
      <c r="O3035" s="13" t="s">
        <v>14</v>
      </c>
      <c r="P3035" s="13" t="s">
        <v>32</v>
      </c>
      <c r="Q3035" s="13" t="s">
        <v>51</v>
      </c>
      <c r="R3035" s="13" t="s">
        <v>15</v>
      </c>
      <c r="S3035" s="10">
        <f>ROUNDUP(SUM(VLOOKUP(F3035,'Pontuação'!A$2:B$11,2,FALSE),VLOOKUP(E3035,'Pontuação'!C$2:D$11,2,FALSE),VLOOKUP(H3035,'Pontuação'!I$2:J$11,2,FALSE),VLOOKUP(J3035,'Pontuação'!G$2:H$11,2,FALSE),VLOOKUP(L3035,'Pontuação'!M$2:N$13,2,FALSE)),0)</f>
        <v>1541</v>
      </c>
      <c r="T3035" s="11">
        <f t="shared" si="1"/>
        <v>154</v>
      </c>
      <c r="U3035" s="11" t="str">
        <f t="array" ref="U3035">IFERROR(INDEX('Pontuação'!G$13:G$101, MATCH(T3035, 'Pontuação'!F$13:F$101, 0)), "Faixa Indefinida")</f>
        <v>C</v>
      </c>
      <c r="V3035" s="11">
        <f t="shared" si="2"/>
        <v>0</v>
      </c>
      <c r="W3035" s="11">
        <f t="shared" si="3"/>
        <v>0</v>
      </c>
      <c r="X3035" s="11">
        <f t="shared" si="4"/>
        <v>1</v>
      </c>
      <c r="Y3035" s="11">
        <f t="shared" si="5"/>
        <v>0</v>
      </c>
      <c r="Z3035" s="12">
        <f>ROUNDUP(SUM(VLOOKUP(F3035,'Pontuação 3.0'!A$2:B$11,2,FALSE),VLOOKUP(E3035,'Pontuação 3.0'!C$2:D$11,2,FALSE),VLOOKUP(H3035,'Pontuação 3.0'!I$2:J$11,2,FALSE),VLOOKUP(J3035,'Pontuação 3.0'!G$2:H$11,2,FALSE),VLOOKUP(G3035,'Pontuação 3.0'!E$2:F$11,2,FALSE),VLOOKUP(K3035,'Pontuação 3.0'!K$2:L$11,2,FALSE),VLOOKUP(L3035,'Pontuação 3.0'!M$2:N$13,2,FALSE)),0)</f>
        <v>1989</v>
      </c>
      <c r="AA3035" s="12">
        <f t="shared" si="6"/>
        <v>199</v>
      </c>
      <c r="AB3035" s="12" t="str">
        <f t="array" ref="AB3035">IFERROR(INDEX('Pontuação 3.0'!G$13:G$191, MATCH(AA3035, 'Pontuação 3.0'!F$13:F$191, 0)), "Faixa Indefinida")</f>
        <v>C</v>
      </c>
      <c r="AC3035" s="12">
        <f t="shared" si="7"/>
        <v>0</v>
      </c>
      <c r="AD3035" s="12">
        <f t="shared" si="8"/>
        <v>0</v>
      </c>
      <c r="AE3035" s="12">
        <f t="shared" si="9"/>
        <v>1</v>
      </c>
      <c r="AF3035" s="12">
        <f t="shared" si="10"/>
        <v>0</v>
      </c>
    </row>
    <row r="3036" ht="15.75" customHeight="1">
      <c r="A3036" s="8">
        <v>45687.0</v>
      </c>
      <c r="B3036" s="9" t="s">
        <v>7049</v>
      </c>
      <c r="C3036" s="9" t="s">
        <v>7050</v>
      </c>
      <c r="D3036" s="14" t="s">
        <v>14114</v>
      </c>
      <c r="E3036" s="9" t="s">
        <v>13936</v>
      </c>
      <c r="F3036" s="9" t="s">
        <v>13948</v>
      </c>
      <c r="G3036" s="9" t="s">
        <v>13957</v>
      </c>
      <c r="H3036" s="9" t="s">
        <v>13927</v>
      </c>
      <c r="I3036" s="9" t="s">
        <v>13928</v>
      </c>
      <c r="J3036" s="9" t="s">
        <v>13929</v>
      </c>
      <c r="K3036" s="9" t="s">
        <v>13940</v>
      </c>
      <c r="L3036" s="9" t="s">
        <v>13931</v>
      </c>
      <c r="M3036" s="9" t="s">
        <v>13952</v>
      </c>
      <c r="N3036" s="13" t="s">
        <v>12</v>
      </c>
      <c r="O3036" s="13" t="s">
        <v>14</v>
      </c>
      <c r="P3036" s="13" t="s">
        <v>47</v>
      </c>
      <c r="Q3036" s="13" t="s">
        <v>20</v>
      </c>
      <c r="R3036" s="13" t="s">
        <v>65</v>
      </c>
      <c r="S3036" s="10">
        <f>ROUNDUP(SUM(VLOOKUP(F3036,'Pontuação'!A$2:B$11,2,FALSE),VLOOKUP(E3036,'Pontuação'!C$2:D$11,2,FALSE),VLOOKUP(H3036,'Pontuação'!I$2:J$11,2,FALSE),VLOOKUP(J3036,'Pontuação'!G$2:H$11,2,FALSE),VLOOKUP(L3036,'Pontuação'!M$2:N$13,2,FALSE)),0)</f>
        <v>1427</v>
      </c>
      <c r="T3036" s="11">
        <f t="shared" si="1"/>
        <v>143</v>
      </c>
      <c r="U3036" s="11" t="str">
        <f t="array" ref="U3036">IFERROR(INDEX('Pontuação'!G$13:G$101, MATCH(T3036, 'Pontuação'!F$13:F$101, 0)), "Faixa Indefinida")</f>
        <v>D</v>
      </c>
      <c r="V3036" s="11">
        <f t="shared" si="2"/>
        <v>0</v>
      </c>
      <c r="W3036" s="11">
        <f t="shared" si="3"/>
        <v>0</v>
      </c>
      <c r="X3036" s="11">
        <f t="shared" si="4"/>
        <v>0</v>
      </c>
      <c r="Y3036" s="11">
        <f t="shared" si="5"/>
        <v>1</v>
      </c>
      <c r="Z3036" s="12">
        <f>ROUNDUP(SUM(VLOOKUP(F3036,'Pontuação 3.0'!A$2:B$11,2,FALSE),VLOOKUP(E3036,'Pontuação 3.0'!C$2:D$11,2,FALSE),VLOOKUP(H3036,'Pontuação 3.0'!I$2:J$11,2,FALSE),VLOOKUP(J3036,'Pontuação 3.0'!G$2:H$11,2,FALSE),VLOOKUP(G3036,'Pontuação 3.0'!E$2:F$11,2,FALSE),VLOOKUP(K3036,'Pontuação 3.0'!K$2:L$11,2,FALSE),VLOOKUP(L3036,'Pontuação 3.0'!M$2:N$13,2,FALSE)),0)</f>
        <v>1691</v>
      </c>
      <c r="AA3036" s="12">
        <f t="shared" si="6"/>
        <v>169</v>
      </c>
      <c r="AB3036" s="12" t="str">
        <f t="array" ref="AB3036">IFERROR(INDEX('Pontuação 3.0'!G$13:G$191, MATCH(AA3036, 'Pontuação 3.0'!F$13:F$191, 0)), "Faixa Indefinida")</f>
        <v>D</v>
      </c>
      <c r="AC3036" s="12">
        <f t="shared" si="7"/>
        <v>0</v>
      </c>
      <c r="AD3036" s="12">
        <f t="shared" si="8"/>
        <v>0</v>
      </c>
      <c r="AE3036" s="12">
        <f t="shared" si="9"/>
        <v>0</v>
      </c>
      <c r="AF3036" s="12">
        <f t="shared" si="10"/>
        <v>1</v>
      </c>
    </row>
    <row r="3037" ht="15.75" customHeight="1">
      <c r="A3037" s="8">
        <v>45687.0</v>
      </c>
      <c r="B3037" s="9" t="s">
        <v>7051</v>
      </c>
      <c r="C3037" s="9" t="s">
        <v>7052</v>
      </c>
      <c r="D3037" s="15">
        <v>3.1973367299E10</v>
      </c>
      <c r="E3037" s="9" t="s">
        <v>13936</v>
      </c>
      <c r="F3037" s="9" t="s">
        <v>13953</v>
      </c>
      <c r="G3037" s="9" t="s">
        <v>13944</v>
      </c>
      <c r="H3037" s="9" t="s">
        <v>13927</v>
      </c>
      <c r="I3037" s="9" t="s">
        <v>13940</v>
      </c>
      <c r="J3037" s="9" t="s">
        <v>13939</v>
      </c>
      <c r="K3037" s="9" t="s">
        <v>13940</v>
      </c>
      <c r="L3037" s="9" t="s">
        <v>13945</v>
      </c>
      <c r="M3037" s="9" t="s">
        <v>13942</v>
      </c>
      <c r="N3037" s="13" t="s">
        <v>12</v>
      </c>
      <c r="O3037" s="13" t="s">
        <v>14</v>
      </c>
      <c r="P3037" s="13" t="s">
        <v>32</v>
      </c>
      <c r="Q3037" s="13" t="s">
        <v>20</v>
      </c>
      <c r="R3037" s="13" t="s">
        <v>15</v>
      </c>
      <c r="S3037" s="10">
        <f>ROUNDUP(SUM(VLOOKUP(F3037,'Pontuação'!A$2:B$11,2,FALSE),VLOOKUP(E3037,'Pontuação'!C$2:D$11,2,FALSE),VLOOKUP(H3037,'Pontuação'!I$2:J$11,2,FALSE),VLOOKUP(J3037,'Pontuação'!G$2:H$11,2,FALSE),VLOOKUP(L3037,'Pontuação'!M$2:N$13,2,FALSE)),0)</f>
        <v>1681</v>
      </c>
      <c r="T3037" s="11">
        <f t="shared" si="1"/>
        <v>168</v>
      </c>
      <c r="U3037" s="11" t="str">
        <f t="array" ref="U3037">IFERROR(INDEX('Pontuação'!G$13:G$101, MATCH(T3037, 'Pontuação'!F$13:F$101, 0)), "Faixa Indefinida")</f>
        <v>B</v>
      </c>
      <c r="V3037" s="11">
        <f t="shared" si="2"/>
        <v>0</v>
      </c>
      <c r="W3037" s="11">
        <f t="shared" si="3"/>
        <v>1</v>
      </c>
      <c r="X3037" s="11">
        <f t="shared" si="4"/>
        <v>0</v>
      </c>
      <c r="Y3037" s="11">
        <f t="shared" si="5"/>
        <v>0</v>
      </c>
      <c r="Z3037" s="12">
        <f>ROUNDUP(SUM(VLOOKUP(F3037,'Pontuação 3.0'!A$2:B$11,2,FALSE),VLOOKUP(E3037,'Pontuação 3.0'!C$2:D$11,2,FALSE),VLOOKUP(H3037,'Pontuação 3.0'!I$2:J$11,2,FALSE),VLOOKUP(J3037,'Pontuação 3.0'!G$2:H$11,2,FALSE),VLOOKUP(G3037,'Pontuação 3.0'!E$2:F$11,2,FALSE),VLOOKUP(K3037,'Pontuação 3.0'!K$2:L$11,2,FALSE),VLOOKUP(L3037,'Pontuação 3.0'!M$2:N$13,2,FALSE)),0)</f>
        <v>2057</v>
      </c>
      <c r="AA3037" s="12">
        <f t="shared" si="6"/>
        <v>206</v>
      </c>
      <c r="AB3037" s="12" t="str">
        <f t="array" ref="AB3037">IFERROR(INDEX('Pontuação 3.0'!G$13:G$191, MATCH(AA3037, 'Pontuação 3.0'!F$13:F$191, 0)), "Faixa Indefinida")</f>
        <v>C</v>
      </c>
      <c r="AC3037" s="12">
        <f t="shared" si="7"/>
        <v>0</v>
      </c>
      <c r="AD3037" s="12">
        <f t="shared" si="8"/>
        <v>0</v>
      </c>
      <c r="AE3037" s="12">
        <f t="shared" si="9"/>
        <v>1</v>
      </c>
      <c r="AF3037" s="12">
        <f t="shared" si="10"/>
        <v>0</v>
      </c>
    </row>
    <row r="3038" ht="15.75" customHeight="1">
      <c r="A3038" s="8">
        <v>45687.0</v>
      </c>
      <c r="B3038" s="9" t="s">
        <v>7055</v>
      </c>
      <c r="C3038" s="9" t="s">
        <v>7056</v>
      </c>
      <c r="D3038" s="15">
        <v>3.4992008223E10</v>
      </c>
      <c r="E3038" s="9" t="s">
        <v>13936</v>
      </c>
      <c r="F3038" s="9" t="s">
        <v>13950</v>
      </c>
      <c r="G3038" s="9" t="s">
        <v>13957</v>
      </c>
      <c r="H3038" s="9" t="s">
        <v>13949</v>
      </c>
      <c r="I3038" s="9" t="s">
        <v>13940</v>
      </c>
      <c r="J3038" s="9" t="s">
        <v>13929</v>
      </c>
      <c r="K3038" s="9" t="s">
        <v>13930</v>
      </c>
      <c r="L3038" s="9" t="s">
        <v>13931</v>
      </c>
      <c r="M3038" s="9" t="s">
        <v>13952</v>
      </c>
      <c r="N3038" s="13" t="s">
        <v>12</v>
      </c>
      <c r="O3038" s="13" t="s">
        <v>14</v>
      </c>
      <c r="P3038" s="13" t="s">
        <v>32</v>
      </c>
      <c r="Q3038" s="13" t="s">
        <v>33</v>
      </c>
      <c r="R3038" s="13" t="s">
        <v>15</v>
      </c>
      <c r="S3038" s="10">
        <f>ROUNDUP(SUM(VLOOKUP(F3038,'Pontuação'!A$2:B$11,2,FALSE),VLOOKUP(E3038,'Pontuação'!C$2:D$11,2,FALSE),VLOOKUP(H3038,'Pontuação'!I$2:J$11,2,FALSE),VLOOKUP(J3038,'Pontuação'!G$2:H$11,2,FALSE),VLOOKUP(L3038,'Pontuação'!M$2:N$13,2,FALSE)),0)</f>
        <v>1595</v>
      </c>
      <c r="T3038" s="11">
        <f t="shared" si="1"/>
        <v>160</v>
      </c>
      <c r="U3038" s="11" t="str">
        <f t="array" ref="U3038">IFERROR(INDEX('Pontuação'!G$13:G$101, MATCH(T3038, 'Pontuação'!F$13:F$101, 0)), "Faixa Indefinida")</f>
        <v>C</v>
      </c>
      <c r="V3038" s="11">
        <f t="shared" si="2"/>
        <v>0</v>
      </c>
      <c r="W3038" s="11">
        <f t="shared" si="3"/>
        <v>0</v>
      </c>
      <c r="X3038" s="11">
        <f t="shared" si="4"/>
        <v>1</v>
      </c>
      <c r="Y3038" s="11">
        <f t="shared" si="5"/>
        <v>0</v>
      </c>
      <c r="Z3038" s="12">
        <f>ROUNDUP(SUM(VLOOKUP(F3038,'Pontuação 3.0'!A$2:B$11,2,FALSE),VLOOKUP(E3038,'Pontuação 3.0'!C$2:D$11,2,FALSE),VLOOKUP(H3038,'Pontuação 3.0'!I$2:J$11,2,FALSE),VLOOKUP(J3038,'Pontuação 3.0'!G$2:H$11,2,FALSE),VLOOKUP(G3038,'Pontuação 3.0'!E$2:F$11,2,FALSE),VLOOKUP(K3038,'Pontuação 3.0'!K$2:L$11,2,FALSE),VLOOKUP(L3038,'Pontuação 3.0'!M$2:N$13,2,FALSE)),0)</f>
        <v>2320</v>
      </c>
      <c r="AA3038" s="12">
        <f t="shared" si="6"/>
        <v>232</v>
      </c>
      <c r="AB3038" s="12" t="str">
        <f t="array" ref="AB3038">IFERROR(INDEX('Pontuação 3.0'!G$13:G$191, MATCH(AA3038, 'Pontuação 3.0'!F$13:F$191, 0)), "Faixa Indefinida")</f>
        <v>B</v>
      </c>
      <c r="AC3038" s="12">
        <f t="shared" si="7"/>
        <v>0</v>
      </c>
      <c r="AD3038" s="12">
        <f t="shared" si="8"/>
        <v>1</v>
      </c>
      <c r="AE3038" s="12">
        <f t="shared" si="9"/>
        <v>0</v>
      </c>
      <c r="AF3038" s="12">
        <f t="shared" si="10"/>
        <v>0</v>
      </c>
    </row>
    <row r="3039" ht="15.75" customHeight="1">
      <c r="A3039" s="8">
        <v>45687.0</v>
      </c>
      <c r="B3039" s="9" t="s">
        <v>7053</v>
      </c>
      <c r="C3039" s="9" t="s">
        <v>7054</v>
      </c>
      <c r="D3039" s="15">
        <v>8.8999823616E10</v>
      </c>
      <c r="E3039" s="9" t="s">
        <v>13936</v>
      </c>
      <c r="F3039" s="9" t="s">
        <v>13937</v>
      </c>
      <c r="G3039" s="9" t="s">
        <v>13926</v>
      </c>
      <c r="H3039" s="9" t="s">
        <v>13927</v>
      </c>
      <c r="I3039" s="9" t="s">
        <v>13928</v>
      </c>
      <c r="J3039" s="9" t="s">
        <v>13929</v>
      </c>
      <c r="K3039" s="9" t="s">
        <v>13930</v>
      </c>
      <c r="L3039" s="9" t="s">
        <v>13945</v>
      </c>
      <c r="M3039" s="9" t="s">
        <v>13952</v>
      </c>
      <c r="N3039" s="13" t="s">
        <v>12</v>
      </c>
      <c r="O3039" s="13" t="s">
        <v>14</v>
      </c>
      <c r="P3039" s="13" t="s">
        <v>32</v>
      </c>
      <c r="Q3039" s="13" t="s">
        <v>59</v>
      </c>
      <c r="R3039" s="13" t="s">
        <v>15</v>
      </c>
      <c r="S3039" s="10">
        <f>ROUNDUP(SUM(VLOOKUP(F3039,'Pontuação'!A$2:B$11,2,FALSE),VLOOKUP(E3039,'Pontuação'!C$2:D$11,2,FALSE),VLOOKUP(H3039,'Pontuação'!I$2:J$11,2,FALSE),VLOOKUP(J3039,'Pontuação'!G$2:H$11,2,FALSE),VLOOKUP(L3039,'Pontuação'!M$2:N$13,2,FALSE)),0)</f>
        <v>1542</v>
      </c>
      <c r="T3039" s="11">
        <f t="shared" si="1"/>
        <v>154</v>
      </c>
      <c r="U3039" s="11" t="str">
        <f t="array" ref="U3039">IFERROR(INDEX('Pontuação'!G$13:G$101, MATCH(T3039, 'Pontuação'!F$13:F$101, 0)), "Faixa Indefinida")</f>
        <v>C</v>
      </c>
      <c r="V3039" s="11">
        <f t="shared" si="2"/>
        <v>0</v>
      </c>
      <c r="W3039" s="11">
        <f t="shared" si="3"/>
        <v>0</v>
      </c>
      <c r="X3039" s="11">
        <f t="shared" si="4"/>
        <v>1</v>
      </c>
      <c r="Y3039" s="11">
        <f t="shared" si="5"/>
        <v>0</v>
      </c>
      <c r="Z3039" s="12">
        <f>ROUNDUP(SUM(VLOOKUP(F3039,'Pontuação 3.0'!A$2:B$11,2,FALSE),VLOOKUP(E3039,'Pontuação 3.0'!C$2:D$11,2,FALSE),VLOOKUP(H3039,'Pontuação 3.0'!I$2:J$11,2,FALSE),VLOOKUP(J3039,'Pontuação 3.0'!G$2:H$11,2,FALSE),VLOOKUP(G3039,'Pontuação 3.0'!E$2:F$11,2,FALSE),VLOOKUP(K3039,'Pontuação 3.0'!K$2:L$11,2,FALSE),VLOOKUP(L3039,'Pontuação 3.0'!M$2:N$13,2,FALSE)),0)</f>
        <v>2099</v>
      </c>
      <c r="AA3039" s="12">
        <f t="shared" si="6"/>
        <v>210</v>
      </c>
      <c r="AB3039" s="12" t="str">
        <f t="array" ref="AB3039">IFERROR(INDEX('Pontuação 3.0'!G$13:G$191, MATCH(AA3039, 'Pontuação 3.0'!F$13:F$191, 0)), "Faixa Indefinida")</f>
        <v>C</v>
      </c>
      <c r="AC3039" s="12">
        <f t="shared" si="7"/>
        <v>0</v>
      </c>
      <c r="AD3039" s="12">
        <f t="shared" si="8"/>
        <v>0</v>
      </c>
      <c r="AE3039" s="12">
        <f t="shared" si="9"/>
        <v>1</v>
      </c>
      <c r="AF3039" s="12">
        <f t="shared" si="10"/>
        <v>0</v>
      </c>
    </row>
    <row r="3040" ht="15.75" customHeight="1">
      <c r="A3040" s="8">
        <v>45687.0</v>
      </c>
      <c r="B3040" s="9" t="s">
        <v>7059</v>
      </c>
      <c r="C3040" s="9" t="s">
        <v>7060</v>
      </c>
      <c r="D3040" s="15">
        <v>1.1969267697E10</v>
      </c>
      <c r="E3040" s="9" t="s">
        <v>13936</v>
      </c>
      <c r="F3040" s="9" t="s">
        <v>13950</v>
      </c>
      <c r="G3040" s="9" t="s">
        <v>13926</v>
      </c>
      <c r="H3040" s="9" t="s">
        <v>13951</v>
      </c>
      <c r="I3040" s="9" t="s">
        <v>13940</v>
      </c>
      <c r="J3040" s="9" t="s">
        <v>13929</v>
      </c>
      <c r="K3040" s="9" t="s">
        <v>13930</v>
      </c>
      <c r="L3040" s="9" t="s">
        <v>13931</v>
      </c>
      <c r="M3040" s="9" t="s">
        <v>13946</v>
      </c>
      <c r="N3040" s="13" t="s">
        <v>12</v>
      </c>
      <c r="O3040" s="13" t="s">
        <v>14</v>
      </c>
      <c r="P3040" s="13" t="s">
        <v>71</v>
      </c>
      <c r="Q3040" s="13" t="s">
        <v>48</v>
      </c>
      <c r="R3040" s="13" t="s">
        <v>15</v>
      </c>
      <c r="S3040" s="10">
        <f>ROUNDUP(SUM(VLOOKUP(F3040,'Pontuação'!A$2:B$11,2,FALSE),VLOOKUP(E3040,'Pontuação'!C$2:D$11,2,FALSE),VLOOKUP(H3040,'Pontuação'!I$2:J$11,2,FALSE),VLOOKUP(J3040,'Pontuação'!G$2:H$11,2,FALSE),VLOOKUP(L3040,'Pontuação'!M$2:N$13,2,FALSE)),0)</f>
        <v>1553</v>
      </c>
      <c r="T3040" s="11">
        <f t="shared" si="1"/>
        <v>155</v>
      </c>
      <c r="U3040" s="11" t="str">
        <f t="array" ref="U3040">IFERROR(INDEX('Pontuação'!G$13:G$101, MATCH(T3040, 'Pontuação'!F$13:F$101, 0)), "Faixa Indefinida")</f>
        <v>C</v>
      </c>
      <c r="V3040" s="11">
        <f t="shared" si="2"/>
        <v>0</v>
      </c>
      <c r="W3040" s="11">
        <f t="shared" si="3"/>
        <v>0</v>
      </c>
      <c r="X3040" s="11">
        <f t="shared" si="4"/>
        <v>1</v>
      </c>
      <c r="Y3040" s="11">
        <f t="shared" si="5"/>
        <v>0</v>
      </c>
      <c r="Z3040" s="12">
        <f>ROUNDUP(SUM(VLOOKUP(F3040,'Pontuação 3.0'!A$2:B$11,2,FALSE),VLOOKUP(E3040,'Pontuação 3.0'!C$2:D$11,2,FALSE),VLOOKUP(H3040,'Pontuação 3.0'!I$2:J$11,2,FALSE),VLOOKUP(J3040,'Pontuação 3.0'!G$2:H$11,2,FALSE),VLOOKUP(G3040,'Pontuação 3.0'!E$2:F$11,2,FALSE),VLOOKUP(K3040,'Pontuação 3.0'!K$2:L$11,2,FALSE),VLOOKUP(L3040,'Pontuação 3.0'!M$2:N$13,2,FALSE)),0)</f>
        <v>2383</v>
      </c>
      <c r="AA3040" s="12">
        <f t="shared" si="6"/>
        <v>238</v>
      </c>
      <c r="AB3040" s="12" t="str">
        <f t="array" ref="AB3040">IFERROR(INDEX('Pontuação 3.0'!G$13:G$191, MATCH(AA3040, 'Pontuação 3.0'!F$13:F$191, 0)), "Faixa Indefinida")</f>
        <v>A</v>
      </c>
      <c r="AC3040" s="12">
        <f t="shared" si="7"/>
        <v>1</v>
      </c>
      <c r="AD3040" s="12">
        <f t="shared" si="8"/>
        <v>0</v>
      </c>
      <c r="AE3040" s="12">
        <f t="shared" si="9"/>
        <v>0</v>
      </c>
      <c r="AF3040" s="12">
        <f t="shared" si="10"/>
        <v>0</v>
      </c>
    </row>
    <row r="3041" ht="15.75" customHeight="1">
      <c r="A3041" s="8">
        <v>45687.0</v>
      </c>
      <c r="B3041" s="9" t="s">
        <v>7057</v>
      </c>
      <c r="C3041" s="9" t="s">
        <v>7058</v>
      </c>
      <c r="D3041" s="15">
        <v>1.899719813E10</v>
      </c>
      <c r="E3041" s="9" t="s">
        <v>13936</v>
      </c>
      <c r="F3041" s="9" t="s">
        <v>13950</v>
      </c>
      <c r="G3041" s="9" t="s">
        <v>13926</v>
      </c>
      <c r="H3041" s="9" t="s">
        <v>13951</v>
      </c>
      <c r="I3041" s="9" t="s">
        <v>13940</v>
      </c>
      <c r="J3041" s="9" t="s">
        <v>13929</v>
      </c>
      <c r="K3041" s="9" t="s">
        <v>13940</v>
      </c>
      <c r="L3041" s="9" t="s">
        <v>13931</v>
      </c>
      <c r="M3041" s="9" t="s">
        <v>13952</v>
      </c>
      <c r="N3041" s="13" t="s">
        <v>12</v>
      </c>
      <c r="O3041" s="13" t="s">
        <v>14</v>
      </c>
      <c r="P3041" s="13" t="s">
        <v>13</v>
      </c>
      <c r="Q3041" s="13" t="s">
        <v>84</v>
      </c>
      <c r="R3041" s="13" t="s">
        <v>65</v>
      </c>
      <c r="S3041" s="10">
        <f>ROUNDUP(SUM(VLOOKUP(F3041,'Pontuação'!A$2:B$11,2,FALSE),VLOOKUP(E3041,'Pontuação'!C$2:D$11,2,FALSE),VLOOKUP(H3041,'Pontuação'!I$2:J$11,2,FALSE),VLOOKUP(J3041,'Pontuação'!G$2:H$11,2,FALSE),VLOOKUP(L3041,'Pontuação'!M$2:N$13,2,FALSE)),0)</f>
        <v>1553</v>
      </c>
      <c r="T3041" s="11">
        <f t="shared" si="1"/>
        <v>155</v>
      </c>
      <c r="U3041" s="11" t="str">
        <f t="array" ref="U3041">IFERROR(INDEX('Pontuação'!G$13:G$101, MATCH(T3041, 'Pontuação'!F$13:F$101, 0)), "Faixa Indefinida")</f>
        <v>C</v>
      </c>
      <c r="V3041" s="11">
        <f t="shared" si="2"/>
        <v>0</v>
      </c>
      <c r="W3041" s="11">
        <f t="shared" si="3"/>
        <v>0</v>
      </c>
      <c r="X3041" s="11">
        <f t="shared" si="4"/>
        <v>1</v>
      </c>
      <c r="Y3041" s="11">
        <f t="shared" si="5"/>
        <v>0</v>
      </c>
      <c r="Z3041" s="12">
        <f>ROUNDUP(SUM(VLOOKUP(F3041,'Pontuação 3.0'!A$2:B$11,2,FALSE),VLOOKUP(E3041,'Pontuação 3.0'!C$2:D$11,2,FALSE),VLOOKUP(H3041,'Pontuação 3.0'!I$2:J$11,2,FALSE),VLOOKUP(J3041,'Pontuação 3.0'!G$2:H$11,2,FALSE),VLOOKUP(G3041,'Pontuação 3.0'!E$2:F$11,2,FALSE),VLOOKUP(K3041,'Pontuação 3.0'!K$2:L$11,2,FALSE),VLOOKUP(L3041,'Pontuação 3.0'!M$2:N$13,2,FALSE)),0)</f>
        <v>2122</v>
      </c>
      <c r="AA3041" s="12">
        <f t="shared" si="6"/>
        <v>212</v>
      </c>
      <c r="AB3041" s="12" t="str">
        <f t="array" ref="AB3041">IFERROR(INDEX('Pontuação 3.0'!G$13:G$191, MATCH(AA3041, 'Pontuação 3.0'!F$13:F$191, 0)), "Faixa Indefinida")</f>
        <v>C</v>
      </c>
      <c r="AC3041" s="12">
        <f t="shared" si="7"/>
        <v>0</v>
      </c>
      <c r="AD3041" s="12">
        <f t="shared" si="8"/>
        <v>0</v>
      </c>
      <c r="AE3041" s="12">
        <f t="shared" si="9"/>
        <v>1</v>
      </c>
      <c r="AF3041" s="12">
        <f t="shared" si="10"/>
        <v>0</v>
      </c>
    </row>
    <row r="3042" ht="15.75" customHeight="1">
      <c r="A3042" s="8">
        <v>45687.0</v>
      </c>
      <c r="B3042" s="9" t="s">
        <v>7061</v>
      </c>
      <c r="C3042" s="9" t="s">
        <v>7062</v>
      </c>
      <c r="D3042" s="15">
        <v>5.1992259661E10</v>
      </c>
      <c r="E3042" s="9" t="s">
        <v>13936</v>
      </c>
      <c r="F3042" s="9" t="s">
        <v>13950</v>
      </c>
      <c r="G3042" s="9" t="s">
        <v>13944</v>
      </c>
      <c r="H3042" s="9" t="s">
        <v>13949</v>
      </c>
      <c r="I3042" s="9" t="s">
        <v>13940</v>
      </c>
      <c r="J3042" s="9" t="s">
        <v>13929</v>
      </c>
      <c r="K3042" s="9" t="s">
        <v>13940</v>
      </c>
      <c r="L3042" s="9" t="s">
        <v>13931</v>
      </c>
      <c r="M3042" s="9" t="s">
        <v>13942</v>
      </c>
      <c r="N3042" s="13" t="s">
        <v>12</v>
      </c>
      <c r="O3042" s="13" t="s">
        <v>14</v>
      </c>
      <c r="P3042" s="13" t="s">
        <v>93</v>
      </c>
      <c r="Q3042" s="13" t="s">
        <v>59</v>
      </c>
      <c r="R3042" s="13" t="s">
        <v>15</v>
      </c>
      <c r="S3042" s="10">
        <f>ROUNDUP(SUM(VLOOKUP(F3042,'Pontuação'!A$2:B$11,2,FALSE),VLOOKUP(E3042,'Pontuação'!C$2:D$11,2,FALSE),VLOOKUP(H3042,'Pontuação'!I$2:J$11,2,FALSE),VLOOKUP(J3042,'Pontuação'!G$2:H$11,2,FALSE),VLOOKUP(L3042,'Pontuação'!M$2:N$13,2,FALSE)),0)</f>
        <v>1595</v>
      </c>
      <c r="T3042" s="11">
        <f t="shared" si="1"/>
        <v>160</v>
      </c>
      <c r="U3042" s="11" t="str">
        <f t="array" ref="U3042">IFERROR(INDEX('Pontuação'!G$13:G$101, MATCH(T3042, 'Pontuação'!F$13:F$101, 0)), "Faixa Indefinida")</f>
        <v>C</v>
      </c>
      <c r="V3042" s="11">
        <f t="shared" si="2"/>
        <v>0</v>
      </c>
      <c r="W3042" s="11">
        <f t="shared" si="3"/>
        <v>0</v>
      </c>
      <c r="X3042" s="11">
        <f t="shared" si="4"/>
        <v>1</v>
      </c>
      <c r="Y3042" s="11">
        <f t="shared" si="5"/>
        <v>0</v>
      </c>
      <c r="Z3042" s="12">
        <f>ROUNDUP(SUM(VLOOKUP(F3042,'Pontuação 3.0'!A$2:B$11,2,FALSE),VLOOKUP(E3042,'Pontuação 3.0'!C$2:D$11,2,FALSE),VLOOKUP(H3042,'Pontuação 3.0'!I$2:J$11,2,FALSE),VLOOKUP(J3042,'Pontuação 3.0'!G$2:H$11,2,FALSE),VLOOKUP(G3042,'Pontuação 3.0'!E$2:F$11,2,FALSE),VLOOKUP(K3042,'Pontuação 3.0'!K$2:L$11,2,FALSE),VLOOKUP(L3042,'Pontuação 3.0'!M$2:N$13,2,FALSE)),0)</f>
        <v>2069</v>
      </c>
      <c r="AA3042" s="12">
        <f t="shared" si="6"/>
        <v>207</v>
      </c>
      <c r="AB3042" s="12" t="str">
        <f t="array" ref="AB3042">IFERROR(INDEX('Pontuação 3.0'!G$13:G$191, MATCH(AA3042, 'Pontuação 3.0'!F$13:F$191, 0)), "Faixa Indefinida")</f>
        <v>C</v>
      </c>
      <c r="AC3042" s="12">
        <f t="shared" si="7"/>
        <v>0</v>
      </c>
      <c r="AD3042" s="12">
        <f t="shared" si="8"/>
        <v>0</v>
      </c>
      <c r="AE3042" s="12">
        <f t="shared" si="9"/>
        <v>1</v>
      </c>
      <c r="AF3042" s="12">
        <f t="shared" si="10"/>
        <v>0</v>
      </c>
    </row>
    <row r="3043" ht="15.75" customHeight="1">
      <c r="A3043" s="8">
        <v>45687.0</v>
      </c>
      <c r="B3043" s="9" t="s">
        <v>17</v>
      </c>
      <c r="C3043" s="9" t="s">
        <v>7048</v>
      </c>
      <c r="D3043" s="15">
        <v>1.1994398218E10</v>
      </c>
      <c r="E3043" s="9" t="s">
        <v>13936</v>
      </c>
      <c r="F3043" s="9" t="s">
        <v>13948</v>
      </c>
      <c r="G3043" s="9" t="s">
        <v>13926</v>
      </c>
      <c r="H3043" s="9" t="s">
        <v>13951</v>
      </c>
      <c r="I3043" s="9" t="s">
        <v>13940</v>
      </c>
      <c r="J3043" s="9" t="s">
        <v>13929</v>
      </c>
      <c r="K3043" s="9" t="s">
        <v>13940</v>
      </c>
      <c r="L3043" s="9" t="s">
        <v>13945</v>
      </c>
      <c r="M3043" s="9" t="s">
        <v>13952</v>
      </c>
      <c r="N3043" s="13" t="s">
        <v>12</v>
      </c>
      <c r="O3043" s="13" t="s">
        <v>14</v>
      </c>
      <c r="P3043" s="13" t="s">
        <v>32</v>
      </c>
      <c r="Q3043" s="13" t="s">
        <v>20</v>
      </c>
      <c r="R3043" s="13" t="s">
        <v>15</v>
      </c>
      <c r="S3043" s="10">
        <f>ROUNDUP(SUM(VLOOKUP(F3043,'Pontuação'!A$2:B$11,2,FALSE),VLOOKUP(E3043,'Pontuação'!C$2:D$11,2,FALSE),VLOOKUP(H3043,'Pontuação'!I$2:J$11,2,FALSE),VLOOKUP(J3043,'Pontuação'!G$2:H$11,2,FALSE),VLOOKUP(L3043,'Pontuação'!M$2:N$13,2,FALSE)),0)</f>
        <v>1673</v>
      </c>
      <c r="T3043" s="11">
        <f t="shared" si="1"/>
        <v>167</v>
      </c>
      <c r="U3043" s="11" t="str">
        <f t="array" ref="U3043">IFERROR(INDEX('Pontuação'!G$13:G$101, MATCH(T3043, 'Pontuação'!F$13:F$101, 0)), "Faixa Indefinida")</f>
        <v>B</v>
      </c>
      <c r="V3043" s="11">
        <f t="shared" si="2"/>
        <v>0</v>
      </c>
      <c r="W3043" s="11">
        <f t="shared" si="3"/>
        <v>1</v>
      </c>
      <c r="X3043" s="11">
        <f t="shared" si="4"/>
        <v>0</v>
      </c>
      <c r="Y3043" s="11">
        <f t="shared" si="5"/>
        <v>0</v>
      </c>
      <c r="Z3043" s="12">
        <f>ROUNDUP(SUM(VLOOKUP(F3043,'Pontuação 3.0'!A$2:B$11,2,FALSE),VLOOKUP(E3043,'Pontuação 3.0'!C$2:D$11,2,FALSE),VLOOKUP(H3043,'Pontuação 3.0'!I$2:J$11,2,FALSE),VLOOKUP(J3043,'Pontuação 3.0'!G$2:H$11,2,FALSE),VLOOKUP(G3043,'Pontuação 3.0'!E$2:F$11,2,FALSE),VLOOKUP(K3043,'Pontuação 3.0'!K$2:L$11,2,FALSE),VLOOKUP(L3043,'Pontuação 3.0'!M$2:N$13,2,FALSE)),0)</f>
        <v>2075</v>
      </c>
      <c r="AA3043" s="12">
        <f t="shared" si="6"/>
        <v>208</v>
      </c>
      <c r="AB3043" s="12" t="str">
        <f t="array" ref="AB3043">IFERROR(INDEX('Pontuação 3.0'!G$13:G$191, MATCH(AA3043, 'Pontuação 3.0'!F$13:F$191, 0)), "Faixa Indefinida")</f>
        <v>C</v>
      </c>
      <c r="AC3043" s="12">
        <f t="shared" si="7"/>
        <v>0</v>
      </c>
      <c r="AD3043" s="12">
        <f t="shared" si="8"/>
        <v>0</v>
      </c>
      <c r="AE3043" s="12">
        <f t="shared" si="9"/>
        <v>1</v>
      </c>
      <c r="AF3043" s="12">
        <f t="shared" si="10"/>
        <v>0</v>
      </c>
    </row>
    <row r="3044" ht="15.75" customHeight="1">
      <c r="A3044" s="8">
        <v>45687.0</v>
      </c>
      <c r="B3044" s="9" t="s">
        <v>7063</v>
      </c>
      <c r="C3044" s="9" t="s">
        <v>7064</v>
      </c>
      <c r="D3044" s="15">
        <v>5.3981122066E10</v>
      </c>
      <c r="E3044" s="9" t="s">
        <v>13936</v>
      </c>
      <c r="F3044" s="9" t="s">
        <v>13950</v>
      </c>
      <c r="G3044" s="9" t="s">
        <v>13926</v>
      </c>
      <c r="H3044" s="9" t="s">
        <v>13949</v>
      </c>
      <c r="I3044" s="9" t="s">
        <v>13940</v>
      </c>
      <c r="J3044" s="9" t="s">
        <v>13929</v>
      </c>
      <c r="K3044" s="9" t="s">
        <v>13930</v>
      </c>
      <c r="L3044" s="9" t="s">
        <v>13945</v>
      </c>
      <c r="M3044" s="9" t="s">
        <v>13946</v>
      </c>
      <c r="N3044" s="13" t="s">
        <v>12</v>
      </c>
      <c r="O3044" s="13" t="s">
        <v>14</v>
      </c>
      <c r="P3044" s="13" t="s">
        <v>32</v>
      </c>
      <c r="Q3044" s="13" t="s">
        <v>20</v>
      </c>
      <c r="R3044" s="13" t="s">
        <v>65</v>
      </c>
      <c r="S3044" s="10">
        <f>ROUNDUP(SUM(VLOOKUP(F3044,'Pontuação'!A$2:B$11,2,FALSE),VLOOKUP(E3044,'Pontuação'!C$2:D$11,2,FALSE),VLOOKUP(H3044,'Pontuação'!I$2:J$11,2,FALSE),VLOOKUP(J3044,'Pontuação'!G$2:H$11,2,FALSE),VLOOKUP(L3044,'Pontuação'!M$2:N$13,2,FALSE)),0)</f>
        <v>1727</v>
      </c>
      <c r="T3044" s="11">
        <f t="shared" si="1"/>
        <v>173</v>
      </c>
      <c r="U3044" s="11" t="str">
        <f t="array" ref="U3044">IFERROR(INDEX('Pontuação'!G$13:G$101, MATCH(T3044, 'Pontuação'!F$13:F$101, 0)), "Faixa Indefinida")</f>
        <v>B</v>
      </c>
      <c r="V3044" s="11">
        <f t="shared" si="2"/>
        <v>0</v>
      </c>
      <c r="W3044" s="11">
        <f t="shared" si="3"/>
        <v>1</v>
      </c>
      <c r="X3044" s="11">
        <f t="shared" si="4"/>
        <v>0</v>
      </c>
      <c r="Y3044" s="11">
        <f t="shared" si="5"/>
        <v>0</v>
      </c>
      <c r="Z3044" s="12">
        <f>ROUNDUP(SUM(VLOOKUP(F3044,'Pontuação 3.0'!A$2:B$11,2,FALSE),VLOOKUP(E3044,'Pontuação 3.0'!C$2:D$11,2,FALSE),VLOOKUP(H3044,'Pontuação 3.0'!I$2:J$11,2,FALSE),VLOOKUP(J3044,'Pontuação 3.0'!G$2:H$11,2,FALSE),VLOOKUP(G3044,'Pontuação 3.0'!E$2:F$11,2,FALSE),VLOOKUP(K3044,'Pontuação 3.0'!K$2:L$11,2,FALSE),VLOOKUP(L3044,'Pontuação 3.0'!M$2:N$13,2,FALSE)),0)</f>
        <v>2556</v>
      </c>
      <c r="AA3044" s="12">
        <f t="shared" si="6"/>
        <v>256</v>
      </c>
      <c r="AB3044" s="12" t="str">
        <f t="array" ref="AB3044">IFERROR(INDEX('Pontuação 3.0'!G$13:G$191, MATCH(AA3044, 'Pontuação 3.0'!F$13:F$191, 0)), "Faixa Indefinida")</f>
        <v>A</v>
      </c>
      <c r="AC3044" s="12">
        <f t="shared" si="7"/>
        <v>1</v>
      </c>
      <c r="AD3044" s="12">
        <f t="shared" si="8"/>
        <v>0</v>
      </c>
      <c r="AE3044" s="12">
        <f t="shared" si="9"/>
        <v>0</v>
      </c>
      <c r="AF3044" s="12">
        <f t="shared" si="10"/>
        <v>0</v>
      </c>
    </row>
    <row r="3045" ht="15.75" customHeight="1">
      <c r="A3045" s="8">
        <v>45687.0</v>
      </c>
      <c r="B3045" s="9" t="s">
        <v>112</v>
      </c>
      <c r="C3045" s="9" t="s">
        <v>7070</v>
      </c>
      <c r="D3045" s="15">
        <v>4.8999068236E10</v>
      </c>
      <c r="E3045" s="9" t="s">
        <v>13936</v>
      </c>
      <c r="F3045" s="9" t="s">
        <v>13948</v>
      </c>
      <c r="G3045" s="9" t="s">
        <v>13926</v>
      </c>
      <c r="H3045" s="9" t="s">
        <v>13927</v>
      </c>
      <c r="I3045" s="9" t="s">
        <v>13940</v>
      </c>
      <c r="J3045" s="9" t="s">
        <v>13929</v>
      </c>
      <c r="K3045" s="9" t="s">
        <v>13940</v>
      </c>
      <c r="L3045" s="9" t="s">
        <v>13931</v>
      </c>
      <c r="M3045" s="9" t="s">
        <v>13952</v>
      </c>
      <c r="N3045" s="13" t="s">
        <v>12</v>
      </c>
      <c r="O3045" s="13" t="s">
        <v>14</v>
      </c>
      <c r="P3045" s="13" t="s">
        <v>13</v>
      </c>
      <c r="Q3045" s="13" t="s">
        <v>20</v>
      </c>
      <c r="R3045" s="13" t="s">
        <v>15</v>
      </c>
      <c r="S3045" s="10">
        <f>ROUNDUP(SUM(VLOOKUP(F3045,'Pontuação'!A$2:B$11,2,FALSE),VLOOKUP(E3045,'Pontuação'!C$2:D$11,2,FALSE),VLOOKUP(H3045,'Pontuação'!I$2:J$11,2,FALSE),VLOOKUP(J3045,'Pontuação'!G$2:H$11,2,FALSE),VLOOKUP(L3045,'Pontuação'!M$2:N$13,2,FALSE)),0)</f>
        <v>1427</v>
      </c>
      <c r="T3045" s="11">
        <f t="shared" si="1"/>
        <v>143</v>
      </c>
      <c r="U3045" s="11" t="str">
        <f t="array" ref="U3045">IFERROR(INDEX('Pontuação'!G$13:G$101, MATCH(T3045, 'Pontuação'!F$13:F$101, 0)), "Faixa Indefinida")</f>
        <v>D</v>
      </c>
      <c r="V3045" s="11">
        <f t="shared" si="2"/>
        <v>0</v>
      </c>
      <c r="W3045" s="11">
        <f t="shared" si="3"/>
        <v>0</v>
      </c>
      <c r="X3045" s="11">
        <f t="shared" si="4"/>
        <v>0</v>
      </c>
      <c r="Y3045" s="11">
        <f t="shared" si="5"/>
        <v>1</v>
      </c>
      <c r="Z3045" s="12">
        <f>ROUNDUP(SUM(VLOOKUP(F3045,'Pontuação 3.0'!A$2:B$11,2,FALSE),VLOOKUP(E3045,'Pontuação 3.0'!C$2:D$11,2,FALSE),VLOOKUP(H3045,'Pontuação 3.0'!I$2:J$11,2,FALSE),VLOOKUP(J3045,'Pontuação 3.0'!G$2:H$11,2,FALSE),VLOOKUP(G3045,'Pontuação 3.0'!E$2:F$11,2,FALSE),VLOOKUP(K3045,'Pontuação 3.0'!K$2:L$11,2,FALSE),VLOOKUP(L3045,'Pontuação 3.0'!M$2:N$13,2,FALSE)),0)</f>
        <v>1841</v>
      </c>
      <c r="AA3045" s="12">
        <f t="shared" si="6"/>
        <v>184</v>
      </c>
      <c r="AB3045" s="12" t="str">
        <f t="array" ref="AB3045">IFERROR(INDEX('Pontuação 3.0'!G$13:G$191, MATCH(AA3045, 'Pontuação 3.0'!F$13:F$191, 0)), "Faixa Indefinida")</f>
        <v>D</v>
      </c>
      <c r="AC3045" s="12">
        <f t="shared" si="7"/>
        <v>0</v>
      </c>
      <c r="AD3045" s="12">
        <f t="shared" si="8"/>
        <v>0</v>
      </c>
      <c r="AE3045" s="12">
        <f t="shared" si="9"/>
        <v>0</v>
      </c>
      <c r="AF3045" s="12">
        <f t="shared" si="10"/>
        <v>1</v>
      </c>
    </row>
    <row r="3046" ht="15.75" customHeight="1">
      <c r="A3046" s="8">
        <v>45687.0</v>
      </c>
      <c r="B3046" s="9" t="s">
        <v>7071</v>
      </c>
      <c r="C3046" s="9" t="s">
        <v>7072</v>
      </c>
      <c r="D3046" s="15">
        <v>8.198913329E10</v>
      </c>
      <c r="E3046" s="9" t="s">
        <v>13936</v>
      </c>
      <c r="F3046" s="9" t="s">
        <v>13950</v>
      </c>
      <c r="G3046" s="9" t="s">
        <v>13961</v>
      </c>
      <c r="H3046" s="9" t="s">
        <v>13927</v>
      </c>
      <c r="I3046" s="9" t="s">
        <v>13928</v>
      </c>
      <c r="J3046" s="9" t="s">
        <v>13929</v>
      </c>
      <c r="K3046" s="9" t="s">
        <v>13940</v>
      </c>
      <c r="L3046" s="9" t="s">
        <v>13945</v>
      </c>
      <c r="M3046" s="9" t="s">
        <v>13932</v>
      </c>
      <c r="N3046" s="13" t="s">
        <v>12</v>
      </c>
      <c r="O3046" s="13" t="s">
        <v>14</v>
      </c>
      <c r="P3046" s="13" t="s">
        <v>32</v>
      </c>
      <c r="Q3046" s="13" t="s">
        <v>200</v>
      </c>
      <c r="R3046" s="13" t="s">
        <v>65</v>
      </c>
      <c r="S3046" s="10">
        <f>ROUNDUP(SUM(VLOOKUP(F3046,'Pontuação'!A$2:B$11,2,FALSE),VLOOKUP(E3046,'Pontuação'!C$2:D$11,2,FALSE),VLOOKUP(H3046,'Pontuação'!I$2:J$11,2,FALSE),VLOOKUP(J3046,'Pontuação'!G$2:H$11,2,FALSE),VLOOKUP(L3046,'Pontuação'!M$2:N$13,2,FALSE)),0)</f>
        <v>1571</v>
      </c>
      <c r="T3046" s="11">
        <f t="shared" si="1"/>
        <v>157</v>
      </c>
      <c r="U3046" s="11" t="str">
        <f t="array" ref="U3046">IFERROR(INDEX('Pontuação'!G$13:G$101, MATCH(T3046, 'Pontuação'!F$13:F$101, 0)), "Faixa Indefinida")</f>
        <v>C</v>
      </c>
      <c r="V3046" s="11">
        <f t="shared" si="2"/>
        <v>0</v>
      </c>
      <c r="W3046" s="11">
        <f t="shared" si="3"/>
        <v>0</v>
      </c>
      <c r="X3046" s="11">
        <f t="shared" si="4"/>
        <v>1</v>
      </c>
      <c r="Y3046" s="11">
        <f t="shared" si="5"/>
        <v>0</v>
      </c>
      <c r="Z3046" s="12">
        <f>ROUNDUP(SUM(VLOOKUP(F3046,'Pontuação 3.0'!A$2:B$11,2,FALSE),VLOOKUP(E3046,'Pontuação 3.0'!C$2:D$11,2,FALSE),VLOOKUP(H3046,'Pontuação 3.0'!I$2:J$11,2,FALSE),VLOOKUP(J3046,'Pontuação 3.0'!G$2:H$11,2,FALSE),VLOOKUP(G3046,'Pontuação 3.0'!E$2:F$11,2,FALSE),VLOOKUP(K3046,'Pontuação 3.0'!K$2:L$11,2,FALSE),VLOOKUP(L3046,'Pontuação 3.0'!M$2:N$13,2,FALSE)),0)</f>
        <v>1953</v>
      </c>
      <c r="AA3046" s="12">
        <f t="shared" si="6"/>
        <v>195</v>
      </c>
      <c r="AB3046" s="12" t="str">
        <f t="array" ref="AB3046">IFERROR(INDEX('Pontuação 3.0'!G$13:G$191, MATCH(AA3046, 'Pontuação 3.0'!F$13:F$191, 0)), "Faixa Indefinida")</f>
        <v>C</v>
      </c>
      <c r="AC3046" s="12">
        <f t="shared" si="7"/>
        <v>0</v>
      </c>
      <c r="AD3046" s="12">
        <f t="shared" si="8"/>
        <v>0</v>
      </c>
      <c r="AE3046" s="12">
        <f t="shared" si="9"/>
        <v>1</v>
      </c>
      <c r="AF3046" s="12">
        <f t="shared" si="10"/>
        <v>0</v>
      </c>
    </row>
    <row r="3047" ht="15.75" customHeight="1">
      <c r="A3047" s="8">
        <v>45687.0</v>
      </c>
      <c r="B3047" s="9" t="s">
        <v>7073</v>
      </c>
      <c r="C3047" s="9" t="s">
        <v>7074</v>
      </c>
      <c r="D3047" s="15">
        <v>2.1974308439E10</v>
      </c>
      <c r="E3047" s="9" t="s">
        <v>13936</v>
      </c>
      <c r="F3047" s="9" t="s">
        <v>13953</v>
      </c>
      <c r="G3047" s="9" t="s">
        <v>13955</v>
      </c>
      <c r="H3047" s="9" t="s">
        <v>13927</v>
      </c>
      <c r="I3047" s="9" t="s">
        <v>13940</v>
      </c>
      <c r="J3047" s="9" t="s">
        <v>13956</v>
      </c>
      <c r="K3047" s="9" t="s">
        <v>13940</v>
      </c>
      <c r="L3047" s="9" t="s">
        <v>13931</v>
      </c>
      <c r="M3047" s="9" t="s">
        <v>13942</v>
      </c>
      <c r="N3047" s="13" t="s">
        <v>12</v>
      </c>
      <c r="O3047" s="13" t="s">
        <v>14</v>
      </c>
      <c r="P3047" s="13" t="s">
        <v>13</v>
      </c>
      <c r="Q3047" s="13" t="s">
        <v>16</v>
      </c>
      <c r="R3047" s="13" t="s">
        <v>15</v>
      </c>
      <c r="S3047" s="10">
        <f>ROUNDUP(SUM(VLOOKUP(F3047,'Pontuação'!A$2:B$11,2,FALSE),VLOOKUP(E3047,'Pontuação'!C$2:D$11,2,FALSE),VLOOKUP(H3047,'Pontuação'!I$2:J$11,2,FALSE),VLOOKUP(J3047,'Pontuação'!G$2:H$11,2,FALSE),VLOOKUP(L3047,'Pontuação'!M$2:N$13,2,FALSE)),0)</f>
        <v>1722</v>
      </c>
      <c r="T3047" s="11">
        <f t="shared" si="1"/>
        <v>172</v>
      </c>
      <c r="U3047" s="11" t="str">
        <f t="array" ref="U3047">IFERROR(INDEX('Pontuação'!G$13:G$101, MATCH(T3047, 'Pontuação'!F$13:F$101, 0)), "Faixa Indefinida")</f>
        <v>B</v>
      </c>
      <c r="V3047" s="11">
        <f t="shared" si="2"/>
        <v>0</v>
      </c>
      <c r="W3047" s="11">
        <f t="shared" si="3"/>
        <v>1</v>
      </c>
      <c r="X3047" s="11">
        <f t="shared" si="4"/>
        <v>0</v>
      </c>
      <c r="Y3047" s="11">
        <f t="shared" si="5"/>
        <v>0</v>
      </c>
      <c r="Z3047" s="12">
        <f>ROUNDUP(SUM(VLOOKUP(F3047,'Pontuação 3.0'!A$2:B$11,2,FALSE),VLOOKUP(E3047,'Pontuação 3.0'!C$2:D$11,2,FALSE),VLOOKUP(H3047,'Pontuação 3.0'!I$2:J$11,2,FALSE),VLOOKUP(J3047,'Pontuação 3.0'!G$2:H$11,2,FALSE),VLOOKUP(G3047,'Pontuação 3.0'!E$2:F$11,2,FALSE),VLOOKUP(K3047,'Pontuação 3.0'!K$2:L$11,2,FALSE),VLOOKUP(L3047,'Pontuação 3.0'!M$2:N$13,2,FALSE)),0)</f>
        <v>2328</v>
      </c>
      <c r="AA3047" s="12">
        <f t="shared" si="6"/>
        <v>233</v>
      </c>
      <c r="AB3047" s="12" t="str">
        <f t="array" ref="AB3047">IFERROR(INDEX('Pontuação 3.0'!G$13:G$191, MATCH(AA3047, 'Pontuação 3.0'!F$13:F$191, 0)), "Faixa Indefinida")</f>
        <v>B</v>
      </c>
      <c r="AC3047" s="12">
        <f t="shared" si="7"/>
        <v>0</v>
      </c>
      <c r="AD3047" s="12">
        <f t="shared" si="8"/>
        <v>1</v>
      </c>
      <c r="AE3047" s="12">
        <f t="shared" si="9"/>
        <v>0</v>
      </c>
      <c r="AF3047" s="12">
        <f t="shared" si="10"/>
        <v>0</v>
      </c>
    </row>
    <row r="3048" ht="15.75" customHeight="1">
      <c r="A3048" s="8">
        <v>45687.0</v>
      </c>
      <c r="B3048" s="9" t="s">
        <v>7077</v>
      </c>
      <c r="C3048" s="9" t="s">
        <v>7078</v>
      </c>
      <c r="D3048" s="9" t="s">
        <v>7079</v>
      </c>
      <c r="E3048" s="9" t="s">
        <v>13936</v>
      </c>
      <c r="F3048" s="9" t="s">
        <v>13950</v>
      </c>
      <c r="G3048" s="9" t="s">
        <v>13955</v>
      </c>
      <c r="H3048" s="9" t="s">
        <v>13951</v>
      </c>
      <c r="I3048" s="9" t="s">
        <v>13940</v>
      </c>
      <c r="J3048" s="9" t="s">
        <v>13929</v>
      </c>
      <c r="K3048" s="9" t="s">
        <v>13940</v>
      </c>
      <c r="L3048" s="9" t="s">
        <v>13931</v>
      </c>
      <c r="M3048" s="9" t="s">
        <v>13942</v>
      </c>
      <c r="N3048" s="13" t="s">
        <v>12</v>
      </c>
      <c r="O3048" s="13" t="s">
        <v>14</v>
      </c>
      <c r="P3048" s="13" t="s">
        <v>13</v>
      </c>
      <c r="Q3048" s="13" t="s">
        <v>33</v>
      </c>
      <c r="R3048" s="13" t="s">
        <v>15</v>
      </c>
      <c r="S3048" s="10">
        <f>ROUNDUP(SUM(VLOOKUP(F3048,'Pontuação'!A$2:B$11,2,FALSE),VLOOKUP(E3048,'Pontuação'!C$2:D$11,2,FALSE),VLOOKUP(H3048,'Pontuação'!I$2:J$11,2,FALSE),VLOOKUP(J3048,'Pontuação'!G$2:H$11,2,FALSE),VLOOKUP(L3048,'Pontuação'!M$2:N$13,2,FALSE)),0)</f>
        <v>1553</v>
      </c>
      <c r="T3048" s="11">
        <f t="shared" si="1"/>
        <v>155</v>
      </c>
      <c r="U3048" s="11" t="str">
        <f t="array" ref="U3048">IFERROR(INDEX('Pontuação'!G$13:G$101, MATCH(T3048, 'Pontuação'!F$13:F$101, 0)), "Faixa Indefinida")</f>
        <v>C</v>
      </c>
      <c r="V3048" s="11">
        <f t="shared" si="2"/>
        <v>0</v>
      </c>
      <c r="W3048" s="11">
        <f t="shared" si="3"/>
        <v>0</v>
      </c>
      <c r="X3048" s="11">
        <f t="shared" si="4"/>
        <v>1</v>
      </c>
      <c r="Y3048" s="11">
        <f t="shared" si="5"/>
        <v>0</v>
      </c>
      <c r="Z3048" s="12">
        <f>ROUNDUP(SUM(VLOOKUP(F3048,'Pontuação 3.0'!A$2:B$11,2,FALSE),VLOOKUP(E3048,'Pontuação 3.0'!C$2:D$11,2,FALSE),VLOOKUP(H3048,'Pontuação 3.0'!I$2:J$11,2,FALSE),VLOOKUP(J3048,'Pontuação 3.0'!G$2:H$11,2,FALSE),VLOOKUP(G3048,'Pontuação 3.0'!E$2:F$11,2,FALSE),VLOOKUP(K3048,'Pontuação 3.0'!K$2:L$11,2,FALSE),VLOOKUP(L3048,'Pontuação 3.0'!M$2:N$13,2,FALSE)),0)</f>
        <v>2216</v>
      </c>
      <c r="AA3048" s="12">
        <f t="shared" si="6"/>
        <v>222</v>
      </c>
      <c r="AB3048" s="12" t="str">
        <f t="array" ref="AB3048">IFERROR(INDEX('Pontuação 3.0'!G$13:G$191, MATCH(AA3048, 'Pontuação 3.0'!F$13:F$191, 0)), "Faixa Indefinida")</f>
        <v>B</v>
      </c>
      <c r="AC3048" s="12">
        <f t="shared" si="7"/>
        <v>0</v>
      </c>
      <c r="AD3048" s="12">
        <f t="shared" si="8"/>
        <v>1</v>
      </c>
      <c r="AE3048" s="12">
        <f t="shared" si="9"/>
        <v>0</v>
      </c>
      <c r="AF3048" s="12">
        <f t="shared" si="10"/>
        <v>0</v>
      </c>
    </row>
    <row r="3049" ht="15.75" customHeight="1">
      <c r="A3049" s="8">
        <v>45687.0</v>
      </c>
      <c r="B3049" s="9" t="s">
        <v>7068</v>
      </c>
      <c r="C3049" s="9" t="s">
        <v>7069</v>
      </c>
      <c r="D3049" s="15">
        <v>9.9988329483E10</v>
      </c>
      <c r="E3049" s="9" t="s">
        <v>13924</v>
      </c>
      <c r="F3049" s="9" t="s">
        <v>13948</v>
      </c>
      <c r="G3049" s="9" t="s">
        <v>13957</v>
      </c>
      <c r="H3049" s="9" t="s">
        <v>13927</v>
      </c>
      <c r="I3049" s="9" t="s">
        <v>13940</v>
      </c>
      <c r="J3049" s="9" t="s">
        <v>13929</v>
      </c>
      <c r="K3049" s="9" t="s">
        <v>13940</v>
      </c>
      <c r="L3049" s="9" t="s">
        <v>13945</v>
      </c>
      <c r="M3049" s="9" t="s">
        <v>13952</v>
      </c>
      <c r="N3049" s="13" t="s">
        <v>12</v>
      </c>
      <c r="O3049" s="13" t="s">
        <v>14</v>
      </c>
      <c r="P3049" s="13" t="s">
        <v>71</v>
      </c>
      <c r="Q3049" s="13" t="s">
        <v>20</v>
      </c>
      <c r="R3049" s="13" t="s">
        <v>65</v>
      </c>
      <c r="S3049" s="10">
        <f>ROUNDUP(SUM(VLOOKUP(F3049,'Pontuação'!A$2:B$11,2,FALSE),VLOOKUP(E3049,'Pontuação'!C$2:D$11,2,FALSE),VLOOKUP(H3049,'Pontuação'!I$2:J$11,2,FALSE),VLOOKUP(J3049,'Pontuação'!G$2:H$11,2,FALSE),VLOOKUP(L3049,'Pontuação'!M$2:N$13,2,FALSE)),0)</f>
        <v>1563</v>
      </c>
      <c r="T3049" s="11">
        <f t="shared" si="1"/>
        <v>156</v>
      </c>
      <c r="U3049" s="11" t="str">
        <f t="array" ref="U3049">IFERROR(INDEX('Pontuação'!G$13:G$101, MATCH(T3049, 'Pontuação'!F$13:F$101, 0)), "Faixa Indefinida")</f>
        <v>C</v>
      </c>
      <c r="V3049" s="11">
        <f t="shared" si="2"/>
        <v>0</v>
      </c>
      <c r="W3049" s="11">
        <f t="shared" si="3"/>
        <v>0</v>
      </c>
      <c r="X3049" s="11">
        <f t="shared" si="4"/>
        <v>1</v>
      </c>
      <c r="Y3049" s="11">
        <f t="shared" si="5"/>
        <v>0</v>
      </c>
      <c r="Z3049" s="12">
        <f>ROUNDUP(SUM(VLOOKUP(F3049,'Pontuação 3.0'!A$2:B$11,2,FALSE),VLOOKUP(E3049,'Pontuação 3.0'!C$2:D$11,2,FALSE),VLOOKUP(H3049,'Pontuação 3.0'!I$2:J$11,2,FALSE),VLOOKUP(J3049,'Pontuação 3.0'!G$2:H$11,2,FALSE),VLOOKUP(G3049,'Pontuação 3.0'!E$2:F$11,2,FALSE),VLOOKUP(K3049,'Pontuação 3.0'!K$2:L$11,2,FALSE),VLOOKUP(L3049,'Pontuação 3.0'!M$2:N$13,2,FALSE)),0)</f>
        <v>1747</v>
      </c>
      <c r="AA3049" s="12">
        <f t="shared" si="6"/>
        <v>175</v>
      </c>
      <c r="AB3049" s="12" t="str">
        <f t="array" ref="AB3049">IFERROR(INDEX('Pontuação 3.0'!G$13:G$191, MATCH(AA3049, 'Pontuação 3.0'!F$13:F$191, 0)), "Faixa Indefinida")</f>
        <v>D</v>
      </c>
      <c r="AC3049" s="12">
        <f t="shared" si="7"/>
        <v>0</v>
      </c>
      <c r="AD3049" s="12">
        <f t="shared" si="8"/>
        <v>0</v>
      </c>
      <c r="AE3049" s="12">
        <f t="shared" si="9"/>
        <v>0</v>
      </c>
      <c r="AF3049" s="12">
        <f t="shared" si="10"/>
        <v>1</v>
      </c>
    </row>
    <row r="3050" ht="15.75" customHeight="1">
      <c r="A3050" s="8">
        <v>45687.0</v>
      </c>
      <c r="B3050" s="9" t="s">
        <v>7075</v>
      </c>
      <c r="C3050" s="9" t="s">
        <v>7076</v>
      </c>
      <c r="D3050" s="15">
        <v>8.7981035006E10</v>
      </c>
      <c r="E3050" s="9" t="s">
        <v>13936</v>
      </c>
      <c r="F3050" s="9" t="s">
        <v>13950</v>
      </c>
      <c r="G3050" s="9" t="s">
        <v>13957</v>
      </c>
      <c r="H3050" s="9" t="s">
        <v>13951</v>
      </c>
      <c r="I3050" s="9" t="s">
        <v>13928</v>
      </c>
      <c r="J3050" s="9" t="s">
        <v>13929</v>
      </c>
      <c r="K3050" s="9" t="s">
        <v>13940</v>
      </c>
      <c r="L3050" s="9" t="s">
        <v>13945</v>
      </c>
      <c r="M3050" s="9" t="s">
        <v>13952</v>
      </c>
      <c r="N3050" s="13" t="s">
        <v>12</v>
      </c>
      <c r="O3050" s="13" t="s">
        <v>14</v>
      </c>
      <c r="P3050" s="13" t="s">
        <v>333</v>
      </c>
      <c r="Q3050" s="13" t="s">
        <v>48</v>
      </c>
      <c r="R3050" s="13" t="s">
        <v>15</v>
      </c>
      <c r="S3050" s="10">
        <f>ROUNDUP(SUM(VLOOKUP(F3050,'Pontuação'!A$2:B$11,2,FALSE),VLOOKUP(E3050,'Pontuação'!C$2:D$11,2,FALSE),VLOOKUP(H3050,'Pontuação'!I$2:J$11,2,FALSE),VLOOKUP(J3050,'Pontuação'!G$2:H$11,2,FALSE),VLOOKUP(L3050,'Pontuação'!M$2:N$13,2,FALSE)),0)</f>
        <v>1685</v>
      </c>
      <c r="T3050" s="11">
        <f t="shared" si="1"/>
        <v>169</v>
      </c>
      <c r="U3050" s="11" t="str">
        <f t="array" ref="U3050">IFERROR(INDEX('Pontuação'!G$13:G$101, MATCH(T3050, 'Pontuação'!F$13:F$101, 0)), "Faixa Indefinida")</f>
        <v>B</v>
      </c>
      <c r="V3050" s="11">
        <f t="shared" si="2"/>
        <v>0</v>
      </c>
      <c r="W3050" s="11">
        <f t="shared" si="3"/>
        <v>1</v>
      </c>
      <c r="X3050" s="11">
        <f t="shared" si="4"/>
        <v>0</v>
      </c>
      <c r="Y3050" s="11">
        <f t="shared" si="5"/>
        <v>0</v>
      </c>
      <c r="Z3050" s="12">
        <f>ROUNDUP(SUM(VLOOKUP(F3050,'Pontuação 3.0'!A$2:B$11,2,FALSE),VLOOKUP(E3050,'Pontuação 3.0'!C$2:D$11,2,FALSE),VLOOKUP(H3050,'Pontuação 3.0'!I$2:J$11,2,FALSE),VLOOKUP(J3050,'Pontuação 3.0'!G$2:H$11,2,FALSE),VLOOKUP(G3050,'Pontuação 3.0'!E$2:F$11,2,FALSE),VLOOKUP(K3050,'Pontuação 3.0'!K$2:L$11,2,FALSE),VLOOKUP(L3050,'Pontuação 3.0'!M$2:N$13,2,FALSE)),0)</f>
        <v>2058</v>
      </c>
      <c r="AA3050" s="12">
        <f t="shared" si="6"/>
        <v>206</v>
      </c>
      <c r="AB3050" s="12" t="str">
        <f t="array" ref="AB3050">IFERROR(INDEX('Pontuação 3.0'!G$13:G$191, MATCH(AA3050, 'Pontuação 3.0'!F$13:F$191, 0)), "Faixa Indefinida")</f>
        <v>C</v>
      </c>
      <c r="AC3050" s="12">
        <f t="shared" si="7"/>
        <v>0</v>
      </c>
      <c r="AD3050" s="12">
        <f t="shared" si="8"/>
        <v>0</v>
      </c>
      <c r="AE3050" s="12">
        <f t="shared" si="9"/>
        <v>1</v>
      </c>
      <c r="AF3050" s="12">
        <f t="shared" si="10"/>
        <v>0</v>
      </c>
    </row>
    <row r="3051" ht="15.75" customHeight="1">
      <c r="A3051" s="8">
        <v>45687.0</v>
      </c>
      <c r="B3051" s="9" t="s">
        <v>7080</v>
      </c>
      <c r="C3051" s="9" t="s">
        <v>7081</v>
      </c>
      <c r="D3051" s="15">
        <v>1.1983349943E10</v>
      </c>
      <c r="E3051" s="9" t="s">
        <v>13936</v>
      </c>
      <c r="F3051" s="9" t="s">
        <v>13948</v>
      </c>
      <c r="G3051" s="9" t="s">
        <v>13944</v>
      </c>
      <c r="H3051" s="9" t="s">
        <v>13938</v>
      </c>
      <c r="I3051" s="9" t="s">
        <v>13940</v>
      </c>
      <c r="J3051" s="9" t="s">
        <v>13929</v>
      </c>
      <c r="K3051" s="9" t="s">
        <v>13940</v>
      </c>
      <c r="L3051" s="9" t="s">
        <v>13931</v>
      </c>
      <c r="M3051" s="9" t="s">
        <v>13942</v>
      </c>
      <c r="N3051" s="13" t="s">
        <v>12</v>
      </c>
      <c r="O3051" s="13" t="s">
        <v>14</v>
      </c>
      <c r="P3051" s="13" t="s">
        <v>93</v>
      </c>
      <c r="Q3051" s="13" t="s">
        <v>20</v>
      </c>
      <c r="R3051" s="13" t="s">
        <v>65</v>
      </c>
      <c r="S3051" s="10">
        <f>ROUNDUP(SUM(VLOOKUP(F3051,'Pontuação'!A$2:B$11,2,FALSE),VLOOKUP(E3051,'Pontuação'!C$2:D$11,2,FALSE),VLOOKUP(H3051,'Pontuação'!I$2:J$11,2,FALSE),VLOOKUP(J3051,'Pontuação'!G$2:H$11,2,FALSE),VLOOKUP(L3051,'Pontuação'!M$2:N$13,2,FALSE)),0)</f>
        <v>1567</v>
      </c>
      <c r="T3051" s="11">
        <f t="shared" si="1"/>
        <v>157</v>
      </c>
      <c r="U3051" s="11" t="str">
        <f t="array" ref="U3051">IFERROR(INDEX('Pontuação'!G$13:G$101, MATCH(T3051, 'Pontuação'!F$13:F$101, 0)), "Faixa Indefinida")</f>
        <v>C</v>
      </c>
      <c r="V3051" s="11">
        <f t="shared" si="2"/>
        <v>0</v>
      </c>
      <c r="W3051" s="11">
        <f t="shared" si="3"/>
        <v>0</v>
      </c>
      <c r="X3051" s="11">
        <f t="shared" si="4"/>
        <v>1</v>
      </c>
      <c r="Y3051" s="11">
        <f t="shared" si="5"/>
        <v>0</v>
      </c>
      <c r="Z3051" s="12">
        <f>ROUNDUP(SUM(VLOOKUP(F3051,'Pontuação 3.0'!A$2:B$11,2,FALSE),VLOOKUP(E3051,'Pontuação 3.0'!C$2:D$11,2,FALSE),VLOOKUP(H3051,'Pontuação 3.0'!I$2:J$11,2,FALSE),VLOOKUP(J3051,'Pontuação 3.0'!G$2:H$11,2,FALSE),VLOOKUP(G3051,'Pontuação 3.0'!E$2:F$11,2,FALSE),VLOOKUP(K3051,'Pontuação 3.0'!K$2:L$11,2,FALSE),VLOOKUP(L3051,'Pontuação 3.0'!M$2:N$13,2,FALSE)),0)</f>
        <v>1785</v>
      </c>
      <c r="AA3051" s="12">
        <f t="shared" si="6"/>
        <v>179</v>
      </c>
      <c r="AB3051" s="12" t="str">
        <f t="array" ref="AB3051">IFERROR(INDEX('Pontuação 3.0'!G$13:G$191, MATCH(AA3051, 'Pontuação 3.0'!F$13:F$191, 0)), "Faixa Indefinida")</f>
        <v>D</v>
      </c>
      <c r="AC3051" s="12">
        <f t="shared" si="7"/>
        <v>0</v>
      </c>
      <c r="AD3051" s="12">
        <f t="shared" si="8"/>
        <v>0</v>
      </c>
      <c r="AE3051" s="12">
        <f t="shared" si="9"/>
        <v>0</v>
      </c>
      <c r="AF3051" s="12">
        <f t="shared" si="10"/>
        <v>1</v>
      </c>
    </row>
    <row r="3052" ht="15.75" customHeight="1">
      <c r="A3052" s="8">
        <v>45687.0</v>
      </c>
      <c r="B3052" s="9" t="s">
        <v>7084</v>
      </c>
      <c r="C3052" s="9" t="s">
        <v>7085</v>
      </c>
      <c r="D3052" s="15">
        <v>8.8992641446E10</v>
      </c>
      <c r="E3052" s="9" t="s">
        <v>13936</v>
      </c>
      <c r="F3052" s="9" t="s">
        <v>13950</v>
      </c>
      <c r="G3052" s="9" t="s">
        <v>13926</v>
      </c>
      <c r="H3052" s="9" t="s">
        <v>13951</v>
      </c>
      <c r="I3052" s="9" t="s">
        <v>13940</v>
      </c>
      <c r="J3052" s="9" t="s">
        <v>13939</v>
      </c>
      <c r="K3052" s="9" t="s">
        <v>13940</v>
      </c>
      <c r="L3052" s="9" t="s">
        <v>13959</v>
      </c>
      <c r="M3052" s="9" t="s">
        <v>13942</v>
      </c>
      <c r="N3052" s="13" t="s">
        <v>12</v>
      </c>
      <c r="O3052" s="13" t="s">
        <v>14</v>
      </c>
      <c r="P3052" s="13" t="s">
        <v>32</v>
      </c>
      <c r="Q3052" s="13" t="s">
        <v>3528</v>
      </c>
      <c r="R3052" s="13" t="s">
        <v>15</v>
      </c>
      <c r="S3052" s="10">
        <f>ROUNDUP(SUM(VLOOKUP(F3052,'Pontuação'!A$2:B$11,2,FALSE),VLOOKUP(E3052,'Pontuação'!C$2:D$11,2,FALSE),VLOOKUP(H3052,'Pontuação'!I$2:J$11,2,FALSE),VLOOKUP(J3052,'Pontuação'!G$2:H$11,2,FALSE),VLOOKUP(L3052,'Pontuação'!M$2:N$13,2,FALSE)),0)</f>
        <v>1728</v>
      </c>
      <c r="T3052" s="11">
        <f t="shared" si="1"/>
        <v>173</v>
      </c>
      <c r="U3052" s="11" t="str">
        <f t="array" ref="U3052">IFERROR(INDEX('Pontuação'!G$13:G$101, MATCH(T3052, 'Pontuação'!F$13:F$101, 0)), "Faixa Indefinida")</f>
        <v>B</v>
      </c>
      <c r="V3052" s="11">
        <f t="shared" si="2"/>
        <v>0</v>
      </c>
      <c r="W3052" s="11">
        <f t="shared" si="3"/>
        <v>1</v>
      </c>
      <c r="X3052" s="11">
        <f t="shared" si="4"/>
        <v>0</v>
      </c>
      <c r="Y3052" s="11">
        <f t="shared" si="5"/>
        <v>0</v>
      </c>
      <c r="Z3052" s="12">
        <f>ROUNDUP(SUM(VLOOKUP(F3052,'Pontuação 3.0'!A$2:B$11,2,FALSE),VLOOKUP(E3052,'Pontuação 3.0'!C$2:D$11,2,FALSE),VLOOKUP(H3052,'Pontuação 3.0'!I$2:J$11,2,FALSE),VLOOKUP(J3052,'Pontuação 3.0'!G$2:H$11,2,FALSE),VLOOKUP(G3052,'Pontuação 3.0'!E$2:F$11,2,FALSE),VLOOKUP(K3052,'Pontuação 3.0'!K$2:L$11,2,FALSE),VLOOKUP(L3052,'Pontuação 3.0'!M$2:N$13,2,FALSE)),0)</f>
        <v>2468</v>
      </c>
      <c r="AA3052" s="12">
        <f t="shared" si="6"/>
        <v>247</v>
      </c>
      <c r="AB3052" s="12" t="str">
        <f t="array" ref="AB3052">IFERROR(INDEX('Pontuação 3.0'!G$13:G$191, MATCH(AA3052, 'Pontuação 3.0'!F$13:F$191, 0)), "Faixa Indefinida")</f>
        <v>A</v>
      </c>
      <c r="AC3052" s="12">
        <f t="shared" si="7"/>
        <v>1</v>
      </c>
      <c r="AD3052" s="12">
        <f t="shared" si="8"/>
        <v>0</v>
      </c>
      <c r="AE3052" s="12">
        <f t="shared" si="9"/>
        <v>0</v>
      </c>
      <c r="AF3052" s="12">
        <f t="shared" si="10"/>
        <v>0</v>
      </c>
    </row>
    <row r="3053" ht="15.75" customHeight="1">
      <c r="A3053" s="8">
        <v>45687.0</v>
      </c>
      <c r="B3053" s="9" t="s">
        <v>7082</v>
      </c>
      <c r="C3053" s="9" t="s">
        <v>7083</v>
      </c>
      <c r="D3053" s="15">
        <v>2.1992097152E10</v>
      </c>
      <c r="E3053" s="9" t="s">
        <v>13924</v>
      </c>
      <c r="F3053" s="9" t="s">
        <v>13948</v>
      </c>
      <c r="G3053" s="9" t="s">
        <v>13926</v>
      </c>
      <c r="H3053" s="9" t="s">
        <v>13951</v>
      </c>
      <c r="I3053" s="9" t="s">
        <v>13940</v>
      </c>
      <c r="J3053" s="9" t="s">
        <v>13929</v>
      </c>
      <c r="K3053" s="9" t="s">
        <v>13940</v>
      </c>
      <c r="L3053" s="9" t="s">
        <v>13945</v>
      </c>
      <c r="M3053" s="9" t="s">
        <v>13942</v>
      </c>
      <c r="N3053" s="13" t="s">
        <v>12</v>
      </c>
      <c r="O3053" s="13" t="s">
        <v>14</v>
      </c>
      <c r="P3053" s="13" t="s">
        <v>27</v>
      </c>
      <c r="Q3053" s="13" t="s">
        <v>20</v>
      </c>
      <c r="R3053" s="13" t="s">
        <v>15</v>
      </c>
      <c r="S3053" s="10">
        <f>ROUNDUP(SUM(VLOOKUP(F3053,'Pontuação'!A$2:B$11,2,FALSE),VLOOKUP(E3053,'Pontuação'!C$2:D$11,2,FALSE),VLOOKUP(H3053,'Pontuação'!I$2:J$11,2,FALSE),VLOOKUP(J3053,'Pontuação'!G$2:H$11,2,FALSE),VLOOKUP(L3053,'Pontuação'!M$2:N$13,2,FALSE)),0)</f>
        <v>1677</v>
      </c>
      <c r="T3053" s="11">
        <f t="shared" si="1"/>
        <v>168</v>
      </c>
      <c r="U3053" s="11" t="str">
        <f t="array" ref="U3053">IFERROR(INDEX('Pontuação'!G$13:G$101, MATCH(T3053, 'Pontuação'!F$13:F$101, 0)), "Faixa Indefinida")</f>
        <v>B</v>
      </c>
      <c r="V3053" s="11">
        <f t="shared" si="2"/>
        <v>0</v>
      </c>
      <c r="W3053" s="11">
        <f t="shared" si="3"/>
        <v>1</v>
      </c>
      <c r="X3053" s="11">
        <f t="shared" si="4"/>
        <v>0</v>
      </c>
      <c r="Y3053" s="11">
        <f t="shared" si="5"/>
        <v>0</v>
      </c>
      <c r="Z3053" s="12">
        <f>ROUNDUP(SUM(VLOOKUP(F3053,'Pontuação 3.0'!A$2:B$11,2,FALSE),VLOOKUP(E3053,'Pontuação 3.0'!C$2:D$11,2,FALSE),VLOOKUP(H3053,'Pontuação 3.0'!I$2:J$11,2,FALSE),VLOOKUP(J3053,'Pontuação 3.0'!G$2:H$11,2,FALSE),VLOOKUP(G3053,'Pontuação 3.0'!E$2:F$11,2,FALSE),VLOOKUP(K3053,'Pontuação 3.0'!K$2:L$11,2,FALSE),VLOOKUP(L3053,'Pontuação 3.0'!M$2:N$13,2,FALSE)),0)</f>
        <v>2045</v>
      </c>
      <c r="AA3053" s="12">
        <f t="shared" si="6"/>
        <v>205</v>
      </c>
      <c r="AB3053" s="12" t="str">
        <f t="array" ref="AB3053">IFERROR(INDEX('Pontuação 3.0'!G$13:G$191, MATCH(AA3053, 'Pontuação 3.0'!F$13:F$191, 0)), "Faixa Indefinida")</f>
        <v>C</v>
      </c>
      <c r="AC3053" s="12">
        <f t="shared" si="7"/>
        <v>0</v>
      </c>
      <c r="AD3053" s="12">
        <f t="shared" si="8"/>
        <v>0</v>
      </c>
      <c r="AE3053" s="12">
        <f t="shared" si="9"/>
        <v>1</v>
      </c>
      <c r="AF3053" s="12">
        <f t="shared" si="10"/>
        <v>0</v>
      </c>
    </row>
    <row r="3054" ht="15.75" customHeight="1">
      <c r="A3054" s="8">
        <v>45687.0</v>
      </c>
      <c r="B3054" s="9" t="s">
        <v>7090</v>
      </c>
      <c r="C3054" s="9" t="s">
        <v>7091</v>
      </c>
      <c r="D3054" s="15">
        <v>1.1985847484E10</v>
      </c>
      <c r="E3054" s="9" t="s">
        <v>13936</v>
      </c>
      <c r="F3054" s="9" t="s">
        <v>13948</v>
      </c>
      <c r="G3054" s="9" t="s">
        <v>13926</v>
      </c>
      <c r="H3054" s="9" t="s">
        <v>13951</v>
      </c>
      <c r="I3054" s="9" t="s">
        <v>13940</v>
      </c>
      <c r="J3054" s="9" t="s">
        <v>13956</v>
      </c>
      <c r="K3054" s="9" t="s">
        <v>13940</v>
      </c>
      <c r="L3054" s="9" t="s">
        <v>13945</v>
      </c>
      <c r="M3054" s="9" t="s">
        <v>13967</v>
      </c>
      <c r="N3054" s="13" t="s">
        <v>12</v>
      </c>
      <c r="O3054" s="13" t="s">
        <v>14</v>
      </c>
      <c r="P3054" s="13" t="s">
        <v>24</v>
      </c>
      <c r="Q3054" s="13" t="s">
        <v>20</v>
      </c>
      <c r="R3054" s="13" t="s">
        <v>65</v>
      </c>
      <c r="S3054" s="10">
        <f>ROUNDUP(SUM(VLOOKUP(F3054,'Pontuação'!A$2:B$11,2,FALSE),VLOOKUP(E3054,'Pontuação'!C$2:D$11,2,FALSE),VLOOKUP(H3054,'Pontuação'!I$2:J$11,2,FALSE),VLOOKUP(J3054,'Pontuação'!G$2:H$11,2,FALSE),VLOOKUP(L3054,'Pontuação'!M$2:N$13,2,FALSE)),0)</f>
        <v>1951</v>
      </c>
      <c r="T3054" s="11">
        <f t="shared" si="1"/>
        <v>195</v>
      </c>
      <c r="U3054" s="11" t="str">
        <f t="array" ref="U3054">IFERROR(INDEX('Pontuação'!G$13:G$101, MATCH(T3054, 'Pontuação'!F$13:F$101, 0)), "Faixa Indefinida")</f>
        <v>A</v>
      </c>
      <c r="V3054" s="11">
        <f t="shared" si="2"/>
        <v>1</v>
      </c>
      <c r="W3054" s="11">
        <f t="shared" si="3"/>
        <v>0</v>
      </c>
      <c r="X3054" s="11">
        <f t="shared" si="4"/>
        <v>0</v>
      </c>
      <c r="Y3054" s="11">
        <f t="shared" si="5"/>
        <v>0</v>
      </c>
      <c r="Z3054" s="12">
        <f>ROUNDUP(SUM(VLOOKUP(F3054,'Pontuação 3.0'!A$2:B$11,2,FALSE),VLOOKUP(E3054,'Pontuação 3.0'!C$2:D$11,2,FALSE),VLOOKUP(H3054,'Pontuação 3.0'!I$2:J$11,2,FALSE),VLOOKUP(J3054,'Pontuação 3.0'!G$2:H$11,2,FALSE),VLOOKUP(G3054,'Pontuação 3.0'!E$2:F$11,2,FALSE),VLOOKUP(K3054,'Pontuação 3.0'!K$2:L$11,2,FALSE),VLOOKUP(L3054,'Pontuação 3.0'!M$2:N$13,2,FALSE)),0)</f>
        <v>2350</v>
      </c>
      <c r="AA3054" s="12">
        <f t="shared" si="6"/>
        <v>235</v>
      </c>
      <c r="AB3054" s="12" t="str">
        <f t="array" ref="AB3054">IFERROR(INDEX('Pontuação 3.0'!G$13:G$191, MATCH(AA3054, 'Pontuação 3.0'!F$13:F$191, 0)), "Faixa Indefinida")</f>
        <v>B</v>
      </c>
      <c r="AC3054" s="12">
        <f t="shared" si="7"/>
        <v>0</v>
      </c>
      <c r="AD3054" s="12">
        <f t="shared" si="8"/>
        <v>1</v>
      </c>
      <c r="AE3054" s="12">
        <f t="shared" si="9"/>
        <v>0</v>
      </c>
      <c r="AF3054" s="12">
        <f t="shared" si="10"/>
        <v>0</v>
      </c>
    </row>
    <row r="3055" ht="15.75" customHeight="1">
      <c r="A3055" s="8">
        <v>45687.0</v>
      </c>
      <c r="B3055" s="9" t="s">
        <v>7092</v>
      </c>
      <c r="C3055" s="9" t="s">
        <v>7093</v>
      </c>
      <c r="D3055" s="15">
        <v>9.2981589808E10</v>
      </c>
      <c r="E3055" s="9" t="s">
        <v>13936</v>
      </c>
      <c r="F3055" s="9" t="s">
        <v>13950</v>
      </c>
      <c r="G3055" s="9" t="s">
        <v>13957</v>
      </c>
      <c r="H3055" s="9" t="s">
        <v>13927</v>
      </c>
      <c r="I3055" s="9" t="s">
        <v>13940</v>
      </c>
      <c r="J3055" s="9" t="s">
        <v>13939</v>
      </c>
      <c r="K3055" s="9" t="s">
        <v>13930</v>
      </c>
      <c r="L3055" s="9" t="s">
        <v>13945</v>
      </c>
      <c r="M3055" s="9" t="s">
        <v>13952</v>
      </c>
      <c r="N3055" s="13" t="s">
        <v>12</v>
      </c>
      <c r="O3055" s="13" t="s">
        <v>14</v>
      </c>
      <c r="P3055" s="13" t="s">
        <v>13</v>
      </c>
      <c r="Q3055" s="13" t="s">
        <v>84</v>
      </c>
      <c r="R3055" s="13" t="s">
        <v>65</v>
      </c>
      <c r="S3055" s="10">
        <f>ROUNDUP(SUM(VLOOKUP(F3055,'Pontuação'!A$2:B$11,2,FALSE),VLOOKUP(E3055,'Pontuação'!C$2:D$11,2,FALSE),VLOOKUP(H3055,'Pontuação'!I$2:J$11,2,FALSE),VLOOKUP(J3055,'Pontuação'!G$2:H$11,2,FALSE),VLOOKUP(L3055,'Pontuação'!M$2:N$13,2,FALSE)),0)</f>
        <v>1676</v>
      </c>
      <c r="T3055" s="11">
        <f t="shared" si="1"/>
        <v>168</v>
      </c>
      <c r="U3055" s="11" t="str">
        <f t="array" ref="U3055">IFERROR(INDEX('Pontuação'!G$13:G$101, MATCH(T3055, 'Pontuação'!F$13:F$101, 0)), "Faixa Indefinida")</f>
        <v>B</v>
      </c>
      <c r="V3055" s="11">
        <f t="shared" si="2"/>
        <v>0</v>
      </c>
      <c r="W3055" s="11">
        <f t="shared" si="3"/>
        <v>1</v>
      </c>
      <c r="X3055" s="11">
        <f t="shared" si="4"/>
        <v>0</v>
      </c>
      <c r="Y3055" s="11">
        <f t="shared" si="5"/>
        <v>0</v>
      </c>
      <c r="Z3055" s="12">
        <f>ROUNDUP(SUM(VLOOKUP(F3055,'Pontuação 3.0'!A$2:B$11,2,FALSE),VLOOKUP(E3055,'Pontuação 3.0'!C$2:D$11,2,FALSE),VLOOKUP(H3055,'Pontuação 3.0'!I$2:J$11,2,FALSE),VLOOKUP(J3055,'Pontuação 3.0'!G$2:H$11,2,FALSE),VLOOKUP(G3055,'Pontuação 3.0'!E$2:F$11,2,FALSE),VLOOKUP(K3055,'Pontuação 3.0'!K$2:L$11,2,FALSE),VLOOKUP(L3055,'Pontuação 3.0'!M$2:N$13,2,FALSE)),0)</f>
        <v>2323</v>
      </c>
      <c r="AA3055" s="12">
        <f t="shared" si="6"/>
        <v>232</v>
      </c>
      <c r="AB3055" s="12" t="str">
        <f t="array" ref="AB3055">IFERROR(INDEX('Pontuação 3.0'!G$13:G$191, MATCH(AA3055, 'Pontuação 3.0'!F$13:F$191, 0)), "Faixa Indefinida")</f>
        <v>B</v>
      </c>
      <c r="AC3055" s="12">
        <f t="shared" si="7"/>
        <v>0</v>
      </c>
      <c r="AD3055" s="12">
        <f t="shared" si="8"/>
        <v>1</v>
      </c>
      <c r="AE3055" s="12">
        <f t="shared" si="9"/>
        <v>0</v>
      </c>
      <c r="AF3055" s="12">
        <f t="shared" si="10"/>
        <v>0</v>
      </c>
    </row>
    <row r="3056" ht="15.75" customHeight="1">
      <c r="A3056" s="8">
        <v>45687.0</v>
      </c>
      <c r="B3056" s="9" t="s">
        <v>7096</v>
      </c>
      <c r="C3056" s="9" t="s">
        <v>7097</v>
      </c>
      <c r="D3056" s="15">
        <v>1.195471844E10</v>
      </c>
      <c r="E3056" s="9" t="s">
        <v>13936</v>
      </c>
      <c r="F3056" s="9" t="s">
        <v>13948</v>
      </c>
      <c r="G3056" s="9" t="s">
        <v>13926</v>
      </c>
      <c r="H3056" s="9" t="s">
        <v>13949</v>
      </c>
      <c r="I3056" s="9" t="s">
        <v>13928</v>
      </c>
      <c r="J3056" s="9" t="s">
        <v>13929</v>
      </c>
      <c r="K3056" s="9" t="s">
        <v>13940</v>
      </c>
      <c r="L3056" s="9" t="s">
        <v>13931</v>
      </c>
      <c r="M3056" s="9" t="s">
        <v>13952</v>
      </c>
      <c r="N3056" s="13" t="s">
        <v>12</v>
      </c>
      <c r="O3056" s="13" t="s">
        <v>14</v>
      </c>
      <c r="P3056" s="13" t="s">
        <v>32</v>
      </c>
      <c r="Q3056" s="13" t="s">
        <v>20</v>
      </c>
      <c r="R3056" s="13" t="s">
        <v>65</v>
      </c>
      <c r="S3056" s="10">
        <f>ROUNDUP(SUM(VLOOKUP(F3056,'Pontuação'!A$2:B$11,2,FALSE),VLOOKUP(E3056,'Pontuação'!C$2:D$11,2,FALSE),VLOOKUP(H3056,'Pontuação'!I$2:J$11,2,FALSE),VLOOKUP(J3056,'Pontuação'!G$2:H$11,2,FALSE),VLOOKUP(L3056,'Pontuação'!M$2:N$13,2,FALSE)),0)</f>
        <v>1583</v>
      </c>
      <c r="T3056" s="11">
        <f t="shared" si="1"/>
        <v>158</v>
      </c>
      <c r="U3056" s="11" t="str">
        <f t="array" ref="U3056">IFERROR(INDEX('Pontuação'!G$13:G$101, MATCH(T3056, 'Pontuação'!F$13:F$101, 0)), "Faixa Indefinida")</f>
        <v>C</v>
      </c>
      <c r="V3056" s="11">
        <f t="shared" si="2"/>
        <v>0</v>
      </c>
      <c r="W3056" s="11">
        <f t="shared" si="3"/>
        <v>0</v>
      </c>
      <c r="X3056" s="11">
        <f t="shared" si="4"/>
        <v>1</v>
      </c>
      <c r="Y3056" s="11">
        <f t="shared" si="5"/>
        <v>0</v>
      </c>
      <c r="Z3056" s="12">
        <f>ROUNDUP(SUM(VLOOKUP(F3056,'Pontuação 3.0'!A$2:B$11,2,FALSE),VLOOKUP(E3056,'Pontuação 3.0'!C$2:D$11,2,FALSE),VLOOKUP(H3056,'Pontuação 3.0'!I$2:J$11,2,FALSE),VLOOKUP(J3056,'Pontuação 3.0'!G$2:H$11,2,FALSE),VLOOKUP(G3056,'Pontuação 3.0'!E$2:F$11,2,FALSE),VLOOKUP(K3056,'Pontuação 3.0'!K$2:L$11,2,FALSE),VLOOKUP(L3056,'Pontuação 3.0'!M$2:N$13,2,FALSE)),0)</f>
        <v>2076</v>
      </c>
      <c r="AA3056" s="12">
        <f t="shared" si="6"/>
        <v>208</v>
      </c>
      <c r="AB3056" s="12" t="str">
        <f t="array" ref="AB3056">IFERROR(INDEX('Pontuação 3.0'!G$13:G$191, MATCH(AA3056, 'Pontuação 3.0'!F$13:F$191, 0)), "Faixa Indefinida")</f>
        <v>C</v>
      </c>
      <c r="AC3056" s="12">
        <f t="shared" si="7"/>
        <v>0</v>
      </c>
      <c r="AD3056" s="12">
        <f t="shared" si="8"/>
        <v>0</v>
      </c>
      <c r="AE3056" s="12">
        <f t="shared" si="9"/>
        <v>1</v>
      </c>
      <c r="AF3056" s="12">
        <f t="shared" si="10"/>
        <v>0</v>
      </c>
    </row>
    <row r="3057" ht="15.75" customHeight="1">
      <c r="A3057" s="8">
        <v>45687.0</v>
      </c>
      <c r="B3057" s="9" t="s">
        <v>2124</v>
      </c>
      <c r="C3057" s="9" t="s">
        <v>7094</v>
      </c>
      <c r="D3057" s="9" t="s">
        <v>7095</v>
      </c>
      <c r="E3057" s="9" t="s">
        <v>13924</v>
      </c>
      <c r="F3057" s="9" t="s">
        <v>13950</v>
      </c>
      <c r="G3057" s="9" t="s">
        <v>13926</v>
      </c>
      <c r="H3057" s="9" t="s">
        <v>13951</v>
      </c>
      <c r="I3057" s="9" t="s">
        <v>13940</v>
      </c>
      <c r="J3057" s="9" t="s">
        <v>13929</v>
      </c>
      <c r="K3057" s="9" t="s">
        <v>13930</v>
      </c>
      <c r="L3057" s="9" t="s">
        <v>13945</v>
      </c>
      <c r="M3057" s="9" t="s">
        <v>13942</v>
      </c>
      <c r="N3057" s="13" t="s">
        <v>12</v>
      </c>
      <c r="O3057" s="13" t="s">
        <v>14</v>
      </c>
      <c r="P3057" s="13" t="s">
        <v>13</v>
      </c>
      <c r="Q3057" s="13" t="s">
        <v>16</v>
      </c>
      <c r="R3057" s="13" t="s">
        <v>15</v>
      </c>
      <c r="S3057" s="10">
        <f>ROUNDUP(SUM(VLOOKUP(F3057,'Pontuação'!A$2:B$11,2,FALSE),VLOOKUP(E3057,'Pontuação'!C$2:D$11,2,FALSE),VLOOKUP(H3057,'Pontuação'!I$2:J$11,2,FALSE),VLOOKUP(J3057,'Pontuação'!G$2:H$11,2,FALSE),VLOOKUP(L3057,'Pontuação'!M$2:N$13,2,FALSE)),0)</f>
        <v>1689</v>
      </c>
      <c r="T3057" s="11">
        <f t="shared" si="1"/>
        <v>169</v>
      </c>
      <c r="U3057" s="11" t="str">
        <f t="array" ref="U3057">IFERROR(INDEX('Pontuação'!G$13:G$101, MATCH(T3057, 'Pontuação'!F$13:F$101, 0)), "Faixa Indefinida")</f>
        <v>B</v>
      </c>
      <c r="V3057" s="11">
        <f t="shared" si="2"/>
        <v>0</v>
      </c>
      <c r="W3057" s="11">
        <f t="shared" si="3"/>
        <v>1</v>
      </c>
      <c r="X3057" s="11">
        <f t="shared" si="4"/>
        <v>0</v>
      </c>
      <c r="Y3057" s="11">
        <f t="shared" si="5"/>
        <v>0</v>
      </c>
      <c r="Z3057" s="12">
        <f>ROUNDUP(SUM(VLOOKUP(F3057,'Pontuação 3.0'!A$2:B$11,2,FALSE),VLOOKUP(E3057,'Pontuação 3.0'!C$2:D$11,2,FALSE),VLOOKUP(H3057,'Pontuação 3.0'!I$2:J$11,2,FALSE),VLOOKUP(J3057,'Pontuação 3.0'!G$2:H$11,2,FALSE),VLOOKUP(G3057,'Pontuação 3.0'!E$2:F$11,2,FALSE),VLOOKUP(K3057,'Pontuação 3.0'!K$2:L$11,2,FALSE),VLOOKUP(L3057,'Pontuação 3.0'!M$2:N$13,2,FALSE)),0)</f>
        <v>2439</v>
      </c>
      <c r="AA3057" s="12">
        <f t="shared" si="6"/>
        <v>244</v>
      </c>
      <c r="AB3057" s="12" t="str">
        <f t="array" ref="AB3057">IFERROR(INDEX('Pontuação 3.0'!G$13:G$191, MATCH(AA3057, 'Pontuação 3.0'!F$13:F$191, 0)), "Faixa Indefinida")</f>
        <v>A</v>
      </c>
      <c r="AC3057" s="12">
        <f t="shared" si="7"/>
        <v>1</v>
      </c>
      <c r="AD3057" s="12">
        <f t="shared" si="8"/>
        <v>0</v>
      </c>
      <c r="AE3057" s="12">
        <f t="shared" si="9"/>
        <v>0</v>
      </c>
      <c r="AF3057" s="12">
        <f t="shared" si="10"/>
        <v>0</v>
      </c>
    </row>
    <row r="3058" ht="15.75" customHeight="1">
      <c r="A3058" s="8">
        <v>45687.0</v>
      </c>
      <c r="B3058" s="9" t="s">
        <v>7098</v>
      </c>
      <c r="C3058" s="9" t="s">
        <v>7099</v>
      </c>
      <c r="D3058" s="15">
        <v>6.2981344186E10</v>
      </c>
      <c r="E3058" s="9" t="s">
        <v>13936</v>
      </c>
      <c r="F3058" s="9" t="s">
        <v>13950</v>
      </c>
      <c r="G3058" s="9" t="s">
        <v>13944</v>
      </c>
      <c r="H3058" s="9" t="s">
        <v>13951</v>
      </c>
      <c r="I3058" s="9" t="s">
        <v>13940</v>
      </c>
      <c r="J3058" s="9" t="s">
        <v>13929</v>
      </c>
      <c r="K3058" s="9" t="s">
        <v>13930</v>
      </c>
      <c r="L3058" s="9" t="s">
        <v>13931</v>
      </c>
      <c r="M3058" s="9" t="s">
        <v>13942</v>
      </c>
      <c r="N3058" s="13" t="s">
        <v>12</v>
      </c>
      <c r="O3058" s="13" t="s">
        <v>14</v>
      </c>
      <c r="P3058" s="13" t="s">
        <v>19</v>
      </c>
      <c r="Q3058" s="13" t="s">
        <v>77</v>
      </c>
      <c r="R3058" s="13" t="s">
        <v>15</v>
      </c>
      <c r="S3058" s="10">
        <f>ROUNDUP(SUM(VLOOKUP(F3058,'Pontuação'!A$2:B$11,2,FALSE),VLOOKUP(E3058,'Pontuação'!C$2:D$11,2,FALSE),VLOOKUP(H3058,'Pontuação'!I$2:J$11,2,FALSE),VLOOKUP(J3058,'Pontuação'!G$2:H$11,2,FALSE),VLOOKUP(L3058,'Pontuação'!M$2:N$13,2,FALSE)),0)</f>
        <v>1553</v>
      </c>
      <c r="T3058" s="11">
        <f t="shared" si="1"/>
        <v>155</v>
      </c>
      <c r="U3058" s="11" t="str">
        <f t="array" ref="U3058">IFERROR(INDEX('Pontuação'!G$13:G$101, MATCH(T3058, 'Pontuação'!F$13:F$101, 0)), "Faixa Indefinida")</f>
        <v>C</v>
      </c>
      <c r="V3058" s="11">
        <f t="shared" si="2"/>
        <v>0</v>
      </c>
      <c r="W3058" s="11">
        <f t="shared" si="3"/>
        <v>0</v>
      </c>
      <c r="X3058" s="11">
        <f t="shared" si="4"/>
        <v>1</v>
      </c>
      <c r="Y3058" s="11">
        <f t="shared" si="5"/>
        <v>0</v>
      </c>
      <c r="Z3058" s="12">
        <f>ROUNDUP(SUM(VLOOKUP(F3058,'Pontuação 3.0'!A$2:B$11,2,FALSE),VLOOKUP(E3058,'Pontuação 3.0'!C$2:D$11,2,FALSE),VLOOKUP(H3058,'Pontuação 3.0'!I$2:J$11,2,FALSE),VLOOKUP(J3058,'Pontuação 3.0'!G$2:H$11,2,FALSE),VLOOKUP(G3058,'Pontuação 3.0'!E$2:F$11,2,FALSE),VLOOKUP(K3058,'Pontuação 3.0'!K$2:L$11,2,FALSE),VLOOKUP(L3058,'Pontuação 3.0'!M$2:N$13,2,FALSE)),0)</f>
        <v>2243</v>
      </c>
      <c r="AA3058" s="12">
        <f t="shared" si="6"/>
        <v>224</v>
      </c>
      <c r="AB3058" s="12" t="str">
        <f t="array" ref="AB3058">IFERROR(INDEX('Pontuação 3.0'!G$13:G$191, MATCH(AA3058, 'Pontuação 3.0'!F$13:F$191, 0)), "Faixa Indefinida")</f>
        <v>B</v>
      </c>
      <c r="AC3058" s="12">
        <f t="shared" si="7"/>
        <v>0</v>
      </c>
      <c r="AD3058" s="12">
        <f t="shared" si="8"/>
        <v>1</v>
      </c>
      <c r="AE3058" s="12">
        <f t="shared" si="9"/>
        <v>0</v>
      </c>
      <c r="AF3058" s="12">
        <f t="shared" si="10"/>
        <v>0</v>
      </c>
    </row>
    <row r="3059" ht="15.75" customHeight="1">
      <c r="A3059" s="8">
        <v>45687.0</v>
      </c>
      <c r="B3059" s="9" t="s">
        <v>7100</v>
      </c>
      <c r="C3059" s="9" t="s">
        <v>7101</v>
      </c>
      <c r="D3059" s="15">
        <v>2.1978959695E10</v>
      </c>
      <c r="E3059" s="9" t="s">
        <v>13936</v>
      </c>
      <c r="F3059" s="9" t="s">
        <v>13948</v>
      </c>
      <c r="G3059" s="9" t="s">
        <v>13926</v>
      </c>
      <c r="H3059" s="9" t="s">
        <v>13949</v>
      </c>
      <c r="I3059" s="9" t="s">
        <v>13940</v>
      </c>
      <c r="J3059" s="9" t="s">
        <v>13929</v>
      </c>
      <c r="K3059" s="9" t="s">
        <v>13940</v>
      </c>
      <c r="L3059" s="9" t="s">
        <v>13945</v>
      </c>
      <c r="M3059" s="9" t="s">
        <v>13932</v>
      </c>
      <c r="N3059" s="13" t="s">
        <v>12</v>
      </c>
      <c r="O3059" s="13" t="s">
        <v>14</v>
      </c>
      <c r="P3059" s="13" t="s">
        <v>32</v>
      </c>
      <c r="Q3059" s="13" t="s">
        <v>20</v>
      </c>
      <c r="R3059" s="13" t="s">
        <v>15</v>
      </c>
      <c r="S3059" s="10">
        <f>ROUNDUP(SUM(VLOOKUP(F3059,'Pontuação'!A$2:B$11,2,FALSE),VLOOKUP(E3059,'Pontuação'!C$2:D$11,2,FALSE),VLOOKUP(H3059,'Pontuação'!I$2:J$11,2,FALSE),VLOOKUP(J3059,'Pontuação'!G$2:H$11,2,FALSE),VLOOKUP(L3059,'Pontuação'!M$2:N$13,2,FALSE)),0)</f>
        <v>1715</v>
      </c>
      <c r="T3059" s="11">
        <f t="shared" si="1"/>
        <v>172</v>
      </c>
      <c r="U3059" s="11" t="str">
        <f t="array" ref="U3059">IFERROR(INDEX('Pontuação'!G$13:G$101, MATCH(T3059, 'Pontuação'!F$13:F$101, 0)), "Faixa Indefinida")</f>
        <v>B</v>
      </c>
      <c r="V3059" s="11">
        <f t="shared" si="2"/>
        <v>0</v>
      </c>
      <c r="W3059" s="11">
        <f t="shared" si="3"/>
        <v>1</v>
      </c>
      <c r="X3059" s="11">
        <f t="shared" si="4"/>
        <v>0</v>
      </c>
      <c r="Y3059" s="11">
        <f t="shared" si="5"/>
        <v>0</v>
      </c>
      <c r="Z3059" s="12">
        <f>ROUNDUP(SUM(VLOOKUP(F3059,'Pontuação 3.0'!A$2:B$11,2,FALSE),VLOOKUP(E3059,'Pontuação 3.0'!C$2:D$11,2,FALSE),VLOOKUP(H3059,'Pontuação 3.0'!I$2:J$11,2,FALSE),VLOOKUP(J3059,'Pontuação 3.0'!G$2:H$11,2,FALSE),VLOOKUP(G3059,'Pontuação 3.0'!E$2:F$11,2,FALSE),VLOOKUP(K3059,'Pontuação 3.0'!K$2:L$11,2,FALSE),VLOOKUP(L3059,'Pontuação 3.0'!M$2:N$13,2,FALSE)),0)</f>
        <v>2162</v>
      </c>
      <c r="AA3059" s="12">
        <f t="shared" si="6"/>
        <v>216</v>
      </c>
      <c r="AB3059" s="12" t="str">
        <f t="array" ref="AB3059">IFERROR(INDEX('Pontuação 3.0'!G$13:G$191, MATCH(AA3059, 'Pontuação 3.0'!F$13:F$191, 0)), "Faixa Indefinida")</f>
        <v>B</v>
      </c>
      <c r="AC3059" s="12">
        <f t="shared" si="7"/>
        <v>0</v>
      </c>
      <c r="AD3059" s="12">
        <f t="shared" si="8"/>
        <v>1</v>
      </c>
      <c r="AE3059" s="12">
        <f t="shared" si="9"/>
        <v>0</v>
      </c>
      <c r="AF3059" s="12">
        <f t="shared" si="10"/>
        <v>0</v>
      </c>
    </row>
    <row r="3060" ht="15.75" customHeight="1">
      <c r="A3060" s="8">
        <v>45687.0</v>
      </c>
      <c r="B3060" s="9" t="s">
        <v>940</v>
      </c>
      <c r="C3060" s="9" t="s">
        <v>7106</v>
      </c>
      <c r="D3060" s="9" t="s">
        <v>7107</v>
      </c>
      <c r="E3060" s="9" t="s">
        <v>13936</v>
      </c>
      <c r="F3060" s="9" t="s">
        <v>13950</v>
      </c>
      <c r="G3060" s="9" t="s">
        <v>13957</v>
      </c>
      <c r="H3060" s="9" t="s">
        <v>13951</v>
      </c>
      <c r="I3060" s="9" t="s">
        <v>13928</v>
      </c>
      <c r="J3060" s="9" t="s">
        <v>13929</v>
      </c>
      <c r="K3060" s="9" t="s">
        <v>13930</v>
      </c>
      <c r="L3060" s="9" t="s">
        <v>13931</v>
      </c>
      <c r="M3060" s="9" t="s">
        <v>13942</v>
      </c>
      <c r="N3060" s="13" t="s">
        <v>12</v>
      </c>
      <c r="O3060" s="13" t="s">
        <v>14</v>
      </c>
      <c r="P3060" s="13" t="s">
        <v>32</v>
      </c>
      <c r="Q3060" s="13" t="s">
        <v>33</v>
      </c>
      <c r="R3060" s="13" t="s">
        <v>15</v>
      </c>
      <c r="S3060" s="10">
        <f>ROUNDUP(SUM(VLOOKUP(F3060,'Pontuação'!A$2:B$11,2,FALSE),VLOOKUP(E3060,'Pontuação'!C$2:D$11,2,FALSE),VLOOKUP(H3060,'Pontuação'!I$2:J$11,2,FALSE),VLOOKUP(J3060,'Pontuação'!G$2:H$11,2,FALSE),VLOOKUP(L3060,'Pontuação'!M$2:N$13,2,FALSE)),0)</f>
        <v>1553</v>
      </c>
      <c r="T3060" s="11">
        <f t="shared" si="1"/>
        <v>155</v>
      </c>
      <c r="U3060" s="11" t="str">
        <f t="array" ref="U3060">IFERROR(INDEX('Pontuação'!G$13:G$101, MATCH(T3060, 'Pontuação'!F$13:F$101, 0)), "Faixa Indefinida")</f>
        <v>C</v>
      </c>
      <c r="V3060" s="11">
        <f t="shared" si="2"/>
        <v>0</v>
      </c>
      <c r="W3060" s="11">
        <f t="shared" si="3"/>
        <v>0</v>
      </c>
      <c r="X3060" s="11">
        <f t="shared" si="4"/>
        <v>1</v>
      </c>
      <c r="Y3060" s="11">
        <f t="shared" si="5"/>
        <v>0</v>
      </c>
      <c r="Z3060" s="12">
        <f>ROUNDUP(SUM(VLOOKUP(F3060,'Pontuação 3.0'!A$2:B$11,2,FALSE),VLOOKUP(E3060,'Pontuação 3.0'!C$2:D$11,2,FALSE),VLOOKUP(H3060,'Pontuação 3.0'!I$2:J$11,2,FALSE),VLOOKUP(J3060,'Pontuação 3.0'!G$2:H$11,2,FALSE),VLOOKUP(G3060,'Pontuação 3.0'!E$2:F$11,2,FALSE),VLOOKUP(K3060,'Pontuação 3.0'!K$2:L$11,2,FALSE),VLOOKUP(L3060,'Pontuação 3.0'!M$2:N$13,2,FALSE)),0)</f>
        <v>2233</v>
      </c>
      <c r="AA3060" s="12">
        <f t="shared" si="6"/>
        <v>223</v>
      </c>
      <c r="AB3060" s="12" t="str">
        <f t="array" ref="AB3060">IFERROR(INDEX('Pontuação 3.0'!G$13:G$191, MATCH(AA3060, 'Pontuação 3.0'!F$13:F$191, 0)), "Faixa Indefinida")</f>
        <v>B</v>
      </c>
      <c r="AC3060" s="12">
        <f t="shared" si="7"/>
        <v>0</v>
      </c>
      <c r="AD3060" s="12">
        <f t="shared" si="8"/>
        <v>1</v>
      </c>
      <c r="AE3060" s="12">
        <f t="shared" si="9"/>
        <v>0</v>
      </c>
      <c r="AF3060" s="12">
        <f t="shared" si="10"/>
        <v>0</v>
      </c>
    </row>
    <row r="3061" ht="15.75" customHeight="1">
      <c r="A3061" s="8">
        <v>45687.0</v>
      </c>
      <c r="B3061" s="9" t="s">
        <v>7104</v>
      </c>
      <c r="C3061" s="9" t="s">
        <v>7105</v>
      </c>
      <c r="D3061" s="15">
        <v>8.1998304045E10</v>
      </c>
      <c r="E3061" s="9" t="s">
        <v>13936</v>
      </c>
      <c r="F3061" s="9" t="s">
        <v>13948</v>
      </c>
      <c r="G3061" s="9" t="s">
        <v>13926</v>
      </c>
      <c r="H3061" s="9" t="s">
        <v>13949</v>
      </c>
      <c r="I3061" s="9" t="s">
        <v>13928</v>
      </c>
      <c r="J3061" s="9" t="s">
        <v>13939</v>
      </c>
      <c r="K3061" s="9" t="s">
        <v>13940</v>
      </c>
      <c r="L3061" s="9" t="s">
        <v>13931</v>
      </c>
      <c r="M3061" s="9" t="s">
        <v>13942</v>
      </c>
      <c r="N3061" s="13" t="s">
        <v>12</v>
      </c>
      <c r="O3061" s="13" t="s">
        <v>14</v>
      </c>
      <c r="P3061" s="13" t="s">
        <v>19</v>
      </c>
      <c r="Q3061" s="13" t="s">
        <v>77</v>
      </c>
      <c r="R3061" s="13" t="s">
        <v>15</v>
      </c>
      <c r="S3061" s="10">
        <f>ROUNDUP(SUM(VLOOKUP(F3061,'Pontuação'!A$2:B$11,2,FALSE),VLOOKUP(E3061,'Pontuação'!C$2:D$11,2,FALSE),VLOOKUP(H3061,'Pontuação'!I$2:J$11,2,FALSE),VLOOKUP(J3061,'Pontuação'!G$2:H$11,2,FALSE),VLOOKUP(L3061,'Pontuação'!M$2:N$13,2,FALSE)),0)</f>
        <v>1688</v>
      </c>
      <c r="T3061" s="11">
        <f t="shared" si="1"/>
        <v>169</v>
      </c>
      <c r="U3061" s="11" t="str">
        <f t="array" ref="U3061">IFERROR(INDEX('Pontuação'!G$13:G$101, MATCH(T3061, 'Pontuação'!F$13:F$101, 0)), "Faixa Indefinida")</f>
        <v>B</v>
      </c>
      <c r="V3061" s="11">
        <f t="shared" si="2"/>
        <v>0</v>
      </c>
      <c r="W3061" s="11">
        <f t="shared" si="3"/>
        <v>1</v>
      </c>
      <c r="X3061" s="11">
        <f t="shared" si="4"/>
        <v>0</v>
      </c>
      <c r="Y3061" s="11">
        <f t="shared" si="5"/>
        <v>0</v>
      </c>
      <c r="Z3061" s="12">
        <f>ROUNDUP(SUM(VLOOKUP(F3061,'Pontuação 3.0'!A$2:B$11,2,FALSE),VLOOKUP(E3061,'Pontuação 3.0'!C$2:D$11,2,FALSE),VLOOKUP(H3061,'Pontuação 3.0'!I$2:J$11,2,FALSE),VLOOKUP(J3061,'Pontuação 3.0'!G$2:H$11,2,FALSE),VLOOKUP(G3061,'Pontuação 3.0'!E$2:F$11,2,FALSE),VLOOKUP(K3061,'Pontuação 3.0'!K$2:L$11,2,FALSE),VLOOKUP(L3061,'Pontuação 3.0'!M$2:N$13,2,FALSE)),0)</f>
        <v>2228</v>
      </c>
      <c r="AA3061" s="12">
        <f t="shared" si="6"/>
        <v>223</v>
      </c>
      <c r="AB3061" s="12" t="str">
        <f t="array" ref="AB3061">IFERROR(INDEX('Pontuação 3.0'!G$13:G$191, MATCH(AA3061, 'Pontuação 3.0'!F$13:F$191, 0)), "Faixa Indefinida")</f>
        <v>B</v>
      </c>
      <c r="AC3061" s="12">
        <f t="shared" si="7"/>
        <v>0</v>
      </c>
      <c r="AD3061" s="12">
        <f t="shared" si="8"/>
        <v>1</v>
      </c>
      <c r="AE3061" s="12">
        <f t="shared" si="9"/>
        <v>0</v>
      </c>
      <c r="AF3061" s="12">
        <f t="shared" si="10"/>
        <v>0</v>
      </c>
    </row>
    <row r="3062" ht="15.75" customHeight="1">
      <c r="A3062" s="8">
        <v>45687.0</v>
      </c>
      <c r="B3062" s="9" t="s">
        <v>7102</v>
      </c>
      <c r="C3062" s="9" t="s">
        <v>7103</v>
      </c>
      <c r="D3062" s="15">
        <v>5.1984441019E10</v>
      </c>
      <c r="E3062" s="9" t="s">
        <v>13936</v>
      </c>
      <c r="F3062" s="9" t="s">
        <v>13948</v>
      </c>
      <c r="G3062" s="9" t="s">
        <v>13926</v>
      </c>
      <c r="H3062" s="9" t="s">
        <v>13949</v>
      </c>
      <c r="I3062" s="9" t="s">
        <v>13940</v>
      </c>
      <c r="J3062" s="9" t="s">
        <v>13929</v>
      </c>
      <c r="K3062" s="9" t="s">
        <v>13930</v>
      </c>
      <c r="L3062" s="9" t="s">
        <v>13954</v>
      </c>
      <c r="M3062" s="9" t="s">
        <v>13967</v>
      </c>
      <c r="N3062" s="13" t="s">
        <v>12</v>
      </c>
      <c r="O3062" s="13" t="s">
        <v>14</v>
      </c>
      <c r="P3062" s="13" t="s">
        <v>32</v>
      </c>
      <c r="Q3062" s="13" t="s">
        <v>33</v>
      </c>
      <c r="R3062" s="13" t="s">
        <v>65</v>
      </c>
      <c r="S3062" s="10">
        <f>ROUNDUP(SUM(VLOOKUP(F3062,'Pontuação'!A$2:B$11,2,FALSE),VLOOKUP(E3062,'Pontuação'!C$2:D$11,2,FALSE),VLOOKUP(H3062,'Pontuação'!I$2:J$11,2,FALSE),VLOOKUP(J3062,'Pontuação'!G$2:H$11,2,FALSE),VLOOKUP(L3062,'Pontuação'!M$2:N$13,2,FALSE)),0)</f>
        <v>1546</v>
      </c>
      <c r="T3062" s="11">
        <f t="shared" si="1"/>
        <v>155</v>
      </c>
      <c r="U3062" s="11" t="str">
        <f t="array" ref="U3062">IFERROR(INDEX('Pontuação'!G$13:G$101, MATCH(T3062, 'Pontuação'!F$13:F$101, 0)), "Faixa Indefinida")</f>
        <v>C</v>
      </c>
      <c r="V3062" s="11">
        <f t="shared" si="2"/>
        <v>0</v>
      </c>
      <c r="W3062" s="11">
        <f t="shared" si="3"/>
        <v>0</v>
      </c>
      <c r="X3062" s="11">
        <f t="shared" si="4"/>
        <v>1</v>
      </c>
      <c r="Y3062" s="11">
        <f t="shared" si="5"/>
        <v>0</v>
      </c>
      <c r="Z3062" s="12">
        <f>ROUNDUP(SUM(VLOOKUP(F3062,'Pontuação 3.0'!A$2:B$11,2,FALSE),VLOOKUP(E3062,'Pontuação 3.0'!C$2:D$11,2,FALSE),VLOOKUP(H3062,'Pontuação 3.0'!I$2:J$11,2,FALSE),VLOOKUP(J3062,'Pontuação 3.0'!G$2:H$11,2,FALSE),VLOOKUP(G3062,'Pontuação 3.0'!E$2:F$11,2,FALSE),VLOOKUP(K3062,'Pontuação 3.0'!K$2:L$11,2,FALSE),VLOOKUP(L3062,'Pontuação 3.0'!M$2:N$13,2,FALSE)),0)</f>
        <v>2307</v>
      </c>
      <c r="AA3062" s="12">
        <f t="shared" si="6"/>
        <v>231</v>
      </c>
      <c r="AB3062" s="12" t="str">
        <f t="array" ref="AB3062">IFERROR(INDEX('Pontuação 3.0'!G$13:G$191, MATCH(AA3062, 'Pontuação 3.0'!F$13:F$191, 0)), "Faixa Indefinida")</f>
        <v>B</v>
      </c>
      <c r="AC3062" s="12">
        <f t="shared" si="7"/>
        <v>0</v>
      </c>
      <c r="AD3062" s="12">
        <f t="shared" si="8"/>
        <v>1</v>
      </c>
      <c r="AE3062" s="12">
        <f t="shared" si="9"/>
        <v>0</v>
      </c>
      <c r="AF3062" s="12">
        <f t="shared" si="10"/>
        <v>0</v>
      </c>
    </row>
    <row r="3063" ht="15.75" customHeight="1">
      <c r="A3063" s="8">
        <v>45687.0</v>
      </c>
      <c r="B3063" s="9" t="s">
        <v>7108</v>
      </c>
      <c r="C3063" s="9" t="s">
        <v>7109</v>
      </c>
      <c r="D3063" s="9" t="s">
        <v>7110</v>
      </c>
      <c r="E3063" s="9" t="s">
        <v>13936</v>
      </c>
      <c r="F3063" s="9" t="s">
        <v>13948</v>
      </c>
      <c r="G3063" s="9" t="s">
        <v>13957</v>
      </c>
      <c r="H3063" s="9" t="s">
        <v>13951</v>
      </c>
      <c r="I3063" s="9" t="s">
        <v>13940</v>
      </c>
      <c r="J3063" s="9" t="s">
        <v>13939</v>
      </c>
      <c r="K3063" s="9" t="s">
        <v>13940</v>
      </c>
      <c r="L3063" s="9" t="s">
        <v>13945</v>
      </c>
      <c r="M3063" s="9" t="s">
        <v>13942</v>
      </c>
      <c r="N3063" s="13" t="s">
        <v>12</v>
      </c>
      <c r="O3063" s="13" t="s">
        <v>14</v>
      </c>
      <c r="P3063" s="13" t="s">
        <v>13</v>
      </c>
      <c r="Q3063" s="13" t="s">
        <v>20</v>
      </c>
      <c r="R3063" s="13" t="s">
        <v>15</v>
      </c>
      <c r="S3063" s="10">
        <f>ROUNDUP(SUM(VLOOKUP(F3063,'Pontuação'!A$2:B$11,2,FALSE),VLOOKUP(E3063,'Pontuação'!C$2:D$11,2,FALSE),VLOOKUP(H3063,'Pontuação'!I$2:J$11,2,FALSE),VLOOKUP(J3063,'Pontuação'!G$2:H$11,2,FALSE),VLOOKUP(L3063,'Pontuação'!M$2:N$13,2,FALSE)),0)</f>
        <v>1778</v>
      </c>
      <c r="T3063" s="11">
        <f t="shared" si="1"/>
        <v>178</v>
      </c>
      <c r="U3063" s="11" t="str">
        <f t="array" ref="U3063">IFERROR(INDEX('Pontuação'!G$13:G$101, MATCH(T3063, 'Pontuação'!F$13:F$101, 0)), "Faixa Indefinida")</f>
        <v>B</v>
      </c>
      <c r="V3063" s="11">
        <f t="shared" si="2"/>
        <v>0</v>
      </c>
      <c r="W3063" s="11">
        <f t="shared" si="3"/>
        <v>1</v>
      </c>
      <c r="X3063" s="11">
        <f t="shared" si="4"/>
        <v>0</v>
      </c>
      <c r="Y3063" s="11">
        <f t="shared" si="5"/>
        <v>0</v>
      </c>
      <c r="Z3063" s="12">
        <f>ROUNDUP(SUM(VLOOKUP(F3063,'Pontuação 3.0'!A$2:B$11,2,FALSE),VLOOKUP(E3063,'Pontuação 3.0'!C$2:D$11,2,FALSE),VLOOKUP(H3063,'Pontuação 3.0'!I$2:J$11,2,FALSE),VLOOKUP(J3063,'Pontuação 3.0'!G$2:H$11,2,FALSE),VLOOKUP(G3063,'Pontuação 3.0'!E$2:F$11,2,FALSE),VLOOKUP(K3063,'Pontuação 3.0'!K$2:L$11,2,FALSE),VLOOKUP(L3063,'Pontuação 3.0'!M$2:N$13,2,FALSE)),0)</f>
        <v>2077</v>
      </c>
      <c r="AA3063" s="12">
        <f t="shared" si="6"/>
        <v>208</v>
      </c>
      <c r="AB3063" s="12" t="str">
        <f t="array" ref="AB3063">IFERROR(INDEX('Pontuação 3.0'!G$13:G$191, MATCH(AA3063, 'Pontuação 3.0'!F$13:F$191, 0)), "Faixa Indefinida")</f>
        <v>C</v>
      </c>
      <c r="AC3063" s="12">
        <f t="shared" si="7"/>
        <v>0</v>
      </c>
      <c r="AD3063" s="12">
        <f t="shared" si="8"/>
        <v>0</v>
      </c>
      <c r="AE3063" s="12">
        <f t="shared" si="9"/>
        <v>1</v>
      </c>
      <c r="AF3063" s="12">
        <f t="shared" si="10"/>
        <v>0</v>
      </c>
    </row>
    <row r="3064" ht="15.75" customHeight="1">
      <c r="A3064" s="8">
        <v>45687.0</v>
      </c>
      <c r="B3064" s="9" t="s">
        <v>7111</v>
      </c>
      <c r="C3064" s="9" t="s">
        <v>7112</v>
      </c>
      <c r="D3064" s="9" t="s">
        <v>7113</v>
      </c>
      <c r="E3064" s="9" t="s">
        <v>13936</v>
      </c>
      <c r="F3064" s="9" t="s">
        <v>13950</v>
      </c>
      <c r="G3064" s="9" t="s">
        <v>13926</v>
      </c>
      <c r="H3064" s="9" t="s">
        <v>13938</v>
      </c>
      <c r="I3064" s="9" t="s">
        <v>13928</v>
      </c>
      <c r="J3064" s="9" t="s">
        <v>13929</v>
      </c>
      <c r="K3064" s="9" t="s">
        <v>13940</v>
      </c>
      <c r="L3064" s="9" t="s">
        <v>13931</v>
      </c>
      <c r="M3064" s="9" t="s">
        <v>13946</v>
      </c>
      <c r="N3064" s="13" t="s">
        <v>12</v>
      </c>
      <c r="O3064" s="13" t="s">
        <v>14</v>
      </c>
      <c r="P3064" s="13" t="s">
        <v>32</v>
      </c>
      <c r="Q3064" s="13" t="s">
        <v>20</v>
      </c>
      <c r="R3064" s="13" t="s">
        <v>15</v>
      </c>
      <c r="S3064" s="10">
        <f>ROUNDUP(SUM(VLOOKUP(F3064,'Pontuação'!A$2:B$11,2,FALSE),VLOOKUP(E3064,'Pontuação'!C$2:D$11,2,FALSE),VLOOKUP(H3064,'Pontuação'!I$2:J$11,2,FALSE),VLOOKUP(J3064,'Pontuação'!G$2:H$11,2,FALSE),VLOOKUP(L3064,'Pontuação'!M$2:N$13,2,FALSE)),0)</f>
        <v>1579</v>
      </c>
      <c r="T3064" s="11">
        <f t="shared" si="1"/>
        <v>158</v>
      </c>
      <c r="U3064" s="11" t="str">
        <f t="array" ref="U3064">IFERROR(INDEX('Pontuação'!G$13:G$101, MATCH(T3064, 'Pontuação'!F$13:F$101, 0)), "Faixa Indefinida")</f>
        <v>C</v>
      </c>
      <c r="V3064" s="11">
        <f t="shared" si="2"/>
        <v>0</v>
      </c>
      <c r="W3064" s="11">
        <f t="shared" si="3"/>
        <v>0</v>
      </c>
      <c r="X3064" s="11">
        <f t="shared" si="4"/>
        <v>1</v>
      </c>
      <c r="Y3064" s="11">
        <f t="shared" si="5"/>
        <v>0</v>
      </c>
      <c r="Z3064" s="12">
        <f>ROUNDUP(SUM(VLOOKUP(F3064,'Pontuação 3.0'!A$2:B$11,2,FALSE),VLOOKUP(E3064,'Pontuação 3.0'!C$2:D$11,2,FALSE),VLOOKUP(H3064,'Pontuação 3.0'!I$2:J$11,2,FALSE),VLOOKUP(J3064,'Pontuação 3.0'!G$2:H$11,2,FALSE),VLOOKUP(G3064,'Pontuação 3.0'!E$2:F$11,2,FALSE),VLOOKUP(K3064,'Pontuação 3.0'!K$2:L$11,2,FALSE),VLOOKUP(L3064,'Pontuação 3.0'!M$2:N$13,2,FALSE)),0)</f>
        <v>2058</v>
      </c>
      <c r="AA3064" s="12">
        <f t="shared" si="6"/>
        <v>206</v>
      </c>
      <c r="AB3064" s="12" t="str">
        <f t="array" ref="AB3064">IFERROR(INDEX('Pontuação 3.0'!G$13:G$191, MATCH(AA3064, 'Pontuação 3.0'!F$13:F$191, 0)), "Faixa Indefinida")</f>
        <v>C</v>
      </c>
      <c r="AC3064" s="12">
        <f t="shared" si="7"/>
        <v>0</v>
      </c>
      <c r="AD3064" s="12">
        <f t="shared" si="8"/>
        <v>0</v>
      </c>
      <c r="AE3064" s="12">
        <f t="shared" si="9"/>
        <v>1</v>
      </c>
      <c r="AF3064" s="12">
        <f t="shared" si="10"/>
        <v>0</v>
      </c>
    </row>
    <row r="3065" ht="15.75" customHeight="1">
      <c r="A3065" s="8">
        <v>45687.0</v>
      </c>
      <c r="B3065" s="9" t="s">
        <v>7114</v>
      </c>
      <c r="C3065" s="9" t="s">
        <v>7115</v>
      </c>
      <c r="D3065" s="9" t="s">
        <v>7116</v>
      </c>
      <c r="E3065" s="9" t="s">
        <v>13936</v>
      </c>
      <c r="F3065" s="9" t="s">
        <v>13950</v>
      </c>
      <c r="G3065" s="9" t="s">
        <v>13926</v>
      </c>
      <c r="H3065" s="9" t="s">
        <v>13951</v>
      </c>
      <c r="I3065" s="9" t="s">
        <v>13940</v>
      </c>
      <c r="J3065" s="9" t="s">
        <v>13929</v>
      </c>
      <c r="K3065" s="9" t="s">
        <v>13940</v>
      </c>
      <c r="L3065" s="9" t="s">
        <v>13945</v>
      </c>
      <c r="M3065" s="9" t="s">
        <v>13946</v>
      </c>
      <c r="N3065" s="13" t="s">
        <v>12</v>
      </c>
      <c r="O3065" s="13" t="s">
        <v>14</v>
      </c>
      <c r="P3065" s="13" t="s">
        <v>32</v>
      </c>
      <c r="Q3065" s="13" t="s">
        <v>20</v>
      </c>
      <c r="R3065" s="13" t="s">
        <v>15</v>
      </c>
      <c r="S3065" s="10">
        <f>ROUNDUP(SUM(VLOOKUP(F3065,'Pontuação'!A$2:B$11,2,FALSE),VLOOKUP(E3065,'Pontuação'!C$2:D$11,2,FALSE),VLOOKUP(H3065,'Pontuação'!I$2:J$11,2,FALSE),VLOOKUP(J3065,'Pontuação'!G$2:H$11,2,FALSE),VLOOKUP(L3065,'Pontuação'!M$2:N$13,2,FALSE)),0)</f>
        <v>1685</v>
      </c>
      <c r="T3065" s="11">
        <f t="shared" si="1"/>
        <v>169</v>
      </c>
      <c r="U3065" s="11" t="str">
        <f t="array" ref="U3065">IFERROR(INDEX('Pontuação'!G$13:G$101, MATCH(T3065, 'Pontuação'!F$13:F$101, 0)), "Faixa Indefinida")</f>
        <v>B</v>
      </c>
      <c r="V3065" s="11">
        <f t="shared" si="2"/>
        <v>0</v>
      </c>
      <c r="W3065" s="11">
        <f t="shared" si="3"/>
        <v>1</v>
      </c>
      <c r="X3065" s="11">
        <f t="shared" si="4"/>
        <v>0</v>
      </c>
      <c r="Y3065" s="11">
        <f t="shared" si="5"/>
        <v>0</v>
      </c>
      <c r="Z3065" s="12">
        <f>ROUNDUP(SUM(VLOOKUP(F3065,'Pontuação 3.0'!A$2:B$11,2,FALSE),VLOOKUP(E3065,'Pontuação 3.0'!C$2:D$11,2,FALSE),VLOOKUP(H3065,'Pontuação 3.0'!I$2:J$11,2,FALSE),VLOOKUP(J3065,'Pontuação 3.0'!G$2:H$11,2,FALSE),VLOOKUP(G3065,'Pontuação 3.0'!E$2:F$11,2,FALSE),VLOOKUP(K3065,'Pontuação 3.0'!K$2:L$11,2,FALSE),VLOOKUP(L3065,'Pontuação 3.0'!M$2:N$13,2,FALSE)),0)</f>
        <v>2208</v>
      </c>
      <c r="AA3065" s="12">
        <f t="shared" si="6"/>
        <v>221</v>
      </c>
      <c r="AB3065" s="12" t="str">
        <f t="array" ref="AB3065">IFERROR(INDEX('Pontuação 3.0'!G$13:G$191, MATCH(AA3065, 'Pontuação 3.0'!F$13:F$191, 0)), "Faixa Indefinida")</f>
        <v>B</v>
      </c>
      <c r="AC3065" s="12">
        <f t="shared" si="7"/>
        <v>0</v>
      </c>
      <c r="AD3065" s="12">
        <f t="shared" si="8"/>
        <v>1</v>
      </c>
      <c r="AE3065" s="12">
        <f t="shared" si="9"/>
        <v>0</v>
      </c>
      <c r="AF3065" s="12">
        <f t="shared" si="10"/>
        <v>0</v>
      </c>
    </row>
    <row r="3066" ht="15.75" customHeight="1">
      <c r="A3066" s="8">
        <v>45687.0</v>
      </c>
      <c r="B3066" s="9" t="s">
        <v>338</v>
      </c>
      <c r="C3066" s="9" t="s">
        <v>7119</v>
      </c>
      <c r="D3066" s="15">
        <v>3.199987548E10</v>
      </c>
      <c r="E3066" s="9" t="s">
        <v>13936</v>
      </c>
      <c r="F3066" s="9" t="s">
        <v>13950</v>
      </c>
      <c r="G3066" s="9" t="s">
        <v>13926</v>
      </c>
      <c r="H3066" s="9" t="s">
        <v>13960</v>
      </c>
      <c r="I3066" s="9" t="s">
        <v>13940</v>
      </c>
      <c r="J3066" s="9" t="s">
        <v>13956</v>
      </c>
      <c r="K3066" s="9" t="s">
        <v>13940</v>
      </c>
      <c r="L3066" s="9" t="s">
        <v>13959</v>
      </c>
      <c r="M3066" s="9" t="s">
        <v>13942</v>
      </c>
      <c r="N3066" s="13" t="s">
        <v>12</v>
      </c>
      <c r="O3066" s="13" t="s">
        <v>14</v>
      </c>
      <c r="P3066" s="13" t="s">
        <v>32</v>
      </c>
      <c r="Q3066" s="13" t="s">
        <v>20</v>
      </c>
      <c r="R3066" s="13" t="s">
        <v>15</v>
      </c>
      <c r="S3066" s="10">
        <f>ROUNDUP(SUM(VLOOKUP(F3066,'Pontuação'!A$2:B$11,2,FALSE),VLOOKUP(E3066,'Pontuação'!C$2:D$11,2,FALSE),VLOOKUP(H3066,'Pontuação'!I$2:J$11,2,FALSE),VLOOKUP(J3066,'Pontuação'!G$2:H$11,2,FALSE),VLOOKUP(L3066,'Pontuação'!M$2:N$13,2,FALSE)),0)</f>
        <v>1717</v>
      </c>
      <c r="T3066" s="11">
        <f t="shared" si="1"/>
        <v>172</v>
      </c>
      <c r="U3066" s="11" t="str">
        <f t="array" ref="U3066">IFERROR(INDEX('Pontuação'!G$13:G$101, MATCH(T3066, 'Pontuação'!F$13:F$101, 0)), "Faixa Indefinida")</f>
        <v>B</v>
      </c>
      <c r="V3066" s="11">
        <f t="shared" si="2"/>
        <v>0</v>
      </c>
      <c r="W3066" s="11">
        <f t="shared" si="3"/>
        <v>1</v>
      </c>
      <c r="X3066" s="11">
        <f t="shared" si="4"/>
        <v>0</v>
      </c>
      <c r="Y3066" s="11">
        <f t="shared" si="5"/>
        <v>0</v>
      </c>
      <c r="Z3066" s="12">
        <f>ROUNDUP(SUM(VLOOKUP(F3066,'Pontuação 3.0'!A$2:B$11,2,FALSE),VLOOKUP(E3066,'Pontuação 3.0'!C$2:D$11,2,FALSE),VLOOKUP(H3066,'Pontuação 3.0'!I$2:J$11,2,FALSE),VLOOKUP(J3066,'Pontuação 3.0'!G$2:H$11,2,FALSE),VLOOKUP(G3066,'Pontuação 3.0'!E$2:F$11,2,FALSE),VLOOKUP(K3066,'Pontuação 3.0'!K$2:L$11,2,FALSE),VLOOKUP(L3066,'Pontuação 3.0'!M$2:N$13,2,FALSE)),0)</f>
        <v>2483</v>
      </c>
      <c r="AA3066" s="12">
        <f t="shared" si="6"/>
        <v>248</v>
      </c>
      <c r="AB3066" s="12" t="str">
        <f t="array" ref="AB3066">IFERROR(INDEX('Pontuação 3.0'!G$13:G$191, MATCH(AA3066, 'Pontuação 3.0'!F$13:F$191, 0)), "Faixa Indefinida")</f>
        <v>A</v>
      </c>
      <c r="AC3066" s="12">
        <f t="shared" si="7"/>
        <v>1</v>
      </c>
      <c r="AD3066" s="12">
        <f t="shared" si="8"/>
        <v>0</v>
      </c>
      <c r="AE3066" s="12">
        <f t="shared" si="9"/>
        <v>0</v>
      </c>
      <c r="AF3066" s="12">
        <f t="shared" si="10"/>
        <v>0</v>
      </c>
    </row>
    <row r="3067" ht="15.75" customHeight="1">
      <c r="A3067" s="8">
        <v>45687.0</v>
      </c>
      <c r="B3067" s="9" t="s">
        <v>7117</v>
      </c>
      <c r="C3067" s="9" t="s">
        <v>7118</v>
      </c>
      <c r="D3067" s="15">
        <v>1.1947811774E10</v>
      </c>
      <c r="E3067" s="9" t="s">
        <v>13936</v>
      </c>
      <c r="F3067" s="9" t="s">
        <v>13948</v>
      </c>
      <c r="G3067" s="9" t="s">
        <v>13926</v>
      </c>
      <c r="H3067" s="9" t="s">
        <v>13951</v>
      </c>
      <c r="I3067" s="9" t="s">
        <v>13940</v>
      </c>
      <c r="J3067" s="9" t="s">
        <v>13939</v>
      </c>
      <c r="K3067" s="9" t="s">
        <v>13940</v>
      </c>
      <c r="L3067" s="9" t="s">
        <v>13954</v>
      </c>
      <c r="M3067" s="9" t="s">
        <v>13942</v>
      </c>
      <c r="N3067" s="13" t="s">
        <v>12</v>
      </c>
      <c r="O3067" s="13" t="s">
        <v>14</v>
      </c>
      <c r="P3067" s="13" t="s">
        <v>71</v>
      </c>
      <c r="Q3067" s="13" t="s">
        <v>20</v>
      </c>
      <c r="R3067" s="13" t="s">
        <v>15</v>
      </c>
      <c r="S3067" s="10">
        <f>ROUNDUP(SUM(VLOOKUP(F3067,'Pontuação'!A$2:B$11,2,FALSE),VLOOKUP(E3067,'Pontuação'!C$2:D$11,2,FALSE),VLOOKUP(H3067,'Pontuação'!I$2:J$11,2,FALSE),VLOOKUP(J3067,'Pontuação'!G$2:H$11,2,FALSE),VLOOKUP(L3067,'Pontuação'!M$2:N$13,2,FALSE)),0)</f>
        <v>1609</v>
      </c>
      <c r="T3067" s="11">
        <f t="shared" si="1"/>
        <v>161</v>
      </c>
      <c r="U3067" s="11" t="str">
        <f t="array" ref="U3067">IFERROR(INDEX('Pontuação'!G$13:G$101, MATCH(T3067, 'Pontuação'!F$13:F$101, 0)), "Faixa Indefinida")</f>
        <v>C</v>
      </c>
      <c r="V3067" s="11">
        <f t="shared" si="2"/>
        <v>0</v>
      </c>
      <c r="W3067" s="11">
        <f t="shared" si="3"/>
        <v>0</v>
      </c>
      <c r="X3067" s="11">
        <f t="shared" si="4"/>
        <v>1</v>
      </c>
      <c r="Y3067" s="11">
        <f t="shared" si="5"/>
        <v>0</v>
      </c>
      <c r="Z3067" s="12">
        <f>ROUNDUP(SUM(VLOOKUP(F3067,'Pontuação 3.0'!A$2:B$11,2,FALSE),VLOOKUP(E3067,'Pontuação 3.0'!C$2:D$11,2,FALSE),VLOOKUP(H3067,'Pontuação 3.0'!I$2:J$11,2,FALSE),VLOOKUP(J3067,'Pontuação 3.0'!G$2:H$11,2,FALSE),VLOOKUP(G3067,'Pontuação 3.0'!E$2:F$11,2,FALSE),VLOOKUP(K3067,'Pontuação 3.0'!K$2:L$11,2,FALSE),VLOOKUP(L3067,'Pontuação 3.0'!M$2:N$13,2,FALSE)),0)</f>
        <v>2111</v>
      </c>
      <c r="AA3067" s="12">
        <f t="shared" si="6"/>
        <v>211</v>
      </c>
      <c r="AB3067" s="12" t="str">
        <f t="array" ref="AB3067">IFERROR(INDEX('Pontuação 3.0'!G$13:G$191, MATCH(AA3067, 'Pontuação 3.0'!F$13:F$191, 0)), "Faixa Indefinida")</f>
        <v>C</v>
      </c>
      <c r="AC3067" s="12">
        <f t="shared" si="7"/>
        <v>0</v>
      </c>
      <c r="AD3067" s="12">
        <f t="shared" si="8"/>
        <v>0</v>
      </c>
      <c r="AE3067" s="12">
        <f t="shared" si="9"/>
        <v>1</v>
      </c>
      <c r="AF3067" s="12">
        <f t="shared" si="10"/>
        <v>0</v>
      </c>
    </row>
    <row r="3068" ht="15.75" customHeight="1">
      <c r="A3068" s="8">
        <v>45687.0</v>
      </c>
      <c r="B3068" s="9" t="s">
        <v>7120</v>
      </c>
      <c r="C3068" s="9" t="s">
        <v>7121</v>
      </c>
      <c r="D3068" s="15">
        <v>3.1995690434E10</v>
      </c>
      <c r="E3068" s="9" t="s">
        <v>13936</v>
      </c>
      <c r="F3068" s="9" t="s">
        <v>13950</v>
      </c>
      <c r="G3068" s="9" t="s">
        <v>13926</v>
      </c>
      <c r="H3068" s="9" t="s">
        <v>13951</v>
      </c>
      <c r="I3068" s="9" t="s">
        <v>13940</v>
      </c>
      <c r="J3068" s="9" t="s">
        <v>13929</v>
      </c>
      <c r="K3068" s="9" t="s">
        <v>13940</v>
      </c>
      <c r="L3068" s="9" t="s">
        <v>13931</v>
      </c>
      <c r="M3068" s="9" t="s">
        <v>13952</v>
      </c>
      <c r="N3068" s="13" t="s">
        <v>12</v>
      </c>
      <c r="O3068" s="13" t="s">
        <v>14</v>
      </c>
      <c r="P3068" s="13" t="s">
        <v>24</v>
      </c>
      <c r="Q3068" s="13" t="s">
        <v>20</v>
      </c>
      <c r="R3068" s="13" t="s">
        <v>65</v>
      </c>
      <c r="S3068" s="10">
        <f>ROUNDUP(SUM(VLOOKUP(F3068,'Pontuação'!A$2:B$11,2,FALSE),VLOOKUP(E3068,'Pontuação'!C$2:D$11,2,FALSE),VLOOKUP(H3068,'Pontuação'!I$2:J$11,2,FALSE),VLOOKUP(J3068,'Pontuação'!G$2:H$11,2,FALSE),VLOOKUP(L3068,'Pontuação'!M$2:N$13,2,FALSE)),0)</f>
        <v>1553</v>
      </c>
      <c r="T3068" s="11">
        <f t="shared" si="1"/>
        <v>155</v>
      </c>
      <c r="U3068" s="11" t="str">
        <f t="array" ref="U3068">IFERROR(INDEX('Pontuação'!G$13:G$101, MATCH(T3068, 'Pontuação'!F$13:F$101, 0)), "Faixa Indefinida")</f>
        <v>C</v>
      </c>
      <c r="V3068" s="11">
        <f t="shared" si="2"/>
        <v>0</v>
      </c>
      <c r="W3068" s="11">
        <f t="shared" si="3"/>
        <v>0</v>
      </c>
      <c r="X3068" s="11">
        <f t="shared" si="4"/>
        <v>1</v>
      </c>
      <c r="Y3068" s="11">
        <f t="shared" si="5"/>
        <v>0</v>
      </c>
      <c r="Z3068" s="12">
        <f>ROUNDUP(SUM(VLOOKUP(F3068,'Pontuação 3.0'!A$2:B$11,2,FALSE),VLOOKUP(E3068,'Pontuação 3.0'!C$2:D$11,2,FALSE),VLOOKUP(H3068,'Pontuação 3.0'!I$2:J$11,2,FALSE),VLOOKUP(J3068,'Pontuação 3.0'!G$2:H$11,2,FALSE),VLOOKUP(G3068,'Pontuação 3.0'!E$2:F$11,2,FALSE),VLOOKUP(K3068,'Pontuação 3.0'!K$2:L$11,2,FALSE),VLOOKUP(L3068,'Pontuação 3.0'!M$2:N$13,2,FALSE)),0)</f>
        <v>2122</v>
      </c>
      <c r="AA3068" s="12">
        <f t="shared" si="6"/>
        <v>212</v>
      </c>
      <c r="AB3068" s="12" t="str">
        <f t="array" ref="AB3068">IFERROR(INDEX('Pontuação 3.0'!G$13:G$191, MATCH(AA3068, 'Pontuação 3.0'!F$13:F$191, 0)), "Faixa Indefinida")</f>
        <v>C</v>
      </c>
      <c r="AC3068" s="12">
        <f t="shared" si="7"/>
        <v>0</v>
      </c>
      <c r="AD3068" s="12">
        <f t="shared" si="8"/>
        <v>0</v>
      </c>
      <c r="AE3068" s="12">
        <f t="shared" si="9"/>
        <v>1</v>
      </c>
      <c r="AF3068" s="12">
        <f t="shared" si="10"/>
        <v>0</v>
      </c>
    </row>
    <row r="3069" ht="15.75" customHeight="1">
      <c r="A3069" s="8">
        <v>45687.0</v>
      </c>
      <c r="B3069" s="9" t="s">
        <v>1047</v>
      </c>
      <c r="C3069" s="9" t="s">
        <v>7122</v>
      </c>
      <c r="D3069" s="9" t="s">
        <v>7123</v>
      </c>
      <c r="E3069" s="9" t="s">
        <v>13936</v>
      </c>
      <c r="F3069" s="9" t="s">
        <v>13950</v>
      </c>
      <c r="G3069" s="9" t="s">
        <v>13944</v>
      </c>
      <c r="H3069" s="9" t="s">
        <v>13949</v>
      </c>
      <c r="I3069" s="9" t="s">
        <v>13940</v>
      </c>
      <c r="J3069" s="9" t="s">
        <v>13939</v>
      </c>
      <c r="K3069" s="9" t="s">
        <v>13940</v>
      </c>
      <c r="L3069" s="9" t="s">
        <v>13931</v>
      </c>
      <c r="M3069" s="9" t="s">
        <v>13942</v>
      </c>
      <c r="N3069" s="13" t="s">
        <v>12</v>
      </c>
      <c r="O3069" s="13" t="s">
        <v>14</v>
      </c>
      <c r="P3069" s="13" t="s">
        <v>111</v>
      </c>
      <c r="Q3069" s="13" t="s">
        <v>59</v>
      </c>
      <c r="R3069" s="13" t="s">
        <v>65</v>
      </c>
      <c r="S3069" s="10">
        <f>ROUNDUP(SUM(VLOOKUP(F3069,'Pontuação'!A$2:B$11,2,FALSE),VLOOKUP(E3069,'Pontuação'!C$2:D$11,2,FALSE),VLOOKUP(H3069,'Pontuação'!I$2:J$11,2,FALSE),VLOOKUP(J3069,'Pontuação'!G$2:H$11,2,FALSE),VLOOKUP(L3069,'Pontuação'!M$2:N$13,2,FALSE)),0)</f>
        <v>1700</v>
      </c>
      <c r="T3069" s="11">
        <f t="shared" si="1"/>
        <v>170</v>
      </c>
      <c r="U3069" s="11" t="str">
        <f t="array" ref="U3069">IFERROR(INDEX('Pontuação'!G$13:G$101, MATCH(T3069, 'Pontuação'!F$13:F$101, 0)), "Faixa Indefinida")</f>
        <v>B</v>
      </c>
      <c r="V3069" s="11">
        <f t="shared" si="2"/>
        <v>0</v>
      </c>
      <c r="W3069" s="11">
        <f t="shared" si="3"/>
        <v>1</v>
      </c>
      <c r="X3069" s="11">
        <f t="shared" si="4"/>
        <v>0</v>
      </c>
      <c r="Y3069" s="11">
        <f t="shared" si="5"/>
        <v>0</v>
      </c>
      <c r="Z3069" s="12">
        <f>ROUNDUP(SUM(VLOOKUP(F3069,'Pontuação 3.0'!A$2:B$11,2,FALSE),VLOOKUP(E3069,'Pontuação 3.0'!C$2:D$11,2,FALSE),VLOOKUP(H3069,'Pontuação 3.0'!I$2:J$11,2,FALSE),VLOOKUP(J3069,'Pontuação 3.0'!G$2:H$11,2,FALSE),VLOOKUP(G3069,'Pontuação 3.0'!E$2:F$11,2,FALSE),VLOOKUP(K3069,'Pontuação 3.0'!K$2:L$11,2,FALSE),VLOOKUP(L3069,'Pontuação 3.0'!M$2:N$13,2,FALSE)),0)</f>
        <v>2221</v>
      </c>
      <c r="AA3069" s="12">
        <f t="shared" si="6"/>
        <v>222</v>
      </c>
      <c r="AB3069" s="12" t="str">
        <f t="array" ref="AB3069">IFERROR(INDEX('Pontuação 3.0'!G$13:G$191, MATCH(AA3069, 'Pontuação 3.0'!F$13:F$191, 0)), "Faixa Indefinida")</f>
        <v>B</v>
      </c>
      <c r="AC3069" s="12">
        <f t="shared" si="7"/>
        <v>0</v>
      </c>
      <c r="AD3069" s="12">
        <f t="shared" si="8"/>
        <v>1</v>
      </c>
      <c r="AE3069" s="12">
        <f t="shared" si="9"/>
        <v>0</v>
      </c>
      <c r="AF3069" s="12">
        <f t="shared" si="10"/>
        <v>0</v>
      </c>
    </row>
    <row r="3070" ht="15.75" customHeight="1">
      <c r="A3070" s="8">
        <v>45687.0</v>
      </c>
      <c r="B3070" s="9" t="s">
        <v>7126</v>
      </c>
      <c r="C3070" s="9" t="s">
        <v>7127</v>
      </c>
      <c r="D3070" s="15">
        <v>1.1932146259E10</v>
      </c>
      <c r="E3070" s="9" t="s">
        <v>13936</v>
      </c>
      <c r="F3070" s="9" t="s">
        <v>13950</v>
      </c>
      <c r="G3070" s="9" t="s">
        <v>13955</v>
      </c>
      <c r="H3070" s="9" t="s">
        <v>13927</v>
      </c>
      <c r="I3070" s="9" t="s">
        <v>13940</v>
      </c>
      <c r="J3070" s="9" t="s">
        <v>13966</v>
      </c>
      <c r="K3070" s="9" t="s">
        <v>13940</v>
      </c>
      <c r="L3070" s="9" t="s">
        <v>13931</v>
      </c>
      <c r="M3070" s="9" t="s">
        <v>13942</v>
      </c>
      <c r="N3070" s="13" t="s">
        <v>12</v>
      </c>
      <c r="O3070" s="13" t="s">
        <v>14</v>
      </c>
      <c r="P3070" s="13" t="s">
        <v>13</v>
      </c>
      <c r="Q3070" s="13" t="s">
        <v>20</v>
      </c>
      <c r="R3070" s="13" t="s">
        <v>65</v>
      </c>
      <c r="S3070" s="10">
        <f>ROUNDUP(SUM(VLOOKUP(F3070,'Pontuação'!A$2:B$11,2,FALSE),VLOOKUP(E3070,'Pontuação'!C$2:D$11,2,FALSE),VLOOKUP(H3070,'Pontuação'!I$2:J$11,2,FALSE),VLOOKUP(J3070,'Pontuação'!G$2:H$11,2,FALSE),VLOOKUP(L3070,'Pontuação'!M$2:N$13,2,FALSE)),0)</f>
        <v>1717</v>
      </c>
      <c r="T3070" s="11">
        <f t="shared" si="1"/>
        <v>172</v>
      </c>
      <c r="U3070" s="11" t="str">
        <f t="array" ref="U3070">IFERROR(INDEX('Pontuação'!G$13:G$101, MATCH(T3070, 'Pontuação'!F$13:F$101, 0)), "Faixa Indefinida")</f>
        <v>B</v>
      </c>
      <c r="V3070" s="11">
        <f t="shared" si="2"/>
        <v>0</v>
      </c>
      <c r="W3070" s="11">
        <f t="shared" si="3"/>
        <v>1</v>
      </c>
      <c r="X3070" s="11">
        <f t="shared" si="4"/>
        <v>0</v>
      </c>
      <c r="Y3070" s="11">
        <f t="shared" si="5"/>
        <v>0</v>
      </c>
      <c r="Z3070" s="12">
        <f>ROUNDUP(SUM(VLOOKUP(F3070,'Pontuação 3.0'!A$2:B$11,2,FALSE),VLOOKUP(E3070,'Pontuação 3.0'!C$2:D$11,2,FALSE),VLOOKUP(H3070,'Pontuação 3.0'!I$2:J$11,2,FALSE),VLOOKUP(J3070,'Pontuação 3.0'!G$2:H$11,2,FALSE),VLOOKUP(G3070,'Pontuação 3.0'!E$2:F$11,2,FALSE),VLOOKUP(K3070,'Pontuação 3.0'!K$2:L$11,2,FALSE),VLOOKUP(L3070,'Pontuação 3.0'!M$2:N$13,2,FALSE)),0)</f>
        <v>2091</v>
      </c>
      <c r="AA3070" s="12">
        <f t="shared" si="6"/>
        <v>209</v>
      </c>
      <c r="AB3070" s="12" t="str">
        <f t="array" ref="AB3070">IFERROR(INDEX('Pontuação 3.0'!G$13:G$191, MATCH(AA3070, 'Pontuação 3.0'!F$13:F$191, 0)), "Faixa Indefinida")</f>
        <v>C</v>
      </c>
      <c r="AC3070" s="12">
        <f t="shared" si="7"/>
        <v>0</v>
      </c>
      <c r="AD3070" s="12">
        <f t="shared" si="8"/>
        <v>0</v>
      </c>
      <c r="AE3070" s="12">
        <f t="shared" si="9"/>
        <v>1</v>
      </c>
      <c r="AF3070" s="12">
        <f t="shared" si="10"/>
        <v>0</v>
      </c>
    </row>
    <row r="3071" ht="15.75" customHeight="1">
      <c r="A3071" s="8">
        <v>45687.0</v>
      </c>
      <c r="B3071" s="9" t="s">
        <v>1063</v>
      </c>
      <c r="C3071" s="9" t="s">
        <v>7128</v>
      </c>
      <c r="D3071" s="15">
        <v>6.5992425233E10</v>
      </c>
      <c r="E3071" s="9" t="s">
        <v>13936</v>
      </c>
      <c r="F3071" s="9" t="s">
        <v>13948</v>
      </c>
      <c r="G3071" s="9" t="s">
        <v>13944</v>
      </c>
      <c r="H3071" s="9" t="s">
        <v>13949</v>
      </c>
      <c r="I3071" s="9" t="s">
        <v>13940</v>
      </c>
      <c r="J3071" s="9" t="s">
        <v>13966</v>
      </c>
      <c r="K3071" s="9" t="s">
        <v>13930</v>
      </c>
      <c r="L3071" s="9" t="s">
        <v>13945</v>
      </c>
      <c r="M3071" s="9" t="s">
        <v>13942</v>
      </c>
      <c r="N3071" s="13" t="s">
        <v>12</v>
      </c>
      <c r="O3071" s="13" t="s">
        <v>14</v>
      </c>
      <c r="P3071" s="13" t="s">
        <v>32</v>
      </c>
      <c r="Q3071" s="13" t="s">
        <v>20</v>
      </c>
      <c r="R3071" s="13" t="s">
        <v>65</v>
      </c>
      <c r="S3071" s="10">
        <f>ROUNDUP(SUM(VLOOKUP(F3071,'Pontuação'!A$2:B$11,2,FALSE),VLOOKUP(E3071,'Pontuação'!C$2:D$11,2,FALSE),VLOOKUP(H3071,'Pontuação'!I$2:J$11,2,FALSE),VLOOKUP(J3071,'Pontuação'!G$2:H$11,2,FALSE),VLOOKUP(L3071,'Pontuação'!M$2:N$13,2,FALSE)),0)</f>
        <v>1993</v>
      </c>
      <c r="T3071" s="11">
        <f t="shared" si="1"/>
        <v>199</v>
      </c>
      <c r="U3071" s="11" t="str">
        <f t="array" ref="U3071">IFERROR(INDEX('Pontuação'!G$13:G$101, MATCH(T3071, 'Pontuação'!F$13:F$101, 0)), "Faixa Indefinida")</f>
        <v>A</v>
      </c>
      <c r="V3071" s="11">
        <f t="shared" si="2"/>
        <v>1</v>
      </c>
      <c r="W3071" s="11">
        <f t="shared" si="3"/>
        <v>0</v>
      </c>
      <c r="X3071" s="11">
        <f t="shared" si="4"/>
        <v>0</v>
      </c>
      <c r="Y3071" s="11">
        <f t="shared" si="5"/>
        <v>0</v>
      </c>
      <c r="Z3071" s="12">
        <f>ROUNDUP(SUM(VLOOKUP(F3071,'Pontuação 3.0'!A$2:B$11,2,FALSE),VLOOKUP(E3071,'Pontuação 3.0'!C$2:D$11,2,FALSE),VLOOKUP(H3071,'Pontuação 3.0'!I$2:J$11,2,FALSE),VLOOKUP(J3071,'Pontuação 3.0'!G$2:H$11,2,FALSE),VLOOKUP(G3071,'Pontuação 3.0'!E$2:F$11,2,FALSE),VLOOKUP(K3071,'Pontuação 3.0'!K$2:L$11,2,FALSE),VLOOKUP(L3071,'Pontuação 3.0'!M$2:N$13,2,FALSE)),0)</f>
        <v>2306</v>
      </c>
      <c r="AA3071" s="12">
        <f t="shared" si="6"/>
        <v>231</v>
      </c>
      <c r="AB3071" s="12" t="str">
        <f t="array" ref="AB3071">IFERROR(INDEX('Pontuação 3.0'!G$13:G$191, MATCH(AA3071, 'Pontuação 3.0'!F$13:F$191, 0)), "Faixa Indefinida")</f>
        <v>B</v>
      </c>
      <c r="AC3071" s="12">
        <f t="shared" si="7"/>
        <v>0</v>
      </c>
      <c r="AD3071" s="12">
        <f t="shared" si="8"/>
        <v>1</v>
      </c>
      <c r="AE3071" s="12">
        <f t="shared" si="9"/>
        <v>0</v>
      </c>
      <c r="AF3071" s="12">
        <f t="shared" si="10"/>
        <v>0</v>
      </c>
    </row>
    <row r="3072" ht="15.75" customHeight="1">
      <c r="A3072" s="8">
        <v>45687.0</v>
      </c>
      <c r="B3072" s="9" t="s">
        <v>7124</v>
      </c>
      <c r="C3072" s="9" t="s">
        <v>7125</v>
      </c>
      <c r="D3072" s="15">
        <v>3.1992364653E10</v>
      </c>
      <c r="E3072" s="9" t="s">
        <v>13936</v>
      </c>
      <c r="F3072" s="9" t="s">
        <v>13950</v>
      </c>
      <c r="G3072" s="9" t="s">
        <v>13944</v>
      </c>
      <c r="H3072" s="9" t="s">
        <v>13951</v>
      </c>
      <c r="I3072" s="9" t="s">
        <v>13940</v>
      </c>
      <c r="J3072" s="9" t="s">
        <v>13956</v>
      </c>
      <c r="K3072" s="9" t="s">
        <v>13940</v>
      </c>
      <c r="L3072" s="9" t="s">
        <v>13931</v>
      </c>
      <c r="M3072" s="9" t="s">
        <v>13942</v>
      </c>
      <c r="N3072" s="13" t="s">
        <v>12</v>
      </c>
      <c r="O3072" s="13" t="s">
        <v>14</v>
      </c>
      <c r="P3072" s="13" t="s">
        <v>19</v>
      </c>
      <c r="Q3072" s="13" t="s">
        <v>20</v>
      </c>
      <c r="R3072" s="13" t="s">
        <v>15</v>
      </c>
      <c r="S3072" s="10">
        <f>ROUNDUP(SUM(VLOOKUP(F3072,'Pontuação'!A$2:B$11,2,FALSE),VLOOKUP(E3072,'Pontuação'!C$2:D$11,2,FALSE),VLOOKUP(H3072,'Pontuação'!I$2:J$11,2,FALSE),VLOOKUP(J3072,'Pontuação'!G$2:H$11,2,FALSE),VLOOKUP(L3072,'Pontuação'!M$2:N$13,2,FALSE)),0)</f>
        <v>1831</v>
      </c>
      <c r="T3072" s="11">
        <f t="shared" si="1"/>
        <v>183</v>
      </c>
      <c r="U3072" s="11" t="str">
        <f t="array" ref="U3072">IFERROR(INDEX('Pontuação'!G$13:G$101, MATCH(T3072, 'Pontuação'!F$13:F$101, 0)), "Faixa Indefinida")</f>
        <v>B</v>
      </c>
      <c r="V3072" s="11">
        <f t="shared" si="2"/>
        <v>0</v>
      </c>
      <c r="W3072" s="11">
        <f t="shared" si="3"/>
        <v>1</v>
      </c>
      <c r="X3072" s="11">
        <f t="shared" si="4"/>
        <v>0</v>
      </c>
      <c r="Y3072" s="11">
        <f t="shared" si="5"/>
        <v>0</v>
      </c>
      <c r="Z3072" s="12">
        <f>ROUNDUP(SUM(VLOOKUP(F3072,'Pontuação 3.0'!A$2:B$11,2,FALSE),VLOOKUP(E3072,'Pontuação 3.0'!C$2:D$11,2,FALSE),VLOOKUP(H3072,'Pontuação 3.0'!I$2:J$11,2,FALSE),VLOOKUP(J3072,'Pontuação 3.0'!G$2:H$11,2,FALSE),VLOOKUP(G3072,'Pontuação 3.0'!E$2:F$11,2,FALSE),VLOOKUP(K3072,'Pontuação 3.0'!K$2:L$11,2,FALSE),VLOOKUP(L3072,'Pontuação 3.0'!M$2:N$13,2,FALSE)),0)</f>
        <v>2257</v>
      </c>
      <c r="AA3072" s="12">
        <f t="shared" si="6"/>
        <v>226</v>
      </c>
      <c r="AB3072" s="12" t="str">
        <f t="array" ref="AB3072">IFERROR(INDEX('Pontuação 3.0'!G$13:G$191, MATCH(AA3072, 'Pontuação 3.0'!F$13:F$191, 0)), "Faixa Indefinida")</f>
        <v>B</v>
      </c>
      <c r="AC3072" s="12">
        <f t="shared" si="7"/>
        <v>0</v>
      </c>
      <c r="AD3072" s="12">
        <f t="shared" si="8"/>
        <v>1</v>
      </c>
      <c r="AE3072" s="12">
        <f t="shared" si="9"/>
        <v>0</v>
      </c>
      <c r="AF3072" s="12">
        <f t="shared" si="10"/>
        <v>0</v>
      </c>
    </row>
    <row r="3073" ht="15.75" customHeight="1">
      <c r="A3073" s="8">
        <v>45687.0</v>
      </c>
      <c r="B3073" s="9" t="s">
        <v>7129</v>
      </c>
      <c r="C3073" s="9" t="s">
        <v>7130</v>
      </c>
      <c r="D3073" s="15">
        <v>5.1996224433E10</v>
      </c>
      <c r="E3073" s="9" t="s">
        <v>13936</v>
      </c>
      <c r="F3073" s="9" t="s">
        <v>13953</v>
      </c>
      <c r="G3073" s="9" t="s">
        <v>13926</v>
      </c>
      <c r="H3073" s="9" t="s">
        <v>13951</v>
      </c>
      <c r="I3073" s="9" t="s">
        <v>13928</v>
      </c>
      <c r="J3073" s="9" t="s">
        <v>13939</v>
      </c>
      <c r="K3073" s="9" t="s">
        <v>13940</v>
      </c>
      <c r="L3073" s="9" t="s">
        <v>13959</v>
      </c>
      <c r="M3073" s="9" t="s">
        <v>13952</v>
      </c>
      <c r="N3073" s="13" t="s">
        <v>12</v>
      </c>
      <c r="O3073" s="13" t="s">
        <v>14</v>
      </c>
      <c r="P3073" s="13" t="s">
        <v>13</v>
      </c>
      <c r="Q3073" s="13" t="s">
        <v>77</v>
      </c>
      <c r="R3073" s="13" t="s">
        <v>15</v>
      </c>
      <c r="S3073" s="10">
        <f>ROUNDUP(SUM(VLOOKUP(F3073,'Pontuação'!A$2:B$11,2,FALSE),VLOOKUP(E3073,'Pontuação'!C$2:D$11,2,FALSE),VLOOKUP(H3073,'Pontuação'!I$2:J$11,2,FALSE),VLOOKUP(J3073,'Pontuação'!G$2:H$11,2,FALSE),VLOOKUP(L3073,'Pontuação'!M$2:N$13,2,FALSE)),0)</f>
        <v>1733</v>
      </c>
      <c r="T3073" s="11">
        <f t="shared" si="1"/>
        <v>173</v>
      </c>
      <c r="U3073" s="11" t="str">
        <f t="array" ref="U3073">IFERROR(INDEX('Pontuação'!G$13:G$101, MATCH(T3073, 'Pontuação'!F$13:F$101, 0)), "Faixa Indefinida")</f>
        <v>B</v>
      </c>
      <c r="V3073" s="11">
        <f t="shared" si="2"/>
        <v>0</v>
      </c>
      <c r="W3073" s="11">
        <f t="shared" si="3"/>
        <v>1</v>
      </c>
      <c r="X3073" s="11">
        <f t="shared" si="4"/>
        <v>0</v>
      </c>
      <c r="Y3073" s="11">
        <f t="shared" si="5"/>
        <v>0</v>
      </c>
      <c r="Z3073" s="12">
        <f>ROUNDUP(SUM(VLOOKUP(F3073,'Pontuação 3.0'!A$2:B$11,2,FALSE),VLOOKUP(E3073,'Pontuação 3.0'!C$2:D$11,2,FALSE),VLOOKUP(H3073,'Pontuação 3.0'!I$2:J$11,2,FALSE),VLOOKUP(J3073,'Pontuação 3.0'!G$2:H$11,2,FALSE),VLOOKUP(G3073,'Pontuação 3.0'!E$2:F$11,2,FALSE),VLOOKUP(K3073,'Pontuação 3.0'!K$2:L$11,2,FALSE),VLOOKUP(L3073,'Pontuação 3.0'!M$2:N$13,2,FALSE)),0)</f>
        <v>2453</v>
      </c>
      <c r="AA3073" s="12">
        <f t="shared" si="6"/>
        <v>245</v>
      </c>
      <c r="AB3073" s="12" t="str">
        <f t="array" ref="AB3073">IFERROR(INDEX('Pontuação 3.0'!G$13:G$191, MATCH(AA3073, 'Pontuação 3.0'!F$13:F$191, 0)), "Faixa Indefinida")</f>
        <v>A</v>
      </c>
      <c r="AC3073" s="12">
        <f t="shared" si="7"/>
        <v>1</v>
      </c>
      <c r="AD3073" s="12">
        <f t="shared" si="8"/>
        <v>0</v>
      </c>
      <c r="AE3073" s="12">
        <f t="shared" si="9"/>
        <v>0</v>
      </c>
      <c r="AF3073" s="12">
        <f t="shared" si="10"/>
        <v>0</v>
      </c>
    </row>
    <row r="3074" ht="15.75" customHeight="1">
      <c r="A3074" s="8">
        <v>45687.0</v>
      </c>
      <c r="B3074" s="9" t="s">
        <v>7132</v>
      </c>
      <c r="C3074" s="9" t="s">
        <v>7133</v>
      </c>
      <c r="D3074" s="15">
        <v>7.1987175772E10</v>
      </c>
      <c r="E3074" s="9" t="s">
        <v>13936</v>
      </c>
      <c r="F3074" s="9" t="s">
        <v>13950</v>
      </c>
      <c r="G3074" s="9" t="s">
        <v>13926</v>
      </c>
      <c r="H3074" s="9" t="s">
        <v>13949</v>
      </c>
      <c r="I3074" s="9" t="s">
        <v>13928</v>
      </c>
      <c r="J3074" s="9" t="s">
        <v>13929</v>
      </c>
      <c r="K3074" s="9" t="s">
        <v>13930</v>
      </c>
      <c r="L3074" s="9" t="s">
        <v>13931</v>
      </c>
      <c r="M3074" s="9" t="s">
        <v>13932</v>
      </c>
      <c r="N3074" s="13" t="s">
        <v>12</v>
      </c>
      <c r="O3074" s="13" t="s">
        <v>14</v>
      </c>
      <c r="P3074" s="13" t="s">
        <v>13</v>
      </c>
      <c r="Q3074" s="13" t="s">
        <v>59</v>
      </c>
      <c r="R3074" s="13" t="s">
        <v>15</v>
      </c>
      <c r="S3074" s="10">
        <f>ROUNDUP(SUM(VLOOKUP(F3074,'Pontuação'!A$2:B$11,2,FALSE),VLOOKUP(E3074,'Pontuação'!C$2:D$11,2,FALSE),VLOOKUP(H3074,'Pontuação'!I$2:J$11,2,FALSE),VLOOKUP(J3074,'Pontuação'!G$2:H$11,2,FALSE),VLOOKUP(L3074,'Pontuação'!M$2:N$13,2,FALSE)),0)</f>
        <v>1595</v>
      </c>
      <c r="T3074" s="11">
        <f t="shared" si="1"/>
        <v>160</v>
      </c>
      <c r="U3074" s="11" t="str">
        <f t="array" ref="U3074">IFERROR(INDEX('Pontuação'!G$13:G$101, MATCH(T3074, 'Pontuação'!F$13:F$101, 0)), "Faixa Indefinida")</f>
        <v>C</v>
      </c>
      <c r="V3074" s="11">
        <f t="shared" si="2"/>
        <v>0</v>
      </c>
      <c r="W3074" s="11">
        <f t="shared" si="3"/>
        <v>0</v>
      </c>
      <c r="X3074" s="11">
        <f t="shared" si="4"/>
        <v>1</v>
      </c>
      <c r="Y3074" s="11">
        <f t="shared" si="5"/>
        <v>0</v>
      </c>
      <c r="Z3074" s="12">
        <f>ROUNDUP(SUM(VLOOKUP(F3074,'Pontuação 3.0'!A$2:B$11,2,FALSE),VLOOKUP(E3074,'Pontuação 3.0'!C$2:D$11,2,FALSE),VLOOKUP(H3074,'Pontuação 3.0'!I$2:J$11,2,FALSE),VLOOKUP(J3074,'Pontuação 3.0'!G$2:H$11,2,FALSE),VLOOKUP(G3074,'Pontuação 3.0'!E$2:F$11,2,FALSE),VLOOKUP(K3074,'Pontuação 3.0'!K$2:L$11,2,FALSE),VLOOKUP(L3074,'Pontuação 3.0'!M$2:N$13,2,FALSE)),0)</f>
        <v>2470</v>
      </c>
      <c r="AA3074" s="12">
        <f t="shared" si="6"/>
        <v>247</v>
      </c>
      <c r="AB3074" s="12" t="str">
        <f t="array" ref="AB3074">IFERROR(INDEX('Pontuação 3.0'!G$13:G$191, MATCH(AA3074, 'Pontuação 3.0'!F$13:F$191, 0)), "Faixa Indefinida")</f>
        <v>A</v>
      </c>
      <c r="AC3074" s="12">
        <f t="shared" si="7"/>
        <v>1</v>
      </c>
      <c r="AD3074" s="12">
        <f t="shared" si="8"/>
        <v>0</v>
      </c>
      <c r="AE3074" s="12">
        <f t="shared" si="9"/>
        <v>0</v>
      </c>
      <c r="AF3074" s="12">
        <f t="shared" si="10"/>
        <v>0</v>
      </c>
    </row>
    <row r="3075" ht="15.75" customHeight="1">
      <c r="A3075" s="8">
        <v>45687.0</v>
      </c>
      <c r="B3075" s="9" t="s">
        <v>2043</v>
      </c>
      <c r="C3075" s="9" t="s">
        <v>7136</v>
      </c>
      <c r="D3075" s="15">
        <v>1.9974092447E10</v>
      </c>
      <c r="E3075" s="9" t="s">
        <v>13936</v>
      </c>
      <c r="F3075" s="9" t="s">
        <v>13953</v>
      </c>
      <c r="G3075" s="9" t="s">
        <v>13955</v>
      </c>
      <c r="H3075" s="9" t="s">
        <v>13949</v>
      </c>
      <c r="I3075" s="9" t="s">
        <v>13928</v>
      </c>
      <c r="J3075" s="9" t="s">
        <v>13956</v>
      </c>
      <c r="K3075" s="9" t="s">
        <v>13940</v>
      </c>
      <c r="L3075" s="9" t="s">
        <v>13945</v>
      </c>
      <c r="M3075" s="9" t="s">
        <v>13942</v>
      </c>
      <c r="N3075" s="13" t="s">
        <v>12</v>
      </c>
      <c r="O3075" s="13" t="s">
        <v>14</v>
      </c>
      <c r="P3075" s="13" t="s">
        <v>13</v>
      </c>
      <c r="Q3075" s="13" t="s">
        <v>20</v>
      </c>
      <c r="R3075" s="13" t="s">
        <v>15</v>
      </c>
      <c r="S3075" s="10">
        <f>ROUNDUP(SUM(VLOOKUP(F3075,'Pontuação'!A$2:B$11,2,FALSE),VLOOKUP(E3075,'Pontuação'!C$2:D$11,2,FALSE),VLOOKUP(H3075,'Pontuação'!I$2:J$11,2,FALSE),VLOOKUP(J3075,'Pontuação'!G$2:H$11,2,FALSE),VLOOKUP(L3075,'Pontuação'!M$2:N$13,2,FALSE)),0)</f>
        <v>2010</v>
      </c>
      <c r="T3075" s="11">
        <f t="shared" si="1"/>
        <v>201</v>
      </c>
      <c r="U3075" s="11" t="str">
        <f t="array" ref="U3075">IFERROR(INDEX('Pontuação'!G$13:G$101, MATCH(T3075, 'Pontuação'!F$13:F$101, 0)), "Faixa Indefinida")</f>
        <v>A</v>
      </c>
      <c r="V3075" s="11">
        <f t="shared" si="2"/>
        <v>1</v>
      </c>
      <c r="W3075" s="11">
        <f t="shared" si="3"/>
        <v>0</v>
      </c>
      <c r="X3075" s="11">
        <f t="shared" si="4"/>
        <v>0</v>
      </c>
      <c r="Y3075" s="11">
        <f t="shared" si="5"/>
        <v>0</v>
      </c>
      <c r="Z3075" s="12">
        <f>ROUNDUP(SUM(VLOOKUP(F3075,'Pontuação 3.0'!A$2:B$11,2,FALSE),VLOOKUP(E3075,'Pontuação 3.0'!C$2:D$11,2,FALSE),VLOOKUP(H3075,'Pontuação 3.0'!I$2:J$11,2,FALSE),VLOOKUP(J3075,'Pontuação 3.0'!G$2:H$11,2,FALSE),VLOOKUP(G3075,'Pontuação 3.0'!E$2:F$11,2,FALSE),VLOOKUP(K3075,'Pontuação 3.0'!K$2:L$11,2,FALSE),VLOOKUP(L3075,'Pontuação 3.0'!M$2:N$13,2,FALSE)),0)</f>
        <v>2649</v>
      </c>
      <c r="AA3075" s="12">
        <f t="shared" si="6"/>
        <v>265</v>
      </c>
      <c r="AB3075" s="12" t="str">
        <f t="array" ref="AB3075">IFERROR(INDEX('Pontuação 3.0'!G$13:G$191, MATCH(AA3075, 'Pontuação 3.0'!F$13:F$191, 0)), "Faixa Indefinida")</f>
        <v>A</v>
      </c>
      <c r="AC3075" s="12">
        <f t="shared" si="7"/>
        <v>1</v>
      </c>
      <c r="AD3075" s="12">
        <f t="shared" si="8"/>
        <v>0</v>
      </c>
      <c r="AE3075" s="12">
        <f t="shared" si="9"/>
        <v>0</v>
      </c>
      <c r="AF3075" s="12">
        <f t="shared" si="10"/>
        <v>0</v>
      </c>
    </row>
    <row r="3076" ht="15.75" customHeight="1">
      <c r="A3076" s="8">
        <v>45687.0</v>
      </c>
      <c r="B3076" s="9" t="s">
        <v>7139</v>
      </c>
      <c r="C3076" s="9" t="s">
        <v>7140</v>
      </c>
      <c r="D3076" s="15">
        <v>4.1985151434E10</v>
      </c>
      <c r="E3076" s="9" t="s">
        <v>13936</v>
      </c>
      <c r="F3076" s="9" t="s">
        <v>13950</v>
      </c>
      <c r="G3076" s="9" t="s">
        <v>13926</v>
      </c>
      <c r="H3076" s="9" t="s">
        <v>13949</v>
      </c>
      <c r="I3076" s="9" t="s">
        <v>13940</v>
      </c>
      <c r="J3076" s="9" t="s">
        <v>13929</v>
      </c>
      <c r="K3076" s="9" t="s">
        <v>13940</v>
      </c>
      <c r="L3076" s="9" t="s">
        <v>13931</v>
      </c>
      <c r="M3076" s="9" t="s">
        <v>13946</v>
      </c>
      <c r="N3076" s="13" t="s">
        <v>12</v>
      </c>
      <c r="O3076" s="13" t="s">
        <v>14</v>
      </c>
      <c r="P3076" s="13" t="s">
        <v>39</v>
      </c>
      <c r="Q3076" s="13" t="s">
        <v>20</v>
      </c>
      <c r="R3076" s="13" t="s">
        <v>15</v>
      </c>
      <c r="S3076" s="10">
        <f>ROUNDUP(SUM(VLOOKUP(F3076,'Pontuação'!A$2:B$11,2,FALSE),VLOOKUP(E3076,'Pontuação'!C$2:D$11,2,FALSE),VLOOKUP(H3076,'Pontuação'!I$2:J$11,2,FALSE),VLOOKUP(J3076,'Pontuação'!G$2:H$11,2,FALSE),VLOOKUP(L3076,'Pontuação'!M$2:N$13,2,FALSE)),0)</f>
        <v>1595</v>
      </c>
      <c r="T3076" s="11">
        <f t="shared" si="1"/>
        <v>160</v>
      </c>
      <c r="U3076" s="11" t="str">
        <f t="array" ref="U3076">IFERROR(INDEX('Pontuação'!G$13:G$101, MATCH(T3076, 'Pontuação'!F$13:F$101, 0)), "Faixa Indefinida")</f>
        <v>C</v>
      </c>
      <c r="V3076" s="11">
        <f t="shared" si="2"/>
        <v>0</v>
      </c>
      <c r="W3076" s="11">
        <f t="shared" si="3"/>
        <v>0</v>
      </c>
      <c r="X3076" s="11">
        <f t="shared" si="4"/>
        <v>1</v>
      </c>
      <c r="Y3076" s="11">
        <f t="shared" si="5"/>
        <v>0</v>
      </c>
      <c r="Z3076" s="12">
        <f>ROUNDUP(SUM(VLOOKUP(F3076,'Pontuação 3.0'!A$2:B$11,2,FALSE),VLOOKUP(E3076,'Pontuação 3.0'!C$2:D$11,2,FALSE),VLOOKUP(H3076,'Pontuação 3.0'!I$2:J$11,2,FALSE),VLOOKUP(J3076,'Pontuação 3.0'!G$2:H$11,2,FALSE),VLOOKUP(G3076,'Pontuação 3.0'!E$2:F$11,2,FALSE),VLOOKUP(K3076,'Pontuação 3.0'!K$2:L$11,2,FALSE),VLOOKUP(L3076,'Pontuação 3.0'!M$2:N$13,2,FALSE)),0)</f>
        <v>2209</v>
      </c>
      <c r="AA3076" s="12">
        <f t="shared" si="6"/>
        <v>221</v>
      </c>
      <c r="AB3076" s="12" t="str">
        <f t="array" ref="AB3076">IFERROR(INDEX('Pontuação 3.0'!G$13:G$191, MATCH(AA3076, 'Pontuação 3.0'!F$13:F$191, 0)), "Faixa Indefinida")</f>
        <v>B</v>
      </c>
      <c r="AC3076" s="12">
        <f t="shared" si="7"/>
        <v>0</v>
      </c>
      <c r="AD3076" s="12">
        <f t="shared" si="8"/>
        <v>1</v>
      </c>
      <c r="AE3076" s="12">
        <f t="shared" si="9"/>
        <v>0</v>
      </c>
      <c r="AF3076" s="12">
        <f t="shared" si="10"/>
        <v>0</v>
      </c>
    </row>
    <row r="3077" ht="15.75" customHeight="1">
      <c r="A3077" s="8">
        <v>45687.0</v>
      </c>
      <c r="B3077" s="9" t="s">
        <v>7137</v>
      </c>
      <c r="C3077" s="9" t="s">
        <v>7138</v>
      </c>
      <c r="D3077" s="15">
        <v>4.7999765328E10</v>
      </c>
      <c r="E3077" s="9" t="s">
        <v>13936</v>
      </c>
      <c r="F3077" s="9" t="s">
        <v>13950</v>
      </c>
      <c r="G3077" s="9" t="s">
        <v>13926</v>
      </c>
      <c r="H3077" s="9" t="s">
        <v>13960</v>
      </c>
      <c r="I3077" s="9" t="s">
        <v>13928</v>
      </c>
      <c r="J3077" s="9" t="s">
        <v>13939</v>
      </c>
      <c r="K3077" s="9" t="s">
        <v>13940</v>
      </c>
      <c r="L3077" s="9" t="s">
        <v>13954</v>
      </c>
      <c r="M3077" s="9" t="s">
        <v>13952</v>
      </c>
      <c r="N3077" s="13" t="s">
        <v>12</v>
      </c>
      <c r="O3077" s="13" t="s">
        <v>14</v>
      </c>
      <c r="P3077" s="13" t="s">
        <v>32</v>
      </c>
      <c r="Q3077" s="13" t="s">
        <v>20</v>
      </c>
      <c r="R3077" s="13" t="s">
        <v>15</v>
      </c>
      <c r="S3077" s="10">
        <f>ROUNDUP(SUM(VLOOKUP(F3077,'Pontuação'!A$2:B$11,2,FALSE),VLOOKUP(E3077,'Pontuação'!C$2:D$11,2,FALSE),VLOOKUP(H3077,'Pontuação'!I$2:J$11,2,FALSE),VLOOKUP(J3077,'Pontuação'!G$2:H$11,2,FALSE),VLOOKUP(L3077,'Pontuação'!M$2:N$13,2,FALSE)),0)</f>
        <v>1437</v>
      </c>
      <c r="T3077" s="11">
        <f t="shared" si="1"/>
        <v>144</v>
      </c>
      <c r="U3077" s="11" t="str">
        <f t="array" ref="U3077">IFERROR(INDEX('Pontuação'!G$13:G$101, MATCH(T3077, 'Pontuação'!F$13:F$101, 0)), "Faixa Indefinida")</f>
        <v>D</v>
      </c>
      <c r="V3077" s="11">
        <f t="shared" si="2"/>
        <v>0</v>
      </c>
      <c r="W3077" s="11">
        <f t="shared" si="3"/>
        <v>0</v>
      </c>
      <c r="X3077" s="11">
        <f t="shared" si="4"/>
        <v>0</v>
      </c>
      <c r="Y3077" s="11">
        <f t="shared" si="5"/>
        <v>1</v>
      </c>
      <c r="Z3077" s="12">
        <f>ROUNDUP(SUM(VLOOKUP(F3077,'Pontuação 3.0'!A$2:B$11,2,FALSE),VLOOKUP(E3077,'Pontuação 3.0'!C$2:D$11,2,FALSE),VLOOKUP(H3077,'Pontuação 3.0'!I$2:J$11,2,FALSE),VLOOKUP(J3077,'Pontuação 3.0'!G$2:H$11,2,FALSE),VLOOKUP(G3077,'Pontuação 3.0'!E$2:F$11,2,FALSE),VLOOKUP(K3077,'Pontuação 3.0'!K$2:L$11,2,FALSE),VLOOKUP(L3077,'Pontuação 3.0'!M$2:N$13,2,FALSE)),0)</f>
        <v>2136</v>
      </c>
      <c r="AA3077" s="12">
        <f t="shared" si="6"/>
        <v>214</v>
      </c>
      <c r="AB3077" s="12" t="str">
        <f t="array" ref="AB3077">IFERROR(INDEX('Pontuação 3.0'!G$13:G$191, MATCH(AA3077, 'Pontuação 3.0'!F$13:F$191, 0)), "Faixa Indefinida")</f>
        <v>B</v>
      </c>
      <c r="AC3077" s="12">
        <f t="shared" si="7"/>
        <v>0</v>
      </c>
      <c r="AD3077" s="12">
        <f t="shared" si="8"/>
        <v>1</v>
      </c>
      <c r="AE3077" s="12">
        <f t="shared" si="9"/>
        <v>0</v>
      </c>
      <c r="AF3077" s="12">
        <f t="shared" si="10"/>
        <v>0</v>
      </c>
    </row>
    <row r="3078" ht="15.75" customHeight="1">
      <c r="A3078" s="8">
        <v>45687.0</v>
      </c>
      <c r="B3078" s="9" t="s">
        <v>7139</v>
      </c>
      <c r="C3078" s="9" t="s">
        <v>7140</v>
      </c>
      <c r="D3078" s="15">
        <v>4.1985151434E10</v>
      </c>
      <c r="E3078" s="9" t="s">
        <v>13936</v>
      </c>
      <c r="F3078" s="9" t="s">
        <v>13950</v>
      </c>
      <c r="G3078" s="9" t="s">
        <v>13926</v>
      </c>
      <c r="H3078" s="9" t="s">
        <v>13949</v>
      </c>
      <c r="I3078" s="9" t="s">
        <v>13940</v>
      </c>
      <c r="J3078" s="9" t="s">
        <v>13929</v>
      </c>
      <c r="K3078" s="9" t="s">
        <v>13940</v>
      </c>
      <c r="L3078" s="9" t="s">
        <v>13931</v>
      </c>
      <c r="M3078" s="9" t="s">
        <v>13946</v>
      </c>
      <c r="N3078" s="13" t="s">
        <v>12</v>
      </c>
      <c r="O3078" s="13" t="s">
        <v>14</v>
      </c>
      <c r="P3078" s="13" t="s">
        <v>39</v>
      </c>
      <c r="Q3078" s="13" t="s">
        <v>20</v>
      </c>
      <c r="R3078" s="13" t="s">
        <v>15</v>
      </c>
      <c r="S3078" s="10">
        <f>ROUNDUP(SUM(VLOOKUP(F3078,'Pontuação'!A$2:B$11,2,FALSE),VLOOKUP(E3078,'Pontuação'!C$2:D$11,2,FALSE),VLOOKUP(H3078,'Pontuação'!I$2:J$11,2,FALSE),VLOOKUP(J3078,'Pontuação'!G$2:H$11,2,FALSE),VLOOKUP(L3078,'Pontuação'!M$2:N$13,2,FALSE)),0)</f>
        <v>1595</v>
      </c>
      <c r="T3078" s="11">
        <f t="shared" si="1"/>
        <v>160</v>
      </c>
      <c r="U3078" s="11" t="str">
        <f t="array" ref="U3078">IFERROR(INDEX('Pontuação'!G$13:G$101, MATCH(T3078, 'Pontuação'!F$13:F$101, 0)), "Faixa Indefinida")</f>
        <v>C</v>
      </c>
      <c r="V3078" s="11">
        <f t="shared" si="2"/>
        <v>0</v>
      </c>
      <c r="W3078" s="11">
        <f t="shared" si="3"/>
        <v>0</v>
      </c>
      <c r="X3078" s="11">
        <f t="shared" si="4"/>
        <v>1</v>
      </c>
      <c r="Y3078" s="11">
        <f t="shared" si="5"/>
        <v>0</v>
      </c>
      <c r="Z3078" s="12">
        <f>ROUNDUP(SUM(VLOOKUP(F3078,'Pontuação 3.0'!A$2:B$11,2,FALSE),VLOOKUP(E3078,'Pontuação 3.0'!C$2:D$11,2,FALSE),VLOOKUP(H3078,'Pontuação 3.0'!I$2:J$11,2,FALSE),VLOOKUP(J3078,'Pontuação 3.0'!G$2:H$11,2,FALSE),VLOOKUP(G3078,'Pontuação 3.0'!E$2:F$11,2,FALSE),VLOOKUP(K3078,'Pontuação 3.0'!K$2:L$11,2,FALSE),VLOOKUP(L3078,'Pontuação 3.0'!M$2:N$13,2,FALSE)),0)</f>
        <v>2209</v>
      </c>
      <c r="AA3078" s="12">
        <f t="shared" si="6"/>
        <v>221</v>
      </c>
      <c r="AB3078" s="12" t="str">
        <f t="array" ref="AB3078">IFERROR(INDEX('Pontuação 3.0'!G$13:G$191, MATCH(AA3078, 'Pontuação 3.0'!F$13:F$191, 0)), "Faixa Indefinida")</f>
        <v>B</v>
      </c>
      <c r="AC3078" s="12">
        <f t="shared" si="7"/>
        <v>0</v>
      </c>
      <c r="AD3078" s="12">
        <f t="shared" si="8"/>
        <v>1</v>
      </c>
      <c r="AE3078" s="12">
        <f t="shared" si="9"/>
        <v>0</v>
      </c>
      <c r="AF3078" s="12">
        <f t="shared" si="10"/>
        <v>0</v>
      </c>
    </row>
    <row r="3079" ht="15.75" customHeight="1">
      <c r="A3079" s="8">
        <v>45687.0</v>
      </c>
      <c r="B3079" s="9" t="s">
        <v>7141</v>
      </c>
      <c r="C3079" s="9" t="s">
        <v>7142</v>
      </c>
      <c r="D3079" s="9" t="s">
        <v>7143</v>
      </c>
      <c r="E3079" s="9" t="s">
        <v>13936</v>
      </c>
      <c r="F3079" s="9" t="s">
        <v>13948</v>
      </c>
      <c r="G3079" s="9" t="s">
        <v>13944</v>
      </c>
      <c r="H3079" s="9" t="s">
        <v>13951</v>
      </c>
      <c r="I3079" s="9" t="s">
        <v>13940</v>
      </c>
      <c r="J3079" s="9" t="s">
        <v>13929</v>
      </c>
      <c r="K3079" s="9" t="s">
        <v>13940</v>
      </c>
      <c r="L3079" s="9" t="s">
        <v>13941</v>
      </c>
      <c r="M3079" s="9" t="s">
        <v>13952</v>
      </c>
      <c r="N3079" s="13" t="s">
        <v>12</v>
      </c>
      <c r="O3079" s="13" t="s">
        <v>14</v>
      </c>
      <c r="P3079" s="13" t="s">
        <v>13</v>
      </c>
      <c r="Q3079" s="13" t="s">
        <v>20</v>
      </c>
      <c r="R3079" s="13" t="s">
        <v>15</v>
      </c>
      <c r="S3079" s="10">
        <f>ROUNDUP(SUM(VLOOKUP(F3079,'Pontuação'!A$2:B$11,2,FALSE),VLOOKUP(E3079,'Pontuação'!C$2:D$11,2,FALSE),VLOOKUP(H3079,'Pontuação'!I$2:J$11,2,FALSE),VLOOKUP(J3079,'Pontuação'!G$2:H$11,2,FALSE),VLOOKUP(L3079,'Pontuação'!M$2:N$13,2,FALSE)),0)</f>
        <v>1585</v>
      </c>
      <c r="T3079" s="11">
        <f t="shared" si="1"/>
        <v>159</v>
      </c>
      <c r="U3079" s="11" t="str">
        <f t="array" ref="U3079">IFERROR(INDEX('Pontuação'!G$13:G$101, MATCH(T3079, 'Pontuação'!F$13:F$101, 0)), "Faixa Indefinida")</f>
        <v>C</v>
      </c>
      <c r="V3079" s="11">
        <f t="shared" si="2"/>
        <v>0</v>
      </c>
      <c r="W3079" s="11">
        <f t="shared" si="3"/>
        <v>0</v>
      </c>
      <c r="X3079" s="11">
        <f t="shared" si="4"/>
        <v>1</v>
      </c>
      <c r="Y3079" s="11">
        <f t="shared" si="5"/>
        <v>0</v>
      </c>
      <c r="Z3079" s="12">
        <f>ROUNDUP(SUM(VLOOKUP(F3079,'Pontuação 3.0'!A$2:B$11,2,FALSE),VLOOKUP(E3079,'Pontuação 3.0'!C$2:D$11,2,FALSE),VLOOKUP(H3079,'Pontuação 3.0'!I$2:J$11,2,FALSE),VLOOKUP(J3079,'Pontuação 3.0'!G$2:H$11,2,FALSE),VLOOKUP(G3079,'Pontuação 3.0'!E$2:F$11,2,FALSE),VLOOKUP(K3079,'Pontuação 3.0'!K$2:L$11,2,FALSE),VLOOKUP(L3079,'Pontuação 3.0'!M$2:N$13,2,FALSE)),0)</f>
        <v>1827</v>
      </c>
      <c r="AA3079" s="12">
        <f t="shared" si="6"/>
        <v>183</v>
      </c>
      <c r="AB3079" s="12" t="str">
        <f t="array" ref="AB3079">IFERROR(INDEX('Pontuação 3.0'!G$13:G$191, MATCH(AA3079, 'Pontuação 3.0'!F$13:F$191, 0)), "Faixa Indefinida")</f>
        <v>D</v>
      </c>
      <c r="AC3079" s="12">
        <f t="shared" si="7"/>
        <v>0</v>
      </c>
      <c r="AD3079" s="12">
        <f t="shared" si="8"/>
        <v>0</v>
      </c>
      <c r="AE3079" s="12">
        <f t="shared" si="9"/>
        <v>0</v>
      </c>
      <c r="AF3079" s="12">
        <f t="shared" si="10"/>
        <v>1</v>
      </c>
    </row>
    <row r="3080" ht="15.75" customHeight="1">
      <c r="A3080" s="8">
        <v>45687.0</v>
      </c>
      <c r="B3080" s="9" t="s">
        <v>7149</v>
      </c>
      <c r="C3080" s="9" t="s">
        <v>7150</v>
      </c>
      <c r="D3080" s="15">
        <v>4.1984611731E10</v>
      </c>
      <c r="E3080" s="9" t="s">
        <v>13936</v>
      </c>
      <c r="F3080" s="9" t="s">
        <v>13925</v>
      </c>
      <c r="G3080" s="9" t="s">
        <v>13961</v>
      </c>
      <c r="H3080" s="9" t="s">
        <v>13927</v>
      </c>
      <c r="I3080" s="9" t="s">
        <v>13928</v>
      </c>
      <c r="J3080" s="9" t="s">
        <v>13939</v>
      </c>
      <c r="K3080" s="9" t="s">
        <v>13930</v>
      </c>
      <c r="L3080" s="9" t="s">
        <v>13959</v>
      </c>
      <c r="M3080" s="9" t="s">
        <v>13942</v>
      </c>
      <c r="N3080" s="13" t="s">
        <v>12</v>
      </c>
      <c r="O3080" s="13" t="s">
        <v>14</v>
      </c>
      <c r="P3080" s="13" t="s">
        <v>27</v>
      </c>
      <c r="Q3080" s="13" t="s">
        <v>77</v>
      </c>
      <c r="R3080" s="13" t="s">
        <v>15</v>
      </c>
      <c r="S3080" s="10">
        <f>ROUNDUP(SUM(VLOOKUP(F3080,'Pontuação'!A$2:B$11,2,FALSE),VLOOKUP(E3080,'Pontuação'!C$2:D$11,2,FALSE),VLOOKUP(H3080,'Pontuação'!I$2:J$11,2,FALSE),VLOOKUP(J3080,'Pontuação'!G$2:H$11,2,FALSE),VLOOKUP(L3080,'Pontuação'!M$2:N$13,2,FALSE)),0)</f>
        <v>1369</v>
      </c>
      <c r="T3080" s="11">
        <f t="shared" si="1"/>
        <v>137</v>
      </c>
      <c r="U3080" s="11" t="str">
        <f t="array" ref="U3080">IFERROR(INDEX('Pontuação'!G$13:G$101, MATCH(T3080, 'Pontuação'!F$13:F$101, 0)), "Faixa Indefinida")</f>
        <v>D</v>
      </c>
      <c r="V3080" s="11">
        <f t="shared" si="2"/>
        <v>0</v>
      </c>
      <c r="W3080" s="11">
        <f t="shared" si="3"/>
        <v>0</v>
      </c>
      <c r="X3080" s="11">
        <f t="shared" si="4"/>
        <v>0</v>
      </c>
      <c r="Y3080" s="11">
        <f t="shared" si="5"/>
        <v>1</v>
      </c>
      <c r="Z3080" s="12">
        <f>ROUNDUP(SUM(VLOOKUP(F3080,'Pontuação 3.0'!A$2:B$11,2,FALSE),VLOOKUP(E3080,'Pontuação 3.0'!C$2:D$11,2,FALSE),VLOOKUP(H3080,'Pontuação 3.0'!I$2:J$11,2,FALSE),VLOOKUP(J3080,'Pontuação 3.0'!G$2:H$11,2,FALSE),VLOOKUP(G3080,'Pontuação 3.0'!E$2:F$11,2,FALSE),VLOOKUP(K3080,'Pontuação 3.0'!K$2:L$11,2,FALSE),VLOOKUP(L3080,'Pontuação 3.0'!M$2:N$13,2,FALSE)),0)</f>
        <v>2326</v>
      </c>
      <c r="AA3080" s="12">
        <f t="shared" si="6"/>
        <v>233</v>
      </c>
      <c r="AB3080" s="12" t="str">
        <f t="array" ref="AB3080">IFERROR(INDEX('Pontuação 3.0'!G$13:G$191, MATCH(AA3080, 'Pontuação 3.0'!F$13:F$191, 0)), "Faixa Indefinida")</f>
        <v>B</v>
      </c>
      <c r="AC3080" s="12">
        <f t="shared" si="7"/>
        <v>0</v>
      </c>
      <c r="AD3080" s="12">
        <f t="shared" si="8"/>
        <v>1</v>
      </c>
      <c r="AE3080" s="12">
        <f t="shared" si="9"/>
        <v>0</v>
      </c>
      <c r="AF3080" s="12">
        <f t="shared" si="10"/>
        <v>0</v>
      </c>
    </row>
    <row r="3081" ht="15.75" customHeight="1">
      <c r="A3081" s="8">
        <v>45687.0</v>
      </c>
      <c r="B3081" s="9" t="s">
        <v>14115</v>
      </c>
      <c r="C3081" s="9" t="s">
        <v>7148</v>
      </c>
      <c r="D3081" s="15">
        <v>1.6997737858E10</v>
      </c>
      <c r="E3081" s="9" t="s">
        <v>13936</v>
      </c>
      <c r="F3081" s="9" t="s">
        <v>13950</v>
      </c>
      <c r="G3081" s="9" t="s">
        <v>13926</v>
      </c>
      <c r="H3081" s="9" t="s">
        <v>13949</v>
      </c>
      <c r="I3081" s="9" t="s">
        <v>13928</v>
      </c>
      <c r="J3081" s="9" t="s">
        <v>13929</v>
      </c>
      <c r="K3081" s="9" t="s">
        <v>13930</v>
      </c>
      <c r="L3081" s="9" t="s">
        <v>13931</v>
      </c>
      <c r="M3081" s="9" t="s">
        <v>13942</v>
      </c>
      <c r="N3081" s="13" t="s">
        <v>12</v>
      </c>
      <c r="O3081" s="13" t="s">
        <v>14</v>
      </c>
      <c r="P3081" s="13" t="s">
        <v>19</v>
      </c>
      <c r="Q3081" s="13" t="s">
        <v>20</v>
      </c>
      <c r="R3081" s="13" t="s">
        <v>15</v>
      </c>
      <c r="S3081" s="10">
        <f>ROUNDUP(SUM(VLOOKUP(F3081,'Pontuação'!A$2:B$11,2,FALSE),VLOOKUP(E3081,'Pontuação'!C$2:D$11,2,FALSE),VLOOKUP(H3081,'Pontuação'!I$2:J$11,2,FALSE),VLOOKUP(J3081,'Pontuação'!G$2:H$11,2,FALSE),VLOOKUP(L3081,'Pontuação'!M$2:N$13,2,FALSE)),0)</f>
        <v>1595</v>
      </c>
      <c r="T3081" s="11">
        <f t="shared" si="1"/>
        <v>160</v>
      </c>
      <c r="U3081" s="11" t="str">
        <f t="array" ref="U3081">IFERROR(INDEX('Pontuação'!G$13:G$101, MATCH(T3081, 'Pontuação'!F$13:F$101, 0)), "Faixa Indefinida")</f>
        <v>C</v>
      </c>
      <c r="V3081" s="11">
        <f t="shared" si="2"/>
        <v>0</v>
      </c>
      <c r="W3081" s="11">
        <f t="shared" si="3"/>
        <v>0</v>
      </c>
      <c r="X3081" s="11">
        <f t="shared" si="4"/>
        <v>1</v>
      </c>
      <c r="Y3081" s="11">
        <f t="shared" si="5"/>
        <v>0</v>
      </c>
      <c r="Z3081" s="12">
        <f>ROUNDUP(SUM(VLOOKUP(F3081,'Pontuação 3.0'!A$2:B$11,2,FALSE),VLOOKUP(E3081,'Pontuação 3.0'!C$2:D$11,2,FALSE),VLOOKUP(H3081,'Pontuação 3.0'!I$2:J$11,2,FALSE),VLOOKUP(J3081,'Pontuação 3.0'!G$2:H$11,2,FALSE),VLOOKUP(G3081,'Pontuação 3.0'!E$2:F$11,2,FALSE),VLOOKUP(K3081,'Pontuação 3.0'!K$2:L$11,2,FALSE),VLOOKUP(L3081,'Pontuação 3.0'!M$2:N$13,2,FALSE)),0)</f>
        <v>2470</v>
      </c>
      <c r="AA3081" s="12">
        <f t="shared" si="6"/>
        <v>247</v>
      </c>
      <c r="AB3081" s="12" t="str">
        <f t="array" ref="AB3081">IFERROR(INDEX('Pontuação 3.0'!G$13:G$191, MATCH(AA3081, 'Pontuação 3.0'!F$13:F$191, 0)), "Faixa Indefinida")</f>
        <v>A</v>
      </c>
      <c r="AC3081" s="12">
        <f t="shared" si="7"/>
        <v>1</v>
      </c>
      <c r="AD3081" s="12">
        <f t="shared" si="8"/>
        <v>0</v>
      </c>
      <c r="AE3081" s="12">
        <f t="shared" si="9"/>
        <v>0</v>
      </c>
      <c r="AF3081" s="12">
        <f t="shared" si="10"/>
        <v>0</v>
      </c>
    </row>
    <row r="3082" ht="15.75" customHeight="1">
      <c r="A3082" s="8">
        <v>45687.0</v>
      </c>
      <c r="B3082" s="9" t="s">
        <v>1049</v>
      </c>
      <c r="C3082" s="9" t="s">
        <v>7146</v>
      </c>
      <c r="D3082" s="15">
        <v>1.1952839006E10</v>
      </c>
      <c r="E3082" s="9" t="s">
        <v>13936</v>
      </c>
      <c r="F3082" s="9" t="s">
        <v>13950</v>
      </c>
      <c r="G3082" s="9" t="s">
        <v>13957</v>
      </c>
      <c r="H3082" s="9" t="s">
        <v>13951</v>
      </c>
      <c r="I3082" s="9" t="s">
        <v>13940</v>
      </c>
      <c r="J3082" s="9" t="s">
        <v>13939</v>
      </c>
      <c r="K3082" s="9" t="s">
        <v>13940</v>
      </c>
      <c r="L3082" s="9" t="s">
        <v>13945</v>
      </c>
      <c r="M3082" s="9" t="s">
        <v>13946</v>
      </c>
      <c r="N3082" s="13" t="s">
        <v>12</v>
      </c>
      <c r="O3082" s="13" t="s">
        <v>14</v>
      </c>
      <c r="P3082" s="13" t="s">
        <v>32</v>
      </c>
      <c r="Q3082" s="13" t="s">
        <v>77</v>
      </c>
      <c r="R3082" s="13" t="s">
        <v>65</v>
      </c>
      <c r="S3082" s="10">
        <f>ROUNDUP(SUM(VLOOKUP(F3082,'Pontuação'!A$2:B$11,2,FALSE),VLOOKUP(E3082,'Pontuação'!C$2:D$11,2,FALSE),VLOOKUP(H3082,'Pontuação'!I$2:J$11,2,FALSE),VLOOKUP(J3082,'Pontuação'!G$2:H$11,2,FALSE),VLOOKUP(L3082,'Pontuação'!M$2:N$13,2,FALSE)),0)</f>
        <v>1790</v>
      </c>
      <c r="T3082" s="11">
        <f t="shared" si="1"/>
        <v>179</v>
      </c>
      <c r="U3082" s="11" t="str">
        <f t="array" ref="U3082">IFERROR(INDEX('Pontuação'!G$13:G$101, MATCH(T3082, 'Pontuação'!F$13:F$101, 0)), "Faixa Indefinida")</f>
        <v>B</v>
      </c>
      <c r="V3082" s="11">
        <f t="shared" si="2"/>
        <v>0</v>
      </c>
      <c r="W3082" s="11">
        <f t="shared" si="3"/>
        <v>1</v>
      </c>
      <c r="X3082" s="11">
        <f t="shared" si="4"/>
        <v>0</v>
      </c>
      <c r="Y3082" s="11">
        <f t="shared" si="5"/>
        <v>0</v>
      </c>
      <c r="Z3082" s="12">
        <f>ROUNDUP(SUM(VLOOKUP(F3082,'Pontuação 3.0'!A$2:B$11,2,FALSE),VLOOKUP(E3082,'Pontuação 3.0'!C$2:D$11,2,FALSE),VLOOKUP(H3082,'Pontuação 3.0'!I$2:J$11,2,FALSE),VLOOKUP(J3082,'Pontuação 3.0'!G$2:H$11,2,FALSE),VLOOKUP(G3082,'Pontuação 3.0'!E$2:F$11,2,FALSE),VLOOKUP(K3082,'Pontuação 3.0'!K$2:L$11,2,FALSE),VLOOKUP(L3082,'Pontuação 3.0'!M$2:N$13,2,FALSE)),0)</f>
        <v>2210</v>
      </c>
      <c r="AA3082" s="12">
        <f t="shared" si="6"/>
        <v>221</v>
      </c>
      <c r="AB3082" s="12" t="str">
        <f t="array" ref="AB3082">IFERROR(INDEX('Pontuação 3.0'!G$13:G$191, MATCH(AA3082, 'Pontuação 3.0'!F$13:F$191, 0)), "Faixa Indefinida")</f>
        <v>B</v>
      </c>
      <c r="AC3082" s="12">
        <f t="shared" si="7"/>
        <v>0</v>
      </c>
      <c r="AD3082" s="12">
        <f t="shared" si="8"/>
        <v>1</v>
      </c>
      <c r="AE3082" s="12">
        <f t="shared" si="9"/>
        <v>0</v>
      </c>
      <c r="AF3082" s="12">
        <f t="shared" si="10"/>
        <v>0</v>
      </c>
    </row>
    <row r="3083" ht="15.75" customHeight="1">
      <c r="A3083" s="8">
        <v>45687.0</v>
      </c>
      <c r="B3083" s="9" t="s">
        <v>3813</v>
      </c>
      <c r="C3083" s="9" t="s">
        <v>7151</v>
      </c>
      <c r="D3083" s="15">
        <v>8.2981073009E10</v>
      </c>
      <c r="E3083" s="9" t="s">
        <v>13936</v>
      </c>
      <c r="F3083" s="9" t="s">
        <v>13950</v>
      </c>
      <c r="G3083" s="9" t="s">
        <v>13926</v>
      </c>
      <c r="H3083" s="9" t="s">
        <v>13951</v>
      </c>
      <c r="I3083" s="9" t="s">
        <v>13940</v>
      </c>
      <c r="J3083" s="9" t="s">
        <v>13939</v>
      </c>
      <c r="K3083" s="9" t="s">
        <v>13940</v>
      </c>
      <c r="L3083" s="9" t="s">
        <v>13931</v>
      </c>
      <c r="M3083" s="9" t="s">
        <v>13942</v>
      </c>
      <c r="N3083" s="13" t="s">
        <v>12</v>
      </c>
      <c r="O3083" s="13" t="s">
        <v>14</v>
      </c>
      <c r="P3083" s="13" t="s">
        <v>32</v>
      </c>
      <c r="Q3083" s="13" t="s">
        <v>20</v>
      </c>
      <c r="R3083" s="13" t="s">
        <v>15</v>
      </c>
      <c r="S3083" s="10">
        <f>ROUNDUP(SUM(VLOOKUP(F3083,'Pontuação'!A$2:B$11,2,FALSE),VLOOKUP(E3083,'Pontuação'!C$2:D$11,2,FALSE),VLOOKUP(H3083,'Pontuação'!I$2:J$11,2,FALSE),VLOOKUP(J3083,'Pontuação'!G$2:H$11,2,FALSE),VLOOKUP(L3083,'Pontuação'!M$2:N$13,2,FALSE)),0)</f>
        <v>1658</v>
      </c>
      <c r="T3083" s="11">
        <f t="shared" si="1"/>
        <v>166</v>
      </c>
      <c r="U3083" s="11" t="str">
        <f t="array" ref="U3083">IFERROR(INDEX('Pontuação'!G$13:G$101, MATCH(T3083, 'Pontuação'!F$13:F$101, 0)), "Faixa Indefinida")</f>
        <v>B</v>
      </c>
      <c r="V3083" s="11">
        <f t="shared" si="2"/>
        <v>0</v>
      </c>
      <c r="W3083" s="11">
        <f t="shared" si="3"/>
        <v>1</v>
      </c>
      <c r="X3083" s="11">
        <f t="shared" si="4"/>
        <v>0</v>
      </c>
      <c r="Y3083" s="11">
        <f t="shared" si="5"/>
        <v>0</v>
      </c>
      <c r="Z3083" s="12">
        <f>ROUNDUP(SUM(VLOOKUP(F3083,'Pontuação 3.0'!A$2:B$11,2,FALSE),VLOOKUP(E3083,'Pontuação 3.0'!C$2:D$11,2,FALSE),VLOOKUP(H3083,'Pontuação 3.0'!I$2:J$11,2,FALSE),VLOOKUP(J3083,'Pontuação 3.0'!G$2:H$11,2,FALSE),VLOOKUP(G3083,'Pontuação 3.0'!E$2:F$11,2,FALSE),VLOOKUP(K3083,'Pontuação 3.0'!K$2:L$11,2,FALSE),VLOOKUP(L3083,'Pontuação 3.0'!M$2:N$13,2,FALSE)),0)</f>
        <v>2274</v>
      </c>
      <c r="AA3083" s="12">
        <f t="shared" si="6"/>
        <v>227</v>
      </c>
      <c r="AB3083" s="12" t="str">
        <f t="array" ref="AB3083">IFERROR(INDEX('Pontuação 3.0'!G$13:G$191, MATCH(AA3083, 'Pontuação 3.0'!F$13:F$191, 0)), "Faixa Indefinida")</f>
        <v>B</v>
      </c>
      <c r="AC3083" s="12">
        <f t="shared" si="7"/>
        <v>0</v>
      </c>
      <c r="AD3083" s="12">
        <f t="shared" si="8"/>
        <v>1</v>
      </c>
      <c r="AE3083" s="12">
        <f t="shared" si="9"/>
        <v>0</v>
      </c>
      <c r="AF3083" s="12">
        <f t="shared" si="10"/>
        <v>0</v>
      </c>
    </row>
    <row r="3084" ht="15.75" customHeight="1">
      <c r="A3084" s="8">
        <v>45687.0</v>
      </c>
      <c r="B3084" s="9" t="s">
        <v>7154</v>
      </c>
      <c r="C3084" s="9" t="s">
        <v>7155</v>
      </c>
      <c r="D3084" s="15">
        <v>9.2984316705E10</v>
      </c>
      <c r="E3084" s="9" t="s">
        <v>13936</v>
      </c>
      <c r="F3084" s="9" t="s">
        <v>13950</v>
      </c>
      <c r="G3084" s="9" t="s">
        <v>13926</v>
      </c>
      <c r="H3084" s="9" t="s">
        <v>13951</v>
      </c>
      <c r="I3084" s="9" t="s">
        <v>13940</v>
      </c>
      <c r="J3084" s="9" t="s">
        <v>13939</v>
      </c>
      <c r="K3084" s="9" t="s">
        <v>13940</v>
      </c>
      <c r="L3084" s="9" t="s">
        <v>13945</v>
      </c>
      <c r="M3084" s="9" t="s">
        <v>13932</v>
      </c>
      <c r="N3084" s="13" t="s">
        <v>12</v>
      </c>
      <c r="O3084" s="13" t="s">
        <v>14</v>
      </c>
      <c r="P3084" s="13" t="s">
        <v>24</v>
      </c>
      <c r="Q3084" s="13" t="s">
        <v>20</v>
      </c>
      <c r="R3084" s="13" t="s">
        <v>15</v>
      </c>
      <c r="S3084" s="10">
        <f>ROUNDUP(SUM(VLOOKUP(F3084,'Pontuação'!A$2:B$11,2,FALSE),VLOOKUP(E3084,'Pontuação'!C$2:D$11,2,FALSE),VLOOKUP(H3084,'Pontuação'!I$2:J$11,2,FALSE),VLOOKUP(J3084,'Pontuação'!G$2:H$11,2,FALSE),VLOOKUP(L3084,'Pontuação'!M$2:N$13,2,FALSE)),0)</f>
        <v>1790</v>
      </c>
      <c r="T3084" s="11">
        <f t="shared" si="1"/>
        <v>179</v>
      </c>
      <c r="U3084" s="11" t="str">
        <f t="array" ref="U3084">IFERROR(INDEX('Pontuação'!G$13:G$101, MATCH(T3084, 'Pontuação'!F$13:F$101, 0)), "Faixa Indefinida")</f>
        <v>B</v>
      </c>
      <c r="V3084" s="11">
        <f t="shared" si="2"/>
        <v>0</v>
      </c>
      <c r="W3084" s="11">
        <f t="shared" si="3"/>
        <v>1</v>
      </c>
      <c r="X3084" s="11">
        <f t="shared" si="4"/>
        <v>0</v>
      </c>
      <c r="Y3084" s="11">
        <f t="shared" si="5"/>
        <v>0</v>
      </c>
      <c r="Z3084" s="12">
        <f>ROUNDUP(SUM(VLOOKUP(F3084,'Pontuação 3.0'!A$2:B$11,2,FALSE),VLOOKUP(E3084,'Pontuação 3.0'!C$2:D$11,2,FALSE),VLOOKUP(H3084,'Pontuação 3.0'!I$2:J$11,2,FALSE),VLOOKUP(J3084,'Pontuação 3.0'!G$2:H$11,2,FALSE),VLOOKUP(G3084,'Pontuação 3.0'!E$2:F$11,2,FALSE),VLOOKUP(K3084,'Pontuação 3.0'!K$2:L$11,2,FALSE),VLOOKUP(L3084,'Pontuação 3.0'!M$2:N$13,2,FALSE)),0)</f>
        <v>2360</v>
      </c>
      <c r="AA3084" s="12">
        <f t="shared" si="6"/>
        <v>236</v>
      </c>
      <c r="AB3084" s="12" t="str">
        <f t="array" ref="AB3084">IFERROR(INDEX('Pontuação 3.0'!G$13:G$191, MATCH(AA3084, 'Pontuação 3.0'!F$13:F$191, 0)), "Faixa Indefinida")</f>
        <v>A</v>
      </c>
      <c r="AC3084" s="12">
        <f t="shared" si="7"/>
        <v>1</v>
      </c>
      <c r="AD3084" s="12">
        <f t="shared" si="8"/>
        <v>0</v>
      </c>
      <c r="AE3084" s="12">
        <f t="shared" si="9"/>
        <v>0</v>
      </c>
      <c r="AF3084" s="12">
        <f t="shared" si="10"/>
        <v>0</v>
      </c>
    </row>
    <row r="3085" ht="15.75" customHeight="1">
      <c r="A3085" s="8">
        <v>45687.0</v>
      </c>
      <c r="B3085" s="9" t="s">
        <v>7156</v>
      </c>
      <c r="C3085" s="9" t="s">
        <v>7157</v>
      </c>
      <c r="D3085" s="15">
        <v>3.1999051326E10</v>
      </c>
      <c r="E3085" s="9" t="s">
        <v>13936</v>
      </c>
      <c r="F3085" s="9" t="s">
        <v>13953</v>
      </c>
      <c r="G3085" s="9" t="s">
        <v>13926</v>
      </c>
      <c r="H3085" s="9" t="s">
        <v>13949</v>
      </c>
      <c r="I3085" s="9" t="s">
        <v>13928</v>
      </c>
      <c r="J3085" s="9" t="s">
        <v>13939</v>
      </c>
      <c r="K3085" s="9" t="s">
        <v>13940</v>
      </c>
      <c r="L3085" s="9" t="s">
        <v>13959</v>
      </c>
      <c r="M3085" s="9" t="s">
        <v>13942</v>
      </c>
      <c r="N3085" s="13" t="s">
        <v>12</v>
      </c>
      <c r="O3085" s="13" t="s">
        <v>14</v>
      </c>
      <c r="P3085" s="13" t="s">
        <v>32</v>
      </c>
      <c r="Q3085" s="13" t="s">
        <v>62</v>
      </c>
      <c r="R3085" s="13" t="s">
        <v>15</v>
      </c>
      <c r="S3085" s="10">
        <f>ROUNDUP(SUM(VLOOKUP(F3085,'Pontuação'!A$2:B$11,2,FALSE),VLOOKUP(E3085,'Pontuação'!C$2:D$11,2,FALSE),VLOOKUP(H3085,'Pontuação'!I$2:J$11,2,FALSE),VLOOKUP(J3085,'Pontuação'!G$2:H$11,2,FALSE),VLOOKUP(L3085,'Pontuação'!M$2:N$13,2,FALSE)),0)</f>
        <v>1775</v>
      </c>
      <c r="T3085" s="11">
        <f t="shared" si="1"/>
        <v>178</v>
      </c>
      <c r="U3085" s="11" t="str">
        <f t="array" ref="U3085">IFERROR(INDEX('Pontuação'!G$13:G$101, MATCH(T3085, 'Pontuação'!F$13:F$101, 0)), "Faixa Indefinida")</f>
        <v>B</v>
      </c>
      <c r="V3085" s="11">
        <f t="shared" si="2"/>
        <v>0</v>
      </c>
      <c r="W3085" s="11">
        <f t="shared" si="3"/>
        <v>1</v>
      </c>
      <c r="X3085" s="11">
        <f t="shared" si="4"/>
        <v>0</v>
      </c>
      <c r="Y3085" s="11">
        <f t="shared" si="5"/>
        <v>0</v>
      </c>
      <c r="Z3085" s="12">
        <f>ROUNDUP(SUM(VLOOKUP(F3085,'Pontuação 3.0'!A$2:B$11,2,FALSE),VLOOKUP(E3085,'Pontuação 3.0'!C$2:D$11,2,FALSE),VLOOKUP(H3085,'Pontuação 3.0'!I$2:J$11,2,FALSE),VLOOKUP(J3085,'Pontuação 3.0'!G$2:H$11,2,FALSE),VLOOKUP(G3085,'Pontuação 3.0'!E$2:F$11,2,FALSE),VLOOKUP(K3085,'Pontuação 3.0'!K$2:L$11,2,FALSE),VLOOKUP(L3085,'Pontuação 3.0'!M$2:N$13,2,FALSE)),0)</f>
        <v>2540</v>
      </c>
      <c r="AA3085" s="12">
        <f t="shared" si="6"/>
        <v>254</v>
      </c>
      <c r="AB3085" s="12" t="str">
        <f t="array" ref="AB3085">IFERROR(INDEX('Pontuação 3.0'!G$13:G$191, MATCH(AA3085, 'Pontuação 3.0'!F$13:F$191, 0)), "Faixa Indefinida")</f>
        <v>A</v>
      </c>
      <c r="AC3085" s="12">
        <f t="shared" si="7"/>
        <v>1</v>
      </c>
      <c r="AD3085" s="12">
        <f t="shared" si="8"/>
        <v>0</v>
      </c>
      <c r="AE3085" s="12">
        <f t="shared" si="9"/>
        <v>0</v>
      </c>
      <c r="AF3085" s="12">
        <f t="shared" si="10"/>
        <v>0</v>
      </c>
    </row>
    <row r="3086" ht="15.75" customHeight="1">
      <c r="A3086" s="8">
        <v>45687.0</v>
      </c>
      <c r="B3086" s="9" t="s">
        <v>7152</v>
      </c>
      <c r="C3086" s="9" t="s">
        <v>7153</v>
      </c>
      <c r="D3086" s="14" t="s">
        <v>14116</v>
      </c>
      <c r="E3086" s="9" t="s">
        <v>13936</v>
      </c>
      <c r="F3086" s="9" t="s">
        <v>13948</v>
      </c>
      <c r="G3086" s="9" t="s">
        <v>13926</v>
      </c>
      <c r="H3086" s="9" t="s">
        <v>13960</v>
      </c>
      <c r="I3086" s="9" t="s">
        <v>13940</v>
      </c>
      <c r="J3086" s="9" t="s">
        <v>13929</v>
      </c>
      <c r="K3086" s="9" t="s">
        <v>13940</v>
      </c>
      <c r="L3086" s="9" t="s">
        <v>13945</v>
      </c>
      <c r="M3086" s="9" t="s">
        <v>13946</v>
      </c>
      <c r="N3086" s="13" t="s">
        <v>12</v>
      </c>
      <c r="O3086" s="13" t="s">
        <v>14</v>
      </c>
      <c r="P3086" s="13" t="s">
        <v>333</v>
      </c>
      <c r="Q3086" s="13" t="s">
        <v>20</v>
      </c>
      <c r="R3086" s="13" t="s">
        <v>15</v>
      </c>
      <c r="S3086" s="10">
        <f>ROUNDUP(SUM(VLOOKUP(F3086,'Pontuação'!A$2:B$11,2,FALSE),VLOOKUP(E3086,'Pontuação'!C$2:D$11,2,FALSE),VLOOKUP(H3086,'Pontuação'!I$2:J$11,2,FALSE),VLOOKUP(J3086,'Pontuação'!G$2:H$11,2,FALSE),VLOOKUP(L3086,'Pontuação'!M$2:N$13,2,FALSE)),0)</f>
        <v>1489</v>
      </c>
      <c r="T3086" s="11">
        <f t="shared" si="1"/>
        <v>149</v>
      </c>
      <c r="U3086" s="11" t="str">
        <f t="array" ref="U3086">IFERROR(INDEX('Pontuação'!G$13:G$101, MATCH(T3086, 'Pontuação'!F$13:F$101, 0)), "Faixa Indefinida")</f>
        <v>C</v>
      </c>
      <c r="V3086" s="11">
        <f t="shared" si="2"/>
        <v>0</v>
      </c>
      <c r="W3086" s="11">
        <f t="shared" si="3"/>
        <v>0</v>
      </c>
      <c r="X3086" s="11">
        <f t="shared" si="4"/>
        <v>1</v>
      </c>
      <c r="Y3086" s="11">
        <f t="shared" si="5"/>
        <v>0</v>
      </c>
      <c r="Z3086" s="12">
        <f>ROUNDUP(SUM(VLOOKUP(F3086,'Pontuação 3.0'!A$2:B$11,2,FALSE),VLOOKUP(E3086,'Pontuação 3.0'!C$2:D$11,2,FALSE),VLOOKUP(H3086,'Pontuação 3.0'!I$2:J$11,2,FALSE),VLOOKUP(J3086,'Pontuação 3.0'!G$2:H$11,2,FALSE),VLOOKUP(G3086,'Pontuação 3.0'!E$2:F$11,2,FALSE),VLOOKUP(K3086,'Pontuação 3.0'!K$2:L$11,2,FALSE),VLOOKUP(L3086,'Pontuação 3.0'!M$2:N$13,2,FALSE)),0)</f>
        <v>1967</v>
      </c>
      <c r="AA3086" s="12">
        <f t="shared" si="6"/>
        <v>197</v>
      </c>
      <c r="AB3086" s="12" t="str">
        <f t="array" ref="AB3086">IFERROR(INDEX('Pontuação 3.0'!G$13:G$191, MATCH(AA3086, 'Pontuação 3.0'!F$13:F$191, 0)), "Faixa Indefinida")</f>
        <v>C</v>
      </c>
      <c r="AC3086" s="12">
        <f t="shared" si="7"/>
        <v>0</v>
      </c>
      <c r="AD3086" s="12">
        <f t="shared" si="8"/>
        <v>0</v>
      </c>
      <c r="AE3086" s="12">
        <f t="shared" si="9"/>
        <v>1</v>
      </c>
      <c r="AF3086" s="12">
        <f t="shared" si="10"/>
        <v>0</v>
      </c>
    </row>
    <row r="3087" ht="15.75" customHeight="1">
      <c r="A3087" s="8">
        <v>45687.0</v>
      </c>
      <c r="B3087" s="9" t="s">
        <v>1488</v>
      </c>
      <c r="C3087" s="9" t="s">
        <v>7161</v>
      </c>
      <c r="D3087" s="15">
        <v>1.1992794024E10</v>
      </c>
      <c r="E3087" s="9" t="s">
        <v>13936</v>
      </c>
      <c r="F3087" s="9" t="s">
        <v>13948</v>
      </c>
      <c r="G3087" s="9" t="s">
        <v>13926</v>
      </c>
      <c r="H3087" s="9" t="s">
        <v>13938</v>
      </c>
      <c r="I3087" s="9" t="s">
        <v>13928</v>
      </c>
      <c r="J3087" s="9" t="s">
        <v>13929</v>
      </c>
      <c r="K3087" s="9" t="s">
        <v>13930</v>
      </c>
      <c r="L3087" s="9" t="s">
        <v>13931</v>
      </c>
      <c r="M3087" s="9" t="s">
        <v>13932</v>
      </c>
      <c r="N3087" s="13" t="s">
        <v>12</v>
      </c>
      <c r="O3087" s="13" t="s">
        <v>14</v>
      </c>
      <c r="P3087" s="13" t="s">
        <v>27</v>
      </c>
      <c r="Q3087" s="13" t="s">
        <v>20</v>
      </c>
      <c r="R3087" s="13" t="s">
        <v>15</v>
      </c>
      <c r="S3087" s="10">
        <f>ROUNDUP(SUM(VLOOKUP(F3087,'Pontuação'!A$2:B$11,2,FALSE),VLOOKUP(E3087,'Pontuação'!C$2:D$11,2,FALSE),VLOOKUP(H3087,'Pontuação'!I$2:J$11,2,FALSE),VLOOKUP(J3087,'Pontuação'!G$2:H$11,2,FALSE),VLOOKUP(L3087,'Pontuação'!M$2:N$13,2,FALSE)),0)</f>
        <v>1567</v>
      </c>
      <c r="T3087" s="11">
        <f t="shared" si="1"/>
        <v>157</v>
      </c>
      <c r="U3087" s="11" t="str">
        <f t="array" ref="U3087">IFERROR(INDEX('Pontuação'!G$13:G$101, MATCH(T3087, 'Pontuação'!F$13:F$101, 0)), "Faixa Indefinida")</f>
        <v>C</v>
      </c>
      <c r="V3087" s="11">
        <f t="shared" si="2"/>
        <v>0</v>
      </c>
      <c r="W3087" s="11">
        <f t="shared" si="3"/>
        <v>0</v>
      </c>
      <c r="X3087" s="11">
        <f t="shared" si="4"/>
        <v>1</v>
      </c>
      <c r="Y3087" s="11">
        <f t="shared" si="5"/>
        <v>0</v>
      </c>
      <c r="Z3087" s="12">
        <f>ROUNDUP(SUM(VLOOKUP(F3087,'Pontuação 3.0'!A$2:B$11,2,FALSE),VLOOKUP(E3087,'Pontuação 3.0'!C$2:D$11,2,FALSE),VLOOKUP(H3087,'Pontuação 3.0'!I$2:J$11,2,FALSE),VLOOKUP(J3087,'Pontuação 3.0'!G$2:H$11,2,FALSE),VLOOKUP(G3087,'Pontuação 3.0'!E$2:F$11,2,FALSE),VLOOKUP(K3087,'Pontuação 3.0'!K$2:L$11,2,FALSE),VLOOKUP(L3087,'Pontuação 3.0'!M$2:N$13,2,FALSE)),0)</f>
        <v>2186</v>
      </c>
      <c r="AA3087" s="12">
        <f t="shared" si="6"/>
        <v>219</v>
      </c>
      <c r="AB3087" s="12" t="str">
        <f t="array" ref="AB3087">IFERROR(INDEX('Pontuação 3.0'!G$13:G$191, MATCH(AA3087, 'Pontuação 3.0'!F$13:F$191, 0)), "Faixa Indefinida")</f>
        <v>B</v>
      </c>
      <c r="AC3087" s="12">
        <f t="shared" si="7"/>
        <v>0</v>
      </c>
      <c r="AD3087" s="12">
        <f t="shared" si="8"/>
        <v>1</v>
      </c>
      <c r="AE3087" s="12">
        <f t="shared" si="9"/>
        <v>0</v>
      </c>
      <c r="AF3087" s="12">
        <f t="shared" si="10"/>
        <v>0</v>
      </c>
    </row>
    <row r="3088" ht="15.75" customHeight="1">
      <c r="A3088" s="8">
        <v>45687.0</v>
      </c>
      <c r="B3088" s="9" t="s">
        <v>674</v>
      </c>
      <c r="C3088" s="9" t="s">
        <v>7158</v>
      </c>
      <c r="D3088" s="15">
        <v>5.499100091E10</v>
      </c>
      <c r="E3088" s="9" t="s">
        <v>13936</v>
      </c>
      <c r="F3088" s="9" t="s">
        <v>13950</v>
      </c>
      <c r="G3088" s="9" t="s">
        <v>13926</v>
      </c>
      <c r="H3088" s="9" t="s">
        <v>13938</v>
      </c>
      <c r="I3088" s="9" t="s">
        <v>13928</v>
      </c>
      <c r="J3088" s="9" t="s">
        <v>13939</v>
      </c>
      <c r="K3088" s="9" t="s">
        <v>13930</v>
      </c>
      <c r="L3088" s="9" t="s">
        <v>13945</v>
      </c>
      <c r="M3088" s="9" t="s">
        <v>13942</v>
      </c>
      <c r="N3088" s="13" t="s">
        <v>12</v>
      </c>
      <c r="O3088" s="13" t="s">
        <v>14</v>
      </c>
      <c r="P3088" s="13" t="s">
        <v>19</v>
      </c>
      <c r="Q3088" s="13" t="s">
        <v>20</v>
      </c>
      <c r="R3088" s="13" t="s">
        <v>65</v>
      </c>
      <c r="S3088" s="10">
        <f>ROUNDUP(SUM(VLOOKUP(F3088,'Pontuação'!A$2:B$11,2,FALSE),VLOOKUP(E3088,'Pontuação'!C$2:D$11,2,FALSE),VLOOKUP(H3088,'Pontuação'!I$2:J$11,2,FALSE),VLOOKUP(J3088,'Pontuação'!G$2:H$11,2,FALSE),VLOOKUP(L3088,'Pontuação'!M$2:N$13,2,FALSE)),0)</f>
        <v>1816</v>
      </c>
      <c r="T3088" s="11">
        <f t="shared" si="1"/>
        <v>182</v>
      </c>
      <c r="U3088" s="11" t="str">
        <f t="array" ref="U3088">IFERROR(INDEX('Pontuação'!G$13:G$101, MATCH(T3088, 'Pontuação'!F$13:F$101, 0)), "Faixa Indefinida")</f>
        <v>B</v>
      </c>
      <c r="V3088" s="11">
        <f t="shared" si="2"/>
        <v>0</v>
      </c>
      <c r="W3088" s="11">
        <f t="shared" si="3"/>
        <v>1</v>
      </c>
      <c r="X3088" s="11">
        <f t="shared" si="4"/>
        <v>0</v>
      </c>
      <c r="Y3088" s="11">
        <f t="shared" si="5"/>
        <v>0</v>
      </c>
      <c r="Z3088" s="12">
        <f>ROUNDUP(SUM(VLOOKUP(F3088,'Pontuação 3.0'!A$2:B$11,2,FALSE),VLOOKUP(E3088,'Pontuação 3.0'!C$2:D$11,2,FALSE),VLOOKUP(H3088,'Pontuação 3.0'!I$2:J$11,2,FALSE),VLOOKUP(J3088,'Pontuação 3.0'!G$2:H$11,2,FALSE),VLOOKUP(G3088,'Pontuação 3.0'!E$2:F$11,2,FALSE),VLOOKUP(K3088,'Pontuação 3.0'!K$2:L$11,2,FALSE),VLOOKUP(L3088,'Pontuação 3.0'!M$2:N$13,2,FALSE)),0)</f>
        <v>2557</v>
      </c>
      <c r="AA3088" s="12">
        <f t="shared" si="6"/>
        <v>256</v>
      </c>
      <c r="AB3088" s="12" t="str">
        <f t="array" ref="AB3088">IFERROR(INDEX('Pontuação 3.0'!G$13:G$191, MATCH(AA3088, 'Pontuação 3.0'!F$13:F$191, 0)), "Faixa Indefinida")</f>
        <v>A</v>
      </c>
      <c r="AC3088" s="12">
        <f t="shared" si="7"/>
        <v>1</v>
      </c>
      <c r="AD3088" s="12">
        <f t="shared" si="8"/>
        <v>0</v>
      </c>
      <c r="AE3088" s="12">
        <f t="shared" si="9"/>
        <v>0</v>
      </c>
      <c r="AF3088" s="12">
        <f t="shared" si="10"/>
        <v>0</v>
      </c>
    </row>
    <row r="3089" ht="15.75" customHeight="1">
      <c r="A3089" s="8">
        <v>45687.0</v>
      </c>
      <c r="B3089" s="9" t="s">
        <v>7162</v>
      </c>
      <c r="C3089" s="9" t="s">
        <v>7163</v>
      </c>
      <c r="D3089" s="15">
        <v>1.1985378949E10</v>
      </c>
      <c r="E3089" s="9" t="s">
        <v>13924</v>
      </c>
      <c r="F3089" s="9" t="s">
        <v>13948</v>
      </c>
      <c r="G3089" s="9" t="s">
        <v>13926</v>
      </c>
      <c r="H3089" s="9" t="s">
        <v>13927</v>
      </c>
      <c r="I3089" s="9" t="s">
        <v>13928</v>
      </c>
      <c r="J3089" s="9" t="s">
        <v>13939</v>
      </c>
      <c r="K3089" s="9" t="s">
        <v>13940</v>
      </c>
      <c r="L3089" s="9" t="s">
        <v>13931</v>
      </c>
      <c r="M3089" s="9" t="s">
        <v>13946</v>
      </c>
      <c r="N3089" s="9"/>
      <c r="O3089" s="9"/>
      <c r="P3089" s="9"/>
      <c r="Q3089" s="9"/>
      <c r="R3089" s="9"/>
      <c r="S3089" s="10">
        <f>ROUNDUP(SUM(VLOOKUP(F3089,'Pontuação'!A$2:B$11,2,FALSE),VLOOKUP(E3089,'Pontuação'!C$2:D$11,2,FALSE),VLOOKUP(H3089,'Pontuação'!I$2:J$11,2,FALSE),VLOOKUP(J3089,'Pontuação'!G$2:H$11,2,FALSE),VLOOKUP(L3089,'Pontuação'!M$2:N$13,2,FALSE)),0)</f>
        <v>1536</v>
      </c>
      <c r="T3089" s="11">
        <f t="shared" si="1"/>
        <v>154</v>
      </c>
      <c r="U3089" s="11" t="str">
        <f t="array" ref="U3089">IFERROR(INDEX('Pontuação'!G$13:G$101, MATCH(T3089, 'Pontuação'!F$13:F$101, 0)), "Faixa Indefinida")</f>
        <v>C</v>
      </c>
      <c r="V3089" s="11">
        <f t="shared" si="2"/>
        <v>0</v>
      </c>
      <c r="W3089" s="11">
        <f t="shared" si="3"/>
        <v>0</v>
      </c>
      <c r="X3089" s="11">
        <f t="shared" si="4"/>
        <v>1</v>
      </c>
      <c r="Y3089" s="11">
        <f t="shared" si="5"/>
        <v>0</v>
      </c>
      <c r="Z3089" s="12">
        <f>ROUNDUP(SUM(VLOOKUP(F3089,'Pontuação 3.0'!A$2:B$11,2,FALSE),VLOOKUP(E3089,'Pontuação 3.0'!C$2:D$11,2,FALSE),VLOOKUP(H3089,'Pontuação 3.0'!I$2:J$11,2,FALSE),VLOOKUP(J3089,'Pontuação 3.0'!G$2:H$11,2,FALSE),VLOOKUP(G3089,'Pontuação 3.0'!E$2:F$11,2,FALSE),VLOOKUP(K3089,'Pontuação 3.0'!K$2:L$11,2,FALSE),VLOOKUP(L3089,'Pontuação 3.0'!M$2:N$13,2,FALSE)),0)</f>
        <v>1963</v>
      </c>
      <c r="AA3089" s="12">
        <f t="shared" si="6"/>
        <v>196</v>
      </c>
      <c r="AB3089" s="12" t="str">
        <f t="array" ref="AB3089">IFERROR(INDEX('Pontuação 3.0'!G$13:G$191, MATCH(AA3089, 'Pontuação 3.0'!F$13:F$191, 0)), "Faixa Indefinida")</f>
        <v>C</v>
      </c>
      <c r="AC3089" s="12">
        <f t="shared" si="7"/>
        <v>0</v>
      </c>
      <c r="AD3089" s="12">
        <f t="shared" si="8"/>
        <v>0</v>
      </c>
      <c r="AE3089" s="12">
        <f t="shared" si="9"/>
        <v>1</v>
      </c>
      <c r="AF3089" s="12">
        <f t="shared" si="10"/>
        <v>0</v>
      </c>
    </row>
    <row r="3090" ht="15.75" customHeight="1">
      <c r="A3090" s="8">
        <v>45687.0</v>
      </c>
      <c r="B3090" s="9" t="s">
        <v>17</v>
      </c>
      <c r="C3090" s="9" t="s">
        <v>7159</v>
      </c>
      <c r="D3090" s="9" t="s">
        <v>7160</v>
      </c>
      <c r="E3090" s="9" t="s">
        <v>13936</v>
      </c>
      <c r="F3090" s="9" t="s">
        <v>13948</v>
      </c>
      <c r="G3090" s="9" t="s">
        <v>13926</v>
      </c>
      <c r="H3090" s="9" t="s">
        <v>13938</v>
      </c>
      <c r="I3090" s="9" t="s">
        <v>13940</v>
      </c>
      <c r="J3090" s="9" t="s">
        <v>13939</v>
      </c>
      <c r="K3090" s="9" t="s">
        <v>13940</v>
      </c>
      <c r="L3090" s="9" t="s">
        <v>13945</v>
      </c>
      <c r="M3090" s="9" t="s">
        <v>13946</v>
      </c>
      <c r="N3090" s="13" t="s">
        <v>12</v>
      </c>
      <c r="O3090" s="13" t="s">
        <v>14</v>
      </c>
      <c r="P3090" s="13" t="s">
        <v>32</v>
      </c>
      <c r="Q3090" s="13" t="s">
        <v>20</v>
      </c>
      <c r="R3090" s="13" t="s">
        <v>65</v>
      </c>
      <c r="S3090" s="10">
        <f>ROUNDUP(SUM(VLOOKUP(F3090,'Pontuação'!A$2:B$11,2,FALSE),VLOOKUP(E3090,'Pontuação'!C$2:D$11,2,FALSE),VLOOKUP(H3090,'Pontuação'!I$2:J$11,2,FALSE),VLOOKUP(J3090,'Pontuação'!G$2:H$11,2,FALSE),VLOOKUP(L3090,'Pontuação'!M$2:N$13,2,FALSE)),0)</f>
        <v>1804</v>
      </c>
      <c r="T3090" s="11">
        <f t="shared" si="1"/>
        <v>180</v>
      </c>
      <c r="U3090" s="11" t="str">
        <f t="array" ref="U3090">IFERROR(INDEX('Pontuação'!G$13:G$101, MATCH(T3090, 'Pontuação'!F$13:F$101, 0)), "Faixa Indefinida")</f>
        <v>B</v>
      </c>
      <c r="V3090" s="11">
        <f t="shared" si="2"/>
        <v>0</v>
      </c>
      <c r="W3090" s="11">
        <f t="shared" si="3"/>
        <v>1</v>
      </c>
      <c r="X3090" s="11">
        <f t="shared" si="4"/>
        <v>0</v>
      </c>
      <c r="Y3090" s="11">
        <f t="shared" si="5"/>
        <v>0</v>
      </c>
      <c r="Z3090" s="12">
        <f>ROUNDUP(SUM(VLOOKUP(F3090,'Pontuação 3.0'!A$2:B$11,2,FALSE),VLOOKUP(E3090,'Pontuação 3.0'!C$2:D$11,2,FALSE),VLOOKUP(H3090,'Pontuação 3.0'!I$2:J$11,2,FALSE),VLOOKUP(J3090,'Pontuação 3.0'!G$2:H$11,2,FALSE),VLOOKUP(G3090,'Pontuação 3.0'!E$2:F$11,2,FALSE),VLOOKUP(K3090,'Pontuação 3.0'!K$2:L$11,2,FALSE),VLOOKUP(L3090,'Pontuação 3.0'!M$2:N$13,2,FALSE)),0)</f>
        <v>2163</v>
      </c>
      <c r="AA3090" s="12">
        <f t="shared" si="6"/>
        <v>216</v>
      </c>
      <c r="AB3090" s="12" t="str">
        <f t="array" ref="AB3090">IFERROR(INDEX('Pontuação 3.0'!G$13:G$191, MATCH(AA3090, 'Pontuação 3.0'!F$13:F$191, 0)), "Faixa Indefinida")</f>
        <v>B</v>
      </c>
      <c r="AC3090" s="12">
        <f t="shared" si="7"/>
        <v>0</v>
      </c>
      <c r="AD3090" s="12">
        <f t="shared" si="8"/>
        <v>1</v>
      </c>
      <c r="AE3090" s="12">
        <f t="shared" si="9"/>
        <v>0</v>
      </c>
      <c r="AF3090" s="12">
        <f t="shared" si="10"/>
        <v>0</v>
      </c>
    </row>
    <row r="3091" ht="15.75" customHeight="1">
      <c r="A3091" s="8">
        <v>45687.0</v>
      </c>
      <c r="B3091" s="9" t="s">
        <v>7166</v>
      </c>
      <c r="C3091" s="9" t="s">
        <v>7167</v>
      </c>
      <c r="D3091" s="15">
        <v>4.7991432575E10</v>
      </c>
      <c r="E3091" s="9" t="s">
        <v>13936</v>
      </c>
      <c r="F3091" s="9" t="s">
        <v>13950</v>
      </c>
      <c r="G3091" s="9" t="s">
        <v>13926</v>
      </c>
      <c r="H3091" s="9" t="s">
        <v>13949</v>
      </c>
      <c r="I3091" s="9" t="s">
        <v>13940</v>
      </c>
      <c r="J3091" s="9" t="s">
        <v>13956</v>
      </c>
      <c r="K3091" s="9" t="s">
        <v>13930</v>
      </c>
      <c r="L3091" s="9" t="s">
        <v>13945</v>
      </c>
      <c r="M3091" s="9" t="s">
        <v>13942</v>
      </c>
      <c r="N3091" s="13" t="s">
        <v>12</v>
      </c>
      <c r="O3091" s="13" t="s">
        <v>14</v>
      </c>
      <c r="P3091" s="13" t="s">
        <v>19</v>
      </c>
      <c r="Q3091" s="13" t="s">
        <v>20</v>
      </c>
      <c r="R3091" s="13" t="s">
        <v>15</v>
      </c>
      <c r="S3091" s="10">
        <f>ROUNDUP(SUM(VLOOKUP(F3091,'Pontuação'!A$2:B$11,2,FALSE),VLOOKUP(E3091,'Pontuação'!C$2:D$11,2,FALSE),VLOOKUP(H3091,'Pontuação'!I$2:J$11,2,FALSE),VLOOKUP(J3091,'Pontuação'!G$2:H$11,2,FALSE),VLOOKUP(L3091,'Pontuação'!M$2:N$13,2,FALSE)),0)</f>
        <v>2005</v>
      </c>
      <c r="T3091" s="11">
        <f t="shared" si="1"/>
        <v>201</v>
      </c>
      <c r="U3091" s="11" t="str">
        <f t="array" ref="U3091">IFERROR(INDEX('Pontuação'!G$13:G$101, MATCH(T3091, 'Pontuação'!F$13:F$101, 0)), "Faixa Indefinida")</f>
        <v>A</v>
      </c>
      <c r="V3091" s="11">
        <f t="shared" si="2"/>
        <v>1</v>
      </c>
      <c r="W3091" s="11">
        <f t="shared" si="3"/>
        <v>0</v>
      </c>
      <c r="X3091" s="11">
        <f t="shared" si="4"/>
        <v>0</v>
      </c>
      <c r="Y3091" s="11">
        <f t="shared" si="5"/>
        <v>0</v>
      </c>
      <c r="Z3091" s="12">
        <f>ROUNDUP(SUM(VLOOKUP(F3091,'Pontuação 3.0'!A$2:B$11,2,FALSE),VLOOKUP(E3091,'Pontuação 3.0'!C$2:D$11,2,FALSE),VLOOKUP(H3091,'Pontuação 3.0'!I$2:J$11,2,FALSE),VLOOKUP(J3091,'Pontuação 3.0'!G$2:H$11,2,FALSE),VLOOKUP(G3091,'Pontuação 3.0'!E$2:F$11,2,FALSE),VLOOKUP(K3091,'Pontuação 3.0'!K$2:L$11,2,FALSE),VLOOKUP(L3091,'Pontuação 3.0'!M$2:N$13,2,FALSE)),0)</f>
        <v>2831</v>
      </c>
      <c r="AA3091" s="12">
        <f t="shared" si="6"/>
        <v>283</v>
      </c>
      <c r="AB3091" s="12" t="str">
        <f t="array" ref="AB3091">IFERROR(INDEX('Pontuação 3.0'!G$13:G$191, MATCH(AA3091, 'Pontuação 3.0'!F$13:F$191, 0)), "Faixa Indefinida")</f>
        <v>A</v>
      </c>
      <c r="AC3091" s="12">
        <f t="shared" si="7"/>
        <v>1</v>
      </c>
      <c r="AD3091" s="12">
        <f t="shared" si="8"/>
        <v>0</v>
      </c>
      <c r="AE3091" s="12">
        <f t="shared" si="9"/>
        <v>0</v>
      </c>
      <c r="AF3091" s="12">
        <f t="shared" si="10"/>
        <v>0</v>
      </c>
    </row>
    <row r="3092" ht="15.75" customHeight="1">
      <c r="A3092" s="8">
        <v>45687.0</v>
      </c>
      <c r="B3092" s="9" t="s">
        <v>7164</v>
      </c>
      <c r="C3092" s="9" t="s">
        <v>7165</v>
      </c>
      <c r="D3092" s="15">
        <v>9.998836614E10</v>
      </c>
      <c r="E3092" s="9" t="s">
        <v>13936</v>
      </c>
      <c r="F3092" s="9" t="s">
        <v>13948</v>
      </c>
      <c r="G3092" s="9" t="s">
        <v>13926</v>
      </c>
      <c r="H3092" s="9" t="s">
        <v>13951</v>
      </c>
      <c r="I3092" s="9" t="s">
        <v>13940</v>
      </c>
      <c r="J3092" s="9" t="s">
        <v>13929</v>
      </c>
      <c r="K3092" s="9" t="s">
        <v>13930</v>
      </c>
      <c r="L3092" s="9" t="s">
        <v>13945</v>
      </c>
      <c r="M3092" s="9" t="s">
        <v>13942</v>
      </c>
      <c r="N3092" s="13" t="s">
        <v>12</v>
      </c>
      <c r="O3092" s="13" t="s">
        <v>14</v>
      </c>
      <c r="P3092" s="13" t="s">
        <v>24</v>
      </c>
      <c r="Q3092" s="13" t="s">
        <v>20</v>
      </c>
      <c r="R3092" s="13" t="s">
        <v>15</v>
      </c>
      <c r="S3092" s="10">
        <f>ROUNDUP(SUM(VLOOKUP(F3092,'Pontuação'!A$2:B$11,2,FALSE),VLOOKUP(E3092,'Pontuação'!C$2:D$11,2,FALSE),VLOOKUP(H3092,'Pontuação'!I$2:J$11,2,FALSE),VLOOKUP(J3092,'Pontuação'!G$2:H$11,2,FALSE),VLOOKUP(L3092,'Pontuação'!M$2:N$13,2,FALSE)),0)</f>
        <v>1673</v>
      </c>
      <c r="T3092" s="11">
        <f t="shared" si="1"/>
        <v>167</v>
      </c>
      <c r="U3092" s="11" t="str">
        <f t="array" ref="U3092">IFERROR(INDEX('Pontuação'!G$13:G$101, MATCH(T3092, 'Pontuação'!F$13:F$101, 0)), "Faixa Indefinida")</f>
        <v>B</v>
      </c>
      <c r="V3092" s="11">
        <f t="shared" si="2"/>
        <v>0</v>
      </c>
      <c r="W3092" s="11">
        <f t="shared" si="3"/>
        <v>1</v>
      </c>
      <c r="X3092" s="11">
        <f t="shared" si="4"/>
        <v>0</v>
      </c>
      <c r="Y3092" s="11">
        <f t="shared" si="5"/>
        <v>0</v>
      </c>
      <c r="Z3092" s="12">
        <f>ROUNDUP(SUM(VLOOKUP(F3092,'Pontuação 3.0'!A$2:B$11,2,FALSE),VLOOKUP(E3092,'Pontuação 3.0'!C$2:D$11,2,FALSE),VLOOKUP(H3092,'Pontuação 3.0'!I$2:J$11,2,FALSE),VLOOKUP(J3092,'Pontuação 3.0'!G$2:H$11,2,FALSE),VLOOKUP(G3092,'Pontuação 3.0'!E$2:F$11,2,FALSE),VLOOKUP(K3092,'Pontuação 3.0'!K$2:L$11,2,FALSE),VLOOKUP(L3092,'Pontuação 3.0'!M$2:N$13,2,FALSE)),0)</f>
        <v>2336</v>
      </c>
      <c r="AA3092" s="12">
        <f t="shared" si="6"/>
        <v>234</v>
      </c>
      <c r="AB3092" s="12" t="str">
        <f t="array" ref="AB3092">IFERROR(INDEX('Pontuação 3.0'!G$13:G$191, MATCH(AA3092, 'Pontuação 3.0'!F$13:F$191, 0)), "Faixa Indefinida")</f>
        <v>B</v>
      </c>
      <c r="AC3092" s="12">
        <f t="shared" si="7"/>
        <v>0</v>
      </c>
      <c r="AD3092" s="12">
        <f t="shared" si="8"/>
        <v>1</v>
      </c>
      <c r="AE3092" s="12">
        <f t="shared" si="9"/>
        <v>0</v>
      </c>
      <c r="AF3092" s="12">
        <f t="shared" si="10"/>
        <v>0</v>
      </c>
    </row>
    <row r="3093" ht="15.75" customHeight="1">
      <c r="A3093" s="8">
        <v>45687.0</v>
      </c>
      <c r="B3093" s="9" t="s">
        <v>7169</v>
      </c>
      <c r="C3093" s="9" t="s">
        <v>7170</v>
      </c>
      <c r="D3093" s="15">
        <v>3.7998468671E10</v>
      </c>
      <c r="E3093" s="9" t="s">
        <v>13936</v>
      </c>
      <c r="F3093" s="9" t="s">
        <v>13950</v>
      </c>
      <c r="G3093" s="9" t="s">
        <v>13926</v>
      </c>
      <c r="H3093" s="9" t="s">
        <v>13949</v>
      </c>
      <c r="I3093" s="9" t="s">
        <v>13928</v>
      </c>
      <c r="J3093" s="9" t="s">
        <v>13929</v>
      </c>
      <c r="K3093" s="9" t="s">
        <v>13940</v>
      </c>
      <c r="L3093" s="9" t="s">
        <v>13959</v>
      </c>
      <c r="M3093" s="9" t="s">
        <v>13952</v>
      </c>
      <c r="N3093" s="13" t="s">
        <v>12</v>
      </c>
      <c r="O3093" s="13" t="s">
        <v>14</v>
      </c>
      <c r="P3093" s="13" t="s">
        <v>32</v>
      </c>
      <c r="Q3093" s="13" t="s">
        <v>20</v>
      </c>
      <c r="R3093" s="13" t="s">
        <v>15</v>
      </c>
      <c r="S3093" s="10">
        <f>ROUNDUP(SUM(VLOOKUP(F3093,'Pontuação'!A$2:B$11,2,FALSE),VLOOKUP(E3093,'Pontuação'!C$2:D$11,2,FALSE),VLOOKUP(H3093,'Pontuação'!I$2:J$11,2,FALSE),VLOOKUP(J3093,'Pontuação'!G$2:H$11,2,FALSE),VLOOKUP(L3093,'Pontuação'!M$2:N$13,2,FALSE)),0)</f>
        <v>1665</v>
      </c>
      <c r="T3093" s="11">
        <f t="shared" si="1"/>
        <v>167</v>
      </c>
      <c r="U3093" s="11" t="str">
        <f t="array" ref="U3093">IFERROR(INDEX('Pontuação'!G$13:G$101, MATCH(T3093, 'Pontuação'!F$13:F$101, 0)), "Faixa Indefinida")</f>
        <v>B</v>
      </c>
      <c r="V3093" s="11">
        <f t="shared" si="2"/>
        <v>0</v>
      </c>
      <c r="W3093" s="11">
        <f t="shared" si="3"/>
        <v>1</v>
      </c>
      <c r="X3093" s="11">
        <f t="shared" si="4"/>
        <v>0</v>
      </c>
      <c r="Y3093" s="11">
        <f t="shared" si="5"/>
        <v>0</v>
      </c>
      <c r="Z3093" s="12">
        <f>ROUNDUP(SUM(VLOOKUP(F3093,'Pontuação 3.0'!A$2:B$11,2,FALSE),VLOOKUP(E3093,'Pontuação 3.0'!C$2:D$11,2,FALSE),VLOOKUP(H3093,'Pontuação 3.0'!I$2:J$11,2,FALSE),VLOOKUP(J3093,'Pontuação 3.0'!G$2:H$11,2,FALSE),VLOOKUP(G3093,'Pontuação 3.0'!E$2:F$11,2,FALSE),VLOOKUP(K3093,'Pontuação 3.0'!K$2:L$11,2,FALSE),VLOOKUP(L3093,'Pontuação 3.0'!M$2:N$13,2,FALSE)),0)</f>
        <v>2403</v>
      </c>
      <c r="AA3093" s="12">
        <f t="shared" si="6"/>
        <v>240</v>
      </c>
      <c r="AB3093" s="12" t="str">
        <f t="array" ref="AB3093">IFERROR(INDEX('Pontuação 3.0'!G$13:G$191, MATCH(AA3093, 'Pontuação 3.0'!F$13:F$191, 0)), "Faixa Indefinida")</f>
        <v>A</v>
      </c>
      <c r="AC3093" s="12">
        <f t="shared" si="7"/>
        <v>1</v>
      </c>
      <c r="AD3093" s="12">
        <f t="shared" si="8"/>
        <v>0</v>
      </c>
      <c r="AE3093" s="12">
        <f t="shared" si="9"/>
        <v>0</v>
      </c>
      <c r="AF3093" s="12">
        <f t="shared" si="10"/>
        <v>0</v>
      </c>
    </row>
    <row r="3094" ht="15.75" customHeight="1">
      <c r="A3094" s="8">
        <v>45687.0</v>
      </c>
      <c r="B3094" s="9" t="s">
        <v>1225</v>
      </c>
      <c r="C3094" s="9" t="s">
        <v>7171</v>
      </c>
      <c r="D3094" s="15">
        <v>1.1943975102E10</v>
      </c>
      <c r="E3094" s="9" t="s">
        <v>13936</v>
      </c>
      <c r="F3094" s="9" t="s">
        <v>13948</v>
      </c>
      <c r="G3094" s="9" t="s">
        <v>13926</v>
      </c>
      <c r="H3094" s="9" t="s">
        <v>13951</v>
      </c>
      <c r="I3094" s="9" t="s">
        <v>13928</v>
      </c>
      <c r="J3094" s="9" t="s">
        <v>13956</v>
      </c>
      <c r="K3094" s="9" t="s">
        <v>13940</v>
      </c>
      <c r="L3094" s="9" t="s">
        <v>13945</v>
      </c>
      <c r="M3094" s="9" t="s">
        <v>13942</v>
      </c>
      <c r="N3094" s="13" t="s">
        <v>12</v>
      </c>
      <c r="O3094" s="13" t="s">
        <v>14</v>
      </c>
      <c r="P3094" s="13" t="s">
        <v>32</v>
      </c>
      <c r="Q3094" s="13" t="s">
        <v>62</v>
      </c>
      <c r="R3094" s="13" t="s">
        <v>15</v>
      </c>
      <c r="S3094" s="10">
        <f>ROUNDUP(SUM(VLOOKUP(F3094,'Pontuação'!A$2:B$11,2,FALSE),VLOOKUP(E3094,'Pontuação'!C$2:D$11,2,FALSE),VLOOKUP(H3094,'Pontuação'!I$2:J$11,2,FALSE),VLOOKUP(J3094,'Pontuação'!G$2:H$11,2,FALSE),VLOOKUP(L3094,'Pontuação'!M$2:N$13,2,FALSE)),0)</f>
        <v>1951</v>
      </c>
      <c r="T3094" s="11">
        <f t="shared" si="1"/>
        <v>195</v>
      </c>
      <c r="U3094" s="11" t="str">
        <f t="array" ref="U3094">IFERROR(INDEX('Pontuação'!G$13:G$101, MATCH(T3094, 'Pontuação'!F$13:F$101, 0)), "Faixa Indefinida")</f>
        <v>A</v>
      </c>
      <c r="V3094" s="11">
        <f t="shared" si="2"/>
        <v>1</v>
      </c>
      <c r="W3094" s="11">
        <f t="shared" si="3"/>
        <v>0</v>
      </c>
      <c r="X3094" s="11">
        <f t="shared" si="4"/>
        <v>0</v>
      </c>
      <c r="Y3094" s="11">
        <f t="shared" si="5"/>
        <v>0</v>
      </c>
      <c r="Z3094" s="12">
        <f>ROUNDUP(SUM(VLOOKUP(F3094,'Pontuação 3.0'!A$2:B$11,2,FALSE),VLOOKUP(E3094,'Pontuação 3.0'!C$2:D$11,2,FALSE),VLOOKUP(H3094,'Pontuação 3.0'!I$2:J$11,2,FALSE),VLOOKUP(J3094,'Pontuação 3.0'!G$2:H$11,2,FALSE),VLOOKUP(G3094,'Pontuação 3.0'!E$2:F$11,2,FALSE),VLOOKUP(K3094,'Pontuação 3.0'!K$2:L$11,2,FALSE),VLOOKUP(L3094,'Pontuação 3.0'!M$2:N$13,2,FALSE)),0)</f>
        <v>2350</v>
      </c>
      <c r="AA3094" s="12">
        <f t="shared" si="6"/>
        <v>235</v>
      </c>
      <c r="AB3094" s="12" t="str">
        <f t="array" ref="AB3094">IFERROR(INDEX('Pontuação 3.0'!G$13:G$191, MATCH(AA3094, 'Pontuação 3.0'!F$13:F$191, 0)), "Faixa Indefinida")</f>
        <v>B</v>
      </c>
      <c r="AC3094" s="12">
        <f t="shared" si="7"/>
        <v>0</v>
      </c>
      <c r="AD3094" s="12">
        <f t="shared" si="8"/>
        <v>1</v>
      </c>
      <c r="AE3094" s="12">
        <f t="shared" si="9"/>
        <v>0</v>
      </c>
      <c r="AF3094" s="12">
        <f t="shared" si="10"/>
        <v>0</v>
      </c>
    </row>
    <row r="3095" ht="15.75" customHeight="1">
      <c r="A3095" s="8">
        <v>45687.0</v>
      </c>
      <c r="B3095" s="9" t="s">
        <v>7172</v>
      </c>
      <c r="C3095" s="9" t="s">
        <v>7173</v>
      </c>
      <c r="D3095" s="9" t="s">
        <v>7174</v>
      </c>
      <c r="E3095" s="9" t="s">
        <v>13936</v>
      </c>
      <c r="F3095" s="9" t="s">
        <v>13948</v>
      </c>
      <c r="G3095" s="9" t="s">
        <v>13957</v>
      </c>
      <c r="H3095" s="9" t="s">
        <v>13951</v>
      </c>
      <c r="I3095" s="9" t="s">
        <v>13928</v>
      </c>
      <c r="J3095" s="9" t="s">
        <v>13929</v>
      </c>
      <c r="K3095" s="9" t="s">
        <v>13940</v>
      </c>
      <c r="L3095" s="9" t="s">
        <v>13931</v>
      </c>
      <c r="M3095" s="9" t="s">
        <v>13952</v>
      </c>
      <c r="N3095" s="13" t="s">
        <v>12</v>
      </c>
      <c r="O3095" s="13" t="s">
        <v>14</v>
      </c>
      <c r="P3095" s="13" t="s">
        <v>68</v>
      </c>
      <c r="Q3095" s="13" t="s">
        <v>20</v>
      </c>
      <c r="R3095" s="13" t="s">
        <v>65</v>
      </c>
      <c r="S3095" s="10">
        <f>ROUNDUP(SUM(VLOOKUP(F3095,'Pontuação'!A$2:B$11,2,FALSE),VLOOKUP(E3095,'Pontuação'!C$2:D$11,2,FALSE),VLOOKUP(H3095,'Pontuação'!I$2:J$11,2,FALSE),VLOOKUP(J3095,'Pontuação'!G$2:H$11,2,FALSE),VLOOKUP(L3095,'Pontuação'!M$2:N$13,2,FALSE)),0)</f>
        <v>1541</v>
      </c>
      <c r="T3095" s="11">
        <f t="shared" si="1"/>
        <v>154</v>
      </c>
      <c r="U3095" s="11" t="str">
        <f t="array" ref="U3095">IFERROR(INDEX('Pontuação'!G$13:G$101, MATCH(T3095, 'Pontuação'!F$13:F$101, 0)), "Faixa Indefinida")</f>
        <v>C</v>
      </c>
      <c r="V3095" s="11">
        <f t="shared" si="2"/>
        <v>0</v>
      </c>
      <c r="W3095" s="11">
        <f t="shared" si="3"/>
        <v>0</v>
      </c>
      <c r="X3095" s="11">
        <f t="shared" si="4"/>
        <v>1</v>
      </c>
      <c r="Y3095" s="11">
        <f t="shared" si="5"/>
        <v>0</v>
      </c>
      <c r="Z3095" s="12">
        <f>ROUNDUP(SUM(VLOOKUP(F3095,'Pontuação 3.0'!A$2:B$11,2,FALSE),VLOOKUP(E3095,'Pontuação 3.0'!C$2:D$11,2,FALSE),VLOOKUP(H3095,'Pontuação 3.0'!I$2:J$11,2,FALSE),VLOOKUP(J3095,'Pontuação 3.0'!G$2:H$11,2,FALSE),VLOOKUP(G3095,'Pontuação 3.0'!E$2:F$11,2,FALSE),VLOOKUP(K3095,'Pontuação 3.0'!K$2:L$11,2,FALSE),VLOOKUP(L3095,'Pontuação 3.0'!M$2:N$13,2,FALSE)),0)</f>
        <v>1839</v>
      </c>
      <c r="AA3095" s="12">
        <f t="shared" si="6"/>
        <v>184</v>
      </c>
      <c r="AB3095" s="12" t="str">
        <f t="array" ref="AB3095">IFERROR(INDEX('Pontuação 3.0'!G$13:G$191, MATCH(AA3095, 'Pontuação 3.0'!F$13:F$191, 0)), "Faixa Indefinida")</f>
        <v>D</v>
      </c>
      <c r="AC3095" s="12">
        <f t="shared" si="7"/>
        <v>0</v>
      </c>
      <c r="AD3095" s="12">
        <f t="shared" si="8"/>
        <v>0</v>
      </c>
      <c r="AE3095" s="12">
        <f t="shared" si="9"/>
        <v>0</v>
      </c>
      <c r="AF3095" s="12">
        <f t="shared" si="10"/>
        <v>1</v>
      </c>
    </row>
    <row r="3096" ht="15.75" customHeight="1">
      <c r="A3096" s="8">
        <v>45687.0</v>
      </c>
      <c r="B3096" s="9" t="s">
        <v>7175</v>
      </c>
      <c r="C3096" s="9" t="s">
        <v>7176</v>
      </c>
      <c r="D3096" s="15">
        <v>5.59989191E9</v>
      </c>
      <c r="E3096" s="9" t="s">
        <v>13936</v>
      </c>
      <c r="F3096" s="9" t="s">
        <v>13948</v>
      </c>
      <c r="G3096" s="9" t="s">
        <v>13926</v>
      </c>
      <c r="H3096" s="9" t="s">
        <v>13951</v>
      </c>
      <c r="I3096" s="9" t="s">
        <v>13928</v>
      </c>
      <c r="J3096" s="9" t="s">
        <v>13929</v>
      </c>
      <c r="K3096" s="9" t="s">
        <v>13930</v>
      </c>
      <c r="L3096" s="9" t="s">
        <v>13931</v>
      </c>
      <c r="M3096" s="9" t="s">
        <v>13932</v>
      </c>
      <c r="N3096" s="13" t="s">
        <v>12</v>
      </c>
      <c r="O3096" s="13" t="s">
        <v>14</v>
      </c>
      <c r="P3096" s="13" t="s">
        <v>13</v>
      </c>
      <c r="Q3096" s="13" t="s">
        <v>59</v>
      </c>
      <c r="R3096" s="13" t="s">
        <v>65</v>
      </c>
      <c r="S3096" s="10">
        <f>ROUNDUP(SUM(VLOOKUP(F3096,'Pontuação'!A$2:B$11,2,FALSE),VLOOKUP(E3096,'Pontuação'!C$2:D$11,2,FALSE),VLOOKUP(H3096,'Pontuação'!I$2:J$11,2,FALSE),VLOOKUP(J3096,'Pontuação'!G$2:H$11,2,FALSE),VLOOKUP(L3096,'Pontuação'!M$2:N$13,2,FALSE)),0)</f>
        <v>1541</v>
      </c>
      <c r="T3096" s="11">
        <f t="shared" si="1"/>
        <v>154</v>
      </c>
      <c r="U3096" s="11" t="str">
        <f t="array" ref="U3096">IFERROR(INDEX('Pontuação'!G$13:G$101, MATCH(T3096, 'Pontuação'!F$13:F$101, 0)), "Faixa Indefinida")</f>
        <v>C</v>
      </c>
      <c r="V3096" s="11">
        <f t="shared" si="2"/>
        <v>0</v>
      </c>
      <c r="W3096" s="11">
        <f t="shared" si="3"/>
        <v>0</v>
      </c>
      <c r="X3096" s="11">
        <f t="shared" si="4"/>
        <v>1</v>
      </c>
      <c r="Y3096" s="11">
        <f t="shared" si="5"/>
        <v>0</v>
      </c>
      <c r="Z3096" s="12">
        <f>ROUNDUP(SUM(VLOOKUP(F3096,'Pontuação 3.0'!A$2:B$11,2,FALSE),VLOOKUP(E3096,'Pontuação 3.0'!C$2:D$11,2,FALSE),VLOOKUP(H3096,'Pontuação 3.0'!I$2:J$11,2,FALSE),VLOOKUP(J3096,'Pontuação 3.0'!G$2:H$11,2,FALSE),VLOOKUP(G3096,'Pontuação 3.0'!E$2:F$11,2,FALSE),VLOOKUP(K3096,'Pontuação 3.0'!K$2:L$11,2,FALSE),VLOOKUP(L3096,'Pontuação 3.0'!M$2:N$13,2,FALSE)),0)</f>
        <v>2250</v>
      </c>
      <c r="AA3096" s="12">
        <f t="shared" si="6"/>
        <v>225</v>
      </c>
      <c r="AB3096" s="12" t="str">
        <f t="array" ref="AB3096">IFERROR(INDEX('Pontuação 3.0'!G$13:G$191, MATCH(AA3096, 'Pontuação 3.0'!F$13:F$191, 0)), "Faixa Indefinida")</f>
        <v>B</v>
      </c>
      <c r="AC3096" s="12">
        <f t="shared" si="7"/>
        <v>0</v>
      </c>
      <c r="AD3096" s="12">
        <f t="shared" si="8"/>
        <v>1</v>
      </c>
      <c r="AE3096" s="12">
        <f t="shared" si="9"/>
        <v>0</v>
      </c>
      <c r="AF3096" s="12">
        <f t="shared" si="10"/>
        <v>0</v>
      </c>
    </row>
    <row r="3097" ht="15.75" customHeight="1">
      <c r="A3097" s="8">
        <v>45687.0</v>
      </c>
      <c r="B3097" s="9" t="s">
        <v>1214</v>
      </c>
      <c r="C3097" s="9" t="s">
        <v>7177</v>
      </c>
      <c r="D3097" s="9" t="s">
        <v>7178</v>
      </c>
      <c r="E3097" s="9" t="s">
        <v>13936</v>
      </c>
      <c r="F3097" s="9" t="s">
        <v>13950</v>
      </c>
      <c r="G3097" s="9" t="s">
        <v>13926</v>
      </c>
      <c r="H3097" s="9" t="s">
        <v>13951</v>
      </c>
      <c r="I3097" s="9" t="s">
        <v>13940</v>
      </c>
      <c r="J3097" s="9" t="s">
        <v>13929</v>
      </c>
      <c r="K3097" s="9" t="s">
        <v>13940</v>
      </c>
      <c r="L3097" s="9" t="s">
        <v>13931</v>
      </c>
      <c r="M3097" s="9" t="s">
        <v>13932</v>
      </c>
      <c r="N3097" s="13" t="s">
        <v>12</v>
      </c>
      <c r="O3097" s="13" t="s">
        <v>14</v>
      </c>
      <c r="P3097" s="13" t="s">
        <v>32</v>
      </c>
      <c r="Q3097" s="13" t="s">
        <v>20</v>
      </c>
      <c r="R3097" s="13" t="s">
        <v>15</v>
      </c>
      <c r="S3097" s="10">
        <f>ROUNDUP(SUM(VLOOKUP(F3097,'Pontuação'!A$2:B$11,2,FALSE),VLOOKUP(E3097,'Pontuação'!C$2:D$11,2,FALSE),VLOOKUP(H3097,'Pontuação'!I$2:J$11,2,FALSE),VLOOKUP(J3097,'Pontuação'!G$2:H$11,2,FALSE),VLOOKUP(L3097,'Pontuação'!M$2:N$13,2,FALSE)),0)</f>
        <v>1553</v>
      </c>
      <c r="T3097" s="11">
        <f t="shared" si="1"/>
        <v>155</v>
      </c>
      <c r="U3097" s="11" t="str">
        <f t="array" ref="U3097">IFERROR(INDEX('Pontuação'!G$13:G$101, MATCH(T3097, 'Pontuação'!F$13:F$101, 0)), "Faixa Indefinida")</f>
        <v>C</v>
      </c>
      <c r="V3097" s="11">
        <f t="shared" si="2"/>
        <v>0</v>
      </c>
      <c r="W3097" s="11">
        <f t="shared" si="3"/>
        <v>0</v>
      </c>
      <c r="X3097" s="11">
        <f t="shared" si="4"/>
        <v>1</v>
      </c>
      <c r="Y3097" s="11">
        <f t="shared" si="5"/>
        <v>0</v>
      </c>
      <c r="Z3097" s="12">
        <f>ROUNDUP(SUM(VLOOKUP(F3097,'Pontuação 3.0'!A$2:B$11,2,FALSE),VLOOKUP(E3097,'Pontuação 3.0'!C$2:D$11,2,FALSE),VLOOKUP(H3097,'Pontuação 3.0'!I$2:J$11,2,FALSE),VLOOKUP(J3097,'Pontuação 3.0'!G$2:H$11,2,FALSE),VLOOKUP(G3097,'Pontuação 3.0'!E$2:F$11,2,FALSE),VLOOKUP(K3097,'Pontuação 3.0'!K$2:L$11,2,FALSE),VLOOKUP(L3097,'Pontuação 3.0'!M$2:N$13,2,FALSE)),0)</f>
        <v>2122</v>
      </c>
      <c r="AA3097" s="12">
        <f t="shared" si="6"/>
        <v>212</v>
      </c>
      <c r="AB3097" s="12" t="str">
        <f t="array" ref="AB3097">IFERROR(INDEX('Pontuação 3.0'!G$13:G$191, MATCH(AA3097, 'Pontuação 3.0'!F$13:F$191, 0)), "Faixa Indefinida")</f>
        <v>C</v>
      </c>
      <c r="AC3097" s="12">
        <f t="shared" si="7"/>
        <v>0</v>
      </c>
      <c r="AD3097" s="12">
        <f t="shared" si="8"/>
        <v>0</v>
      </c>
      <c r="AE3097" s="12">
        <f t="shared" si="9"/>
        <v>1</v>
      </c>
      <c r="AF3097" s="12">
        <f t="shared" si="10"/>
        <v>0</v>
      </c>
    </row>
    <row r="3098" ht="15.75" customHeight="1">
      <c r="A3098" s="8">
        <v>45687.0</v>
      </c>
      <c r="B3098" s="9" t="s">
        <v>7179</v>
      </c>
      <c r="C3098" s="9" t="s">
        <v>7180</v>
      </c>
      <c r="D3098" s="14" t="s">
        <v>14117</v>
      </c>
      <c r="E3098" s="9" t="s">
        <v>13936</v>
      </c>
      <c r="F3098" s="9" t="s">
        <v>13948</v>
      </c>
      <c r="G3098" s="9" t="s">
        <v>13926</v>
      </c>
      <c r="H3098" s="9" t="s">
        <v>13951</v>
      </c>
      <c r="I3098" s="9" t="s">
        <v>13928</v>
      </c>
      <c r="J3098" s="9" t="s">
        <v>13929</v>
      </c>
      <c r="K3098" s="9" t="s">
        <v>13940</v>
      </c>
      <c r="L3098" s="9" t="s">
        <v>13931</v>
      </c>
      <c r="M3098" s="9" t="s">
        <v>13967</v>
      </c>
      <c r="N3098" s="13" t="s">
        <v>12</v>
      </c>
      <c r="O3098" s="13" t="s">
        <v>14</v>
      </c>
      <c r="P3098" s="13" t="s">
        <v>32</v>
      </c>
      <c r="Q3098" s="13" t="s">
        <v>20</v>
      </c>
      <c r="R3098" s="13" t="s">
        <v>65</v>
      </c>
      <c r="S3098" s="10">
        <f>ROUNDUP(SUM(VLOOKUP(F3098,'Pontuação'!A$2:B$11,2,FALSE),VLOOKUP(E3098,'Pontuação'!C$2:D$11,2,FALSE),VLOOKUP(H3098,'Pontuação'!I$2:J$11,2,FALSE),VLOOKUP(J3098,'Pontuação'!G$2:H$11,2,FALSE),VLOOKUP(L3098,'Pontuação'!M$2:N$13,2,FALSE)),0)</f>
        <v>1541</v>
      </c>
      <c r="T3098" s="11">
        <f t="shared" si="1"/>
        <v>154</v>
      </c>
      <c r="U3098" s="11" t="str">
        <f t="array" ref="U3098">IFERROR(INDEX('Pontuação'!G$13:G$101, MATCH(T3098, 'Pontuação'!F$13:F$101, 0)), "Faixa Indefinida")</f>
        <v>C</v>
      </c>
      <c r="V3098" s="11">
        <f t="shared" si="2"/>
        <v>0</v>
      </c>
      <c r="W3098" s="11">
        <f t="shared" si="3"/>
        <v>0</v>
      </c>
      <c r="X3098" s="11">
        <f t="shared" si="4"/>
        <v>1</v>
      </c>
      <c r="Y3098" s="11">
        <f t="shared" si="5"/>
        <v>0</v>
      </c>
      <c r="Z3098" s="12">
        <f>ROUNDUP(SUM(VLOOKUP(F3098,'Pontuação 3.0'!A$2:B$11,2,FALSE),VLOOKUP(E3098,'Pontuação 3.0'!C$2:D$11,2,FALSE),VLOOKUP(H3098,'Pontuação 3.0'!I$2:J$11,2,FALSE),VLOOKUP(J3098,'Pontuação 3.0'!G$2:H$11,2,FALSE),VLOOKUP(G3098,'Pontuação 3.0'!E$2:F$11,2,FALSE),VLOOKUP(K3098,'Pontuação 3.0'!K$2:L$11,2,FALSE),VLOOKUP(L3098,'Pontuação 3.0'!M$2:N$13,2,FALSE)),0)</f>
        <v>1989</v>
      </c>
      <c r="AA3098" s="12">
        <f t="shared" si="6"/>
        <v>199</v>
      </c>
      <c r="AB3098" s="12" t="str">
        <f t="array" ref="AB3098">IFERROR(INDEX('Pontuação 3.0'!G$13:G$191, MATCH(AA3098, 'Pontuação 3.0'!F$13:F$191, 0)), "Faixa Indefinida")</f>
        <v>C</v>
      </c>
      <c r="AC3098" s="12">
        <f t="shared" si="7"/>
        <v>0</v>
      </c>
      <c r="AD3098" s="12">
        <f t="shared" si="8"/>
        <v>0</v>
      </c>
      <c r="AE3098" s="12">
        <f t="shared" si="9"/>
        <v>1</v>
      </c>
      <c r="AF3098" s="12">
        <f t="shared" si="10"/>
        <v>0</v>
      </c>
    </row>
    <row r="3099" ht="15.75" customHeight="1">
      <c r="A3099" s="8">
        <v>45687.0</v>
      </c>
      <c r="B3099" s="9" t="s">
        <v>7181</v>
      </c>
      <c r="C3099" s="9" t="s">
        <v>7182</v>
      </c>
      <c r="D3099" s="15">
        <v>3.7991121885E10</v>
      </c>
      <c r="E3099" s="9" t="s">
        <v>13936</v>
      </c>
      <c r="F3099" s="9" t="s">
        <v>13953</v>
      </c>
      <c r="G3099" s="9" t="s">
        <v>13926</v>
      </c>
      <c r="H3099" s="9" t="s">
        <v>13949</v>
      </c>
      <c r="I3099" s="9" t="s">
        <v>13940</v>
      </c>
      <c r="J3099" s="9" t="s">
        <v>13929</v>
      </c>
      <c r="K3099" s="9" t="s">
        <v>13930</v>
      </c>
      <c r="L3099" s="9" t="s">
        <v>13931</v>
      </c>
      <c r="M3099" s="9" t="s">
        <v>13942</v>
      </c>
      <c r="N3099" s="13" t="s">
        <v>12</v>
      </c>
      <c r="O3099" s="13" t="s">
        <v>14</v>
      </c>
      <c r="P3099" s="13" t="s">
        <v>39</v>
      </c>
      <c r="Q3099" s="13" t="s">
        <v>20</v>
      </c>
      <c r="R3099" s="13" t="s">
        <v>15</v>
      </c>
      <c r="S3099" s="10">
        <f>ROUNDUP(SUM(VLOOKUP(F3099,'Pontuação'!A$2:B$11,2,FALSE),VLOOKUP(E3099,'Pontuação'!C$2:D$11,2,FALSE),VLOOKUP(H3099,'Pontuação'!I$2:J$11,2,FALSE),VLOOKUP(J3099,'Pontuação'!G$2:H$11,2,FALSE),VLOOKUP(L3099,'Pontuação'!M$2:N$13,2,FALSE)),0)</f>
        <v>1600</v>
      </c>
      <c r="T3099" s="11">
        <f t="shared" si="1"/>
        <v>160</v>
      </c>
      <c r="U3099" s="11" t="str">
        <f t="array" ref="U3099">IFERROR(INDEX('Pontuação'!G$13:G$101, MATCH(T3099, 'Pontuação'!F$13:F$101, 0)), "Faixa Indefinida")</f>
        <v>C</v>
      </c>
      <c r="V3099" s="11">
        <f t="shared" si="2"/>
        <v>0</v>
      </c>
      <c r="W3099" s="11">
        <f t="shared" si="3"/>
        <v>0</v>
      </c>
      <c r="X3099" s="11">
        <f t="shared" si="4"/>
        <v>1</v>
      </c>
      <c r="Y3099" s="11">
        <f t="shared" si="5"/>
        <v>0</v>
      </c>
      <c r="Z3099" s="12">
        <f>ROUNDUP(SUM(VLOOKUP(F3099,'Pontuação 3.0'!A$2:B$11,2,FALSE),VLOOKUP(E3099,'Pontuação 3.0'!C$2:D$11,2,FALSE),VLOOKUP(H3099,'Pontuação 3.0'!I$2:J$11,2,FALSE),VLOOKUP(J3099,'Pontuação 3.0'!G$2:H$11,2,FALSE),VLOOKUP(G3099,'Pontuação 3.0'!E$2:F$11,2,FALSE),VLOOKUP(K3099,'Pontuação 3.0'!K$2:L$11,2,FALSE),VLOOKUP(L3099,'Pontuação 3.0'!M$2:N$13,2,FALSE)),0)</f>
        <v>2455</v>
      </c>
      <c r="AA3099" s="12">
        <f t="shared" si="6"/>
        <v>246</v>
      </c>
      <c r="AB3099" s="12" t="str">
        <f t="array" ref="AB3099">IFERROR(INDEX('Pontuação 3.0'!G$13:G$191, MATCH(AA3099, 'Pontuação 3.0'!F$13:F$191, 0)), "Faixa Indefinida")</f>
        <v>A</v>
      </c>
      <c r="AC3099" s="12">
        <f t="shared" si="7"/>
        <v>1</v>
      </c>
      <c r="AD3099" s="12">
        <f t="shared" si="8"/>
        <v>0</v>
      </c>
      <c r="AE3099" s="12">
        <f t="shared" si="9"/>
        <v>0</v>
      </c>
      <c r="AF3099" s="12">
        <f t="shared" si="10"/>
        <v>0</v>
      </c>
    </row>
    <row r="3100" ht="15.75" customHeight="1">
      <c r="A3100" s="8">
        <v>45687.0</v>
      </c>
      <c r="B3100" s="9" t="s">
        <v>7183</v>
      </c>
      <c r="C3100" s="9" t="s">
        <v>7184</v>
      </c>
      <c r="D3100" s="15">
        <v>3.5999047986E10</v>
      </c>
      <c r="E3100" s="9" t="s">
        <v>13936</v>
      </c>
      <c r="F3100" s="9" t="s">
        <v>13950</v>
      </c>
      <c r="G3100" s="9" t="s">
        <v>13926</v>
      </c>
      <c r="H3100" s="9" t="s">
        <v>13949</v>
      </c>
      <c r="I3100" s="9" t="s">
        <v>13928</v>
      </c>
      <c r="J3100" s="9" t="s">
        <v>13956</v>
      </c>
      <c r="K3100" s="9" t="s">
        <v>13930</v>
      </c>
      <c r="L3100" s="9" t="s">
        <v>13931</v>
      </c>
      <c r="M3100" s="9" t="s">
        <v>13942</v>
      </c>
      <c r="N3100" s="13" t="s">
        <v>12</v>
      </c>
      <c r="O3100" s="13" t="s">
        <v>14</v>
      </c>
      <c r="P3100" s="13" t="s">
        <v>68</v>
      </c>
      <c r="Q3100" s="13" t="s">
        <v>20</v>
      </c>
      <c r="R3100" s="13" t="s">
        <v>65</v>
      </c>
      <c r="S3100" s="10">
        <f>ROUNDUP(SUM(VLOOKUP(F3100,'Pontuação'!A$2:B$11,2,FALSE),VLOOKUP(E3100,'Pontuação'!C$2:D$11,2,FALSE),VLOOKUP(H3100,'Pontuação'!I$2:J$11,2,FALSE),VLOOKUP(J3100,'Pontuação'!G$2:H$11,2,FALSE),VLOOKUP(L3100,'Pontuação'!M$2:N$13,2,FALSE)),0)</f>
        <v>1873</v>
      </c>
      <c r="T3100" s="11">
        <f t="shared" si="1"/>
        <v>187</v>
      </c>
      <c r="U3100" s="11" t="str">
        <f t="array" ref="U3100">IFERROR(INDEX('Pontuação'!G$13:G$101, MATCH(T3100, 'Pontuação'!F$13:F$101, 0)), "Faixa Indefinida")</f>
        <v>A</v>
      </c>
      <c r="V3100" s="11">
        <f t="shared" si="2"/>
        <v>1</v>
      </c>
      <c r="W3100" s="11">
        <f t="shared" si="3"/>
        <v>0</v>
      </c>
      <c r="X3100" s="11">
        <f t="shared" si="4"/>
        <v>0</v>
      </c>
      <c r="Y3100" s="11">
        <f t="shared" si="5"/>
        <v>0</v>
      </c>
      <c r="Z3100" s="12">
        <f>ROUNDUP(SUM(VLOOKUP(F3100,'Pontuação 3.0'!A$2:B$11,2,FALSE),VLOOKUP(E3100,'Pontuação 3.0'!C$2:D$11,2,FALSE),VLOOKUP(H3100,'Pontuação 3.0'!I$2:J$11,2,FALSE),VLOOKUP(J3100,'Pontuação 3.0'!G$2:H$11,2,FALSE),VLOOKUP(G3100,'Pontuação 3.0'!E$2:F$11,2,FALSE),VLOOKUP(K3100,'Pontuação 3.0'!K$2:L$11,2,FALSE),VLOOKUP(L3100,'Pontuação 3.0'!M$2:N$13,2,FALSE)),0)</f>
        <v>2745</v>
      </c>
      <c r="AA3100" s="12">
        <f t="shared" si="6"/>
        <v>275</v>
      </c>
      <c r="AB3100" s="12" t="str">
        <f t="array" ref="AB3100">IFERROR(INDEX('Pontuação 3.0'!G$13:G$191, MATCH(AA3100, 'Pontuação 3.0'!F$13:F$191, 0)), "Faixa Indefinida")</f>
        <v>A</v>
      </c>
      <c r="AC3100" s="12">
        <f t="shared" si="7"/>
        <v>1</v>
      </c>
      <c r="AD3100" s="12">
        <f t="shared" si="8"/>
        <v>0</v>
      </c>
      <c r="AE3100" s="12">
        <f t="shared" si="9"/>
        <v>0</v>
      </c>
      <c r="AF3100" s="12">
        <f t="shared" si="10"/>
        <v>0</v>
      </c>
    </row>
    <row r="3101" ht="15.75" customHeight="1">
      <c r="A3101" s="8">
        <v>45687.0</v>
      </c>
      <c r="B3101" s="9" t="s">
        <v>72</v>
      </c>
      <c r="C3101" s="9" t="s">
        <v>7188</v>
      </c>
      <c r="D3101" s="15">
        <v>6.5993310284E10</v>
      </c>
      <c r="E3101" s="9" t="s">
        <v>13936</v>
      </c>
      <c r="F3101" s="9" t="s">
        <v>13950</v>
      </c>
      <c r="G3101" s="9" t="s">
        <v>13926</v>
      </c>
      <c r="H3101" s="9" t="s">
        <v>13951</v>
      </c>
      <c r="I3101" s="9" t="s">
        <v>13940</v>
      </c>
      <c r="J3101" s="9" t="s">
        <v>13929</v>
      </c>
      <c r="K3101" s="9" t="s">
        <v>13940</v>
      </c>
      <c r="L3101" s="9" t="s">
        <v>13945</v>
      </c>
      <c r="M3101" s="9" t="s">
        <v>13942</v>
      </c>
      <c r="N3101" s="13" t="s">
        <v>12</v>
      </c>
      <c r="O3101" s="13" t="s">
        <v>14</v>
      </c>
      <c r="P3101" s="13" t="s">
        <v>32</v>
      </c>
      <c r="Q3101" s="13" t="s">
        <v>20</v>
      </c>
      <c r="R3101" s="13" t="s">
        <v>15</v>
      </c>
      <c r="S3101" s="10">
        <f>ROUNDUP(SUM(VLOOKUP(F3101,'Pontuação'!A$2:B$11,2,FALSE),VLOOKUP(E3101,'Pontuação'!C$2:D$11,2,FALSE),VLOOKUP(H3101,'Pontuação'!I$2:J$11,2,FALSE),VLOOKUP(J3101,'Pontuação'!G$2:H$11,2,FALSE),VLOOKUP(L3101,'Pontuação'!M$2:N$13,2,FALSE)),0)</f>
        <v>1685</v>
      </c>
      <c r="T3101" s="11">
        <f t="shared" si="1"/>
        <v>169</v>
      </c>
      <c r="U3101" s="11" t="str">
        <f t="array" ref="U3101">IFERROR(INDEX('Pontuação'!G$13:G$101, MATCH(T3101, 'Pontuação'!F$13:F$101, 0)), "Faixa Indefinida")</f>
        <v>B</v>
      </c>
      <c r="V3101" s="11">
        <f t="shared" si="2"/>
        <v>0</v>
      </c>
      <c r="W3101" s="11">
        <f t="shared" si="3"/>
        <v>1</v>
      </c>
      <c r="X3101" s="11">
        <f t="shared" si="4"/>
        <v>0</v>
      </c>
      <c r="Y3101" s="11">
        <f t="shared" si="5"/>
        <v>0</v>
      </c>
      <c r="Z3101" s="12">
        <f>ROUNDUP(SUM(VLOOKUP(F3101,'Pontuação 3.0'!A$2:B$11,2,FALSE),VLOOKUP(E3101,'Pontuação 3.0'!C$2:D$11,2,FALSE),VLOOKUP(H3101,'Pontuação 3.0'!I$2:J$11,2,FALSE),VLOOKUP(J3101,'Pontuação 3.0'!G$2:H$11,2,FALSE),VLOOKUP(G3101,'Pontuação 3.0'!E$2:F$11,2,FALSE),VLOOKUP(K3101,'Pontuação 3.0'!K$2:L$11,2,FALSE),VLOOKUP(L3101,'Pontuação 3.0'!M$2:N$13,2,FALSE)),0)</f>
        <v>2208</v>
      </c>
      <c r="AA3101" s="12">
        <f t="shared" si="6"/>
        <v>221</v>
      </c>
      <c r="AB3101" s="12" t="str">
        <f t="array" ref="AB3101">IFERROR(INDEX('Pontuação 3.0'!G$13:G$191, MATCH(AA3101, 'Pontuação 3.0'!F$13:F$191, 0)), "Faixa Indefinida")</f>
        <v>B</v>
      </c>
      <c r="AC3101" s="12">
        <f t="shared" si="7"/>
        <v>0</v>
      </c>
      <c r="AD3101" s="12">
        <f t="shared" si="8"/>
        <v>1</v>
      </c>
      <c r="AE3101" s="12">
        <f t="shared" si="9"/>
        <v>0</v>
      </c>
      <c r="AF3101" s="12">
        <f t="shared" si="10"/>
        <v>0</v>
      </c>
    </row>
    <row r="3102" ht="15.75" customHeight="1">
      <c r="A3102" s="8">
        <v>45687.0</v>
      </c>
      <c r="B3102" s="9" t="s">
        <v>1539</v>
      </c>
      <c r="C3102" s="9" t="s">
        <v>7185</v>
      </c>
      <c r="D3102" s="15">
        <v>1.5996436344E10</v>
      </c>
      <c r="E3102" s="9" t="s">
        <v>13936</v>
      </c>
      <c r="F3102" s="9" t="s">
        <v>13948</v>
      </c>
      <c r="G3102" s="9" t="s">
        <v>13944</v>
      </c>
      <c r="H3102" s="9" t="s">
        <v>13938</v>
      </c>
      <c r="I3102" s="9" t="s">
        <v>13940</v>
      </c>
      <c r="J3102" s="9" t="s">
        <v>13956</v>
      </c>
      <c r="K3102" s="9" t="s">
        <v>13940</v>
      </c>
      <c r="L3102" s="9" t="s">
        <v>13954</v>
      </c>
      <c r="M3102" s="9" t="s">
        <v>13942</v>
      </c>
      <c r="N3102" s="13" t="s">
        <v>65</v>
      </c>
      <c r="O3102" s="13" t="s">
        <v>791</v>
      </c>
      <c r="P3102" s="13" t="s">
        <v>295</v>
      </c>
      <c r="Q3102" s="13" t="s">
        <v>7187</v>
      </c>
      <c r="R3102" s="13" t="s">
        <v>7186</v>
      </c>
      <c r="S3102" s="10">
        <f>ROUNDUP(SUM(VLOOKUP(F3102,'Pontuação'!A$2:B$11,2,FALSE),VLOOKUP(E3102,'Pontuação'!C$2:D$11,2,FALSE),VLOOKUP(H3102,'Pontuação'!I$2:J$11,2,FALSE),VLOOKUP(J3102,'Pontuação'!G$2:H$11,2,FALSE),VLOOKUP(L3102,'Pontuação'!M$2:N$13,2,FALSE)),0)</f>
        <v>1808</v>
      </c>
      <c r="T3102" s="11">
        <f t="shared" si="1"/>
        <v>181</v>
      </c>
      <c r="U3102" s="11" t="str">
        <f t="array" ref="U3102">IFERROR(INDEX('Pontuação'!G$13:G$101, MATCH(T3102, 'Pontuação'!F$13:F$101, 0)), "Faixa Indefinida")</f>
        <v>B</v>
      </c>
      <c r="V3102" s="11">
        <f t="shared" si="2"/>
        <v>0</v>
      </c>
      <c r="W3102" s="11">
        <f t="shared" si="3"/>
        <v>1</v>
      </c>
      <c r="X3102" s="11">
        <f t="shared" si="4"/>
        <v>0</v>
      </c>
      <c r="Y3102" s="11">
        <f t="shared" si="5"/>
        <v>0</v>
      </c>
      <c r="Z3102" s="12">
        <f>ROUNDUP(SUM(VLOOKUP(F3102,'Pontuação 3.0'!A$2:B$11,2,FALSE),VLOOKUP(E3102,'Pontuação 3.0'!C$2:D$11,2,FALSE),VLOOKUP(H3102,'Pontuação 3.0'!I$2:J$11,2,FALSE),VLOOKUP(J3102,'Pontuação 3.0'!G$2:H$11,2,FALSE),VLOOKUP(G3102,'Pontuação 3.0'!E$2:F$11,2,FALSE),VLOOKUP(K3102,'Pontuação 3.0'!K$2:L$11,2,FALSE),VLOOKUP(L3102,'Pontuação 3.0'!M$2:N$13,2,FALSE)),0)</f>
        <v>2030</v>
      </c>
      <c r="AA3102" s="12">
        <f t="shared" si="6"/>
        <v>203</v>
      </c>
      <c r="AB3102" s="12" t="str">
        <f t="array" ref="AB3102">IFERROR(INDEX('Pontuação 3.0'!G$13:G$191, MATCH(AA3102, 'Pontuação 3.0'!F$13:F$191, 0)), "Faixa Indefinida")</f>
        <v>C</v>
      </c>
      <c r="AC3102" s="12">
        <f t="shared" si="7"/>
        <v>0</v>
      </c>
      <c r="AD3102" s="12">
        <f t="shared" si="8"/>
        <v>0</v>
      </c>
      <c r="AE3102" s="12">
        <f t="shared" si="9"/>
        <v>1</v>
      </c>
      <c r="AF3102" s="12">
        <f t="shared" si="10"/>
        <v>0</v>
      </c>
    </row>
    <row r="3103" ht="15.75" customHeight="1">
      <c r="A3103" s="8">
        <v>45687.0</v>
      </c>
      <c r="B3103" s="9" t="s">
        <v>7189</v>
      </c>
      <c r="C3103" s="9" t="s">
        <v>7190</v>
      </c>
      <c r="D3103" s="15">
        <v>3.4999507332E10</v>
      </c>
      <c r="E3103" s="9" t="s">
        <v>13936</v>
      </c>
      <c r="F3103" s="9" t="s">
        <v>13950</v>
      </c>
      <c r="G3103" s="9" t="s">
        <v>13926</v>
      </c>
      <c r="H3103" s="9" t="s">
        <v>13949</v>
      </c>
      <c r="I3103" s="9" t="s">
        <v>13940</v>
      </c>
      <c r="J3103" s="9" t="s">
        <v>13929</v>
      </c>
      <c r="K3103" s="9" t="s">
        <v>13940</v>
      </c>
      <c r="L3103" s="9" t="s">
        <v>13959</v>
      </c>
      <c r="M3103" s="9" t="s">
        <v>13952</v>
      </c>
      <c r="N3103" s="13" t="s">
        <v>12</v>
      </c>
      <c r="O3103" s="13" t="s">
        <v>14</v>
      </c>
      <c r="P3103" s="13" t="s">
        <v>32</v>
      </c>
      <c r="Q3103" s="13" t="s">
        <v>20</v>
      </c>
      <c r="R3103" s="13" t="s">
        <v>15</v>
      </c>
      <c r="S3103" s="10">
        <f>ROUNDUP(SUM(VLOOKUP(F3103,'Pontuação'!A$2:B$11,2,FALSE),VLOOKUP(E3103,'Pontuação'!C$2:D$11,2,FALSE),VLOOKUP(H3103,'Pontuação'!I$2:J$11,2,FALSE),VLOOKUP(J3103,'Pontuação'!G$2:H$11,2,FALSE),VLOOKUP(L3103,'Pontuação'!M$2:N$13,2,FALSE)),0)</f>
        <v>1665</v>
      </c>
      <c r="T3103" s="11">
        <f t="shared" si="1"/>
        <v>167</v>
      </c>
      <c r="U3103" s="11" t="str">
        <f t="array" ref="U3103">IFERROR(INDEX('Pontuação'!G$13:G$101, MATCH(T3103, 'Pontuação'!F$13:F$101, 0)), "Faixa Indefinida")</f>
        <v>B</v>
      </c>
      <c r="V3103" s="11">
        <f t="shared" si="2"/>
        <v>0</v>
      </c>
      <c r="W3103" s="11">
        <f t="shared" si="3"/>
        <v>1</v>
      </c>
      <c r="X3103" s="11">
        <f t="shared" si="4"/>
        <v>0</v>
      </c>
      <c r="Y3103" s="11">
        <f t="shared" si="5"/>
        <v>0</v>
      </c>
      <c r="Z3103" s="12">
        <f>ROUNDUP(SUM(VLOOKUP(F3103,'Pontuação 3.0'!A$2:B$11,2,FALSE),VLOOKUP(E3103,'Pontuação 3.0'!C$2:D$11,2,FALSE),VLOOKUP(H3103,'Pontuação 3.0'!I$2:J$11,2,FALSE),VLOOKUP(J3103,'Pontuação 3.0'!G$2:H$11,2,FALSE),VLOOKUP(G3103,'Pontuação 3.0'!E$2:F$11,2,FALSE),VLOOKUP(K3103,'Pontuação 3.0'!K$2:L$11,2,FALSE),VLOOKUP(L3103,'Pontuação 3.0'!M$2:N$13,2,FALSE)),0)</f>
        <v>2403</v>
      </c>
      <c r="AA3103" s="12">
        <f t="shared" si="6"/>
        <v>240</v>
      </c>
      <c r="AB3103" s="12" t="str">
        <f t="array" ref="AB3103">IFERROR(INDEX('Pontuação 3.0'!G$13:G$191, MATCH(AA3103, 'Pontuação 3.0'!F$13:F$191, 0)), "Faixa Indefinida")</f>
        <v>A</v>
      </c>
      <c r="AC3103" s="12">
        <f t="shared" si="7"/>
        <v>1</v>
      </c>
      <c r="AD3103" s="12">
        <f t="shared" si="8"/>
        <v>0</v>
      </c>
      <c r="AE3103" s="12">
        <f t="shared" si="9"/>
        <v>0</v>
      </c>
      <c r="AF3103" s="12">
        <f t="shared" si="10"/>
        <v>0</v>
      </c>
    </row>
    <row r="3104" ht="15.75" customHeight="1">
      <c r="A3104" s="8">
        <v>45687.0</v>
      </c>
      <c r="B3104" s="9" t="s">
        <v>14118</v>
      </c>
      <c r="C3104" s="9" t="s">
        <v>2139</v>
      </c>
      <c r="D3104" s="15">
        <v>2.1996510651E10</v>
      </c>
      <c r="E3104" s="9" t="s">
        <v>13936</v>
      </c>
      <c r="F3104" s="9" t="s">
        <v>13948</v>
      </c>
      <c r="G3104" s="9" t="s">
        <v>13926</v>
      </c>
      <c r="H3104" s="9" t="s">
        <v>13951</v>
      </c>
      <c r="I3104" s="9" t="s">
        <v>13940</v>
      </c>
      <c r="J3104" s="9" t="s">
        <v>13929</v>
      </c>
      <c r="K3104" s="9" t="s">
        <v>13940</v>
      </c>
      <c r="L3104" s="9" t="s">
        <v>13945</v>
      </c>
      <c r="M3104" s="9" t="s">
        <v>13967</v>
      </c>
      <c r="N3104" s="13" t="s">
        <v>12</v>
      </c>
      <c r="O3104" s="13" t="s">
        <v>14</v>
      </c>
      <c r="P3104" s="13" t="s">
        <v>47</v>
      </c>
      <c r="Q3104" s="13" t="s">
        <v>33</v>
      </c>
      <c r="R3104" s="13" t="s">
        <v>15</v>
      </c>
      <c r="S3104" s="10">
        <f>ROUNDUP(SUM(VLOOKUP(F3104,'Pontuação'!A$2:B$11,2,FALSE),VLOOKUP(E3104,'Pontuação'!C$2:D$11,2,FALSE),VLOOKUP(H3104,'Pontuação'!I$2:J$11,2,FALSE),VLOOKUP(J3104,'Pontuação'!G$2:H$11,2,FALSE),VLOOKUP(L3104,'Pontuação'!M$2:N$13,2,FALSE)),0)</f>
        <v>1673</v>
      </c>
      <c r="T3104" s="11">
        <f t="shared" si="1"/>
        <v>167</v>
      </c>
      <c r="U3104" s="11" t="str">
        <f t="array" ref="U3104">IFERROR(INDEX('Pontuação'!G$13:G$101, MATCH(T3104, 'Pontuação'!F$13:F$101, 0)), "Faixa Indefinida")</f>
        <v>B</v>
      </c>
      <c r="V3104" s="11">
        <f t="shared" si="2"/>
        <v>0</v>
      </c>
      <c r="W3104" s="11">
        <f t="shared" si="3"/>
        <v>1</v>
      </c>
      <c r="X3104" s="11">
        <f t="shared" si="4"/>
        <v>0</v>
      </c>
      <c r="Y3104" s="11">
        <f t="shared" si="5"/>
        <v>0</v>
      </c>
      <c r="Z3104" s="12">
        <f>ROUNDUP(SUM(VLOOKUP(F3104,'Pontuação 3.0'!A$2:B$11,2,FALSE),VLOOKUP(E3104,'Pontuação 3.0'!C$2:D$11,2,FALSE),VLOOKUP(H3104,'Pontuação 3.0'!I$2:J$11,2,FALSE),VLOOKUP(J3104,'Pontuação 3.0'!G$2:H$11,2,FALSE),VLOOKUP(G3104,'Pontuação 3.0'!E$2:F$11,2,FALSE),VLOOKUP(K3104,'Pontuação 3.0'!K$2:L$11,2,FALSE),VLOOKUP(L3104,'Pontuação 3.0'!M$2:N$13,2,FALSE)),0)</f>
        <v>2075</v>
      </c>
      <c r="AA3104" s="12">
        <f t="shared" si="6"/>
        <v>208</v>
      </c>
      <c r="AB3104" s="12" t="str">
        <f t="array" ref="AB3104">IFERROR(INDEX('Pontuação 3.0'!G$13:G$191, MATCH(AA3104, 'Pontuação 3.0'!F$13:F$191, 0)), "Faixa Indefinida")</f>
        <v>C</v>
      </c>
      <c r="AC3104" s="12">
        <f t="shared" si="7"/>
        <v>0</v>
      </c>
      <c r="AD3104" s="12">
        <f t="shared" si="8"/>
        <v>0</v>
      </c>
      <c r="AE3104" s="12">
        <f t="shared" si="9"/>
        <v>1</v>
      </c>
      <c r="AF3104" s="12">
        <f t="shared" si="10"/>
        <v>0</v>
      </c>
    </row>
    <row r="3105" ht="15.75" customHeight="1">
      <c r="A3105" s="8">
        <v>45687.0</v>
      </c>
      <c r="B3105" s="9" t="s">
        <v>7191</v>
      </c>
      <c r="C3105" s="9" t="s">
        <v>7192</v>
      </c>
      <c r="D3105" s="15">
        <v>6.7999751797E10</v>
      </c>
      <c r="E3105" s="9" t="s">
        <v>13936</v>
      </c>
      <c r="F3105" s="9" t="s">
        <v>13948</v>
      </c>
      <c r="G3105" s="9" t="s">
        <v>13926</v>
      </c>
      <c r="H3105" s="9" t="s">
        <v>13938</v>
      </c>
      <c r="I3105" s="9" t="s">
        <v>13928</v>
      </c>
      <c r="J3105" s="9" t="s">
        <v>13929</v>
      </c>
      <c r="K3105" s="9" t="s">
        <v>13940</v>
      </c>
      <c r="L3105" s="9" t="s">
        <v>13931</v>
      </c>
      <c r="M3105" s="9" t="s">
        <v>13946</v>
      </c>
      <c r="N3105" s="13" t="s">
        <v>12</v>
      </c>
      <c r="O3105" s="13" t="s">
        <v>14</v>
      </c>
      <c r="P3105" s="13" t="s">
        <v>93</v>
      </c>
      <c r="Q3105" s="13" t="s">
        <v>33</v>
      </c>
      <c r="R3105" s="13" t="s">
        <v>65</v>
      </c>
      <c r="S3105" s="10">
        <f>ROUNDUP(SUM(VLOOKUP(F3105,'Pontuação'!A$2:B$11,2,FALSE),VLOOKUP(E3105,'Pontuação'!C$2:D$11,2,FALSE),VLOOKUP(H3105,'Pontuação'!I$2:J$11,2,FALSE),VLOOKUP(J3105,'Pontuação'!G$2:H$11,2,FALSE),VLOOKUP(L3105,'Pontuação'!M$2:N$13,2,FALSE)),0)</f>
        <v>1567</v>
      </c>
      <c r="T3105" s="11">
        <f t="shared" si="1"/>
        <v>157</v>
      </c>
      <c r="U3105" s="11" t="str">
        <f t="array" ref="U3105">IFERROR(INDEX('Pontuação'!G$13:G$101, MATCH(T3105, 'Pontuação'!F$13:F$101, 0)), "Faixa Indefinida")</f>
        <v>C</v>
      </c>
      <c r="V3105" s="11">
        <f t="shared" si="2"/>
        <v>0</v>
      </c>
      <c r="W3105" s="11">
        <f t="shared" si="3"/>
        <v>0</v>
      </c>
      <c r="X3105" s="11">
        <f t="shared" si="4"/>
        <v>1</v>
      </c>
      <c r="Y3105" s="11">
        <f t="shared" si="5"/>
        <v>0</v>
      </c>
      <c r="Z3105" s="12">
        <f>ROUNDUP(SUM(VLOOKUP(F3105,'Pontuação 3.0'!A$2:B$11,2,FALSE),VLOOKUP(E3105,'Pontuação 3.0'!C$2:D$11,2,FALSE),VLOOKUP(H3105,'Pontuação 3.0'!I$2:J$11,2,FALSE),VLOOKUP(J3105,'Pontuação 3.0'!G$2:H$11,2,FALSE),VLOOKUP(G3105,'Pontuação 3.0'!E$2:F$11,2,FALSE),VLOOKUP(K3105,'Pontuação 3.0'!K$2:L$11,2,FALSE),VLOOKUP(L3105,'Pontuação 3.0'!M$2:N$13,2,FALSE)),0)</f>
        <v>1925</v>
      </c>
      <c r="AA3105" s="12">
        <f t="shared" si="6"/>
        <v>193</v>
      </c>
      <c r="AB3105" s="12" t="str">
        <f t="array" ref="AB3105">IFERROR(INDEX('Pontuação 3.0'!G$13:G$191, MATCH(AA3105, 'Pontuação 3.0'!F$13:F$191, 0)), "Faixa Indefinida")</f>
        <v>C</v>
      </c>
      <c r="AC3105" s="12">
        <f t="shared" si="7"/>
        <v>0</v>
      </c>
      <c r="AD3105" s="12">
        <f t="shared" si="8"/>
        <v>0</v>
      </c>
      <c r="AE3105" s="12">
        <f t="shared" si="9"/>
        <v>1</v>
      </c>
      <c r="AF3105" s="12">
        <f t="shared" si="10"/>
        <v>0</v>
      </c>
    </row>
    <row r="3106" ht="15.75" customHeight="1">
      <c r="A3106" s="8">
        <v>45687.0</v>
      </c>
      <c r="B3106" s="9" t="s">
        <v>7193</v>
      </c>
      <c r="C3106" s="9" t="s">
        <v>7194</v>
      </c>
      <c r="D3106" s="9" t="s">
        <v>7195</v>
      </c>
      <c r="E3106" s="9" t="s">
        <v>13936</v>
      </c>
      <c r="F3106" s="9" t="s">
        <v>13950</v>
      </c>
      <c r="G3106" s="9" t="s">
        <v>13926</v>
      </c>
      <c r="H3106" s="9" t="s">
        <v>13949</v>
      </c>
      <c r="I3106" s="9" t="s">
        <v>13940</v>
      </c>
      <c r="J3106" s="9" t="s">
        <v>13929</v>
      </c>
      <c r="K3106" s="9" t="s">
        <v>13940</v>
      </c>
      <c r="L3106" s="9" t="s">
        <v>13931</v>
      </c>
      <c r="M3106" s="9" t="s">
        <v>13932</v>
      </c>
      <c r="N3106" s="13" t="s">
        <v>12</v>
      </c>
      <c r="O3106" s="13" t="s">
        <v>14</v>
      </c>
      <c r="P3106" s="13" t="s">
        <v>13</v>
      </c>
      <c r="Q3106" s="13" t="s">
        <v>59</v>
      </c>
      <c r="R3106" s="13" t="s">
        <v>65</v>
      </c>
      <c r="S3106" s="10">
        <f>ROUNDUP(SUM(VLOOKUP(F3106,'Pontuação'!A$2:B$11,2,FALSE),VLOOKUP(E3106,'Pontuação'!C$2:D$11,2,FALSE),VLOOKUP(H3106,'Pontuação'!I$2:J$11,2,FALSE),VLOOKUP(J3106,'Pontuação'!G$2:H$11,2,FALSE),VLOOKUP(L3106,'Pontuação'!M$2:N$13,2,FALSE)),0)</f>
        <v>1595</v>
      </c>
      <c r="T3106" s="11">
        <f t="shared" si="1"/>
        <v>160</v>
      </c>
      <c r="U3106" s="11" t="str">
        <f t="array" ref="U3106">IFERROR(INDEX('Pontuação'!G$13:G$101, MATCH(T3106, 'Pontuação'!F$13:F$101, 0)), "Faixa Indefinida")</f>
        <v>C</v>
      </c>
      <c r="V3106" s="11">
        <f t="shared" si="2"/>
        <v>0</v>
      </c>
      <c r="W3106" s="11">
        <f t="shared" si="3"/>
        <v>0</v>
      </c>
      <c r="X3106" s="11">
        <f t="shared" si="4"/>
        <v>1</v>
      </c>
      <c r="Y3106" s="11">
        <f t="shared" si="5"/>
        <v>0</v>
      </c>
      <c r="Z3106" s="12">
        <f>ROUNDUP(SUM(VLOOKUP(F3106,'Pontuação 3.0'!A$2:B$11,2,FALSE),VLOOKUP(E3106,'Pontuação 3.0'!C$2:D$11,2,FALSE),VLOOKUP(H3106,'Pontuação 3.0'!I$2:J$11,2,FALSE),VLOOKUP(J3106,'Pontuação 3.0'!G$2:H$11,2,FALSE),VLOOKUP(G3106,'Pontuação 3.0'!E$2:F$11,2,FALSE),VLOOKUP(K3106,'Pontuação 3.0'!K$2:L$11,2,FALSE),VLOOKUP(L3106,'Pontuação 3.0'!M$2:N$13,2,FALSE)),0)</f>
        <v>2209</v>
      </c>
      <c r="AA3106" s="12">
        <f t="shared" si="6"/>
        <v>221</v>
      </c>
      <c r="AB3106" s="12" t="str">
        <f t="array" ref="AB3106">IFERROR(INDEX('Pontuação 3.0'!G$13:G$191, MATCH(AA3106, 'Pontuação 3.0'!F$13:F$191, 0)), "Faixa Indefinida")</f>
        <v>B</v>
      </c>
      <c r="AC3106" s="12">
        <f t="shared" si="7"/>
        <v>0</v>
      </c>
      <c r="AD3106" s="12">
        <f t="shared" si="8"/>
        <v>1</v>
      </c>
      <c r="AE3106" s="12">
        <f t="shared" si="9"/>
        <v>0</v>
      </c>
      <c r="AF3106" s="12">
        <f t="shared" si="10"/>
        <v>0</v>
      </c>
    </row>
    <row r="3107" ht="15.75" customHeight="1">
      <c r="A3107" s="8">
        <v>45687.0</v>
      </c>
      <c r="B3107" s="9" t="s">
        <v>7196</v>
      </c>
      <c r="C3107" s="9" t="s">
        <v>7197</v>
      </c>
      <c r="D3107" s="15">
        <v>7.999332106E9</v>
      </c>
      <c r="E3107" s="9" t="s">
        <v>13924</v>
      </c>
      <c r="F3107" s="9" t="s">
        <v>13950</v>
      </c>
      <c r="G3107" s="9" t="s">
        <v>13957</v>
      </c>
      <c r="H3107" s="9" t="s">
        <v>13951</v>
      </c>
      <c r="I3107" s="9" t="s">
        <v>13940</v>
      </c>
      <c r="J3107" s="9" t="s">
        <v>13929</v>
      </c>
      <c r="K3107" s="9" t="s">
        <v>13940</v>
      </c>
      <c r="L3107" s="9" t="s">
        <v>13931</v>
      </c>
      <c r="M3107" s="9" t="s">
        <v>13952</v>
      </c>
      <c r="N3107" s="13" t="s">
        <v>12</v>
      </c>
      <c r="O3107" s="13" t="s">
        <v>14</v>
      </c>
      <c r="P3107" s="13" t="s">
        <v>32</v>
      </c>
      <c r="Q3107" s="13" t="s">
        <v>20</v>
      </c>
      <c r="R3107" s="13" t="s">
        <v>15</v>
      </c>
      <c r="S3107" s="10">
        <f>ROUNDUP(SUM(VLOOKUP(F3107,'Pontuação'!A$2:B$11,2,FALSE),VLOOKUP(E3107,'Pontuação'!C$2:D$11,2,FALSE),VLOOKUP(H3107,'Pontuação'!I$2:J$11,2,FALSE),VLOOKUP(J3107,'Pontuação'!G$2:H$11,2,FALSE),VLOOKUP(L3107,'Pontuação'!M$2:N$13,2,FALSE)),0)</f>
        <v>1557</v>
      </c>
      <c r="T3107" s="11">
        <f t="shared" si="1"/>
        <v>156</v>
      </c>
      <c r="U3107" s="11" t="str">
        <f t="array" ref="U3107">IFERROR(INDEX('Pontuação'!G$13:G$101, MATCH(T3107, 'Pontuação'!F$13:F$101, 0)), "Faixa Indefinida")</f>
        <v>C</v>
      </c>
      <c r="V3107" s="11">
        <f t="shared" si="2"/>
        <v>0</v>
      </c>
      <c r="W3107" s="11">
        <f t="shared" si="3"/>
        <v>0</v>
      </c>
      <c r="X3107" s="11">
        <f t="shared" si="4"/>
        <v>1</v>
      </c>
      <c r="Y3107" s="11">
        <f t="shared" si="5"/>
        <v>0</v>
      </c>
      <c r="Z3107" s="12">
        <f>ROUNDUP(SUM(VLOOKUP(F3107,'Pontuação 3.0'!A$2:B$11,2,FALSE),VLOOKUP(E3107,'Pontuação 3.0'!C$2:D$11,2,FALSE),VLOOKUP(H3107,'Pontuação 3.0'!I$2:J$11,2,FALSE),VLOOKUP(J3107,'Pontuação 3.0'!G$2:H$11,2,FALSE),VLOOKUP(G3107,'Pontuação 3.0'!E$2:F$11,2,FALSE),VLOOKUP(K3107,'Pontuação 3.0'!K$2:L$11,2,FALSE),VLOOKUP(L3107,'Pontuação 3.0'!M$2:N$13,2,FALSE)),0)</f>
        <v>1942</v>
      </c>
      <c r="AA3107" s="12">
        <f t="shared" si="6"/>
        <v>194</v>
      </c>
      <c r="AB3107" s="12" t="str">
        <f t="array" ref="AB3107">IFERROR(INDEX('Pontuação 3.0'!G$13:G$191, MATCH(AA3107, 'Pontuação 3.0'!F$13:F$191, 0)), "Faixa Indefinida")</f>
        <v>C</v>
      </c>
      <c r="AC3107" s="12">
        <f t="shared" si="7"/>
        <v>0</v>
      </c>
      <c r="AD3107" s="12">
        <f t="shared" si="8"/>
        <v>0</v>
      </c>
      <c r="AE3107" s="12">
        <f t="shared" si="9"/>
        <v>1</v>
      </c>
      <c r="AF3107" s="12">
        <f t="shared" si="10"/>
        <v>0</v>
      </c>
    </row>
    <row r="3108" ht="15.75" customHeight="1">
      <c r="A3108" s="8">
        <v>45687.0</v>
      </c>
      <c r="B3108" s="9" t="s">
        <v>377</v>
      </c>
      <c r="C3108" s="9" t="s">
        <v>7198</v>
      </c>
      <c r="D3108" s="15">
        <v>9.81545106E8</v>
      </c>
      <c r="E3108" s="9" t="s">
        <v>13936</v>
      </c>
      <c r="F3108" s="9" t="s">
        <v>13925</v>
      </c>
      <c r="G3108" s="9" t="s">
        <v>13957</v>
      </c>
      <c r="H3108" s="9" t="s">
        <v>13927</v>
      </c>
      <c r="I3108" s="9" t="s">
        <v>13940</v>
      </c>
      <c r="J3108" s="9" t="s">
        <v>13956</v>
      </c>
      <c r="K3108" s="9" t="s">
        <v>13930</v>
      </c>
      <c r="L3108" s="9" t="s">
        <v>13945</v>
      </c>
      <c r="M3108" s="9" t="s">
        <v>13946</v>
      </c>
      <c r="N3108" s="9"/>
      <c r="O3108" s="9"/>
      <c r="P3108" s="9"/>
      <c r="Q3108" s="9"/>
      <c r="R3108" s="9"/>
      <c r="S3108" s="10">
        <f>ROUNDUP(SUM(VLOOKUP(F3108,'Pontuação'!A$2:B$11,2,FALSE),VLOOKUP(E3108,'Pontuação'!C$2:D$11,2,FALSE),VLOOKUP(H3108,'Pontuação'!I$2:J$11,2,FALSE),VLOOKUP(J3108,'Pontuação'!G$2:H$11,2,FALSE),VLOOKUP(L3108,'Pontuação'!M$2:N$13,2,FALSE)),0)</f>
        <v>1604</v>
      </c>
      <c r="T3108" s="11">
        <f t="shared" si="1"/>
        <v>160</v>
      </c>
      <c r="U3108" s="11" t="str">
        <f t="array" ref="U3108">IFERROR(INDEX('Pontuação'!G$13:G$101, MATCH(T3108, 'Pontuação'!F$13:F$101, 0)), "Faixa Indefinida")</f>
        <v>C</v>
      </c>
      <c r="V3108" s="11">
        <f t="shared" si="2"/>
        <v>0</v>
      </c>
      <c r="W3108" s="11">
        <f t="shared" si="3"/>
        <v>0</v>
      </c>
      <c r="X3108" s="11">
        <f t="shared" si="4"/>
        <v>1</v>
      </c>
      <c r="Y3108" s="11">
        <f t="shared" si="5"/>
        <v>0</v>
      </c>
      <c r="Z3108" s="12">
        <f>ROUNDUP(SUM(VLOOKUP(F3108,'Pontuação 3.0'!A$2:B$11,2,FALSE),VLOOKUP(E3108,'Pontuação 3.0'!C$2:D$11,2,FALSE),VLOOKUP(H3108,'Pontuação 3.0'!I$2:J$11,2,FALSE),VLOOKUP(J3108,'Pontuação 3.0'!G$2:H$11,2,FALSE),VLOOKUP(G3108,'Pontuação 3.0'!E$2:F$11,2,FALSE),VLOOKUP(K3108,'Pontuação 3.0'!K$2:L$11,2,FALSE),VLOOKUP(L3108,'Pontuação 3.0'!M$2:N$13,2,FALSE)),0)</f>
        <v>2298</v>
      </c>
      <c r="AA3108" s="12">
        <f t="shared" si="6"/>
        <v>230</v>
      </c>
      <c r="AB3108" s="12" t="str">
        <f t="array" ref="AB3108">IFERROR(INDEX('Pontuação 3.0'!G$13:G$191, MATCH(AA3108, 'Pontuação 3.0'!F$13:F$191, 0)), "Faixa Indefinida")</f>
        <v>B</v>
      </c>
      <c r="AC3108" s="12">
        <f t="shared" si="7"/>
        <v>0</v>
      </c>
      <c r="AD3108" s="12">
        <f t="shared" si="8"/>
        <v>1</v>
      </c>
      <c r="AE3108" s="12">
        <f t="shared" si="9"/>
        <v>0</v>
      </c>
      <c r="AF3108" s="12">
        <f t="shared" si="10"/>
        <v>0</v>
      </c>
    </row>
    <row r="3109" ht="15.75" customHeight="1">
      <c r="A3109" s="8">
        <v>45687.0</v>
      </c>
      <c r="B3109" s="9" t="s">
        <v>7199</v>
      </c>
      <c r="C3109" s="9" t="s">
        <v>7200</v>
      </c>
      <c r="D3109" s="15">
        <v>1.999348736E10</v>
      </c>
      <c r="E3109" s="9" t="s">
        <v>13936</v>
      </c>
      <c r="F3109" s="9" t="s">
        <v>13950</v>
      </c>
      <c r="G3109" s="9" t="s">
        <v>13944</v>
      </c>
      <c r="H3109" s="9" t="s">
        <v>13938</v>
      </c>
      <c r="I3109" s="9" t="s">
        <v>13928</v>
      </c>
      <c r="J3109" s="9" t="s">
        <v>13929</v>
      </c>
      <c r="K3109" s="9" t="s">
        <v>13940</v>
      </c>
      <c r="L3109" s="9" t="s">
        <v>13945</v>
      </c>
      <c r="M3109" s="9" t="s">
        <v>13942</v>
      </c>
      <c r="N3109" s="13" t="s">
        <v>12</v>
      </c>
      <c r="O3109" s="13" t="s">
        <v>14</v>
      </c>
      <c r="P3109" s="13" t="s">
        <v>27</v>
      </c>
      <c r="Q3109" s="13" t="s">
        <v>59</v>
      </c>
      <c r="R3109" s="13" t="s">
        <v>65</v>
      </c>
      <c r="S3109" s="10">
        <f>ROUNDUP(SUM(VLOOKUP(F3109,'Pontuação'!A$2:B$11,2,FALSE),VLOOKUP(E3109,'Pontuação'!C$2:D$11,2,FALSE),VLOOKUP(H3109,'Pontuação'!I$2:J$11,2,FALSE),VLOOKUP(J3109,'Pontuação'!G$2:H$11,2,FALSE),VLOOKUP(L3109,'Pontuação'!M$2:N$13,2,FALSE)),0)</f>
        <v>1711</v>
      </c>
      <c r="T3109" s="11">
        <f t="shared" si="1"/>
        <v>171</v>
      </c>
      <c r="U3109" s="11" t="str">
        <f t="array" ref="U3109">IFERROR(INDEX('Pontuação'!G$13:G$101, MATCH(T3109, 'Pontuação'!F$13:F$101, 0)), "Faixa Indefinida")</f>
        <v>B</v>
      </c>
      <c r="V3109" s="11">
        <f t="shared" si="2"/>
        <v>0</v>
      </c>
      <c r="W3109" s="11">
        <f t="shared" si="3"/>
        <v>1</v>
      </c>
      <c r="X3109" s="11">
        <f t="shared" si="4"/>
        <v>0</v>
      </c>
      <c r="Y3109" s="11">
        <f t="shared" si="5"/>
        <v>0</v>
      </c>
      <c r="Z3109" s="12">
        <f>ROUNDUP(SUM(VLOOKUP(F3109,'Pontuação 3.0'!A$2:B$11,2,FALSE),VLOOKUP(E3109,'Pontuação 3.0'!C$2:D$11,2,FALSE),VLOOKUP(H3109,'Pontuação 3.0'!I$2:J$11,2,FALSE),VLOOKUP(J3109,'Pontuação 3.0'!G$2:H$11,2,FALSE),VLOOKUP(G3109,'Pontuação 3.0'!E$2:F$11,2,FALSE),VLOOKUP(K3109,'Pontuação 3.0'!K$2:L$11,2,FALSE),VLOOKUP(L3109,'Pontuação 3.0'!M$2:N$13,2,FALSE)),0)</f>
        <v>2004</v>
      </c>
      <c r="AA3109" s="12">
        <f t="shared" si="6"/>
        <v>200</v>
      </c>
      <c r="AB3109" s="12" t="str">
        <f t="array" ref="AB3109">IFERROR(INDEX('Pontuação 3.0'!G$13:G$191, MATCH(AA3109, 'Pontuação 3.0'!F$13:F$191, 0)), "Faixa Indefinida")</f>
        <v>C</v>
      </c>
      <c r="AC3109" s="12">
        <f t="shared" si="7"/>
        <v>0</v>
      </c>
      <c r="AD3109" s="12">
        <f t="shared" si="8"/>
        <v>0</v>
      </c>
      <c r="AE3109" s="12">
        <f t="shared" si="9"/>
        <v>1</v>
      </c>
      <c r="AF3109" s="12">
        <f t="shared" si="10"/>
        <v>0</v>
      </c>
    </row>
    <row r="3110" ht="15.75" customHeight="1">
      <c r="A3110" s="8">
        <v>45687.0</v>
      </c>
      <c r="B3110" s="9" t="s">
        <v>7201</v>
      </c>
      <c r="C3110" s="9" t="s">
        <v>7202</v>
      </c>
      <c r="D3110" s="15">
        <v>6.9984887623E10</v>
      </c>
      <c r="E3110" s="9" t="s">
        <v>13924</v>
      </c>
      <c r="F3110" s="9" t="s">
        <v>13950</v>
      </c>
      <c r="G3110" s="9" t="s">
        <v>13926</v>
      </c>
      <c r="H3110" s="9" t="s">
        <v>13949</v>
      </c>
      <c r="I3110" s="9" t="s">
        <v>13928</v>
      </c>
      <c r="J3110" s="9" t="s">
        <v>13929</v>
      </c>
      <c r="K3110" s="9" t="s">
        <v>13940</v>
      </c>
      <c r="L3110" s="9" t="s">
        <v>13931</v>
      </c>
      <c r="M3110" s="9" t="s">
        <v>13952</v>
      </c>
      <c r="N3110" s="9"/>
      <c r="O3110" s="9"/>
      <c r="P3110" s="9"/>
      <c r="Q3110" s="9"/>
      <c r="R3110" s="9"/>
      <c r="S3110" s="10">
        <f>ROUNDUP(SUM(VLOOKUP(F3110,'Pontuação'!A$2:B$11,2,FALSE),VLOOKUP(E3110,'Pontuação'!C$2:D$11,2,FALSE),VLOOKUP(H3110,'Pontuação'!I$2:J$11,2,FALSE),VLOOKUP(J3110,'Pontuação'!G$2:H$11,2,FALSE),VLOOKUP(L3110,'Pontuação'!M$2:N$13,2,FALSE)),0)</f>
        <v>1599</v>
      </c>
      <c r="T3110" s="11">
        <f t="shared" si="1"/>
        <v>160</v>
      </c>
      <c r="U3110" s="11" t="str">
        <f t="array" ref="U3110">IFERROR(INDEX('Pontuação'!G$13:G$101, MATCH(T3110, 'Pontuação'!F$13:F$101, 0)), "Faixa Indefinida")</f>
        <v>C</v>
      </c>
      <c r="V3110" s="11">
        <f t="shared" si="2"/>
        <v>0</v>
      </c>
      <c r="W3110" s="11">
        <f t="shared" si="3"/>
        <v>0</v>
      </c>
      <c r="X3110" s="11">
        <f t="shared" si="4"/>
        <v>1</v>
      </c>
      <c r="Y3110" s="11">
        <f t="shared" si="5"/>
        <v>0</v>
      </c>
      <c r="Z3110" s="12">
        <f>ROUNDUP(SUM(VLOOKUP(F3110,'Pontuação 3.0'!A$2:B$11,2,FALSE),VLOOKUP(E3110,'Pontuação 3.0'!C$2:D$11,2,FALSE),VLOOKUP(H3110,'Pontuação 3.0'!I$2:J$11,2,FALSE),VLOOKUP(J3110,'Pontuação 3.0'!G$2:H$11,2,FALSE),VLOOKUP(G3110,'Pontuação 3.0'!E$2:F$11,2,FALSE),VLOOKUP(K3110,'Pontuação 3.0'!K$2:L$11,2,FALSE),VLOOKUP(L3110,'Pontuação 3.0'!M$2:N$13,2,FALSE)),0)</f>
        <v>2179</v>
      </c>
      <c r="AA3110" s="12">
        <f t="shared" si="6"/>
        <v>218</v>
      </c>
      <c r="AB3110" s="12" t="str">
        <f t="array" ref="AB3110">IFERROR(INDEX('Pontuação 3.0'!G$13:G$191, MATCH(AA3110, 'Pontuação 3.0'!F$13:F$191, 0)), "Faixa Indefinida")</f>
        <v>B</v>
      </c>
      <c r="AC3110" s="12">
        <f t="shared" si="7"/>
        <v>0</v>
      </c>
      <c r="AD3110" s="12">
        <f t="shared" si="8"/>
        <v>1</v>
      </c>
      <c r="AE3110" s="12">
        <f t="shared" si="9"/>
        <v>0</v>
      </c>
      <c r="AF3110" s="12">
        <f t="shared" si="10"/>
        <v>0</v>
      </c>
    </row>
    <row r="3111" ht="15.75" customHeight="1">
      <c r="A3111" s="8">
        <v>45687.0</v>
      </c>
      <c r="B3111" s="9" t="s">
        <v>7203</v>
      </c>
      <c r="C3111" s="9" t="s">
        <v>7204</v>
      </c>
      <c r="D3111" s="15">
        <v>6.1991813055E10</v>
      </c>
      <c r="E3111" s="9" t="s">
        <v>13936</v>
      </c>
      <c r="F3111" s="9" t="s">
        <v>13948</v>
      </c>
      <c r="G3111" s="9" t="s">
        <v>13926</v>
      </c>
      <c r="H3111" s="9" t="s">
        <v>13949</v>
      </c>
      <c r="I3111" s="9" t="s">
        <v>13940</v>
      </c>
      <c r="J3111" s="9" t="s">
        <v>13939</v>
      </c>
      <c r="K3111" s="9" t="s">
        <v>13940</v>
      </c>
      <c r="L3111" s="9" t="s">
        <v>13945</v>
      </c>
      <c r="M3111" s="9" t="s">
        <v>13946</v>
      </c>
      <c r="N3111" s="13" t="s">
        <v>12</v>
      </c>
      <c r="O3111" s="13" t="s">
        <v>14</v>
      </c>
      <c r="P3111" s="13" t="s">
        <v>333</v>
      </c>
      <c r="Q3111" s="13" t="s">
        <v>20</v>
      </c>
      <c r="R3111" s="13" t="s">
        <v>65</v>
      </c>
      <c r="S3111" s="10">
        <f>ROUNDUP(SUM(VLOOKUP(F3111,'Pontuação'!A$2:B$11,2,FALSE),VLOOKUP(E3111,'Pontuação'!C$2:D$11,2,FALSE),VLOOKUP(H3111,'Pontuação'!I$2:J$11,2,FALSE),VLOOKUP(J3111,'Pontuação'!G$2:H$11,2,FALSE),VLOOKUP(L3111,'Pontuação'!M$2:N$13,2,FALSE)),0)</f>
        <v>1820</v>
      </c>
      <c r="T3111" s="11">
        <f t="shared" si="1"/>
        <v>182</v>
      </c>
      <c r="U3111" s="11" t="str">
        <f t="array" ref="U3111">IFERROR(INDEX('Pontuação'!G$13:G$101, MATCH(T3111, 'Pontuação'!F$13:F$101, 0)), "Faixa Indefinida")</f>
        <v>B</v>
      </c>
      <c r="V3111" s="11">
        <f t="shared" si="2"/>
        <v>0</v>
      </c>
      <c r="W3111" s="11">
        <f t="shared" si="3"/>
        <v>1</v>
      </c>
      <c r="X3111" s="11">
        <f t="shared" si="4"/>
        <v>0</v>
      </c>
      <c r="Y3111" s="11">
        <f t="shared" si="5"/>
        <v>0</v>
      </c>
      <c r="Z3111" s="12">
        <f>ROUNDUP(SUM(VLOOKUP(F3111,'Pontuação 3.0'!A$2:B$11,2,FALSE),VLOOKUP(E3111,'Pontuação 3.0'!C$2:D$11,2,FALSE),VLOOKUP(H3111,'Pontuação 3.0'!I$2:J$11,2,FALSE),VLOOKUP(J3111,'Pontuação 3.0'!G$2:H$11,2,FALSE),VLOOKUP(G3111,'Pontuação 3.0'!E$2:F$11,2,FALSE),VLOOKUP(K3111,'Pontuação 3.0'!K$2:L$11,2,FALSE),VLOOKUP(L3111,'Pontuação 3.0'!M$2:N$13,2,FALSE)),0)</f>
        <v>2314</v>
      </c>
      <c r="AA3111" s="12">
        <f t="shared" si="6"/>
        <v>231</v>
      </c>
      <c r="AB3111" s="12" t="str">
        <f t="array" ref="AB3111">IFERROR(INDEX('Pontuação 3.0'!G$13:G$191, MATCH(AA3111, 'Pontuação 3.0'!F$13:F$191, 0)), "Faixa Indefinida")</f>
        <v>B</v>
      </c>
      <c r="AC3111" s="12">
        <f t="shared" si="7"/>
        <v>0</v>
      </c>
      <c r="AD3111" s="12">
        <f t="shared" si="8"/>
        <v>1</v>
      </c>
      <c r="AE3111" s="12">
        <f t="shared" si="9"/>
        <v>0</v>
      </c>
      <c r="AF3111" s="12">
        <f t="shared" si="10"/>
        <v>0</v>
      </c>
    </row>
    <row r="3112" ht="15.75" customHeight="1">
      <c r="A3112" s="8">
        <v>45687.0</v>
      </c>
      <c r="B3112" s="9" t="s">
        <v>7207</v>
      </c>
      <c r="C3112" s="9" t="s">
        <v>7208</v>
      </c>
      <c r="D3112" s="15">
        <v>6.6992314668E10</v>
      </c>
      <c r="E3112" s="9" t="s">
        <v>13936</v>
      </c>
      <c r="F3112" s="9" t="s">
        <v>13948</v>
      </c>
      <c r="G3112" s="9" t="s">
        <v>13926</v>
      </c>
      <c r="H3112" s="9" t="s">
        <v>13949</v>
      </c>
      <c r="I3112" s="9" t="s">
        <v>13928</v>
      </c>
      <c r="J3112" s="9" t="s">
        <v>13939</v>
      </c>
      <c r="K3112" s="9" t="s">
        <v>13940</v>
      </c>
      <c r="L3112" s="9" t="s">
        <v>13945</v>
      </c>
      <c r="M3112" s="9" t="s">
        <v>13952</v>
      </c>
      <c r="N3112" s="13" t="s">
        <v>12</v>
      </c>
      <c r="O3112" s="13" t="s">
        <v>14</v>
      </c>
      <c r="P3112" s="13" t="s">
        <v>32</v>
      </c>
      <c r="Q3112" s="13" t="s">
        <v>77</v>
      </c>
      <c r="R3112" s="13" t="s">
        <v>15</v>
      </c>
      <c r="S3112" s="10">
        <f>ROUNDUP(SUM(VLOOKUP(F3112,'Pontuação'!A$2:B$11,2,FALSE),VLOOKUP(E3112,'Pontuação'!C$2:D$11,2,FALSE),VLOOKUP(H3112,'Pontuação'!I$2:J$11,2,FALSE),VLOOKUP(J3112,'Pontuação'!G$2:H$11,2,FALSE),VLOOKUP(L3112,'Pontuação'!M$2:N$13,2,FALSE)),0)</f>
        <v>1820</v>
      </c>
      <c r="T3112" s="11">
        <f t="shared" si="1"/>
        <v>182</v>
      </c>
      <c r="U3112" s="11" t="str">
        <f t="array" ref="U3112">IFERROR(INDEX('Pontuação'!G$13:G$101, MATCH(T3112, 'Pontuação'!F$13:F$101, 0)), "Faixa Indefinida")</f>
        <v>B</v>
      </c>
      <c r="V3112" s="11">
        <f t="shared" si="2"/>
        <v>0</v>
      </c>
      <c r="W3112" s="11">
        <f t="shared" si="3"/>
        <v>1</v>
      </c>
      <c r="X3112" s="11">
        <f t="shared" si="4"/>
        <v>0</v>
      </c>
      <c r="Y3112" s="11">
        <f t="shared" si="5"/>
        <v>0</v>
      </c>
      <c r="Z3112" s="12">
        <f>ROUNDUP(SUM(VLOOKUP(F3112,'Pontuação 3.0'!A$2:B$11,2,FALSE),VLOOKUP(E3112,'Pontuação 3.0'!C$2:D$11,2,FALSE),VLOOKUP(H3112,'Pontuação 3.0'!I$2:J$11,2,FALSE),VLOOKUP(J3112,'Pontuação 3.0'!G$2:H$11,2,FALSE),VLOOKUP(G3112,'Pontuação 3.0'!E$2:F$11,2,FALSE),VLOOKUP(K3112,'Pontuação 3.0'!K$2:L$11,2,FALSE),VLOOKUP(L3112,'Pontuação 3.0'!M$2:N$13,2,FALSE)),0)</f>
        <v>2314</v>
      </c>
      <c r="AA3112" s="12">
        <f t="shared" si="6"/>
        <v>231</v>
      </c>
      <c r="AB3112" s="12" t="str">
        <f t="array" ref="AB3112">IFERROR(INDEX('Pontuação 3.0'!G$13:G$191, MATCH(AA3112, 'Pontuação 3.0'!F$13:F$191, 0)), "Faixa Indefinida")</f>
        <v>B</v>
      </c>
      <c r="AC3112" s="12">
        <f t="shared" si="7"/>
        <v>0</v>
      </c>
      <c r="AD3112" s="12">
        <f t="shared" si="8"/>
        <v>1</v>
      </c>
      <c r="AE3112" s="12">
        <f t="shared" si="9"/>
        <v>0</v>
      </c>
      <c r="AF3112" s="12">
        <f t="shared" si="10"/>
        <v>0</v>
      </c>
    </row>
    <row r="3113" ht="15.75" customHeight="1">
      <c r="A3113" s="8">
        <v>45687.0</v>
      </c>
      <c r="B3113" s="9" t="s">
        <v>7209</v>
      </c>
      <c r="C3113" s="9" t="s">
        <v>7210</v>
      </c>
      <c r="D3113" s="15">
        <v>5.511952702726E12</v>
      </c>
      <c r="E3113" s="9" t="s">
        <v>13936</v>
      </c>
      <c r="F3113" s="9" t="s">
        <v>13950</v>
      </c>
      <c r="G3113" s="9" t="s">
        <v>13944</v>
      </c>
      <c r="H3113" s="9" t="s">
        <v>13949</v>
      </c>
      <c r="I3113" s="9" t="s">
        <v>13940</v>
      </c>
      <c r="J3113" s="9" t="s">
        <v>13939</v>
      </c>
      <c r="K3113" s="9" t="s">
        <v>13940</v>
      </c>
      <c r="L3113" s="9" t="s">
        <v>13931</v>
      </c>
      <c r="M3113" s="9" t="s">
        <v>13942</v>
      </c>
      <c r="N3113" s="13" t="s">
        <v>12</v>
      </c>
      <c r="O3113" s="13" t="s">
        <v>14</v>
      </c>
      <c r="P3113" s="13" t="s">
        <v>13</v>
      </c>
      <c r="Q3113" s="13" t="s">
        <v>33</v>
      </c>
      <c r="R3113" s="13" t="s">
        <v>15</v>
      </c>
      <c r="S3113" s="10">
        <f>ROUNDUP(SUM(VLOOKUP(F3113,'Pontuação'!A$2:B$11,2,FALSE),VLOOKUP(E3113,'Pontuação'!C$2:D$11,2,FALSE),VLOOKUP(H3113,'Pontuação'!I$2:J$11,2,FALSE),VLOOKUP(J3113,'Pontuação'!G$2:H$11,2,FALSE),VLOOKUP(L3113,'Pontuação'!M$2:N$13,2,FALSE)),0)</f>
        <v>1700</v>
      </c>
      <c r="T3113" s="11">
        <f t="shared" si="1"/>
        <v>170</v>
      </c>
      <c r="U3113" s="11" t="str">
        <f t="array" ref="U3113">IFERROR(INDEX('Pontuação'!G$13:G$101, MATCH(T3113, 'Pontuação'!F$13:F$101, 0)), "Faixa Indefinida")</f>
        <v>B</v>
      </c>
      <c r="V3113" s="11">
        <f t="shared" si="2"/>
        <v>0</v>
      </c>
      <c r="W3113" s="11">
        <f t="shared" si="3"/>
        <v>1</v>
      </c>
      <c r="X3113" s="11">
        <f t="shared" si="4"/>
        <v>0</v>
      </c>
      <c r="Y3113" s="11">
        <f t="shared" si="5"/>
        <v>0</v>
      </c>
      <c r="Z3113" s="12">
        <f>ROUNDUP(SUM(VLOOKUP(F3113,'Pontuação 3.0'!A$2:B$11,2,FALSE),VLOOKUP(E3113,'Pontuação 3.0'!C$2:D$11,2,FALSE),VLOOKUP(H3113,'Pontuação 3.0'!I$2:J$11,2,FALSE),VLOOKUP(J3113,'Pontuação 3.0'!G$2:H$11,2,FALSE),VLOOKUP(G3113,'Pontuação 3.0'!E$2:F$11,2,FALSE),VLOOKUP(K3113,'Pontuação 3.0'!K$2:L$11,2,FALSE),VLOOKUP(L3113,'Pontuação 3.0'!M$2:N$13,2,FALSE)),0)</f>
        <v>2221</v>
      </c>
      <c r="AA3113" s="12">
        <f t="shared" si="6"/>
        <v>222</v>
      </c>
      <c r="AB3113" s="12" t="str">
        <f t="array" ref="AB3113">IFERROR(INDEX('Pontuação 3.0'!G$13:G$191, MATCH(AA3113, 'Pontuação 3.0'!F$13:F$191, 0)), "Faixa Indefinida")</f>
        <v>B</v>
      </c>
      <c r="AC3113" s="12">
        <f t="shared" si="7"/>
        <v>0</v>
      </c>
      <c r="AD3113" s="12">
        <f t="shared" si="8"/>
        <v>1</v>
      </c>
      <c r="AE3113" s="12">
        <f t="shared" si="9"/>
        <v>0</v>
      </c>
      <c r="AF3113" s="12">
        <f t="shared" si="10"/>
        <v>0</v>
      </c>
    </row>
    <row r="3114" ht="15.75" customHeight="1">
      <c r="A3114" s="8">
        <v>45687.0</v>
      </c>
      <c r="B3114" s="9" t="s">
        <v>848</v>
      </c>
      <c r="C3114" s="9" t="s">
        <v>7213</v>
      </c>
      <c r="D3114" s="15">
        <v>1.9991548338E10</v>
      </c>
      <c r="E3114" s="9" t="s">
        <v>13936</v>
      </c>
      <c r="F3114" s="9" t="s">
        <v>13948</v>
      </c>
      <c r="G3114" s="9" t="s">
        <v>13944</v>
      </c>
      <c r="H3114" s="9" t="s">
        <v>13949</v>
      </c>
      <c r="I3114" s="9" t="s">
        <v>13928</v>
      </c>
      <c r="J3114" s="9" t="s">
        <v>13939</v>
      </c>
      <c r="K3114" s="9" t="s">
        <v>13930</v>
      </c>
      <c r="L3114" s="9" t="s">
        <v>13959</v>
      </c>
      <c r="M3114" s="9" t="s">
        <v>13942</v>
      </c>
      <c r="N3114" s="13" t="s">
        <v>12</v>
      </c>
      <c r="O3114" s="13" t="s">
        <v>14</v>
      </c>
      <c r="P3114" s="13" t="s">
        <v>32</v>
      </c>
      <c r="Q3114" s="13" t="s">
        <v>77</v>
      </c>
      <c r="R3114" s="13" t="s">
        <v>15</v>
      </c>
      <c r="S3114" s="10">
        <f>ROUNDUP(SUM(VLOOKUP(F3114,'Pontuação'!A$2:B$11,2,FALSE),VLOOKUP(E3114,'Pontuação'!C$2:D$11,2,FALSE),VLOOKUP(H3114,'Pontuação'!I$2:J$11,2,FALSE),VLOOKUP(J3114,'Pontuação'!G$2:H$11,2,FALSE),VLOOKUP(L3114,'Pontuação'!M$2:N$13,2,FALSE)),0)</f>
        <v>1758</v>
      </c>
      <c r="T3114" s="11">
        <f t="shared" si="1"/>
        <v>176</v>
      </c>
      <c r="U3114" s="11" t="str">
        <f t="array" ref="U3114">IFERROR(INDEX('Pontuação'!G$13:G$101, MATCH(T3114, 'Pontuação'!F$13:F$101, 0)), "Faixa Indefinida")</f>
        <v>B</v>
      </c>
      <c r="V3114" s="11">
        <f t="shared" si="2"/>
        <v>0</v>
      </c>
      <c r="W3114" s="11">
        <f t="shared" si="3"/>
        <v>1</v>
      </c>
      <c r="X3114" s="11">
        <f t="shared" si="4"/>
        <v>0</v>
      </c>
      <c r="Y3114" s="11">
        <f t="shared" si="5"/>
        <v>0</v>
      </c>
      <c r="Z3114" s="12">
        <f>ROUNDUP(SUM(VLOOKUP(F3114,'Pontuação 3.0'!A$2:B$11,2,FALSE),VLOOKUP(E3114,'Pontuação 3.0'!C$2:D$11,2,FALSE),VLOOKUP(H3114,'Pontuação 3.0'!I$2:J$11,2,FALSE),VLOOKUP(J3114,'Pontuação 3.0'!G$2:H$11,2,FALSE),VLOOKUP(G3114,'Pontuação 3.0'!E$2:F$11,2,FALSE),VLOOKUP(K3114,'Pontuação 3.0'!K$2:L$11,2,FALSE),VLOOKUP(L3114,'Pontuação 3.0'!M$2:N$13,2,FALSE)),0)</f>
        <v>2543</v>
      </c>
      <c r="AA3114" s="12">
        <f t="shared" si="6"/>
        <v>254</v>
      </c>
      <c r="AB3114" s="12" t="str">
        <f t="array" ref="AB3114">IFERROR(INDEX('Pontuação 3.0'!G$13:G$191, MATCH(AA3114, 'Pontuação 3.0'!F$13:F$191, 0)), "Faixa Indefinida")</f>
        <v>A</v>
      </c>
      <c r="AC3114" s="12">
        <f t="shared" si="7"/>
        <v>1</v>
      </c>
      <c r="AD3114" s="12">
        <f t="shared" si="8"/>
        <v>0</v>
      </c>
      <c r="AE3114" s="12">
        <f t="shared" si="9"/>
        <v>0</v>
      </c>
      <c r="AF3114" s="12">
        <f t="shared" si="10"/>
        <v>0</v>
      </c>
    </row>
    <row r="3115" ht="15.75" customHeight="1">
      <c r="A3115" s="8">
        <v>45687.0</v>
      </c>
      <c r="B3115" s="9" t="s">
        <v>1453</v>
      </c>
      <c r="C3115" s="9" t="s">
        <v>7214</v>
      </c>
      <c r="D3115" s="9" t="s">
        <v>7215</v>
      </c>
      <c r="E3115" s="9" t="s">
        <v>13936</v>
      </c>
      <c r="F3115" s="9" t="s">
        <v>13948</v>
      </c>
      <c r="G3115" s="9" t="s">
        <v>13944</v>
      </c>
      <c r="H3115" s="9" t="s">
        <v>13938</v>
      </c>
      <c r="I3115" s="9" t="s">
        <v>13940</v>
      </c>
      <c r="J3115" s="9" t="s">
        <v>13929</v>
      </c>
      <c r="K3115" s="9" t="s">
        <v>13940</v>
      </c>
      <c r="L3115" s="9" t="s">
        <v>13945</v>
      </c>
      <c r="M3115" s="9" t="s">
        <v>13942</v>
      </c>
      <c r="N3115" s="13" t="s">
        <v>12</v>
      </c>
      <c r="O3115" s="13" t="s">
        <v>14</v>
      </c>
      <c r="P3115" s="13" t="s">
        <v>13</v>
      </c>
      <c r="Q3115" s="13" t="s">
        <v>20</v>
      </c>
      <c r="R3115" s="13" t="s">
        <v>15</v>
      </c>
      <c r="S3115" s="10">
        <f>ROUNDUP(SUM(VLOOKUP(F3115,'Pontuação'!A$2:B$11,2,FALSE),VLOOKUP(E3115,'Pontuação'!C$2:D$11,2,FALSE),VLOOKUP(H3115,'Pontuação'!I$2:J$11,2,FALSE),VLOOKUP(J3115,'Pontuação'!G$2:H$11,2,FALSE),VLOOKUP(L3115,'Pontuação'!M$2:N$13,2,FALSE)),0)</f>
        <v>1699</v>
      </c>
      <c r="T3115" s="11">
        <f t="shared" si="1"/>
        <v>170</v>
      </c>
      <c r="U3115" s="11" t="str">
        <f t="array" ref="U3115">IFERROR(INDEX('Pontuação'!G$13:G$101, MATCH(T3115, 'Pontuação'!F$13:F$101, 0)), "Faixa Indefinida")</f>
        <v>B</v>
      </c>
      <c r="V3115" s="11">
        <f t="shared" si="2"/>
        <v>0</v>
      </c>
      <c r="W3115" s="11">
        <f t="shared" si="3"/>
        <v>1</v>
      </c>
      <c r="X3115" s="11">
        <f t="shared" si="4"/>
        <v>0</v>
      </c>
      <c r="Y3115" s="11">
        <f t="shared" si="5"/>
        <v>0</v>
      </c>
      <c r="Z3115" s="12">
        <f>ROUNDUP(SUM(VLOOKUP(F3115,'Pontuação 3.0'!A$2:B$11,2,FALSE),VLOOKUP(E3115,'Pontuação 3.0'!C$2:D$11,2,FALSE),VLOOKUP(H3115,'Pontuação 3.0'!I$2:J$11,2,FALSE),VLOOKUP(J3115,'Pontuação 3.0'!G$2:H$11,2,FALSE),VLOOKUP(G3115,'Pontuação 3.0'!E$2:F$11,2,FALSE),VLOOKUP(K3115,'Pontuação 3.0'!K$2:L$11,2,FALSE),VLOOKUP(L3115,'Pontuação 3.0'!M$2:N$13,2,FALSE)),0)</f>
        <v>1871</v>
      </c>
      <c r="AA3115" s="12">
        <f t="shared" si="6"/>
        <v>187</v>
      </c>
      <c r="AB3115" s="12" t="str">
        <f t="array" ref="AB3115">IFERROR(INDEX('Pontuação 3.0'!G$13:G$191, MATCH(AA3115, 'Pontuação 3.0'!F$13:F$191, 0)), "Faixa Indefinida")</f>
        <v>D</v>
      </c>
      <c r="AC3115" s="12">
        <f t="shared" si="7"/>
        <v>0</v>
      </c>
      <c r="AD3115" s="12">
        <f t="shared" si="8"/>
        <v>0</v>
      </c>
      <c r="AE3115" s="12">
        <f t="shared" si="9"/>
        <v>0</v>
      </c>
      <c r="AF3115" s="12">
        <f t="shared" si="10"/>
        <v>1</v>
      </c>
    </row>
    <row r="3116" ht="15.75" customHeight="1">
      <c r="A3116" s="8">
        <v>45687.0</v>
      </c>
      <c r="B3116" s="9" t="s">
        <v>305</v>
      </c>
      <c r="C3116" s="9" t="s">
        <v>7216</v>
      </c>
      <c r="D3116" s="15">
        <v>6.5996492134E10</v>
      </c>
      <c r="E3116" s="9" t="s">
        <v>13936</v>
      </c>
      <c r="F3116" s="9" t="s">
        <v>13950</v>
      </c>
      <c r="G3116" s="9" t="s">
        <v>13926</v>
      </c>
      <c r="H3116" s="9" t="s">
        <v>13949</v>
      </c>
      <c r="I3116" s="9" t="s">
        <v>13928</v>
      </c>
      <c r="J3116" s="9" t="s">
        <v>13929</v>
      </c>
      <c r="K3116" s="9" t="s">
        <v>13940</v>
      </c>
      <c r="L3116" s="9" t="s">
        <v>13931</v>
      </c>
      <c r="M3116" s="9" t="s">
        <v>13952</v>
      </c>
      <c r="N3116" s="13" t="s">
        <v>12</v>
      </c>
      <c r="O3116" s="13" t="s">
        <v>14</v>
      </c>
      <c r="P3116" s="13" t="s">
        <v>32</v>
      </c>
      <c r="Q3116" s="13" t="s">
        <v>33</v>
      </c>
      <c r="R3116" s="13" t="s">
        <v>15</v>
      </c>
      <c r="S3116" s="10">
        <f>ROUNDUP(SUM(VLOOKUP(F3116,'Pontuação'!A$2:B$11,2,FALSE),VLOOKUP(E3116,'Pontuação'!C$2:D$11,2,FALSE),VLOOKUP(H3116,'Pontuação'!I$2:J$11,2,FALSE),VLOOKUP(J3116,'Pontuação'!G$2:H$11,2,FALSE),VLOOKUP(L3116,'Pontuação'!M$2:N$13,2,FALSE)),0)</f>
        <v>1595</v>
      </c>
      <c r="T3116" s="11">
        <f t="shared" si="1"/>
        <v>160</v>
      </c>
      <c r="U3116" s="11" t="str">
        <f t="array" ref="U3116">IFERROR(INDEX('Pontuação'!G$13:G$101, MATCH(T3116, 'Pontuação'!F$13:F$101, 0)), "Faixa Indefinida")</f>
        <v>C</v>
      </c>
      <c r="V3116" s="11">
        <f t="shared" si="2"/>
        <v>0</v>
      </c>
      <c r="W3116" s="11">
        <f t="shared" si="3"/>
        <v>0</v>
      </c>
      <c r="X3116" s="11">
        <f t="shared" si="4"/>
        <v>1</v>
      </c>
      <c r="Y3116" s="11">
        <f t="shared" si="5"/>
        <v>0</v>
      </c>
      <c r="Z3116" s="12">
        <f>ROUNDUP(SUM(VLOOKUP(F3116,'Pontuação 3.0'!A$2:B$11,2,FALSE),VLOOKUP(E3116,'Pontuação 3.0'!C$2:D$11,2,FALSE),VLOOKUP(H3116,'Pontuação 3.0'!I$2:J$11,2,FALSE),VLOOKUP(J3116,'Pontuação 3.0'!G$2:H$11,2,FALSE),VLOOKUP(G3116,'Pontuação 3.0'!E$2:F$11,2,FALSE),VLOOKUP(K3116,'Pontuação 3.0'!K$2:L$11,2,FALSE),VLOOKUP(L3116,'Pontuação 3.0'!M$2:N$13,2,FALSE)),0)</f>
        <v>2209</v>
      </c>
      <c r="AA3116" s="12">
        <f t="shared" si="6"/>
        <v>221</v>
      </c>
      <c r="AB3116" s="12" t="str">
        <f t="array" ref="AB3116">IFERROR(INDEX('Pontuação 3.0'!G$13:G$191, MATCH(AA3116, 'Pontuação 3.0'!F$13:F$191, 0)), "Faixa Indefinida")</f>
        <v>B</v>
      </c>
      <c r="AC3116" s="12">
        <f t="shared" si="7"/>
        <v>0</v>
      </c>
      <c r="AD3116" s="12">
        <f t="shared" si="8"/>
        <v>1</v>
      </c>
      <c r="AE3116" s="12">
        <f t="shared" si="9"/>
        <v>0</v>
      </c>
      <c r="AF3116" s="12">
        <f t="shared" si="10"/>
        <v>0</v>
      </c>
    </row>
    <row r="3117" ht="15.75" customHeight="1">
      <c r="A3117" s="8">
        <v>45687.0</v>
      </c>
      <c r="B3117" s="9" t="s">
        <v>7217</v>
      </c>
      <c r="C3117" s="9" t="s">
        <v>7218</v>
      </c>
      <c r="D3117" s="15">
        <v>2.198504561E10</v>
      </c>
      <c r="E3117" s="9" t="s">
        <v>13936</v>
      </c>
      <c r="F3117" s="9" t="s">
        <v>13948</v>
      </c>
      <c r="G3117" s="9" t="s">
        <v>13926</v>
      </c>
      <c r="H3117" s="9" t="s">
        <v>13951</v>
      </c>
      <c r="I3117" s="9" t="s">
        <v>13940</v>
      </c>
      <c r="J3117" s="9" t="s">
        <v>13929</v>
      </c>
      <c r="K3117" s="9" t="s">
        <v>13930</v>
      </c>
      <c r="L3117" s="9" t="s">
        <v>13931</v>
      </c>
      <c r="M3117" s="9" t="s">
        <v>13942</v>
      </c>
      <c r="N3117" s="13" t="s">
        <v>12</v>
      </c>
      <c r="O3117" s="13" t="s">
        <v>14</v>
      </c>
      <c r="P3117" s="13" t="s">
        <v>19</v>
      </c>
      <c r="Q3117" s="13" t="s">
        <v>20</v>
      </c>
      <c r="R3117" s="13" t="s">
        <v>15</v>
      </c>
      <c r="S3117" s="10">
        <f>ROUNDUP(SUM(VLOOKUP(F3117,'Pontuação'!A$2:B$11,2,FALSE),VLOOKUP(E3117,'Pontuação'!C$2:D$11,2,FALSE),VLOOKUP(H3117,'Pontuação'!I$2:J$11,2,FALSE),VLOOKUP(J3117,'Pontuação'!G$2:H$11,2,FALSE),VLOOKUP(L3117,'Pontuação'!M$2:N$13,2,FALSE)),0)</f>
        <v>1541</v>
      </c>
      <c r="T3117" s="11">
        <f t="shared" si="1"/>
        <v>154</v>
      </c>
      <c r="U3117" s="11" t="str">
        <f t="array" ref="U3117">IFERROR(INDEX('Pontuação'!G$13:G$101, MATCH(T3117, 'Pontuação'!F$13:F$101, 0)), "Faixa Indefinida")</f>
        <v>C</v>
      </c>
      <c r="V3117" s="11">
        <f t="shared" si="2"/>
        <v>0</v>
      </c>
      <c r="W3117" s="11">
        <f t="shared" si="3"/>
        <v>0</v>
      </c>
      <c r="X3117" s="11">
        <f t="shared" si="4"/>
        <v>1</v>
      </c>
      <c r="Y3117" s="11">
        <f t="shared" si="5"/>
        <v>0</v>
      </c>
      <c r="Z3117" s="12">
        <f>ROUNDUP(SUM(VLOOKUP(F3117,'Pontuação 3.0'!A$2:B$11,2,FALSE),VLOOKUP(E3117,'Pontuação 3.0'!C$2:D$11,2,FALSE),VLOOKUP(H3117,'Pontuação 3.0'!I$2:J$11,2,FALSE),VLOOKUP(J3117,'Pontuação 3.0'!G$2:H$11,2,FALSE),VLOOKUP(G3117,'Pontuação 3.0'!E$2:F$11,2,FALSE),VLOOKUP(K3117,'Pontuação 3.0'!K$2:L$11,2,FALSE),VLOOKUP(L3117,'Pontuação 3.0'!M$2:N$13,2,FALSE)),0)</f>
        <v>2250</v>
      </c>
      <c r="AA3117" s="12">
        <f t="shared" si="6"/>
        <v>225</v>
      </c>
      <c r="AB3117" s="12" t="str">
        <f t="array" ref="AB3117">IFERROR(INDEX('Pontuação 3.0'!G$13:G$191, MATCH(AA3117, 'Pontuação 3.0'!F$13:F$191, 0)), "Faixa Indefinida")</f>
        <v>B</v>
      </c>
      <c r="AC3117" s="12">
        <f t="shared" si="7"/>
        <v>0</v>
      </c>
      <c r="AD3117" s="12">
        <f t="shared" si="8"/>
        <v>1</v>
      </c>
      <c r="AE3117" s="12">
        <f t="shared" si="9"/>
        <v>0</v>
      </c>
      <c r="AF3117" s="12">
        <f t="shared" si="10"/>
        <v>0</v>
      </c>
    </row>
    <row r="3118" ht="15.75" customHeight="1">
      <c r="A3118" s="8">
        <v>45687.0</v>
      </c>
      <c r="B3118" s="9" t="s">
        <v>112</v>
      </c>
      <c r="C3118" s="9" t="s">
        <v>7221</v>
      </c>
      <c r="D3118" s="15">
        <v>5.4984465749E10</v>
      </c>
      <c r="E3118" s="9" t="s">
        <v>13936</v>
      </c>
      <c r="F3118" s="9" t="s">
        <v>13948</v>
      </c>
      <c r="G3118" s="9" t="s">
        <v>13926</v>
      </c>
      <c r="H3118" s="9" t="s">
        <v>13951</v>
      </c>
      <c r="I3118" s="9" t="s">
        <v>13928</v>
      </c>
      <c r="J3118" s="9" t="s">
        <v>13929</v>
      </c>
      <c r="K3118" s="9" t="s">
        <v>13930</v>
      </c>
      <c r="L3118" s="9" t="s">
        <v>13945</v>
      </c>
      <c r="M3118" s="9" t="s">
        <v>13942</v>
      </c>
      <c r="N3118" s="13" t="s">
        <v>12</v>
      </c>
      <c r="O3118" s="13" t="s">
        <v>14</v>
      </c>
      <c r="P3118" s="13" t="s">
        <v>111</v>
      </c>
      <c r="Q3118" s="13" t="s">
        <v>59</v>
      </c>
      <c r="R3118" s="13" t="s">
        <v>65</v>
      </c>
      <c r="S3118" s="10">
        <f>ROUNDUP(SUM(VLOOKUP(F3118,'Pontuação'!A$2:B$11,2,FALSE),VLOOKUP(E3118,'Pontuação'!C$2:D$11,2,FALSE),VLOOKUP(H3118,'Pontuação'!I$2:J$11,2,FALSE),VLOOKUP(J3118,'Pontuação'!G$2:H$11,2,FALSE),VLOOKUP(L3118,'Pontuação'!M$2:N$13,2,FALSE)),0)</f>
        <v>1673</v>
      </c>
      <c r="T3118" s="11">
        <f t="shared" si="1"/>
        <v>167</v>
      </c>
      <c r="U3118" s="11" t="str">
        <f t="array" ref="U3118">IFERROR(INDEX('Pontuação'!G$13:G$101, MATCH(T3118, 'Pontuação'!F$13:F$101, 0)), "Faixa Indefinida")</f>
        <v>B</v>
      </c>
      <c r="V3118" s="11">
        <f t="shared" si="2"/>
        <v>0</v>
      </c>
      <c r="W3118" s="11">
        <f t="shared" si="3"/>
        <v>1</v>
      </c>
      <c r="X3118" s="11">
        <f t="shared" si="4"/>
        <v>0</v>
      </c>
      <c r="Y3118" s="11">
        <f t="shared" si="5"/>
        <v>0</v>
      </c>
      <c r="Z3118" s="12">
        <f>ROUNDUP(SUM(VLOOKUP(F3118,'Pontuação 3.0'!A$2:B$11,2,FALSE),VLOOKUP(E3118,'Pontuação 3.0'!C$2:D$11,2,FALSE),VLOOKUP(H3118,'Pontuação 3.0'!I$2:J$11,2,FALSE),VLOOKUP(J3118,'Pontuação 3.0'!G$2:H$11,2,FALSE),VLOOKUP(G3118,'Pontuação 3.0'!E$2:F$11,2,FALSE),VLOOKUP(K3118,'Pontuação 3.0'!K$2:L$11,2,FALSE),VLOOKUP(L3118,'Pontuação 3.0'!M$2:N$13,2,FALSE)),0)</f>
        <v>2336</v>
      </c>
      <c r="AA3118" s="12">
        <f t="shared" si="6"/>
        <v>234</v>
      </c>
      <c r="AB3118" s="12" t="str">
        <f t="array" ref="AB3118">IFERROR(INDEX('Pontuação 3.0'!G$13:G$191, MATCH(AA3118, 'Pontuação 3.0'!F$13:F$191, 0)), "Faixa Indefinida")</f>
        <v>B</v>
      </c>
      <c r="AC3118" s="12">
        <f t="shared" si="7"/>
        <v>0</v>
      </c>
      <c r="AD3118" s="12">
        <f t="shared" si="8"/>
        <v>1</v>
      </c>
      <c r="AE3118" s="12">
        <f t="shared" si="9"/>
        <v>0</v>
      </c>
      <c r="AF3118" s="12">
        <f t="shared" si="10"/>
        <v>0</v>
      </c>
    </row>
    <row r="3119" ht="15.75" customHeight="1">
      <c r="A3119" s="8">
        <v>45687.0</v>
      </c>
      <c r="B3119" s="9" t="s">
        <v>1992</v>
      </c>
      <c r="C3119" s="9" t="s">
        <v>7222</v>
      </c>
      <c r="D3119" s="15">
        <v>8.1981594186E10</v>
      </c>
      <c r="E3119" s="9" t="s">
        <v>13936</v>
      </c>
      <c r="F3119" s="9" t="s">
        <v>13950</v>
      </c>
      <c r="G3119" s="9" t="s">
        <v>13955</v>
      </c>
      <c r="H3119" s="9" t="s">
        <v>13927</v>
      </c>
      <c r="I3119" s="9" t="s">
        <v>13940</v>
      </c>
      <c r="J3119" s="9" t="s">
        <v>13939</v>
      </c>
      <c r="K3119" s="9" t="s">
        <v>13940</v>
      </c>
      <c r="L3119" s="9" t="s">
        <v>13959</v>
      </c>
      <c r="M3119" s="9" t="s">
        <v>13967</v>
      </c>
      <c r="N3119" s="13" t="s">
        <v>12</v>
      </c>
      <c r="O3119" s="13" t="s">
        <v>14</v>
      </c>
      <c r="P3119" s="13" t="s">
        <v>13</v>
      </c>
      <c r="Q3119" s="13" t="s">
        <v>7223</v>
      </c>
      <c r="R3119" s="13" t="s">
        <v>65</v>
      </c>
      <c r="S3119" s="10">
        <f>ROUNDUP(SUM(VLOOKUP(F3119,'Pontuação'!A$2:B$11,2,FALSE),VLOOKUP(E3119,'Pontuação'!C$2:D$11,2,FALSE),VLOOKUP(H3119,'Pontuação'!I$2:J$11,2,FALSE),VLOOKUP(J3119,'Pontuação'!G$2:H$11,2,FALSE),VLOOKUP(L3119,'Pontuação'!M$2:N$13,2,FALSE)),0)</f>
        <v>1614</v>
      </c>
      <c r="T3119" s="11">
        <f t="shared" si="1"/>
        <v>161</v>
      </c>
      <c r="U3119" s="11" t="str">
        <f t="array" ref="U3119">IFERROR(INDEX('Pontuação'!G$13:G$101, MATCH(T3119, 'Pontuação'!F$13:F$101, 0)), "Faixa Indefinida")</f>
        <v>C</v>
      </c>
      <c r="V3119" s="11">
        <f t="shared" si="2"/>
        <v>0</v>
      </c>
      <c r="W3119" s="11">
        <f t="shared" si="3"/>
        <v>0</v>
      </c>
      <c r="X3119" s="11">
        <f t="shared" si="4"/>
        <v>1</v>
      </c>
      <c r="Y3119" s="11">
        <f t="shared" si="5"/>
        <v>0</v>
      </c>
      <c r="Z3119" s="12">
        <f>ROUNDUP(SUM(VLOOKUP(F3119,'Pontuação 3.0'!A$2:B$11,2,FALSE),VLOOKUP(E3119,'Pontuação 3.0'!C$2:D$11,2,FALSE),VLOOKUP(H3119,'Pontuação 3.0'!I$2:J$11,2,FALSE),VLOOKUP(J3119,'Pontuação 3.0'!G$2:H$11,2,FALSE),VLOOKUP(G3119,'Pontuação 3.0'!E$2:F$11,2,FALSE),VLOOKUP(K3119,'Pontuação 3.0'!K$2:L$11,2,FALSE),VLOOKUP(L3119,'Pontuação 3.0'!M$2:N$13,2,FALSE)),0)</f>
        <v>2414</v>
      </c>
      <c r="AA3119" s="12">
        <f t="shared" si="6"/>
        <v>241</v>
      </c>
      <c r="AB3119" s="12" t="str">
        <f t="array" ref="AB3119">IFERROR(INDEX('Pontuação 3.0'!G$13:G$191, MATCH(AA3119, 'Pontuação 3.0'!F$13:F$191, 0)), "Faixa Indefinida")</f>
        <v>A</v>
      </c>
      <c r="AC3119" s="12">
        <f t="shared" si="7"/>
        <v>1</v>
      </c>
      <c r="AD3119" s="12">
        <f t="shared" si="8"/>
        <v>0</v>
      </c>
      <c r="AE3119" s="12">
        <f t="shared" si="9"/>
        <v>0</v>
      </c>
      <c r="AF3119" s="12">
        <f t="shared" si="10"/>
        <v>0</v>
      </c>
    </row>
    <row r="3120" ht="15.75" customHeight="1">
      <c r="A3120" s="8">
        <v>45687.0</v>
      </c>
      <c r="B3120" s="9" t="s">
        <v>7224</v>
      </c>
      <c r="C3120" s="9" t="s">
        <v>7225</v>
      </c>
      <c r="D3120" s="15">
        <v>6.1999734859E10</v>
      </c>
      <c r="E3120" s="9" t="s">
        <v>13924</v>
      </c>
      <c r="F3120" s="9" t="s">
        <v>13948</v>
      </c>
      <c r="G3120" s="9" t="s">
        <v>13955</v>
      </c>
      <c r="H3120" s="9" t="s">
        <v>13951</v>
      </c>
      <c r="I3120" s="9" t="s">
        <v>13940</v>
      </c>
      <c r="J3120" s="9" t="s">
        <v>13939</v>
      </c>
      <c r="K3120" s="9" t="s">
        <v>13940</v>
      </c>
      <c r="L3120" s="9" t="s">
        <v>13941</v>
      </c>
      <c r="M3120" s="9" t="s">
        <v>13946</v>
      </c>
      <c r="N3120" s="13" t="s">
        <v>12</v>
      </c>
      <c r="O3120" s="13" t="s">
        <v>14</v>
      </c>
      <c r="P3120" s="13" t="s">
        <v>19</v>
      </c>
      <c r="Q3120" s="13" t="s">
        <v>77</v>
      </c>
      <c r="R3120" s="13" t="s">
        <v>15</v>
      </c>
      <c r="S3120" s="10">
        <f>ROUNDUP(SUM(VLOOKUP(F3120,'Pontuação'!A$2:B$11,2,FALSE),VLOOKUP(E3120,'Pontuação'!C$2:D$11,2,FALSE),VLOOKUP(H3120,'Pontuação'!I$2:J$11,2,FALSE),VLOOKUP(J3120,'Pontuação'!G$2:H$11,2,FALSE),VLOOKUP(L3120,'Pontuação'!M$2:N$13,2,FALSE)),0)</f>
        <v>1694</v>
      </c>
      <c r="T3120" s="11">
        <f t="shared" si="1"/>
        <v>169</v>
      </c>
      <c r="U3120" s="11" t="str">
        <f t="array" ref="U3120">IFERROR(INDEX('Pontuação'!G$13:G$101, MATCH(T3120, 'Pontuação'!F$13:F$101, 0)), "Faixa Indefinida")</f>
        <v>B</v>
      </c>
      <c r="V3120" s="11">
        <f t="shared" si="2"/>
        <v>0</v>
      </c>
      <c r="W3120" s="11">
        <f t="shared" si="3"/>
        <v>1</v>
      </c>
      <c r="X3120" s="11">
        <f t="shared" si="4"/>
        <v>0</v>
      </c>
      <c r="Y3120" s="11">
        <f t="shared" si="5"/>
        <v>0</v>
      </c>
      <c r="Z3120" s="12">
        <f>ROUNDUP(SUM(VLOOKUP(F3120,'Pontuação 3.0'!A$2:B$11,2,FALSE),VLOOKUP(E3120,'Pontuação 3.0'!C$2:D$11,2,FALSE),VLOOKUP(H3120,'Pontuação 3.0'!I$2:J$11,2,FALSE),VLOOKUP(J3120,'Pontuação 3.0'!G$2:H$11,2,FALSE),VLOOKUP(G3120,'Pontuação 3.0'!E$2:F$11,2,FALSE),VLOOKUP(K3120,'Pontuação 3.0'!K$2:L$11,2,FALSE),VLOOKUP(L3120,'Pontuação 3.0'!M$2:N$13,2,FALSE)),0)</f>
        <v>2183</v>
      </c>
      <c r="AA3120" s="12">
        <f t="shared" si="6"/>
        <v>218</v>
      </c>
      <c r="AB3120" s="12" t="str">
        <f t="array" ref="AB3120">IFERROR(INDEX('Pontuação 3.0'!G$13:G$191, MATCH(AA3120, 'Pontuação 3.0'!F$13:F$191, 0)), "Faixa Indefinida")</f>
        <v>B</v>
      </c>
      <c r="AC3120" s="12">
        <f t="shared" si="7"/>
        <v>0</v>
      </c>
      <c r="AD3120" s="12">
        <f t="shared" si="8"/>
        <v>1</v>
      </c>
      <c r="AE3120" s="12">
        <f t="shared" si="9"/>
        <v>0</v>
      </c>
      <c r="AF3120" s="12">
        <f t="shared" si="10"/>
        <v>0</v>
      </c>
    </row>
    <row r="3121" ht="15.75" customHeight="1">
      <c r="A3121" s="8">
        <v>45687.0</v>
      </c>
      <c r="B3121" s="9" t="s">
        <v>7228</v>
      </c>
      <c r="C3121" s="9" t="s">
        <v>7229</v>
      </c>
      <c r="D3121" s="14" t="s">
        <v>14119</v>
      </c>
      <c r="E3121" s="9" t="s">
        <v>13936</v>
      </c>
      <c r="F3121" s="9" t="s">
        <v>13950</v>
      </c>
      <c r="G3121" s="9" t="s">
        <v>13926</v>
      </c>
      <c r="H3121" s="9" t="s">
        <v>13927</v>
      </c>
      <c r="I3121" s="9" t="s">
        <v>13928</v>
      </c>
      <c r="J3121" s="9" t="s">
        <v>13956</v>
      </c>
      <c r="K3121" s="9" t="s">
        <v>13940</v>
      </c>
      <c r="L3121" s="9" t="s">
        <v>13931</v>
      </c>
      <c r="M3121" s="9" t="s">
        <v>13967</v>
      </c>
      <c r="N3121" s="13" t="s">
        <v>12</v>
      </c>
      <c r="O3121" s="13" t="s">
        <v>14</v>
      </c>
      <c r="P3121" s="13" t="s">
        <v>13</v>
      </c>
      <c r="Q3121" s="13" t="s">
        <v>20</v>
      </c>
      <c r="R3121" s="13" t="s">
        <v>15</v>
      </c>
      <c r="S3121" s="10">
        <f>ROUNDUP(SUM(VLOOKUP(F3121,'Pontuação'!A$2:B$11,2,FALSE),VLOOKUP(E3121,'Pontuação'!C$2:D$11,2,FALSE),VLOOKUP(H3121,'Pontuação'!I$2:J$11,2,FALSE),VLOOKUP(J3121,'Pontuação'!G$2:H$11,2,FALSE),VLOOKUP(L3121,'Pontuação'!M$2:N$13,2,FALSE)),0)</f>
        <v>1717</v>
      </c>
      <c r="T3121" s="11">
        <f t="shared" si="1"/>
        <v>172</v>
      </c>
      <c r="U3121" s="11" t="str">
        <f t="array" ref="U3121">IFERROR(INDEX('Pontuação'!G$13:G$101, MATCH(T3121, 'Pontuação'!F$13:F$101, 0)), "Faixa Indefinida")</f>
        <v>B</v>
      </c>
      <c r="V3121" s="11">
        <f t="shared" si="2"/>
        <v>0</v>
      </c>
      <c r="W3121" s="11">
        <f t="shared" si="3"/>
        <v>1</v>
      </c>
      <c r="X3121" s="11">
        <f t="shared" si="4"/>
        <v>0</v>
      </c>
      <c r="Y3121" s="11">
        <f t="shared" si="5"/>
        <v>0</v>
      </c>
      <c r="Z3121" s="12">
        <f>ROUNDUP(SUM(VLOOKUP(F3121,'Pontuação 3.0'!A$2:B$11,2,FALSE),VLOOKUP(E3121,'Pontuação 3.0'!C$2:D$11,2,FALSE),VLOOKUP(H3121,'Pontuação 3.0'!I$2:J$11,2,FALSE),VLOOKUP(J3121,'Pontuação 3.0'!G$2:H$11,2,FALSE),VLOOKUP(G3121,'Pontuação 3.0'!E$2:F$11,2,FALSE),VLOOKUP(K3121,'Pontuação 3.0'!K$2:L$11,2,FALSE),VLOOKUP(L3121,'Pontuação 3.0'!M$2:N$13,2,FALSE)),0)</f>
        <v>2249</v>
      </c>
      <c r="AA3121" s="12">
        <f t="shared" si="6"/>
        <v>225</v>
      </c>
      <c r="AB3121" s="12" t="str">
        <f t="array" ref="AB3121">IFERROR(INDEX('Pontuação 3.0'!G$13:G$191, MATCH(AA3121, 'Pontuação 3.0'!F$13:F$191, 0)), "Faixa Indefinida")</f>
        <v>B</v>
      </c>
      <c r="AC3121" s="12">
        <f t="shared" si="7"/>
        <v>0</v>
      </c>
      <c r="AD3121" s="12">
        <f t="shared" si="8"/>
        <v>1</v>
      </c>
      <c r="AE3121" s="12">
        <f t="shared" si="9"/>
        <v>0</v>
      </c>
      <c r="AF3121" s="12">
        <f t="shared" si="10"/>
        <v>0</v>
      </c>
    </row>
    <row r="3122" ht="15.75" customHeight="1">
      <c r="A3122" s="8">
        <v>45687.0</v>
      </c>
      <c r="B3122" s="9" t="s">
        <v>7230</v>
      </c>
      <c r="C3122" s="9" t="s">
        <v>7231</v>
      </c>
      <c r="D3122" s="15">
        <v>3.1991293286E10</v>
      </c>
      <c r="E3122" s="9" t="s">
        <v>13936</v>
      </c>
      <c r="F3122" s="9" t="s">
        <v>13950</v>
      </c>
      <c r="G3122" s="9" t="s">
        <v>13926</v>
      </c>
      <c r="H3122" s="9" t="s">
        <v>13951</v>
      </c>
      <c r="I3122" s="9" t="s">
        <v>13940</v>
      </c>
      <c r="J3122" s="9" t="s">
        <v>13939</v>
      </c>
      <c r="K3122" s="9" t="s">
        <v>13940</v>
      </c>
      <c r="L3122" s="9" t="s">
        <v>13931</v>
      </c>
      <c r="M3122" s="9" t="s">
        <v>13942</v>
      </c>
      <c r="N3122" s="13" t="s">
        <v>12</v>
      </c>
      <c r="O3122" s="13" t="s">
        <v>14</v>
      </c>
      <c r="P3122" s="13" t="s">
        <v>13</v>
      </c>
      <c r="Q3122" s="13" t="s">
        <v>20</v>
      </c>
      <c r="R3122" s="13" t="s">
        <v>15</v>
      </c>
      <c r="S3122" s="10">
        <f>ROUNDUP(SUM(VLOOKUP(F3122,'Pontuação'!A$2:B$11,2,FALSE),VLOOKUP(E3122,'Pontuação'!C$2:D$11,2,FALSE),VLOOKUP(H3122,'Pontuação'!I$2:J$11,2,FALSE),VLOOKUP(J3122,'Pontuação'!G$2:H$11,2,FALSE),VLOOKUP(L3122,'Pontuação'!M$2:N$13,2,FALSE)),0)</f>
        <v>1658</v>
      </c>
      <c r="T3122" s="11">
        <f t="shared" si="1"/>
        <v>166</v>
      </c>
      <c r="U3122" s="11" t="str">
        <f t="array" ref="U3122">IFERROR(INDEX('Pontuação'!G$13:G$101, MATCH(T3122, 'Pontuação'!F$13:F$101, 0)), "Faixa Indefinida")</f>
        <v>B</v>
      </c>
      <c r="V3122" s="11">
        <f t="shared" si="2"/>
        <v>0</v>
      </c>
      <c r="W3122" s="11">
        <f t="shared" si="3"/>
        <v>1</v>
      </c>
      <c r="X3122" s="11">
        <f t="shared" si="4"/>
        <v>0</v>
      </c>
      <c r="Y3122" s="11">
        <f t="shared" si="5"/>
        <v>0</v>
      </c>
      <c r="Z3122" s="12">
        <f>ROUNDUP(SUM(VLOOKUP(F3122,'Pontuação 3.0'!A$2:B$11,2,FALSE),VLOOKUP(E3122,'Pontuação 3.0'!C$2:D$11,2,FALSE),VLOOKUP(H3122,'Pontuação 3.0'!I$2:J$11,2,FALSE),VLOOKUP(J3122,'Pontuação 3.0'!G$2:H$11,2,FALSE),VLOOKUP(G3122,'Pontuação 3.0'!E$2:F$11,2,FALSE),VLOOKUP(K3122,'Pontuação 3.0'!K$2:L$11,2,FALSE),VLOOKUP(L3122,'Pontuação 3.0'!M$2:N$13,2,FALSE)),0)</f>
        <v>2274</v>
      </c>
      <c r="AA3122" s="12">
        <f t="shared" si="6"/>
        <v>227</v>
      </c>
      <c r="AB3122" s="12" t="str">
        <f t="array" ref="AB3122">IFERROR(INDEX('Pontuação 3.0'!G$13:G$191, MATCH(AA3122, 'Pontuação 3.0'!F$13:F$191, 0)), "Faixa Indefinida")</f>
        <v>B</v>
      </c>
      <c r="AC3122" s="12">
        <f t="shared" si="7"/>
        <v>0</v>
      </c>
      <c r="AD3122" s="12">
        <f t="shared" si="8"/>
        <v>1</v>
      </c>
      <c r="AE3122" s="12">
        <f t="shared" si="9"/>
        <v>0</v>
      </c>
      <c r="AF3122" s="12">
        <f t="shared" si="10"/>
        <v>0</v>
      </c>
    </row>
    <row r="3123" ht="15.75" customHeight="1">
      <c r="A3123" s="8">
        <v>45687.0</v>
      </c>
      <c r="B3123" s="9" t="s">
        <v>6655</v>
      </c>
      <c r="C3123" s="9" t="s">
        <v>6656</v>
      </c>
      <c r="D3123" s="15">
        <v>1.9998634216E10</v>
      </c>
      <c r="E3123" s="9" t="s">
        <v>13924</v>
      </c>
      <c r="F3123" s="9" t="s">
        <v>13953</v>
      </c>
      <c r="G3123" s="9" t="s">
        <v>13944</v>
      </c>
      <c r="H3123" s="9" t="s">
        <v>13951</v>
      </c>
      <c r="I3123" s="9" t="s">
        <v>13940</v>
      </c>
      <c r="J3123" s="9" t="s">
        <v>13939</v>
      </c>
      <c r="K3123" s="9" t="s">
        <v>13940</v>
      </c>
      <c r="L3123" s="9" t="s">
        <v>13945</v>
      </c>
      <c r="M3123" s="9" t="s">
        <v>13967</v>
      </c>
      <c r="N3123" s="13" t="s">
        <v>12</v>
      </c>
      <c r="O3123" s="13" t="s">
        <v>14</v>
      </c>
      <c r="P3123" s="13" t="s">
        <v>13</v>
      </c>
      <c r="Q3123" s="13" t="s">
        <v>33</v>
      </c>
      <c r="R3123" s="13" t="s">
        <v>15</v>
      </c>
      <c r="S3123" s="10">
        <f>ROUNDUP(SUM(VLOOKUP(F3123,'Pontuação'!A$2:B$11,2,FALSE),VLOOKUP(E3123,'Pontuação'!C$2:D$11,2,FALSE),VLOOKUP(H3123,'Pontuação'!I$2:J$11,2,FALSE),VLOOKUP(J3123,'Pontuação'!G$2:H$11,2,FALSE),VLOOKUP(L3123,'Pontuação'!M$2:N$13,2,FALSE)),0)</f>
        <v>1799</v>
      </c>
      <c r="T3123" s="11">
        <f t="shared" si="1"/>
        <v>180</v>
      </c>
      <c r="U3123" s="11" t="str">
        <f t="array" ref="U3123">IFERROR(INDEX('Pontuação'!G$13:G$101, MATCH(T3123, 'Pontuação'!F$13:F$101, 0)), "Faixa Indefinida")</f>
        <v>B</v>
      </c>
      <c r="V3123" s="11">
        <f t="shared" si="2"/>
        <v>0</v>
      </c>
      <c r="W3123" s="11">
        <f t="shared" si="3"/>
        <v>1</v>
      </c>
      <c r="X3123" s="11">
        <f t="shared" si="4"/>
        <v>0</v>
      </c>
      <c r="Y3123" s="11">
        <f t="shared" si="5"/>
        <v>0</v>
      </c>
      <c r="Z3123" s="12">
        <f>ROUNDUP(SUM(VLOOKUP(F3123,'Pontuação 3.0'!A$2:B$11,2,FALSE),VLOOKUP(E3123,'Pontuação 3.0'!C$2:D$11,2,FALSE),VLOOKUP(H3123,'Pontuação 3.0'!I$2:J$11,2,FALSE),VLOOKUP(J3123,'Pontuação 3.0'!G$2:H$11,2,FALSE),VLOOKUP(G3123,'Pontuação 3.0'!E$2:F$11,2,FALSE),VLOOKUP(K3123,'Pontuação 3.0'!K$2:L$11,2,FALSE),VLOOKUP(L3123,'Pontuação 3.0'!M$2:N$13,2,FALSE)),0)</f>
        <v>2175</v>
      </c>
      <c r="AA3123" s="12">
        <f t="shared" si="6"/>
        <v>218</v>
      </c>
      <c r="AB3123" s="12" t="str">
        <f t="array" ref="AB3123">IFERROR(INDEX('Pontuação 3.0'!G$13:G$191, MATCH(AA3123, 'Pontuação 3.0'!F$13:F$191, 0)), "Faixa Indefinida")</f>
        <v>B</v>
      </c>
      <c r="AC3123" s="12">
        <f t="shared" si="7"/>
        <v>0</v>
      </c>
      <c r="AD3123" s="12">
        <f t="shared" si="8"/>
        <v>1</v>
      </c>
      <c r="AE3123" s="12">
        <f t="shared" si="9"/>
        <v>0</v>
      </c>
      <c r="AF3123" s="12">
        <f t="shared" si="10"/>
        <v>0</v>
      </c>
    </row>
    <row r="3124" ht="15.75" customHeight="1">
      <c r="A3124" s="8">
        <v>45687.0</v>
      </c>
      <c r="B3124" s="9" t="s">
        <v>7232</v>
      </c>
      <c r="C3124" s="9" t="s">
        <v>7233</v>
      </c>
      <c r="D3124" s="15">
        <v>5.1991840566E10</v>
      </c>
      <c r="E3124" s="9" t="s">
        <v>13936</v>
      </c>
      <c r="F3124" s="9" t="s">
        <v>13953</v>
      </c>
      <c r="G3124" s="9" t="s">
        <v>13926</v>
      </c>
      <c r="H3124" s="9" t="s">
        <v>13951</v>
      </c>
      <c r="I3124" s="9" t="s">
        <v>13940</v>
      </c>
      <c r="J3124" s="9" t="s">
        <v>13929</v>
      </c>
      <c r="K3124" s="9" t="s">
        <v>13930</v>
      </c>
      <c r="L3124" s="9" t="s">
        <v>13945</v>
      </c>
      <c r="M3124" s="9" t="s">
        <v>13967</v>
      </c>
      <c r="N3124" s="13" t="s">
        <v>12</v>
      </c>
      <c r="O3124" s="13" t="s">
        <v>14</v>
      </c>
      <c r="P3124" s="13" t="s">
        <v>13</v>
      </c>
      <c r="Q3124" s="13" t="s">
        <v>20</v>
      </c>
      <c r="R3124" s="13" t="s">
        <v>15</v>
      </c>
      <c r="S3124" s="10">
        <f>ROUNDUP(SUM(VLOOKUP(F3124,'Pontuação'!A$2:B$11,2,FALSE),VLOOKUP(E3124,'Pontuação'!C$2:D$11,2,FALSE),VLOOKUP(H3124,'Pontuação'!I$2:J$11,2,FALSE),VLOOKUP(J3124,'Pontuação'!G$2:H$11,2,FALSE),VLOOKUP(L3124,'Pontuação'!M$2:N$13,2,FALSE)),0)</f>
        <v>1690</v>
      </c>
      <c r="T3124" s="11">
        <f t="shared" si="1"/>
        <v>169</v>
      </c>
      <c r="U3124" s="11" t="str">
        <f t="array" ref="U3124">IFERROR(INDEX('Pontuação'!G$13:G$101, MATCH(T3124, 'Pontuação'!F$13:F$101, 0)), "Faixa Indefinida")</f>
        <v>B</v>
      </c>
      <c r="V3124" s="11">
        <f t="shared" si="2"/>
        <v>0</v>
      </c>
      <c r="W3124" s="11">
        <f t="shared" si="3"/>
        <v>1</v>
      </c>
      <c r="X3124" s="11">
        <f t="shared" si="4"/>
        <v>0</v>
      </c>
      <c r="Y3124" s="11">
        <f t="shared" si="5"/>
        <v>0</v>
      </c>
      <c r="Z3124" s="12">
        <f>ROUNDUP(SUM(VLOOKUP(F3124,'Pontuação 3.0'!A$2:B$11,2,FALSE),VLOOKUP(E3124,'Pontuação 3.0'!C$2:D$11,2,FALSE),VLOOKUP(H3124,'Pontuação 3.0'!I$2:J$11,2,FALSE),VLOOKUP(J3124,'Pontuação 3.0'!G$2:H$11,2,FALSE),VLOOKUP(G3124,'Pontuação 3.0'!E$2:F$11,2,FALSE),VLOOKUP(K3124,'Pontuação 3.0'!K$2:L$11,2,FALSE),VLOOKUP(L3124,'Pontuação 3.0'!M$2:N$13,2,FALSE)),0)</f>
        <v>2454</v>
      </c>
      <c r="AA3124" s="12">
        <f t="shared" si="6"/>
        <v>245</v>
      </c>
      <c r="AB3124" s="12" t="str">
        <f t="array" ref="AB3124">IFERROR(INDEX('Pontuação 3.0'!G$13:G$191, MATCH(AA3124, 'Pontuação 3.0'!F$13:F$191, 0)), "Faixa Indefinida")</f>
        <v>A</v>
      </c>
      <c r="AC3124" s="12">
        <f t="shared" si="7"/>
        <v>1</v>
      </c>
      <c r="AD3124" s="12">
        <f t="shared" si="8"/>
        <v>0</v>
      </c>
      <c r="AE3124" s="12">
        <f t="shared" si="9"/>
        <v>0</v>
      </c>
      <c r="AF3124" s="12">
        <f t="shared" si="10"/>
        <v>0</v>
      </c>
    </row>
    <row r="3125" ht="15.75" customHeight="1">
      <c r="A3125" s="8">
        <v>45687.0</v>
      </c>
      <c r="B3125" s="9" t="s">
        <v>7237</v>
      </c>
      <c r="C3125" s="9" t="s">
        <v>7238</v>
      </c>
      <c r="D3125" s="15">
        <v>1.7996313591E10</v>
      </c>
      <c r="E3125" s="9" t="s">
        <v>13936</v>
      </c>
      <c r="F3125" s="9" t="s">
        <v>13950</v>
      </c>
      <c r="G3125" s="9" t="s">
        <v>13926</v>
      </c>
      <c r="H3125" s="9" t="s">
        <v>13949</v>
      </c>
      <c r="I3125" s="9" t="s">
        <v>13928</v>
      </c>
      <c r="J3125" s="9" t="s">
        <v>13939</v>
      </c>
      <c r="K3125" s="9" t="s">
        <v>13940</v>
      </c>
      <c r="L3125" s="9" t="s">
        <v>13945</v>
      </c>
      <c r="M3125" s="9" t="s">
        <v>13952</v>
      </c>
      <c r="N3125" s="13" t="s">
        <v>12</v>
      </c>
      <c r="O3125" s="13" t="s">
        <v>14</v>
      </c>
      <c r="P3125" s="13" t="s">
        <v>32</v>
      </c>
      <c r="Q3125" s="13" t="s">
        <v>33</v>
      </c>
      <c r="R3125" s="13" t="s">
        <v>15</v>
      </c>
      <c r="S3125" s="10">
        <f>ROUNDUP(SUM(VLOOKUP(F3125,'Pontuação'!A$2:B$11,2,FALSE),VLOOKUP(E3125,'Pontuação'!C$2:D$11,2,FALSE),VLOOKUP(H3125,'Pontuação'!I$2:J$11,2,FALSE),VLOOKUP(J3125,'Pontuação'!G$2:H$11,2,FALSE),VLOOKUP(L3125,'Pontuação'!M$2:N$13,2,FALSE)),0)</f>
        <v>1832</v>
      </c>
      <c r="T3125" s="11">
        <f t="shared" si="1"/>
        <v>183</v>
      </c>
      <c r="U3125" s="11" t="str">
        <f t="array" ref="U3125">IFERROR(INDEX('Pontuação'!G$13:G$101, MATCH(T3125, 'Pontuação'!F$13:F$101, 0)), "Faixa Indefinida")</f>
        <v>B</v>
      </c>
      <c r="V3125" s="11">
        <f t="shared" si="2"/>
        <v>0</v>
      </c>
      <c r="W3125" s="11">
        <f t="shared" si="3"/>
        <v>1</v>
      </c>
      <c r="X3125" s="11">
        <f t="shared" si="4"/>
        <v>0</v>
      </c>
      <c r="Y3125" s="11">
        <f t="shared" si="5"/>
        <v>0</v>
      </c>
      <c r="Z3125" s="12">
        <f>ROUNDUP(SUM(VLOOKUP(F3125,'Pontuação 3.0'!A$2:B$11,2,FALSE),VLOOKUP(E3125,'Pontuação 3.0'!C$2:D$11,2,FALSE),VLOOKUP(H3125,'Pontuação 3.0'!I$2:J$11,2,FALSE),VLOOKUP(J3125,'Pontuação 3.0'!G$2:H$11,2,FALSE),VLOOKUP(G3125,'Pontuação 3.0'!E$2:F$11,2,FALSE),VLOOKUP(K3125,'Pontuação 3.0'!K$2:L$11,2,FALSE),VLOOKUP(L3125,'Pontuação 3.0'!M$2:N$13,2,FALSE)),0)</f>
        <v>2447</v>
      </c>
      <c r="AA3125" s="12">
        <f t="shared" si="6"/>
        <v>245</v>
      </c>
      <c r="AB3125" s="12" t="str">
        <f t="array" ref="AB3125">IFERROR(INDEX('Pontuação 3.0'!G$13:G$191, MATCH(AA3125, 'Pontuação 3.0'!F$13:F$191, 0)), "Faixa Indefinida")</f>
        <v>A</v>
      </c>
      <c r="AC3125" s="12">
        <f t="shared" si="7"/>
        <v>1</v>
      </c>
      <c r="AD3125" s="12">
        <f t="shared" si="8"/>
        <v>0</v>
      </c>
      <c r="AE3125" s="12">
        <f t="shared" si="9"/>
        <v>0</v>
      </c>
      <c r="AF3125" s="12">
        <f t="shared" si="10"/>
        <v>0</v>
      </c>
    </row>
    <row r="3126" ht="15.75" customHeight="1">
      <c r="A3126" s="8">
        <v>45687.0</v>
      </c>
      <c r="B3126" s="9" t="s">
        <v>7239</v>
      </c>
      <c r="C3126" s="9" t="s">
        <v>7240</v>
      </c>
      <c r="D3126" s="15">
        <v>2.2999996966E10</v>
      </c>
      <c r="E3126" s="9" t="s">
        <v>13936</v>
      </c>
      <c r="F3126" s="9" t="s">
        <v>13948</v>
      </c>
      <c r="G3126" s="9" t="s">
        <v>13926</v>
      </c>
      <c r="H3126" s="9" t="s">
        <v>13927</v>
      </c>
      <c r="I3126" s="9" t="s">
        <v>13940</v>
      </c>
      <c r="J3126" s="9" t="s">
        <v>13939</v>
      </c>
      <c r="K3126" s="9" t="s">
        <v>13940</v>
      </c>
      <c r="L3126" s="9" t="s">
        <v>13931</v>
      </c>
      <c r="M3126" s="9" t="s">
        <v>13946</v>
      </c>
      <c r="N3126" s="13" t="s">
        <v>12</v>
      </c>
      <c r="O3126" s="13" t="s">
        <v>14</v>
      </c>
      <c r="P3126" s="13" t="s">
        <v>27</v>
      </c>
      <c r="Q3126" s="13" t="s">
        <v>20</v>
      </c>
      <c r="R3126" s="13" t="s">
        <v>15</v>
      </c>
      <c r="S3126" s="10">
        <f>ROUNDUP(SUM(VLOOKUP(F3126,'Pontuação'!A$2:B$11,2,FALSE),VLOOKUP(E3126,'Pontuação'!C$2:D$11,2,FALSE),VLOOKUP(H3126,'Pontuação'!I$2:J$11,2,FALSE),VLOOKUP(J3126,'Pontuação'!G$2:H$11,2,FALSE),VLOOKUP(L3126,'Pontuação'!M$2:N$13,2,FALSE)),0)</f>
        <v>1532</v>
      </c>
      <c r="T3126" s="11">
        <f t="shared" si="1"/>
        <v>153</v>
      </c>
      <c r="U3126" s="11" t="str">
        <f t="array" ref="U3126">IFERROR(INDEX('Pontuação'!G$13:G$101, MATCH(T3126, 'Pontuação'!F$13:F$101, 0)), "Faixa Indefinida")</f>
        <v>C</v>
      </c>
      <c r="V3126" s="11">
        <f t="shared" si="2"/>
        <v>0</v>
      </c>
      <c r="W3126" s="11">
        <f t="shared" si="3"/>
        <v>0</v>
      </c>
      <c r="X3126" s="11">
        <f t="shared" si="4"/>
        <v>1</v>
      </c>
      <c r="Y3126" s="11">
        <f t="shared" si="5"/>
        <v>0</v>
      </c>
      <c r="Z3126" s="12">
        <f>ROUNDUP(SUM(VLOOKUP(F3126,'Pontuação 3.0'!A$2:B$11,2,FALSE),VLOOKUP(E3126,'Pontuação 3.0'!C$2:D$11,2,FALSE),VLOOKUP(H3126,'Pontuação 3.0'!I$2:J$11,2,FALSE),VLOOKUP(J3126,'Pontuação 3.0'!G$2:H$11,2,FALSE),VLOOKUP(G3126,'Pontuação 3.0'!E$2:F$11,2,FALSE),VLOOKUP(K3126,'Pontuação 3.0'!K$2:L$11,2,FALSE),VLOOKUP(L3126,'Pontuação 3.0'!M$2:N$13,2,FALSE)),0)</f>
        <v>1993</v>
      </c>
      <c r="AA3126" s="12">
        <f t="shared" si="6"/>
        <v>199</v>
      </c>
      <c r="AB3126" s="12" t="str">
        <f t="array" ref="AB3126">IFERROR(INDEX('Pontuação 3.0'!G$13:G$191, MATCH(AA3126, 'Pontuação 3.0'!F$13:F$191, 0)), "Faixa Indefinida")</f>
        <v>C</v>
      </c>
      <c r="AC3126" s="12">
        <f t="shared" si="7"/>
        <v>0</v>
      </c>
      <c r="AD3126" s="12">
        <f t="shared" si="8"/>
        <v>0</v>
      </c>
      <c r="AE3126" s="12">
        <f t="shared" si="9"/>
        <v>1</v>
      </c>
      <c r="AF3126" s="12">
        <f t="shared" si="10"/>
        <v>0</v>
      </c>
    </row>
    <row r="3127" ht="15.75" customHeight="1">
      <c r="A3127" s="8">
        <v>45687.0</v>
      </c>
      <c r="B3127" s="9" t="s">
        <v>7243</v>
      </c>
      <c r="C3127" s="9" t="s">
        <v>7244</v>
      </c>
      <c r="D3127" s="15">
        <v>3.1998497235E10</v>
      </c>
      <c r="E3127" s="9" t="s">
        <v>13936</v>
      </c>
      <c r="F3127" s="9" t="s">
        <v>13948</v>
      </c>
      <c r="G3127" s="9" t="s">
        <v>13926</v>
      </c>
      <c r="H3127" s="9" t="s">
        <v>13951</v>
      </c>
      <c r="I3127" s="9" t="s">
        <v>13940</v>
      </c>
      <c r="J3127" s="9" t="s">
        <v>13929</v>
      </c>
      <c r="K3127" s="9" t="s">
        <v>13940</v>
      </c>
      <c r="L3127" s="9" t="s">
        <v>13931</v>
      </c>
      <c r="M3127" s="9" t="s">
        <v>13967</v>
      </c>
      <c r="N3127" s="13" t="s">
        <v>12</v>
      </c>
      <c r="O3127" s="13" t="s">
        <v>14</v>
      </c>
      <c r="P3127" s="13" t="s">
        <v>13</v>
      </c>
      <c r="Q3127" s="13" t="s">
        <v>59</v>
      </c>
      <c r="R3127" s="13" t="s">
        <v>65</v>
      </c>
      <c r="S3127" s="10">
        <f>ROUNDUP(SUM(VLOOKUP(F3127,'Pontuação'!A$2:B$11,2,FALSE),VLOOKUP(E3127,'Pontuação'!C$2:D$11,2,FALSE),VLOOKUP(H3127,'Pontuação'!I$2:J$11,2,FALSE),VLOOKUP(J3127,'Pontuação'!G$2:H$11,2,FALSE),VLOOKUP(L3127,'Pontuação'!M$2:N$13,2,FALSE)),0)</f>
        <v>1541</v>
      </c>
      <c r="T3127" s="11">
        <f t="shared" si="1"/>
        <v>154</v>
      </c>
      <c r="U3127" s="11" t="str">
        <f t="array" ref="U3127">IFERROR(INDEX('Pontuação'!G$13:G$101, MATCH(T3127, 'Pontuação'!F$13:F$101, 0)), "Faixa Indefinida")</f>
        <v>C</v>
      </c>
      <c r="V3127" s="11">
        <f t="shared" si="2"/>
        <v>0</v>
      </c>
      <c r="W3127" s="11">
        <f t="shared" si="3"/>
        <v>0</v>
      </c>
      <c r="X3127" s="11">
        <f t="shared" si="4"/>
        <v>1</v>
      </c>
      <c r="Y3127" s="11">
        <f t="shared" si="5"/>
        <v>0</v>
      </c>
      <c r="Z3127" s="12">
        <f>ROUNDUP(SUM(VLOOKUP(F3127,'Pontuação 3.0'!A$2:B$11,2,FALSE),VLOOKUP(E3127,'Pontuação 3.0'!C$2:D$11,2,FALSE),VLOOKUP(H3127,'Pontuação 3.0'!I$2:J$11,2,FALSE),VLOOKUP(J3127,'Pontuação 3.0'!G$2:H$11,2,FALSE),VLOOKUP(G3127,'Pontuação 3.0'!E$2:F$11,2,FALSE),VLOOKUP(K3127,'Pontuação 3.0'!K$2:L$11,2,FALSE),VLOOKUP(L3127,'Pontuação 3.0'!M$2:N$13,2,FALSE)),0)</f>
        <v>1989</v>
      </c>
      <c r="AA3127" s="12">
        <f t="shared" si="6"/>
        <v>199</v>
      </c>
      <c r="AB3127" s="12" t="str">
        <f t="array" ref="AB3127">IFERROR(INDEX('Pontuação 3.0'!G$13:G$191, MATCH(AA3127, 'Pontuação 3.0'!F$13:F$191, 0)), "Faixa Indefinida")</f>
        <v>C</v>
      </c>
      <c r="AC3127" s="12">
        <f t="shared" si="7"/>
        <v>0</v>
      </c>
      <c r="AD3127" s="12">
        <f t="shared" si="8"/>
        <v>0</v>
      </c>
      <c r="AE3127" s="12">
        <f t="shared" si="9"/>
        <v>1</v>
      </c>
      <c r="AF3127" s="12">
        <f t="shared" si="10"/>
        <v>0</v>
      </c>
    </row>
    <row r="3128" ht="15.75" customHeight="1">
      <c r="A3128" s="8">
        <v>45687.0</v>
      </c>
      <c r="B3128" s="9" t="s">
        <v>7241</v>
      </c>
      <c r="C3128" s="9" t="s">
        <v>7242</v>
      </c>
      <c r="D3128" s="15">
        <v>7.198806806E10</v>
      </c>
      <c r="E3128" s="9" t="s">
        <v>13936</v>
      </c>
      <c r="F3128" s="9" t="s">
        <v>13950</v>
      </c>
      <c r="G3128" s="9" t="s">
        <v>13926</v>
      </c>
      <c r="H3128" s="9" t="s">
        <v>13927</v>
      </c>
      <c r="I3128" s="9" t="s">
        <v>13940</v>
      </c>
      <c r="J3128" s="9" t="s">
        <v>13929</v>
      </c>
      <c r="K3128" s="9" t="s">
        <v>13940</v>
      </c>
      <c r="L3128" s="9" t="s">
        <v>13931</v>
      </c>
      <c r="M3128" s="9" t="s">
        <v>13942</v>
      </c>
      <c r="N3128" s="13" t="s">
        <v>12</v>
      </c>
      <c r="O3128" s="13" t="s">
        <v>14</v>
      </c>
      <c r="P3128" s="13" t="s">
        <v>19</v>
      </c>
      <c r="Q3128" s="13" t="s">
        <v>20</v>
      </c>
      <c r="R3128" s="13" t="s">
        <v>15</v>
      </c>
      <c r="S3128" s="10">
        <f>ROUNDUP(SUM(VLOOKUP(F3128,'Pontuação'!A$2:B$11,2,FALSE),VLOOKUP(E3128,'Pontuação'!C$2:D$11,2,FALSE),VLOOKUP(H3128,'Pontuação'!I$2:J$11,2,FALSE),VLOOKUP(J3128,'Pontuação'!G$2:H$11,2,FALSE),VLOOKUP(L3128,'Pontuação'!M$2:N$13,2,FALSE)),0)</f>
        <v>1439</v>
      </c>
      <c r="T3128" s="11">
        <f t="shared" si="1"/>
        <v>144</v>
      </c>
      <c r="U3128" s="11" t="str">
        <f t="array" ref="U3128">IFERROR(INDEX('Pontuação'!G$13:G$101, MATCH(T3128, 'Pontuação'!F$13:F$101, 0)), "Faixa Indefinida")</f>
        <v>D</v>
      </c>
      <c r="V3128" s="11">
        <f t="shared" si="2"/>
        <v>0</v>
      </c>
      <c r="W3128" s="11">
        <f t="shared" si="3"/>
        <v>0</v>
      </c>
      <c r="X3128" s="11">
        <f t="shared" si="4"/>
        <v>0</v>
      </c>
      <c r="Y3128" s="11">
        <f t="shared" si="5"/>
        <v>1</v>
      </c>
      <c r="Z3128" s="12">
        <f>ROUNDUP(SUM(VLOOKUP(F3128,'Pontuação 3.0'!A$2:B$11,2,FALSE),VLOOKUP(E3128,'Pontuação 3.0'!C$2:D$11,2,FALSE),VLOOKUP(H3128,'Pontuação 3.0'!I$2:J$11,2,FALSE),VLOOKUP(J3128,'Pontuação 3.0'!G$2:H$11,2,FALSE),VLOOKUP(G3128,'Pontuação 3.0'!E$2:F$11,2,FALSE),VLOOKUP(K3128,'Pontuação 3.0'!K$2:L$11,2,FALSE),VLOOKUP(L3128,'Pontuação 3.0'!M$2:N$13,2,FALSE)),0)</f>
        <v>1974</v>
      </c>
      <c r="AA3128" s="12">
        <f t="shared" si="6"/>
        <v>197</v>
      </c>
      <c r="AB3128" s="12" t="str">
        <f t="array" ref="AB3128">IFERROR(INDEX('Pontuação 3.0'!G$13:G$191, MATCH(AA3128, 'Pontuação 3.0'!F$13:F$191, 0)), "Faixa Indefinida")</f>
        <v>C</v>
      </c>
      <c r="AC3128" s="12">
        <f t="shared" si="7"/>
        <v>0</v>
      </c>
      <c r="AD3128" s="12">
        <f t="shared" si="8"/>
        <v>0</v>
      </c>
      <c r="AE3128" s="12">
        <f t="shared" si="9"/>
        <v>1</v>
      </c>
      <c r="AF3128" s="12">
        <f t="shared" si="10"/>
        <v>0</v>
      </c>
    </row>
    <row r="3129" ht="15.75" customHeight="1">
      <c r="A3129" s="8">
        <v>45687.0</v>
      </c>
      <c r="B3129" s="9" t="s">
        <v>338</v>
      </c>
      <c r="C3129" s="9" t="s">
        <v>7248</v>
      </c>
      <c r="D3129" s="9" t="s">
        <v>7249</v>
      </c>
      <c r="E3129" s="9" t="s">
        <v>13936</v>
      </c>
      <c r="F3129" s="9" t="s">
        <v>13950</v>
      </c>
      <c r="G3129" s="9" t="s">
        <v>13926</v>
      </c>
      <c r="H3129" s="9" t="s">
        <v>13949</v>
      </c>
      <c r="I3129" s="9" t="s">
        <v>13940</v>
      </c>
      <c r="J3129" s="9" t="s">
        <v>13929</v>
      </c>
      <c r="K3129" s="9" t="s">
        <v>13930</v>
      </c>
      <c r="L3129" s="9" t="s">
        <v>13931</v>
      </c>
      <c r="M3129" s="9" t="s">
        <v>13932</v>
      </c>
      <c r="N3129" s="13" t="s">
        <v>12</v>
      </c>
      <c r="O3129" s="13" t="s">
        <v>14</v>
      </c>
      <c r="P3129" s="13" t="s">
        <v>32</v>
      </c>
      <c r="Q3129" s="13" t="s">
        <v>59</v>
      </c>
      <c r="R3129" s="13" t="s">
        <v>15</v>
      </c>
      <c r="S3129" s="10">
        <f>ROUNDUP(SUM(VLOOKUP(F3129,'Pontuação'!A$2:B$11,2,FALSE),VLOOKUP(E3129,'Pontuação'!C$2:D$11,2,FALSE),VLOOKUP(H3129,'Pontuação'!I$2:J$11,2,FALSE),VLOOKUP(J3129,'Pontuação'!G$2:H$11,2,FALSE),VLOOKUP(L3129,'Pontuação'!M$2:N$13,2,FALSE)),0)</f>
        <v>1595</v>
      </c>
      <c r="T3129" s="11">
        <f t="shared" si="1"/>
        <v>160</v>
      </c>
      <c r="U3129" s="11" t="str">
        <f t="array" ref="U3129">IFERROR(INDEX('Pontuação'!G$13:G$101, MATCH(T3129, 'Pontuação'!F$13:F$101, 0)), "Faixa Indefinida")</f>
        <v>C</v>
      </c>
      <c r="V3129" s="11">
        <f t="shared" si="2"/>
        <v>0</v>
      </c>
      <c r="W3129" s="11">
        <f t="shared" si="3"/>
        <v>0</v>
      </c>
      <c r="X3129" s="11">
        <f t="shared" si="4"/>
        <v>1</v>
      </c>
      <c r="Y3129" s="11">
        <f t="shared" si="5"/>
        <v>0</v>
      </c>
      <c r="Z3129" s="12">
        <f>ROUNDUP(SUM(VLOOKUP(F3129,'Pontuação 3.0'!A$2:B$11,2,FALSE),VLOOKUP(E3129,'Pontuação 3.0'!C$2:D$11,2,FALSE),VLOOKUP(H3129,'Pontuação 3.0'!I$2:J$11,2,FALSE),VLOOKUP(J3129,'Pontuação 3.0'!G$2:H$11,2,FALSE),VLOOKUP(G3129,'Pontuação 3.0'!E$2:F$11,2,FALSE),VLOOKUP(K3129,'Pontuação 3.0'!K$2:L$11,2,FALSE),VLOOKUP(L3129,'Pontuação 3.0'!M$2:N$13,2,FALSE)),0)</f>
        <v>2470</v>
      </c>
      <c r="AA3129" s="12">
        <f t="shared" si="6"/>
        <v>247</v>
      </c>
      <c r="AB3129" s="12" t="str">
        <f t="array" ref="AB3129">IFERROR(INDEX('Pontuação 3.0'!G$13:G$191, MATCH(AA3129, 'Pontuação 3.0'!F$13:F$191, 0)), "Faixa Indefinida")</f>
        <v>A</v>
      </c>
      <c r="AC3129" s="12">
        <f t="shared" si="7"/>
        <v>1</v>
      </c>
      <c r="AD3129" s="12">
        <f t="shared" si="8"/>
        <v>0</v>
      </c>
      <c r="AE3129" s="12">
        <f t="shared" si="9"/>
        <v>0</v>
      </c>
      <c r="AF3129" s="12">
        <f t="shared" si="10"/>
        <v>0</v>
      </c>
    </row>
    <row r="3130" ht="15.75" customHeight="1">
      <c r="A3130" s="8">
        <v>45687.0</v>
      </c>
      <c r="B3130" s="9" t="s">
        <v>7245</v>
      </c>
      <c r="C3130" s="9" t="s">
        <v>7246</v>
      </c>
      <c r="D3130" s="9" t="s">
        <v>7247</v>
      </c>
      <c r="E3130" s="9" t="s">
        <v>13936</v>
      </c>
      <c r="F3130" s="9" t="s">
        <v>13925</v>
      </c>
      <c r="G3130" s="9" t="s">
        <v>13961</v>
      </c>
      <c r="H3130" s="9" t="s">
        <v>13927</v>
      </c>
      <c r="I3130" s="9" t="s">
        <v>13940</v>
      </c>
      <c r="J3130" s="9" t="s">
        <v>13966</v>
      </c>
      <c r="K3130" s="9" t="s">
        <v>13940</v>
      </c>
      <c r="L3130" s="9" t="s">
        <v>13945</v>
      </c>
      <c r="M3130" s="9" t="s">
        <v>13932</v>
      </c>
      <c r="N3130" s="13" t="s">
        <v>12</v>
      </c>
      <c r="O3130" s="13" t="s">
        <v>14</v>
      </c>
      <c r="P3130" s="13" t="s">
        <v>32</v>
      </c>
      <c r="Q3130" s="13" t="s">
        <v>77</v>
      </c>
      <c r="R3130" s="13" t="s">
        <v>15</v>
      </c>
      <c r="S3130" s="10">
        <f>ROUNDUP(SUM(VLOOKUP(F3130,'Pontuação'!A$2:B$11,2,FALSE),VLOOKUP(E3130,'Pontuação'!C$2:D$11,2,FALSE),VLOOKUP(H3130,'Pontuação'!I$2:J$11,2,FALSE),VLOOKUP(J3130,'Pontuação'!G$2:H$11,2,FALSE),VLOOKUP(L3130,'Pontuação'!M$2:N$13,2,FALSE)),0)</f>
        <v>1604</v>
      </c>
      <c r="T3130" s="11">
        <f t="shared" si="1"/>
        <v>160</v>
      </c>
      <c r="U3130" s="11" t="str">
        <f t="array" ref="U3130">IFERROR(INDEX('Pontuação'!G$13:G$101, MATCH(T3130, 'Pontuação'!F$13:F$101, 0)), "Faixa Indefinida")</f>
        <v>C</v>
      </c>
      <c r="V3130" s="11">
        <f t="shared" si="2"/>
        <v>0</v>
      </c>
      <c r="W3130" s="11">
        <f t="shared" si="3"/>
        <v>0</v>
      </c>
      <c r="X3130" s="11">
        <f t="shared" si="4"/>
        <v>1</v>
      </c>
      <c r="Y3130" s="11">
        <f t="shared" si="5"/>
        <v>0</v>
      </c>
      <c r="Z3130" s="12">
        <f>ROUNDUP(SUM(VLOOKUP(F3130,'Pontuação 3.0'!A$2:B$11,2,FALSE),VLOOKUP(E3130,'Pontuação 3.0'!C$2:D$11,2,FALSE),VLOOKUP(H3130,'Pontuação 3.0'!I$2:J$11,2,FALSE),VLOOKUP(J3130,'Pontuação 3.0'!G$2:H$11,2,FALSE),VLOOKUP(G3130,'Pontuação 3.0'!E$2:F$11,2,FALSE),VLOOKUP(K3130,'Pontuação 3.0'!K$2:L$11,2,FALSE),VLOOKUP(L3130,'Pontuação 3.0'!M$2:N$13,2,FALSE)),0)</f>
        <v>1828</v>
      </c>
      <c r="AA3130" s="12">
        <f t="shared" si="6"/>
        <v>183</v>
      </c>
      <c r="AB3130" s="12" t="str">
        <f t="array" ref="AB3130">IFERROR(INDEX('Pontuação 3.0'!G$13:G$191, MATCH(AA3130, 'Pontuação 3.0'!F$13:F$191, 0)), "Faixa Indefinida")</f>
        <v>D</v>
      </c>
      <c r="AC3130" s="12">
        <f t="shared" si="7"/>
        <v>0</v>
      </c>
      <c r="AD3130" s="12">
        <f t="shared" si="8"/>
        <v>0</v>
      </c>
      <c r="AE3130" s="12">
        <f t="shared" si="9"/>
        <v>0</v>
      </c>
      <c r="AF3130" s="12">
        <f t="shared" si="10"/>
        <v>1</v>
      </c>
    </row>
    <row r="3131" ht="15.75" customHeight="1">
      <c r="A3131" s="8">
        <v>45687.0</v>
      </c>
      <c r="B3131" s="9" t="s">
        <v>7253</v>
      </c>
      <c r="C3131" s="9" t="s">
        <v>7254</v>
      </c>
      <c r="D3131" s="15">
        <v>1.9984128588E10</v>
      </c>
      <c r="E3131" s="9" t="s">
        <v>13936</v>
      </c>
      <c r="F3131" s="9" t="s">
        <v>13950</v>
      </c>
      <c r="G3131" s="9" t="s">
        <v>13944</v>
      </c>
      <c r="H3131" s="9" t="s">
        <v>13951</v>
      </c>
      <c r="I3131" s="9" t="s">
        <v>13940</v>
      </c>
      <c r="J3131" s="9" t="s">
        <v>13929</v>
      </c>
      <c r="K3131" s="9" t="s">
        <v>13940</v>
      </c>
      <c r="L3131" s="9" t="s">
        <v>13954</v>
      </c>
      <c r="M3131" s="9" t="s">
        <v>13952</v>
      </c>
      <c r="N3131" s="13" t="s">
        <v>12</v>
      </c>
      <c r="O3131" s="13" t="s">
        <v>14</v>
      </c>
      <c r="P3131" s="13" t="s">
        <v>32</v>
      </c>
      <c r="Q3131" s="13" t="s">
        <v>33</v>
      </c>
      <c r="R3131" s="13" t="s">
        <v>15</v>
      </c>
      <c r="S3131" s="10">
        <f>ROUNDUP(SUM(VLOOKUP(F3131,'Pontuação'!A$2:B$11,2,FALSE),VLOOKUP(E3131,'Pontuação'!C$2:D$11,2,FALSE),VLOOKUP(H3131,'Pontuação'!I$2:J$11,2,FALSE),VLOOKUP(J3131,'Pontuação'!G$2:H$11,2,FALSE),VLOOKUP(L3131,'Pontuação'!M$2:N$13,2,FALSE)),0)</f>
        <v>1516</v>
      </c>
      <c r="T3131" s="11">
        <f t="shared" si="1"/>
        <v>152</v>
      </c>
      <c r="U3131" s="11" t="str">
        <f t="array" ref="U3131">IFERROR(INDEX('Pontuação'!G$13:G$101, MATCH(T3131, 'Pontuação'!F$13:F$101, 0)), "Faixa Indefinida")</f>
        <v>C</v>
      </c>
      <c r="V3131" s="11">
        <f t="shared" si="2"/>
        <v>0</v>
      </c>
      <c r="W3131" s="11">
        <f t="shared" si="3"/>
        <v>0</v>
      </c>
      <c r="X3131" s="11">
        <f t="shared" si="4"/>
        <v>1</v>
      </c>
      <c r="Y3131" s="11">
        <f t="shared" si="5"/>
        <v>0</v>
      </c>
      <c r="Z3131" s="12">
        <f>ROUNDUP(SUM(VLOOKUP(F3131,'Pontuação 3.0'!A$2:B$11,2,FALSE),VLOOKUP(E3131,'Pontuação 3.0'!C$2:D$11,2,FALSE),VLOOKUP(H3131,'Pontuação 3.0'!I$2:J$11,2,FALSE),VLOOKUP(J3131,'Pontuação 3.0'!G$2:H$11,2,FALSE),VLOOKUP(G3131,'Pontuação 3.0'!E$2:F$11,2,FALSE),VLOOKUP(K3131,'Pontuação 3.0'!K$2:L$11,2,FALSE),VLOOKUP(L3131,'Pontuação 3.0'!M$2:N$13,2,FALSE)),0)</f>
        <v>1952</v>
      </c>
      <c r="AA3131" s="12">
        <f t="shared" si="6"/>
        <v>195</v>
      </c>
      <c r="AB3131" s="12" t="str">
        <f t="array" ref="AB3131">IFERROR(INDEX('Pontuação 3.0'!G$13:G$191, MATCH(AA3131, 'Pontuação 3.0'!F$13:F$191, 0)), "Faixa Indefinida")</f>
        <v>C</v>
      </c>
      <c r="AC3131" s="12">
        <f t="shared" si="7"/>
        <v>0</v>
      </c>
      <c r="AD3131" s="12">
        <f t="shared" si="8"/>
        <v>0</v>
      </c>
      <c r="AE3131" s="12">
        <f t="shared" si="9"/>
        <v>1</v>
      </c>
      <c r="AF3131" s="12">
        <f t="shared" si="10"/>
        <v>0</v>
      </c>
    </row>
    <row r="3132" ht="15.75" customHeight="1">
      <c r="A3132" s="8">
        <v>45687.0</v>
      </c>
      <c r="B3132" s="9" t="s">
        <v>7259</v>
      </c>
      <c r="C3132" s="9" t="s">
        <v>7260</v>
      </c>
      <c r="D3132" s="15">
        <v>4.4997264509E10</v>
      </c>
      <c r="E3132" s="9" t="s">
        <v>13936</v>
      </c>
      <c r="F3132" s="9" t="s">
        <v>13948</v>
      </c>
      <c r="G3132" s="9" t="s">
        <v>13957</v>
      </c>
      <c r="H3132" s="9" t="s">
        <v>13927</v>
      </c>
      <c r="I3132" s="9" t="s">
        <v>13940</v>
      </c>
      <c r="J3132" s="9" t="s">
        <v>13929</v>
      </c>
      <c r="K3132" s="9" t="s">
        <v>13940</v>
      </c>
      <c r="L3132" s="9" t="s">
        <v>13931</v>
      </c>
      <c r="M3132" s="9" t="s">
        <v>13952</v>
      </c>
      <c r="N3132" s="13" t="s">
        <v>12</v>
      </c>
      <c r="O3132" s="13" t="s">
        <v>14</v>
      </c>
      <c r="P3132" s="13" t="s">
        <v>111</v>
      </c>
      <c r="Q3132" s="13" t="s">
        <v>59</v>
      </c>
      <c r="R3132" s="13" t="s">
        <v>15</v>
      </c>
      <c r="S3132" s="10">
        <f>ROUNDUP(SUM(VLOOKUP(F3132,'Pontuação'!A$2:B$11,2,FALSE),VLOOKUP(E3132,'Pontuação'!C$2:D$11,2,FALSE),VLOOKUP(H3132,'Pontuação'!I$2:J$11,2,FALSE),VLOOKUP(J3132,'Pontuação'!G$2:H$11,2,FALSE),VLOOKUP(L3132,'Pontuação'!M$2:N$13,2,FALSE)),0)</f>
        <v>1427</v>
      </c>
      <c r="T3132" s="11">
        <f t="shared" si="1"/>
        <v>143</v>
      </c>
      <c r="U3132" s="11" t="str">
        <f t="array" ref="U3132">IFERROR(INDEX('Pontuação'!G$13:G$101, MATCH(T3132, 'Pontuação'!F$13:F$101, 0)), "Faixa Indefinida")</f>
        <v>D</v>
      </c>
      <c r="V3132" s="11">
        <f t="shared" si="2"/>
        <v>0</v>
      </c>
      <c r="W3132" s="11">
        <f t="shared" si="3"/>
        <v>0</v>
      </c>
      <c r="X3132" s="11">
        <f t="shared" si="4"/>
        <v>0</v>
      </c>
      <c r="Y3132" s="11">
        <f t="shared" si="5"/>
        <v>1</v>
      </c>
      <c r="Z3132" s="12">
        <f>ROUNDUP(SUM(VLOOKUP(F3132,'Pontuação 3.0'!A$2:B$11,2,FALSE),VLOOKUP(E3132,'Pontuação 3.0'!C$2:D$11,2,FALSE),VLOOKUP(H3132,'Pontuação 3.0'!I$2:J$11,2,FALSE),VLOOKUP(J3132,'Pontuação 3.0'!G$2:H$11,2,FALSE),VLOOKUP(G3132,'Pontuação 3.0'!E$2:F$11,2,FALSE),VLOOKUP(K3132,'Pontuação 3.0'!K$2:L$11,2,FALSE),VLOOKUP(L3132,'Pontuação 3.0'!M$2:N$13,2,FALSE)),0)</f>
        <v>1691</v>
      </c>
      <c r="AA3132" s="12">
        <f t="shared" si="6"/>
        <v>169</v>
      </c>
      <c r="AB3132" s="12" t="str">
        <f t="array" ref="AB3132">IFERROR(INDEX('Pontuação 3.0'!G$13:G$191, MATCH(AA3132, 'Pontuação 3.0'!F$13:F$191, 0)), "Faixa Indefinida")</f>
        <v>D</v>
      </c>
      <c r="AC3132" s="12">
        <f t="shared" si="7"/>
        <v>0</v>
      </c>
      <c r="AD3132" s="12">
        <f t="shared" si="8"/>
        <v>0</v>
      </c>
      <c r="AE3132" s="12">
        <f t="shared" si="9"/>
        <v>0</v>
      </c>
      <c r="AF3132" s="12">
        <f t="shared" si="10"/>
        <v>1</v>
      </c>
    </row>
    <row r="3133" ht="15.75" customHeight="1">
      <c r="A3133" s="8">
        <v>45687.0</v>
      </c>
      <c r="B3133" s="9" t="s">
        <v>7261</v>
      </c>
      <c r="C3133" s="9" t="s">
        <v>7262</v>
      </c>
      <c r="D3133" s="15">
        <v>1.5997956166E10</v>
      </c>
      <c r="E3133" s="9" t="s">
        <v>13936</v>
      </c>
      <c r="F3133" s="9" t="s">
        <v>13950</v>
      </c>
      <c r="G3133" s="9" t="s">
        <v>13926</v>
      </c>
      <c r="H3133" s="9" t="s">
        <v>13949</v>
      </c>
      <c r="I3133" s="9" t="s">
        <v>13940</v>
      </c>
      <c r="J3133" s="9" t="s">
        <v>13956</v>
      </c>
      <c r="K3133" s="9" t="s">
        <v>13930</v>
      </c>
      <c r="L3133" s="9" t="s">
        <v>13931</v>
      </c>
      <c r="M3133" s="9" t="s">
        <v>13942</v>
      </c>
      <c r="N3133" s="13" t="s">
        <v>12</v>
      </c>
      <c r="O3133" s="13" t="s">
        <v>14</v>
      </c>
      <c r="P3133" s="13" t="s">
        <v>13</v>
      </c>
      <c r="Q3133" s="13" t="s">
        <v>84</v>
      </c>
      <c r="R3133" s="13" t="s">
        <v>65</v>
      </c>
      <c r="S3133" s="10">
        <f>ROUNDUP(SUM(VLOOKUP(F3133,'Pontuação'!A$2:B$11,2,FALSE),VLOOKUP(E3133,'Pontuação'!C$2:D$11,2,FALSE),VLOOKUP(H3133,'Pontuação'!I$2:J$11,2,FALSE),VLOOKUP(J3133,'Pontuação'!G$2:H$11,2,FALSE),VLOOKUP(L3133,'Pontuação'!M$2:N$13,2,FALSE)),0)</f>
        <v>1873</v>
      </c>
      <c r="T3133" s="11">
        <f t="shared" si="1"/>
        <v>187</v>
      </c>
      <c r="U3133" s="11" t="str">
        <f t="array" ref="U3133">IFERROR(INDEX('Pontuação'!G$13:G$101, MATCH(T3133, 'Pontuação'!F$13:F$101, 0)), "Faixa Indefinida")</f>
        <v>A</v>
      </c>
      <c r="V3133" s="11">
        <f t="shared" si="2"/>
        <v>1</v>
      </c>
      <c r="W3133" s="11">
        <f t="shared" si="3"/>
        <v>0</v>
      </c>
      <c r="X3133" s="11">
        <f t="shared" si="4"/>
        <v>0</v>
      </c>
      <c r="Y3133" s="11">
        <f t="shared" si="5"/>
        <v>0</v>
      </c>
      <c r="Z3133" s="12">
        <f>ROUNDUP(SUM(VLOOKUP(F3133,'Pontuação 3.0'!A$2:B$11,2,FALSE),VLOOKUP(E3133,'Pontuação 3.0'!C$2:D$11,2,FALSE),VLOOKUP(H3133,'Pontuação 3.0'!I$2:J$11,2,FALSE),VLOOKUP(J3133,'Pontuação 3.0'!G$2:H$11,2,FALSE),VLOOKUP(G3133,'Pontuação 3.0'!E$2:F$11,2,FALSE),VLOOKUP(K3133,'Pontuação 3.0'!K$2:L$11,2,FALSE),VLOOKUP(L3133,'Pontuação 3.0'!M$2:N$13,2,FALSE)),0)</f>
        <v>2745</v>
      </c>
      <c r="AA3133" s="12">
        <f t="shared" si="6"/>
        <v>275</v>
      </c>
      <c r="AB3133" s="12" t="str">
        <f t="array" ref="AB3133">IFERROR(INDEX('Pontuação 3.0'!G$13:G$191, MATCH(AA3133, 'Pontuação 3.0'!F$13:F$191, 0)), "Faixa Indefinida")</f>
        <v>A</v>
      </c>
      <c r="AC3133" s="12">
        <f t="shared" si="7"/>
        <v>1</v>
      </c>
      <c r="AD3133" s="12">
        <f t="shared" si="8"/>
        <v>0</v>
      </c>
      <c r="AE3133" s="12">
        <f t="shared" si="9"/>
        <v>0</v>
      </c>
      <c r="AF3133" s="12">
        <f t="shared" si="10"/>
        <v>0</v>
      </c>
    </row>
    <row r="3134" ht="15.75" customHeight="1">
      <c r="A3134" s="8">
        <v>45687.0</v>
      </c>
      <c r="B3134" s="9" t="s">
        <v>7257</v>
      </c>
      <c r="C3134" s="9" t="s">
        <v>7258</v>
      </c>
      <c r="D3134" s="15">
        <v>2.7988395683E10</v>
      </c>
      <c r="E3134" s="9" t="s">
        <v>13936</v>
      </c>
      <c r="F3134" s="9" t="s">
        <v>13948</v>
      </c>
      <c r="G3134" s="9" t="s">
        <v>13957</v>
      </c>
      <c r="H3134" s="9" t="s">
        <v>13927</v>
      </c>
      <c r="I3134" s="9" t="s">
        <v>13940</v>
      </c>
      <c r="J3134" s="9" t="s">
        <v>13939</v>
      </c>
      <c r="K3134" s="9" t="s">
        <v>13940</v>
      </c>
      <c r="L3134" s="9" t="s">
        <v>13945</v>
      </c>
      <c r="M3134" s="9" t="s">
        <v>13932</v>
      </c>
      <c r="N3134" s="13" t="s">
        <v>12</v>
      </c>
      <c r="O3134" s="13" t="s">
        <v>14</v>
      </c>
      <c r="P3134" s="13" t="s">
        <v>32</v>
      </c>
      <c r="Q3134" s="13" t="s">
        <v>33</v>
      </c>
      <c r="R3134" s="13" t="s">
        <v>15</v>
      </c>
      <c r="S3134" s="10">
        <f>ROUNDUP(SUM(VLOOKUP(F3134,'Pontuação'!A$2:B$11,2,FALSE),VLOOKUP(E3134,'Pontuação'!C$2:D$11,2,FALSE),VLOOKUP(H3134,'Pontuação'!I$2:J$11,2,FALSE),VLOOKUP(J3134,'Pontuação'!G$2:H$11,2,FALSE),VLOOKUP(L3134,'Pontuação'!M$2:N$13,2,FALSE)),0)</f>
        <v>1664</v>
      </c>
      <c r="T3134" s="11">
        <f t="shared" si="1"/>
        <v>166</v>
      </c>
      <c r="U3134" s="11" t="str">
        <f t="array" ref="U3134">IFERROR(INDEX('Pontuação'!G$13:G$101, MATCH(T3134, 'Pontuação'!F$13:F$101, 0)), "Faixa Indefinida")</f>
        <v>B</v>
      </c>
      <c r="V3134" s="11">
        <f t="shared" si="2"/>
        <v>0</v>
      </c>
      <c r="W3134" s="11">
        <f t="shared" si="3"/>
        <v>1</v>
      </c>
      <c r="X3134" s="11">
        <f t="shared" si="4"/>
        <v>0</v>
      </c>
      <c r="Y3134" s="11">
        <f t="shared" si="5"/>
        <v>0</v>
      </c>
      <c r="Z3134" s="12">
        <f>ROUNDUP(SUM(VLOOKUP(F3134,'Pontuação 3.0'!A$2:B$11,2,FALSE),VLOOKUP(E3134,'Pontuação 3.0'!C$2:D$11,2,FALSE),VLOOKUP(H3134,'Pontuação 3.0'!I$2:J$11,2,FALSE),VLOOKUP(J3134,'Pontuação 3.0'!G$2:H$11,2,FALSE),VLOOKUP(G3134,'Pontuação 3.0'!E$2:F$11,2,FALSE),VLOOKUP(K3134,'Pontuação 3.0'!K$2:L$11,2,FALSE),VLOOKUP(L3134,'Pontuação 3.0'!M$2:N$13,2,FALSE)),0)</f>
        <v>1929</v>
      </c>
      <c r="AA3134" s="12">
        <f t="shared" si="6"/>
        <v>193</v>
      </c>
      <c r="AB3134" s="12" t="str">
        <f t="array" ref="AB3134">IFERROR(INDEX('Pontuação 3.0'!G$13:G$191, MATCH(AA3134, 'Pontuação 3.0'!F$13:F$191, 0)), "Faixa Indefinida")</f>
        <v>C</v>
      </c>
      <c r="AC3134" s="12">
        <f t="shared" si="7"/>
        <v>0</v>
      </c>
      <c r="AD3134" s="12">
        <f t="shared" si="8"/>
        <v>0</v>
      </c>
      <c r="AE3134" s="12">
        <f t="shared" si="9"/>
        <v>1</v>
      </c>
      <c r="AF3134" s="12">
        <f t="shared" si="10"/>
        <v>0</v>
      </c>
    </row>
    <row r="3135" ht="15.75" customHeight="1">
      <c r="A3135" s="8">
        <v>45687.0</v>
      </c>
      <c r="B3135" s="9" t="s">
        <v>7263</v>
      </c>
      <c r="C3135" s="9" t="s">
        <v>7264</v>
      </c>
      <c r="D3135" s="15">
        <v>9.2993048351E10</v>
      </c>
      <c r="E3135" s="9" t="s">
        <v>13936</v>
      </c>
      <c r="F3135" s="9" t="s">
        <v>13948</v>
      </c>
      <c r="G3135" s="9" t="s">
        <v>13944</v>
      </c>
      <c r="H3135" s="9" t="s">
        <v>13960</v>
      </c>
      <c r="I3135" s="9" t="s">
        <v>13928</v>
      </c>
      <c r="J3135" s="9" t="s">
        <v>13929</v>
      </c>
      <c r="K3135" s="9" t="s">
        <v>13930</v>
      </c>
      <c r="L3135" s="9" t="s">
        <v>13959</v>
      </c>
      <c r="M3135" s="9" t="s">
        <v>13946</v>
      </c>
      <c r="N3135" s="13" t="s">
        <v>12</v>
      </c>
      <c r="O3135" s="13" t="s">
        <v>14</v>
      </c>
      <c r="P3135" s="13" t="s">
        <v>32</v>
      </c>
      <c r="Q3135" s="13" t="s">
        <v>20</v>
      </c>
      <c r="R3135" s="13" t="s">
        <v>15</v>
      </c>
      <c r="S3135" s="10">
        <f>ROUNDUP(SUM(VLOOKUP(F3135,'Pontuação'!A$2:B$11,2,FALSE),VLOOKUP(E3135,'Pontuação'!C$2:D$11,2,FALSE),VLOOKUP(H3135,'Pontuação'!I$2:J$11,2,FALSE),VLOOKUP(J3135,'Pontuação'!G$2:H$11,2,FALSE),VLOOKUP(L3135,'Pontuação'!M$2:N$13,2,FALSE)),0)</f>
        <v>1427</v>
      </c>
      <c r="T3135" s="11">
        <f t="shared" si="1"/>
        <v>143</v>
      </c>
      <c r="U3135" s="11" t="str">
        <f t="array" ref="U3135">IFERROR(INDEX('Pontuação'!G$13:G$101, MATCH(T3135, 'Pontuação'!F$13:F$101, 0)), "Faixa Indefinida")</f>
        <v>D</v>
      </c>
      <c r="V3135" s="11">
        <f t="shared" si="2"/>
        <v>0</v>
      </c>
      <c r="W3135" s="11">
        <f t="shared" si="3"/>
        <v>0</v>
      </c>
      <c r="X3135" s="11">
        <f t="shared" si="4"/>
        <v>0</v>
      </c>
      <c r="Y3135" s="11">
        <f t="shared" si="5"/>
        <v>1</v>
      </c>
      <c r="Z3135" s="12">
        <f>ROUNDUP(SUM(VLOOKUP(F3135,'Pontuação 3.0'!A$2:B$11,2,FALSE),VLOOKUP(E3135,'Pontuação 3.0'!C$2:D$11,2,FALSE),VLOOKUP(H3135,'Pontuação 3.0'!I$2:J$11,2,FALSE),VLOOKUP(J3135,'Pontuação 3.0'!G$2:H$11,2,FALSE),VLOOKUP(G3135,'Pontuação 3.0'!E$2:F$11,2,FALSE),VLOOKUP(K3135,'Pontuação 3.0'!K$2:L$11,2,FALSE),VLOOKUP(L3135,'Pontuação 3.0'!M$2:N$13,2,FALSE)),0)</f>
        <v>2196</v>
      </c>
      <c r="AA3135" s="12">
        <f t="shared" si="6"/>
        <v>220</v>
      </c>
      <c r="AB3135" s="12" t="str">
        <f t="array" ref="AB3135">IFERROR(INDEX('Pontuação 3.0'!G$13:G$191, MATCH(AA3135, 'Pontuação 3.0'!F$13:F$191, 0)), "Faixa Indefinida")</f>
        <v>B</v>
      </c>
      <c r="AC3135" s="12">
        <f t="shared" si="7"/>
        <v>0</v>
      </c>
      <c r="AD3135" s="12">
        <f t="shared" si="8"/>
        <v>1</v>
      </c>
      <c r="AE3135" s="12">
        <f t="shared" si="9"/>
        <v>0</v>
      </c>
      <c r="AF3135" s="12">
        <f t="shared" si="10"/>
        <v>0</v>
      </c>
    </row>
    <row r="3136" ht="15.75" customHeight="1">
      <c r="A3136" s="8">
        <v>45687.0</v>
      </c>
      <c r="B3136" s="9" t="s">
        <v>7265</v>
      </c>
      <c r="C3136" s="9" t="s">
        <v>7266</v>
      </c>
      <c r="D3136" s="14" t="s">
        <v>14120</v>
      </c>
      <c r="E3136" s="9" t="s">
        <v>13924</v>
      </c>
      <c r="F3136" s="9" t="s">
        <v>13950</v>
      </c>
      <c r="G3136" s="9" t="s">
        <v>13961</v>
      </c>
      <c r="H3136" s="9" t="s">
        <v>13927</v>
      </c>
      <c r="I3136" s="9" t="s">
        <v>13940</v>
      </c>
      <c r="J3136" s="9" t="s">
        <v>13929</v>
      </c>
      <c r="K3136" s="9" t="s">
        <v>13930</v>
      </c>
      <c r="L3136" s="9" t="s">
        <v>13931</v>
      </c>
      <c r="M3136" s="9" t="s">
        <v>13932</v>
      </c>
      <c r="N3136" s="13" t="s">
        <v>12</v>
      </c>
      <c r="O3136" s="13" t="s">
        <v>14</v>
      </c>
      <c r="P3136" s="13" t="s">
        <v>13</v>
      </c>
      <c r="Q3136" s="13" t="s">
        <v>84</v>
      </c>
      <c r="R3136" s="13" t="s">
        <v>15</v>
      </c>
      <c r="S3136" s="10">
        <f>ROUNDUP(SUM(VLOOKUP(F3136,'Pontuação'!A$2:B$11,2,FALSE),VLOOKUP(E3136,'Pontuação'!C$2:D$11,2,FALSE),VLOOKUP(H3136,'Pontuação'!I$2:J$11,2,FALSE),VLOOKUP(J3136,'Pontuação'!G$2:H$11,2,FALSE),VLOOKUP(L3136,'Pontuação'!M$2:N$13,2,FALSE)),0)</f>
        <v>1443</v>
      </c>
      <c r="T3136" s="11">
        <f t="shared" si="1"/>
        <v>144</v>
      </c>
      <c r="U3136" s="11" t="str">
        <f t="array" ref="U3136">IFERROR(INDEX('Pontuação'!G$13:G$101, MATCH(T3136, 'Pontuação'!F$13:F$101, 0)), "Faixa Indefinida")</f>
        <v>D</v>
      </c>
      <c r="V3136" s="11">
        <f t="shared" si="2"/>
        <v>0</v>
      </c>
      <c r="W3136" s="11">
        <f t="shared" si="3"/>
        <v>0</v>
      </c>
      <c r="X3136" s="11">
        <f t="shared" si="4"/>
        <v>0</v>
      </c>
      <c r="Y3136" s="11">
        <f t="shared" si="5"/>
        <v>1</v>
      </c>
      <c r="Z3136" s="12">
        <f>ROUNDUP(SUM(VLOOKUP(F3136,'Pontuação 3.0'!A$2:B$11,2,FALSE),VLOOKUP(E3136,'Pontuação 3.0'!C$2:D$11,2,FALSE),VLOOKUP(H3136,'Pontuação 3.0'!I$2:J$11,2,FALSE),VLOOKUP(J3136,'Pontuação 3.0'!G$2:H$11,2,FALSE),VLOOKUP(G3136,'Pontuação 3.0'!E$2:F$11,2,FALSE),VLOOKUP(K3136,'Pontuação 3.0'!K$2:L$11,2,FALSE),VLOOKUP(L3136,'Pontuação 3.0'!M$2:N$13,2,FALSE)),0)</f>
        <v>2098</v>
      </c>
      <c r="AA3136" s="12">
        <f t="shared" si="6"/>
        <v>210</v>
      </c>
      <c r="AB3136" s="12" t="str">
        <f t="array" ref="AB3136">IFERROR(INDEX('Pontuação 3.0'!G$13:G$191, MATCH(AA3136, 'Pontuação 3.0'!F$13:F$191, 0)), "Faixa Indefinida")</f>
        <v>C</v>
      </c>
      <c r="AC3136" s="12">
        <f t="shared" si="7"/>
        <v>0</v>
      </c>
      <c r="AD3136" s="12">
        <f t="shared" si="8"/>
        <v>0</v>
      </c>
      <c r="AE3136" s="12">
        <f t="shared" si="9"/>
        <v>1</v>
      </c>
      <c r="AF3136" s="12">
        <f t="shared" si="10"/>
        <v>0</v>
      </c>
    </row>
    <row r="3137" ht="15.75" customHeight="1">
      <c r="A3137" s="8">
        <v>45687.0</v>
      </c>
      <c r="B3137" s="9" t="s">
        <v>7269</v>
      </c>
      <c r="C3137" s="9" t="s">
        <v>7270</v>
      </c>
      <c r="D3137" s="15">
        <v>2.1966091521E10</v>
      </c>
      <c r="E3137" s="9" t="s">
        <v>13936</v>
      </c>
      <c r="F3137" s="9" t="s">
        <v>13950</v>
      </c>
      <c r="G3137" s="9" t="s">
        <v>13944</v>
      </c>
      <c r="H3137" s="9" t="s">
        <v>13960</v>
      </c>
      <c r="I3137" s="9" t="s">
        <v>13940</v>
      </c>
      <c r="J3137" s="9" t="s">
        <v>13929</v>
      </c>
      <c r="K3137" s="9" t="s">
        <v>13940</v>
      </c>
      <c r="L3137" s="9" t="s">
        <v>13945</v>
      </c>
      <c r="M3137" s="9" t="s">
        <v>13942</v>
      </c>
      <c r="N3137" s="13" t="s">
        <v>12</v>
      </c>
      <c r="O3137" s="13" t="s">
        <v>14</v>
      </c>
      <c r="P3137" s="13" t="s">
        <v>47</v>
      </c>
      <c r="Q3137" s="13" t="s">
        <v>20</v>
      </c>
      <c r="R3137" s="13" t="s">
        <v>65</v>
      </c>
      <c r="S3137" s="10">
        <f>ROUNDUP(SUM(VLOOKUP(F3137,'Pontuação'!A$2:B$11,2,FALSE),VLOOKUP(E3137,'Pontuação'!C$2:D$11,2,FALSE),VLOOKUP(H3137,'Pontuação'!I$2:J$11,2,FALSE),VLOOKUP(J3137,'Pontuação'!G$2:H$11,2,FALSE),VLOOKUP(L3137,'Pontuação'!M$2:N$13,2,FALSE)),0)</f>
        <v>1501</v>
      </c>
      <c r="T3137" s="11">
        <f t="shared" si="1"/>
        <v>150</v>
      </c>
      <c r="U3137" s="11" t="str">
        <f t="array" ref="U3137">IFERROR(INDEX('Pontuação'!G$13:G$101, MATCH(T3137, 'Pontuação'!F$13:F$101, 0)), "Faixa Indefinida")</f>
        <v>C</v>
      </c>
      <c r="V3137" s="11">
        <f t="shared" si="2"/>
        <v>0</v>
      </c>
      <c r="W3137" s="11">
        <f t="shared" si="3"/>
        <v>0</v>
      </c>
      <c r="X3137" s="11">
        <f t="shared" si="4"/>
        <v>1</v>
      </c>
      <c r="Y3137" s="11">
        <f t="shared" si="5"/>
        <v>0</v>
      </c>
      <c r="Z3137" s="12">
        <f>ROUNDUP(SUM(VLOOKUP(F3137,'Pontuação 3.0'!A$2:B$11,2,FALSE),VLOOKUP(E3137,'Pontuação 3.0'!C$2:D$11,2,FALSE),VLOOKUP(H3137,'Pontuação 3.0'!I$2:J$11,2,FALSE),VLOOKUP(J3137,'Pontuação 3.0'!G$2:H$11,2,FALSE),VLOOKUP(G3137,'Pontuação 3.0'!E$2:F$11,2,FALSE),VLOOKUP(K3137,'Pontuação 3.0'!K$2:L$11,2,FALSE),VLOOKUP(L3137,'Pontuação 3.0'!M$2:N$13,2,FALSE)),0)</f>
        <v>1960</v>
      </c>
      <c r="AA3137" s="12">
        <f t="shared" si="6"/>
        <v>196</v>
      </c>
      <c r="AB3137" s="12" t="str">
        <f t="array" ref="AB3137">IFERROR(INDEX('Pontuação 3.0'!G$13:G$191, MATCH(AA3137, 'Pontuação 3.0'!F$13:F$191, 0)), "Faixa Indefinida")</f>
        <v>C</v>
      </c>
      <c r="AC3137" s="12">
        <f t="shared" si="7"/>
        <v>0</v>
      </c>
      <c r="AD3137" s="12">
        <f t="shared" si="8"/>
        <v>0</v>
      </c>
      <c r="AE3137" s="12">
        <f t="shared" si="9"/>
        <v>1</v>
      </c>
      <c r="AF3137" s="12">
        <f t="shared" si="10"/>
        <v>0</v>
      </c>
    </row>
    <row r="3138" ht="15.75" customHeight="1">
      <c r="A3138" s="8">
        <v>45687.0</v>
      </c>
      <c r="B3138" s="9" t="s">
        <v>7267</v>
      </c>
      <c r="C3138" s="9" t="s">
        <v>7268</v>
      </c>
      <c r="D3138" s="15">
        <v>6.5999910936E10</v>
      </c>
      <c r="E3138" s="9" t="s">
        <v>13936</v>
      </c>
      <c r="F3138" s="9" t="s">
        <v>13950</v>
      </c>
      <c r="G3138" s="9" t="s">
        <v>13926</v>
      </c>
      <c r="H3138" s="9" t="s">
        <v>13949</v>
      </c>
      <c r="I3138" s="9" t="s">
        <v>13940</v>
      </c>
      <c r="J3138" s="9" t="s">
        <v>13939</v>
      </c>
      <c r="K3138" s="9" t="s">
        <v>13940</v>
      </c>
      <c r="L3138" s="9" t="s">
        <v>13945</v>
      </c>
      <c r="M3138" s="9" t="s">
        <v>13942</v>
      </c>
      <c r="N3138" s="13" t="s">
        <v>12</v>
      </c>
      <c r="O3138" s="13" t="s">
        <v>14</v>
      </c>
      <c r="P3138" s="13" t="s">
        <v>19</v>
      </c>
      <c r="Q3138" s="13" t="s">
        <v>20</v>
      </c>
      <c r="R3138" s="13" t="s">
        <v>15</v>
      </c>
      <c r="S3138" s="10">
        <f>ROUNDUP(SUM(VLOOKUP(F3138,'Pontuação'!A$2:B$11,2,FALSE),VLOOKUP(E3138,'Pontuação'!C$2:D$11,2,FALSE),VLOOKUP(H3138,'Pontuação'!I$2:J$11,2,FALSE),VLOOKUP(J3138,'Pontuação'!G$2:H$11,2,FALSE),VLOOKUP(L3138,'Pontuação'!M$2:N$13,2,FALSE)),0)</f>
        <v>1832</v>
      </c>
      <c r="T3138" s="11">
        <f t="shared" si="1"/>
        <v>183</v>
      </c>
      <c r="U3138" s="11" t="str">
        <f t="array" ref="U3138">IFERROR(INDEX('Pontuação'!G$13:G$101, MATCH(T3138, 'Pontuação'!F$13:F$101, 0)), "Faixa Indefinida")</f>
        <v>B</v>
      </c>
      <c r="V3138" s="11">
        <f t="shared" si="2"/>
        <v>0</v>
      </c>
      <c r="W3138" s="11">
        <f t="shared" si="3"/>
        <v>1</v>
      </c>
      <c r="X3138" s="11">
        <f t="shared" si="4"/>
        <v>0</v>
      </c>
      <c r="Y3138" s="11">
        <f t="shared" si="5"/>
        <v>0</v>
      </c>
      <c r="Z3138" s="12">
        <f>ROUNDUP(SUM(VLOOKUP(F3138,'Pontuação 3.0'!A$2:B$11,2,FALSE),VLOOKUP(E3138,'Pontuação 3.0'!C$2:D$11,2,FALSE),VLOOKUP(H3138,'Pontuação 3.0'!I$2:J$11,2,FALSE),VLOOKUP(J3138,'Pontuação 3.0'!G$2:H$11,2,FALSE),VLOOKUP(G3138,'Pontuação 3.0'!E$2:F$11,2,FALSE),VLOOKUP(K3138,'Pontuação 3.0'!K$2:L$11,2,FALSE),VLOOKUP(L3138,'Pontuação 3.0'!M$2:N$13,2,FALSE)),0)</f>
        <v>2447</v>
      </c>
      <c r="AA3138" s="12">
        <f t="shared" si="6"/>
        <v>245</v>
      </c>
      <c r="AB3138" s="12" t="str">
        <f t="array" ref="AB3138">IFERROR(INDEX('Pontuação 3.0'!G$13:G$191, MATCH(AA3138, 'Pontuação 3.0'!F$13:F$191, 0)), "Faixa Indefinida")</f>
        <v>A</v>
      </c>
      <c r="AC3138" s="12">
        <f t="shared" si="7"/>
        <v>1</v>
      </c>
      <c r="AD3138" s="12">
        <f t="shared" si="8"/>
        <v>0</v>
      </c>
      <c r="AE3138" s="12">
        <f t="shared" si="9"/>
        <v>0</v>
      </c>
      <c r="AF3138" s="12">
        <f t="shared" si="10"/>
        <v>0</v>
      </c>
    </row>
    <row r="3139" ht="15.75" customHeight="1">
      <c r="A3139" s="8">
        <v>45687.0</v>
      </c>
      <c r="B3139" s="9" t="s">
        <v>7273</v>
      </c>
      <c r="C3139" s="9" t="s">
        <v>7274</v>
      </c>
      <c r="D3139" s="15">
        <v>9.9985463459E10</v>
      </c>
      <c r="E3139" s="9" t="s">
        <v>13936</v>
      </c>
      <c r="F3139" s="9" t="s">
        <v>13950</v>
      </c>
      <c r="G3139" s="9" t="s">
        <v>13926</v>
      </c>
      <c r="H3139" s="9" t="s">
        <v>13951</v>
      </c>
      <c r="I3139" s="9" t="s">
        <v>13940</v>
      </c>
      <c r="J3139" s="9" t="s">
        <v>13929</v>
      </c>
      <c r="K3139" s="9" t="s">
        <v>13940</v>
      </c>
      <c r="L3139" s="9" t="s">
        <v>13954</v>
      </c>
      <c r="M3139" s="9" t="s">
        <v>13952</v>
      </c>
      <c r="N3139" s="13" t="s">
        <v>12</v>
      </c>
      <c r="O3139" s="13" t="s">
        <v>14</v>
      </c>
      <c r="P3139" s="13" t="s">
        <v>47</v>
      </c>
      <c r="Q3139" s="13" t="s">
        <v>20</v>
      </c>
      <c r="R3139" s="13" t="s">
        <v>15</v>
      </c>
      <c r="S3139" s="10">
        <f>ROUNDUP(SUM(VLOOKUP(F3139,'Pontuação'!A$2:B$11,2,FALSE),VLOOKUP(E3139,'Pontuação'!C$2:D$11,2,FALSE),VLOOKUP(H3139,'Pontuação'!I$2:J$11,2,FALSE),VLOOKUP(J3139,'Pontuação'!G$2:H$11,2,FALSE),VLOOKUP(L3139,'Pontuação'!M$2:N$13,2,FALSE)),0)</f>
        <v>1516</v>
      </c>
      <c r="T3139" s="11">
        <f t="shared" si="1"/>
        <v>152</v>
      </c>
      <c r="U3139" s="11" t="str">
        <f t="array" ref="U3139">IFERROR(INDEX('Pontuação'!G$13:G$101, MATCH(T3139, 'Pontuação'!F$13:F$101, 0)), "Faixa Indefinida")</f>
        <v>C</v>
      </c>
      <c r="V3139" s="11">
        <f t="shared" si="2"/>
        <v>0</v>
      </c>
      <c r="W3139" s="11">
        <f t="shared" si="3"/>
        <v>0</v>
      </c>
      <c r="X3139" s="11">
        <f t="shared" si="4"/>
        <v>1</v>
      </c>
      <c r="Y3139" s="11">
        <f t="shared" si="5"/>
        <v>0</v>
      </c>
      <c r="Z3139" s="12">
        <f>ROUNDUP(SUM(VLOOKUP(F3139,'Pontuação 3.0'!A$2:B$11,2,FALSE),VLOOKUP(E3139,'Pontuação 3.0'!C$2:D$11,2,FALSE),VLOOKUP(H3139,'Pontuação 3.0'!I$2:J$11,2,FALSE),VLOOKUP(J3139,'Pontuação 3.0'!G$2:H$11,2,FALSE),VLOOKUP(G3139,'Pontuação 3.0'!E$2:F$11,2,FALSE),VLOOKUP(K3139,'Pontuação 3.0'!K$2:L$11,2,FALSE),VLOOKUP(L3139,'Pontuação 3.0'!M$2:N$13,2,FALSE)),0)</f>
        <v>2092</v>
      </c>
      <c r="AA3139" s="12">
        <f t="shared" si="6"/>
        <v>209</v>
      </c>
      <c r="AB3139" s="12" t="str">
        <f t="array" ref="AB3139">IFERROR(INDEX('Pontuação 3.0'!G$13:G$191, MATCH(AA3139, 'Pontuação 3.0'!F$13:F$191, 0)), "Faixa Indefinida")</f>
        <v>C</v>
      </c>
      <c r="AC3139" s="12">
        <f t="shared" si="7"/>
        <v>0</v>
      </c>
      <c r="AD3139" s="12">
        <f t="shared" si="8"/>
        <v>0</v>
      </c>
      <c r="AE3139" s="12">
        <f t="shared" si="9"/>
        <v>1</v>
      </c>
      <c r="AF3139" s="12">
        <f t="shared" si="10"/>
        <v>0</v>
      </c>
    </row>
    <row r="3140" ht="15.75" customHeight="1">
      <c r="A3140" s="8">
        <v>45687.0</v>
      </c>
      <c r="B3140" s="9" t="s">
        <v>7275</v>
      </c>
      <c r="C3140" s="9" t="s">
        <v>7276</v>
      </c>
      <c r="D3140" s="15">
        <v>1.197710115E10</v>
      </c>
      <c r="E3140" s="9" t="s">
        <v>13936</v>
      </c>
      <c r="F3140" s="9" t="s">
        <v>13950</v>
      </c>
      <c r="G3140" s="9" t="s">
        <v>13944</v>
      </c>
      <c r="H3140" s="9" t="s">
        <v>13951</v>
      </c>
      <c r="I3140" s="9" t="s">
        <v>13940</v>
      </c>
      <c r="J3140" s="9" t="s">
        <v>13929</v>
      </c>
      <c r="K3140" s="9" t="s">
        <v>13930</v>
      </c>
      <c r="L3140" s="9" t="s">
        <v>13954</v>
      </c>
      <c r="M3140" s="9" t="s">
        <v>13942</v>
      </c>
      <c r="N3140" s="9"/>
      <c r="O3140" s="9"/>
      <c r="P3140" s="9"/>
      <c r="Q3140" s="9"/>
      <c r="R3140" s="9"/>
      <c r="S3140" s="10">
        <f>ROUNDUP(SUM(VLOOKUP(F3140,'Pontuação'!A$2:B$11,2,FALSE),VLOOKUP(E3140,'Pontuação'!C$2:D$11,2,FALSE),VLOOKUP(H3140,'Pontuação'!I$2:J$11,2,FALSE),VLOOKUP(J3140,'Pontuação'!G$2:H$11,2,FALSE),VLOOKUP(L3140,'Pontuação'!M$2:N$13,2,FALSE)),0)</f>
        <v>1516</v>
      </c>
      <c r="T3140" s="11">
        <f t="shared" si="1"/>
        <v>152</v>
      </c>
      <c r="U3140" s="11" t="str">
        <f t="array" ref="U3140">IFERROR(INDEX('Pontuação'!G$13:G$101, MATCH(T3140, 'Pontuação'!F$13:F$101, 0)), "Faixa Indefinida")</f>
        <v>C</v>
      </c>
      <c r="V3140" s="11">
        <f t="shared" si="2"/>
        <v>0</v>
      </c>
      <c r="W3140" s="11">
        <f t="shared" si="3"/>
        <v>0</v>
      </c>
      <c r="X3140" s="11">
        <f t="shared" si="4"/>
        <v>1</v>
      </c>
      <c r="Y3140" s="11">
        <f t="shared" si="5"/>
        <v>0</v>
      </c>
      <c r="Z3140" s="12">
        <f>ROUNDUP(SUM(VLOOKUP(F3140,'Pontuação 3.0'!A$2:B$11,2,FALSE),VLOOKUP(E3140,'Pontuação 3.0'!C$2:D$11,2,FALSE),VLOOKUP(H3140,'Pontuação 3.0'!I$2:J$11,2,FALSE),VLOOKUP(J3140,'Pontuação 3.0'!G$2:H$11,2,FALSE),VLOOKUP(G3140,'Pontuação 3.0'!E$2:F$11,2,FALSE),VLOOKUP(K3140,'Pontuação 3.0'!K$2:L$11,2,FALSE),VLOOKUP(L3140,'Pontuação 3.0'!M$2:N$13,2,FALSE)),0)</f>
        <v>2213</v>
      </c>
      <c r="AA3140" s="12">
        <f t="shared" si="6"/>
        <v>221</v>
      </c>
      <c r="AB3140" s="12" t="str">
        <f t="array" ref="AB3140">IFERROR(INDEX('Pontuação 3.0'!G$13:G$191, MATCH(AA3140, 'Pontuação 3.0'!F$13:F$191, 0)), "Faixa Indefinida")</f>
        <v>B</v>
      </c>
      <c r="AC3140" s="12">
        <f t="shared" si="7"/>
        <v>0</v>
      </c>
      <c r="AD3140" s="12">
        <f t="shared" si="8"/>
        <v>1</v>
      </c>
      <c r="AE3140" s="12">
        <f t="shared" si="9"/>
        <v>0</v>
      </c>
      <c r="AF3140" s="12">
        <f t="shared" si="10"/>
        <v>0</v>
      </c>
    </row>
    <row r="3141" ht="15.75" customHeight="1">
      <c r="A3141" s="8">
        <v>45687.0</v>
      </c>
      <c r="B3141" s="9" t="s">
        <v>7277</v>
      </c>
      <c r="C3141" s="9" t="s">
        <v>7278</v>
      </c>
      <c r="D3141" s="15">
        <v>6.5993380708E10</v>
      </c>
      <c r="E3141" s="9" t="s">
        <v>13936</v>
      </c>
      <c r="F3141" s="9" t="s">
        <v>13950</v>
      </c>
      <c r="G3141" s="9" t="s">
        <v>13926</v>
      </c>
      <c r="H3141" s="9" t="s">
        <v>13938</v>
      </c>
      <c r="I3141" s="9" t="s">
        <v>13928</v>
      </c>
      <c r="J3141" s="9" t="s">
        <v>13929</v>
      </c>
      <c r="K3141" s="9" t="s">
        <v>13940</v>
      </c>
      <c r="L3141" s="9" t="s">
        <v>13931</v>
      </c>
      <c r="M3141" s="9" t="s">
        <v>13942</v>
      </c>
      <c r="N3141" s="13" t="s">
        <v>12</v>
      </c>
      <c r="O3141" s="13" t="s">
        <v>14</v>
      </c>
      <c r="P3141" s="13" t="s">
        <v>19</v>
      </c>
      <c r="Q3141" s="13" t="s">
        <v>20</v>
      </c>
      <c r="R3141" s="13" t="s">
        <v>15</v>
      </c>
      <c r="S3141" s="10">
        <f>ROUNDUP(SUM(VLOOKUP(F3141,'Pontuação'!A$2:B$11,2,FALSE),VLOOKUP(E3141,'Pontuação'!C$2:D$11,2,FALSE),VLOOKUP(H3141,'Pontuação'!I$2:J$11,2,FALSE),VLOOKUP(J3141,'Pontuação'!G$2:H$11,2,FALSE),VLOOKUP(L3141,'Pontuação'!M$2:N$13,2,FALSE)),0)</f>
        <v>1579</v>
      </c>
      <c r="T3141" s="11">
        <f t="shared" si="1"/>
        <v>158</v>
      </c>
      <c r="U3141" s="11" t="str">
        <f t="array" ref="U3141">IFERROR(INDEX('Pontuação'!G$13:G$101, MATCH(T3141, 'Pontuação'!F$13:F$101, 0)), "Faixa Indefinida")</f>
        <v>C</v>
      </c>
      <c r="V3141" s="11">
        <f t="shared" si="2"/>
        <v>0</v>
      </c>
      <c r="W3141" s="11">
        <f t="shared" si="3"/>
        <v>0</v>
      </c>
      <c r="X3141" s="11">
        <f t="shared" si="4"/>
        <v>1</v>
      </c>
      <c r="Y3141" s="11">
        <f t="shared" si="5"/>
        <v>0</v>
      </c>
      <c r="Z3141" s="12">
        <f>ROUNDUP(SUM(VLOOKUP(F3141,'Pontuação 3.0'!A$2:B$11,2,FALSE),VLOOKUP(E3141,'Pontuação 3.0'!C$2:D$11,2,FALSE),VLOOKUP(H3141,'Pontuação 3.0'!I$2:J$11,2,FALSE),VLOOKUP(J3141,'Pontuação 3.0'!G$2:H$11,2,FALSE),VLOOKUP(G3141,'Pontuação 3.0'!E$2:F$11,2,FALSE),VLOOKUP(K3141,'Pontuação 3.0'!K$2:L$11,2,FALSE),VLOOKUP(L3141,'Pontuação 3.0'!M$2:N$13,2,FALSE)),0)</f>
        <v>2058</v>
      </c>
      <c r="AA3141" s="12">
        <f t="shared" si="6"/>
        <v>206</v>
      </c>
      <c r="AB3141" s="12" t="str">
        <f t="array" ref="AB3141">IFERROR(INDEX('Pontuação 3.0'!G$13:G$191, MATCH(AA3141, 'Pontuação 3.0'!F$13:F$191, 0)), "Faixa Indefinida")</f>
        <v>C</v>
      </c>
      <c r="AC3141" s="12">
        <f t="shared" si="7"/>
        <v>0</v>
      </c>
      <c r="AD3141" s="12">
        <f t="shared" si="8"/>
        <v>0</v>
      </c>
      <c r="AE3141" s="12">
        <f t="shared" si="9"/>
        <v>1</v>
      </c>
      <c r="AF3141" s="12">
        <f t="shared" si="10"/>
        <v>0</v>
      </c>
    </row>
    <row r="3142" ht="15.75" customHeight="1">
      <c r="A3142" s="8">
        <v>45687.0</v>
      </c>
      <c r="B3142" s="9" t="s">
        <v>1565</v>
      </c>
      <c r="C3142" s="9" t="s">
        <v>7279</v>
      </c>
      <c r="D3142" s="15">
        <v>4.4998509293E10</v>
      </c>
      <c r="E3142" s="9" t="s">
        <v>13936</v>
      </c>
      <c r="F3142" s="9" t="s">
        <v>13950</v>
      </c>
      <c r="G3142" s="9" t="s">
        <v>13926</v>
      </c>
      <c r="H3142" s="9" t="s">
        <v>13949</v>
      </c>
      <c r="I3142" s="9" t="s">
        <v>13940</v>
      </c>
      <c r="J3142" s="9" t="s">
        <v>13929</v>
      </c>
      <c r="K3142" s="9" t="s">
        <v>13930</v>
      </c>
      <c r="L3142" s="9" t="s">
        <v>13931</v>
      </c>
      <c r="M3142" s="9" t="s">
        <v>13932</v>
      </c>
      <c r="N3142" s="13" t="s">
        <v>12</v>
      </c>
      <c r="O3142" s="13" t="s">
        <v>14</v>
      </c>
      <c r="P3142" s="13" t="s">
        <v>68</v>
      </c>
      <c r="Q3142" s="13" t="s">
        <v>20</v>
      </c>
      <c r="R3142" s="13" t="s">
        <v>15</v>
      </c>
      <c r="S3142" s="10">
        <f>ROUNDUP(SUM(VLOOKUP(F3142,'Pontuação'!A$2:B$11,2,FALSE),VLOOKUP(E3142,'Pontuação'!C$2:D$11,2,FALSE),VLOOKUP(H3142,'Pontuação'!I$2:J$11,2,FALSE),VLOOKUP(J3142,'Pontuação'!G$2:H$11,2,FALSE),VLOOKUP(L3142,'Pontuação'!M$2:N$13,2,FALSE)),0)</f>
        <v>1595</v>
      </c>
      <c r="T3142" s="11">
        <f t="shared" si="1"/>
        <v>160</v>
      </c>
      <c r="U3142" s="11" t="str">
        <f t="array" ref="U3142">IFERROR(INDEX('Pontuação'!G$13:G$101, MATCH(T3142, 'Pontuação'!F$13:F$101, 0)), "Faixa Indefinida")</f>
        <v>C</v>
      </c>
      <c r="V3142" s="11">
        <f t="shared" si="2"/>
        <v>0</v>
      </c>
      <c r="W3142" s="11">
        <f t="shared" si="3"/>
        <v>0</v>
      </c>
      <c r="X3142" s="11">
        <f t="shared" si="4"/>
        <v>1</v>
      </c>
      <c r="Y3142" s="11">
        <f t="shared" si="5"/>
        <v>0</v>
      </c>
      <c r="Z3142" s="12">
        <f>ROUNDUP(SUM(VLOOKUP(F3142,'Pontuação 3.0'!A$2:B$11,2,FALSE),VLOOKUP(E3142,'Pontuação 3.0'!C$2:D$11,2,FALSE),VLOOKUP(H3142,'Pontuação 3.0'!I$2:J$11,2,FALSE),VLOOKUP(J3142,'Pontuação 3.0'!G$2:H$11,2,FALSE),VLOOKUP(G3142,'Pontuação 3.0'!E$2:F$11,2,FALSE),VLOOKUP(K3142,'Pontuação 3.0'!K$2:L$11,2,FALSE),VLOOKUP(L3142,'Pontuação 3.0'!M$2:N$13,2,FALSE)),0)</f>
        <v>2470</v>
      </c>
      <c r="AA3142" s="12">
        <f t="shared" si="6"/>
        <v>247</v>
      </c>
      <c r="AB3142" s="12" t="str">
        <f t="array" ref="AB3142">IFERROR(INDEX('Pontuação 3.0'!G$13:G$191, MATCH(AA3142, 'Pontuação 3.0'!F$13:F$191, 0)), "Faixa Indefinida")</f>
        <v>A</v>
      </c>
      <c r="AC3142" s="12">
        <f t="shared" si="7"/>
        <v>1</v>
      </c>
      <c r="AD3142" s="12">
        <f t="shared" si="8"/>
        <v>0</v>
      </c>
      <c r="AE3142" s="12">
        <f t="shared" si="9"/>
        <v>0</v>
      </c>
      <c r="AF3142" s="12">
        <f t="shared" si="10"/>
        <v>0</v>
      </c>
    </row>
    <row r="3143" ht="15.75" customHeight="1">
      <c r="A3143" s="8">
        <v>45687.0</v>
      </c>
      <c r="B3143" s="9" t="s">
        <v>7280</v>
      </c>
      <c r="C3143" s="9" t="s">
        <v>7281</v>
      </c>
      <c r="D3143" s="15">
        <v>2.4992810807E10</v>
      </c>
      <c r="E3143" s="9" t="s">
        <v>13936</v>
      </c>
      <c r="F3143" s="9" t="s">
        <v>13953</v>
      </c>
      <c r="G3143" s="9" t="s">
        <v>13961</v>
      </c>
      <c r="H3143" s="9" t="s">
        <v>13927</v>
      </c>
      <c r="I3143" s="9" t="s">
        <v>13940</v>
      </c>
      <c r="J3143" s="9" t="s">
        <v>13956</v>
      </c>
      <c r="K3143" s="9" t="s">
        <v>13940</v>
      </c>
      <c r="L3143" s="9" t="s">
        <v>13945</v>
      </c>
      <c r="M3143" s="9" t="s">
        <v>13946</v>
      </c>
      <c r="N3143" s="13" t="s">
        <v>12</v>
      </c>
      <c r="O3143" s="13" t="s">
        <v>14</v>
      </c>
      <c r="P3143" s="13" t="s">
        <v>68</v>
      </c>
      <c r="Q3143" s="13" t="s">
        <v>62</v>
      </c>
      <c r="R3143" s="13" t="s">
        <v>15</v>
      </c>
      <c r="S3143" s="10">
        <f>ROUNDUP(SUM(VLOOKUP(F3143,'Pontuação'!A$2:B$11,2,FALSE),VLOOKUP(E3143,'Pontuação'!C$2:D$11,2,FALSE),VLOOKUP(H3143,'Pontuação'!I$2:J$11,2,FALSE),VLOOKUP(J3143,'Pontuação'!G$2:H$11,2,FALSE),VLOOKUP(L3143,'Pontuação'!M$2:N$13,2,FALSE)),0)</f>
        <v>1854</v>
      </c>
      <c r="T3143" s="11">
        <f t="shared" si="1"/>
        <v>185</v>
      </c>
      <c r="U3143" s="11" t="str">
        <f t="array" ref="U3143">IFERROR(INDEX('Pontuação'!G$13:G$101, MATCH(T3143, 'Pontuação'!F$13:F$101, 0)), "Faixa Indefinida")</f>
        <v>A</v>
      </c>
      <c r="V3143" s="11">
        <f t="shared" si="2"/>
        <v>1</v>
      </c>
      <c r="W3143" s="11">
        <f t="shared" si="3"/>
        <v>0</v>
      </c>
      <c r="X3143" s="11">
        <f t="shared" si="4"/>
        <v>0</v>
      </c>
      <c r="Y3143" s="11">
        <f t="shared" si="5"/>
        <v>0</v>
      </c>
      <c r="Z3143" s="12">
        <f>ROUNDUP(SUM(VLOOKUP(F3143,'Pontuação 3.0'!A$2:B$11,2,FALSE),VLOOKUP(E3143,'Pontuação 3.0'!C$2:D$11,2,FALSE),VLOOKUP(H3143,'Pontuação 3.0'!I$2:J$11,2,FALSE),VLOOKUP(J3143,'Pontuação 3.0'!G$2:H$11,2,FALSE),VLOOKUP(G3143,'Pontuação 3.0'!E$2:F$11,2,FALSE),VLOOKUP(K3143,'Pontuação 3.0'!K$2:L$11,2,FALSE),VLOOKUP(L3143,'Pontuação 3.0'!M$2:N$13,2,FALSE)),0)</f>
        <v>2213</v>
      </c>
      <c r="AA3143" s="12">
        <f t="shared" si="6"/>
        <v>221</v>
      </c>
      <c r="AB3143" s="12" t="str">
        <f t="array" ref="AB3143">IFERROR(INDEX('Pontuação 3.0'!G$13:G$191, MATCH(AA3143, 'Pontuação 3.0'!F$13:F$191, 0)), "Faixa Indefinida")</f>
        <v>B</v>
      </c>
      <c r="AC3143" s="12">
        <f t="shared" si="7"/>
        <v>0</v>
      </c>
      <c r="AD3143" s="12">
        <f t="shared" si="8"/>
        <v>1</v>
      </c>
      <c r="AE3143" s="12">
        <f t="shared" si="9"/>
        <v>0</v>
      </c>
      <c r="AF3143" s="12">
        <f t="shared" si="10"/>
        <v>0</v>
      </c>
    </row>
    <row r="3144" ht="15.75" customHeight="1">
      <c r="A3144" s="8">
        <v>45687.0</v>
      </c>
      <c r="B3144" s="9" t="s">
        <v>7284</v>
      </c>
      <c r="C3144" s="9" t="s">
        <v>7285</v>
      </c>
      <c r="D3144" s="15">
        <v>1.1914991108E10</v>
      </c>
      <c r="E3144" s="9" t="s">
        <v>13936</v>
      </c>
      <c r="F3144" s="9" t="s">
        <v>13948</v>
      </c>
      <c r="G3144" s="9" t="s">
        <v>13926</v>
      </c>
      <c r="H3144" s="9" t="s">
        <v>13949</v>
      </c>
      <c r="I3144" s="9" t="s">
        <v>13940</v>
      </c>
      <c r="J3144" s="9" t="s">
        <v>13929</v>
      </c>
      <c r="K3144" s="9" t="s">
        <v>13940</v>
      </c>
      <c r="L3144" s="9" t="s">
        <v>13931</v>
      </c>
      <c r="M3144" s="9" t="s">
        <v>13952</v>
      </c>
      <c r="N3144" s="13" t="s">
        <v>12</v>
      </c>
      <c r="O3144" s="13" t="s">
        <v>14</v>
      </c>
      <c r="P3144" s="13" t="s">
        <v>13</v>
      </c>
      <c r="Q3144" s="13" t="s">
        <v>59</v>
      </c>
      <c r="R3144" s="13" t="s">
        <v>65</v>
      </c>
      <c r="S3144" s="10">
        <f>ROUNDUP(SUM(VLOOKUP(F3144,'Pontuação'!A$2:B$11,2,FALSE),VLOOKUP(E3144,'Pontuação'!C$2:D$11,2,FALSE),VLOOKUP(H3144,'Pontuação'!I$2:J$11,2,FALSE),VLOOKUP(J3144,'Pontuação'!G$2:H$11,2,FALSE),VLOOKUP(L3144,'Pontuação'!M$2:N$13,2,FALSE)),0)</f>
        <v>1583</v>
      </c>
      <c r="T3144" s="11">
        <f t="shared" si="1"/>
        <v>158</v>
      </c>
      <c r="U3144" s="11" t="str">
        <f t="array" ref="U3144">IFERROR(INDEX('Pontuação'!G$13:G$101, MATCH(T3144, 'Pontuação'!F$13:F$101, 0)), "Faixa Indefinida")</f>
        <v>C</v>
      </c>
      <c r="V3144" s="11">
        <f t="shared" si="2"/>
        <v>0</v>
      </c>
      <c r="W3144" s="11">
        <f t="shared" si="3"/>
        <v>0</v>
      </c>
      <c r="X3144" s="11">
        <f t="shared" si="4"/>
        <v>1</v>
      </c>
      <c r="Y3144" s="11">
        <f t="shared" si="5"/>
        <v>0</v>
      </c>
      <c r="Z3144" s="12">
        <f>ROUNDUP(SUM(VLOOKUP(F3144,'Pontuação 3.0'!A$2:B$11,2,FALSE),VLOOKUP(E3144,'Pontuação 3.0'!C$2:D$11,2,FALSE),VLOOKUP(H3144,'Pontuação 3.0'!I$2:J$11,2,FALSE),VLOOKUP(J3144,'Pontuação 3.0'!G$2:H$11,2,FALSE),VLOOKUP(G3144,'Pontuação 3.0'!E$2:F$11,2,FALSE),VLOOKUP(K3144,'Pontuação 3.0'!K$2:L$11,2,FALSE),VLOOKUP(L3144,'Pontuação 3.0'!M$2:N$13,2,FALSE)),0)</f>
        <v>2076</v>
      </c>
      <c r="AA3144" s="12">
        <f t="shared" si="6"/>
        <v>208</v>
      </c>
      <c r="AB3144" s="12" t="str">
        <f t="array" ref="AB3144">IFERROR(INDEX('Pontuação 3.0'!G$13:G$191, MATCH(AA3144, 'Pontuação 3.0'!F$13:F$191, 0)), "Faixa Indefinida")</f>
        <v>C</v>
      </c>
      <c r="AC3144" s="12">
        <f t="shared" si="7"/>
        <v>0</v>
      </c>
      <c r="AD3144" s="12">
        <f t="shared" si="8"/>
        <v>0</v>
      </c>
      <c r="AE3144" s="12">
        <f t="shared" si="9"/>
        <v>1</v>
      </c>
      <c r="AF3144" s="12">
        <f t="shared" si="10"/>
        <v>0</v>
      </c>
    </row>
    <row r="3145" ht="15.75" customHeight="1">
      <c r="A3145" s="8">
        <v>45687.0</v>
      </c>
      <c r="B3145" s="9" t="s">
        <v>2067</v>
      </c>
      <c r="C3145" s="9" t="s">
        <v>7286</v>
      </c>
      <c r="D3145" s="15">
        <v>8.8994454577E10</v>
      </c>
      <c r="E3145" s="9" t="s">
        <v>13936</v>
      </c>
      <c r="F3145" s="9" t="s">
        <v>13948</v>
      </c>
      <c r="G3145" s="9" t="s">
        <v>13926</v>
      </c>
      <c r="H3145" s="9" t="s">
        <v>13927</v>
      </c>
      <c r="I3145" s="9" t="s">
        <v>13928</v>
      </c>
      <c r="J3145" s="9" t="s">
        <v>13929</v>
      </c>
      <c r="K3145" s="9" t="s">
        <v>13940</v>
      </c>
      <c r="L3145" s="9" t="s">
        <v>13945</v>
      </c>
      <c r="M3145" s="9" t="s">
        <v>13942</v>
      </c>
      <c r="N3145" s="13" t="s">
        <v>12</v>
      </c>
      <c r="O3145" s="13" t="s">
        <v>14</v>
      </c>
      <c r="P3145" s="13" t="s">
        <v>32</v>
      </c>
      <c r="Q3145" s="13" t="s">
        <v>3528</v>
      </c>
      <c r="R3145" s="13" t="s">
        <v>65</v>
      </c>
      <c r="S3145" s="10">
        <f>ROUNDUP(SUM(VLOOKUP(F3145,'Pontuação'!A$2:B$11,2,FALSE),VLOOKUP(E3145,'Pontuação'!C$2:D$11,2,FALSE),VLOOKUP(H3145,'Pontuação'!I$2:J$11,2,FALSE),VLOOKUP(J3145,'Pontuação'!G$2:H$11,2,FALSE),VLOOKUP(L3145,'Pontuação'!M$2:N$13,2,FALSE)),0)</f>
        <v>1559</v>
      </c>
      <c r="T3145" s="11">
        <f t="shared" si="1"/>
        <v>156</v>
      </c>
      <c r="U3145" s="11" t="str">
        <f t="array" ref="U3145">IFERROR(INDEX('Pontuação'!G$13:G$101, MATCH(T3145, 'Pontuação'!F$13:F$101, 0)), "Faixa Indefinida")</f>
        <v>C</v>
      </c>
      <c r="V3145" s="11">
        <f t="shared" si="2"/>
        <v>0</v>
      </c>
      <c r="W3145" s="11">
        <f t="shared" si="3"/>
        <v>0</v>
      </c>
      <c r="X3145" s="11">
        <f t="shared" si="4"/>
        <v>1</v>
      </c>
      <c r="Y3145" s="11">
        <f t="shared" si="5"/>
        <v>0</v>
      </c>
      <c r="Z3145" s="12">
        <f>ROUNDUP(SUM(VLOOKUP(F3145,'Pontuação 3.0'!A$2:B$11,2,FALSE),VLOOKUP(E3145,'Pontuação 3.0'!C$2:D$11,2,FALSE),VLOOKUP(H3145,'Pontuação 3.0'!I$2:J$11,2,FALSE),VLOOKUP(J3145,'Pontuação 3.0'!G$2:H$11,2,FALSE),VLOOKUP(G3145,'Pontuação 3.0'!E$2:F$11,2,FALSE),VLOOKUP(K3145,'Pontuação 3.0'!K$2:L$11,2,FALSE),VLOOKUP(L3145,'Pontuação 3.0'!M$2:N$13,2,FALSE)),0)</f>
        <v>1927</v>
      </c>
      <c r="AA3145" s="12">
        <f t="shared" si="6"/>
        <v>193</v>
      </c>
      <c r="AB3145" s="12" t="str">
        <f t="array" ref="AB3145">IFERROR(INDEX('Pontuação 3.0'!G$13:G$191, MATCH(AA3145, 'Pontuação 3.0'!F$13:F$191, 0)), "Faixa Indefinida")</f>
        <v>C</v>
      </c>
      <c r="AC3145" s="12">
        <f t="shared" si="7"/>
        <v>0</v>
      </c>
      <c r="AD3145" s="12">
        <f t="shared" si="8"/>
        <v>0</v>
      </c>
      <c r="AE3145" s="12">
        <f t="shared" si="9"/>
        <v>1</v>
      </c>
      <c r="AF3145" s="12">
        <f t="shared" si="10"/>
        <v>0</v>
      </c>
    </row>
    <row r="3146" ht="15.75" customHeight="1">
      <c r="A3146" s="8">
        <v>45687.0</v>
      </c>
      <c r="B3146" s="9" t="s">
        <v>7292</v>
      </c>
      <c r="C3146" s="9" t="s">
        <v>7293</v>
      </c>
      <c r="D3146" s="14" t="s">
        <v>14121</v>
      </c>
      <c r="E3146" s="9" t="s">
        <v>13936</v>
      </c>
      <c r="F3146" s="9" t="s">
        <v>13948</v>
      </c>
      <c r="G3146" s="9" t="s">
        <v>13926</v>
      </c>
      <c r="H3146" s="9" t="s">
        <v>13938</v>
      </c>
      <c r="I3146" s="9" t="s">
        <v>13928</v>
      </c>
      <c r="J3146" s="9" t="s">
        <v>13929</v>
      </c>
      <c r="K3146" s="9" t="s">
        <v>13930</v>
      </c>
      <c r="L3146" s="9" t="s">
        <v>13941</v>
      </c>
      <c r="M3146" s="9" t="s">
        <v>13946</v>
      </c>
      <c r="N3146" s="13" t="s">
        <v>12</v>
      </c>
      <c r="O3146" s="13" t="s">
        <v>14</v>
      </c>
      <c r="P3146" s="13" t="s">
        <v>13</v>
      </c>
      <c r="Q3146" s="13" t="s">
        <v>48</v>
      </c>
      <c r="R3146" s="13" t="s">
        <v>15</v>
      </c>
      <c r="S3146" s="10">
        <f>ROUNDUP(SUM(VLOOKUP(F3146,'Pontuação'!A$2:B$11,2,FALSE),VLOOKUP(E3146,'Pontuação'!C$2:D$11,2,FALSE),VLOOKUP(H3146,'Pontuação'!I$2:J$11,2,FALSE),VLOOKUP(J3146,'Pontuação'!G$2:H$11,2,FALSE),VLOOKUP(L3146,'Pontuação'!M$2:N$13,2,FALSE)),0)</f>
        <v>1611</v>
      </c>
      <c r="T3146" s="11">
        <f t="shared" si="1"/>
        <v>161</v>
      </c>
      <c r="U3146" s="11" t="str">
        <f t="array" ref="U3146">IFERROR(INDEX('Pontuação'!G$13:G$101, MATCH(T3146, 'Pontuação'!F$13:F$101, 0)), "Faixa Indefinida")</f>
        <v>C</v>
      </c>
      <c r="V3146" s="11">
        <f t="shared" si="2"/>
        <v>0</v>
      </c>
      <c r="W3146" s="11">
        <f t="shared" si="3"/>
        <v>0</v>
      </c>
      <c r="X3146" s="11">
        <f t="shared" si="4"/>
        <v>1</v>
      </c>
      <c r="Y3146" s="11">
        <f t="shared" si="5"/>
        <v>0</v>
      </c>
      <c r="Z3146" s="12">
        <f>ROUNDUP(SUM(VLOOKUP(F3146,'Pontuação 3.0'!A$2:B$11,2,FALSE),VLOOKUP(E3146,'Pontuação 3.0'!C$2:D$11,2,FALSE),VLOOKUP(H3146,'Pontuação 3.0'!I$2:J$11,2,FALSE),VLOOKUP(J3146,'Pontuação 3.0'!G$2:H$11,2,FALSE),VLOOKUP(G3146,'Pontuação 3.0'!E$2:F$11,2,FALSE),VLOOKUP(K3146,'Pontuação 3.0'!K$2:L$11,2,FALSE),VLOOKUP(L3146,'Pontuação 3.0'!M$2:N$13,2,FALSE)),0)</f>
        <v>2164</v>
      </c>
      <c r="AA3146" s="12">
        <f t="shared" si="6"/>
        <v>216</v>
      </c>
      <c r="AB3146" s="12" t="str">
        <f t="array" ref="AB3146">IFERROR(INDEX('Pontuação 3.0'!G$13:G$191, MATCH(AA3146, 'Pontuação 3.0'!F$13:F$191, 0)), "Faixa Indefinida")</f>
        <v>B</v>
      </c>
      <c r="AC3146" s="12">
        <f t="shared" si="7"/>
        <v>0</v>
      </c>
      <c r="AD3146" s="12">
        <f t="shared" si="8"/>
        <v>1</v>
      </c>
      <c r="AE3146" s="12">
        <f t="shared" si="9"/>
        <v>0</v>
      </c>
      <c r="AF3146" s="12">
        <f t="shared" si="10"/>
        <v>0</v>
      </c>
    </row>
    <row r="3147" ht="15.75" customHeight="1">
      <c r="A3147" s="8">
        <v>45687.0</v>
      </c>
      <c r="B3147" s="9" t="s">
        <v>7287</v>
      </c>
      <c r="C3147" s="9" t="s">
        <v>7288</v>
      </c>
      <c r="D3147" s="9" t="s">
        <v>7289</v>
      </c>
      <c r="E3147" s="9" t="s">
        <v>13936</v>
      </c>
      <c r="F3147" s="9" t="s">
        <v>13950</v>
      </c>
      <c r="G3147" s="9" t="s">
        <v>13926</v>
      </c>
      <c r="H3147" s="9" t="s">
        <v>13960</v>
      </c>
      <c r="I3147" s="9" t="s">
        <v>13940</v>
      </c>
      <c r="J3147" s="9" t="s">
        <v>13929</v>
      </c>
      <c r="K3147" s="9" t="s">
        <v>13940</v>
      </c>
      <c r="L3147" s="9" t="s">
        <v>13945</v>
      </c>
      <c r="M3147" s="9" t="s">
        <v>13967</v>
      </c>
      <c r="N3147" s="13" t="s">
        <v>12</v>
      </c>
      <c r="O3147" s="13" t="s">
        <v>14</v>
      </c>
      <c r="P3147" s="13" t="s">
        <v>24</v>
      </c>
      <c r="Q3147" s="13" t="s">
        <v>20</v>
      </c>
      <c r="R3147" s="13" t="s">
        <v>15</v>
      </c>
      <c r="S3147" s="10">
        <f>ROUNDUP(SUM(VLOOKUP(F3147,'Pontuação'!A$2:B$11,2,FALSE),VLOOKUP(E3147,'Pontuação'!C$2:D$11,2,FALSE),VLOOKUP(H3147,'Pontuação'!I$2:J$11,2,FALSE),VLOOKUP(J3147,'Pontuação'!G$2:H$11,2,FALSE),VLOOKUP(L3147,'Pontuação'!M$2:N$13,2,FALSE)),0)</f>
        <v>1501</v>
      </c>
      <c r="T3147" s="11">
        <f t="shared" si="1"/>
        <v>150</v>
      </c>
      <c r="U3147" s="11" t="str">
        <f t="array" ref="U3147">IFERROR(INDEX('Pontuação'!G$13:G$101, MATCH(T3147, 'Pontuação'!F$13:F$101, 0)), "Faixa Indefinida")</f>
        <v>C</v>
      </c>
      <c r="V3147" s="11">
        <f t="shared" si="2"/>
        <v>0</v>
      </c>
      <c r="W3147" s="11">
        <f t="shared" si="3"/>
        <v>0</v>
      </c>
      <c r="X3147" s="11">
        <f t="shared" si="4"/>
        <v>1</v>
      </c>
      <c r="Y3147" s="11">
        <f t="shared" si="5"/>
        <v>0</v>
      </c>
      <c r="Z3147" s="12">
        <f>ROUNDUP(SUM(VLOOKUP(F3147,'Pontuação 3.0'!A$2:B$11,2,FALSE),VLOOKUP(E3147,'Pontuação 3.0'!C$2:D$11,2,FALSE),VLOOKUP(H3147,'Pontuação 3.0'!I$2:J$11,2,FALSE),VLOOKUP(J3147,'Pontuação 3.0'!G$2:H$11,2,FALSE),VLOOKUP(G3147,'Pontuação 3.0'!E$2:F$11,2,FALSE),VLOOKUP(K3147,'Pontuação 3.0'!K$2:L$11,2,FALSE),VLOOKUP(L3147,'Pontuação 3.0'!M$2:N$13,2,FALSE)),0)</f>
        <v>2100</v>
      </c>
      <c r="AA3147" s="12">
        <f t="shared" si="6"/>
        <v>210</v>
      </c>
      <c r="AB3147" s="12" t="str">
        <f t="array" ref="AB3147">IFERROR(INDEX('Pontuação 3.0'!G$13:G$191, MATCH(AA3147, 'Pontuação 3.0'!F$13:F$191, 0)), "Faixa Indefinida")</f>
        <v>C</v>
      </c>
      <c r="AC3147" s="12">
        <f t="shared" si="7"/>
        <v>0</v>
      </c>
      <c r="AD3147" s="12">
        <f t="shared" si="8"/>
        <v>0</v>
      </c>
      <c r="AE3147" s="12">
        <f t="shared" si="9"/>
        <v>1</v>
      </c>
      <c r="AF3147" s="12">
        <f t="shared" si="10"/>
        <v>0</v>
      </c>
    </row>
    <row r="3148" ht="15.75" customHeight="1">
      <c r="A3148" s="8">
        <v>45687.0</v>
      </c>
      <c r="B3148" s="9" t="s">
        <v>7294</v>
      </c>
      <c r="C3148" s="9" t="s">
        <v>7295</v>
      </c>
      <c r="D3148" s="15">
        <v>9.8982316433E10</v>
      </c>
      <c r="E3148" s="9" t="s">
        <v>13924</v>
      </c>
      <c r="F3148" s="9" t="s">
        <v>13950</v>
      </c>
      <c r="G3148" s="9" t="s">
        <v>13926</v>
      </c>
      <c r="H3148" s="9" t="s">
        <v>13951</v>
      </c>
      <c r="I3148" s="9" t="s">
        <v>13940</v>
      </c>
      <c r="J3148" s="9" t="s">
        <v>13929</v>
      </c>
      <c r="K3148" s="9" t="s">
        <v>13940</v>
      </c>
      <c r="L3148" s="9" t="s">
        <v>13945</v>
      </c>
      <c r="M3148" s="9" t="s">
        <v>13952</v>
      </c>
      <c r="N3148" s="13" t="s">
        <v>12</v>
      </c>
      <c r="O3148" s="13" t="s">
        <v>14</v>
      </c>
      <c r="P3148" s="13" t="s">
        <v>68</v>
      </c>
      <c r="Q3148" s="13" t="s">
        <v>20</v>
      </c>
      <c r="R3148" s="13" t="s">
        <v>15</v>
      </c>
      <c r="S3148" s="10">
        <f>ROUNDUP(SUM(VLOOKUP(F3148,'Pontuação'!A$2:B$11,2,FALSE),VLOOKUP(E3148,'Pontuação'!C$2:D$11,2,FALSE),VLOOKUP(H3148,'Pontuação'!I$2:J$11,2,FALSE),VLOOKUP(J3148,'Pontuação'!G$2:H$11,2,FALSE),VLOOKUP(L3148,'Pontuação'!M$2:N$13,2,FALSE)),0)</f>
        <v>1689</v>
      </c>
      <c r="T3148" s="11">
        <f t="shared" si="1"/>
        <v>169</v>
      </c>
      <c r="U3148" s="11" t="str">
        <f t="array" ref="U3148">IFERROR(INDEX('Pontuação'!G$13:G$101, MATCH(T3148, 'Pontuação'!F$13:F$101, 0)), "Faixa Indefinida")</f>
        <v>B</v>
      </c>
      <c r="V3148" s="11">
        <f t="shared" si="2"/>
        <v>0</v>
      </c>
      <c r="W3148" s="11">
        <f t="shared" si="3"/>
        <v>1</v>
      </c>
      <c r="X3148" s="11">
        <f t="shared" si="4"/>
        <v>0</v>
      </c>
      <c r="Y3148" s="11">
        <f t="shared" si="5"/>
        <v>0</v>
      </c>
      <c r="Z3148" s="12">
        <f>ROUNDUP(SUM(VLOOKUP(F3148,'Pontuação 3.0'!A$2:B$11,2,FALSE),VLOOKUP(E3148,'Pontuação 3.0'!C$2:D$11,2,FALSE),VLOOKUP(H3148,'Pontuação 3.0'!I$2:J$11,2,FALSE),VLOOKUP(J3148,'Pontuação 3.0'!G$2:H$11,2,FALSE),VLOOKUP(G3148,'Pontuação 3.0'!E$2:F$11,2,FALSE),VLOOKUP(K3148,'Pontuação 3.0'!K$2:L$11,2,FALSE),VLOOKUP(L3148,'Pontuação 3.0'!M$2:N$13,2,FALSE)),0)</f>
        <v>2178</v>
      </c>
      <c r="AA3148" s="12">
        <f t="shared" si="6"/>
        <v>218</v>
      </c>
      <c r="AB3148" s="12" t="str">
        <f t="array" ref="AB3148">IFERROR(INDEX('Pontuação 3.0'!G$13:G$191, MATCH(AA3148, 'Pontuação 3.0'!F$13:F$191, 0)), "Faixa Indefinida")</f>
        <v>B</v>
      </c>
      <c r="AC3148" s="12">
        <f t="shared" si="7"/>
        <v>0</v>
      </c>
      <c r="AD3148" s="12">
        <f t="shared" si="8"/>
        <v>1</v>
      </c>
      <c r="AE3148" s="12">
        <f t="shared" si="9"/>
        <v>0</v>
      </c>
      <c r="AF3148" s="12">
        <f t="shared" si="10"/>
        <v>0</v>
      </c>
    </row>
    <row r="3149" ht="15.75" customHeight="1">
      <c r="A3149" s="8">
        <v>45687.0</v>
      </c>
      <c r="B3149" s="9" t="s">
        <v>7298</v>
      </c>
      <c r="C3149" s="9" t="s">
        <v>7299</v>
      </c>
      <c r="D3149" s="15">
        <v>8.5987180466E10</v>
      </c>
      <c r="E3149" s="9" t="s">
        <v>13936</v>
      </c>
      <c r="F3149" s="9" t="s">
        <v>13950</v>
      </c>
      <c r="G3149" s="9" t="s">
        <v>13944</v>
      </c>
      <c r="H3149" s="9" t="s">
        <v>13951</v>
      </c>
      <c r="I3149" s="9" t="s">
        <v>13940</v>
      </c>
      <c r="J3149" s="9" t="s">
        <v>13939</v>
      </c>
      <c r="K3149" s="9" t="s">
        <v>13940</v>
      </c>
      <c r="L3149" s="9" t="s">
        <v>13945</v>
      </c>
      <c r="M3149" s="9" t="s">
        <v>13942</v>
      </c>
      <c r="N3149" s="13" t="s">
        <v>12</v>
      </c>
      <c r="O3149" s="13" t="s">
        <v>14</v>
      </c>
      <c r="P3149" s="13" t="s">
        <v>68</v>
      </c>
      <c r="Q3149" s="13" t="s">
        <v>48</v>
      </c>
      <c r="R3149" s="13" t="s">
        <v>15</v>
      </c>
      <c r="S3149" s="10">
        <f>ROUNDUP(SUM(VLOOKUP(F3149,'Pontuação'!A$2:B$11,2,FALSE),VLOOKUP(E3149,'Pontuação'!C$2:D$11,2,FALSE),VLOOKUP(H3149,'Pontuação'!I$2:J$11,2,FALSE),VLOOKUP(J3149,'Pontuação'!G$2:H$11,2,FALSE),VLOOKUP(L3149,'Pontuação'!M$2:N$13,2,FALSE)),0)</f>
        <v>1790</v>
      </c>
      <c r="T3149" s="11">
        <f t="shared" si="1"/>
        <v>179</v>
      </c>
      <c r="U3149" s="11" t="str">
        <f t="array" ref="U3149">IFERROR(INDEX('Pontuação'!G$13:G$101, MATCH(T3149, 'Pontuação'!F$13:F$101, 0)), "Faixa Indefinida")</f>
        <v>B</v>
      </c>
      <c r="V3149" s="11">
        <f t="shared" si="2"/>
        <v>0</v>
      </c>
      <c r="W3149" s="11">
        <f t="shared" si="3"/>
        <v>1</v>
      </c>
      <c r="X3149" s="11">
        <f t="shared" si="4"/>
        <v>0</v>
      </c>
      <c r="Y3149" s="11">
        <f t="shared" si="5"/>
        <v>0</v>
      </c>
      <c r="Z3149" s="12">
        <f>ROUNDUP(SUM(VLOOKUP(F3149,'Pontuação 3.0'!A$2:B$11,2,FALSE),VLOOKUP(E3149,'Pontuação 3.0'!C$2:D$11,2,FALSE),VLOOKUP(H3149,'Pontuação 3.0'!I$2:J$11,2,FALSE),VLOOKUP(J3149,'Pontuação 3.0'!G$2:H$11,2,FALSE),VLOOKUP(G3149,'Pontuação 3.0'!E$2:F$11,2,FALSE),VLOOKUP(K3149,'Pontuação 3.0'!K$2:L$11,2,FALSE),VLOOKUP(L3149,'Pontuação 3.0'!M$2:N$13,2,FALSE)),0)</f>
        <v>2220</v>
      </c>
      <c r="AA3149" s="12">
        <f t="shared" si="6"/>
        <v>222</v>
      </c>
      <c r="AB3149" s="12" t="str">
        <f t="array" ref="AB3149">IFERROR(INDEX('Pontuação 3.0'!G$13:G$191, MATCH(AA3149, 'Pontuação 3.0'!F$13:F$191, 0)), "Faixa Indefinida")</f>
        <v>B</v>
      </c>
      <c r="AC3149" s="12">
        <f t="shared" si="7"/>
        <v>0</v>
      </c>
      <c r="AD3149" s="12">
        <f t="shared" si="8"/>
        <v>1</v>
      </c>
      <c r="AE3149" s="12">
        <f t="shared" si="9"/>
        <v>0</v>
      </c>
      <c r="AF3149" s="12">
        <f t="shared" si="10"/>
        <v>0</v>
      </c>
    </row>
    <row r="3150" ht="15.75" customHeight="1">
      <c r="A3150" s="8">
        <v>45687.0</v>
      </c>
      <c r="B3150" s="9" t="s">
        <v>7290</v>
      </c>
      <c r="C3150" s="9" t="s">
        <v>7291</v>
      </c>
      <c r="D3150" s="15">
        <v>1.1980630581E10</v>
      </c>
      <c r="E3150" s="9" t="s">
        <v>13936</v>
      </c>
      <c r="F3150" s="9" t="s">
        <v>13948</v>
      </c>
      <c r="G3150" s="9" t="s">
        <v>13926</v>
      </c>
      <c r="H3150" s="9" t="s">
        <v>13949</v>
      </c>
      <c r="I3150" s="9" t="s">
        <v>13940</v>
      </c>
      <c r="J3150" s="9" t="s">
        <v>13929</v>
      </c>
      <c r="K3150" s="9" t="s">
        <v>13930</v>
      </c>
      <c r="L3150" s="9" t="s">
        <v>13931</v>
      </c>
      <c r="M3150" s="9" t="s">
        <v>13952</v>
      </c>
      <c r="N3150" s="13" t="s">
        <v>12</v>
      </c>
      <c r="O3150" s="13" t="s">
        <v>14</v>
      </c>
      <c r="P3150" s="13" t="s">
        <v>32</v>
      </c>
      <c r="Q3150" s="13" t="s">
        <v>59</v>
      </c>
      <c r="R3150" s="13" t="s">
        <v>65</v>
      </c>
      <c r="S3150" s="10">
        <f>ROUNDUP(SUM(VLOOKUP(F3150,'Pontuação'!A$2:B$11,2,FALSE),VLOOKUP(E3150,'Pontuação'!C$2:D$11,2,FALSE),VLOOKUP(H3150,'Pontuação'!I$2:J$11,2,FALSE),VLOOKUP(J3150,'Pontuação'!G$2:H$11,2,FALSE),VLOOKUP(L3150,'Pontuação'!M$2:N$13,2,FALSE)),0)</f>
        <v>1583</v>
      </c>
      <c r="T3150" s="11">
        <f t="shared" si="1"/>
        <v>158</v>
      </c>
      <c r="U3150" s="11" t="str">
        <f t="array" ref="U3150">IFERROR(INDEX('Pontuação'!G$13:G$101, MATCH(T3150, 'Pontuação'!F$13:F$101, 0)), "Faixa Indefinida")</f>
        <v>C</v>
      </c>
      <c r="V3150" s="11">
        <f t="shared" si="2"/>
        <v>0</v>
      </c>
      <c r="W3150" s="11">
        <f t="shared" si="3"/>
        <v>0</v>
      </c>
      <c r="X3150" s="11">
        <f t="shared" si="4"/>
        <v>1</v>
      </c>
      <c r="Y3150" s="11">
        <f t="shared" si="5"/>
        <v>0</v>
      </c>
      <c r="Z3150" s="12">
        <f>ROUNDUP(SUM(VLOOKUP(F3150,'Pontuação 3.0'!A$2:B$11,2,FALSE),VLOOKUP(E3150,'Pontuação 3.0'!C$2:D$11,2,FALSE),VLOOKUP(H3150,'Pontuação 3.0'!I$2:J$11,2,FALSE),VLOOKUP(J3150,'Pontuação 3.0'!G$2:H$11,2,FALSE),VLOOKUP(G3150,'Pontuação 3.0'!E$2:F$11,2,FALSE),VLOOKUP(K3150,'Pontuação 3.0'!K$2:L$11,2,FALSE),VLOOKUP(L3150,'Pontuação 3.0'!M$2:N$13,2,FALSE)),0)</f>
        <v>2337</v>
      </c>
      <c r="AA3150" s="12">
        <f t="shared" si="6"/>
        <v>234</v>
      </c>
      <c r="AB3150" s="12" t="str">
        <f t="array" ref="AB3150">IFERROR(INDEX('Pontuação 3.0'!G$13:G$191, MATCH(AA3150, 'Pontuação 3.0'!F$13:F$191, 0)), "Faixa Indefinida")</f>
        <v>B</v>
      </c>
      <c r="AC3150" s="12">
        <f t="shared" si="7"/>
        <v>0</v>
      </c>
      <c r="AD3150" s="12">
        <f t="shared" si="8"/>
        <v>1</v>
      </c>
      <c r="AE3150" s="12">
        <f t="shared" si="9"/>
        <v>0</v>
      </c>
      <c r="AF3150" s="12">
        <f t="shared" si="10"/>
        <v>0</v>
      </c>
    </row>
    <row r="3151" ht="15.75" customHeight="1">
      <c r="A3151" s="8">
        <v>45687.0</v>
      </c>
      <c r="B3151" s="9" t="s">
        <v>7296</v>
      </c>
      <c r="C3151" s="9" t="s">
        <v>7297</v>
      </c>
      <c r="D3151" s="15">
        <v>3.8998778779E10</v>
      </c>
      <c r="E3151" s="9" t="s">
        <v>13936</v>
      </c>
      <c r="F3151" s="9" t="s">
        <v>13948</v>
      </c>
      <c r="G3151" s="9" t="s">
        <v>13926</v>
      </c>
      <c r="H3151" s="9" t="s">
        <v>13938</v>
      </c>
      <c r="I3151" s="9" t="s">
        <v>13928</v>
      </c>
      <c r="J3151" s="9" t="s">
        <v>13929</v>
      </c>
      <c r="K3151" s="9" t="s">
        <v>13940</v>
      </c>
      <c r="L3151" s="9" t="s">
        <v>13945</v>
      </c>
      <c r="M3151" s="9" t="s">
        <v>13952</v>
      </c>
      <c r="N3151" s="13" t="s">
        <v>12</v>
      </c>
      <c r="O3151" s="13" t="s">
        <v>14</v>
      </c>
      <c r="P3151" s="13" t="s">
        <v>68</v>
      </c>
      <c r="Q3151" s="13" t="s">
        <v>20</v>
      </c>
      <c r="R3151" s="13" t="s">
        <v>15</v>
      </c>
      <c r="S3151" s="10">
        <f>ROUNDUP(SUM(VLOOKUP(F3151,'Pontuação'!A$2:B$11,2,FALSE),VLOOKUP(E3151,'Pontuação'!C$2:D$11,2,FALSE),VLOOKUP(H3151,'Pontuação'!I$2:J$11,2,FALSE),VLOOKUP(J3151,'Pontuação'!G$2:H$11,2,FALSE),VLOOKUP(L3151,'Pontuação'!M$2:N$13,2,FALSE)),0)</f>
        <v>1699</v>
      </c>
      <c r="T3151" s="11">
        <f t="shared" si="1"/>
        <v>170</v>
      </c>
      <c r="U3151" s="11" t="str">
        <f t="array" ref="U3151">IFERROR(INDEX('Pontuação'!G$13:G$101, MATCH(T3151, 'Pontuação'!F$13:F$101, 0)), "Faixa Indefinida")</f>
        <v>B</v>
      </c>
      <c r="V3151" s="11">
        <f t="shared" si="2"/>
        <v>0</v>
      </c>
      <c r="W3151" s="11">
        <f t="shared" si="3"/>
        <v>1</v>
      </c>
      <c r="X3151" s="11">
        <f t="shared" si="4"/>
        <v>0</v>
      </c>
      <c r="Y3151" s="11">
        <f t="shared" si="5"/>
        <v>0</v>
      </c>
      <c r="Z3151" s="12">
        <f>ROUNDUP(SUM(VLOOKUP(F3151,'Pontuação 3.0'!A$2:B$11,2,FALSE),VLOOKUP(E3151,'Pontuação 3.0'!C$2:D$11,2,FALSE),VLOOKUP(H3151,'Pontuação 3.0'!I$2:J$11,2,FALSE),VLOOKUP(J3151,'Pontuação 3.0'!G$2:H$11,2,FALSE),VLOOKUP(G3151,'Pontuação 3.0'!E$2:F$11,2,FALSE),VLOOKUP(K3151,'Pontuação 3.0'!K$2:L$11,2,FALSE),VLOOKUP(L3151,'Pontuação 3.0'!M$2:N$13,2,FALSE)),0)</f>
        <v>2011</v>
      </c>
      <c r="AA3151" s="12">
        <f t="shared" si="6"/>
        <v>201</v>
      </c>
      <c r="AB3151" s="12" t="str">
        <f t="array" ref="AB3151">IFERROR(INDEX('Pontuação 3.0'!G$13:G$191, MATCH(AA3151, 'Pontuação 3.0'!F$13:F$191, 0)), "Faixa Indefinida")</f>
        <v>C</v>
      </c>
      <c r="AC3151" s="12">
        <f t="shared" si="7"/>
        <v>0</v>
      </c>
      <c r="AD3151" s="12">
        <f t="shared" si="8"/>
        <v>0</v>
      </c>
      <c r="AE3151" s="12">
        <f t="shared" si="9"/>
        <v>1</v>
      </c>
      <c r="AF3151" s="12">
        <f t="shared" si="10"/>
        <v>0</v>
      </c>
    </row>
    <row r="3152" ht="15.75" customHeight="1">
      <c r="A3152" s="8">
        <v>45687.0</v>
      </c>
      <c r="B3152" s="9" t="s">
        <v>7300</v>
      </c>
      <c r="C3152" s="9" t="s">
        <v>7301</v>
      </c>
      <c r="D3152" s="15">
        <v>9.2981868423E10</v>
      </c>
      <c r="E3152" s="9" t="s">
        <v>13936</v>
      </c>
      <c r="F3152" s="9" t="s">
        <v>13937</v>
      </c>
      <c r="G3152" s="9" t="s">
        <v>13944</v>
      </c>
      <c r="H3152" s="9" t="s">
        <v>13960</v>
      </c>
      <c r="I3152" s="9" t="s">
        <v>13940</v>
      </c>
      <c r="J3152" s="9" t="s">
        <v>13966</v>
      </c>
      <c r="K3152" s="9" t="s">
        <v>13940</v>
      </c>
      <c r="L3152" s="9" t="s">
        <v>13945</v>
      </c>
      <c r="M3152" s="9" t="s">
        <v>13967</v>
      </c>
      <c r="N3152" s="13" t="s">
        <v>12</v>
      </c>
      <c r="O3152" s="13" t="s">
        <v>14</v>
      </c>
      <c r="P3152" s="13" t="s">
        <v>93</v>
      </c>
      <c r="Q3152" s="13" t="s">
        <v>59</v>
      </c>
      <c r="R3152" s="13" t="s">
        <v>65</v>
      </c>
      <c r="S3152" s="10">
        <f>ROUNDUP(SUM(VLOOKUP(F3152,'Pontuação'!A$2:B$11,2,FALSE),VLOOKUP(E3152,'Pontuação'!C$2:D$11,2,FALSE),VLOOKUP(H3152,'Pontuação'!I$2:J$11,2,FALSE),VLOOKUP(J3152,'Pontuação'!G$2:H$11,2,FALSE),VLOOKUP(L3152,'Pontuação'!M$2:N$13,2,FALSE)),0)</f>
        <v>1750</v>
      </c>
      <c r="T3152" s="11">
        <f t="shared" si="1"/>
        <v>175</v>
      </c>
      <c r="U3152" s="11" t="str">
        <f t="array" ref="U3152">IFERROR(INDEX('Pontuação'!G$13:G$101, MATCH(T3152, 'Pontuação'!F$13:F$101, 0)), "Faixa Indefinida")</f>
        <v>B</v>
      </c>
      <c r="V3152" s="11">
        <f t="shared" si="2"/>
        <v>0</v>
      </c>
      <c r="W3152" s="11">
        <f t="shared" si="3"/>
        <v>1</v>
      </c>
      <c r="X3152" s="11">
        <f t="shared" si="4"/>
        <v>0</v>
      </c>
      <c r="Y3152" s="11">
        <f t="shared" si="5"/>
        <v>0</v>
      </c>
      <c r="Z3152" s="12">
        <f>ROUNDUP(SUM(VLOOKUP(F3152,'Pontuação 3.0'!A$2:B$11,2,FALSE),VLOOKUP(E3152,'Pontuação 3.0'!C$2:D$11,2,FALSE),VLOOKUP(H3152,'Pontuação 3.0'!I$2:J$11,2,FALSE),VLOOKUP(J3152,'Pontuação 3.0'!G$2:H$11,2,FALSE),VLOOKUP(G3152,'Pontuação 3.0'!E$2:F$11,2,FALSE),VLOOKUP(K3152,'Pontuação 3.0'!K$2:L$11,2,FALSE),VLOOKUP(L3152,'Pontuação 3.0'!M$2:N$13,2,FALSE)),0)</f>
        <v>1761</v>
      </c>
      <c r="AA3152" s="12">
        <f t="shared" si="6"/>
        <v>176</v>
      </c>
      <c r="AB3152" s="12" t="str">
        <f t="array" ref="AB3152">IFERROR(INDEX('Pontuação 3.0'!G$13:G$191, MATCH(AA3152, 'Pontuação 3.0'!F$13:F$191, 0)), "Faixa Indefinida")</f>
        <v>D</v>
      </c>
      <c r="AC3152" s="12">
        <f t="shared" si="7"/>
        <v>0</v>
      </c>
      <c r="AD3152" s="12">
        <f t="shared" si="8"/>
        <v>0</v>
      </c>
      <c r="AE3152" s="12">
        <f t="shared" si="9"/>
        <v>0</v>
      </c>
      <c r="AF3152" s="12">
        <f t="shared" si="10"/>
        <v>1</v>
      </c>
    </row>
    <row r="3153" ht="15.75" customHeight="1">
      <c r="A3153" s="8">
        <v>45687.0</v>
      </c>
      <c r="B3153" s="9" t="s">
        <v>7302</v>
      </c>
      <c r="C3153" s="9" t="s">
        <v>7303</v>
      </c>
      <c r="D3153" s="14" t="s">
        <v>14122</v>
      </c>
      <c r="E3153" s="9" t="s">
        <v>13936</v>
      </c>
      <c r="F3153" s="9" t="s">
        <v>13950</v>
      </c>
      <c r="G3153" s="9" t="s">
        <v>13926</v>
      </c>
      <c r="H3153" s="9" t="s">
        <v>13927</v>
      </c>
      <c r="I3153" s="9" t="s">
        <v>13940</v>
      </c>
      <c r="J3153" s="9" t="s">
        <v>13956</v>
      </c>
      <c r="K3153" s="9" t="s">
        <v>13940</v>
      </c>
      <c r="L3153" s="9" t="s">
        <v>13931</v>
      </c>
      <c r="M3153" s="9" t="s">
        <v>13942</v>
      </c>
      <c r="N3153" s="13" t="s">
        <v>12</v>
      </c>
      <c r="O3153" s="13" t="s">
        <v>14</v>
      </c>
      <c r="P3153" s="13" t="s">
        <v>39</v>
      </c>
      <c r="Q3153" s="13" t="s">
        <v>20</v>
      </c>
      <c r="R3153" s="13" t="s">
        <v>15</v>
      </c>
      <c r="S3153" s="10">
        <f>ROUNDUP(SUM(VLOOKUP(F3153,'Pontuação'!A$2:B$11,2,FALSE),VLOOKUP(E3153,'Pontuação'!C$2:D$11,2,FALSE),VLOOKUP(H3153,'Pontuação'!I$2:J$11,2,FALSE),VLOOKUP(J3153,'Pontuação'!G$2:H$11,2,FALSE),VLOOKUP(L3153,'Pontuação'!M$2:N$13,2,FALSE)),0)</f>
        <v>1717</v>
      </c>
      <c r="T3153" s="11">
        <f t="shared" si="1"/>
        <v>172</v>
      </c>
      <c r="U3153" s="11" t="str">
        <f t="array" ref="U3153">IFERROR(INDEX('Pontuação'!G$13:G$101, MATCH(T3153, 'Pontuação'!F$13:F$101, 0)), "Faixa Indefinida")</f>
        <v>B</v>
      </c>
      <c r="V3153" s="11">
        <f t="shared" si="2"/>
        <v>0</v>
      </c>
      <c r="W3153" s="11">
        <f t="shared" si="3"/>
        <v>1</v>
      </c>
      <c r="X3153" s="11">
        <f t="shared" si="4"/>
        <v>0</v>
      </c>
      <c r="Y3153" s="11">
        <f t="shared" si="5"/>
        <v>0</v>
      </c>
      <c r="Z3153" s="12">
        <f>ROUNDUP(SUM(VLOOKUP(F3153,'Pontuação 3.0'!A$2:B$11,2,FALSE),VLOOKUP(E3153,'Pontuação 3.0'!C$2:D$11,2,FALSE),VLOOKUP(H3153,'Pontuação 3.0'!I$2:J$11,2,FALSE),VLOOKUP(J3153,'Pontuação 3.0'!G$2:H$11,2,FALSE),VLOOKUP(G3153,'Pontuação 3.0'!E$2:F$11,2,FALSE),VLOOKUP(K3153,'Pontuação 3.0'!K$2:L$11,2,FALSE),VLOOKUP(L3153,'Pontuação 3.0'!M$2:N$13,2,FALSE)),0)</f>
        <v>2249</v>
      </c>
      <c r="AA3153" s="12">
        <f t="shared" si="6"/>
        <v>225</v>
      </c>
      <c r="AB3153" s="12" t="str">
        <f t="array" ref="AB3153">IFERROR(INDEX('Pontuação 3.0'!G$13:G$191, MATCH(AA3153, 'Pontuação 3.0'!F$13:F$191, 0)), "Faixa Indefinida")</f>
        <v>B</v>
      </c>
      <c r="AC3153" s="12">
        <f t="shared" si="7"/>
        <v>0</v>
      </c>
      <c r="AD3153" s="12">
        <f t="shared" si="8"/>
        <v>1</v>
      </c>
      <c r="AE3153" s="12">
        <f t="shared" si="9"/>
        <v>0</v>
      </c>
      <c r="AF3153" s="12">
        <f t="shared" si="10"/>
        <v>0</v>
      </c>
    </row>
    <row r="3154" ht="15.75" customHeight="1">
      <c r="A3154" s="8">
        <v>45687.0</v>
      </c>
      <c r="B3154" s="9" t="s">
        <v>7304</v>
      </c>
      <c r="C3154" s="9" t="s">
        <v>7305</v>
      </c>
      <c r="D3154" s="14" t="s">
        <v>14123</v>
      </c>
      <c r="E3154" s="9" t="s">
        <v>13924</v>
      </c>
      <c r="F3154" s="9" t="s">
        <v>13948</v>
      </c>
      <c r="G3154" s="9" t="s">
        <v>13926</v>
      </c>
      <c r="H3154" s="9" t="s">
        <v>13938</v>
      </c>
      <c r="I3154" s="9" t="s">
        <v>13940</v>
      </c>
      <c r="J3154" s="9" t="s">
        <v>13929</v>
      </c>
      <c r="K3154" s="9" t="s">
        <v>13940</v>
      </c>
      <c r="L3154" s="9" t="s">
        <v>13945</v>
      </c>
      <c r="M3154" s="9" t="s">
        <v>13946</v>
      </c>
      <c r="N3154" s="13" t="s">
        <v>12</v>
      </c>
      <c r="O3154" s="13" t="s">
        <v>14</v>
      </c>
      <c r="P3154" s="13" t="s">
        <v>19</v>
      </c>
      <c r="Q3154" s="13" t="s">
        <v>20</v>
      </c>
      <c r="R3154" s="13" t="s">
        <v>15</v>
      </c>
      <c r="S3154" s="10">
        <f>ROUNDUP(SUM(VLOOKUP(F3154,'Pontuação'!A$2:B$11,2,FALSE),VLOOKUP(E3154,'Pontuação'!C$2:D$11,2,FALSE),VLOOKUP(H3154,'Pontuação'!I$2:J$11,2,FALSE),VLOOKUP(J3154,'Pontuação'!G$2:H$11,2,FALSE),VLOOKUP(L3154,'Pontuação'!M$2:N$13,2,FALSE)),0)</f>
        <v>1703</v>
      </c>
      <c r="T3154" s="11">
        <f t="shared" si="1"/>
        <v>170</v>
      </c>
      <c r="U3154" s="11" t="str">
        <f t="array" ref="U3154">IFERROR(INDEX('Pontuação'!G$13:G$101, MATCH(T3154, 'Pontuação'!F$13:F$101, 0)), "Faixa Indefinida")</f>
        <v>B</v>
      </c>
      <c r="V3154" s="11">
        <f t="shared" si="2"/>
        <v>0</v>
      </c>
      <c r="W3154" s="11">
        <f t="shared" si="3"/>
        <v>1</v>
      </c>
      <c r="X3154" s="11">
        <f t="shared" si="4"/>
        <v>0</v>
      </c>
      <c r="Y3154" s="11">
        <f t="shared" si="5"/>
        <v>0</v>
      </c>
      <c r="Z3154" s="12">
        <f>ROUNDUP(SUM(VLOOKUP(F3154,'Pontuação 3.0'!A$2:B$11,2,FALSE),VLOOKUP(E3154,'Pontuação 3.0'!C$2:D$11,2,FALSE),VLOOKUP(H3154,'Pontuação 3.0'!I$2:J$11,2,FALSE),VLOOKUP(J3154,'Pontuação 3.0'!G$2:H$11,2,FALSE),VLOOKUP(G3154,'Pontuação 3.0'!E$2:F$11,2,FALSE),VLOOKUP(K3154,'Pontuação 3.0'!K$2:L$11,2,FALSE),VLOOKUP(L3154,'Pontuação 3.0'!M$2:N$13,2,FALSE)),0)</f>
        <v>1981</v>
      </c>
      <c r="AA3154" s="12">
        <f t="shared" si="6"/>
        <v>198</v>
      </c>
      <c r="AB3154" s="12" t="str">
        <f t="array" ref="AB3154">IFERROR(INDEX('Pontuação 3.0'!G$13:G$191, MATCH(AA3154, 'Pontuação 3.0'!F$13:F$191, 0)), "Faixa Indefinida")</f>
        <v>C</v>
      </c>
      <c r="AC3154" s="12">
        <f t="shared" si="7"/>
        <v>0</v>
      </c>
      <c r="AD3154" s="12">
        <f t="shared" si="8"/>
        <v>0</v>
      </c>
      <c r="AE3154" s="12">
        <f t="shared" si="9"/>
        <v>1</v>
      </c>
      <c r="AF3154" s="12">
        <f t="shared" si="10"/>
        <v>0</v>
      </c>
    </row>
    <row r="3155" ht="15.75" customHeight="1">
      <c r="A3155" s="8">
        <v>45687.0</v>
      </c>
      <c r="B3155" s="9" t="s">
        <v>7306</v>
      </c>
      <c r="C3155" s="9" t="s">
        <v>7307</v>
      </c>
      <c r="D3155" s="15">
        <v>6.1984800844E10</v>
      </c>
      <c r="E3155" s="9" t="s">
        <v>13936</v>
      </c>
      <c r="F3155" s="9" t="s">
        <v>13948</v>
      </c>
      <c r="G3155" s="9" t="s">
        <v>13944</v>
      </c>
      <c r="H3155" s="9" t="s">
        <v>13927</v>
      </c>
      <c r="I3155" s="9" t="s">
        <v>13940</v>
      </c>
      <c r="J3155" s="9" t="s">
        <v>13929</v>
      </c>
      <c r="K3155" s="9" t="s">
        <v>13940</v>
      </c>
      <c r="L3155" s="9" t="s">
        <v>13945</v>
      </c>
      <c r="M3155" s="9" t="s">
        <v>13942</v>
      </c>
      <c r="N3155" s="13" t="s">
        <v>12</v>
      </c>
      <c r="O3155" s="13" t="s">
        <v>14</v>
      </c>
      <c r="P3155" s="13" t="s">
        <v>13</v>
      </c>
      <c r="Q3155" s="13" t="s">
        <v>20</v>
      </c>
      <c r="R3155" s="13" t="s">
        <v>15</v>
      </c>
      <c r="S3155" s="10">
        <f>ROUNDUP(SUM(VLOOKUP(F3155,'Pontuação'!A$2:B$11,2,FALSE),VLOOKUP(E3155,'Pontuação'!C$2:D$11,2,FALSE),VLOOKUP(H3155,'Pontuação'!I$2:J$11,2,FALSE),VLOOKUP(J3155,'Pontuação'!G$2:H$11,2,FALSE),VLOOKUP(L3155,'Pontuação'!M$2:N$13,2,FALSE)),0)</f>
        <v>1559</v>
      </c>
      <c r="T3155" s="11">
        <f t="shared" si="1"/>
        <v>156</v>
      </c>
      <c r="U3155" s="11" t="str">
        <f t="array" ref="U3155">IFERROR(INDEX('Pontuação'!G$13:G$101, MATCH(T3155, 'Pontuação'!F$13:F$101, 0)), "Faixa Indefinida")</f>
        <v>C</v>
      </c>
      <c r="V3155" s="11">
        <f t="shared" si="2"/>
        <v>0</v>
      </c>
      <c r="W3155" s="11">
        <f t="shared" si="3"/>
        <v>0</v>
      </c>
      <c r="X3155" s="11">
        <f t="shared" si="4"/>
        <v>1</v>
      </c>
      <c r="Y3155" s="11">
        <f t="shared" si="5"/>
        <v>0</v>
      </c>
      <c r="Z3155" s="12">
        <f>ROUNDUP(SUM(VLOOKUP(F3155,'Pontuação 3.0'!A$2:B$11,2,FALSE),VLOOKUP(E3155,'Pontuação 3.0'!C$2:D$11,2,FALSE),VLOOKUP(H3155,'Pontuação 3.0'!I$2:J$11,2,FALSE),VLOOKUP(J3155,'Pontuação 3.0'!G$2:H$11,2,FALSE),VLOOKUP(G3155,'Pontuação 3.0'!E$2:F$11,2,FALSE),VLOOKUP(K3155,'Pontuação 3.0'!K$2:L$11,2,FALSE),VLOOKUP(L3155,'Pontuação 3.0'!M$2:N$13,2,FALSE)),0)</f>
        <v>1787</v>
      </c>
      <c r="AA3155" s="12">
        <f t="shared" si="6"/>
        <v>179</v>
      </c>
      <c r="AB3155" s="12" t="str">
        <f t="array" ref="AB3155">IFERROR(INDEX('Pontuação 3.0'!G$13:G$191, MATCH(AA3155, 'Pontuação 3.0'!F$13:F$191, 0)), "Faixa Indefinida")</f>
        <v>D</v>
      </c>
      <c r="AC3155" s="12">
        <f t="shared" si="7"/>
        <v>0</v>
      </c>
      <c r="AD3155" s="12">
        <f t="shared" si="8"/>
        <v>0</v>
      </c>
      <c r="AE3155" s="12">
        <f t="shared" si="9"/>
        <v>0</v>
      </c>
      <c r="AF3155" s="12">
        <f t="shared" si="10"/>
        <v>1</v>
      </c>
    </row>
    <row r="3156" ht="15.75" customHeight="1">
      <c r="A3156" s="8">
        <v>45687.0</v>
      </c>
      <c r="B3156" s="9" t="s">
        <v>7217</v>
      </c>
      <c r="C3156" s="9" t="s">
        <v>7310</v>
      </c>
      <c r="D3156" s="15">
        <v>9.8987691427E10</v>
      </c>
      <c r="E3156" s="9" t="s">
        <v>13936</v>
      </c>
      <c r="F3156" s="9" t="s">
        <v>13950</v>
      </c>
      <c r="G3156" s="9" t="s">
        <v>13926</v>
      </c>
      <c r="H3156" s="9" t="s">
        <v>13951</v>
      </c>
      <c r="I3156" s="9" t="s">
        <v>13928</v>
      </c>
      <c r="J3156" s="9" t="s">
        <v>13966</v>
      </c>
      <c r="K3156" s="9" t="s">
        <v>13930</v>
      </c>
      <c r="L3156" s="9" t="s">
        <v>13931</v>
      </c>
      <c r="M3156" s="9" t="s">
        <v>13942</v>
      </c>
      <c r="N3156" s="9"/>
      <c r="O3156" s="9"/>
      <c r="P3156" s="9"/>
      <c r="Q3156" s="9"/>
      <c r="R3156" s="9"/>
      <c r="S3156" s="10">
        <f>ROUNDUP(SUM(VLOOKUP(F3156,'Pontuação'!A$2:B$11,2,FALSE),VLOOKUP(E3156,'Pontuação'!C$2:D$11,2,FALSE),VLOOKUP(H3156,'Pontuação'!I$2:J$11,2,FALSE),VLOOKUP(J3156,'Pontuação'!G$2:H$11,2,FALSE),VLOOKUP(L3156,'Pontuação'!M$2:N$13,2,FALSE)),0)</f>
        <v>1831</v>
      </c>
      <c r="T3156" s="11">
        <f t="shared" si="1"/>
        <v>183</v>
      </c>
      <c r="U3156" s="11" t="str">
        <f t="array" ref="U3156">IFERROR(INDEX('Pontuação'!G$13:G$101, MATCH(T3156, 'Pontuação'!F$13:F$101, 0)), "Faixa Indefinida")</f>
        <v>B</v>
      </c>
      <c r="V3156" s="11">
        <f t="shared" si="2"/>
        <v>0</v>
      </c>
      <c r="W3156" s="11">
        <f t="shared" si="3"/>
        <v>1</v>
      </c>
      <c r="X3156" s="11">
        <f t="shared" si="4"/>
        <v>0</v>
      </c>
      <c r="Y3156" s="11">
        <f t="shared" si="5"/>
        <v>0</v>
      </c>
      <c r="Z3156" s="12">
        <f>ROUNDUP(SUM(VLOOKUP(F3156,'Pontuação 3.0'!A$2:B$11,2,FALSE),VLOOKUP(E3156,'Pontuação 3.0'!C$2:D$11,2,FALSE),VLOOKUP(H3156,'Pontuação 3.0'!I$2:J$11,2,FALSE),VLOOKUP(J3156,'Pontuação 3.0'!G$2:H$11,2,FALSE),VLOOKUP(G3156,'Pontuação 3.0'!E$2:F$11,2,FALSE),VLOOKUP(K3156,'Pontuação 3.0'!K$2:L$11,2,FALSE),VLOOKUP(L3156,'Pontuação 3.0'!M$2:N$13,2,FALSE)),0)</f>
        <v>2406</v>
      </c>
      <c r="AA3156" s="12">
        <f t="shared" si="6"/>
        <v>241</v>
      </c>
      <c r="AB3156" s="12" t="str">
        <f t="array" ref="AB3156">IFERROR(INDEX('Pontuação 3.0'!G$13:G$191, MATCH(AA3156, 'Pontuação 3.0'!F$13:F$191, 0)), "Faixa Indefinida")</f>
        <v>A</v>
      </c>
      <c r="AC3156" s="12">
        <f t="shared" si="7"/>
        <v>1</v>
      </c>
      <c r="AD3156" s="12">
        <f t="shared" si="8"/>
        <v>0</v>
      </c>
      <c r="AE3156" s="12">
        <f t="shared" si="9"/>
        <v>0</v>
      </c>
      <c r="AF3156" s="12">
        <f t="shared" si="10"/>
        <v>0</v>
      </c>
    </row>
    <row r="3157" ht="15.75" customHeight="1">
      <c r="A3157" s="8">
        <v>45687.0</v>
      </c>
      <c r="B3157" s="9" t="s">
        <v>7311</v>
      </c>
      <c r="C3157" s="9" t="s">
        <v>7312</v>
      </c>
      <c r="D3157" s="15">
        <v>3.8991593223E10</v>
      </c>
      <c r="E3157" s="9" t="s">
        <v>13936</v>
      </c>
      <c r="F3157" s="9" t="s">
        <v>13953</v>
      </c>
      <c r="G3157" s="9" t="s">
        <v>13926</v>
      </c>
      <c r="H3157" s="9" t="s">
        <v>13949</v>
      </c>
      <c r="I3157" s="9" t="s">
        <v>13928</v>
      </c>
      <c r="J3157" s="9" t="s">
        <v>13956</v>
      </c>
      <c r="K3157" s="9" t="s">
        <v>13930</v>
      </c>
      <c r="L3157" s="9" t="s">
        <v>13931</v>
      </c>
      <c r="M3157" s="9" t="s">
        <v>13942</v>
      </c>
      <c r="N3157" s="13" t="s">
        <v>12</v>
      </c>
      <c r="O3157" s="13" t="s">
        <v>14</v>
      </c>
      <c r="P3157" s="13" t="s">
        <v>32</v>
      </c>
      <c r="Q3157" s="13" t="s">
        <v>20</v>
      </c>
      <c r="R3157" s="13" t="s">
        <v>15</v>
      </c>
      <c r="S3157" s="10">
        <f>ROUNDUP(SUM(VLOOKUP(F3157,'Pontuação'!A$2:B$11,2,FALSE),VLOOKUP(E3157,'Pontuação'!C$2:D$11,2,FALSE),VLOOKUP(H3157,'Pontuação'!I$2:J$11,2,FALSE),VLOOKUP(J3157,'Pontuação'!G$2:H$11,2,FALSE),VLOOKUP(L3157,'Pontuação'!M$2:N$13,2,FALSE)),0)</f>
        <v>1878</v>
      </c>
      <c r="T3157" s="11">
        <f t="shared" si="1"/>
        <v>188</v>
      </c>
      <c r="U3157" s="11" t="str">
        <f t="array" ref="U3157">IFERROR(INDEX('Pontuação'!G$13:G$101, MATCH(T3157, 'Pontuação'!F$13:F$101, 0)), "Faixa Indefinida")</f>
        <v>A</v>
      </c>
      <c r="V3157" s="11">
        <f t="shared" si="2"/>
        <v>1</v>
      </c>
      <c r="W3157" s="11">
        <f t="shared" si="3"/>
        <v>0</v>
      </c>
      <c r="X3157" s="11">
        <f t="shared" si="4"/>
        <v>0</v>
      </c>
      <c r="Y3157" s="11">
        <f t="shared" si="5"/>
        <v>0</v>
      </c>
      <c r="Z3157" s="12">
        <f>ROUNDUP(SUM(VLOOKUP(F3157,'Pontuação 3.0'!A$2:B$11,2,FALSE),VLOOKUP(E3157,'Pontuação 3.0'!C$2:D$11,2,FALSE),VLOOKUP(H3157,'Pontuação 3.0'!I$2:J$11,2,FALSE),VLOOKUP(J3157,'Pontuação 3.0'!G$2:H$11,2,FALSE),VLOOKUP(G3157,'Pontuação 3.0'!E$2:F$11,2,FALSE),VLOOKUP(K3157,'Pontuação 3.0'!K$2:L$11,2,FALSE),VLOOKUP(L3157,'Pontuação 3.0'!M$2:N$13,2,FALSE)),0)</f>
        <v>2730</v>
      </c>
      <c r="AA3157" s="12">
        <f t="shared" si="6"/>
        <v>273</v>
      </c>
      <c r="AB3157" s="12" t="str">
        <f t="array" ref="AB3157">IFERROR(INDEX('Pontuação 3.0'!G$13:G$191, MATCH(AA3157, 'Pontuação 3.0'!F$13:F$191, 0)), "Faixa Indefinida")</f>
        <v>A</v>
      </c>
      <c r="AC3157" s="12">
        <f t="shared" si="7"/>
        <v>1</v>
      </c>
      <c r="AD3157" s="12">
        <f t="shared" si="8"/>
        <v>0</v>
      </c>
      <c r="AE3157" s="12">
        <f t="shared" si="9"/>
        <v>0</v>
      </c>
      <c r="AF3157" s="12">
        <f t="shared" si="10"/>
        <v>0</v>
      </c>
    </row>
    <row r="3158" ht="15.75" customHeight="1">
      <c r="A3158" s="8">
        <v>45687.0</v>
      </c>
      <c r="B3158" s="9" t="s">
        <v>7314</v>
      </c>
      <c r="C3158" s="9" t="s">
        <v>7315</v>
      </c>
      <c r="D3158" s="15">
        <v>1.8997721451E10</v>
      </c>
      <c r="E3158" s="9" t="s">
        <v>13936</v>
      </c>
      <c r="F3158" s="9" t="s">
        <v>13950</v>
      </c>
      <c r="G3158" s="9" t="s">
        <v>13926</v>
      </c>
      <c r="H3158" s="9" t="s">
        <v>13949</v>
      </c>
      <c r="I3158" s="9" t="s">
        <v>13928</v>
      </c>
      <c r="J3158" s="9" t="s">
        <v>13939</v>
      </c>
      <c r="K3158" s="9" t="s">
        <v>13940</v>
      </c>
      <c r="L3158" s="9" t="s">
        <v>13941</v>
      </c>
      <c r="M3158" s="9" t="s">
        <v>13946</v>
      </c>
      <c r="N3158" s="13" t="s">
        <v>12</v>
      </c>
      <c r="O3158" s="13" t="s">
        <v>14</v>
      </c>
      <c r="P3158" s="13" t="s">
        <v>13</v>
      </c>
      <c r="Q3158" s="13" t="s">
        <v>20</v>
      </c>
      <c r="R3158" s="13" t="s">
        <v>15</v>
      </c>
      <c r="S3158" s="10">
        <f>ROUNDUP(SUM(VLOOKUP(F3158,'Pontuação'!A$2:B$11,2,FALSE),VLOOKUP(E3158,'Pontuação'!C$2:D$11,2,FALSE),VLOOKUP(H3158,'Pontuação'!I$2:J$11,2,FALSE),VLOOKUP(J3158,'Pontuação'!G$2:H$11,2,FALSE),VLOOKUP(L3158,'Pontuação'!M$2:N$13,2,FALSE)),0)</f>
        <v>1744</v>
      </c>
      <c r="T3158" s="11">
        <f t="shared" si="1"/>
        <v>174</v>
      </c>
      <c r="U3158" s="11" t="str">
        <f t="array" ref="U3158">IFERROR(INDEX('Pontuação'!G$13:G$101, MATCH(T3158, 'Pontuação'!F$13:F$101, 0)), "Faixa Indefinida")</f>
        <v>B</v>
      </c>
      <c r="V3158" s="11">
        <f t="shared" si="2"/>
        <v>0</v>
      </c>
      <c r="W3158" s="11">
        <f t="shared" si="3"/>
        <v>1</v>
      </c>
      <c r="X3158" s="11">
        <f t="shared" si="4"/>
        <v>0</v>
      </c>
      <c r="Y3158" s="11">
        <f t="shared" si="5"/>
        <v>0</v>
      </c>
      <c r="Z3158" s="12">
        <f>ROUNDUP(SUM(VLOOKUP(F3158,'Pontuação 3.0'!A$2:B$11,2,FALSE),VLOOKUP(E3158,'Pontuação 3.0'!C$2:D$11,2,FALSE),VLOOKUP(H3158,'Pontuação 3.0'!I$2:J$11,2,FALSE),VLOOKUP(J3158,'Pontuação 3.0'!G$2:H$11,2,FALSE),VLOOKUP(G3158,'Pontuação 3.0'!E$2:F$11,2,FALSE),VLOOKUP(K3158,'Pontuação 3.0'!K$2:L$11,2,FALSE),VLOOKUP(L3158,'Pontuação 3.0'!M$2:N$13,2,FALSE)),0)</f>
        <v>2339</v>
      </c>
      <c r="AA3158" s="12">
        <f t="shared" si="6"/>
        <v>234</v>
      </c>
      <c r="AB3158" s="12" t="str">
        <f t="array" ref="AB3158">IFERROR(INDEX('Pontuação 3.0'!G$13:G$191, MATCH(AA3158, 'Pontuação 3.0'!F$13:F$191, 0)), "Faixa Indefinida")</f>
        <v>B</v>
      </c>
      <c r="AC3158" s="12">
        <f t="shared" si="7"/>
        <v>0</v>
      </c>
      <c r="AD3158" s="12">
        <f t="shared" si="8"/>
        <v>1</v>
      </c>
      <c r="AE3158" s="12">
        <f t="shared" si="9"/>
        <v>0</v>
      </c>
      <c r="AF3158" s="12">
        <f t="shared" si="10"/>
        <v>0</v>
      </c>
    </row>
    <row r="3159" ht="15.75" customHeight="1">
      <c r="A3159" s="8">
        <v>45687.0</v>
      </c>
      <c r="B3159" s="9" t="s">
        <v>7316</v>
      </c>
      <c r="C3159" s="9" t="s">
        <v>7317</v>
      </c>
      <c r="D3159" s="9" t="s">
        <v>7318</v>
      </c>
      <c r="E3159" s="9" t="s">
        <v>13936</v>
      </c>
      <c r="F3159" s="9" t="s">
        <v>13948</v>
      </c>
      <c r="G3159" s="9" t="s">
        <v>13926</v>
      </c>
      <c r="H3159" s="9" t="s">
        <v>13951</v>
      </c>
      <c r="I3159" s="9" t="s">
        <v>13940</v>
      </c>
      <c r="J3159" s="9" t="s">
        <v>13929</v>
      </c>
      <c r="K3159" s="9" t="s">
        <v>13940</v>
      </c>
      <c r="L3159" s="9" t="s">
        <v>13959</v>
      </c>
      <c r="M3159" s="9" t="s">
        <v>13942</v>
      </c>
      <c r="N3159" s="13" t="s">
        <v>12</v>
      </c>
      <c r="O3159" s="13" t="s">
        <v>14</v>
      </c>
      <c r="P3159" s="13" t="s">
        <v>19</v>
      </c>
      <c r="Q3159" s="13" t="s">
        <v>20</v>
      </c>
      <c r="R3159" s="13" t="s">
        <v>65</v>
      </c>
      <c r="S3159" s="10">
        <f>ROUNDUP(SUM(VLOOKUP(F3159,'Pontuação'!A$2:B$11,2,FALSE),VLOOKUP(E3159,'Pontuação'!C$2:D$11,2,FALSE),VLOOKUP(H3159,'Pontuação'!I$2:J$11,2,FALSE),VLOOKUP(J3159,'Pontuação'!G$2:H$11,2,FALSE),VLOOKUP(L3159,'Pontuação'!M$2:N$13,2,FALSE)),0)</f>
        <v>1611</v>
      </c>
      <c r="T3159" s="11">
        <f t="shared" si="1"/>
        <v>161</v>
      </c>
      <c r="U3159" s="11" t="str">
        <f t="array" ref="U3159">IFERROR(INDEX('Pontuação'!G$13:G$101, MATCH(T3159, 'Pontuação'!F$13:F$101, 0)), "Faixa Indefinida")</f>
        <v>C</v>
      </c>
      <c r="V3159" s="11">
        <f t="shared" si="2"/>
        <v>0</v>
      </c>
      <c r="W3159" s="11">
        <f t="shared" si="3"/>
        <v>0</v>
      </c>
      <c r="X3159" s="11">
        <f t="shared" si="4"/>
        <v>1</v>
      </c>
      <c r="Y3159" s="11">
        <f t="shared" si="5"/>
        <v>0</v>
      </c>
      <c r="Z3159" s="12">
        <f>ROUNDUP(SUM(VLOOKUP(F3159,'Pontuação 3.0'!A$2:B$11,2,FALSE),VLOOKUP(E3159,'Pontuação 3.0'!C$2:D$11,2,FALSE),VLOOKUP(H3159,'Pontuação 3.0'!I$2:J$11,2,FALSE),VLOOKUP(J3159,'Pontuação 3.0'!G$2:H$11,2,FALSE),VLOOKUP(G3159,'Pontuação 3.0'!E$2:F$11,2,FALSE),VLOOKUP(K3159,'Pontuação 3.0'!K$2:L$11,2,FALSE),VLOOKUP(L3159,'Pontuação 3.0'!M$2:N$13,2,FALSE)),0)</f>
        <v>2183</v>
      </c>
      <c r="AA3159" s="12">
        <f t="shared" si="6"/>
        <v>218</v>
      </c>
      <c r="AB3159" s="12" t="str">
        <f t="array" ref="AB3159">IFERROR(INDEX('Pontuação 3.0'!G$13:G$191, MATCH(AA3159, 'Pontuação 3.0'!F$13:F$191, 0)), "Faixa Indefinida")</f>
        <v>B</v>
      </c>
      <c r="AC3159" s="12">
        <f t="shared" si="7"/>
        <v>0</v>
      </c>
      <c r="AD3159" s="12">
        <f t="shared" si="8"/>
        <v>1</v>
      </c>
      <c r="AE3159" s="12">
        <f t="shared" si="9"/>
        <v>0</v>
      </c>
      <c r="AF3159" s="12">
        <f t="shared" si="10"/>
        <v>0</v>
      </c>
    </row>
    <row r="3160" ht="15.75" customHeight="1">
      <c r="A3160" s="8">
        <v>45687.0</v>
      </c>
      <c r="B3160" s="9" t="s">
        <v>7321</v>
      </c>
      <c r="C3160" s="9" t="s">
        <v>7322</v>
      </c>
      <c r="D3160" s="15">
        <v>1.1995627117E10</v>
      </c>
      <c r="E3160" s="9" t="s">
        <v>13936</v>
      </c>
      <c r="F3160" s="9" t="s">
        <v>13950</v>
      </c>
      <c r="G3160" s="9" t="s">
        <v>13926</v>
      </c>
      <c r="H3160" s="9" t="s">
        <v>13938</v>
      </c>
      <c r="I3160" s="9" t="s">
        <v>13940</v>
      </c>
      <c r="J3160" s="9" t="s">
        <v>13929</v>
      </c>
      <c r="K3160" s="9" t="s">
        <v>13930</v>
      </c>
      <c r="L3160" s="9" t="s">
        <v>13945</v>
      </c>
      <c r="M3160" s="9" t="s">
        <v>13946</v>
      </c>
      <c r="N3160" s="13" t="s">
        <v>12</v>
      </c>
      <c r="O3160" s="13" t="s">
        <v>14</v>
      </c>
      <c r="P3160" s="13" t="s">
        <v>260</v>
      </c>
      <c r="Q3160" s="13" t="s">
        <v>33</v>
      </c>
      <c r="R3160" s="13" t="s">
        <v>15</v>
      </c>
      <c r="S3160" s="10">
        <f>ROUNDUP(SUM(VLOOKUP(F3160,'Pontuação'!A$2:B$11,2,FALSE),VLOOKUP(E3160,'Pontuação'!C$2:D$11,2,FALSE),VLOOKUP(H3160,'Pontuação'!I$2:J$11,2,FALSE),VLOOKUP(J3160,'Pontuação'!G$2:H$11,2,FALSE),VLOOKUP(L3160,'Pontuação'!M$2:N$13,2,FALSE)),0)</f>
        <v>1711</v>
      </c>
      <c r="T3160" s="11">
        <f t="shared" si="1"/>
        <v>171</v>
      </c>
      <c r="U3160" s="11" t="str">
        <f t="array" ref="U3160">IFERROR(INDEX('Pontuação'!G$13:G$101, MATCH(T3160, 'Pontuação'!F$13:F$101, 0)), "Faixa Indefinida")</f>
        <v>B</v>
      </c>
      <c r="V3160" s="11">
        <f t="shared" si="2"/>
        <v>0</v>
      </c>
      <c r="W3160" s="11">
        <f t="shared" si="3"/>
        <v>1</v>
      </c>
      <c r="X3160" s="11">
        <f t="shared" si="4"/>
        <v>0</v>
      </c>
      <c r="Y3160" s="11">
        <f t="shared" si="5"/>
        <v>0</v>
      </c>
      <c r="Z3160" s="12">
        <f>ROUNDUP(SUM(VLOOKUP(F3160,'Pontuação 3.0'!A$2:B$11,2,FALSE),VLOOKUP(E3160,'Pontuação 3.0'!C$2:D$11,2,FALSE),VLOOKUP(H3160,'Pontuação 3.0'!I$2:J$11,2,FALSE),VLOOKUP(J3160,'Pontuação 3.0'!G$2:H$11,2,FALSE),VLOOKUP(G3160,'Pontuação 3.0'!E$2:F$11,2,FALSE),VLOOKUP(K3160,'Pontuação 3.0'!K$2:L$11,2,FALSE),VLOOKUP(L3160,'Pontuação 3.0'!M$2:N$13,2,FALSE)),0)</f>
        <v>2405</v>
      </c>
      <c r="AA3160" s="12">
        <f t="shared" si="6"/>
        <v>241</v>
      </c>
      <c r="AB3160" s="12" t="str">
        <f t="array" ref="AB3160">IFERROR(INDEX('Pontuação 3.0'!G$13:G$191, MATCH(AA3160, 'Pontuação 3.0'!F$13:F$191, 0)), "Faixa Indefinida")</f>
        <v>A</v>
      </c>
      <c r="AC3160" s="12">
        <f t="shared" si="7"/>
        <v>1</v>
      </c>
      <c r="AD3160" s="12">
        <f t="shared" si="8"/>
        <v>0</v>
      </c>
      <c r="AE3160" s="12">
        <f t="shared" si="9"/>
        <v>0</v>
      </c>
      <c r="AF3160" s="12">
        <f t="shared" si="10"/>
        <v>0</v>
      </c>
    </row>
    <row r="3161" ht="15.75" customHeight="1">
      <c r="A3161" s="8">
        <v>45687.0</v>
      </c>
      <c r="B3161" s="9" t="s">
        <v>7323</v>
      </c>
      <c r="C3161" s="9" t="s">
        <v>7324</v>
      </c>
      <c r="D3161" s="15">
        <v>2.2999958952E10</v>
      </c>
      <c r="E3161" s="9" t="s">
        <v>13936</v>
      </c>
      <c r="F3161" s="9" t="s">
        <v>13937</v>
      </c>
      <c r="G3161" s="9" t="s">
        <v>13926</v>
      </c>
      <c r="H3161" s="9" t="s">
        <v>13960</v>
      </c>
      <c r="I3161" s="9" t="s">
        <v>13940</v>
      </c>
      <c r="J3161" s="9" t="s">
        <v>13929</v>
      </c>
      <c r="K3161" s="9" t="s">
        <v>13940</v>
      </c>
      <c r="L3161" s="9" t="s">
        <v>13945</v>
      </c>
      <c r="M3161" s="9" t="s">
        <v>13952</v>
      </c>
      <c r="N3161" s="13" t="s">
        <v>12</v>
      </c>
      <c r="O3161" s="13" t="s">
        <v>14</v>
      </c>
      <c r="P3161" s="13" t="s">
        <v>333</v>
      </c>
      <c r="Q3161" s="13" t="s">
        <v>20</v>
      </c>
      <c r="R3161" s="13" t="s">
        <v>15</v>
      </c>
      <c r="S3161" s="10">
        <f>ROUNDUP(SUM(VLOOKUP(F3161,'Pontuação'!A$2:B$11,2,FALSE),VLOOKUP(E3161,'Pontuação'!C$2:D$11,2,FALSE),VLOOKUP(H3161,'Pontuação'!I$2:J$11,2,FALSE),VLOOKUP(J3161,'Pontuação'!G$2:H$11,2,FALSE),VLOOKUP(L3161,'Pontuação'!M$2:N$13,2,FALSE)),0)</f>
        <v>1472</v>
      </c>
      <c r="T3161" s="11">
        <f t="shared" si="1"/>
        <v>147</v>
      </c>
      <c r="U3161" s="11" t="str">
        <f t="array" ref="U3161">IFERROR(INDEX('Pontuação'!G$13:G$101, MATCH(T3161, 'Pontuação'!F$13:F$101, 0)), "Faixa Indefinida")</f>
        <v>D</v>
      </c>
      <c r="V3161" s="11">
        <f t="shared" si="2"/>
        <v>0</v>
      </c>
      <c r="W3161" s="11">
        <f t="shared" si="3"/>
        <v>0</v>
      </c>
      <c r="X3161" s="11">
        <f t="shared" si="4"/>
        <v>0</v>
      </c>
      <c r="Y3161" s="11">
        <f t="shared" si="5"/>
        <v>1</v>
      </c>
      <c r="Z3161" s="12">
        <f>ROUNDUP(SUM(VLOOKUP(F3161,'Pontuação 3.0'!A$2:B$11,2,FALSE),VLOOKUP(E3161,'Pontuação 3.0'!C$2:D$11,2,FALSE),VLOOKUP(H3161,'Pontuação 3.0'!I$2:J$11,2,FALSE),VLOOKUP(J3161,'Pontuação 3.0'!G$2:H$11,2,FALSE),VLOOKUP(G3161,'Pontuação 3.0'!E$2:F$11,2,FALSE),VLOOKUP(K3161,'Pontuação 3.0'!K$2:L$11,2,FALSE),VLOOKUP(L3161,'Pontuação 3.0'!M$2:N$13,2,FALSE)),0)</f>
        <v>1878</v>
      </c>
      <c r="AA3161" s="12">
        <f t="shared" si="6"/>
        <v>188</v>
      </c>
      <c r="AB3161" s="12" t="str">
        <f t="array" ref="AB3161">IFERROR(INDEX('Pontuação 3.0'!G$13:G$191, MATCH(AA3161, 'Pontuação 3.0'!F$13:F$191, 0)), "Faixa Indefinida")</f>
        <v>D</v>
      </c>
      <c r="AC3161" s="12">
        <f t="shared" si="7"/>
        <v>0</v>
      </c>
      <c r="AD3161" s="12">
        <f t="shared" si="8"/>
        <v>0</v>
      </c>
      <c r="AE3161" s="12">
        <f t="shared" si="9"/>
        <v>0</v>
      </c>
      <c r="AF3161" s="12">
        <f t="shared" si="10"/>
        <v>1</v>
      </c>
    </row>
    <row r="3162" ht="15.75" customHeight="1">
      <c r="A3162" s="8">
        <v>45687.0</v>
      </c>
      <c r="B3162" s="9" t="s">
        <v>7325</v>
      </c>
      <c r="C3162" s="9" t="s">
        <v>7326</v>
      </c>
      <c r="D3162" s="15">
        <v>1.3996686745E10</v>
      </c>
      <c r="E3162" s="9" t="s">
        <v>13936</v>
      </c>
      <c r="F3162" s="9" t="s">
        <v>13950</v>
      </c>
      <c r="G3162" s="9" t="s">
        <v>13926</v>
      </c>
      <c r="H3162" s="9" t="s">
        <v>13938</v>
      </c>
      <c r="I3162" s="9" t="s">
        <v>13928</v>
      </c>
      <c r="J3162" s="9" t="s">
        <v>13939</v>
      </c>
      <c r="K3162" s="9" t="s">
        <v>13940</v>
      </c>
      <c r="L3162" s="9" t="s">
        <v>13931</v>
      </c>
      <c r="M3162" s="9" t="s">
        <v>13952</v>
      </c>
      <c r="N3162" s="13" t="s">
        <v>12</v>
      </c>
      <c r="O3162" s="13" t="s">
        <v>14</v>
      </c>
      <c r="P3162" s="13" t="s">
        <v>19</v>
      </c>
      <c r="Q3162" s="13" t="s">
        <v>20</v>
      </c>
      <c r="R3162" s="13" t="s">
        <v>15</v>
      </c>
      <c r="S3162" s="10">
        <f>ROUNDUP(SUM(VLOOKUP(F3162,'Pontuação'!A$2:B$11,2,FALSE),VLOOKUP(E3162,'Pontuação'!C$2:D$11,2,FALSE),VLOOKUP(H3162,'Pontuação'!I$2:J$11,2,FALSE),VLOOKUP(J3162,'Pontuação'!G$2:H$11,2,FALSE),VLOOKUP(L3162,'Pontuação'!M$2:N$13,2,FALSE)),0)</f>
        <v>1684</v>
      </c>
      <c r="T3162" s="11">
        <f t="shared" si="1"/>
        <v>168</v>
      </c>
      <c r="U3162" s="11" t="str">
        <f t="array" ref="U3162">IFERROR(INDEX('Pontuação'!G$13:G$101, MATCH(T3162, 'Pontuação'!F$13:F$101, 0)), "Faixa Indefinida")</f>
        <v>B</v>
      </c>
      <c r="V3162" s="11">
        <f t="shared" si="2"/>
        <v>0</v>
      </c>
      <c r="W3162" s="11">
        <f t="shared" si="3"/>
        <v>1</v>
      </c>
      <c r="X3162" s="11">
        <f t="shared" si="4"/>
        <v>0</v>
      </c>
      <c r="Y3162" s="11">
        <f t="shared" si="5"/>
        <v>0</v>
      </c>
      <c r="Z3162" s="12">
        <f>ROUNDUP(SUM(VLOOKUP(F3162,'Pontuação 3.0'!A$2:B$11,2,FALSE),VLOOKUP(E3162,'Pontuação 3.0'!C$2:D$11,2,FALSE),VLOOKUP(H3162,'Pontuação 3.0'!I$2:J$11,2,FALSE),VLOOKUP(J3162,'Pontuação 3.0'!G$2:H$11,2,FALSE),VLOOKUP(G3162,'Pontuação 3.0'!E$2:F$11,2,FALSE),VLOOKUP(K3162,'Pontuação 3.0'!K$2:L$11,2,FALSE),VLOOKUP(L3162,'Pontuação 3.0'!M$2:N$13,2,FALSE)),0)</f>
        <v>2210</v>
      </c>
      <c r="AA3162" s="12">
        <f t="shared" si="6"/>
        <v>221</v>
      </c>
      <c r="AB3162" s="12" t="str">
        <f t="array" ref="AB3162">IFERROR(INDEX('Pontuação 3.0'!G$13:G$191, MATCH(AA3162, 'Pontuação 3.0'!F$13:F$191, 0)), "Faixa Indefinida")</f>
        <v>B</v>
      </c>
      <c r="AC3162" s="12">
        <f t="shared" si="7"/>
        <v>0</v>
      </c>
      <c r="AD3162" s="12">
        <f t="shared" si="8"/>
        <v>1</v>
      </c>
      <c r="AE3162" s="12">
        <f t="shared" si="9"/>
        <v>0</v>
      </c>
      <c r="AF3162" s="12">
        <f t="shared" si="10"/>
        <v>0</v>
      </c>
    </row>
    <row r="3163" ht="15.75" customHeight="1">
      <c r="A3163" s="8">
        <v>45687.0</v>
      </c>
      <c r="B3163" s="9" t="s">
        <v>7327</v>
      </c>
      <c r="C3163" s="9" t="s">
        <v>7328</v>
      </c>
      <c r="D3163" s="15">
        <v>1.1994723784E10</v>
      </c>
      <c r="E3163" s="9" t="s">
        <v>13936</v>
      </c>
      <c r="F3163" s="9" t="s">
        <v>13950</v>
      </c>
      <c r="G3163" s="9" t="s">
        <v>13926</v>
      </c>
      <c r="H3163" s="9" t="s">
        <v>13951</v>
      </c>
      <c r="I3163" s="9" t="s">
        <v>13940</v>
      </c>
      <c r="J3163" s="9" t="s">
        <v>13939</v>
      </c>
      <c r="K3163" s="9" t="s">
        <v>13930</v>
      </c>
      <c r="L3163" s="9" t="s">
        <v>13941</v>
      </c>
      <c r="M3163" s="9" t="s">
        <v>13942</v>
      </c>
      <c r="N3163" s="13" t="s">
        <v>12</v>
      </c>
      <c r="O3163" s="13" t="s">
        <v>14</v>
      </c>
      <c r="P3163" s="13" t="s">
        <v>32</v>
      </c>
      <c r="Q3163" s="13" t="s">
        <v>59</v>
      </c>
      <c r="R3163" s="13" t="s">
        <v>65</v>
      </c>
      <c r="S3163" s="10">
        <f>ROUNDUP(SUM(VLOOKUP(F3163,'Pontuação'!A$2:B$11,2,FALSE),VLOOKUP(E3163,'Pontuação'!C$2:D$11,2,FALSE),VLOOKUP(H3163,'Pontuação'!I$2:J$11,2,FALSE),VLOOKUP(J3163,'Pontuação'!G$2:H$11,2,FALSE),VLOOKUP(L3163,'Pontuação'!M$2:N$13,2,FALSE)),0)</f>
        <v>1702</v>
      </c>
      <c r="T3163" s="11">
        <f t="shared" si="1"/>
        <v>170</v>
      </c>
      <c r="U3163" s="11" t="str">
        <f t="array" ref="U3163">IFERROR(INDEX('Pontuação'!G$13:G$101, MATCH(T3163, 'Pontuação'!F$13:F$101, 0)), "Faixa Indefinida")</f>
        <v>B</v>
      </c>
      <c r="V3163" s="11">
        <f t="shared" si="2"/>
        <v>0</v>
      </c>
      <c r="W3163" s="11">
        <f t="shared" si="3"/>
        <v>1</v>
      </c>
      <c r="X3163" s="11">
        <f t="shared" si="4"/>
        <v>0</v>
      </c>
      <c r="Y3163" s="11">
        <f t="shared" si="5"/>
        <v>0</v>
      </c>
      <c r="Z3163" s="12">
        <f>ROUNDUP(SUM(VLOOKUP(F3163,'Pontuação 3.0'!A$2:B$11,2,FALSE),VLOOKUP(E3163,'Pontuação 3.0'!C$2:D$11,2,FALSE),VLOOKUP(H3163,'Pontuação 3.0'!I$2:J$11,2,FALSE),VLOOKUP(J3163,'Pontuação 3.0'!G$2:H$11,2,FALSE),VLOOKUP(G3163,'Pontuação 3.0'!E$2:F$11,2,FALSE),VLOOKUP(K3163,'Pontuação 3.0'!K$2:L$11,2,FALSE),VLOOKUP(L3163,'Pontuação 3.0'!M$2:N$13,2,FALSE)),0)</f>
        <v>2513</v>
      </c>
      <c r="AA3163" s="12">
        <f t="shared" si="6"/>
        <v>251</v>
      </c>
      <c r="AB3163" s="12" t="str">
        <f t="array" ref="AB3163">IFERROR(INDEX('Pontuação 3.0'!G$13:G$191, MATCH(AA3163, 'Pontuação 3.0'!F$13:F$191, 0)), "Faixa Indefinida")</f>
        <v>A</v>
      </c>
      <c r="AC3163" s="12">
        <f t="shared" si="7"/>
        <v>1</v>
      </c>
      <c r="AD3163" s="12">
        <f t="shared" si="8"/>
        <v>0</v>
      </c>
      <c r="AE3163" s="12">
        <f t="shared" si="9"/>
        <v>0</v>
      </c>
      <c r="AF3163" s="12">
        <f t="shared" si="10"/>
        <v>0</v>
      </c>
    </row>
    <row r="3164" ht="15.75" customHeight="1">
      <c r="A3164" s="8">
        <v>45687.0</v>
      </c>
      <c r="B3164" s="9" t="s">
        <v>7329</v>
      </c>
      <c r="C3164" s="9" t="s">
        <v>7330</v>
      </c>
      <c r="D3164" s="9" t="s">
        <v>7331</v>
      </c>
      <c r="E3164" s="9" t="s">
        <v>13936</v>
      </c>
      <c r="F3164" s="9" t="s">
        <v>13948</v>
      </c>
      <c r="G3164" s="9" t="s">
        <v>13926</v>
      </c>
      <c r="H3164" s="9" t="s">
        <v>13927</v>
      </c>
      <c r="I3164" s="9" t="s">
        <v>13940</v>
      </c>
      <c r="J3164" s="9" t="s">
        <v>13929</v>
      </c>
      <c r="K3164" s="9" t="s">
        <v>13940</v>
      </c>
      <c r="L3164" s="9" t="s">
        <v>13954</v>
      </c>
      <c r="M3164" s="9" t="s">
        <v>13942</v>
      </c>
      <c r="N3164" s="13" t="s">
        <v>12</v>
      </c>
      <c r="O3164" s="13" t="s">
        <v>14</v>
      </c>
      <c r="P3164" s="13" t="s">
        <v>111</v>
      </c>
      <c r="Q3164" s="13" t="s">
        <v>20</v>
      </c>
      <c r="R3164" s="13" t="s">
        <v>15</v>
      </c>
      <c r="S3164" s="10">
        <f>ROUNDUP(SUM(VLOOKUP(F3164,'Pontuação'!A$2:B$11,2,FALSE),VLOOKUP(E3164,'Pontuação'!C$2:D$11,2,FALSE),VLOOKUP(H3164,'Pontuação'!I$2:J$11,2,FALSE),VLOOKUP(J3164,'Pontuação'!G$2:H$11,2,FALSE),VLOOKUP(L3164,'Pontuação'!M$2:N$13,2,FALSE)),0)</f>
        <v>1390</v>
      </c>
      <c r="T3164" s="11">
        <f t="shared" si="1"/>
        <v>139</v>
      </c>
      <c r="U3164" s="11" t="str">
        <f t="array" ref="U3164">IFERROR(INDEX('Pontuação'!G$13:G$101, MATCH(T3164, 'Pontuação'!F$13:F$101, 0)), "Faixa Indefinida")</f>
        <v>D</v>
      </c>
      <c r="V3164" s="11">
        <f t="shared" si="2"/>
        <v>0</v>
      </c>
      <c r="W3164" s="11">
        <f t="shared" si="3"/>
        <v>0</v>
      </c>
      <c r="X3164" s="11">
        <f t="shared" si="4"/>
        <v>0</v>
      </c>
      <c r="Y3164" s="11">
        <f t="shared" si="5"/>
        <v>1</v>
      </c>
      <c r="Z3164" s="12">
        <f>ROUNDUP(SUM(VLOOKUP(F3164,'Pontuação 3.0'!A$2:B$11,2,FALSE),VLOOKUP(E3164,'Pontuação 3.0'!C$2:D$11,2,FALSE),VLOOKUP(H3164,'Pontuação 3.0'!I$2:J$11,2,FALSE),VLOOKUP(J3164,'Pontuação 3.0'!G$2:H$11,2,FALSE),VLOOKUP(G3164,'Pontuação 3.0'!E$2:F$11,2,FALSE),VLOOKUP(K3164,'Pontuação 3.0'!K$2:L$11,2,FALSE),VLOOKUP(L3164,'Pontuação 3.0'!M$2:N$13,2,FALSE)),0)</f>
        <v>1811</v>
      </c>
      <c r="AA3164" s="12">
        <f t="shared" si="6"/>
        <v>181</v>
      </c>
      <c r="AB3164" s="12" t="str">
        <f t="array" ref="AB3164">IFERROR(INDEX('Pontuação 3.0'!G$13:G$191, MATCH(AA3164, 'Pontuação 3.0'!F$13:F$191, 0)), "Faixa Indefinida")</f>
        <v>D</v>
      </c>
      <c r="AC3164" s="12">
        <f t="shared" si="7"/>
        <v>0</v>
      </c>
      <c r="AD3164" s="12">
        <f t="shared" si="8"/>
        <v>0</v>
      </c>
      <c r="AE3164" s="12">
        <f t="shared" si="9"/>
        <v>0</v>
      </c>
      <c r="AF3164" s="12">
        <f t="shared" si="10"/>
        <v>1</v>
      </c>
    </row>
    <row r="3165" ht="15.75" customHeight="1">
      <c r="A3165" s="8">
        <v>45687.0</v>
      </c>
      <c r="B3165" s="9" t="s">
        <v>2090</v>
      </c>
      <c r="C3165" s="9" t="s">
        <v>7332</v>
      </c>
      <c r="D3165" s="15">
        <v>9.6991986265E10</v>
      </c>
      <c r="E3165" s="9" t="s">
        <v>13936</v>
      </c>
      <c r="F3165" s="9" t="s">
        <v>13937</v>
      </c>
      <c r="G3165" s="9" t="s">
        <v>13926</v>
      </c>
      <c r="H3165" s="9" t="s">
        <v>13927</v>
      </c>
      <c r="I3165" s="9" t="s">
        <v>13940</v>
      </c>
      <c r="J3165" s="9" t="s">
        <v>13929</v>
      </c>
      <c r="K3165" s="9" t="s">
        <v>13940</v>
      </c>
      <c r="L3165" s="9" t="s">
        <v>13941</v>
      </c>
      <c r="M3165" s="9" t="s">
        <v>13952</v>
      </c>
      <c r="N3165" s="13" t="s">
        <v>12</v>
      </c>
      <c r="O3165" s="13" t="s">
        <v>14</v>
      </c>
      <c r="P3165" s="13" t="s">
        <v>32</v>
      </c>
      <c r="Q3165" s="13" t="s">
        <v>20</v>
      </c>
      <c r="R3165" s="13" t="s">
        <v>15</v>
      </c>
      <c r="S3165" s="10">
        <f>ROUNDUP(SUM(VLOOKUP(F3165,'Pontuação'!A$2:B$11,2,FALSE),VLOOKUP(E3165,'Pontuação'!C$2:D$11,2,FALSE),VLOOKUP(H3165,'Pontuação'!I$2:J$11,2,FALSE),VLOOKUP(J3165,'Pontuação'!G$2:H$11,2,FALSE),VLOOKUP(L3165,'Pontuação'!M$2:N$13,2,FALSE)),0)</f>
        <v>1454</v>
      </c>
      <c r="T3165" s="11">
        <f t="shared" si="1"/>
        <v>145</v>
      </c>
      <c r="U3165" s="11" t="str">
        <f t="array" ref="U3165">IFERROR(INDEX('Pontuação'!G$13:G$101, MATCH(T3165, 'Pontuação'!F$13:F$101, 0)), "Faixa Indefinida")</f>
        <v>D</v>
      </c>
      <c r="V3165" s="11">
        <f t="shared" si="2"/>
        <v>0</v>
      </c>
      <c r="W3165" s="11">
        <f t="shared" si="3"/>
        <v>0</v>
      </c>
      <c r="X3165" s="11">
        <f t="shared" si="4"/>
        <v>0</v>
      </c>
      <c r="Y3165" s="11">
        <f t="shared" si="5"/>
        <v>1</v>
      </c>
      <c r="Z3165" s="12">
        <f>ROUNDUP(SUM(VLOOKUP(F3165,'Pontuação 3.0'!A$2:B$11,2,FALSE),VLOOKUP(E3165,'Pontuação 3.0'!C$2:D$11,2,FALSE),VLOOKUP(H3165,'Pontuação 3.0'!I$2:J$11,2,FALSE),VLOOKUP(J3165,'Pontuação 3.0'!G$2:H$11,2,FALSE),VLOOKUP(G3165,'Pontuação 3.0'!E$2:F$11,2,FALSE),VLOOKUP(K3165,'Pontuação 3.0'!K$2:L$11,2,FALSE),VLOOKUP(L3165,'Pontuação 3.0'!M$2:N$13,2,FALSE)),0)</f>
        <v>1730</v>
      </c>
      <c r="AA3165" s="12">
        <f t="shared" si="6"/>
        <v>173</v>
      </c>
      <c r="AB3165" s="12" t="str">
        <f t="array" ref="AB3165">IFERROR(INDEX('Pontuação 3.0'!G$13:G$191, MATCH(AA3165, 'Pontuação 3.0'!F$13:F$191, 0)), "Faixa Indefinida")</f>
        <v>D</v>
      </c>
      <c r="AC3165" s="12">
        <f t="shared" si="7"/>
        <v>0</v>
      </c>
      <c r="AD3165" s="12">
        <f t="shared" si="8"/>
        <v>0</v>
      </c>
      <c r="AE3165" s="12">
        <f t="shared" si="9"/>
        <v>0</v>
      </c>
      <c r="AF3165" s="12">
        <f t="shared" si="10"/>
        <v>1</v>
      </c>
    </row>
    <row r="3166" ht="15.75" customHeight="1">
      <c r="A3166" s="8">
        <v>45687.0</v>
      </c>
      <c r="B3166" s="9" t="s">
        <v>7333</v>
      </c>
      <c r="C3166" s="9" t="s">
        <v>7334</v>
      </c>
      <c r="D3166" s="15">
        <v>3.2984094724E10</v>
      </c>
      <c r="E3166" s="9" t="s">
        <v>13936</v>
      </c>
      <c r="F3166" s="9" t="s">
        <v>13950</v>
      </c>
      <c r="G3166" s="9" t="s">
        <v>13944</v>
      </c>
      <c r="H3166" s="9" t="s">
        <v>13951</v>
      </c>
      <c r="I3166" s="9" t="s">
        <v>13928</v>
      </c>
      <c r="J3166" s="9" t="s">
        <v>13929</v>
      </c>
      <c r="K3166" s="9" t="s">
        <v>13940</v>
      </c>
      <c r="L3166" s="9" t="s">
        <v>13945</v>
      </c>
      <c r="M3166" s="9" t="s">
        <v>13967</v>
      </c>
      <c r="N3166" s="13" t="s">
        <v>12</v>
      </c>
      <c r="O3166" s="13" t="s">
        <v>14</v>
      </c>
      <c r="P3166" s="13" t="s">
        <v>13</v>
      </c>
      <c r="Q3166" s="13" t="s">
        <v>143</v>
      </c>
      <c r="R3166" s="13" t="s">
        <v>15</v>
      </c>
      <c r="S3166" s="10">
        <f>ROUNDUP(SUM(VLOOKUP(F3166,'Pontuação'!A$2:B$11,2,FALSE),VLOOKUP(E3166,'Pontuação'!C$2:D$11,2,FALSE),VLOOKUP(H3166,'Pontuação'!I$2:J$11,2,FALSE),VLOOKUP(J3166,'Pontuação'!G$2:H$11,2,FALSE),VLOOKUP(L3166,'Pontuação'!M$2:N$13,2,FALSE)),0)</f>
        <v>1685</v>
      </c>
      <c r="T3166" s="11">
        <f t="shared" si="1"/>
        <v>169</v>
      </c>
      <c r="U3166" s="11" t="str">
        <f t="array" ref="U3166">IFERROR(INDEX('Pontuação'!G$13:G$101, MATCH(T3166, 'Pontuação'!F$13:F$101, 0)), "Faixa Indefinida")</f>
        <v>B</v>
      </c>
      <c r="V3166" s="11">
        <f t="shared" si="2"/>
        <v>0</v>
      </c>
      <c r="W3166" s="11">
        <f t="shared" si="3"/>
        <v>1</v>
      </c>
      <c r="X3166" s="11">
        <f t="shared" si="4"/>
        <v>0</v>
      </c>
      <c r="Y3166" s="11">
        <f t="shared" si="5"/>
        <v>0</v>
      </c>
      <c r="Z3166" s="12">
        <f>ROUNDUP(SUM(VLOOKUP(F3166,'Pontuação 3.0'!A$2:B$11,2,FALSE),VLOOKUP(E3166,'Pontuação 3.0'!C$2:D$11,2,FALSE),VLOOKUP(H3166,'Pontuação 3.0'!I$2:J$11,2,FALSE),VLOOKUP(J3166,'Pontuação 3.0'!G$2:H$11,2,FALSE),VLOOKUP(G3166,'Pontuação 3.0'!E$2:F$11,2,FALSE),VLOOKUP(K3166,'Pontuação 3.0'!K$2:L$11,2,FALSE),VLOOKUP(L3166,'Pontuação 3.0'!M$2:N$13,2,FALSE)),0)</f>
        <v>2068</v>
      </c>
      <c r="AA3166" s="12">
        <f t="shared" si="6"/>
        <v>207</v>
      </c>
      <c r="AB3166" s="12" t="str">
        <f t="array" ref="AB3166">IFERROR(INDEX('Pontuação 3.0'!G$13:G$191, MATCH(AA3166, 'Pontuação 3.0'!F$13:F$191, 0)), "Faixa Indefinida")</f>
        <v>C</v>
      </c>
      <c r="AC3166" s="12">
        <f t="shared" si="7"/>
        <v>0</v>
      </c>
      <c r="AD3166" s="12">
        <f t="shared" si="8"/>
        <v>0</v>
      </c>
      <c r="AE3166" s="12">
        <f t="shared" si="9"/>
        <v>1</v>
      </c>
      <c r="AF3166" s="12">
        <f t="shared" si="10"/>
        <v>0</v>
      </c>
    </row>
    <row r="3167" ht="15.75" customHeight="1">
      <c r="A3167" s="8">
        <v>45687.0</v>
      </c>
      <c r="B3167" s="9" t="s">
        <v>7337</v>
      </c>
      <c r="C3167" s="9" t="s">
        <v>7338</v>
      </c>
      <c r="D3167" s="15">
        <v>2.2999953071E10</v>
      </c>
      <c r="E3167" s="9" t="s">
        <v>13924</v>
      </c>
      <c r="F3167" s="9" t="s">
        <v>13950</v>
      </c>
      <c r="G3167" s="9" t="s">
        <v>13926</v>
      </c>
      <c r="H3167" s="9" t="s">
        <v>13951</v>
      </c>
      <c r="I3167" s="9" t="s">
        <v>13940</v>
      </c>
      <c r="J3167" s="9" t="s">
        <v>13929</v>
      </c>
      <c r="K3167" s="9" t="s">
        <v>13940</v>
      </c>
      <c r="L3167" s="9" t="s">
        <v>13931</v>
      </c>
      <c r="M3167" s="9" t="s">
        <v>13946</v>
      </c>
      <c r="N3167" s="13" t="s">
        <v>12</v>
      </c>
      <c r="O3167" s="13" t="s">
        <v>14</v>
      </c>
      <c r="P3167" s="13" t="s">
        <v>32</v>
      </c>
      <c r="Q3167" s="13" t="s">
        <v>33</v>
      </c>
      <c r="R3167" s="13" t="s">
        <v>15</v>
      </c>
      <c r="S3167" s="10">
        <f>ROUNDUP(SUM(VLOOKUP(F3167,'Pontuação'!A$2:B$11,2,FALSE),VLOOKUP(E3167,'Pontuação'!C$2:D$11,2,FALSE),VLOOKUP(H3167,'Pontuação'!I$2:J$11,2,FALSE),VLOOKUP(J3167,'Pontuação'!G$2:H$11,2,FALSE),VLOOKUP(L3167,'Pontuação'!M$2:N$13,2,FALSE)),0)</f>
        <v>1557</v>
      </c>
      <c r="T3167" s="11">
        <f t="shared" si="1"/>
        <v>156</v>
      </c>
      <c r="U3167" s="11" t="str">
        <f t="array" ref="U3167">IFERROR(INDEX('Pontuação'!G$13:G$101, MATCH(T3167, 'Pontuação'!F$13:F$101, 0)), "Faixa Indefinida")</f>
        <v>C</v>
      </c>
      <c r="V3167" s="11">
        <f t="shared" si="2"/>
        <v>0</v>
      </c>
      <c r="W3167" s="11">
        <f t="shared" si="3"/>
        <v>0</v>
      </c>
      <c r="X3167" s="11">
        <f t="shared" si="4"/>
        <v>1</v>
      </c>
      <c r="Y3167" s="11">
        <f t="shared" si="5"/>
        <v>0</v>
      </c>
      <c r="Z3167" s="12">
        <f>ROUNDUP(SUM(VLOOKUP(F3167,'Pontuação 3.0'!A$2:B$11,2,FALSE),VLOOKUP(E3167,'Pontuação 3.0'!C$2:D$11,2,FALSE),VLOOKUP(H3167,'Pontuação 3.0'!I$2:J$11,2,FALSE),VLOOKUP(J3167,'Pontuação 3.0'!G$2:H$11,2,FALSE),VLOOKUP(G3167,'Pontuação 3.0'!E$2:F$11,2,FALSE),VLOOKUP(K3167,'Pontuação 3.0'!K$2:L$11,2,FALSE),VLOOKUP(L3167,'Pontuação 3.0'!M$2:N$13,2,FALSE)),0)</f>
        <v>2092</v>
      </c>
      <c r="AA3167" s="12">
        <f t="shared" si="6"/>
        <v>209</v>
      </c>
      <c r="AB3167" s="12" t="str">
        <f t="array" ref="AB3167">IFERROR(INDEX('Pontuação 3.0'!G$13:G$191, MATCH(AA3167, 'Pontuação 3.0'!F$13:F$191, 0)), "Faixa Indefinida")</f>
        <v>C</v>
      </c>
      <c r="AC3167" s="12">
        <f t="shared" si="7"/>
        <v>0</v>
      </c>
      <c r="AD3167" s="12">
        <f t="shared" si="8"/>
        <v>0</v>
      </c>
      <c r="AE3167" s="12">
        <f t="shared" si="9"/>
        <v>1</v>
      </c>
      <c r="AF3167" s="12">
        <f t="shared" si="10"/>
        <v>0</v>
      </c>
    </row>
    <row r="3168" ht="15.75" customHeight="1">
      <c r="A3168" s="8">
        <v>45687.0</v>
      </c>
      <c r="B3168" s="9" t="s">
        <v>7340</v>
      </c>
      <c r="C3168" s="9" t="s">
        <v>7341</v>
      </c>
      <c r="D3168" s="15">
        <v>3.8991176407E10</v>
      </c>
      <c r="E3168" s="9" t="s">
        <v>13924</v>
      </c>
      <c r="F3168" s="9" t="s">
        <v>13950</v>
      </c>
      <c r="G3168" s="9" t="s">
        <v>13944</v>
      </c>
      <c r="H3168" s="9" t="s">
        <v>13951</v>
      </c>
      <c r="I3168" s="9" t="s">
        <v>13940</v>
      </c>
      <c r="J3168" s="9" t="s">
        <v>13929</v>
      </c>
      <c r="K3168" s="9" t="s">
        <v>13930</v>
      </c>
      <c r="L3168" s="9" t="s">
        <v>13941</v>
      </c>
      <c r="M3168" s="9" t="s">
        <v>13932</v>
      </c>
      <c r="N3168" s="13" t="s">
        <v>12</v>
      </c>
      <c r="O3168" s="13" t="s">
        <v>14</v>
      </c>
      <c r="P3168" s="13" t="s">
        <v>19</v>
      </c>
      <c r="Q3168" s="13" t="s">
        <v>20</v>
      </c>
      <c r="R3168" s="13" t="s">
        <v>15</v>
      </c>
      <c r="S3168" s="10">
        <f>ROUNDUP(SUM(VLOOKUP(F3168,'Pontuação'!A$2:B$11,2,FALSE),VLOOKUP(E3168,'Pontuação'!C$2:D$11,2,FALSE),VLOOKUP(H3168,'Pontuação'!I$2:J$11,2,FALSE),VLOOKUP(J3168,'Pontuação'!G$2:H$11,2,FALSE),VLOOKUP(L3168,'Pontuação'!M$2:N$13,2,FALSE)),0)</f>
        <v>1601</v>
      </c>
      <c r="T3168" s="11">
        <f t="shared" si="1"/>
        <v>160</v>
      </c>
      <c r="U3168" s="11" t="str">
        <f t="array" ref="U3168">IFERROR(INDEX('Pontuação'!G$13:G$101, MATCH(T3168, 'Pontuação'!F$13:F$101, 0)), "Faixa Indefinida")</f>
        <v>C</v>
      </c>
      <c r="V3168" s="11">
        <f t="shared" si="2"/>
        <v>0</v>
      </c>
      <c r="W3168" s="11">
        <f t="shared" si="3"/>
        <v>0</v>
      </c>
      <c r="X3168" s="11">
        <f t="shared" si="4"/>
        <v>1</v>
      </c>
      <c r="Y3168" s="11">
        <f t="shared" si="5"/>
        <v>0</v>
      </c>
      <c r="Z3168" s="12">
        <f>ROUNDUP(SUM(VLOOKUP(F3168,'Pontuação 3.0'!A$2:B$11,2,FALSE),VLOOKUP(E3168,'Pontuação 3.0'!C$2:D$11,2,FALSE),VLOOKUP(H3168,'Pontuação 3.0'!I$2:J$11,2,FALSE),VLOOKUP(J3168,'Pontuação 3.0'!G$2:H$11,2,FALSE),VLOOKUP(G3168,'Pontuação 3.0'!E$2:F$11,2,FALSE),VLOOKUP(K3168,'Pontuação 3.0'!K$2:L$11,2,FALSE),VLOOKUP(L3168,'Pontuação 3.0'!M$2:N$13,2,FALSE)),0)</f>
        <v>2191</v>
      </c>
      <c r="AA3168" s="12">
        <f t="shared" si="6"/>
        <v>219</v>
      </c>
      <c r="AB3168" s="12" t="str">
        <f t="array" ref="AB3168">IFERROR(INDEX('Pontuação 3.0'!G$13:G$191, MATCH(AA3168, 'Pontuação 3.0'!F$13:F$191, 0)), "Faixa Indefinida")</f>
        <v>B</v>
      </c>
      <c r="AC3168" s="12">
        <f t="shared" si="7"/>
        <v>0</v>
      </c>
      <c r="AD3168" s="12">
        <f t="shared" si="8"/>
        <v>1</v>
      </c>
      <c r="AE3168" s="12">
        <f t="shared" si="9"/>
        <v>0</v>
      </c>
      <c r="AF3168" s="12">
        <f t="shared" si="10"/>
        <v>0</v>
      </c>
    </row>
    <row r="3169" ht="15.75" customHeight="1">
      <c r="A3169" s="8">
        <v>45687.0</v>
      </c>
      <c r="B3169" s="9" t="s">
        <v>72</v>
      </c>
      <c r="C3169" s="9" t="s">
        <v>7339</v>
      </c>
      <c r="D3169" s="15">
        <v>5.5984537548E10</v>
      </c>
      <c r="E3169" s="9" t="s">
        <v>13936</v>
      </c>
      <c r="F3169" s="9" t="s">
        <v>13948</v>
      </c>
      <c r="G3169" s="9" t="s">
        <v>13957</v>
      </c>
      <c r="H3169" s="9" t="s">
        <v>13951</v>
      </c>
      <c r="I3169" s="9" t="s">
        <v>13928</v>
      </c>
      <c r="J3169" s="9" t="s">
        <v>13929</v>
      </c>
      <c r="K3169" s="9" t="s">
        <v>13940</v>
      </c>
      <c r="L3169" s="9" t="s">
        <v>13931</v>
      </c>
      <c r="M3169" s="9" t="s">
        <v>13952</v>
      </c>
      <c r="N3169" s="13" t="s">
        <v>12</v>
      </c>
      <c r="O3169" s="13" t="s">
        <v>14</v>
      </c>
      <c r="P3169" s="13" t="s">
        <v>32</v>
      </c>
      <c r="Q3169" s="13" t="s">
        <v>20</v>
      </c>
      <c r="R3169" s="13" t="s">
        <v>65</v>
      </c>
      <c r="S3169" s="10">
        <f>ROUNDUP(SUM(VLOOKUP(F3169,'Pontuação'!A$2:B$11,2,FALSE),VLOOKUP(E3169,'Pontuação'!C$2:D$11,2,FALSE),VLOOKUP(H3169,'Pontuação'!I$2:J$11,2,FALSE),VLOOKUP(J3169,'Pontuação'!G$2:H$11,2,FALSE),VLOOKUP(L3169,'Pontuação'!M$2:N$13,2,FALSE)),0)</f>
        <v>1541</v>
      </c>
      <c r="T3169" s="11">
        <f t="shared" si="1"/>
        <v>154</v>
      </c>
      <c r="U3169" s="11" t="str">
        <f t="array" ref="U3169">IFERROR(INDEX('Pontuação'!G$13:G$101, MATCH(T3169, 'Pontuação'!F$13:F$101, 0)), "Faixa Indefinida")</f>
        <v>C</v>
      </c>
      <c r="V3169" s="11">
        <f t="shared" si="2"/>
        <v>0</v>
      </c>
      <c r="W3169" s="11">
        <f t="shared" si="3"/>
        <v>0</v>
      </c>
      <c r="X3169" s="11">
        <f t="shared" si="4"/>
        <v>1</v>
      </c>
      <c r="Y3169" s="11">
        <f t="shared" si="5"/>
        <v>0</v>
      </c>
      <c r="Z3169" s="12">
        <f>ROUNDUP(SUM(VLOOKUP(F3169,'Pontuação 3.0'!A$2:B$11,2,FALSE),VLOOKUP(E3169,'Pontuação 3.0'!C$2:D$11,2,FALSE),VLOOKUP(H3169,'Pontuação 3.0'!I$2:J$11,2,FALSE),VLOOKUP(J3169,'Pontuação 3.0'!G$2:H$11,2,FALSE),VLOOKUP(G3169,'Pontuação 3.0'!E$2:F$11,2,FALSE),VLOOKUP(K3169,'Pontuação 3.0'!K$2:L$11,2,FALSE),VLOOKUP(L3169,'Pontuação 3.0'!M$2:N$13,2,FALSE)),0)</f>
        <v>1839</v>
      </c>
      <c r="AA3169" s="12">
        <f t="shared" si="6"/>
        <v>184</v>
      </c>
      <c r="AB3169" s="12" t="str">
        <f t="array" ref="AB3169">IFERROR(INDEX('Pontuação 3.0'!G$13:G$191, MATCH(AA3169, 'Pontuação 3.0'!F$13:F$191, 0)), "Faixa Indefinida")</f>
        <v>D</v>
      </c>
      <c r="AC3169" s="12">
        <f t="shared" si="7"/>
        <v>0</v>
      </c>
      <c r="AD3169" s="12">
        <f t="shared" si="8"/>
        <v>0</v>
      </c>
      <c r="AE3169" s="12">
        <f t="shared" si="9"/>
        <v>0</v>
      </c>
      <c r="AF3169" s="12">
        <f t="shared" si="10"/>
        <v>1</v>
      </c>
    </row>
    <row r="3170" ht="15.75" customHeight="1">
      <c r="A3170" s="8">
        <v>45687.0</v>
      </c>
      <c r="B3170" s="9" t="s">
        <v>7344</v>
      </c>
      <c r="C3170" s="9" t="s">
        <v>7345</v>
      </c>
      <c r="D3170" s="15">
        <v>1.3974218935E10</v>
      </c>
      <c r="E3170" s="9" t="s">
        <v>13936</v>
      </c>
      <c r="F3170" s="9" t="s">
        <v>13948</v>
      </c>
      <c r="G3170" s="9" t="s">
        <v>13944</v>
      </c>
      <c r="H3170" s="9" t="s">
        <v>13949</v>
      </c>
      <c r="I3170" s="9" t="s">
        <v>13928</v>
      </c>
      <c r="J3170" s="9" t="s">
        <v>13929</v>
      </c>
      <c r="K3170" s="9" t="s">
        <v>13940</v>
      </c>
      <c r="L3170" s="9" t="s">
        <v>13945</v>
      </c>
      <c r="M3170" s="9" t="s">
        <v>13952</v>
      </c>
      <c r="N3170" s="13" t="s">
        <v>12</v>
      </c>
      <c r="O3170" s="13" t="s">
        <v>14</v>
      </c>
      <c r="P3170" s="13" t="s">
        <v>13</v>
      </c>
      <c r="Q3170" s="13" t="s">
        <v>77</v>
      </c>
      <c r="R3170" s="13" t="s">
        <v>65</v>
      </c>
      <c r="S3170" s="10">
        <f>ROUNDUP(SUM(VLOOKUP(F3170,'Pontuação'!A$2:B$11,2,FALSE),VLOOKUP(E3170,'Pontuação'!C$2:D$11,2,FALSE),VLOOKUP(H3170,'Pontuação'!I$2:J$11,2,FALSE),VLOOKUP(J3170,'Pontuação'!G$2:H$11,2,FALSE),VLOOKUP(L3170,'Pontuação'!M$2:N$13,2,FALSE)),0)</f>
        <v>1715</v>
      </c>
      <c r="T3170" s="11">
        <f t="shared" si="1"/>
        <v>172</v>
      </c>
      <c r="U3170" s="11" t="str">
        <f t="array" ref="U3170">IFERROR(INDEX('Pontuação'!G$13:G$101, MATCH(T3170, 'Pontuação'!F$13:F$101, 0)), "Faixa Indefinida")</f>
        <v>B</v>
      </c>
      <c r="V3170" s="11">
        <f t="shared" si="2"/>
        <v>0</v>
      </c>
      <c r="W3170" s="11">
        <f t="shared" si="3"/>
        <v>1</v>
      </c>
      <c r="X3170" s="11">
        <f t="shared" si="4"/>
        <v>0</v>
      </c>
      <c r="Y3170" s="11">
        <f t="shared" si="5"/>
        <v>0</v>
      </c>
      <c r="Z3170" s="12">
        <f>ROUNDUP(SUM(VLOOKUP(F3170,'Pontuação 3.0'!A$2:B$11,2,FALSE),VLOOKUP(E3170,'Pontuação 3.0'!C$2:D$11,2,FALSE),VLOOKUP(H3170,'Pontuação 3.0'!I$2:J$11,2,FALSE),VLOOKUP(J3170,'Pontuação 3.0'!G$2:H$11,2,FALSE),VLOOKUP(G3170,'Pontuação 3.0'!E$2:F$11,2,FALSE),VLOOKUP(K3170,'Pontuação 3.0'!K$2:L$11,2,FALSE),VLOOKUP(L3170,'Pontuação 3.0'!M$2:N$13,2,FALSE)),0)</f>
        <v>2022</v>
      </c>
      <c r="AA3170" s="12">
        <f t="shared" si="6"/>
        <v>202</v>
      </c>
      <c r="AB3170" s="12" t="str">
        <f t="array" ref="AB3170">IFERROR(INDEX('Pontuação 3.0'!G$13:G$191, MATCH(AA3170, 'Pontuação 3.0'!F$13:F$191, 0)), "Faixa Indefinida")</f>
        <v>C</v>
      </c>
      <c r="AC3170" s="12">
        <f t="shared" si="7"/>
        <v>0</v>
      </c>
      <c r="AD3170" s="12">
        <f t="shared" si="8"/>
        <v>0</v>
      </c>
      <c r="AE3170" s="12">
        <f t="shared" si="9"/>
        <v>1</v>
      </c>
      <c r="AF3170" s="12">
        <f t="shared" si="10"/>
        <v>0</v>
      </c>
    </row>
    <row r="3171" ht="15.75" customHeight="1">
      <c r="A3171" s="8">
        <v>45687.0</v>
      </c>
      <c r="B3171" s="9" t="s">
        <v>7346</v>
      </c>
      <c r="C3171" s="9" t="s">
        <v>7347</v>
      </c>
      <c r="D3171" s="15">
        <v>1.9996800121E10</v>
      </c>
      <c r="E3171" s="9" t="s">
        <v>13936</v>
      </c>
      <c r="F3171" s="9" t="s">
        <v>13950</v>
      </c>
      <c r="G3171" s="9" t="s">
        <v>13957</v>
      </c>
      <c r="H3171" s="9" t="s">
        <v>13927</v>
      </c>
      <c r="I3171" s="9" t="s">
        <v>13928</v>
      </c>
      <c r="J3171" s="9" t="s">
        <v>13956</v>
      </c>
      <c r="K3171" s="9" t="s">
        <v>13940</v>
      </c>
      <c r="L3171" s="9" t="s">
        <v>13945</v>
      </c>
      <c r="M3171" s="9" t="s">
        <v>13942</v>
      </c>
      <c r="N3171" s="13" t="s">
        <v>12</v>
      </c>
      <c r="O3171" s="13" t="s">
        <v>14</v>
      </c>
      <c r="P3171" s="13" t="s">
        <v>13</v>
      </c>
      <c r="Q3171" s="13" t="s">
        <v>108</v>
      </c>
      <c r="R3171" s="13" t="s">
        <v>15</v>
      </c>
      <c r="S3171" s="10">
        <f>ROUNDUP(SUM(VLOOKUP(F3171,'Pontuação'!A$2:B$11,2,FALSE),VLOOKUP(E3171,'Pontuação'!C$2:D$11,2,FALSE),VLOOKUP(H3171,'Pontuação'!I$2:J$11,2,FALSE),VLOOKUP(J3171,'Pontuação'!G$2:H$11,2,FALSE),VLOOKUP(L3171,'Pontuação'!M$2:N$13,2,FALSE)),0)</f>
        <v>1849</v>
      </c>
      <c r="T3171" s="11">
        <f t="shared" si="1"/>
        <v>185</v>
      </c>
      <c r="U3171" s="11" t="str">
        <f t="array" ref="U3171">IFERROR(INDEX('Pontuação'!G$13:G$101, MATCH(T3171, 'Pontuação'!F$13:F$101, 0)), "Faixa Indefinida")</f>
        <v>A</v>
      </c>
      <c r="V3171" s="11">
        <f t="shared" si="2"/>
        <v>1</v>
      </c>
      <c r="W3171" s="11">
        <f t="shared" si="3"/>
        <v>0</v>
      </c>
      <c r="X3171" s="11">
        <f t="shared" si="4"/>
        <v>0</v>
      </c>
      <c r="Y3171" s="11">
        <f t="shared" si="5"/>
        <v>0</v>
      </c>
      <c r="Z3171" s="12">
        <f>ROUNDUP(SUM(VLOOKUP(F3171,'Pontuação 3.0'!A$2:B$11,2,FALSE),VLOOKUP(E3171,'Pontuação 3.0'!C$2:D$11,2,FALSE),VLOOKUP(H3171,'Pontuação 3.0'!I$2:J$11,2,FALSE),VLOOKUP(J3171,'Pontuação 3.0'!G$2:H$11,2,FALSE),VLOOKUP(G3171,'Pontuação 3.0'!E$2:F$11,2,FALSE),VLOOKUP(K3171,'Pontuação 3.0'!K$2:L$11,2,FALSE),VLOOKUP(L3171,'Pontuação 3.0'!M$2:N$13,2,FALSE)),0)</f>
        <v>2185</v>
      </c>
      <c r="AA3171" s="12">
        <f t="shared" si="6"/>
        <v>219</v>
      </c>
      <c r="AB3171" s="12" t="str">
        <f t="array" ref="AB3171">IFERROR(INDEX('Pontuação 3.0'!G$13:G$191, MATCH(AA3171, 'Pontuação 3.0'!F$13:F$191, 0)), "Faixa Indefinida")</f>
        <v>B</v>
      </c>
      <c r="AC3171" s="12">
        <f t="shared" si="7"/>
        <v>0</v>
      </c>
      <c r="AD3171" s="12">
        <f t="shared" si="8"/>
        <v>1</v>
      </c>
      <c r="AE3171" s="12">
        <f t="shared" si="9"/>
        <v>0</v>
      </c>
      <c r="AF3171" s="12">
        <f t="shared" si="10"/>
        <v>0</v>
      </c>
    </row>
    <row r="3172" ht="15.75" customHeight="1">
      <c r="A3172" s="8">
        <v>45687.0</v>
      </c>
      <c r="B3172" s="9" t="s">
        <v>7348</v>
      </c>
      <c r="C3172" s="9" t="s">
        <v>7349</v>
      </c>
      <c r="D3172" s="15">
        <v>8.4992334343E10</v>
      </c>
      <c r="E3172" s="9" t="s">
        <v>13936</v>
      </c>
      <c r="F3172" s="9" t="s">
        <v>13950</v>
      </c>
      <c r="G3172" s="9" t="s">
        <v>13926</v>
      </c>
      <c r="H3172" s="9" t="s">
        <v>13951</v>
      </c>
      <c r="I3172" s="9" t="s">
        <v>13940</v>
      </c>
      <c r="J3172" s="9" t="s">
        <v>13939</v>
      </c>
      <c r="K3172" s="9" t="s">
        <v>13930</v>
      </c>
      <c r="L3172" s="9" t="s">
        <v>13945</v>
      </c>
      <c r="M3172" s="9" t="s">
        <v>13942</v>
      </c>
      <c r="N3172" s="13" t="s">
        <v>12</v>
      </c>
      <c r="O3172" s="13" t="s">
        <v>14</v>
      </c>
      <c r="P3172" s="13" t="s">
        <v>13</v>
      </c>
      <c r="Q3172" s="13" t="s">
        <v>20</v>
      </c>
      <c r="R3172" s="13" t="s">
        <v>15</v>
      </c>
      <c r="S3172" s="10">
        <f>ROUNDUP(SUM(VLOOKUP(F3172,'Pontuação'!A$2:B$11,2,FALSE),VLOOKUP(E3172,'Pontuação'!C$2:D$11,2,FALSE),VLOOKUP(H3172,'Pontuação'!I$2:J$11,2,FALSE),VLOOKUP(J3172,'Pontuação'!G$2:H$11,2,FALSE),VLOOKUP(L3172,'Pontuação'!M$2:N$13,2,FALSE)),0)</f>
        <v>1790</v>
      </c>
      <c r="T3172" s="11">
        <f t="shared" si="1"/>
        <v>179</v>
      </c>
      <c r="U3172" s="11" t="str">
        <f t="array" ref="U3172">IFERROR(INDEX('Pontuação'!G$13:G$101, MATCH(T3172, 'Pontuação'!F$13:F$101, 0)), "Faixa Indefinida")</f>
        <v>B</v>
      </c>
      <c r="V3172" s="11">
        <f t="shared" si="2"/>
        <v>0</v>
      </c>
      <c r="W3172" s="11">
        <f t="shared" si="3"/>
        <v>1</v>
      </c>
      <c r="X3172" s="11">
        <f t="shared" si="4"/>
        <v>0</v>
      </c>
      <c r="Y3172" s="11">
        <f t="shared" si="5"/>
        <v>0</v>
      </c>
      <c r="Z3172" s="12">
        <f>ROUNDUP(SUM(VLOOKUP(F3172,'Pontuação 3.0'!A$2:B$11,2,FALSE),VLOOKUP(E3172,'Pontuação 3.0'!C$2:D$11,2,FALSE),VLOOKUP(H3172,'Pontuação 3.0'!I$2:J$11,2,FALSE),VLOOKUP(J3172,'Pontuação 3.0'!G$2:H$11,2,FALSE),VLOOKUP(G3172,'Pontuação 3.0'!E$2:F$11,2,FALSE),VLOOKUP(K3172,'Pontuação 3.0'!K$2:L$11,2,FALSE),VLOOKUP(L3172,'Pontuação 3.0'!M$2:N$13,2,FALSE)),0)</f>
        <v>2621</v>
      </c>
      <c r="AA3172" s="12">
        <f t="shared" si="6"/>
        <v>262</v>
      </c>
      <c r="AB3172" s="12" t="str">
        <f t="array" ref="AB3172">IFERROR(INDEX('Pontuação 3.0'!G$13:G$191, MATCH(AA3172, 'Pontuação 3.0'!F$13:F$191, 0)), "Faixa Indefinida")</f>
        <v>A</v>
      </c>
      <c r="AC3172" s="12">
        <f t="shared" si="7"/>
        <v>1</v>
      </c>
      <c r="AD3172" s="12">
        <f t="shared" si="8"/>
        <v>0</v>
      </c>
      <c r="AE3172" s="12">
        <f t="shared" si="9"/>
        <v>0</v>
      </c>
      <c r="AF3172" s="12">
        <f t="shared" si="10"/>
        <v>0</v>
      </c>
    </row>
    <row r="3173" ht="15.75" customHeight="1">
      <c r="A3173" s="8">
        <v>45687.0</v>
      </c>
      <c r="B3173" s="9" t="s">
        <v>7354</v>
      </c>
      <c r="C3173" s="9" t="s">
        <v>7355</v>
      </c>
      <c r="D3173" s="15">
        <v>4.4998383767E10</v>
      </c>
      <c r="E3173" s="9" t="s">
        <v>13936</v>
      </c>
      <c r="F3173" s="9" t="s">
        <v>13950</v>
      </c>
      <c r="G3173" s="9" t="s">
        <v>13926</v>
      </c>
      <c r="H3173" s="9" t="s">
        <v>13949</v>
      </c>
      <c r="I3173" s="9" t="s">
        <v>13940</v>
      </c>
      <c r="J3173" s="9" t="s">
        <v>13929</v>
      </c>
      <c r="K3173" s="9" t="s">
        <v>13940</v>
      </c>
      <c r="L3173" s="9" t="s">
        <v>13954</v>
      </c>
      <c r="M3173" s="9" t="s">
        <v>13952</v>
      </c>
      <c r="N3173" s="13" t="s">
        <v>12</v>
      </c>
      <c r="O3173" s="13" t="s">
        <v>14</v>
      </c>
      <c r="P3173" s="13" t="s">
        <v>19</v>
      </c>
      <c r="Q3173" s="13" t="s">
        <v>77</v>
      </c>
      <c r="R3173" s="13" t="s">
        <v>15</v>
      </c>
      <c r="S3173" s="10">
        <f>ROUNDUP(SUM(VLOOKUP(F3173,'Pontuação'!A$2:B$11,2,FALSE),VLOOKUP(E3173,'Pontuação'!C$2:D$11,2,FALSE),VLOOKUP(H3173,'Pontuação'!I$2:J$11,2,FALSE),VLOOKUP(J3173,'Pontuação'!G$2:H$11,2,FALSE),VLOOKUP(L3173,'Pontuação'!M$2:N$13,2,FALSE)),0)</f>
        <v>1558</v>
      </c>
      <c r="T3173" s="11">
        <f t="shared" si="1"/>
        <v>156</v>
      </c>
      <c r="U3173" s="11" t="str">
        <f t="array" ref="U3173">IFERROR(INDEX('Pontuação'!G$13:G$101, MATCH(T3173, 'Pontuação'!F$13:F$101, 0)), "Faixa Indefinida")</f>
        <v>C</v>
      </c>
      <c r="V3173" s="11">
        <f t="shared" si="2"/>
        <v>0</v>
      </c>
      <c r="W3173" s="11">
        <f t="shared" si="3"/>
        <v>0</v>
      </c>
      <c r="X3173" s="11">
        <f t="shared" si="4"/>
        <v>1</v>
      </c>
      <c r="Y3173" s="11">
        <f t="shared" si="5"/>
        <v>0</v>
      </c>
      <c r="Z3173" s="12">
        <f>ROUNDUP(SUM(VLOOKUP(F3173,'Pontuação 3.0'!A$2:B$11,2,FALSE),VLOOKUP(E3173,'Pontuação 3.0'!C$2:D$11,2,FALSE),VLOOKUP(H3173,'Pontuação 3.0'!I$2:J$11,2,FALSE),VLOOKUP(J3173,'Pontuação 3.0'!G$2:H$11,2,FALSE),VLOOKUP(G3173,'Pontuação 3.0'!E$2:F$11,2,FALSE),VLOOKUP(K3173,'Pontuação 3.0'!K$2:L$11,2,FALSE),VLOOKUP(L3173,'Pontuação 3.0'!M$2:N$13,2,FALSE)),0)</f>
        <v>2179</v>
      </c>
      <c r="AA3173" s="12">
        <f t="shared" si="6"/>
        <v>218</v>
      </c>
      <c r="AB3173" s="12" t="str">
        <f t="array" ref="AB3173">IFERROR(INDEX('Pontuação 3.0'!G$13:G$191, MATCH(AA3173, 'Pontuação 3.0'!F$13:F$191, 0)), "Faixa Indefinida")</f>
        <v>B</v>
      </c>
      <c r="AC3173" s="12">
        <f t="shared" si="7"/>
        <v>0</v>
      </c>
      <c r="AD3173" s="12">
        <f t="shared" si="8"/>
        <v>1</v>
      </c>
      <c r="AE3173" s="12">
        <f t="shared" si="9"/>
        <v>0</v>
      </c>
      <c r="AF3173" s="12">
        <f t="shared" si="10"/>
        <v>0</v>
      </c>
    </row>
    <row r="3174" ht="15.75" customHeight="1">
      <c r="A3174" s="8">
        <v>45687.0</v>
      </c>
      <c r="B3174" s="9" t="s">
        <v>7352</v>
      </c>
      <c r="C3174" s="9" t="s">
        <v>7353</v>
      </c>
      <c r="D3174" s="15">
        <v>1.1916260549E10</v>
      </c>
      <c r="E3174" s="9" t="s">
        <v>13936</v>
      </c>
      <c r="F3174" s="9" t="s">
        <v>13950</v>
      </c>
      <c r="G3174" s="9" t="s">
        <v>13926</v>
      </c>
      <c r="H3174" s="9" t="s">
        <v>13951</v>
      </c>
      <c r="I3174" s="9" t="s">
        <v>13940</v>
      </c>
      <c r="J3174" s="9" t="s">
        <v>13929</v>
      </c>
      <c r="K3174" s="9" t="s">
        <v>13940</v>
      </c>
      <c r="L3174" s="9" t="s">
        <v>13954</v>
      </c>
      <c r="M3174" s="9" t="s">
        <v>13942</v>
      </c>
      <c r="N3174" s="13" t="s">
        <v>12</v>
      </c>
      <c r="O3174" s="13" t="s">
        <v>14</v>
      </c>
      <c r="P3174" s="13" t="s">
        <v>32</v>
      </c>
      <c r="Q3174" s="13" t="s">
        <v>33</v>
      </c>
      <c r="R3174" s="13" t="s">
        <v>15</v>
      </c>
      <c r="S3174" s="10">
        <f>ROUNDUP(SUM(VLOOKUP(F3174,'Pontuação'!A$2:B$11,2,FALSE),VLOOKUP(E3174,'Pontuação'!C$2:D$11,2,FALSE),VLOOKUP(H3174,'Pontuação'!I$2:J$11,2,FALSE),VLOOKUP(J3174,'Pontuação'!G$2:H$11,2,FALSE),VLOOKUP(L3174,'Pontuação'!M$2:N$13,2,FALSE)),0)</f>
        <v>1516</v>
      </c>
      <c r="T3174" s="11">
        <f t="shared" si="1"/>
        <v>152</v>
      </c>
      <c r="U3174" s="11" t="str">
        <f t="array" ref="U3174">IFERROR(INDEX('Pontuação'!G$13:G$101, MATCH(T3174, 'Pontuação'!F$13:F$101, 0)), "Faixa Indefinida")</f>
        <v>C</v>
      </c>
      <c r="V3174" s="11">
        <f t="shared" si="2"/>
        <v>0</v>
      </c>
      <c r="W3174" s="11">
        <f t="shared" si="3"/>
        <v>0</v>
      </c>
      <c r="X3174" s="11">
        <f t="shared" si="4"/>
        <v>1</v>
      </c>
      <c r="Y3174" s="11">
        <f t="shared" si="5"/>
        <v>0</v>
      </c>
      <c r="Z3174" s="12">
        <f>ROUNDUP(SUM(VLOOKUP(F3174,'Pontuação 3.0'!A$2:B$11,2,FALSE),VLOOKUP(E3174,'Pontuação 3.0'!C$2:D$11,2,FALSE),VLOOKUP(H3174,'Pontuação 3.0'!I$2:J$11,2,FALSE),VLOOKUP(J3174,'Pontuação 3.0'!G$2:H$11,2,FALSE),VLOOKUP(G3174,'Pontuação 3.0'!E$2:F$11,2,FALSE),VLOOKUP(K3174,'Pontuação 3.0'!K$2:L$11,2,FALSE),VLOOKUP(L3174,'Pontuação 3.0'!M$2:N$13,2,FALSE)),0)</f>
        <v>2092</v>
      </c>
      <c r="AA3174" s="12">
        <f t="shared" si="6"/>
        <v>209</v>
      </c>
      <c r="AB3174" s="12" t="str">
        <f t="array" ref="AB3174">IFERROR(INDEX('Pontuação 3.0'!G$13:G$191, MATCH(AA3174, 'Pontuação 3.0'!F$13:F$191, 0)), "Faixa Indefinida")</f>
        <v>C</v>
      </c>
      <c r="AC3174" s="12">
        <f t="shared" si="7"/>
        <v>0</v>
      </c>
      <c r="AD3174" s="12">
        <f t="shared" si="8"/>
        <v>0</v>
      </c>
      <c r="AE3174" s="12">
        <f t="shared" si="9"/>
        <v>1</v>
      </c>
      <c r="AF3174" s="12">
        <f t="shared" si="10"/>
        <v>0</v>
      </c>
    </row>
    <row r="3175" ht="15.75" customHeight="1">
      <c r="A3175" s="8">
        <v>45687.0</v>
      </c>
      <c r="B3175" s="9" t="s">
        <v>1864</v>
      </c>
      <c r="C3175" s="9" t="s">
        <v>7357</v>
      </c>
      <c r="D3175" s="14" t="s">
        <v>14124</v>
      </c>
      <c r="E3175" s="9" t="s">
        <v>13936</v>
      </c>
      <c r="F3175" s="9" t="s">
        <v>13950</v>
      </c>
      <c r="G3175" s="9" t="s">
        <v>13926</v>
      </c>
      <c r="H3175" s="9" t="s">
        <v>13951</v>
      </c>
      <c r="I3175" s="9" t="s">
        <v>13940</v>
      </c>
      <c r="J3175" s="9" t="s">
        <v>13929</v>
      </c>
      <c r="K3175" s="9" t="s">
        <v>13940</v>
      </c>
      <c r="L3175" s="9" t="s">
        <v>13931</v>
      </c>
      <c r="M3175" s="9" t="s">
        <v>13942</v>
      </c>
      <c r="N3175" s="13" t="s">
        <v>12</v>
      </c>
      <c r="O3175" s="13" t="s">
        <v>14</v>
      </c>
      <c r="P3175" s="13" t="s">
        <v>32</v>
      </c>
      <c r="Q3175" s="13" t="s">
        <v>77</v>
      </c>
      <c r="R3175" s="13" t="s">
        <v>65</v>
      </c>
      <c r="S3175" s="10">
        <f>ROUNDUP(SUM(VLOOKUP(F3175,'Pontuação'!A$2:B$11,2,FALSE),VLOOKUP(E3175,'Pontuação'!C$2:D$11,2,FALSE),VLOOKUP(H3175,'Pontuação'!I$2:J$11,2,FALSE),VLOOKUP(J3175,'Pontuação'!G$2:H$11,2,FALSE),VLOOKUP(L3175,'Pontuação'!M$2:N$13,2,FALSE)),0)</f>
        <v>1553</v>
      </c>
      <c r="T3175" s="11">
        <f t="shared" si="1"/>
        <v>155</v>
      </c>
      <c r="U3175" s="11" t="str">
        <f t="array" ref="U3175">IFERROR(INDEX('Pontuação'!G$13:G$101, MATCH(T3175, 'Pontuação'!F$13:F$101, 0)), "Faixa Indefinida")</f>
        <v>C</v>
      </c>
      <c r="V3175" s="11">
        <f t="shared" si="2"/>
        <v>0</v>
      </c>
      <c r="W3175" s="11">
        <f t="shared" si="3"/>
        <v>0</v>
      </c>
      <c r="X3175" s="11">
        <f t="shared" si="4"/>
        <v>1</v>
      </c>
      <c r="Y3175" s="11">
        <f t="shared" si="5"/>
        <v>0</v>
      </c>
      <c r="Z3175" s="12">
        <f>ROUNDUP(SUM(VLOOKUP(F3175,'Pontuação 3.0'!A$2:B$11,2,FALSE),VLOOKUP(E3175,'Pontuação 3.0'!C$2:D$11,2,FALSE),VLOOKUP(H3175,'Pontuação 3.0'!I$2:J$11,2,FALSE),VLOOKUP(J3175,'Pontuação 3.0'!G$2:H$11,2,FALSE),VLOOKUP(G3175,'Pontuação 3.0'!E$2:F$11,2,FALSE),VLOOKUP(K3175,'Pontuação 3.0'!K$2:L$11,2,FALSE),VLOOKUP(L3175,'Pontuação 3.0'!M$2:N$13,2,FALSE)),0)</f>
        <v>2122</v>
      </c>
      <c r="AA3175" s="12">
        <f t="shared" si="6"/>
        <v>212</v>
      </c>
      <c r="AB3175" s="12" t="str">
        <f t="array" ref="AB3175">IFERROR(INDEX('Pontuação 3.0'!G$13:G$191, MATCH(AA3175, 'Pontuação 3.0'!F$13:F$191, 0)), "Faixa Indefinida")</f>
        <v>C</v>
      </c>
      <c r="AC3175" s="12">
        <f t="shared" si="7"/>
        <v>0</v>
      </c>
      <c r="AD3175" s="12">
        <f t="shared" si="8"/>
        <v>0</v>
      </c>
      <c r="AE3175" s="12">
        <f t="shared" si="9"/>
        <v>1</v>
      </c>
      <c r="AF3175" s="12">
        <f t="shared" si="10"/>
        <v>0</v>
      </c>
    </row>
    <row r="3176" ht="15.75" customHeight="1">
      <c r="A3176" s="8">
        <v>45687.0</v>
      </c>
      <c r="B3176" s="9" t="s">
        <v>3556</v>
      </c>
      <c r="C3176" s="9" t="s">
        <v>7356</v>
      </c>
      <c r="D3176" s="15">
        <v>6.1981744481E10</v>
      </c>
      <c r="E3176" s="9" t="s">
        <v>13936</v>
      </c>
      <c r="F3176" s="9" t="s">
        <v>13950</v>
      </c>
      <c r="G3176" s="9" t="s">
        <v>13944</v>
      </c>
      <c r="H3176" s="9" t="s">
        <v>13938</v>
      </c>
      <c r="I3176" s="9" t="s">
        <v>13940</v>
      </c>
      <c r="J3176" s="9" t="s">
        <v>13929</v>
      </c>
      <c r="K3176" s="9" t="s">
        <v>13940</v>
      </c>
      <c r="L3176" s="9" t="s">
        <v>13954</v>
      </c>
      <c r="M3176" s="9" t="s">
        <v>13946</v>
      </c>
      <c r="N3176" s="13" t="s">
        <v>12</v>
      </c>
      <c r="O3176" s="13" t="s">
        <v>14</v>
      </c>
      <c r="P3176" s="13" t="s">
        <v>93</v>
      </c>
      <c r="Q3176" s="13" t="s">
        <v>59</v>
      </c>
      <c r="R3176" s="13" t="s">
        <v>15</v>
      </c>
      <c r="S3176" s="10">
        <f>ROUNDUP(SUM(VLOOKUP(F3176,'Pontuação'!A$2:B$11,2,FALSE),VLOOKUP(E3176,'Pontuação'!C$2:D$11,2,FALSE),VLOOKUP(H3176,'Pontuação'!I$2:J$11,2,FALSE),VLOOKUP(J3176,'Pontuação'!G$2:H$11,2,FALSE),VLOOKUP(L3176,'Pontuação'!M$2:N$13,2,FALSE)),0)</f>
        <v>1542</v>
      </c>
      <c r="T3176" s="11">
        <f t="shared" si="1"/>
        <v>154</v>
      </c>
      <c r="U3176" s="11" t="str">
        <f t="array" ref="U3176">IFERROR(INDEX('Pontuação'!G$13:G$101, MATCH(T3176, 'Pontuação'!F$13:F$101, 0)), "Faixa Indefinida")</f>
        <v>C</v>
      </c>
      <c r="V3176" s="11">
        <f t="shared" si="2"/>
        <v>0</v>
      </c>
      <c r="W3176" s="11">
        <f t="shared" si="3"/>
        <v>0</v>
      </c>
      <c r="X3176" s="11">
        <f t="shared" si="4"/>
        <v>1</v>
      </c>
      <c r="Y3176" s="11">
        <f t="shared" si="5"/>
        <v>0</v>
      </c>
      <c r="Z3176" s="12">
        <f>ROUNDUP(SUM(VLOOKUP(F3176,'Pontuação 3.0'!A$2:B$11,2,FALSE),VLOOKUP(E3176,'Pontuação 3.0'!C$2:D$11,2,FALSE),VLOOKUP(H3176,'Pontuação 3.0'!I$2:J$11,2,FALSE),VLOOKUP(J3176,'Pontuação 3.0'!G$2:H$11,2,FALSE),VLOOKUP(G3176,'Pontuação 3.0'!E$2:F$11,2,FALSE),VLOOKUP(K3176,'Pontuação 3.0'!K$2:L$11,2,FALSE),VLOOKUP(L3176,'Pontuação 3.0'!M$2:N$13,2,FALSE)),0)</f>
        <v>1888</v>
      </c>
      <c r="AA3176" s="12">
        <f t="shared" si="6"/>
        <v>189</v>
      </c>
      <c r="AB3176" s="12" t="str">
        <f t="array" ref="AB3176">IFERROR(INDEX('Pontuação 3.0'!G$13:G$191, MATCH(AA3176, 'Pontuação 3.0'!F$13:F$191, 0)), "Faixa Indefinida")</f>
        <v>D</v>
      </c>
      <c r="AC3176" s="12">
        <f t="shared" si="7"/>
        <v>0</v>
      </c>
      <c r="AD3176" s="12">
        <f t="shared" si="8"/>
        <v>0</v>
      </c>
      <c r="AE3176" s="12">
        <f t="shared" si="9"/>
        <v>0</v>
      </c>
      <c r="AF3176" s="12">
        <f t="shared" si="10"/>
        <v>1</v>
      </c>
    </row>
    <row r="3177" ht="15.75" customHeight="1">
      <c r="A3177" s="8">
        <v>45687.0</v>
      </c>
      <c r="B3177" s="9" t="s">
        <v>7358</v>
      </c>
      <c r="C3177" s="9" t="s">
        <v>7359</v>
      </c>
      <c r="D3177" s="14" t="s">
        <v>14125</v>
      </c>
      <c r="E3177" s="9" t="s">
        <v>13936</v>
      </c>
      <c r="F3177" s="9" t="s">
        <v>13948</v>
      </c>
      <c r="G3177" s="9" t="s">
        <v>13944</v>
      </c>
      <c r="H3177" s="9" t="s">
        <v>13938</v>
      </c>
      <c r="I3177" s="9" t="s">
        <v>13928</v>
      </c>
      <c r="J3177" s="9" t="s">
        <v>13929</v>
      </c>
      <c r="K3177" s="9" t="s">
        <v>13940</v>
      </c>
      <c r="L3177" s="9" t="s">
        <v>13931</v>
      </c>
      <c r="M3177" s="9" t="s">
        <v>13946</v>
      </c>
      <c r="N3177" s="13" t="s">
        <v>12</v>
      </c>
      <c r="O3177" s="13" t="s">
        <v>14</v>
      </c>
      <c r="P3177" s="13" t="s">
        <v>19</v>
      </c>
      <c r="Q3177" s="13" t="s">
        <v>20</v>
      </c>
      <c r="R3177" s="13" t="s">
        <v>15</v>
      </c>
      <c r="S3177" s="10">
        <f>ROUNDUP(SUM(VLOOKUP(F3177,'Pontuação'!A$2:B$11,2,FALSE),VLOOKUP(E3177,'Pontuação'!C$2:D$11,2,FALSE),VLOOKUP(H3177,'Pontuação'!I$2:J$11,2,FALSE),VLOOKUP(J3177,'Pontuação'!G$2:H$11,2,FALSE),VLOOKUP(L3177,'Pontuação'!M$2:N$13,2,FALSE)),0)</f>
        <v>1567</v>
      </c>
      <c r="T3177" s="11">
        <f t="shared" si="1"/>
        <v>157</v>
      </c>
      <c r="U3177" s="11" t="str">
        <f t="array" ref="U3177">IFERROR(INDEX('Pontuação'!G$13:G$101, MATCH(T3177, 'Pontuação'!F$13:F$101, 0)), "Faixa Indefinida")</f>
        <v>C</v>
      </c>
      <c r="V3177" s="11">
        <f t="shared" si="2"/>
        <v>0</v>
      </c>
      <c r="W3177" s="11">
        <f t="shared" si="3"/>
        <v>0</v>
      </c>
      <c r="X3177" s="11">
        <f t="shared" si="4"/>
        <v>1</v>
      </c>
      <c r="Y3177" s="11">
        <f t="shared" si="5"/>
        <v>0</v>
      </c>
      <c r="Z3177" s="12">
        <f>ROUNDUP(SUM(VLOOKUP(F3177,'Pontuação 3.0'!A$2:B$11,2,FALSE),VLOOKUP(E3177,'Pontuação 3.0'!C$2:D$11,2,FALSE),VLOOKUP(H3177,'Pontuação 3.0'!I$2:J$11,2,FALSE),VLOOKUP(J3177,'Pontuação 3.0'!G$2:H$11,2,FALSE),VLOOKUP(G3177,'Pontuação 3.0'!E$2:F$11,2,FALSE),VLOOKUP(K3177,'Pontuação 3.0'!K$2:L$11,2,FALSE),VLOOKUP(L3177,'Pontuação 3.0'!M$2:N$13,2,FALSE)),0)</f>
        <v>1785</v>
      </c>
      <c r="AA3177" s="12">
        <f t="shared" si="6"/>
        <v>179</v>
      </c>
      <c r="AB3177" s="12" t="str">
        <f t="array" ref="AB3177">IFERROR(INDEX('Pontuação 3.0'!G$13:G$191, MATCH(AA3177, 'Pontuação 3.0'!F$13:F$191, 0)), "Faixa Indefinida")</f>
        <v>D</v>
      </c>
      <c r="AC3177" s="12">
        <f t="shared" si="7"/>
        <v>0</v>
      </c>
      <c r="AD3177" s="12">
        <f t="shared" si="8"/>
        <v>0</v>
      </c>
      <c r="AE3177" s="12">
        <f t="shared" si="9"/>
        <v>0</v>
      </c>
      <c r="AF3177" s="12">
        <f t="shared" si="10"/>
        <v>1</v>
      </c>
    </row>
    <row r="3178" ht="15.75" customHeight="1">
      <c r="A3178" s="8">
        <v>45687.0</v>
      </c>
      <c r="B3178" s="9" t="s">
        <v>7360</v>
      </c>
      <c r="C3178" s="9" t="s">
        <v>7361</v>
      </c>
      <c r="D3178" s="15">
        <v>6.2982466875E10</v>
      </c>
      <c r="E3178" s="9" t="s">
        <v>13936</v>
      </c>
      <c r="F3178" s="9" t="s">
        <v>13950</v>
      </c>
      <c r="G3178" s="9" t="s">
        <v>13957</v>
      </c>
      <c r="H3178" s="9" t="s">
        <v>13927</v>
      </c>
      <c r="I3178" s="9" t="s">
        <v>13940</v>
      </c>
      <c r="J3178" s="9" t="s">
        <v>13929</v>
      </c>
      <c r="K3178" s="9" t="s">
        <v>13940</v>
      </c>
      <c r="L3178" s="9" t="s">
        <v>13931</v>
      </c>
      <c r="M3178" s="9" t="s">
        <v>13967</v>
      </c>
      <c r="N3178" s="13" t="s">
        <v>12</v>
      </c>
      <c r="O3178" s="13" t="s">
        <v>14</v>
      </c>
      <c r="P3178" s="13" t="s">
        <v>32</v>
      </c>
      <c r="Q3178" s="13" t="s">
        <v>200</v>
      </c>
      <c r="R3178" s="13" t="s">
        <v>65</v>
      </c>
      <c r="S3178" s="10">
        <f>ROUNDUP(SUM(VLOOKUP(F3178,'Pontuação'!A$2:B$11,2,FALSE),VLOOKUP(E3178,'Pontuação'!C$2:D$11,2,FALSE),VLOOKUP(H3178,'Pontuação'!I$2:J$11,2,FALSE),VLOOKUP(J3178,'Pontuação'!G$2:H$11,2,FALSE),VLOOKUP(L3178,'Pontuação'!M$2:N$13,2,FALSE)),0)</f>
        <v>1439</v>
      </c>
      <c r="T3178" s="11">
        <f t="shared" si="1"/>
        <v>144</v>
      </c>
      <c r="U3178" s="11" t="str">
        <f t="array" ref="U3178">IFERROR(INDEX('Pontuação'!G$13:G$101, MATCH(T3178, 'Pontuação'!F$13:F$101, 0)), "Faixa Indefinida")</f>
        <v>D</v>
      </c>
      <c r="V3178" s="11">
        <f t="shared" si="2"/>
        <v>0</v>
      </c>
      <c r="W3178" s="11">
        <f t="shared" si="3"/>
        <v>0</v>
      </c>
      <c r="X3178" s="11">
        <f t="shared" si="4"/>
        <v>0</v>
      </c>
      <c r="Y3178" s="11">
        <f t="shared" si="5"/>
        <v>1</v>
      </c>
      <c r="Z3178" s="12">
        <f>ROUNDUP(SUM(VLOOKUP(F3178,'Pontuação 3.0'!A$2:B$11,2,FALSE),VLOOKUP(E3178,'Pontuação 3.0'!C$2:D$11,2,FALSE),VLOOKUP(H3178,'Pontuação 3.0'!I$2:J$11,2,FALSE),VLOOKUP(J3178,'Pontuação 3.0'!G$2:H$11,2,FALSE),VLOOKUP(G3178,'Pontuação 3.0'!E$2:F$11,2,FALSE),VLOOKUP(K3178,'Pontuação 3.0'!K$2:L$11,2,FALSE),VLOOKUP(L3178,'Pontuação 3.0'!M$2:N$13,2,FALSE)),0)</f>
        <v>1824</v>
      </c>
      <c r="AA3178" s="12">
        <f t="shared" si="6"/>
        <v>182</v>
      </c>
      <c r="AB3178" s="12" t="str">
        <f t="array" ref="AB3178">IFERROR(INDEX('Pontuação 3.0'!G$13:G$191, MATCH(AA3178, 'Pontuação 3.0'!F$13:F$191, 0)), "Faixa Indefinida")</f>
        <v>D</v>
      </c>
      <c r="AC3178" s="12">
        <f t="shared" si="7"/>
        <v>0</v>
      </c>
      <c r="AD3178" s="12">
        <f t="shared" si="8"/>
        <v>0</v>
      </c>
      <c r="AE3178" s="12">
        <f t="shared" si="9"/>
        <v>0</v>
      </c>
      <c r="AF3178" s="12">
        <f t="shared" si="10"/>
        <v>1</v>
      </c>
    </row>
    <row r="3179" ht="15.75" customHeight="1">
      <c r="A3179" s="8">
        <v>45687.0</v>
      </c>
      <c r="B3179" s="9" t="s">
        <v>7364</v>
      </c>
      <c r="C3179" s="9" t="s">
        <v>7365</v>
      </c>
      <c r="D3179" s="15">
        <v>6.3992601846E10</v>
      </c>
      <c r="E3179" s="9" t="s">
        <v>13936</v>
      </c>
      <c r="F3179" s="9" t="s">
        <v>13950</v>
      </c>
      <c r="G3179" s="9" t="s">
        <v>13926</v>
      </c>
      <c r="H3179" s="9" t="s">
        <v>13949</v>
      </c>
      <c r="I3179" s="9" t="s">
        <v>13928</v>
      </c>
      <c r="J3179" s="9" t="s">
        <v>13956</v>
      </c>
      <c r="K3179" s="9" t="s">
        <v>13940</v>
      </c>
      <c r="L3179" s="9" t="s">
        <v>13931</v>
      </c>
      <c r="M3179" s="9" t="s">
        <v>13942</v>
      </c>
      <c r="N3179" s="13" t="s">
        <v>12</v>
      </c>
      <c r="O3179" s="13" t="s">
        <v>14</v>
      </c>
      <c r="P3179" s="13" t="s">
        <v>32</v>
      </c>
      <c r="Q3179" s="13" t="s">
        <v>20</v>
      </c>
      <c r="R3179" s="13" t="s">
        <v>65</v>
      </c>
      <c r="S3179" s="10">
        <f>ROUNDUP(SUM(VLOOKUP(F3179,'Pontuação'!A$2:B$11,2,FALSE),VLOOKUP(E3179,'Pontuação'!C$2:D$11,2,FALSE),VLOOKUP(H3179,'Pontuação'!I$2:J$11,2,FALSE),VLOOKUP(J3179,'Pontuação'!G$2:H$11,2,FALSE),VLOOKUP(L3179,'Pontuação'!M$2:N$13,2,FALSE)),0)</f>
        <v>1873</v>
      </c>
      <c r="T3179" s="11">
        <f t="shared" si="1"/>
        <v>187</v>
      </c>
      <c r="U3179" s="11" t="str">
        <f t="array" ref="U3179">IFERROR(INDEX('Pontuação'!G$13:G$101, MATCH(T3179, 'Pontuação'!F$13:F$101, 0)), "Faixa Indefinida")</f>
        <v>A</v>
      </c>
      <c r="V3179" s="11">
        <f t="shared" si="2"/>
        <v>1</v>
      </c>
      <c r="W3179" s="11">
        <f t="shared" si="3"/>
        <v>0</v>
      </c>
      <c r="X3179" s="11">
        <f t="shared" si="4"/>
        <v>0</v>
      </c>
      <c r="Y3179" s="11">
        <f t="shared" si="5"/>
        <v>0</v>
      </c>
      <c r="Z3179" s="12">
        <f>ROUNDUP(SUM(VLOOKUP(F3179,'Pontuação 3.0'!A$2:B$11,2,FALSE),VLOOKUP(E3179,'Pontuação 3.0'!C$2:D$11,2,FALSE),VLOOKUP(H3179,'Pontuação 3.0'!I$2:J$11,2,FALSE),VLOOKUP(J3179,'Pontuação 3.0'!G$2:H$11,2,FALSE),VLOOKUP(G3179,'Pontuação 3.0'!E$2:F$11,2,FALSE),VLOOKUP(K3179,'Pontuação 3.0'!K$2:L$11,2,FALSE),VLOOKUP(L3179,'Pontuação 3.0'!M$2:N$13,2,FALSE)),0)</f>
        <v>2484</v>
      </c>
      <c r="AA3179" s="12">
        <f t="shared" si="6"/>
        <v>248</v>
      </c>
      <c r="AB3179" s="12" t="str">
        <f t="array" ref="AB3179">IFERROR(INDEX('Pontuação 3.0'!G$13:G$191, MATCH(AA3179, 'Pontuação 3.0'!F$13:F$191, 0)), "Faixa Indefinida")</f>
        <v>A</v>
      </c>
      <c r="AC3179" s="12">
        <f t="shared" si="7"/>
        <v>1</v>
      </c>
      <c r="AD3179" s="12">
        <f t="shared" si="8"/>
        <v>0</v>
      </c>
      <c r="AE3179" s="12">
        <f t="shared" si="9"/>
        <v>0</v>
      </c>
      <c r="AF3179" s="12">
        <f t="shared" si="10"/>
        <v>0</v>
      </c>
    </row>
    <row r="3180" ht="15.75" customHeight="1">
      <c r="A3180" s="8">
        <v>45687.0</v>
      </c>
      <c r="B3180" s="9" t="s">
        <v>7362</v>
      </c>
      <c r="C3180" s="9" t="s">
        <v>7363</v>
      </c>
      <c r="D3180" s="15">
        <v>2.2997650189E10</v>
      </c>
      <c r="E3180" s="9" t="s">
        <v>13936</v>
      </c>
      <c r="F3180" s="9" t="s">
        <v>13948</v>
      </c>
      <c r="G3180" s="9" t="s">
        <v>13926</v>
      </c>
      <c r="H3180" s="9" t="s">
        <v>13949</v>
      </c>
      <c r="I3180" s="9" t="s">
        <v>13940</v>
      </c>
      <c r="J3180" s="9" t="s">
        <v>13939</v>
      </c>
      <c r="K3180" s="9" t="s">
        <v>13930</v>
      </c>
      <c r="L3180" s="9" t="s">
        <v>13941</v>
      </c>
      <c r="M3180" s="9" t="s">
        <v>13942</v>
      </c>
      <c r="N3180" s="13" t="s">
        <v>12</v>
      </c>
      <c r="O3180" s="13" t="s">
        <v>14</v>
      </c>
      <c r="P3180" s="13" t="s">
        <v>111</v>
      </c>
      <c r="Q3180" s="13" t="s">
        <v>48</v>
      </c>
      <c r="R3180" s="13" t="s">
        <v>65</v>
      </c>
      <c r="S3180" s="10">
        <f>ROUNDUP(SUM(VLOOKUP(F3180,'Pontuação'!A$2:B$11,2,FALSE),VLOOKUP(E3180,'Pontuação'!C$2:D$11,2,FALSE),VLOOKUP(H3180,'Pontuação'!I$2:J$11,2,FALSE),VLOOKUP(J3180,'Pontuação'!G$2:H$11,2,FALSE),VLOOKUP(L3180,'Pontuação'!M$2:N$13,2,FALSE)),0)</f>
        <v>1732</v>
      </c>
      <c r="T3180" s="11">
        <f t="shared" si="1"/>
        <v>173</v>
      </c>
      <c r="U3180" s="11" t="str">
        <f t="array" ref="U3180">IFERROR(INDEX('Pontuação'!G$13:G$101, MATCH(T3180, 'Pontuação'!F$13:F$101, 0)), "Faixa Indefinida")</f>
        <v>B</v>
      </c>
      <c r="V3180" s="11">
        <f t="shared" si="2"/>
        <v>0</v>
      </c>
      <c r="W3180" s="11">
        <f t="shared" si="3"/>
        <v>1</v>
      </c>
      <c r="X3180" s="11">
        <f t="shared" si="4"/>
        <v>0</v>
      </c>
      <c r="Y3180" s="11">
        <f t="shared" si="5"/>
        <v>0</v>
      </c>
      <c r="Z3180" s="12">
        <f>ROUNDUP(SUM(VLOOKUP(F3180,'Pontuação 3.0'!A$2:B$11,2,FALSE),VLOOKUP(E3180,'Pontuação 3.0'!C$2:D$11,2,FALSE),VLOOKUP(H3180,'Pontuação 3.0'!I$2:J$11,2,FALSE),VLOOKUP(J3180,'Pontuação 3.0'!G$2:H$11,2,FALSE),VLOOKUP(G3180,'Pontuação 3.0'!E$2:F$11,2,FALSE),VLOOKUP(K3180,'Pontuação 3.0'!K$2:L$11,2,FALSE),VLOOKUP(L3180,'Pontuação 3.0'!M$2:N$13,2,FALSE)),0)</f>
        <v>2467</v>
      </c>
      <c r="AA3180" s="12">
        <f t="shared" si="6"/>
        <v>247</v>
      </c>
      <c r="AB3180" s="12" t="str">
        <f t="array" ref="AB3180">IFERROR(INDEX('Pontuação 3.0'!G$13:G$191, MATCH(AA3180, 'Pontuação 3.0'!F$13:F$191, 0)), "Faixa Indefinida")</f>
        <v>A</v>
      </c>
      <c r="AC3180" s="12">
        <f t="shared" si="7"/>
        <v>1</v>
      </c>
      <c r="AD3180" s="12">
        <f t="shared" si="8"/>
        <v>0</v>
      </c>
      <c r="AE3180" s="12">
        <f t="shared" si="9"/>
        <v>0</v>
      </c>
      <c r="AF3180" s="12">
        <f t="shared" si="10"/>
        <v>0</v>
      </c>
    </row>
    <row r="3181" ht="15.75" customHeight="1">
      <c r="A3181" s="8">
        <v>45687.0</v>
      </c>
      <c r="B3181" s="9" t="s">
        <v>7368</v>
      </c>
      <c r="C3181" s="9" t="s">
        <v>7369</v>
      </c>
      <c r="D3181" s="15">
        <v>5.1982650172E10</v>
      </c>
      <c r="E3181" s="9" t="s">
        <v>13936</v>
      </c>
      <c r="F3181" s="9" t="s">
        <v>13948</v>
      </c>
      <c r="G3181" s="9" t="s">
        <v>13926</v>
      </c>
      <c r="H3181" s="9" t="s">
        <v>13938</v>
      </c>
      <c r="I3181" s="9" t="s">
        <v>13928</v>
      </c>
      <c r="J3181" s="9" t="s">
        <v>13929</v>
      </c>
      <c r="K3181" s="9" t="s">
        <v>13930</v>
      </c>
      <c r="L3181" s="9" t="s">
        <v>13945</v>
      </c>
      <c r="M3181" s="9" t="s">
        <v>13952</v>
      </c>
      <c r="N3181" s="13" t="s">
        <v>12</v>
      </c>
      <c r="O3181" s="13" t="s">
        <v>14</v>
      </c>
      <c r="P3181" s="13" t="s">
        <v>32</v>
      </c>
      <c r="Q3181" s="13" t="s">
        <v>20</v>
      </c>
      <c r="R3181" s="13" t="s">
        <v>65</v>
      </c>
      <c r="S3181" s="10">
        <f>ROUNDUP(SUM(VLOOKUP(F3181,'Pontuação'!A$2:B$11,2,FALSE),VLOOKUP(E3181,'Pontuação'!C$2:D$11,2,FALSE),VLOOKUP(H3181,'Pontuação'!I$2:J$11,2,FALSE),VLOOKUP(J3181,'Pontuação'!G$2:H$11,2,FALSE),VLOOKUP(L3181,'Pontuação'!M$2:N$13,2,FALSE)),0)</f>
        <v>1699</v>
      </c>
      <c r="T3181" s="11">
        <f t="shared" si="1"/>
        <v>170</v>
      </c>
      <c r="U3181" s="11" t="str">
        <f t="array" ref="U3181">IFERROR(INDEX('Pontuação'!G$13:G$101, MATCH(T3181, 'Pontuação'!F$13:F$101, 0)), "Faixa Indefinida")</f>
        <v>B</v>
      </c>
      <c r="V3181" s="11">
        <f t="shared" si="2"/>
        <v>0</v>
      </c>
      <c r="W3181" s="11">
        <f t="shared" si="3"/>
        <v>1</v>
      </c>
      <c r="X3181" s="11">
        <f t="shared" si="4"/>
        <v>0</v>
      </c>
      <c r="Y3181" s="11">
        <f t="shared" si="5"/>
        <v>0</v>
      </c>
      <c r="Z3181" s="12">
        <f>ROUNDUP(SUM(VLOOKUP(F3181,'Pontuação 3.0'!A$2:B$11,2,FALSE),VLOOKUP(E3181,'Pontuação 3.0'!C$2:D$11,2,FALSE),VLOOKUP(H3181,'Pontuação 3.0'!I$2:J$11,2,FALSE),VLOOKUP(J3181,'Pontuação 3.0'!G$2:H$11,2,FALSE),VLOOKUP(G3181,'Pontuação 3.0'!E$2:F$11,2,FALSE),VLOOKUP(K3181,'Pontuação 3.0'!K$2:L$11,2,FALSE),VLOOKUP(L3181,'Pontuação 3.0'!M$2:N$13,2,FALSE)),0)</f>
        <v>2272</v>
      </c>
      <c r="AA3181" s="12">
        <f t="shared" si="6"/>
        <v>227</v>
      </c>
      <c r="AB3181" s="12" t="str">
        <f t="array" ref="AB3181">IFERROR(INDEX('Pontuação 3.0'!G$13:G$191, MATCH(AA3181, 'Pontuação 3.0'!F$13:F$191, 0)), "Faixa Indefinida")</f>
        <v>B</v>
      </c>
      <c r="AC3181" s="12">
        <f t="shared" si="7"/>
        <v>0</v>
      </c>
      <c r="AD3181" s="12">
        <f t="shared" si="8"/>
        <v>1</v>
      </c>
      <c r="AE3181" s="12">
        <f t="shared" si="9"/>
        <v>0</v>
      </c>
      <c r="AF3181" s="12">
        <f t="shared" si="10"/>
        <v>0</v>
      </c>
    </row>
    <row r="3182" ht="15.75" customHeight="1">
      <c r="A3182" s="8">
        <v>45687.0</v>
      </c>
      <c r="B3182" s="9" t="s">
        <v>7373</v>
      </c>
      <c r="C3182" s="9" t="s">
        <v>7374</v>
      </c>
      <c r="D3182" s="15">
        <v>1.3991017176E10</v>
      </c>
      <c r="E3182" s="9" t="s">
        <v>13936</v>
      </c>
      <c r="F3182" s="9" t="s">
        <v>13950</v>
      </c>
      <c r="G3182" s="9" t="s">
        <v>13926</v>
      </c>
      <c r="H3182" s="9" t="s">
        <v>13949</v>
      </c>
      <c r="I3182" s="9" t="s">
        <v>13940</v>
      </c>
      <c r="J3182" s="9" t="s">
        <v>13939</v>
      </c>
      <c r="K3182" s="9" t="s">
        <v>13940</v>
      </c>
      <c r="L3182" s="9" t="s">
        <v>13931</v>
      </c>
      <c r="M3182" s="9" t="s">
        <v>13946</v>
      </c>
      <c r="N3182" s="13" t="s">
        <v>12</v>
      </c>
      <c r="O3182" s="13" t="s">
        <v>14</v>
      </c>
      <c r="P3182" s="13" t="s">
        <v>32</v>
      </c>
      <c r="Q3182" s="13" t="s">
        <v>77</v>
      </c>
      <c r="R3182" s="13" t="s">
        <v>15</v>
      </c>
      <c r="S3182" s="10">
        <f>ROUNDUP(SUM(VLOOKUP(F3182,'Pontuação'!A$2:B$11,2,FALSE),VLOOKUP(E3182,'Pontuação'!C$2:D$11,2,FALSE),VLOOKUP(H3182,'Pontuação'!I$2:J$11,2,FALSE),VLOOKUP(J3182,'Pontuação'!G$2:H$11,2,FALSE),VLOOKUP(L3182,'Pontuação'!M$2:N$13,2,FALSE)),0)</f>
        <v>1700</v>
      </c>
      <c r="T3182" s="11">
        <f t="shared" si="1"/>
        <v>170</v>
      </c>
      <c r="U3182" s="11" t="str">
        <f t="array" ref="U3182">IFERROR(INDEX('Pontuação'!G$13:G$101, MATCH(T3182, 'Pontuação'!F$13:F$101, 0)), "Faixa Indefinida")</f>
        <v>B</v>
      </c>
      <c r="V3182" s="11">
        <f t="shared" si="2"/>
        <v>0</v>
      </c>
      <c r="W3182" s="11">
        <f t="shared" si="3"/>
        <v>1</v>
      </c>
      <c r="X3182" s="11">
        <f t="shared" si="4"/>
        <v>0</v>
      </c>
      <c r="Y3182" s="11">
        <f t="shared" si="5"/>
        <v>0</v>
      </c>
      <c r="Z3182" s="12">
        <f>ROUNDUP(SUM(VLOOKUP(F3182,'Pontuação 3.0'!A$2:B$11,2,FALSE),VLOOKUP(E3182,'Pontuação 3.0'!C$2:D$11,2,FALSE),VLOOKUP(H3182,'Pontuação 3.0'!I$2:J$11,2,FALSE),VLOOKUP(J3182,'Pontuação 3.0'!G$2:H$11,2,FALSE),VLOOKUP(G3182,'Pontuação 3.0'!E$2:F$11,2,FALSE),VLOOKUP(K3182,'Pontuação 3.0'!K$2:L$11,2,FALSE),VLOOKUP(L3182,'Pontuação 3.0'!M$2:N$13,2,FALSE)),0)</f>
        <v>2361</v>
      </c>
      <c r="AA3182" s="12">
        <f t="shared" si="6"/>
        <v>236</v>
      </c>
      <c r="AB3182" s="12" t="str">
        <f t="array" ref="AB3182">IFERROR(INDEX('Pontuação 3.0'!G$13:G$191, MATCH(AA3182, 'Pontuação 3.0'!F$13:F$191, 0)), "Faixa Indefinida")</f>
        <v>A</v>
      </c>
      <c r="AC3182" s="12">
        <f t="shared" si="7"/>
        <v>1</v>
      </c>
      <c r="AD3182" s="12">
        <f t="shared" si="8"/>
        <v>0</v>
      </c>
      <c r="AE3182" s="12">
        <f t="shared" si="9"/>
        <v>0</v>
      </c>
      <c r="AF3182" s="12">
        <f t="shared" si="10"/>
        <v>0</v>
      </c>
    </row>
    <row r="3183" ht="15.75" customHeight="1">
      <c r="A3183" s="8">
        <v>45687.0</v>
      </c>
      <c r="B3183" s="9" t="s">
        <v>2053</v>
      </c>
      <c r="C3183" s="9" t="s">
        <v>7372</v>
      </c>
      <c r="D3183" s="14" t="s">
        <v>14126</v>
      </c>
      <c r="E3183" s="9" t="s">
        <v>13936</v>
      </c>
      <c r="F3183" s="9" t="s">
        <v>13937</v>
      </c>
      <c r="G3183" s="9" t="s">
        <v>13944</v>
      </c>
      <c r="H3183" s="9" t="s">
        <v>13949</v>
      </c>
      <c r="I3183" s="9" t="s">
        <v>13940</v>
      </c>
      <c r="J3183" s="9" t="s">
        <v>13939</v>
      </c>
      <c r="K3183" s="9" t="s">
        <v>13940</v>
      </c>
      <c r="L3183" s="9" t="s">
        <v>13945</v>
      </c>
      <c r="M3183" s="9" t="s">
        <v>13942</v>
      </c>
      <c r="N3183" s="13" t="s">
        <v>12</v>
      </c>
      <c r="O3183" s="13" t="s">
        <v>14</v>
      </c>
      <c r="P3183" s="13" t="s">
        <v>93</v>
      </c>
      <c r="Q3183" s="13" t="s">
        <v>59</v>
      </c>
      <c r="R3183" s="13" t="s">
        <v>15</v>
      </c>
      <c r="S3183" s="10">
        <f>ROUNDUP(SUM(VLOOKUP(F3183,'Pontuação'!A$2:B$11,2,FALSE),VLOOKUP(E3183,'Pontuação'!C$2:D$11,2,FALSE),VLOOKUP(H3183,'Pontuação'!I$2:J$11,2,FALSE),VLOOKUP(J3183,'Pontuação'!G$2:H$11,2,FALSE),VLOOKUP(L3183,'Pontuação'!M$2:N$13,2,FALSE)),0)</f>
        <v>1803</v>
      </c>
      <c r="T3183" s="11">
        <f t="shared" si="1"/>
        <v>180</v>
      </c>
      <c r="U3183" s="11" t="str">
        <f t="array" ref="U3183">IFERROR(INDEX('Pontuação'!G$13:G$101, MATCH(T3183, 'Pontuação'!F$13:F$101, 0)), "Faixa Indefinida")</f>
        <v>B</v>
      </c>
      <c r="V3183" s="11">
        <f t="shared" si="2"/>
        <v>0</v>
      </c>
      <c r="W3183" s="11">
        <f t="shared" si="3"/>
        <v>1</v>
      </c>
      <c r="X3183" s="11">
        <f t="shared" si="4"/>
        <v>0</v>
      </c>
      <c r="Y3183" s="11">
        <f t="shared" si="5"/>
        <v>0</v>
      </c>
      <c r="Z3183" s="12">
        <f>ROUNDUP(SUM(VLOOKUP(F3183,'Pontuação 3.0'!A$2:B$11,2,FALSE),VLOOKUP(E3183,'Pontuação 3.0'!C$2:D$11,2,FALSE),VLOOKUP(H3183,'Pontuação 3.0'!I$2:J$11,2,FALSE),VLOOKUP(J3183,'Pontuação 3.0'!G$2:H$11,2,FALSE),VLOOKUP(G3183,'Pontuação 3.0'!E$2:F$11,2,FALSE),VLOOKUP(K3183,'Pontuação 3.0'!K$2:L$11,2,FALSE),VLOOKUP(L3183,'Pontuação 3.0'!M$2:N$13,2,FALSE)),0)</f>
        <v>2085</v>
      </c>
      <c r="AA3183" s="12">
        <f t="shared" si="6"/>
        <v>209</v>
      </c>
      <c r="AB3183" s="12" t="str">
        <f t="array" ref="AB3183">IFERROR(INDEX('Pontuação 3.0'!G$13:G$191, MATCH(AA3183, 'Pontuação 3.0'!F$13:F$191, 0)), "Faixa Indefinida")</f>
        <v>C</v>
      </c>
      <c r="AC3183" s="12">
        <f t="shared" si="7"/>
        <v>0</v>
      </c>
      <c r="AD3183" s="12">
        <f t="shared" si="8"/>
        <v>0</v>
      </c>
      <c r="AE3183" s="12">
        <f t="shared" si="9"/>
        <v>1</v>
      </c>
      <c r="AF3183" s="12">
        <f t="shared" si="10"/>
        <v>0</v>
      </c>
    </row>
    <row r="3184" ht="15.75" customHeight="1">
      <c r="A3184" s="8">
        <v>45687.0</v>
      </c>
      <c r="B3184" s="9" t="s">
        <v>539</v>
      </c>
      <c r="C3184" s="9" t="s">
        <v>7380</v>
      </c>
      <c r="D3184" s="15">
        <v>2.1965662223E10</v>
      </c>
      <c r="E3184" s="9" t="s">
        <v>13936</v>
      </c>
      <c r="F3184" s="9" t="s">
        <v>13948</v>
      </c>
      <c r="G3184" s="9" t="s">
        <v>13926</v>
      </c>
      <c r="H3184" s="9" t="s">
        <v>13951</v>
      </c>
      <c r="I3184" s="9" t="s">
        <v>13940</v>
      </c>
      <c r="J3184" s="9" t="s">
        <v>13929</v>
      </c>
      <c r="K3184" s="9" t="s">
        <v>13940</v>
      </c>
      <c r="L3184" s="9" t="s">
        <v>13931</v>
      </c>
      <c r="M3184" s="9" t="s">
        <v>13932</v>
      </c>
      <c r="N3184" s="13" t="s">
        <v>12</v>
      </c>
      <c r="O3184" s="13" t="s">
        <v>14</v>
      </c>
      <c r="P3184" s="13" t="s">
        <v>27</v>
      </c>
      <c r="Q3184" s="13" t="s">
        <v>59</v>
      </c>
      <c r="R3184" s="13" t="s">
        <v>65</v>
      </c>
      <c r="S3184" s="10">
        <f>ROUNDUP(SUM(VLOOKUP(F3184,'Pontuação'!A$2:B$11,2,FALSE),VLOOKUP(E3184,'Pontuação'!C$2:D$11,2,FALSE),VLOOKUP(H3184,'Pontuação'!I$2:J$11,2,FALSE),VLOOKUP(J3184,'Pontuação'!G$2:H$11,2,FALSE),VLOOKUP(L3184,'Pontuação'!M$2:N$13,2,FALSE)),0)</f>
        <v>1541</v>
      </c>
      <c r="T3184" s="11">
        <f t="shared" si="1"/>
        <v>154</v>
      </c>
      <c r="U3184" s="11" t="str">
        <f t="array" ref="U3184">IFERROR(INDEX('Pontuação'!G$13:G$101, MATCH(T3184, 'Pontuação'!F$13:F$101, 0)), "Faixa Indefinida")</f>
        <v>C</v>
      </c>
      <c r="V3184" s="11">
        <f t="shared" si="2"/>
        <v>0</v>
      </c>
      <c r="W3184" s="11">
        <f t="shared" si="3"/>
        <v>0</v>
      </c>
      <c r="X3184" s="11">
        <f t="shared" si="4"/>
        <v>1</v>
      </c>
      <c r="Y3184" s="11">
        <f t="shared" si="5"/>
        <v>0</v>
      </c>
      <c r="Z3184" s="12">
        <f>ROUNDUP(SUM(VLOOKUP(F3184,'Pontuação 3.0'!A$2:B$11,2,FALSE),VLOOKUP(E3184,'Pontuação 3.0'!C$2:D$11,2,FALSE),VLOOKUP(H3184,'Pontuação 3.0'!I$2:J$11,2,FALSE),VLOOKUP(J3184,'Pontuação 3.0'!G$2:H$11,2,FALSE),VLOOKUP(G3184,'Pontuação 3.0'!E$2:F$11,2,FALSE),VLOOKUP(K3184,'Pontuação 3.0'!K$2:L$11,2,FALSE),VLOOKUP(L3184,'Pontuação 3.0'!M$2:N$13,2,FALSE)),0)</f>
        <v>1989</v>
      </c>
      <c r="AA3184" s="12">
        <f t="shared" si="6"/>
        <v>199</v>
      </c>
      <c r="AB3184" s="12" t="str">
        <f t="array" ref="AB3184">IFERROR(INDEX('Pontuação 3.0'!G$13:G$191, MATCH(AA3184, 'Pontuação 3.0'!F$13:F$191, 0)), "Faixa Indefinida")</f>
        <v>C</v>
      </c>
      <c r="AC3184" s="12">
        <f t="shared" si="7"/>
        <v>0</v>
      </c>
      <c r="AD3184" s="12">
        <f t="shared" si="8"/>
        <v>0</v>
      </c>
      <c r="AE3184" s="12">
        <f t="shared" si="9"/>
        <v>1</v>
      </c>
      <c r="AF3184" s="12">
        <f t="shared" si="10"/>
        <v>0</v>
      </c>
    </row>
    <row r="3185" ht="15.75" customHeight="1">
      <c r="A3185" s="8">
        <v>45687.0</v>
      </c>
      <c r="B3185" s="9" t="s">
        <v>6856</v>
      </c>
      <c r="C3185" s="9" t="s">
        <v>7379</v>
      </c>
      <c r="D3185" s="14" t="s">
        <v>14127</v>
      </c>
      <c r="E3185" s="9" t="s">
        <v>13936</v>
      </c>
      <c r="F3185" s="9" t="s">
        <v>13948</v>
      </c>
      <c r="G3185" s="9" t="s">
        <v>13957</v>
      </c>
      <c r="H3185" s="9" t="s">
        <v>13927</v>
      </c>
      <c r="I3185" s="9" t="s">
        <v>13940</v>
      </c>
      <c r="J3185" s="9" t="s">
        <v>13929</v>
      </c>
      <c r="K3185" s="9" t="s">
        <v>13940</v>
      </c>
      <c r="L3185" s="9" t="s">
        <v>13945</v>
      </c>
      <c r="M3185" s="9" t="s">
        <v>13946</v>
      </c>
      <c r="N3185" s="13" t="s">
        <v>12</v>
      </c>
      <c r="O3185" s="13" t="s">
        <v>14</v>
      </c>
      <c r="P3185" s="13" t="s">
        <v>13</v>
      </c>
      <c r="Q3185" s="13" t="s">
        <v>84</v>
      </c>
      <c r="R3185" s="13" t="s">
        <v>15</v>
      </c>
      <c r="S3185" s="10">
        <f>ROUNDUP(SUM(VLOOKUP(F3185,'Pontuação'!A$2:B$11,2,FALSE),VLOOKUP(E3185,'Pontuação'!C$2:D$11,2,FALSE),VLOOKUP(H3185,'Pontuação'!I$2:J$11,2,FALSE),VLOOKUP(J3185,'Pontuação'!G$2:H$11,2,FALSE),VLOOKUP(L3185,'Pontuação'!M$2:N$13,2,FALSE)),0)</f>
        <v>1559</v>
      </c>
      <c r="T3185" s="11">
        <f t="shared" si="1"/>
        <v>156</v>
      </c>
      <c r="U3185" s="11" t="str">
        <f t="array" ref="U3185">IFERROR(INDEX('Pontuação'!G$13:G$101, MATCH(T3185, 'Pontuação'!F$13:F$101, 0)), "Faixa Indefinida")</f>
        <v>C</v>
      </c>
      <c r="V3185" s="11">
        <f t="shared" si="2"/>
        <v>0</v>
      </c>
      <c r="W3185" s="11">
        <f t="shared" si="3"/>
        <v>0</v>
      </c>
      <c r="X3185" s="11">
        <f t="shared" si="4"/>
        <v>1</v>
      </c>
      <c r="Y3185" s="11">
        <f t="shared" si="5"/>
        <v>0</v>
      </c>
      <c r="Z3185" s="12">
        <f>ROUNDUP(SUM(VLOOKUP(F3185,'Pontuação 3.0'!A$2:B$11,2,FALSE),VLOOKUP(E3185,'Pontuação 3.0'!C$2:D$11,2,FALSE),VLOOKUP(H3185,'Pontuação 3.0'!I$2:J$11,2,FALSE),VLOOKUP(J3185,'Pontuação 3.0'!G$2:H$11,2,FALSE),VLOOKUP(G3185,'Pontuação 3.0'!E$2:F$11,2,FALSE),VLOOKUP(K3185,'Pontuação 3.0'!K$2:L$11,2,FALSE),VLOOKUP(L3185,'Pontuação 3.0'!M$2:N$13,2,FALSE)),0)</f>
        <v>1777</v>
      </c>
      <c r="AA3185" s="12">
        <f t="shared" si="6"/>
        <v>178</v>
      </c>
      <c r="AB3185" s="12" t="str">
        <f t="array" ref="AB3185">IFERROR(INDEX('Pontuação 3.0'!G$13:G$191, MATCH(AA3185, 'Pontuação 3.0'!F$13:F$191, 0)), "Faixa Indefinida")</f>
        <v>D</v>
      </c>
      <c r="AC3185" s="12">
        <f t="shared" si="7"/>
        <v>0</v>
      </c>
      <c r="AD3185" s="12">
        <f t="shared" si="8"/>
        <v>0</v>
      </c>
      <c r="AE3185" s="12">
        <f t="shared" si="9"/>
        <v>0</v>
      </c>
      <c r="AF3185" s="12">
        <f t="shared" si="10"/>
        <v>1</v>
      </c>
    </row>
    <row r="3186" ht="15.75" customHeight="1">
      <c r="A3186" s="8">
        <v>45687.0</v>
      </c>
      <c r="B3186" s="9" t="s">
        <v>7375</v>
      </c>
      <c r="C3186" s="9" t="s">
        <v>7376</v>
      </c>
      <c r="D3186" s="15">
        <v>4.9991795625E10</v>
      </c>
      <c r="E3186" s="9" t="s">
        <v>13936</v>
      </c>
      <c r="F3186" s="9" t="s">
        <v>13948</v>
      </c>
      <c r="G3186" s="9" t="s">
        <v>13944</v>
      </c>
      <c r="H3186" s="9" t="s">
        <v>13951</v>
      </c>
      <c r="I3186" s="9" t="s">
        <v>13940</v>
      </c>
      <c r="J3186" s="9" t="s">
        <v>13929</v>
      </c>
      <c r="K3186" s="9" t="s">
        <v>13930</v>
      </c>
      <c r="L3186" s="9" t="s">
        <v>13945</v>
      </c>
      <c r="M3186" s="9" t="s">
        <v>13952</v>
      </c>
      <c r="N3186" s="13" t="s">
        <v>12</v>
      </c>
      <c r="O3186" s="13" t="s">
        <v>14</v>
      </c>
      <c r="P3186" s="13" t="s">
        <v>32</v>
      </c>
      <c r="Q3186" s="13" t="s">
        <v>33</v>
      </c>
      <c r="R3186" s="13" t="s">
        <v>15</v>
      </c>
      <c r="S3186" s="10">
        <f>ROUNDUP(SUM(VLOOKUP(F3186,'Pontuação'!A$2:B$11,2,FALSE),VLOOKUP(E3186,'Pontuação'!C$2:D$11,2,FALSE),VLOOKUP(H3186,'Pontuação'!I$2:J$11,2,FALSE),VLOOKUP(J3186,'Pontuação'!G$2:H$11,2,FALSE),VLOOKUP(L3186,'Pontuação'!M$2:N$13,2,FALSE)),0)</f>
        <v>1673</v>
      </c>
      <c r="T3186" s="11">
        <f t="shared" si="1"/>
        <v>167</v>
      </c>
      <c r="U3186" s="11" t="str">
        <f t="array" ref="U3186">IFERROR(INDEX('Pontuação'!G$13:G$101, MATCH(T3186, 'Pontuação'!F$13:F$101, 0)), "Faixa Indefinida")</f>
        <v>B</v>
      </c>
      <c r="V3186" s="11">
        <f t="shared" si="2"/>
        <v>0</v>
      </c>
      <c r="W3186" s="11">
        <f t="shared" si="3"/>
        <v>1</v>
      </c>
      <c r="X3186" s="11">
        <f t="shared" si="4"/>
        <v>0</v>
      </c>
      <c r="Y3186" s="11">
        <f t="shared" si="5"/>
        <v>0</v>
      </c>
      <c r="Z3186" s="12">
        <f>ROUNDUP(SUM(VLOOKUP(F3186,'Pontuação 3.0'!A$2:B$11,2,FALSE),VLOOKUP(E3186,'Pontuação 3.0'!C$2:D$11,2,FALSE),VLOOKUP(H3186,'Pontuação 3.0'!I$2:J$11,2,FALSE),VLOOKUP(J3186,'Pontuação 3.0'!G$2:H$11,2,FALSE),VLOOKUP(G3186,'Pontuação 3.0'!E$2:F$11,2,FALSE),VLOOKUP(K3186,'Pontuação 3.0'!K$2:L$11,2,FALSE),VLOOKUP(L3186,'Pontuação 3.0'!M$2:N$13,2,FALSE)),0)</f>
        <v>2196</v>
      </c>
      <c r="AA3186" s="12">
        <f t="shared" si="6"/>
        <v>220</v>
      </c>
      <c r="AB3186" s="12" t="str">
        <f t="array" ref="AB3186">IFERROR(INDEX('Pontuação 3.0'!G$13:G$191, MATCH(AA3186, 'Pontuação 3.0'!F$13:F$191, 0)), "Faixa Indefinida")</f>
        <v>B</v>
      </c>
      <c r="AC3186" s="12">
        <f t="shared" si="7"/>
        <v>0</v>
      </c>
      <c r="AD3186" s="12">
        <f t="shared" si="8"/>
        <v>1</v>
      </c>
      <c r="AE3186" s="12">
        <f t="shared" si="9"/>
        <v>0</v>
      </c>
      <c r="AF3186" s="12">
        <f t="shared" si="10"/>
        <v>0</v>
      </c>
    </row>
    <row r="3187" ht="15.75" customHeight="1">
      <c r="A3187" s="8">
        <v>45687.0</v>
      </c>
      <c r="B3187" s="9" t="s">
        <v>7377</v>
      </c>
      <c r="C3187" s="9" t="s">
        <v>7378</v>
      </c>
      <c r="D3187" s="15">
        <v>4.9985038754E10</v>
      </c>
      <c r="E3187" s="9" t="s">
        <v>13936</v>
      </c>
      <c r="F3187" s="9" t="s">
        <v>13937</v>
      </c>
      <c r="G3187" s="9" t="s">
        <v>13926</v>
      </c>
      <c r="H3187" s="9" t="s">
        <v>13951</v>
      </c>
      <c r="I3187" s="9" t="s">
        <v>13940</v>
      </c>
      <c r="J3187" s="9" t="s">
        <v>13929</v>
      </c>
      <c r="K3187" s="9" t="s">
        <v>13940</v>
      </c>
      <c r="L3187" s="9" t="s">
        <v>13945</v>
      </c>
      <c r="M3187" s="9" t="s">
        <v>13952</v>
      </c>
      <c r="N3187" s="13" t="s">
        <v>12</v>
      </c>
      <c r="O3187" s="13" t="s">
        <v>14</v>
      </c>
      <c r="P3187" s="13" t="s">
        <v>111</v>
      </c>
      <c r="Q3187" s="13" t="s">
        <v>59</v>
      </c>
      <c r="R3187" s="13" t="s">
        <v>65</v>
      </c>
      <c r="S3187" s="10">
        <f>ROUNDUP(SUM(VLOOKUP(F3187,'Pontuação'!A$2:B$11,2,FALSE),VLOOKUP(E3187,'Pontuação'!C$2:D$11,2,FALSE),VLOOKUP(H3187,'Pontuação'!I$2:J$11,2,FALSE),VLOOKUP(J3187,'Pontuação'!G$2:H$11,2,FALSE),VLOOKUP(L3187,'Pontuação'!M$2:N$13,2,FALSE)),0)</f>
        <v>1656</v>
      </c>
      <c r="T3187" s="11">
        <f t="shared" si="1"/>
        <v>166</v>
      </c>
      <c r="U3187" s="11" t="str">
        <f t="array" ref="U3187">IFERROR(INDEX('Pontuação'!G$13:G$101, MATCH(T3187, 'Pontuação'!F$13:F$101, 0)), "Faixa Indefinida")</f>
        <v>B</v>
      </c>
      <c r="V3187" s="11">
        <f t="shared" si="2"/>
        <v>0</v>
      </c>
      <c r="W3187" s="11">
        <f t="shared" si="3"/>
        <v>1</v>
      </c>
      <c r="X3187" s="11">
        <f t="shared" si="4"/>
        <v>0</v>
      </c>
      <c r="Y3187" s="11">
        <f t="shared" si="5"/>
        <v>0</v>
      </c>
      <c r="Z3187" s="12">
        <f>ROUNDUP(SUM(VLOOKUP(F3187,'Pontuação 3.0'!A$2:B$11,2,FALSE),VLOOKUP(E3187,'Pontuação 3.0'!C$2:D$11,2,FALSE),VLOOKUP(H3187,'Pontuação 3.0'!I$2:J$11,2,FALSE),VLOOKUP(J3187,'Pontuação 3.0'!G$2:H$11,2,FALSE),VLOOKUP(G3187,'Pontuação 3.0'!E$2:F$11,2,FALSE),VLOOKUP(K3187,'Pontuação 3.0'!K$2:L$11,2,FALSE),VLOOKUP(L3187,'Pontuação 3.0'!M$2:N$13,2,FALSE)),0)</f>
        <v>1986</v>
      </c>
      <c r="AA3187" s="12">
        <f t="shared" si="6"/>
        <v>199</v>
      </c>
      <c r="AB3187" s="12" t="str">
        <f t="array" ref="AB3187">IFERROR(INDEX('Pontuação 3.0'!G$13:G$191, MATCH(AA3187, 'Pontuação 3.0'!F$13:F$191, 0)), "Faixa Indefinida")</f>
        <v>C</v>
      </c>
      <c r="AC3187" s="12">
        <f t="shared" si="7"/>
        <v>0</v>
      </c>
      <c r="AD3187" s="12">
        <f t="shared" si="8"/>
        <v>0</v>
      </c>
      <c r="AE3187" s="12">
        <f t="shared" si="9"/>
        <v>1</v>
      </c>
      <c r="AF3187" s="12">
        <f t="shared" si="10"/>
        <v>0</v>
      </c>
    </row>
    <row r="3188" ht="15.75" customHeight="1">
      <c r="A3188" s="8">
        <v>45687.0</v>
      </c>
      <c r="B3188" s="9" t="s">
        <v>7381</v>
      </c>
      <c r="C3188" s="9" t="s">
        <v>7382</v>
      </c>
      <c r="D3188" s="14" t="s">
        <v>14128</v>
      </c>
      <c r="E3188" s="9" t="s">
        <v>13936</v>
      </c>
      <c r="F3188" s="9" t="s">
        <v>13950</v>
      </c>
      <c r="G3188" s="9" t="s">
        <v>13926</v>
      </c>
      <c r="H3188" s="9" t="s">
        <v>13938</v>
      </c>
      <c r="I3188" s="9" t="s">
        <v>13940</v>
      </c>
      <c r="J3188" s="9" t="s">
        <v>13929</v>
      </c>
      <c r="K3188" s="9" t="s">
        <v>13930</v>
      </c>
      <c r="L3188" s="9" t="s">
        <v>13931</v>
      </c>
      <c r="M3188" s="9" t="s">
        <v>13952</v>
      </c>
      <c r="N3188" s="13" t="s">
        <v>12</v>
      </c>
      <c r="O3188" s="13" t="s">
        <v>14</v>
      </c>
      <c r="P3188" s="13" t="s">
        <v>93</v>
      </c>
      <c r="Q3188" s="13" t="s">
        <v>33</v>
      </c>
      <c r="R3188" s="13" t="s">
        <v>65</v>
      </c>
      <c r="S3188" s="10">
        <f>ROUNDUP(SUM(VLOOKUP(F3188,'Pontuação'!A$2:B$11,2,FALSE),VLOOKUP(E3188,'Pontuação'!C$2:D$11,2,FALSE),VLOOKUP(H3188,'Pontuação'!I$2:J$11,2,FALSE),VLOOKUP(J3188,'Pontuação'!G$2:H$11,2,FALSE),VLOOKUP(L3188,'Pontuação'!M$2:N$13,2,FALSE)),0)</f>
        <v>1579</v>
      </c>
      <c r="T3188" s="11">
        <f t="shared" si="1"/>
        <v>158</v>
      </c>
      <c r="U3188" s="11" t="str">
        <f t="array" ref="U3188">IFERROR(INDEX('Pontuação'!G$13:G$101, MATCH(T3188, 'Pontuação'!F$13:F$101, 0)), "Faixa Indefinida")</f>
        <v>C</v>
      </c>
      <c r="V3188" s="11">
        <f t="shared" si="2"/>
        <v>0</v>
      </c>
      <c r="W3188" s="11">
        <f t="shared" si="3"/>
        <v>0</v>
      </c>
      <c r="X3188" s="11">
        <f t="shared" si="4"/>
        <v>1</v>
      </c>
      <c r="Y3188" s="11">
        <f t="shared" si="5"/>
        <v>0</v>
      </c>
      <c r="Z3188" s="12">
        <f>ROUNDUP(SUM(VLOOKUP(F3188,'Pontuação 3.0'!A$2:B$11,2,FALSE),VLOOKUP(E3188,'Pontuação 3.0'!C$2:D$11,2,FALSE),VLOOKUP(H3188,'Pontuação 3.0'!I$2:J$11,2,FALSE),VLOOKUP(J3188,'Pontuação 3.0'!G$2:H$11,2,FALSE),VLOOKUP(G3188,'Pontuação 3.0'!E$2:F$11,2,FALSE),VLOOKUP(K3188,'Pontuação 3.0'!K$2:L$11,2,FALSE),VLOOKUP(L3188,'Pontuação 3.0'!M$2:N$13,2,FALSE)),0)</f>
        <v>2319</v>
      </c>
      <c r="AA3188" s="12">
        <f t="shared" si="6"/>
        <v>232</v>
      </c>
      <c r="AB3188" s="12" t="str">
        <f t="array" ref="AB3188">IFERROR(INDEX('Pontuação 3.0'!G$13:G$191, MATCH(AA3188, 'Pontuação 3.0'!F$13:F$191, 0)), "Faixa Indefinida")</f>
        <v>B</v>
      </c>
      <c r="AC3188" s="12">
        <f t="shared" si="7"/>
        <v>0</v>
      </c>
      <c r="AD3188" s="12">
        <f t="shared" si="8"/>
        <v>1</v>
      </c>
      <c r="AE3188" s="12">
        <f t="shared" si="9"/>
        <v>0</v>
      </c>
      <c r="AF3188" s="12">
        <f t="shared" si="10"/>
        <v>0</v>
      </c>
    </row>
    <row r="3189" ht="15.75" customHeight="1">
      <c r="A3189" s="8">
        <v>45687.0</v>
      </c>
      <c r="B3189" s="9" t="s">
        <v>7383</v>
      </c>
      <c r="C3189" s="9" t="s">
        <v>7384</v>
      </c>
      <c r="D3189" s="16">
        <v>4.5984334629E10</v>
      </c>
      <c r="E3189" s="9" t="s">
        <v>13924</v>
      </c>
      <c r="F3189" s="9" t="s">
        <v>13937</v>
      </c>
      <c r="G3189" s="9" t="s">
        <v>13957</v>
      </c>
      <c r="H3189" s="9" t="s">
        <v>13951</v>
      </c>
      <c r="I3189" s="9" t="s">
        <v>13940</v>
      </c>
      <c r="J3189" s="9" t="s">
        <v>13929</v>
      </c>
      <c r="K3189" s="9" t="s">
        <v>13930</v>
      </c>
      <c r="L3189" s="9" t="s">
        <v>13945</v>
      </c>
      <c r="M3189" s="9" t="s">
        <v>13946</v>
      </c>
      <c r="N3189" s="9"/>
      <c r="O3189" s="9"/>
      <c r="P3189" s="9"/>
      <c r="Q3189" s="9"/>
      <c r="R3189" s="9"/>
      <c r="S3189" s="10">
        <f>ROUNDUP(SUM(VLOOKUP(F3189,'Pontuação'!A$2:B$11,2,FALSE),VLOOKUP(E3189,'Pontuação'!C$2:D$11,2,FALSE),VLOOKUP(H3189,'Pontuação'!I$2:J$11,2,FALSE),VLOOKUP(J3189,'Pontuação'!G$2:H$11,2,FALSE),VLOOKUP(L3189,'Pontuação'!M$2:N$13,2,FALSE)),0)</f>
        <v>1660</v>
      </c>
      <c r="T3189" s="11">
        <f t="shared" si="1"/>
        <v>166</v>
      </c>
      <c r="U3189" s="11" t="str">
        <f t="array" ref="U3189">IFERROR(INDEX('Pontuação'!G$13:G$101, MATCH(T3189, 'Pontuação'!F$13:F$101, 0)), "Faixa Indefinida")</f>
        <v>B</v>
      </c>
      <c r="V3189" s="11">
        <f t="shared" si="2"/>
        <v>0</v>
      </c>
      <c r="W3189" s="11">
        <f t="shared" si="3"/>
        <v>1</v>
      </c>
      <c r="X3189" s="11">
        <f t="shared" si="4"/>
        <v>0</v>
      </c>
      <c r="Y3189" s="11">
        <f t="shared" si="5"/>
        <v>0</v>
      </c>
      <c r="Z3189" s="12">
        <f>ROUNDUP(SUM(VLOOKUP(F3189,'Pontuação 3.0'!A$2:B$11,2,FALSE),VLOOKUP(E3189,'Pontuação 3.0'!C$2:D$11,2,FALSE),VLOOKUP(H3189,'Pontuação 3.0'!I$2:J$11,2,FALSE),VLOOKUP(J3189,'Pontuação 3.0'!G$2:H$11,2,FALSE),VLOOKUP(G3189,'Pontuação 3.0'!E$2:F$11,2,FALSE),VLOOKUP(K3189,'Pontuação 3.0'!K$2:L$11,2,FALSE),VLOOKUP(L3189,'Pontuação 3.0'!M$2:N$13,2,FALSE)),0)</f>
        <v>2067</v>
      </c>
      <c r="AA3189" s="12">
        <f t="shared" si="6"/>
        <v>207</v>
      </c>
      <c r="AB3189" s="12" t="str">
        <f t="array" ref="AB3189">IFERROR(INDEX('Pontuação 3.0'!G$13:G$191, MATCH(AA3189, 'Pontuação 3.0'!F$13:F$191, 0)), "Faixa Indefinida")</f>
        <v>C</v>
      </c>
      <c r="AC3189" s="12">
        <f t="shared" si="7"/>
        <v>0</v>
      </c>
      <c r="AD3189" s="12">
        <f t="shared" si="8"/>
        <v>0</v>
      </c>
      <c r="AE3189" s="12">
        <f t="shared" si="9"/>
        <v>1</v>
      </c>
      <c r="AF3189" s="12">
        <f t="shared" si="10"/>
        <v>0</v>
      </c>
    </row>
    <row r="3190" ht="15.75" customHeight="1">
      <c r="A3190" s="8">
        <v>45687.0</v>
      </c>
      <c r="B3190" s="9" t="s">
        <v>2148</v>
      </c>
      <c r="C3190" s="9" t="s">
        <v>7388</v>
      </c>
      <c r="D3190" s="15">
        <v>1.1956671996E10</v>
      </c>
      <c r="E3190" s="9" t="s">
        <v>13936</v>
      </c>
      <c r="F3190" s="9" t="s">
        <v>13948</v>
      </c>
      <c r="G3190" s="9" t="s">
        <v>13926</v>
      </c>
      <c r="H3190" s="9" t="s">
        <v>13951</v>
      </c>
      <c r="I3190" s="9" t="s">
        <v>13940</v>
      </c>
      <c r="J3190" s="9" t="s">
        <v>13939</v>
      </c>
      <c r="K3190" s="9" t="s">
        <v>13930</v>
      </c>
      <c r="L3190" s="9" t="s">
        <v>13945</v>
      </c>
      <c r="M3190" s="9" t="s">
        <v>13952</v>
      </c>
      <c r="N3190" s="13" t="s">
        <v>12</v>
      </c>
      <c r="O3190" s="13" t="s">
        <v>14</v>
      </c>
      <c r="P3190" s="13" t="s">
        <v>68</v>
      </c>
      <c r="Q3190" s="13" t="s">
        <v>20</v>
      </c>
      <c r="R3190" s="13" t="s">
        <v>15</v>
      </c>
      <c r="S3190" s="10">
        <f>ROUNDUP(SUM(VLOOKUP(F3190,'Pontuação'!A$2:B$11,2,FALSE),VLOOKUP(E3190,'Pontuação'!C$2:D$11,2,FALSE),VLOOKUP(H3190,'Pontuação'!I$2:J$11,2,FALSE),VLOOKUP(J3190,'Pontuação'!G$2:H$11,2,FALSE),VLOOKUP(L3190,'Pontuação'!M$2:N$13,2,FALSE)),0)</f>
        <v>1778</v>
      </c>
      <c r="T3190" s="11">
        <f t="shared" si="1"/>
        <v>178</v>
      </c>
      <c r="U3190" s="11" t="str">
        <f t="array" ref="U3190">IFERROR(INDEX('Pontuação'!G$13:G$101, MATCH(T3190, 'Pontuação'!F$13:F$101, 0)), "Faixa Indefinida")</f>
        <v>B</v>
      </c>
      <c r="V3190" s="11">
        <f t="shared" si="2"/>
        <v>0</v>
      </c>
      <c r="W3190" s="11">
        <f t="shared" si="3"/>
        <v>1</v>
      </c>
      <c r="X3190" s="11">
        <f t="shared" si="4"/>
        <v>0</v>
      </c>
      <c r="Y3190" s="11">
        <f t="shared" si="5"/>
        <v>0</v>
      </c>
      <c r="Z3190" s="12">
        <f>ROUNDUP(SUM(VLOOKUP(F3190,'Pontuação 3.0'!A$2:B$11,2,FALSE),VLOOKUP(E3190,'Pontuação 3.0'!C$2:D$11,2,FALSE),VLOOKUP(H3190,'Pontuação 3.0'!I$2:J$11,2,FALSE),VLOOKUP(J3190,'Pontuação 3.0'!G$2:H$11,2,FALSE),VLOOKUP(G3190,'Pontuação 3.0'!E$2:F$11,2,FALSE),VLOOKUP(K3190,'Pontuação 3.0'!K$2:L$11,2,FALSE),VLOOKUP(L3190,'Pontuação 3.0'!M$2:N$13,2,FALSE)),0)</f>
        <v>2488</v>
      </c>
      <c r="AA3190" s="12">
        <f t="shared" si="6"/>
        <v>249</v>
      </c>
      <c r="AB3190" s="12" t="str">
        <f t="array" ref="AB3190">IFERROR(INDEX('Pontuação 3.0'!G$13:G$191, MATCH(AA3190, 'Pontuação 3.0'!F$13:F$191, 0)), "Faixa Indefinida")</f>
        <v>A</v>
      </c>
      <c r="AC3190" s="12">
        <f t="shared" si="7"/>
        <v>1</v>
      </c>
      <c r="AD3190" s="12">
        <f t="shared" si="8"/>
        <v>0</v>
      </c>
      <c r="AE3190" s="12">
        <f t="shared" si="9"/>
        <v>0</v>
      </c>
      <c r="AF3190" s="12">
        <f t="shared" si="10"/>
        <v>0</v>
      </c>
    </row>
    <row r="3191" ht="15.75" customHeight="1">
      <c r="A3191" s="8">
        <v>45687.0</v>
      </c>
      <c r="B3191" s="9" t="s">
        <v>7389</v>
      </c>
      <c r="C3191" s="9" t="s">
        <v>7390</v>
      </c>
      <c r="D3191" s="15">
        <v>5.198046361E10</v>
      </c>
      <c r="E3191" s="9" t="s">
        <v>13936</v>
      </c>
      <c r="F3191" s="9" t="s">
        <v>13948</v>
      </c>
      <c r="G3191" s="9" t="s">
        <v>13944</v>
      </c>
      <c r="H3191" s="9" t="s">
        <v>13938</v>
      </c>
      <c r="I3191" s="9" t="s">
        <v>13928</v>
      </c>
      <c r="J3191" s="9" t="s">
        <v>13929</v>
      </c>
      <c r="K3191" s="9" t="s">
        <v>13940</v>
      </c>
      <c r="L3191" s="9" t="s">
        <v>13945</v>
      </c>
      <c r="M3191" s="9" t="s">
        <v>13942</v>
      </c>
      <c r="N3191" s="13" t="s">
        <v>12</v>
      </c>
      <c r="O3191" s="13" t="s">
        <v>14</v>
      </c>
      <c r="P3191" s="13" t="s">
        <v>19</v>
      </c>
      <c r="Q3191" s="13" t="s">
        <v>20</v>
      </c>
      <c r="R3191" s="13" t="s">
        <v>65</v>
      </c>
      <c r="S3191" s="10">
        <f>ROUNDUP(SUM(VLOOKUP(F3191,'Pontuação'!A$2:B$11,2,FALSE),VLOOKUP(E3191,'Pontuação'!C$2:D$11,2,FALSE),VLOOKUP(H3191,'Pontuação'!I$2:J$11,2,FALSE),VLOOKUP(J3191,'Pontuação'!G$2:H$11,2,FALSE),VLOOKUP(L3191,'Pontuação'!M$2:N$13,2,FALSE)),0)</f>
        <v>1699</v>
      </c>
      <c r="T3191" s="11">
        <f t="shared" si="1"/>
        <v>170</v>
      </c>
      <c r="U3191" s="11" t="str">
        <f t="array" ref="U3191">IFERROR(INDEX('Pontuação'!G$13:G$101, MATCH(T3191, 'Pontuação'!F$13:F$101, 0)), "Faixa Indefinida")</f>
        <v>B</v>
      </c>
      <c r="V3191" s="11">
        <f t="shared" si="2"/>
        <v>0</v>
      </c>
      <c r="W3191" s="11">
        <f t="shared" si="3"/>
        <v>1</v>
      </c>
      <c r="X3191" s="11">
        <f t="shared" si="4"/>
        <v>0</v>
      </c>
      <c r="Y3191" s="11">
        <f t="shared" si="5"/>
        <v>0</v>
      </c>
      <c r="Z3191" s="12">
        <f>ROUNDUP(SUM(VLOOKUP(F3191,'Pontuação 3.0'!A$2:B$11,2,FALSE),VLOOKUP(E3191,'Pontuação 3.0'!C$2:D$11,2,FALSE),VLOOKUP(H3191,'Pontuação 3.0'!I$2:J$11,2,FALSE),VLOOKUP(J3191,'Pontuação 3.0'!G$2:H$11,2,FALSE),VLOOKUP(G3191,'Pontuação 3.0'!E$2:F$11,2,FALSE),VLOOKUP(K3191,'Pontuação 3.0'!K$2:L$11,2,FALSE),VLOOKUP(L3191,'Pontuação 3.0'!M$2:N$13,2,FALSE)),0)</f>
        <v>1871</v>
      </c>
      <c r="AA3191" s="12">
        <f t="shared" si="6"/>
        <v>187</v>
      </c>
      <c r="AB3191" s="12" t="str">
        <f t="array" ref="AB3191">IFERROR(INDEX('Pontuação 3.0'!G$13:G$191, MATCH(AA3191, 'Pontuação 3.0'!F$13:F$191, 0)), "Faixa Indefinida")</f>
        <v>D</v>
      </c>
      <c r="AC3191" s="12">
        <f t="shared" si="7"/>
        <v>0</v>
      </c>
      <c r="AD3191" s="12">
        <f t="shared" si="8"/>
        <v>0</v>
      </c>
      <c r="AE3191" s="12">
        <f t="shared" si="9"/>
        <v>0</v>
      </c>
      <c r="AF3191" s="12">
        <f t="shared" si="10"/>
        <v>1</v>
      </c>
    </row>
    <row r="3192" ht="15.75" customHeight="1">
      <c r="A3192" s="8">
        <v>45687.0</v>
      </c>
      <c r="B3192" s="9" t="s">
        <v>7391</v>
      </c>
      <c r="C3192" s="9" t="s">
        <v>7392</v>
      </c>
      <c r="D3192" s="15">
        <v>9.1983258964E10</v>
      </c>
      <c r="E3192" s="9" t="s">
        <v>13936</v>
      </c>
      <c r="F3192" s="9" t="s">
        <v>13948</v>
      </c>
      <c r="G3192" s="9" t="s">
        <v>13957</v>
      </c>
      <c r="H3192" s="9" t="s">
        <v>13951</v>
      </c>
      <c r="I3192" s="9" t="s">
        <v>13940</v>
      </c>
      <c r="J3192" s="9" t="s">
        <v>13929</v>
      </c>
      <c r="K3192" s="9" t="s">
        <v>13940</v>
      </c>
      <c r="L3192" s="9" t="s">
        <v>13931</v>
      </c>
      <c r="M3192" s="9" t="s">
        <v>13967</v>
      </c>
      <c r="N3192" s="13" t="s">
        <v>12</v>
      </c>
      <c r="O3192" s="13" t="s">
        <v>14</v>
      </c>
      <c r="P3192" s="13" t="s">
        <v>47</v>
      </c>
      <c r="Q3192" s="13" t="s">
        <v>59</v>
      </c>
      <c r="R3192" s="13" t="s">
        <v>15</v>
      </c>
      <c r="S3192" s="10">
        <f>ROUNDUP(SUM(VLOOKUP(F3192,'Pontuação'!A$2:B$11,2,FALSE),VLOOKUP(E3192,'Pontuação'!C$2:D$11,2,FALSE),VLOOKUP(H3192,'Pontuação'!I$2:J$11,2,FALSE),VLOOKUP(J3192,'Pontuação'!G$2:H$11,2,FALSE),VLOOKUP(L3192,'Pontuação'!M$2:N$13,2,FALSE)),0)</f>
        <v>1541</v>
      </c>
      <c r="T3192" s="11">
        <f t="shared" si="1"/>
        <v>154</v>
      </c>
      <c r="U3192" s="11" t="str">
        <f t="array" ref="U3192">IFERROR(INDEX('Pontuação'!G$13:G$101, MATCH(T3192, 'Pontuação'!F$13:F$101, 0)), "Faixa Indefinida")</f>
        <v>C</v>
      </c>
      <c r="V3192" s="11">
        <f t="shared" si="2"/>
        <v>0</v>
      </c>
      <c r="W3192" s="11">
        <f t="shared" si="3"/>
        <v>0</v>
      </c>
      <c r="X3192" s="11">
        <f t="shared" si="4"/>
        <v>1</v>
      </c>
      <c r="Y3192" s="11">
        <f t="shared" si="5"/>
        <v>0</v>
      </c>
      <c r="Z3192" s="12">
        <f>ROUNDUP(SUM(VLOOKUP(F3192,'Pontuação 3.0'!A$2:B$11,2,FALSE),VLOOKUP(E3192,'Pontuação 3.0'!C$2:D$11,2,FALSE),VLOOKUP(H3192,'Pontuação 3.0'!I$2:J$11,2,FALSE),VLOOKUP(J3192,'Pontuação 3.0'!G$2:H$11,2,FALSE),VLOOKUP(G3192,'Pontuação 3.0'!E$2:F$11,2,FALSE),VLOOKUP(K3192,'Pontuação 3.0'!K$2:L$11,2,FALSE),VLOOKUP(L3192,'Pontuação 3.0'!M$2:N$13,2,FALSE)),0)</f>
        <v>1839</v>
      </c>
      <c r="AA3192" s="12">
        <f t="shared" si="6"/>
        <v>184</v>
      </c>
      <c r="AB3192" s="12" t="str">
        <f t="array" ref="AB3192">IFERROR(INDEX('Pontuação 3.0'!G$13:G$191, MATCH(AA3192, 'Pontuação 3.0'!F$13:F$191, 0)), "Faixa Indefinida")</f>
        <v>D</v>
      </c>
      <c r="AC3192" s="12">
        <f t="shared" si="7"/>
        <v>0</v>
      </c>
      <c r="AD3192" s="12">
        <f t="shared" si="8"/>
        <v>0</v>
      </c>
      <c r="AE3192" s="12">
        <f t="shared" si="9"/>
        <v>0</v>
      </c>
      <c r="AF3192" s="12">
        <f t="shared" si="10"/>
        <v>1</v>
      </c>
    </row>
    <row r="3193" ht="15.75" customHeight="1">
      <c r="A3193" s="8">
        <v>45687.0</v>
      </c>
      <c r="B3193" s="9" t="s">
        <v>7395</v>
      </c>
      <c r="C3193" s="9" t="s">
        <v>7396</v>
      </c>
      <c r="D3193" s="9" t="s">
        <v>7397</v>
      </c>
      <c r="E3193" s="9" t="s">
        <v>13936</v>
      </c>
      <c r="F3193" s="9" t="s">
        <v>13953</v>
      </c>
      <c r="G3193" s="9" t="s">
        <v>13926</v>
      </c>
      <c r="H3193" s="9" t="s">
        <v>13951</v>
      </c>
      <c r="I3193" s="9" t="s">
        <v>13940</v>
      </c>
      <c r="J3193" s="9" t="s">
        <v>13929</v>
      </c>
      <c r="K3193" s="9" t="s">
        <v>13940</v>
      </c>
      <c r="L3193" s="9" t="s">
        <v>13931</v>
      </c>
      <c r="M3193" s="9" t="s">
        <v>13942</v>
      </c>
      <c r="N3193" s="13" t="s">
        <v>12</v>
      </c>
      <c r="O3193" s="13" t="s">
        <v>14</v>
      </c>
      <c r="P3193" s="13" t="s">
        <v>32</v>
      </c>
      <c r="Q3193" s="13" t="s">
        <v>20</v>
      </c>
      <c r="R3193" s="13" t="s">
        <v>15</v>
      </c>
      <c r="S3193" s="10">
        <f>ROUNDUP(SUM(VLOOKUP(F3193,'Pontuação'!A$2:B$11,2,FALSE),VLOOKUP(E3193,'Pontuação'!C$2:D$11,2,FALSE),VLOOKUP(H3193,'Pontuação'!I$2:J$11,2,FALSE),VLOOKUP(J3193,'Pontuação'!G$2:H$11,2,FALSE),VLOOKUP(L3193,'Pontuação'!M$2:N$13,2,FALSE)),0)</f>
        <v>1558</v>
      </c>
      <c r="T3193" s="11">
        <f t="shared" si="1"/>
        <v>156</v>
      </c>
      <c r="U3193" s="11" t="str">
        <f t="array" ref="U3193">IFERROR(INDEX('Pontuação'!G$13:G$101, MATCH(T3193, 'Pontuação'!F$13:F$101, 0)), "Faixa Indefinida")</f>
        <v>C</v>
      </c>
      <c r="V3193" s="11">
        <f t="shared" si="2"/>
        <v>0</v>
      </c>
      <c r="W3193" s="11">
        <f t="shared" si="3"/>
        <v>0</v>
      </c>
      <c r="X3193" s="11">
        <f t="shared" si="4"/>
        <v>1</v>
      </c>
      <c r="Y3193" s="11">
        <f t="shared" si="5"/>
        <v>0</v>
      </c>
      <c r="Z3193" s="12">
        <f>ROUNDUP(SUM(VLOOKUP(F3193,'Pontuação 3.0'!A$2:B$11,2,FALSE),VLOOKUP(E3193,'Pontuação 3.0'!C$2:D$11,2,FALSE),VLOOKUP(H3193,'Pontuação 3.0'!I$2:J$11,2,FALSE),VLOOKUP(J3193,'Pontuação 3.0'!G$2:H$11,2,FALSE),VLOOKUP(G3193,'Pontuação 3.0'!E$2:F$11,2,FALSE),VLOOKUP(K3193,'Pontuação 3.0'!K$2:L$11,2,FALSE),VLOOKUP(L3193,'Pontuação 3.0'!M$2:N$13,2,FALSE)),0)</f>
        <v>2107</v>
      </c>
      <c r="AA3193" s="12">
        <f t="shared" si="6"/>
        <v>211</v>
      </c>
      <c r="AB3193" s="12" t="str">
        <f t="array" ref="AB3193">IFERROR(INDEX('Pontuação 3.0'!G$13:G$191, MATCH(AA3193, 'Pontuação 3.0'!F$13:F$191, 0)), "Faixa Indefinida")</f>
        <v>C</v>
      </c>
      <c r="AC3193" s="12">
        <f t="shared" si="7"/>
        <v>0</v>
      </c>
      <c r="AD3193" s="12">
        <f t="shared" si="8"/>
        <v>0</v>
      </c>
      <c r="AE3193" s="12">
        <f t="shared" si="9"/>
        <v>1</v>
      </c>
      <c r="AF3193" s="12">
        <f t="shared" si="10"/>
        <v>0</v>
      </c>
    </row>
    <row r="3194" ht="15.75" customHeight="1">
      <c r="A3194" s="8">
        <v>45687.0</v>
      </c>
      <c r="B3194" s="9" t="s">
        <v>14129</v>
      </c>
      <c r="C3194" s="9" t="s">
        <v>7401</v>
      </c>
      <c r="D3194" s="15">
        <v>9.1985708633E10</v>
      </c>
      <c r="E3194" s="9" t="s">
        <v>13924</v>
      </c>
      <c r="F3194" s="9" t="s">
        <v>13950</v>
      </c>
      <c r="G3194" s="9" t="s">
        <v>13926</v>
      </c>
      <c r="H3194" s="9" t="s">
        <v>13951</v>
      </c>
      <c r="I3194" s="9" t="s">
        <v>13940</v>
      </c>
      <c r="J3194" s="9" t="s">
        <v>13939</v>
      </c>
      <c r="K3194" s="9" t="s">
        <v>13930</v>
      </c>
      <c r="L3194" s="9" t="s">
        <v>13931</v>
      </c>
      <c r="M3194" s="9" t="s">
        <v>13946</v>
      </c>
      <c r="N3194" s="13" t="s">
        <v>12</v>
      </c>
      <c r="O3194" s="13" t="s">
        <v>14</v>
      </c>
      <c r="P3194" s="13" t="s">
        <v>27</v>
      </c>
      <c r="Q3194" s="13" t="s">
        <v>20</v>
      </c>
      <c r="R3194" s="13" t="s">
        <v>15</v>
      </c>
      <c r="S3194" s="10">
        <f>ROUNDUP(SUM(VLOOKUP(F3194,'Pontuação'!A$2:B$11,2,FALSE),VLOOKUP(E3194,'Pontuação'!C$2:D$11,2,FALSE),VLOOKUP(H3194,'Pontuação'!I$2:J$11,2,FALSE),VLOOKUP(J3194,'Pontuação'!G$2:H$11,2,FALSE),VLOOKUP(L3194,'Pontuação'!M$2:N$13,2,FALSE)),0)</f>
        <v>1662</v>
      </c>
      <c r="T3194" s="11">
        <f t="shared" si="1"/>
        <v>166</v>
      </c>
      <c r="U3194" s="11" t="str">
        <f t="array" ref="U3194">IFERROR(INDEX('Pontuação'!G$13:G$101, MATCH(T3194, 'Pontuação'!F$13:F$101, 0)), "Faixa Indefinida")</f>
        <v>B</v>
      </c>
      <c r="V3194" s="11">
        <f t="shared" si="2"/>
        <v>0</v>
      </c>
      <c r="W3194" s="11">
        <f t="shared" si="3"/>
        <v>1</v>
      </c>
      <c r="X3194" s="11">
        <f t="shared" si="4"/>
        <v>0</v>
      </c>
      <c r="Y3194" s="11">
        <f t="shared" si="5"/>
        <v>0</v>
      </c>
      <c r="Z3194" s="12">
        <f>ROUNDUP(SUM(VLOOKUP(F3194,'Pontuação 3.0'!A$2:B$11,2,FALSE),VLOOKUP(E3194,'Pontuação 3.0'!C$2:D$11,2,FALSE),VLOOKUP(H3194,'Pontuação 3.0'!I$2:J$11,2,FALSE),VLOOKUP(J3194,'Pontuação 3.0'!G$2:H$11,2,FALSE),VLOOKUP(G3194,'Pontuação 3.0'!E$2:F$11,2,FALSE),VLOOKUP(K3194,'Pontuação 3.0'!K$2:L$11,2,FALSE),VLOOKUP(L3194,'Pontuação 3.0'!M$2:N$13,2,FALSE)),0)</f>
        <v>2505</v>
      </c>
      <c r="AA3194" s="12">
        <f t="shared" si="6"/>
        <v>251</v>
      </c>
      <c r="AB3194" s="12" t="str">
        <f t="array" ref="AB3194">IFERROR(INDEX('Pontuação 3.0'!G$13:G$191, MATCH(AA3194, 'Pontuação 3.0'!F$13:F$191, 0)), "Faixa Indefinida")</f>
        <v>A</v>
      </c>
      <c r="AC3194" s="12">
        <f t="shared" si="7"/>
        <v>1</v>
      </c>
      <c r="AD3194" s="12">
        <f t="shared" si="8"/>
        <v>0</v>
      </c>
      <c r="AE3194" s="12">
        <f t="shared" si="9"/>
        <v>0</v>
      </c>
      <c r="AF3194" s="12">
        <f t="shared" si="10"/>
        <v>0</v>
      </c>
    </row>
    <row r="3195" ht="15.75" customHeight="1">
      <c r="A3195" s="8">
        <v>45687.0</v>
      </c>
      <c r="B3195" s="9" t="s">
        <v>7398</v>
      </c>
      <c r="C3195" s="9" t="s">
        <v>7399</v>
      </c>
      <c r="D3195" s="15">
        <v>1.3997681339E10</v>
      </c>
      <c r="E3195" s="9" t="s">
        <v>13936</v>
      </c>
      <c r="F3195" s="9" t="s">
        <v>13948</v>
      </c>
      <c r="G3195" s="9" t="s">
        <v>13926</v>
      </c>
      <c r="H3195" s="9" t="s">
        <v>13949</v>
      </c>
      <c r="I3195" s="9" t="s">
        <v>13928</v>
      </c>
      <c r="J3195" s="9" t="s">
        <v>13939</v>
      </c>
      <c r="K3195" s="9" t="s">
        <v>13940</v>
      </c>
      <c r="L3195" s="9" t="s">
        <v>13941</v>
      </c>
      <c r="M3195" s="9" t="s">
        <v>13942</v>
      </c>
      <c r="N3195" s="13" t="s">
        <v>12</v>
      </c>
      <c r="O3195" s="13" t="s">
        <v>14</v>
      </c>
      <c r="P3195" s="13" t="s">
        <v>24</v>
      </c>
      <c r="Q3195" s="13" t="s">
        <v>20</v>
      </c>
      <c r="R3195" s="13" t="s">
        <v>65</v>
      </c>
      <c r="S3195" s="10">
        <f>ROUNDUP(SUM(VLOOKUP(F3195,'Pontuação'!A$2:B$11,2,FALSE),VLOOKUP(E3195,'Pontuação'!C$2:D$11,2,FALSE),VLOOKUP(H3195,'Pontuação'!I$2:J$11,2,FALSE),VLOOKUP(J3195,'Pontuação'!G$2:H$11,2,FALSE),VLOOKUP(L3195,'Pontuação'!M$2:N$13,2,FALSE)),0)</f>
        <v>1732</v>
      </c>
      <c r="T3195" s="11">
        <f t="shared" si="1"/>
        <v>173</v>
      </c>
      <c r="U3195" s="11" t="str">
        <f t="array" ref="U3195">IFERROR(INDEX('Pontuação'!G$13:G$101, MATCH(T3195, 'Pontuação'!F$13:F$101, 0)), "Faixa Indefinida")</f>
        <v>B</v>
      </c>
      <c r="V3195" s="11">
        <f t="shared" si="2"/>
        <v>0</v>
      </c>
      <c r="W3195" s="11">
        <f t="shared" si="3"/>
        <v>1</v>
      </c>
      <c r="X3195" s="11">
        <f t="shared" si="4"/>
        <v>0</v>
      </c>
      <c r="Y3195" s="11">
        <f t="shared" si="5"/>
        <v>0</v>
      </c>
      <c r="Z3195" s="12">
        <f>ROUNDUP(SUM(VLOOKUP(F3195,'Pontuação 3.0'!A$2:B$11,2,FALSE),VLOOKUP(E3195,'Pontuação 3.0'!C$2:D$11,2,FALSE),VLOOKUP(H3195,'Pontuação 3.0'!I$2:J$11,2,FALSE),VLOOKUP(J3195,'Pontuação 3.0'!G$2:H$11,2,FALSE),VLOOKUP(G3195,'Pontuação 3.0'!E$2:F$11,2,FALSE),VLOOKUP(K3195,'Pontuação 3.0'!K$2:L$11,2,FALSE),VLOOKUP(L3195,'Pontuação 3.0'!M$2:N$13,2,FALSE)),0)</f>
        <v>2206</v>
      </c>
      <c r="AA3195" s="12">
        <f t="shared" si="6"/>
        <v>221</v>
      </c>
      <c r="AB3195" s="12" t="str">
        <f t="array" ref="AB3195">IFERROR(INDEX('Pontuação 3.0'!G$13:G$191, MATCH(AA3195, 'Pontuação 3.0'!F$13:F$191, 0)), "Faixa Indefinida")</f>
        <v>B</v>
      </c>
      <c r="AC3195" s="12">
        <f t="shared" si="7"/>
        <v>0</v>
      </c>
      <c r="AD3195" s="12">
        <f t="shared" si="8"/>
        <v>1</v>
      </c>
      <c r="AE3195" s="12">
        <f t="shared" si="9"/>
        <v>0</v>
      </c>
      <c r="AF3195" s="12">
        <f t="shared" si="10"/>
        <v>0</v>
      </c>
    </row>
    <row r="3196" ht="15.75" customHeight="1">
      <c r="A3196" s="8">
        <v>45687.0</v>
      </c>
      <c r="B3196" s="9" t="s">
        <v>7402</v>
      </c>
      <c r="C3196" s="9" t="s">
        <v>7403</v>
      </c>
      <c r="D3196" s="15">
        <v>3.1989530608E10</v>
      </c>
      <c r="E3196" s="9" t="s">
        <v>13936</v>
      </c>
      <c r="F3196" s="9" t="s">
        <v>13950</v>
      </c>
      <c r="G3196" s="9" t="s">
        <v>13944</v>
      </c>
      <c r="H3196" s="9" t="s">
        <v>13960</v>
      </c>
      <c r="I3196" s="9" t="s">
        <v>13940</v>
      </c>
      <c r="J3196" s="9" t="s">
        <v>13929</v>
      </c>
      <c r="K3196" s="9" t="s">
        <v>13940</v>
      </c>
      <c r="L3196" s="9" t="s">
        <v>13945</v>
      </c>
      <c r="M3196" s="9" t="s">
        <v>13952</v>
      </c>
      <c r="N3196" s="13" t="s">
        <v>12</v>
      </c>
      <c r="O3196" s="13" t="s">
        <v>14</v>
      </c>
      <c r="P3196" s="13" t="s">
        <v>93</v>
      </c>
      <c r="Q3196" s="13" t="s">
        <v>20</v>
      </c>
      <c r="R3196" s="13" t="s">
        <v>65</v>
      </c>
      <c r="S3196" s="10">
        <f>ROUNDUP(SUM(VLOOKUP(F3196,'Pontuação'!A$2:B$11,2,FALSE),VLOOKUP(E3196,'Pontuação'!C$2:D$11,2,FALSE),VLOOKUP(H3196,'Pontuação'!I$2:J$11,2,FALSE),VLOOKUP(J3196,'Pontuação'!G$2:H$11,2,FALSE),VLOOKUP(L3196,'Pontuação'!M$2:N$13,2,FALSE)),0)</f>
        <v>1501</v>
      </c>
      <c r="T3196" s="11">
        <f t="shared" si="1"/>
        <v>150</v>
      </c>
      <c r="U3196" s="11" t="str">
        <f t="array" ref="U3196">IFERROR(INDEX('Pontuação'!G$13:G$101, MATCH(T3196, 'Pontuação'!F$13:F$101, 0)), "Faixa Indefinida")</f>
        <v>C</v>
      </c>
      <c r="V3196" s="11">
        <f t="shared" si="2"/>
        <v>0</v>
      </c>
      <c r="W3196" s="11">
        <f t="shared" si="3"/>
        <v>0</v>
      </c>
      <c r="X3196" s="11">
        <f t="shared" si="4"/>
        <v>1</v>
      </c>
      <c r="Y3196" s="11">
        <f t="shared" si="5"/>
        <v>0</v>
      </c>
      <c r="Z3196" s="12">
        <f>ROUNDUP(SUM(VLOOKUP(F3196,'Pontuação 3.0'!A$2:B$11,2,FALSE),VLOOKUP(E3196,'Pontuação 3.0'!C$2:D$11,2,FALSE),VLOOKUP(H3196,'Pontuação 3.0'!I$2:J$11,2,FALSE),VLOOKUP(J3196,'Pontuação 3.0'!G$2:H$11,2,FALSE),VLOOKUP(G3196,'Pontuação 3.0'!E$2:F$11,2,FALSE),VLOOKUP(K3196,'Pontuação 3.0'!K$2:L$11,2,FALSE),VLOOKUP(L3196,'Pontuação 3.0'!M$2:N$13,2,FALSE)),0)</f>
        <v>1960</v>
      </c>
      <c r="AA3196" s="12">
        <f t="shared" si="6"/>
        <v>196</v>
      </c>
      <c r="AB3196" s="12" t="str">
        <f t="array" ref="AB3196">IFERROR(INDEX('Pontuação 3.0'!G$13:G$191, MATCH(AA3196, 'Pontuação 3.0'!F$13:F$191, 0)), "Faixa Indefinida")</f>
        <v>C</v>
      </c>
      <c r="AC3196" s="12">
        <f t="shared" si="7"/>
        <v>0</v>
      </c>
      <c r="AD3196" s="12">
        <f t="shared" si="8"/>
        <v>0</v>
      </c>
      <c r="AE3196" s="12">
        <f t="shared" si="9"/>
        <v>1</v>
      </c>
      <c r="AF3196" s="12">
        <f t="shared" si="10"/>
        <v>0</v>
      </c>
    </row>
    <row r="3197" ht="15.75" customHeight="1">
      <c r="A3197" s="8">
        <v>45687.0</v>
      </c>
      <c r="B3197" s="9" t="s">
        <v>7404</v>
      </c>
      <c r="C3197" s="9" t="s">
        <v>7405</v>
      </c>
      <c r="D3197" s="15">
        <v>9.3991324066E10</v>
      </c>
      <c r="E3197" s="9" t="s">
        <v>13936</v>
      </c>
      <c r="F3197" s="9" t="s">
        <v>13950</v>
      </c>
      <c r="G3197" s="9" t="s">
        <v>13926</v>
      </c>
      <c r="H3197" s="9" t="s">
        <v>13951</v>
      </c>
      <c r="I3197" s="9" t="s">
        <v>13940</v>
      </c>
      <c r="J3197" s="9" t="s">
        <v>13939</v>
      </c>
      <c r="K3197" s="9" t="s">
        <v>13930</v>
      </c>
      <c r="L3197" s="9" t="s">
        <v>13931</v>
      </c>
      <c r="M3197" s="9" t="s">
        <v>13932</v>
      </c>
      <c r="N3197" s="13" t="s">
        <v>12</v>
      </c>
      <c r="O3197" s="13" t="s">
        <v>14</v>
      </c>
      <c r="P3197" s="13" t="s">
        <v>32</v>
      </c>
      <c r="Q3197" s="13" t="s">
        <v>62</v>
      </c>
      <c r="R3197" s="13" t="s">
        <v>15</v>
      </c>
      <c r="S3197" s="10">
        <f>ROUNDUP(SUM(VLOOKUP(F3197,'Pontuação'!A$2:B$11,2,FALSE),VLOOKUP(E3197,'Pontuação'!C$2:D$11,2,FALSE),VLOOKUP(H3197,'Pontuação'!I$2:J$11,2,FALSE),VLOOKUP(J3197,'Pontuação'!G$2:H$11,2,FALSE),VLOOKUP(L3197,'Pontuação'!M$2:N$13,2,FALSE)),0)</f>
        <v>1658</v>
      </c>
      <c r="T3197" s="11">
        <f t="shared" si="1"/>
        <v>166</v>
      </c>
      <c r="U3197" s="11" t="str">
        <f t="array" ref="U3197">IFERROR(INDEX('Pontuação'!G$13:G$101, MATCH(T3197, 'Pontuação'!F$13:F$101, 0)), "Faixa Indefinida")</f>
        <v>B</v>
      </c>
      <c r="V3197" s="11">
        <f t="shared" si="2"/>
        <v>0</v>
      </c>
      <c r="W3197" s="11">
        <f t="shared" si="3"/>
        <v>1</v>
      </c>
      <c r="X3197" s="11">
        <f t="shared" si="4"/>
        <v>0</v>
      </c>
      <c r="Y3197" s="11">
        <f t="shared" si="5"/>
        <v>0</v>
      </c>
      <c r="Z3197" s="12">
        <f>ROUNDUP(SUM(VLOOKUP(F3197,'Pontuação 3.0'!A$2:B$11,2,FALSE),VLOOKUP(E3197,'Pontuação 3.0'!C$2:D$11,2,FALSE),VLOOKUP(H3197,'Pontuação 3.0'!I$2:J$11,2,FALSE),VLOOKUP(J3197,'Pontuação 3.0'!G$2:H$11,2,FALSE),VLOOKUP(G3197,'Pontuação 3.0'!E$2:F$11,2,FALSE),VLOOKUP(K3197,'Pontuação 3.0'!K$2:L$11,2,FALSE),VLOOKUP(L3197,'Pontuação 3.0'!M$2:N$13,2,FALSE)),0)</f>
        <v>2535</v>
      </c>
      <c r="AA3197" s="12">
        <f t="shared" si="6"/>
        <v>254</v>
      </c>
      <c r="AB3197" s="12" t="str">
        <f t="array" ref="AB3197">IFERROR(INDEX('Pontuação 3.0'!G$13:G$191, MATCH(AA3197, 'Pontuação 3.0'!F$13:F$191, 0)), "Faixa Indefinida")</f>
        <v>A</v>
      </c>
      <c r="AC3197" s="12">
        <f t="shared" si="7"/>
        <v>1</v>
      </c>
      <c r="AD3197" s="12">
        <f t="shared" si="8"/>
        <v>0</v>
      </c>
      <c r="AE3197" s="12">
        <f t="shared" si="9"/>
        <v>0</v>
      </c>
      <c r="AF3197" s="12">
        <f t="shared" si="10"/>
        <v>0</v>
      </c>
    </row>
    <row r="3198" ht="15.75" customHeight="1">
      <c r="A3198" s="8">
        <v>45687.0</v>
      </c>
      <c r="B3198" s="9" t="s">
        <v>7406</v>
      </c>
      <c r="C3198" s="9" t="s">
        <v>7407</v>
      </c>
      <c r="D3198" s="9" t="s">
        <v>7408</v>
      </c>
      <c r="E3198" s="9" t="s">
        <v>13936</v>
      </c>
      <c r="F3198" s="9" t="s">
        <v>13948</v>
      </c>
      <c r="G3198" s="9" t="s">
        <v>13944</v>
      </c>
      <c r="H3198" s="9" t="s">
        <v>13949</v>
      </c>
      <c r="I3198" s="9" t="s">
        <v>13928</v>
      </c>
      <c r="J3198" s="9" t="s">
        <v>13956</v>
      </c>
      <c r="K3198" s="9" t="s">
        <v>13940</v>
      </c>
      <c r="L3198" s="9" t="s">
        <v>13945</v>
      </c>
      <c r="M3198" s="9" t="s">
        <v>13942</v>
      </c>
      <c r="N3198" s="13" t="s">
        <v>12</v>
      </c>
      <c r="O3198" s="13" t="s">
        <v>14</v>
      </c>
      <c r="P3198" s="13" t="s">
        <v>260</v>
      </c>
      <c r="Q3198" s="13" t="s">
        <v>20</v>
      </c>
      <c r="R3198" s="13" t="s">
        <v>15</v>
      </c>
      <c r="S3198" s="10">
        <f>ROUNDUP(SUM(VLOOKUP(F3198,'Pontuação'!A$2:B$11,2,FALSE),VLOOKUP(E3198,'Pontuação'!C$2:D$11,2,FALSE),VLOOKUP(H3198,'Pontuação'!I$2:J$11,2,FALSE),VLOOKUP(J3198,'Pontuação'!G$2:H$11,2,FALSE),VLOOKUP(L3198,'Pontuação'!M$2:N$13,2,FALSE)),0)</f>
        <v>1993</v>
      </c>
      <c r="T3198" s="11">
        <f t="shared" si="1"/>
        <v>199</v>
      </c>
      <c r="U3198" s="11" t="str">
        <f t="array" ref="U3198">IFERROR(INDEX('Pontuação'!G$13:G$101, MATCH(T3198, 'Pontuação'!F$13:F$101, 0)), "Faixa Indefinida")</f>
        <v>A</v>
      </c>
      <c r="V3198" s="11">
        <f t="shared" si="2"/>
        <v>1</v>
      </c>
      <c r="W3198" s="11">
        <f t="shared" si="3"/>
        <v>0</v>
      </c>
      <c r="X3198" s="11">
        <f t="shared" si="4"/>
        <v>0</v>
      </c>
      <c r="Y3198" s="11">
        <f t="shared" si="5"/>
        <v>0</v>
      </c>
      <c r="Z3198" s="12">
        <f>ROUNDUP(SUM(VLOOKUP(F3198,'Pontuação 3.0'!A$2:B$11,2,FALSE),VLOOKUP(E3198,'Pontuação 3.0'!C$2:D$11,2,FALSE),VLOOKUP(H3198,'Pontuação 3.0'!I$2:J$11,2,FALSE),VLOOKUP(J3198,'Pontuação 3.0'!G$2:H$11,2,FALSE),VLOOKUP(G3198,'Pontuação 3.0'!E$2:F$11,2,FALSE),VLOOKUP(K3198,'Pontuação 3.0'!K$2:L$11,2,FALSE),VLOOKUP(L3198,'Pontuação 3.0'!M$2:N$13,2,FALSE)),0)</f>
        <v>2297</v>
      </c>
      <c r="AA3198" s="12">
        <f t="shared" si="6"/>
        <v>230</v>
      </c>
      <c r="AB3198" s="12" t="str">
        <f t="array" ref="AB3198">IFERROR(INDEX('Pontuação 3.0'!G$13:G$191, MATCH(AA3198, 'Pontuação 3.0'!F$13:F$191, 0)), "Faixa Indefinida")</f>
        <v>B</v>
      </c>
      <c r="AC3198" s="12">
        <f t="shared" si="7"/>
        <v>0</v>
      </c>
      <c r="AD3198" s="12">
        <f t="shared" si="8"/>
        <v>1</v>
      </c>
      <c r="AE3198" s="12">
        <f t="shared" si="9"/>
        <v>0</v>
      </c>
      <c r="AF3198" s="12">
        <f t="shared" si="10"/>
        <v>0</v>
      </c>
    </row>
    <row r="3199" ht="15.75" customHeight="1">
      <c r="A3199" s="8">
        <v>45687.0</v>
      </c>
      <c r="B3199" s="9" t="s">
        <v>7409</v>
      </c>
      <c r="C3199" s="9" t="s">
        <v>7410</v>
      </c>
      <c r="D3199" s="15">
        <v>6.8999500526E10</v>
      </c>
      <c r="E3199" s="9" t="s">
        <v>13936</v>
      </c>
      <c r="F3199" s="9" t="s">
        <v>13948</v>
      </c>
      <c r="G3199" s="9" t="s">
        <v>13926</v>
      </c>
      <c r="H3199" s="9" t="s">
        <v>13949</v>
      </c>
      <c r="I3199" s="9" t="s">
        <v>13928</v>
      </c>
      <c r="J3199" s="9" t="s">
        <v>13939</v>
      </c>
      <c r="K3199" s="9" t="s">
        <v>13940</v>
      </c>
      <c r="L3199" s="9" t="s">
        <v>13945</v>
      </c>
      <c r="M3199" s="9" t="s">
        <v>13942</v>
      </c>
      <c r="N3199" s="13" t="s">
        <v>12</v>
      </c>
      <c r="O3199" s="13" t="s">
        <v>14</v>
      </c>
      <c r="P3199" s="13" t="s">
        <v>13</v>
      </c>
      <c r="Q3199" s="13" t="s">
        <v>3891</v>
      </c>
      <c r="R3199" s="13" t="s">
        <v>65</v>
      </c>
      <c r="S3199" s="10">
        <f>ROUNDUP(SUM(VLOOKUP(F3199,'Pontuação'!A$2:B$11,2,FALSE),VLOOKUP(E3199,'Pontuação'!C$2:D$11,2,FALSE),VLOOKUP(H3199,'Pontuação'!I$2:J$11,2,FALSE),VLOOKUP(J3199,'Pontuação'!G$2:H$11,2,FALSE),VLOOKUP(L3199,'Pontuação'!M$2:N$13,2,FALSE)),0)</f>
        <v>1820</v>
      </c>
      <c r="T3199" s="11">
        <f t="shared" si="1"/>
        <v>182</v>
      </c>
      <c r="U3199" s="11" t="str">
        <f t="array" ref="U3199">IFERROR(INDEX('Pontuação'!G$13:G$101, MATCH(T3199, 'Pontuação'!F$13:F$101, 0)), "Faixa Indefinida")</f>
        <v>B</v>
      </c>
      <c r="V3199" s="11">
        <f t="shared" si="2"/>
        <v>0</v>
      </c>
      <c r="W3199" s="11">
        <f t="shared" si="3"/>
        <v>1</v>
      </c>
      <c r="X3199" s="11">
        <f t="shared" si="4"/>
        <v>0</v>
      </c>
      <c r="Y3199" s="11">
        <f t="shared" si="5"/>
        <v>0</v>
      </c>
      <c r="Z3199" s="12">
        <f>ROUNDUP(SUM(VLOOKUP(F3199,'Pontuação 3.0'!A$2:B$11,2,FALSE),VLOOKUP(E3199,'Pontuação 3.0'!C$2:D$11,2,FALSE),VLOOKUP(H3199,'Pontuação 3.0'!I$2:J$11,2,FALSE),VLOOKUP(J3199,'Pontuação 3.0'!G$2:H$11,2,FALSE),VLOOKUP(G3199,'Pontuação 3.0'!E$2:F$11,2,FALSE),VLOOKUP(K3199,'Pontuação 3.0'!K$2:L$11,2,FALSE),VLOOKUP(L3199,'Pontuação 3.0'!M$2:N$13,2,FALSE)),0)</f>
        <v>2314</v>
      </c>
      <c r="AA3199" s="12">
        <f t="shared" si="6"/>
        <v>231</v>
      </c>
      <c r="AB3199" s="12" t="str">
        <f t="array" ref="AB3199">IFERROR(INDEX('Pontuação 3.0'!G$13:G$191, MATCH(AA3199, 'Pontuação 3.0'!F$13:F$191, 0)), "Faixa Indefinida")</f>
        <v>B</v>
      </c>
      <c r="AC3199" s="12">
        <f t="shared" si="7"/>
        <v>0</v>
      </c>
      <c r="AD3199" s="12">
        <f t="shared" si="8"/>
        <v>1</v>
      </c>
      <c r="AE3199" s="12">
        <f t="shared" si="9"/>
        <v>0</v>
      </c>
      <c r="AF3199" s="12">
        <f t="shared" si="10"/>
        <v>0</v>
      </c>
    </row>
    <row r="3200" ht="15.75" customHeight="1">
      <c r="A3200" s="8">
        <v>45687.0</v>
      </c>
      <c r="B3200" s="9" t="s">
        <v>7411</v>
      </c>
      <c r="C3200" s="9" t="s">
        <v>7412</v>
      </c>
      <c r="D3200" s="9" t="s">
        <v>7413</v>
      </c>
      <c r="E3200" s="9" t="s">
        <v>13936</v>
      </c>
      <c r="F3200" s="9" t="s">
        <v>13950</v>
      </c>
      <c r="G3200" s="9" t="s">
        <v>13944</v>
      </c>
      <c r="H3200" s="9" t="s">
        <v>13951</v>
      </c>
      <c r="I3200" s="9" t="s">
        <v>13940</v>
      </c>
      <c r="J3200" s="9" t="s">
        <v>13929</v>
      </c>
      <c r="K3200" s="9" t="s">
        <v>13940</v>
      </c>
      <c r="L3200" s="9" t="s">
        <v>13941</v>
      </c>
      <c r="M3200" s="9" t="s">
        <v>13942</v>
      </c>
      <c r="N3200" s="13" t="s">
        <v>12</v>
      </c>
      <c r="O3200" s="13" t="s">
        <v>14</v>
      </c>
      <c r="P3200" s="13" t="s">
        <v>93</v>
      </c>
      <c r="Q3200" s="13" t="s">
        <v>59</v>
      </c>
      <c r="R3200" s="13" t="s">
        <v>15</v>
      </c>
      <c r="S3200" s="10">
        <f>ROUNDUP(SUM(VLOOKUP(F3200,'Pontuação'!A$2:B$11,2,FALSE),VLOOKUP(E3200,'Pontuação'!C$2:D$11,2,FALSE),VLOOKUP(H3200,'Pontuação'!I$2:J$11,2,FALSE),VLOOKUP(J3200,'Pontuação'!G$2:H$11,2,FALSE),VLOOKUP(L3200,'Pontuação'!M$2:N$13,2,FALSE)),0)</f>
        <v>1597</v>
      </c>
      <c r="T3200" s="11">
        <f t="shared" si="1"/>
        <v>160</v>
      </c>
      <c r="U3200" s="11" t="str">
        <f t="array" ref="U3200">IFERROR(INDEX('Pontuação'!G$13:G$101, MATCH(T3200, 'Pontuação'!F$13:F$101, 0)), "Faixa Indefinida")</f>
        <v>C</v>
      </c>
      <c r="V3200" s="11">
        <f t="shared" si="2"/>
        <v>0</v>
      </c>
      <c r="W3200" s="11">
        <f t="shared" si="3"/>
        <v>0</v>
      </c>
      <c r="X3200" s="11">
        <f t="shared" si="4"/>
        <v>1</v>
      </c>
      <c r="Y3200" s="11">
        <f t="shared" si="5"/>
        <v>0</v>
      </c>
      <c r="Z3200" s="12">
        <f>ROUNDUP(SUM(VLOOKUP(F3200,'Pontuação 3.0'!A$2:B$11,2,FALSE),VLOOKUP(E3200,'Pontuação 3.0'!C$2:D$11,2,FALSE),VLOOKUP(H3200,'Pontuação 3.0'!I$2:J$11,2,FALSE),VLOOKUP(J3200,'Pontuação 3.0'!G$2:H$11,2,FALSE),VLOOKUP(G3200,'Pontuação 3.0'!E$2:F$11,2,FALSE),VLOOKUP(K3200,'Pontuação 3.0'!K$2:L$11,2,FALSE),VLOOKUP(L3200,'Pontuação 3.0'!M$2:N$13,2,FALSE)),0)</f>
        <v>1960</v>
      </c>
      <c r="AA3200" s="12">
        <f t="shared" si="6"/>
        <v>196</v>
      </c>
      <c r="AB3200" s="12" t="str">
        <f t="array" ref="AB3200">IFERROR(INDEX('Pontuação 3.0'!G$13:G$191, MATCH(AA3200, 'Pontuação 3.0'!F$13:F$191, 0)), "Faixa Indefinida")</f>
        <v>C</v>
      </c>
      <c r="AC3200" s="12">
        <f t="shared" si="7"/>
        <v>0</v>
      </c>
      <c r="AD3200" s="12">
        <f t="shared" si="8"/>
        <v>0</v>
      </c>
      <c r="AE3200" s="12">
        <f t="shared" si="9"/>
        <v>1</v>
      </c>
      <c r="AF3200" s="12">
        <f t="shared" si="10"/>
        <v>0</v>
      </c>
    </row>
    <row r="3201" ht="15.75" customHeight="1">
      <c r="A3201" s="8">
        <v>45687.0</v>
      </c>
      <c r="B3201" s="9" t="s">
        <v>7414</v>
      </c>
      <c r="C3201" s="9" t="s">
        <v>7415</v>
      </c>
      <c r="D3201" s="15">
        <v>4.9998200659E10</v>
      </c>
      <c r="E3201" s="9" t="s">
        <v>13936</v>
      </c>
      <c r="F3201" s="9" t="s">
        <v>13948</v>
      </c>
      <c r="G3201" s="9" t="s">
        <v>13926</v>
      </c>
      <c r="H3201" s="9" t="s">
        <v>13927</v>
      </c>
      <c r="I3201" s="9" t="s">
        <v>13940</v>
      </c>
      <c r="J3201" s="9" t="s">
        <v>13929</v>
      </c>
      <c r="K3201" s="9" t="s">
        <v>13940</v>
      </c>
      <c r="L3201" s="9" t="s">
        <v>13941</v>
      </c>
      <c r="M3201" s="9" t="s">
        <v>13942</v>
      </c>
      <c r="N3201" s="13" t="s">
        <v>12</v>
      </c>
      <c r="O3201" s="13" t="s">
        <v>14</v>
      </c>
      <c r="P3201" s="13" t="s">
        <v>19</v>
      </c>
      <c r="Q3201" s="13" t="s">
        <v>20</v>
      </c>
      <c r="R3201" s="13" t="s">
        <v>65</v>
      </c>
      <c r="S3201" s="10">
        <f>ROUNDUP(SUM(VLOOKUP(F3201,'Pontuação'!A$2:B$11,2,FALSE),VLOOKUP(E3201,'Pontuação'!C$2:D$11,2,FALSE),VLOOKUP(H3201,'Pontuação'!I$2:J$11,2,FALSE),VLOOKUP(J3201,'Pontuação'!G$2:H$11,2,FALSE),VLOOKUP(L3201,'Pontuação'!M$2:N$13,2,FALSE)),0)</f>
        <v>1471</v>
      </c>
      <c r="T3201" s="11">
        <f t="shared" si="1"/>
        <v>147</v>
      </c>
      <c r="U3201" s="11" t="str">
        <f t="array" ref="U3201">IFERROR(INDEX('Pontuação'!G$13:G$101, MATCH(T3201, 'Pontuação'!F$13:F$101, 0)), "Faixa Indefinida")</f>
        <v>D</v>
      </c>
      <c r="V3201" s="11">
        <f t="shared" si="2"/>
        <v>0</v>
      </c>
      <c r="W3201" s="11">
        <f t="shared" si="3"/>
        <v>0</v>
      </c>
      <c r="X3201" s="11">
        <f t="shared" si="4"/>
        <v>0</v>
      </c>
      <c r="Y3201" s="11">
        <f t="shared" si="5"/>
        <v>1</v>
      </c>
      <c r="Z3201" s="12">
        <f>ROUNDUP(SUM(VLOOKUP(F3201,'Pontuação 3.0'!A$2:B$11,2,FALSE),VLOOKUP(E3201,'Pontuação 3.0'!C$2:D$11,2,FALSE),VLOOKUP(H3201,'Pontuação 3.0'!I$2:J$11,2,FALSE),VLOOKUP(J3201,'Pontuação 3.0'!G$2:H$11,2,FALSE),VLOOKUP(G3201,'Pontuação 3.0'!E$2:F$11,2,FALSE),VLOOKUP(K3201,'Pontuação 3.0'!K$2:L$11,2,FALSE),VLOOKUP(L3201,'Pontuação 3.0'!M$2:N$13,2,FALSE)),0)</f>
        <v>1819</v>
      </c>
      <c r="AA3201" s="12">
        <f t="shared" si="6"/>
        <v>182</v>
      </c>
      <c r="AB3201" s="12" t="str">
        <f t="array" ref="AB3201">IFERROR(INDEX('Pontuação 3.0'!G$13:G$191, MATCH(AA3201, 'Pontuação 3.0'!F$13:F$191, 0)), "Faixa Indefinida")</f>
        <v>D</v>
      </c>
      <c r="AC3201" s="12">
        <f t="shared" si="7"/>
        <v>0</v>
      </c>
      <c r="AD3201" s="12">
        <f t="shared" si="8"/>
        <v>0</v>
      </c>
      <c r="AE3201" s="12">
        <f t="shared" si="9"/>
        <v>0</v>
      </c>
      <c r="AF3201" s="12">
        <f t="shared" si="10"/>
        <v>1</v>
      </c>
    </row>
    <row r="3202" ht="15.75" customHeight="1">
      <c r="A3202" s="8">
        <v>45687.0</v>
      </c>
      <c r="B3202" s="9" t="s">
        <v>7416</v>
      </c>
      <c r="C3202" s="9" t="s">
        <v>7417</v>
      </c>
      <c r="D3202" s="15">
        <v>9.2988150476E10</v>
      </c>
      <c r="E3202" s="9" t="s">
        <v>13936</v>
      </c>
      <c r="F3202" s="9" t="s">
        <v>13937</v>
      </c>
      <c r="G3202" s="9" t="s">
        <v>13926</v>
      </c>
      <c r="H3202" s="9" t="s">
        <v>13951</v>
      </c>
      <c r="I3202" s="9" t="s">
        <v>13940</v>
      </c>
      <c r="J3202" s="9" t="s">
        <v>13929</v>
      </c>
      <c r="K3202" s="9" t="s">
        <v>13940</v>
      </c>
      <c r="L3202" s="9" t="s">
        <v>13931</v>
      </c>
      <c r="M3202" s="9" t="s">
        <v>13942</v>
      </c>
      <c r="N3202" s="13" t="s">
        <v>12</v>
      </c>
      <c r="O3202" s="13" t="s">
        <v>14</v>
      </c>
      <c r="P3202" s="13" t="s">
        <v>71</v>
      </c>
      <c r="Q3202" s="13" t="s">
        <v>20</v>
      </c>
      <c r="R3202" s="13" t="s">
        <v>15</v>
      </c>
      <c r="S3202" s="10">
        <f>ROUNDUP(SUM(VLOOKUP(F3202,'Pontuação'!A$2:B$11,2,FALSE),VLOOKUP(E3202,'Pontuação'!C$2:D$11,2,FALSE),VLOOKUP(H3202,'Pontuação'!I$2:J$11,2,FALSE),VLOOKUP(J3202,'Pontuação'!G$2:H$11,2,FALSE),VLOOKUP(L3202,'Pontuação'!M$2:N$13,2,FALSE)),0)</f>
        <v>1524</v>
      </c>
      <c r="T3202" s="11">
        <f t="shared" si="1"/>
        <v>152</v>
      </c>
      <c r="U3202" s="11" t="str">
        <f t="array" ref="U3202">IFERROR(INDEX('Pontuação'!G$13:G$101, MATCH(T3202, 'Pontuação'!F$13:F$101, 0)), "Faixa Indefinida")</f>
        <v>C</v>
      </c>
      <c r="V3202" s="11">
        <f t="shared" si="2"/>
        <v>0</v>
      </c>
      <c r="W3202" s="11">
        <f t="shared" si="3"/>
        <v>0</v>
      </c>
      <c r="X3202" s="11">
        <f t="shared" si="4"/>
        <v>1</v>
      </c>
      <c r="Y3202" s="11">
        <f t="shared" si="5"/>
        <v>0</v>
      </c>
      <c r="Z3202" s="12">
        <f>ROUNDUP(SUM(VLOOKUP(F3202,'Pontuação 3.0'!A$2:B$11,2,FALSE),VLOOKUP(E3202,'Pontuação 3.0'!C$2:D$11,2,FALSE),VLOOKUP(H3202,'Pontuação 3.0'!I$2:J$11,2,FALSE),VLOOKUP(J3202,'Pontuação 3.0'!G$2:H$11,2,FALSE),VLOOKUP(G3202,'Pontuação 3.0'!E$2:F$11,2,FALSE),VLOOKUP(K3202,'Pontuação 3.0'!K$2:L$11,2,FALSE),VLOOKUP(L3202,'Pontuação 3.0'!M$2:N$13,2,FALSE)),0)</f>
        <v>1900</v>
      </c>
      <c r="AA3202" s="12">
        <f t="shared" si="6"/>
        <v>190</v>
      </c>
      <c r="AB3202" s="12" t="str">
        <f t="array" ref="AB3202">IFERROR(INDEX('Pontuação 3.0'!G$13:G$191, MATCH(AA3202, 'Pontuação 3.0'!F$13:F$191, 0)), "Faixa Indefinida")</f>
        <v>D</v>
      </c>
      <c r="AC3202" s="12">
        <f t="shared" si="7"/>
        <v>0</v>
      </c>
      <c r="AD3202" s="12">
        <f t="shared" si="8"/>
        <v>0</v>
      </c>
      <c r="AE3202" s="12">
        <f t="shared" si="9"/>
        <v>0</v>
      </c>
      <c r="AF3202" s="12">
        <f t="shared" si="10"/>
        <v>1</v>
      </c>
    </row>
    <row r="3203" ht="15.75" customHeight="1">
      <c r="A3203" s="8">
        <v>45687.0</v>
      </c>
      <c r="B3203" s="9" t="s">
        <v>7418</v>
      </c>
      <c r="C3203" s="9" t="s">
        <v>7419</v>
      </c>
      <c r="D3203" s="15">
        <v>8.5999224089E10</v>
      </c>
      <c r="E3203" s="9" t="s">
        <v>13936</v>
      </c>
      <c r="F3203" s="9" t="s">
        <v>13950</v>
      </c>
      <c r="G3203" s="9" t="s">
        <v>13957</v>
      </c>
      <c r="H3203" s="9" t="s">
        <v>13927</v>
      </c>
      <c r="I3203" s="9" t="s">
        <v>13940</v>
      </c>
      <c r="J3203" s="9" t="s">
        <v>13929</v>
      </c>
      <c r="K3203" s="9" t="s">
        <v>13940</v>
      </c>
      <c r="L3203" s="9" t="s">
        <v>13945</v>
      </c>
      <c r="M3203" s="9" t="s">
        <v>13946</v>
      </c>
      <c r="N3203" s="13" t="s">
        <v>12</v>
      </c>
      <c r="O3203" s="13" t="s">
        <v>14</v>
      </c>
      <c r="P3203" s="13" t="s">
        <v>47</v>
      </c>
      <c r="Q3203" s="13" t="s">
        <v>20</v>
      </c>
      <c r="R3203" s="13" t="s">
        <v>15</v>
      </c>
      <c r="S3203" s="10">
        <f>ROUNDUP(SUM(VLOOKUP(F3203,'Pontuação'!A$2:B$11,2,FALSE),VLOOKUP(E3203,'Pontuação'!C$2:D$11,2,FALSE),VLOOKUP(H3203,'Pontuação'!I$2:J$11,2,FALSE),VLOOKUP(J3203,'Pontuação'!G$2:H$11,2,FALSE),VLOOKUP(L3203,'Pontuação'!M$2:N$13,2,FALSE)),0)</f>
        <v>1571</v>
      </c>
      <c r="T3203" s="11">
        <f t="shared" si="1"/>
        <v>157</v>
      </c>
      <c r="U3203" s="11" t="str">
        <f t="array" ref="U3203">IFERROR(INDEX('Pontuação'!G$13:G$101, MATCH(T3203, 'Pontuação'!F$13:F$101, 0)), "Faixa Indefinida")</f>
        <v>C</v>
      </c>
      <c r="V3203" s="11">
        <f t="shared" si="2"/>
        <v>0</v>
      </c>
      <c r="W3203" s="11">
        <f t="shared" si="3"/>
        <v>0</v>
      </c>
      <c r="X3203" s="11">
        <f t="shared" si="4"/>
        <v>1</v>
      </c>
      <c r="Y3203" s="11">
        <f t="shared" si="5"/>
        <v>0</v>
      </c>
      <c r="Z3203" s="12">
        <f>ROUNDUP(SUM(VLOOKUP(F3203,'Pontuação 3.0'!A$2:B$11,2,FALSE),VLOOKUP(E3203,'Pontuação 3.0'!C$2:D$11,2,FALSE),VLOOKUP(H3203,'Pontuação 3.0'!I$2:J$11,2,FALSE),VLOOKUP(J3203,'Pontuação 3.0'!G$2:H$11,2,FALSE),VLOOKUP(G3203,'Pontuação 3.0'!E$2:F$11,2,FALSE),VLOOKUP(K3203,'Pontuação 3.0'!K$2:L$11,2,FALSE),VLOOKUP(L3203,'Pontuação 3.0'!M$2:N$13,2,FALSE)),0)</f>
        <v>1910</v>
      </c>
      <c r="AA3203" s="12">
        <f t="shared" si="6"/>
        <v>191</v>
      </c>
      <c r="AB3203" s="12" t="str">
        <f t="array" ref="AB3203">IFERROR(INDEX('Pontuação 3.0'!G$13:G$191, MATCH(AA3203, 'Pontuação 3.0'!F$13:F$191, 0)), "Faixa Indefinida")</f>
        <v>D</v>
      </c>
      <c r="AC3203" s="12">
        <f t="shared" si="7"/>
        <v>0</v>
      </c>
      <c r="AD3203" s="12">
        <f t="shared" si="8"/>
        <v>0</v>
      </c>
      <c r="AE3203" s="12">
        <f t="shared" si="9"/>
        <v>0</v>
      </c>
      <c r="AF3203" s="12">
        <f t="shared" si="10"/>
        <v>1</v>
      </c>
    </row>
    <row r="3204" ht="15.75" customHeight="1">
      <c r="A3204" s="8">
        <v>45687.0</v>
      </c>
      <c r="B3204" s="9" t="s">
        <v>7421</v>
      </c>
      <c r="C3204" s="9" t="s">
        <v>7422</v>
      </c>
      <c r="D3204" s="15">
        <v>1.3955509741E10</v>
      </c>
      <c r="E3204" s="9" t="s">
        <v>13924</v>
      </c>
      <c r="F3204" s="9" t="s">
        <v>13948</v>
      </c>
      <c r="G3204" s="9" t="s">
        <v>13961</v>
      </c>
      <c r="H3204" s="9" t="s">
        <v>13927</v>
      </c>
      <c r="I3204" s="9" t="s">
        <v>13940</v>
      </c>
      <c r="J3204" s="9" t="s">
        <v>13929</v>
      </c>
      <c r="K3204" s="9" t="s">
        <v>13940</v>
      </c>
      <c r="L3204" s="9" t="s">
        <v>13945</v>
      </c>
      <c r="M3204" s="9" t="s">
        <v>13952</v>
      </c>
      <c r="N3204" s="13" t="s">
        <v>12</v>
      </c>
      <c r="O3204" s="13" t="s">
        <v>14</v>
      </c>
      <c r="P3204" s="13" t="s">
        <v>32</v>
      </c>
      <c r="Q3204" s="13" t="s">
        <v>77</v>
      </c>
      <c r="R3204" s="13" t="s">
        <v>65</v>
      </c>
      <c r="S3204" s="10">
        <f>ROUNDUP(SUM(VLOOKUP(F3204,'Pontuação'!A$2:B$11,2,FALSE),VLOOKUP(E3204,'Pontuação'!C$2:D$11,2,FALSE),VLOOKUP(H3204,'Pontuação'!I$2:J$11,2,FALSE),VLOOKUP(J3204,'Pontuação'!G$2:H$11,2,FALSE),VLOOKUP(L3204,'Pontuação'!M$2:N$13,2,FALSE)),0)</f>
        <v>1563</v>
      </c>
      <c r="T3204" s="11">
        <f t="shared" si="1"/>
        <v>156</v>
      </c>
      <c r="U3204" s="11" t="str">
        <f t="array" ref="U3204">IFERROR(INDEX('Pontuação'!G$13:G$101, MATCH(T3204, 'Pontuação'!F$13:F$101, 0)), "Faixa Indefinida")</f>
        <v>C</v>
      </c>
      <c r="V3204" s="11">
        <f t="shared" si="2"/>
        <v>0</v>
      </c>
      <c r="W3204" s="11">
        <f t="shared" si="3"/>
        <v>0</v>
      </c>
      <c r="X3204" s="11">
        <f t="shared" si="4"/>
        <v>1</v>
      </c>
      <c r="Y3204" s="11">
        <f t="shared" si="5"/>
        <v>0</v>
      </c>
      <c r="Z3204" s="12">
        <f>ROUNDUP(SUM(VLOOKUP(F3204,'Pontuação 3.0'!A$2:B$11,2,FALSE),VLOOKUP(E3204,'Pontuação 3.0'!C$2:D$11,2,FALSE),VLOOKUP(H3204,'Pontuação 3.0'!I$2:J$11,2,FALSE),VLOOKUP(J3204,'Pontuação 3.0'!G$2:H$11,2,FALSE),VLOOKUP(G3204,'Pontuação 3.0'!E$2:F$11,2,FALSE),VLOOKUP(K3204,'Pontuação 3.0'!K$2:L$11,2,FALSE),VLOOKUP(L3204,'Pontuação 3.0'!M$2:N$13,2,FALSE)),0)</f>
        <v>1790</v>
      </c>
      <c r="AA3204" s="12">
        <f t="shared" si="6"/>
        <v>179</v>
      </c>
      <c r="AB3204" s="12" t="str">
        <f t="array" ref="AB3204">IFERROR(INDEX('Pontuação 3.0'!G$13:G$191, MATCH(AA3204, 'Pontuação 3.0'!F$13:F$191, 0)), "Faixa Indefinida")</f>
        <v>D</v>
      </c>
      <c r="AC3204" s="12">
        <f t="shared" si="7"/>
        <v>0</v>
      </c>
      <c r="AD3204" s="12">
        <f t="shared" si="8"/>
        <v>0</v>
      </c>
      <c r="AE3204" s="12">
        <f t="shared" si="9"/>
        <v>0</v>
      </c>
      <c r="AF3204" s="12">
        <f t="shared" si="10"/>
        <v>1</v>
      </c>
    </row>
    <row r="3205" ht="15.75" customHeight="1">
      <c r="A3205" s="8">
        <v>45687.0</v>
      </c>
      <c r="B3205" s="9" t="s">
        <v>7423</v>
      </c>
      <c r="C3205" s="9" t="s">
        <v>7424</v>
      </c>
      <c r="D3205" s="15">
        <v>8.1973168933E10</v>
      </c>
      <c r="E3205" s="9" t="s">
        <v>13936</v>
      </c>
      <c r="F3205" s="9" t="s">
        <v>13925</v>
      </c>
      <c r="G3205" s="9" t="s">
        <v>13961</v>
      </c>
      <c r="H3205" s="9" t="s">
        <v>13927</v>
      </c>
      <c r="I3205" s="9" t="s">
        <v>13940</v>
      </c>
      <c r="J3205" s="9" t="s">
        <v>13929</v>
      </c>
      <c r="K3205" s="9" t="s">
        <v>13940</v>
      </c>
      <c r="L3205" s="9" t="s">
        <v>13945</v>
      </c>
      <c r="M3205" s="9" t="s">
        <v>13946</v>
      </c>
      <c r="N3205" s="13" t="s">
        <v>12</v>
      </c>
      <c r="O3205" s="13" t="s">
        <v>14</v>
      </c>
      <c r="P3205" s="13" t="s">
        <v>32</v>
      </c>
      <c r="Q3205" s="13" t="s">
        <v>62</v>
      </c>
      <c r="R3205" s="13" t="s">
        <v>15</v>
      </c>
      <c r="S3205" s="10">
        <f>ROUNDUP(SUM(VLOOKUP(F3205,'Pontuação'!A$2:B$11,2,FALSE),VLOOKUP(E3205,'Pontuação'!C$2:D$11,2,FALSE),VLOOKUP(H3205,'Pontuação'!I$2:J$11,2,FALSE),VLOOKUP(J3205,'Pontuação'!G$2:H$11,2,FALSE),VLOOKUP(L3205,'Pontuação'!M$2:N$13,2,FALSE)),0)</f>
        <v>1326</v>
      </c>
      <c r="T3205" s="11">
        <f t="shared" si="1"/>
        <v>133</v>
      </c>
      <c r="U3205" s="11" t="str">
        <f t="array" ref="U3205">IFERROR(INDEX('Pontuação'!G$13:G$101, MATCH(T3205, 'Pontuação'!F$13:F$101, 0)), "Faixa Indefinida")</f>
        <v>D</v>
      </c>
      <c r="V3205" s="11">
        <f t="shared" si="2"/>
        <v>0</v>
      </c>
      <c r="W3205" s="11">
        <f t="shared" si="3"/>
        <v>0</v>
      </c>
      <c r="X3205" s="11">
        <f t="shared" si="4"/>
        <v>0</v>
      </c>
      <c r="Y3205" s="11">
        <f t="shared" si="5"/>
        <v>1</v>
      </c>
      <c r="Z3205" s="12">
        <f>ROUNDUP(SUM(VLOOKUP(F3205,'Pontuação 3.0'!A$2:B$11,2,FALSE),VLOOKUP(E3205,'Pontuação 3.0'!C$2:D$11,2,FALSE),VLOOKUP(H3205,'Pontuação 3.0'!I$2:J$11,2,FALSE),VLOOKUP(J3205,'Pontuação 3.0'!G$2:H$11,2,FALSE),VLOOKUP(G3205,'Pontuação 3.0'!E$2:F$11,2,FALSE),VLOOKUP(K3205,'Pontuação 3.0'!K$2:L$11,2,FALSE),VLOOKUP(L3205,'Pontuação 3.0'!M$2:N$13,2,FALSE)),0)</f>
        <v>1805</v>
      </c>
      <c r="AA3205" s="12">
        <f t="shared" si="6"/>
        <v>181</v>
      </c>
      <c r="AB3205" s="12" t="str">
        <f t="array" ref="AB3205">IFERROR(INDEX('Pontuação 3.0'!G$13:G$191, MATCH(AA3205, 'Pontuação 3.0'!F$13:F$191, 0)), "Faixa Indefinida")</f>
        <v>D</v>
      </c>
      <c r="AC3205" s="12">
        <f t="shared" si="7"/>
        <v>0</v>
      </c>
      <c r="AD3205" s="12">
        <f t="shared" si="8"/>
        <v>0</v>
      </c>
      <c r="AE3205" s="12">
        <f t="shared" si="9"/>
        <v>0</v>
      </c>
      <c r="AF3205" s="12">
        <f t="shared" si="10"/>
        <v>1</v>
      </c>
    </row>
    <row r="3206" ht="15.75" customHeight="1">
      <c r="A3206" s="8">
        <v>45687.0</v>
      </c>
      <c r="B3206" s="9" t="s">
        <v>7429</v>
      </c>
      <c r="C3206" s="9" t="s">
        <v>7430</v>
      </c>
      <c r="D3206" s="15">
        <v>9.81633334E8</v>
      </c>
      <c r="E3206" s="9" t="s">
        <v>13936</v>
      </c>
      <c r="F3206" s="9" t="s">
        <v>13948</v>
      </c>
      <c r="G3206" s="9" t="s">
        <v>13963</v>
      </c>
      <c r="H3206" s="9" t="s">
        <v>13951</v>
      </c>
      <c r="I3206" s="9" t="s">
        <v>13940</v>
      </c>
      <c r="J3206" s="9" t="s">
        <v>13956</v>
      </c>
      <c r="K3206" s="9" t="s">
        <v>13940</v>
      </c>
      <c r="L3206" s="9" t="s">
        <v>13954</v>
      </c>
      <c r="M3206" s="9" t="s">
        <v>13942</v>
      </c>
      <c r="N3206" s="13" t="s">
        <v>12</v>
      </c>
      <c r="O3206" s="13" t="s">
        <v>14</v>
      </c>
      <c r="P3206" s="13" t="s">
        <v>24</v>
      </c>
      <c r="Q3206" s="13" t="s">
        <v>20</v>
      </c>
      <c r="R3206" s="13" t="s">
        <v>15</v>
      </c>
      <c r="S3206" s="10">
        <f>ROUNDUP(SUM(VLOOKUP(F3206,'Pontuação'!A$2:B$11,2,FALSE),VLOOKUP(E3206,'Pontuação'!C$2:D$11,2,FALSE),VLOOKUP(H3206,'Pontuação'!I$2:J$11,2,FALSE),VLOOKUP(J3206,'Pontuação'!G$2:H$11,2,FALSE),VLOOKUP(L3206,'Pontuação'!M$2:N$13,2,FALSE)),0)</f>
        <v>1782</v>
      </c>
      <c r="T3206" s="11">
        <f t="shared" si="1"/>
        <v>178</v>
      </c>
      <c r="U3206" s="11" t="str">
        <f t="array" ref="U3206">IFERROR(INDEX('Pontuação'!G$13:G$101, MATCH(T3206, 'Pontuação'!F$13:F$101, 0)), "Faixa Indefinida")</f>
        <v>B</v>
      </c>
      <c r="V3206" s="11">
        <f t="shared" si="2"/>
        <v>0</v>
      </c>
      <c r="W3206" s="11">
        <f t="shared" si="3"/>
        <v>1</v>
      </c>
      <c r="X3206" s="11">
        <f t="shared" si="4"/>
        <v>0</v>
      </c>
      <c r="Y3206" s="11">
        <f t="shared" si="5"/>
        <v>0</v>
      </c>
      <c r="Z3206" s="12">
        <f>ROUNDUP(SUM(VLOOKUP(F3206,'Pontuação 3.0'!A$2:B$11,2,FALSE),VLOOKUP(E3206,'Pontuação 3.0'!C$2:D$11,2,FALSE),VLOOKUP(H3206,'Pontuação 3.0'!I$2:J$11,2,FALSE),VLOOKUP(J3206,'Pontuação 3.0'!G$2:H$11,2,FALSE),VLOOKUP(G3206,'Pontuação 3.0'!E$2:F$11,2,FALSE),VLOOKUP(K3206,'Pontuação 3.0'!K$2:L$11,2,FALSE),VLOOKUP(L3206,'Pontuação 3.0'!M$2:N$13,2,FALSE)),0)</f>
        <v>2294</v>
      </c>
      <c r="AA3206" s="12">
        <f t="shared" si="6"/>
        <v>229</v>
      </c>
      <c r="AB3206" s="12" t="str">
        <f t="array" ref="AB3206">IFERROR(INDEX('Pontuação 3.0'!G$13:G$191, MATCH(AA3206, 'Pontuação 3.0'!F$13:F$191, 0)), "Faixa Indefinida")</f>
        <v>B</v>
      </c>
      <c r="AC3206" s="12">
        <f t="shared" si="7"/>
        <v>0</v>
      </c>
      <c r="AD3206" s="12">
        <f t="shared" si="8"/>
        <v>1</v>
      </c>
      <c r="AE3206" s="12">
        <f t="shared" si="9"/>
        <v>0</v>
      </c>
      <c r="AF3206" s="12">
        <f t="shared" si="10"/>
        <v>0</v>
      </c>
    </row>
    <row r="3207" ht="15.75" customHeight="1">
      <c r="A3207" s="8">
        <v>45687.0</v>
      </c>
      <c r="B3207" s="9" t="s">
        <v>7425</v>
      </c>
      <c r="C3207" s="9" t="s">
        <v>7426</v>
      </c>
      <c r="D3207" s="15">
        <v>1.2988454632E10</v>
      </c>
      <c r="E3207" s="9" t="s">
        <v>13936</v>
      </c>
      <c r="F3207" s="9" t="s">
        <v>13948</v>
      </c>
      <c r="G3207" s="9" t="s">
        <v>13926</v>
      </c>
      <c r="H3207" s="9" t="s">
        <v>13960</v>
      </c>
      <c r="I3207" s="9" t="s">
        <v>13928</v>
      </c>
      <c r="J3207" s="9" t="s">
        <v>13939</v>
      </c>
      <c r="K3207" s="9" t="s">
        <v>13940</v>
      </c>
      <c r="L3207" s="9" t="s">
        <v>13945</v>
      </c>
      <c r="M3207" s="9" t="s">
        <v>13942</v>
      </c>
      <c r="N3207" s="13" t="s">
        <v>12</v>
      </c>
      <c r="O3207" s="13" t="s">
        <v>14</v>
      </c>
      <c r="P3207" s="13" t="s">
        <v>13</v>
      </c>
      <c r="Q3207" s="13" t="s">
        <v>20</v>
      </c>
      <c r="R3207" s="13" t="s">
        <v>15</v>
      </c>
      <c r="S3207" s="10">
        <f>ROUNDUP(SUM(VLOOKUP(F3207,'Pontuação'!A$2:B$11,2,FALSE),VLOOKUP(E3207,'Pontuação'!C$2:D$11,2,FALSE),VLOOKUP(H3207,'Pontuação'!I$2:J$11,2,FALSE),VLOOKUP(J3207,'Pontuação'!G$2:H$11,2,FALSE),VLOOKUP(L3207,'Pontuação'!M$2:N$13,2,FALSE)),0)</f>
        <v>1594</v>
      </c>
      <c r="T3207" s="11">
        <f t="shared" si="1"/>
        <v>159</v>
      </c>
      <c r="U3207" s="11" t="str">
        <f t="array" ref="U3207">IFERROR(INDEX('Pontuação'!G$13:G$101, MATCH(T3207, 'Pontuação'!F$13:F$101, 0)), "Faixa Indefinida")</f>
        <v>C</v>
      </c>
      <c r="V3207" s="11">
        <f t="shared" si="2"/>
        <v>0</v>
      </c>
      <c r="W3207" s="11">
        <f t="shared" si="3"/>
        <v>0</v>
      </c>
      <c r="X3207" s="11">
        <f t="shared" si="4"/>
        <v>1</v>
      </c>
      <c r="Y3207" s="11">
        <f t="shared" si="5"/>
        <v>0</v>
      </c>
      <c r="Z3207" s="12">
        <f>ROUNDUP(SUM(VLOOKUP(F3207,'Pontuação 3.0'!A$2:B$11,2,FALSE),VLOOKUP(E3207,'Pontuação 3.0'!C$2:D$11,2,FALSE),VLOOKUP(H3207,'Pontuação 3.0'!I$2:J$11,2,FALSE),VLOOKUP(J3207,'Pontuação 3.0'!G$2:H$11,2,FALSE),VLOOKUP(G3207,'Pontuação 3.0'!E$2:F$11,2,FALSE),VLOOKUP(K3207,'Pontuação 3.0'!K$2:L$11,2,FALSE),VLOOKUP(L3207,'Pontuação 3.0'!M$2:N$13,2,FALSE)),0)</f>
        <v>2119</v>
      </c>
      <c r="AA3207" s="12">
        <f t="shared" si="6"/>
        <v>212</v>
      </c>
      <c r="AB3207" s="12" t="str">
        <f t="array" ref="AB3207">IFERROR(INDEX('Pontuação 3.0'!G$13:G$191, MATCH(AA3207, 'Pontuação 3.0'!F$13:F$191, 0)), "Faixa Indefinida")</f>
        <v>C</v>
      </c>
      <c r="AC3207" s="12">
        <f t="shared" si="7"/>
        <v>0</v>
      </c>
      <c r="AD3207" s="12">
        <f t="shared" si="8"/>
        <v>0</v>
      </c>
      <c r="AE3207" s="12">
        <f t="shared" si="9"/>
        <v>1</v>
      </c>
      <c r="AF3207" s="12">
        <f t="shared" si="10"/>
        <v>0</v>
      </c>
    </row>
    <row r="3208" ht="15.75" customHeight="1">
      <c r="A3208" s="8">
        <v>45687.0</v>
      </c>
      <c r="B3208" s="9" t="s">
        <v>7431</v>
      </c>
      <c r="C3208" s="9" t="s">
        <v>7432</v>
      </c>
      <c r="D3208" s="15">
        <v>8.9994708848E10</v>
      </c>
      <c r="E3208" s="9" t="s">
        <v>13936</v>
      </c>
      <c r="F3208" s="9" t="s">
        <v>13950</v>
      </c>
      <c r="G3208" s="9" t="s">
        <v>13926</v>
      </c>
      <c r="H3208" s="9" t="s">
        <v>13951</v>
      </c>
      <c r="I3208" s="9" t="s">
        <v>13928</v>
      </c>
      <c r="J3208" s="9" t="s">
        <v>13956</v>
      </c>
      <c r="K3208" s="9" t="s">
        <v>13940</v>
      </c>
      <c r="L3208" s="9" t="s">
        <v>13931</v>
      </c>
      <c r="M3208" s="9" t="s">
        <v>13946</v>
      </c>
      <c r="N3208" s="13" t="s">
        <v>12</v>
      </c>
      <c r="O3208" s="13" t="s">
        <v>14</v>
      </c>
      <c r="P3208" s="13" t="s">
        <v>32</v>
      </c>
      <c r="Q3208" s="13" t="s">
        <v>20</v>
      </c>
      <c r="R3208" s="13" t="s">
        <v>15</v>
      </c>
      <c r="S3208" s="10">
        <f>ROUNDUP(SUM(VLOOKUP(F3208,'Pontuação'!A$2:B$11,2,FALSE),VLOOKUP(E3208,'Pontuação'!C$2:D$11,2,FALSE),VLOOKUP(H3208,'Pontuação'!I$2:J$11,2,FALSE),VLOOKUP(J3208,'Pontuação'!G$2:H$11,2,FALSE),VLOOKUP(L3208,'Pontuação'!M$2:N$13,2,FALSE)),0)</f>
        <v>1831</v>
      </c>
      <c r="T3208" s="11">
        <f t="shared" si="1"/>
        <v>183</v>
      </c>
      <c r="U3208" s="11" t="str">
        <f t="array" ref="U3208">IFERROR(INDEX('Pontuação'!G$13:G$101, MATCH(T3208, 'Pontuação'!F$13:F$101, 0)), "Faixa Indefinida")</f>
        <v>B</v>
      </c>
      <c r="V3208" s="11">
        <f t="shared" si="2"/>
        <v>0</v>
      </c>
      <c r="W3208" s="11">
        <f t="shared" si="3"/>
        <v>1</v>
      </c>
      <c r="X3208" s="11">
        <f t="shared" si="4"/>
        <v>0</v>
      </c>
      <c r="Y3208" s="11">
        <f t="shared" si="5"/>
        <v>0</v>
      </c>
      <c r="Z3208" s="12">
        <f>ROUNDUP(SUM(VLOOKUP(F3208,'Pontuação 3.0'!A$2:B$11,2,FALSE),VLOOKUP(E3208,'Pontuação 3.0'!C$2:D$11,2,FALSE),VLOOKUP(H3208,'Pontuação 3.0'!I$2:J$11,2,FALSE),VLOOKUP(J3208,'Pontuação 3.0'!G$2:H$11,2,FALSE),VLOOKUP(G3208,'Pontuação 3.0'!E$2:F$11,2,FALSE),VLOOKUP(K3208,'Pontuação 3.0'!K$2:L$11,2,FALSE),VLOOKUP(L3208,'Pontuação 3.0'!M$2:N$13,2,FALSE)),0)</f>
        <v>2397</v>
      </c>
      <c r="AA3208" s="12">
        <f t="shared" si="6"/>
        <v>240</v>
      </c>
      <c r="AB3208" s="12" t="str">
        <f t="array" ref="AB3208">IFERROR(INDEX('Pontuação 3.0'!G$13:G$191, MATCH(AA3208, 'Pontuação 3.0'!F$13:F$191, 0)), "Faixa Indefinida")</f>
        <v>A</v>
      </c>
      <c r="AC3208" s="12">
        <f t="shared" si="7"/>
        <v>1</v>
      </c>
      <c r="AD3208" s="12">
        <f t="shared" si="8"/>
        <v>0</v>
      </c>
      <c r="AE3208" s="12">
        <f t="shared" si="9"/>
        <v>0</v>
      </c>
      <c r="AF3208" s="12">
        <f t="shared" si="10"/>
        <v>0</v>
      </c>
    </row>
    <row r="3209" ht="15.75" customHeight="1">
      <c r="A3209" s="8">
        <v>45687.0</v>
      </c>
      <c r="B3209" s="9" t="s">
        <v>7435</v>
      </c>
      <c r="C3209" s="9" t="s">
        <v>7436</v>
      </c>
      <c r="D3209" s="15">
        <v>5.5999081571E10</v>
      </c>
      <c r="E3209" s="9" t="s">
        <v>13936</v>
      </c>
      <c r="F3209" s="9" t="s">
        <v>13950</v>
      </c>
      <c r="G3209" s="9" t="s">
        <v>13926</v>
      </c>
      <c r="H3209" s="9" t="s">
        <v>13938</v>
      </c>
      <c r="I3209" s="9" t="s">
        <v>13940</v>
      </c>
      <c r="J3209" s="9" t="s">
        <v>13939</v>
      </c>
      <c r="K3209" s="9" t="s">
        <v>13940</v>
      </c>
      <c r="L3209" s="9" t="s">
        <v>13945</v>
      </c>
      <c r="M3209" s="9" t="s">
        <v>13942</v>
      </c>
      <c r="N3209" s="13" t="s">
        <v>12</v>
      </c>
      <c r="O3209" s="13" t="s">
        <v>14</v>
      </c>
      <c r="P3209" s="13" t="s">
        <v>32</v>
      </c>
      <c r="Q3209" s="13" t="s">
        <v>20</v>
      </c>
      <c r="R3209" s="13" t="s">
        <v>15</v>
      </c>
      <c r="S3209" s="10">
        <f>ROUNDUP(SUM(VLOOKUP(F3209,'Pontuação'!A$2:B$11,2,FALSE),VLOOKUP(E3209,'Pontuação'!C$2:D$11,2,FALSE),VLOOKUP(H3209,'Pontuação'!I$2:J$11,2,FALSE),VLOOKUP(J3209,'Pontuação'!G$2:H$11,2,FALSE),VLOOKUP(L3209,'Pontuação'!M$2:N$13,2,FALSE)),0)</f>
        <v>1816</v>
      </c>
      <c r="T3209" s="11">
        <f t="shared" si="1"/>
        <v>182</v>
      </c>
      <c r="U3209" s="11" t="str">
        <f t="array" ref="U3209">IFERROR(INDEX('Pontuação'!G$13:G$101, MATCH(T3209, 'Pontuação'!F$13:F$101, 0)), "Faixa Indefinida")</f>
        <v>B</v>
      </c>
      <c r="V3209" s="11">
        <f t="shared" si="2"/>
        <v>0</v>
      </c>
      <c r="W3209" s="11">
        <f t="shared" si="3"/>
        <v>1</v>
      </c>
      <c r="X3209" s="11">
        <f t="shared" si="4"/>
        <v>0</v>
      </c>
      <c r="Y3209" s="11">
        <f t="shared" si="5"/>
        <v>0</v>
      </c>
      <c r="Z3209" s="12">
        <f>ROUNDUP(SUM(VLOOKUP(F3209,'Pontuação 3.0'!A$2:B$11,2,FALSE),VLOOKUP(E3209,'Pontuação 3.0'!C$2:D$11,2,FALSE),VLOOKUP(H3209,'Pontuação 3.0'!I$2:J$11,2,FALSE),VLOOKUP(J3209,'Pontuação 3.0'!G$2:H$11,2,FALSE),VLOOKUP(G3209,'Pontuação 3.0'!E$2:F$11,2,FALSE),VLOOKUP(K3209,'Pontuação 3.0'!K$2:L$11,2,FALSE),VLOOKUP(L3209,'Pontuação 3.0'!M$2:N$13,2,FALSE)),0)</f>
        <v>2296</v>
      </c>
      <c r="AA3209" s="12">
        <f t="shared" si="6"/>
        <v>230</v>
      </c>
      <c r="AB3209" s="12" t="str">
        <f t="array" ref="AB3209">IFERROR(INDEX('Pontuação 3.0'!G$13:G$191, MATCH(AA3209, 'Pontuação 3.0'!F$13:F$191, 0)), "Faixa Indefinida")</f>
        <v>B</v>
      </c>
      <c r="AC3209" s="12">
        <f t="shared" si="7"/>
        <v>0</v>
      </c>
      <c r="AD3209" s="12">
        <f t="shared" si="8"/>
        <v>1</v>
      </c>
      <c r="AE3209" s="12">
        <f t="shared" si="9"/>
        <v>0</v>
      </c>
      <c r="AF3209" s="12">
        <f t="shared" si="10"/>
        <v>0</v>
      </c>
    </row>
    <row r="3210" ht="15.75" customHeight="1">
      <c r="A3210" s="8">
        <v>45687.0</v>
      </c>
      <c r="B3210" s="9" t="s">
        <v>7439</v>
      </c>
      <c r="C3210" s="9" t="s">
        <v>7440</v>
      </c>
      <c r="D3210" s="15">
        <v>2.1992383683E10</v>
      </c>
      <c r="E3210" s="9" t="s">
        <v>13936</v>
      </c>
      <c r="F3210" s="9" t="s">
        <v>13948</v>
      </c>
      <c r="G3210" s="9" t="s">
        <v>13955</v>
      </c>
      <c r="H3210" s="9" t="s">
        <v>13951</v>
      </c>
      <c r="I3210" s="9" t="s">
        <v>13928</v>
      </c>
      <c r="J3210" s="9" t="s">
        <v>13956</v>
      </c>
      <c r="K3210" s="9" t="s">
        <v>13940</v>
      </c>
      <c r="L3210" s="9" t="s">
        <v>13945</v>
      </c>
      <c r="M3210" s="9" t="s">
        <v>13942</v>
      </c>
      <c r="N3210" s="13" t="s">
        <v>12</v>
      </c>
      <c r="O3210" s="13" t="s">
        <v>14</v>
      </c>
      <c r="P3210" s="13" t="s">
        <v>32</v>
      </c>
      <c r="Q3210" s="13" t="s">
        <v>77</v>
      </c>
      <c r="R3210" s="13" t="s">
        <v>15</v>
      </c>
      <c r="S3210" s="10">
        <f>ROUNDUP(SUM(VLOOKUP(F3210,'Pontuação'!A$2:B$11,2,FALSE),VLOOKUP(E3210,'Pontuação'!C$2:D$11,2,FALSE),VLOOKUP(H3210,'Pontuação'!I$2:J$11,2,FALSE),VLOOKUP(J3210,'Pontuação'!G$2:H$11,2,FALSE),VLOOKUP(L3210,'Pontuação'!M$2:N$13,2,FALSE)),0)</f>
        <v>1951</v>
      </c>
      <c r="T3210" s="11">
        <f t="shared" si="1"/>
        <v>195</v>
      </c>
      <c r="U3210" s="11" t="str">
        <f t="array" ref="U3210">IFERROR(INDEX('Pontuação'!G$13:G$101, MATCH(T3210, 'Pontuação'!F$13:F$101, 0)), "Faixa Indefinida")</f>
        <v>A</v>
      </c>
      <c r="V3210" s="11">
        <f t="shared" si="2"/>
        <v>1</v>
      </c>
      <c r="W3210" s="11">
        <f t="shared" si="3"/>
        <v>0</v>
      </c>
      <c r="X3210" s="11">
        <f t="shared" si="4"/>
        <v>0</v>
      </c>
      <c r="Y3210" s="11">
        <f t="shared" si="5"/>
        <v>0</v>
      </c>
      <c r="Z3210" s="12">
        <f>ROUNDUP(SUM(VLOOKUP(F3210,'Pontuação 3.0'!A$2:B$11,2,FALSE),VLOOKUP(E3210,'Pontuação 3.0'!C$2:D$11,2,FALSE),VLOOKUP(H3210,'Pontuação 3.0'!I$2:J$11,2,FALSE),VLOOKUP(J3210,'Pontuação 3.0'!G$2:H$11,2,FALSE),VLOOKUP(G3210,'Pontuação 3.0'!E$2:F$11,2,FALSE),VLOOKUP(K3210,'Pontuação 3.0'!K$2:L$11,2,FALSE),VLOOKUP(L3210,'Pontuação 3.0'!M$2:N$13,2,FALSE)),0)</f>
        <v>2444</v>
      </c>
      <c r="AA3210" s="12">
        <f t="shared" si="6"/>
        <v>244</v>
      </c>
      <c r="AB3210" s="12" t="str">
        <f t="array" ref="AB3210">IFERROR(INDEX('Pontuação 3.0'!G$13:G$191, MATCH(AA3210, 'Pontuação 3.0'!F$13:F$191, 0)), "Faixa Indefinida")</f>
        <v>A</v>
      </c>
      <c r="AC3210" s="12">
        <f t="shared" si="7"/>
        <v>1</v>
      </c>
      <c r="AD3210" s="12">
        <f t="shared" si="8"/>
        <v>0</v>
      </c>
      <c r="AE3210" s="12">
        <f t="shared" si="9"/>
        <v>0</v>
      </c>
      <c r="AF3210" s="12">
        <f t="shared" si="10"/>
        <v>0</v>
      </c>
    </row>
    <row r="3211" ht="15.75" customHeight="1">
      <c r="A3211" s="8">
        <v>45687.0</v>
      </c>
      <c r="B3211" s="9" t="s">
        <v>7443</v>
      </c>
      <c r="C3211" s="9" t="s">
        <v>7444</v>
      </c>
      <c r="D3211" s="15">
        <v>1.2992345618E10</v>
      </c>
      <c r="E3211" s="9" t="s">
        <v>13936</v>
      </c>
      <c r="F3211" s="9" t="s">
        <v>13948</v>
      </c>
      <c r="G3211" s="9" t="s">
        <v>13926</v>
      </c>
      <c r="H3211" s="9" t="s">
        <v>13949</v>
      </c>
      <c r="I3211" s="9" t="s">
        <v>13928</v>
      </c>
      <c r="J3211" s="9" t="s">
        <v>13929</v>
      </c>
      <c r="K3211" s="9" t="s">
        <v>13940</v>
      </c>
      <c r="L3211" s="9" t="s">
        <v>13945</v>
      </c>
      <c r="M3211" s="9" t="s">
        <v>13967</v>
      </c>
      <c r="N3211" s="13" t="s">
        <v>12</v>
      </c>
      <c r="O3211" s="13" t="s">
        <v>14</v>
      </c>
      <c r="P3211" s="13" t="s">
        <v>47</v>
      </c>
      <c r="Q3211" s="13" t="s">
        <v>20</v>
      </c>
      <c r="R3211" s="13" t="s">
        <v>65</v>
      </c>
      <c r="S3211" s="10">
        <f>ROUNDUP(SUM(VLOOKUP(F3211,'Pontuação'!A$2:B$11,2,FALSE),VLOOKUP(E3211,'Pontuação'!C$2:D$11,2,FALSE),VLOOKUP(H3211,'Pontuação'!I$2:J$11,2,FALSE),VLOOKUP(J3211,'Pontuação'!G$2:H$11,2,FALSE),VLOOKUP(L3211,'Pontuação'!M$2:N$13,2,FALSE)),0)</f>
        <v>1715</v>
      </c>
      <c r="T3211" s="11">
        <f t="shared" si="1"/>
        <v>172</v>
      </c>
      <c r="U3211" s="11" t="str">
        <f t="array" ref="U3211">IFERROR(INDEX('Pontuação'!G$13:G$101, MATCH(T3211, 'Pontuação'!F$13:F$101, 0)), "Faixa Indefinida")</f>
        <v>B</v>
      </c>
      <c r="V3211" s="11">
        <f t="shared" si="2"/>
        <v>0</v>
      </c>
      <c r="W3211" s="11">
        <f t="shared" si="3"/>
        <v>1</v>
      </c>
      <c r="X3211" s="11">
        <f t="shared" si="4"/>
        <v>0</v>
      </c>
      <c r="Y3211" s="11">
        <f t="shared" si="5"/>
        <v>0</v>
      </c>
      <c r="Z3211" s="12">
        <f>ROUNDUP(SUM(VLOOKUP(F3211,'Pontuação 3.0'!A$2:B$11,2,FALSE),VLOOKUP(E3211,'Pontuação 3.0'!C$2:D$11,2,FALSE),VLOOKUP(H3211,'Pontuação 3.0'!I$2:J$11,2,FALSE),VLOOKUP(J3211,'Pontuação 3.0'!G$2:H$11,2,FALSE),VLOOKUP(G3211,'Pontuação 3.0'!E$2:F$11,2,FALSE),VLOOKUP(K3211,'Pontuação 3.0'!K$2:L$11,2,FALSE),VLOOKUP(L3211,'Pontuação 3.0'!M$2:N$13,2,FALSE)),0)</f>
        <v>2162</v>
      </c>
      <c r="AA3211" s="12">
        <f t="shared" si="6"/>
        <v>216</v>
      </c>
      <c r="AB3211" s="12" t="str">
        <f t="array" ref="AB3211">IFERROR(INDEX('Pontuação 3.0'!G$13:G$191, MATCH(AA3211, 'Pontuação 3.0'!F$13:F$191, 0)), "Faixa Indefinida")</f>
        <v>B</v>
      </c>
      <c r="AC3211" s="12">
        <f t="shared" si="7"/>
        <v>0</v>
      </c>
      <c r="AD3211" s="12">
        <f t="shared" si="8"/>
        <v>1</v>
      </c>
      <c r="AE3211" s="12">
        <f t="shared" si="9"/>
        <v>0</v>
      </c>
      <c r="AF3211" s="12">
        <f t="shared" si="10"/>
        <v>0</v>
      </c>
    </row>
    <row r="3212" ht="15.75" customHeight="1">
      <c r="A3212" s="8">
        <v>45687.0</v>
      </c>
      <c r="B3212" s="9" t="s">
        <v>7441</v>
      </c>
      <c r="C3212" s="9" t="s">
        <v>7442</v>
      </c>
      <c r="D3212" s="15">
        <v>1.6981861515E10</v>
      </c>
      <c r="E3212" s="9" t="s">
        <v>13936</v>
      </c>
      <c r="F3212" s="9" t="s">
        <v>13937</v>
      </c>
      <c r="G3212" s="9" t="s">
        <v>13944</v>
      </c>
      <c r="H3212" s="9" t="s">
        <v>13949</v>
      </c>
      <c r="I3212" s="9" t="s">
        <v>13928</v>
      </c>
      <c r="J3212" s="9" t="s">
        <v>13929</v>
      </c>
      <c r="K3212" s="9" t="s">
        <v>13940</v>
      </c>
      <c r="L3212" s="9" t="s">
        <v>13945</v>
      </c>
      <c r="M3212" s="9" t="s">
        <v>13952</v>
      </c>
      <c r="N3212" s="13" t="s">
        <v>12</v>
      </c>
      <c r="O3212" s="13" t="s">
        <v>14</v>
      </c>
      <c r="P3212" s="13" t="s">
        <v>32</v>
      </c>
      <c r="Q3212" s="13" t="s">
        <v>20</v>
      </c>
      <c r="R3212" s="13" t="s">
        <v>15</v>
      </c>
      <c r="S3212" s="10">
        <f>ROUNDUP(SUM(VLOOKUP(F3212,'Pontuação'!A$2:B$11,2,FALSE),VLOOKUP(E3212,'Pontuação'!C$2:D$11,2,FALSE),VLOOKUP(H3212,'Pontuação'!I$2:J$11,2,FALSE),VLOOKUP(J3212,'Pontuação'!G$2:H$11,2,FALSE),VLOOKUP(L3212,'Pontuação'!M$2:N$13,2,FALSE)),0)</f>
        <v>1698</v>
      </c>
      <c r="T3212" s="11">
        <f t="shared" si="1"/>
        <v>170</v>
      </c>
      <c r="U3212" s="11" t="str">
        <f t="array" ref="U3212">IFERROR(INDEX('Pontuação'!G$13:G$101, MATCH(T3212, 'Pontuação'!F$13:F$101, 0)), "Faixa Indefinida")</f>
        <v>B</v>
      </c>
      <c r="V3212" s="11">
        <f t="shared" si="2"/>
        <v>0</v>
      </c>
      <c r="W3212" s="11">
        <f t="shared" si="3"/>
        <v>1</v>
      </c>
      <c r="X3212" s="11">
        <f t="shared" si="4"/>
        <v>0</v>
      </c>
      <c r="Y3212" s="11">
        <f t="shared" si="5"/>
        <v>0</v>
      </c>
      <c r="Z3212" s="12">
        <f>ROUNDUP(SUM(VLOOKUP(F3212,'Pontuação 3.0'!A$2:B$11,2,FALSE),VLOOKUP(E3212,'Pontuação 3.0'!C$2:D$11,2,FALSE),VLOOKUP(H3212,'Pontuação 3.0'!I$2:J$11,2,FALSE),VLOOKUP(J3212,'Pontuação 3.0'!G$2:H$11,2,FALSE),VLOOKUP(G3212,'Pontuação 3.0'!E$2:F$11,2,FALSE),VLOOKUP(K3212,'Pontuação 3.0'!K$2:L$11,2,FALSE),VLOOKUP(L3212,'Pontuação 3.0'!M$2:N$13,2,FALSE)),0)</f>
        <v>1933</v>
      </c>
      <c r="AA3212" s="12">
        <f t="shared" si="6"/>
        <v>193</v>
      </c>
      <c r="AB3212" s="12" t="str">
        <f t="array" ref="AB3212">IFERROR(INDEX('Pontuação 3.0'!G$13:G$191, MATCH(AA3212, 'Pontuação 3.0'!F$13:F$191, 0)), "Faixa Indefinida")</f>
        <v>C</v>
      </c>
      <c r="AC3212" s="12">
        <f t="shared" si="7"/>
        <v>0</v>
      </c>
      <c r="AD3212" s="12">
        <f t="shared" si="8"/>
        <v>0</v>
      </c>
      <c r="AE3212" s="12">
        <f t="shared" si="9"/>
        <v>1</v>
      </c>
      <c r="AF3212" s="12">
        <f t="shared" si="10"/>
        <v>0</v>
      </c>
    </row>
    <row r="3213" ht="15.75" customHeight="1">
      <c r="A3213" s="8">
        <v>45687.0</v>
      </c>
      <c r="B3213" s="9" t="s">
        <v>7445</v>
      </c>
      <c r="C3213" s="9" t="s">
        <v>7446</v>
      </c>
      <c r="D3213" s="15">
        <v>6.298326925E9</v>
      </c>
      <c r="E3213" s="9" t="s">
        <v>13936</v>
      </c>
      <c r="F3213" s="9" t="s">
        <v>13950</v>
      </c>
      <c r="G3213" s="9" t="s">
        <v>13926</v>
      </c>
      <c r="H3213" s="9" t="s">
        <v>13949</v>
      </c>
      <c r="I3213" s="9" t="s">
        <v>13940</v>
      </c>
      <c r="J3213" s="9" t="s">
        <v>13929</v>
      </c>
      <c r="K3213" s="9" t="s">
        <v>13940</v>
      </c>
      <c r="L3213" s="9" t="s">
        <v>13931</v>
      </c>
      <c r="M3213" s="9" t="s">
        <v>13952</v>
      </c>
      <c r="N3213" s="13" t="s">
        <v>12</v>
      </c>
      <c r="O3213" s="13" t="s">
        <v>14</v>
      </c>
      <c r="P3213" s="13" t="s">
        <v>93</v>
      </c>
      <c r="Q3213" s="13" t="s">
        <v>33</v>
      </c>
      <c r="R3213" s="13" t="s">
        <v>65</v>
      </c>
      <c r="S3213" s="10">
        <f>ROUNDUP(SUM(VLOOKUP(F3213,'Pontuação'!A$2:B$11,2,FALSE),VLOOKUP(E3213,'Pontuação'!C$2:D$11,2,FALSE),VLOOKUP(H3213,'Pontuação'!I$2:J$11,2,FALSE),VLOOKUP(J3213,'Pontuação'!G$2:H$11,2,FALSE),VLOOKUP(L3213,'Pontuação'!M$2:N$13,2,FALSE)),0)</f>
        <v>1595</v>
      </c>
      <c r="T3213" s="11">
        <f t="shared" si="1"/>
        <v>160</v>
      </c>
      <c r="U3213" s="11" t="str">
        <f t="array" ref="U3213">IFERROR(INDEX('Pontuação'!G$13:G$101, MATCH(T3213, 'Pontuação'!F$13:F$101, 0)), "Faixa Indefinida")</f>
        <v>C</v>
      </c>
      <c r="V3213" s="11">
        <f t="shared" si="2"/>
        <v>0</v>
      </c>
      <c r="W3213" s="11">
        <f t="shared" si="3"/>
        <v>0</v>
      </c>
      <c r="X3213" s="11">
        <f t="shared" si="4"/>
        <v>1</v>
      </c>
      <c r="Y3213" s="11">
        <f t="shared" si="5"/>
        <v>0</v>
      </c>
      <c r="Z3213" s="12">
        <f>ROUNDUP(SUM(VLOOKUP(F3213,'Pontuação 3.0'!A$2:B$11,2,FALSE),VLOOKUP(E3213,'Pontuação 3.0'!C$2:D$11,2,FALSE),VLOOKUP(H3213,'Pontuação 3.0'!I$2:J$11,2,FALSE),VLOOKUP(J3213,'Pontuação 3.0'!G$2:H$11,2,FALSE),VLOOKUP(G3213,'Pontuação 3.0'!E$2:F$11,2,FALSE),VLOOKUP(K3213,'Pontuação 3.0'!K$2:L$11,2,FALSE),VLOOKUP(L3213,'Pontuação 3.0'!M$2:N$13,2,FALSE)),0)</f>
        <v>2209</v>
      </c>
      <c r="AA3213" s="12">
        <f t="shared" si="6"/>
        <v>221</v>
      </c>
      <c r="AB3213" s="12" t="str">
        <f t="array" ref="AB3213">IFERROR(INDEX('Pontuação 3.0'!G$13:G$191, MATCH(AA3213, 'Pontuação 3.0'!F$13:F$191, 0)), "Faixa Indefinida")</f>
        <v>B</v>
      </c>
      <c r="AC3213" s="12">
        <f t="shared" si="7"/>
        <v>0</v>
      </c>
      <c r="AD3213" s="12">
        <f t="shared" si="8"/>
        <v>1</v>
      </c>
      <c r="AE3213" s="12">
        <f t="shared" si="9"/>
        <v>0</v>
      </c>
      <c r="AF3213" s="12">
        <f t="shared" si="10"/>
        <v>0</v>
      </c>
    </row>
    <row r="3214" ht="15.75" customHeight="1">
      <c r="A3214" s="8">
        <v>45687.0</v>
      </c>
      <c r="B3214" s="9" t="s">
        <v>66</v>
      </c>
      <c r="C3214" s="9" t="s">
        <v>7449</v>
      </c>
      <c r="D3214" s="15">
        <v>1.9992636595E10</v>
      </c>
      <c r="E3214" s="9" t="s">
        <v>13936</v>
      </c>
      <c r="F3214" s="9" t="s">
        <v>13950</v>
      </c>
      <c r="G3214" s="9" t="s">
        <v>13926</v>
      </c>
      <c r="H3214" s="9" t="s">
        <v>13938</v>
      </c>
      <c r="I3214" s="9" t="s">
        <v>13940</v>
      </c>
      <c r="J3214" s="9" t="s">
        <v>13929</v>
      </c>
      <c r="K3214" s="9" t="s">
        <v>13940</v>
      </c>
      <c r="L3214" s="9" t="s">
        <v>13945</v>
      </c>
      <c r="M3214" s="9" t="s">
        <v>13942</v>
      </c>
      <c r="N3214" s="13" t="s">
        <v>12</v>
      </c>
      <c r="O3214" s="13" t="s">
        <v>14</v>
      </c>
      <c r="P3214" s="13" t="s">
        <v>19</v>
      </c>
      <c r="Q3214" s="13" t="s">
        <v>20</v>
      </c>
      <c r="R3214" s="13" t="s">
        <v>15</v>
      </c>
      <c r="S3214" s="10">
        <f>ROUNDUP(SUM(VLOOKUP(F3214,'Pontuação'!A$2:B$11,2,FALSE),VLOOKUP(E3214,'Pontuação'!C$2:D$11,2,FALSE),VLOOKUP(H3214,'Pontuação'!I$2:J$11,2,FALSE),VLOOKUP(J3214,'Pontuação'!G$2:H$11,2,FALSE),VLOOKUP(L3214,'Pontuação'!M$2:N$13,2,FALSE)),0)</f>
        <v>1711</v>
      </c>
      <c r="T3214" s="11">
        <f t="shared" si="1"/>
        <v>171</v>
      </c>
      <c r="U3214" s="11" t="str">
        <f t="array" ref="U3214">IFERROR(INDEX('Pontuação'!G$13:G$101, MATCH(T3214, 'Pontuação'!F$13:F$101, 0)), "Faixa Indefinida")</f>
        <v>B</v>
      </c>
      <c r="V3214" s="11">
        <f t="shared" si="2"/>
        <v>0</v>
      </c>
      <c r="W3214" s="11">
        <f t="shared" si="3"/>
        <v>1</v>
      </c>
      <c r="X3214" s="11">
        <f t="shared" si="4"/>
        <v>0</v>
      </c>
      <c r="Y3214" s="11">
        <f t="shared" si="5"/>
        <v>0</v>
      </c>
      <c r="Z3214" s="12">
        <f>ROUNDUP(SUM(VLOOKUP(F3214,'Pontuação 3.0'!A$2:B$11,2,FALSE),VLOOKUP(E3214,'Pontuação 3.0'!C$2:D$11,2,FALSE),VLOOKUP(H3214,'Pontuação 3.0'!I$2:J$11,2,FALSE),VLOOKUP(J3214,'Pontuação 3.0'!G$2:H$11,2,FALSE),VLOOKUP(G3214,'Pontuação 3.0'!E$2:F$11,2,FALSE),VLOOKUP(K3214,'Pontuação 3.0'!K$2:L$11,2,FALSE),VLOOKUP(L3214,'Pontuação 3.0'!M$2:N$13,2,FALSE)),0)</f>
        <v>2144</v>
      </c>
      <c r="AA3214" s="12">
        <f t="shared" si="6"/>
        <v>214</v>
      </c>
      <c r="AB3214" s="12" t="str">
        <f t="array" ref="AB3214">IFERROR(INDEX('Pontuação 3.0'!G$13:G$191, MATCH(AA3214, 'Pontuação 3.0'!F$13:F$191, 0)), "Faixa Indefinida")</f>
        <v>B</v>
      </c>
      <c r="AC3214" s="12">
        <f t="shared" si="7"/>
        <v>0</v>
      </c>
      <c r="AD3214" s="12">
        <f t="shared" si="8"/>
        <v>1</v>
      </c>
      <c r="AE3214" s="12">
        <f t="shared" si="9"/>
        <v>0</v>
      </c>
      <c r="AF3214" s="12">
        <f t="shared" si="10"/>
        <v>0</v>
      </c>
    </row>
    <row r="3215" ht="15.75" customHeight="1">
      <c r="A3215" s="8">
        <v>45687.0</v>
      </c>
      <c r="B3215" s="9" t="s">
        <v>7452</v>
      </c>
      <c r="C3215" s="9" t="s">
        <v>7453</v>
      </c>
      <c r="D3215" s="15">
        <v>4.3999209815E10</v>
      </c>
      <c r="E3215" s="9" t="s">
        <v>13936</v>
      </c>
      <c r="F3215" s="9" t="s">
        <v>13948</v>
      </c>
      <c r="G3215" s="9" t="s">
        <v>13926</v>
      </c>
      <c r="H3215" s="9" t="s">
        <v>13960</v>
      </c>
      <c r="I3215" s="9" t="s">
        <v>13928</v>
      </c>
      <c r="J3215" s="9" t="s">
        <v>13929</v>
      </c>
      <c r="K3215" s="9" t="s">
        <v>13930</v>
      </c>
      <c r="L3215" s="9" t="s">
        <v>13931</v>
      </c>
      <c r="M3215" s="9" t="s">
        <v>13967</v>
      </c>
      <c r="N3215" s="13" t="s">
        <v>12</v>
      </c>
      <c r="O3215" s="13" t="s">
        <v>14</v>
      </c>
      <c r="P3215" s="13" t="s">
        <v>93</v>
      </c>
      <c r="Q3215" s="13" t="s">
        <v>48</v>
      </c>
      <c r="R3215" s="13" t="s">
        <v>15</v>
      </c>
      <c r="S3215" s="10">
        <f>ROUNDUP(SUM(VLOOKUP(F3215,'Pontuação'!A$2:B$11,2,FALSE),VLOOKUP(E3215,'Pontuação'!C$2:D$11,2,FALSE),VLOOKUP(H3215,'Pontuação'!I$2:J$11,2,FALSE),VLOOKUP(J3215,'Pontuação'!G$2:H$11,2,FALSE),VLOOKUP(L3215,'Pontuação'!M$2:N$13,2,FALSE)),0)</f>
        <v>1357</v>
      </c>
      <c r="T3215" s="11">
        <f t="shared" si="1"/>
        <v>136</v>
      </c>
      <c r="U3215" s="11" t="str">
        <f t="array" ref="U3215">IFERROR(INDEX('Pontuação'!G$13:G$101, MATCH(T3215, 'Pontuação'!F$13:F$101, 0)), "Faixa Indefinida")</f>
        <v>D</v>
      </c>
      <c r="V3215" s="11">
        <f t="shared" si="2"/>
        <v>0</v>
      </c>
      <c r="W3215" s="11">
        <f t="shared" si="3"/>
        <v>0</v>
      </c>
      <c r="X3215" s="11">
        <f t="shared" si="4"/>
        <v>0</v>
      </c>
      <c r="Y3215" s="11">
        <f t="shared" si="5"/>
        <v>1</v>
      </c>
      <c r="Z3215" s="12">
        <f>ROUNDUP(SUM(VLOOKUP(F3215,'Pontuação 3.0'!A$2:B$11,2,FALSE),VLOOKUP(E3215,'Pontuação 3.0'!C$2:D$11,2,FALSE),VLOOKUP(H3215,'Pontuação 3.0'!I$2:J$11,2,FALSE),VLOOKUP(J3215,'Pontuação 3.0'!G$2:H$11,2,FALSE),VLOOKUP(G3215,'Pontuação 3.0'!E$2:F$11,2,FALSE),VLOOKUP(K3215,'Pontuação 3.0'!K$2:L$11,2,FALSE),VLOOKUP(L3215,'Pontuação 3.0'!M$2:N$13,2,FALSE)),0)</f>
        <v>2142</v>
      </c>
      <c r="AA3215" s="12">
        <f t="shared" si="6"/>
        <v>214</v>
      </c>
      <c r="AB3215" s="12" t="str">
        <f t="array" ref="AB3215">IFERROR(INDEX('Pontuação 3.0'!G$13:G$191, MATCH(AA3215, 'Pontuação 3.0'!F$13:F$191, 0)), "Faixa Indefinida")</f>
        <v>B</v>
      </c>
      <c r="AC3215" s="12">
        <f t="shared" si="7"/>
        <v>0</v>
      </c>
      <c r="AD3215" s="12">
        <f t="shared" si="8"/>
        <v>1</v>
      </c>
      <c r="AE3215" s="12">
        <f t="shared" si="9"/>
        <v>0</v>
      </c>
      <c r="AF3215" s="12">
        <f t="shared" si="10"/>
        <v>0</v>
      </c>
    </row>
    <row r="3216" ht="15.75" customHeight="1">
      <c r="A3216" s="8">
        <v>45687.0</v>
      </c>
      <c r="B3216" s="9" t="s">
        <v>7450</v>
      </c>
      <c r="C3216" s="9" t="s">
        <v>7451</v>
      </c>
      <c r="D3216" s="15">
        <v>2.1973655281E10</v>
      </c>
      <c r="E3216" s="9" t="s">
        <v>13924</v>
      </c>
      <c r="F3216" s="9" t="s">
        <v>13950</v>
      </c>
      <c r="G3216" s="9" t="s">
        <v>13926</v>
      </c>
      <c r="H3216" s="9" t="s">
        <v>13949</v>
      </c>
      <c r="I3216" s="9" t="s">
        <v>13928</v>
      </c>
      <c r="J3216" s="9" t="s">
        <v>13929</v>
      </c>
      <c r="K3216" s="9" t="s">
        <v>13940</v>
      </c>
      <c r="L3216" s="9" t="s">
        <v>13945</v>
      </c>
      <c r="M3216" s="9" t="s">
        <v>13942</v>
      </c>
      <c r="N3216" s="13" t="s">
        <v>12</v>
      </c>
      <c r="O3216" s="13" t="s">
        <v>14</v>
      </c>
      <c r="P3216" s="13" t="s">
        <v>71</v>
      </c>
      <c r="Q3216" s="13" t="s">
        <v>20</v>
      </c>
      <c r="R3216" s="13" t="s">
        <v>15</v>
      </c>
      <c r="S3216" s="10">
        <f>ROUNDUP(SUM(VLOOKUP(F3216,'Pontuação'!A$2:B$11,2,FALSE),VLOOKUP(E3216,'Pontuação'!C$2:D$11,2,FALSE),VLOOKUP(H3216,'Pontuação'!I$2:J$11,2,FALSE),VLOOKUP(J3216,'Pontuação'!G$2:H$11,2,FALSE),VLOOKUP(L3216,'Pontuação'!M$2:N$13,2,FALSE)),0)</f>
        <v>1731</v>
      </c>
      <c r="T3216" s="11">
        <f t="shared" si="1"/>
        <v>173</v>
      </c>
      <c r="U3216" s="11" t="str">
        <f t="array" ref="U3216">IFERROR(INDEX('Pontuação'!G$13:G$101, MATCH(T3216, 'Pontuação'!F$13:F$101, 0)), "Faixa Indefinida")</f>
        <v>B</v>
      </c>
      <c r="V3216" s="11">
        <f t="shared" si="2"/>
        <v>0</v>
      </c>
      <c r="W3216" s="11">
        <f t="shared" si="3"/>
        <v>1</v>
      </c>
      <c r="X3216" s="11">
        <f t="shared" si="4"/>
        <v>0</v>
      </c>
      <c r="Y3216" s="11">
        <f t="shared" si="5"/>
        <v>0</v>
      </c>
      <c r="Z3216" s="12">
        <f>ROUNDUP(SUM(VLOOKUP(F3216,'Pontuação 3.0'!A$2:B$11,2,FALSE),VLOOKUP(E3216,'Pontuação 3.0'!C$2:D$11,2,FALSE),VLOOKUP(H3216,'Pontuação 3.0'!I$2:J$11,2,FALSE),VLOOKUP(J3216,'Pontuação 3.0'!G$2:H$11,2,FALSE),VLOOKUP(G3216,'Pontuação 3.0'!E$2:F$11,2,FALSE),VLOOKUP(K3216,'Pontuação 3.0'!K$2:L$11,2,FALSE),VLOOKUP(L3216,'Pontuação 3.0'!M$2:N$13,2,FALSE)),0)</f>
        <v>2265</v>
      </c>
      <c r="AA3216" s="12">
        <f t="shared" si="6"/>
        <v>227</v>
      </c>
      <c r="AB3216" s="12" t="str">
        <f t="array" ref="AB3216">IFERROR(INDEX('Pontuação 3.0'!G$13:G$191, MATCH(AA3216, 'Pontuação 3.0'!F$13:F$191, 0)), "Faixa Indefinida")</f>
        <v>B</v>
      </c>
      <c r="AC3216" s="12">
        <f t="shared" si="7"/>
        <v>0</v>
      </c>
      <c r="AD3216" s="12">
        <f t="shared" si="8"/>
        <v>1</v>
      </c>
      <c r="AE3216" s="12">
        <f t="shared" si="9"/>
        <v>0</v>
      </c>
      <c r="AF3216" s="12">
        <f t="shared" si="10"/>
        <v>0</v>
      </c>
    </row>
    <row r="3217" ht="15.75" customHeight="1">
      <c r="A3217" s="8">
        <v>45687.0</v>
      </c>
      <c r="B3217" s="9" t="s">
        <v>7456</v>
      </c>
      <c r="C3217" s="9" t="s">
        <v>7457</v>
      </c>
      <c r="D3217" s="14" t="s">
        <v>14130</v>
      </c>
      <c r="E3217" s="9" t="s">
        <v>13924</v>
      </c>
      <c r="F3217" s="9" t="s">
        <v>13948</v>
      </c>
      <c r="G3217" s="9" t="s">
        <v>13926</v>
      </c>
      <c r="H3217" s="9" t="s">
        <v>13951</v>
      </c>
      <c r="I3217" s="9" t="s">
        <v>13940</v>
      </c>
      <c r="J3217" s="9" t="s">
        <v>13929</v>
      </c>
      <c r="K3217" s="9" t="s">
        <v>13940</v>
      </c>
      <c r="L3217" s="9" t="s">
        <v>13931</v>
      </c>
      <c r="M3217" s="9" t="s">
        <v>13967</v>
      </c>
      <c r="N3217" s="13" t="s">
        <v>12</v>
      </c>
      <c r="O3217" s="13" t="s">
        <v>14</v>
      </c>
      <c r="P3217" s="13" t="s">
        <v>68</v>
      </c>
      <c r="Q3217" s="13" t="s">
        <v>33</v>
      </c>
      <c r="R3217" s="13" t="s">
        <v>15</v>
      </c>
      <c r="S3217" s="10">
        <f>ROUNDUP(SUM(VLOOKUP(F3217,'Pontuação'!A$2:B$11,2,FALSE),VLOOKUP(E3217,'Pontuação'!C$2:D$11,2,FALSE),VLOOKUP(H3217,'Pontuação'!I$2:J$11,2,FALSE),VLOOKUP(J3217,'Pontuação'!G$2:H$11,2,FALSE),VLOOKUP(L3217,'Pontuação'!M$2:N$13,2,FALSE)),0)</f>
        <v>1545</v>
      </c>
      <c r="T3217" s="11">
        <f t="shared" si="1"/>
        <v>155</v>
      </c>
      <c r="U3217" s="11" t="str">
        <f t="array" ref="U3217">IFERROR(INDEX('Pontuação'!G$13:G$101, MATCH(T3217, 'Pontuação'!F$13:F$101, 0)), "Faixa Indefinida")</f>
        <v>C</v>
      </c>
      <c r="V3217" s="11">
        <f t="shared" si="2"/>
        <v>0</v>
      </c>
      <c r="W3217" s="11">
        <f t="shared" si="3"/>
        <v>0</v>
      </c>
      <c r="X3217" s="11">
        <f t="shared" si="4"/>
        <v>1</v>
      </c>
      <c r="Y3217" s="11">
        <f t="shared" si="5"/>
        <v>0</v>
      </c>
      <c r="Z3217" s="12">
        <f>ROUNDUP(SUM(VLOOKUP(F3217,'Pontuação 3.0'!A$2:B$11,2,FALSE),VLOOKUP(E3217,'Pontuação 3.0'!C$2:D$11,2,FALSE),VLOOKUP(H3217,'Pontuação 3.0'!I$2:J$11,2,FALSE),VLOOKUP(J3217,'Pontuação 3.0'!G$2:H$11,2,FALSE),VLOOKUP(G3217,'Pontuação 3.0'!E$2:F$11,2,FALSE),VLOOKUP(K3217,'Pontuação 3.0'!K$2:L$11,2,FALSE),VLOOKUP(L3217,'Pontuação 3.0'!M$2:N$13,2,FALSE)),0)</f>
        <v>1959</v>
      </c>
      <c r="AA3217" s="12">
        <f t="shared" si="6"/>
        <v>196</v>
      </c>
      <c r="AB3217" s="12" t="str">
        <f t="array" ref="AB3217">IFERROR(INDEX('Pontuação 3.0'!G$13:G$191, MATCH(AA3217, 'Pontuação 3.0'!F$13:F$191, 0)), "Faixa Indefinida")</f>
        <v>C</v>
      </c>
      <c r="AC3217" s="12">
        <f t="shared" si="7"/>
        <v>0</v>
      </c>
      <c r="AD3217" s="12">
        <f t="shared" si="8"/>
        <v>0</v>
      </c>
      <c r="AE3217" s="12">
        <f t="shared" si="9"/>
        <v>1</v>
      </c>
      <c r="AF3217" s="12">
        <f t="shared" si="10"/>
        <v>0</v>
      </c>
    </row>
    <row r="3218" ht="15.75" customHeight="1">
      <c r="A3218" s="8">
        <v>45687.0</v>
      </c>
      <c r="B3218" s="9" t="s">
        <v>1565</v>
      </c>
      <c r="C3218" s="9" t="s">
        <v>7458</v>
      </c>
      <c r="D3218" s="15">
        <v>2.1996637504E10</v>
      </c>
      <c r="E3218" s="9" t="s">
        <v>13936</v>
      </c>
      <c r="F3218" s="9" t="s">
        <v>13948</v>
      </c>
      <c r="G3218" s="9" t="s">
        <v>13944</v>
      </c>
      <c r="H3218" s="9" t="s">
        <v>13949</v>
      </c>
      <c r="I3218" s="9" t="s">
        <v>13928</v>
      </c>
      <c r="J3218" s="9" t="s">
        <v>13929</v>
      </c>
      <c r="K3218" s="9" t="s">
        <v>13930</v>
      </c>
      <c r="L3218" s="9" t="s">
        <v>13959</v>
      </c>
      <c r="M3218" s="9" t="s">
        <v>13952</v>
      </c>
      <c r="N3218" s="13" t="s">
        <v>12</v>
      </c>
      <c r="O3218" s="13" t="s">
        <v>14</v>
      </c>
      <c r="P3218" s="13" t="s">
        <v>260</v>
      </c>
      <c r="Q3218" s="13" t="s">
        <v>20</v>
      </c>
      <c r="R3218" s="13" t="s">
        <v>15</v>
      </c>
      <c r="S3218" s="10">
        <f>ROUNDUP(SUM(VLOOKUP(F3218,'Pontuação'!A$2:B$11,2,FALSE),VLOOKUP(E3218,'Pontuação'!C$2:D$11,2,FALSE),VLOOKUP(H3218,'Pontuação'!I$2:J$11,2,FALSE),VLOOKUP(J3218,'Pontuação'!G$2:H$11,2,FALSE),VLOOKUP(L3218,'Pontuação'!M$2:N$13,2,FALSE)),0)</f>
        <v>1653</v>
      </c>
      <c r="T3218" s="11">
        <f t="shared" si="1"/>
        <v>165</v>
      </c>
      <c r="U3218" s="11" t="str">
        <f t="array" ref="U3218">IFERROR(INDEX('Pontuação'!G$13:G$101, MATCH(T3218, 'Pontuação'!F$13:F$101, 0)), "Faixa Indefinida")</f>
        <v>C</v>
      </c>
      <c r="V3218" s="11">
        <f t="shared" si="2"/>
        <v>0</v>
      </c>
      <c r="W3218" s="11">
        <f t="shared" si="3"/>
        <v>0</v>
      </c>
      <c r="X3218" s="11">
        <f t="shared" si="4"/>
        <v>1</v>
      </c>
      <c r="Y3218" s="11">
        <f t="shared" si="5"/>
        <v>0</v>
      </c>
      <c r="Z3218" s="12">
        <f>ROUNDUP(SUM(VLOOKUP(F3218,'Pontuação 3.0'!A$2:B$11,2,FALSE),VLOOKUP(E3218,'Pontuação 3.0'!C$2:D$11,2,FALSE),VLOOKUP(H3218,'Pontuação 3.0'!I$2:J$11,2,FALSE),VLOOKUP(J3218,'Pontuação 3.0'!G$2:H$11,2,FALSE),VLOOKUP(G3218,'Pontuação 3.0'!E$2:F$11,2,FALSE),VLOOKUP(K3218,'Pontuação 3.0'!K$2:L$11,2,FALSE),VLOOKUP(L3218,'Pontuação 3.0'!M$2:N$13,2,FALSE)),0)</f>
        <v>2391</v>
      </c>
      <c r="AA3218" s="12">
        <f t="shared" si="6"/>
        <v>239</v>
      </c>
      <c r="AB3218" s="12" t="str">
        <f t="array" ref="AB3218">IFERROR(INDEX('Pontuação 3.0'!G$13:G$191, MATCH(AA3218, 'Pontuação 3.0'!F$13:F$191, 0)), "Faixa Indefinida")</f>
        <v>A</v>
      </c>
      <c r="AC3218" s="12">
        <f t="shared" si="7"/>
        <v>1</v>
      </c>
      <c r="AD3218" s="12">
        <f t="shared" si="8"/>
        <v>0</v>
      </c>
      <c r="AE3218" s="12">
        <f t="shared" si="9"/>
        <v>0</v>
      </c>
      <c r="AF3218" s="12">
        <f t="shared" si="10"/>
        <v>0</v>
      </c>
    </row>
    <row r="3219" ht="15.75" customHeight="1">
      <c r="A3219" s="8">
        <v>45687.0</v>
      </c>
      <c r="B3219" s="9" t="s">
        <v>7459</v>
      </c>
      <c r="C3219" s="9" t="s">
        <v>7460</v>
      </c>
      <c r="D3219" s="15">
        <v>3.1983783323E10</v>
      </c>
      <c r="E3219" s="9" t="s">
        <v>13936</v>
      </c>
      <c r="F3219" s="9" t="s">
        <v>13950</v>
      </c>
      <c r="G3219" s="9" t="s">
        <v>13944</v>
      </c>
      <c r="H3219" s="9" t="s">
        <v>13951</v>
      </c>
      <c r="I3219" s="9" t="s">
        <v>13940</v>
      </c>
      <c r="J3219" s="9" t="s">
        <v>13929</v>
      </c>
      <c r="K3219" s="9" t="s">
        <v>13940</v>
      </c>
      <c r="L3219" s="9" t="s">
        <v>13931</v>
      </c>
      <c r="M3219" s="9" t="s">
        <v>13942</v>
      </c>
      <c r="N3219" s="13" t="s">
        <v>12</v>
      </c>
      <c r="O3219" s="13" t="s">
        <v>14</v>
      </c>
      <c r="P3219" s="13" t="s">
        <v>333</v>
      </c>
      <c r="Q3219" s="13" t="s">
        <v>77</v>
      </c>
      <c r="R3219" s="13" t="s">
        <v>15</v>
      </c>
      <c r="S3219" s="10">
        <f>ROUNDUP(SUM(VLOOKUP(F3219,'Pontuação'!A$2:B$11,2,FALSE),VLOOKUP(E3219,'Pontuação'!C$2:D$11,2,FALSE),VLOOKUP(H3219,'Pontuação'!I$2:J$11,2,FALSE),VLOOKUP(J3219,'Pontuação'!G$2:H$11,2,FALSE),VLOOKUP(L3219,'Pontuação'!M$2:N$13,2,FALSE)),0)</f>
        <v>1553</v>
      </c>
      <c r="T3219" s="11">
        <f t="shared" si="1"/>
        <v>155</v>
      </c>
      <c r="U3219" s="11" t="str">
        <f t="array" ref="U3219">IFERROR(INDEX('Pontuação'!G$13:G$101, MATCH(T3219, 'Pontuação'!F$13:F$101, 0)), "Faixa Indefinida")</f>
        <v>C</v>
      </c>
      <c r="V3219" s="11">
        <f t="shared" si="2"/>
        <v>0</v>
      </c>
      <c r="W3219" s="11">
        <f t="shared" si="3"/>
        <v>0</v>
      </c>
      <c r="X3219" s="11">
        <f t="shared" si="4"/>
        <v>1</v>
      </c>
      <c r="Y3219" s="11">
        <f t="shared" si="5"/>
        <v>0</v>
      </c>
      <c r="Z3219" s="12">
        <f>ROUNDUP(SUM(VLOOKUP(F3219,'Pontuação 3.0'!A$2:B$11,2,FALSE),VLOOKUP(E3219,'Pontuação 3.0'!C$2:D$11,2,FALSE),VLOOKUP(H3219,'Pontuação 3.0'!I$2:J$11,2,FALSE),VLOOKUP(J3219,'Pontuação 3.0'!G$2:H$11,2,FALSE),VLOOKUP(G3219,'Pontuação 3.0'!E$2:F$11,2,FALSE),VLOOKUP(K3219,'Pontuação 3.0'!K$2:L$11,2,FALSE),VLOOKUP(L3219,'Pontuação 3.0'!M$2:N$13,2,FALSE)),0)</f>
        <v>1982</v>
      </c>
      <c r="AA3219" s="12">
        <f t="shared" si="6"/>
        <v>198</v>
      </c>
      <c r="AB3219" s="12" t="str">
        <f t="array" ref="AB3219">IFERROR(INDEX('Pontuação 3.0'!G$13:G$191, MATCH(AA3219, 'Pontuação 3.0'!F$13:F$191, 0)), "Faixa Indefinida")</f>
        <v>C</v>
      </c>
      <c r="AC3219" s="12">
        <f t="shared" si="7"/>
        <v>0</v>
      </c>
      <c r="AD3219" s="12">
        <f t="shared" si="8"/>
        <v>0</v>
      </c>
      <c r="AE3219" s="12">
        <f t="shared" si="9"/>
        <v>1</v>
      </c>
      <c r="AF3219" s="12">
        <f t="shared" si="10"/>
        <v>0</v>
      </c>
    </row>
    <row r="3220" ht="15.75" customHeight="1">
      <c r="A3220" s="8">
        <v>45687.0</v>
      </c>
      <c r="B3220" s="9" t="s">
        <v>7466</v>
      </c>
      <c r="C3220" s="9" t="s">
        <v>7467</v>
      </c>
      <c r="D3220" s="15">
        <v>3.4991297575E10</v>
      </c>
      <c r="E3220" s="9" t="s">
        <v>13936</v>
      </c>
      <c r="F3220" s="9" t="s">
        <v>13950</v>
      </c>
      <c r="G3220" s="9" t="s">
        <v>13963</v>
      </c>
      <c r="H3220" s="9" t="s">
        <v>13949</v>
      </c>
      <c r="I3220" s="9" t="s">
        <v>13940</v>
      </c>
      <c r="J3220" s="9" t="s">
        <v>13939</v>
      </c>
      <c r="K3220" s="9" t="s">
        <v>13940</v>
      </c>
      <c r="L3220" s="9" t="s">
        <v>13945</v>
      </c>
      <c r="M3220" s="9" t="s">
        <v>13952</v>
      </c>
      <c r="N3220" s="13" t="s">
        <v>12</v>
      </c>
      <c r="O3220" s="13" t="s">
        <v>14</v>
      </c>
      <c r="P3220" s="13" t="s">
        <v>13</v>
      </c>
      <c r="Q3220" s="13" t="s">
        <v>84</v>
      </c>
      <c r="R3220" s="13" t="s">
        <v>65</v>
      </c>
      <c r="S3220" s="10">
        <f>ROUNDUP(SUM(VLOOKUP(F3220,'Pontuação'!A$2:B$11,2,FALSE),VLOOKUP(E3220,'Pontuação'!C$2:D$11,2,FALSE),VLOOKUP(H3220,'Pontuação'!I$2:J$11,2,FALSE),VLOOKUP(J3220,'Pontuação'!G$2:H$11,2,FALSE),VLOOKUP(L3220,'Pontuação'!M$2:N$13,2,FALSE)),0)</f>
        <v>1832</v>
      </c>
      <c r="T3220" s="11">
        <f t="shared" si="1"/>
        <v>183</v>
      </c>
      <c r="U3220" s="11" t="str">
        <f t="array" ref="U3220">IFERROR(INDEX('Pontuação'!G$13:G$101, MATCH(T3220, 'Pontuação'!F$13:F$101, 0)), "Faixa Indefinida")</f>
        <v>B</v>
      </c>
      <c r="V3220" s="11">
        <f t="shared" si="2"/>
        <v>0</v>
      </c>
      <c r="W3220" s="11">
        <f t="shared" si="3"/>
        <v>1</v>
      </c>
      <c r="X3220" s="11">
        <f t="shared" si="4"/>
        <v>0</v>
      </c>
      <c r="Y3220" s="11">
        <f t="shared" si="5"/>
        <v>0</v>
      </c>
      <c r="Z3220" s="12">
        <f>ROUNDUP(SUM(VLOOKUP(F3220,'Pontuação 3.0'!A$2:B$11,2,FALSE),VLOOKUP(E3220,'Pontuação 3.0'!C$2:D$11,2,FALSE),VLOOKUP(H3220,'Pontuação 3.0'!I$2:J$11,2,FALSE),VLOOKUP(J3220,'Pontuação 3.0'!G$2:H$11,2,FALSE),VLOOKUP(G3220,'Pontuação 3.0'!E$2:F$11,2,FALSE),VLOOKUP(K3220,'Pontuação 3.0'!K$2:L$11,2,FALSE),VLOOKUP(L3220,'Pontuação 3.0'!M$2:N$13,2,FALSE)),0)</f>
        <v>2507</v>
      </c>
      <c r="AA3220" s="12">
        <f t="shared" si="6"/>
        <v>251</v>
      </c>
      <c r="AB3220" s="12" t="str">
        <f t="array" ref="AB3220">IFERROR(INDEX('Pontuação 3.0'!G$13:G$191, MATCH(AA3220, 'Pontuação 3.0'!F$13:F$191, 0)), "Faixa Indefinida")</f>
        <v>A</v>
      </c>
      <c r="AC3220" s="12">
        <f t="shared" si="7"/>
        <v>1</v>
      </c>
      <c r="AD3220" s="12">
        <f t="shared" si="8"/>
        <v>0</v>
      </c>
      <c r="AE3220" s="12">
        <f t="shared" si="9"/>
        <v>0</v>
      </c>
      <c r="AF3220" s="12">
        <f t="shared" si="10"/>
        <v>0</v>
      </c>
    </row>
    <row r="3221" ht="15.75" customHeight="1">
      <c r="A3221" s="8">
        <v>45687.0</v>
      </c>
      <c r="B3221" s="9" t="s">
        <v>7461</v>
      </c>
      <c r="C3221" s="9" t="s">
        <v>7462</v>
      </c>
      <c r="D3221" s="9" t="s">
        <v>7463</v>
      </c>
      <c r="E3221" s="9" t="s">
        <v>13936</v>
      </c>
      <c r="F3221" s="9" t="s">
        <v>13948</v>
      </c>
      <c r="G3221" s="9" t="s">
        <v>13926</v>
      </c>
      <c r="H3221" s="9" t="s">
        <v>13949</v>
      </c>
      <c r="I3221" s="9" t="s">
        <v>13940</v>
      </c>
      <c r="J3221" s="9" t="s">
        <v>13929</v>
      </c>
      <c r="K3221" s="9" t="s">
        <v>13940</v>
      </c>
      <c r="L3221" s="9" t="s">
        <v>13945</v>
      </c>
      <c r="M3221" s="9" t="s">
        <v>13952</v>
      </c>
      <c r="N3221" s="13" t="s">
        <v>12</v>
      </c>
      <c r="O3221" s="13" t="s">
        <v>14</v>
      </c>
      <c r="P3221" s="13" t="s">
        <v>32</v>
      </c>
      <c r="Q3221" s="13" t="s">
        <v>59</v>
      </c>
      <c r="R3221" s="13" t="s">
        <v>65</v>
      </c>
      <c r="S3221" s="10">
        <f>ROUNDUP(SUM(VLOOKUP(F3221,'Pontuação'!A$2:B$11,2,FALSE),VLOOKUP(E3221,'Pontuação'!C$2:D$11,2,FALSE),VLOOKUP(H3221,'Pontuação'!I$2:J$11,2,FALSE),VLOOKUP(J3221,'Pontuação'!G$2:H$11,2,FALSE),VLOOKUP(L3221,'Pontuação'!M$2:N$13,2,FALSE)),0)</f>
        <v>1715</v>
      </c>
      <c r="T3221" s="11">
        <f t="shared" si="1"/>
        <v>172</v>
      </c>
      <c r="U3221" s="11" t="str">
        <f t="array" ref="U3221">IFERROR(INDEX('Pontuação'!G$13:G$101, MATCH(T3221, 'Pontuação'!F$13:F$101, 0)), "Faixa Indefinida")</f>
        <v>B</v>
      </c>
      <c r="V3221" s="11">
        <f t="shared" si="2"/>
        <v>0</v>
      </c>
      <c r="W3221" s="11">
        <f t="shared" si="3"/>
        <v>1</v>
      </c>
      <c r="X3221" s="11">
        <f t="shared" si="4"/>
        <v>0</v>
      </c>
      <c r="Y3221" s="11">
        <f t="shared" si="5"/>
        <v>0</v>
      </c>
      <c r="Z3221" s="12">
        <f>ROUNDUP(SUM(VLOOKUP(F3221,'Pontuação 3.0'!A$2:B$11,2,FALSE),VLOOKUP(E3221,'Pontuação 3.0'!C$2:D$11,2,FALSE),VLOOKUP(H3221,'Pontuação 3.0'!I$2:J$11,2,FALSE),VLOOKUP(J3221,'Pontuação 3.0'!G$2:H$11,2,FALSE),VLOOKUP(G3221,'Pontuação 3.0'!E$2:F$11,2,FALSE),VLOOKUP(K3221,'Pontuação 3.0'!K$2:L$11,2,FALSE),VLOOKUP(L3221,'Pontuação 3.0'!M$2:N$13,2,FALSE)),0)</f>
        <v>2162</v>
      </c>
      <c r="AA3221" s="12">
        <f t="shared" si="6"/>
        <v>216</v>
      </c>
      <c r="AB3221" s="12" t="str">
        <f t="array" ref="AB3221">IFERROR(INDEX('Pontuação 3.0'!G$13:G$191, MATCH(AA3221, 'Pontuação 3.0'!F$13:F$191, 0)), "Faixa Indefinida")</f>
        <v>B</v>
      </c>
      <c r="AC3221" s="12">
        <f t="shared" si="7"/>
        <v>0</v>
      </c>
      <c r="AD3221" s="12">
        <f t="shared" si="8"/>
        <v>1</v>
      </c>
      <c r="AE3221" s="12">
        <f t="shared" si="9"/>
        <v>0</v>
      </c>
      <c r="AF3221" s="12">
        <f t="shared" si="10"/>
        <v>0</v>
      </c>
    </row>
    <row r="3222" ht="15.75" customHeight="1">
      <c r="A3222" s="8">
        <v>45687.0</v>
      </c>
      <c r="B3222" s="9" t="s">
        <v>7464</v>
      </c>
      <c r="C3222" s="9" t="s">
        <v>7465</v>
      </c>
      <c r="D3222" s="15">
        <v>9.198467653E10</v>
      </c>
      <c r="E3222" s="9" t="s">
        <v>13936</v>
      </c>
      <c r="F3222" s="9" t="s">
        <v>13950</v>
      </c>
      <c r="G3222" s="9" t="s">
        <v>13944</v>
      </c>
      <c r="H3222" s="9" t="s">
        <v>13949</v>
      </c>
      <c r="I3222" s="9" t="s">
        <v>13940</v>
      </c>
      <c r="J3222" s="9" t="s">
        <v>13929</v>
      </c>
      <c r="K3222" s="9" t="s">
        <v>13940</v>
      </c>
      <c r="L3222" s="9" t="s">
        <v>13931</v>
      </c>
      <c r="M3222" s="9" t="s">
        <v>13946</v>
      </c>
      <c r="N3222" s="13" t="s">
        <v>12</v>
      </c>
      <c r="O3222" s="13" t="s">
        <v>14</v>
      </c>
      <c r="P3222" s="13" t="s">
        <v>93</v>
      </c>
      <c r="Q3222" s="13" t="s">
        <v>59</v>
      </c>
      <c r="R3222" s="13" t="s">
        <v>15</v>
      </c>
      <c r="S3222" s="10">
        <f>ROUNDUP(SUM(VLOOKUP(F3222,'Pontuação'!A$2:B$11,2,FALSE),VLOOKUP(E3222,'Pontuação'!C$2:D$11,2,FALSE),VLOOKUP(H3222,'Pontuação'!I$2:J$11,2,FALSE),VLOOKUP(J3222,'Pontuação'!G$2:H$11,2,FALSE),VLOOKUP(L3222,'Pontuação'!M$2:N$13,2,FALSE)),0)</f>
        <v>1595</v>
      </c>
      <c r="T3222" s="11">
        <f t="shared" si="1"/>
        <v>160</v>
      </c>
      <c r="U3222" s="11" t="str">
        <f t="array" ref="U3222">IFERROR(INDEX('Pontuação'!G$13:G$101, MATCH(T3222, 'Pontuação'!F$13:F$101, 0)), "Faixa Indefinida")</f>
        <v>C</v>
      </c>
      <c r="V3222" s="11">
        <f t="shared" si="2"/>
        <v>0</v>
      </c>
      <c r="W3222" s="11">
        <f t="shared" si="3"/>
        <v>0</v>
      </c>
      <c r="X3222" s="11">
        <f t="shared" si="4"/>
        <v>1</v>
      </c>
      <c r="Y3222" s="11">
        <f t="shared" si="5"/>
        <v>0</v>
      </c>
      <c r="Z3222" s="12">
        <f>ROUNDUP(SUM(VLOOKUP(F3222,'Pontuação 3.0'!A$2:B$11,2,FALSE),VLOOKUP(E3222,'Pontuação 3.0'!C$2:D$11,2,FALSE),VLOOKUP(H3222,'Pontuação 3.0'!I$2:J$11,2,FALSE),VLOOKUP(J3222,'Pontuação 3.0'!G$2:H$11,2,FALSE),VLOOKUP(G3222,'Pontuação 3.0'!E$2:F$11,2,FALSE),VLOOKUP(K3222,'Pontuação 3.0'!K$2:L$11,2,FALSE),VLOOKUP(L3222,'Pontuação 3.0'!M$2:N$13,2,FALSE)),0)</f>
        <v>2069</v>
      </c>
      <c r="AA3222" s="12">
        <f t="shared" si="6"/>
        <v>207</v>
      </c>
      <c r="AB3222" s="12" t="str">
        <f t="array" ref="AB3222">IFERROR(INDEX('Pontuação 3.0'!G$13:G$191, MATCH(AA3222, 'Pontuação 3.0'!F$13:F$191, 0)), "Faixa Indefinida")</f>
        <v>C</v>
      </c>
      <c r="AC3222" s="12">
        <f t="shared" si="7"/>
        <v>0</v>
      </c>
      <c r="AD3222" s="12">
        <f t="shared" si="8"/>
        <v>0</v>
      </c>
      <c r="AE3222" s="12">
        <f t="shared" si="9"/>
        <v>1</v>
      </c>
      <c r="AF3222" s="12">
        <f t="shared" si="10"/>
        <v>0</v>
      </c>
    </row>
    <row r="3223" ht="15.75" customHeight="1">
      <c r="A3223" s="8">
        <v>45687.0</v>
      </c>
      <c r="B3223" s="9" t="s">
        <v>909</v>
      </c>
      <c r="C3223" s="9" t="s">
        <v>7469</v>
      </c>
      <c r="D3223" s="15">
        <v>7.1988740395E10</v>
      </c>
      <c r="E3223" s="9" t="s">
        <v>13936</v>
      </c>
      <c r="F3223" s="9" t="s">
        <v>13953</v>
      </c>
      <c r="G3223" s="9" t="s">
        <v>13926</v>
      </c>
      <c r="H3223" s="9" t="s">
        <v>13951</v>
      </c>
      <c r="I3223" s="9" t="s">
        <v>13940</v>
      </c>
      <c r="J3223" s="9" t="s">
        <v>13929</v>
      </c>
      <c r="K3223" s="9" t="s">
        <v>13940</v>
      </c>
      <c r="L3223" s="9" t="s">
        <v>13931</v>
      </c>
      <c r="M3223" s="9" t="s">
        <v>13967</v>
      </c>
      <c r="N3223" s="13" t="s">
        <v>12</v>
      </c>
      <c r="O3223" s="13" t="s">
        <v>14</v>
      </c>
      <c r="P3223" s="13" t="s">
        <v>32</v>
      </c>
      <c r="Q3223" s="13" t="s">
        <v>20</v>
      </c>
      <c r="R3223" s="13" t="s">
        <v>15</v>
      </c>
      <c r="S3223" s="10">
        <f>ROUNDUP(SUM(VLOOKUP(F3223,'Pontuação'!A$2:B$11,2,FALSE),VLOOKUP(E3223,'Pontuação'!C$2:D$11,2,FALSE),VLOOKUP(H3223,'Pontuação'!I$2:J$11,2,FALSE),VLOOKUP(J3223,'Pontuação'!G$2:H$11,2,FALSE),VLOOKUP(L3223,'Pontuação'!M$2:N$13,2,FALSE)),0)</f>
        <v>1558</v>
      </c>
      <c r="T3223" s="11">
        <f t="shared" si="1"/>
        <v>156</v>
      </c>
      <c r="U3223" s="11" t="str">
        <f t="array" ref="U3223">IFERROR(INDEX('Pontuação'!G$13:G$101, MATCH(T3223, 'Pontuação'!F$13:F$101, 0)), "Faixa Indefinida")</f>
        <v>C</v>
      </c>
      <c r="V3223" s="11">
        <f t="shared" si="2"/>
        <v>0</v>
      </c>
      <c r="W3223" s="11">
        <f t="shared" si="3"/>
        <v>0</v>
      </c>
      <c r="X3223" s="11">
        <f t="shared" si="4"/>
        <v>1</v>
      </c>
      <c r="Y3223" s="11">
        <f t="shared" si="5"/>
        <v>0</v>
      </c>
      <c r="Z3223" s="12">
        <f>ROUNDUP(SUM(VLOOKUP(F3223,'Pontuação 3.0'!A$2:B$11,2,FALSE),VLOOKUP(E3223,'Pontuação 3.0'!C$2:D$11,2,FALSE),VLOOKUP(H3223,'Pontuação 3.0'!I$2:J$11,2,FALSE),VLOOKUP(J3223,'Pontuação 3.0'!G$2:H$11,2,FALSE),VLOOKUP(G3223,'Pontuação 3.0'!E$2:F$11,2,FALSE),VLOOKUP(K3223,'Pontuação 3.0'!K$2:L$11,2,FALSE),VLOOKUP(L3223,'Pontuação 3.0'!M$2:N$13,2,FALSE)),0)</f>
        <v>2107</v>
      </c>
      <c r="AA3223" s="12">
        <f t="shared" si="6"/>
        <v>211</v>
      </c>
      <c r="AB3223" s="12" t="str">
        <f t="array" ref="AB3223">IFERROR(INDEX('Pontuação 3.0'!G$13:G$191, MATCH(AA3223, 'Pontuação 3.0'!F$13:F$191, 0)), "Faixa Indefinida")</f>
        <v>C</v>
      </c>
      <c r="AC3223" s="12">
        <f t="shared" si="7"/>
        <v>0</v>
      </c>
      <c r="AD3223" s="12">
        <f t="shared" si="8"/>
        <v>0</v>
      </c>
      <c r="AE3223" s="12">
        <f t="shared" si="9"/>
        <v>1</v>
      </c>
      <c r="AF3223" s="12">
        <f t="shared" si="10"/>
        <v>0</v>
      </c>
    </row>
    <row r="3224" ht="15.75" customHeight="1">
      <c r="A3224" s="8">
        <v>45687.0</v>
      </c>
      <c r="B3224" s="9" t="s">
        <v>7470</v>
      </c>
      <c r="C3224" s="9" t="s">
        <v>7471</v>
      </c>
      <c r="D3224" s="15">
        <v>7.1993967757E10</v>
      </c>
      <c r="E3224" s="9" t="s">
        <v>13936</v>
      </c>
      <c r="F3224" s="9" t="s">
        <v>13937</v>
      </c>
      <c r="G3224" s="9" t="s">
        <v>13957</v>
      </c>
      <c r="H3224" s="9" t="s">
        <v>13927</v>
      </c>
      <c r="I3224" s="9" t="s">
        <v>13940</v>
      </c>
      <c r="J3224" s="9" t="s">
        <v>13929</v>
      </c>
      <c r="K3224" s="9" t="s">
        <v>13930</v>
      </c>
      <c r="L3224" s="9" t="s">
        <v>13931</v>
      </c>
      <c r="M3224" s="9" t="s">
        <v>13942</v>
      </c>
      <c r="N3224" s="13" t="s">
        <v>12</v>
      </c>
      <c r="O3224" s="13" t="s">
        <v>14</v>
      </c>
      <c r="P3224" s="13" t="s">
        <v>32</v>
      </c>
      <c r="Q3224" s="13" t="s">
        <v>59</v>
      </c>
      <c r="R3224" s="13" t="s">
        <v>65</v>
      </c>
      <c r="S3224" s="10">
        <f>ROUNDUP(SUM(VLOOKUP(F3224,'Pontuação'!A$2:B$11,2,FALSE),VLOOKUP(E3224,'Pontuação'!C$2:D$11,2,FALSE),VLOOKUP(H3224,'Pontuação'!I$2:J$11,2,FALSE),VLOOKUP(J3224,'Pontuação'!G$2:H$11,2,FALSE),VLOOKUP(L3224,'Pontuação'!M$2:N$13,2,FALSE)),0)</f>
        <v>1410</v>
      </c>
      <c r="T3224" s="11">
        <f t="shared" si="1"/>
        <v>141</v>
      </c>
      <c r="U3224" s="11" t="str">
        <f t="array" ref="U3224">IFERROR(INDEX('Pontuação'!G$13:G$101, MATCH(T3224, 'Pontuação'!F$13:F$101, 0)), "Faixa Indefinida")</f>
        <v>D</v>
      </c>
      <c r="V3224" s="11">
        <f t="shared" si="2"/>
        <v>0</v>
      </c>
      <c r="W3224" s="11">
        <f t="shared" si="3"/>
        <v>0</v>
      </c>
      <c r="X3224" s="11">
        <f t="shared" si="4"/>
        <v>0</v>
      </c>
      <c r="Y3224" s="11">
        <f t="shared" si="5"/>
        <v>1</v>
      </c>
      <c r="Z3224" s="12">
        <f>ROUNDUP(SUM(VLOOKUP(F3224,'Pontuação 3.0'!A$2:B$11,2,FALSE),VLOOKUP(E3224,'Pontuação 3.0'!C$2:D$11,2,FALSE),VLOOKUP(H3224,'Pontuação 3.0'!I$2:J$11,2,FALSE),VLOOKUP(J3224,'Pontuação 3.0'!G$2:H$11,2,FALSE),VLOOKUP(G3224,'Pontuação 3.0'!E$2:F$11,2,FALSE),VLOOKUP(K3224,'Pontuação 3.0'!K$2:L$11,2,FALSE),VLOOKUP(L3224,'Pontuação 3.0'!M$2:N$13,2,FALSE)),0)</f>
        <v>1863</v>
      </c>
      <c r="AA3224" s="12">
        <f t="shared" si="6"/>
        <v>186</v>
      </c>
      <c r="AB3224" s="12" t="str">
        <f t="array" ref="AB3224">IFERROR(INDEX('Pontuação 3.0'!G$13:G$191, MATCH(AA3224, 'Pontuação 3.0'!F$13:F$191, 0)), "Faixa Indefinida")</f>
        <v>D</v>
      </c>
      <c r="AC3224" s="12">
        <f t="shared" si="7"/>
        <v>0</v>
      </c>
      <c r="AD3224" s="12">
        <f t="shared" si="8"/>
        <v>0</v>
      </c>
      <c r="AE3224" s="12">
        <f t="shared" si="9"/>
        <v>0</v>
      </c>
      <c r="AF3224" s="12">
        <f t="shared" si="10"/>
        <v>1</v>
      </c>
    </row>
    <row r="3225" ht="15.75" customHeight="1">
      <c r="A3225" s="8">
        <v>45687.0</v>
      </c>
      <c r="B3225" s="9" t="s">
        <v>7472</v>
      </c>
      <c r="C3225" s="9" t="s">
        <v>7473</v>
      </c>
      <c r="D3225" s="15">
        <v>9.9984074242E10</v>
      </c>
      <c r="E3225" s="9" t="s">
        <v>13936</v>
      </c>
      <c r="F3225" s="9" t="s">
        <v>13948</v>
      </c>
      <c r="G3225" s="9" t="s">
        <v>13944</v>
      </c>
      <c r="H3225" s="9" t="s">
        <v>13951</v>
      </c>
      <c r="I3225" s="9" t="s">
        <v>13940</v>
      </c>
      <c r="J3225" s="9" t="s">
        <v>13956</v>
      </c>
      <c r="K3225" s="9" t="s">
        <v>13940</v>
      </c>
      <c r="L3225" s="9" t="s">
        <v>13931</v>
      </c>
      <c r="M3225" s="9" t="s">
        <v>13942</v>
      </c>
      <c r="N3225" s="13" t="s">
        <v>12</v>
      </c>
      <c r="O3225" s="13" t="s">
        <v>14</v>
      </c>
      <c r="P3225" s="13" t="s">
        <v>13</v>
      </c>
      <c r="Q3225" s="13" t="s">
        <v>16</v>
      </c>
      <c r="R3225" s="13" t="s">
        <v>15</v>
      </c>
      <c r="S3225" s="10">
        <f>ROUNDUP(SUM(VLOOKUP(F3225,'Pontuação'!A$2:B$11,2,FALSE),VLOOKUP(E3225,'Pontuação'!C$2:D$11,2,FALSE),VLOOKUP(H3225,'Pontuação'!I$2:J$11,2,FALSE),VLOOKUP(J3225,'Pontuação'!G$2:H$11,2,FALSE),VLOOKUP(L3225,'Pontuação'!M$2:N$13,2,FALSE)),0)</f>
        <v>1819</v>
      </c>
      <c r="T3225" s="11">
        <f t="shared" si="1"/>
        <v>182</v>
      </c>
      <c r="U3225" s="11" t="str">
        <f t="array" ref="U3225">IFERROR(INDEX('Pontuação'!G$13:G$101, MATCH(T3225, 'Pontuação'!F$13:F$101, 0)), "Faixa Indefinida")</f>
        <v>B</v>
      </c>
      <c r="V3225" s="11">
        <f t="shared" si="2"/>
        <v>0</v>
      </c>
      <c r="W3225" s="11">
        <f t="shared" si="3"/>
        <v>1</v>
      </c>
      <c r="X3225" s="11">
        <f t="shared" si="4"/>
        <v>0</v>
      </c>
      <c r="Y3225" s="11">
        <f t="shared" si="5"/>
        <v>0</v>
      </c>
      <c r="Z3225" s="12">
        <f>ROUNDUP(SUM(VLOOKUP(F3225,'Pontuação 3.0'!A$2:B$11,2,FALSE),VLOOKUP(E3225,'Pontuação 3.0'!C$2:D$11,2,FALSE),VLOOKUP(H3225,'Pontuação 3.0'!I$2:J$11,2,FALSE),VLOOKUP(J3225,'Pontuação 3.0'!G$2:H$11,2,FALSE),VLOOKUP(G3225,'Pontuação 3.0'!E$2:F$11,2,FALSE),VLOOKUP(K3225,'Pontuação 3.0'!K$2:L$11,2,FALSE),VLOOKUP(L3225,'Pontuação 3.0'!M$2:N$13,2,FALSE)),0)</f>
        <v>2124</v>
      </c>
      <c r="AA3225" s="12">
        <f t="shared" si="6"/>
        <v>212</v>
      </c>
      <c r="AB3225" s="12" t="str">
        <f t="array" ref="AB3225">IFERROR(INDEX('Pontuação 3.0'!G$13:G$191, MATCH(AA3225, 'Pontuação 3.0'!F$13:F$191, 0)), "Faixa Indefinida")</f>
        <v>C</v>
      </c>
      <c r="AC3225" s="12">
        <f t="shared" si="7"/>
        <v>0</v>
      </c>
      <c r="AD3225" s="12">
        <f t="shared" si="8"/>
        <v>0</v>
      </c>
      <c r="AE3225" s="12">
        <f t="shared" si="9"/>
        <v>1</v>
      </c>
      <c r="AF3225" s="12">
        <f t="shared" si="10"/>
        <v>0</v>
      </c>
    </row>
    <row r="3226" ht="15.75" customHeight="1">
      <c r="A3226" s="8">
        <v>45687.0</v>
      </c>
      <c r="B3226" s="9" t="s">
        <v>7477</v>
      </c>
      <c r="C3226" s="9" t="s">
        <v>7478</v>
      </c>
      <c r="D3226" s="15">
        <v>1.6993484015E10</v>
      </c>
      <c r="E3226" s="9" t="s">
        <v>13936</v>
      </c>
      <c r="F3226" s="9" t="s">
        <v>13948</v>
      </c>
      <c r="G3226" s="9" t="s">
        <v>13926</v>
      </c>
      <c r="H3226" s="9" t="s">
        <v>13938</v>
      </c>
      <c r="I3226" s="9" t="s">
        <v>13928</v>
      </c>
      <c r="J3226" s="9" t="s">
        <v>13929</v>
      </c>
      <c r="K3226" s="9" t="s">
        <v>13940</v>
      </c>
      <c r="L3226" s="9" t="s">
        <v>13931</v>
      </c>
      <c r="M3226" s="9" t="s">
        <v>13952</v>
      </c>
      <c r="N3226" s="13" t="s">
        <v>12</v>
      </c>
      <c r="O3226" s="13" t="s">
        <v>14</v>
      </c>
      <c r="P3226" s="13" t="s">
        <v>47</v>
      </c>
      <c r="Q3226" s="13" t="s">
        <v>20</v>
      </c>
      <c r="R3226" s="13" t="s">
        <v>15</v>
      </c>
      <c r="S3226" s="10">
        <f>ROUNDUP(SUM(VLOOKUP(F3226,'Pontuação'!A$2:B$11,2,FALSE),VLOOKUP(E3226,'Pontuação'!C$2:D$11,2,FALSE),VLOOKUP(H3226,'Pontuação'!I$2:J$11,2,FALSE),VLOOKUP(J3226,'Pontuação'!G$2:H$11,2,FALSE),VLOOKUP(L3226,'Pontuação'!M$2:N$13,2,FALSE)),0)</f>
        <v>1567</v>
      </c>
      <c r="T3226" s="11">
        <f t="shared" si="1"/>
        <v>157</v>
      </c>
      <c r="U3226" s="11" t="str">
        <f t="array" ref="U3226">IFERROR(INDEX('Pontuação'!G$13:G$101, MATCH(T3226, 'Pontuação'!F$13:F$101, 0)), "Faixa Indefinida")</f>
        <v>C</v>
      </c>
      <c r="V3226" s="11">
        <f t="shared" si="2"/>
        <v>0</v>
      </c>
      <c r="W3226" s="11">
        <f t="shared" si="3"/>
        <v>0</v>
      </c>
      <c r="X3226" s="11">
        <f t="shared" si="4"/>
        <v>1</v>
      </c>
      <c r="Y3226" s="11">
        <f t="shared" si="5"/>
        <v>0</v>
      </c>
      <c r="Z3226" s="12">
        <f>ROUNDUP(SUM(VLOOKUP(F3226,'Pontuação 3.0'!A$2:B$11,2,FALSE),VLOOKUP(E3226,'Pontuação 3.0'!C$2:D$11,2,FALSE),VLOOKUP(H3226,'Pontuação 3.0'!I$2:J$11,2,FALSE),VLOOKUP(J3226,'Pontuação 3.0'!G$2:H$11,2,FALSE),VLOOKUP(G3226,'Pontuação 3.0'!E$2:F$11,2,FALSE),VLOOKUP(K3226,'Pontuação 3.0'!K$2:L$11,2,FALSE),VLOOKUP(L3226,'Pontuação 3.0'!M$2:N$13,2,FALSE)),0)</f>
        <v>1925</v>
      </c>
      <c r="AA3226" s="12">
        <f t="shared" si="6"/>
        <v>193</v>
      </c>
      <c r="AB3226" s="12" t="str">
        <f t="array" ref="AB3226">IFERROR(INDEX('Pontuação 3.0'!G$13:G$191, MATCH(AA3226, 'Pontuação 3.0'!F$13:F$191, 0)), "Faixa Indefinida")</f>
        <v>C</v>
      </c>
      <c r="AC3226" s="12">
        <f t="shared" si="7"/>
        <v>0</v>
      </c>
      <c r="AD3226" s="12">
        <f t="shared" si="8"/>
        <v>0</v>
      </c>
      <c r="AE3226" s="12">
        <f t="shared" si="9"/>
        <v>1</v>
      </c>
      <c r="AF3226" s="12">
        <f t="shared" si="10"/>
        <v>0</v>
      </c>
    </row>
    <row r="3227" ht="15.75" customHeight="1">
      <c r="A3227" s="8">
        <v>45687.0</v>
      </c>
      <c r="B3227" s="9" t="s">
        <v>7474</v>
      </c>
      <c r="C3227" s="9" t="s">
        <v>7475</v>
      </c>
      <c r="D3227" s="9" t="s">
        <v>7476</v>
      </c>
      <c r="E3227" s="9" t="s">
        <v>13936</v>
      </c>
      <c r="F3227" s="9" t="s">
        <v>13950</v>
      </c>
      <c r="G3227" s="9" t="s">
        <v>13944</v>
      </c>
      <c r="H3227" s="9" t="s">
        <v>13927</v>
      </c>
      <c r="I3227" s="9" t="s">
        <v>13928</v>
      </c>
      <c r="J3227" s="9" t="s">
        <v>13929</v>
      </c>
      <c r="K3227" s="9" t="s">
        <v>13930</v>
      </c>
      <c r="L3227" s="9" t="s">
        <v>13959</v>
      </c>
      <c r="M3227" s="9" t="s">
        <v>13942</v>
      </c>
      <c r="N3227" s="13" t="s">
        <v>12</v>
      </c>
      <c r="O3227" s="13" t="s">
        <v>14</v>
      </c>
      <c r="P3227" s="13" t="s">
        <v>13</v>
      </c>
      <c r="Q3227" s="13" t="s">
        <v>16</v>
      </c>
      <c r="R3227" s="13" t="s">
        <v>15</v>
      </c>
      <c r="S3227" s="10">
        <f>ROUNDUP(SUM(VLOOKUP(F3227,'Pontuação'!A$2:B$11,2,FALSE),VLOOKUP(E3227,'Pontuação'!C$2:D$11,2,FALSE),VLOOKUP(H3227,'Pontuação'!I$2:J$11,2,FALSE),VLOOKUP(J3227,'Pontuação'!G$2:H$11,2,FALSE),VLOOKUP(L3227,'Pontuação'!M$2:N$13,2,FALSE)),0)</f>
        <v>1509</v>
      </c>
      <c r="T3227" s="11">
        <f t="shared" si="1"/>
        <v>151</v>
      </c>
      <c r="U3227" s="11" t="str">
        <f t="array" ref="U3227">IFERROR(INDEX('Pontuação'!G$13:G$101, MATCH(T3227, 'Pontuação'!F$13:F$101, 0)), "Faixa Indefinida")</f>
        <v>C</v>
      </c>
      <c r="V3227" s="11">
        <f t="shared" si="2"/>
        <v>0</v>
      </c>
      <c r="W3227" s="11">
        <f t="shared" si="3"/>
        <v>0</v>
      </c>
      <c r="X3227" s="11">
        <f t="shared" si="4"/>
        <v>1</v>
      </c>
      <c r="Y3227" s="11">
        <f t="shared" si="5"/>
        <v>0</v>
      </c>
      <c r="Z3227" s="12">
        <f>ROUNDUP(SUM(VLOOKUP(F3227,'Pontuação 3.0'!A$2:B$11,2,FALSE),VLOOKUP(E3227,'Pontuação 3.0'!C$2:D$11,2,FALSE),VLOOKUP(H3227,'Pontuação 3.0'!I$2:J$11,2,FALSE),VLOOKUP(J3227,'Pontuação 3.0'!G$2:H$11,2,FALSE),VLOOKUP(G3227,'Pontuação 3.0'!E$2:F$11,2,FALSE),VLOOKUP(K3227,'Pontuação 3.0'!K$2:L$11,2,FALSE),VLOOKUP(L3227,'Pontuação 3.0'!M$2:N$13,2,FALSE)),0)</f>
        <v>2289</v>
      </c>
      <c r="AA3227" s="12">
        <f t="shared" si="6"/>
        <v>229</v>
      </c>
      <c r="AB3227" s="12" t="str">
        <f t="array" ref="AB3227">IFERROR(INDEX('Pontuação 3.0'!G$13:G$191, MATCH(AA3227, 'Pontuação 3.0'!F$13:F$191, 0)), "Faixa Indefinida")</f>
        <v>B</v>
      </c>
      <c r="AC3227" s="12">
        <f t="shared" si="7"/>
        <v>0</v>
      </c>
      <c r="AD3227" s="12">
        <f t="shared" si="8"/>
        <v>1</v>
      </c>
      <c r="AE3227" s="12">
        <f t="shared" si="9"/>
        <v>0</v>
      </c>
      <c r="AF3227" s="12">
        <f t="shared" si="10"/>
        <v>0</v>
      </c>
    </row>
    <row r="3228" ht="15.75" customHeight="1">
      <c r="A3228" s="8">
        <v>45687.0</v>
      </c>
      <c r="B3228" s="9" t="s">
        <v>7479</v>
      </c>
      <c r="C3228" s="9" t="s">
        <v>7480</v>
      </c>
      <c r="D3228" s="15">
        <v>2.1987283745E10</v>
      </c>
      <c r="E3228" s="9" t="s">
        <v>13936</v>
      </c>
      <c r="F3228" s="9" t="s">
        <v>13948</v>
      </c>
      <c r="G3228" s="9" t="s">
        <v>13926</v>
      </c>
      <c r="H3228" s="9" t="s">
        <v>13949</v>
      </c>
      <c r="I3228" s="9" t="s">
        <v>13940</v>
      </c>
      <c r="J3228" s="9" t="s">
        <v>13966</v>
      </c>
      <c r="K3228" s="9" t="s">
        <v>13930</v>
      </c>
      <c r="L3228" s="9" t="s">
        <v>13945</v>
      </c>
      <c r="M3228" s="9" t="s">
        <v>13967</v>
      </c>
      <c r="N3228" s="13" t="s">
        <v>12</v>
      </c>
      <c r="O3228" s="13" t="s">
        <v>14</v>
      </c>
      <c r="P3228" s="13" t="s">
        <v>13</v>
      </c>
      <c r="Q3228" s="13" t="s">
        <v>108</v>
      </c>
      <c r="R3228" s="13" t="s">
        <v>15</v>
      </c>
      <c r="S3228" s="10">
        <f>ROUNDUP(SUM(VLOOKUP(F3228,'Pontuação'!A$2:B$11,2,FALSE),VLOOKUP(E3228,'Pontuação'!C$2:D$11,2,FALSE),VLOOKUP(H3228,'Pontuação'!I$2:J$11,2,FALSE),VLOOKUP(J3228,'Pontuação'!G$2:H$11,2,FALSE),VLOOKUP(L3228,'Pontuação'!M$2:N$13,2,FALSE)),0)</f>
        <v>1993</v>
      </c>
      <c r="T3228" s="11">
        <f t="shared" si="1"/>
        <v>199</v>
      </c>
      <c r="U3228" s="11" t="str">
        <f t="array" ref="U3228">IFERROR(INDEX('Pontuação'!G$13:G$101, MATCH(T3228, 'Pontuação'!F$13:F$101, 0)), "Faixa Indefinida")</f>
        <v>A</v>
      </c>
      <c r="V3228" s="11">
        <f t="shared" si="2"/>
        <v>1</v>
      </c>
      <c r="W3228" s="11">
        <f t="shared" si="3"/>
        <v>0</v>
      </c>
      <c r="X3228" s="11">
        <f t="shared" si="4"/>
        <v>0</v>
      </c>
      <c r="Y3228" s="11">
        <f t="shared" si="5"/>
        <v>0</v>
      </c>
      <c r="Z3228" s="12">
        <f>ROUNDUP(SUM(VLOOKUP(F3228,'Pontuação 3.0'!A$2:B$11,2,FALSE),VLOOKUP(E3228,'Pontuação 3.0'!C$2:D$11,2,FALSE),VLOOKUP(H3228,'Pontuação 3.0'!I$2:J$11,2,FALSE),VLOOKUP(J3228,'Pontuação 3.0'!G$2:H$11,2,FALSE),VLOOKUP(G3228,'Pontuação 3.0'!E$2:F$11,2,FALSE),VLOOKUP(K3228,'Pontuação 3.0'!K$2:L$11,2,FALSE),VLOOKUP(L3228,'Pontuação 3.0'!M$2:N$13,2,FALSE)),0)</f>
        <v>2446</v>
      </c>
      <c r="AA3228" s="12">
        <f t="shared" si="6"/>
        <v>245</v>
      </c>
      <c r="AB3228" s="12" t="str">
        <f t="array" ref="AB3228">IFERROR(INDEX('Pontuação 3.0'!G$13:G$191, MATCH(AA3228, 'Pontuação 3.0'!F$13:F$191, 0)), "Faixa Indefinida")</f>
        <v>A</v>
      </c>
      <c r="AC3228" s="12">
        <f t="shared" si="7"/>
        <v>1</v>
      </c>
      <c r="AD3228" s="12">
        <f t="shared" si="8"/>
        <v>0</v>
      </c>
      <c r="AE3228" s="12">
        <f t="shared" si="9"/>
        <v>0</v>
      </c>
      <c r="AF3228" s="12">
        <f t="shared" si="10"/>
        <v>0</v>
      </c>
    </row>
    <row r="3229" ht="15.75" customHeight="1">
      <c r="A3229" s="8">
        <v>45687.0</v>
      </c>
      <c r="B3229" s="9" t="s">
        <v>7481</v>
      </c>
      <c r="C3229" s="9" t="s">
        <v>7482</v>
      </c>
      <c r="D3229" s="15">
        <v>4.8999688361E10</v>
      </c>
      <c r="E3229" s="9" t="s">
        <v>13924</v>
      </c>
      <c r="F3229" s="9" t="s">
        <v>13950</v>
      </c>
      <c r="G3229" s="9" t="s">
        <v>13926</v>
      </c>
      <c r="H3229" s="9" t="s">
        <v>13951</v>
      </c>
      <c r="I3229" s="9" t="s">
        <v>13928</v>
      </c>
      <c r="J3229" s="9" t="s">
        <v>13929</v>
      </c>
      <c r="K3229" s="9" t="s">
        <v>13940</v>
      </c>
      <c r="L3229" s="9" t="s">
        <v>13945</v>
      </c>
      <c r="M3229" s="9" t="s">
        <v>13952</v>
      </c>
      <c r="N3229" s="13" t="s">
        <v>12</v>
      </c>
      <c r="O3229" s="13" t="s">
        <v>14</v>
      </c>
      <c r="P3229" s="13" t="s">
        <v>32</v>
      </c>
      <c r="Q3229" s="13" t="s">
        <v>33</v>
      </c>
      <c r="R3229" s="13" t="s">
        <v>15</v>
      </c>
      <c r="S3229" s="10">
        <f>ROUNDUP(SUM(VLOOKUP(F3229,'Pontuação'!A$2:B$11,2,FALSE),VLOOKUP(E3229,'Pontuação'!C$2:D$11,2,FALSE),VLOOKUP(H3229,'Pontuação'!I$2:J$11,2,FALSE),VLOOKUP(J3229,'Pontuação'!G$2:H$11,2,FALSE),VLOOKUP(L3229,'Pontuação'!M$2:N$13,2,FALSE)),0)</f>
        <v>1689</v>
      </c>
      <c r="T3229" s="11">
        <f t="shared" si="1"/>
        <v>169</v>
      </c>
      <c r="U3229" s="11" t="str">
        <f t="array" ref="U3229">IFERROR(INDEX('Pontuação'!G$13:G$101, MATCH(T3229, 'Pontuação'!F$13:F$101, 0)), "Faixa Indefinida")</f>
        <v>B</v>
      </c>
      <c r="V3229" s="11">
        <f t="shared" si="2"/>
        <v>0</v>
      </c>
      <c r="W3229" s="11">
        <f t="shared" si="3"/>
        <v>1</v>
      </c>
      <c r="X3229" s="11">
        <f t="shared" si="4"/>
        <v>0</v>
      </c>
      <c r="Y3229" s="11">
        <f t="shared" si="5"/>
        <v>0</v>
      </c>
      <c r="Z3229" s="12">
        <f>ROUNDUP(SUM(VLOOKUP(F3229,'Pontuação 3.0'!A$2:B$11,2,FALSE),VLOOKUP(E3229,'Pontuação 3.0'!C$2:D$11,2,FALSE),VLOOKUP(H3229,'Pontuação 3.0'!I$2:J$11,2,FALSE),VLOOKUP(J3229,'Pontuação 3.0'!G$2:H$11,2,FALSE),VLOOKUP(G3229,'Pontuação 3.0'!E$2:F$11,2,FALSE),VLOOKUP(K3229,'Pontuação 3.0'!K$2:L$11,2,FALSE),VLOOKUP(L3229,'Pontuação 3.0'!M$2:N$13,2,FALSE)),0)</f>
        <v>2178</v>
      </c>
      <c r="AA3229" s="12">
        <f t="shared" si="6"/>
        <v>218</v>
      </c>
      <c r="AB3229" s="12" t="str">
        <f t="array" ref="AB3229">IFERROR(INDEX('Pontuação 3.0'!G$13:G$191, MATCH(AA3229, 'Pontuação 3.0'!F$13:F$191, 0)), "Faixa Indefinida")</f>
        <v>B</v>
      </c>
      <c r="AC3229" s="12">
        <f t="shared" si="7"/>
        <v>0</v>
      </c>
      <c r="AD3229" s="12">
        <f t="shared" si="8"/>
        <v>1</v>
      </c>
      <c r="AE3229" s="12">
        <f t="shared" si="9"/>
        <v>0</v>
      </c>
      <c r="AF3229" s="12">
        <f t="shared" si="10"/>
        <v>0</v>
      </c>
    </row>
    <row r="3230" ht="15.75" customHeight="1">
      <c r="A3230" s="8">
        <v>45687.0</v>
      </c>
      <c r="B3230" s="9" t="s">
        <v>1531</v>
      </c>
      <c r="C3230" s="9" t="s">
        <v>7485</v>
      </c>
      <c r="D3230" s="9" t="s">
        <v>7486</v>
      </c>
      <c r="E3230" s="9" t="s">
        <v>13936</v>
      </c>
      <c r="F3230" s="9" t="s">
        <v>13948</v>
      </c>
      <c r="G3230" s="9" t="s">
        <v>13957</v>
      </c>
      <c r="H3230" s="9" t="s">
        <v>13927</v>
      </c>
      <c r="I3230" s="9" t="s">
        <v>13940</v>
      </c>
      <c r="J3230" s="9" t="s">
        <v>13929</v>
      </c>
      <c r="K3230" s="9" t="s">
        <v>13930</v>
      </c>
      <c r="L3230" s="9" t="s">
        <v>13954</v>
      </c>
      <c r="M3230" s="9" t="s">
        <v>13952</v>
      </c>
      <c r="N3230" s="13" t="s">
        <v>12</v>
      </c>
      <c r="O3230" s="13" t="s">
        <v>14</v>
      </c>
      <c r="P3230" s="13" t="s">
        <v>19</v>
      </c>
      <c r="Q3230" s="13" t="s">
        <v>20</v>
      </c>
      <c r="R3230" s="13" t="s">
        <v>65</v>
      </c>
      <c r="S3230" s="10">
        <f>ROUNDUP(SUM(VLOOKUP(F3230,'Pontuação'!A$2:B$11,2,FALSE),VLOOKUP(E3230,'Pontuação'!C$2:D$11,2,FALSE),VLOOKUP(H3230,'Pontuação'!I$2:J$11,2,FALSE),VLOOKUP(J3230,'Pontuação'!G$2:H$11,2,FALSE),VLOOKUP(L3230,'Pontuação'!M$2:N$13,2,FALSE)),0)</f>
        <v>1390</v>
      </c>
      <c r="T3230" s="11">
        <f t="shared" si="1"/>
        <v>139</v>
      </c>
      <c r="U3230" s="11" t="str">
        <f t="array" ref="U3230">IFERROR(INDEX('Pontuação'!G$13:G$101, MATCH(T3230, 'Pontuação'!F$13:F$101, 0)), "Faixa Indefinida")</f>
        <v>D</v>
      </c>
      <c r="V3230" s="11">
        <f t="shared" si="2"/>
        <v>0</v>
      </c>
      <c r="W3230" s="11">
        <f t="shared" si="3"/>
        <v>0</v>
      </c>
      <c r="X3230" s="11">
        <f t="shared" si="4"/>
        <v>0</v>
      </c>
      <c r="Y3230" s="11">
        <f t="shared" si="5"/>
        <v>1</v>
      </c>
      <c r="Z3230" s="12">
        <f>ROUNDUP(SUM(VLOOKUP(F3230,'Pontuação 3.0'!A$2:B$11,2,FALSE),VLOOKUP(E3230,'Pontuação 3.0'!C$2:D$11,2,FALSE),VLOOKUP(H3230,'Pontuação 3.0'!I$2:J$11,2,FALSE),VLOOKUP(J3230,'Pontuação 3.0'!G$2:H$11,2,FALSE),VLOOKUP(G3230,'Pontuação 3.0'!E$2:F$11,2,FALSE),VLOOKUP(K3230,'Pontuação 3.0'!K$2:L$11,2,FALSE),VLOOKUP(L3230,'Pontuação 3.0'!M$2:N$13,2,FALSE)),0)</f>
        <v>1922</v>
      </c>
      <c r="AA3230" s="12">
        <f t="shared" si="6"/>
        <v>192</v>
      </c>
      <c r="AB3230" s="12" t="str">
        <f t="array" ref="AB3230">IFERROR(INDEX('Pontuação 3.0'!G$13:G$191, MATCH(AA3230, 'Pontuação 3.0'!F$13:F$191, 0)), "Faixa Indefinida")</f>
        <v>C</v>
      </c>
      <c r="AC3230" s="12">
        <f t="shared" si="7"/>
        <v>0</v>
      </c>
      <c r="AD3230" s="12">
        <f t="shared" si="8"/>
        <v>0</v>
      </c>
      <c r="AE3230" s="12">
        <f t="shared" si="9"/>
        <v>1</v>
      </c>
      <c r="AF3230" s="12">
        <f t="shared" si="10"/>
        <v>0</v>
      </c>
    </row>
    <row r="3231" ht="15.75" customHeight="1">
      <c r="A3231" s="8">
        <v>45687.0</v>
      </c>
      <c r="B3231" s="9" t="s">
        <v>7487</v>
      </c>
      <c r="C3231" s="9" t="s">
        <v>7488</v>
      </c>
      <c r="D3231" s="15">
        <v>1.1968309169E10</v>
      </c>
      <c r="E3231" s="9" t="s">
        <v>13924</v>
      </c>
      <c r="F3231" s="9" t="s">
        <v>13953</v>
      </c>
      <c r="G3231" s="9" t="s">
        <v>13944</v>
      </c>
      <c r="H3231" s="9" t="s">
        <v>13951</v>
      </c>
      <c r="I3231" s="9" t="s">
        <v>13940</v>
      </c>
      <c r="J3231" s="9" t="s">
        <v>13929</v>
      </c>
      <c r="K3231" s="9" t="s">
        <v>13940</v>
      </c>
      <c r="L3231" s="9" t="s">
        <v>13931</v>
      </c>
      <c r="M3231" s="9" t="s">
        <v>13946</v>
      </c>
      <c r="N3231" s="13" t="s">
        <v>12</v>
      </c>
      <c r="O3231" s="13" t="s">
        <v>14</v>
      </c>
      <c r="P3231" s="13" t="s">
        <v>13</v>
      </c>
      <c r="Q3231" s="13" t="s">
        <v>20</v>
      </c>
      <c r="R3231" s="13" t="s">
        <v>15</v>
      </c>
      <c r="S3231" s="10">
        <f>ROUNDUP(SUM(VLOOKUP(F3231,'Pontuação'!A$2:B$11,2,FALSE),VLOOKUP(E3231,'Pontuação'!C$2:D$11,2,FALSE),VLOOKUP(H3231,'Pontuação'!I$2:J$11,2,FALSE),VLOOKUP(J3231,'Pontuação'!G$2:H$11,2,FALSE),VLOOKUP(L3231,'Pontuação'!M$2:N$13,2,FALSE)),0)</f>
        <v>1562</v>
      </c>
      <c r="T3231" s="11">
        <f t="shared" si="1"/>
        <v>156</v>
      </c>
      <c r="U3231" s="11" t="str">
        <f t="array" ref="U3231">IFERROR(INDEX('Pontuação'!G$13:G$101, MATCH(T3231, 'Pontuação'!F$13:F$101, 0)), "Faixa Indefinida")</f>
        <v>C</v>
      </c>
      <c r="V3231" s="11">
        <f t="shared" si="2"/>
        <v>0</v>
      </c>
      <c r="W3231" s="11">
        <f t="shared" si="3"/>
        <v>0</v>
      </c>
      <c r="X3231" s="11">
        <f t="shared" si="4"/>
        <v>1</v>
      </c>
      <c r="Y3231" s="11">
        <f t="shared" si="5"/>
        <v>0</v>
      </c>
      <c r="Z3231" s="12">
        <f>ROUNDUP(SUM(VLOOKUP(F3231,'Pontuação 3.0'!A$2:B$11,2,FALSE),VLOOKUP(E3231,'Pontuação 3.0'!C$2:D$11,2,FALSE),VLOOKUP(H3231,'Pontuação 3.0'!I$2:J$11,2,FALSE),VLOOKUP(J3231,'Pontuação 3.0'!G$2:H$11,2,FALSE),VLOOKUP(G3231,'Pontuação 3.0'!E$2:F$11,2,FALSE),VLOOKUP(K3231,'Pontuação 3.0'!K$2:L$11,2,FALSE),VLOOKUP(L3231,'Pontuação 3.0'!M$2:N$13,2,FALSE)),0)</f>
        <v>1937</v>
      </c>
      <c r="AA3231" s="12">
        <f t="shared" si="6"/>
        <v>194</v>
      </c>
      <c r="AB3231" s="12" t="str">
        <f t="array" ref="AB3231">IFERROR(INDEX('Pontuação 3.0'!G$13:G$191, MATCH(AA3231, 'Pontuação 3.0'!F$13:F$191, 0)), "Faixa Indefinida")</f>
        <v>C</v>
      </c>
      <c r="AC3231" s="12">
        <f t="shared" si="7"/>
        <v>0</v>
      </c>
      <c r="AD3231" s="12">
        <f t="shared" si="8"/>
        <v>0</v>
      </c>
      <c r="AE3231" s="12">
        <f t="shared" si="9"/>
        <v>1</v>
      </c>
      <c r="AF3231" s="12">
        <f t="shared" si="10"/>
        <v>0</v>
      </c>
    </row>
    <row r="3232" ht="15.75" customHeight="1">
      <c r="A3232" s="8">
        <v>45687.0</v>
      </c>
      <c r="B3232" s="9" t="s">
        <v>7489</v>
      </c>
      <c r="C3232" s="9" t="s">
        <v>7490</v>
      </c>
      <c r="D3232" s="15">
        <v>9.3981217003E10</v>
      </c>
      <c r="E3232" s="9" t="s">
        <v>13924</v>
      </c>
      <c r="F3232" s="9" t="s">
        <v>13950</v>
      </c>
      <c r="G3232" s="9" t="s">
        <v>13926</v>
      </c>
      <c r="H3232" s="9" t="s">
        <v>13951</v>
      </c>
      <c r="I3232" s="9" t="s">
        <v>13940</v>
      </c>
      <c r="J3232" s="9" t="s">
        <v>13929</v>
      </c>
      <c r="K3232" s="9" t="s">
        <v>13940</v>
      </c>
      <c r="L3232" s="9" t="s">
        <v>13931</v>
      </c>
      <c r="M3232" s="9" t="s">
        <v>13942</v>
      </c>
      <c r="N3232" s="13" t="s">
        <v>12</v>
      </c>
      <c r="O3232" s="13" t="s">
        <v>14</v>
      </c>
      <c r="P3232" s="13" t="s">
        <v>333</v>
      </c>
      <c r="Q3232" s="13" t="s">
        <v>20</v>
      </c>
      <c r="R3232" s="13" t="s">
        <v>15</v>
      </c>
      <c r="S3232" s="10">
        <f>ROUNDUP(SUM(VLOOKUP(F3232,'Pontuação'!A$2:B$11,2,FALSE),VLOOKUP(E3232,'Pontuação'!C$2:D$11,2,FALSE),VLOOKUP(H3232,'Pontuação'!I$2:J$11,2,FALSE),VLOOKUP(J3232,'Pontuação'!G$2:H$11,2,FALSE),VLOOKUP(L3232,'Pontuação'!M$2:N$13,2,FALSE)),0)</f>
        <v>1557</v>
      </c>
      <c r="T3232" s="11">
        <f t="shared" si="1"/>
        <v>156</v>
      </c>
      <c r="U3232" s="11" t="str">
        <f t="array" ref="U3232">IFERROR(INDEX('Pontuação'!G$13:G$101, MATCH(T3232, 'Pontuação'!F$13:F$101, 0)), "Faixa Indefinida")</f>
        <v>C</v>
      </c>
      <c r="V3232" s="11">
        <f t="shared" si="2"/>
        <v>0</v>
      </c>
      <c r="W3232" s="11">
        <f t="shared" si="3"/>
        <v>0</v>
      </c>
      <c r="X3232" s="11">
        <f t="shared" si="4"/>
        <v>1</v>
      </c>
      <c r="Y3232" s="11">
        <f t="shared" si="5"/>
        <v>0</v>
      </c>
      <c r="Z3232" s="12">
        <f>ROUNDUP(SUM(VLOOKUP(F3232,'Pontuação 3.0'!A$2:B$11,2,FALSE),VLOOKUP(E3232,'Pontuação 3.0'!C$2:D$11,2,FALSE),VLOOKUP(H3232,'Pontuação 3.0'!I$2:J$11,2,FALSE),VLOOKUP(J3232,'Pontuação 3.0'!G$2:H$11,2,FALSE),VLOOKUP(G3232,'Pontuação 3.0'!E$2:F$11,2,FALSE),VLOOKUP(K3232,'Pontuação 3.0'!K$2:L$11,2,FALSE),VLOOKUP(L3232,'Pontuação 3.0'!M$2:N$13,2,FALSE)),0)</f>
        <v>2092</v>
      </c>
      <c r="AA3232" s="12">
        <f t="shared" si="6"/>
        <v>209</v>
      </c>
      <c r="AB3232" s="12" t="str">
        <f t="array" ref="AB3232">IFERROR(INDEX('Pontuação 3.0'!G$13:G$191, MATCH(AA3232, 'Pontuação 3.0'!F$13:F$191, 0)), "Faixa Indefinida")</f>
        <v>C</v>
      </c>
      <c r="AC3232" s="12">
        <f t="shared" si="7"/>
        <v>0</v>
      </c>
      <c r="AD3232" s="12">
        <f t="shared" si="8"/>
        <v>0</v>
      </c>
      <c r="AE3232" s="12">
        <f t="shared" si="9"/>
        <v>1</v>
      </c>
      <c r="AF3232" s="12">
        <f t="shared" si="10"/>
        <v>0</v>
      </c>
    </row>
    <row r="3233" ht="15.75" customHeight="1">
      <c r="A3233" s="8">
        <v>45687.0</v>
      </c>
      <c r="B3233" s="9" t="s">
        <v>7492</v>
      </c>
      <c r="C3233" s="9" t="s">
        <v>7493</v>
      </c>
      <c r="D3233" s="15">
        <v>1.4996341753E10</v>
      </c>
      <c r="E3233" s="9" t="s">
        <v>13924</v>
      </c>
      <c r="F3233" s="9" t="s">
        <v>13950</v>
      </c>
      <c r="G3233" s="9" t="s">
        <v>13926</v>
      </c>
      <c r="H3233" s="9" t="s">
        <v>13949</v>
      </c>
      <c r="I3233" s="9" t="s">
        <v>13940</v>
      </c>
      <c r="J3233" s="9" t="s">
        <v>13929</v>
      </c>
      <c r="K3233" s="9" t="s">
        <v>13930</v>
      </c>
      <c r="L3233" s="9" t="s">
        <v>13931</v>
      </c>
      <c r="M3233" s="9" t="s">
        <v>13967</v>
      </c>
      <c r="N3233" s="13" t="s">
        <v>12</v>
      </c>
      <c r="O3233" s="13" t="s">
        <v>14</v>
      </c>
      <c r="P3233" s="13" t="s">
        <v>13</v>
      </c>
      <c r="Q3233" s="13" t="s">
        <v>20</v>
      </c>
      <c r="R3233" s="13" t="s">
        <v>15</v>
      </c>
      <c r="S3233" s="10">
        <f>ROUNDUP(SUM(VLOOKUP(F3233,'Pontuação'!A$2:B$11,2,FALSE),VLOOKUP(E3233,'Pontuação'!C$2:D$11,2,FALSE),VLOOKUP(H3233,'Pontuação'!I$2:J$11,2,FALSE),VLOOKUP(J3233,'Pontuação'!G$2:H$11,2,FALSE),VLOOKUP(L3233,'Pontuação'!M$2:N$13,2,FALSE)),0)</f>
        <v>1599</v>
      </c>
      <c r="T3233" s="11">
        <f t="shared" si="1"/>
        <v>160</v>
      </c>
      <c r="U3233" s="11" t="str">
        <f t="array" ref="U3233">IFERROR(INDEX('Pontuação'!G$13:G$101, MATCH(T3233, 'Pontuação'!F$13:F$101, 0)), "Faixa Indefinida")</f>
        <v>C</v>
      </c>
      <c r="V3233" s="11">
        <f t="shared" si="2"/>
        <v>0</v>
      </c>
      <c r="W3233" s="11">
        <f t="shared" si="3"/>
        <v>0</v>
      </c>
      <c r="X3233" s="11">
        <f t="shared" si="4"/>
        <v>1</v>
      </c>
      <c r="Y3233" s="11">
        <f t="shared" si="5"/>
        <v>0</v>
      </c>
      <c r="Z3233" s="12">
        <f>ROUNDUP(SUM(VLOOKUP(F3233,'Pontuação 3.0'!A$2:B$11,2,FALSE),VLOOKUP(E3233,'Pontuação 3.0'!C$2:D$11,2,FALSE),VLOOKUP(H3233,'Pontuação 3.0'!I$2:J$11,2,FALSE),VLOOKUP(J3233,'Pontuação 3.0'!G$2:H$11,2,FALSE),VLOOKUP(G3233,'Pontuação 3.0'!E$2:F$11,2,FALSE),VLOOKUP(K3233,'Pontuação 3.0'!K$2:L$11,2,FALSE),VLOOKUP(L3233,'Pontuação 3.0'!M$2:N$13,2,FALSE)),0)</f>
        <v>2440</v>
      </c>
      <c r="AA3233" s="12">
        <f t="shared" si="6"/>
        <v>244</v>
      </c>
      <c r="AB3233" s="12" t="str">
        <f t="array" ref="AB3233">IFERROR(INDEX('Pontuação 3.0'!G$13:G$191, MATCH(AA3233, 'Pontuação 3.0'!F$13:F$191, 0)), "Faixa Indefinida")</f>
        <v>A</v>
      </c>
      <c r="AC3233" s="12">
        <f t="shared" si="7"/>
        <v>1</v>
      </c>
      <c r="AD3233" s="12">
        <f t="shared" si="8"/>
        <v>0</v>
      </c>
      <c r="AE3233" s="12">
        <f t="shared" si="9"/>
        <v>0</v>
      </c>
      <c r="AF3233" s="12">
        <f t="shared" si="10"/>
        <v>0</v>
      </c>
    </row>
    <row r="3234" ht="15.75" customHeight="1">
      <c r="A3234" s="8">
        <v>45687.0</v>
      </c>
      <c r="B3234" s="9" t="s">
        <v>7494</v>
      </c>
      <c r="C3234" s="9" t="s">
        <v>7495</v>
      </c>
      <c r="D3234" s="15">
        <v>1.1999203522E10</v>
      </c>
      <c r="E3234" s="9" t="s">
        <v>13936</v>
      </c>
      <c r="F3234" s="9" t="s">
        <v>13948</v>
      </c>
      <c r="G3234" s="9" t="s">
        <v>13926</v>
      </c>
      <c r="H3234" s="9" t="s">
        <v>13949</v>
      </c>
      <c r="I3234" s="9" t="s">
        <v>13940</v>
      </c>
      <c r="J3234" s="9" t="s">
        <v>13956</v>
      </c>
      <c r="K3234" s="9" t="s">
        <v>13940</v>
      </c>
      <c r="L3234" s="9" t="s">
        <v>13945</v>
      </c>
      <c r="M3234" s="9" t="s">
        <v>13946</v>
      </c>
      <c r="N3234" s="13" t="s">
        <v>12</v>
      </c>
      <c r="O3234" s="13" t="s">
        <v>14</v>
      </c>
      <c r="P3234" s="13" t="s">
        <v>32</v>
      </c>
      <c r="Q3234" s="13" t="s">
        <v>51</v>
      </c>
      <c r="R3234" s="13" t="s">
        <v>65</v>
      </c>
      <c r="S3234" s="10">
        <f>ROUNDUP(SUM(VLOOKUP(F3234,'Pontuação'!A$2:B$11,2,FALSE),VLOOKUP(E3234,'Pontuação'!C$2:D$11,2,FALSE),VLOOKUP(H3234,'Pontuação'!I$2:J$11,2,FALSE),VLOOKUP(J3234,'Pontuação'!G$2:H$11,2,FALSE),VLOOKUP(L3234,'Pontuação'!M$2:N$13,2,FALSE)),0)</f>
        <v>1993</v>
      </c>
      <c r="T3234" s="11">
        <f t="shared" si="1"/>
        <v>199</v>
      </c>
      <c r="U3234" s="11" t="str">
        <f t="array" ref="U3234">IFERROR(INDEX('Pontuação'!G$13:G$101, MATCH(T3234, 'Pontuação'!F$13:F$101, 0)), "Faixa Indefinida")</f>
        <v>A</v>
      </c>
      <c r="V3234" s="11">
        <f t="shared" si="2"/>
        <v>1</v>
      </c>
      <c r="W3234" s="11">
        <f t="shared" si="3"/>
        <v>0</v>
      </c>
      <c r="X3234" s="11">
        <f t="shared" si="4"/>
        <v>0</v>
      </c>
      <c r="Y3234" s="11">
        <f t="shared" si="5"/>
        <v>0</v>
      </c>
      <c r="Z3234" s="12">
        <f>ROUNDUP(SUM(VLOOKUP(F3234,'Pontuação 3.0'!A$2:B$11,2,FALSE),VLOOKUP(E3234,'Pontuação 3.0'!C$2:D$11,2,FALSE),VLOOKUP(H3234,'Pontuação 3.0'!I$2:J$11,2,FALSE),VLOOKUP(J3234,'Pontuação 3.0'!G$2:H$11,2,FALSE),VLOOKUP(G3234,'Pontuação 3.0'!E$2:F$11,2,FALSE),VLOOKUP(K3234,'Pontuação 3.0'!K$2:L$11,2,FALSE),VLOOKUP(L3234,'Pontuação 3.0'!M$2:N$13,2,FALSE)),0)</f>
        <v>2437</v>
      </c>
      <c r="AA3234" s="12">
        <f t="shared" si="6"/>
        <v>244</v>
      </c>
      <c r="AB3234" s="12" t="str">
        <f t="array" ref="AB3234">IFERROR(INDEX('Pontuação 3.0'!G$13:G$191, MATCH(AA3234, 'Pontuação 3.0'!F$13:F$191, 0)), "Faixa Indefinida")</f>
        <v>A</v>
      </c>
      <c r="AC3234" s="12">
        <f t="shared" si="7"/>
        <v>1</v>
      </c>
      <c r="AD3234" s="12">
        <f t="shared" si="8"/>
        <v>0</v>
      </c>
      <c r="AE3234" s="12">
        <f t="shared" si="9"/>
        <v>0</v>
      </c>
      <c r="AF3234" s="12">
        <f t="shared" si="10"/>
        <v>0</v>
      </c>
    </row>
    <row r="3235" ht="15.75" customHeight="1">
      <c r="A3235" s="8">
        <v>45687.0</v>
      </c>
      <c r="B3235" s="9" t="s">
        <v>7496</v>
      </c>
      <c r="C3235" s="9" t="s">
        <v>7497</v>
      </c>
      <c r="D3235" s="15">
        <v>7.7981513739E10</v>
      </c>
      <c r="E3235" s="9" t="s">
        <v>13936</v>
      </c>
      <c r="F3235" s="9" t="s">
        <v>13937</v>
      </c>
      <c r="G3235" s="9" t="s">
        <v>13957</v>
      </c>
      <c r="H3235" s="9" t="s">
        <v>13927</v>
      </c>
      <c r="I3235" s="9" t="s">
        <v>13940</v>
      </c>
      <c r="J3235" s="9" t="s">
        <v>13929</v>
      </c>
      <c r="K3235" s="9" t="s">
        <v>13940</v>
      </c>
      <c r="L3235" s="9" t="s">
        <v>13931</v>
      </c>
      <c r="M3235" s="9" t="s">
        <v>13946</v>
      </c>
      <c r="N3235" s="13" t="s">
        <v>12</v>
      </c>
      <c r="O3235" s="13" t="s">
        <v>14</v>
      </c>
      <c r="P3235" s="13" t="s">
        <v>13</v>
      </c>
      <c r="Q3235" s="13" t="s">
        <v>59</v>
      </c>
      <c r="R3235" s="13" t="s">
        <v>15</v>
      </c>
      <c r="S3235" s="10">
        <f>ROUNDUP(SUM(VLOOKUP(F3235,'Pontuação'!A$2:B$11,2,FALSE),VLOOKUP(E3235,'Pontuação'!C$2:D$11,2,FALSE),VLOOKUP(H3235,'Pontuação'!I$2:J$11,2,FALSE),VLOOKUP(J3235,'Pontuação'!G$2:H$11,2,FALSE),VLOOKUP(L3235,'Pontuação'!M$2:N$13,2,FALSE)),0)</f>
        <v>1410</v>
      </c>
      <c r="T3235" s="11">
        <f t="shared" si="1"/>
        <v>141</v>
      </c>
      <c r="U3235" s="11" t="str">
        <f t="array" ref="U3235">IFERROR(INDEX('Pontuação'!G$13:G$101, MATCH(T3235, 'Pontuação'!F$13:F$101, 0)), "Faixa Indefinida")</f>
        <v>D</v>
      </c>
      <c r="V3235" s="11">
        <f t="shared" si="2"/>
        <v>0</v>
      </c>
      <c r="W3235" s="11">
        <f t="shared" si="3"/>
        <v>0</v>
      </c>
      <c r="X3235" s="11">
        <f t="shared" si="4"/>
        <v>0</v>
      </c>
      <c r="Y3235" s="11">
        <f t="shared" si="5"/>
        <v>1</v>
      </c>
      <c r="Z3235" s="12">
        <f>ROUNDUP(SUM(VLOOKUP(F3235,'Pontuação 3.0'!A$2:B$11,2,FALSE),VLOOKUP(E3235,'Pontuação 3.0'!C$2:D$11,2,FALSE),VLOOKUP(H3235,'Pontuação 3.0'!I$2:J$11,2,FALSE),VLOOKUP(J3235,'Pontuação 3.0'!G$2:H$11,2,FALSE),VLOOKUP(G3235,'Pontuação 3.0'!E$2:F$11,2,FALSE),VLOOKUP(K3235,'Pontuação 3.0'!K$2:L$11,2,FALSE),VLOOKUP(L3235,'Pontuação 3.0'!M$2:N$13,2,FALSE)),0)</f>
        <v>1602</v>
      </c>
      <c r="AA3235" s="12">
        <f t="shared" si="6"/>
        <v>160</v>
      </c>
      <c r="AB3235" s="12" t="str">
        <f t="array" ref="AB3235">IFERROR(INDEX('Pontuação 3.0'!G$13:G$191, MATCH(AA3235, 'Pontuação 3.0'!F$13:F$191, 0)), "Faixa Indefinida")</f>
        <v>D</v>
      </c>
      <c r="AC3235" s="12">
        <f t="shared" si="7"/>
        <v>0</v>
      </c>
      <c r="AD3235" s="12">
        <f t="shared" si="8"/>
        <v>0</v>
      </c>
      <c r="AE3235" s="12">
        <f t="shared" si="9"/>
        <v>0</v>
      </c>
      <c r="AF3235" s="12">
        <f t="shared" si="10"/>
        <v>1</v>
      </c>
    </row>
    <row r="3236" ht="15.75" customHeight="1">
      <c r="A3236" s="8">
        <v>45687.0</v>
      </c>
      <c r="B3236" s="9" t="s">
        <v>7500</v>
      </c>
      <c r="C3236" s="9" t="s">
        <v>7501</v>
      </c>
      <c r="D3236" s="9" t="s">
        <v>7502</v>
      </c>
      <c r="E3236" s="9" t="s">
        <v>13936</v>
      </c>
      <c r="F3236" s="9" t="s">
        <v>13953</v>
      </c>
      <c r="G3236" s="9" t="s">
        <v>13926</v>
      </c>
      <c r="H3236" s="9" t="s">
        <v>13951</v>
      </c>
      <c r="I3236" s="9" t="s">
        <v>13940</v>
      </c>
      <c r="J3236" s="9" t="s">
        <v>13929</v>
      </c>
      <c r="K3236" s="9" t="s">
        <v>13940</v>
      </c>
      <c r="L3236" s="9" t="s">
        <v>13945</v>
      </c>
      <c r="M3236" s="9" t="s">
        <v>13942</v>
      </c>
      <c r="N3236" s="13" t="s">
        <v>12</v>
      </c>
      <c r="O3236" s="13" t="s">
        <v>14</v>
      </c>
      <c r="P3236" s="13" t="s">
        <v>32</v>
      </c>
      <c r="Q3236" s="13" t="s">
        <v>20</v>
      </c>
      <c r="R3236" s="13" t="s">
        <v>15</v>
      </c>
      <c r="S3236" s="10">
        <f>ROUNDUP(SUM(VLOOKUP(F3236,'Pontuação'!A$2:B$11,2,FALSE),VLOOKUP(E3236,'Pontuação'!C$2:D$11,2,FALSE),VLOOKUP(H3236,'Pontuação'!I$2:J$11,2,FALSE),VLOOKUP(J3236,'Pontuação'!G$2:H$11,2,FALSE),VLOOKUP(L3236,'Pontuação'!M$2:N$13,2,FALSE)),0)</f>
        <v>1690</v>
      </c>
      <c r="T3236" s="11">
        <f t="shared" si="1"/>
        <v>169</v>
      </c>
      <c r="U3236" s="11" t="str">
        <f t="array" ref="U3236">IFERROR(INDEX('Pontuação'!G$13:G$101, MATCH(T3236, 'Pontuação'!F$13:F$101, 0)), "Faixa Indefinida")</f>
        <v>B</v>
      </c>
      <c r="V3236" s="11">
        <f t="shared" si="2"/>
        <v>0</v>
      </c>
      <c r="W3236" s="11">
        <f t="shared" si="3"/>
        <v>1</v>
      </c>
      <c r="X3236" s="11">
        <f t="shared" si="4"/>
        <v>0</v>
      </c>
      <c r="Y3236" s="11">
        <f t="shared" si="5"/>
        <v>0</v>
      </c>
      <c r="Z3236" s="12">
        <f>ROUNDUP(SUM(VLOOKUP(F3236,'Pontuação 3.0'!A$2:B$11,2,FALSE),VLOOKUP(E3236,'Pontuação 3.0'!C$2:D$11,2,FALSE),VLOOKUP(H3236,'Pontuação 3.0'!I$2:J$11,2,FALSE),VLOOKUP(J3236,'Pontuação 3.0'!G$2:H$11,2,FALSE),VLOOKUP(G3236,'Pontuação 3.0'!E$2:F$11,2,FALSE),VLOOKUP(K3236,'Pontuação 3.0'!K$2:L$11,2,FALSE),VLOOKUP(L3236,'Pontuação 3.0'!M$2:N$13,2,FALSE)),0)</f>
        <v>2193</v>
      </c>
      <c r="AA3236" s="12">
        <f t="shared" si="6"/>
        <v>219</v>
      </c>
      <c r="AB3236" s="12" t="str">
        <f t="array" ref="AB3236">IFERROR(INDEX('Pontuação 3.0'!G$13:G$191, MATCH(AA3236, 'Pontuação 3.0'!F$13:F$191, 0)), "Faixa Indefinida")</f>
        <v>B</v>
      </c>
      <c r="AC3236" s="12">
        <f t="shared" si="7"/>
        <v>0</v>
      </c>
      <c r="AD3236" s="12">
        <f t="shared" si="8"/>
        <v>1</v>
      </c>
      <c r="AE3236" s="12">
        <f t="shared" si="9"/>
        <v>0</v>
      </c>
      <c r="AF3236" s="12">
        <f t="shared" si="10"/>
        <v>0</v>
      </c>
    </row>
    <row r="3237" ht="15.75" customHeight="1">
      <c r="A3237" s="8">
        <v>45687.0</v>
      </c>
      <c r="B3237" s="9" t="s">
        <v>7503</v>
      </c>
      <c r="C3237" s="9" t="s">
        <v>7504</v>
      </c>
      <c r="D3237" s="15">
        <v>1.1912681219E10</v>
      </c>
      <c r="E3237" s="9" t="s">
        <v>13936</v>
      </c>
      <c r="F3237" s="9" t="s">
        <v>13953</v>
      </c>
      <c r="G3237" s="9" t="s">
        <v>13944</v>
      </c>
      <c r="H3237" s="9" t="s">
        <v>13938</v>
      </c>
      <c r="I3237" s="9" t="s">
        <v>13940</v>
      </c>
      <c r="J3237" s="9" t="s">
        <v>13929</v>
      </c>
      <c r="K3237" s="9" t="s">
        <v>13930</v>
      </c>
      <c r="L3237" s="9" t="s">
        <v>13931</v>
      </c>
      <c r="M3237" s="9" t="s">
        <v>13952</v>
      </c>
      <c r="N3237" s="13" t="s">
        <v>12</v>
      </c>
      <c r="O3237" s="13" t="s">
        <v>14</v>
      </c>
      <c r="P3237" s="13" t="s">
        <v>19</v>
      </c>
      <c r="Q3237" s="13" t="s">
        <v>20</v>
      </c>
      <c r="R3237" s="13" t="s">
        <v>65</v>
      </c>
      <c r="S3237" s="10">
        <f>ROUNDUP(SUM(VLOOKUP(F3237,'Pontuação'!A$2:B$11,2,FALSE),VLOOKUP(E3237,'Pontuação'!C$2:D$11,2,FALSE),VLOOKUP(H3237,'Pontuação'!I$2:J$11,2,FALSE),VLOOKUP(J3237,'Pontuação'!G$2:H$11,2,FALSE),VLOOKUP(L3237,'Pontuação'!M$2:N$13,2,FALSE)),0)</f>
        <v>1584</v>
      </c>
      <c r="T3237" s="11">
        <f t="shared" si="1"/>
        <v>158</v>
      </c>
      <c r="U3237" s="11" t="str">
        <f t="array" ref="U3237">IFERROR(INDEX('Pontuação'!G$13:G$101, MATCH(T3237, 'Pontuação'!F$13:F$101, 0)), "Faixa Indefinida")</f>
        <v>C</v>
      </c>
      <c r="V3237" s="11">
        <f t="shared" si="2"/>
        <v>0</v>
      </c>
      <c r="W3237" s="11">
        <f t="shared" si="3"/>
        <v>0</v>
      </c>
      <c r="X3237" s="11">
        <f t="shared" si="4"/>
        <v>1</v>
      </c>
      <c r="Y3237" s="11">
        <f t="shared" si="5"/>
        <v>0</v>
      </c>
      <c r="Z3237" s="12">
        <f>ROUNDUP(SUM(VLOOKUP(F3237,'Pontuação 3.0'!A$2:B$11,2,FALSE),VLOOKUP(E3237,'Pontuação 3.0'!C$2:D$11,2,FALSE),VLOOKUP(H3237,'Pontuação 3.0'!I$2:J$11,2,FALSE),VLOOKUP(J3237,'Pontuação 3.0'!G$2:H$11,2,FALSE),VLOOKUP(G3237,'Pontuação 3.0'!E$2:F$11,2,FALSE),VLOOKUP(K3237,'Pontuação 3.0'!K$2:L$11,2,FALSE),VLOOKUP(L3237,'Pontuação 3.0'!M$2:N$13,2,FALSE)),0)</f>
        <v>2164</v>
      </c>
      <c r="AA3237" s="12">
        <f t="shared" si="6"/>
        <v>216</v>
      </c>
      <c r="AB3237" s="12" t="str">
        <f t="array" ref="AB3237">IFERROR(INDEX('Pontuação 3.0'!G$13:G$191, MATCH(AA3237, 'Pontuação 3.0'!F$13:F$191, 0)), "Faixa Indefinida")</f>
        <v>B</v>
      </c>
      <c r="AC3237" s="12">
        <f t="shared" si="7"/>
        <v>0</v>
      </c>
      <c r="AD3237" s="12">
        <f t="shared" si="8"/>
        <v>1</v>
      </c>
      <c r="AE3237" s="12">
        <f t="shared" si="9"/>
        <v>0</v>
      </c>
      <c r="AF3237" s="12">
        <f t="shared" si="10"/>
        <v>0</v>
      </c>
    </row>
    <row r="3238" ht="15.75" customHeight="1">
      <c r="A3238" s="8">
        <v>45687.0</v>
      </c>
      <c r="B3238" s="9" t="s">
        <v>7508</v>
      </c>
      <c r="C3238" s="9" t="s">
        <v>7509</v>
      </c>
      <c r="D3238" s="15">
        <v>1.1963975214E10</v>
      </c>
      <c r="E3238" s="9" t="s">
        <v>13936</v>
      </c>
      <c r="F3238" s="9" t="s">
        <v>13950</v>
      </c>
      <c r="G3238" s="9" t="s">
        <v>13955</v>
      </c>
      <c r="H3238" s="9" t="s">
        <v>13927</v>
      </c>
      <c r="I3238" s="9" t="s">
        <v>13928</v>
      </c>
      <c r="J3238" s="9" t="s">
        <v>13956</v>
      </c>
      <c r="K3238" s="9" t="s">
        <v>13930</v>
      </c>
      <c r="L3238" s="9" t="s">
        <v>13941</v>
      </c>
      <c r="M3238" s="9" t="s">
        <v>13946</v>
      </c>
      <c r="N3238" s="13" t="s">
        <v>12</v>
      </c>
      <c r="O3238" s="13" t="s">
        <v>14</v>
      </c>
      <c r="P3238" s="13" t="s">
        <v>32</v>
      </c>
      <c r="Q3238" s="13" t="s">
        <v>77</v>
      </c>
      <c r="R3238" s="13" t="s">
        <v>15</v>
      </c>
      <c r="S3238" s="10">
        <f>ROUNDUP(SUM(VLOOKUP(F3238,'Pontuação'!A$2:B$11,2,FALSE),VLOOKUP(E3238,'Pontuação'!C$2:D$11,2,FALSE),VLOOKUP(H3238,'Pontuação'!I$2:J$11,2,FALSE),VLOOKUP(J3238,'Pontuação'!G$2:H$11,2,FALSE),VLOOKUP(L3238,'Pontuação'!M$2:N$13,2,FALSE)),0)</f>
        <v>1761</v>
      </c>
      <c r="T3238" s="11">
        <f t="shared" si="1"/>
        <v>176</v>
      </c>
      <c r="U3238" s="11" t="str">
        <f t="array" ref="U3238">IFERROR(INDEX('Pontuação'!G$13:G$101, MATCH(T3238, 'Pontuação'!F$13:F$101, 0)), "Faixa Indefinida")</f>
        <v>B</v>
      </c>
      <c r="V3238" s="11">
        <f t="shared" si="2"/>
        <v>0</v>
      </c>
      <c r="W3238" s="11">
        <f t="shared" si="3"/>
        <v>1</v>
      </c>
      <c r="X3238" s="11">
        <f t="shared" si="4"/>
        <v>0</v>
      </c>
      <c r="Y3238" s="11">
        <f t="shared" si="5"/>
        <v>0</v>
      </c>
      <c r="Z3238" s="12">
        <f>ROUNDUP(SUM(VLOOKUP(F3238,'Pontuação 3.0'!A$2:B$11,2,FALSE),VLOOKUP(E3238,'Pontuação 3.0'!C$2:D$11,2,FALSE),VLOOKUP(H3238,'Pontuação 3.0'!I$2:J$11,2,FALSE),VLOOKUP(J3238,'Pontuação 3.0'!G$2:H$11,2,FALSE),VLOOKUP(G3238,'Pontuação 3.0'!E$2:F$11,2,FALSE),VLOOKUP(K3238,'Pontuação 3.0'!K$2:L$11,2,FALSE),VLOOKUP(L3238,'Pontuação 3.0'!M$2:N$13,2,FALSE)),0)</f>
        <v>2582</v>
      </c>
      <c r="AA3238" s="12">
        <f t="shared" si="6"/>
        <v>258</v>
      </c>
      <c r="AB3238" s="12" t="str">
        <f t="array" ref="AB3238">IFERROR(INDEX('Pontuação 3.0'!G$13:G$191, MATCH(AA3238, 'Pontuação 3.0'!F$13:F$191, 0)), "Faixa Indefinida")</f>
        <v>A</v>
      </c>
      <c r="AC3238" s="12">
        <f t="shared" si="7"/>
        <v>1</v>
      </c>
      <c r="AD3238" s="12">
        <f t="shared" si="8"/>
        <v>0</v>
      </c>
      <c r="AE3238" s="12">
        <f t="shared" si="9"/>
        <v>0</v>
      </c>
      <c r="AF3238" s="12">
        <f t="shared" si="10"/>
        <v>0</v>
      </c>
    </row>
    <row r="3239" ht="15.75" customHeight="1">
      <c r="A3239" s="8">
        <v>45687.0</v>
      </c>
      <c r="B3239" s="9" t="s">
        <v>327</v>
      </c>
      <c r="C3239" s="9" t="s">
        <v>7510</v>
      </c>
      <c r="D3239" s="15">
        <v>6.9992055141E10</v>
      </c>
      <c r="E3239" s="9" t="s">
        <v>13936</v>
      </c>
      <c r="F3239" s="9" t="s">
        <v>13950</v>
      </c>
      <c r="G3239" s="9" t="s">
        <v>13926</v>
      </c>
      <c r="H3239" s="9" t="s">
        <v>13951</v>
      </c>
      <c r="I3239" s="9" t="s">
        <v>13940</v>
      </c>
      <c r="J3239" s="9" t="s">
        <v>13939</v>
      </c>
      <c r="K3239" s="9" t="s">
        <v>13940</v>
      </c>
      <c r="L3239" s="9" t="s">
        <v>13959</v>
      </c>
      <c r="M3239" s="9" t="s">
        <v>13942</v>
      </c>
      <c r="N3239" s="13" t="s">
        <v>12</v>
      </c>
      <c r="O3239" s="13" t="s">
        <v>14</v>
      </c>
      <c r="P3239" s="13" t="s">
        <v>39</v>
      </c>
      <c r="Q3239" s="13" t="s">
        <v>20</v>
      </c>
      <c r="R3239" s="13" t="s">
        <v>15</v>
      </c>
      <c r="S3239" s="10">
        <f>ROUNDUP(SUM(VLOOKUP(F3239,'Pontuação'!A$2:B$11,2,FALSE),VLOOKUP(E3239,'Pontuação'!C$2:D$11,2,FALSE),VLOOKUP(H3239,'Pontuação'!I$2:J$11,2,FALSE),VLOOKUP(J3239,'Pontuação'!G$2:H$11,2,FALSE),VLOOKUP(L3239,'Pontuação'!M$2:N$13,2,FALSE)),0)</f>
        <v>1728</v>
      </c>
      <c r="T3239" s="11">
        <f t="shared" si="1"/>
        <v>173</v>
      </c>
      <c r="U3239" s="11" t="str">
        <f t="array" ref="U3239">IFERROR(INDEX('Pontuação'!G$13:G$101, MATCH(T3239, 'Pontuação'!F$13:F$101, 0)), "Faixa Indefinida")</f>
        <v>B</v>
      </c>
      <c r="V3239" s="11">
        <f t="shared" si="2"/>
        <v>0</v>
      </c>
      <c r="W3239" s="11">
        <f t="shared" si="3"/>
        <v>1</v>
      </c>
      <c r="X3239" s="11">
        <f t="shared" si="4"/>
        <v>0</v>
      </c>
      <c r="Y3239" s="11">
        <f t="shared" si="5"/>
        <v>0</v>
      </c>
      <c r="Z3239" s="12">
        <f>ROUNDUP(SUM(VLOOKUP(F3239,'Pontuação 3.0'!A$2:B$11,2,FALSE),VLOOKUP(E3239,'Pontuação 3.0'!C$2:D$11,2,FALSE),VLOOKUP(H3239,'Pontuação 3.0'!I$2:J$11,2,FALSE),VLOOKUP(J3239,'Pontuação 3.0'!G$2:H$11,2,FALSE),VLOOKUP(G3239,'Pontuação 3.0'!E$2:F$11,2,FALSE),VLOOKUP(K3239,'Pontuação 3.0'!K$2:L$11,2,FALSE),VLOOKUP(L3239,'Pontuação 3.0'!M$2:N$13,2,FALSE)),0)</f>
        <v>2468</v>
      </c>
      <c r="AA3239" s="12">
        <f t="shared" si="6"/>
        <v>247</v>
      </c>
      <c r="AB3239" s="12" t="str">
        <f t="array" ref="AB3239">IFERROR(INDEX('Pontuação 3.0'!G$13:G$191, MATCH(AA3239, 'Pontuação 3.0'!F$13:F$191, 0)), "Faixa Indefinida")</f>
        <v>A</v>
      </c>
      <c r="AC3239" s="12">
        <f t="shared" si="7"/>
        <v>1</v>
      </c>
      <c r="AD3239" s="12">
        <f t="shared" si="8"/>
        <v>0</v>
      </c>
      <c r="AE3239" s="12">
        <f t="shared" si="9"/>
        <v>0</v>
      </c>
      <c r="AF3239" s="12">
        <f t="shared" si="10"/>
        <v>0</v>
      </c>
    </row>
    <row r="3240" ht="15.75" customHeight="1">
      <c r="A3240" s="8">
        <v>45687.0</v>
      </c>
      <c r="B3240" s="9" t="s">
        <v>7511</v>
      </c>
      <c r="C3240" s="9" t="s">
        <v>7512</v>
      </c>
      <c r="D3240" s="15">
        <v>6.1996177095E10</v>
      </c>
      <c r="E3240" s="9" t="s">
        <v>13936</v>
      </c>
      <c r="F3240" s="9" t="s">
        <v>13950</v>
      </c>
      <c r="G3240" s="9" t="s">
        <v>13944</v>
      </c>
      <c r="H3240" s="9" t="s">
        <v>13949</v>
      </c>
      <c r="I3240" s="9" t="s">
        <v>13940</v>
      </c>
      <c r="J3240" s="9" t="s">
        <v>13929</v>
      </c>
      <c r="K3240" s="9" t="s">
        <v>13940</v>
      </c>
      <c r="L3240" s="9" t="s">
        <v>13941</v>
      </c>
      <c r="M3240" s="9" t="s">
        <v>13942</v>
      </c>
      <c r="N3240" s="13" t="s">
        <v>12</v>
      </c>
      <c r="O3240" s="13" t="s">
        <v>14</v>
      </c>
      <c r="P3240" s="13" t="s">
        <v>32</v>
      </c>
      <c r="Q3240" s="13" t="s">
        <v>20</v>
      </c>
      <c r="R3240" s="13" t="s">
        <v>15</v>
      </c>
      <c r="S3240" s="10">
        <f>ROUNDUP(SUM(VLOOKUP(F3240,'Pontuação'!A$2:B$11,2,FALSE),VLOOKUP(E3240,'Pontuação'!C$2:D$11,2,FALSE),VLOOKUP(H3240,'Pontuação'!I$2:J$11,2,FALSE),VLOOKUP(J3240,'Pontuação'!G$2:H$11,2,FALSE),VLOOKUP(L3240,'Pontuação'!M$2:N$13,2,FALSE)),0)</f>
        <v>1639</v>
      </c>
      <c r="T3240" s="11">
        <f t="shared" si="1"/>
        <v>164</v>
      </c>
      <c r="U3240" s="11" t="str">
        <f t="array" ref="U3240">IFERROR(INDEX('Pontuação'!G$13:G$101, MATCH(T3240, 'Pontuação'!F$13:F$101, 0)), "Faixa Indefinida")</f>
        <v>C</v>
      </c>
      <c r="V3240" s="11">
        <f t="shared" si="2"/>
        <v>0</v>
      </c>
      <c r="W3240" s="11">
        <f t="shared" si="3"/>
        <v>0</v>
      </c>
      <c r="X3240" s="11">
        <f t="shared" si="4"/>
        <v>1</v>
      </c>
      <c r="Y3240" s="11">
        <f t="shared" si="5"/>
        <v>0</v>
      </c>
      <c r="Z3240" s="12">
        <f>ROUNDUP(SUM(VLOOKUP(F3240,'Pontuação 3.0'!A$2:B$11,2,FALSE),VLOOKUP(E3240,'Pontuação 3.0'!C$2:D$11,2,FALSE),VLOOKUP(H3240,'Pontuação 3.0'!I$2:J$11,2,FALSE),VLOOKUP(J3240,'Pontuação 3.0'!G$2:H$11,2,FALSE),VLOOKUP(G3240,'Pontuação 3.0'!E$2:F$11,2,FALSE),VLOOKUP(K3240,'Pontuação 3.0'!K$2:L$11,2,FALSE),VLOOKUP(L3240,'Pontuação 3.0'!M$2:N$13,2,FALSE)),0)</f>
        <v>2047</v>
      </c>
      <c r="AA3240" s="12">
        <f t="shared" si="6"/>
        <v>205</v>
      </c>
      <c r="AB3240" s="12" t="str">
        <f t="array" ref="AB3240">IFERROR(INDEX('Pontuação 3.0'!G$13:G$191, MATCH(AA3240, 'Pontuação 3.0'!F$13:F$191, 0)), "Faixa Indefinida")</f>
        <v>C</v>
      </c>
      <c r="AC3240" s="12">
        <f t="shared" si="7"/>
        <v>0</v>
      </c>
      <c r="AD3240" s="12">
        <f t="shared" si="8"/>
        <v>0</v>
      </c>
      <c r="AE3240" s="12">
        <f t="shared" si="9"/>
        <v>1</v>
      </c>
      <c r="AF3240" s="12">
        <f t="shared" si="10"/>
        <v>0</v>
      </c>
    </row>
    <row r="3241" ht="15.75" customHeight="1">
      <c r="A3241" s="8">
        <v>45687.0</v>
      </c>
      <c r="B3241" s="9" t="s">
        <v>7513</v>
      </c>
      <c r="C3241" s="9" t="s">
        <v>7514</v>
      </c>
      <c r="D3241" s="15">
        <v>1.1964873339E10</v>
      </c>
      <c r="E3241" s="9" t="s">
        <v>13924</v>
      </c>
      <c r="F3241" s="9" t="s">
        <v>13948</v>
      </c>
      <c r="G3241" s="9" t="s">
        <v>13926</v>
      </c>
      <c r="H3241" s="9" t="s">
        <v>13951</v>
      </c>
      <c r="I3241" s="9" t="s">
        <v>13940</v>
      </c>
      <c r="J3241" s="9" t="s">
        <v>13939</v>
      </c>
      <c r="K3241" s="9" t="s">
        <v>13930</v>
      </c>
      <c r="L3241" s="9" t="s">
        <v>13945</v>
      </c>
      <c r="M3241" s="9" t="s">
        <v>13942</v>
      </c>
      <c r="N3241" s="13" t="s">
        <v>12</v>
      </c>
      <c r="O3241" s="13" t="s">
        <v>14</v>
      </c>
      <c r="P3241" s="13" t="s">
        <v>93</v>
      </c>
      <c r="Q3241" s="13" t="s">
        <v>33</v>
      </c>
      <c r="R3241" s="13" t="s">
        <v>65</v>
      </c>
      <c r="S3241" s="10">
        <f>ROUNDUP(SUM(VLOOKUP(F3241,'Pontuação'!A$2:B$11,2,FALSE),VLOOKUP(E3241,'Pontuação'!C$2:D$11,2,FALSE),VLOOKUP(H3241,'Pontuação'!I$2:J$11,2,FALSE),VLOOKUP(J3241,'Pontuação'!G$2:H$11,2,FALSE),VLOOKUP(L3241,'Pontuação'!M$2:N$13,2,FALSE)),0)</f>
        <v>1782</v>
      </c>
      <c r="T3241" s="11">
        <f t="shared" si="1"/>
        <v>178</v>
      </c>
      <c r="U3241" s="11" t="str">
        <f t="array" ref="U3241">IFERROR(INDEX('Pontuação'!G$13:G$101, MATCH(T3241, 'Pontuação'!F$13:F$101, 0)), "Faixa Indefinida")</f>
        <v>B</v>
      </c>
      <c r="V3241" s="11">
        <f t="shared" si="2"/>
        <v>0</v>
      </c>
      <c r="W3241" s="11">
        <f t="shared" si="3"/>
        <v>1</v>
      </c>
      <c r="X3241" s="11">
        <f t="shared" si="4"/>
        <v>0</v>
      </c>
      <c r="Y3241" s="11">
        <f t="shared" si="5"/>
        <v>0</v>
      </c>
      <c r="Z3241" s="12">
        <f>ROUNDUP(SUM(VLOOKUP(F3241,'Pontuação 3.0'!A$2:B$11,2,FALSE),VLOOKUP(E3241,'Pontuação 3.0'!C$2:D$11,2,FALSE),VLOOKUP(H3241,'Pontuação 3.0'!I$2:J$11,2,FALSE),VLOOKUP(J3241,'Pontuação 3.0'!G$2:H$11,2,FALSE),VLOOKUP(G3241,'Pontuação 3.0'!E$2:F$11,2,FALSE),VLOOKUP(K3241,'Pontuação 3.0'!K$2:L$11,2,FALSE),VLOOKUP(L3241,'Pontuação 3.0'!M$2:N$13,2,FALSE)),0)</f>
        <v>2458</v>
      </c>
      <c r="AA3241" s="12">
        <f t="shared" si="6"/>
        <v>246</v>
      </c>
      <c r="AB3241" s="12" t="str">
        <f t="array" ref="AB3241">IFERROR(INDEX('Pontuação 3.0'!G$13:G$191, MATCH(AA3241, 'Pontuação 3.0'!F$13:F$191, 0)), "Faixa Indefinida")</f>
        <v>A</v>
      </c>
      <c r="AC3241" s="12">
        <f t="shared" si="7"/>
        <v>1</v>
      </c>
      <c r="AD3241" s="12">
        <f t="shared" si="8"/>
        <v>0</v>
      </c>
      <c r="AE3241" s="12">
        <f t="shared" si="9"/>
        <v>0</v>
      </c>
      <c r="AF3241" s="12">
        <f t="shared" si="10"/>
        <v>0</v>
      </c>
    </row>
    <row r="3242" ht="15.75" customHeight="1">
      <c r="A3242" s="8">
        <v>45687.0</v>
      </c>
      <c r="B3242" s="9" t="s">
        <v>7519</v>
      </c>
      <c r="C3242" s="9" t="s">
        <v>7520</v>
      </c>
      <c r="D3242" s="15">
        <v>2.2997468177E10</v>
      </c>
      <c r="E3242" s="9" t="s">
        <v>13936</v>
      </c>
      <c r="F3242" s="9" t="s">
        <v>13948</v>
      </c>
      <c r="G3242" s="9" t="s">
        <v>13944</v>
      </c>
      <c r="H3242" s="9" t="s">
        <v>13949</v>
      </c>
      <c r="I3242" s="9" t="s">
        <v>13940</v>
      </c>
      <c r="J3242" s="9" t="s">
        <v>13956</v>
      </c>
      <c r="K3242" s="9" t="s">
        <v>13930</v>
      </c>
      <c r="L3242" s="9" t="s">
        <v>13931</v>
      </c>
      <c r="M3242" s="9" t="s">
        <v>13946</v>
      </c>
      <c r="N3242" s="13" t="s">
        <v>12</v>
      </c>
      <c r="O3242" s="13" t="s">
        <v>14</v>
      </c>
      <c r="P3242" s="13" t="s">
        <v>333</v>
      </c>
      <c r="Q3242" s="13" t="s">
        <v>20</v>
      </c>
      <c r="R3242" s="13" t="s">
        <v>15</v>
      </c>
      <c r="S3242" s="10">
        <f>ROUNDUP(SUM(VLOOKUP(F3242,'Pontuação'!A$2:B$11,2,FALSE),VLOOKUP(E3242,'Pontuação'!C$2:D$11,2,FALSE),VLOOKUP(H3242,'Pontuação'!I$2:J$11,2,FALSE),VLOOKUP(J3242,'Pontuação'!G$2:H$11,2,FALSE),VLOOKUP(L3242,'Pontuação'!M$2:N$13,2,FALSE)),0)</f>
        <v>1861</v>
      </c>
      <c r="T3242" s="11">
        <f t="shared" si="1"/>
        <v>186</v>
      </c>
      <c r="U3242" s="11" t="str">
        <f t="array" ref="U3242">IFERROR(INDEX('Pontuação'!G$13:G$101, MATCH(T3242, 'Pontuação'!F$13:F$101, 0)), "Faixa Indefinida")</f>
        <v>A</v>
      </c>
      <c r="V3242" s="11">
        <f t="shared" si="2"/>
        <v>1</v>
      </c>
      <c r="W3242" s="11">
        <f t="shared" si="3"/>
        <v>0</v>
      </c>
      <c r="X3242" s="11">
        <f t="shared" si="4"/>
        <v>0</v>
      </c>
      <c r="Y3242" s="11">
        <f t="shared" si="5"/>
        <v>0</v>
      </c>
      <c r="Z3242" s="12">
        <f>ROUNDUP(SUM(VLOOKUP(F3242,'Pontuação 3.0'!A$2:B$11,2,FALSE),VLOOKUP(E3242,'Pontuação 3.0'!C$2:D$11,2,FALSE),VLOOKUP(H3242,'Pontuação 3.0'!I$2:J$11,2,FALSE),VLOOKUP(J3242,'Pontuação 3.0'!G$2:H$11,2,FALSE),VLOOKUP(G3242,'Pontuação 3.0'!E$2:F$11,2,FALSE),VLOOKUP(K3242,'Pontuação 3.0'!K$2:L$11,2,FALSE),VLOOKUP(L3242,'Pontuação 3.0'!M$2:N$13,2,FALSE)),0)</f>
        <v>2472</v>
      </c>
      <c r="AA3242" s="12">
        <f t="shared" si="6"/>
        <v>247</v>
      </c>
      <c r="AB3242" s="12" t="str">
        <f t="array" ref="AB3242">IFERROR(INDEX('Pontuação 3.0'!G$13:G$191, MATCH(AA3242, 'Pontuação 3.0'!F$13:F$191, 0)), "Faixa Indefinida")</f>
        <v>A</v>
      </c>
      <c r="AC3242" s="12">
        <f t="shared" si="7"/>
        <v>1</v>
      </c>
      <c r="AD3242" s="12">
        <f t="shared" si="8"/>
        <v>0</v>
      </c>
      <c r="AE3242" s="12">
        <f t="shared" si="9"/>
        <v>0</v>
      </c>
      <c r="AF3242" s="12">
        <f t="shared" si="10"/>
        <v>0</v>
      </c>
    </row>
    <row r="3243" ht="15.75" customHeight="1">
      <c r="A3243" s="8">
        <v>45687.0</v>
      </c>
      <c r="B3243" s="9" t="s">
        <v>7517</v>
      </c>
      <c r="C3243" s="9" t="s">
        <v>7518</v>
      </c>
      <c r="D3243" s="14" t="s">
        <v>14131</v>
      </c>
      <c r="E3243" s="9" t="s">
        <v>13936</v>
      </c>
      <c r="F3243" s="9" t="s">
        <v>13948</v>
      </c>
      <c r="G3243" s="9" t="s">
        <v>13944</v>
      </c>
      <c r="H3243" s="9" t="s">
        <v>13938</v>
      </c>
      <c r="I3243" s="9" t="s">
        <v>13940</v>
      </c>
      <c r="J3243" s="9" t="s">
        <v>13929</v>
      </c>
      <c r="K3243" s="9" t="s">
        <v>13940</v>
      </c>
      <c r="L3243" s="9" t="s">
        <v>13945</v>
      </c>
      <c r="M3243" s="9" t="s">
        <v>13942</v>
      </c>
      <c r="N3243" s="13" t="s">
        <v>12</v>
      </c>
      <c r="O3243" s="13" t="s">
        <v>14</v>
      </c>
      <c r="P3243" s="13" t="s">
        <v>333</v>
      </c>
      <c r="Q3243" s="13" t="s">
        <v>20</v>
      </c>
      <c r="R3243" s="13" t="s">
        <v>15</v>
      </c>
      <c r="S3243" s="10">
        <f>ROUNDUP(SUM(VLOOKUP(F3243,'Pontuação'!A$2:B$11,2,FALSE),VLOOKUP(E3243,'Pontuação'!C$2:D$11,2,FALSE),VLOOKUP(H3243,'Pontuação'!I$2:J$11,2,FALSE),VLOOKUP(J3243,'Pontuação'!G$2:H$11,2,FALSE),VLOOKUP(L3243,'Pontuação'!M$2:N$13,2,FALSE)),0)</f>
        <v>1699</v>
      </c>
      <c r="T3243" s="11">
        <f t="shared" si="1"/>
        <v>170</v>
      </c>
      <c r="U3243" s="11" t="str">
        <f t="array" ref="U3243">IFERROR(INDEX('Pontuação'!G$13:G$101, MATCH(T3243, 'Pontuação'!F$13:F$101, 0)), "Faixa Indefinida")</f>
        <v>B</v>
      </c>
      <c r="V3243" s="11">
        <f t="shared" si="2"/>
        <v>0</v>
      </c>
      <c r="W3243" s="11">
        <f t="shared" si="3"/>
        <v>1</v>
      </c>
      <c r="X3243" s="11">
        <f t="shared" si="4"/>
        <v>0</v>
      </c>
      <c r="Y3243" s="11">
        <f t="shared" si="5"/>
        <v>0</v>
      </c>
      <c r="Z3243" s="12">
        <f>ROUNDUP(SUM(VLOOKUP(F3243,'Pontuação 3.0'!A$2:B$11,2,FALSE),VLOOKUP(E3243,'Pontuação 3.0'!C$2:D$11,2,FALSE),VLOOKUP(H3243,'Pontuação 3.0'!I$2:J$11,2,FALSE),VLOOKUP(J3243,'Pontuação 3.0'!G$2:H$11,2,FALSE),VLOOKUP(G3243,'Pontuação 3.0'!E$2:F$11,2,FALSE),VLOOKUP(K3243,'Pontuação 3.0'!K$2:L$11,2,FALSE),VLOOKUP(L3243,'Pontuação 3.0'!M$2:N$13,2,FALSE)),0)</f>
        <v>1871</v>
      </c>
      <c r="AA3243" s="12">
        <f t="shared" si="6"/>
        <v>187</v>
      </c>
      <c r="AB3243" s="12" t="str">
        <f t="array" ref="AB3243">IFERROR(INDEX('Pontuação 3.0'!G$13:G$191, MATCH(AA3243, 'Pontuação 3.0'!F$13:F$191, 0)), "Faixa Indefinida")</f>
        <v>D</v>
      </c>
      <c r="AC3243" s="12">
        <f t="shared" si="7"/>
        <v>0</v>
      </c>
      <c r="AD3243" s="12">
        <f t="shared" si="8"/>
        <v>0</v>
      </c>
      <c r="AE3243" s="12">
        <f t="shared" si="9"/>
        <v>0</v>
      </c>
      <c r="AF3243" s="12">
        <f t="shared" si="10"/>
        <v>1</v>
      </c>
    </row>
    <row r="3244" ht="15.75" customHeight="1">
      <c r="A3244" s="8">
        <v>45687.0</v>
      </c>
      <c r="B3244" s="9" t="s">
        <v>7525</v>
      </c>
      <c r="C3244" s="9" t="s">
        <v>7526</v>
      </c>
      <c r="D3244" s="15">
        <v>8.8992235232E10</v>
      </c>
      <c r="E3244" s="9" t="s">
        <v>13936</v>
      </c>
      <c r="F3244" s="9" t="s">
        <v>13948</v>
      </c>
      <c r="G3244" s="9" t="s">
        <v>13926</v>
      </c>
      <c r="H3244" s="9" t="s">
        <v>13949</v>
      </c>
      <c r="I3244" s="9" t="s">
        <v>13928</v>
      </c>
      <c r="J3244" s="9" t="s">
        <v>13956</v>
      </c>
      <c r="K3244" s="9" t="s">
        <v>13930</v>
      </c>
      <c r="L3244" s="9" t="s">
        <v>13941</v>
      </c>
      <c r="M3244" s="9" t="s">
        <v>13942</v>
      </c>
      <c r="N3244" s="13" t="s">
        <v>12</v>
      </c>
      <c r="O3244" s="13" t="s">
        <v>14</v>
      </c>
      <c r="P3244" s="13" t="s">
        <v>13</v>
      </c>
      <c r="Q3244" s="13" t="s">
        <v>20</v>
      </c>
      <c r="R3244" s="13" t="s">
        <v>15</v>
      </c>
      <c r="S3244" s="10">
        <f>ROUNDUP(SUM(VLOOKUP(F3244,'Pontuação'!A$2:B$11,2,FALSE),VLOOKUP(E3244,'Pontuação'!C$2:D$11,2,FALSE),VLOOKUP(H3244,'Pontuação'!I$2:J$11,2,FALSE),VLOOKUP(J3244,'Pontuação'!G$2:H$11,2,FALSE),VLOOKUP(L3244,'Pontuação'!M$2:N$13,2,FALSE)),0)</f>
        <v>1905</v>
      </c>
      <c r="T3244" s="11">
        <f t="shared" si="1"/>
        <v>191</v>
      </c>
      <c r="U3244" s="11" t="str">
        <f t="array" ref="U3244">IFERROR(INDEX('Pontuação'!G$13:G$101, MATCH(T3244, 'Pontuação'!F$13:F$101, 0)), "Faixa Indefinida")</f>
        <v>A</v>
      </c>
      <c r="V3244" s="11">
        <f t="shared" si="2"/>
        <v>1</v>
      </c>
      <c r="W3244" s="11">
        <f t="shared" si="3"/>
        <v>0</v>
      </c>
      <c r="X3244" s="11">
        <f t="shared" si="4"/>
        <v>0</v>
      </c>
      <c r="Y3244" s="11">
        <f t="shared" si="5"/>
        <v>0</v>
      </c>
      <c r="Z3244" s="12">
        <f>ROUNDUP(SUM(VLOOKUP(F3244,'Pontuação 3.0'!A$2:B$11,2,FALSE),VLOOKUP(E3244,'Pontuação 3.0'!C$2:D$11,2,FALSE),VLOOKUP(H3244,'Pontuação 3.0'!I$2:J$11,2,FALSE),VLOOKUP(J3244,'Pontuação 3.0'!G$2:H$11,2,FALSE),VLOOKUP(G3244,'Pontuação 3.0'!E$2:F$11,2,FALSE),VLOOKUP(K3244,'Pontuação 3.0'!K$2:L$11,2,FALSE),VLOOKUP(L3244,'Pontuação 3.0'!M$2:N$13,2,FALSE)),0)</f>
        <v>2590</v>
      </c>
      <c r="AA3244" s="12">
        <f t="shared" si="6"/>
        <v>259</v>
      </c>
      <c r="AB3244" s="12" t="str">
        <f t="array" ref="AB3244">IFERROR(INDEX('Pontuação 3.0'!G$13:G$191, MATCH(AA3244, 'Pontuação 3.0'!F$13:F$191, 0)), "Faixa Indefinida")</f>
        <v>A</v>
      </c>
      <c r="AC3244" s="12">
        <f t="shared" si="7"/>
        <v>1</v>
      </c>
      <c r="AD3244" s="12">
        <f t="shared" si="8"/>
        <v>0</v>
      </c>
      <c r="AE3244" s="12">
        <f t="shared" si="9"/>
        <v>0</v>
      </c>
      <c r="AF3244" s="12">
        <f t="shared" si="10"/>
        <v>0</v>
      </c>
    </row>
    <row r="3245" ht="15.75" customHeight="1">
      <c r="A3245" s="8">
        <v>45687.0</v>
      </c>
      <c r="B3245" s="9" t="s">
        <v>7521</v>
      </c>
      <c r="C3245" s="9" t="s">
        <v>7522</v>
      </c>
      <c r="D3245" s="15">
        <v>1.498118007E10</v>
      </c>
      <c r="E3245" s="9" t="s">
        <v>13936</v>
      </c>
      <c r="F3245" s="9" t="s">
        <v>13948</v>
      </c>
      <c r="G3245" s="9" t="s">
        <v>13926</v>
      </c>
      <c r="H3245" s="9" t="s">
        <v>13938</v>
      </c>
      <c r="I3245" s="9" t="s">
        <v>13940</v>
      </c>
      <c r="J3245" s="9" t="s">
        <v>13966</v>
      </c>
      <c r="K3245" s="9" t="s">
        <v>13940</v>
      </c>
      <c r="L3245" s="9" t="s">
        <v>13945</v>
      </c>
      <c r="M3245" s="9" t="s">
        <v>13942</v>
      </c>
      <c r="N3245" s="13" t="s">
        <v>12</v>
      </c>
      <c r="O3245" s="13" t="s">
        <v>14</v>
      </c>
      <c r="P3245" s="13" t="s">
        <v>93</v>
      </c>
      <c r="Q3245" s="13" t="s">
        <v>20</v>
      </c>
      <c r="R3245" s="13" t="s">
        <v>65</v>
      </c>
      <c r="S3245" s="10">
        <f>ROUNDUP(SUM(VLOOKUP(F3245,'Pontuação'!A$2:B$11,2,FALSE),VLOOKUP(E3245,'Pontuação'!C$2:D$11,2,FALSE),VLOOKUP(H3245,'Pontuação'!I$2:J$11,2,FALSE),VLOOKUP(J3245,'Pontuação'!G$2:H$11,2,FALSE),VLOOKUP(L3245,'Pontuação'!M$2:N$13,2,FALSE)),0)</f>
        <v>1977</v>
      </c>
      <c r="T3245" s="11">
        <f t="shared" si="1"/>
        <v>198</v>
      </c>
      <c r="U3245" s="11" t="str">
        <f t="array" ref="U3245">IFERROR(INDEX('Pontuação'!G$13:G$101, MATCH(T3245, 'Pontuação'!F$13:F$101, 0)), "Faixa Indefinida")</f>
        <v>A</v>
      </c>
      <c r="V3245" s="11">
        <f t="shared" si="2"/>
        <v>1</v>
      </c>
      <c r="W3245" s="11">
        <f t="shared" si="3"/>
        <v>0</v>
      </c>
      <c r="X3245" s="11">
        <f t="shared" si="4"/>
        <v>0</v>
      </c>
      <c r="Y3245" s="11">
        <f t="shared" si="5"/>
        <v>0</v>
      </c>
      <c r="Z3245" s="12">
        <f>ROUNDUP(SUM(VLOOKUP(F3245,'Pontuação 3.0'!A$2:B$11,2,FALSE),VLOOKUP(E3245,'Pontuação 3.0'!C$2:D$11,2,FALSE),VLOOKUP(H3245,'Pontuação 3.0'!I$2:J$11,2,FALSE),VLOOKUP(J3245,'Pontuação 3.0'!G$2:H$11,2,FALSE),VLOOKUP(G3245,'Pontuação 3.0'!E$2:F$11,2,FALSE),VLOOKUP(K3245,'Pontuação 3.0'!K$2:L$11,2,FALSE),VLOOKUP(L3245,'Pontuação 3.0'!M$2:N$13,2,FALSE)),0)</f>
        <v>2034</v>
      </c>
      <c r="AA3245" s="12">
        <f t="shared" si="6"/>
        <v>203</v>
      </c>
      <c r="AB3245" s="12" t="str">
        <f t="array" ref="AB3245">IFERROR(INDEX('Pontuação 3.0'!G$13:G$191, MATCH(AA3245, 'Pontuação 3.0'!F$13:F$191, 0)), "Faixa Indefinida")</f>
        <v>C</v>
      </c>
      <c r="AC3245" s="12">
        <f t="shared" si="7"/>
        <v>0</v>
      </c>
      <c r="AD3245" s="12">
        <f t="shared" si="8"/>
        <v>0</v>
      </c>
      <c r="AE3245" s="12">
        <f t="shared" si="9"/>
        <v>1</v>
      </c>
      <c r="AF3245" s="12">
        <f t="shared" si="10"/>
        <v>0</v>
      </c>
    </row>
    <row r="3246" ht="15.75" customHeight="1">
      <c r="A3246" s="8">
        <v>45687.0</v>
      </c>
      <c r="B3246" s="9" t="s">
        <v>7523</v>
      </c>
      <c r="C3246" s="9" t="s">
        <v>7524</v>
      </c>
      <c r="D3246" s="15">
        <v>1.1947906864E10</v>
      </c>
      <c r="E3246" s="9" t="s">
        <v>13936</v>
      </c>
      <c r="F3246" s="9" t="s">
        <v>13948</v>
      </c>
      <c r="G3246" s="9" t="s">
        <v>13944</v>
      </c>
      <c r="H3246" s="9" t="s">
        <v>13960</v>
      </c>
      <c r="I3246" s="9" t="s">
        <v>13940</v>
      </c>
      <c r="J3246" s="9" t="s">
        <v>13929</v>
      </c>
      <c r="K3246" s="9" t="s">
        <v>13940</v>
      </c>
      <c r="L3246" s="9" t="s">
        <v>13945</v>
      </c>
      <c r="M3246" s="9" t="s">
        <v>13942</v>
      </c>
      <c r="N3246" s="13" t="s">
        <v>12</v>
      </c>
      <c r="O3246" s="13" t="s">
        <v>14</v>
      </c>
      <c r="P3246" s="13" t="s">
        <v>32</v>
      </c>
      <c r="Q3246" s="13" t="s">
        <v>51</v>
      </c>
      <c r="R3246" s="13" t="s">
        <v>15</v>
      </c>
      <c r="S3246" s="10">
        <f>ROUNDUP(SUM(VLOOKUP(F3246,'Pontuação'!A$2:B$11,2,FALSE),VLOOKUP(E3246,'Pontuação'!C$2:D$11,2,FALSE),VLOOKUP(H3246,'Pontuação'!I$2:J$11,2,FALSE),VLOOKUP(J3246,'Pontuação'!G$2:H$11,2,FALSE),VLOOKUP(L3246,'Pontuação'!M$2:N$13,2,FALSE)),0)</f>
        <v>1489</v>
      </c>
      <c r="T3246" s="11">
        <f t="shared" si="1"/>
        <v>149</v>
      </c>
      <c r="U3246" s="11" t="str">
        <f t="array" ref="U3246">IFERROR(INDEX('Pontuação'!G$13:G$101, MATCH(T3246, 'Pontuação'!F$13:F$101, 0)), "Faixa Indefinida")</f>
        <v>C</v>
      </c>
      <c r="V3246" s="11">
        <f t="shared" si="2"/>
        <v>0</v>
      </c>
      <c r="W3246" s="11">
        <f t="shared" si="3"/>
        <v>0</v>
      </c>
      <c r="X3246" s="11">
        <f t="shared" si="4"/>
        <v>1</v>
      </c>
      <c r="Y3246" s="11">
        <f t="shared" si="5"/>
        <v>0</v>
      </c>
      <c r="Z3246" s="12">
        <f>ROUNDUP(SUM(VLOOKUP(F3246,'Pontuação 3.0'!A$2:B$11,2,FALSE),VLOOKUP(E3246,'Pontuação 3.0'!C$2:D$11,2,FALSE),VLOOKUP(H3246,'Pontuação 3.0'!I$2:J$11,2,FALSE),VLOOKUP(J3246,'Pontuação 3.0'!G$2:H$11,2,FALSE),VLOOKUP(G3246,'Pontuação 3.0'!E$2:F$11,2,FALSE),VLOOKUP(K3246,'Pontuação 3.0'!K$2:L$11,2,FALSE),VLOOKUP(L3246,'Pontuação 3.0'!M$2:N$13,2,FALSE)),0)</f>
        <v>1827</v>
      </c>
      <c r="AA3246" s="12">
        <f t="shared" si="6"/>
        <v>183</v>
      </c>
      <c r="AB3246" s="12" t="str">
        <f t="array" ref="AB3246">IFERROR(INDEX('Pontuação 3.0'!G$13:G$191, MATCH(AA3246, 'Pontuação 3.0'!F$13:F$191, 0)), "Faixa Indefinida")</f>
        <v>D</v>
      </c>
      <c r="AC3246" s="12">
        <f t="shared" si="7"/>
        <v>0</v>
      </c>
      <c r="AD3246" s="12">
        <f t="shared" si="8"/>
        <v>0</v>
      </c>
      <c r="AE3246" s="12">
        <f t="shared" si="9"/>
        <v>0</v>
      </c>
      <c r="AF3246" s="12">
        <f t="shared" si="10"/>
        <v>1</v>
      </c>
    </row>
    <row r="3247" ht="15.75" customHeight="1">
      <c r="A3247" s="8">
        <v>45687.0</v>
      </c>
      <c r="B3247" s="9" t="s">
        <v>7527</v>
      </c>
      <c r="C3247" s="9" t="s">
        <v>7528</v>
      </c>
      <c r="D3247" s="15">
        <v>1.8991647636E10</v>
      </c>
      <c r="E3247" s="9" t="s">
        <v>13936</v>
      </c>
      <c r="F3247" s="9" t="s">
        <v>13948</v>
      </c>
      <c r="G3247" s="9" t="s">
        <v>13926</v>
      </c>
      <c r="H3247" s="9" t="s">
        <v>13938</v>
      </c>
      <c r="I3247" s="9" t="s">
        <v>13940</v>
      </c>
      <c r="J3247" s="9" t="s">
        <v>13929</v>
      </c>
      <c r="K3247" s="9" t="s">
        <v>13940</v>
      </c>
      <c r="L3247" s="9" t="s">
        <v>13931</v>
      </c>
      <c r="M3247" s="9" t="s">
        <v>13946</v>
      </c>
      <c r="N3247" s="13" t="s">
        <v>12</v>
      </c>
      <c r="O3247" s="13" t="s">
        <v>14</v>
      </c>
      <c r="P3247" s="13" t="s">
        <v>93</v>
      </c>
      <c r="Q3247" s="13" t="s">
        <v>20</v>
      </c>
      <c r="R3247" s="13" t="s">
        <v>65</v>
      </c>
      <c r="S3247" s="10">
        <f>ROUNDUP(SUM(VLOOKUP(F3247,'Pontuação'!A$2:B$11,2,FALSE),VLOOKUP(E3247,'Pontuação'!C$2:D$11,2,FALSE),VLOOKUP(H3247,'Pontuação'!I$2:J$11,2,FALSE),VLOOKUP(J3247,'Pontuação'!G$2:H$11,2,FALSE),VLOOKUP(L3247,'Pontuação'!M$2:N$13,2,FALSE)),0)</f>
        <v>1567</v>
      </c>
      <c r="T3247" s="11">
        <f t="shared" si="1"/>
        <v>157</v>
      </c>
      <c r="U3247" s="11" t="str">
        <f t="array" ref="U3247">IFERROR(INDEX('Pontuação'!G$13:G$101, MATCH(T3247, 'Pontuação'!F$13:F$101, 0)), "Faixa Indefinida")</f>
        <v>C</v>
      </c>
      <c r="V3247" s="11">
        <f t="shared" si="2"/>
        <v>0</v>
      </c>
      <c r="W3247" s="11">
        <f t="shared" si="3"/>
        <v>0</v>
      </c>
      <c r="X3247" s="11">
        <f t="shared" si="4"/>
        <v>1</v>
      </c>
      <c r="Y3247" s="11">
        <f t="shared" si="5"/>
        <v>0</v>
      </c>
      <c r="Z3247" s="12">
        <f>ROUNDUP(SUM(VLOOKUP(F3247,'Pontuação 3.0'!A$2:B$11,2,FALSE),VLOOKUP(E3247,'Pontuação 3.0'!C$2:D$11,2,FALSE),VLOOKUP(H3247,'Pontuação 3.0'!I$2:J$11,2,FALSE),VLOOKUP(J3247,'Pontuação 3.0'!G$2:H$11,2,FALSE),VLOOKUP(G3247,'Pontuação 3.0'!E$2:F$11,2,FALSE),VLOOKUP(K3247,'Pontuação 3.0'!K$2:L$11,2,FALSE),VLOOKUP(L3247,'Pontuação 3.0'!M$2:N$13,2,FALSE)),0)</f>
        <v>1925</v>
      </c>
      <c r="AA3247" s="12">
        <f t="shared" si="6"/>
        <v>193</v>
      </c>
      <c r="AB3247" s="12" t="str">
        <f t="array" ref="AB3247">IFERROR(INDEX('Pontuação 3.0'!G$13:G$191, MATCH(AA3247, 'Pontuação 3.0'!F$13:F$191, 0)), "Faixa Indefinida")</f>
        <v>C</v>
      </c>
      <c r="AC3247" s="12">
        <f t="shared" si="7"/>
        <v>0</v>
      </c>
      <c r="AD3247" s="12">
        <f t="shared" si="8"/>
        <v>0</v>
      </c>
      <c r="AE3247" s="12">
        <f t="shared" si="9"/>
        <v>1</v>
      </c>
      <c r="AF3247" s="12">
        <f t="shared" si="10"/>
        <v>0</v>
      </c>
    </row>
    <row r="3248" ht="15.75" customHeight="1">
      <c r="A3248" s="8">
        <v>45687.0</v>
      </c>
      <c r="B3248" s="9" t="s">
        <v>1935</v>
      </c>
      <c r="C3248" s="9" t="s">
        <v>7530</v>
      </c>
      <c r="D3248" s="15">
        <v>6.199561459E10</v>
      </c>
      <c r="E3248" s="9" t="s">
        <v>13924</v>
      </c>
      <c r="F3248" s="9" t="s">
        <v>13948</v>
      </c>
      <c r="G3248" s="9" t="s">
        <v>13957</v>
      </c>
      <c r="H3248" s="9" t="s">
        <v>13927</v>
      </c>
      <c r="I3248" s="9" t="s">
        <v>13940</v>
      </c>
      <c r="J3248" s="9" t="s">
        <v>13939</v>
      </c>
      <c r="K3248" s="9" t="s">
        <v>13940</v>
      </c>
      <c r="L3248" s="9" t="s">
        <v>13945</v>
      </c>
      <c r="M3248" s="9" t="s">
        <v>13952</v>
      </c>
      <c r="N3248" s="13" t="s">
        <v>12</v>
      </c>
      <c r="O3248" s="13" t="s">
        <v>14</v>
      </c>
      <c r="P3248" s="13" t="s">
        <v>13</v>
      </c>
      <c r="Q3248" s="13" t="s">
        <v>108</v>
      </c>
      <c r="R3248" s="13" t="s">
        <v>15</v>
      </c>
      <c r="S3248" s="10">
        <f>ROUNDUP(SUM(VLOOKUP(F3248,'Pontuação'!A$2:B$11,2,FALSE),VLOOKUP(E3248,'Pontuação'!C$2:D$11,2,FALSE),VLOOKUP(H3248,'Pontuação'!I$2:J$11,2,FALSE),VLOOKUP(J3248,'Pontuação'!G$2:H$11,2,FALSE),VLOOKUP(L3248,'Pontuação'!M$2:N$13,2,FALSE)),0)</f>
        <v>1668</v>
      </c>
      <c r="T3248" s="11">
        <f t="shared" si="1"/>
        <v>167</v>
      </c>
      <c r="U3248" s="11" t="str">
        <f t="array" ref="U3248">IFERROR(INDEX('Pontuação'!G$13:G$101, MATCH(T3248, 'Pontuação'!F$13:F$101, 0)), "Faixa Indefinida")</f>
        <v>B</v>
      </c>
      <c r="V3248" s="11">
        <f t="shared" si="2"/>
        <v>0</v>
      </c>
      <c r="W3248" s="11">
        <f t="shared" si="3"/>
        <v>1</v>
      </c>
      <c r="X3248" s="11">
        <f t="shared" si="4"/>
        <v>0</v>
      </c>
      <c r="Y3248" s="11">
        <f t="shared" si="5"/>
        <v>0</v>
      </c>
      <c r="Z3248" s="12">
        <f>ROUNDUP(SUM(VLOOKUP(F3248,'Pontuação 3.0'!A$2:B$11,2,FALSE),VLOOKUP(E3248,'Pontuação 3.0'!C$2:D$11,2,FALSE),VLOOKUP(H3248,'Pontuação 3.0'!I$2:J$11,2,FALSE),VLOOKUP(J3248,'Pontuação 3.0'!G$2:H$11,2,FALSE),VLOOKUP(G3248,'Pontuação 3.0'!E$2:F$11,2,FALSE),VLOOKUP(K3248,'Pontuação 3.0'!K$2:L$11,2,FALSE),VLOOKUP(L3248,'Pontuação 3.0'!M$2:N$13,2,FALSE)),0)</f>
        <v>1899</v>
      </c>
      <c r="AA3248" s="12">
        <f t="shared" si="6"/>
        <v>190</v>
      </c>
      <c r="AB3248" s="12" t="str">
        <f t="array" ref="AB3248">IFERROR(INDEX('Pontuação 3.0'!G$13:G$191, MATCH(AA3248, 'Pontuação 3.0'!F$13:F$191, 0)), "Faixa Indefinida")</f>
        <v>D</v>
      </c>
      <c r="AC3248" s="12">
        <f t="shared" si="7"/>
        <v>0</v>
      </c>
      <c r="AD3248" s="12">
        <f t="shared" si="8"/>
        <v>0</v>
      </c>
      <c r="AE3248" s="12">
        <f t="shared" si="9"/>
        <v>0</v>
      </c>
      <c r="AF3248" s="12">
        <f t="shared" si="10"/>
        <v>1</v>
      </c>
    </row>
    <row r="3249" ht="15.75" customHeight="1">
      <c r="A3249" s="8">
        <v>45687.0</v>
      </c>
      <c r="B3249" s="9" t="s">
        <v>1241</v>
      </c>
      <c r="C3249" s="9" t="s">
        <v>7529</v>
      </c>
      <c r="D3249" s="15">
        <v>8.399187013E10</v>
      </c>
      <c r="E3249" s="9" t="s">
        <v>13936</v>
      </c>
      <c r="F3249" s="9" t="s">
        <v>13950</v>
      </c>
      <c r="G3249" s="9" t="s">
        <v>13957</v>
      </c>
      <c r="H3249" s="9" t="s">
        <v>13927</v>
      </c>
      <c r="I3249" s="9" t="s">
        <v>13940</v>
      </c>
      <c r="J3249" s="9" t="s">
        <v>13929</v>
      </c>
      <c r="K3249" s="9" t="s">
        <v>13940</v>
      </c>
      <c r="L3249" s="9" t="s">
        <v>13931</v>
      </c>
      <c r="M3249" s="9" t="s">
        <v>13946</v>
      </c>
      <c r="N3249" s="13" t="s">
        <v>12</v>
      </c>
      <c r="O3249" s="13" t="s">
        <v>14</v>
      </c>
      <c r="P3249" s="13" t="s">
        <v>32</v>
      </c>
      <c r="Q3249" s="13" t="s">
        <v>77</v>
      </c>
      <c r="R3249" s="13" t="s">
        <v>65</v>
      </c>
      <c r="S3249" s="10">
        <f>ROUNDUP(SUM(VLOOKUP(F3249,'Pontuação'!A$2:B$11,2,FALSE),VLOOKUP(E3249,'Pontuação'!C$2:D$11,2,FALSE),VLOOKUP(H3249,'Pontuação'!I$2:J$11,2,FALSE),VLOOKUP(J3249,'Pontuação'!G$2:H$11,2,FALSE),VLOOKUP(L3249,'Pontuação'!M$2:N$13,2,FALSE)),0)</f>
        <v>1439</v>
      </c>
      <c r="T3249" s="11">
        <f t="shared" si="1"/>
        <v>144</v>
      </c>
      <c r="U3249" s="11" t="str">
        <f t="array" ref="U3249">IFERROR(INDEX('Pontuação'!G$13:G$101, MATCH(T3249, 'Pontuação'!F$13:F$101, 0)), "Faixa Indefinida")</f>
        <v>D</v>
      </c>
      <c r="V3249" s="11">
        <f t="shared" si="2"/>
        <v>0</v>
      </c>
      <c r="W3249" s="11">
        <f t="shared" si="3"/>
        <v>0</v>
      </c>
      <c r="X3249" s="11">
        <f t="shared" si="4"/>
        <v>0</v>
      </c>
      <c r="Y3249" s="11">
        <f t="shared" si="5"/>
        <v>1</v>
      </c>
      <c r="Z3249" s="12">
        <f>ROUNDUP(SUM(VLOOKUP(F3249,'Pontuação 3.0'!A$2:B$11,2,FALSE),VLOOKUP(E3249,'Pontuação 3.0'!C$2:D$11,2,FALSE),VLOOKUP(H3249,'Pontuação 3.0'!I$2:J$11,2,FALSE),VLOOKUP(J3249,'Pontuação 3.0'!G$2:H$11,2,FALSE),VLOOKUP(G3249,'Pontuação 3.0'!E$2:F$11,2,FALSE),VLOOKUP(K3249,'Pontuação 3.0'!K$2:L$11,2,FALSE),VLOOKUP(L3249,'Pontuação 3.0'!M$2:N$13,2,FALSE)),0)</f>
        <v>1824</v>
      </c>
      <c r="AA3249" s="12">
        <f t="shared" si="6"/>
        <v>182</v>
      </c>
      <c r="AB3249" s="12" t="str">
        <f t="array" ref="AB3249">IFERROR(INDEX('Pontuação 3.0'!G$13:G$191, MATCH(AA3249, 'Pontuação 3.0'!F$13:F$191, 0)), "Faixa Indefinida")</f>
        <v>D</v>
      </c>
      <c r="AC3249" s="12">
        <f t="shared" si="7"/>
        <v>0</v>
      </c>
      <c r="AD3249" s="12">
        <f t="shared" si="8"/>
        <v>0</v>
      </c>
      <c r="AE3249" s="12">
        <f t="shared" si="9"/>
        <v>0</v>
      </c>
      <c r="AF3249" s="12">
        <f t="shared" si="10"/>
        <v>1</v>
      </c>
    </row>
    <row r="3250" ht="15.75" customHeight="1">
      <c r="A3250" s="8">
        <v>45687.0</v>
      </c>
      <c r="B3250" s="9" t="s">
        <v>7531</v>
      </c>
      <c r="C3250" s="9" t="s">
        <v>7532</v>
      </c>
      <c r="D3250" s="14" t="s">
        <v>14132</v>
      </c>
      <c r="E3250" s="9" t="s">
        <v>13924</v>
      </c>
      <c r="F3250" s="9" t="s">
        <v>13948</v>
      </c>
      <c r="G3250" s="9" t="s">
        <v>13944</v>
      </c>
      <c r="H3250" s="9" t="s">
        <v>13951</v>
      </c>
      <c r="I3250" s="9" t="s">
        <v>13940</v>
      </c>
      <c r="J3250" s="9" t="s">
        <v>13956</v>
      </c>
      <c r="K3250" s="9" t="s">
        <v>13940</v>
      </c>
      <c r="L3250" s="9" t="s">
        <v>13945</v>
      </c>
      <c r="M3250" s="9" t="s">
        <v>13942</v>
      </c>
      <c r="N3250" s="13" t="s">
        <v>12</v>
      </c>
      <c r="O3250" s="13" t="s">
        <v>14</v>
      </c>
      <c r="P3250" s="13" t="s">
        <v>47</v>
      </c>
      <c r="Q3250" s="13" t="s">
        <v>77</v>
      </c>
      <c r="R3250" s="13" t="s">
        <v>15</v>
      </c>
      <c r="S3250" s="10">
        <f>ROUNDUP(SUM(VLOOKUP(F3250,'Pontuação'!A$2:B$11,2,FALSE),VLOOKUP(E3250,'Pontuação'!C$2:D$11,2,FALSE),VLOOKUP(H3250,'Pontuação'!I$2:J$11,2,FALSE),VLOOKUP(J3250,'Pontuação'!G$2:H$11,2,FALSE),VLOOKUP(L3250,'Pontuação'!M$2:N$13,2,FALSE)),0)</f>
        <v>1955</v>
      </c>
      <c r="T3250" s="11">
        <f t="shared" si="1"/>
        <v>196</v>
      </c>
      <c r="U3250" s="11" t="str">
        <f t="array" ref="U3250">IFERROR(INDEX('Pontuação'!G$13:G$101, MATCH(T3250, 'Pontuação'!F$13:F$101, 0)), "Faixa Indefinida")</f>
        <v>A</v>
      </c>
      <c r="V3250" s="11">
        <f t="shared" si="2"/>
        <v>1</v>
      </c>
      <c r="W3250" s="11">
        <f t="shared" si="3"/>
        <v>0</v>
      </c>
      <c r="X3250" s="11">
        <f t="shared" si="4"/>
        <v>0</v>
      </c>
      <c r="Y3250" s="11">
        <f t="shared" si="5"/>
        <v>0</v>
      </c>
      <c r="Z3250" s="12">
        <f>ROUNDUP(SUM(VLOOKUP(F3250,'Pontuação 3.0'!A$2:B$11,2,FALSE),VLOOKUP(E3250,'Pontuação 3.0'!C$2:D$11,2,FALSE),VLOOKUP(H3250,'Pontuação 3.0'!I$2:J$11,2,FALSE),VLOOKUP(J3250,'Pontuação 3.0'!G$2:H$11,2,FALSE),VLOOKUP(G3250,'Pontuação 3.0'!E$2:F$11,2,FALSE),VLOOKUP(K3250,'Pontuação 3.0'!K$2:L$11,2,FALSE),VLOOKUP(L3250,'Pontuação 3.0'!M$2:N$13,2,FALSE)),0)</f>
        <v>2180</v>
      </c>
      <c r="AA3250" s="12">
        <f t="shared" si="6"/>
        <v>218</v>
      </c>
      <c r="AB3250" s="12" t="str">
        <f t="array" ref="AB3250">IFERROR(INDEX('Pontuação 3.0'!G$13:G$191, MATCH(AA3250, 'Pontuação 3.0'!F$13:F$191, 0)), "Faixa Indefinida")</f>
        <v>B</v>
      </c>
      <c r="AC3250" s="12">
        <f t="shared" si="7"/>
        <v>0</v>
      </c>
      <c r="AD3250" s="12">
        <f t="shared" si="8"/>
        <v>1</v>
      </c>
      <c r="AE3250" s="12">
        <f t="shared" si="9"/>
        <v>0</v>
      </c>
      <c r="AF3250" s="12">
        <f t="shared" si="10"/>
        <v>0</v>
      </c>
    </row>
    <row r="3251" ht="15.75" customHeight="1">
      <c r="A3251" s="8">
        <v>45688.0</v>
      </c>
      <c r="B3251" s="9" t="s">
        <v>7533</v>
      </c>
      <c r="C3251" s="9" t="s">
        <v>7534</v>
      </c>
      <c r="D3251" s="9" t="s">
        <v>7535</v>
      </c>
      <c r="E3251" s="9" t="s">
        <v>13936</v>
      </c>
      <c r="F3251" s="9" t="s">
        <v>13950</v>
      </c>
      <c r="G3251" s="9" t="s">
        <v>13926</v>
      </c>
      <c r="H3251" s="9" t="s">
        <v>13951</v>
      </c>
      <c r="I3251" s="9" t="s">
        <v>13940</v>
      </c>
      <c r="J3251" s="9" t="s">
        <v>13939</v>
      </c>
      <c r="K3251" s="9" t="s">
        <v>13940</v>
      </c>
      <c r="L3251" s="9" t="s">
        <v>13931</v>
      </c>
      <c r="M3251" s="9" t="s">
        <v>13932</v>
      </c>
      <c r="N3251" s="13" t="s">
        <v>12</v>
      </c>
      <c r="O3251" s="13" t="s">
        <v>14</v>
      </c>
      <c r="P3251" s="13" t="s">
        <v>32</v>
      </c>
      <c r="Q3251" s="13" t="s">
        <v>20</v>
      </c>
      <c r="R3251" s="13" t="s">
        <v>15</v>
      </c>
      <c r="S3251" s="10">
        <f>ROUNDUP(SUM(VLOOKUP(F3251,'Pontuação'!A$2:B$11,2,FALSE),VLOOKUP(E3251,'Pontuação'!C$2:D$11,2,FALSE),VLOOKUP(H3251,'Pontuação'!I$2:J$11,2,FALSE),VLOOKUP(J3251,'Pontuação'!G$2:H$11,2,FALSE),VLOOKUP(L3251,'Pontuação'!M$2:N$13,2,FALSE)),0)</f>
        <v>1658</v>
      </c>
      <c r="T3251" s="11">
        <f t="shared" si="1"/>
        <v>166</v>
      </c>
      <c r="U3251" s="11" t="str">
        <f t="array" ref="U3251">IFERROR(INDEX('Pontuação'!G$13:G$101, MATCH(T3251, 'Pontuação'!F$13:F$101, 0)), "Faixa Indefinida")</f>
        <v>B</v>
      </c>
      <c r="V3251" s="11">
        <f t="shared" si="2"/>
        <v>0</v>
      </c>
      <c r="W3251" s="11">
        <f t="shared" si="3"/>
        <v>1</v>
      </c>
      <c r="X3251" s="11">
        <f t="shared" si="4"/>
        <v>0</v>
      </c>
      <c r="Y3251" s="11">
        <f t="shared" si="5"/>
        <v>0</v>
      </c>
      <c r="Z3251" s="12">
        <f>ROUNDUP(SUM(VLOOKUP(F3251,'Pontuação 3.0'!A$2:B$11,2,FALSE),VLOOKUP(E3251,'Pontuação 3.0'!C$2:D$11,2,FALSE),VLOOKUP(H3251,'Pontuação 3.0'!I$2:J$11,2,FALSE),VLOOKUP(J3251,'Pontuação 3.0'!G$2:H$11,2,FALSE),VLOOKUP(G3251,'Pontuação 3.0'!E$2:F$11,2,FALSE),VLOOKUP(K3251,'Pontuação 3.0'!K$2:L$11,2,FALSE),VLOOKUP(L3251,'Pontuação 3.0'!M$2:N$13,2,FALSE)),0)</f>
        <v>2274</v>
      </c>
      <c r="AA3251" s="12">
        <f t="shared" si="6"/>
        <v>227</v>
      </c>
      <c r="AB3251" s="12" t="str">
        <f t="array" ref="AB3251">IFERROR(INDEX('Pontuação 3.0'!G$13:G$191, MATCH(AA3251, 'Pontuação 3.0'!F$13:F$191, 0)), "Faixa Indefinida")</f>
        <v>B</v>
      </c>
      <c r="AC3251" s="12">
        <f t="shared" si="7"/>
        <v>0</v>
      </c>
      <c r="AD3251" s="12">
        <f t="shared" si="8"/>
        <v>1</v>
      </c>
      <c r="AE3251" s="12">
        <f t="shared" si="9"/>
        <v>0</v>
      </c>
      <c r="AF3251" s="12">
        <f t="shared" si="10"/>
        <v>0</v>
      </c>
    </row>
    <row r="3252" ht="15.75" customHeight="1">
      <c r="A3252" s="8">
        <v>45688.0</v>
      </c>
      <c r="B3252" s="9" t="s">
        <v>7536</v>
      </c>
      <c r="C3252" s="9" t="s">
        <v>7537</v>
      </c>
      <c r="D3252" s="9" t="s">
        <v>7538</v>
      </c>
      <c r="E3252" s="9" t="s">
        <v>13924</v>
      </c>
      <c r="F3252" s="9" t="s">
        <v>13948</v>
      </c>
      <c r="G3252" s="9" t="s">
        <v>13926</v>
      </c>
      <c r="H3252" s="9" t="s">
        <v>13949</v>
      </c>
      <c r="I3252" s="9" t="s">
        <v>13940</v>
      </c>
      <c r="J3252" s="9" t="s">
        <v>13939</v>
      </c>
      <c r="K3252" s="9" t="s">
        <v>13940</v>
      </c>
      <c r="L3252" s="9" t="s">
        <v>13945</v>
      </c>
      <c r="M3252" s="9" t="s">
        <v>13942</v>
      </c>
      <c r="N3252" s="13" t="s">
        <v>12</v>
      </c>
      <c r="O3252" s="13" t="s">
        <v>14</v>
      </c>
      <c r="P3252" s="13" t="s">
        <v>32</v>
      </c>
      <c r="Q3252" s="13" t="s">
        <v>20</v>
      </c>
      <c r="R3252" s="13" t="s">
        <v>65</v>
      </c>
      <c r="S3252" s="10">
        <f>ROUNDUP(SUM(VLOOKUP(F3252,'Pontuação'!A$2:B$11,2,FALSE),VLOOKUP(E3252,'Pontuação'!C$2:D$11,2,FALSE),VLOOKUP(H3252,'Pontuação'!I$2:J$11,2,FALSE),VLOOKUP(J3252,'Pontuação'!G$2:H$11,2,FALSE),VLOOKUP(L3252,'Pontuação'!M$2:N$13,2,FALSE)),0)</f>
        <v>1824</v>
      </c>
      <c r="T3252" s="11">
        <f t="shared" si="1"/>
        <v>182</v>
      </c>
      <c r="U3252" s="11" t="str">
        <f t="array" ref="U3252">IFERROR(INDEX('Pontuação'!G$13:G$101, MATCH(T3252, 'Pontuação'!F$13:F$101, 0)), "Faixa Indefinida")</f>
        <v>B</v>
      </c>
      <c r="V3252" s="11">
        <f t="shared" si="2"/>
        <v>0</v>
      </c>
      <c r="W3252" s="11">
        <f t="shared" si="3"/>
        <v>1</v>
      </c>
      <c r="X3252" s="11">
        <f t="shared" si="4"/>
        <v>0</v>
      </c>
      <c r="Y3252" s="11">
        <f t="shared" si="5"/>
        <v>0</v>
      </c>
      <c r="Z3252" s="12">
        <f>ROUNDUP(SUM(VLOOKUP(F3252,'Pontuação 3.0'!A$2:B$11,2,FALSE),VLOOKUP(E3252,'Pontuação 3.0'!C$2:D$11,2,FALSE),VLOOKUP(H3252,'Pontuação 3.0'!I$2:J$11,2,FALSE),VLOOKUP(J3252,'Pontuação 3.0'!G$2:H$11,2,FALSE),VLOOKUP(G3252,'Pontuação 3.0'!E$2:F$11,2,FALSE),VLOOKUP(K3252,'Pontuação 3.0'!K$2:L$11,2,FALSE),VLOOKUP(L3252,'Pontuação 3.0'!M$2:N$13,2,FALSE)),0)</f>
        <v>2284</v>
      </c>
      <c r="AA3252" s="12">
        <f t="shared" si="6"/>
        <v>228</v>
      </c>
      <c r="AB3252" s="12" t="str">
        <f t="array" ref="AB3252">IFERROR(INDEX('Pontuação 3.0'!G$13:G$191, MATCH(AA3252, 'Pontuação 3.0'!F$13:F$191, 0)), "Faixa Indefinida")</f>
        <v>B</v>
      </c>
      <c r="AC3252" s="12">
        <f t="shared" si="7"/>
        <v>0</v>
      </c>
      <c r="AD3252" s="12">
        <f t="shared" si="8"/>
        <v>1</v>
      </c>
      <c r="AE3252" s="12">
        <f t="shared" si="9"/>
        <v>0</v>
      </c>
      <c r="AF3252" s="12">
        <f t="shared" si="10"/>
        <v>0</v>
      </c>
    </row>
    <row r="3253" ht="15.75" customHeight="1">
      <c r="A3253" s="8">
        <v>45688.0</v>
      </c>
      <c r="B3253" s="9" t="s">
        <v>7539</v>
      </c>
      <c r="C3253" s="9" t="s">
        <v>7540</v>
      </c>
      <c r="D3253" s="15">
        <v>9.2984785349E10</v>
      </c>
      <c r="E3253" s="9" t="s">
        <v>13936</v>
      </c>
      <c r="F3253" s="9" t="s">
        <v>13950</v>
      </c>
      <c r="G3253" s="9" t="s">
        <v>13957</v>
      </c>
      <c r="H3253" s="9" t="s">
        <v>13927</v>
      </c>
      <c r="I3253" s="9" t="s">
        <v>13940</v>
      </c>
      <c r="J3253" s="9" t="s">
        <v>13929</v>
      </c>
      <c r="K3253" s="9" t="s">
        <v>13940</v>
      </c>
      <c r="L3253" s="9" t="s">
        <v>13945</v>
      </c>
      <c r="M3253" s="9" t="s">
        <v>13932</v>
      </c>
      <c r="N3253" s="13" t="s">
        <v>12</v>
      </c>
      <c r="O3253" s="13" t="s">
        <v>14</v>
      </c>
      <c r="P3253" s="13" t="s">
        <v>19</v>
      </c>
      <c r="Q3253" s="13" t="s">
        <v>20</v>
      </c>
      <c r="R3253" s="13" t="s">
        <v>65</v>
      </c>
      <c r="S3253" s="10">
        <f>ROUNDUP(SUM(VLOOKUP(F3253,'Pontuação'!A$2:B$11,2,FALSE),VLOOKUP(E3253,'Pontuação'!C$2:D$11,2,FALSE),VLOOKUP(H3253,'Pontuação'!I$2:J$11,2,FALSE),VLOOKUP(J3253,'Pontuação'!G$2:H$11,2,FALSE),VLOOKUP(L3253,'Pontuação'!M$2:N$13,2,FALSE)),0)</f>
        <v>1571</v>
      </c>
      <c r="T3253" s="11">
        <f t="shared" si="1"/>
        <v>157</v>
      </c>
      <c r="U3253" s="11" t="str">
        <f t="array" ref="U3253">IFERROR(INDEX('Pontuação'!G$13:G$101, MATCH(T3253, 'Pontuação'!F$13:F$101, 0)), "Faixa Indefinida")</f>
        <v>C</v>
      </c>
      <c r="V3253" s="11">
        <f t="shared" si="2"/>
        <v>0</v>
      </c>
      <c r="W3253" s="11">
        <f t="shared" si="3"/>
        <v>0</v>
      </c>
      <c r="X3253" s="11">
        <f t="shared" si="4"/>
        <v>1</v>
      </c>
      <c r="Y3253" s="11">
        <f t="shared" si="5"/>
        <v>0</v>
      </c>
      <c r="Z3253" s="12">
        <f>ROUNDUP(SUM(VLOOKUP(F3253,'Pontuação 3.0'!A$2:B$11,2,FALSE),VLOOKUP(E3253,'Pontuação 3.0'!C$2:D$11,2,FALSE),VLOOKUP(H3253,'Pontuação 3.0'!I$2:J$11,2,FALSE),VLOOKUP(J3253,'Pontuação 3.0'!G$2:H$11,2,FALSE),VLOOKUP(G3253,'Pontuação 3.0'!E$2:F$11,2,FALSE),VLOOKUP(K3253,'Pontuação 3.0'!K$2:L$11,2,FALSE),VLOOKUP(L3253,'Pontuação 3.0'!M$2:N$13,2,FALSE)),0)</f>
        <v>1910</v>
      </c>
      <c r="AA3253" s="12">
        <f t="shared" si="6"/>
        <v>191</v>
      </c>
      <c r="AB3253" s="12" t="str">
        <f t="array" ref="AB3253">IFERROR(INDEX('Pontuação 3.0'!G$13:G$191, MATCH(AA3253, 'Pontuação 3.0'!F$13:F$191, 0)), "Faixa Indefinida")</f>
        <v>D</v>
      </c>
      <c r="AC3253" s="12">
        <f t="shared" si="7"/>
        <v>0</v>
      </c>
      <c r="AD3253" s="12">
        <f t="shared" si="8"/>
        <v>0</v>
      </c>
      <c r="AE3253" s="12">
        <f t="shared" si="9"/>
        <v>0</v>
      </c>
      <c r="AF3253" s="12">
        <f t="shared" si="10"/>
        <v>1</v>
      </c>
    </row>
    <row r="3254" ht="15.75" customHeight="1">
      <c r="A3254" s="8">
        <v>45688.0</v>
      </c>
      <c r="B3254" s="9" t="s">
        <v>7543</v>
      </c>
      <c r="C3254" s="9" t="s">
        <v>7544</v>
      </c>
      <c r="D3254" s="15">
        <v>1.9993327771E10</v>
      </c>
      <c r="E3254" s="9" t="s">
        <v>13936</v>
      </c>
      <c r="F3254" s="9" t="s">
        <v>13948</v>
      </c>
      <c r="G3254" s="9" t="s">
        <v>13957</v>
      </c>
      <c r="H3254" s="9" t="s">
        <v>13927</v>
      </c>
      <c r="I3254" s="9" t="s">
        <v>13940</v>
      </c>
      <c r="J3254" s="9" t="s">
        <v>13929</v>
      </c>
      <c r="K3254" s="9" t="s">
        <v>13940</v>
      </c>
      <c r="L3254" s="9" t="s">
        <v>13945</v>
      </c>
      <c r="M3254" s="9" t="s">
        <v>13952</v>
      </c>
      <c r="N3254" s="13" t="s">
        <v>12</v>
      </c>
      <c r="O3254" s="13" t="s">
        <v>14</v>
      </c>
      <c r="P3254" s="13" t="s">
        <v>111</v>
      </c>
      <c r="Q3254" s="13" t="s">
        <v>59</v>
      </c>
      <c r="R3254" s="13" t="s">
        <v>65</v>
      </c>
      <c r="S3254" s="10">
        <f>ROUNDUP(SUM(VLOOKUP(F3254,'Pontuação'!A$2:B$11,2,FALSE),VLOOKUP(E3254,'Pontuação'!C$2:D$11,2,FALSE),VLOOKUP(H3254,'Pontuação'!I$2:J$11,2,FALSE),VLOOKUP(J3254,'Pontuação'!G$2:H$11,2,FALSE),VLOOKUP(L3254,'Pontuação'!M$2:N$13,2,FALSE)),0)</f>
        <v>1559</v>
      </c>
      <c r="T3254" s="11">
        <f t="shared" si="1"/>
        <v>156</v>
      </c>
      <c r="U3254" s="11" t="str">
        <f t="array" ref="U3254">IFERROR(INDEX('Pontuação'!G$13:G$101, MATCH(T3254, 'Pontuação'!F$13:F$101, 0)), "Faixa Indefinida")</f>
        <v>C</v>
      </c>
      <c r="V3254" s="11">
        <f t="shared" si="2"/>
        <v>0</v>
      </c>
      <c r="W3254" s="11">
        <f t="shared" si="3"/>
        <v>0</v>
      </c>
      <c r="X3254" s="11">
        <f t="shared" si="4"/>
        <v>1</v>
      </c>
      <c r="Y3254" s="11">
        <f t="shared" si="5"/>
        <v>0</v>
      </c>
      <c r="Z3254" s="12">
        <f>ROUNDUP(SUM(VLOOKUP(F3254,'Pontuação 3.0'!A$2:B$11,2,FALSE),VLOOKUP(E3254,'Pontuação 3.0'!C$2:D$11,2,FALSE),VLOOKUP(H3254,'Pontuação 3.0'!I$2:J$11,2,FALSE),VLOOKUP(J3254,'Pontuação 3.0'!G$2:H$11,2,FALSE),VLOOKUP(G3254,'Pontuação 3.0'!E$2:F$11,2,FALSE),VLOOKUP(K3254,'Pontuação 3.0'!K$2:L$11,2,FALSE),VLOOKUP(L3254,'Pontuação 3.0'!M$2:N$13,2,FALSE)),0)</f>
        <v>1777</v>
      </c>
      <c r="AA3254" s="12">
        <f t="shared" si="6"/>
        <v>178</v>
      </c>
      <c r="AB3254" s="12" t="str">
        <f t="array" ref="AB3254">IFERROR(INDEX('Pontuação 3.0'!G$13:G$191, MATCH(AA3254, 'Pontuação 3.0'!F$13:F$191, 0)), "Faixa Indefinida")</f>
        <v>D</v>
      </c>
      <c r="AC3254" s="12">
        <f t="shared" si="7"/>
        <v>0</v>
      </c>
      <c r="AD3254" s="12">
        <f t="shared" si="8"/>
        <v>0</v>
      </c>
      <c r="AE3254" s="12">
        <f t="shared" si="9"/>
        <v>0</v>
      </c>
      <c r="AF3254" s="12">
        <f t="shared" si="10"/>
        <v>1</v>
      </c>
    </row>
    <row r="3255" ht="15.75" customHeight="1">
      <c r="A3255" s="8">
        <v>45688.0</v>
      </c>
      <c r="B3255" s="9" t="s">
        <v>7548</v>
      </c>
      <c r="C3255" s="9" t="s">
        <v>7549</v>
      </c>
      <c r="D3255" s="15">
        <v>1.6997404258E10</v>
      </c>
      <c r="E3255" s="9" t="s">
        <v>13936</v>
      </c>
      <c r="F3255" s="9" t="s">
        <v>13950</v>
      </c>
      <c r="G3255" s="9" t="s">
        <v>13963</v>
      </c>
      <c r="H3255" s="9" t="s">
        <v>13927</v>
      </c>
      <c r="I3255" s="9" t="s">
        <v>13940</v>
      </c>
      <c r="J3255" s="9" t="s">
        <v>13929</v>
      </c>
      <c r="K3255" s="9" t="s">
        <v>13940</v>
      </c>
      <c r="L3255" s="9" t="s">
        <v>13931</v>
      </c>
      <c r="M3255" s="9" t="s">
        <v>13952</v>
      </c>
      <c r="N3255" s="13" t="s">
        <v>12</v>
      </c>
      <c r="O3255" s="13" t="s">
        <v>14</v>
      </c>
      <c r="P3255" s="13" t="s">
        <v>27</v>
      </c>
      <c r="Q3255" s="13" t="s">
        <v>20</v>
      </c>
      <c r="R3255" s="13" t="s">
        <v>15</v>
      </c>
      <c r="S3255" s="10">
        <f>ROUNDUP(SUM(VLOOKUP(F3255,'Pontuação'!A$2:B$11,2,FALSE),VLOOKUP(E3255,'Pontuação'!C$2:D$11,2,FALSE),VLOOKUP(H3255,'Pontuação'!I$2:J$11,2,FALSE),VLOOKUP(J3255,'Pontuação'!G$2:H$11,2,FALSE),VLOOKUP(L3255,'Pontuação'!M$2:N$13,2,FALSE)),0)</f>
        <v>1439</v>
      </c>
      <c r="T3255" s="11">
        <f t="shared" si="1"/>
        <v>144</v>
      </c>
      <c r="U3255" s="11" t="str">
        <f t="array" ref="U3255">IFERROR(INDEX('Pontuação'!G$13:G$101, MATCH(T3255, 'Pontuação'!F$13:F$101, 0)), "Faixa Indefinida")</f>
        <v>D</v>
      </c>
      <c r="V3255" s="11">
        <f t="shared" si="2"/>
        <v>0</v>
      </c>
      <c r="W3255" s="11">
        <f t="shared" si="3"/>
        <v>0</v>
      </c>
      <c r="X3255" s="11">
        <f t="shared" si="4"/>
        <v>0</v>
      </c>
      <c r="Y3255" s="11">
        <f t="shared" si="5"/>
        <v>1</v>
      </c>
      <c r="Z3255" s="12">
        <f>ROUNDUP(SUM(VLOOKUP(F3255,'Pontuação 3.0'!A$2:B$11,2,FALSE),VLOOKUP(E3255,'Pontuação 3.0'!C$2:D$11,2,FALSE),VLOOKUP(H3255,'Pontuação 3.0'!I$2:J$11,2,FALSE),VLOOKUP(J3255,'Pontuação 3.0'!G$2:H$11,2,FALSE),VLOOKUP(G3255,'Pontuação 3.0'!E$2:F$11,2,FALSE),VLOOKUP(K3255,'Pontuação 3.0'!K$2:L$11,2,FALSE),VLOOKUP(L3255,'Pontuação 3.0'!M$2:N$13,2,FALSE)),0)</f>
        <v>2034</v>
      </c>
      <c r="AA3255" s="12">
        <f t="shared" si="6"/>
        <v>203</v>
      </c>
      <c r="AB3255" s="12" t="str">
        <f t="array" ref="AB3255">IFERROR(INDEX('Pontuação 3.0'!G$13:G$191, MATCH(AA3255, 'Pontuação 3.0'!F$13:F$191, 0)), "Faixa Indefinida")</f>
        <v>C</v>
      </c>
      <c r="AC3255" s="12">
        <f t="shared" si="7"/>
        <v>0</v>
      </c>
      <c r="AD3255" s="12">
        <f t="shared" si="8"/>
        <v>0</v>
      </c>
      <c r="AE3255" s="12">
        <f t="shared" si="9"/>
        <v>1</v>
      </c>
      <c r="AF3255" s="12">
        <f t="shared" si="10"/>
        <v>0</v>
      </c>
    </row>
    <row r="3256" ht="15.75" customHeight="1">
      <c r="A3256" s="8">
        <v>45688.0</v>
      </c>
      <c r="B3256" s="9" t="s">
        <v>7551</v>
      </c>
      <c r="C3256" s="9" t="s">
        <v>7552</v>
      </c>
      <c r="D3256" s="15">
        <v>1.1991234595E10</v>
      </c>
      <c r="E3256" s="9" t="s">
        <v>13936</v>
      </c>
      <c r="F3256" s="9" t="s">
        <v>13948</v>
      </c>
      <c r="G3256" s="9" t="s">
        <v>13955</v>
      </c>
      <c r="H3256" s="9" t="s">
        <v>13951</v>
      </c>
      <c r="I3256" s="9" t="s">
        <v>13940</v>
      </c>
      <c r="J3256" s="9" t="s">
        <v>13956</v>
      </c>
      <c r="K3256" s="9" t="s">
        <v>13930</v>
      </c>
      <c r="L3256" s="9" t="s">
        <v>13945</v>
      </c>
      <c r="M3256" s="9" t="s">
        <v>13946</v>
      </c>
      <c r="N3256" s="13" t="s">
        <v>12</v>
      </c>
      <c r="O3256" s="13" t="s">
        <v>14</v>
      </c>
      <c r="P3256" s="13" t="s">
        <v>32</v>
      </c>
      <c r="Q3256" s="13" t="s">
        <v>77</v>
      </c>
      <c r="R3256" s="13" t="s">
        <v>65</v>
      </c>
      <c r="S3256" s="10">
        <f>ROUNDUP(SUM(VLOOKUP(F3256,'Pontuação'!A$2:B$11,2,FALSE),VLOOKUP(E3256,'Pontuação'!C$2:D$11,2,FALSE),VLOOKUP(H3256,'Pontuação'!I$2:J$11,2,FALSE),VLOOKUP(J3256,'Pontuação'!G$2:H$11,2,FALSE),VLOOKUP(L3256,'Pontuação'!M$2:N$13,2,FALSE)),0)</f>
        <v>1951</v>
      </c>
      <c r="T3256" s="11">
        <f t="shared" si="1"/>
        <v>195</v>
      </c>
      <c r="U3256" s="11" t="str">
        <f t="array" ref="U3256">IFERROR(INDEX('Pontuação'!G$13:G$101, MATCH(T3256, 'Pontuação'!F$13:F$101, 0)), "Faixa Indefinida")</f>
        <v>A</v>
      </c>
      <c r="V3256" s="11">
        <f t="shared" si="2"/>
        <v>1</v>
      </c>
      <c r="W3256" s="11">
        <f t="shared" si="3"/>
        <v>0</v>
      </c>
      <c r="X3256" s="11">
        <f t="shared" si="4"/>
        <v>0</v>
      </c>
      <c r="Y3256" s="11">
        <f t="shared" si="5"/>
        <v>0</v>
      </c>
      <c r="Z3256" s="12">
        <f>ROUNDUP(SUM(VLOOKUP(F3256,'Pontuação 3.0'!A$2:B$11,2,FALSE),VLOOKUP(E3256,'Pontuação 3.0'!C$2:D$11,2,FALSE),VLOOKUP(H3256,'Pontuação 3.0'!I$2:J$11,2,FALSE),VLOOKUP(J3256,'Pontuação 3.0'!G$2:H$11,2,FALSE),VLOOKUP(G3256,'Pontuação 3.0'!E$2:F$11,2,FALSE),VLOOKUP(K3256,'Pontuação 3.0'!K$2:L$11,2,FALSE),VLOOKUP(L3256,'Pontuação 3.0'!M$2:N$13,2,FALSE)),0)</f>
        <v>2705</v>
      </c>
      <c r="AA3256" s="12">
        <f t="shared" si="6"/>
        <v>271</v>
      </c>
      <c r="AB3256" s="12" t="str">
        <f t="array" ref="AB3256">IFERROR(INDEX('Pontuação 3.0'!G$13:G$191, MATCH(AA3256, 'Pontuação 3.0'!F$13:F$191, 0)), "Faixa Indefinida")</f>
        <v>A</v>
      </c>
      <c r="AC3256" s="12">
        <f t="shared" si="7"/>
        <v>1</v>
      </c>
      <c r="AD3256" s="12">
        <f t="shared" si="8"/>
        <v>0</v>
      </c>
      <c r="AE3256" s="12">
        <f t="shared" si="9"/>
        <v>0</v>
      </c>
      <c r="AF3256" s="12">
        <f t="shared" si="10"/>
        <v>0</v>
      </c>
    </row>
    <row r="3257" ht="15.75" customHeight="1">
      <c r="A3257" s="8">
        <v>45688.0</v>
      </c>
      <c r="B3257" s="9" t="s">
        <v>7553</v>
      </c>
      <c r="C3257" s="9" t="s">
        <v>7554</v>
      </c>
      <c r="D3257" s="15">
        <v>4.1992816483E10</v>
      </c>
      <c r="E3257" s="9" t="s">
        <v>13936</v>
      </c>
      <c r="F3257" s="9" t="s">
        <v>13925</v>
      </c>
      <c r="G3257" s="9" t="s">
        <v>13961</v>
      </c>
      <c r="H3257" s="9" t="s">
        <v>13951</v>
      </c>
      <c r="I3257" s="9" t="s">
        <v>13940</v>
      </c>
      <c r="J3257" s="9" t="s">
        <v>13956</v>
      </c>
      <c r="K3257" s="9" t="s">
        <v>13940</v>
      </c>
      <c r="L3257" s="9" t="s">
        <v>13945</v>
      </c>
      <c r="M3257" s="9" t="s">
        <v>13967</v>
      </c>
      <c r="N3257" s="13" t="s">
        <v>12</v>
      </c>
      <c r="O3257" s="13" t="s">
        <v>14</v>
      </c>
      <c r="P3257" s="13" t="s">
        <v>32</v>
      </c>
      <c r="Q3257" s="13" t="s">
        <v>48</v>
      </c>
      <c r="R3257" s="13" t="s">
        <v>15</v>
      </c>
      <c r="S3257" s="10">
        <f>ROUNDUP(SUM(VLOOKUP(F3257,'Pontuação'!A$2:B$11,2,FALSE),VLOOKUP(E3257,'Pontuação'!C$2:D$11,2,FALSE),VLOOKUP(H3257,'Pontuação'!I$2:J$11,2,FALSE),VLOOKUP(J3257,'Pontuação'!G$2:H$11,2,FALSE),VLOOKUP(L3257,'Pontuação'!M$2:N$13,2,FALSE)),0)</f>
        <v>1718</v>
      </c>
      <c r="T3257" s="11">
        <f t="shared" si="1"/>
        <v>172</v>
      </c>
      <c r="U3257" s="11" t="str">
        <f t="array" ref="U3257">IFERROR(INDEX('Pontuação'!G$13:G$101, MATCH(T3257, 'Pontuação'!F$13:F$101, 0)), "Faixa Indefinida")</f>
        <v>B</v>
      </c>
      <c r="V3257" s="11">
        <f t="shared" si="2"/>
        <v>0</v>
      </c>
      <c r="W3257" s="11">
        <f t="shared" si="3"/>
        <v>1</v>
      </c>
      <c r="X3257" s="11">
        <f t="shared" si="4"/>
        <v>0</v>
      </c>
      <c r="Y3257" s="11">
        <f t="shared" si="5"/>
        <v>0</v>
      </c>
      <c r="Z3257" s="12">
        <f>ROUNDUP(SUM(VLOOKUP(F3257,'Pontuação 3.0'!A$2:B$11,2,FALSE),VLOOKUP(E3257,'Pontuação 3.0'!C$2:D$11,2,FALSE),VLOOKUP(H3257,'Pontuação 3.0'!I$2:J$11,2,FALSE),VLOOKUP(J3257,'Pontuação 3.0'!G$2:H$11,2,FALSE),VLOOKUP(G3257,'Pontuação 3.0'!E$2:F$11,2,FALSE),VLOOKUP(K3257,'Pontuação 3.0'!K$2:L$11,2,FALSE),VLOOKUP(L3257,'Pontuação 3.0'!M$2:N$13,2,FALSE)),0)</f>
        <v>2228</v>
      </c>
      <c r="AA3257" s="12">
        <f t="shared" si="6"/>
        <v>223</v>
      </c>
      <c r="AB3257" s="12" t="str">
        <f t="array" ref="AB3257">IFERROR(INDEX('Pontuação 3.0'!G$13:G$191, MATCH(AA3257, 'Pontuação 3.0'!F$13:F$191, 0)), "Faixa Indefinida")</f>
        <v>B</v>
      </c>
      <c r="AC3257" s="12">
        <f t="shared" si="7"/>
        <v>0</v>
      </c>
      <c r="AD3257" s="12">
        <f t="shared" si="8"/>
        <v>1</v>
      </c>
      <c r="AE3257" s="12">
        <f t="shared" si="9"/>
        <v>0</v>
      </c>
      <c r="AF3257" s="12">
        <f t="shared" si="10"/>
        <v>0</v>
      </c>
    </row>
    <row r="3258" ht="15.75" customHeight="1">
      <c r="A3258" s="8">
        <v>45688.0</v>
      </c>
      <c r="B3258" s="9" t="s">
        <v>848</v>
      </c>
      <c r="C3258" s="9" t="s">
        <v>7555</v>
      </c>
      <c r="D3258" s="14" t="s">
        <v>14133</v>
      </c>
      <c r="E3258" s="9" t="s">
        <v>13936</v>
      </c>
      <c r="F3258" s="9" t="s">
        <v>13950</v>
      </c>
      <c r="G3258" s="9" t="s">
        <v>13955</v>
      </c>
      <c r="H3258" s="9" t="s">
        <v>13951</v>
      </c>
      <c r="I3258" s="9" t="s">
        <v>13940</v>
      </c>
      <c r="J3258" s="9" t="s">
        <v>13956</v>
      </c>
      <c r="K3258" s="9" t="s">
        <v>13930</v>
      </c>
      <c r="L3258" s="9" t="s">
        <v>13931</v>
      </c>
      <c r="M3258" s="9" t="s">
        <v>13946</v>
      </c>
      <c r="N3258" s="13" t="s">
        <v>12</v>
      </c>
      <c r="O3258" s="13" t="s">
        <v>14</v>
      </c>
      <c r="P3258" s="13" t="s">
        <v>333</v>
      </c>
      <c r="Q3258" s="13" t="s">
        <v>20</v>
      </c>
      <c r="R3258" s="13" t="s">
        <v>15</v>
      </c>
      <c r="S3258" s="10">
        <f>ROUNDUP(SUM(VLOOKUP(F3258,'Pontuação'!A$2:B$11,2,FALSE),VLOOKUP(E3258,'Pontuação'!C$2:D$11,2,FALSE),VLOOKUP(H3258,'Pontuação'!I$2:J$11,2,FALSE),VLOOKUP(J3258,'Pontuação'!G$2:H$11,2,FALSE),VLOOKUP(L3258,'Pontuação'!M$2:N$13,2,FALSE)),0)</f>
        <v>1831</v>
      </c>
      <c r="T3258" s="11">
        <f t="shared" si="1"/>
        <v>183</v>
      </c>
      <c r="U3258" s="11" t="str">
        <f t="array" ref="U3258">IFERROR(INDEX('Pontuação'!G$13:G$101, MATCH(T3258, 'Pontuação'!F$13:F$101, 0)), "Faixa Indefinida")</f>
        <v>B</v>
      </c>
      <c r="V3258" s="11">
        <f t="shared" si="2"/>
        <v>0</v>
      </c>
      <c r="W3258" s="11">
        <f t="shared" si="3"/>
        <v>1</v>
      </c>
      <c r="X3258" s="11">
        <f t="shared" si="4"/>
        <v>0</v>
      </c>
      <c r="Y3258" s="11">
        <f t="shared" si="5"/>
        <v>0</v>
      </c>
      <c r="Z3258" s="12">
        <f>ROUNDUP(SUM(VLOOKUP(F3258,'Pontuação 3.0'!A$2:B$11,2,FALSE),VLOOKUP(E3258,'Pontuação 3.0'!C$2:D$11,2,FALSE),VLOOKUP(H3258,'Pontuação 3.0'!I$2:J$11,2,FALSE),VLOOKUP(J3258,'Pontuação 3.0'!G$2:H$11,2,FALSE),VLOOKUP(G3258,'Pontuação 3.0'!E$2:F$11,2,FALSE),VLOOKUP(K3258,'Pontuação 3.0'!K$2:L$11,2,FALSE),VLOOKUP(L3258,'Pontuação 3.0'!M$2:N$13,2,FALSE)),0)</f>
        <v>2752</v>
      </c>
      <c r="AA3258" s="12">
        <f t="shared" si="6"/>
        <v>275</v>
      </c>
      <c r="AB3258" s="12" t="str">
        <f t="array" ref="AB3258">IFERROR(INDEX('Pontuação 3.0'!G$13:G$191, MATCH(AA3258, 'Pontuação 3.0'!F$13:F$191, 0)), "Faixa Indefinida")</f>
        <v>A</v>
      </c>
      <c r="AC3258" s="12">
        <f t="shared" si="7"/>
        <v>1</v>
      </c>
      <c r="AD3258" s="12">
        <f t="shared" si="8"/>
        <v>0</v>
      </c>
      <c r="AE3258" s="12">
        <f t="shared" si="9"/>
        <v>0</v>
      </c>
      <c r="AF3258" s="12">
        <f t="shared" si="10"/>
        <v>0</v>
      </c>
    </row>
    <row r="3259" ht="15.75" customHeight="1">
      <c r="A3259" s="8">
        <v>45688.0</v>
      </c>
      <c r="B3259" s="9" t="s">
        <v>7556</v>
      </c>
      <c r="C3259" s="9" t="s">
        <v>7557</v>
      </c>
      <c r="D3259" s="15">
        <v>3.1975812616E10</v>
      </c>
      <c r="E3259" s="9" t="s">
        <v>13936</v>
      </c>
      <c r="F3259" s="9" t="s">
        <v>13948</v>
      </c>
      <c r="G3259" s="9" t="s">
        <v>13926</v>
      </c>
      <c r="H3259" s="9" t="s">
        <v>13951</v>
      </c>
      <c r="I3259" s="9" t="s">
        <v>13928</v>
      </c>
      <c r="J3259" s="9" t="s">
        <v>13956</v>
      </c>
      <c r="K3259" s="9" t="s">
        <v>13940</v>
      </c>
      <c r="L3259" s="9" t="s">
        <v>13959</v>
      </c>
      <c r="M3259" s="9" t="s">
        <v>13952</v>
      </c>
      <c r="N3259" s="13" t="s">
        <v>12</v>
      </c>
      <c r="O3259" s="13" t="s">
        <v>14</v>
      </c>
      <c r="P3259" s="13" t="s">
        <v>47</v>
      </c>
      <c r="Q3259" s="13" t="s">
        <v>20</v>
      </c>
      <c r="R3259" s="13" t="s">
        <v>15</v>
      </c>
      <c r="S3259" s="10">
        <f>ROUNDUP(SUM(VLOOKUP(F3259,'Pontuação'!A$2:B$11,2,FALSE),VLOOKUP(E3259,'Pontuação'!C$2:D$11,2,FALSE),VLOOKUP(H3259,'Pontuação'!I$2:J$11,2,FALSE),VLOOKUP(J3259,'Pontuação'!G$2:H$11,2,FALSE),VLOOKUP(L3259,'Pontuação'!M$2:N$13,2,FALSE)),0)</f>
        <v>1889</v>
      </c>
      <c r="T3259" s="11">
        <f t="shared" si="1"/>
        <v>189</v>
      </c>
      <c r="U3259" s="11" t="str">
        <f t="array" ref="U3259">IFERROR(INDEX('Pontuação'!G$13:G$101, MATCH(T3259, 'Pontuação'!F$13:F$101, 0)), "Faixa Indefinida")</f>
        <v>A</v>
      </c>
      <c r="V3259" s="11">
        <f t="shared" si="2"/>
        <v>1</v>
      </c>
      <c r="W3259" s="11">
        <f t="shared" si="3"/>
        <v>0</v>
      </c>
      <c r="X3259" s="11">
        <f t="shared" si="4"/>
        <v>0</v>
      </c>
      <c r="Y3259" s="11">
        <f t="shared" si="5"/>
        <v>0</v>
      </c>
      <c r="Z3259" s="12">
        <f>ROUNDUP(SUM(VLOOKUP(F3259,'Pontuação 3.0'!A$2:B$11,2,FALSE),VLOOKUP(E3259,'Pontuação 3.0'!C$2:D$11,2,FALSE),VLOOKUP(H3259,'Pontuação 3.0'!I$2:J$11,2,FALSE),VLOOKUP(J3259,'Pontuação 3.0'!G$2:H$11,2,FALSE),VLOOKUP(G3259,'Pontuação 3.0'!E$2:F$11,2,FALSE),VLOOKUP(K3259,'Pontuação 3.0'!K$2:L$11,2,FALSE),VLOOKUP(L3259,'Pontuação 3.0'!M$2:N$13,2,FALSE)),0)</f>
        <v>2458</v>
      </c>
      <c r="AA3259" s="12">
        <f t="shared" si="6"/>
        <v>246</v>
      </c>
      <c r="AB3259" s="12" t="str">
        <f t="array" ref="AB3259">IFERROR(INDEX('Pontuação 3.0'!G$13:G$191, MATCH(AA3259, 'Pontuação 3.0'!F$13:F$191, 0)), "Faixa Indefinida")</f>
        <v>A</v>
      </c>
      <c r="AC3259" s="12">
        <f t="shared" si="7"/>
        <v>1</v>
      </c>
      <c r="AD3259" s="12">
        <f t="shared" si="8"/>
        <v>0</v>
      </c>
      <c r="AE3259" s="12">
        <f t="shared" si="9"/>
        <v>0</v>
      </c>
      <c r="AF3259" s="12">
        <f t="shared" si="10"/>
        <v>0</v>
      </c>
    </row>
    <row r="3260" ht="15.75" customHeight="1">
      <c r="A3260" s="8">
        <v>45688.0</v>
      </c>
      <c r="B3260" s="9" t="s">
        <v>7558</v>
      </c>
      <c r="C3260" s="9" t="s">
        <v>7559</v>
      </c>
      <c r="D3260" s="15">
        <v>9.2993192877E10</v>
      </c>
      <c r="E3260" s="9" t="s">
        <v>13936</v>
      </c>
      <c r="F3260" s="9" t="s">
        <v>13950</v>
      </c>
      <c r="G3260" s="9" t="s">
        <v>13957</v>
      </c>
      <c r="H3260" s="9" t="s">
        <v>13927</v>
      </c>
      <c r="I3260" s="9" t="s">
        <v>13940</v>
      </c>
      <c r="J3260" s="9" t="s">
        <v>13929</v>
      </c>
      <c r="K3260" s="9" t="s">
        <v>13940</v>
      </c>
      <c r="L3260" s="9" t="s">
        <v>13931</v>
      </c>
      <c r="M3260" s="9" t="s">
        <v>13952</v>
      </c>
      <c r="N3260" s="13" t="s">
        <v>12</v>
      </c>
      <c r="O3260" s="13" t="s">
        <v>14</v>
      </c>
      <c r="P3260" s="13" t="s">
        <v>71</v>
      </c>
      <c r="Q3260" s="13" t="s">
        <v>20</v>
      </c>
      <c r="R3260" s="13" t="s">
        <v>15</v>
      </c>
      <c r="S3260" s="10">
        <f>ROUNDUP(SUM(VLOOKUP(F3260,'Pontuação'!A$2:B$11,2,FALSE),VLOOKUP(E3260,'Pontuação'!C$2:D$11,2,FALSE),VLOOKUP(H3260,'Pontuação'!I$2:J$11,2,FALSE),VLOOKUP(J3260,'Pontuação'!G$2:H$11,2,FALSE),VLOOKUP(L3260,'Pontuação'!M$2:N$13,2,FALSE)),0)</f>
        <v>1439</v>
      </c>
      <c r="T3260" s="11">
        <f t="shared" si="1"/>
        <v>144</v>
      </c>
      <c r="U3260" s="11" t="str">
        <f t="array" ref="U3260">IFERROR(INDEX('Pontuação'!G$13:G$101, MATCH(T3260, 'Pontuação'!F$13:F$101, 0)), "Faixa Indefinida")</f>
        <v>D</v>
      </c>
      <c r="V3260" s="11">
        <f t="shared" si="2"/>
        <v>0</v>
      </c>
      <c r="W3260" s="11">
        <f t="shared" si="3"/>
        <v>0</v>
      </c>
      <c r="X3260" s="11">
        <f t="shared" si="4"/>
        <v>0</v>
      </c>
      <c r="Y3260" s="11">
        <f t="shared" si="5"/>
        <v>1</v>
      </c>
      <c r="Z3260" s="12">
        <f>ROUNDUP(SUM(VLOOKUP(F3260,'Pontuação 3.0'!A$2:B$11,2,FALSE),VLOOKUP(E3260,'Pontuação 3.0'!C$2:D$11,2,FALSE),VLOOKUP(H3260,'Pontuação 3.0'!I$2:J$11,2,FALSE),VLOOKUP(J3260,'Pontuação 3.0'!G$2:H$11,2,FALSE),VLOOKUP(G3260,'Pontuação 3.0'!E$2:F$11,2,FALSE),VLOOKUP(K3260,'Pontuação 3.0'!K$2:L$11,2,FALSE),VLOOKUP(L3260,'Pontuação 3.0'!M$2:N$13,2,FALSE)),0)</f>
        <v>1824</v>
      </c>
      <c r="AA3260" s="12">
        <f t="shared" si="6"/>
        <v>182</v>
      </c>
      <c r="AB3260" s="12" t="str">
        <f t="array" ref="AB3260">IFERROR(INDEX('Pontuação 3.0'!G$13:G$191, MATCH(AA3260, 'Pontuação 3.0'!F$13:F$191, 0)), "Faixa Indefinida")</f>
        <v>D</v>
      </c>
      <c r="AC3260" s="12">
        <f t="shared" si="7"/>
        <v>0</v>
      </c>
      <c r="AD3260" s="12">
        <f t="shared" si="8"/>
        <v>0</v>
      </c>
      <c r="AE3260" s="12">
        <f t="shared" si="9"/>
        <v>0</v>
      </c>
      <c r="AF3260" s="12">
        <f t="shared" si="10"/>
        <v>1</v>
      </c>
    </row>
    <row r="3261" ht="15.75" customHeight="1">
      <c r="A3261" s="8">
        <v>45688.0</v>
      </c>
      <c r="B3261" s="9" t="s">
        <v>7560</v>
      </c>
      <c r="C3261" s="9" t="s">
        <v>7561</v>
      </c>
      <c r="D3261" s="9" t="s">
        <v>7562</v>
      </c>
      <c r="E3261" s="9" t="s">
        <v>13936</v>
      </c>
      <c r="F3261" s="9" t="s">
        <v>13948</v>
      </c>
      <c r="G3261" s="9" t="s">
        <v>13944</v>
      </c>
      <c r="H3261" s="9" t="s">
        <v>13938</v>
      </c>
      <c r="I3261" s="9" t="s">
        <v>13940</v>
      </c>
      <c r="J3261" s="9" t="s">
        <v>13929</v>
      </c>
      <c r="K3261" s="9" t="s">
        <v>13940</v>
      </c>
      <c r="L3261" s="9" t="s">
        <v>13931</v>
      </c>
      <c r="M3261" s="9" t="s">
        <v>13952</v>
      </c>
      <c r="N3261" s="13" t="s">
        <v>12</v>
      </c>
      <c r="O3261" s="13" t="s">
        <v>14</v>
      </c>
      <c r="P3261" s="13" t="s">
        <v>71</v>
      </c>
      <c r="Q3261" s="13" t="s">
        <v>20</v>
      </c>
      <c r="R3261" s="13" t="s">
        <v>15</v>
      </c>
      <c r="S3261" s="10">
        <f>ROUNDUP(SUM(VLOOKUP(F3261,'Pontuação'!A$2:B$11,2,FALSE),VLOOKUP(E3261,'Pontuação'!C$2:D$11,2,FALSE),VLOOKUP(H3261,'Pontuação'!I$2:J$11,2,FALSE),VLOOKUP(J3261,'Pontuação'!G$2:H$11,2,FALSE),VLOOKUP(L3261,'Pontuação'!M$2:N$13,2,FALSE)),0)</f>
        <v>1567</v>
      </c>
      <c r="T3261" s="11">
        <f t="shared" si="1"/>
        <v>157</v>
      </c>
      <c r="U3261" s="11" t="str">
        <f t="array" ref="U3261">IFERROR(INDEX('Pontuação'!G$13:G$101, MATCH(T3261, 'Pontuação'!F$13:F$101, 0)), "Faixa Indefinida")</f>
        <v>C</v>
      </c>
      <c r="V3261" s="11">
        <f t="shared" si="2"/>
        <v>0</v>
      </c>
      <c r="W3261" s="11">
        <f t="shared" si="3"/>
        <v>0</v>
      </c>
      <c r="X3261" s="11">
        <f t="shared" si="4"/>
        <v>1</v>
      </c>
      <c r="Y3261" s="11">
        <f t="shared" si="5"/>
        <v>0</v>
      </c>
      <c r="Z3261" s="12">
        <f>ROUNDUP(SUM(VLOOKUP(F3261,'Pontuação 3.0'!A$2:B$11,2,FALSE),VLOOKUP(E3261,'Pontuação 3.0'!C$2:D$11,2,FALSE),VLOOKUP(H3261,'Pontuação 3.0'!I$2:J$11,2,FALSE),VLOOKUP(J3261,'Pontuação 3.0'!G$2:H$11,2,FALSE),VLOOKUP(G3261,'Pontuação 3.0'!E$2:F$11,2,FALSE),VLOOKUP(K3261,'Pontuação 3.0'!K$2:L$11,2,FALSE),VLOOKUP(L3261,'Pontuação 3.0'!M$2:N$13,2,FALSE)),0)</f>
        <v>1785</v>
      </c>
      <c r="AA3261" s="12">
        <f t="shared" si="6"/>
        <v>179</v>
      </c>
      <c r="AB3261" s="12" t="str">
        <f t="array" ref="AB3261">IFERROR(INDEX('Pontuação 3.0'!G$13:G$191, MATCH(AA3261, 'Pontuação 3.0'!F$13:F$191, 0)), "Faixa Indefinida")</f>
        <v>D</v>
      </c>
      <c r="AC3261" s="12">
        <f t="shared" si="7"/>
        <v>0</v>
      </c>
      <c r="AD3261" s="12">
        <f t="shared" si="8"/>
        <v>0</v>
      </c>
      <c r="AE3261" s="12">
        <f t="shared" si="9"/>
        <v>0</v>
      </c>
      <c r="AF3261" s="12">
        <f t="shared" si="10"/>
        <v>1</v>
      </c>
    </row>
    <row r="3262" ht="15.75" customHeight="1">
      <c r="A3262" s="8">
        <v>45688.0</v>
      </c>
      <c r="B3262" s="9" t="s">
        <v>7564</v>
      </c>
      <c r="C3262" s="9" t="s">
        <v>7565</v>
      </c>
      <c r="D3262" s="15">
        <v>6.8992298106E10</v>
      </c>
      <c r="E3262" s="9" t="s">
        <v>13936</v>
      </c>
      <c r="F3262" s="9" t="s">
        <v>13950</v>
      </c>
      <c r="G3262" s="9" t="s">
        <v>13944</v>
      </c>
      <c r="H3262" s="9" t="s">
        <v>13951</v>
      </c>
      <c r="I3262" s="9" t="s">
        <v>13940</v>
      </c>
      <c r="J3262" s="9" t="s">
        <v>13929</v>
      </c>
      <c r="K3262" s="9" t="s">
        <v>13940</v>
      </c>
      <c r="L3262" s="9" t="s">
        <v>13931</v>
      </c>
      <c r="M3262" s="9" t="s">
        <v>13952</v>
      </c>
      <c r="N3262" s="13" t="s">
        <v>12</v>
      </c>
      <c r="O3262" s="13" t="s">
        <v>14</v>
      </c>
      <c r="P3262" s="13" t="s">
        <v>111</v>
      </c>
      <c r="Q3262" s="13" t="s">
        <v>59</v>
      </c>
      <c r="R3262" s="13" t="s">
        <v>65</v>
      </c>
      <c r="S3262" s="10">
        <f>ROUNDUP(SUM(VLOOKUP(F3262,'Pontuação'!A$2:B$11,2,FALSE),VLOOKUP(E3262,'Pontuação'!C$2:D$11,2,FALSE),VLOOKUP(H3262,'Pontuação'!I$2:J$11,2,FALSE),VLOOKUP(J3262,'Pontuação'!G$2:H$11,2,FALSE),VLOOKUP(L3262,'Pontuação'!M$2:N$13,2,FALSE)),0)</f>
        <v>1553</v>
      </c>
      <c r="T3262" s="11">
        <f t="shared" si="1"/>
        <v>155</v>
      </c>
      <c r="U3262" s="11" t="str">
        <f t="array" ref="U3262">IFERROR(INDEX('Pontuação'!G$13:G$101, MATCH(T3262, 'Pontuação'!F$13:F$101, 0)), "Faixa Indefinida")</f>
        <v>C</v>
      </c>
      <c r="V3262" s="11">
        <f t="shared" si="2"/>
        <v>0</v>
      </c>
      <c r="W3262" s="11">
        <f t="shared" si="3"/>
        <v>0</v>
      </c>
      <c r="X3262" s="11">
        <f t="shared" si="4"/>
        <v>1</v>
      </c>
      <c r="Y3262" s="11">
        <f t="shared" si="5"/>
        <v>0</v>
      </c>
      <c r="Z3262" s="12">
        <f>ROUNDUP(SUM(VLOOKUP(F3262,'Pontuação 3.0'!A$2:B$11,2,FALSE),VLOOKUP(E3262,'Pontuação 3.0'!C$2:D$11,2,FALSE),VLOOKUP(H3262,'Pontuação 3.0'!I$2:J$11,2,FALSE),VLOOKUP(J3262,'Pontuação 3.0'!G$2:H$11,2,FALSE),VLOOKUP(G3262,'Pontuação 3.0'!E$2:F$11,2,FALSE),VLOOKUP(K3262,'Pontuação 3.0'!K$2:L$11,2,FALSE),VLOOKUP(L3262,'Pontuação 3.0'!M$2:N$13,2,FALSE)),0)</f>
        <v>1982</v>
      </c>
      <c r="AA3262" s="12">
        <f t="shared" si="6"/>
        <v>198</v>
      </c>
      <c r="AB3262" s="12" t="str">
        <f t="array" ref="AB3262">IFERROR(INDEX('Pontuação 3.0'!G$13:G$191, MATCH(AA3262, 'Pontuação 3.0'!F$13:F$191, 0)), "Faixa Indefinida")</f>
        <v>C</v>
      </c>
      <c r="AC3262" s="12">
        <f t="shared" si="7"/>
        <v>0</v>
      </c>
      <c r="AD3262" s="12">
        <f t="shared" si="8"/>
        <v>0</v>
      </c>
      <c r="AE3262" s="12">
        <f t="shared" si="9"/>
        <v>1</v>
      </c>
      <c r="AF3262" s="12">
        <f t="shared" si="10"/>
        <v>0</v>
      </c>
    </row>
    <row r="3263" ht="15.75" customHeight="1">
      <c r="A3263" s="8">
        <v>45688.0</v>
      </c>
      <c r="B3263" s="9" t="s">
        <v>7566</v>
      </c>
      <c r="C3263" s="9" t="s">
        <v>7567</v>
      </c>
      <c r="D3263" s="15">
        <v>1.5992766177E10</v>
      </c>
      <c r="E3263" s="9" t="s">
        <v>13936</v>
      </c>
      <c r="F3263" s="9" t="s">
        <v>13953</v>
      </c>
      <c r="G3263" s="9" t="s">
        <v>13926</v>
      </c>
      <c r="H3263" s="9" t="s">
        <v>13927</v>
      </c>
      <c r="I3263" s="9" t="s">
        <v>13940</v>
      </c>
      <c r="J3263" s="9" t="s">
        <v>13929</v>
      </c>
      <c r="K3263" s="9" t="s">
        <v>13940</v>
      </c>
      <c r="L3263" s="9" t="s">
        <v>13931</v>
      </c>
      <c r="M3263" s="9" t="s">
        <v>13952</v>
      </c>
      <c r="N3263" s="13" t="s">
        <v>12</v>
      </c>
      <c r="O3263" s="13" t="s">
        <v>14</v>
      </c>
      <c r="P3263" s="13" t="s">
        <v>13</v>
      </c>
      <c r="Q3263" s="13" t="s">
        <v>84</v>
      </c>
      <c r="R3263" s="13" t="s">
        <v>15</v>
      </c>
      <c r="S3263" s="10">
        <f>ROUNDUP(SUM(VLOOKUP(F3263,'Pontuação'!A$2:B$11,2,FALSE),VLOOKUP(E3263,'Pontuação'!C$2:D$11,2,FALSE),VLOOKUP(H3263,'Pontuação'!I$2:J$11,2,FALSE),VLOOKUP(J3263,'Pontuação'!G$2:H$11,2,FALSE),VLOOKUP(L3263,'Pontuação'!M$2:N$13,2,FALSE)),0)</f>
        <v>1444</v>
      </c>
      <c r="T3263" s="11">
        <f t="shared" si="1"/>
        <v>144</v>
      </c>
      <c r="U3263" s="11" t="str">
        <f t="array" ref="U3263">IFERROR(INDEX('Pontuação'!G$13:G$101, MATCH(T3263, 'Pontuação'!F$13:F$101, 0)), "Faixa Indefinida")</f>
        <v>D</v>
      </c>
      <c r="V3263" s="11">
        <f t="shared" si="2"/>
        <v>0</v>
      </c>
      <c r="W3263" s="11">
        <f t="shared" si="3"/>
        <v>0</v>
      </c>
      <c r="X3263" s="11">
        <f t="shared" si="4"/>
        <v>0</v>
      </c>
      <c r="Y3263" s="11">
        <f t="shared" si="5"/>
        <v>1</v>
      </c>
      <c r="Z3263" s="12">
        <f>ROUNDUP(SUM(VLOOKUP(F3263,'Pontuação 3.0'!A$2:B$11,2,FALSE),VLOOKUP(E3263,'Pontuação 3.0'!C$2:D$11,2,FALSE),VLOOKUP(H3263,'Pontuação 3.0'!I$2:J$11,2,FALSE),VLOOKUP(J3263,'Pontuação 3.0'!G$2:H$11,2,FALSE),VLOOKUP(G3263,'Pontuação 3.0'!E$2:F$11,2,FALSE),VLOOKUP(K3263,'Pontuação 3.0'!K$2:L$11,2,FALSE),VLOOKUP(L3263,'Pontuação 3.0'!M$2:N$13,2,FALSE)),0)</f>
        <v>1959</v>
      </c>
      <c r="AA3263" s="12">
        <f t="shared" si="6"/>
        <v>196</v>
      </c>
      <c r="AB3263" s="12" t="str">
        <f t="array" ref="AB3263">IFERROR(INDEX('Pontuação 3.0'!G$13:G$191, MATCH(AA3263, 'Pontuação 3.0'!F$13:F$191, 0)), "Faixa Indefinida")</f>
        <v>C</v>
      </c>
      <c r="AC3263" s="12">
        <f t="shared" si="7"/>
        <v>0</v>
      </c>
      <c r="AD3263" s="12">
        <f t="shared" si="8"/>
        <v>0</v>
      </c>
      <c r="AE3263" s="12">
        <f t="shared" si="9"/>
        <v>1</v>
      </c>
      <c r="AF3263" s="12">
        <f t="shared" si="10"/>
        <v>0</v>
      </c>
    </row>
    <row r="3264" ht="15.75" customHeight="1">
      <c r="A3264" s="8">
        <v>45688.0</v>
      </c>
      <c r="B3264" s="9" t="s">
        <v>7570</v>
      </c>
      <c r="C3264" s="9" t="s">
        <v>7571</v>
      </c>
      <c r="D3264" s="14" t="s">
        <v>14134</v>
      </c>
      <c r="E3264" s="9" t="s">
        <v>13924</v>
      </c>
      <c r="F3264" s="9" t="s">
        <v>13948</v>
      </c>
      <c r="G3264" s="9" t="s">
        <v>13926</v>
      </c>
      <c r="H3264" s="9" t="s">
        <v>13949</v>
      </c>
      <c r="I3264" s="9" t="s">
        <v>13940</v>
      </c>
      <c r="J3264" s="9" t="s">
        <v>13929</v>
      </c>
      <c r="K3264" s="9" t="s">
        <v>13940</v>
      </c>
      <c r="L3264" s="9" t="s">
        <v>13931</v>
      </c>
      <c r="M3264" s="9" t="s">
        <v>13952</v>
      </c>
      <c r="N3264" s="13" t="s">
        <v>12</v>
      </c>
      <c r="O3264" s="13" t="s">
        <v>14</v>
      </c>
      <c r="P3264" s="13" t="s">
        <v>260</v>
      </c>
      <c r="Q3264" s="13" t="s">
        <v>20</v>
      </c>
      <c r="R3264" s="13" t="s">
        <v>15</v>
      </c>
      <c r="S3264" s="10">
        <f>ROUNDUP(SUM(VLOOKUP(F3264,'Pontuação'!A$2:B$11,2,FALSE),VLOOKUP(E3264,'Pontuação'!C$2:D$11,2,FALSE),VLOOKUP(H3264,'Pontuação'!I$2:J$11,2,FALSE),VLOOKUP(J3264,'Pontuação'!G$2:H$11,2,FALSE),VLOOKUP(L3264,'Pontuação'!M$2:N$13,2,FALSE)),0)</f>
        <v>1587</v>
      </c>
      <c r="T3264" s="11">
        <f t="shared" si="1"/>
        <v>159</v>
      </c>
      <c r="U3264" s="11" t="str">
        <f t="array" ref="U3264">IFERROR(INDEX('Pontuação'!G$13:G$101, MATCH(T3264, 'Pontuação'!F$13:F$101, 0)), "Faixa Indefinida")</f>
        <v>C</v>
      </c>
      <c r="V3264" s="11">
        <f t="shared" si="2"/>
        <v>0</v>
      </c>
      <c r="W3264" s="11">
        <f t="shared" si="3"/>
        <v>0</v>
      </c>
      <c r="X3264" s="11">
        <f t="shared" si="4"/>
        <v>1</v>
      </c>
      <c r="Y3264" s="11">
        <f t="shared" si="5"/>
        <v>0</v>
      </c>
      <c r="Z3264" s="12">
        <f>ROUNDUP(SUM(VLOOKUP(F3264,'Pontuação 3.0'!A$2:B$11,2,FALSE),VLOOKUP(E3264,'Pontuação 3.0'!C$2:D$11,2,FALSE),VLOOKUP(H3264,'Pontuação 3.0'!I$2:J$11,2,FALSE),VLOOKUP(J3264,'Pontuação 3.0'!G$2:H$11,2,FALSE),VLOOKUP(G3264,'Pontuação 3.0'!E$2:F$11,2,FALSE),VLOOKUP(K3264,'Pontuação 3.0'!K$2:L$11,2,FALSE),VLOOKUP(L3264,'Pontuação 3.0'!M$2:N$13,2,FALSE)),0)</f>
        <v>2046</v>
      </c>
      <c r="AA3264" s="12">
        <f t="shared" si="6"/>
        <v>205</v>
      </c>
      <c r="AB3264" s="12" t="str">
        <f t="array" ref="AB3264">IFERROR(INDEX('Pontuação 3.0'!G$13:G$191, MATCH(AA3264, 'Pontuação 3.0'!F$13:F$191, 0)), "Faixa Indefinida")</f>
        <v>C</v>
      </c>
      <c r="AC3264" s="12">
        <f t="shared" si="7"/>
        <v>0</v>
      </c>
      <c r="AD3264" s="12">
        <f t="shared" si="8"/>
        <v>0</v>
      </c>
      <c r="AE3264" s="12">
        <f t="shared" si="9"/>
        <v>1</v>
      </c>
      <c r="AF3264" s="12">
        <f t="shared" si="10"/>
        <v>0</v>
      </c>
    </row>
    <row r="3265" ht="15.75" customHeight="1">
      <c r="A3265" s="8">
        <v>45688.0</v>
      </c>
      <c r="B3265" s="9" t="s">
        <v>7572</v>
      </c>
      <c r="C3265" s="9" t="s">
        <v>7573</v>
      </c>
      <c r="D3265" s="15">
        <v>9.6441242E8</v>
      </c>
      <c r="E3265" s="9" t="s">
        <v>13936</v>
      </c>
      <c r="F3265" s="9" t="s">
        <v>13948</v>
      </c>
      <c r="G3265" s="9" t="s">
        <v>13926</v>
      </c>
      <c r="H3265" s="9" t="s">
        <v>13951</v>
      </c>
      <c r="I3265" s="9" t="s">
        <v>13940</v>
      </c>
      <c r="J3265" s="9" t="s">
        <v>13929</v>
      </c>
      <c r="K3265" s="9" t="s">
        <v>13940</v>
      </c>
      <c r="L3265" s="9" t="s">
        <v>13945</v>
      </c>
      <c r="M3265" s="9" t="s">
        <v>13942</v>
      </c>
      <c r="N3265" s="13" t="s">
        <v>12</v>
      </c>
      <c r="O3265" s="13" t="s">
        <v>14</v>
      </c>
      <c r="P3265" s="13" t="s">
        <v>19</v>
      </c>
      <c r="Q3265" s="13" t="s">
        <v>20</v>
      </c>
      <c r="R3265" s="13" t="s">
        <v>15</v>
      </c>
      <c r="S3265" s="10">
        <f>ROUNDUP(SUM(VLOOKUP(F3265,'Pontuação'!A$2:B$11,2,FALSE),VLOOKUP(E3265,'Pontuação'!C$2:D$11,2,FALSE),VLOOKUP(H3265,'Pontuação'!I$2:J$11,2,FALSE),VLOOKUP(J3265,'Pontuação'!G$2:H$11,2,FALSE),VLOOKUP(L3265,'Pontuação'!M$2:N$13,2,FALSE)),0)</f>
        <v>1673</v>
      </c>
      <c r="T3265" s="11">
        <f t="shared" si="1"/>
        <v>167</v>
      </c>
      <c r="U3265" s="11" t="str">
        <f t="array" ref="U3265">IFERROR(INDEX('Pontuação'!G$13:G$101, MATCH(T3265, 'Pontuação'!F$13:F$101, 0)), "Faixa Indefinida")</f>
        <v>B</v>
      </c>
      <c r="V3265" s="11">
        <f t="shared" si="2"/>
        <v>0</v>
      </c>
      <c r="W3265" s="11">
        <f t="shared" si="3"/>
        <v>1</v>
      </c>
      <c r="X3265" s="11">
        <f t="shared" si="4"/>
        <v>0</v>
      </c>
      <c r="Y3265" s="11">
        <f t="shared" si="5"/>
        <v>0</v>
      </c>
      <c r="Z3265" s="12">
        <f>ROUNDUP(SUM(VLOOKUP(F3265,'Pontuação 3.0'!A$2:B$11,2,FALSE),VLOOKUP(E3265,'Pontuação 3.0'!C$2:D$11,2,FALSE),VLOOKUP(H3265,'Pontuação 3.0'!I$2:J$11,2,FALSE),VLOOKUP(J3265,'Pontuação 3.0'!G$2:H$11,2,FALSE),VLOOKUP(G3265,'Pontuação 3.0'!E$2:F$11,2,FALSE),VLOOKUP(K3265,'Pontuação 3.0'!K$2:L$11,2,FALSE),VLOOKUP(L3265,'Pontuação 3.0'!M$2:N$13,2,FALSE)),0)</f>
        <v>2075</v>
      </c>
      <c r="AA3265" s="12">
        <f t="shared" si="6"/>
        <v>208</v>
      </c>
      <c r="AB3265" s="12" t="str">
        <f t="array" ref="AB3265">IFERROR(INDEX('Pontuação 3.0'!G$13:G$191, MATCH(AA3265, 'Pontuação 3.0'!F$13:F$191, 0)), "Faixa Indefinida")</f>
        <v>C</v>
      </c>
      <c r="AC3265" s="12">
        <f t="shared" si="7"/>
        <v>0</v>
      </c>
      <c r="AD3265" s="12">
        <f t="shared" si="8"/>
        <v>0</v>
      </c>
      <c r="AE3265" s="12">
        <f t="shared" si="9"/>
        <v>1</v>
      </c>
      <c r="AF3265" s="12">
        <f t="shared" si="10"/>
        <v>0</v>
      </c>
    </row>
    <row r="3266" ht="15.75" customHeight="1">
      <c r="A3266" s="8">
        <v>45688.0</v>
      </c>
      <c r="B3266" s="9" t="s">
        <v>7568</v>
      </c>
      <c r="C3266" s="9" t="s">
        <v>7569</v>
      </c>
      <c r="D3266" s="15">
        <v>8.5992819873E10</v>
      </c>
      <c r="E3266" s="9" t="s">
        <v>13936</v>
      </c>
      <c r="F3266" s="9" t="s">
        <v>13950</v>
      </c>
      <c r="G3266" s="9" t="s">
        <v>13944</v>
      </c>
      <c r="H3266" s="9" t="s">
        <v>13938</v>
      </c>
      <c r="I3266" s="9" t="s">
        <v>13940</v>
      </c>
      <c r="J3266" s="9" t="s">
        <v>13939</v>
      </c>
      <c r="K3266" s="9" t="s">
        <v>13940</v>
      </c>
      <c r="L3266" s="9" t="s">
        <v>13945</v>
      </c>
      <c r="M3266" s="9" t="s">
        <v>13942</v>
      </c>
      <c r="N3266" s="13" t="s">
        <v>12</v>
      </c>
      <c r="O3266" s="13" t="s">
        <v>14</v>
      </c>
      <c r="P3266" s="13" t="s">
        <v>71</v>
      </c>
      <c r="Q3266" s="13" t="s">
        <v>20</v>
      </c>
      <c r="R3266" s="13" t="s">
        <v>15</v>
      </c>
      <c r="S3266" s="10">
        <f>ROUNDUP(SUM(VLOOKUP(F3266,'Pontuação'!A$2:B$11,2,FALSE),VLOOKUP(E3266,'Pontuação'!C$2:D$11,2,FALSE),VLOOKUP(H3266,'Pontuação'!I$2:J$11,2,FALSE),VLOOKUP(J3266,'Pontuação'!G$2:H$11,2,FALSE),VLOOKUP(L3266,'Pontuação'!M$2:N$13,2,FALSE)),0)</f>
        <v>1816</v>
      </c>
      <c r="T3266" s="11">
        <f t="shared" si="1"/>
        <v>182</v>
      </c>
      <c r="U3266" s="11" t="str">
        <f t="array" ref="U3266">IFERROR(INDEX('Pontuação'!G$13:G$101, MATCH(T3266, 'Pontuação'!F$13:F$101, 0)), "Faixa Indefinida")</f>
        <v>B</v>
      </c>
      <c r="V3266" s="11">
        <f t="shared" si="2"/>
        <v>0</v>
      </c>
      <c r="W3266" s="11">
        <f t="shared" si="3"/>
        <v>1</v>
      </c>
      <c r="X3266" s="11">
        <f t="shared" si="4"/>
        <v>0</v>
      </c>
      <c r="Y3266" s="11">
        <f t="shared" si="5"/>
        <v>0</v>
      </c>
      <c r="Z3266" s="12">
        <f>ROUNDUP(SUM(VLOOKUP(F3266,'Pontuação 3.0'!A$2:B$11,2,FALSE),VLOOKUP(E3266,'Pontuação 3.0'!C$2:D$11,2,FALSE),VLOOKUP(H3266,'Pontuação 3.0'!I$2:J$11,2,FALSE),VLOOKUP(J3266,'Pontuação 3.0'!G$2:H$11,2,FALSE),VLOOKUP(G3266,'Pontuação 3.0'!E$2:F$11,2,FALSE),VLOOKUP(K3266,'Pontuação 3.0'!K$2:L$11,2,FALSE),VLOOKUP(L3266,'Pontuação 3.0'!M$2:N$13,2,FALSE)),0)</f>
        <v>2156</v>
      </c>
      <c r="AA3266" s="12">
        <f t="shared" si="6"/>
        <v>216</v>
      </c>
      <c r="AB3266" s="12" t="str">
        <f t="array" ref="AB3266">IFERROR(INDEX('Pontuação 3.0'!G$13:G$191, MATCH(AA3266, 'Pontuação 3.0'!F$13:F$191, 0)), "Faixa Indefinida")</f>
        <v>B</v>
      </c>
      <c r="AC3266" s="12">
        <f t="shared" si="7"/>
        <v>0</v>
      </c>
      <c r="AD3266" s="12">
        <f t="shared" si="8"/>
        <v>1</v>
      </c>
      <c r="AE3266" s="12">
        <f t="shared" si="9"/>
        <v>0</v>
      </c>
      <c r="AF3266" s="12">
        <f t="shared" si="10"/>
        <v>0</v>
      </c>
    </row>
    <row r="3267" ht="15.75" customHeight="1">
      <c r="A3267" s="8">
        <v>45688.0</v>
      </c>
      <c r="B3267" s="9" t="s">
        <v>7574</v>
      </c>
      <c r="C3267" s="9" t="s">
        <v>7575</v>
      </c>
      <c r="D3267" s="15">
        <v>4.5991546256E10</v>
      </c>
      <c r="E3267" s="9" t="s">
        <v>13936</v>
      </c>
      <c r="F3267" s="9" t="s">
        <v>13948</v>
      </c>
      <c r="G3267" s="9" t="s">
        <v>13944</v>
      </c>
      <c r="H3267" s="9" t="s">
        <v>13951</v>
      </c>
      <c r="I3267" s="9" t="s">
        <v>13940</v>
      </c>
      <c r="J3267" s="9" t="s">
        <v>13929</v>
      </c>
      <c r="K3267" s="9" t="s">
        <v>13940</v>
      </c>
      <c r="L3267" s="9" t="s">
        <v>13945</v>
      </c>
      <c r="M3267" s="9" t="s">
        <v>13952</v>
      </c>
      <c r="N3267" s="13" t="s">
        <v>12</v>
      </c>
      <c r="O3267" s="13" t="s">
        <v>14</v>
      </c>
      <c r="P3267" s="13" t="s">
        <v>19</v>
      </c>
      <c r="Q3267" s="13" t="s">
        <v>20</v>
      </c>
      <c r="R3267" s="13" t="s">
        <v>65</v>
      </c>
      <c r="S3267" s="10">
        <f>ROUNDUP(SUM(VLOOKUP(F3267,'Pontuação'!A$2:B$11,2,FALSE),VLOOKUP(E3267,'Pontuação'!C$2:D$11,2,FALSE),VLOOKUP(H3267,'Pontuação'!I$2:J$11,2,FALSE),VLOOKUP(J3267,'Pontuação'!G$2:H$11,2,FALSE),VLOOKUP(L3267,'Pontuação'!M$2:N$13,2,FALSE)),0)</f>
        <v>1673</v>
      </c>
      <c r="T3267" s="11">
        <f t="shared" si="1"/>
        <v>167</v>
      </c>
      <c r="U3267" s="11" t="str">
        <f t="array" ref="U3267">IFERROR(INDEX('Pontuação'!G$13:G$101, MATCH(T3267, 'Pontuação'!F$13:F$101, 0)), "Faixa Indefinida")</f>
        <v>B</v>
      </c>
      <c r="V3267" s="11">
        <f t="shared" si="2"/>
        <v>0</v>
      </c>
      <c r="W3267" s="11">
        <f t="shared" si="3"/>
        <v>1</v>
      </c>
      <c r="X3267" s="11">
        <f t="shared" si="4"/>
        <v>0</v>
      </c>
      <c r="Y3267" s="11">
        <f t="shared" si="5"/>
        <v>0</v>
      </c>
      <c r="Z3267" s="12">
        <f>ROUNDUP(SUM(VLOOKUP(F3267,'Pontuação 3.0'!A$2:B$11,2,FALSE),VLOOKUP(E3267,'Pontuação 3.0'!C$2:D$11,2,FALSE),VLOOKUP(H3267,'Pontuação 3.0'!I$2:J$11,2,FALSE),VLOOKUP(J3267,'Pontuação 3.0'!G$2:H$11,2,FALSE),VLOOKUP(G3267,'Pontuação 3.0'!E$2:F$11,2,FALSE),VLOOKUP(K3267,'Pontuação 3.0'!K$2:L$11,2,FALSE),VLOOKUP(L3267,'Pontuação 3.0'!M$2:N$13,2,FALSE)),0)</f>
        <v>1935</v>
      </c>
      <c r="AA3267" s="12">
        <f t="shared" si="6"/>
        <v>194</v>
      </c>
      <c r="AB3267" s="12" t="str">
        <f t="array" ref="AB3267">IFERROR(INDEX('Pontuação 3.0'!G$13:G$191, MATCH(AA3267, 'Pontuação 3.0'!F$13:F$191, 0)), "Faixa Indefinida")</f>
        <v>C</v>
      </c>
      <c r="AC3267" s="12">
        <f t="shared" si="7"/>
        <v>0</v>
      </c>
      <c r="AD3267" s="12">
        <f t="shared" si="8"/>
        <v>0</v>
      </c>
      <c r="AE3267" s="12">
        <f t="shared" si="9"/>
        <v>1</v>
      </c>
      <c r="AF3267" s="12">
        <f t="shared" si="10"/>
        <v>0</v>
      </c>
    </row>
    <row r="3268" ht="15.75" customHeight="1">
      <c r="A3268" s="8">
        <v>45688.0</v>
      </c>
      <c r="B3268" s="9" t="s">
        <v>7578</v>
      </c>
      <c r="C3268" s="9" t="s">
        <v>7579</v>
      </c>
      <c r="D3268" s="15">
        <v>6.7996895948E10</v>
      </c>
      <c r="E3268" s="9" t="s">
        <v>13936</v>
      </c>
      <c r="F3268" s="9" t="s">
        <v>13950</v>
      </c>
      <c r="G3268" s="9" t="s">
        <v>13926</v>
      </c>
      <c r="H3268" s="9" t="s">
        <v>13951</v>
      </c>
      <c r="I3268" s="9" t="s">
        <v>13940</v>
      </c>
      <c r="J3268" s="9" t="s">
        <v>13929</v>
      </c>
      <c r="K3268" s="9" t="s">
        <v>13930</v>
      </c>
      <c r="L3268" s="9" t="s">
        <v>13931</v>
      </c>
      <c r="M3268" s="9" t="s">
        <v>13946</v>
      </c>
      <c r="N3268" s="13" t="s">
        <v>12</v>
      </c>
      <c r="O3268" s="13" t="s">
        <v>14</v>
      </c>
      <c r="P3268" s="13" t="s">
        <v>32</v>
      </c>
      <c r="Q3268" s="13" t="s">
        <v>33</v>
      </c>
      <c r="R3268" s="13" t="s">
        <v>15</v>
      </c>
      <c r="S3268" s="10">
        <f>ROUNDUP(SUM(VLOOKUP(F3268,'Pontuação'!A$2:B$11,2,FALSE),VLOOKUP(E3268,'Pontuação'!C$2:D$11,2,FALSE),VLOOKUP(H3268,'Pontuação'!I$2:J$11,2,FALSE),VLOOKUP(J3268,'Pontuação'!G$2:H$11,2,FALSE),VLOOKUP(L3268,'Pontuação'!M$2:N$13,2,FALSE)),0)</f>
        <v>1553</v>
      </c>
      <c r="T3268" s="11">
        <f t="shared" si="1"/>
        <v>155</v>
      </c>
      <c r="U3268" s="11" t="str">
        <f t="array" ref="U3268">IFERROR(INDEX('Pontuação'!G$13:G$101, MATCH(T3268, 'Pontuação'!F$13:F$101, 0)), "Faixa Indefinida")</f>
        <v>C</v>
      </c>
      <c r="V3268" s="11">
        <f t="shared" si="2"/>
        <v>0</v>
      </c>
      <c r="W3268" s="11">
        <f t="shared" si="3"/>
        <v>0</v>
      </c>
      <c r="X3268" s="11">
        <f t="shared" si="4"/>
        <v>1</v>
      </c>
      <c r="Y3268" s="11">
        <f t="shared" si="5"/>
        <v>0</v>
      </c>
      <c r="Z3268" s="12">
        <f>ROUNDUP(SUM(VLOOKUP(F3268,'Pontuação 3.0'!A$2:B$11,2,FALSE),VLOOKUP(E3268,'Pontuação 3.0'!C$2:D$11,2,FALSE),VLOOKUP(H3268,'Pontuação 3.0'!I$2:J$11,2,FALSE),VLOOKUP(J3268,'Pontuação 3.0'!G$2:H$11,2,FALSE),VLOOKUP(G3268,'Pontuação 3.0'!E$2:F$11,2,FALSE),VLOOKUP(K3268,'Pontuação 3.0'!K$2:L$11,2,FALSE),VLOOKUP(L3268,'Pontuação 3.0'!M$2:N$13,2,FALSE)),0)</f>
        <v>2383</v>
      </c>
      <c r="AA3268" s="12">
        <f t="shared" si="6"/>
        <v>238</v>
      </c>
      <c r="AB3268" s="12" t="str">
        <f t="array" ref="AB3268">IFERROR(INDEX('Pontuação 3.0'!G$13:G$191, MATCH(AA3268, 'Pontuação 3.0'!F$13:F$191, 0)), "Faixa Indefinida")</f>
        <v>A</v>
      </c>
      <c r="AC3268" s="12">
        <f t="shared" si="7"/>
        <v>1</v>
      </c>
      <c r="AD3268" s="12">
        <f t="shared" si="8"/>
        <v>0</v>
      </c>
      <c r="AE3268" s="12">
        <f t="shared" si="9"/>
        <v>0</v>
      </c>
      <c r="AF3268" s="12">
        <f t="shared" si="10"/>
        <v>0</v>
      </c>
    </row>
    <row r="3269" ht="15.75" customHeight="1">
      <c r="A3269" s="8">
        <v>45688.0</v>
      </c>
      <c r="B3269" s="9" t="s">
        <v>7576</v>
      </c>
      <c r="C3269" s="9" t="s">
        <v>7577</v>
      </c>
      <c r="D3269" s="15">
        <v>5.4996977722E10</v>
      </c>
      <c r="E3269" s="9" t="s">
        <v>13936</v>
      </c>
      <c r="F3269" s="9" t="s">
        <v>13948</v>
      </c>
      <c r="G3269" s="9" t="s">
        <v>13926</v>
      </c>
      <c r="H3269" s="9" t="s">
        <v>13951</v>
      </c>
      <c r="I3269" s="9" t="s">
        <v>13940</v>
      </c>
      <c r="J3269" s="9" t="s">
        <v>13939</v>
      </c>
      <c r="K3269" s="9" t="s">
        <v>13940</v>
      </c>
      <c r="L3269" s="9" t="s">
        <v>13931</v>
      </c>
      <c r="M3269" s="9" t="s">
        <v>13942</v>
      </c>
      <c r="N3269" s="13" t="s">
        <v>12</v>
      </c>
      <c r="O3269" s="13" t="s">
        <v>14</v>
      </c>
      <c r="P3269" s="13" t="s">
        <v>24</v>
      </c>
      <c r="Q3269" s="13" t="s">
        <v>20</v>
      </c>
      <c r="R3269" s="13" t="s">
        <v>65</v>
      </c>
      <c r="S3269" s="10">
        <f>ROUNDUP(SUM(VLOOKUP(F3269,'Pontuação'!A$2:B$11,2,FALSE),VLOOKUP(E3269,'Pontuação'!C$2:D$11,2,FALSE),VLOOKUP(H3269,'Pontuação'!I$2:J$11,2,FALSE),VLOOKUP(J3269,'Pontuação'!G$2:H$11,2,FALSE),VLOOKUP(L3269,'Pontuação'!M$2:N$13,2,FALSE)),0)</f>
        <v>1646</v>
      </c>
      <c r="T3269" s="11">
        <f t="shared" si="1"/>
        <v>165</v>
      </c>
      <c r="U3269" s="11" t="str">
        <f t="array" ref="U3269">IFERROR(INDEX('Pontuação'!G$13:G$101, MATCH(T3269, 'Pontuação'!F$13:F$101, 0)), "Faixa Indefinida")</f>
        <v>C</v>
      </c>
      <c r="V3269" s="11">
        <f t="shared" si="2"/>
        <v>0</v>
      </c>
      <c r="W3269" s="11">
        <f t="shared" si="3"/>
        <v>0</v>
      </c>
      <c r="X3269" s="11">
        <f t="shared" si="4"/>
        <v>1</v>
      </c>
      <c r="Y3269" s="11">
        <f t="shared" si="5"/>
        <v>0</v>
      </c>
      <c r="Z3269" s="12">
        <f>ROUNDUP(SUM(VLOOKUP(F3269,'Pontuação 3.0'!A$2:B$11,2,FALSE),VLOOKUP(E3269,'Pontuação 3.0'!C$2:D$11,2,FALSE),VLOOKUP(H3269,'Pontuação 3.0'!I$2:J$11,2,FALSE),VLOOKUP(J3269,'Pontuação 3.0'!G$2:H$11,2,FALSE),VLOOKUP(G3269,'Pontuação 3.0'!E$2:F$11,2,FALSE),VLOOKUP(K3269,'Pontuação 3.0'!K$2:L$11,2,FALSE),VLOOKUP(L3269,'Pontuação 3.0'!M$2:N$13,2,FALSE)),0)</f>
        <v>2141</v>
      </c>
      <c r="AA3269" s="12">
        <f t="shared" si="6"/>
        <v>214</v>
      </c>
      <c r="AB3269" s="12" t="str">
        <f t="array" ref="AB3269">IFERROR(INDEX('Pontuação 3.0'!G$13:G$191, MATCH(AA3269, 'Pontuação 3.0'!F$13:F$191, 0)), "Faixa Indefinida")</f>
        <v>B</v>
      </c>
      <c r="AC3269" s="12">
        <f t="shared" si="7"/>
        <v>0</v>
      </c>
      <c r="AD3269" s="12">
        <f t="shared" si="8"/>
        <v>1</v>
      </c>
      <c r="AE3269" s="12">
        <f t="shared" si="9"/>
        <v>0</v>
      </c>
      <c r="AF3269" s="12">
        <f t="shared" si="10"/>
        <v>0</v>
      </c>
    </row>
    <row r="3270" ht="15.75" customHeight="1">
      <c r="A3270" s="8">
        <v>45688.0</v>
      </c>
      <c r="B3270" s="9" t="s">
        <v>5671</v>
      </c>
      <c r="C3270" s="9" t="s">
        <v>7582</v>
      </c>
      <c r="D3270" s="15">
        <v>2.1964451713E10</v>
      </c>
      <c r="E3270" s="9" t="s">
        <v>13936</v>
      </c>
      <c r="F3270" s="9" t="s">
        <v>13950</v>
      </c>
      <c r="G3270" s="9" t="s">
        <v>13926</v>
      </c>
      <c r="H3270" s="9" t="s">
        <v>13951</v>
      </c>
      <c r="I3270" s="9" t="s">
        <v>13940</v>
      </c>
      <c r="J3270" s="9" t="s">
        <v>13929</v>
      </c>
      <c r="K3270" s="9" t="s">
        <v>13940</v>
      </c>
      <c r="L3270" s="9" t="s">
        <v>13945</v>
      </c>
      <c r="M3270" s="9" t="s">
        <v>13942</v>
      </c>
      <c r="N3270" s="13" t="s">
        <v>12</v>
      </c>
      <c r="O3270" s="13" t="s">
        <v>14</v>
      </c>
      <c r="P3270" s="13" t="s">
        <v>32</v>
      </c>
      <c r="Q3270" s="13" t="s">
        <v>77</v>
      </c>
      <c r="R3270" s="13" t="s">
        <v>65</v>
      </c>
      <c r="S3270" s="10">
        <f>ROUNDUP(SUM(VLOOKUP(F3270,'Pontuação'!A$2:B$11,2,FALSE),VLOOKUP(E3270,'Pontuação'!C$2:D$11,2,FALSE),VLOOKUP(H3270,'Pontuação'!I$2:J$11,2,FALSE),VLOOKUP(J3270,'Pontuação'!G$2:H$11,2,FALSE),VLOOKUP(L3270,'Pontuação'!M$2:N$13,2,FALSE)),0)</f>
        <v>1685</v>
      </c>
      <c r="T3270" s="11">
        <f t="shared" si="1"/>
        <v>169</v>
      </c>
      <c r="U3270" s="11" t="str">
        <f t="array" ref="U3270">IFERROR(INDEX('Pontuação'!G$13:G$101, MATCH(T3270, 'Pontuação'!F$13:F$101, 0)), "Faixa Indefinida")</f>
        <v>B</v>
      </c>
      <c r="V3270" s="11">
        <f t="shared" si="2"/>
        <v>0</v>
      </c>
      <c r="W3270" s="11">
        <f t="shared" si="3"/>
        <v>1</v>
      </c>
      <c r="X3270" s="11">
        <f t="shared" si="4"/>
        <v>0</v>
      </c>
      <c r="Y3270" s="11">
        <f t="shared" si="5"/>
        <v>0</v>
      </c>
      <c r="Z3270" s="12">
        <f>ROUNDUP(SUM(VLOOKUP(F3270,'Pontuação 3.0'!A$2:B$11,2,FALSE),VLOOKUP(E3270,'Pontuação 3.0'!C$2:D$11,2,FALSE),VLOOKUP(H3270,'Pontuação 3.0'!I$2:J$11,2,FALSE),VLOOKUP(J3270,'Pontuação 3.0'!G$2:H$11,2,FALSE),VLOOKUP(G3270,'Pontuação 3.0'!E$2:F$11,2,FALSE),VLOOKUP(K3270,'Pontuação 3.0'!K$2:L$11,2,FALSE),VLOOKUP(L3270,'Pontuação 3.0'!M$2:N$13,2,FALSE)),0)</f>
        <v>2208</v>
      </c>
      <c r="AA3270" s="12">
        <f t="shared" si="6"/>
        <v>221</v>
      </c>
      <c r="AB3270" s="12" t="str">
        <f t="array" ref="AB3270">IFERROR(INDEX('Pontuação 3.0'!G$13:G$191, MATCH(AA3270, 'Pontuação 3.0'!F$13:F$191, 0)), "Faixa Indefinida")</f>
        <v>B</v>
      </c>
      <c r="AC3270" s="12">
        <f t="shared" si="7"/>
        <v>0</v>
      </c>
      <c r="AD3270" s="12">
        <f t="shared" si="8"/>
        <v>1</v>
      </c>
      <c r="AE3270" s="12">
        <f t="shared" si="9"/>
        <v>0</v>
      </c>
      <c r="AF3270" s="12">
        <f t="shared" si="10"/>
        <v>0</v>
      </c>
    </row>
    <row r="3271" ht="15.75" customHeight="1">
      <c r="A3271" s="8">
        <v>45688.0</v>
      </c>
      <c r="B3271" s="9" t="s">
        <v>7583</v>
      </c>
      <c r="C3271" s="9" t="s">
        <v>7584</v>
      </c>
      <c r="D3271" s="15">
        <v>1.2997764073E10</v>
      </c>
      <c r="E3271" s="9" t="s">
        <v>13936</v>
      </c>
      <c r="F3271" s="9" t="s">
        <v>13950</v>
      </c>
      <c r="G3271" s="9" t="s">
        <v>13926</v>
      </c>
      <c r="H3271" s="9" t="s">
        <v>13949</v>
      </c>
      <c r="I3271" s="9" t="s">
        <v>13940</v>
      </c>
      <c r="J3271" s="9" t="s">
        <v>13929</v>
      </c>
      <c r="K3271" s="9" t="s">
        <v>13940</v>
      </c>
      <c r="L3271" s="9" t="s">
        <v>13931</v>
      </c>
      <c r="M3271" s="9" t="s">
        <v>13942</v>
      </c>
      <c r="N3271" s="13" t="s">
        <v>12</v>
      </c>
      <c r="O3271" s="13" t="s">
        <v>14</v>
      </c>
      <c r="P3271" s="13" t="s">
        <v>260</v>
      </c>
      <c r="Q3271" s="13" t="s">
        <v>20</v>
      </c>
      <c r="R3271" s="13" t="s">
        <v>15</v>
      </c>
      <c r="S3271" s="10">
        <f>ROUNDUP(SUM(VLOOKUP(F3271,'Pontuação'!A$2:B$11,2,FALSE),VLOOKUP(E3271,'Pontuação'!C$2:D$11,2,FALSE),VLOOKUP(H3271,'Pontuação'!I$2:J$11,2,FALSE),VLOOKUP(J3271,'Pontuação'!G$2:H$11,2,FALSE),VLOOKUP(L3271,'Pontuação'!M$2:N$13,2,FALSE)),0)</f>
        <v>1595</v>
      </c>
      <c r="T3271" s="11">
        <f t="shared" si="1"/>
        <v>160</v>
      </c>
      <c r="U3271" s="11" t="str">
        <f t="array" ref="U3271">IFERROR(INDEX('Pontuação'!G$13:G$101, MATCH(T3271, 'Pontuação'!F$13:F$101, 0)), "Faixa Indefinida")</f>
        <v>C</v>
      </c>
      <c r="V3271" s="11">
        <f t="shared" si="2"/>
        <v>0</v>
      </c>
      <c r="W3271" s="11">
        <f t="shared" si="3"/>
        <v>0</v>
      </c>
      <c r="X3271" s="11">
        <f t="shared" si="4"/>
        <v>1</v>
      </c>
      <c r="Y3271" s="11">
        <f t="shared" si="5"/>
        <v>0</v>
      </c>
      <c r="Z3271" s="12">
        <f>ROUNDUP(SUM(VLOOKUP(F3271,'Pontuação 3.0'!A$2:B$11,2,FALSE),VLOOKUP(E3271,'Pontuação 3.0'!C$2:D$11,2,FALSE),VLOOKUP(H3271,'Pontuação 3.0'!I$2:J$11,2,FALSE),VLOOKUP(J3271,'Pontuação 3.0'!G$2:H$11,2,FALSE),VLOOKUP(G3271,'Pontuação 3.0'!E$2:F$11,2,FALSE),VLOOKUP(K3271,'Pontuação 3.0'!K$2:L$11,2,FALSE),VLOOKUP(L3271,'Pontuação 3.0'!M$2:N$13,2,FALSE)),0)</f>
        <v>2209</v>
      </c>
      <c r="AA3271" s="12">
        <f t="shared" si="6"/>
        <v>221</v>
      </c>
      <c r="AB3271" s="12" t="str">
        <f t="array" ref="AB3271">IFERROR(INDEX('Pontuação 3.0'!G$13:G$191, MATCH(AA3271, 'Pontuação 3.0'!F$13:F$191, 0)), "Faixa Indefinida")</f>
        <v>B</v>
      </c>
      <c r="AC3271" s="12">
        <f t="shared" si="7"/>
        <v>0</v>
      </c>
      <c r="AD3271" s="12">
        <f t="shared" si="8"/>
        <v>1</v>
      </c>
      <c r="AE3271" s="12">
        <f t="shared" si="9"/>
        <v>0</v>
      </c>
      <c r="AF3271" s="12">
        <f t="shared" si="10"/>
        <v>0</v>
      </c>
    </row>
    <row r="3272" ht="15.75" customHeight="1">
      <c r="A3272" s="8">
        <v>45688.0</v>
      </c>
      <c r="B3272" s="9" t="s">
        <v>7585</v>
      </c>
      <c r="C3272" s="9" t="s">
        <v>7586</v>
      </c>
      <c r="D3272" s="15">
        <v>8.1995278402E10</v>
      </c>
      <c r="E3272" s="9" t="s">
        <v>13936</v>
      </c>
      <c r="F3272" s="9" t="s">
        <v>13948</v>
      </c>
      <c r="G3272" s="9" t="s">
        <v>13944</v>
      </c>
      <c r="H3272" s="9" t="s">
        <v>13951</v>
      </c>
      <c r="I3272" s="9" t="s">
        <v>13940</v>
      </c>
      <c r="J3272" s="9" t="s">
        <v>13939</v>
      </c>
      <c r="K3272" s="9" t="s">
        <v>13940</v>
      </c>
      <c r="L3272" s="9" t="s">
        <v>13931</v>
      </c>
      <c r="M3272" s="9" t="s">
        <v>13967</v>
      </c>
      <c r="N3272" s="13" t="s">
        <v>12</v>
      </c>
      <c r="O3272" s="13" t="s">
        <v>14</v>
      </c>
      <c r="P3272" s="13" t="s">
        <v>111</v>
      </c>
      <c r="Q3272" s="13" t="s">
        <v>20</v>
      </c>
      <c r="R3272" s="13" t="s">
        <v>15</v>
      </c>
      <c r="S3272" s="10">
        <f>ROUNDUP(SUM(VLOOKUP(F3272,'Pontuação'!A$2:B$11,2,FALSE),VLOOKUP(E3272,'Pontuação'!C$2:D$11,2,FALSE),VLOOKUP(H3272,'Pontuação'!I$2:J$11,2,FALSE),VLOOKUP(J3272,'Pontuação'!G$2:H$11,2,FALSE),VLOOKUP(L3272,'Pontuação'!M$2:N$13,2,FALSE)),0)</f>
        <v>1646</v>
      </c>
      <c r="T3272" s="11">
        <f t="shared" si="1"/>
        <v>165</v>
      </c>
      <c r="U3272" s="11" t="str">
        <f t="array" ref="U3272">IFERROR(INDEX('Pontuação'!G$13:G$101, MATCH(T3272, 'Pontuação'!F$13:F$101, 0)), "Faixa Indefinida")</f>
        <v>C</v>
      </c>
      <c r="V3272" s="11">
        <f t="shared" si="2"/>
        <v>0</v>
      </c>
      <c r="W3272" s="11">
        <f t="shared" si="3"/>
        <v>0</v>
      </c>
      <c r="X3272" s="11">
        <f t="shared" si="4"/>
        <v>1</v>
      </c>
      <c r="Y3272" s="11">
        <f t="shared" si="5"/>
        <v>0</v>
      </c>
      <c r="Z3272" s="12">
        <f>ROUNDUP(SUM(VLOOKUP(F3272,'Pontuação 3.0'!A$2:B$11,2,FALSE),VLOOKUP(E3272,'Pontuação 3.0'!C$2:D$11,2,FALSE),VLOOKUP(H3272,'Pontuação 3.0'!I$2:J$11,2,FALSE),VLOOKUP(J3272,'Pontuação 3.0'!G$2:H$11,2,FALSE),VLOOKUP(G3272,'Pontuação 3.0'!E$2:F$11,2,FALSE),VLOOKUP(K3272,'Pontuação 3.0'!K$2:L$11,2,FALSE),VLOOKUP(L3272,'Pontuação 3.0'!M$2:N$13,2,FALSE)),0)</f>
        <v>2001</v>
      </c>
      <c r="AA3272" s="12">
        <f t="shared" si="6"/>
        <v>200</v>
      </c>
      <c r="AB3272" s="12" t="str">
        <f t="array" ref="AB3272">IFERROR(INDEX('Pontuação 3.0'!G$13:G$191, MATCH(AA3272, 'Pontuação 3.0'!F$13:F$191, 0)), "Faixa Indefinida")</f>
        <v>C</v>
      </c>
      <c r="AC3272" s="12">
        <f t="shared" si="7"/>
        <v>0</v>
      </c>
      <c r="AD3272" s="12">
        <f t="shared" si="8"/>
        <v>0</v>
      </c>
      <c r="AE3272" s="12">
        <f t="shared" si="9"/>
        <v>1</v>
      </c>
      <c r="AF3272" s="12">
        <f t="shared" si="10"/>
        <v>0</v>
      </c>
    </row>
    <row r="3273" ht="15.75" customHeight="1">
      <c r="A3273" s="8">
        <v>45688.0</v>
      </c>
      <c r="B3273" s="9" t="s">
        <v>1969</v>
      </c>
      <c r="C3273" s="9" t="s">
        <v>7588</v>
      </c>
      <c r="D3273" s="15">
        <v>1.1981032116E10</v>
      </c>
      <c r="E3273" s="9" t="s">
        <v>13936</v>
      </c>
      <c r="F3273" s="9" t="s">
        <v>13925</v>
      </c>
      <c r="G3273" s="9" t="s">
        <v>13957</v>
      </c>
      <c r="H3273" s="9" t="s">
        <v>13927</v>
      </c>
      <c r="I3273" s="9" t="s">
        <v>13940</v>
      </c>
      <c r="J3273" s="9" t="s">
        <v>13939</v>
      </c>
      <c r="K3273" s="9" t="s">
        <v>13940</v>
      </c>
      <c r="L3273" s="9" t="s">
        <v>13945</v>
      </c>
      <c r="M3273" s="9" t="s">
        <v>13946</v>
      </c>
      <c r="N3273" s="13" t="s">
        <v>12</v>
      </c>
      <c r="O3273" s="13" t="s">
        <v>14</v>
      </c>
      <c r="P3273" s="13" t="s">
        <v>260</v>
      </c>
      <c r="Q3273" s="13" t="s">
        <v>20</v>
      </c>
      <c r="R3273" s="13" t="s">
        <v>15</v>
      </c>
      <c r="S3273" s="10">
        <f>ROUNDUP(SUM(VLOOKUP(F3273,'Pontuação'!A$2:B$11,2,FALSE),VLOOKUP(E3273,'Pontuação'!C$2:D$11,2,FALSE),VLOOKUP(H3273,'Pontuação'!I$2:J$11,2,FALSE),VLOOKUP(J3273,'Pontuação'!G$2:H$11,2,FALSE),VLOOKUP(L3273,'Pontuação'!M$2:N$13,2,FALSE)),0)</f>
        <v>1431</v>
      </c>
      <c r="T3273" s="11">
        <f t="shared" si="1"/>
        <v>143</v>
      </c>
      <c r="U3273" s="11" t="str">
        <f t="array" ref="U3273">IFERROR(INDEX('Pontuação'!G$13:G$101, MATCH(T3273, 'Pontuação'!F$13:F$101, 0)), "Faixa Indefinida")</f>
        <v>D</v>
      </c>
      <c r="V3273" s="11">
        <f t="shared" si="2"/>
        <v>0</v>
      </c>
      <c r="W3273" s="11">
        <f t="shared" si="3"/>
        <v>0</v>
      </c>
      <c r="X3273" s="11">
        <f t="shared" si="4"/>
        <v>0</v>
      </c>
      <c r="Y3273" s="11">
        <f t="shared" si="5"/>
        <v>1</v>
      </c>
      <c r="Z3273" s="12">
        <f>ROUNDUP(SUM(VLOOKUP(F3273,'Pontuação 3.0'!A$2:B$11,2,FALSE),VLOOKUP(E3273,'Pontuação 3.0'!C$2:D$11,2,FALSE),VLOOKUP(H3273,'Pontuação 3.0'!I$2:J$11,2,FALSE),VLOOKUP(J3273,'Pontuação 3.0'!G$2:H$11,2,FALSE),VLOOKUP(G3273,'Pontuação 3.0'!E$2:F$11,2,FALSE),VLOOKUP(K3273,'Pontuação 3.0'!K$2:L$11,2,FALSE),VLOOKUP(L3273,'Pontuação 3.0'!M$2:N$13,2,FALSE)),0)</f>
        <v>1914</v>
      </c>
      <c r="AA3273" s="12">
        <f t="shared" si="6"/>
        <v>191</v>
      </c>
      <c r="AB3273" s="12" t="str">
        <f t="array" ref="AB3273">IFERROR(INDEX('Pontuação 3.0'!G$13:G$191, MATCH(AA3273, 'Pontuação 3.0'!F$13:F$191, 0)), "Faixa Indefinida")</f>
        <v>D</v>
      </c>
      <c r="AC3273" s="12">
        <f t="shared" si="7"/>
        <v>0</v>
      </c>
      <c r="AD3273" s="12">
        <f t="shared" si="8"/>
        <v>0</v>
      </c>
      <c r="AE3273" s="12">
        <f t="shared" si="9"/>
        <v>0</v>
      </c>
      <c r="AF3273" s="12">
        <f t="shared" si="10"/>
        <v>1</v>
      </c>
    </row>
    <row r="3274" ht="15.75" customHeight="1">
      <c r="A3274" s="8">
        <v>45688.0</v>
      </c>
      <c r="B3274" s="9" t="s">
        <v>14135</v>
      </c>
      <c r="C3274" s="9" t="s">
        <v>7587</v>
      </c>
      <c r="D3274" s="15">
        <v>2.1975440043E10</v>
      </c>
      <c r="E3274" s="9" t="s">
        <v>13936</v>
      </c>
      <c r="F3274" s="9" t="s">
        <v>13950</v>
      </c>
      <c r="G3274" s="9" t="s">
        <v>13926</v>
      </c>
      <c r="H3274" s="9" t="s">
        <v>13951</v>
      </c>
      <c r="I3274" s="9" t="s">
        <v>13940</v>
      </c>
      <c r="J3274" s="9" t="s">
        <v>13929</v>
      </c>
      <c r="K3274" s="9" t="s">
        <v>13940</v>
      </c>
      <c r="L3274" s="9" t="s">
        <v>13931</v>
      </c>
      <c r="M3274" s="9" t="s">
        <v>13942</v>
      </c>
      <c r="N3274" s="13" t="s">
        <v>12</v>
      </c>
      <c r="O3274" s="13" t="s">
        <v>14</v>
      </c>
      <c r="P3274" s="13" t="s">
        <v>32</v>
      </c>
      <c r="Q3274" s="13" t="s">
        <v>20</v>
      </c>
      <c r="R3274" s="13" t="s">
        <v>15</v>
      </c>
      <c r="S3274" s="10">
        <f>ROUNDUP(SUM(VLOOKUP(F3274,'Pontuação'!A$2:B$11,2,FALSE),VLOOKUP(E3274,'Pontuação'!C$2:D$11,2,FALSE),VLOOKUP(H3274,'Pontuação'!I$2:J$11,2,FALSE),VLOOKUP(J3274,'Pontuação'!G$2:H$11,2,FALSE),VLOOKUP(L3274,'Pontuação'!M$2:N$13,2,FALSE)),0)</f>
        <v>1553</v>
      </c>
      <c r="T3274" s="11">
        <f t="shared" si="1"/>
        <v>155</v>
      </c>
      <c r="U3274" s="11" t="str">
        <f t="array" ref="U3274">IFERROR(INDEX('Pontuação'!G$13:G$101, MATCH(T3274, 'Pontuação'!F$13:F$101, 0)), "Faixa Indefinida")</f>
        <v>C</v>
      </c>
      <c r="V3274" s="11">
        <f t="shared" si="2"/>
        <v>0</v>
      </c>
      <c r="W3274" s="11">
        <f t="shared" si="3"/>
        <v>0</v>
      </c>
      <c r="X3274" s="11">
        <f t="shared" si="4"/>
        <v>1</v>
      </c>
      <c r="Y3274" s="11">
        <f t="shared" si="5"/>
        <v>0</v>
      </c>
      <c r="Z3274" s="12">
        <f>ROUNDUP(SUM(VLOOKUP(F3274,'Pontuação 3.0'!A$2:B$11,2,FALSE),VLOOKUP(E3274,'Pontuação 3.0'!C$2:D$11,2,FALSE),VLOOKUP(H3274,'Pontuação 3.0'!I$2:J$11,2,FALSE),VLOOKUP(J3274,'Pontuação 3.0'!G$2:H$11,2,FALSE),VLOOKUP(G3274,'Pontuação 3.0'!E$2:F$11,2,FALSE),VLOOKUP(K3274,'Pontuação 3.0'!K$2:L$11,2,FALSE),VLOOKUP(L3274,'Pontuação 3.0'!M$2:N$13,2,FALSE)),0)</f>
        <v>2122</v>
      </c>
      <c r="AA3274" s="12">
        <f t="shared" si="6"/>
        <v>212</v>
      </c>
      <c r="AB3274" s="12" t="str">
        <f t="array" ref="AB3274">IFERROR(INDEX('Pontuação 3.0'!G$13:G$191, MATCH(AA3274, 'Pontuação 3.0'!F$13:F$191, 0)), "Faixa Indefinida")</f>
        <v>C</v>
      </c>
      <c r="AC3274" s="12">
        <f t="shared" si="7"/>
        <v>0</v>
      </c>
      <c r="AD3274" s="12">
        <f t="shared" si="8"/>
        <v>0</v>
      </c>
      <c r="AE3274" s="12">
        <f t="shared" si="9"/>
        <v>1</v>
      </c>
      <c r="AF3274" s="12">
        <f t="shared" si="10"/>
        <v>0</v>
      </c>
    </row>
    <row r="3275" ht="15.75" customHeight="1">
      <c r="A3275" s="8">
        <v>45688.0</v>
      </c>
      <c r="B3275" s="9" t="s">
        <v>7589</v>
      </c>
      <c r="C3275" s="9" t="s">
        <v>7590</v>
      </c>
      <c r="D3275" s="15">
        <v>1.11191563704E12</v>
      </c>
      <c r="E3275" s="9" t="s">
        <v>13936</v>
      </c>
      <c r="F3275" s="9" t="s">
        <v>13948</v>
      </c>
      <c r="G3275" s="9" t="s">
        <v>13926</v>
      </c>
      <c r="H3275" s="9" t="s">
        <v>13951</v>
      </c>
      <c r="I3275" s="9" t="s">
        <v>13940</v>
      </c>
      <c r="J3275" s="9" t="s">
        <v>13929</v>
      </c>
      <c r="K3275" s="9" t="s">
        <v>13930</v>
      </c>
      <c r="L3275" s="9" t="s">
        <v>13931</v>
      </c>
      <c r="M3275" s="9" t="s">
        <v>13942</v>
      </c>
      <c r="N3275" s="13" t="s">
        <v>12</v>
      </c>
      <c r="O3275" s="13" t="s">
        <v>14</v>
      </c>
      <c r="P3275" s="13" t="s">
        <v>111</v>
      </c>
      <c r="Q3275" s="13" t="s">
        <v>20</v>
      </c>
      <c r="R3275" s="13" t="s">
        <v>65</v>
      </c>
      <c r="S3275" s="10">
        <f>ROUNDUP(SUM(VLOOKUP(F3275,'Pontuação'!A$2:B$11,2,FALSE),VLOOKUP(E3275,'Pontuação'!C$2:D$11,2,FALSE),VLOOKUP(H3275,'Pontuação'!I$2:J$11,2,FALSE),VLOOKUP(J3275,'Pontuação'!G$2:H$11,2,FALSE),VLOOKUP(L3275,'Pontuação'!M$2:N$13,2,FALSE)),0)</f>
        <v>1541</v>
      </c>
      <c r="T3275" s="11">
        <f t="shared" si="1"/>
        <v>154</v>
      </c>
      <c r="U3275" s="11" t="str">
        <f t="array" ref="U3275">IFERROR(INDEX('Pontuação'!G$13:G$101, MATCH(T3275, 'Pontuação'!F$13:F$101, 0)), "Faixa Indefinida")</f>
        <v>C</v>
      </c>
      <c r="V3275" s="11">
        <f t="shared" si="2"/>
        <v>0</v>
      </c>
      <c r="W3275" s="11">
        <f t="shared" si="3"/>
        <v>0</v>
      </c>
      <c r="X3275" s="11">
        <f t="shared" si="4"/>
        <v>1</v>
      </c>
      <c r="Y3275" s="11">
        <f t="shared" si="5"/>
        <v>0</v>
      </c>
      <c r="Z3275" s="12">
        <f>ROUNDUP(SUM(VLOOKUP(F3275,'Pontuação 3.0'!A$2:B$11,2,FALSE),VLOOKUP(E3275,'Pontuação 3.0'!C$2:D$11,2,FALSE),VLOOKUP(H3275,'Pontuação 3.0'!I$2:J$11,2,FALSE),VLOOKUP(J3275,'Pontuação 3.0'!G$2:H$11,2,FALSE),VLOOKUP(G3275,'Pontuação 3.0'!E$2:F$11,2,FALSE),VLOOKUP(K3275,'Pontuação 3.0'!K$2:L$11,2,FALSE),VLOOKUP(L3275,'Pontuação 3.0'!M$2:N$13,2,FALSE)),0)</f>
        <v>2250</v>
      </c>
      <c r="AA3275" s="12">
        <f t="shared" si="6"/>
        <v>225</v>
      </c>
      <c r="AB3275" s="12" t="str">
        <f t="array" ref="AB3275">IFERROR(INDEX('Pontuação 3.0'!G$13:G$191, MATCH(AA3275, 'Pontuação 3.0'!F$13:F$191, 0)), "Faixa Indefinida")</f>
        <v>B</v>
      </c>
      <c r="AC3275" s="12">
        <f t="shared" si="7"/>
        <v>0</v>
      </c>
      <c r="AD3275" s="12">
        <f t="shared" si="8"/>
        <v>1</v>
      </c>
      <c r="AE3275" s="12">
        <f t="shared" si="9"/>
        <v>0</v>
      </c>
      <c r="AF3275" s="12">
        <f t="shared" si="10"/>
        <v>0</v>
      </c>
    </row>
    <row r="3276" ht="15.75" customHeight="1">
      <c r="A3276" s="8">
        <v>45688.0</v>
      </c>
      <c r="B3276" s="9" t="s">
        <v>7597</v>
      </c>
      <c r="C3276" s="9" t="s">
        <v>7598</v>
      </c>
      <c r="D3276" s="15">
        <v>1.1916203338E10</v>
      </c>
      <c r="E3276" s="9" t="s">
        <v>13924</v>
      </c>
      <c r="F3276" s="9" t="s">
        <v>13950</v>
      </c>
      <c r="G3276" s="9" t="s">
        <v>13957</v>
      </c>
      <c r="H3276" s="9" t="s">
        <v>13927</v>
      </c>
      <c r="I3276" s="9" t="s">
        <v>13940</v>
      </c>
      <c r="J3276" s="9" t="s">
        <v>13929</v>
      </c>
      <c r="K3276" s="9" t="s">
        <v>13940</v>
      </c>
      <c r="L3276" s="9" t="s">
        <v>13931</v>
      </c>
      <c r="M3276" s="9" t="s">
        <v>13967</v>
      </c>
      <c r="N3276" s="13" t="s">
        <v>12</v>
      </c>
      <c r="O3276" s="13" t="s">
        <v>14</v>
      </c>
      <c r="P3276" s="13" t="s">
        <v>13</v>
      </c>
      <c r="Q3276" s="13" t="s">
        <v>143</v>
      </c>
      <c r="R3276" s="13" t="s">
        <v>15</v>
      </c>
      <c r="S3276" s="10">
        <f>ROUNDUP(SUM(VLOOKUP(F3276,'Pontuação'!A$2:B$11,2,FALSE),VLOOKUP(E3276,'Pontuação'!C$2:D$11,2,FALSE),VLOOKUP(H3276,'Pontuação'!I$2:J$11,2,FALSE),VLOOKUP(J3276,'Pontuação'!G$2:H$11,2,FALSE),VLOOKUP(L3276,'Pontuação'!M$2:N$13,2,FALSE)),0)</f>
        <v>1443</v>
      </c>
      <c r="T3276" s="11">
        <f t="shared" si="1"/>
        <v>144</v>
      </c>
      <c r="U3276" s="11" t="str">
        <f t="array" ref="U3276">IFERROR(INDEX('Pontuação'!G$13:G$101, MATCH(T3276, 'Pontuação'!F$13:F$101, 0)), "Faixa Indefinida")</f>
        <v>D</v>
      </c>
      <c r="V3276" s="11">
        <f t="shared" si="2"/>
        <v>0</v>
      </c>
      <c r="W3276" s="11">
        <f t="shared" si="3"/>
        <v>0</v>
      </c>
      <c r="X3276" s="11">
        <f t="shared" si="4"/>
        <v>0</v>
      </c>
      <c r="Y3276" s="11">
        <f t="shared" si="5"/>
        <v>1</v>
      </c>
      <c r="Z3276" s="12">
        <f>ROUNDUP(SUM(VLOOKUP(F3276,'Pontuação 3.0'!A$2:B$11,2,FALSE),VLOOKUP(E3276,'Pontuação 3.0'!C$2:D$11,2,FALSE),VLOOKUP(H3276,'Pontuação 3.0'!I$2:J$11,2,FALSE),VLOOKUP(J3276,'Pontuação 3.0'!G$2:H$11,2,FALSE),VLOOKUP(G3276,'Pontuação 3.0'!E$2:F$11,2,FALSE),VLOOKUP(K3276,'Pontuação 3.0'!K$2:L$11,2,FALSE),VLOOKUP(L3276,'Pontuação 3.0'!M$2:N$13,2,FALSE)),0)</f>
        <v>1794</v>
      </c>
      <c r="AA3276" s="12">
        <f t="shared" si="6"/>
        <v>179</v>
      </c>
      <c r="AB3276" s="12" t="str">
        <f t="array" ref="AB3276">IFERROR(INDEX('Pontuação 3.0'!G$13:G$191, MATCH(AA3276, 'Pontuação 3.0'!F$13:F$191, 0)), "Faixa Indefinida")</f>
        <v>D</v>
      </c>
      <c r="AC3276" s="12">
        <f t="shared" si="7"/>
        <v>0</v>
      </c>
      <c r="AD3276" s="12">
        <f t="shared" si="8"/>
        <v>0</v>
      </c>
      <c r="AE3276" s="12">
        <f t="shared" si="9"/>
        <v>0</v>
      </c>
      <c r="AF3276" s="12">
        <f t="shared" si="10"/>
        <v>1</v>
      </c>
    </row>
    <row r="3277" ht="15.75" customHeight="1">
      <c r="A3277" s="8">
        <v>45688.0</v>
      </c>
      <c r="B3277" s="9" t="s">
        <v>7595</v>
      </c>
      <c r="C3277" s="9" t="s">
        <v>7596</v>
      </c>
      <c r="D3277" s="15">
        <v>1.1934143509E10</v>
      </c>
      <c r="E3277" s="9" t="s">
        <v>13936</v>
      </c>
      <c r="F3277" s="9" t="s">
        <v>13948</v>
      </c>
      <c r="G3277" s="9" t="s">
        <v>13926</v>
      </c>
      <c r="H3277" s="9" t="s">
        <v>13927</v>
      </c>
      <c r="I3277" s="9" t="s">
        <v>13940</v>
      </c>
      <c r="J3277" s="9" t="s">
        <v>13929</v>
      </c>
      <c r="K3277" s="9" t="s">
        <v>13940</v>
      </c>
      <c r="L3277" s="9" t="s">
        <v>13931</v>
      </c>
      <c r="M3277" s="9" t="s">
        <v>13942</v>
      </c>
      <c r="N3277" s="13" t="s">
        <v>12</v>
      </c>
      <c r="O3277" s="13" t="s">
        <v>14</v>
      </c>
      <c r="P3277" s="13" t="s">
        <v>39</v>
      </c>
      <c r="Q3277" s="13" t="s">
        <v>20</v>
      </c>
      <c r="R3277" s="13" t="s">
        <v>15</v>
      </c>
      <c r="S3277" s="10">
        <f>ROUNDUP(SUM(VLOOKUP(F3277,'Pontuação'!A$2:B$11,2,FALSE),VLOOKUP(E3277,'Pontuação'!C$2:D$11,2,FALSE),VLOOKUP(H3277,'Pontuação'!I$2:J$11,2,FALSE),VLOOKUP(J3277,'Pontuação'!G$2:H$11,2,FALSE),VLOOKUP(L3277,'Pontuação'!M$2:N$13,2,FALSE)),0)</f>
        <v>1427</v>
      </c>
      <c r="T3277" s="11">
        <f t="shared" si="1"/>
        <v>143</v>
      </c>
      <c r="U3277" s="11" t="str">
        <f t="array" ref="U3277">IFERROR(INDEX('Pontuação'!G$13:G$101, MATCH(T3277, 'Pontuação'!F$13:F$101, 0)), "Faixa Indefinida")</f>
        <v>D</v>
      </c>
      <c r="V3277" s="11">
        <f t="shared" si="2"/>
        <v>0</v>
      </c>
      <c r="W3277" s="11">
        <f t="shared" si="3"/>
        <v>0</v>
      </c>
      <c r="X3277" s="11">
        <f t="shared" si="4"/>
        <v>0</v>
      </c>
      <c r="Y3277" s="11">
        <f t="shared" si="5"/>
        <v>1</v>
      </c>
      <c r="Z3277" s="12">
        <f>ROUNDUP(SUM(VLOOKUP(F3277,'Pontuação 3.0'!A$2:B$11,2,FALSE),VLOOKUP(E3277,'Pontuação 3.0'!C$2:D$11,2,FALSE),VLOOKUP(H3277,'Pontuação 3.0'!I$2:J$11,2,FALSE),VLOOKUP(J3277,'Pontuação 3.0'!G$2:H$11,2,FALSE),VLOOKUP(G3277,'Pontuação 3.0'!E$2:F$11,2,FALSE),VLOOKUP(K3277,'Pontuação 3.0'!K$2:L$11,2,FALSE),VLOOKUP(L3277,'Pontuação 3.0'!M$2:N$13,2,FALSE)),0)</f>
        <v>1841</v>
      </c>
      <c r="AA3277" s="12">
        <f t="shared" si="6"/>
        <v>184</v>
      </c>
      <c r="AB3277" s="12" t="str">
        <f t="array" ref="AB3277">IFERROR(INDEX('Pontuação 3.0'!G$13:G$191, MATCH(AA3277, 'Pontuação 3.0'!F$13:F$191, 0)), "Faixa Indefinida")</f>
        <v>D</v>
      </c>
      <c r="AC3277" s="12">
        <f t="shared" si="7"/>
        <v>0</v>
      </c>
      <c r="AD3277" s="12">
        <f t="shared" si="8"/>
        <v>0</v>
      </c>
      <c r="AE3277" s="12">
        <f t="shared" si="9"/>
        <v>0</v>
      </c>
      <c r="AF3277" s="12">
        <f t="shared" si="10"/>
        <v>1</v>
      </c>
    </row>
    <row r="3278" ht="15.75" customHeight="1">
      <c r="A3278" s="8">
        <v>45688.0</v>
      </c>
      <c r="B3278" s="9" t="s">
        <v>682</v>
      </c>
      <c r="C3278" s="9" t="s">
        <v>7616</v>
      </c>
      <c r="D3278" s="9" t="s">
        <v>7617</v>
      </c>
      <c r="E3278" s="9" t="s">
        <v>13936</v>
      </c>
      <c r="F3278" s="9" t="s">
        <v>13948</v>
      </c>
      <c r="G3278" s="9" t="s">
        <v>13955</v>
      </c>
      <c r="H3278" s="9" t="s">
        <v>13927</v>
      </c>
      <c r="I3278" s="9" t="s">
        <v>13940</v>
      </c>
      <c r="J3278" s="9" t="s">
        <v>13939</v>
      </c>
      <c r="K3278" s="9" t="s">
        <v>13940</v>
      </c>
      <c r="L3278" s="9" t="s">
        <v>13945</v>
      </c>
      <c r="M3278" s="9" t="s">
        <v>13952</v>
      </c>
      <c r="N3278" s="13" t="s">
        <v>12</v>
      </c>
      <c r="O3278" s="13" t="s">
        <v>14</v>
      </c>
      <c r="P3278" s="13" t="s">
        <v>13</v>
      </c>
      <c r="Q3278" s="13" t="s">
        <v>20</v>
      </c>
      <c r="R3278" s="13" t="s">
        <v>15</v>
      </c>
      <c r="S3278" s="10">
        <f>ROUNDUP(SUM(VLOOKUP(F3278,'Pontuação'!A$2:B$11,2,FALSE),VLOOKUP(E3278,'Pontuação'!C$2:D$11,2,FALSE),VLOOKUP(H3278,'Pontuação'!I$2:J$11,2,FALSE),VLOOKUP(J3278,'Pontuação'!G$2:H$11,2,FALSE),VLOOKUP(L3278,'Pontuação'!M$2:N$13,2,FALSE)),0)</f>
        <v>1664</v>
      </c>
      <c r="T3278" s="11">
        <f t="shared" si="1"/>
        <v>166</v>
      </c>
      <c r="U3278" s="11" t="str">
        <f t="array" ref="U3278">IFERROR(INDEX('Pontuação'!G$13:G$101, MATCH(T3278, 'Pontuação'!F$13:F$101, 0)), "Faixa Indefinida")</f>
        <v>B</v>
      </c>
      <c r="V3278" s="11">
        <f t="shared" si="2"/>
        <v>0</v>
      </c>
      <c r="W3278" s="11">
        <f t="shared" si="3"/>
        <v>1</v>
      </c>
      <c r="X3278" s="11">
        <f t="shared" si="4"/>
        <v>0</v>
      </c>
      <c r="Y3278" s="11">
        <f t="shared" si="5"/>
        <v>0</v>
      </c>
      <c r="Z3278" s="12">
        <f>ROUNDUP(SUM(VLOOKUP(F3278,'Pontuação 3.0'!A$2:B$11,2,FALSE),VLOOKUP(E3278,'Pontuação 3.0'!C$2:D$11,2,FALSE),VLOOKUP(H3278,'Pontuação 3.0'!I$2:J$11,2,FALSE),VLOOKUP(J3278,'Pontuação 3.0'!G$2:H$11,2,FALSE),VLOOKUP(G3278,'Pontuação 3.0'!E$2:F$11,2,FALSE),VLOOKUP(K3278,'Pontuação 3.0'!K$2:L$11,2,FALSE),VLOOKUP(L3278,'Pontuação 3.0'!M$2:N$13,2,FALSE)),0)</f>
        <v>2173</v>
      </c>
      <c r="AA3278" s="12">
        <f t="shared" si="6"/>
        <v>217</v>
      </c>
      <c r="AB3278" s="12" t="str">
        <f t="array" ref="AB3278">IFERROR(INDEX('Pontuação 3.0'!G$13:G$191, MATCH(AA3278, 'Pontuação 3.0'!F$13:F$191, 0)), "Faixa Indefinida")</f>
        <v>B</v>
      </c>
      <c r="AC3278" s="12">
        <f t="shared" si="7"/>
        <v>0</v>
      </c>
      <c r="AD3278" s="12">
        <f t="shared" si="8"/>
        <v>1</v>
      </c>
      <c r="AE3278" s="12">
        <f t="shared" si="9"/>
        <v>0</v>
      </c>
      <c r="AF3278" s="12">
        <f t="shared" si="10"/>
        <v>0</v>
      </c>
    </row>
    <row r="3279" ht="15.75" customHeight="1">
      <c r="A3279" s="8">
        <v>45688.0</v>
      </c>
      <c r="B3279" s="9" t="s">
        <v>7601</v>
      </c>
      <c r="C3279" s="9" t="s">
        <v>7602</v>
      </c>
      <c r="D3279" s="15">
        <v>1.1989542755E10</v>
      </c>
      <c r="E3279" s="9" t="s">
        <v>13936</v>
      </c>
      <c r="F3279" s="9" t="s">
        <v>13950</v>
      </c>
      <c r="G3279" s="9" t="s">
        <v>13955</v>
      </c>
      <c r="H3279" s="9" t="s">
        <v>13927</v>
      </c>
      <c r="I3279" s="9" t="s">
        <v>13940</v>
      </c>
      <c r="J3279" s="9" t="s">
        <v>13966</v>
      </c>
      <c r="K3279" s="9" t="s">
        <v>13940</v>
      </c>
      <c r="L3279" s="9" t="s">
        <v>13945</v>
      </c>
      <c r="M3279" s="9" t="s">
        <v>13932</v>
      </c>
      <c r="N3279" s="13" t="s">
        <v>12</v>
      </c>
      <c r="O3279" s="13" t="s">
        <v>14</v>
      </c>
      <c r="P3279" s="13" t="s">
        <v>13</v>
      </c>
      <c r="Q3279" s="13" t="s">
        <v>3528</v>
      </c>
      <c r="R3279" s="13" t="s">
        <v>15</v>
      </c>
      <c r="S3279" s="10">
        <f>ROUNDUP(SUM(VLOOKUP(F3279,'Pontuação'!A$2:B$11,2,FALSE),VLOOKUP(E3279,'Pontuação'!C$2:D$11,2,FALSE),VLOOKUP(H3279,'Pontuação'!I$2:J$11,2,FALSE),VLOOKUP(J3279,'Pontuação'!G$2:H$11,2,FALSE),VLOOKUP(L3279,'Pontuação'!M$2:N$13,2,FALSE)),0)</f>
        <v>1849</v>
      </c>
      <c r="T3279" s="11">
        <f t="shared" si="1"/>
        <v>185</v>
      </c>
      <c r="U3279" s="11" t="str">
        <f t="array" ref="U3279">IFERROR(INDEX('Pontuação'!G$13:G$101, MATCH(T3279, 'Pontuação'!F$13:F$101, 0)), "Faixa Indefinida")</f>
        <v>A</v>
      </c>
      <c r="V3279" s="11">
        <f t="shared" si="2"/>
        <v>1</v>
      </c>
      <c r="W3279" s="11">
        <f t="shared" si="3"/>
        <v>0</v>
      </c>
      <c r="X3279" s="11">
        <f t="shared" si="4"/>
        <v>0</v>
      </c>
      <c r="Y3279" s="11">
        <f t="shared" si="5"/>
        <v>0</v>
      </c>
      <c r="Z3279" s="12">
        <f>ROUNDUP(SUM(VLOOKUP(F3279,'Pontuação 3.0'!A$2:B$11,2,FALSE),VLOOKUP(E3279,'Pontuação 3.0'!C$2:D$11,2,FALSE),VLOOKUP(H3279,'Pontuação 3.0'!I$2:J$11,2,FALSE),VLOOKUP(J3279,'Pontuação 3.0'!G$2:H$11,2,FALSE),VLOOKUP(G3279,'Pontuação 3.0'!E$2:F$11,2,FALSE),VLOOKUP(K3279,'Pontuação 3.0'!K$2:L$11,2,FALSE),VLOOKUP(L3279,'Pontuação 3.0'!M$2:N$13,2,FALSE)),0)</f>
        <v>2177</v>
      </c>
      <c r="AA3279" s="12">
        <f t="shared" si="6"/>
        <v>218</v>
      </c>
      <c r="AB3279" s="12" t="str">
        <f t="array" ref="AB3279">IFERROR(INDEX('Pontuação 3.0'!G$13:G$191, MATCH(AA3279, 'Pontuação 3.0'!F$13:F$191, 0)), "Faixa Indefinida")</f>
        <v>B</v>
      </c>
      <c r="AC3279" s="12">
        <f t="shared" si="7"/>
        <v>0</v>
      </c>
      <c r="AD3279" s="12">
        <f t="shared" si="8"/>
        <v>1</v>
      </c>
      <c r="AE3279" s="12">
        <f t="shared" si="9"/>
        <v>0</v>
      </c>
      <c r="AF3279" s="12">
        <f t="shared" si="10"/>
        <v>0</v>
      </c>
    </row>
    <row r="3280" ht="15.75" customHeight="1">
      <c r="A3280" s="8">
        <v>45688.0</v>
      </c>
      <c r="B3280" s="9" t="s">
        <v>7603</v>
      </c>
      <c r="C3280" s="9" t="s">
        <v>7604</v>
      </c>
      <c r="D3280" s="15">
        <v>8.5984512409E10</v>
      </c>
      <c r="E3280" s="9" t="s">
        <v>13924</v>
      </c>
      <c r="F3280" s="9" t="s">
        <v>13948</v>
      </c>
      <c r="G3280" s="9" t="s">
        <v>13944</v>
      </c>
      <c r="H3280" s="9" t="s">
        <v>13951</v>
      </c>
      <c r="I3280" s="9" t="s">
        <v>13928</v>
      </c>
      <c r="J3280" s="9" t="s">
        <v>13956</v>
      </c>
      <c r="K3280" s="9" t="s">
        <v>13940</v>
      </c>
      <c r="L3280" s="9" t="s">
        <v>13941</v>
      </c>
      <c r="M3280" s="9" t="s">
        <v>13952</v>
      </c>
      <c r="N3280" s="13" t="s">
        <v>12</v>
      </c>
      <c r="O3280" s="13" t="s">
        <v>14</v>
      </c>
      <c r="P3280" s="13" t="s">
        <v>13</v>
      </c>
      <c r="Q3280" s="13" t="s">
        <v>84</v>
      </c>
      <c r="R3280" s="13" t="s">
        <v>15</v>
      </c>
      <c r="S3280" s="10">
        <f>ROUNDUP(SUM(VLOOKUP(F3280,'Pontuação'!A$2:B$11,2,FALSE),VLOOKUP(E3280,'Pontuação'!C$2:D$11,2,FALSE),VLOOKUP(H3280,'Pontuação'!I$2:J$11,2,FALSE),VLOOKUP(J3280,'Pontuação'!G$2:H$11,2,FALSE),VLOOKUP(L3280,'Pontuação'!M$2:N$13,2,FALSE)),0)</f>
        <v>1867</v>
      </c>
      <c r="T3280" s="11">
        <f t="shared" si="1"/>
        <v>187</v>
      </c>
      <c r="U3280" s="11" t="str">
        <f t="array" ref="U3280">IFERROR(INDEX('Pontuação'!G$13:G$101, MATCH(T3280, 'Pontuação'!F$13:F$101, 0)), "Faixa Indefinida")</f>
        <v>A</v>
      </c>
      <c r="V3280" s="11">
        <f t="shared" si="2"/>
        <v>1</v>
      </c>
      <c r="W3280" s="11">
        <f t="shared" si="3"/>
        <v>0</v>
      </c>
      <c r="X3280" s="11">
        <f t="shared" si="4"/>
        <v>0</v>
      </c>
      <c r="Y3280" s="11">
        <f t="shared" si="5"/>
        <v>0</v>
      </c>
      <c r="Z3280" s="12">
        <f>ROUNDUP(SUM(VLOOKUP(F3280,'Pontuação 3.0'!A$2:B$11,2,FALSE),VLOOKUP(E3280,'Pontuação 3.0'!C$2:D$11,2,FALSE),VLOOKUP(H3280,'Pontuação 3.0'!I$2:J$11,2,FALSE),VLOOKUP(J3280,'Pontuação 3.0'!G$2:H$11,2,FALSE),VLOOKUP(G3280,'Pontuação 3.0'!E$2:F$11,2,FALSE),VLOOKUP(K3280,'Pontuação 3.0'!K$2:L$11,2,FALSE),VLOOKUP(L3280,'Pontuação 3.0'!M$2:N$13,2,FALSE)),0)</f>
        <v>2072</v>
      </c>
      <c r="AA3280" s="12">
        <f t="shared" si="6"/>
        <v>207</v>
      </c>
      <c r="AB3280" s="12" t="str">
        <f t="array" ref="AB3280">IFERROR(INDEX('Pontuação 3.0'!G$13:G$191, MATCH(AA3280, 'Pontuação 3.0'!F$13:F$191, 0)), "Faixa Indefinida")</f>
        <v>C</v>
      </c>
      <c r="AC3280" s="12">
        <f t="shared" si="7"/>
        <v>0</v>
      </c>
      <c r="AD3280" s="12">
        <f t="shared" si="8"/>
        <v>0</v>
      </c>
      <c r="AE3280" s="12">
        <f t="shared" si="9"/>
        <v>1</v>
      </c>
      <c r="AF3280" s="12">
        <f t="shared" si="10"/>
        <v>0</v>
      </c>
    </row>
    <row r="3281" ht="15.75" customHeight="1">
      <c r="A3281" s="8">
        <v>45688.0</v>
      </c>
      <c r="B3281" s="9" t="s">
        <v>7599</v>
      </c>
      <c r="C3281" s="9" t="s">
        <v>7600</v>
      </c>
      <c r="D3281" s="15">
        <v>6.1995947266E10</v>
      </c>
      <c r="E3281" s="9" t="s">
        <v>13936</v>
      </c>
      <c r="F3281" s="9" t="s">
        <v>13948</v>
      </c>
      <c r="G3281" s="9" t="s">
        <v>13944</v>
      </c>
      <c r="H3281" s="9" t="s">
        <v>13951</v>
      </c>
      <c r="I3281" s="9" t="s">
        <v>13940</v>
      </c>
      <c r="J3281" s="9" t="s">
        <v>13929</v>
      </c>
      <c r="K3281" s="9" t="s">
        <v>13940</v>
      </c>
      <c r="L3281" s="9" t="s">
        <v>13945</v>
      </c>
      <c r="M3281" s="9" t="s">
        <v>13967</v>
      </c>
      <c r="N3281" s="13" t="s">
        <v>12</v>
      </c>
      <c r="O3281" s="13" t="s">
        <v>14</v>
      </c>
      <c r="P3281" s="13" t="s">
        <v>111</v>
      </c>
      <c r="Q3281" s="13" t="s">
        <v>59</v>
      </c>
      <c r="R3281" s="13" t="s">
        <v>65</v>
      </c>
      <c r="S3281" s="10">
        <f>ROUNDUP(SUM(VLOOKUP(F3281,'Pontuação'!A$2:B$11,2,FALSE),VLOOKUP(E3281,'Pontuação'!C$2:D$11,2,FALSE),VLOOKUP(H3281,'Pontuação'!I$2:J$11,2,FALSE),VLOOKUP(J3281,'Pontuação'!G$2:H$11,2,FALSE),VLOOKUP(L3281,'Pontuação'!M$2:N$13,2,FALSE)),0)</f>
        <v>1673</v>
      </c>
      <c r="T3281" s="11">
        <f t="shared" si="1"/>
        <v>167</v>
      </c>
      <c r="U3281" s="11" t="str">
        <f t="array" ref="U3281">IFERROR(INDEX('Pontuação'!G$13:G$101, MATCH(T3281, 'Pontuação'!F$13:F$101, 0)), "Faixa Indefinida")</f>
        <v>B</v>
      </c>
      <c r="V3281" s="11">
        <f t="shared" si="2"/>
        <v>0</v>
      </c>
      <c r="W3281" s="11">
        <f t="shared" si="3"/>
        <v>1</v>
      </c>
      <c r="X3281" s="11">
        <f t="shared" si="4"/>
        <v>0</v>
      </c>
      <c r="Y3281" s="11">
        <f t="shared" si="5"/>
        <v>0</v>
      </c>
      <c r="Z3281" s="12">
        <f>ROUNDUP(SUM(VLOOKUP(F3281,'Pontuação 3.0'!A$2:B$11,2,FALSE),VLOOKUP(E3281,'Pontuação 3.0'!C$2:D$11,2,FALSE),VLOOKUP(H3281,'Pontuação 3.0'!I$2:J$11,2,FALSE),VLOOKUP(J3281,'Pontuação 3.0'!G$2:H$11,2,FALSE),VLOOKUP(G3281,'Pontuação 3.0'!E$2:F$11,2,FALSE),VLOOKUP(K3281,'Pontuação 3.0'!K$2:L$11,2,FALSE),VLOOKUP(L3281,'Pontuação 3.0'!M$2:N$13,2,FALSE)),0)</f>
        <v>1935</v>
      </c>
      <c r="AA3281" s="12">
        <f t="shared" si="6"/>
        <v>194</v>
      </c>
      <c r="AB3281" s="12" t="str">
        <f t="array" ref="AB3281">IFERROR(INDEX('Pontuação 3.0'!G$13:G$191, MATCH(AA3281, 'Pontuação 3.0'!F$13:F$191, 0)), "Faixa Indefinida")</f>
        <v>C</v>
      </c>
      <c r="AC3281" s="12">
        <f t="shared" si="7"/>
        <v>0</v>
      </c>
      <c r="AD3281" s="12">
        <f t="shared" si="8"/>
        <v>0</v>
      </c>
      <c r="AE3281" s="12">
        <f t="shared" si="9"/>
        <v>1</v>
      </c>
      <c r="AF3281" s="12">
        <f t="shared" si="10"/>
        <v>0</v>
      </c>
    </row>
    <row r="3282" ht="15.75" customHeight="1">
      <c r="A3282" s="8">
        <v>45688.0</v>
      </c>
      <c r="B3282" s="9" t="s">
        <v>7620</v>
      </c>
      <c r="C3282" s="9" t="s">
        <v>7621</v>
      </c>
      <c r="D3282" s="15">
        <v>1.5991578169E10</v>
      </c>
      <c r="E3282" s="9" t="s">
        <v>13936</v>
      </c>
      <c r="F3282" s="9" t="s">
        <v>13948</v>
      </c>
      <c r="G3282" s="9" t="s">
        <v>13926</v>
      </c>
      <c r="H3282" s="9" t="s">
        <v>13949</v>
      </c>
      <c r="I3282" s="9" t="s">
        <v>13928</v>
      </c>
      <c r="J3282" s="9" t="s">
        <v>13929</v>
      </c>
      <c r="K3282" s="9" t="s">
        <v>13930</v>
      </c>
      <c r="L3282" s="9" t="s">
        <v>13945</v>
      </c>
      <c r="M3282" s="9" t="s">
        <v>13952</v>
      </c>
      <c r="N3282" s="13" t="s">
        <v>12</v>
      </c>
      <c r="O3282" s="13" t="s">
        <v>14</v>
      </c>
      <c r="P3282" s="13" t="s">
        <v>32</v>
      </c>
      <c r="Q3282" s="13" t="s">
        <v>20</v>
      </c>
      <c r="R3282" s="13" t="s">
        <v>15</v>
      </c>
      <c r="S3282" s="10">
        <f>ROUNDUP(SUM(VLOOKUP(F3282,'Pontuação'!A$2:B$11,2,FALSE),VLOOKUP(E3282,'Pontuação'!C$2:D$11,2,FALSE),VLOOKUP(H3282,'Pontuação'!I$2:J$11,2,FALSE),VLOOKUP(J3282,'Pontuação'!G$2:H$11,2,FALSE),VLOOKUP(L3282,'Pontuação'!M$2:N$13,2,FALSE)),0)</f>
        <v>1715</v>
      </c>
      <c r="T3282" s="11">
        <f t="shared" si="1"/>
        <v>172</v>
      </c>
      <c r="U3282" s="11" t="str">
        <f t="array" ref="U3282">IFERROR(INDEX('Pontuação'!G$13:G$101, MATCH(T3282, 'Pontuação'!F$13:F$101, 0)), "Faixa Indefinida")</f>
        <v>B</v>
      </c>
      <c r="V3282" s="11">
        <f t="shared" si="2"/>
        <v>0</v>
      </c>
      <c r="W3282" s="11">
        <f t="shared" si="3"/>
        <v>1</v>
      </c>
      <c r="X3282" s="11">
        <f t="shared" si="4"/>
        <v>0</v>
      </c>
      <c r="Y3282" s="11">
        <f t="shared" si="5"/>
        <v>0</v>
      </c>
      <c r="Z3282" s="12">
        <f>ROUNDUP(SUM(VLOOKUP(F3282,'Pontuação 3.0'!A$2:B$11,2,FALSE),VLOOKUP(E3282,'Pontuação 3.0'!C$2:D$11,2,FALSE),VLOOKUP(H3282,'Pontuação 3.0'!I$2:J$11,2,FALSE),VLOOKUP(J3282,'Pontuação 3.0'!G$2:H$11,2,FALSE),VLOOKUP(G3282,'Pontuação 3.0'!E$2:F$11,2,FALSE),VLOOKUP(K3282,'Pontuação 3.0'!K$2:L$11,2,FALSE),VLOOKUP(L3282,'Pontuação 3.0'!M$2:N$13,2,FALSE)),0)</f>
        <v>2423</v>
      </c>
      <c r="AA3282" s="12">
        <f t="shared" si="6"/>
        <v>242</v>
      </c>
      <c r="AB3282" s="12" t="str">
        <f t="array" ref="AB3282">IFERROR(INDEX('Pontuação 3.0'!G$13:G$191, MATCH(AA3282, 'Pontuação 3.0'!F$13:F$191, 0)), "Faixa Indefinida")</f>
        <v>A</v>
      </c>
      <c r="AC3282" s="12">
        <f t="shared" si="7"/>
        <v>1</v>
      </c>
      <c r="AD3282" s="12">
        <f t="shared" si="8"/>
        <v>0</v>
      </c>
      <c r="AE3282" s="12">
        <f t="shared" si="9"/>
        <v>0</v>
      </c>
      <c r="AF3282" s="12">
        <f t="shared" si="10"/>
        <v>0</v>
      </c>
    </row>
    <row r="3283" ht="15.75" customHeight="1">
      <c r="A3283" s="8">
        <v>45688.0</v>
      </c>
      <c r="B3283" s="9" t="s">
        <v>14136</v>
      </c>
      <c r="C3283" s="9" t="s">
        <v>2731</v>
      </c>
      <c r="D3283" s="15">
        <v>3.2998562629E10</v>
      </c>
      <c r="E3283" s="9" t="s">
        <v>13936</v>
      </c>
      <c r="F3283" s="9" t="s">
        <v>13950</v>
      </c>
      <c r="G3283" s="9" t="s">
        <v>13944</v>
      </c>
      <c r="H3283" s="9" t="s">
        <v>13949</v>
      </c>
      <c r="I3283" s="9" t="s">
        <v>13940</v>
      </c>
      <c r="J3283" s="9" t="s">
        <v>13929</v>
      </c>
      <c r="K3283" s="9" t="s">
        <v>13940</v>
      </c>
      <c r="L3283" s="9" t="s">
        <v>13945</v>
      </c>
      <c r="M3283" s="9" t="s">
        <v>13967</v>
      </c>
      <c r="N3283" s="13" t="s">
        <v>12</v>
      </c>
      <c r="O3283" s="13" t="s">
        <v>14</v>
      </c>
      <c r="P3283" s="13" t="s">
        <v>32</v>
      </c>
      <c r="Q3283" s="13" t="s">
        <v>3528</v>
      </c>
      <c r="R3283" s="13" t="s">
        <v>65</v>
      </c>
      <c r="S3283" s="10">
        <f>ROUNDUP(SUM(VLOOKUP(F3283,'Pontuação'!A$2:B$11,2,FALSE),VLOOKUP(E3283,'Pontuação'!C$2:D$11,2,FALSE),VLOOKUP(H3283,'Pontuação'!I$2:J$11,2,FALSE),VLOOKUP(J3283,'Pontuação'!G$2:H$11,2,FALSE),VLOOKUP(L3283,'Pontuação'!M$2:N$13,2,FALSE)),0)</f>
        <v>1727</v>
      </c>
      <c r="T3283" s="11">
        <f t="shared" si="1"/>
        <v>173</v>
      </c>
      <c r="U3283" s="11" t="str">
        <f t="array" ref="U3283">IFERROR(INDEX('Pontuação'!G$13:G$101, MATCH(T3283, 'Pontuação'!F$13:F$101, 0)), "Faixa Indefinida")</f>
        <v>B</v>
      </c>
      <c r="V3283" s="11">
        <f t="shared" si="2"/>
        <v>0</v>
      </c>
      <c r="W3283" s="11">
        <f t="shared" si="3"/>
        <v>1</v>
      </c>
      <c r="X3283" s="11">
        <f t="shared" si="4"/>
        <v>0</v>
      </c>
      <c r="Y3283" s="11">
        <f t="shared" si="5"/>
        <v>0</v>
      </c>
      <c r="Z3283" s="12">
        <f>ROUNDUP(SUM(VLOOKUP(F3283,'Pontuação 3.0'!A$2:B$11,2,FALSE),VLOOKUP(E3283,'Pontuação 3.0'!C$2:D$11,2,FALSE),VLOOKUP(H3283,'Pontuação 3.0'!I$2:J$11,2,FALSE),VLOOKUP(J3283,'Pontuação 3.0'!G$2:H$11,2,FALSE),VLOOKUP(G3283,'Pontuação 3.0'!E$2:F$11,2,FALSE),VLOOKUP(K3283,'Pontuação 3.0'!K$2:L$11,2,FALSE),VLOOKUP(L3283,'Pontuação 3.0'!M$2:N$13,2,FALSE)),0)</f>
        <v>2155</v>
      </c>
      <c r="AA3283" s="12">
        <f t="shared" si="6"/>
        <v>216</v>
      </c>
      <c r="AB3283" s="12" t="str">
        <f t="array" ref="AB3283">IFERROR(INDEX('Pontuação 3.0'!G$13:G$191, MATCH(AA3283, 'Pontuação 3.0'!F$13:F$191, 0)), "Faixa Indefinida")</f>
        <v>B</v>
      </c>
      <c r="AC3283" s="12">
        <f t="shared" si="7"/>
        <v>0</v>
      </c>
      <c r="AD3283" s="12">
        <f t="shared" si="8"/>
        <v>1</v>
      </c>
      <c r="AE3283" s="12">
        <f t="shared" si="9"/>
        <v>0</v>
      </c>
      <c r="AF3283" s="12">
        <f t="shared" si="10"/>
        <v>0</v>
      </c>
    </row>
    <row r="3284" ht="15.75" customHeight="1">
      <c r="A3284" s="8">
        <v>45688.0</v>
      </c>
      <c r="B3284" s="9" t="s">
        <v>7605</v>
      </c>
      <c r="C3284" s="9" t="s">
        <v>7606</v>
      </c>
      <c r="D3284" s="9" t="s">
        <v>7607</v>
      </c>
      <c r="E3284" s="9" t="s">
        <v>13936</v>
      </c>
      <c r="F3284" s="9" t="s">
        <v>13950</v>
      </c>
      <c r="G3284" s="9" t="s">
        <v>13944</v>
      </c>
      <c r="H3284" s="9" t="s">
        <v>13927</v>
      </c>
      <c r="I3284" s="9" t="s">
        <v>13940</v>
      </c>
      <c r="J3284" s="9" t="s">
        <v>13929</v>
      </c>
      <c r="K3284" s="9" t="s">
        <v>13940</v>
      </c>
      <c r="L3284" s="9" t="s">
        <v>13945</v>
      </c>
      <c r="M3284" s="9" t="s">
        <v>13932</v>
      </c>
      <c r="N3284" s="13" t="s">
        <v>12</v>
      </c>
      <c r="O3284" s="13" t="s">
        <v>14</v>
      </c>
      <c r="P3284" s="13" t="s">
        <v>13</v>
      </c>
      <c r="Q3284" s="13" t="s">
        <v>20</v>
      </c>
      <c r="R3284" s="13" t="s">
        <v>15</v>
      </c>
      <c r="S3284" s="10">
        <f>ROUNDUP(SUM(VLOOKUP(F3284,'Pontuação'!A$2:B$11,2,FALSE),VLOOKUP(E3284,'Pontuação'!C$2:D$11,2,FALSE),VLOOKUP(H3284,'Pontuação'!I$2:J$11,2,FALSE),VLOOKUP(J3284,'Pontuação'!G$2:H$11,2,FALSE),VLOOKUP(L3284,'Pontuação'!M$2:N$13,2,FALSE)),0)</f>
        <v>1571</v>
      </c>
      <c r="T3284" s="11">
        <f t="shared" si="1"/>
        <v>157</v>
      </c>
      <c r="U3284" s="11" t="str">
        <f t="array" ref="U3284">IFERROR(INDEX('Pontuação'!G$13:G$101, MATCH(T3284, 'Pontuação'!F$13:F$101, 0)), "Faixa Indefinida")</f>
        <v>C</v>
      </c>
      <c r="V3284" s="11">
        <f t="shared" si="2"/>
        <v>0</v>
      </c>
      <c r="W3284" s="11">
        <f t="shared" si="3"/>
        <v>0</v>
      </c>
      <c r="X3284" s="11">
        <f t="shared" si="4"/>
        <v>1</v>
      </c>
      <c r="Y3284" s="11">
        <f t="shared" si="5"/>
        <v>0</v>
      </c>
      <c r="Z3284" s="12">
        <f>ROUNDUP(SUM(VLOOKUP(F3284,'Pontuação 3.0'!A$2:B$11,2,FALSE),VLOOKUP(E3284,'Pontuação 3.0'!C$2:D$11,2,FALSE),VLOOKUP(H3284,'Pontuação 3.0'!I$2:J$11,2,FALSE),VLOOKUP(J3284,'Pontuação 3.0'!G$2:H$11,2,FALSE),VLOOKUP(G3284,'Pontuação 3.0'!E$2:F$11,2,FALSE),VLOOKUP(K3284,'Pontuação 3.0'!K$2:L$11,2,FALSE),VLOOKUP(L3284,'Pontuação 3.0'!M$2:N$13,2,FALSE)),0)</f>
        <v>1920</v>
      </c>
      <c r="AA3284" s="12">
        <f t="shared" si="6"/>
        <v>192</v>
      </c>
      <c r="AB3284" s="12" t="str">
        <f t="array" ref="AB3284">IFERROR(INDEX('Pontuação 3.0'!G$13:G$191, MATCH(AA3284, 'Pontuação 3.0'!F$13:F$191, 0)), "Faixa Indefinida")</f>
        <v>C</v>
      </c>
      <c r="AC3284" s="12">
        <f t="shared" si="7"/>
        <v>0</v>
      </c>
      <c r="AD3284" s="12">
        <f t="shared" si="8"/>
        <v>0</v>
      </c>
      <c r="AE3284" s="12">
        <f t="shared" si="9"/>
        <v>1</v>
      </c>
      <c r="AF3284" s="12">
        <f t="shared" si="10"/>
        <v>0</v>
      </c>
    </row>
    <row r="3285" ht="15.75" customHeight="1">
      <c r="A3285" s="8">
        <v>45688.0</v>
      </c>
      <c r="B3285" s="9" t="s">
        <v>7610</v>
      </c>
      <c r="C3285" s="9" t="s">
        <v>7611</v>
      </c>
      <c r="D3285" s="14" t="s">
        <v>14137</v>
      </c>
      <c r="E3285" s="9" t="s">
        <v>13936</v>
      </c>
      <c r="F3285" s="9" t="s">
        <v>13950</v>
      </c>
      <c r="G3285" s="9" t="s">
        <v>13926</v>
      </c>
      <c r="H3285" s="9" t="s">
        <v>13949</v>
      </c>
      <c r="I3285" s="9" t="s">
        <v>13940</v>
      </c>
      <c r="J3285" s="9" t="s">
        <v>13929</v>
      </c>
      <c r="K3285" s="9" t="s">
        <v>13940</v>
      </c>
      <c r="L3285" s="9" t="s">
        <v>13931</v>
      </c>
      <c r="M3285" s="9" t="s">
        <v>13946</v>
      </c>
      <c r="N3285" s="13" t="s">
        <v>12</v>
      </c>
      <c r="O3285" s="13" t="s">
        <v>14</v>
      </c>
      <c r="P3285" s="13" t="s">
        <v>27</v>
      </c>
      <c r="Q3285" s="13" t="s">
        <v>20</v>
      </c>
      <c r="R3285" s="13" t="s">
        <v>15</v>
      </c>
      <c r="S3285" s="10">
        <f>ROUNDUP(SUM(VLOOKUP(F3285,'Pontuação'!A$2:B$11,2,FALSE),VLOOKUP(E3285,'Pontuação'!C$2:D$11,2,FALSE),VLOOKUP(H3285,'Pontuação'!I$2:J$11,2,FALSE),VLOOKUP(J3285,'Pontuação'!G$2:H$11,2,FALSE),VLOOKUP(L3285,'Pontuação'!M$2:N$13,2,FALSE)),0)</f>
        <v>1595</v>
      </c>
      <c r="T3285" s="11">
        <f t="shared" si="1"/>
        <v>160</v>
      </c>
      <c r="U3285" s="11" t="str">
        <f t="array" ref="U3285">IFERROR(INDEX('Pontuação'!G$13:G$101, MATCH(T3285, 'Pontuação'!F$13:F$101, 0)), "Faixa Indefinida")</f>
        <v>C</v>
      </c>
      <c r="V3285" s="11">
        <f t="shared" si="2"/>
        <v>0</v>
      </c>
      <c r="W3285" s="11">
        <f t="shared" si="3"/>
        <v>0</v>
      </c>
      <c r="X3285" s="11">
        <f t="shared" si="4"/>
        <v>1</v>
      </c>
      <c r="Y3285" s="11">
        <f t="shared" si="5"/>
        <v>0</v>
      </c>
      <c r="Z3285" s="12">
        <f>ROUNDUP(SUM(VLOOKUP(F3285,'Pontuação 3.0'!A$2:B$11,2,FALSE),VLOOKUP(E3285,'Pontuação 3.0'!C$2:D$11,2,FALSE),VLOOKUP(H3285,'Pontuação 3.0'!I$2:J$11,2,FALSE),VLOOKUP(J3285,'Pontuação 3.0'!G$2:H$11,2,FALSE),VLOOKUP(G3285,'Pontuação 3.0'!E$2:F$11,2,FALSE),VLOOKUP(K3285,'Pontuação 3.0'!K$2:L$11,2,FALSE),VLOOKUP(L3285,'Pontuação 3.0'!M$2:N$13,2,FALSE)),0)</f>
        <v>2209</v>
      </c>
      <c r="AA3285" s="12">
        <f t="shared" si="6"/>
        <v>221</v>
      </c>
      <c r="AB3285" s="12" t="str">
        <f t="array" ref="AB3285">IFERROR(INDEX('Pontuação 3.0'!G$13:G$191, MATCH(AA3285, 'Pontuação 3.0'!F$13:F$191, 0)), "Faixa Indefinida")</f>
        <v>B</v>
      </c>
      <c r="AC3285" s="12">
        <f t="shared" si="7"/>
        <v>0</v>
      </c>
      <c r="AD3285" s="12">
        <f t="shared" si="8"/>
        <v>1</v>
      </c>
      <c r="AE3285" s="12">
        <f t="shared" si="9"/>
        <v>0</v>
      </c>
      <c r="AF3285" s="12">
        <f t="shared" si="10"/>
        <v>0</v>
      </c>
    </row>
    <row r="3286" ht="15.75" customHeight="1">
      <c r="A3286" s="8">
        <v>45688.0</v>
      </c>
      <c r="B3286" s="9" t="s">
        <v>7608</v>
      </c>
      <c r="C3286" s="9" t="s">
        <v>7609</v>
      </c>
      <c r="D3286" s="15">
        <v>6.2984182659E10</v>
      </c>
      <c r="E3286" s="9" t="s">
        <v>13936</v>
      </c>
      <c r="F3286" s="9" t="s">
        <v>13937</v>
      </c>
      <c r="G3286" s="9" t="s">
        <v>13926</v>
      </c>
      <c r="H3286" s="9" t="s">
        <v>13938</v>
      </c>
      <c r="I3286" s="9" t="s">
        <v>13928</v>
      </c>
      <c r="J3286" s="9" t="s">
        <v>13929</v>
      </c>
      <c r="K3286" s="9" t="s">
        <v>13940</v>
      </c>
      <c r="L3286" s="9" t="s">
        <v>13931</v>
      </c>
      <c r="M3286" s="9" t="s">
        <v>13952</v>
      </c>
      <c r="N3286" s="13" t="s">
        <v>12</v>
      </c>
      <c r="O3286" s="13" t="s">
        <v>14</v>
      </c>
      <c r="P3286" s="13" t="s">
        <v>32</v>
      </c>
      <c r="Q3286" s="13" t="s">
        <v>20</v>
      </c>
      <c r="R3286" s="13" t="s">
        <v>15</v>
      </c>
      <c r="S3286" s="10">
        <f>ROUNDUP(SUM(VLOOKUP(F3286,'Pontuação'!A$2:B$11,2,FALSE),VLOOKUP(E3286,'Pontuação'!C$2:D$11,2,FALSE),VLOOKUP(H3286,'Pontuação'!I$2:J$11,2,FALSE),VLOOKUP(J3286,'Pontuação'!G$2:H$11,2,FALSE),VLOOKUP(L3286,'Pontuação'!M$2:N$13,2,FALSE)),0)</f>
        <v>1550</v>
      </c>
      <c r="T3286" s="11">
        <f t="shared" si="1"/>
        <v>155</v>
      </c>
      <c r="U3286" s="11" t="str">
        <f t="array" ref="U3286">IFERROR(INDEX('Pontuação'!G$13:G$101, MATCH(T3286, 'Pontuação'!F$13:F$101, 0)), "Faixa Indefinida")</f>
        <v>C</v>
      </c>
      <c r="V3286" s="11">
        <f t="shared" si="2"/>
        <v>0</v>
      </c>
      <c r="W3286" s="11">
        <f t="shared" si="3"/>
        <v>0</v>
      </c>
      <c r="X3286" s="11">
        <f t="shared" si="4"/>
        <v>1</v>
      </c>
      <c r="Y3286" s="11">
        <f t="shared" si="5"/>
        <v>0</v>
      </c>
      <c r="Z3286" s="12">
        <f>ROUNDUP(SUM(VLOOKUP(F3286,'Pontuação 3.0'!A$2:B$11,2,FALSE),VLOOKUP(E3286,'Pontuação 3.0'!C$2:D$11,2,FALSE),VLOOKUP(H3286,'Pontuação 3.0'!I$2:J$11,2,FALSE),VLOOKUP(J3286,'Pontuação 3.0'!G$2:H$11,2,FALSE),VLOOKUP(G3286,'Pontuação 3.0'!E$2:F$11,2,FALSE),VLOOKUP(K3286,'Pontuação 3.0'!K$2:L$11,2,FALSE),VLOOKUP(L3286,'Pontuação 3.0'!M$2:N$13,2,FALSE)),0)</f>
        <v>1836</v>
      </c>
      <c r="AA3286" s="12">
        <f t="shared" si="6"/>
        <v>184</v>
      </c>
      <c r="AB3286" s="12" t="str">
        <f t="array" ref="AB3286">IFERROR(INDEX('Pontuação 3.0'!G$13:G$191, MATCH(AA3286, 'Pontuação 3.0'!F$13:F$191, 0)), "Faixa Indefinida")</f>
        <v>D</v>
      </c>
      <c r="AC3286" s="12">
        <f t="shared" si="7"/>
        <v>0</v>
      </c>
      <c r="AD3286" s="12">
        <f t="shared" si="8"/>
        <v>0</v>
      </c>
      <c r="AE3286" s="12">
        <f t="shared" si="9"/>
        <v>0</v>
      </c>
      <c r="AF3286" s="12">
        <f t="shared" si="10"/>
        <v>1</v>
      </c>
    </row>
    <row r="3287" ht="15.75" customHeight="1">
      <c r="A3287" s="8">
        <v>45688.0</v>
      </c>
      <c r="B3287" s="9" t="s">
        <v>7612</v>
      </c>
      <c r="C3287" s="9" t="s">
        <v>7613</v>
      </c>
      <c r="D3287" s="15">
        <v>8.7981260752E10</v>
      </c>
      <c r="E3287" s="9" t="s">
        <v>13936</v>
      </c>
      <c r="F3287" s="9" t="s">
        <v>13925</v>
      </c>
      <c r="G3287" s="9" t="s">
        <v>13961</v>
      </c>
      <c r="H3287" s="9" t="s">
        <v>13927</v>
      </c>
      <c r="I3287" s="9" t="s">
        <v>13940</v>
      </c>
      <c r="J3287" s="9" t="s">
        <v>13939</v>
      </c>
      <c r="K3287" s="9" t="s">
        <v>13940</v>
      </c>
      <c r="L3287" s="9" t="s">
        <v>13945</v>
      </c>
      <c r="M3287" s="9" t="s">
        <v>13942</v>
      </c>
      <c r="N3287" s="13" t="s">
        <v>12</v>
      </c>
      <c r="O3287" s="13" t="s">
        <v>14</v>
      </c>
      <c r="P3287" s="13" t="s">
        <v>32</v>
      </c>
      <c r="Q3287" s="13" t="s">
        <v>51</v>
      </c>
      <c r="R3287" s="13" t="s">
        <v>15</v>
      </c>
      <c r="S3287" s="10">
        <f>ROUNDUP(SUM(VLOOKUP(F3287,'Pontuação'!A$2:B$11,2,FALSE),VLOOKUP(E3287,'Pontuação'!C$2:D$11,2,FALSE),VLOOKUP(H3287,'Pontuação'!I$2:J$11,2,FALSE),VLOOKUP(J3287,'Pontuação'!G$2:H$11,2,FALSE),VLOOKUP(L3287,'Pontuação'!M$2:N$13,2,FALSE)),0)</f>
        <v>1431</v>
      </c>
      <c r="T3287" s="11">
        <f t="shared" si="1"/>
        <v>143</v>
      </c>
      <c r="U3287" s="11" t="str">
        <f t="array" ref="U3287">IFERROR(INDEX('Pontuação'!G$13:G$101, MATCH(T3287, 'Pontuação'!F$13:F$101, 0)), "Faixa Indefinida")</f>
        <v>D</v>
      </c>
      <c r="V3287" s="11">
        <f t="shared" si="2"/>
        <v>0</v>
      </c>
      <c r="W3287" s="11">
        <f t="shared" si="3"/>
        <v>0</v>
      </c>
      <c r="X3287" s="11">
        <f t="shared" si="4"/>
        <v>0</v>
      </c>
      <c r="Y3287" s="11">
        <f t="shared" si="5"/>
        <v>1</v>
      </c>
      <c r="Z3287" s="12">
        <f>ROUNDUP(SUM(VLOOKUP(F3287,'Pontuação 3.0'!A$2:B$11,2,FALSE),VLOOKUP(E3287,'Pontuação 3.0'!C$2:D$11,2,FALSE),VLOOKUP(H3287,'Pontuação 3.0'!I$2:J$11,2,FALSE),VLOOKUP(J3287,'Pontuação 3.0'!G$2:H$11,2,FALSE),VLOOKUP(G3287,'Pontuação 3.0'!E$2:F$11,2,FALSE),VLOOKUP(K3287,'Pontuação 3.0'!K$2:L$11,2,FALSE),VLOOKUP(L3287,'Pontuação 3.0'!M$2:N$13,2,FALSE)),0)</f>
        <v>1957</v>
      </c>
      <c r="AA3287" s="12">
        <f t="shared" si="6"/>
        <v>196</v>
      </c>
      <c r="AB3287" s="12" t="str">
        <f t="array" ref="AB3287">IFERROR(INDEX('Pontuação 3.0'!G$13:G$191, MATCH(AA3287, 'Pontuação 3.0'!F$13:F$191, 0)), "Faixa Indefinida")</f>
        <v>C</v>
      </c>
      <c r="AC3287" s="12">
        <f t="shared" si="7"/>
        <v>0</v>
      </c>
      <c r="AD3287" s="12">
        <f t="shared" si="8"/>
        <v>0</v>
      </c>
      <c r="AE3287" s="12">
        <f t="shared" si="9"/>
        <v>1</v>
      </c>
      <c r="AF3287" s="12">
        <f t="shared" si="10"/>
        <v>0</v>
      </c>
    </row>
    <row r="3288" ht="15.75" customHeight="1">
      <c r="A3288" s="8">
        <v>45688.0</v>
      </c>
      <c r="B3288" s="9" t="s">
        <v>7612</v>
      </c>
      <c r="C3288" s="9" t="s">
        <v>7613</v>
      </c>
      <c r="D3288" s="15">
        <v>8.7981260752E10</v>
      </c>
      <c r="E3288" s="9" t="s">
        <v>13936</v>
      </c>
      <c r="F3288" s="9" t="s">
        <v>13925</v>
      </c>
      <c r="G3288" s="9" t="s">
        <v>13961</v>
      </c>
      <c r="H3288" s="9" t="s">
        <v>13927</v>
      </c>
      <c r="I3288" s="9" t="s">
        <v>13940</v>
      </c>
      <c r="J3288" s="9" t="s">
        <v>13939</v>
      </c>
      <c r="K3288" s="9" t="s">
        <v>13940</v>
      </c>
      <c r="L3288" s="9" t="s">
        <v>13945</v>
      </c>
      <c r="M3288" s="9" t="s">
        <v>13942</v>
      </c>
      <c r="N3288" s="13" t="s">
        <v>12</v>
      </c>
      <c r="O3288" s="13" t="s">
        <v>14</v>
      </c>
      <c r="P3288" s="13" t="s">
        <v>32</v>
      </c>
      <c r="Q3288" s="13" t="s">
        <v>51</v>
      </c>
      <c r="R3288" s="13" t="s">
        <v>15</v>
      </c>
      <c r="S3288" s="10">
        <f>ROUNDUP(SUM(VLOOKUP(F3288,'Pontuação'!A$2:B$11,2,FALSE),VLOOKUP(E3288,'Pontuação'!C$2:D$11,2,FALSE),VLOOKUP(H3288,'Pontuação'!I$2:J$11,2,FALSE),VLOOKUP(J3288,'Pontuação'!G$2:H$11,2,FALSE),VLOOKUP(L3288,'Pontuação'!M$2:N$13,2,FALSE)),0)</f>
        <v>1431</v>
      </c>
      <c r="T3288" s="11">
        <f t="shared" si="1"/>
        <v>143</v>
      </c>
      <c r="U3288" s="11" t="str">
        <f t="array" ref="U3288">IFERROR(INDEX('Pontuação'!G$13:G$101, MATCH(T3288, 'Pontuação'!F$13:F$101, 0)), "Faixa Indefinida")</f>
        <v>D</v>
      </c>
      <c r="V3288" s="11">
        <f t="shared" si="2"/>
        <v>0</v>
      </c>
      <c r="W3288" s="11">
        <f t="shared" si="3"/>
        <v>0</v>
      </c>
      <c r="X3288" s="11">
        <f t="shared" si="4"/>
        <v>0</v>
      </c>
      <c r="Y3288" s="11">
        <f t="shared" si="5"/>
        <v>1</v>
      </c>
      <c r="Z3288" s="12">
        <f>ROUNDUP(SUM(VLOOKUP(F3288,'Pontuação 3.0'!A$2:B$11,2,FALSE),VLOOKUP(E3288,'Pontuação 3.0'!C$2:D$11,2,FALSE),VLOOKUP(H3288,'Pontuação 3.0'!I$2:J$11,2,FALSE),VLOOKUP(J3288,'Pontuação 3.0'!G$2:H$11,2,FALSE),VLOOKUP(G3288,'Pontuação 3.0'!E$2:F$11,2,FALSE),VLOOKUP(K3288,'Pontuação 3.0'!K$2:L$11,2,FALSE),VLOOKUP(L3288,'Pontuação 3.0'!M$2:N$13,2,FALSE)),0)</f>
        <v>1957</v>
      </c>
      <c r="AA3288" s="12">
        <f t="shared" si="6"/>
        <v>196</v>
      </c>
      <c r="AB3288" s="12" t="str">
        <f t="array" ref="AB3288">IFERROR(INDEX('Pontuação 3.0'!G$13:G$191, MATCH(AA3288, 'Pontuação 3.0'!F$13:F$191, 0)), "Faixa Indefinida")</f>
        <v>C</v>
      </c>
      <c r="AC3288" s="12">
        <f t="shared" si="7"/>
        <v>0</v>
      </c>
      <c r="AD3288" s="12">
        <f t="shared" si="8"/>
        <v>0</v>
      </c>
      <c r="AE3288" s="12">
        <f t="shared" si="9"/>
        <v>1</v>
      </c>
      <c r="AF3288" s="12">
        <f t="shared" si="10"/>
        <v>0</v>
      </c>
    </row>
    <row r="3289" ht="15.75" customHeight="1">
      <c r="A3289" s="8">
        <v>45688.0</v>
      </c>
      <c r="B3289" s="9" t="s">
        <v>7614</v>
      </c>
      <c r="C3289" s="9" t="s">
        <v>7615</v>
      </c>
      <c r="D3289" s="15">
        <v>6.1994239862E10</v>
      </c>
      <c r="E3289" s="9" t="s">
        <v>13936</v>
      </c>
      <c r="F3289" s="9" t="s">
        <v>13950</v>
      </c>
      <c r="G3289" s="9" t="s">
        <v>13944</v>
      </c>
      <c r="H3289" s="9" t="s">
        <v>13949</v>
      </c>
      <c r="I3289" s="9" t="s">
        <v>13940</v>
      </c>
      <c r="J3289" s="9" t="s">
        <v>13939</v>
      </c>
      <c r="K3289" s="9" t="s">
        <v>13940</v>
      </c>
      <c r="L3289" s="9" t="s">
        <v>13945</v>
      </c>
      <c r="M3289" s="9" t="s">
        <v>13952</v>
      </c>
      <c r="N3289" s="9"/>
      <c r="O3289" s="9"/>
      <c r="P3289" s="9"/>
      <c r="Q3289" s="9"/>
      <c r="R3289" s="9"/>
      <c r="S3289" s="10">
        <f>ROUNDUP(SUM(VLOOKUP(F3289,'Pontuação'!A$2:B$11,2,FALSE),VLOOKUP(E3289,'Pontuação'!C$2:D$11,2,FALSE),VLOOKUP(H3289,'Pontuação'!I$2:J$11,2,FALSE),VLOOKUP(J3289,'Pontuação'!G$2:H$11,2,FALSE),VLOOKUP(L3289,'Pontuação'!M$2:N$13,2,FALSE)),0)</f>
        <v>1832</v>
      </c>
      <c r="T3289" s="11">
        <f t="shared" si="1"/>
        <v>183</v>
      </c>
      <c r="U3289" s="11" t="str">
        <f t="array" ref="U3289">IFERROR(INDEX('Pontuação'!G$13:G$101, MATCH(T3289, 'Pontuação'!F$13:F$101, 0)), "Faixa Indefinida")</f>
        <v>B</v>
      </c>
      <c r="V3289" s="11">
        <f t="shared" si="2"/>
        <v>0</v>
      </c>
      <c r="W3289" s="11">
        <f t="shared" si="3"/>
        <v>1</v>
      </c>
      <c r="X3289" s="11">
        <f t="shared" si="4"/>
        <v>0</v>
      </c>
      <c r="Y3289" s="11">
        <f t="shared" si="5"/>
        <v>0</v>
      </c>
      <c r="Z3289" s="12">
        <f>ROUNDUP(SUM(VLOOKUP(F3289,'Pontuação 3.0'!A$2:B$11,2,FALSE),VLOOKUP(E3289,'Pontuação 3.0'!C$2:D$11,2,FALSE),VLOOKUP(H3289,'Pontuação 3.0'!I$2:J$11,2,FALSE),VLOOKUP(J3289,'Pontuação 3.0'!G$2:H$11,2,FALSE),VLOOKUP(G3289,'Pontuação 3.0'!E$2:F$11,2,FALSE),VLOOKUP(K3289,'Pontuação 3.0'!K$2:L$11,2,FALSE),VLOOKUP(L3289,'Pontuação 3.0'!M$2:N$13,2,FALSE)),0)</f>
        <v>2307</v>
      </c>
      <c r="AA3289" s="12">
        <f t="shared" si="6"/>
        <v>231</v>
      </c>
      <c r="AB3289" s="12" t="str">
        <f t="array" ref="AB3289">IFERROR(INDEX('Pontuação 3.0'!G$13:G$191, MATCH(AA3289, 'Pontuação 3.0'!F$13:F$191, 0)), "Faixa Indefinida")</f>
        <v>B</v>
      </c>
      <c r="AC3289" s="12">
        <f t="shared" si="7"/>
        <v>0</v>
      </c>
      <c r="AD3289" s="12">
        <f t="shared" si="8"/>
        <v>1</v>
      </c>
      <c r="AE3289" s="12">
        <f t="shared" si="9"/>
        <v>0</v>
      </c>
      <c r="AF3289" s="12">
        <f t="shared" si="10"/>
        <v>0</v>
      </c>
    </row>
    <row r="3290" ht="15.75" customHeight="1">
      <c r="A3290" s="8">
        <v>45688.0</v>
      </c>
      <c r="B3290" s="9" t="s">
        <v>559</v>
      </c>
      <c r="C3290" s="9" t="s">
        <v>5797</v>
      </c>
      <c r="D3290" s="15">
        <v>1.199421317E10</v>
      </c>
      <c r="E3290" s="9" t="s">
        <v>13936</v>
      </c>
      <c r="F3290" s="9" t="s">
        <v>13948</v>
      </c>
      <c r="G3290" s="9" t="s">
        <v>13926</v>
      </c>
      <c r="H3290" s="9" t="s">
        <v>13949</v>
      </c>
      <c r="I3290" s="9" t="s">
        <v>13928</v>
      </c>
      <c r="J3290" s="9" t="s">
        <v>13939</v>
      </c>
      <c r="K3290" s="9" t="s">
        <v>13930</v>
      </c>
      <c r="L3290" s="9" t="s">
        <v>13945</v>
      </c>
      <c r="M3290" s="9" t="s">
        <v>13946</v>
      </c>
      <c r="N3290" s="13" t="s">
        <v>12</v>
      </c>
      <c r="O3290" s="13" t="s">
        <v>14</v>
      </c>
      <c r="P3290" s="13" t="s">
        <v>32</v>
      </c>
      <c r="Q3290" s="13" t="s">
        <v>51</v>
      </c>
      <c r="R3290" s="13" t="s">
        <v>15</v>
      </c>
      <c r="S3290" s="10">
        <f>ROUNDUP(SUM(VLOOKUP(F3290,'Pontuação'!A$2:B$11,2,FALSE),VLOOKUP(E3290,'Pontuação'!C$2:D$11,2,FALSE),VLOOKUP(H3290,'Pontuação'!I$2:J$11,2,FALSE),VLOOKUP(J3290,'Pontuação'!G$2:H$11,2,FALSE),VLOOKUP(L3290,'Pontuação'!M$2:N$13,2,FALSE)),0)</f>
        <v>1820</v>
      </c>
      <c r="T3290" s="11">
        <f t="shared" si="1"/>
        <v>182</v>
      </c>
      <c r="U3290" s="11" t="str">
        <f t="array" ref="U3290">IFERROR(INDEX('Pontuação'!G$13:G$101, MATCH(T3290, 'Pontuação'!F$13:F$101, 0)), "Faixa Indefinida")</f>
        <v>B</v>
      </c>
      <c r="V3290" s="11">
        <f t="shared" si="2"/>
        <v>0</v>
      </c>
      <c r="W3290" s="11">
        <f t="shared" si="3"/>
        <v>1</v>
      </c>
      <c r="X3290" s="11">
        <f t="shared" si="4"/>
        <v>0</v>
      </c>
      <c r="Y3290" s="11">
        <f t="shared" si="5"/>
        <v>0</v>
      </c>
      <c r="Z3290" s="12">
        <f>ROUNDUP(SUM(VLOOKUP(F3290,'Pontuação 3.0'!A$2:B$11,2,FALSE),VLOOKUP(E3290,'Pontuação 3.0'!C$2:D$11,2,FALSE),VLOOKUP(H3290,'Pontuação 3.0'!I$2:J$11,2,FALSE),VLOOKUP(J3290,'Pontuação 3.0'!G$2:H$11,2,FALSE),VLOOKUP(G3290,'Pontuação 3.0'!E$2:F$11,2,FALSE),VLOOKUP(K3290,'Pontuação 3.0'!K$2:L$11,2,FALSE),VLOOKUP(L3290,'Pontuação 3.0'!M$2:N$13,2,FALSE)),0)</f>
        <v>2575</v>
      </c>
      <c r="AA3290" s="12">
        <f t="shared" si="6"/>
        <v>258</v>
      </c>
      <c r="AB3290" s="12" t="str">
        <f t="array" ref="AB3290">IFERROR(INDEX('Pontuação 3.0'!G$13:G$191, MATCH(AA3290, 'Pontuação 3.0'!F$13:F$191, 0)), "Faixa Indefinida")</f>
        <v>A</v>
      </c>
      <c r="AC3290" s="12">
        <f t="shared" si="7"/>
        <v>1</v>
      </c>
      <c r="AD3290" s="12">
        <f t="shared" si="8"/>
        <v>0</v>
      </c>
      <c r="AE3290" s="12">
        <f t="shared" si="9"/>
        <v>0</v>
      </c>
      <c r="AF3290" s="12">
        <f t="shared" si="10"/>
        <v>0</v>
      </c>
    </row>
    <row r="3291" ht="15.75" customHeight="1">
      <c r="A3291" s="8">
        <v>45688.0</v>
      </c>
      <c r="B3291" s="9" t="s">
        <v>7622</v>
      </c>
      <c r="C3291" s="9" t="s">
        <v>7623</v>
      </c>
      <c r="D3291" s="15">
        <v>4.7997722438E10</v>
      </c>
      <c r="E3291" s="9" t="s">
        <v>13936</v>
      </c>
      <c r="F3291" s="9" t="s">
        <v>13950</v>
      </c>
      <c r="G3291" s="9" t="s">
        <v>13926</v>
      </c>
      <c r="H3291" s="9" t="s">
        <v>13938</v>
      </c>
      <c r="I3291" s="9" t="s">
        <v>13928</v>
      </c>
      <c r="J3291" s="9" t="s">
        <v>13929</v>
      </c>
      <c r="K3291" s="9" t="s">
        <v>13940</v>
      </c>
      <c r="L3291" s="9" t="s">
        <v>13931</v>
      </c>
      <c r="M3291" s="9" t="s">
        <v>13942</v>
      </c>
      <c r="N3291" s="13" t="s">
        <v>12</v>
      </c>
      <c r="O3291" s="13" t="s">
        <v>14</v>
      </c>
      <c r="P3291" s="13" t="s">
        <v>32</v>
      </c>
      <c r="Q3291" s="13" t="s">
        <v>33</v>
      </c>
      <c r="R3291" s="13" t="s">
        <v>15</v>
      </c>
      <c r="S3291" s="10">
        <f>ROUNDUP(SUM(VLOOKUP(F3291,'Pontuação'!A$2:B$11,2,FALSE),VLOOKUP(E3291,'Pontuação'!C$2:D$11,2,FALSE),VLOOKUP(H3291,'Pontuação'!I$2:J$11,2,FALSE),VLOOKUP(J3291,'Pontuação'!G$2:H$11,2,FALSE),VLOOKUP(L3291,'Pontuação'!M$2:N$13,2,FALSE)),0)</f>
        <v>1579</v>
      </c>
      <c r="T3291" s="11">
        <f t="shared" si="1"/>
        <v>158</v>
      </c>
      <c r="U3291" s="11" t="str">
        <f t="array" ref="U3291">IFERROR(INDEX('Pontuação'!G$13:G$101, MATCH(T3291, 'Pontuação'!F$13:F$101, 0)), "Faixa Indefinida")</f>
        <v>C</v>
      </c>
      <c r="V3291" s="11">
        <f t="shared" si="2"/>
        <v>0</v>
      </c>
      <c r="W3291" s="11">
        <f t="shared" si="3"/>
        <v>0</v>
      </c>
      <c r="X3291" s="11">
        <f t="shared" si="4"/>
        <v>1</v>
      </c>
      <c r="Y3291" s="11">
        <f t="shared" si="5"/>
        <v>0</v>
      </c>
      <c r="Z3291" s="12">
        <f>ROUNDUP(SUM(VLOOKUP(F3291,'Pontuação 3.0'!A$2:B$11,2,FALSE),VLOOKUP(E3291,'Pontuação 3.0'!C$2:D$11,2,FALSE),VLOOKUP(H3291,'Pontuação 3.0'!I$2:J$11,2,FALSE),VLOOKUP(J3291,'Pontuação 3.0'!G$2:H$11,2,FALSE),VLOOKUP(G3291,'Pontuação 3.0'!E$2:F$11,2,FALSE),VLOOKUP(K3291,'Pontuação 3.0'!K$2:L$11,2,FALSE),VLOOKUP(L3291,'Pontuação 3.0'!M$2:N$13,2,FALSE)),0)</f>
        <v>2058</v>
      </c>
      <c r="AA3291" s="12">
        <f t="shared" si="6"/>
        <v>206</v>
      </c>
      <c r="AB3291" s="12" t="str">
        <f t="array" ref="AB3291">IFERROR(INDEX('Pontuação 3.0'!G$13:G$191, MATCH(AA3291, 'Pontuação 3.0'!F$13:F$191, 0)), "Faixa Indefinida")</f>
        <v>C</v>
      </c>
      <c r="AC3291" s="12">
        <f t="shared" si="7"/>
        <v>0</v>
      </c>
      <c r="AD3291" s="12">
        <f t="shared" si="8"/>
        <v>0</v>
      </c>
      <c r="AE3291" s="12">
        <f t="shared" si="9"/>
        <v>1</v>
      </c>
      <c r="AF3291" s="12">
        <f t="shared" si="10"/>
        <v>0</v>
      </c>
    </row>
    <row r="3292" ht="15.75" customHeight="1">
      <c r="A3292" s="8">
        <v>45688.0</v>
      </c>
      <c r="B3292" s="9" t="s">
        <v>3877</v>
      </c>
      <c r="C3292" s="9" t="s">
        <v>7626</v>
      </c>
      <c r="D3292" s="15">
        <v>1.199431606E10</v>
      </c>
      <c r="E3292" s="9" t="s">
        <v>13924</v>
      </c>
      <c r="F3292" s="9" t="s">
        <v>13950</v>
      </c>
      <c r="G3292" s="9" t="s">
        <v>13926</v>
      </c>
      <c r="H3292" s="9" t="s">
        <v>13951</v>
      </c>
      <c r="I3292" s="9" t="s">
        <v>13940</v>
      </c>
      <c r="J3292" s="9" t="s">
        <v>13929</v>
      </c>
      <c r="K3292" s="9" t="s">
        <v>13940</v>
      </c>
      <c r="L3292" s="9" t="s">
        <v>13931</v>
      </c>
      <c r="M3292" s="9" t="s">
        <v>13946</v>
      </c>
      <c r="N3292" s="13" t="s">
        <v>12</v>
      </c>
      <c r="O3292" s="13" t="s">
        <v>14</v>
      </c>
      <c r="P3292" s="13" t="s">
        <v>71</v>
      </c>
      <c r="Q3292" s="13" t="s">
        <v>20</v>
      </c>
      <c r="R3292" s="13" t="s">
        <v>15</v>
      </c>
      <c r="S3292" s="10">
        <f>ROUNDUP(SUM(VLOOKUP(F3292,'Pontuação'!A$2:B$11,2,FALSE),VLOOKUP(E3292,'Pontuação'!C$2:D$11,2,FALSE),VLOOKUP(H3292,'Pontuação'!I$2:J$11,2,FALSE),VLOOKUP(J3292,'Pontuação'!G$2:H$11,2,FALSE),VLOOKUP(L3292,'Pontuação'!M$2:N$13,2,FALSE)),0)</f>
        <v>1557</v>
      </c>
      <c r="T3292" s="11">
        <f t="shared" si="1"/>
        <v>156</v>
      </c>
      <c r="U3292" s="11" t="str">
        <f t="array" ref="U3292">IFERROR(INDEX('Pontuação'!G$13:G$101, MATCH(T3292, 'Pontuação'!F$13:F$101, 0)), "Faixa Indefinida")</f>
        <v>C</v>
      </c>
      <c r="V3292" s="11">
        <f t="shared" si="2"/>
        <v>0</v>
      </c>
      <c r="W3292" s="11">
        <f t="shared" si="3"/>
        <v>0</v>
      </c>
      <c r="X3292" s="11">
        <f t="shared" si="4"/>
        <v>1</v>
      </c>
      <c r="Y3292" s="11">
        <f t="shared" si="5"/>
        <v>0</v>
      </c>
      <c r="Z3292" s="12">
        <f>ROUNDUP(SUM(VLOOKUP(F3292,'Pontuação 3.0'!A$2:B$11,2,FALSE),VLOOKUP(E3292,'Pontuação 3.0'!C$2:D$11,2,FALSE),VLOOKUP(H3292,'Pontuação 3.0'!I$2:J$11,2,FALSE),VLOOKUP(J3292,'Pontuação 3.0'!G$2:H$11,2,FALSE),VLOOKUP(G3292,'Pontuação 3.0'!E$2:F$11,2,FALSE),VLOOKUP(K3292,'Pontuação 3.0'!K$2:L$11,2,FALSE),VLOOKUP(L3292,'Pontuação 3.0'!M$2:N$13,2,FALSE)),0)</f>
        <v>2092</v>
      </c>
      <c r="AA3292" s="12">
        <f t="shared" si="6"/>
        <v>209</v>
      </c>
      <c r="AB3292" s="12" t="str">
        <f t="array" ref="AB3292">IFERROR(INDEX('Pontuação 3.0'!G$13:G$191, MATCH(AA3292, 'Pontuação 3.0'!F$13:F$191, 0)), "Faixa Indefinida")</f>
        <v>C</v>
      </c>
      <c r="AC3292" s="12">
        <f t="shared" si="7"/>
        <v>0</v>
      </c>
      <c r="AD3292" s="12">
        <f t="shared" si="8"/>
        <v>0</v>
      </c>
      <c r="AE3292" s="12">
        <f t="shared" si="9"/>
        <v>1</v>
      </c>
      <c r="AF3292" s="12">
        <f t="shared" si="10"/>
        <v>0</v>
      </c>
    </row>
    <row r="3293" ht="15.75" customHeight="1">
      <c r="A3293" s="8">
        <v>45688.0</v>
      </c>
      <c r="B3293" s="9" t="s">
        <v>7624</v>
      </c>
      <c r="C3293" s="9" t="s">
        <v>7625</v>
      </c>
      <c r="D3293" s="15">
        <v>6.9984215933E10</v>
      </c>
      <c r="E3293" s="9" t="s">
        <v>13936</v>
      </c>
      <c r="F3293" s="9" t="s">
        <v>13950</v>
      </c>
      <c r="G3293" s="9" t="s">
        <v>13957</v>
      </c>
      <c r="H3293" s="9" t="s">
        <v>13949</v>
      </c>
      <c r="I3293" s="9" t="s">
        <v>13928</v>
      </c>
      <c r="J3293" s="9" t="s">
        <v>13939</v>
      </c>
      <c r="K3293" s="9" t="s">
        <v>13940</v>
      </c>
      <c r="L3293" s="9" t="s">
        <v>13959</v>
      </c>
      <c r="M3293" s="9" t="s">
        <v>13942</v>
      </c>
      <c r="N3293" s="13" t="s">
        <v>12</v>
      </c>
      <c r="O3293" s="13" t="s">
        <v>14</v>
      </c>
      <c r="P3293" s="13" t="s">
        <v>32</v>
      </c>
      <c r="Q3293" s="13" t="s">
        <v>33</v>
      </c>
      <c r="R3293" s="13" t="s">
        <v>15</v>
      </c>
      <c r="S3293" s="10">
        <f>ROUNDUP(SUM(VLOOKUP(F3293,'Pontuação'!A$2:B$11,2,FALSE),VLOOKUP(E3293,'Pontuação'!C$2:D$11,2,FALSE),VLOOKUP(H3293,'Pontuação'!I$2:J$11,2,FALSE),VLOOKUP(J3293,'Pontuação'!G$2:H$11,2,FALSE),VLOOKUP(L3293,'Pontuação'!M$2:N$13,2,FALSE)),0)</f>
        <v>1770</v>
      </c>
      <c r="T3293" s="11">
        <f t="shared" si="1"/>
        <v>177</v>
      </c>
      <c r="U3293" s="11" t="str">
        <f t="array" ref="U3293">IFERROR(INDEX('Pontuação'!G$13:G$101, MATCH(T3293, 'Pontuação'!F$13:F$101, 0)), "Faixa Indefinida")</f>
        <v>B</v>
      </c>
      <c r="V3293" s="11">
        <f t="shared" si="2"/>
        <v>0</v>
      </c>
      <c r="W3293" s="11">
        <f t="shared" si="3"/>
        <v>1</v>
      </c>
      <c r="X3293" s="11">
        <f t="shared" si="4"/>
        <v>0</v>
      </c>
      <c r="Y3293" s="11">
        <f t="shared" si="5"/>
        <v>0</v>
      </c>
      <c r="Z3293" s="12">
        <f>ROUNDUP(SUM(VLOOKUP(F3293,'Pontuação 3.0'!A$2:B$11,2,FALSE),VLOOKUP(E3293,'Pontuação 3.0'!C$2:D$11,2,FALSE),VLOOKUP(H3293,'Pontuação 3.0'!I$2:J$11,2,FALSE),VLOOKUP(J3293,'Pontuação 3.0'!G$2:H$11,2,FALSE),VLOOKUP(G3293,'Pontuação 3.0'!E$2:F$11,2,FALSE),VLOOKUP(K3293,'Pontuação 3.0'!K$2:L$11,2,FALSE),VLOOKUP(L3293,'Pontuação 3.0'!M$2:N$13,2,FALSE)),0)</f>
        <v>2405</v>
      </c>
      <c r="AA3293" s="12">
        <f t="shared" si="6"/>
        <v>241</v>
      </c>
      <c r="AB3293" s="12" t="str">
        <f t="array" ref="AB3293">IFERROR(INDEX('Pontuação 3.0'!G$13:G$191, MATCH(AA3293, 'Pontuação 3.0'!F$13:F$191, 0)), "Faixa Indefinida")</f>
        <v>A</v>
      </c>
      <c r="AC3293" s="12">
        <f t="shared" si="7"/>
        <v>1</v>
      </c>
      <c r="AD3293" s="12">
        <f t="shared" si="8"/>
        <v>0</v>
      </c>
      <c r="AE3293" s="12">
        <f t="shared" si="9"/>
        <v>0</v>
      </c>
      <c r="AF3293" s="12">
        <f t="shared" si="10"/>
        <v>0</v>
      </c>
    </row>
    <row r="3294" ht="15.75" customHeight="1">
      <c r="A3294" s="8">
        <v>45688.0</v>
      </c>
      <c r="B3294" s="9" t="s">
        <v>7629</v>
      </c>
      <c r="C3294" s="9" t="s">
        <v>7630</v>
      </c>
      <c r="D3294" s="15">
        <v>5.4999920768E10</v>
      </c>
      <c r="E3294" s="9" t="s">
        <v>13936</v>
      </c>
      <c r="F3294" s="9" t="s">
        <v>13953</v>
      </c>
      <c r="G3294" s="9" t="s">
        <v>13957</v>
      </c>
      <c r="H3294" s="9" t="s">
        <v>13927</v>
      </c>
      <c r="I3294" s="9" t="s">
        <v>13928</v>
      </c>
      <c r="J3294" s="9" t="s">
        <v>13929</v>
      </c>
      <c r="K3294" s="9" t="s">
        <v>13940</v>
      </c>
      <c r="L3294" s="9" t="s">
        <v>13945</v>
      </c>
      <c r="M3294" s="9" t="s">
        <v>13942</v>
      </c>
      <c r="N3294" s="13" t="s">
        <v>12</v>
      </c>
      <c r="O3294" s="13" t="s">
        <v>14</v>
      </c>
      <c r="P3294" s="13" t="s">
        <v>19</v>
      </c>
      <c r="Q3294" s="13" t="s">
        <v>20</v>
      </c>
      <c r="R3294" s="13" t="s">
        <v>15</v>
      </c>
      <c r="S3294" s="10">
        <f>ROUNDUP(SUM(VLOOKUP(F3294,'Pontuação'!A$2:B$11,2,FALSE),VLOOKUP(E3294,'Pontuação'!C$2:D$11,2,FALSE),VLOOKUP(H3294,'Pontuação'!I$2:J$11,2,FALSE),VLOOKUP(J3294,'Pontuação'!G$2:H$11,2,FALSE),VLOOKUP(L3294,'Pontuação'!M$2:N$13,2,FALSE)),0)</f>
        <v>1576</v>
      </c>
      <c r="T3294" s="11">
        <f t="shared" si="1"/>
        <v>158</v>
      </c>
      <c r="U3294" s="11" t="str">
        <f t="array" ref="U3294">IFERROR(INDEX('Pontuação'!G$13:G$101, MATCH(T3294, 'Pontuação'!F$13:F$101, 0)), "Faixa Indefinida")</f>
        <v>C</v>
      </c>
      <c r="V3294" s="11">
        <f t="shared" si="2"/>
        <v>0</v>
      </c>
      <c r="W3294" s="11">
        <f t="shared" si="3"/>
        <v>0</v>
      </c>
      <c r="X3294" s="11">
        <f t="shared" si="4"/>
        <v>1</v>
      </c>
      <c r="Y3294" s="11">
        <f t="shared" si="5"/>
        <v>0</v>
      </c>
      <c r="Z3294" s="12">
        <f>ROUNDUP(SUM(VLOOKUP(F3294,'Pontuação 3.0'!A$2:B$11,2,FALSE),VLOOKUP(E3294,'Pontuação 3.0'!C$2:D$11,2,FALSE),VLOOKUP(H3294,'Pontuação 3.0'!I$2:J$11,2,FALSE),VLOOKUP(J3294,'Pontuação 3.0'!G$2:H$11,2,FALSE),VLOOKUP(G3294,'Pontuação 3.0'!E$2:F$11,2,FALSE),VLOOKUP(K3294,'Pontuação 3.0'!K$2:L$11,2,FALSE),VLOOKUP(L3294,'Pontuação 3.0'!M$2:N$13,2,FALSE)),0)</f>
        <v>1895</v>
      </c>
      <c r="AA3294" s="12">
        <f t="shared" si="6"/>
        <v>190</v>
      </c>
      <c r="AB3294" s="12" t="str">
        <f t="array" ref="AB3294">IFERROR(INDEX('Pontuação 3.0'!G$13:G$191, MATCH(AA3294, 'Pontuação 3.0'!F$13:F$191, 0)), "Faixa Indefinida")</f>
        <v>D</v>
      </c>
      <c r="AC3294" s="12">
        <f t="shared" si="7"/>
        <v>0</v>
      </c>
      <c r="AD3294" s="12">
        <f t="shared" si="8"/>
        <v>0</v>
      </c>
      <c r="AE3294" s="12">
        <f t="shared" si="9"/>
        <v>0</v>
      </c>
      <c r="AF3294" s="12">
        <f t="shared" si="10"/>
        <v>1</v>
      </c>
    </row>
    <row r="3295" ht="15.75" customHeight="1">
      <c r="A3295" s="8">
        <v>45688.0</v>
      </c>
      <c r="B3295" s="9" t="s">
        <v>7631</v>
      </c>
      <c r="C3295" s="9" t="s">
        <v>7632</v>
      </c>
      <c r="D3295" s="14" t="s">
        <v>14138</v>
      </c>
      <c r="E3295" s="9" t="s">
        <v>13936</v>
      </c>
      <c r="F3295" s="9" t="s">
        <v>13950</v>
      </c>
      <c r="G3295" s="9" t="s">
        <v>13926</v>
      </c>
      <c r="H3295" s="9" t="s">
        <v>13949</v>
      </c>
      <c r="I3295" s="9" t="s">
        <v>13940</v>
      </c>
      <c r="J3295" s="9" t="s">
        <v>13939</v>
      </c>
      <c r="K3295" s="9" t="s">
        <v>13940</v>
      </c>
      <c r="L3295" s="9" t="s">
        <v>13945</v>
      </c>
      <c r="M3295" s="9" t="s">
        <v>13952</v>
      </c>
      <c r="N3295" s="13" t="s">
        <v>12</v>
      </c>
      <c r="O3295" s="13" t="s">
        <v>14</v>
      </c>
      <c r="P3295" s="13" t="s">
        <v>32</v>
      </c>
      <c r="Q3295" s="13" t="s">
        <v>200</v>
      </c>
      <c r="R3295" s="13" t="s">
        <v>65</v>
      </c>
      <c r="S3295" s="10">
        <f>ROUNDUP(SUM(VLOOKUP(F3295,'Pontuação'!A$2:B$11,2,FALSE),VLOOKUP(E3295,'Pontuação'!C$2:D$11,2,FALSE),VLOOKUP(H3295,'Pontuação'!I$2:J$11,2,FALSE),VLOOKUP(J3295,'Pontuação'!G$2:H$11,2,FALSE),VLOOKUP(L3295,'Pontuação'!M$2:N$13,2,FALSE)),0)</f>
        <v>1832</v>
      </c>
      <c r="T3295" s="11">
        <f t="shared" si="1"/>
        <v>183</v>
      </c>
      <c r="U3295" s="11" t="str">
        <f t="array" ref="U3295">IFERROR(INDEX('Pontuação'!G$13:G$101, MATCH(T3295, 'Pontuação'!F$13:F$101, 0)), "Faixa Indefinida")</f>
        <v>B</v>
      </c>
      <c r="V3295" s="11">
        <f t="shared" si="2"/>
        <v>0</v>
      </c>
      <c r="W3295" s="11">
        <f t="shared" si="3"/>
        <v>1</v>
      </c>
      <c r="X3295" s="11">
        <f t="shared" si="4"/>
        <v>0</v>
      </c>
      <c r="Y3295" s="11">
        <f t="shared" si="5"/>
        <v>0</v>
      </c>
      <c r="Z3295" s="12">
        <f>ROUNDUP(SUM(VLOOKUP(F3295,'Pontuação 3.0'!A$2:B$11,2,FALSE),VLOOKUP(E3295,'Pontuação 3.0'!C$2:D$11,2,FALSE),VLOOKUP(H3295,'Pontuação 3.0'!I$2:J$11,2,FALSE),VLOOKUP(J3295,'Pontuação 3.0'!G$2:H$11,2,FALSE),VLOOKUP(G3295,'Pontuação 3.0'!E$2:F$11,2,FALSE),VLOOKUP(K3295,'Pontuação 3.0'!K$2:L$11,2,FALSE),VLOOKUP(L3295,'Pontuação 3.0'!M$2:N$13,2,FALSE)),0)</f>
        <v>2447</v>
      </c>
      <c r="AA3295" s="12">
        <f t="shared" si="6"/>
        <v>245</v>
      </c>
      <c r="AB3295" s="12" t="str">
        <f t="array" ref="AB3295">IFERROR(INDEX('Pontuação 3.0'!G$13:G$191, MATCH(AA3295, 'Pontuação 3.0'!F$13:F$191, 0)), "Faixa Indefinida")</f>
        <v>A</v>
      </c>
      <c r="AC3295" s="12">
        <f t="shared" si="7"/>
        <v>1</v>
      </c>
      <c r="AD3295" s="12">
        <f t="shared" si="8"/>
        <v>0</v>
      </c>
      <c r="AE3295" s="12">
        <f t="shared" si="9"/>
        <v>0</v>
      </c>
      <c r="AF3295" s="12">
        <f t="shared" si="10"/>
        <v>0</v>
      </c>
    </row>
    <row r="3296" ht="15.75" customHeight="1">
      <c r="A3296" s="8">
        <v>45688.0</v>
      </c>
      <c r="B3296" s="9" t="s">
        <v>1453</v>
      </c>
      <c r="C3296" s="9" t="s">
        <v>7633</v>
      </c>
      <c r="D3296" s="15">
        <v>3.1990746334E10</v>
      </c>
      <c r="E3296" s="9" t="s">
        <v>13936</v>
      </c>
      <c r="F3296" s="9" t="s">
        <v>13948</v>
      </c>
      <c r="G3296" s="9" t="s">
        <v>13926</v>
      </c>
      <c r="H3296" s="9" t="s">
        <v>13927</v>
      </c>
      <c r="I3296" s="9" t="s">
        <v>13940</v>
      </c>
      <c r="J3296" s="9" t="s">
        <v>13956</v>
      </c>
      <c r="K3296" s="9" t="s">
        <v>13940</v>
      </c>
      <c r="L3296" s="9" t="s">
        <v>13945</v>
      </c>
      <c r="M3296" s="9" t="s">
        <v>13942</v>
      </c>
      <c r="N3296" s="13" t="s">
        <v>12</v>
      </c>
      <c r="O3296" s="13" t="s">
        <v>14</v>
      </c>
      <c r="P3296" s="13" t="s">
        <v>19</v>
      </c>
      <c r="Q3296" s="13" t="s">
        <v>20</v>
      </c>
      <c r="R3296" s="13" t="s">
        <v>15</v>
      </c>
      <c r="S3296" s="10">
        <f>ROUNDUP(SUM(VLOOKUP(F3296,'Pontuação'!A$2:B$11,2,FALSE),VLOOKUP(E3296,'Pontuação'!C$2:D$11,2,FALSE),VLOOKUP(H3296,'Pontuação'!I$2:J$11,2,FALSE),VLOOKUP(J3296,'Pontuação'!G$2:H$11,2,FALSE),VLOOKUP(L3296,'Pontuação'!M$2:N$13,2,FALSE)),0)</f>
        <v>1837</v>
      </c>
      <c r="T3296" s="11">
        <f t="shared" si="1"/>
        <v>184</v>
      </c>
      <c r="U3296" s="11" t="str">
        <f t="array" ref="U3296">IFERROR(INDEX('Pontuação'!G$13:G$101, MATCH(T3296, 'Pontuação'!F$13:F$101, 0)), "Faixa Indefinida")</f>
        <v>A</v>
      </c>
      <c r="V3296" s="11">
        <f t="shared" si="2"/>
        <v>1</v>
      </c>
      <c r="W3296" s="11">
        <f t="shared" si="3"/>
        <v>0</v>
      </c>
      <c r="X3296" s="11">
        <f t="shared" si="4"/>
        <v>0</v>
      </c>
      <c r="Y3296" s="11">
        <f t="shared" si="5"/>
        <v>0</v>
      </c>
      <c r="Z3296" s="12">
        <f>ROUNDUP(SUM(VLOOKUP(F3296,'Pontuação 3.0'!A$2:B$11,2,FALSE),VLOOKUP(E3296,'Pontuação 3.0'!C$2:D$11,2,FALSE),VLOOKUP(H3296,'Pontuação 3.0'!I$2:J$11,2,FALSE),VLOOKUP(J3296,'Pontuação 3.0'!G$2:H$11,2,FALSE),VLOOKUP(G3296,'Pontuação 3.0'!E$2:F$11,2,FALSE),VLOOKUP(K3296,'Pontuação 3.0'!K$2:L$11,2,FALSE),VLOOKUP(L3296,'Pontuação 3.0'!M$2:N$13,2,FALSE)),0)</f>
        <v>2202</v>
      </c>
      <c r="AA3296" s="12">
        <f t="shared" si="6"/>
        <v>220</v>
      </c>
      <c r="AB3296" s="12" t="str">
        <f t="array" ref="AB3296">IFERROR(INDEX('Pontuação 3.0'!G$13:G$191, MATCH(AA3296, 'Pontuação 3.0'!F$13:F$191, 0)), "Faixa Indefinida")</f>
        <v>B</v>
      </c>
      <c r="AC3296" s="12">
        <f t="shared" si="7"/>
        <v>0</v>
      </c>
      <c r="AD3296" s="12">
        <f t="shared" si="8"/>
        <v>1</v>
      </c>
      <c r="AE3296" s="12">
        <f t="shared" si="9"/>
        <v>0</v>
      </c>
      <c r="AF3296" s="12">
        <f t="shared" si="10"/>
        <v>0</v>
      </c>
    </row>
    <row r="3297" ht="15.75" customHeight="1">
      <c r="A3297" s="8">
        <v>45688.0</v>
      </c>
      <c r="B3297" s="9" t="s">
        <v>7634</v>
      </c>
      <c r="C3297" s="9" t="s">
        <v>7635</v>
      </c>
      <c r="D3297" s="15">
        <v>6.6984682981E10</v>
      </c>
      <c r="E3297" s="9" t="s">
        <v>13924</v>
      </c>
      <c r="F3297" s="9" t="s">
        <v>13950</v>
      </c>
      <c r="G3297" s="9" t="s">
        <v>13957</v>
      </c>
      <c r="H3297" s="9" t="s">
        <v>13927</v>
      </c>
      <c r="I3297" s="9" t="s">
        <v>13928</v>
      </c>
      <c r="J3297" s="9" t="s">
        <v>13929</v>
      </c>
      <c r="K3297" s="9" t="s">
        <v>13940</v>
      </c>
      <c r="L3297" s="9" t="s">
        <v>13931</v>
      </c>
      <c r="M3297" s="9" t="s">
        <v>13932</v>
      </c>
      <c r="N3297" s="13" t="s">
        <v>12</v>
      </c>
      <c r="O3297" s="13" t="s">
        <v>14</v>
      </c>
      <c r="P3297" s="13" t="s">
        <v>47</v>
      </c>
      <c r="Q3297" s="13" t="s">
        <v>20</v>
      </c>
      <c r="R3297" s="13" t="s">
        <v>15</v>
      </c>
      <c r="S3297" s="10">
        <f>ROUNDUP(SUM(VLOOKUP(F3297,'Pontuação'!A$2:B$11,2,FALSE),VLOOKUP(E3297,'Pontuação'!C$2:D$11,2,FALSE),VLOOKUP(H3297,'Pontuação'!I$2:J$11,2,FALSE),VLOOKUP(J3297,'Pontuação'!G$2:H$11,2,FALSE),VLOOKUP(L3297,'Pontuação'!M$2:N$13,2,FALSE)),0)</f>
        <v>1443</v>
      </c>
      <c r="T3297" s="11">
        <f t="shared" si="1"/>
        <v>144</v>
      </c>
      <c r="U3297" s="11" t="str">
        <f t="array" ref="U3297">IFERROR(INDEX('Pontuação'!G$13:G$101, MATCH(T3297, 'Pontuação'!F$13:F$101, 0)), "Faixa Indefinida")</f>
        <v>D</v>
      </c>
      <c r="V3297" s="11">
        <f t="shared" si="2"/>
        <v>0</v>
      </c>
      <c r="W3297" s="11">
        <f t="shared" si="3"/>
        <v>0</v>
      </c>
      <c r="X3297" s="11">
        <f t="shared" si="4"/>
        <v>0</v>
      </c>
      <c r="Y3297" s="11">
        <f t="shared" si="5"/>
        <v>1</v>
      </c>
      <c r="Z3297" s="12">
        <f>ROUNDUP(SUM(VLOOKUP(F3297,'Pontuação 3.0'!A$2:B$11,2,FALSE),VLOOKUP(E3297,'Pontuação 3.0'!C$2:D$11,2,FALSE),VLOOKUP(H3297,'Pontuação 3.0'!I$2:J$11,2,FALSE),VLOOKUP(J3297,'Pontuação 3.0'!G$2:H$11,2,FALSE),VLOOKUP(G3297,'Pontuação 3.0'!E$2:F$11,2,FALSE),VLOOKUP(K3297,'Pontuação 3.0'!K$2:L$11,2,FALSE),VLOOKUP(L3297,'Pontuação 3.0'!M$2:N$13,2,FALSE)),0)</f>
        <v>1794</v>
      </c>
      <c r="AA3297" s="12">
        <f t="shared" si="6"/>
        <v>179</v>
      </c>
      <c r="AB3297" s="12" t="str">
        <f t="array" ref="AB3297">IFERROR(INDEX('Pontuação 3.0'!G$13:G$191, MATCH(AA3297, 'Pontuação 3.0'!F$13:F$191, 0)), "Faixa Indefinida")</f>
        <v>D</v>
      </c>
      <c r="AC3297" s="12">
        <f t="shared" si="7"/>
        <v>0</v>
      </c>
      <c r="AD3297" s="12">
        <f t="shared" si="8"/>
        <v>0</v>
      </c>
      <c r="AE3297" s="12">
        <f t="shared" si="9"/>
        <v>0</v>
      </c>
      <c r="AF3297" s="12">
        <f t="shared" si="10"/>
        <v>1</v>
      </c>
    </row>
    <row r="3298" ht="15.75" customHeight="1">
      <c r="A3298" s="8">
        <v>45688.0</v>
      </c>
      <c r="B3298" s="9" t="s">
        <v>7634</v>
      </c>
      <c r="C3298" s="9" t="s">
        <v>7635</v>
      </c>
      <c r="D3298" s="15">
        <v>6.6984682981E10</v>
      </c>
      <c r="E3298" s="9" t="s">
        <v>13924</v>
      </c>
      <c r="F3298" s="9" t="s">
        <v>13950</v>
      </c>
      <c r="G3298" s="9" t="s">
        <v>13957</v>
      </c>
      <c r="H3298" s="9" t="s">
        <v>13927</v>
      </c>
      <c r="I3298" s="9" t="s">
        <v>13928</v>
      </c>
      <c r="J3298" s="9" t="s">
        <v>13984</v>
      </c>
      <c r="K3298" s="9" t="s">
        <v>13940</v>
      </c>
      <c r="L3298" s="9" t="s">
        <v>13931</v>
      </c>
      <c r="M3298" s="9" t="s">
        <v>13932</v>
      </c>
      <c r="N3298" s="13" t="s">
        <v>12</v>
      </c>
      <c r="O3298" s="13" t="s">
        <v>14</v>
      </c>
      <c r="P3298" s="13" t="s">
        <v>47</v>
      </c>
      <c r="Q3298" s="13" t="s">
        <v>20</v>
      </c>
      <c r="R3298" s="13" t="s">
        <v>15</v>
      </c>
      <c r="S3298" s="10">
        <f>ROUNDUP(SUM(VLOOKUP(F3298,'Pontuação'!A$2:B$11,2,FALSE),VLOOKUP(E3298,'Pontuação'!C$2:D$11,2,FALSE),VLOOKUP(H3298,'Pontuação'!I$2:J$11,2,FALSE),VLOOKUP(J3298,'Pontuação'!G$2:H$11,2,FALSE),VLOOKUP(L3298,'Pontuação'!M$2:N$13,2,FALSE)),0)</f>
        <v>1741</v>
      </c>
      <c r="T3298" s="11">
        <f t="shared" si="1"/>
        <v>174</v>
      </c>
      <c r="U3298" s="11" t="str">
        <f t="array" ref="U3298">IFERROR(INDEX('Pontuação'!G$13:G$101, MATCH(T3298, 'Pontuação'!F$13:F$101, 0)), "Faixa Indefinida")</f>
        <v>B</v>
      </c>
      <c r="V3298" s="11">
        <f t="shared" si="2"/>
        <v>0</v>
      </c>
      <c r="W3298" s="11">
        <f t="shared" si="3"/>
        <v>1</v>
      </c>
      <c r="X3298" s="11">
        <f t="shared" si="4"/>
        <v>0</v>
      </c>
      <c r="Y3298" s="11">
        <f t="shared" si="5"/>
        <v>0</v>
      </c>
      <c r="Z3298" s="12">
        <f>ROUNDUP(SUM(VLOOKUP(F3298,'Pontuação 3.0'!A$2:B$11,2,FALSE),VLOOKUP(E3298,'Pontuação 3.0'!C$2:D$11,2,FALSE),VLOOKUP(H3298,'Pontuação 3.0'!I$2:J$11,2,FALSE),VLOOKUP(J3298,'Pontuação 3.0'!G$2:H$11,2,FALSE),VLOOKUP(G3298,'Pontuação 3.0'!E$2:F$11,2,FALSE),VLOOKUP(K3298,'Pontuação 3.0'!K$2:L$11,2,FALSE),VLOOKUP(L3298,'Pontuação 3.0'!M$2:N$13,2,FALSE)),0)</f>
        <v>1804</v>
      </c>
      <c r="AA3298" s="12">
        <f t="shared" si="6"/>
        <v>180</v>
      </c>
      <c r="AB3298" s="12" t="str">
        <f t="array" ref="AB3298">IFERROR(INDEX('Pontuação 3.0'!G$13:G$191, MATCH(AA3298, 'Pontuação 3.0'!F$13:F$191, 0)), "Faixa Indefinida")</f>
        <v>D</v>
      </c>
      <c r="AC3298" s="12">
        <f t="shared" si="7"/>
        <v>0</v>
      </c>
      <c r="AD3298" s="12">
        <f t="shared" si="8"/>
        <v>0</v>
      </c>
      <c r="AE3298" s="12">
        <f t="shared" si="9"/>
        <v>0</v>
      </c>
      <c r="AF3298" s="12">
        <f t="shared" si="10"/>
        <v>1</v>
      </c>
    </row>
    <row r="3299" ht="15.75" customHeight="1">
      <c r="A3299" s="8">
        <v>45688.0</v>
      </c>
      <c r="B3299" s="9" t="s">
        <v>7636</v>
      </c>
      <c r="C3299" s="9" t="s">
        <v>7637</v>
      </c>
      <c r="D3299" s="15">
        <v>7.9999197843E10</v>
      </c>
      <c r="E3299" s="9" t="s">
        <v>13936</v>
      </c>
      <c r="F3299" s="9" t="s">
        <v>13953</v>
      </c>
      <c r="G3299" s="9" t="s">
        <v>13961</v>
      </c>
      <c r="H3299" s="9" t="s">
        <v>13927</v>
      </c>
      <c r="I3299" s="9" t="s">
        <v>13940</v>
      </c>
      <c r="J3299" s="9" t="s">
        <v>13929</v>
      </c>
      <c r="K3299" s="9" t="s">
        <v>13940</v>
      </c>
      <c r="L3299" s="9" t="s">
        <v>13959</v>
      </c>
      <c r="M3299" s="9" t="s">
        <v>13942</v>
      </c>
      <c r="N3299" s="13" t="s">
        <v>12</v>
      </c>
      <c r="O3299" s="13" t="s">
        <v>14</v>
      </c>
      <c r="P3299" s="13" t="s">
        <v>13</v>
      </c>
      <c r="Q3299" s="13" t="s">
        <v>84</v>
      </c>
      <c r="R3299" s="13" t="s">
        <v>15</v>
      </c>
      <c r="S3299" s="10">
        <f>ROUNDUP(SUM(VLOOKUP(F3299,'Pontuação'!A$2:B$11,2,FALSE),VLOOKUP(E3299,'Pontuação'!C$2:D$11,2,FALSE),VLOOKUP(H3299,'Pontuação'!I$2:J$11,2,FALSE),VLOOKUP(J3299,'Pontuação'!G$2:H$11,2,FALSE),VLOOKUP(L3299,'Pontuação'!M$2:N$13,2,FALSE)),0)</f>
        <v>1514</v>
      </c>
      <c r="T3299" s="11">
        <f t="shared" si="1"/>
        <v>151</v>
      </c>
      <c r="U3299" s="11" t="str">
        <f t="array" ref="U3299">IFERROR(INDEX('Pontuação'!G$13:G$101, MATCH(T3299, 'Pontuação'!F$13:F$101, 0)), "Faixa Indefinida")</f>
        <v>C</v>
      </c>
      <c r="V3299" s="11">
        <f t="shared" si="2"/>
        <v>0</v>
      </c>
      <c r="W3299" s="11">
        <f t="shared" si="3"/>
        <v>0</v>
      </c>
      <c r="X3299" s="11">
        <f t="shared" si="4"/>
        <v>1</v>
      </c>
      <c r="Y3299" s="11">
        <f t="shared" si="5"/>
        <v>0</v>
      </c>
      <c r="Z3299" s="12">
        <f>ROUNDUP(SUM(VLOOKUP(F3299,'Pontuação 3.0'!A$2:B$11,2,FALSE),VLOOKUP(E3299,'Pontuação 3.0'!C$2:D$11,2,FALSE),VLOOKUP(H3299,'Pontuação 3.0'!I$2:J$11,2,FALSE),VLOOKUP(J3299,'Pontuação 3.0'!G$2:H$11,2,FALSE),VLOOKUP(G3299,'Pontuação 3.0'!E$2:F$11,2,FALSE),VLOOKUP(K3299,'Pontuação 3.0'!K$2:L$11,2,FALSE),VLOOKUP(L3299,'Pontuação 3.0'!M$2:N$13,2,FALSE)),0)</f>
        <v>2046</v>
      </c>
      <c r="AA3299" s="12">
        <f t="shared" si="6"/>
        <v>205</v>
      </c>
      <c r="AB3299" s="12" t="str">
        <f t="array" ref="AB3299">IFERROR(INDEX('Pontuação 3.0'!G$13:G$191, MATCH(AA3299, 'Pontuação 3.0'!F$13:F$191, 0)), "Faixa Indefinida")</f>
        <v>C</v>
      </c>
      <c r="AC3299" s="12">
        <f t="shared" si="7"/>
        <v>0</v>
      </c>
      <c r="AD3299" s="12">
        <f t="shared" si="8"/>
        <v>0</v>
      </c>
      <c r="AE3299" s="12">
        <f t="shared" si="9"/>
        <v>1</v>
      </c>
      <c r="AF3299" s="12">
        <f t="shared" si="10"/>
        <v>0</v>
      </c>
    </row>
    <row r="3300" ht="15.75" customHeight="1">
      <c r="A3300" s="8">
        <v>45688.0</v>
      </c>
      <c r="B3300" s="9" t="s">
        <v>1100</v>
      </c>
      <c r="C3300" s="9" t="s">
        <v>7638</v>
      </c>
      <c r="D3300" s="9" t="s">
        <v>7639</v>
      </c>
      <c r="E3300" s="9" t="s">
        <v>13936</v>
      </c>
      <c r="F3300" s="9" t="s">
        <v>13950</v>
      </c>
      <c r="G3300" s="9" t="s">
        <v>13926</v>
      </c>
      <c r="H3300" s="9" t="s">
        <v>13960</v>
      </c>
      <c r="I3300" s="9" t="s">
        <v>13940</v>
      </c>
      <c r="J3300" s="9" t="s">
        <v>13929</v>
      </c>
      <c r="K3300" s="9" t="s">
        <v>13940</v>
      </c>
      <c r="L3300" s="9" t="s">
        <v>13945</v>
      </c>
      <c r="M3300" s="9" t="s">
        <v>13932</v>
      </c>
      <c r="N3300" s="13" t="s">
        <v>12</v>
      </c>
      <c r="O3300" s="13" t="s">
        <v>14</v>
      </c>
      <c r="P3300" s="13" t="s">
        <v>19</v>
      </c>
      <c r="Q3300" s="13" t="s">
        <v>20</v>
      </c>
      <c r="R3300" s="13" t="s">
        <v>15</v>
      </c>
      <c r="S3300" s="10">
        <f>ROUNDUP(SUM(VLOOKUP(F3300,'Pontuação'!A$2:B$11,2,FALSE),VLOOKUP(E3300,'Pontuação'!C$2:D$11,2,FALSE),VLOOKUP(H3300,'Pontuação'!I$2:J$11,2,FALSE),VLOOKUP(J3300,'Pontuação'!G$2:H$11,2,FALSE),VLOOKUP(L3300,'Pontuação'!M$2:N$13,2,FALSE)),0)</f>
        <v>1501</v>
      </c>
      <c r="T3300" s="11">
        <f t="shared" si="1"/>
        <v>150</v>
      </c>
      <c r="U3300" s="11" t="str">
        <f t="array" ref="U3300">IFERROR(INDEX('Pontuação'!G$13:G$101, MATCH(T3300, 'Pontuação'!F$13:F$101, 0)), "Faixa Indefinida")</f>
        <v>C</v>
      </c>
      <c r="V3300" s="11">
        <f t="shared" si="2"/>
        <v>0</v>
      </c>
      <c r="W3300" s="11">
        <f t="shared" si="3"/>
        <v>0</v>
      </c>
      <c r="X3300" s="11">
        <f t="shared" si="4"/>
        <v>1</v>
      </c>
      <c r="Y3300" s="11">
        <f t="shared" si="5"/>
        <v>0</v>
      </c>
      <c r="Z3300" s="12">
        <f>ROUNDUP(SUM(VLOOKUP(F3300,'Pontuação 3.0'!A$2:B$11,2,FALSE),VLOOKUP(E3300,'Pontuação 3.0'!C$2:D$11,2,FALSE),VLOOKUP(H3300,'Pontuação 3.0'!I$2:J$11,2,FALSE),VLOOKUP(J3300,'Pontuação 3.0'!G$2:H$11,2,FALSE),VLOOKUP(G3300,'Pontuação 3.0'!E$2:F$11,2,FALSE),VLOOKUP(K3300,'Pontuação 3.0'!K$2:L$11,2,FALSE),VLOOKUP(L3300,'Pontuação 3.0'!M$2:N$13,2,FALSE)),0)</f>
        <v>2100</v>
      </c>
      <c r="AA3300" s="12">
        <f t="shared" si="6"/>
        <v>210</v>
      </c>
      <c r="AB3300" s="12" t="str">
        <f t="array" ref="AB3300">IFERROR(INDEX('Pontuação 3.0'!G$13:G$191, MATCH(AA3300, 'Pontuação 3.0'!F$13:F$191, 0)), "Faixa Indefinida")</f>
        <v>C</v>
      </c>
      <c r="AC3300" s="12">
        <f t="shared" si="7"/>
        <v>0</v>
      </c>
      <c r="AD3300" s="12">
        <f t="shared" si="8"/>
        <v>0</v>
      </c>
      <c r="AE3300" s="12">
        <f t="shared" si="9"/>
        <v>1</v>
      </c>
      <c r="AF3300" s="12">
        <f t="shared" si="10"/>
        <v>0</v>
      </c>
    </row>
    <row r="3301" ht="15.75" customHeight="1">
      <c r="A3301" s="8">
        <v>45688.0</v>
      </c>
      <c r="B3301" s="9" t="s">
        <v>7641</v>
      </c>
      <c r="C3301" s="9" t="s">
        <v>7642</v>
      </c>
      <c r="D3301" s="15">
        <v>1.9992997067E10</v>
      </c>
      <c r="E3301" s="9" t="s">
        <v>13936</v>
      </c>
      <c r="F3301" s="9" t="s">
        <v>13948</v>
      </c>
      <c r="G3301" s="9" t="s">
        <v>13926</v>
      </c>
      <c r="H3301" s="9" t="s">
        <v>13949</v>
      </c>
      <c r="I3301" s="9" t="s">
        <v>13940</v>
      </c>
      <c r="J3301" s="9" t="s">
        <v>13929</v>
      </c>
      <c r="K3301" s="9" t="s">
        <v>13940</v>
      </c>
      <c r="L3301" s="9" t="s">
        <v>13931</v>
      </c>
      <c r="M3301" s="9" t="s">
        <v>13942</v>
      </c>
      <c r="N3301" s="13" t="s">
        <v>12</v>
      </c>
      <c r="O3301" s="13" t="s">
        <v>14</v>
      </c>
      <c r="P3301" s="13" t="s">
        <v>32</v>
      </c>
      <c r="Q3301" s="13" t="s">
        <v>51</v>
      </c>
      <c r="R3301" s="13" t="s">
        <v>15</v>
      </c>
      <c r="S3301" s="10">
        <f>ROUNDUP(SUM(VLOOKUP(F3301,'Pontuação'!A$2:B$11,2,FALSE),VLOOKUP(E3301,'Pontuação'!C$2:D$11,2,FALSE),VLOOKUP(H3301,'Pontuação'!I$2:J$11,2,FALSE),VLOOKUP(J3301,'Pontuação'!G$2:H$11,2,FALSE),VLOOKUP(L3301,'Pontuação'!M$2:N$13,2,FALSE)),0)</f>
        <v>1583</v>
      </c>
      <c r="T3301" s="11">
        <f t="shared" si="1"/>
        <v>158</v>
      </c>
      <c r="U3301" s="11" t="str">
        <f t="array" ref="U3301">IFERROR(INDEX('Pontuação'!G$13:G$101, MATCH(T3301, 'Pontuação'!F$13:F$101, 0)), "Faixa Indefinida")</f>
        <v>C</v>
      </c>
      <c r="V3301" s="11">
        <f t="shared" si="2"/>
        <v>0</v>
      </c>
      <c r="W3301" s="11">
        <f t="shared" si="3"/>
        <v>0</v>
      </c>
      <c r="X3301" s="11">
        <f t="shared" si="4"/>
        <v>1</v>
      </c>
      <c r="Y3301" s="11">
        <f t="shared" si="5"/>
        <v>0</v>
      </c>
      <c r="Z3301" s="12">
        <f>ROUNDUP(SUM(VLOOKUP(F3301,'Pontuação 3.0'!A$2:B$11,2,FALSE),VLOOKUP(E3301,'Pontuação 3.0'!C$2:D$11,2,FALSE),VLOOKUP(H3301,'Pontuação 3.0'!I$2:J$11,2,FALSE),VLOOKUP(J3301,'Pontuação 3.0'!G$2:H$11,2,FALSE),VLOOKUP(G3301,'Pontuação 3.0'!E$2:F$11,2,FALSE),VLOOKUP(K3301,'Pontuação 3.0'!K$2:L$11,2,FALSE),VLOOKUP(L3301,'Pontuação 3.0'!M$2:N$13,2,FALSE)),0)</f>
        <v>2076</v>
      </c>
      <c r="AA3301" s="12">
        <f t="shared" si="6"/>
        <v>208</v>
      </c>
      <c r="AB3301" s="12" t="str">
        <f t="array" ref="AB3301">IFERROR(INDEX('Pontuação 3.0'!G$13:G$191, MATCH(AA3301, 'Pontuação 3.0'!F$13:F$191, 0)), "Faixa Indefinida")</f>
        <v>C</v>
      </c>
      <c r="AC3301" s="12">
        <f t="shared" si="7"/>
        <v>0</v>
      </c>
      <c r="AD3301" s="12">
        <f t="shared" si="8"/>
        <v>0</v>
      </c>
      <c r="AE3301" s="12">
        <f t="shared" si="9"/>
        <v>1</v>
      </c>
      <c r="AF3301" s="12">
        <f t="shared" si="10"/>
        <v>0</v>
      </c>
    </row>
    <row r="3302" ht="15.75" customHeight="1">
      <c r="A3302" s="8">
        <v>45688.0</v>
      </c>
      <c r="B3302" s="9" t="s">
        <v>7648</v>
      </c>
      <c r="C3302" s="9" t="s">
        <v>7649</v>
      </c>
      <c r="D3302" s="9" t="s">
        <v>7650</v>
      </c>
      <c r="E3302" s="9" t="s">
        <v>13936</v>
      </c>
      <c r="F3302" s="9" t="s">
        <v>13953</v>
      </c>
      <c r="G3302" s="9" t="s">
        <v>13961</v>
      </c>
      <c r="H3302" s="9" t="s">
        <v>13927</v>
      </c>
      <c r="I3302" s="9" t="s">
        <v>13928</v>
      </c>
      <c r="J3302" s="9" t="s">
        <v>13966</v>
      </c>
      <c r="K3302" s="9" t="s">
        <v>13940</v>
      </c>
      <c r="L3302" s="9" t="s">
        <v>13931</v>
      </c>
      <c r="M3302" s="9" t="s">
        <v>13952</v>
      </c>
      <c r="N3302" s="13" t="s">
        <v>12</v>
      </c>
      <c r="O3302" s="13" t="s">
        <v>14</v>
      </c>
      <c r="P3302" s="13" t="s">
        <v>32</v>
      </c>
      <c r="Q3302" s="13" t="s">
        <v>62</v>
      </c>
      <c r="R3302" s="13" t="s">
        <v>15</v>
      </c>
      <c r="S3302" s="10">
        <f>ROUNDUP(SUM(VLOOKUP(F3302,'Pontuação'!A$2:B$11,2,FALSE),VLOOKUP(E3302,'Pontuação'!C$2:D$11,2,FALSE),VLOOKUP(H3302,'Pontuação'!I$2:J$11,2,FALSE),VLOOKUP(J3302,'Pontuação'!G$2:H$11,2,FALSE),VLOOKUP(L3302,'Pontuação'!M$2:N$13,2,FALSE)),0)</f>
        <v>1722</v>
      </c>
      <c r="T3302" s="11">
        <f t="shared" si="1"/>
        <v>172</v>
      </c>
      <c r="U3302" s="11" t="str">
        <f t="array" ref="U3302">IFERROR(INDEX('Pontuação'!G$13:G$101, MATCH(T3302, 'Pontuação'!F$13:F$101, 0)), "Faixa Indefinida")</f>
        <v>B</v>
      </c>
      <c r="V3302" s="11">
        <f t="shared" si="2"/>
        <v>0</v>
      </c>
      <c r="W3302" s="11">
        <f t="shared" si="3"/>
        <v>1</v>
      </c>
      <c r="X3302" s="11">
        <f t="shared" si="4"/>
        <v>0</v>
      </c>
      <c r="Y3302" s="11">
        <f t="shared" si="5"/>
        <v>0</v>
      </c>
      <c r="Z3302" s="12">
        <f>ROUNDUP(SUM(VLOOKUP(F3302,'Pontuação 3.0'!A$2:B$11,2,FALSE),VLOOKUP(E3302,'Pontuação 3.0'!C$2:D$11,2,FALSE),VLOOKUP(H3302,'Pontuação 3.0'!I$2:J$11,2,FALSE),VLOOKUP(J3302,'Pontuação 3.0'!G$2:H$11,2,FALSE),VLOOKUP(G3302,'Pontuação 3.0'!E$2:F$11,2,FALSE),VLOOKUP(K3302,'Pontuação 3.0'!K$2:L$11,2,FALSE),VLOOKUP(L3302,'Pontuação 3.0'!M$2:N$13,2,FALSE)),0)</f>
        <v>1875</v>
      </c>
      <c r="AA3302" s="12">
        <f t="shared" si="6"/>
        <v>188</v>
      </c>
      <c r="AB3302" s="12" t="str">
        <f t="array" ref="AB3302">IFERROR(INDEX('Pontuação 3.0'!G$13:G$191, MATCH(AA3302, 'Pontuação 3.0'!F$13:F$191, 0)), "Faixa Indefinida")</f>
        <v>D</v>
      </c>
      <c r="AC3302" s="12">
        <f t="shared" si="7"/>
        <v>0</v>
      </c>
      <c r="AD3302" s="12">
        <f t="shared" si="8"/>
        <v>0</v>
      </c>
      <c r="AE3302" s="12">
        <f t="shared" si="9"/>
        <v>0</v>
      </c>
      <c r="AF3302" s="12">
        <f t="shared" si="10"/>
        <v>1</v>
      </c>
    </row>
    <row r="3303" ht="15.75" customHeight="1">
      <c r="A3303" s="8">
        <v>45688.0</v>
      </c>
      <c r="B3303" s="9" t="s">
        <v>17</v>
      </c>
      <c r="C3303" s="9" t="s">
        <v>7643</v>
      </c>
      <c r="D3303" s="9" t="s">
        <v>7644</v>
      </c>
      <c r="E3303" s="9" t="s">
        <v>13936</v>
      </c>
      <c r="F3303" s="9" t="s">
        <v>13948</v>
      </c>
      <c r="G3303" s="9" t="s">
        <v>13944</v>
      </c>
      <c r="H3303" s="9" t="s">
        <v>13960</v>
      </c>
      <c r="I3303" s="9" t="s">
        <v>13940</v>
      </c>
      <c r="J3303" s="9" t="s">
        <v>13929</v>
      </c>
      <c r="K3303" s="9" t="s">
        <v>13940</v>
      </c>
      <c r="L3303" s="9" t="s">
        <v>13941</v>
      </c>
      <c r="M3303" s="9" t="s">
        <v>13952</v>
      </c>
      <c r="N3303" s="13" t="s">
        <v>12</v>
      </c>
      <c r="O3303" s="13" t="s">
        <v>14</v>
      </c>
      <c r="P3303" s="13" t="s">
        <v>32</v>
      </c>
      <c r="Q3303" s="13" t="s">
        <v>20</v>
      </c>
      <c r="R3303" s="13" t="s">
        <v>15</v>
      </c>
      <c r="S3303" s="10">
        <f>ROUNDUP(SUM(VLOOKUP(F3303,'Pontuação'!A$2:B$11,2,FALSE),VLOOKUP(E3303,'Pontuação'!C$2:D$11,2,FALSE),VLOOKUP(H3303,'Pontuação'!I$2:J$11,2,FALSE),VLOOKUP(J3303,'Pontuação'!G$2:H$11,2,FALSE),VLOOKUP(L3303,'Pontuação'!M$2:N$13,2,FALSE)),0)</f>
        <v>1401</v>
      </c>
      <c r="T3303" s="11">
        <f t="shared" si="1"/>
        <v>140</v>
      </c>
      <c r="U3303" s="11" t="str">
        <f t="array" ref="U3303">IFERROR(INDEX('Pontuação'!G$13:G$101, MATCH(T3303, 'Pontuação'!F$13:F$101, 0)), "Faixa Indefinida")</f>
        <v>D</v>
      </c>
      <c r="V3303" s="11">
        <f t="shared" si="2"/>
        <v>0</v>
      </c>
      <c r="W3303" s="11">
        <f t="shared" si="3"/>
        <v>0</v>
      </c>
      <c r="X3303" s="11">
        <f t="shared" si="4"/>
        <v>0</v>
      </c>
      <c r="Y3303" s="11">
        <f t="shared" si="5"/>
        <v>1</v>
      </c>
      <c r="Z3303" s="12">
        <f>ROUNDUP(SUM(VLOOKUP(F3303,'Pontuação 3.0'!A$2:B$11,2,FALSE),VLOOKUP(E3303,'Pontuação 3.0'!C$2:D$11,2,FALSE),VLOOKUP(H3303,'Pontuação 3.0'!I$2:J$11,2,FALSE),VLOOKUP(J3303,'Pontuação 3.0'!G$2:H$11,2,FALSE),VLOOKUP(G3303,'Pontuação 3.0'!E$2:F$11,2,FALSE),VLOOKUP(K3303,'Pontuação 3.0'!K$2:L$11,2,FALSE),VLOOKUP(L3303,'Pontuação 3.0'!M$2:N$13,2,FALSE)),0)</f>
        <v>1719</v>
      </c>
      <c r="AA3303" s="12">
        <f t="shared" si="6"/>
        <v>172</v>
      </c>
      <c r="AB3303" s="12" t="str">
        <f t="array" ref="AB3303">IFERROR(INDEX('Pontuação 3.0'!G$13:G$191, MATCH(AA3303, 'Pontuação 3.0'!F$13:F$191, 0)), "Faixa Indefinida")</f>
        <v>D</v>
      </c>
      <c r="AC3303" s="12">
        <f t="shared" si="7"/>
        <v>0</v>
      </c>
      <c r="AD3303" s="12">
        <f t="shared" si="8"/>
        <v>0</v>
      </c>
      <c r="AE3303" s="12">
        <f t="shared" si="9"/>
        <v>0</v>
      </c>
      <c r="AF3303" s="12">
        <f t="shared" si="10"/>
        <v>1</v>
      </c>
    </row>
    <row r="3304" ht="15.75" customHeight="1">
      <c r="A3304" s="8">
        <v>45688.0</v>
      </c>
      <c r="B3304" s="9" t="s">
        <v>7651</v>
      </c>
      <c r="C3304" s="9" t="s">
        <v>7652</v>
      </c>
      <c r="D3304" s="15">
        <v>4.1998280467E10</v>
      </c>
      <c r="E3304" s="9" t="s">
        <v>13936</v>
      </c>
      <c r="F3304" s="9" t="s">
        <v>13950</v>
      </c>
      <c r="G3304" s="9" t="s">
        <v>13926</v>
      </c>
      <c r="H3304" s="9" t="s">
        <v>13951</v>
      </c>
      <c r="I3304" s="9" t="s">
        <v>13940</v>
      </c>
      <c r="J3304" s="9" t="s">
        <v>13929</v>
      </c>
      <c r="K3304" s="9" t="s">
        <v>13940</v>
      </c>
      <c r="L3304" s="9" t="s">
        <v>13931</v>
      </c>
      <c r="M3304" s="9" t="s">
        <v>13932</v>
      </c>
      <c r="N3304" s="13" t="s">
        <v>12</v>
      </c>
      <c r="O3304" s="13" t="s">
        <v>14</v>
      </c>
      <c r="P3304" s="13" t="s">
        <v>27</v>
      </c>
      <c r="Q3304" s="13" t="s">
        <v>59</v>
      </c>
      <c r="R3304" s="13" t="s">
        <v>65</v>
      </c>
      <c r="S3304" s="10">
        <f>ROUNDUP(SUM(VLOOKUP(F3304,'Pontuação'!A$2:B$11,2,FALSE),VLOOKUP(E3304,'Pontuação'!C$2:D$11,2,FALSE),VLOOKUP(H3304,'Pontuação'!I$2:J$11,2,FALSE),VLOOKUP(J3304,'Pontuação'!G$2:H$11,2,FALSE),VLOOKUP(L3304,'Pontuação'!M$2:N$13,2,FALSE)),0)</f>
        <v>1553</v>
      </c>
      <c r="T3304" s="11">
        <f t="shared" si="1"/>
        <v>155</v>
      </c>
      <c r="U3304" s="11" t="str">
        <f t="array" ref="U3304">IFERROR(INDEX('Pontuação'!G$13:G$101, MATCH(T3304, 'Pontuação'!F$13:F$101, 0)), "Faixa Indefinida")</f>
        <v>C</v>
      </c>
      <c r="V3304" s="11">
        <f t="shared" si="2"/>
        <v>0</v>
      </c>
      <c r="W3304" s="11">
        <f t="shared" si="3"/>
        <v>0</v>
      </c>
      <c r="X3304" s="11">
        <f t="shared" si="4"/>
        <v>1</v>
      </c>
      <c r="Y3304" s="11">
        <f t="shared" si="5"/>
        <v>0</v>
      </c>
      <c r="Z3304" s="12">
        <f>ROUNDUP(SUM(VLOOKUP(F3304,'Pontuação 3.0'!A$2:B$11,2,FALSE),VLOOKUP(E3304,'Pontuação 3.0'!C$2:D$11,2,FALSE),VLOOKUP(H3304,'Pontuação 3.0'!I$2:J$11,2,FALSE),VLOOKUP(J3304,'Pontuação 3.0'!G$2:H$11,2,FALSE),VLOOKUP(G3304,'Pontuação 3.0'!E$2:F$11,2,FALSE),VLOOKUP(K3304,'Pontuação 3.0'!K$2:L$11,2,FALSE),VLOOKUP(L3304,'Pontuação 3.0'!M$2:N$13,2,FALSE)),0)</f>
        <v>2122</v>
      </c>
      <c r="AA3304" s="12">
        <f t="shared" si="6"/>
        <v>212</v>
      </c>
      <c r="AB3304" s="12" t="str">
        <f t="array" ref="AB3304">IFERROR(INDEX('Pontuação 3.0'!G$13:G$191, MATCH(AA3304, 'Pontuação 3.0'!F$13:F$191, 0)), "Faixa Indefinida")</f>
        <v>C</v>
      </c>
      <c r="AC3304" s="12">
        <f t="shared" si="7"/>
        <v>0</v>
      </c>
      <c r="AD3304" s="12">
        <f t="shared" si="8"/>
        <v>0</v>
      </c>
      <c r="AE3304" s="12">
        <f t="shared" si="9"/>
        <v>1</v>
      </c>
      <c r="AF3304" s="12">
        <f t="shared" si="10"/>
        <v>0</v>
      </c>
    </row>
    <row r="3305" ht="15.75" customHeight="1">
      <c r="A3305" s="8">
        <v>45688.0</v>
      </c>
      <c r="B3305" s="9" t="s">
        <v>7645</v>
      </c>
      <c r="C3305" s="9" t="s">
        <v>7646</v>
      </c>
      <c r="D3305" s="9" t="s">
        <v>7647</v>
      </c>
      <c r="E3305" s="9" t="s">
        <v>13936</v>
      </c>
      <c r="F3305" s="9" t="s">
        <v>13950</v>
      </c>
      <c r="G3305" s="9" t="s">
        <v>13926</v>
      </c>
      <c r="H3305" s="9" t="s">
        <v>13949</v>
      </c>
      <c r="I3305" s="9" t="s">
        <v>13928</v>
      </c>
      <c r="J3305" s="9" t="s">
        <v>13929</v>
      </c>
      <c r="K3305" s="9" t="s">
        <v>13940</v>
      </c>
      <c r="L3305" s="9" t="s">
        <v>13954</v>
      </c>
      <c r="M3305" s="9" t="s">
        <v>13942</v>
      </c>
      <c r="N3305" s="13" t="s">
        <v>12</v>
      </c>
      <c r="O3305" s="13" t="s">
        <v>14</v>
      </c>
      <c r="P3305" s="13" t="s">
        <v>19</v>
      </c>
      <c r="Q3305" s="13" t="s">
        <v>20</v>
      </c>
      <c r="R3305" s="13" t="s">
        <v>15</v>
      </c>
      <c r="S3305" s="10">
        <f>ROUNDUP(SUM(VLOOKUP(F3305,'Pontuação'!A$2:B$11,2,FALSE),VLOOKUP(E3305,'Pontuação'!C$2:D$11,2,FALSE),VLOOKUP(H3305,'Pontuação'!I$2:J$11,2,FALSE),VLOOKUP(J3305,'Pontuação'!G$2:H$11,2,FALSE),VLOOKUP(L3305,'Pontuação'!M$2:N$13,2,FALSE)),0)</f>
        <v>1558</v>
      </c>
      <c r="T3305" s="11">
        <f t="shared" si="1"/>
        <v>156</v>
      </c>
      <c r="U3305" s="11" t="str">
        <f t="array" ref="U3305">IFERROR(INDEX('Pontuação'!G$13:G$101, MATCH(T3305, 'Pontuação'!F$13:F$101, 0)), "Faixa Indefinida")</f>
        <v>C</v>
      </c>
      <c r="V3305" s="11">
        <f t="shared" si="2"/>
        <v>0</v>
      </c>
      <c r="W3305" s="11">
        <f t="shared" si="3"/>
        <v>0</v>
      </c>
      <c r="X3305" s="11">
        <f t="shared" si="4"/>
        <v>1</v>
      </c>
      <c r="Y3305" s="11">
        <f t="shared" si="5"/>
        <v>0</v>
      </c>
      <c r="Z3305" s="12">
        <f>ROUNDUP(SUM(VLOOKUP(F3305,'Pontuação 3.0'!A$2:B$11,2,FALSE),VLOOKUP(E3305,'Pontuação 3.0'!C$2:D$11,2,FALSE),VLOOKUP(H3305,'Pontuação 3.0'!I$2:J$11,2,FALSE),VLOOKUP(J3305,'Pontuação 3.0'!G$2:H$11,2,FALSE),VLOOKUP(G3305,'Pontuação 3.0'!E$2:F$11,2,FALSE),VLOOKUP(K3305,'Pontuação 3.0'!K$2:L$11,2,FALSE),VLOOKUP(L3305,'Pontuação 3.0'!M$2:N$13,2,FALSE)),0)</f>
        <v>2179</v>
      </c>
      <c r="AA3305" s="12">
        <f t="shared" si="6"/>
        <v>218</v>
      </c>
      <c r="AB3305" s="12" t="str">
        <f t="array" ref="AB3305">IFERROR(INDEX('Pontuação 3.0'!G$13:G$191, MATCH(AA3305, 'Pontuação 3.0'!F$13:F$191, 0)), "Faixa Indefinida")</f>
        <v>B</v>
      </c>
      <c r="AC3305" s="12">
        <f t="shared" si="7"/>
        <v>0</v>
      </c>
      <c r="AD3305" s="12">
        <f t="shared" si="8"/>
        <v>1</v>
      </c>
      <c r="AE3305" s="12">
        <f t="shared" si="9"/>
        <v>0</v>
      </c>
      <c r="AF3305" s="12">
        <f t="shared" si="10"/>
        <v>0</v>
      </c>
    </row>
    <row r="3306" ht="15.75" customHeight="1">
      <c r="A3306" s="8">
        <v>45688.0</v>
      </c>
      <c r="B3306" s="9" t="s">
        <v>7653</v>
      </c>
      <c r="C3306" s="9" t="s">
        <v>7654</v>
      </c>
      <c r="D3306" s="15">
        <v>3.1997449471E10</v>
      </c>
      <c r="E3306" s="9" t="s">
        <v>13936</v>
      </c>
      <c r="F3306" s="9" t="s">
        <v>13937</v>
      </c>
      <c r="G3306" s="9" t="s">
        <v>13926</v>
      </c>
      <c r="H3306" s="9" t="s">
        <v>13927</v>
      </c>
      <c r="I3306" s="9" t="s">
        <v>13940</v>
      </c>
      <c r="J3306" s="9" t="s">
        <v>13929</v>
      </c>
      <c r="K3306" s="9" t="s">
        <v>13940</v>
      </c>
      <c r="L3306" s="9" t="s">
        <v>13931</v>
      </c>
      <c r="M3306" s="9" t="s">
        <v>13932</v>
      </c>
      <c r="N3306" s="13" t="s">
        <v>12</v>
      </c>
      <c r="O3306" s="13" t="s">
        <v>14</v>
      </c>
      <c r="P3306" s="13" t="s">
        <v>47</v>
      </c>
      <c r="Q3306" s="13" t="s">
        <v>20</v>
      </c>
      <c r="R3306" s="13" t="s">
        <v>15</v>
      </c>
      <c r="S3306" s="10">
        <f>ROUNDUP(SUM(VLOOKUP(F3306,'Pontuação'!A$2:B$11,2,FALSE),VLOOKUP(E3306,'Pontuação'!C$2:D$11,2,FALSE),VLOOKUP(H3306,'Pontuação'!I$2:J$11,2,FALSE),VLOOKUP(J3306,'Pontuação'!G$2:H$11,2,FALSE),VLOOKUP(L3306,'Pontuação'!M$2:N$13,2,FALSE)),0)</f>
        <v>1410</v>
      </c>
      <c r="T3306" s="11">
        <f t="shared" si="1"/>
        <v>141</v>
      </c>
      <c r="U3306" s="11" t="str">
        <f t="array" ref="U3306">IFERROR(INDEX('Pontuação'!G$13:G$101, MATCH(T3306, 'Pontuação'!F$13:F$101, 0)), "Faixa Indefinida")</f>
        <v>D</v>
      </c>
      <c r="V3306" s="11">
        <f t="shared" si="2"/>
        <v>0</v>
      </c>
      <c r="W3306" s="11">
        <f t="shared" si="3"/>
        <v>0</v>
      </c>
      <c r="X3306" s="11">
        <f t="shared" si="4"/>
        <v>0</v>
      </c>
      <c r="Y3306" s="11">
        <f t="shared" si="5"/>
        <v>1</v>
      </c>
      <c r="Z3306" s="12">
        <f>ROUNDUP(SUM(VLOOKUP(F3306,'Pontuação 3.0'!A$2:B$11,2,FALSE),VLOOKUP(E3306,'Pontuação 3.0'!C$2:D$11,2,FALSE),VLOOKUP(H3306,'Pontuação 3.0'!I$2:J$11,2,FALSE),VLOOKUP(J3306,'Pontuação 3.0'!G$2:H$11,2,FALSE),VLOOKUP(G3306,'Pontuação 3.0'!E$2:F$11,2,FALSE),VLOOKUP(K3306,'Pontuação 3.0'!K$2:L$11,2,FALSE),VLOOKUP(L3306,'Pontuação 3.0'!M$2:N$13,2,FALSE)),0)</f>
        <v>1752</v>
      </c>
      <c r="AA3306" s="12">
        <f t="shared" si="6"/>
        <v>175</v>
      </c>
      <c r="AB3306" s="12" t="str">
        <f t="array" ref="AB3306">IFERROR(INDEX('Pontuação 3.0'!G$13:G$191, MATCH(AA3306, 'Pontuação 3.0'!F$13:F$191, 0)), "Faixa Indefinida")</f>
        <v>D</v>
      </c>
      <c r="AC3306" s="12">
        <f t="shared" si="7"/>
        <v>0</v>
      </c>
      <c r="AD3306" s="12">
        <f t="shared" si="8"/>
        <v>0</v>
      </c>
      <c r="AE3306" s="12">
        <f t="shared" si="9"/>
        <v>0</v>
      </c>
      <c r="AF3306" s="12">
        <f t="shared" si="10"/>
        <v>1</v>
      </c>
    </row>
    <row r="3307" ht="15.75" customHeight="1">
      <c r="A3307" s="8">
        <v>45688.0</v>
      </c>
      <c r="B3307" s="9" t="s">
        <v>17</v>
      </c>
      <c r="C3307" s="9" t="s">
        <v>7655</v>
      </c>
      <c r="D3307" s="15">
        <v>9.4991206398E10</v>
      </c>
      <c r="E3307" s="9" t="s">
        <v>13936</v>
      </c>
      <c r="F3307" s="9" t="s">
        <v>13948</v>
      </c>
      <c r="G3307" s="9" t="s">
        <v>13957</v>
      </c>
      <c r="H3307" s="9" t="s">
        <v>13951</v>
      </c>
      <c r="I3307" s="9" t="s">
        <v>13928</v>
      </c>
      <c r="J3307" s="9" t="s">
        <v>13929</v>
      </c>
      <c r="K3307" s="9" t="s">
        <v>13940</v>
      </c>
      <c r="L3307" s="9" t="s">
        <v>13941</v>
      </c>
      <c r="M3307" s="9" t="s">
        <v>13967</v>
      </c>
      <c r="N3307" s="13" t="s">
        <v>12</v>
      </c>
      <c r="O3307" s="13" t="s">
        <v>14</v>
      </c>
      <c r="P3307" s="13" t="s">
        <v>13</v>
      </c>
      <c r="Q3307" s="13" t="s">
        <v>59</v>
      </c>
      <c r="R3307" s="13" t="s">
        <v>65</v>
      </c>
      <c r="S3307" s="10">
        <f>ROUNDUP(SUM(VLOOKUP(F3307,'Pontuação'!A$2:B$11,2,FALSE),VLOOKUP(E3307,'Pontuação'!C$2:D$11,2,FALSE),VLOOKUP(H3307,'Pontuação'!I$2:J$11,2,FALSE),VLOOKUP(J3307,'Pontuação'!G$2:H$11,2,FALSE),VLOOKUP(L3307,'Pontuação'!M$2:N$13,2,FALSE)),0)</f>
        <v>1585</v>
      </c>
      <c r="T3307" s="11">
        <f t="shared" si="1"/>
        <v>159</v>
      </c>
      <c r="U3307" s="11" t="str">
        <f t="array" ref="U3307">IFERROR(INDEX('Pontuação'!G$13:G$101, MATCH(T3307, 'Pontuação'!F$13:F$101, 0)), "Faixa Indefinida")</f>
        <v>C</v>
      </c>
      <c r="V3307" s="11">
        <f t="shared" si="2"/>
        <v>0</v>
      </c>
      <c r="W3307" s="11">
        <f t="shared" si="3"/>
        <v>0</v>
      </c>
      <c r="X3307" s="11">
        <f t="shared" si="4"/>
        <v>1</v>
      </c>
      <c r="Y3307" s="11">
        <f t="shared" si="5"/>
        <v>0</v>
      </c>
      <c r="Z3307" s="12">
        <f>ROUNDUP(SUM(VLOOKUP(F3307,'Pontuação 3.0'!A$2:B$11,2,FALSE),VLOOKUP(E3307,'Pontuação 3.0'!C$2:D$11,2,FALSE),VLOOKUP(H3307,'Pontuação 3.0'!I$2:J$11,2,FALSE),VLOOKUP(J3307,'Pontuação 3.0'!G$2:H$11,2,FALSE),VLOOKUP(G3307,'Pontuação 3.0'!E$2:F$11,2,FALSE),VLOOKUP(K3307,'Pontuação 3.0'!K$2:L$11,2,FALSE),VLOOKUP(L3307,'Pontuação 3.0'!M$2:N$13,2,FALSE)),0)</f>
        <v>1817</v>
      </c>
      <c r="AA3307" s="12">
        <f t="shared" si="6"/>
        <v>182</v>
      </c>
      <c r="AB3307" s="12" t="str">
        <f t="array" ref="AB3307">IFERROR(INDEX('Pontuação 3.0'!G$13:G$191, MATCH(AA3307, 'Pontuação 3.0'!F$13:F$191, 0)), "Faixa Indefinida")</f>
        <v>D</v>
      </c>
      <c r="AC3307" s="12">
        <f t="shared" si="7"/>
        <v>0</v>
      </c>
      <c r="AD3307" s="12">
        <f t="shared" si="8"/>
        <v>0</v>
      </c>
      <c r="AE3307" s="12">
        <f t="shared" si="9"/>
        <v>0</v>
      </c>
      <c r="AF3307" s="12">
        <f t="shared" si="10"/>
        <v>1</v>
      </c>
    </row>
    <row r="3308" ht="15.75" customHeight="1">
      <c r="A3308" s="8">
        <v>45688.0</v>
      </c>
      <c r="B3308" s="9" t="s">
        <v>7656</v>
      </c>
      <c r="C3308" s="9" t="s">
        <v>7657</v>
      </c>
      <c r="D3308" s="15">
        <v>6.2993158732E10</v>
      </c>
      <c r="E3308" s="9" t="s">
        <v>13924</v>
      </c>
      <c r="F3308" s="9" t="s">
        <v>13937</v>
      </c>
      <c r="G3308" s="9" t="s">
        <v>13926</v>
      </c>
      <c r="H3308" s="9" t="s">
        <v>13927</v>
      </c>
      <c r="I3308" s="9" t="s">
        <v>13940</v>
      </c>
      <c r="J3308" s="9" t="s">
        <v>13929</v>
      </c>
      <c r="K3308" s="9" t="s">
        <v>13940</v>
      </c>
      <c r="L3308" s="9" t="s">
        <v>13931</v>
      </c>
      <c r="M3308" s="9" t="s">
        <v>13952</v>
      </c>
      <c r="N3308" s="13" t="s">
        <v>12</v>
      </c>
      <c r="O3308" s="13" t="s">
        <v>14</v>
      </c>
      <c r="P3308" s="13" t="s">
        <v>13</v>
      </c>
      <c r="Q3308" s="13" t="s">
        <v>84</v>
      </c>
      <c r="R3308" s="13" t="s">
        <v>15</v>
      </c>
      <c r="S3308" s="10">
        <f>ROUNDUP(SUM(VLOOKUP(F3308,'Pontuação'!A$2:B$11,2,FALSE),VLOOKUP(E3308,'Pontuação'!C$2:D$11,2,FALSE),VLOOKUP(H3308,'Pontuação'!I$2:J$11,2,FALSE),VLOOKUP(J3308,'Pontuação'!G$2:H$11,2,FALSE),VLOOKUP(L3308,'Pontuação'!M$2:N$13,2,FALSE)),0)</f>
        <v>1414</v>
      </c>
      <c r="T3308" s="11">
        <f t="shared" si="1"/>
        <v>141</v>
      </c>
      <c r="U3308" s="11" t="str">
        <f t="array" ref="U3308">IFERROR(INDEX('Pontuação'!G$13:G$101, MATCH(T3308, 'Pontuação'!F$13:F$101, 0)), "Faixa Indefinida")</f>
        <v>D</v>
      </c>
      <c r="V3308" s="11">
        <f t="shared" si="2"/>
        <v>0</v>
      </c>
      <c r="W3308" s="11">
        <f t="shared" si="3"/>
        <v>0</v>
      </c>
      <c r="X3308" s="11">
        <f t="shared" si="4"/>
        <v>0</v>
      </c>
      <c r="Y3308" s="11">
        <f t="shared" si="5"/>
        <v>1</v>
      </c>
      <c r="Z3308" s="12">
        <f>ROUNDUP(SUM(VLOOKUP(F3308,'Pontuação 3.0'!A$2:B$11,2,FALSE),VLOOKUP(E3308,'Pontuação 3.0'!C$2:D$11,2,FALSE),VLOOKUP(H3308,'Pontuação 3.0'!I$2:J$11,2,FALSE),VLOOKUP(J3308,'Pontuação 3.0'!G$2:H$11,2,FALSE),VLOOKUP(G3308,'Pontuação 3.0'!E$2:F$11,2,FALSE),VLOOKUP(K3308,'Pontuação 3.0'!K$2:L$11,2,FALSE),VLOOKUP(L3308,'Pontuação 3.0'!M$2:N$13,2,FALSE)),0)</f>
        <v>1722</v>
      </c>
      <c r="AA3308" s="12">
        <f t="shared" si="6"/>
        <v>172</v>
      </c>
      <c r="AB3308" s="12" t="str">
        <f t="array" ref="AB3308">IFERROR(INDEX('Pontuação 3.0'!G$13:G$191, MATCH(AA3308, 'Pontuação 3.0'!F$13:F$191, 0)), "Faixa Indefinida")</f>
        <v>D</v>
      </c>
      <c r="AC3308" s="12">
        <f t="shared" si="7"/>
        <v>0</v>
      </c>
      <c r="AD3308" s="12">
        <f t="shared" si="8"/>
        <v>0</v>
      </c>
      <c r="AE3308" s="12">
        <f t="shared" si="9"/>
        <v>0</v>
      </c>
      <c r="AF3308" s="12">
        <f t="shared" si="10"/>
        <v>1</v>
      </c>
    </row>
    <row r="3309" ht="15.75" customHeight="1">
      <c r="A3309" s="8">
        <v>45688.0</v>
      </c>
      <c r="B3309" s="9" t="s">
        <v>7658</v>
      </c>
      <c r="C3309" s="9" t="s">
        <v>7659</v>
      </c>
      <c r="D3309" s="15">
        <v>4.1998232942E10</v>
      </c>
      <c r="E3309" s="9" t="s">
        <v>13936</v>
      </c>
      <c r="F3309" s="9" t="s">
        <v>13948</v>
      </c>
      <c r="G3309" s="9" t="s">
        <v>13957</v>
      </c>
      <c r="H3309" s="9" t="s">
        <v>13927</v>
      </c>
      <c r="I3309" s="9" t="s">
        <v>13928</v>
      </c>
      <c r="J3309" s="9" t="s">
        <v>13929</v>
      </c>
      <c r="K3309" s="9" t="s">
        <v>13930</v>
      </c>
      <c r="L3309" s="9" t="s">
        <v>13941</v>
      </c>
      <c r="M3309" s="9" t="s">
        <v>13967</v>
      </c>
      <c r="N3309" s="13" t="s">
        <v>12</v>
      </c>
      <c r="O3309" s="13" t="s">
        <v>14</v>
      </c>
      <c r="P3309" s="13" t="s">
        <v>32</v>
      </c>
      <c r="Q3309" s="13" t="s">
        <v>114</v>
      </c>
      <c r="R3309" s="13" t="s">
        <v>15</v>
      </c>
      <c r="S3309" s="10">
        <f>ROUNDUP(SUM(VLOOKUP(F3309,'Pontuação'!A$2:B$11,2,FALSE),VLOOKUP(E3309,'Pontuação'!C$2:D$11,2,FALSE),VLOOKUP(H3309,'Pontuação'!I$2:J$11,2,FALSE),VLOOKUP(J3309,'Pontuação'!G$2:H$11,2,FALSE),VLOOKUP(L3309,'Pontuação'!M$2:N$13,2,FALSE)),0)</f>
        <v>1471</v>
      </c>
      <c r="T3309" s="11">
        <f t="shared" si="1"/>
        <v>147</v>
      </c>
      <c r="U3309" s="11" t="str">
        <f t="array" ref="U3309">IFERROR(INDEX('Pontuação'!G$13:G$101, MATCH(T3309, 'Pontuação'!F$13:F$101, 0)), "Faixa Indefinida")</f>
        <v>D</v>
      </c>
      <c r="V3309" s="11">
        <f t="shared" si="2"/>
        <v>0</v>
      </c>
      <c r="W3309" s="11">
        <f t="shared" si="3"/>
        <v>0</v>
      </c>
      <c r="X3309" s="11">
        <f t="shared" si="4"/>
        <v>0</v>
      </c>
      <c r="Y3309" s="11">
        <f t="shared" si="5"/>
        <v>1</v>
      </c>
      <c r="Z3309" s="12">
        <f>ROUNDUP(SUM(VLOOKUP(F3309,'Pontuação 3.0'!A$2:B$11,2,FALSE),VLOOKUP(E3309,'Pontuação 3.0'!C$2:D$11,2,FALSE),VLOOKUP(H3309,'Pontuação 3.0'!I$2:J$11,2,FALSE),VLOOKUP(J3309,'Pontuação 3.0'!G$2:H$11,2,FALSE),VLOOKUP(G3309,'Pontuação 3.0'!E$2:F$11,2,FALSE),VLOOKUP(K3309,'Pontuação 3.0'!K$2:L$11,2,FALSE),VLOOKUP(L3309,'Pontuação 3.0'!M$2:N$13,2,FALSE)),0)</f>
        <v>1930</v>
      </c>
      <c r="AA3309" s="12">
        <f t="shared" si="6"/>
        <v>193</v>
      </c>
      <c r="AB3309" s="12" t="str">
        <f t="array" ref="AB3309">IFERROR(INDEX('Pontuação 3.0'!G$13:G$191, MATCH(AA3309, 'Pontuação 3.0'!F$13:F$191, 0)), "Faixa Indefinida")</f>
        <v>C</v>
      </c>
      <c r="AC3309" s="12">
        <f t="shared" si="7"/>
        <v>0</v>
      </c>
      <c r="AD3309" s="12">
        <f t="shared" si="8"/>
        <v>0</v>
      </c>
      <c r="AE3309" s="12">
        <f t="shared" si="9"/>
        <v>1</v>
      </c>
      <c r="AF3309" s="12">
        <f t="shared" si="10"/>
        <v>0</v>
      </c>
    </row>
    <row r="3310" ht="15.75" customHeight="1">
      <c r="A3310" s="8">
        <v>45688.0</v>
      </c>
      <c r="B3310" s="9" t="s">
        <v>7660</v>
      </c>
      <c r="C3310" s="9" t="s">
        <v>7661</v>
      </c>
      <c r="D3310" s="15">
        <v>5.1984982175E10</v>
      </c>
      <c r="E3310" s="9" t="s">
        <v>13936</v>
      </c>
      <c r="F3310" s="9" t="s">
        <v>13950</v>
      </c>
      <c r="G3310" s="9" t="s">
        <v>13926</v>
      </c>
      <c r="H3310" s="9" t="s">
        <v>13951</v>
      </c>
      <c r="I3310" s="9" t="s">
        <v>13940</v>
      </c>
      <c r="J3310" s="9" t="s">
        <v>13929</v>
      </c>
      <c r="K3310" s="9" t="s">
        <v>13930</v>
      </c>
      <c r="L3310" s="9" t="s">
        <v>13945</v>
      </c>
      <c r="M3310" s="9" t="s">
        <v>13946</v>
      </c>
      <c r="N3310" s="13" t="s">
        <v>12</v>
      </c>
      <c r="O3310" s="13" t="s">
        <v>14</v>
      </c>
      <c r="P3310" s="13" t="s">
        <v>68</v>
      </c>
      <c r="Q3310" s="13" t="s">
        <v>20</v>
      </c>
      <c r="R3310" s="13" t="s">
        <v>15</v>
      </c>
      <c r="S3310" s="10">
        <f>ROUNDUP(SUM(VLOOKUP(F3310,'Pontuação'!A$2:B$11,2,FALSE),VLOOKUP(E3310,'Pontuação'!C$2:D$11,2,FALSE),VLOOKUP(H3310,'Pontuação'!I$2:J$11,2,FALSE),VLOOKUP(J3310,'Pontuação'!G$2:H$11,2,FALSE),VLOOKUP(L3310,'Pontuação'!M$2:N$13,2,FALSE)),0)</f>
        <v>1685</v>
      </c>
      <c r="T3310" s="11">
        <f t="shared" si="1"/>
        <v>169</v>
      </c>
      <c r="U3310" s="11" t="str">
        <f t="array" ref="U3310">IFERROR(INDEX('Pontuação'!G$13:G$101, MATCH(T3310, 'Pontuação'!F$13:F$101, 0)), "Faixa Indefinida")</f>
        <v>B</v>
      </c>
      <c r="V3310" s="11">
        <f t="shared" si="2"/>
        <v>0</v>
      </c>
      <c r="W3310" s="11">
        <f t="shared" si="3"/>
        <v>1</v>
      </c>
      <c r="X3310" s="11">
        <f t="shared" si="4"/>
        <v>0</v>
      </c>
      <c r="Y3310" s="11">
        <f t="shared" si="5"/>
        <v>0</v>
      </c>
      <c r="Z3310" s="12">
        <f>ROUNDUP(SUM(VLOOKUP(F3310,'Pontuação 3.0'!A$2:B$11,2,FALSE),VLOOKUP(E3310,'Pontuação 3.0'!C$2:D$11,2,FALSE),VLOOKUP(H3310,'Pontuação 3.0'!I$2:J$11,2,FALSE),VLOOKUP(J3310,'Pontuação 3.0'!G$2:H$11,2,FALSE),VLOOKUP(G3310,'Pontuação 3.0'!E$2:F$11,2,FALSE),VLOOKUP(K3310,'Pontuação 3.0'!K$2:L$11,2,FALSE),VLOOKUP(L3310,'Pontuação 3.0'!M$2:N$13,2,FALSE)),0)</f>
        <v>2469</v>
      </c>
      <c r="AA3310" s="12">
        <f t="shared" si="6"/>
        <v>247</v>
      </c>
      <c r="AB3310" s="12" t="str">
        <f t="array" ref="AB3310">IFERROR(INDEX('Pontuação 3.0'!G$13:G$191, MATCH(AA3310, 'Pontuação 3.0'!F$13:F$191, 0)), "Faixa Indefinida")</f>
        <v>A</v>
      </c>
      <c r="AC3310" s="12">
        <f t="shared" si="7"/>
        <v>1</v>
      </c>
      <c r="AD3310" s="12">
        <f t="shared" si="8"/>
        <v>0</v>
      </c>
      <c r="AE3310" s="12">
        <f t="shared" si="9"/>
        <v>0</v>
      </c>
      <c r="AF3310" s="12">
        <f t="shared" si="10"/>
        <v>0</v>
      </c>
    </row>
    <row r="3311" ht="15.75" customHeight="1">
      <c r="A3311" s="8">
        <v>45688.0</v>
      </c>
      <c r="B3311" s="9" t="s">
        <v>7662</v>
      </c>
      <c r="C3311" s="9" t="s">
        <v>7663</v>
      </c>
      <c r="D3311" s="15">
        <v>9.298516858E10</v>
      </c>
      <c r="E3311" s="9" t="s">
        <v>13936</v>
      </c>
      <c r="F3311" s="9" t="s">
        <v>13950</v>
      </c>
      <c r="G3311" s="9" t="s">
        <v>13957</v>
      </c>
      <c r="H3311" s="9" t="s">
        <v>13927</v>
      </c>
      <c r="I3311" s="9" t="s">
        <v>13940</v>
      </c>
      <c r="J3311" s="9" t="s">
        <v>13929</v>
      </c>
      <c r="K3311" s="9" t="s">
        <v>13940</v>
      </c>
      <c r="L3311" s="9" t="s">
        <v>13931</v>
      </c>
      <c r="M3311" s="9" t="s">
        <v>13967</v>
      </c>
      <c r="N3311" s="13" t="s">
        <v>12</v>
      </c>
      <c r="O3311" s="13" t="s">
        <v>14</v>
      </c>
      <c r="P3311" s="13" t="s">
        <v>32</v>
      </c>
      <c r="Q3311" s="13" t="s">
        <v>59</v>
      </c>
      <c r="R3311" s="13" t="s">
        <v>65</v>
      </c>
      <c r="S3311" s="10">
        <f>ROUNDUP(SUM(VLOOKUP(F3311,'Pontuação'!A$2:B$11,2,FALSE),VLOOKUP(E3311,'Pontuação'!C$2:D$11,2,FALSE),VLOOKUP(H3311,'Pontuação'!I$2:J$11,2,FALSE),VLOOKUP(J3311,'Pontuação'!G$2:H$11,2,FALSE),VLOOKUP(L3311,'Pontuação'!M$2:N$13,2,FALSE)),0)</f>
        <v>1439</v>
      </c>
      <c r="T3311" s="11">
        <f t="shared" si="1"/>
        <v>144</v>
      </c>
      <c r="U3311" s="11" t="str">
        <f t="array" ref="U3311">IFERROR(INDEX('Pontuação'!G$13:G$101, MATCH(T3311, 'Pontuação'!F$13:F$101, 0)), "Faixa Indefinida")</f>
        <v>D</v>
      </c>
      <c r="V3311" s="11">
        <f t="shared" si="2"/>
        <v>0</v>
      </c>
      <c r="W3311" s="11">
        <f t="shared" si="3"/>
        <v>0</v>
      </c>
      <c r="X3311" s="11">
        <f t="shared" si="4"/>
        <v>0</v>
      </c>
      <c r="Y3311" s="11">
        <f t="shared" si="5"/>
        <v>1</v>
      </c>
      <c r="Z3311" s="12">
        <f>ROUNDUP(SUM(VLOOKUP(F3311,'Pontuação 3.0'!A$2:B$11,2,FALSE),VLOOKUP(E3311,'Pontuação 3.0'!C$2:D$11,2,FALSE),VLOOKUP(H3311,'Pontuação 3.0'!I$2:J$11,2,FALSE),VLOOKUP(J3311,'Pontuação 3.0'!G$2:H$11,2,FALSE),VLOOKUP(G3311,'Pontuação 3.0'!E$2:F$11,2,FALSE),VLOOKUP(K3311,'Pontuação 3.0'!K$2:L$11,2,FALSE),VLOOKUP(L3311,'Pontuação 3.0'!M$2:N$13,2,FALSE)),0)</f>
        <v>1824</v>
      </c>
      <c r="AA3311" s="12">
        <f t="shared" si="6"/>
        <v>182</v>
      </c>
      <c r="AB3311" s="12" t="str">
        <f t="array" ref="AB3311">IFERROR(INDEX('Pontuação 3.0'!G$13:G$191, MATCH(AA3311, 'Pontuação 3.0'!F$13:F$191, 0)), "Faixa Indefinida")</f>
        <v>D</v>
      </c>
      <c r="AC3311" s="12">
        <f t="shared" si="7"/>
        <v>0</v>
      </c>
      <c r="AD3311" s="12">
        <f t="shared" si="8"/>
        <v>0</v>
      </c>
      <c r="AE3311" s="12">
        <f t="shared" si="9"/>
        <v>0</v>
      </c>
      <c r="AF3311" s="12">
        <f t="shared" si="10"/>
        <v>1</v>
      </c>
    </row>
    <row r="3312" ht="15.75" customHeight="1">
      <c r="A3312" s="8">
        <v>45688.0</v>
      </c>
      <c r="B3312" s="9" t="s">
        <v>7664</v>
      </c>
      <c r="C3312" s="9" t="s">
        <v>7665</v>
      </c>
      <c r="D3312" s="15">
        <v>1.6994208106E10</v>
      </c>
      <c r="E3312" s="9" t="s">
        <v>13936</v>
      </c>
      <c r="F3312" s="9" t="s">
        <v>13948</v>
      </c>
      <c r="G3312" s="9" t="s">
        <v>13926</v>
      </c>
      <c r="H3312" s="9" t="s">
        <v>13951</v>
      </c>
      <c r="I3312" s="9" t="s">
        <v>13928</v>
      </c>
      <c r="J3312" s="9" t="s">
        <v>13929</v>
      </c>
      <c r="K3312" s="9" t="s">
        <v>13930</v>
      </c>
      <c r="L3312" s="9" t="s">
        <v>13931</v>
      </c>
      <c r="M3312" s="9" t="s">
        <v>13952</v>
      </c>
      <c r="N3312" s="13" t="s">
        <v>12</v>
      </c>
      <c r="O3312" s="13" t="s">
        <v>14</v>
      </c>
      <c r="P3312" s="13" t="s">
        <v>32</v>
      </c>
      <c r="Q3312" s="13" t="s">
        <v>20</v>
      </c>
      <c r="R3312" s="13" t="s">
        <v>15</v>
      </c>
      <c r="S3312" s="10">
        <f>ROUNDUP(SUM(VLOOKUP(F3312,'Pontuação'!A$2:B$11,2,FALSE),VLOOKUP(E3312,'Pontuação'!C$2:D$11,2,FALSE),VLOOKUP(H3312,'Pontuação'!I$2:J$11,2,FALSE),VLOOKUP(J3312,'Pontuação'!G$2:H$11,2,FALSE),VLOOKUP(L3312,'Pontuação'!M$2:N$13,2,FALSE)),0)</f>
        <v>1541</v>
      </c>
      <c r="T3312" s="11">
        <f t="shared" si="1"/>
        <v>154</v>
      </c>
      <c r="U3312" s="11" t="str">
        <f t="array" ref="U3312">IFERROR(INDEX('Pontuação'!G$13:G$101, MATCH(T3312, 'Pontuação'!F$13:F$101, 0)), "Faixa Indefinida")</f>
        <v>C</v>
      </c>
      <c r="V3312" s="11">
        <f t="shared" si="2"/>
        <v>0</v>
      </c>
      <c r="W3312" s="11">
        <f t="shared" si="3"/>
        <v>0</v>
      </c>
      <c r="X3312" s="11">
        <f t="shared" si="4"/>
        <v>1</v>
      </c>
      <c r="Y3312" s="11">
        <f t="shared" si="5"/>
        <v>0</v>
      </c>
      <c r="Z3312" s="12">
        <f>ROUNDUP(SUM(VLOOKUP(F3312,'Pontuação 3.0'!A$2:B$11,2,FALSE),VLOOKUP(E3312,'Pontuação 3.0'!C$2:D$11,2,FALSE),VLOOKUP(H3312,'Pontuação 3.0'!I$2:J$11,2,FALSE),VLOOKUP(J3312,'Pontuação 3.0'!G$2:H$11,2,FALSE),VLOOKUP(G3312,'Pontuação 3.0'!E$2:F$11,2,FALSE),VLOOKUP(K3312,'Pontuação 3.0'!K$2:L$11,2,FALSE),VLOOKUP(L3312,'Pontuação 3.0'!M$2:N$13,2,FALSE)),0)</f>
        <v>2250</v>
      </c>
      <c r="AA3312" s="12">
        <f t="shared" si="6"/>
        <v>225</v>
      </c>
      <c r="AB3312" s="12" t="str">
        <f t="array" ref="AB3312">IFERROR(INDEX('Pontuação 3.0'!G$13:G$191, MATCH(AA3312, 'Pontuação 3.0'!F$13:F$191, 0)), "Faixa Indefinida")</f>
        <v>B</v>
      </c>
      <c r="AC3312" s="12">
        <f t="shared" si="7"/>
        <v>0</v>
      </c>
      <c r="AD3312" s="12">
        <f t="shared" si="8"/>
        <v>1</v>
      </c>
      <c r="AE3312" s="12">
        <f t="shared" si="9"/>
        <v>0</v>
      </c>
      <c r="AF3312" s="12">
        <f t="shared" si="10"/>
        <v>0</v>
      </c>
    </row>
    <row r="3313" ht="15.75" customHeight="1">
      <c r="A3313" s="8">
        <v>45688.0</v>
      </c>
      <c r="B3313" s="9" t="s">
        <v>7666</v>
      </c>
      <c r="C3313" s="9" t="s">
        <v>7667</v>
      </c>
      <c r="D3313" s="15">
        <v>9.1985870248E10</v>
      </c>
      <c r="E3313" s="9" t="s">
        <v>13936</v>
      </c>
      <c r="F3313" s="9" t="s">
        <v>13953</v>
      </c>
      <c r="G3313" s="9" t="s">
        <v>13944</v>
      </c>
      <c r="H3313" s="9" t="s">
        <v>13951</v>
      </c>
      <c r="I3313" s="9" t="s">
        <v>13940</v>
      </c>
      <c r="J3313" s="9" t="s">
        <v>13929</v>
      </c>
      <c r="K3313" s="9" t="s">
        <v>13940</v>
      </c>
      <c r="L3313" s="9" t="s">
        <v>13945</v>
      </c>
      <c r="M3313" s="9" t="s">
        <v>13942</v>
      </c>
      <c r="N3313" s="13" t="s">
        <v>12</v>
      </c>
      <c r="O3313" s="13" t="s">
        <v>14</v>
      </c>
      <c r="P3313" s="13" t="s">
        <v>19</v>
      </c>
      <c r="Q3313" s="13" t="s">
        <v>20</v>
      </c>
      <c r="R3313" s="13" t="s">
        <v>15</v>
      </c>
      <c r="S3313" s="10">
        <f>ROUNDUP(SUM(VLOOKUP(F3313,'Pontuação'!A$2:B$11,2,FALSE),VLOOKUP(E3313,'Pontuação'!C$2:D$11,2,FALSE),VLOOKUP(H3313,'Pontuação'!I$2:J$11,2,FALSE),VLOOKUP(J3313,'Pontuação'!G$2:H$11,2,FALSE),VLOOKUP(L3313,'Pontuação'!M$2:N$13,2,FALSE)),0)</f>
        <v>1690</v>
      </c>
      <c r="T3313" s="11">
        <f t="shared" si="1"/>
        <v>169</v>
      </c>
      <c r="U3313" s="11" t="str">
        <f t="array" ref="U3313">IFERROR(INDEX('Pontuação'!G$13:G$101, MATCH(T3313, 'Pontuação'!F$13:F$101, 0)), "Faixa Indefinida")</f>
        <v>B</v>
      </c>
      <c r="V3313" s="11">
        <f t="shared" si="2"/>
        <v>0</v>
      </c>
      <c r="W3313" s="11">
        <f t="shared" si="3"/>
        <v>1</v>
      </c>
      <c r="X3313" s="11">
        <f t="shared" si="4"/>
        <v>0</v>
      </c>
      <c r="Y3313" s="11">
        <f t="shared" si="5"/>
        <v>0</v>
      </c>
      <c r="Z3313" s="12">
        <f>ROUNDUP(SUM(VLOOKUP(F3313,'Pontuação 3.0'!A$2:B$11,2,FALSE),VLOOKUP(E3313,'Pontuação 3.0'!C$2:D$11,2,FALSE),VLOOKUP(H3313,'Pontuação 3.0'!I$2:J$11,2,FALSE),VLOOKUP(J3313,'Pontuação 3.0'!G$2:H$11,2,FALSE),VLOOKUP(G3313,'Pontuação 3.0'!E$2:F$11,2,FALSE),VLOOKUP(K3313,'Pontuação 3.0'!K$2:L$11,2,FALSE),VLOOKUP(L3313,'Pontuação 3.0'!M$2:N$13,2,FALSE)),0)</f>
        <v>2053</v>
      </c>
      <c r="AA3313" s="12">
        <f t="shared" si="6"/>
        <v>205</v>
      </c>
      <c r="AB3313" s="12" t="str">
        <f t="array" ref="AB3313">IFERROR(INDEX('Pontuação 3.0'!G$13:G$191, MATCH(AA3313, 'Pontuação 3.0'!F$13:F$191, 0)), "Faixa Indefinida")</f>
        <v>C</v>
      </c>
      <c r="AC3313" s="12">
        <f t="shared" si="7"/>
        <v>0</v>
      </c>
      <c r="AD3313" s="12">
        <f t="shared" si="8"/>
        <v>0</v>
      </c>
      <c r="AE3313" s="12">
        <f t="shared" si="9"/>
        <v>1</v>
      </c>
      <c r="AF3313" s="12">
        <f t="shared" si="10"/>
        <v>0</v>
      </c>
    </row>
    <row r="3314" ht="15.75" customHeight="1">
      <c r="A3314" s="8">
        <v>45688.0</v>
      </c>
      <c r="B3314" s="9" t="s">
        <v>7668</v>
      </c>
      <c r="C3314" s="9" t="s">
        <v>7669</v>
      </c>
      <c r="D3314" s="15">
        <v>1.1943394792E10</v>
      </c>
      <c r="E3314" s="9" t="s">
        <v>13924</v>
      </c>
      <c r="F3314" s="9" t="s">
        <v>13950</v>
      </c>
      <c r="G3314" s="9" t="s">
        <v>13957</v>
      </c>
      <c r="H3314" s="9" t="s">
        <v>13927</v>
      </c>
      <c r="I3314" s="9" t="s">
        <v>13940</v>
      </c>
      <c r="J3314" s="9" t="s">
        <v>13929</v>
      </c>
      <c r="K3314" s="9" t="s">
        <v>13940</v>
      </c>
      <c r="L3314" s="9" t="s">
        <v>13945</v>
      </c>
      <c r="M3314" s="9" t="s">
        <v>13952</v>
      </c>
      <c r="N3314" s="13" t="s">
        <v>12</v>
      </c>
      <c r="O3314" s="13" t="s">
        <v>14</v>
      </c>
      <c r="P3314" s="13" t="s">
        <v>13</v>
      </c>
      <c r="Q3314" s="13" t="s">
        <v>84</v>
      </c>
      <c r="R3314" s="13" t="s">
        <v>15</v>
      </c>
      <c r="S3314" s="10">
        <f>ROUNDUP(SUM(VLOOKUP(F3314,'Pontuação'!A$2:B$11,2,FALSE),VLOOKUP(E3314,'Pontuação'!C$2:D$11,2,FALSE),VLOOKUP(H3314,'Pontuação'!I$2:J$11,2,FALSE),VLOOKUP(J3314,'Pontuação'!G$2:H$11,2,FALSE),VLOOKUP(L3314,'Pontuação'!M$2:N$13,2,FALSE)),0)</f>
        <v>1575</v>
      </c>
      <c r="T3314" s="11">
        <f t="shared" si="1"/>
        <v>158</v>
      </c>
      <c r="U3314" s="11" t="str">
        <f t="array" ref="U3314">IFERROR(INDEX('Pontuação'!G$13:G$101, MATCH(T3314, 'Pontuação'!F$13:F$101, 0)), "Faixa Indefinida")</f>
        <v>C</v>
      </c>
      <c r="V3314" s="11">
        <f t="shared" si="2"/>
        <v>0</v>
      </c>
      <c r="W3314" s="11">
        <f t="shared" si="3"/>
        <v>0</v>
      </c>
      <c r="X3314" s="11">
        <f t="shared" si="4"/>
        <v>1</v>
      </c>
      <c r="Y3314" s="11">
        <f t="shared" si="5"/>
        <v>0</v>
      </c>
      <c r="Z3314" s="12">
        <f>ROUNDUP(SUM(VLOOKUP(F3314,'Pontuação 3.0'!A$2:B$11,2,FALSE),VLOOKUP(E3314,'Pontuação 3.0'!C$2:D$11,2,FALSE),VLOOKUP(H3314,'Pontuação 3.0'!I$2:J$11,2,FALSE),VLOOKUP(J3314,'Pontuação 3.0'!G$2:H$11,2,FALSE),VLOOKUP(G3314,'Pontuação 3.0'!E$2:F$11,2,FALSE),VLOOKUP(K3314,'Pontuação 3.0'!K$2:L$11,2,FALSE),VLOOKUP(L3314,'Pontuação 3.0'!M$2:N$13,2,FALSE)),0)</f>
        <v>1880</v>
      </c>
      <c r="AA3314" s="12">
        <f t="shared" si="6"/>
        <v>188</v>
      </c>
      <c r="AB3314" s="12" t="str">
        <f t="array" ref="AB3314">IFERROR(INDEX('Pontuação 3.0'!G$13:G$191, MATCH(AA3314, 'Pontuação 3.0'!F$13:F$191, 0)), "Faixa Indefinida")</f>
        <v>D</v>
      </c>
      <c r="AC3314" s="12">
        <f t="shared" si="7"/>
        <v>0</v>
      </c>
      <c r="AD3314" s="12">
        <f t="shared" si="8"/>
        <v>0</v>
      </c>
      <c r="AE3314" s="12">
        <f t="shared" si="9"/>
        <v>0</v>
      </c>
      <c r="AF3314" s="12">
        <f t="shared" si="10"/>
        <v>1</v>
      </c>
    </row>
    <row r="3315" ht="15.75" customHeight="1">
      <c r="A3315" s="8">
        <v>45688.0</v>
      </c>
      <c r="B3315" s="9" t="s">
        <v>154</v>
      </c>
      <c r="C3315" s="9" t="s">
        <v>7670</v>
      </c>
      <c r="D3315" s="15">
        <v>1.1981368004E10</v>
      </c>
      <c r="E3315" s="9" t="s">
        <v>13936</v>
      </c>
      <c r="F3315" s="9" t="s">
        <v>13950</v>
      </c>
      <c r="G3315" s="9" t="s">
        <v>13944</v>
      </c>
      <c r="H3315" s="9" t="s">
        <v>13938</v>
      </c>
      <c r="I3315" s="9" t="s">
        <v>13940</v>
      </c>
      <c r="J3315" s="9" t="s">
        <v>13939</v>
      </c>
      <c r="K3315" s="9" t="s">
        <v>13940</v>
      </c>
      <c r="L3315" s="9" t="s">
        <v>13931</v>
      </c>
      <c r="M3315" s="9" t="s">
        <v>13942</v>
      </c>
      <c r="N3315" s="13" t="s">
        <v>12</v>
      </c>
      <c r="O3315" s="13" t="s">
        <v>14</v>
      </c>
      <c r="P3315" s="13" t="s">
        <v>93</v>
      </c>
      <c r="Q3315" s="13" t="s">
        <v>59</v>
      </c>
      <c r="R3315" s="13" t="s">
        <v>15</v>
      </c>
      <c r="S3315" s="10">
        <f>ROUNDUP(SUM(VLOOKUP(F3315,'Pontuação'!A$2:B$11,2,FALSE),VLOOKUP(E3315,'Pontuação'!C$2:D$11,2,FALSE),VLOOKUP(H3315,'Pontuação'!I$2:J$11,2,FALSE),VLOOKUP(J3315,'Pontuação'!G$2:H$11,2,FALSE),VLOOKUP(L3315,'Pontuação'!M$2:N$13,2,FALSE)),0)</f>
        <v>1684</v>
      </c>
      <c r="T3315" s="11">
        <f t="shared" si="1"/>
        <v>168</v>
      </c>
      <c r="U3315" s="11" t="str">
        <f t="array" ref="U3315">IFERROR(INDEX('Pontuação'!G$13:G$101, MATCH(T3315, 'Pontuação'!F$13:F$101, 0)), "Faixa Indefinida")</f>
        <v>B</v>
      </c>
      <c r="V3315" s="11">
        <f t="shared" si="2"/>
        <v>0</v>
      </c>
      <c r="W3315" s="11">
        <f t="shared" si="3"/>
        <v>1</v>
      </c>
      <c r="X3315" s="11">
        <f t="shared" si="4"/>
        <v>0</v>
      </c>
      <c r="Y3315" s="11">
        <f t="shared" si="5"/>
        <v>0</v>
      </c>
      <c r="Z3315" s="12">
        <f>ROUNDUP(SUM(VLOOKUP(F3315,'Pontuação 3.0'!A$2:B$11,2,FALSE),VLOOKUP(E3315,'Pontuação 3.0'!C$2:D$11,2,FALSE),VLOOKUP(H3315,'Pontuação 3.0'!I$2:J$11,2,FALSE),VLOOKUP(J3315,'Pontuação 3.0'!G$2:H$11,2,FALSE),VLOOKUP(G3315,'Pontuação 3.0'!E$2:F$11,2,FALSE),VLOOKUP(K3315,'Pontuação 3.0'!K$2:L$11,2,FALSE),VLOOKUP(L3315,'Pontuação 3.0'!M$2:N$13,2,FALSE)),0)</f>
        <v>2070</v>
      </c>
      <c r="AA3315" s="12">
        <f t="shared" si="6"/>
        <v>207</v>
      </c>
      <c r="AB3315" s="12" t="str">
        <f t="array" ref="AB3315">IFERROR(INDEX('Pontuação 3.0'!G$13:G$191, MATCH(AA3315, 'Pontuação 3.0'!F$13:F$191, 0)), "Faixa Indefinida")</f>
        <v>C</v>
      </c>
      <c r="AC3315" s="12">
        <f t="shared" si="7"/>
        <v>0</v>
      </c>
      <c r="AD3315" s="12">
        <f t="shared" si="8"/>
        <v>0</v>
      </c>
      <c r="AE3315" s="12">
        <f t="shared" si="9"/>
        <v>1</v>
      </c>
      <c r="AF3315" s="12">
        <f t="shared" si="10"/>
        <v>0</v>
      </c>
    </row>
    <row r="3316" ht="15.75" customHeight="1">
      <c r="A3316" s="8">
        <v>45688.0</v>
      </c>
      <c r="B3316" s="9" t="s">
        <v>42</v>
      </c>
      <c r="C3316" s="9" t="s">
        <v>7671</v>
      </c>
      <c r="D3316" s="15">
        <v>1.1974222934E10</v>
      </c>
      <c r="E3316" s="9" t="s">
        <v>13936</v>
      </c>
      <c r="F3316" s="9" t="s">
        <v>13948</v>
      </c>
      <c r="G3316" s="9" t="s">
        <v>13955</v>
      </c>
      <c r="H3316" s="9" t="s">
        <v>13951</v>
      </c>
      <c r="I3316" s="9" t="s">
        <v>13940</v>
      </c>
      <c r="J3316" s="9" t="s">
        <v>13956</v>
      </c>
      <c r="K3316" s="9" t="s">
        <v>13940</v>
      </c>
      <c r="L3316" s="9" t="s">
        <v>13931</v>
      </c>
      <c r="M3316" s="9" t="s">
        <v>13942</v>
      </c>
      <c r="N3316" s="13" t="s">
        <v>12</v>
      </c>
      <c r="O3316" s="13" t="s">
        <v>14</v>
      </c>
      <c r="P3316" s="13" t="s">
        <v>47</v>
      </c>
      <c r="Q3316" s="13" t="s">
        <v>20</v>
      </c>
      <c r="R3316" s="13" t="s">
        <v>15</v>
      </c>
      <c r="S3316" s="10">
        <f>ROUNDUP(SUM(VLOOKUP(F3316,'Pontuação'!A$2:B$11,2,FALSE),VLOOKUP(E3316,'Pontuação'!C$2:D$11,2,FALSE),VLOOKUP(H3316,'Pontuação'!I$2:J$11,2,FALSE),VLOOKUP(J3316,'Pontuação'!G$2:H$11,2,FALSE),VLOOKUP(L3316,'Pontuação'!M$2:N$13,2,FALSE)),0)</f>
        <v>1819</v>
      </c>
      <c r="T3316" s="11">
        <f t="shared" si="1"/>
        <v>182</v>
      </c>
      <c r="U3316" s="11" t="str">
        <f t="array" ref="U3316">IFERROR(INDEX('Pontuação'!G$13:G$101, MATCH(T3316, 'Pontuação'!F$13:F$101, 0)), "Faixa Indefinida")</f>
        <v>B</v>
      </c>
      <c r="V3316" s="11">
        <f t="shared" si="2"/>
        <v>0</v>
      </c>
      <c r="W3316" s="11">
        <f t="shared" si="3"/>
        <v>1</v>
      </c>
      <c r="X3316" s="11">
        <f t="shared" si="4"/>
        <v>0</v>
      </c>
      <c r="Y3316" s="11">
        <f t="shared" si="5"/>
        <v>0</v>
      </c>
      <c r="Z3316" s="12">
        <f>ROUNDUP(SUM(VLOOKUP(F3316,'Pontuação 3.0'!A$2:B$11,2,FALSE),VLOOKUP(E3316,'Pontuação 3.0'!C$2:D$11,2,FALSE),VLOOKUP(H3316,'Pontuação 3.0'!I$2:J$11,2,FALSE),VLOOKUP(J3316,'Pontuação 3.0'!G$2:H$11,2,FALSE),VLOOKUP(G3316,'Pontuação 3.0'!E$2:F$11,2,FALSE),VLOOKUP(K3316,'Pontuação 3.0'!K$2:L$11,2,FALSE),VLOOKUP(L3316,'Pontuação 3.0'!M$2:N$13,2,FALSE)),0)</f>
        <v>2358</v>
      </c>
      <c r="AA3316" s="12">
        <f t="shared" si="6"/>
        <v>236</v>
      </c>
      <c r="AB3316" s="12" t="str">
        <f t="array" ref="AB3316">IFERROR(INDEX('Pontuação 3.0'!G$13:G$191, MATCH(AA3316, 'Pontuação 3.0'!F$13:F$191, 0)), "Faixa Indefinida")</f>
        <v>A</v>
      </c>
      <c r="AC3316" s="12">
        <f t="shared" si="7"/>
        <v>1</v>
      </c>
      <c r="AD3316" s="12">
        <f t="shared" si="8"/>
        <v>0</v>
      </c>
      <c r="AE3316" s="12">
        <f t="shared" si="9"/>
        <v>0</v>
      </c>
      <c r="AF3316" s="12">
        <f t="shared" si="10"/>
        <v>0</v>
      </c>
    </row>
    <row r="3317" ht="15.75" customHeight="1">
      <c r="A3317" s="8">
        <v>45688.0</v>
      </c>
      <c r="B3317" s="9" t="s">
        <v>7672</v>
      </c>
      <c r="C3317" s="9" t="s">
        <v>7673</v>
      </c>
      <c r="D3317" s="15">
        <v>4.1998238173E10</v>
      </c>
      <c r="E3317" s="9" t="s">
        <v>13936</v>
      </c>
      <c r="F3317" s="9" t="s">
        <v>13950</v>
      </c>
      <c r="G3317" s="9" t="s">
        <v>13957</v>
      </c>
      <c r="H3317" s="9" t="s">
        <v>13951</v>
      </c>
      <c r="I3317" s="9" t="s">
        <v>13940</v>
      </c>
      <c r="J3317" s="9" t="s">
        <v>13929</v>
      </c>
      <c r="K3317" s="9" t="s">
        <v>13930</v>
      </c>
      <c r="L3317" s="9" t="s">
        <v>13941</v>
      </c>
      <c r="M3317" s="9" t="s">
        <v>13932</v>
      </c>
      <c r="N3317" s="13" t="s">
        <v>12</v>
      </c>
      <c r="O3317" s="13" t="s">
        <v>14</v>
      </c>
      <c r="P3317" s="13" t="s">
        <v>13</v>
      </c>
      <c r="Q3317" s="13" t="s">
        <v>59</v>
      </c>
      <c r="R3317" s="13" t="s">
        <v>15</v>
      </c>
      <c r="S3317" s="10">
        <f>ROUNDUP(SUM(VLOOKUP(F3317,'Pontuação'!A$2:B$11,2,FALSE),VLOOKUP(E3317,'Pontuação'!C$2:D$11,2,FALSE),VLOOKUP(H3317,'Pontuação'!I$2:J$11,2,FALSE),VLOOKUP(J3317,'Pontuação'!G$2:H$11,2,FALSE),VLOOKUP(L3317,'Pontuação'!M$2:N$13,2,FALSE)),0)</f>
        <v>1597</v>
      </c>
      <c r="T3317" s="11">
        <f t="shared" si="1"/>
        <v>160</v>
      </c>
      <c r="U3317" s="11" t="str">
        <f t="array" ref="U3317">IFERROR(INDEX('Pontuação'!G$13:G$101, MATCH(T3317, 'Pontuação'!F$13:F$101, 0)), "Faixa Indefinida")</f>
        <v>C</v>
      </c>
      <c r="V3317" s="11">
        <f t="shared" si="2"/>
        <v>0</v>
      </c>
      <c r="W3317" s="11">
        <f t="shared" si="3"/>
        <v>0</v>
      </c>
      <c r="X3317" s="11">
        <f t="shared" si="4"/>
        <v>1</v>
      </c>
      <c r="Y3317" s="11">
        <f t="shared" si="5"/>
        <v>0</v>
      </c>
      <c r="Z3317" s="12">
        <f>ROUNDUP(SUM(VLOOKUP(F3317,'Pontuação 3.0'!A$2:B$11,2,FALSE),VLOOKUP(E3317,'Pontuação 3.0'!C$2:D$11,2,FALSE),VLOOKUP(H3317,'Pontuação 3.0'!I$2:J$11,2,FALSE),VLOOKUP(J3317,'Pontuação 3.0'!G$2:H$11,2,FALSE),VLOOKUP(G3317,'Pontuação 3.0'!E$2:F$11,2,FALSE),VLOOKUP(K3317,'Pontuação 3.0'!K$2:L$11,2,FALSE),VLOOKUP(L3317,'Pontuação 3.0'!M$2:N$13,2,FALSE)),0)</f>
        <v>2211</v>
      </c>
      <c r="AA3317" s="12">
        <f t="shared" si="6"/>
        <v>221</v>
      </c>
      <c r="AB3317" s="12" t="str">
        <f t="array" ref="AB3317">IFERROR(INDEX('Pontuação 3.0'!G$13:G$191, MATCH(AA3317, 'Pontuação 3.0'!F$13:F$191, 0)), "Faixa Indefinida")</f>
        <v>B</v>
      </c>
      <c r="AC3317" s="12">
        <f t="shared" si="7"/>
        <v>0</v>
      </c>
      <c r="AD3317" s="12">
        <f t="shared" si="8"/>
        <v>1</v>
      </c>
      <c r="AE3317" s="12">
        <f t="shared" si="9"/>
        <v>0</v>
      </c>
      <c r="AF3317" s="12">
        <f t="shared" si="10"/>
        <v>0</v>
      </c>
    </row>
    <row r="3318" ht="15.75" customHeight="1">
      <c r="A3318" s="8">
        <v>45688.0</v>
      </c>
      <c r="B3318" s="9" t="s">
        <v>7676</v>
      </c>
      <c r="C3318" s="9" t="s">
        <v>7677</v>
      </c>
      <c r="D3318" s="9" t="s">
        <v>7678</v>
      </c>
      <c r="E3318" s="9" t="s">
        <v>13936</v>
      </c>
      <c r="F3318" s="9" t="s">
        <v>13950</v>
      </c>
      <c r="G3318" s="9" t="s">
        <v>13944</v>
      </c>
      <c r="H3318" s="9" t="s">
        <v>13949</v>
      </c>
      <c r="I3318" s="9" t="s">
        <v>13928</v>
      </c>
      <c r="J3318" s="9" t="s">
        <v>13929</v>
      </c>
      <c r="K3318" s="9" t="s">
        <v>13930</v>
      </c>
      <c r="L3318" s="9" t="s">
        <v>13945</v>
      </c>
      <c r="M3318" s="9" t="s">
        <v>13942</v>
      </c>
      <c r="N3318" s="13" t="s">
        <v>12</v>
      </c>
      <c r="O3318" s="13" t="s">
        <v>14</v>
      </c>
      <c r="P3318" s="13" t="s">
        <v>32</v>
      </c>
      <c r="Q3318" s="13" t="s">
        <v>20</v>
      </c>
      <c r="R3318" s="13" t="s">
        <v>15</v>
      </c>
      <c r="S3318" s="10">
        <f>ROUNDUP(SUM(VLOOKUP(F3318,'Pontuação'!A$2:B$11,2,FALSE),VLOOKUP(E3318,'Pontuação'!C$2:D$11,2,FALSE),VLOOKUP(H3318,'Pontuação'!I$2:J$11,2,FALSE),VLOOKUP(J3318,'Pontuação'!G$2:H$11,2,FALSE),VLOOKUP(L3318,'Pontuação'!M$2:N$13,2,FALSE)),0)</f>
        <v>1727</v>
      </c>
      <c r="T3318" s="11">
        <f t="shared" si="1"/>
        <v>173</v>
      </c>
      <c r="U3318" s="11" t="str">
        <f t="array" ref="U3318">IFERROR(INDEX('Pontuação'!G$13:G$101, MATCH(T3318, 'Pontuação'!F$13:F$101, 0)), "Faixa Indefinida")</f>
        <v>B</v>
      </c>
      <c r="V3318" s="11">
        <f t="shared" si="2"/>
        <v>0</v>
      </c>
      <c r="W3318" s="11">
        <f t="shared" si="3"/>
        <v>1</v>
      </c>
      <c r="X3318" s="11">
        <f t="shared" si="4"/>
        <v>0</v>
      </c>
      <c r="Y3318" s="11">
        <f t="shared" si="5"/>
        <v>0</v>
      </c>
      <c r="Z3318" s="12">
        <f>ROUNDUP(SUM(VLOOKUP(F3318,'Pontuação 3.0'!A$2:B$11,2,FALSE),VLOOKUP(E3318,'Pontuação 3.0'!C$2:D$11,2,FALSE),VLOOKUP(H3318,'Pontuação 3.0'!I$2:J$11,2,FALSE),VLOOKUP(J3318,'Pontuação 3.0'!G$2:H$11,2,FALSE),VLOOKUP(G3318,'Pontuação 3.0'!E$2:F$11,2,FALSE),VLOOKUP(K3318,'Pontuação 3.0'!K$2:L$11,2,FALSE),VLOOKUP(L3318,'Pontuação 3.0'!M$2:N$13,2,FALSE)),0)</f>
        <v>2416</v>
      </c>
      <c r="AA3318" s="12">
        <f t="shared" si="6"/>
        <v>242</v>
      </c>
      <c r="AB3318" s="12" t="str">
        <f t="array" ref="AB3318">IFERROR(INDEX('Pontuação 3.0'!G$13:G$191, MATCH(AA3318, 'Pontuação 3.0'!F$13:F$191, 0)), "Faixa Indefinida")</f>
        <v>A</v>
      </c>
      <c r="AC3318" s="12">
        <f t="shared" si="7"/>
        <v>1</v>
      </c>
      <c r="AD3318" s="12">
        <f t="shared" si="8"/>
        <v>0</v>
      </c>
      <c r="AE3318" s="12">
        <f t="shared" si="9"/>
        <v>0</v>
      </c>
      <c r="AF3318" s="12">
        <f t="shared" si="10"/>
        <v>0</v>
      </c>
    </row>
    <row r="3319" ht="15.75" customHeight="1">
      <c r="A3319" s="8">
        <v>45688.0</v>
      </c>
      <c r="B3319" s="9" t="s">
        <v>5739</v>
      </c>
      <c r="C3319" s="9" t="s">
        <v>7679</v>
      </c>
      <c r="D3319" s="15">
        <v>4.8999506994E10</v>
      </c>
      <c r="E3319" s="9" t="s">
        <v>13936</v>
      </c>
      <c r="F3319" s="9" t="s">
        <v>13950</v>
      </c>
      <c r="G3319" s="9" t="s">
        <v>13944</v>
      </c>
      <c r="H3319" s="9" t="s">
        <v>13951</v>
      </c>
      <c r="I3319" s="9" t="s">
        <v>13940</v>
      </c>
      <c r="J3319" s="9" t="s">
        <v>13929</v>
      </c>
      <c r="K3319" s="9" t="s">
        <v>13940</v>
      </c>
      <c r="L3319" s="9" t="s">
        <v>13945</v>
      </c>
      <c r="M3319" s="9" t="s">
        <v>13952</v>
      </c>
      <c r="N3319" s="13" t="s">
        <v>12</v>
      </c>
      <c r="O3319" s="13" t="s">
        <v>14</v>
      </c>
      <c r="P3319" s="13" t="s">
        <v>68</v>
      </c>
      <c r="Q3319" s="13" t="s">
        <v>59</v>
      </c>
      <c r="R3319" s="13" t="s">
        <v>15</v>
      </c>
      <c r="S3319" s="10">
        <f>ROUNDUP(SUM(VLOOKUP(F3319,'Pontuação'!A$2:B$11,2,FALSE),VLOOKUP(E3319,'Pontuação'!C$2:D$11,2,FALSE),VLOOKUP(H3319,'Pontuação'!I$2:J$11,2,FALSE),VLOOKUP(J3319,'Pontuação'!G$2:H$11,2,FALSE),VLOOKUP(L3319,'Pontuação'!M$2:N$13,2,FALSE)),0)</f>
        <v>1685</v>
      </c>
      <c r="T3319" s="11">
        <f t="shared" si="1"/>
        <v>169</v>
      </c>
      <c r="U3319" s="11" t="str">
        <f t="array" ref="U3319">IFERROR(INDEX('Pontuação'!G$13:G$101, MATCH(T3319, 'Pontuação'!F$13:F$101, 0)), "Faixa Indefinida")</f>
        <v>B</v>
      </c>
      <c r="V3319" s="11">
        <f t="shared" si="2"/>
        <v>0</v>
      </c>
      <c r="W3319" s="11">
        <f t="shared" si="3"/>
        <v>1</v>
      </c>
      <c r="X3319" s="11">
        <f t="shared" si="4"/>
        <v>0</v>
      </c>
      <c r="Y3319" s="11">
        <f t="shared" si="5"/>
        <v>0</v>
      </c>
      <c r="Z3319" s="12">
        <f>ROUNDUP(SUM(VLOOKUP(F3319,'Pontuação 3.0'!A$2:B$11,2,FALSE),VLOOKUP(E3319,'Pontuação 3.0'!C$2:D$11,2,FALSE),VLOOKUP(H3319,'Pontuação 3.0'!I$2:J$11,2,FALSE),VLOOKUP(J3319,'Pontuação 3.0'!G$2:H$11,2,FALSE),VLOOKUP(G3319,'Pontuação 3.0'!E$2:F$11,2,FALSE),VLOOKUP(K3319,'Pontuação 3.0'!K$2:L$11,2,FALSE),VLOOKUP(L3319,'Pontuação 3.0'!M$2:N$13,2,FALSE)),0)</f>
        <v>2068</v>
      </c>
      <c r="AA3319" s="12">
        <f t="shared" si="6"/>
        <v>207</v>
      </c>
      <c r="AB3319" s="12" t="str">
        <f t="array" ref="AB3319">IFERROR(INDEX('Pontuação 3.0'!G$13:G$191, MATCH(AA3319, 'Pontuação 3.0'!F$13:F$191, 0)), "Faixa Indefinida")</f>
        <v>C</v>
      </c>
      <c r="AC3319" s="12">
        <f t="shared" si="7"/>
        <v>0</v>
      </c>
      <c r="AD3319" s="12">
        <f t="shared" si="8"/>
        <v>0</v>
      </c>
      <c r="AE3319" s="12">
        <f t="shared" si="9"/>
        <v>1</v>
      </c>
      <c r="AF3319" s="12">
        <f t="shared" si="10"/>
        <v>0</v>
      </c>
    </row>
    <row r="3320" ht="15.75" customHeight="1">
      <c r="A3320" s="8">
        <v>45688.0</v>
      </c>
      <c r="B3320" s="9" t="s">
        <v>7680</v>
      </c>
      <c r="C3320" s="9" t="s">
        <v>14139</v>
      </c>
      <c r="D3320" s="15">
        <v>4.799107923E10</v>
      </c>
      <c r="E3320" s="9" t="s">
        <v>13936</v>
      </c>
      <c r="F3320" s="9" t="s">
        <v>13953</v>
      </c>
      <c r="G3320" s="9" t="s">
        <v>13926</v>
      </c>
      <c r="H3320" s="9" t="s">
        <v>13949</v>
      </c>
      <c r="I3320" s="9" t="s">
        <v>13940</v>
      </c>
      <c r="J3320" s="9" t="s">
        <v>13939</v>
      </c>
      <c r="K3320" s="9" t="s">
        <v>13940</v>
      </c>
      <c r="L3320" s="9" t="s">
        <v>13945</v>
      </c>
      <c r="M3320" s="9" t="s">
        <v>13942</v>
      </c>
      <c r="N3320" s="13" t="s">
        <v>12</v>
      </c>
      <c r="O3320" s="13" t="s">
        <v>14</v>
      </c>
      <c r="P3320" s="13" t="s">
        <v>32</v>
      </c>
      <c r="Q3320" s="13" t="s">
        <v>77</v>
      </c>
      <c r="R3320" s="13" t="s">
        <v>15</v>
      </c>
      <c r="S3320" s="10">
        <f>ROUNDUP(SUM(VLOOKUP(F3320,'Pontuação'!A$2:B$11,2,FALSE),VLOOKUP(E3320,'Pontuação'!C$2:D$11,2,FALSE),VLOOKUP(H3320,'Pontuação'!I$2:J$11,2,FALSE),VLOOKUP(J3320,'Pontuação'!G$2:H$11,2,FALSE),VLOOKUP(L3320,'Pontuação'!M$2:N$13,2,FALSE)),0)</f>
        <v>1837</v>
      </c>
      <c r="T3320" s="11">
        <f t="shared" si="1"/>
        <v>184</v>
      </c>
      <c r="U3320" s="11" t="str">
        <f t="array" ref="U3320">IFERROR(INDEX('Pontuação'!G$13:G$101, MATCH(T3320, 'Pontuação'!F$13:F$101, 0)), "Faixa Indefinida")</f>
        <v>A</v>
      </c>
      <c r="V3320" s="11">
        <f t="shared" si="2"/>
        <v>1</v>
      </c>
      <c r="W3320" s="11">
        <f t="shared" si="3"/>
        <v>0</v>
      </c>
      <c r="X3320" s="11">
        <f t="shared" si="4"/>
        <v>0</v>
      </c>
      <c r="Y3320" s="11">
        <f t="shared" si="5"/>
        <v>0</v>
      </c>
      <c r="Z3320" s="12">
        <f>ROUNDUP(SUM(VLOOKUP(F3320,'Pontuação 3.0'!A$2:B$11,2,FALSE),VLOOKUP(E3320,'Pontuação 3.0'!C$2:D$11,2,FALSE),VLOOKUP(H3320,'Pontuação 3.0'!I$2:J$11,2,FALSE),VLOOKUP(J3320,'Pontuação 3.0'!G$2:H$11,2,FALSE),VLOOKUP(G3320,'Pontuação 3.0'!E$2:F$11,2,FALSE),VLOOKUP(K3320,'Pontuação 3.0'!K$2:L$11,2,FALSE),VLOOKUP(L3320,'Pontuação 3.0'!M$2:N$13,2,FALSE)),0)</f>
        <v>2432</v>
      </c>
      <c r="AA3320" s="12">
        <f t="shared" si="6"/>
        <v>243</v>
      </c>
      <c r="AB3320" s="12" t="str">
        <f t="array" ref="AB3320">IFERROR(INDEX('Pontuação 3.0'!G$13:G$191, MATCH(AA3320, 'Pontuação 3.0'!F$13:F$191, 0)), "Faixa Indefinida")</f>
        <v>A</v>
      </c>
      <c r="AC3320" s="12">
        <f t="shared" si="7"/>
        <v>1</v>
      </c>
      <c r="AD3320" s="12">
        <f t="shared" si="8"/>
        <v>0</v>
      </c>
      <c r="AE3320" s="12">
        <f t="shared" si="9"/>
        <v>0</v>
      </c>
      <c r="AF3320" s="12">
        <f t="shared" si="10"/>
        <v>0</v>
      </c>
    </row>
    <row r="3321" ht="15.75" customHeight="1">
      <c r="A3321" s="8">
        <v>45688.0</v>
      </c>
      <c r="B3321" s="9" t="s">
        <v>1992</v>
      </c>
      <c r="C3321" s="9" t="s">
        <v>7684</v>
      </c>
      <c r="D3321" s="15">
        <v>2.196955687E10</v>
      </c>
      <c r="E3321" s="9" t="s">
        <v>13936</v>
      </c>
      <c r="F3321" s="9" t="s">
        <v>13950</v>
      </c>
      <c r="G3321" s="9" t="s">
        <v>13926</v>
      </c>
      <c r="H3321" s="9" t="s">
        <v>13951</v>
      </c>
      <c r="I3321" s="9" t="s">
        <v>13940</v>
      </c>
      <c r="J3321" s="9" t="s">
        <v>13939</v>
      </c>
      <c r="K3321" s="9" t="s">
        <v>13940</v>
      </c>
      <c r="L3321" s="9" t="s">
        <v>13941</v>
      </c>
      <c r="M3321" s="9" t="s">
        <v>13967</v>
      </c>
      <c r="N3321" s="13" t="s">
        <v>12</v>
      </c>
      <c r="O3321" s="13" t="s">
        <v>14</v>
      </c>
      <c r="P3321" s="13" t="s">
        <v>24</v>
      </c>
      <c r="Q3321" s="13" t="s">
        <v>20</v>
      </c>
      <c r="R3321" s="13" t="s">
        <v>15</v>
      </c>
      <c r="S3321" s="10">
        <f>ROUNDUP(SUM(VLOOKUP(F3321,'Pontuação'!A$2:B$11,2,FALSE),VLOOKUP(E3321,'Pontuação'!C$2:D$11,2,FALSE),VLOOKUP(H3321,'Pontuação'!I$2:J$11,2,FALSE),VLOOKUP(J3321,'Pontuação'!G$2:H$11,2,FALSE),VLOOKUP(L3321,'Pontuação'!M$2:N$13,2,FALSE)),0)</f>
        <v>1702</v>
      </c>
      <c r="T3321" s="11">
        <f t="shared" si="1"/>
        <v>170</v>
      </c>
      <c r="U3321" s="11" t="str">
        <f t="array" ref="U3321">IFERROR(INDEX('Pontuação'!G$13:G$101, MATCH(T3321, 'Pontuação'!F$13:F$101, 0)), "Faixa Indefinida")</f>
        <v>B</v>
      </c>
      <c r="V3321" s="11">
        <f t="shared" si="2"/>
        <v>0</v>
      </c>
      <c r="W3321" s="11">
        <f t="shared" si="3"/>
        <v>1</v>
      </c>
      <c r="X3321" s="11">
        <f t="shared" si="4"/>
        <v>0</v>
      </c>
      <c r="Y3321" s="11">
        <f t="shared" si="5"/>
        <v>0</v>
      </c>
      <c r="Z3321" s="12">
        <f>ROUNDUP(SUM(VLOOKUP(F3321,'Pontuação 3.0'!A$2:B$11,2,FALSE),VLOOKUP(E3321,'Pontuação 3.0'!C$2:D$11,2,FALSE),VLOOKUP(H3321,'Pontuação 3.0'!I$2:J$11,2,FALSE),VLOOKUP(J3321,'Pontuação 3.0'!G$2:H$11,2,FALSE),VLOOKUP(G3321,'Pontuação 3.0'!E$2:F$11,2,FALSE),VLOOKUP(K3321,'Pontuação 3.0'!K$2:L$11,2,FALSE),VLOOKUP(L3321,'Pontuação 3.0'!M$2:N$13,2,FALSE)),0)</f>
        <v>2252</v>
      </c>
      <c r="AA3321" s="12">
        <f t="shared" si="6"/>
        <v>225</v>
      </c>
      <c r="AB3321" s="12" t="str">
        <f t="array" ref="AB3321">IFERROR(INDEX('Pontuação 3.0'!G$13:G$191, MATCH(AA3321, 'Pontuação 3.0'!F$13:F$191, 0)), "Faixa Indefinida")</f>
        <v>B</v>
      </c>
      <c r="AC3321" s="12">
        <f t="shared" si="7"/>
        <v>0</v>
      </c>
      <c r="AD3321" s="12">
        <f t="shared" si="8"/>
        <v>1</v>
      </c>
      <c r="AE3321" s="12">
        <f t="shared" si="9"/>
        <v>0</v>
      </c>
      <c r="AF3321" s="12">
        <f t="shared" si="10"/>
        <v>0</v>
      </c>
    </row>
    <row r="3322" ht="15.75" customHeight="1">
      <c r="A3322" s="8">
        <v>45688.0</v>
      </c>
      <c r="B3322" s="9" t="s">
        <v>7685</v>
      </c>
      <c r="C3322" s="9" t="s">
        <v>7686</v>
      </c>
      <c r="D3322" s="14" t="s">
        <v>14140</v>
      </c>
      <c r="E3322" s="9" t="s">
        <v>13936</v>
      </c>
      <c r="F3322" s="9" t="s">
        <v>13948</v>
      </c>
      <c r="G3322" s="9" t="s">
        <v>13944</v>
      </c>
      <c r="H3322" s="9" t="s">
        <v>13951</v>
      </c>
      <c r="I3322" s="9" t="s">
        <v>13940</v>
      </c>
      <c r="J3322" s="9" t="s">
        <v>13929</v>
      </c>
      <c r="K3322" s="9" t="s">
        <v>13940</v>
      </c>
      <c r="L3322" s="9" t="s">
        <v>13931</v>
      </c>
      <c r="M3322" s="9" t="s">
        <v>13942</v>
      </c>
      <c r="N3322" s="13" t="s">
        <v>12</v>
      </c>
      <c r="O3322" s="13" t="s">
        <v>14</v>
      </c>
      <c r="P3322" s="13" t="s">
        <v>13</v>
      </c>
      <c r="Q3322" s="13" t="s">
        <v>59</v>
      </c>
      <c r="R3322" s="13" t="s">
        <v>15</v>
      </c>
      <c r="S3322" s="10">
        <f>ROUNDUP(SUM(VLOOKUP(F3322,'Pontuação'!A$2:B$11,2,FALSE),VLOOKUP(E3322,'Pontuação'!C$2:D$11,2,FALSE),VLOOKUP(H3322,'Pontuação'!I$2:J$11,2,FALSE),VLOOKUP(J3322,'Pontuação'!G$2:H$11,2,FALSE),VLOOKUP(L3322,'Pontuação'!M$2:N$13,2,FALSE)),0)</f>
        <v>1541</v>
      </c>
      <c r="T3322" s="11">
        <f t="shared" si="1"/>
        <v>154</v>
      </c>
      <c r="U3322" s="11" t="str">
        <f t="array" ref="U3322">IFERROR(INDEX('Pontuação'!G$13:G$101, MATCH(T3322, 'Pontuação'!F$13:F$101, 0)), "Faixa Indefinida")</f>
        <v>C</v>
      </c>
      <c r="V3322" s="11">
        <f t="shared" si="2"/>
        <v>0</v>
      </c>
      <c r="W3322" s="11">
        <f t="shared" si="3"/>
        <v>0</v>
      </c>
      <c r="X3322" s="11">
        <f t="shared" si="4"/>
        <v>1</v>
      </c>
      <c r="Y3322" s="11">
        <f t="shared" si="5"/>
        <v>0</v>
      </c>
      <c r="Z3322" s="12">
        <f>ROUNDUP(SUM(VLOOKUP(F3322,'Pontuação 3.0'!A$2:B$11,2,FALSE),VLOOKUP(E3322,'Pontuação 3.0'!C$2:D$11,2,FALSE),VLOOKUP(H3322,'Pontuação 3.0'!I$2:J$11,2,FALSE),VLOOKUP(J3322,'Pontuação 3.0'!G$2:H$11,2,FALSE),VLOOKUP(G3322,'Pontuação 3.0'!E$2:F$11,2,FALSE),VLOOKUP(K3322,'Pontuação 3.0'!K$2:L$11,2,FALSE),VLOOKUP(L3322,'Pontuação 3.0'!M$2:N$13,2,FALSE)),0)</f>
        <v>1849</v>
      </c>
      <c r="AA3322" s="12">
        <f t="shared" si="6"/>
        <v>185</v>
      </c>
      <c r="AB3322" s="12" t="str">
        <f t="array" ref="AB3322">IFERROR(INDEX('Pontuação 3.0'!G$13:G$191, MATCH(AA3322, 'Pontuação 3.0'!F$13:F$191, 0)), "Faixa Indefinida")</f>
        <v>D</v>
      </c>
      <c r="AC3322" s="12">
        <f t="shared" si="7"/>
        <v>0</v>
      </c>
      <c r="AD3322" s="12">
        <f t="shared" si="8"/>
        <v>0</v>
      </c>
      <c r="AE3322" s="12">
        <f t="shared" si="9"/>
        <v>0</v>
      </c>
      <c r="AF3322" s="12">
        <f t="shared" si="10"/>
        <v>1</v>
      </c>
    </row>
    <row r="3323" ht="15.75" customHeight="1">
      <c r="A3323" s="8">
        <v>45688.0</v>
      </c>
      <c r="B3323" s="9" t="s">
        <v>7690</v>
      </c>
      <c r="C3323" s="9" t="s">
        <v>7691</v>
      </c>
      <c r="D3323" s="15">
        <v>8.3996888049E10</v>
      </c>
      <c r="E3323" s="9" t="s">
        <v>13936</v>
      </c>
      <c r="F3323" s="9" t="s">
        <v>13948</v>
      </c>
      <c r="G3323" s="9" t="s">
        <v>13957</v>
      </c>
      <c r="H3323" s="9" t="s">
        <v>13927</v>
      </c>
      <c r="I3323" s="9" t="s">
        <v>13940</v>
      </c>
      <c r="J3323" s="9" t="s">
        <v>13929</v>
      </c>
      <c r="K3323" s="9" t="s">
        <v>13930</v>
      </c>
      <c r="L3323" s="9" t="s">
        <v>13931</v>
      </c>
      <c r="M3323" s="9" t="s">
        <v>13952</v>
      </c>
      <c r="N3323" s="13" t="s">
        <v>12</v>
      </c>
      <c r="O3323" s="13" t="s">
        <v>14</v>
      </c>
      <c r="P3323" s="13" t="s">
        <v>47</v>
      </c>
      <c r="Q3323" s="13" t="s">
        <v>20</v>
      </c>
      <c r="R3323" s="13" t="s">
        <v>15</v>
      </c>
      <c r="S3323" s="10">
        <f>ROUNDUP(SUM(VLOOKUP(F3323,'Pontuação'!A$2:B$11,2,FALSE),VLOOKUP(E3323,'Pontuação'!C$2:D$11,2,FALSE),VLOOKUP(H3323,'Pontuação'!I$2:J$11,2,FALSE),VLOOKUP(J3323,'Pontuação'!G$2:H$11,2,FALSE),VLOOKUP(L3323,'Pontuação'!M$2:N$13,2,FALSE)),0)</f>
        <v>1427</v>
      </c>
      <c r="T3323" s="11">
        <f t="shared" si="1"/>
        <v>143</v>
      </c>
      <c r="U3323" s="11" t="str">
        <f t="array" ref="U3323">IFERROR(INDEX('Pontuação'!G$13:G$101, MATCH(T3323, 'Pontuação'!F$13:F$101, 0)), "Faixa Indefinida")</f>
        <v>D</v>
      </c>
      <c r="V3323" s="11">
        <f t="shared" si="2"/>
        <v>0</v>
      </c>
      <c r="W3323" s="11">
        <f t="shared" si="3"/>
        <v>0</v>
      </c>
      <c r="X3323" s="11">
        <f t="shared" si="4"/>
        <v>0</v>
      </c>
      <c r="Y3323" s="11">
        <f t="shared" si="5"/>
        <v>1</v>
      </c>
      <c r="Z3323" s="12">
        <f>ROUNDUP(SUM(VLOOKUP(F3323,'Pontuação 3.0'!A$2:B$11,2,FALSE),VLOOKUP(E3323,'Pontuação 3.0'!C$2:D$11,2,FALSE),VLOOKUP(H3323,'Pontuação 3.0'!I$2:J$11,2,FALSE),VLOOKUP(J3323,'Pontuação 3.0'!G$2:H$11,2,FALSE),VLOOKUP(G3323,'Pontuação 3.0'!E$2:F$11,2,FALSE),VLOOKUP(K3323,'Pontuação 3.0'!K$2:L$11,2,FALSE),VLOOKUP(L3323,'Pontuação 3.0'!M$2:N$13,2,FALSE)),0)</f>
        <v>1952</v>
      </c>
      <c r="AA3323" s="12">
        <f t="shared" si="6"/>
        <v>195</v>
      </c>
      <c r="AB3323" s="12" t="str">
        <f t="array" ref="AB3323">IFERROR(INDEX('Pontuação 3.0'!G$13:G$191, MATCH(AA3323, 'Pontuação 3.0'!F$13:F$191, 0)), "Faixa Indefinida")</f>
        <v>C</v>
      </c>
      <c r="AC3323" s="12">
        <f t="shared" si="7"/>
        <v>0</v>
      </c>
      <c r="AD3323" s="12">
        <f t="shared" si="8"/>
        <v>0</v>
      </c>
      <c r="AE3323" s="12">
        <f t="shared" si="9"/>
        <v>1</v>
      </c>
      <c r="AF3323" s="12">
        <f t="shared" si="10"/>
        <v>0</v>
      </c>
    </row>
    <row r="3324" ht="15.75" customHeight="1">
      <c r="A3324" s="8">
        <v>45688.0</v>
      </c>
      <c r="B3324" s="9" t="s">
        <v>7692</v>
      </c>
      <c r="C3324" s="9" t="s">
        <v>7693</v>
      </c>
      <c r="D3324" s="15">
        <v>2.7996236708E10</v>
      </c>
      <c r="E3324" s="9" t="s">
        <v>13924</v>
      </c>
      <c r="F3324" s="9" t="s">
        <v>13953</v>
      </c>
      <c r="G3324" s="9" t="s">
        <v>13926</v>
      </c>
      <c r="H3324" s="9" t="s">
        <v>13951</v>
      </c>
      <c r="I3324" s="9" t="s">
        <v>13940</v>
      </c>
      <c r="J3324" s="9" t="s">
        <v>13939</v>
      </c>
      <c r="K3324" s="9" t="s">
        <v>13940</v>
      </c>
      <c r="L3324" s="9" t="s">
        <v>13954</v>
      </c>
      <c r="M3324" s="9" t="s">
        <v>13946</v>
      </c>
      <c r="N3324" s="13" t="s">
        <v>12</v>
      </c>
      <c r="O3324" s="13" t="s">
        <v>14</v>
      </c>
      <c r="P3324" s="13" t="s">
        <v>32</v>
      </c>
      <c r="Q3324" s="13" t="s">
        <v>20</v>
      </c>
      <c r="R3324" s="13" t="s">
        <v>65</v>
      </c>
      <c r="S3324" s="10">
        <f>ROUNDUP(SUM(VLOOKUP(F3324,'Pontuação'!A$2:B$11,2,FALSE),VLOOKUP(E3324,'Pontuação'!C$2:D$11,2,FALSE),VLOOKUP(H3324,'Pontuação'!I$2:J$11,2,FALSE),VLOOKUP(J3324,'Pontuação'!G$2:H$11,2,FALSE),VLOOKUP(L3324,'Pontuação'!M$2:N$13,2,FALSE)),0)</f>
        <v>1630</v>
      </c>
      <c r="T3324" s="11">
        <f t="shared" si="1"/>
        <v>163</v>
      </c>
      <c r="U3324" s="11" t="str">
        <f t="array" ref="U3324">IFERROR(INDEX('Pontuação'!G$13:G$101, MATCH(T3324, 'Pontuação'!F$13:F$101, 0)), "Faixa Indefinida")</f>
        <v>C</v>
      </c>
      <c r="V3324" s="11">
        <f t="shared" si="2"/>
        <v>0</v>
      </c>
      <c r="W3324" s="11">
        <f t="shared" si="3"/>
        <v>0</v>
      </c>
      <c r="X3324" s="11">
        <f t="shared" si="4"/>
        <v>1</v>
      </c>
      <c r="Y3324" s="11">
        <f t="shared" si="5"/>
        <v>0</v>
      </c>
      <c r="Z3324" s="12">
        <f>ROUNDUP(SUM(VLOOKUP(F3324,'Pontuação 3.0'!A$2:B$11,2,FALSE),VLOOKUP(E3324,'Pontuação 3.0'!C$2:D$11,2,FALSE),VLOOKUP(H3324,'Pontuação 3.0'!I$2:J$11,2,FALSE),VLOOKUP(J3324,'Pontuação 3.0'!G$2:H$11,2,FALSE),VLOOKUP(G3324,'Pontuação 3.0'!E$2:F$11,2,FALSE),VLOOKUP(K3324,'Pontuação 3.0'!K$2:L$11,2,FALSE),VLOOKUP(L3324,'Pontuação 3.0'!M$2:N$13,2,FALSE)),0)</f>
        <v>2199</v>
      </c>
      <c r="AA3324" s="12">
        <f t="shared" si="6"/>
        <v>220</v>
      </c>
      <c r="AB3324" s="12" t="str">
        <f t="array" ref="AB3324">IFERROR(INDEX('Pontuação 3.0'!G$13:G$191, MATCH(AA3324, 'Pontuação 3.0'!F$13:F$191, 0)), "Faixa Indefinida")</f>
        <v>B</v>
      </c>
      <c r="AC3324" s="12">
        <f t="shared" si="7"/>
        <v>0</v>
      </c>
      <c r="AD3324" s="12">
        <f t="shared" si="8"/>
        <v>1</v>
      </c>
      <c r="AE3324" s="12">
        <f t="shared" si="9"/>
        <v>0</v>
      </c>
      <c r="AF3324" s="12">
        <f t="shared" si="10"/>
        <v>0</v>
      </c>
    </row>
    <row r="3325" ht="15.75" customHeight="1">
      <c r="A3325" s="8">
        <v>45688.0</v>
      </c>
      <c r="B3325" s="9" t="s">
        <v>7694</v>
      </c>
      <c r="C3325" s="9" t="s">
        <v>7695</v>
      </c>
      <c r="D3325" s="15">
        <v>9.1981262984E10</v>
      </c>
      <c r="E3325" s="9" t="s">
        <v>13936</v>
      </c>
      <c r="F3325" s="9" t="s">
        <v>13937</v>
      </c>
      <c r="G3325" s="9" t="s">
        <v>13944</v>
      </c>
      <c r="H3325" s="9" t="s">
        <v>13951</v>
      </c>
      <c r="I3325" s="9" t="s">
        <v>13940</v>
      </c>
      <c r="J3325" s="9" t="s">
        <v>13956</v>
      </c>
      <c r="K3325" s="9" t="s">
        <v>13940</v>
      </c>
      <c r="L3325" s="9" t="s">
        <v>13931</v>
      </c>
      <c r="M3325" s="9" t="s">
        <v>13932</v>
      </c>
      <c r="N3325" s="13" t="s">
        <v>12</v>
      </c>
      <c r="O3325" s="13" t="s">
        <v>14</v>
      </c>
      <c r="P3325" s="13" t="s">
        <v>32</v>
      </c>
      <c r="Q3325" s="13" t="s">
        <v>20</v>
      </c>
      <c r="R3325" s="13" t="s">
        <v>65</v>
      </c>
      <c r="S3325" s="10">
        <f>ROUNDUP(SUM(VLOOKUP(F3325,'Pontuação'!A$2:B$11,2,FALSE),VLOOKUP(E3325,'Pontuação'!C$2:D$11,2,FALSE),VLOOKUP(H3325,'Pontuação'!I$2:J$11,2,FALSE),VLOOKUP(J3325,'Pontuação'!G$2:H$11,2,FALSE),VLOOKUP(L3325,'Pontuação'!M$2:N$13,2,FALSE)),0)</f>
        <v>1802</v>
      </c>
      <c r="T3325" s="11">
        <f t="shared" si="1"/>
        <v>180</v>
      </c>
      <c r="U3325" s="11" t="str">
        <f t="array" ref="U3325">IFERROR(INDEX('Pontuação'!G$13:G$101, MATCH(T3325, 'Pontuação'!F$13:F$101, 0)), "Faixa Indefinida")</f>
        <v>B</v>
      </c>
      <c r="V3325" s="11">
        <f t="shared" si="2"/>
        <v>0</v>
      </c>
      <c r="W3325" s="11">
        <f t="shared" si="3"/>
        <v>1</v>
      </c>
      <c r="X3325" s="11">
        <f t="shared" si="4"/>
        <v>0</v>
      </c>
      <c r="Y3325" s="11">
        <f t="shared" si="5"/>
        <v>0</v>
      </c>
      <c r="Z3325" s="12">
        <f>ROUNDUP(SUM(VLOOKUP(F3325,'Pontuação 3.0'!A$2:B$11,2,FALSE),VLOOKUP(E3325,'Pontuação 3.0'!C$2:D$11,2,FALSE),VLOOKUP(H3325,'Pontuação 3.0'!I$2:J$11,2,FALSE),VLOOKUP(J3325,'Pontuação 3.0'!G$2:H$11,2,FALSE),VLOOKUP(G3325,'Pontuação 3.0'!E$2:F$11,2,FALSE),VLOOKUP(K3325,'Pontuação 3.0'!K$2:L$11,2,FALSE),VLOOKUP(L3325,'Pontuação 3.0'!M$2:N$13,2,FALSE)),0)</f>
        <v>2035</v>
      </c>
      <c r="AA3325" s="12">
        <f t="shared" si="6"/>
        <v>204</v>
      </c>
      <c r="AB3325" s="12" t="str">
        <f t="array" ref="AB3325">IFERROR(INDEX('Pontuação 3.0'!G$13:G$191, MATCH(AA3325, 'Pontuação 3.0'!F$13:F$191, 0)), "Faixa Indefinida")</f>
        <v>C</v>
      </c>
      <c r="AC3325" s="12">
        <f t="shared" si="7"/>
        <v>0</v>
      </c>
      <c r="AD3325" s="12">
        <f t="shared" si="8"/>
        <v>0</v>
      </c>
      <c r="AE3325" s="12">
        <f t="shared" si="9"/>
        <v>1</v>
      </c>
      <c r="AF3325" s="12">
        <f t="shared" si="10"/>
        <v>0</v>
      </c>
    </row>
    <row r="3326" ht="15.75" customHeight="1">
      <c r="A3326" s="8">
        <v>45688.0</v>
      </c>
      <c r="B3326" s="9" t="s">
        <v>7427</v>
      </c>
      <c r="C3326" s="9" t="s">
        <v>7698</v>
      </c>
      <c r="D3326" s="15">
        <v>1.1919907161E10</v>
      </c>
      <c r="E3326" s="9" t="s">
        <v>13936</v>
      </c>
      <c r="F3326" s="9" t="s">
        <v>13925</v>
      </c>
      <c r="G3326" s="9" t="s">
        <v>13961</v>
      </c>
      <c r="H3326" s="9" t="s">
        <v>13927</v>
      </c>
      <c r="I3326" s="9" t="s">
        <v>13940</v>
      </c>
      <c r="J3326" s="9" t="s">
        <v>13929</v>
      </c>
      <c r="K3326" s="9" t="s">
        <v>13940</v>
      </c>
      <c r="L3326" s="9" t="s">
        <v>13931</v>
      </c>
      <c r="M3326" s="9" t="s">
        <v>13952</v>
      </c>
      <c r="N3326" s="9"/>
      <c r="O3326" s="9"/>
      <c r="P3326" s="9"/>
      <c r="Q3326" s="9"/>
      <c r="R3326" s="9"/>
      <c r="S3326" s="10">
        <f>ROUNDUP(SUM(VLOOKUP(F3326,'Pontuação'!A$2:B$11,2,FALSE),VLOOKUP(E3326,'Pontuação'!C$2:D$11,2,FALSE),VLOOKUP(H3326,'Pontuação'!I$2:J$11,2,FALSE),VLOOKUP(J3326,'Pontuação'!G$2:H$11,2,FALSE),VLOOKUP(L3326,'Pontuação'!M$2:N$13,2,FALSE)),0)</f>
        <v>1194</v>
      </c>
      <c r="T3326" s="11">
        <f t="shared" si="1"/>
        <v>119</v>
      </c>
      <c r="U3326" s="11" t="str">
        <f t="array" ref="U3326">IFERROR(INDEX('Pontuação'!G$13:G$101, MATCH(T3326, 'Pontuação'!F$13:F$101, 0)), "Faixa Indefinida")</f>
        <v>D</v>
      </c>
      <c r="V3326" s="11">
        <f t="shared" si="2"/>
        <v>0</v>
      </c>
      <c r="W3326" s="11">
        <f t="shared" si="3"/>
        <v>0</v>
      </c>
      <c r="X3326" s="11">
        <f t="shared" si="4"/>
        <v>0</v>
      </c>
      <c r="Y3326" s="11">
        <f t="shared" si="5"/>
        <v>1</v>
      </c>
      <c r="Z3326" s="12">
        <f>ROUNDUP(SUM(VLOOKUP(F3326,'Pontuação 3.0'!A$2:B$11,2,FALSE),VLOOKUP(E3326,'Pontuação 3.0'!C$2:D$11,2,FALSE),VLOOKUP(H3326,'Pontuação 3.0'!I$2:J$11,2,FALSE),VLOOKUP(J3326,'Pontuação 3.0'!G$2:H$11,2,FALSE),VLOOKUP(G3326,'Pontuação 3.0'!E$2:F$11,2,FALSE),VLOOKUP(K3326,'Pontuação 3.0'!K$2:L$11,2,FALSE),VLOOKUP(L3326,'Pontuação 3.0'!M$2:N$13,2,FALSE)),0)</f>
        <v>1719</v>
      </c>
      <c r="AA3326" s="12">
        <f t="shared" si="6"/>
        <v>172</v>
      </c>
      <c r="AB3326" s="12" t="str">
        <f t="array" ref="AB3326">IFERROR(INDEX('Pontuação 3.0'!G$13:G$191, MATCH(AA3326, 'Pontuação 3.0'!F$13:F$191, 0)), "Faixa Indefinida")</f>
        <v>D</v>
      </c>
      <c r="AC3326" s="12">
        <f t="shared" si="7"/>
        <v>0</v>
      </c>
      <c r="AD3326" s="12">
        <f t="shared" si="8"/>
        <v>0</v>
      </c>
      <c r="AE3326" s="12">
        <f t="shared" si="9"/>
        <v>0</v>
      </c>
      <c r="AF3326" s="12">
        <f t="shared" si="10"/>
        <v>1</v>
      </c>
    </row>
    <row r="3327" ht="15.75" customHeight="1">
      <c r="A3327" s="8">
        <v>45688.0</v>
      </c>
      <c r="B3327" s="9" t="s">
        <v>7699</v>
      </c>
      <c r="C3327" s="9" t="s">
        <v>7700</v>
      </c>
      <c r="D3327" s="14" t="s">
        <v>14141</v>
      </c>
      <c r="E3327" s="9" t="s">
        <v>13936</v>
      </c>
      <c r="F3327" s="9" t="s">
        <v>13948</v>
      </c>
      <c r="G3327" s="9" t="s">
        <v>13926</v>
      </c>
      <c r="H3327" s="9" t="s">
        <v>13938</v>
      </c>
      <c r="I3327" s="9" t="s">
        <v>13940</v>
      </c>
      <c r="J3327" s="9" t="s">
        <v>13929</v>
      </c>
      <c r="K3327" s="9" t="s">
        <v>13940</v>
      </c>
      <c r="L3327" s="9" t="s">
        <v>13941</v>
      </c>
      <c r="M3327" s="9" t="s">
        <v>13942</v>
      </c>
      <c r="N3327" s="13" t="s">
        <v>12</v>
      </c>
      <c r="O3327" s="13" t="s">
        <v>14</v>
      </c>
      <c r="P3327" s="13" t="s">
        <v>71</v>
      </c>
      <c r="Q3327" s="13" t="s">
        <v>20</v>
      </c>
      <c r="R3327" s="13" t="s">
        <v>15</v>
      </c>
      <c r="S3327" s="10">
        <f>ROUNDUP(SUM(VLOOKUP(F3327,'Pontuação'!A$2:B$11,2,FALSE),VLOOKUP(E3327,'Pontuação'!C$2:D$11,2,FALSE),VLOOKUP(H3327,'Pontuação'!I$2:J$11,2,FALSE),VLOOKUP(J3327,'Pontuação'!G$2:H$11,2,FALSE),VLOOKUP(L3327,'Pontuação'!M$2:N$13,2,FALSE)),0)</f>
        <v>1611</v>
      </c>
      <c r="T3327" s="11">
        <f t="shared" si="1"/>
        <v>161</v>
      </c>
      <c r="U3327" s="11" t="str">
        <f t="array" ref="U3327">IFERROR(INDEX('Pontuação'!G$13:G$101, MATCH(T3327, 'Pontuação'!F$13:F$101, 0)), "Faixa Indefinida")</f>
        <v>C</v>
      </c>
      <c r="V3327" s="11">
        <f t="shared" si="2"/>
        <v>0</v>
      </c>
      <c r="W3327" s="11">
        <f t="shared" si="3"/>
        <v>0</v>
      </c>
      <c r="X3327" s="11">
        <f t="shared" si="4"/>
        <v>1</v>
      </c>
      <c r="Y3327" s="11">
        <f t="shared" si="5"/>
        <v>0</v>
      </c>
      <c r="Z3327" s="12">
        <f>ROUNDUP(SUM(VLOOKUP(F3327,'Pontuação 3.0'!A$2:B$11,2,FALSE),VLOOKUP(E3327,'Pontuação 3.0'!C$2:D$11,2,FALSE),VLOOKUP(H3327,'Pontuação 3.0'!I$2:J$11,2,FALSE),VLOOKUP(J3327,'Pontuação 3.0'!G$2:H$11,2,FALSE),VLOOKUP(G3327,'Pontuação 3.0'!E$2:F$11,2,FALSE),VLOOKUP(K3327,'Pontuação 3.0'!K$2:L$11,2,FALSE),VLOOKUP(L3327,'Pontuação 3.0'!M$2:N$13,2,FALSE)),0)</f>
        <v>1903</v>
      </c>
      <c r="AA3327" s="12">
        <f t="shared" si="6"/>
        <v>190</v>
      </c>
      <c r="AB3327" s="12" t="str">
        <f t="array" ref="AB3327">IFERROR(INDEX('Pontuação 3.0'!G$13:G$191, MATCH(AA3327, 'Pontuação 3.0'!F$13:F$191, 0)), "Faixa Indefinida")</f>
        <v>D</v>
      </c>
      <c r="AC3327" s="12">
        <f t="shared" si="7"/>
        <v>0</v>
      </c>
      <c r="AD3327" s="12">
        <f t="shared" si="8"/>
        <v>0</v>
      </c>
      <c r="AE3327" s="12">
        <f t="shared" si="9"/>
        <v>0</v>
      </c>
      <c r="AF3327" s="12">
        <f t="shared" si="10"/>
        <v>1</v>
      </c>
    </row>
    <row r="3328" ht="15.75" customHeight="1">
      <c r="A3328" s="8">
        <v>45688.0</v>
      </c>
      <c r="B3328" s="9" t="s">
        <v>7702</v>
      </c>
      <c r="C3328" s="9" t="s">
        <v>7703</v>
      </c>
      <c r="D3328" s="9" t="s">
        <v>7704</v>
      </c>
      <c r="E3328" s="9" t="s">
        <v>13936</v>
      </c>
      <c r="F3328" s="9" t="s">
        <v>13948</v>
      </c>
      <c r="G3328" s="9" t="s">
        <v>13926</v>
      </c>
      <c r="H3328" s="9" t="s">
        <v>13927</v>
      </c>
      <c r="I3328" s="9" t="s">
        <v>13940</v>
      </c>
      <c r="J3328" s="9" t="s">
        <v>13929</v>
      </c>
      <c r="K3328" s="9" t="s">
        <v>13940</v>
      </c>
      <c r="L3328" s="9" t="s">
        <v>13931</v>
      </c>
      <c r="M3328" s="9" t="s">
        <v>13952</v>
      </c>
      <c r="N3328" s="13" t="s">
        <v>12</v>
      </c>
      <c r="O3328" s="13" t="s">
        <v>14</v>
      </c>
      <c r="P3328" s="13" t="s">
        <v>32</v>
      </c>
      <c r="Q3328" s="13" t="s">
        <v>48</v>
      </c>
      <c r="R3328" s="13" t="s">
        <v>15</v>
      </c>
      <c r="S3328" s="10">
        <f>ROUNDUP(SUM(VLOOKUP(F3328,'Pontuação'!A$2:B$11,2,FALSE),VLOOKUP(E3328,'Pontuação'!C$2:D$11,2,FALSE),VLOOKUP(H3328,'Pontuação'!I$2:J$11,2,FALSE),VLOOKUP(J3328,'Pontuação'!G$2:H$11,2,FALSE),VLOOKUP(L3328,'Pontuação'!M$2:N$13,2,FALSE)),0)</f>
        <v>1427</v>
      </c>
      <c r="T3328" s="11">
        <f t="shared" si="1"/>
        <v>143</v>
      </c>
      <c r="U3328" s="11" t="str">
        <f t="array" ref="U3328">IFERROR(INDEX('Pontuação'!G$13:G$101, MATCH(T3328, 'Pontuação'!F$13:F$101, 0)), "Faixa Indefinida")</f>
        <v>D</v>
      </c>
      <c r="V3328" s="11">
        <f t="shared" si="2"/>
        <v>0</v>
      </c>
      <c r="W3328" s="11">
        <f t="shared" si="3"/>
        <v>0</v>
      </c>
      <c r="X3328" s="11">
        <f t="shared" si="4"/>
        <v>0</v>
      </c>
      <c r="Y3328" s="11">
        <f t="shared" si="5"/>
        <v>1</v>
      </c>
      <c r="Z3328" s="12">
        <f>ROUNDUP(SUM(VLOOKUP(F3328,'Pontuação 3.0'!A$2:B$11,2,FALSE),VLOOKUP(E3328,'Pontuação 3.0'!C$2:D$11,2,FALSE),VLOOKUP(H3328,'Pontuação 3.0'!I$2:J$11,2,FALSE),VLOOKUP(J3328,'Pontuação 3.0'!G$2:H$11,2,FALSE),VLOOKUP(G3328,'Pontuação 3.0'!E$2:F$11,2,FALSE),VLOOKUP(K3328,'Pontuação 3.0'!K$2:L$11,2,FALSE),VLOOKUP(L3328,'Pontuação 3.0'!M$2:N$13,2,FALSE)),0)</f>
        <v>1841</v>
      </c>
      <c r="AA3328" s="12">
        <f t="shared" si="6"/>
        <v>184</v>
      </c>
      <c r="AB3328" s="12" t="str">
        <f t="array" ref="AB3328">IFERROR(INDEX('Pontuação 3.0'!G$13:G$191, MATCH(AA3328, 'Pontuação 3.0'!F$13:F$191, 0)), "Faixa Indefinida")</f>
        <v>D</v>
      </c>
      <c r="AC3328" s="12">
        <f t="shared" si="7"/>
        <v>0</v>
      </c>
      <c r="AD3328" s="12">
        <f t="shared" si="8"/>
        <v>0</v>
      </c>
      <c r="AE3328" s="12">
        <f t="shared" si="9"/>
        <v>0</v>
      </c>
      <c r="AF3328" s="12">
        <f t="shared" si="10"/>
        <v>1</v>
      </c>
    </row>
    <row r="3329" ht="15.75" customHeight="1">
      <c r="A3329" s="8">
        <v>45688.0</v>
      </c>
      <c r="B3329" s="9" t="s">
        <v>531</v>
      </c>
      <c r="C3329" s="9" t="s">
        <v>7707</v>
      </c>
      <c r="D3329" s="15">
        <v>8.3999500653E10</v>
      </c>
      <c r="E3329" s="9" t="s">
        <v>13936</v>
      </c>
      <c r="F3329" s="9" t="s">
        <v>13950</v>
      </c>
      <c r="G3329" s="9" t="s">
        <v>13926</v>
      </c>
      <c r="H3329" s="9" t="s">
        <v>13951</v>
      </c>
      <c r="I3329" s="9" t="s">
        <v>13940</v>
      </c>
      <c r="J3329" s="9" t="s">
        <v>13929</v>
      </c>
      <c r="K3329" s="9" t="s">
        <v>13940</v>
      </c>
      <c r="L3329" s="9" t="s">
        <v>13945</v>
      </c>
      <c r="M3329" s="9" t="s">
        <v>13942</v>
      </c>
      <c r="N3329" s="13" t="s">
        <v>12</v>
      </c>
      <c r="O3329" s="13" t="s">
        <v>14</v>
      </c>
      <c r="P3329" s="13" t="s">
        <v>19</v>
      </c>
      <c r="Q3329" s="13" t="s">
        <v>20</v>
      </c>
      <c r="R3329" s="13" t="s">
        <v>15</v>
      </c>
      <c r="S3329" s="10">
        <f>ROUNDUP(SUM(VLOOKUP(F3329,'Pontuação'!A$2:B$11,2,FALSE),VLOOKUP(E3329,'Pontuação'!C$2:D$11,2,FALSE),VLOOKUP(H3329,'Pontuação'!I$2:J$11,2,FALSE),VLOOKUP(J3329,'Pontuação'!G$2:H$11,2,FALSE),VLOOKUP(L3329,'Pontuação'!M$2:N$13,2,FALSE)),0)</f>
        <v>1685</v>
      </c>
      <c r="T3329" s="11">
        <f t="shared" si="1"/>
        <v>169</v>
      </c>
      <c r="U3329" s="11" t="str">
        <f t="array" ref="U3329">IFERROR(INDEX('Pontuação'!G$13:G$101, MATCH(T3329, 'Pontuação'!F$13:F$101, 0)), "Faixa Indefinida")</f>
        <v>B</v>
      </c>
      <c r="V3329" s="11">
        <f t="shared" si="2"/>
        <v>0</v>
      </c>
      <c r="W3329" s="11">
        <f t="shared" si="3"/>
        <v>1</v>
      </c>
      <c r="X3329" s="11">
        <f t="shared" si="4"/>
        <v>0</v>
      </c>
      <c r="Y3329" s="11">
        <f t="shared" si="5"/>
        <v>0</v>
      </c>
      <c r="Z3329" s="12">
        <f>ROUNDUP(SUM(VLOOKUP(F3329,'Pontuação 3.0'!A$2:B$11,2,FALSE),VLOOKUP(E3329,'Pontuação 3.0'!C$2:D$11,2,FALSE),VLOOKUP(H3329,'Pontuação 3.0'!I$2:J$11,2,FALSE),VLOOKUP(J3329,'Pontuação 3.0'!G$2:H$11,2,FALSE),VLOOKUP(G3329,'Pontuação 3.0'!E$2:F$11,2,FALSE),VLOOKUP(K3329,'Pontuação 3.0'!K$2:L$11,2,FALSE),VLOOKUP(L3329,'Pontuação 3.0'!M$2:N$13,2,FALSE)),0)</f>
        <v>2208</v>
      </c>
      <c r="AA3329" s="12">
        <f t="shared" si="6"/>
        <v>221</v>
      </c>
      <c r="AB3329" s="12" t="str">
        <f t="array" ref="AB3329">IFERROR(INDEX('Pontuação 3.0'!G$13:G$191, MATCH(AA3329, 'Pontuação 3.0'!F$13:F$191, 0)), "Faixa Indefinida")</f>
        <v>B</v>
      </c>
      <c r="AC3329" s="12">
        <f t="shared" si="7"/>
        <v>0</v>
      </c>
      <c r="AD3329" s="12">
        <f t="shared" si="8"/>
        <v>1</v>
      </c>
      <c r="AE3329" s="12">
        <f t="shared" si="9"/>
        <v>0</v>
      </c>
      <c r="AF3329" s="12">
        <f t="shared" si="10"/>
        <v>0</v>
      </c>
    </row>
    <row r="3330" ht="15.75" customHeight="1">
      <c r="A3330" s="8">
        <v>45688.0</v>
      </c>
      <c r="B3330" s="9" t="s">
        <v>7705</v>
      </c>
      <c r="C3330" s="9" t="s">
        <v>7706</v>
      </c>
      <c r="D3330" s="15">
        <v>1.1983182703E10</v>
      </c>
      <c r="E3330" s="9" t="s">
        <v>13936</v>
      </c>
      <c r="F3330" s="9" t="s">
        <v>13948</v>
      </c>
      <c r="G3330" s="9" t="s">
        <v>13944</v>
      </c>
      <c r="H3330" s="9" t="s">
        <v>13949</v>
      </c>
      <c r="I3330" s="9" t="s">
        <v>13940</v>
      </c>
      <c r="J3330" s="9" t="s">
        <v>13956</v>
      </c>
      <c r="K3330" s="9" t="s">
        <v>13930</v>
      </c>
      <c r="L3330" s="9" t="s">
        <v>13945</v>
      </c>
      <c r="M3330" s="9" t="s">
        <v>13946</v>
      </c>
      <c r="N3330" s="13" t="s">
        <v>12</v>
      </c>
      <c r="O3330" s="13" t="s">
        <v>14</v>
      </c>
      <c r="P3330" s="13" t="s">
        <v>32</v>
      </c>
      <c r="Q3330" s="13" t="s">
        <v>20</v>
      </c>
      <c r="R3330" s="13" t="s">
        <v>15</v>
      </c>
      <c r="S3330" s="10">
        <f>ROUNDUP(SUM(VLOOKUP(F3330,'Pontuação'!A$2:B$11,2,FALSE),VLOOKUP(E3330,'Pontuação'!C$2:D$11,2,FALSE),VLOOKUP(H3330,'Pontuação'!I$2:J$11,2,FALSE),VLOOKUP(J3330,'Pontuação'!G$2:H$11,2,FALSE),VLOOKUP(L3330,'Pontuação'!M$2:N$13,2,FALSE)),0)</f>
        <v>1993</v>
      </c>
      <c r="T3330" s="11">
        <f t="shared" si="1"/>
        <v>199</v>
      </c>
      <c r="U3330" s="11" t="str">
        <f t="array" ref="U3330">IFERROR(INDEX('Pontuação'!G$13:G$101, MATCH(T3330, 'Pontuação'!F$13:F$101, 0)), "Faixa Indefinida")</f>
        <v>A</v>
      </c>
      <c r="V3330" s="11">
        <f t="shared" si="2"/>
        <v>1</v>
      </c>
      <c r="W3330" s="11">
        <f t="shared" si="3"/>
        <v>0</v>
      </c>
      <c r="X3330" s="11">
        <f t="shared" si="4"/>
        <v>0</v>
      </c>
      <c r="Y3330" s="11">
        <f t="shared" si="5"/>
        <v>0</v>
      </c>
      <c r="Z3330" s="12">
        <f>ROUNDUP(SUM(VLOOKUP(F3330,'Pontuação 3.0'!A$2:B$11,2,FALSE),VLOOKUP(E3330,'Pontuação 3.0'!C$2:D$11,2,FALSE),VLOOKUP(H3330,'Pontuação 3.0'!I$2:J$11,2,FALSE),VLOOKUP(J3330,'Pontuação 3.0'!G$2:H$11,2,FALSE),VLOOKUP(G3330,'Pontuação 3.0'!E$2:F$11,2,FALSE),VLOOKUP(K3330,'Pontuação 3.0'!K$2:L$11,2,FALSE),VLOOKUP(L3330,'Pontuação 3.0'!M$2:N$13,2,FALSE)),0)</f>
        <v>2558</v>
      </c>
      <c r="AA3330" s="12">
        <f t="shared" si="6"/>
        <v>256</v>
      </c>
      <c r="AB3330" s="12" t="str">
        <f t="array" ref="AB3330">IFERROR(INDEX('Pontuação 3.0'!G$13:G$191, MATCH(AA3330, 'Pontuação 3.0'!F$13:F$191, 0)), "Faixa Indefinida")</f>
        <v>A</v>
      </c>
      <c r="AC3330" s="12">
        <f t="shared" si="7"/>
        <v>1</v>
      </c>
      <c r="AD3330" s="12">
        <f t="shared" si="8"/>
        <v>0</v>
      </c>
      <c r="AE3330" s="12">
        <f t="shared" si="9"/>
        <v>0</v>
      </c>
      <c r="AF3330" s="12">
        <f t="shared" si="10"/>
        <v>0</v>
      </c>
    </row>
    <row r="3331" ht="15.75" customHeight="1">
      <c r="A3331" s="8">
        <v>45688.0</v>
      </c>
      <c r="B3331" s="9" t="s">
        <v>7708</v>
      </c>
      <c r="C3331" s="9" t="s">
        <v>7709</v>
      </c>
      <c r="D3331" s="9" t="s">
        <v>7710</v>
      </c>
      <c r="E3331" s="9" t="s">
        <v>13924</v>
      </c>
      <c r="F3331" s="9" t="s">
        <v>13950</v>
      </c>
      <c r="G3331" s="9" t="s">
        <v>13926</v>
      </c>
      <c r="H3331" s="9" t="s">
        <v>13938</v>
      </c>
      <c r="I3331" s="9" t="s">
        <v>13940</v>
      </c>
      <c r="J3331" s="9" t="s">
        <v>13939</v>
      </c>
      <c r="K3331" s="9" t="s">
        <v>13930</v>
      </c>
      <c r="L3331" s="9" t="s">
        <v>13945</v>
      </c>
      <c r="M3331" s="9" t="s">
        <v>13942</v>
      </c>
      <c r="N3331" s="13" t="s">
        <v>12</v>
      </c>
      <c r="O3331" s="13" t="s">
        <v>14</v>
      </c>
      <c r="P3331" s="13" t="s">
        <v>399</v>
      </c>
      <c r="Q3331" s="13" t="s">
        <v>33</v>
      </c>
      <c r="R3331" s="13" t="s">
        <v>15</v>
      </c>
      <c r="S3331" s="10">
        <f>ROUNDUP(SUM(VLOOKUP(F3331,'Pontuação'!A$2:B$11,2,FALSE),VLOOKUP(E3331,'Pontuação'!C$2:D$11,2,FALSE),VLOOKUP(H3331,'Pontuação'!I$2:J$11,2,FALSE),VLOOKUP(J3331,'Pontuação'!G$2:H$11,2,FALSE),VLOOKUP(L3331,'Pontuação'!M$2:N$13,2,FALSE)),0)</f>
        <v>1820</v>
      </c>
      <c r="T3331" s="11">
        <f t="shared" si="1"/>
        <v>182</v>
      </c>
      <c r="U3331" s="11" t="str">
        <f t="array" ref="U3331">IFERROR(INDEX('Pontuação'!G$13:G$101, MATCH(T3331, 'Pontuação'!F$13:F$101, 0)), "Faixa Indefinida")</f>
        <v>B</v>
      </c>
      <c r="V3331" s="11">
        <f t="shared" si="2"/>
        <v>0</v>
      </c>
      <c r="W3331" s="11">
        <f t="shared" si="3"/>
        <v>1</v>
      </c>
      <c r="X3331" s="11">
        <f t="shared" si="4"/>
        <v>0</v>
      </c>
      <c r="Y3331" s="11">
        <f t="shared" si="5"/>
        <v>0</v>
      </c>
      <c r="Z3331" s="12">
        <f>ROUNDUP(SUM(VLOOKUP(F3331,'Pontuação 3.0'!A$2:B$11,2,FALSE),VLOOKUP(E3331,'Pontuação 3.0'!C$2:D$11,2,FALSE),VLOOKUP(H3331,'Pontuação 3.0'!I$2:J$11,2,FALSE),VLOOKUP(J3331,'Pontuação 3.0'!G$2:H$11,2,FALSE),VLOOKUP(G3331,'Pontuação 3.0'!E$2:F$11,2,FALSE),VLOOKUP(K3331,'Pontuação 3.0'!K$2:L$11,2,FALSE),VLOOKUP(L3331,'Pontuação 3.0'!M$2:N$13,2,FALSE)),0)</f>
        <v>2527</v>
      </c>
      <c r="AA3331" s="12">
        <f t="shared" si="6"/>
        <v>253</v>
      </c>
      <c r="AB3331" s="12" t="str">
        <f t="array" ref="AB3331">IFERROR(INDEX('Pontuação 3.0'!G$13:G$191, MATCH(AA3331, 'Pontuação 3.0'!F$13:F$191, 0)), "Faixa Indefinida")</f>
        <v>A</v>
      </c>
      <c r="AC3331" s="12">
        <f t="shared" si="7"/>
        <v>1</v>
      </c>
      <c r="AD3331" s="12">
        <f t="shared" si="8"/>
        <v>0</v>
      </c>
      <c r="AE3331" s="12">
        <f t="shared" si="9"/>
        <v>0</v>
      </c>
      <c r="AF3331" s="12">
        <f t="shared" si="10"/>
        <v>0</v>
      </c>
    </row>
    <row r="3332" ht="15.75" customHeight="1">
      <c r="A3332" s="8">
        <v>45688.0</v>
      </c>
      <c r="B3332" s="9" t="s">
        <v>7711</v>
      </c>
      <c r="C3332" s="9" t="s">
        <v>7712</v>
      </c>
      <c r="D3332" s="15">
        <v>6.1998846209E10</v>
      </c>
      <c r="E3332" s="9" t="s">
        <v>13936</v>
      </c>
      <c r="F3332" s="9" t="s">
        <v>13950</v>
      </c>
      <c r="G3332" s="9" t="s">
        <v>13926</v>
      </c>
      <c r="H3332" s="9" t="s">
        <v>13960</v>
      </c>
      <c r="I3332" s="9" t="s">
        <v>13928</v>
      </c>
      <c r="J3332" s="9" t="s">
        <v>13939</v>
      </c>
      <c r="K3332" s="9" t="s">
        <v>13940</v>
      </c>
      <c r="L3332" s="9" t="s">
        <v>13931</v>
      </c>
      <c r="M3332" s="9" t="s">
        <v>13946</v>
      </c>
      <c r="N3332" s="13" t="s">
        <v>12</v>
      </c>
      <c r="O3332" s="13" t="s">
        <v>14</v>
      </c>
      <c r="P3332" s="13" t="s">
        <v>32</v>
      </c>
      <c r="Q3332" s="13" t="s">
        <v>33</v>
      </c>
      <c r="R3332" s="13" t="s">
        <v>15</v>
      </c>
      <c r="S3332" s="10">
        <f>ROUNDUP(SUM(VLOOKUP(F3332,'Pontuação'!A$2:B$11,2,FALSE),VLOOKUP(E3332,'Pontuação'!C$2:D$11,2,FALSE),VLOOKUP(H3332,'Pontuação'!I$2:J$11,2,FALSE),VLOOKUP(J3332,'Pontuação'!G$2:H$11,2,FALSE),VLOOKUP(L3332,'Pontuação'!M$2:N$13,2,FALSE)),0)</f>
        <v>1474</v>
      </c>
      <c r="T3332" s="11">
        <f t="shared" si="1"/>
        <v>147</v>
      </c>
      <c r="U3332" s="11" t="str">
        <f t="array" ref="U3332">IFERROR(INDEX('Pontuação'!G$13:G$101, MATCH(T3332, 'Pontuação'!F$13:F$101, 0)), "Faixa Indefinida")</f>
        <v>D</v>
      </c>
      <c r="V3332" s="11">
        <f t="shared" si="2"/>
        <v>0</v>
      </c>
      <c r="W3332" s="11">
        <f t="shared" si="3"/>
        <v>0</v>
      </c>
      <c r="X3332" s="11">
        <f t="shared" si="4"/>
        <v>0</v>
      </c>
      <c r="Y3332" s="11">
        <f t="shared" si="5"/>
        <v>1</v>
      </c>
      <c r="Z3332" s="12">
        <f>ROUNDUP(SUM(VLOOKUP(F3332,'Pontuação 3.0'!A$2:B$11,2,FALSE),VLOOKUP(E3332,'Pontuação 3.0'!C$2:D$11,2,FALSE),VLOOKUP(H3332,'Pontuação 3.0'!I$2:J$11,2,FALSE),VLOOKUP(J3332,'Pontuação 3.0'!G$2:H$11,2,FALSE),VLOOKUP(G3332,'Pontuação 3.0'!E$2:F$11,2,FALSE),VLOOKUP(K3332,'Pontuação 3.0'!K$2:L$11,2,FALSE),VLOOKUP(L3332,'Pontuação 3.0'!M$2:N$13,2,FALSE)),0)</f>
        <v>2166</v>
      </c>
      <c r="AA3332" s="12">
        <f t="shared" si="6"/>
        <v>217</v>
      </c>
      <c r="AB3332" s="12" t="str">
        <f t="array" ref="AB3332">IFERROR(INDEX('Pontuação 3.0'!G$13:G$191, MATCH(AA3332, 'Pontuação 3.0'!F$13:F$191, 0)), "Faixa Indefinida")</f>
        <v>B</v>
      </c>
      <c r="AC3332" s="12">
        <f t="shared" si="7"/>
        <v>0</v>
      </c>
      <c r="AD3332" s="12">
        <f t="shared" si="8"/>
        <v>1</v>
      </c>
      <c r="AE3332" s="12">
        <f t="shared" si="9"/>
        <v>0</v>
      </c>
      <c r="AF3332" s="12">
        <f t="shared" si="10"/>
        <v>0</v>
      </c>
    </row>
    <row r="3333" ht="15.75" customHeight="1">
      <c r="A3333" s="8">
        <v>45688.0</v>
      </c>
      <c r="B3333" s="9" t="s">
        <v>7713</v>
      </c>
      <c r="C3333" s="9" t="s">
        <v>7714</v>
      </c>
      <c r="D3333" s="15">
        <v>1.2991919894E10</v>
      </c>
      <c r="E3333" s="9" t="s">
        <v>13924</v>
      </c>
      <c r="F3333" s="9" t="s">
        <v>13950</v>
      </c>
      <c r="G3333" s="9" t="s">
        <v>13926</v>
      </c>
      <c r="H3333" s="9" t="s">
        <v>13938</v>
      </c>
      <c r="I3333" s="9" t="s">
        <v>13940</v>
      </c>
      <c r="J3333" s="9" t="s">
        <v>13929</v>
      </c>
      <c r="K3333" s="9" t="s">
        <v>13940</v>
      </c>
      <c r="L3333" s="9" t="s">
        <v>13931</v>
      </c>
      <c r="M3333" s="9" t="s">
        <v>13952</v>
      </c>
      <c r="N3333" s="13" t="s">
        <v>12</v>
      </c>
      <c r="O3333" s="13" t="s">
        <v>14</v>
      </c>
      <c r="P3333" s="13" t="s">
        <v>13</v>
      </c>
      <c r="Q3333" s="13" t="s">
        <v>77</v>
      </c>
      <c r="R3333" s="13" t="s">
        <v>15</v>
      </c>
      <c r="S3333" s="10">
        <f>ROUNDUP(SUM(VLOOKUP(F3333,'Pontuação'!A$2:B$11,2,FALSE),VLOOKUP(E3333,'Pontuação'!C$2:D$11,2,FALSE),VLOOKUP(H3333,'Pontuação'!I$2:J$11,2,FALSE),VLOOKUP(J3333,'Pontuação'!G$2:H$11,2,FALSE),VLOOKUP(L3333,'Pontuação'!M$2:N$13,2,FALSE)),0)</f>
        <v>1583</v>
      </c>
      <c r="T3333" s="11">
        <f t="shared" si="1"/>
        <v>158</v>
      </c>
      <c r="U3333" s="11" t="str">
        <f t="array" ref="U3333">IFERROR(INDEX('Pontuação'!G$13:G$101, MATCH(T3333, 'Pontuação'!F$13:F$101, 0)), "Faixa Indefinida")</f>
        <v>C</v>
      </c>
      <c r="V3333" s="11">
        <f t="shared" si="2"/>
        <v>0</v>
      </c>
      <c r="W3333" s="11">
        <f t="shared" si="3"/>
        <v>0</v>
      </c>
      <c r="X3333" s="11">
        <f t="shared" si="4"/>
        <v>1</v>
      </c>
      <c r="Y3333" s="11">
        <f t="shared" si="5"/>
        <v>0</v>
      </c>
      <c r="Z3333" s="12">
        <f>ROUNDUP(SUM(VLOOKUP(F3333,'Pontuação 3.0'!A$2:B$11,2,FALSE),VLOOKUP(E3333,'Pontuação 3.0'!C$2:D$11,2,FALSE),VLOOKUP(H3333,'Pontuação 3.0'!I$2:J$11,2,FALSE),VLOOKUP(J3333,'Pontuação 3.0'!G$2:H$11,2,FALSE),VLOOKUP(G3333,'Pontuação 3.0'!E$2:F$11,2,FALSE),VLOOKUP(K3333,'Pontuação 3.0'!K$2:L$11,2,FALSE),VLOOKUP(L3333,'Pontuação 3.0'!M$2:N$13,2,FALSE)),0)</f>
        <v>2028</v>
      </c>
      <c r="AA3333" s="12">
        <f t="shared" si="6"/>
        <v>203</v>
      </c>
      <c r="AB3333" s="12" t="str">
        <f t="array" ref="AB3333">IFERROR(INDEX('Pontuação 3.0'!G$13:G$191, MATCH(AA3333, 'Pontuação 3.0'!F$13:F$191, 0)), "Faixa Indefinida")</f>
        <v>C</v>
      </c>
      <c r="AC3333" s="12">
        <f t="shared" si="7"/>
        <v>0</v>
      </c>
      <c r="AD3333" s="12">
        <f t="shared" si="8"/>
        <v>0</v>
      </c>
      <c r="AE3333" s="12">
        <f t="shared" si="9"/>
        <v>1</v>
      </c>
      <c r="AF3333" s="12">
        <f t="shared" si="10"/>
        <v>0</v>
      </c>
    </row>
    <row r="3334" ht="15.75" customHeight="1">
      <c r="A3334" s="8">
        <v>45688.0</v>
      </c>
      <c r="B3334" s="9" t="s">
        <v>7715</v>
      </c>
      <c r="C3334" s="9" t="s">
        <v>7716</v>
      </c>
      <c r="D3334" s="15">
        <v>8.5999608283E10</v>
      </c>
      <c r="E3334" s="9" t="s">
        <v>13936</v>
      </c>
      <c r="F3334" s="9" t="s">
        <v>13948</v>
      </c>
      <c r="G3334" s="9" t="s">
        <v>13944</v>
      </c>
      <c r="H3334" s="9" t="s">
        <v>13949</v>
      </c>
      <c r="I3334" s="9" t="s">
        <v>13940</v>
      </c>
      <c r="J3334" s="9" t="s">
        <v>13929</v>
      </c>
      <c r="K3334" s="9" t="s">
        <v>13940</v>
      </c>
      <c r="L3334" s="9" t="s">
        <v>13931</v>
      </c>
      <c r="M3334" s="9" t="s">
        <v>13942</v>
      </c>
      <c r="N3334" s="13" t="s">
        <v>12</v>
      </c>
      <c r="O3334" s="13" t="s">
        <v>14</v>
      </c>
      <c r="P3334" s="13" t="s">
        <v>13</v>
      </c>
      <c r="Q3334" s="13" t="s">
        <v>59</v>
      </c>
      <c r="R3334" s="13" t="s">
        <v>15</v>
      </c>
      <c r="S3334" s="10">
        <f>ROUNDUP(SUM(VLOOKUP(F3334,'Pontuação'!A$2:B$11,2,FALSE),VLOOKUP(E3334,'Pontuação'!C$2:D$11,2,FALSE),VLOOKUP(H3334,'Pontuação'!I$2:J$11,2,FALSE),VLOOKUP(J3334,'Pontuação'!G$2:H$11,2,FALSE),VLOOKUP(L3334,'Pontuação'!M$2:N$13,2,FALSE)),0)</f>
        <v>1583</v>
      </c>
      <c r="T3334" s="11">
        <f t="shared" si="1"/>
        <v>158</v>
      </c>
      <c r="U3334" s="11" t="str">
        <f t="array" ref="U3334">IFERROR(INDEX('Pontuação'!G$13:G$101, MATCH(T3334, 'Pontuação'!F$13:F$101, 0)), "Faixa Indefinida")</f>
        <v>C</v>
      </c>
      <c r="V3334" s="11">
        <f t="shared" si="2"/>
        <v>0</v>
      </c>
      <c r="W3334" s="11">
        <f t="shared" si="3"/>
        <v>0</v>
      </c>
      <c r="X3334" s="11">
        <f t="shared" si="4"/>
        <v>1</v>
      </c>
      <c r="Y3334" s="11">
        <f t="shared" si="5"/>
        <v>0</v>
      </c>
      <c r="Z3334" s="12">
        <f>ROUNDUP(SUM(VLOOKUP(F3334,'Pontuação 3.0'!A$2:B$11,2,FALSE),VLOOKUP(E3334,'Pontuação 3.0'!C$2:D$11,2,FALSE),VLOOKUP(H3334,'Pontuação 3.0'!I$2:J$11,2,FALSE),VLOOKUP(J3334,'Pontuação 3.0'!G$2:H$11,2,FALSE),VLOOKUP(G3334,'Pontuação 3.0'!E$2:F$11,2,FALSE),VLOOKUP(K3334,'Pontuação 3.0'!K$2:L$11,2,FALSE),VLOOKUP(L3334,'Pontuação 3.0'!M$2:N$13,2,FALSE)),0)</f>
        <v>1936</v>
      </c>
      <c r="AA3334" s="12">
        <f t="shared" si="6"/>
        <v>194</v>
      </c>
      <c r="AB3334" s="12" t="str">
        <f t="array" ref="AB3334">IFERROR(INDEX('Pontuação 3.0'!G$13:G$191, MATCH(AA3334, 'Pontuação 3.0'!F$13:F$191, 0)), "Faixa Indefinida")</f>
        <v>C</v>
      </c>
      <c r="AC3334" s="12">
        <f t="shared" si="7"/>
        <v>0</v>
      </c>
      <c r="AD3334" s="12">
        <f t="shared" si="8"/>
        <v>0</v>
      </c>
      <c r="AE3334" s="12">
        <f t="shared" si="9"/>
        <v>1</v>
      </c>
      <c r="AF3334" s="12">
        <f t="shared" si="10"/>
        <v>0</v>
      </c>
    </row>
    <row r="3335" ht="15.75" customHeight="1">
      <c r="A3335" s="8">
        <v>45688.0</v>
      </c>
      <c r="B3335" s="9" t="s">
        <v>1100</v>
      </c>
      <c r="C3335" s="9" t="s">
        <v>7717</v>
      </c>
      <c r="D3335" s="15">
        <v>8.8988265559E10</v>
      </c>
      <c r="E3335" s="9" t="s">
        <v>13936</v>
      </c>
      <c r="F3335" s="9" t="s">
        <v>13948</v>
      </c>
      <c r="G3335" s="9" t="s">
        <v>13926</v>
      </c>
      <c r="H3335" s="9" t="s">
        <v>13951</v>
      </c>
      <c r="I3335" s="9" t="s">
        <v>13928</v>
      </c>
      <c r="J3335" s="9" t="s">
        <v>13929</v>
      </c>
      <c r="K3335" s="9" t="s">
        <v>13930</v>
      </c>
      <c r="L3335" s="9" t="s">
        <v>13931</v>
      </c>
      <c r="M3335" s="9" t="s">
        <v>13932</v>
      </c>
      <c r="N3335" s="13" t="s">
        <v>12</v>
      </c>
      <c r="O3335" s="13" t="s">
        <v>14</v>
      </c>
      <c r="P3335" s="13" t="s">
        <v>32</v>
      </c>
      <c r="Q3335" s="13" t="s">
        <v>33</v>
      </c>
      <c r="R3335" s="13" t="s">
        <v>65</v>
      </c>
      <c r="S3335" s="10">
        <f>ROUNDUP(SUM(VLOOKUP(F3335,'Pontuação'!A$2:B$11,2,FALSE),VLOOKUP(E3335,'Pontuação'!C$2:D$11,2,FALSE),VLOOKUP(H3335,'Pontuação'!I$2:J$11,2,FALSE),VLOOKUP(J3335,'Pontuação'!G$2:H$11,2,FALSE),VLOOKUP(L3335,'Pontuação'!M$2:N$13,2,FALSE)),0)</f>
        <v>1541</v>
      </c>
      <c r="T3335" s="11">
        <f t="shared" si="1"/>
        <v>154</v>
      </c>
      <c r="U3335" s="11" t="str">
        <f t="array" ref="U3335">IFERROR(INDEX('Pontuação'!G$13:G$101, MATCH(T3335, 'Pontuação'!F$13:F$101, 0)), "Faixa Indefinida")</f>
        <v>C</v>
      </c>
      <c r="V3335" s="11">
        <f t="shared" si="2"/>
        <v>0</v>
      </c>
      <c r="W3335" s="11">
        <f t="shared" si="3"/>
        <v>0</v>
      </c>
      <c r="X3335" s="11">
        <f t="shared" si="4"/>
        <v>1</v>
      </c>
      <c r="Y3335" s="11">
        <f t="shared" si="5"/>
        <v>0</v>
      </c>
      <c r="Z3335" s="12">
        <f>ROUNDUP(SUM(VLOOKUP(F3335,'Pontuação 3.0'!A$2:B$11,2,FALSE),VLOOKUP(E3335,'Pontuação 3.0'!C$2:D$11,2,FALSE),VLOOKUP(H3335,'Pontuação 3.0'!I$2:J$11,2,FALSE),VLOOKUP(J3335,'Pontuação 3.0'!G$2:H$11,2,FALSE),VLOOKUP(G3335,'Pontuação 3.0'!E$2:F$11,2,FALSE),VLOOKUP(K3335,'Pontuação 3.0'!K$2:L$11,2,FALSE),VLOOKUP(L3335,'Pontuação 3.0'!M$2:N$13,2,FALSE)),0)</f>
        <v>2250</v>
      </c>
      <c r="AA3335" s="12">
        <f t="shared" si="6"/>
        <v>225</v>
      </c>
      <c r="AB3335" s="12" t="str">
        <f t="array" ref="AB3335">IFERROR(INDEX('Pontuação 3.0'!G$13:G$191, MATCH(AA3335, 'Pontuação 3.0'!F$13:F$191, 0)), "Faixa Indefinida")</f>
        <v>B</v>
      </c>
      <c r="AC3335" s="12">
        <f t="shared" si="7"/>
        <v>0</v>
      </c>
      <c r="AD3335" s="12">
        <f t="shared" si="8"/>
        <v>1</v>
      </c>
      <c r="AE3335" s="12">
        <f t="shared" si="9"/>
        <v>0</v>
      </c>
      <c r="AF3335" s="12">
        <f t="shared" si="10"/>
        <v>0</v>
      </c>
    </row>
    <row r="3336" ht="15.75" customHeight="1">
      <c r="A3336" s="8">
        <v>45688.0</v>
      </c>
      <c r="B3336" s="9" t="s">
        <v>7718</v>
      </c>
      <c r="C3336" s="9" t="s">
        <v>7719</v>
      </c>
      <c r="D3336" s="15">
        <v>1.9984009775E10</v>
      </c>
      <c r="E3336" s="9" t="s">
        <v>13936</v>
      </c>
      <c r="F3336" s="9" t="s">
        <v>13950</v>
      </c>
      <c r="G3336" s="9" t="s">
        <v>13926</v>
      </c>
      <c r="H3336" s="9" t="s">
        <v>13949</v>
      </c>
      <c r="I3336" s="9" t="s">
        <v>13940</v>
      </c>
      <c r="J3336" s="9" t="s">
        <v>13956</v>
      </c>
      <c r="K3336" s="9" t="s">
        <v>13940</v>
      </c>
      <c r="L3336" s="9" t="s">
        <v>13945</v>
      </c>
      <c r="M3336" s="9" t="s">
        <v>13942</v>
      </c>
      <c r="N3336" s="13" t="s">
        <v>12</v>
      </c>
      <c r="O3336" s="13" t="s">
        <v>14</v>
      </c>
      <c r="P3336" s="13" t="s">
        <v>32</v>
      </c>
      <c r="Q3336" s="13" t="s">
        <v>20</v>
      </c>
      <c r="R3336" s="13" t="s">
        <v>15</v>
      </c>
      <c r="S3336" s="10">
        <f>ROUNDUP(SUM(VLOOKUP(F3336,'Pontuação'!A$2:B$11,2,FALSE),VLOOKUP(E3336,'Pontuação'!C$2:D$11,2,FALSE),VLOOKUP(H3336,'Pontuação'!I$2:J$11,2,FALSE),VLOOKUP(J3336,'Pontuação'!G$2:H$11,2,FALSE),VLOOKUP(L3336,'Pontuação'!M$2:N$13,2,FALSE)),0)</f>
        <v>2005</v>
      </c>
      <c r="T3336" s="11">
        <f t="shared" si="1"/>
        <v>201</v>
      </c>
      <c r="U3336" s="11" t="str">
        <f t="array" ref="U3336">IFERROR(INDEX('Pontuação'!G$13:G$101, MATCH(T3336, 'Pontuação'!F$13:F$101, 0)), "Faixa Indefinida")</f>
        <v>A</v>
      </c>
      <c r="V3336" s="11">
        <f t="shared" si="2"/>
        <v>1</v>
      </c>
      <c r="W3336" s="11">
        <f t="shared" si="3"/>
        <v>0</v>
      </c>
      <c r="X3336" s="11">
        <f t="shared" si="4"/>
        <v>0</v>
      </c>
      <c r="Y3336" s="11">
        <f t="shared" si="5"/>
        <v>0</v>
      </c>
      <c r="Z3336" s="12">
        <f>ROUNDUP(SUM(VLOOKUP(F3336,'Pontuação 3.0'!A$2:B$11,2,FALSE),VLOOKUP(E3336,'Pontuação 3.0'!C$2:D$11,2,FALSE),VLOOKUP(H3336,'Pontuação 3.0'!I$2:J$11,2,FALSE),VLOOKUP(J3336,'Pontuação 3.0'!G$2:H$11,2,FALSE),VLOOKUP(G3336,'Pontuação 3.0'!E$2:F$11,2,FALSE),VLOOKUP(K3336,'Pontuação 3.0'!K$2:L$11,2,FALSE),VLOOKUP(L3336,'Pontuação 3.0'!M$2:N$13,2,FALSE)),0)</f>
        <v>2570</v>
      </c>
      <c r="AA3336" s="12">
        <f t="shared" si="6"/>
        <v>257</v>
      </c>
      <c r="AB3336" s="12" t="str">
        <f t="array" ref="AB3336">IFERROR(INDEX('Pontuação 3.0'!G$13:G$191, MATCH(AA3336, 'Pontuação 3.0'!F$13:F$191, 0)), "Faixa Indefinida")</f>
        <v>A</v>
      </c>
      <c r="AC3336" s="12">
        <f t="shared" si="7"/>
        <v>1</v>
      </c>
      <c r="AD3336" s="12">
        <f t="shared" si="8"/>
        <v>0</v>
      </c>
      <c r="AE3336" s="12">
        <f t="shared" si="9"/>
        <v>0</v>
      </c>
      <c r="AF3336" s="12">
        <f t="shared" si="10"/>
        <v>0</v>
      </c>
    </row>
    <row r="3337" ht="15.75" customHeight="1">
      <c r="A3337" s="8">
        <v>45688.0</v>
      </c>
      <c r="B3337" s="9" t="s">
        <v>7720</v>
      </c>
      <c r="C3337" s="9" t="s">
        <v>7721</v>
      </c>
      <c r="D3337" s="15">
        <v>6.9992289296E10</v>
      </c>
      <c r="E3337" s="9" t="s">
        <v>13936</v>
      </c>
      <c r="F3337" s="9" t="s">
        <v>13950</v>
      </c>
      <c r="G3337" s="9" t="s">
        <v>13926</v>
      </c>
      <c r="H3337" s="9" t="s">
        <v>13938</v>
      </c>
      <c r="I3337" s="9" t="s">
        <v>13940</v>
      </c>
      <c r="J3337" s="9" t="s">
        <v>13939</v>
      </c>
      <c r="K3337" s="9" t="s">
        <v>13940</v>
      </c>
      <c r="L3337" s="9" t="s">
        <v>13959</v>
      </c>
      <c r="M3337" s="9" t="s">
        <v>13946</v>
      </c>
      <c r="N3337" s="13" t="s">
        <v>12</v>
      </c>
      <c r="O3337" s="13" t="s">
        <v>14</v>
      </c>
      <c r="P3337" s="13" t="s">
        <v>19</v>
      </c>
      <c r="Q3337" s="13" t="s">
        <v>20</v>
      </c>
      <c r="R3337" s="13" t="s">
        <v>15</v>
      </c>
      <c r="S3337" s="10">
        <f>ROUNDUP(SUM(VLOOKUP(F3337,'Pontuação'!A$2:B$11,2,FALSE),VLOOKUP(E3337,'Pontuação'!C$2:D$11,2,FALSE),VLOOKUP(H3337,'Pontuação'!I$2:J$11,2,FALSE),VLOOKUP(J3337,'Pontuação'!G$2:H$11,2,FALSE),VLOOKUP(L3337,'Pontuação'!M$2:N$13,2,FALSE)),0)</f>
        <v>1754</v>
      </c>
      <c r="T3337" s="11">
        <f t="shared" si="1"/>
        <v>175</v>
      </c>
      <c r="U3337" s="11" t="str">
        <f t="array" ref="U3337">IFERROR(INDEX('Pontuação'!G$13:G$101, MATCH(T3337, 'Pontuação'!F$13:F$101, 0)), "Faixa Indefinida")</f>
        <v>B</v>
      </c>
      <c r="V3337" s="11">
        <f t="shared" si="2"/>
        <v>0</v>
      </c>
      <c r="W3337" s="11">
        <f t="shared" si="3"/>
        <v>1</v>
      </c>
      <c r="X3337" s="11">
        <f t="shared" si="4"/>
        <v>0</v>
      </c>
      <c r="Y3337" s="11">
        <f t="shared" si="5"/>
        <v>0</v>
      </c>
      <c r="Z3337" s="12">
        <f>ROUNDUP(SUM(VLOOKUP(F3337,'Pontuação 3.0'!A$2:B$11,2,FALSE),VLOOKUP(E3337,'Pontuação 3.0'!C$2:D$11,2,FALSE),VLOOKUP(H3337,'Pontuação 3.0'!I$2:J$11,2,FALSE),VLOOKUP(J3337,'Pontuação 3.0'!G$2:H$11,2,FALSE),VLOOKUP(G3337,'Pontuação 3.0'!E$2:F$11,2,FALSE),VLOOKUP(K3337,'Pontuação 3.0'!K$2:L$11,2,FALSE),VLOOKUP(L3337,'Pontuação 3.0'!M$2:N$13,2,FALSE)),0)</f>
        <v>2404</v>
      </c>
      <c r="AA3337" s="12">
        <f t="shared" si="6"/>
        <v>240</v>
      </c>
      <c r="AB3337" s="12" t="str">
        <f t="array" ref="AB3337">IFERROR(INDEX('Pontuação 3.0'!G$13:G$191, MATCH(AA3337, 'Pontuação 3.0'!F$13:F$191, 0)), "Faixa Indefinida")</f>
        <v>A</v>
      </c>
      <c r="AC3337" s="12">
        <f t="shared" si="7"/>
        <v>1</v>
      </c>
      <c r="AD3337" s="12">
        <f t="shared" si="8"/>
        <v>0</v>
      </c>
      <c r="AE3337" s="12">
        <f t="shared" si="9"/>
        <v>0</v>
      </c>
      <c r="AF3337" s="12">
        <f t="shared" si="10"/>
        <v>0</v>
      </c>
    </row>
    <row r="3338" ht="15.75" customHeight="1">
      <c r="A3338" s="8">
        <v>45688.0</v>
      </c>
      <c r="B3338" s="9" t="s">
        <v>7727</v>
      </c>
      <c r="C3338" s="9" t="s">
        <v>7728</v>
      </c>
      <c r="D3338" s="15">
        <v>1.998300997E10</v>
      </c>
      <c r="E3338" s="9" t="s">
        <v>13924</v>
      </c>
      <c r="F3338" s="9" t="s">
        <v>13937</v>
      </c>
      <c r="G3338" s="9" t="s">
        <v>13944</v>
      </c>
      <c r="H3338" s="9" t="s">
        <v>13949</v>
      </c>
      <c r="I3338" s="9" t="s">
        <v>13940</v>
      </c>
      <c r="J3338" s="9" t="s">
        <v>13929</v>
      </c>
      <c r="K3338" s="9" t="s">
        <v>13940</v>
      </c>
      <c r="L3338" s="9" t="s">
        <v>13931</v>
      </c>
      <c r="M3338" s="9" t="s">
        <v>13942</v>
      </c>
      <c r="N3338" s="13" t="s">
        <v>12</v>
      </c>
      <c r="O3338" s="13" t="s">
        <v>14</v>
      </c>
      <c r="P3338" s="13" t="s">
        <v>93</v>
      </c>
      <c r="Q3338" s="13" t="s">
        <v>20</v>
      </c>
      <c r="R3338" s="13" t="s">
        <v>15</v>
      </c>
      <c r="S3338" s="10">
        <f>ROUNDUP(SUM(VLOOKUP(F3338,'Pontuação'!A$2:B$11,2,FALSE),VLOOKUP(E3338,'Pontuação'!C$2:D$11,2,FALSE),VLOOKUP(H3338,'Pontuação'!I$2:J$11,2,FALSE),VLOOKUP(J3338,'Pontuação'!G$2:H$11,2,FALSE),VLOOKUP(L3338,'Pontuação'!M$2:N$13,2,FALSE)),0)</f>
        <v>1570</v>
      </c>
      <c r="T3338" s="11">
        <f t="shared" si="1"/>
        <v>157</v>
      </c>
      <c r="U3338" s="11" t="str">
        <f t="array" ref="U3338">IFERROR(INDEX('Pontuação'!G$13:G$101, MATCH(T3338, 'Pontuação'!F$13:F$101, 0)), "Faixa Indefinida")</f>
        <v>C</v>
      </c>
      <c r="V3338" s="11">
        <f t="shared" si="2"/>
        <v>0</v>
      </c>
      <c r="W3338" s="11">
        <f t="shared" si="3"/>
        <v>0</v>
      </c>
      <c r="X3338" s="11">
        <f t="shared" si="4"/>
        <v>1</v>
      </c>
      <c r="Y3338" s="11">
        <f t="shared" si="5"/>
        <v>0</v>
      </c>
      <c r="Z3338" s="12">
        <f>ROUNDUP(SUM(VLOOKUP(F3338,'Pontuação 3.0'!A$2:B$11,2,FALSE),VLOOKUP(E3338,'Pontuação 3.0'!C$2:D$11,2,FALSE),VLOOKUP(H3338,'Pontuação 3.0'!I$2:J$11,2,FALSE),VLOOKUP(J3338,'Pontuação 3.0'!G$2:H$11,2,FALSE),VLOOKUP(G3338,'Pontuação 3.0'!E$2:F$11,2,FALSE),VLOOKUP(K3338,'Pontuação 3.0'!K$2:L$11,2,FALSE),VLOOKUP(L3338,'Pontuação 3.0'!M$2:N$13,2,FALSE)),0)</f>
        <v>1817</v>
      </c>
      <c r="AA3338" s="12">
        <f t="shared" si="6"/>
        <v>182</v>
      </c>
      <c r="AB3338" s="12" t="str">
        <f t="array" ref="AB3338">IFERROR(INDEX('Pontuação 3.0'!G$13:G$191, MATCH(AA3338, 'Pontuação 3.0'!F$13:F$191, 0)), "Faixa Indefinida")</f>
        <v>D</v>
      </c>
      <c r="AC3338" s="12">
        <f t="shared" si="7"/>
        <v>0</v>
      </c>
      <c r="AD3338" s="12">
        <f t="shared" si="8"/>
        <v>0</v>
      </c>
      <c r="AE3338" s="12">
        <f t="shared" si="9"/>
        <v>0</v>
      </c>
      <c r="AF3338" s="12">
        <f t="shared" si="10"/>
        <v>1</v>
      </c>
    </row>
    <row r="3339" ht="15.75" customHeight="1">
      <c r="A3339" s="8">
        <v>45688.0</v>
      </c>
      <c r="B3339" s="9" t="s">
        <v>7725</v>
      </c>
      <c r="C3339" s="9" t="s">
        <v>7726</v>
      </c>
      <c r="D3339" s="15">
        <v>8.1998358855E10</v>
      </c>
      <c r="E3339" s="9" t="s">
        <v>13936</v>
      </c>
      <c r="F3339" s="9" t="s">
        <v>13948</v>
      </c>
      <c r="G3339" s="9" t="s">
        <v>13944</v>
      </c>
      <c r="H3339" s="9" t="s">
        <v>13938</v>
      </c>
      <c r="I3339" s="9" t="s">
        <v>13940</v>
      </c>
      <c r="J3339" s="9" t="s">
        <v>13939</v>
      </c>
      <c r="K3339" s="9" t="s">
        <v>13940</v>
      </c>
      <c r="L3339" s="9" t="s">
        <v>13931</v>
      </c>
      <c r="M3339" s="9" t="s">
        <v>13946</v>
      </c>
      <c r="N3339" s="13" t="s">
        <v>12</v>
      </c>
      <c r="O3339" s="13" t="s">
        <v>14</v>
      </c>
      <c r="P3339" s="13" t="s">
        <v>13</v>
      </c>
      <c r="Q3339" s="13" t="s">
        <v>20</v>
      </c>
      <c r="R3339" s="13" t="s">
        <v>15</v>
      </c>
      <c r="S3339" s="10">
        <f>ROUNDUP(SUM(VLOOKUP(F3339,'Pontuação'!A$2:B$11,2,FALSE),VLOOKUP(E3339,'Pontuação'!C$2:D$11,2,FALSE),VLOOKUP(H3339,'Pontuação'!I$2:J$11,2,FALSE),VLOOKUP(J3339,'Pontuação'!G$2:H$11,2,FALSE),VLOOKUP(L3339,'Pontuação'!M$2:N$13,2,FALSE)),0)</f>
        <v>1672</v>
      </c>
      <c r="T3339" s="11">
        <f t="shared" si="1"/>
        <v>167</v>
      </c>
      <c r="U3339" s="11" t="str">
        <f t="array" ref="U3339">IFERROR(INDEX('Pontuação'!G$13:G$101, MATCH(T3339, 'Pontuação'!F$13:F$101, 0)), "Faixa Indefinida")</f>
        <v>B</v>
      </c>
      <c r="V3339" s="11">
        <f t="shared" si="2"/>
        <v>0</v>
      </c>
      <c r="W3339" s="11">
        <f t="shared" si="3"/>
        <v>1</v>
      </c>
      <c r="X3339" s="11">
        <f t="shared" si="4"/>
        <v>0</v>
      </c>
      <c r="Y3339" s="11">
        <f t="shared" si="5"/>
        <v>0</v>
      </c>
      <c r="Z3339" s="12">
        <f>ROUNDUP(SUM(VLOOKUP(F3339,'Pontuação 3.0'!A$2:B$11,2,FALSE),VLOOKUP(E3339,'Pontuação 3.0'!C$2:D$11,2,FALSE),VLOOKUP(H3339,'Pontuação 3.0'!I$2:J$11,2,FALSE),VLOOKUP(J3339,'Pontuação 3.0'!G$2:H$11,2,FALSE),VLOOKUP(G3339,'Pontuação 3.0'!E$2:F$11,2,FALSE),VLOOKUP(K3339,'Pontuação 3.0'!K$2:L$11,2,FALSE),VLOOKUP(L3339,'Pontuação 3.0'!M$2:N$13,2,FALSE)),0)</f>
        <v>1937</v>
      </c>
      <c r="AA3339" s="12">
        <f t="shared" si="6"/>
        <v>194</v>
      </c>
      <c r="AB3339" s="12" t="str">
        <f t="array" ref="AB3339">IFERROR(INDEX('Pontuação 3.0'!G$13:G$191, MATCH(AA3339, 'Pontuação 3.0'!F$13:F$191, 0)), "Faixa Indefinida")</f>
        <v>C</v>
      </c>
      <c r="AC3339" s="12">
        <f t="shared" si="7"/>
        <v>0</v>
      </c>
      <c r="AD3339" s="12">
        <f t="shared" si="8"/>
        <v>0</v>
      </c>
      <c r="AE3339" s="12">
        <f t="shared" si="9"/>
        <v>1</v>
      </c>
      <c r="AF3339" s="12">
        <f t="shared" si="10"/>
        <v>0</v>
      </c>
    </row>
    <row r="3340" ht="15.75" customHeight="1">
      <c r="A3340" s="8">
        <v>45688.0</v>
      </c>
      <c r="B3340" s="9" t="s">
        <v>7729</v>
      </c>
      <c r="C3340" s="9" t="s">
        <v>7730</v>
      </c>
      <c r="D3340" s="15">
        <v>8.5909422E7</v>
      </c>
      <c r="E3340" s="9" t="s">
        <v>13936</v>
      </c>
      <c r="F3340" s="9" t="s">
        <v>13950</v>
      </c>
      <c r="G3340" s="9" t="s">
        <v>13957</v>
      </c>
      <c r="H3340" s="9" t="s">
        <v>13927</v>
      </c>
      <c r="I3340" s="9" t="s">
        <v>13928</v>
      </c>
      <c r="J3340" s="9" t="s">
        <v>13929</v>
      </c>
      <c r="K3340" s="9" t="s">
        <v>13940</v>
      </c>
      <c r="L3340" s="9" t="s">
        <v>13931</v>
      </c>
      <c r="M3340" s="9" t="s">
        <v>13946</v>
      </c>
      <c r="N3340" s="13" t="s">
        <v>12</v>
      </c>
      <c r="O3340" s="13" t="s">
        <v>14</v>
      </c>
      <c r="P3340" s="13" t="s">
        <v>32</v>
      </c>
      <c r="Q3340" s="13" t="s">
        <v>77</v>
      </c>
      <c r="R3340" s="13" t="s">
        <v>15</v>
      </c>
      <c r="S3340" s="10">
        <f>ROUNDUP(SUM(VLOOKUP(F3340,'Pontuação'!A$2:B$11,2,FALSE),VLOOKUP(E3340,'Pontuação'!C$2:D$11,2,FALSE),VLOOKUP(H3340,'Pontuação'!I$2:J$11,2,FALSE),VLOOKUP(J3340,'Pontuação'!G$2:H$11,2,FALSE),VLOOKUP(L3340,'Pontuação'!M$2:N$13,2,FALSE)),0)</f>
        <v>1439</v>
      </c>
      <c r="T3340" s="11">
        <f t="shared" si="1"/>
        <v>144</v>
      </c>
      <c r="U3340" s="11" t="str">
        <f t="array" ref="U3340">IFERROR(INDEX('Pontuação'!G$13:G$101, MATCH(T3340, 'Pontuação'!F$13:F$101, 0)), "Faixa Indefinida")</f>
        <v>D</v>
      </c>
      <c r="V3340" s="11">
        <f t="shared" si="2"/>
        <v>0</v>
      </c>
      <c r="W3340" s="11">
        <f t="shared" si="3"/>
        <v>0</v>
      </c>
      <c r="X3340" s="11">
        <f t="shared" si="4"/>
        <v>0</v>
      </c>
      <c r="Y3340" s="11">
        <f t="shared" si="5"/>
        <v>1</v>
      </c>
      <c r="Z3340" s="12">
        <f>ROUNDUP(SUM(VLOOKUP(F3340,'Pontuação 3.0'!A$2:B$11,2,FALSE),VLOOKUP(E3340,'Pontuação 3.0'!C$2:D$11,2,FALSE),VLOOKUP(H3340,'Pontuação 3.0'!I$2:J$11,2,FALSE),VLOOKUP(J3340,'Pontuação 3.0'!G$2:H$11,2,FALSE),VLOOKUP(G3340,'Pontuação 3.0'!E$2:F$11,2,FALSE),VLOOKUP(K3340,'Pontuação 3.0'!K$2:L$11,2,FALSE),VLOOKUP(L3340,'Pontuação 3.0'!M$2:N$13,2,FALSE)),0)</f>
        <v>1824</v>
      </c>
      <c r="AA3340" s="12">
        <f t="shared" si="6"/>
        <v>182</v>
      </c>
      <c r="AB3340" s="12" t="str">
        <f t="array" ref="AB3340">IFERROR(INDEX('Pontuação 3.0'!G$13:G$191, MATCH(AA3340, 'Pontuação 3.0'!F$13:F$191, 0)), "Faixa Indefinida")</f>
        <v>D</v>
      </c>
      <c r="AC3340" s="12">
        <f t="shared" si="7"/>
        <v>0</v>
      </c>
      <c r="AD3340" s="12">
        <f t="shared" si="8"/>
        <v>0</v>
      </c>
      <c r="AE3340" s="12">
        <f t="shared" si="9"/>
        <v>0</v>
      </c>
      <c r="AF3340" s="12">
        <f t="shared" si="10"/>
        <v>1</v>
      </c>
    </row>
    <row r="3341" ht="15.75" customHeight="1">
      <c r="A3341" s="8">
        <v>45688.0</v>
      </c>
      <c r="B3341" s="9" t="s">
        <v>7731</v>
      </c>
      <c r="C3341" s="9" t="s">
        <v>7732</v>
      </c>
      <c r="D3341" s="15">
        <v>6.1999696889E10</v>
      </c>
      <c r="E3341" s="9" t="s">
        <v>13936</v>
      </c>
      <c r="F3341" s="9" t="s">
        <v>13948</v>
      </c>
      <c r="G3341" s="9" t="s">
        <v>13944</v>
      </c>
      <c r="H3341" s="9" t="s">
        <v>13938</v>
      </c>
      <c r="I3341" s="9" t="s">
        <v>13940</v>
      </c>
      <c r="J3341" s="9" t="s">
        <v>13929</v>
      </c>
      <c r="K3341" s="9" t="s">
        <v>13940</v>
      </c>
      <c r="L3341" s="9" t="s">
        <v>13945</v>
      </c>
      <c r="M3341" s="9" t="s">
        <v>13946</v>
      </c>
      <c r="N3341" s="13" t="s">
        <v>12</v>
      </c>
      <c r="O3341" s="13" t="s">
        <v>14</v>
      </c>
      <c r="P3341" s="13" t="s">
        <v>111</v>
      </c>
      <c r="Q3341" s="13" t="s">
        <v>59</v>
      </c>
      <c r="R3341" s="13" t="s">
        <v>65</v>
      </c>
      <c r="S3341" s="10">
        <f>ROUNDUP(SUM(VLOOKUP(F3341,'Pontuação'!A$2:B$11,2,FALSE),VLOOKUP(E3341,'Pontuação'!C$2:D$11,2,FALSE),VLOOKUP(H3341,'Pontuação'!I$2:J$11,2,FALSE),VLOOKUP(J3341,'Pontuação'!G$2:H$11,2,FALSE),VLOOKUP(L3341,'Pontuação'!M$2:N$13,2,FALSE)),0)</f>
        <v>1699</v>
      </c>
      <c r="T3341" s="11">
        <f t="shared" si="1"/>
        <v>170</v>
      </c>
      <c r="U3341" s="11" t="str">
        <f t="array" ref="U3341">IFERROR(INDEX('Pontuação'!G$13:G$101, MATCH(T3341, 'Pontuação'!F$13:F$101, 0)), "Faixa Indefinida")</f>
        <v>B</v>
      </c>
      <c r="V3341" s="11">
        <f t="shared" si="2"/>
        <v>0</v>
      </c>
      <c r="W3341" s="11">
        <f t="shared" si="3"/>
        <v>1</v>
      </c>
      <c r="X3341" s="11">
        <f t="shared" si="4"/>
        <v>0</v>
      </c>
      <c r="Y3341" s="11">
        <f t="shared" si="5"/>
        <v>0</v>
      </c>
      <c r="Z3341" s="12">
        <f>ROUNDUP(SUM(VLOOKUP(F3341,'Pontuação 3.0'!A$2:B$11,2,FALSE),VLOOKUP(E3341,'Pontuação 3.0'!C$2:D$11,2,FALSE),VLOOKUP(H3341,'Pontuação 3.0'!I$2:J$11,2,FALSE),VLOOKUP(J3341,'Pontuação 3.0'!G$2:H$11,2,FALSE),VLOOKUP(G3341,'Pontuação 3.0'!E$2:F$11,2,FALSE),VLOOKUP(K3341,'Pontuação 3.0'!K$2:L$11,2,FALSE),VLOOKUP(L3341,'Pontuação 3.0'!M$2:N$13,2,FALSE)),0)</f>
        <v>1871</v>
      </c>
      <c r="AA3341" s="12">
        <f t="shared" si="6"/>
        <v>187</v>
      </c>
      <c r="AB3341" s="12" t="str">
        <f t="array" ref="AB3341">IFERROR(INDEX('Pontuação 3.0'!G$13:G$191, MATCH(AA3341, 'Pontuação 3.0'!F$13:F$191, 0)), "Faixa Indefinida")</f>
        <v>D</v>
      </c>
      <c r="AC3341" s="12">
        <f t="shared" si="7"/>
        <v>0</v>
      </c>
      <c r="AD3341" s="12">
        <f t="shared" si="8"/>
        <v>0</v>
      </c>
      <c r="AE3341" s="12">
        <f t="shared" si="9"/>
        <v>0</v>
      </c>
      <c r="AF3341" s="12">
        <f t="shared" si="10"/>
        <v>1</v>
      </c>
    </row>
    <row r="3342" ht="15.75" customHeight="1">
      <c r="A3342" s="8">
        <v>45688.0</v>
      </c>
      <c r="B3342" s="9" t="s">
        <v>7734</v>
      </c>
      <c r="C3342" s="9" t="s">
        <v>7735</v>
      </c>
      <c r="D3342" s="15">
        <v>4.398455619E9</v>
      </c>
      <c r="E3342" s="9" t="s">
        <v>13924</v>
      </c>
      <c r="F3342" s="9" t="s">
        <v>13948</v>
      </c>
      <c r="G3342" s="9" t="s">
        <v>13963</v>
      </c>
      <c r="H3342" s="9" t="s">
        <v>13951</v>
      </c>
      <c r="I3342" s="9" t="s">
        <v>13940</v>
      </c>
      <c r="J3342" s="9" t="s">
        <v>13929</v>
      </c>
      <c r="K3342" s="9" t="s">
        <v>13940</v>
      </c>
      <c r="L3342" s="9" t="s">
        <v>13941</v>
      </c>
      <c r="M3342" s="9" t="s">
        <v>13942</v>
      </c>
      <c r="N3342" s="13" t="s">
        <v>12</v>
      </c>
      <c r="O3342" s="13" t="s">
        <v>14</v>
      </c>
      <c r="P3342" s="13" t="s">
        <v>32</v>
      </c>
      <c r="Q3342" s="13" t="s">
        <v>20</v>
      </c>
      <c r="R3342" s="13" t="s">
        <v>15</v>
      </c>
      <c r="S3342" s="10">
        <f>ROUNDUP(SUM(VLOOKUP(F3342,'Pontuação'!A$2:B$11,2,FALSE),VLOOKUP(E3342,'Pontuação'!C$2:D$11,2,FALSE),VLOOKUP(H3342,'Pontuação'!I$2:J$11,2,FALSE),VLOOKUP(J3342,'Pontuação'!G$2:H$11,2,FALSE),VLOOKUP(L3342,'Pontuação'!M$2:N$13,2,FALSE)),0)</f>
        <v>1589</v>
      </c>
      <c r="T3342" s="11">
        <f t="shared" si="1"/>
        <v>159</v>
      </c>
      <c r="U3342" s="11" t="str">
        <f t="array" ref="U3342">IFERROR(INDEX('Pontuação'!G$13:G$101, MATCH(T3342, 'Pontuação'!F$13:F$101, 0)), "Faixa Indefinida")</f>
        <v>C</v>
      </c>
      <c r="V3342" s="11">
        <f t="shared" si="2"/>
        <v>0</v>
      </c>
      <c r="W3342" s="11">
        <f t="shared" si="3"/>
        <v>0</v>
      </c>
      <c r="X3342" s="11">
        <f t="shared" si="4"/>
        <v>1</v>
      </c>
      <c r="Y3342" s="11">
        <f t="shared" si="5"/>
        <v>0</v>
      </c>
      <c r="Z3342" s="12">
        <f>ROUNDUP(SUM(VLOOKUP(F3342,'Pontuação 3.0'!A$2:B$11,2,FALSE),VLOOKUP(E3342,'Pontuação 3.0'!C$2:D$11,2,FALSE),VLOOKUP(H3342,'Pontuação 3.0'!I$2:J$11,2,FALSE),VLOOKUP(J3342,'Pontuação 3.0'!G$2:H$11,2,FALSE),VLOOKUP(G3342,'Pontuação 3.0'!E$2:F$11,2,FALSE),VLOOKUP(K3342,'Pontuação 3.0'!K$2:L$11,2,FALSE),VLOOKUP(L3342,'Pontuação 3.0'!M$2:N$13,2,FALSE)),0)</f>
        <v>1997</v>
      </c>
      <c r="AA3342" s="12">
        <f t="shared" si="6"/>
        <v>200</v>
      </c>
      <c r="AB3342" s="12" t="str">
        <f t="array" ref="AB3342">IFERROR(INDEX('Pontuação 3.0'!G$13:G$191, MATCH(AA3342, 'Pontuação 3.0'!F$13:F$191, 0)), "Faixa Indefinida")</f>
        <v>C</v>
      </c>
      <c r="AC3342" s="12">
        <f t="shared" si="7"/>
        <v>0</v>
      </c>
      <c r="AD3342" s="12">
        <f t="shared" si="8"/>
        <v>0</v>
      </c>
      <c r="AE3342" s="12">
        <f t="shared" si="9"/>
        <v>1</v>
      </c>
      <c r="AF3342" s="12">
        <f t="shared" si="10"/>
        <v>0</v>
      </c>
    </row>
    <row r="3343" ht="15.75" customHeight="1">
      <c r="A3343" s="8">
        <v>45688.0</v>
      </c>
      <c r="B3343" s="9" t="s">
        <v>4150</v>
      </c>
      <c r="C3343" s="9" t="s">
        <v>7733</v>
      </c>
      <c r="D3343" s="14" t="s">
        <v>14142</v>
      </c>
      <c r="E3343" s="9" t="s">
        <v>13924</v>
      </c>
      <c r="F3343" s="9" t="s">
        <v>13948</v>
      </c>
      <c r="G3343" s="9" t="s">
        <v>13926</v>
      </c>
      <c r="H3343" s="9" t="s">
        <v>13927</v>
      </c>
      <c r="I3343" s="9" t="s">
        <v>13928</v>
      </c>
      <c r="J3343" s="9" t="s">
        <v>13929</v>
      </c>
      <c r="K3343" s="9" t="s">
        <v>13930</v>
      </c>
      <c r="L3343" s="9" t="s">
        <v>13931</v>
      </c>
      <c r="M3343" s="9" t="s">
        <v>13942</v>
      </c>
      <c r="N3343" s="13" t="s">
        <v>12</v>
      </c>
      <c r="O3343" s="13" t="s">
        <v>14</v>
      </c>
      <c r="P3343" s="13" t="s">
        <v>32</v>
      </c>
      <c r="Q3343" s="13" t="s">
        <v>51</v>
      </c>
      <c r="R3343" s="13" t="s">
        <v>15</v>
      </c>
      <c r="S3343" s="10">
        <f>ROUNDUP(SUM(VLOOKUP(F3343,'Pontuação'!A$2:B$11,2,FALSE),VLOOKUP(E3343,'Pontuação'!C$2:D$11,2,FALSE),VLOOKUP(H3343,'Pontuação'!I$2:J$11,2,FALSE),VLOOKUP(J3343,'Pontuação'!G$2:H$11,2,FALSE),VLOOKUP(L3343,'Pontuação'!M$2:N$13,2,FALSE)),0)</f>
        <v>1431</v>
      </c>
      <c r="T3343" s="11">
        <f t="shared" si="1"/>
        <v>143</v>
      </c>
      <c r="U3343" s="11" t="str">
        <f t="array" ref="U3343">IFERROR(INDEX('Pontuação'!G$13:G$101, MATCH(T3343, 'Pontuação'!F$13:F$101, 0)), "Faixa Indefinida")</f>
        <v>D</v>
      </c>
      <c r="V3343" s="11">
        <f t="shared" si="2"/>
        <v>0</v>
      </c>
      <c r="W3343" s="11">
        <f t="shared" si="3"/>
        <v>0</v>
      </c>
      <c r="X3343" s="11">
        <f t="shared" si="4"/>
        <v>0</v>
      </c>
      <c r="Y3343" s="11">
        <f t="shared" si="5"/>
        <v>1</v>
      </c>
      <c r="Z3343" s="12">
        <f>ROUNDUP(SUM(VLOOKUP(F3343,'Pontuação 3.0'!A$2:B$11,2,FALSE),VLOOKUP(E3343,'Pontuação 3.0'!C$2:D$11,2,FALSE),VLOOKUP(H3343,'Pontuação 3.0'!I$2:J$11,2,FALSE),VLOOKUP(J3343,'Pontuação 3.0'!G$2:H$11,2,FALSE),VLOOKUP(G3343,'Pontuação 3.0'!E$2:F$11,2,FALSE),VLOOKUP(K3343,'Pontuação 3.0'!K$2:L$11,2,FALSE),VLOOKUP(L3343,'Pontuação 3.0'!M$2:N$13,2,FALSE)),0)</f>
        <v>2072</v>
      </c>
      <c r="AA3343" s="12">
        <f t="shared" si="6"/>
        <v>207</v>
      </c>
      <c r="AB3343" s="12" t="str">
        <f t="array" ref="AB3343">IFERROR(INDEX('Pontuação 3.0'!G$13:G$191, MATCH(AA3343, 'Pontuação 3.0'!F$13:F$191, 0)), "Faixa Indefinida")</f>
        <v>C</v>
      </c>
      <c r="AC3343" s="12">
        <f t="shared" si="7"/>
        <v>0</v>
      </c>
      <c r="AD3343" s="12">
        <f t="shared" si="8"/>
        <v>0</v>
      </c>
      <c r="AE3343" s="12">
        <f t="shared" si="9"/>
        <v>1</v>
      </c>
      <c r="AF3343" s="12">
        <f t="shared" si="10"/>
        <v>0</v>
      </c>
    </row>
    <row r="3344" ht="15.75" customHeight="1">
      <c r="A3344" s="8">
        <v>45688.0</v>
      </c>
      <c r="B3344" s="9" t="s">
        <v>7736</v>
      </c>
      <c r="C3344" s="9" t="s">
        <v>7737</v>
      </c>
      <c r="D3344" s="9" t="s">
        <v>7738</v>
      </c>
      <c r="E3344" s="9" t="s">
        <v>13936</v>
      </c>
      <c r="F3344" s="9" t="s">
        <v>13950</v>
      </c>
      <c r="G3344" s="9" t="s">
        <v>13944</v>
      </c>
      <c r="H3344" s="9" t="s">
        <v>13938</v>
      </c>
      <c r="I3344" s="9" t="s">
        <v>13928</v>
      </c>
      <c r="J3344" s="9" t="s">
        <v>13929</v>
      </c>
      <c r="K3344" s="9" t="s">
        <v>13940</v>
      </c>
      <c r="L3344" s="9" t="s">
        <v>13945</v>
      </c>
      <c r="M3344" s="9" t="s">
        <v>13952</v>
      </c>
      <c r="N3344" s="13" t="s">
        <v>12</v>
      </c>
      <c r="O3344" s="13" t="s">
        <v>14</v>
      </c>
      <c r="P3344" s="13" t="s">
        <v>32</v>
      </c>
      <c r="Q3344" s="13" t="s">
        <v>20</v>
      </c>
      <c r="R3344" s="13" t="s">
        <v>15</v>
      </c>
      <c r="S3344" s="10">
        <f>ROUNDUP(SUM(VLOOKUP(F3344,'Pontuação'!A$2:B$11,2,FALSE),VLOOKUP(E3344,'Pontuação'!C$2:D$11,2,FALSE),VLOOKUP(H3344,'Pontuação'!I$2:J$11,2,FALSE),VLOOKUP(J3344,'Pontuação'!G$2:H$11,2,FALSE),VLOOKUP(L3344,'Pontuação'!M$2:N$13,2,FALSE)),0)</f>
        <v>1711</v>
      </c>
      <c r="T3344" s="11">
        <f t="shared" si="1"/>
        <v>171</v>
      </c>
      <c r="U3344" s="11" t="str">
        <f t="array" ref="U3344">IFERROR(INDEX('Pontuação'!G$13:G$101, MATCH(T3344, 'Pontuação'!F$13:F$101, 0)), "Faixa Indefinida")</f>
        <v>B</v>
      </c>
      <c r="V3344" s="11">
        <f t="shared" si="2"/>
        <v>0</v>
      </c>
      <c r="W3344" s="11">
        <f t="shared" si="3"/>
        <v>1</v>
      </c>
      <c r="X3344" s="11">
        <f t="shared" si="4"/>
        <v>0</v>
      </c>
      <c r="Y3344" s="11">
        <f t="shared" si="5"/>
        <v>0</v>
      </c>
      <c r="Z3344" s="12">
        <f>ROUNDUP(SUM(VLOOKUP(F3344,'Pontuação 3.0'!A$2:B$11,2,FALSE),VLOOKUP(E3344,'Pontuação 3.0'!C$2:D$11,2,FALSE),VLOOKUP(H3344,'Pontuação 3.0'!I$2:J$11,2,FALSE),VLOOKUP(J3344,'Pontuação 3.0'!G$2:H$11,2,FALSE),VLOOKUP(G3344,'Pontuação 3.0'!E$2:F$11,2,FALSE),VLOOKUP(K3344,'Pontuação 3.0'!K$2:L$11,2,FALSE),VLOOKUP(L3344,'Pontuação 3.0'!M$2:N$13,2,FALSE)),0)</f>
        <v>2004</v>
      </c>
      <c r="AA3344" s="12">
        <f t="shared" si="6"/>
        <v>200</v>
      </c>
      <c r="AB3344" s="12" t="str">
        <f t="array" ref="AB3344">IFERROR(INDEX('Pontuação 3.0'!G$13:G$191, MATCH(AA3344, 'Pontuação 3.0'!F$13:F$191, 0)), "Faixa Indefinida")</f>
        <v>C</v>
      </c>
      <c r="AC3344" s="12">
        <f t="shared" si="7"/>
        <v>0</v>
      </c>
      <c r="AD3344" s="12">
        <f t="shared" si="8"/>
        <v>0</v>
      </c>
      <c r="AE3344" s="12">
        <f t="shared" si="9"/>
        <v>1</v>
      </c>
      <c r="AF3344" s="12">
        <f t="shared" si="10"/>
        <v>0</v>
      </c>
    </row>
    <row r="3345" ht="15.75" customHeight="1">
      <c r="A3345" s="8">
        <v>45688.0</v>
      </c>
      <c r="B3345" s="9" t="s">
        <v>7739</v>
      </c>
      <c r="C3345" s="9" t="s">
        <v>7740</v>
      </c>
      <c r="D3345" s="15">
        <v>4.4991844665E10</v>
      </c>
      <c r="E3345" s="9" t="s">
        <v>13936</v>
      </c>
      <c r="F3345" s="9" t="s">
        <v>13948</v>
      </c>
      <c r="G3345" s="9" t="s">
        <v>13944</v>
      </c>
      <c r="H3345" s="9" t="s">
        <v>13951</v>
      </c>
      <c r="I3345" s="9" t="s">
        <v>13928</v>
      </c>
      <c r="J3345" s="9" t="s">
        <v>13939</v>
      </c>
      <c r="K3345" s="9" t="s">
        <v>13930</v>
      </c>
      <c r="L3345" s="9" t="s">
        <v>13945</v>
      </c>
      <c r="M3345" s="9" t="s">
        <v>13967</v>
      </c>
      <c r="N3345" s="13" t="s">
        <v>12</v>
      </c>
      <c r="O3345" s="13" t="s">
        <v>14</v>
      </c>
      <c r="P3345" s="13" t="s">
        <v>13</v>
      </c>
      <c r="Q3345" s="13" t="s">
        <v>20</v>
      </c>
      <c r="R3345" s="13" t="s">
        <v>15</v>
      </c>
      <c r="S3345" s="10">
        <f>ROUNDUP(SUM(VLOOKUP(F3345,'Pontuação'!A$2:B$11,2,FALSE),VLOOKUP(E3345,'Pontuação'!C$2:D$11,2,FALSE),VLOOKUP(H3345,'Pontuação'!I$2:J$11,2,FALSE),VLOOKUP(J3345,'Pontuação'!G$2:H$11,2,FALSE),VLOOKUP(L3345,'Pontuação'!M$2:N$13,2,FALSE)),0)</f>
        <v>1778</v>
      </c>
      <c r="T3345" s="11">
        <f t="shared" si="1"/>
        <v>178</v>
      </c>
      <c r="U3345" s="11" t="str">
        <f t="array" ref="U3345">IFERROR(INDEX('Pontuação'!G$13:G$101, MATCH(T3345, 'Pontuação'!F$13:F$101, 0)), "Faixa Indefinida")</f>
        <v>B</v>
      </c>
      <c r="V3345" s="11">
        <f t="shared" si="2"/>
        <v>0</v>
      </c>
      <c r="W3345" s="11">
        <f t="shared" si="3"/>
        <v>1</v>
      </c>
      <c r="X3345" s="11">
        <f t="shared" si="4"/>
        <v>0</v>
      </c>
      <c r="Y3345" s="11">
        <f t="shared" si="5"/>
        <v>0</v>
      </c>
      <c r="Z3345" s="12">
        <f>ROUNDUP(SUM(VLOOKUP(F3345,'Pontuação 3.0'!A$2:B$11,2,FALSE),VLOOKUP(E3345,'Pontuação 3.0'!C$2:D$11,2,FALSE),VLOOKUP(H3345,'Pontuação 3.0'!I$2:J$11,2,FALSE),VLOOKUP(J3345,'Pontuação 3.0'!G$2:H$11,2,FALSE),VLOOKUP(G3345,'Pontuação 3.0'!E$2:F$11,2,FALSE),VLOOKUP(K3345,'Pontuação 3.0'!K$2:L$11,2,FALSE),VLOOKUP(L3345,'Pontuação 3.0'!M$2:N$13,2,FALSE)),0)</f>
        <v>2348</v>
      </c>
      <c r="AA3345" s="12">
        <f t="shared" si="6"/>
        <v>235</v>
      </c>
      <c r="AB3345" s="12" t="str">
        <f t="array" ref="AB3345">IFERROR(INDEX('Pontuação 3.0'!G$13:G$191, MATCH(AA3345, 'Pontuação 3.0'!F$13:F$191, 0)), "Faixa Indefinida")</f>
        <v>B</v>
      </c>
      <c r="AC3345" s="12">
        <f t="shared" si="7"/>
        <v>0</v>
      </c>
      <c r="AD3345" s="12">
        <f t="shared" si="8"/>
        <v>1</v>
      </c>
      <c r="AE3345" s="12">
        <f t="shared" si="9"/>
        <v>0</v>
      </c>
      <c r="AF3345" s="12">
        <f t="shared" si="10"/>
        <v>0</v>
      </c>
    </row>
    <row r="3346" ht="15.75" customHeight="1">
      <c r="A3346" s="8">
        <v>45688.0</v>
      </c>
      <c r="B3346" s="9" t="s">
        <v>7741</v>
      </c>
      <c r="C3346" s="9" t="s">
        <v>7742</v>
      </c>
      <c r="D3346" s="15">
        <v>2.1975519607E10</v>
      </c>
      <c r="E3346" s="9" t="s">
        <v>13936</v>
      </c>
      <c r="F3346" s="9" t="s">
        <v>13948</v>
      </c>
      <c r="G3346" s="9" t="s">
        <v>13926</v>
      </c>
      <c r="H3346" s="9" t="s">
        <v>13927</v>
      </c>
      <c r="I3346" s="9" t="s">
        <v>13940</v>
      </c>
      <c r="J3346" s="9" t="s">
        <v>13929</v>
      </c>
      <c r="K3346" s="9" t="s">
        <v>13940</v>
      </c>
      <c r="L3346" s="9" t="s">
        <v>13945</v>
      </c>
      <c r="M3346" s="9" t="s">
        <v>13942</v>
      </c>
      <c r="N3346" s="13" t="s">
        <v>12</v>
      </c>
      <c r="O3346" s="13" t="s">
        <v>14</v>
      </c>
      <c r="P3346" s="13" t="s">
        <v>32</v>
      </c>
      <c r="Q3346" s="13" t="s">
        <v>77</v>
      </c>
      <c r="R3346" s="13" t="s">
        <v>15</v>
      </c>
      <c r="S3346" s="10">
        <f>ROUNDUP(SUM(VLOOKUP(F3346,'Pontuação'!A$2:B$11,2,FALSE),VLOOKUP(E3346,'Pontuação'!C$2:D$11,2,FALSE),VLOOKUP(H3346,'Pontuação'!I$2:J$11,2,FALSE),VLOOKUP(J3346,'Pontuação'!G$2:H$11,2,FALSE),VLOOKUP(L3346,'Pontuação'!M$2:N$13,2,FALSE)),0)</f>
        <v>1559</v>
      </c>
      <c r="T3346" s="11">
        <f t="shared" si="1"/>
        <v>156</v>
      </c>
      <c r="U3346" s="11" t="str">
        <f t="array" ref="U3346">IFERROR(INDEX('Pontuação'!G$13:G$101, MATCH(T3346, 'Pontuação'!F$13:F$101, 0)), "Faixa Indefinida")</f>
        <v>C</v>
      </c>
      <c r="V3346" s="11">
        <f t="shared" si="2"/>
        <v>0</v>
      </c>
      <c r="W3346" s="11">
        <f t="shared" si="3"/>
        <v>0</v>
      </c>
      <c r="X3346" s="11">
        <f t="shared" si="4"/>
        <v>1</v>
      </c>
      <c r="Y3346" s="11">
        <f t="shared" si="5"/>
        <v>0</v>
      </c>
      <c r="Z3346" s="12">
        <f>ROUNDUP(SUM(VLOOKUP(F3346,'Pontuação 3.0'!A$2:B$11,2,FALSE),VLOOKUP(E3346,'Pontuação 3.0'!C$2:D$11,2,FALSE),VLOOKUP(H3346,'Pontuação 3.0'!I$2:J$11,2,FALSE),VLOOKUP(J3346,'Pontuação 3.0'!G$2:H$11,2,FALSE),VLOOKUP(G3346,'Pontuação 3.0'!E$2:F$11,2,FALSE),VLOOKUP(K3346,'Pontuação 3.0'!K$2:L$11,2,FALSE),VLOOKUP(L3346,'Pontuação 3.0'!M$2:N$13,2,FALSE)),0)</f>
        <v>1927</v>
      </c>
      <c r="AA3346" s="12">
        <f t="shared" si="6"/>
        <v>193</v>
      </c>
      <c r="AB3346" s="12" t="str">
        <f t="array" ref="AB3346">IFERROR(INDEX('Pontuação 3.0'!G$13:G$191, MATCH(AA3346, 'Pontuação 3.0'!F$13:F$191, 0)), "Faixa Indefinida")</f>
        <v>C</v>
      </c>
      <c r="AC3346" s="12">
        <f t="shared" si="7"/>
        <v>0</v>
      </c>
      <c r="AD3346" s="12">
        <f t="shared" si="8"/>
        <v>0</v>
      </c>
      <c r="AE3346" s="12">
        <f t="shared" si="9"/>
        <v>1</v>
      </c>
      <c r="AF3346" s="12">
        <f t="shared" si="10"/>
        <v>0</v>
      </c>
    </row>
    <row r="3347" ht="15.75" customHeight="1">
      <c r="A3347" s="8">
        <v>45688.0</v>
      </c>
      <c r="B3347" s="9" t="s">
        <v>7745</v>
      </c>
      <c r="C3347" s="9" t="s">
        <v>7747</v>
      </c>
      <c r="D3347" s="15">
        <v>9.3991119447E10</v>
      </c>
      <c r="E3347" s="9" t="s">
        <v>13936</v>
      </c>
      <c r="F3347" s="9" t="s">
        <v>13950</v>
      </c>
      <c r="G3347" s="9" t="s">
        <v>13926</v>
      </c>
      <c r="H3347" s="9" t="s">
        <v>13960</v>
      </c>
      <c r="I3347" s="9" t="s">
        <v>13940</v>
      </c>
      <c r="J3347" s="9" t="s">
        <v>13929</v>
      </c>
      <c r="K3347" s="9" t="s">
        <v>13940</v>
      </c>
      <c r="L3347" s="9" t="s">
        <v>13931</v>
      </c>
      <c r="M3347" s="9" t="s">
        <v>13952</v>
      </c>
      <c r="N3347" s="13" t="s">
        <v>12</v>
      </c>
      <c r="O3347" s="13" t="s">
        <v>14</v>
      </c>
      <c r="P3347" s="13" t="s">
        <v>32</v>
      </c>
      <c r="Q3347" s="13" t="s">
        <v>33</v>
      </c>
      <c r="R3347" s="13" t="s">
        <v>15</v>
      </c>
      <c r="S3347" s="10">
        <f>ROUNDUP(SUM(VLOOKUP(F3347,'Pontuação'!A$2:B$11,2,FALSE),VLOOKUP(E3347,'Pontuação'!C$2:D$11,2,FALSE),VLOOKUP(H3347,'Pontuação'!I$2:J$11,2,FALSE),VLOOKUP(J3347,'Pontuação'!G$2:H$11,2,FALSE),VLOOKUP(L3347,'Pontuação'!M$2:N$13,2,FALSE)),0)</f>
        <v>1369</v>
      </c>
      <c r="T3347" s="11">
        <f t="shared" si="1"/>
        <v>137</v>
      </c>
      <c r="U3347" s="11" t="str">
        <f t="array" ref="U3347">IFERROR(INDEX('Pontuação'!G$13:G$101, MATCH(T3347, 'Pontuação'!F$13:F$101, 0)), "Faixa Indefinida")</f>
        <v>D</v>
      </c>
      <c r="V3347" s="11">
        <f t="shared" si="2"/>
        <v>0</v>
      </c>
      <c r="W3347" s="11">
        <f t="shared" si="3"/>
        <v>0</v>
      </c>
      <c r="X3347" s="11">
        <f t="shared" si="4"/>
        <v>0</v>
      </c>
      <c r="Y3347" s="11">
        <f t="shared" si="5"/>
        <v>1</v>
      </c>
      <c r="Z3347" s="12">
        <f>ROUNDUP(SUM(VLOOKUP(F3347,'Pontuação 3.0'!A$2:B$11,2,FALSE),VLOOKUP(E3347,'Pontuação 3.0'!C$2:D$11,2,FALSE),VLOOKUP(H3347,'Pontuação 3.0'!I$2:J$11,2,FALSE),VLOOKUP(J3347,'Pontuação 3.0'!G$2:H$11,2,FALSE),VLOOKUP(G3347,'Pontuação 3.0'!E$2:F$11,2,FALSE),VLOOKUP(K3347,'Pontuação 3.0'!K$2:L$11,2,FALSE),VLOOKUP(L3347,'Pontuação 3.0'!M$2:N$13,2,FALSE)),0)</f>
        <v>2014</v>
      </c>
      <c r="AA3347" s="12">
        <f t="shared" si="6"/>
        <v>201</v>
      </c>
      <c r="AB3347" s="12" t="str">
        <f t="array" ref="AB3347">IFERROR(INDEX('Pontuação 3.0'!G$13:G$191, MATCH(AA3347, 'Pontuação 3.0'!F$13:F$191, 0)), "Faixa Indefinida")</f>
        <v>C</v>
      </c>
      <c r="AC3347" s="12">
        <f t="shared" si="7"/>
        <v>0</v>
      </c>
      <c r="AD3347" s="12">
        <f t="shared" si="8"/>
        <v>0</v>
      </c>
      <c r="AE3347" s="12">
        <f t="shared" si="9"/>
        <v>1</v>
      </c>
      <c r="AF3347" s="12">
        <f t="shared" si="10"/>
        <v>0</v>
      </c>
    </row>
    <row r="3348" ht="15.75" customHeight="1">
      <c r="A3348" s="8">
        <v>45688.0</v>
      </c>
      <c r="B3348" s="9" t="s">
        <v>7748</v>
      </c>
      <c r="C3348" s="9" t="s">
        <v>7749</v>
      </c>
      <c r="D3348" s="15">
        <v>1.2981800169E10</v>
      </c>
      <c r="E3348" s="9" t="s">
        <v>13924</v>
      </c>
      <c r="F3348" s="9" t="s">
        <v>13948</v>
      </c>
      <c r="G3348" s="9" t="s">
        <v>13957</v>
      </c>
      <c r="H3348" s="9" t="s">
        <v>13927</v>
      </c>
      <c r="I3348" s="9" t="s">
        <v>13928</v>
      </c>
      <c r="J3348" s="9" t="s">
        <v>13939</v>
      </c>
      <c r="K3348" s="9" t="s">
        <v>13930</v>
      </c>
      <c r="L3348" s="9" t="s">
        <v>13945</v>
      </c>
      <c r="M3348" s="9" t="s">
        <v>13942</v>
      </c>
      <c r="N3348" s="13" t="s">
        <v>12</v>
      </c>
      <c r="O3348" s="13" t="s">
        <v>14</v>
      </c>
      <c r="P3348" s="13" t="s">
        <v>39</v>
      </c>
      <c r="Q3348" s="13" t="s">
        <v>20</v>
      </c>
      <c r="R3348" s="13" t="s">
        <v>15</v>
      </c>
      <c r="S3348" s="10">
        <f>ROUNDUP(SUM(VLOOKUP(F3348,'Pontuação'!A$2:B$11,2,FALSE),VLOOKUP(E3348,'Pontuação'!C$2:D$11,2,FALSE),VLOOKUP(H3348,'Pontuação'!I$2:J$11,2,FALSE),VLOOKUP(J3348,'Pontuação'!G$2:H$11,2,FALSE),VLOOKUP(L3348,'Pontuação'!M$2:N$13,2,FALSE)),0)</f>
        <v>1668</v>
      </c>
      <c r="T3348" s="11">
        <f t="shared" si="1"/>
        <v>167</v>
      </c>
      <c r="U3348" s="11" t="str">
        <f t="array" ref="U3348">IFERROR(INDEX('Pontuação'!G$13:G$101, MATCH(T3348, 'Pontuação'!F$13:F$101, 0)), "Faixa Indefinida")</f>
        <v>B</v>
      </c>
      <c r="V3348" s="11">
        <f t="shared" si="2"/>
        <v>0</v>
      </c>
      <c r="W3348" s="11">
        <f t="shared" si="3"/>
        <v>1</v>
      </c>
      <c r="X3348" s="11">
        <f t="shared" si="4"/>
        <v>0</v>
      </c>
      <c r="Y3348" s="11">
        <f t="shared" si="5"/>
        <v>0</v>
      </c>
      <c r="Z3348" s="12">
        <f>ROUNDUP(SUM(VLOOKUP(F3348,'Pontuação 3.0'!A$2:B$11,2,FALSE),VLOOKUP(E3348,'Pontuação 3.0'!C$2:D$11,2,FALSE),VLOOKUP(H3348,'Pontuação 3.0'!I$2:J$11,2,FALSE),VLOOKUP(J3348,'Pontuação 3.0'!G$2:H$11,2,FALSE),VLOOKUP(G3348,'Pontuação 3.0'!E$2:F$11,2,FALSE),VLOOKUP(K3348,'Pontuação 3.0'!K$2:L$11,2,FALSE),VLOOKUP(L3348,'Pontuação 3.0'!M$2:N$13,2,FALSE)),0)</f>
        <v>2160</v>
      </c>
      <c r="AA3348" s="12">
        <f t="shared" si="6"/>
        <v>216</v>
      </c>
      <c r="AB3348" s="12" t="str">
        <f t="array" ref="AB3348">IFERROR(INDEX('Pontuação 3.0'!G$13:G$191, MATCH(AA3348, 'Pontuação 3.0'!F$13:F$191, 0)), "Faixa Indefinida")</f>
        <v>B</v>
      </c>
      <c r="AC3348" s="12">
        <f t="shared" si="7"/>
        <v>0</v>
      </c>
      <c r="AD3348" s="12">
        <f t="shared" si="8"/>
        <v>1</v>
      </c>
      <c r="AE3348" s="12">
        <f t="shared" si="9"/>
        <v>0</v>
      </c>
      <c r="AF3348" s="12">
        <f t="shared" si="10"/>
        <v>0</v>
      </c>
    </row>
    <row r="3349" ht="15.75" customHeight="1">
      <c r="A3349" s="8">
        <v>45688.0</v>
      </c>
      <c r="B3349" s="9" t="s">
        <v>7750</v>
      </c>
      <c r="C3349" s="9" t="s">
        <v>7751</v>
      </c>
      <c r="D3349" s="15">
        <v>4.2999317477E10</v>
      </c>
      <c r="E3349" s="9" t="s">
        <v>13936</v>
      </c>
      <c r="F3349" s="9" t="s">
        <v>13950</v>
      </c>
      <c r="G3349" s="9" t="s">
        <v>13944</v>
      </c>
      <c r="H3349" s="9" t="s">
        <v>13951</v>
      </c>
      <c r="I3349" s="9" t="s">
        <v>13940</v>
      </c>
      <c r="J3349" s="9" t="s">
        <v>13929</v>
      </c>
      <c r="K3349" s="9" t="s">
        <v>13930</v>
      </c>
      <c r="L3349" s="9" t="s">
        <v>13945</v>
      </c>
      <c r="M3349" s="9" t="s">
        <v>13967</v>
      </c>
      <c r="N3349" s="13" t="s">
        <v>12</v>
      </c>
      <c r="O3349" s="13" t="s">
        <v>14</v>
      </c>
      <c r="P3349" s="13" t="s">
        <v>13</v>
      </c>
      <c r="Q3349" s="13" t="s">
        <v>20</v>
      </c>
      <c r="R3349" s="13" t="s">
        <v>15</v>
      </c>
      <c r="S3349" s="10">
        <f>ROUNDUP(SUM(VLOOKUP(F3349,'Pontuação'!A$2:B$11,2,FALSE),VLOOKUP(E3349,'Pontuação'!C$2:D$11,2,FALSE),VLOOKUP(H3349,'Pontuação'!I$2:J$11,2,FALSE),VLOOKUP(J3349,'Pontuação'!G$2:H$11,2,FALSE),VLOOKUP(L3349,'Pontuação'!M$2:N$13,2,FALSE)),0)</f>
        <v>1685</v>
      </c>
      <c r="T3349" s="11">
        <f t="shared" si="1"/>
        <v>169</v>
      </c>
      <c r="U3349" s="11" t="str">
        <f t="array" ref="U3349">IFERROR(INDEX('Pontuação'!G$13:G$101, MATCH(T3349, 'Pontuação'!F$13:F$101, 0)), "Faixa Indefinida")</f>
        <v>B</v>
      </c>
      <c r="V3349" s="11">
        <f t="shared" si="2"/>
        <v>0</v>
      </c>
      <c r="W3349" s="11">
        <f t="shared" si="3"/>
        <v>1</v>
      </c>
      <c r="X3349" s="11">
        <f t="shared" si="4"/>
        <v>0</v>
      </c>
      <c r="Y3349" s="11">
        <f t="shared" si="5"/>
        <v>0</v>
      </c>
      <c r="Z3349" s="12">
        <f>ROUNDUP(SUM(VLOOKUP(F3349,'Pontuação 3.0'!A$2:B$11,2,FALSE),VLOOKUP(E3349,'Pontuação 3.0'!C$2:D$11,2,FALSE),VLOOKUP(H3349,'Pontuação 3.0'!I$2:J$11,2,FALSE),VLOOKUP(J3349,'Pontuação 3.0'!G$2:H$11,2,FALSE),VLOOKUP(G3349,'Pontuação 3.0'!E$2:F$11,2,FALSE),VLOOKUP(K3349,'Pontuação 3.0'!K$2:L$11,2,FALSE),VLOOKUP(L3349,'Pontuação 3.0'!M$2:N$13,2,FALSE)),0)</f>
        <v>2329</v>
      </c>
      <c r="AA3349" s="12">
        <f t="shared" si="6"/>
        <v>233</v>
      </c>
      <c r="AB3349" s="12" t="str">
        <f t="array" ref="AB3349">IFERROR(INDEX('Pontuação 3.0'!G$13:G$191, MATCH(AA3349, 'Pontuação 3.0'!F$13:F$191, 0)), "Faixa Indefinida")</f>
        <v>B</v>
      </c>
      <c r="AC3349" s="12">
        <f t="shared" si="7"/>
        <v>0</v>
      </c>
      <c r="AD3349" s="12">
        <f t="shared" si="8"/>
        <v>1</v>
      </c>
      <c r="AE3349" s="12">
        <f t="shared" si="9"/>
        <v>0</v>
      </c>
      <c r="AF3349" s="12">
        <f t="shared" si="10"/>
        <v>0</v>
      </c>
    </row>
    <row r="3350" ht="15.75" customHeight="1">
      <c r="A3350" s="8">
        <v>45688.0</v>
      </c>
      <c r="B3350" s="9" t="s">
        <v>1565</v>
      </c>
      <c r="C3350" s="9" t="s">
        <v>7756</v>
      </c>
      <c r="D3350" s="15">
        <v>3.7984118619E10</v>
      </c>
      <c r="E3350" s="9" t="s">
        <v>13936</v>
      </c>
      <c r="F3350" s="9" t="s">
        <v>13950</v>
      </c>
      <c r="G3350" s="9" t="s">
        <v>13926</v>
      </c>
      <c r="H3350" s="9" t="s">
        <v>13949</v>
      </c>
      <c r="I3350" s="9" t="s">
        <v>13940</v>
      </c>
      <c r="J3350" s="9" t="s">
        <v>13929</v>
      </c>
      <c r="K3350" s="9" t="s">
        <v>13930</v>
      </c>
      <c r="L3350" s="9" t="s">
        <v>13931</v>
      </c>
      <c r="M3350" s="9" t="s">
        <v>13932</v>
      </c>
      <c r="N3350" s="13" t="s">
        <v>12</v>
      </c>
      <c r="O3350" s="13" t="s">
        <v>14</v>
      </c>
      <c r="P3350" s="13" t="s">
        <v>399</v>
      </c>
      <c r="Q3350" s="13" t="s">
        <v>20</v>
      </c>
      <c r="R3350" s="13" t="s">
        <v>65</v>
      </c>
      <c r="S3350" s="10">
        <f>ROUNDUP(SUM(VLOOKUP(F3350,'Pontuação'!A$2:B$11,2,FALSE),VLOOKUP(E3350,'Pontuação'!C$2:D$11,2,FALSE),VLOOKUP(H3350,'Pontuação'!I$2:J$11,2,FALSE),VLOOKUP(J3350,'Pontuação'!G$2:H$11,2,FALSE),VLOOKUP(L3350,'Pontuação'!M$2:N$13,2,FALSE)),0)</f>
        <v>1595</v>
      </c>
      <c r="T3350" s="11">
        <f t="shared" si="1"/>
        <v>160</v>
      </c>
      <c r="U3350" s="11" t="str">
        <f t="array" ref="U3350">IFERROR(INDEX('Pontuação'!G$13:G$101, MATCH(T3350, 'Pontuação'!F$13:F$101, 0)), "Faixa Indefinida")</f>
        <v>C</v>
      </c>
      <c r="V3350" s="11">
        <f t="shared" si="2"/>
        <v>0</v>
      </c>
      <c r="W3350" s="11">
        <f t="shared" si="3"/>
        <v>0</v>
      </c>
      <c r="X3350" s="11">
        <f t="shared" si="4"/>
        <v>1</v>
      </c>
      <c r="Y3350" s="11">
        <f t="shared" si="5"/>
        <v>0</v>
      </c>
      <c r="Z3350" s="12">
        <f>ROUNDUP(SUM(VLOOKUP(F3350,'Pontuação 3.0'!A$2:B$11,2,FALSE),VLOOKUP(E3350,'Pontuação 3.0'!C$2:D$11,2,FALSE),VLOOKUP(H3350,'Pontuação 3.0'!I$2:J$11,2,FALSE),VLOOKUP(J3350,'Pontuação 3.0'!G$2:H$11,2,FALSE),VLOOKUP(G3350,'Pontuação 3.0'!E$2:F$11,2,FALSE),VLOOKUP(K3350,'Pontuação 3.0'!K$2:L$11,2,FALSE),VLOOKUP(L3350,'Pontuação 3.0'!M$2:N$13,2,FALSE)),0)</f>
        <v>2470</v>
      </c>
      <c r="AA3350" s="12">
        <f t="shared" si="6"/>
        <v>247</v>
      </c>
      <c r="AB3350" s="12" t="str">
        <f t="array" ref="AB3350">IFERROR(INDEX('Pontuação 3.0'!G$13:G$191, MATCH(AA3350, 'Pontuação 3.0'!F$13:F$191, 0)), "Faixa Indefinida")</f>
        <v>A</v>
      </c>
      <c r="AC3350" s="12">
        <f t="shared" si="7"/>
        <v>1</v>
      </c>
      <c r="AD3350" s="12">
        <f t="shared" si="8"/>
        <v>0</v>
      </c>
      <c r="AE3350" s="12">
        <f t="shared" si="9"/>
        <v>0</v>
      </c>
      <c r="AF3350" s="12">
        <f t="shared" si="10"/>
        <v>0</v>
      </c>
    </row>
    <row r="3351" ht="15.75" customHeight="1">
      <c r="A3351" s="8">
        <v>45688.0</v>
      </c>
      <c r="B3351" s="9" t="s">
        <v>7754</v>
      </c>
      <c r="C3351" s="9" t="s">
        <v>7755</v>
      </c>
      <c r="D3351" s="15">
        <v>9.2993363131E10</v>
      </c>
      <c r="E3351" s="9" t="s">
        <v>13936</v>
      </c>
      <c r="F3351" s="9" t="s">
        <v>13937</v>
      </c>
      <c r="G3351" s="9" t="s">
        <v>13926</v>
      </c>
      <c r="H3351" s="9" t="s">
        <v>13938</v>
      </c>
      <c r="I3351" s="9" t="s">
        <v>13928</v>
      </c>
      <c r="J3351" s="9" t="s">
        <v>13929</v>
      </c>
      <c r="K3351" s="9" t="s">
        <v>13940</v>
      </c>
      <c r="L3351" s="9" t="s">
        <v>13931</v>
      </c>
      <c r="M3351" s="9" t="s">
        <v>13942</v>
      </c>
      <c r="N3351" s="13" t="s">
        <v>12</v>
      </c>
      <c r="O3351" s="13" t="s">
        <v>14</v>
      </c>
      <c r="P3351" s="13" t="s">
        <v>47</v>
      </c>
      <c r="Q3351" s="13" t="s">
        <v>20</v>
      </c>
      <c r="R3351" s="13" t="s">
        <v>65</v>
      </c>
      <c r="S3351" s="10">
        <f>ROUNDUP(SUM(VLOOKUP(F3351,'Pontuação'!A$2:B$11,2,FALSE),VLOOKUP(E3351,'Pontuação'!C$2:D$11,2,FALSE),VLOOKUP(H3351,'Pontuação'!I$2:J$11,2,FALSE),VLOOKUP(J3351,'Pontuação'!G$2:H$11,2,FALSE),VLOOKUP(L3351,'Pontuação'!M$2:N$13,2,FALSE)),0)</f>
        <v>1550</v>
      </c>
      <c r="T3351" s="11">
        <f t="shared" si="1"/>
        <v>155</v>
      </c>
      <c r="U3351" s="11" t="str">
        <f t="array" ref="U3351">IFERROR(INDEX('Pontuação'!G$13:G$101, MATCH(T3351, 'Pontuação'!F$13:F$101, 0)), "Faixa Indefinida")</f>
        <v>C</v>
      </c>
      <c r="V3351" s="11">
        <f t="shared" si="2"/>
        <v>0</v>
      </c>
      <c r="W3351" s="11">
        <f t="shared" si="3"/>
        <v>0</v>
      </c>
      <c r="X3351" s="11">
        <f t="shared" si="4"/>
        <v>1</v>
      </c>
      <c r="Y3351" s="11">
        <f t="shared" si="5"/>
        <v>0</v>
      </c>
      <c r="Z3351" s="12">
        <f>ROUNDUP(SUM(VLOOKUP(F3351,'Pontuação 3.0'!A$2:B$11,2,FALSE),VLOOKUP(E3351,'Pontuação 3.0'!C$2:D$11,2,FALSE),VLOOKUP(H3351,'Pontuação 3.0'!I$2:J$11,2,FALSE),VLOOKUP(J3351,'Pontuação 3.0'!G$2:H$11,2,FALSE),VLOOKUP(G3351,'Pontuação 3.0'!E$2:F$11,2,FALSE),VLOOKUP(K3351,'Pontuação 3.0'!K$2:L$11,2,FALSE),VLOOKUP(L3351,'Pontuação 3.0'!M$2:N$13,2,FALSE)),0)</f>
        <v>1836</v>
      </c>
      <c r="AA3351" s="12">
        <f t="shared" si="6"/>
        <v>184</v>
      </c>
      <c r="AB3351" s="12" t="str">
        <f t="array" ref="AB3351">IFERROR(INDEX('Pontuação 3.0'!G$13:G$191, MATCH(AA3351, 'Pontuação 3.0'!F$13:F$191, 0)), "Faixa Indefinida")</f>
        <v>D</v>
      </c>
      <c r="AC3351" s="12">
        <f t="shared" si="7"/>
        <v>0</v>
      </c>
      <c r="AD3351" s="12">
        <f t="shared" si="8"/>
        <v>0</v>
      </c>
      <c r="AE3351" s="12">
        <f t="shared" si="9"/>
        <v>0</v>
      </c>
      <c r="AF3351" s="12">
        <f t="shared" si="10"/>
        <v>1</v>
      </c>
    </row>
    <row r="3352" ht="15.75" customHeight="1">
      <c r="A3352" s="8">
        <v>45688.0</v>
      </c>
      <c r="B3352" s="9" t="s">
        <v>7759</v>
      </c>
      <c r="C3352" s="9" t="s">
        <v>7760</v>
      </c>
      <c r="D3352" s="15">
        <v>8.3996852785E10</v>
      </c>
      <c r="E3352" s="9" t="s">
        <v>13936</v>
      </c>
      <c r="F3352" s="9" t="s">
        <v>13948</v>
      </c>
      <c r="G3352" s="9" t="s">
        <v>13957</v>
      </c>
      <c r="H3352" s="9" t="s">
        <v>13927</v>
      </c>
      <c r="I3352" s="9" t="s">
        <v>13928</v>
      </c>
      <c r="J3352" s="9" t="s">
        <v>13929</v>
      </c>
      <c r="K3352" s="9" t="s">
        <v>13940</v>
      </c>
      <c r="L3352" s="9" t="s">
        <v>13945</v>
      </c>
      <c r="M3352" s="9" t="s">
        <v>13942</v>
      </c>
      <c r="N3352" s="13" t="s">
        <v>12</v>
      </c>
      <c r="O3352" s="13" t="s">
        <v>14</v>
      </c>
      <c r="P3352" s="13" t="s">
        <v>68</v>
      </c>
      <c r="Q3352" s="13" t="s">
        <v>77</v>
      </c>
      <c r="R3352" s="13" t="s">
        <v>15</v>
      </c>
      <c r="S3352" s="10">
        <f>ROUNDUP(SUM(VLOOKUP(F3352,'Pontuação'!A$2:B$11,2,FALSE),VLOOKUP(E3352,'Pontuação'!C$2:D$11,2,FALSE),VLOOKUP(H3352,'Pontuação'!I$2:J$11,2,FALSE),VLOOKUP(J3352,'Pontuação'!G$2:H$11,2,FALSE),VLOOKUP(L3352,'Pontuação'!M$2:N$13,2,FALSE)),0)</f>
        <v>1559</v>
      </c>
      <c r="T3352" s="11">
        <f t="shared" si="1"/>
        <v>156</v>
      </c>
      <c r="U3352" s="11" t="str">
        <f t="array" ref="U3352">IFERROR(INDEX('Pontuação'!G$13:G$101, MATCH(T3352, 'Pontuação'!F$13:F$101, 0)), "Faixa Indefinida")</f>
        <v>C</v>
      </c>
      <c r="V3352" s="11">
        <f t="shared" si="2"/>
        <v>0</v>
      </c>
      <c r="W3352" s="11">
        <f t="shared" si="3"/>
        <v>0</v>
      </c>
      <c r="X3352" s="11">
        <f t="shared" si="4"/>
        <v>1</v>
      </c>
      <c r="Y3352" s="11">
        <f t="shared" si="5"/>
        <v>0</v>
      </c>
      <c r="Z3352" s="12">
        <f>ROUNDUP(SUM(VLOOKUP(F3352,'Pontuação 3.0'!A$2:B$11,2,FALSE),VLOOKUP(E3352,'Pontuação 3.0'!C$2:D$11,2,FALSE),VLOOKUP(H3352,'Pontuação 3.0'!I$2:J$11,2,FALSE),VLOOKUP(J3352,'Pontuação 3.0'!G$2:H$11,2,FALSE),VLOOKUP(G3352,'Pontuação 3.0'!E$2:F$11,2,FALSE),VLOOKUP(K3352,'Pontuação 3.0'!K$2:L$11,2,FALSE),VLOOKUP(L3352,'Pontuação 3.0'!M$2:N$13,2,FALSE)),0)</f>
        <v>1777</v>
      </c>
      <c r="AA3352" s="12">
        <f t="shared" si="6"/>
        <v>178</v>
      </c>
      <c r="AB3352" s="12" t="str">
        <f t="array" ref="AB3352">IFERROR(INDEX('Pontuação 3.0'!G$13:G$191, MATCH(AA3352, 'Pontuação 3.0'!F$13:F$191, 0)), "Faixa Indefinida")</f>
        <v>D</v>
      </c>
      <c r="AC3352" s="12">
        <f t="shared" si="7"/>
        <v>0</v>
      </c>
      <c r="AD3352" s="12">
        <f t="shared" si="8"/>
        <v>0</v>
      </c>
      <c r="AE3352" s="12">
        <f t="shared" si="9"/>
        <v>0</v>
      </c>
      <c r="AF3352" s="12">
        <f t="shared" si="10"/>
        <v>1</v>
      </c>
    </row>
    <row r="3353" ht="15.75" customHeight="1">
      <c r="A3353" s="8">
        <v>45688.0</v>
      </c>
      <c r="B3353" s="9" t="s">
        <v>7757</v>
      </c>
      <c r="C3353" s="9" t="s">
        <v>7758</v>
      </c>
      <c r="D3353" s="15">
        <v>9.1984366751E10</v>
      </c>
      <c r="E3353" s="9" t="s">
        <v>13936</v>
      </c>
      <c r="F3353" s="9" t="s">
        <v>13948</v>
      </c>
      <c r="G3353" s="9" t="s">
        <v>13957</v>
      </c>
      <c r="H3353" s="9" t="s">
        <v>13951</v>
      </c>
      <c r="I3353" s="9" t="s">
        <v>13940</v>
      </c>
      <c r="J3353" s="9" t="s">
        <v>13929</v>
      </c>
      <c r="K3353" s="9" t="s">
        <v>13940</v>
      </c>
      <c r="L3353" s="9" t="s">
        <v>13945</v>
      </c>
      <c r="M3353" s="9" t="s">
        <v>13952</v>
      </c>
      <c r="N3353" s="13" t="s">
        <v>12</v>
      </c>
      <c r="O3353" s="13" t="s">
        <v>14</v>
      </c>
      <c r="P3353" s="13" t="s">
        <v>93</v>
      </c>
      <c r="Q3353" s="13" t="s">
        <v>20</v>
      </c>
      <c r="R3353" s="13" t="s">
        <v>65</v>
      </c>
      <c r="S3353" s="10">
        <f>ROUNDUP(SUM(VLOOKUP(F3353,'Pontuação'!A$2:B$11,2,FALSE),VLOOKUP(E3353,'Pontuação'!C$2:D$11,2,FALSE),VLOOKUP(H3353,'Pontuação'!I$2:J$11,2,FALSE),VLOOKUP(J3353,'Pontuação'!G$2:H$11,2,FALSE),VLOOKUP(L3353,'Pontuação'!M$2:N$13,2,FALSE)),0)</f>
        <v>1673</v>
      </c>
      <c r="T3353" s="11">
        <f t="shared" si="1"/>
        <v>167</v>
      </c>
      <c r="U3353" s="11" t="str">
        <f t="array" ref="U3353">IFERROR(INDEX('Pontuação'!G$13:G$101, MATCH(T3353, 'Pontuação'!F$13:F$101, 0)), "Faixa Indefinida")</f>
        <v>B</v>
      </c>
      <c r="V3353" s="11">
        <f t="shared" si="2"/>
        <v>0</v>
      </c>
      <c r="W3353" s="11">
        <f t="shared" si="3"/>
        <v>1</v>
      </c>
      <c r="X3353" s="11">
        <f t="shared" si="4"/>
        <v>0</v>
      </c>
      <c r="Y3353" s="11">
        <f t="shared" si="5"/>
        <v>0</v>
      </c>
      <c r="Z3353" s="12">
        <f>ROUNDUP(SUM(VLOOKUP(F3353,'Pontuação 3.0'!A$2:B$11,2,FALSE),VLOOKUP(E3353,'Pontuação 3.0'!C$2:D$11,2,FALSE),VLOOKUP(H3353,'Pontuação 3.0'!I$2:J$11,2,FALSE),VLOOKUP(J3353,'Pontuação 3.0'!G$2:H$11,2,FALSE),VLOOKUP(G3353,'Pontuação 3.0'!E$2:F$11,2,FALSE),VLOOKUP(K3353,'Pontuação 3.0'!K$2:L$11,2,FALSE),VLOOKUP(L3353,'Pontuação 3.0'!M$2:N$13,2,FALSE)),0)</f>
        <v>1925</v>
      </c>
      <c r="AA3353" s="12">
        <f t="shared" si="6"/>
        <v>193</v>
      </c>
      <c r="AB3353" s="12" t="str">
        <f t="array" ref="AB3353">IFERROR(INDEX('Pontuação 3.0'!G$13:G$191, MATCH(AA3353, 'Pontuação 3.0'!F$13:F$191, 0)), "Faixa Indefinida")</f>
        <v>C</v>
      </c>
      <c r="AC3353" s="12">
        <f t="shared" si="7"/>
        <v>0</v>
      </c>
      <c r="AD3353" s="12">
        <f t="shared" si="8"/>
        <v>0</v>
      </c>
      <c r="AE3353" s="12">
        <f t="shared" si="9"/>
        <v>1</v>
      </c>
      <c r="AF3353" s="12">
        <f t="shared" si="10"/>
        <v>0</v>
      </c>
    </row>
    <row r="3354" ht="15.75" customHeight="1">
      <c r="A3354" s="8">
        <v>45688.0</v>
      </c>
      <c r="B3354" s="9" t="s">
        <v>7761</v>
      </c>
      <c r="C3354" s="9" t="s">
        <v>7762</v>
      </c>
      <c r="D3354" s="15">
        <v>6.5992794602E10</v>
      </c>
      <c r="E3354" s="9" t="s">
        <v>13936</v>
      </c>
      <c r="F3354" s="9" t="s">
        <v>13950</v>
      </c>
      <c r="G3354" s="9" t="s">
        <v>13926</v>
      </c>
      <c r="H3354" s="9" t="s">
        <v>13949</v>
      </c>
      <c r="I3354" s="9" t="s">
        <v>13940</v>
      </c>
      <c r="J3354" s="9" t="s">
        <v>13929</v>
      </c>
      <c r="K3354" s="9" t="s">
        <v>13940</v>
      </c>
      <c r="L3354" s="9" t="s">
        <v>13959</v>
      </c>
      <c r="M3354" s="9" t="s">
        <v>13952</v>
      </c>
      <c r="N3354" s="13" t="s">
        <v>12</v>
      </c>
      <c r="O3354" s="13" t="s">
        <v>14</v>
      </c>
      <c r="P3354" s="13" t="s">
        <v>19</v>
      </c>
      <c r="Q3354" s="13" t="s">
        <v>20</v>
      </c>
      <c r="R3354" s="13" t="s">
        <v>15</v>
      </c>
      <c r="S3354" s="10">
        <f>ROUNDUP(SUM(VLOOKUP(F3354,'Pontuação'!A$2:B$11,2,FALSE),VLOOKUP(E3354,'Pontuação'!C$2:D$11,2,FALSE),VLOOKUP(H3354,'Pontuação'!I$2:J$11,2,FALSE),VLOOKUP(J3354,'Pontuação'!G$2:H$11,2,FALSE),VLOOKUP(L3354,'Pontuação'!M$2:N$13,2,FALSE)),0)</f>
        <v>1665</v>
      </c>
      <c r="T3354" s="11">
        <f t="shared" si="1"/>
        <v>167</v>
      </c>
      <c r="U3354" s="11" t="str">
        <f t="array" ref="U3354">IFERROR(INDEX('Pontuação'!G$13:G$101, MATCH(T3354, 'Pontuação'!F$13:F$101, 0)), "Faixa Indefinida")</f>
        <v>B</v>
      </c>
      <c r="V3354" s="11">
        <f t="shared" si="2"/>
        <v>0</v>
      </c>
      <c r="W3354" s="11">
        <f t="shared" si="3"/>
        <v>1</v>
      </c>
      <c r="X3354" s="11">
        <f t="shared" si="4"/>
        <v>0</v>
      </c>
      <c r="Y3354" s="11">
        <f t="shared" si="5"/>
        <v>0</v>
      </c>
      <c r="Z3354" s="12">
        <f>ROUNDUP(SUM(VLOOKUP(F3354,'Pontuação 3.0'!A$2:B$11,2,FALSE),VLOOKUP(E3354,'Pontuação 3.0'!C$2:D$11,2,FALSE),VLOOKUP(H3354,'Pontuação 3.0'!I$2:J$11,2,FALSE),VLOOKUP(J3354,'Pontuação 3.0'!G$2:H$11,2,FALSE),VLOOKUP(G3354,'Pontuação 3.0'!E$2:F$11,2,FALSE),VLOOKUP(K3354,'Pontuação 3.0'!K$2:L$11,2,FALSE),VLOOKUP(L3354,'Pontuação 3.0'!M$2:N$13,2,FALSE)),0)</f>
        <v>2403</v>
      </c>
      <c r="AA3354" s="12">
        <f t="shared" si="6"/>
        <v>240</v>
      </c>
      <c r="AB3354" s="12" t="str">
        <f t="array" ref="AB3354">IFERROR(INDEX('Pontuação 3.0'!G$13:G$191, MATCH(AA3354, 'Pontuação 3.0'!F$13:F$191, 0)), "Faixa Indefinida")</f>
        <v>A</v>
      </c>
      <c r="AC3354" s="12">
        <f t="shared" si="7"/>
        <v>1</v>
      </c>
      <c r="AD3354" s="12">
        <f t="shared" si="8"/>
        <v>0</v>
      </c>
      <c r="AE3354" s="12">
        <f t="shared" si="9"/>
        <v>0</v>
      </c>
      <c r="AF3354" s="12">
        <f t="shared" si="10"/>
        <v>0</v>
      </c>
    </row>
    <row r="3355" ht="15.75" customHeight="1">
      <c r="A3355" s="8">
        <v>45688.0</v>
      </c>
      <c r="B3355" s="9" t="s">
        <v>7768</v>
      </c>
      <c r="C3355" s="9" t="s">
        <v>7769</v>
      </c>
      <c r="D3355" s="9" t="s">
        <v>7770</v>
      </c>
      <c r="E3355" s="9" t="s">
        <v>13936</v>
      </c>
      <c r="F3355" s="9" t="s">
        <v>13948</v>
      </c>
      <c r="G3355" s="9" t="s">
        <v>13926</v>
      </c>
      <c r="H3355" s="9" t="s">
        <v>13949</v>
      </c>
      <c r="I3355" s="9" t="s">
        <v>13940</v>
      </c>
      <c r="J3355" s="9" t="s">
        <v>13929</v>
      </c>
      <c r="K3355" s="9" t="s">
        <v>13940</v>
      </c>
      <c r="L3355" s="9" t="s">
        <v>13931</v>
      </c>
      <c r="M3355" s="9" t="s">
        <v>13932</v>
      </c>
      <c r="N3355" s="13" t="s">
        <v>12</v>
      </c>
      <c r="O3355" s="13" t="s">
        <v>14</v>
      </c>
      <c r="P3355" s="13" t="s">
        <v>19</v>
      </c>
      <c r="Q3355" s="13" t="s">
        <v>20</v>
      </c>
      <c r="R3355" s="13" t="s">
        <v>15</v>
      </c>
      <c r="S3355" s="10">
        <f>ROUNDUP(SUM(VLOOKUP(F3355,'Pontuação'!A$2:B$11,2,FALSE),VLOOKUP(E3355,'Pontuação'!C$2:D$11,2,FALSE),VLOOKUP(H3355,'Pontuação'!I$2:J$11,2,FALSE),VLOOKUP(J3355,'Pontuação'!G$2:H$11,2,FALSE),VLOOKUP(L3355,'Pontuação'!M$2:N$13,2,FALSE)),0)</f>
        <v>1583</v>
      </c>
      <c r="T3355" s="11">
        <f t="shared" si="1"/>
        <v>158</v>
      </c>
      <c r="U3355" s="11" t="str">
        <f t="array" ref="U3355">IFERROR(INDEX('Pontuação'!G$13:G$101, MATCH(T3355, 'Pontuação'!F$13:F$101, 0)), "Faixa Indefinida")</f>
        <v>C</v>
      </c>
      <c r="V3355" s="11">
        <f t="shared" si="2"/>
        <v>0</v>
      </c>
      <c r="W3355" s="11">
        <f t="shared" si="3"/>
        <v>0</v>
      </c>
      <c r="X3355" s="11">
        <f t="shared" si="4"/>
        <v>1</v>
      </c>
      <c r="Y3355" s="11">
        <f t="shared" si="5"/>
        <v>0</v>
      </c>
      <c r="Z3355" s="12">
        <f>ROUNDUP(SUM(VLOOKUP(F3355,'Pontuação 3.0'!A$2:B$11,2,FALSE),VLOOKUP(E3355,'Pontuação 3.0'!C$2:D$11,2,FALSE),VLOOKUP(H3355,'Pontuação 3.0'!I$2:J$11,2,FALSE),VLOOKUP(J3355,'Pontuação 3.0'!G$2:H$11,2,FALSE),VLOOKUP(G3355,'Pontuação 3.0'!E$2:F$11,2,FALSE),VLOOKUP(K3355,'Pontuação 3.0'!K$2:L$11,2,FALSE),VLOOKUP(L3355,'Pontuação 3.0'!M$2:N$13,2,FALSE)),0)</f>
        <v>2076</v>
      </c>
      <c r="AA3355" s="12">
        <f t="shared" si="6"/>
        <v>208</v>
      </c>
      <c r="AB3355" s="12" t="str">
        <f t="array" ref="AB3355">IFERROR(INDEX('Pontuação 3.0'!G$13:G$191, MATCH(AA3355, 'Pontuação 3.0'!F$13:F$191, 0)), "Faixa Indefinida")</f>
        <v>C</v>
      </c>
      <c r="AC3355" s="12">
        <f t="shared" si="7"/>
        <v>0</v>
      </c>
      <c r="AD3355" s="12">
        <f t="shared" si="8"/>
        <v>0</v>
      </c>
      <c r="AE3355" s="12">
        <f t="shared" si="9"/>
        <v>1</v>
      </c>
      <c r="AF3355" s="12">
        <f t="shared" si="10"/>
        <v>0</v>
      </c>
    </row>
    <row r="3356" ht="15.75" customHeight="1">
      <c r="A3356" s="8">
        <v>45688.0</v>
      </c>
      <c r="B3356" s="9" t="s">
        <v>7766</v>
      </c>
      <c r="C3356" s="9" t="s">
        <v>7767</v>
      </c>
      <c r="D3356" s="15">
        <v>9.6991460982E10</v>
      </c>
      <c r="E3356" s="9" t="s">
        <v>13936</v>
      </c>
      <c r="F3356" s="9" t="s">
        <v>13950</v>
      </c>
      <c r="G3356" s="9" t="s">
        <v>13963</v>
      </c>
      <c r="H3356" s="9" t="s">
        <v>13951</v>
      </c>
      <c r="I3356" s="9" t="s">
        <v>13940</v>
      </c>
      <c r="J3356" s="9" t="s">
        <v>13929</v>
      </c>
      <c r="K3356" s="9" t="s">
        <v>13940</v>
      </c>
      <c r="L3356" s="9" t="s">
        <v>13941</v>
      </c>
      <c r="M3356" s="9" t="s">
        <v>13946</v>
      </c>
      <c r="N3356" s="13" t="s">
        <v>12</v>
      </c>
      <c r="O3356" s="13" t="s">
        <v>14</v>
      </c>
      <c r="P3356" s="13" t="s">
        <v>27</v>
      </c>
      <c r="Q3356" s="13" t="s">
        <v>59</v>
      </c>
      <c r="R3356" s="13" t="s">
        <v>15</v>
      </c>
      <c r="S3356" s="10">
        <f>ROUNDUP(SUM(VLOOKUP(F3356,'Pontuação'!A$2:B$11,2,FALSE),VLOOKUP(E3356,'Pontuação'!C$2:D$11,2,FALSE),VLOOKUP(H3356,'Pontuação'!I$2:J$11,2,FALSE),VLOOKUP(J3356,'Pontuação'!G$2:H$11,2,FALSE),VLOOKUP(L3356,'Pontuação'!M$2:N$13,2,FALSE)),0)</f>
        <v>1597</v>
      </c>
      <c r="T3356" s="11">
        <f t="shared" si="1"/>
        <v>160</v>
      </c>
      <c r="U3356" s="11" t="str">
        <f t="array" ref="U3356">IFERROR(INDEX('Pontuação'!G$13:G$101, MATCH(T3356, 'Pontuação'!F$13:F$101, 0)), "Faixa Indefinida")</f>
        <v>C</v>
      </c>
      <c r="V3356" s="11">
        <f t="shared" si="2"/>
        <v>0</v>
      </c>
      <c r="W3356" s="11">
        <f t="shared" si="3"/>
        <v>0</v>
      </c>
      <c r="X3356" s="11">
        <f t="shared" si="4"/>
        <v>1</v>
      </c>
      <c r="Y3356" s="11">
        <f t="shared" si="5"/>
        <v>0</v>
      </c>
      <c r="Z3356" s="12">
        <f>ROUNDUP(SUM(VLOOKUP(F3356,'Pontuação 3.0'!A$2:B$11,2,FALSE),VLOOKUP(E3356,'Pontuação 3.0'!C$2:D$11,2,FALSE),VLOOKUP(H3356,'Pontuação 3.0'!I$2:J$11,2,FALSE),VLOOKUP(J3356,'Pontuação 3.0'!G$2:H$11,2,FALSE),VLOOKUP(G3356,'Pontuação 3.0'!E$2:F$11,2,FALSE),VLOOKUP(K3356,'Pontuação 3.0'!K$2:L$11,2,FALSE),VLOOKUP(L3356,'Pontuação 3.0'!M$2:N$13,2,FALSE)),0)</f>
        <v>2160</v>
      </c>
      <c r="AA3356" s="12">
        <f t="shared" si="6"/>
        <v>216</v>
      </c>
      <c r="AB3356" s="12" t="str">
        <f t="array" ref="AB3356">IFERROR(INDEX('Pontuação 3.0'!G$13:G$191, MATCH(AA3356, 'Pontuação 3.0'!F$13:F$191, 0)), "Faixa Indefinida")</f>
        <v>B</v>
      </c>
      <c r="AC3356" s="12">
        <f t="shared" si="7"/>
        <v>0</v>
      </c>
      <c r="AD3356" s="12">
        <f t="shared" si="8"/>
        <v>1</v>
      </c>
      <c r="AE3356" s="12">
        <f t="shared" si="9"/>
        <v>0</v>
      </c>
      <c r="AF3356" s="12">
        <f t="shared" si="10"/>
        <v>0</v>
      </c>
    </row>
    <row r="3357" ht="15.75" customHeight="1">
      <c r="A3357" s="8">
        <v>45688.0</v>
      </c>
      <c r="B3357" s="9" t="s">
        <v>7773</v>
      </c>
      <c r="C3357" s="9" t="s">
        <v>7774</v>
      </c>
      <c r="D3357" s="15">
        <v>4.799169552E10</v>
      </c>
      <c r="E3357" s="9" t="s">
        <v>13924</v>
      </c>
      <c r="F3357" s="9" t="s">
        <v>13948</v>
      </c>
      <c r="G3357" s="9" t="s">
        <v>13963</v>
      </c>
      <c r="H3357" s="9" t="s">
        <v>13949</v>
      </c>
      <c r="I3357" s="9" t="s">
        <v>13940</v>
      </c>
      <c r="J3357" s="9" t="s">
        <v>13929</v>
      </c>
      <c r="K3357" s="9" t="s">
        <v>13940</v>
      </c>
      <c r="L3357" s="9" t="s">
        <v>13931</v>
      </c>
      <c r="M3357" s="9" t="s">
        <v>13942</v>
      </c>
      <c r="N3357" s="13" t="s">
        <v>12</v>
      </c>
      <c r="O3357" s="13" t="s">
        <v>14</v>
      </c>
      <c r="P3357" s="13" t="s">
        <v>13</v>
      </c>
      <c r="Q3357" s="13" t="s">
        <v>33</v>
      </c>
      <c r="R3357" s="13" t="s">
        <v>15</v>
      </c>
      <c r="S3357" s="10">
        <f>ROUNDUP(SUM(VLOOKUP(F3357,'Pontuação'!A$2:B$11,2,FALSE),VLOOKUP(E3357,'Pontuação'!C$2:D$11,2,FALSE),VLOOKUP(H3357,'Pontuação'!I$2:J$11,2,FALSE),VLOOKUP(J3357,'Pontuação'!G$2:H$11,2,FALSE),VLOOKUP(L3357,'Pontuação'!M$2:N$13,2,FALSE)),0)</f>
        <v>1587</v>
      </c>
      <c r="T3357" s="11">
        <f t="shared" si="1"/>
        <v>159</v>
      </c>
      <c r="U3357" s="11" t="str">
        <f t="array" ref="U3357">IFERROR(INDEX('Pontuação'!G$13:G$101, MATCH(T3357, 'Pontuação'!F$13:F$101, 0)), "Faixa Indefinida")</f>
        <v>C</v>
      </c>
      <c r="V3357" s="11">
        <f t="shared" si="2"/>
        <v>0</v>
      </c>
      <c r="W3357" s="11">
        <f t="shared" si="3"/>
        <v>0</v>
      </c>
      <c r="X3357" s="11">
        <f t="shared" si="4"/>
        <v>1</v>
      </c>
      <c r="Y3357" s="11">
        <f t="shared" si="5"/>
        <v>0</v>
      </c>
      <c r="Z3357" s="12">
        <f>ROUNDUP(SUM(VLOOKUP(F3357,'Pontuação 3.0'!A$2:B$11,2,FALSE),VLOOKUP(E3357,'Pontuação 3.0'!C$2:D$11,2,FALSE),VLOOKUP(H3357,'Pontuação 3.0'!I$2:J$11,2,FALSE),VLOOKUP(J3357,'Pontuação 3.0'!G$2:H$11,2,FALSE),VLOOKUP(G3357,'Pontuação 3.0'!E$2:F$11,2,FALSE),VLOOKUP(K3357,'Pontuação 3.0'!K$2:L$11,2,FALSE),VLOOKUP(L3357,'Pontuação 3.0'!M$2:N$13,2,FALSE)),0)</f>
        <v>2106</v>
      </c>
      <c r="AA3357" s="12">
        <f t="shared" si="6"/>
        <v>211</v>
      </c>
      <c r="AB3357" s="12" t="str">
        <f t="array" ref="AB3357">IFERROR(INDEX('Pontuação 3.0'!G$13:G$191, MATCH(AA3357, 'Pontuação 3.0'!F$13:F$191, 0)), "Faixa Indefinida")</f>
        <v>C</v>
      </c>
      <c r="AC3357" s="12">
        <f t="shared" si="7"/>
        <v>0</v>
      </c>
      <c r="AD3357" s="12">
        <f t="shared" si="8"/>
        <v>0</v>
      </c>
      <c r="AE3357" s="12">
        <f t="shared" si="9"/>
        <v>1</v>
      </c>
      <c r="AF3357" s="12">
        <f t="shared" si="10"/>
        <v>0</v>
      </c>
    </row>
    <row r="3358" ht="15.75" customHeight="1">
      <c r="A3358" s="8">
        <v>45688.0</v>
      </c>
      <c r="B3358" s="9" t="s">
        <v>7775</v>
      </c>
      <c r="C3358" s="9" t="s">
        <v>7776</v>
      </c>
      <c r="D3358" s="15">
        <v>1.193720413E10</v>
      </c>
      <c r="E3358" s="9" t="s">
        <v>13936</v>
      </c>
      <c r="F3358" s="9" t="s">
        <v>13950</v>
      </c>
      <c r="G3358" s="9" t="s">
        <v>13944</v>
      </c>
      <c r="H3358" s="9" t="s">
        <v>13927</v>
      </c>
      <c r="I3358" s="9" t="s">
        <v>13928</v>
      </c>
      <c r="J3358" s="9" t="s">
        <v>13929</v>
      </c>
      <c r="K3358" s="9" t="s">
        <v>13930</v>
      </c>
      <c r="L3358" s="9" t="s">
        <v>13931</v>
      </c>
      <c r="M3358" s="9" t="s">
        <v>13932</v>
      </c>
      <c r="N3358" s="13" t="s">
        <v>12</v>
      </c>
      <c r="O3358" s="13" t="s">
        <v>14</v>
      </c>
      <c r="P3358" s="13" t="s">
        <v>32</v>
      </c>
      <c r="Q3358" s="13" t="s">
        <v>20</v>
      </c>
      <c r="R3358" s="13" t="s">
        <v>15</v>
      </c>
      <c r="S3358" s="10">
        <f>ROUNDUP(SUM(VLOOKUP(F3358,'Pontuação'!A$2:B$11,2,FALSE),VLOOKUP(E3358,'Pontuação'!C$2:D$11,2,FALSE),VLOOKUP(H3358,'Pontuação'!I$2:J$11,2,FALSE),VLOOKUP(J3358,'Pontuação'!G$2:H$11,2,FALSE),VLOOKUP(L3358,'Pontuação'!M$2:N$13,2,FALSE)),0)</f>
        <v>1439</v>
      </c>
      <c r="T3358" s="11">
        <f t="shared" si="1"/>
        <v>144</v>
      </c>
      <c r="U3358" s="11" t="str">
        <f t="array" ref="U3358">IFERROR(INDEX('Pontuação'!G$13:G$101, MATCH(T3358, 'Pontuação'!F$13:F$101, 0)), "Faixa Indefinida")</f>
        <v>D</v>
      </c>
      <c r="V3358" s="11">
        <f t="shared" si="2"/>
        <v>0</v>
      </c>
      <c r="W3358" s="11">
        <f t="shared" si="3"/>
        <v>0</v>
      </c>
      <c r="X3358" s="11">
        <f t="shared" si="4"/>
        <v>0</v>
      </c>
      <c r="Y3358" s="11">
        <f t="shared" si="5"/>
        <v>1</v>
      </c>
      <c r="Z3358" s="12">
        <f>ROUNDUP(SUM(VLOOKUP(F3358,'Pontuação 3.0'!A$2:B$11,2,FALSE),VLOOKUP(E3358,'Pontuação 3.0'!C$2:D$11,2,FALSE),VLOOKUP(H3358,'Pontuação 3.0'!I$2:J$11,2,FALSE),VLOOKUP(J3358,'Pontuação 3.0'!G$2:H$11,2,FALSE),VLOOKUP(G3358,'Pontuação 3.0'!E$2:F$11,2,FALSE),VLOOKUP(K3358,'Pontuação 3.0'!K$2:L$11,2,FALSE),VLOOKUP(L3358,'Pontuação 3.0'!M$2:N$13,2,FALSE)),0)</f>
        <v>2095</v>
      </c>
      <c r="AA3358" s="12">
        <f t="shared" si="6"/>
        <v>210</v>
      </c>
      <c r="AB3358" s="12" t="str">
        <f t="array" ref="AB3358">IFERROR(INDEX('Pontuação 3.0'!G$13:G$191, MATCH(AA3358, 'Pontuação 3.0'!F$13:F$191, 0)), "Faixa Indefinida")</f>
        <v>C</v>
      </c>
      <c r="AC3358" s="12">
        <f t="shared" si="7"/>
        <v>0</v>
      </c>
      <c r="AD3358" s="12">
        <f t="shared" si="8"/>
        <v>0</v>
      </c>
      <c r="AE3358" s="12">
        <f t="shared" si="9"/>
        <v>1</v>
      </c>
      <c r="AF3358" s="12">
        <f t="shared" si="10"/>
        <v>0</v>
      </c>
    </row>
    <row r="3359" ht="15.75" customHeight="1">
      <c r="A3359" s="8">
        <v>45688.0</v>
      </c>
      <c r="B3359" s="9" t="s">
        <v>7777</v>
      </c>
      <c r="C3359" s="9" t="s">
        <v>7778</v>
      </c>
      <c r="D3359" s="15">
        <v>4.1995873263E10</v>
      </c>
      <c r="E3359" s="9" t="s">
        <v>13936</v>
      </c>
      <c r="F3359" s="9" t="s">
        <v>13950</v>
      </c>
      <c r="G3359" s="9" t="s">
        <v>13926</v>
      </c>
      <c r="H3359" s="9" t="s">
        <v>13949</v>
      </c>
      <c r="I3359" s="9" t="s">
        <v>13940</v>
      </c>
      <c r="J3359" s="9" t="s">
        <v>13939</v>
      </c>
      <c r="K3359" s="9" t="s">
        <v>13930</v>
      </c>
      <c r="L3359" s="9" t="s">
        <v>13931</v>
      </c>
      <c r="M3359" s="9" t="s">
        <v>13942</v>
      </c>
      <c r="N3359" s="13" t="s">
        <v>12</v>
      </c>
      <c r="O3359" s="13" t="s">
        <v>14</v>
      </c>
      <c r="P3359" s="13" t="s">
        <v>19</v>
      </c>
      <c r="Q3359" s="13" t="s">
        <v>20</v>
      </c>
      <c r="R3359" s="13" t="s">
        <v>15</v>
      </c>
      <c r="S3359" s="10">
        <f>ROUNDUP(SUM(VLOOKUP(F3359,'Pontuação'!A$2:B$11,2,FALSE),VLOOKUP(E3359,'Pontuação'!C$2:D$11,2,FALSE),VLOOKUP(H3359,'Pontuação'!I$2:J$11,2,FALSE),VLOOKUP(J3359,'Pontuação'!G$2:H$11,2,FALSE),VLOOKUP(L3359,'Pontuação'!M$2:N$13,2,FALSE)),0)</f>
        <v>1700</v>
      </c>
      <c r="T3359" s="11">
        <f t="shared" si="1"/>
        <v>170</v>
      </c>
      <c r="U3359" s="11" t="str">
        <f t="array" ref="U3359">IFERROR(INDEX('Pontuação'!G$13:G$101, MATCH(T3359, 'Pontuação'!F$13:F$101, 0)), "Faixa Indefinida")</f>
        <v>B</v>
      </c>
      <c r="V3359" s="11">
        <f t="shared" si="2"/>
        <v>0</v>
      </c>
      <c r="W3359" s="11">
        <f t="shared" si="3"/>
        <v>1</v>
      </c>
      <c r="X3359" s="11">
        <f t="shared" si="4"/>
        <v>0</v>
      </c>
      <c r="Y3359" s="11">
        <f t="shared" si="5"/>
        <v>0</v>
      </c>
      <c r="Z3359" s="12">
        <f>ROUNDUP(SUM(VLOOKUP(F3359,'Pontuação 3.0'!A$2:B$11,2,FALSE),VLOOKUP(E3359,'Pontuação 3.0'!C$2:D$11,2,FALSE),VLOOKUP(H3359,'Pontuação 3.0'!I$2:J$11,2,FALSE),VLOOKUP(J3359,'Pontuação 3.0'!G$2:H$11,2,FALSE),VLOOKUP(G3359,'Pontuação 3.0'!E$2:F$11,2,FALSE),VLOOKUP(K3359,'Pontuação 3.0'!K$2:L$11,2,FALSE),VLOOKUP(L3359,'Pontuação 3.0'!M$2:N$13,2,FALSE)),0)</f>
        <v>2622</v>
      </c>
      <c r="AA3359" s="12">
        <f t="shared" si="6"/>
        <v>262</v>
      </c>
      <c r="AB3359" s="12" t="str">
        <f t="array" ref="AB3359">IFERROR(INDEX('Pontuação 3.0'!G$13:G$191, MATCH(AA3359, 'Pontuação 3.0'!F$13:F$191, 0)), "Faixa Indefinida")</f>
        <v>A</v>
      </c>
      <c r="AC3359" s="12">
        <f t="shared" si="7"/>
        <v>1</v>
      </c>
      <c r="AD3359" s="12">
        <f t="shared" si="8"/>
        <v>0</v>
      </c>
      <c r="AE3359" s="12">
        <f t="shared" si="9"/>
        <v>0</v>
      </c>
      <c r="AF3359" s="12">
        <f t="shared" si="10"/>
        <v>0</v>
      </c>
    </row>
    <row r="3360" ht="15.75" customHeight="1">
      <c r="A3360" s="8">
        <v>45688.0</v>
      </c>
      <c r="B3360" s="9" t="s">
        <v>7779</v>
      </c>
      <c r="C3360" s="9" t="s">
        <v>7780</v>
      </c>
      <c r="D3360" s="14" t="s">
        <v>14143</v>
      </c>
      <c r="E3360" s="9" t="s">
        <v>13936</v>
      </c>
      <c r="F3360" s="9" t="s">
        <v>13948</v>
      </c>
      <c r="G3360" s="9" t="s">
        <v>13926</v>
      </c>
      <c r="H3360" s="9" t="s">
        <v>13949</v>
      </c>
      <c r="I3360" s="9" t="s">
        <v>13940</v>
      </c>
      <c r="J3360" s="9" t="s">
        <v>13929</v>
      </c>
      <c r="K3360" s="9" t="s">
        <v>13940</v>
      </c>
      <c r="L3360" s="9" t="s">
        <v>13959</v>
      </c>
      <c r="M3360" s="9" t="s">
        <v>13967</v>
      </c>
      <c r="N3360" s="13" t="s">
        <v>12</v>
      </c>
      <c r="O3360" s="13" t="s">
        <v>14</v>
      </c>
      <c r="P3360" s="13" t="s">
        <v>19</v>
      </c>
      <c r="Q3360" s="13" t="s">
        <v>20</v>
      </c>
      <c r="R3360" s="13" t="s">
        <v>65</v>
      </c>
      <c r="S3360" s="10">
        <f>ROUNDUP(SUM(VLOOKUP(F3360,'Pontuação'!A$2:B$11,2,FALSE),VLOOKUP(E3360,'Pontuação'!C$2:D$11,2,FALSE),VLOOKUP(H3360,'Pontuação'!I$2:J$11,2,FALSE),VLOOKUP(J3360,'Pontuação'!G$2:H$11,2,FALSE),VLOOKUP(L3360,'Pontuação'!M$2:N$13,2,FALSE)),0)</f>
        <v>1653</v>
      </c>
      <c r="T3360" s="11">
        <f t="shared" si="1"/>
        <v>165</v>
      </c>
      <c r="U3360" s="11" t="str">
        <f t="array" ref="U3360">IFERROR(INDEX('Pontuação'!G$13:G$101, MATCH(T3360, 'Pontuação'!F$13:F$101, 0)), "Faixa Indefinida")</f>
        <v>C</v>
      </c>
      <c r="V3360" s="11">
        <f t="shared" si="2"/>
        <v>0</v>
      </c>
      <c r="W3360" s="11">
        <f t="shared" si="3"/>
        <v>0</v>
      </c>
      <c r="X3360" s="11">
        <f t="shared" si="4"/>
        <v>1</v>
      </c>
      <c r="Y3360" s="11">
        <f t="shared" si="5"/>
        <v>0</v>
      </c>
      <c r="Z3360" s="12">
        <f>ROUNDUP(SUM(VLOOKUP(F3360,'Pontuação 3.0'!A$2:B$11,2,FALSE),VLOOKUP(E3360,'Pontuação 3.0'!C$2:D$11,2,FALSE),VLOOKUP(H3360,'Pontuação 3.0'!I$2:J$11,2,FALSE),VLOOKUP(J3360,'Pontuação 3.0'!G$2:H$11,2,FALSE),VLOOKUP(G3360,'Pontuação 3.0'!E$2:F$11,2,FALSE),VLOOKUP(K3360,'Pontuação 3.0'!K$2:L$11,2,FALSE),VLOOKUP(L3360,'Pontuação 3.0'!M$2:N$13,2,FALSE)),0)</f>
        <v>2270</v>
      </c>
      <c r="AA3360" s="12">
        <f t="shared" si="6"/>
        <v>227</v>
      </c>
      <c r="AB3360" s="12" t="str">
        <f t="array" ref="AB3360">IFERROR(INDEX('Pontuação 3.0'!G$13:G$191, MATCH(AA3360, 'Pontuação 3.0'!F$13:F$191, 0)), "Faixa Indefinida")</f>
        <v>B</v>
      </c>
      <c r="AC3360" s="12">
        <f t="shared" si="7"/>
        <v>0</v>
      </c>
      <c r="AD3360" s="12">
        <f t="shared" si="8"/>
        <v>1</v>
      </c>
      <c r="AE3360" s="12">
        <f t="shared" si="9"/>
        <v>0</v>
      </c>
      <c r="AF3360" s="12">
        <f t="shared" si="10"/>
        <v>0</v>
      </c>
    </row>
    <row r="3361" ht="15.75" customHeight="1">
      <c r="A3361" s="8">
        <v>45688.0</v>
      </c>
      <c r="B3361" s="9" t="s">
        <v>7771</v>
      </c>
      <c r="C3361" s="9" t="s">
        <v>7772</v>
      </c>
      <c r="D3361" s="15">
        <v>2.7999988188E10</v>
      </c>
      <c r="E3361" s="9" t="s">
        <v>13936</v>
      </c>
      <c r="F3361" s="9" t="s">
        <v>13950</v>
      </c>
      <c r="G3361" s="9" t="s">
        <v>13926</v>
      </c>
      <c r="H3361" s="9" t="s">
        <v>13951</v>
      </c>
      <c r="I3361" s="9" t="s">
        <v>13940</v>
      </c>
      <c r="J3361" s="9" t="s">
        <v>13929</v>
      </c>
      <c r="K3361" s="9" t="s">
        <v>13940</v>
      </c>
      <c r="L3361" s="9" t="s">
        <v>13945</v>
      </c>
      <c r="M3361" s="9" t="s">
        <v>13942</v>
      </c>
      <c r="N3361" s="13" t="s">
        <v>12</v>
      </c>
      <c r="O3361" s="13" t="s">
        <v>14</v>
      </c>
      <c r="P3361" s="13" t="s">
        <v>19</v>
      </c>
      <c r="Q3361" s="13" t="s">
        <v>20</v>
      </c>
      <c r="R3361" s="13" t="s">
        <v>15</v>
      </c>
      <c r="S3361" s="10">
        <f>ROUNDUP(SUM(VLOOKUP(F3361,'Pontuação'!A$2:B$11,2,FALSE),VLOOKUP(E3361,'Pontuação'!C$2:D$11,2,FALSE),VLOOKUP(H3361,'Pontuação'!I$2:J$11,2,FALSE),VLOOKUP(J3361,'Pontuação'!G$2:H$11,2,FALSE),VLOOKUP(L3361,'Pontuação'!M$2:N$13,2,FALSE)),0)</f>
        <v>1685</v>
      </c>
      <c r="T3361" s="11">
        <f t="shared" si="1"/>
        <v>169</v>
      </c>
      <c r="U3361" s="11" t="str">
        <f t="array" ref="U3361">IFERROR(INDEX('Pontuação'!G$13:G$101, MATCH(T3361, 'Pontuação'!F$13:F$101, 0)), "Faixa Indefinida")</f>
        <v>B</v>
      </c>
      <c r="V3361" s="11">
        <f t="shared" si="2"/>
        <v>0</v>
      </c>
      <c r="W3361" s="11">
        <f t="shared" si="3"/>
        <v>1</v>
      </c>
      <c r="X3361" s="11">
        <f t="shared" si="4"/>
        <v>0</v>
      </c>
      <c r="Y3361" s="11">
        <f t="shared" si="5"/>
        <v>0</v>
      </c>
      <c r="Z3361" s="12">
        <f>ROUNDUP(SUM(VLOOKUP(F3361,'Pontuação 3.0'!A$2:B$11,2,FALSE),VLOOKUP(E3361,'Pontuação 3.0'!C$2:D$11,2,FALSE),VLOOKUP(H3361,'Pontuação 3.0'!I$2:J$11,2,FALSE),VLOOKUP(J3361,'Pontuação 3.0'!G$2:H$11,2,FALSE),VLOOKUP(G3361,'Pontuação 3.0'!E$2:F$11,2,FALSE),VLOOKUP(K3361,'Pontuação 3.0'!K$2:L$11,2,FALSE),VLOOKUP(L3361,'Pontuação 3.0'!M$2:N$13,2,FALSE)),0)</f>
        <v>2208</v>
      </c>
      <c r="AA3361" s="12">
        <f t="shared" si="6"/>
        <v>221</v>
      </c>
      <c r="AB3361" s="12" t="str">
        <f t="array" ref="AB3361">IFERROR(INDEX('Pontuação 3.0'!G$13:G$191, MATCH(AA3361, 'Pontuação 3.0'!F$13:F$191, 0)), "Faixa Indefinida")</f>
        <v>B</v>
      </c>
      <c r="AC3361" s="12">
        <f t="shared" si="7"/>
        <v>0</v>
      </c>
      <c r="AD3361" s="12">
        <f t="shared" si="8"/>
        <v>1</v>
      </c>
      <c r="AE3361" s="12">
        <f t="shared" si="9"/>
        <v>0</v>
      </c>
      <c r="AF3361" s="12">
        <f t="shared" si="10"/>
        <v>0</v>
      </c>
    </row>
    <row r="3362" ht="15.75" customHeight="1">
      <c r="A3362" s="8">
        <v>45688.0</v>
      </c>
      <c r="B3362" s="9" t="s">
        <v>7787</v>
      </c>
      <c r="C3362" s="9" t="s">
        <v>7788</v>
      </c>
      <c r="D3362" s="15">
        <v>7.4999047757E10</v>
      </c>
      <c r="E3362" s="9" t="s">
        <v>13936</v>
      </c>
      <c r="F3362" s="9" t="s">
        <v>13950</v>
      </c>
      <c r="G3362" s="9" t="s">
        <v>13944</v>
      </c>
      <c r="H3362" s="9" t="s">
        <v>13949</v>
      </c>
      <c r="I3362" s="9" t="s">
        <v>13940</v>
      </c>
      <c r="J3362" s="9" t="s">
        <v>13929</v>
      </c>
      <c r="K3362" s="9" t="s">
        <v>13940</v>
      </c>
      <c r="L3362" s="9" t="s">
        <v>13931</v>
      </c>
      <c r="M3362" s="9" t="s">
        <v>13946</v>
      </c>
      <c r="N3362" s="13" t="s">
        <v>12</v>
      </c>
      <c r="O3362" s="13" t="s">
        <v>14</v>
      </c>
      <c r="P3362" s="13" t="s">
        <v>32</v>
      </c>
      <c r="Q3362" s="13" t="s">
        <v>48</v>
      </c>
      <c r="R3362" s="13" t="s">
        <v>65</v>
      </c>
      <c r="S3362" s="10">
        <f>ROUNDUP(SUM(VLOOKUP(F3362,'Pontuação'!A$2:B$11,2,FALSE),VLOOKUP(E3362,'Pontuação'!C$2:D$11,2,FALSE),VLOOKUP(H3362,'Pontuação'!I$2:J$11,2,FALSE),VLOOKUP(J3362,'Pontuação'!G$2:H$11,2,FALSE),VLOOKUP(L3362,'Pontuação'!M$2:N$13,2,FALSE)),0)</f>
        <v>1595</v>
      </c>
      <c r="T3362" s="11">
        <f t="shared" si="1"/>
        <v>160</v>
      </c>
      <c r="U3362" s="11" t="str">
        <f t="array" ref="U3362">IFERROR(INDEX('Pontuação'!G$13:G$101, MATCH(T3362, 'Pontuação'!F$13:F$101, 0)), "Faixa Indefinida")</f>
        <v>C</v>
      </c>
      <c r="V3362" s="11">
        <f t="shared" si="2"/>
        <v>0</v>
      </c>
      <c r="W3362" s="11">
        <f t="shared" si="3"/>
        <v>0</v>
      </c>
      <c r="X3362" s="11">
        <f t="shared" si="4"/>
        <v>1</v>
      </c>
      <c r="Y3362" s="11">
        <f t="shared" si="5"/>
        <v>0</v>
      </c>
      <c r="Z3362" s="12">
        <f>ROUNDUP(SUM(VLOOKUP(F3362,'Pontuação 3.0'!A$2:B$11,2,FALSE),VLOOKUP(E3362,'Pontuação 3.0'!C$2:D$11,2,FALSE),VLOOKUP(H3362,'Pontuação 3.0'!I$2:J$11,2,FALSE),VLOOKUP(J3362,'Pontuação 3.0'!G$2:H$11,2,FALSE),VLOOKUP(G3362,'Pontuação 3.0'!E$2:F$11,2,FALSE),VLOOKUP(K3362,'Pontuação 3.0'!K$2:L$11,2,FALSE),VLOOKUP(L3362,'Pontuação 3.0'!M$2:N$13,2,FALSE)),0)</f>
        <v>2069</v>
      </c>
      <c r="AA3362" s="12">
        <f t="shared" si="6"/>
        <v>207</v>
      </c>
      <c r="AB3362" s="12" t="str">
        <f t="array" ref="AB3362">IFERROR(INDEX('Pontuação 3.0'!G$13:G$191, MATCH(AA3362, 'Pontuação 3.0'!F$13:F$191, 0)), "Faixa Indefinida")</f>
        <v>C</v>
      </c>
      <c r="AC3362" s="12">
        <f t="shared" si="7"/>
        <v>0</v>
      </c>
      <c r="AD3362" s="12">
        <f t="shared" si="8"/>
        <v>0</v>
      </c>
      <c r="AE3362" s="12">
        <f t="shared" si="9"/>
        <v>1</v>
      </c>
      <c r="AF3362" s="12">
        <f t="shared" si="10"/>
        <v>0</v>
      </c>
    </row>
    <row r="3363" ht="15.75" customHeight="1">
      <c r="A3363" s="8">
        <v>45688.0</v>
      </c>
      <c r="B3363" s="9" t="s">
        <v>7789</v>
      </c>
      <c r="C3363" s="9" t="s">
        <v>7790</v>
      </c>
      <c r="D3363" s="15">
        <v>6.1981757314E10</v>
      </c>
      <c r="E3363" s="9" t="s">
        <v>13936</v>
      </c>
      <c r="F3363" s="9" t="s">
        <v>13948</v>
      </c>
      <c r="G3363" s="9" t="s">
        <v>13944</v>
      </c>
      <c r="H3363" s="9" t="s">
        <v>13951</v>
      </c>
      <c r="I3363" s="9" t="s">
        <v>13940</v>
      </c>
      <c r="J3363" s="9" t="s">
        <v>13929</v>
      </c>
      <c r="K3363" s="9" t="s">
        <v>13940</v>
      </c>
      <c r="L3363" s="9" t="s">
        <v>13931</v>
      </c>
      <c r="M3363" s="9" t="s">
        <v>13942</v>
      </c>
      <c r="N3363" s="13" t="s">
        <v>12</v>
      </c>
      <c r="O3363" s="13" t="s">
        <v>14</v>
      </c>
      <c r="P3363" s="13" t="s">
        <v>32</v>
      </c>
      <c r="Q3363" s="13" t="s">
        <v>48</v>
      </c>
      <c r="R3363" s="13" t="s">
        <v>15</v>
      </c>
      <c r="S3363" s="10">
        <f>ROUNDUP(SUM(VLOOKUP(F3363,'Pontuação'!A$2:B$11,2,FALSE),VLOOKUP(E3363,'Pontuação'!C$2:D$11,2,FALSE),VLOOKUP(H3363,'Pontuação'!I$2:J$11,2,FALSE),VLOOKUP(J3363,'Pontuação'!G$2:H$11,2,FALSE),VLOOKUP(L3363,'Pontuação'!M$2:N$13,2,FALSE)),0)</f>
        <v>1541</v>
      </c>
      <c r="T3363" s="11">
        <f t="shared" si="1"/>
        <v>154</v>
      </c>
      <c r="U3363" s="11" t="str">
        <f t="array" ref="U3363">IFERROR(INDEX('Pontuação'!G$13:G$101, MATCH(T3363, 'Pontuação'!F$13:F$101, 0)), "Faixa Indefinida")</f>
        <v>C</v>
      </c>
      <c r="V3363" s="11">
        <f t="shared" si="2"/>
        <v>0</v>
      </c>
      <c r="W3363" s="11">
        <f t="shared" si="3"/>
        <v>0</v>
      </c>
      <c r="X3363" s="11">
        <f t="shared" si="4"/>
        <v>1</v>
      </c>
      <c r="Y3363" s="11">
        <f t="shared" si="5"/>
        <v>0</v>
      </c>
      <c r="Z3363" s="12">
        <f>ROUNDUP(SUM(VLOOKUP(F3363,'Pontuação 3.0'!A$2:B$11,2,FALSE),VLOOKUP(E3363,'Pontuação 3.0'!C$2:D$11,2,FALSE),VLOOKUP(H3363,'Pontuação 3.0'!I$2:J$11,2,FALSE),VLOOKUP(J3363,'Pontuação 3.0'!G$2:H$11,2,FALSE),VLOOKUP(G3363,'Pontuação 3.0'!E$2:F$11,2,FALSE),VLOOKUP(K3363,'Pontuação 3.0'!K$2:L$11,2,FALSE),VLOOKUP(L3363,'Pontuação 3.0'!M$2:N$13,2,FALSE)),0)</f>
        <v>1849</v>
      </c>
      <c r="AA3363" s="12">
        <f t="shared" si="6"/>
        <v>185</v>
      </c>
      <c r="AB3363" s="12" t="str">
        <f t="array" ref="AB3363">IFERROR(INDEX('Pontuação 3.0'!G$13:G$191, MATCH(AA3363, 'Pontuação 3.0'!F$13:F$191, 0)), "Faixa Indefinida")</f>
        <v>D</v>
      </c>
      <c r="AC3363" s="12">
        <f t="shared" si="7"/>
        <v>0</v>
      </c>
      <c r="AD3363" s="12">
        <f t="shared" si="8"/>
        <v>0</v>
      </c>
      <c r="AE3363" s="12">
        <f t="shared" si="9"/>
        <v>0</v>
      </c>
      <c r="AF3363" s="12">
        <f t="shared" si="10"/>
        <v>1</v>
      </c>
    </row>
    <row r="3364" ht="15.75" customHeight="1">
      <c r="A3364" s="8">
        <v>45688.0</v>
      </c>
      <c r="B3364" s="9" t="s">
        <v>7791</v>
      </c>
      <c r="C3364" s="9" t="s">
        <v>7792</v>
      </c>
      <c r="D3364" s="15">
        <v>8.3999712536E10</v>
      </c>
      <c r="E3364" s="9" t="s">
        <v>13936</v>
      </c>
      <c r="F3364" s="9" t="s">
        <v>13948</v>
      </c>
      <c r="G3364" s="9" t="s">
        <v>13926</v>
      </c>
      <c r="H3364" s="9" t="s">
        <v>13951</v>
      </c>
      <c r="I3364" s="9" t="s">
        <v>13940</v>
      </c>
      <c r="J3364" s="9" t="s">
        <v>13929</v>
      </c>
      <c r="K3364" s="9" t="s">
        <v>13940</v>
      </c>
      <c r="L3364" s="9" t="s">
        <v>13945</v>
      </c>
      <c r="M3364" s="9" t="s">
        <v>13952</v>
      </c>
      <c r="N3364" s="13" t="s">
        <v>12</v>
      </c>
      <c r="O3364" s="13" t="s">
        <v>14</v>
      </c>
      <c r="P3364" s="13" t="s">
        <v>39</v>
      </c>
      <c r="Q3364" s="13" t="s">
        <v>20</v>
      </c>
      <c r="R3364" s="13" t="s">
        <v>15</v>
      </c>
      <c r="S3364" s="10">
        <f>ROUNDUP(SUM(VLOOKUP(F3364,'Pontuação'!A$2:B$11,2,FALSE),VLOOKUP(E3364,'Pontuação'!C$2:D$11,2,FALSE),VLOOKUP(H3364,'Pontuação'!I$2:J$11,2,FALSE),VLOOKUP(J3364,'Pontuação'!G$2:H$11,2,FALSE),VLOOKUP(L3364,'Pontuação'!M$2:N$13,2,FALSE)),0)</f>
        <v>1673</v>
      </c>
      <c r="T3364" s="11">
        <f t="shared" si="1"/>
        <v>167</v>
      </c>
      <c r="U3364" s="11" t="str">
        <f t="array" ref="U3364">IFERROR(INDEX('Pontuação'!G$13:G$101, MATCH(T3364, 'Pontuação'!F$13:F$101, 0)), "Faixa Indefinida")</f>
        <v>B</v>
      </c>
      <c r="V3364" s="11">
        <f t="shared" si="2"/>
        <v>0</v>
      </c>
      <c r="W3364" s="11">
        <f t="shared" si="3"/>
        <v>1</v>
      </c>
      <c r="X3364" s="11">
        <f t="shared" si="4"/>
        <v>0</v>
      </c>
      <c r="Y3364" s="11">
        <f t="shared" si="5"/>
        <v>0</v>
      </c>
      <c r="Z3364" s="12">
        <f>ROUNDUP(SUM(VLOOKUP(F3364,'Pontuação 3.0'!A$2:B$11,2,FALSE),VLOOKUP(E3364,'Pontuação 3.0'!C$2:D$11,2,FALSE),VLOOKUP(H3364,'Pontuação 3.0'!I$2:J$11,2,FALSE),VLOOKUP(J3364,'Pontuação 3.0'!G$2:H$11,2,FALSE),VLOOKUP(G3364,'Pontuação 3.0'!E$2:F$11,2,FALSE),VLOOKUP(K3364,'Pontuação 3.0'!K$2:L$11,2,FALSE),VLOOKUP(L3364,'Pontuação 3.0'!M$2:N$13,2,FALSE)),0)</f>
        <v>2075</v>
      </c>
      <c r="AA3364" s="12">
        <f t="shared" si="6"/>
        <v>208</v>
      </c>
      <c r="AB3364" s="12" t="str">
        <f t="array" ref="AB3364">IFERROR(INDEX('Pontuação 3.0'!G$13:G$191, MATCH(AA3364, 'Pontuação 3.0'!F$13:F$191, 0)), "Faixa Indefinida")</f>
        <v>C</v>
      </c>
      <c r="AC3364" s="12">
        <f t="shared" si="7"/>
        <v>0</v>
      </c>
      <c r="AD3364" s="12">
        <f t="shared" si="8"/>
        <v>0</v>
      </c>
      <c r="AE3364" s="12">
        <f t="shared" si="9"/>
        <v>1</v>
      </c>
      <c r="AF3364" s="12">
        <f t="shared" si="10"/>
        <v>0</v>
      </c>
    </row>
    <row r="3365" ht="15.75" customHeight="1">
      <c r="A3365" s="8">
        <v>45688.0</v>
      </c>
      <c r="B3365" s="9" t="s">
        <v>7793</v>
      </c>
      <c r="C3365" s="9" t="s">
        <v>7794</v>
      </c>
      <c r="D3365" s="15">
        <v>5.1994918185E10</v>
      </c>
      <c r="E3365" s="9" t="s">
        <v>13936</v>
      </c>
      <c r="F3365" s="9" t="s">
        <v>13950</v>
      </c>
      <c r="G3365" s="9" t="s">
        <v>13957</v>
      </c>
      <c r="H3365" s="9" t="s">
        <v>13927</v>
      </c>
      <c r="I3365" s="9" t="s">
        <v>13940</v>
      </c>
      <c r="J3365" s="9" t="s">
        <v>13929</v>
      </c>
      <c r="K3365" s="9" t="s">
        <v>13940</v>
      </c>
      <c r="L3365" s="9" t="s">
        <v>13931</v>
      </c>
      <c r="M3365" s="9" t="s">
        <v>13967</v>
      </c>
      <c r="N3365" s="13" t="s">
        <v>12</v>
      </c>
      <c r="O3365" s="13" t="s">
        <v>14</v>
      </c>
      <c r="P3365" s="13" t="s">
        <v>19</v>
      </c>
      <c r="Q3365" s="13" t="s">
        <v>20</v>
      </c>
      <c r="R3365" s="13" t="s">
        <v>65</v>
      </c>
      <c r="S3365" s="10">
        <f>ROUNDUP(SUM(VLOOKUP(F3365,'Pontuação'!A$2:B$11,2,FALSE),VLOOKUP(E3365,'Pontuação'!C$2:D$11,2,FALSE),VLOOKUP(H3365,'Pontuação'!I$2:J$11,2,FALSE),VLOOKUP(J3365,'Pontuação'!G$2:H$11,2,FALSE),VLOOKUP(L3365,'Pontuação'!M$2:N$13,2,FALSE)),0)</f>
        <v>1439</v>
      </c>
      <c r="T3365" s="11">
        <f t="shared" si="1"/>
        <v>144</v>
      </c>
      <c r="U3365" s="11" t="str">
        <f t="array" ref="U3365">IFERROR(INDEX('Pontuação'!G$13:G$101, MATCH(T3365, 'Pontuação'!F$13:F$101, 0)), "Faixa Indefinida")</f>
        <v>D</v>
      </c>
      <c r="V3365" s="11">
        <f t="shared" si="2"/>
        <v>0</v>
      </c>
      <c r="W3365" s="11">
        <f t="shared" si="3"/>
        <v>0</v>
      </c>
      <c r="X3365" s="11">
        <f t="shared" si="4"/>
        <v>0</v>
      </c>
      <c r="Y3365" s="11">
        <f t="shared" si="5"/>
        <v>1</v>
      </c>
      <c r="Z3365" s="12">
        <f>ROUNDUP(SUM(VLOOKUP(F3365,'Pontuação 3.0'!A$2:B$11,2,FALSE),VLOOKUP(E3365,'Pontuação 3.0'!C$2:D$11,2,FALSE),VLOOKUP(H3365,'Pontuação 3.0'!I$2:J$11,2,FALSE),VLOOKUP(J3365,'Pontuação 3.0'!G$2:H$11,2,FALSE),VLOOKUP(G3365,'Pontuação 3.0'!E$2:F$11,2,FALSE),VLOOKUP(K3365,'Pontuação 3.0'!K$2:L$11,2,FALSE),VLOOKUP(L3365,'Pontuação 3.0'!M$2:N$13,2,FALSE)),0)</f>
        <v>1824</v>
      </c>
      <c r="AA3365" s="12">
        <f t="shared" si="6"/>
        <v>182</v>
      </c>
      <c r="AB3365" s="12" t="str">
        <f t="array" ref="AB3365">IFERROR(INDEX('Pontuação 3.0'!G$13:G$191, MATCH(AA3365, 'Pontuação 3.0'!F$13:F$191, 0)), "Faixa Indefinida")</f>
        <v>D</v>
      </c>
      <c r="AC3365" s="12">
        <f t="shared" si="7"/>
        <v>0</v>
      </c>
      <c r="AD3365" s="12">
        <f t="shared" si="8"/>
        <v>0</v>
      </c>
      <c r="AE3365" s="12">
        <f t="shared" si="9"/>
        <v>0</v>
      </c>
      <c r="AF3365" s="12">
        <f t="shared" si="10"/>
        <v>1</v>
      </c>
    </row>
    <row r="3366" ht="15.75" customHeight="1">
      <c r="A3366" s="8">
        <v>45688.0</v>
      </c>
      <c r="B3366" s="9" t="s">
        <v>7785</v>
      </c>
      <c r="C3366" s="9" t="s">
        <v>7786</v>
      </c>
      <c r="D3366" s="15">
        <v>9.9988347193E10</v>
      </c>
      <c r="E3366" s="9" t="s">
        <v>13936</v>
      </c>
      <c r="F3366" s="9" t="s">
        <v>13950</v>
      </c>
      <c r="G3366" s="9" t="s">
        <v>13926</v>
      </c>
      <c r="H3366" s="9" t="s">
        <v>13951</v>
      </c>
      <c r="I3366" s="9" t="s">
        <v>13940</v>
      </c>
      <c r="J3366" s="9" t="s">
        <v>13939</v>
      </c>
      <c r="K3366" s="9" t="s">
        <v>13940</v>
      </c>
      <c r="L3366" s="9" t="s">
        <v>13945</v>
      </c>
      <c r="M3366" s="9" t="s">
        <v>13946</v>
      </c>
      <c r="N3366" s="13" t="s">
        <v>12</v>
      </c>
      <c r="O3366" s="13" t="s">
        <v>14</v>
      </c>
      <c r="P3366" s="13" t="s">
        <v>260</v>
      </c>
      <c r="Q3366" s="13" t="s">
        <v>59</v>
      </c>
      <c r="R3366" s="13" t="s">
        <v>15</v>
      </c>
      <c r="S3366" s="10">
        <f>ROUNDUP(SUM(VLOOKUP(F3366,'Pontuação'!A$2:B$11,2,FALSE),VLOOKUP(E3366,'Pontuação'!C$2:D$11,2,FALSE),VLOOKUP(H3366,'Pontuação'!I$2:J$11,2,FALSE),VLOOKUP(J3366,'Pontuação'!G$2:H$11,2,FALSE),VLOOKUP(L3366,'Pontuação'!M$2:N$13,2,FALSE)),0)</f>
        <v>1790</v>
      </c>
      <c r="T3366" s="11">
        <f t="shared" si="1"/>
        <v>179</v>
      </c>
      <c r="U3366" s="11" t="str">
        <f t="array" ref="U3366">IFERROR(INDEX('Pontuação'!G$13:G$101, MATCH(T3366, 'Pontuação'!F$13:F$101, 0)), "Faixa Indefinida")</f>
        <v>B</v>
      </c>
      <c r="V3366" s="11">
        <f t="shared" si="2"/>
        <v>0</v>
      </c>
      <c r="W3366" s="11">
        <f t="shared" si="3"/>
        <v>1</v>
      </c>
      <c r="X3366" s="11">
        <f t="shared" si="4"/>
        <v>0</v>
      </c>
      <c r="Y3366" s="11">
        <f t="shared" si="5"/>
        <v>0</v>
      </c>
      <c r="Z3366" s="12">
        <f>ROUNDUP(SUM(VLOOKUP(F3366,'Pontuação 3.0'!A$2:B$11,2,FALSE),VLOOKUP(E3366,'Pontuação 3.0'!C$2:D$11,2,FALSE),VLOOKUP(H3366,'Pontuação 3.0'!I$2:J$11,2,FALSE),VLOOKUP(J3366,'Pontuação 3.0'!G$2:H$11,2,FALSE),VLOOKUP(G3366,'Pontuação 3.0'!E$2:F$11,2,FALSE),VLOOKUP(K3366,'Pontuação 3.0'!K$2:L$11,2,FALSE),VLOOKUP(L3366,'Pontuação 3.0'!M$2:N$13,2,FALSE)),0)</f>
        <v>2360</v>
      </c>
      <c r="AA3366" s="12">
        <f t="shared" si="6"/>
        <v>236</v>
      </c>
      <c r="AB3366" s="12" t="str">
        <f t="array" ref="AB3366">IFERROR(INDEX('Pontuação 3.0'!G$13:G$191, MATCH(AA3366, 'Pontuação 3.0'!F$13:F$191, 0)), "Faixa Indefinida")</f>
        <v>A</v>
      </c>
      <c r="AC3366" s="12">
        <f t="shared" si="7"/>
        <v>1</v>
      </c>
      <c r="AD3366" s="12">
        <f t="shared" si="8"/>
        <v>0</v>
      </c>
      <c r="AE3366" s="12">
        <f t="shared" si="9"/>
        <v>0</v>
      </c>
      <c r="AF3366" s="12">
        <f t="shared" si="10"/>
        <v>0</v>
      </c>
    </row>
    <row r="3367" ht="15.75" customHeight="1">
      <c r="A3367" s="8">
        <v>45688.0</v>
      </c>
      <c r="B3367" s="9" t="s">
        <v>7795</v>
      </c>
      <c r="C3367" s="9" t="s">
        <v>7796</v>
      </c>
      <c r="D3367" s="15">
        <v>6.1992054864E10</v>
      </c>
      <c r="E3367" s="9" t="s">
        <v>13936</v>
      </c>
      <c r="F3367" s="9" t="s">
        <v>13948</v>
      </c>
      <c r="G3367" s="9" t="s">
        <v>13926</v>
      </c>
      <c r="H3367" s="9" t="s">
        <v>13949</v>
      </c>
      <c r="I3367" s="9" t="s">
        <v>13940</v>
      </c>
      <c r="J3367" s="9" t="s">
        <v>13956</v>
      </c>
      <c r="K3367" s="9" t="s">
        <v>13930</v>
      </c>
      <c r="L3367" s="9" t="s">
        <v>13945</v>
      </c>
      <c r="M3367" s="9" t="s">
        <v>13952</v>
      </c>
      <c r="N3367" s="13" t="s">
        <v>12</v>
      </c>
      <c r="O3367" s="13" t="s">
        <v>14</v>
      </c>
      <c r="P3367" s="13" t="s">
        <v>13</v>
      </c>
      <c r="Q3367" s="13" t="s">
        <v>20</v>
      </c>
      <c r="R3367" s="13" t="s">
        <v>15</v>
      </c>
      <c r="S3367" s="10">
        <f>ROUNDUP(SUM(VLOOKUP(F3367,'Pontuação'!A$2:B$11,2,FALSE),VLOOKUP(E3367,'Pontuação'!C$2:D$11,2,FALSE),VLOOKUP(H3367,'Pontuação'!I$2:J$11,2,FALSE),VLOOKUP(J3367,'Pontuação'!G$2:H$11,2,FALSE),VLOOKUP(L3367,'Pontuação'!M$2:N$13,2,FALSE)),0)</f>
        <v>1993</v>
      </c>
      <c r="T3367" s="11">
        <f t="shared" si="1"/>
        <v>199</v>
      </c>
      <c r="U3367" s="11" t="str">
        <f t="array" ref="U3367">IFERROR(INDEX('Pontuação'!G$13:G$101, MATCH(T3367, 'Pontuação'!F$13:F$101, 0)), "Faixa Indefinida")</f>
        <v>A</v>
      </c>
      <c r="V3367" s="11">
        <f t="shared" si="2"/>
        <v>1</v>
      </c>
      <c r="W3367" s="11">
        <f t="shared" si="3"/>
        <v>0</v>
      </c>
      <c r="X3367" s="11">
        <f t="shared" si="4"/>
        <v>0</v>
      </c>
      <c r="Y3367" s="11">
        <f t="shared" si="5"/>
        <v>0</v>
      </c>
      <c r="Z3367" s="12">
        <f>ROUNDUP(SUM(VLOOKUP(F3367,'Pontuação 3.0'!A$2:B$11,2,FALSE),VLOOKUP(E3367,'Pontuação 3.0'!C$2:D$11,2,FALSE),VLOOKUP(H3367,'Pontuação 3.0'!I$2:J$11,2,FALSE),VLOOKUP(J3367,'Pontuação 3.0'!G$2:H$11,2,FALSE),VLOOKUP(G3367,'Pontuação 3.0'!E$2:F$11,2,FALSE),VLOOKUP(K3367,'Pontuação 3.0'!K$2:L$11,2,FALSE),VLOOKUP(L3367,'Pontuação 3.0'!M$2:N$13,2,FALSE)),0)</f>
        <v>2698</v>
      </c>
      <c r="AA3367" s="12">
        <f t="shared" si="6"/>
        <v>270</v>
      </c>
      <c r="AB3367" s="12" t="str">
        <f t="array" ref="AB3367">IFERROR(INDEX('Pontuação 3.0'!G$13:G$191, MATCH(AA3367, 'Pontuação 3.0'!F$13:F$191, 0)), "Faixa Indefinida")</f>
        <v>A</v>
      </c>
      <c r="AC3367" s="12">
        <f t="shared" si="7"/>
        <v>1</v>
      </c>
      <c r="AD3367" s="12">
        <f t="shared" si="8"/>
        <v>0</v>
      </c>
      <c r="AE3367" s="12">
        <f t="shared" si="9"/>
        <v>0</v>
      </c>
      <c r="AF3367" s="12">
        <f t="shared" si="10"/>
        <v>0</v>
      </c>
    </row>
    <row r="3368" ht="15.75" customHeight="1">
      <c r="A3368" s="8">
        <v>45688.0</v>
      </c>
      <c r="B3368" s="9" t="s">
        <v>7795</v>
      </c>
      <c r="C3368" s="9" t="s">
        <v>7796</v>
      </c>
      <c r="D3368" s="15">
        <v>6.1992054864E10</v>
      </c>
      <c r="E3368" s="9" t="s">
        <v>13936</v>
      </c>
      <c r="F3368" s="9" t="s">
        <v>13948</v>
      </c>
      <c r="G3368" s="9" t="s">
        <v>13926</v>
      </c>
      <c r="H3368" s="9" t="s">
        <v>13949</v>
      </c>
      <c r="I3368" s="9" t="s">
        <v>13940</v>
      </c>
      <c r="J3368" s="9" t="s">
        <v>13956</v>
      </c>
      <c r="K3368" s="9" t="s">
        <v>13930</v>
      </c>
      <c r="L3368" s="9" t="s">
        <v>13945</v>
      </c>
      <c r="M3368" s="9" t="s">
        <v>13952</v>
      </c>
      <c r="N3368" s="13" t="s">
        <v>12</v>
      </c>
      <c r="O3368" s="13" t="s">
        <v>14</v>
      </c>
      <c r="P3368" s="13" t="s">
        <v>13</v>
      </c>
      <c r="Q3368" s="13" t="s">
        <v>20</v>
      </c>
      <c r="R3368" s="13" t="s">
        <v>15</v>
      </c>
      <c r="S3368" s="10">
        <f>ROUNDUP(SUM(VLOOKUP(F3368,'Pontuação'!A$2:B$11,2,FALSE),VLOOKUP(E3368,'Pontuação'!C$2:D$11,2,FALSE),VLOOKUP(H3368,'Pontuação'!I$2:J$11,2,FALSE),VLOOKUP(J3368,'Pontuação'!G$2:H$11,2,FALSE),VLOOKUP(L3368,'Pontuação'!M$2:N$13,2,FALSE)),0)</f>
        <v>1993</v>
      </c>
      <c r="T3368" s="11">
        <f t="shared" si="1"/>
        <v>199</v>
      </c>
      <c r="U3368" s="11" t="str">
        <f t="array" ref="U3368">IFERROR(INDEX('Pontuação'!G$13:G$101, MATCH(T3368, 'Pontuação'!F$13:F$101, 0)), "Faixa Indefinida")</f>
        <v>A</v>
      </c>
      <c r="V3368" s="11">
        <f t="shared" si="2"/>
        <v>1</v>
      </c>
      <c r="W3368" s="11">
        <f t="shared" si="3"/>
        <v>0</v>
      </c>
      <c r="X3368" s="11">
        <f t="shared" si="4"/>
        <v>0</v>
      </c>
      <c r="Y3368" s="11">
        <f t="shared" si="5"/>
        <v>0</v>
      </c>
      <c r="Z3368" s="12">
        <f>ROUNDUP(SUM(VLOOKUP(F3368,'Pontuação 3.0'!A$2:B$11,2,FALSE),VLOOKUP(E3368,'Pontuação 3.0'!C$2:D$11,2,FALSE),VLOOKUP(H3368,'Pontuação 3.0'!I$2:J$11,2,FALSE),VLOOKUP(J3368,'Pontuação 3.0'!G$2:H$11,2,FALSE),VLOOKUP(G3368,'Pontuação 3.0'!E$2:F$11,2,FALSE),VLOOKUP(K3368,'Pontuação 3.0'!K$2:L$11,2,FALSE),VLOOKUP(L3368,'Pontuação 3.0'!M$2:N$13,2,FALSE)),0)</f>
        <v>2698</v>
      </c>
      <c r="AA3368" s="12">
        <f t="shared" si="6"/>
        <v>270</v>
      </c>
      <c r="AB3368" s="12" t="str">
        <f t="array" ref="AB3368">IFERROR(INDEX('Pontuação 3.0'!G$13:G$191, MATCH(AA3368, 'Pontuação 3.0'!F$13:F$191, 0)), "Faixa Indefinida")</f>
        <v>A</v>
      </c>
      <c r="AC3368" s="12">
        <f t="shared" si="7"/>
        <v>1</v>
      </c>
      <c r="AD3368" s="12">
        <f t="shared" si="8"/>
        <v>0</v>
      </c>
      <c r="AE3368" s="12">
        <f t="shared" si="9"/>
        <v>0</v>
      </c>
      <c r="AF3368" s="12">
        <f t="shared" si="10"/>
        <v>0</v>
      </c>
    </row>
    <row r="3369" ht="15.75" customHeight="1">
      <c r="A3369" s="8">
        <v>45688.0</v>
      </c>
      <c r="B3369" s="9" t="s">
        <v>821</v>
      </c>
      <c r="C3369" s="9" t="s">
        <v>7802</v>
      </c>
      <c r="D3369" s="15">
        <v>7.199948568E10</v>
      </c>
      <c r="E3369" s="9" t="s">
        <v>13936</v>
      </c>
      <c r="F3369" s="9" t="s">
        <v>13950</v>
      </c>
      <c r="G3369" s="9" t="s">
        <v>13944</v>
      </c>
      <c r="H3369" s="9" t="s">
        <v>13951</v>
      </c>
      <c r="I3369" s="9" t="s">
        <v>13928</v>
      </c>
      <c r="J3369" s="9" t="s">
        <v>13929</v>
      </c>
      <c r="K3369" s="9" t="s">
        <v>13930</v>
      </c>
      <c r="L3369" s="9" t="s">
        <v>13945</v>
      </c>
      <c r="M3369" s="9" t="s">
        <v>13946</v>
      </c>
      <c r="N3369" s="13" t="s">
        <v>12</v>
      </c>
      <c r="O3369" s="13" t="s">
        <v>14</v>
      </c>
      <c r="P3369" s="13" t="s">
        <v>24</v>
      </c>
      <c r="Q3369" s="13" t="s">
        <v>48</v>
      </c>
      <c r="R3369" s="13" t="s">
        <v>15</v>
      </c>
      <c r="S3369" s="10">
        <f>ROUNDUP(SUM(VLOOKUP(F3369,'Pontuação'!A$2:B$11,2,FALSE),VLOOKUP(E3369,'Pontuação'!C$2:D$11,2,FALSE),VLOOKUP(H3369,'Pontuação'!I$2:J$11,2,FALSE),VLOOKUP(J3369,'Pontuação'!G$2:H$11,2,FALSE),VLOOKUP(L3369,'Pontuação'!M$2:N$13,2,FALSE)),0)</f>
        <v>1685</v>
      </c>
      <c r="T3369" s="11">
        <f t="shared" si="1"/>
        <v>169</v>
      </c>
      <c r="U3369" s="11" t="str">
        <f t="array" ref="U3369">IFERROR(INDEX('Pontuação'!G$13:G$101, MATCH(T3369, 'Pontuação'!F$13:F$101, 0)), "Faixa Indefinida")</f>
        <v>B</v>
      </c>
      <c r="V3369" s="11">
        <f t="shared" si="2"/>
        <v>0</v>
      </c>
      <c r="W3369" s="11">
        <f t="shared" si="3"/>
        <v>1</v>
      </c>
      <c r="X3369" s="11">
        <f t="shared" si="4"/>
        <v>0</v>
      </c>
      <c r="Y3369" s="11">
        <f t="shared" si="5"/>
        <v>0</v>
      </c>
      <c r="Z3369" s="12">
        <f>ROUNDUP(SUM(VLOOKUP(F3369,'Pontuação 3.0'!A$2:B$11,2,FALSE),VLOOKUP(E3369,'Pontuação 3.0'!C$2:D$11,2,FALSE),VLOOKUP(H3369,'Pontuação 3.0'!I$2:J$11,2,FALSE),VLOOKUP(J3369,'Pontuação 3.0'!G$2:H$11,2,FALSE),VLOOKUP(G3369,'Pontuação 3.0'!E$2:F$11,2,FALSE),VLOOKUP(K3369,'Pontuação 3.0'!K$2:L$11,2,FALSE),VLOOKUP(L3369,'Pontuação 3.0'!M$2:N$13,2,FALSE)),0)</f>
        <v>2329</v>
      </c>
      <c r="AA3369" s="12">
        <f t="shared" si="6"/>
        <v>233</v>
      </c>
      <c r="AB3369" s="12" t="str">
        <f t="array" ref="AB3369">IFERROR(INDEX('Pontuação 3.0'!G$13:G$191, MATCH(AA3369, 'Pontuação 3.0'!F$13:F$191, 0)), "Faixa Indefinida")</f>
        <v>B</v>
      </c>
      <c r="AC3369" s="12">
        <f t="shared" si="7"/>
        <v>0</v>
      </c>
      <c r="AD3369" s="12">
        <f t="shared" si="8"/>
        <v>1</v>
      </c>
      <c r="AE3369" s="12">
        <f t="shared" si="9"/>
        <v>0</v>
      </c>
      <c r="AF3369" s="12">
        <f t="shared" si="10"/>
        <v>0</v>
      </c>
    </row>
    <row r="3370" ht="15.75" customHeight="1">
      <c r="A3370" s="8">
        <v>45688.0</v>
      </c>
      <c r="B3370" s="9" t="s">
        <v>7797</v>
      </c>
      <c r="C3370" s="9" t="s">
        <v>7798</v>
      </c>
      <c r="D3370" s="9" t="s">
        <v>7799</v>
      </c>
      <c r="E3370" s="9" t="s">
        <v>13936</v>
      </c>
      <c r="F3370" s="9" t="s">
        <v>13953</v>
      </c>
      <c r="G3370" s="9" t="s">
        <v>13926</v>
      </c>
      <c r="H3370" s="9" t="s">
        <v>13949</v>
      </c>
      <c r="I3370" s="9" t="s">
        <v>13928</v>
      </c>
      <c r="J3370" s="9" t="s">
        <v>13929</v>
      </c>
      <c r="K3370" s="9" t="s">
        <v>13940</v>
      </c>
      <c r="L3370" s="9" t="s">
        <v>13931</v>
      </c>
      <c r="M3370" s="9" t="s">
        <v>13932</v>
      </c>
      <c r="N3370" s="9"/>
      <c r="O3370" s="9"/>
      <c r="P3370" s="9"/>
      <c r="Q3370" s="9"/>
      <c r="R3370" s="9"/>
      <c r="S3370" s="10">
        <f>ROUNDUP(SUM(VLOOKUP(F3370,'Pontuação'!A$2:B$11,2,FALSE),VLOOKUP(E3370,'Pontuação'!C$2:D$11,2,FALSE),VLOOKUP(H3370,'Pontuação'!I$2:J$11,2,FALSE),VLOOKUP(J3370,'Pontuação'!G$2:H$11,2,FALSE),VLOOKUP(L3370,'Pontuação'!M$2:N$13,2,FALSE)),0)</f>
        <v>1600</v>
      </c>
      <c r="T3370" s="11">
        <f t="shared" si="1"/>
        <v>160</v>
      </c>
      <c r="U3370" s="11" t="str">
        <f t="array" ref="U3370">IFERROR(INDEX('Pontuação'!G$13:G$101, MATCH(T3370, 'Pontuação'!F$13:F$101, 0)), "Faixa Indefinida")</f>
        <v>C</v>
      </c>
      <c r="V3370" s="11">
        <f t="shared" si="2"/>
        <v>0</v>
      </c>
      <c r="W3370" s="11">
        <f t="shared" si="3"/>
        <v>0</v>
      </c>
      <c r="X3370" s="11">
        <f t="shared" si="4"/>
        <v>1</v>
      </c>
      <c r="Y3370" s="11">
        <f t="shared" si="5"/>
        <v>0</v>
      </c>
      <c r="Z3370" s="12">
        <f>ROUNDUP(SUM(VLOOKUP(F3370,'Pontuação 3.0'!A$2:B$11,2,FALSE),VLOOKUP(E3370,'Pontuação 3.0'!C$2:D$11,2,FALSE),VLOOKUP(H3370,'Pontuação 3.0'!I$2:J$11,2,FALSE),VLOOKUP(J3370,'Pontuação 3.0'!G$2:H$11,2,FALSE),VLOOKUP(G3370,'Pontuação 3.0'!E$2:F$11,2,FALSE),VLOOKUP(K3370,'Pontuação 3.0'!K$2:L$11,2,FALSE),VLOOKUP(L3370,'Pontuação 3.0'!M$2:N$13,2,FALSE)),0)</f>
        <v>2194</v>
      </c>
      <c r="AA3370" s="12">
        <f t="shared" si="6"/>
        <v>219</v>
      </c>
      <c r="AB3370" s="12" t="str">
        <f t="array" ref="AB3370">IFERROR(INDEX('Pontuação 3.0'!G$13:G$191, MATCH(AA3370, 'Pontuação 3.0'!F$13:F$191, 0)), "Faixa Indefinida")</f>
        <v>B</v>
      </c>
      <c r="AC3370" s="12">
        <f t="shared" si="7"/>
        <v>0</v>
      </c>
      <c r="AD3370" s="12">
        <f t="shared" si="8"/>
        <v>1</v>
      </c>
      <c r="AE3370" s="12">
        <f t="shared" si="9"/>
        <v>0</v>
      </c>
      <c r="AF3370" s="12">
        <f t="shared" si="10"/>
        <v>0</v>
      </c>
    </row>
    <row r="3371" ht="15.75" customHeight="1">
      <c r="A3371" s="8">
        <v>45688.0</v>
      </c>
      <c r="B3371" s="9" t="s">
        <v>7804</v>
      </c>
      <c r="C3371" s="9" t="s">
        <v>7805</v>
      </c>
      <c r="D3371" s="15">
        <v>9.299613011E10</v>
      </c>
      <c r="E3371" s="9" t="s">
        <v>13924</v>
      </c>
      <c r="F3371" s="9" t="s">
        <v>13937</v>
      </c>
      <c r="G3371" s="9" t="s">
        <v>13944</v>
      </c>
      <c r="H3371" s="9" t="s">
        <v>13951</v>
      </c>
      <c r="I3371" s="9" t="s">
        <v>13928</v>
      </c>
      <c r="J3371" s="9" t="s">
        <v>13939</v>
      </c>
      <c r="K3371" s="9" t="s">
        <v>13930</v>
      </c>
      <c r="L3371" s="9" t="s">
        <v>13931</v>
      </c>
      <c r="M3371" s="9" t="s">
        <v>13952</v>
      </c>
      <c r="N3371" s="13" t="s">
        <v>12</v>
      </c>
      <c r="O3371" s="13" t="s">
        <v>14</v>
      </c>
      <c r="P3371" s="13" t="s">
        <v>13</v>
      </c>
      <c r="Q3371" s="13" t="s">
        <v>143</v>
      </c>
      <c r="R3371" s="13" t="s">
        <v>15</v>
      </c>
      <c r="S3371" s="10">
        <f>ROUNDUP(SUM(VLOOKUP(F3371,'Pontuação'!A$2:B$11,2,FALSE),VLOOKUP(E3371,'Pontuação'!C$2:D$11,2,FALSE),VLOOKUP(H3371,'Pontuação'!I$2:J$11,2,FALSE),VLOOKUP(J3371,'Pontuação'!G$2:H$11,2,FALSE),VLOOKUP(L3371,'Pontuação'!M$2:N$13,2,FALSE)),0)</f>
        <v>1633</v>
      </c>
      <c r="T3371" s="11">
        <f t="shared" si="1"/>
        <v>163</v>
      </c>
      <c r="U3371" s="11" t="str">
        <f t="array" ref="U3371">IFERROR(INDEX('Pontuação'!G$13:G$101, MATCH(T3371, 'Pontuação'!F$13:F$101, 0)), "Faixa Indefinida")</f>
        <v>C</v>
      </c>
      <c r="V3371" s="11">
        <f t="shared" si="2"/>
        <v>0</v>
      </c>
      <c r="W3371" s="11">
        <f t="shared" si="3"/>
        <v>0</v>
      </c>
      <c r="X3371" s="11">
        <f t="shared" si="4"/>
        <v>1</v>
      </c>
      <c r="Y3371" s="11">
        <f t="shared" si="5"/>
        <v>0</v>
      </c>
      <c r="Z3371" s="12">
        <f>ROUNDUP(SUM(VLOOKUP(F3371,'Pontuação 3.0'!A$2:B$11,2,FALSE),VLOOKUP(E3371,'Pontuação 3.0'!C$2:D$11,2,FALSE),VLOOKUP(H3371,'Pontuação 3.0'!I$2:J$11,2,FALSE),VLOOKUP(J3371,'Pontuação 3.0'!G$2:H$11,2,FALSE),VLOOKUP(G3371,'Pontuação 3.0'!E$2:F$11,2,FALSE),VLOOKUP(K3371,'Pontuação 3.0'!K$2:L$11,2,FALSE),VLOOKUP(L3371,'Pontuação 3.0'!M$2:N$13,2,FALSE)),0)</f>
        <v>2143</v>
      </c>
      <c r="AA3371" s="12">
        <f t="shared" si="6"/>
        <v>214</v>
      </c>
      <c r="AB3371" s="12" t="str">
        <f t="array" ref="AB3371">IFERROR(INDEX('Pontuação 3.0'!G$13:G$191, MATCH(AA3371, 'Pontuação 3.0'!F$13:F$191, 0)), "Faixa Indefinida")</f>
        <v>B</v>
      </c>
      <c r="AC3371" s="12">
        <f t="shared" si="7"/>
        <v>0</v>
      </c>
      <c r="AD3371" s="12">
        <f t="shared" si="8"/>
        <v>1</v>
      </c>
      <c r="AE3371" s="12">
        <f t="shared" si="9"/>
        <v>0</v>
      </c>
      <c r="AF3371" s="12">
        <f t="shared" si="10"/>
        <v>0</v>
      </c>
    </row>
    <row r="3372" ht="15.75" customHeight="1">
      <c r="A3372" s="8">
        <v>45688.0</v>
      </c>
      <c r="B3372" s="9" t="s">
        <v>2713</v>
      </c>
      <c r="C3372" s="9" t="s">
        <v>7806</v>
      </c>
      <c r="D3372" s="15">
        <v>1.1952331408E10</v>
      </c>
      <c r="E3372" s="9" t="s">
        <v>13936</v>
      </c>
      <c r="F3372" s="9" t="s">
        <v>13950</v>
      </c>
      <c r="G3372" s="9" t="s">
        <v>13926</v>
      </c>
      <c r="H3372" s="9" t="s">
        <v>13938</v>
      </c>
      <c r="I3372" s="9" t="s">
        <v>13940</v>
      </c>
      <c r="J3372" s="9" t="s">
        <v>13939</v>
      </c>
      <c r="K3372" s="9" t="s">
        <v>13940</v>
      </c>
      <c r="L3372" s="9" t="s">
        <v>13945</v>
      </c>
      <c r="M3372" s="9" t="s">
        <v>13942</v>
      </c>
      <c r="N3372" s="13" t="s">
        <v>12</v>
      </c>
      <c r="O3372" s="13" t="s">
        <v>14</v>
      </c>
      <c r="P3372" s="13" t="s">
        <v>32</v>
      </c>
      <c r="Q3372" s="13" t="s">
        <v>20</v>
      </c>
      <c r="R3372" s="13" t="s">
        <v>15</v>
      </c>
      <c r="S3372" s="10">
        <f>ROUNDUP(SUM(VLOOKUP(F3372,'Pontuação'!A$2:B$11,2,FALSE),VLOOKUP(E3372,'Pontuação'!C$2:D$11,2,FALSE),VLOOKUP(H3372,'Pontuação'!I$2:J$11,2,FALSE),VLOOKUP(J3372,'Pontuação'!G$2:H$11,2,FALSE),VLOOKUP(L3372,'Pontuação'!M$2:N$13,2,FALSE)),0)</f>
        <v>1816</v>
      </c>
      <c r="T3372" s="11">
        <f t="shared" si="1"/>
        <v>182</v>
      </c>
      <c r="U3372" s="11" t="str">
        <f t="array" ref="U3372">IFERROR(INDEX('Pontuação'!G$13:G$101, MATCH(T3372, 'Pontuação'!F$13:F$101, 0)), "Faixa Indefinida")</f>
        <v>B</v>
      </c>
      <c r="V3372" s="11">
        <f t="shared" si="2"/>
        <v>0</v>
      </c>
      <c r="W3372" s="11">
        <f t="shared" si="3"/>
        <v>1</v>
      </c>
      <c r="X3372" s="11">
        <f t="shared" si="4"/>
        <v>0</v>
      </c>
      <c r="Y3372" s="11">
        <f t="shared" si="5"/>
        <v>0</v>
      </c>
      <c r="Z3372" s="12">
        <f>ROUNDUP(SUM(VLOOKUP(F3372,'Pontuação 3.0'!A$2:B$11,2,FALSE),VLOOKUP(E3372,'Pontuação 3.0'!C$2:D$11,2,FALSE),VLOOKUP(H3372,'Pontuação 3.0'!I$2:J$11,2,FALSE),VLOOKUP(J3372,'Pontuação 3.0'!G$2:H$11,2,FALSE),VLOOKUP(G3372,'Pontuação 3.0'!E$2:F$11,2,FALSE),VLOOKUP(K3372,'Pontuação 3.0'!K$2:L$11,2,FALSE),VLOOKUP(L3372,'Pontuação 3.0'!M$2:N$13,2,FALSE)),0)</f>
        <v>2296</v>
      </c>
      <c r="AA3372" s="12">
        <f t="shared" si="6"/>
        <v>230</v>
      </c>
      <c r="AB3372" s="12" t="str">
        <f t="array" ref="AB3372">IFERROR(INDEX('Pontuação 3.0'!G$13:G$191, MATCH(AA3372, 'Pontuação 3.0'!F$13:F$191, 0)), "Faixa Indefinida")</f>
        <v>B</v>
      </c>
      <c r="AC3372" s="12">
        <f t="shared" si="7"/>
        <v>0</v>
      </c>
      <c r="AD3372" s="12">
        <f t="shared" si="8"/>
        <v>1</v>
      </c>
      <c r="AE3372" s="12">
        <f t="shared" si="9"/>
        <v>0</v>
      </c>
      <c r="AF3372" s="12">
        <f t="shared" si="10"/>
        <v>0</v>
      </c>
    </row>
    <row r="3373" ht="15.75" customHeight="1">
      <c r="A3373" s="8">
        <v>45688.0</v>
      </c>
      <c r="B3373" s="9" t="s">
        <v>7808</v>
      </c>
      <c r="C3373" s="9" t="s">
        <v>7809</v>
      </c>
      <c r="D3373" s="15">
        <v>9.898451103E10</v>
      </c>
      <c r="E3373" s="9" t="s">
        <v>13936</v>
      </c>
      <c r="F3373" s="9" t="s">
        <v>13948</v>
      </c>
      <c r="G3373" s="9" t="s">
        <v>13926</v>
      </c>
      <c r="H3373" s="9" t="s">
        <v>13949</v>
      </c>
      <c r="I3373" s="9" t="s">
        <v>13940</v>
      </c>
      <c r="J3373" s="9" t="s">
        <v>13939</v>
      </c>
      <c r="K3373" s="9" t="s">
        <v>13940</v>
      </c>
      <c r="L3373" s="9" t="s">
        <v>13931</v>
      </c>
      <c r="M3373" s="9" t="s">
        <v>13952</v>
      </c>
      <c r="N3373" s="13" t="s">
        <v>12</v>
      </c>
      <c r="O3373" s="13" t="s">
        <v>14</v>
      </c>
      <c r="P3373" s="13" t="s">
        <v>24</v>
      </c>
      <c r="Q3373" s="13" t="s">
        <v>20</v>
      </c>
      <c r="R3373" s="13" t="s">
        <v>15</v>
      </c>
      <c r="S3373" s="10">
        <f>ROUNDUP(SUM(VLOOKUP(F3373,'Pontuação'!A$2:B$11,2,FALSE),VLOOKUP(E3373,'Pontuação'!C$2:D$11,2,FALSE),VLOOKUP(H3373,'Pontuação'!I$2:J$11,2,FALSE),VLOOKUP(J3373,'Pontuação'!G$2:H$11,2,FALSE),VLOOKUP(L3373,'Pontuação'!M$2:N$13,2,FALSE)),0)</f>
        <v>1688</v>
      </c>
      <c r="T3373" s="11">
        <f t="shared" si="1"/>
        <v>169</v>
      </c>
      <c r="U3373" s="11" t="str">
        <f t="array" ref="U3373">IFERROR(INDEX('Pontuação'!G$13:G$101, MATCH(T3373, 'Pontuação'!F$13:F$101, 0)), "Faixa Indefinida")</f>
        <v>B</v>
      </c>
      <c r="V3373" s="11">
        <f t="shared" si="2"/>
        <v>0</v>
      </c>
      <c r="W3373" s="11">
        <f t="shared" si="3"/>
        <v>1</v>
      </c>
      <c r="X3373" s="11">
        <f t="shared" si="4"/>
        <v>0</v>
      </c>
      <c r="Y3373" s="11">
        <f t="shared" si="5"/>
        <v>0</v>
      </c>
      <c r="Z3373" s="12">
        <f>ROUNDUP(SUM(VLOOKUP(F3373,'Pontuação 3.0'!A$2:B$11,2,FALSE),VLOOKUP(E3373,'Pontuação 3.0'!C$2:D$11,2,FALSE),VLOOKUP(H3373,'Pontuação 3.0'!I$2:J$11,2,FALSE),VLOOKUP(J3373,'Pontuação 3.0'!G$2:H$11,2,FALSE),VLOOKUP(G3373,'Pontuação 3.0'!E$2:F$11,2,FALSE),VLOOKUP(K3373,'Pontuação 3.0'!K$2:L$11,2,FALSE),VLOOKUP(L3373,'Pontuação 3.0'!M$2:N$13,2,FALSE)),0)</f>
        <v>2228</v>
      </c>
      <c r="AA3373" s="12">
        <f t="shared" si="6"/>
        <v>223</v>
      </c>
      <c r="AB3373" s="12" t="str">
        <f t="array" ref="AB3373">IFERROR(INDEX('Pontuação 3.0'!G$13:G$191, MATCH(AA3373, 'Pontuação 3.0'!F$13:F$191, 0)), "Faixa Indefinida")</f>
        <v>B</v>
      </c>
      <c r="AC3373" s="12">
        <f t="shared" si="7"/>
        <v>0</v>
      </c>
      <c r="AD3373" s="12">
        <f t="shared" si="8"/>
        <v>1</v>
      </c>
      <c r="AE3373" s="12">
        <f t="shared" si="9"/>
        <v>0</v>
      </c>
      <c r="AF3373" s="12">
        <f t="shared" si="10"/>
        <v>0</v>
      </c>
    </row>
    <row r="3374" ht="15.75" customHeight="1">
      <c r="A3374" s="8">
        <v>45688.0</v>
      </c>
      <c r="B3374" s="9" t="s">
        <v>7819</v>
      </c>
      <c r="C3374" s="9" t="s">
        <v>7820</v>
      </c>
      <c r="D3374" s="15">
        <v>6.698118666E10</v>
      </c>
      <c r="E3374" s="9" t="s">
        <v>13936</v>
      </c>
      <c r="F3374" s="9" t="s">
        <v>13948</v>
      </c>
      <c r="G3374" s="9" t="s">
        <v>13926</v>
      </c>
      <c r="H3374" s="9" t="s">
        <v>13938</v>
      </c>
      <c r="I3374" s="9" t="s">
        <v>13928</v>
      </c>
      <c r="J3374" s="9" t="s">
        <v>13929</v>
      </c>
      <c r="K3374" s="9" t="s">
        <v>13930</v>
      </c>
      <c r="L3374" s="9" t="s">
        <v>13931</v>
      </c>
      <c r="M3374" s="9" t="s">
        <v>13946</v>
      </c>
      <c r="N3374" s="13" t="s">
        <v>12</v>
      </c>
      <c r="O3374" s="13" t="s">
        <v>14</v>
      </c>
      <c r="P3374" s="13" t="s">
        <v>32</v>
      </c>
      <c r="Q3374" s="13" t="s">
        <v>20</v>
      </c>
      <c r="R3374" s="13" t="s">
        <v>15</v>
      </c>
      <c r="S3374" s="10">
        <f>ROUNDUP(SUM(VLOOKUP(F3374,'Pontuação'!A$2:B$11,2,FALSE),VLOOKUP(E3374,'Pontuação'!C$2:D$11,2,FALSE),VLOOKUP(H3374,'Pontuação'!I$2:J$11,2,FALSE),VLOOKUP(J3374,'Pontuação'!G$2:H$11,2,FALSE),VLOOKUP(L3374,'Pontuação'!M$2:N$13,2,FALSE)),0)</f>
        <v>1567</v>
      </c>
      <c r="T3374" s="11">
        <f t="shared" si="1"/>
        <v>157</v>
      </c>
      <c r="U3374" s="11" t="str">
        <f t="array" ref="U3374">IFERROR(INDEX('Pontuação'!G$13:G$101, MATCH(T3374, 'Pontuação'!F$13:F$101, 0)), "Faixa Indefinida")</f>
        <v>C</v>
      </c>
      <c r="V3374" s="11">
        <f t="shared" si="2"/>
        <v>0</v>
      </c>
      <c r="W3374" s="11">
        <f t="shared" si="3"/>
        <v>0</v>
      </c>
      <c r="X3374" s="11">
        <f t="shared" si="4"/>
        <v>1</v>
      </c>
      <c r="Y3374" s="11">
        <f t="shared" si="5"/>
        <v>0</v>
      </c>
      <c r="Z3374" s="12">
        <f>ROUNDUP(SUM(VLOOKUP(F3374,'Pontuação 3.0'!A$2:B$11,2,FALSE),VLOOKUP(E3374,'Pontuação 3.0'!C$2:D$11,2,FALSE),VLOOKUP(H3374,'Pontuação 3.0'!I$2:J$11,2,FALSE),VLOOKUP(J3374,'Pontuação 3.0'!G$2:H$11,2,FALSE),VLOOKUP(G3374,'Pontuação 3.0'!E$2:F$11,2,FALSE),VLOOKUP(K3374,'Pontuação 3.0'!K$2:L$11,2,FALSE),VLOOKUP(L3374,'Pontuação 3.0'!M$2:N$13,2,FALSE)),0)</f>
        <v>2186</v>
      </c>
      <c r="AA3374" s="12">
        <f t="shared" si="6"/>
        <v>219</v>
      </c>
      <c r="AB3374" s="12" t="str">
        <f t="array" ref="AB3374">IFERROR(INDEX('Pontuação 3.0'!G$13:G$191, MATCH(AA3374, 'Pontuação 3.0'!F$13:F$191, 0)), "Faixa Indefinida")</f>
        <v>B</v>
      </c>
      <c r="AC3374" s="12">
        <f t="shared" si="7"/>
        <v>0</v>
      </c>
      <c r="AD3374" s="12">
        <f t="shared" si="8"/>
        <v>1</v>
      </c>
      <c r="AE3374" s="12">
        <f t="shared" si="9"/>
        <v>0</v>
      </c>
      <c r="AF3374" s="12">
        <f t="shared" si="10"/>
        <v>0</v>
      </c>
    </row>
    <row r="3375" ht="15.75" customHeight="1">
      <c r="A3375" s="8">
        <v>45688.0</v>
      </c>
      <c r="B3375" s="9" t="s">
        <v>5073</v>
      </c>
      <c r="C3375" s="9" t="s">
        <v>7816</v>
      </c>
      <c r="D3375" s="14" t="s">
        <v>14144</v>
      </c>
      <c r="E3375" s="9" t="s">
        <v>13936</v>
      </c>
      <c r="F3375" s="9" t="s">
        <v>13950</v>
      </c>
      <c r="G3375" s="9" t="s">
        <v>13957</v>
      </c>
      <c r="H3375" s="9" t="s">
        <v>13927</v>
      </c>
      <c r="I3375" s="9" t="s">
        <v>13928</v>
      </c>
      <c r="J3375" s="9" t="s">
        <v>13929</v>
      </c>
      <c r="K3375" s="9" t="s">
        <v>13930</v>
      </c>
      <c r="L3375" s="9" t="s">
        <v>13945</v>
      </c>
      <c r="M3375" s="9" t="s">
        <v>13952</v>
      </c>
      <c r="N3375" s="13" t="s">
        <v>12</v>
      </c>
      <c r="O3375" s="13" t="s">
        <v>14</v>
      </c>
      <c r="P3375" s="13" t="s">
        <v>13</v>
      </c>
      <c r="Q3375" s="13" t="s">
        <v>20</v>
      </c>
      <c r="R3375" s="13" t="s">
        <v>15</v>
      </c>
      <c r="S3375" s="10">
        <f>ROUNDUP(SUM(VLOOKUP(F3375,'Pontuação'!A$2:B$11,2,FALSE),VLOOKUP(E3375,'Pontuação'!C$2:D$11,2,FALSE),VLOOKUP(H3375,'Pontuação'!I$2:J$11,2,FALSE),VLOOKUP(J3375,'Pontuação'!G$2:H$11,2,FALSE),VLOOKUP(L3375,'Pontuação'!M$2:N$13,2,FALSE)),0)</f>
        <v>1571</v>
      </c>
      <c r="T3375" s="11">
        <f t="shared" si="1"/>
        <v>157</v>
      </c>
      <c r="U3375" s="11" t="str">
        <f t="array" ref="U3375">IFERROR(INDEX('Pontuação'!G$13:G$101, MATCH(T3375, 'Pontuação'!F$13:F$101, 0)), "Faixa Indefinida")</f>
        <v>C</v>
      </c>
      <c r="V3375" s="11">
        <f t="shared" si="2"/>
        <v>0</v>
      </c>
      <c r="W3375" s="11">
        <f t="shared" si="3"/>
        <v>0</v>
      </c>
      <c r="X3375" s="11">
        <f t="shared" si="4"/>
        <v>1</v>
      </c>
      <c r="Y3375" s="11">
        <f t="shared" si="5"/>
        <v>0</v>
      </c>
      <c r="Z3375" s="12">
        <f>ROUNDUP(SUM(VLOOKUP(F3375,'Pontuação 3.0'!A$2:B$11,2,FALSE),VLOOKUP(E3375,'Pontuação 3.0'!C$2:D$11,2,FALSE),VLOOKUP(H3375,'Pontuação 3.0'!I$2:J$11,2,FALSE),VLOOKUP(J3375,'Pontuação 3.0'!G$2:H$11,2,FALSE),VLOOKUP(G3375,'Pontuação 3.0'!E$2:F$11,2,FALSE),VLOOKUP(K3375,'Pontuação 3.0'!K$2:L$11,2,FALSE),VLOOKUP(L3375,'Pontuação 3.0'!M$2:N$13,2,FALSE)),0)</f>
        <v>2171</v>
      </c>
      <c r="AA3375" s="12">
        <f t="shared" si="6"/>
        <v>217</v>
      </c>
      <c r="AB3375" s="12" t="str">
        <f t="array" ref="AB3375">IFERROR(INDEX('Pontuação 3.0'!G$13:G$191, MATCH(AA3375, 'Pontuação 3.0'!F$13:F$191, 0)), "Faixa Indefinida")</f>
        <v>B</v>
      </c>
      <c r="AC3375" s="12">
        <f t="shared" si="7"/>
        <v>0</v>
      </c>
      <c r="AD3375" s="12">
        <f t="shared" si="8"/>
        <v>1</v>
      </c>
      <c r="AE3375" s="12">
        <f t="shared" si="9"/>
        <v>0</v>
      </c>
      <c r="AF3375" s="12">
        <f t="shared" si="10"/>
        <v>0</v>
      </c>
    </row>
    <row r="3376" ht="15.75" customHeight="1">
      <c r="A3376" s="8">
        <v>45688.0</v>
      </c>
      <c r="B3376" s="9" t="s">
        <v>7822</v>
      </c>
      <c r="C3376" s="9" t="s">
        <v>7823</v>
      </c>
      <c r="D3376" s="15">
        <v>4.7991033692E10</v>
      </c>
      <c r="E3376" s="9" t="s">
        <v>13924</v>
      </c>
      <c r="F3376" s="9" t="s">
        <v>13950</v>
      </c>
      <c r="G3376" s="9" t="s">
        <v>13926</v>
      </c>
      <c r="H3376" s="9" t="s">
        <v>13927</v>
      </c>
      <c r="I3376" s="9" t="s">
        <v>13940</v>
      </c>
      <c r="J3376" s="9" t="s">
        <v>13929</v>
      </c>
      <c r="K3376" s="9" t="s">
        <v>13940</v>
      </c>
      <c r="L3376" s="9" t="s">
        <v>13959</v>
      </c>
      <c r="M3376" s="9" t="s">
        <v>13942</v>
      </c>
      <c r="N3376" s="13" t="s">
        <v>12</v>
      </c>
      <c r="O3376" s="13" t="s">
        <v>14</v>
      </c>
      <c r="P3376" s="13" t="s">
        <v>13</v>
      </c>
      <c r="Q3376" s="13" t="s">
        <v>20</v>
      </c>
      <c r="R3376" s="13" t="s">
        <v>15</v>
      </c>
      <c r="S3376" s="10">
        <f>ROUNDUP(SUM(VLOOKUP(F3376,'Pontuação'!A$2:B$11,2,FALSE),VLOOKUP(E3376,'Pontuação'!C$2:D$11,2,FALSE),VLOOKUP(H3376,'Pontuação'!I$2:J$11,2,FALSE),VLOOKUP(J3376,'Pontuação'!G$2:H$11,2,FALSE),VLOOKUP(L3376,'Pontuação'!M$2:N$13,2,FALSE)),0)</f>
        <v>1513</v>
      </c>
      <c r="T3376" s="11">
        <f t="shared" si="1"/>
        <v>151</v>
      </c>
      <c r="U3376" s="11" t="str">
        <f t="array" ref="U3376">IFERROR(INDEX('Pontuação'!G$13:G$101, MATCH(T3376, 'Pontuação'!F$13:F$101, 0)), "Faixa Indefinida")</f>
        <v>C</v>
      </c>
      <c r="V3376" s="11">
        <f t="shared" si="2"/>
        <v>0</v>
      </c>
      <c r="W3376" s="11">
        <f t="shared" si="3"/>
        <v>0</v>
      </c>
      <c r="X3376" s="11">
        <f t="shared" si="4"/>
        <v>1</v>
      </c>
      <c r="Y3376" s="11">
        <f t="shared" si="5"/>
        <v>0</v>
      </c>
      <c r="Z3376" s="12">
        <f>ROUNDUP(SUM(VLOOKUP(F3376,'Pontuação 3.0'!A$2:B$11,2,FALSE),VLOOKUP(E3376,'Pontuação 3.0'!C$2:D$11,2,FALSE),VLOOKUP(H3376,'Pontuação 3.0'!I$2:J$11,2,FALSE),VLOOKUP(J3376,'Pontuação 3.0'!G$2:H$11,2,FALSE),VLOOKUP(G3376,'Pontuação 3.0'!E$2:F$11,2,FALSE),VLOOKUP(K3376,'Pontuação 3.0'!K$2:L$11,2,FALSE),VLOOKUP(L3376,'Pontuação 3.0'!M$2:N$13,2,FALSE)),0)</f>
        <v>2138</v>
      </c>
      <c r="AA3376" s="12">
        <f t="shared" si="6"/>
        <v>214</v>
      </c>
      <c r="AB3376" s="12" t="str">
        <f t="array" ref="AB3376">IFERROR(INDEX('Pontuação 3.0'!G$13:G$191, MATCH(AA3376, 'Pontuação 3.0'!F$13:F$191, 0)), "Faixa Indefinida")</f>
        <v>B</v>
      </c>
      <c r="AC3376" s="12">
        <f t="shared" si="7"/>
        <v>0</v>
      </c>
      <c r="AD3376" s="12">
        <f t="shared" si="8"/>
        <v>1</v>
      </c>
      <c r="AE3376" s="12">
        <f t="shared" si="9"/>
        <v>0</v>
      </c>
      <c r="AF3376" s="12">
        <f t="shared" si="10"/>
        <v>0</v>
      </c>
    </row>
    <row r="3377" ht="15.75" customHeight="1">
      <c r="A3377" s="8">
        <v>45688.0</v>
      </c>
      <c r="B3377" s="9" t="s">
        <v>7824</v>
      </c>
      <c r="C3377" s="9" t="s">
        <v>7825</v>
      </c>
      <c r="D3377" s="15">
        <v>1.1984931678E10</v>
      </c>
      <c r="E3377" s="9" t="s">
        <v>13924</v>
      </c>
      <c r="F3377" s="9" t="s">
        <v>13950</v>
      </c>
      <c r="G3377" s="9" t="s">
        <v>13957</v>
      </c>
      <c r="H3377" s="9" t="s">
        <v>13927</v>
      </c>
      <c r="I3377" s="9" t="s">
        <v>13940</v>
      </c>
      <c r="J3377" s="9" t="s">
        <v>13929</v>
      </c>
      <c r="K3377" s="9" t="s">
        <v>13930</v>
      </c>
      <c r="L3377" s="9" t="s">
        <v>13945</v>
      </c>
      <c r="M3377" s="9" t="s">
        <v>13952</v>
      </c>
      <c r="N3377" s="13" t="s">
        <v>12</v>
      </c>
      <c r="O3377" s="13" t="s">
        <v>14</v>
      </c>
      <c r="P3377" s="13" t="s">
        <v>13</v>
      </c>
      <c r="Q3377" s="13" t="s">
        <v>77</v>
      </c>
      <c r="R3377" s="13" t="s">
        <v>15</v>
      </c>
      <c r="S3377" s="10">
        <f>ROUNDUP(SUM(VLOOKUP(F3377,'Pontuação'!A$2:B$11,2,FALSE),VLOOKUP(E3377,'Pontuação'!C$2:D$11,2,FALSE),VLOOKUP(H3377,'Pontuação'!I$2:J$11,2,FALSE),VLOOKUP(J3377,'Pontuação'!G$2:H$11,2,FALSE),VLOOKUP(L3377,'Pontuação'!M$2:N$13,2,FALSE)),0)</f>
        <v>1575</v>
      </c>
      <c r="T3377" s="11">
        <f t="shared" si="1"/>
        <v>158</v>
      </c>
      <c r="U3377" s="11" t="str">
        <f t="array" ref="U3377">IFERROR(INDEX('Pontuação'!G$13:G$101, MATCH(T3377, 'Pontuação'!F$13:F$101, 0)), "Faixa Indefinida")</f>
        <v>C</v>
      </c>
      <c r="V3377" s="11">
        <f t="shared" si="2"/>
        <v>0</v>
      </c>
      <c r="W3377" s="11">
        <f t="shared" si="3"/>
        <v>0</v>
      </c>
      <c r="X3377" s="11">
        <f t="shared" si="4"/>
        <v>1</v>
      </c>
      <c r="Y3377" s="11">
        <f t="shared" si="5"/>
        <v>0</v>
      </c>
      <c r="Z3377" s="12">
        <f>ROUNDUP(SUM(VLOOKUP(F3377,'Pontuação 3.0'!A$2:B$11,2,FALSE),VLOOKUP(E3377,'Pontuação 3.0'!C$2:D$11,2,FALSE),VLOOKUP(H3377,'Pontuação 3.0'!I$2:J$11,2,FALSE),VLOOKUP(J3377,'Pontuação 3.0'!G$2:H$11,2,FALSE),VLOOKUP(G3377,'Pontuação 3.0'!E$2:F$11,2,FALSE),VLOOKUP(K3377,'Pontuação 3.0'!K$2:L$11,2,FALSE),VLOOKUP(L3377,'Pontuação 3.0'!M$2:N$13,2,FALSE)),0)</f>
        <v>2141</v>
      </c>
      <c r="AA3377" s="12">
        <f t="shared" si="6"/>
        <v>214</v>
      </c>
      <c r="AB3377" s="12" t="str">
        <f t="array" ref="AB3377">IFERROR(INDEX('Pontuação 3.0'!G$13:G$191, MATCH(AA3377, 'Pontuação 3.0'!F$13:F$191, 0)), "Faixa Indefinida")</f>
        <v>B</v>
      </c>
      <c r="AC3377" s="12">
        <f t="shared" si="7"/>
        <v>0</v>
      </c>
      <c r="AD3377" s="12">
        <f t="shared" si="8"/>
        <v>1</v>
      </c>
      <c r="AE3377" s="12">
        <f t="shared" si="9"/>
        <v>0</v>
      </c>
      <c r="AF3377" s="12">
        <f t="shared" si="10"/>
        <v>0</v>
      </c>
    </row>
    <row r="3378" ht="15.75" customHeight="1">
      <c r="A3378" s="8">
        <v>45688.0</v>
      </c>
      <c r="B3378" s="9" t="s">
        <v>7812</v>
      </c>
      <c r="C3378" s="9" t="s">
        <v>7813</v>
      </c>
      <c r="D3378" s="15">
        <v>5.51194600521E12</v>
      </c>
      <c r="E3378" s="9" t="s">
        <v>13936</v>
      </c>
      <c r="F3378" s="9" t="s">
        <v>13950</v>
      </c>
      <c r="G3378" s="9" t="s">
        <v>13926</v>
      </c>
      <c r="H3378" s="9" t="s">
        <v>13951</v>
      </c>
      <c r="I3378" s="9" t="s">
        <v>13928</v>
      </c>
      <c r="J3378" s="9" t="s">
        <v>13929</v>
      </c>
      <c r="K3378" s="9" t="s">
        <v>13940</v>
      </c>
      <c r="L3378" s="9" t="s">
        <v>13945</v>
      </c>
      <c r="M3378" s="9" t="s">
        <v>13942</v>
      </c>
      <c r="N3378" s="13" t="s">
        <v>12</v>
      </c>
      <c r="O3378" s="13" t="s">
        <v>14</v>
      </c>
      <c r="P3378" s="13" t="s">
        <v>32</v>
      </c>
      <c r="Q3378" s="13" t="s">
        <v>20</v>
      </c>
      <c r="R3378" s="13" t="s">
        <v>65</v>
      </c>
      <c r="S3378" s="10">
        <f>ROUNDUP(SUM(VLOOKUP(F3378,'Pontuação'!A$2:B$11,2,FALSE),VLOOKUP(E3378,'Pontuação'!C$2:D$11,2,FALSE),VLOOKUP(H3378,'Pontuação'!I$2:J$11,2,FALSE),VLOOKUP(J3378,'Pontuação'!G$2:H$11,2,FALSE),VLOOKUP(L3378,'Pontuação'!M$2:N$13,2,FALSE)),0)</f>
        <v>1685</v>
      </c>
      <c r="T3378" s="11">
        <f t="shared" si="1"/>
        <v>169</v>
      </c>
      <c r="U3378" s="11" t="str">
        <f t="array" ref="U3378">IFERROR(INDEX('Pontuação'!G$13:G$101, MATCH(T3378, 'Pontuação'!F$13:F$101, 0)), "Faixa Indefinida")</f>
        <v>B</v>
      </c>
      <c r="V3378" s="11">
        <f t="shared" si="2"/>
        <v>0</v>
      </c>
      <c r="W3378" s="11">
        <f t="shared" si="3"/>
        <v>1</v>
      </c>
      <c r="X3378" s="11">
        <f t="shared" si="4"/>
        <v>0</v>
      </c>
      <c r="Y3378" s="11">
        <f t="shared" si="5"/>
        <v>0</v>
      </c>
      <c r="Z3378" s="12">
        <f>ROUNDUP(SUM(VLOOKUP(F3378,'Pontuação 3.0'!A$2:B$11,2,FALSE),VLOOKUP(E3378,'Pontuação 3.0'!C$2:D$11,2,FALSE),VLOOKUP(H3378,'Pontuação 3.0'!I$2:J$11,2,FALSE),VLOOKUP(J3378,'Pontuação 3.0'!G$2:H$11,2,FALSE),VLOOKUP(G3378,'Pontuação 3.0'!E$2:F$11,2,FALSE),VLOOKUP(K3378,'Pontuação 3.0'!K$2:L$11,2,FALSE),VLOOKUP(L3378,'Pontuação 3.0'!M$2:N$13,2,FALSE)),0)</f>
        <v>2208</v>
      </c>
      <c r="AA3378" s="12">
        <f t="shared" si="6"/>
        <v>221</v>
      </c>
      <c r="AB3378" s="12" t="str">
        <f t="array" ref="AB3378">IFERROR(INDEX('Pontuação 3.0'!G$13:G$191, MATCH(AA3378, 'Pontuação 3.0'!F$13:F$191, 0)), "Faixa Indefinida")</f>
        <v>B</v>
      </c>
      <c r="AC3378" s="12">
        <f t="shared" si="7"/>
        <v>0</v>
      </c>
      <c r="AD3378" s="12">
        <f t="shared" si="8"/>
        <v>1</v>
      </c>
      <c r="AE3378" s="12">
        <f t="shared" si="9"/>
        <v>0</v>
      </c>
      <c r="AF3378" s="12">
        <f t="shared" si="10"/>
        <v>0</v>
      </c>
    </row>
    <row r="3379" ht="15.75" customHeight="1">
      <c r="A3379" s="8">
        <v>45688.0</v>
      </c>
      <c r="B3379" s="9" t="s">
        <v>66</v>
      </c>
      <c r="C3379" s="9" t="s">
        <v>7821</v>
      </c>
      <c r="D3379" s="15">
        <v>7.5998319875E10</v>
      </c>
      <c r="E3379" s="9" t="s">
        <v>13936</v>
      </c>
      <c r="F3379" s="9" t="s">
        <v>13950</v>
      </c>
      <c r="G3379" s="9" t="s">
        <v>13944</v>
      </c>
      <c r="H3379" s="9" t="s">
        <v>13951</v>
      </c>
      <c r="I3379" s="9" t="s">
        <v>13940</v>
      </c>
      <c r="J3379" s="9" t="s">
        <v>13929</v>
      </c>
      <c r="K3379" s="9" t="s">
        <v>13930</v>
      </c>
      <c r="L3379" s="9" t="s">
        <v>13931</v>
      </c>
      <c r="M3379" s="9" t="s">
        <v>13946</v>
      </c>
      <c r="N3379" s="13" t="s">
        <v>12</v>
      </c>
      <c r="O3379" s="13" t="s">
        <v>14</v>
      </c>
      <c r="P3379" s="13" t="s">
        <v>19</v>
      </c>
      <c r="Q3379" s="13" t="s">
        <v>20</v>
      </c>
      <c r="R3379" s="13" t="s">
        <v>15</v>
      </c>
      <c r="S3379" s="10">
        <f>ROUNDUP(SUM(VLOOKUP(F3379,'Pontuação'!A$2:B$11,2,FALSE),VLOOKUP(E3379,'Pontuação'!C$2:D$11,2,FALSE),VLOOKUP(H3379,'Pontuação'!I$2:J$11,2,FALSE),VLOOKUP(J3379,'Pontuação'!G$2:H$11,2,FALSE),VLOOKUP(L3379,'Pontuação'!M$2:N$13,2,FALSE)),0)</f>
        <v>1553</v>
      </c>
      <c r="T3379" s="11">
        <f t="shared" si="1"/>
        <v>155</v>
      </c>
      <c r="U3379" s="11" t="str">
        <f t="array" ref="U3379">IFERROR(INDEX('Pontuação'!G$13:G$101, MATCH(T3379, 'Pontuação'!F$13:F$101, 0)), "Faixa Indefinida")</f>
        <v>C</v>
      </c>
      <c r="V3379" s="11">
        <f t="shared" si="2"/>
        <v>0</v>
      </c>
      <c r="W3379" s="11">
        <f t="shared" si="3"/>
        <v>0</v>
      </c>
      <c r="X3379" s="11">
        <f t="shared" si="4"/>
        <v>1</v>
      </c>
      <c r="Y3379" s="11">
        <f t="shared" si="5"/>
        <v>0</v>
      </c>
      <c r="Z3379" s="12">
        <f>ROUNDUP(SUM(VLOOKUP(F3379,'Pontuação 3.0'!A$2:B$11,2,FALSE),VLOOKUP(E3379,'Pontuação 3.0'!C$2:D$11,2,FALSE),VLOOKUP(H3379,'Pontuação 3.0'!I$2:J$11,2,FALSE),VLOOKUP(J3379,'Pontuação 3.0'!G$2:H$11,2,FALSE),VLOOKUP(G3379,'Pontuação 3.0'!E$2:F$11,2,FALSE),VLOOKUP(K3379,'Pontuação 3.0'!K$2:L$11,2,FALSE),VLOOKUP(L3379,'Pontuação 3.0'!M$2:N$13,2,FALSE)),0)</f>
        <v>2243</v>
      </c>
      <c r="AA3379" s="12">
        <f t="shared" si="6"/>
        <v>224</v>
      </c>
      <c r="AB3379" s="12" t="str">
        <f t="array" ref="AB3379">IFERROR(INDEX('Pontuação 3.0'!G$13:G$191, MATCH(AA3379, 'Pontuação 3.0'!F$13:F$191, 0)), "Faixa Indefinida")</f>
        <v>B</v>
      </c>
      <c r="AC3379" s="12">
        <f t="shared" si="7"/>
        <v>0</v>
      </c>
      <c r="AD3379" s="12">
        <f t="shared" si="8"/>
        <v>1</v>
      </c>
      <c r="AE3379" s="12">
        <f t="shared" si="9"/>
        <v>0</v>
      </c>
      <c r="AF3379" s="12">
        <f t="shared" si="10"/>
        <v>0</v>
      </c>
    </row>
    <row r="3380" ht="15.75" customHeight="1">
      <c r="A3380" s="8">
        <v>45688.0</v>
      </c>
      <c r="B3380" s="9" t="s">
        <v>131</v>
      </c>
      <c r="C3380" s="9" t="s">
        <v>7817</v>
      </c>
      <c r="D3380" s="9" t="s">
        <v>7818</v>
      </c>
      <c r="E3380" s="9" t="s">
        <v>13936</v>
      </c>
      <c r="F3380" s="9" t="s">
        <v>13950</v>
      </c>
      <c r="G3380" s="9" t="s">
        <v>13926</v>
      </c>
      <c r="H3380" s="9" t="s">
        <v>13951</v>
      </c>
      <c r="I3380" s="9" t="s">
        <v>13940</v>
      </c>
      <c r="J3380" s="9" t="s">
        <v>13929</v>
      </c>
      <c r="K3380" s="9" t="s">
        <v>13940</v>
      </c>
      <c r="L3380" s="9" t="s">
        <v>13945</v>
      </c>
      <c r="M3380" s="9" t="s">
        <v>13946</v>
      </c>
      <c r="N3380" s="13" t="s">
        <v>12</v>
      </c>
      <c r="O3380" s="13" t="s">
        <v>14</v>
      </c>
      <c r="P3380" s="13" t="s">
        <v>13</v>
      </c>
      <c r="Q3380" s="13" t="s">
        <v>20</v>
      </c>
      <c r="R3380" s="13" t="s">
        <v>15</v>
      </c>
      <c r="S3380" s="10">
        <f>ROUNDUP(SUM(VLOOKUP(F3380,'Pontuação'!A$2:B$11,2,FALSE),VLOOKUP(E3380,'Pontuação'!C$2:D$11,2,FALSE),VLOOKUP(H3380,'Pontuação'!I$2:J$11,2,FALSE),VLOOKUP(J3380,'Pontuação'!G$2:H$11,2,FALSE),VLOOKUP(L3380,'Pontuação'!M$2:N$13,2,FALSE)),0)</f>
        <v>1685</v>
      </c>
      <c r="T3380" s="11">
        <f t="shared" si="1"/>
        <v>169</v>
      </c>
      <c r="U3380" s="11" t="str">
        <f t="array" ref="U3380">IFERROR(INDEX('Pontuação'!G$13:G$101, MATCH(T3380, 'Pontuação'!F$13:F$101, 0)), "Faixa Indefinida")</f>
        <v>B</v>
      </c>
      <c r="V3380" s="11">
        <f t="shared" si="2"/>
        <v>0</v>
      </c>
      <c r="W3380" s="11">
        <f t="shared" si="3"/>
        <v>1</v>
      </c>
      <c r="X3380" s="11">
        <f t="shared" si="4"/>
        <v>0</v>
      </c>
      <c r="Y3380" s="11">
        <f t="shared" si="5"/>
        <v>0</v>
      </c>
      <c r="Z3380" s="12">
        <f>ROUNDUP(SUM(VLOOKUP(F3380,'Pontuação 3.0'!A$2:B$11,2,FALSE),VLOOKUP(E3380,'Pontuação 3.0'!C$2:D$11,2,FALSE),VLOOKUP(H3380,'Pontuação 3.0'!I$2:J$11,2,FALSE),VLOOKUP(J3380,'Pontuação 3.0'!G$2:H$11,2,FALSE),VLOOKUP(G3380,'Pontuação 3.0'!E$2:F$11,2,FALSE),VLOOKUP(K3380,'Pontuação 3.0'!K$2:L$11,2,FALSE),VLOOKUP(L3380,'Pontuação 3.0'!M$2:N$13,2,FALSE)),0)</f>
        <v>2208</v>
      </c>
      <c r="AA3380" s="12">
        <f t="shared" si="6"/>
        <v>221</v>
      </c>
      <c r="AB3380" s="12" t="str">
        <f t="array" ref="AB3380">IFERROR(INDEX('Pontuação 3.0'!G$13:G$191, MATCH(AA3380, 'Pontuação 3.0'!F$13:F$191, 0)), "Faixa Indefinida")</f>
        <v>B</v>
      </c>
      <c r="AC3380" s="12">
        <f t="shared" si="7"/>
        <v>0</v>
      </c>
      <c r="AD3380" s="12">
        <f t="shared" si="8"/>
        <v>1</v>
      </c>
      <c r="AE3380" s="12">
        <f t="shared" si="9"/>
        <v>0</v>
      </c>
      <c r="AF3380" s="12">
        <f t="shared" si="10"/>
        <v>0</v>
      </c>
    </row>
    <row r="3381" ht="15.75" customHeight="1">
      <c r="A3381" s="8">
        <v>45688.0</v>
      </c>
      <c r="B3381" s="9" t="s">
        <v>7826</v>
      </c>
      <c r="C3381" s="9" t="s">
        <v>7827</v>
      </c>
      <c r="D3381" s="15">
        <v>1.4991346471E10</v>
      </c>
      <c r="E3381" s="9" t="s">
        <v>13936</v>
      </c>
      <c r="F3381" s="9" t="s">
        <v>13948</v>
      </c>
      <c r="G3381" s="9" t="s">
        <v>13944</v>
      </c>
      <c r="H3381" s="9" t="s">
        <v>13951</v>
      </c>
      <c r="I3381" s="9" t="s">
        <v>13940</v>
      </c>
      <c r="J3381" s="9" t="s">
        <v>13939</v>
      </c>
      <c r="K3381" s="9" t="s">
        <v>13940</v>
      </c>
      <c r="L3381" s="9" t="s">
        <v>13945</v>
      </c>
      <c r="M3381" s="9" t="s">
        <v>13952</v>
      </c>
      <c r="N3381" s="13" t="s">
        <v>12</v>
      </c>
      <c r="O3381" s="13" t="s">
        <v>14</v>
      </c>
      <c r="P3381" s="13" t="s">
        <v>13</v>
      </c>
      <c r="Q3381" s="13" t="s">
        <v>114</v>
      </c>
      <c r="R3381" s="13" t="s">
        <v>15</v>
      </c>
      <c r="S3381" s="10">
        <f>ROUNDUP(SUM(VLOOKUP(F3381,'Pontuação'!A$2:B$11,2,FALSE),VLOOKUP(E3381,'Pontuação'!C$2:D$11,2,FALSE),VLOOKUP(H3381,'Pontuação'!I$2:J$11,2,FALSE),VLOOKUP(J3381,'Pontuação'!G$2:H$11,2,FALSE),VLOOKUP(L3381,'Pontuação'!M$2:N$13,2,FALSE)),0)</f>
        <v>1778</v>
      </c>
      <c r="T3381" s="11">
        <f t="shared" si="1"/>
        <v>178</v>
      </c>
      <c r="U3381" s="11" t="str">
        <f t="array" ref="U3381">IFERROR(INDEX('Pontuação'!G$13:G$101, MATCH(T3381, 'Pontuação'!F$13:F$101, 0)), "Faixa Indefinida")</f>
        <v>B</v>
      </c>
      <c r="V3381" s="11">
        <f t="shared" si="2"/>
        <v>0</v>
      </c>
      <c r="W3381" s="11">
        <f t="shared" si="3"/>
        <v>1</v>
      </c>
      <c r="X3381" s="11">
        <f t="shared" si="4"/>
        <v>0</v>
      </c>
      <c r="Y3381" s="11">
        <f t="shared" si="5"/>
        <v>0</v>
      </c>
      <c r="Z3381" s="12">
        <f>ROUNDUP(SUM(VLOOKUP(F3381,'Pontuação 3.0'!A$2:B$11,2,FALSE),VLOOKUP(E3381,'Pontuação 3.0'!C$2:D$11,2,FALSE),VLOOKUP(H3381,'Pontuação 3.0'!I$2:J$11,2,FALSE),VLOOKUP(J3381,'Pontuação 3.0'!G$2:H$11,2,FALSE),VLOOKUP(G3381,'Pontuação 3.0'!E$2:F$11,2,FALSE),VLOOKUP(K3381,'Pontuação 3.0'!K$2:L$11,2,FALSE),VLOOKUP(L3381,'Pontuação 3.0'!M$2:N$13,2,FALSE)),0)</f>
        <v>2087</v>
      </c>
      <c r="AA3381" s="12">
        <f t="shared" si="6"/>
        <v>209</v>
      </c>
      <c r="AB3381" s="12" t="str">
        <f t="array" ref="AB3381">IFERROR(INDEX('Pontuação 3.0'!G$13:G$191, MATCH(AA3381, 'Pontuação 3.0'!F$13:F$191, 0)), "Faixa Indefinida")</f>
        <v>C</v>
      </c>
      <c r="AC3381" s="12">
        <f t="shared" si="7"/>
        <v>0</v>
      </c>
      <c r="AD3381" s="12">
        <f t="shared" si="8"/>
        <v>0</v>
      </c>
      <c r="AE3381" s="12">
        <f t="shared" si="9"/>
        <v>1</v>
      </c>
      <c r="AF3381" s="12">
        <f t="shared" si="10"/>
        <v>0</v>
      </c>
    </row>
    <row r="3382" ht="15.75" customHeight="1">
      <c r="A3382" s="8">
        <v>45688.0</v>
      </c>
      <c r="B3382" s="9" t="s">
        <v>7828</v>
      </c>
      <c r="C3382" s="9" t="s">
        <v>7829</v>
      </c>
      <c r="D3382" s="15">
        <v>9.9984253489E10</v>
      </c>
      <c r="E3382" s="9" t="s">
        <v>13936</v>
      </c>
      <c r="F3382" s="9" t="s">
        <v>13950</v>
      </c>
      <c r="G3382" s="9" t="s">
        <v>13926</v>
      </c>
      <c r="H3382" s="9" t="s">
        <v>13960</v>
      </c>
      <c r="I3382" s="9" t="s">
        <v>13928</v>
      </c>
      <c r="J3382" s="9" t="s">
        <v>13929</v>
      </c>
      <c r="K3382" s="9" t="s">
        <v>13930</v>
      </c>
      <c r="L3382" s="9" t="s">
        <v>13941</v>
      </c>
      <c r="M3382" s="9" t="s">
        <v>13967</v>
      </c>
      <c r="N3382" s="13" t="s">
        <v>12</v>
      </c>
      <c r="O3382" s="13" t="s">
        <v>14</v>
      </c>
      <c r="P3382" s="13" t="s">
        <v>32</v>
      </c>
      <c r="Q3382" s="13" t="s">
        <v>20</v>
      </c>
      <c r="R3382" s="13" t="s">
        <v>15</v>
      </c>
      <c r="S3382" s="10">
        <f>ROUNDUP(SUM(VLOOKUP(F3382,'Pontuação'!A$2:B$11,2,FALSE),VLOOKUP(E3382,'Pontuação'!C$2:D$11,2,FALSE),VLOOKUP(H3382,'Pontuação'!I$2:J$11,2,FALSE),VLOOKUP(J3382,'Pontuação'!G$2:H$11,2,FALSE),VLOOKUP(L3382,'Pontuação'!M$2:N$13,2,FALSE)),0)</f>
        <v>1413</v>
      </c>
      <c r="T3382" s="11">
        <f t="shared" si="1"/>
        <v>141</v>
      </c>
      <c r="U3382" s="11" t="str">
        <f t="array" ref="U3382">IFERROR(INDEX('Pontuação'!G$13:G$101, MATCH(T3382, 'Pontuação'!F$13:F$101, 0)), "Faixa Indefinida")</f>
        <v>D</v>
      </c>
      <c r="V3382" s="11">
        <f t="shared" si="2"/>
        <v>0</v>
      </c>
      <c r="W3382" s="11">
        <f t="shared" si="3"/>
        <v>0</v>
      </c>
      <c r="X3382" s="11">
        <f t="shared" si="4"/>
        <v>0</v>
      </c>
      <c r="Y3382" s="11">
        <f t="shared" si="5"/>
        <v>1</v>
      </c>
      <c r="Z3382" s="12">
        <f>ROUNDUP(SUM(VLOOKUP(F3382,'Pontuação 3.0'!A$2:B$11,2,FALSE),VLOOKUP(E3382,'Pontuação 3.0'!C$2:D$11,2,FALSE),VLOOKUP(H3382,'Pontuação 3.0'!I$2:J$11,2,FALSE),VLOOKUP(J3382,'Pontuação 3.0'!G$2:H$11,2,FALSE),VLOOKUP(G3382,'Pontuação 3.0'!E$2:F$11,2,FALSE),VLOOKUP(K3382,'Pontuação 3.0'!K$2:L$11,2,FALSE),VLOOKUP(L3382,'Pontuação 3.0'!M$2:N$13,2,FALSE)),0)</f>
        <v>2253</v>
      </c>
      <c r="AA3382" s="12">
        <f t="shared" si="6"/>
        <v>225</v>
      </c>
      <c r="AB3382" s="12" t="str">
        <f t="array" ref="AB3382">IFERROR(INDEX('Pontuação 3.0'!G$13:G$191, MATCH(AA3382, 'Pontuação 3.0'!F$13:F$191, 0)), "Faixa Indefinida")</f>
        <v>B</v>
      </c>
      <c r="AC3382" s="12">
        <f t="shared" si="7"/>
        <v>0</v>
      </c>
      <c r="AD3382" s="12">
        <f t="shared" si="8"/>
        <v>1</v>
      </c>
      <c r="AE3382" s="12">
        <f t="shared" si="9"/>
        <v>0</v>
      </c>
      <c r="AF3382" s="12">
        <f t="shared" si="10"/>
        <v>0</v>
      </c>
    </row>
    <row r="3383" ht="15.75" customHeight="1">
      <c r="A3383" s="8">
        <v>45688.0</v>
      </c>
      <c r="B3383" s="9" t="s">
        <v>730</v>
      </c>
      <c r="C3383" s="9" t="s">
        <v>7830</v>
      </c>
      <c r="D3383" s="15">
        <v>1.3974047757E10</v>
      </c>
      <c r="E3383" s="9" t="s">
        <v>13936</v>
      </c>
      <c r="F3383" s="9" t="s">
        <v>13948</v>
      </c>
      <c r="G3383" s="9" t="s">
        <v>13926</v>
      </c>
      <c r="H3383" s="9" t="s">
        <v>13938</v>
      </c>
      <c r="I3383" s="9" t="s">
        <v>13940</v>
      </c>
      <c r="J3383" s="9" t="s">
        <v>13939</v>
      </c>
      <c r="K3383" s="9" t="s">
        <v>13940</v>
      </c>
      <c r="L3383" s="9" t="s">
        <v>13945</v>
      </c>
      <c r="M3383" s="9" t="s">
        <v>13942</v>
      </c>
      <c r="N3383" s="13" t="s">
        <v>12</v>
      </c>
      <c r="O3383" s="13" t="s">
        <v>14</v>
      </c>
      <c r="P3383" s="13" t="s">
        <v>93</v>
      </c>
      <c r="Q3383" s="13" t="s">
        <v>59</v>
      </c>
      <c r="R3383" s="13" t="s">
        <v>15</v>
      </c>
      <c r="S3383" s="10">
        <f>ROUNDUP(SUM(VLOOKUP(F3383,'Pontuação'!A$2:B$11,2,FALSE),VLOOKUP(E3383,'Pontuação'!C$2:D$11,2,FALSE),VLOOKUP(H3383,'Pontuação'!I$2:J$11,2,FALSE),VLOOKUP(J3383,'Pontuação'!G$2:H$11,2,FALSE),VLOOKUP(L3383,'Pontuação'!M$2:N$13,2,FALSE)),0)</f>
        <v>1804</v>
      </c>
      <c r="T3383" s="11">
        <f t="shared" si="1"/>
        <v>180</v>
      </c>
      <c r="U3383" s="11" t="str">
        <f t="array" ref="U3383">IFERROR(INDEX('Pontuação'!G$13:G$101, MATCH(T3383, 'Pontuação'!F$13:F$101, 0)), "Faixa Indefinida")</f>
        <v>B</v>
      </c>
      <c r="V3383" s="11">
        <f t="shared" si="2"/>
        <v>0</v>
      </c>
      <c r="W3383" s="11">
        <f t="shared" si="3"/>
        <v>1</v>
      </c>
      <c r="X3383" s="11">
        <f t="shared" si="4"/>
        <v>0</v>
      </c>
      <c r="Y3383" s="11">
        <f t="shared" si="5"/>
        <v>0</v>
      </c>
      <c r="Z3383" s="12">
        <f>ROUNDUP(SUM(VLOOKUP(F3383,'Pontuação 3.0'!A$2:B$11,2,FALSE),VLOOKUP(E3383,'Pontuação 3.0'!C$2:D$11,2,FALSE),VLOOKUP(H3383,'Pontuação 3.0'!I$2:J$11,2,FALSE),VLOOKUP(J3383,'Pontuação 3.0'!G$2:H$11,2,FALSE),VLOOKUP(G3383,'Pontuação 3.0'!E$2:F$11,2,FALSE),VLOOKUP(K3383,'Pontuação 3.0'!K$2:L$11,2,FALSE),VLOOKUP(L3383,'Pontuação 3.0'!M$2:N$13,2,FALSE)),0)</f>
        <v>2163</v>
      </c>
      <c r="AA3383" s="12">
        <f t="shared" si="6"/>
        <v>216</v>
      </c>
      <c r="AB3383" s="12" t="str">
        <f t="array" ref="AB3383">IFERROR(INDEX('Pontuação 3.0'!G$13:G$191, MATCH(AA3383, 'Pontuação 3.0'!F$13:F$191, 0)), "Faixa Indefinida")</f>
        <v>B</v>
      </c>
      <c r="AC3383" s="12">
        <f t="shared" si="7"/>
        <v>0</v>
      </c>
      <c r="AD3383" s="12">
        <f t="shared" si="8"/>
        <v>1</v>
      </c>
      <c r="AE3383" s="12">
        <f t="shared" si="9"/>
        <v>0</v>
      </c>
      <c r="AF3383" s="12">
        <f t="shared" si="10"/>
        <v>0</v>
      </c>
    </row>
    <row r="3384" ht="15.75" customHeight="1">
      <c r="A3384" s="8">
        <v>45688.0</v>
      </c>
      <c r="B3384" s="9" t="s">
        <v>7833</v>
      </c>
      <c r="C3384" s="9" t="s">
        <v>7834</v>
      </c>
      <c r="D3384" s="14" t="s">
        <v>14145</v>
      </c>
      <c r="E3384" s="9" t="s">
        <v>13936</v>
      </c>
      <c r="F3384" s="9" t="s">
        <v>13948</v>
      </c>
      <c r="G3384" s="9" t="s">
        <v>13926</v>
      </c>
      <c r="H3384" s="9" t="s">
        <v>13960</v>
      </c>
      <c r="I3384" s="9" t="s">
        <v>13928</v>
      </c>
      <c r="J3384" s="9" t="s">
        <v>13939</v>
      </c>
      <c r="K3384" s="9" t="s">
        <v>13930</v>
      </c>
      <c r="L3384" s="9" t="s">
        <v>13931</v>
      </c>
      <c r="M3384" s="9" t="s">
        <v>13952</v>
      </c>
      <c r="N3384" s="13" t="s">
        <v>12</v>
      </c>
      <c r="O3384" s="13" t="s">
        <v>14</v>
      </c>
      <c r="P3384" s="13" t="s">
        <v>32</v>
      </c>
      <c r="Q3384" s="13" t="s">
        <v>20</v>
      </c>
      <c r="R3384" s="13" t="s">
        <v>15</v>
      </c>
      <c r="S3384" s="10">
        <f>ROUNDUP(SUM(VLOOKUP(F3384,'Pontuação'!A$2:B$11,2,FALSE),VLOOKUP(E3384,'Pontuação'!C$2:D$11,2,FALSE),VLOOKUP(H3384,'Pontuação'!I$2:J$11,2,FALSE),VLOOKUP(J3384,'Pontuação'!G$2:H$11,2,FALSE),VLOOKUP(L3384,'Pontuação'!M$2:N$13,2,FALSE)),0)</f>
        <v>1462</v>
      </c>
      <c r="T3384" s="11">
        <f t="shared" si="1"/>
        <v>146</v>
      </c>
      <c r="U3384" s="11" t="str">
        <f t="array" ref="U3384">IFERROR(INDEX('Pontuação'!G$13:G$101, MATCH(T3384, 'Pontuação'!F$13:F$101, 0)), "Faixa Indefinida")</f>
        <v>D</v>
      </c>
      <c r="V3384" s="11">
        <f t="shared" si="2"/>
        <v>0</v>
      </c>
      <c r="W3384" s="11">
        <f t="shared" si="3"/>
        <v>0</v>
      </c>
      <c r="X3384" s="11">
        <f t="shared" si="4"/>
        <v>0</v>
      </c>
      <c r="Y3384" s="11">
        <f t="shared" si="5"/>
        <v>1</v>
      </c>
      <c r="Z3384" s="12">
        <f>ROUNDUP(SUM(VLOOKUP(F3384,'Pontuação 3.0'!A$2:B$11,2,FALSE),VLOOKUP(E3384,'Pontuação 3.0'!C$2:D$11,2,FALSE),VLOOKUP(H3384,'Pontuação 3.0'!I$2:J$11,2,FALSE),VLOOKUP(J3384,'Pontuação 3.0'!G$2:H$11,2,FALSE),VLOOKUP(G3384,'Pontuação 3.0'!E$2:F$11,2,FALSE),VLOOKUP(K3384,'Pontuação 3.0'!K$2:L$11,2,FALSE),VLOOKUP(L3384,'Pontuação 3.0'!M$2:N$13,2,FALSE)),0)</f>
        <v>2294</v>
      </c>
      <c r="AA3384" s="12">
        <f t="shared" si="6"/>
        <v>229</v>
      </c>
      <c r="AB3384" s="12" t="str">
        <f t="array" ref="AB3384">IFERROR(INDEX('Pontuação 3.0'!G$13:G$191, MATCH(AA3384, 'Pontuação 3.0'!F$13:F$191, 0)), "Faixa Indefinida")</f>
        <v>B</v>
      </c>
      <c r="AC3384" s="12">
        <f t="shared" si="7"/>
        <v>0</v>
      </c>
      <c r="AD3384" s="12">
        <f t="shared" si="8"/>
        <v>1</v>
      </c>
      <c r="AE3384" s="12">
        <f t="shared" si="9"/>
        <v>0</v>
      </c>
      <c r="AF3384" s="12">
        <f t="shared" si="10"/>
        <v>0</v>
      </c>
    </row>
    <row r="3385" ht="15.75" customHeight="1">
      <c r="A3385" s="8">
        <v>45688.0</v>
      </c>
      <c r="B3385" s="9" t="s">
        <v>7191</v>
      </c>
      <c r="C3385" s="9" t="s">
        <v>14146</v>
      </c>
      <c r="D3385" s="15">
        <v>6.7999751797E10</v>
      </c>
      <c r="E3385" s="9" t="s">
        <v>13936</v>
      </c>
      <c r="F3385" s="9" t="s">
        <v>13948</v>
      </c>
      <c r="G3385" s="9" t="s">
        <v>13926</v>
      </c>
      <c r="H3385" s="9" t="s">
        <v>13949</v>
      </c>
      <c r="I3385" s="9" t="s">
        <v>13928</v>
      </c>
      <c r="J3385" s="9" t="s">
        <v>13929</v>
      </c>
      <c r="K3385" s="9" t="s">
        <v>13940</v>
      </c>
      <c r="L3385" s="9" t="s">
        <v>13945</v>
      </c>
      <c r="M3385" s="9" t="s">
        <v>13942</v>
      </c>
      <c r="N3385" s="13" t="s">
        <v>12</v>
      </c>
      <c r="O3385" s="13" t="s">
        <v>14</v>
      </c>
      <c r="P3385" s="13" t="s">
        <v>13</v>
      </c>
      <c r="Q3385" s="13" t="s">
        <v>3528</v>
      </c>
      <c r="R3385" s="13" t="s">
        <v>65</v>
      </c>
      <c r="S3385" s="10">
        <f>ROUNDUP(SUM(VLOOKUP(F3385,'Pontuação'!A$2:B$11,2,FALSE),VLOOKUP(E3385,'Pontuação'!C$2:D$11,2,FALSE),VLOOKUP(H3385,'Pontuação'!I$2:J$11,2,FALSE),VLOOKUP(J3385,'Pontuação'!G$2:H$11,2,FALSE),VLOOKUP(L3385,'Pontuação'!M$2:N$13,2,FALSE)),0)</f>
        <v>1715</v>
      </c>
      <c r="T3385" s="11">
        <f t="shared" si="1"/>
        <v>172</v>
      </c>
      <c r="U3385" s="11" t="str">
        <f t="array" ref="U3385">IFERROR(INDEX('Pontuação'!G$13:G$101, MATCH(T3385, 'Pontuação'!F$13:F$101, 0)), "Faixa Indefinida")</f>
        <v>B</v>
      </c>
      <c r="V3385" s="11">
        <f t="shared" si="2"/>
        <v>0</v>
      </c>
      <c r="W3385" s="11">
        <f t="shared" si="3"/>
        <v>1</v>
      </c>
      <c r="X3385" s="11">
        <f t="shared" si="4"/>
        <v>0</v>
      </c>
      <c r="Y3385" s="11">
        <f t="shared" si="5"/>
        <v>0</v>
      </c>
      <c r="Z3385" s="12">
        <f>ROUNDUP(SUM(VLOOKUP(F3385,'Pontuação 3.0'!A$2:B$11,2,FALSE),VLOOKUP(E3385,'Pontuação 3.0'!C$2:D$11,2,FALSE),VLOOKUP(H3385,'Pontuação 3.0'!I$2:J$11,2,FALSE),VLOOKUP(J3385,'Pontuação 3.0'!G$2:H$11,2,FALSE),VLOOKUP(G3385,'Pontuação 3.0'!E$2:F$11,2,FALSE),VLOOKUP(K3385,'Pontuação 3.0'!K$2:L$11,2,FALSE),VLOOKUP(L3385,'Pontuação 3.0'!M$2:N$13,2,FALSE)),0)</f>
        <v>2162</v>
      </c>
      <c r="AA3385" s="12">
        <f t="shared" si="6"/>
        <v>216</v>
      </c>
      <c r="AB3385" s="12" t="str">
        <f t="array" ref="AB3385">IFERROR(INDEX('Pontuação 3.0'!G$13:G$191, MATCH(AA3385, 'Pontuação 3.0'!F$13:F$191, 0)), "Faixa Indefinida")</f>
        <v>B</v>
      </c>
      <c r="AC3385" s="12">
        <f t="shared" si="7"/>
        <v>0</v>
      </c>
      <c r="AD3385" s="12">
        <f t="shared" si="8"/>
        <v>1</v>
      </c>
      <c r="AE3385" s="12">
        <f t="shared" si="9"/>
        <v>0</v>
      </c>
      <c r="AF3385" s="12">
        <f t="shared" si="10"/>
        <v>0</v>
      </c>
    </row>
    <row r="3386" ht="15.75" customHeight="1">
      <c r="A3386" s="8">
        <v>45688.0</v>
      </c>
      <c r="B3386" s="9" t="s">
        <v>7837</v>
      </c>
      <c r="C3386" s="9" t="s">
        <v>7838</v>
      </c>
      <c r="D3386" s="15">
        <v>9.198219369E10</v>
      </c>
      <c r="E3386" s="9" t="s">
        <v>13936</v>
      </c>
      <c r="F3386" s="9" t="s">
        <v>13937</v>
      </c>
      <c r="G3386" s="9" t="s">
        <v>13957</v>
      </c>
      <c r="H3386" s="9" t="s">
        <v>13927</v>
      </c>
      <c r="I3386" s="9" t="s">
        <v>13940</v>
      </c>
      <c r="J3386" s="9" t="s">
        <v>13929</v>
      </c>
      <c r="K3386" s="9" t="s">
        <v>13940</v>
      </c>
      <c r="L3386" s="9" t="s">
        <v>13931</v>
      </c>
      <c r="M3386" s="9" t="s">
        <v>13942</v>
      </c>
      <c r="N3386" s="13" t="s">
        <v>12</v>
      </c>
      <c r="O3386" s="13" t="s">
        <v>14</v>
      </c>
      <c r="P3386" s="13" t="s">
        <v>13</v>
      </c>
      <c r="Q3386" s="13" t="s">
        <v>59</v>
      </c>
      <c r="R3386" s="13" t="s">
        <v>65</v>
      </c>
      <c r="S3386" s="10">
        <f>ROUNDUP(SUM(VLOOKUP(F3386,'Pontuação'!A$2:B$11,2,FALSE),VLOOKUP(E3386,'Pontuação'!C$2:D$11,2,FALSE),VLOOKUP(H3386,'Pontuação'!I$2:J$11,2,FALSE),VLOOKUP(J3386,'Pontuação'!G$2:H$11,2,FALSE),VLOOKUP(L3386,'Pontuação'!M$2:N$13,2,FALSE)),0)</f>
        <v>1410</v>
      </c>
      <c r="T3386" s="11">
        <f t="shared" si="1"/>
        <v>141</v>
      </c>
      <c r="U3386" s="11" t="str">
        <f t="array" ref="U3386">IFERROR(INDEX('Pontuação'!G$13:G$101, MATCH(T3386, 'Pontuação'!F$13:F$101, 0)), "Faixa Indefinida")</f>
        <v>D</v>
      </c>
      <c r="V3386" s="11">
        <f t="shared" si="2"/>
        <v>0</v>
      </c>
      <c r="W3386" s="11">
        <f t="shared" si="3"/>
        <v>0</v>
      </c>
      <c r="X3386" s="11">
        <f t="shared" si="4"/>
        <v>0</v>
      </c>
      <c r="Y3386" s="11">
        <f t="shared" si="5"/>
        <v>1</v>
      </c>
      <c r="Z3386" s="12">
        <f>ROUNDUP(SUM(VLOOKUP(F3386,'Pontuação 3.0'!A$2:B$11,2,FALSE),VLOOKUP(E3386,'Pontuação 3.0'!C$2:D$11,2,FALSE),VLOOKUP(H3386,'Pontuação 3.0'!I$2:J$11,2,FALSE),VLOOKUP(J3386,'Pontuação 3.0'!G$2:H$11,2,FALSE),VLOOKUP(G3386,'Pontuação 3.0'!E$2:F$11,2,FALSE),VLOOKUP(K3386,'Pontuação 3.0'!K$2:L$11,2,FALSE),VLOOKUP(L3386,'Pontuação 3.0'!M$2:N$13,2,FALSE)),0)</f>
        <v>1602</v>
      </c>
      <c r="AA3386" s="12">
        <f t="shared" si="6"/>
        <v>160</v>
      </c>
      <c r="AB3386" s="12" t="str">
        <f t="array" ref="AB3386">IFERROR(INDEX('Pontuação 3.0'!G$13:G$191, MATCH(AA3386, 'Pontuação 3.0'!F$13:F$191, 0)), "Faixa Indefinida")</f>
        <v>D</v>
      </c>
      <c r="AC3386" s="12">
        <f t="shared" si="7"/>
        <v>0</v>
      </c>
      <c r="AD3386" s="12">
        <f t="shared" si="8"/>
        <v>0</v>
      </c>
      <c r="AE3386" s="12">
        <f t="shared" si="9"/>
        <v>0</v>
      </c>
      <c r="AF3386" s="12">
        <f t="shared" si="10"/>
        <v>1</v>
      </c>
    </row>
    <row r="3387" ht="15.75" customHeight="1">
      <c r="A3387" s="8">
        <v>45688.0</v>
      </c>
      <c r="B3387" s="9" t="s">
        <v>7835</v>
      </c>
      <c r="C3387" s="9" t="s">
        <v>7836</v>
      </c>
      <c r="D3387" s="15">
        <v>8.1992219181E10</v>
      </c>
      <c r="E3387" s="9" t="s">
        <v>13936</v>
      </c>
      <c r="F3387" s="9" t="s">
        <v>13948</v>
      </c>
      <c r="G3387" s="9" t="s">
        <v>13926</v>
      </c>
      <c r="H3387" s="9" t="s">
        <v>13951</v>
      </c>
      <c r="I3387" s="9" t="s">
        <v>13940</v>
      </c>
      <c r="J3387" s="9" t="s">
        <v>13929</v>
      </c>
      <c r="K3387" s="9" t="s">
        <v>13940</v>
      </c>
      <c r="L3387" s="9" t="s">
        <v>13931</v>
      </c>
      <c r="M3387" s="9" t="s">
        <v>13942</v>
      </c>
      <c r="N3387" s="13" t="s">
        <v>12</v>
      </c>
      <c r="O3387" s="13" t="s">
        <v>14</v>
      </c>
      <c r="P3387" s="13" t="s">
        <v>32</v>
      </c>
      <c r="Q3387" s="13" t="s">
        <v>3321</v>
      </c>
      <c r="R3387" s="13" t="s">
        <v>65</v>
      </c>
      <c r="S3387" s="10">
        <f>ROUNDUP(SUM(VLOOKUP(F3387,'Pontuação'!A$2:B$11,2,FALSE),VLOOKUP(E3387,'Pontuação'!C$2:D$11,2,FALSE),VLOOKUP(H3387,'Pontuação'!I$2:J$11,2,FALSE),VLOOKUP(J3387,'Pontuação'!G$2:H$11,2,FALSE),VLOOKUP(L3387,'Pontuação'!M$2:N$13,2,FALSE)),0)</f>
        <v>1541</v>
      </c>
      <c r="T3387" s="11">
        <f t="shared" si="1"/>
        <v>154</v>
      </c>
      <c r="U3387" s="11" t="str">
        <f t="array" ref="U3387">IFERROR(INDEX('Pontuação'!G$13:G$101, MATCH(T3387, 'Pontuação'!F$13:F$101, 0)), "Faixa Indefinida")</f>
        <v>C</v>
      </c>
      <c r="V3387" s="11">
        <f t="shared" si="2"/>
        <v>0</v>
      </c>
      <c r="W3387" s="11">
        <f t="shared" si="3"/>
        <v>0</v>
      </c>
      <c r="X3387" s="11">
        <f t="shared" si="4"/>
        <v>1</v>
      </c>
      <c r="Y3387" s="11">
        <f t="shared" si="5"/>
        <v>0</v>
      </c>
      <c r="Z3387" s="12">
        <f>ROUNDUP(SUM(VLOOKUP(F3387,'Pontuação 3.0'!A$2:B$11,2,FALSE),VLOOKUP(E3387,'Pontuação 3.0'!C$2:D$11,2,FALSE),VLOOKUP(H3387,'Pontuação 3.0'!I$2:J$11,2,FALSE),VLOOKUP(J3387,'Pontuação 3.0'!G$2:H$11,2,FALSE),VLOOKUP(G3387,'Pontuação 3.0'!E$2:F$11,2,FALSE),VLOOKUP(K3387,'Pontuação 3.0'!K$2:L$11,2,FALSE),VLOOKUP(L3387,'Pontuação 3.0'!M$2:N$13,2,FALSE)),0)</f>
        <v>1989</v>
      </c>
      <c r="AA3387" s="12">
        <f t="shared" si="6"/>
        <v>199</v>
      </c>
      <c r="AB3387" s="12" t="str">
        <f t="array" ref="AB3387">IFERROR(INDEX('Pontuação 3.0'!G$13:G$191, MATCH(AA3387, 'Pontuação 3.0'!F$13:F$191, 0)), "Faixa Indefinida")</f>
        <v>C</v>
      </c>
      <c r="AC3387" s="12">
        <f t="shared" si="7"/>
        <v>0</v>
      </c>
      <c r="AD3387" s="12">
        <f t="shared" si="8"/>
        <v>0</v>
      </c>
      <c r="AE3387" s="12">
        <f t="shared" si="9"/>
        <v>1</v>
      </c>
      <c r="AF3387" s="12">
        <f t="shared" si="10"/>
        <v>0</v>
      </c>
    </row>
    <row r="3388" ht="15.75" customHeight="1">
      <c r="A3388" s="8">
        <v>45688.0</v>
      </c>
      <c r="B3388" s="9" t="s">
        <v>17</v>
      </c>
      <c r="C3388" s="9" t="s">
        <v>3265</v>
      </c>
      <c r="D3388" s="15">
        <v>5.511940523052E12</v>
      </c>
      <c r="E3388" s="9" t="s">
        <v>13936</v>
      </c>
      <c r="F3388" s="9" t="s">
        <v>13948</v>
      </c>
      <c r="G3388" s="9" t="s">
        <v>13926</v>
      </c>
      <c r="H3388" s="9" t="s">
        <v>13951</v>
      </c>
      <c r="I3388" s="9" t="s">
        <v>13940</v>
      </c>
      <c r="J3388" s="9" t="s">
        <v>13929</v>
      </c>
      <c r="K3388" s="9" t="s">
        <v>13940</v>
      </c>
      <c r="L3388" s="9" t="s">
        <v>13931</v>
      </c>
      <c r="M3388" s="9" t="s">
        <v>13942</v>
      </c>
      <c r="N3388" s="13" t="s">
        <v>12</v>
      </c>
      <c r="O3388" s="13" t="s">
        <v>14</v>
      </c>
      <c r="P3388" s="13" t="s">
        <v>13</v>
      </c>
      <c r="Q3388" s="13" t="s">
        <v>59</v>
      </c>
      <c r="R3388" s="13" t="s">
        <v>15</v>
      </c>
      <c r="S3388" s="10">
        <f>ROUNDUP(SUM(VLOOKUP(F3388,'Pontuação'!A$2:B$11,2,FALSE),VLOOKUP(E3388,'Pontuação'!C$2:D$11,2,FALSE),VLOOKUP(H3388,'Pontuação'!I$2:J$11,2,FALSE),VLOOKUP(J3388,'Pontuação'!G$2:H$11,2,FALSE),VLOOKUP(L3388,'Pontuação'!M$2:N$13,2,FALSE)),0)</f>
        <v>1541</v>
      </c>
      <c r="T3388" s="11">
        <f t="shared" si="1"/>
        <v>154</v>
      </c>
      <c r="U3388" s="11" t="str">
        <f t="array" ref="U3388">IFERROR(INDEX('Pontuação'!G$13:G$101, MATCH(T3388, 'Pontuação'!F$13:F$101, 0)), "Faixa Indefinida")</f>
        <v>C</v>
      </c>
      <c r="V3388" s="11">
        <f t="shared" si="2"/>
        <v>0</v>
      </c>
      <c r="W3388" s="11">
        <f t="shared" si="3"/>
        <v>0</v>
      </c>
      <c r="X3388" s="11">
        <f t="shared" si="4"/>
        <v>1</v>
      </c>
      <c r="Y3388" s="11">
        <f t="shared" si="5"/>
        <v>0</v>
      </c>
      <c r="Z3388" s="12">
        <f>ROUNDUP(SUM(VLOOKUP(F3388,'Pontuação 3.0'!A$2:B$11,2,FALSE),VLOOKUP(E3388,'Pontuação 3.0'!C$2:D$11,2,FALSE),VLOOKUP(H3388,'Pontuação 3.0'!I$2:J$11,2,FALSE),VLOOKUP(J3388,'Pontuação 3.0'!G$2:H$11,2,FALSE),VLOOKUP(G3388,'Pontuação 3.0'!E$2:F$11,2,FALSE),VLOOKUP(K3388,'Pontuação 3.0'!K$2:L$11,2,FALSE),VLOOKUP(L3388,'Pontuação 3.0'!M$2:N$13,2,FALSE)),0)</f>
        <v>1989</v>
      </c>
      <c r="AA3388" s="12">
        <f t="shared" si="6"/>
        <v>199</v>
      </c>
      <c r="AB3388" s="12" t="str">
        <f t="array" ref="AB3388">IFERROR(INDEX('Pontuação 3.0'!G$13:G$191, MATCH(AA3388, 'Pontuação 3.0'!F$13:F$191, 0)), "Faixa Indefinida")</f>
        <v>C</v>
      </c>
      <c r="AC3388" s="12">
        <f t="shared" si="7"/>
        <v>0</v>
      </c>
      <c r="AD3388" s="12">
        <f t="shared" si="8"/>
        <v>0</v>
      </c>
      <c r="AE3388" s="12">
        <f t="shared" si="9"/>
        <v>1</v>
      </c>
      <c r="AF3388" s="12">
        <f t="shared" si="10"/>
        <v>0</v>
      </c>
    </row>
    <row r="3389" ht="15.75" customHeight="1">
      <c r="A3389" s="8">
        <v>45688.0</v>
      </c>
      <c r="B3389" s="9" t="s">
        <v>7843</v>
      </c>
      <c r="C3389" s="9" t="s">
        <v>7844</v>
      </c>
      <c r="D3389" s="15">
        <v>3.7998201034E10</v>
      </c>
      <c r="E3389" s="9" t="s">
        <v>13936</v>
      </c>
      <c r="F3389" s="9" t="s">
        <v>13950</v>
      </c>
      <c r="G3389" s="9" t="s">
        <v>13955</v>
      </c>
      <c r="H3389" s="9" t="s">
        <v>13949</v>
      </c>
      <c r="I3389" s="9" t="s">
        <v>13928</v>
      </c>
      <c r="J3389" s="9" t="s">
        <v>13956</v>
      </c>
      <c r="K3389" s="9" t="s">
        <v>13940</v>
      </c>
      <c r="L3389" s="9" t="s">
        <v>13945</v>
      </c>
      <c r="M3389" s="9" t="s">
        <v>13942</v>
      </c>
      <c r="N3389" s="13" t="s">
        <v>12</v>
      </c>
      <c r="O3389" s="13" t="s">
        <v>14</v>
      </c>
      <c r="P3389" s="13" t="s">
        <v>32</v>
      </c>
      <c r="Q3389" s="13" t="s">
        <v>62</v>
      </c>
      <c r="R3389" s="13" t="s">
        <v>15</v>
      </c>
      <c r="S3389" s="10">
        <f>ROUNDUP(SUM(VLOOKUP(F3389,'Pontuação'!A$2:B$11,2,FALSE),VLOOKUP(E3389,'Pontuação'!C$2:D$11,2,FALSE),VLOOKUP(H3389,'Pontuação'!I$2:J$11,2,FALSE),VLOOKUP(J3389,'Pontuação'!G$2:H$11,2,FALSE),VLOOKUP(L3389,'Pontuação'!M$2:N$13,2,FALSE)),0)</f>
        <v>2005</v>
      </c>
      <c r="T3389" s="11">
        <f t="shared" si="1"/>
        <v>201</v>
      </c>
      <c r="U3389" s="11" t="str">
        <f t="array" ref="U3389">IFERROR(INDEX('Pontuação'!G$13:G$101, MATCH(T3389, 'Pontuação'!F$13:F$101, 0)), "Faixa Indefinida")</f>
        <v>A</v>
      </c>
      <c r="V3389" s="11">
        <f t="shared" si="2"/>
        <v>1</v>
      </c>
      <c r="W3389" s="11">
        <f t="shared" si="3"/>
        <v>0</v>
      </c>
      <c r="X3389" s="11">
        <f t="shared" si="4"/>
        <v>0</v>
      </c>
      <c r="Y3389" s="11">
        <f t="shared" si="5"/>
        <v>0</v>
      </c>
      <c r="Z3389" s="12">
        <f>ROUNDUP(SUM(VLOOKUP(F3389,'Pontuação 3.0'!A$2:B$11,2,FALSE),VLOOKUP(E3389,'Pontuação 3.0'!C$2:D$11,2,FALSE),VLOOKUP(H3389,'Pontuação 3.0'!I$2:J$11,2,FALSE),VLOOKUP(J3389,'Pontuação 3.0'!G$2:H$11,2,FALSE),VLOOKUP(G3389,'Pontuação 3.0'!E$2:F$11,2,FALSE),VLOOKUP(K3389,'Pontuação 3.0'!K$2:L$11,2,FALSE),VLOOKUP(L3389,'Pontuação 3.0'!M$2:N$13,2,FALSE)),0)</f>
        <v>2664</v>
      </c>
      <c r="AA3389" s="12">
        <f t="shared" si="6"/>
        <v>266</v>
      </c>
      <c r="AB3389" s="12" t="str">
        <f t="array" ref="AB3389">IFERROR(INDEX('Pontuação 3.0'!G$13:G$191, MATCH(AA3389, 'Pontuação 3.0'!F$13:F$191, 0)), "Faixa Indefinida")</f>
        <v>A</v>
      </c>
      <c r="AC3389" s="12">
        <f t="shared" si="7"/>
        <v>1</v>
      </c>
      <c r="AD3389" s="12">
        <f t="shared" si="8"/>
        <v>0</v>
      </c>
      <c r="AE3389" s="12">
        <f t="shared" si="9"/>
        <v>0</v>
      </c>
      <c r="AF3389" s="12">
        <f t="shared" si="10"/>
        <v>0</v>
      </c>
    </row>
    <row r="3390" ht="15.75" customHeight="1">
      <c r="A3390" s="8">
        <v>45688.0</v>
      </c>
      <c r="B3390" s="9" t="s">
        <v>327</v>
      </c>
      <c r="C3390" s="9" t="s">
        <v>7847</v>
      </c>
      <c r="D3390" s="15">
        <v>4.1984771021E10</v>
      </c>
      <c r="E3390" s="9" t="s">
        <v>13936</v>
      </c>
      <c r="F3390" s="9" t="s">
        <v>13950</v>
      </c>
      <c r="G3390" s="9" t="s">
        <v>13926</v>
      </c>
      <c r="H3390" s="9" t="s">
        <v>13951</v>
      </c>
      <c r="I3390" s="9" t="s">
        <v>13940</v>
      </c>
      <c r="J3390" s="9" t="s">
        <v>13984</v>
      </c>
      <c r="K3390" s="9" t="s">
        <v>13940</v>
      </c>
      <c r="L3390" s="9" t="s">
        <v>13945</v>
      </c>
      <c r="M3390" s="9" t="s">
        <v>13946</v>
      </c>
      <c r="N3390" s="13" t="s">
        <v>12</v>
      </c>
      <c r="O3390" s="13" t="s">
        <v>14</v>
      </c>
      <c r="P3390" s="13" t="s">
        <v>19</v>
      </c>
      <c r="Q3390" s="13" t="s">
        <v>20</v>
      </c>
      <c r="R3390" s="13" t="s">
        <v>15</v>
      </c>
      <c r="S3390" s="10">
        <f>ROUNDUP(SUM(VLOOKUP(F3390,'Pontuação'!A$2:B$11,2,FALSE),VLOOKUP(E3390,'Pontuação'!C$2:D$11,2,FALSE),VLOOKUP(H3390,'Pontuação'!I$2:J$11,2,FALSE),VLOOKUP(J3390,'Pontuação'!G$2:H$11,2,FALSE),VLOOKUP(L3390,'Pontuação'!M$2:N$13,2,FALSE)),0)</f>
        <v>1983</v>
      </c>
      <c r="T3390" s="11">
        <f t="shared" si="1"/>
        <v>198</v>
      </c>
      <c r="U3390" s="11" t="str">
        <f t="array" ref="U3390">IFERROR(INDEX('Pontuação'!G$13:G$101, MATCH(T3390, 'Pontuação'!F$13:F$101, 0)), "Faixa Indefinida")</f>
        <v>A</v>
      </c>
      <c r="V3390" s="11">
        <f t="shared" si="2"/>
        <v>1</v>
      </c>
      <c r="W3390" s="11">
        <f t="shared" si="3"/>
        <v>0</v>
      </c>
      <c r="X3390" s="11">
        <f t="shared" si="4"/>
        <v>0</v>
      </c>
      <c r="Y3390" s="11">
        <f t="shared" si="5"/>
        <v>0</v>
      </c>
      <c r="Z3390" s="12">
        <f>ROUNDUP(SUM(VLOOKUP(F3390,'Pontuação 3.0'!A$2:B$11,2,FALSE),VLOOKUP(E3390,'Pontuação 3.0'!C$2:D$11,2,FALSE),VLOOKUP(H3390,'Pontuação 3.0'!I$2:J$11,2,FALSE),VLOOKUP(J3390,'Pontuação 3.0'!G$2:H$11,2,FALSE),VLOOKUP(G3390,'Pontuação 3.0'!E$2:F$11,2,FALSE),VLOOKUP(K3390,'Pontuação 3.0'!K$2:L$11,2,FALSE),VLOOKUP(L3390,'Pontuação 3.0'!M$2:N$13,2,FALSE)),0)</f>
        <v>2218</v>
      </c>
      <c r="AA3390" s="12">
        <f t="shared" si="6"/>
        <v>222</v>
      </c>
      <c r="AB3390" s="12" t="str">
        <f t="array" ref="AB3390">IFERROR(INDEX('Pontuação 3.0'!G$13:G$191, MATCH(AA3390, 'Pontuação 3.0'!F$13:F$191, 0)), "Faixa Indefinida")</f>
        <v>B</v>
      </c>
      <c r="AC3390" s="12">
        <f t="shared" si="7"/>
        <v>0</v>
      </c>
      <c r="AD3390" s="12">
        <f t="shared" si="8"/>
        <v>1</v>
      </c>
      <c r="AE3390" s="12">
        <f t="shared" si="9"/>
        <v>0</v>
      </c>
      <c r="AF3390" s="12">
        <f t="shared" si="10"/>
        <v>0</v>
      </c>
    </row>
    <row r="3391" ht="15.75" customHeight="1">
      <c r="A3391" s="8">
        <v>45688.0</v>
      </c>
      <c r="B3391" s="9" t="s">
        <v>7840</v>
      </c>
      <c r="C3391" s="9" t="s">
        <v>7841</v>
      </c>
      <c r="D3391" s="9" t="s">
        <v>7842</v>
      </c>
      <c r="E3391" s="9" t="s">
        <v>13936</v>
      </c>
      <c r="F3391" s="9" t="s">
        <v>13948</v>
      </c>
      <c r="G3391" s="9" t="s">
        <v>13926</v>
      </c>
      <c r="H3391" s="9" t="s">
        <v>13949</v>
      </c>
      <c r="I3391" s="9" t="s">
        <v>13928</v>
      </c>
      <c r="J3391" s="9" t="s">
        <v>13956</v>
      </c>
      <c r="K3391" s="9" t="s">
        <v>13940</v>
      </c>
      <c r="L3391" s="9" t="s">
        <v>13954</v>
      </c>
      <c r="M3391" s="9" t="s">
        <v>13942</v>
      </c>
      <c r="N3391" s="13" t="s">
        <v>12</v>
      </c>
      <c r="O3391" s="13" t="s">
        <v>14</v>
      </c>
      <c r="P3391" s="13" t="s">
        <v>47</v>
      </c>
      <c r="Q3391" s="13" t="s">
        <v>20</v>
      </c>
      <c r="R3391" s="13" t="s">
        <v>15</v>
      </c>
      <c r="S3391" s="10">
        <f>ROUNDUP(SUM(VLOOKUP(F3391,'Pontuação'!A$2:B$11,2,FALSE),VLOOKUP(E3391,'Pontuação'!C$2:D$11,2,FALSE),VLOOKUP(H3391,'Pontuação'!I$2:J$11,2,FALSE),VLOOKUP(J3391,'Pontuação'!G$2:H$11,2,FALSE),VLOOKUP(L3391,'Pontuação'!M$2:N$13,2,FALSE)),0)</f>
        <v>1824</v>
      </c>
      <c r="T3391" s="11">
        <f t="shared" si="1"/>
        <v>182</v>
      </c>
      <c r="U3391" s="11" t="str">
        <f t="array" ref="U3391">IFERROR(INDEX('Pontuação'!G$13:G$101, MATCH(T3391, 'Pontuação'!F$13:F$101, 0)), "Faixa Indefinida")</f>
        <v>B</v>
      </c>
      <c r="V3391" s="11">
        <f t="shared" si="2"/>
        <v>0</v>
      </c>
      <c r="W3391" s="11">
        <f t="shared" si="3"/>
        <v>1</v>
      </c>
      <c r="X3391" s="11">
        <f t="shared" si="4"/>
        <v>0</v>
      </c>
      <c r="Y3391" s="11">
        <f t="shared" si="5"/>
        <v>0</v>
      </c>
      <c r="Z3391" s="12">
        <f>ROUNDUP(SUM(VLOOKUP(F3391,'Pontuação 3.0'!A$2:B$11,2,FALSE),VLOOKUP(E3391,'Pontuação 3.0'!C$2:D$11,2,FALSE),VLOOKUP(H3391,'Pontuação 3.0'!I$2:J$11,2,FALSE),VLOOKUP(J3391,'Pontuação 3.0'!G$2:H$11,2,FALSE),VLOOKUP(G3391,'Pontuação 3.0'!E$2:F$11,2,FALSE),VLOOKUP(K3391,'Pontuação 3.0'!K$2:L$11,2,FALSE),VLOOKUP(L3391,'Pontuação 3.0'!M$2:N$13,2,FALSE)),0)</f>
        <v>2321</v>
      </c>
      <c r="AA3391" s="12">
        <f t="shared" si="6"/>
        <v>232</v>
      </c>
      <c r="AB3391" s="12" t="str">
        <f t="array" ref="AB3391">IFERROR(INDEX('Pontuação 3.0'!G$13:G$191, MATCH(AA3391, 'Pontuação 3.0'!F$13:F$191, 0)), "Faixa Indefinida")</f>
        <v>B</v>
      </c>
      <c r="AC3391" s="12">
        <f t="shared" si="7"/>
        <v>0</v>
      </c>
      <c r="AD3391" s="12">
        <f t="shared" si="8"/>
        <v>1</v>
      </c>
      <c r="AE3391" s="12">
        <f t="shared" si="9"/>
        <v>0</v>
      </c>
      <c r="AF3391" s="12">
        <f t="shared" si="10"/>
        <v>0</v>
      </c>
    </row>
    <row r="3392" ht="15.75" customHeight="1">
      <c r="A3392" s="8">
        <v>45688.0</v>
      </c>
      <c r="B3392" s="9" t="s">
        <v>362</v>
      </c>
      <c r="C3392" s="9" t="s">
        <v>7848</v>
      </c>
      <c r="D3392" s="15">
        <v>7.5999037158E10</v>
      </c>
      <c r="E3392" s="9" t="s">
        <v>13936</v>
      </c>
      <c r="F3392" s="9" t="s">
        <v>13953</v>
      </c>
      <c r="G3392" s="9" t="s">
        <v>13926</v>
      </c>
      <c r="H3392" s="9" t="s">
        <v>13951</v>
      </c>
      <c r="I3392" s="9" t="s">
        <v>13940</v>
      </c>
      <c r="J3392" s="9" t="s">
        <v>13929</v>
      </c>
      <c r="K3392" s="9" t="s">
        <v>13940</v>
      </c>
      <c r="L3392" s="9" t="s">
        <v>13945</v>
      </c>
      <c r="M3392" s="9" t="s">
        <v>13942</v>
      </c>
      <c r="N3392" s="13" t="s">
        <v>12</v>
      </c>
      <c r="O3392" s="13" t="s">
        <v>14</v>
      </c>
      <c r="P3392" s="13" t="s">
        <v>39</v>
      </c>
      <c r="Q3392" s="13" t="s">
        <v>20</v>
      </c>
      <c r="R3392" s="13" t="s">
        <v>15</v>
      </c>
      <c r="S3392" s="10">
        <f>ROUNDUP(SUM(VLOOKUP(F3392,'Pontuação'!A$2:B$11,2,FALSE),VLOOKUP(E3392,'Pontuação'!C$2:D$11,2,FALSE),VLOOKUP(H3392,'Pontuação'!I$2:J$11,2,FALSE),VLOOKUP(J3392,'Pontuação'!G$2:H$11,2,FALSE),VLOOKUP(L3392,'Pontuação'!M$2:N$13,2,FALSE)),0)</f>
        <v>1690</v>
      </c>
      <c r="T3392" s="11">
        <f t="shared" si="1"/>
        <v>169</v>
      </c>
      <c r="U3392" s="11" t="str">
        <f t="array" ref="U3392">IFERROR(INDEX('Pontuação'!G$13:G$101, MATCH(T3392, 'Pontuação'!F$13:F$101, 0)), "Faixa Indefinida")</f>
        <v>B</v>
      </c>
      <c r="V3392" s="11">
        <f t="shared" si="2"/>
        <v>0</v>
      </c>
      <c r="W3392" s="11">
        <f t="shared" si="3"/>
        <v>1</v>
      </c>
      <c r="X3392" s="11">
        <f t="shared" si="4"/>
        <v>0</v>
      </c>
      <c r="Y3392" s="11">
        <f t="shared" si="5"/>
        <v>0</v>
      </c>
      <c r="Z3392" s="12">
        <f>ROUNDUP(SUM(VLOOKUP(F3392,'Pontuação 3.0'!A$2:B$11,2,FALSE),VLOOKUP(E3392,'Pontuação 3.0'!C$2:D$11,2,FALSE),VLOOKUP(H3392,'Pontuação 3.0'!I$2:J$11,2,FALSE),VLOOKUP(J3392,'Pontuação 3.0'!G$2:H$11,2,FALSE),VLOOKUP(G3392,'Pontuação 3.0'!E$2:F$11,2,FALSE),VLOOKUP(K3392,'Pontuação 3.0'!K$2:L$11,2,FALSE),VLOOKUP(L3392,'Pontuação 3.0'!M$2:N$13,2,FALSE)),0)</f>
        <v>2193</v>
      </c>
      <c r="AA3392" s="12">
        <f t="shared" si="6"/>
        <v>219</v>
      </c>
      <c r="AB3392" s="12" t="str">
        <f t="array" ref="AB3392">IFERROR(INDEX('Pontuação 3.0'!G$13:G$191, MATCH(AA3392, 'Pontuação 3.0'!F$13:F$191, 0)), "Faixa Indefinida")</f>
        <v>B</v>
      </c>
      <c r="AC3392" s="12">
        <f t="shared" si="7"/>
        <v>0</v>
      </c>
      <c r="AD3392" s="12">
        <f t="shared" si="8"/>
        <v>1</v>
      </c>
      <c r="AE3392" s="12">
        <f t="shared" si="9"/>
        <v>0</v>
      </c>
      <c r="AF3392" s="12">
        <f t="shared" si="10"/>
        <v>0</v>
      </c>
    </row>
    <row r="3393" ht="15.75" customHeight="1">
      <c r="A3393" s="8">
        <v>45688.0</v>
      </c>
      <c r="B3393" s="9" t="s">
        <v>7845</v>
      </c>
      <c r="C3393" s="9" t="s">
        <v>7846</v>
      </c>
      <c r="D3393" s="15">
        <v>6.3991328708E10</v>
      </c>
      <c r="E3393" s="9" t="s">
        <v>13936</v>
      </c>
      <c r="F3393" s="9" t="s">
        <v>13937</v>
      </c>
      <c r="G3393" s="9" t="s">
        <v>13944</v>
      </c>
      <c r="H3393" s="9" t="s">
        <v>13949</v>
      </c>
      <c r="I3393" s="9" t="s">
        <v>13940</v>
      </c>
      <c r="J3393" s="9" t="s">
        <v>13929</v>
      </c>
      <c r="K3393" s="9" t="s">
        <v>13940</v>
      </c>
      <c r="L3393" s="9" t="s">
        <v>13931</v>
      </c>
      <c r="M3393" s="9" t="s">
        <v>13942</v>
      </c>
      <c r="N3393" s="13" t="s">
        <v>12</v>
      </c>
      <c r="O3393" s="13" t="s">
        <v>14</v>
      </c>
      <c r="P3393" s="13" t="s">
        <v>32</v>
      </c>
      <c r="Q3393" s="13" t="s">
        <v>59</v>
      </c>
      <c r="R3393" s="13" t="s">
        <v>65</v>
      </c>
      <c r="S3393" s="10">
        <f>ROUNDUP(SUM(VLOOKUP(F3393,'Pontuação'!A$2:B$11,2,FALSE),VLOOKUP(E3393,'Pontuação'!C$2:D$11,2,FALSE),VLOOKUP(H3393,'Pontuação'!I$2:J$11,2,FALSE),VLOOKUP(J3393,'Pontuação'!G$2:H$11,2,FALSE),VLOOKUP(L3393,'Pontuação'!M$2:N$13,2,FALSE)),0)</f>
        <v>1566</v>
      </c>
      <c r="T3393" s="11">
        <f t="shared" si="1"/>
        <v>157</v>
      </c>
      <c r="U3393" s="11" t="str">
        <f t="array" ref="U3393">IFERROR(INDEX('Pontuação'!G$13:G$101, MATCH(T3393, 'Pontuação'!F$13:F$101, 0)), "Faixa Indefinida")</f>
        <v>C</v>
      </c>
      <c r="V3393" s="11">
        <f t="shared" si="2"/>
        <v>0</v>
      </c>
      <c r="W3393" s="11">
        <f t="shared" si="3"/>
        <v>0</v>
      </c>
      <c r="X3393" s="11">
        <f t="shared" si="4"/>
        <v>1</v>
      </c>
      <c r="Y3393" s="11">
        <f t="shared" si="5"/>
        <v>0</v>
      </c>
      <c r="Z3393" s="12">
        <f>ROUNDUP(SUM(VLOOKUP(F3393,'Pontuação 3.0'!A$2:B$11,2,FALSE),VLOOKUP(E3393,'Pontuação 3.0'!C$2:D$11,2,FALSE),VLOOKUP(H3393,'Pontuação 3.0'!I$2:J$11,2,FALSE),VLOOKUP(J3393,'Pontuação 3.0'!G$2:H$11,2,FALSE),VLOOKUP(G3393,'Pontuação 3.0'!E$2:F$11,2,FALSE),VLOOKUP(K3393,'Pontuação 3.0'!K$2:L$11,2,FALSE),VLOOKUP(L3393,'Pontuação 3.0'!M$2:N$13,2,FALSE)),0)</f>
        <v>1847</v>
      </c>
      <c r="AA3393" s="12">
        <f t="shared" si="6"/>
        <v>185</v>
      </c>
      <c r="AB3393" s="12" t="str">
        <f t="array" ref="AB3393">IFERROR(INDEX('Pontuação 3.0'!G$13:G$191, MATCH(AA3393, 'Pontuação 3.0'!F$13:F$191, 0)), "Faixa Indefinida")</f>
        <v>D</v>
      </c>
      <c r="AC3393" s="12">
        <f t="shared" si="7"/>
        <v>0</v>
      </c>
      <c r="AD3393" s="12">
        <f t="shared" si="8"/>
        <v>0</v>
      </c>
      <c r="AE3393" s="12">
        <f t="shared" si="9"/>
        <v>0</v>
      </c>
      <c r="AF3393" s="12">
        <f t="shared" si="10"/>
        <v>1</v>
      </c>
    </row>
    <row r="3394" ht="15.75" customHeight="1">
      <c r="A3394" s="8">
        <v>45688.0</v>
      </c>
      <c r="B3394" s="9" t="s">
        <v>7849</v>
      </c>
      <c r="C3394" s="9" t="s">
        <v>7850</v>
      </c>
      <c r="D3394" s="9" t="s">
        <v>7851</v>
      </c>
      <c r="E3394" s="9" t="s">
        <v>13936</v>
      </c>
      <c r="F3394" s="9" t="s">
        <v>13948</v>
      </c>
      <c r="G3394" s="9" t="s">
        <v>13926</v>
      </c>
      <c r="H3394" s="9" t="s">
        <v>13938</v>
      </c>
      <c r="I3394" s="9" t="s">
        <v>13940</v>
      </c>
      <c r="J3394" s="9" t="s">
        <v>13929</v>
      </c>
      <c r="K3394" s="9" t="s">
        <v>13930</v>
      </c>
      <c r="L3394" s="9" t="s">
        <v>13931</v>
      </c>
      <c r="M3394" s="9" t="s">
        <v>13942</v>
      </c>
      <c r="N3394" s="13" t="s">
        <v>12</v>
      </c>
      <c r="O3394" s="13" t="s">
        <v>14</v>
      </c>
      <c r="P3394" s="13" t="s">
        <v>32</v>
      </c>
      <c r="Q3394" s="13" t="s">
        <v>59</v>
      </c>
      <c r="R3394" s="13" t="s">
        <v>15</v>
      </c>
      <c r="S3394" s="10">
        <f>ROUNDUP(SUM(VLOOKUP(F3394,'Pontuação'!A$2:B$11,2,FALSE),VLOOKUP(E3394,'Pontuação'!C$2:D$11,2,FALSE),VLOOKUP(H3394,'Pontuação'!I$2:J$11,2,FALSE),VLOOKUP(J3394,'Pontuação'!G$2:H$11,2,FALSE),VLOOKUP(L3394,'Pontuação'!M$2:N$13,2,FALSE)),0)</f>
        <v>1567</v>
      </c>
      <c r="T3394" s="11">
        <f t="shared" si="1"/>
        <v>157</v>
      </c>
      <c r="U3394" s="11" t="str">
        <f t="array" ref="U3394">IFERROR(INDEX('Pontuação'!G$13:G$101, MATCH(T3394, 'Pontuação'!F$13:F$101, 0)), "Faixa Indefinida")</f>
        <v>C</v>
      </c>
      <c r="V3394" s="11">
        <f t="shared" si="2"/>
        <v>0</v>
      </c>
      <c r="W3394" s="11">
        <f t="shared" si="3"/>
        <v>0</v>
      </c>
      <c r="X3394" s="11">
        <f t="shared" si="4"/>
        <v>1</v>
      </c>
      <c r="Y3394" s="11">
        <f t="shared" si="5"/>
        <v>0</v>
      </c>
      <c r="Z3394" s="12">
        <f>ROUNDUP(SUM(VLOOKUP(F3394,'Pontuação 3.0'!A$2:B$11,2,FALSE),VLOOKUP(E3394,'Pontuação 3.0'!C$2:D$11,2,FALSE),VLOOKUP(H3394,'Pontuação 3.0'!I$2:J$11,2,FALSE),VLOOKUP(J3394,'Pontuação 3.0'!G$2:H$11,2,FALSE),VLOOKUP(G3394,'Pontuação 3.0'!E$2:F$11,2,FALSE),VLOOKUP(K3394,'Pontuação 3.0'!K$2:L$11,2,FALSE),VLOOKUP(L3394,'Pontuação 3.0'!M$2:N$13,2,FALSE)),0)</f>
        <v>2186</v>
      </c>
      <c r="AA3394" s="12">
        <f t="shared" si="6"/>
        <v>219</v>
      </c>
      <c r="AB3394" s="12" t="str">
        <f t="array" ref="AB3394">IFERROR(INDEX('Pontuação 3.0'!G$13:G$191, MATCH(AA3394, 'Pontuação 3.0'!F$13:F$191, 0)), "Faixa Indefinida")</f>
        <v>B</v>
      </c>
      <c r="AC3394" s="12">
        <f t="shared" si="7"/>
        <v>0</v>
      </c>
      <c r="AD3394" s="12">
        <f t="shared" si="8"/>
        <v>1</v>
      </c>
      <c r="AE3394" s="12">
        <f t="shared" si="9"/>
        <v>0</v>
      </c>
      <c r="AF3394" s="12">
        <f t="shared" si="10"/>
        <v>0</v>
      </c>
    </row>
    <row r="3395" ht="15.75" customHeight="1">
      <c r="A3395" s="8">
        <v>45688.0</v>
      </c>
      <c r="B3395" s="9" t="s">
        <v>7852</v>
      </c>
      <c r="C3395" s="9" t="s">
        <v>7853</v>
      </c>
      <c r="D3395" s="15">
        <v>9.1989185121E10</v>
      </c>
      <c r="E3395" s="9" t="s">
        <v>13924</v>
      </c>
      <c r="F3395" s="9" t="s">
        <v>13948</v>
      </c>
      <c r="G3395" s="9" t="s">
        <v>13926</v>
      </c>
      <c r="H3395" s="9" t="s">
        <v>13951</v>
      </c>
      <c r="I3395" s="9" t="s">
        <v>13940</v>
      </c>
      <c r="J3395" s="9" t="s">
        <v>13929</v>
      </c>
      <c r="K3395" s="9" t="s">
        <v>13940</v>
      </c>
      <c r="L3395" s="9" t="s">
        <v>13931</v>
      </c>
      <c r="M3395" s="9" t="s">
        <v>13942</v>
      </c>
      <c r="N3395" s="13" t="s">
        <v>12</v>
      </c>
      <c r="O3395" s="13" t="s">
        <v>14</v>
      </c>
      <c r="P3395" s="13" t="s">
        <v>111</v>
      </c>
      <c r="Q3395" s="13" t="s">
        <v>20</v>
      </c>
      <c r="R3395" s="13" t="s">
        <v>15</v>
      </c>
      <c r="S3395" s="10">
        <f>ROUNDUP(SUM(VLOOKUP(F3395,'Pontuação'!A$2:B$11,2,FALSE),VLOOKUP(E3395,'Pontuação'!C$2:D$11,2,FALSE),VLOOKUP(H3395,'Pontuação'!I$2:J$11,2,FALSE),VLOOKUP(J3395,'Pontuação'!G$2:H$11,2,FALSE),VLOOKUP(L3395,'Pontuação'!M$2:N$13,2,FALSE)),0)</f>
        <v>1545</v>
      </c>
      <c r="T3395" s="11">
        <f t="shared" si="1"/>
        <v>155</v>
      </c>
      <c r="U3395" s="11" t="str">
        <f t="array" ref="U3395">IFERROR(INDEX('Pontuação'!G$13:G$101, MATCH(T3395, 'Pontuação'!F$13:F$101, 0)), "Faixa Indefinida")</f>
        <v>C</v>
      </c>
      <c r="V3395" s="11">
        <f t="shared" si="2"/>
        <v>0</v>
      </c>
      <c r="W3395" s="11">
        <f t="shared" si="3"/>
        <v>0</v>
      </c>
      <c r="X3395" s="11">
        <f t="shared" si="4"/>
        <v>1</v>
      </c>
      <c r="Y3395" s="11">
        <f t="shared" si="5"/>
        <v>0</v>
      </c>
      <c r="Z3395" s="12">
        <f>ROUNDUP(SUM(VLOOKUP(F3395,'Pontuação 3.0'!A$2:B$11,2,FALSE),VLOOKUP(E3395,'Pontuação 3.0'!C$2:D$11,2,FALSE),VLOOKUP(H3395,'Pontuação 3.0'!I$2:J$11,2,FALSE),VLOOKUP(J3395,'Pontuação 3.0'!G$2:H$11,2,FALSE),VLOOKUP(G3395,'Pontuação 3.0'!E$2:F$11,2,FALSE),VLOOKUP(K3395,'Pontuação 3.0'!K$2:L$11,2,FALSE),VLOOKUP(L3395,'Pontuação 3.0'!M$2:N$13,2,FALSE)),0)</f>
        <v>1959</v>
      </c>
      <c r="AA3395" s="12">
        <f t="shared" si="6"/>
        <v>196</v>
      </c>
      <c r="AB3395" s="12" t="str">
        <f t="array" ref="AB3395">IFERROR(INDEX('Pontuação 3.0'!G$13:G$191, MATCH(AA3395, 'Pontuação 3.0'!F$13:F$191, 0)), "Faixa Indefinida")</f>
        <v>C</v>
      </c>
      <c r="AC3395" s="12">
        <f t="shared" si="7"/>
        <v>0</v>
      </c>
      <c r="AD3395" s="12">
        <f t="shared" si="8"/>
        <v>0</v>
      </c>
      <c r="AE3395" s="12">
        <f t="shared" si="9"/>
        <v>1</v>
      </c>
      <c r="AF3395" s="12">
        <f t="shared" si="10"/>
        <v>0</v>
      </c>
    </row>
    <row r="3396" ht="15.75" customHeight="1">
      <c r="A3396" s="8">
        <v>45688.0</v>
      </c>
      <c r="B3396" s="9" t="s">
        <v>7854</v>
      </c>
      <c r="C3396" s="9" t="s">
        <v>7855</v>
      </c>
      <c r="D3396" s="15">
        <v>9.4991557995E10</v>
      </c>
      <c r="E3396" s="9" t="s">
        <v>13924</v>
      </c>
      <c r="F3396" s="9" t="s">
        <v>13950</v>
      </c>
      <c r="G3396" s="9" t="s">
        <v>13926</v>
      </c>
      <c r="H3396" s="9" t="s">
        <v>13951</v>
      </c>
      <c r="I3396" s="9" t="s">
        <v>13928</v>
      </c>
      <c r="J3396" s="9" t="s">
        <v>13939</v>
      </c>
      <c r="K3396" s="9" t="s">
        <v>13940</v>
      </c>
      <c r="L3396" s="9" t="s">
        <v>13931</v>
      </c>
      <c r="M3396" s="9" t="s">
        <v>13942</v>
      </c>
      <c r="N3396" s="13" t="s">
        <v>12</v>
      </c>
      <c r="O3396" s="13" t="s">
        <v>14</v>
      </c>
      <c r="P3396" s="13" t="s">
        <v>13</v>
      </c>
      <c r="Q3396" s="13" t="s">
        <v>143</v>
      </c>
      <c r="R3396" s="13" t="s">
        <v>15</v>
      </c>
      <c r="S3396" s="10">
        <f>ROUNDUP(SUM(VLOOKUP(F3396,'Pontuação'!A$2:B$11,2,FALSE),VLOOKUP(E3396,'Pontuação'!C$2:D$11,2,FALSE),VLOOKUP(H3396,'Pontuação'!I$2:J$11,2,FALSE),VLOOKUP(J3396,'Pontuação'!G$2:H$11,2,FALSE),VLOOKUP(L3396,'Pontuação'!M$2:N$13,2,FALSE)),0)</f>
        <v>1662</v>
      </c>
      <c r="T3396" s="11">
        <f t="shared" si="1"/>
        <v>166</v>
      </c>
      <c r="U3396" s="11" t="str">
        <f t="array" ref="U3396">IFERROR(INDEX('Pontuação'!G$13:G$101, MATCH(T3396, 'Pontuação'!F$13:F$101, 0)), "Faixa Indefinida")</f>
        <v>B</v>
      </c>
      <c r="V3396" s="11">
        <f t="shared" si="2"/>
        <v>0</v>
      </c>
      <c r="W3396" s="11">
        <f t="shared" si="3"/>
        <v>1</v>
      </c>
      <c r="X3396" s="11">
        <f t="shared" si="4"/>
        <v>0</v>
      </c>
      <c r="Y3396" s="11">
        <f t="shared" si="5"/>
        <v>0</v>
      </c>
      <c r="Z3396" s="12">
        <f>ROUNDUP(SUM(VLOOKUP(F3396,'Pontuação 3.0'!A$2:B$11,2,FALSE),VLOOKUP(E3396,'Pontuação 3.0'!C$2:D$11,2,FALSE),VLOOKUP(H3396,'Pontuação 3.0'!I$2:J$11,2,FALSE),VLOOKUP(J3396,'Pontuação 3.0'!G$2:H$11,2,FALSE),VLOOKUP(G3396,'Pontuação 3.0'!E$2:F$11,2,FALSE),VLOOKUP(K3396,'Pontuação 3.0'!K$2:L$11,2,FALSE),VLOOKUP(L3396,'Pontuação 3.0'!M$2:N$13,2,FALSE)),0)</f>
        <v>2244</v>
      </c>
      <c r="AA3396" s="12">
        <f t="shared" si="6"/>
        <v>224</v>
      </c>
      <c r="AB3396" s="12" t="str">
        <f t="array" ref="AB3396">IFERROR(INDEX('Pontuação 3.0'!G$13:G$191, MATCH(AA3396, 'Pontuação 3.0'!F$13:F$191, 0)), "Faixa Indefinida")</f>
        <v>B</v>
      </c>
      <c r="AC3396" s="12">
        <f t="shared" si="7"/>
        <v>0</v>
      </c>
      <c r="AD3396" s="12">
        <f t="shared" si="8"/>
        <v>1</v>
      </c>
      <c r="AE3396" s="12">
        <f t="shared" si="9"/>
        <v>0</v>
      </c>
      <c r="AF3396" s="12">
        <f t="shared" si="10"/>
        <v>0</v>
      </c>
    </row>
    <row r="3397" ht="15.75" customHeight="1">
      <c r="A3397" s="8">
        <v>45688.0</v>
      </c>
      <c r="B3397" s="9" t="s">
        <v>7856</v>
      </c>
      <c r="C3397" s="9" t="s">
        <v>7857</v>
      </c>
      <c r="D3397" s="9" t="s">
        <v>7858</v>
      </c>
      <c r="E3397" s="9" t="s">
        <v>13936</v>
      </c>
      <c r="F3397" s="9" t="s">
        <v>13948</v>
      </c>
      <c r="G3397" s="9" t="s">
        <v>13926</v>
      </c>
      <c r="H3397" s="9" t="s">
        <v>13949</v>
      </c>
      <c r="I3397" s="9" t="s">
        <v>13940</v>
      </c>
      <c r="J3397" s="9" t="s">
        <v>13929</v>
      </c>
      <c r="K3397" s="9" t="s">
        <v>13940</v>
      </c>
      <c r="L3397" s="9" t="s">
        <v>13945</v>
      </c>
      <c r="M3397" s="9" t="s">
        <v>13952</v>
      </c>
      <c r="N3397" s="13" t="s">
        <v>12</v>
      </c>
      <c r="O3397" s="13" t="s">
        <v>14</v>
      </c>
      <c r="P3397" s="13" t="s">
        <v>111</v>
      </c>
      <c r="Q3397" s="13" t="s">
        <v>20</v>
      </c>
      <c r="R3397" s="13" t="s">
        <v>15</v>
      </c>
      <c r="S3397" s="10">
        <f>ROUNDUP(SUM(VLOOKUP(F3397,'Pontuação'!A$2:B$11,2,FALSE),VLOOKUP(E3397,'Pontuação'!C$2:D$11,2,FALSE),VLOOKUP(H3397,'Pontuação'!I$2:J$11,2,FALSE),VLOOKUP(J3397,'Pontuação'!G$2:H$11,2,FALSE),VLOOKUP(L3397,'Pontuação'!M$2:N$13,2,FALSE)),0)</f>
        <v>1715</v>
      </c>
      <c r="T3397" s="11">
        <f t="shared" si="1"/>
        <v>172</v>
      </c>
      <c r="U3397" s="11" t="str">
        <f t="array" ref="U3397">IFERROR(INDEX('Pontuação'!G$13:G$101, MATCH(T3397, 'Pontuação'!F$13:F$101, 0)), "Faixa Indefinida")</f>
        <v>B</v>
      </c>
      <c r="V3397" s="11">
        <f t="shared" si="2"/>
        <v>0</v>
      </c>
      <c r="W3397" s="11">
        <f t="shared" si="3"/>
        <v>1</v>
      </c>
      <c r="X3397" s="11">
        <f t="shared" si="4"/>
        <v>0</v>
      </c>
      <c r="Y3397" s="11">
        <f t="shared" si="5"/>
        <v>0</v>
      </c>
      <c r="Z3397" s="12">
        <f>ROUNDUP(SUM(VLOOKUP(F3397,'Pontuação 3.0'!A$2:B$11,2,FALSE),VLOOKUP(E3397,'Pontuação 3.0'!C$2:D$11,2,FALSE),VLOOKUP(H3397,'Pontuação 3.0'!I$2:J$11,2,FALSE),VLOOKUP(J3397,'Pontuação 3.0'!G$2:H$11,2,FALSE),VLOOKUP(G3397,'Pontuação 3.0'!E$2:F$11,2,FALSE),VLOOKUP(K3397,'Pontuação 3.0'!K$2:L$11,2,FALSE),VLOOKUP(L3397,'Pontuação 3.0'!M$2:N$13,2,FALSE)),0)</f>
        <v>2162</v>
      </c>
      <c r="AA3397" s="12">
        <f t="shared" si="6"/>
        <v>216</v>
      </c>
      <c r="AB3397" s="12" t="str">
        <f t="array" ref="AB3397">IFERROR(INDEX('Pontuação 3.0'!G$13:G$191, MATCH(AA3397, 'Pontuação 3.0'!F$13:F$191, 0)), "Faixa Indefinida")</f>
        <v>B</v>
      </c>
      <c r="AC3397" s="12">
        <f t="shared" si="7"/>
        <v>0</v>
      </c>
      <c r="AD3397" s="12">
        <f t="shared" si="8"/>
        <v>1</v>
      </c>
      <c r="AE3397" s="12">
        <f t="shared" si="9"/>
        <v>0</v>
      </c>
      <c r="AF3397" s="12">
        <f t="shared" si="10"/>
        <v>0</v>
      </c>
    </row>
    <row r="3398" ht="15.75" customHeight="1">
      <c r="A3398" s="8">
        <v>45688.0</v>
      </c>
      <c r="B3398" s="9" t="s">
        <v>7860</v>
      </c>
      <c r="C3398" s="9" t="s">
        <v>7861</v>
      </c>
      <c r="D3398" s="15">
        <v>4.1996056588E10</v>
      </c>
      <c r="E3398" s="9" t="s">
        <v>13924</v>
      </c>
      <c r="F3398" s="9" t="s">
        <v>13950</v>
      </c>
      <c r="G3398" s="9" t="s">
        <v>13957</v>
      </c>
      <c r="H3398" s="9" t="s">
        <v>13927</v>
      </c>
      <c r="I3398" s="9" t="s">
        <v>13940</v>
      </c>
      <c r="J3398" s="9" t="s">
        <v>13929</v>
      </c>
      <c r="K3398" s="9" t="s">
        <v>13940</v>
      </c>
      <c r="L3398" s="9" t="s">
        <v>13954</v>
      </c>
      <c r="M3398" s="9" t="s">
        <v>13942</v>
      </c>
      <c r="N3398" s="13" t="s">
        <v>12</v>
      </c>
      <c r="O3398" s="13" t="s">
        <v>14</v>
      </c>
      <c r="P3398" s="13" t="s">
        <v>19</v>
      </c>
      <c r="Q3398" s="13" t="s">
        <v>20</v>
      </c>
      <c r="R3398" s="13" t="s">
        <v>65</v>
      </c>
      <c r="S3398" s="10">
        <f>ROUNDUP(SUM(VLOOKUP(F3398,'Pontuação'!A$2:B$11,2,FALSE),VLOOKUP(E3398,'Pontuação'!C$2:D$11,2,FALSE),VLOOKUP(H3398,'Pontuação'!I$2:J$11,2,FALSE),VLOOKUP(J3398,'Pontuação'!G$2:H$11,2,FALSE),VLOOKUP(L3398,'Pontuação'!M$2:N$13,2,FALSE)),0)</f>
        <v>1406</v>
      </c>
      <c r="T3398" s="11">
        <f t="shared" si="1"/>
        <v>141</v>
      </c>
      <c r="U3398" s="11" t="str">
        <f t="array" ref="U3398">IFERROR(INDEX('Pontuação'!G$13:G$101, MATCH(T3398, 'Pontuação'!F$13:F$101, 0)), "Faixa Indefinida")</f>
        <v>D</v>
      </c>
      <c r="V3398" s="11">
        <f t="shared" si="2"/>
        <v>0</v>
      </c>
      <c r="W3398" s="11">
        <f t="shared" si="3"/>
        <v>0</v>
      </c>
      <c r="X3398" s="11">
        <f t="shared" si="4"/>
        <v>0</v>
      </c>
      <c r="Y3398" s="11">
        <f t="shared" si="5"/>
        <v>1</v>
      </c>
      <c r="Z3398" s="12">
        <f>ROUNDUP(SUM(VLOOKUP(F3398,'Pontuação 3.0'!A$2:B$11,2,FALSE),VLOOKUP(E3398,'Pontuação 3.0'!C$2:D$11,2,FALSE),VLOOKUP(H3398,'Pontuação 3.0'!I$2:J$11,2,FALSE),VLOOKUP(J3398,'Pontuação 3.0'!G$2:H$11,2,FALSE),VLOOKUP(G3398,'Pontuação 3.0'!E$2:F$11,2,FALSE),VLOOKUP(K3398,'Pontuação 3.0'!K$2:L$11,2,FALSE),VLOOKUP(L3398,'Pontuação 3.0'!M$2:N$13,2,FALSE)),0)</f>
        <v>1764</v>
      </c>
      <c r="AA3398" s="12">
        <f t="shared" si="6"/>
        <v>176</v>
      </c>
      <c r="AB3398" s="12" t="str">
        <f t="array" ref="AB3398">IFERROR(INDEX('Pontuação 3.0'!G$13:G$191, MATCH(AA3398, 'Pontuação 3.0'!F$13:F$191, 0)), "Faixa Indefinida")</f>
        <v>D</v>
      </c>
      <c r="AC3398" s="12">
        <f t="shared" si="7"/>
        <v>0</v>
      </c>
      <c r="AD3398" s="12">
        <f t="shared" si="8"/>
        <v>0</v>
      </c>
      <c r="AE3398" s="12">
        <f t="shared" si="9"/>
        <v>0</v>
      </c>
      <c r="AF3398" s="12">
        <f t="shared" si="10"/>
        <v>1</v>
      </c>
    </row>
    <row r="3399" ht="15.75" customHeight="1">
      <c r="A3399" s="8">
        <v>45688.0</v>
      </c>
      <c r="B3399" s="9" t="s">
        <v>7199</v>
      </c>
      <c r="C3399" s="9" t="s">
        <v>7859</v>
      </c>
      <c r="D3399" s="15">
        <v>8.6981444404E10</v>
      </c>
      <c r="E3399" s="9" t="s">
        <v>13936</v>
      </c>
      <c r="F3399" s="9" t="s">
        <v>13950</v>
      </c>
      <c r="G3399" s="9" t="s">
        <v>13926</v>
      </c>
      <c r="H3399" s="9" t="s">
        <v>13951</v>
      </c>
      <c r="I3399" s="9" t="s">
        <v>13940</v>
      </c>
      <c r="J3399" s="9" t="s">
        <v>13929</v>
      </c>
      <c r="K3399" s="9" t="s">
        <v>13940</v>
      </c>
      <c r="L3399" s="9" t="s">
        <v>13945</v>
      </c>
      <c r="M3399" s="9" t="s">
        <v>13952</v>
      </c>
      <c r="N3399" s="13" t="s">
        <v>12</v>
      </c>
      <c r="O3399" s="13" t="s">
        <v>14</v>
      </c>
      <c r="P3399" s="13" t="s">
        <v>32</v>
      </c>
      <c r="Q3399" s="13" t="s">
        <v>20</v>
      </c>
      <c r="R3399" s="13" t="s">
        <v>65</v>
      </c>
      <c r="S3399" s="10">
        <f>ROUNDUP(SUM(VLOOKUP(F3399,'Pontuação'!A$2:B$11,2,FALSE),VLOOKUP(E3399,'Pontuação'!C$2:D$11,2,FALSE),VLOOKUP(H3399,'Pontuação'!I$2:J$11,2,FALSE),VLOOKUP(J3399,'Pontuação'!G$2:H$11,2,FALSE),VLOOKUP(L3399,'Pontuação'!M$2:N$13,2,FALSE)),0)</f>
        <v>1685</v>
      </c>
      <c r="T3399" s="11">
        <f t="shared" si="1"/>
        <v>169</v>
      </c>
      <c r="U3399" s="11" t="str">
        <f t="array" ref="U3399">IFERROR(INDEX('Pontuação'!G$13:G$101, MATCH(T3399, 'Pontuação'!F$13:F$101, 0)), "Faixa Indefinida")</f>
        <v>B</v>
      </c>
      <c r="V3399" s="11">
        <f t="shared" si="2"/>
        <v>0</v>
      </c>
      <c r="W3399" s="11">
        <f t="shared" si="3"/>
        <v>1</v>
      </c>
      <c r="X3399" s="11">
        <f t="shared" si="4"/>
        <v>0</v>
      </c>
      <c r="Y3399" s="11">
        <f t="shared" si="5"/>
        <v>0</v>
      </c>
      <c r="Z3399" s="12">
        <f>ROUNDUP(SUM(VLOOKUP(F3399,'Pontuação 3.0'!A$2:B$11,2,FALSE),VLOOKUP(E3399,'Pontuação 3.0'!C$2:D$11,2,FALSE),VLOOKUP(H3399,'Pontuação 3.0'!I$2:J$11,2,FALSE),VLOOKUP(J3399,'Pontuação 3.0'!G$2:H$11,2,FALSE),VLOOKUP(G3399,'Pontuação 3.0'!E$2:F$11,2,FALSE),VLOOKUP(K3399,'Pontuação 3.0'!K$2:L$11,2,FALSE),VLOOKUP(L3399,'Pontuação 3.0'!M$2:N$13,2,FALSE)),0)</f>
        <v>2208</v>
      </c>
      <c r="AA3399" s="12">
        <f t="shared" si="6"/>
        <v>221</v>
      </c>
      <c r="AB3399" s="12" t="str">
        <f t="array" ref="AB3399">IFERROR(INDEX('Pontuação 3.0'!G$13:G$191, MATCH(AA3399, 'Pontuação 3.0'!F$13:F$191, 0)), "Faixa Indefinida")</f>
        <v>B</v>
      </c>
      <c r="AC3399" s="12">
        <f t="shared" si="7"/>
        <v>0</v>
      </c>
      <c r="AD3399" s="12">
        <f t="shared" si="8"/>
        <v>1</v>
      </c>
      <c r="AE3399" s="12">
        <f t="shared" si="9"/>
        <v>0</v>
      </c>
      <c r="AF3399" s="12">
        <f t="shared" si="10"/>
        <v>0</v>
      </c>
    </row>
    <row r="3400" ht="15.75" customHeight="1">
      <c r="A3400" s="8">
        <v>45688.0</v>
      </c>
      <c r="B3400" s="9" t="s">
        <v>7863</v>
      </c>
      <c r="C3400" s="9" t="s">
        <v>7864</v>
      </c>
      <c r="D3400" s="15">
        <v>3.599921248E9</v>
      </c>
      <c r="E3400" s="9" t="s">
        <v>13936</v>
      </c>
      <c r="F3400" s="9" t="s">
        <v>13950</v>
      </c>
      <c r="G3400" s="9" t="s">
        <v>13944</v>
      </c>
      <c r="H3400" s="9" t="s">
        <v>13949</v>
      </c>
      <c r="I3400" s="9" t="s">
        <v>13928</v>
      </c>
      <c r="J3400" s="9" t="s">
        <v>13929</v>
      </c>
      <c r="K3400" s="9" t="s">
        <v>13940</v>
      </c>
      <c r="L3400" s="9" t="s">
        <v>13945</v>
      </c>
      <c r="M3400" s="9" t="s">
        <v>13942</v>
      </c>
      <c r="N3400" s="13" t="s">
        <v>12</v>
      </c>
      <c r="O3400" s="13" t="s">
        <v>14</v>
      </c>
      <c r="P3400" s="13" t="s">
        <v>47</v>
      </c>
      <c r="Q3400" s="13" t="s">
        <v>20</v>
      </c>
      <c r="R3400" s="13" t="s">
        <v>15</v>
      </c>
      <c r="S3400" s="10">
        <f>ROUNDUP(SUM(VLOOKUP(F3400,'Pontuação'!A$2:B$11,2,FALSE),VLOOKUP(E3400,'Pontuação'!C$2:D$11,2,FALSE),VLOOKUP(H3400,'Pontuação'!I$2:J$11,2,FALSE),VLOOKUP(J3400,'Pontuação'!G$2:H$11,2,FALSE),VLOOKUP(L3400,'Pontuação'!M$2:N$13,2,FALSE)),0)</f>
        <v>1727</v>
      </c>
      <c r="T3400" s="11">
        <f t="shared" si="1"/>
        <v>173</v>
      </c>
      <c r="U3400" s="11" t="str">
        <f t="array" ref="U3400">IFERROR(INDEX('Pontuação'!G$13:G$101, MATCH(T3400, 'Pontuação'!F$13:F$101, 0)), "Faixa Indefinida")</f>
        <v>B</v>
      </c>
      <c r="V3400" s="11">
        <f t="shared" si="2"/>
        <v>0</v>
      </c>
      <c r="W3400" s="11">
        <f t="shared" si="3"/>
        <v>1</v>
      </c>
      <c r="X3400" s="11">
        <f t="shared" si="4"/>
        <v>0</v>
      </c>
      <c r="Y3400" s="11">
        <f t="shared" si="5"/>
        <v>0</v>
      </c>
      <c r="Z3400" s="12">
        <f>ROUNDUP(SUM(VLOOKUP(F3400,'Pontuação 3.0'!A$2:B$11,2,FALSE),VLOOKUP(E3400,'Pontuação 3.0'!C$2:D$11,2,FALSE),VLOOKUP(H3400,'Pontuação 3.0'!I$2:J$11,2,FALSE),VLOOKUP(J3400,'Pontuação 3.0'!G$2:H$11,2,FALSE),VLOOKUP(G3400,'Pontuação 3.0'!E$2:F$11,2,FALSE),VLOOKUP(K3400,'Pontuação 3.0'!K$2:L$11,2,FALSE),VLOOKUP(L3400,'Pontuação 3.0'!M$2:N$13,2,FALSE)),0)</f>
        <v>2155</v>
      </c>
      <c r="AA3400" s="12">
        <f t="shared" si="6"/>
        <v>216</v>
      </c>
      <c r="AB3400" s="12" t="str">
        <f t="array" ref="AB3400">IFERROR(INDEX('Pontuação 3.0'!G$13:G$191, MATCH(AA3400, 'Pontuação 3.0'!F$13:F$191, 0)), "Faixa Indefinida")</f>
        <v>B</v>
      </c>
      <c r="AC3400" s="12">
        <f t="shared" si="7"/>
        <v>0</v>
      </c>
      <c r="AD3400" s="12">
        <f t="shared" si="8"/>
        <v>1</v>
      </c>
      <c r="AE3400" s="12">
        <f t="shared" si="9"/>
        <v>0</v>
      </c>
      <c r="AF3400" s="12">
        <f t="shared" si="10"/>
        <v>0</v>
      </c>
    </row>
    <row r="3401" ht="15.75" customHeight="1">
      <c r="A3401" s="8">
        <v>45688.0</v>
      </c>
      <c r="B3401" s="9" t="s">
        <v>7866</v>
      </c>
      <c r="C3401" s="9" t="s">
        <v>7867</v>
      </c>
      <c r="D3401" s="9" t="s">
        <v>7868</v>
      </c>
      <c r="E3401" s="9" t="s">
        <v>13936</v>
      </c>
      <c r="F3401" s="9" t="s">
        <v>13937</v>
      </c>
      <c r="G3401" s="9" t="s">
        <v>13926</v>
      </c>
      <c r="H3401" s="9" t="s">
        <v>13938</v>
      </c>
      <c r="I3401" s="9" t="s">
        <v>13940</v>
      </c>
      <c r="J3401" s="9" t="s">
        <v>13929</v>
      </c>
      <c r="K3401" s="9" t="s">
        <v>13940</v>
      </c>
      <c r="L3401" s="9" t="s">
        <v>13945</v>
      </c>
      <c r="M3401" s="9" t="s">
        <v>13946</v>
      </c>
      <c r="N3401" s="13" t="s">
        <v>12</v>
      </c>
      <c r="O3401" s="13" t="s">
        <v>14</v>
      </c>
      <c r="P3401" s="13" t="s">
        <v>19</v>
      </c>
      <c r="Q3401" s="13" t="s">
        <v>20</v>
      </c>
      <c r="R3401" s="13" t="s">
        <v>65</v>
      </c>
      <c r="S3401" s="10">
        <f>ROUNDUP(SUM(VLOOKUP(F3401,'Pontuação'!A$2:B$11,2,FALSE),VLOOKUP(E3401,'Pontuação'!C$2:D$11,2,FALSE),VLOOKUP(H3401,'Pontuação'!I$2:J$11,2,FALSE),VLOOKUP(J3401,'Pontuação'!G$2:H$11,2,FALSE),VLOOKUP(L3401,'Pontuação'!M$2:N$13,2,FALSE)),0)</f>
        <v>1682</v>
      </c>
      <c r="T3401" s="11">
        <f t="shared" si="1"/>
        <v>168</v>
      </c>
      <c r="U3401" s="11" t="str">
        <f t="array" ref="U3401">IFERROR(INDEX('Pontuação'!G$13:G$101, MATCH(T3401, 'Pontuação'!F$13:F$101, 0)), "Faixa Indefinida")</f>
        <v>B</v>
      </c>
      <c r="V3401" s="11">
        <f t="shared" si="2"/>
        <v>0</v>
      </c>
      <c r="W3401" s="11">
        <f t="shared" si="3"/>
        <v>1</v>
      </c>
      <c r="X3401" s="11">
        <f t="shared" si="4"/>
        <v>0</v>
      </c>
      <c r="Y3401" s="11">
        <f t="shared" si="5"/>
        <v>0</v>
      </c>
      <c r="Z3401" s="12">
        <f>ROUNDUP(SUM(VLOOKUP(F3401,'Pontuação 3.0'!A$2:B$11,2,FALSE),VLOOKUP(E3401,'Pontuação 3.0'!C$2:D$11,2,FALSE),VLOOKUP(H3401,'Pontuação 3.0'!I$2:J$11,2,FALSE),VLOOKUP(J3401,'Pontuação 3.0'!G$2:H$11,2,FALSE),VLOOKUP(G3401,'Pontuação 3.0'!E$2:F$11,2,FALSE),VLOOKUP(K3401,'Pontuação 3.0'!K$2:L$11,2,FALSE),VLOOKUP(L3401,'Pontuação 3.0'!M$2:N$13,2,FALSE)),0)</f>
        <v>1922</v>
      </c>
      <c r="AA3401" s="12">
        <f t="shared" si="6"/>
        <v>192</v>
      </c>
      <c r="AB3401" s="12" t="str">
        <f t="array" ref="AB3401">IFERROR(INDEX('Pontuação 3.0'!G$13:G$191, MATCH(AA3401, 'Pontuação 3.0'!F$13:F$191, 0)), "Faixa Indefinida")</f>
        <v>C</v>
      </c>
      <c r="AC3401" s="12">
        <f t="shared" si="7"/>
        <v>0</v>
      </c>
      <c r="AD3401" s="12">
        <f t="shared" si="8"/>
        <v>0</v>
      </c>
      <c r="AE3401" s="12">
        <f t="shared" si="9"/>
        <v>1</v>
      </c>
      <c r="AF3401" s="12">
        <f t="shared" si="10"/>
        <v>0</v>
      </c>
    </row>
    <row r="3402" ht="15.75" customHeight="1">
      <c r="A3402" s="8">
        <v>45688.0</v>
      </c>
      <c r="B3402" s="9" t="s">
        <v>4452</v>
      </c>
      <c r="C3402" s="9" t="s">
        <v>7862</v>
      </c>
      <c r="D3402" s="15">
        <v>6.1991259184E10</v>
      </c>
      <c r="E3402" s="9" t="s">
        <v>13936</v>
      </c>
      <c r="F3402" s="9" t="s">
        <v>13948</v>
      </c>
      <c r="G3402" s="9" t="s">
        <v>13957</v>
      </c>
      <c r="H3402" s="9" t="s">
        <v>13927</v>
      </c>
      <c r="I3402" s="9" t="s">
        <v>13940</v>
      </c>
      <c r="J3402" s="9" t="s">
        <v>13929</v>
      </c>
      <c r="K3402" s="9" t="s">
        <v>13940</v>
      </c>
      <c r="L3402" s="9" t="s">
        <v>13945</v>
      </c>
      <c r="M3402" s="9" t="s">
        <v>13952</v>
      </c>
      <c r="N3402" s="13" t="s">
        <v>12</v>
      </c>
      <c r="O3402" s="13" t="s">
        <v>14</v>
      </c>
      <c r="P3402" s="13" t="s">
        <v>333</v>
      </c>
      <c r="Q3402" s="13" t="s">
        <v>20</v>
      </c>
      <c r="R3402" s="13" t="s">
        <v>15</v>
      </c>
      <c r="S3402" s="10">
        <f>ROUNDUP(SUM(VLOOKUP(F3402,'Pontuação'!A$2:B$11,2,FALSE),VLOOKUP(E3402,'Pontuação'!C$2:D$11,2,FALSE),VLOOKUP(H3402,'Pontuação'!I$2:J$11,2,FALSE),VLOOKUP(J3402,'Pontuação'!G$2:H$11,2,FALSE),VLOOKUP(L3402,'Pontuação'!M$2:N$13,2,FALSE)),0)</f>
        <v>1559</v>
      </c>
      <c r="T3402" s="11">
        <f t="shared" si="1"/>
        <v>156</v>
      </c>
      <c r="U3402" s="11" t="str">
        <f t="array" ref="U3402">IFERROR(INDEX('Pontuação'!G$13:G$101, MATCH(T3402, 'Pontuação'!F$13:F$101, 0)), "Faixa Indefinida")</f>
        <v>C</v>
      </c>
      <c r="V3402" s="11">
        <f t="shared" si="2"/>
        <v>0</v>
      </c>
      <c r="W3402" s="11">
        <f t="shared" si="3"/>
        <v>0</v>
      </c>
      <c r="X3402" s="11">
        <f t="shared" si="4"/>
        <v>1</v>
      </c>
      <c r="Y3402" s="11">
        <f t="shared" si="5"/>
        <v>0</v>
      </c>
      <c r="Z3402" s="12">
        <f>ROUNDUP(SUM(VLOOKUP(F3402,'Pontuação 3.0'!A$2:B$11,2,FALSE),VLOOKUP(E3402,'Pontuação 3.0'!C$2:D$11,2,FALSE),VLOOKUP(H3402,'Pontuação 3.0'!I$2:J$11,2,FALSE),VLOOKUP(J3402,'Pontuação 3.0'!G$2:H$11,2,FALSE),VLOOKUP(G3402,'Pontuação 3.0'!E$2:F$11,2,FALSE),VLOOKUP(K3402,'Pontuação 3.0'!K$2:L$11,2,FALSE),VLOOKUP(L3402,'Pontuação 3.0'!M$2:N$13,2,FALSE)),0)</f>
        <v>1777</v>
      </c>
      <c r="AA3402" s="12">
        <f t="shared" si="6"/>
        <v>178</v>
      </c>
      <c r="AB3402" s="12" t="str">
        <f t="array" ref="AB3402">IFERROR(INDEX('Pontuação 3.0'!G$13:G$191, MATCH(AA3402, 'Pontuação 3.0'!F$13:F$191, 0)), "Faixa Indefinida")</f>
        <v>D</v>
      </c>
      <c r="AC3402" s="12">
        <f t="shared" si="7"/>
        <v>0</v>
      </c>
      <c r="AD3402" s="12">
        <f t="shared" si="8"/>
        <v>0</v>
      </c>
      <c r="AE3402" s="12">
        <f t="shared" si="9"/>
        <v>0</v>
      </c>
      <c r="AF3402" s="12">
        <f t="shared" si="10"/>
        <v>1</v>
      </c>
    </row>
    <row r="3403" ht="15.75" customHeight="1">
      <c r="A3403" s="8">
        <v>45688.0</v>
      </c>
      <c r="B3403" s="9" t="s">
        <v>7869</v>
      </c>
      <c r="C3403" s="9" t="s">
        <v>7870</v>
      </c>
      <c r="D3403" s="14" t="s">
        <v>14147</v>
      </c>
      <c r="E3403" s="9" t="s">
        <v>13936</v>
      </c>
      <c r="F3403" s="9" t="s">
        <v>13950</v>
      </c>
      <c r="G3403" s="9" t="s">
        <v>13926</v>
      </c>
      <c r="H3403" s="9" t="s">
        <v>13951</v>
      </c>
      <c r="I3403" s="9" t="s">
        <v>13928</v>
      </c>
      <c r="J3403" s="9" t="s">
        <v>13939</v>
      </c>
      <c r="K3403" s="9" t="s">
        <v>13940</v>
      </c>
      <c r="L3403" s="9" t="s">
        <v>13945</v>
      </c>
      <c r="M3403" s="9" t="s">
        <v>13942</v>
      </c>
      <c r="N3403" s="13" t="s">
        <v>12</v>
      </c>
      <c r="O3403" s="13" t="s">
        <v>14</v>
      </c>
      <c r="P3403" s="13" t="s">
        <v>32</v>
      </c>
      <c r="Q3403" s="13" t="s">
        <v>20</v>
      </c>
      <c r="R3403" s="13" t="s">
        <v>15</v>
      </c>
      <c r="S3403" s="10">
        <f>ROUNDUP(SUM(VLOOKUP(F3403,'Pontuação'!A$2:B$11,2,FALSE),VLOOKUP(E3403,'Pontuação'!C$2:D$11,2,FALSE),VLOOKUP(H3403,'Pontuação'!I$2:J$11,2,FALSE),VLOOKUP(J3403,'Pontuação'!G$2:H$11,2,FALSE),VLOOKUP(L3403,'Pontuação'!M$2:N$13,2,FALSE)),0)</f>
        <v>1790</v>
      </c>
      <c r="T3403" s="11">
        <f t="shared" si="1"/>
        <v>179</v>
      </c>
      <c r="U3403" s="11" t="str">
        <f t="array" ref="U3403">IFERROR(INDEX('Pontuação'!G$13:G$101, MATCH(T3403, 'Pontuação'!F$13:F$101, 0)), "Faixa Indefinida")</f>
        <v>B</v>
      </c>
      <c r="V3403" s="11">
        <f t="shared" si="2"/>
        <v>0</v>
      </c>
      <c r="W3403" s="11">
        <f t="shared" si="3"/>
        <v>1</v>
      </c>
      <c r="X3403" s="11">
        <f t="shared" si="4"/>
        <v>0</v>
      </c>
      <c r="Y3403" s="11">
        <f t="shared" si="5"/>
        <v>0</v>
      </c>
      <c r="Z3403" s="12">
        <f>ROUNDUP(SUM(VLOOKUP(F3403,'Pontuação 3.0'!A$2:B$11,2,FALSE),VLOOKUP(E3403,'Pontuação 3.0'!C$2:D$11,2,FALSE),VLOOKUP(H3403,'Pontuação 3.0'!I$2:J$11,2,FALSE),VLOOKUP(J3403,'Pontuação 3.0'!G$2:H$11,2,FALSE),VLOOKUP(G3403,'Pontuação 3.0'!E$2:F$11,2,FALSE),VLOOKUP(K3403,'Pontuação 3.0'!K$2:L$11,2,FALSE),VLOOKUP(L3403,'Pontuação 3.0'!M$2:N$13,2,FALSE)),0)</f>
        <v>2360</v>
      </c>
      <c r="AA3403" s="12">
        <f t="shared" si="6"/>
        <v>236</v>
      </c>
      <c r="AB3403" s="12" t="str">
        <f t="array" ref="AB3403">IFERROR(INDEX('Pontuação 3.0'!G$13:G$191, MATCH(AA3403, 'Pontuação 3.0'!F$13:F$191, 0)), "Faixa Indefinida")</f>
        <v>A</v>
      </c>
      <c r="AC3403" s="12">
        <f t="shared" si="7"/>
        <v>1</v>
      </c>
      <c r="AD3403" s="12">
        <f t="shared" si="8"/>
        <v>0</v>
      </c>
      <c r="AE3403" s="12">
        <f t="shared" si="9"/>
        <v>0</v>
      </c>
      <c r="AF3403" s="12">
        <f t="shared" si="10"/>
        <v>0</v>
      </c>
    </row>
    <row r="3404" ht="15.75" customHeight="1">
      <c r="A3404" s="8">
        <v>45688.0</v>
      </c>
      <c r="B3404" s="9" t="s">
        <v>7873</v>
      </c>
      <c r="C3404" s="9" t="s">
        <v>7874</v>
      </c>
      <c r="D3404" s="15">
        <v>1.1985474596E10</v>
      </c>
      <c r="E3404" s="9" t="s">
        <v>13924</v>
      </c>
      <c r="F3404" s="9" t="s">
        <v>13937</v>
      </c>
      <c r="G3404" s="9" t="s">
        <v>13961</v>
      </c>
      <c r="H3404" s="9" t="s">
        <v>13927</v>
      </c>
      <c r="I3404" s="9" t="s">
        <v>13940</v>
      </c>
      <c r="J3404" s="9" t="s">
        <v>13929</v>
      </c>
      <c r="K3404" s="9" t="s">
        <v>13940</v>
      </c>
      <c r="L3404" s="9" t="s">
        <v>13931</v>
      </c>
      <c r="M3404" s="9" t="s">
        <v>13952</v>
      </c>
      <c r="N3404" s="13" t="s">
        <v>12</v>
      </c>
      <c r="O3404" s="13" t="s">
        <v>14</v>
      </c>
      <c r="P3404" s="13" t="s">
        <v>111</v>
      </c>
      <c r="Q3404" s="13" t="s">
        <v>59</v>
      </c>
      <c r="R3404" s="13" t="s">
        <v>65</v>
      </c>
      <c r="S3404" s="10">
        <f>ROUNDUP(SUM(VLOOKUP(F3404,'Pontuação'!A$2:B$11,2,FALSE),VLOOKUP(E3404,'Pontuação'!C$2:D$11,2,FALSE),VLOOKUP(H3404,'Pontuação'!I$2:J$11,2,FALSE),VLOOKUP(J3404,'Pontuação'!G$2:H$11,2,FALSE),VLOOKUP(L3404,'Pontuação'!M$2:N$13,2,FALSE)),0)</f>
        <v>1414</v>
      </c>
      <c r="T3404" s="11">
        <f t="shared" si="1"/>
        <v>141</v>
      </c>
      <c r="U3404" s="11" t="str">
        <f t="array" ref="U3404">IFERROR(INDEX('Pontuação'!G$13:G$101, MATCH(T3404, 'Pontuação'!F$13:F$101, 0)), "Faixa Indefinida")</f>
        <v>D</v>
      </c>
      <c r="V3404" s="11">
        <f t="shared" si="2"/>
        <v>0</v>
      </c>
      <c r="W3404" s="11">
        <f t="shared" si="3"/>
        <v>0</v>
      </c>
      <c r="X3404" s="11">
        <f t="shared" si="4"/>
        <v>0</v>
      </c>
      <c r="Y3404" s="11">
        <f t="shared" si="5"/>
        <v>1</v>
      </c>
      <c r="Z3404" s="12">
        <f>ROUNDUP(SUM(VLOOKUP(F3404,'Pontuação 3.0'!A$2:B$11,2,FALSE),VLOOKUP(E3404,'Pontuação 3.0'!C$2:D$11,2,FALSE),VLOOKUP(H3404,'Pontuação 3.0'!I$2:J$11,2,FALSE),VLOOKUP(J3404,'Pontuação 3.0'!G$2:H$11,2,FALSE),VLOOKUP(G3404,'Pontuação 3.0'!E$2:F$11,2,FALSE),VLOOKUP(K3404,'Pontuação 3.0'!K$2:L$11,2,FALSE),VLOOKUP(L3404,'Pontuação 3.0'!M$2:N$13,2,FALSE)),0)</f>
        <v>1615</v>
      </c>
      <c r="AA3404" s="12">
        <f t="shared" si="6"/>
        <v>162</v>
      </c>
      <c r="AB3404" s="12" t="str">
        <f t="array" ref="AB3404">IFERROR(INDEX('Pontuação 3.0'!G$13:G$191, MATCH(AA3404, 'Pontuação 3.0'!F$13:F$191, 0)), "Faixa Indefinida")</f>
        <v>D</v>
      </c>
      <c r="AC3404" s="12">
        <f t="shared" si="7"/>
        <v>0</v>
      </c>
      <c r="AD3404" s="12">
        <f t="shared" si="8"/>
        <v>0</v>
      </c>
      <c r="AE3404" s="12">
        <f t="shared" si="9"/>
        <v>0</v>
      </c>
      <c r="AF3404" s="12">
        <f t="shared" si="10"/>
        <v>1</v>
      </c>
    </row>
    <row r="3405" ht="15.75" customHeight="1">
      <c r="A3405" s="8">
        <v>45688.0</v>
      </c>
      <c r="B3405" s="9" t="s">
        <v>7877</v>
      </c>
      <c r="C3405" s="9" t="s">
        <v>7878</v>
      </c>
      <c r="D3405" s="15">
        <v>9.1981213505E10</v>
      </c>
      <c r="E3405" s="9" t="s">
        <v>13936</v>
      </c>
      <c r="F3405" s="9" t="s">
        <v>13950</v>
      </c>
      <c r="G3405" s="9" t="s">
        <v>13926</v>
      </c>
      <c r="H3405" s="9" t="s">
        <v>13949</v>
      </c>
      <c r="I3405" s="9" t="s">
        <v>13940</v>
      </c>
      <c r="J3405" s="9" t="s">
        <v>13939</v>
      </c>
      <c r="K3405" s="9" t="s">
        <v>13930</v>
      </c>
      <c r="L3405" s="9" t="s">
        <v>13959</v>
      </c>
      <c r="M3405" s="9" t="s">
        <v>13952</v>
      </c>
      <c r="N3405" s="13" t="s">
        <v>12</v>
      </c>
      <c r="O3405" s="13" t="s">
        <v>14</v>
      </c>
      <c r="P3405" s="13" t="s">
        <v>19</v>
      </c>
      <c r="Q3405" s="13" t="s">
        <v>20</v>
      </c>
      <c r="R3405" s="13" t="s">
        <v>15</v>
      </c>
      <c r="S3405" s="10">
        <f>ROUNDUP(SUM(VLOOKUP(F3405,'Pontuação'!A$2:B$11,2,FALSE),VLOOKUP(E3405,'Pontuação'!C$2:D$11,2,FALSE),VLOOKUP(H3405,'Pontuação'!I$2:J$11,2,FALSE),VLOOKUP(J3405,'Pontuação'!G$2:H$11,2,FALSE),VLOOKUP(L3405,'Pontuação'!M$2:N$13,2,FALSE)),0)</f>
        <v>1770</v>
      </c>
      <c r="T3405" s="11">
        <f t="shared" si="1"/>
        <v>177</v>
      </c>
      <c r="U3405" s="11" t="str">
        <f t="array" ref="U3405">IFERROR(INDEX('Pontuação'!G$13:G$101, MATCH(T3405, 'Pontuação'!F$13:F$101, 0)), "Faixa Indefinida")</f>
        <v>B</v>
      </c>
      <c r="V3405" s="11">
        <f t="shared" si="2"/>
        <v>0</v>
      </c>
      <c r="W3405" s="11">
        <f t="shared" si="3"/>
        <v>1</v>
      </c>
      <c r="X3405" s="11">
        <f t="shared" si="4"/>
        <v>0</v>
      </c>
      <c r="Y3405" s="11">
        <f t="shared" si="5"/>
        <v>0</v>
      </c>
      <c r="Z3405" s="12">
        <f>ROUNDUP(SUM(VLOOKUP(F3405,'Pontuação 3.0'!A$2:B$11,2,FALSE),VLOOKUP(E3405,'Pontuação 3.0'!C$2:D$11,2,FALSE),VLOOKUP(H3405,'Pontuação 3.0'!I$2:J$11,2,FALSE),VLOOKUP(J3405,'Pontuação 3.0'!G$2:H$11,2,FALSE),VLOOKUP(G3405,'Pontuação 3.0'!E$2:F$11,2,FALSE),VLOOKUP(K3405,'Pontuação 3.0'!K$2:L$11,2,FALSE),VLOOKUP(L3405,'Pontuação 3.0'!M$2:N$13,2,FALSE)),0)</f>
        <v>2816</v>
      </c>
      <c r="AA3405" s="12">
        <f t="shared" si="6"/>
        <v>282</v>
      </c>
      <c r="AB3405" s="12" t="str">
        <f t="array" ref="AB3405">IFERROR(INDEX('Pontuação 3.0'!G$13:G$191, MATCH(AA3405, 'Pontuação 3.0'!F$13:F$191, 0)), "Faixa Indefinida")</f>
        <v>A</v>
      </c>
      <c r="AC3405" s="12">
        <f t="shared" si="7"/>
        <v>1</v>
      </c>
      <c r="AD3405" s="12">
        <f t="shared" si="8"/>
        <v>0</v>
      </c>
      <c r="AE3405" s="12">
        <f t="shared" si="9"/>
        <v>0</v>
      </c>
      <c r="AF3405" s="12">
        <f t="shared" si="10"/>
        <v>0</v>
      </c>
    </row>
    <row r="3406" ht="15.75" customHeight="1">
      <c r="A3406" s="8">
        <v>45688.0</v>
      </c>
      <c r="B3406" s="9" t="s">
        <v>7875</v>
      </c>
      <c r="C3406" s="9" t="s">
        <v>7876</v>
      </c>
      <c r="D3406" s="15">
        <v>9.2662343E7</v>
      </c>
      <c r="E3406" s="9" t="s">
        <v>13924</v>
      </c>
      <c r="F3406" s="9" t="s">
        <v>13937</v>
      </c>
      <c r="G3406" s="9" t="s">
        <v>13926</v>
      </c>
      <c r="H3406" s="9" t="s">
        <v>13938</v>
      </c>
      <c r="I3406" s="9" t="s">
        <v>13928</v>
      </c>
      <c r="J3406" s="9" t="s">
        <v>13929</v>
      </c>
      <c r="K3406" s="9" t="s">
        <v>13940</v>
      </c>
      <c r="L3406" s="9" t="s">
        <v>13945</v>
      </c>
      <c r="M3406" s="9" t="s">
        <v>13952</v>
      </c>
      <c r="N3406" s="13" t="s">
        <v>12</v>
      </c>
      <c r="O3406" s="13" t="s">
        <v>14</v>
      </c>
      <c r="P3406" s="13" t="s">
        <v>27</v>
      </c>
      <c r="Q3406" s="13" t="s">
        <v>59</v>
      </c>
      <c r="R3406" s="13" t="s">
        <v>15</v>
      </c>
      <c r="S3406" s="10">
        <f>ROUNDUP(SUM(VLOOKUP(F3406,'Pontuação'!A$2:B$11,2,FALSE),VLOOKUP(E3406,'Pontuação'!C$2:D$11,2,FALSE),VLOOKUP(H3406,'Pontuação'!I$2:J$11,2,FALSE),VLOOKUP(J3406,'Pontuação'!G$2:H$11,2,FALSE),VLOOKUP(L3406,'Pontuação'!M$2:N$13,2,FALSE)),0)</f>
        <v>1686</v>
      </c>
      <c r="T3406" s="11">
        <f t="shared" si="1"/>
        <v>169</v>
      </c>
      <c r="U3406" s="11" t="str">
        <f t="array" ref="U3406">IFERROR(INDEX('Pontuação'!G$13:G$101, MATCH(T3406, 'Pontuação'!F$13:F$101, 0)), "Faixa Indefinida")</f>
        <v>B</v>
      </c>
      <c r="V3406" s="11">
        <f t="shared" si="2"/>
        <v>0</v>
      </c>
      <c r="W3406" s="11">
        <f t="shared" si="3"/>
        <v>1</v>
      </c>
      <c r="X3406" s="11">
        <f t="shared" si="4"/>
        <v>0</v>
      </c>
      <c r="Y3406" s="11">
        <f t="shared" si="5"/>
        <v>0</v>
      </c>
      <c r="Z3406" s="12">
        <f>ROUNDUP(SUM(VLOOKUP(F3406,'Pontuação 3.0'!A$2:B$11,2,FALSE),VLOOKUP(E3406,'Pontuação 3.0'!C$2:D$11,2,FALSE),VLOOKUP(H3406,'Pontuação 3.0'!I$2:J$11,2,FALSE),VLOOKUP(J3406,'Pontuação 3.0'!G$2:H$11,2,FALSE),VLOOKUP(G3406,'Pontuação 3.0'!E$2:F$11,2,FALSE),VLOOKUP(K3406,'Pontuação 3.0'!K$2:L$11,2,FALSE),VLOOKUP(L3406,'Pontuação 3.0'!M$2:N$13,2,FALSE)),0)</f>
        <v>1892</v>
      </c>
      <c r="AA3406" s="12">
        <f t="shared" si="6"/>
        <v>189</v>
      </c>
      <c r="AB3406" s="12" t="str">
        <f t="array" ref="AB3406">IFERROR(INDEX('Pontuação 3.0'!G$13:G$191, MATCH(AA3406, 'Pontuação 3.0'!F$13:F$191, 0)), "Faixa Indefinida")</f>
        <v>D</v>
      </c>
      <c r="AC3406" s="12">
        <f t="shared" si="7"/>
        <v>0</v>
      </c>
      <c r="AD3406" s="12">
        <f t="shared" si="8"/>
        <v>0</v>
      </c>
      <c r="AE3406" s="12">
        <f t="shared" si="9"/>
        <v>0</v>
      </c>
      <c r="AF3406" s="12">
        <f t="shared" si="10"/>
        <v>1</v>
      </c>
    </row>
    <row r="3407" ht="15.75" customHeight="1">
      <c r="A3407" s="8">
        <v>45688.0</v>
      </c>
      <c r="B3407" s="9" t="s">
        <v>7879</v>
      </c>
      <c r="C3407" s="9" t="s">
        <v>7880</v>
      </c>
      <c r="D3407" s="15">
        <v>1.1951342189E10</v>
      </c>
      <c r="E3407" s="9" t="s">
        <v>13936</v>
      </c>
      <c r="F3407" s="9" t="s">
        <v>13948</v>
      </c>
      <c r="G3407" s="9" t="s">
        <v>13944</v>
      </c>
      <c r="H3407" s="9" t="s">
        <v>13949</v>
      </c>
      <c r="I3407" s="9" t="s">
        <v>13940</v>
      </c>
      <c r="J3407" s="9" t="s">
        <v>13929</v>
      </c>
      <c r="K3407" s="9" t="s">
        <v>13940</v>
      </c>
      <c r="L3407" s="9" t="s">
        <v>13931</v>
      </c>
      <c r="M3407" s="9" t="s">
        <v>13932</v>
      </c>
      <c r="N3407" s="13" t="s">
        <v>12</v>
      </c>
      <c r="O3407" s="13" t="s">
        <v>14</v>
      </c>
      <c r="P3407" s="13" t="s">
        <v>19</v>
      </c>
      <c r="Q3407" s="13" t="s">
        <v>20</v>
      </c>
      <c r="R3407" s="13" t="s">
        <v>65</v>
      </c>
      <c r="S3407" s="10">
        <f>ROUNDUP(SUM(VLOOKUP(F3407,'Pontuação'!A$2:B$11,2,FALSE),VLOOKUP(E3407,'Pontuação'!C$2:D$11,2,FALSE),VLOOKUP(H3407,'Pontuação'!I$2:J$11,2,FALSE),VLOOKUP(J3407,'Pontuação'!G$2:H$11,2,FALSE),VLOOKUP(L3407,'Pontuação'!M$2:N$13,2,FALSE)),0)</f>
        <v>1583</v>
      </c>
      <c r="T3407" s="11">
        <f t="shared" si="1"/>
        <v>158</v>
      </c>
      <c r="U3407" s="11" t="str">
        <f t="array" ref="U3407">IFERROR(INDEX('Pontuação'!G$13:G$101, MATCH(T3407, 'Pontuação'!F$13:F$101, 0)), "Faixa Indefinida")</f>
        <v>C</v>
      </c>
      <c r="V3407" s="11">
        <f t="shared" si="2"/>
        <v>0</v>
      </c>
      <c r="W3407" s="11">
        <f t="shared" si="3"/>
        <v>0</v>
      </c>
      <c r="X3407" s="11">
        <f t="shared" si="4"/>
        <v>1</v>
      </c>
      <c r="Y3407" s="11">
        <f t="shared" si="5"/>
        <v>0</v>
      </c>
      <c r="Z3407" s="12">
        <f>ROUNDUP(SUM(VLOOKUP(F3407,'Pontuação 3.0'!A$2:B$11,2,FALSE),VLOOKUP(E3407,'Pontuação 3.0'!C$2:D$11,2,FALSE),VLOOKUP(H3407,'Pontuação 3.0'!I$2:J$11,2,FALSE),VLOOKUP(J3407,'Pontuação 3.0'!G$2:H$11,2,FALSE),VLOOKUP(G3407,'Pontuação 3.0'!E$2:F$11,2,FALSE),VLOOKUP(K3407,'Pontuação 3.0'!K$2:L$11,2,FALSE),VLOOKUP(L3407,'Pontuação 3.0'!M$2:N$13,2,FALSE)),0)</f>
        <v>1936</v>
      </c>
      <c r="AA3407" s="12">
        <f t="shared" si="6"/>
        <v>194</v>
      </c>
      <c r="AB3407" s="12" t="str">
        <f t="array" ref="AB3407">IFERROR(INDEX('Pontuação 3.0'!G$13:G$191, MATCH(AA3407, 'Pontuação 3.0'!F$13:F$191, 0)), "Faixa Indefinida")</f>
        <v>C</v>
      </c>
      <c r="AC3407" s="12">
        <f t="shared" si="7"/>
        <v>0</v>
      </c>
      <c r="AD3407" s="12">
        <f t="shared" si="8"/>
        <v>0</v>
      </c>
      <c r="AE3407" s="12">
        <f t="shared" si="9"/>
        <v>1</v>
      </c>
      <c r="AF3407" s="12">
        <f t="shared" si="10"/>
        <v>0</v>
      </c>
    </row>
    <row r="3408" ht="15.75" customHeight="1">
      <c r="A3408" s="8">
        <v>45688.0</v>
      </c>
      <c r="B3408" s="9" t="s">
        <v>7881</v>
      </c>
      <c r="C3408" s="9" t="s">
        <v>7882</v>
      </c>
      <c r="D3408" s="15">
        <v>7.988271613E9</v>
      </c>
      <c r="E3408" s="9" t="s">
        <v>13924</v>
      </c>
      <c r="F3408" s="9" t="s">
        <v>13937</v>
      </c>
      <c r="G3408" s="9" t="s">
        <v>13957</v>
      </c>
      <c r="H3408" s="9" t="s">
        <v>13927</v>
      </c>
      <c r="I3408" s="9" t="s">
        <v>13940</v>
      </c>
      <c r="J3408" s="9" t="s">
        <v>13929</v>
      </c>
      <c r="K3408" s="9" t="s">
        <v>13930</v>
      </c>
      <c r="L3408" s="9" t="s">
        <v>13931</v>
      </c>
      <c r="M3408" s="9" t="s">
        <v>13946</v>
      </c>
      <c r="N3408" s="13" t="s">
        <v>12</v>
      </c>
      <c r="O3408" s="13" t="s">
        <v>14</v>
      </c>
      <c r="P3408" s="13" t="s">
        <v>13</v>
      </c>
      <c r="Q3408" s="13" t="s">
        <v>77</v>
      </c>
      <c r="R3408" s="13" t="s">
        <v>15</v>
      </c>
      <c r="S3408" s="10">
        <f>ROUNDUP(SUM(VLOOKUP(F3408,'Pontuação'!A$2:B$11,2,FALSE),VLOOKUP(E3408,'Pontuação'!C$2:D$11,2,FALSE),VLOOKUP(H3408,'Pontuação'!I$2:J$11,2,FALSE),VLOOKUP(J3408,'Pontuação'!G$2:H$11,2,FALSE),VLOOKUP(L3408,'Pontuação'!M$2:N$13,2,FALSE)),0)</f>
        <v>1414</v>
      </c>
      <c r="T3408" s="11">
        <f t="shared" si="1"/>
        <v>141</v>
      </c>
      <c r="U3408" s="11" t="str">
        <f t="array" ref="U3408">IFERROR(INDEX('Pontuação'!G$13:G$101, MATCH(T3408, 'Pontuação'!F$13:F$101, 0)), "Faixa Indefinida")</f>
        <v>D</v>
      </c>
      <c r="V3408" s="11">
        <f t="shared" si="2"/>
        <v>0</v>
      </c>
      <c r="W3408" s="11">
        <f t="shared" si="3"/>
        <v>0</v>
      </c>
      <c r="X3408" s="11">
        <f t="shared" si="4"/>
        <v>0</v>
      </c>
      <c r="Y3408" s="11">
        <f t="shared" si="5"/>
        <v>1</v>
      </c>
      <c r="Z3408" s="12">
        <f>ROUNDUP(SUM(VLOOKUP(F3408,'Pontuação 3.0'!A$2:B$11,2,FALSE),VLOOKUP(E3408,'Pontuação 3.0'!C$2:D$11,2,FALSE),VLOOKUP(H3408,'Pontuação 3.0'!I$2:J$11,2,FALSE),VLOOKUP(J3408,'Pontuação 3.0'!G$2:H$11,2,FALSE),VLOOKUP(G3408,'Pontuação 3.0'!E$2:F$11,2,FALSE),VLOOKUP(K3408,'Pontuação 3.0'!K$2:L$11,2,FALSE),VLOOKUP(L3408,'Pontuação 3.0'!M$2:N$13,2,FALSE)),0)</f>
        <v>1833</v>
      </c>
      <c r="AA3408" s="12">
        <f t="shared" si="6"/>
        <v>183</v>
      </c>
      <c r="AB3408" s="12" t="str">
        <f t="array" ref="AB3408">IFERROR(INDEX('Pontuação 3.0'!G$13:G$191, MATCH(AA3408, 'Pontuação 3.0'!F$13:F$191, 0)), "Faixa Indefinida")</f>
        <v>D</v>
      </c>
      <c r="AC3408" s="12">
        <f t="shared" si="7"/>
        <v>0</v>
      </c>
      <c r="AD3408" s="12">
        <f t="shared" si="8"/>
        <v>0</v>
      </c>
      <c r="AE3408" s="12">
        <f t="shared" si="9"/>
        <v>0</v>
      </c>
      <c r="AF3408" s="12">
        <f t="shared" si="10"/>
        <v>1</v>
      </c>
    </row>
    <row r="3409" ht="15.75" customHeight="1">
      <c r="A3409" s="8">
        <v>45688.0</v>
      </c>
      <c r="B3409" s="9" t="s">
        <v>5717</v>
      </c>
      <c r="C3409" s="9" t="s">
        <v>7883</v>
      </c>
      <c r="D3409" s="15">
        <v>1.9997330017E10</v>
      </c>
      <c r="E3409" s="9" t="s">
        <v>13936</v>
      </c>
      <c r="F3409" s="9" t="s">
        <v>13950</v>
      </c>
      <c r="G3409" s="9" t="s">
        <v>13944</v>
      </c>
      <c r="H3409" s="9" t="s">
        <v>13949</v>
      </c>
      <c r="I3409" s="9" t="s">
        <v>13940</v>
      </c>
      <c r="J3409" s="9" t="s">
        <v>13929</v>
      </c>
      <c r="K3409" s="9" t="s">
        <v>13940</v>
      </c>
      <c r="L3409" s="9" t="s">
        <v>13931</v>
      </c>
      <c r="M3409" s="9" t="s">
        <v>13952</v>
      </c>
      <c r="N3409" s="13" t="s">
        <v>12</v>
      </c>
      <c r="O3409" s="13" t="s">
        <v>14</v>
      </c>
      <c r="P3409" s="13" t="s">
        <v>19</v>
      </c>
      <c r="Q3409" s="13" t="s">
        <v>20</v>
      </c>
      <c r="R3409" s="13" t="s">
        <v>15</v>
      </c>
      <c r="S3409" s="10">
        <f>ROUNDUP(SUM(VLOOKUP(F3409,'Pontuação'!A$2:B$11,2,FALSE),VLOOKUP(E3409,'Pontuação'!C$2:D$11,2,FALSE),VLOOKUP(H3409,'Pontuação'!I$2:J$11,2,FALSE),VLOOKUP(J3409,'Pontuação'!G$2:H$11,2,FALSE),VLOOKUP(L3409,'Pontuação'!M$2:N$13,2,FALSE)),0)</f>
        <v>1595</v>
      </c>
      <c r="T3409" s="11">
        <f t="shared" si="1"/>
        <v>160</v>
      </c>
      <c r="U3409" s="11" t="str">
        <f t="array" ref="U3409">IFERROR(INDEX('Pontuação'!G$13:G$101, MATCH(T3409, 'Pontuação'!F$13:F$101, 0)), "Faixa Indefinida")</f>
        <v>C</v>
      </c>
      <c r="V3409" s="11">
        <f t="shared" si="2"/>
        <v>0</v>
      </c>
      <c r="W3409" s="11">
        <f t="shared" si="3"/>
        <v>0</v>
      </c>
      <c r="X3409" s="11">
        <f t="shared" si="4"/>
        <v>1</v>
      </c>
      <c r="Y3409" s="11">
        <f t="shared" si="5"/>
        <v>0</v>
      </c>
      <c r="Z3409" s="12">
        <f>ROUNDUP(SUM(VLOOKUP(F3409,'Pontuação 3.0'!A$2:B$11,2,FALSE),VLOOKUP(E3409,'Pontuação 3.0'!C$2:D$11,2,FALSE),VLOOKUP(H3409,'Pontuação 3.0'!I$2:J$11,2,FALSE),VLOOKUP(J3409,'Pontuação 3.0'!G$2:H$11,2,FALSE),VLOOKUP(G3409,'Pontuação 3.0'!E$2:F$11,2,FALSE),VLOOKUP(K3409,'Pontuação 3.0'!K$2:L$11,2,FALSE),VLOOKUP(L3409,'Pontuação 3.0'!M$2:N$13,2,FALSE)),0)</f>
        <v>2069</v>
      </c>
      <c r="AA3409" s="12">
        <f t="shared" si="6"/>
        <v>207</v>
      </c>
      <c r="AB3409" s="12" t="str">
        <f t="array" ref="AB3409">IFERROR(INDEX('Pontuação 3.0'!G$13:G$191, MATCH(AA3409, 'Pontuação 3.0'!F$13:F$191, 0)), "Faixa Indefinida")</f>
        <v>C</v>
      </c>
      <c r="AC3409" s="12">
        <f t="shared" si="7"/>
        <v>0</v>
      </c>
      <c r="AD3409" s="12">
        <f t="shared" si="8"/>
        <v>0</v>
      </c>
      <c r="AE3409" s="12">
        <f t="shared" si="9"/>
        <v>1</v>
      </c>
      <c r="AF3409" s="12">
        <f t="shared" si="10"/>
        <v>0</v>
      </c>
    </row>
    <row r="3410" ht="15.75" customHeight="1">
      <c r="A3410" s="8">
        <v>45688.0</v>
      </c>
      <c r="B3410" s="9" t="s">
        <v>7884</v>
      </c>
      <c r="C3410" s="9" t="s">
        <v>7885</v>
      </c>
      <c r="D3410" s="15">
        <v>3.1975306604E10</v>
      </c>
      <c r="E3410" s="9" t="s">
        <v>13936</v>
      </c>
      <c r="F3410" s="9" t="s">
        <v>13950</v>
      </c>
      <c r="G3410" s="9" t="s">
        <v>13926</v>
      </c>
      <c r="H3410" s="9" t="s">
        <v>13951</v>
      </c>
      <c r="I3410" s="9" t="s">
        <v>13940</v>
      </c>
      <c r="J3410" s="9" t="s">
        <v>13929</v>
      </c>
      <c r="K3410" s="9" t="s">
        <v>13940</v>
      </c>
      <c r="L3410" s="9" t="s">
        <v>13931</v>
      </c>
      <c r="M3410" s="9" t="s">
        <v>13942</v>
      </c>
      <c r="N3410" s="13" t="s">
        <v>12</v>
      </c>
      <c r="O3410" s="13" t="s">
        <v>14</v>
      </c>
      <c r="P3410" s="13" t="s">
        <v>32</v>
      </c>
      <c r="Q3410" s="13" t="s">
        <v>20</v>
      </c>
      <c r="R3410" s="13" t="s">
        <v>15</v>
      </c>
      <c r="S3410" s="10">
        <f>ROUNDUP(SUM(VLOOKUP(F3410,'Pontuação'!A$2:B$11,2,FALSE),VLOOKUP(E3410,'Pontuação'!C$2:D$11,2,FALSE),VLOOKUP(H3410,'Pontuação'!I$2:J$11,2,FALSE),VLOOKUP(J3410,'Pontuação'!G$2:H$11,2,FALSE),VLOOKUP(L3410,'Pontuação'!M$2:N$13,2,FALSE)),0)</f>
        <v>1553</v>
      </c>
      <c r="T3410" s="11">
        <f t="shared" si="1"/>
        <v>155</v>
      </c>
      <c r="U3410" s="11" t="str">
        <f t="array" ref="U3410">IFERROR(INDEX('Pontuação'!G$13:G$101, MATCH(T3410, 'Pontuação'!F$13:F$101, 0)), "Faixa Indefinida")</f>
        <v>C</v>
      </c>
      <c r="V3410" s="11">
        <f t="shared" si="2"/>
        <v>0</v>
      </c>
      <c r="W3410" s="11">
        <f t="shared" si="3"/>
        <v>0</v>
      </c>
      <c r="X3410" s="11">
        <f t="shared" si="4"/>
        <v>1</v>
      </c>
      <c r="Y3410" s="11">
        <f t="shared" si="5"/>
        <v>0</v>
      </c>
      <c r="Z3410" s="12">
        <f>ROUNDUP(SUM(VLOOKUP(F3410,'Pontuação 3.0'!A$2:B$11,2,FALSE),VLOOKUP(E3410,'Pontuação 3.0'!C$2:D$11,2,FALSE),VLOOKUP(H3410,'Pontuação 3.0'!I$2:J$11,2,FALSE),VLOOKUP(J3410,'Pontuação 3.0'!G$2:H$11,2,FALSE),VLOOKUP(G3410,'Pontuação 3.0'!E$2:F$11,2,FALSE),VLOOKUP(K3410,'Pontuação 3.0'!K$2:L$11,2,FALSE),VLOOKUP(L3410,'Pontuação 3.0'!M$2:N$13,2,FALSE)),0)</f>
        <v>2122</v>
      </c>
      <c r="AA3410" s="12">
        <f t="shared" si="6"/>
        <v>212</v>
      </c>
      <c r="AB3410" s="12" t="str">
        <f t="array" ref="AB3410">IFERROR(INDEX('Pontuação 3.0'!G$13:G$191, MATCH(AA3410, 'Pontuação 3.0'!F$13:F$191, 0)), "Faixa Indefinida")</f>
        <v>C</v>
      </c>
      <c r="AC3410" s="12">
        <f t="shared" si="7"/>
        <v>0</v>
      </c>
      <c r="AD3410" s="12">
        <f t="shared" si="8"/>
        <v>0</v>
      </c>
      <c r="AE3410" s="12">
        <f t="shared" si="9"/>
        <v>1</v>
      </c>
      <c r="AF3410" s="12">
        <f t="shared" si="10"/>
        <v>0</v>
      </c>
    </row>
    <row r="3411" ht="15.75" customHeight="1">
      <c r="A3411" s="8">
        <v>45688.0</v>
      </c>
      <c r="B3411" s="9" t="s">
        <v>2148</v>
      </c>
      <c r="C3411" s="9" t="s">
        <v>7886</v>
      </c>
      <c r="D3411" s="15">
        <v>1.1990038933E10</v>
      </c>
      <c r="E3411" s="9" t="s">
        <v>13936</v>
      </c>
      <c r="F3411" s="9" t="s">
        <v>13948</v>
      </c>
      <c r="G3411" s="9" t="s">
        <v>13944</v>
      </c>
      <c r="H3411" s="9" t="s">
        <v>13960</v>
      </c>
      <c r="I3411" s="9" t="s">
        <v>13940</v>
      </c>
      <c r="J3411" s="9" t="s">
        <v>13929</v>
      </c>
      <c r="K3411" s="9" t="s">
        <v>13940</v>
      </c>
      <c r="L3411" s="9" t="s">
        <v>13941</v>
      </c>
      <c r="M3411" s="9" t="s">
        <v>13952</v>
      </c>
      <c r="N3411" s="13" t="s">
        <v>12</v>
      </c>
      <c r="O3411" s="13" t="s">
        <v>14</v>
      </c>
      <c r="P3411" s="13" t="s">
        <v>39</v>
      </c>
      <c r="Q3411" s="13" t="s">
        <v>20</v>
      </c>
      <c r="R3411" s="13" t="s">
        <v>15</v>
      </c>
      <c r="S3411" s="10">
        <f>ROUNDUP(SUM(VLOOKUP(F3411,'Pontuação'!A$2:B$11,2,FALSE),VLOOKUP(E3411,'Pontuação'!C$2:D$11,2,FALSE),VLOOKUP(H3411,'Pontuação'!I$2:J$11,2,FALSE),VLOOKUP(J3411,'Pontuação'!G$2:H$11,2,FALSE),VLOOKUP(L3411,'Pontuação'!M$2:N$13,2,FALSE)),0)</f>
        <v>1401</v>
      </c>
      <c r="T3411" s="11">
        <f t="shared" si="1"/>
        <v>140</v>
      </c>
      <c r="U3411" s="11" t="str">
        <f t="array" ref="U3411">IFERROR(INDEX('Pontuação'!G$13:G$101, MATCH(T3411, 'Pontuação'!F$13:F$101, 0)), "Faixa Indefinida")</f>
        <v>D</v>
      </c>
      <c r="V3411" s="11">
        <f t="shared" si="2"/>
        <v>0</v>
      </c>
      <c r="W3411" s="11">
        <f t="shared" si="3"/>
        <v>0</v>
      </c>
      <c r="X3411" s="11">
        <f t="shared" si="4"/>
        <v>0</v>
      </c>
      <c r="Y3411" s="11">
        <f t="shared" si="5"/>
        <v>1</v>
      </c>
      <c r="Z3411" s="12">
        <f>ROUNDUP(SUM(VLOOKUP(F3411,'Pontuação 3.0'!A$2:B$11,2,FALSE),VLOOKUP(E3411,'Pontuação 3.0'!C$2:D$11,2,FALSE),VLOOKUP(H3411,'Pontuação 3.0'!I$2:J$11,2,FALSE),VLOOKUP(J3411,'Pontuação 3.0'!G$2:H$11,2,FALSE),VLOOKUP(G3411,'Pontuação 3.0'!E$2:F$11,2,FALSE),VLOOKUP(K3411,'Pontuação 3.0'!K$2:L$11,2,FALSE),VLOOKUP(L3411,'Pontuação 3.0'!M$2:N$13,2,FALSE)),0)</f>
        <v>1719</v>
      </c>
      <c r="AA3411" s="12">
        <f t="shared" si="6"/>
        <v>172</v>
      </c>
      <c r="AB3411" s="12" t="str">
        <f t="array" ref="AB3411">IFERROR(INDEX('Pontuação 3.0'!G$13:G$191, MATCH(AA3411, 'Pontuação 3.0'!F$13:F$191, 0)), "Faixa Indefinida")</f>
        <v>D</v>
      </c>
      <c r="AC3411" s="12">
        <f t="shared" si="7"/>
        <v>0</v>
      </c>
      <c r="AD3411" s="12">
        <f t="shared" si="8"/>
        <v>0</v>
      </c>
      <c r="AE3411" s="12">
        <f t="shared" si="9"/>
        <v>0</v>
      </c>
      <c r="AF3411" s="12">
        <f t="shared" si="10"/>
        <v>1</v>
      </c>
    </row>
    <row r="3412" ht="15.75" customHeight="1">
      <c r="A3412" s="8">
        <v>45688.0</v>
      </c>
      <c r="B3412" s="9" t="s">
        <v>7887</v>
      </c>
      <c r="C3412" s="9" t="s">
        <v>7888</v>
      </c>
      <c r="D3412" s="15">
        <v>7.598363149E10</v>
      </c>
      <c r="E3412" s="9" t="s">
        <v>13936</v>
      </c>
      <c r="F3412" s="9" t="s">
        <v>13950</v>
      </c>
      <c r="G3412" s="9" t="s">
        <v>13926</v>
      </c>
      <c r="H3412" s="9" t="s">
        <v>13951</v>
      </c>
      <c r="I3412" s="9" t="s">
        <v>13940</v>
      </c>
      <c r="J3412" s="9" t="s">
        <v>13929</v>
      </c>
      <c r="K3412" s="9" t="s">
        <v>13930</v>
      </c>
      <c r="L3412" s="9" t="s">
        <v>13931</v>
      </c>
      <c r="M3412" s="9" t="s">
        <v>13932</v>
      </c>
      <c r="N3412" s="13" t="s">
        <v>12</v>
      </c>
      <c r="O3412" s="13" t="s">
        <v>14</v>
      </c>
      <c r="P3412" s="13" t="s">
        <v>19</v>
      </c>
      <c r="Q3412" s="13" t="s">
        <v>20</v>
      </c>
      <c r="R3412" s="13" t="s">
        <v>15</v>
      </c>
      <c r="S3412" s="10">
        <f>ROUNDUP(SUM(VLOOKUP(F3412,'Pontuação'!A$2:B$11,2,FALSE),VLOOKUP(E3412,'Pontuação'!C$2:D$11,2,FALSE),VLOOKUP(H3412,'Pontuação'!I$2:J$11,2,FALSE),VLOOKUP(J3412,'Pontuação'!G$2:H$11,2,FALSE),VLOOKUP(L3412,'Pontuação'!M$2:N$13,2,FALSE)),0)</f>
        <v>1553</v>
      </c>
      <c r="T3412" s="11">
        <f t="shared" si="1"/>
        <v>155</v>
      </c>
      <c r="U3412" s="11" t="str">
        <f t="array" ref="U3412">IFERROR(INDEX('Pontuação'!G$13:G$101, MATCH(T3412, 'Pontuação'!F$13:F$101, 0)), "Faixa Indefinida")</f>
        <v>C</v>
      </c>
      <c r="V3412" s="11">
        <f t="shared" si="2"/>
        <v>0</v>
      </c>
      <c r="W3412" s="11">
        <f t="shared" si="3"/>
        <v>0</v>
      </c>
      <c r="X3412" s="11">
        <f t="shared" si="4"/>
        <v>1</v>
      </c>
      <c r="Y3412" s="11">
        <f t="shared" si="5"/>
        <v>0</v>
      </c>
      <c r="Z3412" s="12">
        <f>ROUNDUP(SUM(VLOOKUP(F3412,'Pontuação 3.0'!A$2:B$11,2,FALSE),VLOOKUP(E3412,'Pontuação 3.0'!C$2:D$11,2,FALSE),VLOOKUP(H3412,'Pontuação 3.0'!I$2:J$11,2,FALSE),VLOOKUP(J3412,'Pontuação 3.0'!G$2:H$11,2,FALSE),VLOOKUP(G3412,'Pontuação 3.0'!E$2:F$11,2,FALSE),VLOOKUP(K3412,'Pontuação 3.0'!K$2:L$11,2,FALSE),VLOOKUP(L3412,'Pontuação 3.0'!M$2:N$13,2,FALSE)),0)</f>
        <v>2383</v>
      </c>
      <c r="AA3412" s="12">
        <f t="shared" si="6"/>
        <v>238</v>
      </c>
      <c r="AB3412" s="12" t="str">
        <f t="array" ref="AB3412">IFERROR(INDEX('Pontuação 3.0'!G$13:G$191, MATCH(AA3412, 'Pontuação 3.0'!F$13:F$191, 0)), "Faixa Indefinida")</f>
        <v>A</v>
      </c>
      <c r="AC3412" s="12">
        <f t="shared" si="7"/>
        <v>1</v>
      </c>
      <c r="AD3412" s="12">
        <f t="shared" si="8"/>
        <v>0</v>
      </c>
      <c r="AE3412" s="12">
        <f t="shared" si="9"/>
        <v>0</v>
      </c>
      <c r="AF3412" s="12">
        <f t="shared" si="10"/>
        <v>0</v>
      </c>
    </row>
    <row r="3413" ht="15.75" customHeight="1">
      <c r="A3413" s="8">
        <v>45688.0</v>
      </c>
      <c r="B3413" s="9" t="s">
        <v>3147</v>
      </c>
      <c r="C3413" s="9" t="s">
        <v>7889</v>
      </c>
      <c r="D3413" s="15">
        <v>7.5981898593E10</v>
      </c>
      <c r="E3413" s="9" t="s">
        <v>13936</v>
      </c>
      <c r="F3413" s="9" t="s">
        <v>13948</v>
      </c>
      <c r="G3413" s="9" t="s">
        <v>13944</v>
      </c>
      <c r="H3413" s="9" t="s">
        <v>13951</v>
      </c>
      <c r="I3413" s="9" t="s">
        <v>13940</v>
      </c>
      <c r="J3413" s="9" t="s">
        <v>13929</v>
      </c>
      <c r="K3413" s="9" t="s">
        <v>13940</v>
      </c>
      <c r="L3413" s="9" t="s">
        <v>13931</v>
      </c>
      <c r="M3413" s="9" t="s">
        <v>13952</v>
      </c>
      <c r="N3413" s="13" t="s">
        <v>12</v>
      </c>
      <c r="O3413" s="13" t="s">
        <v>14</v>
      </c>
      <c r="P3413" s="13" t="s">
        <v>68</v>
      </c>
      <c r="Q3413" s="13" t="s">
        <v>20</v>
      </c>
      <c r="R3413" s="13" t="s">
        <v>65</v>
      </c>
      <c r="S3413" s="10">
        <f>ROUNDUP(SUM(VLOOKUP(F3413,'Pontuação'!A$2:B$11,2,FALSE),VLOOKUP(E3413,'Pontuação'!C$2:D$11,2,FALSE),VLOOKUP(H3413,'Pontuação'!I$2:J$11,2,FALSE),VLOOKUP(J3413,'Pontuação'!G$2:H$11,2,FALSE),VLOOKUP(L3413,'Pontuação'!M$2:N$13,2,FALSE)),0)</f>
        <v>1541</v>
      </c>
      <c r="T3413" s="11">
        <f t="shared" si="1"/>
        <v>154</v>
      </c>
      <c r="U3413" s="11" t="str">
        <f t="array" ref="U3413">IFERROR(INDEX('Pontuação'!G$13:G$101, MATCH(T3413, 'Pontuação'!F$13:F$101, 0)), "Faixa Indefinida")</f>
        <v>C</v>
      </c>
      <c r="V3413" s="11">
        <f t="shared" si="2"/>
        <v>0</v>
      </c>
      <c r="W3413" s="11">
        <f t="shared" si="3"/>
        <v>0</v>
      </c>
      <c r="X3413" s="11">
        <f t="shared" si="4"/>
        <v>1</v>
      </c>
      <c r="Y3413" s="11">
        <f t="shared" si="5"/>
        <v>0</v>
      </c>
      <c r="Z3413" s="12">
        <f>ROUNDUP(SUM(VLOOKUP(F3413,'Pontuação 3.0'!A$2:B$11,2,FALSE),VLOOKUP(E3413,'Pontuação 3.0'!C$2:D$11,2,FALSE),VLOOKUP(H3413,'Pontuação 3.0'!I$2:J$11,2,FALSE),VLOOKUP(J3413,'Pontuação 3.0'!G$2:H$11,2,FALSE),VLOOKUP(G3413,'Pontuação 3.0'!E$2:F$11,2,FALSE),VLOOKUP(K3413,'Pontuação 3.0'!K$2:L$11,2,FALSE),VLOOKUP(L3413,'Pontuação 3.0'!M$2:N$13,2,FALSE)),0)</f>
        <v>1849</v>
      </c>
      <c r="AA3413" s="12">
        <f t="shared" si="6"/>
        <v>185</v>
      </c>
      <c r="AB3413" s="12" t="str">
        <f t="array" ref="AB3413">IFERROR(INDEX('Pontuação 3.0'!G$13:G$191, MATCH(AA3413, 'Pontuação 3.0'!F$13:F$191, 0)), "Faixa Indefinida")</f>
        <v>D</v>
      </c>
      <c r="AC3413" s="12">
        <f t="shared" si="7"/>
        <v>0</v>
      </c>
      <c r="AD3413" s="12">
        <f t="shared" si="8"/>
        <v>0</v>
      </c>
      <c r="AE3413" s="12">
        <f t="shared" si="9"/>
        <v>0</v>
      </c>
      <c r="AF3413" s="12">
        <f t="shared" si="10"/>
        <v>1</v>
      </c>
    </row>
    <row r="3414" ht="15.75" customHeight="1">
      <c r="A3414" s="8">
        <v>45688.0</v>
      </c>
      <c r="B3414" s="9" t="s">
        <v>6815</v>
      </c>
      <c r="C3414" s="9" t="s">
        <v>7724</v>
      </c>
      <c r="D3414" s="15">
        <v>1.9984156806E10</v>
      </c>
      <c r="E3414" s="9" t="s">
        <v>13936</v>
      </c>
      <c r="F3414" s="9" t="s">
        <v>13950</v>
      </c>
      <c r="G3414" s="9" t="s">
        <v>13926</v>
      </c>
      <c r="H3414" s="9" t="s">
        <v>13949</v>
      </c>
      <c r="I3414" s="9" t="s">
        <v>13940</v>
      </c>
      <c r="J3414" s="9" t="s">
        <v>13929</v>
      </c>
      <c r="K3414" s="9" t="s">
        <v>13940</v>
      </c>
      <c r="L3414" s="9" t="s">
        <v>13945</v>
      </c>
      <c r="M3414" s="9" t="s">
        <v>13946</v>
      </c>
      <c r="N3414" s="13" t="s">
        <v>12</v>
      </c>
      <c r="O3414" s="13" t="s">
        <v>14</v>
      </c>
      <c r="P3414" s="13" t="s">
        <v>13</v>
      </c>
      <c r="Q3414" s="13" t="s">
        <v>59</v>
      </c>
      <c r="R3414" s="13" t="s">
        <v>15</v>
      </c>
      <c r="S3414" s="10">
        <f>ROUNDUP(SUM(VLOOKUP(F3414,'Pontuação'!A$2:B$11,2,FALSE),VLOOKUP(E3414,'Pontuação'!C$2:D$11,2,FALSE),VLOOKUP(H3414,'Pontuação'!I$2:J$11,2,FALSE),VLOOKUP(J3414,'Pontuação'!G$2:H$11,2,FALSE),VLOOKUP(L3414,'Pontuação'!M$2:N$13,2,FALSE)),0)</f>
        <v>1727</v>
      </c>
      <c r="T3414" s="11">
        <f t="shared" si="1"/>
        <v>173</v>
      </c>
      <c r="U3414" s="11" t="str">
        <f t="array" ref="U3414">IFERROR(INDEX('Pontuação'!G$13:G$101, MATCH(T3414, 'Pontuação'!F$13:F$101, 0)), "Faixa Indefinida")</f>
        <v>B</v>
      </c>
      <c r="V3414" s="11">
        <f t="shared" si="2"/>
        <v>0</v>
      </c>
      <c r="W3414" s="11">
        <f t="shared" si="3"/>
        <v>1</v>
      </c>
      <c r="X3414" s="11">
        <f t="shared" si="4"/>
        <v>0</v>
      </c>
      <c r="Y3414" s="11">
        <f t="shared" si="5"/>
        <v>0</v>
      </c>
      <c r="Z3414" s="12">
        <f>ROUNDUP(SUM(VLOOKUP(F3414,'Pontuação 3.0'!A$2:B$11,2,FALSE),VLOOKUP(E3414,'Pontuação 3.0'!C$2:D$11,2,FALSE),VLOOKUP(H3414,'Pontuação 3.0'!I$2:J$11,2,FALSE),VLOOKUP(J3414,'Pontuação 3.0'!G$2:H$11,2,FALSE),VLOOKUP(G3414,'Pontuação 3.0'!E$2:F$11,2,FALSE),VLOOKUP(K3414,'Pontuação 3.0'!K$2:L$11,2,FALSE),VLOOKUP(L3414,'Pontuação 3.0'!M$2:N$13,2,FALSE)),0)</f>
        <v>2295</v>
      </c>
      <c r="AA3414" s="12">
        <f t="shared" si="6"/>
        <v>230</v>
      </c>
      <c r="AB3414" s="12" t="str">
        <f t="array" ref="AB3414">IFERROR(INDEX('Pontuação 3.0'!G$13:G$191, MATCH(AA3414, 'Pontuação 3.0'!F$13:F$191, 0)), "Faixa Indefinida")</f>
        <v>B</v>
      </c>
      <c r="AC3414" s="12">
        <f t="shared" si="7"/>
        <v>0</v>
      </c>
      <c r="AD3414" s="12">
        <f t="shared" si="8"/>
        <v>1</v>
      </c>
      <c r="AE3414" s="12">
        <f t="shared" si="9"/>
        <v>0</v>
      </c>
      <c r="AF3414" s="12">
        <f t="shared" si="10"/>
        <v>0</v>
      </c>
    </row>
    <row r="3415" ht="15.75" customHeight="1">
      <c r="A3415" s="8">
        <v>45688.0</v>
      </c>
      <c r="B3415" s="9" t="s">
        <v>1225</v>
      </c>
      <c r="C3415" s="9" t="s">
        <v>7890</v>
      </c>
      <c r="D3415" s="15">
        <v>9.9981036116E10</v>
      </c>
      <c r="E3415" s="9" t="s">
        <v>13936</v>
      </c>
      <c r="F3415" s="9" t="s">
        <v>13950</v>
      </c>
      <c r="G3415" s="9" t="s">
        <v>13944</v>
      </c>
      <c r="H3415" s="9" t="s">
        <v>13938</v>
      </c>
      <c r="I3415" s="9" t="s">
        <v>13928</v>
      </c>
      <c r="J3415" s="9" t="s">
        <v>13929</v>
      </c>
      <c r="K3415" s="9" t="s">
        <v>13930</v>
      </c>
      <c r="L3415" s="9" t="s">
        <v>13959</v>
      </c>
      <c r="M3415" s="9" t="s">
        <v>13946</v>
      </c>
      <c r="N3415" s="13" t="s">
        <v>12</v>
      </c>
      <c r="O3415" s="13" t="s">
        <v>14</v>
      </c>
      <c r="P3415" s="13" t="s">
        <v>93</v>
      </c>
      <c r="Q3415" s="13" t="s">
        <v>20</v>
      </c>
      <c r="R3415" s="13" t="s">
        <v>65</v>
      </c>
      <c r="S3415" s="10">
        <f>ROUNDUP(SUM(VLOOKUP(F3415,'Pontuação'!A$2:B$11,2,FALSE),VLOOKUP(E3415,'Pontuação'!C$2:D$11,2,FALSE),VLOOKUP(H3415,'Pontuação'!I$2:J$11,2,FALSE),VLOOKUP(J3415,'Pontuação'!G$2:H$11,2,FALSE),VLOOKUP(L3415,'Pontuação'!M$2:N$13,2,FALSE)),0)</f>
        <v>1649</v>
      </c>
      <c r="T3415" s="11">
        <f t="shared" si="1"/>
        <v>165</v>
      </c>
      <c r="U3415" s="11" t="str">
        <f t="array" ref="U3415">IFERROR(INDEX('Pontuação'!G$13:G$101, MATCH(T3415, 'Pontuação'!F$13:F$101, 0)), "Faixa Indefinida")</f>
        <v>C</v>
      </c>
      <c r="V3415" s="11">
        <f t="shared" si="2"/>
        <v>0</v>
      </c>
      <c r="W3415" s="11">
        <f t="shared" si="3"/>
        <v>0</v>
      </c>
      <c r="X3415" s="11">
        <f t="shared" si="4"/>
        <v>1</v>
      </c>
      <c r="Y3415" s="11">
        <f t="shared" si="5"/>
        <v>0</v>
      </c>
      <c r="Z3415" s="12">
        <f>ROUNDUP(SUM(VLOOKUP(F3415,'Pontuação 3.0'!A$2:B$11,2,FALSE),VLOOKUP(E3415,'Pontuação 3.0'!C$2:D$11,2,FALSE),VLOOKUP(H3415,'Pontuação 3.0'!I$2:J$11,2,FALSE),VLOOKUP(J3415,'Pontuação 3.0'!G$2:H$11,2,FALSE),VLOOKUP(G3415,'Pontuação 3.0'!E$2:F$11,2,FALSE),VLOOKUP(K3415,'Pontuação 3.0'!K$2:L$11,2,FALSE),VLOOKUP(L3415,'Pontuação 3.0'!M$2:N$13,2,FALSE)),0)</f>
        <v>2373</v>
      </c>
      <c r="AA3415" s="12">
        <f t="shared" si="6"/>
        <v>237</v>
      </c>
      <c r="AB3415" s="12" t="str">
        <f t="array" ref="AB3415">IFERROR(INDEX('Pontuação 3.0'!G$13:G$191, MATCH(AA3415, 'Pontuação 3.0'!F$13:F$191, 0)), "Faixa Indefinida")</f>
        <v>A</v>
      </c>
      <c r="AC3415" s="12">
        <f t="shared" si="7"/>
        <v>1</v>
      </c>
      <c r="AD3415" s="12">
        <f t="shared" si="8"/>
        <v>0</v>
      </c>
      <c r="AE3415" s="12">
        <f t="shared" si="9"/>
        <v>0</v>
      </c>
      <c r="AF3415" s="12">
        <f t="shared" si="10"/>
        <v>0</v>
      </c>
    </row>
    <row r="3416" ht="15.75" customHeight="1">
      <c r="A3416" s="8">
        <v>45688.0</v>
      </c>
      <c r="B3416" s="9" t="s">
        <v>3621</v>
      </c>
      <c r="C3416" s="9" t="s">
        <v>7891</v>
      </c>
      <c r="D3416" s="15">
        <v>8.499956879E10</v>
      </c>
      <c r="E3416" s="9" t="s">
        <v>13936</v>
      </c>
      <c r="F3416" s="9" t="s">
        <v>13948</v>
      </c>
      <c r="G3416" s="9" t="s">
        <v>13944</v>
      </c>
      <c r="H3416" s="9" t="s">
        <v>13949</v>
      </c>
      <c r="I3416" s="9" t="s">
        <v>13940</v>
      </c>
      <c r="J3416" s="9" t="s">
        <v>13929</v>
      </c>
      <c r="K3416" s="9" t="s">
        <v>13940</v>
      </c>
      <c r="L3416" s="9" t="s">
        <v>13954</v>
      </c>
      <c r="M3416" s="9" t="s">
        <v>13952</v>
      </c>
      <c r="N3416" s="13" t="s">
        <v>12</v>
      </c>
      <c r="O3416" s="13" t="s">
        <v>14</v>
      </c>
      <c r="P3416" s="13" t="s">
        <v>32</v>
      </c>
      <c r="Q3416" s="13" t="s">
        <v>20</v>
      </c>
      <c r="R3416" s="13" t="s">
        <v>15</v>
      </c>
      <c r="S3416" s="10">
        <f>ROUNDUP(SUM(VLOOKUP(F3416,'Pontuação'!A$2:B$11,2,FALSE),VLOOKUP(E3416,'Pontuação'!C$2:D$11,2,FALSE),VLOOKUP(H3416,'Pontuação'!I$2:J$11,2,FALSE),VLOOKUP(J3416,'Pontuação'!G$2:H$11,2,FALSE),VLOOKUP(L3416,'Pontuação'!M$2:N$13,2,FALSE)),0)</f>
        <v>1546</v>
      </c>
      <c r="T3416" s="11">
        <f t="shared" si="1"/>
        <v>155</v>
      </c>
      <c r="U3416" s="11" t="str">
        <f t="array" ref="U3416">IFERROR(INDEX('Pontuação'!G$13:G$101, MATCH(T3416, 'Pontuação'!F$13:F$101, 0)), "Faixa Indefinida")</f>
        <v>C</v>
      </c>
      <c r="V3416" s="11">
        <f t="shared" si="2"/>
        <v>0</v>
      </c>
      <c r="W3416" s="11">
        <f t="shared" si="3"/>
        <v>0</v>
      </c>
      <c r="X3416" s="11">
        <f t="shared" si="4"/>
        <v>1</v>
      </c>
      <c r="Y3416" s="11">
        <f t="shared" si="5"/>
        <v>0</v>
      </c>
      <c r="Z3416" s="12">
        <f>ROUNDUP(SUM(VLOOKUP(F3416,'Pontuação 3.0'!A$2:B$11,2,FALSE),VLOOKUP(E3416,'Pontuação 3.0'!C$2:D$11,2,FALSE),VLOOKUP(H3416,'Pontuação 3.0'!I$2:J$11,2,FALSE),VLOOKUP(J3416,'Pontuação 3.0'!G$2:H$11,2,FALSE),VLOOKUP(G3416,'Pontuação 3.0'!E$2:F$11,2,FALSE),VLOOKUP(K3416,'Pontuação 3.0'!K$2:L$11,2,FALSE),VLOOKUP(L3416,'Pontuação 3.0'!M$2:N$13,2,FALSE)),0)</f>
        <v>1906</v>
      </c>
      <c r="AA3416" s="12">
        <f t="shared" si="6"/>
        <v>191</v>
      </c>
      <c r="AB3416" s="12" t="str">
        <f t="array" ref="AB3416">IFERROR(INDEX('Pontuação 3.0'!G$13:G$191, MATCH(AA3416, 'Pontuação 3.0'!F$13:F$191, 0)), "Faixa Indefinida")</f>
        <v>D</v>
      </c>
      <c r="AC3416" s="12">
        <f t="shared" si="7"/>
        <v>0</v>
      </c>
      <c r="AD3416" s="12">
        <f t="shared" si="8"/>
        <v>0</v>
      </c>
      <c r="AE3416" s="12">
        <f t="shared" si="9"/>
        <v>0</v>
      </c>
      <c r="AF3416" s="12">
        <f t="shared" si="10"/>
        <v>1</v>
      </c>
    </row>
    <row r="3417" ht="15.75" customHeight="1">
      <c r="A3417" s="8">
        <v>45688.0</v>
      </c>
      <c r="B3417" s="9" t="s">
        <v>7892</v>
      </c>
      <c r="C3417" s="9" t="s">
        <v>7893</v>
      </c>
      <c r="D3417" s="15">
        <v>1.1978325678E10</v>
      </c>
      <c r="E3417" s="9" t="s">
        <v>13924</v>
      </c>
      <c r="F3417" s="9" t="s">
        <v>13950</v>
      </c>
      <c r="G3417" s="9" t="s">
        <v>13926</v>
      </c>
      <c r="H3417" s="9" t="s">
        <v>13951</v>
      </c>
      <c r="I3417" s="9" t="s">
        <v>13928</v>
      </c>
      <c r="J3417" s="9" t="s">
        <v>13929</v>
      </c>
      <c r="K3417" s="9" t="s">
        <v>13930</v>
      </c>
      <c r="L3417" s="9" t="s">
        <v>13945</v>
      </c>
      <c r="M3417" s="9" t="s">
        <v>13952</v>
      </c>
      <c r="N3417" s="13" t="s">
        <v>12</v>
      </c>
      <c r="O3417" s="13" t="s">
        <v>14</v>
      </c>
      <c r="P3417" s="13" t="s">
        <v>47</v>
      </c>
      <c r="Q3417" s="13" t="s">
        <v>33</v>
      </c>
      <c r="R3417" s="13" t="s">
        <v>15</v>
      </c>
      <c r="S3417" s="10">
        <f>ROUNDUP(SUM(VLOOKUP(F3417,'Pontuação'!A$2:B$11,2,FALSE),VLOOKUP(E3417,'Pontuação'!C$2:D$11,2,FALSE),VLOOKUP(H3417,'Pontuação'!I$2:J$11,2,FALSE),VLOOKUP(J3417,'Pontuação'!G$2:H$11,2,FALSE),VLOOKUP(L3417,'Pontuação'!M$2:N$13,2,FALSE)),0)</f>
        <v>1689</v>
      </c>
      <c r="T3417" s="11">
        <f t="shared" si="1"/>
        <v>169</v>
      </c>
      <c r="U3417" s="11" t="str">
        <f t="array" ref="U3417">IFERROR(INDEX('Pontuação'!G$13:G$101, MATCH(T3417, 'Pontuação'!F$13:F$101, 0)), "Faixa Indefinida")</f>
        <v>B</v>
      </c>
      <c r="V3417" s="11">
        <f t="shared" si="2"/>
        <v>0</v>
      </c>
      <c r="W3417" s="11">
        <f t="shared" si="3"/>
        <v>1</v>
      </c>
      <c r="X3417" s="11">
        <f t="shared" si="4"/>
        <v>0</v>
      </c>
      <c r="Y3417" s="11">
        <f t="shared" si="5"/>
        <v>0</v>
      </c>
      <c r="Z3417" s="12">
        <f>ROUNDUP(SUM(VLOOKUP(F3417,'Pontuação 3.0'!A$2:B$11,2,FALSE),VLOOKUP(E3417,'Pontuação 3.0'!C$2:D$11,2,FALSE),VLOOKUP(H3417,'Pontuação 3.0'!I$2:J$11,2,FALSE),VLOOKUP(J3417,'Pontuação 3.0'!G$2:H$11,2,FALSE),VLOOKUP(G3417,'Pontuação 3.0'!E$2:F$11,2,FALSE),VLOOKUP(K3417,'Pontuação 3.0'!K$2:L$11,2,FALSE),VLOOKUP(L3417,'Pontuação 3.0'!M$2:N$13,2,FALSE)),0)</f>
        <v>2439</v>
      </c>
      <c r="AA3417" s="12">
        <f t="shared" si="6"/>
        <v>244</v>
      </c>
      <c r="AB3417" s="12" t="str">
        <f t="array" ref="AB3417">IFERROR(INDEX('Pontuação 3.0'!G$13:G$191, MATCH(AA3417, 'Pontuação 3.0'!F$13:F$191, 0)), "Faixa Indefinida")</f>
        <v>A</v>
      </c>
      <c r="AC3417" s="12">
        <f t="shared" si="7"/>
        <v>1</v>
      </c>
      <c r="AD3417" s="12">
        <f t="shared" si="8"/>
        <v>0</v>
      </c>
      <c r="AE3417" s="12">
        <f t="shared" si="9"/>
        <v>0</v>
      </c>
      <c r="AF3417" s="12">
        <f t="shared" si="10"/>
        <v>0</v>
      </c>
    </row>
    <row r="3418" ht="15.75" customHeight="1">
      <c r="A3418" s="8">
        <v>45688.0</v>
      </c>
      <c r="B3418" s="9" t="s">
        <v>1090</v>
      </c>
      <c r="C3418" s="9" t="s">
        <v>1091</v>
      </c>
      <c r="D3418" s="15">
        <v>1.9993646491E10</v>
      </c>
      <c r="E3418" s="9" t="s">
        <v>13936</v>
      </c>
      <c r="F3418" s="9" t="s">
        <v>13950</v>
      </c>
      <c r="G3418" s="9" t="s">
        <v>13926</v>
      </c>
      <c r="H3418" s="9" t="s">
        <v>13949</v>
      </c>
      <c r="I3418" s="9" t="s">
        <v>13928</v>
      </c>
      <c r="J3418" s="9" t="s">
        <v>13929</v>
      </c>
      <c r="K3418" s="9" t="s">
        <v>13940</v>
      </c>
      <c r="L3418" s="9" t="s">
        <v>13945</v>
      </c>
      <c r="M3418" s="9" t="s">
        <v>13952</v>
      </c>
      <c r="N3418" s="13" t="s">
        <v>12</v>
      </c>
      <c r="O3418" s="13" t="s">
        <v>14</v>
      </c>
      <c r="P3418" s="13" t="s">
        <v>13</v>
      </c>
      <c r="Q3418" s="13" t="s">
        <v>114</v>
      </c>
      <c r="R3418" s="13" t="s">
        <v>15</v>
      </c>
      <c r="S3418" s="10">
        <f>ROUNDUP(SUM(VLOOKUP(F3418,'Pontuação'!A$2:B$11,2,FALSE),VLOOKUP(E3418,'Pontuação'!C$2:D$11,2,FALSE),VLOOKUP(H3418,'Pontuação'!I$2:J$11,2,FALSE),VLOOKUP(J3418,'Pontuação'!G$2:H$11,2,FALSE),VLOOKUP(L3418,'Pontuação'!M$2:N$13,2,FALSE)),0)</f>
        <v>1727</v>
      </c>
      <c r="T3418" s="11">
        <f t="shared" si="1"/>
        <v>173</v>
      </c>
      <c r="U3418" s="11" t="str">
        <f t="array" ref="U3418">IFERROR(INDEX('Pontuação'!G$13:G$101, MATCH(T3418, 'Pontuação'!F$13:F$101, 0)), "Faixa Indefinida")</f>
        <v>B</v>
      </c>
      <c r="V3418" s="11">
        <f t="shared" si="2"/>
        <v>0</v>
      </c>
      <c r="W3418" s="11">
        <f t="shared" si="3"/>
        <v>1</v>
      </c>
      <c r="X3418" s="11">
        <f t="shared" si="4"/>
        <v>0</v>
      </c>
      <c r="Y3418" s="11">
        <f t="shared" si="5"/>
        <v>0</v>
      </c>
      <c r="Z3418" s="12">
        <f>ROUNDUP(SUM(VLOOKUP(F3418,'Pontuação 3.0'!A$2:B$11,2,FALSE),VLOOKUP(E3418,'Pontuação 3.0'!C$2:D$11,2,FALSE),VLOOKUP(H3418,'Pontuação 3.0'!I$2:J$11,2,FALSE),VLOOKUP(J3418,'Pontuação 3.0'!G$2:H$11,2,FALSE),VLOOKUP(G3418,'Pontuação 3.0'!E$2:F$11,2,FALSE),VLOOKUP(K3418,'Pontuação 3.0'!K$2:L$11,2,FALSE),VLOOKUP(L3418,'Pontuação 3.0'!M$2:N$13,2,FALSE)),0)</f>
        <v>2295</v>
      </c>
      <c r="AA3418" s="12">
        <f t="shared" si="6"/>
        <v>230</v>
      </c>
      <c r="AB3418" s="12" t="str">
        <f t="array" ref="AB3418">IFERROR(INDEX('Pontuação 3.0'!G$13:G$191, MATCH(AA3418, 'Pontuação 3.0'!F$13:F$191, 0)), "Faixa Indefinida")</f>
        <v>B</v>
      </c>
      <c r="AC3418" s="12">
        <f t="shared" si="7"/>
        <v>0</v>
      </c>
      <c r="AD3418" s="12">
        <f t="shared" si="8"/>
        <v>1</v>
      </c>
      <c r="AE3418" s="12">
        <f t="shared" si="9"/>
        <v>0</v>
      </c>
      <c r="AF3418" s="12">
        <f t="shared" si="10"/>
        <v>0</v>
      </c>
    </row>
    <row r="3419" ht="15.75" customHeight="1">
      <c r="A3419" s="8">
        <v>45688.0</v>
      </c>
      <c r="B3419" s="9" t="s">
        <v>7896</v>
      </c>
      <c r="C3419" s="9" t="s">
        <v>7897</v>
      </c>
      <c r="D3419" s="15">
        <v>1.4981961863E10</v>
      </c>
      <c r="E3419" s="9" t="s">
        <v>13936</v>
      </c>
      <c r="F3419" s="9" t="s">
        <v>13948</v>
      </c>
      <c r="G3419" s="9" t="s">
        <v>13926</v>
      </c>
      <c r="H3419" s="9" t="s">
        <v>13938</v>
      </c>
      <c r="I3419" s="9" t="s">
        <v>13928</v>
      </c>
      <c r="J3419" s="9" t="s">
        <v>13939</v>
      </c>
      <c r="K3419" s="9" t="s">
        <v>13940</v>
      </c>
      <c r="L3419" s="9" t="s">
        <v>13945</v>
      </c>
      <c r="M3419" s="9" t="s">
        <v>13942</v>
      </c>
      <c r="N3419" s="13" t="s">
        <v>12</v>
      </c>
      <c r="O3419" s="13" t="s">
        <v>14</v>
      </c>
      <c r="P3419" s="13" t="s">
        <v>13</v>
      </c>
      <c r="Q3419" s="13" t="s">
        <v>20</v>
      </c>
      <c r="R3419" s="13" t="s">
        <v>15</v>
      </c>
      <c r="S3419" s="10">
        <f>ROUNDUP(SUM(VLOOKUP(F3419,'Pontuação'!A$2:B$11,2,FALSE),VLOOKUP(E3419,'Pontuação'!C$2:D$11,2,FALSE),VLOOKUP(H3419,'Pontuação'!I$2:J$11,2,FALSE),VLOOKUP(J3419,'Pontuação'!G$2:H$11,2,FALSE),VLOOKUP(L3419,'Pontuação'!M$2:N$13,2,FALSE)),0)</f>
        <v>1804</v>
      </c>
      <c r="T3419" s="11">
        <f t="shared" si="1"/>
        <v>180</v>
      </c>
      <c r="U3419" s="11" t="str">
        <f t="array" ref="U3419">IFERROR(INDEX('Pontuação'!G$13:G$101, MATCH(T3419, 'Pontuação'!F$13:F$101, 0)), "Faixa Indefinida")</f>
        <v>B</v>
      </c>
      <c r="V3419" s="11">
        <f t="shared" si="2"/>
        <v>0</v>
      </c>
      <c r="W3419" s="11">
        <f t="shared" si="3"/>
        <v>1</v>
      </c>
      <c r="X3419" s="11">
        <f t="shared" si="4"/>
        <v>0</v>
      </c>
      <c r="Y3419" s="11">
        <f t="shared" si="5"/>
        <v>0</v>
      </c>
      <c r="Z3419" s="12">
        <f>ROUNDUP(SUM(VLOOKUP(F3419,'Pontuação 3.0'!A$2:B$11,2,FALSE),VLOOKUP(E3419,'Pontuação 3.0'!C$2:D$11,2,FALSE),VLOOKUP(H3419,'Pontuação 3.0'!I$2:J$11,2,FALSE),VLOOKUP(J3419,'Pontuação 3.0'!G$2:H$11,2,FALSE),VLOOKUP(G3419,'Pontuação 3.0'!E$2:F$11,2,FALSE),VLOOKUP(K3419,'Pontuação 3.0'!K$2:L$11,2,FALSE),VLOOKUP(L3419,'Pontuação 3.0'!M$2:N$13,2,FALSE)),0)</f>
        <v>2163</v>
      </c>
      <c r="AA3419" s="12">
        <f t="shared" si="6"/>
        <v>216</v>
      </c>
      <c r="AB3419" s="12" t="str">
        <f t="array" ref="AB3419">IFERROR(INDEX('Pontuação 3.0'!G$13:G$191, MATCH(AA3419, 'Pontuação 3.0'!F$13:F$191, 0)), "Faixa Indefinida")</f>
        <v>B</v>
      </c>
      <c r="AC3419" s="12">
        <f t="shared" si="7"/>
        <v>0</v>
      </c>
      <c r="AD3419" s="12">
        <f t="shared" si="8"/>
        <v>1</v>
      </c>
      <c r="AE3419" s="12">
        <f t="shared" si="9"/>
        <v>0</v>
      </c>
      <c r="AF3419" s="12">
        <f t="shared" si="10"/>
        <v>0</v>
      </c>
    </row>
    <row r="3420" ht="15.75" customHeight="1">
      <c r="A3420" s="8">
        <v>45688.0</v>
      </c>
      <c r="B3420" s="9" t="s">
        <v>7898</v>
      </c>
      <c r="C3420" s="9" t="s">
        <v>7899</v>
      </c>
      <c r="D3420" s="9" t="s">
        <v>7900</v>
      </c>
      <c r="E3420" s="9" t="s">
        <v>13936</v>
      </c>
      <c r="F3420" s="9" t="s">
        <v>13948</v>
      </c>
      <c r="G3420" s="9" t="s">
        <v>13926</v>
      </c>
      <c r="H3420" s="9" t="s">
        <v>13938</v>
      </c>
      <c r="I3420" s="9" t="s">
        <v>13928</v>
      </c>
      <c r="J3420" s="9" t="s">
        <v>13939</v>
      </c>
      <c r="K3420" s="9" t="s">
        <v>13930</v>
      </c>
      <c r="L3420" s="9" t="s">
        <v>13931</v>
      </c>
      <c r="M3420" s="9" t="s">
        <v>13952</v>
      </c>
      <c r="N3420" s="13" t="s">
        <v>12</v>
      </c>
      <c r="O3420" s="13" t="s">
        <v>14</v>
      </c>
      <c r="P3420" s="13" t="s">
        <v>27</v>
      </c>
      <c r="Q3420" s="13" t="s">
        <v>20</v>
      </c>
      <c r="R3420" s="13" t="s">
        <v>15</v>
      </c>
      <c r="S3420" s="10">
        <f>ROUNDUP(SUM(VLOOKUP(F3420,'Pontuação'!A$2:B$11,2,FALSE),VLOOKUP(E3420,'Pontuação'!C$2:D$11,2,FALSE),VLOOKUP(H3420,'Pontuação'!I$2:J$11,2,FALSE),VLOOKUP(J3420,'Pontuação'!G$2:H$11,2,FALSE),VLOOKUP(L3420,'Pontuação'!M$2:N$13,2,FALSE)),0)</f>
        <v>1672</v>
      </c>
      <c r="T3420" s="11">
        <f t="shared" si="1"/>
        <v>167</v>
      </c>
      <c r="U3420" s="11" t="str">
        <f t="array" ref="U3420">IFERROR(INDEX('Pontuação'!G$13:G$101, MATCH(T3420, 'Pontuação'!F$13:F$101, 0)), "Faixa Indefinida")</f>
        <v>B</v>
      </c>
      <c r="V3420" s="11">
        <f t="shared" si="2"/>
        <v>0</v>
      </c>
      <c r="W3420" s="11">
        <f t="shared" si="3"/>
        <v>1</v>
      </c>
      <c r="X3420" s="11">
        <f t="shared" si="4"/>
        <v>0</v>
      </c>
      <c r="Y3420" s="11">
        <f t="shared" si="5"/>
        <v>0</v>
      </c>
      <c r="Z3420" s="12">
        <f>ROUNDUP(SUM(VLOOKUP(F3420,'Pontuação 3.0'!A$2:B$11,2,FALSE),VLOOKUP(E3420,'Pontuação 3.0'!C$2:D$11,2,FALSE),VLOOKUP(H3420,'Pontuação 3.0'!I$2:J$11,2,FALSE),VLOOKUP(J3420,'Pontuação 3.0'!G$2:H$11,2,FALSE),VLOOKUP(G3420,'Pontuação 3.0'!E$2:F$11,2,FALSE),VLOOKUP(K3420,'Pontuação 3.0'!K$2:L$11,2,FALSE),VLOOKUP(L3420,'Pontuação 3.0'!M$2:N$13,2,FALSE)),0)</f>
        <v>2338</v>
      </c>
      <c r="AA3420" s="12">
        <f t="shared" si="6"/>
        <v>234</v>
      </c>
      <c r="AB3420" s="12" t="str">
        <f t="array" ref="AB3420">IFERROR(INDEX('Pontuação 3.0'!G$13:G$191, MATCH(AA3420, 'Pontuação 3.0'!F$13:F$191, 0)), "Faixa Indefinida")</f>
        <v>B</v>
      </c>
      <c r="AC3420" s="12">
        <f t="shared" si="7"/>
        <v>0</v>
      </c>
      <c r="AD3420" s="12">
        <f t="shared" si="8"/>
        <v>1</v>
      </c>
      <c r="AE3420" s="12">
        <f t="shared" si="9"/>
        <v>0</v>
      </c>
      <c r="AF3420" s="12">
        <f t="shared" si="10"/>
        <v>0</v>
      </c>
    </row>
    <row r="3421" ht="15.75" customHeight="1">
      <c r="A3421" s="8">
        <v>45688.0</v>
      </c>
      <c r="B3421" s="9" t="s">
        <v>7909</v>
      </c>
      <c r="C3421" s="9" t="s">
        <v>7910</v>
      </c>
      <c r="D3421" s="15">
        <v>6.6996410236E10</v>
      </c>
      <c r="E3421" s="9" t="s">
        <v>13936</v>
      </c>
      <c r="F3421" s="9" t="s">
        <v>13953</v>
      </c>
      <c r="G3421" s="9" t="s">
        <v>13926</v>
      </c>
      <c r="H3421" s="9" t="s">
        <v>13949</v>
      </c>
      <c r="I3421" s="9" t="s">
        <v>13940</v>
      </c>
      <c r="J3421" s="9" t="s">
        <v>13956</v>
      </c>
      <c r="K3421" s="9" t="s">
        <v>13940</v>
      </c>
      <c r="L3421" s="9" t="s">
        <v>13931</v>
      </c>
      <c r="M3421" s="9" t="s">
        <v>13942</v>
      </c>
      <c r="N3421" s="13" t="s">
        <v>12</v>
      </c>
      <c r="O3421" s="13" t="s">
        <v>14</v>
      </c>
      <c r="P3421" s="13" t="s">
        <v>68</v>
      </c>
      <c r="Q3421" s="13" t="s">
        <v>77</v>
      </c>
      <c r="R3421" s="13" t="s">
        <v>15</v>
      </c>
      <c r="S3421" s="10">
        <f>ROUNDUP(SUM(VLOOKUP(F3421,'Pontuação'!A$2:B$11,2,FALSE),VLOOKUP(E3421,'Pontuação'!C$2:D$11,2,FALSE),VLOOKUP(H3421,'Pontuação'!I$2:J$11,2,FALSE),VLOOKUP(J3421,'Pontuação'!G$2:H$11,2,FALSE),VLOOKUP(L3421,'Pontuação'!M$2:N$13,2,FALSE)),0)</f>
        <v>1878</v>
      </c>
      <c r="T3421" s="11">
        <f t="shared" si="1"/>
        <v>188</v>
      </c>
      <c r="U3421" s="11" t="str">
        <f t="array" ref="U3421">IFERROR(INDEX('Pontuação'!G$13:G$101, MATCH(T3421, 'Pontuação'!F$13:F$101, 0)), "Faixa Indefinida")</f>
        <v>A</v>
      </c>
      <c r="V3421" s="11">
        <f t="shared" si="2"/>
        <v>1</v>
      </c>
      <c r="W3421" s="11">
        <f t="shared" si="3"/>
        <v>0</v>
      </c>
      <c r="X3421" s="11">
        <f t="shared" si="4"/>
        <v>0</v>
      </c>
      <c r="Y3421" s="11">
        <f t="shared" si="5"/>
        <v>0</v>
      </c>
      <c r="Z3421" s="12">
        <f>ROUNDUP(SUM(VLOOKUP(F3421,'Pontuação 3.0'!A$2:B$11,2,FALSE),VLOOKUP(E3421,'Pontuação 3.0'!C$2:D$11,2,FALSE),VLOOKUP(H3421,'Pontuação 3.0'!I$2:J$11,2,FALSE),VLOOKUP(J3421,'Pontuação 3.0'!G$2:H$11,2,FALSE),VLOOKUP(G3421,'Pontuação 3.0'!E$2:F$11,2,FALSE),VLOOKUP(K3421,'Pontuação 3.0'!K$2:L$11,2,FALSE),VLOOKUP(L3421,'Pontuação 3.0'!M$2:N$13,2,FALSE)),0)</f>
        <v>2469</v>
      </c>
      <c r="AA3421" s="12">
        <f t="shared" si="6"/>
        <v>247</v>
      </c>
      <c r="AB3421" s="12" t="str">
        <f t="array" ref="AB3421">IFERROR(INDEX('Pontuação 3.0'!G$13:G$191, MATCH(AA3421, 'Pontuação 3.0'!F$13:F$191, 0)), "Faixa Indefinida")</f>
        <v>A</v>
      </c>
      <c r="AC3421" s="12">
        <f t="shared" si="7"/>
        <v>1</v>
      </c>
      <c r="AD3421" s="12">
        <f t="shared" si="8"/>
        <v>0</v>
      </c>
      <c r="AE3421" s="12">
        <f t="shared" si="9"/>
        <v>0</v>
      </c>
      <c r="AF3421" s="12">
        <f t="shared" si="10"/>
        <v>0</v>
      </c>
    </row>
    <row r="3422" ht="15.75" customHeight="1">
      <c r="A3422" s="8">
        <v>45688.0</v>
      </c>
      <c r="B3422" s="9" t="s">
        <v>7906</v>
      </c>
      <c r="C3422" s="9" t="s">
        <v>7907</v>
      </c>
      <c r="D3422" s="9" t="s">
        <v>7908</v>
      </c>
      <c r="E3422" s="9" t="s">
        <v>13936</v>
      </c>
      <c r="F3422" s="9" t="s">
        <v>13950</v>
      </c>
      <c r="G3422" s="9" t="s">
        <v>13963</v>
      </c>
      <c r="H3422" s="9" t="s">
        <v>13951</v>
      </c>
      <c r="I3422" s="9" t="s">
        <v>13940</v>
      </c>
      <c r="J3422" s="9" t="s">
        <v>13929</v>
      </c>
      <c r="K3422" s="9" t="s">
        <v>13940</v>
      </c>
      <c r="L3422" s="9" t="s">
        <v>13931</v>
      </c>
      <c r="M3422" s="9" t="s">
        <v>13946</v>
      </c>
      <c r="N3422" s="13" t="s">
        <v>12</v>
      </c>
      <c r="O3422" s="13" t="s">
        <v>14</v>
      </c>
      <c r="P3422" s="13" t="s">
        <v>32</v>
      </c>
      <c r="Q3422" s="13" t="s">
        <v>48</v>
      </c>
      <c r="R3422" s="13" t="s">
        <v>15</v>
      </c>
      <c r="S3422" s="10">
        <f>ROUNDUP(SUM(VLOOKUP(F3422,'Pontuação'!A$2:B$11,2,FALSE),VLOOKUP(E3422,'Pontuação'!C$2:D$11,2,FALSE),VLOOKUP(H3422,'Pontuação'!I$2:J$11,2,FALSE),VLOOKUP(J3422,'Pontuação'!G$2:H$11,2,FALSE),VLOOKUP(L3422,'Pontuação'!M$2:N$13,2,FALSE)),0)</f>
        <v>1553</v>
      </c>
      <c r="T3422" s="11">
        <f t="shared" si="1"/>
        <v>155</v>
      </c>
      <c r="U3422" s="11" t="str">
        <f t="array" ref="U3422">IFERROR(INDEX('Pontuação'!G$13:G$101, MATCH(T3422, 'Pontuação'!F$13:F$101, 0)), "Faixa Indefinida")</f>
        <v>C</v>
      </c>
      <c r="V3422" s="11">
        <f t="shared" si="2"/>
        <v>0</v>
      </c>
      <c r="W3422" s="11">
        <f t="shared" si="3"/>
        <v>0</v>
      </c>
      <c r="X3422" s="11">
        <f t="shared" si="4"/>
        <v>1</v>
      </c>
      <c r="Y3422" s="11">
        <f t="shared" si="5"/>
        <v>0</v>
      </c>
      <c r="Z3422" s="12">
        <f>ROUNDUP(SUM(VLOOKUP(F3422,'Pontuação 3.0'!A$2:B$11,2,FALSE),VLOOKUP(E3422,'Pontuação 3.0'!C$2:D$11,2,FALSE),VLOOKUP(H3422,'Pontuação 3.0'!I$2:J$11,2,FALSE),VLOOKUP(J3422,'Pontuação 3.0'!G$2:H$11,2,FALSE),VLOOKUP(G3422,'Pontuação 3.0'!E$2:F$11,2,FALSE),VLOOKUP(K3422,'Pontuação 3.0'!K$2:L$11,2,FALSE),VLOOKUP(L3422,'Pontuação 3.0'!M$2:N$13,2,FALSE)),0)</f>
        <v>2182</v>
      </c>
      <c r="AA3422" s="12">
        <f t="shared" si="6"/>
        <v>218</v>
      </c>
      <c r="AB3422" s="12" t="str">
        <f t="array" ref="AB3422">IFERROR(INDEX('Pontuação 3.0'!G$13:G$191, MATCH(AA3422, 'Pontuação 3.0'!F$13:F$191, 0)), "Faixa Indefinida")</f>
        <v>B</v>
      </c>
      <c r="AC3422" s="12">
        <f t="shared" si="7"/>
        <v>0</v>
      </c>
      <c r="AD3422" s="12">
        <f t="shared" si="8"/>
        <v>1</v>
      </c>
      <c r="AE3422" s="12">
        <f t="shared" si="9"/>
        <v>0</v>
      </c>
      <c r="AF3422" s="12">
        <f t="shared" si="10"/>
        <v>0</v>
      </c>
    </row>
    <row r="3423" ht="15.75" customHeight="1">
      <c r="A3423" s="8">
        <v>45688.0</v>
      </c>
      <c r="B3423" s="9" t="s">
        <v>7903</v>
      </c>
      <c r="C3423" s="9" t="s">
        <v>7904</v>
      </c>
      <c r="D3423" s="9" t="s">
        <v>7905</v>
      </c>
      <c r="E3423" s="9" t="s">
        <v>13936</v>
      </c>
      <c r="F3423" s="9" t="s">
        <v>13950</v>
      </c>
      <c r="G3423" s="9" t="s">
        <v>13926</v>
      </c>
      <c r="H3423" s="9" t="s">
        <v>13951</v>
      </c>
      <c r="I3423" s="9" t="s">
        <v>13940</v>
      </c>
      <c r="J3423" s="9" t="s">
        <v>13929</v>
      </c>
      <c r="K3423" s="9" t="s">
        <v>13940</v>
      </c>
      <c r="L3423" s="9" t="s">
        <v>13945</v>
      </c>
      <c r="M3423" s="9" t="s">
        <v>13942</v>
      </c>
      <c r="N3423" s="13" t="s">
        <v>12</v>
      </c>
      <c r="O3423" s="13" t="s">
        <v>14</v>
      </c>
      <c r="P3423" s="13" t="s">
        <v>32</v>
      </c>
      <c r="Q3423" s="13" t="s">
        <v>20</v>
      </c>
      <c r="R3423" s="13" t="s">
        <v>15</v>
      </c>
      <c r="S3423" s="10">
        <f>ROUNDUP(SUM(VLOOKUP(F3423,'Pontuação'!A$2:B$11,2,FALSE),VLOOKUP(E3423,'Pontuação'!C$2:D$11,2,FALSE),VLOOKUP(H3423,'Pontuação'!I$2:J$11,2,FALSE),VLOOKUP(J3423,'Pontuação'!G$2:H$11,2,FALSE),VLOOKUP(L3423,'Pontuação'!M$2:N$13,2,FALSE)),0)</f>
        <v>1685</v>
      </c>
      <c r="T3423" s="11">
        <f t="shared" si="1"/>
        <v>169</v>
      </c>
      <c r="U3423" s="11" t="str">
        <f t="array" ref="U3423">IFERROR(INDEX('Pontuação'!G$13:G$101, MATCH(T3423, 'Pontuação'!F$13:F$101, 0)), "Faixa Indefinida")</f>
        <v>B</v>
      </c>
      <c r="V3423" s="11">
        <f t="shared" si="2"/>
        <v>0</v>
      </c>
      <c r="W3423" s="11">
        <f t="shared" si="3"/>
        <v>1</v>
      </c>
      <c r="X3423" s="11">
        <f t="shared" si="4"/>
        <v>0</v>
      </c>
      <c r="Y3423" s="11">
        <f t="shared" si="5"/>
        <v>0</v>
      </c>
      <c r="Z3423" s="12">
        <f>ROUNDUP(SUM(VLOOKUP(F3423,'Pontuação 3.0'!A$2:B$11,2,FALSE),VLOOKUP(E3423,'Pontuação 3.0'!C$2:D$11,2,FALSE),VLOOKUP(H3423,'Pontuação 3.0'!I$2:J$11,2,FALSE),VLOOKUP(J3423,'Pontuação 3.0'!G$2:H$11,2,FALSE),VLOOKUP(G3423,'Pontuação 3.0'!E$2:F$11,2,FALSE),VLOOKUP(K3423,'Pontuação 3.0'!K$2:L$11,2,FALSE),VLOOKUP(L3423,'Pontuação 3.0'!M$2:N$13,2,FALSE)),0)</f>
        <v>2208</v>
      </c>
      <c r="AA3423" s="12">
        <f t="shared" si="6"/>
        <v>221</v>
      </c>
      <c r="AB3423" s="12" t="str">
        <f t="array" ref="AB3423">IFERROR(INDEX('Pontuação 3.0'!G$13:G$191, MATCH(AA3423, 'Pontuação 3.0'!F$13:F$191, 0)), "Faixa Indefinida")</f>
        <v>B</v>
      </c>
      <c r="AC3423" s="12">
        <f t="shared" si="7"/>
        <v>0</v>
      </c>
      <c r="AD3423" s="12">
        <f t="shared" si="8"/>
        <v>1</v>
      </c>
      <c r="AE3423" s="12">
        <f t="shared" si="9"/>
        <v>0</v>
      </c>
      <c r="AF3423" s="12">
        <f t="shared" si="10"/>
        <v>0</v>
      </c>
    </row>
    <row r="3424" ht="15.75" customHeight="1">
      <c r="A3424" s="8">
        <v>45688.0</v>
      </c>
      <c r="B3424" s="9" t="s">
        <v>7901</v>
      </c>
      <c r="C3424" s="9" t="s">
        <v>7902</v>
      </c>
      <c r="D3424" s="15">
        <v>8.1993637883E10</v>
      </c>
      <c r="E3424" s="9" t="s">
        <v>13936</v>
      </c>
      <c r="F3424" s="9" t="s">
        <v>13950</v>
      </c>
      <c r="G3424" s="9" t="s">
        <v>13957</v>
      </c>
      <c r="H3424" s="9" t="s">
        <v>13927</v>
      </c>
      <c r="I3424" s="9" t="s">
        <v>13940</v>
      </c>
      <c r="J3424" s="9" t="s">
        <v>13929</v>
      </c>
      <c r="K3424" s="9" t="s">
        <v>13940</v>
      </c>
      <c r="L3424" s="9" t="s">
        <v>13931</v>
      </c>
      <c r="M3424" s="9" t="s">
        <v>13952</v>
      </c>
      <c r="N3424" s="13" t="s">
        <v>12</v>
      </c>
      <c r="O3424" s="13" t="s">
        <v>14</v>
      </c>
      <c r="P3424" s="13" t="s">
        <v>260</v>
      </c>
      <c r="Q3424" s="13" t="s">
        <v>48</v>
      </c>
      <c r="R3424" s="13" t="s">
        <v>15</v>
      </c>
      <c r="S3424" s="10">
        <f>ROUNDUP(SUM(VLOOKUP(F3424,'Pontuação'!A$2:B$11,2,FALSE),VLOOKUP(E3424,'Pontuação'!C$2:D$11,2,FALSE),VLOOKUP(H3424,'Pontuação'!I$2:J$11,2,FALSE),VLOOKUP(J3424,'Pontuação'!G$2:H$11,2,FALSE),VLOOKUP(L3424,'Pontuação'!M$2:N$13,2,FALSE)),0)</f>
        <v>1439</v>
      </c>
      <c r="T3424" s="11">
        <f t="shared" si="1"/>
        <v>144</v>
      </c>
      <c r="U3424" s="11" t="str">
        <f t="array" ref="U3424">IFERROR(INDEX('Pontuação'!G$13:G$101, MATCH(T3424, 'Pontuação'!F$13:F$101, 0)), "Faixa Indefinida")</f>
        <v>D</v>
      </c>
      <c r="V3424" s="11">
        <f t="shared" si="2"/>
        <v>0</v>
      </c>
      <c r="W3424" s="11">
        <f t="shared" si="3"/>
        <v>0</v>
      </c>
      <c r="X3424" s="11">
        <f t="shared" si="4"/>
        <v>0</v>
      </c>
      <c r="Y3424" s="11">
        <f t="shared" si="5"/>
        <v>1</v>
      </c>
      <c r="Z3424" s="12">
        <f>ROUNDUP(SUM(VLOOKUP(F3424,'Pontuação 3.0'!A$2:B$11,2,FALSE),VLOOKUP(E3424,'Pontuação 3.0'!C$2:D$11,2,FALSE),VLOOKUP(H3424,'Pontuação 3.0'!I$2:J$11,2,FALSE),VLOOKUP(J3424,'Pontuação 3.0'!G$2:H$11,2,FALSE),VLOOKUP(G3424,'Pontuação 3.0'!E$2:F$11,2,FALSE),VLOOKUP(K3424,'Pontuação 3.0'!K$2:L$11,2,FALSE),VLOOKUP(L3424,'Pontuação 3.0'!M$2:N$13,2,FALSE)),0)</f>
        <v>1824</v>
      </c>
      <c r="AA3424" s="12">
        <f t="shared" si="6"/>
        <v>182</v>
      </c>
      <c r="AB3424" s="12" t="str">
        <f t="array" ref="AB3424">IFERROR(INDEX('Pontuação 3.0'!G$13:G$191, MATCH(AA3424, 'Pontuação 3.0'!F$13:F$191, 0)), "Faixa Indefinida")</f>
        <v>D</v>
      </c>
      <c r="AC3424" s="12">
        <f t="shared" si="7"/>
        <v>0</v>
      </c>
      <c r="AD3424" s="12">
        <f t="shared" si="8"/>
        <v>0</v>
      </c>
      <c r="AE3424" s="12">
        <f t="shared" si="9"/>
        <v>0</v>
      </c>
      <c r="AF3424" s="12">
        <f t="shared" si="10"/>
        <v>1</v>
      </c>
    </row>
    <row r="3425" ht="15.75" customHeight="1">
      <c r="A3425" s="8">
        <v>45688.0</v>
      </c>
      <c r="B3425" s="9" t="s">
        <v>7911</v>
      </c>
      <c r="C3425" s="9" t="s">
        <v>7912</v>
      </c>
      <c r="D3425" s="9" t="s">
        <v>7913</v>
      </c>
      <c r="E3425" s="9" t="s">
        <v>13936</v>
      </c>
      <c r="F3425" s="9" t="s">
        <v>13948</v>
      </c>
      <c r="G3425" s="9" t="s">
        <v>13926</v>
      </c>
      <c r="H3425" s="9" t="s">
        <v>13949</v>
      </c>
      <c r="I3425" s="9" t="s">
        <v>13940</v>
      </c>
      <c r="J3425" s="9" t="s">
        <v>13929</v>
      </c>
      <c r="K3425" s="9" t="s">
        <v>13940</v>
      </c>
      <c r="L3425" s="9" t="s">
        <v>13931</v>
      </c>
      <c r="M3425" s="9" t="s">
        <v>13942</v>
      </c>
      <c r="N3425" s="13" t="s">
        <v>12</v>
      </c>
      <c r="O3425" s="13" t="s">
        <v>14</v>
      </c>
      <c r="P3425" s="13" t="s">
        <v>399</v>
      </c>
      <c r="Q3425" s="13" t="s">
        <v>20</v>
      </c>
      <c r="R3425" s="13" t="s">
        <v>15</v>
      </c>
      <c r="S3425" s="10">
        <f>ROUNDUP(SUM(VLOOKUP(F3425,'Pontuação'!A$2:B$11,2,FALSE),VLOOKUP(E3425,'Pontuação'!C$2:D$11,2,FALSE),VLOOKUP(H3425,'Pontuação'!I$2:J$11,2,FALSE),VLOOKUP(J3425,'Pontuação'!G$2:H$11,2,FALSE),VLOOKUP(L3425,'Pontuação'!M$2:N$13,2,FALSE)),0)</f>
        <v>1583</v>
      </c>
      <c r="T3425" s="11">
        <f t="shared" si="1"/>
        <v>158</v>
      </c>
      <c r="U3425" s="11" t="str">
        <f t="array" ref="U3425">IFERROR(INDEX('Pontuação'!G$13:G$101, MATCH(T3425, 'Pontuação'!F$13:F$101, 0)), "Faixa Indefinida")</f>
        <v>C</v>
      </c>
      <c r="V3425" s="11">
        <f t="shared" si="2"/>
        <v>0</v>
      </c>
      <c r="W3425" s="11">
        <f t="shared" si="3"/>
        <v>0</v>
      </c>
      <c r="X3425" s="11">
        <f t="shared" si="4"/>
        <v>1</v>
      </c>
      <c r="Y3425" s="11">
        <f t="shared" si="5"/>
        <v>0</v>
      </c>
      <c r="Z3425" s="12">
        <f>ROUNDUP(SUM(VLOOKUP(F3425,'Pontuação 3.0'!A$2:B$11,2,FALSE),VLOOKUP(E3425,'Pontuação 3.0'!C$2:D$11,2,FALSE),VLOOKUP(H3425,'Pontuação 3.0'!I$2:J$11,2,FALSE),VLOOKUP(J3425,'Pontuação 3.0'!G$2:H$11,2,FALSE),VLOOKUP(G3425,'Pontuação 3.0'!E$2:F$11,2,FALSE),VLOOKUP(K3425,'Pontuação 3.0'!K$2:L$11,2,FALSE),VLOOKUP(L3425,'Pontuação 3.0'!M$2:N$13,2,FALSE)),0)</f>
        <v>2076</v>
      </c>
      <c r="AA3425" s="12">
        <f t="shared" si="6"/>
        <v>208</v>
      </c>
      <c r="AB3425" s="12" t="str">
        <f t="array" ref="AB3425">IFERROR(INDEX('Pontuação 3.0'!G$13:G$191, MATCH(AA3425, 'Pontuação 3.0'!F$13:F$191, 0)), "Faixa Indefinida")</f>
        <v>C</v>
      </c>
      <c r="AC3425" s="12">
        <f t="shared" si="7"/>
        <v>0</v>
      </c>
      <c r="AD3425" s="12">
        <f t="shared" si="8"/>
        <v>0</v>
      </c>
      <c r="AE3425" s="12">
        <f t="shared" si="9"/>
        <v>1</v>
      </c>
      <c r="AF3425" s="12">
        <f t="shared" si="10"/>
        <v>0</v>
      </c>
    </row>
    <row r="3426" ht="15.75" customHeight="1">
      <c r="A3426" s="8">
        <v>45688.0</v>
      </c>
      <c r="B3426" s="9" t="s">
        <v>7914</v>
      </c>
      <c r="C3426" s="9" t="s">
        <v>7915</v>
      </c>
      <c r="D3426" s="9" t="s">
        <v>7916</v>
      </c>
      <c r="E3426" s="9" t="s">
        <v>13936</v>
      </c>
      <c r="F3426" s="9" t="s">
        <v>13948</v>
      </c>
      <c r="G3426" s="9" t="s">
        <v>13955</v>
      </c>
      <c r="H3426" s="9" t="s">
        <v>13951</v>
      </c>
      <c r="I3426" s="9" t="s">
        <v>13940</v>
      </c>
      <c r="J3426" s="9" t="s">
        <v>13956</v>
      </c>
      <c r="K3426" s="9" t="s">
        <v>13940</v>
      </c>
      <c r="L3426" s="9" t="s">
        <v>13931</v>
      </c>
      <c r="M3426" s="9" t="s">
        <v>13946</v>
      </c>
      <c r="N3426" s="13" t="s">
        <v>12</v>
      </c>
      <c r="O3426" s="13" t="s">
        <v>14</v>
      </c>
      <c r="P3426" s="13" t="s">
        <v>24</v>
      </c>
      <c r="Q3426" s="13" t="s">
        <v>20</v>
      </c>
      <c r="R3426" s="13" t="s">
        <v>15</v>
      </c>
      <c r="S3426" s="10">
        <f>ROUNDUP(SUM(VLOOKUP(F3426,'Pontuação'!A$2:B$11,2,FALSE),VLOOKUP(E3426,'Pontuação'!C$2:D$11,2,FALSE),VLOOKUP(H3426,'Pontuação'!I$2:J$11,2,FALSE),VLOOKUP(J3426,'Pontuação'!G$2:H$11,2,FALSE),VLOOKUP(L3426,'Pontuação'!M$2:N$13,2,FALSE)),0)</f>
        <v>1819</v>
      </c>
      <c r="T3426" s="11">
        <f t="shared" si="1"/>
        <v>182</v>
      </c>
      <c r="U3426" s="11" t="str">
        <f t="array" ref="U3426">IFERROR(INDEX('Pontuação'!G$13:G$101, MATCH(T3426, 'Pontuação'!F$13:F$101, 0)), "Faixa Indefinida")</f>
        <v>B</v>
      </c>
      <c r="V3426" s="11">
        <f t="shared" si="2"/>
        <v>0</v>
      </c>
      <c r="W3426" s="11">
        <f t="shared" si="3"/>
        <v>1</v>
      </c>
      <c r="X3426" s="11">
        <f t="shared" si="4"/>
        <v>0</v>
      </c>
      <c r="Y3426" s="11">
        <f t="shared" si="5"/>
        <v>0</v>
      </c>
      <c r="Z3426" s="12">
        <f>ROUNDUP(SUM(VLOOKUP(F3426,'Pontuação 3.0'!A$2:B$11,2,FALSE),VLOOKUP(E3426,'Pontuação 3.0'!C$2:D$11,2,FALSE),VLOOKUP(H3426,'Pontuação 3.0'!I$2:J$11,2,FALSE),VLOOKUP(J3426,'Pontuação 3.0'!G$2:H$11,2,FALSE),VLOOKUP(G3426,'Pontuação 3.0'!E$2:F$11,2,FALSE),VLOOKUP(K3426,'Pontuação 3.0'!K$2:L$11,2,FALSE),VLOOKUP(L3426,'Pontuação 3.0'!M$2:N$13,2,FALSE)),0)</f>
        <v>2358</v>
      </c>
      <c r="AA3426" s="12">
        <f t="shared" si="6"/>
        <v>236</v>
      </c>
      <c r="AB3426" s="12" t="str">
        <f t="array" ref="AB3426">IFERROR(INDEX('Pontuação 3.0'!G$13:G$191, MATCH(AA3426, 'Pontuação 3.0'!F$13:F$191, 0)), "Faixa Indefinida")</f>
        <v>A</v>
      </c>
      <c r="AC3426" s="12">
        <f t="shared" si="7"/>
        <v>1</v>
      </c>
      <c r="AD3426" s="12">
        <f t="shared" si="8"/>
        <v>0</v>
      </c>
      <c r="AE3426" s="12">
        <f t="shared" si="9"/>
        <v>0</v>
      </c>
      <c r="AF3426" s="12">
        <f t="shared" si="10"/>
        <v>0</v>
      </c>
    </row>
    <row r="3427" ht="15.75" customHeight="1">
      <c r="A3427" s="8">
        <v>45688.0</v>
      </c>
      <c r="B3427" s="9" t="s">
        <v>7917</v>
      </c>
      <c r="C3427" s="9" t="s">
        <v>7918</v>
      </c>
      <c r="D3427" s="15">
        <v>7.7999284982E10</v>
      </c>
      <c r="E3427" s="9" t="s">
        <v>13936</v>
      </c>
      <c r="F3427" s="9" t="s">
        <v>13950</v>
      </c>
      <c r="G3427" s="9" t="s">
        <v>13926</v>
      </c>
      <c r="H3427" s="9" t="s">
        <v>13927</v>
      </c>
      <c r="I3427" s="9" t="s">
        <v>13928</v>
      </c>
      <c r="J3427" s="9" t="s">
        <v>13966</v>
      </c>
      <c r="K3427" s="9" t="s">
        <v>13940</v>
      </c>
      <c r="L3427" s="9" t="s">
        <v>13941</v>
      </c>
      <c r="M3427" s="9" t="s">
        <v>13942</v>
      </c>
      <c r="N3427" s="13" t="s">
        <v>12</v>
      </c>
      <c r="O3427" s="13" t="s">
        <v>14</v>
      </c>
      <c r="P3427" s="13" t="s">
        <v>32</v>
      </c>
      <c r="Q3427" s="13" t="s">
        <v>62</v>
      </c>
      <c r="R3427" s="13" t="s">
        <v>15</v>
      </c>
      <c r="S3427" s="10">
        <f>ROUNDUP(SUM(VLOOKUP(F3427,'Pontuação'!A$2:B$11,2,FALSE),VLOOKUP(E3427,'Pontuação'!C$2:D$11,2,FALSE),VLOOKUP(H3427,'Pontuação'!I$2:J$11,2,FALSE),VLOOKUP(J3427,'Pontuação'!G$2:H$11,2,FALSE),VLOOKUP(L3427,'Pontuação'!M$2:N$13,2,FALSE)),0)</f>
        <v>1761</v>
      </c>
      <c r="T3427" s="11">
        <f t="shared" si="1"/>
        <v>176</v>
      </c>
      <c r="U3427" s="11" t="str">
        <f t="array" ref="U3427">IFERROR(INDEX('Pontuação'!G$13:G$101, MATCH(T3427, 'Pontuação'!F$13:F$101, 0)), "Faixa Indefinida")</f>
        <v>B</v>
      </c>
      <c r="V3427" s="11">
        <f t="shared" si="2"/>
        <v>0</v>
      </c>
      <c r="W3427" s="11">
        <f t="shared" si="3"/>
        <v>1</v>
      </c>
      <c r="X3427" s="11">
        <f t="shared" si="4"/>
        <v>0</v>
      </c>
      <c r="Y3427" s="11">
        <f t="shared" si="5"/>
        <v>0</v>
      </c>
      <c r="Z3427" s="12">
        <f>ROUNDUP(SUM(VLOOKUP(F3427,'Pontuação 3.0'!A$2:B$11,2,FALSE),VLOOKUP(E3427,'Pontuação 3.0'!C$2:D$11,2,FALSE),VLOOKUP(H3427,'Pontuação 3.0'!I$2:J$11,2,FALSE),VLOOKUP(J3427,'Pontuação 3.0'!G$2:H$11,2,FALSE),VLOOKUP(G3427,'Pontuação 3.0'!E$2:F$11,2,FALSE),VLOOKUP(K3427,'Pontuação 3.0'!K$2:L$11,2,FALSE),VLOOKUP(L3427,'Pontuação 3.0'!M$2:N$13,2,FALSE)),0)</f>
        <v>1975</v>
      </c>
      <c r="AA3427" s="12">
        <f t="shared" si="6"/>
        <v>198</v>
      </c>
      <c r="AB3427" s="12" t="str">
        <f t="array" ref="AB3427">IFERROR(INDEX('Pontuação 3.0'!G$13:G$191, MATCH(AA3427, 'Pontuação 3.0'!F$13:F$191, 0)), "Faixa Indefinida")</f>
        <v>C</v>
      </c>
      <c r="AC3427" s="12">
        <f t="shared" si="7"/>
        <v>0</v>
      </c>
      <c r="AD3427" s="12">
        <f t="shared" si="8"/>
        <v>0</v>
      </c>
      <c r="AE3427" s="12">
        <f t="shared" si="9"/>
        <v>1</v>
      </c>
      <c r="AF3427" s="12">
        <f t="shared" si="10"/>
        <v>0</v>
      </c>
    </row>
    <row r="3428" ht="15.75" customHeight="1">
      <c r="A3428" s="8">
        <v>45688.0</v>
      </c>
      <c r="B3428" s="9" t="s">
        <v>7919</v>
      </c>
      <c r="C3428" s="9" t="s">
        <v>7920</v>
      </c>
      <c r="D3428" s="15">
        <v>6.3992991534E10</v>
      </c>
      <c r="E3428" s="9" t="s">
        <v>13936</v>
      </c>
      <c r="F3428" s="9" t="s">
        <v>13950</v>
      </c>
      <c r="G3428" s="9" t="s">
        <v>13926</v>
      </c>
      <c r="H3428" s="9" t="s">
        <v>13951</v>
      </c>
      <c r="I3428" s="9" t="s">
        <v>13928</v>
      </c>
      <c r="J3428" s="9" t="s">
        <v>13929</v>
      </c>
      <c r="K3428" s="9" t="s">
        <v>13940</v>
      </c>
      <c r="L3428" s="9" t="s">
        <v>13931</v>
      </c>
      <c r="M3428" s="9" t="s">
        <v>13952</v>
      </c>
      <c r="N3428" s="13" t="s">
        <v>12</v>
      </c>
      <c r="O3428" s="13" t="s">
        <v>14</v>
      </c>
      <c r="P3428" s="13" t="s">
        <v>19</v>
      </c>
      <c r="Q3428" s="13" t="s">
        <v>20</v>
      </c>
      <c r="R3428" s="13" t="s">
        <v>15</v>
      </c>
      <c r="S3428" s="10">
        <f>ROUNDUP(SUM(VLOOKUP(F3428,'Pontuação'!A$2:B$11,2,FALSE),VLOOKUP(E3428,'Pontuação'!C$2:D$11,2,FALSE),VLOOKUP(H3428,'Pontuação'!I$2:J$11,2,FALSE),VLOOKUP(J3428,'Pontuação'!G$2:H$11,2,FALSE),VLOOKUP(L3428,'Pontuação'!M$2:N$13,2,FALSE)),0)</f>
        <v>1553</v>
      </c>
      <c r="T3428" s="11">
        <f t="shared" si="1"/>
        <v>155</v>
      </c>
      <c r="U3428" s="11" t="str">
        <f t="array" ref="U3428">IFERROR(INDEX('Pontuação'!G$13:G$101, MATCH(T3428, 'Pontuação'!F$13:F$101, 0)), "Faixa Indefinida")</f>
        <v>C</v>
      </c>
      <c r="V3428" s="11">
        <f t="shared" si="2"/>
        <v>0</v>
      </c>
      <c r="W3428" s="11">
        <f t="shared" si="3"/>
        <v>0</v>
      </c>
      <c r="X3428" s="11">
        <f t="shared" si="4"/>
        <v>1</v>
      </c>
      <c r="Y3428" s="11">
        <f t="shared" si="5"/>
        <v>0</v>
      </c>
      <c r="Z3428" s="12">
        <f>ROUNDUP(SUM(VLOOKUP(F3428,'Pontuação 3.0'!A$2:B$11,2,FALSE),VLOOKUP(E3428,'Pontuação 3.0'!C$2:D$11,2,FALSE),VLOOKUP(H3428,'Pontuação 3.0'!I$2:J$11,2,FALSE),VLOOKUP(J3428,'Pontuação 3.0'!G$2:H$11,2,FALSE),VLOOKUP(G3428,'Pontuação 3.0'!E$2:F$11,2,FALSE),VLOOKUP(K3428,'Pontuação 3.0'!K$2:L$11,2,FALSE),VLOOKUP(L3428,'Pontuação 3.0'!M$2:N$13,2,FALSE)),0)</f>
        <v>2122</v>
      </c>
      <c r="AA3428" s="12">
        <f t="shared" si="6"/>
        <v>212</v>
      </c>
      <c r="AB3428" s="12" t="str">
        <f t="array" ref="AB3428">IFERROR(INDEX('Pontuação 3.0'!G$13:G$191, MATCH(AA3428, 'Pontuação 3.0'!F$13:F$191, 0)), "Faixa Indefinida")</f>
        <v>C</v>
      </c>
      <c r="AC3428" s="12">
        <f t="shared" si="7"/>
        <v>0</v>
      </c>
      <c r="AD3428" s="12">
        <f t="shared" si="8"/>
        <v>0</v>
      </c>
      <c r="AE3428" s="12">
        <f t="shared" si="9"/>
        <v>1</v>
      </c>
      <c r="AF3428" s="12">
        <f t="shared" si="10"/>
        <v>0</v>
      </c>
    </row>
    <row r="3429" ht="15.75" customHeight="1">
      <c r="A3429" s="8">
        <v>45688.0</v>
      </c>
      <c r="B3429" s="9" t="s">
        <v>7921</v>
      </c>
      <c r="C3429" s="9" t="s">
        <v>7922</v>
      </c>
      <c r="D3429" s="15">
        <v>8.2988834018E10</v>
      </c>
      <c r="E3429" s="9" t="s">
        <v>13936</v>
      </c>
      <c r="F3429" s="9" t="s">
        <v>13950</v>
      </c>
      <c r="G3429" s="9" t="s">
        <v>13944</v>
      </c>
      <c r="H3429" s="9" t="s">
        <v>13951</v>
      </c>
      <c r="I3429" s="9" t="s">
        <v>13928</v>
      </c>
      <c r="J3429" s="9" t="s">
        <v>13929</v>
      </c>
      <c r="K3429" s="9" t="s">
        <v>13930</v>
      </c>
      <c r="L3429" s="9" t="s">
        <v>13931</v>
      </c>
      <c r="M3429" s="9" t="s">
        <v>13946</v>
      </c>
      <c r="N3429" s="13" t="s">
        <v>12</v>
      </c>
      <c r="O3429" s="13" t="s">
        <v>14</v>
      </c>
      <c r="P3429" s="13" t="s">
        <v>68</v>
      </c>
      <c r="Q3429" s="13" t="s">
        <v>48</v>
      </c>
      <c r="R3429" s="13" t="s">
        <v>15</v>
      </c>
      <c r="S3429" s="10">
        <f>ROUNDUP(SUM(VLOOKUP(F3429,'Pontuação'!A$2:B$11,2,FALSE),VLOOKUP(E3429,'Pontuação'!C$2:D$11,2,FALSE),VLOOKUP(H3429,'Pontuação'!I$2:J$11,2,FALSE),VLOOKUP(J3429,'Pontuação'!G$2:H$11,2,FALSE),VLOOKUP(L3429,'Pontuação'!M$2:N$13,2,FALSE)),0)</f>
        <v>1553</v>
      </c>
      <c r="T3429" s="11">
        <f t="shared" si="1"/>
        <v>155</v>
      </c>
      <c r="U3429" s="11" t="str">
        <f t="array" ref="U3429">IFERROR(INDEX('Pontuação'!G$13:G$101, MATCH(T3429, 'Pontuação'!F$13:F$101, 0)), "Faixa Indefinida")</f>
        <v>C</v>
      </c>
      <c r="V3429" s="11">
        <f t="shared" si="2"/>
        <v>0</v>
      </c>
      <c r="W3429" s="11">
        <f t="shared" si="3"/>
        <v>0</v>
      </c>
      <c r="X3429" s="11">
        <f t="shared" si="4"/>
        <v>1</v>
      </c>
      <c r="Y3429" s="11">
        <f t="shared" si="5"/>
        <v>0</v>
      </c>
      <c r="Z3429" s="12">
        <f>ROUNDUP(SUM(VLOOKUP(F3429,'Pontuação 3.0'!A$2:B$11,2,FALSE),VLOOKUP(E3429,'Pontuação 3.0'!C$2:D$11,2,FALSE),VLOOKUP(H3429,'Pontuação 3.0'!I$2:J$11,2,FALSE),VLOOKUP(J3429,'Pontuação 3.0'!G$2:H$11,2,FALSE),VLOOKUP(G3429,'Pontuação 3.0'!E$2:F$11,2,FALSE),VLOOKUP(K3429,'Pontuação 3.0'!K$2:L$11,2,FALSE),VLOOKUP(L3429,'Pontuação 3.0'!M$2:N$13,2,FALSE)),0)</f>
        <v>2243</v>
      </c>
      <c r="AA3429" s="12">
        <f t="shared" si="6"/>
        <v>224</v>
      </c>
      <c r="AB3429" s="12" t="str">
        <f t="array" ref="AB3429">IFERROR(INDEX('Pontuação 3.0'!G$13:G$191, MATCH(AA3429, 'Pontuação 3.0'!F$13:F$191, 0)), "Faixa Indefinida")</f>
        <v>B</v>
      </c>
      <c r="AC3429" s="12">
        <f t="shared" si="7"/>
        <v>0</v>
      </c>
      <c r="AD3429" s="12">
        <f t="shared" si="8"/>
        <v>1</v>
      </c>
      <c r="AE3429" s="12">
        <f t="shared" si="9"/>
        <v>0</v>
      </c>
      <c r="AF3429" s="12">
        <f t="shared" si="10"/>
        <v>0</v>
      </c>
    </row>
    <row r="3430" ht="15.75" customHeight="1">
      <c r="A3430" s="8">
        <v>45688.0</v>
      </c>
      <c r="B3430" s="9" t="s">
        <v>7925</v>
      </c>
      <c r="C3430" s="9" t="s">
        <v>7926</v>
      </c>
      <c r="D3430" s="15">
        <v>1.9997501145E10</v>
      </c>
      <c r="E3430" s="9" t="s">
        <v>13936</v>
      </c>
      <c r="F3430" s="9" t="s">
        <v>13948</v>
      </c>
      <c r="G3430" s="9" t="s">
        <v>13955</v>
      </c>
      <c r="H3430" s="9" t="s">
        <v>13938</v>
      </c>
      <c r="I3430" s="9" t="s">
        <v>13940</v>
      </c>
      <c r="J3430" s="9" t="s">
        <v>13929</v>
      </c>
      <c r="K3430" s="9" t="s">
        <v>13930</v>
      </c>
      <c r="L3430" s="9" t="s">
        <v>13931</v>
      </c>
      <c r="M3430" s="9" t="s">
        <v>13946</v>
      </c>
      <c r="N3430" s="13" t="s">
        <v>12</v>
      </c>
      <c r="O3430" s="13" t="s">
        <v>14</v>
      </c>
      <c r="P3430" s="13" t="s">
        <v>32</v>
      </c>
      <c r="Q3430" s="13" t="s">
        <v>62</v>
      </c>
      <c r="R3430" s="13" t="s">
        <v>15</v>
      </c>
      <c r="S3430" s="10">
        <f>ROUNDUP(SUM(VLOOKUP(F3430,'Pontuação'!A$2:B$11,2,FALSE),VLOOKUP(E3430,'Pontuação'!C$2:D$11,2,FALSE),VLOOKUP(H3430,'Pontuação'!I$2:J$11,2,FALSE),VLOOKUP(J3430,'Pontuação'!G$2:H$11,2,FALSE),VLOOKUP(L3430,'Pontuação'!M$2:N$13,2,FALSE)),0)</f>
        <v>1567</v>
      </c>
      <c r="T3430" s="11">
        <f t="shared" si="1"/>
        <v>157</v>
      </c>
      <c r="U3430" s="11" t="str">
        <f t="array" ref="U3430">IFERROR(INDEX('Pontuação'!G$13:G$101, MATCH(T3430, 'Pontuação'!F$13:F$101, 0)), "Faixa Indefinida")</f>
        <v>C</v>
      </c>
      <c r="V3430" s="11">
        <f t="shared" si="2"/>
        <v>0</v>
      </c>
      <c r="W3430" s="11">
        <f t="shared" si="3"/>
        <v>0</v>
      </c>
      <c r="X3430" s="11">
        <f t="shared" si="4"/>
        <v>1</v>
      </c>
      <c r="Y3430" s="11">
        <f t="shared" si="5"/>
        <v>0</v>
      </c>
      <c r="Z3430" s="12">
        <f>ROUNDUP(SUM(VLOOKUP(F3430,'Pontuação 3.0'!A$2:B$11,2,FALSE),VLOOKUP(E3430,'Pontuação 3.0'!C$2:D$11,2,FALSE),VLOOKUP(H3430,'Pontuação 3.0'!I$2:J$11,2,FALSE),VLOOKUP(J3430,'Pontuação 3.0'!G$2:H$11,2,FALSE),VLOOKUP(G3430,'Pontuação 3.0'!E$2:F$11,2,FALSE),VLOOKUP(K3430,'Pontuação 3.0'!K$2:L$11,2,FALSE),VLOOKUP(L3430,'Pontuação 3.0'!M$2:N$13,2,FALSE)),0)</f>
        <v>2280</v>
      </c>
      <c r="AA3430" s="12">
        <f t="shared" si="6"/>
        <v>228</v>
      </c>
      <c r="AB3430" s="12" t="str">
        <f t="array" ref="AB3430">IFERROR(INDEX('Pontuação 3.0'!G$13:G$191, MATCH(AA3430, 'Pontuação 3.0'!F$13:F$191, 0)), "Faixa Indefinida")</f>
        <v>B</v>
      </c>
      <c r="AC3430" s="12">
        <f t="shared" si="7"/>
        <v>0</v>
      </c>
      <c r="AD3430" s="12">
        <f t="shared" si="8"/>
        <v>1</v>
      </c>
      <c r="AE3430" s="12">
        <f t="shared" si="9"/>
        <v>0</v>
      </c>
      <c r="AF3430" s="12">
        <f t="shared" si="10"/>
        <v>0</v>
      </c>
    </row>
    <row r="3431" ht="15.75" customHeight="1">
      <c r="A3431" s="8">
        <v>45688.0</v>
      </c>
      <c r="B3431" s="9" t="s">
        <v>7923</v>
      </c>
      <c r="C3431" s="9" t="s">
        <v>7924</v>
      </c>
      <c r="D3431" s="15">
        <v>1.1987386705E10</v>
      </c>
      <c r="E3431" s="9" t="s">
        <v>13936</v>
      </c>
      <c r="F3431" s="9" t="s">
        <v>13950</v>
      </c>
      <c r="G3431" s="9" t="s">
        <v>13957</v>
      </c>
      <c r="H3431" s="9" t="s">
        <v>13927</v>
      </c>
      <c r="I3431" s="9" t="s">
        <v>13940</v>
      </c>
      <c r="J3431" s="9" t="s">
        <v>13939</v>
      </c>
      <c r="K3431" s="9" t="s">
        <v>13940</v>
      </c>
      <c r="L3431" s="9" t="s">
        <v>13931</v>
      </c>
      <c r="M3431" s="9" t="s">
        <v>13946</v>
      </c>
      <c r="N3431" s="13" t="s">
        <v>12</v>
      </c>
      <c r="O3431" s="13" t="s">
        <v>14</v>
      </c>
      <c r="P3431" s="13" t="s">
        <v>19</v>
      </c>
      <c r="Q3431" s="13" t="s">
        <v>20</v>
      </c>
      <c r="R3431" s="13" t="s">
        <v>15</v>
      </c>
      <c r="S3431" s="10">
        <f>ROUNDUP(SUM(VLOOKUP(F3431,'Pontuação'!A$2:B$11,2,FALSE),VLOOKUP(E3431,'Pontuação'!C$2:D$11,2,FALSE),VLOOKUP(H3431,'Pontuação'!I$2:J$11,2,FALSE),VLOOKUP(J3431,'Pontuação'!G$2:H$11,2,FALSE),VLOOKUP(L3431,'Pontuação'!M$2:N$13,2,FALSE)),0)</f>
        <v>1544</v>
      </c>
      <c r="T3431" s="11">
        <f t="shared" si="1"/>
        <v>154</v>
      </c>
      <c r="U3431" s="11" t="str">
        <f t="array" ref="U3431">IFERROR(INDEX('Pontuação'!G$13:G$101, MATCH(T3431, 'Pontuação'!F$13:F$101, 0)), "Faixa Indefinida")</f>
        <v>C</v>
      </c>
      <c r="V3431" s="11">
        <f t="shared" si="2"/>
        <v>0</v>
      </c>
      <c r="W3431" s="11">
        <f t="shared" si="3"/>
        <v>0</v>
      </c>
      <c r="X3431" s="11">
        <f t="shared" si="4"/>
        <v>1</v>
      </c>
      <c r="Y3431" s="11">
        <f t="shared" si="5"/>
        <v>0</v>
      </c>
      <c r="Z3431" s="12">
        <f>ROUNDUP(SUM(VLOOKUP(F3431,'Pontuação 3.0'!A$2:B$11,2,FALSE),VLOOKUP(E3431,'Pontuação 3.0'!C$2:D$11,2,FALSE),VLOOKUP(H3431,'Pontuação 3.0'!I$2:J$11,2,FALSE),VLOOKUP(J3431,'Pontuação 3.0'!G$2:H$11,2,FALSE),VLOOKUP(G3431,'Pontuação 3.0'!E$2:F$11,2,FALSE),VLOOKUP(K3431,'Pontuação 3.0'!K$2:L$11,2,FALSE),VLOOKUP(L3431,'Pontuação 3.0'!M$2:N$13,2,FALSE)),0)</f>
        <v>1976</v>
      </c>
      <c r="AA3431" s="12">
        <f t="shared" si="6"/>
        <v>198</v>
      </c>
      <c r="AB3431" s="12" t="str">
        <f t="array" ref="AB3431">IFERROR(INDEX('Pontuação 3.0'!G$13:G$191, MATCH(AA3431, 'Pontuação 3.0'!F$13:F$191, 0)), "Faixa Indefinida")</f>
        <v>C</v>
      </c>
      <c r="AC3431" s="12">
        <f t="shared" si="7"/>
        <v>0</v>
      </c>
      <c r="AD3431" s="12">
        <f t="shared" si="8"/>
        <v>0</v>
      </c>
      <c r="AE3431" s="12">
        <f t="shared" si="9"/>
        <v>1</v>
      </c>
      <c r="AF3431" s="12">
        <f t="shared" si="10"/>
        <v>0</v>
      </c>
    </row>
    <row r="3432" ht="15.75" customHeight="1">
      <c r="A3432" s="8">
        <v>45688.0</v>
      </c>
      <c r="B3432" s="9" t="s">
        <v>2615</v>
      </c>
      <c r="C3432" s="9" t="s">
        <v>7927</v>
      </c>
      <c r="D3432" s="15">
        <v>7.79981578039E11</v>
      </c>
      <c r="E3432" s="9" t="s">
        <v>13936</v>
      </c>
      <c r="F3432" s="9" t="s">
        <v>13948</v>
      </c>
      <c r="G3432" s="9" t="s">
        <v>13926</v>
      </c>
      <c r="H3432" s="9" t="s">
        <v>13927</v>
      </c>
      <c r="I3432" s="9" t="s">
        <v>13928</v>
      </c>
      <c r="J3432" s="9" t="s">
        <v>13929</v>
      </c>
      <c r="K3432" s="9" t="s">
        <v>13930</v>
      </c>
      <c r="L3432" s="9" t="s">
        <v>13931</v>
      </c>
      <c r="M3432" s="9" t="s">
        <v>13946</v>
      </c>
      <c r="N3432" s="13" t="s">
        <v>12</v>
      </c>
      <c r="O3432" s="13" t="s">
        <v>14</v>
      </c>
      <c r="P3432" s="13" t="s">
        <v>19</v>
      </c>
      <c r="Q3432" s="13" t="s">
        <v>20</v>
      </c>
      <c r="R3432" s="13" t="s">
        <v>15</v>
      </c>
      <c r="S3432" s="10">
        <f>ROUNDUP(SUM(VLOOKUP(F3432,'Pontuação'!A$2:B$11,2,FALSE),VLOOKUP(E3432,'Pontuação'!C$2:D$11,2,FALSE),VLOOKUP(H3432,'Pontuação'!I$2:J$11,2,FALSE),VLOOKUP(J3432,'Pontuação'!G$2:H$11,2,FALSE),VLOOKUP(L3432,'Pontuação'!M$2:N$13,2,FALSE)),0)</f>
        <v>1427</v>
      </c>
      <c r="T3432" s="11">
        <f t="shared" si="1"/>
        <v>143</v>
      </c>
      <c r="U3432" s="11" t="str">
        <f t="array" ref="U3432">IFERROR(INDEX('Pontuação'!G$13:G$101, MATCH(T3432, 'Pontuação'!F$13:F$101, 0)), "Faixa Indefinida")</f>
        <v>D</v>
      </c>
      <c r="V3432" s="11">
        <f t="shared" si="2"/>
        <v>0</v>
      </c>
      <c r="W3432" s="11">
        <f t="shared" si="3"/>
        <v>0</v>
      </c>
      <c r="X3432" s="11">
        <f t="shared" si="4"/>
        <v>0</v>
      </c>
      <c r="Y3432" s="11">
        <f t="shared" si="5"/>
        <v>1</v>
      </c>
      <c r="Z3432" s="12">
        <f>ROUNDUP(SUM(VLOOKUP(F3432,'Pontuação 3.0'!A$2:B$11,2,FALSE),VLOOKUP(E3432,'Pontuação 3.0'!C$2:D$11,2,FALSE),VLOOKUP(H3432,'Pontuação 3.0'!I$2:J$11,2,FALSE),VLOOKUP(J3432,'Pontuação 3.0'!G$2:H$11,2,FALSE),VLOOKUP(G3432,'Pontuação 3.0'!E$2:F$11,2,FALSE),VLOOKUP(K3432,'Pontuação 3.0'!K$2:L$11,2,FALSE),VLOOKUP(L3432,'Pontuação 3.0'!M$2:N$13,2,FALSE)),0)</f>
        <v>2102</v>
      </c>
      <c r="AA3432" s="12">
        <f t="shared" si="6"/>
        <v>210</v>
      </c>
      <c r="AB3432" s="12" t="str">
        <f t="array" ref="AB3432">IFERROR(INDEX('Pontuação 3.0'!G$13:G$191, MATCH(AA3432, 'Pontuação 3.0'!F$13:F$191, 0)), "Faixa Indefinida")</f>
        <v>C</v>
      </c>
      <c r="AC3432" s="12">
        <f t="shared" si="7"/>
        <v>0</v>
      </c>
      <c r="AD3432" s="12">
        <f t="shared" si="8"/>
        <v>0</v>
      </c>
      <c r="AE3432" s="12">
        <f t="shared" si="9"/>
        <v>1</v>
      </c>
      <c r="AF3432" s="12">
        <f t="shared" si="10"/>
        <v>0</v>
      </c>
    </row>
    <row r="3433" ht="15.75" customHeight="1">
      <c r="A3433" s="8">
        <v>45688.0</v>
      </c>
      <c r="B3433" s="9" t="s">
        <v>7928</v>
      </c>
      <c r="C3433" s="9" t="s">
        <v>7929</v>
      </c>
      <c r="D3433" s="14" t="s">
        <v>14148</v>
      </c>
      <c r="E3433" s="9" t="s">
        <v>13936</v>
      </c>
      <c r="F3433" s="9" t="s">
        <v>13948</v>
      </c>
      <c r="G3433" s="9" t="s">
        <v>13926</v>
      </c>
      <c r="H3433" s="9" t="s">
        <v>13949</v>
      </c>
      <c r="I3433" s="9" t="s">
        <v>13940</v>
      </c>
      <c r="J3433" s="9" t="s">
        <v>13939</v>
      </c>
      <c r="K3433" s="9" t="s">
        <v>13940</v>
      </c>
      <c r="L3433" s="9" t="s">
        <v>13954</v>
      </c>
      <c r="M3433" s="9" t="s">
        <v>13942</v>
      </c>
      <c r="N3433" s="13" t="s">
        <v>12</v>
      </c>
      <c r="O3433" s="13" t="s">
        <v>14</v>
      </c>
      <c r="P3433" s="13" t="s">
        <v>111</v>
      </c>
      <c r="Q3433" s="13" t="s">
        <v>59</v>
      </c>
      <c r="R3433" s="13" t="s">
        <v>65</v>
      </c>
      <c r="S3433" s="10">
        <f>ROUNDUP(SUM(VLOOKUP(F3433,'Pontuação'!A$2:B$11,2,FALSE),VLOOKUP(E3433,'Pontuação'!C$2:D$11,2,FALSE),VLOOKUP(H3433,'Pontuação'!I$2:J$11,2,FALSE),VLOOKUP(J3433,'Pontuação'!G$2:H$11,2,FALSE),VLOOKUP(L3433,'Pontuação'!M$2:N$13,2,FALSE)),0)</f>
        <v>1651</v>
      </c>
      <c r="T3433" s="11">
        <f t="shared" si="1"/>
        <v>165</v>
      </c>
      <c r="U3433" s="11" t="str">
        <f t="array" ref="U3433">IFERROR(INDEX('Pontuação'!G$13:G$101, MATCH(T3433, 'Pontuação'!F$13:F$101, 0)), "Faixa Indefinida")</f>
        <v>C</v>
      </c>
      <c r="V3433" s="11">
        <f t="shared" si="2"/>
        <v>0</v>
      </c>
      <c r="W3433" s="11">
        <f t="shared" si="3"/>
        <v>0</v>
      </c>
      <c r="X3433" s="11">
        <f t="shared" si="4"/>
        <v>1</v>
      </c>
      <c r="Y3433" s="11">
        <f t="shared" si="5"/>
        <v>0</v>
      </c>
      <c r="Z3433" s="12">
        <f>ROUNDUP(SUM(VLOOKUP(F3433,'Pontuação 3.0'!A$2:B$11,2,FALSE),VLOOKUP(E3433,'Pontuação 3.0'!C$2:D$11,2,FALSE),VLOOKUP(H3433,'Pontuação 3.0'!I$2:J$11,2,FALSE),VLOOKUP(J3433,'Pontuação 3.0'!G$2:H$11,2,FALSE),VLOOKUP(G3433,'Pontuação 3.0'!E$2:F$11,2,FALSE),VLOOKUP(K3433,'Pontuação 3.0'!K$2:L$11,2,FALSE),VLOOKUP(L3433,'Pontuação 3.0'!M$2:N$13,2,FALSE)),0)</f>
        <v>2198</v>
      </c>
      <c r="AA3433" s="12">
        <f t="shared" si="6"/>
        <v>220</v>
      </c>
      <c r="AB3433" s="12" t="str">
        <f t="array" ref="AB3433">IFERROR(INDEX('Pontuação 3.0'!G$13:G$191, MATCH(AA3433, 'Pontuação 3.0'!F$13:F$191, 0)), "Faixa Indefinida")</f>
        <v>B</v>
      </c>
      <c r="AC3433" s="12">
        <f t="shared" si="7"/>
        <v>0</v>
      </c>
      <c r="AD3433" s="12">
        <f t="shared" si="8"/>
        <v>1</v>
      </c>
      <c r="AE3433" s="12">
        <f t="shared" si="9"/>
        <v>0</v>
      </c>
      <c r="AF3433" s="12">
        <f t="shared" si="10"/>
        <v>0</v>
      </c>
    </row>
    <row r="3434" ht="15.75" customHeight="1">
      <c r="A3434" s="8">
        <v>45688.0</v>
      </c>
      <c r="B3434" s="9" t="s">
        <v>7930</v>
      </c>
      <c r="C3434" s="9" t="s">
        <v>7931</v>
      </c>
      <c r="D3434" s="9" t="s">
        <v>7932</v>
      </c>
      <c r="E3434" s="9" t="s">
        <v>13936</v>
      </c>
      <c r="F3434" s="9" t="s">
        <v>13950</v>
      </c>
      <c r="G3434" s="9" t="s">
        <v>13926</v>
      </c>
      <c r="H3434" s="9" t="s">
        <v>13949</v>
      </c>
      <c r="I3434" s="9" t="s">
        <v>13940</v>
      </c>
      <c r="J3434" s="9" t="s">
        <v>13929</v>
      </c>
      <c r="K3434" s="9" t="s">
        <v>13940</v>
      </c>
      <c r="L3434" s="9" t="s">
        <v>13931</v>
      </c>
      <c r="M3434" s="9" t="s">
        <v>13967</v>
      </c>
      <c r="N3434" s="13" t="s">
        <v>12</v>
      </c>
      <c r="O3434" s="13" t="s">
        <v>14</v>
      </c>
      <c r="P3434" s="13" t="s">
        <v>32</v>
      </c>
      <c r="Q3434" s="13" t="s">
        <v>48</v>
      </c>
      <c r="R3434" s="13" t="s">
        <v>65</v>
      </c>
      <c r="S3434" s="10">
        <f>ROUNDUP(SUM(VLOOKUP(F3434,'Pontuação'!A$2:B$11,2,FALSE),VLOOKUP(E3434,'Pontuação'!C$2:D$11,2,FALSE),VLOOKUP(H3434,'Pontuação'!I$2:J$11,2,FALSE),VLOOKUP(J3434,'Pontuação'!G$2:H$11,2,FALSE),VLOOKUP(L3434,'Pontuação'!M$2:N$13,2,FALSE)),0)</f>
        <v>1595</v>
      </c>
      <c r="T3434" s="11">
        <f t="shared" si="1"/>
        <v>160</v>
      </c>
      <c r="U3434" s="11" t="str">
        <f t="array" ref="U3434">IFERROR(INDEX('Pontuação'!G$13:G$101, MATCH(T3434, 'Pontuação'!F$13:F$101, 0)), "Faixa Indefinida")</f>
        <v>C</v>
      </c>
      <c r="V3434" s="11">
        <f t="shared" si="2"/>
        <v>0</v>
      </c>
      <c r="W3434" s="11">
        <f t="shared" si="3"/>
        <v>0</v>
      </c>
      <c r="X3434" s="11">
        <f t="shared" si="4"/>
        <v>1</v>
      </c>
      <c r="Y3434" s="11">
        <f t="shared" si="5"/>
        <v>0</v>
      </c>
      <c r="Z3434" s="12">
        <f>ROUNDUP(SUM(VLOOKUP(F3434,'Pontuação 3.0'!A$2:B$11,2,FALSE),VLOOKUP(E3434,'Pontuação 3.0'!C$2:D$11,2,FALSE),VLOOKUP(H3434,'Pontuação 3.0'!I$2:J$11,2,FALSE),VLOOKUP(J3434,'Pontuação 3.0'!G$2:H$11,2,FALSE),VLOOKUP(G3434,'Pontuação 3.0'!E$2:F$11,2,FALSE),VLOOKUP(K3434,'Pontuação 3.0'!K$2:L$11,2,FALSE),VLOOKUP(L3434,'Pontuação 3.0'!M$2:N$13,2,FALSE)),0)</f>
        <v>2209</v>
      </c>
      <c r="AA3434" s="12">
        <f t="shared" si="6"/>
        <v>221</v>
      </c>
      <c r="AB3434" s="12" t="str">
        <f t="array" ref="AB3434">IFERROR(INDEX('Pontuação 3.0'!G$13:G$191, MATCH(AA3434, 'Pontuação 3.0'!F$13:F$191, 0)), "Faixa Indefinida")</f>
        <v>B</v>
      </c>
      <c r="AC3434" s="12">
        <f t="shared" si="7"/>
        <v>0</v>
      </c>
      <c r="AD3434" s="12">
        <f t="shared" si="8"/>
        <v>1</v>
      </c>
      <c r="AE3434" s="12">
        <f t="shared" si="9"/>
        <v>0</v>
      </c>
      <c r="AF3434" s="12">
        <f t="shared" si="10"/>
        <v>0</v>
      </c>
    </row>
    <row r="3435" ht="15.75" customHeight="1">
      <c r="A3435" s="8">
        <v>45688.0</v>
      </c>
      <c r="B3435" s="9" t="s">
        <v>72</v>
      </c>
      <c r="C3435" s="9" t="s">
        <v>7933</v>
      </c>
      <c r="D3435" s="15">
        <v>1.3981353128E10</v>
      </c>
      <c r="E3435" s="9" t="s">
        <v>13936</v>
      </c>
      <c r="F3435" s="9" t="s">
        <v>13950</v>
      </c>
      <c r="G3435" s="9" t="s">
        <v>13926</v>
      </c>
      <c r="H3435" s="9" t="s">
        <v>13927</v>
      </c>
      <c r="I3435" s="9" t="s">
        <v>13940</v>
      </c>
      <c r="J3435" s="9" t="s">
        <v>13939</v>
      </c>
      <c r="K3435" s="9" t="s">
        <v>13940</v>
      </c>
      <c r="L3435" s="9" t="s">
        <v>13945</v>
      </c>
      <c r="M3435" s="9" t="s">
        <v>13942</v>
      </c>
      <c r="N3435" s="13" t="s">
        <v>12</v>
      </c>
      <c r="O3435" s="13" t="s">
        <v>14</v>
      </c>
      <c r="P3435" s="13" t="s">
        <v>32</v>
      </c>
      <c r="Q3435" s="13" t="s">
        <v>20</v>
      </c>
      <c r="R3435" s="13" t="s">
        <v>65</v>
      </c>
      <c r="S3435" s="10">
        <f>ROUNDUP(SUM(VLOOKUP(F3435,'Pontuação'!A$2:B$11,2,FALSE),VLOOKUP(E3435,'Pontuação'!C$2:D$11,2,FALSE),VLOOKUP(H3435,'Pontuação'!I$2:J$11,2,FALSE),VLOOKUP(J3435,'Pontuação'!G$2:H$11,2,FALSE),VLOOKUP(L3435,'Pontuação'!M$2:N$13,2,FALSE)),0)</f>
        <v>1676</v>
      </c>
      <c r="T3435" s="11">
        <f t="shared" si="1"/>
        <v>168</v>
      </c>
      <c r="U3435" s="11" t="str">
        <f t="array" ref="U3435">IFERROR(INDEX('Pontuação'!G$13:G$101, MATCH(T3435, 'Pontuação'!F$13:F$101, 0)), "Faixa Indefinida")</f>
        <v>B</v>
      </c>
      <c r="V3435" s="11">
        <f t="shared" si="2"/>
        <v>0</v>
      </c>
      <c r="W3435" s="11">
        <f t="shared" si="3"/>
        <v>1</v>
      </c>
      <c r="X3435" s="11">
        <f t="shared" si="4"/>
        <v>0</v>
      </c>
      <c r="Y3435" s="11">
        <f t="shared" si="5"/>
        <v>0</v>
      </c>
      <c r="Z3435" s="12">
        <f>ROUNDUP(SUM(VLOOKUP(F3435,'Pontuação 3.0'!A$2:B$11,2,FALSE),VLOOKUP(E3435,'Pontuação 3.0'!C$2:D$11,2,FALSE),VLOOKUP(H3435,'Pontuação 3.0'!I$2:J$11,2,FALSE),VLOOKUP(J3435,'Pontuação 3.0'!G$2:H$11,2,FALSE),VLOOKUP(G3435,'Pontuação 3.0'!E$2:F$11,2,FALSE),VLOOKUP(K3435,'Pontuação 3.0'!K$2:L$11,2,FALSE),VLOOKUP(L3435,'Pontuação 3.0'!M$2:N$13,2,FALSE)),0)</f>
        <v>2212</v>
      </c>
      <c r="AA3435" s="12">
        <f t="shared" si="6"/>
        <v>221</v>
      </c>
      <c r="AB3435" s="12" t="str">
        <f t="array" ref="AB3435">IFERROR(INDEX('Pontuação 3.0'!G$13:G$191, MATCH(AA3435, 'Pontuação 3.0'!F$13:F$191, 0)), "Faixa Indefinida")</f>
        <v>B</v>
      </c>
      <c r="AC3435" s="12">
        <f t="shared" si="7"/>
        <v>0</v>
      </c>
      <c r="AD3435" s="12">
        <f t="shared" si="8"/>
        <v>1</v>
      </c>
      <c r="AE3435" s="12">
        <f t="shared" si="9"/>
        <v>0</v>
      </c>
      <c r="AF3435" s="12">
        <f t="shared" si="10"/>
        <v>0</v>
      </c>
    </row>
    <row r="3436" ht="15.75" customHeight="1">
      <c r="A3436" s="8">
        <v>45688.0</v>
      </c>
      <c r="B3436" s="9" t="s">
        <v>7934</v>
      </c>
      <c r="C3436" s="9" t="s">
        <v>7935</v>
      </c>
      <c r="D3436" s="15">
        <v>4.3996546095E10</v>
      </c>
      <c r="E3436" s="9" t="s">
        <v>13924</v>
      </c>
      <c r="F3436" s="9" t="s">
        <v>13937</v>
      </c>
      <c r="G3436" s="9" t="s">
        <v>13926</v>
      </c>
      <c r="H3436" s="9" t="s">
        <v>13951</v>
      </c>
      <c r="I3436" s="9" t="s">
        <v>13940</v>
      </c>
      <c r="J3436" s="9" t="s">
        <v>13939</v>
      </c>
      <c r="K3436" s="9" t="s">
        <v>13940</v>
      </c>
      <c r="L3436" s="9" t="s">
        <v>13931</v>
      </c>
      <c r="M3436" s="9" t="s">
        <v>13952</v>
      </c>
      <c r="N3436" s="13" t="s">
        <v>12</v>
      </c>
      <c r="O3436" s="13" t="s">
        <v>14</v>
      </c>
      <c r="P3436" s="13" t="s">
        <v>13</v>
      </c>
      <c r="Q3436" s="13" t="s">
        <v>143</v>
      </c>
      <c r="R3436" s="13" t="s">
        <v>65</v>
      </c>
      <c r="S3436" s="10">
        <f>ROUNDUP(SUM(VLOOKUP(F3436,'Pontuação'!A$2:B$11,2,FALSE),VLOOKUP(E3436,'Pontuação'!C$2:D$11,2,FALSE),VLOOKUP(H3436,'Pontuação'!I$2:J$11,2,FALSE),VLOOKUP(J3436,'Pontuação'!G$2:H$11,2,FALSE),VLOOKUP(L3436,'Pontuação'!M$2:N$13,2,FALSE)),0)</f>
        <v>1633</v>
      </c>
      <c r="T3436" s="11">
        <f t="shared" si="1"/>
        <v>163</v>
      </c>
      <c r="U3436" s="11" t="str">
        <f t="array" ref="U3436">IFERROR(INDEX('Pontuação'!G$13:G$101, MATCH(T3436, 'Pontuação'!F$13:F$101, 0)), "Faixa Indefinida")</f>
        <v>C</v>
      </c>
      <c r="V3436" s="11">
        <f t="shared" si="2"/>
        <v>0</v>
      </c>
      <c r="W3436" s="11">
        <f t="shared" si="3"/>
        <v>0</v>
      </c>
      <c r="X3436" s="11">
        <f t="shared" si="4"/>
        <v>1</v>
      </c>
      <c r="Y3436" s="11">
        <f t="shared" si="5"/>
        <v>0</v>
      </c>
      <c r="Z3436" s="12">
        <f>ROUNDUP(SUM(VLOOKUP(F3436,'Pontuação 3.0'!A$2:B$11,2,FALSE),VLOOKUP(E3436,'Pontuação 3.0'!C$2:D$11,2,FALSE),VLOOKUP(H3436,'Pontuação 3.0'!I$2:J$11,2,FALSE),VLOOKUP(J3436,'Pontuação 3.0'!G$2:H$11,2,FALSE),VLOOKUP(G3436,'Pontuação 3.0'!E$2:F$11,2,FALSE),VLOOKUP(K3436,'Pontuação 3.0'!K$2:L$11,2,FALSE),VLOOKUP(L3436,'Pontuação 3.0'!M$2:N$13,2,FALSE)),0)</f>
        <v>2022</v>
      </c>
      <c r="AA3436" s="12">
        <f t="shared" si="6"/>
        <v>202</v>
      </c>
      <c r="AB3436" s="12" t="str">
        <f t="array" ref="AB3436">IFERROR(INDEX('Pontuação 3.0'!G$13:G$191, MATCH(AA3436, 'Pontuação 3.0'!F$13:F$191, 0)), "Faixa Indefinida")</f>
        <v>C</v>
      </c>
      <c r="AC3436" s="12">
        <f t="shared" si="7"/>
        <v>0</v>
      </c>
      <c r="AD3436" s="12">
        <f t="shared" si="8"/>
        <v>0</v>
      </c>
      <c r="AE3436" s="12">
        <f t="shared" si="9"/>
        <v>1</v>
      </c>
      <c r="AF3436" s="12">
        <f t="shared" si="10"/>
        <v>0</v>
      </c>
    </row>
    <row r="3437" ht="15.75" customHeight="1">
      <c r="A3437" s="8">
        <v>45688.0</v>
      </c>
      <c r="B3437" s="9" t="s">
        <v>7936</v>
      </c>
      <c r="C3437" s="9" t="s">
        <v>7937</v>
      </c>
      <c r="D3437" s="15">
        <v>1.1962045377E10</v>
      </c>
      <c r="E3437" s="9" t="s">
        <v>13936</v>
      </c>
      <c r="F3437" s="9" t="s">
        <v>13950</v>
      </c>
      <c r="G3437" s="9" t="s">
        <v>13944</v>
      </c>
      <c r="H3437" s="9" t="s">
        <v>13938</v>
      </c>
      <c r="I3437" s="9" t="s">
        <v>13940</v>
      </c>
      <c r="J3437" s="9" t="s">
        <v>13939</v>
      </c>
      <c r="K3437" s="9" t="s">
        <v>13940</v>
      </c>
      <c r="L3437" s="9" t="s">
        <v>13931</v>
      </c>
      <c r="M3437" s="9" t="s">
        <v>13952</v>
      </c>
      <c r="N3437" s="13" t="s">
        <v>12</v>
      </c>
      <c r="O3437" s="13" t="s">
        <v>14</v>
      </c>
      <c r="P3437" s="13" t="s">
        <v>13</v>
      </c>
      <c r="Q3437" s="13" t="s">
        <v>20</v>
      </c>
      <c r="R3437" s="13" t="s">
        <v>15</v>
      </c>
      <c r="S3437" s="10">
        <f>ROUNDUP(SUM(VLOOKUP(F3437,'Pontuação'!A$2:B$11,2,FALSE),VLOOKUP(E3437,'Pontuação'!C$2:D$11,2,FALSE),VLOOKUP(H3437,'Pontuação'!I$2:J$11,2,FALSE),VLOOKUP(J3437,'Pontuação'!G$2:H$11,2,FALSE),VLOOKUP(L3437,'Pontuação'!M$2:N$13,2,FALSE)),0)</f>
        <v>1684</v>
      </c>
      <c r="T3437" s="11">
        <f t="shared" si="1"/>
        <v>168</v>
      </c>
      <c r="U3437" s="11" t="str">
        <f t="array" ref="U3437">IFERROR(INDEX('Pontuação'!G$13:G$101, MATCH(T3437, 'Pontuação'!F$13:F$101, 0)), "Faixa Indefinida")</f>
        <v>B</v>
      </c>
      <c r="V3437" s="11">
        <f t="shared" si="2"/>
        <v>0</v>
      </c>
      <c r="W3437" s="11">
        <f t="shared" si="3"/>
        <v>1</v>
      </c>
      <c r="X3437" s="11">
        <f t="shared" si="4"/>
        <v>0</v>
      </c>
      <c r="Y3437" s="11">
        <f t="shared" si="5"/>
        <v>0</v>
      </c>
      <c r="Z3437" s="12">
        <f>ROUNDUP(SUM(VLOOKUP(F3437,'Pontuação 3.0'!A$2:B$11,2,FALSE),VLOOKUP(E3437,'Pontuação 3.0'!C$2:D$11,2,FALSE),VLOOKUP(H3437,'Pontuação 3.0'!I$2:J$11,2,FALSE),VLOOKUP(J3437,'Pontuação 3.0'!G$2:H$11,2,FALSE),VLOOKUP(G3437,'Pontuação 3.0'!E$2:F$11,2,FALSE),VLOOKUP(K3437,'Pontuação 3.0'!K$2:L$11,2,FALSE),VLOOKUP(L3437,'Pontuação 3.0'!M$2:N$13,2,FALSE)),0)</f>
        <v>2070</v>
      </c>
      <c r="AA3437" s="12">
        <f t="shared" si="6"/>
        <v>207</v>
      </c>
      <c r="AB3437" s="12" t="str">
        <f t="array" ref="AB3437">IFERROR(INDEX('Pontuação 3.0'!G$13:G$191, MATCH(AA3437, 'Pontuação 3.0'!F$13:F$191, 0)), "Faixa Indefinida")</f>
        <v>C</v>
      </c>
      <c r="AC3437" s="12">
        <f t="shared" si="7"/>
        <v>0</v>
      </c>
      <c r="AD3437" s="12">
        <f t="shared" si="8"/>
        <v>0</v>
      </c>
      <c r="AE3437" s="12">
        <f t="shared" si="9"/>
        <v>1</v>
      </c>
      <c r="AF3437" s="12">
        <f t="shared" si="10"/>
        <v>0</v>
      </c>
    </row>
    <row r="3438" ht="15.75" customHeight="1">
      <c r="A3438" s="8">
        <v>45688.0</v>
      </c>
      <c r="B3438" s="9" t="s">
        <v>3642</v>
      </c>
      <c r="C3438" s="9" t="s">
        <v>7938</v>
      </c>
      <c r="D3438" s="15">
        <v>1.1947097983E10</v>
      </c>
      <c r="E3438" s="9" t="s">
        <v>13936</v>
      </c>
      <c r="F3438" s="9" t="s">
        <v>13950</v>
      </c>
      <c r="G3438" s="9" t="s">
        <v>13926</v>
      </c>
      <c r="H3438" s="9" t="s">
        <v>13949</v>
      </c>
      <c r="I3438" s="9" t="s">
        <v>13940</v>
      </c>
      <c r="J3438" s="9" t="s">
        <v>13929</v>
      </c>
      <c r="K3438" s="9" t="s">
        <v>13940</v>
      </c>
      <c r="L3438" s="9" t="s">
        <v>13954</v>
      </c>
      <c r="M3438" s="9" t="s">
        <v>13946</v>
      </c>
      <c r="N3438" s="13" t="s">
        <v>12</v>
      </c>
      <c r="O3438" s="13" t="s">
        <v>14</v>
      </c>
      <c r="P3438" s="13" t="s">
        <v>93</v>
      </c>
      <c r="Q3438" s="13" t="s">
        <v>20</v>
      </c>
      <c r="R3438" s="13" t="s">
        <v>65</v>
      </c>
      <c r="S3438" s="10">
        <f>ROUNDUP(SUM(VLOOKUP(F3438,'Pontuação'!A$2:B$11,2,FALSE),VLOOKUP(E3438,'Pontuação'!C$2:D$11,2,FALSE),VLOOKUP(H3438,'Pontuação'!I$2:J$11,2,FALSE),VLOOKUP(J3438,'Pontuação'!G$2:H$11,2,FALSE),VLOOKUP(L3438,'Pontuação'!M$2:N$13,2,FALSE)),0)</f>
        <v>1558</v>
      </c>
      <c r="T3438" s="11">
        <f t="shared" si="1"/>
        <v>156</v>
      </c>
      <c r="U3438" s="11" t="str">
        <f t="array" ref="U3438">IFERROR(INDEX('Pontuação'!G$13:G$101, MATCH(T3438, 'Pontuação'!F$13:F$101, 0)), "Faixa Indefinida")</f>
        <v>C</v>
      </c>
      <c r="V3438" s="11">
        <f t="shared" si="2"/>
        <v>0</v>
      </c>
      <c r="W3438" s="11">
        <f t="shared" si="3"/>
        <v>0</v>
      </c>
      <c r="X3438" s="11">
        <f t="shared" si="4"/>
        <v>1</v>
      </c>
      <c r="Y3438" s="11">
        <f t="shared" si="5"/>
        <v>0</v>
      </c>
      <c r="Z3438" s="12">
        <f>ROUNDUP(SUM(VLOOKUP(F3438,'Pontuação 3.0'!A$2:B$11,2,FALSE),VLOOKUP(E3438,'Pontuação 3.0'!C$2:D$11,2,FALSE),VLOOKUP(H3438,'Pontuação 3.0'!I$2:J$11,2,FALSE),VLOOKUP(J3438,'Pontuação 3.0'!G$2:H$11,2,FALSE),VLOOKUP(G3438,'Pontuação 3.0'!E$2:F$11,2,FALSE),VLOOKUP(K3438,'Pontuação 3.0'!K$2:L$11,2,FALSE),VLOOKUP(L3438,'Pontuação 3.0'!M$2:N$13,2,FALSE)),0)</f>
        <v>2179</v>
      </c>
      <c r="AA3438" s="12">
        <f t="shared" si="6"/>
        <v>218</v>
      </c>
      <c r="AB3438" s="12" t="str">
        <f t="array" ref="AB3438">IFERROR(INDEX('Pontuação 3.0'!G$13:G$191, MATCH(AA3438, 'Pontuação 3.0'!F$13:F$191, 0)), "Faixa Indefinida")</f>
        <v>B</v>
      </c>
      <c r="AC3438" s="12">
        <f t="shared" si="7"/>
        <v>0</v>
      </c>
      <c r="AD3438" s="12">
        <f t="shared" si="8"/>
        <v>1</v>
      </c>
      <c r="AE3438" s="12">
        <f t="shared" si="9"/>
        <v>0</v>
      </c>
      <c r="AF3438" s="12">
        <f t="shared" si="10"/>
        <v>0</v>
      </c>
    </row>
    <row r="3439" ht="15.75" customHeight="1">
      <c r="A3439" s="8">
        <v>45688.0</v>
      </c>
      <c r="B3439" s="9" t="s">
        <v>7939</v>
      </c>
      <c r="C3439" s="9" t="s">
        <v>7940</v>
      </c>
      <c r="D3439" s="15">
        <v>1.9994953235E10</v>
      </c>
      <c r="E3439" s="9" t="s">
        <v>13936</v>
      </c>
      <c r="F3439" s="9" t="s">
        <v>13925</v>
      </c>
      <c r="G3439" s="9" t="s">
        <v>13961</v>
      </c>
      <c r="H3439" s="9" t="s">
        <v>13927</v>
      </c>
      <c r="I3439" s="9" t="s">
        <v>13940</v>
      </c>
      <c r="J3439" s="9" t="s">
        <v>13939</v>
      </c>
      <c r="K3439" s="9" t="s">
        <v>13940</v>
      </c>
      <c r="L3439" s="9" t="s">
        <v>13945</v>
      </c>
      <c r="M3439" s="9" t="s">
        <v>13946</v>
      </c>
      <c r="N3439" s="13" t="s">
        <v>12</v>
      </c>
      <c r="O3439" s="13" t="s">
        <v>14</v>
      </c>
      <c r="P3439" s="13" t="s">
        <v>32</v>
      </c>
      <c r="Q3439" s="13" t="s">
        <v>200</v>
      </c>
      <c r="R3439" s="13" t="s">
        <v>15</v>
      </c>
      <c r="S3439" s="10">
        <f>ROUNDUP(SUM(VLOOKUP(F3439,'Pontuação'!A$2:B$11,2,FALSE),VLOOKUP(E3439,'Pontuação'!C$2:D$11,2,FALSE),VLOOKUP(H3439,'Pontuação'!I$2:J$11,2,FALSE),VLOOKUP(J3439,'Pontuação'!G$2:H$11,2,FALSE),VLOOKUP(L3439,'Pontuação'!M$2:N$13,2,FALSE)),0)</f>
        <v>1431</v>
      </c>
      <c r="T3439" s="11">
        <f t="shared" si="1"/>
        <v>143</v>
      </c>
      <c r="U3439" s="11" t="str">
        <f t="array" ref="U3439">IFERROR(INDEX('Pontuação'!G$13:G$101, MATCH(T3439, 'Pontuação'!F$13:F$101, 0)), "Faixa Indefinida")</f>
        <v>D</v>
      </c>
      <c r="V3439" s="11">
        <f t="shared" si="2"/>
        <v>0</v>
      </c>
      <c r="W3439" s="11">
        <f t="shared" si="3"/>
        <v>0</v>
      </c>
      <c r="X3439" s="11">
        <f t="shared" si="4"/>
        <v>0</v>
      </c>
      <c r="Y3439" s="11">
        <f t="shared" si="5"/>
        <v>1</v>
      </c>
      <c r="Z3439" s="12">
        <f>ROUNDUP(SUM(VLOOKUP(F3439,'Pontuação 3.0'!A$2:B$11,2,FALSE),VLOOKUP(E3439,'Pontuação 3.0'!C$2:D$11,2,FALSE),VLOOKUP(H3439,'Pontuação 3.0'!I$2:J$11,2,FALSE),VLOOKUP(J3439,'Pontuação 3.0'!G$2:H$11,2,FALSE),VLOOKUP(G3439,'Pontuação 3.0'!E$2:F$11,2,FALSE),VLOOKUP(K3439,'Pontuação 3.0'!K$2:L$11,2,FALSE),VLOOKUP(L3439,'Pontuação 3.0'!M$2:N$13,2,FALSE)),0)</f>
        <v>1957</v>
      </c>
      <c r="AA3439" s="12">
        <f t="shared" si="6"/>
        <v>196</v>
      </c>
      <c r="AB3439" s="12" t="str">
        <f t="array" ref="AB3439">IFERROR(INDEX('Pontuação 3.0'!G$13:G$191, MATCH(AA3439, 'Pontuação 3.0'!F$13:F$191, 0)), "Faixa Indefinida")</f>
        <v>C</v>
      </c>
      <c r="AC3439" s="12">
        <f t="shared" si="7"/>
        <v>0</v>
      </c>
      <c r="AD3439" s="12">
        <f t="shared" si="8"/>
        <v>0</v>
      </c>
      <c r="AE3439" s="12">
        <f t="shared" si="9"/>
        <v>1</v>
      </c>
      <c r="AF3439" s="12">
        <f t="shared" si="10"/>
        <v>0</v>
      </c>
    </row>
    <row r="3440" ht="15.75" customHeight="1">
      <c r="A3440" s="8">
        <v>45688.0</v>
      </c>
      <c r="B3440" s="9" t="s">
        <v>7941</v>
      </c>
      <c r="C3440" s="9" t="s">
        <v>7942</v>
      </c>
      <c r="D3440" s="9" t="s">
        <v>7943</v>
      </c>
      <c r="E3440" s="9" t="s">
        <v>13936</v>
      </c>
      <c r="F3440" s="9" t="s">
        <v>13950</v>
      </c>
      <c r="G3440" s="9" t="s">
        <v>13926</v>
      </c>
      <c r="H3440" s="9" t="s">
        <v>13927</v>
      </c>
      <c r="I3440" s="9" t="s">
        <v>13940</v>
      </c>
      <c r="J3440" s="9" t="s">
        <v>13929</v>
      </c>
      <c r="K3440" s="9" t="s">
        <v>13940</v>
      </c>
      <c r="L3440" s="9" t="s">
        <v>13954</v>
      </c>
      <c r="M3440" s="9" t="s">
        <v>13952</v>
      </c>
      <c r="N3440" s="13" t="s">
        <v>12</v>
      </c>
      <c r="O3440" s="13" t="s">
        <v>14</v>
      </c>
      <c r="P3440" s="13" t="s">
        <v>71</v>
      </c>
      <c r="Q3440" s="13" t="s">
        <v>20</v>
      </c>
      <c r="R3440" s="13" t="s">
        <v>15</v>
      </c>
      <c r="S3440" s="10">
        <f>ROUNDUP(SUM(VLOOKUP(F3440,'Pontuação'!A$2:B$11,2,FALSE),VLOOKUP(E3440,'Pontuação'!C$2:D$11,2,FALSE),VLOOKUP(H3440,'Pontuação'!I$2:J$11,2,FALSE),VLOOKUP(J3440,'Pontuação'!G$2:H$11,2,FALSE),VLOOKUP(L3440,'Pontuação'!M$2:N$13,2,FALSE)),0)</f>
        <v>1402</v>
      </c>
      <c r="T3440" s="11">
        <f t="shared" si="1"/>
        <v>140</v>
      </c>
      <c r="U3440" s="11" t="str">
        <f t="array" ref="U3440">IFERROR(INDEX('Pontuação'!G$13:G$101, MATCH(T3440, 'Pontuação'!F$13:F$101, 0)), "Faixa Indefinida")</f>
        <v>D</v>
      </c>
      <c r="V3440" s="11">
        <f t="shared" si="2"/>
        <v>0</v>
      </c>
      <c r="W3440" s="11">
        <f t="shared" si="3"/>
        <v>0</v>
      </c>
      <c r="X3440" s="11">
        <f t="shared" si="4"/>
        <v>0</v>
      </c>
      <c r="Y3440" s="11">
        <f t="shared" si="5"/>
        <v>1</v>
      </c>
      <c r="Z3440" s="12">
        <f>ROUNDUP(SUM(VLOOKUP(F3440,'Pontuação 3.0'!A$2:B$11,2,FALSE),VLOOKUP(E3440,'Pontuação 3.0'!C$2:D$11,2,FALSE),VLOOKUP(H3440,'Pontuação 3.0'!I$2:J$11,2,FALSE),VLOOKUP(J3440,'Pontuação 3.0'!G$2:H$11,2,FALSE),VLOOKUP(G3440,'Pontuação 3.0'!E$2:F$11,2,FALSE),VLOOKUP(K3440,'Pontuação 3.0'!K$2:L$11,2,FALSE),VLOOKUP(L3440,'Pontuação 3.0'!M$2:N$13,2,FALSE)),0)</f>
        <v>1944</v>
      </c>
      <c r="AA3440" s="12">
        <f t="shared" si="6"/>
        <v>194</v>
      </c>
      <c r="AB3440" s="12" t="str">
        <f t="array" ref="AB3440">IFERROR(INDEX('Pontuação 3.0'!G$13:G$191, MATCH(AA3440, 'Pontuação 3.0'!F$13:F$191, 0)), "Faixa Indefinida")</f>
        <v>C</v>
      </c>
      <c r="AC3440" s="12">
        <f t="shared" si="7"/>
        <v>0</v>
      </c>
      <c r="AD3440" s="12">
        <f t="shared" si="8"/>
        <v>0</v>
      </c>
      <c r="AE3440" s="12">
        <f t="shared" si="9"/>
        <v>1</v>
      </c>
      <c r="AF3440" s="12">
        <f t="shared" si="10"/>
        <v>0</v>
      </c>
    </row>
    <row r="3441" ht="15.75" customHeight="1">
      <c r="A3441" s="8">
        <v>45688.0</v>
      </c>
      <c r="B3441" s="9" t="s">
        <v>7944</v>
      </c>
      <c r="C3441" s="9" t="s">
        <v>7945</v>
      </c>
      <c r="D3441" s="15">
        <v>1.3997525171E10</v>
      </c>
      <c r="E3441" s="9" t="s">
        <v>13936</v>
      </c>
      <c r="F3441" s="9" t="s">
        <v>13948</v>
      </c>
      <c r="G3441" s="9" t="s">
        <v>13926</v>
      </c>
      <c r="H3441" s="9" t="s">
        <v>13938</v>
      </c>
      <c r="I3441" s="9" t="s">
        <v>13928</v>
      </c>
      <c r="J3441" s="9" t="s">
        <v>13929</v>
      </c>
      <c r="K3441" s="9" t="s">
        <v>13940</v>
      </c>
      <c r="L3441" s="9" t="s">
        <v>13945</v>
      </c>
      <c r="M3441" s="9" t="s">
        <v>13932</v>
      </c>
      <c r="N3441" s="13" t="s">
        <v>12</v>
      </c>
      <c r="O3441" s="13" t="s">
        <v>14</v>
      </c>
      <c r="P3441" s="13" t="s">
        <v>93</v>
      </c>
      <c r="Q3441" s="13" t="s">
        <v>20</v>
      </c>
      <c r="R3441" s="13" t="s">
        <v>15</v>
      </c>
      <c r="S3441" s="10">
        <f>ROUNDUP(SUM(VLOOKUP(F3441,'Pontuação'!A$2:B$11,2,FALSE),VLOOKUP(E3441,'Pontuação'!C$2:D$11,2,FALSE),VLOOKUP(H3441,'Pontuação'!I$2:J$11,2,FALSE),VLOOKUP(J3441,'Pontuação'!G$2:H$11,2,FALSE),VLOOKUP(L3441,'Pontuação'!M$2:N$13,2,FALSE)),0)</f>
        <v>1699</v>
      </c>
      <c r="T3441" s="11">
        <f t="shared" si="1"/>
        <v>170</v>
      </c>
      <c r="U3441" s="11" t="str">
        <f t="array" ref="U3441">IFERROR(INDEX('Pontuação'!G$13:G$101, MATCH(T3441, 'Pontuação'!F$13:F$101, 0)), "Faixa Indefinida")</f>
        <v>B</v>
      </c>
      <c r="V3441" s="11">
        <f t="shared" si="2"/>
        <v>0</v>
      </c>
      <c r="W3441" s="11">
        <f t="shared" si="3"/>
        <v>1</v>
      </c>
      <c r="X3441" s="11">
        <f t="shared" si="4"/>
        <v>0</v>
      </c>
      <c r="Y3441" s="11">
        <f t="shared" si="5"/>
        <v>0</v>
      </c>
      <c r="Z3441" s="12">
        <f>ROUNDUP(SUM(VLOOKUP(F3441,'Pontuação 3.0'!A$2:B$11,2,FALSE),VLOOKUP(E3441,'Pontuação 3.0'!C$2:D$11,2,FALSE),VLOOKUP(H3441,'Pontuação 3.0'!I$2:J$11,2,FALSE),VLOOKUP(J3441,'Pontuação 3.0'!G$2:H$11,2,FALSE),VLOOKUP(G3441,'Pontuação 3.0'!E$2:F$11,2,FALSE),VLOOKUP(K3441,'Pontuação 3.0'!K$2:L$11,2,FALSE),VLOOKUP(L3441,'Pontuação 3.0'!M$2:N$13,2,FALSE)),0)</f>
        <v>2011</v>
      </c>
      <c r="AA3441" s="12">
        <f t="shared" si="6"/>
        <v>201</v>
      </c>
      <c r="AB3441" s="12" t="str">
        <f t="array" ref="AB3441">IFERROR(INDEX('Pontuação 3.0'!G$13:G$191, MATCH(AA3441, 'Pontuação 3.0'!F$13:F$191, 0)), "Faixa Indefinida")</f>
        <v>C</v>
      </c>
      <c r="AC3441" s="12">
        <f t="shared" si="7"/>
        <v>0</v>
      </c>
      <c r="AD3441" s="12">
        <f t="shared" si="8"/>
        <v>0</v>
      </c>
      <c r="AE3441" s="12">
        <f t="shared" si="9"/>
        <v>1</v>
      </c>
      <c r="AF3441" s="12">
        <f t="shared" si="10"/>
        <v>0</v>
      </c>
    </row>
    <row r="3442" ht="15.75" customHeight="1">
      <c r="A3442" s="8">
        <v>45688.0</v>
      </c>
      <c r="B3442" s="9" t="s">
        <v>7946</v>
      </c>
      <c r="C3442" s="9" t="s">
        <v>7947</v>
      </c>
      <c r="D3442" s="15">
        <v>7.1987109885E10</v>
      </c>
      <c r="E3442" s="9" t="s">
        <v>13936</v>
      </c>
      <c r="F3442" s="9" t="s">
        <v>13950</v>
      </c>
      <c r="G3442" s="9" t="s">
        <v>13957</v>
      </c>
      <c r="H3442" s="9" t="s">
        <v>13951</v>
      </c>
      <c r="I3442" s="9" t="s">
        <v>13940</v>
      </c>
      <c r="J3442" s="9" t="s">
        <v>13939</v>
      </c>
      <c r="K3442" s="9" t="s">
        <v>13940</v>
      </c>
      <c r="L3442" s="9" t="s">
        <v>13945</v>
      </c>
      <c r="M3442" s="9" t="s">
        <v>13942</v>
      </c>
      <c r="N3442" s="9"/>
      <c r="O3442" s="9"/>
      <c r="P3442" s="9"/>
      <c r="Q3442" s="9"/>
      <c r="R3442" s="9"/>
      <c r="S3442" s="10">
        <f>ROUNDUP(SUM(VLOOKUP(F3442,'Pontuação'!A$2:B$11,2,FALSE),VLOOKUP(E3442,'Pontuação'!C$2:D$11,2,FALSE),VLOOKUP(H3442,'Pontuação'!I$2:J$11,2,FALSE),VLOOKUP(J3442,'Pontuação'!G$2:H$11,2,FALSE),VLOOKUP(L3442,'Pontuação'!M$2:N$13,2,FALSE)),0)</f>
        <v>1790</v>
      </c>
      <c r="T3442" s="11">
        <f t="shared" si="1"/>
        <v>179</v>
      </c>
      <c r="U3442" s="11" t="str">
        <f t="array" ref="U3442">IFERROR(INDEX('Pontuação'!G$13:G$101, MATCH(T3442, 'Pontuação'!F$13:F$101, 0)), "Faixa Indefinida")</f>
        <v>B</v>
      </c>
      <c r="V3442" s="11">
        <f t="shared" si="2"/>
        <v>0</v>
      </c>
      <c r="W3442" s="11">
        <f t="shared" si="3"/>
        <v>1</v>
      </c>
      <c r="X3442" s="11">
        <f t="shared" si="4"/>
        <v>0</v>
      </c>
      <c r="Y3442" s="11">
        <f t="shared" si="5"/>
        <v>0</v>
      </c>
      <c r="Z3442" s="12">
        <f>ROUNDUP(SUM(VLOOKUP(F3442,'Pontuação 3.0'!A$2:B$11,2,FALSE),VLOOKUP(E3442,'Pontuação 3.0'!C$2:D$11,2,FALSE),VLOOKUP(H3442,'Pontuação 3.0'!I$2:J$11,2,FALSE),VLOOKUP(J3442,'Pontuação 3.0'!G$2:H$11,2,FALSE),VLOOKUP(G3442,'Pontuação 3.0'!E$2:F$11,2,FALSE),VLOOKUP(K3442,'Pontuação 3.0'!K$2:L$11,2,FALSE),VLOOKUP(L3442,'Pontuação 3.0'!M$2:N$13,2,FALSE)),0)</f>
        <v>2210</v>
      </c>
      <c r="AA3442" s="12">
        <f t="shared" si="6"/>
        <v>221</v>
      </c>
      <c r="AB3442" s="12" t="str">
        <f t="array" ref="AB3442">IFERROR(INDEX('Pontuação 3.0'!G$13:G$191, MATCH(AA3442, 'Pontuação 3.0'!F$13:F$191, 0)), "Faixa Indefinida")</f>
        <v>B</v>
      </c>
      <c r="AC3442" s="12">
        <f t="shared" si="7"/>
        <v>0</v>
      </c>
      <c r="AD3442" s="12">
        <f t="shared" si="8"/>
        <v>1</v>
      </c>
      <c r="AE3442" s="12">
        <f t="shared" si="9"/>
        <v>0</v>
      </c>
      <c r="AF3442" s="12">
        <f t="shared" si="10"/>
        <v>0</v>
      </c>
    </row>
    <row r="3443" ht="15.75" customHeight="1">
      <c r="A3443" s="8">
        <v>45688.0</v>
      </c>
      <c r="B3443" s="9" t="s">
        <v>7949</v>
      </c>
      <c r="C3443" s="9" t="s">
        <v>7950</v>
      </c>
      <c r="D3443" s="15">
        <v>4.9989198632E10</v>
      </c>
      <c r="E3443" s="9" t="s">
        <v>13924</v>
      </c>
      <c r="F3443" s="9" t="s">
        <v>13937</v>
      </c>
      <c r="G3443" s="9" t="s">
        <v>13926</v>
      </c>
      <c r="H3443" s="9" t="s">
        <v>13951</v>
      </c>
      <c r="I3443" s="9" t="s">
        <v>13940</v>
      </c>
      <c r="J3443" s="9" t="s">
        <v>13929</v>
      </c>
      <c r="K3443" s="9" t="s">
        <v>13930</v>
      </c>
      <c r="L3443" s="9" t="s">
        <v>13931</v>
      </c>
      <c r="M3443" s="9" t="s">
        <v>13932</v>
      </c>
      <c r="N3443" s="13" t="s">
        <v>12</v>
      </c>
      <c r="O3443" s="13" t="s">
        <v>14</v>
      </c>
      <c r="P3443" s="13" t="s">
        <v>32</v>
      </c>
      <c r="Q3443" s="13" t="s">
        <v>20</v>
      </c>
      <c r="R3443" s="13" t="s">
        <v>15</v>
      </c>
      <c r="S3443" s="10">
        <f>ROUNDUP(SUM(VLOOKUP(F3443,'Pontuação'!A$2:B$11,2,FALSE),VLOOKUP(E3443,'Pontuação'!C$2:D$11,2,FALSE),VLOOKUP(H3443,'Pontuação'!I$2:J$11,2,FALSE),VLOOKUP(J3443,'Pontuação'!G$2:H$11,2,FALSE),VLOOKUP(L3443,'Pontuação'!M$2:N$13,2,FALSE)),0)</f>
        <v>1528</v>
      </c>
      <c r="T3443" s="11">
        <f t="shared" si="1"/>
        <v>153</v>
      </c>
      <c r="U3443" s="11" t="str">
        <f t="array" ref="U3443">IFERROR(INDEX('Pontuação'!G$13:G$101, MATCH(T3443, 'Pontuação'!F$13:F$101, 0)), "Faixa Indefinida")</f>
        <v>C</v>
      </c>
      <c r="V3443" s="11">
        <f t="shared" si="2"/>
        <v>0</v>
      </c>
      <c r="W3443" s="11">
        <f t="shared" si="3"/>
        <v>0</v>
      </c>
      <c r="X3443" s="11">
        <f t="shared" si="4"/>
        <v>1</v>
      </c>
      <c r="Y3443" s="11">
        <f t="shared" si="5"/>
        <v>0</v>
      </c>
      <c r="Z3443" s="12">
        <f>ROUNDUP(SUM(VLOOKUP(F3443,'Pontuação 3.0'!A$2:B$11,2,FALSE),VLOOKUP(E3443,'Pontuação 3.0'!C$2:D$11,2,FALSE),VLOOKUP(H3443,'Pontuação 3.0'!I$2:J$11,2,FALSE),VLOOKUP(J3443,'Pontuação 3.0'!G$2:H$11,2,FALSE),VLOOKUP(G3443,'Pontuação 3.0'!E$2:F$11,2,FALSE),VLOOKUP(K3443,'Pontuação 3.0'!K$2:L$11,2,FALSE),VLOOKUP(L3443,'Pontuação 3.0'!M$2:N$13,2,FALSE)),0)</f>
        <v>2131</v>
      </c>
      <c r="AA3443" s="12">
        <f t="shared" si="6"/>
        <v>213</v>
      </c>
      <c r="AB3443" s="12" t="str">
        <f t="array" ref="AB3443">IFERROR(INDEX('Pontuação 3.0'!G$13:G$191, MATCH(AA3443, 'Pontuação 3.0'!F$13:F$191, 0)), "Faixa Indefinida")</f>
        <v>C</v>
      </c>
      <c r="AC3443" s="12">
        <f t="shared" si="7"/>
        <v>0</v>
      </c>
      <c r="AD3443" s="12">
        <f t="shared" si="8"/>
        <v>0</v>
      </c>
      <c r="AE3443" s="12">
        <f t="shared" si="9"/>
        <v>1</v>
      </c>
      <c r="AF3443" s="12">
        <f t="shared" si="10"/>
        <v>0</v>
      </c>
    </row>
    <row r="3444" ht="15.75" customHeight="1">
      <c r="A3444" s="8">
        <v>45688.0</v>
      </c>
      <c r="B3444" s="9" t="s">
        <v>1047</v>
      </c>
      <c r="C3444" s="9" t="s">
        <v>7948</v>
      </c>
      <c r="D3444" s="15">
        <v>6.1996874279E10</v>
      </c>
      <c r="E3444" s="9" t="s">
        <v>13936</v>
      </c>
      <c r="F3444" s="9" t="s">
        <v>13950</v>
      </c>
      <c r="G3444" s="9" t="s">
        <v>13944</v>
      </c>
      <c r="H3444" s="9" t="s">
        <v>13938</v>
      </c>
      <c r="I3444" s="9" t="s">
        <v>13940</v>
      </c>
      <c r="J3444" s="9" t="s">
        <v>13929</v>
      </c>
      <c r="K3444" s="9" t="s">
        <v>13940</v>
      </c>
      <c r="L3444" s="9" t="s">
        <v>13945</v>
      </c>
      <c r="M3444" s="9" t="s">
        <v>13952</v>
      </c>
      <c r="N3444" s="13" t="s">
        <v>12</v>
      </c>
      <c r="O3444" s="13" t="s">
        <v>14</v>
      </c>
      <c r="P3444" s="13" t="s">
        <v>32</v>
      </c>
      <c r="Q3444" s="13" t="s">
        <v>200</v>
      </c>
      <c r="R3444" s="13" t="s">
        <v>15</v>
      </c>
      <c r="S3444" s="10">
        <f>ROUNDUP(SUM(VLOOKUP(F3444,'Pontuação'!A$2:B$11,2,FALSE),VLOOKUP(E3444,'Pontuação'!C$2:D$11,2,FALSE),VLOOKUP(H3444,'Pontuação'!I$2:J$11,2,FALSE),VLOOKUP(J3444,'Pontuação'!G$2:H$11,2,FALSE),VLOOKUP(L3444,'Pontuação'!M$2:N$13,2,FALSE)),0)</f>
        <v>1711</v>
      </c>
      <c r="T3444" s="11">
        <f t="shared" si="1"/>
        <v>171</v>
      </c>
      <c r="U3444" s="11" t="str">
        <f t="array" ref="U3444">IFERROR(INDEX('Pontuação'!G$13:G$101, MATCH(T3444, 'Pontuação'!F$13:F$101, 0)), "Faixa Indefinida")</f>
        <v>B</v>
      </c>
      <c r="V3444" s="11">
        <f t="shared" si="2"/>
        <v>0</v>
      </c>
      <c r="W3444" s="11">
        <f t="shared" si="3"/>
        <v>1</v>
      </c>
      <c r="X3444" s="11">
        <f t="shared" si="4"/>
        <v>0</v>
      </c>
      <c r="Y3444" s="11">
        <f t="shared" si="5"/>
        <v>0</v>
      </c>
      <c r="Z3444" s="12">
        <f>ROUNDUP(SUM(VLOOKUP(F3444,'Pontuação 3.0'!A$2:B$11,2,FALSE),VLOOKUP(E3444,'Pontuação 3.0'!C$2:D$11,2,FALSE),VLOOKUP(H3444,'Pontuação 3.0'!I$2:J$11,2,FALSE),VLOOKUP(J3444,'Pontuação 3.0'!G$2:H$11,2,FALSE),VLOOKUP(G3444,'Pontuação 3.0'!E$2:F$11,2,FALSE),VLOOKUP(K3444,'Pontuação 3.0'!K$2:L$11,2,FALSE),VLOOKUP(L3444,'Pontuação 3.0'!M$2:N$13,2,FALSE)),0)</f>
        <v>2004</v>
      </c>
      <c r="AA3444" s="12">
        <f t="shared" si="6"/>
        <v>200</v>
      </c>
      <c r="AB3444" s="12" t="str">
        <f t="array" ref="AB3444">IFERROR(INDEX('Pontuação 3.0'!G$13:G$191, MATCH(AA3444, 'Pontuação 3.0'!F$13:F$191, 0)), "Faixa Indefinida")</f>
        <v>C</v>
      </c>
      <c r="AC3444" s="12">
        <f t="shared" si="7"/>
        <v>0</v>
      </c>
      <c r="AD3444" s="12">
        <f t="shared" si="8"/>
        <v>0</v>
      </c>
      <c r="AE3444" s="12">
        <f t="shared" si="9"/>
        <v>1</v>
      </c>
      <c r="AF3444" s="12">
        <f t="shared" si="10"/>
        <v>0</v>
      </c>
    </row>
    <row r="3445" ht="15.75" customHeight="1">
      <c r="A3445" s="8">
        <v>45688.0</v>
      </c>
      <c r="B3445" s="9" t="s">
        <v>7953</v>
      </c>
      <c r="C3445" s="9" t="s">
        <v>7954</v>
      </c>
      <c r="D3445" s="9" t="s">
        <v>7955</v>
      </c>
      <c r="E3445" s="9" t="s">
        <v>13936</v>
      </c>
      <c r="F3445" s="9" t="s">
        <v>13948</v>
      </c>
      <c r="G3445" s="9" t="s">
        <v>13957</v>
      </c>
      <c r="H3445" s="9" t="s">
        <v>13927</v>
      </c>
      <c r="I3445" s="9" t="s">
        <v>13940</v>
      </c>
      <c r="J3445" s="9" t="s">
        <v>13929</v>
      </c>
      <c r="K3445" s="9" t="s">
        <v>13940</v>
      </c>
      <c r="L3445" s="9" t="s">
        <v>13945</v>
      </c>
      <c r="M3445" s="9" t="s">
        <v>13952</v>
      </c>
      <c r="N3445" s="13" t="s">
        <v>12</v>
      </c>
      <c r="O3445" s="13" t="s">
        <v>14</v>
      </c>
      <c r="P3445" s="13" t="s">
        <v>13</v>
      </c>
      <c r="Q3445" s="13" t="s">
        <v>59</v>
      </c>
      <c r="R3445" s="13" t="s">
        <v>15</v>
      </c>
      <c r="S3445" s="10">
        <f>ROUNDUP(SUM(VLOOKUP(F3445,'Pontuação'!A$2:B$11,2,FALSE),VLOOKUP(E3445,'Pontuação'!C$2:D$11,2,FALSE),VLOOKUP(H3445,'Pontuação'!I$2:J$11,2,FALSE),VLOOKUP(J3445,'Pontuação'!G$2:H$11,2,FALSE),VLOOKUP(L3445,'Pontuação'!M$2:N$13,2,FALSE)),0)</f>
        <v>1559</v>
      </c>
      <c r="T3445" s="11">
        <f t="shared" si="1"/>
        <v>156</v>
      </c>
      <c r="U3445" s="11" t="str">
        <f t="array" ref="U3445">IFERROR(INDEX('Pontuação'!G$13:G$101, MATCH(T3445, 'Pontuação'!F$13:F$101, 0)), "Faixa Indefinida")</f>
        <v>C</v>
      </c>
      <c r="V3445" s="11">
        <f t="shared" si="2"/>
        <v>0</v>
      </c>
      <c r="W3445" s="11">
        <f t="shared" si="3"/>
        <v>0</v>
      </c>
      <c r="X3445" s="11">
        <f t="shared" si="4"/>
        <v>1</v>
      </c>
      <c r="Y3445" s="11">
        <f t="shared" si="5"/>
        <v>0</v>
      </c>
      <c r="Z3445" s="12">
        <f>ROUNDUP(SUM(VLOOKUP(F3445,'Pontuação 3.0'!A$2:B$11,2,FALSE),VLOOKUP(E3445,'Pontuação 3.0'!C$2:D$11,2,FALSE),VLOOKUP(H3445,'Pontuação 3.0'!I$2:J$11,2,FALSE),VLOOKUP(J3445,'Pontuação 3.0'!G$2:H$11,2,FALSE),VLOOKUP(G3445,'Pontuação 3.0'!E$2:F$11,2,FALSE),VLOOKUP(K3445,'Pontuação 3.0'!K$2:L$11,2,FALSE),VLOOKUP(L3445,'Pontuação 3.0'!M$2:N$13,2,FALSE)),0)</f>
        <v>1777</v>
      </c>
      <c r="AA3445" s="12">
        <f t="shared" si="6"/>
        <v>178</v>
      </c>
      <c r="AB3445" s="12" t="str">
        <f t="array" ref="AB3445">IFERROR(INDEX('Pontuação 3.0'!G$13:G$191, MATCH(AA3445, 'Pontuação 3.0'!F$13:F$191, 0)), "Faixa Indefinida")</f>
        <v>D</v>
      </c>
      <c r="AC3445" s="12">
        <f t="shared" si="7"/>
        <v>0</v>
      </c>
      <c r="AD3445" s="12">
        <f t="shared" si="8"/>
        <v>0</v>
      </c>
      <c r="AE3445" s="12">
        <f t="shared" si="9"/>
        <v>0</v>
      </c>
      <c r="AF3445" s="12">
        <f t="shared" si="10"/>
        <v>1</v>
      </c>
    </row>
    <row r="3446" ht="15.75" customHeight="1">
      <c r="A3446" s="8">
        <v>45688.0</v>
      </c>
      <c r="B3446" s="9" t="s">
        <v>7959</v>
      </c>
      <c r="C3446" s="9" t="s">
        <v>7960</v>
      </c>
      <c r="D3446" s="15">
        <v>8.7999371928E10</v>
      </c>
      <c r="E3446" s="9" t="s">
        <v>13936</v>
      </c>
      <c r="F3446" s="9" t="s">
        <v>13937</v>
      </c>
      <c r="G3446" s="9" t="s">
        <v>13944</v>
      </c>
      <c r="H3446" s="9" t="s">
        <v>13951</v>
      </c>
      <c r="I3446" s="9" t="s">
        <v>13940</v>
      </c>
      <c r="J3446" s="9" t="s">
        <v>13939</v>
      </c>
      <c r="K3446" s="9" t="s">
        <v>13940</v>
      </c>
      <c r="L3446" s="9" t="s">
        <v>13931</v>
      </c>
      <c r="M3446" s="9" t="s">
        <v>13952</v>
      </c>
      <c r="N3446" s="13" t="s">
        <v>12</v>
      </c>
      <c r="O3446" s="13" t="s">
        <v>14</v>
      </c>
      <c r="P3446" s="13" t="s">
        <v>32</v>
      </c>
      <c r="Q3446" s="13" t="s">
        <v>200</v>
      </c>
      <c r="R3446" s="13" t="s">
        <v>15</v>
      </c>
      <c r="S3446" s="10">
        <f>ROUNDUP(SUM(VLOOKUP(F3446,'Pontuação'!A$2:B$11,2,FALSE),VLOOKUP(E3446,'Pontuação'!C$2:D$11,2,FALSE),VLOOKUP(H3446,'Pontuação'!I$2:J$11,2,FALSE),VLOOKUP(J3446,'Pontuação'!G$2:H$11,2,FALSE),VLOOKUP(L3446,'Pontuação'!M$2:N$13,2,FALSE)),0)</f>
        <v>1629</v>
      </c>
      <c r="T3446" s="11">
        <f t="shared" si="1"/>
        <v>163</v>
      </c>
      <c r="U3446" s="11" t="str">
        <f t="array" ref="U3446">IFERROR(INDEX('Pontuação'!G$13:G$101, MATCH(T3446, 'Pontuação'!F$13:F$101, 0)), "Faixa Indefinida")</f>
        <v>C</v>
      </c>
      <c r="V3446" s="11">
        <f t="shared" si="2"/>
        <v>0</v>
      </c>
      <c r="W3446" s="11">
        <f t="shared" si="3"/>
        <v>0</v>
      </c>
      <c r="X3446" s="11">
        <f t="shared" si="4"/>
        <v>1</v>
      </c>
      <c r="Y3446" s="11">
        <f t="shared" si="5"/>
        <v>0</v>
      </c>
      <c r="Z3446" s="12">
        <f>ROUNDUP(SUM(VLOOKUP(F3446,'Pontuação 3.0'!A$2:B$11,2,FALSE),VLOOKUP(E3446,'Pontuação 3.0'!C$2:D$11,2,FALSE),VLOOKUP(H3446,'Pontuação 3.0'!I$2:J$11,2,FALSE),VLOOKUP(J3446,'Pontuação 3.0'!G$2:H$11,2,FALSE),VLOOKUP(G3446,'Pontuação 3.0'!E$2:F$11,2,FALSE),VLOOKUP(K3446,'Pontuação 3.0'!K$2:L$11,2,FALSE),VLOOKUP(L3446,'Pontuação 3.0'!M$2:N$13,2,FALSE)),0)</f>
        <v>1912</v>
      </c>
      <c r="AA3446" s="12">
        <f t="shared" si="6"/>
        <v>191</v>
      </c>
      <c r="AB3446" s="12" t="str">
        <f t="array" ref="AB3446">IFERROR(INDEX('Pontuação 3.0'!G$13:G$191, MATCH(AA3446, 'Pontuação 3.0'!F$13:F$191, 0)), "Faixa Indefinida")</f>
        <v>D</v>
      </c>
      <c r="AC3446" s="12">
        <f t="shared" si="7"/>
        <v>0</v>
      </c>
      <c r="AD3446" s="12">
        <f t="shared" si="8"/>
        <v>0</v>
      </c>
      <c r="AE3446" s="12">
        <f t="shared" si="9"/>
        <v>0</v>
      </c>
      <c r="AF3446" s="12">
        <f t="shared" si="10"/>
        <v>1</v>
      </c>
    </row>
    <row r="3447" ht="15.75" customHeight="1">
      <c r="A3447" s="8">
        <v>45688.0</v>
      </c>
      <c r="B3447" s="9" t="s">
        <v>7961</v>
      </c>
      <c r="C3447" s="9" t="s">
        <v>7962</v>
      </c>
      <c r="D3447" s="15">
        <v>9.3991933944E10</v>
      </c>
      <c r="E3447" s="9" t="s">
        <v>13936</v>
      </c>
      <c r="F3447" s="9" t="s">
        <v>13948</v>
      </c>
      <c r="G3447" s="9" t="s">
        <v>13944</v>
      </c>
      <c r="H3447" s="9" t="s">
        <v>13951</v>
      </c>
      <c r="I3447" s="9" t="s">
        <v>13940</v>
      </c>
      <c r="J3447" s="9" t="s">
        <v>13929</v>
      </c>
      <c r="K3447" s="9" t="s">
        <v>13940</v>
      </c>
      <c r="L3447" s="9" t="s">
        <v>13954</v>
      </c>
      <c r="M3447" s="9" t="s">
        <v>13952</v>
      </c>
      <c r="N3447" s="13" t="s">
        <v>12</v>
      </c>
      <c r="O3447" s="13" t="s">
        <v>14</v>
      </c>
      <c r="P3447" s="13" t="s">
        <v>13</v>
      </c>
      <c r="Q3447" s="13" t="s">
        <v>59</v>
      </c>
      <c r="R3447" s="13" t="s">
        <v>65</v>
      </c>
      <c r="S3447" s="10">
        <f>ROUNDUP(SUM(VLOOKUP(F3447,'Pontuação'!A$2:B$11,2,FALSE),VLOOKUP(E3447,'Pontuação'!C$2:D$11,2,FALSE),VLOOKUP(H3447,'Pontuação'!I$2:J$11,2,FALSE),VLOOKUP(J3447,'Pontuação'!G$2:H$11,2,FALSE),VLOOKUP(L3447,'Pontuação'!M$2:N$13,2,FALSE)),0)</f>
        <v>1504</v>
      </c>
      <c r="T3447" s="11">
        <f t="shared" si="1"/>
        <v>150</v>
      </c>
      <c r="U3447" s="11" t="str">
        <f t="array" ref="U3447">IFERROR(INDEX('Pontuação'!G$13:G$101, MATCH(T3447, 'Pontuação'!F$13:F$101, 0)), "Faixa Indefinida")</f>
        <v>C</v>
      </c>
      <c r="V3447" s="11">
        <f t="shared" si="2"/>
        <v>0</v>
      </c>
      <c r="W3447" s="11">
        <f t="shared" si="3"/>
        <v>0</v>
      </c>
      <c r="X3447" s="11">
        <f t="shared" si="4"/>
        <v>1</v>
      </c>
      <c r="Y3447" s="11">
        <f t="shared" si="5"/>
        <v>0</v>
      </c>
      <c r="Z3447" s="12">
        <f>ROUNDUP(SUM(VLOOKUP(F3447,'Pontuação 3.0'!A$2:B$11,2,FALSE),VLOOKUP(E3447,'Pontuação 3.0'!C$2:D$11,2,FALSE),VLOOKUP(H3447,'Pontuação 3.0'!I$2:J$11,2,FALSE),VLOOKUP(J3447,'Pontuação 3.0'!G$2:H$11,2,FALSE),VLOOKUP(G3447,'Pontuação 3.0'!E$2:F$11,2,FALSE),VLOOKUP(K3447,'Pontuação 3.0'!K$2:L$11,2,FALSE),VLOOKUP(L3447,'Pontuação 3.0'!M$2:N$13,2,FALSE)),0)</f>
        <v>1819</v>
      </c>
      <c r="AA3447" s="12">
        <f t="shared" si="6"/>
        <v>182</v>
      </c>
      <c r="AB3447" s="12" t="str">
        <f t="array" ref="AB3447">IFERROR(INDEX('Pontuação 3.0'!G$13:G$191, MATCH(AA3447, 'Pontuação 3.0'!F$13:F$191, 0)), "Faixa Indefinida")</f>
        <v>D</v>
      </c>
      <c r="AC3447" s="12">
        <f t="shared" si="7"/>
        <v>0</v>
      </c>
      <c r="AD3447" s="12">
        <f t="shared" si="8"/>
        <v>0</v>
      </c>
      <c r="AE3447" s="12">
        <f t="shared" si="9"/>
        <v>0</v>
      </c>
      <c r="AF3447" s="12">
        <f t="shared" si="10"/>
        <v>1</v>
      </c>
    </row>
    <row r="3448" ht="15.75" customHeight="1">
      <c r="A3448" s="8">
        <v>45688.0</v>
      </c>
      <c r="B3448" s="9" t="s">
        <v>7965</v>
      </c>
      <c r="C3448" s="9" t="s">
        <v>7966</v>
      </c>
      <c r="D3448" s="15">
        <v>1.7992081689E10</v>
      </c>
      <c r="E3448" s="9" t="s">
        <v>13936</v>
      </c>
      <c r="F3448" s="9" t="s">
        <v>13950</v>
      </c>
      <c r="G3448" s="9" t="s">
        <v>13944</v>
      </c>
      <c r="H3448" s="9" t="s">
        <v>13960</v>
      </c>
      <c r="I3448" s="9" t="s">
        <v>13940</v>
      </c>
      <c r="J3448" s="9" t="s">
        <v>13939</v>
      </c>
      <c r="K3448" s="9" t="s">
        <v>13930</v>
      </c>
      <c r="L3448" s="9" t="s">
        <v>13945</v>
      </c>
      <c r="M3448" s="9" t="s">
        <v>13946</v>
      </c>
      <c r="N3448" s="13" t="s">
        <v>12</v>
      </c>
      <c r="O3448" s="13" t="s">
        <v>14</v>
      </c>
      <c r="P3448" s="13" t="s">
        <v>47</v>
      </c>
      <c r="Q3448" s="13" t="s">
        <v>33</v>
      </c>
      <c r="R3448" s="13" t="s">
        <v>15</v>
      </c>
      <c r="S3448" s="10">
        <f>ROUNDUP(SUM(VLOOKUP(F3448,'Pontuação'!A$2:B$11,2,FALSE),VLOOKUP(E3448,'Pontuação'!C$2:D$11,2,FALSE),VLOOKUP(H3448,'Pontuação'!I$2:J$11,2,FALSE),VLOOKUP(J3448,'Pontuação'!G$2:H$11,2,FALSE),VLOOKUP(L3448,'Pontuação'!M$2:N$13,2,FALSE)),0)</f>
        <v>1606</v>
      </c>
      <c r="T3448" s="11">
        <f t="shared" si="1"/>
        <v>161</v>
      </c>
      <c r="U3448" s="11" t="str">
        <f t="array" ref="U3448">IFERROR(INDEX('Pontuação'!G$13:G$101, MATCH(T3448, 'Pontuação'!F$13:F$101, 0)), "Faixa Indefinida")</f>
        <v>C</v>
      </c>
      <c r="V3448" s="11">
        <f t="shared" si="2"/>
        <v>0</v>
      </c>
      <c r="W3448" s="11">
        <f t="shared" si="3"/>
        <v>0</v>
      </c>
      <c r="X3448" s="11">
        <f t="shared" si="4"/>
        <v>1</v>
      </c>
      <c r="Y3448" s="11">
        <f t="shared" si="5"/>
        <v>0</v>
      </c>
      <c r="Z3448" s="12">
        <f>ROUNDUP(SUM(VLOOKUP(F3448,'Pontuação 3.0'!A$2:B$11,2,FALSE),VLOOKUP(E3448,'Pontuação 3.0'!C$2:D$11,2,FALSE),VLOOKUP(H3448,'Pontuação 3.0'!I$2:J$11,2,FALSE),VLOOKUP(J3448,'Pontuação 3.0'!G$2:H$11,2,FALSE),VLOOKUP(G3448,'Pontuação 3.0'!E$2:F$11,2,FALSE),VLOOKUP(K3448,'Pontuação 3.0'!K$2:L$11,2,FALSE),VLOOKUP(L3448,'Pontuação 3.0'!M$2:N$13,2,FALSE)),0)</f>
        <v>2373</v>
      </c>
      <c r="AA3448" s="12">
        <f t="shared" si="6"/>
        <v>237</v>
      </c>
      <c r="AB3448" s="12" t="str">
        <f t="array" ref="AB3448">IFERROR(INDEX('Pontuação 3.0'!G$13:G$191, MATCH(AA3448, 'Pontuação 3.0'!F$13:F$191, 0)), "Faixa Indefinida")</f>
        <v>A</v>
      </c>
      <c r="AC3448" s="12">
        <f t="shared" si="7"/>
        <v>1</v>
      </c>
      <c r="AD3448" s="12">
        <f t="shared" si="8"/>
        <v>0</v>
      </c>
      <c r="AE3448" s="12">
        <f t="shared" si="9"/>
        <v>0</v>
      </c>
      <c r="AF3448" s="12">
        <f t="shared" si="10"/>
        <v>0</v>
      </c>
    </row>
    <row r="3449" ht="15.75" customHeight="1">
      <c r="A3449" s="8">
        <v>45688.0</v>
      </c>
      <c r="B3449" s="9" t="s">
        <v>7956</v>
      </c>
      <c r="C3449" s="9" t="s">
        <v>7957</v>
      </c>
      <c r="D3449" s="9" t="s">
        <v>7958</v>
      </c>
      <c r="E3449" s="9" t="s">
        <v>13936</v>
      </c>
      <c r="F3449" s="9" t="s">
        <v>13950</v>
      </c>
      <c r="G3449" s="9" t="s">
        <v>13957</v>
      </c>
      <c r="H3449" s="9" t="s">
        <v>13927</v>
      </c>
      <c r="I3449" s="9" t="s">
        <v>13928</v>
      </c>
      <c r="J3449" s="9" t="s">
        <v>13939</v>
      </c>
      <c r="K3449" s="9" t="s">
        <v>13940</v>
      </c>
      <c r="L3449" s="9" t="s">
        <v>13945</v>
      </c>
      <c r="M3449" s="9" t="s">
        <v>13942</v>
      </c>
      <c r="N3449" s="13" t="s">
        <v>12</v>
      </c>
      <c r="O3449" s="13" t="s">
        <v>14</v>
      </c>
      <c r="P3449" s="13" t="s">
        <v>13</v>
      </c>
      <c r="Q3449" s="13" t="s">
        <v>20</v>
      </c>
      <c r="R3449" s="13" t="s">
        <v>15</v>
      </c>
      <c r="S3449" s="10">
        <f>ROUNDUP(SUM(VLOOKUP(F3449,'Pontuação'!A$2:B$11,2,FALSE),VLOOKUP(E3449,'Pontuação'!C$2:D$11,2,FALSE),VLOOKUP(H3449,'Pontuação'!I$2:J$11,2,FALSE),VLOOKUP(J3449,'Pontuação'!G$2:H$11,2,FALSE),VLOOKUP(L3449,'Pontuação'!M$2:N$13,2,FALSE)),0)</f>
        <v>1676</v>
      </c>
      <c r="T3449" s="11">
        <f t="shared" si="1"/>
        <v>168</v>
      </c>
      <c r="U3449" s="11" t="str">
        <f t="array" ref="U3449">IFERROR(INDEX('Pontuação'!G$13:G$101, MATCH(T3449, 'Pontuação'!F$13:F$101, 0)), "Faixa Indefinida")</f>
        <v>B</v>
      </c>
      <c r="V3449" s="11">
        <f t="shared" si="2"/>
        <v>0</v>
      </c>
      <c r="W3449" s="11">
        <f t="shared" si="3"/>
        <v>1</v>
      </c>
      <c r="X3449" s="11">
        <f t="shared" si="4"/>
        <v>0</v>
      </c>
      <c r="Y3449" s="11">
        <f t="shared" si="5"/>
        <v>0</v>
      </c>
      <c r="Z3449" s="12">
        <f>ROUNDUP(SUM(VLOOKUP(F3449,'Pontuação 3.0'!A$2:B$11,2,FALSE),VLOOKUP(E3449,'Pontuação 3.0'!C$2:D$11,2,FALSE),VLOOKUP(H3449,'Pontuação 3.0'!I$2:J$11,2,FALSE),VLOOKUP(J3449,'Pontuação 3.0'!G$2:H$11,2,FALSE),VLOOKUP(G3449,'Pontuação 3.0'!E$2:F$11,2,FALSE),VLOOKUP(K3449,'Pontuação 3.0'!K$2:L$11,2,FALSE),VLOOKUP(L3449,'Pontuação 3.0'!M$2:N$13,2,FALSE)),0)</f>
        <v>2062</v>
      </c>
      <c r="AA3449" s="12">
        <f t="shared" si="6"/>
        <v>206</v>
      </c>
      <c r="AB3449" s="12" t="str">
        <f t="array" ref="AB3449">IFERROR(INDEX('Pontuação 3.0'!G$13:G$191, MATCH(AA3449, 'Pontuação 3.0'!F$13:F$191, 0)), "Faixa Indefinida")</f>
        <v>C</v>
      </c>
      <c r="AC3449" s="12">
        <f t="shared" si="7"/>
        <v>0</v>
      </c>
      <c r="AD3449" s="12">
        <f t="shared" si="8"/>
        <v>0</v>
      </c>
      <c r="AE3449" s="12">
        <f t="shared" si="9"/>
        <v>1</v>
      </c>
      <c r="AF3449" s="12">
        <f t="shared" si="10"/>
        <v>0</v>
      </c>
    </row>
    <row r="3450" ht="15.75" customHeight="1">
      <c r="A3450" s="8">
        <v>45688.0</v>
      </c>
      <c r="B3450" s="9" t="s">
        <v>7963</v>
      </c>
      <c r="C3450" s="9" t="s">
        <v>7964</v>
      </c>
      <c r="D3450" s="15">
        <v>4.1992027712E10</v>
      </c>
      <c r="E3450" s="9" t="s">
        <v>13936</v>
      </c>
      <c r="F3450" s="9" t="s">
        <v>13950</v>
      </c>
      <c r="G3450" s="9" t="s">
        <v>13926</v>
      </c>
      <c r="H3450" s="9" t="s">
        <v>13927</v>
      </c>
      <c r="I3450" s="9" t="s">
        <v>13928</v>
      </c>
      <c r="J3450" s="9" t="s">
        <v>13929</v>
      </c>
      <c r="K3450" s="9" t="s">
        <v>13940</v>
      </c>
      <c r="L3450" s="9" t="s">
        <v>13945</v>
      </c>
      <c r="M3450" s="9" t="s">
        <v>13942</v>
      </c>
      <c r="N3450" s="13" t="s">
        <v>12</v>
      </c>
      <c r="O3450" s="13" t="s">
        <v>14</v>
      </c>
      <c r="P3450" s="13" t="s">
        <v>32</v>
      </c>
      <c r="Q3450" s="13" t="s">
        <v>62</v>
      </c>
      <c r="R3450" s="13" t="s">
        <v>15</v>
      </c>
      <c r="S3450" s="10">
        <f>ROUNDUP(SUM(VLOOKUP(F3450,'Pontuação'!A$2:B$11,2,FALSE),VLOOKUP(E3450,'Pontuação'!C$2:D$11,2,FALSE),VLOOKUP(H3450,'Pontuação'!I$2:J$11,2,FALSE),VLOOKUP(J3450,'Pontuação'!G$2:H$11,2,FALSE),VLOOKUP(L3450,'Pontuação'!M$2:N$13,2,FALSE)),0)</f>
        <v>1571</v>
      </c>
      <c r="T3450" s="11">
        <f t="shared" si="1"/>
        <v>157</v>
      </c>
      <c r="U3450" s="11" t="str">
        <f t="array" ref="U3450">IFERROR(INDEX('Pontuação'!G$13:G$101, MATCH(T3450, 'Pontuação'!F$13:F$101, 0)), "Faixa Indefinida")</f>
        <v>C</v>
      </c>
      <c r="V3450" s="11">
        <f t="shared" si="2"/>
        <v>0</v>
      </c>
      <c r="W3450" s="11">
        <f t="shared" si="3"/>
        <v>0</v>
      </c>
      <c r="X3450" s="11">
        <f t="shared" si="4"/>
        <v>1</v>
      </c>
      <c r="Y3450" s="11">
        <f t="shared" si="5"/>
        <v>0</v>
      </c>
      <c r="Z3450" s="12">
        <f>ROUNDUP(SUM(VLOOKUP(F3450,'Pontuação 3.0'!A$2:B$11,2,FALSE),VLOOKUP(E3450,'Pontuação 3.0'!C$2:D$11,2,FALSE),VLOOKUP(H3450,'Pontuação 3.0'!I$2:J$11,2,FALSE),VLOOKUP(J3450,'Pontuação 3.0'!G$2:H$11,2,FALSE),VLOOKUP(G3450,'Pontuação 3.0'!E$2:F$11,2,FALSE),VLOOKUP(K3450,'Pontuação 3.0'!K$2:L$11,2,FALSE),VLOOKUP(L3450,'Pontuação 3.0'!M$2:N$13,2,FALSE)),0)</f>
        <v>2060</v>
      </c>
      <c r="AA3450" s="12">
        <f t="shared" si="6"/>
        <v>206</v>
      </c>
      <c r="AB3450" s="12" t="str">
        <f t="array" ref="AB3450">IFERROR(INDEX('Pontuação 3.0'!G$13:G$191, MATCH(AA3450, 'Pontuação 3.0'!F$13:F$191, 0)), "Faixa Indefinida")</f>
        <v>C</v>
      </c>
      <c r="AC3450" s="12">
        <f t="shared" si="7"/>
        <v>0</v>
      </c>
      <c r="AD3450" s="12">
        <f t="shared" si="8"/>
        <v>0</v>
      </c>
      <c r="AE3450" s="12">
        <f t="shared" si="9"/>
        <v>1</v>
      </c>
      <c r="AF3450" s="12">
        <f t="shared" si="10"/>
        <v>0</v>
      </c>
    </row>
    <row r="3451" ht="15.75" customHeight="1">
      <c r="A3451" s="8">
        <v>45688.0</v>
      </c>
      <c r="B3451" s="9" t="s">
        <v>112</v>
      </c>
      <c r="C3451" s="9" t="s">
        <v>7970</v>
      </c>
      <c r="D3451" s="15">
        <v>2.1969885721E10</v>
      </c>
      <c r="E3451" s="9" t="s">
        <v>13936</v>
      </c>
      <c r="F3451" s="9" t="s">
        <v>13948</v>
      </c>
      <c r="G3451" s="9" t="s">
        <v>13955</v>
      </c>
      <c r="H3451" s="9" t="s">
        <v>13949</v>
      </c>
      <c r="I3451" s="9" t="s">
        <v>13928</v>
      </c>
      <c r="J3451" s="9" t="s">
        <v>13939</v>
      </c>
      <c r="K3451" s="9" t="s">
        <v>13930</v>
      </c>
      <c r="L3451" s="9" t="s">
        <v>13959</v>
      </c>
      <c r="M3451" s="9" t="s">
        <v>13932</v>
      </c>
      <c r="N3451" s="13" t="s">
        <v>12</v>
      </c>
      <c r="O3451" s="13" t="s">
        <v>14</v>
      </c>
      <c r="P3451" s="13" t="s">
        <v>13</v>
      </c>
      <c r="Q3451" s="13" t="s">
        <v>48</v>
      </c>
      <c r="R3451" s="13" t="s">
        <v>15</v>
      </c>
      <c r="S3451" s="10">
        <f>ROUNDUP(SUM(VLOOKUP(F3451,'Pontuação'!A$2:B$11,2,FALSE),VLOOKUP(E3451,'Pontuação'!C$2:D$11,2,FALSE),VLOOKUP(H3451,'Pontuação'!I$2:J$11,2,FALSE),VLOOKUP(J3451,'Pontuação'!G$2:H$11,2,FALSE),VLOOKUP(L3451,'Pontuação'!M$2:N$13,2,FALSE)),0)</f>
        <v>1758</v>
      </c>
      <c r="T3451" s="11">
        <f t="shared" si="1"/>
        <v>176</v>
      </c>
      <c r="U3451" s="11" t="str">
        <f t="array" ref="U3451">IFERROR(INDEX('Pontuação'!G$13:G$101, MATCH(T3451, 'Pontuação'!F$13:F$101, 0)), "Faixa Indefinida")</f>
        <v>B</v>
      </c>
      <c r="V3451" s="11">
        <f t="shared" si="2"/>
        <v>0</v>
      </c>
      <c r="W3451" s="11">
        <f t="shared" si="3"/>
        <v>1</v>
      </c>
      <c r="X3451" s="11">
        <f t="shared" si="4"/>
        <v>0</v>
      </c>
      <c r="Y3451" s="11">
        <f t="shared" si="5"/>
        <v>0</v>
      </c>
      <c r="Z3451" s="12">
        <f>ROUNDUP(SUM(VLOOKUP(F3451,'Pontuação 3.0'!A$2:B$11,2,FALSE),VLOOKUP(E3451,'Pontuação 3.0'!C$2:D$11,2,FALSE),VLOOKUP(H3451,'Pontuação 3.0'!I$2:J$11,2,FALSE),VLOOKUP(J3451,'Pontuação 3.0'!G$2:H$11,2,FALSE),VLOOKUP(G3451,'Pontuação 3.0'!E$2:F$11,2,FALSE),VLOOKUP(K3451,'Pontuação 3.0'!K$2:L$11,2,FALSE),VLOOKUP(L3451,'Pontuação 3.0'!M$2:N$13,2,FALSE)),0)</f>
        <v>2777</v>
      </c>
      <c r="AA3451" s="12">
        <f t="shared" si="6"/>
        <v>278</v>
      </c>
      <c r="AB3451" s="12" t="str">
        <f t="array" ref="AB3451">IFERROR(INDEX('Pontuação 3.0'!G$13:G$191, MATCH(AA3451, 'Pontuação 3.0'!F$13:F$191, 0)), "Faixa Indefinida")</f>
        <v>A</v>
      </c>
      <c r="AC3451" s="12">
        <f t="shared" si="7"/>
        <v>1</v>
      </c>
      <c r="AD3451" s="12">
        <f t="shared" si="8"/>
        <v>0</v>
      </c>
      <c r="AE3451" s="12">
        <f t="shared" si="9"/>
        <v>0</v>
      </c>
      <c r="AF3451" s="12">
        <f t="shared" si="10"/>
        <v>0</v>
      </c>
    </row>
    <row r="3452" ht="15.75" customHeight="1">
      <c r="A3452" s="8">
        <v>45688.0</v>
      </c>
      <c r="B3452" s="9" t="s">
        <v>7974</v>
      </c>
      <c r="C3452" s="9" t="s">
        <v>7975</v>
      </c>
      <c r="D3452" s="15">
        <v>9.8984226526E10</v>
      </c>
      <c r="E3452" s="9" t="s">
        <v>13936</v>
      </c>
      <c r="F3452" s="9" t="s">
        <v>13948</v>
      </c>
      <c r="G3452" s="9" t="s">
        <v>13926</v>
      </c>
      <c r="H3452" s="9" t="s">
        <v>13951</v>
      </c>
      <c r="I3452" s="9" t="s">
        <v>13928</v>
      </c>
      <c r="J3452" s="9" t="s">
        <v>13956</v>
      </c>
      <c r="K3452" s="9" t="s">
        <v>13940</v>
      </c>
      <c r="L3452" s="9" t="s">
        <v>13945</v>
      </c>
      <c r="M3452" s="9" t="s">
        <v>13952</v>
      </c>
      <c r="N3452" s="13" t="s">
        <v>12</v>
      </c>
      <c r="O3452" s="13" t="s">
        <v>14</v>
      </c>
      <c r="P3452" s="13" t="s">
        <v>32</v>
      </c>
      <c r="Q3452" s="13" t="s">
        <v>20</v>
      </c>
      <c r="R3452" s="13" t="s">
        <v>15</v>
      </c>
      <c r="S3452" s="10">
        <f>ROUNDUP(SUM(VLOOKUP(F3452,'Pontuação'!A$2:B$11,2,FALSE),VLOOKUP(E3452,'Pontuação'!C$2:D$11,2,FALSE),VLOOKUP(H3452,'Pontuação'!I$2:J$11,2,FALSE),VLOOKUP(J3452,'Pontuação'!G$2:H$11,2,FALSE),VLOOKUP(L3452,'Pontuação'!M$2:N$13,2,FALSE)),0)</f>
        <v>1951</v>
      </c>
      <c r="T3452" s="11">
        <f t="shared" si="1"/>
        <v>195</v>
      </c>
      <c r="U3452" s="11" t="str">
        <f t="array" ref="U3452">IFERROR(INDEX('Pontuação'!G$13:G$101, MATCH(T3452, 'Pontuação'!F$13:F$101, 0)), "Faixa Indefinida")</f>
        <v>A</v>
      </c>
      <c r="V3452" s="11">
        <f t="shared" si="2"/>
        <v>1</v>
      </c>
      <c r="W3452" s="11">
        <f t="shared" si="3"/>
        <v>0</v>
      </c>
      <c r="X3452" s="11">
        <f t="shared" si="4"/>
        <v>0</v>
      </c>
      <c r="Y3452" s="11">
        <f t="shared" si="5"/>
        <v>0</v>
      </c>
      <c r="Z3452" s="12">
        <f>ROUNDUP(SUM(VLOOKUP(F3452,'Pontuação 3.0'!A$2:B$11,2,FALSE),VLOOKUP(E3452,'Pontuação 3.0'!C$2:D$11,2,FALSE),VLOOKUP(H3452,'Pontuação 3.0'!I$2:J$11,2,FALSE),VLOOKUP(J3452,'Pontuação 3.0'!G$2:H$11,2,FALSE),VLOOKUP(G3452,'Pontuação 3.0'!E$2:F$11,2,FALSE),VLOOKUP(K3452,'Pontuação 3.0'!K$2:L$11,2,FALSE),VLOOKUP(L3452,'Pontuação 3.0'!M$2:N$13,2,FALSE)),0)</f>
        <v>2350</v>
      </c>
      <c r="AA3452" s="12">
        <f t="shared" si="6"/>
        <v>235</v>
      </c>
      <c r="AB3452" s="12" t="str">
        <f t="array" ref="AB3452">IFERROR(INDEX('Pontuação 3.0'!G$13:G$191, MATCH(AA3452, 'Pontuação 3.0'!F$13:F$191, 0)), "Faixa Indefinida")</f>
        <v>B</v>
      </c>
      <c r="AC3452" s="12">
        <f t="shared" si="7"/>
        <v>0</v>
      </c>
      <c r="AD3452" s="12">
        <f t="shared" si="8"/>
        <v>1</v>
      </c>
      <c r="AE3452" s="12">
        <f t="shared" si="9"/>
        <v>0</v>
      </c>
      <c r="AF3452" s="12">
        <f t="shared" si="10"/>
        <v>0</v>
      </c>
    </row>
    <row r="3453" ht="15.75" customHeight="1">
      <c r="A3453" s="8">
        <v>45688.0</v>
      </c>
      <c r="B3453" s="9" t="s">
        <v>7971</v>
      </c>
      <c r="C3453" s="9" t="s">
        <v>7972</v>
      </c>
      <c r="D3453" s="9" t="s">
        <v>7973</v>
      </c>
      <c r="E3453" s="9" t="s">
        <v>13936</v>
      </c>
      <c r="F3453" s="9" t="s">
        <v>13950</v>
      </c>
      <c r="G3453" s="9" t="s">
        <v>13944</v>
      </c>
      <c r="H3453" s="9" t="s">
        <v>13951</v>
      </c>
      <c r="I3453" s="9" t="s">
        <v>13940</v>
      </c>
      <c r="J3453" s="9" t="s">
        <v>13929</v>
      </c>
      <c r="K3453" s="9" t="s">
        <v>13940</v>
      </c>
      <c r="L3453" s="9" t="s">
        <v>13945</v>
      </c>
      <c r="M3453" s="9" t="s">
        <v>13952</v>
      </c>
      <c r="N3453" s="13" t="s">
        <v>12</v>
      </c>
      <c r="O3453" s="13" t="s">
        <v>14</v>
      </c>
      <c r="P3453" s="13" t="s">
        <v>39</v>
      </c>
      <c r="Q3453" s="13" t="s">
        <v>20</v>
      </c>
      <c r="R3453" s="13" t="s">
        <v>15</v>
      </c>
      <c r="S3453" s="10">
        <f>ROUNDUP(SUM(VLOOKUP(F3453,'Pontuação'!A$2:B$11,2,FALSE),VLOOKUP(E3453,'Pontuação'!C$2:D$11,2,FALSE),VLOOKUP(H3453,'Pontuação'!I$2:J$11,2,FALSE),VLOOKUP(J3453,'Pontuação'!G$2:H$11,2,FALSE),VLOOKUP(L3453,'Pontuação'!M$2:N$13,2,FALSE)),0)</f>
        <v>1685</v>
      </c>
      <c r="T3453" s="11">
        <f t="shared" si="1"/>
        <v>169</v>
      </c>
      <c r="U3453" s="11" t="str">
        <f t="array" ref="U3453">IFERROR(INDEX('Pontuação'!G$13:G$101, MATCH(T3453, 'Pontuação'!F$13:F$101, 0)), "Faixa Indefinida")</f>
        <v>B</v>
      </c>
      <c r="V3453" s="11">
        <f t="shared" si="2"/>
        <v>0</v>
      </c>
      <c r="W3453" s="11">
        <f t="shared" si="3"/>
        <v>1</v>
      </c>
      <c r="X3453" s="11">
        <f t="shared" si="4"/>
        <v>0</v>
      </c>
      <c r="Y3453" s="11">
        <f t="shared" si="5"/>
        <v>0</v>
      </c>
      <c r="Z3453" s="12">
        <f>ROUNDUP(SUM(VLOOKUP(F3453,'Pontuação 3.0'!A$2:B$11,2,FALSE),VLOOKUP(E3453,'Pontuação 3.0'!C$2:D$11,2,FALSE),VLOOKUP(H3453,'Pontuação 3.0'!I$2:J$11,2,FALSE),VLOOKUP(J3453,'Pontuação 3.0'!G$2:H$11,2,FALSE),VLOOKUP(G3453,'Pontuação 3.0'!E$2:F$11,2,FALSE),VLOOKUP(K3453,'Pontuação 3.0'!K$2:L$11,2,FALSE),VLOOKUP(L3453,'Pontuação 3.0'!M$2:N$13,2,FALSE)),0)</f>
        <v>2068</v>
      </c>
      <c r="AA3453" s="12">
        <f t="shared" si="6"/>
        <v>207</v>
      </c>
      <c r="AB3453" s="12" t="str">
        <f t="array" ref="AB3453">IFERROR(INDEX('Pontuação 3.0'!G$13:G$191, MATCH(AA3453, 'Pontuação 3.0'!F$13:F$191, 0)), "Faixa Indefinida")</f>
        <v>C</v>
      </c>
      <c r="AC3453" s="12">
        <f t="shared" si="7"/>
        <v>0</v>
      </c>
      <c r="AD3453" s="12">
        <f t="shared" si="8"/>
        <v>0</v>
      </c>
      <c r="AE3453" s="12">
        <f t="shared" si="9"/>
        <v>1</v>
      </c>
      <c r="AF3453" s="12">
        <f t="shared" si="10"/>
        <v>0</v>
      </c>
    </row>
    <row r="3454" ht="15.75" customHeight="1">
      <c r="A3454" s="8">
        <v>45688.0</v>
      </c>
      <c r="B3454" s="9" t="s">
        <v>7976</v>
      </c>
      <c r="C3454" s="9" t="s">
        <v>7977</v>
      </c>
      <c r="D3454" s="15">
        <v>6.1981942795E10</v>
      </c>
      <c r="E3454" s="9" t="s">
        <v>13936</v>
      </c>
      <c r="F3454" s="9" t="s">
        <v>13948</v>
      </c>
      <c r="G3454" s="9" t="s">
        <v>13957</v>
      </c>
      <c r="H3454" s="9" t="s">
        <v>13951</v>
      </c>
      <c r="I3454" s="9" t="s">
        <v>13928</v>
      </c>
      <c r="J3454" s="9" t="s">
        <v>13929</v>
      </c>
      <c r="K3454" s="9" t="s">
        <v>13940</v>
      </c>
      <c r="L3454" s="9" t="s">
        <v>13954</v>
      </c>
      <c r="M3454" s="9" t="s">
        <v>13942</v>
      </c>
      <c r="N3454" s="13" t="s">
        <v>12</v>
      </c>
      <c r="O3454" s="13" t="s">
        <v>14</v>
      </c>
      <c r="P3454" s="13" t="s">
        <v>32</v>
      </c>
      <c r="Q3454" s="13" t="s">
        <v>48</v>
      </c>
      <c r="R3454" s="13" t="s">
        <v>15</v>
      </c>
      <c r="S3454" s="10">
        <f>ROUNDUP(SUM(VLOOKUP(F3454,'Pontuação'!A$2:B$11,2,FALSE),VLOOKUP(E3454,'Pontuação'!C$2:D$11,2,FALSE),VLOOKUP(H3454,'Pontuação'!I$2:J$11,2,FALSE),VLOOKUP(J3454,'Pontuação'!G$2:H$11,2,FALSE),VLOOKUP(L3454,'Pontuação'!M$2:N$13,2,FALSE)),0)</f>
        <v>1504</v>
      </c>
      <c r="T3454" s="11">
        <f t="shared" si="1"/>
        <v>150</v>
      </c>
      <c r="U3454" s="11" t="str">
        <f t="array" ref="U3454">IFERROR(INDEX('Pontuação'!G$13:G$101, MATCH(T3454, 'Pontuação'!F$13:F$101, 0)), "Faixa Indefinida")</f>
        <v>C</v>
      </c>
      <c r="V3454" s="11">
        <f t="shared" si="2"/>
        <v>0</v>
      </c>
      <c r="W3454" s="11">
        <f t="shared" si="3"/>
        <v>0</v>
      </c>
      <c r="X3454" s="11">
        <f t="shared" si="4"/>
        <v>1</v>
      </c>
      <c r="Y3454" s="11">
        <f t="shared" si="5"/>
        <v>0</v>
      </c>
      <c r="Z3454" s="12">
        <f>ROUNDUP(SUM(VLOOKUP(F3454,'Pontuação 3.0'!A$2:B$11,2,FALSE),VLOOKUP(E3454,'Pontuação 3.0'!C$2:D$11,2,FALSE),VLOOKUP(H3454,'Pontuação 3.0'!I$2:J$11,2,FALSE),VLOOKUP(J3454,'Pontuação 3.0'!G$2:H$11,2,FALSE),VLOOKUP(G3454,'Pontuação 3.0'!E$2:F$11,2,FALSE),VLOOKUP(K3454,'Pontuação 3.0'!K$2:L$11,2,FALSE),VLOOKUP(L3454,'Pontuação 3.0'!M$2:N$13,2,FALSE)),0)</f>
        <v>1809</v>
      </c>
      <c r="AA3454" s="12">
        <f t="shared" si="6"/>
        <v>181</v>
      </c>
      <c r="AB3454" s="12" t="str">
        <f t="array" ref="AB3454">IFERROR(INDEX('Pontuação 3.0'!G$13:G$191, MATCH(AA3454, 'Pontuação 3.0'!F$13:F$191, 0)), "Faixa Indefinida")</f>
        <v>D</v>
      </c>
      <c r="AC3454" s="12">
        <f t="shared" si="7"/>
        <v>0</v>
      </c>
      <c r="AD3454" s="12">
        <f t="shared" si="8"/>
        <v>0</v>
      </c>
      <c r="AE3454" s="12">
        <f t="shared" si="9"/>
        <v>0</v>
      </c>
      <c r="AF3454" s="12">
        <f t="shared" si="10"/>
        <v>1</v>
      </c>
    </row>
    <row r="3455" ht="15.75" customHeight="1">
      <c r="A3455" s="8">
        <v>45688.0</v>
      </c>
      <c r="B3455" s="9" t="s">
        <v>7968</v>
      </c>
      <c r="C3455" s="9" t="s">
        <v>7969</v>
      </c>
      <c r="D3455" s="15">
        <v>2.1985962177E10</v>
      </c>
      <c r="E3455" s="9" t="s">
        <v>13936</v>
      </c>
      <c r="F3455" s="9" t="s">
        <v>13948</v>
      </c>
      <c r="G3455" s="9" t="s">
        <v>13926</v>
      </c>
      <c r="H3455" s="9" t="s">
        <v>13951</v>
      </c>
      <c r="I3455" s="9" t="s">
        <v>13940</v>
      </c>
      <c r="J3455" s="9" t="s">
        <v>13929</v>
      </c>
      <c r="K3455" s="9" t="s">
        <v>13940</v>
      </c>
      <c r="L3455" s="9" t="s">
        <v>13931</v>
      </c>
      <c r="M3455" s="9" t="s">
        <v>13942</v>
      </c>
      <c r="N3455" s="13" t="s">
        <v>12</v>
      </c>
      <c r="O3455" s="13" t="s">
        <v>14</v>
      </c>
      <c r="P3455" s="13" t="s">
        <v>27</v>
      </c>
      <c r="Q3455" s="13" t="s">
        <v>59</v>
      </c>
      <c r="R3455" s="13" t="s">
        <v>65</v>
      </c>
      <c r="S3455" s="10">
        <f>ROUNDUP(SUM(VLOOKUP(F3455,'Pontuação'!A$2:B$11,2,FALSE),VLOOKUP(E3455,'Pontuação'!C$2:D$11,2,FALSE),VLOOKUP(H3455,'Pontuação'!I$2:J$11,2,FALSE),VLOOKUP(J3455,'Pontuação'!G$2:H$11,2,FALSE),VLOOKUP(L3455,'Pontuação'!M$2:N$13,2,FALSE)),0)</f>
        <v>1541</v>
      </c>
      <c r="T3455" s="11">
        <f t="shared" si="1"/>
        <v>154</v>
      </c>
      <c r="U3455" s="11" t="str">
        <f t="array" ref="U3455">IFERROR(INDEX('Pontuação'!G$13:G$101, MATCH(T3455, 'Pontuação'!F$13:F$101, 0)), "Faixa Indefinida")</f>
        <v>C</v>
      </c>
      <c r="V3455" s="11">
        <f t="shared" si="2"/>
        <v>0</v>
      </c>
      <c r="W3455" s="11">
        <f t="shared" si="3"/>
        <v>0</v>
      </c>
      <c r="X3455" s="11">
        <f t="shared" si="4"/>
        <v>1</v>
      </c>
      <c r="Y3455" s="11">
        <f t="shared" si="5"/>
        <v>0</v>
      </c>
      <c r="Z3455" s="12">
        <f>ROUNDUP(SUM(VLOOKUP(F3455,'Pontuação 3.0'!A$2:B$11,2,FALSE),VLOOKUP(E3455,'Pontuação 3.0'!C$2:D$11,2,FALSE),VLOOKUP(H3455,'Pontuação 3.0'!I$2:J$11,2,FALSE),VLOOKUP(J3455,'Pontuação 3.0'!G$2:H$11,2,FALSE),VLOOKUP(G3455,'Pontuação 3.0'!E$2:F$11,2,FALSE),VLOOKUP(K3455,'Pontuação 3.0'!K$2:L$11,2,FALSE),VLOOKUP(L3455,'Pontuação 3.0'!M$2:N$13,2,FALSE)),0)</f>
        <v>1989</v>
      </c>
      <c r="AA3455" s="12">
        <f t="shared" si="6"/>
        <v>199</v>
      </c>
      <c r="AB3455" s="12" t="str">
        <f t="array" ref="AB3455">IFERROR(INDEX('Pontuação 3.0'!G$13:G$191, MATCH(AA3455, 'Pontuação 3.0'!F$13:F$191, 0)), "Faixa Indefinida")</f>
        <v>C</v>
      </c>
      <c r="AC3455" s="12">
        <f t="shared" si="7"/>
        <v>0</v>
      </c>
      <c r="AD3455" s="12">
        <f t="shared" si="8"/>
        <v>0</v>
      </c>
      <c r="AE3455" s="12">
        <f t="shared" si="9"/>
        <v>1</v>
      </c>
      <c r="AF3455" s="12">
        <f t="shared" si="10"/>
        <v>0</v>
      </c>
    </row>
    <row r="3456" ht="15.75" customHeight="1">
      <c r="A3456" s="8">
        <v>45688.0</v>
      </c>
      <c r="B3456" s="9" t="s">
        <v>7978</v>
      </c>
      <c r="C3456" s="9" t="s">
        <v>7979</v>
      </c>
      <c r="D3456" s="9" t="s">
        <v>7980</v>
      </c>
      <c r="E3456" s="9" t="s">
        <v>13936</v>
      </c>
      <c r="F3456" s="9" t="s">
        <v>13950</v>
      </c>
      <c r="G3456" s="9" t="s">
        <v>13944</v>
      </c>
      <c r="H3456" s="9" t="s">
        <v>13951</v>
      </c>
      <c r="I3456" s="9" t="s">
        <v>13928</v>
      </c>
      <c r="J3456" s="9" t="s">
        <v>13929</v>
      </c>
      <c r="K3456" s="9" t="s">
        <v>13940</v>
      </c>
      <c r="L3456" s="9" t="s">
        <v>13931</v>
      </c>
      <c r="M3456" s="9" t="s">
        <v>13942</v>
      </c>
      <c r="N3456" s="13" t="s">
        <v>12</v>
      </c>
      <c r="O3456" s="13" t="s">
        <v>14</v>
      </c>
      <c r="P3456" s="13" t="s">
        <v>47</v>
      </c>
      <c r="Q3456" s="13" t="s">
        <v>20</v>
      </c>
      <c r="R3456" s="13" t="s">
        <v>15</v>
      </c>
      <c r="S3456" s="10">
        <f>ROUNDUP(SUM(VLOOKUP(F3456,'Pontuação'!A$2:B$11,2,FALSE),VLOOKUP(E3456,'Pontuação'!C$2:D$11,2,FALSE),VLOOKUP(H3456,'Pontuação'!I$2:J$11,2,FALSE),VLOOKUP(J3456,'Pontuação'!G$2:H$11,2,FALSE),VLOOKUP(L3456,'Pontuação'!M$2:N$13,2,FALSE)),0)</f>
        <v>1553</v>
      </c>
      <c r="T3456" s="11">
        <f t="shared" si="1"/>
        <v>155</v>
      </c>
      <c r="U3456" s="11" t="str">
        <f t="array" ref="U3456">IFERROR(INDEX('Pontuação'!G$13:G$101, MATCH(T3456, 'Pontuação'!F$13:F$101, 0)), "Faixa Indefinida")</f>
        <v>C</v>
      </c>
      <c r="V3456" s="11">
        <f t="shared" si="2"/>
        <v>0</v>
      </c>
      <c r="W3456" s="11">
        <f t="shared" si="3"/>
        <v>0</v>
      </c>
      <c r="X3456" s="11">
        <f t="shared" si="4"/>
        <v>1</v>
      </c>
      <c r="Y3456" s="11">
        <f t="shared" si="5"/>
        <v>0</v>
      </c>
      <c r="Z3456" s="12">
        <f>ROUNDUP(SUM(VLOOKUP(F3456,'Pontuação 3.0'!A$2:B$11,2,FALSE),VLOOKUP(E3456,'Pontuação 3.0'!C$2:D$11,2,FALSE),VLOOKUP(H3456,'Pontuação 3.0'!I$2:J$11,2,FALSE),VLOOKUP(J3456,'Pontuação 3.0'!G$2:H$11,2,FALSE),VLOOKUP(G3456,'Pontuação 3.0'!E$2:F$11,2,FALSE),VLOOKUP(K3456,'Pontuação 3.0'!K$2:L$11,2,FALSE),VLOOKUP(L3456,'Pontuação 3.0'!M$2:N$13,2,FALSE)),0)</f>
        <v>1982</v>
      </c>
      <c r="AA3456" s="12">
        <f t="shared" si="6"/>
        <v>198</v>
      </c>
      <c r="AB3456" s="12" t="str">
        <f t="array" ref="AB3456">IFERROR(INDEX('Pontuação 3.0'!G$13:G$191, MATCH(AA3456, 'Pontuação 3.0'!F$13:F$191, 0)), "Faixa Indefinida")</f>
        <v>C</v>
      </c>
      <c r="AC3456" s="12">
        <f t="shared" si="7"/>
        <v>0</v>
      </c>
      <c r="AD3456" s="12">
        <f t="shared" si="8"/>
        <v>0</v>
      </c>
      <c r="AE3456" s="12">
        <f t="shared" si="9"/>
        <v>1</v>
      </c>
      <c r="AF3456" s="12">
        <f t="shared" si="10"/>
        <v>0</v>
      </c>
    </row>
    <row r="3457" ht="15.75" customHeight="1">
      <c r="A3457" s="8">
        <v>45688.0</v>
      </c>
      <c r="B3457" s="9" t="s">
        <v>7981</v>
      </c>
      <c r="C3457" s="9" t="s">
        <v>7982</v>
      </c>
      <c r="D3457" s="15">
        <v>9.5981079544E10</v>
      </c>
      <c r="E3457" s="9" t="s">
        <v>13936</v>
      </c>
      <c r="F3457" s="9" t="s">
        <v>13948</v>
      </c>
      <c r="G3457" s="9" t="s">
        <v>13957</v>
      </c>
      <c r="H3457" s="9" t="s">
        <v>13927</v>
      </c>
      <c r="I3457" s="9" t="s">
        <v>13928</v>
      </c>
      <c r="J3457" s="9" t="s">
        <v>13929</v>
      </c>
      <c r="K3457" s="9" t="s">
        <v>13930</v>
      </c>
      <c r="L3457" s="9" t="s">
        <v>13954</v>
      </c>
      <c r="M3457" s="9" t="s">
        <v>13952</v>
      </c>
      <c r="N3457" s="13" t="s">
        <v>12</v>
      </c>
      <c r="O3457" s="13" t="s">
        <v>14</v>
      </c>
      <c r="P3457" s="13" t="s">
        <v>13</v>
      </c>
      <c r="Q3457" s="13" t="s">
        <v>20</v>
      </c>
      <c r="R3457" s="13" t="s">
        <v>15</v>
      </c>
      <c r="S3457" s="10">
        <f>ROUNDUP(SUM(VLOOKUP(F3457,'Pontuação'!A$2:B$11,2,FALSE),VLOOKUP(E3457,'Pontuação'!C$2:D$11,2,FALSE),VLOOKUP(H3457,'Pontuação'!I$2:J$11,2,FALSE),VLOOKUP(J3457,'Pontuação'!G$2:H$11,2,FALSE),VLOOKUP(L3457,'Pontuação'!M$2:N$13,2,FALSE)),0)</f>
        <v>1390</v>
      </c>
      <c r="T3457" s="11">
        <f t="shared" si="1"/>
        <v>139</v>
      </c>
      <c r="U3457" s="11" t="str">
        <f t="array" ref="U3457">IFERROR(INDEX('Pontuação'!G$13:G$101, MATCH(T3457, 'Pontuação'!F$13:F$101, 0)), "Faixa Indefinida")</f>
        <v>D</v>
      </c>
      <c r="V3457" s="11">
        <f t="shared" si="2"/>
        <v>0</v>
      </c>
      <c r="W3457" s="11">
        <f t="shared" si="3"/>
        <v>0</v>
      </c>
      <c r="X3457" s="11">
        <f t="shared" si="4"/>
        <v>0</v>
      </c>
      <c r="Y3457" s="11">
        <f t="shared" si="5"/>
        <v>1</v>
      </c>
      <c r="Z3457" s="12">
        <f>ROUNDUP(SUM(VLOOKUP(F3457,'Pontuação 3.0'!A$2:B$11,2,FALSE),VLOOKUP(E3457,'Pontuação 3.0'!C$2:D$11,2,FALSE),VLOOKUP(H3457,'Pontuação 3.0'!I$2:J$11,2,FALSE),VLOOKUP(J3457,'Pontuação 3.0'!G$2:H$11,2,FALSE),VLOOKUP(G3457,'Pontuação 3.0'!E$2:F$11,2,FALSE),VLOOKUP(K3457,'Pontuação 3.0'!K$2:L$11,2,FALSE),VLOOKUP(L3457,'Pontuação 3.0'!M$2:N$13,2,FALSE)),0)</f>
        <v>1922</v>
      </c>
      <c r="AA3457" s="12">
        <f t="shared" si="6"/>
        <v>192</v>
      </c>
      <c r="AB3457" s="12" t="str">
        <f t="array" ref="AB3457">IFERROR(INDEX('Pontuação 3.0'!G$13:G$191, MATCH(AA3457, 'Pontuação 3.0'!F$13:F$191, 0)), "Faixa Indefinida")</f>
        <v>C</v>
      </c>
      <c r="AC3457" s="12">
        <f t="shared" si="7"/>
        <v>0</v>
      </c>
      <c r="AD3457" s="12">
        <f t="shared" si="8"/>
        <v>0</v>
      </c>
      <c r="AE3457" s="12">
        <f t="shared" si="9"/>
        <v>1</v>
      </c>
      <c r="AF3457" s="12">
        <f t="shared" si="10"/>
        <v>0</v>
      </c>
    </row>
    <row r="3458" ht="15.75" customHeight="1">
      <c r="A3458" s="8">
        <v>45688.0</v>
      </c>
      <c r="B3458" s="9" t="s">
        <v>3675</v>
      </c>
      <c r="C3458" s="9" t="s">
        <v>3676</v>
      </c>
      <c r="D3458" s="15">
        <v>4.4998267982E10</v>
      </c>
      <c r="E3458" s="9" t="s">
        <v>13936</v>
      </c>
      <c r="F3458" s="9" t="s">
        <v>13948</v>
      </c>
      <c r="G3458" s="9" t="s">
        <v>13957</v>
      </c>
      <c r="H3458" s="9" t="s">
        <v>13927</v>
      </c>
      <c r="I3458" s="9" t="s">
        <v>13940</v>
      </c>
      <c r="J3458" s="9" t="s">
        <v>13929</v>
      </c>
      <c r="K3458" s="9" t="s">
        <v>13940</v>
      </c>
      <c r="L3458" s="9" t="s">
        <v>13945</v>
      </c>
      <c r="M3458" s="9" t="s">
        <v>13946</v>
      </c>
      <c r="N3458" s="13" t="s">
        <v>12</v>
      </c>
      <c r="O3458" s="13" t="s">
        <v>14</v>
      </c>
      <c r="P3458" s="13" t="s">
        <v>32</v>
      </c>
      <c r="Q3458" s="13" t="s">
        <v>62</v>
      </c>
      <c r="R3458" s="13" t="s">
        <v>65</v>
      </c>
      <c r="S3458" s="10">
        <f>ROUNDUP(SUM(VLOOKUP(F3458,'Pontuação'!A$2:B$11,2,FALSE),VLOOKUP(E3458,'Pontuação'!C$2:D$11,2,FALSE),VLOOKUP(H3458,'Pontuação'!I$2:J$11,2,FALSE),VLOOKUP(J3458,'Pontuação'!G$2:H$11,2,FALSE),VLOOKUP(L3458,'Pontuação'!M$2:N$13,2,FALSE)),0)</f>
        <v>1559</v>
      </c>
      <c r="T3458" s="11">
        <f t="shared" si="1"/>
        <v>156</v>
      </c>
      <c r="U3458" s="11" t="str">
        <f t="array" ref="U3458">IFERROR(INDEX('Pontuação'!G$13:G$101, MATCH(T3458, 'Pontuação'!F$13:F$101, 0)), "Faixa Indefinida")</f>
        <v>C</v>
      </c>
      <c r="V3458" s="11">
        <f t="shared" si="2"/>
        <v>0</v>
      </c>
      <c r="W3458" s="11">
        <f t="shared" si="3"/>
        <v>0</v>
      </c>
      <c r="X3458" s="11">
        <f t="shared" si="4"/>
        <v>1</v>
      </c>
      <c r="Y3458" s="11">
        <f t="shared" si="5"/>
        <v>0</v>
      </c>
      <c r="Z3458" s="12">
        <f>ROUNDUP(SUM(VLOOKUP(F3458,'Pontuação 3.0'!A$2:B$11,2,FALSE),VLOOKUP(E3458,'Pontuação 3.0'!C$2:D$11,2,FALSE),VLOOKUP(H3458,'Pontuação 3.0'!I$2:J$11,2,FALSE),VLOOKUP(J3458,'Pontuação 3.0'!G$2:H$11,2,FALSE),VLOOKUP(G3458,'Pontuação 3.0'!E$2:F$11,2,FALSE),VLOOKUP(K3458,'Pontuação 3.0'!K$2:L$11,2,FALSE),VLOOKUP(L3458,'Pontuação 3.0'!M$2:N$13,2,FALSE)),0)</f>
        <v>1777</v>
      </c>
      <c r="AA3458" s="12">
        <f t="shared" si="6"/>
        <v>178</v>
      </c>
      <c r="AB3458" s="12" t="str">
        <f t="array" ref="AB3458">IFERROR(INDEX('Pontuação 3.0'!G$13:G$191, MATCH(AA3458, 'Pontuação 3.0'!F$13:F$191, 0)), "Faixa Indefinida")</f>
        <v>D</v>
      </c>
      <c r="AC3458" s="12">
        <f t="shared" si="7"/>
        <v>0</v>
      </c>
      <c r="AD3458" s="12">
        <f t="shared" si="8"/>
        <v>0</v>
      </c>
      <c r="AE3458" s="12">
        <f t="shared" si="9"/>
        <v>0</v>
      </c>
      <c r="AF3458" s="12">
        <f t="shared" si="10"/>
        <v>1</v>
      </c>
    </row>
    <row r="3459" ht="15.75" customHeight="1">
      <c r="A3459" s="8">
        <v>45688.0</v>
      </c>
      <c r="B3459" s="9" t="s">
        <v>7983</v>
      </c>
      <c r="C3459" s="9" t="s">
        <v>7984</v>
      </c>
      <c r="D3459" s="15">
        <v>9.9991160804E10</v>
      </c>
      <c r="E3459" s="9" t="s">
        <v>13936</v>
      </c>
      <c r="F3459" s="9" t="s">
        <v>13948</v>
      </c>
      <c r="G3459" s="9" t="s">
        <v>13926</v>
      </c>
      <c r="H3459" s="9" t="s">
        <v>13949</v>
      </c>
      <c r="I3459" s="9" t="s">
        <v>13928</v>
      </c>
      <c r="J3459" s="9" t="s">
        <v>13929</v>
      </c>
      <c r="K3459" s="9" t="s">
        <v>13940</v>
      </c>
      <c r="L3459" s="9" t="s">
        <v>13945</v>
      </c>
      <c r="M3459" s="9" t="s">
        <v>13942</v>
      </c>
      <c r="N3459" s="13" t="s">
        <v>12</v>
      </c>
      <c r="O3459" s="13" t="s">
        <v>14</v>
      </c>
      <c r="P3459" s="13" t="s">
        <v>13</v>
      </c>
      <c r="Q3459" s="13" t="s">
        <v>20</v>
      </c>
      <c r="R3459" s="13" t="s">
        <v>65</v>
      </c>
      <c r="S3459" s="10">
        <f>ROUNDUP(SUM(VLOOKUP(F3459,'Pontuação'!A$2:B$11,2,FALSE),VLOOKUP(E3459,'Pontuação'!C$2:D$11,2,FALSE),VLOOKUP(H3459,'Pontuação'!I$2:J$11,2,FALSE),VLOOKUP(J3459,'Pontuação'!G$2:H$11,2,FALSE),VLOOKUP(L3459,'Pontuação'!M$2:N$13,2,FALSE)),0)</f>
        <v>1715</v>
      </c>
      <c r="T3459" s="11">
        <f t="shared" si="1"/>
        <v>172</v>
      </c>
      <c r="U3459" s="11" t="str">
        <f t="array" ref="U3459">IFERROR(INDEX('Pontuação'!G$13:G$101, MATCH(T3459, 'Pontuação'!F$13:F$101, 0)), "Faixa Indefinida")</f>
        <v>B</v>
      </c>
      <c r="V3459" s="11">
        <f t="shared" si="2"/>
        <v>0</v>
      </c>
      <c r="W3459" s="11">
        <f t="shared" si="3"/>
        <v>1</v>
      </c>
      <c r="X3459" s="11">
        <f t="shared" si="4"/>
        <v>0</v>
      </c>
      <c r="Y3459" s="11">
        <f t="shared" si="5"/>
        <v>0</v>
      </c>
      <c r="Z3459" s="12">
        <f>ROUNDUP(SUM(VLOOKUP(F3459,'Pontuação 3.0'!A$2:B$11,2,FALSE),VLOOKUP(E3459,'Pontuação 3.0'!C$2:D$11,2,FALSE),VLOOKUP(H3459,'Pontuação 3.0'!I$2:J$11,2,FALSE),VLOOKUP(J3459,'Pontuação 3.0'!G$2:H$11,2,FALSE),VLOOKUP(G3459,'Pontuação 3.0'!E$2:F$11,2,FALSE),VLOOKUP(K3459,'Pontuação 3.0'!K$2:L$11,2,FALSE),VLOOKUP(L3459,'Pontuação 3.0'!M$2:N$13,2,FALSE)),0)</f>
        <v>2162</v>
      </c>
      <c r="AA3459" s="12">
        <f t="shared" si="6"/>
        <v>216</v>
      </c>
      <c r="AB3459" s="12" t="str">
        <f t="array" ref="AB3459">IFERROR(INDEX('Pontuação 3.0'!G$13:G$191, MATCH(AA3459, 'Pontuação 3.0'!F$13:F$191, 0)), "Faixa Indefinida")</f>
        <v>B</v>
      </c>
      <c r="AC3459" s="12">
        <f t="shared" si="7"/>
        <v>0</v>
      </c>
      <c r="AD3459" s="12">
        <f t="shared" si="8"/>
        <v>1</v>
      </c>
      <c r="AE3459" s="12">
        <f t="shared" si="9"/>
        <v>0</v>
      </c>
      <c r="AF3459" s="12">
        <f t="shared" si="10"/>
        <v>0</v>
      </c>
    </row>
    <row r="3460" ht="15.75" customHeight="1">
      <c r="A3460" s="8">
        <v>45688.0</v>
      </c>
      <c r="B3460" s="9" t="s">
        <v>7985</v>
      </c>
      <c r="C3460" s="9" t="s">
        <v>7986</v>
      </c>
      <c r="D3460" s="15">
        <v>1.1959687995E10</v>
      </c>
      <c r="E3460" s="9" t="s">
        <v>13924</v>
      </c>
      <c r="F3460" s="9" t="s">
        <v>13948</v>
      </c>
      <c r="G3460" s="9" t="s">
        <v>13926</v>
      </c>
      <c r="H3460" s="9" t="s">
        <v>13949</v>
      </c>
      <c r="I3460" s="9" t="s">
        <v>13928</v>
      </c>
      <c r="J3460" s="9" t="s">
        <v>13929</v>
      </c>
      <c r="K3460" s="9" t="s">
        <v>13940</v>
      </c>
      <c r="L3460" s="9" t="s">
        <v>13954</v>
      </c>
      <c r="M3460" s="9" t="s">
        <v>13952</v>
      </c>
      <c r="N3460" s="13" t="s">
        <v>12</v>
      </c>
      <c r="O3460" s="13" t="s">
        <v>14</v>
      </c>
      <c r="P3460" s="13" t="s">
        <v>13</v>
      </c>
      <c r="Q3460" s="13" t="s">
        <v>20</v>
      </c>
      <c r="R3460" s="13" t="s">
        <v>15</v>
      </c>
      <c r="S3460" s="10">
        <f>ROUNDUP(SUM(VLOOKUP(F3460,'Pontuação'!A$2:B$11,2,FALSE),VLOOKUP(E3460,'Pontuação'!C$2:D$11,2,FALSE),VLOOKUP(H3460,'Pontuação'!I$2:J$11,2,FALSE),VLOOKUP(J3460,'Pontuação'!G$2:H$11,2,FALSE),VLOOKUP(L3460,'Pontuação'!M$2:N$13,2,FALSE)),0)</f>
        <v>1550</v>
      </c>
      <c r="T3460" s="11">
        <f t="shared" si="1"/>
        <v>155</v>
      </c>
      <c r="U3460" s="11" t="str">
        <f t="array" ref="U3460">IFERROR(INDEX('Pontuação'!G$13:G$101, MATCH(T3460, 'Pontuação'!F$13:F$101, 0)), "Faixa Indefinida")</f>
        <v>C</v>
      </c>
      <c r="V3460" s="11">
        <f t="shared" si="2"/>
        <v>0</v>
      </c>
      <c r="W3460" s="11">
        <f t="shared" si="3"/>
        <v>0</v>
      </c>
      <c r="X3460" s="11">
        <f t="shared" si="4"/>
        <v>1</v>
      </c>
      <c r="Y3460" s="11">
        <f t="shared" si="5"/>
        <v>0</v>
      </c>
      <c r="Z3460" s="12">
        <f>ROUNDUP(SUM(VLOOKUP(F3460,'Pontuação 3.0'!A$2:B$11,2,FALSE),VLOOKUP(E3460,'Pontuação 3.0'!C$2:D$11,2,FALSE),VLOOKUP(H3460,'Pontuação 3.0'!I$2:J$11,2,FALSE),VLOOKUP(J3460,'Pontuação 3.0'!G$2:H$11,2,FALSE),VLOOKUP(G3460,'Pontuação 3.0'!E$2:F$11,2,FALSE),VLOOKUP(K3460,'Pontuação 3.0'!K$2:L$11,2,FALSE),VLOOKUP(L3460,'Pontuação 3.0'!M$2:N$13,2,FALSE)),0)</f>
        <v>2016</v>
      </c>
      <c r="AA3460" s="12">
        <f t="shared" si="6"/>
        <v>202</v>
      </c>
      <c r="AB3460" s="12" t="str">
        <f t="array" ref="AB3460">IFERROR(INDEX('Pontuação 3.0'!G$13:G$191, MATCH(AA3460, 'Pontuação 3.0'!F$13:F$191, 0)), "Faixa Indefinida")</f>
        <v>C</v>
      </c>
      <c r="AC3460" s="12">
        <f t="shared" si="7"/>
        <v>0</v>
      </c>
      <c r="AD3460" s="12">
        <f t="shared" si="8"/>
        <v>0</v>
      </c>
      <c r="AE3460" s="12">
        <f t="shared" si="9"/>
        <v>1</v>
      </c>
      <c r="AF3460" s="12">
        <f t="shared" si="10"/>
        <v>0</v>
      </c>
    </row>
    <row r="3461" ht="15.75" customHeight="1">
      <c r="A3461" s="8">
        <v>45688.0</v>
      </c>
      <c r="B3461" s="9" t="s">
        <v>7987</v>
      </c>
      <c r="C3461" s="9" t="s">
        <v>7988</v>
      </c>
      <c r="D3461" s="15">
        <v>4.5998360498E10</v>
      </c>
      <c r="E3461" s="9" t="s">
        <v>13936</v>
      </c>
      <c r="F3461" s="9" t="s">
        <v>13948</v>
      </c>
      <c r="G3461" s="9" t="s">
        <v>13926</v>
      </c>
      <c r="H3461" s="9" t="s">
        <v>13949</v>
      </c>
      <c r="I3461" s="9" t="s">
        <v>13928</v>
      </c>
      <c r="J3461" s="9" t="s">
        <v>13929</v>
      </c>
      <c r="K3461" s="9" t="s">
        <v>13940</v>
      </c>
      <c r="L3461" s="9" t="s">
        <v>13931</v>
      </c>
      <c r="M3461" s="9" t="s">
        <v>13942</v>
      </c>
      <c r="N3461" s="13" t="s">
        <v>12</v>
      </c>
      <c r="O3461" s="13" t="s">
        <v>14</v>
      </c>
      <c r="P3461" s="13" t="s">
        <v>32</v>
      </c>
      <c r="Q3461" s="13" t="s">
        <v>20</v>
      </c>
      <c r="R3461" s="13" t="s">
        <v>15</v>
      </c>
      <c r="S3461" s="10">
        <f>ROUNDUP(SUM(VLOOKUP(F3461,'Pontuação'!A$2:B$11,2,FALSE),VLOOKUP(E3461,'Pontuação'!C$2:D$11,2,FALSE),VLOOKUP(H3461,'Pontuação'!I$2:J$11,2,FALSE),VLOOKUP(J3461,'Pontuação'!G$2:H$11,2,FALSE),VLOOKUP(L3461,'Pontuação'!M$2:N$13,2,FALSE)),0)</f>
        <v>1583</v>
      </c>
      <c r="T3461" s="11">
        <f t="shared" si="1"/>
        <v>158</v>
      </c>
      <c r="U3461" s="11" t="str">
        <f t="array" ref="U3461">IFERROR(INDEX('Pontuação'!G$13:G$101, MATCH(T3461, 'Pontuação'!F$13:F$101, 0)), "Faixa Indefinida")</f>
        <v>C</v>
      </c>
      <c r="V3461" s="11">
        <f t="shared" si="2"/>
        <v>0</v>
      </c>
      <c r="W3461" s="11">
        <f t="shared" si="3"/>
        <v>0</v>
      </c>
      <c r="X3461" s="11">
        <f t="shared" si="4"/>
        <v>1</v>
      </c>
      <c r="Y3461" s="11">
        <f t="shared" si="5"/>
        <v>0</v>
      </c>
      <c r="Z3461" s="12">
        <f>ROUNDUP(SUM(VLOOKUP(F3461,'Pontuação 3.0'!A$2:B$11,2,FALSE),VLOOKUP(E3461,'Pontuação 3.0'!C$2:D$11,2,FALSE),VLOOKUP(H3461,'Pontuação 3.0'!I$2:J$11,2,FALSE),VLOOKUP(J3461,'Pontuação 3.0'!G$2:H$11,2,FALSE),VLOOKUP(G3461,'Pontuação 3.0'!E$2:F$11,2,FALSE),VLOOKUP(K3461,'Pontuação 3.0'!K$2:L$11,2,FALSE),VLOOKUP(L3461,'Pontuação 3.0'!M$2:N$13,2,FALSE)),0)</f>
        <v>2076</v>
      </c>
      <c r="AA3461" s="12">
        <f t="shared" si="6"/>
        <v>208</v>
      </c>
      <c r="AB3461" s="12" t="str">
        <f t="array" ref="AB3461">IFERROR(INDEX('Pontuação 3.0'!G$13:G$191, MATCH(AA3461, 'Pontuação 3.0'!F$13:F$191, 0)), "Faixa Indefinida")</f>
        <v>C</v>
      </c>
      <c r="AC3461" s="12">
        <f t="shared" si="7"/>
        <v>0</v>
      </c>
      <c r="AD3461" s="12">
        <f t="shared" si="8"/>
        <v>0</v>
      </c>
      <c r="AE3461" s="12">
        <f t="shared" si="9"/>
        <v>1</v>
      </c>
      <c r="AF3461" s="12">
        <f t="shared" si="10"/>
        <v>0</v>
      </c>
    </row>
    <row r="3462" ht="15.75" customHeight="1">
      <c r="A3462" s="8">
        <v>45688.0</v>
      </c>
      <c r="B3462" s="9" t="s">
        <v>7991</v>
      </c>
      <c r="C3462" s="9" t="s">
        <v>7992</v>
      </c>
      <c r="D3462" s="9" t="s">
        <v>7993</v>
      </c>
      <c r="E3462" s="9" t="s">
        <v>13936</v>
      </c>
      <c r="F3462" s="9" t="s">
        <v>13950</v>
      </c>
      <c r="G3462" s="9" t="s">
        <v>13944</v>
      </c>
      <c r="H3462" s="9" t="s">
        <v>13951</v>
      </c>
      <c r="I3462" s="9" t="s">
        <v>13940</v>
      </c>
      <c r="J3462" s="9" t="s">
        <v>13939</v>
      </c>
      <c r="K3462" s="9" t="s">
        <v>13940</v>
      </c>
      <c r="L3462" s="9" t="s">
        <v>13931</v>
      </c>
      <c r="M3462" s="9" t="s">
        <v>13942</v>
      </c>
      <c r="N3462" s="13" t="s">
        <v>12</v>
      </c>
      <c r="O3462" s="13" t="s">
        <v>14</v>
      </c>
      <c r="P3462" s="13" t="s">
        <v>111</v>
      </c>
      <c r="Q3462" s="13" t="s">
        <v>59</v>
      </c>
      <c r="R3462" s="13" t="s">
        <v>65</v>
      </c>
      <c r="S3462" s="10">
        <f>ROUNDUP(SUM(VLOOKUP(F3462,'Pontuação'!A$2:B$11,2,FALSE),VLOOKUP(E3462,'Pontuação'!C$2:D$11,2,FALSE),VLOOKUP(H3462,'Pontuação'!I$2:J$11,2,FALSE),VLOOKUP(J3462,'Pontuação'!G$2:H$11,2,FALSE),VLOOKUP(L3462,'Pontuação'!M$2:N$13,2,FALSE)),0)</f>
        <v>1658</v>
      </c>
      <c r="T3462" s="11">
        <f t="shared" si="1"/>
        <v>166</v>
      </c>
      <c r="U3462" s="11" t="str">
        <f t="array" ref="U3462">IFERROR(INDEX('Pontuação'!G$13:G$101, MATCH(T3462, 'Pontuação'!F$13:F$101, 0)), "Faixa Indefinida")</f>
        <v>B</v>
      </c>
      <c r="V3462" s="11">
        <f t="shared" si="2"/>
        <v>0</v>
      </c>
      <c r="W3462" s="11">
        <f t="shared" si="3"/>
        <v>1</v>
      </c>
      <c r="X3462" s="11">
        <f t="shared" si="4"/>
        <v>0</v>
      </c>
      <c r="Y3462" s="11">
        <f t="shared" si="5"/>
        <v>0</v>
      </c>
      <c r="Z3462" s="12">
        <f>ROUNDUP(SUM(VLOOKUP(F3462,'Pontuação 3.0'!A$2:B$11,2,FALSE),VLOOKUP(E3462,'Pontuação 3.0'!C$2:D$11,2,FALSE),VLOOKUP(H3462,'Pontuação 3.0'!I$2:J$11,2,FALSE),VLOOKUP(J3462,'Pontuação 3.0'!G$2:H$11,2,FALSE),VLOOKUP(G3462,'Pontuação 3.0'!E$2:F$11,2,FALSE),VLOOKUP(K3462,'Pontuação 3.0'!K$2:L$11,2,FALSE),VLOOKUP(L3462,'Pontuação 3.0'!M$2:N$13,2,FALSE)),0)</f>
        <v>2134</v>
      </c>
      <c r="AA3462" s="12">
        <f t="shared" si="6"/>
        <v>213</v>
      </c>
      <c r="AB3462" s="12" t="str">
        <f t="array" ref="AB3462">IFERROR(INDEX('Pontuação 3.0'!G$13:G$191, MATCH(AA3462, 'Pontuação 3.0'!F$13:F$191, 0)), "Faixa Indefinida")</f>
        <v>C</v>
      </c>
      <c r="AC3462" s="12">
        <f t="shared" si="7"/>
        <v>0</v>
      </c>
      <c r="AD3462" s="12">
        <f t="shared" si="8"/>
        <v>0</v>
      </c>
      <c r="AE3462" s="12">
        <f t="shared" si="9"/>
        <v>1</v>
      </c>
      <c r="AF3462" s="12">
        <f t="shared" si="10"/>
        <v>0</v>
      </c>
    </row>
    <row r="3463" ht="15.75" customHeight="1">
      <c r="A3463" s="8">
        <v>45688.0</v>
      </c>
      <c r="B3463" s="9" t="s">
        <v>7994</v>
      </c>
      <c r="C3463" s="9" t="s">
        <v>7995</v>
      </c>
      <c r="D3463" s="15">
        <v>8.4996449848E10</v>
      </c>
      <c r="E3463" s="9" t="s">
        <v>13924</v>
      </c>
      <c r="F3463" s="9" t="s">
        <v>13937</v>
      </c>
      <c r="G3463" s="9" t="s">
        <v>13955</v>
      </c>
      <c r="H3463" s="9" t="s">
        <v>13951</v>
      </c>
      <c r="I3463" s="9" t="s">
        <v>13940</v>
      </c>
      <c r="J3463" s="9" t="s">
        <v>13929</v>
      </c>
      <c r="K3463" s="9" t="s">
        <v>13940</v>
      </c>
      <c r="L3463" s="9" t="s">
        <v>13945</v>
      </c>
      <c r="M3463" s="9" t="s">
        <v>13946</v>
      </c>
      <c r="N3463" s="13" t="s">
        <v>12</v>
      </c>
      <c r="O3463" s="13" t="s">
        <v>14</v>
      </c>
      <c r="P3463" s="13" t="s">
        <v>13</v>
      </c>
      <c r="Q3463" s="13" t="s">
        <v>77</v>
      </c>
      <c r="R3463" s="13" t="s">
        <v>15</v>
      </c>
      <c r="S3463" s="10">
        <f>ROUNDUP(SUM(VLOOKUP(F3463,'Pontuação'!A$2:B$11,2,FALSE),VLOOKUP(E3463,'Pontuação'!C$2:D$11,2,FALSE),VLOOKUP(H3463,'Pontuação'!I$2:J$11,2,FALSE),VLOOKUP(J3463,'Pontuação'!G$2:H$11,2,FALSE),VLOOKUP(L3463,'Pontuação'!M$2:N$13,2,FALSE)),0)</f>
        <v>1660</v>
      </c>
      <c r="T3463" s="11">
        <f t="shared" si="1"/>
        <v>166</v>
      </c>
      <c r="U3463" s="11" t="str">
        <f t="array" ref="U3463">IFERROR(INDEX('Pontuação'!G$13:G$101, MATCH(T3463, 'Pontuação'!F$13:F$101, 0)), "Faixa Indefinida")</f>
        <v>B</v>
      </c>
      <c r="V3463" s="11">
        <f t="shared" si="2"/>
        <v>0</v>
      </c>
      <c r="W3463" s="11">
        <f t="shared" si="3"/>
        <v>1</v>
      </c>
      <c r="X3463" s="11">
        <f t="shared" si="4"/>
        <v>0</v>
      </c>
      <c r="Y3463" s="11">
        <f t="shared" si="5"/>
        <v>0</v>
      </c>
      <c r="Z3463" s="12">
        <f>ROUNDUP(SUM(VLOOKUP(F3463,'Pontuação 3.0'!A$2:B$11,2,FALSE),VLOOKUP(E3463,'Pontuação 3.0'!C$2:D$11,2,FALSE),VLOOKUP(H3463,'Pontuação 3.0'!I$2:J$11,2,FALSE),VLOOKUP(J3463,'Pontuação 3.0'!G$2:H$11,2,FALSE),VLOOKUP(G3463,'Pontuação 3.0'!E$2:F$11,2,FALSE),VLOOKUP(K3463,'Pontuação 3.0'!K$2:L$11,2,FALSE),VLOOKUP(L3463,'Pontuação 3.0'!M$2:N$13,2,FALSE)),0)</f>
        <v>2050</v>
      </c>
      <c r="AA3463" s="12">
        <f t="shared" si="6"/>
        <v>205</v>
      </c>
      <c r="AB3463" s="12" t="str">
        <f t="array" ref="AB3463">IFERROR(INDEX('Pontuação 3.0'!G$13:G$191, MATCH(AA3463, 'Pontuação 3.0'!F$13:F$191, 0)), "Faixa Indefinida")</f>
        <v>C</v>
      </c>
      <c r="AC3463" s="12">
        <f t="shared" si="7"/>
        <v>0</v>
      </c>
      <c r="AD3463" s="12">
        <f t="shared" si="8"/>
        <v>0</v>
      </c>
      <c r="AE3463" s="12">
        <f t="shared" si="9"/>
        <v>1</v>
      </c>
      <c r="AF3463" s="12">
        <f t="shared" si="10"/>
        <v>0</v>
      </c>
    </row>
    <row r="3464" ht="15.75" customHeight="1">
      <c r="A3464" s="8">
        <v>45688.0</v>
      </c>
      <c r="B3464" s="9" t="s">
        <v>7989</v>
      </c>
      <c r="C3464" s="9" t="s">
        <v>7990</v>
      </c>
      <c r="D3464" s="15">
        <v>8.4981609446E10</v>
      </c>
      <c r="E3464" s="9" t="s">
        <v>13936</v>
      </c>
      <c r="F3464" s="9" t="s">
        <v>13948</v>
      </c>
      <c r="G3464" s="9" t="s">
        <v>13926</v>
      </c>
      <c r="H3464" s="9" t="s">
        <v>13951</v>
      </c>
      <c r="I3464" s="9" t="s">
        <v>13940</v>
      </c>
      <c r="J3464" s="9" t="s">
        <v>13929</v>
      </c>
      <c r="K3464" s="9" t="s">
        <v>13940</v>
      </c>
      <c r="L3464" s="9" t="s">
        <v>13959</v>
      </c>
      <c r="M3464" s="9" t="s">
        <v>13942</v>
      </c>
      <c r="N3464" s="13" t="s">
        <v>12</v>
      </c>
      <c r="O3464" s="13" t="s">
        <v>14</v>
      </c>
      <c r="P3464" s="13" t="s">
        <v>32</v>
      </c>
      <c r="Q3464" s="13" t="s">
        <v>48</v>
      </c>
      <c r="R3464" s="13" t="s">
        <v>15</v>
      </c>
      <c r="S3464" s="10">
        <f>ROUNDUP(SUM(VLOOKUP(F3464,'Pontuação'!A$2:B$11,2,FALSE),VLOOKUP(E3464,'Pontuação'!C$2:D$11,2,FALSE),VLOOKUP(H3464,'Pontuação'!I$2:J$11,2,FALSE),VLOOKUP(J3464,'Pontuação'!G$2:H$11,2,FALSE),VLOOKUP(L3464,'Pontuação'!M$2:N$13,2,FALSE)),0)</f>
        <v>1611</v>
      </c>
      <c r="T3464" s="11">
        <f t="shared" si="1"/>
        <v>161</v>
      </c>
      <c r="U3464" s="11" t="str">
        <f t="array" ref="U3464">IFERROR(INDEX('Pontuação'!G$13:G$101, MATCH(T3464, 'Pontuação'!F$13:F$101, 0)), "Faixa Indefinida")</f>
        <v>C</v>
      </c>
      <c r="V3464" s="11">
        <f t="shared" si="2"/>
        <v>0</v>
      </c>
      <c r="W3464" s="11">
        <f t="shared" si="3"/>
        <v>0</v>
      </c>
      <c r="X3464" s="11">
        <f t="shared" si="4"/>
        <v>1</v>
      </c>
      <c r="Y3464" s="11">
        <f t="shared" si="5"/>
        <v>0</v>
      </c>
      <c r="Z3464" s="12">
        <f>ROUNDUP(SUM(VLOOKUP(F3464,'Pontuação 3.0'!A$2:B$11,2,FALSE),VLOOKUP(E3464,'Pontuação 3.0'!C$2:D$11,2,FALSE),VLOOKUP(H3464,'Pontuação 3.0'!I$2:J$11,2,FALSE),VLOOKUP(J3464,'Pontuação 3.0'!G$2:H$11,2,FALSE),VLOOKUP(G3464,'Pontuação 3.0'!E$2:F$11,2,FALSE),VLOOKUP(K3464,'Pontuação 3.0'!K$2:L$11,2,FALSE),VLOOKUP(L3464,'Pontuação 3.0'!M$2:N$13,2,FALSE)),0)</f>
        <v>2183</v>
      </c>
      <c r="AA3464" s="12">
        <f t="shared" si="6"/>
        <v>218</v>
      </c>
      <c r="AB3464" s="12" t="str">
        <f t="array" ref="AB3464">IFERROR(INDEX('Pontuação 3.0'!G$13:G$191, MATCH(AA3464, 'Pontuação 3.0'!F$13:F$191, 0)), "Faixa Indefinida")</f>
        <v>B</v>
      </c>
      <c r="AC3464" s="12">
        <f t="shared" si="7"/>
        <v>0</v>
      </c>
      <c r="AD3464" s="12">
        <f t="shared" si="8"/>
        <v>1</v>
      </c>
      <c r="AE3464" s="12">
        <f t="shared" si="9"/>
        <v>0</v>
      </c>
      <c r="AF3464" s="12">
        <f t="shared" si="10"/>
        <v>0</v>
      </c>
    </row>
    <row r="3465" ht="15.75" customHeight="1">
      <c r="A3465" s="8">
        <v>45688.0</v>
      </c>
      <c r="B3465" s="9" t="s">
        <v>7998</v>
      </c>
      <c r="C3465" s="9" t="s">
        <v>7999</v>
      </c>
      <c r="D3465" s="15">
        <v>2.1975878417E10</v>
      </c>
      <c r="E3465" s="9" t="s">
        <v>13936</v>
      </c>
      <c r="F3465" s="9" t="s">
        <v>13950</v>
      </c>
      <c r="G3465" s="9" t="s">
        <v>13926</v>
      </c>
      <c r="H3465" s="9" t="s">
        <v>13951</v>
      </c>
      <c r="I3465" s="9" t="s">
        <v>13940</v>
      </c>
      <c r="J3465" s="9" t="s">
        <v>13929</v>
      </c>
      <c r="K3465" s="9" t="s">
        <v>13930</v>
      </c>
      <c r="L3465" s="9" t="s">
        <v>13931</v>
      </c>
      <c r="M3465" s="9" t="s">
        <v>13932</v>
      </c>
      <c r="N3465" s="13" t="s">
        <v>12</v>
      </c>
      <c r="O3465" s="13" t="s">
        <v>14</v>
      </c>
      <c r="P3465" s="13" t="s">
        <v>93</v>
      </c>
      <c r="Q3465" s="13" t="s">
        <v>20</v>
      </c>
      <c r="R3465" s="13" t="s">
        <v>15</v>
      </c>
      <c r="S3465" s="10">
        <f>ROUNDUP(SUM(VLOOKUP(F3465,'Pontuação'!A$2:B$11,2,FALSE),VLOOKUP(E3465,'Pontuação'!C$2:D$11,2,FALSE),VLOOKUP(H3465,'Pontuação'!I$2:J$11,2,FALSE),VLOOKUP(J3465,'Pontuação'!G$2:H$11,2,FALSE),VLOOKUP(L3465,'Pontuação'!M$2:N$13,2,FALSE)),0)</f>
        <v>1553</v>
      </c>
      <c r="T3465" s="11">
        <f t="shared" si="1"/>
        <v>155</v>
      </c>
      <c r="U3465" s="11" t="str">
        <f t="array" ref="U3465">IFERROR(INDEX('Pontuação'!G$13:G$101, MATCH(T3465, 'Pontuação'!F$13:F$101, 0)), "Faixa Indefinida")</f>
        <v>C</v>
      </c>
      <c r="V3465" s="11">
        <f t="shared" si="2"/>
        <v>0</v>
      </c>
      <c r="W3465" s="11">
        <f t="shared" si="3"/>
        <v>0</v>
      </c>
      <c r="X3465" s="11">
        <f t="shared" si="4"/>
        <v>1</v>
      </c>
      <c r="Y3465" s="11">
        <f t="shared" si="5"/>
        <v>0</v>
      </c>
      <c r="Z3465" s="12">
        <f>ROUNDUP(SUM(VLOOKUP(F3465,'Pontuação 3.0'!A$2:B$11,2,FALSE),VLOOKUP(E3465,'Pontuação 3.0'!C$2:D$11,2,FALSE),VLOOKUP(H3465,'Pontuação 3.0'!I$2:J$11,2,FALSE),VLOOKUP(J3465,'Pontuação 3.0'!G$2:H$11,2,FALSE),VLOOKUP(G3465,'Pontuação 3.0'!E$2:F$11,2,FALSE),VLOOKUP(K3465,'Pontuação 3.0'!K$2:L$11,2,FALSE),VLOOKUP(L3465,'Pontuação 3.0'!M$2:N$13,2,FALSE)),0)</f>
        <v>2383</v>
      </c>
      <c r="AA3465" s="12">
        <f t="shared" si="6"/>
        <v>238</v>
      </c>
      <c r="AB3465" s="12" t="str">
        <f t="array" ref="AB3465">IFERROR(INDEX('Pontuação 3.0'!G$13:G$191, MATCH(AA3465, 'Pontuação 3.0'!F$13:F$191, 0)), "Faixa Indefinida")</f>
        <v>A</v>
      </c>
      <c r="AC3465" s="12">
        <f t="shared" si="7"/>
        <v>1</v>
      </c>
      <c r="AD3465" s="12">
        <f t="shared" si="8"/>
        <v>0</v>
      </c>
      <c r="AE3465" s="12">
        <f t="shared" si="9"/>
        <v>0</v>
      </c>
      <c r="AF3465" s="12">
        <f t="shared" si="10"/>
        <v>0</v>
      </c>
    </row>
    <row r="3466" ht="15.75" customHeight="1">
      <c r="A3466" s="8">
        <v>45688.0</v>
      </c>
      <c r="B3466" s="9" t="s">
        <v>7996</v>
      </c>
      <c r="C3466" s="9" t="s">
        <v>7997</v>
      </c>
      <c r="D3466" s="14" t="s">
        <v>14149</v>
      </c>
      <c r="E3466" s="9" t="s">
        <v>13936</v>
      </c>
      <c r="F3466" s="9" t="s">
        <v>13950</v>
      </c>
      <c r="G3466" s="9" t="s">
        <v>13955</v>
      </c>
      <c r="H3466" s="9" t="s">
        <v>13927</v>
      </c>
      <c r="I3466" s="9" t="s">
        <v>13928</v>
      </c>
      <c r="J3466" s="9" t="s">
        <v>13939</v>
      </c>
      <c r="K3466" s="9" t="s">
        <v>13940</v>
      </c>
      <c r="L3466" s="9" t="s">
        <v>13945</v>
      </c>
      <c r="M3466" s="9" t="s">
        <v>13946</v>
      </c>
      <c r="N3466" s="13" t="s">
        <v>12</v>
      </c>
      <c r="O3466" s="13" t="s">
        <v>14</v>
      </c>
      <c r="P3466" s="13" t="s">
        <v>260</v>
      </c>
      <c r="Q3466" s="13" t="s">
        <v>20</v>
      </c>
      <c r="R3466" s="13" t="s">
        <v>15</v>
      </c>
      <c r="S3466" s="10">
        <f>ROUNDUP(SUM(VLOOKUP(F3466,'Pontuação'!A$2:B$11,2,FALSE),VLOOKUP(E3466,'Pontuação'!C$2:D$11,2,FALSE),VLOOKUP(H3466,'Pontuação'!I$2:J$11,2,FALSE),VLOOKUP(J3466,'Pontuação'!G$2:H$11,2,FALSE),VLOOKUP(L3466,'Pontuação'!M$2:N$13,2,FALSE)),0)</f>
        <v>1676</v>
      </c>
      <c r="T3466" s="11">
        <f t="shared" si="1"/>
        <v>168</v>
      </c>
      <c r="U3466" s="11" t="str">
        <f t="array" ref="U3466">IFERROR(INDEX('Pontuação'!G$13:G$101, MATCH(T3466, 'Pontuação'!F$13:F$101, 0)), "Faixa Indefinida")</f>
        <v>B</v>
      </c>
      <c r="V3466" s="11">
        <f t="shared" si="2"/>
        <v>0</v>
      </c>
      <c r="W3466" s="11">
        <f t="shared" si="3"/>
        <v>1</v>
      </c>
      <c r="X3466" s="11">
        <f t="shared" si="4"/>
        <v>0</v>
      </c>
      <c r="Y3466" s="11">
        <f t="shared" si="5"/>
        <v>0</v>
      </c>
      <c r="Z3466" s="12">
        <f>ROUNDUP(SUM(VLOOKUP(F3466,'Pontuação 3.0'!A$2:B$11,2,FALSE),VLOOKUP(E3466,'Pontuação 3.0'!C$2:D$11,2,FALSE),VLOOKUP(H3466,'Pontuação 3.0'!I$2:J$11,2,FALSE),VLOOKUP(J3466,'Pontuação 3.0'!G$2:H$11,2,FALSE),VLOOKUP(G3466,'Pontuação 3.0'!E$2:F$11,2,FALSE),VLOOKUP(K3466,'Pontuação 3.0'!K$2:L$11,2,FALSE),VLOOKUP(L3466,'Pontuação 3.0'!M$2:N$13,2,FALSE)),0)</f>
        <v>2306</v>
      </c>
      <c r="AA3466" s="12">
        <f t="shared" si="6"/>
        <v>231</v>
      </c>
      <c r="AB3466" s="12" t="str">
        <f t="array" ref="AB3466">IFERROR(INDEX('Pontuação 3.0'!G$13:G$191, MATCH(AA3466, 'Pontuação 3.0'!F$13:F$191, 0)), "Faixa Indefinida")</f>
        <v>B</v>
      </c>
      <c r="AC3466" s="12">
        <f t="shared" si="7"/>
        <v>0</v>
      </c>
      <c r="AD3466" s="12">
        <f t="shared" si="8"/>
        <v>1</v>
      </c>
      <c r="AE3466" s="12">
        <f t="shared" si="9"/>
        <v>0</v>
      </c>
      <c r="AF3466" s="12">
        <f t="shared" si="10"/>
        <v>0</v>
      </c>
    </row>
    <row r="3467" ht="15.75" customHeight="1">
      <c r="A3467" s="8">
        <v>45688.0</v>
      </c>
      <c r="B3467" s="9" t="s">
        <v>2090</v>
      </c>
      <c r="C3467" s="9" t="s">
        <v>8000</v>
      </c>
      <c r="D3467" s="15">
        <v>8.2988220913E10</v>
      </c>
      <c r="E3467" s="9" t="s">
        <v>13936</v>
      </c>
      <c r="F3467" s="9" t="s">
        <v>13950</v>
      </c>
      <c r="G3467" s="9" t="s">
        <v>13961</v>
      </c>
      <c r="H3467" s="9" t="s">
        <v>13951</v>
      </c>
      <c r="I3467" s="9" t="s">
        <v>13940</v>
      </c>
      <c r="J3467" s="9" t="s">
        <v>13956</v>
      </c>
      <c r="K3467" s="9" t="s">
        <v>13930</v>
      </c>
      <c r="L3467" s="9" t="s">
        <v>13931</v>
      </c>
      <c r="M3467" s="9" t="s">
        <v>13946</v>
      </c>
      <c r="N3467" s="13" t="s">
        <v>12</v>
      </c>
      <c r="O3467" s="13" t="s">
        <v>14</v>
      </c>
      <c r="P3467" s="13" t="s">
        <v>32</v>
      </c>
      <c r="Q3467" s="13" t="s">
        <v>20</v>
      </c>
      <c r="R3467" s="13" t="s">
        <v>65</v>
      </c>
      <c r="S3467" s="10">
        <f>ROUNDUP(SUM(VLOOKUP(F3467,'Pontuação'!A$2:B$11,2,FALSE),VLOOKUP(E3467,'Pontuação'!C$2:D$11,2,FALSE),VLOOKUP(H3467,'Pontuação'!I$2:J$11,2,FALSE),VLOOKUP(J3467,'Pontuação'!G$2:H$11,2,FALSE),VLOOKUP(L3467,'Pontuação'!M$2:N$13,2,FALSE)),0)</f>
        <v>1831</v>
      </c>
      <c r="T3467" s="11">
        <f t="shared" si="1"/>
        <v>183</v>
      </c>
      <c r="U3467" s="11" t="str">
        <f t="array" ref="U3467">IFERROR(INDEX('Pontuação'!G$13:G$101, MATCH(T3467, 'Pontuação'!F$13:F$101, 0)), "Faixa Indefinida")</f>
        <v>B</v>
      </c>
      <c r="V3467" s="11">
        <f t="shared" si="2"/>
        <v>0</v>
      </c>
      <c r="W3467" s="11">
        <f t="shared" si="3"/>
        <v>1</v>
      </c>
      <c r="X3467" s="11">
        <f t="shared" si="4"/>
        <v>0</v>
      </c>
      <c r="Y3467" s="11">
        <f t="shared" si="5"/>
        <v>0</v>
      </c>
      <c r="Z3467" s="12">
        <f>ROUNDUP(SUM(VLOOKUP(F3467,'Pontuação 3.0'!A$2:B$11,2,FALSE),VLOOKUP(E3467,'Pontuação 3.0'!C$2:D$11,2,FALSE),VLOOKUP(H3467,'Pontuação 3.0'!I$2:J$11,2,FALSE),VLOOKUP(J3467,'Pontuação 3.0'!G$2:H$11,2,FALSE),VLOOKUP(G3467,'Pontuação 3.0'!E$2:F$11,2,FALSE),VLOOKUP(K3467,'Pontuação 3.0'!K$2:L$11,2,FALSE),VLOOKUP(L3467,'Pontuação 3.0'!M$2:N$13,2,FALSE)),0)</f>
        <v>2551</v>
      </c>
      <c r="AA3467" s="12">
        <f t="shared" si="6"/>
        <v>255</v>
      </c>
      <c r="AB3467" s="12" t="str">
        <f t="array" ref="AB3467">IFERROR(INDEX('Pontuação 3.0'!G$13:G$191, MATCH(AA3467, 'Pontuação 3.0'!F$13:F$191, 0)), "Faixa Indefinida")</f>
        <v>A</v>
      </c>
      <c r="AC3467" s="12">
        <f t="shared" si="7"/>
        <v>1</v>
      </c>
      <c r="AD3467" s="12">
        <f t="shared" si="8"/>
        <v>0</v>
      </c>
      <c r="AE3467" s="12">
        <f t="shared" si="9"/>
        <v>0</v>
      </c>
      <c r="AF3467" s="12">
        <f t="shared" si="10"/>
        <v>0</v>
      </c>
    </row>
    <row r="3468" ht="15.75" customHeight="1">
      <c r="A3468" s="8">
        <v>45688.0</v>
      </c>
      <c r="B3468" s="9" t="s">
        <v>6542</v>
      </c>
      <c r="C3468" s="9" t="s">
        <v>8001</v>
      </c>
      <c r="D3468" s="15">
        <v>7.3998072371E10</v>
      </c>
      <c r="E3468" s="9" t="s">
        <v>13936</v>
      </c>
      <c r="F3468" s="9" t="s">
        <v>13948</v>
      </c>
      <c r="G3468" s="9" t="s">
        <v>13926</v>
      </c>
      <c r="H3468" s="9" t="s">
        <v>13951</v>
      </c>
      <c r="I3468" s="9" t="s">
        <v>13940</v>
      </c>
      <c r="J3468" s="9" t="s">
        <v>13929</v>
      </c>
      <c r="K3468" s="9" t="s">
        <v>13940</v>
      </c>
      <c r="L3468" s="9" t="s">
        <v>13931</v>
      </c>
      <c r="M3468" s="9" t="s">
        <v>13942</v>
      </c>
      <c r="N3468" s="13" t="s">
        <v>12</v>
      </c>
      <c r="O3468" s="13" t="s">
        <v>14</v>
      </c>
      <c r="P3468" s="13" t="s">
        <v>13</v>
      </c>
      <c r="Q3468" s="13" t="s">
        <v>20</v>
      </c>
      <c r="R3468" s="13" t="s">
        <v>15</v>
      </c>
      <c r="S3468" s="10">
        <f>ROUNDUP(SUM(VLOOKUP(F3468,'Pontuação'!A$2:B$11,2,FALSE),VLOOKUP(E3468,'Pontuação'!C$2:D$11,2,FALSE),VLOOKUP(H3468,'Pontuação'!I$2:J$11,2,FALSE),VLOOKUP(J3468,'Pontuação'!G$2:H$11,2,FALSE),VLOOKUP(L3468,'Pontuação'!M$2:N$13,2,FALSE)),0)</f>
        <v>1541</v>
      </c>
      <c r="T3468" s="11">
        <f t="shared" si="1"/>
        <v>154</v>
      </c>
      <c r="U3468" s="11" t="str">
        <f t="array" ref="U3468">IFERROR(INDEX('Pontuação'!G$13:G$101, MATCH(T3468, 'Pontuação'!F$13:F$101, 0)), "Faixa Indefinida")</f>
        <v>C</v>
      </c>
      <c r="V3468" s="11">
        <f t="shared" si="2"/>
        <v>0</v>
      </c>
      <c r="W3468" s="11">
        <f t="shared" si="3"/>
        <v>0</v>
      </c>
      <c r="X3468" s="11">
        <f t="shared" si="4"/>
        <v>1</v>
      </c>
      <c r="Y3468" s="11">
        <f t="shared" si="5"/>
        <v>0</v>
      </c>
      <c r="Z3468" s="12">
        <f>ROUNDUP(SUM(VLOOKUP(F3468,'Pontuação 3.0'!A$2:B$11,2,FALSE),VLOOKUP(E3468,'Pontuação 3.0'!C$2:D$11,2,FALSE),VLOOKUP(H3468,'Pontuação 3.0'!I$2:J$11,2,FALSE),VLOOKUP(J3468,'Pontuação 3.0'!G$2:H$11,2,FALSE),VLOOKUP(G3468,'Pontuação 3.0'!E$2:F$11,2,FALSE),VLOOKUP(K3468,'Pontuação 3.0'!K$2:L$11,2,FALSE),VLOOKUP(L3468,'Pontuação 3.0'!M$2:N$13,2,FALSE)),0)</f>
        <v>1989</v>
      </c>
      <c r="AA3468" s="12">
        <f t="shared" si="6"/>
        <v>199</v>
      </c>
      <c r="AB3468" s="12" t="str">
        <f t="array" ref="AB3468">IFERROR(INDEX('Pontuação 3.0'!G$13:G$191, MATCH(AA3468, 'Pontuação 3.0'!F$13:F$191, 0)), "Faixa Indefinida")</f>
        <v>C</v>
      </c>
      <c r="AC3468" s="12">
        <f t="shared" si="7"/>
        <v>0</v>
      </c>
      <c r="AD3468" s="12">
        <f t="shared" si="8"/>
        <v>0</v>
      </c>
      <c r="AE3468" s="12">
        <f t="shared" si="9"/>
        <v>1</v>
      </c>
      <c r="AF3468" s="12">
        <f t="shared" si="10"/>
        <v>0</v>
      </c>
    </row>
    <row r="3469" ht="15.75" customHeight="1">
      <c r="A3469" s="8">
        <v>45688.0</v>
      </c>
      <c r="B3469" s="9" t="s">
        <v>7994</v>
      </c>
      <c r="C3469" s="9" t="s">
        <v>7995</v>
      </c>
      <c r="D3469" s="15">
        <v>8.4996449848E10</v>
      </c>
      <c r="E3469" s="9" t="s">
        <v>13924</v>
      </c>
      <c r="F3469" s="9" t="s">
        <v>13937</v>
      </c>
      <c r="G3469" s="9" t="s">
        <v>13955</v>
      </c>
      <c r="H3469" s="9" t="s">
        <v>13951</v>
      </c>
      <c r="I3469" s="9" t="s">
        <v>13940</v>
      </c>
      <c r="J3469" s="9" t="s">
        <v>13929</v>
      </c>
      <c r="K3469" s="9" t="s">
        <v>13940</v>
      </c>
      <c r="L3469" s="9" t="s">
        <v>13945</v>
      </c>
      <c r="M3469" s="9" t="s">
        <v>13946</v>
      </c>
      <c r="N3469" s="13" t="s">
        <v>12</v>
      </c>
      <c r="O3469" s="13" t="s">
        <v>14</v>
      </c>
      <c r="P3469" s="13" t="s">
        <v>13</v>
      </c>
      <c r="Q3469" s="13" t="s">
        <v>77</v>
      </c>
      <c r="R3469" s="13" t="s">
        <v>15</v>
      </c>
      <c r="S3469" s="10">
        <f>ROUNDUP(SUM(VLOOKUP(F3469,'Pontuação'!A$2:B$11,2,FALSE),VLOOKUP(E3469,'Pontuação'!C$2:D$11,2,FALSE),VLOOKUP(H3469,'Pontuação'!I$2:J$11,2,FALSE),VLOOKUP(J3469,'Pontuação'!G$2:H$11,2,FALSE),VLOOKUP(L3469,'Pontuação'!M$2:N$13,2,FALSE)),0)</f>
        <v>1660</v>
      </c>
      <c r="T3469" s="11">
        <f t="shared" si="1"/>
        <v>166</v>
      </c>
      <c r="U3469" s="11" t="str">
        <f t="array" ref="U3469">IFERROR(INDEX('Pontuação'!G$13:G$101, MATCH(T3469, 'Pontuação'!F$13:F$101, 0)), "Faixa Indefinida")</f>
        <v>B</v>
      </c>
      <c r="V3469" s="11">
        <f t="shared" si="2"/>
        <v>0</v>
      </c>
      <c r="W3469" s="11">
        <f t="shared" si="3"/>
        <v>1</v>
      </c>
      <c r="X3469" s="11">
        <f t="shared" si="4"/>
        <v>0</v>
      </c>
      <c r="Y3469" s="11">
        <f t="shared" si="5"/>
        <v>0</v>
      </c>
      <c r="Z3469" s="12">
        <f>ROUNDUP(SUM(VLOOKUP(F3469,'Pontuação 3.0'!A$2:B$11,2,FALSE),VLOOKUP(E3469,'Pontuação 3.0'!C$2:D$11,2,FALSE),VLOOKUP(H3469,'Pontuação 3.0'!I$2:J$11,2,FALSE),VLOOKUP(J3469,'Pontuação 3.0'!G$2:H$11,2,FALSE),VLOOKUP(G3469,'Pontuação 3.0'!E$2:F$11,2,FALSE),VLOOKUP(K3469,'Pontuação 3.0'!K$2:L$11,2,FALSE),VLOOKUP(L3469,'Pontuação 3.0'!M$2:N$13,2,FALSE)),0)</f>
        <v>2050</v>
      </c>
      <c r="AA3469" s="12">
        <f t="shared" si="6"/>
        <v>205</v>
      </c>
      <c r="AB3469" s="12" t="str">
        <f t="array" ref="AB3469">IFERROR(INDEX('Pontuação 3.0'!G$13:G$191, MATCH(AA3469, 'Pontuação 3.0'!F$13:F$191, 0)), "Faixa Indefinida")</f>
        <v>C</v>
      </c>
      <c r="AC3469" s="12">
        <f t="shared" si="7"/>
        <v>0</v>
      </c>
      <c r="AD3469" s="12">
        <f t="shared" si="8"/>
        <v>0</v>
      </c>
      <c r="AE3469" s="12">
        <f t="shared" si="9"/>
        <v>1</v>
      </c>
      <c r="AF3469" s="12">
        <f t="shared" si="10"/>
        <v>0</v>
      </c>
    </row>
    <row r="3470" ht="15.75" customHeight="1">
      <c r="A3470" s="8">
        <v>45688.0</v>
      </c>
      <c r="B3470" s="9" t="s">
        <v>8002</v>
      </c>
      <c r="C3470" s="9" t="s">
        <v>8003</v>
      </c>
      <c r="D3470" s="15">
        <v>1.5997306336E10</v>
      </c>
      <c r="E3470" s="9" t="s">
        <v>13936</v>
      </c>
      <c r="F3470" s="9" t="s">
        <v>13950</v>
      </c>
      <c r="G3470" s="9" t="s">
        <v>13944</v>
      </c>
      <c r="H3470" s="9" t="s">
        <v>13938</v>
      </c>
      <c r="I3470" s="9" t="s">
        <v>13940</v>
      </c>
      <c r="J3470" s="9" t="s">
        <v>13939</v>
      </c>
      <c r="K3470" s="9" t="s">
        <v>13940</v>
      </c>
      <c r="L3470" s="9" t="s">
        <v>13931</v>
      </c>
      <c r="M3470" s="9" t="s">
        <v>13946</v>
      </c>
      <c r="N3470" s="13" t="s">
        <v>12</v>
      </c>
      <c r="O3470" s="13" t="s">
        <v>14</v>
      </c>
      <c r="P3470" s="13" t="s">
        <v>32</v>
      </c>
      <c r="Q3470" s="13" t="s">
        <v>20</v>
      </c>
      <c r="R3470" s="13" t="s">
        <v>15</v>
      </c>
      <c r="S3470" s="10">
        <f>ROUNDUP(SUM(VLOOKUP(F3470,'Pontuação'!A$2:B$11,2,FALSE),VLOOKUP(E3470,'Pontuação'!C$2:D$11,2,FALSE),VLOOKUP(H3470,'Pontuação'!I$2:J$11,2,FALSE),VLOOKUP(J3470,'Pontuação'!G$2:H$11,2,FALSE),VLOOKUP(L3470,'Pontuação'!M$2:N$13,2,FALSE)),0)</f>
        <v>1684</v>
      </c>
      <c r="T3470" s="11">
        <f t="shared" si="1"/>
        <v>168</v>
      </c>
      <c r="U3470" s="11" t="str">
        <f t="array" ref="U3470">IFERROR(INDEX('Pontuação'!G$13:G$101, MATCH(T3470, 'Pontuação'!F$13:F$101, 0)), "Faixa Indefinida")</f>
        <v>B</v>
      </c>
      <c r="V3470" s="11">
        <f t="shared" si="2"/>
        <v>0</v>
      </c>
      <c r="W3470" s="11">
        <f t="shared" si="3"/>
        <v>1</v>
      </c>
      <c r="X3470" s="11">
        <f t="shared" si="4"/>
        <v>0</v>
      </c>
      <c r="Y3470" s="11">
        <f t="shared" si="5"/>
        <v>0</v>
      </c>
      <c r="Z3470" s="12">
        <f>ROUNDUP(SUM(VLOOKUP(F3470,'Pontuação 3.0'!A$2:B$11,2,FALSE),VLOOKUP(E3470,'Pontuação 3.0'!C$2:D$11,2,FALSE),VLOOKUP(H3470,'Pontuação 3.0'!I$2:J$11,2,FALSE),VLOOKUP(J3470,'Pontuação 3.0'!G$2:H$11,2,FALSE),VLOOKUP(G3470,'Pontuação 3.0'!E$2:F$11,2,FALSE),VLOOKUP(K3470,'Pontuação 3.0'!K$2:L$11,2,FALSE),VLOOKUP(L3470,'Pontuação 3.0'!M$2:N$13,2,FALSE)),0)</f>
        <v>2070</v>
      </c>
      <c r="AA3470" s="12">
        <f t="shared" si="6"/>
        <v>207</v>
      </c>
      <c r="AB3470" s="12" t="str">
        <f t="array" ref="AB3470">IFERROR(INDEX('Pontuação 3.0'!G$13:G$191, MATCH(AA3470, 'Pontuação 3.0'!F$13:F$191, 0)), "Faixa Indefinida")</f>
        <v>C</v>
      </c>
      <c r="AC3470" s="12">
        <f t="shared" si="7"/>
        <v>0</v>
      </c>
      <c r="AD3470" s="12">
        <f t="shared" si="8"/>
        <v>0</v>
      </c>
      <c r="AE3470" s="12">
        <f t="shared" si="9"/>
        <v>1</v>
      </c>
      <c r="AF3470" s="12">
        <f t="shared" si="10"/>
        <v>0</v>
      </c>
    </row>
    <row r="3471" ht="15.75" customHeight="1">
      <c r="A3471" s="8">
        <v>45688.0</v>
      </c>
      <c r="B3471" s="9" t="s">
        <v>8004</v>
      </c>
      <c r="C3471" s="9" t="s">
        <v>8005</v>
      </c>
      <c r="D3471" s="9" t="s">
        <v>8006</v>
      </c>
      <c r="E3471" s="9" t="s">
        <v>13936</v>
      </c>
      <c r="F3471" s="9" t="s">
        <v>13950</v>
      </c>
      <c r="G3471" s="9" t="s">
        <v>13944</v>
      </c>
      <c r="H3471" s="9" t="s">
        <v>13951</v>
      </c>
      <c r="I3471" s="9" t="s">
        <v>13940</v>
      </c>
      <c r="J3471" s="9" t="s">
        <v>13929</v>
      </c>
      <c r="K3471" s="9" t="s">
        <v>13940</v>
      </c>
      <c r="L3471" s="9" t="s">
        <v>13931</v>
      </c>
      <c r="M3471" s="9" t="s">
        <v>13942</v>
      </c>
      <c r="N3471" s="13" t="s">
        <v>12</v>
      </c>
      <c r="O3471" s="13" t="s">
        <v>14</v>
      </c>
      <c r="P3471" s="13" t="s">
        <v>93</v>
      </c>
      <c r="Q3471" s="13" t="s">
        <v>33</v>
      </c>
      <c r="R3471" s="13" t="s">
        <v>65</v>
      </c>
      <c r="S3471" s="10">
        <f>ROUNDUP(SUM(VLOOKUP(F3471,'Pontuação'!A$2:B$11,2,FALSE),VLOOKUP(E3471,'Pontuação'!C$2:D$11,2,FALSE),VLOOKUP(H3471,'Pontuação'!I$2:J$11,2,FALSE),VLOOKUP(J3471,'Pontuação'!G$2:H$11,2,FALSE),VLOOKUP(L3471,'Pontuação'!M$2:N$13,2,FALSE)),0)</f>
        <v>1553</v>
      </c>
      <c r="T3471" s="11">
        <f t="shared" si="1"/>
        <v>155</v>
      </c>
      <c r="U3471" s="11" t="str">
        <f t="array" ref="U3471">IFERROR(INDEX('Pontuação'!G$13:G$101, MATCH(T3471, 'Pontuação'!F$13:F$101, 0)), "Faixa Indefinida")</f>
        <v>C</v>
      </c>
      <c r="V3471" s="11">
        <f t="shared" si="2"/>
        <v>0</v>
      </c>
      <c r="W3471" s="11">
        <f t="shared" si="3"/>
        <v>0</v>
      </c>
      <c r="X3471" s="11">
        <f t="shared" si="4"/>
        <v>1</v>
      </c>
      <c r="Y3471" s="11">
        <f t="shared" si="5"/>
        <v>0</v>
      </c>
      <c r="Z3471" s="12">
        <f>ROUNDUP(SUM(VLOOKUP(F3471,'Pontuação 3.0'!A$2:B$11,2,FALSE),VLOOKUP(E3471,'Pontuação 3.0'!C$2:D$11,2,FALSE),VLOOKUP(H3471,'Pontuação 3.0'!I$2:J$11,2,FALSE),VLOOKUP(J3471,'Pontuação 3.0'!G$2:H$11,2,FALSE),VLOOKUP(G3471,'Pontuação 3.0'!E$2:F$11,2,FALSE),VLOOKUP(K3471,'Pontuação 3.0'!K$2:L$11,2,FALSE),VLOOKUP(L3471,'Pontuação 3.0'!M$2:N$13,2,FALSE)),0)</f>
        <v>1982</v>
      </c>
      <c r="AA3471" s="12">
        <f t="shared" si="6"/>
        <v>198</v>
      </c>
      <c r="AB3471" s="12" t="str">
        <f t="array" ref="AB3471">IFERROR(INDEX('Pontuação 3.0'!G$13:G$191, MATCH(AA3471, 'Pontuação 3.0'!F$13:F$191, 0)), "Faixa Indefinida")</f>
        <v>C</v>
      </c>
      <c r="AC3471" s="12">
        <f t="shared" si="7"/>
        <v>0</v>
      </c>
      <c r="AD3471" s="12">
        <f t="shared" si="8"/>
        <v>0</v>
      </c>
      <c r="AE3471" s="12">
        <f t="shared" si="9"/>
        <v>1</v>
      </c>
      <c r="AF3471" s="12">
        <f t="shared" si="10"/>
        <v>0</v>
      </c>
    </row>
    <row r="3472" ht="15.75" customHeight="1">
      <c r="A3472" s="8">
        <v>45688.0</v>
      </c>
      <c r="B3472" s="9" t="s">
        <v>8007</v>
      </c>
      <c r="C3472" s="9" t="s">
        <v>8008</v>
      </c>
      <c r="D3472" s="15">
        <v>6.1984065042E10</v>
      </c>
      <c r="E3472" s="9" t="s">
        <v>13936</v>
      </c>
      <c r="F3472" s="9" t="s">
        <v>13948</v>
      </c>
      <c r="G3472" s="9" t="s">
        <v>13926</v>
      </c>
      <c r="H3472" s="9" t="s">
        <v>13949</v>
      </c>
      <c r="I3472" s="9" t="s">
        <v>13928</v>
      </c>
      <c r="J3472" s="9" t="s">
        <v>13929</v>
      </c>
      <c r="K3472" s="9" t="s">
        <v>13940</v>
      </c>
      <c r="L3472" s="9" t="s">
        <v>13959</v>
      </c>
      <c r="M3472" s="9" t="s">
        <v>13942</v>
      </c>
      <c r="N3472" s="13" t="s">
        <v>12</v>
      </c>
      <c r="O3472" s="13" t="s">
        <v>14</v>
      </c>
      <c r="P3472" s="13" t="s">
        <v>39</v>
      </c>
      <c r="Q3472" s="13" t="s">
        <v>20</v>
      </c>
      <c r="R3472" s="13" t="s">
        <v>15</v>
      </c>
      <c r="S3472" s="10">
        <f>ROUNDUP(SUM(VLOOKUP(F3472,'Pontuação'!A$2:B$11,2,FALSE),VLOOKUP(E3472,'Pontuação'!C$2:D$11,2,FALSE),VLOOKUP(H3472,'Pontuação'!I$2:J$11,2,FALSE),VLOOKUP(J3472,'Pontuação'!G$2:H$11,2,FALSE),VLOOKUP(L3472,'Pontuação'!M$2:N$13,2,FALSE)),0)</f>
        <v>1653</v>
      </c>
      <c r="T3472" s="11">
        <f t="shared" si="1"/>
        <v>165</v>
      </c>
      <c r="U3472" s="11" t="str">
        <f t="array" ref="U3472">IFERROR(INDEX('Pontuação'!G$13:G$101, MATCH(T3472, 'Pontuação'!F$13:F$101, 0)), "Faixa Indefinida")</f>
        <v>C</v>
      </c>
      <c r="V3472" s="11">
        <f t="shared" si="2"/>
        <v>0</v>
      </c>
      <c r="W3472" s="11">
        <f t="shared" si="3"/>
        <v>0</v>
      </c>
      <c r="X3472" s="11">
        <f t="shared" si="4"/>
        <v>1</v>
      </c>
      <c r="Y3472" s="11">
        <f t="shared" si="5"/>
        <v>0</v>
      </c>
      <c r="Z3472" s="12">
        <f>ROUNDUP(SUM(VLOOKUP(F3472,'Pontuação 3.0'!A$2:B$11,2,FALSE),VLOOKUP(E3472,'Pontuação 3.0'!C$2:D$11,2,FALSE),VLOOKUP(H3472,'Pontuação 3.0'!I$2:J$11,2,FALSE),VLOOKUP(J3472,'Pontuação 3.0'!G$2:H$11,2,FALSE),VLOOKUP(G3472,'Pontuação 3.0'!E$2:F$11,2,FALSE),VLOOKUP(K3472,'Pontuação 3.0'!K$2:L$11,2,FALSE),VLOOKUP(L3472,'Pontuação 3.0'!M$2:N$13,2,FALSE)),0)</f>
        <v>2270</v>
      </c>
      <c r="AA3472" s="12">
        <f t="shared" si="6"/>
        <v>227</v>
      </c>
      <c r="AB3472" s="12" t="str">
        <f t="array" ref="AB3472">IFERROR(INDEX('Pontuação 3.0'!G$13:G$191, MATCH(AA3472, 'Pontuação 3.0'!F$13:F$191, 0)), "Faixa Indefinida")</f>
        <v>B</v>
      </c>
      <c r="AC3472" s="12">
        <f t="shared" si="7"/>
        <v>0</v>
      </c>
      <c r="AD3472" s="12">
        <f t="shared" si="8"/>
        <v>1</v>
      </c>
      <c r="AE3472" s="12">
        <f t="shared" si="9"/>
        <v>0</v>
      </c>
      <c r="AF3472" s="12">
        <f t="shared" si="10"/>
        <v>0</v>
      </c>
    </row>
    <row r="3473" ht="15.75" customHeight="1">
      <c r="A3473" s="8">
        <v>45688.0</v>
      </c>
      <c r="B3473" s="9" t="s">
        <v>8009</v>
      </c>
      <c r="C3473" s="9" t="s">
        <v>8010</v>
      </c>
      <c r="D3473" s="15">
        <v>2.1991981578E10</v>
      </c>
      <c r="E3473" s="9" t="s">
        <v>13936</v>
      </c>
      <c r="F3473" s="9" t="s">
        <v>13948</v>
      </c>
      <c r="G3473" s="9" t="s">
        <v>13957</v>
      </c>
      <c r="H3473" s="9" t="s">
        <v>13927</v>
      </c>
      <c r="I3473" s="9" t="s">
        <v>13940</v>
      </c>
      <c r="J3473" s="9" t="s">
        <v>13929</v>
      </c>
      <c r="K3473" s="9" t="s">
        <v>13940</v>
      </c>
      <c r="L3473" s="9" t="s">
        <v>13959</v>
      </c>
      <c r="M3473" s="9" t="s">
        <v>13946</v>
      </c>
      <c r="N3473" s="13" t="s">
        <v>12</v>
      </c>
      <c r="O3473" s="13" t="s">
        <v>14</v>
      </c>
      <c r="P3473" s="13" t="s">
        <v>93</v>
      </c>
      <c r="Q3473" s="13" t="s">
        <v>20</v>
      </c>
      <c r="R3473" s="13" t="s">
        <v>15</v>
      </c>
      <c r="S3473" s="10">
        <f>ROUNDUP(SUM(VLOOKUP(F3473,'Pontuação'!A$2:B$11,2,FALSE),VLOOKUP(E3473,'Pontuação'!C$2:D$11,2,FALSE),VLOOKUP(H3473,'Pontuação'!I$2:J$11,2,FALSE),VLOOKUP(J3473,'Pontuação'!G$2:H$11,2,FALSE),VLOOKUP(L3473,'Pontuação'!M$2:N$13,2,FALSE)),0)</f>
        <v>1497</v>
      </c>
      <c r="T3473" s="11">
        <f t="shared" si="1"/>
        <v>150</v>
      </c>
      <c r="U3473" s="11" t="str">
        <f t="array" ref="U3473">IFERROR(INDEX('Pontuação'!G$13:G$101, MATCH(T3473, 'Pontuação'!F$13:F$101, 0)), "Faixa Indefinida")</f>
        <v>C</v>
      </c>
      <c r="V3473" s="11">
        <f t="shared" si="2"/>
        <v>0</v>
      </c>
      <c r="W3473" s="11">
        <f t="shared" si="3"/>
        <v>0</v>
      </c>
      <c r="X3473" s="11">
        <f t="shared" si="4"/>
        <v>1</v>
      </c>
      <c r="Y3473" s="11">
        <f t="shared" si="5"/>
        <v>0</v>
      </c>
      <c r="Z3473" s="12">
        <f>ROUNDUP(SUM(VLOOKUP(F3473,'Pontuação 3.0'!A$2:B$11,2,FALSE),VLOOKUP(E3473,'Pontuação 3.0'!C$2:D$11,2,FALSE),VLOOKUP(H3473,'Pontuação 3.0'!I$2:J$11,2,FALSE),VLOOKUP(J3473,'Pontuação 3.0'!G$2:H$11,2,FALSE),VLOOKUP(G3473,'Pontuação 3.0'!E$2:F$11,2,FALSE),VLOOKUP(K3473,'Pontuação 3.0'!K$2:L$11,2,FALSE),VLOOKUP(L3473,'Pontuação 3.0'!M$2:N$13,2,FALSE)),0)</f>
        <v>1885</v>
      </c>
      <c r="AA3473" s="12">
        <f t="shared" si="6"/>
        <v>189</v>
      </c>
      <c r="AB3473" s="12" t="str">
        <f t="array" ref="AB3473">IFERROR(INDEX('Pontuação 3.0'!G$13:G$191, MATCH(AA3473, 'Pontuação 3.0'!F$13:F$191, 0)), "Faixa Indefinida")</f>
        <v>D</v>
      </c>
      <c r="AC3473" s="12">
        <f t="shared" si="7"/>
        <v>0</v>
      </c>
      <c r="AD3473" s="12">
        <f t="shared" si="8"/>
        <v>0</v>
      </c>
      <c r="AE3473" s="12">
        <f t="shared" si="9"/>
        <v>0</v>
      </c>
      <c r="AF3473" s="12">
        <f t="shared" si="10"/>
        <v>1</v>
      </c>
    </row>
    <row r="3474" ht="15.75" customHeight="1">
      <c r="A3474" s="8">
        <v>45688.0</v>
      </c>
      <c r="B3474" s="9" t="s">
        <v>8011</v>
      </c>
      <c r="C3474" s="9" t="s">
        <v>8012</v>
      </c>
      <c r="D3474" s="15">
        <v>1.1987051177E10</v>
      </c>
      <c r="E3474" s="9" t="s">
        <v>13924</v>
      </c>
      <c r="F3474" s="9" t="s">
        <v>13948</v>
      </c>
      <c r="G3474" s="9" t="s">
        <v>13926</v>
      </c>
      <c r="H3474" s="9" t="s">
        <v>13951</v>
      </c>
      <c r="I3474" s="9" t="s">
        <v>13940</v>
      </c>
      <c r="J3474" s="9" t="s">
        <v>13929</v>
      </c>
      <c r="K3474" s="9" t="s">
        <v>13930</v>
      </c>
      <c r="L3474" s="9" t="s">
        <v>13954</v>
      </c>
      <c r="M3474" s="9" t="s">
        <v>13952</v>
      </c>
      <c r="N3474" s="13" t="s">
        <v>12</v>
      </c>
      <c r="O3474" s="13" t="s">
        <v>14</v>
      </c>
      <c r="P3474" s="13" t="s">
        <v>32</v>
      </c>
      <c r="Q3474" s="13" t="s">
        <v>51</v>
      </c>
      <c r="R3474" s="13" t="s">
        <v>15</v>
      </c>
      <c r="S3474" s="10">
        <f>ROUNDUP(SUM(VLOOKUP(F3474,'Pontuação'!A$2:B$11,2,FALSE),VLOOKUP(E3474,'Pontuação'!C$2:D$11,2,FALSE),VLOOKUP(H3474,'Pontuação'!I$2:J$11,2,FALSE),VLOOKUP(J3474,'Pontuação'!G$2:H$11,2,FALSE),VLOOKUP(L3474,'Pontuação'!M$2:N$13,2,FALSE)),0)</f>
        <v>1508</v>
      </c>
      <c r="T3474" s="11">
        <f t="shared" si="1"/>
        <v>151</v>
      </c>
      <c r="U3474" s="11" t="str">
        <f t="array" ref="U3474">IFERROR(INDEX('Pontuação'!G$13:G$101, MATCH(T3474, 'Pontuação'!F$13:F$101, 0)), "Faixa Indefinida")</f>
        <v>C</v>
      </c>
      <c r="V3474" s="11">
        <f t="shared" si="2"/>
        <v>0</v>
      </c>
      <c r="W3474" s="11">
        <f t="shared" si="3"/>
        <v>0</v>
      </c>
      <c r="X3474" s="11">
        <f t="shared" si="4"/>
        <v>1</v>
      </c>
      <c r="Y3474" s="11">
        <f t="shared" si="5"/>
        <v>0</v>
      </c>
      <c r="Z3474" s="12">
        <f>ROUNDUP(SUM(VLOOKUP(F3474,'Pontuação 3.0'!A$2:B$11,2,FALSE),VLOOKUP(E3474,'Pontuação 3.0'!C$2:D$11,2,FALSE),VLOOKUP(H3474,'Pontuação 3.0'!I$2:J$11,2,FALSE),VLOOKUP(J3474,'Pontuação 3.0'!G$2:H$11,2,FALSE),VLOOKUP(G3474,'Pontuação 3.0'!E$2:F$11,2,FALSE),VLOOKUP(K3474,'Pontuação 3.0'!K$2:L$11,2,FALSE),VLOOKUP(L3474,'Pontuação 3.0'!M$2:N$13,2,FALSE)),0)</f>
        <v>2190</v>
      </c>
      <c r="AA3474" s="12">
        <f t="shared" si="6"/>
        <v>219</v>
      </c>
      <c r="AB3474" s="12" t="str">
        <f t="array" ref="AB3474">IFERROR(INDEX('Pontuação 3.0'!G$13:G$191, MATCH(AA3474, 'Pontuação 3.0'!F$13:F$191, 0)), "Faixa Indefinida")</f>
        <v>B</v>
      </c>
      <c r="AC3474" s="12">
        <f t="shared" si="7"/>
        <v>0</v>
      </c>
      <c r="AD3474" s="12">
        <f t="shared" si="8"/>
        <v>1</v>
      </c>
      <c r="AE3474" s="12">
        <f t="shared" si="9"/>
        <v>0</v>
      </c>
      <c r="AF3474" s="12">
        <f t="shared" si="10"/>
        <v>0</v>
      </c>
    </row>
    <row r="3475" ht="15.75" customHeight="1">
      <c r="A3475" s="8">
        <v>45688.0</v>
      </c>
      <c r="B3475" s="9" t="s">
        <v>8018</v>
      </c>
      <c r="C3475" s="9" t="s">
        <v>8019</v>
      </c>
      <c r="D3475" s="15">
        <v>4.1996837664E10</v>
      </c>
      <c r="E3475" s="9" t="s">
        <v>13924</v>
      </c>
      <c r="F3475" s="9" t="s">
        <v>13950</v>
      </c>
      <c r="G3475" s="9" t="s">
        <v>13926</v>
      </c>
      <c r="H3475" s="9" t="s">
        <v>13927</v>
      </c>
      <c r="I3475" s="9" t="s">
        <v>13928</v>
      </c>
      <c r="J3475" s="9" t="s">
        <v>13956</v>
      </c>
      <c r="K3475" s="9" t="s">
        <v>13940</v>
      </c>
      <c r="L3475" s="9" t="s">
        <v>13931</v>
      </c>
      <c r="M3475" s="9" t="s">
        <v>13946</v>
      </c>
      <c r="N3475" s="13" t="s">
        <v>12</v>
      </c>
      <c r="O3475" s="13" t="s">
        <v>14</v>
      </c>
      <c r="P3475" s="13" t="s">
        <v>13</v>
      </c>
      <c r="Q3475" s="13" t="s">
        <v>77</v>
      </c>
      <c r="R3475" s="13" t="s">
        <v>15</v>
      </c>
      <c r="S3475" s="10">
        <f>ROUNDUP(SUM(VLOOKUP(F3475,'Pontuação'!A$2:B$11,2,FALSE),VLOOKUP(E3475,'Pontuação'!C$2:D$11,2,FALSE),VLOOKUP(H3475,'Pontuação'!I$2:J$11,2,FALSE),VLOOKUP(J3475,'Pontuação'!G$2:H$11,2,FALSE),VLOOKUP(L3475,'Pontuação'!M$2:N$13,2,FALSE)),0)</f>
        <v>1721</v>
      </c>
      <c r="T3475" s="11">
        <f t="shared" si="1"/>
        <v>172</v>
      </c>
      <c r="U3475" s="11" t="str">
        <f t="array" ref="U3475">IFERROR(INDEX('Pontuação'!G$13:G$101, MATCH(T3475, 'Pontuação'!F$13:F$101, 0)), "Faixa Indefinida")</f>
        <v>B</v>
      </c>
      <c r="V3475" s="11">
        <f t="shared" si="2"/>
        <v>0</v>
      </c>
      <c r="W3475" s="11">
        <f t="shared" si="3"/>
        <v>1</v>
      </c>
      <c r="X3475" s="11">
        <f t="shared" si="4"/>
        <v>0</v>
      </c>
      <c r="Y3475" s="11">
        <f t="shared" si="5"/>
        <v>0</v>
      </c>
      <c r="Z3475" s="12">
        <f>ROUNDUP(SUM(VLOOKUP(F3475,'Pontuação 3.0'!A$2:B$11,2,FALSE),VLOOKUP(E3475,'Pontuação 3.0'!C$2:D$11,2,FALSE),VLOOKUP(H3475,'Pontuação 3.0'!I$2:J$11,2,FALSE),VLOOKUP(J3475,'Pontuação 3.0'!G$2:H$11,2,FALSE),VLOOKUP(G3475,'Pontuação 3.0'!E$2:F$11,2,FALSE),VLOOKUP(K3475,'Pontuação 3.0'!K$2:L$11,2,FALSE),VLOOKUP(L3475,'Pontuação 3.0'!M$2:N$13,2,FALSE)),0)</f>
        <v>2219</v>
      </c>
      <c r="AA3475" s="12">
        <f t="shared" si="6"/>
        <v>222</v>
      </c>
      <c r="AB3475" s="12" t="str">
        <f t="array" ref="AB3475">IFERROR(INDEX('Pontuação 3.0'!G$13:G$191, MATCH(AA3475, 'Pontuação 3.0'!F$13:F$191, 0)), "Faixa Indefinida")</f>
        <v>B</v>
      </c>
      <c r="AC3475" s="12">
        <f t="shared" si="7"/>
        <v>0</v>
      </c>
      <c r="AD3475" s="12">
        <f t="shared" si="8"/>
        <v>1</v>
      </c>
      <c r="AE3475" s="12">
        <f t="shared" si="9"/>
        <v>0</v>
      </c>
      <c r="AF3475" s="12">
        <f t="shared" si="10"/>
        <v>0</v>
      </c>
    </row>
    <row r="3476" ht="15.75" customHeight="1">
      <c r="A3476" s="8">
        <v>45688.0</v>
      </c>
      <c r="B3476" s="9" t="s">
        <v>8013</v>
      </c>
      <c r="C3476" s="9" t="s">
        <v>8014</v>
      </c>
      <c r="D3476" s="9" t="s">
        <v>8015</v>
      </c>
      <c r="E3476" s="9" t="s">
        <v>13936</v>
      </c>
      <c r="F3476" s="9" t="s">
        <v>13948</v>
      </c>
      <c r="G3476" s="9" t="s">
        <v>13944</v>
      </c>
      <c r="H3476" s="9" t="s">
        <v>13951</v>
      </c>
      <c r="I3476" s="9" t="s">
        <v>13940</v>
      </c>
      <c r="J3476" s="9" t="s">
        <v>13939</v>
      </c>
      <c r="K3476" s="9" t="s">
        <v>13940</v>
      </c>
      <c r="L3476" s="9" t="s">
        <v>13954</v>
      </c>
      <c r="M3476" s="9" t="s">
        <v>13952</v>
      </c>
      <c r="N3476" s="13" t="s">
        <v>12</v>
      </c>
      <c r="O3476" s="13" t="s">
        <v>14</v>
      </c>
      <c r="P3476" s="13" t="s">
        <v>111</v>
      </c>
      <c r="Q3476" s="13" t="s">
        <v>20</v>
      </c>
      <c r="R3476" s="13" t="s">
        <v>15</v>
      </c>
      <c r="S3476" s="10">
        <f>ROUNDUP(SUM(VLOOKUP(F3476,'Pontuação'!A$2:B$11,2,FALSE),VLOOKUP(E3476,'Pontuação'!C$2:D$11,2,FALSE),VLOOKUP(H3476,'Pontuação'!I$2:J$11,2,FALSE),VLOOKUP(J3476,'Pontuação'!G$2:H$11,2,FALSE),VLOOKUP(L3476,'Pontuação'!M$2:N$13,2,FALSE)),0)</f>
        <v>1609</v>
      </c>
      <c r="T3476" s="11">
        <f t="shared" si="1"/>
        <v>161</v>
      </c>
      <c r="U3476" s="11" t="str">
        <f t="array" ref="U3476">IFERROR(INDEX('Pontuação'!G$13:G$101, MATCH(T3476, 'Pontuação'!F$13:F$101, 0)), "Faixa Indefinida")</f>
        <v>C</v>
      </c>
      <c r="V3476" s="11">
        <f t="shared" si="2"/>
        <v>0</v>
      </c>
      <c r="W3476" s="11">
        <f t="shared" si="3"/>
        <v>0</v>
      </c>
      <c r="X3476" s="11">
        <f t="shared" si="4"/>
        <v>1</v>
      </c>
      <c r="Y3476" s="11">
        <f t="shared" si="5"/>
        <v>0</v>
      </c>
      <c r="Z3476" s="12">
        <f>ROUNDUP(SUM(VLOOKUP(F3476,'Pontuação 3.0'!A$2:B$11,2,FALSE),VLOOKUP(E3476,'Pontuação 3.0'!C$2:D$11,2,FALSE),VLOOKUP(H3476,'Pontuação 3.0'!I$2:J$11,2,FALSE),VLOOKUP(J3476,'Pontuação 3.0'!G$2:H$11,2,FALSE),VLOOKUP(G3476,'Pontuação 3.0'!E$2:F$11,2,FALSE),VLOOKUP(K3476,'Pontuação 3.0'!K$2:L$11,2,FALSE),VLOOKUP(L3476,'Pontuação 3.0'!M$2:N$13,2,FALSE)),0)</f>
        <v>1971</v>
      </c>
      <c r="AA3476" s="12">
        <f t="shared" si="6"/>
        <v>197</v>
      </c>
      <c r="AB3476" s="12" t="str">
        <f t="array" ref="AB3476">IFERROR(INDEX('Pontuação 3.0'!G$13:G$191, MATCH(AA3476, 'Pontuação 3.0'!F$13:F$191, 0)), "Faixa Indefinida")</f>
        <v>C</v>
      </c>
      <c r="AC3476" s="12">
        <f t="shared" si="7"/>
        <v>0</v>
      </c>
      <c r="AD3476" s="12">
        <f t="shared" si="8"/>
        <v>0</v>
      </c>
      <c r="AE3476" s="12">
        <f t="shared" si="9"/>
        <v>1</v>
      </c>
      <c r="AF3476" s="12">
        <f t="shared" si="10"/>
        <v>0</v>
      </c>
    </row>
    <row r="3477" ht="15.75" customHeight="1">
      <c r="A3477" s="8">
        <v>45688.0</v>
      </c>
      <c r="B3477" s="9" t="s">
        <v>8016</v>
      </c>
      <c r="C3477" s="9" t="s">
        <v>8017</v>
      </c>
      <c r="D3477" s="15">
        <v>1.49978889E10</v>
      </c>
      <c r="E3477" s="9" t="s">
        <v>13936</v>
      </c>
      <c r="F3477" s="9" t="s">
        <v>13950</v>
      </c>
      <c r="G3477" s="9" t="s">
        <v>13926</v>
      </c>
      <c r="H3477" s="9" t="s">
        <v>13951</v>
      </c>
      <c r="I3477" s="9" t="s">
        <v>13940</v>
      </c>
      <c r="J3477" s="9" t="s">
        <v>13939</v>
      </c>
      <c r="K3477" s="9" t="s">
        <v>13930</v>
      </c>
      <c r="L3477" s="9" t="s">
        <v>13941</v>
      </c>
      <c r="M3477" s="9" t="s">
        <v>13942</v>
      </c>
      <c r="N3477" s="13" t="s">
        <v>12</v>
      </c>
      <c r="O3477" s="13" t="s">
        <v>14</v>
      </c>
      <c r="P3477" s="13" t="s">
        <v>32</v>
      </c>
      <c r="Q3477" s="13" t="s">
        <v>20</v>
      </c>
      <c r="R3477" s="13" t="s">
        <v>15</v>
      </c>
      <c r="S3477" s="10">
        <f>ROUNDUP(SUM(VLOOKUP(F3477,'Pontuação'!A$2:B$11,2,FALSE),VLOOKUP(E3477,'Pontuação'!C$2:D$11,2,FALSE),VLOOKUP(H3477,'Pontuação'!I$2:J$11,2,FALSE),VLOOKUP(J3477,'Pontuação'!G$2:H$11,2,FALSE),VLOOKUP(L3477,'Pontuação'!M$2:N$13,2,FALSE)),0)</f>
        <v>1702</v>
      </c>
      <c r="T3477" s="11">
        <f t="shared" si="1"/>
        <v>170</v>
      </c>
      <c r="U3477" s="11" t="str">
        <f t="array" ref="U3477">IFERROR(INDEX('Pontuação'!G$13:G$101, MATCH(T3477, 'Pontuação'!F$13:F$101, 0)), "Faixa Indefinida")</f>
        <v>B</v>
      </c>
      <c r="V3477" s="11">
        <f t="shared" si="2"/>
        <v>0</v>
      </c>
      <c r="W3477" s="11">
        <f t="shared" si="3"/>
        <v>1</v>
      </c>
      <c r="X3477" s="11">
        <f t="shared" si="4"/>
        <v>0</v>
      </c>
      <c r="Y3477" s="11">
        <f t="shared" si="5"/>
        <v>0</v>
      </c>
      <c r="Z3477" s="12">
        <f>ROUNDUP(SUM(VLOOKUP(F3477,'Pontuação 3.0'!A$2:B$11,2,FALSE),VLOOKUP(E3477,'Pontuação 3.0'!C$2:D$11,2,FALSE),VLOOKUP(H3477,'Pontuação 3.0'!I$2:J$11,2,FALSE),VLOOKUP(J3477,'Pontuação 3.0'!G$2:H$11,2,FALSE),VLOOKUP(G3477,'Pontuação 3.0'!E$2:F$11,2,FALSE),VLOOKUP(K3477,'Pontuação 3.0'!K$2:L$11,2,FALSE),VLOOKUP(L3477,'Pontuação 3.0'!M$2:N$13,2,FALSE)),0)</f>
        <v>2513</v>
      </c>
      <c r="AA3477" s="12">
        <f t="shared" si="6"/>
        <v>251</v>
      </c>
      <c r="AB3477" s="12" t="str">
        <f t="array" ref="AB3477">IFERROR(INDEX('Pontuação 3.0'!G$13:G$191, MATCH(AA3477, 'Pontuação 3.0'!F$13:F$191, 0)), "Faixa Indefinida")</f>
        <v>A</v>
      </c>
      <c r="AC3477" s="12">
        <f t="shared" si="7"/>
        <v>1</v>
      </c>
      <c r="AD3477" s="12">
        <f t="shared" si="8"/>
        <v>0</v>
      </c>
      <c r="AE3477" s="12">
        <f t="shared" si="9"/>
        <v>0</v>
      </c>
      <c r="AF3477" s="12">
        <f t="shared" si="10"/>
        <v>0</v>
      </c>
    </row>
    <row r="3478" ht="15.75" customHeight="1">
      <c r="A3478" s="8">
        <v>45688.0</v>
      </c>
      <c r="B3478" s="9" t="s">
        <v>8020</v>
      </c>
      <c r="C3478" s="9" t="s">
        <v>8021</v>
      </c>
      <c r="D3478" s="15">
        <v>6.6992571315E10</v>
      </c>
      <c r="E3478" s="9" t="s">
        <v>13936</v>
      </c>
      <c r="F3478" s="9" t="s">
        <v>13950</v>
      </c>
      <c r="G3478" s="9" t="s">
        <v>13926</v>
      </c>
      <c r="H3478" s="9" t="s">
        <v>13960</v>
      </c>
      <c r="I3478" s="9" t="s">
        <v>13928</v>
      </c>
      <c r="J3478" s="9" t="s">
        <v>13929</v>
      </c>
      <c r="K3478" s="9" t="s">
        <v>13930</v>
      </c>
      <c r="L3478" s="9" t="s">
        <v>13931</v>
      </c>
      <c r="M3478" s="9" t="s">
        <v>13942</v>
      </c>
      <c r="N3478" s="13" t="s">
        <v>12</v>
      </c>
      <c r="O3478" s="13" t="s">
        <v>14</v>
      </c>
      <c r="P3478" s="13" t="s">
        <v>32</v>
      </c>
      <c r="Q3478" s="13" t="s">
        <v>51</v>
      </c>
      <c r="R3478" s="13" t="s">
        <v>15</v>
      </c>
      <c r="S3478" s="10">
        <f>ROUNDUP(SUM(VLOOKUP(F3478,'Pontuação'!A$2:B$11,2,FALSE),VLOOKUP(E3478,'Pontuação'!C$2:D$11,2,FALSE),VLOOKUP(H3478,'Pontuação'!I$2:J$11,2,FALSE),VLOOKUP(J3478,'Pontuação'!G$2:H$11,2,FALSE),VLOOKUP(L3478,'Pontuação'!M$2:N$13,2,FALSE)),0)</f>
        <v>1369</v>
      </c>
      <c r="T3478" s="11">
        <f t="shared" si="1"/>
        <v>137</v>
      </c>
      <c r="U3478" s="11" t="str">
        <f t="array" ref="U3478">IFERROR(INDEX('Pontuação'!G$13:G$101, MATCH(T3478, 'Pontuação'!F$13:F$101, 0)), "Faixa Indefinida")</f>
        <v>D</v>
      </c>
      <c r="V3478" s="11">
        <f t="shared" si="2"/>
        <v>0</v>
      </c>
      <c r="W3478" s="11">
        <f t="shared" si="3"/>
        <v>0</v>
      </c>
      <c r="X3478" s="11">
        <f t="shared" si="4"/>
        <v>0</v>
      </c>
      <c r="Y3478" s="11">
        <f t="shared" si="5"/>
        <v>1</v>
      </c>
      <c r="Z3478" s="12">
        <f>ROUNDUP(SUM(VLOOKUP(F3478,'Pontuação 3.0'!A$2:B$11,2,FALSE),VLOOKUP(E3478,'Pontuação 3.0'!C$2:D$11,2,FALSE),VLOOKUP(H3478,'Pontuação 3.0'!I$2:J$11,2,FALSE),VLOOKUP(J3478,'Pontuação 3.0'!G$2:H$11,2,FALSE),VLOOKUP(G3478,'Pontuação 3.0'!E$2:F$11,2,FALSE),VLOOKUP(K3478,'Pontuação 3.0'!K$2:L$11,2,FALSE),VLOOKUP(L3478,'Pontuação 3.0'!M$2:N$13,2,FALSE)),0)</f>
        <v>2275</v>
      </c>
      <c r="AA3478" s="12">
        <f t="shared" si="6"/>
        <v>228</v>
      </c>
      <c r="AB3478" s="12" t="str">
        <f t="array" ref="AB3478">IFERROR(INDEX('Pontuação 3.0'!G$13:G$191, MATCH(AA3478, 'Pontuação 3.0'!F$13:F$191, 0)), "Faixa Indefinida")</f>
        <v>B</v>
      </c>
      <c r="AC3478" s="12">
        <f t="shared" si="7"/>
        <v>0</v>
      </c>
      <c r="AD3478" s="12">
        <f t="shared" si="8"/>
        <v>1</v>
      </c>
      <c r="AE3478" s="12">
        <f t="shared" si="9"/>
        <v>0</v>
      </c>
      <c r="AF3478" s="12">
        <f t="shared" si="10"/>
        <v>0</v>
      </c>
    </row>
    <row r="3479" ht="15.75" customHeight="1">
      <c r="A3479" s="8">
        <v>45688.0</v>
      </c>
      <c r="B3479" s="9" t="s">
        <v>397</v>
      </c>
      <c r="C3479" s="9" t="s">
        <v>8024</v>
      </c>
      <c r="D3479" s="15">
        <v>9.898465018E10</v>
      </c>
      <c r="E3479" s="9" t="s">
        <v>13936</v>
      </c>
      <c r="F3479" s="9" t="s">
        <v>13953</v>
      </c>
      <c r="G3479" s="9" t="s">
        <v>13926</v>
      </c>
      <c r="H3479" s="9" t="s">
        <v>13951</v>
      </c>
      <c r="I3479" s="9" t="s">
        <v>13928</v>
      </c>
      <c r="J3479" s="9" t="s">
        <v>13929</v>
      </c>
      <c r="K3479" s="9" t="s">
        <v>13940</v>
      </c>
      <c r="L3479" s="9" t="s">
        <v>13931</v>
      </c>
      <c r="M3479" s="9" t="s">
        <v>13946</v>
      </c>
      <c r="N3479" s="13" t="s">
        <v>12</v>
      </c>
      <c r="O3479" s="13" t="s">
        <v>14</v>
      </c>
      <c r="P3479" s="13" t="s">
        <v>32</v>
      </c>
      <c r="Q3479" s="13" t="s">
        <v>20</v>
      </c>
      <c r="R3479" s="13" t="s">
        <v>15</v>
      </c>
      <c r="S3479" s="10">
        <f>ROUNDUP(SUM(VLOOKUP(F3479,'Pontuação'!A$2:B$11,2,FALSE),VLOOKUP(E3479,'Pontuação'!C$2:D$11,2,FALSE),VLOOKUP(H3479,'Pontuação'!I$2:J$11,2,FALSE),VLOOKUP(J3479,'Pontuação'!G$2:H$11,2,FALSE),VLOOKUP(L3479,'Pontuação'!M$2:N$13,2,FALSE)),0)</f>
        <v>1558</v>
      </c>
      <c r="T3479" s="11">
        <f t="shared" si="1"/>
        <v>156</v>
      </c>
      <c r="U3479" s="11" t="str">
        <f t="array" ref="U3479">IFERROR(INDEX('Pontuação'!G$13:G$101, MATCH(T3479, 'Pontuação'!F$13:F$101, 0)), "Faixa Indefinida")</f>
        <v>C</v>
      </c>
      <c r="V3479" s="11">
        <f t="shared" si="2"/>
        <v>0</v>
      </c>
      <c r="W3479" s="11">
        <f t="shared" si="3"/>
        <v>0</v>
      </c>
      <c r="X3479" s="11">
        <f t="shared" si="4"/>
        <v>1</v>
      </c>
      <c r="Y3479" s="11">
        <f t="shared" si="5"/>
        <v>0</v>
      </c>
      <c r="Z3479" s="12">
        <f>ROUNDUP(SUM(VLOOKUP(F3479,'Pontuação 3.0'!A$2:B$11,2,FALSE),VLOOKUP(E3479,'Pontuação 3.0'!C$2:D$11,2,FALSE),VLOOKUP(H3479,'Pontuação 3.0'!I$2:J$11,2,FALSE),VLOOKUP(J3479,'Pontuação 3.0'!G$2:H$11,2,FALSE),VLOOKUP(G3479,'Pontuação 3.0'!E$2:F$11,2,FALSE),VLOOKUP(K3479,'Pontuação 3.0'!K$2:L$11,2,FALSE),VLOOKUP(L3479,'Pontuação 3.0'!M$2:N$13,2,FALSE)),0)</f>
        <v>2107</v>
      </c>
      <c r="AA3479" s="12">
        <f t="shared" si="6"/>
        <v>211</v>
      </c>
      <c r="AB3479" s="12" t="str">
        <f t="array" ref="AB3479">IFERROR(INDEX('Pontuação 3.0'!G$13:G$191, MATCH(AA3479, 'Pontuação 3.0'!F$13:F$191, 0)), "Faixa Indefinida")</f>
        <v>C</v>
      </c>
      <c r="AC3479" s="12">
        <f t="shared" si="7"/>
        <v>0</v>
      </c>
      <c r="AD3479" s="12">
        <f t="shared" si="8"/>
        <v>0</v>
      </c>
      <c r="AE3479" s="12">
        <f t="shared" si="9"/>
        <v>1</v>
      </c>
      <c r="AF3479" s="12">
        <f t="shared" si="10"/>
        <v>0</v>
      </c>
    </row>
    <row r="3480" ht="15.75" customHeight="1">
      <c r="A3480" s="8">
        <v>45688.0</v>
      </c>
      <c r="B3480" s="9" t="s">
        <v>8028</v>
      </c>
      <c r="C3480" s="9" t="s">
        <v>8029</v>
      </c>
      <c r="D3480" s="15">
        <v>1.1935351262E10</v>
      </c>
      <c r="E3480" s="9" t="s">
        <v>13936</v>
      </c>
      <c r="F3480" s="9" t="s">
        <v>13950</v>
      </c>
      <c r="G3480" s="9" t="s">
        <v>13926</v>
      </c>
      <c r="H3480" s="9" t="s">
        <v>13949</v>
      </c>
      <c r="I3480" s="9" t="s">
        <v>13940</v>
      </c>
      <c r="J3480" s="9" t="s">
        <v>13929</v>
      </c>
      <c r="K3480" s="9" t="s">
        <v>13940</v>
      </c>
      <c r="L3480" s="9" t="s">
        <v>13931</v>
      </c>
      <c r="M3480" s="9" t="s">
        <v>13942</v>
      </c>
      <c r="N3480" s="13" t="s">
        <v>12</v>
      </c>
      <c r="O3480" s="13" t="s">
        <v>14</v>
      </c>
      <c r="P3480" s="13" t="s">
        <v>93</v>
      </c>
      <c r="Q3480" s="13" t="s">
        <v>20</v>
      </c>
      <c r="R3480" s="13" t="s">
        <v>65</v>
      </c>
      <c r="S3480" s="10">
        <f>ROUNDUP(SUM(VLOOKUP(F3480,'Pontuação'!A$2:B$11,2,FALSE),VLOOKUP(E3480,'Pontuação'!C$2:D$11,2,FALSE),VLOOKUP(H3480,'Pontuação'!I$2:J$11,2,FALSE),VLOOKUP(J3480,'Pontuação'!G$2:H$11,2,FALSE),VLOOKUP(L3480,'Pontuação'!M$2:N$13,2,FALSE)),0)</f>
        <v>1595</v>
      </c>
      <c r="T3480" s="11">
        <f t="shared" si="1"/>
        <v>160</v>
      </c>
      <c r="U3480" s="11" t="str">
        <f t="array" ref="U3480">IFERROR(INDEX('Pontuação'!G$13:G$101, MATCH(T3480, 'Pontuação'!F$13:F$101, 0)), "Faixa Indefinida")</f>
        <v>C</v>
      </c>
      <c r="V3480" s="11">
        <f t="shared" si="2"/>
        <v>0</v>
      </c>
      <c r="W3480" s="11">
        <f t="shared" si="3"/>
        <v>0</v>
      </c>
      <c r="X3480" s="11">
        <f t="shared" si="4"/>
        <v>1</v>
      </c>
      <c r="Y3480" s="11">
        <f t="shared" si="5"/>
        <v>0</v>
      </c>
      <c r="Z3480" s="12">
        <f>ROUNDUP(SUM(VLOOKUP(F3480,'Pontuação 3.0'!A$2:B$11,2,FALSE),VLOOKUP(E3480,'Pontuação 3.0'!C$2:D$11,2,FALSE),VLOOKUP(H3480,'Pontuação 3.0'!I$2:J$11,2,FALSE),VLOOKUP(J3480,'Pontuação 3.0'!G$2:H$11,2,FALSE),VLOOKUP(G3480,'Pontuação 3.0'!E$2:F$11,2,FALSE),VLOOKUP(K3480,'Pontuação 3.0'!K$2:L$11,2,FALSE),VLOOKUP(L3480,'Pontuação 3.0'!M$2:N$13,2,FALSE)),0)</f>
        <v>2209</v>
      </c>
      <c r="AA3480" s="12">
        <f t="shared" si="6"/>
        <v>221</v>
      </c>
      <c r="AB3480" s="12" t="str">
        <f t="array" ref="AB3480">IFERROR(INDEX('Pontuação 3.0'!G$13:G$191, MATCH(AA3480, 'Pontuação 3.0'!F$13:F$191, 0)), "Faixa Indefinida")</f>
        <v>B</v>
      </c>
      <c r="AC3480" s="12">
        <f t="shared" si="7"/>
        <v>0</v>
      </c>
      <c r="AD3480" s="12">
        <f t="shared" si="8"/>
        <v>1</v>
      </c>
      <c r="AE3480" s="12">
        <f t="shared" si="9"/>
        <v>0</v>
      </c>
      <c r="AF3480" s="12">
        <f t="shared" si="10"/>
        <v>0</v>
      </c>
    </row>
    <row r="3481" ht="15.75" customHeight="1">
      <c r="A3481" s="8">
        <v>45688.0</v>
      </c>
      <c r="B3481" s="9" t="s">
        <v>6815</v>
      </c>
      <c r="C3481" s="9" t="s">
        <v>8025</v>
      </c>
      <c r="D3481" s="15">
        <v>9.2981642538E10</v>
      </c>
      <c r="E3481" s="9" t="s">
        <v>13936</v>
      </c>
      <c r="F3481" s="9" t="s">
        <v>13950</v>
      </c>
      <c r="G3481" s="9" t="s">
        <v>13957</v>
      </c>
      <c r="H3481" s="9" t="s">
        <v>13927</v>
      </c>
      <c r="I3481" s="9" t="s">
        <v>13940</v>
      </c>
      <c r="J3481" s="9" t="s">
        <v>13956</v>
      </c>
      <c r="K3481" s="9" t="s">
        <v>13930</v>
      </c>
      <c r="L3481" s="9" t="s">
        <v>13945</v>
      </c>
      <c r="M3481" s="9" t="s">
        <v>13952</v>
      </c>
      <c r="N3481" s="13" t="s">
        <v>12</v>
      </c>
      <c r="O3481" s="13" t="s">
        <v>14</v>
      </c>
      <c r="P3481" s="13" t="s">
        <v>39</v>
      </c>
      <c r="Q3481" s="13" t="s">
        <v>20</v>
      </c>
      <c r="R3481" s="13" t="s">
        <v>15</v>
      </c>
      <c r="S3481" s="10">
        <f>ROUNDUP(SUM(VLOOKUP(F3481,'Pontuação'!A$2:B$11,2,FALSE),VLOOKUP(E3481,'Pontuação'!C$2:D$11,2,FALSE),VLOOKUP(H3481,'Pontuação'!I$2:J$11,2,FALSE),VLOOKUP(J3481,'Pontuação'!G$2:H$11,2,FALSE),VLOOKUP(L3481,'Pontuação'!M$2:N$13,2,FALSE)),0)</f>
        <v>1849</v>
      </c>
      <c r="T3481" s="11">
        <f t="shared" si="1"/>
        <v>185</v>
      </c>
      <c r="U3481" s="11" t="str">
        <f t="array" ref="U3481">IFERROR(INDEX('Pontuação'!G$13:G$101, MATCH(T3481, 'Pontuação'!F$13:F$101, 0)), "Faixa Indefinida")</f>
        <v>A</v>
      </c>
      <c r="V3481" s="11">
        <f t="shared" si="2"/>
        <v>1</v>
      </c>
      <c r="W3481" s="11">
        <f t="shared" si="3"/>
        <v>0</v>
      </c>
      <c r="X3481" s="11">
        <f t="shared" si="4"/>
        <v>0</v>
      </c>
      <c r="Y3481" s="11">
        <f t="shared" si="5"/>
        <v>0</v>
      </c>
      <c r="Z3481" s="12">
        <f>ROUNDUP(SUM(VLOOKUP(F3481,'Pontuação 3.0'!A$2:B$11,2,FALSE),VLOOKUP(E3481,'Pontuação 3.0'!C$2:D$11,2,FALSE),VLOOKUP(H3481,'Pontuação 3.0'!I$2:J$11,2,FALSE),VLOOKUP(J3481,'Pontuação 3.0'!G$2:H$11,2,FALSE),VLOOKUP(G3481,'Pontuação 3.0'!E$2:F$11,2,FALSE),VLOOKUP(K3481,'Pontuação 3.0'!K$2:L$11,2,FALSE),VLOOKUP(L3481,'Pontuação 3.0'!M$2:N$13,2,FALSE)),0)</f>
        <v>2446</v>
      </c>
      <c r="AA3481" s="12">
        <f t="shared" si="6"/>
        <v>245</v>
      </c>
      <c r="AB3481" s="12" t="str">
        <f t="array" ref="AB3481">IFERROR(INDEX('Pontuação 3.0'!G$13:G$191, MATCH(AA3481, 'Pontuação 3.0'!F$13:F$191, 0)), "Faixa Indefinida")</f>
        <v>A</v>
      </c>
      <c r="AC3481" s="12">
        <f t="shared" si="7"/>
        <v>1</v>
      </c>
      <c r="AD3481" s="12">
        <f t="shared" si="8"/>
        <v>0</v>
      </c>
      <c r="AE3481" s="12">
        <f t="shared" si="9"/>
        <v>0</v>
      </c>
      <c r="AF3481" s="12">
        <f t="shared" si="10"/>
        <v>0</v>
      </c>
    </row>
    <row r="3482" ht="15.75" customHeight="1">
      <c r="A3482" s="8">
        <v>45688.0</v>
      </c>
      <c r="B3482" s="9" t="s">
        <v>8022</v>
      </c>
      <c r="C3482" s="9" t="s">
        <v>8023</v>
      </c>
      <c r="D3482" s="15">
        <v>4.3996604579E10</v>
      </c>
      <c r="E3482" s="9" t="s">
        <v>13936</v>
      </c>
      <c r="F3482" s="9" t="s">
        <v>13948</v>
      </c>
      <c r="G3482" s="9" t="s">
        <v>13926</v>
      </c>
      <c r="H3482" s="9" t="s">
        <v>13938</v>
      </c>
      <c r="I3482" s="9" t="s">
        <v>13940</v>
      </c>
      <c r="J3482" s="9" t="s">
        <v>13929</v>
      </c>
      <c r="K3482" s="9" t="s">
        <v>13940</v>
      </c>
      <c r="L3482" s="9" t="s">
        <v>13945</v>
      </c>
      <c r="M3482" s="9" t="s">
        <v>13952</v>
      </c>
      <c r="N3482" s="13" t="s">
        <v>12</v>
      </c>
      <c r="O3482" s="13" t="s">
        <v>14</v>
      </c>
      <c r="P3482" s="13" t="s">
        <v>47</v>
      </c>
      <c r="Q3482" s="13" t="s">
        <v>59</v>
      </c>
      <c r="R3482" s="13" t="s">
        <v>65</v>
      </c>
      <c r="S3482" s="10">
        <f>ROUNDUP(SUM(VLOOKUP(F3482,'Pontuação'!A$2:B$11,2,FALSE),VLOOKUP(E3482,'Pontuação'!C$2:D$11,2,FALSE),VLOOKUP(H3482,'Pontuação'!I$2:J$11,2,FALSE),VLOOKUP(J3482,'Pontuação'!G$2:H$11,2,FALSE),VLOOKUP(L3482,'Pontuação'!M$2:N$13,2,FALSE)),0)</f>
        <v>1699</v>
      </c>
      <c r="T3482" s="11">
        <f t="shared" si="1"/>
        <v>170</v>
      </c>
      <c r="U3482" s="11" t="str">
        <f t="array" ref="U3482">IFERROR(INDEX('Pontuação'!G$13:G$101, MATCH(T3482, 'Pontuação'!F$13:F$101, 0)), "Faixa Indefinida")</f>
        <v>B</v>
      </c>
      <c r="V3482" s="11">
        <f t="shared" si="2"/>
        <v>0</v>
      </c>
      <c r="W3482" s="11">
        <f t="shared" si="3"/>
        <v>1</v>
      </c>
      <c r="X3482" s="11">
        <f t="shared" si="4"/>
        <v>0</v>
      </c>
      <c r="Y3482" s="11">
        <f t="shared" si="5"/>
        <v>0</v>
      </c>
      <c r="Z3482" s="12">
        <f>ROUNDUP(SUM(VLOOKUP(F3482,'Pontuação 3.0'!A$2:B$11,2,FALSE),VLOOKUP(E3482,'Pontuação 3.0'!C$2:D$11,2,FALSE),VLOOKUP(H3482,'Pontuação 3.0'!I$2:J$11,2,FALSE),VLOOKUP(J3482,'Pontuação 3.0'!G$2:H$11,2,FALSE),VLOOKUP(G3482,'Pontuação 3.0'!E$2:F$11,2,FALSE),VLOOKUP(K3482,'Pontuação 3.0'!K$2:L$11,2,FALSE),VLOOKUP(L3482,'Pontuação 3.0'!M$2:N$13,2,FALSE)),0)</f>
        <v>2011</v>
      </c>
      <c r="AA3482" s="12">
        <f t="shared" si="6"/>
        <v>201</v>
      </c>
      <c r="AB3482" s="12" t="str">
        <f t="array" ref="AB3482">IFERROR(INDEX('Pontuação 3.0'!G$13:G$191, MATCH(AA3482, 'Pontuação 3.0'!F$13:F$191, 0)), "Faixa Indefinida")</f>
        <v>C</v>
      </c>
      <c r="AC3482" s="12">
        <f t="shared" si="7"/>
        <v>0</v>
      </c>
      <c r="AD3482" s="12">
        <f t="shared" si="8"/>
        <v>0</v>
      </c>
      <c r="AE3482" s="12">
        <f t="shared" si="9"/>
        <v>1</v>
      </c>
      <c r="AF3482" s="12">
        <f t="shared" si="10"/>
        <v>0</v>
      </c>
    </row>
    <row r="3483" ht="15.75" customHeight="1">
      <c r="A3483" s="8">
        <v>45688.0</v>
      </c>
      <c r="B3483" s="9" t="s">
        <v>8026</v>
      </c>
      <c r="C3483" s="9" t="s">
        <v>8027</v>
      </c>
      <c r="D3483" s="15">
        <v>6.7991955997E10</v>
      </c>
      <c r="E3483" s="9" t="s">
        <v>13936</v>
      </c>
      <c r="F3483" s="9" t="s">
        <v>13948</v>
      </c>
      <c r="G3483" s="9" t="s">
        <v>13926</v>
      </c>
      <c r="H3483" s="9" t="s">
        <v>13949</v>
      </c>
      <c r="I3483" s="9" t="s">
        <v>13928</v>
      </c>
      <c r="J3483" s="9" t="s">
        <v>13929</v>
      </c>
      <c r="K3483" s="9" t="s">
        <v>13940</v>
      </c>
      <c r="L3483" s="9" t="s">
        <v>13931</v>
      </c>
      <c r="M3483" s="9" t="s">
        <v>13952</v>
      </c>
      <c r="N3483" s="13" t="s">
        <v>12</v>
      </c>
      <c r="O3483" s="13" t="s">
        <v>14</v>
      </c>
      <c r="P3483" s="13" t="s">
        <v>24</v>
      </c>
      <c r="Q3483" s="13" t="s">
        <v>20</v>
      </c>
      <c r="R3483" s="13" t="s">
        <v>15</v>
      </c>
      <c r="S3483" s="10">
        <f>ROUNDUP(SUM(VLOOKUP(F3483,'Pontuação'!A$2:B$11,2,FALSE),VLOOKUP(E3483,'Pontuação'!C$2:D$11,2,FALSE),VLOOKUP(H3483,'Pontuação'!I$2:J$11,2,FALSE),VLOOKUP(J3483,'Pontuação'!G$2:H$11,2,FALSE),VLOOKUP(L3483,'Pontuação'!M$2:N$13,2,FALSE)),0)</f>
        <v>1583</v>
      </c>
      <c r="T3483" s="11">
        <f t="shared" si="1"/>
        <v>158</v>
      </c>
      <c r="U3483" s="11" t="str">
        <f t="array" ref="U3483">IFERROR(INDEX('Pontuação'!G$13:G$101, MATCH(T3483, 'Pontuação'!F$13:F$101, 0)), "Faixa Indefinida")</f>
        <v>C</v>
      </c>
      <c r="V3483" s="11">
        <f t="shared" si="2"/>
        <v>0</v>
      </c>
      <c r="W3483" s="11">
        <f t="shared" si="3"/>
        <v>0</v>
      </c>
      <c r="X3483" s="11">
        <f t="shared" si="4"/>
        <v>1</v>
      </c>
      <c r="Y3483" s="11">
        <f t="shared" si="5"/>
        <v>0</v>
      </c>
      <c r="Z3483" s="12">
        <f>ROUNDUP(SUM(VLOOKUP(F3483,'Pontuação 3.0'!A$2:B$11,2,FALSE),VLOOKUP(E3483,'Pontuação 3.0'!C$2:D$11,2,FALSE),VLOOKUP(H3483,'Pontuação 3.0'!I$2:J$11,2,FALSE),VLOOKUP(J3483,'Pontuação 3.0'!G$2:H$11,2,FALSE),VLOOKUP(G3483,'Pontuação 3.0'!E$2:F$11,2,FALSE),VLOOKUP(K3483,'Pontuação 3.0'!K$2:L$11,2,FALSE),VLOOKUP(L3483,'Pontuação 3.0'!M$2:N$13,2,FALSE)),0)</f>
        <v>2076</v>
      </c>
      <c r="AA3483" s="12">
        <f t="shared" si="6"/>
        <v>208</v>
      </c>
      <c r="AB3483" s="12" t="str">
        <f t="array" ref="AB3483">IFERROR(INDEX('Pontuação 3.0'!G$13:G$191, MATCH(AA3483, 'Pontuação 3.0'!F$13:F$191, 0)), "Faixa Indefinida")</f>
        <v>C</v>
      </c>
      <c r="AC3483" s="12">
        <f t="shared" si="7"/>
        <v>0</v>
      </c>
      <c r="AD3483" s="12">
        <f t="shared" si="8"/>
        <v>0</v>
      </c>
      <c r="AE3483" s="12">
        <f t="shared" si="9"/>
        <v>1</v>
      </c>
      <c r="AF3483" s="12">
        <f t="shared" si="10"/>
        <v>0</v>
      </c>
    </row>
    <row r="3484" ht="15.75" customHeight="1">
      <c r="A3484" s="8">
        <v>45688.0</v>
      </c>
      <c r="B3484" s="9" t="s">
        <v>8030</v>
      </c>
      <c r="C3484" s="9" t="s">
        <v>8031</v>
      </c>
      <c r="D3484" s="15">
        <v>1.6997713087E10</v>
      </c>
      <c r="E3484" s="9" t="s">
        <v>13936</v>
      </c>
      <c r="F3484" s="9" t="s">
        <v>13950</v>
      </c>
      <c r="G3484" s="9" t="s">
        <v>13957</v>
      </c>
      <c r="H3484" s="9" t="s">
        <v>13949</v>
      </c>
      <c r="I3484" s="9" t="s">
        <v>13940</v>
      </c>
      <c r="J3484" s="9" t="s">
        <v>13929</v>
      </c>
      <c r="K3484" s="9" t="s">
        <v>13940</v>
      </c>
      <c r="L3484" s="9" t="s">
        <v>13941</v>
      </c>
      <c r="M3484" s="9" t="s">
        <v>13942</v>
      </c>
      <c r="N3484" s="13" t="s">
        <v>12</v>
      </c>
      <c r="O3484" s="13" t="s">
        <v>14</v>
      </c>
      <c r="P3484" s="13" t="s">
        <v>19</v>
      </c>
      <c r="Q3484" s="13" t="s">
        <v>20</v>
      </c>
      <c r="R3484" s="13" t="s">
        <v>15</v>
      </c>
      <c r="S3484" s="10">
        <f>ROUNDUP(SUM(VLOOKUP(F3484,'Pontuação'!A$2:B$11,2,FALSE),VLOOKUP(E3484,'Pontuação'!C$2:D$11,2,FALSE),VLOOKUP(H3484,'Pontuação'!I$2:J$11,2,FALSE),VLOOKUP(J3484,'Pontuação'!G$2:H$11,2,FALSE),VLOOKUP(L3484,'Pontuação'!M$2:N$13,2,FALSE)),0)</f>
        <v>1639</v>
      </c>
      <c r="T3484" s="11">
        <f t="shared" si="1"/>
        <v>164</v>
      </c>
      <c r="U3484" s="11" t="str">
        <f t="array" ref="U3484">IFERROR(INDEX('Pontuação'!G$13:G$101, MATCH(T3484, 'Pontuação'!F$13:F$101, 0)), "Faixa Indefinida")</f>
        <v>C</v>
      </c>
      <c r="V3484" s="11">
        <f t="shared" si="2"/>
        <v>0</v>
      </c>
      <c r="W3484" s="11">
        <f t="shared" si="3"/>
        <v>0</v>
      </c>
      <c r="X3484" s="11">
        <f t="shared" si="4"/>
        <v>1</v>
      </c>
      <c r="Y3484" s="11">
        <f t="shared" si="5"/>
        <v>0</v>
      </c>
      <c r="Z3484" s="12">
        <f>ROUNDUP(SUM(VLOOKUP(F3484,'Pontuação 3.0'!A$2:B$11,2,FALSE),VLOOKUP(E3484,'Pontuação 3.0'!C$2:D$11,2,FALSE),VLOOKUP(H3484,'Pontuação 3.0'!I$2:J$11,2,FALSE),VLOOKUP(J3484,'Pontuação 3.0'!G$2:H$11,2,FALSE),VLOOKUP(G3484,'Pontuação 3.0'!E$2:F$11,2,FALSE),VLOOKUP(K3484,'Pontuação 3.0'!K$2:L$11,2,FALSE),VLOOKUP(L3484,'Pontuação 3.0'!M$2:N$13,2,FALSE)),0)</f>
        <v>2037</v>
      </c>
      <c r="AA3484" s="12">
        <f t="shared" si="6"/>
        <v>204</v>
      </c>
      <c r="AB3484" s="12" t="str">
        <f t="array" ref="AB3484">IFERROR(INDEX('Pontuação 3.0'!G$13:G$191, MATCH(AA3484, 'Pontuação 3.0'!F$13:F$191, 0)), "Faixa Indefinida")</f>
        <v>C</v>
      </c>
      <c r="AC3484" s="12">
        <f t="shared" si="7"/>
        <v>0</v>
      </c>
      <c r="AD3484" s="12">
        <f t="shared" si="8"/>
        <v>0</v>
      </c>
      <c r="AE3484" s="12">
        <f t="shared" si="9"/>
        <v>1</v>
      </c>
      <c r="AF3484" s="12">
        <f t="shared" si="10"/>
        <v>0</v>
      </c>
    </row>
    <row r="3485" ht="15.75" customHeight="1">
      <c r="A3485" s="8">
        <v>45688.0</v>
      </c>
      <c r="B3485" s="9" t="s">
        <v>8032</v>
      </c>
      <c r="C3485" s="9" t="s">
        <v>8033</v>
      </c>
      <c r="D3485" s="9" t="s">
        <v>8034</v>
      </c>
      <c r="E3485" s="9" t="s">
        <v>13936</v>
      </c>
      <c r="F3485" s="9" t="s">
        <v>13948</v>
      </c>
      <c r="G3485" s="9" t="s">
        <v>13926</v>
      </c>
      <c r="H3485" s="9" t="s">
        <v>13927</v>
      </c>
      <c r="I3485" s="9" t="s">
        <v>13940</v>
      </c>
      <c r="J3485" s="9" t="s">
        <v>13929</v>
      </c>
      <c r="K3485" s="9" t="s">
        <v>13940</v>
      </c>
      <c r="L3485" s="9" t="s">
        <v>13954</v>
      </c>
      <c r="M3485" s="9" t="s">
        <v>13932</v>
      </c>
      <c r="N3485" s="13" t="s">
        <v>12</v>
      </c>
      <c r="O3485" s="13" t="s">
        <v>14</v>
      </c>
      <c r="P3485" s="13" t="s">
        <v>32</v>
      </c>
      <c r="Q3485" s="13" t="s">
        <v>59</v>
      </c>
      <c r="R3485" s="13" t="s">
        <v>65</v>
      </c>
      <c r="S3485" s="10">
        <f>ROUNDUP(SUM(VLOOKUP(F3485,'Pontuação'!A$2:B$11,2,FALSE),VLOOKUP(E3485,'Pontuação'!C$2:D$11,2,FALSE),VLOOKUP(H3485,'Pontuação'!I$2:J$11,2,FALSE),VLOOKUP(J3485,'Pontuação'!G$2:H$11,2,FALSE),VLOOKUP(L3485,'Pontuação'!M$2:N$13,2,FALSE)),0)</f>
        <v>1390</v>
      </c>
      <c r="T3485" s="11">
        <f t="shared" si="1"/>
        <v>139</v>
      </c>
      <c r="U3485" s="11" t="str">
        <f t="array" ref="U3485">IFERROR(INDEX('Pontuação'!G$13:G$101, MATCH(T3485, 'Pontuação'!F$13:F$101, 0)), "Faixa Indefinida")</f>
        <v>D</v>
      </c>
      <c r="V3485" s="11">
        <f t="shared" si="2"/>
        <v>0</v>
      </c>
      <c r="W3485" s="11">
        <f t="shared" si="3"/>
        <v>0</v>
      </c>
      <c r="X3485" s="11">
        <f t="shared" si="4"/>
        <v>0</v>
      </c>
      <c r="Y3485" s="11">
        <f t="shared" si="5"/>
        <v>1</v>
      </c>
      <c r="Z3485" s="12">
        <f>ROUNDUP(SUM(VLOOKUP(F3485,'Pontuação 3.0'!A$2:B$11,2,FALSE),VLOOKUP(E3485,'Pontuação 3.0'!C$2:D$11,2,FALSE),VLOOKUP(H3485,'Pontuação 3.0'!I$2:J$11,2,FALSE),VLOOKUP(J3485,'Pontuação 3.0'!G$2:H$11,2,FALSE),VLOOKUP(G3485,'Pontuação 3.0'!E$2:F$11,2,FALSE),VLOOKUP(K3485,'Pontuação 3.0'!K$2:L$11,2,FALSE),VLOOKUP(L3485,'Pontuação 3.0'!M$2:N$13,2,FALSE)),0)</f>
        <v>1811</v>
      </c>
      <c r="AA3485" s="12">
        <f t="shared" si="6"/>
        <v>181</v>
      </c>
      <c r="AB3485" s="12" t="str">
        <f t="array" ref="AB3485">IFERROR(INDEX('Pontuação 3.0'!G$13:G$191, MATCH(AA3485, 'Pontuação 3.0'!F$13:F$191, 0)), "Faixa Indefinida")</f>
        <v>D</v>
      </c>
      <c r="AC3485" s="12">
        <f t="shared" si="7"/>
        <v>0</v>
      </c>
      <c r="AD3485" s="12">
        <f t="shared" si="8"/>
        <v>0</v>
      </c>
      <c r="AE3485" s="12">
        <f t="shared" si="9"/>
        <v>0</v>
      </c>
      <c r="AF3485" s="12">
        <f t="shared" si="10"/>
        <v>1</v>
      </c>
    </row>
    <row r="3486" ht="15.75" customHeight="1">
      <c r="A3486" s="8">
        <v>45688.0</v>
      </c>
      <c r="B3486" s="9" t="s">
        <v>8035</v>
      </c>
      <c r="C3486" s="9" t="s">
        <v>8036</v>
      </c>
      <c r="D3486" s="15">
        <v>4.2998403142E10</v>
      </c>
      <c r="E3486" s="9" t="s">
        <v>13936</v>
      </c>
      <c r="F3486" s="9" t="s">
        <v>13950</v>
      </c>
      <c r="G3486" s="9" t="s">
        <v>13926</v>
      </c>
      <c r="H3486" s="9" t="s">
        <v>13951</v>
      </c>
      <c r="I3486" s="9" t="s">
        <v>13940</v>
      </c>
      <c r="J3486" s="9" t="s">
        <v>13929</v>
      </c>
      <c r="K3486" s="9" t="s">
        <v>13940</v>
      </c>
      <c r="L3486" s="9" t="s">
        <v>13941</v>
      </c>
      <c r="M3486" s="9" t="s">
        <v>13946</v>
      </c>
      <c r="N3486" s="13" t="s">
        <v>12</v>
      </c>
      <c r="O3486" s="13" t="s">
        <v>14</v>
      </c>
      <c r="P3486" s="13" t="s">
        <v>32</v>
      </c>
      <c r="Q3486" s="13" t="s">
        <v>20</v>
      </c>
      <c r="R3486" s="13" t="s">
        <v>65</v>
      </c>
      <c r="S3486" s="10">
        <f>ROUNDUP(SUM(VLOOKUP(F3486,'Pontuação'!A$2:B$11,2,FALSE),VLOOKUP(E3486,'Pontuação'!C$2:D$11,2,FALSE),VLOOKUP(H3486,'Pontuação'!I$2:J$11,2,FALSE),VLOOKUP(J3486,'Pontuação'!G$2:H$11,2,FALSE),VLOOKUP(L3486,'Pontuação'!M$2:N$13,2,FALSE)),0)</f>
        <v>1597</v>
      </c>
      <c r="T3486" s="11">
        <f t="shared" si="1"/>
        <v>160</v>
      </c>
      <c r="U3486" s="11" t="str">
        <f t="array" ref="U3486">IFERROR(INDEX('Pontuação'!G$13:G$101, MATCH(T3486, 'Pontuação'!F$13:F$101, 0)), "Faixa Indefinida")</f>
        <v>C</v>
      </c>
      <c r="V3486" s="11">
        <f t="shared" si="2"/>
        <v>0</v>
      </c>
      <c r="W3486" s="11">
        <f t="shared" si="3"/>
        <v>0</v>
      </c>
      <c r="X3486" s="11">
        <f t="shared" si="4"/>
        <v>1</v>
      </c>
      <c r="Y3486" s="11">
        <f t="shared" si="5"/>
        <v>0</v>
      </c>
      <c r="Z3486" s="12">
        <f>ROUNDUP(SUM(VLOOKUP(F3486,'Pontuação 3.0'!A$2:B$11,2,FALSE),VLOOKUP(E3486,'Pontuação 3.0'!C$2:D$11,2,FALSE),VLOOKUP(H3486,'Pontuação 3.0'!I$2:J$11,2,FALSE),VLOOKUP(J3486,'Pontuação 3.0'!G$2:H$11,2,FALSE),VLOOKUP(G3486,'Pontuação 3.0'!E$2:F$11,2,FALSE),VLOOKUP(K3486,'Pontuação 3.0'!K$2:L$11,2,FALSE),VLOOKUP(L3486,'Pontuação 3.0'!M$2:N$13,2,FALSE)),0)</f>
        <v>2100</v>
      </c>
      <c r="AA3486" s="12">
        <f t="shared" si="6"/>
        <v>210</v>
      </c>
      <c r="AB3486" s="12" t="str">
        <f t="array" ref="AB3486">IFERROR(INDEX('Pontuação 3.0'!G$13:G$191, MATCH(AA3486, 'Pontuação 3.0'!F$13:F$191, 0)), "Faixa Indefinida")</f>
        <v>C</v>
      </c>
      <c r="AC3486" s="12">
        <f t="shared" si="7"/>
        <v>0</v>
      </c>
      <c r="AD3486" s="12">
        <f t="shared" si="8"/>
        <v>0</v>
      </c>
      <c r="AE3486" s="12">
        <f t="shared" si="9"/>
        <v>1</v>
      </c>
      <c r="AF3486" s="12">
        <f t="shared" si="10"/>
        <v>0</v>
      </c>
    </row>
    <row r="3487" ht="15.75" customHeight="1">
      <c r="A3487" s="8">
        <v>45688.0</v>
      </c>
      <c r="B3487" s="9" t="s">
        <v>8037</v>
      </c>
      <c r="C3487" s="9" t="s">
        <v>8038</v>
      </c>
      <c r="D3487" s="15">
        <v>5.4984461724E10</v>
      </c>
      <c r="E3487" s="9" t="s">
        <v>13936</v>
      </c>
      <c r="F3487" s="9" t="s">
        <v>13948</v>
      </c>
      <c r="G3487" s="9" t="s">
        <v>13926</v>
      </c>
      <c r="H3487" s="9" t="s">
        <v>13949</v>
      </c>
      <c r="I3487" s="9" t="s">
        <v>13940</v>
      </c>
      <c r="J3487" s="9" t="s">
        <v>13929</v>
      </c>
      <c r="K3487" s="9" t="s">
        <v>13940</v>
      </c>
      <c r="L3487" s="9" t="s">
        <v>13945</v>
      </c>
      <c r="M3487" s="9" t="s">
        <v>13942</v>
      </c>
      <c r="N3487" s="13" t="s">
        <v>12</v>
      </c>
      <c r="O3487" s="13" t="s">
        <v>14</v>
      </c>
      <c r="P3487" s="13" t="s">
        <v>32</v>
      </c>
      <c r="Q3487" s="13" t="s">
        <v>20</v>
      </c>
      <c r="R3487" s="13" t="s">
        <v>15</v>
      </c>
      <c r="S3487" s="10">
        <f>ROUNDUP(SUM(VLOOKUP(F3487,'Pontuação'!A$2:B$11,2,FALSE),VLOOKUP(E3487,'Pontuação'!C$2:D$11,2,FALSE),VLOOKUP(H3487,'Pontuação'!I$2:J$11,2,FALSE),VLOOKUP(J3487,'Pontuação'!G$2:H$11,2,FALSE),VLOOKUP(L3487,'Pontuação'!M$2:N$13,2,FALSE)),0)</f>
        <v>1715</v>
      </c>
      <c r="T3487" s="11">
        <f t="shared" si="1"/>
        <v>172</v>
      </c>
      <c r="U3487" s="11" t="str">
        <f t="array" ref="U3487">IFERROR(INDEX('Pontuação'!G$13:G$101, MATCH(T3487, 'Pontuação'!F$13:F$101, 0)), "Faixa Indefinida")</f>
        <v>B</v>
      </c>
      <c r="V3487" s="11">
        <f t="shared" si="2"/>
        <v>0</v>
      </c>
      <c r="W3487" s="11">
        <f t="shared" si="3"/>
        <v>1</v>
      </c>
      <c r="X3487" s="11">
        <f t="shared" si="4"/>
        <v>0</v>
      </c>
      <c r="Y3487" s="11">
        <f t="shared" si="5"/>
        <v>0</v>
      </c>
      <c r="Z3487" s="12">
        <f>ROUNDUP(SUM(VLOOKUP(F3487,'Pontuação 3.0'!A$2:B$11,2,FALSE),VLOOKUP(E3487,'Pontuação 3.0'!C$2:D$11,2,FALSE),VLOOKUP(H3487,'Pontuação 3.0'!I$2:J$11,2,FALSE),VLOOKUP(J3487,'Pontuação 3.0'!G$2:H$11,2,FALSE),VLOOKUP(G3487,'Pontuação 3.0'!E$2:F$11,2,FALSE),VLOOKUP(K3487,'Pontuação 3.0'!K$2:L$11,2,FALSE),VLOOKUP(L3487,'Pontuação 3.0'!M$2:N$13,2,FALSE)),0)</f>
        <v>2162</v>
      </c>
      <c r="AA3487" s="12">
        <f t="shared" si="6"/>
        <v>216</v>
      </c>
      <c r="AB3487" s="12" t="str">
        <f t="array" ref="AB3487">IFERROR(INDEX('Pontuação 3.0'!G$13:G$191, MATCH(AA3487, 'Pontuação 3.0'!F$13:F$191, 0)), "Faixa Indefinida")</f>
        <v>B</v>
      </c>
      <c r="AC3487" s="12">
        <f t="shared" si="7"/>
        <v>0</v>
      </c>
      <c r="AD3487" s="12">
        <f t="shared" si="8"/>
        <v>1</v>
      </c>
      <c r="AE3487" s="12">
        <f t="shared" si="9"/>
        <v>0</v>
      </c>
      <c r="AF3487" s="12">
        <f t="shared" si="10"/>
        <v>0</v>
      </c>
    </row>
    <row r="3488" ht="15.75" customHeight="1">
      <c r="A3488" s="8">
        <v>45688.0</v>
      </c>
      <c r="B3488" s="9" t="s">
        <v>8039</v>
      </c>
      <c r="C3488" s="9" t="s">
        <v>8040</v>
      </c>
      <c r="D3488" s="15">
        <v>2.1973823703E10</v>
      </c>
      <c r="E3488" s="9" t="s">
        <v>13936</v>
      </c>
      <c r="F3488" s="9" t="s">
        <v>13950</v>
      </c>
      <c r="G3488" s="9" t="s">
        <v>13957</v>
      </c>
      <c r="H3488" s="9" t="s">
        <v>13951</v>
      </c>
      <c r="I3488" s="9" t="s">
        <v>13940</v>
      </c>
      <c r="J3488" s="9" t="s">
        <v>13929</v>
      </c>
      <c r="K3488" s="9" t="s">
        <v>13930</v>
      </c>
      <c r="L3488" s="9" t="s">
        <v>13931</v>
      </c>
      <c r="M3488" s="9" t="s">
        <v>13952</v>
      </c>
      <c r="N3488" s="13" t="s">
        <v>12</v>
      </c>
      <c r="O3488" s="13" t="s">
        <v>14</v>
      </c>
      <c r="P3488" s="13" t="s">
        <v>24</v>
      </c>
      <c r="Q3488" s="13" t="s">
        <v>48</v>
      </c>
      <c r="R3488" s="13" t="s">
        <v>15</v>
      </c>
      <c r="S3488" s="10">
        <f>ROUNDUP(SUM(VLOOKUP(F3488,'Pontuação'!A$2:B$11,2,FALSE),VLOOKUP(E3488,'Pontuação'!C$2:D$11,2,FALSE),VLOOKUP(H3488,'Pontuação'!I$2:J$11,2,FALSE),VLOOKUP(J3488,'Pontuação'!G$2:H$11,2,FALSE),VLOOKUP(L3488,'Pontuação'!M$2:N$13,2,FALSE)),0)</f>
        <v>1553</v>
      </c>
      <c r="T3488" s="11">
        <f t="shared" si="1"/>
        <v>155</v>
      </c>
      <c r="U3488" s="11" t="str">
        <f t="array" ref="U3488">IFERROR(INDEX('Pontuação'!G$13:G$101, MATCH(T3488, 'Pontuação'!F$13:F$101, 0)), "Faixa Indefinida")</f>
        <v>C</v>
      </c>
      <c r="V3488" s="11">
        <f t="shared" si="2"/>
        <v>0</v>
      </c>
      <c r="W3488" s="11">
        <f t="shared" si="3"/>
        <v>0</v>
      </c>
      <c r="X3488" s="11">
        <f t="shared" si="4"/>
        <v>1</v>
      </c>
      <c r="Y3488" s="11">
        <f t="shared" si="5"/>
        <v>0</v>
      </c>
      <c r="Z3488" s="12">
        <f>ROUNDUP(SUM(VLOOKUP(F3488,'Pontuação 3.0'!A$2:B$11,2,FALSE),VLOOKUP(E3488,'Pontuação 3.0'!C$2:D$11,2,FALSE),VLOOKUP(H3488,'Pontuação 3.0'!I$2:J$11,2,FALSE),VLOOKUP(J3488,'Pontuação 3.0'!G$2:H$11,2,FALSE),VLOOKUP(G3488,'Pontuação 3.0'!E$2:F$11,2,FALSE),VLOOKUP(K3488,'Pontuação 3.0'!K$2:L$11,2,FALSE),VLOOKUP(L3488,'Pontuação 3.0'!M$2:N$13,2,FALSE)),0)</f>
        <v>2233</v>
      </c>
      <c r="AA3488" s="12">
        <f t="shared" si="6"/>
        <v>223</v>
      </c>
      <c r="AB3488" s="12" t="str">
        <f t="array" ref="AB3488">IFERROR(INDEX('Pontuação 3.0'!G$13:G$191, MATCH(AA3488, 'Pontuação 3.0'!F$13:F$191, 0)), "Faixa Indefinida")</f>
        <v>B</v>
      </c>
      <c r="AC3488" s="12">
        <f t="shared" si="7"/>
        <v>0</v>
      </c>
      <c r="AD3488" s="12">
        <f t="shared" si="8"/>
        <v>1</v>
      </c>
      <c r="AE3488" s="12">
        <f t="shared" si="9"/>
        <v>0</v>
      </c>
      <c r="AF3488" s="12">
        <f t="shared" si="10"/>
        <v>0</v>
      </c>
    </row>
    <row r="3489" ht="15.75" customHeight="1">
      <c r="A3489" s="8">
        <v>45688.0</v>
      </c>
      <c r="B3489" s="9" t="s">
        <v>8044</v>
      </c>
      <c r="C3489" s="9" t="s">
        <v>8045</v>
      </c>
      <c r="D3489" s="15">
        <v>5.5991172869E10</v>
      </c>
      <c r="E3489" s="9" t="s">
        <v>13936</v>
      </c>
      <c r="F3489" s="9" t="s">
        <v>13950</v>
      </c>
      <c r="G3489" s="9" t="s">
        <v>13944</v>
      </c>
      <c r="H3489" s="9" t="s">
        <v>13951</v>
      </c>
      <c r="I3489" s="9" t="s">
        <v>13940</v>
      </c>
      <c r="J3489" s="9" t="s">
        <v>13929</v>
      </c>
      <c r="K3489" s="9" t="s">
        <v>13940</v>
      </c>
      <c r="L3489" s="9" t="s">
        <v>13941</v>
      </c>
      <c r="M3489" s="9" t="s">
        <v>13932</v>
      </c>
      <c r="N3489" s="13" t="s">
        <v>12</v>
      </c>
      <c r="O3489" s="13" t="s">
        <v>14</v>
      </c>
      <c r="P3489" s="13" t="s">
        <v>68</v>
      </c>
      <c r="Q3489" s="13" t="s">
        <v>48</v>
      </c>
      <c r="R3489" s="13" t="s">
        <v>15</v>
      </c>
      <c r="S3489" s="10">
        <f>ROUNDUP(SUM(VLOOKUP(F3489,'Pontuação'!A$2:B$11,2,FALSE),VLOOKUP(E3489,'Pontuação'!C$2:D$11,2,FALSE),VLOOKUP(H3489,'Pontuação'!I$2:J$11,2,FALSE),VLOOKUP(J3489,'Pontuação'!G$2:H$11,2,FALSE),VLOOKUP(L3489,'Pontuação'!M$2:N$13,2,FALSE)),0)</f>
        <v>1597</v>
      </c>
      <c r="T3489" s="11">
        <f t="shared" si="1"/>
        <v>160</v>
      </c>
      <c r="U3489" s="11" t="str">
        <f t="array" ref="U3489">IFERROR(INDEX('Pontuação'!G$13:G$101, MATCH(T3489, 'Pontuação'!F$13:F$101, 0)), "Faixa Indefinida")</f>
        <v>C</v>
      </c>
      <c r="V3489" s="11">
        <f t="shared" si="2"/>
        <v>0</v>
      </c>
      <c r="W3489" s="11">
        <f t="shared" si="3"/>
        <v>0</v>
      </c>
      <c r="X3489" s="11">
        <f t="shared" si="4"/>
        <v>1</v>
      </c>
      <c r="Y3489" s="11">
        <f t="shared" si="5"/>
        <v>0</v>
      </c>
      <c r="Z3489" s="12">
        <f>ROUNDUP(SUM(VLOOKUP(F3489,'Pontuação 3.0'!A$2:B$11,2,FALSE),VLOOKUP(E3489,'Pontuação 3.0'!C$2:D$11,2,FALSE),VLOOKUP(H3489,'Pontuação 3.0'!I$2:J$11,2,FALSE),VLOOKUP(J3489,'Pontuação 3.0'!G$2:H$11,2,FALSE),VLOOKUP(G3489,'Pontuação 3.0'!E$2:F$11,2,FALSE),VLOOKUP(K3489,'Pontuação 3.0'!K$2:L$11,2,FALSE),VLOOKUP(L3489,'Pontuação 3.0'!M$2:N$13,2,FALSE)),0)</f>
        <v>1960</v>
      </c>
      <c r="AA3489" s="12">
        <f t="shared" si="6"/>
        <v>196</v>
      </c>
      <c r="AB3489" s="12" t="str">
        <f t="array" ref="AB3489">IFERROR(INDEX('Pontuação 3.0'!G$13:G$191, MATCH(AA3489, 'Pontuação 3.0'!F$13:F$191, 0)), "Faixa Indefinida")</f>
        <v>C</v>
      </c>
      <c r="AC3489" s="12">
        <f t="shared" si="7"/>
        <v>0</v>
      </c>
      <c r="AD3489" s="12">
        <f t="shared" si="8"/>
        <v>0</v>
      </c>
      <c r="AE3489" s="12">
        <f t="shared" si="9"/>
        <v>1</v>
      </c>
      <c r="AF3489" s="12">
        <f t="shared" si="10"/>
        <v>0</v>
      </c>
    </row>
    <row r="3490" ht="15.75" customHeight="1">
      <c r="A3490" s="8">
        <v>45688.0</v>
      </c>
      <c r="B3490" s="9" t="s">
        <v>8041</v>
      </c>
      <c r="C3490" s="9" t="s">
        <v>8042</v>
      </c>
      <c r="D3490" s="9" t="s">
        <v>8043</v>
      </c>
      <c r="E3490" s="9" t="s">
        <v>13936</v>
      </c>
      <c r="F3490" s="9" t="s">
        <v>13950</v>
      </c>
      <c r="G3490" s="9" t="s">
        <v>13944</v>
      </c>
      <c r="H3490" s="9" t="s">
        <v>13949</v>
      </c>
      <c r="I3490" s="9" t="s">
        <v>13940</v>
      </c>
      <c r="J3490" s="9" t="s">
        <v>13956</v>
      </c>
      <c r="K3490" s="9" t="s">
        <v>13930</v>
      </c>
      <c r="L3490" s="9" t="s">
        <v>13945</v>
      </c>
      <c r="M3490" s="9" t="s">
        <v>13942</v>
      </c>
      <c r="N3490" s="13" t="s">
        <v>12</v>
      </c>
      <c r="O3490" s="13" t="s">
        <v>14</v>
      </c>
      <c r="P3490" s="13" t="s">
        <v>32</v>
      </c>
      <c r="Q3490" s="13" t="s">
        <v>51</v>
      </c>
      <c r="R3490" s="13" t="s">
        <v>15</v>
      </c>
      <c r="S3490" s="10">
        <f>ROUNDUP(SUM(VLOOKUP(F3490,'Pontuação'!A$2:B$11,2,FALSE),VLOOKUP(E3490,'Pontuação'!C$2:D$11,2,FALSE),VLOOKUP(H3490,'Pontuação'!I$2:J$11,2,FALSE),VLOOKUP(J3490,'Pontuação'!G$2:H$11,2,FALSE),VLOOKUP(L3490,'Pontuação'!M$2:N$13,2,FALSE)),0)</f>
        <v>2005</v>
      </c>
      <c r="T3490" s="11">
        <f t="shared" si="1"/>
        <v>201</v>
      </c>
      <c r="U3490" s="11" t="str">
        <f t="array" ref="U3490">IFERROR(INDEX('Pontuação'!G$13:G$101, MATCH(T3490, 'Pontuação'!F$13:F$101, 0)), "Faixa Indefinida")</f>
        <v>A</v>
      </c>
      <c r="V3490" s="11">
        <f t="shared" si="2"/>
        <v>1</v>
      </c>
      <c r="W3490" s="11">
        <f t="shared" si="3"/>
        <v>0</v>
      </c>
      <c r="X3490" s="11">
        <f t="shared" si="4"/>
        <v>0</v>
      </c>
      <c r="Y3490" s="11">
        <f t="shared" si="5"/>
        <v>0</v>
      </c>
      <c r="Z3490" s="12">
        <f>ROUNDUP(SUM(VLOOKUP(F3490,'Pontuação 3.0'!A$2:B$11,2,FALSE),VLOOKUP(E3490,'Pontuação 3.0'!C$2:D$11,2,FALSE),VLOOKUP(H3490,'Pontuação 3.0'!I$2:J$11,2,FALSE),VLOOKUP(J3490,'Pontuação 3.0'!G$2:H$11,2,FALSE),VLOOKUP(G3490,'Pontuação 3.0'!E$2:F$11,2,FALSE),VLOOKUP(K3490,'Pontuação 3.0'!K$2:L$11,2,FALSE),VLOOKUP(L3490,'Pontuação 3.0'!M$2:N$13,2,FALSE)),0)</f>
        <v>2691</v>
      </c>
      <c r="AA3490" s="12">
        <f t="shared" si="6"/>
        <v>269</v>
      </c>
      <c r="AB3490" s="12" t="str">
        <f t="array" ref="AB3490">IFERROR(INDEX('Pontuação 3.0'!G$13:G$191, MATCH(AA3490, 'Pontuação 3.0'!F$13:F$191, 0)), "Faixa Indefinida")</f>
        <v>A</v>
      </c>
      <c r="AC3490" s="12">
        <f t="shared" si="7"/>
        <v>1</v>
      </c>
      <c r="AD3490" s="12">
        <f t="shared" si="8"/>
        <v>0</v>
      </c>
      <c r="AE3490" s="12">
        <f t="shared" si="9"/>
        <v>0</v>
      </c>
      <c r="AF3490" s="12">
        <f t="shared" si="10"/>
        <v>0</v>
      </c>
    </row>
    <row r="3491" ht="15.75" customHeight="1">
      <c r="A3491" s="8">
        <v>45688.0</v>
      </c>
      <c r="B3491" s="9" t="s">
        <v>8048</v>
      </c>
      <c r="C3491" s="9" t="s">
        <v>8049</v>
      </c>
      <c r="D3491" s="15">
        <v>5.1994449966E10</v>
      </c>
      <c r="E3491" s="9" t="s">
        <v>13936</v>
      </c>
      <c r="F3491" s="9" t="s">
        <v>13948</v>
      </c>
      <c r="G3491" s="9" t="s">
        <v>13926</v>
      </c>
      <c r="H3491" s="9" t="s">
        <v>13927</v>
      </c>
      <c r="I3491" s="9" t="s">
        <v>13940</v>
      </c>
      <c r="J3491" s="9" t="s">
        <v>13929</v>
      </c>
      <c r="K3491" s="9" t="s">
        <v>13940</v>
      </c>
      <c r="L3491" s="9" t="s">
        <v>13954</v>
      </c>
      <c r="M3491" s="9" t="s">
        <v>13946</v>
      </c>
      <c r="N3491" s="13" t="s">
        <v>12</v>
      </c>
      <c r="O3491" s="13" t="s">
        <v>14</v>
      </c>
      <c r="P3491" s="13" t="s">
        <v>32</v>
      </c>
      <c r="Q3491" s="13" t="s">
        <v>20</v>
      </c>
      <c r="R3491" s="13" t="s">
        <v>15</v>
      </c>
      <c r="S3491" s="10">
        <f>ROUNDUP(SUM(VLOOKUP(F3491,'Pontuação'!A$2:B$11,2,FALSE),VLOOKUP(E3491,'Pontuação'!C$2:D$11,2,FALSE),VLOOKUP(H3491,'Pontuação'!I$2:J$11,2,FALSE),VLOOKUP(J3491,'Pontuação'!G$2:H$11,2,FALSE),VLOOKUP(L3491,'Pontuação'!M$2:N$13,2,FALSE)),0)</f>
        <v>1390</v>
      </c>
      <c r="T3491" s="11">
        <f t="shared" si="1"/>
        <v>139</v>
      </c>
      <c r="U3491" s="11" t="str">
        <f t="array" ref="U3491">IFERROR(INDEX('Pontuação'!G$13:G$101, MATCH(T3491, 'Pontuação'!F$13:F$101, 0)), "Faixa Indefinida")</f>
        <v>D</v>
      </c>
      <c r="V3491" s="11">
        <f t="shared" si="2"/>
        <v>0</v>
      </c>
      <c r="W3491" s="11">
        <f t="shared" si="3"/>
        <v>0</v>
      </c>
      <c r="X3491" s="11">
        <f t="shared" si="4"/>
        <v>0</v>
      </c>
      <c r="Y3491" s="11">
        <f t="shared" si="5"/>
        <v>1</v>
      </c>
      <c r="Z3491" s="12">
        <f>ROUNDUP(SUM(VLOOKUP(F3491,'Pontuação 3.0'!A$2:B$11,2,FALSE),VLOOKUP(E3491,'Pontuação 3.0'!C$2:D$11,2,FALSE),VLOOKUP(H3491,'Pontuação 3.0'!I$2:J$11,2,FALSE),VLOOKUP(J3491,'Pontuação 3.0'!G$2:H$11,2,FALSE),VLOOKUP(G3491,'Pontuação 3.0'!E$2:F$11,2,FALSE),VLOOKUP(K3491,'Pontuação 3.0'!K$2:L$11,2,FALSE),VLOOKUP(L3491,'Pontuação 3.0'!M$2:N$13,2,FALSE)),0)</f>
        <v>1811</v>
      </c>
      <c r="AA3491" s="12">
        <f t="shared" si="6"/>
        <v>181</v>
      </c>
      <c r="AB3491" s="12" t="str">
        <f t="array" ref="AB3491">IFERROR(INDEX('Pontuação 3.0'!G$13:G$191, MATCH(AA3491, 'Pontuação 3.0'!F$13:F$191, 0)), "Faixa Indefinida")</f>
        <v>D</v>
      </c>
      <c r="AC3491" s="12">
        <f t="shared" si="7"/>
        <v>0</v>
      </c>
      <c r="AD3491" s="12">
        <f t="shared" si="8"/>
        <v>0</v>
      </c>
      <c r="AE3491" s="12">
        <f t="shared" si="9"/>
        <v>0</v>
      </c>
      <c r="AF3491" s="12">
        <f t="shared" si="10"/>
        <v>1</v>
      </c>
    </row>
    <row r="3492" ht="15.75" customHeight="1">
      <c r="A3492" s="8">
        <v>45688.0</v>
      </c>
      <c r="B3492" s="9" t="s">
        <v>8050</v>
      </c>
      <c r="C3492" s="9" t="s">
        <v>8051</v>
      </c>
      <c r="D3492" s="9" t="s">
        <v>8052</v>
      </c>
      <c r="E3492" s="9" t="s">
        <v>13936</v>
      </c>
      <c r="F3492" s="9" t="s">
        <v>13925</v>
      </c>
      <c r="G3492" s="9" t="s">
        <v>13961</v>
      </c>
      <c r="H3492" s="9" t="s">
        <v>13927</v>
      </c>
      <c r="I3492" s="9" t="s">
        <v>13940</v>
      </c>
      <c r="J3492" s="9" t="s">
        <v>13956</v>
      </c>
      <c r="K3492" s="9" t="s">
        <v>13940</v>
      </c>
      <c r="L3492" s="9" t="s">
        <v>13941</v>
      </c>
      <c r="M3492" s="9" t="s">
        <v>13967</v>
      </c>
      <c r="N3492" s="13" t="s">
        <v>12</v>
      </c>
      <c r="O3492" s="13" t="s">
        <v>14</v>
      </c>
      <c r="P3492" s="13" t="s">
        <v>47</v>
      </c>
      <c r="Q3492" s="13" t="s">
        <v>77</v>
      </c>
      <c r="R3492" s="13" t="s">
        <v>15</v>
      </c>
      <c r="S3492" s="10">
        <f>ROUNDUP(SUM(VLOOKUP(F3492,'Pontuação'!A$2:B$11,2,FALSE),VLOOKUP(E3492,'Pontuação'!C$2:D$11,2,FALSE),VLOOKUP(H3492,'Pontuação'!I$2:J$11,2,FALSE),VLOOKUP(J3492,'Pontuação'!G$2:H$11,2,FALSE),VLOOKUP(L3492,'Pontuação'!M$2:N$13,2,FALSE)),0)</f>
        <v>1516</v>
      </c>
      <c r="T3492" s="11">
        <f t="shared" si="1"/>
        <v>152</v>
      </c>
      <c r="U3492" s="11" t="str">
        <f t="array" ref="U3492">IFERROR(INDEX('Pontuação'!G$13:G$101, MATCH(T3492, 'Pontuação'!F$13:F$101, 0)), "Faixa Indefinida")</f>
        <v>C</v>
      </c>
      <c r="V3492" s="11">
        <f t="shared" si="2"/>
        <v>0</v>
      </c>
      <c r="W3492" s="11">
        <f t="shared" si="3"/>
        <v>0</v>
      </c>
      <c r="X3492" s="11">
        <f t="shared" si="4"/>
        <v>1</v>
      </c>
      <c r="Y3492" s="11">
        <f t="shared" si="5"/>
        <v>0</v>
      </c>
      <c r="Z3492" s="12">
        <f>ROUNDUP(SUM(VLOOKUP(F3492,'Pontuação 3.0'!A$2:B$11,2,FALSE),VLOOKUP(E3492,'Pontuação 3.0'!C$2:D$11,2,FALSE),VLOOKUP(H3492,'Pontuação 3.0'!I$2:J$11,2,FALSE),VLOOKUP(J3492,'Pontuação 3.0'!G$2:H$11,2,FALSE),VLOOKUP(G3492,'Pontuação 3.0'!E$2:F$11,2,FALSE),VLOOKUP(K3492,'Pontuação 3.0'!K$2:L$11,2,FALSE),VLOOKUP(L3492,'Pontuação 3.0'!M$2:N$13,2,FALSE)),0)</f>
        <v>1972</v>
      </c>
      <c r="AA3492" s="12">
        <f t="shared" si="6"/>
        <v>197</v>
      </c>
      <c r="AB3492" s="12" t="str">
        <f t="array" ref="AB3492">IFERROR(INDEX('Pontuação 3.0'!G$13:G$191, MATCH(AA3492, 'Pontuação 3.0'!F$13:F$191, 0)), "Faixa Indefinida")</f>
        <v>C</v>
      </c>
      <c r="AC3492" s="12">
        <f t="shared" si="7"/>
        <v>0</v>
      </c>
      <c r="AD3492" s="12">
        <f t="shared" si="8"/>
        <v>0</v>
      </c>
      <c r="AE3492" s="12">
        <f t="shared" si="9"/>
        <v>1</v>
      </c>
      <c r="AF3492" s="12">
        <f t="shared" si="10"/>
        <v>0</v>
      </c>
    </row>
    <row r="3493" ht="15.75" customHeight="1">
      <c r="A3493" s="8">
        <v>45688.0</v>
      </c>
      <c r="B3493" s="9" t="s">
        <v>8046</v>
      </c>
      <c r="C3493" s="9" t="s">
        <v>8047</v>
      </c>
      <c r="D3493" s="15">
        <v>6.5998102249E10</v>
      </c>
      <c r="E3493" s="9" t="s">
        <v>13936</v>
      </c>
      <c r="F3493" s="9" t="s">
        <v>13948</v>
      </c>
      <c r="G3493" s="9" t="s">
        <v>13926</v>
      </c>
      <c r="H3493" s="9" t="s">
        <v>13951</v>
      </c>
      <c r="I3493" s="9" t="s">
        <v>13928</v>
      </c>
      <c r="J3493" s="9" t="s">
        <v>13929</v>
      </c>
      <c r="K3493" s="9" t="s">
        <v>13940</v>
      </c>
      <c r="L3493" s="9" t="s">
        <v>13954</v>
      </c>
      <c r="M3493" s="9" t="s">
        <v>13942</v>
      </c>
      <c r="N3493" s="13" t="s">
        <v>12</v>
      </c>
      <c r="O3493" s="13" t="s">
        <v>14</v>
      </c>
      <c r="P3493" s="13" t="s">
        <v>39</v>
      </c>
      <c r="Q3493" s="13" t="s">
        <v>20</v>
      </c>
      <c r="R3493" s="13" t="s">
        <v>15</v>
      </c>
      <c r="S3493" s="10">
        <f>ROUNDUP(SUM(VLOOKUP(F3493,'Pontuação'!A$2:B$11,2,FALSE),VLOOKUP(E3493,'Pontuação'!C$2:D$11,2,FALSE),VLOOKUP(H3493,'Pontuação'!I$2:J$11,2,FALSE),VLOOKUP(J3493,'Pontuação'!G$2:H$11,2,FALSE),VLOOKUP(L3493,'Pontuação'!M$2:N$13,2,FALSE)),0)</f>
        <v>1504</v>
      </c>
      <c r="T3493" s="11">
        <f t="shared" si="1"/>
        <v>150</v>
      </c>
      <c r="U3493" s="11" t="str">
        <f t="array" ref="U3493">IFERROR(INDEX('Pontuação'!G$13:G$101, MATCH(T3493, 'Pontuação'!F$13:F$101, 0)), "Faixa Indefinida")</f>
        <v>C</v>
      </c>
      <c r="V3493" s="11">
        <f t="shared" si="2"/>
        <v>0</v>
      </c>
      <c r="W3493" s="11">
        <f t="shared" si="3"/>
        <v>0</v>
      </c>
      <c r="X3493" s="11">
        <f t="shared" si="4"/>
        <v>1</v>
      </c>
      <c r="Y3493" s="11">
        <f t="shared" si="5"/>
        <v>0</v>
      </c>
      <c r="Z3493" s="12">
        <f>ROUNDUP(SUM(VLOOKUP(F3493,'Pontuação 3.0'!A$2:B$11,2,FALSE),VLOOKUP(E3493,'Pontuação 3.0'!C$2:D$11,2,FALSE),VLOOKUP(H3493,'Pontuação 3.0'!I$2:J$11,2,FALSE),VLOOKUP(J3493,'Pontuação 3.0'!G$2:H$11,2,FALSE),VLOOKUP(G3493,'Pontuação 3.0'!E$2:F$11,2,FALSE),VLOOKUP(K3493,'Pontuação 3.0'!K$2:L$11,2,FALSE),VLOOKUP(L3493,'Pontuação 3.0'!M$2:N$13,2,FALSE)),0)</f>
        <v>1959</v>
      </c>
      <c r="AA3493" s="12">
        <f t="shared" si="6"/>
        <v>196</v>
      </c>
      <c r="AB3493" s="12" t="str">
        <f t="array" ref="AB3493">IFERROR(INDEX('Pontuação 3.0'!G$13:G$191, MATCH(AA3493, 'Pontuação 3.0'!F$13:F$191, 0)), "Faixa Indefinida")</f>
        <v>C</v>
      </c>
      <c r="AC3493" s="12">
        <f t="shared" si="7"/>
        <v>0</v>
      </c>
      <c r="AD3493" s="12">
        <f t="shared" si="8"/>
        <v>0</v>
      </c>
      <c r="AE3493" s="12">
        <f t="shared" si="9"/>
        <v>1</v>
      </c>
      <c r="AF3493" s="12">
        <f t="shared" si="10"/>
        <v>0</v>
      </c>
    </row>
    <row r="3494" ht="15.75" customHeight="1">
      <c r="A3494" s="8">
        <v>45688.0</v>
      </c>
      <c r="B3494" s="9" t="s">
        <v>8057</v>
      </c>
      <c r="C3494" s="9" t="s">
        <v>8058</v>
      </c>
      <c r="D3494" s="15">
        <v>1.1967366942E10</v>
      </c>
      <c r="E3494" s="9" t="s">
        <v>13936</v>
      </c>
      <c r="F3494" s="9" t="s">
        <v>13925</v>
      </c>
      <c r="G3494" s="9" t="s">
        <v>13926</v>
      </c>
      <c r="H3494" s="9" t="s">
        <v>13927</v>
      </c>
      <c r="I3494" s="9" t="s">
        <v>13940</v>
      </c>
      <c r="J3494" s="9" t="s">
        <v>13929</v>
      </c>
      <c r="K3494" s="9" t="s">
        <v>13940</v>
      </c>
      <c r="L3494" s="9" t="s">
        <v>13931</v>
      </c>
      <c r="M3494" s="9" t="s">
        <v>13946</v>
      </c>
      <c r="N3494" s="13" t="s">
        <v>12</v>
      </c>
      <c r="O3494" s="13" t="s">
        <v>14</v>
      </c>
      <c r="P3494" s="13" t="s">
        <v>39</v>
      </c>
      <c r="Q3494" s="13" t="s">
        <v>20</v>
      </c>
      <c r="R3494" s="13" t="s">
        <v>15</v>
      </c>
      <c r="S3494" s="10">
        <f>ROUNDUP(SUM(VLOOKUP(F3494,'Pontuação'!A$2:B$11,2,FALSE),VLOOKUP(E3494,'Pontuação'!C$2:D$11,2,FALSE),VLOOKUP(H3494,'Pontuação'!I$2:J$11,2,FALSE),VLOOKUP(J3494,'Pontuação'!G$2:H$11,2,FALSE),VLOOKUP(L3494,'Pontuação'!M$2:N$13,2,FALSE)),0)</f>
        <v>1194</v>
      </c>
      <c r="T3494" s="11">
        <f t="shared" si="1"/>
        <v>119</v>
      </c>
      <c r="U3494" s="11" t="str">
        <f t="array" ref="U3494">IFERROR(INDEX('Pontuação'!G$13:G$101, MATCH(T3494, 'Pontuação'!F$13:F$101, 0)), "Faixa Indefinida")</f>
        <v>D</v>
      </c>
      <c r="V3494" s="11">
        <f t="shared" si="2"/>
        <v>0</v>
      </c>
      <c r="W3494" s="11">
        <f t="shared" si="3"/>
        <v>0</v>
      </c>
      <c r="X3494" s="11">
        <f t="shared" si="4"/>
        <v>0</v>
      </c>
      <c r="Y3494" s="11">
        <f t="shared" si="5"/>
        <v>1</v>
      </c>
      <c r="Z3494" s="12">
        <f>ROUNDUP(SUM(VLOOKUP(F3494,'Pontuação 3.0'!A$2:B$11,2,FALSE),VLOOKUP(E3494,'Pontuação 3.0'!C$2:D$11,2,FALSE),VLOOKUP(H3494,'Pontuação 3.0'!I$2:J$11,2,FALSE),VLOOKUP(J3494,'Pontuação 3.0'!G$2:H$11,2,FALSE),VLOOKUP(G3494,'Pontuação 3.0'!E$2:F$11,2,FALSE),VLOOKUP(K3494,'Pontuação 3.0'!K$2:L$11,2,FALSE),VLOOKUP(L3494,'Pontuação 3.0'!M$2:N$13,2,FALSE)),0)</f>
        <v>1826</v>
      </c>
      <c r="AA3494" s="12">
        <f t="shared" si="6"/>
        <v>183</v>
      </c>
      <c r="AB3494" s="12" t="str">
        <f t="array" ref="AB3494">IFERROR(INDEX('Pontuação 3.0'!G$13:G$191, MATCH(AA3494, 'Pontuação 3.0'!F$13:F$191, 0)), "Faixa Indefinida")</f>
        <v>D</v>
      </c>
      <c r="AC3494" s="12">
        <f t="shared" si="7"/>
        <v>0</v>
      </c>
      <c r="AD3494" s="12">
        <f t="shared" si="8"/>
        <v>0</v>
      </c>
      <c r="AE3494" s="12">
        <f t="shared" si="9"/>
        <v>0</v>
      </c>
      <c r="AF3494" s="12">
        <f t="shared" si="10"/>
        <v>1</v>
      </c>
    </row>
    <row r="3495" ht="15.75" customHeight="1">
      <c r="A3495" s="8">
        <v>45688.0</v>
      </c>
      <c r="B3495" s="9" t="s">
        <v>8063</v>
      </c>
      <c r="C3495" s="9" t="s">
        <v>8064</v>
      </c>
      <c r="D3495" s="15">
        <v>5.1980612263E10</v>
      </c>
      <c r="E3495" s="9" t="s">
        <v>13924</v>
      </c>
      <c r="F3495" s="9" t="s">
        <v>13950</v>
      </c>
      <c r="G3495" s="9" t="s">
        <v>13926</v>
      </c>
      <c r="H3495" s="9" t="s">
        <v>13951</v>
      </c>
      <c r="I3495" s="9" t="s">
        <v>13928</v>
      </c>
      <c r="J3495" s="9" t="s">
        <v>13929</v>
      </c>
      <c r="K3495" s="9" t="s">
        <v>13930</v>
      </c>
      <c r="L3495" s="9" t="s">
        <v>13931</v>
      </c>
      <c r="M3495" s="9" t="s">
        <v>13942</v>
      </c>
      <c r="N3495" s="13" t="s">
        <v>12</v>
      </c>
      <c r="O3495" s="13" t="s">
        <v>14</v>
      </c>
      <c r="P3495" s="13" t="s">
        <v>19</v>
      </c>
      <c r="Q3495" s="13" t="s">
        <v>20</v>
      </c>
      <c r="R3495" s="13" t="s">
        <v>15</v>
      </c>
      <c r="S3495" s="10">
        <f>ROUNDUP(SUM(VLOOKUP(F3495,'Pontuação'!A$2:B$11,2,FALSE),VLOOKUP(E3495,'Pontuação'!C$2:D$11,2,FALSE),VLOOKUP(H3495,'Pontuação'!I$2:J$11,2,FALSE),VLOOKUP(J3495,'Pontuação'!G$2:H$11,2,FALSE),VLOOKUP(L3495,'Pontuação'!M$2:N$13,2,FALSE)),0)</f>
        <v>1557</v>
      </c>
      <c r="T3495" s="11">
        <f t="shared" si="1"/>
        <v>156</v>
      </c>
      <c r="U3495" s="11" t="str">
        <f t="array" ref="U3495">IFERROR(INDEX('Pontuação'!G$13:G$101, MATCH(T3495, 'Pontuação'!F$13:F$101, 0)), "Faixa Indefinida")</f>
        <v>C</v>
      </c>
      <c r="V3495" s="11">
        <f t="shared" si="2"/>
        <v>0</v>
      </c>
      <c r="W3495" s="11">
        <f t="shared" si="3"/>
        <v>0</v>
      </c>
      <c r="X3495" s="11">
        <f t="shared" si="4"/>
        <v>1</v>
      </c>
      <c r="Y3495" s="11">
        <f t="shared" si="5"/>
        <v>0</v>
      </c>
      <c r="Z3495" s="12">
        <f>ROUNDUP(SUM(VLOOKUP(F3495,'Pontuação 3.0'!A$2:B$11,2,FALSE),VLOOKUP(E3495,'Pontuação 3.0'!C$2:D$11,2,FALSE),VLOOKUP(H3495,'Pontuação 3.0'!I$2:J$11,2,FALSE),VLOOKUP(J3495,'Pontuação 3.0'!G$2:H$11,2,FALSE),VLOOKUP(G3495,'Pontuação 3.0'!E$2:F$11,2,FALSE),VLOOKUP(K3495,'Pontuação 3.0'!K$2:L$11,2,FALSE),VLOOKUP(L3495,'Pontuação 3.0'!M$2:N$13,2,FALSE)),0)</f>
        <v>2353</v>
      </c>
      <c r="AA3495" s="12">
        <f t="shared" si="6"/>
        <v>235</v>
      </c>
      <c r="AB3495" s="12" t="str">
        <f t="array" ref="AB3495">IFERROR(INDEX('Pontuação 3.0'!G$13:G$191, MATCH(AA3495, 'Pontuação 3.0'!F$13:F$191, 0)), "Faixa Indefinida")</f>
        <v>B</v>
      </c>
      <c r="AC3495" s="12">
        <f t="shared" si="7"/>
        <v>0</v>
      </c>
      <c r="AD3495" s="12">
        <f t="shared" si="8"/>
        <v>1</v>
      </c>
      <c r="AE3495" s="12">
        <f t="shared" si="9"/>
        <v>0</v>
      </c>
      <c r="AF3495" s="12">
        <f t="shared" si="10"/>
        <v>0</v>
      </c>
    </row>
    <row r="3496" ht="15.75" customHeight="1">
      <c r="A3496" s="8">
        <v>45688.0</v>
      </c>
      <c r="B3496" s="9" t="s">
        <v>8061</v>
      </c>
      <c r="C3496" s="9" t="s">
        <v>8062</v>
      </c>
      <c r="D3496" s="15">
        <v>5.1994622424E10</v>
      </c>
      <c r="E3496" s="9" t="s">
        <v>13936</v>
      </c>
      <c r="F3496" s="9" t="s">
        <v>13937</v>
      </c>
      <c r="G3496" s="9" t="s">
        <v>13926</v>
      </c>
      <c r="H3496" s="9" t="s">
        <v>13951</v>
      </c>
      <c r="I3496" s="9" t="s">
        <v>13928</v>
      </c>
      <c r="J3496" s="9" t="s">
        <v>13956</v>
      </c>
      <c r="K3496" s="9" t="s">
        <v>13940</v>
      </c>
      <c r="L3496" s="9" t="s">
        <v>13931</v>
      </c>
      <c r="M3496" s="9" t="s">
        <v>13942</v>
      </c>
      <c r="N3496" s="13" t="s">
        <v>12</v>
      </c>
      <c r="O3496" s="13" t="s">
        <v>14</v>
      </c>
      <c r="P3496" s="13" t="s">
        <v>13</v>
      </c>
      <c r="Q3496" s="13" t="s">
        <v>143</v>
      </c>
      <c r="R3496" s="13" t="s">
        <v>15</v>
      </c>
      <c r="S3496" s="10">
        <f>ROUNDUP(SUM(VLOOKUP(F3496,'Pontuação'!A$2:B$11,2,FALSE),VLOOKUP(E3496,'Pontuação'!C$2:D$11,2,FALSE),VLOOKUP(H3496,'Pontuação'!I$2:J$11,2,FALSE),VLOOKUP(J3496,'Pontuação'!G$2:H$11,2,FALSE),VLOOKUP(L3496,'Pontuação'!M$2:N$13,2,FALSE)),0)</f>
        <v>1802</v>
      </c>
      <c r="T3496" s="11">
        <f t="shared" si="1"/>
        <v>180</v>
      </c>
      <c r="U3496" s="11" t="str">
        <f t="array" ref="U3496">IFERROR(INDEX('Pontuação'!G$13:G$101, MATCH(T3496, 'Pontuação'!F$13:F$101, 0)), "Faixa Indefinida")</f>
        <v>B</v>
      </c>
      <c r="V3496" s="11">
        <f t="shared" si="2"/>
        <v>0</v>
      </c>
      <c r="W3496" s="11">
        <f t="shared" si="3"/>
        <v>1</v>
      </c>
      <c r="X3496" s="11">
        <f t="shared" si="4"/>
        <v>0</v>
      </c>
      <c r="Y3496" s="11">
        <f t="shared" si="5"/>
        <v>0</v>
      </c>
      <c r="Z3496" s="12">
        <f>ROUNDUP(SUM(VLOOKUP(F3496,'Pontuação 3.0'!A$2:B$11,2,FALSE),VLOOKUP(E3496,'Pontuação 3.0'!C$2:D$11,2,FALSE),VLOOKUP(H3496,'Pontuação 3.0'!I$2:J$11,2,FALSE),VLOOKUP(J3496,'Pontuação 3.0'!G$2:H$11,2,FALSE),VLOOKUP(G3496,'Pontuação 3.0'!E$2:F$11,2,FALSE),VLOOKUP(K3496,'Pontuação 3.0'!K$2:L$11,2,FALSE),VLOOKUP(L3496,'Pontuação 3.0'!M$2:N$13,2,FALSE)),0)</f>
        <v>2175</v>
      </c>
      <c r="AA3496" s="12">
        <f t="shared" si="6"/>
        <v>218</v>
      </c>
      <c r="AB3496" s="12" t="str">
        <f t="array" ref="AB3496">IFERROR(INDEX('Pontuação 3.0'!G$13:G$191, MATCH(AA3496, 'Pontuação 3.0'!F$13:F$191, 0)), "Faixa Indefinida")</f>
        <v>B</v>
      </c>
      <c r="AC3496" s="12">
        <f t="shared" si="7"/>
        <v>0</v>
      </c>
      <c r="AD3496" s="12">
        <f t="shared" si="8"/>
        <v>1</v>
      </c>
      <c r="AE3496" s="12">
        <f t="shared" si="9"/>
        <v>0</v>
      </c>
      <c r="AF3496" s="12">
        <f t="shared" si="10"/>
        <v>0</v>
      </c>
    </row>
    <row r="3497" ht="15.75" customHeight="1">
      <c r="A3497" s="8">
        <v>45688.0</v>
      </c>
      <c r="B3497" s="9" t="s">
        <v>8065</v>
      </c>
      <c r="C3497" s="9" t="s">
        <v>8066</v>
      </c>
      <c r="D3497" s="9" t="s">
        <v>8067</v>
      </c>
      <c r="E3497" s="9" t="s">
        <v>13936</v>
      </c>
      <c r="F3497" s="9" t="s">
        <v>13950</v>
      </c>
      <c r="G3497" s="9" t="s">
        <v>13944</v>
      </c>
      <c r="H3497" s="9" t="s">
        <v>13960</v>
      </c>
      <c r="I3497" s="9" t="s">
        <v>13928</v>
      </c>
      <c r="J3497" s="9" t="s">
        <v>13939</v>
      </c>
      <c r="K3497" s="9" t="s">
        <v>13930</v>
      </c>
      <c r="L3497" s="9" t="s">
        <v>13945</v>
      </c>
      <c r="M3497" s="9" t="s">
        <v>13952</v>
      </c>
      <c r="N3497" s="13" t="s">
        <v>12</v>
      </c>
      <c r="O3497" s="13" t="s">
        <v>14</v>
      </c>
      <c r="P3497" s="13" t="s">
        <v>47</v>
      </c>
      <c r="Q3497" s="13" t="s">
        <v>48</v>
      </c>
      <c r="R3497" s="13" t="s">
        <v>15</v>
      </c>
      <c r="S3497" s="10">
        <f>ROUNDUP(SUM(VLOOKUP(F3497,'Pontuação'!A$2:B$11,2,FALSE),VLOOKUP(E3497,'Pontuação'!C$2:D$11,2,FALSE),VLOOKUP(H3497,'Pontuação'!I$2:J$11,2,FALSE),VLOOKUP(J3497,'Pontuação'!G$2:H$11,2,FALSE),VLOOKUP(L3497,'Pontuação'!M$2:N$13,2,FALSE)),0)</f>
        <v>1606</v>
      </c>
      <c r="T3497" s="11">
        <f t="shared" si="1"/>
        <v>161</v>
      </c>
      <c r="U3497" s="11" t="str">
        <f t="array" ref="U3497">IFERROR(INDEX('Pontuação'!G$13:G$101, MATCH(T3497, 'Pontuação'!F$13:F$101, 0)), "Faixa Indefinida")</f>
        <v>C</v>
      </c>
      <c r="V3497" s="11">
        <f t="shared" si="2"/>
        <v>0</v>
      </c>
      <c r="W3497" s="11">
        <f t="shared" si="3"/>
        <v>0</v>
      </c>
      <c r="X3497" s="11">
        <f t="shared" si="4"/>
        <v>1</v>
      </c>
      <c r="Y3497" s="11">
        <f t="shared" si="5"/>
        <v>0</v>
      </c>
      <c r="Z3497" s="12">
        <f>ROUNDUP(SUM(VLOOKUP(F3497,'Pontuação 3.0'!A$2:B$11,2,FALSE),VLOOKUP(E3497,'Pontuação 3.0'!C$2:D$11,2,FALSE),VLOOKUP(H3497,'Pontuação 3.0'!I$2:J$11,2,FALSE),VLOOKUP(J3497,'Pontuação 3.0'!G$2:H$11,2,FALSE),VLOOKUP(G3497,'Pontuação 3.0'!E$2:F$11,2,FALSE),VLOOKUP(K3497,'Pontuação 3.0'!K$2:L$11,2,FALSE),VLOOKUP(L3497,'Pontuação 3.0'!M$2:N$13,2,FALSE)),0)</f>
        <v>2373</v>
      </c>
      <c r="AA3497" s="12">
        <f t="shared" si="6"/>
        <v>237</v>
      </c>
      <c r="AB3497" s="12" t="str">
        <f t="array" ref="AB3497">IFERROR(INDEX('Pontuação 3.0'!G$13:G$191, MATCH(AA3497, 'Pontuação 3.0'!F$13:F$191, 0)), "Faixa Indefinida")</f>
        <v>A</v>
      </c>
      <c r="AC3497" s="12">
        <f t="shared" si="7"/>
        <v>1</v>
      </c>
      <c r="AD3497" s="12">
        <f t="shared" si="8"/>
        <v>0</v>
      </c>
      <c r="AE3497" s="12">
        <f t="shared" si="9"/>
        <v>0</v>
      </c>
      <c r="AF3497" s="12">
        <f t="shared" si="10"/>
        <v>0</v>
      </c>
    </row>
    <row r="3498" ht="15.75" customHeight="1">
      <c r="A3498" s="8">
        <v>45688.0</v>
      </c>
      <c r="B3498" s="9" t="s">
        <v>8068</v>
      </c>
      <c r="C3498" s="9" t="s">
        <v>8069</v>
      </c>
      <c r="D3498" s="15">
        <v>6.9981079189E10</v>
      </c>
      <c r="E3498" s="9" t="s">
        <v>13936</v>
      </c>
      <c r="F3498" s="9" t="s">
        <v>13950</v>
      </c>
      <c r="G3498" s="9" t="s">
        <v>13955</v>
      </c>
      <c r="H3498" s="9" t="s">
        <v>13951</v>
      </c>
      <c r="I3498" s="9" t="s">
        <v>13940</v>
      </c>
      <c r="J3498" s="9" t="s">
        <v>13956</v>
      </c>
      <c r="K3498" s="9" t="s">
        <v>13930</v>
      </c>
      <c r="L3498" s="9" t="s">
        <v>13941</v>
      </c>
      <c r="M3498" s="9" t="s">
        <v>13967</v>
      </c>
      <c r="N3498" s="13" t="s">
        <v>12</v>
      </c>
      <c r="O3498" s="13" t="s">
        <v>14</v>
      </c>
      <c r="P3498" s="13" t="s">
        <v>32</v>
      </c>
      <c r="Q3498" s="13" t="s">
        <v>20</v>
      </c>
      <c r="R3498" s="13" t="s">
        <v>15</v>
      </c>
      <c r="S3498" s="10">
        <f>ROUNDUP(SUM(VLOOKUP(F3498,'Pontuação'!A$2:B$11,2,FALSE),VLOOKUP(E3498,'Pontuação'!C$2:D$11,2,FALSE),VLOOKUP(H3498,'Pontuação'!I$2:J$11,2,FALSE),VLOOKUP(J3498,'Pontuação'!G$2:H$11,2,FALSE),VLOOKUP(L3498,'Pontuação'!M$2:N$13,2,FALSE)),0)</f>
        <v>1875</v>
      </c>
      <c r="T3498" s="11">
        <f t="shared" si="1"/>
        <v>188</v>
      </c>
      <c r="U3498" s="11" t="str">
        <f t="array" ref="U3498">IFERROR(INDEX('Pontuação'!G$13:G$101, MATCH(T3498, 'Pontuação'!F$13:F$101, 0)), "Faixa Indefinida")</f>
        <v>A</v>
      </c>
      <c r="V3498" s="11">
        <f t="shared" si="2"/>
        <v>1</v>
      </c>
      <c r="W3498" s="11">
        <f t="shared" si="3"/>
        <v>0</v>
      </c>
      <c r="X3498" s="11">
        <f t="shared" si="4"/>
        <v>0</v>
      </c>
      <c r="Y3498" s="11">
        <f t="shared" si="5"/>
        <v>0</v>
      </c>
      <c r="Z3498" s="12">
        <f>ROUNDUP(SUM(VLOOKUP(F3498,'Pontuação 3.0'!A$2:B$11,2,FALSE),VLOOKUP(E3498,'Pontuação 3.0'!C$2:D$11,2,FALSE),VLOOKUP(H3498,'Pontuação 3.0'!I$2:J$11,2,FALSE),VLOOKUP(J3498,'Pontuação 3.0'!G$2:H$11,2,FALSE),VLOOKUP(G3498,'Pontuação 3.0'!E$2:F$11,2,FALSE),VLOOKUP(K3498,'Pontuação 3.0'!K$2:L$11,2,FALSE),VLOOKUP(L3498,'Pontuação 3.0'!M$2:N$13,2,FALSE)),0)</f>
        <v>2730</v>
      </c>
      <c r="AA3498" s="12">
        <f t="shared" si="6"/>
        <v>273</v>
      </c>
      <c r="AB3498" s="12" t="str">
        <f t="array" ref="AB3498">IFERROR(INDEX('Pontuação 3.0'!G$13:G$191, MATCH(AA3498, 'Pontuação 3.0'!F$13:F$191, 0)), "Faixa Indefinida")</f>
        <v>A</v>
      </c>
      <c r="AC3498" s="12">
        <f t="shared" si="7"/>
        <v>1</v>
      </c>
      <c r="AD3498" s="12">
        <f t="shared" si="8"/>
        <v>0</v>
      </c>
      <c r="AE3498" s="12">
        <f t="shared" si="9"/>
        <v>0</v>
      </c>
      <c r="AF3498" s="12">
        <f t="shared" si="10"/>
        <v>0</v>
      </c>
    </row>
    <row r="3499" ht="15.75" customHeight="1">
      <c r="A3499" s="8">
        <v>45688.0</v>
      </c>
      <c r="B3499" s="9" t="s">
        <v>8059</v>
      </c>
      <c r="C3499" s="9" t="s">
        <v>8060</v>
      </c>
      <c r="D3499" s="15">
        <v>9.699196866E10</v>
      </c>
      <c r="E3499" s="9" t="s">
        <v>13936</v>
      </c>
      <c r="F3499" s="9" t="s">
        <v>13937</v>
      </c>
      <c r="G3499" s="9" t="s">
        <v>13926</v>
      </c>
      <c r="H3499" s="9" t="s">
        <v>13938</v>
      </c>
      <c r="I3499" s="9" t="s">
        <v>13928</v>
      </c>
      <c r="J3499" s="9" t="s">
        <v>13956</v>
      </c>
      <c r="K3499" s="9" t="s">
        <v>13940</v>
      </c>
      <c r="L3499" s="9" t="s">
        <v>13954</v>
      </c>
      <c r="M3499" s="9" t="s">
        <v>13946</v>
      </c>
      <c r="N3499" s="13" t="s">
        <v>12</v>
      </c>
      <c r="O3499" s="13" t="s">
        <v>14</v>
      </c>
      <c r="P3499" s="13" t="s">
        <v>19</v>
      </c>
      <c r="Q3499" s="13" t="s">
        <v>20</v>
      </c>
      <c r="R3499" s="13" t="s">
        <v>65</v>
      </c>
      <c r="S3499" s="10">
        <f>ROUNDUP(SUM(VLOOKUP(F3499,'Pontuação'!A$2:B$11,2,FALSE),VLOOKUP(E3499,'Pontuação'!C$2:D$11,2,FALSE),VLOOKUP(H3499,'Pontuação'!I$2:J$11,2,FALSE),VLOOKUP(J3499,'Pontuação'!G$2:H$11,2,FALSE),VLOOKUP(L3499,'Pontuação'!M$2:N$13,2,FALSE)),0)</f>
        <v>1791</v>
      </c>
      <c r="T3499" s="11">
        <f t="shared" si="1"/>
        <v>179</v>
      </c>
      <c r="U3499" s="11" t="str">
        <f t="array" ref="U3499">IFERROR(INDEX('Pontuação'!G$13:G$101, MATCH(T3499, 'Pontuação'!F$13:F$101, 0)), "Faixa Indefinida")</f>
        <v>B</v>
      </c>
      <c r="V3499" s="11">
        <f t="shared" si="2"/>
        <v>0</v>
      </c>
      <c r="W3499" s="11">
        <f t="shared" si="3"/>
        <v>1</v>
      </c>
      <c r="X3499" s="11">
        <f t="shared" si="4"/>
        <v>0</v>
      </c>
      <c r="Y3499" s="11">
        <f t="shared" si="5"/>
        <v>0</v>
      </c>
      <c r="Z3499" s="12">
        <f>ROUNDUP(SUM(VLOOKUP(F3499,'Pontuação 3.0'!A$2:B$11,2,FALSE),VLOOKUP(E3499,'Pontuação 3.0'!C$2:D$11,2,FALSE),VLOOKUP(H3499,'Pontuação 3.0'!I$2:J$11,2,FALSE),VLOOKUP(J3499,'Pontuação 3.0'!G$2:H$11,2,FALSE),VLOOKUP(G3499,'Pontuação 3.0'!E$2:F$11,2,FALSE),VLOOKUP(K3499,'Pontuação 3.0'!K$2:L$11,2,FALSE),VLOOKUP(L3499,'Pontuação 3.0'!M$2:N$13,2,FALSE)),0)</f>
        <v>2081</v>
      </c>
      <c r="AA3499" s="12">
        <f t="shared" si="6"/>
        <v>208</v>
      </c>
      <c r="AB3499" s="12" t="str">
        <f t="array" ref="AB3499">IFERROR(INDEX('Pontuação 3.0'!G$13:G$191, MATCH(AA3499, 'Pontuação 3.0'!F$13:F$191, 0)), "Faixa Indefinida")</f>
        <v>C</v>
      </c>
      <c r="AC3499" s="12">
        <f t="shared" si="7"/>
        <v>0</v>
      </c>
      <c r="AD3499" s="12">
        <f t="shared" si="8"/>
        <v>0</v>
      </c>
      <c r="AE3499" s="12">
        <f t="shared" si="9"/>
        <v>1</v>
      </c>
      <c r="AF3499" s="12">
        <f t="shared" si="10"/>
        <v>0</v>
      </c>
    </row>
    <row r="3500" ht="15.75" customHeight="1">
      <c r="A3500" s="8">
        <v>45688.0</v>
      </c>
      <c r="B3500" s="9" t="s">
        <v>8070</v>
      </c>
      <c r="C3500" s="9" t="s">
        <v>8071</v>
      </c>
      <c r="D3500" s="14" t="s">
        <v>14150</v>
      </c>
      <c r="E3500" s="9" t="s">
        <v>13936</v>
      </c>
      <c r="F3500" s="9" t="s">
        <v>13950</v>
      </c>
      <c r="G3500" s="9" t="s">
        <v>13944</v>
      </c>
      <c r="H3500" s="9" t="s">
        <v>13951</v>
      </c>
      <c r="I3500" s="9" t="s">
        <v>13940</v>
      </c>
      <c r="J3500" s="9" t="s">
        <v>13956</v>
      </c>
      <c r="K3500" s="9" t="s">
        <v>13930</v>
      </c>
      <c r="L3500" s="9" t="s">
        <v>13959</v>
      </c>
      <c r="M3500" s="9" t="s">
        <v>13942</v>
      </c>
      <c r="N3500" s="13" t="s">
        <v>12</v>
      </c>
      <c r="O3500" s="13" t="s">
        <v>14</v>
      </c>
      <c r="P3500" s="13" t="s">
        <v>13</v>
      </c>
      <c r="Q3500" s="13" t="s">
        <v>108</v>
      </c>
      <c r="R3500" s="13" t="s">
        <v>15</v>
      </c>
      <c r="S3500" s="10">
        <f>ROUNDUP(SUM(VLOOKUP(F3500,'Pontuação'!A$2:B$11,2,FALSE),VLOOKUP(E3500,'Pontuação'!C$2:D$11,2,FALSE),VLOOKUP(H3500,'Pontuação'!I$2:J$11,2,FALSE),VLOOKUP(J3500,'Pontuação'!G$2:H$11,2,FALSE),VLOOKUP(L3500,'Pontuação'!M$2:N$13,2,FALSE)),0)</f>
        <v>1901</v>
      </c>
      <c r="T3500" s="11">
        <f t="shared" si="1"/>
        <v>190</v>
      </c>
      <c r="U3500" s="11" t="str">
        <f t="array" ref="U3500">IFERROR(INDEX('Pontuação'!G$13:G$101, MATCH(T3500, 'Pontuação'!F$13:F$101, 0)), "Faixa Indefinida")</f>
        <v>A</v>
      </c>
      <c r="V3500" s="11">
        <f t="shared" si="2"/>
        <v>1</v>
      </c>
      <c r="W3500" s="11">
        <f t="shared" si="3"/>
        <v>0</v>
      </c>
      <c r="X3500" s="11">
        <f t="shared" si="4"/>
        <v>0</v>
      </c>
      <c r="Y3500" s="11">
        <f t="shared" si="5"/>
        <v>0</v>
      </c>
      <c r="Z3500" s="12">
        <f>ROUNDUP(SUM(VLOOKUP(F3500,'Pontuação 3.0'!A$2:B$11,2,FALSE),VLOOKUP(E3500,'Pontuação 3.0'!C$2:D$11,2,FALSE),VLOOKUP(H3500,'Pontuação 3.0'!I$2:J$11,2,FALSE),VLOOKUP(J3500,'Pontuação 3.0'!G$2:H$11,2,FALSE),VLOOKUP(G3500,'Pontuação 3.0'!E$2:F$11,2,FALSE),VLOOKUP(K3500,'Pontuação 3.0'!K$2:L$11,2,FALSE),VLOOKUP(L3500,'Pontuação 3.0'!M$2:N$13,2,FALSE)),0)</f>
        <v>2712</v>
      </c>
      <c r="AA3500" s="12">
        <f t="shared" si="6"/>
        <v>271</v>
      </c>
      <c r="AB3500" s="12" t="str">
        <f t="array" ref="AB3500">IFERROR(INDEX('Pontuação 3.0'!G$13:G$191, MATCH(AA3500, 'Pontuação 3.0'!F$13:F$191, 0)), "Faixa Indefinida")</f>
        <v>A</v>
      </c>
      <c r="AC3500" s="12">
        <f t="shared" si="7"/>
        <v>1</v>
      </c>
      <c r="AD3500" s="12">
        <f t="shared" si="8"/>
        <v>0</v>
      </c>
      <c r="AE3500" s="12">
        <f t="shared" si="9"/>
        <v>0</v>
      </c>
      <c r="AF3500" s="12">
        <f t="shared" si="10"/>
        <v>0</v>
      </c>
    </row>
    <row r="3501" ht="15.75" customHeight="1">
      <c r="A3501" s="8">
        <v>45688.0</v>
      </c>
      <c r="B3501" s="9" t="s">
        <v>8072</v>
      </c>
      <c r="C3501" s="9" t="s">
        <v>8073</v>
      </c>
      <c r="D3501" s="15">
        <v>1.999668056E10</v>
      </c>
      <c r="E3501" s="9" t="s">
        <v>13936</v>
      </c>
      <c r="F3501" s="9" t="s">
        <v>13950</v>
      </c>
      <c r="G3501" s="9" t="s">
        <v>13955</v>
      </c>
      <c r="H3501" s="9" t="s">
        <v>13938</v>
      </c>
      <c r="I3501" s="9" t="s">
        <v>13928</v>
      </c>
      <c r="J3501" s="9" t="s">
        <v>13939</v>
      </c>
      <c r="K3501" s="9" t="s">
        <v>13940</v>
      </c>
      <c r="L3501" s="9" t="s">
        <v>13945</v>
      </c>
      <c r="M3501" s="9" t="s">
        <v>13952</v>
      </c>
      <c r="N3501" s="13" t="s">
        <v>12</v>
      </c>
      <c r="O3501" s="13" t="s">
        <v>14</v>
      </c>
      <c r="P3501" s="13" t="s">
        <v>32</v>
      </c>
      <c r="Q3501" s="13" t="s">
        <v>20</v>
      </c>
      <c r="R3501" s="13" t="s">
        <v>65</v>
      </c>
      <c r="S3501" s="10">
        <f>ROUNDUP(SUM(VLOOKUP(F3501,'Pontuação'!A$2:B$11,2,FALSE),VLOOKUP(E3501,'Pontuação'!C$2:D$11,2,FALSE),VLOOKUP(H3501,'Pontuação'!I$2:J$11,2,FALSE),VLOOKUP(J3501,'Pontuação'!G$2:H$11,2,FALSE),VLOOKUP(L3501,'Pontuação'!M$2:N$13,2,FALSE)),0)</f>
        <v>1816</v>
      </c>
      <c r="T3501" s="11">
        <f t="shared" si="1"/>
        <v>182</v>
      </c>
      <c r="U3501" s="11" t="str">
        <f t="array" ref="U3501">IFERROR(INDEX('Pontuação'!G$13:G$101, MATCH(T3501, 'Pontuação'!F$13:F$101, 0)), "Faixa Indefinida")</f>
        <v>B</v>
      </c>
      <c r="V3501" s="11">
        <f t="shared" si="2"/>
        <v>0</v>
      </c>
      <c r="W3501" s="11">
        <f t="shared" si="3"/>
        <v>1</v>
      </c>
      <c r="X3501" s="11">
        <f t="shared" si="4"/>
        <v>0</v>
      </c>
      <c r="Y3501" s="11">
        <f t="shared" si="5"/>
        <v>0</v>
      </c>
      <c r="Z3501" s="12">
        <f>ROUNDUP(SUM(VLOOKUP(F3501,'Pontuação 3.0'!A$2:B$11,2,FALSE),VLOOKUP(E3501,'Pontuação 3.0'!C$2:D$11,2,FALSE),VLOOKUP(H3501,'Pontuação 3.0'!I$2:J$11,2,FALSE),VLOOKUP(J3501,'Pontuação 3.0'!G$2:H$11,2,FALSE),VLOOKUP(G3501,'Pontuação 3.0'!E$2:F$11,2,FALSE),VLOOKUP(K3501,'Pontuação 3.0'!K$2:L$11,2,FALSE),VLOOKUP(L3501,'Pontuação 3.0'!M$2:N$13,2,FALSE)),0)</f>
        <v>2390</v>
      </c>
      <c r="AA3501" s="12">
        <f t="shared" si="6"/>
        <v>239</v>
      </c>
      <c r="AB3501" s="12" t="str">
        <f t="array" ref="AB3501">IFERROR(INDEX('Pontuação 3.0'!G$13:G$191, MATCH(AA3501, 'Pontuação 3.0'!F$13:F$191, 0)), "Faixa Indefinida")</f>
        <v>A</v>
      </c>
      <c r="AC3501" s="12">
        <f t="shared" si="7"/>
        <v>1</v>
      </c>
      <c r="AD3501" s="12">
        <f t="shared" si="8"/>
        <v>0</v>
      </c>
      <c r="AE3501" s="12">
        <f t="shared" si="9"/>
        <v>0</v>
      </c>
      <c r="AF3501" s="12">
        <f t="shared" si="10"/>
        <v>0</v>
      </c>
    </row>
    <row r="3502" ht="15.75" customHeight="1">
      <c r="A3502" s="8">
        <v>45688.0</v>
      </c>
      <c r="B3502" s="9" t="s">
        <v>8074</v>
      </c>
      <c r="C3502" s="9" t="s">
        <v>8075</v>
      </c>
      <c r="D3502" s="15">
        <v>3.199530247E10</v>
      </c>
      <c r="E3502" s="9" t="s">
        <v>13936</v>
      </c>
      <c r="F3502" s="9" t="s">
        <v>13953</v>
      </c>
      <c r="G3502" s="9" t="s">
        <v>13926</v>
      </c>
      <c r="H3502" s="9" t="s">
        <v>13951</v>
      </c>
      <c r="I3502" s="9" t="s">
        <v>13928</v>
      </c>
      <c r="J3502" s="9" t="s">
        <v>13929</v>
      </c>
      <c r="K3502" s="9" t="s">
        <v>13940</v>
      </c>
      <c r="L3502" s="9" t="s">
        <v>13959</v>
      </c>
      <c r="M3502" s="9" t="s">
        <v>13942</v>
      </c>
      <c r="N3502" s="13" t="s">
        <v>12</v>
      </c>
      <c r="O3502" s="13" t="s">
        <v>14</v>
      </c>
      <c r="P3502" s="13" t="s">
        <v>32</v>
      </c>
      <c r="Q3502" s="13" t="s">
        <v>200</v>
      </c>
      <c r="R3502" s="13" t="s">
        <v>15</v>
      </c>
      <c r="S3502" s="10">
        <f>ROUNDUP(SUM(VLOOKUP(F3502,'Pontuação'!A$2:B$11,2,FALSE),VLOOKUP(E3502,'Pontuação'!C$2:D$11,2,FALSE),VLOOKUP(H3502,'Pontuação'!I$2:J$11,2,FALSE),VLOOKUP(J3502,'Pontuação'!G$2:H$11,2,FALSE),VLOOKUP(L3502,'Pontuação'!M$2:N$13,2,FALSE)),0)</f>
        <v>1628</v>
      </c>
      <c r="T3502" s="11">
        <f t="shared" si="1"/>
        <v>163</v>
      </c>
      <c r="U3502" s="11" t="str">
        <f t="array" ref="U3502">IFERROR(INDEX('Pontuação'!G$13:G$101, MATCH(T3502, 'Pontuação'!F$13:F$101, 0)), "Faixa Indefinida")</f>
        <v>C</v>
      </c>
      <c r="V3502" s="11">
        <f t="shared" si="2"/>
        <v>0</v>
      </c>
      <c r="W3502" s="11">
        <f t="shared" si="3"/>
        <v>0</v>
      </c>
      <c r="X3502" s="11">
        <f t="shared" si="4"/>
        <v>1</v>
      </c>
      <c r="Y3502" s="11">
        <f t="shared" si="5"/>
        <v>0</v>
      </c>
      <c r="Z3502" s="12">
        <f>ROUNDUP(SUM(VLOOKUP(F3502,'Pontuação 3.0'!A$2:B$11,2,FALSE),VLOOKUP(E3502,'Pontuação 3.0'!C$2:D$11,2,FALSE),VLOOKUP(H3502,'Pontuação 3.0'!I$2:J$11,2,FALSE),VLOOKUP(J3502,'Pontuação 3.0'!G$2:H$11,2,FALSE),VLOOKUP(G3502,'Pontuação 3.0'!E$2:F$11,2,FALSE),VLOOKUP(K3502,'Pontuação 3.0'!K$2:L$11,2,FALSE),VLOOKUP(L3502,'Pontuação 3.0'!M$2:N$13,2,FALSE)),0)</f>
        <v>2301</v>
      </c>
      <c r="AA3502" s="12">
        <f t="shared" si="6"/>
        <v>230</v>
      </c>
      <c r="AB3502" s="12" t="str">
        <f t="array" ref="AB3502">IFERROR(INDEX('Pontuação 3.0'!G$13:G$191, MATCH(AA3502, 'Pontuação 3.0'!F$13:F$191, 0)), "Faixa Indefinida")</f>
        <v>B</v>
      </c>
      <c r="AC3502" s="12">
        <f t="shared" si="7"/>
        <v>0</v>
      </c>
      <c r="AD3502" s="12">
        <f t="shared" si="8"/>
        <v>1</v>
      </c>
      <c r="AE3502" s="12">
        <f t="shared" si="9"/>
        <v>0</v>
      </c>
      <c r="AF3502" s="12">
        <f t="shared" si="10"/>
        <v>0</v>
      </c>
    </row>
    <row r="3503" ht="15.75" customHeight="1">
      <c r="A3503" s="8">
        <v>45688.0</v>
      </c>
      <c r="B3503" s="9" t="s">
        <v>8080</v>
      </c>
      <c r="C3503" s="9" t="s">
        <v>8081</v>
      </c>
      <c r="D3503" s="15">
        <v>7.3988655984E10</v>
      </c>
      <c r="E3503" s="9" t="s">
        <v>13924</v>
      </c>
      <c r="F3503" s="9" t="s">
        <v>13948</v>
      </c>
      <c r="G3503" s="9" t="s">
        <v>13944</v>
      </c>
      <c r="H3503" s="9" t="s">
        <v>13927</v>
      </c>
      <c r="I3503" s="9" t="s">
        <v>13940</v>
      </c>
      <c r="J3503" s="9" t="s">
        <v>13929</v>
      </c>
      <c r="K3503" s="9" t="s">
        <v>13940</v>
      </c>
      <c r="L3503" s="9" t="s">
        <v>13945</v>
      </c>
      <c r="M3503" s="9" t="s">
        <v>13952</v>
      </c>
      <c r="N3503" s="13" t="s">
        <v>12</v>
      </c>
      <c r="O3503" s="13" t="s">
        <v>14</v>
      </c>
      <c r="P3503" s="13" t="s">
        <v>39</v>
      </c>
      <c r="Q3503" s="13" t="s">
        <v>20</v>
      </c>
      <c r="R3503" s="13" t="s">
        <v>15</v>
      </c>
      <c r="S3503" s="10">
        <f>ROUNDUP(SUM(VLOOKUP(F3503,'Pontuação'!A$2:B$11,2,FALSE),VLOOKUP(E3503,'Pontuação'!C$2:D$11,2,FALSE),VLOOKUP(H3503,'Pontuação'!I$2:J$11,2,FALSE),VLOOKUP(J3503,'Pontuação'!G$2:H$11,2,FALSE),VLOOKUP(L3503,'Pontuação'!M$2:N$13,2,FALSE)),0)</f>
        <v>1563</v>
      </c>
      <c r="T3503" s="11">
        <f t="shared" si="1"/>
        <v>156</v>
      </c>
      <c r="U3503" s="11" t="str">
        <f t="array" ref="U3503">IFERROR(INDEX('Pontuação'!G$13:G$101, MATCH(T3503, 'Pontuação'!F$13:F$101, 0)), "Faixa Indefinida")</f>
        <v>C</v>
      </c>
      <c r="V3503" s="11">
        <f t="shared" si="2"/>
        <v>0</v>
      </c>
      <c r="W3503" s="11">
        <f t="shared" si="3"/>
        <v>0</v>
      </c>
      <c r="X3503" s="11">
        <f t="shared" si="4"/>
        <v>1</v>
      </c>
      <c r="Y3503" s="11">
        <f t="shared" si="5"/>
        <v>0</v>
      </c>
      <c r="Z3503" s="12">
        <f>ROUNDUP(SUM(VLOOKUP(F3503,'Pontuação 3.0'!A$2:B$11,2,FALSE),VLOOKUP(E3503,'Pontuação 3.0'!C$2:D$11,2,FALSE),VLOOKUP(H3503,'Pontuação 3.0'!I$2:J$11,2,FALSE),VLOOKUP(J3503,'Pontuação 3.0'!G$2:H$11,2,FALSE),VLOOKUP(G3503,'Pontuação 3.0'!E$2:F$11,2,FALSE),VLOOKUP(K3503,'Pontuação 3.0'!K$2:L$11,2,FALSE),VLOOKUP(L3503,'Pontuação 3.0'!M$2:N$13,2,FALSE)),0)</f>
        <v>1757</v>
      </c>
      <c r="AA3503" s="12">
        <f t="shared" si="6"/>
        <v>176</v>
      </c>
      <c r="AB3503" s="12" t="str">
        <f t="array" ref="AB3503">IFERROR(INDEX('Pontuação 3.0'!G$13:G$191, MATCH(AA3503, 'Pontuação 3.0'!F$13:F$191, 0)), "Faixa Indefinida")</f>
        <v>D</v>
      </c>
      <c r="AC3503" s="12">
        <f t="shared" si="7"/>
        <v>0</v>
      </c>
      <c r="AD3503" s="12">
        <f t="shared" si="8"/>
        <v>0</v>
      </c>
      <c r="AE3503" s="12">
        <f t="shared" si="9"/>
        <v>0</v>
      </c>
      <c r="AF3503" s="12">
        <f t="shared" si="10"/>
        <v>1</v>
      </c>
    </row>
    <row r="3504" ht="15.75" customHeight="1">
      <c r="A3504" s="8">
        <v>45688.0</v>
      </c>
      <c r="B3504" s="9" t="s">
        <v>8076</v>
      </c>
      <c r="C3504" s="9" t="s">
        <v>8077</v>
      </c>
      <c r="D3504" s="15">
        <v>9.327334E7</v>
      </c>
      <c r="E3504" s="9" t="s">
        <v>13936</v>
      </c>
      <c r="F3504" s="9" t="s">
        <v>13937</v>
      </c>
      <c r="G3504" s="9" t="s">
        <v>13926</v>
      </c>
      <c r="H3504" s="9" t="s">
        <v>13951</v>
      </c>
      <c r="I3504" s="9" t="s">
        <v>13940</v>
      </c>
      <c r="J3504" s="9" t="s">
        <v>13929</v>
      </c>
      <c r="K3504" s="9" t="s">
        <v>13940</v>
      </c>
      <c r="L3504" s="9" t="s">
        <v>13931</v>
      </c>
      <c r="M3504" s="9" t="s">
        <v>13946</v>
      </c>
      <c r="N3504" s="13" t="s">
        <v>12</v>
      </c>
      <c r="O3504" s="13" t="s">
        <v>14</v>
      </c>
      <c r="P3504" s="13" t="s">
        <v>32</v>
      </c>
      <c r="Q3504" s="13" t="s">
        <v>20</v>
      </c>
      <c r="R3504" s="13" t="s">
        <v>15</v>
      </c>
      <c r="S3504" s="10">
        <f>ROUNDUP(SUM(VLOOKUP(F3504,'Pontuação'!A$2:B$11,2,FALSE),VLOOKUP(E3504,'Pontuação'!C$2:D$11,2,FALSE),VLOOKUP(H3504,'Pontuação'!I$2:J$11,2,FALSE),VLOOKUP(J3504,'Pontuação'!G$2:H$11,2,FALSE),VLOOKUP(L3504,'Pontuação'!M$2:N$13,2,FALSE)),0)</f>
        <v>1524</v>
      </c>
      <c r="T3504" s="11">
        <f t="shared" si="1"/>
        <v>152</v>
      </c>
      <c r="U3504" s="11" t="str">
        <f t="array" ref="U3504">IFERROR(INDEX('Pontuação'!G$13:G$101, MATCH(T3504, 'Pontuação'!F$13:F$101, 0)), "Faixa Indefinida")</f>
        <v>C</v>
      </c>
      <c r="V3504" s="11">
        <f t="shared" si="2"/>
        <v>0</v>
      </c>
      <c r="W3504" s="11">
        <f t="shared" si="3"/>
        <v>0</v>
      </c>
      <c r="X3504" s="11">
        <f t="shared" si="4"/>
        <v>1</v>
      </c>
      <c r="Y3504" s="11">
        <f t="shared" si="5"/>
        <v>0</v>
      </c>
      <c r="Z3504" s="12">
        <f>ROUNDUP(SUM(VLOOKUP(F3504,'Pontuação 3.0'!A$2:B$11,2,FALSE),VLOOKUP(E3504,'Pontuação 3.0'!C$2:D$11,2,FALSE),VLOOKUP(H3504,'Pontuação 3.0'!I$2:J$11,2,FALSE),VLOOKUP(J3504,'Pontuação 3.0'!G$2:H$11,2,FALSE),VLOOKUP(G3504,'Pontuação 3.0'!E$2:F$11,2,FALSE),VLOOKUP(K3504,'Pontuação 3.0'!K$2:L$11,2,FALSE),VLOOKUP(L3504,'Pontuação 3.0'!M$2:N$13,2,FALSE)),0)</f>
        <v>1900</v>
      </c>
      <c r="AA3504" s="12">
        <f t="shared" si="6"/>
        <v>190</v>
      </c>
      <c r="AB3504" s="12" t="str">
        <f t="array" ref="AB3504">IFERROR(INDEX('Pontuação 3.0'!G$13:G$191, MATCH(AA3504, 'Pontuação 3.0'!F$13:F$191, 0)), "Faixa Indefinida")</f>
        <v>D</v>
      </c>
      <c r="AC3504" s="12">
        <f t="shared" si="7"/>
        <v>0</v>
      </c>
      <c r="AD3504" s="12">
        <f t="shared" si="8"/>
        <v>0</v>
      </c>
      <c r="AE3504" s="12">
        <f t="shared" si="9"/>
        <v>0</v>
      </c>
      <c r="AF3504" s="12">
        <f t="shared" si="10"/>
        <v>1</v>
      </c>
    </row>
    <row r="3505" ht="15.75" customHeight="1">
      <c r="A3505" s="8">
        <v>45688.0</v>
      </c>
      <c r="B3505" s="9" t="s">
        <v>327</v>
      </c>
      <c r="C3505" s="9" t="s">
        <v>8082</v>
      </c>
      <c r="D3505" s="15">
        <v>7.4999492026E10</v>
      </c>
      <c r="E3505" s="9" t="s">
        <v>13936</v>
      </c>
      <c r="F3505" s="9" t="s">
        <v>13950</v>
      </c>
      <c r="G3505" s="9" t="s">
        <v>13926</v>
      </c>
      <c r="H3505" s="9" t="s">
        <v>13951</v>
      </c>
      <c r="I3505" s="9" t="s">
        <v>13928</v>
      </c>
      <c r="J3505" s="9" t="s">
        <v>13929</v>
      </c>
      <c r="K3505" s="9" t="s">
        <v>13940</v>
      </c>
      <c r="L3505" s="9" t="s">
        <v>13931</v>
      </c>
      <c r="M3505" s="9" t="s">
        <v>13946</v>
      </c>
      <c r="N3505" s="13" t="s">
        <v>12</v>
      </c>
      <c r="O3505" s="13" t="s">
        <v>14</v>
      </c>
      <c r="P3505" s="13" t="s">
        <v>24</v>
      </c>
      <c r="Q3505" s="13" t="s">
        <v>20</v>
      </c>
      <c r="R3505" s="13" t="s">
        <v>15</v>
      </c>
      <c r="S3505" s="10">
        <f>ROUNDUP(SUM(VLOOKUP(F3505,'Pontuação'!A$2:B$11,2,FALSE),VLOOKUP(E3505,'Pontuação'!C$2:D$11,2,FALSE),VLOOKUP(H3505,'Pontuação'!I$2:J$11,2,FALSE),VLOOKUP(J3505,'Pontuação'!G$2:H$11,2,FALSE),VLOOKUP(L3505,'Pontuação'!M$2:N$13,2,FALSE)),0)</f>
        <v>1553</v>
      </c>
      <c r="T3505" s="11">
        <f t="shared" si="1"/>
        <v>155</v>
      </c>
      <c r="U3505" s="11" t="str">
        <f t="array" ref="U3505">IFERROR(INDEX('Pontuação'!G$13:G$101, MATCH(T3505, 'Pontuação'!F$13:F$101, 0)), "Faixa Indefinida")</f>
        <v>C</v>
      </c>
      <c r="V3505" s="11">
        <f t="shared" si="2"/>
        <v>0</v>
      </c>
      <c r="W3505" s="11">
        <f t="shared" si="3"/>
        <v>0</v>
      </c>
      <c r="X3505" s="11">
        <f t="shared" si="4"/>
        <v>1</v>
      </c>
      <c r="Y3505" s="11">
        <f t="shared" si="5"/>
        <v>0</v>
      </c>
      <c r="Z3505" s="12">
        <f>ROUNDUP(SUM(VLOOKUP(F3505,'Pontuação 3.0'!A$2:B$11,2,FALSE),VLOOKUP(E3505,'Pontuação 3.0'!C$2:D$11,2,FALSE),VLOOKUP(H3505,'Pontuação 3.0'!I$2:J$11,2,FALSE),VLOOKUP(J3505,'Pontuação 3.0'!G$2:H$11,2,FALSE),VLOOKUP(G3505,'Pontuação 3.0'!E$2:F$11,2,FALSE),VLOOKUP(K3505,'Pontuação 3.0'!K$2:L$11,2,FALSE),VLOOKUP(L3505,'Pontuação 3.0'!M$2:N$13,2,FALSE)),0)</f>
        <v>2122</v>
      </c>
      <c r="AA3505" s="12">
        <f t="shared" si="6"/>
        <v>212</v>
      </c>
      <c r="AB3505" s="12" t="str">
        <f t="array" ref="AB3505">IFERROR(INDEX('Pontuação 3.0'!G$13:G$191, MATCH(AA3505, 'Pontuação 3.0'!F$13:F$191, 0)), "Faixa Indefinida")</f>
        <v>C</v>
      </c>
      <c r="AC3505" s="12">
        <f t="shared" si="7"/>
        <v>0</v>
      </c>
      <c r="AD3505" s="12">
        <f t="shared" si="8"/>
        <v>0</v>
      </c>
      <c r="AE3505" s="12">
        <f t="shared" si="9"/>
        <v>1</v>
      </c>
      <c r="AF3505" s="12">
        <f t="shared" si="10"/>
        <v>0</v>
      </c>
    </row>
    <row r="3506" ht="15.75" customHeight="1">
      <c r="A3506" s="8">
        <v>45688.0</v>
      </c>
      <c r="B3506" s="9" t="s">
        <v>8083</v>
      </c>
      <c r="C3506" s="9" t="s">
        <v>8084</v>
      </c>
      <c r="D3506" s="15">
        <v>4.1999160854E10</v>
      </c>
      <c r="E3506" s="9" t="s">
        <v>13936</v>
      </c>
      <c r="F3506" s="9" t="s">
        <v>13948</v>
      </c>
      <c r="G3506" s="9" t="s">
        <v>13944</v>
      </c>
      <c r="H3506" s="9" t="s">
        <v>13938</v>
      </c>
      <c r="I3506" s="9" t="s">
        <v>13940</v>
      </c>
      <c r="J3506" s="9" t="s">
        <v>13939</v>
      </c>
      <c r="K3506" s="9" t="s">
        <v>13930</v>
      </c>
      <c r="L3506" s="9" t="s">
        <v>13931</v>
      </c>
      <c r="M3506" s="9" t="s">
        <v>13932</v>
      </c>
      <c r="N3506" s="13" t="s">
        <v>12</v>
      </c>
      <c r="O3506" s="13" t="s">
        <v>14</v>
      </c>
      <c r="P3506" s="13" t="s">
        <v>24</v>
      </c>
      <c r="Q3506" s="13" t="s">
        <v>20</v>
      </c>
      <c r="R3506" s="13" t="s">
        <v>65</v>
      </c>
      <c r="S3506" s="10">
        <f>ROUNDUP(SUM(VLOOKUP(F3506,'Pontuação'!A$2:B$11,2,FALSE),VLOOKUP(E3506,'Pontuação'!C$2:D$11,2,FALSE),VLOOKUP(H3506,'Pontuação'!I$2:J$11,2,FALSE),VLOOKUP(J3506,'Pontuação'!G$2:H$11,2,FALSE),VLOOKUP(L3506,'Pontuação'!M$2:N$13,2,FALSE)),0)</f>
        <v>1672</v>
      </c>
      <c r="T3506" s="11">
        <f t="shared" si="1"/>
        <v>167</v>
      </c>
      <c r="U3506" s="11" t="str">
        <f t="array" ref="U3506">IFERROR(INDEX('Pontuação'!G$13:G$101, MATCH(T3506, 'Pontuação'!F$13:F$101, 0)), "Faixa Indefinida")</f>
        <v>B</v>
      </c>
      <c r="V3506" s="11">
        <f t="shared" si="2"/>
        <v>0</v>
      </c>
      <c r="W3506" s="11">
        <f t="shared" si="3"/>
        <v>1</v>
      </c>
      <c r="X3506" s="11">
        <f t="shared" si="4"/>
        <v>0</v>
      </c>
      <c r="Y3506" s="11">
        <f t="shared" si="5"/>
        <v>0</v>
      </c>
      <c r="Z3506" s="12">
        <f>ROUNDUP(SUM(VLOOKUP(F3506,'Pontuação 3.0'!A$2:B$11,2,FALSE),VLOOKUP(E3506,'Pontuação 3.0'!C$2:D$11,2,FALSE),VLOOKUP(H3506,'Pontuação 3.0'!I$2:J$11,2,FALSE),VLOOKUP(J3506,'Pontuação 3.0'!G$2:H$11,2,FALSE),VLOOKUP(G3506,'Pontuação 3.0'!E$2:F$11,2,FALSE),VLOOKUP(K3506,'Pontuação 3.0'!K$2:L$11,2,FALSE),VLOOKUP(L3506,'Pontuação 3.0'!M$2:N$13,2,FALSE)),0)</f>
        <v>2198</v>
      </c>
      <c r="AA3506" s="12">
        <f t="shared" si="6"/>
        <v>220</v>
      </c>
      <c r="AB3506" s="12" t="str">
        <f t="array" ref="AB3506">IFERROR(INDEX('Pontuação 3.0'!G$13:G$191, MATCH(AA3506, 'Pontuação 3.0'!F$13:F$191, 0)), "Faixa Indefinida")</f>
        <v>B</v>
      </c>
      <c r="AC3506" s="12">
        <f t="shared" si="7"/>
        <v>0</v>
      </c>
      <c r="AD3506" s="12">
        <f t="shared" si="8"/>
        <v>1</v>
      </c>
      <c r="AE3506" s="12">
        <f t="shared" si="9"/>
        <v>0</v>
      </c>
      <c r="AF3506" s="12">
        <f t="shared" si="10"/>
        <v>0</v>
      </c>
    </row>
    <row r="3507" ht="15.75" customHeight="1">
      <c r="A3507" s="8">
        <v>45688.0</v>
      </c>
      <c r="B3507" s="9" t="s">
        <v>1047</v>
      </c>
      <c r="C3507" s="9" t="s">
        <v>8085</v>
      </c>
      <c r="D3507" s="15">
        <v>1.8997096891E10</v>
      </c>
      <c r="E3507" s="9" t="s">
        <v>13936</v>
      </c>
      <c r="F3507" s="9" t="s">
        <v>13950</v>
      </c>
      <c r="G3507" s="9" t="s">
        <v>13926</v>
      </c>
      <c r="H3507" s="9" t="s">
        <v>13951</v>
      </c>
      <c r="I3507" s="9" t="s">
        <v>13928</v>
      </c>
      <c r="J3507" s="9" t="s">
        <v>13939</v>
      </c>
      <c r="K3507" s="9" t="s">
        <v>13930</v>
      </c>
      <c r="L3507" s="9" t="s">
        <v>13959</v>
      </c>
      <c r="M3507" s="9" t="s">
        <v>13932</v>
      </c>
      <c r="N3507" s="13" t="s">
        <v>12</v>
      </c>
      <c r="O3507" s="13" t="s">
        <v>14</v>
      </c>
      <c r="P3507" s="13" t="s">
        <v>19</v>
      </c>
      <c r="Q3507" s="13" t="s">
        <v>20</v>
      </c>
      <c r="R3507" s="13" t="s">
        <v>15</v>
      </c>
      <c r="S3507" s="10">
        <f>ROUNDUP(SUM(VLOOKUP(F3507,'Pontuação'!A$2:B$11,2,FALSE),VLOOKUP(E3507,'Pontuação'!C$2:D$11,2,FALSE),VLOOKUP(H3507,'Pontuação'!I$2:J$11,2,FALSE),VLOOKUP(J3507,'Pontuação'!G$2:H$11,2,FALSE),VLOOKUP(L3507,'Pontuação'!M$2:N$13,2,FALSE)),0)</f>
        <v>1728</v>
      </c>
      <c r="T3507" s="11">
        <f t="shared" si="1"/>
        <v>173</v>
      </c>
      <c r="U3507" s="11" t="str">
        <f t="array" ref="U3507">IFERROR(INDEX('Pontuação'!G$13:G$101, MATCH(T3507, 'Pontuação'!F$13:F$101, 0)), "Faixa Indefinida")</f>
        <v>B</v>
      </c>
      <c r="V3507" s="11">
        <f t="shared" si="2"/>
        <v>0</v>
      </c>
      <c r="W3507" s="11">
        <f t="shared" si="3"/>
        <v>1</v>
      </c>
      <c r="X3507" s="11">
        <f t="shared" si="4"/>
        <v>0</v>
      </c>
      <c r="Y3507" s="11">
        <f t="shared" si="5"/>
        <v>0</v>
      </c>
      <c r="Z3507" s="12">
        <f>ROUNDUP(SUM(VLOOKUP(F3507,'Pontuação 3.0'!A$2:B$11,2,FALSE),VLOOKUP(E3507,'Pontuação 3.0'!C$2:D$11,2,FALSE),VLOOKUP(H3507,'Pontuação 3.0'!I$2:J$11,2,FALSE),VLOOKUP(J3507,'Pontuação 3.0'!G$2:H$11,2,FALSE),VLOOKUP(G3507,'Pontuação 3.0'!E$2:F$11,2,FALSE),VLOOKUP(K3507,'Pontuação 3.0'!K$2:L$11,2,FALSE),VLOOKUP(L3507,'Pontuação 3.0'!M$2:N$13,2,FALSE)),0)</f>
        <v>2729</v>
      </c>
      <c r="AA3507" s="12">
        <f t="shared" si="6"/>
        <v>273</v>
      </c>
      <c r="AB3507" s="12" t="str">
        <f t="array" ref="AB3507">IFERROR(INDEX('Pontuação 3.0'!G$13:G$191, MATCH(AA3507, 'Pontuação 3.0'!F$13:F$191, 0)), "Faixa Indefinida")</f>
        <v>A</v>
      </c>
      <c r="AC3507" s="12">
        <f t="shared" si="7"/>
        <v>1</v>
      </c>
      <c r="AD3507" s="12">
        <f t="shared" si="8"/>
        <v>0</v>
      </c>
      <c r="AE3507" s="12">
        <f t="shared" si="9"/>
        <v>0</v>
      </c>
      <c r="AF3507" s="12">
        <f t="shared" si="10"/>
        <v>0</v>
      </c>
    </row>
    <row r="3508" ht="15.75" customHeight="1">
      <c r="A3508" s="8">
        <v>45688.0</v>
      </c>
      <c r="B3508" s="9" t="s">
        <v>8086</v>
      </c>
      <c r="C3508" s="9" t="s">
        <v>8087</v>
      </c>
      <c r="D3508" s="15">
        <v>4.8996893768E10</v>
      </c>
      <c r="E3508" s="9" t="s">
        <v>13936</v>
      </c>
      <c r="F3508" s="9" t="s">
        <v>13948</v>
      </c>
      <c r="G3508" s="9" t="s">
        <v>13944</v>
      </c>
      <c r="H3508" s="9" t="s">
        <v>13960</v>
      </c>
      <c r="I3508" s="9" t="s">
        <v>13940</v>
      </c>
      <c r="J3508" s="9" t="s">
        <v>13929</v>
      </c>
      <c r="K3508" s="9" t="s">
        <v>13930</v>
      </c>
      <c r="L3508" s="9" t="s">
        <v>13945</v>
      </c>
      <c r="M3508" s="9" t="s">
        <v>13946</v>
      </c>
      <c r="N3508" s="13" t="s">
        <v>12</v>
      </c>
      <c r="O3508" s="13" t="s">
        <v>14</v>
      </c>
      <c r="P3508" s="13" t="s">
        <v>13</v>
      </c>
      <c r="Q3508" s="13" t="s">
        <v>59</v>
      </c>
      <c r="R3508" s="13" t="s">
        <v>15</v>
      </c>
      <c r="S3508" s="10">
        <f>ROUNDUP(SUM(VLOOKUP(F3508,'Pontuação'!A$2:B$11,2,FALSE),VLOOKUP(E3508,'Pontuação'!C$2:D$11,2,FALSE),VLOOKUP(H3508,'Pontuação'!I$2:J$11,2,FALSE),VLOOKUP(J3508,'Pontuação'!G$2:H$11,2,FALSE),VLOOKUP(L3508,'Pontuação'!M$2:N$13,2,FALSE)),0)</f>
        <v>1489</v>
      </c>
      <c r="T3508" s="11">
        <f t="shared" si="1"/>
        <v>149</v>
      </c>
      <c r="U3508" s="11" t="str">
        <f t="array" ref="U3508">IFERROR(INDEX('Pontuação'!G$13:G$101, MATCH(T3508, 'Pontuação'!F$13:F$101, 0)), "Faixa Indefinida")</f>
        <v>C</v>
      </c>
      <c r="V3508" s="11">
        <f t="shared" si="2"/>
        <v>0</v>
      </c>
      <c r="W3508" s="11">
        <f t="shared" si="3"/>
        <v>0</v>
      </c>
      <c r="X3508" s="11">
        <f t="shared" si="4"/>
        <v>1</v>
      </c>
      <c r="Y3508" s="11">
        <f t="shared" si="5"/>
        <v>0</v>
      </c>
      <c r="Z3508" s="12">
        <f>ROUNDUP(SUM(VLOOKUP(F3508,'Pontuação 3.0'!A$2:B$11,2,FALSE),VLOOKUP(E3508,'Pontuação 3.0'!C$2:D$11,2,FALSE),VLOOKUP(H3508,'Pontuação 3.0'!I$2:J$11,2,FALSE),VLOOKUP(J3508,'Pontuação 3.0'!G$2:H$11,2,FALSE),VLOOKUP(G3508,'Pontuação 3.0'!E$2:F$11,2,FALSE),VLOOKUP(K3508,'Pontuação 3.0'!K$2:L$11,2,FALSE),VLOOKUP(L3508,'Pontuação 3.0'!M$2:N$13,2,FALSE)),0)</f>
        <v>2088</v>
      </c>
      <c r="AA3508" s="12">
        <f t="shared" si="6"/>
        <v>209</v>
      </c>
      <c r="AB3508" s="12" t="str">
        <f t="array" ref="AB3508">IFERROR(INDEX('Pontuação 3.0'!G$13:G$191, MATCH(AA3508, 'Pontuação 3.0'!F$13:F$191, 0)), "Faixa Indefinida")</f>
        <v>C</v>
      </c>
      <c r="AC3508" s="12">
        <f t="shared" si="7"/>
        <v>0</v>
      </c>
      <c r="AD3508" s="12">
        <f t="shared" si="8"/>
        <v>0</v>
      </c>
      <c r="AE3508" s="12">
        <f t="shared" si="9"/>
        <v>1</v>
      </c>
      <c r="AF3508" s="12">
        <f t="shared" si="10"/>
        <v>0</v>
      </c>
    </row>
    <row r="3509" ht="15.75" customHeight="1">
      <c r="A3509" s="8">
        <v>45688.0</v>
      </c>
      <c r="B3509" s="9" t="s">
        <v>220</v>
      </c>
      <c r="C3509" s="9" t="s">
        <v>221</v>
      </c>
      <c r="D3509" s="15">
        <v>1.599248672E10</v>
      </c>
      <c r="E3509" s="9" t="s">
        <v>13924</v>
      </c>
      <c r="F3509" s="9" t="s">
        <v>13948</v>
      </c>
      <c r="G3509" s="9" t="s">
        <v>13944</v>
      </c>
      <c r="H3509" s="9" t="s">
        <v>13951</v>
      </c>
      <c r="I3509" s="9" t="s">
        <v>13940</v>
      </c>
      <c r="J3509" s="9" t="s">
        <v>13939</v>
      </c>
      <c r="K3509" s="9" t="s">
        <v>13940</v>
      </c>
      <c r="L3509" s="9" t="s">
        <v>13931</v>
      </c>
      <c r="M3509" s="9" t="s">
        <v>13967</v>
      </c>
      <c r="N3509" s="13" t="s">
        <v>12</v>
      </c>
      <c r="O3509" s="13" t="s">
        <v>14</v>
      </c>
      <c r="P3509" s="13" t="s">
        <v>13</v>
      </c>
      <c r="Q3509" s="13" t="s">
        <v>143</v>
      </c>
      <c r="R3509" s="13" t="s">
        <v>65</v>
      </c>
      <c r="S3509" s="10">
        <f>ROUNDUP(SUM(VLOOKUP(F3509,'Pontuação'!A$2:B$11,2,FALSE),VLOOKUP(E3509,'Pontuação'!C$2:D$11,2,FALSE),VLOOKUP(H3509,'Pontuação'!I$2:J$11,2,FALSE),VLOOKUP(J3509,'Pontuação'!G$2:H$11,2,FALSE),VLOOKUP(L3509,'Pontuação'!M$2:N$13,2,FALSE)),0)</f>
        <v>1650</v>
      </c>
      <c r="T3509" s="11">
        <f t="shared" si="1"/>
        <v>165</v>
      </c>
      <c r="U3509" s="11" t="str">
        <f t="array" ref="U3509">IFERROR(INDEX('Pontuação'!G$13:G$101, MATCH(T3509, 'Pontuação'!F$13:F$101, 0)), "Faixa Indefinida")</f>
        <v>C</v>
      </c>
      <c r="V3509" s="11">
        <f t="shared" si="2"/>
        <v>0</v>
      </c>
      <c r="W3509" s="11">
        <f t="shared" si="3"/>
        <v>0</v>
      </c>
      <c r="X3509" s="11">
        <f t="shared" si="4"/>
        <v>1</v>
      </c>
      <c r="Y3509" s="11">
        <f t="shared" si="5"/>
        <v>0</v>
      </c>
      <c r="Z3509" s="12">
        <f>ROUNDUP(SUM(VLOOKUP(F3509,'Pontuação 3.0'!A$2:B$11,2,FALSE),VLOOKUP(E3509,'Pontuação 3.0'!C$2:D$11,2,FALSE),VLOOKUP(H3509,'Pontuação 3.0'!I$2:J$11,2,FALSE),VLOOKUP(J3509,'Pontuação 3.0'!G$2:H$11,2,FALSE),VLOOKUP(G3509,'Pontuação 3.0'!E$2:F$11,2,FALSE),VLOOKUP(K3509,'Pontuação 3.0'!K$2:L$11,2,FALSE),VLOOKUP(L3509,'Pontuação 3.0'!M$2:N$13,2,FALSE)),0)</f>
        <v>1971</v>
      </c>
      <c r="AA3509" s="12">
        <f t="shared" si="6"/>
        <v>197</v>
      </c>
      <c r="AB3509" s="12" t="str">
        <f t="array" ref="AB3509">IFERROR(INDEX('Pontuação 3.0'!G$13:G$191, MATCH(AA3509, 'Pontuação 3.0'!F$13:F$191, 0)), "Faixa Indefinida")</f>
        <v>C</v>
      </c>
      <c r="AC3509" s="12">
        <f t="shared" si="7"/>
        <v>0</v>
      </c>
      <c r="AD3509" s="12">
        <f t="shared" si="8"/>
        <v>0</v>
      </c>
      <c r="AE3509" s="12">
        <f t="shared" si="9"/>
        <v>1</v>
      </c>
      <c r="AF3509" s="12">
        <f t="shared" si="10"/>
        <v>0</v>
      </c>
    </row>
    <row r="3510" ht="15.75" customHeight="1">
      <c r="A3510" s="8">
        <v>45688.0</v>
      </c>
      <c r="B3510" s="9" t="s">
        <v>17</v>
      </c>
      <c r="C3510" s="9" t="s">
        <v>8091</v>
      </c>
      <c r="D3510" s="15">
        <v>6.1992477123E10</v>
      </c>
      <c r="E3510" s="9" t="s">
        <v>13936</v>
      </c>
      <c r="F3510" s="9" t="s">
        <v>13948</v>
      </c>
      <c r="G3510" s="9" t="s">
        <v>13926</v>
      </c>
      <c r="H3510" s="9" t="s">
        <v>13949</v>
      </c>
      <c r="I3510" s="9" t="s">
        <v>13928</v>
      </c>
      <c r="J3510" s="9" t="s">
        <v>13929</v>
      </c>
      <c r="K3510" s="9" t="s">
        <v>13940</v>
      </c>
      <c r="L3510" s="9" t="s">
        <v>13945</v>
      </c>
      <c r="M3510" s="9" t="s">
        <v>13942</v>
      </c>
      <c r="N3510" s="13" t="s">
        <v>12</v>
      </c>
      <c r="O3510" s="13" t="s">
        <v>14</v>
      </c>
      <c r="P3510" s="13" t="s">
        <v>13</v>
      </c>
      <c r="Q3510" s="13" t="s">
        <v>48</v>
      </c>
      <c r="R3510" s="13" t="s">
        <v>15</v>
      </c>
      <c r="S3510" s="10">
        <f>ROUNDUP(SUM(VLOOKUP(F3510,'Pontuação'!A$2:B$11,2,FALSE),VLOOKUP(E3510,'Pontuação'!C$2:D$11,2,FALSE),VLOOKUP(H3510,'Pontuação'!I$2:J$11,2,FALSE),VLOOKUP(J3510,'Pontuação'!G$2:H$11,2,FALSE),VLOOKUP(L3510,'Pontuação'!M$2:N$13,2,FALSE)),0)</f>
        <v>1715</v>
      </c>
      <c r="T3510" s="11">
        <f t="shared" si="1"/>
        <v>172</v>
      </c>
      <c r="U3510" s="11" t="str">
        <f t="array" ref="U3510">IFERROR(INDEX('Pontuação'!G$13:G$101, MATCH(T3510, 'Pontuação'!F$13:F$101, 0)), "Faixa Indefinida")</f>
        <v>B</v>
      </c>
      <c r="V3510" s="11">
        <f t="shared" si="2"/>
        <v>0</v>
      </c>
      <c r="W3510" s="11">
        <f t="shared" si="3"/>
        <v>1</v>
      </c>
      <c r="X3510" s="11">
        <f t="shared" si="4"/>
        <v>0</v>
      </c>
      <c r="Y3510" s="11">
        <f t="shared" si="5"/>
        <v>0</v>
      </c>
      <c r="Z3510" s="12">
        <f>ROUNDUP(SUM(VLOOKUP(F3510,'Pontuação 3.0'!A$2:B$11,2,FALSE),VLOOKUP(E3510,'Pontuação 3.0'!C$2:D$11,2,FALSE),VLOOKUP(H3510,'Pontuação 3.0'!I$2:J$11,2,FALSE),VLOOKUP(J3510,'Pontuação 3.0'!G$2:H$11,2,FALSE),VLOOKUP(G3510,'Pontuação 3.0'!E$2:F$11,2,FALSE),VLOOKUP(K3510,'Pontuação 3.0'!K$2:L$11,2,FALSE),VLOOKUP(L3510,'Pontuação 3.0'!M$2:N$13,2,FALSE)),0)</f>
        <v>2162</v>
      </c>
      <c r="AA3510" s="12">
        <f t="shared" si="6"/>
        <v>216</v>
      </c>
      <c r="AB3510" s="12" t="str">
        <f t="array" ref="AB3510">IFERROR(INDEX('Pontuação 3.0'!G$13:G$191, MATCH(AA3510, 'Pontuação 3.0'!F$13:F$191, 0)), "Faixa Indefinida")</f>
        <v>B</v>
      </c>
      <c r="AC3510" s="12">
        <f t="shared" si="7"/>
        <v>0</v>
      </c>
      <c r="AD3510" s="12">
        <f t="shared" si="8"/>
        <v>1</v>
      </c>
      <c r="AE3510" s="12">
        <f t="shared" si="9"/>
        <v>0</v>
      </c>
      <c r="AF3510" s="12">
        <f t="shared" si="10"/>
        <v>0</v>
      </c>
    </row>
    <row r="3511" ht="15.75" customHeight="1">
      <c r="A3511" s="8">
        <v>45688.0</v>
      </c>
      <c r="B3511" s="9" t="s">
        <v>8092</v>
      </c>
      <c r="C3511" s="9" t="s">
        <v>8093</v>
      </c>
      <c r="D3511" s="15">
        <v>9.1982541738E10</v>
      </c>
      <c r="E3511" s="9" t="s">
        <v>13924</v>
      </c>
      <c r="F3511" s="9" t="s">
        <v>13950</v>
      </c>
      <c r="G3511" s="9" t="s">
        <v>13944</v>
      </c>
      <c r="H3511" s="9" t="s">
        <v>13951</v>
      </c>
      <c r="I3511" s="9" t="s">
        <v>13940</v>
      </c>
      <c r="J3511" s="9" t="s">
        <v>13929</v>
      </c>
      <c r="K3511" s="9" t="s">
        <v>13940</v>
      </c>
      <c r="L3511" s="9" t="s">
        <v>13945</v>
      </c>
      <c r="M3511" s="9" t="s">
        <v>13932</v>
      </c>
      <c r="N3511" s="13" t="s">
        <v>12</v>
      </c>
      <c r="O3511" s="13" t="s">
        <v>14</v>
      </c>
      <c r="P3511" s="13" t="s">
        <v>19</v>
      </c>
      <c r="Q3511" s="13" t="s">
        <v>20</v>
      </c>
      <c r="R3511" s="13" t="s">
        <v>65</v>
      </c>
      <c r="S3511" s="10">
        <f>ROUNDUP(SUM(VLOOKUP(F3511,'Pontuação'!A$2:B$11,2,FALSE),VLOOKUP(E3511,'Pontuação'!C$2:D$11,2,FALSE),VLOOKUP(H3511,'Pontuação'!I$2:J$11,2,FALSE),VLOOKUP(J3511,'Pontuação'!G$2:H$11,2,FALSE),VLOOKUP(L3511,'Pontuação'!M$2:N$13,2,FALSE)),0)</f>
        <v>1689</v>
      </c>
      <c r="T3511" s="11">
        <f t="shared" si="1"/>
        <v>169</v>
      </c>
      <c r="U3511" s="11" t="str">
        <f t="array" ref="U3511">IFERROR(INDEX('Pontuação'!G$13:G$101, MATCH(T3511, 'Pontuação'!F$13:F$101, 0)), "Faixa Indefinida")</f>
        <v>B</v>
      </c>
      <c r="V3511" s="11">
        <f t="shared" si="2"/>
        <v>0</v>
      </c>
      <c r="W3511" s="11">
        <f t="shared" si="3"/>
        <v>1</v>
      </c>
      <c r="X3511" s="11">
        <f t="shared" si="4"/>
        <v>0</v>
      </c>
      <c r="Y3511" s="11">
        <f t="shared" si="5"/>
        <v>0</v>
      </c>
      <c r="Z3511" s="12">
        <f>ROUNDUP(SUM(VLOOKUP(F3511,'Pontuação 3.0'!A$2:B$11,2,FALSE),VLOOKUP(E3511,'Pontuação 3.0'!C$2:D$11,2,FALSE),VLOOKUP(H3511,'Pontuação 3.0'!I$2:J$11,2,FALSE),VLOOKUP(J3511,'Pontuação 3.0'!G$2:H$11,2,FALSE),VLOOKUP(G3511,'Pontuação 3.0'!E$2:F$11,2,FALSE),VLOOKUP(K3511,'Pontuação 3.0'!K$2:L$11,2,FALSE),VLOOKUP(L3511,'Pontuação 3.0'!M$2:N$13,2,FALSE)),0)</f>
        <v>2038</v>
      </c>
      <c r="AA3511" s="12">
        <f t="shared" si="6"/>
        <v>204</v>
      </c>
      <c r="AB3511" s="12" t="str">
        <f t="array" ref="AB3511">IFERROR(INDEX('Pontuação 3.0'!G$13:G$191, MATCH(AA3511, 'Pontuação 3.0'!F$13:F$191, 0)), "Faixa Indefinida")</f>
        <v>C</v>
      </c>
      <c r="AC3511" s="12">
        <f t="shared" si="7"/>
        <v>0</v>
      </c>
      <c r="AD3511" s="12">
        <f t="shared" si="8"/>
        <v>0</v>
      </c>
      <c r="AE3511" s="12">
        <f t="shared" si="9"/>
        <v>1</v>
      </c>
      <c r="AF3511" s="12">
        <f t="shared" si="10"/>
        <v>0</v>
      </c>
    </row>
    <row r="3512" ht="15.75" customHeight="1">
      <c r="A3512" s="8">
        <v>45688.0</v>
      </c>
      <c r="B3512" s="9" t="s">
        <v>8094</v>
      </c>
      <c r="C3512" s="9" t="s">
        <v>8095</v>
      </c>
      <c r="D3512" s="15">
        <v>1.1948724243E10</v>
      </c>
      <c r="E3512" s="9" t="s">
        <v>13924</v>
      </c>
      <c r="F3512" s="9" t="s">
        <v>13950</v>
      </c>
      <c r="G3512" s="9" t="s">
        <v>13926</v>
      </c>
      <c r="H3512" s="9" t="s">
        <v>13951</v>
      </c>
      <c r="I3512" s="9" t="s">
        <v>13928</v>
      </c>
      <c r="J3512" s="9" t="s">
        <v>13929</v>
      </c>
      <c r="K3512" s="9" t="s">
        <v>13940</v>
      </c>
      <c r="L3512" s="9" t="s">
        <v>13931</v>
      </c>
      <c r="M3512" s="9" t="s">
        <v>13932</v>
      </c>
      <c r="N3512" s="13" t="s">
        <v>12</v>
      </c>
      <c r="O3512" s="13" t="s">
        <v>14</v>
      </c>
      <c r="P3512" s="13" t="s">
        <v>19</v>
      </c>
      <c r="Q3512" s="13" t="s">
        <v>48</v>
      </c>
      <c r="R3512" s="13" t="s">
        <v>15</v>
      </c>
      <c r="S3512" s="10">
        <f>ROUNDUP(SUM(VLOOKUP(F3512,'Pontuação'!A$2:B$11,2,FALSE),VLOOKUP(E3512,'Pontuação'!C$2:D$11,2,FALSE),VLOOKUP(H3512,'Pontuação'!I$2:J$11,2,FALSE),VLOOKUP(J3512,'Pontuação'!G$2:H$11,2,FALSE),VLOOKUP(L3512,'Pontuação'!M$2:N$13,2,FALSE)),0)</f>
        <v>1557</v>
      </c>
      <c r="T3512" s="11">
        <f t="shared" si="1"/>
        <v>156</v>
      </c>
      <c r="U3512" s="11" t="str">
        <f t="array" ref="U3512">IFERROR(INDEX('Pontuação'!G$13:G$101, MATCH(T3512, 'Pontuação'!F$13:F$101, 0)), "Faixa Indefinida")</f>
        <v>C</v>
      </c>
      <c r="V3512" s="11">
        <f t="shared" si="2"/>
        <v>0</v>
      </c>
      <c r="W3512" s="11">
        <f t="shared" si="3"/>
        <v>0</v>
      </c>
      <c r="X3512" s="11">
        <f t="shared" si="4"/>
        <v>1</v>
      </c>
      <c r="Y3512" s="11">
        <f t="shared" si="5"/>
        <v>0</v>
      </c>
      <c r="Z3512" s="12">
        <f>ROUNDUP(SUM(VLOOKUP(F3512,'Pontuação 3.0'!A$2:B$11,2,FALSE),VLOOKUP(E3512,'Pontuação 3.0'!C$2:D$11,2,FALSE),VLOOKUP(H3512,'Pontuação 3.0'!I$2:J$11,2,FALSE),VLOOKUP(J3512,'Pontuação 3.0'!G$2:H$11,2,FALSE),VLOOKUP(G3512,'Pontuação 3.0'!E$2:F$11,2,FALSE),VLOOKUP(K3512,'Pontuação 3.0'!K$2:L$11,2,FALSE),VLOOKUP(L3512,'Pontuação 3.0'!M$2:N$13,2,FALSE)),0)</f>
        <v>2092</v>
      </c>
      <c r="AA3512" s="12">
        <f t="shared" si="6"/>
        <v>209</v>
      </c>
      <c r="AB3512" s="12" t="str">
        <f t="array" ref="AB3512">IFERROR(INDEX('Pontuação 3.0'!G$13:G$191, MATCH(AA3512, 'Pontuação 3.0'!F$13:F$191, 0)), "Faixa Indefinida")</f>
        <v>C</v>
      </c>
      <c r="AC3512" s="12">
        <f t="shared" si="7"/>
        <v>0</v>
      </c>
      <c r="AD3512" s="12">
        <f t="shared" si="8"/>
        <v>0</v>
      </c>
      <c r="AE3512" s="12">
        <f t="shared" si="9"/>
        <v>1</v>
      </c>
      <c r="AF3512" s="12">
        <f t="shared" si="10"/>
        <v>0</v>
      </c>
    </row>
    <row r="3513" ht="15.75" customHeight="1">
      <c r="A3513" s="8">
        <v>45688.0</v>
      </c>
      <c r="B3513" s="9" t="s">
        <v>8096</v>
      </c>
      <c r="C3513" s="9" t="s">
        <v>8097</v>
      </c>
      <c r="D3513" s="15">
        <v>1.1993188305E10</v>
      </c>
      <c r="E3513" s="9" t="s">
        <v>13936</v>
      </c>
      <c r="F3513" s="9" t="s">
        <v>13948</v>
      </c>
      <c r="G3513" s="9" t="s">
        <v>13926</v>
      </c>
      <c r="H3513" s="9" t="s">
        <v>13949</v>
      </c>
      <c r="I3513" s="9" t="s">
        <v>13940</v>
      </c>
      <c r="J3513" s="9" t="s">
        <v>13929</v>
      </c>
      <c r="K3513" s="9" t="s">
        <v>13940</v>
      </c>
      <c r="L3513" s="9" t="s">
        <v>13931</v>
      </c>
      <c r="M3513" s="9" t="s">
        <v>13942</v>
      </c>
      <c r="N3513" s="13" t="s">
        <v>12</v>
      </c>
      <c r="O3513" s="13" t="s">
        <v>14</v>
      </c>
      <c r="P3513" s="13" t="s">
        <v>39</v>
      </c>
      <c r="Q3513" s="13" t="s">
        <v>20</v>
      </c>
      <c r="R3513" s="13" t="s">
        <v>15</v>
      </c>
      <c r="S3513" s="10">
        <f>ROUNDUP(SUM(VLOOKUP(F3513,'Pontuação'!A$2:B$11,2,FALSE),VLOOKUP(E3513,'Pontuação'!C$2:D$11,2,FALSE),VLOOKUP(H3513,'Pontuação'!I$2:J$11,2,FALSE),VLOOKUP(J3513,'Pontuação'!G$2:H$11,2,FALSE),VLOOKUP(L3513,'Pontuação'!M$2:N$13,2,FALSE)),0)</f>
        <v>1583</v>
      </c>
      <c r="T3513" s="11">
        <f t="shared" si="1"/>
        <v>158</v>
      </c>
      <c r="U3513" s="11" t="str">
        <f t="array" ref="U3513">IFERROR(INDEX('Pontuação'!G$13:G$101, MATCH(T3513, 'Pontuação'!F$13:F$101, 0)), "Faixa Indefinida")</f>
        <v>C</v>
      </c>
      <c r="V3513" s="11">
        <f t="shared" si="2"/>
        <v>0</v>
      </c>
      <c r="W3513" s="11">
        <f t="shared" si="3"/>
        <v>0</v>
      </c>
      <c r="X3513" s="11">
        <f t="shared" si="4"/>
        <v>1</v>
      </c>
      <c r="Y3513" s="11">
        <f t="shared" si="5"/>
        <v>0</v>
      </c>
      <c r="Z3513" s="12">
        <f>ROUNDUP(SUM(VLOOKUP(F3513,'Pontuação 3.0'!A$2:B$11,2,FALSE),VLOOKUP(E3513,'Pontuação 3.0'!C$2:D$11,2,FALSE),VLOOKUP(H3513,'Pontuação 3.0'!I$2:J$11,2,FALSE),VLOOKUP(J3513,'Pontuação 3.0'!G$2:H$11,2,FALSE),VLOOKUP(G3513,'Pontuação 3.0'!E$2:F$11,2,FALSE),VLOOKUP(K3513,'Pontuação 3.0'!K$2:L$11,2,FALSE),VLOOKUP(L3513,'Pontuação 3.0'!M$2:N$13,2,FALSE)),0)</f>
        <v>2076</v>
      </c>
      <c r="AA3513" s="12">
        <f t="shared" si="6"/>
        <v>208</v>
      </c>
      <c r="AB3513" s="12" t="str">
        <f t="array" ref="AB3513">IFERROR(INDEX('Pontuação 3.0'!G$13:G$191, MATCH(AA3513, 'Pontuação 3.0'!F$13:F$191, 0)), "Faixa Indefinida")</f>
        <v>C</v>
      </c>
      <c r="AC3513" s="12">
        <f t="shared" si="7"/>
        <v>0</v>
      </c>
      <c r="AD3513" s="12">
        <f t="shared" si="8"/>
        <v>0</v>
      </c>
      <c r="AE3513" s="12">
        <f t="shared" si="9"/>
        <v>1</v>
      </c>
      <c r="AF3513" s="12">
        <f t="shared" si="10"/>
        <v>0</v>
      </c>
    </row>
    <row r="3514" ht="15.75" customHeight="1">
      <c r="A3514" s="8">
        <v>45688.0</v>
      </c>
      <c r="B3514" s="9" t="s">
        <v>327</v>
      </c>
      <c r="C3514" s="9" t="s">
        <v>8098</v>
      </c>
      <c r="D3514" s="15">
        <v>6.9999524218E10</v>
      </c>
      <c r="E3514" s="9" t="s">
        <v>13936</v>
      </c>
      <c r="F3514" s="9" t="s">
        <v>13925</v>
      </c>
      <c r="G3514" s="9" t="s">
        <v>13957</v>
      </c>
      <c r="H3514" s="9" t="s">
        <v>13927</v>
      </c>
      <c r="I3514" s="9" t="s">
        <v>13940</v>
      </c>
      <c r="J3514" s="9" t="s">
        <v>13956</v>
      </c>
      <c r="K3514" s="9" t="s">
        <v>13940</v>
      </c>
      <c r="L3514" s="9" t="s">
        <v>13931</v>
      </c>
      <c r="M3514" s="9" t="s">
        <v>13967</v>
      </c>
      <c r="N3514" s="13" t="s">
        <v>12</v>
      </c>
      <c r="O3514" s="13" t="s">
        <v>14</v>
      </c>
      <c r="P3514" s="13" t="s">
        <v>47</v>
      </c>
      <c r="Q3514" s="13" t="s">
        <v>77</v>
      </c>
      <c r="R3514" s="13" t="s">
        <v>15</v>
      </c>
      <c r="S3514" s="10">
        <f>ROUNDUP(SUM(VLOOKUP(F3514,'Pontuação'!A$2:B$11,2,FALSE),VLOOKUP(E3514,'Pontuação'!C$2:D$11,2,FALSE),VLOOKUP(H3514,'Pontuação'!I$2:J$11,2,FALSE),VLOOKUP(J3514,'Pontuação'!G$2:H$11,2,FALSE),VLOOKUP(L3514,'Pontuação'!M$2:N$13,2,FALSE)),0)</f>
        <v>1472</v>
      </c>
      <c r="T3514" s="11">
        <f t="shared" si="1"/>
        <v>147</v>
      </c>
      <c r="U3514" s="11" t="str">
        <f t="array" ref="U3514">IFERROR(INDEX('Pontuação'!G$13:G$101, MATCH(T3514, 'Pontuação'!F$13:F$101, 0)), "Faixa Indefinida")</f>
        <v>D</v>
      </c>
      <c r="V3514" s="11">
        <f t="shared" si="2"/>
        <v>0</v>
      </c>
      <c r="W3514" s="11">
        <f t="shared" si="3"/>
        <v>0</v>
      </c>
      <c r="X3514" s="11">
        <f t="shared" si="4"/>
        <v>0</v>
      </c>
      <c r="Y3514" s="11">
        <f t="shared" si="5"/>
        <v>1</v>
      </c>
      <c r="Z3514" s="12">
        <f>ROUNDUP(SUM(VLOOKUP(F3514,'Pontuação 3.0'!A$2:B$11,2,FALSE),VLOOKUP(E3514,'Pontuação 3.0'!C$2:D$11,2,FALSE),VLOOKUP(H3514,'Pontuação 3.0'!I$2:J$11,2,FALSE),VLOOKUP(J3514,'Pontuação 3.0'!G$2:H$11,2,FALSE),VLOOKUP(G3514,'Pontuação 3.0'!E$2:F$11,2,FALSE),VLOOKUP(K3514,'Pontuação 3.0'!K$2:L$11,2,FALSE),VLOOKUP(L3514,'Pontuação 3.0'!M$2:N$13,2,FALSE)),0)</f>
        <v>1951</v>
      </c>
      <c r="AA3514" s="12">
        <f t="shared" si="6"/>
        <v>195</v>
      </c>
      <c r="AB3514" s="12" t="str">
        <f t="array" ref="AB3514">IFERROR(INDEX('Pontuação 3.0'!G$13:G$191, MATCH(AA3514, 'Pontuação 3.0'!F$13:F$191, 0)), "Faixa Indefinida")</f>
        <v>C</v>
      </c>
      <c r="AC3514" s="12">
        <f t="shared" si="7"/>
        <v>0</v>
      </c>
      <c r="AD3514" s="12">
        <f t="shared" si="8"/>
        <v>0</v>
      </c>
      <c r="AE3514" s="12">
        <f t="shared" si="9"/>
        <v>1</v>
      </c>
      <c r="AF3514" s="12">
        <f t="shared" si="10"/>
        <v>0</v>
      </c>
    </row>
    <row r="3515" ht="15.75" customHeight="1">
      <c r="A3515" s="8">
        <v>45688.0</v>
      </c>
      <c r="B3515" s="9" t="s">
        <v>8099</v>
      </c>
      <c r="C3515" s="9" t="s">
        <v>8100</v>
      </c>
      <c r="D3515" s="15">
        <v>8.6995682939E10</v>
      </c>
      <c r="E3515" s="9" t="s">
        <v>13936</v>
      </c>
      <c r="F3515" s="9" t="s">
        <v>13950</v>
      </c>
      <c r="G3515" s="9" t="s">
        <v>13926</v>
      </c>
      <c r="H3515" s="9" t="s">
        <v>13951</v>
      </c>
      <c r="I3515" s="9" t="s">
        <v>13940</v>
      </c>
      <c r="J3515" s="9" t="s">
        <v>13956</v>
      </c>
      <c r="K3515" s="9" t="s">
        <v>13940</v>
      </c>
      <c r="L3515" s="9" t="s">
        <v>13945</v>
      </c>
      <c r="M3515" s="9" t="s">
        <v>13942</v>
      </c>
      <c r="N3515" s="13" t="s">
        <v>12</v>
      </c>
      <c r="O3515" s="13" t="s">
        <v>14</v>
      </c>
      <c r="P3515" s="13" t="s">
        <v>32</v>
      </c>
      <c r="Q3515" s="13" t="s">
        <v>20</v>
      </c>
      <c r="R3515" s="13" t="s">
        <v>15</v>
      </c>
      <c r="S3515" s="10">
        <f>ROUNDUP(SUM(VLOOKUP(F3515,'Pontuação'!A$2:B$11,2,FALSE),VLOOKUP(E3515,'Pontuação'!C$2:D$11,2,FALSE),VLOOKUP(H3515,'Pontuação'!I$2:J$11,2,FALSE),VLOOKUP(J3515,'Pontuação'!G$2:H$11,2,FALSE),VLOOKUP(L3515,'Pontuação'!M$2:N$13,2,FALSE)),0)</f>
        <v>1963</v>
      </c>
      <c r="T3515" s="11">
        <f t="shared" si="1"/>
        <v>196</v>
      </c>
      <c r="U3515" s="11" t="str">
        <f t="array" ref="U3515">IFERROR(INDEX('Pontuação'!G$13:G$101, MATCH(T3515, 'Pontuação'!F$13:F$101, 0)), "Faixa Indefinida")</f>
        <v>A</v>
      </c>
      <c r="V3515" s="11">
        <f t="shared" si="2"/>
        <v>1</v>
      </c>
      <c r="W3515" s="11">
        <f t="shared" si="3"/>
        <v>0</v>
      </c>
      <c r="X3515" s="11">
        <f t="shared" si="4"/>
        <v>0</v>
      </c>
      <c r="Y3515" s="11">
        <f t="shared" si="5"/>
        <v>0</v>
      </c>
      <c r="Z3515" s="12">
        <f>ROUNDUP(SUM(VLOOKUP(F3515,'Pontuação 3.0'!A$2:B$11,2,FALSE),VLOOKUP(E3515,'Pontuação 3.0'!C$2:D$11,2,FALSE),VLOOKUP(H3515,'Pontuação 3.0'!I$2:J$11,2,FALSE),VLOOKUP(J3515,'Pontuação 3.0'!G$2:H$11,2,FALSE),VLOOKUP(G3515,'Pontuação 3.0'!E$2:F$11,2,FALSE),VLOOKUP(K3515,'Pontuação 3.0'!K$2:L$11,2,FALSE),VLOOKUP(L3515,'Pontuação 3.0'!M$2:N$13,2,FALSE)),0)</f>
        <v>2483</v>
      </c>
      <c r="AA3515" s="12">
        <f t="shared" si="6"/>
        <v>248</v>
      </c>
      <c r="AB3515" s="12" t="str">
        <f t="array" ref="AB3515">IFERROR(INDEX('Pontuação 3.0'!G$13:G$191, MATCH(AA3515, 'Pontuação 3.0'!F$13:F$191, 0)), "Faixa Indefinida")</f>
        <v>A</v>
      </c>
      <c r="AC3515" s="12">
        <f t="shared" si="7"/>
        <v>1</v>
      </c>
      <c r="AD3515" s="12">
        <f t="shared" si="8"/>
        <v>0</v>
      </c>
      <c r="AE3515" s="12">
        <f t="shared" si="9"/>
        <v>0</v>
      </c>
      <c r="AF3515" s="12">
        <f t="shared" si="10"/>
        <v>0</v>
      </c>
    </row>
    <row r="3516" ht="15.75" customHeight="1">
      <c r="A3516" s="8">
        <v>45688.0</v>
      </c>
      <c r="B3516" s="9" t="s">
        <v>8101</v>
      </c>
      <c r="C3516" s="9" t="s">
        <v>8102</v>
      </c>
      <c r="D3516" s="15">
        <v>3.1995253698E10</v>
      </c>
      <c r="E3516" s="9" t="s">
        <v>13924</v>
      </c>
      <c r="F3516" s="9" t="s">
        <v>13950</v>
      </c>
      <c r="G3516" s="9" t="s">
        <v>13926</v>
      </c>
      <c r="H3516" s="9" t="s">
        <v>13949</v>
      </c>
      <c r="I3516" s="9" t="s">
        <v>13940</v>
      </c>
      <c r="J3516" s="9" t="s">
        <v>13929</v>
      </c>
      <c r="K3516" s="9" t="s">
        <v>13940</v>
      </c>
      <c r="L3516" s="9" t="s">
        <v>13941</v>
      </c>
      <c r="M3516" s="9" t="s">
        <v>13942</v>
      </c>
      <c r="N3516" s="13" t="s">
        <v>12</v>
      </c>
      <c r="O3516" s="13" t="s">
        <v>14</v>
      </c>
      <c r="P3516" s="13" t="s">
        <v>93</v>
      </c>
      <c r="Q3516" s="13" t="s">
        <v>20</v>
      </c>
      <c r="R3516" s="13" t="s">
        <v>15</v>
      </c>
      <c r="S3516" s="10">
        <f>ROUNDUP(SUM(VLOOKUP(F3516,'Pontuação'!A$2:B$11,2,FALSE),VLOOKUP(E3516,'Pontuação'!C$2:D$11,2,FALSE),VLOOKUP(H3516,'Pontuação'!I$2:J$11,2,FALSE),VLOOKUP(J3516,'Pontuação'!G$2:H$11,2,FALSE),VLOOKUP(L3516,'Pontuação'!M$2:N$13,2,FALSE)),0)</f>
        <v>1643</v>
      </c>
      <c r="T3516" s="11">
        <f t="shared" si="1"/>
        <v>164</v>
      </c>
      <c r="U3516" s="11" t="str">
        <f t="array" ref="U3516">IFERROR(INDEX('Pontuação'!G$13:G$101, MATCH(T3516, 'Pontuação'!F$13:F$101, 0)), "Faixa Indefinida")</f>
        <v>C</v>
      </c>
      <c r="V3516" s="11">
        <f t="shared" si="2"/>
        <v>0</v>
      </c>
      <c r="W3516" s="11">
        <f t="shared" si="3"/>
        <v>0</v>
      </c>
      <c r="X3516" s="11">
        <f t="shared" si="4"/>
        <v>1</v>
      </c>
      <c r="Y3516" s="11">
        <f t="shared" si="5"/>
        <v>0</v>
      </c>
      <c r="Z3516" s="12">
        <f>ROUNDUP(SUM(VLOOKUP(F3516,'Pontuação 3.0'!A$2:B$11,2,FALSE),VLOOKUP(E3516,'Pontuação 3.0'!C$2:D$11,2,FALSE),VLOOKUP(H3516,'Pontuação 3.0'!I$2:J$11,2,FALSE),VLOOKUP(J3516,'Pontuação 3.0'!G$2:H$11,2,FALSE),VLOOKUP(G3516,'Pontuação 3.0'!E$2:F$11,2,FALSE),VLOOKUP(K3516,'Pontuação 3.0'!K$2:L$11,2,FALSE),VLOOKUP(L3516,'Pontuação 3.0'!M$2:N$13,2,FALSE)),0)</f>
        <v>2157</v>
      </c>
      <c r="AA3516" s="12">
        <f t="shared" si="6"/>
        <v>216</v>
      </c>
      <c r="AB3516" s="12" t="str">
        <f t="array" ref="AB3516">IFERROR(INDEX('Pontuação 3.0'!G$13:G$191, MATCH(AA3516, 'Pontuação 3.0'!F$13:F$191, 0)), "Faixa Indefinida")</f>
        <v>B</v>
      </c>
      <c r="AC3516" s="12">
        <f t="shared" si="7"/>
        <v>0</v>
      </c>
      <c r="AD3516" s="12">
        <f t="shared" si="8"/>
        <v>1</v>
      </c>
      <c r="AE3516" s="12">
        <f t="shared" si="9"/>
        <v>0</v>
      </c>
      <c r="AF3516" s="12">
        <f t="shared" si="10"/>
        <v>0</v>
      </c>
    </row>
    <row r="3517" ht="15.75" customHeight="1">
      <c r="A3517" s="8">
        <v>45688.0</v>
      </c>
      <c r="B3517" s="9" t="s">
        <v>8104</v>
      </c>
      <c r="C3517" s="9" t="s">
        <v>8105</v>
      </c>
      <c r="D3517" s="15">
        <v>1.398832775E10</v>
      </c>
      <c r="E3517" s="9" t="s">
        <v>13924</v>
      </c>
      <c r="F3517" s="9" t="s">
        <v>13948</v>
      </c>
      <c r="G3517" s="9" t="s">
        <v>13926</v>
      </c>
      <c r="H3517" s="9" t="s">
        <v>13949</v>
      </c>
      <c r="I3517" s="9" t="s">
        <v>13940</v>
      </c>
      <c r="J3517" s="9" t="s">
        <v>13929</v>
      </c>
      <c r="K3517" s="9" t="s">
        <v>13940</v>
      </c>
      <c r="L3517" s="9" t="s">
        <v>13945</v>
      </c>
      <c r="M3517" s="9" t="s">
        <v>13942</v>
      </c>
      <c r="N3517" s="13" t="s">
        <v>12</v>
      </c>
      <c r="O3517" s="13" t="s">
        <v>14</v>
      </c>
      <c r="P3517" s="13" t="s">
        <v>111</v>
      </c>
      <c r="Q3517" s="13" t="s">
        <v>20</v>
      </c>
      <c r="R3517" s="13" t="s">
        <v>15</v>
      </c>
      <c r="S3517" s="10">
        <f>ROUNDUP(SUM(VLOOKUP(F3517,'Pontuação'!A$2:B$11,2,FALSE),VLOOKUP(E3517,'Pontuação'!C$2:D$11,2,FALSE),VLOOKUP(H3517,'Pontuação'!I$2:J$11,2,FALSE),VLOOKUP(J3517,'Pontuação'!G$2:H$11,2,FALSE),VLOOKUP(L3517,'Pontuação'!M$2:N$13,2,FALSE)),0)</f>
        <v>1719</v>
      </c>
      <c r="T3517" s="11">
        <f t="shared" si="1"/>
        <v>172</v>
      </c>
      <c r="U3517" s="11" t="str">
        <f t="array" ref="U3517">IFERROR(INDEX('Pontuação'!G$13:G$101, MATCH(T3517, 'Pontuação'!F$13:F$101, 0)), "Faixa Indefinida")</f>
        <v>B</v>
      </c>
      <c r="V3517" s="11">
        <f t="shared" si="2"/>
        <v>0</v>
      </c>
      <c r="W3517" s="11">
        <f t="shared" si="3"/>
        <v>1</v>
      </c>
      <c r="X3517" s="11">
        <f t="shared" si="4"/>
        <v>0</v>
      </c>
      <c r="Y3517" s="11">
        <f t="shared" si="5"/>
        <v>0</v>
      </c>
      <c r="Z3517" s="12">
        <f>ROUNDUP(SUM(VLOOKUP(F3517,'Pontuação 3.0'!A$2:B$11,2,FALSE),VLOOKUP(E3517,'Pontuação 3.0'!C$2:D$11,2,FALSE),VLOOKUP(H3517,'Pontuação 3.0'!I$2:J$11,2,FALSE),VLOOKUP(J3517,'Pontuação 3.0'!G$2:H$11,2,FALSE),VLOOKUP(G3517,'Pontuação 3.0'!E$2:F$11,2,FALSE),VLOOKUP(K3517,'Pontuação 3.0'!K$2:L$11,2,FALSE),VLOOKUP(L3517,'Pontuação 3.0'!M$2:N$13,2,FALSE)),0)</f>
        <v>2132</v>
      </c>
      <c r="AA3517" s="12">
        <f t="shared" si="6"/>
        <v>213</v>
      </c>
      <c r="AB3517" s="12" t="str">
        <f t="array" ref="AB3517">IFERROR(INDEX('Pontuação 3.0'!G$13:G$191, MATCH(AA3517, 'Pontuação 3.0'!F$13:F$191, 0)), "Faixa Indefinida")</f>
        <v>C</v>
      </c>
      <c r="AC3517" s="12">
        <f t="shared" si="7"/>
        <v>0</v>
      </c>
      <c r="AD3517" s="12">
        <f t="shared" si="8"/>
        <v>0</v>
      </c>
      <c r="AE3517" s="12">
        <f t="shared" si="9"/>
        <v>1</v>
      </c>
      <c r="AF3517" s="12">
        <f t="shared" si="10"/>
        <v>0</v>
      </c>
    </row>
    <row r="3518" ht="15.75" customHeight="1">
      <c r="A3518" s="8">
        <v>45688.0</v>
      </c>
      <c r="B3518" s="9" t="s">
        <v>1478</v>
      </c>
      <c r="C3518" s="9" t="s">
        <v>8103</v>
      </c>
      <c r="D3518" s="15">
        <v>1.9978277953E10</v>
      </c>
      <c r="E3518" s="9" t="s">
        <v>13936</v>
      </c>
      <c r="F3518" s="9" t="s">
        <v>13950</v>
      </c>
      <c r="G3518" s="9" t="s">
        <v>13944</v>
      </c>
      <c r="H3518" s="9" t="s">
        <v>13949</v>
      </c>
      <c r="I3518" s="9" t="s">
        <v>13940</v>
      </c>
      <c r="J3518" s="9" t="s">
        <v>13929</v>
      </c>
      <c r="K3518" s="9" t="s">
        <v>13940</v>
      </c>
      <c r="L3518" s="9" t="s">
        <v>13954</v>
      </c>
      <c r="M3518" s="9" t="s">
        <v>13946</v>
      </c>
      <c r="N3518" s="13" t="s">
        <v>12</v>
      </c>
      <c r="O3518" s="13" t="s">
        <v>14</v>
      </c>
      <c r="P3518" s="13" t="s">
        <v>93</v>
      </c>
      <c r="Q3518" s="13" t="s">
        <v>20</v>
      </c>
      <c r="R3518" s="13" t="s">
        <v>65</v>
      </c>
      <c r="S3518" s="10">
        <f>ROUNDUP(SUM(VLOOKUP(F3518,'Pontuação'!A$2:B$11,2,FALSE),VLOOKUP(E3518,'Pontuação'!C$2:D$11,2,FALSE),VLOOKUP(H3518,'Pontuação'!I$2:J$11,2,FALSE),VLOOKUP(J3518,'Pontuação'!G$2:H$11,2,FALSE),VLOOKUP(L3518,'Pontuação'!M$2:N$13,2,FALSE)),0)</f>
        <v>1558</v>
      </c>
      <c r="T3518" s="11">
        <f t="shared" si="1"/>
        <v>156</v>
      </c>
      <c r="U3518" s="11" t="str">
        <f t="array" ref="U3518">IFERROR(INDEX('Pontuação'!G$13:G$101, MATCH(T3518, 'Pontuação'!F$13:F$101, 0)), "Faixa Indefinida")</f>
        <v>C</v>
      </c>
      <c r="V3518" s="11">
        <f t="shared" si="2"/>
        <v>0</v>
      </c>
      <c r="W3518" s="11">
        <f t="shared" si="3"/>
        <v>0</v>
      </c>
      <c r="X3518" s="11">
        <f t="shared" si="4"/>
        <v>1</v>
      </c>
      <c r="Y3518" s="11">
        <f t="shared" si="5"/>
        <v>0</v>
      </c>
      <c r="Z3518" s="12">
        <f>ROUNDUP(SUM(VLOOKUP(F3518,'Pontuação 3.0'!A$2:B$11,2,FALSE),VLOOKUP(E3518,'Pontuação 3.0'!C$2:D$11,2,FALSE),VLOOKUP(H3518,'Pontuação 3.0'!I$2:J$11,2,FALSE),VLOOKUP(J3518,'Pontuação 3.0'!G$2:H$11,2,FALSE),VLOOKUP(G3518,'Pontuação 3.0'!E$2:F$11,2,FALSE),VLOOKUP(K3518,'Pontuação 3.0'!K$2:L$11,2,FALSE),VLOOKUP(L3518,'Pontuação 3.0'!M$2:N$13,2,FALSE)),0)</f>
        <v>2039</v>
      </c>
      <c r="AA3518" s="12">
        <f t="shared" si="6"/>
        <v>204</v>
      </c>
      <c r="AB3518" s="12" t="str">
        <f t="array" ref="AB3518">IFERROR(INDEX('Pontuação 3.0'!G$13:G$191, MATCH(AA3518, 'Pontuação 3.0'!F$13:F$191, 0)), "Faixa Indefinida")</f>
        <v>C</v>
      </c>
      <c r="AC3518" s="12">
        <f t="shared" si="7"/>
        <v>0</v>
      </c>
      <c r="AD3518" s="12">
        <f t="shared" si="8"/>
        <v>0</v>
      </c>
      <c r="AE3518" s="12">
        <f t="shared" si="9"/>
        <v>1</v>
      </c>
      <c r="AF3518" s="12">
        <f t="shared" si="10"/>
        <v>0</v>
      </c>
    </row>
    <row r="3519" ht="15.75" customHeight="1">
      <c r="A3519" s="8">
        <v>45688.0</v>
      </c>
      <c r="B3519" s="9" t="s">
        <v>8109</v>
      </c>
      <c r="C3519" s="9" t="s">
        <v>8110</v>
      </c>
      <c r="D3519" s="15">
        <v>3.1995293946E10</v>
      </c>
      <c r="E3519" s="9" t="s">
        <v>13936</v>
      </c>
      <c r="F3519" s="9" t="s">
        <v>13950</v>
      </c>
      <c r="G3519" s="9" t="s">
        <v>13926</v>
      </c>
      <c r="H3519" s="9" t="s">
        <v>13949</v>
      </c>
      <c r="I3519" s="9" t="s">
        <v>13940</v>
      </c>
      <c r="J3519" s="9" t="s">
        <v>13929</v>
      </c>
      <c r="K3519" s="9" t="s">
        <v>13940</v>
      </c>
      <c r="L3519" s="9" t="s">
        <v>13931</v>
      </c>
      <c r="M3519" s="9" t="s">
        <v>13942</v>
      </c>
      <c r="N3519" s="13" t="s">
        <v>12</v>
      </c>
      <c r="O3519" s="13" t="s">
        <v>14</v>
      </c>
      <c r="P3519" s="13" t="s">
        <v>32</v>
      </c>
      <c r="Q3519" s="13" t="s">
        <v>20</v>
      </c>
      <c r="R3519" s="13" t="s">
        <v>15</v>
      </c>
      <c r="S3519" s="10">
        <f>ROUNDUP(SUM(VLOOKUP(F3519,'Pontuação'!A$2:B$11,2,FALSE),VLOOKUP(E3519,'Pontuação'!C$2:D$11,2,FALSE),VLOOKUP(H3519,'Pontuação'!I$2:J$11,2,FALSE),VLOOKUP(J3519,'Pontuação'!G$2:H$11,2,FALSE),VLOOKUP(L3519,'Pontuação'!M$2:N$13,2,FALSE)),0)</f>
        <v>1595</v>
      </c>
      <c r="T3519" s="11">
        <f t="shared" si="1"/>
        <v>160</v>
      </c>
      <c r="U3519" s="11" t="str">
        <f t="array" ref="U3519">IFERROR(INDEX('Pontuação'!G$13:G$101, MATCH(T3519, 'Pontuação'!F$13:F$101, 0)), "Faixa Indefinida")</f>
        <v>C</v>
      </c>
      <c r="V3519" s="11">
        <f t="shared" si="2"/>
        <v>0</v>
      </c>
      <c r="W3519" s="11">
        <f t="shared" si="3"/>
        <v>0</v>
      </c>
      <c r="X3519" s="11">
        <f t="shared" si="4"/>
        <v>1</v>
      </c>
      <c r="Y3519" s="11">
        <f t="shared" si="5"/>
        <v>0</v>
      </c>
      <c r="Z3519" s="12">
        <f>ROUNDUP(SUM(VLOOKUP(F3519,'Pontuação 3.0'!A$2:B$11,2,FALSE),VLOOKUP(E3519,'Pontuação 3.0'!C$2:D$11,2,FALSE),VLOOKUP(H3519,'Pontuação 3.0'!I$2:J$11,2,FALSE),VLOOKUP(J3519,'Pontuação 3.0'!G$2:H$11,2,FALSE),VLOOKUP(G3519,'Pontuação 3.0'!E$2:F$11,2,FALSE),VLOOKUP(K3519,'Pontuação 3.0'!K$2:L$11,2,FALSE),VLOOKUP(L3519,'Pontuação 3.0'!M$2:N$13,2,FALSE)),0)</f>
        <v>2209</v>
      </c>
      <c r="AA3519" s="12">
        <f t="shared" si="6"/>
        <v>221</v>
      </c>
      <c r="AB3519" s="12" t="str">
        <f t="array" ref="AB3519">IFERROR(INDEX('Pontuação 3.0'!G$13:G$191, MATCH(AA3519, 'Pontuação 3.0'!F$13:F$191, 0)), "Faixa Indefinida")</f>
        <v>B</v>
      </c>
      <c r="AC3519" s="12">
        <f t="shared" si="7"/>
        <v>0</v>
      </c>
      <c r="AD3519" s="12">
        <f t="shared" si="8"/>
        <v>1</v>
      </c>
      <c r="AE3519" s="12">
        <f t="shared" si="9"/>
        <v>0</v>
      </c>
      <c r="AF3519" s="12">
        <f t="shared" si="10"/>
        <v>0</v>
      </c>
    </row>
    <row r="3520" ht="15.75" customHeight="1">
      <c r="A3520" s="8">
        <v>45688.0</v>
      </c>
      <c r="B3520" s="9" t="s">
        <v>8106</v>
      </c>
      <c r="C3520" s="9" t="s">
        <v>8107</v>
      </c>
      <c r="D3520" s="9" t="s">
        <v>8108</v>
      </c>
      <c r="E3520" s="9" t="s">
        <v>13936</v>
      </c>
      <c r="F3520" s="9" t="s">
        <v>13950</v>
      </c>
      <c r="G3520" s="9" t="s">
        <v>13957</v>
      </c>
      <c r="H3520" s="9" t="s">
        <v>13927</v>
      </c>
      <c r="I3520" s="9" t="s">
        <v>13940</v>
      </c>
      <c r="J3520" s="9" t="s">
        <v>13956</v>
      </c>
      <c r="K3520" s="9" t="s">
        <v>13940</v>
      </c>
      <c r="L3520" s="9" t="s">
        <v>13954</v>
      </c>
      <c r="M3520" s="9" t="s">
        <v>13942</v>
      </c>
      <c r="N3520" s="13" t="s">
        <v>12</v>
      </c>
      <c r="O3520" s="13" t="s">
        <v>14</v>
      </c>
      <c r="P3520" s="13" t="s">
        <v>19</v>
      </c>
      <c r="Q3520" s="13" t="s">
        <v>20</v>
      </c>
      <c r="R3520" s="13" t="s">
        <v>15</v>
      </c>
      <c r="S3520" s="10">
        <f>ROUNDUP(SUM(VLOOKUP(F3520,'Pontuação'!A$2:B$11,2,FALSE),VLOOKUP(E3520,'Pontuação'!C$2:D$11,2,FALSE),VLOOKUP(H3520,'Pontuação'!I$2:J$11,2,FALSE),VLOOKUP(J3520,'Pontuação'!G$2:H$11,2,FALSE),VLOOKUP(L3520,'Pontuação'!M$2:N$13,2,FALSE)),0)</f>
        <v>1680</v>
      </c>
      <c r="T3520" s="11">
        <f t="shared" si="1"/>
        <v>168</v>
      </c>
      <c r="U3520" s="11" t="str">
        <f t="array" ref="U3520">IFERROR(INDEX('Pontuação'!G$13:G$101, MATCH(T3520, 'Pontuação'!F$13:F$101, 0)), "Faixa Indefinida")</f>
        <v>B</v>
      </c>
      <c r="V3520" s="11">
        <f t="shared" si="2"/>
        <v>0</v>
      </c>
      <c r="W3520" s="11">
        <f t="shared" si="3"/>
        <v>1</v>
      </c>
      <c r="X3520" s="11">
        <f t="shared" si="4"/>
        <v>0</v>
      </c>
      <c r="Y3520" s="11">
        <f t="shared" si="5"/>
        <v>0</v>
      </c>
      <c r="Z3520" s="12">
        <f>ROUNDUP(SUM(VLOOKUP(F3520,'Pontuação 3.0'!A$2:B$11,2,FALSE),VLOOKUP(E3520,'Pontuação 3.0'!C$2:D$11,2,FALSE),VLOOKUP(H3520,'Pontuação 3.0'!I$2:J$11,2,FALSE),VLOOKUP(J3520,'Pontuação 3.0'!G$2:H$11,2,FALSE),VLOOKUP(G3520,'Pontuação 3.0'!E$2:F$11,2,FALSE),VLOOKUP(K3520,'Pontuação 3.0'!K$2:L$11,2,FALSE),VLOOKUP(L3520,'Pontuação 3.0'!M$2:N$13,2,FALSE)),0)</f>
        <v>2069</v>
      </c>
      <c r="AA3520" s="12">
        <f t="shared" si="6"/>
        <v>207</v>
      </c>
      <c r="AB3520" s="12" t="str">
        <f t="array" ref="AB3520">IFERROR(INDEX('Pontuação 3.0'!G$13:G$191, MATCH(AA3520, 'Pontuação 3.0'!F$13:F$191, 0)), "Faixa Indefinida")</f>
        <v>C</v>
      </c>
      <c r="AC3520" s="12">
        <f t="shared" si="7"/>
        <v>0</v>
      </c>
      <c r="AD3520" s="12">
        <f t="shared" si="8"/>
        <v>0</v>
      </c>
      <c r="AE3520" s="12">
        <f t="shared" si="9"/>
        <v>1</v>
      </c>
      <c r="AF3520" s="12">
        <f t="shared" si="10"/>
        <v>0</v>
      </c>
    </row>
    <row r="3521" ht="15.75" customHeight="1">
      <c r="A3521" s="8">
        <v>45688.0</v>
      </c>
      <c r="B3521" s="9" t="s">
        <v>8111</v>
      </c>
      <c r="C3521" s="9" t="s">
        <v>8112</v>
      </c>
      <c r="D3521" s="15">
        <v>3.2991649509E10</v>
      </c>
      <c r="E3521" s="9" t="s">
        <v>13936</v>
      </c>
      <c r="F3521" s="9" t="s">
        <v>13937</v>
      </c>
      <c r="G3521" s="9" t="s">
        <v>13926</v>
      </c>
      <c r="H3521" s="9" t="s">
        <v>13951</v>
      </c>
      <c r="I3521" s="9" t="s">
        <v>13940</v>
      </c>
      <c r="J3521" s="9" t="s">
        <v>13929</v>
      </c>
      <c r="K3521" s="9" t="s">
        <v>13930</v>
      </c>
      <c r="L3521" s="9" t="s">
        <v>13945</v>
      </c>
      <c r="M3521" s="9" t="s">
        <v>13946</v>
      </c>
      <c r="N3521" s="13" t="s">
        <v>12</v>
      </c>
      <c r="O3521" s="13" t="s">
        <v>14</v>
      </c>
      <c r="P3521" s="13" t="s">
        <v>47</v>
      </c>
      <c r="Q3521" s="13" t="s">
        <v>20</v>
      </c>
      <c r="R3521" s="13" t="s">
        <v>15</v>
      </c>
      <c r="S3521" s="10">
        <f>ROUNDUP(SUM(VLOOKUP(F3521,'Pontuação'!A$2:B$11,2,FALSE),VLOOKUP(E3521,'Pontuação'!C$2:D$11,2,FALSE),VLOOKUP(H3521,'Pontuação'!I$2:J$11,2,FALSE),VLOOKUP(J3521,'Pontuação'!G$2:H$11,2,FALSE),VLOOKUP(L3521,'Pontuação'!M$2:N$13,2,FALSE)),0)</f>
        <v>1656</v>
      </c>
      <c r="T3521" s="11">
        <f t="shared" si="1"/>
        <v>166</v>
      </c>
      <c r="U3521" s="11" t="str">
        <f t="array" ref="U3521">IFERROR(INDEX('Pontuação'!G$13:G$101, MATCH(T3521, 'Pontuação'!F$13:F$101, 0)), "Faixa Indefinida")</f>
        <v>B</v>
      </c>
      <c r="V3521" s="11">
        <f t="shared" si="2"/>
        <v>0</v>
      </c>
      <c r="W3521" s="11">
        <f t="shared" si="3"/>
        <v>1</v>
      </c>
      <c r="X3521" s="11">
        <f t="shared" si="4"/>
        <v>0</v>
      </c>
      <c r="Y3521" s="11">
        <f t="shared" si="5"/>
        <v>0</v>
      </c>
      <c r="Z3521" s="12">
        <f>ROUNDUP(SUM(VLOOKUP(F3521,'Pontuação 3.0'!A$2:B$11,2,FALSE),VLOOKUP(E3521,'Pontuação 3.0'!C$2:D$11,2,FALSE),VLOOKUP(H3521,'Pontuação 3.0'!I$2:J$11,2,FALSE),VLOOKUP(J3521,'Pontuação 3.0'!G$2:H$11,2,FALSE),VLOOKUP(G3521,'Pontuação 3.0'!E$2:F$11,2,FALSE),VLOOKUP(K3521,'Pontuação 3.0'!K$2:L$11,2,FALSE),VLOOKUP(L3521,'Pontuação 3.0'!M$2:N$13,2,FALSE)),0)</f>
        <v>2247</v>
      </c>
      <c r="AA3521" s="12">
        <f t="shared" si="6"/>
        <v>225</v>
      </c>
      <c r="AB3521" s="12" t="str">
        <f t="array" ref="AB3521">IFERROR(INDEX('Pontuação 3.0'!G$13:G$191, MATCH(AA3521, 'Pontuação 3.0'!F$13:F$191, 0)), "Faixa Indefinida")</f>
        <v>B</v>
      </c>
      <c r="AC3521" s="12">
        <f t="shared" si="7"/>
        <v>0</v>
      </c>
      <c r="AD3521" s="12">
        <f t="shared" si="8"/>
        <v>1</v>
      </c>
      <c r="AE3521" s="12">
        <f t="shared" si="9"/>
        <v>0</v>
      </c>
      <c r="AF3521" s="12">
        <f t="shared" si="10"/>
        <v>0</v>
      </c>
    </row>
    <row r="3522" ht="15.75" customHeight="1">
      <c r="A3522" s="8">
        <v>45688.0</v>
      </c>
      <c r="B3522" s="9" t="s">
        <v>8113</v>
      </c>
      <c r="C3522" s="9" t="s">
        <v>8114</v>
      </c>
      <c r="D3522" s="15">
        <v>4.7989204455E10</v>
      </c>
      <c r="E3522" s="9" t="s">
        <v>13936</v>
      </c>
      <c r="F3522" s="9" t="s">
        <v>13953</v>
      </c>
      <c r="G3522" s="9" t="s">
        <v>13944</v>
      </c>
      <c r="H3522" s="9" t="s">
        <v>13938</v>
      </c>
      <c r="I3522" s="9" t="s">
        <v>13928</v>
      </c>
      <c r="J3522" s="9" t="s">
        <v>13929</v>
      </c>
      <c r="K3522" s="9" t="s">
        <v>13940</v>
      </c>
      <c r="L3522" s="9" t="s">
        <v>13941</v>
      </c>
      <c r="M3522" s="9" t="s">
        <v>13967</v>
      </c>
      <c r="N3522" s="13" t="s">
        <v>12</v>
      </c>
      <c r="O3522" s="13" t="s">
        <v>14</v>
      </c>
      <c r="P3522" s="13" t="s">
        <v>32</v>
      </c>
      <c r="Q3522" s="13" t="s">
        <v>20</v>
      </c>
      <c r="R3522" s="13" t="s">
        <v>15</v>
      </c>
      <c r="S3522" s="10">
        <f>ROUNDUP(SUM(VLOOKUP(F3522,'Pontuação'!A$2:B$11,2,FALSE),VLOOKUP(E3522,'Pontuação'!C$2:D$11,2,FALSE),VLOOKUP(H3522,'Pontuação'!I$2:J$11,2,FALSE),VLOOKUP(J3522,'Pontuação'!G$2:H$11,2,FALSE),VLOOKUP(L3522,'Pontuação'!M$2:N$13,2,FALSE)),0)</f>
        <v>1628</v>
      </c>
      <c r="T3522" s="11">
        <f t="shared" si="1"/>
        <v>163</v>
      </c>
      <c r="U3522" s="11" t="str">
        <f t="array" ref="U3522">IFERROR(INDEX('Pontuação'!G$13:G$101, MATCH(T3522, 'Pontuação'!F$13:F$101, 0)), "Faixa Indefinida")</f>
        <v>C</v>
      </c>
      <c r="V3522" s="11">
        <f t="shared" si="2"/>
        <v>0</v>
      </c>
      <c r="W3522" s="11">
        <f t="shared" si="3"/>
        <v>0</v>
      </c>
      <c r="X3522" s="11">
        <f t="shared" si="4"/>
        <v>1</v>
      </c>
      <c r="Y3522" s="11">
        <f t="shared" si="5"/>
        <v>0</v>
      </c>
      <c r="Z3522" s="12">
        <f>ROUNDUP(SUM(VLOOKUP(F3522,'Pontuação 3.0'!A$2:B$11,2,FALSE),VLOOKUP(E3522,'Pontuação 3.0'!C$2:D$11,2,FALSE),VLOOKUP(H3522,'Pontuação 3.0'!I$2:J$11,2,FALSE),VLOOKUP(J3522,'Pontuação 3.0'!G$2:H$11,2,FALSE),VLOOKUP(G3522,'Pontuação 3.0'!E$2:F$11,2,FALSE),VLOOKUP(K3522,'Pontuação 3.0'!K$2:L$11,2,FALSE),VLOOKUP(L3522,'Pontuação 3.0'!M$2:N$13,2,FALSE)),0)</f>
        <v>1881</v>
      </c>
      <c r="AA3522" s="12">
        <f t="shared" si="6"/>
        <v>188</v>
      </c>
      <c r="AB3522" s="12" t="str">
        <f t="array" ref="AB3522">IFERROR(INDEX('Pontuação 3.0'!G$13:G$191, MATCH(AA3522, 'Pontuação 3.0'!F$13:F$191, 0)), "Faixa Indefinida")</f>
        <v>D</v>
      </c>
      <c r="AC3522" s="12">
        <f t="shared" si="7"/>
        <v>0</v>
      </c>
      <c r="AD3522" s="12">
        <f t="shared" si="8"/>
        <v>0</v>
      </c>
      <c r="AE3522" s="12">
        <f t="shared" si="9"/>
        <v>0</v>
      </c>
      <c r="AF3522" s="12">
        <f t="shared" si="10"/>
        <v>1</v>
      </c>
    </row>
    <row r="3523" ht="15.75" customHeight="1">
      <c r="A3523" s="8">
        <v>45688.0</v>
      </c>
      <c r="B3523" s="9" t="s">
        <v>8115</v>
      </c>
      <c r="C3523" s="9" t="s">
        <v>8116</v>
      </c>
      <c r="D3523" s="15">
        <v>8.298785618E10</v>
      </c>
      <c r="E3523" s="9" t="s">
        <v>13924</v>
      </c>
      <c r="F3523" s="9" t="s">
        <v>13950</v>
      </c>
      <c r="G3523" s="9" t="s">
        <v>13944</v>
      </c>
      <c r="H3523" s="9" t="s">
        <v>13927</v>
      </c>
      <c r="I3523" s="9" t="s">
        <v>13940</v>
      </c>
      <c r="J3523" s="9" t="s">
        <v>13929</v>
      </c>
      <c r="K3523" s="9" t="s">
        <v>13930</v>
      </c>
      <c r="L3523" s="9" t="s">
        <v>13931</v>
      </c>
      <c r="M3523" s="9" t="s">
        <v>13946</v>
      </c>
      <c r="N3523" s="13" t="s">
        <v>12</v>
      </c>
      <c r="O3523" s="13" t="s">
        <v>14</v>
      </c>
      <c r="P3523" s="13" t="s">
        <v>111</v>
      </c>
      <c r="Q3523" s="13" t="s">
        <v>20</v>
      </c>
      <c r="R3523" s="13" t="s">
        <v>15</v>
      </c>
      <c r="S3523" s="10">
        <f>ROUNDUP(SUM(VLOOKUP(F3523,'Pontuação'!A$2:B$11,2,FALSE),VLOOKUP(E3523,'Pontuação'!C$2:D$11,2,FALSE),VLOOKUP(H3523,'Pontuação'!I$2:J$11,2,FALSE),VLOOKUP(J3523,'Pontuação'!G$2:H$11,2,FALSE),VLOOKUP(L3523,'Pontuação'!M$2:N$13,2,FALSE)),0)</f>
        <v>1443</v>
      </c>
      <c r="T3523" s="11">
        <f t="shared" si="1"/>
        <v>144</v>
      </c>
      <c r="U3523" s="11" t="str">
        <f t="array" ref="U3523">IFERROR(INDEX('Pontuação'!G$13:G$101, MATCH(T3523, 'Pontuação'!F$13:F$101, 0)), "Faixa Indefinida")</f>
        <v>D</v>
      </c>
      <c r="V3523" s="11">
        <f t="shared" si="2"/>
        <v>0</v>
      </c>
      <c r="W3523" s="11">
        <f t="shared" si="3"/>
        <v>0</v>
      </c>
      <c r="X3523" s="11">
        <f t="shared" si="4"/>
        <v>0</v>
      </c>
      <c r="Y3523" s="11">
        <f t="shared" si="5"/>
        <v>1</v>
      </c>
      <c r="Z3523" s="12">
        <f>ROUNDUP(SUM(VLOOKUP(F3523,'Pontuação 3.0'!A$2:B$11,2,FALSE),VLOOKUP(E3523,'Pontuação 3.0'!C$2:D$11,2,FALSE),VLOOKUP(H3523,'Pontuação 3.0'!I$2:J$11,2,FALSE),VLOOKUP(J3523,'Pontuação 3.0'!G$2:H$11,2,FALSE),VLOOKUP(G3523,'Pontuação 3.0'!E$2:F$11,2,FALSE),VLOOKUP(K3523,'Pontuação 3.0'!K$2:L$11,2,FALSE),VLOOKUP(L3523,'Pontuação 3.0'!M$2:N$13,2,FALSE)),0)</f>
        <v>2065</v>
      </c>
      <c r="AA3523" s="12">
        <f t="shared" si="6"/>
        <v>207</v>
      </c>
      <c r="AB3523" s="12" t="str">
        <f t="array" ref="AB3523">IFERROR(INDEX('Pontuação 3.0'!G$13:G$191, MATCH(AA3523, 'Pontuação 3.0'!F$13:F$191, 0)), "Faixa Indefinida")</f>
        <v>C</v>
      </c>
      <c r="AC3523" s="12">
        <f t="shared" si="7"/>
        <v>0</v>
      </c>
      <c r="AD3523" s="12">
        <f t="shared" si="8"/>
        <v>0</v>
      </c>
      <c r="AE3523" s="12">
        <f t="shared" si="9"/>
        <v>1</v>
      </c>
      <c r="AF3523" s="12">
        <f t="shared" si="10"/>
        <v>0</v>
      </c>
    </row>
    <row r="3524" ht="15.75" customHeight="1">
      <c r="A3524" s="8">
        <v>45688.0</v>
      </c>
      <c r="B3524" s="9" t="s">
        <v>8117</v>
      </c>
      <c r="C3524" s="9" t="s">
        <v>8118</v>
      </c>
      <c r="D3524" s="15">
        <v>4.998892322E10</v>
      </c>
      <c r="E3524" s="9" t="s">
        <v>13936</v>
      </c>
      <c r="F3524" s="9" t="s">
        <v>13950</v>
      </c>
      <c r="G3524" s="9" t="s">
        <v>13926</v>
      </c>
      <c r="H3524" s="9" t="s">
        <v>13951</v>
      </c>
      <c r="I3524" s="9" t="s">
        <v>13940</v>
      </c>
      <c r="J3524" s="9" t="s">
        <v>13929</v>
      </c>
      <c r="K3524" s="9" t="s">
        <v>13940</v>
      </c>
      <c r="L3524" s="9" t="s">
        <v>13931</v>
      </c>
      <c r="M3524" s="9" t="s">
        <v>13942</v>
      </c>
      <c r="N3524" s="13" t="s">
        <v>12</v>
      </c>
      <c r="O3524" s="13" t="s">
        <v>14</v>
      </c>
      <c r="P3524" s="13" t="s">
        <v>32</v>
      </c>
      <c r="Q3524" s="13" t="s">
        <v>33</v>
      </c>
      <c r="R3524" s="13" t="s">
        <v>65</v>
      </c>
      <c r="S3524" s="10">
        <f>ROUNDUP(SUM(VLOOKUP(F3524,'Pontuação'!A$2:B$11,2,FALSE),VLOOKUP(E3524,'Pontuação'!C$2:D$11,2,FALSE),VLOOKUP(H3524,'Pontuação'!I$2:J$11,2,FALSE),VLOOKUP(J3524,'Pontuação'!G$2:H$11,2,FALSE),VLOOKUP(L3524,'Pontuação'!M$2:N$13,2,FALSE)),0)</f>
        <v>1553</v>
      </c>
      <c r="T3524" s="11">
        <f t="shared" si="1"/>
        <v>155</v>
      </c>
      <c r="U3524" s="11" t="str">
        <f t="array" ref="U3524">IFERROR(INDEX('Pontuação'!G$13:G$101, MATCH(T3524, 'Pontuação'!F$13:F$101, 0)), "Faixa Indefinida")</f>
        <v>C</v>
      </c>
      <c r="V3524" s="11">
        <f t="shared" si="2"/>
        <v>0</v>
      </c>
      <c r="W3524" s="11">
        <f t="shared" si="3"/>
        <v>0</v>
      </c>
      <c r="X3524" s="11">
        <f t="shared" si="4"/>
        <v>1</v>
      </c>
      <c r="Y3524" s="11">
        <f t="shared" si="5"/>
        <v>0</v>
      </c>
      <c r="Z3524" s="12">
        <f>ROUNDUP(SUM(VLOOKUP(F3524,'Pontuação 3.0'!A$2:B$11,2,FALSE),VLOOKUP(E3524,'Pontuação 3.0'!C$2:D$11,2,FALSE),VLOOKUP(H3524,'Pontuação 3.0'!I$2:J$11,2,FALSE),VLOOKUP(J3524,'Pontuação 3.0'!G$2:H$11,2,FALSE),VLOOKUP(G3524,'Pontuação 3.0'!E$2:F$11,2,FALSE),VLOOKUP(K3524,'Pontuação 3.0'!K$2:L$11,2,FALSE),VLOOKUP(L3524,'Pontuação 3.0'!M$2:N$13,2,FALSE)),0)</f>
        <v>2122</v>
      </c>
      <c r="AA3524" s="12">
        <f t="shared" si="6"/>
        <v>212</v>
      </c>
      <c r="AB3524" s="12" t="str">
        <f t="array" ref="AB3524">IFERROR(INDEX('Pontuação 3.0'!G$13:G$191, MATCH(AA3524, 'Pontuação 3.0'!F$13:F$191, 0)), "Faixa Indefinida")</f>
        <v>C</v>
      </c>
      <c r="AC3524" s="12">
        <f t="shared" si="7"/>
        <v>0</v>
      </c>
      <c r="AD3524" s="12">
        <f t="shared" si="8"/>
        <v>0</v>
      </c>
      <c r="AE3524" s="12">
        <f t="shared" si="9"/>
        <v>1</v>
      </c>
      <c r="AF3524" s="12">
        <f t="shared" si="10"/>
        <v>0</v>
      </c>
    </row>
    <row r="3525" ht="15.75" customHeight="1">
      <c r="A3525" s="8">
        <v>45688.0</v>
      </c>
      <c r="B3525" s="9" t="s">
        <v>8119</v>
      </c>
      <c r="C3525" s="9" t="s">
        <v>8120</v>
      </c>
      <c r="D3525" s="15">
        <v>3.4999243478E10</v>
      </c>
      <c r="E3525" s="9" t="s">
        <v>13936</v>
      </c>
      <c r="F3525" s="9" t="s">
        <v>13950</v>
      </c>
      <c r="G3525" s="9" t="s">
        <v>13926</v>
      </c>
      <c r="H3525" s="9" t="s">
        <v>13938</v>
      </c>
      <c r="I3525" s="9" t="s">
        <v>13940</v>
      </c>
      <c r="J3525" s="9" t="s">
        <v>13929</v>
      </c>
      <c r="K3525" s="9" t="s">
        <v>13940</v>
      </c>
      <c r="L3525" s="9" t="s">
        <v>13945</v>
      </c>
      <c r="M3525" s="9" t="s">
        <v>13942</v>
      </c>
      <c r="N3525" s="13" t="s">
        <v>12</v>
      </c>
      <c r="O3525" s="13" t="s">
        <v>14</v>
      </c>
      <c r="P3525" s="13" t="s">
        <v>32</v>
      </c>
      <c r="Q3525" s="13" t="s">
        <v>20</v>
      </c>
      <c r="R3525" s="13" t="s">
        <v>65</v>
      </c>
      <c r="S3525" s="10">
        <f>ROUNDUP(SUM(VLOOKUP(F3525,'Pontuação'!A$2:B$11,2,FALSE),VLOOKUP(E3525,'Pontuação'!C$2:D$11,2,FALSE),VLOOKUP(H3525,'Pontuação'!I$2:J$11,2,FALSE),VLOOKUP(J3525,'Pontuação'!G$2:H$11,2,FALSE),VLOOKUP(L3525,'Pontuação'!M$2:N$13,2,FALSE)),0)</f>
        <v>1711</v>
      </c>
      <c r="T3525" s="11">
        <f t="shared" si="1"/>
        <v>171</v>
      </c>
      <c r="U3525" s="11" t="str">
        <f t="array" ref="U3525">IFERROR(INDEX('Pontuação'!G$13:G$101, MATCH(T3525, 'Pontuação'!F$13:F$101, 0)), "Faixa Indefinida")</f>
        <v>B</v>
      </c>
      <c r="V3525" s="11">
        <f t="shared" si="2"/>
        <v>0</v>
      </c>
      <c r="W3525" s="11">
        <f t="shared" si="3"/>
        <v>1</v>
      </c>
      <c r="X3525" s="11">
        <f t="shared" si="4"/>
        <v>0</v>
      </c>
      <c r="Y3525" s="11">
        <f t="shared" si="5"/>
        <v>0</v>
      </c>
      <c r="Z3525" s="12">
        <f>ROUNDUP(SUM(VLOOKUP(F3525,'Pontuação 3.0'!A$2:B$11,2,FALSE),VLOOKUP(E3525,'Pontuação 3.0'!C$2:D$11,2,FALSE),VLOOKUP(H3525,'Pontuação 3.0'!I$2:J$11,2,FALSE),VLOOKUP(J3525,'Pontuação 3.0'!G$2:H$11,2,FALSE),VLOOKUP(G3525,'Pontuação 3.0'!E$2:F$11,2,FALSE),VLOOKUP(K3525,'Pontuação 3.0'!K$2:L$11,2,FALSE),VLOOKUP(L3525,'Pontuação 3.0'!M$2:N$13,2,FALSE)),0)</f>
        <v>2144</v>
      </c>
      <c r="AA3525" s="12">
        <f t="shared" si="6"/>
        <v>214</v>
      </c>
      <c r="AB3525" s="12" t="str">
        <f t="array" ref="AB3525">IFERROR(INDEX('Pontuação 3.0'!G$13:G$191, MATCH(AA3525, 'Pontuação 3.0'!F$13:F$191, 0)), "Faixa Indefinida")</f>
        <v>B</v>
      </c>
      <c r="AC3525" s="12">
        <f t="shared" si="7"/>
        <v>0</v>
      </c>
      <c r="AD3525" s="12">
        <f t="shared" si="8"/>
        <v>1</v>
      </c>
      <c r="AE3525" s="12">
        <f t="shared" si="9"/>
        <v>0</v>
      </c>
      <c r="AF3525" s="12">
        <f t="shared" si="10"/>
        <v>0</v>
      </c>
    </row>
    <row r="3526" ht="15.75" customHeight="1">
      <c r="A3526" s="8">
        <v>45688.0</v>
      </c>
      <c r="B3526" s="9" t="s">
        <v>8125</v>
      </c>
      <c r="C3526" s="9" t="s">
        <v>8126</v>
      </c>
      <c r="D3526" s="15">
        <v>9.8984758433E10</v>
      </c>
      <c r="E3526" s="9" t="s">
        <v>13924</v>
      </c>
      <c r="F3526" s="9" t="s">
        <v>13950</v>
      </c>
      <c r="G3526" s="9" t="s">
        <v>13926</v>
      </c>
      <c r="H3526" s="9" t="s">
        <v>13927</v>
      </c>
      <c r="I3526" s="9" t="s">
        <v>13928</v>
      </c>
      <c r="J3526" s="9" t="s">
        <v>13929</v>
      </c>
      <c r="K3526" s="9" t="s">
        <v>13940</v>
      </c>
      <c r="L3526" s="9" t="s">
        <v>13941</v>
      </c>
      <c r="M3526" s="9" t="s">
        <v>13942</v>
      </c>
      <c r="N3526" s="9"/>
      <c r="O3526" s="9"/>
      <c r="P3526" s="9"/>
      <c r="Q3526" s="9"/>
      <c r="R3526" s="9"/>
      <c r="S3526" s="10">
        <f>ROUNDUP(SUM(VLOOKUP(F3526,'Pontuação'!A$2:B$11,2,FALSE),VLOOKUP(E3526,'Pontuação'!C$2:D$11,2,FALSE),VLOOKUP(H3526,'Pontuação'!I$2:J$11,2,FALSE),VLOOKUP(J3526,'Pontuação'!G$2:H$11,2,FALSE),VLOOKUP(L3526,'Pontuação'!M$2:N$13,2,FALSE)),0)</f>
        <v>1487</v>
      </c>
      <c r="T3526" s="11">
        <f t="shared" si="1"/>
        <v>149</v>
      </c>
      <c r="U3526" s="11" t="str">
        <f t="array" ref="U3526">IFERROR(INDEX('Pontuação'!G$13:G$101, MATCH(T3526, 'Pontuação'!F$13:F$101, 0)), "Faixa Indefinida")</f>
        <v>C</v>
      </c>
      <c r="V3526" s="11">
        <f t="shared" si="2"/>
        <v>0</v>
      </c>
      <c r="W3526" s="11">
        <f t="shared" si="3"/>
        <v>0</v>
      </c>
      <c r="X3526" s="11">
        <f t="shared" si="4"/>
        <v>1</v>
      </c>
      <c r="Y3526" s="11">
        <f t="shared" si="5"/>
        <v>0</v>
      </c>
      <c r="Z3526" s="12">
        <f>ROUNDUP(SUM(VLOOKUP(F3526,'Pontuação 3.0'!A$2:B$11,2,FALSE),VLOOKUP(E3526,'Pontuação 3.0'!C$2:D$11,2,FALSE),VLOOKUP(H3526,'Pontuação 3.0'!I$2:J$11,2,FALSE),VLOOKUP(J3526,'Pontuação 3.0'!G$2:H$11,2,FALSE),VLOOKUP(G3526,'Pontuação 3.0'!E$2:F$11,2,FALSE),VLOOKUP(K3526,'Pontuação 3.0'!K$2:L$11,2,FALSE),VLOOKUP(L3526,'Pontuação 3.0'!M$2:N$13,2,FALSE)),0)</f>
        <v>1922</v>
      </c>
      <c r="AA3526" s="12">
        <f t="shared" si="6"/>
        <v>192</v>
      </c>
      <c r="AB3526" s="12" t="str">
        <f t="array" ref="AB3526">IFERROR(INDEX('Pontuação 3.0'!G$13:G$191, MATCH(AA3526, 'Pontuação 3.0'!F$13:F$191, 0)), "Faixa Indefinida")</f>
        <v>C</v>
      </c>
      <c r="AC3526" s="12">
        <f t="shared" si="7"/>
        <v>0</v>
      </c>
      <c r="AD3526" s="12">
        <f t="shared" si="8"/>
        <v>0</v>
      </c>
      <c r="AE3526" s="12">
        <f t="shared" si="9"/>
        <v>1</v>
      </c>
      <c r="AF3526" s="12">
        <f t="shared" si="10"/>
        <v>0</v>
      </c>
    </row>
    <row r="3527" ht="15.75" customHeight="1">
      <c r="A3527" s="8">
        <v>45688.0</v>
      </c>
      <c r="B3527" s="9" t="s">
        <v>8123</v>
      </c>
      <c r="C3527" s="9" t="s">
        <v>8124</v>
      </c>
      <c r="D3527" s="15">
        <v>6.7982136483E10</v>
      </c>
      <c r="E3527" s="9" t="s">
        <v>13936</v>
      </c>
      <c r="F3527" s="9" t="s">
        <v>13948</v>
      </c>
      <c r="G3527" s="9" t="s">
        <v>13957</v>
      </c>
      <c r="H3527" s="9" t="s">
        <v>13927</v>
      </c>
      <c r="I3527" s="9" t="s">
        <v>13940</v>
      </c>
      <c r="J3527" s="9" t="s">
        <v>13929</v>
      </c>
      <c r="K3527" s="9" t="s">
        <v>13940</v>
      </c>
      <c r="L3527" s="9" t="s">
        <v>13954</v>
      </c>
      <c r="M3527" s="9" t="s">
        <v>13952</v>
      </c>
      <c r="N3527" s="13" t="s">
        <v>12</v>
      </c>
      <c r="O3527" s="13" t="s">
        <v>14</v>
      </c>
      <c r="P3527" s="13" t="s">
        <v>260</v>
      </c>
      <c r="Q3527" s="13" t="s">
        <v>20</v>
      </c>
      <c r="R3527" s="13" t="s">
        <v>15</v>
      </c>
      <c r="S3527" s="10">
        <f>ROUNDUP(SUM(VLOOKUP(F3527,'Pontuação'!A$2:B$11,2,FALSE),VLOOKUP(E3527,'Pontuação'!C$2:D$11,2,FALSE),VLOOKUP(H3527,'Pontuação'!I$2:J$11,2,FALSE),VLOOKUP(J3527,'Pontuação'!G$2:H$11,2,FALSE),VLOOKUP(L3527,'Pontuação'!M$2:N$13,2,FALSE)),0)</f>
        <v>1390</v>
      </c>
      <c r="T3527" s="11">
        <f t="shared" si="1"/>
        <v>139</v>
      </c>
      <c r="U3527" s="11" t="str">
        <f t="array" ref="U3527">IFERROR(INDEX('Pontuação'!G$13:G$101, MATCH(T3527, 'Pontuação'!F$13:F$101, 0)), "Faixa Indefinida")</f>
        <v>D</v>
      </c>
      <c r="V3527" s="11">
        <f t="shared" si="2"/>
        <v>0</v>
      </c>
      <c r="W3527" s="11">
        <f t="shared" si="3"/>
        <v>0</v>
      </c>
      <c r="X3527" s="11">
        <f t="shared" si="4"/>
        <v>0</v>
      </c>
      <c r="Y3527" s="11">
        <f t="shared" si="5"/>
        <v>1</v>
      </c>
      <c r="Z3527" s="12">
        <f>ROUNDUP(SUM(VLOOKUP(F3527,'Pontuação 3.0'!A$2:B$11,2,FALSE),VLOOKUP(E3527,'Pontuação 3.0'!C$2:D$11,2,FALSE),VLOOKUP(H3527,'Pontuação 3.0'!I$2:J$11,2,FALSE),VLOOKUP(J3527,'Pontuação 3.0'!G$2:H$11,2,FALSE),VLOOKUP(G3527,'Pontuação 3.0'!E$2:F$11,2,FALSE),VLOOKUP(K3527,'Pontuação 3.0'!K$2:L$11,2,FALSE),VLOOKUP(L3527,'Pontuação 3.0'!M$2:N$13,2,FALSE)),0)</f>
        <v>1661</v>
      </c>
      <c r="AA3527" s="12">
        <f t="shared" si="6"/>
        <v>166</v>
      </c>
      <c r="AB3527" s="12" t="str">
        <f t="array" ref="AB3527">IFERROR(INDEX('Pontuação 3.0'!G$13:G$191, MATCH(AA3527, 'Pontuação 3.0'!F$13:F$191, 0)), "Faixa Indefinida")</f>
        <v>D</v>
      </c>
      <c r="AC3527" s="12">
        <f t="shared" si="7"/>
        <v>0</v>
      </c>
      <c r="AD3527" s="12">
        <f t="shared" si="8"/>
        <v>0</v>
      </c>
      <c r="AE3527" s="12">
        <f t="shared" si="9"/>
        <v>0</v>
      </c>
      <c r="AF3527" s="12">
        <f t="shared" si="10"/>
        <v>1</v>
      </c>
    </row>
    <row r="3528" ht="15.75" customHeight="1">
      <c r="A3528" s="8">
        <v>45688.0</v>
      </c>
      <c r="B3528" s="9" t="s">
        <v>8127</v>
      </c>
      <c r="C3528" s="9" t="s">
        <v>8128</v>
      </c>
      <c r="D3528" s="15">
        <v>5.1982995688E10</v>
      </c>
      <c r="E3528" s="9" t="s">
        <v>13936</v>
      </c>
      <c r="F3528" s="9" t="s">
        <v>13948</v>
      </c>
      <c r="G3528" s="9" t="s">
        <v>13926</v>
      </c>
      <c r="H3528" s="9" t="s">
        <v>13951</v>
      </c>
      <c r="I3528" s="9" t="s">
        <v>13940</v>
      </c>
      <c r="J3528" s="9" t="s">
        <v>13929</v>
      </c>
      <c r="K3528" s="9" t="s">
        <v>13940</v>
      </c>
      <c r="L3528" s="9" t="s">
        <v>13945</v>
      </c>
      <c r="M3528" s="9" t="s">
        <v>13942</v>
      </c>
      <c r="N3528" s="13" t="s">
        <v>12</v>
      </c>
      <c r="O3528" s="13" t="s">
        <v>14</v>
      </c>
      <c r="P3528" s="13" t="s">
        <v>68</v>
      </c>
      <c r="Q3528" s="13" t="s">
        <v>59</v>
      </c>
      <c r="R3528" s="13" t="s">
        <v>15</v>
      </c>
      <c r="S3528" s="10">
        <f>ROUNDUP(SUM(VLOOKUP(F3528,'Pontuação'!A$2:B$11,2,FALSE),VLOOKUP(E3528,'Pontuação'!C$2:D$11,2,FALSE),VLOOKUP(H3528,'Pontuação'!I$2:J$11,2,FALSE),VLOOKUP(J3528,'Pontuação'!G$2:H$11,2,FALSE),VLOOKUP(L3528,'Pontuação'!M$2:N$13,2,FALSE)),0)</f>
        <v>1673</v>
      </c>
      <c r="T3528" s="11">
        <f t="shared" si="1"/>
        <v>167</v>
      </c>
      <c r="U3528" s="11" t="str">
        <f t="array" ref="U3528">IFERROR(INDEX('Pontuação'!G$13:G$101, MATCH(T3528, 'Pontuação'!F$13:F$101, 0)), "Faixa Indefinida")</f>
        <v>B</v>
      </c>
      <c r="V3528" s="11">
        <f t="shared" si="2"/>
        <v>0</v>
      </c>
      <c r="W3528" s="11">
        <f t="shared" si="3"/>
        <v>1</v>
      </c>
      <c r="X3528" s="11">
        <f t="shared" si="4"/>
        <v>0</v>
      </c>
      <c r="Y3528" s="11">
        <f t="shared" si="5"/>
        <v>0</v>
      </c>
      <c r="Z3528" s="12">
        <f>ROUNDUP(SUM(VLOOKUP(F3528,'Pontuação 3.0'!A$2:B$11,2,FALSE),VLOOKUP(E3528,'Pontuação 3.0'!C$2:D$11,2,FALSE),VLOOKUP(H3528,'Pontuação 3.0'!I$2:J$11,2,FALSE),VLOOKUP(J3528,'Pontuação 3.0'!G$2:H$11,2,FALSE),VLOOKUP(G3528,'Pontuação 3.0'!E$2:F$11,2,FALSE),VLOOKUP(K3528,'Pontuação 3.0'!K$2:L$11,2,FALSE),VLOOKUP(L3528,'Pontuação 3.0'!M$2:N$13,2,FALSE)),0)</f>
        <v>2075</v>
      </c>
      <c r="AA3528" s="12">
        <f t="shared" si="6"/>
        <v>208</v>
      </c>
      <c r="AB3528" s="12" t="str">
        <f t="array" ref="AB3528">IFERROR(INDEX('Pontuação 3.0'!G$13:G$191, MATCH(AA3528, 'Pontuação 3.0'!F$13:F$191, 0)), "Faixa Indefinida")</f>
        <v>C</v>
      </c>
      <c r="AC3528" s="12">
        <f t="shared" si="7"/>
        <v>0</v>
      </c>
      <c r="AD3528" s="12">
        <f t="shared" si="8"/>
        <v>0</v>
      </c>
      <c r="AE3528" s="12">
        <f t="shared" si="9"/>
        <v>1</v>
      </c>
      <c r="AF3528" s="12">
        <f t="shared" si="10"/>
        <v>0</v>
      </c>
    </row>
    <row r="3529" ht="15.75" customHeight="1">
      <c r="A3529" s="8">
        <v>45688.0</v>
      </c>
      <c r="B3529" s="9" t="s">
        <v>8125</v>
      </c>
      <c r="C3529" s="9" t="s">
        <v>8126</v>
      </c>
      <c r="D3529" s="15">
        <v>9.8984758433E10</v>
      </c>
      <c r="E3529" s="9" t="s">
        <v>13924</v>
      </c>
      <c r="F3529" s="9" t="s">
        <v>13950</v>
      </c>
      <c r="G3529" s="9" t="s">
        <v>13926</v>
      </c>
      <c r="H3529" s="9" t="s">
        <v>13927</v>
      </c>
      <c r="I3529" s="9" t="s">
        <v>13928</v>
      </c>
      <c r="J3529" s="9" t="s">
        <v>13929</v>
      </c>
      <c r="K3529" s="9" t="s">
        <v>13940</v>
      </c>
      <c r="L3529" s="9" t="s">
        <v>13941</v>
      </c>
      <c r="M3529" s="9" t="s">
        <v>13942</v>
      </c>
      <c r="N3529" s="9"/>
      <c r="O3529" s="9"/>
      <c r="P3529" s="9"/>
      <c r="Q3529" s="9"/>
      <c r="R3529" s="9"/>
      <c r="S3529" s="10">
        <f>ROUNDUP(SUM(VLOOKUP(F3529,'Pontuação'!A$2:B$11,2,FALSE),VLOOKUP(E3529,'Pontuação'!C$2:D$11,2,FALSE),VLOOKUP(H3529,'Pontuação'!I$2:J$11,2,FALSE),VLOOKUP(J3529,'Pontuação'!G$2:H$11,2,FALSE),VLOOKUP(L3529,'Pontuação'!M$2:N$13,2,FALSE)),0)</f>
        <v>1487</v>
      </c>
      <c r="T3529" s="11">
        <f t="shared" si="1"/>
        <v>149</v>
      </c>
      <c r="U3529" s="11" t="str">
        <f t="array" ref="U3529">IFERROR(INDEX('Pontuação'!G$13:G$101, MATCH(T3529, 'Pontuação'!F$13:F$101, 0)), "Faixa Indefinida")</f>
        <v>C</v>
      </c>
      <c r="V3529" s="11">
        <f t="shared" si="2"/>
        <v>0</v>
      </c>
      <c r="W3529" s="11">
        <f t="shared" si="3"/>
        <v>0</v>
      </c>
      <c r="X3529" s="11">
        <f t="shared" si="4"/>
        <v>1</v>
      </c>
      <c r="Y3529" s="11">
        <f t="shared" si="5"/>
        <v>0</v>
      </c>
      <c r="Z3529" s="12">
        <f>ROUNDUP(SUM(VLOOKUP(F3529,'Pontuação 3.0'!A$2:B$11,2,FALSE),VLOOKUP(E3529,'Pontuação 3.0'!C$2:D$11,2,FALSE),VLOOKUP(H3529,'Pontuação 3.0'!I$2:J$11,2,FALSE),VLOOKUP(J3529,'Pontuação 3.0'!G$2:H$11,2,FALSE),VLOOKUP(G3529,'Pontuação 3.0'!E$2:F$11,2,FALSE),VLOOKUP(K3529,'Pontuação 3.0'!K$2:L$11,2,FALSE),VLOOKUP(L3529,'Pontuação 3.0'!M$2:N$13,2,FALSE)),0)</f>
        <v>1922</v>
      </c>
      <c r="AA3529" s="12">
        <f t="shared" si="6"/>
        <v>192</v>
      </c>
      <c r="AB3529" s="12" t="str">
        <f t="array" ref="AB3529">IFERROR(INDEX('Pontuação 3.0'!G$13:G$191, MATCH(AA3529, 'Pontuação 3.0'!F$13:F$191, 0)), "Faixa Indefinida")</f>
        <v>C</v>
      </c>
      <c r="AC3529" s="12">
        <f t="shared" si="7"/>
        <v>0</v>
      </c>
      <c r="AD3529" s="12">
        <f t="shared" si="8"/>
        <v>0</v>
      </c>
      <c r="AE3529" s="12">
        <f t="shared" si="9"/>
        <v>1</v>
      </c>
      <c r="AF3529" s="12">
        <f t="shared" si="10"/>
        <v>0</v>
      </c>
    </row>
    <row r="3530" ht="15.75" customHeight="1">
      <c r="A3530" s="8">
        <v>45688.0</v>
      </c>
      <c r="B3530" s="9" t="s">
        <v>8125</v>
      </c>
      <c r="C3530" s="9" t="s">
        <v>8126</v>
      </c>
      <c r="D3530" s="15">
        <v>9.8984758433E10</v>
      </c>
      <c r="E3530" s="9" t="s">
        <v>13924</v>
      </c>
      <c r="F3530" s="9" t="s">
        <v>13950</v>
      </c>
      <c r="G3530" s="9" t="s">
        <v>13926</v>
      </c>
      <c r="H3530" s="9" t="s">
        <v>13927</v>
      </c>
      <c r="I3530" s="9" t="s">
        <v>13928</v>
      </c>
      <c r="J3530" s="9" t="s">
        <v>13929</v>
      </c>
      <c r="K3530" s="9" t="s">
        <v>13940</v>
      </c>
      <c r="L3530" s="9" t="s">
        <v>13941</v>
      </c>
      <c r="M3530" s="9" t="s">
        <v>13942</v>
      </c>
      <c r="N3530" s="9"/>
      <c r="O3530" s="9"/>
      <c r="P3530" s="9"/>
      <c r="Q3530" s="9"/>
      <c r="R3530" s="9"/>
      <c r="S3530" s="10">
        <f>ROUNDUP(SUM(VLOOKUP(F3530,'Pontuação'!A$2:B$11,2,FALSE),VLOOKUP(E3530,'Pontuação'!C$2:D$11,2,FALSE),VLOOKUP(H3530,'Pontuação'!I$2:J$11,2,FALSE),VLOOKUP(J3530,'Pontuação'!G$2:H$11,2,FALSE),VLOOKUP(L3530,'Pontuação'!M$2:N$13,2,FALSE)),0)</f>
        <v>1487</v>
      </c>
      <c r="T3530" s="11">
        <f t="shared" si="1"/>
        <v>149</v>
      </c>
      <c r="U3530" s="11" t="str">
        <f t="array" ref="U3530">IFERROR(INDEX('Pontuação'!G$13:G$101, MATCH(T3530, 'Pontuação'!F$13:F$101, 0)), "Faixa Indefinida")</f>
        <v>C</v>
      </c>
      <c r="V3530" s="11">
        <f t="shared" si="2"/>
        <v>0</v>
      </c>
      <c r="W3530" s="11">
        <f t="shared" si="3"/>
        <v>0</v>
      </c>
      <c r="X3530" s="11">
        <f t="shared" si="4"/>
        <v>1</v>
      </c>
      <c r="Y3530" s="11">
        <f t="shared" si="5"/>
        <v>0</v>
      </c>
      <c r="Z3530" s="12">
        <f>ROUNDUP(SUM(VLOOKUP(F3530,'Pontuação 3.0'!A$2:B$11,2,FALSE),VLOOKUP(E3530,'Pontuação 3.0'!C$2:D$11,2,FALSE),VLOOKUP(H3530,'Pontuação 3.0'!I$2:J$11,2,FALSE),VLOOKUP(J3530,'Pontuação 3.0'!G$2:H$11,2,FALSE),VLOOKUP(G3530,'Pontuação 3.0'!E$2:F$11,2,FALSE),VLOOKUP(K3530,'Pontuação 3.0'!K$2:L$11,2,FALSE),VLOOKUP(L3530,'Pontuação 3.0'!M$2:N$13,2,FALSE)),0)</f>
        <v>1922</v>
      </c>
      <c r="AA3530" s="12">
        <f t="shared" si="6"/>
        <v>192</v>
      </c>
      <c r="AB3530" s="12" t="str">
        <f t="array" ref="AB3530">IFERROR(INDEX('Pontuação 3.0'!G$13:G$191, MATCH(AA3530, 'Pontuação 3.0'!F$13:F$191, 0)), "Faixa Indefinida")</f>
        <v>C</v>
      </c>
      <c r="AC3530" s="12">
        <f t="shared" si="7"/>
        <v>0</v>
      </c>
      <c r="AD3530" s="12">
        <f t="shared" si="8"/>
        <v>0</v>
      </c>
      <c r="AE3530" s="12">
        <f t="shared" si="9"/>
        <v>1</v>
      </c>
      <c r="AF3530" s="12">
        <f t="shared" si="10"/>
        <v>0</v>
      </c>
    </row>
    <row r="3531" ht="15.75" customHeight="1">
      <c r="A3531" s="8">
        <v>45688.0</v>
      </c>
      <c r="B3531" s="9" t="s">
        <v>8129</v>
      </c>
      <c r="C3531" s="9" t="s">
        <v>8130</v>
      </c>
      <c r="D3531" s="15">
        <v>5.1983055204E10</v>
      </c>
      <c r="E3531" s="9" t="s">
        <v>13936</v>
      </c>
      <c r="F3531" s="9" t="s">
        <v>13948</v>
      </c>
      <c r="G3531" s="9" t="s">
        <v>13944</v>
      </c>
      <c r="H3531" s="9" t="s">
        <v>13938</v>
      </c>
      <c r="I3531" s="9" t="s">
        <v>13940</v>
      </c>
      <c r="J3531" s="9" t="s">
        <v>13929</v>
      </c>
      <c r="K3531" s="9" t="s">
        <v>13930</v>
      </c>
      <c r="L3531" s="9" t="s">
        <v>13945</v>
      </c>
      <c r="M3531" s="9" t="s">
        <v>13942</v>
      </c>
      <c r="N3531" s="13" t="s">
        <v>12</v>
      </c>
      <c r="O3531" s="13" t="s">
        <v>14</v>
      </c>
      <c r="P3531" s="13" t="s">
        <v>47</v>
      </c>
      <c r="Q3531" s="13" t="s">
        <v>20</v>
      </c>
      <c r="R3531" s="13" t="s">
        <v>65</v>
      </c>
      <c r="S3531" s="10">
        <f>ROUNDUP(SUM(VLOOKUP(F3531,'Pontuação'!A$2:B$11,2,FALSE),VLOOKUP(E3531,'Pontuação'!C$2:D$11,2,FALSE),VLOOKUP(H3531,'Pontuação'!I$2:J$11,2,FALSE),VLOOKUP(J3531,'Pontuação'!G$2:H$11,2,FALSE),VLOOKUP(L3531,'Pontuação'!M$2:N$13,2,FALSE)),0)</f>
        <v>1699</v>
      </c>
      <c r="T3531" s="11">
        <f t="shared" si="1"/>
        <v>170</v>
      </c>
      <c r="U3531" s="11" t="str">
        <f t="array" ref="U3531">IFERROR(INDEX('Pontuação'!G$13:G$101, MATCH(T3531, 'Pontuação'!F$13:F$101, 0)), "Faixa Indefinida")</f>
        <v>B</v>
      </c>
      <c r="V3531" s="11">
        <f t="shared" si="2"/>
        <v>0</v>
      </c>
      <c r="W3531" s="11">
        <f t="shared" si="3"/>
        <v>1</v>
      </c>
      <c r="X3531" s="11">
        <f t="shared" si="4"/>
        <v>0</v>
      </c>
      <c r="Y3531" s="11">
        <f t="shared" si="5"/>
        <v>0</v>
      </c>
      <c r="Z3531" s="12">
        <f>ROUNDUP(SUM(VLOOKUP(F3531,'Pontuação 3.0'!A$2:B$11,2,FALSE),VLOOKUP(E3531,'Pontuação 3.0'!C$2:D$11,2,FALSE),VLOOKUP(H3531,'Pontuação 3.0'!I$2:J$11,2,FALSE),VLOOKUP(J3531,'Pontuação 3.0'!G$2:H$11,2,FALSE),VLOOKUP(G3531,'Pontuação 3.0'!E$2:F$11,2,FALSE),VLOOKUP(K3531,'Pontuação 3.0'!K$2:L$11,2,FALSE),VLOOKUP(L3531,'Pontuação 3.0'!M$2:N$13,2,FALSE)),0)</f>
        <v>2132</v>
      </c>
      <c r="AA3531" s="12">
        <f t="shared" si="6"/>
        <v>213</v>
      </c>
      <c r="AB3531" s="12" t="str">
        <f t="array" ref="AB3531">IFERROR(INDEX('Pontuação 3.0'!G$13:G$191, MATCH(AA3531, 'Pontuação 3.0'!F$13:F$191, 0)), "Faixa Indefinida")</f>
        <v>C</v>
      </c>
      <c r="AC3531" s="12">
        <f t="shared" si="7"/>
        <v>0</v>
      </c>
      <c r="AD3531" s="12">
        <f t="shared" si="8"/>
        <v>0</v>
      </c>
      <c r="AE3531" s="12">
        <f t="shared" si="9"/>
        <v>1</v>
      </c>
      <c r="AF3531" s="12">
        <f t="shared" si="10"/>
        <v>0</v>
      </c>
    </row>
    <row r="3532" ht="15.75" customHeight="1">
      <c r="A3532" s="8">
        <v>45688.0</v>
      </c>
      <c r="B3532" s="9" t="s">
        <v>8134</v>
      </c>
      <c r="C3532" s="9" t="s">
        <v>8135</v>
      </c>
      <c r="D3532" s="15">
        <v>4.7997570005E10</v>
      </c>
      <c r="E3532" s="9" t="s">
        <v>13936</v>
      </c>
      <c r="F3532" s="9" t="s">
        <v>13950</v>
      </c>
      <c r="G3532" s="9" t="s">
        <v>13926</v>
      </c>
      <c r="H3532" s="9" t="s">
        <v>13938</v>
      </c>
      <c r="I3532" s="9" t="s">
        <v>13940</v>
      </c>
      <c r="J3532" s="9" t="s">
        <v>13929</v>
      </c>
      <c r="K3532" s="9" t="s">
        <v>13940</v>
      </c>
      <c r="L3532" s="9" t="s">
        <v>13959</v>
      </c>
      <c r="M3532" s="9" t="s">
        <v>13942</v>
      </c>
      <c r="N3532" s="13" t="s">
        <v>12</v>
      </c>
      <c r="O3532" s="13" t="s">
        <v>14</v>
      </c>
      <c r="P3532" s="13" t="s">
        <v>111</v>
      </c>
      <c r="Q3532" s="13" t="s">
        <v>20</v>
      </c>
      <c r="R3532" s="13" t="s">
        <v>15</v>
      </c>
      <c r="S3532" s="10">
        <f>ROUNDUP(SUM(VLOOKUP(F3532,'Pontuação'!A$2:B$11,2,FALSE),VLOOKUP(E3532,'Pontuação'!C$2:D$11,2,FALSE),VLOOKUP(H3532,'Pontuação'!I$2:J$11,2,FALSE),VLOOKUP(J3532,'Pontuação'!G$2:H$11,2,FALSE),VLOOKUP(L3532,'Pontuação'!M$2:N$13,2,FALSE)),0)</f>
        <v>1649</v>
      </c>
      <c r="T3532" s="11">
        <f t="shared" si="1"/>
        <v>165</v>
      </c>
      <c r="U3532" s="11" t="str">
        <f t="array" ref="U3532">IFERROR(INDEX('Pontuação'!G$13:G$101, MATCH(T3532, 'Pontuação'!F$13:F$101, 0)), "Faixa Indefinida")</f>
        <v>C</v>
      </c>
      <c r="V3532" s="11">
        <f t="shared" si="2"/>
        <v>0</v>
      </c>
      <c r="W3532" s="11">
        <f t="shared" si="3"/>
        <v>0</v>
      </c>
      <c r="X3532" s="11">
        <f t="shared" si="4"/>
        <v>1</v>
      </c>
      <c r="Y3532" s="11">
        <f t="shared" si="5"/>
        <v>0</v>
      </c>
      <c r="Z3532" s="12">
        <f>ROUNDUP(SUM(VLOOKUP(F3532,'Pontuação 3.0'!A$2:B$11,2,FALSE),VLOOKUP(E3532,'Pontuação 3.0'!C$2:D$11,2,FALSE),VLOOKUP(H3532,'Pontuação 3.0'!I$2:J$11,2,FALSE),VLOOKUP(J3532,'Pontuação 3.0'!G$2:H$11,2,FALSE),VLOOKUP(G3532,'Pontuação 3.0'!E$2:F$11,2,FALSE),VLOOKUP(K3532,'Pontuação 3.0'!K$2:L$11,2,FALSE),VLOOKUP(L3532,'Pontuação 3.0'!M$2:N$13,2,FALSE)),0)</f>
        <v>2252</v>
      </c>
      <c r="AA3532" s="12">
        <f t="shared" si="6"/>
        <v>225</v>
      </c>
      <c r="AB3532" s="12" t="str">
        <f t="array" ref="AB3532">IFERROR(INDEX('Pontuação 3.0'!G$13:G$191, MATCH(AA3532, 'Pontuação 3.0'!F$13:F$191, 0)), "Faixa Indefinida")</f>
        <v>B</v>
      </c>
      <c r="AC3532" s="12">
        <f t="shared" si="7"/>
        <v>0</v>
      </c>
      <c r="AD3532" s="12">
        <f t="shared" si="8"/>
        <v>1</v>
      </c>
      <c r="AE3532" s="12">
        <f t="shared" si="9"/>
        <v>0</v>
      </c>
      <c r="AF3532" s="12">
        <f t="shared" si="10"/>
        <v>0</v>
      </c>
    </row>
    <row r="3533" ht="15.75" customHeight="1">
      <c r="A3533" s="8">
        <v>45688.0</v>
      </c>
      <c r="B3533" s="9" t="s">
        <v>2124</v>
      </c>
      <c r="C3533" s="9" t="s">
        <v>8138</v>
      </c>
      <c r="D3533" s="15">
        <v>4.1998097534E10</v>
      </c>
      <c r="E3533" s="9" t="s">
        <v>13924</v>
      </c>
      <c r="F3533" s="9" t="s">
        <v>13950</v>
      </c>
      <c r="G3533" s="9" t="s">
        <v>13957</v>
      </c>
      <c r="H3533" s="9" t="s">
        <v>13927</v>
      </c>
      <c r="I3533" s="9" t="s">
        <v>13940</v>
      </c>
      <c r="J3533" s="9" t="s">
        <v>13929</v>
      </c>
      <c r="K3533" s="9" t="s">
        <v>13940</v>
      </c>
      <c r="L3533" s="9" t="s">
        <v>13931</v>
      </c>
      <c r="M3533" s="9" t="s">
        <v>13942</v>
      </c>
      <c r="N3533" s="13" t="s">
        <v>12</v>
      </c>
      <c r="O3533" s="13" t="s">
        <v>14</v>
      </c>
      <c r="P3533" s="13" t="s">
        <v>24</v>
      </c>
      <c r="Q3533" s="13" t="s">
        <v>77</v>
      </c>
      <c r="R3533" s="13" t="s">
        <v>15</v>
      </c>
      <c r="S3533" s="10">
        <f>ROUNDUP(SUM(VLOOKUP(F3533,'Pontuação'!A$2:B$11,2,FALSE),VLOOKUP(E3533,'Pontuação'!C$2:D$11,2,FALSE),VLOOKUP(H3533,'Pontuação'!I$2:J$11,2,FALSE),VLOOKUP(J3533,'Pontuação'!G$2:H$11,2,FALSE),VLOOKUP(L3533,'Pontuação'!M$2:N$13,2,FALSE)),0)</f>
        <v>1443</v>
      </c>
      <c r="T3533" s="11">
        <f t="shared" si="1"/>
        <v>144</v>
      </c>
      <c r="U3533" s="11" t="str">
        <f t="array" ref="U3533">IFERROR(INDEX('Pontuação'!G$13:G$101, MATCH(T3533, 'Pontuação'!F$13:F$101, 0)), "Faixa Indefinida")</f>
        <v>D</v>
      </c>
      <c r="V3533" s="11">
        <f t="shared" si="2"/>
        <v>0</v>
      </c>
      <c r="W3533" s="11">
        <f t="shared" si="3"/>
        <v>0</v>
      </c>
      <c r="X3533" s="11">
        <f t="shared" si="4"/>
        <v>0</v>
      </c>
      <c r="Y3533" s="11">
        <f t="shared" si="5"/>
        <v>1</v>
      </c>
      <c r="Z3533" s="12">
        <f>ROUNDUP(SUM(VLOOKUP(F3533,'Pontuação 3.0'!A$2:B$11,2,FALSE),VLOOKUP(E3533,'Pontuação 3.0'!C$2:D$11,2,FALSE),VLOOKUP(H3533,'Pontuação 3.0'!I$2:J$11,2,FALSE),VLOOKUP(J3533,'Pontuação 3.0'!G$2:H$11,2,FALSE),VLOOKUP(G3533,'Pontuação 3.0'!E$2:F$11,2,FALSE),VLOOKUP(K3533,'Pontuação 3.0'!K$2:L$11,2,FALSE),VLOOKUP(L3533,'Pontuação 3.0'!M$2:N$13,2,FALSE)),0)</f>
        <v>1794</v>
      </c>
      <c r="AA3533" s="12">
        <f t="shared" si="6"/>
        <v>179</v>
      </c>
      <c r="AB3533" s="12" t="str">
        <f t="array" ref="AB3533">IFERROR(INDEX('Pontuação 3.0'!G$13:G$191, MATCH(AA3533, 'Pontuação 3.0'!F$13:F$191, 0)), "Faixa Indefinida")</f>
        <v>D</v>
      </c>
      <c r="AC3533" s="12">
        <f t="shared" si="7"/>
        <v>0</v>
      </c>
      <c r="AD3533" s="12">
        <f t="shared" si="8"/>
        <v>0</v>
      </c>
      <c r="AE3533" s="12">
        <f t="shared" si="9"/>
        <v>0</v>
      </c>
      <c r="AF3533" s="12">
        <f t="shared" si="10"/>
        <v>1</v>
      </c>
    </row>
    <row r="3534" ht="15.75" customHeight="1">
      <c r="A3534" s="8">
        <v>45688.0</v>
      </c>
      <c r="B3534" s="9" t="s">
        <v>8141</v>
      </c>
      <c r="C3534" s="9" t="s">
        <v>8142</v>
      </c>
      <c r="D3534" s="15">
        <v>1.1940071095E10</v>
      </c>
      <c r="E3534" s="9" t="s">
        <v>13936</v>
      </c>
      <c r="F3534" s="9" t="s">
        <v>13950</v>
      </c>
      <c r="G3534" s="9" t="s">
        <v>13926</v>
      </c>
      <c r="H3534" s="9" t="s">
        <v>13951</v>
      </c>
      <c r="I3534" s="9" t="s">
        <v>13940</v>
      </c>
      <c r="J3534" s="9" t="s">
        <v>13956</v>
      </c>
      <c r="K3534" s="9" t="s">
        <v>13930</v>
      </c>
      <c r="L3534" s="9" t="s">
        <v>13959</v>
      </c>
      <c r="M3534" s="9" t="s">
        <v>13942</v>
      </c>
      <c r="N3534" s="13" t="s">
        <v>12</v>
      </c>
      <c r="O3534" s="13" t="s">
        <v>14</v>
      </c>
      <c r="P3534" s="13" t="s">
        <v>24</v>
      </c>
      <c r="Q3534" s="13" t="s">
        <v>48</v>
      </c>
      <c r="R3534" s="13" t="s">
        <v>15</v>
      </c>
      <c r="S3534" s="10">
        <f>ROUNDUP(SUM(VLOOKUP(F3534,'Pontuação'!A$2:B$11,2,FALSE),VLOOKUP(E3534,'Pontuação'!C$2:D$11,2,FALSE),VLOOKUP(H3534,'Pontuação'!I$2:J$11,2,FALSE),VLOOKUP(J3534,'Pontuação'!G$2:H$11,2,FALSE),VLOOKUP(L3534,'Pontuação'!M$2:N$13,2,FALSE)),0)</f>
        <v>1901</v>
      </c>
      <c r="T3534" s="11">
        <f t="shared" si="1"/>
        <v>190</v>
      </c>
      <c r="U3534" s="11" t="str">
        <f t="array" ref="U3534">IFERROR(INDEX('Pontuação'!G$13:G$101, MATCH(T3534, 'Pontuação'!F$13:F$101, 0)), "Faixa Indefinida")</f>
        <v>A</v>
      </c>
      <c r="V3534" s="11">
        <f t="shared" si="2"/>
        <v>1</v>
      </c>
      <c r="W3534" s="11">
        <f t="shared" si="3"/>
        <v>0</v>
      </c>
      <c r="X3534" s="11">
        <f t="shared" si="4"/>
        <v>0</v>
      </c>
      <c r="Y3534" s="11">
        <f t="shared" si="5"/>
        <v>0</v>
      </c>
      <c r="Z3534" s="12">
        <f>ROUNDUP(SUM(VLOOKUP(F3534,'Pontuação 3.0'!A$2:B$11,2,FALSE),VLOOKUP(E3534,'Pontuação 3.0'!C$2:D$11,2,FALSE),VLOOKUP(H3534,'Pontuação 3.0'!I$2:J$11,2,FALSE),VLOOKUP(J3534,'Pontuação 3.0'!G$2:H$11,2,FALSE),VLOOKUP(G3534,'Pontuação 3.0'!E$2:F$11,2,FALSE),VLOOKUP(K3534,'Pontuação 3.0'!K$2:L$11,2,FALSE),VLOOKUP(L3534,'Pontuação 3.0'!M$2:N$13,2,FALSE)),0)</f>
        <v>2852</v>
      </c>
      <c r="AA3534" s="12">
        <f t="shared" si="6"/>
        <v>285</v>
      </c>
      <c r="AB3534" s="12" t="str">
        <f t="array" ref="AB3534">IFERROR(INDEX('Pontuação 3.0'!G$13:G$191, MATCH(AA3534, 'Pontuação 3.0'!F$13:F$191, 0)), "Faixa Indefinida")</f>
        <v>A</v>
      </c>
      <c r="AC3534" s="12">
        <f t="shared" si="7"/>
        <v>1</v>
      </c>
      <c r="AD3534" s="12">
        <f t="shared" si="8"/>
        <v>0</v>
      </c>
      <c r="AE3534" s="12">
        <f t="shared" si="9"/>
        <v>0</v>
      </c>
      <c r="AF3534" s="12">
        <f t="shared" si="10"/>
        <v>0</v>
      </c>
    </row>
    <row r="3535" ht="15.75" customHeight="1">
      <c r="A3535" s="8">
        <v>45688.0</v>
      </c>
      <c r="B3535" s="9" t="s">
        <v>8143</v>
      </c>
      <c r="C3535" s="9" t="s">
        <v>8144</v>
      </c>
      <c r="D3535" s="15">
        <v>8.6995413411E10</v>
      </c>
      <c r="E3535" s="9" t="s">
        <v>13924</v>
      </c>
      <c r="F3535" s="9" t="s">
        <v>13950</v>
      </c>
      <c r="G3535" s="9" t="s">
        <v>13957</v>
      </c>
      <c r="H3535" s="9" t="s">
        <v>13927</v>
      </c>
      <c r="I3535" s="9" t="s">
        <v>13940</v>
      </c>
      <c r="J3535" s="9" t="s">
        <v>13956</v>
      </c>
      <c r="K3535" s="9" t="s">
        <v>13940</v>
      </c>
      <c r="L3535" s="9" t="s">
        <v>13941</v>
      </c>
      <c r="M3535" s="9" t="s">
        <v>13946</v>
      </c>
      <c r="N3535" s="13" t="s">
        <v>12</v>
      </c>
      <c r="O3535" s="13" t="s">
        <v>14</v>
      </c>
      <c r="P3535" s="13" t="s">
        <v>19</v>
      </c>
      <c r="Q3535" s="13" t="s">
        <v>33</v>
      </c>
      <c r="R3535" s="13" t="s">
        <v>15</v>
      </c>
      <c r="S3535" s="10">
        <f>ROUNDUP(SUM(VLOOKUP(F3535,'Pontuação'!A$2:B$11,2,FALSE),VLOOKUP(E3535,'Pontuação'!C$2:D$11,2,FALSE),VLOOKUP(H3535,'Pontuação'!I$2:J$11,2,FALSE),VLOOKUP(J3535,'Pontuação'!G$2:H$11,2,FALSE),VLOOKUP(L3535,'Pontuação'!M$2:N$13,2,FALSE)),0)</f>
        <v>1765</v>
      </c>
      <c r="T3535" s="11">
        <f t="shared" si="1"/>
        <v>177</v>
      </c>
      <c r="U3535" s="11" t="str">
        <f t="array" ref="U3535">IFERROR(INDEX('Pontuação'!G$13:G$101, MATCH(T3535, 'Pontuação'!F$13:F$101, 0)), "Faixa Indefinida")</f>
        <v>B</v>
      </c>
      <c r="V3535" s="11">
        <f t="shared" si="2"/>
        <v>0</v>
      </c>
      <c r="W3535" s="11">
        <f t="shared" si="3"/>
        <v>1</v>
      </c>
      <c r="X3535" s="11">
        <f t="shared" si="4"/>
        <v>0</v>
      </c>
      <c r="Y3535" s="11">
        <f t="shared" si="5"/>
        <v>0</v>
      </c>
      <c r="Z3535" s="12">
        <f>ROUNDUP(SUM(VLOOKUP(F3535,'Pontuação 3.0'!A$2:B$11,2,FALSE),VLOOKUP(E3535,'Pontuação 3.0'!C$2:D$11,2,FALSE),VLOOKUP(H3535,'Pontuação 3.0'!I$2:J$11,2,FALSE),VLOOKUP(J3535,'Pontuação 3.0'!G$2:H$11,2,FALSE),VLOOKUP(G3535,'Pontuação 3.0'!E$2:F$11,2,FALSE),VLOOKUP(K3535,'Pontuação 3.0'!K$2:L$11,2,FALSE),VLOOKUP(L3535,'Pontuação 3.0'!M$2:N$13,2,FALSE)),0)</f>
        <v>2047</v>
      </c>
      <c r="AA3535" s="12">
        <f t="shared" si="6"/>
        <v>205</v>
      </c>
      <c r="AB3535" s="12" t="str">
        <f t="array" ref="AB3535">IFERROR(INDEX('Pontuação 3.0'!G$13:G$191, MATCH(AA3535, 'Pontuação 3.0'!F$13:F$191, 0)), "Faixa Indefinida")</f>
        <v>C</v>
      </c>
      <c r="AC3535" s="12">
        <f t="shared" si="7"/>
        <v>0</v>
      </c>
      <c r="AD3535" s="12">
        <f t="shared" si="8"/>
        <v>0</v>
      </c>
      <c r="AE3535" s="12">
        <f t="shared" si="9"/>
        <v>1</v>
      </c>
      <c r="AF3535" s="12">
        <f t="shared" si="10"/>
        <v>0</v>
      </c>
    </row>
    <row r="3536" ht="15.75" customHeight="1">
      <c r="A3536" s="8">
        <v>45688.0</v>
      </c>
      <c r="B3536" s="9" t="s">
        <v>8145</v>
      </c>
      <c r="C3536" s="9" t="s">
        <v>8146</v>
      </c>
      <c r="D3536" s="15">
        <v>2.4998271852E10</v>
      </c>
      <c r="E3536" s="9" t="s">
        <v>13936</v>
      </c>
      <c r="F3536" s="9" t="s">
        <v>13950</v>
      </c>
      <c r="G3536" s="9" t="s">
        <v>13944</v>
      </c>
      <c r="H3536" s="9" t="s">
        <v>13951</v>
      </c>
      <c r="I3536" s="9" t="s">
        <v>13940</v>
      </c>
      <c r="J3536" s="9" t="s">
        <v>13939</v>
      </c>
      <c r="K3536" s="9" t="s">
        <v>13940</v>
      </c>
      <c r="L3536" s="9" t="s">
        <v>13931</v>
      </c>
      <c r="M3536" s="9" t="s">
        <v>13942</v>
      </c>
      <c r="N3536" s="13" t="s">
        <v>12</v>
      </c>
      <c r="O3536" s="13" t="s">
        <v>14</v>
      </c>
      <c r="P3536" s="13" t="s">
        <v>19</v>
      </c>
      <c r="Q3536" s="13" t="s">
        <v>20</v>
      </c>
      <c r="R3536" s="13" t="s">
        <v>15</v>
      </c>
      <c r="S3536" s="10">
        <f>ROUNDUP(SUM(VLOOKUP(F3536,'Pontuação'!A$2:B$11,2,FALSE),VLOOKUP(E3536,'Pontuação'!C$2:D$11,2,FALSE),VLOOKUP(H3536,'Pontuação'!I$2:J$11,2,FALSE),VLOOKUP(J3536,'Pontuação'!G$2:H$11,2,FALSE),VLOOKUP(L3536,'Pontuação'!M$2:N$13,2,FALSE)),0)</f>
        <v>1658</v>
      </c>
      <c r="T3536" s="11">
        <f t="shared" si="1"/>
        <v>166</v>
      </c>
      <c r="U3536" s="11" t="str">
        <f t="array" ref="U3536">IFERROR(INDEX('Pontuação'!G$13:G$101, MATCH(T3536, 'Pontuação'!F$13:F$101, 0)), "Faixa Indefinida")</f>
        <v>B</v>
      </c>
      <c r="V3536" s="11">
        <f t="shared" si="2"/>
        <v>0</v>
      </c>
      <c r="W3536" s="11">
        <f t="shared" si="3"/>
        <v>1</v>
      </c>
      <c r="X3536" s="11">
        <f t="shared" si="4"/>
        <v>0</v>
      </c>
      <c r="Y3536" s="11">
        <f t="shared" si="5"/>
        <v>0</v>
      </c>
      <c r="Z3536" s="12">
        <f>ROUNDUP(SUM(VLOOKUP(F3536,'Pontuação 3.0'!A$2:B$11,2,FALSE),VLOOKUP(E3536,'Pontuação 3.0'!C$2:D$11,2,FALSE),VLOOKUP(H3536,'Pontuação 3.0'!I$2:J$11,2,FALSE),VLOOKUP(J3536,'Pontuação 3.0'!G$2:H$11,2,FALSE),VLOOKUP(G3536,'Pontuação 3.0'!E$2:F$11,2,FALSE),VLOOKUP(K3536,'Pontuação 3.0'!K$2:L$11,2,FALSE),VLOOKUP(L3536,'Pontuação 3.0'!M$2:N$13,2,FALSE)),0)</f>
        <v>2134</v>
      </c>
      <c r="AA3536" s="12">
        <f t="shared" si="6"/>
        <v>213</v>
      </c>
      <c r="AB3536" s="12" t="str">
        <f t="array" ref="AB3536">IFERROR(INDEX('Pontuação 3.0'!G$13:G$191, MATCH(AA3536, 'Pontuação 3.0'!F$13:F$191, 0)), "Faixa Indefinida")</f>
        <v>C</v>
      </c>
      <c r="AC3536" s="12">
        <f t="shared" si="7"/>
        <v>0</v>
      </c>
      <c r="AD3536" s="12">
        <f t="shared" si="8"/>
        <v>0</v>
      </c>
      <c r="AE3536" s="12">
        <f t="shared" si="9"/>
        <v>1</v>
      </c>
      <c r="AF3536" s="12">
        <f t="shared" si="10"/>
        <v>0</v>
      </c>
    </row>
    <row r="3537" ht="15.75" customHeight="1">
      <c r="A3537" s="8">
        <v>45688.0</v>
      </c>
      <c r="B3537" s="9" t="s">
        <v>8147</v>
      </c>
      <c r="C3537" s="9" t="s">
        <v>8148</v>
      </c>
      <c r="D3537" s="14" t="s">
        <v>14151</v>
      </c>
      <c r="E3537" s="9" t="s">
        <v>13936</v>
      </c>
      <c r="F3537" s="9" t="s">
        <v>13948</v>
      </c>
      <c r="G3537" s="9" t="s">
        <v>13955</v>
      </c>
      <c r="H3537" s="9" t="s">
        <v>13951</v>
      </c>
      <c r="I3537" s="9" t="s">
        <v>13940</v>
      </c>
      <c r="J3537" s="9" t="s">
        <v>13956</v>
      </c>
      <c r="K3537" s="9" t="s">
        <v>13930</v>
      </c>
      <c r="L3537" s="9" t="s">
        <v>13931</v>
      </c>
      <c r="M3537" s="9" t="s">
        <v>13952</v>
      </c>
      <c r="N3537" s="13" t="s">
        <v>12</v>
      </c>
      <c r="O3537" s="13" t="s">
        <v>14</v>
      </c>
      <c r="P3537" s="13" t="s">
        <v>13</v>
      </c>
      <c r="Q3537" s="13" t="s">
        <v>20</v>
      </c>
      <c r="R3537" s="13" t="s">
        <v>65</v>
      </c>
      <c r="S3537" s="10">
        <f>ROUNDUP(SUM(VLOOKUP(F3537,'Pontuação'!A$2:B$11,2,FALSE),VLOOKUP(E3537,'Pontuação'!C$2:D$11,2,FALSE),VLOOKUP(H3537,'Pontuação'!I$2:J$11,2,FALSE),VLOOKUP(J3537,'Pontuação'!G$2:H$11,2,FALSE),VLOOKUP(L3537,'Pontuação'!M$2:N$13,2,FALSE)),0)</f>
        <v>1819</v>
      </c>
      <c r="T3537" s="11">
        <f t="shared" si="1"/>
        <v>182</v>
      </c>
      <c r="U3537" s="11" t="str">
        <f t="array" ref="U3537">IFERROR(INDEX('Pontuação'!G$13:G$101, MATCH(T3537, 'Pontuação'!F$13:F$101, 0)), "Faixa Indefinida")</f>
        <v>B</v>
      </c>
      <c r="V3537" s="11">
        <f t="shared" si="2"/>
        <v>0</v>
      </c>
      <c r="W3537" s="11">
        <f t="shared" si="3"/>
        <v>1</v>
      </c>
      <c r="X3537" s="11">
        <f t="shared" si="4"/>
        <v>0</v>
      </c>
      <c r="Y3537" s="11">
        <f t="shared" si="5"/>
        <v>0</v>
      </c>
      <c r="Z3537" s="12">
        <f>ROUNDUP(SUM(VLOOKUP(F3537,'Pontuação 3.0'!A$2:B$11,2,FALSE),VLOOKUP(E3537,'Pontuação 3.0'!C$2:D$11,2,FALSE),VLOOKUP(H3537,'Pontuação 3.0'!I$2:J$11,2,FALSE),VLOOKUP(J3537,'Pontuação 3.0'!G$2:H$11,2,FALSE),VLOOKUP(G3537,'Pontuação 3.0'!E$2:F$11,2,FALSE),VLOOKUP(K3537,'Pontuação 3.0'!K$2:L$11,2,FALSE),VLOOKUP(L3537,'Pontuação 3.0'!M$2:N$13,2,FALSE)),0)</f>
        <v>2619</v>
      </c>
      <c r="AA3537" s="12">
        <f t="shared" si="6"/>
        <v>262</v>
      </c>
      <c r="AB3537" s="12" t="str">
        <f t="array" ref="AB3537">IFERROR(INDEX('Pontuação 3.0'!G$13:G$191, MATCH(AA3537, 'Pontuação 3.0'!F$13:F$191, 0)), "Faixa Indefinida")</f>
        <v>A</v>
      </c>
      <c r="AC3537" s="12">
        <f t="shared" si="7"/>
        <v>1</v>
      </c>
      <c r="AD3537" s="12">
        <f t="shared" si="8"/>
        <v>0</v>
      </c>
      <c r="AE3537" s="12">
        <f t="shared" si="9"/>
        <v>0</v>
      </c>
      <c r="AF3537" s="12">
        <f t="shared" si="10"/>
        <v>0</v>
      </c>
    </row>
    <row r="3538" ht="15.75" customHeight="1">
      <c r="A3538" s="8">
        <v>45688.0</v>
      </c>
      <c r="B3538" s="9" t="s">
        <v>8149</v>
      </c>
      <c r="C3538" s="9" t="s">
        <v>8150</v>
      </c>
      <c r="D3538" s="15">
        <v>3.8997250623E10</v>
      </c>
      <c r="E3538" s="9" t="s">
        <v>13936</v>
      </c>
      <c r="F3538" s="9" t="s">
        <v>13950</v>
      </c>
      <c r="G3538" s="9" t="s">
        <v>13944</v>
      </c>
      <c r="H3538" s="9" t="s">
        <v>13938</v>
      </c>
      <c r="I3538" s="9" t="s">
        <v>13928</v>
      </c>
      <c r="J3538" s="9" t="s">
        <v>13939</v>
      </c>
      <c r="K3538" s="9" t="s">
        <v>13940</v>
      </c>
      <c r="L3538" s="9" t="s">
        <v>13945</v>
      </c>
      <c r="M3538" s="9" t="s">
        <v>13952</v>
      </c>
      <c r="N3538" s="13" t="s">
        <v>12</v>
      </c>
      <c r="O3538" s="13" t="s">
        <v>14</v>
      </c>
      <c r="P3538" s="13" t="s">
        <v>111</v>
      </c>
      <c r="Q3538" s="13" t="s">
        <v>59</v>
      </c>
      <c r="R3538" s="13" t="s">
        <v>15</v>
      </c>
      <c r="S3538" s="10">
        <f>ROUNDUP(SUM(VLOOKUP(F3538,'Pontuação'!A$2:B$11,2,FALSE),VLOOKUP(E3538,'Pontuação'!C$2:D$11,2,FALSE),VLOOKUP(H3538,'Pontuação'!I$2:J$11,2,FALSE),VLOOKUP(J3538,'Pontuação'!G$2:H$11,2,FALSE),VLOOKUP(L3538,'Pontuação'!M$2:N$13,2,FALSE)),0)</f>
        <v>1816</v>
      </c>
      <c r="T3538" s="11">
        <f t="shared" si="1"/>
        <v>182</v>
      </c>
      <c r="U3538" s="11" t="str">
        <f t="array" ref="U3538">IFERROR(INDEX('Pontuação'!G$13:G$101, MATCH(T3538, 'Pontuação'!F$13:F$101, 0)), "Faixa Indefinida")</f>
        <v>B</v>
      </c>
      <c r="V3538" s="11">
        <f t="shared" si="2"/>
        <v>0</v>
      </c>
      <c r="W3538" s="11">
        <f t="shared" si="3"/>
        <v>1</v>
      </c>
      <c r="X3538" s="11">
        <f t="shared" si="4"/>
        <v>0</v>
      </c>
      <c r="Y3538" s="11">
        <f t="shared" si="5"/>
        <v>0</v>
      </c>
      <c r="Z3538" s="12">
        <f>ROUNDUP(SUM(VLOOKUP(F3538,'Pontuação 3.0'!A$2:B$11,2,FALSE),VLOOKUP(E3538,'Pontuação 3.0'!C$2:D$11,2,FALSE),VLOOKUP(H3538,'Pontuação 3.0'!I$2:J$11,2,FALSE),VLOOKUP(J3538,'Pontuação 3.0'!G$2:H$11,2,FALSE),VLOOKUP(G3538,'Pontuação 3.0'!E$2:F$11,2,FALSE),VLOOKUP(K3538,'Pontuação 3.0'!K$2:L$11,2,FALSE),VLOOKUP(L3538,'Pontuação 3.0'!M$2:N$13,2,FALSE)),0)</f>
        <v>2156</v>
      </c>
      <c r="AA3538" s="12">
        <f t="shared" si="6"/>
        <v>216</v>
      </c>
      <c r="AB3538" s="12" t="str">
        <f t="array" ref="AB3538">IFERROR(INDEX('Pontuação 3.0'!G$13:G$191, MATCH(AA3538, 'Pontuação 3.0'!F$13:F$191, 0)), "Faixa Indefinida")</f>
        <v>B</v>
      </c>
      <c r="AC3538" s="12">
        <f t="shared" si="7"/>
        <v>0</v>
      </c>
      <c r="AD3538" s="12">
        <f t="shared" si="8"/>
        <v>1</v>
      </c>
      <c r="AE3538" s="12">
        <f t="shared" si="9"/>
        <v>0</v>
      </c>
      <c r="AF3538" s="12">
        <f t="shared" si="10"/>
        <v>0</v>
      </c>
    </row>
    <row r="3539" ht="15.75" customHeight="1">
      <c r="A3539" s="8">
        <v>45688.0</v>
      </c>
      <c r="B3539" s="9" t="s">
        <v>8153</v>
      </c>
      <c r="C3539" s="9" t="s">
        <v>8154</v>
      </c>
      <c r="D3539" s="15">
        <v>8.5986324676E10</v>
      </c>
      <c r="E3539" s="9" t="s">
        <v>13936</v>
      </c>
      <c r="F3539" s="9" t="s">
        <v>13950</v>
      </c>
      <c r="G3539" s="9" t="s">
        <v>13944</v>
      </c>
      <c r="H3539" s="9" t="s">
        <v>13951</v>
      </c>
      <c r="I3539" s="9" t="s">
        <v>13940</v>
      </c>
      <c r="J3539" s="9" t="s">
        <v>13929</v>
      </c>
      <c r="K3539" s="9" t="s">
        <v>13940</v>
      </c>
      <c r="L3539" s="9" t="s">
        <v>13941</v>
      </c>
      <c r="M3539" s="9" t="s">
        <v>13952</v>
      </c>
      <c r="N3539" s="13" t="s">
        <v>12</v>
      </c>
      <c r="O3539" s="13" t="s">
        <v>14</v>
      </c>
      <c r="P3539" s="13" t="s">
        <v>13</v>
      </c>
      <c r="Q3539" s="13" t="s">
        <v>59</v>
      </c>
      <c r="R3539" s="13" t="s">
        <v>15</v>
      </c>
      <c r="S3539" s="10">
        <f>ROUNDUP(SUM(VLOOKUP(F3539,'Pontuação'!A$2:B$11,2,FALSE),VLOOKUP(E3539,'Pontuação'!C$2:D$11,2,FALSE),VLOOKUP(H3539,'Pontuação'!I$2:J$11,2,FALSE),VLOOKUP(J3539,'Pontuação'!G$2:H$11,2,FALSE),VLOOKUP(L3539,'Pontuação'!M$2:N$13,2,FALSE)),0)</f>
        <v>1597</v>
      </c>
      <c r="T3539" s="11">
        <f t="shared" si="1"/>
        <v>160</v>
      </c>
      <c r="U3539" s="11" t="str">
        <f t="array" ref="U3539">IFERROR(INDEX('Pontuação'!G$13:G$101, MATCH(T3539, 'Pontuação'!F$13:F$101, 0)), "Faixa Indefinida")</f>
        <v>C</v>
      </c>
      <c r="V3539" s="11">
        <f t="shared" si="2"/>
        <v>0</v>
      </c>
      <c r="W3539" s="11">
        <f t="shared" si="3"/>
        <v>0</v>
      </c>
      <c r="X3539" s="11">
        <f t="shared" si="4"/>
        <v>1</v>
      </c>
      <c r="Y3539" s="11">
        <f t="shared" si="5"/>
        <v>0</v>
      </c>
      <c r="Z3539" s="12">
        <f>ROUNDUP(SUM(VLOOKUP(F3539,'Pontuação 3.0'!A$2:B$11,2,FALSE),VLOOKUP(E3539,'Pontuação 3.0'!C$2:D$11,2,FALSE),VLOOKUP(H3539,'Pontuação 3.0'!I$2:J$11,2,FALSE),VLOOKUP(J3539,'Pontuação 3.0'!G$2:H$11,2,FALSE),VLOOKUP(G3539,'Pontuação 3.0'!E$2:F$11,2,FALSE),VLOOKUP(K3539,'Pontuação 3.0'!K$2:L$11,2,FALSE),VLOOKUP(L3539,'Pontuação 3.0'!M$2:N$13,2,FALSE)),0)</f>
        <v>1960</v>
      </c>
      <c r="AA3539" s="12">
        <f t="shared" si="6"/>
        <v>196</v>
      </c>
      <c r="AB3539" s="12" t="str">
        <f t="array" ref="AB3539">IFERROR(INDEX('Pontuação 3.0'!G$13:G$191, MATCH(AA3539, 'Pontuação 3.0'!F$13:F$191, 0)), "Faixa Indefinida")</f>
        <v>C</v>
      </c>
      <c r="AC3539" s="12">
        <f t="shared" si="7"/>
        <v>0</v>
      </c>
      <c r="AD3539" s="12">
        <f t="shared" si="8"/>
        <v>0</v>
      </c>
      <c r="AE3539" s="12">
        <f t="shared" si="9"/>
        <v>1</v>
      </c>
      <c r="AF3539" s="12">
        <f t="shared" si="10"/>
        <v>0</v>
      </c>
    </row>
    <row r="3540" ht="15.75" customHeight="1">
      <c r="A3540" s="8">
        <v>45688.0</v>
      </c>
      <c r="B3540" s="9" t="s">
        <v>8157</v>
      </c>
      <c r="C3540" s="9" t="s">
        <v>8158</v>
      </c>
      <c r="D3540" s="15">
        <v>8.3987787069E10</v>
      </c>
      <c r="E3540" s="9" t="s">
        <v>13936</v>
      </c>
      <c r="F3540" s="9" t="s">
        <v>13953</v>
      </c>
      <c r="G3540" s="9" t="s">
        <v>13961</v>
      </c>
      <c r="H3540" s="9" t="s">
        <v>13927</v>
      </c>
      <c r="I3540" s="9" t="s">
        <v>13940</v>
      </c>
      <c r="J3540" s="9" t="s">
        <v>13929</v>
      </c>
      <c r="K3540" s="9" t="s">
        <v>13940</v>
      </c>
      <c r="L3540" s="9" t="s">
        <v>13945</v>
      </c>
      <c r="M3540" s="9" t="s">
        <v>13942</v>
      </c>
      <c r="N3540" s="13" t="s">
        <v>12</v>
      </c>
      <c r="O3540" s="13" t="s">
        <v>14</v>
      </c>
      <c r="P3540" s="13" t="s">
        <v>13</v>
      </c>
      <c r="Q3540" s="13" t="s">
        <v>3528</v>
      </c>
      <c r="R3540" s="13" t="s">
        <v>15</v>
      </c>
      <c r="S3540" s="10">
        <f>ROUNDUP(SUM(VLOOKUP(F3540,'Pontuação'!A$2:B$11,2,FALSE),VLOOKUP(E3540,'Pontuação'!C$2:D$11,2,FALSE),VLOOKUP(H3540,'Pontuação'!I$2:J$11,2,FALSE),VLOOKUP(J3540,'Pontuação'!G$2:H$11,2,FALSE),VLOOKUP(L3540,'Pontuação'!M$2:N$13,2,FALSE)),0)</f>
        <v>1576</v>
      </c>
      <c r="T3540" s="11">
        <f t="shared" si="1"/>
        <v>158</v>
      </c>
      <c r="U3540" s="11" t="str">
        <f t="array" ref="U3540">IFERROR(INDEX('Pontuação'!G$13:G$101, MATCH(T3540, 'Pontuação'!F$13:F$101, 0)), "Faixa Indefinida")</f>
        <v>C</v>
      </c>
      <c r="V3540" s="11">
        <f t="shared" si="2"/>
        <v>0</v>
      </c>
      <c r="W3540" s="11">
        <f t="shared" si="3"/>
        <v>0</v>
      </c>
      <c r="X3540" s="11">
        <f t="shared" si="4"/>
        <v>1</v>
      </c>
      <c r="Y3540" s="11">
        <f t="shared" si="5"/>
        <v>0</v>
      </c>
      <c r="Z3540" s="12">
        <f>ROUNDUP(SUM(VLOOKUP(F3540,'Pontuação 3.0'!A$2:B$11,2,FALSE),VLOOKUP(E3540,'Pontuação 3.0'!C$2:D$11,2,FALSE),VLOOKUP(H3540,'Pontuação 3.0'!I$2:J$11,2,FALSE),VLOOKUP(J3540,'Pontuação 3.0'!G$2:H$11,2,FALSE),VLOOKUP(G3540,'Pontuação 3.0'!E$2:F$11,2,FALSE),VLOOKUP(K3540,'Pontuação 3.0'!K$2:L$11,2,FALSE),VLOOKUP(L3540,'Pontuação 3.0'!M$2:N$13,2,FALSE)),0)</f>
        <v>1938</v>
      </c>
      <c r="AA3540" s="12">
        <f t="shared" si="6"/>
        <v>194</v>
      </c>
      <c r="AB3540" s="12" t="str">
        <f t="array" ref="AB3540">IFERROR(INDEX('Pontuação 3.0'!G$13:G$191, MATCH(AA3540, 'Pontuação 3.0'!F$13:F$191, 0)), "Faixa Indefinida")</f>
        <v>C</v>
      </c>
      <c r="AC3540" s="12">
        <f t="shared" si="7"/>
        <v>0</v>
      </c>
      <c r="AD3540" s="12">
        <f t="shared" si="8"/>
        <v>0</v>
      </c>
      <c r="AE3540" s="12">
        <f t="shared" si="9"/>
        <v>1</v>
      </c>
      <c r="AF3540" s="12">
        <f t="shared" si="10"/>
        <v>0</v>
      </c>
    </row>
    <row r="3541" ht="15.75" customHeight="1">
      <c r="A3541" s="8">
        <v>45688.0</v>
      </c>
      <c r="B3541" s="9" t="s">
        <v>8159</v>
      </c>
      <c r="C3541" s="9" t="s">
        <v>8160</v>
      </c>
      <c r="D3541" s="15">
        <v>3.598432715E10</v>
      </c>
      <c r="E3541" s="9" t="s">
        <v>13924</v>
      </c>
      <c r="F3541" s="9" t="s">
        <v>13948</v>
      </c>
      <c r="G3541" s="9" t="s">
        <v>13944</v>
      </c>
      <c r="H3541" s="9" t="s">
        <v>13938</v>
      </c>
      <c r="I3541" s="9" t="s">
        <v>13940</v>
      </c>
      <c r="J3541" s="9" t="s">
        <v>13929</v>
      </c>
      <c r="K3541" s="9" t="s">
        <v>13940</v>
      </c>
      <c r="L3541" s="9" t="s">
        <v>13945</v>
      </c>
      <c r="M3541" s="9" t="s">
        <v>13932</v>
      </c>
      <c r="N3541" s="13" t="s">
        <v>12</v>
      </c>
      <c r="O3541" s="13" t="s">
        <v>14</v>
      </c>
      <c r="P3541" s="13" t="s">
        <v>32</v>
      </c>
      <c r="Q3541" s="13" t="s">
        <v>77</v>
      </c>
      <c r="R3541" s="13" t="s">
        <v>15</v>
      </c>
      <c r="S3541" s="10">
        <f>ROUNDUP(SUM(VLOOKUP(F3541,'Pontuação'!A$2:B$11,2,FALSE),VLOOKUP(E3541,'Pontuação'!C$2:D$11,2,FALSE),VLOOKUP(H3541,'Pontuação'!I$2:J$11,2,FALSE),VLOOKUP(J3541,'Pontuação'!G$2:H$11,2,FALSE),VLOOKUP(L3541,'Pontuação'!M$2:N$13,2,FALSE)),0)</f>
        <v>1703</v>
      </c>
      <c r="T3541" s="11">
        <f t="shared" si="1"/>
        <v>170</v>
      </c>
      <c r="U3541" s="11" t="str">
        <f t="array" ref="U3541">IFERROR(INDEX('Pontuação'!G$13:G$101, MATCH(T3541, 'Pontuação'!F$13:F$101, 0)), "Faixa Indefinida")</f>
        <v>B</v>
      </c>
      <c r="V3541" s="11">
        <f t="shared" si="2"/>
        <v>0</v>
      </c>
      <c r="W3541" s="11">
        <f t="shared" si="3"/>
        <v>1</v>
      </c>
      <c r="X3541" s="11">
        <f t="shared" si="4"/>
        <v>0</v>
      </c>
      <c r="Y3541" s="11">
        <f t="shared" si="5"/>
        <v>0</v>
      </c>
      <c r="Z3541" s="12">
        <f>ROUNDUP(SUM(VLOOKUP(F3541,'Pontuação 3.0'!A$2:B$11,2,FALSE),VLOOKUP(E3541,'Pontuação 3.0'!C$2:D$11,2,FALSE),VLOOKUP(H3541,'Pontuação 3.0'!I$2:J$11,2,FALSE),VLOOKUP(J3541,'Pontuação 3.0'!G$2:H$11,2,FALSE),VLOOKUP(G3541,'Pontuação 3.0'!E$2:F$11,2,FALSE),VLOOKUP(K3541,'Pontuação 3.0'!K$2:L$11,2,FALSE),VLOOKUP(L3541,'Pontuação 3.0'!M$2:N$13,2,FALSE)),0)</f>
        <v>1841</v>
      </c>
      <c r="AA3541" s="12">
        <f t="shared" si="6"/>
        <v>184</v>
      </c>
      <c r="AB3541" s="12" t="str">
        <f t="array" ref="AB3541">IFERROR(INDEX('Pontuação 3.0'!G$13:G$191, MATCH(AA3541, 'Pontuação 3.0'!F$13:F$191, 0)), "Faixa Indefinida")</f>
        <v>D</v>
      </c>
      <c r="AC3541" s="12">
        <f t="shared" si="7"/>
        <v>0</v>
      </c>
      <c r="AD3541" s="12">
        <f t="shared" si="8"/>
        <v>0</v>
      </c>
      <c r="AE3541" s="12">
        <f t="shared" si="9"/>
        <v>0</v>
      </c>
      <c r="AF3541" s="12">
        <f t="shared" si="10"/>
        <v>1</v>
      </c>
    </row>
    <row r="3542" ht="15.75" customHeight="1">
      <c r="A3542" s="8">
        <v>45688.0</v>
      </c>
      <c r="B3542" s="9" t="s">
        <v>8161</v>
      </c>
      <c r="C3542" s="9" t="s">
        <v>8162</v>
      </c>
      <c r="D3542" s="15">
        <v>9.484454645E9</v>
      </c>
      <c r="E3542" s="9" t="s">
        <v>13936</v>
      </c>
      <c r="F3542" s="9" t="s">
        <v>13950</v>
      </c>
      <c r="G3542" s="9" t="s">
        <v>13926</v>
      </c>
      <c r="H3542" s="9" t="s">
        <v>13949</v>
      </c>
      <c r="I3542" s="9" t="s">
        <v>13940</v>
      </c>
      <c r="J3542" s="9" t="s">
        <v>13956</v>
      </c>
      <c r="K3542" s="9" t="s">
        <v>13930</v>
      </c>
      <c r="L3542" s="9" t="s">
        <v>13931</v>
      </c>
      <c r="M3542" s="9" t="s">
        <v>13942</v>
      </c>
      <c r="N3542" s="13" t="s">
        <v>12</v>
      </c>
      <c r="O3542" s="13" t="s">
        <v>14</v>
      </c>
      <c r="P3542" s="13" t="s">
        <v>93</v>
      </c>
      <c r="Q3542" s="13" t="s">
        <v>51</v>
      </c>
      <c r="R3542" s="13" t="s">
        <v>65</v>
      </c>
      <c r="S3542" s="10">
        <f>ROUNDUP(SUM(VLOOKUP(F3542,'Pontuação'!A$2:B$11,2,FALSE),VLOOKUP(E3542,'Pontuação'!C$2:D$11,2,FALSE),VLOOKUP(H3542,'Pontuação'!I$2:J$11,2,FALSE),VLOOKUP(J3542,'Pontuação'!G$2:H$11,2,FALSE),VLOOKUP(L3542,'Pontuação'!M$2:N$13,2,FALSE)),0)</f>
        <v>1873</v>
      </c>
      <c r="T3542" s="11">
        <f t="shared" si="1"/>
        <v>187</v>
      </c>
      <c r="U3542" s="11" t="str">
        <f t="array" ref="U3542">IFERROR(INDEX('Pontuação'!G$13:G$101, MATCH(T3542, 'Pontuação'!F$13:F$101, 0)), "Faixa Indefinida")</f>
        <v>A</v>
      </c>
      <c r="V3542" s="11">
        <f t="shared" si="2"/>
        <v>1</v>
      </c>
      <c r="W3542" s="11">
        <f t="shared" si="3"/>
        <v>0</v>
      </c>
      <c r="X3542" s="11">
        <f t="shared" si="4"/>
        <v>0</v>
      </c>
      <c r="Y3542" s="11">
        <f t="shared" si="5"/>
        <v>0</v>
      </c>
      <c r="Z3542" s="12">
        <f>ROUNDUP(SUM(VLOOKUP(F3542,'Pontuação 3.0'!A$2:B$11,2,FALSE),VLOOKUP(E3542,'Pontuação 3.0'!C$2:D$11,2,FALSE),VLOOKUP(H3542,'Pontuação 3.0'!I$2:J$11,2,FALSE),VLOOKUP(J3542,'Pontuação 3.0'!G$2:H$11,2,FALSE),VLOOKUP(G3542,'Pontuação 3.0'!E$2:F$11,2,FALSE),VLOOKUP(K3542,'Pontuação 3.0'!K$2:L$11,2,FALSE),VLOOKUP(L3542,'Pontuação 3.0'!M$2:N$13,2,FALSE)),0)</f>
        <v>2745</v>
      </c>
      <c r="AA3542" s="12">
        <f t="shared" si="6"/>
        <v>275</v>
      </c>
      <c r="AB3542" s="12" t="str">
        <f t="array" ref="AB3542">IFERROR(INDEX('Pontuação 3.0'!G$13:G$191, MATCH(AA3542, 'Pontuação 3.0'!F$13:F$191, 0)), "Faixa Indefinida")</f>
        <v>A</v>
      </c>
      <c r="AC3542" s="12">
        <f t="shared" si="7"/>
        <v>1</v>
      </c>
      <c r="AD3542" s="12">
        <f t="shared" si="8"/>
        <v>0</v>
      </c>
      <c r="AE3542" s="12">
        <f t="shared" si="9"/>
        <v>0</v>
      </c>
      <c r="AF3542" s="12">
        <f t="shared" si="10"/>
        <v>0</v>
      </c>
    </row>
    <row r="3543" ht="15.75" customHeight="1">
      <c r="A3543" s="8">
        <v>45688.0</v>
      </c>
      <c r="B3543" s="9" t="s">
        <v>8167</v>
      </c>
      <c r="C3543" s="9" t="s">
        <v>8168</v>
      </c>
      <c r="D3543" s="15">
        <v>1.9995038796E10</v>
      </c>
      <c r="E3543" s="9" t="s">
        <v>13936</v>
      </c>
      <c r="F3543" s="9" t="s">
        <v>13948</v>
      </c>
      <c r="G3543" s="9" t="s">
        <v>13926</v>
      </c>
      <c r="H3543" s="9" t="s">
        <v>13938</v>
      </c>
      <c r="I3543" s="9" t="s">
        <v>13940</v>
      </c>
      <c r="J3543" s="9" t="s">
        <v>13929</v>
      </c>
      <c r="K3543" s="9" t="s">
        <v>13930</v>
      </c>
      <c r="L3543" s="9" t="s">
        <v>13931</v>
      </c>
      <c r="M3543" s="9" t="s">
        <v>13942</v>
      </c>
      <c r="N3543" s="13" t="s">
        <v>12</v>
      </c>
      <c r="O3543" s="13" t="s">
        <v>14</v>
      </c>
      <c r="P3543" s="13" t="s">
        <v>32</v>
      </c>
      <c r="Q3543" s="13" t="s">
        <v>20</v>
      </c>
      <c r="R3543" s="13" t="s">
        <v>15</v>
      </c>
      <c r="S3543" s="10">
        <f>ROUNDUP(SUM(VLOOKUP(F3543,'Pontuação'!A$2:B$11,2,FALSE),VLOOKUP(E3543,'Pontuação'!C$2:D$11,2,FALSE),VLOOKUP(H3543,'Pontuação'!I$2:J$11,2,FALSE),VLOOKUP(J3543,'Pontuação'!G$2:H$11,2,FALSE),VLOOKUP(L3543,'Pontuação'!M$2:N$13,2,FALSE)),0)</f>
        <v>1567</v>
      </c>
      <c r="T3543" s="11">
        <f t="shared" si="1"/>
        <v>157</v>
      </c>
      <c r="U3543" s="11" t="str">
        <f t="array" ref="U3543">IFERROR(INDEX('Pontuação'!G$13:G$101, MATCH(T3543, 'Pontuação'!F$13:F$101, 0)), "Faixa Indefinida")</f>
        <v>C</v>
      </c>
      <c r="V3543" s="11">
        <f t="shared" si="2"/>
        <v>0</v>
      </c>
      <c r="W3543" s="11">
        <f t="shared" si="3"/>
        <v>0</v>
      </c>
      <c r="X3543" s="11">
        <f t="shared" si="4"/>
        <v>1</v>
      </c>
      <c r="Y3543" s="11">
        <f t="shared" si="5"/>
        <v>0</v>
      </c>
      <c r="Z3543" s="12">
        <f>ROUNDUP(SUM(VLOOKUP(F3543,'Pontuação 3.0'!A$2:B$11,2,FALSE),VLOOKUP(E3543,'Pontuação 3.0'!C$2:D$11,2,FALSE),VLOOKUP(H3543,'Pontuação 3.0'!I$2:J$11,2,FALSE),VLOOKUP(J3543,'Pontuação 3.0'!G$2:H$11,2,FALSE),VLOOKUP(G3543,'Pontuação 3.0'!E$2:F$11,2,FALSE),VLOOKUP(K3543,'Pontuação 3.0'!K$2:L$11,2,FALSE),VLOOKUP(L3543,'Pontuação 3.0'!M$2:N$13,2,FALSE)),0)</f>
        <v>2186</v>
      </c>
      <c r="AA3543" s="12">
        <f t="shared" si="6"/>
        <v>219</v>
      </c>
      <c r="AB3543" s="12" t="str">
        <f t="array" ref="AB3543">IFERROR(INDEX('Pontuação 3.0'!G$13:G$191, MATCH(AA3543, 'Pontuação 3.0'!F$13:F$191, 0)), "Faixa Indefinida")</f>
        <v>B</v>
      </c>
      <c r="AC3543" s="12">
        <f t="shared" si="7"/>
        <v>0</v>
      </c>
      <c r="AD3543" s="12">
        <f t="shared" si="8"/>
        <v>1</v>
      </c>
      <c r="AE3543" s="12">
        <f t="shared" si="9"/>
        <v>0</v>
      </c>
      <c r="AF3543" s="12">
        <f t="shared" si="10"/>
        <v>0</v>
      </c>
    </row>
    <row r="3544" ht="15.75" customHeight="1">
      <c r="A3544" s="8">
        <v>45688.0</v>
      </c>
      <c r="B3544" s="9" t="s">
        <v>8163</v>
      </c>
      <c r="C3544" s="9" t="s">
        <v>8164</v>
      </c>
      <c r="D3544" s="9" t="s">
        <v>8165</v>
      </c>
      <c r="E3544" s="9" t="s">
        <v>13936</v>
      </c>
      <c r="F3544" s="9" t="s">
        <v>13948</v>
      </c>
      <c r="G3544" s="9" t="s">
        <v>13926</v>
      </c>
      <c r="H3544" s="9" t="s">
        <v>13951</v>
      </c>
      <c r="I3544" s="9" t="s">
        <v>13928</v>
      </c>
      <c r="J3544" s="9" t="s">
        <v>13939</v>
      </c>
      <c r="K3544" s="9" t="s">
        <v>13940</v>
      </c>
      <c r="L3544" s="9" t="s">
        <v>13931</v>
      </c>
      <c r="M3544" s="9" t="s">
        <v>13952</v>
      </c>
      <c r="N3544" s="13" t="s">
        <v>12</v>
      </c>
      <c r="O3544" s="13" t="s">
        <v>14</v>
      </c>
      <c r="P3544" s="13" t="s">
        <v>111</v>
      </c>
      <c r="Q3544" s="13" t="s">
        <v>59</v>
      </c>
      <c r="R3544" s="13" t="s">
        <v>65</v>
      </c>
      <c r="S3544" s="10">
        <f>ROUNDUP(SUM(VLOOKUP(F3544,'Pontuação'!A$2:B$11,2,FALSE),VLOOKUP(E3544,'Pontuação'!C$2:D$11,2,FALSE),VLOOKUP(H3544,'Pontuação'!I$2:J$11,2,FALSE),VLOOKUP(J3544,'Pontuação'!G$2:H$11,2,FALSE),VLOOKUP(L3544,'Pontuação'!M$2:N$13,2,FALSE)),0)</f>
        <v>1646</v>
      </c>
      <c r="T3544" s="11">
        <f t="shared" si="1"/>
        <v>165</v>
      </c>
      <c r="U3544" s="11" t="str">
        <f t="array" ref="U3544">IFERROR(INDEX('Pontuação'!G$13:G$101, MATCH(T3544, 'Pontuação'!F$13:F$101, 0)), "Faixa Indefinida")</f>
        <v>C</v>
      </c>
      <c r="V3544" s="11">
        <f t="shared" si="2"/>
        <v>0</v>
      </c>
      <c r="W3544" s="11">
        <f t="shared" si="3"/>
        <v>0</v>
      </c>
      <c r="X3544" s="11">
        <f t="shared" si="4"/>
        <v>1</v>
      </c>
      <c r="Y3544" s="11">
        <f t="shared" si="5"/>
        <v>0</v>
      </c>
      <c r="Z3544" s="12">
        <f>ROUNDUP(SUM(VLOOKUP(F3544,'Pontuação 3.0'!A$2:B$11,2,FALSE),VLOOKUP(E3544,'Pontuação 3.0'!C$2:D$11,2,FALSE),VLOOKUP(H3544,'Pontuação 3.0'!I$2:J$11,2,FALSE),VLOOKUP(J3544,'Pontuação 3.0'!G$2:H$11,2,FALSE),VLOOKUP(G3544,'Pontuação 3.0'!E$2:F$11,2,FALSE),VLOOKUP(K3544,'Pontuação 3.0'!K$2:L$11,2,FALSE),VLOOKUP(L3544,'Pontuação 3.0'!M$2:N$13,2,FALSE)),0)</f>
        <v>2141</v>
      </c>
      <c r="AA3544" s="12">
        <f t="shared" si="6"/>
        <v>214</v>
      </c>
      <c r="AB3544" s="12" t="str">
        <f t="array" ref="AB3544">IFERROR(INDEX('Pontuação 3.0'!G$13:G$191, MATCH(AA3544, 'Pontuação 3.0'!F$13:F$191, 0)), "Faixa Indefinida")</f>
        <v>B</v>
      </c>
      <c r="AC3544" s="12">
        <f t="shared" si="7"/>
        <v>0</v>
      </c>
      <c r="AD3544" s="12">
        <f t="shared" si="8"/>
        <v>1</v>
      </c>
      <c r="AE3544" s="12">
        <f t="shared" si="9"/>
        <v>0</v>
      </c>
      <c r="AF3544" s="12">
        <f t="shared" si="10"/>
        <v>0</v>
      </c>
    </row>
    <row r="3545" ht="15.75" customHeight="1">
      <c r="A3545" s="8">
        <v>45688.0</v>
      </c>
      <c r="B3545" s="9" t="s">
        <v>8171</v>
      </c>
      <c r="C3545" s="9" t="s">
        <v>8172</v>
      </c>
      <c r="D3545" s="15">
        <v>9.198879966E10</v>
      </c>
      <c r="E3545" s="9" t="s">
        <v>13936</v>
      </c>
      <c r="F3545" s="9" t="s">
        <v>13948</v>
      </c>
      <c r="G3545" s="9" t="s">
        <v>13926</v>
      </c>
      <c r="H3545" s="9" t="s">
        <v>13949</v>
      </c>
      <c r="I3545" s="9" t="s">
        <v>13928</v>
      </c>
      <c r="J3545" s="9" t="s">
        <v>13929</v>
      </c>
      <c r="K3545" s="9" t="s">
        <v>13930</v>
      </c>
      <c r="L3545" s="9" t="s">
        <v>13931</v>
      </c>
      <c r="M3545" s="9" t="s">
        <v>13967</v>
      </c>
      <c r="N3545" s="13" t="s">
        <v>12</v>
      </c>
      <c r="O3545" s="13" t="s">
        <v>14</v>
      </c>
      <c r="P3545" s="13" t="s">
        <v>39</v>
      </c>
      <c r="Q3545" s="13" t="s">
        <v>20</v>
      </c>
      <c r="R3545" s="13" t="s">
        <v>15</v>
      </c>
      <c r="S3545" s="10">
        <f>ROUNDUP(SUM(VLOOKUP(F3545,'Pontuação'!A$2:B$11,2,FALSE),VLOOKUP(E3545,'Pontuação'!C$2:D$11,2,FALSE),VLOOKUP(H3545,'Pontuação'!I$2:J$11,2,FALSE),VLOOKUP(J3545,'Pontuação'!G$2:H$11,2,FALSE),VLOOKUP(L3545,'Pontuação'!M$2:N$13,2,FALSE)),0)</f>
        <v>1583</v>
      </c>
      <c r="T3545" s="11">
        <f t="shared" si="1"/>
        <v>158</v>
      </c>
      <c r="U3545" s="11" t="str">
        <f t="array" ref="U3545">IFERROR(INDEX('Pontuação'!G$13:G$101, MATCH(T3545, 'Pontuação'!F$13:F$101, 0)), "Faixa Indefinida")</f>
        <v>C</v>
      </c>
      <c r="V3545" s="11">
        <f t="shared" si="2"/>
        <v>0</v>
      </c>
      <c r="W3545" s="11">
        <f t="shared" si="3"/>
        <v>0</v>
      </c>
      <c r="X3545" s="11">
        <f t="shared" si="4"/>
        <v>1</v>
      </c>
      <c r="Y3545" s="11">
        <f t="shared" si="5"/>
        <v>0</v>
      </c>
      <c r="Z3545" s="12">
        <f>ROUNDUP(SUM(VLOOKUP(F3545,'Pontuação 3.0'!A$2:B$11,2,FALSE),VLOOKUP(E3545,'Pontuação 3.0'!C$2:D$11,2,FALSE),VLOOKUP(H3545,'Pontuação 3.0'!I$2:J$11,2,FALSE),VLOOKUP(J3545,'Pontuação 3.0'!G$2:H$11,2,FALSE),VLOOKUP(G3545,'Pontuação 3.0'!E$2:F$11,2,FALSE),VLOOKUP(K3545,'Pontuação 3.0'!K$2:L$11,2,FALSE),VLOOKUP(L3545,'Pontuação 3.0'!M$2:N$13,2,FALSE)),0)</f>
        <v>2337</v>
      </c>
      <c r="AA3545" s="12">
        <f t="shared" si="6"/>
        <v>234</v>
      </c>
      <c r="AB3545" s="12" t="str">
        <f t="array" ref="AB3545">IFERROR(INDEX('Pontuação 3.0'!G$13:G$191, MATCH(AA3545, 'Pontuação 3.0'!F$13:F$191, 0)), "Faixa Indefinida")</f>
        <v>B</v>
      </c>
      <c r="AC3545" s="12">
        <f t="shared" si="7"/>
        <v>0</v>
      </c>
      <c r="AD3545" s="12">
        <f t="shared" si="8"/>
        <v>1</v>
      </c>
      <c r="AE3545" s="12">
        <f t="shared" si="9"/>
        <v>0</v>
      </c>
      <c r="AF3545" s="12">
        <f t="shared" si="10"/>
        <v>0</v>
      </c>
    </row>
    <row r="3546" ht="15.75" customHeight="1">
      <c r="A3546" s="8">
        <v>45688.0</v>
      </c>
      <c r="B3546" s="9" t="s">
        <v>8169</v>
      </c>
      <c r="C3546" s="9" t="s">
        <v>8170</v>
      </c>
      <c r="D3546" s="15">
        <v>6.9999710895E10</v>
      </c>
      <c r="E3546" s="9" t="s">
        <v>13936</v>
      </c>
      <c r="F3546" s="9" t="s">
        <v>13925</v>
      </c>
      <c r="G3546" s="9" t="s">
        <v>13961</v>
      </c>
      <c r="H3546" s="9" t="s">
        <v>13927</v>
      </c>
      <c r="I3546" s="9" t="s">
        <v>13940</v>
      </c>
      <c r="J3546" s="9" t="s">
        <v>13966</v>
      </c>
      <c r="K3546" s="9" t="s">
        <v>13940</v>
      </c>
      <c r="L3546" s="9" t="s">
        <v>13931</v>
      </c>
      <c r="M3546" s="9" t="s">
        <v>13942</v>
      </c>
      <c r="N3546" s="13" t="s">
        <v>12</v>
      </c>
      <c r="O3546" s="13" t="s">
        <v>14</v>
      </c>
      <c r="P3546" s="13" t="s">
        <v>68</v>
      </c>
      <c r="Q3546" s="13" t="s">
        <v>62</v>
      </c>
      <c r="R3546" s="13" t="s">
        <v>15</v>
      </c>
      <c r="S3546" s="10">
        <f>ROUNDUP(SUM(VLOOKUP(F3546,'Pontuação'!A$2:B$11,2,FALSE),VLOOKUP(E3546,'Pontuação'!C$2:D$11,2,FALSE),VLOOKUP(H3546,'Pontuação'!I$2:J$11,2,FALSE),VLOOKUP(J3546,'Pontuação'!G$2:H$11,2,FALSE),VLOOKUP(L3546,'Pontuação'!M$2:N$13,2,FALSE)),0)</f>
        <v>1472</v>
      </c>
      <c r="T3546" s="11">
        <f t="shared" si="1"/>
        <v>147</v>
      </c>
      <c r="U3546" s="11" t="str">
        <f t="array" ref="U3546">IFERROR(INDEX('Pontuação'!G$13:G$101, MATCH(T3546, 'Pontuação'!F$13:F$101, 0)), "Faixa Indefinida")</f>
        <v>D</v>
      </c>
      <c r="V3546" s="11">
        <f t="shared" si="2"/>
        <v>0</v>
      </c>
      <c r="W3546" s="11">
        <f t="shared" si="3"/>
        <v>0</v>
      </c>
      <c r="X3546" s="11">
        <f t="shared" si="4"/>
        <v>0</v>
      </c>
      <c r="Y3546" s="11">
        <f t="shared" si="5"/>
        <v>1</v>
      </c>
      <c r="Z3546" s="12">
        <f>ROUNDUP(SUM(VLOOKUP(F3546,'Pontuação 3.0'!A$2:B$11,2,FALSE),VLOOKUP(E3546,'Pontuação 3.0'!C$2:D$11,2,FALSE),VLOOKUP(H3546,'Pontuação 3.0'!I$2:J$11,2,FALSE),VLOOKUP(J3546,'Pontuação 3.0'!G$2:H$11,2,FALSE),VLOOKUP(G3546,'Pontuação 3.0'!E$2:F$11,2,FALSE),VLOOKUP(K3546,'Pontuação 3.0'!K$2:L$11,2,FALSE),VLOOKUP(L3546,'Pontuação 3.0'!M$2:N$13,2,FALSE)),0)</f>
        <v>1742</v>
      </c>
      <c r="AA3546" s="12">
        <f t="shared" si="6"/>
        <v>174</v>
      </c>
      <c r="AB3546" s="12" t="str">
        <f t="array" ref="AB3546">IFERROR(INDEX('Pontuação 3.0'!G$13:G$191, MATCH(AA3546, 'Pontuação 3.0'!F$13:F$191, 0)), "Faixa Indefinida")</f>
        <v>D</v>
      </c>
      <c r="AC3546" s="12">
        <f t="shared" si="7"/>
        <v>0</v>
      </c>
      <c r="AD3546" s="12">
        <f t="shared" si="8"/>
        <v>0</v>
      </c>
      <c r="AE3546" s="12">
        <f t="shared" si="9"/>
        <v>0</v>
      </c>
      <c r="AF3546" s="12">
        <f t="shared" si="10"/>
        <v>1</v>
      </c>
    </row>
    <row r="3547" ht="15.75" customHeight="1">
      <c r="A3547" s="8">
        <v>45688.0</v>
      </c>
      <c r="B3547" s="9" t="s">
        <v>435</v>
      </c>
      <c r="C3547" s="9" t="s">
        <v>8173</v>
      </c>
      <c r="D3547" s="15">
        <v>5.1985108985E10</v>
      </c>
      <c r="E3547" s="9" t="s">
        <v>13924</v>
      </c>
      <c r="F3547" s="9" t="s">
        <v>13950</v>
      </c>
      <c r="G3547" s="9" t="s">
        <v>13957</v>
      </c>
      <c r="H3547" s="9" t="s">
        <v>13951</v>
      </c>
      <c r="I3547" s="9" t="s">
        <v>13940</v>
      </c>
      <c r="J3547" s="9" t="s">
        <v>13939</v>
      </c>
      <c r="K3547" s="9" t="s">
        <v>13940</v>
      </c>
      <c r="L3547" s="9" t="s">
        <v>13931</v>
      </c>
      <c r="M3547" s="9" t="s">
        <v>13942</v>
      </c>
      <c r="N3547" s="13" t="s">
        <v>12</v>
      </c>
      <c r="O3547" s="13" t="s">
        <v>14</v>
      </c>
      <c r="P3547" s="13" t="s">
        <v>71</v>
      </c>
      <c r="Q3547" s="13" t="s">
        <v>33</v>
      </c>
      <c r="R3547" s="13" t="s">
        <v>15</v>
      </c>
      <c r="S3547" s="10">
        <f>ROUNDUP(SUM(VLOOKUP(F3547,'Pontuação'!A$2:B$11,2,FALSE),VLOOKUP(E3547,'Pontuação'!C$2:D$11,2,FALSE),VLOOKUP(H3547,'Pontuação'!I$2:J$11,2,FALSE),VLOOKUP(J3547,'Pontuação'!G$2:H$11,2,FALSE),VLOOKUP(L3547,'Pontuação'!M$2:N$13,2,FALSE)),0)</f>
        <v>1662</v>
      </c>
      <c r="T3547" s="11">
        <f t="shared" si="1"/>
        <v>166</v>
      </c>
      <c r="U3547" s="11" t="str">
        <f t="array" ref="U3547">IFERROR(INDEX('Pontuação'!G$13:G$101, MATCH(T3547, 'Pontuação'!F$13:F$101, 0)), "Faixa Indefinida")</f>
        <v>B</v>
      </c>
      <c r="V3547" s="11">
        <f t="shared" si="2"/>
        <v>0</v>
      </c>
      <c r="W3547" s="11">
        <f t="shared" si="3"/>
        <v>1</v>
      </c>
      <c r="X3547" s="11">
        <f t="shared" si="4"/>
        <v>0</v>
      </c>
      <c r="Y3547" s="11">
        <f t="shared" si="5"/>
        <v>0</v>
      </c>
      <c r="Z3547" s="12">
        <f>ROUNDUP(SUM(VLOOKUP(F3547,'Pontuação 3.0'!A$2:B$11,2,FALSE),VLOOKUP(E3547,'Pontuação 3.0'!C$2:D$11,2,FALSE),VLOOKUP(H3547,'Pontuação 3.0'!I$2:J$11,2,FALSE),VLOOKUP(J3547,'Pontuação 3.0'!G$2:H$11,2,FALSE),VLOOKUP(G3547,'Pontuação 3.0'!E$2:F$11,2,FALSE),VLOOKUP(K3547,'Pontuação 3.0'!K$2:L$11,2,FALSE),VLOOKUP(L3547,'Pontuação 3.0'!M$2:N$13,2,FALSE)),0)</f>
        <v>2094</v>
      </c>
      <c r="AA3547" s="12">
        <f t="shared" si="6"/>
        <v>209</v>
      </c>
      <c r="AB3547" s="12" t="str">
        <f t="array" ref="AB3547">IFERROR(INDEX('Pontuação 3.0'!G$13:G$191, MATCH(AA3547, 'Pontuação 3.0'!F$13:F$191, 0)), "Faixa Indefinida")</f>
        <v>C</v>
      </c>
      <c r="AC3547" s="12">
        <f t="shared" si="7"/>
        <v>0</v>
      </c>
      <c r="AD3547" s="12">
        <f t="shared" si="8"/>
        <v>0</v>
      </c>
      <c r="AE3547" s="12">
        <f t="shared" si="9"/>
        <v>1</v>
      </c>
      <c r="AF3547" s="12">
        <f t="shared" si="10"/>
        <v>0</v>
      </c>
    </row>
    <row r="3548" ht="15.75" customHeight="1">
      <c r="A3548" s="8">
        <v>45688.0</v>
      </c>
      <c r="B3548" s="9" t="s">
        <v>1972</v>
      </c>
      <c r="C3548" s="9" t="s">
        <v>8178</v>
      </c>
      <c r="D3548" s="9" t="s">
        <v>8179</v>
      </c>
      <c r="E3548" s="9" t="s">
        <v>13936</v>
      </c>
      <c r="F3548" s="9" t="s">
        <v>13948</v>
      </c>
      <c r="G3548" s="9" t="s">
        <v>13926</v>
      </c>
      <c r="H3548" s="9" t="s">
        <v>13938</v>
      </c>
      <c r="I3548" s="9" t="s">
        <v>13928</v>
      </c>
      <c r="J3548" s="9" t="s">
        <v>13929</v>
      </c>
      <c r="K3548" s="9" t="s">
        <v>13940</v>
      </c>
      <c r="L3548" s="9" t="s">
        <v>13945</v>
      </c>
      <c r="M3548" s="9" t="s">
        <v>13952</v>
      </c>
      <c r="N3548" s="13" t="s">
        <v>12</v>
      </c>
      <c r="O3548" s="13" t="s">
        <v>14</v>
      </c>
      <c r="P3548" s="13" t="s">
        <v>32</v>
      </c>
      <c r="Q3548" s="13" t="s">
        <v>33</v>
      </c>
      <c r="R3548" s="13" t="s">
        <v>15</v>
      </c>
      <c r="S3548" s="10">
        <f>ROUNDUP(SUM(VLOOKUP(F3548,'Pontuação'!A$2:B$11,2,FALSE),VLOOKUP(E3548,'Pontuação'!C$2:D$11,2,FALSE),VLOOKUP(H3548,'Pontuação'!I$2:J$11,2,FALSE),VLOOKUP(J3548,'Pontuação'!G$2:H$11,2,FALSE),VLOOKUP(L3548,'Pontuação'!M$2:N$13,2,FALSE)),0)</f>
        <v>1699</v>
      </c>
      <c r="T3548" s="11">
        <f t="shared" si="1"/>
        <v>170</v>
      </c>
      <c r="U3548" s="11" t="str">
        <f t="array" ref="U3548">IFERROR(INDEX('Pontuação'!G$13:G$101, MATCH(T3548, 'Pontuação'!F$13:F$101, 0)), "Faixa Indefinida")</f>
        <v>B</v>
      </c>
      <c r="V3548" s="11">
        <f t="shared" si="2"/>
        <v>0</v>
      </c>
      <c r="W3548" s="11">
        <f t="shared" si="3"/>
        <v>1</v>
      </c>
      <c r="X3548" s="11">
        <f t="shared" si="4"/>
        <v>0</v>
      </c>
      <c r="Y3548" s="11">
        <f t="shared" si="5"/>
        <v>0</v>
      </c>
      <c r="Z3548" s="12">
        <f>ROUNDUP(SUM(VLOOKUP(F3548,'Pontuação 3.0'!A$2:B$11,2,FALSE),VLOOKUP(E3548,'Pontuação 3.0'!C$2:D$11,2,FALSE),VLOOKUP(H3548,'Pontuação 3.0'!I$2:J$11,2,FALSE),VLOOKUP(J3548,'Pontuação 3.0'!G$2:H$11,2,FALSE),VLOOKUP(G3548,'Pontuação 3.0'!E$2:F$11,2,FALSE),VLOOKUP(K3548,'Pontuação 3.0'!K$2:L$11,2,FALSE),VLOOKUP(L3548,'Pontuação 3.0'!M$2:N$13,2,FALSE)),0)</f>
        <v>2011</v>
      </c>
      <c r="AA3548" s="12">
        <f t="shared" si="6"/>
        <v>201</v>
      </c>
      <c r="AB3548" s="12" t="str">
        <f t="array" ref="AB3548">IFERROR(INDEX('Pontuação 3.0'!G$13:G$191, MATCH(AA3548, 'Pontuação 3.0'!F$13:F$191, 0)), "Faixa Indefinida")</f>
        <v>C</v>
      </c>
      <c r="AC3548" s="12">
        <f t="shared" si="7"/>
        <v>0</v>
      </c>
      <c r="AD3548" s="12">
        <f t="shared" si="8"/>
        <v>0</v>
      </c>
      <c r="AE3548" s="12">
        <f t="shared" si="9"/>
        <v>1</v>
      </c>
      <c r="AF3548" s="12">
        <f t="shared" si="10"/>
        <v>0</v>
      </c>
    </row>
    <row r="3549" ht="15.75" customHeight="1">
      <c r="A3549" s="8">
        <v>45688.0</v>
      </c>
      <c r="B3549" s="9" t="s">
        <v>8180</v>
      </c>
      <c r="C3549" s="9" t="s">
        <v>8181</v>
      </c>
      <c r="D3549" s="15">
        <v>5.4996612499E10</v>
      </c>
      <c r="E3549" s="9" t="s">
        <v>13924</v>
      </c>
      <c r="F3549" s="9" t="s">
        <v>13925</v>
      </c>
      <c r="G3549" s="9" t="s">
        <v>13961</v>
      </c>
      <c r="H3549" s="9" t="s">
        <v>13927</v>
      </c>
      <c r="I3549" s="9" t="s">
        <v>13940</v>
      </c>
      <c r="J3549" s="9" t="s">
        <v>13939</v>
      </c>
      <c r="K3549" s="9" t="s">
        <v>13940</v>
      </c>
      <c r="L3549" s="9" t="s">
        <v>13941</v>
      </c>
      <c r="M3549" s="9" t="s">
        <v>13952</v>
      </c>
      <c r="N3549" s="9"/>
      <c r="O3549" s="9"/>
      <c r="P3549" s="9"/>
      <c r="Q3549" s="9"/>
      <c r="R3549" s="9"/>
      <c r="S3549" s="10">
        <f>ROUNDUP(SUM(VLOOKUP(F3549,'Pontuação'!A$2:B$11,2,FALSE),VLOOKUP(E3549,'Pontuação'!C$2:D$11,2,FALSE),VLOOKUP(H3549,'Pontuação'!I$2:J$11,2,FALSE),VLOOKUP(J3549,'Pontuação'!G$2:H$11,2,FALSE),VLOOKUP(L3549,'Pontuação'!M$2:N$13,2,FALSE)),0)</f>
        <v>1347</v>
      </c>
      <c r="T3549" s="11">
        <f t="shared" si="1"/>
        <v>135</v>
      </c>
      <c r="U3549" s="11" t="str">
        <f t="array" ref="U3549">IFERROR(INDEX('Pontuação'!G$13:G$101, MATCH(T3549, 'Pontuação'!F$13:F$101, 0)), "Faixa Indefinida")</f>
        <v>D</v>
      </c>
      <c r="V3549" s="11">
        <f t="shared" si="2"/>
        <v>0</v>
      </c>
      <c r="W3549" s="11">
        <f t="shared" si="3"/>
        <v>0</v>
      </c>
      <c r="X3549" s="11">
        <f t="shared" si="4"/>
        <v>0</v>
      </c>
      <c r="Y3549" s="11">
        <f t="shared" si="5"/>
        <v>1</v>
      </c>
      <c r="Z3549" s="12">
        <f>ROUNDUP(SUM(VLOOKUP(F3549,'Pontuação 3.0'!A$2:B$11,2,FALSE),VLOOKUP(E3549,'Pontuação 3.0'!C$2:D$11,2,FALSE),VLOOKUP(H3549,'Pontuação 3.0'!I$2:J$11,2,FALSE),VLOOKUP(J3549,'Pontuação 3.0'!G$2:H$11,2,FALSE),VLOOKUP(G3549,'Pontuação 3.0'!E$2:F$11,2,FALSE),VLOOKUP(K3549,'Pontuação 3.0'!K$2:L$11,2,FALSE),VLOOKUP(L3549,'Pontuação 3.0'!M$2:N$13,2,FALSE)),0)</f>
        <v>1819</v>
      </c>
      <c r="AA3549" s="12">
        <f t="shared" si="6"/>
        <v>182</v>
      </c>
      <c r="AB3549" s="12" t="str">
        <f t="array" ref="AB3549">IFERROR(INDEX('Pontuação 3.0'!G$13:G$191, MATCH(AA3549, 'Pontuação 3.0'!F$13:F$191, 0)), "Faixa Indefinida")</f>
        <v>D</v>
      </c>
      <c r="AC3549" s="12">
        <f t="shared" si="7"/>
        <v>0</v>
      </c>
      <c r="AD3549" s="12">
        <f t="shared" si="8"/>
        <v>0</v>
      </c>
      <c r="AE3549" s="12">
        <f t="shared" si="9"/>
        <v>0</v>
      </c>
      <c r="AF3549" s="12">
        <f t="shared" si="10"/>
        <v>1</v>
      </c>
    </row>
    <row r="3550" ht="15.75" customHeight="1">
      <c r="A3550" s="8">
        <v>45688.0</v>
      </c>
      <c r="B3550" s="9" t="s">
        <v>8174</v>
      </c>
      <c r="C3550" s="9" t="s">
        <v>8175</v>
      </c>
      <c r="D3550" s="15">
        <v>8.1998401466E10</v>
      </c>
      <c r="E3550" s="9" t="s">
        <v>13936</v>
      </c>
      <c r="F3550" s="9" t="s">
        <v>13948</v>
      </c>
      <c r="G3550" s="9" t="s">
        <v>13944</v>
      </c>
      <c r="H3550" s="9" t="s">
        <v>13949</v>
      </c>
      <c r="I3550" s="9" t="s">
        <v>13940</v>
      </c>
      <c r="J3550" s="9" t="s">
        <v>13929</v>
      </c>
      <c r="K3550" s="9" t="s">
        <v>13940</v>
      </c>
      <c r="L3550" s="9" t="s">
        <v>13945</v>
      </c>
      <c r="M3550" s="9" t="s">
        <v>13942</v>
      </c>
      <c r="N3550" s="13" t="s">
        <v>12</v>
      </c>
      <c r="O3550" s="13" t="s">
        <v>14</v>
      </c>
      <c r="P3550" s="13" t="s">
        <v>93</v>
      </c>
      <c r="Q3550" s="13" t="s">
        <v>59</v>
      </c>
      <c r="R3550" s="13" t="s">
        <v>15</v>
      </c>
      <c r="S3550" s="10">
        <f>ROUNDUP(SUM(VLOOKUP(F3550,'Pontuação'!A$2:B$11,2,FALSE),VLOOKUP(E3550,'Pontuação'!C$2:D$11,2,FALSE),VLOOKUP(H3550,'Pontuação'!I$2:J$11,2,FALSE),VLOOKUP(J3550,'Pontuação'!G$2:H$11,2,FALSE),VLOOKUP(L3550,'Pontuação'!M$2:N$13,2,FALSE)),0)</f>
        <v>1715</v>
      </c>
      <c r="T3550" s="11">
        <f t="shared" si="1"/>
        <v>172</v>
      </c>
      <c r="U3550" s="11" t="str">
        <f t="array" ref="U3550">IFERROR(INDEX('Pontuação'!G$13:G$101, MATCH(T3550, 'Pontuação'!F$13:F$101, 0)), "Faixa Indefinida")</f>
        <v>B</v>
      </c>
      <c r="V3550" s="11">
        <f t="shared" si="2"/>
        <v>0</v>
      </c>
      <c r="W3550" s="11">
        <f t="shared" si="3"/>
        <v>1</v>
      </c>
      <c r="X3550" s="11">
        <f t="shared" si="4"/>
        <v>0</v>
      </c>
      <c r="Y3550" s="11">
        <f t="shared" si="5"/>
        <v>0</v>
      </c>
      <c r="Z3550" s="12">
        <f>ROUNDUP(SUM(VLOOKUP(F3550,'Pontuação 3.0'!A$2:B$11,2,FALSE),VLOOKUP(E3550,'Pontuação 3.0'!C$2:D$11,2,FALSE),VLOOKUP(H3550,'Pontuação 3.0'!I$2:J$11,2,FALSE),VLOOKUP(J3550,'Pontuação 3.0'!G$2:H$11,2,FALSE),VLOOKUP(G3550,'Pontuação 3.0'!E$2:F$11,2,FALSE),VLOOKUP(K3550,'Pontuação 3.0'!K$2:L$11,2,FALSE),VLOOKUP(L3550,'Pontuação 3.0'!M$2:N$13,2,FALSE)),0)</f>
        <v>2022</v>
      </c>
      <c r="AA3550" s="12">
        <f t="shared" si="6"/>
        <v>202</v>
      </c>
      <c r="AB3550" s="12" t="str">
        <f t="array" ref="AB3550">IFERROR(INDEX('Pontuação 3.0'!G$13:G$191, MATCH(AA3550, 'Pontuação 3.0'!F$13:F$191, 0)), "Faixa Indefinida")</f>
        <v>C</v>
      </c>
      <c r="AC3550" s="12">
        <f t="shared" si="7"/>
        <v>0</v>
      </c>
      <c r="AD3550" s="12">
        <f t="shared" si="8"/>
        <v>0</v>
      </c>
      <c r="AE3550" s="12">
        <f t="shared" si="9"/>
        <v>1</v>
      </c>
      <c r="AF3550" s="12">
        <f t="shared" si="10"/>
        <v>0</v>
      </c>
    </row>
    <row r="3551" ht="15.75" customHeight="1">
      <c r="A3551" s="8">
        <v>45688.0</v>
      </c>
      <c r="B3551" s="9" t="s">
        <v>8180</v>
      </c>
      <c r="C3551" s="9" t="s">
        <v>8181</v>
      </c>
      <c r="D3551" s="15">
        <v>5.4996612499E10</v>
      </c>
      <c r="E3551" s="9" t="s">
        <v>13924</v>
      </c>
      <c r="F3551" s="9" t="s">
        <v>13925</v>
      </c>
      <c r="G3551" s="9" t="s">
        <v>13961</v>
      </c>
      <c r="H3551" s="9" t="s">
        <v>13927</v>
      </c>
      <c r="I3551" s="9" t="s">
        <v>13940</v>
      </c>
      <c r="J3551" s="9" t="s">
        <v>13939</v>
      </c>
      <c r="K3551" s="9" t="s">
        <v>13940</v>
      </c>
      <c r="L3551" s="9" t="s">
        <v>13941</v>
      </c>
      <c r="M3551" s="9" t="s">
        <v>13952</v>
      </c>
      <c r="N3551" s="9"/>
      <c r="O3551" s="9"/>
      <c r="P3551" s="9"/>
      <c r="Q3551" s="9"/>
      <c r="R3551" s="9"/>
      <c r="S3551" s="10">
        <f>ROUNDUP(SUM(VLOOKUP(F3551,'Pontuação'!A$2:B$11,2,FALSE),VLOOKUP(E3551,'Pontuação'!C$2:D$11,2,FALSE),VLOOKUP(H3551,'Pontuação'!I$2:J$11,2,FALSE),VLOOKUP(J3551,'Pontuação'!G$2:H$11,2,FALSE),VLOOKUP(L3551,'Pontuação'!M$2:N$13,2,FALSE)),0)</f>
        <v>1347</v>
      </c>
      <c r="T3551" s="11">
        <f t="shared" si="1"/>
        <v>135</v>
      </c>
      <c r="U3551" s="11" t="str">
        <f t="array" ref="U3551">IFERROR(INDEX('Pontuação'!G$13:G$101, MATCH(T3551, 'Pontuação'!F$13:F$101, 0)), "Faixa Indefinida")</f>
        <v>D</v>
      </c>
      <c r="V3551" s="11">
        <f t="shared" si="2"/>
        <v>0</v>
      </c>
      <c r="W3551" s="11">
        <f t="shared" si="3"/>
        <v>0</v>
      </c>
      <c r="X3551" s="11">
        <f t="shared" si="4"/>
        <v>0</v>
      </c>
      <c r="Y3551" s="11">
        <f t="shared" si="5"/>
        <v>1</v>
      </c>
      <c r="Z3551" s="12">
        <f>ROUNDUP(SUM(VLOOKUP(F3551,'Pontuação 3.0'!A$2:B$11,2,FALSE),VLOOKUP(E3551,'Pontuação 3.0'!C$2:D$11,2,FALSE),VLOOKUP(H3551,'Pontuação 3.0'!I$2:J$11,2,FALSE),VLOOKUP(J3551,'Pontuação 3.0'!G$2:H$11,2,FALSE),VLOOKUP(G3551,'Pontuação 3.0'!E$2:F$11,2,FALSE),VLOOKUP(K3551,'Pontuação 3.0'!K$2:L$11,2,FALSE),VLOOKUP(L3551,'Pontuação 3.0'!M$2:N$13,2,FALSE)),0)</f>
        <v>1819</v>
      </c>
      <c r="AA3551" s="12">
        <f t="shared" si="6"/>
        <v>182</v>
      </c>
      <c r="AB3551" s="12" t="str">
        <f t="array" ref="AB3551">IFERROR(INDEX('Pontuação 3.0'!G$13:G$191, MATCH(AA3551, 'Pontuação 3.0'!F$13:F$191, 0)), "Faixa Indefinida")</f>
        <v>D</v>
      </c>
      <c r="AC3551" s="12">
        <f t="shared" si="7"/>
        <v>0</v>
      </c>
      <c r="AD3551" s="12">
        <f t="shared" si="8"/>
        <v>0</v>
      </c>
      <c r="AE3551" s="12">
        <f t="shared" si="9"/>
        <v>0</v>
      </c>
      <c r="AF3551" s="12">
        <f t="shared" si="10"/>
        <v>1</v>
      </c>
    </row>
    <row r="3552" ht="15.75" customHeight="1">
      <c r="A3552" s="8">
        <v>45688.0</v>
      </c>
      <c r="B3552" s="9" t="s">
        <v>8176</v>
      </c>
      <c r="C3552" s="9" t="s">
        <v>8177</v>
      </c>
      <c r="D3552" s="15">
        <v>2.1968511881E10</v>
      </c>
      <c r="E3552" s="9" t="s">
        <v>13936</v>
      </c>
      <c r="F3552" s="9" t="s">
        <v>13948</v>
      </c>
      <c r="G3552" s="9" t="s">
        <v>13926</v>
      </c>
      <c r="H3552" s="9" t="s">
        <v>13938</v>
      </c>
      <c r="I3552" s="9" t="s">
        <v>13940</v>
      </c>
      <c r="J3552" s="9" t="s">
        <v>13939</v>
      </c>
      <c r="K3552" s="9" t="s">
        <v>13940</v>
      </c>
      <c r="L3552" s="9" t="s">
        <v>13954</v>
      </c>
      <c r="M3552" s="9" t="s">
        <v>13942</v>
      </c>
      <c r="N3552" s="13" t="s">
        <v>12</v>
      </c>
      <c r="O3552" s="13" t="s">
        <v>14</v>
      </c>
      <c r="P3552" s="13" t="s">
        <v>27</v>
      </c>
      <c r="Q3552" s="13" t="s">
        <v>59</v>
      </c>
      <c r="R3552" s="13" t="s">
        <v>65</v>
      </c>
      <c r="S3552" s="10">
        <f>ROUNDUP(SUM(VLOOKUP(F3552,'Pontuação'!A$2:B$11,2,FALSE),VLOOKUP(E3552,'Pontuação'!C$2:D$11,2,FALSE),VLOOKUP(H3552,'Pontuação'!I$2:J$11,2,FALSE),VLOOKUP(J3552,'Pontuação'!G$2:H$11,2,FALSE),VLOOKUP(L3552,'Pontuação'!M$2:N$13,2,FALSE)),0)</f>
        <v>1635</v>
      </c>
      <c r="T3552" s="11">
        <f t="shared" si="1"/>
        <v>164</v>
      </c>
      <c r="U3552" s="11" t="str">
        <f t="array" ref="U3552">IFERROR(INDEX('Pontuação'!G$13:G$101, MATCH(T3552, 'Pontuação'!F$13:F$101, 0)), "Faixa Indefinida")</f>
        <v>C</v>
      </c>
      <c r="V3552" s="11">
        <f t="shared" si="2"/>
        <v>0</v>
      </c>
      <c r="W3552" s="11">
        <f t="shared" si="3"/>
        <v>0</v>
      </c>
      <c r="X3552" s="11">
        <f t="shared" si="4"/>
        <v>1</v>
      </c>
      <c r="Y3552" s="11">
        <f t="shared" si="5"/>
        <v>0</v>
      </c>
      <c r="Z3552" s="12">
        <f>ROUNDUP(SUM(VLOOKUP(F3552,'Pontuação 3.0'!A$2:B$11,2,FALSE),VLOOKUP(E3552,'Pontuação 3.0'!C$2:D$11,2,FALSE),VLOOKUP(H3552,'Pontuação 3.0'!I$2:J$11,2,FALSE),VLOOKUP(J3552,'Pontuação 3.0'!G$2:H$11,2,FALSE),VLOOKUP(G3552,'Pontuação 3.0'!E$2:F$11,2,FALSE),VLOOKUP(K3552,'Pontuação 3.0'!K$2:L$11,2,FALSE),VLOOKUP(L3552,'Pontuação 3.0'!M$2:N$13,2,FALSE)),0)</f>
        <v>2047</v>
      </c>
      <c r="AA3552" s="12">
        <f t="shared" si="6"/>
        <v>205</v>
      </c>
      <c r="AB3552" s="12" t="str">
        <f t="array" ref="AB3552">IFERROR(INDEX('Pontuação 3.0'!G$13:G$191, MATCH(AA3552, 'Pontuação 3.0'!F$13:F$191, 0)), "Faixa Indefinida")</f>
        <v>C</v>
      </c>
      <c r="AC3552" s="12">
        <f t="shared" si="7"/>
        <v>0</v>
      </c>
      <c r="AD3552" s="12">
        <f t="shared" si="8"/>
        <v>0</v>
      </c>
      <c r="AE3552" s="12">
        <f t="shared" si="9"/>
        <v>1</v>
      </c>
      <c r="AF3552" s="12">
        <f t="shared" si="10"/>
        <v>0</v>
      </c>
    </row>
    <row r="3553" ht="15.75" customHeight="1">
      <c r="A3553" s="8">
        <v>45688.0</v>
      </c>
      <c r="B3553" s="9" t="s">
        <v>8182</v>
      </c>
      <c r="C3553" s="9" t="s">
        <v>8183</v>
      </c>
      <c r="D3553" s="15">
        <v>4.7991791392E10</v>
      </c>
      <c r="E3553" s="9" t="s">
        <v>13936</v>
      </c>
      <c r="F3553" s="9" t="s">
        <v>13948</v>
      </c>
      <c r="G3553" s="9" t="s">
        <v>13944</v>
      </c>
      <c r="H3553" s="9" t="s">
        <v>13960</v>
      </c>
      <c r="I3553" s="9" t="s">
        <v>13940</v>
      </c>
      <c r="J3553" s="9" t="s">
        <v>13939</v>
      </c>
      <c r="K3553" s="9" t="s">
        <v>13940</v>
      </c>
      <c r="L3553" s="9" t="s">
        <v>13941</v>
      </c>
      <c r="M3553" s="9" t="s">
        <v>13952</v>
      </c>
      <c r="N3553" s="13" t="s">
        <v>12</v>
      </c>
      <c r="O3553" s="13" t="s">
        <v>14</v>
      </c>
      <c r="P3553" s="13" t="s">
        <v>24</v>
      </c>
      <c r="Q3553" s="13" t="s">
        <v>20</v>
      </c>
      <c r="R3553" s="13" t="s">
        <v>15</v>
      </c>
      <c r="S3553" s="10">
        <f>ROUNDUP(SUM(VLOOKUP(F3553,'Pontuação'!A$2:B$11,2,FALSE),VLOOKUP(E3553,'Pontuação'!C$2:D$11,2,FALSE),VLOOKUP(H3553,'Pontuação'!I$2:J$11,2,FALSE),VLOOKUP(J3553,'Pontuação'!G$2:H$11,2,FALSE),VLOOKUP(L3553,'Pontuação'!M$2:N$13,2,FALSE)),0)</f>
        <v>1506</v>
      </c>
      <c r="T3553" s="11">
        <f t="shared" si="1"/>
        <v>151</v>
      </c>
      <c r="U3553" s="11" t="str">
        <f t="array" ref="U3553">IFERROR(INDEX('Pontuação'!G$13:G$101, MATCH(T3553, 'Pontuação'!F$13:F$101, 0)), "Faixa Indefinida")</f>
        <v>C</v>
      </c>
      <c r="V3553" s="11">
        <f t="shared" si="2"/>
        <v>0</v>
      </c>
      <c r="W3553" s="11">
        <f t="shared" si="3"/>
        <v>0</v>
      </c>
      <c r="X3553" s="11">
        <f t="shared" si="4"/>
        <v>1</v>
      </c>
      <c r="Y3553" s="11">
        <f t="shared" si="5"/>
        <v>0</v>
      </c>
      <c r="Z3553" s="12">
        <f>ROUNDUP(SUM(VLOOKUP(F3553,'Pontuação 3.0'!A$2:B$11,2,FALSE),VLOOKUP(E3553,'Pontuação 3.0'!C$2:D$11,2,FALSE),VLOOKUP(H3553,'Pontuação 3.0'!I$2:J$11,2,FALSE),VLOOKUP(J3553,'Pontuação 3.0'!G$2:H$11,2,FALSE),VLOOKUP(G3553,'Pontuação 3.0'!E$2:F$11,2,FALSE),VLOOKUP(K3553,'Pontuação 3.0'!K$2:L$11,2,FALSE),VLOOKUP(L3553,'Pontuação 3.0'!M$2:N$13,2,FALSE)),0)</f>
        <v>1871</v>
      </c>
      <c r="AA3553" s="12">
        <f t="shared" si="6"/>
        <v>187</v>
      </c>
      <c r="AB3553" s="12" t="str">
        <f t="array" ref="AB3553">IFERROR(INDEX('Pontuação 3.0'!G$13:G$191, MATCH(AA3553, 'Pontuação 3.0'!F$13:F$191, 0)), "Faixa Indefinida")</f>
        <v>D</v>
      </c>
      <c r="AC3553" s="12">
        <f t="shared" si="7"/>
        <v>0</v>
      </c>
      <c r="AD3553" s="12">
        <f t="shared" si="8"/>
        <v>0</v>
      </c>
      <c r="AE3553" s="12">
        <f t="shared" si="9"/>
        <v>0</v>
      </c>
      <c r="AF3553" s="12">
        <f t="shared" si="10"/>
        <v>1</v>
      </c>
    </row>
    <row r="3554" ht="15.75" customHeight="1">
      <c r="A3554" s="8">
        <v>45688.0</v>
      </c>
      <c r="B3554" s="9" t="s">
        <v>852</v>
      </c>
      <c r="C3554" s="9" t="s">
        <v>853</v>
      </c>
      <c r="D3554" s="15">
        <v>8.1985439565E10</v>
      </c>
      <c r="E3554" s="9" t="s">
        <v>13924</v>
      </c>
      <c r="F3554" s="9" t="s">
        <v>13950</v>
      </c>
      <c r="G3554" s="9" t="s">
        <v>13944</v>
      </c>
      <c r="H3554" s="9" t="s">
        <v>13927</v>
      </c>
      <c r="I3554" s="9" t="s">
        <v>13940</v>
      </c>
      <c r="J3554" s="9" t="s">
        <v>13929</v>
      </c>
      <c r="K3554" s="9" t="s">
        <v>13940</v>
      </c>
      <c r="L3554" s="9" t="s">
        <v>13931</v>
      </c>
      <c r="M3554" s="9" t="s">
        <v>13942</v>
      </c>
      <c r="N3554" s="13" t="s">
        <v>12</v>
      </c>
      <c r="O3554" s="13" t="s">
        <v>14</v>
      </c>
      <c r="P3554" s="13" t="s">
        <v>32</v>
      </c>
      <c r="Q3554" s="13" t="s">
        <v>3528</v>
      </c>
      <c r="R3554" s="13" t="s">
        <v>65</v>
      </c>
      <c r="S3554" s="10">
        <f>ROUNDUP(SUM(VLOOKUP(F3554,'Pontuação'!A$2:B$11,2,FALSE),VLOOKUP(E3554,'Pontuação'!C$2:D$11,2,FALSE),VLOOKUP(H3554,'Pontuação'!I$2:J$11,2,FALSE),VLOOKUP(J3554,'Pontuação'!G$2:H$11,2,FALSE),VLOOKUP(L3554,'Pontuação'!M$2:N$13,2,FALSE)),0)</f>
        <v>1443</v>
      </c>
      <c r="T3554" s="11">
        <f t="shared" si="1"/>
        <v>144</v>
      </c>
      <c r="U3554" s="11" t="str">
        <f t="array" ref="U3554">IFERROR(INDEX('Pontuação'!G$13:G$101, MATCH(T3554, 'Pontuação'!F$13:F$101, 0)), "Faixa Indefinida")</f>
        <v>D</v>
      </c>
      <c r="V3554" s="11">
        <f t="shared" si="2"/>
        <v>0</v>
      </c>
      <c r="W3554" s="11">
        <f t="shared" si="3"/>
        <v>0</v>
      </c>
      <c r="X3554" s="11">
        <f t="shared" si="4"/>
        <v>0</v>
      </c>
      <c r="Y3554" s="11">
        <f t="shared" si="5"/>
        <v>1</v>
      </c>
      <c r="Z3554" s="12">
        <f>ROUNDUP(SUM(VLOOKUP(F3554,'Pontuação 3.0'!A$2:B$11,2,FALSE),VLOOKUP(E3554,'Pontuação 3.0'!C$2:D$11,2,FALSE),VLOOKUP(H3554,'Pontuação 3.0'!I$2:J$11,2,FALSE),VLOOKUP(J3554,'Pontuação 3.0'!G$2:H$11,2,FALSE),VLOOKUP(G3554,'Pontuação 3.0'!E$2:F$11,2,FALSE),VLOOKUP(K3554,'Pontuação 3.0'!K$2:L$11,2,FALSE),VLOOKUP(L3554,'Pontuação 3.0'!M$2:N$13,2,FALSE)),0)</f>
        <v>1804</v>
      </c>
      <c r="AA3554" s="12">
        <f t="shared" si="6"/>
        <v>180</v>
      </c>
      <c r="AB3554" s="12" t="str">
        <f t="array" ref="AB3554">IFERROR(INDEX('Pontuação 3.0'!G$13:G$191, MATCH(AA3554, 'Pontuação 3.0'!F$13:F$191, 0)), "Faixa Indefinida")</f>
        <v>D</v>
      </c>
      <c r="AC3554" s="12">
        <f t="shared" si="7"/>
        <v>0</v>
      </c>
      <c r="AD3554" s="12">
        <f t="shared" si="8"/>
        <v>0</v>
      </c>
      <c r="AE3554" s="12">
        <f t="shared" si="9"/>
        <v>0</v>
      </c>
      <c r="AF3554" s="12">
        <f t="shared" si="10"/>
        <v>1</v>
      </c>
    </row>
    <row r="3555" ht="15.75" customHeight="1">
      <c r="A3555" s="8">
        <v>45688.0</v>
      </c>
      <c r="B3555" s="9" t="s">
        <v>8184</v>
      </c>
      <c r="C3555" s="9" t="s">
        <v>8185</v>
      </c>
      <c r="D3555" s="15">
        <v>6.1996440348E10</v>
      </c>
      <c r="E3555" s="9" t="s">
        <v>13936</v>
      </c>
      <c r="F3555" s="9" t="s">
        <v>13948</v>
      </c>
      <c r="G3555" s="9" t="s">
        <v>13926</v>
      </c>
      <c r="H3555" s="9" t="s">
        <v>13951</v>
      </c>
      <c r="I3555" s="9" t="s">
        <v>13940</v>
      </c>
      <c r="J3555" s="9" t="s">
        <v>13929</v>
      </c>
      <c r="K3555" s="9" t="s">
        <v>13940</v>
      </c>
      <c r="L3555" s="9" t="s">
        <v>13954</v>
      </c>
      <c r="M3555" s="9" t="s">
        <v>13942</v>
      </c>
      <c r="N3555" s="13" t="s">
        <v>12</v>
      </c>
      <c r="O3555" s="13" t="s">
        <v>14</v>
      </c>
      <c r="P3555" s="13" t="s">
        <v>19</v>
      </c>
      <c r="Q3555" s="13" t="s">
        <v>20</v>
      </c>
      <c r="R3555" s="13" t="s">
        <v>15</v>
      </c>
      <c r="S3555" s="10">
        <f>ROUNDUP(SUM(VLOOKUP(F3555,'Pontuação'!A$2:B$11,2,FALSE),VLOOKUP(E3555,'Pontuação'!C$2:D$11,2,FALSE),VLOOKUP(H3555,'Pontuação'!I$2:J$11,2,FALSE),VLOOKUP(J3555,'Pontuação'!G$2:H$11,2,FALSE),VLOOKUP(L3555,'Pontuação'!M$2:N$13,2,FALSE)),0)</f>
        <v>1504</v>
      </c>
      <c r="T3555" s="11">
        <f t="shared" si="1"/>
        <v>150</v>
      </c>
      <c r="U3555" s="11" t="str">
        <f t="array" ref="U3555">IFERROR(INDEX('Pontuação'!G$13:G$101, MATCH(T3555, 'Pontuação'!F$13:F$101, 0)), "Faixa Indefinida")</f>
        <v>C</v>
      </c>
      <c r="V3555" s="11">
        <f t="shared" si="2"/>
        <v>0</v>
      </c>
      <c r="W3555" s="11">
        <f t="shared" si="3"/>
        <v>0</v>
      </c>
      <c r="X3555" s="11">
        <f t="shared" si="4"/>
        <v>1</v>
      </c>
      <c r="Y3555" s="11">
        <f t="shared" si="5"/>
        <v>0</v>
      </c>
      <c r="Z3555" s="12">
        <f>ROUNDUP(SUM(VLOOKUP(F3555,'Pontuação 3.0'!A$2:B$11,2,FALSE),VLOOKUP(E3555,'Pontuação 3.0'!C$2:D$11,2,FALSE),VLOOKUP(H3555,'Pontuação 3.0'!I$2:J$11,2,FALSE),VLOOKUP(J3555,'Pontuação 3.0'!G$2:H$11,2,FALSE),VLOOKUP(G3555,'Pontuação 3.0'!E$2:F$11,2,FALSE),VLOOKUP(K3555,'Pontuação 3.0'!K$2:L$11,2,FALSE),VLOOKUP(L3555,'Pontuação 3.0'!M$2:N$13,2,FALSE)),0)</f>
        <v>1959</v>
      </c>
      <c r="AA3555" s="12">
        <f t="shared" si="6"/>
        <v>196</v>
      </c>
      <c r="AB3555" s="12" t="str">
        <f t="array" ref="AB3555">IFERROR(INDEX('Pontuação 3.0'!G$13:G$191, MATCH(AA3555, 'Pontuação 3.0'!F$13:F$191, 0)), "Faixa Indefinida")</f>
        <v>C</v>
      </c>
      <c r="AC3555" s="12">
        <f t="shared" si="7"/>
        <v>0</v>
      </c>
      <c r="AD3555" s="12">
        <f t="shared" si="8"/>
        <v>0</v>
      </c>
      <c r="AE3555" s="12">
        <f t="shared" si="9"/>
        <v>1</v>
      </c>
      <c r="AF3555" s="12">
        <f t="shared" si="10"/>
        <v>0</v>
      </c>
    </row>
    <row r="3556" ht="15.75" customHeight="1">
      <c r="A3556" s="8">
        <v>45688.0</v>
      </c>
      <c r="B3556" s="9" t="s">
        <v>327</v>
      </c>
      <c r="C3556" s="9" t="s">
        <v>8186</v>
      </c>
      <c r="D3556" s="15">
        <v>6.9992976495E10</v>
      </c>
      <c r="E3556" s="9" t="s">
        <v>13936</v>
      </c>
      <c r="F3556" s="9" t="s">
        <v>13950</v>
      </c>
      <c r="G3556" s="9" t="s">
        <v>13926</v>
      </c>
      <c r="H3556" s="9" t="s">
        <v>13938</v>
      </c>
      <c r="I3556" s="9" t="s">
        <v>13940</v>
      </c>
      <c r="J3556" s="9" t="s">
        <v>13929</v>
      </c>
      <c r="K3556" s="9" t="s">
        <v>13940</v>
      </c>
      <c r="L3556" s="9" t="s">
        <v>13931</v>
      </c>
      <c r="M3556" s="9" t="s">
        <v>13946</v>
      </c>
      <c r="N3556" s="13" t="s">
        <v>12</v>
      </c>
      <c r="O3556" s="13" t="s">
        <v>14</v>
      </c>
      <c r="P3556" s="13" t="s">
        <v>111</v>
      </c>
      <c r="Q3556" s="13" t="s">
        <v>59</v>
      </c>
      <c r="R3556" s="13" t="s">
        <v>15</v>
      </c>
      <c r="S3556" s="10">
        <f>ROUNDUP(SUM(VLOOKUP(F3556,'Pontuação'!A$2:B$11,2,FALSE),VLOOKUP(E3556,'Pontuação'!C$2:D$11,2,FALSE),VLOOKUP(H3556,'Pontuação'!I$2:J$11,2,FALSE),VLOOKUP(J3556,'Pontuação'!G$2:H$11,2,FALSE),VLOOKUP(L3556,'Pontuação'!M$2:N$13,2,FALSE)),0)</f>
        <v>1579</v>
      </c>
      <c r="T3556" s="11">
        <f t="shared" si="1"/>
        <v>158</v>
      </c>
      <c r="U3556" s="11" t="str">
        <f t="array" ref="U3556">IFERROR(INDEX('Pontuação'!G$13:G$101, MATCH(T3556, 'Pontuação'!F$13:F$101, 0)), "Faixa Indefinida")</f>
        <v>C</v>
      </c>
      <c r="V3556" s="11">
        <f t="shared" si="2"/>
        <v>0</v>
      </c>
      <c r="W3556" s="11">
        <f t="shared" si="3"/>
        <v>0</v>
      </c>
      <c r="X3556" s="11">
        <f t="shared" si="4"/>
        <v>1</v>
      </c>
      <c r="Y3556" s="11">
        <f t="shared" si="5"/>
        <v>0</v>
      </c>
      <c r="Z3556" s="12">
        <f>ROUNDUP(SUM(VLOOKUP(F3556,'Pontuação 3.0'!A$2:B$11,2,FALSE),VLOOKUP(E3556,'Pontuação 3.0'!C$2:D$11,2,FALSE),VLOOKUP(H3556,'Pontuação 3.0'!I$2:J$11,2,FALSE),VLOOKUP(J3556,'Pontuação 3.0'!G$2:H$11,2,FALSE),VLOOKUP(G3556,'Pontuação 3.0'!E$2:F$11,2,FALSE),VLOOKUP(K3556,'Pontuação 3.0'!K$2:L$11,2,FALSE),VLOOKUP(L3556,'Pontuação 3.0'!M$2:N$13,2,FALSE)),0)</f>
        <v>2058</v>
      </c>
      <c r="AA3556" s="12">
        <f t="shared" si="6"/>
        <v>206</v>
      </c>
      <c r="AB3556" s="12" t="str">
        <f t="array" ref="AB3556">IFERROR(INDEX('Pontuação 3.0'!G$13:G$191, MATCH(AA3556, 'Pontuação 3.0'!F$13:F$191, 0)), "Faixa Indefinida")</f>
        <v>C</v>
      </c>
      <c r="AC3556" s="12">
        <f t="shared" si="7"/>
        <v>0</v>
      </c>
      <c r="AD3556" s="12">
        <f t="shared" si="8"/>
        <v>0</v>
      </c>
      <c r="AE3556" s="12">
        <f t="shared" si="9"/>
        <v>1</v>
      </c>
      <c r="AF3556" s="12">
        <f t="shared" si="10"/>
        <v>0</v>
      </c>
    </row>
    <row r="3557" ht="15.75" customHeight="1">
      <c r="A3557" s="8">
        <v>45688.0</v>
      </c>
      <c r="B3557" s="9" t="s">
        <v>8189</v>
      </c>
      <c r="C3557" s="9" t="s">
        <v>8190</v>
      </c>
      <c r="D3557" s="9" t="s">
        <v>8191</v>
      </c>
      <c r="E3557" s="9" t="s">
        <v>13936</v>
      </c>
      <c r="F3557" s="9" t="s">
        <v>13950</v>
      </c>
      <c r="G3557" s="9" t="s">
        <v>13944</v>
      </c>
      <c r="H3557" s="9" t="s">
        <v>13949</v>
      </c>
      <c r="I3557" s="9" t="s">
        <v>13940</v>
      </c>
      <c r="J3557" s="9" t="s">
        <v>13929</v>
      </c>
      <c r="K3557" s="9" t="s">
        <v>13940</v>
      </c>
      <c r="L3557" s="9" t="s">
        <v>13931</v>
      </c>
      <c r="M3557" s="9" t="s">
        <v>13942</v>
      </c>
      <c r="N3557" s="13" t="s">
        <v>12</v>
      </c>
      <c r="O3557" s="13" t="s">
        <v>14</v>
      </c>
      <c r="P3557" s="13" t="s">
        <v>39</v>
      </c>
      <c r="Q3557" s="13" t="s">
        <v>20</v>
      </c>
      <c r="R3557" s="13" t="s">
        <v>15</v>
      </c>
      <c r="S3557" s="10">
        <f>ROUNDUP(SUM(VLOOKUP(F3557,'Pontuação'!A$2:B$11,2,FALSE),VLOOKUP(E3557,'Pontuação'!C$2:D$11,2,FALSE),VLOOKUP(H3557,'Pontuação'!I$2:J$11,2,FALSE),VLOOKUP(J3557,'Pontuação'!G$2:H$11,2,FALSE),VLOOKUP(L3557,'Pontuação'!M$2:N$13,2,FALSE)),0)</f>
        <v>1595</v>
      </c>
      <c r="T3557" s="11">
        <f t="shared" si="1"/>
        <v>160</v>
      </c>
      <c r="U3557" s="11" t="str">
        <f t="array" ref="U3557">IFERROR(INDEX('Pontuação'!G$13:G$101, MATCH(T3557, 'Pontuação'!F$13:F$101, 0)), "Faixa Indefinida")</f>
        <v>C</v>
      </c>
      <c r="V3557" s="11">
        <f t="shared" si="2"/>
        <v>0</v>
      </c>
      <c r="W3557" s="11">
        <f t="shared" si="3"/>
        <v>0</v>
      </c>
      <c r="X3557" s="11">
        <f t="shared" si="4"/>
        <v>1</v>
      </c>
      <c r="Y3557" s="11">
        <f t="shared" si="5"/>
        <v>0</v>
      </c>
      <c r="Z3557" s="12">
        <f>ROUNDUP(SUM(VLOOKUP(F3557,'Pontuação 3.0'!A$2:B$11,2,FALSE),VLOOKUP(E3557,'Pontuação 3.0'!C$2:D$11,2,FALSE),VLOOKUP(H3557,'Pontuação 3.0'!I$2:J$11,2,FALSE),VLOOKUP(J3557,'Pontuação 3.0'!G$2:H$11,2,FALSE),VLOOKUP(G3557,'Pontuação 3.0'!E$2:F$11,2,FALSE),VLOOKUP(K3557,'Pontuação 3.0'!K$2:L$11,2,FALSE),VLOOKUP(L3557,'Pontuação 3.0'!M$2:N$13,2,FALSE)),0)</f>
        <v>2069</v>
      </c>
      <c r="AA3557" s="12">
        <f t="shared" si="6"/>
        <v>207</v>
      </c>
      <c r="AB3557" s="12" t="str">
        <f t="array" ref="AB3557">IFERROR(INDEX('Pontuação 3.0'!G$13:G$191, MATCH(AA3557, 'Pontuação 3.0'!F$13:F$191, 0)), "Faixa Indefinida")</f>
        <v>C</v>
      </c>
      <c r="AC3557" s="12">
        <f t="shared" si="7"/>
        <v>0</v>
      </c>
      <c r="AD3557" s="12">
        <f t="shared" si="8"/>
        <v>0</v>
      </c>
      <c r="AE3557" s="12">
        <f t="shared" si="9"/>
        <v>1</v>
      </c>
      <c r="AF3557" s="12">
        <f t="shared" si="10"/>
        <v>0</v>
      </c>
    </row>
    <row r="3558" ht="15.75" customHeight="1">
      <c r="A3558" s="8">
        <v>45688.0</v>
      </c>
      <c r="B3558" s="9" t="s">
        <v>8189</v>
      </c>
      <c r="C3558" s="9" t="s">
        <v>8190</v>
      </c>
      <c r="D3558" s="9" t="s">
        <v>8191</v>
      </c>
      <c r="E3558" s="9" t="s">
        <v>13936</v>
      </c>
      <c r="F3558" s="9" t="s">
        <v>13950</v>
      </c>
      <c r="G3558" s="9" t="s">
        <v>13944</v>
      </c>
      <c r="H3558" s="9" t="s">
        <v>13949</v>
      </c>
      <c r="I3558" s="9" t="s">
        <v>13940</v>
      </c>
      <c r="J3558" s="9" t="s">
        <v>13929</v>
      </c>
      <c r="K3558" s="9" t="s">
        <v>13940</v>
      </c>
      <c r="L3558" s="9" t="s">
        <v>13931</v>
      </c>
      <c r="M3558" s="9" t="s">
        <v>13942</v>
      </c>
      <c r="N3558" s="13" t="s">
        <v>12</v>
      </c>
      <c r="O3558" s="13" t="s">
        <v>14</v>
      </c>
      <c r="P3558" s="13" t="s">
        <v>39</v>
      </c>
      <c r="Q3558" s="13" t="s">
        <v>20</v>
      </c>
      <c r="R3558" s="13" t="s">
        <v>15</v>
      </c>
      <c r="S3558" s="10">
        <f>ROUNDUP(SUM(VLOOKUP(F3558,'Pontuação'!A$2:B$11,2,FALSE),VLOOKUP(E3558,'Pontuação'!C$2:D$11,2,FALSE),VLOOKUP(H3558,'Pontuação'!I$2:J$11,2,FALSE),VLOOKUP(J3558,'Pontuação'!G$2:H$11,2,FALSE),VLOOKUP(L3558,'Pontuação'!M$2:N$13,2,FALSE)),0)</f>
        <v>1595</v>
      </c>
      <c r="T3558" s="11">
        <f t="shared" si="1"/>
        <v>160</v>
      </c>
      <c r="U3558" s="11" t="str">
        <f t="array" ref="U3558">IFERROR(INDEX('Pontuação'!G$13:G$101, MATCH(T3558, 'Pontuação'!F$13:F$101, 0)), "Faixa Indefinida")</f>
        <v>C</v>
      </c>
      <c r="V3558" s="11">
        <f t="shared" si="2"/>
        <v>0</v>
      </c>
      <c r="W3558" s="11">
        <f t="shared" si="3"/>
        <v>0</v>
      </c>
      <c r="X3558" s="11">
        <f t="shared" si="4"/>
        <v>1</v>
      </c>
      <c r="Y3558" s="11">
        <f t="shared" si="5"/>
        <v>0</v>
      </c>
      <c r="Z3558" s="12">
        <f>ROUNDUP(SUM(VLOOKUP(F3558,'Pontuação 3.0'!A$2:B$11,2,FALSE),VLOOKUP(E3558,'Pontuação 3.0'!C$2:D$11,2,FALSE),VLOOKUP(H3558,'Pontuação 3.0'!I$2:J$11,2,FALSE),VLOOKUP(J3558,'Pontuação 3.0'!G$2:H$11,2,FALSE),VLOOKUP(G3558,'Pontuação 3.0'!E$2:F$11,2,FALSE),VLOOKUP(K3558,'Pontuação 3.0'!K$2:L$11,2,FALSE),VLOOKUP(L3558,'Pontuação 3.0'!M$2:N$13,2,FALSE)),0)</f>
        <v>2069</v>
      </c>
      <c r="AA3558" s="12">
        <f t="shared" si="6"/>
        <v>207</v>
      </c>
      <c r="AB3558" s="12" t="str">
        <f t="array" ref="AB3558">IFERROR(INDEX('Pontuação 3.0'!G$13:G$191, MATCH(AA3558, 'Pontuação 3.0'!F$13:F$191, 0)), "Faixa Indefinida")</f>
        <v>C</v>
      </c>
      <c r="AC3558" s="12">
        <f t="shared" si="7"/>
        <v>0</v>
      </c>
      <c r="AD3558" s="12">
        <f t="shared" si="8"/>
        <v>0</v>
      </c>
      <c r="AE3558" s="12">
        <f t="shared" si="9"/>
        <v>1</v>
      </c>
      <c r="AF3558" s="12">
        <f t="shared" si="10"/>
        <v>0</v>
      </c>
    </row>
    <row r="3559" ht="15.75" customHeight="1">
      <c r="A3559" s="8">
        <v>45688.0</v>
      </c>
      <c r="B3559" s="9" t="s">
        <v>8192</v>
      </c>
      <c r="C3559" s="9" t="s">
        <v>8193</v>
      </c>
      <c r="D3559" s="15">
        <v>3.4998335949E10</v>
      </c>
      <c r="E3559" s="9" t="s">
        <v>13924</v>
      </c>
      <c r="F3559" s="9" t="s">
        <v>13953</v>
      </c>
      <c r="G3559" s="9" t="s">
        <v>13957</v>
      </c>
      <c r="H3559" s="9" t="s">
        <v>13927</v>
      </c>
      <c r="I3559" s="9" t="s">
        <v>13928</v>
      </c>
      <c r="J3559" s="9" t="s">
        <v>13929</v>
      </c>
      <c r="K3559" s="9" t="s">
        <v>13940</v>
      </c>
      <c r="L3559" s="9" t="s">
        <v>13931</v>
      </c>
      <c r="M3559" s="9" t="s">
        <v>13952</v>
      </c>
      <c r="N3559" s="13" t="s">
        <v>12</v>
      </c>
      <c r="O3559" s="13" t="s">
        <v>14</v>
      </c>
      <c r="P3559" s="13" t="s">
        <v>13</v>
      </c>
      <c r="Q3559" s="13" t="s">
        <v>84</v>
      </c>
      <c r="R3559" s="13" t="s">
        <v>15</v>
      </c>
      <c r="S3559" s="10">
        <f>ROUNDUP(SUM(VLOOKUP(F3559,'Pontuação'!A$2:B$11,2,FALSE),VLOOKUP(E3559,'Pontuação'!C$2:D$11,2,FALSE),VLOOKUP(H3559,'Pontuação'!I$2:J$11,2,FALSE),VLOOKUP(J3559,'Pontuação'!G$2:H$11,2,FALSE),VLOOKUP(L3559,'Pontuação'!M$2:N$13,2,FALSE)),0)</f>
        <v>1448</v>
      </c>
      <c r="T3559" s="11">
        <f t="shared" si="1"/>
        <v>145</v>
      </c>
      <c r="U3559" s="11" t="str">
        <f t="array" ref="U3559">IFERROR(INDEX('Pontuação'!G$13:G$101, MATCH(T3559, 'Pontuação'!F$13:F$101, 0)), "Faixa Indefinida")</f>
        <v>D</v>
      </c>
      <c r="V3559" s="11">
        <f t="shared" si="2"/>
        <v>0</v>
      </c>
      <c r="W3559" s="11">
        <f t="shared" si="3"/>
        <v>0</v>
      </c>
      <c r="X3559" s="11">
        <f t="shared" si="4"/>
        <v>0</v>
      </c>
      <c r="Y3559" s="11">
        <f t="shared" si="5"/>
        <v>1</v>
      </c>
      <c r="Z3559" s="12">
        <f>ROUNDUP(SUM(VLOOKUP(F3559,'Pontuação 3.0'!A$2:B$11,2,FALSE),VLOOKUP(E3559,'Pontuação 3.0'!C$2:D$11,2,FALSE),VLOOKUP(H3559,'Pontuação 3.0'!I$2:J$11,2,FALSE),VLOOKUP(J3559,'Pontuação 3.0'!G$2:H$11,2,FALSE),VLOOKUP(G3559,'Pontuação 3.0'!E$2:F$11,2,FALSE),VLOOKUP(K3559,'Pontuação 3.0'!K$2:L$11,2,FALSE),VLOOKUP(L3559,'Pontuação 3.0'!M$2:N$13,2,FALSE)),0)</f>
        <v>1779</v>
      </c>
      <c r="AA3559" s="12">
        <f t="shared" si="6"/>
        <v>178</v>
      </c>
      <c r="AB3559" s="12" t="str">
        <f t="array" ref="AB3559">IFERROR(INDEX('Pontuação 3.0'!G$13:G$191, MATCH(AA3559, 'Pontuação 3.0'!F$13:F$191, 0)), "Faixa Indefinida")</f>
        <v>D</v>
      </c>
      <c r="AC3559" s="12">
        <f t="shared" si="7"/>
        <v>0</v>
      </c>
      <c r="AD3559" s="12">
        <f t="shared" si="8"/>
        <v>0</v>
      </c>
      <c r="AE3559" s="12">
        <f t="shared" si="9"/>
        <v>0</v>
      </c>
      <c r="AF3559" s="12">
        <f t="shared" si="10"/>
        <v>1</v>
      </c>
    </row>
    <row r="3560" ht="15.75" customHeight="1">
      <c r="A3560" s="8">
        <v>45688.0</v>
      </c>
      <c r="B3560" s="9" t="s">
        <v>913</v>
      </c>
      <c r="C3560" s="9" t="s">
        <v>914</v>
      </c>
      <c r="D3560" s="15">
        <v>1.9989784798E10</v>
      </c>
      <c r="E3560" s="9" t="s">
        <v>13936</v>
      </c>
      <c r="F3560" s="9" t="s">
        <v>13925</v>
      </c>
      <c r="G3560" s="9" t="s">
        <v>13961</v>
      </c>
      <c r="H3560" s="9" t="s">
        <v>13927</v>
      </c>
      <c r="I3560" s="9" t="s">
        <v>13940</v>
      </c>
      <c r="J3560" s="9" t="s">
        <v>13929</v>
      </c>
      <c r="K3560" s="9" t="s">
        <v>13940</v>
      </c>
      <c r="L3560" s="9" t="s">
        <v>13945</v>
      </c>
      <c r="M3560" s="9" t="s">
        <v>13952</v>
      </c>
      <c r="N3560" s="13" t="s">
        <v>12</v>
      </c>
      <c r="O3560" s="13" t="s">
        <v>14</v>
      </c>
      <c r="P3560" s="13" t="s">
        <v>93</v>
      </c>
      <c r="Q3560" s="13" t="s">
        <v>20</v>
      </c>
      <c r="R3560" s="13" t="s">
        <v>15</v>
      </c>
      <c r="S3560" s="10">
        <f>ROUNDUP(SUM(VLOOKUP(F3560,'Pontuação'!A$2:B$11,2,FALSE),VLOOKUP(E3560,'Pontuação'!C$2:D$11,2,FALSE),VLOOKUP(H3560,'Pontuação'!I$2:J$11,2,FALSE),VLOOKUP(J3560,'Pontuação'!G$2:H$11,2,FALSE),VLOOKUP(L3560,'Pontuação'!M$2:N$13,2,FALSE)),0)</f>
        <v>1326</v>
      </c>
      <c r="T3560" s="11">
        <f t="shared" si="1"/>
        <v>133</v>
      </c>
      <c r="U3560" s="11" t="str">
        <f t="array" ref="U3560">IFERROR(INDEX('Pontuação'!G$13:G$101, MATCH(T3560, 'Pontuação'!F$13:F$101, 0)), "Faixa Indefinida")</f>
        <v>D</v>
      </c>
      <c r="V3560" s="11">
        <f t="shared" si="2"/>
        <v>0</v>
      </c>
      <c r="W3560" s="11">
        <f t="shared" si="3"/>
        <v>0</v>
      </c>
      <c r="X3560" s="11">
        <f t="shared" si="4"/>
        <v>0</v>
      </c>
      <c r="Y3560" s="11">
        <f t="shared" si="5"/>
        <v>1</v>
      </c>
      <c r="Z3560" s="12">
        <f>ROUNDUP(SUM(VLOOKUP(F3560,'Pontuação 3.0'!A$2:B$11,2,FALSE),VLOOKUP(E3560,'Pontuação 3.0'!C$2:D$11,2,FALSE),VLOOKUP(H3560,'Pontuação 3.0'!I$2:J$11,2,FALSE),VLOOKUP(J3560,'Pontuação 3.0'!G$2:H$11,2,FALSE),VLOOKUP(G3560,'Pontuação 3.0'!E$2:F$11,2,FALSE),VLOOKUP(K3560,'Pontuação 3.0'!K$2:L$11,2,FALSE),VLOOKUP(L3560,'Pontuação 3.0'!M$2:N$13,2,FALSE)),0)</f>
        <v>1805</v>
      </c>
      <c r="AA3560" s="12">
        <f t="shared" si="6"/>
        <v>181</v>
      </c>
      <c r="AB3560" s="12" t="str">
        <f t="array" ref="AB3560">IFERROR(INDEX('Pontuação 3.0'!G$13:G$191, MATCH(AA3560, 'Pontuação 3.0'!F$13:F$191, 0)), "Faixa Indefinida")</f>
        <v>D</v>
      </c>
      <c r="AC3560" s="12">
        <f t="shared" si="7"/>
        <v>0</v>
      </c>
      <c r="AD3560" s="12">
        <f t="shared" si="8"/>
        <v>0</v>
      </c>
      <c r="AE3560" s="12">
        <f t="shared" si="9"/>
        <v>0</v>
      </c>
      <c r="AF3560" s="12">
        <f t="shared" si="10"/>
        <v>1</v>
      </c>
    </row>
    <row r="3561" ht="15.75" customHeight="1">
      <c r="A3561" s="8">
        <v>45688.0</v>
      </c>
      <c r="B3561" s="9" t="s">
        <v>8194</v>
      </c>
      <c r="C3561" s="9" t="s">
        <v>8195</v>
      </c>
      <c r="D3561" s="15">
        <v>7.9981173481E10</v>
      </c>
      <c r="E3561" s="9" t="s">
        <v>13936</v>
      </c>
      <c r="F3561" s="9" t="s">
        <v>13948</v>
      </c>
      <c r="G3561" s="9" t="s">
        <v>13926</v>
      </c>
      <c r="H3561" s="9" t="s">
        <v>13927</v>
      </c>
      <c r="I3561" s="9" t="s">
        <v>13940</v>
      </c>
      <c r="J3561" s="9" t="s">
        <v>13929</v>
      </c>
      <c r="K3561" s="9" t="s">
        <v>13940</v>
      </c>
      <c r="L3561" s="9" t="s">
        <v>13954</v>
      </c>
      <c r="M3561" s="9" t="s">
        <v>13946</v>
      </c>
      <c r="N3561" s="13" t="s">
        <v>12</v>
      </c>
      <c r="O3561" s="13" t="s">
        <v>14</v>
      </c>
      <c r="P3561" s="13" t="s">
        <v>32</v>
      </c>
      <c r="Q3561" s="13" t="s">
        <v>51</v>
      </c>
      <c r="R3561" s="13" t="s">
        <v>15</v>
      </c>
      <c r="S3561" s="10">
        <f>ROUNDUP(SUM(VLOOKUP(F3561,'Pontuação'!A$2:B$11,2,FALSE),VLOOKUP(E3561,'Pontuação'!C$2:D$11,2,FALSE),VLOOKUP(H3561,'Pontuação'!I$2:J$11,2,FALSE),VLOOKUP(J3561,'Pontuação'!G$2:H$11,2,FALSE),VLOOKUP(L3561,'Pontuação'!M$2:N$13,2,FALSE)),0)</f>
        <v>1390</v>
      </c>
      <c r="T3561" s="11">
        <f t="shared" si="1"/>
        <v>139</v>
      </c>
      <c r="U3561" s="11" t="str">
        <f t="array" ref="U3561">IFERROR(INDEX('Pontuação'!G$13:G$101, MATCH(T3561, 'Pontuação'!F$13:F$101, 0)), "Faixa Indefinida")</f>
        <v>D</v>
      </c>
      <c r="V3561" s="11">
        <f t="shared" si="2"/>
        <v>0</v>
      </c>
      <c r="W3561" s="11">
        <f t="shared" si="3"/>
        <v>0</v>
      </c>
      <c r="X3561" s="11">
        <f t="shared" si="4"/>
        <v>0</v>
      </c>
      <c r="Y3561" s="11">
        <f t="shared" si="5"/>
        <v>1</v>
      </c>
      <c r="Z3561" s="12">
        <f>ROUNDUP(SUM(VLOOKUP(F3561,'Pontuação 3.0'!A$2:B$11,2,FALSE),VLOOKUP(E3561,'Pontuação 3.0'!C$2:D$11,2,FALSE),VLOOKUP(H3561,'Pontuação 3.0'!I$2:J$11,2,FALSE),VLOOKUP(J3561,'Pontuação 3.0'!G$2:H$11,2,FALSE),VLOOKUP(G3561,'Pontuação 3.0'!E$2:F$11,2,FALSE),VLOOKUP(K3561,'Pontuação 3.0'!K$2:L$11,2,FALSE),VLOOKUP(L3561,'Pontuação 3.0'!M$2:N$13,2,FALSE)),0)</f>
        <v>1811</v>
      </c>
      <c r="AA3561" s="12">
        <f t="shared" si="6"/>
        <v>181</v>
      </c>
      <c r="AB3561" s="12" t="str">
        <f t="array" ref="AB3561">IFERROR(INDEX('Pontuação 3.0'!G$13:G$191, MATCH(AA3561, 'Pontuação 3.0'!F$13:F$191, 0)), "Faixa Indefinida")</f>
        <v>D</v>
      </c>
      <c r="AC3561" s="12">
        <f t="shared" si="7"/>
        <v>0</v>
      </c>
      <c r="AD3561" s="12">
        <f t="shared" si="8"/>
        <v>0</v>
      </c>
      <c r="AE3561" s="12">
        <f t="shared" si="9"/>
        <v>0</v>
      </c>
      <c r="AF3561" s="12">
        <f t="shared" si="10"/>
        <v>1</v>
      </c>
    </row>
    <row r="3562" ht="15.75" customHeight="1">
      <c r="A3562" s="8">
        <v>45688.0</v>
      </c>
      <c r="B3562" s="9" t="s">
        <v>8198</v>
      </c>
      <c r="C3562" s="9" t="s">
        <v>8199</v>
      </c>
      <c r="D3562" s="9" t="s">
        <v>8200</v>
      </c>
      <c r="E3562" s="9" t="s">
        <v>13924</v>
      </c>
      <c r="F3562" s="9" t="s">
        <v>13948</v>
      </c>
      <c r="G3562" s="9" t="s">
        <v>13944</v>
      </c>
      <c r="H3562" s="9" t="s">
        <v>13951</v>
      </c>
      <c r="I3562" s="9" t="s">
        <v>13940</v>
      </c>
      <c r="J3562" s="9" t="s">
        <v>13939</v>
      </c>
      <c r="K3562" s="9" t="s">
        <v>13930</v>
      </c>
      <c r="L3562" s="9" t="s">
        <v>13954</v>
      </c>
      <c r="M3562" s="9" t="s">
        <v>13946</v>
      </c>
      <c r="N3562" s="13" t="s">
        <v>12</v>
      </c>
      <c r="O3562" s="13" t="s">
        <v>14</v>
      </c>
      <c r="P3562" s="13" t="s">
        <v>71</v>
      </c>
      <c r="Q3562" s="13" t="s">
        <v>20</v>
      </c>
      <c r="R3562" s="13" t="s">
        <v>15</v>
      </c>
      <c r="S3562" s="10">
        <f>ROUNDUP(SUM(VLOOKUP(F3562,'Pontuação'!A$2:B$11,2,FALSE),VLOOKUP(E3562,'Pontuação'!C$2:D$11,2,FALSE),VLOOKUP(H3562,'Pontuação'!I$2:J$11,2,FALSE),VLOOKUP(J3562,'Pontuação'!G$2:H$11,2,FALSE),VLOOKUP(L3562,'Pontuação'!M$2:N$13,2,FALSE)),0)</f>
        <v>1613</v>
      </c>
      <c r="T3562" s="11">
        <f t="shared" si="1"/>
        <v>161</v>
      </c>
      <c r="U3562" s="11" t="str">
        <f t="array" ref="U3562">IFERROR(INDEX('Pontuação'!G$13:G$101, MATCH(T3562, 'Pontuação'!F$13:F$101, 0)), "Faixa Indefinida")</f>
        <v>C</v>
      </c>
      <c r="V3562" s="11">
        <f t="shared" si="2"/>
        <v>0</v>
      </c>
      <c r="W3562" s="11">
        <f t="shared" si="3"/>
        <v>0</v>
      </c>
      <c r="X3562" s="11">
        <f t="shared" si="4"/>
        <v>1</v>
      </c>
      <c r="Y3562" s="11">
        <f t="shared" si="5"/>
        <v>0</v>
      </c>
      <c r="Z3562" s="12">
        <f>ROUNDUP(SUM(VLOOKUP(F3562,'Pontuação 3.0'!A$2:B$11,2,FALSE),VLOOKUP(E3562,'Pontuação 3.0'!C$2:D$11,2,FALSE),VLOOKUP(H3562,'Pontuação 3.0'!I$2:J$11,2,FALSE),VLOOKUP(J3562,'Pontuação 3.0'!G$2:H$11,2,FALSE),VLOOKUP(G3562,'Pontuação 3.0'!E$2:F$11,2,FALSE),VLOOKUP(K3562,'Pontuação 3.0'!K$2:L$11,2,FALSE),VLOOKUP(L3562,'Pontuação 3.0'!M$2:N$13,2,FALSE)),0)</f>
        <v>2202</v>
      </c>
      <c r="AA3562" s="12">
        <f t="shared" si="6"/>
        <v>220</v>
      </c>
      <c r="AB3562" s="12" t="str">
        <f t="array" ref="AB3562">IFERROR(INDEX('Pontuação 3.0'!G$13:G$191, MATCH(AA3562, 'Pontuação 3.0'!F$13:F$191, 0)), "Faixa Indefinida")</f>
        <v>B</v>
      </c>
      <c r="AC3562" s="12">
        <f t="shared" si="7"/>
        <v>0</v>
      </c>
      <c r="AD3562" s="12">
        <f t="shared" si="8"/>
        <v>1</v>
      </c>
      <c r="AE3562" s="12">
        <f t="shared" si="9"/>
        <v>0</v>
      </c>
      <c r="AF3562" s="12">
        <f t="shared" si="10"/>
        <v>0</v>
      </c>
    </row>
    <row r="3563" ht="15.75" customHeight="1">
      <c r="A3563" s="8">
        <v>45688.0</v>
      </c>
      <c r="B3563" s="9" t="s">
        <v>8196</v>
      </c>
      <c r="C3563" s="9" t="s">
        <v>8197</v>
      </c>
      <c r="D3563" s="15">
        <v>2.1974976759E10</v>
      </c>
      <c r="E3563" s="9" t="s">
        <v>13936</v>
      </c>
      <c r="F3563" s="9" t="s">
        <v>13950</v>
      </c>
      <c r="G3563" s="9" t="s">
        <v>13957</v>
      </c>
      <c r="H3563" s="9" t="s">
        <v>13951</v>
      </c>
      <c r="I3563" s="9" t="s">
        <v>13940</v>
      </c>
      <c r="J3563" s="9" t="s">
        <v>13929</v>
      </c>
      <c r="K3563" s="9" t="s">
        <v>13930</v>
      </c>
      <c r="L3563" s="9" t="s">
        <v>13945</v>
      </c>
      <c r="M3563" s="9" t="s">
        <v>13946</v>
      </c>
      <c r="N3563" s="13" t="s">
        <v>12</v>
      </c>
      <c r="O3563" s="13" t="s">
        <v>14</v>
      </c>
      <c r="P3563" s="13" t="s">
        <v>32</v>
      </c>
      <c r="Q3563" s="13" t="s">
        <v>59</v>
      </c>
      <c r="R3563" s="13" t="s">
        <v>65</v>
      </c>
      <c r="S3563" s="10">
        <f>ROUNDUP(SUM(VLOOKUP(F3563,'Pontuação'!A$2:B$11,2,FALSE),VLOOKUP(E3563,'Pontuação'!C$2:D$11,2,FALSE),VLOOKUP(H3563,'Pontuação'!I$2:J$11,2,FALSE),VLOOKUP(J3563,'Pontuação'!G$2:H$11,2,FALSE),VLOOKUP(L3563,'Pontuação'!M$2:N$13,2,FALSE)),0)</f>
        <v>1685</v>
      </c>
      <c r="T3563" s="11">
        <f t="shared" si="1"/>
        <v>169</v>
      </c>
      <c r="U3563" s="11" t="str">
        <f t="array" ref="U3563">IFERROR(INDEX('Pontuação'!G$13:G$101, MATCH(T3563, 'Pontuação'!F$13:F$101, 0)), "Faixa Indefinida")</f>
        <v>B</v>
      </c>
      <c r="V3563" s="11">
        <f t="shared" si="2"/>
        <v>0</v>
      </c>
      <c r="W3563" s="11">
        <f t="shared" si="3"/>
        <v>1</v>
      </c>
      <c r="X3563" s="11">
        <f t="shared" si="4"/>
        <v>0</v>
      </c>
      <c r="Y3563" s="11">
        <f t="shared" si="5"/>
        <v>0</v>
      </c>
      <c r="Z3563" s="12">
        <f>ROUNDUP(SUM(VLOOKUP(F3563,'Pontuação 3.0'!A$2:B$11,2,FALSE),VLOOKUP(E3563,'Pontuação 3.0'!C$2:D$11,2,FALSE),VLOOKUP(H3563,'Pontuação 3.0'!I$2:J$11,2,FALSE),VLOOKUP(J3563,'Pontuação 3.0'!G$2:H$11,2,FALSE),VLOOKUP(G3563,'Pontuação 3.0'!E$2:F$11,2,FALSE),VLOOKUP(K3563,'Pontuação 3.0'!K$2:L$11,2,FALSE),VLOOKUP(L3563,'Pontuação 3.0'!M$2:N$13,2,FALSE)),0)</f>
        <v>2319</v>
      </c>
      <c r="AA3563" s="12">
        <f t="shared" si="6"/>
        <v>232</v>
      </c>
      <c r="AB3563" s="12" t="str">
        <f t="array" ref="AB3563">IFERROR(INDEX('Pontuação 3.0'!G$13:G$191, MATCH(AA3563, 'Pontuação 3.0'!F$13:F$191, 0)), "Faixa Indefinida")</f>
        <v>B</v>
      </c>
      <c r="AC3563" s="12">
        <f t="shared" si="7"/>
        <v>0</v>
      </c>
      <c r="AD3563" s="12">
        <f t="shared" si="8"/>
        <v>1</v>
      </c>
      <c r="AE3563" s="12">
        <f t="shared" si="9"/>
        <v>0</v>
      </c>
      <c r="AF3563" s="12">
        <f t="shared" si="10"/>
        <v>0</v>
      </c>
    </row>
    <row r="3564" ht="15.75" customHeight="1">
      <c r="A3564" s="8">
        <v>45688.0</v>
      </c>
      <c r="B3564" s="9" t="s">
        <v>8201</v>
      </c>
      <c r="C3564" s="9" t="s">
        <v>8202</v>
      </c>
      <c r="D3564" s="15">
        <v>6.699207536E10</v>
      </c>
      <c r="E3564" s="9" t="s">
        <v>13924</v>
      </c>
      <c r="F3564" s="9" t="s">
        <v>13950</v>
      </c>
      <c r="G3564" s="9" t="s">
        <v>13926</v>
      </c>
      <c r="H3564" s="9" t="s">
        <v>13927</v>
      </c>
      <c r="I3564" s="9" t="s">
        <v>13940</v>
      </c>
      <c r="J3564" s="9" t="s">
        <v>13929</v>
      </c>
      <c r="K3564" s="9" t="s">
        <v>13940</v>
      </c>
      <c r="L3564" s="9" t="s">
        <v>13959</v>
      </c>
      <c r="M3564" s="9" t="s">
        <v>13942</v>
      </c>
      <c r="N3564" s="13" t="s">
        <v>12</v>
      </c>
      <c r="O3564" s="13" t="s">
        <v>14</v>
      </c>
      <c r="P3564" s="13" t="s">
        <v>71</v>
      </c>
      <c r="Q3564" s="13" t="s">
        <v>20</v>
      </c>
      <c r="R3564" s="13" t="s">
        <v>15</v>
      </c>
      <c r="S3564" s="10">
        <f>ROUNDUP(SUM(VLOOKUP(F3564,'Pontuação'!A$2:B$11,2,FALSE),VLOOKUP(E3564,'Pontuação'!C$2:D$11,2,FALSE),VLOOKUP(H3564,'Pontuação'!I$2:J$11,2,FALSE),VLOOKUP(J3564,'Pontuação'!G$2:H$11,2,FALSE),VLOOKUP(L3564,'Pontuação'!M$2:N$13,2,FALSE)),0)</f>
        <v>1513</v>
      </c>
      <c r="T3564" s="11">
        <f t="shared" si="1"/>
        <v>151</v>
      </c>
      <c r="U3564" s="11" t="str">
        <f t="array" ref="U3564">IFERROR(INDEX('Pontuação'!G$13:G$101, MATCH(T3564, 'Pontuação'!F$13:F$101, 0)), "Faixa Indefinida")</f>
        <v>C</v>
      </c>
      <c r="V3564" s="11">
        <f t="shared" si="2"/>
        <v>0</v>
      </c>
      <c r="W3564" s="11">
        <f t="shared" si="3"/>
        <v>0</v>
      </c>
      <c r="X3564" s="11">
        <f t="shared" si="4"/>
        <v>1</v>
      </c>
      <c r="Y3564" s="11">
        <f t="shared" si="5"/>
        <v>0</v>
      </c>
      <c r="Z3564" s="12">
        <f>ROUNDUP(SUM(VLOOKUP(F3564,'Pontuação 3.0'!A$2:B$11,2,FALSE),VLOOKUP(E3564,'Pontuação 3.0'!C$2:D$11,2,FALSE),VLOOKUP(H3564,'Pontuação 3.0'!I$2:J$11,2,FALSE),VLOOKUP(J3564,'Pontuação 3.0'!G$2:H$11,2,FALSE),VLOOKUP(G3564,'Pontuação 3.0'!E$2:F$11,2,FALSE),VLOOKUP(K3564,'Pontuação 3.0'!K$2:L$11,2,FALSE),VLOOKUP(L3564,'Pontuação 3.0'!M$2:N$13,2,FALSE)),0)</f>
        <v>2138</v>
      </c>
      <c r="AA3564" s="12">
        <f t="shared" si="6"/>
        <v>214</v>
      </c>
      <c r="AB3564" s="12" t="str">
        <f t="array" ref="AB3564">IFERROR(INDEX('Pontuação 3.0'!G$13:G$191, MATCH(AA3564, 'Pontuação 3.0'!F$13:F$191, 0)), "Faixa Indefinida")</f>
        <v>B</v>
      </c>
      <c r="AC3564" s="12">
        <f t="shared" si="7"/>
        <v>0</v>
      </c>
      <c r="AD3564" s="12">
        <f t="shared" si="8"/>
        <v>1</v>
      </c>
      <c r="AE3564" s="12">
        <f t="shared" si="9"/>
        <v>0</v>
      </c>
      <c r="AF3564" s="12">
        <f t="shared" si="10"/>
        <v>0</v>
      </c>
    </row>
    <row r="3565" ht="15.75" customHeight="1">
      <c r="A3565" s="8">
        <v>45688.0</v>
      </c>
      <c r="B3565" s="9" t="s">
        <v>8203</v>
      </c>
      <c r="C3565" s="9" t="s">
        <v>8204</v>
      </c>
      <c r="D3565" s="15">
        <v>2.1975541825E10</v>
      </c>
      <c r="E3565" s="9" t="s">
        <v>13936</v>
      </c>
      <c r="F3565" s="9" t="s">
        <v>13950</v>
      </c>
      <c r="G3565" s="9" t="s">
        <v>13926</v>
      </c>
      <c r="H3565" s="9" t="s">
        <v>13960</v>
      </c>
      <c r="I3565" s="9" t="s">
        <v>13928</v>
      </c>
      <c r="J3565" s="9" t="s">
        <v>13939</v>
      </c>
      <c r="K3565" s="9" t="s">
        <v>13940</v>
      </c>
      <c r="L3565" s="9" t="s">
        <v>13945</v>
      </c>
      <c r="M3565" s="9" t="s">
        <v>13942</v>
      </c>
      <c r="N3565" s="13" t="s">
        <v>12</v>
      </c>
      <c r="O3565" s="13" t="s">
        <v>14</v>
      </c>
      <c r="P3565" s="13" t="s">
        <v>13</v>
      </c>
      <c r="Q3565" s="13" t="s">
        <v>48</v>
      </c>
      <c r="R3565" s="13" t="s">
        <v>15</v>
      </c>
      <c r="S3565" s="10">
        <f>ROUNDUP(SUM(VLOOKUP(F3565,'Pontuação'!A$2:B$11,2,FALSE),VLOOKUP(E3565,'Pontuação'!C$2:D$11,2,FALSE),VLOOKUP(H3565,'Pontuação'!I$2:J$11,2,FALSE),VLOOKUP(J3565,'Pontuação'!G$2:H$11,2,FALSE),VLOOKUP(L3565,'Pontuação'!M$2:N$13,2,FALSE)),0)</f>
        <v>1606</v>
      </c>
      <c r="T3565" s="11">
        <f t="shared" si="1"/>
        <v>161</v>
      </c>
      <c r="U3565" s="11" t="str">
        <f t="array" ref="U3565">IFERROR(INDEX('Pontuação'!G$13:G$101, MATCH(T3565, 'Pontuação'!F$13:F$101, 0)), "Faixa Indefinida")</f>
        <v>C</v>
      </c>
      <c r="V3565" s="11">
        <f t="shared" si="2"/>
        <v>0</v>
      </c>
      <c r="W3565" s="11">
        <f t="shared" si="3"/>
        <v>0</v>
      </c>
      <c r="X3565" s="11">
        <f t="shared" si="4"/>
        <v>1</v>
      </c>
      <c r="Y3565" s="11">
        <f t="shared" si="5"/>
        <v>0</v>
      </c>
      <c r="Z3565" s="12">
        <f>ROUNDUP(SUM(VLOOKUP(F3565,'Pontuação 3.0'!A$2:B$11,2,FALSE),VLOOKUP(E3565,'Pontuação 3.0'!C$2:D$11,2,FALSE),VLOOKUP(H3565,'Pontuação 3.0'!I$2:J$11,2,FALSE),VLOOKUP(J3565,'Pontuação 3.0'!G$2:H$11,2,FALSE),VLOOKUP(G3565,'Pontuação 3.0'!E$2:F$11,2,FALSE),VLOOKUP(K3565,'Pontuação 3.0'!K$2:L$11,2,FALSE),VLOOKUP(L3565,'Pontuação 3.0'!M$2:N$13,2,FALSE)),0)</f>
        <v>2252</v>
      </c>
      <c r="AA3565" s="12">
        <f t="shared" si="6"/>
        <v>225</v>
      </c>
      <c r="AB3565" s="12" t="str">
        <f t="array" ref="AB3565">IFERROR(INDEX('Pontuação 3.0'!G$13:G$191, MATCH(AA3565, 'Pontuação 3.0'!F$13:F$191, 0)), "Faixa Indefinida")</f>
        <v>B</v>
      </c>
      <c r="AC3565" s="12">
        <f t="shared" si="7"/>
        <v>0</v>
      </c>
      <c r="AD3565" s="12">
        <f t="shared" si="8"/>
        <v>1</v>
      </c>
      <c r="AE3565" s="12">
        <f t="shared" si="9"/>
        <v>0</v>
      </c>
      <c r="AF3565" s="12">
        <f t="shared" si="10"/>
        <v>0</v>
      </c>
    </row>
    <row r="3566" ht="15.75" customHeight="1">
      <c r="A3566" s="8">
        <v>45688.0</v>
      </c>
      <c r="B3566" s="9" t="s">
        <v>8205</v>
      </c>
      <c r="C3566" s="9" t="s">
        <v>8206</v>
      </c>
      <c r="D3566" s="15">
        <v>4.2999493562E10</v>
      </c>
      <c r="E3566" s="9" t="s">
        <v>13936</v>
      </c>
      <c r="F3566" s="9" t="s">
        <v>13950</v>
      </c>
      <c r="G3566" s="9" t="s">
        <v>13926</v>
      </c>
      <c r="H3566" s="9" t="s">
        <v>13951</v>
      </c>
      <c r="I3566" s="9" t="s">
        <v>13928</v>
      </c>
      <c r="J3566" s="9" t="s">
        <v>13939</v>
      </c>
      <c r="K3566" s="9" t="s">
        <v>13940</v>
      </c>
      <c r="L3566" s="9" t="s">
        <v>13954</v>
      </c>
      <c r="M3566" s="9" t="s">
        <v>13942</v>
      </c>
      <c r="N3566" s="13" t="s">
        <v>12</v>
      </c>
      <c r="O3566" s="13" t="s">
        <v>14</v>
      </c>
      <c r="P3566" s="13" t="s">
        <v>32</v>
      </c>
      <c r="Q3566" s="13" t="s">
        <v>20</v>
      </c>
      <c r="R3566" s="13" t="s">
        <v>15</v>
      </c>
      <c r="S3566" s="10">
        <f>ROUNDUP(SUM(VLOOKUP(F3566,'Pontuação'!A$2:B$11,2,FALSE),VLOOKUP(E3566,'Pontuação'!C$2:D$11,2,FALSE),VLOOKUP(H3566,'Pontuação'!I$2:J$11,2,FALSE),VLOOKUP(J3566,'Pontuação'!G$2:H$11,2,FALSE),VLOOKUP(L3566,'Pontuação'!M$2:N$13,2,FALSE)),0)</f>
        <v>1621</v>
      </c>
      <c r="T3566" s="11">
        <f t="shared" si="1"/>
        <v>162</v>
      </c>
      <c r="U3566" s="11" t="str">
        <f t="array" ref="U3566">IFERROR(INDEX('Pontuação'!G$13:G$101, MATCH(T3566, 'Pontuação'!F$13:F$101, 0)), "Faixa Indefinida")</f>
        <v>C</v>
      </c>
      <c r="V3566" s="11">
        <f t="shared" si="2"/>
        <v>0</v>
      </c>
      <c r="W3566" s="11">
        <f t="shared" si="3"/>
        <v>0</v>
      </c>
      <c r="X3566" s="11">
        <f t="shared" si="4"/>
        <v>1</v>
      </c>
      <c r="Y3566" s="11">
        <f t="shared" si="5"/>
        <v>0</v>
      </c>
      <c r="Z3566" s="12">
        <f>ROUNDUP(SUM(VLOOKUP(F3566,'Pontuação 3.0'!A$2:B$11,2,FALSE),VLOOKUP(E3566,'Pontuação 3.0'!C$2:D$11,2,FALSE),VLOOKUP(H3566,'Pontuação 3.0'!I$2:J$11,2,FALSE),VLOOKUP(J3566,'Pontuação 3.0'!G$2:H$11,2,FALSE),VLOOKUP(G3566,'Pontuação 3.0'!E$2:F$11,2,FALSE),VLOOKUP(K3566,'Pontuação 3.0'!K$2:L$11,2,FALSE),VLOOKUP(L3566,'Pontuação 3.0'!M$2:N$13,2,FALSE)),0)</f>
        <v>2244</v>
      </c>
      <c r="AA3566" s="12">
        <f t="shared" si="6"/>
        <v>224</v>
      </c>
      <c r="AB3566" s="12" t="str">
        <f t="array" ref="AB3566">IFERROR(INDEX('Pontuação 3.0'!G$13:G$191, MATCH(AA3566, 'Pontuação 3.0'!F$13:F$191, 0)), "Faixa Indefinida")</f>
        <v>B</v>
      </c>
      <c r="AC3566" s="12">
        <f t="shared" si="7"/>
        <v>0</v>
      </c>
      <c r="AD3566" s="12">
        <f t="shared" si="8"/>
        <v>1</v>
      </c>
      <c r="AE3566" s="12">
        <f t="shared" si="9"/>
        <v>0</v>
      </c>
      <c r="AF3566" s="12">
        <f t="shared" si="10"/>
        <v>0</v>
      </c>
    </row>
    <row r="3567" ht="15.75" customHeight="1">
      <c r="A3567" s="8">
        <v>45688.0</v>
      </c>
      <c r="B3567" s="9" t="s">
        <v>8210</v>
      </c>
      <c r="C3567" s="9" t="s">
        <v>8211</v>
      </c>
      <c r="D3567" s="15">
        <v>1.8997250462E10</v>
      </c>
      <c r="E3567" s="9" t="s">
        <v>13936</v>
      </c>
      <c r="F3567" s="9" t="s">
        <v>13950</v>
      </c>
      <c r="G3567" s="9" t="s">
        <v>13926</v>
      </c>
      <c r="H3567" s="9" t="s">
        <v>13949</v>
      </c>
      <c r="I3567" s="9" t="s">
        <v>13928</v>
      </c>
      <c r="J3567" s="9" t="s">
        <v>13939</v>
      </c>
      <c r="K3567" s="9" t="s">
        <v>13940</v>
      </c>
      <c r="L3567" s="9" t="s">
        <v>13931</v>
      </c>
      <c r="M3567" s="9" t="s">
        <v>13932</v>
      </c>
      <c r="N3567" s="13" t="s">
        <v>12</v>
      </c>
      <c r="O3567" s="13" t="s">
        <v>14</v>
      </c>
      <c r="P3567" s="13" t="s">
        <v>32</v>
      </c>
      <c r="Q3567" s="13" t="s">
        <v>20</v>
      </c>
      <c r="R3567" s="13" t="s">
        <v>65</v>
      </c>
      <c r="S3567" s="10">
        <f>ROUNDUP(SUM(VLOOKUP(F3567,'Pontuação'!A$2:B$11,2,FALSE),VLOOKUP(E3567,'Pontuação'!C$2:D$11,2,FALSE),VLOOKUP(H3567,'Pontuação'!I$2:J$11,2,FALSE),VLOOKUP(J3567,'Pontuação'!G$2:H$11,2,FALSE),VLOOKUP(L3567,'Pontuação'!M$2:N$13,2,FALSE)),0)</f>
        <v>1700</v>
      </c>
      <c r="T3567" s="11">
        <f t="shared" si="1"/>
        <v>170</v>
      </c>
      <c r="U3567" s="11" t="str">
        <f t="array" ref="U3567">IFERROR(INDEX('Pontuação'!G$13:G$101, MATCH(T3567, 'Pontuação'!F$13:F$101, 0)), "Faixa Indefinida")</f>
        <v>B</v>
      </c>
      <c r="V3567" s="11">
        <f t="shared" si="2"/>
        <v>0</v>
      </c>
      <c r="W3567" s="11">
        <f t="shared" si="3"/>
        <v>1</v>
      </c>
      <c r="X3567" s="11">
        <f t="shared" si="4"/>
        <v>0</v>
      </c>
      <c r="Y3567" s="11">
        <f t="shared" si="5"/>
        <v>0</v>
      </c>
      <c r="Z3567" s="12">
        <f>ROUNDUP(SUM(VLOOKUP(F3567,'Pontuação 3.0'!A$2:B$11,2,FALSE),VLOOKUP(E3567,'Pontuação 3.0'!C$2:D$11,2,FALSE),VLOOKUP(H3567,'Pontuação 3.0'!I$2:J$11,2,FALSE),VLOOKUP(J3567,'Pontuação 3.0'!G$2:H$11,2,FALSE),VLOOKUP(G3567,'Pontuação 3.0'!E$2:F$11,2,FALSE),VLOOKUP(K3567,'Pontuação 3.0'!K$2:L$11,2,FALSE),VLOOKUP(L3567,'Pontuação 3.0'!M$2:N$13,2,FALSE)),0)</f>
        <v>2361</v>
      </c>
      <c r="AA3567" s="12">
        <f t="shared" si="6"/>
        <v>236</v>
      </c>
      <c r="AB3567" s="12" t="str">
        <f t="array" ref="AB3567">IFERROR(INDEX('Pontuação 3.0'!G$13:G$191, MATCH(AA3567, 'Pontuação 3.0'!F$13:F$191, 0)), "Faixa Indefinida")</f>
        <v>A</v>
      </c>
      <c r="AC3567" s="12">
        <f t="shared" si="7"/>
        <v>1</v>
      </c>
      <c r="AD3567" s="12">
        <f t="shared" si="8"/>
        <v>0</v>
      </c>
      <c r="AE3567" s="12">
        <f t="shared" si="9"/>
        <v>0</v>
      </c>
      <c r="AF3567" s="12">
        <f t="shared" si="10"/>
        <v>0</v>
      </c>
    </row>
    <row r="3568" ht="15.75" customHeight="1">
      <c r="A3568" s="8">
        <v>45688.0</v>
      </c>
      <c r="B3568" s="9" t="s">
        <v>8212</v>
      </c>
      <c r="C3568" s="9" t="s">
        <v>8213</v>
      </c>
      <c r="D3568" s="15">
        <v>1.1939419104E10</v>
      </c>
      <c r="E3568" s="9" t="s">
        <v>13936</v>
      </c>
      <c r="F3568" s="9" t="s">
        <v>13953</v>
      </c>
      <c r="G3568" s="9" t="s">
        <v>13926</v>
      </c>
      <c r="H3568" s="9" t="s">
        <v>13949</v>
      </c>
      <c r="I3568" s="9" t="s">
        <v>13940</v>
      </c>
      <c r="J3568" s="9" t="s">
        <v>13929</v>
      </c>
      <c r="K3568" s="9" t="s">
        <v>13940</v>
      </c>
      <c r="L3568" s="9" t="s">
        <v>13941</v>
      </c>
      <c r="M3568" s="9" t="s">
        <v>13942</v>
      </c>
      <c r="N3568" s="13" t="s">
        <v>12</v>
      </c>
      <c r="O3568" s="13" t="s">
        <v>14</v>
      </c>
      <c r="P3568" s="13" t="s">
        <v>47</v>
      </c>
      <c r="Q3568" s="13" t="s">
        <v>48</v>
      </c>
      <c r="R3568" s="13" t="s">
        <v>15</v>
      </c>
      <c r="S3568" s="10">
        <f>ROUNDUP(SUM(VLOOKUP(F3568,'Pontuação'!A$2:B$11,2,FALSE),VLOOKUP(E3568,'Pontuação'!C$2:D$11,2,FALSE),VLOOKUP(H3568,'Pontuação'!I$2:J$11,2,FALSE),VLOOKUP(J3568,'Pontuação'!G$2:H$11,2,FALSE),VLOOKUP(L3568,'Pontuação'!M$2:N$13,2,FALSE)),0)</f>
        <v>1644</v>
      </c>
      <c r="T3568" s="11">
        <f t="shared" si="1"/>
        <v>164</v>
      </c>
      <c r="U3568" s="11" t="str">
        <f t="array" ref="U3568">IFERROR(INDEX('Pontuação'!G$13:G$101, MATCH(T3568, 'Pontuação'!F$13:F$101, 0)), "Faixa Indefinida")</f>
        <v>C</v>
      </c>
      <c r="V3568" s="11">
        <f t="shared" si="2"/>
        <v>0</v>
      </c>
      <c r="W3568" s="11">
        <f t="shared" si="3"/>
        <v>0</v>
      </c>
      <c r="X3568" s="11">
        <f t="shared" si="4"/>
        <v>1</v>
      </c>
      <c r="Y3568" s="11">
        <f t="shared" si="5"/>
        <v>0</v>
      </c>
      <c r="Z3568" s="12">
        <f>ROUNDUP(SUM(VLOOKUP(F3568,'Pontuação 3.0'!A$2:B$11,2,FALSE),VLOOKUP(E3568,'Pontuação 3.0'!C$2:D$11,2,FALSE),VLOOKUP(H3568,'Pontuação 3.0'!I$2:J$11,2,FALSE),VLOOKUP(J3568,'Pontuação 3.0'!G$2:H$11,2,FALSE),VLOOKUP(G3568,'Pontuação 3.0'!E$2:F$11,2,FALSE),VLOOKUP(K3568,'Pontuação 3.0'!K$2:L$11,2,FALSE),VLOOKUP(L3568,'Pontuação 3.0'!M$2:N$13,2,FALSE)),0)</f>
        <v>2172</v>
      </c>
      <c r="AA3568" s="12">
        <f t="shared" si="6"/>
        <v>217</v>
      </c>
      <c r="AB3568" s="12" t="str">
        <f t="array" ref="AB3568">IFERROR(INDEX('Pontuação 3.0'!G$13:G$191, MATCH(AA3568, 'Pontuação 3.0'!F$13:F$191, 0)), "Faixa Indefinida")</f>
        <v>B</v>
      </c>
      <c r="AC3568" s="12">
        <f t="shared" si="7"/>
        <v>0</v>
      </c>
      <c r="AD3568" s="12">
        <f t="shared" si="8"/>
        <v>1</v>
      </c>
      <c r="AE3568" s="12">
        <f t="shared" si="9"/>
        <v>0</v>
      </c>
      <c r="AF3568" s="12">
        <f t="shared" si="10"/>
        <v>0</v>
      </c>
    </row>
    <row r="3569" ht="15.75" customHeight="1">
      <c r="A3569" s="8">
        <v>45688.0</v>
      </c>
      <c r="B3569" s="9" t="s">
        <v>8214</v>
      </c>
      <c r="C3569" s="9" t="s">
        <v>8215</v>
      </c>
      <c r="D3569" s="15">
        <v>1.9981351826E10</v>
      </c>
      <c r="E3569" s="9" t="s">
        <v>13924</v>
      </c>
      <c r="F3569" s="9" t="s">
        <v>13950</v>
      </c>
      <c r="G3569" s="9" t="s">
        <v>13957</v>
      </c>
      <c r="H3569" s="9" t="s">
        <v>13927</v>
      </c>
      <c r="I3569" s="9" t="s">
        <v>13940</v>
      </c>
      <c r="J3569" s="9" t="s">
        <v>13929</v>
      </c>
      <c r="K3569" s="9" t="s">
        <v>13940</v>
      </c>
      <c r="L3569" s="9" t="s">
        <v>13954</v>
      </c>
      <c r="M3569" s="9" t="s">
        <v>13932</v>
      </c>
      <c r="N3569" s="13" t="s">
        <v>12</v>
      </c>
      <c r="O3569" s="13" t="s">
        <v>14</v>
      </c>
      <c r="P3569" s="13" t="s">
        <v>93</v>
      </c>
      <c r="Q3569" s="13" t="s">
        <v>20</v>
      </c>
      <c r="R3569" s="13" t="s">
        <v>15</v>
      </c>
      <c r="S3569" s="10">
        <f>ROUNDUP(SUM(VLOOKUP(F3569,'Pontuação'!A$2:B$11,2,FALSE),VLOOKUP(E3569,'Pontuação'!C$2:D$11,2,FALSE),VLOOKUP(H3569,'Pontuação'!I$2:J$11,2,FALSE),VLOOKUP(J3569,'Pontuação'!G$2:H$11,2,FALSE),VLOOKUP(L3569,'Pontuação'!M$2:N$13,2,FALSE)),0)</f>
        <v>1406</v>
      </c>
      <c r="T3569" s="11">
        <f t="shared" si="1"/>
        <v>141</v>
      </c>
      <c r="U3569" s="11" t="str">
        <f t="array" ref="U3569">IFERROR(INDEX('Pontuação'!G$13:G$101, MATCH(T3569, 'Pontuação'!F$13:F$101, 0)), "Faixa Indefinida")</f>
        <v>D</v>
      </c>
      <c r="V3569" s="11">
        <f t="shared" si="2"/>
        <v>0</v>
      </c>
      <c r="W3569" s="11">
        <f t="shared" si="3"/>
        <v>0</v>
      </c>
      <c r="X3569" s="11">
        <f t="shared" si="4"/>
        <v>0</v>
      </c>
      <c r="Y3569" s="11">
        <f t="shared" si="5"/>
        <v>1</v>
      </c>
      <c r="Z3569" s="12">
        <f>ROUNDUP(SUM(VLOOKUP(F3569,'Pontuação 3.0'!A$2:B$11,2,FALSE),VLOOKUP(E3569,'Pontuação 3.0'!C$2:D$11,2,FALSE),VLOOKUP(H3569,'Pontuação 3.0'!I$2:J$11,2,FALSE),VLOOKUP(J3569,'Pontuação 3.0'!G$2:H$11,2,FALSE),VLOOKUP(G3569,'Pontuação 3.0'!E$2:F$11,2,FALSE),VLOOKUP(K3569,'Pontuação 3.0'!K$2:L$11,2,FALSE),VLOOKUP(L3569,'Pontuação 3.0'!M$2:N$13,2,FALSE)),0)</f>
        <v>1764</v>
      </c>
      <c r="AA3569" s="12">
        <f t="shared" si="6"/>
        <v>176</v>
      </c>
      <c r="AB3569" s="12" t="str">
        <f t="array" ref="AB3569">IFERROR(INDEX('Pontuação 3.0'!G$13:G$191, MATCH(AA3569, 'Pontuação 3.0'!F$13:F$191, 0)), "Faixa Indefinida")</f>
        <v>D</v>
      </c>
      <c r="AC3569" s="12">
        <f t="shared" si="7"/>
        <v>0</v>
      </c>
      <c r="AD3569" s="12">
        <f t="shared" si="8"/>
        <v>0</v>
      </c>
      <c r="AE3569" s="12">
        <f t="shared" si="9"/>
        <v>0</v>
      </c>
      <c r="AF3569" s="12">
        <f t="shared" si="10"/>
        <v>1</v>
      </c>
    </row>
    <row r="3570" ht="15.75" customHeight="1">
      <c r="A3570" s="8">
        <v>45688.0</v>
      </c>
      <c r="B3570" s="9" t="s">
        <v>8216</v>
      </c>
      <c r="C3570" s="9" t="s">
        <v>8217</v>
      </c>
      <c r="D3570" s="15">
        <v>1.5998528687E10</v>
      </c>
      <c r="E3570" s="9" t="s">
        <v>13936</v>
      </c>
      <c r="F3570" s="9" t="s">
        <v>13950</v>
      </c>
      <c r="G3570" s="9" t="s">
        <v>13926</v>
      </c>
      <c r="H3570" s="9" t="s">
        <v>13951</v>
      </c>
      <c r="I3570" s="9" t="s">
        <v>13940</v>
      </c>
      <c r="J3570" s="9" t="s">
        <v>13929</v>
      </c>
      <c r="K3570" s="9" t="s">
        <v>13940</v>
      </c>
      <c r="L3570" s="9" t="s">
        <v>13954</v>
      </c>
      <c r="M3570" s="9" t="s">
        <v>13942</v>
      </c>
      <c r="N3570" s="13" t="s">
        <v>12</v>
      </c>
      <c r="O3570" s="13" t="s">
        <v>14</v>
      </c>
      <c r="P3570" s="13" t="s">
        <v>32</v>
      </c>
      <c r="Q3570" s="13" t="s">
        <v>20</v>
      </c>
      <c r="R3570" s="13" t="s">
        <v>65</v>
      </c>
      <c r="S3570" s="10">
        <f>ROUNDUP(SUM(VLOOKUP(F3570,'Pontuação'!A$2:B$11,2,FALSE),VLOOKUP(E3570,'Pontuação'!C$2:D$11,2,FALSE),VLOOKUP(H3570,'Pontuação'!I$2:J$11,2,FALSE),VLOOKUP(J3570,'Pontuação'!G$2:H$11,2,FALSE),VLOOKUP(L3570,'Pontuação'!M$2:N$13,2,FALSE)),0)</f>
        <v>1516</v>
      </c>
      <c r="T3570" s="11">
        <f t="shared" si="1"/>
        <v>152</v>
      </c>
      <c r="U3570" s="11" t="str">
        <f t="array" ref="U3570">IFERROR(INDEX('Pontuação'!G$13:G$101, MATCH(T3570, 'Pontuação'!F$13:F$101, 0)), "Faixa Indefinida")</f>
        <v>C</v>
      </c>
      <c r="V3570" s="11">
        <f t="shared" si="2"/>
        <v>0</v>
      </c>
      <c r="W3570" s="11">
        <f t="shared" si="3"/>
        <v>0</v>
      </c>
      <c r="X3570" s="11">
        <f t="shared" si="4"/>
        <v>1</v>
      </c>
      <c r="Y3570" s="11">
        <f t="shared" si="5"/>
        <v>0</v>
      </c>
      <c r="Z3570" s="12">
        <f>ROUNDUP(SUM(VLOOKUP(F3570,'Pontuação 3.0'!A$2:B$11,2,FALSE),VLOOKUP(E3570,'Pontuação 3.0'!C$2:D$11,2,FALSE),VLOOKUP(H3570,'Pontuação 3.0'!I$2:J$11,2,FALSE),VLOOKUP(J3570,'Pontuação 3.0'!G$2:H$11,2,FALSE),VLOOKUP(G3570,'Pontuação 3.0'!E$2:F$11,2,FALSE),VLOOKUP(K3570,'Pontuação 3.0'!K$2:L$11,2,FALSE),VLOOKUP(L3570,'Pontuação 3.0'!M$2:N$13,2,FALSE)),0)</f>
        <v>2092</v>
      </c>
      <c r="AA3570" s="12">
        <f t="shared" si="6"/>
        <v>209</v>
      </c>
      <c r="AB3570" s="12" t="str">
        <f t="array" ref="AB3570">IFERROR(INDEX('Pontuação 3.0'!G$13:G$191, MATCH(AA3570, 'Pontuação 3.0'!F$13:F$191, 0)), "Faixa Indefinida")</f>
        <v>C</v>
      </c>
      <c r="AC3570" s="12">
        <f t="shared" si="7"/>
        <v>0</v>
      </c>
      <c r="AD3570" s="12">
        <f t="shared" si="8"/>
        <v>0</v>
      </c>
      <c r="AE3570" s="12">
        <f t="shared" si="9"/>
        <v>1</v>
      </c>
      <c r="AF3570" s="12">
        <f t="shared" si="10"/>
        <v>0</v>
      </c>
    </row>
    <row r="3571" ht="15.75" customHeight="1">
      <c r="A3571" s="8">
        <v>45688.0</v>
      </c>
      <c r="B3571" s="9" t="s">
        <v>3346</v>
      </c>
      <c r="C3571" s="9" t="s">
        <v>8218</v>
      </c>
      <c r="D3571" s="15">
        <v>1.1912859044E10</v>
      </c>
      <c r="E3571" s="9" t="s">
        <v>13936</v>
      </c>
      <c r="F3571" s="9" t="s">
        <v>13937</v>
      </c>
      <c r="G3571" s="9" t="s">
        <v>13944</v>
      </c>
      <c r="H3571" s="9" t="s">
        <v>13960</v>
      </c>
      <c r="I3571" s="9" t="s">
        <v>13940</v>
      </c>
      <c r="J3571" s="9" t="s">
        <v>13929</v>
      </c>
      <c r="K3571" s="9" t="s">
        <v>13930</v>
      </c>
      <c r="L3571" s="9" t="s">
        <v>13931</v>
      </c>
      <c r="M3571" s="9" t="s">
        <v>13967</v>
      </c>
      <c r="N3571" s="13" t="s">
        <v>12</v>
      </c>
      <c r="O3571" s="13" t="s">
        <v>14</v>
      </c>
      <c r="P3571" s="13" t="s">
        <v>111</v>
      </c>
      <c r="Q3571" s="13" t="s">
        <v>59</v>
      </c>
      <c r="R3571" s="13" t="s">
        <v>15</v>
      </c>
      <c r="S3571" s="10">
        <f>ROUNDUP(SUM(VLOOKUP(F3571,'Pontuação'!A$2:B$11,2,FALSE),VLOOKUP(E3571,'Pontuação'!C$2:D$11,2,FALSE),VLOOKUP(H3571,'Pontuação'!I$2:J$11,2,FALSE),VLOOKUP(J3571,'Pontuação'!G$2:H$11,2,FALSE),VLOOKUP(L3571,'Pontuação'!M$2:N$13,2,FALSE)),0)</f>
        <v>1340</v>
      </c>
      <c r="T3571" s="11">
        <f t="shared" si="1"/>
        <v>134</v>
      </c>
      <c r="U3571" s="11" t="str">
        <f t="array" ref="U3571">IFERROR(INDEX('Pontuação'!G$13:G$101, MATCH(T3571, 'Pontuação'!F$13:F$101, 0)), "Faixa Indefinida")</f>
        <v>D</v>
      </c>
      <c r="V3571" s="11">
        <f t="shared" si="2"/>
        <v>0</v>
      </c>
      <c r="W3571" s="11">
        <f t="shared" si="3"/>
        <v>0</v>
      </c>
      <c r="X3571" s="11">
        <f t="shared" si="4"/>
        <v>0</v>
      </c>
      <c r="Y3571" s="11">
        <f t="shared" si="5"/>
        <v>1</v>
      </c>
      <c r="Z3571" s="12">
        <f>ROUNDUP(SUM(VLOOKUP(F3571,'Pontuação 3.0'!A$2:B$11,2,FALSE),VLOOKUP(E3571,'Pontuação 3.0'!C$2:D$11,2,FALSE),VLOOKUP(H3571,'Pontuação 3.0'!I$2:J$11,2,FALSE),VLOOKUP(J3571,'Pontuação 3.0'!G$2:H$11,2,FALSE),VLOOKUP(G3571,'Pontuação 3.0'!E$2:F$11,2,FALSE),VLOOKUP(K3571,'Pontuação 3.0'!K$2:L$11,2,FALSE),VLOOKUP(L3571,'Pontuação 3.0'!M$2:N$13,2,FALSE)),0)</f>
        <v>1913</v>
      </c>
      <c r="AA3571" s="12">
        <f t="shared" si="6"/>
        <v>191</v>
      </c>
      <c r="AB3571" s="12" t="str">
        <f t="array" ref="AB3571">IFERROR(INDEX('Pontuação 3.0'!G$13:G$191, MATCH(AA3571, 'Pontuação 3.0'!F$13:F$191, 0)), "Faixa Indefinida")</f>
        <v>D</v>
      </c>
      <c r="AC3571" s="12">
        <f t="shared" si="7"/>
        <v>0</v>
      </c>
      <c r="AD3571" s="12">
        <f t="shared" si="8"/>
        <v>0</v>
      </c>
      <c r="AE3571" s="12">
        <f t="shared" si="9"/>
        <v>0</v>
      </c>
      <c r="AF3571" s="12">
        <f t="shared" si="10"/>
        <v>1</v>
      </c>
    </row>
    <row r="3572" ht="15.75" customHeight="1">
      <c r="A3572" s="8">
        <v>45688.0</v>
      </c>
      <c r="B3572" s="9" t="s">
        <v>2124</v>
      </c>
      <c r="C3572" s="9" t="s">
        <v>8219</v>
      </c>
      <c r="D3572" s="9" t="s">
        <v>8220</v>
      </c>
      <c r="E3572" s="9" t="s">
        <v>13924</v>
      </c>
      <c r="F3572" s="9" t="s">
        <v>13948</v>
      </c>
      <c r="G3572" s="9" t="s">
        <v>13955</v>
      </c>
      <c r="H3572" s="9" t="s">
        <v>13951</v>
      </c>
      <c r="I3572" s="9" t="s">
        <v>13928</v>
      </c>
      <c r="J3572" s="9" t="s">
        <v>13956</v>
      </c>
      <c r="K3572" s="9" t="s">
        <v>13940</v>
      </c>
      <c r="L3572" s="9" t="s">
        <v>13931</v>
      </c>
      <c r="M3572" s="9" t="s">
        <v>13942</v>
      </c>
      <c r="N3572" s="13" t="s">
        <v>12</v>
      </c>
      <c r="O3572" s="13" t="s">
        <v>14</v>
      </c>
      <c r="P3572" s="13" t="s">
        <v>13</v>
      </c>
      <c r="Q3572" s="13" t="s">
        <v>59</v>
      </c>
      <c r="R3572" s="13" t="s">
        <v>65</v>
      </c>
      <c r="S3572" s="10">
        <f>ROUNDUP(SUM(VLOOKUP(F3572,'Pontuação'!A$2:B$11,2,FALSE),VLOOKUP(E3572,'Pontuação'!C$2:D$11,2,FALSE),VLOOKUP(H3572,'Pontuação'!I$2:J$11,2,FALSE),VLOOKUP(J3572,'Pontuação'!G$2:H$11,2,FALSE),VLOOKUP(L3572,'Pontuação'!M$2:N$13,2,FALSE)),0)</f>
        <v>1823</v>
      </c>
      <c r="T3572" s="11">
        <f t="shared" si="1"/>
        <v>182</v>
      </c>
      <c r="U3572" s="11" t="str">
        <f t="array" ref="U3572">IFERROR(INDEX('Pontuação'!G$13:G$101, MATCH(T3572, 'Pontuação'!F$13:F$101, 0)), "Faixa Indefinida")</f>
        <v>B</v>
      </c>
      <c r="V3572" s="11">
        <f t="shared" si="2"/>
        <v>0</v>
      </c>
      <c r="W3572" s="11">
        <f t="shared" si="3"/>
        <v>1</v>
      </c>
      <c r="X3572" s="11">
        <f t="shared" si="4"/>
        <v>0</v>
      </c>
      <c r="Y3572" s="11">
        <f t="shared" si="5"/>
        <v>0</v>
      </c>
      <c r="Z3572" s="12">
        <f>ROUNDUP(SUM(VLOOKUP(F3572,'Pontuação 3.0'!A$2:B$11,2,FALSE),VLOOKUP(E3572,'Pontuação 3.0'!C$2:D$11,2,FALSE),VLOOKUP(H3572,'Pontuação 3.0'!I$2:J$11,2,FALSE),VLOOKUP(J3572,'Pontuação 3.0'!G$2:H$11,2,FALSE),VLOOKUP(G3572,'Pontuação 3.0'!E$2:F$11,2,FALSE),VLOOKUP(K3572,'Pontuação 3.0'!K$2:L$11,2,FALSE),VLOOKUP(L3572,'Pontuação 3.0'!M$2:N$13,2,FALSE)),0)</f>
        <v>2328</v>
      </c>
      <c r="AA3572" s="12">
        <f t="shared" si="6"/>
        <v>233</v>
      </c>
      <c r="AB3572" s="12" t="str">
        <f t="array" ref="AB3572">IFERROR(INDEX('Pontuação 3.0'!G$13:G$191, MATCH(AA3572, 'Pontuação 3.0'!F$13:F$191, 0)), "Faixa Indefinida")</f>
        <v>B</v>
      </c>
      <c r="AC3572" s="12">
        <f t="shared" si="7"/>
        <v>0</v>
      </c>
      <c r="AD3572" s="12">
        <f t="shared" si="8"/>
        <v>1</v>
      </c>
      <c r="AE3572" s="12">
        <f t="shared" si="9"/>
        <v>0</v>
      </c>
      <c r="AF3572" s="12">
        <f t="shared" si="10"/>
        <v>0</v>
      </c>
    </row>
    <row r="3573" ht="15.75" customHeight="1">
      <c r="A3573" s="8">
        <v>45688.0</v>
      </c>
      <c r="B3573" s="9" t="s">
        <v>8221</v>
      </c>
      <c r="C3573" s="9" t="s">
        <v>8222</v>
      </c>
      <c r="D3573" s="9" t="s">
        <v>8223</v>
      </c>
      <c r="E3573" s="9" t="s">
        <v>13924</v>
      </c>
      <c r="F3573" s="9" t="s">
        <v>13948</v>
      </c>
      <c r="G3573" s="9" t="s">
        <v>13944</v>
      </c>
      <c r="H3573" s="9" t="s">
        <v>13949</v>
      </c>
      <c r="I3573" s="9" t="s">
        <v>13928</v>
      </c>
      <c r="J3573" s="9" t="s">
        <v>13929</v>
      </c>
      <c r="K3573" s="9" t="s">
        <v>13940</v>
      </c>
      <c r="L3573" s="9" t="s">
        <v>13945</v>
      </c>
      <c r="M3573" s="9" t="s">
        <v>13967</v>
      </c>
      <c r="N3573" s="13" t="s">
        <v>12</v>
      </c>
      <c r="O3573" s="13" t="s">
        <v>14</v>
      </c>
      <c r="P3573" s="13" t="s">
        <v>13</v>
      </c>
      <c r="Q3573" s="13" t="s">
        <v>20</v>
      </c>
      <c r="R3573" s="13" t="s">
        <v>15</v>
      </c>
      <c r="S3573" s="10">
        <f>ROUNDUP(SUM(VLOOKUP(F3573,'Pontuação'!A$2:B$11,2,FALSE),VLOOKUP(E3573,'Pontuação'!C$2:D$11,2,FALSE),VLOOKUP(H3573,'Pontuação'!I$2:J$11,2,FALSE),VLOOKUP(J3573,'Pontuação'!G$2:H$11,2,FALSE),VLOOKUP(L3573,'Pontuação'!M$2:N$13,2,FALSE)),0)</f>
        <v>1719</v>
      </c>
      <c r="T3573" s="11">
        <f t="shared" si="1"/>
        <v>172</v>
      </c>
      <c r="U3573" s="11" t="str">
        <f t="array" ref="U3573">IFERROR(INDEX('Pontuação'!G$13:G$101, MATCH(T3573, 'Pontuação'!F$13:F$101, 0)), "Faixa Indefinida")</f>
        <v>B</v>
      </c>
      <c r="V3573" s="11">
        <f t="shared" si="2"/>
        <v>0</v>
      </c>
      <c r="W3573" s="11">
        <f t="shared" si="3"/>
        <v>1</v>
      </c>
      <c r="X3573" s="11">
        <f t="shared" si="4"/>
        <v>0</v>
      </c>
      <c r="Y3573" s="11">
        <f t="shared" si="5"/>
        <v>0</v>
      </c>
      <c r="Z3573" s="12">
        <f>ROUNDUP(SUM(VLOOKUP(F3573,'Pontuação 3.0'!A$2:B$11,2,FALSE),VLOOKUP(E3573,'Pontuação 3.0'!C$2:D$11,2,FALSE),VLOOKUP(H3573,'Pontuação 3.0'!I$2:J$11,2,FALSE),VLOOKUP(J3573,'Pontuação 3.0'!G$2:H$11,2,FALSE),VLOOKUP(G3573,'Pontuação 3.0'!E$2:F$11,2,FALSE),VLOOKUP(K3573,'Pontuação 3.0'!K$2:L$11,2,FALSE),VLOOKUP(L3573,'Pontuação 3.0'!M$2:N$13,2,FALSE)),0)</f>
        <v>1992</v>
      </c>
      <c r="AA3573" s="12">
        <f t="shared" si="6"/>
        <v>199</v>
      </c>
      <c r="AB3573" s="12" t="str">
        <f t="array" ref="AB3573">IFERROR(INDEX('Pontuação 3.0'!G$13:G$191, MATCH(AA3573, 'Pontuação 3.0'!F$13:F$191, 0)), "Faixa Indefinida")</f>
        <v>C</v>
      </c>
      <c r="AC3573" s="12">
        <f t="shared" si="7"/>
        <v>0</v>
      </c>
      <c r="AD3573" s="12">
        <f t="shared" si="8"/>
        <v>0</v>
      </c>
      <c r="AE3573" s="12">
        <f t="shared" si="9"/>
        <v>1</v>
      </c>
      <c r="AF3573" s="12">
        <f t="shared" si="10"/>
        <v>0</v>
      </c>
    </row>
    <row r="3574" ht="15.75" customHeight="1">
      <c r="A3574" s="8">
        <v>45688.0</v>
      </c>
      <c r="B3574" s="9" t="s">
        <v>8224</v>
      </c>
      <c r="C3574" s="9" t="s">
        <v>8225</v>
      </c>
      <c r="D3574" s="15">
        <v>9.2992569141E10</v>
      </c>
      <c r="E3574" s="9" t="s">
        <v>13936</v>
      </c>
      <c r="F3574" s="9" t="s">
        <v>13948</v>
      </c>
      <c r="G3574" s="9" t="s">
        <v>13926</v>
      </c>
      <c r="H3574" s="9" t="s">
        <v>13938</v>
      </c>
      <c r="I3574" s="9" t="s">
        <v>13928</v>
      </c>
      <c r="J3574" s="9" t="s">
        <v>13939</v>
      </c>
      <c r="K3574" s="9" t="s">
        <v>13930</v>
      </c>
      <c r="L3574" s="9" t="s">
        <v>13945</v>
      </c>
      <c r="M3574" s="9" t="s">
        <v>13946</v>
      </c>
      <c r="N3574" s="13" t="s">
        <v>12</v>
      </c>
      <c r="O3574" s="13" t="s">
        <v>14</v>
      </c>
      <c r="P3574" s="13" t="s">
        <v>32</v>
      </c>
      <c r="Q3574" s="13" t="s">
        <v>20</v>
      </c>
      <c r="R3574" s="13" t="s">
        <v>15</v>
      </c>
      <c r="S3574" s="10">
        <f>ROUNDUP(SUM(VLOOKUP(F3574,'Pontuação'!A$2:B$11,2,FALSE),VLOOKUP(E3574,'Pontuação'!C$2:D$11,2,FALSE),VLOOKUP(H3574,'Pontuação'!I$2:J$11,2,FALSE),VLOOKUP(J3574,'Pontuação'!G$2:H$11,2,FALSE),VLOOKUP(L3574,'Pontuação'!M$2:N$13,2,FALSE)),0)</f>
        <v>1804</v>
      </c>
      <c r="T3574" s="11">
        <f t="shared" si="1"/>
        <v>180</v>
      </c>
      <c r="U3574" s="11" t="str">
        <f t="array" ref="U3574">IFERROR(INDEX('Pontuação'!G$13:G$101, MATCH(T3574, 'Pontuação'!F$13:F$101, 0)), "Faixa Indefinida")</f>
        <v>B</v>
      </c>
      <c r="V3574" s="11">
        <f t="shared" si="2"/>
        <v>0</v>
      </c>
      <c r="W3574" s="11">
        <f t="shared" si="3"/>
        <v>1</v>
      </c>
      <c r="X3574" s="11">
        <f t="shared" si="4"/>
        <v>0</v>
      </c>
      <c r="Y3574" s="11">
        <f t="shared" si="5"/>
        <v>0</v>
      </c>
      <c r="Z3574" s="12">
        <f>ROUNDUP(SUM(VLOOKUP(F3574,'Pontuação 3.0'!A$2:B$11,2,FALSE),VLOOKUP(E3574,'Pontuação 3.0'!C$2:D$11,2,FALSE),VLOOKUP(H3574,'Pontuação 3.0'!I$2:J$11,2,FALSE),VLOOKUP(J3574,'Pontuação 3.0'!G$2:H$11,2,FALSE),VLOOKUP(G3574,'Pontuação 3.0'!E$2:F$11,2,FALSE),VLOOKUP(K3574,'Pontuação 3.0'!K$2:L$11,2,FALSE),VLOOKUP(L3574,'Pontuação 3.0'!M$2:N$13,2,FALSE)),0)</f>
        <v>2424</v>
      </c>
      <c r="AA3574" s="12">
        <f t="shared" si="6"/>
        <v>242</v>
      </c>
      <c r="AB3574" s="12" t="str">
        <f t="array" ref="AB3574">IFERROR(INDEX('Pontuação 3.0'!G$13:G$191, MATCH(AA3574, 'Pontuação 3.0'!F$13:F$191, 0)), "Faixa Indefinida")</f>
        <v>A</v>
      </c>
      <c r="AC3574" s="12">
        <f t="shared" si="7"/>
        <v>1</v>
      </c>
      <c r="AD3574" s="12">
        <f t="shared" si="8"/>
        <v>0</v>
      </c>
      <c r="AE3574" s="12">
        <f t="shared" si="9"/>
        <v>0</v>
      </c>
      <c r="AF3574" s="12">
        <f t="shared" si="10"/>
        <v>0</v>
      </c>
    </row>
    <row r="3575" ht="15.75" customHeight="1">
      <c r="A3575" s="8">
        <v>45688.0</v>
      </c>
      <c r="B3575" s="9" t="s">
        <v>8228</v>
      </c>
      <c r="C3575" s="9" t="s">
        <v>8229</v>
      </c>
      <c r="D3575" s="15">
        <v>6.9992562595E10</v>
      </c>
      <c r="E3575" s="9" t="s">
        <v>13936</v>
      </c>
      <c r="F3575" s="9" t="s">
        <v>13950</v>
      </c>
      <c r="G3575" s="9" t="s">
        <v>13926</v>
      </c>
      <c r="H3575" s="9" t="s">
        <v>13949</v>
      </c>
      <c r="I3575" s="9" t="s">
        <v>13940</v>
      </c>
      <c r="J3575" s="9" t="s">
        <v>13929</v>
      </c>
      <c r="K3575" s="9" t="s">
        <v>13940</v>
      </c>
      <c r="L3575" s="9" t="s">
        <v>13931</v>
      </c>
      <c r="M3575" s="9" t="s">
        <v>13942</v>
      </c>
      <c r="N3575" s="13" t="s">
        <v>12</v>
      </c>
      <c r="O3575" s="13" t="s">
        <v>14</v>
      </c>
      <c r="P3575" s="13" t="s">
        <v>13</v>
      </c>
      <c r="Q3575" s="13" t="s">
        <v>59</v>
      </c>
      <c r="R3575" s="13" t="s">
        <v>15</v>
      </c>
      <c r="S3575" s="10">
        <f>ROUNDUP(SUM(VLOOKUP(F3575,'Pontuação'!A$2:B$11,2,FALSE),VLOOKUP(E3575,'Pontuação'!C$2:D$11,2,FALSE),VLOOKUP(H3575,'Pontuação'!I$2:J$11,2,FALSE),VLOOKUP(J3575,'Pontuação'!G$2:H$11,2,FALSE),VLOOKUP(L3575,'Pontuação'!M$2:N$13,2,FALSE)),0)</f>
        <v>1595</v>
      </c>
      <c r="T3575" s="11">
        <f t="shared" si="1"/>
        <v>160</v>
      </c>
      <c r="U3575" s="11" t="str">
        <f t="array" ref="U3575">IFERROR(INDEX('Pontuação'!G$13:G$101, MATCH(T3575, 'Pontuação'!F$13:F$101, 0)), "Faixa Indefinida")</f>
        <v>C</v>
      </c>
      <c r="V3575" s="11">
        <f t="shared" si="2"/>
        <v>0</v>
      </c>
      <c r="W3575" s="11">
        <f t="shared" si="3"/>
        <v>0</v>
      </c>
      <c r="X3575" s="11">
        <f t="shared" si="4"/>
        <v>1</v>
      </c>
      <c r="Y3575" s="11">
        <f t="shared" si="5"/>
        <v>0</v>
      </c>
      <c r="Z3575" s="12">
        <f>ROUNDUP(SUM(VLOOKUP(F3575,'Pontuação 3.0'!A$2:B$11,2,FALSE),VLOOKUP(E3575,'Pontuação 3.0'!C$2:D$11,2,FALSE),VLOOKUP(H3575,'Pontuação 3.0'!I$2:J$11,2,FALSE),VLOOKUP(J3575,'Pontuação 3.0'!G$2:H$11,2,FALSE),VLOOKUP(G3575,'Pontuação 3.0'!E$2:F$11,2,FALSE),VLOOKUP(K3575,'Pontuação 3.0'!K$2:L$11,2,FALSE),VLOOKUP(L3575,'Pontuação 3.0'!M$2:N$13,2,FALSE)),0)</f>
        <v>2209</v>
      </c>
      <c r="AA3575" s="12">
        <f t="shared" si="6"/>
        <v>221</v>
      </c>
      <c r="AB3575" s="12" t="str">
        <f t="array" ref="AB3575">IFERROR(INDEX('Pontuação 3.0'!G$13:G$191, MATCH(AA3575, 'Pontuação 3.0'!F$13:F$191, 0)), "Faixa Indefinida")</f>
        <v>B</v>
      </c>
      <c r="AC3575" s="12">
        <f t="shared" si="7"/>
        <v>0</v>
      </c>
      <c r="AD3575" s="12">
        <f t="shared" si="8"/>
        <v>1</v>
      </c>
      <c r="AE3575" s="12">
        <f t="shared" si="9"/>
        <v>0</v>
      </c>
      <c r="AF3575" s="12">
        <f t="shared" si="10"/>
        <v>0</v>
      </c>
    </row>
    <row r="3576" ht="15.75" customHeight="1">
      <c r="A3576" s="8">
        <v>45688.0</v>
      </c>
      <c r="B3576" s="9" t="s">
        <v>14152</v>
      </c>
      <c r="C3576" s="9" t="s">
        <v>4425</v>
      </c>
      <c r="D3576" s="15">
        <v>9.9984328448E10</v>
      </c>
      <c r="E3576" s="9" t="s">
        <v>13936</v>
      </c>
      <c r="F3576" s="9" t="s">
        <v>13953</v>
      </c>
      <c r="G3576" s="9" t="s">
        <v>13926</v>
      </c>
      <c r="H3576" s="9" t="s">
        <v>13951</v>
      </c>
      <c r="I3576" s="9" t="s">
        <v>13940</v>
      </c>
      <c r="J3576" s="9" t="s">
        <v>13929</v>
      </c>
      <c r="K3576" s="9" t="s">
        <v>13940</v>
      </c>
      <c r="L3576" s="9" t="s">
        <v>13941</v>
      </c>
      <c r="M3576" s="9" t="s">
        <v>13942</v>
      </c>
      <c r="N3576" s="13" t="s">
        <v>12</v>
      </c>
      <c r="O3576" s="13" t="s">
        <v>14</v>
      </c>
      <c r="P3576" s="13" t="s">
        <v>32</v>
      </c>
      <c r="Q3576" s="13" t="s">
        <v>62</v>
      </c>
      <c r="R3576" s="13" t="s">
        <v>15</v>
      </c>
      <c r="S3576" s="10">
        <f>ROUNDUP(SUM(VLOOKUP(F3576,'Pontuação'!A$2:B$11,2,FALSE),VLOOKUP(E3576,'Pontuação'!C$2:D$11,2,FALSE),VLOOKUP(H3576,'Pontuação'!I$2:J$11,2,FALSE),VLOOKUP(J3576,'Pontuação'!G$2:H$11,2,FALSE),VLOOKUP(L3576,'Pontuação'!M$2:N$13,2,FALSE)),0)</f>
        <v>1602</v>
      </c>
      <c r="T3576" s="11">
        <f t="shared" si="1"/>
        <v>160</v>
      </c>
      <c r="U3576" s="11" t="str">
        <f t="array" ref="U3576">IFERROR(INDEX('Pontuação'!G$13:G$101, MATCH(T3576, 'Pontuação'!F$13:F$101, 0)), "Faixa Indefinida")</f>
        <v>C</v>
      </c>
      <c r="V3576" s="11">
        <f t="shared" si="2"/>
        <v>0</v>
      </c>
      <c r="W3576" s="11">
        <f t="shared" si="3"/>
        <v>0</v>
      </c>
      <c r="X3576" s="11">
        <f t="shared" si="4"/>
        <v>1</v>
      </c>
      <c r="Y3576" s="11">
        <f t="shared" si="5"/>
        <v>0</v>
      </c>
      <c r="Z3576" s="12">
        <f>ROUNDUP(SUM(VLOOKUP(F3576,'Pontuação 3.0'!A$2:B$11,2,FALSE),VLOOKUP(E3576,'Pontuação 3.0'!C$2:D$11,2,FALSE),VLOOKUP(H3576,'Pontuação 3.0'!I$2:J$11,2,FALSE),VLOOKUP(J3576,'Pontuação 3.0'!G$2:H$11,2,FALSE),VLOOKUP(G3576,'Pontuação 3.0'!E$2:F$11,2,FALSE),VLOOKUP(K3576,'Pontuação 3.0'!K$2:L$11,2,FALSE),VLOOKUP(L3576,'Pontuação 3.0'!M$2:N$13,2,FALSE)),0)</f>
        <v>2085</v>
      </c>
      <c r="AA3576" s="12">
        <f t="shared" si="6"/>
        <v>209</v>
      </c>
      <c r="AB3576" s="12" t="str">
        <f t="array" ref="AB3576">IFERROR(INDEX('Pontuação 3.0'!G$13:G$191, MATCH(AA3576, 'Pontuação 3.0'!F$13:F$191, 0)), "Faixa Indefinida")</f>
        <v>C</v>
      </c>
      <c r="AC3576" s="12">
        <f t="shared" si="7"/>
        <v>0</v>
      </c>
      <c r="AD3576" s="12">
        <f t="shared" si="8"/>
        <v>0</v>
      </c>
      <c r="AE3576" s="12">
        <f t="shared" si="9"/>
        <v>1</v>
      </c>
      <c r="AF3576" s="12">
        <f t="shared" si="10"/>
        <v>0</v>
      </c>
    </row>
    <row r="3577" ht="15.75" customHeight="1">
      <c r="A3577" s="8">
        <v>45688.0</v>
      </c>
      <c r="B3577" s="9" t="s">
        <v>8230</v>
      </c>
      <c r="C3577" s="9" t="s">
        <v>8231</v>
      </c>
      <c r="D3577" s="15">
        <v>2.7996115593E10</v>
      </c>
      <c r="E3577" s="9" t="s">
        <v>13936</v>
      </c>
      <c r="F3577" s="9" t="s">
        <v>13948</v>
      </c>
      <c r="G3577" s="9" t="s">
        <v>13926</v>
      </c>
      <c r="H3577" s="9" t="s">
        <v>13951</v>
      </c>
      <c r="I3577" s="9" t="s">
        <v>13940</v>
      </c>
      <c r="J3577" s="9" t="s">
        <v>13929</v>
      </c>
      <c r="K3577" s="9" t="s">
        <v>13930</v>
      </c>
      <c r="L3577" s="9" t="s">
        <v>13931</v>
      </c>
      <c r="M3577" s="9" t="s">
        <v>13942</v>
      </c>
      <c r="N3577" s="13" t="s">
        <v>12</v>
      </c>
      <c r="O3577" s="13" t="s">
        <v>14</v>
      </c>
      <c r="P3577" s="13" t="s">
        <v>32</v>
      </c>
      <c r="Q3577" s="13" t="s">
        <v>33</v>
      </c>
      <c r="R3577" s="13" t="s">
        <v>65</v>
      </c>
      <c r="S3577" s="10">
        <f>ROUNDUP(SUM(VLOOKUP(F3577,'Pontuação'!A$2:B$11,2,FALSE),VLOOKUP(E3577,'Pontuação'!C$2:D$11,2,FALSE),VLOOKUP(H3577,'Pontuação'!I$2:J$11,2,FALSE),VLOOKUP(J3577,'Pontuação'!G$2:H$11,2,FALSE),VLOOKUP(L3577,'Pontuação'!M$2:N$13,2,FALSE)),0)</f>
        <v>1541</v>
      </c>
      <c r="T3577" s="11">
        <f t="shared" si="1"/>
        <v>154</v>
      </c>
      <c r="U3577" s="11" t="str">
        <f t="array" ref="U3577">IFERROR(INDEX('Pontuação'!G$13:G$101, MATCH(T3577, 'Pontuação'!F$13:F$101, 0)), "Faixa Indefinida")</f>
        <v>C</v>
      </c>
      <c r="V3577" s="11">
        <f t="shared" si="2"/>
        <v>0</v>
      </c>
      <c r="W3577" s="11">
        <f t="shared" si="3"/>
        <v>0</v>
      </c>
      <c r="X3577" s="11">
        <f t="shared" si="4"/>
        <v>1</v>
      </c>
      <c r="Y3577" s="11">
        <f t="shared" si="5"/>
        <v>0</v>
      </c>
      <c r="Z3577" s="12">
        <f>ROUNDUP(SUM(VLOOKUP(F3577,'Pontuação 3.0'!A$2:B$11,2,FALSE),VLOOKUP(E3577,'Pontuação 3.0'!C$2:D$11,2,FALSE),VLOOKUP(H3577,'Pontuação 3.0'!I$2:J$11,2,FALSE),VLOOKUP(J3577,'Pontuação 3.0'!G$2:H$11,2,FALSE),VLOOKUP(G3577,'Pontuação 3.0'!E$2:F$11,2,FALSE),VLOOKUP(K3577,'Pontuação 3.0'!K$2:L$11,2,FALSE),VLOOKUP(L3577,'Pontuação 3.0'!M$2:N$13,2,FALSE)),0)</f>
        <v>2250</v>
      </c>
      <c r="AA3577" s="12">
        <f t="shared" si="6"/>
        <v>225</v>
      </c>
      <c r="AB3577" s="12" t="str">
        <f t="array" ref="AB3577">IFERROR(INDEX('Pontuação 3.0'!G$13:G$191, MATCH(AA3577, 'Pontuação 3.0'!F$13:F$191, 0)), "Faixa Indefinida")</f>
        <v>B</v>
      </c>
      <c r="AC3577" s="12">
        <f t="shared" si="7"/>
        <v>0</v>
      </c>
      <c r="AD3577" s="12">
        <f t="shared" si="8"/>
        <v>1</v>
      </c>
      <c r="AE3577" s="12">
        <f t="shared" si="9"/>
        <v>0</v>
      </c>
      <c r="AF3577" s="12">
        <f t="shared" si="10"/>
        <v>0</v>
      </c>
    </row>
    <row r="3578" ht="15.75" customHeight="1">
      <c r="A3578" s="8">
        <v>45688.0</v>
      </c>
      <c r="B3578" s="9" t="s">
        <v>8226</v>
      </c>
      <c r="C3578" s="9" t="s">
        <v>8227</v>
      </c>
      <c r="D3578" s="15">
        <v>3.4984105118E10</v>
      </c>
      <c r="E3578" s="9" t="s">
        <v>13924</v>
      </c>
      <c r="F3578" s="9" t="s">
        <v>13950</v>
      </c>
      <c r="G3578" s="9" t="s">
        <v>13957</v>
      </c>
      <c r="H3578" s="9" t="s">
        <v>13927</v>
      </c>
      <c r="I3578" s="9" t="s">
        <v>13940</v>
      </c>
      <c r="J3578" s="9" t="s">
        <v>13966</v>
      </c>
      <c r="K3578" s="9" t="s">
        <v>13940</v>
      </c>
      <c r="L3578" s="9" t="s">
        <v>13945</v>
      </c>
      <c r="M3578" s="9" t="s">
        <v>13942</v>
      </c>
      <c r="N3578" s="9"/>
      <c r="O3578" s="9"/>
      <c r="P3578" s="9"/>
      <c r="Q3578" s="9"/>
      <c r="R3578" s="9"/>
      <c r="S3578" s="10">
        <f>ROUNDUP(SUM(VLOOKUP(F3578,'Pontuação'!A$2:B$11,2,FALSE),VLOOKUP(E3578,'Pontuação'!C$2:D$11,2,FALSE),VLOOKUP(H3578,'Pontuação'!I$2:J$11,2,FALSE),VLOOKUP(J3578,'Pontuação'!G$2:H$11,2,FALSE),VLOOKUP(L3578,'Pontuação'!M$2:N$13,2,FALSE)),0)</f>
        <v>1853</v>
      </c>
      <c r="T3578" s="11">
        <f t="shared" si="1"/>
        <v>185</v>
      </c>
      <c r="U3578" s="11" t="str">
        <f t="array" ref="U3578">IFERROR(INDEX('Pontuação'!G$13:G$101, MATCH(T3578, 'Pontuação'!F$13:F$101, 0)), "Faixa Indefinida")</f>
        <v>A</v>
      </c>
      <c r="V3578" s="11">
        <f t="shared" si="2"/>
        <v>1</v>
      </c>
      <c r="W3578" s="11">
        <f t="shared" si="3"/>
        <v>0</v>
      </c>
      <c r="X3578" s="11">
        <f t="shared" si="4"/>
        <v>0</v>
      </c>
      <c r="Y3578" s="11">
        <f t="shared" si="5"/>
        <v>0</v>
      </c>
      <c r="Z3578" s="12">
        <f>ROUNDUP(SUM(VLOOKUP(F3578,'Pontuação 3.0'!A$2:B$11,2,FALSE),VLOOKUP(E3578,'Pontuação 3.0'!C$2:D$11,2,FALSE),VLOOKUP(H3578,'Pontuação 3.0'!I$2:J$11,2,FALSE),VLOOKUP(J3578,'Pontuação 3.0'!G$2:H$11,2,FALSE),VLOOKUP(G3578,'Pontuação 3.0'!E$2:F$11,2,FALSE),VLOOKUP(K3578,'Pontuação 3.0'!K$2:L$11,2,FALSE),VLOOKUP(L3578,'Pontuação 3.0'!M$2:N$13,2,FALSE)),0)</f>
        <v>1903</v>
      </c>
      <c r="AA3578" s="12">
        <f t="shared" si="6"/>
        <v>190</v>
      </c>
      <c r="AB3578" s="12" t="str">
        <f t="array" ref="AB3578">IFERROR(INDEX('Pontuação 3.0'!G$13:G$191, MATCH(AA3578, 'Pontuação 3.0'!F$13:F$191, 0)), "Faixa Indefinida")</f>
        <v>D</v>
      </c>
      <c r="AC3578" s="12">
        <f t="shared" si="7"/>
        <v>0</v>
      </c>
      <c r="AD3578" s="12">
        <f t="shared" si="8"/>
        <v>0</v>
      </c>
      <c r="AE3578" s="12">
        <f t="shared" si="9"/>
        <v>0</v>
      </c>
      <c r="AF3578" s="12">
        <f t="shared" si="10"/>
        <v>1</v>
      </c>
    </row>
    <row r="3579" ht="15.75" customHeight="1">
      <c r="A3579" s="8">
        <v>45688.0</v>
      </c>
      <c r="B3579" s="9" t="s">
        <v>8232</v>
      </c>
      <c r="C3579" s="9" t="s">
        <v>8233</v>
      </c>
      <c r="D3579" s="15">
        <v>6.4992554485E10</v>
      </c>
      <c r="E3579" s="9" t="s">
        <v>13936</v>
      </c>
      <c r="F3579" s="9" t="s">
        <v>13950</v>
      </c>
      <c r="G3579" s="9" t="s">
        <v>13944</v>
      </c>
      <c r="H3579" s="9" t="s">
        <v>13951</v>
      </c>
      <c r="I3579" s="9" t="s">
        <v>13940</v>
      </c>
      <c r="J3579" s="9" t="s">
        <v>13929</v>
      </c>
      <c r="K3579" s="9" t="s">
        <v>13940</v>
      </c>
      <c r="L3579" s="9" t="s">
        <v>13931</v>
      </c>
      <c r="M3579" s="9" t="s">
        <v>13942</v>
      </c>
      <c r="N3579" s="13" t="s">
        <v>12</v>
      </c>
      <c r="O3579" s="13" t="s">
        <v>14</v>
      </c>
      <c r="P3579" s="13" t="s">
        <v>32</v>
      </c>
      <c r="Q3579" s="13" t="s">
        <v>33</v>
      </c>
      <c r="R3579" s="13" t="s">
        <v>65</v>
      </c>
      <c r="S3579" s="10">
        <f>ROUNDUP(SUM(VLOOKUP(F3579,'Pontuação'!A$2:B$11,2,FALSE),VLOOKUP(E3579,'Pontuação'!C$2:D$11,2,FALSE),VLOOKUP(H3579,'Pontuação'!I$2:J$11,2,FALSE),VLOOKUP(J3579,'Pontuação'!G$2:H$11,2,FALSE),VLOOKUP(L3579,'Pontuação'!M$2:N$13,2,FALSE)),0)</f>
        <v>1553</v>
      </c>
      <c r="T3579" s="11">
        <f t="shared" si="1"/>
        <v>155</v>
      </c>
      <c r="U3579" s="11" t="str">
        <f t="array" ref="U3579">IFERROR(INDEX('Pontuação'!G$13:G$101, MATCH(T3579, 'Pontuação'!F$13:F$101, 0)), "Faixa Indefinida")</f>
        <v>C</v>
      </c>
      <c r="V3579" s="11">
        <f t="shared" si="2"/>
        <v>0</v>
      </c>
      <c r="W3579" s="11">
        <f t="shared" si="3"/>
        <v>0</v>
      </c>
      <c r="X3579" s="11">
        <f t="shared" si="4"/>
        <v>1</v>
      </c>
      <c r="Y3579" s="11">
        <f t="shared" si="5"/>
        <v>0</v>
      </c>
      <c r="Z3579" s="12">
        <f>ROUNDUP(SUM(VLOOKUP(F3579,'Pontuação 3.0'!A$2:B$11,2,FALSE),VLOOKUP(E3579,'Pontuação 3.0'!C$2:D$11,2,FALSE),VLOOKUP(H3579,'Pontuação 3.0'!I$2:J$11,2,FALSE),VLOOKUP(J3579,'Pontuação 3.0'!G$2:H$11,2,FALSE),VLOOKUP(G3579,'Pontuação 3.0'!E$2:F$11,2,FALSE),VLOOKUP(K3579,'Pontuação 3.0'!K$2:L$11,2,FALSE),VLOOKUP(L3579,'Pontuação 3.0'!M$2:N$13,2,FALSE)),0)</f>
        <v>1982</v>
      </c>
      <c r="AA3579" s="12">
        <f t="shared" si="6"/>
        <v>198</v>
      </c>
      <c r="AB3579" s="12" t="str">
        <f t="array" ref="AB3579">IFERROR(INDEX('Pontuação 3.0'!G$13:G$191, MATCH(AA3579, 'Pontuação 3.0'!F$13:F$191, 0)), "Faixa Indefinida")</f>
        <v>C</v>
      </c>
      <c r="AC3579" s="12">
        <f t="shared" si="7"/>
        <v>0</v>
      </c>
      <c r="AD3579" s="12">
        <f t="shared" si="8"/>
        <v>0</v>
      </c>
      <c r="AE3579" s="12">
        <f t="shared" si="9"/>
        <v>1</v>
      </c>
      <c r="AF3579" s="12">
        <f t="shared" si="10"/>
        <v>0</v>
      </c>
    </row>
    <row r="3580" ht="15.75" customHeight="1">
      <c r="A3580" s="8">
        <v>45688.0</v>
      </c>
      <c r="B3580" s="9" t="s">
        <v>8236</v>
      </c>
      <c r="C3580" s="9" t="s">
        <v>8237</v>
      </c>
      <c r="D3580" s="14" t="s">
        <v>14153</v>
      </c>
      <c r="E3580" s="9" t="s">
        <v>13936</v>
      </c>
      <c r="F3580" s="9" t="s">
        <v>13950</v>
      </c>
      <c r="G3580" s="9" t="s">
        <v>13944</v>
      </c>
      <c r="H3580" s="9" t="s">
        <v>13951</v>
      </c>
      <c r="I3580" s="9" t="s">
        <v>13928</v>
      </c>
      <c r="J3580" s="9" t="s">
        <v>13929</v>
      </c>
      <c r="K3580" s="9" t="s">
        <v>13940</v>
      </c>
      <c r="L3580" s="9" t="s">
        <v>13931</v>
      </c>
      <c r="M3580" s="9" t="s">
        <v>13942</v>
      </c>
      <c r="N3580" s="13" t="s">
        <v>12</v>
      </c>
      <c r="O3580" s="13" t="s">
        <v>14</v>
      </c>
      <c r="P3580" s="13" t="s">
        <v>32</v>
      </c>
      <c r="Q3580" s="13" t="s">
        <v>20</v>
      </c>
      <c r="R3580" s="13" t="s">
        <v>15</v>
      </c>
      <c r="S3580" s="10">
        <f>ROUNDUP(SUM(VLOOKUP(F3580,'Pontuação'!A$2:B$11,2,FALSE),VLOOKUP(E3580,'Pontuação'!C$2:D$11,2,FALSE),VLOOKUP(H3580,'Pontuação'!I$2:J$11,2,FALSE),VLOOKUP(J3580,'Pontuação'!G$2:H$11,2,FALSE),VLOOKUP(L3580,'Pontuação'!M$2:N$13,2,FALSE)),0)</f>
        <v>1553</v>
      </c>
      <c r="T3580" s="11">
        <f t="shared" si="1"/>
        <v>155</v>
      </c>
      <c r="U3580" s="11" t="str">
        <f t="array" ref="U3580">IFERROR(INDEX('Pontuação'!G$13:G$101, MATCH(T3580, 'Pontuação'!F$13:F$101, 0)), "Faixa Indefinida")</f>
        <v>C</v>
      </c>
      <c r="V3580" s="11">
        <f t="shared" si="2"/>
        <v>0</v>
      </c>
      <c r="W3580" s="11">
        <f t="shared" si="3"/>
        <v>0</v>
      </c>
      <c r="X3580" s="11">
        <f t="shared" si="4"/>
        <v>1</v>
      </c>
      <c r="Y3580" s="11">
        <f t="shared" si="5"/>
        <v>0</v>
      </c>
      <c r="Z3580" s="12">
        <f>ROUNDUP(SUM(VLOOKUP(F3580,'Pontuação 3.0'!A$2:B$11,2,FALSE),VLOOKUP(E3580,'Pontuação 3.0'!C$2:D$11,2,FALSE),VLOOKUP(H3580,'Pontuação 3.0'!I$2:J$11,2,FALSE),VLOOKUP(J3580,'Pontuação 3.0'!G$2:H$11,2,FALSE),VLOOKUP(G3580,'Pontuação 3.0'!E$2:F$11,2,FALSE),VLOOKUP(K3580,'Pontuação 3.0'!K$2:L$11,2,FALSE),VLOOKUP(L3580,'Pontuação 3.0'!M$2:N$13,2,FALSE)),0)</f>
        <v>1982</v>
      </c>
      <c r="AA3580" s="12">
        <f t="shared" si="6"/>
        <v>198</v>
      </c>
      <c r="AB3580" s="12" t="str">
        <f t="array" ref="AB3580">IFERROR(INDEX('Pontuação 3.0'!G$13:G$191, MATCH(AA3580, 'Pontuação 3.0'!F$13:F$191, 0)), "Faixa Indefinida")</f>
        <v>C</v>
      </c>
      <c r="AC3580" s="12">
        <f t="shared" si="7"/>
        <v>0</v>
      </c>
      <c r="AD3580" s="12">
        <f t="shared" si="8"/>
        <v>0</v>
      </c>
      <c r="AE3580" s="12">
        <f t="shared" si="9"/>
        <v>1</v>
      </c>
      <c r="AF3580" s="12">
        <f t="shared" si="10"/>
        <v>0</v>
      </c>
    </row>
    <row r="3581" ht="15.75" customHeight="1">
      <c r="A3581" s="8">
        <v>45688.0</v>
      </c>
      <c r="B3581" s="9" t="s">
        <v>8238</v>
      </c>
      <c r="C3581" s="9" t="s">
        <v>8239</v>
      </c>
      <c r="D3581" s="15">
        <v>5.4999191839E10</v>
      </c>
      <c r="E3581" s="9" t="s">
        <v>13924</v>
      </c>
      <c r="F3581" s="9" t="s">
        <v>13950</v>
      </c>
      <c r="G3581" s="9" t="s">
        <v>13957</v>
      </c>
      <c r="H3581" s="9" t="s">
        <v>13927</v>
      </c>
      <c r="I3581" s="9" t="s">
        <v>13940</v>
      </c>
      <c r="J3581" s="9" t="s">
        <v>13929</v>
      </c>
      <c r="K3581" s="9" t="s">
        <v>13940</v>
      </c>
      <c r="L3581" s="9" t="s">
        <v>13931</v>
      </c>
      <c r="M3581" s="9" t="s">
        <v>13952</v>
      </c>
      <c r="N3581" s="13" t="s">
        <v>12</v>
      </c>
      <c r="O3581" s="13" t="s">
        <v>14</v>
      </c>
      <c r="P3581" s="13" t="s">
        <v>13</v>
      </c>
      <c r="Q3581" s="13" t="s">
        <v>143</v>
      </c>
      <c r="R3581" s="13" t="s">
        <v>65</v>
      </c>
      <c r="S3581" s="10">
        <f>ROUNDUP(SUM(VLOOKUP(F3581,'Pontuação'!A$2:B$11,2,FALSE),VLOOKUP(E3581,'Pontuação'!C$2:D$11,2,FALSE),VLOOKUP(H3581,'Pontuação'!I$2:J$11,2,FALSE),VLOOKUP(J3581,'Pontuação'!G$2:H$11,2,FALSE),VLOOKUP(L3581,'Pontuação'!M$2:N$13,2,FALSE)),0)</f>
        <v>1443</v>
      </c>
      <c r="T3581" s="11">
        <f t="shared" si="1"/>
        <v>144</v>
      </c>
      <c r="U3581" s="11" t="str">
        <f t="array" ref="U3581">IFERROR(INDEX('Pontuação'!G$13:G$101, MATCH(T3581, 'Pontuação'!F$13:F$101, 0)), "Faixa Indefinida")</f>
        <v>D</v>
      </c>
      <c r="V3581" s="11">
        <f t="shared" si="2"/>
        <v>0</v>
      </c>
      <c r="W3581" s="11">
        <f t="shared" si="3"/>
        <v>0</v>
      </c>
      <c r="X3581" s="11">
        <f t="shared" si="4"/>
        <v>0</v>
      </c>
      <c r="Y3581" s="11">
        <f t="shared" si="5"/>
        <v>1</v>
      </c>
      <c r="Z3581" s="12">
        <f>ROUNDUP(SUM(VLOOKUP(F3581,'Pontuação 3.0'!A$2:B$11,2,FALSE),VLOOKUP(E3581,'Pontuação 3.0'!C$2:D$11,2,FALSE),VLOOKUP(H3581,'Pontuação 3.0'!I$2:J$11,2,FALSE),VLOOKUP(J3581,'Pontuação 3.0'!G$2:H$11,2,FALSE),VLOOKUP(G3581,'Pontuação 3.0'!E$2:F$11,2,FALSE),VLOOKUP(K3581,'Pontuação 3.0'!K$2:L$11,2,FALSE),VLOOKUP(L3581,'Pontuação 3.0'!M$2:N$13,2,FALSE)),0)</f>
        <v>1794</v>
      </c>
      <c r="AA3581" s="12">
        <f t="shared" si="6"/>
        <v>179</v>
      </c>
      <c r="AB3581" s="12" t="str">
        <f t="array" ref="AB3581">IFERROR(INDEX('Pontuação 3.0'!G$13:G$191, MATCH(AA3581, 'Pontuação 3.0'!F$13:F$191, 0)), "Faixa Indefinida")</f>
        <v>D</v>
      </c>
      <c r="AC3581" s="12">
        <f t="shared" si="7"/>
        <v>0</v>
      </c>
      <c r="AD3581" s="12">
        <f t="shared" si="8"/>
        <v>0</v>
      </c>
      <c r="AE3581" s="12">
        <f t="shared" si="9"/>
        <v>0</v>
      </c>
      <c r="AF3581" s="12">
        <f t="shared" si="10"/>
        <v>1</v>
      </c>
    </row>
    <row r="3582" ht="15.75" customHeight="1">
      <c r="A3582" s="8">
        <v>45688.0</v>
      </c>
      <c r="B3582" s="9" t="s">
        <v>8240</v>
      </c>
      <c r="C3582" s="9" t="s">
        <v>8241</v>
      </c>
      <c r="D3582" s="15">
        <v>7.798160393E10</v>
      </c>
      <c r="E3582" s="9" t="s">
        <v>13936</v>
      </c>
      <c r="F3582" s="9" t="s">
        <v>13937</v>
      </c>
      <c r="G3582" s="9" t="s">
        <v>13926</v>
      </c>
      <c r="H3582" s="9" t="s">
        <v>13938</v>
      </c>
      <c r="I3582" s="9" t="s">
        <v>13928</v>
      </c>
      <c r="J3582" s="9" t="s">
        <v>13939</v>
      </c>
      <c r="K3582" s="9" t="s">
        <v>13930</v>
      </c>
      <c r="L3582" s="9" t="s">
        <v>13945</v>
      </c>
      <c r="M3582" s="9" t="s">
        <v>13946</v>
      </c>
      <c r="N3582" s="13" t="s">
        <v>12</v>
      </c>
      <c r="O3582" s="13" t="s">
        <v>14</v>
      </c>
      <c r="P3582" s="13" t="s">
        <v>32</v>
      </c>
      <c r="Q3582" s="13" t="s">
        <v>20</v>
      </c>
      <c r="R3582" s="13" t="s">
        <v>15</v>
      </c>
      <c r="S3582" s="10">
        <f>ROUNDUP(SUM(VLOOKUP(F3582,'Pontuação'!A$2:B$11,2,FALSE),VLOOKUP(E3582,'Pontuação'!C$2:D$11,2,FALSE),VLOOKUP(H3582,'Pontuação'!I$2:J$11,2,FALSE),VLOOKUP(J3582,'Pontuação'!G$2:H$11,2,FALSE),VLOOKUP(L3582,'Pontuação'!M$2:N$13,2,FALSE)),0)</f>
        <v>1787</v>
      </c>
      <c r="T3582" s="11">
        <f t="shared" si="1"/>
        <v>179</v>
      </c>
      <c r="U3582" s="11" t="str">
        <f t="array" ref="U3582">IFERROR(INDEX('Pontuação'!G$13:G$101, MATCH(T3582, 'Pontuação'!F$13:F$101, 0)), "Faixa Indefinida")</f>
        <v>B</v>
      </c>
      <c r="V3582" s="11">
        <f t="shared" si="2"/>
        <v>0</v>
      </c>
      <c r="W3582" s="11">
        <f t="shared" si="3"/>
        <v>1</v>
      </c>
      <c r="X3582" s="11">
        <f t="shared" si="4"/>
        <v>0</v>
      </c>
      <c r="Y3582" s="11">
        <f t="shared" si="5"/>
        <v>0</v>
      </c>
      <c r="Z3582" s="12">
        <f>ROUNDUP(SUM(VLOOKUP(F3582,'Pontuação 3.0'!A$2:B$11,2,FALSE),VLOOKUP(E3582,'Pontuação 3.0'!C$2:D$11,2,FALSE),VLOOKUP(H3582,'Pontuação 3.0'!I$2:J$11,2,FALSE),VLOOKUP(J3582,'Pontuação 3.0'!G$2:H$11,2,FALSE),VLOOKUP(G3582,'Pontuação 3.0'!E$2:F$11,2,FALSE),VLOOKUP(K3582,'Pontuação 3.0'!K$2:L$11,2,FALSE),VLOOKUP(L3582,'Pontuação 3.0'!M$2:N$13,2,FALSE)),0)</f>
        <v>2335</v>
      </c>
      <c r="AA3582" s="12">
        <f t="shared" si="6"/>
        <v>234</v>
      </c>
      <c r="AB3582" s="12" t="str">
        <f t="array" ref="AB3582">IFERROR(INDEX('Pontuação 3.0'!G$13:G$191, MATCH(AA3582, 'Pontuação 3.0'!F$13:F$191, 0)), "Faixa Indefinida")</f>
        <v>B</v>
      </c>
      <c r="AC3582" s="12">
        <f t="shared" si="7"/>
        <v>0</v>
      </c>
      <c r="AD3582" s="12">
        <f t="shared" si="8"/>
        <v>1</v>
      </c>
      <c r="AE3582" s="12">
        <f t="shared" si="9"/>
        <v>0</v>
      </c>
      <c r="AF3582" s="12">
        <f t="shared" si="10"/>
        <v>0</v>
      </c>
    </row>
    <row r="3583" ht="15.75" customHeight="1">
      <c r="A3583" s="8">
        <v>45688.0</v>
      </c>
      <c r="B3583" s="9" t="s">
        <v>831</v>
      </c>
      <c r="C3583" s="9" t="s">
        <v>8242</v>
      </c>
      <c r="D3583" s="15">
        <v>6.1998665158E10</v>
      </c>
      <c r="E3583" s="9" t="s">
        <v>13936</v>
      </c>
      <c r="F3583" s="9" t="s">
        <v>13953</v>
      </c>
      <c r="G3583" s="9" t="s">
        <v>13961</v>
      </c>
      <c r="H3583" s="9" t="s">
        <v>13927</v>
      </c>
      <c r="I3583" s="9" t="s">
        <v>13928</v>
      </c>
      <c r="J3583" s="9" t="s">
        <v>13939</v>
      </c>
      <c r="K3583" s="9" t="s">
        <v>13930</v>
      </c>
      <c r="L3583" s="9" t="s">
        <v>13945</v>
      </c>
      <c r="M3583" s="9" t="s">
        <v>13942</v>
      </c>
      <c r="N3583" s="13" t="s">
        <v>12</v>
      </c>
      <c r="O3583" s="13" t="s">
        <v>14</v>
      </c>
      <c r="P3583" s="13" t="s">
        <v>32</v>
      </c>
      <c r="Q3583" s="13" t="s">
        <v>20</v>
      </c>
      <c r="R3583" s="13" t="s">
        <v>15</v>
      </c>
      <c r="S3583" s="10">
        <f>ROUNDUP(SUM(VLOOKUP(F3583,'Pontuação'!A$2:B$11,2,FALSE),VLOOKUP(E3583,'Pontuação'!C$2:D$11,2,FALSE),VLOOKUP(H3583,'Pontuação'!I$2:J$11,2,FALSE),VLOOKUP(J3583,'Pontuação'!G$2:H$11,2,FALSE),VLOOKUP(L3583,'Pontuação'!M$2:N$13,2,FALSE)),0)</f>
        <v>1681</v>
      </c>
      <c r="T3583" s="11">
        <f t="shared" si="1"/>
        <v>168</v>
      </c>
      <c r="U3583" s="11" t="str">
        <f t="array" ref="U3583">IFERROR(INDEX('Pontuação'!G$13:G$101, MATCH(T3583, 'Pontuação'!F$13:F$101, 0)), "Faixa Indefinida")</f>
        <v>B</v>
      </c>
      <c r="V3583" s="11">
        <f t="shared" si="2"/>
        <v>0</v>
      </c>
      <c r="W3583" s="11">
        <f t="shared" si="3"/>
        <v>1</v>
      </c>
      <c r="X3583" s="11">
        <f t="shared" si="4"/>
        <v>0</v>
      </c>
      <c r="Y3583" s="11">
        <f t="shared" si="5"/>
        <v>0</v>
      </c>
      <c r="Z3583" s="12">
        <f>ROUNDUP(SUM(VLOOKUP(F3583,'Pontuação 3.0'!A$2:B$11,2,FALSE),VLOOKUP(E3583,'Pontuação 3.0'!C$2:D$11,2,FALSE),VLOOKUP(H3583,'Pontuação 3.0'!I$2:J$11,2,FALSE),VLOOKUP(J3583,'Pontuação 3.0'!G$2:H$11,2,FALSE),VLOOKUP(G3583,'Pontuação 3.0'!E$2:F$11,2,FALSE),VLOOKUP(K3583,'Pontuação 3.0'!K$2:L$11,2,FALSE),VLOOKUP(L3583,'Pontuação 3.0'!M$2:N$13,2,FALSE)),0)</f>
        <v>2351</v>
      </c>
      <c r="AA3583" s="12">
        <f t="shared" si="6"/>
        <v>235</v>
      </c>
      <c r="AB3583" s="12" t="str">
        <f t="array" ref="AB3583">IFERROR(INDEX('Pontuação 3.0'!G$13:G$191, MATCH(AA3583, 'Pontuação 3.0'!F$13:F$191, 0)), "Faixa Indefinida")</f>
        <v>B</v>
      </c>
      <c r="AC3583" s="12">
        <f t="shared" si="7"/>
        <v>0</v>
      </c>
      <c r="AD3583" s="12">
        <f t="shared" si="8"/>
        <v>1</v>
      </c>
      <c r="AE3583" s="12">
        <f t="shared" si="9"/>
        <v>0</v>
      </c>
      <c r="AF3583" s="12">
        <f t="shared" si="10"/>
        <v>0</v>
      </c>
    </row>
    <row r="3584" ht="15.75" customHeight="1">
      <c r="A3584" s="8">
        <v>45688.0</v>
      </c>
      <c r="B3584" s="9" t="s">
        <v>2316</v>
      </c>
      <c r="C3584" s="9" t="s">
        <v>8243</v>
      </c>
      <c r="D3584" s="15">
        <v>2.2988385795E10</v>
      </c>
      <c r="E3584" s="9" t="s">
        <v>13936</v>
      </c>
      <c r="F3584" s="9" t="s">
        <v>13950</v>
      </c>
      <c r="G3584" s="9" t="s">
        <v>13926</v>
      </c>
      <c r="H3584" s="9" t="s">
        <v>13951</v>
      </c>
      <c r="I3584" s="9" t="s">
        <v>13940</v>
      </c>
      <c r="J3584" s="9" t="s">
        <v>13929</v>
      </c>
      <c r="K3584" s="9" t="s">
        <v>13940</v>
      </c>
      <c r="L3584" s="9" t="s">
        <v>13941</v>
      </c>
      <c r="M3584" s="9" t="s">
        <v>13942</v>
      </c>
      <c r="N3584" s="13" t="s">
        <v>12</v>
      </c>
      <c r="O3584" s="13" t="s">
        <v>14</v>
      </c>
      <c r="P3584" s="13" t="s">
        <v>32</v>
      </c>
      <c r="Q3584" s="13" t="s">
        <v>20</v>
      </c>
      <c r="R3584" s="13" t="s">
        <v>15</v>
      </c>
      <c r="S3584" s="10">
        <f>ROUNDUP(SUM(VLOOKUP(F3584,'Pontuação'!A$2:B$11,2,FALSE),VLOOKUP(E3584,'Pontuação'!C$2:D$11,2,FALSE),VLOOKUP(H3584,'Pontuação'!I$2:J$11,2,FALSE),VLOOKUP(J3584,'Pontuação'!G$2:H$11,2,FALSE),VLOOKUP(L3584,'Pontuação'!M$2:N$13,2,FALSE)),0)</f>
        <v>1597</v>
      </c>
      <c r="T3584" s="11">
        <f t="shared" si="1"/>
        <v>160</v>
      </c>
      <c r="U3584" s="11" t="str">
        <f t="array" ref="U3584">IFERROR(INDEX('Pontuação'!G$13:G$101, MATCH(T3584, 'Pontuação'!F$13:F$101, 0)), "Faixa Indefinida")</f>
        <v>C</v>
      </c>
      <c r="V3584" s="11">
        <f t="shared" si="2"/>
        <v>0</v>
      </c>
      <c r="W3584" s="11">
        <f t="shared" si="3"/>
        <v>0</v>
      </c>
      <c r="X3584" s="11">
        <f t="shared" si="4"/>
        <v>1</v>
      </c>
      <c r="Y3584" s="11">
        <f t="shared" si="5"/>
        <v>0</v>
      </c>
      <c r="Z3584" s="12">
        <f>ROUNDUP(SUM(VLOOKUP(F3584,'Pontuação 3.0'!A$2:B$11,2,FALSE),VLOOKUP(E3584,'Pontuação 3.0'!C$2:D$11,2,FALSE),VLOOKUP(H3584,'Pontuação 3.0'!I$2:J$11,2,FALSE),VLOOKUP(J3584,'Pontuação 3.0'!G$2:H$11,2,FALSE),VLOOKUP(G3584,'Pontuação 3.0'!E$2:F$11,2,FALSE),VLOOKUP(K3584,'Pontuação 3.0'!K$2:L$11,2,FALSE),VLOOKUP(L3584,'Pontuação 3.0'!M$2:N$13,2,FALSE)),0)</f>
        <v>2100</v>
      </c>
      <c r="AA3584" s="12">
        <f t="shared" si="6"/>
        <v>210</v>
      </c>
      <c r="AB3584" s="12" t="str">
        <f t="array" ref="AB3584">IFERROR(INDEX('Pontuação 3.0'!G$13:G$191, MATCH(AA3584, 'Pontuação 3.0'!F$13:F$191, 0)), "Faixa Indefinida")</f>
        <v>C</v>
      </c>
      <c r="AC3584" s="12">
        <f t="shared" si="7"/>
        <v>0</v>
      </c>
      <c r="AD3584" s="12">
        <f t="shared" si="8"/>
        <v>0</v>
      </c>
      <c r="AE3584" s="12">
        <f t="shared" si="9"/>
        <v>1</v>
      </c>
      <c r="AF3584" s="12">
        <f t="shared" si="10"/>
        <v>0</v>
      </c>
    </row>
    <row r="3585" ht="15.75" customHeight="1">
      <c r="A3585" s="8">
        <v>45688.0</v>
      </c>
      <c r="B3585" s="9" t="s">
        <v>8248</v>
      </c>
      <c r="C3585" s="9" t="s">
        <v>8249</v>
      </c>
      <c r="D3585" s="15">
        <v>8.199880838E10</v>
      </c>
      <c r="E3585" s="9" t="s">
        <v>13936</v>
      </c>
      <c r="F3585" s="9" t="s">
        <v>13937</v>
      </c>
      <c r="G3585" s="9" t="s">
        <v>13944</v>
      </c>
      <c r="H3585" s="9" t="s">
        <v>13938</v>
      </c>
      <c r="I3585" s="9" t="s">
        <v>13940</v>
      </c>
      <c r="J3585" s="9" t="s">
        <v>13929</v>
      </c>
      <c r="K3585" s="9" t="s">
        <v>13940</v>
      </c>
      <c r="L3585" s="9" t="s">
        <v>13945</v>
      </c>
      <c r="M3585" s="9" t="s">
        <v>13952</v>
      </c>
      <c r="N3585" s="13" t="s">
        <v>12</v>
      </c>
      <c r="O3585" s="13" t="s">
        <v>14</v>
      </c>
      <c r="P3585" s="13" t="s">
        <v>111</v>
      </c>
      <c r="Q3585" s="13" t="s">
        <v>59</v>
      </c>
      <c r="R3585" s="13" t="s">
        <v>15</v>
      </c>
      <c r="S3585" s="10">
        <f>ROUNDUP(SUM(VLOOKUP(F3585,'Pontuação'!A$2:B$11,2,FALSE),VLOOKUP(E3585,'Pontuação'!C$2:D$11,2,FALSE),VLOOKUP(H3585,'Pontuação'!I$2:J$11,2,FALSE),VLOOKUP(J3585,'Pontuação'!G$2:H$11,2,FALSE),VLOOKUP(L3585,'Pontuação'!M$2:N$13,2,FALSE)),0)</f>
        <v>1682</v>
      </c>
      <c r="T3585" s="11">
        <f t="shared" si="1"/>
        <v>168</v>
      </c>
      <c r="U3585" s="11" t="str">
        <f t="array" ref="U3585">IFERROR(INDEX('Pontuação'!G$13:G$101, MATCH(T3585, 'Pontuação'!F$13:F$101, 0)), "Faixa Indefinida")</f>
        <v>B</v>
      </c>
      <c r="V3585" s="11">
        <f t="shared" si="2"/>
        <v>0</v>
      </c>
      <c r="W3585" s="11">
        <f t="shared" si="3"/>
        <v>1</v>
      </c>
      <c r="X3585" s="11">
        <f t="shared" si="4"/>
        <v>0</v>
      </c>
      <c r="Y3585" s="11">
        <f t="shared" si="5"/>
        <v>0</v>
      </c>
      <c r="Z3585" s="12">
        <f>ROUNDUP(SUM(VLOOKUP(F3585,'Pontuação 3.0'!A$2:B$11,2,FALSE),VLOOKUP(E3585,'Pontuação 3.0'!C$2:D$11,2,FALSE),VLOOKUP(H3585,'Pontuação 3.0'!I$2:J$11,2,FALSE),VLOOKUP(J3585,'Pontuação 3.0'!G$2:H$11,2,FALSE),VLOOKUP(G3585,'Pontuação 3.0'!E$2:F$11,2,FALSE),VLOOKUP(K3585,'Pontuação 3.0'!K$2:L$11,2,FALSE),VLOOKUP(L3585,'Pontuação 3.0'!M$2:N$13,2,FALSE)),0)</f>
        <v>1782</v>
      </c>
      <c r="AA3585" s="12">
        <f t="shared" si="6"/>
        <v>178</v>
      </c>
      <c r="AB3585" s="12" t="str">
        <f t="array" ref="AB3585">IFERROR(INDEX('Pontuação 3.0'!G$13:G$191, MATCH(AA3585, 'Pontuação 3.0'!F$13:F$191, 0)), "Faixa Indefinida")</f>
        <v>D</v>
      </c>
      <c r="AC3585" s="12">
        <f t="shared" si="7"/>
        <v>0</v>
      </c>
      <c r="AD3585" s="12">
        <f t="shared" si="8"/>
        <v>0</v>
      </c>
      <c r="AE3585" s="12">
        <f t="shared" si="9"/>
        <v>0</v>
      </c>
      <c r="AF3585" s="12">
        <f t="shared" si="10"/>
        <v>1</v>
      </c>
    </row>
    <row r="3586" ht="15.75" customHeight="1">
      <c r="A3586" s="8">
        <v>45688.0</v>
      </c>
      <c r="B3586" s="9" t="s">
        <v>7219</v>
      </c>
      <c r="C3586" s="9" t="s">
        <v>7220</v>
      </c>
      <c r="D3586" s="14" t="s">
        <v>14154</v>
      </c>
      <c r="E3586" s="9" t="s">
        <v>13936</v>
      </c>
      <c r="F3586" s="9" t="s">
        <v>13937</v>
      </c>
      <c r="G3586" s="9" t="s">
        <v>13957</v>
      </c>
      <c r="H3586" s="9" t="s">
        <v>13927</v>
      </c>
      <c r="I3586" s="9" t="s">
        <v>13940</v>
      </c>
      <c r="J3586" s="9" t="s">
        <v>13929</v>
      </c>
      <c r="K3586" s="9" t="s">
        <v>13940</v>
      </c>
      <c r="L3586" s="9" t="s">
        <v>13931</v>
      </c>
      <c r="M3586" s="9" t="s">
        <v>13952</v>
      </c>
      <c r="N3586" s="13" t="s">
        <v>12</v>
      </c>
      <c r="O3586" s="13" t="s">
        <v>14</v>
      </c>
      <c r="P3586" s="13" t="s">
        <v>13</v>
      </c>
      <c r="Q3586" s="13" t="s">
        <v>869</v>
      </c>
      <c r="R3586" s="13" t="s">
        <v>15</v>
      </c>
      <c r="S3586" s="10">
        <f>ROUNDUP(SUM(VLOOKUP(F3586,'Pontuação'!A$2:B$11,2,FALSE),VLOOKUP(E3586,'Pontuação'!C$2:D$11,2,FALSE),VLOOKUP(H3586,'Pontuação'!I$2:J$11,2,FALSE),VLOOKUP(J3586,'Pontuação'!G$2:H$11,2,FALSE),VLOOKUP(L3586,'Pontuação'!M$2:N$13,2,FALSE)),0)</f>
        <v>1410</v>
      </c>
      <c r="T3586" s="11">
        <f t="shared" si="1"/>
        <v>141</v>
      </c>
      <c r="U3586" s="11" t="str">
        <f t="array" ref="U3586">IFERROR(INDEX('Pontuação'!G$13:G$101, MATCH(T3586, 'Pontuação'!F$13:F$101, 0)), "Faixa Indefinida")</f>
        <v>D</v>
      </c>
      <c r="V3586" s="11">
        <f t="shared" si="2"/>
        <v>0</v>
      </c>
      <c r="W3586" s="11">
        <f t="shared" si="3"/>
        <v>0</v>
      </c>
      <c r="X3586" s="11">
        <f t="shared" si="4"/>
        <v>0</v>
      </c>
      <c r="Y3586" s="11">
        <f t="shared" si="5"/>
        <v>1</v>
      </c>
      <c r="Z3586" s="12">
        <f>ROUNDUP(SUM(VLOOKUP(F3586,'Pontuação 3.0'!A$2:B$11,2,FALSE),VLOOKUP(E3586,'Pontuação 3.0'!C$2:D$11,2,FALSE),VLOOKUP(H3586,'Pontuação 3.0'!I$2:J$11,2,FALSE),VLOOKUP(J3586,'Pontuação 3.0'!G$2:H$11,2,FALSE),VLOOKUP(G3586,'Pontuação 3.0'!E$2:F$11,2,FALSE),VLOOKUP(K3586,'Pontuação 3.0'!K$2:L$11,2,FALSE),VLOOKUP(L3586,'Pontuação 3.0'!M$2:N$13,2,FALSE)),0)</f>
        <v>1602</v>
      </c>
      <c r="AA3586" s="12">
        <f t="shared" si="6"/>
        <v>160</v>
      </c>
      <c r="AB3586" s="12" t="str">
        <f t="array" ref="AB3586">IFERROR(INDEX('Pontuação 3.0'!G$13:G$191, MATCH(AA3586, 'Pontuação 3.0'!F$13:F$191, 0)), "Faixa Indefinida")</f>
        <v>D</v>
      </c>
      <c r="AC3586" s="12">
        <f t="shared" si="7"/>
        <v>0</v>
      </c>
      <c r="AD3586" s="12">
        <f t="shared" si="8"/>
        <v>0</v>
      </c>
      <c r="AE3586" s="12">
        <f t="shared" si="9"/>
        <v>0</v>
      </c>
      <c r="AF3586" s="12">
        <f t="shared" si="10"/>
        <v>1</v>
      </c>
    </row>
    <row r="3587" ht="15.75" customHeight="1">
      <c r="A3587" s="8">
        <v>45688.0</v>
      </c>
      <c r="B3587" s="9" t="s">
        <v>8250</v>
      </c>
      <c r="C3587" s="9" t="s">
        <v>8251</v>
      </c>
      <c r="D3587" s="15">
        <v>4.9999026897E10</v>
      </c>
      <c r="E3587" s="9" t="s">
        <v>13936</v>
      </c>
      <c r="F3587" s="9" t="s">
        <v>13948</v>
      </c>
      <c r="G3587" s="9" t="s">
        <v>13926</v>
      </c>
      <c r="H3587" s="9" t="s">
        <v>13938</v>
      </c>
      <c r="I3587" s="9" t="s">
        <v>13928</v>
      </c>
      <c r="J3587" s="9" t="s">
        <v>13939</v>
      </c>
      <c r="K3587" s="9" t="s">
        <v>13930</v>
      </c>
      <c r="L3587" s="9" t="s">
        <v>13941</v>
      </c>
      <c r="M3587" s="9" t="s">
        <v>13967</v>
      </c>
      <c r="N3587" s="13" t="s">
        <v>12</v>
      </c>
      <c r="O3587" s="13" t="s">
        <v>14</v>
      </c>
      <c r="P3587" s="13" t="s">
        <v>32</v>
      </c>
      <c r="Q3587" s="13" t="s">
        <v>200</v>
      </c>
      <c r="R3587" s="13" t="s">
        <v>15</v>
      </c>
      <c r="S3587" s="10">
        <f>ROUNDUP(SUM(VLOOKUP(F3587,'Pontuação'!A$2:B$11,2,FALSE),VLOOKUP(E3587,'Pontuação'!C$2:D$11,2,FALSE),VLOOKUP(H3587,'Pontuação'!I$2:J$11,2,FALSE),VLOOKUP(J3587,'Pontuação'!G$2:H$11,2,FALSE),VLOOKUP(L3587,'Pontuação'!M$2:N$13,2,FALSE)),0)</f>
        <v>1716</v>
      </c>
      <c r="T3587" s="11">
        <f t="shared" si="1"/>
        <v>172</v>
      </c>
      <c r="U3587" s="11" t="str">
        <f t="array" ref="U3587">IFERROR(INDEX('Pontuação'!G$13:G$101, MATCH(T3587, 'Pontuação'!F$13:F$101, 0)), "Faixa Indefinida")</f>
        <v>B</v>
      </c>
      <c r="V3587" s="11">
        <f t="shared" si="2"/>
        <v>0</v>
      </c>
      <c r="W3587" s="11">
        <f t="shared" si="3"/>
        <v>1</v>
      </c>
      <c r="X3587" s="11">
        <f t="shared" si="4"/>
        <v>0</v>
      </c>
      <c r="Y3587" s="11">
        <f t="shared" si="5"/>
        <v>0</v>
      </c>
      <c r="Z3587" s="12">
        <f>ROUNDUP(SUM(VLOOKUP(F3587,'Pontuação 3.0'!A$2:B$11,2,FALSE),VLOOKUP(E3587,'Pontuação 3.0'!C$2:D$11,2,FALSE),VLOOKUP(H3587,'Pontuação 3.0'!I$2:J$11,2,FALSE),VLOOKUP(J3587,'Pontuação 3.0'!G$2:H$11,2,FALSE),VLOOKUP(G3587,'Pontuação 3.0'!E$2:F$11,2,FALSE),VLOOKUP(K3587,'Pontuação 3.0'!K$2:L$11,2,FALSE),VLOOKUP(L3587,'Pontuação 3.0'!M$2:N$13,2,FALSE)),0)</f>
        <v>2316</v>
      </c>
      <c r="AA3587" s="12">
        <f t="shared" si="6"/>
        <v>232</v>
      </c>
      <c r="AB3587" s="12" t="str">
        <f t="array" ref="AB3587">IFERROR(INDEX('Pontuação 3.0'!G$13:G$191, MATCH(AA3587, 'Pontuação 3.0'!F$13:F$191, 0)), "Faixa Indefinida")</f>
        <v>B</v>
      </c>
      <c r="AC3587" s="12">
        <f t="shared" si="7"/>
        <v>0</v>
      </c>
      <c r="AD3587" s="12">
        <f t="shared" si="8"/>
        <v>1</v>
      </c>
      <c r="AE3587" s="12">
        <f t="shared" si="9"/>
        <v>0</v>
      </c>
      <c r="AF3587" s="12">
        <f t="shared" si="10"/>
        <v>0</v>
      </c>
    </row>
    <row r="3588" ht="15.75" customHeight="1">
      <c r="A3588" s="8">
        <v>45688.0</v>
      </c>
      <c r="B3588" s="9" t="s">
        <v>8254</v>
      </c>
      <c r="C3588" s="9" t="s">
        <v>8255</v>
      </c>
      <c r="D3588" s="15">
        <v>8.3999984634E10</v>
      </c>
      <c r="E3588" s="9" t="s">
        <v>13936</v>
      </c>
      <c r="F3588" s="9" t="s">
        <v>13948</v>
      </c>
      <c r="G3588" s="9" t="s">
        <v>13957</v>
      </c>
      <c r="H3588" s="9" t="s">
        <v>13951</v>
      </c>
      <c r="I3588" s="9" t="s">
        <v>13940</v>
      </c>
      <c r="J3588" s="9" t="s">
        <v>13929</v>
      </c>
      <c r="K3588" s="9" t="s">
        <v>13940</v>
      </c>
      <c r="L3588" s="9" t="s">
        <v>13941</v>
      </c>
      <c r="M3588" s="9" t="s">
        <v>13967</v>
      </c>
      <c r="N3588" s="13" t="s">
        <v>12</v>
      </c>
      <c r="O3588" s="13" t="s">
        <v>14</v>
      </c>
      <c r="P3588" s="13" t="s">
        <v>13</v>
      </c>
      <c r="Q3588" s="13" t="s">
        <v>84</v>
      </c>
      <c r="R3588" s="13" t="s">
        <v>65</v>
      </c>
      <c r="S3588" s="10">
        <f>ROUNDUP(SUM(VLOOKUP(F3588,'Pontuação'!A$2:B$11,2,FALSE),VLOOKUP(E3588,'Pontuação'!C$2:D$11,2,FALSE),VLOOKUP(H3588,'Pontuação'!I$2:J$11,2,FALSE),VLOOKUP(J3588,'Pontuação'!G$2:H$11,2,FALSE),VLOOKUP(L3588,'Pontuação'!M$2:N$13,2,FALSE)),0)</f>
        <v>1585</v>
      </c>
      <c r="T3588" s="11">
        <f t="shared" si="1"/>
        <v>159</v>
      </c>
      <c r="U3588" s="11" t="str">
        <f t="array" ref="U3588">IFERROR(INDEX('Pontuação'!G$13:G$101, MATCH(T3588, 'Pontuação'!F$13:F$101, 0)), "Faixa Indefinida")</f>
        <v>C</v>
      </c>
      <c r="V3588" s="11">
        <f t="shared" si="2"/>
        <v>0</v>
      </c>
      <c r="W3588" s="11">
        <f t="shared" si="3"/>
        <v>0</v>
      </c>
      <c r="X3588" s="11">
        <f t="shared" si="4"/>
        <v>1</v>
      </c>
      <c r="Y3588" s="11">
        <f t="shared" si="5"/>
        <v>0</v>
      </c>
      <c r="Z3588" s="12">
        <f>ROUNDUP(SUM(VLOOKUP(F3588,'Pontuação 3.0'!A$2:B$11,2,FALSE),VLOOKUP(E3588,'Pontuação 3.0'!C$2:D$11,2,FALSE),VLOOKUP(H3588,'Pontuação 3.0'!I$2:J$11,2,FALSE),VLOOKUP(J3588,'Pontuação 3.0'!G$2:H$11,2,FALSE),VLOOKUP(G3588,'Pontuação 3.0'!E$2:F$11,2,FALSE),VLOOKUP(K3588,'Pontuação 3.0'!K$2:L$11,2,FALSE),VLOOKUP(L3588,'Pontuação 3.0'!M$2:N$13,2,FALSE)),0)</f>
        <v>1817</v>
      </c>
      <c r="AA3588" s="12">
        <f t="shared" si="6"/>
        <v>182</v>
      </c>
      <c r="AB3588" s="12" t="str">
        <f t="array" ref="AB3588">IFERROR(INDEX('Pontuação 3.0'!G$13:G$191, MATCH(AA3588, 'Pontuação 3.0'!F$13:F$191, 0)), "Faixa Indefinida")</f>
        <v>D</v>
      </c>
      <c r="AC3588" s="12">
        <f t="shared" si="7"/>
        <v>0</v>
      </c>
      <c r="AD3588" s="12">
        <f t="shared" si="8"/>
        <v>0</v>
      </c>
      <c r="AE3588" s="12">
        <f t="shared" si="9"/>
        <v>0</v>
      </c>
      <c r="AF3588" s="12">
        <f t="shared" si="10"/>
        <v>1</v>
      </c>
    </row>
    <row r="3589" ht="15.75" customHeight="1">
      <c r="A3589" s="8">
        <v>45688.0</v>
      </c>
      <c r="B3589" s="9" t="s">
        <v>8252</v>
      </c>
      <c r="C3589" s="9" t="s">
        <v>8253</v>
      </c>
      <c r="D3589" s="15">
        <v>1.5997551232E10</v>
      </c>
      <c r="E3589" s="9" t="s">
        <v>13936</v>
      </c>
      <c r="F3589" s="9" t="s">
        <v>13950</v>
      </c>
      <c r="G3589" s="9" t="s">
        <v>13944</v>
      </c>
      <c r="H3589" s="9" t="s">
        <v>13951</v>
      </c>
      <c r="I3589" s="9" t="s">
        <v>13928</v>
      </c>
      <c r="J3589" s="9" t="s">
        <v>13966</v>
      </c>
      <c r="K3589" s="9" t="s">
        <v>13930</v>
      </c>
      <c r="L3589" s="9" t="s">
        <v>13945</v>
      </c>
      <c r="M3589" s="9" t="s">
        <v>13942</v>
      </c>
      <c r="N3589" s="13" t="s">
        <v>12</v>
      </c>
      <c r="O3589" s="13" t="s">
        <v>14</v>
      </c>
      <c r="P3589" s="13" t="s">
        <v>399</v>
      </c>
      <c r="Q3589" s="13" t="s">
        <v>48</v>
      </c>
      <c r="R3589" s="13" t="s">
        <v>15</v>
      </c>
      <c r="S3589" s="10">
        <f>ROUNDUP(SUM(VLOOKUP(F3589,'Pontuação'!A$2:B$11,2,FALSE),VLOOKUP(E3589,'Pontuação'!C$2:D$11,2,FALSE),VLOOKUP(H3589,'Pontuação'!I$2:J$11,2,FALSE),VLOOKUP(J3589,'Pontuação'!G$2:H$11,2,FALSE),VLOOKUP(L3589,'Pontuação'!M$2:N$13,2,FALSE)),0)</f>
        <v>1963</v>
      </c>
      <c r="T3589" s="11">
        <f t="shared" si="1"/>
        <v>196</v>
      </c>
      <c r="U3589" s="11" t="str">
        <f t="array" ref="U3589">IFERROR(INDEX('Pontuação'!G$13:G$101, MATCH(T3589, 'Pontuação'!F$13:F$101, 0)), "Faixa Indefinida")</f>
        <v>A</v>
      </c>
      <c r="V3589" s="11">
        <f t="shared" si="2"/>
        <v>1</v>
      </c>
      <c r="W3589" s="11">
        <f t="shared" si="3"/>
        <v>0</v>
      </c>
      <c r="X3589" s="11">
        <f t="shared" si="4"/>
        <v>0</v>
      </c>
      <c r="Y3589" s="11">
        <f t="shared" si="5"/>
        <v>0</v>
      </c>
      <c r="Z3589" s="12">
        <f>ROUNDUP(SUM(VLOOKUP(F3589,'Pontuação 3.0'!A$2:B$11,2,FALSE),VLOOKUP(E3589,'Pontuação 3.0'!C$2:D$11,2,FALSE),VLOOKUP(H3589,'Pontuação 3.0'!I$2:J$11,2,FALSE),VLOOKUP(J3589,'Pontuação 3.0'!G$2:H$11,2,FALSE),VLOOKUP(G3589,'Pontuação 3.0'!E$2:F$11,2,FALSE),VLOOKUP(K3589,'Pontuação 3.0'!K$2:L$11,2,FALSE),VLOOKUP(L3589,'Pontuação 3.0'!M$2:N$13,2,FALSE)),0)</f>
        <v>2352</v>
      </c>
      <c r="AA3589" s="12">
        <f t="shared" si="6"/>
        <v>235</v>
      </c>
      <c r="AB3589" s="12" t="str">
        <f t="array" ref="AB3589">IFERROR(INDEX('Pontuação 3.0'!G$13:G$191, MATCH(AA3589, 'Pontuação 3.0'!F$13:F$191, 0)), "Faixa Indefinida")</f>
        <v>B</v>
      </c>
      <c r="AC3589" s="12">
        <f t="shared" si="7"/>
        <v>0</v>
      </c>
      <c r="AD3589" s="12">
        <f t="shared" si="8"/>
        <v>1</v>
      </c>
      <c r="AE3589" s="12">
        <f t="shared" si="9"/>
        <v>0</v>
      </c>
      <c r="AF3589" s="12">
        <f t="shared" si="10"/>
        <v>0</v>
      </c>
    </row>
    <row r="3590" ht="15.75" customHeight="1">
      <c r="A3590" s="8">
        <v>45688.0</v>
      </c>
      <c r="B3590" s="9" t="s">
        <v>8256</v>
      </c>
      <c r="C3590" s="9" t="s">
        <v>8257</v>
      </c>
      <c r="D3590" s="15">
        <v>1.9983636663E10</v>
      </c>
      <c r="E3590" s="9" t="s">
        <v>13936</v>
      </c>
      <c r="F3590" s="9" t="s">
        <v>13950</v>
      </c>
      <c r="G3590" s="9" t="s">
        <v>13944</v>
      </c>
      <c r="H3590" s="9" t="s">
        <v>13951</v>
      </c>
      <c r="I3590" s="9" t="s">
        <v>13940</v>
      </c>
      <c r="J3590" s="9" t="s">
        <v>13929</v>
      </c>
      <c r="K3590" s="9" t="s">
        <v>13940</v>
      </c>
      <c r="L3590" s="9" t="s">
        <v>13941</v>
      </c>
      <c r="M3590" s="9" t="s">
        <v>13942</v>
      </c>
      <c r="N3590" s="13" t="s">
        <v>12</v>
      </c>
      <c r="O3590" s="13" t="s">
        <v>14</v>
      </c>
      <c r="P3590" s="13" t="s">
        <v>32</v>
      </c>
      <c r="Q3590" s="13" t="s">
        <v>20</v>
      </c>
      <c r="R3590" s="13" t="s">
        <v>15</v>
      </c>
      <c r="S3590" s="10">
        <f>ROUNDUP(SUM(VLOOKUP(F3590,'Pontuação'!A$2:B$11,2,FALSE),VLOOKUP(E3590,'Pontuação'!C$2:D$11,2,FALSE),VLOOKUP(H3590,'Pontuação'!I$2:J$11,2,FALSE),VLOOKUP(J3590,'Pontuação'!G$2:H$11,2,FALSE),VLOOKUP(L3590,'Pontuação'!M$2:N$13,2,FALSE)),0)</f>
        <v>1597</v>
      </c>
      <c r="T3590" s="11">
        <f t="shared" si="1"/>
        <v>160</v>
      </c>
      <c r="U3590" s="11" t="str">
        <f t="array" ref="U3590">IFERROR(INDEX('Pontuação'!G$13:G$101, MATCH(T3590, 'Pontuação'!F$13:F$101, 0)), "Faixa Indefinida")</f>
        <v>C</v>
      </c>
      <c r="V3590" s="11">
        <f t="shared" si="2"/>
        <v>0</v>
      </c>
      <c r="W3590" s="11">
        <f t="shared" si="3"/>
        <v>0</v>
      </c>
      <c r="X3590" s="11">
        <f t="shared" si="4"/>
        <v>1</v>
      </c>
      <c r="Y3590" s="11">
        <f t="shared" si="5"/>
        <v>0</v>
      </c>
      <c r="Z3590" s="12">
        <f>ROUNDUP(SUM(VLOOKUP(F3590,'Pontuação 3.0'!A$2:B$11,2,FALSE),VLOOKUP(E3590,'Pontuação 3.0'!C$2:D$11,2,FALSE),VLOOKUP(H3590,'Pontuação 3.0'!I$2:J$11,2,FALSE),VLOOKUP(J3590,'Pontuação 3.0'!G$2:H$11,2,FALSE),VLOOKUP(G3590,'Pontuação 3.0'!E$2:F$11,2,FALSE),VLOOKUP(K3590,'Pontuação 3.0'!K$2:L$11,2,FALSE),VLOOKUP(L3590,'Pontuação 3.0'!M$2:N$13,2,FALSE)),0)</f>
        <v>1960</v>
      </c>
      <c r="AA3590" s="12">
        <f t="shared" si="6"/>
        <v>196</v>
      </c>
      <c r="AB3590" s="12" t="str">
        <f t="array" ref="AB3590">IFERROR(INDEX('Pontuação 3.0'!G$13:G$191, MATCH(AA3590, 'Pontuação 3.0'!F$13:F$191, 0)), "Faixa Indefinida")</f>
        <v>C</v>
      </c>
      <c r="AC3590" s="12">
        <f t="shared" si="7"/>
        <v>0</v>
      </c>
      <c r="AD3590" s="12">
        <f t="shared" si="8"/>
        <v>0</v>
      </c>
      <c r="AE3590" s="12">
        <f t="shared" si="9"/>
        <v>1</v>
      </c>
      <c r="AF3590" s="12">
        <f t="shared" si="10"/>
        <v>0</v>
      </c>
    </row>
    <row r="3591" ht="15.75" customHeight="1">
      <c r="A3591" s="8">
        <v>45688.0</v>
      </c>
      <c r="B3591" s="9" t="s">
        <v>2645</v>
      </c>
      <c r="C3591" s="9" t="s">
        <v>8259</v>
      </c>
      <c r="D3591" s="15">
        <v>3.4991671264E10</v>
      </c>
      <c r="E3591" s="9" t="s">
        <v>13936</v>
      </c>
      <c r="F3591" s="9" t="s">
        <v>13948</v>
      </c>
      <c r="G3591" s="9" t="s">
        <v>13926</v>
      </c>
      <c r="H3591" s="9" t="s">
        <v>13949</v>
      </c>
      <c r="I3591" s="9" t="s">
        <v>13928</v>
      </c>
      <c r="J3591" s="9" t="s">
        <v>13929</v>
      </c>
      <c r="K3591" s="9" t="s">
        <v>13940</v>
      </c>
      <c r="L3591" s="9" t="s">
        <v>13931</v>
      </c>
      <c r="M3591" s="9" t="s">
        <v>13952</v>
      </c>
      <c r="N3591" s="13" t="s">
        <v>12</v>
      </c>
      <c r="O3591" s="13" t="s">
        <v>14</v>
      </c>
      <c r="P3591" s="13" t="s">
        <v>399</v>
      </c>
      <c r="Q3591" s="13" t="s">
        <v>33</v>
      </c>
      <c r="R3591" s="13" t="s">
        <v>15</v>
      </c>
      <c r="S3591" s="10">
        <f>ROUNDUP(SUM(VLOOKUP(F3591,'Pontuação'!A$2:B$11,2,FALSE),VLOOKUP(E3591,'Pontuação'!C$2:D$11,2,FALSE),VLOOKUP(H3591,'Pontuação'!I$2:J$11,2,FALSE),VLOOKUP(J3591,'Pontuação'!G$2:H$11,2,FALSE),VLOOKUP(L3591,'Pontuação'!M$2:N$13,2,FALSE)),0)</f>
        <v>1583</v>
      </c>
      <c r="T3591" s="11">
        <f t="shared" si="1"/>
        <v>158</v>
      </c>
      <c r="U3591" s="11" t="str">
        <f t="array" ref="U3591">IFERROR(INDEX('Pontuação'!G$13:G$101, MATCH(T3591, 'Pontuação'!F$13:F$101, 0)), "Faixa Indefinida")</f>
        <v>C</v>
      </c>
      <c r="V3591" s="11">
        <f t="shared" si="2"/>
        <v>0</v>
      </c>
      <c r="W3591" s="11">
        <f t="shared" si="3"/>
        <v>0</v>
      </c>
      <c r="X3591" s="11">
        <f t="shared" si="4"/>
        <v>1</v>
      </c>
      <c r="Y3591" s="11">
        <f t="shared" si="5"/>
        <v>0</v>
      </c>
      <c r="Z3591" s="12">
        <f>ROUNDUP(SUM(VLOOKUP(F3591,'Pontuação 3.0'!A$2:B$11,2,FALSE),VLOOKUP(E3591,'Pontuação 3.0'!C$2:D$11,2,FALSE),VLOOKUP(H3591,'Pontuação 3.0'!I$2:J$11,2,FALSE),VLOOKUP(J3591,'Pontuação 3.0'!G$2:H$11,2,FALSE),VLOOKUP(G3591,'Pontuação 3.0'!E$2:F$11,2,FALSE),VLOOKUP(K3591,'Pontuação 3.0'!K$2:L$11,2,FALSE),VLOOKUP(L3591,'Pontuação 3.0'!M$2:N$13,2,FALSE)),0)</f>
        <v>2076</v>
      </c>
      <c r="AA3591" s="12">
        <f t="shared" si="6"/>
        <v>208</v>
      </c>
      <c r="AB3591" s="12" t="str">
        <f t="array" ref="AB3591">IFERROR(INDEX('Pontuação 3.0'!G$13:G$191, MATCH(AA3591, 'Pontuação 3.0'!F$13:F$191, 0)), "Faixa Indefinida")</f>
        <v>C</v>
      </c>
      <c r="AC3591" s="12">
        <f t="shared" si="7"/>
        <v>0</v>
      </c>
      <c r="AD3591" s="12">
        <f t="shared" si="8"/>
        <v>0</v>
      </c>
      <c r="AE3591" s="12">
        <f t="shared" si="9"/>
        <v>1</v>
      </c>
      <c r="AF3591" s="12">
        <f t="shared" si="10"/>
        <v>0</v>
      </c>
    </row>
    <row r="3592" ht="15.75" customHeight="1">
      <c r="A3592" s="8">
        <v>45688.0</v>
      </c>
      <c r="B3592" s="9" t="s">
        <v>8260</v>
      </c>
      <c r="C3592" s="9" t="s">
        <v>8261</v>
      </c>
      <c r="D3592" s="15">
        <v>1.4997758646E10</v>
      </c>
      <c r="E3592" s="9" t="s">
        <v>13936</v>
      </c>
      <c r="F3592" s="9" t="s">
        <v>13950</v>
      </c>
      <c r="G3592" s="9" t="s">
        <v>13944</v>
      </c>
      <c r="H3592" s="9" t="s">
        <v>13951</v>
      </c>
      <c r="I3592" s="9" t="s">
        <v>13928</v>
      </c>
      <c r="J3592" s="9" t="s">
        <v>13929</v>
      </c>
      <c r="K3592" s="9" t="s">
        <v>13940</v>
      </c>
      <c r="L3592" s="9" t="s">
        <v>13959</v>
      </c>
      <c r="M3592" s="9" t="s">
        <v>13942</v>
      </c>
      <c r="N3592" s="13" t="s">
        <v>12</v>
      </c>
      <c r="O3592" s="13" t="s">
        <v>14</v>
      </c>
      <c r="P3592" s="13" t="s">
        <v>32</v>
      </c>
      <c r="Q3592" s="13" t="s">
        <v>20</v>
      </c>
      <c r="R3592" s="13" t="s">
        <v>15</v>
      </c>
      <c r="S3592" s="10">
        <f>ROUNDUP(SUM(VLOOKUP(F3592,'Pontuação'!A$2:B$11,2,FALSE),VLOOKUP(E3592,'Pontuação'!C$2:D$11,2,FALSE),VLOOKUP(H3592,'Pontuação'!I$2:J$11,2,FALSE),VLOOKUP(J3592,'Pontuação'!G$2:H$11,2,FALSE),VLOOKUP(L3592,'Pontuação'!M$2:N$13,2,FALSE)),0)</f>
        <v>1623</v>
      </c>
      <c r="T3592" s="11">
        <f t="shared" si="1"/>
        <v>162</v>
      </c>
      <c r="U3592" s="11" t="str">
        <f t="array" ref="U3592">IFERROR(INDEX('Pontuação'!G$13:G$101, MATCH(T3592, 'Pontuação'!F$13:F$101, 0)), "Faixa Indefinida")</f>
        <v>C</v>
      </c>
      <c r="V3592" s="11">
        <f t="shared" si="2"/>
        <v>0</v>
      </c>
      <c r="W3592" s="11">
        <f t="shared" si="3"/>
        <v>0</v>
      </c>
      <c r="X3592" s="11">
        <f t="shared" si="4"/>
        <v>1</v>
      </c>
      <c r="Y3592" s="11">
        <f t="shared" si="5"/>
        <v>0</v>
      </c>
      <c r="Z3592" s="12">
        <f>ROUNDUP(SUM(VLOOKUP(F3592,'Pontuação 3.0'!A$2:B$11,2,FALSE),VLOOKUP(E3592,'Pontuação 3.0'!C$2:D$11,2,FALSE),VLOOKUP(H3592,'Pontuação 3.0'!I$2:J$11,2,FALSE),VLOOKUP(J3592,'Pontuação 3.0'!G$2:H$11,2,FALSE),VLOOKUP(G3592,'Pontuação 3.0'!E$2:F$11,2,FALSE),VLOOKUP(K3592,'Pontuação 3.0'!K$2:L$11,2,FALSE),VLOOKUP(L3592,'Pontuação 3.0'!M$2:N$13,2,FALSE)),0)</f>
        <v>2176</v>
      </c>
      <c r="AA3592" s="12">
        <f t="shared" si="6"/>
        <v>218</v>
      </c>
      <c r="AB3592" s="12" t="str">
        <f t="array" ref="AB3592">IFERROR(INDEX('Pontuação 3.0'!G$13:G$191, MATCH(AA3592, 'Pontuação 3.0'!F$13:F$191, 0)), "Faixa Indefinida")</f>
        <v>B</v>
      </c>
      <c r="AC3592" s="12">
        <f t="shared" si="7"/>
        <v>0</v>
      </c>
      <c r="AD3592" s="12">
        <f t="shared" si="8"/>
        <v>1</v>
      </c>
      <c r="AE3592" s="12">
        <f t="shared" si="9"/>
        <v>0</v>
      </c>
      <c r="AF3592" s="12">
        <f t="shared" si="10"/>
        <v>0</v>
      </c>
    </row>
    <row r="3593" ht="15.75" customHeight="1">
      <c r="A3593" s="8">
        <v>45688.0</v>
      </c>
      <c r="B3593" s="9" t="s">
        <v>8262</v>
      </c>
      <c r="C3593" s="9" t="s">
        <v>8263</v>
      </c>
      <c r="D3593" s="9" t="s">
        <v>8264</v>
      </c>
      <c r="E3593" s="9" t="s">
        <v>13936</v>
      </c>
      <c r="F3593" s="9" t="s">
        <v>13950</v>
      </c>
      <c r="G3593" s="9" t="s">
        <v>13957</v>
      </c>
      <c r="H3593" s="9" t="s">
        <v>13951</v>
      </c>
      <c r="I3593" s="9" t="s">
        <v>13940</v>
      </c>
      <c r="J3593" s="9" t="s">
        <v>13939</v>
      </c>
      <c r="K3593" s="9" t="s">
        <v>13940</v>
      </c>
      <c r="L3593" s="9" t="s">
        <v>13945</v>
      </c>
      <c r="M3593" s="9" t="s">
        <v>13942</v>
      </c>
      <c r="N3593" s="13" t="s">
        <v>12</v>
      </c>
      <c r="O3593" s="13" t="s">
        <v>14</v>
      </c>
      <c r="P3593" s="13" t="s">
        <v>19</v>
      </c>
      <c r="Q3593" s="13" t="s">
        <v>20</v>
      </c>
      <c r="R3593" s="13" t="s">
        <v>15</v>
      </c>
      <c r="S3593" s="10">
        <f>ROUNDUP(SUM(VLOOKUP(F3593,'Pontuação'!A$2:B$11,2,FALSE),VLOOKUP(E3593,'Pontuação'!C$2:D$11,2,FALSE),VLOOKUP(H3593,'Pontuação'!I$2:J$11,2,FALSE),VLOOKUP(J3593,'Pontuação'!G$2:H$11,2,FALSE),VLOOKUP(L3593,'Pontuação'!M$2:N$13,2,FALSE)),0)</f>
        <v>1790</v>
      </c>
      <c r="T3593" s="11">
        <f t="shared" si="1"/>
        <v>179</v>
      </c>
      <c r="U3593" s="11" t="str">
        <f t="array" ref="U3593">IFERROR(INDEX('Pontuação'!G$13:G$101, MATCH(T3593, 'Pontuação'!F$13:F$101, 0)), "Faixa Indefinida")</f>
        <v>B</v>
      </c>
      <c r="V3593" s="11">
        <f t="shared" si="2"/>
        <v>0</v>
      </c>
      <c r="W3593" s="11">
        <f t="shared" si="3"/>
        <v>1</v>
      </c>
      <c r="X3593" s="11">
        <f t="shared" si="4"/>
        <v>0</v>
      </c>
      <c r="Y3593" s="11">
        <f t="shared" si="5"/>
        <v>0</v>
      </c>
      <c r="Z3593" s="12">
        <f>ROUNDUP(SUM(VLOOKUP(F3593,'Pontuação 3.0'!A$2:B$11,2,FALSE),VLOOKUP(E3593,'Pontuação 3.0'!C$2:D$11,2,FALSE),VLOOKUP(H3593,'Pontuação 3.0'!I$2:J$11,2,FALSE),VLOOKUP(J3593,'Pontuação 3.0'!G$2:H$11,2,FALSE),VLOOKUP(G3593,'Pontuação 3.0'!E$2:F$11,2,FALSE),VLOOKUP(K3593,'Pontuação 3.0'!K$2:L$11,2,FALSE),VLOOKUP(L3593,'Pontuação 3.0'!M$2:N$13,2,FALSE)),0)</f>
        <v>2210</v>
      </c>
      <c r="AA3593" s="12">
        <f t="shared" si="6"/>
        <v>221</v>
      </c>
      <c r="AB3593" s="12" t="str">
        <f t="array" ref="AB3593">IFERROR(INDEX('Pontuação 3.0'!G$13:G$191, MATCH(AA3593, 'Pontuação 3.0'!F$13:F$191, 0)), "Faixa Indefinida")</f>
        <v>B</v>
      </c>
      <c r="AC3593" s="12">
        <f t="shared" si="7"/>
        <v>0</v>
      </c>
      <c r="AD3593" s="12">
        <f t="shared" si="8"/>
        <v>1</v>
      </c>
      <c r="AE3593" s="12">
        <f t="shared" si="9"/>
        <v>0</v>
      </c>
      <c r="AF3593" s="12">
        <f t="shared" si="10"/>
        <v>0</v>
      </c>
    </row>
    <row r="3594" ht="15.75" customHeight="1">
      <c r="A3594" s="8">
        <v>45688.0</v>
      </c>
      <c r="B3594" s="9" t="s">
        <v>8265</v>
      </c>
      <c r="C3594" s="9" t="s">
        <v>8266</v>
      </c>
      <c r="D3594" s="15">
        <v>1.1980901179E10</v>
      </c>
      <c r="E3594" s="9" t="s">
        <v>13936</v>
      </c>
      <c r="F3594" s="9" t="s">
        <v>13948</v>
      </c>
      <c r="G3594" s="9" t="s">
        <v>13944</v>
      </c>
      <c r="H3594" s="9" t="s">
        <v>13949</v>
      </c>
      <c r="I3594" s="9" t="s">
        <v>13940</v>
      </c>
      <c r="J3594" s="9" t="s">
        <v>13939</v>
      </c>
      <c r="K3594" s="9" t="s">
        <v>13940</v>
      </c>
      <c r="L3594" s="9" t="s">
        <v>13959</v>
      </c>
      <c r="M3594" s="9" t="s">
        <v>13942</v>
      </c>
      <c r="N3594" s="13" t="s">
        <v>12</v>
      </c>
      <c r="O3594" s="13" t="s">
        <v>14</v>
      </c>
      <c r="P3594" s="13" t="s">
        <v>13</v>
      </c>
      <c r="Q3594" s="13" t="s">
        <v>59</v>
      </c>
      <c r="R3594" s="13" t="s">
        <v>15</v>
      </c>
      <c r="S3594" s="10">
        <f>ROUNDUP(SUM(VLOOKUP(F3594,'Pontuação'!A$2:B$11,2,FALSE),VLOOKUP(E3594,'Pontuação'!C$2:D$11,2,FALSE),VLOOKUP(H3594,'Pontuação'!I$2:J$11,2,FALSE),VLOOKUP(J3594,'Pontuação'!G$2:H$11,2,FALSE),VLOOKUP(L3594,'Pontuação'!M$2:N$13,2,FALSE)),0)</f>
        <v>1758</v>
      </c>
      <c r="T3594" s="11">
        <f t="shared" si="1"/>
        <v>176</v>
      </c>
      <c r="U3594" s="11" t="str">
        <f t="array" ref="U3594">IFERROR(INDEX('Pontuação'!G$13:G$101, MATCH(T3594, 'Pontuação'!F$13:F$101, 0)), "Faixa Indefinida")</f>
        <v>B</v>
      </c>
      <c r="V3594" s="11">
        <f t="shared" si="2"/>
        <v>0</v>
      </c>
      <c r="W3594" s="11">
        <f t="shared" si="3"/>
        <v>1</v>
      </c>
      <c r="X3594" s="11">
        <f t="shared" si="4"/>
        <v>0</v>
      </c>
      <c r="Y3594" s="11">
        <f t="shared" si="5"/>
        <v>0</v>
      </c>
      <c r="Z3594" s="12">
        <f>ROUNDUP(SUM(VLOOKUP(F3594,'Pontuação 3.0'!A$2:B$11,2,FALSE),VLOOKUP(E3594,'Pontuação 3.0'!C$2:D$11,2,FALSE),VLOOKUP(H3594,'Pontuação 3.0'!I$2:J$11,2,FALSE),VLOOKUP(J3594,'Pontuação 3.0'!G$2:H$11,2,FALSE),VLOOKUP(G3594,'Pontuação 3.0'!E$2:F$11,2,FALSE),VLOOKUP(K3594,'Pontuação 3.0'!K$2:L$11,2,FALSE),VLOOKUP(L3594,'Pontuação 3.0'!M$2:N$13,2,FALSE)),0)</f>
        <v>2282</v>
      </c>
      <c r="AA3594" s="12">
        <f t="shared" si="6"/>
        <v>228</v>
      </c>
      <c r="AB3594" s="12" t="str">
        <f t="array" ref="AB3594">IFERROR(INDEX('Pontuação 3.0'!G$13:G$191, MATCH(AA3594, 'Pontuação 3.0'!F$13:F$191, 0)), "Faixa Indefinida")</f>
        <v>B</v>
      </c>
      <c r="AC3594" s="12">
        <f t="shared" si="7"/>
        <v>0</v>
      </c>
      <c r="AD3594" s="12">
        <f t="shared" si="8"/>
        <v>1</v>
      </c>
      <c r="AE3594" s="12">
        <f t="shared" si="9"/>
        <v>0</v>
      </c>
      <c r="AF3594" s="12">
        <f t="shared" si="10"/>
        <v>0</v>
      </c>
    </row>
    <row r="3595" ht="15.75" customHeight="1">
      <c r="A3595" s="8">
        <v>45688.0</v>
      </c>
      <c r="B3595" s="9" t="s">
        <v>8269</v>
      </c>
      <c r="C3595" s="9" t="s">
        <v>8270</v>
      </c>
      <c r="D3595" s="15">
        <v>6.7991418539E10</v>
      </c>
      <c r="E3595" s="9" t="s">
        <v>13924</v>
      </c>
      <c r="F3595" s="9" t="s">
        <v>13948</v>
      </c>
      <c r="G3595" s="9" t="s">
        <v>13957</v>
      </c>
      <c r="H3595" s="9" t="s">
        <v>13927</v>
      </c>
      <c r="I3595" s="9" t="s">
        <v>13940</v>
      </c>
      <c r="J3595" s="9" t="s">
        <v>13929</v>
      </c>
      <c r="K3595" s="9" t="s">
        <v>13930</v>
      </c>
      <c r="L3595" s="9" t="s">
        <v>13931</v>
      </c>
      <c r="M3595" s="9" t="s">
        <v>13967</v>
      </c>
      <c r="N3595" s="13" t="s">
        <v>12</v>
      </c>
      <c r="O3595" s="13" t="s">
        <v>14</v>
      </c>
      <c r="P3595" s="13" t="s">
        <v>111</v>
      </c>
      <c r="Q3595" s="13" t="s">
        <v>20</v>
      </c>
      <c r="R3595" s="13" t="s">
        <v>15</v>
      </c>
      <c r="S3595" s="10">
        <f>ROUNDUP(SUM(VLOOKUP(F3595,'Pontuação'!A$2:B$11,2,FALSE),VLOOKUP(E3595,'Pontuação'!C$2:D$11,2,FALSE),VLOOKUP(H3595,'Pontuação'!I$2:J$11,2,FALSE),VLOOKUP(J3595,'Pontuação'!G$2:H$11,2,FALSE),VLOOKUP(L3595,'Pontuação'!M$2:N$13,2,FALSE)),0)</f>
        <v>1431</v>
      </c>
      <c r="T3595" s="11">
        <f t="shared" si="1"/>
        <v>143</v>
      </c>
      <c r="U3595" s="11" t="str">
        <f t="array" ref="U3595">IFERROR(INDEX('Pontuação'!G$13:G$101, MATCH(T3595, 'Pontuação'!F$13:F$101, 0)), "Faixa Indefinida")</f>
        <v>D</v>
      </c>
      <c r="V3595" s="11">
        <f t="shared" si="2"/>
        <v>0</v>
      </c>
      <c r="W3595" s="11">
        <f t="shared" si="3"/>
        <v>0</v>
      </c>
      <c r="X3595" s="11">
        <f t="shared" si="4"/>
        <v>0</v>
      </c>
      <c r="Y3595" s="11">
        <f t="shared" si="5"/>
        <v>1</v>
      </c>
      <c r="Z3595" s="12">
        <f>ROUNDUP(SUM(VLOOKUP(F3595,'Pontuação 3.0'!A$2:B$11,2,FALSE),VLOOKUP(E3595,'Pontuação 3.0'!C$2:D$11,2,FALSE),VLOOKUP(H3595,'Pontuação 3.0'!I$2:J$11,2,FALSE),VLOOKUP(J3595,'Pontuação 3.0'!G$2:H$11,2,FALSE),VLOOKUP(G3595,'Pontuação 3.0'!E$2:F$11,2,FALSE),VLOOKUP(K3595,'Pontuação 3.0'!K$2:L$11,2,FALSE),VLOOKUP(L3595,'Pontuação 3.0'!M$2:N$13,2,FALSE)),0)</f>
        <v>1922</v>
      </c>
      <c r="AA3595" s="12">
        <f t="shared" si="6"/>
        <v>192</v>
      </c>
      <c r="AB3595" s="12" t="str">
        <f t="array" ref="AB3595">IFERROR(INDEX('Pontuação 3.0'!G$13:G$191, MATCH(AA3595, 'Pontuação 3.0'!F$13:F$191, 0)), "Faixa Indefinida")</f>
        <v>C</v>
      </c>
      <c r="AC3595" s="12">
        <f t="shared" si="7"/>
        <v>0</v>
      </c>
      <c r="AD3595" s="12">
        <f t="shared" si="8"/>
        <v>0</v>
      </c>
      <c r="AE3595" s="12">
        <f t="shared" si="9"/>
        <v>1</v>
      </c>
      <c r="AF3595" s="12">
        <f t="shared" si="10"/>
        <v>0</v>
      </c>
    </row>
    <row r="3596" ht="15.75" customHeight="1">
      <c r="A3596" s="8">
        <v>45688.0</v>
      </c>
      <c r="B3596" s="9" t="s">
        <v>8271</v>
      </c>
      <c r="C3596" s="9" t="s">
        <v>8272</v>
      </c>
      <c r="D3596" s="9" t="s">
        <v>8273</v>
      </c>
      <c r="E3596" s="9" t="s">
        <v>13936</v>
      </c>
      <c r="F3596" s="9" t="s">
        <v>13953</v>
      </c>
      <c r="G3596" s="9" t="s">
        <v>13961</v>
      </c>
      <c r="H3596" s="9" t="s">
        <v>13927</v>
      </c>
      <c r="I3596" s="9" t="s">
        <v>13940</v>
      </c>
      <c r="J3596" s="9" t="s">
        <v>13929</v>
      </c>
      <c r="K3596" s="9" t="s">
        <v>13940</v>
      </c>
      <c r="L3596" s="9" t="s">
        <v>13931</v>
      </c>
      <c r="M3596" s="9" t="s">
        <v>13952</v>
      </c>
      <c r="N3596" s="13" t="s">
        <v>12</v>
      </c>
      <c r="O3596" s="13" t="s">
        <v>14</v>
      </c>
      <c r="P3596" s="13" t="s">
        <v>111</v>
      </c>
      <c r="Q3596" s="13" t="s">
        <v>20</v>
      </c>
      <c r="R3596" s="13" t="s">
        <v>15</v>
      </c>
      <c r="S3596" s="10">
        <f>ROUNDUP(SUM(VLOOKUP(F3596,'Pontuação'!A$2:B$11,2,FALSE),VLOOKUP(E3596,'Pontuação'!C$2:D$11,2,FALSE),VLOOKUP(H3596,'Pontuação'!I$2:J$11,2,FALSE),VLOOKUP(J3596,'Pontuação'!G$2:H$11,2,FALSE),VLOOKUP(L3596,'Pontuação'!M$2:N$13,2,FALSE)),0)</f>
        <v>1444</v>
      </c>
      <c r="T3596" s="11">
        <f t="shared" si="1"/>
        <v>144</v>
      </c>
      <c r="U3596" s="11" t="str">
        <f t="array" ref="U3596">IFERROR(INDEX('Pontuação'!G$13:G$101, MATCH(T3596, 'Pontuação'!F$13:F$101, 0)), "Faixa Indefinida")</f>
        <v>D</v>
      </c>
      <c r="V3596" s="11">
        <f t="shared" si="2"/>
        <v>0</v>
      </c>
      <c r="W3596" s="11">
        <f t="shared" si="3"/>
        <v>0</v>
      </c>
      <c r="X3596" s="11">
        <f t="shared" si="4"/>
        <v>0</v>
      </c>
      <c r="Y3596" s="11">
        <f t="shared" si="5"/>
        <v>1</v>
      </c>
      <c r="Z3596" s="12">
        <f>ROUNDUP(SUM(VLOOKUP(F3596,'Pontuação 3.0'!A$2:B$11,2,FALSE),VLOOKUP(E3596,'Pontuação 3.0'!C$2:D$11,2,FALSE),VLOOKUP(H3596,'Pontuação 3.0'!I$2:J$11,2,FALSE),VLOOKUP(J3596,'Pontuação 3.0'!G$2:H$11,2,FALSE),VLOOKUP(G3596,'Pontuação 3.0'!E$2:F$11,2,FALSE),VLOOKUP(K3596,'Pontuação 3.0'!K$2:L$11,2,FALSE),VLOOKUP(L3596,'Pontuação 3.0'!M$2:N$13,2,FALSE)),0)</f>
        <v>1852</v>
      </c>
      <c r="AA3596" s="12">
        <f t="shared" si="6"/>
        <v>185</v>
      </c>
      <c r="AB3596" s="12" t="str">
        <f t="array" ref="AB3596">IFERROR(INDEX('Pontuação 3.0'!G$13:G$191, MATCH(AA3596, 'Pontuação 3.0'!F$13:F$191, 0)), "Faixa Indefinida")</f>
        <v>D</v>
      </c>
      <c r="AC3596" s="12">
        <f t="shared" si="7"/>
        <v>0</v>
      </c>
      <c r="AD3596" s="12">
        <f t="shared" si="8"/>
        <v>0</v>
      </c>
      <c r="AE3596" s="12">
        <f t="shared" si="9"/>
        <v>0</v>
      </c>
      <c r="AF3596" s="12">
        <f t="shared" si="10"/>
        <v>1</v>
      </c>
    </row>
    <row r="3597" ht="15.75" customHeight="1">
      <c r="A3597" s="8">
        <v>45688.0</v>
      </c>
      <c r="B3597" s="9" t="s">
        <v>8274</v>
      </c>
      <c r="C3597" s="9" t="s">
        <v>8275</v>
      </c>
      <c r="D3597" s="15">
        <v>8.8998104553E10</v>
      </c>
      <c r="E3597" s="9" t="s">
        <v>13936</v>
      </c>
      <c r="F3597" s="9" t="s">
        <v>13950</v>
      </c>
      <c r="G3597" s="9" t="s">
        <v>13963</v>
      </c>
      <c r="H3597" s="9" t="s">
        <v>13951</v>
      </c>
      <c r="I3597" s="9" t="s">
        <v>13940</v>
      </c>
      <c r="J3597" s="9" t="s">
        <v>13929</v>
      </c>
      <c r="K3597" s="9" t="s">
        <v>13940</v>
      </c>
      <c r="L3597" s="9" t="s">
        <v>13931</v>
      </c>
      <c r="M3597" s="9" t="s">
        <v>13946</v>
      </c>
      <c r="N3597" s="13" t="s">
        <v>12</v>
      </c>
      <c r="O3597" s="13" t="s">
        <v>14</v>
      </c>
      <c r="P3597" s="13" t="s">
        <v>111</v>
      </c>
      <c r="Q3597" s="13" t="s">
        <v>20</v>
      </c>
      <c r="R3597" s="13" t="s">
        <v>15</v>
      </c>
      <c r="S3597" s="10">
        <f>ROUNDUP(SUM(VLOOKUP(F3597,'Pontuação'!A$2:B$11,2,FALSE),VLOOKUP(E3597,'Pontuação'!C$2:D$11,2,FALSE),VLOOKUP(H3597,'Pontuação'!I$2:J$11,2,FALSE),VLOOKUP(J3597,'Pontuação'!G$2:H$11,2,FALSE),VLOOKUP(L3597,'Pontuação'!M$2:N$13,2,FALSE)),0)</f>
        <v>1553</v>
      </c>
      <c r="T3597" s="11">
        <f t="shared" si="1"/>
        <v>155</v>
      </c>
      <c r="U3597" s="11" t="str">
        <f t="array" ref="U3597">IFERROR(INDEX('Pontuação'!G$13:G$101, MATCH(T3597, 'Pontuação'!F$13:F$101, 0)), "Faixa Indefinida")</f>
        <v>C</v>
      </c>
      <c r="V3597" s="11">
        <f t="shared" si="2"/>
        <v>0</v>
      </c>
      <c r="W3597" s="11">
        <f t="shared" si="3"/>
        <v>0</v>
      </c>
      <c r="X3597" s="11">
        <f t="shared" si="4"/>
        <v>1</v>
      </c>
      <c r="Y3597" s="11">
        <f t="shared" si="5"/>
        <v>0</v>
      </c>
      <c r="Z3597" s="12">
        <f>ROUNDUP(SUM(VLOOKUP(F3597,'Pontuação 3.0'!A$2:B$11,2,FALSE),VLOOKUP(E3597,'Pontuação 3.0'!C$2:D$11,2,FALSE),VLOOKUP(H3597,'Pontuação 3.0'!I$2:J$11,2,FALSE),VLOOKUP(J3597,'Pontuação 3.0'!G$2:H$11,2,FALSE),VLOOKUP(G3597,'Pontuação 3.0'!E$2:F$11,2,FALSE),VLOOKUP(K3597,'Pontuação 3.0'!K$2:L$11,2,FALSE),VLOOKUP(L3597,'Pontuação 3.0'!M$2:N$13,2,FALSE)),0)</f>
        <v>2182</v>
      </c>
      <c r="AA3597" s="12">
        <f t="shared" si="6"/>
        <v>218</v>
      </c>
      <c r="AB3597" s="12" t="str">
        <f t="array" ref="AB3597">IFERROR(INDEX('Pontuação 3.0'!G$13:G$191, MATCH(AA3597, 'Pontuação 3.0'!F$13:F$191, 0)), "Faixa Indefinida")</f>
        <v>B</v>
      </c>
      <c r="AC3597" s="12">
        <f t="shared" si="7"/>
        <v>0</v>
      </c>
      <c r="AD3597" s="12">
        <f t="shared" si="8"/>
        <v>1</v>
      </c>
      <c r="AE3597" s="12">
        <f t="shared" si="9"/>
        <v>0</v>
      </c>
      <c r="AF3597" s="12">
        <f t="shared" si="10"/>
        <v>0</v>
      </c>
    </row>
    <row r="3598" ht="15.75" customHeight="1">
      <c r="A3598" s="8">
        <v>45688.0</v>
      </c>
      <c r="B3598" s="9" t="s">
        <v>8271</v>
      </c>
      <c r="C3598" s="9" t="s">
        <v>8272</v>
      </c>
      <c r="D3598" s="9" t="s">
        <v>8273</v>
      </c>
      <c r="E3598" s="9" t="s">
        <v>13936</v>
      </c>
      <c r="F3598" s="9" t="s">
        <v>13953</v>
      </c>
      <c r="G3598" s="9" t="s">
        <v>13961</v>
      </c>
      <c r="H3598" s="9" t="s">
        <v>13927</v>
      </c>
      <c r="I3598" s="9" t="s">
        <v>13940</v>
      </c>
      <c r="J3598" s="9" t="s">
        <v>13929</v>
      </c>
      <c r="K3598" s="9" t="s">
        <v>13940</v>
      </c>
      <c r="L3598" s="9" t="s">
        <v>13931</v>
      </c>
      <c r="M3598" s="9" t="s">
        <v>13952</v>
      </c>
      <c r="N3598" s="13" t="s">
        <v>12</v>
      </c>
      <c r="O3598" s="13" t="s">
        <v>14</v>
      </c>
      <c r="P3598" s="13" t="s">
        <v>111</v>
      </c>
      <c r="Q3598" s="13" t="s">
        <v>20</v>
      </c>
      <c r="R3598" s="13" t="s">
        <v>15</v>
      </c>
      <c r="S3598" s="10">
        <f>ROUNDUP(SUM(VLOOKUP(F3598,'Pontuação'!A$2:B$11,2,FALSE),VLOOKUP(E3598,'Pontuação'!C$2:D$11,2,FALSE),VLOOKUP(H3598,'Pontuação'!I$2:J$11,2,FALSE),VLOOKUP(J3598,'Pontuação'!G$2:H$11,2,FALSE),VLOOKUP(L3598,'Pontuação'!M$2:N$13,2,FALSE)),0)</f>
        <v>1444</v>
      </c>
      <c r="T3598" s="11">
        <f t="shared" si="1"/>
        <v>144</v>
      </c>
      <c r="U3598" s="11" t="str">
        <f t="array" ref="U3598">IFERROR(INDEX('Pontuação'!G$13:G$101, MATCH(T3598, 'Pontuação'!F$13:F$101, 0)), "Faixa Indefinida")</f>
        <v>D</v>
      </c>
      <c r="V3598" s="11">
        <f t="shared" si="2"/>
        <v>0</v>
      </c>
      <c r="W3598" s="11">
        <f t="shared" si="3"/>
        <v>0</v>
      </c>
      <c r="X3598" s="11">
        <f t="shared" si="4"/>
        <v>0</v>
      </c>
      <c r="Y3598" s="11">
        <f t="shared" si="5"/>
        <v>1</v>
      </c>
      <c r="Z3598" s="12">
        <f>ROUNDUP(SUM(VLOOKUP(F3598,'Pontuação 3.0'!A$2:B$11,2,FALSE),VLOOKUP(E3598,'Pontuação 3.0'!C$2:D$11,2,FALSE),VLOOKUP(H3598,'Pontuação 3.0'!I$2:J$11,2,FALSE),VLOOKUP(J3598,'Pontuação 3.0'!G$2:H$11,2,FALSE),VLOOKUP(G3598,'Pontuação 3.0'!E$2:F$11,2,FALSE),VLOOKUP(K3598,'Pontuação 3.0'!K$2:L$11,2,FALSE),VLOOKUP(L3598,'Pontuação 3.0'!M$2:N$13,2,FALSE)),0)</f>
        <v>1852</v>
      </c>
      <c r="AA3598" s="12">
        <f t="shared" si="6"/>
        <v>185</v>
      </c>
      <c r="AB3598" s="12" t="str">
        <f t="array" ref="AB3598">IFERROR(INDEX('Pontuação 3.0'!G$13:G$191, MATCH(AA3598, 'Pontuação 3.0'!F$13:F$191, 0)), "Faixa Indefinida")</f>
        <v>D</v>
      </c>
      <c r="AC3598" s="12">
        <f t="shared" si="7"/>
        <v>0</v>
      </c>
      <c r="AD3598" s="12">
        <f t="shared" si="8"/>
        <v>0</v>
      </c>
      <c r="AE3598" s="12">
        <f t="shared" si="9"/>
        <v>0</v>
      </c>
      <c r="AF3598" s="12">
        <f t="shared" si="10"/>
        <v>1</v>
      </c>
    </row>
    <row r="3599" ht="15.75" customHeight="1">
      <c r="A3599" s="8">
        <v>45688.0</v>
      </c>
      <c r="B3599" s="9" t="s">
        <v>8276</v>
      </c>
      <c r="C3599" s="9" t="s">
        <v>8277</v>
      </c>
      <c r="D3599" s="15">
        <v>1.194809062E10</v>
      </c>
      <c r="E3599" s="9" t="s">
        <v>13936</v>
      </c>
      <c r="F3599" s="9" t="s">
        <v>13948</v>
      </c>
      <c r="G3599" s="9" t="s">
        <v>13926</v>
      </c>
      <c r="H3599" s="9" t="s">
        <v>13960</v>
      </c>
      <c r="I3599" s="9" t="s">
        <v>13928</v>
      </c>
      <c r="J3599" s="9" t="s">
        <v>13966</v>
      </c>
      <c r="K3599" s="9" t="s">
        <v>13940</v>
      </c>
      <c r="L3599" s="9" t="s">
        <v>13931</v>
      </c>
      <c r="M3599" s="9" t="s">
        <v>13942</v>
      </c>
      <c r="N3599" s="13" t="s">
        <v>12</v>
      </c>
      <c r="O3599" s="13" t="s">
        <v>14</v>
      </c>
      <c r="P3599" s="13" t="s">
        <v>32</v>
      </c>
      <c r="Q3599" s="13" t="s">
        <v>62</v>
      </c>
      <c r="R3599" s="13" t="s">
        <v>15</v>
      </c>
      <c r="S3599" s="10">
        <f>ROUNDUP(SUM(VLOOKUP(F3599,'Pontuação'!A$2:B$11,2,FALSE),VLOOKUP(E3599,'Pontuação'!C$2:D$11,2,FALSE),VLOOKUP(H3599,'Pontuação'!I$2:J$11,2,FALSE),VLOOKUP(J3599,'Pontuação'!G$2:H$11,2,FALSE),VLOOKUP(L3599,'Pontuação'!M$2:N$13,2,FALSE)),0)</f>
        <v>1635</v>
      </c>
      <c r="T3599" s="11">
        <f t="shared" si="1"/>
        <v>164</v>
      </c>
      <c r="U3599" s="11" t="str">
        <f t="array" ref="U3599">IFERROR(INDEX('Pontuação'!G$13:G$101, MATCH(T3599, 'Pontuação'!F$13:F$101, 0)), "Faixa Indefinida")</f>
        <v>C</v>
      </c>
      <c r="V3599" s="11">
        <f t="shared" si="2"/>
        <v>0</v>
      </c>
      <c r="W3599" s="11">
        <f t="shared" si="3"/>
        <v>0</v>
      </c>
      <c r="X3599" s="11">
        <f t="shared" si="4"/>
        <v>1</v>
      </c>
      <c r="Y3599" s="11">
        <f t="shared" si="5"/>
        <v>0</v>
      </c>
      <c r="Z3599" s="12">
        <f>ROUNDUP(SUM(VLOOKUP(F3599,'Pontuação 3.0'!A$2:B$11,2,FALSE),VLOOKUP(E3599,'Pontuação 3.0'!C$2:D$11,2,FALSE),VLOOKUP(H3599,'Pontuação 3.0'!I$2:J$11,2,FALSE),VLOOKUP(J3599,'Pontuação 3.0'!G$2:H$11,2,FALSE),VLOOKUP(G3599,'Pontuação 3.0'!E$2:F$11,2,FALSE),VLOOKUP(K3599,'Pontuação 3.0'!K$2:L$11,2,FALSE),VLOOKUP(L3599,'Pontuação 3.0'!M$2:N$13,2,FALSE)),0)</f>
        <v>1904</v>
      </c>
      <c r="AA3599" s="12">
        <f t="shared" si="6"/>
        <v>190</v>
      </c>
      <c r="AB3599" s="12" t="str">
        <f t="array" ref="AB3599">IFERROR(INDEX('Pontuação 3.0'!G$13:G$191, MATCH(AA3599, 'Pontuação 3.0'!F$13:F$191, 0)), "Faixa Indefinida")</f>
        <v>D</v>
      </c>
      <c r="AC3599" s="12">
        <f t="shared" si="7"/>
        <v>0</v>
      </c>
      <c r="AD3599" s="12">
        <f t="shared" si="8"/>
        <v>0</v>
      </c>
      <c r="AE3599" s="12">
        <f t="shared" si="9"/>
        <v>0</v>
      </c>
      <c r="AF3599" s="12">
        <f t="shared" si="10"/>
        <v>1</v>
      </c>
    </row>
    <row r="3600" ht="15.75" customHeight="1">
      <c r="A3600" s="8">
        <v>45688.0</v>
      </c>
      <c r="B3600" s="9" t="s">
        <v>8278</v>
      </c>
      <c r="C3600" s="9" t="s">
        <v>8279</v>
      </c>
      <c r="D3600" s="15">
        <v>9.2991062234E10</v>
      </c>
      <c r="E3600" s="9" t="s">
        <v>13936</v>
      </c>
      <c r="F3600" s="9" t="s">
        <v>13948</v>
      </c>
      <c r="G3600" s="9" t="s">
        <v>13926</v>
      </c>
      <c r="H3600" s="9" t="s">
        <v>13938</v>
      </c>
      <c r="I3600" s="9" t="s">
        <v>13940</v>
      </c>
      <c r="J3600" s="9" t="s">
        <v>13956</v>
      </c>
      <c r="K3600" s="9" t="s">
        <v>13940</v>
      </c>
      <c r="L3600" s="9" t="s">
        <v>13941</v>
      </c>
      <c r="M3600" s="9" t="s">
        <v>13942</v>
      </c>
      <c r="N3600" s="13" t="s">
        <v>12</v>
      </c>
      <c r="O3600" s="13" t="s">
        <v>14</v>
      </c>
      <c r="P3600" s="13" t="s">
        <v>93</v>
      </c>
      <c r="Q3600" s="13" t="s">
        <v>59</v>
      </c>
      <c r="R3600" s="13" t="s">
        <v>15</v>
      </c>
      <c r="S3600" s="10">
        <f>ROUNDUP(SUM(VLOOKUP(F3600,'Pontuação'!A$2:B$11,2,FALSE),VLOOKUP(E3600,'Pontuação'!C$2:D$11,2,FALSE),VLOOKUP(H3600,'Pontuação'!I$2:J$11,2,FALSE),VLOOKUP(J3600,'Pontuação'!G$2:H$11,2,FALSE),VLOOKUP(L3600,'Pontuação'!M$2:N$13,2,FALSE)),0)</f>
        <v>1889</v>
      </c>
      <c r="T3600" s="11">
        <f t="shared" si="1"/>
        <v>189</v>
      </c>
      <c r="U3600" s="11" t="str">
        <f t="array" ref="U3600">IFERROR(INDEX('Pontuação'!G$13:G$101, MATCH(T3600, 'Pontuação'!F$13:F$101, 0)), "Faixa Indefinida")</f>
        <v>A</v>
      </c>
      <c r="V3600" s="11">
        <f t="shared" si="2"/>
        <v>1</v>
      </c>
      <c r="W3600" s="11">
        <f t="shared" si="3"/>
        <v>0</v>
      </c>
      <c r="X3600" s="11">
        <f t="shared" si="4"/>
        <v>0</v>
      </c>
      <c r="Y3600" s="11">
        <f t="shared" si="5"/>
        <v>0</v>
      </c>
      <c r="Z3600" s="12">
        <f>ROUNDUP(SUM(VLOOKUP(F3600,'Pontuação 3.0'!A$2:B$11,2,FALSE),VLOOKUP(E3600,'Pontuação 3.0'!C$2:D$11,2,FALSE),VLOOKUP(H3600,'Pontuação 3.0'!I$2:J$11,2,FALSE),VLOOKUP(J3600,'Pontuação 3.0'!G$2:H$11,2,FALSE),VLOOKUP(G3600,'Pontuação 3.0'!E$2:F$11,2,FALSE),VLOOKUP(K3600,'Pontuação 3.0'!K$2:L$11,2,FALSE),VLOOKUP(L3600,'Pontuação 3.0'!M$2:N$13,2,FALSE)),0)</f>
        <v>2178</v>
      </c>
      <c r="AA3600" s="12">
        <f t="shared" si="6"/>
        <v>218</v>
      </c>
      <c r="AB3600" s="12" t="str">
        <f t="array" ref="AB3600">IFERROR(INDEX('Pontuação 3.0'!G$13:G$191, MATCH(AA3600, 'Pontuação 3.0'!F$13:F$191, 0)), "Faixa Indefinida")</f>
        <v>B</v>
      </c>
      <c r="AC3600" s="12">
        <f t="shared" si="7"/>
        <v>0</v>
      </c>
      <c r="AD3600" s="12">
        <f t="shared" si="8"/>
        <v>1</v>
      </c>
      <c r="AE3600" s="12">
        <f t="shared" si="9"/>
        <v>0</v>
      </c>
      <c r="AF3600" s="12">
        <f t="shared" si="10"/>
        <v>0</v>
      </c>
    </row>
    <row r="3601" ht="15.75" customHeight="1">
      <c r="A3601" s="8">
        <v>45688.0</v>
      </c>
      <c r="B3601" s="9" t="s">
        <v>8280</v>
      </c>
      <c r="C3601" s="9" t="s">
        <v>8281</v>
      </c>
      <c r="D3601" s="15">
        <v>4.1998794864E10</v>
      </c>
      <c r="E3601" s="9" t="s">
        <v>13936</v>
      </c>
      <c r="F3601" s="9" t="s">
        <v>13950</v>
      </c>
      <c r="G3601" s="9" t="s">
        <v>13926</v>
      </c>
      <c r="H3601" s="9" t="s">
        <v>13951</v>
      </c>
      <c r="I3601" s="9" t="s">
        <v>13940</v>
      </c>
      <c r="J3601" s="9" t="s">
        <v>13956</v>
      </c>
      <c r="K3601" s="9" t="s">
        <v>13930</v>
      </c>
      <c r="L3601" s="9" t="s">
        <v>13931</v>
      </c>
      <c r="M3601" s="9" t="s">
        <v>13942</v>
      </c>
      <c r="N3601" s="13" t="s">
        <v>12</v>
      </c>
      <c r="O3601" s="13" t="s">
        <v>14</v>
      </c>
      <c r="P3601" s="13" t="s">
        <v>32</v>
      </c>
      <c r="Q3601" s="13" t="s">
        <v>51</v>
      </c>
      <c r="R3601" s="13" t="s">
        <v>15</v>
      </c>
      <c r="S3601" s="10">
        <f>ROUNDUP(SUM(VLOOKUP(F3601,'Pontuação'!A$2:B$11,2,FALSE),VLOOKUP(E3601,'Pontuação'!C$2:D$11,2,FALSE),VLOOKUP(H3601,'Pontuação'!I$2:J$11,2,FALSE),VLOOKUP(J3601,'Pontuação'!G$2:H$11,2,FALSE),VLOOKUP(L3601,'Pontuação'!M$2:N$13,2,FALSE)),0)</f>
        <v>1831</v>
      </c>
      <c r="T3601" s="11">
        <f t="shared" si="1"/>
        <v>183</v>
      </c>
      <c r="U3601" s="11" t="str">
        <f t="array" ref="U3601">IFERROR(INDEX('Pontuação'!G$13:G$101, MATCH(T3601, 'Pontuação'!F$13:F$101, 0)), "Faixa Indefinida")</f>
        <v>B</v>
      </c>
      <c r="V3601" s="11">
        <f t="shared" si="2"/>
        <v>0</v>
      </c>
      <c r="W3601" s="11">
        <f t="shared" si="3"/>
        <v>1</v>
      </c>
      <c r="X3601" s="11">
        <f t="shared" si="4"/>
        <v>0</v>
      </c>
      <c r="Y3601" s="11">
        <f t="shared" si="5"/>
        <v>0</v>
      </c>
      <c r="Z3601" s="12">
        <f>ROUNDUP(SUM(VLOOKUP(F3601,'Pontuação 3.0'!A$2:B$11,2,FALSE),VLOOKUP(E3601,'Pontuação 3.0'!C$2:D$11,2,FALSE),VLOOKUP(H3601,'Pontuação 3.0'!I$2:J$11,2,FALSE),VLOOKUP(J3601,'Pontuação 3.0'!G$2:H$11,2,FALSE),VLOOKUP(G3601,'Pontuação 3.0'!E$2:F$11,2,FALSE),VLOOKUP(K3601,'Pontuação 3.0'!K$2:L$11,2,FALSE),VLOOKUP(L3601,'Pontuação 3.0'!M$2:N$13,2,FALSE)),0)</f>
        <v>2658</v>
      </c>
      <c r="AA3601" s="12">
        <f t="shared" si="6"/>
        <v>266</v>
      </c>
      <c r="AB3601" s="12" t="str">
        <f t="array" ref="AB3601">IFERROR(INDEX('Pontuação 3.0'!G$13:G$191, MATCH(AA3601, 'Pontuação 3.0'!F$13:F$191, 0)), "Faixa Indefinida")</f>
        <v>A</v>
      </c>
      <c r="AC3601" s="12">
        <f t="shared" si="7"/>
        <v>1</v>
      </c>
      <c r="AD3601" s="12">
        <f t="shared" si="8"/>
        <v>0</v>
      </c>
      <c r="AE3601" s="12">
        <f t="shared" si="9"/>
        <v>0</v>
      </c>
      <c r="AF3601" s="12">
        <f t="shared" si="10"/>
        <v>0</v>
      </c>
    </row>
    <row r="3602" ht="15.75" customHeight="1">
      <c r="A3602" s="8">
        <v>45688.0</v>
      </c>
      <c r="B3602" s="9" t="s">
        <v>8282</v>
      </c>
      <c r="C3602" s="9" t="s">
        <v>8283</v>
      </c>
      <c r="D3602" s="15">
        <v>4.1998726392E10</v>
      </c>
      <c r="E3602" s="9" t="s">
        <v>13936</v>
      </c>
      <c r="F3602" s="9" t="s">
        <v>13950</v>
      </c>
      <c r="G3602" s="9" t="s">
        <v>13944</v>
      </c>
      <c r="H3602" s="9" t="s">
        <v>13951</v>
      </c>
      <c r="I3602" s="9" t="s">
        <v>13940</v>
      </c>
      <c r="J3602" s="9" t="s">
        <v>13939</v>
      </c>
      <c r="K3602" s="9" t="s">
        <v>13940</v>
      </c>
      <c r="L3602" s="9" t="s">
        <v>13941</v>
      </c>
      <c r="M3602" s="9" t="s">
        <v>13942</v>
      </c>
      <c r="N3602" s="13" t="s">
        <v>12</v>
      </c>
      <c r="O3602" s="13" t="s">
        <v>14</v>
      </c>
      <c r="P3602" s="13" t="s">
        <v>111</v>
      </c>
      <c r="Q3602" s="13" t="s">
        <v>20</v>
      </c>
      <c r="R3602" s="13" t="s">
        <v>15</v>
      </c>
      <c r="S3602" s="10">
        <f>ROUNDUP(SUM(VLOOKUP(F3602,'Pontuação'!A$2:B$11,2,FALSE),VLOOKUP(E3602,'Pontuação'!C$2:D$11,2,FALSE),VLOOKUP(H3602,'Pontuação'!I$2:J$11,2,FALSE),VLOOKUP(J3602,'Pontuação'!G$2:H$11,2,FALSE),VLOOKUP(L3602,'Pontuação'!M$2:N$13,2,FALSE)),0)</f>
        <v>1702</v>
      </c>
      <c r="T3602" s="11">
        <f t="shared" si="1"/>
        <v>170</v>
      </c>
      <c r="U3602" s="11" t="str">
        <f t="array" ref="U3602">IFERROR(INDEX('Pontuação'!G$13:G$101, MATCH(T3602, 'Pontuação'!F$13:F$101, 0)), "Faixa Indefinida")</f>
        <v>B</v>
      </c>
      <c r="V3602" s="11">
        <f t="shared" si="2"/>
        <v>0</v>
      </c>
      <c r="W3602" s="11">
        <f t="shared" si="3"/>
        <v>1</v>
      </c>
      <c r="X3602" s="11">
        <f t="shared" si="4"/>
        <v>0</v>
      </c>
      <c r="Y3602" s="11">
        <f t="shared" si="5"/>
        <v>0</v>
      </c>
      <c r="Z3602" s="12">
        <f>ROUNDUP(SUM(VLOOKUP(F3602,'Pontuação 3.0'!A$2:B$11,2,FALSE),VLOOKUP(E3602,'Pontuação 3.0'!C$2:D$11,2,FALSE),VLOOKUP(H3602,'Pontuação 3.0'!I$2:J$11,2,FALSE),VLOOKUP(J3602,'Pontuação 3.0'!G$2:H$11,2,FALSE),VLOOKUP(G3602,'Pontuação 3.0'!E$2:F$11,2,FALSE),VLOOKUP(K3602,'Pontuação 3.0'!K$2:L$11,2,FALSE),VLOOKUP(L3602,'Pontuação 3.0'!M$2:N$13,2,FALSE)),0)</f>
        <v>2112</v>
      </c>
      <c r="AA3602" s="12">
        <f t="shared" si="6"/>
        <v>211</v>
      </c>
      <c r="AB3602" s="12" t="str">
        <f t="array" ref="AB3602">IFERROR(INDEX('Pontuação 3.0'!G$13:G$191, MATCH(AA3602, 'Pontuação 3.0'!F$13:F$191, 0)), "Faixa Indefinida")</f>
        <v>C</v>
      </c>
      <c r="AC3602" s="12">
        <f t="shared" si="7"/>
        <v>0</v>
      </c>
      <c r="AD3602" s="12">
        <f t="shared" si="8"/>
        <v>0</v>
      </c>
      <c r="AE3602" s="12">
        <f t="shared" si="9"/>
        <v>1</v>
      </c>
      <c r="AF3602" s="12">
        <f t="shared" si="10"/>
        <v>0</v>
      </c>
    </row>
    <row r="3603" ht="15.75" customHeight="1">
      <c r="A3603" s="8">
        <v>45688.0</v>
      </c>
      <c r="B3603" s="9" t="s">
        <v>8285</v>
      </c>
      <c r="C3603" s="9" t="s">
        <v>8286</v>
      </c>
      <c r="D3603" s="15">
        <v>8.4994202014E10</v>
      </c>
      <c r="E3603" s="9" t="s">
        <v>13936</v>
      </c>
      <c r="F3603" s="9" t="s">
        <v>13950</v>
      </c>
      <c r="G3603" s="9" t="s">
        <v>13926</v>
      </c>
      <c r="H3603" s="9" t="s">
        <v>13949</v>
      </c>
      <c r="I3603" s="9" t="s">
        <v>13928</v>
      </c>
      <c r="J3603" s="9" t="s">
        <v>13929</v>
      </c>
      <c r="K3603" s="9" t="s">
        <v>13940</v>
      </c>
      <c r="L3603" s="9" t="s">
        <v>13941</v>
      </c>
      <c r="M3603" s="9" t="s">
        <v>13946</v>
      </c>
      <c r="N3603" s="13" t="s">
        <v>12</v>
      </c>
      <c r="O3603" s="13" t="s">
        <v>14</v>
      </c>
      <c r="P3603" s="13" t="s">
        <v>32</v>
      </c>
      <c r="Q3603" s="13" t="s">
        <v>51</v>
      </c>
      <c r="R3603" s="13" t="s">
        <v>15</v>
      </c>
      <c r="S3603" s="10">
        <f>ROUNDUP(SUM(VLOOKUP(F3603,'Pontuação'!A$2:B$11,2,FALSE),VLOOKUP(E3603,'Pontuação'!C$2:D$11,2,FALSE),VLOOKUP(H3603,'Pontuação'!I$2:J$11,2,FALSE),VLOOKUP(J3603,'Pontuação'!G$2:H$11,2,FALSE),VLOOKUP(L3603,'Pontuação'!M$2:N$13,2,FALSE)),0)</f>
        <v>1639</v>
      </c>
      <c r="T3603" s="11">
        <f t="shared" si="1"/>
        <v>164</v>
      </c>
      <c r="U3603" s="11" t="str">
        <f t="array" ref="U3603">IFERROR(INDEX('Pontuação'!G$13:G$101, MATCH(T3603, 'Pontuação'!F$13:F$101, 0)), "Faixa Indefinida")</f>
        <v>C</v>
      </c>
      <c r="V3603" s="11">
        <f t="shared" si="2"/>
        <v>0</v>
      </c>
      <c r="W3603" s="11">
        <f t="shared" si="3"/>
        <v>0</v>
      </c>
      <c r="X3603" s="11">
        <f t="shared" si="4"/>
        <v>1</v>
      </c>
      <c r="Y3603" s="11">
        <f t="shared" si="5"/>
        <v>0</v>
      </c>
      <c r="Z3603" s="12">
        <f>ROUNDUP(SUM(VLOOKUP(F3603,'Pontuação 3.0'!A$2:B$11,2,FALSE),VLOOKUP(E3603,'Pontuação 3.0'!C$2:D$11,2,FALSE),VLOOKUP(H3603,'Pontuação 3.0'!I$2:J$11,2,FALSE),VLOOKUP(J3603,'Pontuação 3.0'!G$2:H$11,2,FALSE),VLOOKUP(G3603,'Pontuação 3.0'!E$2:F$11,2,FALSE),VLOOKUP(K3603,'Pontuação 3.0'!K$2:L$11,2,FALSE),VLOOKUP(L3603,'Pontuação 3.0'!M$2:N$13,2,FALSE)),0)</f>
        <v>2187</v>
      </c>
      <c r="AA3603" s="12">
        <f t="shared" si="6"/>
        <v>219</v>
      </c>
      <c r="AB3603" s="12" t="str">
        <f t="array" ref="AB3603">IFERROR(INDEX('Pontuação 3.0'!G$13:G$191, MATCH(AA3603, 'Pontuação 3.0'!F$13:F$191, 0)), "Faixa Indefinida")</f>
        <v>B</v>
      </c>
      <c r="AC3603" s="12">
        <f t="shared" si="7"/>
        <v>0</v>
      </c>
      <c r="AD3603" s="12">
        <f t="shared" si="8"/>
        <v>1</v>
      </c>
      <c r="AE3603" s="12">
        <f t="shared" si="9"/>
        <v>0</v>
      </c>
      <c r="AF3603" s="12">
        <f t="shared" si="10"/>
        <v>0</v>
      </c>
    </row>
    <row r="3604" ht="15.75" customHeight="1">
      <c r="A3604" s="8">
        <v>45688.0</v>
      </c>
      <c r="B3604" s="9" t="s">
        <v>131</v>
      </c>
      <c r="C3604" s="9" t="s">
        <v>8284</v>
      </c>
      <c r="D3604" s="15">
        <v>2.498801646E10</v>
      </c>
      <c r="E3604" s="9" t="s">
        <v>13936</v>
      </c>
      <c r="F3604" s="9" t="s">
        <v>13950</v>
      </c>
      <c r="G3604" s="9" t="s">
        <v>13926</v>
      </c>
      <c r="H3604" s="9" t="s">
        <v>13949</v>
      </c>
      <c r="I3604" s="9" t="s">
        <v>13928</v>
      </c>
      <c r="J3604" s="9" t="s">
        <v>13966</v>
      </c>
      <c r="K3604" s="9" t="s">
        <v>13930</v>
      </c>
      <c r="L3604" s="9" t="s">
        <v>13959</v>
      </c>
      <c r="M3604" s="9" t="s">
        <v>13942</v>
      </c>
      <c r="N3604" s="13" t="s">
        <v>12</v>
      </c>
      <c r="O3604" s="13" t="s">
        <v>14</v>
      </c>
      <c r="P3604" s="13" t="s">
        <v>32</v>
      </c>
      <c r="Q3604" s="13" t="s">
        <v>5394</v>
      </c>
      <c r="R3604" s="13" t="s">
        <v>65</v>
      </c>
      <c r="S3604" s="10">
        <f>ROUNDUP(SUM(VLOOKUP(F3604,'Pontuação'!A$2:B$11,2,FALSE),VLOOKUP(E3604,'Pontuação'!C$2:D$11,2,FALSE),VLOOKUP(H3604,'Pontuação'!I$2:J$11,2,FALSE),VLOOKUP(J3604,'Pontuação'!G$2:H$11,2,FALSE),VLOOKUP(L3604,'Pontuação'!M$2:N$13,2,FALSE)),0)</f>
        <v>1943</v>
      </c>
      <c r="T3604" s="11">
        <f t="shared" si="1"/>
        <v>194</v>
      </c>
      <c r="U3604" s="11" t="str">
        <f t="array" ref="U3604">IFERROR(INDEX('Pontuação'!G$13:G$101, MATCH(T3604, 'Pontuação'!F$13:F$101, 0)), "Faixa Indefinida")</f>
        <v>A</v>
      </c>
      <c r="V3604" s="11">
        <f t="shared" si="2"/>
        <v>1</v>
      </c>
      <c r="W3604" s="11">
        <f t="shared" si="3"/>
        <v>0</v>
      </c>
      <c r="X3604" s="11">
        <f t="shared" si="4"/>
        <v>0</v>
      </c>
      <c r="Y3604" s="11">
        <f t="shared" si="5"/>
        <v>0</v>
      </c>
      <c r="Z3604" s="12">
        <f>ROUNDUP(SUM(VLOOKUP(F3604,'Pontuação 3.0'!A$2:B$11,2,FALSE),VLOOKUP(E3604,'Pontuação 3.0'!C$2:D$11,2,FALSE),VLOOKUP(H3604,'Pontuação 3.0'!I$2:J$11,2,FALSE),VLOOKUP(J3604,'Pontuação 3.0'!G$2:H$11,2,FALSE),VLOOKUP(G3604,'Pontuação 3.0'!E$2:F$11,2,FALSE),VLOOKUP(K3604,'Pontuação 3.0'!K$2:L$11,2,FALSE),VLOOKUP(L3604,'Pontuação 3.0'!M$2:N$13,2,FALSE)),0)</f>
        <v>2687</v>
      </c>
      <c r="AA3604" s="12">
        <f t="shared" si="6"/>
        <v>269</v>
      </c>
      <c r="AB3604" s="12" t="str">
        <f t="array" ref="AB3604">IFERROR(INDEX('Pontuação 3.0'!G$13:G$191, MATCH(AA3604, 'Pontuação 3.0'!F$13:F$191, 0)), "Faixa Indefinida")</f>
        <v>A</v>
      </c>
      <c r="AC3604" s="12">
        <f t="shared" si="7"/>
        <v>1</v>
      </c>
      <c r="AD3604" s="12">
        <f t="shared" si="8"/>
        <v>0</v>
      </c>
      <c r="AE3604" s="12">
        <f t="shared" si="9"/>
        <v>0</v>
      </c>
      <c r="AF3604" s="12">
        <f t="shared" si="10"/>
        <v>0</v>
      </c>
    </row>
    <row r="3605" ht="15.75" customHeight="1">
      <c r="A3605" s="8">
        <v>45688.0</v>
      </c>
      <c r="B3605" s="9" t="s">
        <v>8287</v>
      </c>
      <c r="C3605" s="9" t="s">
        <v>8288</v>
      </c>
      <c r="D3605" s="9" t="s">
        <v>8289</v>
      </c>
      <c r="E3605" s="9" t="s">
        <v>13936</v>
      </c>
      <c r="F3605" s="9" t="s">
        <v>13950</v>
      </c>
      <c r="G3605" s="9" t="s">
        <v>13926</v>
      </c>
      <c r="H3605" s="9" t="s">
        <v>13951</v>
      </c>
      <c r="I3605" s="9" t="s">
        <v>13940</v>
      </c>
      <c r="J3605" s="9" t="s">
        <v>13939</v>
      </c>
      <c r="K3605" s="9" t="s">
        <v>13940</v>
      </c>
      <c r="L3605" s="9" t="s">
        <v>13931</v>
      </c>
      <c r="M3605" s="9" t="s">
        <v>13946</v>
      </c>
      <c r="N3605" s="13" t="s">
        <v>12</v>
      </c>
      <c r="O3605" s="13" t="s">
        <v>14</v>
      </c>
      <c r="P3605" s="13" t="s">
        <v>68</v>
      </c>
      <c r="Q3605" s="13" t="s">
        <v>20</v>
      </c>
      <c r="R3605" s="13" t="s">
        <v>15</v>
      </c>
      <c r="S3605" s="10">
        <f>ROUNDUP(SUM(VLOOKUP(F3605,'Pontuação'!A$2:B$11,2,FALSE),VLOOKUP(E3605,'Pontuação'!C$2:D$11,2,FALSE),VLOOKUP(H3605,'Pontuação'!I$2:J$11,2,FALSE),VLOOKUP(J3605,'Pontuação'!G$2:H$11,2,FALSE),VLOOKUP(L3605,'Pontuação'!M$2:N$13,2,FALSE)),0)</f>
        <v>1658</v>
      </c>
      <c r="T3605" s="11">
        <f t="shared" si="1"/>
        <v>166</v>
      </c>
      <c r="U3605" s="11" t="str">
        <f t="array" ref="U3605">IFERROR(INDEX('Pontuação'!G$13:G$101, MATCH(T3605, 'Pontuação'!F$13:F$101, 0)), "Faixa Indefinida")</f>
        <v>B</v>
      </c>
      <c r="V3605" s="11">
        <f t="shared" si="2"/>
        <v>0</v>
      </c>
      <c r="W3605" s="11">
        <f t="shared" si="3"/>
        <v>1</v>
      </c>
      <c r="X3605" s="11">
        <f t="shared" si="4"/>
        <v>0</v>
      </c>
      <c r="Y3605" s="11">
        <f t="shared" si="5"/>
        <v>0</v>
      </c>
      <c r="Z3605" s="12">
        <f>ROUNDUP(SUM(VLOOKUP(F3605,'Pontuação 3.0'!A$2:B$11,2,FALSE),VLOOKUP(E3605,'Pontuação 3.0'!C$2:D$11,2,FALSE),VLOOKUP(H3605,'Pontuação 3.0'!I$2:J$11,2,FALSE),VLOOKUP(J3605,'Pontuação 3.0'!G$2:H$11,2,FALSE),VLOOKUP(G3605,'Pontuação 3.0'!E$2:F$11,2,FALSE),VLOOKUP(K3605,'Pontuação 3.0'!K$2:L$11,2,FALSE),VLOOKUP(L3605,'Pontuação 3.0'!M$2:N$13,2,FALSE)),0)</f>
        <v>2274</v>
      </c>
      <c r="AA3605" s="12">
        <f t="shared" si="6"/>
        <v>227</v>
      </c>
      <c r="AB3605" s="12" t="str">
        <f t="array" ref="AB3605">IFERROR(INDEX('Pontuação 3.0'!G$13:G$191, MATCH(AA3605, 'Pontuação 3.0'!F$13:F$191, 0)), "Faixa Indefinida")</f>
        <v>B</v>
      </c>
      <c r="AC3605" s="12">
        <f t="shared" si="7"/>
        <v>0</v>
      </c>
      <c r="AD3605" s="12">
        <f t="shared" si="8"/>
        <v>1</v>
      </c>
      <c r="AE3605" s="12">
        <f t="shared" si="9"/>
        <v>0</v>
      </c>
      <c r="AF3605" s="12">
        <f t="shared" si="10"/>
        <v>0</v>
      </c>
    </row>
    <row r="3606" ht="15.75" customHeight="1">
      <c r="A3606" s="8">
        <v>45688.0</v>
      </c>
      <c r="B3606" s="9" t="s">
        <v>8290</v>
      </c>
      <c r="C3606" s="9" t="s">
        <v>8291</v>
      </c>
      <c r="D3606" s="15">
        <v>8.6999113197E10</v>
      </c>
      <c r="E3606" s="9" t="s">
        <v>13936</v>
      </c>
      <c r="F3606" s="9" t="s">
        <v>13953</v>
      </c>
      <c r="G3606" s="9" t="s">
        <v>13961</v>
      </c>
      <c r="H3606" s="9" t="s">
        <v>13927</v>
      </c>
      <c r="I3606" s="9" t="s">
        <v>13940</v>
      </c>
      <c r="J3606" s="9" t="s">
        <v>13929</v>
      </c>
      <c r="K3606" s="9" t="s">
        <v>13940</v>
      </c>
      <c r="L3606" s="9" t="s">
        <v>13954</v>
      </c>
      <c r="M3606" s="9" t="s">
        <v>13952</v>
      </c>
      <c r="N3606" s="13" t="s">
        <v>12</v>
      </c>
      <c r="O3606" s="13" t="s">
        <v>14</v>
      </c>
      <c r="P3606" s="13" t="s">
        <v>13</v>
      </c>
      <c r="Q3606" s="13" t="s">
        <v>84</v>
      </c>
      <c r="R3606" s="13" t="s">
        <v>15</v>
      </c>
      <c r="S3606" s="10">
        <f>ROUNDUP(SUM(VLOOKUP(F3606,'Pontuação'!A$2:B$11,2,FALSE),VLOOKUP(E3606,'Pontuação'!C$2:D$11,2,FALSE),VLOOKUP(H3606,'Pontuação'!I$2:J$11,2,FALSE),VLOOKUP(J3606,'Pontuação'!G$2:H$11,2,FALSE),VLOOKUP(L3606,'Pontuação'!M$2:N$13,2,FALSE)),0)</f>
        <v>1407</v>
      </c>
      <c r="T3606" s="11">
        <f t="shared" si="1"/>
        <v>141</v>
      </c>
      <c r="U3606" s="11" t="str">
        <f t="array" ref="U3606">IFERROR(INDEX('Pontuação'!G$13:G$101, MATCH(T3606, 'Pontuação'!F$13:F$101, 0)), "Faixa Indefinida")</f>
        <v>D</v>
      </c>
      <c r="V3606" s="11">
        <f t="shared" si="2"/>
        <v>0</v>
      </c>
      <c r="W3606" s="11">
        <f t="shared" si="3"/>
        <v>0</v>
      </c>
      <c r="X3606" s="11">
        <f t="shared" si="4"/>
        <v>0</v>
      </c>
      <c r="Y3606" s="11">
        <f t="shared" si="5"/>
        <v>1</v>
      </c>
      <c r="Z3606" s="12">
        <f>ROUNDUP(SUM(VLOOKUP(F3606,'Pontuação 3.0'!A$2:B$11,2,FALSE),VLOOKUP(E3606,'Pontuação 3.0'!C$2:D$11,2,FALSE),VLOOKUP(H3606,'Pontuação 3.0'!I$2:J$11,2,FALSE),VLOOKUP(J3606,'Pontuação 3.0'!G$2:H$11,2,FALSE),VLOOKUP(G3606,'Pontuação 3.0'!E$2:F$11,2,FALSE),VLOOKUP(K3606,'Pontuação 3.0'!K$2:L$11,2,FALSE),VLOOKUP(L3606,'Pontuação 3.0'!M$2:N$13,2,FALSE)),0)</f>
        <v>1822</v>
      </c>
      <c r="AA3606" s="12">
        <f t="shared" si="6"/>
        <v>182</v>
      </c>
      <c r="AB3606" s="12" t="str">
        <f t="array" ref="AB3606">IFERROR(INDEX('Pontuação 3.0'!G$13:G$191, MATCH(AA3606, 'Pontuação 3.0'!F$13:F$191, 0)), "Faixa Indefinida")</f>
        <v>D</v>
      </c>
      <c r="AC3606" s="12">
        <f t="shared" si="7"/>
        <v>0</v>
      </c>
      <c r="AD3606" s="12">
        <f t="shared" si="8"/>
        <v>0</v>
      </c>
      <c r="AE3606" s="12">
        <f t="shared" si="9"/>
        <v>0</v>
      </c>
      <c r="AF3606" s="12">
        <f t="shared" si="10"/>
        <v>1</v>
      </c>
    </row>
    <row r="3607" ht="15.75" customHeight="1">
      <c r="A3607" s="8">
        <v>45688.0</v>
      </c>
      <c r="B3607" s="9" t="s">
        <v>8293</v>
      </c>
      <c r="C3607" s="9" t="s">
        <v>8294</v>
      </c>
      <c r="D3607" s="15">
        <v>5.4996366833E10</v>
      </c>
      <c r="E3607" s="9" t="s">
        <v>13936</v>
      </c>
      <c r="F3607" s="9" t="s">
        <v>13948</v>
      </c>
      <c r="G3607" s="9" t="s">
        <v>13926</v>
      </c>
      <c r="H3607" s="9" t="s">
        <v>13951</v>
      </c>
      <c r="I3607" s="9" t="s">
        <v>13940</v>
      </c>
      <c r="J3607" s="9" t="s">
        <v>13929</v>
      </c>
      <c r="K3607" s="9" t="s">
        <v>13940</v>
      </c>
      <c r="L3607" s="9" t="s">
        <v>13941</v>
      </c>
      <c r="M3607" s="9" t="s">
        <v>13952</v>
      </c>
      <c r="N3607" s="13" t="s">
        <v>12</v>
      </c>
      <c r="O3607" s="13" t="s">
        <v>14</v>
      </c>
      <c r="P3607" s="13" t="s">
        <v>19</v>
      </c>
      <c r="Q3607" s="13" t="s">
        <v>20</v>
      </c>
      <c r="R3607" s="13" t="s">
        <v>65</v>
      </c>
      <c r="S3607" s="10">
        <f>ROUNDUP(SUM(VLOOKUP(F3607,'Pontuação'!A$2:B$11,2,FALSE),VLOOKUP(E3607,'Pontuação'!C$2:D$11,2,FALSE),VLOOKUP(H3607,'Pontuação'!I$2:J$11,2,FALSE),VLOOKUP(J3607,'Pontuação'!G$2:H$11,2,FALSE),VLOOKUP(L3607,'Pontuação'!M$2:N$13,2,FALSE)),0)</f>
        <v>1585</v>
      </c>
      <c r="T3607" s="11">
        <f t="shared" si="1"/>
        <v>159</v>
      </c>
      <c r="U3607" s="11" t="str">
        <f t="array" ref="U3607">IFERROR(INDEX('Pontuação'!G$13:G$101, MATCH(T3607, 'Pontuação'!F$13:F$101, 0)), "Faixa Indefinida")</f>
        <v>C</v>
      </c>
      <c r="V3607" s="11">
        <f t="shared" si="2"/>
        <v>0</v>
      </c>
      <c r="W3607" s="11">
        <f t="shared" si="3"/>
        <v>0</v>
      </c>
      <c r="X3607" s="11">
        <f t="shared" si="4"/>
        <v>1</v>
      </c>
      <c r="Y3607" s="11">
        <f t="shared" si="5"/>
        <v>0</v>
      </c>
      <c r="Z3607" s="12">
        <f>ROUNDUP(SUM(VLOOKUP(F3607,'Pontuação 3.0'!A$2:B$11,2,FALSE),VLOOKUP(E3607,'Pontuação 3.0'!C$2:D$11,2,FALSE),VLOOKUP(H3607,'Pontuação 3.0'!I$2:J$11,2,FALSE),VLOOKUP(J3607,'Pontuação 3.0'!G$2:H$11,2,FALSE),VLOOKUP(G3607,'Pontuação 3.0'!E$2:F$11,2,FALSE),VLOOKUP(K3607,'Pontuação 3.0'!K$2:L$11,2,FALSE),VLOOKUP(L3607,'Pontuação 3.0'!M$2:N$13,2,FALSE)),0)</f>
        <v>1967</v>
      </c>
      <c r="AA3607" s="12">
        <f t="shared" si="6"/>
        <v>197</v>
      </c>
      <c r="AB3607" s="12" t="str">
        <f t="array" ref="AB3607">IFERROR(INDEX('Pontuação 3.0'!G$13:G$191, MATCH(AA3607, 'Pontuação 3.0'!F$13:F$191, 0)), "Faixa Indefinida")</f>
        <v>C</v>
      </c>
      <c r="AC3607" s="12">
        <f t="shared" si="7"/>
        <v>0</v>
      </c>
      <c r="AD3607" s="12">
        <f t="shared" si="8"/>
        <v>0</v>
      </c>
      <c r="AE3607" s="12">
        <f t="shared" si="9"/>
        <v>1</v>
      </c>
      <c r="AF3607" s="12">
        <f t="shared" si="10"/>
        <v>0</v>
      </c>
    </row>
    <row r="3608" ht="15.75" customHeight="1">
      <c r="A3608" s="8">
        <v>45688.0</v>
      </c>
      <c r="B3608" s="9" t="s">
        <v>8295</v>
      </c>
      <c r="C3608" s="9" t="s">
        <v>8296</v>
      </c>
      <c r="D3608" s="9" t="s">
        <v>8297</v>
      </c>
      <c r="E3608" s="9" t="s">
        <v>13936</v>
      </c>
      <c r="F3608" s="9" t="s">
        <v>13950</v>
      </c>
      <c r="G3608" s="9" t="s">
        <v>13926</v>
      </c>
      <c r="H3608" s="9" t="s">
        <v>13949</v>
      </c>
      <c r="I3608" s="9" t="s">
        <v>13940</v>
      </c>
      <c r="J3608" s="9" t="s">
        <v>13929</v>
      </c>
      <c r="K3608" s="9" t="s">
        <v>13940</v>
      </c>
      <c r="L3608" s="9" t="s">
        <v>13931</v>
      </c>
      <c r="M3608" s="9" t="s">
        <v>13942</v>
      </c>
      <c r="N3608" s="13" t="s">
        <v>12</v>
      </c>
      <c r="O3608" s="13" t="s">
        <v>14</v>
      </c>
      <c r="P3608" s="13" t="s">
        <v>111</v>
      </c>
      <c r="Q3608" s="13" t="s">
        <v>59</v>
      </c>
      <c r="R3608" s="13" t="s">
        <v>65</v>
      </c>
      <c r="S3608" s="10">
        <f>ROUNDUP(SUM(VLOOKUP(F3608,'Pontuação'!A$2:B$11,2,FALSE),VLOOKUP(E3608,'Pontuação'!C$2:D$11,2,FALSE),VLOOKUP(H3608,'Pontuação'!I$2:J$11,2,FALSE),VLOOKUP(J3608,'Pontuação'!G$2:H$11,2,FALSE),VLOOKUP(L3608,'Pontuação'!M$2:N$13,2,FALSE)),0)</f>
        <v>1595</v>
      </c>
      <c r="T3608" s="11">
        <f t="shared" si="1"/>
        <v>160</v>
      </c>
      <c r="U3608" s="11" t="str">
        <f t="array" ref="U3608">IFERROR(INDEX('Pontuação'!G$13:G$101, MATCH(T3608, 'Pontuação'!F$13:F$101, 0)), "Faixa Indefinida")</f>
        <v>C</v>
      </c>
      <c r="V3608" s="11">
        <f t="shared" si="2"/>
        <v>0</v>
      </c>
      <c r="W3608" s="11">
        <f t="shared" si="3"/>
        <v>0</v>
      </c>
      <c r="X3608" s="11">
        <f t="shared" si="4"/>
        <v>1</v>
      </c>
      <c r="Y3608" s="11">
        <f t="shared" si="5"/>
        <v>0</v>
      </c>
      <c r="Z3608" s="12">
        <f>ROUNDUP(SUM(VLOOKUP(F3608,'Pontuação 3.0'!A$2:B$11,2,FALSE),VLOOKUP(E3608,'Pontuação 3.0'!C$2:D$11,2,FALSE),VLOOKUP(H3608,'Pontuação 3.0'!I$2:J$11,2,FALSE),VLOOKUP(J3608,'Pontuação 3.0'!G$2:H$11,2,FALSE),VLOOKUP(G3608,'Pontuação 3.0'!E$2:F$11,2,FALSE),VLOOKUP(K3608,'Pontuação 3.0'!K$2:L$11,2,FALSE),VLOOKUP(L3608,'Pontuação 3.0'!M$2:N$13,2,FALSE)),0)</f>
        <v>2209</v>
      </c>
      <c r="AA3608" s="12">
        <f t="shared" si="6"/>
        <v>221</v>
      </c>
      <c r="AB3608" s="12" t="str">
        <f t="array" ref="AB3608">IFERROR(INDEX('Pontuação 3.0'!G$13:G$191, MATCH(AA3608, 'Pontuação 3.0'!F$13:F$191, 0)), "Faixa Indefinida")</f>
        <v>B</v>
      </c>
      <c r="AC3608" s="12">
        <f t="shared" si="7"/>
        <v>0</v>
      </c>
      <c r="AD3608" s="12">
        <f t="shared" si="8"/>
        <v>1</v>
      </c>
      <c r="AE3608" s="12">
        <f t="shared" si="9"/>
        <v>0</v>
      </c>
      <c r="AF3608" s="12">
        <f t="shared" si="10"/>
        <v>0</v>
      </c>
    </row>
    <row r="3609" ht="15.75" customHeight="1">
      <c r="A3609" s="8">
        <v>45688.0</v>
      </c>
      <c r="B3609" s="9" t="s">
        <v>1990</v>
      </c>
      <c r="C3609" s="9" t="s">
        <v>8300</v>
      </c>
      <c r="D3609" s="15">
        <v>1.1977377E10</v>
      </c>
      <c r="E3609" s="9" t="s">
        <v>13936</v>
      </c>
      <c r="F3609" s="9" t="s">
        <v>13948</v>
      </c>
      <c r="G3609" s="9" t="s">
        <v>13926</v>
      </c>
      <c r="H3609" s="9" t="s">
        <v>13938</v>
      </c>
      <c r="I3609" s="9" t="s">
        <v>13928</v>
      </c>
      <c r="J3609" s="9" t="s">
        <v>13929</v>
      </c>
      <c r="K3609" s="9" t="s">
        <v>13940</v>
      </c>
      <c r="L3609" s="9" t="s">
        <v>13945</v>
      </c>
      <c r="M3609" s="9" t="s">
        <v>13952</v>
      </c>
      <c r="N3609" s="13" t="s">
        <v>12</v>
      </c>
      <c r="O3609" s="13" t="s">
        <v>14</v>
      </c>
      <c r="P3609" s="13" t="s">
        <v>32</v>
      </c>
      <c r="Q3609" s="13" t="s">
        <v>20</v>
      </c>
      <c r="R3609" s="13" t="s">
        <v>65</v>
      </c>
      <c r="S3609" s="10">
        <f>ROUNDUP(SUM(VLOOKUP(F3609,'Pontuação'!A$2:B$11,2,FALSE),VLOOKUP(E3609,'Pontuação'!C$2:D$11,2,FALSE),VLOOKUP(H3609,'Pontuação'!I$2:J$11,2,FALSE),VLOOKUP(J3609,'Pontuação'!G$2:H$11,2,FALSE),VLOOKUP(L3609,'Pontuação'!M$2:N$13,2,FALSE)),0)</f>
        <v>1699</v>
      </c>
      <c r="T3609" s="11">
        <f t="shared" si="1"/>
        <v>170</v>
      </c>
      <c r="U3609" s="11" t="str">
        <f t="array" ref="U3609">IFERROR(INDEX('Pontuação'!G$13:G$101, MATCH(T3609, 'Pontuação'!F$13:F$101, 0)), "Faixa Indefinida")</f>
        <v>B</v>
      </c>
      <c r="V3609" s="11">
        <f t="shared" si="2"/>
        <v>0</v>
      </c>
      <c r="W3609" s="11">
        <f t="shared" si="3"/>
        <v>1</v>
      </c>
      <c r="X3609" s="11">
        <f t="shared" si="4"/>
        <v>0</v>
      </c>
      <c r="Y3609" s="11">
        <f t="shared" si="5"/>
        <v>0</v>
      </c>
      <c r="Z3609" s="12">
        <f>ROUNDUP(SUM(VLOOKUP(F3609,'Pontuação 3.0'!A$2:B$11,2,FALSE),VLOOKUP(E3609,'Pontuação 3.0'!C$2:D$11,2,FALSE),VLOOKUP(H3609,'Pontuação 3.0'!I$2:J$11,2,FALSE),VLOOKUP(J3609,'Pontuação 3.0'!G$2:H$11,2,FALSE),VLOOKUP(G3609,'Pontuação 3.0'!E$2:F$11,2,FALSE),VLOOKUP(K3609,'Pontuação 3.0'!K$2:L$11,2,FALSE),VLOOKUP(L3609,'Pontuação 3.0'!M$2:N$13,2,FALSE)),0)</f>
        <v>2011</v>
      </c>
      <c r="AA3609" s="12">
        <f t="shared" si="6"/>
        <v>201</v>
      </c>
      <c r="AB3609" s="12" t="str">
        <f t="array" ref="AB3609">IFERROR(INDEX('Pontuação 3.0'!G$13:G$191, MATCH(AA3609, 'Pontuação 3.0'!F$13:F$191, 0)), "Faixa Indefinida")</f>
        <v>C</v>
      </c>
      <c r="AC3609" s="12">
        <f t="shared" si="7"/>
        <v>0</v>
      </c>
      <c r="AD3609" s="12">
        <f t="shared" si="8"/>
        <v>0</v>
      </c>
      <c r="AE3609" s="12">
        <f t="shared" si="9"/>
        <v>1</v>
      </c>
      <c r="AF3609" s="12">
        <f t="shared" si="10"/>
        <v>0</v>
      </c>
    </row>
    <row r="3610" ht="15.75" customHeight="1">
      <c r="A3610" s="8">
        <v>45688.0</v>
      </c>
      <c r="B3610" s="9" t="s">
        <v>8302</v>
      </c>
      <c r="C3610" s="9" t="s">
        <v>8303</v>
      </c>
      <c r="D3610" s="15">
        <v>4.899604381E10</v>
      </c>
      <c r="E3610" s="9" t="s">
        <v>13936</v>
      </c>
      <c r="F3610" s="9" t="s">
        <v>13950</v>
      </c>
      <c r="G3610" s="9" t="s">
        <v>13926</v>
      </c>
      <c r="H3610" s="9" t="s">
        <v>13949</v>
      </c>
      <c r="I3610" s="9" t="s">
        <v>13940</v>
      </c>
      <c r="J3610" s="9" t="s">
        <v>13956</v>
      </c>
      <c r="K3610" s="9" t="s">
        <v>13940</v>
      </c>
      <c r="L3610" s="9" t="s">
        <v>13945</v>
      </c>
      <c r="M3610" s="9" t="s">
        <v>13942</v>
      </c>
      <c r="N3610" s="13" t="s">
        <v>12</v>
      </c>
      <c r="O3610" s="13" t="s">
        <v>14</v>
      </c>
      <c r="P3610" s="13" t="s">
        <v>32</v>
      </c>
      <c r="Q3610" s="13" t="s">
        <v>20</v>
      </c>
      <c r="R3610" s="13" t="s">
        <v>15</v>
      </c>
      <c r="S3610" s="10">
        <f>ROUNDUP(SUM(VLOOKUP(F3610,'Pontuação'!A$2:B$11,2,FALSE),VLOOKUP(E3610,'Pontuação'!C$2:D$11,2,FALSE),VLOOKUP(H3610,'Pontuação'!I$2:J$11,2,FALSE),VLOOKUP(J3610,'Pontuação'!G$2:H$11,2,FALSE),VLOOKUP(L3610,'Pontuação'!M$2:N$13,2,FALSE)),0)</f>
        <v>2005</v>
      </c>
      <c r="T3610" s="11">
        <f t="shared" si="1"/>
        <v>201</v>
      </c>
      <c r="U3610" s="11" t="str">
        <f t="array" ref="U3610">IFERROR(INDEX('Pontuação'!G$13:G$101, MATCH(T3610, 'Pontuação'!F$13:F$101, 0)), "Faixa Indefinida")</f>
        <v>A</v>
      </c>
      <c r="V3610" s="11">
        <f t="shared" si="2"/>
        <v>1</v>
      </c>
      <c r="W3610" s="11">
        <f t="shared" si="3"/>
        <v>0</v>
      </c>
      <c r="X3610" s="11">
        <f t="shared" si="4"/>
        <v>0</v>
      </c>
      <c r="Y3610" s="11">
        <f t="shared" si="5"/>
        <v>0</v>
      </c>
      <c r="Z3610" s="12">
        <f>ROUNDUP(SUM(VLOOKUP(F3610,'Pontuação 3.0'!A$2:B$11,2,FALSE),VLOOKUP(E3610,'Pontuação 3.0'!C$2:D$11,2,FALSE),VLOOKUP(H3610,'Pontuação 3.0'!I$2:J$11,2,FALSE),VLOOKUP(J3610,'Pontuação 3.0'!G$2:H$11,2,FALSE),VLOOKUP(G3610,'Pontuação 3.0'!E$2:F$11,2,FALSE),VLOOKUP(K3610,'Pontuação 3.0'!K$2:L$11,2,FALSE),VLOOKUP(L3610,'Pontuação 3.0'!M$2:N$13,2,FALSE)),0)</f>
        <v>2570</v>
      </c>
      <c r="AA3610" s="12">
        <f t="shared" si="6"/>
        <v>257</v>
      </c>
      <c r="AB3610" s="12" t="str">
        <f t="array" ref="AB3610">IFERROR(INDEX('Pontuação 3.0'!G$13:G$191, MATCH(AA3610, 'Pontuação 3.0'!F$13:F$191, 0)), "Faixa Indefinida")</f>
        <v>A</v>
      </c>
      <c r="AC3610" s="12">
        <f t="shared" si="7"/>
        <v>1</v>
      </c>
      <c r="AD3610" s="12">
        <f t="shared" si="8"/>
        <v>0</v>
      </c>
      <c r="AE3610" s="12">
        <f t="shared" si="9"/>
        <v>0</v>
      </c>
      <c r="AF3610" s="12">
        <f t="shared" si="10"/>
        <v>0</v>
      </c>
    </row>
    <row r="3611" ht="15.75" customHeight="1">
      <c r="A3611" s="8">
        <v>45688.0</v>
      </c>
      <c r="B3611" s="9" t="s">
        <v>1453</v>
      </c>
      <c r="C3611" s="9" t="s">
        <v>8301</v>
      </c>
      <c r="D3611" s="15">
        <v>4.8988479421E10</v>
      </c>
      <c r="E3611" s="9" t="s">
        <v>13936</v>
      </c>
      <c r="F3611" s="9" t="s">
        <v>13950</v>
      </c>
      <c r="G3611" s="9" t="s">
        <v>13944</v>
      </c>
      <c r="H3611" s="9" t="s">
        <v>13951</v>
      </c>
      <c r="I3611" s="9" t="s">
        <v>13940</v>
      </c>
      <c r="J3611" s="9" t="s">
        <v>13939</v>
      </c>
      <c r="K3611" s="9" t="s">
        <v>13940</v>
      </c>
      <c r="L3611" s="9" t="s">
        <v>13931</v>
      </c>
      <c r="M3611" s="9" t="s">
        <v>13942</v>
      </c>
      <c r="N3611" s="13" t="s">
        <v>12</v>
      </c>
      <c r="O3611" s="13" t="s">
        <v>14</v>
      </c>
      <c r="P3611" s="13" t="s">
        <v>32</v>
      </c>
      <c r="Q3611" s="13" t="s">
        <v>20</v>
      </c>
      <c r="R3611" s="13" t="s">
        <v>15</v>
      </c>
      <c r="S3611" s="10">
        <f>ROUNDUP(SUM(VLOOKUP(F3611,'Pontuação'!A$2:B$11,2,FALSE),VLOOKUP(E3611,'Pontuação'!C$2:D$11,2,FALSE),VLOOKUP(H3611,'Pontuação'!I$2:J$11,2,FALSE),VLOOKUP(J3611,'Pontuação'!G$2:H$11,2,FALSE),VLOOKUP(L3611,'Pontuação'!M$2:N$13,2,FALSE)),0)</f>
        <v>1658</v>
      </c>
      <c r="T3611" s="11">
        <f t="shared" si="1"/>
        <v>166</v>
      </c>
      <c r="U3611" s="11" t="str">
        <f t="array" ref="U3611">IFERROR(INDEX('Pontuação'!G$13:G$101, MATCH(T3611, 'Pontuação'!F$13:F$101, 0)), "Faixa Indefinida")</f>
        <v>B</v>
      </c>
      <c r="V3611" s="11">
        <f t="shared" si="2"/>
        <v>0</v>
      </c>
      <c r="W3611" s="11">
        <f t="shared" si="3"/>
        <v>1</v>
      </c>
      <c r="X3611" s="11">
        <f t="shared" si="4"/>
        <v>0</v>
      </c>
      <c r="Y3611" s="11">
        <f t="shared" si="5"/>
        <v>0</v>
      </c>
      <c r="Z3611" s="12">
        <f>ROUNDUP(SUM(VLOOKUP(F3611,'Pontuação 3.0'!A$2:B$11,2,FALSE),VLOOKUP(E3611,'Pontuação 3.0'!C$2:D$11,2,FALSE),VLOOKUP(H3611,'Pontuação 3.0'!I$2:J$11,2,FALSE),VLOOKUP(J3611,'Pontuação 3.0'!G$2:H$11,2,FALSE),VLOOKUP(G3611,'Pontuação 3.0'!E$2:F$11,2,FALSE),VLOOKUP(K3611,'Pontuação 3.0'!K$2:L$11,2,FALSE),VLOOKUP(L3611,'Pontuação 3.0'!M$2:N$13,2,FALSE)),0)</f>
        <v>2134</v>
      </c>
      <c r="AA3611" s="12">
        <f t="shared" si="6"/>
        <v>213</v>
      </c>
      <c r="AB3611" s="12" t="str">
        <f t="array" ref="AB3611">IFERROR(INDEX('Pontuação 3.0'!G$13:G$191, MATCH(AA3611, 'Pontuação 3.0'!F$13:F$191, 0)), "Faixa Indefinida")</f>
        <v>C</v>
      </c>
      <c r="AC3611" s="12">
        <f t="shared" si="7"/>
        <v>0</v>
      </c>
      <c r="AD3611" s="12">
        <f t="shared" si="8"/>
        <v>0</v>
      </c>
      <c r="AE3611" s="12">
        <f t="shared" si="9"/>
        <v>1</v>
      </c>
      <c r="AF3611" s="12">
        <f t="shared" si="10"/>
        <v>0</v>
      </c>
    </row>
    <row r="3612" ht="15.75" customHeight="1">
      <c r="A3612" s="8">
        <v>45688.0</v>
      </c>
      <c r="B3612" s="9" t="s">
        <v>8304</v>
      </c>
      <c r="C3612" s="9" t="s">
        <v>8305</v>
      </c>
      <c r="D3612" s="15">
        <v>2.1965334802E10</v>
      </c>
      <c r="E3612" s="9" t="s">
        <v>13924</v>
      </c>
      <c r="F3612" s="9" t="s">
        <v>13925</v>
      </c>
      <c r="G3612" s="9" t="s">
        <v>13961</v>
      </c>
      <c r="H3612" s="9" t="s">
        <v>13927</v>
      </c>
      <c r="I3612" s="9" t="s">
        <v>13940</v>
      </c>
      <c r="J3612" s="9" t="s">
        <v>13929</v>
      </c>
      <c r="K3612" s="9" t="s">
        <v>13940</v>
      </c>
      <c r="L3612" s="9" t="s">
        <v>13945</v>
      </c>
      <c r="M3612" s="9" t="s">
        <v>13942</v>
      </c>
      <c r="N3612" s="9"/>
      <c r="O3612" s="9"/>
      <c r="P3612" s="9"/>
      <c r="Q3612" s="9"/>
      <c r="R3612" s="9"/>
      <c r="S3612" s="10">
        <f>ROUNDUP(SUM(VLOOKUP(F3612,'Pontuação'!A$2:B$11,2,FALSE),VLOOKUP(E3612,'Pontuação'!C$2:D$11,2,FALSE),VLOOKUP(H3612,'Pontuação'!I$2:J$11,2,FALSE),VLOOKUP(J3612,'Pontuação'!G$2:H$11,2,FALSE),VLOOKUP(L3612,'Pontuação'!M$2:N$13,2,FALSE)),0)</f>
        <v>1330</v>
      </c>
      <c r="T3612" s="11">
        <f t="shared" si="1"/>
        <v>133</v>
      </c>
      <c r="U3612" s="11" t="str">
        <f t="array" ref="U3612">IFERROR(INDEX('Pontuação'!G$13:G$101, MATCH(T3612, 'Pontuação'!F$13:F$101, 0)), "Faixa Indefinida")</f>
        <v>D</v>
      </c>
      <c r="V3612" s="11">
        <f t="shared" si="2"/>
        <v>0</v>
      </c>
      <c r="W3612" s="11">
        <f t="shared" si="3"/>
        <v>0</v>
      </c>
      <c r="X3612" s="11">
        <f t="shared" si="4"/>
        <v>0</v>
      </c>
      <c r="Y3612" s="11">
        <f t="shared" si="5"/>
        <v>1</v>
      </c>
      <c r="Z3612" s="12">
        <f>ROUNDUP(SUM(VLOOKUP(F3612,'Pontuação 3.0'!A$2:B$11,2,FALSE),VLOOKUP(E3612,'Pontuação 3.0'!C$2:D$11,2,FALSE),VLOOKUP(H3612,'Pontuação 3.0'!I$2:J$11,2,FALSE),VLOOKUP(J3612,'Pontuação 3.0'!G$2:H$11,2,FALSE),VLOOKUP(G3612,'Pontuação 3.0'!E$2:F$11,2,FALSE),VLOOKUP(K3612,'Pontuação 3.0'!K$2:L$11,2,FALSE),VLOOKUP(L3612,'Pontuação 3.0'!M$2:N$13,2,FALSE)),0)</f>
        <v>1775</v>
      </c>
      <c r="AA3612" s="12">
        <f t="shared" si="6"/>
        <v>178</v>
      </c>
      <c r="AB3612" s="12" t="str">
        <f t="array" ref="AB3612">IFERROR(INDEX('Pontuação 3.0'!G$13:G$191, MATCH(AA3612, 'Pontuação 3.0'!F$13:F$191, 0)), "Faixa Indefinida")</f>
        <v>D</v>
      </c>
      <c r="AC3612" s="12">
        <f t="shared" si="7"/>
        <v>0</v>
      </c>
      <c r="AD3612" s="12">
        <f t="shared" si="8"/>
        <v>0</v>
      </c>
      <c r="AE3612" s="12">
        <f t="shared" si="9"/>
        <v>0</v>
      </c>
      <c r="AF3612" s="12">
        <f t="shared" si="10"/>
        <v>1</v>
      </c>
    </row>
    <row r="3613" ht="15.75" customHeight="1">
      <c r="A3613" s="8">
        <v>45688.0</v>
      </c>
      <c r="B3613" s="9" t="s">
        <v>8308</v>
      </c>
      <c r="C3613" s="9" t="s">
        <v>8309</v>
      </c>
      <c r="D3613" s="15">
        <v>8.3998835131E10</v>
      </c>
      <c r="E3613" s="9" t="s">
        <v>13936</v>
      </c>
      <c r="F3613" s="9" t="s">
        <v>13953</v>
      </c>
      <c r="G3613" s="9" t="s">
        <v>13955</v>
      </c>
      <c r="H3613" s="9" t="s">
        <v>13951</v>
      </c>
      <c r="I3613" s="9" t="s">
        <v>13928</v>
      </c>
      <c r="J3613" s="9" t="s">
        <v>13956</v>
      </c>
      <c r="K3613" s="9" t="s">
        <v>13940</v>
      </c>
      <c r="L3613" s="9" t="s">
        <v>13954</v>
      </c>
      <c r="M3613" s="9" t="s">
        <v>13946</v>
      </c>
      <c r="N3613" s="13" t="s">
        <v>12</v>
      </c>
      <c r="O3613" s="13" t="s">
        <v>14</v>
      </c>
      <c r="P3613" s="13" t="s">
        <v>32</v>
      </c>
      <c r="Q3613" s="13" t="s">
        <v>77</v>
      </c>
      <c r="R3613" s="13" t="s">
        <v>15</v>
      </c>
      <c r="S3613" s="10">
        <f>ROUNDUP(SUM(VLOOKUP(F3613,'Pontuação'!A$2:B$11,2,FALSE),VLOOKUP(E3613,'Pontuação'!C$2:D$11,2,FALSE),VLOOKUP(H3613,'Pontuação'!I$2:J$11,2,FALSE),VLOOKUP(J3613,'Pontuação'!G$2:H$11,2,FALSE),VLOOKUP(L3613,'Pontuação'!M$2:N$13,2,FALSE)),0)</f>
        <v>1799</v>
      </c>
      <c r="T3613" s="11">
        <f t="shared" si="1"/>
        <v>180</v>
      </c>
      <c r="U3613" s="11" t="str">
        <f t="array" ref="U3613">IFERROR(INDEX('Pontuação'!G$13:G$101, MATCH(T3613, 'Pontuação'!F$13:F$101, 0)), "Faixa Indefinida")</f>
        <v>B</v>
      </c>
      <c r="V3613" s="11">
        <f t="shared" si="2"/>
        <v>0</v>
      </c>
      <c r="W3613" s="11">
        <f t="shared" si="3"/>
        <v>1</v>
      </c>
      <c r="X3613" s="11">
        <f t="shared" si="4"/>
        <v>0</v>
      </c>
      <c r="Y3613" s="11">
        <f t="shared" si="5"/>
        <v>0</v>
      </c>
      <c r="Z3613" s="12">
        <f>ROUNDUP(SUM(VLOOKUP(F3613,'Pontuação 3.0'!A$2:B$11,2,FALSE),VLOOKUP(E3613,'Pontuação 3.0'!C$2:D$11,2,FALSE),VLOOKUP(H3613,'Pontuação 3.0'!I$2:J$11,2,FALSE),VLOOKUP(J3613,'Pontuação 3.0'!G$2:H$11,2,FALSE),VLOOKUP(G3613,'Pontuação 3.0'!E$2:F$11,2,FALSE),VLOOKUP(K3613,'Pontuação 3.0'!K$2:L$11,2,FALSE),VLOOKUP(L3613,'Pontuação 3.0'!M$2:N$13,2,FALSE)),0)</f>
        <v>2446</v>
      </c>
      <c r="AA3613" s="12">
        <f t="shared" si="6"/>
        <v>245</v>
      </c>
      <c r="AB3613" s="12" t="str">
        <f t="array" ref="AB3613">IFERROR(INDEX('Pontuação 3.0'!G$13:G$191, MATCH(AA3613, 'Pontuação 3.0'!F$13:F$191, 0)), "Faixa Indefinida")</f>
        <v>A</v>
      </c>
      <c r="AC3613" s="12">
        <f t="shared" si="7"/>
        <v>1</v>
      </c>
      <c r="AD3613" s="12">
        <f t="shared" si="8"/>
        <v>0</v>
      </c>
      <c r="AE3613" s="12">
        <f t="shared" si="9"/>
        <v>0</v>
      </c>
      <c r="AF3613" s="12">
        <f t="shared" si="10"/>
        <v>0</v>
      </c>
    </row>
    <row r="3614" ht="15.75" customHeight="1">
      <c r="A3614" s="8">
        <v>45688.0</v>
      </c>
      <c r="B3614" s="9" t="s">
        <v>8312</v>
      </c>
      <c r="C3614" s="9" t="s">
        <v>8313</v>
      </c>
      <c r="D3614" s="15">
        <v>2.1979340227E10</v>
      </c>
      <c r="E3614" s="9" t="s">
        <v>13936</v>
      </c>
      <c r="F3614" s="9" t="s">
        <v>13925</v>
      </c>
      <c r="G3614" s="9" t="s">
        <v>13955</v>
      </c>
      <c r="H3614" s="9" t="s">
        <v>13927</v>
      </c>
      <c r="I3614" s="9" t="s">
        <v>13940</v>
      </c>
      <c r="J3614" s="9" t="s">
        <v>13966</v>
      </c>
      <c r="K3614" s="9" t="s">
        <v>13930</v>
      </c>
      <c r="L3614" s="9" t="s">
        <v>13931</v>
      </c>
      <c r="M3614" s="9" t="s">
        <v>13967</v>
      </c>
      <c r="N3614" s="13" t="s">
        <v>12</v>
      </c>
      <c r="O3614" s="13" t="s">
        <v>14</v>
      </c>
      <c r="P3614" s="13" t="s">
        <v>32</v>
      </c>
      <c r="Q3614" s="13" t="s">
        <v>20</v>
      </c>
      <c r="R3614" s="13" t="s">
        <v>15</v>
      </c>
      <c r="S3614" s="10">
        <f>ROUNDUP(SUM(VLOOKUP(F3614,'Pontuação'!A$2:B$11,2,FALSE),VLOOKUP(E3614,'Pontuação'!C$2:D$11,2,FALSE),VLOOKUP(H3614,'Pontuação'!I$2:J$11,2,FALSE),VLOOKUP(J3614,'Pontuação'!G$2:H$11,2,FALSE),VLOOKUP(L3614,'Pontuação'!M$2:N$13,2,FALSE)),0)</f>
        <v>1472</v>
      </c>
      <c r="T3614" s="11">
        <f t="shared" si="1"/>
        <v>147</v>
      </c>
      <c r="U3614" s="11" t="str">
        <f t="array" ref="U3614">IFERROR(INDEX('Pontuação'!G$13:G$101, MATCH(T3614, 'Pontuação'!F$13:F$101, 0)), "Faixa Indefinida")</f>
        <v>D</v>
      </c>
      <c r="V3614" s="11">
        <f t="shared" si="2"/>
        <v>0</v>
      </c>
      <c r="W3614" s="11">
        <f t="shared" si="3"/>
        <v>0</v>
      </c>
      <c r="X3614" s="11">
        <f t="shared" si="4"/>
        <v>0</v>
      </c>
      <c r="Y3614" s="11">
        <f t="shared" si="5"/>
        <v>1</v>
      </c>
      <c r="Z3614" s="12">
        <f>ROUNDUP(SUM(VLOOKUP(F3614,'Pontuação 3.0'!A$2:B$11,2,FALSE),VLOOKUP(E3614,'Pontuação 3.0'!C$2:D$11,2,FALSE),VLOOKUP(H3614,'Pontuação 3.0'!I$2:J$11,2,FALSE),VLOOKUP(J3614,'Pontuação 3.0'!G$2:H$11,2,FALSE),VLOOKUP(G3614,'Pontuação 3.0'!E$2:F$11,2,FALSE),VLOOKUP(K3614,'Pontuação 3.0'!K$2:L$11,2,FALSE),VLOOKUP(L3614,'Pontuação 3.0'!M$2:N$13,2,FALSE)),0)</f>
        <v>2204</v>
      </c>
      <c r="AA3614" s="12">
        <f t="shared" si="6"/>
        <v>220</v>
      </c>
      <c r="AB3614" s="12" t="str">
        <f t="array" ref="AB3614">IFERROR(INDEX('Pontuação 3.0'!G$13:G$191, MATCH(AA3614, 'Pontuação 3.0'!F$13:F$191, 0)), "Faixa Indefinida")</f>
        <v>B</v>
      </c>
      <c r="AC3614" s="12">
        <f t="shared" si="7"/>
        <v>0</v>
      </c>
      <c r="AD3614" s="12">
        <f t="shared" si="8"/>
        <v>1</v>
      </c>
      <c r="AE3614" s="12">
        <f t="shared" si="9"/>
        <v>0</v>
      </c>
      <c r="AF3614" s="12">
        <f t="shared" si="10"/>
        <v>0</v>
      </c>
    </row>
    <row r="3615" ht="15.75" customHeight="1">
      <c r="A3615" s="8">
        <v>45688.0</v>
      </c>
      <c r="B3615" s="9" t="s">
        <v>8310</v>
      </c>
      <c r="C3615" s="9" t="s">
        <v>8311</v>
      </c>
      <c r="D3615" s="15">
        <v>1.7992091253E10</v>
      </c>
      <c r="E3615" s="9" t="s">
        <v>13924</v>
      </c>
      <c r="F3615" s="9" t="s">
        <v>13948</v>
      </c>
      <c r="G3615" s="9" t="s">
        <v>13926</v>
      </c>
      <c r="H3615" s="9" t="s">
        <v>13927</v>
      </c>
      <c r="I3615" s="9" t="s">
        <v>13940</v>
      </c>
      <c r="J3615" s="9" t="s">
        <v>13929</v>
      </c>
      <c r="K3615" s="9" t="s">
        <v>13930</v>
      </c>
      <c r="L3615" s="9" t="s">
        <v>13945</v>
      </c>
      <c r="M3615" s="9" t="s">
        <v>13942</v>
      </c>
      <c r="N3615" s="13" t="s">
        <v>12</v>
      </c>
      <c r="O3615" s="13" t="s">
        <v>14</v>
      </c>
      <c r="P3615" s="13" t="s">
        <v>32</v>
      </c>
      <c r="Q3615" s="13" t="s">
        <v>77</v>
      </c>
      <c r="R3615" s="13" t="s">
        <v>15</v>
      </c>
      <c r="S3615" s="10">
        <f>ROUNDUP(SUM(VLOOKUP(F3615,'Pontuação'!A$2:B$11,2,FALSE),VLOOKUP(E3615,'Pontuação'!C$2:D$11,2,FALSE),VLOOKUP(H3615,'Pontuação'!I$2:J$11,2,FALSE),VLOOKUP(J3615,'Pontuação'!G$2:H$11,2,FALSE),VLOOKUP(L3615,'Pontuação'!M$2:N$13,2,FALSE)),0)</f>
        <v>1563</v>
      </c>
      <c r="T3615" s="11">
        <f t="shared" si="1"/>
        <v>156</v>
      </c>
      <c r="U3615" s="11" t="str">
        <f t="array" ref="U3615">IFERROR(INDEX('Pontuação'!G$13:G$101, MATCH(T3615, 'Pontuação'!F$13:F$101, 0)), "Faixa Indefinida")</f>
        <v>C</v>
      </c>
      <c r="V3615" s="11">
        <f t="shared" si="2"/>
        <v>0</v>
      </c>
      <c r="W3615" s="11">
        <f t="shared" si="3"/>
        <v>0</v>
      </c>
      <c r="X3615" s="11">
        <f t="shared" si="4"/>
        <v>1</v>
      </c>
      <c r="Y3615" s="11">
        <f t="shared" si="5"/>
        <v>0</v>
      </c>
      <c r="Z3615" s="12">
        <f>ROUNDUP(SUM(VLOOKUP(F3615,'Pontuação 3.0'!A$2:B$11,2,FALSE),VLOOKUP(E3615,'Pontuação 3.0'!C$2:D$11,2,FALSE),VLOOKUP(H3615,'Pontuação 3.0'!I$2:J$11,2,FALSE),VLOOKUP(J3615,'Pontuação 3.0'!G$2:H$11,2,FALSE),VLOOKUP(G3615,'Pontuação 3.0'!E$2:F$11,2,FALSE),VLOOKUP(K3615,'Pontuação 3.0'!K$2:L$11,2,FALSE),VLOOKUP(L3615,'Pontuação 3.0'!M$2:N$13,2,FALSE)),0)</f>
        <v>2158</v>
      </c>
      <c r="AA3615" s="12">
        <f t="shared" si="6"/>
        <v>216</v>
      </c>
      <c r="AB3615" s="12" t="str">
        <f t="array" ref="AB3615">IFERROR(INDEX('Pontuação 3.0'!G$13:G$191, MATCH(AA3615, 'Pontuação 3.0'!F$13:F$191, 0)), "Faixa Indefinida")</f>
        <v>B</v>
      </c>
      <c r="AC3615" s="12">
        <f t="shared" si="7"/>
        <v>0</v>
      </c>
      <c r="AD3615" s="12">
        <f t="shared" si="8"/>
        <v>1</v>
      </c>
      <c r="AE3615" s="12">
        <f t="shared" si="9"/>
        <v>0</v>
      </c>
      <c r="AF3615" s="12">
        <f t="shared" si="10"/>
        <v>0</v>
      </c>
    </row>
    <row r="3616" ht="15.75" customHeight="1">
      <c r="A3616" s="8">
        <v>45688.0</v>
      </c>
      <c r="B3616" s="9" t="s">
        <v>8314</v>
      </c>
      <c r="C3616" s="9" t="s">
        <v>8315</v>
      </c>
      <c r="D3616" s="15">
        <v>3.2999346277E10</v>
      </c>
      <c r="E3616" s="9" t="s">
        <v>13936</v>
      </c>
      <c r="F3616" s="9" t="s">
        <v>13950</v>
      </c>
      <c r="G3616" s="9" t="s">
        <v>13926</v>
      </c>
      <c r="H3616" s="9" t="s">
        <v>13951</v>
      </c>
      <c r="I3616" s="9" t="s">
        <v>13940</v>
      </c>
      <c r="J3616" s="9" t="s">
        <v>13939</v>
      </c>
      <c r="K3616" s="9" t="s">
        <v>13940</v>
      </c>
      <c r="L3616" s="9" t="s">
        <v>13931</v>
      </c>
      <c r="M3616" s="9" t="s">
        <v>13942</v>
      </c>
      <c r="N3616" s="13" t="s">
        <v>12</v>
      </c>
      <c r="O3616" s="13" t="s">
        <v>14</v>
      </c>
      <c r="P3616" s="13" t="s">
        <v>32</v>
      </c>
      <c r="Q3616" s="13" t="s">
        <v>62</v>
      </c>
      <c r="R3616" s="13" t="s">
        <v>15</v>
      </c>
      <c r="S3616" s="10">
        <f>ROUNDUP(SUM(VLOOKUP(F3616,'Pontuação'!A$2:B$11,2,FALSE),VLOOKUP(E3616,'Pontuação'!C$2:D$11,2,FALSE),VLOOKUP(H3616,'Pontuação'!I$2:J$11,2,FALSE),VLOOKUP(J3616,'Pontuação'!G$2:H$11,2,FALSE),VLOOKUP(L3616,'Pontuação'!M$2:N$13,2,FALSE)),0)</f>
        <v>1658</v>
      </c>
      <c r="T3616" s="11">
        <f t="shared" si="1"/>
        <v>166</v>
      </c>
      <c r="U3616" s="11" t="str">
        <f t="array" ref="U3616">IFERROR(INDEX('Pontuação'!G$13:G$101, MATCH(T3616, 'Pontuação'!F$13:F$101, 0)), "Faixa Indefinida")</f>
        <v>B</v>
      </c>
      <c r="V3616" s="11">
        <f t="shared" si="2"/>
        <v>0</v>
      </c>
      <c r="W3616" s="11">
        <f t="shared" si="3"/>
        <v>1</v>
      </c>
      <c r="X3616" s="11">
        <f t="shared" si="4"/>
        <v>0</v>
      </c>
      <c r="Y3616" s="11">
        <f t="shared" si="5"/>
        <v>0</v>
      </c>
      <c r="Z3616" s="12">
        <f>ROUNDUP(SUM(VLOOKUP(F3616,'Pontuação 3.0'!A$2:B$11,2,FALSE),VLOOKUP(E3616,'Pontuação 3.0'!C$2:D$11,2,FALSE),VLOOKUP(H3616,'Pontuação 3.0'!I$2:J$11,2,FALSE),VLOOKUP(J3616,'Pontuação 3.0'!G$2:H$11,2,FALSE),VLOOKUP(G3616,'Pontuação 3.0'!E$2:F$11,2,FALSE),VLOOKUP(K3616,'Pontuação 3.0'!K$2:L$11,2,FALSE),VLOOKUP(L3616,'Pontuação 3.0'!M$2:N$13,2,FALSE)),0)</f>
        <v>2274</v>
      </c>
      <c r="AA3616" s="12">
        <f t="shared" si="6"/>
        <v>227</v>
      </c>
      <c r="AB3616" s="12" t="str">
        <f t="array" ref="AB3616">IFERROR(INDEX('Pontuação 3.0'!G$13:G$191, MATCH(AA3616, 'Pontuação 3.0'!F$13:F$191, 0)), "Faixa Indefinida")</f>
        <v>B</v>
      </c>
      <c r="AC3616" s="12">
        <f t="shared" si="7"/>
        <v>0</v>
      </c>
      <c r="AD3616" s="12">
        <f t="shared" si="8"/>
        <v>1</v>
      </c>
      <c r="AE3616" s="12">
        <f t="shared" si="9"/>
        <v>0</v>
      </c>
      <c r="AF3616" s="12">
        <f t="shared" si="10"/>
        <v>0</v>
      </c>
    </row>
    <row r="3617" ht="15.75" customHeight="1">
      <c r="A3617" s="8">
        <v>45688.0</v>
      </c>
      <c r="B3617" s="9" t="s">
        <v>8316</v>
      </c>
      <c r="C3617" s="9" t="s">
        <v>8317</v>
      </c>
      <c r="D3617" s="15">
        <v>6.4999021038E10</v>
      </c>
      <c r="E3617" s="9" t="s">
        <v>13936</v>
      </c>
      <c r="F3617" s="9" t="s">
        <v>13950</v>
      </c>
      <c r="G3617" s="9" t="s">
        <v>13944</v>
      </c>
      <c r="H3617" s="9" t="s">
        <v>13951</v>
      </c>
      <c r="I3617" s="9" t="s">
        <v>13940</v>
      </c>
      <c r="J3617" s="9" t="s">
        <v>13939</v>
      </c>
      <c r="K3617" s="9" t="s">
        <v>13940</v>
      </c>
      <c r="L3617" s="9" t="s">
        <v>13945</v>
      </c>
      <c r="M3617" s="9" t="s">
        <v>13952</v>
      </c>
      <c r="N3617" s="13" t="s">
        <v>12</v>
      </c>
      <c r="O3617" s="13" t="s">
        <v>14</v>
      </c>
      <c r="P3617" s="13" t="s">
        <v>39</v>
      </c>
      <c r="Q3617" s="13" t="s">
        <v>20</v>
      </c>
      <c r="R3617" s="13" t="s">
        <v>15</v>
      </c>
      <c r="S3617" s="10">
        <f>ROUNDUP(SUM(VLOOKUP(F3617,'Pontuação'!A$2:B$11,2,FALSE),VLOOKUP(E3617,'Pontuação'!C$2:D$11,2,FALSE),VLOOKUP(H3617,'Pontuação'!I$2:J$11,2,FALSE),VLOOKUP(J3617,'Pontuação'!G$2:H$11,2,FALSE),VLOOKUP(L3617,'Pontuação'!M$2:N$13,2,FALSE)),0)</f>
        <v>1790</v>
      </c>
      <c r="T3617" s="11">
        <f t="shared" si="1"/>
        <v>179</v>
      </c>
      <c r="U3617" s="11" t="str">
        <f t="array" ref="U3617">IFERROR(INDEX('Pontuação'!G$13:G$101, MATCH(T3617, 'Pontuação'!F$13:F$101, 0)), "Faixa Indefinida")</f>
        <v>B</v>
      </c>
      <c r="V3617" s="11">
        <f t="shared" si="2"/>
        <v>0</v>
      </c>
      <c r="W3617" s="11">
        <f t="shared" si="3"/>
        <v>1</v>
      </c>
      <c r="X3617" s="11">
        <f t="shared" si="4"/>
        <v>0</v>
      </c>
      <c r="Y3617" s="11">
        <f t="shared" si="5"/>
        <v>0</v>
      </c>
      <c r="Z3617" s="12">
        <f>ROUNDUP(SUM(VLOOKUP(F3617,'Pontuação 3.0'!A$2:B$11,2,FALSE),VLOOKUP(E3617,'Pontuação 3.0'!C$2:D$11,2,FALSE),VLOOKUP(H3617,'Pontuação 3.0'!I$2:J$11,2,FALSE),VLOOKUP(J3617,'Pontuação 3.0'!G$2:H$11,2,FALSE),VLOOKUP(G3617,'Pontuação 3.0'!E$2:F$11,2,FALSE),VLOOKUP(K3617,'Pontuação 3.0'!K$2:L$11,2,FALSE),VLOOKUP(L3617,'Pontuação 3.0'!M$2:N$13,2,FALSE)),0)</f>
        <v>2220</v>
      </c>
      <c r="AA3617" s="12">
        <f t="shared" si="6"/>
        <v>222</v>
      </c>
      <c r="AB3617" s="12" t="str">
        <f t="array" ref="AB3617">IFERROR(INDEX('Pontuação 3.0'!G$13:G$191, MATCH(AA3617, 'Pontuação 3.0'!F$13:F$191, 0)), "Faixa Indefinida")</f>
        <v>B</v>
      </c>
      <c r="AC3617" s="12">
        <f t="shared" si="7"/>
        <v>0</v>
      </c>
      <c r="AD3617" s="12">
        <f t="shared" si="8"/>
        <v>1</v>
      </c>
      <c r="AE3617" s="12">
        <f t="shared" si="9"/>
        <v>0</v>
      </c>
      <c r="AF3617" s="12">
        <f t="shared" si="10"/>
        <v>0</v>
      </c>
    </row>
    <row r="3618" ht="15.75" customHeight="1">
      <c r="A3618" s="8">
        <v>45688.0</v>
      </c>
      <c r="B3618" s="9" t="s">
        <v>8318</v>
      </c>
      <c r="C3618" s="9" t="s">
        <v>8319</v>
      </c>
      <c r="D3618" s="14" t="s">
        <v>14155</v>
      </c>
      <c r="E3618" s="9" t="s">
        <v>13924</v>
      </c>
      <c r="F3618" s="9" t="s">
        <v>13950</v>
      </c>
      <c r="G3618" s="9" t="s">
        <v>13926</v>
      </c>
      <c r="H3618" s="9" t="s">
        <v>13951</v>
      </c>
      <c r="I3618" s="9" t="s">
        <v>13940</v>
      </c>
      <c r="J3618" s="9" t="s">
        <v>13929</v>
      </c>
      <c r="K3618" s="9" t="s">
        <v>13930</v>
      </c>
      <c r="L3618" s="9" t="s">
        <v>13931</v>
      </c>
      <c r="M3618" s="9" t="s">
        <v>13932</v>
      </c>
      <c r="N3618" s="13" t="s">
        <v>12</v>
      </c>
      <c r="O3618" s="13" t="s">
        <v>14</v>
      </c>
      <c r="P3618" s="13" t="s">
        <v>13</v>
      </c>
      <c r="Q3618" s="13" t="s">
        <v>20</v>
      </c>
      <c r="R3618" s="13" t="s">
        <v>15</v>
      </c>
      <c r="S3618" s="10">
        <f>ROUNDUP(SUM(VLOOKUP(F3618,'Pontuação'!A$2:B$11,2,FALSE),VLOOKUP(E3618,'Pontuação'!C$2:D$11,2,FALSE),VLOOKUP(H3618,'Pontuação'!I$2:J$11,2,FALSE),VLOOKUP(J3618,'Pontuação'!G$2:H$11,2,FALSE),VLOOKUP(L3618,'Pontuação'!M$2:N$13,2,FALSE)),0)</f>
        <v>1557</v>
      </c>
      <c r="T3618" s="11">
        <f t="shared" si="1"/>
        <v>156</v>
      </c>
      <c r="U3618" s="11" t="str">
        <f t="array" ref="U3618">IFERROR(INDEX('Pontuação'!G$13:G$101, MATCH(T3618, 'Pontuação'!F$13:F$101, 0)), "Faixa Indefinida")</f>
        <v>C</v>
      </c>
      <c r="V3618" s="11">
        <f t="shared" si="2"/>
        <v>0</v>
      </c>
      <c r="W3618" s="11">
        <f t="shared" si="3"/>
        <v>0</v>
      </c>
      <c r="X3618" s="11">
        <f t="shared" si="4"/>
        <v>1</v>
      </c>
      <c r="Y3618" s="11">
        <f t="shared" si="5"/>
        <v>0</v>
      </c>
      <c r="Z3618" s="12">
        <f>ROUNDUP(SUM(VLOOKUP(F3618,'Pontuação 3.0'!A$2:B$11,2,FALSE),VLOOKUP(E3618,'Pontuação 3.0'!C$2:D$11,2,FALSE),VLOOKUP(H3618,'Pontuação 3.0'!I$2:J$11,2,FALSE),VLOOKUP(J3618,'Pontuação 3.0'!G$2:H$11,2,FALSE),VLOOKUP(G3618,'Pontuação 3.0'!E$2:F$11,2,FALSE),VLOOKUP(K3618,'Pontuação 3.0'!K$2:L$11,2,FALSE),VLOOKUP(L3618,'Pontuação 3.0'!M$2:N$13,2,FALSE)),0)</f>
        <v>2353</v>
      </c>
      <c r="AA3618" s="12">
        <f t="shared" si="6"/>
        <v>235</v>
      </c>
      <c r="AB3618" s="12" t="str">
        <f t="array" ref="AB3618">IFERROR(INDEX('Pontuação 3.0'!G$13:G$191, MATCH(AA3618, 'Pontuação 3.0'!F$13:F$191, 0)), "Faixa Indefinida")</f>
        <v>B</v>
      </c>
      <c r="AC3618" s="12">
        <f t="shared" si="7"/>
        <v>0</v>
      </c>
      <c r="AD3618" s="12">
        <f t="shared" si="8"/>
        <v>1</v>
      </c>
      <c r="AE3618" s="12">
        <f t="shared" si="9"/>
        <v>0</v>
      </c>
      <c r="AF3618" s="12">
        <f t="shared" si="10"/>
        <v>0</v>
      </c>
    </row>
    <row r="3619" ht="15.75" customHeight="1">
      <c r="A3619" s="8">
        <v>45688.0</v>
      </c>
      <c r="B3619" s="9" t="s">
        <v>8320</v>
      </c>
      <c r="C3619" s="9" t="s">
        <v>8321</v>
      </c>
      <c r="D3619" s="14" t="s">
        <v>14156</v>
      </c>
      <c r="E3619" s="9" t="s">
        <v>13936</v>
      </c>
      <c r="F3619" s="9" t="s">
        <v>13948</v>
      </c>
      <c r="G3619" s="9" t="s">
        <v>13944</v>
      </c>
      <c r="H3619" s="9" t="s">
        <v>13949</v>
      </c>
      <c r="I3619" s="9" t="s">
        <v>13940</v>
      </c>
      <c r="J3619" s="9" t="s">
        <v>13929</v>
      </c>
      <c r="K3619" s="9" t="s">
        <v>13940</v>
      </c>
      <c r="L3619" s="9" t="s">
        <v>13954</v>
      </c>
      <c r="M3619" s="9" t="s">
        <v>13952</v>
      </c>
      <c r="N3619" s="13" t="s">
        <v>12</v>
      </c>
      <c r="O3619" s="13" t="s">
        <v>14</v>
      </c>
      <c r="P3619" s="13" t="s">
        <v>27</v>
      </c>
      <c r="Q3619" s="13" t="s">
        <v>59</v>
      </c>
      <c r="R3619" s="13" t="s">
        <v>65</v>
      </c>
      <c r="S3619" s="10">
        <f>ROUNDUP(SUM(VLOOKUP(F3619,'Pontuação'!A$2:B$11,2,FALSE),VLOOKUP(E3619,'Pontuação'!C$2:D$11,2,FALSE),VLOOKUP(H3619,'Pontuação'!I$2:J$11,2,FALSE),VLOOKUP(J3619,'Pontuação'!G$2:H$11,2,FALSE),VLOOKUP(L3619,'Pontuação'!M$2:N$13,2,FALSE)),0)</f>
        <v>1546</v>
      </c>
      <c r="T3619" s="11">
        <f t="shared" si="1"/>
        <v>155</v>
      </c>
      <c r="U3619" s="11" t="str">
        <f t="array" ref="U3619">IFERROR(INDEX('Pontuação'!G$13:G$101, MATCH(T3619, 'Pontuação'!F$13:F$101, 0)), "Faixa Indefinida")</f>
        <v>C</v>
      </c>
      <c r="V3619" s="11">
        <f t="shared" si="2"/>
        <v>0</v>
      </c>
      <c r="W3619" s="11">
        <f t="shared" si="3"/>
        <v>0</v>
      </c>
      <c r="X3619" s="11">
        <f t="shared" si="4"/>
        <v>1</v>
      </c>
      <c r="Y3619" s="11">
        <f t="shared" si="5"/>
        <v>0</v>
      </c>
      <c r="Z3619" s="12">
        <f>ROUNDUP(SUM(VLOOKUP(F3619,'Pontuação 3.0'!A$2:B$11,2,FALSE),VLOOKUP(E3619,'Pontuação 3.0'!C$2:D$11,2,FALSE),VLOOKUP(H3619,'Pontuação 3.0'!I$2:J$11,2,FALSE),VLOOKUP(J3619,'Pontuação 3.0'!G$2:H$11,2,FALSE),VLOOKUP(G3619,'Pontuação 3.0'!E$2:F$11,2,FALSE),VLOOKUP(K3619,'Pontuação 3.0'!K$2:L$11,2,FALSE),VLOOKUP(L3619,'Pontuação 3.0'!M$2:N$13,2,FALSE)),0)</f>
        <v>1906</v>
      </c>
      <c r="AA3619" s="12">
        <f t="shared" si="6"/>
        <v>191</v>
      </c>
      <c r="AB3619" s="12" t="str">
        <f t="array" ref="AB3619">IFERROR(INDEX('Pontuação 3.0'!G$13:G$191, MATCH(AA3619, 'Pontuação 3.0'!F$13:F$191, 0)), "Faixa Indefinida")</f>
        <v>D</v>
      </c>
      <c r="AC3619" s="12">
        <f t="shared" si="7"/>
        <v>0</v>
      </c>
      <c r="AD3619" s="12">
        <f t="shared" si="8"/>
        <v>0</v>
      </c>
      <c r="AE3619" s="12">
        <f t="shared" si="9"/>
        <v>0</v>
      </c>
      <c r="AF3619" s="12">
        <f t="shared" si="10"/>
        <v>1</v>
      </c>
    </row>
    <row r="3620" ht="15.75" customHeight="1">
      <c r="A3620" s="8">
        <v>45688.0</v>
      </c>
      <c r="B3620" s="9" t="s">
        <v>2615</v>
      </c>
      <c r="C3620" s="9" t="s">
        <v>8322</v>
      </c>
      <c r="D3620" s="14" t="s">
        <v>14157</v>
      </c>
      <c r="E3620" s="9" t="s">
        <v>13936</v>
      </c>
      <c r="F3620" s="9" t="s">
        <v>13953</v>
      </c>
      <c r="G3620" s="9" t="s">
        <v>13955</v>
      </c>
      <c r="H3620" s="9" t="s">
        <v>13951</v>
      </c>
      <c r="I3620" s="9" t="s">
        <v>13928</v>
      </c>
      <c r="J3620" s="9" t="s">
        <v>13956</v>
      </c>
      <c r="K3620" s="9" t="s">
        <v>13940</v>
      </c>
      <c r="L3620" s="9" t="s">
        <v>13931</v>
      </c>
      <c r="M3620" s="9" t="s">
        <v>13946</v>
      </c>
      <c r="N3620" s="13" t="s">
        <v>12</v>
      </c>
      <c r="O3620" s="13" t="s">
        <v>14</v>
      </c>
      <c r="P3620" s="13" t="s">
        <v>111</v>
      </c>
      <c r="Q3620" s="13" t="s">
        <v>59</v>
      </c>
      <c r="R3620" s="13" t="s">
        <v>65</v>
      </c>
      <c r="S3620" s="10">
        <f>ROUNDUP(SUM(VLOOKUP(F3620,'Pontuação'!A$2:B$11,2,FALSE),VLOOKUP(E3620,'Pontuação'!C$2:D$11,2,FALSE),VLOOKUP(H3620,'Pontuação'!I$2:J$11,2,FALSE),VLOOKUP(J3620,'Pontuação'!G$2:H$11,2,FALSE),VLOOKUP(L3620,'Pontuação'!M$2:N$13,2,FALSE)),0)</f>
        <v>1836</v>
      </c>
      <c r="T3620" s="11">
        <f t="shared" si="1"/>
        <v>184</v>
      </c>
      <c r="U3620" s="11" t="str">
        <f t="array" ref="U3620">IFERROR(INDEX('Pontuação'!G$13:G$101, MATCH(T3620, 'Pontuação'!F$13:F$101, 0)), "Faixa Indefinida")</f>
        <v>A</v>
      </c>
      <c r="V3620" s="11">
        <f t="shared" si="2"/>
        <v>1</v>
      </c>
      <c r="W3620" s="11">
        <f t="shared" si="3"/>
        <v>0</v>
      </c>
      <c r="X3620" s="11">
        <f t="shared" si="4"/>
        <v>0</v>
      </c>
      <c r="Y3620" s="11">
        <f t="shared" si="5"/>
        <v>0</v>
      </c>
      <c r="Z3620" s="12">
        <f>ROUNDUP(SUM(VLOOKUP(F3620,'Pontuação 3.0'!A$2:B$11,2,FALSE),VLOOKUP(E3620,'Pontuação 3.0'!C$2:D$11,2,FALSE),VLOOKUP(H3620,'Pontuação 3.0'!I$2:J$11,2,FALSE),VLOOKUP(J3620,'Pontuação 3.0'!G$2:H$11,2,FALSE),VLOOKUP(G3620,'Pontuação 3.0'!E$2:F$11,2,FALSE),VLOOKUP(K3620,'Pontuação 3.0'!K$2:L$11,2,FALSE),VLOOKUP(L3620,'Pontuação 3.0'!M$2:N$13,2,FALSE)),0)</f>
        <v>2476</v>
      </c>
      <c r="AA3620" s="12">
        <f t="shared" si="6"/>
        <v>248</v>
      </c>
      <c r="AB3620" s="12" t="str">
        <f t="array" ref="AB3620">IFERROR(INDEX('Pontuação 3.0'!G$13:G$191, MATCH(AA3620, 'Pontuação 3.0'!F$13:F$191, 0)), "Faixa Indefinida")</f>
        <v>A</v>
      </c>
      <c r="AC3620" s="12">
        <f t="shared" si="7"/>
        <v>1</v>
      </c>
      <c r="AD3620" s="12">
        <f t="shared" si="8"/>
        <v>0</v>
      </c>
      <c r="AE3620" s="12">
        <f t="shared" si="9"/>
        <v>0</v>
      </c>
      <c r="AF3620" s="12">
        <f t="shared" si="10"/>
        <v>0</v>
      </c>
    </row>
    <row r="3621" ht="15.75" customHeight="1">
      <c r="A3621" s="8">
        <v>45688.0</v>
      </c>
      <c r="B3621" s="9" t="s">
        <v>382</v>
      </c>
      <c r="C3621" s="9" t="s">
        <v>8325</v>
      </c>
      <c r="D3621" s="15">
        <v>4.2998654009E10</v>
      </c>
      <c r="E3621" s="9" t="s">
        <v>13936</v>
      </c>
      <c r="F3621" s="9" t="s">
        <v>13950</v>
      </c>
      <c r="G3621" s="9" t="s">
        <v>13926</v>
      </c>
      <c r="H3621" s="9" t="s">
        <v>13938</v>
      </c>
      <c r="I3621" s="9" t="s">
        <v>13940</v>
      </c>
      <c r="J3621" s="9" t="s">
        <v>13929</v>
      </c>
      <c r="K3621" s="9" t="s">
        <v>13940</v>
      </c>
      <c r="L3621" s="9" t="s">
        <v>13945</v>
      </c>
      <c r="M3621" s="9" t="s">
        <v>13952</v>
      </c>
      <c r="N3621" s="13" t="s">
        <v>12</v>
      </c>
      <c r="O3621" s="13" t="s">
        <v>14</v>
      </c>
      <c r="P3621" s="13" t="s">
        <v>13</v>
      </c>
      <c r="Q3621" s="13" t="s">
        <v>114</v>
      </c>
      <c r="R3621" s="13" t="s">
        <v>15</v>
      </c>
      <c r="S3621" s="10">
        <f>ROUNDUP(SUM(VLOOKUP(F3621,'Pontuação'!A$2:B$11,2,FALSE),VLOOKUP(E3621,'Pontuação'!C$2:D$11,2,FALSE),VLOOKUP(H3621,'Pontuação'!I$2:J$11,2,FALSE),VLOOKUP(J3621,'Pontuação'!G$2:H$11,2,FALSE),VLOOKUP(L3621,'Pontuação'!M$2:N$13,2,FALSE)),0)</f>
        <v>1711</v>
      </c>
      <c r="T3621" s="11">
        <f t="shared" si="1"/>
        <v>171</v>
      </c>
      <c r="U3621" s="11" t="str">
        <f t="array" ref="U3621">IFERROR(INDEX('Pontuação'!G$13:G$101, MATCH(T3621, 'Pontuação'!F$13:F$101, 0)), "Faixa Indefinida")</f>
        <v>B</v>
      </c>
      <c r="V3621" s="11">
        <f t="shared" si="2"/>
        <v>0</v>
      </c>
      <c r="W3621" s="11">
        <f t="shared" si="3"/>
        <v>1</v>
      </c>
      <c r="X3621" s="11">
        <f t="shared" si="4"/>
        <v>0</v>
      </c>
      <c r="Y3621" s="11">
        <f t="shared" si="5"/>
        <v>0</v>
      </c>
      <c r="Z3621" s="12">
        <f>ROUNDUP(SUM(VLOOKUP(F3621,'Pontuação 3.0'!A$2:B$11,2,FALSE),VLOOKUP(E3621,'Pontuação 3.0'!C$2:D$11,2,FALSE),VLOOKUP(H3621,'Pontuação 3.0'!I$2:J$11,2,FALSE),VLOOKUP(J3621,'Pontuação 3.0'!G$2:H$11,2,FALSE),VLOOKUP(G3621,'Pontuação 3.0'!E$2:F$11,2,FALSE),VLOOKUP(K3621,'Pontuação 3.0'!K$2:L$11,2,FALSE),VLOOKUP(L3621,'Pontuação 3.0'!M$2:N$13,2,FALSE)),0)</f>
        <v>2144</v>
      </c>
      <c r="AA3621" s="12">
        <f t="shared" si="6"/>
        <v>214</v>
      </c>
      <c r="AB3621" s="12" t="str">
        <f t="array" ref="AB3621">IFERROR(INDEX('Pontuação 3.0'!G$13:G$191, MATCH(AA3621, 'Pontuação 3.0'!F$13:F$191, 0)), "Faixa Indefinida")</f>
        <v>B</v>
      </c>
      <c r="AC3621" s="12">
        <f t="shared" si="7"/>
        <v>0</v>
      </c>
      <c r="AD3621" s="12">
        <f t="shared" si="8"/>
        <v>1</v>
      </c>
      <c r="AE3621" s="12">
        <f t="shared" si="9"/>
        <v>0</v>
      </c>
      <c r="AF3621" s="12">
        <f t="shared" si="10"/>
        <v>0</v>
      </c>
    </row>
    <row r="3622" ht="15.75" customHeight="1">
      <c r="A3622" s="8">
        <v>45688.0</v>
      </c>
      <c r="B3622" s="9" t="s">
        <v>8328</v>
      </c>
      <c r="C3622" s="9" t="s">
        <v>8329</v>
      </c>
      <c r="D3622" s="15">
        <v>1.6993770034E10</v>
      </c>
      <c r="E3622" s="9" t="s">
        <v>13936</v>
      </c>
      <c r="F3622" s="9" t="s">
        <v>13950</v>
      </c>
      <c r="G3622" s="9" t="s">
        <v>13944</v>
      </c>
      <c r="H3622" s="9" t="s">
        <v>13949</v>
      </c>
      <c r="I3622" s="9" t="s">
        <v>13940</v>
      </c>
      <c r="J3622" s="9" t="s">
        <v>13929</v>
      </c>
      <c r="K3622" s="9" t="s">
        <v>13940</v>
      </c>
      <c r="L3622" s="9" t="s">
        <v>13954</v>
      </c>
      <c r="M3622" s="9" t="s">
        <v>13942</v>
      </c>
      <c r="N3622" s="13" t="s">
        <v>12</v>
      </c>
      <c r="O3622" s="13" t="s">
        <v>14</v>
      </c>
      <c r="P3622" s="13" t="s">
        <v>24</v>
      </c>
      <c r="Q3622" s="13" t="s">
        <v>20</v>
      </c>
      <c r="R3622" s="13" t="s">
        <v>15</v>
      </c>
      <c r="S3622" s="10">
        <f>ROUNDUP(SUM(VLOOKUP(F3622,'Pontuação'!A$2:B$11,2,FALSE),VLOOKUP(E3622,'Pontuação'!C$2:D$11,2,FALSE),VLOOKUP(H3622,'Pontuação'!I$2:J$11,2,FALSE),VLOOKUP(J3622,'Pontuação'!G$2:H$11,2,FALSE),VLOOKUP(L3622,'Pontuação'!M$2:N$13,2,FALSE)),0)</f>
        <v>1558</v>
      </c>
      <c r="T3622" s="11">
        <f t="shared" si="1"/>
        <v>156</v>
      </c>
      <c r="U3622" s="11" t="str">
        <f t="array" ref="U3622">IFERROR(INDEX('Pontuação'!G$13:G$101, MATCH(T3622, 'Pontuação'!F$13:F$101, 0)), "Faixa Indefinida")</f>
        <v>C</v>
      </c>
      <c r="V3622" s="11">
        <f t="shared" si="2"/>
        <v>0</v>
      </c>
      <c r="W3622" s="11">
        <f t="shared" si="3"/>
        <v>0</v>
      </c>
      <c r="X3622" s="11">
        <f t="shared" si="4"/>
        <v>1</v>
      </c>
      <c r="Y3622" s="11">
        <f t="shared" si="5"/>
        <v>0</v>
      </c>
      <c r="Z3622" s="12">
        <f>ROUNDUP(SUM(VLOOKUP(F3622,'Pontuação 3.0'!A$2:B$11,2,FALSE),VLOOKUP(E3622,'Pontuação 3.0'!C$2:D$11,2,FALSE),VLOOKUP(H3622,'Pontuação 3.0'!I$2:J$11,2,FALSE),VLOOKUP(J3622,'Pontuação 3.0'!G$2:H$11,2,FALSE),VLOOKUP(G3622,'Pontuação 3.0'!E$2:F$11,2,FALSE),VLOOKUP(K3622,'Pontuação 3.0'!K$2:L$11,2,FALSE),VLOOKUP(L3622,'Pontuação 3.0'!M$2:N$13,2,FALSE)),0)</f>
        <v>2039</v>
      </c>
      <c r="AA3622" s="12">
        <f t="shared" si="6"/>
        <v>204</v>
      </c>
      <c r="AB3622" s="12" t="str">
        <f t="array" ref="AB3622">IFERROR(INDEX('Pontuação 3.0'!G$13:G$191, MATCH(AA3622, 'Pontuação 3.0'!F$13:F$191, 0)), "Faixa Indefinida")</f>
        <v>C</v>
      </c>
      <c r="AC3622" s="12">
        <f t="shared" si="7"/>
        <v>0</v>
      </c>
      <c r="AD3622" s="12">
        <f t="shared" si="8"/>
        <v>0</v>
      </c>
      <c r="AE3622" s="12">
        <f t="shared" si="9"/>
        <v>1</v>
      </c>
      <c r="AF3622" s="12">
        <f t="shared" si="10"/>
        <v>0</v>
      </c>
    </row>
    <row r="3623" ht="15.75" customHeight="1">
      <c r="A3623" s="8">
        <v>45688.0</v>
      </c>
      <c r="B3623" s="9" t="s">
        <v>8326</v>
      </c>
      <c r="C3623" s="9" t="s">
        <v>8327</v>
      </c>
      <c r="D3623" s="15">
        <v>6.1995191092E10</v>
      </c>
      <c r="E3623" s="9" t="s">
        <v>13936</v>
      </c>
      <c r="F3623" s="9" t="s">
        <v>13950</v>
      </c>
      <c r="G3623" s="9" t="s">
        <v>13944</v>
      </c>
      <c r="H3623" s="9" t="s">
        <v>13951</v>
      </c>
      <c r="I3623" s="9" t="s">
        <v>13940</v>
      </c>
      <c r="J3623" s="9" t="s">
        <v>13939</v>
      </c>
      <c r="K3623" s="9" t="s">
        <v>13940</v>
      </c>
      <c r="L3623" s="9" t="s">
        <v>13945</v>
      </c>
      <c r="M3623" s="9" t="s">
        <v>13967</v>
      </c>
      <c r="N3623" s="13" t="s">
        <v>12</v>
      </c>
      <c r="O3623" s="13" t="s">
        <v>14</v>
      </c>
      <c r="P3623" s="13" t="s">
        <v>39</v>
      </c>
      <c r="Q3623" s="13" t="s">
        <v>20</v>
      </c>
      <c r="R3623" s="13" t="s">
        <v>15</v>
      </c>
      <c r="S3623" s="10">
        <f>ROUNDUP(SUM(VLOOKUP(F3623,'Pontuação'!A$2:B$11,2,FALSE),VLOOKUP(E3623,'Pontuação'!C$2:D$11,2,FALSE),VLOOKUP(H3623,'Pontuação'!I$2:J$11,2,FALSE),VLOOKUP(J3623,'Pontuação'!G$2:H$11,2,FALSE),VLOOKUP(L3623,'Pontuação'!M$2:N$13,2,FALSE)),0)</f>
        <v>1790</v>
      </c>
      <c r="T3623" s="11">
        <f t="shared" si="1"/>
        <v>179</v>
      </c>
      <c r="U3623" s="11" t="str">
        <f t="array" ref="U3623">IFERROR(INDEX('Pontuação'!G$13:G$101, MATCH(T3623, 'Pontuação'!F$13:F$101, 0)), "Faixa Indefinida")</f>
        <v>B</v>
      </c>
      <c r="V3623" s="11">
        <f t="shared" si="2"/>
        <v>0</v>
      </c>
      <c r="W3623" s="11">
        <f t="shared" si="3"/>
        <v>1</v>
      </c>
      <c r="X3623" s="11">
        <f t="shared" si="4"/>
        <v>0</v>
      </c>
      <c r="Y3623" s="11">
        <f t="shared" si="5"/>
        <v>0</v>
      </c>
      <c r="Z3623" s="12">
        <f>ROUNDUP(SUM(VLOOKUP(F3623,'Pontuação 3.0'!A$2:B$11,2,FALSE),VLOOKUP(E3623,'Pontuação 3.0'!C$2:D$11,2,FALSE),VLOOKUP(H3623,'Pontuação 3.0'!I$2:J$11,2,FALSE),VLOOKUP(J3623,'Pontuação 3.0'!G$2:H$11,2,FALSE),VLOOKUP(G3623,'Pontuação 3.0'!E$2:F$11,2,FALSE),VLOOKUP(K3623,'Pontuação 3.0'!K$2:L$11,2,FALSE),VLOOKUP(L3623,'Pontuação 3.0'!M$2:N$13,2,FALSE)),0)</f>
        <v>2220</v>
      </c>
      <c r="AA3623" s="12">
        <f t="shared" si="6"/>
        <v>222</v>
      </c>
      <c r="AB3623" s="12" t="str">
        <f t="array" ref="AB3623">IFERROR(INDEX('Pontuação 3.0'!G$13:G$191, MATCH(AA3623, 'Pontuação 3.0'!F$13:F$191, 0)), "Faixa Indefinida")</f>
        <v>B</v>
      </c>
      <c r="AC3623" s="12">
        <f t="shared" si="7"/>
        <v>0</v>
      </c>
      <c r="AD3623" s="12">
        <f t="shared" si="8"/>
        <v>1</v>
      </c>
      <c r="AE3623" s="12">
        <f t="shared" si="9"/>
        <v>0</v>
      </c>
      <c r="AF3623" s="12">
        <f t="shared" si="10"/>
        <v>0</v>
      </c>
    </row>
    <row r="3624" ht="15.75" customHeight="1">
      <c r="A3624" s="8">
        <v>45688.0</v>
      </c>
      <c r="B3624" s="9" t="s">
        <v>8330</v>
      </c>
      <c r="C3624" s="9" t="s">
        <v>8331</v>
      </c>
      <c r="D3624" s="9" t="s">
        <v>8332</v>
      </c>
      <c r="E3624" s="9" t="s">
        <v>13936</v>
      </c>
      <c r="F3624" s="9" t="s">
        <v>13948</v>
      </c>
      <c r="G3624" s="9" t="s">
        <v>13957</v>
      </c>
      <c r="H3624" s="9" t="s">
        <v>13951</v>
      </c>
      <c r="I3624" s="9" t="s">
        <v>13940</v>
      </c>
      <c r="J3624" s="9" t="s">
        <v>13929</v>
      </c>
      <c r="K3624" s="9" t="s">
        <v>13940</v>
      </c>
      <c r="L3624" s="9" t="s">
        <v>13931</v>
      </c>
      <c r="M3624" s="9" t="s">
        <v>13932</v>
      </c>
      <c r="N3624" s="13" t="s">
        <v>12</v>
      </c>
      <c r="O3624" s="13" t="s">
        <v>14</v>
      </c>
      <c r="P3624" s="13" t="s">
        <v>93</v>
      </c>
      <c r="Q3624" s="13" t="s">
        <v>33</v>
      </c>
      <c r="R3624" s="13" t="s">
        <v>65</v>
      </c>
      <c r="S3624" s="10">
        <f>ROUNDUP(SUM(VLOOKUP(F3624,'Pontuação'!A$2:B$11,2,FALSE),VLOOKUP(E3624,'Pontuação'!C$2:D$11,2,FALSE),VLOOKUP(H3624,'Pontuação'!I$2:J$11,2,FALSE),VLOOKUP(J3624,'Pontuação'!G$2:H$11,2,FALSE),VLOOKUP(L3624,'Pontuação'!M$2:N$13,2,FALSE)),0)</f>
        <v>1541</v>
      </c>
      <c r="T3624" s="11">
        <f t="shared" si="1"/>
        <v>154</v>
      </c>
      <c r="U3624" s="11" t="str">
        <f t="array" ref="U3624">IFERROR(INDEX('Pontuação'!G$13:G$101, MATCH(T3624, 'Pontuação'!F$13:F$101, 0)), "Faixa Indefinida")</f>
        <v>C</v>
      </c>
      <c r="V3624" s="11">
        <f t="shared" si="2"/>
        <v>0</v>
      </c>
      <c r="W3624" s="11">
        <f t="shared" si="3"/>
        <v>0</v>
      </c>
      <c r="X3624" s="11">
        <f t="shared" si="4"/>
        <v>1</v>
      </c>
      <c r="Y3624" s="11">
        <f t="shared" si="5"/>
        <v>0</v>
      </c>
      <c r="Z3624" s="12">
        <f>ROUNDUP(SUM(VLOOKUP(F3624,'Pontuação 3.0'!A$2:B$11,2,FALSE),VLOOKUP(E3624,'Pontuação 3.0'!C$2:D$11,2,FALSE),VLOOKUP(H3624,'Pontuação 3.0'!I$2:J$11,2,FALSE),VLOOKUP(J3624,'Pontuação 3.0'!G$2:H$11,2,FALSE),VLOOKUP(G3624,'Pontuação 3.0'!E$2:F$11,2,FALSE),VLOOKUP(K3624,'Pontuação 3.0'!K$2:L$11,2,FALSE),VLOOKUP(L3624,'Pontuação 3.0'!M$2:N$13,2,FALSE)),0)</f>
        <v>1839</v>
      </c>
      <c r="AA3624" s="12">
        <f t="shared" si="6"/>
        <v>184</v>
      </c>
      <c r="AB3624" s="12" t="str">
        <f t="array" ref="AB3624">IFERROR(INDEX('Pontuação 3.0'!G$13:G$191, MATCH(AA3624, 'Pontuação 3.0'!F$13:F$191, 0)), "Faixa Indefinida")</f>
        <v>D</v>
      </c>
      <c r="AC3624" s="12">
        <f t="shared" si="7"/>
        <v>0</v>
      </c>
      <c r="AD3624" s="12">
        <f t="shared" si="8"/>
        <v>0</v>
      </c>
      <c r="AE3624" s="12">
        <f t="shared" si="9"/>
        <v>0</v>
      </c>
      <c r="AF3624" s="12">
        <f t="shared" si="10"/>
        <v>1</v>
      </c>
    </row>
    <row r="3625" ht="15.75" customHeight="1">
      <c r="A3625" s="8">
        <v>45688.0</v>
      </c>
      <c r="B3625" s="9" t="s">
        <v>8333</v>
      </c>
      <c r="C3625" s="9" t="s">
        <v>8334</v>
      </c>
      <c r="D3625" s="15">
        <v>4.8984164427E10</v>
      </c>
      <c r="E3625" s="9" t="s">
        <v>13936</v>
      </c>
      <c r="F3625" s="9" t="s">
        <v>13950</v>
      </c>
      <c r="G3625" s="9" t="s">
        <v>13926</v>
      </c>
      <c r="H3625" s="9" t="s">
        <v>13949</v>
      </c>
      <c r="I3625" s="9" t="s">
        <v>13940</v>
      </c>
      <c r="J3625" s="9" t="s">
        <v>13929</v>
      </c>
      <c r="K3625" s="9" t="s">
        <v>13940</v>
      </c>
      <c r="L3625" s="9" t="s">
        <v>13959</v>
      </c>
      <c r="M3625" s="9" t="s">
        <v>13946</v>
      </c>
      <c r="N3625" s="13" t="s">
        <v>12</v>
      </c>
      <c r="O3625" s="13" t="s">
        <v>14</v>
      </c>
      <c r="P3625" s="13" t="s">
        <v>13</v>
      </c>
      <c r="Q3625" s="13" t="s">
        <v>59</v>
      </c>
      <c r="R3625" s="13" t="s">
        <v>65</v>
      </c>
      <c r="S3625" s="10">
        <f>ROUNDUP(SUM(VLOOKUP(F3625,'Pontuação'!A$2:B$11,2,FALSE),VLOOKUP(E3625,'Pontuação'!C$2:D$11,2,FALSE),VLOOKUP(H3625,'Pontuação'!I$2:J$11,2,FALSE),VLOOKUP(J3625,'Pontuação'!G$2:H$11,2,FALSE),VLOOKUP(L3625,'Pontuação'!M$2:N$13,2,FALSE)),0)</f>
        <v>1665</v>
      </c>
      <c r="T3625" s="11">
        <f t="shared" si="1"/>
        <v>167</v>
      </c>
      <c r="U3625" s="11" t="str">
        <f t="array" ref="U3625">IFERROR(INDEX('Pontuação'!G$13:G$101, MATCH(T3625, 'Pontuação'!F$13:F$101, 0)), "Faixa Indefinida")</f>
        <v>B</v>
      </c>
      <c r="V3625" s="11">
        <f t="shared" si="2"/>
        <v>0</v>
      </c>
      <c r="W3625" s="11">
        <f t="shared" si="3"/>
        <v>1</v>
      </c>
      <c r="X3625" s="11">
        <f t="shared" si="4"/>
        <v>0</v>
      </c>
      <c r="Y3625" s="11">
        <f t="shared" si="5"/>
        <v>0</v>
      </c>
      <c r="Z3625" s="12">
        <f>ROUNDUP(SUM(VLOOKUP(F3625,'Pontuação 3.0'!A$2:B$11,2,FALSE),VLOOKUP(E3625,'Pontuação 3.0'!C$2:D$11,2,FALSE),VLOOKUP(H3625,'Pontuação 3.0'!I$2:J$11,2,FALSE),VLOOKUP(J3625,'Pontuação 3.0'!G$2:H$11,2,FALSE),VLOOKUP(G3625,'Pontuação 3.0'!E$2:F$11,2,FALSE),VLOOKUP(K3625,'Pontuação 3.0'!K$2:L$11,2,FALSE),VLOOKUP(L3625,'Pontuação 3.0'!M$2:N$13,2,FALSE)),0)</f>
        <v>2403</v>
      </c>
      <c r="AA3625" s="12">
        <f t="shared" si="6"/>
        <v>240</v>
      </c>
      <c r="AB3625" s="12" t="str">
        <f t="array" ref="AB3625">IFERROR(INDEX('Pontuação 3.0'!G$13:G$191, MATCH(AA3625, 'Pontuação 3.0'!F$13:F$191, 0)), "Faixa Indefinida")</f>
        <v>A</v>
      </c>
      <c r="AC3625" s="12">
        <f t="shared" si="7"/>
        <v>1</v>
      </c>
      <c r="AD3625" s="12">
        <f t="shared" si="8"/>
        <v>0</v>
      </c>
      <c r="AE3625" s="12">
        <f t="shared" si="9"/>
        <v>0</v>
      </c>
      <c r="AF3625" s="12">
        <f t="shared" si="10"/>
        <v>0</v>
      </c>
    </row>
    <row r="3626" ht="15.75" customHeight="1">
      <c r="A3626" s="8">
        <v>45688.0</v>
      </c>
      <c r="B3626" s="9" t="s">
        <v>8336</v>
      </c>
      <c r="C3626" s="9" t="s">
        <v>8337</v>
      </c>
      <c r="D3626" s="15">
        <v>1.1953300395E10</v>
      </c>
      <c r="E3626" s="9" t="s">
        <v>13936</v>
      </c>
      <c r="F3626" s="9" t="s">
        <v>13948</v>
      </c>
      <c r="G3626" s="9" t="s">
        <v>13926</v>
      </c>
      <c r="H3626" s="9" t="s">
        <v>13951</v>
      </c>
      <c r="I3626" s="9" t="s">
        <v>13940</v>
      </c>
      <c r="J3626" s="9" t="s">
        <v>13956</v>
      </c>
      <c r="K3626" s="9" t="s">
        <v>13940</v>
      </c>
      <c r="L3626" s="9" t="s">
        <v>13931</v>
      </c>
      <c r="M3626" s="9" t="s">
        <v>13942</v>
      </c>
      <c r="N3626" s="13" t="s">
        <v>12</v>
      </c>
      <c r="O3626" s="13" t="s">
        <v>14</v>
      </c>
      <c r="P3626" s="13" t="s">
        <v>47</v>
      </c>
      <c r="Q3626" s="13" t="s">
        <v>20</v>
      </c>
      <c r="R3626" s="13" t="s">
        <v>65</v>
      </c>
      <c r="S3626" s="10">
        <f>ROUNDUP(SUM(VLOOKUP(F3626,'Pontuação'!A$2:B$11,2,FALSE),VLOOKUP(E3626,'Pontuação'!C$2:D$11,2,FALSE),VLOOKUP(H3626,'Pontuação'!I$2:J$11,2,FALSE),VLOOKUP(J3626,'Pontuação'!G$2:H$11,2,FALSE),VLOOKUP(L3626,'Pontuação'!M$2:N$13,2,FALSE)),0)</f>
        <v>1819</v>
      </c>
      <c r="T3626" s="11">
        <f t="shared" si="1"/>
        <v>182</v>
      </c>
      <c r="U3626" s="11" t="str">
        <f t="array" ref="U3626">IFERROR(INDEX('Pontuação'!G$13:G$101, MATCH(T3626, 'Pontuação'!F$13:F$101, 0)), "Faixa Indefinida")</f>
        <v>B</v>
      </c>
      <c r="V3626" s="11">
        <f t="shared" si="2"/>
        <v>0</v>
      </c>
      <c r="W3626" s="11">
        <f t="shared" si="3"/>
        <v>1</v>
      </c>
      <c r="X3626" s="11">
        <f t="shared" si="4"/>
        <v>0</v>
      </c>
      <c r="Y3626" s="11">
        <f t="shared" si="5"/>
        <v>0</v>
      </c>
      <c r="Z3626" s="12">
        <f>ROUNDUP(SUM(VLOOKUP(F3626,'Pontuação 3.0'!A$2:B$11,2,FALSE),VLOOKUP(E3626,'Pontuação 3.0'!C$2:D$11,2,FALSE),VLOOKUP(H3626,'Pontuação 3.0'!I$2:J$11,2,FALSE),VLOOKUP(J3626,'Pontuação 3.0'!G$2:H$11,2,FALSE),VLOOKUP(G3626,'Pontuação 3.0'!E$2:F$11,2,FALSE),VLOOKUP(K3626,'Pontuação 3.0'!K$2:L$11,2,FALSE),VLOOKUP(L3626,'Pontuação 3.0'!M$2:N$13,2,FALSE)),0)</f>
        <v>2264</v>
      </c>
      <c r="AA3626" s="12">
        <f t="shared" si="6"/>
        <v>226</v>
      </c>
      <c r="AB3626" s="12" t="str">
        <f t="array" ref="AB3626">IFERROR(INDEX('Pontuação 3.0'!G$13:G$191, MATCH(AA3626, 'Pontuação 3.0'!F$13:F$191, 0)), "Faixa Indefinida")</f>
        <v>B</v>
      </c>
      <c r="AC3626" s="12">
        <f t="shared" si="7"/>
        <v>0</v>
      </c>
      <c r="AD3626" s="12">
        <f t="shared" si="8"/>
        <v>1</v>
      </c>
      <c r="AE3626" s="12">
        <f t="shared" si="9"/>
        <v>0</v>
      </c>
      <c r="AF3626" s="12">
        <f t="shared" si="10"/>
        <v>0</v>
      </c>
    </row>
    <row r="3627" ht="15.75" customHeight="1">
      <c r="A3627" s="8">
        <v>45688.0</v>
      </c>
      <c r="B3627" s="9" t="s">
        <v>8340</v>
      </c>
      <c r="C3627" s="9" t="s">
        <v>8341</v>
      </c>
      <c r="D3627" s="15">
        <v>8.8996732956E10</v>
      </c>
      <c r="E3627" s="9" t="s">
        <v>13936</v>
      </c>
      <c r="F3627" s="9" t="s">
        <v>13953</v>
      </c>
      <c r="G3627" s="9" t="s">
        <v>13944</v>
      </c>
      <c r="H3627" s="9" t="s">
        <v>13951</v>
      </c>
      <c r="I3627" s="9" t="s">
        <v>13928</v>
      </c>
      <c r="J3627" s="9" t="s">
        <v>13956</v>
      </c>
      <c r="K3627" s="9" t="s">
        <v>13930</v>
      </c>
      <c r="L3627" s="9" t="s">
        <v>13954</v>
      </c>
      <c r="M3627" s="9" t="s">
        <v>13952</v>
      </c>
      <c r="N3627" s="13" t="s">
        <v>12</v>
      </c>
      <c r="O3627" s="13" t="s">
        <v>14</v>
      </c>
      <c r="P3627" s="13" t="s">
        <v>32</v>
      </c>
      <c r="Q3627" s="13" t="s">
        <v>20</v>
      </c>
      <c r="R3627" s="13" t="s">
        <v>15</v>
      </c>
      <c r="S3627" s="10">
        <f>ROUNDUP(SUM(VLOOKUP(F3627,'Pontuação'!A$2:B$11,2,FALSE),VLOOKUP(E3627,'Pontuação'!C$2:D$11,2,FALSE),VLOOKUP(H3627,'Pontuação'!I$2:J$11,2,FALSE),VLOOKUP(J3627,'Pontuação'!G$2:H$11,2,FALSE),VLOOKUP(L3627,'Pontuação'!M$2:N$13,2,FALSE)),0)</f>
        <v>1799</v>
      </c>
      <c r="T3627" s="11">
        <f t="shared" si="1"/>
        <v>180</v>
      </c>
      <c r="U3627" s="11" t="str">
        <f t="array" ref="U3627">IFERROR(INDEX('Pontuação'!G$13:G$101, MATCH(T3627, 'Pontuação'!F$13:F$101, 0)), "Faixa Indefinida")</f>
        <v>B</v>
      </c>
      <c r="V3627" s="11">
        <f t="shared" si="2"/>
        <v>0</v>
      </c>
      <c r="W3627" s="11">
        <f t="shared" si="3"/>
        <v>1</v>
      </c>
      <c r="X3627" s="11">
        <f t="shared" si="4"/>
        <v>0</v>
      </c>
      <c r="Y3627" s="11">
        <f t="shared" si="5"/>
        <v>0</v>
      </c>
      <c r="Z3627" s="12">
        <f>ROUNDUP(SUM(VLOOKUP(F3627,'Pontuação 3.0'!A$2:B$11,2,FALSE),VLOOKUP(E3627,'Pontuação 3.0'!C$2:D$11,2,FALSE),VLOOKUP(H3627,'Pontuação 3.0'!I$2:J$11,2,FALSE),VLOOKUP(J3627,'Pontuação 3.0'!G$2:H$11,2,FALSE),VLOOKUP(G3627,'Pontuação 3.0'!E$2:F$11,2,FALSE),VLOOKUP(K3627,'Pontuação 3.0'!K$2:L$11,2,FALSE),VLOOKUP(L3627,'Pontuação 3.0'!M$2:N$13,2,FALSE)),0)</f>
        <v>2473</v>
      </c>
      <c r="AA3627" s="12">
        <f t="shared" si="6"/>
        <v>247</v>
      </c>
      <c r="AB3627" s="12" t="str">
        <f t="array" ref="AB3627">IFERROR(INDEX('Pontuação 3.0'!G$13:G$191, MATCH(AA3627, 'Pontuação 3.0'!F$13:F$191, 0)), "Faixa Indefinida")</f>
        <v>A</v>
      </c>
      <c r="AC3627" s="12">
        <f t="shared" si="7"/>
        <v>1</v>
      </c>
      <c r="AD3627" s="12">
        <f t="shared" si="8"/>
        <v>0</v>
      </c>
      <c r="AE3627" s="12">
        <f t="shared" si="9"/>
        <v>0</v>
      </c>
      <c r="AF3627" s="12">
        <f t="shared" si="10"/>
        <v>0</v>
      </c>
    </row>
    <row r="3628" ht="15.75" customHeight="1">
      <c r="A3628" s="8">
        <v>45688.0</v>
      </c>
      <c r="B3628" s="9" t="s">
        <v>8347</v>
      </c>
      <c r="C3628" s="9" t="s">
        <v>8348</v>
      </c>
      <c r="D3628" s="15">
        <v>6.6996831971E10</v>
      </c>
      <c r="E3628" s="9" t="s">
        <v>13936</v>
      </c>
      <c r="F3628" s="9" t="s">
        <v>13950</v>
      </c>
      <c r="G3628" s="9" t="s">
        <v>13926</v>
      </c>
      <c r="H3628" s="9" t="s">
        <v>13949</v>
      </c>
      <c r="I3628" s="9" t="s">
        <v>13940</v>
      </c>
      <c r="J3628" s="9" t="s">
        <v>13929</v>
      </c>
      <c r="K3628" s="9" t="s">
        <v>13940</v>
      </c>
      <c r="L3628" s="9" t="s">
        <v>13945</v>
      </c>
      <c r="M3628" s="9" t="s">
        <v>13952</v>
      </c>
      <c r="N3628" s="13" t="s">
        <v>12</v>
      </c>
      <c r="O3628" s="13" t="s">
        <v>14</v>
      </c>
      <c r="P3628" s="13" t="s">
        <v>32</v>
      </c>
      <c r="Q3628" s="13" t="s">
        <v>20</v>
      </c>
      <c r="R3628" s="13" t="s">
        <v>15</v>
      </c>
      <c r="S3628" s="10">
        <f>ROUNDUP(SUM(VLOOKUP(F3628,'Pontuação'!A$2:B$11,2,FALSE),VLOOKUP(E3628,'Pontuação'!C$2:D$11,2,FALSE),VLOOKUP(H3628,'Pontuação'!I$2:J$11,2,FALSE),VLOOKUP(J3628,'Pontuação'!G$2:H$11,2,FALSE),VLOOKUP(L3628,'Pontuação'!M$2:N$13,2,FALSE)),0)</f>
        <v>1727</v>
      </c>
      <c r="T3628" s="11">
        <f t="shared" si="1"/>
        <v>173</v>
      </c>
      <c r="U3628" s="11" t="str">
        <f t="array" ref="U3628">IFERROR(INDEX('Pontuação'!G$13:G$101, MATCH(T3628, 'Pontuação'!F$13:F$101, 0)), "Faixa Indefinida")</f>
        <v>B</v>
      </c>
      <c r="V3628" s="11">
        <f t="shared" si="2"/>
        <v>0</v>
      </c>
      <c r="W3628" s="11">
        <f t="shared" si="3"/>
        <v>1</v>
      </c>
      <c r="X3628" s="11">
        <f t="shared" si="4"/>
        <v>0</v>
      </c>
      <c r="Y3628" s="11">
        <f t="shared" si="5"/>
        <v>0</v>
      </c>
      <c r="Z3628" s="12">
        <f>ROUNDUP(SUM(VLOOKUP(F3628,'Pontuação 3.0'!A$2:B$11,2,FALSE),VLOOKUP(E3628,'Pontuação 3.0'!C$2:D$11,2,FALSE),VLOOKUP(H3628,'Pontuação 3.0'!I$2:J$11,2,FALSE),VLOOKUP(J3628,'Pontuação 3.0'!G$2:H$11,2,FALSE),VLOOKUP(G3628,'Pontuação 3.0'!E$2:F$11,2,FALSE),VLOOKUP(K3628,'Pontuação 3.0'!K$2:L$11,2,FALSE),VLOOKUP(L3628,'Pontuação 3.0'!M$2:N$13,2,FALSE)),0)</f>
        <v>2295</v>
      </c>
      <c r="AA3628" s="12">
        <f t="shared" si="6"/>
        <v>230</v>
      </c>
      <c r="AB3628" s="12" t="str">
        <f t="array" ref="AB3628">IFERROR(INDEX('Pontuação 3.0'!G$13:G$191, MATCH(AA3628, 'Pontuação 3.0'!F$13:F$191, 0)), "Faixa Indefinida")</f>
        <v>B</v>
      </c>
      <c r="AC3628" s="12">
        <f t="shared" si="7"/>
        <v>0</v>
      </c>
      <c r="AD3628" s="12">
        <f t="shared" si="8"/>
        <v>1</v>
      </c>
      <c r="AE3628" s="12">
        <f t="shared" si="9"/>
        <v>0</v>
      </c>
      <c r="AF3628" s="12">
        <f t="shared" si="10"/>
        <v>0</v>
      </c>
    </row>
    <row r="3629" ht="15.75" customHeight="1">
      <c r="A3629" s="8">
        <v>45688.0</v>
      </c>
      <c r="B3629" s="9" t="s">
        <v>8345</v>
      </c>
      <c r="C3629" s="9" t="s">
        <v>8346</v>
      </c>
      <c r="D3629" s="15">
        <v>9.184904007E9</v>
      </c>
      <c r="E3629" s="9" t="s">
        <v>13936</v>
      </c>
      <c r="F3629" s="9" t="s">
        <v>13937</v>
      </c>
      <c r="G3629" s="9" t="s">
        <v>13957</v>
      </c>
      <c r="H3629" s="9" t="s">
        <v>13927</v>
      </c>
      <c r="I3629" s="9" t="s">
        <v>13940</v>
      </c>
      <c r="J3629" s="9" t="s">
        <v>13929</v>
      </c>
      <c r="K3629" s="9" t="s">
        <v>13940</v>
      </c>
      <c r="L3629" s="9" t="s">
        <v>13931</v>
      </c>
      <c r="M3629" s="9" t="s">
        <v>13952</v>
      </c>
      <c r="N3629" s="13" t="s">
        <v>12</v>
      </c>
      <c r="O3629" s="13" t="s">
        <v>14</v>
      </c>
      <c r="P3629" s="13" t="s">
        <v>111</v>
      </c>
      <c r="Q3629" s="13" t="s">
        <v>20</v>
      </c>
      <c r="R3629" s="13" t="s">
        <v>15</v>
      </c>
      <c r="S3629" s="10">
        <f>ROUNDUP(SUM(VLOOKUP(F3629,'Pontuação'!A$2:B$11,2,FALSE),VLOOKUP(E3629,'Pontuação'!C$2:D$11,2,FALSE),VLOOKUP(H3629,'Pontuação'!I$2:J$11,2,FALSE),VLOOKUP(J3629,'Pontuação'!G$2:H$11,2,FALSE),VLOOKUP(L3629,'Pontuação'!M$2:N$13,2,FALSE)),0)</f>
        <v>1410</v>
      </c>
      <c r="T3629" s="11">
        <f t="shared" si="1"/>
        <v>141</v>
      </c>
      <c r="U3629" s="11" t="str">
        <f t="array" ref="U3629">IFERROR(INDEX('Pontuação'!G$13:G$101, MATCH(T3629, 'Pontuação'!F$13:F$101, 0)), "Faixa Indefinida")</f>
        <v>D</v>
      </c>
      <c r="V3629" s="11">
        <f t="shared" si="2"/>
        <v>0</v>
      </c>
      <c r="W3629" s="11">
        <f t="shared" si="3"/>
        <v>0</v>
      </c>
      <c r="X3629" s="11">
        <f t="shared" si="4"/>
        <v>0</v>
      </c>
      <c r="Y3629" s="11">
        <f t="shared" si="5"/>
        <v>1</v>
      </c>
      <c r="Z3629" s="12">
        <f>ROUNDUP(SUM(VLOOKUP(F3629,'Pontuação 3.0'!A$2:B$11,2,FALSE),VLOOKUP(E3629,'Pontuação 3.0'!C$2:D$11,2,FALSE),VLOOKUP(H3629,'Pontuação 3.0'!I$2:J$11,2,FALSE),VLOOKUP(J3629,'Pontuação 3.0'!G$2:H$11,2,FALSE),VLOOKUP(G3629,'Pontuação 3.0'!E$2:F$11,2,FALSE),VLOOKUP(K3629,'Pontuação 3.0'!K$2:L$11,2,FALSE),VLOOKUP(L3629,'Pontuação 3.0'!M$2:N$13,2,FALSE)),0)</f>
        <v>1602</v>
      </c>
      <c r="AA3629" s="12">
        <f t="shared" si="6"/>
        <v>160</v>
      </c>
      <c r="AB3629" s="12" t="str">
        <f t="array" ref="AB3629">IFERROR(INDEX('Pontuação 3.0'!G$13:G$191, MATCH(AA3629, 'Pontuação 3.0'!F$13:F$191, 0)), "Faixa Indefinida")</f>
        <v>D</v>
      </c>
      <c r="AC3629" s="12">
        <f t="shared" si="7"/>
        <v>0</v>
      </c>
      <c r="AD3629" s="12">
        <f t="shared" si="8"/>
        <v>0</v>
      </c>
      <c r="AE3629" s="12">
        <f t="shared" si="9"/>
        <v>0</v>
      </c>
      <c r="AF3629" s="12">
        <f t="shared" si="10"/>
        <v>1</v>
      </c>
    </row>
    <row r="3630" ht="15.75" customHeight="1">
      <c r="A3630" s="8">
        <v>45688.0</v>
      </c>
      <c r="B3630" s="9" t="s">
        <v>8351</v>
      </c>
      <c r="C3630" s="9" t="s">
        <v>8352</v>
      </c>
      <c r="D3630" s="15">
        <v>3.2999927592E10</v>
      </c>
      <c r="E3630" s="9" t="s">
        <v>13936</v>
      </c>
      <c r="F3630" s="9" t="s">
        <v>13950</v>
      </c>
      <c r="G3630" s="9" t="s">
        <v>13944</v>
      </c>
      <c r="H3630" s="9" t="s">
        <v>13951</v>
      </c>
      <c r="I3630" s="9" t="s">
        <v>13940</v>
      </c>
      <c r="J3630" s="9" t="s">
        <v>13929</v>
      </c>
      <c r="K3630" s="9" t="s">
        <v>13940</v>
      </c>
      <c r="L3630" s="9" t="s">
        <v>13931</v>
      </c>
      <c r="M3630" s="9" t="s">
        <v>13932</v>
      </c>
      <c r="N3630" s="13" t="s">
        <v>12</v>
      </c>
      <c r="O3630" s="13" t="s">
        <v>14</v>
      </c>
      <c r="P3630" s="13" t="s">
        <v>27</v>
      </c>
      <c r="Q3630" s="13" t="s">
        <v>20</v>
      </c>
      <c r="R3630" s="13" t="s">
        <v>15</v>
      </c>
      <c r="S3630" s="10">
        <f>ROUNDUP(SUM(VLOOKUP(F3630,'Pontuação'!A$2:B$11,2,FALSE),VLOOKUP(E3630,'Pontuação'!C$2:D$11,2,FALSE),VLOOKUP(H3630,'Pontuação'!I$2:J$11,2,FALSE),VLOOKUP(J3630,'Pontuação'!G$2:H$11,2,FALSE),VLOOKUP(L3630,'Pontuação'!M$2:N$13,2,FALSE)),0)</f>
        <v>1553</v>
      </c>
      <c r="T3630" s="11">
        <f t="shared" si="1"/>
        <v>155</v>
      </c>
      <c r="U3630" s="11" t="str">
        <f t="array" ref="U3630">IFERROR(INDEX('Pontuação'!G$13:G$101, MATCH(T3630, 'Pontuação'!F$13:F$101, 0)), "Faixa Indefinida")</f>
        <v>C</v>
      </c>
      <c r="V3630" s="11">
        <f t="shared" si="2"/>
        <v>0</v>
      </c>
      <c r="W3630" s="11">
        <f t="shared" si="3"/>
        <v>0</v>
      </c>
      <c r="X3630" s="11">
        <f t="shared" si="4"/>
        <v>1</v>
      </c>
      <c r="Y3630" s="11">
        <f t="shared" si="5"/>
        <v>0</v>
      </c>
      <c r="Z3630" s="12">
        <f>ROUNDUP(SUM(VLOOKUP(F3630,'Pontuação 3.0'!A$2:B$11,2,FALSE),VLOOKUP(E3630,'Pontuação 3.0'!C$2:D$11,2,FALSE),VLOOKUP(H3630,'Pontuação 3.0'!I$2:J$11,2,FALSE),VLOOKUP(J3630,'Pontuação 3.0'!G$2:H$11,2,FALSE),VLOOKUP(G3630,'Pontuação 3.0'!E$2:F$11,2,FALSE),VLOOKUP(K3630,'Pontuação 3.0'!K$2:L$11,2,FALSE),VLOOKUP(L3630,'Pontuação 3.0'!M$2:N$13,2,FALSE)),0)</f>
        <v>1982</v>
      </c>
      <c r="AA3630" s="12">
        <f t="shared" si="6"/>
        <v>198</v>
      </c>
      <c r="AB3630" s="12" t="str">
        <f t="array" ref="AB3630">IFERROR(INDEX('Pontuação 3.0'!G$13:G$191, MATCH(AA3630, 'Pontuação 3.0'!F$13:F$191, 0)), "Faixa Indefinida")</f>
        <v>C</v>
      </c>
      <c r="AC3630" s="12">
        <f t="shared" si="7"/>
        <v>0</v>
      </c>
      <c r="AD3630" s="12">
        <f t="shared" si="8"/>
        <v>0</v>
      </c>
      <c r="AE3630" s="12">
        <f t="shared" si="9"/>
        <v>1</v>
      </c>
      <c r="AF3630" s="12">
        <f t="shared" si="10"/>
        <v>0</v>
      </c>
    </row>
    <row r="3631" ht="15.75" customHeight="1">
      <c r="A3631" s="8">
        <v>45688.0</v>
      </c>
      <c r="B3631" s="9" t="s">
        <v>8355</v>
      </c>
      <c r="C3631" s="9" t="s">
        <v>8356</v>
      </c>
      <c r="D3631" s="15">
        <v>9.99542095E8</v>
      </c>
      <c r="E3631" s="9" t="s">
        <v>13936</v>
      </c>
      <c r="F3631" s="9" t="s">
        <v>13950</v>
      </c>
      <c r="G3631" s="9" t="s">
        <v>13926</v>
      </c>
      <c r="H3631" s="9" t="s">
        <v>13951</v>
      </c>
      <c r="I3631" s="9" t="s">
        <v>13940</v>
      </c>
      <c r="J3631" s="9" t="s">
        <v>13929</v>
      </c>
      <c r="K3631" s="9" t="s">
        <v>13940</v>
      </c>
      <c r="L3631" s="9" t="s">
        <v>13931</v>
      </c>
      <c r="M3631" s="9" t="s">
        <v>13932</v>
      </c>
      <c r="N3631" s="13" t="s">
        <v>12</v>
      </c>
      <c r="O3631" s="13" t="s">
        <v>14</v>
      </c>
      <c r="P3631" s="13" t="s">
        <v>13</v>
      </c>
      <c r="Q3631" s="13" t="s">
        <v>59</v>
      </c>
      <c r="R3631" s="13" t="s">
        <v>15</v>
      </c>
      <c r="S3631" s="10">
        <f>ROUNDUP(SUM(VLOOKUP(F3631,'Pontuação'!A$2:B$11,2,FALSE),VLOOKUP(E3631,'Pontuação'!C$2:D$11,2,FALSE),VLOOKUP(H3631,'Pontuação'!I$2:J$11,2,FALSE),VLOOKUP(J3631,'Pontuação'!G$2:H$11,2,FALSE),VLOOKUP(L3631,'Pontuação'!M$2:N$13,2,FALSE)),0)</f>
        <v>1553</v>
      </c>
      <c r="T3631" s="11">
        <f t="shared" si="1"/>
        <v>155</v>
      </c>
      <c r="U3631" s="11" t="str">
        <f t="array" ref="U3631">IFERROR(INDEX('Pontuação'!G$13:G$101, MATCH(T3631, 'Pontuação'!F$13:F$101, 0)), "Faixa Indefinida")</f>
        <v>C</v>
      </c>
      <c r="V3631" s="11">
        <f t="shared" si="2"/>
        <v>0</v>
      </c>
      <c r="W3631" s="11">
        <f t="shared" si="3"/>
        <v>0</v>
      </c>
      <c r="X3631" s="11">
        <f t="shared" si="4"/>
        <v>1</v>
      </c>
      <c r="Y3631" s="11">
        <f t="shared" si="5"/>
        <v>0</v>
      </c>
      <c r="Z3631" s="12">
        <f>ROUNDUP(SUM(VLOOKUP(F3631,'Pontuação 3.0'!A$2:B$11,2,FALSE),VLOOKUP(E3631,'Pontuação 3.0'!C$2:D$11,2,FALSE),VLOOKUP(H3631,'Pontuação 3.0'!I$2:J$11,2,FALSE),VLOOKUP(J3631,'Pontuação 3.0'!G$2:H$11,2,FALSE),VLOOKUP(G3631,'Pontuação 3.0'!E$2:F$11,2,FALSE),VLOOKUP(K3631,'Pontuação 3.0'!K$2:L$11,2,FALSE),VLOOKUP(L3631,'Pontuação 3.0'!M$2:N$13,2,FALSE)),0)</f>
        <v>2122</v>
      </c>
      <c r="AA3631" s="12">
        <f t="shared" si="6"/>
        <v>212</v>
      </c>
      <c r="AB3631" s="12" t="str">
        <f t="array" ref="AB3631">IFERROR(INDEX('Pontuação 3.0'!G$13:G$191, MATCH(AA3631, 'Pontuação 3.0'!F$13:F$191, 0)), "Faixa Indefinida")</f>
        <v>C</v>
      </c>
      <c r="AC3631" s="12">
        <f t="shared" si="7"/>
        <v>0</v>
      </c>
      <c r="AD3631" s="12">
        <f t="shared" si="8"/>
        <v>0</v>
      </c>
      <c r="AE3631" s="12">
        <f t="shared" si="9"/>
        <v>1</v>
      </c>
      <c r="AF3631" s="12">
        <f t="shared" si="10"/>
        <v>0</v>
      </c>
    </row>
    <row r="3632" ht="15.75" customHeight="1">
      <c r="A3632" s="8">
        <v>45688.0</v>
      </c>
      <c r="B3632" s="9" t="s">
        <v>8353</v>
      </c>
      <c r="C3632" s="9" t="s">
        <v>8354</v>
      </c>
      <c r="D3632" s="15">
        <v>9.8985193383E10</v>
      </c>
      <c r="E3632" s="9" t="s">
        <v>13936</v>
      </c>
      <c r="F3632" s="9" t="s">
        <v>13950</v>
      </c>
      <c r="G3632" s="9" t="s">
        <v>13926</v>
      </c>
      <c r="H3632" s="9" t="s">
        <v>13951</v>
      </c>
      <c r="I3632" s="9" t="s">
        <v>13928</v>
      </c>
      <c r="J3632" s="9" t="s">
        <v>13939</v>
      </c>
      <c r="K3632" s="9" t="s">
        <v>13940</v>
      </c>
      <c r="L3632" s="9" t="s">
        <v>13931</v>
      </c>
      <c r="M3632" s="9" t="s">
        <v>13942</v>
      </c>
      <c r="N3632" s="13" t="s">
        <v>12</v>
      </c>
      <c r="O3632" s="13" t="s">
        <v>14</v>
      </c>
      <c r="P3632" s="13" t="s">
        <v>32</v>
      </c>
      <c r="Q3632" s="13" t="s">
        <v>33</v>
      </c>
      <c r="R3632" s="13" t="s">
        <v>15</v>
      </c>
      <c r="S3632" s="10">
        <f>ROUNDUP(SUM(VLOOKUP(F3632,'Pontuação'!A$2:B$11,2,FALSE),VLOOKUP(E3632,'Pontuação'!C$2:D$11,2,FALSE),VLOOKUP(H3632,'Pontuação'!I$2:J$11,2,FALSE),VLOOKUP(J3632,'Pontuação'!G$2:H$11,2,FALSE),VLOOKUP(L3632,'Pontuação'!M$2:N$13,2,FALSE)),0)</f>
        <v>1658</v>
      </c>
      <c r="T3632" s="11">
        <f t="shared" si="1"/>
        <v>166</v>
      </c>
      <c r="U3632" s="11" t="str">
        <f t="array" ref="U3632">IFERROR(INDEX('Pontuação'!G$13:G$101, MATCH(T3632, 'Pontuação'!F$13:F$101, 0)), "Faixa Indefinida")</f>
        <v>B</v>
      </c>
      <c r="V3632" s="11">
        <f t="shared" si="2"/>
        <v>0</v>
      </c>
      <c r="W3632" s="11">
        <f t="shared" si="3"/>
        <v>1</v>
      </c>
      <c r="X3632" s="11">
        <f t="shared" si="4"/>
        <v>0</v>
      </c>
      <c r="Y3632" s="11">
        <f t="shared" si="5"/>
        <v>0</v>
      </c>
      <c r="Z3632" s="12">
        <f>ROUNDUP(SUM(VLOOKUP(F3632,'Pontuação 3.0'!A$2:B$11,2,FALSE),VLOOKUP(E3632,'Pontuação 3.0'!C$2:D$11,2,FALSE),VLOOKUP(H3632,'Pontuação 3.0'!I$2:J$11,2,FALSE),VLOOKUP(J3632,'Pontuação 3.0'!G$2:H$11,2,FALSE),VLOOKUP(G3632,'Pontuação 3.0'!E$2:F$11,2,FALSE),VLOOKUP(K3632,'Pontuação 3.0'!K$2:L$11,2,FALSE),VLOOKUP(L3632,'Pontuação 3.0'!M$2:N$13,2,FALSE)),0)</f>
        <v>2274</v>
      </c>
      <c r="AA3632" s="12">
        <f t="shared" si="6"/>
        <v>227</v>
      </c>
      <c r="AB3632" s="12" t="str">
        <f t="array" ref="AB3632">IFERROR(INDEX('Pontuação 3.0'!G$13:G$191, MATCH(AA3632, 'Pontuação 3.0'!F$13:F$191, 0)), "Faixa Indefinida")</f>
        <v>B</v>
      </c>
      <c r="AC3632" s="12">
        <f t="shared" si="7"/>
        <v>0</v>
      </c>
      <c r="AD3632" s="12">
        <f t="shared" si="8"/>
        <v>1</v>
      </c>
      <c r="AE3632" s="12">
        <f t="shared" si="9"/>
        <v>0</v>
      </c>
      <c r="AF3632" s="12">
        <f t="shared" si="10"/>
        <v>0</v>
      </c>
    </row>
    <row r="3633" ht="15.75" customHeight="1">
      <c r="A3633" s="8">
        <v>45688.0</v>
      </c>
      <c r="B3633" s="9" t="s">
        <v>66</v>
      </c>
      <c r="C3633" s="9" t="s">
        <v>8358</v>
      </c>
      <c r="D3633" s="15">
        <v>5.1981087477E10</v>
      </c>
      <c r="E3633" s="9" t="s">
        <v>13936</v>
      </c>
      <c r="F3633" s="9" t="s">
        <v>13950</v>
      </c>
      <c r="G3633" s="9" t="s">
        <v>13926</v>
      </c>
      <c r="H3633" s="9" t="s">
        <v>13951</v>
      </c>
      <c r="I3633" s="9" t="s">
        <v>13940</v>
      </c>
      <c r="J3633" s="9" t="s">
        <v>13939</v>
      </c>
      <c r="K3633" s="9" t="s">
        <v>13930</v>
      </c>
      <c r="L3633" s="9" t="s">
        <v>13941</v>
      </c>
      <c r="M3633" s="9" t="s">
        <v>13942</v>
      </c>
      <c r="N3633" s="13" t="s">
        <v>12</v>
      </c>
      <c r="O3633" s="13" t="s">
        <v>14</v>
      </c>
      <c r="P3633" s="13" t="s">
        <v>19</v>
      </c>
      <c r="Q3633" s="13" t="s">
        <v>20</v>
      </c>
      <c r="R3633" s="13" t="s">
        <v>15</v>
      </c>
      <c r="S3633" s="10">
        <f>ROUNDUP(SUM(VLOOKUP(F3633,'Pontuação'!A$2:B$11,2,FALSE),VLOOKUP(E3633,'Pontuação'!C$2:D$11,2,FALSE),VLOOKUP(H3633,'Pontuação'!I$2:J$11,2,FALSE),VLOOKUP(J3633,'Pontuação'!G$2:H$11,2,FALSE),VLOOKUP(L3633,'Pontuação'!M$2:N$13,2,FALSE)),0)</f>
        <v>1702</v>
      </c>
      <c r="T3633" s="11">
        <f t="shared" si="1"/>
        <v>170</v>
      </c>
      <c r="U3633" s="11" t="str">
        <f t="array" ref="U3633">IFERROR(INDEX('Pontuação'!G$13:G$101, MATCH(T3633, 'Pontuação'!F$13:F$101, 0)), "Faixa Indefinida")</f>
        <v>B</v>
      </c>
      <c r="V3633" s="11">
        <f t="shared" si="2"/>
        <v>0</v>
      </c>
      <c r="W3633" s="11">
        <f t="shared" si="3"/>
        <v>1</v>
      </c>
      <c r="X3633" s="11">
        <f t="shared" si="4"/>
        <v>0</v>
      </c>
      <c r="Y3633" s="11">
        <f t="shared" si="5"/>
        <v>0</v>
      </c>
      <c r="Z3633" s="12">
        <f>ROUNDUP(SUM(VLOOKUP(F3633,'Pontuação 3.0'!A$2:B$11,2,FALSE),VLOOKUP(E3633,'Pontuação 3.0'!C$2:D$11,2,FALSE),VLOOKUP(H3633,'Pontuação 3.0'!I$2:J$11,2,FALSE),VLOOKUP(J3633,'Pontuação 3.0'!G$2:H$11,2,FALSE),VLOOKUP(G3633,'Pontuação 3.0'!E$2:F$11,2,FALSE),VLOOKUP(K3633,'Pontuação 3.0'!K$2:L$11,2,FALSE),VLOOKUP(L3633,'Pontuação 3.0'!M$2:N$13,2,FALSE)),0)</f>
        <v>2513</v>
      </c>
      <c r="AA3633" s="12">
        <f t="shared" si="6"/>
        <v>251</v>
      </c>
      <c r="AB3633" s="12" t="str">
        <f t="array" ref="AB3633">IFERROR(INDEX('Pontuação 3.0'!G$13:G$191, MATCH(AA3633, 'Pontuação 3.0'!F$13:F$191, 0)), "Faixa Indefinida")</f>
        <v>A</v>
      </c>
      <c r="AC3633" s="12">
        <f t="shared" si="7"/>
        <v>1</v>
      </c>
      <c r="AD3633" s="12">
        <f t="shared" si="8"/>
        <v>0</v>
      </c>
      <c r="AE3633" s="12">
        <f t="shared" si="9"/>
        <v>0</v>
      </c>
      <c r="AF3633" s="12">
        <f t="shared" si="10"/>
        <v>0</v>
      </c>
    </row>
    <row r="3634" ht="15.75" customHeight="1">
      <c r="A3634" s="8">
        <v>45688.0</v>
      </c>
      <c r="B3634" s="9" t="s">
        <v>8349</v>
      </c>
      <c r="C3634" s="9" t="s">
        <v>8350</v>
      </c>
      <c r="D3634" s="15">
        <v>1.4998578074E10</v>
      </c>
      <c r="E3634" s="9" t="s">
        <v>13936</v>
      </c>
      <c r="F3634" s="9" t="s">
        <v>13948</v>
      </c>
      <c r="G3634" s="9" t="s">
        <v>13926</v>
      </c>
      <c r="H3634" s="9" t="s">
        <v>13949</v>
      </c>
      <c r="I3634" s="9" t="s">
        <v>13928</v>
      </c>
      <c r="J3634" s="9" t="s">
        <v>13929</v>
      </c>
      <c r="K3634" s="9" t="s">
        <v>13940</v>
      </c>
      <c r="L3634" s="9" t="s">
        <v>13954</v>
      </c>
      <c r="M3634" s="9" t="s">
        <v>13952</v>
      </c>
      <c r="N3634" s="13" t="s">
        <v>12</v>
      </c>
      <c r="O3634" s="13" t="s">
        <v>14</v>
      </c>
      <c r="P3634" s="13" t="s">
        <v>93</v>
      </c>
      <c r="Q3634" s="13" t="s">
        <v>59</v>
      </c>
      <c r="R3634" s="13" t="s">
        <v>15</v>
      </c>
      <c r="S3634" s="10">
        <f>ROUNDUP(SUM(VLOOKUP(F3634,'Pontuação'!A$2:B$11,2,FALSE),VLOOKUP(E3634,'Pontuação'!C$2:D$11,2,FALSE),VLOOKUP(H3634,'Pontuação'!I$2:J$11,2,FALSE),VLOOKUP(J3634,'Pontuação'!G$2:H$11,2,FALSE),VLOOKUP(L3634,'Pontuação'!M$2:N$13,2,FALSE)),0)</f>
        <v>1546</v>
      </c>
      <c r="T3634" s="11">
        <f t="shared" si="1"/>
        <v>155</v>
      </c>
      <c r="U3634" s="11" t="str">
        <f t="array" ref="U3634">IFERROR(INDEX('Pontuação'!G$13:G$101, MATCH(T3634, 'Pontuação'!F$13:F$101, 0)), "Faixa Indefinida")</f>
        <v>C</v>
      </c>
      <c r="V3634" s="11">
        <f t="shared" si="2"/>
        <v>0</v>
      </c>
      <c r="W3634" s="11">
        <f t="shared" si="3"/>
        <v>0</v>
      </c>
      <c r="X3634" s="11">
        <f t="shared" si="4"/>
        <v>1</v>
      </c>
      <c r="Y3634" s="11">
        <f t="shared" si="5"/>
        <v>0</v>
      </c>
      <c r="Z3634" s="12">
        <f>ROUNDUP(SUM(VLOOKUP(F3634,'Pontuação 3.0'!A$2:B$11,2,FALSE),VLOOKUP(E3634,'Pontuação 3.0'!C$2:D$11,2,FALSE),VLOOKUP(H3634,'Pontuação 3.0'!I$2:J$11,2,FALSE),VLOOKUP(J3634,'Pontuação 3.0'!G$2:H$11,2,FALSE),VLOOKUP(G3634,'Pontuação 3.0'!E$2:F$11,2,FALSE),VLOOKUP(K3634,'Pontuação 3.0'!K$2:L$11,2,FALSE),VLOOKUP(L3634,'Pontuação 3.0'!M$2:N$13,2,FALSE)),0)</f>
        <v>2046</v>
      </c>
      <c r="AA3634" s="12">
        <f t="shared" si="6"/>
        <v>205</v>
      </c>
      <c r="AB3634" s="12" t="str">
        <f t="array" ref="AB3634">IFERROR(INDEX('Pontuação 3.0'!G$13:G$191, MATCH(AA3634, 'Pontuação 3.0'!F$13:F$191, 0)), "Faixa Indefinida")</f>
        <v>C</v>
      </c>
      <c r="AC3634" s="12">
        <f t="shared" si="7"/>
        <v>0</v>
      </c>
      <c r="AD3634" s="12">
        <f t="shared" si="8"/>
        <v>0</v>
      </c>
      <c r="AE3634" s="12">
        <f t="shared" si="9"/>
        <v>1</v>
      </c>
      <c r="AF3634" s="12">
        <f t="shared" si="10"/>
        <v>0</v>
      </c>
    </row>
    <row r="3635" ht="15.75" customHeight="1">
      <c r="A3635" s="8">
        <v>45688.0</v>
      </c>
      <c r="B3635" s="9" t="s">
        <v>8359</v>
      </c>
      <c r="C3635" s="9" t="s">
        <v>8360</v>
      </c>
      <c r="D3635" s="15">
        <v>6.1998087846E10</v>
      </c>
      <c r="E3635" s="9" t="s">
        <v>13936</v>
      </c>
      <c r="F3635" s="9" t="s">
        <v>13950</v>
      </c>
      <c r="G3635" s="9" t="s">
        <v>13944</v>
      </c>
      <c r="H3635" s="9" t="s">
        <v>13951</v>
      </c>
      <c r="I3635" s="9" t="s">
        <v>13940</v>
      </c>
      <c r="J3635" s="9" t="s">
        <v>13956</v>
      </c>
      <c r="K3635" s="9" t="s">
        <v>13930</v>
      </c>
      <c r="L3635" s="9" t="s">
        <v>13931</v>
      </c>
      <c r="M3635" s="9" t="s">
        <v>13946</v>
      </c>
      <c r="N3635" s="13" t="s">
        <v>12</v>
      </c>
      <c r="O3635" s="13" t="s">
        <v>14</v>
      </c>
      <c r="P3635" s="13" t="s">
        <v>27</v>
      </c>
      <c r="Q3635" s="13" t="s">
        <v>20</v>
      </c>
      <c r="R3635" s="13" t="s">
        <v>15</v>
      </c>
      <c r="S3635" s="10">
        <f>ROUNDUP(SUM(VLOOKUP(F3635,'Pontuação'!A$2:B$11,2,FALSE),VLOOKUP(E3635,'Pontuação'!C$2:D$11,2,FALSE),VLOOKUP(H3635,'Pontuação'!I$2:J$11,2,FALSE),VLOOKUP(J3635,'Pontuação'!G$2:H$11,2,FALSE),VLOOKUP(L3635,'Pontuação'!M$2:N$13,2,FALSE)),0)</f>
        <v>1831</v>
      </c>
      <c r="T3635" s="11">
        <f t="shared" si="1"/>
        <v>183</v>
      </c>
      <c r="U3635" s="11" t="str">
        <f t="array" ref="U3635">IFERROR(INDEX('Pontuação'!G$13:G$101, MATCH(T3635, 'Pontuação'!F$13:F$101, 0)), "Faixa Indefinida")</f>
        <v>B</v>
      </c>
      <c r="V3635" s="11">
        <f t="shared" si="2"/>
        <v>0</v>
      </c>
      <c r="W3635" s="11">
        <f t="shared" si="3"/>
        <v>1</v>
      </c>
      <c r="X3635" s="11">
        <f t="shared" si="4"/>
        <v>0</v>
      </c>
      <c r="Y3635" s="11">
        <f t="shared" si="5"/>
        <v>0</v>
      </c>
      <c r="Z3635" s="12">
        <f>ROUNDUP(SUM(VLOOKUP(F3635,'Pontuação 3.0'!A$2:B$11,2,FALSE),VLOOKUP(E3635,'Pontuação 3.0'!C$2:D$11,2,FALSE),VLOOKUP(H3635,'Pontuação 3.0'!I$2:J$11,2,FALSE),VLOOKUP(J3635,'Pontuação 3.0'!G$2:H$11,2,FALSE),VLOOKUP(G3635,'Pontuação 3.0'!E$2:F$11,2,FALSE),VLOOKUP(K3635,'Pontuação 3.0'!K$2:L$11,2,FALSE),VLOOKUP(L3635,'Pontuação 3.0'!M$2:N$13,2,FALSE)),0)</f>
        <v>2518</v>
      </c>
      <c r="AA3635" s="12">
        <f t="shared" si="6"/>
        <v>252</v>
      </c>
      <c r="AB3635" s="12" t="str">
        <f t="array" ref="AB3635">IFERROR(INDEX('Pontuação 3.0'!G$13:G$191, MATCH(AA3635, 'Pontuação 3.0'!F$13:F$191, 0)), "Faixa Indefinida")</f>
        <v>A</v>
      </c>
      <c r="AC3635" s="12">
        <f t="shared" si="7"/>
        <v>1</v>
      </c>
      <c r="AD3635" s="12">
        <f t="shared" si="8"/>
        <v>0</v>
      </c>
      <c r="AE3635" s="12">
        <f t="shared" si="9"/>
        <v>0</v>
      </c>
      <c r="AF3635" s="12">
        <f t="shared" si="10"/>
        <v>0</v>
      </c>
    </row>
    <row r="3636" ht="15.75" customHeight="1">
      <c r="A3636" s="8">
        <v>45688.0</v>
      </c>
      <c r="B3636" s="9" t="s">
        <v>72</v>
      </c>
      <c r="C3636" s="9" t="s">
        <v>8357</v>
      </c>
      <c r="D3636" s="14" t="s">
        <v>14158</v>
      </c>
      <c r="E3636" s="9" t="s">
        <v>13936</v>
      </c>
      <c r="F3636" s="9" t="s">
        <v>13948</v>
      </c>
      <c r="G3636" s="9" t="s">
        <v>13944</v>
      </c>
      <c r="H3636" s="9" t="s">
        <v>13927</v>
      </c>
      <c r="I3636" s="9" t="s">
        <v>13940</v>
      </c>
      <c r="J3636" s="9" t="s">
        <v>13939</v>
      </c>
      <c r="K3636" s="9" t="s">
        <v>13930</v>
      </c>
      <c r="L3636" s="9" t="s">
        <v>13931</v>
      </c>
      <c r="M3636" s="9" t="s">
        <v>13942</v>
      </c>
      <c r="N3636" s="13" t="s">
        <v>12</v>
      </c>
      <c r="O3636" s="13" t="s">
        <v>14</v>
      </c>
      <c r="P3636" s="13" t="s">
        <v>13</v>
      </c>
      <c r="Q3636" s="13" t="s">
        <v>59</v>
      </c>
      <c r="R3636" s="13" t="s">
        <v>65</v>
      </c>
      <c r="S3636" s="10">
        <f>ROUNDUP(SUM(VLOOKUP(F3636,'Pontuação'!A$2:B$11,2,FALSE),VLOOKUP(E3636,'Pontuação'!C$2:D$11,2,FALSE),VLOOKUP(H3636,'Pontuação'!I$2:J$11,2,FALSE),VLOOKUP(J3636,'Pontuação'!G$2:H$11,2,FALSE),VLOOKUP(L3636,'Pontuação'!M$2:N$13,2,FALSE)),0)</f>
        <v>1532</v>
      </c>
      <c r="T3636" s="11">
        <f t="shared" si="1"/>
        <v>153</v>
      </c>
      <c r="U3636" s="11" t="str">
        <f t="array" ref="U3636">IFERROR(INDEX('Pontuação'!G$13:G$101, MATCH(T3636, 'Pontuação'!F$13:F$101, 0)), "Faixa Indefinida")</f>
        <v>C</v>
      </c>
      <c r="V3636" s="11">
        <f t="shared" si="2"/>
        <v>0</v>
      </c>
      <c r="W3636" s="11">
        <f t="shared" si="3"/>
        <v>0</v>
      </c>
      <c r="X3636" s="11">
        <f t="shared" si="4"/>
        <v>1</v>
      </c>
      <c r="Y3636" s="11">
        <f t="shared" si="5"/>
        <v>0</v>
      </c>
      <c r="Z3636" s="12">
        <f>ROUNDUP(SUM(VLOOKUP(F3636,'Pontuação 3.0'!A$2:B$11,2,FALSE),VLOOKUP(E3636,'Pontuação 3.0'!C$2:D$11,2,FALSE),VLOOKUP(H3636,'Pontuação 3.0'!I$2:J$11,2,FALSE),VLOOKUP(J3636,'Pontuação 3.0'!G$2:H$11,2,FALSE),VLOOKUP(G3636,'Pontuação 3.0'!E$2:F$11,2,FALSE),VLOOKUP(K3636,'Pontuação 3.0'!K$2:L$11,2,FALSE),VLOOKUP(L3636,'Pontuação 3.0'!M$2:N$13,2,FALSE)),0)</f>
        <v>2114</v>
      </c>
      <c r="AA3636" s="12">
        <f t="shared" si="6"/>
        <v>211</v>
      </c>
      <c r="AB3636" s="12" t="str">
        <f t="array" ref="AB3636">IFERROR(INDEX('Pontuação 3.0'!G$13:G$191, MATCH(AA3636, 'Pontuação 3.0'!F$13:F$191, 0)), "Faixa Indefinida")</f>
        <v>C</v>
      </c>
      <c r="AC3636" s="12">
        <f t="shared" si="7"/>
        <v>0</v>
      </c>
      <c r="AD3636" s="12">
        <f t="shared" si="8"/>
        <v>0</v>
      </c>
      <c r="AE3636" s="12">
        <f t="shared" si="9"/>
        <v>1</v>
      </c>
      <c r="AF3636" s="12">
        <f t="shared" si="10"/>
        <v>0</v>
      </c>
    </row>
    <row r="3637" ht="15.75" customHeight="1">
      <c r="A3637" s="8">
        <v>45688.0</v>
      </c>
      <c r="B3637" s="9" t="s">
        <v>8361</v>
      </c>
      <c r="C3637" s="9" t="s">
        <v>8362</v>
      </c>
      <c r="D3637" s="15">
        <v>4.7997192141E10</v>
      </c>
      <c r="E3637" s="9" t="s">
        <v>13936</v>
      </c>
      <c r="F3637" s="9" t="s">
        <v>13925</v>
      </c>
      <c r="G3637" s="9" t="s">
        <v>13961</v>
      </c>
      <c r="H3637" s="9" t="s">
        <v>13927</v>
      </c>
      <c r="I3637" s="9" t="s">
        <v>13940</v>
      </c>
      <c r="J3637" s="9" t="s">
        <v>13939</v>
      </c>
      <c r="K3637" s="9" t="s">
        <v>13940</v>
      </c>
      <c r="L3637" s="9" t="s">
        <v>13945</v>
      </c>
      <c r="M3637" s="9" t="s">
        <v>13967</v>
      </c>
      <c r="N3637" s="9"/>
      <c r="O3637" s="9"/>
      <c r="P3637" s="9"/>
      <c r="Q3637" s="9"/>
      <c r="R3637" s="9"/>
      <c r="S3637" s="10">
        <f>ROUNDUP(SUM(VLOOKUP(F3637,'Pontuação'!A$2:B$11,2,FALSE),VLOOKUP(E3637,'Pontuação'!C$2:D$11,2,FALSE),VLOOKUP(H3637,'Pontuação'!I$2:J$11,2,FALSE),VLOOKUP(J3637,'Pontuação'!G$2:H$11,2,FALSE),VLOOKUP(L3637,'Pontuação'!M$2:N$13,2,FALSE)),0)</f>
        <v>1431</v>
      </c>
      <c r="T3637" s="11">
        <f t="shared" si="1"/>
        <v>143</v>
      </c>
      <c r="U3637" s="11" t="str">
        <f t="array" ref="U3637">IFERROR(INDEX('Pontuação'!G$13:G$101, MATCH(T3637, 'Pontuação'!F$13:F$101, 0)), "Faixa Indefinida")</f>
        <v>D</v>
      </c>
      <c r="V3637" s="11">
        <f t="shared" si="2"/>
        <v>0</v>
      </c>
      <c r="W3637" s="11">
        <f t="shared" si="3"/>
        <v>0</v>
      </c>
      <c r="X3637" s="11">
        <f t="shared" si="4"/>
        <v>0</v>
      </c>
      <c r="Y3637" s="11">
        <f t="shared" si="5"/>
        <v>1</v>
      </c>
      <c r="Z3637" s="12">
        <f>ROUNDUP(SUM(VLOOKUP(F3637,'Pontuação 3.0'!A$2:B$11,2,FALSE),VLOOKUP(E3637,'Pontuação 3.0'!C$2:D$11,2,FALSE),VLOOKUP(H3637,'Pontuação 3.0'!I$2:J$11,2,FALSE),VLOOKUP(J3637,'Pontuação 3.0'!G$2:H$11,2,FALSE),VLOOKUP(G3637,'Pontuação 3.0'!E$2:F$11,2,FALSE),VLOOKUP(K3637,'Pontuação 3.0'!K$2:L$11,2,FALSE),VLOOKUP(L3637,'Pontuação 3.0'!M$2:N$13,2,FALSE)),0)</f>
        <v>1957</v>
      </c>
      <c r="AA3637" s="12">
        <f t="shared" si="6"/>
        <v>196</v>
      </c>
      <c r="AB3637" s="12" t="str">
        <f t="array" ref="AB3637">IFERROR(INDEX('Pontuação 3.0'!G$13:G$191, MATCH(AA3637, 'Pontuação 3.0'!F$13:F$191, 0)), "Faixa Indefinida")</f>
        <v>C</v>
      </c>
      <c r="AC3637" s="12">
        <f t="shared" si="7"/>
        <v>0</v>
      </c>
      <c r="AD3637" s="12">
        <f t="shared" si="8"/>
        <v>0</v>
      </c>
      <c r="AE3637" s="12">
        <f t="shared" si="9"/>
        <v>1</v>
      </c>
      <c r="AF3637" s="12">
        <f t="shared" si="10"/>
        <v>0</v>
      </c>
    </row>
    <row r="3638" ht="15.75" customHeight="1">
      <c r="A3638" s="8">
        <v>45688.0</v>
      </c>
      <c r="B3638" s="9" t="s">
        <v>8363</v>
      </c>
      <c r="C3638" s="9" t="s">
        <v>8364</v>
      </c>
      <c r="D3638" s="15">
        <v>9.8982230024E10</v>
      </c>
      <c r="E3638" s="9" t="s">
        <v>13936</v>
      </c>
      <c r="F3638" s="9" t="s">
        <v>13948</v>
      </c>
      <c r="G3638" s="9" t="s">
        <v>13963</v>
      </c>
      <c r="H3638" s="9" t="s">
        <v>13951</v>
      </c>
      <c r="I3638" s="9" t="s">
        <v>13928</v>
      </c>
      <c r="J3638" s="9" t="s">
        <v>13929</v>
      </c>
      <c r="K3638" s="9" t="s">
        <v>13930</v>
      </c>
      <c r="L3638" s="9" t="s">
        <v>13931</v>
      </c>
      <c r="M3638" s="9" t="s">
        <v>13967</v>
      </c>
      <c r="N3638" s="13" t="s">
        <v>12</v>
      </c>
      <c r="O3638" s="13" t="s">
        <v>14</v>
      </c>
      <c r="P3638" s="13" t="s">
        <v>13</v>
      </c>
      <c r="Q3638" s="13" t="s">
        <v>20</v>
      </c>
      <c r="R3638" s="13" t="s">
        <v>15</v>
      </c>
      <c r="S3638" s="10">
        <f>ROUNDUP(SUM(VLOOKUP(F3638,'Pontuação'!A$2:B$11,2,FALSE),VLOOKUP(E3638,'Pontuação'!C$2:D$11,2,FALSE),VLOOKUP(H3638,'Pontuação'!I$2:J$11,2,FALSE),VLOOKUP(J3638,'Pontuação'!G$2:H$11,2,FALSE),VLOOKUP(L3638,'Pontuação'!M$2:N$13,2,FALSE)),0)</f>
        <v>1541</v>
      </c>
      <c r="T3638" s="11">
        <f t="shared" si="1"/>
        <v>154</v>
      </c>
      <c r="U3638" s="11" t="str">
        <f t="array" ref="U3638">IFERROR(INDEX('Pontuação'!G$13:G$101, MATCH(T3638, 'Pontuação'!F$13:F$101, 0)), "Faixa Indefinida")</f>
        <v>C</v>
      </c>
      <c r="V3638" s="11">
        <f t="shared" si="2"/>
        <v>0</v>
      </c>
      <c r="W3638" s="11">
        <f t="shared" si="3"/>
        <v>0</v>
      </c>
      <c r="X3638" s="11">
        <f t="shared" si="4"/>
        <v>1</v>
      </c>
      <c r="Y3638" s="11">
        <f t="shared" si="5"/>
        <v>0</v>
      </c>
      <c r="Z3638" s="12">
        <f>ROUNDUP(SUM(VLOOKUP(F3638,'Pontuação 3.0'!A$2:B$11,2,FALSE),VLOOKUP(E3638,'Pontuação 3.0'!C$2:D$11,2,FALSE),VLOOKUP(H3638,'Pontuação 3.0'!I$2:J$11,2,FALSE),VLOOKUP(J3638,'Pontuação 3.0'!G$2:H$11,2,FALSE),VLOOKUP(G3638,'Pontuação 3.0'!E$2:F$11,2,FALSE),VLOOKUP(K3638,'Pontuação 3.0'!K$2:L$11,2,FALSE),VLOOKUP(L3638,'Pontuação 3.0'!M$2:N$13,2,FALSE)),0)</f>
        <v>2310</v>
      </c>
      <c r="AA3638" s="12">
        <f t="shared" si="6"/>
        <v>231</v>
      </c>
      <c r="AB3638" s="12" t="str">
        <f t="array" ref="AB3638">IFERROR(INDEX('Pontuação 3.0'!G$13:G$191, MATCH(AA3638, 'Pontuação 3.0'!F$13:F$191, 0)), "Faixa Indefinida")</f>
        <v>B</v>
      </c>
      <c r="AC3638" s="12">
        <f t="shared" si="7"/>
        <v>0</v>
      </c>
      <c r="AD3638" s="12">
        <f t="shared" si="8"/>
        <v>1</v>
      </c>
      <c r="AE3638" s="12">
        <f t="shared" si="9"/>
        <v>0</v>
      </c>
      <c r="AF3638" s="12">
        <f t="shared" si="10"/>
        <v>0</v>
      </c>
    </row>
    <row r="3639" ht="15.75" customHeight="1">
      <c r="A3639" s="8">
        <v>45688.0</v>
      </c>
      <c r="B3639" s="9" t="s">
        <v>8365</v>
      </c>
      <c r="C3639" s="9" t="s">
        <v>8366</v>
      </c>
      <c r="D3639" s="15">
        <v>9.9982032557E10</v>
      </c>
      <c r="E3639" s="9" t="s">
        <v>13936</v>
      </c>
      <c r="F3639" s="9" t="s">
        <v>13950</v>
      </c>
      <c r="G3639" s="9" t="s">
        <v>13926</v>
      </c>
      <c r="H3639" s="9" t="s">
        <v>13951</v>
      </c>
      <c r="I3639" s="9" t="s">
        <v>13940</v>
      </c>
      <c r="J3639" s="9" t="s">
        <v>13929</v>
      </c>
      <c r="K3639" s="9" t="s">
        <v>13940</v>
      </c>
      <c r="L3639" s="9" t="s">
        <v>13931</v>
      </c>
      <c r="M3639" s="9" t="s">
        <v>13942</v>
      </c>
      <c r="N3639" s="13" t="s">
        <v>12</v>
      </c>
      <c r="O3639" s="13" t="s">
        <v>14</v>
      </c>
      <c r="P3639" s="13" t="s">
        <v>32</v>
      </c>
      <c r="Q3639" s="13" t="s">
        <v>20</v>
      </c>
      <c r="R3639" s="13" t="s">
        <v>15</v>
      </c>
      <c r="S3639" s="10">
        <f>ROUNDUP(SUM(VLOOKUP(F3639,'Pontuação'!A$2:B$11,2,FALSE),VLOOKUP(E3639,'Pontuação'!C$2:D$11,2,FALSE),VLOOKUP(H3639,'Pontuação'!I$2:J$11,2,FALSE),VLOOKUP(J3639,'Pontuação'!G$2:H$11,2,FALSE),VLOOKUP(L3639,'Pontuação'!M$2:N$13,2,FALSE)),0)</f>
        <v>1553</v>
      </c>
      <c r="T3639" s="11">
        <f t="shared" si="1"/>
        <v>155</v>
      </c>
      <c r="U3639" s="11" t="str">
        <f t="array" ref="U3639">IFERROR(INDEX('Pontuação'!G$13:G$101, MATCH(T3639, 'Pontuação'!F$13:F$101, 0)), "Faixa Indefinida")</f>
        <v>C</v>
      </c>
      <c r="V3639" s="11">
        <f t="shared" si="2"/>
        <v>0</v>
      </c>
      <c r="W3639" s="11">
        <f t="shared" si="3"/>
        <v>0</v>
      </c>
      <c r="X3639" s="11">
        <f t="shared" si="4"/>
        <v>1</v>
      </c>
      <c r="Y3639" s="11">
        <f t="shared" si="5"/>
        <v>0</v>
      </c>
      <c r="Z3639" s="12">
        <f>ROUNDUP(SUM(VLOOKUP(F3639,'Pontuação 3.0'!A$2:B$11,2,FALSE),VLOOKUP(E3639,'Pontuação 3.0'!C$2:D$11,2,FALSE),VLOOKUP(H3639,'Pontuação 3.0'!I$2:J$11,2,FALSE),VLOOKUP(J3639,'Pontuação 3.0'!G$2:H$11,2,FALSE),VLOOKUP(G3639,'Pontuação 3.0'!E$2:F$11,2,FALSE),VLOOKUP(K3639,'Pontuação 3.0'!K$2:L$11,2,FALSE),VLOOKUP(L3639,'Pontuação 3.0'!M$2:N$13,2,FALSE)),0)</f>
        <v>2122</v>
      </c>
      <c r="AA3639" s="12">
        <f t="shared" si="6"/>
        <v>212</v>
      </c>
      <c r="AB3639" s="12" t="str">
        <f t="array" ref="AB3639">IFERROR(INDEX('Pontuação 3.0'!G$13:G$191, MATCH(AA3639, 'Pontuação 3.0'!F$13:F$191, 0)), "Faixa Indefinida")</f>
        <v>C</v>
      </c>
      <c r="AC3639" s="12">
        <f t="shared" si="7"/>
        <v>0</v>
      </c>
      <c r="AD3639" s="12">
        <f t="shared" si="8"/>
        <v>0</v>
      </c>
      <c r="AE3639" s="12">
        <f t="shared" si="9"/>
        <v>1</v>
      </c>
      <c r="AF3639" s="12">
        <f t="shared" si="10"/>
        <v>0</v>
      </c>
    </row>
    <row r="3640" ht="15.75" customHeight="1">
      <c r="A3640" s="8">
        <v>45688.0</v>
      </c>
      <c r="B3640" s="9" t="s">
        <v>1453</v>
      </c>
      <c r="C3640" s="9" t="s">
        <v>8367</v>
      </c>
      <c r="D3640" s="15">
        <v>4.7996955969E10</v>
      </c>
      <c r="E3640" s="9" t="s">
        <v>13936</v>
      </c>
      <c r="F3640" s="9" t="s">
        <v>13950</v>
      </c>
      <c r="G3640" s="9" t="s">
        <v>13926</v>
      </c>
      <c r="H3640" s="9" t="s">
        <v>13949</v>
      </c>
      <c r="I3640" s="9" t="s">
        <v>13940</v>
      </c>
      <c r="J3640" s="9" t="s">
        <v>13929</v>
      </c>
      <c r="K3640" s="9" t="s">
        <v>13930</v>
      </c>
      <c r="L3640" s="9" t="s">
        <v>13954</v>
      </c>
      <c r="M3640" s="9" t="s">
        <v>13942</v>
      </c>
      <c r="N3640" s="13" t="s">
        <v>12</v>
      </c>
      <c r="O3640" s="13" t="s">
        <v>14</v>
      </c>
      <c r="P3640" s="13" t="s">
        <v>13</v>
      </c>
      <c r="Q3640" s="13" t="s">
        <v>8368</v>
      </c>
      <c r="R3640" s="13" t="s">
        <v>15</v>
      </c>
      <c r="S3640" s="10">
        <f>ROUNDUP(SUM(VLOOKUP(F3640,'Pontuação'!A$2:B$11,2,FALSE),VLOOKUP(E3640,'Pontuação'!C$2:D$11,2,FALSE),VLOOKUP(H3640,'Pontuação'!I$2:J$11,2,FALSE),VLOOKUP(J3640,'Pontuação'!G$2:H$11,2,FALSE),VLOOKUP(L3640,'Pontuação'!M$2:N$13,2,FALSE)),0)</f>
        <v>1558</v>
      </c>
      <c r="T3640" s="11">
        <f t="shared" si="1"/>
        <v>156</v>
      </c>
      <c r="U3640" s="11" t="str">
        <f t="array" ref="U3640">IFERROR(INDEX('Pontuação'!G$13:G$101, MATCH(T3640, 'Pontuação'!F$13:F$101, 0)), "Faixa Indefinida")</f>
        <v>C</v>
      </c>
      <c r="V3640" s="11">
        <f t="shared" si="2"/>
        <v>0</v>
      </c>
      <c r="W3640" s="11">
        <f t="shared" si="3"/>
        <v>0</v>
      </c>
      <c r="X3640" s="11">
        <f t="shared" si="4"/>
        <v>1</v>
      </c>
      <c r="Y3640" s="11">
        <f t="shared" si="5"/>
        <v>0</v>
      </c>
      <c r="Z3640" s="12">
        <f>ROUNDUP(SUM(VLOOKUP(F3640,'Pontuação 3.0'!A$2:B$11,2,FALSE),VLOOKUP(E3640,'Pontuação 3.0'!C$2:D$11,2,FALSE),VLOOKUP(H3640,'Pontuação 3.0'!I$2:J$11,2,FALSE),VLOOKUP(J3640,'Pontuação 3.0'!G$2:H$11,2,FALSE),VLOOKUP(G3640,'Pontuação 3.0'!E$2:F$11,2,FALSE),VLOOKUP(K3640,'Pontuação 3.0'!K$2:L$11,2,FALSE),VLOOKUP(L3640,'Pontuação 3.0'!M$2:N$13,2,FALSE)),0)</f>
        <v>2440</v>
      </c>
      <c r="AA3640" s="12">
        <f t="shared" si="6"/>
        <v>244</v>
      </c>
      <c r="AB3640" s="12" t="str">
        <f t="array" ref="AB3640">IFERROR(INDEX('Pontuação 3.0'!G$13:G$191, MATCH(AA3640, 'Pontuação 3.0'!F$13:F$191, 0)), "Faixa Indefinida")</f>
        <v>A</v>
      </c>
      <c r="AC3640" s="12">
        <f t="shared" si="7"/>
        <v>1</v>
      </c>
      <c r="AD3640" s="12">
        <f t="shared" si="8"/>
        <v>0</v>
      </c>
      <c r="AE3640" s="12">
        <f t="shared" si="9"/>
        <v>0</v>
      </c>
      <c r="AF3640" s="12">
        <f t="shared" si="10"/>
        <v>0</v>
      </c>
    </row>
    <row r="3641" ht="15.75" customHeight="1">
      <c r="A3641" s="8">
        <v>45688.0</v>
      </c>
      <c r="B3641" s="9" t="s">
        <v>8369</v>
      </c>
      <c r="C3641" s="9" t="s">
        <v>8370</v>
      </c>
      <c r="D3641" s="15">
        <v>9.2991824029E10</v>
      </c>
      <c r="E3641" s="9" t="s">
        <v>13936</v>
      </c>
      <c r="F3641" s="9" t="s">
        <v>13950</v>
      </c>
      <c r="G3641" s="9" t="s">
        <v>13926</v>
      </c>
      <c r="H3641" s="9" t="s">
        <v>13927</v>
      </c>
      <c r="I3641" s="9" t="s">
        <v>13940</v>
      </c>
      <c r="J3641" s="9" t="s">
        <v>13939</v>
      </c>
      <c r="K3641" s="9" t="s">
        <v>13930</v>
      </c>
      <c r="L3641" s="9" t="s">
        <v>13931</v>
      </c>
      <c r="M3641" s="9" t="s">
        <v>13932</v>
      </c>
      <c r="N3641" s="13" t="s">
        <v>12</v>
      </c>
      <c r="O3641" s="13" t="s">
        <v>14</v>
      </c>
      <c r="P3641" s="13" t="s">
        <v>24</v>
      </c>
      <c r="Q3641" s="13" t="s">
        <v>20</v>
      </c>
      <c r="R3641" s="13" t="s">
        <v>65</v>
      </c>
      <c r="S3641" s="10">
        <f>ROUNDUP(SUM(VLOOKUP(F3641,'Pontuação'!A$2:B$11,2,FALSE),VLOOKUP(E3641,'Pontuação'!C$2:D$11,2,FALSE),VLOOKUP(H3641,'Pontuação'!I$2:J$11,2,FALSE),VLOOKUP(J3641,'Pontuação'!G$2:H$11,2,FALSE),VLOOKUP(L3641,'Pontuação'!M$2:N$13,2,FALSE)),0)</f>
        <v>1544</v>
      </c>
      <c r="T3641" s="11">
        <f t="shared" si="1"/>
        <v>154</v>
      </c>
      <c r="U3641" s="11" t="str">
        <f t="array" ref="U3641">IFERROR(INDEX('Pontuação'!G$13:G$101, MATCH(T3641, 'Pontuação'!F$13:F$101, 0)), "Faixa Indefinida")</f>
        <v>C</v>
      </c>
      <c r="V3641" s="11">
        <f t="shared" si="2"/>
        <v>0</v>
      </c>
      <c r="W3641" s="11">
        <f t="shared" si="3"/>
        <v>0</v>
      </c>
      <c r="X3641" s="11">
        <f t="shared" si="4"/>
        <v>1</v>
      </c>
      <c r="Y3641" s="11">
        <f t="shared" si="5"/>
        <v>0</v>
      </c>
      <c r="Z3641" s="12">
        <f>ROUNDUP(SUM(VLOOKUP(F3641,'Pontuação 3.0'!A$2:B$11,2,FALSE),VLOOKUP(E3641,'Pontuação 3.0'!C$2:D$11,2,FALSE),VLOOKUP(H3641,'Pontuação 3.0'!I$2:J$11,2,FALSE),VLOOKUP(J3641,'Pontuação 3.0'!G$2:H$11,2,FALSE),VLOOKUP(G3641,'Pontuação 3.0'!E$2:F$11,2,FALSE),VLOOKUP(K3641,'Pontuação 3.0'!K$2:L$11,2,FALSE),VLOOKUP(L3641,'Pontuação 3.0'!M$2:N$13,2,FALSE)),0)</f>
        <v>2387</v>
      </c>
      <c r="AA3641" s="12">
        <f t="shared" si="6"/>
        <v>239</v>
      </c>
      <c r="AB3641" s="12" t="str">
        <f t="array" ref="AB3641">IFERROR(INDEX('Pontuação 3.0'!G$13:G$191, MATCH(AA3641, 'Pontuação 3.0'!F$13:F$191, 0)), "Faixa Indefinida")</f>
        <v>A</v>
      </c>
      <c r="AC3641" s="12">
        <f t="shared" si="7"/>
        <v>1</v>
      </c>
      <c r="AD3641" s="12">
        <f t="shared" si="8"/>
        <v>0</v>
      </c>
      <c r="AE3641" s="12">
        <f t="shared" si="9"/>
        <v>0</v>
      </c>
      <c r="AF3641" s="12">
        <f t="shared" si="10"/>
        <v>0</v>
      </c>
    </row>
    <row r="3642" ht="15.75" customHeight="1">
      <c r="A3642" s="8">
        <v>45688.0</v>
      </c>
      <c r="B3642" s="9" t="s">
        <v>8376</v>
      </c>
      <c r="C3642" s="9" t="s">
        <v>8377</v>
      </c>
      <c r="D3642" s="15">
        <v>6.9993020257E10</v>
      </c>
      <c r="E3642" s="9" t="s">
        <v>13936</v>
      </c>
      <c r="F3642" s="9" t="s">
        <v>13948</v>
      </c>
      <c r="G3642" s="9" t="s">
        <v>13926</v>
      </c>
      <c r="H3642" s="9" t="s">
        <v>13951</v>
      </c>
      <c r="I3642" s="9" t="s">
        <v>13928</v>
      </c>
      <c r="J3642" s="9" t="s">
        <v>13929</v>
      </c>
      <c r="K3642" s="9" t="s">
        <v>13940</v>
      </c>
      <c r="L3642" s="9" t="s">
        <v>13931</v>
      </c>
      <c r="M3642" s="9" t="s">
        <v>13932</v>
      </c>
      <c r="N3642" s="13" t="s">
        <v>12</v>
      </c>
      <c r="O3642" s="13" t="s">
        <v>14</v>
      </c>
      <c r="P3642" s="13" t="s">
        <v>19</v>
      </c>
      <c r="Q3642" s="13" t="s">
        <v>20</v>
      </c>
      <c r="R3642" s="13" t="s">
        <v>15</v>
      </c>
      <c r="S3642" s="10">
        <f>ROUNDUP(SUM(VLOOKUP(F3642,'Pontuação'!A$2:B$11,2,FALSE),VLOOKUP(E3642,'Pontuação'!C$2:D$11,2,FALSE),VLOOKUP(H3642,'Pontuação'!I$2:J$11,2,FALSE),VLOOKUP(J3642,'Pontuação'!G$2:H$11,2,FALSE),VLOOKUP(L3642,'Pontuação'!M$2:N$13,2,FALSE)),0)</f>
        <v>1541</v>
      </c>
      <c r="T3642" s="11">
        <f t="shared" si="1"/>
        <v>154</v>
      </c>
      <c r="U3642" s="11" t="str">
        <f t="array" ref="U3642">IFERROR(INDEX('Pontuação'!G$13:G$101, MATCH(T3642, 'Pontuação'!F$13:F$101, 0)), "Faixa Indefinida")</f>
        <v>C</v>
      </c>
      <c r="V3642" s="11">
        <f t="shared" si="2"/>
        <v>0</v>
      </c>
      <c r="W3642" s="11">
        <f t="shared" si="3"/>
        <v>0</v>
      </c>
      <c r="X3642" s="11">
        <f t="shared" si="4"/>
        <v>1</v>
      </c>
      <c r="Y3642" s="11">
        <f t="shared" si="5"/>
        <v>0</v>
      </c>
      <c r="Z3642" s="12">
        <f>ROUNDUP(SUM(VLOOKUP(F3642,'Pontuação 3.0'!A$2:B$11,2,FALSE),VLOOKUP(E3642,'Pontuação 3.0'!C$2:D$11,2,FALSE),VLOOKUP(H3642,'Pontuação 3.0'!I$2:J$11,2,FALSE),VLOOKUP(J3642,'Pontuação 3.0'!G$2:H$11,2,FALSE),VLOOKUP(G3642,'Pontuação 3.0'!E$2:F$11,2,FALSE),VLOOKUP(K3642,'Pontuação 3.0'!K$2:L$11,2,FALSE),VLOOKUP(L3642,'Pontuação 3.0'!M$2:N$13,2,FALSE)),0)</f>
        <v>1989</v>
      </c>
      <c r="AA3642" s="12">
        <f t="shared" si="6"/>
        <v>199</v>
      </c>
      <c r="AB3642" s="12" t="str">
        <f t="array" ref="AB3642">IFERROR(INDEX('Pontuação 3.0'!G$13:G$191, MATCH(AA3642, 'Pontuação 3.0'!F$13:F$191, 0)), "Faixa Indefinida")</f>
        <v>C</v>
      </c>
      <c r="AC3642" s="12">
        <f t="shared" si="7"/>
        <v>0</v>
      </c>
      <c r="AD3642" s="12">
        <f t="shared" si="8"/>
        <v>0</v>
      </c>
      <c r="AE3642" s="12">
        <f t="shared" si="9"/>
        <v>1</v>
      </c>
      <c r="AF3642" s="12">
        <f t="shared" si="10"/>
        <v>0</v>
      </c>
    </row>
    <row r="3643" ht="15.75" customHeight="1">
      <c r="A3643" s="8">
        <v>45688.0</v>
      </c>
      <c r="B3643" s="9" t="s">
        <v>8378</v>
      </c>
      <c r="C3643" s="9" t="s">
        <v>8379</v>
      </c>
      <c r="D3643" s="15">
        <v>2.7998018696E10</v>
      </c>
      <c r="E3643" s="9" t="s">
        <v>13924</v>
      </c>
      <c r="F3643" s="9" t="s">
        <v>13950</v>
      </c>
      <c r="G3643" s="9" t="s">
        <v>13944</v>
      </c>
      <c r="H3643" s="9" t="s">
        <v>13951</v>
      </c>
      <c r="I3643" s="9" t="s">
        <v>13928</v>
      </c>
      <c r="J3643" s="9" t="s">
        <v>13929</v>
      </c>
      <c r="K3643" s="9" t="s">
        <v>13940</v>
      </c>
      <c r="L3643" s="9" t="s">
        <v>13945</v>
      </c>
      <c r="M3643" s="9" t="s">
        <v>13952</v>
      </c>
      <c r="N3643" s="13" t="s">
        <v>12</v>
      </c>
      <c r="O3643" s="13" t="s">
        <v>14</v>
      </c>
      <c r="P3643" s="13" t="s">
        <v>32</v>
      </c>
      <c r="Q3643" s="13" t="s">
        <v>77</v>
      </c>
      <c r="R3643" s="13" t="s">
        <v>15</v>
      </c>
      <c r="S3643" s="10">
        <f>ROUNDUP(SUM(VLOOKUP(F3643,'Pontuação'!A$2:B$11,2,FALSE),VLOOKUP(E3643,'Pontuação'!C$2:D$11,2,FALSE),VLOOKUP(H3643,'Pontuação'!I$2:J$11,2,FALSE),VLOOKUP(J3643,'Pontuação'!G$2:H$11,2,FALSE),VLOOKUP(L3643,'Pontuação'!M$2:N$13,2,FALSE)),0)</f>
        <v>1689</v>
      </c>
      <c r="T3643" s="11">
        <f t="shared" si="1"/>
        <v>169</v>
      </c>
      <c r="U3643" s="11" t="str">
        <f t="array" ref="U3643">IFERROR(INDEX('Pontuação'!G$13:G$101, MATCH(T3643, 'Pontuação'!F$13:F$101, 0)), "Faixa Indefinida")</f>
        <v>B</v>
      </c>
      <c r="V3643" s="11">
        <f t="shared" si="2"/>
        <v>0</v>
      </c>
      <c r="W3643" s="11">
        <f t="shared" si="3"/>
        <v>1</v>
      </c>
      <c r="X3643" s="11">
        <f t="shared" si="4"/>
        <v>0</v>
      </c>
      <c r="Y3643" s="11">
        <f t="shared" si="5"/>
        <v>0</v>
      </c>
      <c r="Z3643" s="12">
        <f>ROUNDUP(SUM(VLOOKUP(F3643,'Pontuação 3.0'!A$2:B$11,2,FALSE),VLOOKUP(E3643,'Pontuação 3.0'!C$2:D$11,2,FALSE),VLOOKUP(H3643,'Pontuação 3.0'!I$2:J$11,2,FALSE),VLOOKUP(J3643,'Pontuação 3.0'!G$2:H$11,2,FALSE),VLOOKUP(G3643,'Pontuação 3.0'!E$2:F$11,2,FALSE),VLOOKUP(K3643,'Pontuação 3.0'!K$2:L$11,2,FALSE),VLOOKUP(L3643,'Pontuação 3.0'!M$2:N$13,2,FALSE)),0)</f>
        <v>2038</v>
      </c>
      <c r="AA3643" s="12">
        <f t="shared" si="6"/>
        <v>204</v>
      </c>
      <c r="AB3643" s="12" t="str">
        <f t="array" ref="AB3643">IFERROR(INDEX('Pontuação 3.0'!G$13:G$191, MATCH(AA3643, 'Pontuação 3.0'!F$13:F$191, 0)), "Faixa Indefinida")</f>
        <v>C</v>
      </c>
      <c r="AC3643" s="12">
        <f t="shared" si="7"/>
        <v>0</v>
      </c>
      <c r="AD3643" s="12">
        <f t="shared" si="8"/>
        <v>0</v>
      </c>
      <c r="AE3643" s="12">
        <f t="shared" si="9"/>
        <v>1</v>
      </c>
      <c r="AF3643" s="12">
        <f t="shared" si="10"/>
        <v>0</v>
      </c>
    </row>
    <row r="3644" ht="15.75" customHeight="1">
      <c r="A3644" s="8">
        <v>45688.0</v>
      </c>
      <c r="B3644" s="9" t="s">
        <v>1992</v>
      </c>
      <c r="C3644" s="9" t="s">
        <v>8380</v>
      </c>
      <c r="D3644" s="15">
        <v>6.2984332301E10</v>
      </c>
      <c r="E3644" s="9" t="s">
        <v>13936</v>
      </c>
      <c r="F3644" s="9" t="s">
        <v>13925</v>
      </c>
      <c r="G3644" s="9" t="s">
        <v>13961</v>
      </c>
      <c r="H3644" s="9" t="s">
        <v>13951</v>
      </c>
      <c r="I3644" s="9" t="s">
        <v>13940</v>
      </c>
      <c r="J3644" s="9" t="s">
        <v>13956</v>
      </c>
      <c r="K3644" s="9" t="s">
        <v>13940</v>
      </c>
      <c r="L3644" s="9" t="s">
        <v>13931</v>
      </c>
      <c r="M3644" s="9" t="s">
        <v>13946</v>
      </c>
      <c r="N3644" s="13" t="s">
        <v>12</v>
      </c>
      <c r="O3644" s="13" t="s">
        <v>14</v>
      </c>
      <c r="P3644" s="13" t="s">
        <v>47</v>
      </c>
      <c r="Q3644" s="13" t="s">
        <v>20</v>
      </c>
      <c r="R3644" s="13" t="s">
        <v>15</v>
      </c>
      <c r="S3644" s="10">
        <f>ROUNDUP(SUM(VLOOKUP(F3644,'Pontuação'!A$2:B$11,2,FALSE),VLOOKUP(E3644,'Pontuação'!C$2:D$11,2,FALSE),VLOOKUP(H3644,'Pontuação'!I$2:J$11,2,FALSE),VLOOKUP(J3644,'Pontuação'!G$2:H$11,2,FALSE),VLOOKUP(L3644,'Pontuação'!M$2:N$13,2,FALSE)),0)</f>
        <v>1586</v>
      </c>
      <c r="T3644" s="11">
        <f t="shared" si="1"/>
        <v>159</v>
      </c>
      <c r="U3644" s="11" t="str">
        <f t="array" ref="U3644">IFERROR(INDEX('Pontuação'!G$13:G$101, MATCH(T3644, 'Pontuação'!F$13:F$101, 0)), "Faixa Indefinida")</f>
        <v>C</v>
      </c>
      <c r="V3644" s="11">
        <f t="shared" si="2"/>
        <v>0</v>
      </c>
      <c r="W3644" s="11">
        <f t="shared" si="3"/>
        <v>0</v>
      </c>
      <c r="X3644" s="11">
        <f t="shared" si="4"/>
        <v>1</v>
      </c>
      <c r="Y3644" s="11">
        <f t="shared" si="5"/>
        <v>0</v>
      </c>
      <c r="Z3644" s="12">
        <f>ROUNDUP(SUM(VLOOKUP(F3644,'Pontuação 3.0'!A$2:B$11,2,FALSE),VLOOKUP(E3644,'Pontuação 3.0'!C$2:D$11,2,FALSE),VLOOKUP(H3644,'Pontuação 3.0'!I$2:J$11,2,FALSE),VLOOKUP(J3644,'Pontuação 3.0'!G$2:H$11,2,FALSE),VLOOKUP(G3644,'Pontuação 3.0'!E$2:F$11,2,FALSE),VLOOKUP(K3644,'Pontuação 3.0'!K$2:L$11,2,FALSE),VLOOKUP(L3644,'Pontuação 3.0'!M$2:N$13,2,FALSE)),0)</f>
        <v>2142</v>
      </c>
      <c r="AA3644" s="12">
        <f t="shared" si="6"/>
        <v>214</v>
      </c>
      <c r="AB3644" s="12" t="str">
        <f t="array" ref="AB3644">IFERROR(INDEX('Pontuação 3.0'!G$13:G$191, MATCH(AA3644, 'Pontuação 3.0'!F$13:F$191, 0)), "Faixa Indefinida")</f>
        <v>B</v>
      </c>
      <c r="AC3644" s="12">
        <f t="shared" si="7"/>
        <v>0</v>
      </c>
      <c r="AD3644" s="12">
        <f t="shared" si="8"/>
        <v>1</v>
      </c>
      <c r="AE3644" s="12">
        <f t="shared" si="9"/>
        <v>0</v>
      </c>
      <c r="AF3644" s="12">
        <f t="shared" si="10"/>
        <v>0</v>
      </c>
    </row>
    <row r="3645" ht="15.75" customHeight="1">
      <c r="A3645" s="8">
        <v>45688.0</v>
      </c>
      <c r="B3645" s="9" t="s">
        <v>8381</v>
      </c>
      <c r="C3645" s="9" t="s">
        <v>8382</v>
      </c>
      <c r="D3645" s="15">
        <v>1.699286616E10</v>
      </c>
      <c r="E3645" s="9" t="s">
        <v>13924</v>
      </c>
      <c r="F3645" s="9" t="s">
        <v>13948</v>
      </c>
      <c r="G3645" s="9" t="s">
        <v>13926</v>
      </c>
      <c r="H3645" s="9" t="s">
        <v>13938</v>
      </c>
      <c r="I3645" s="9" t="s">
        <v>13940</v>
      </c>
      <c r="J3645" s="9" t="s">
        <v>13929</v>
      </c>
      <c r="K3645" s="9" t="s">
        <v>13940</v>
      </c>
      <c r="L3645" s="9" t="s">
        <v>13945</v>
      </c>
      <c r="M3645" s="9" t="s">
        <v>13946</v>
      </c>
      <c r="N3645" s="13" t="s">
        <v>12</v>
      </c>
      <c r="O3645" s="13" t="s">
        <v>14</v>
      </c>
      <c r="P3645" s="13" t="s">
        <v>32</v>
      </c>
      <c r="Q3645" s="13" t="s">
        <v>20</v>
      </c>
      <c r="R3645" s="13" t="s">
        <v>15</v>
      </c>
      <c r="S3645" s="10">
        <f>ROUNDUP(SUM(VLOOKUP(F3645,'Pontuação'!A$2:B$11,2,FALSE),VLOOKUP(E3645,'Pontuação'!C$2:D$11,2,FALSE),VLOOKUP(H3645,'Pontuação'!I$2:J$11,2,FALSE),VLOOKUP(J3645,'Pontuação'!G$2:H$11,2,FALSE),VLOOKUP(L3645,'Pontuação'!M$2:N$13,2,FALSE)),0)</f>
        <v>1703</v>
      </c>
      <c r="T3645" s="11">
        <f t="shared" si="1"/>
        <v>170</v>
      </c>
      <c r="U3645" s="11" t="str">
        <f t="array" ref="U3645">IFERROR(INDEX('Pontuação'!G$13:G$101, MATCH(T3645, 'Pontuação'!F$13:F$101, 0)), "Faixa Indefinida")</f>
        <v>B</v>
      </c>
      <c r="V3645" s="11">
        <f t="shared" si="2"/>
        <v>0</v>
      </c>
      <c r="W3645" s="11">
        <f t="shared" si="3"/>
        <v>1</v>
      </c>
      <c r="X3645" s="11">
        <f t="shared" si="4"/>
        <v>0</v>
      </c>
      <c r="Y3645" s="11">
        <f t="shared" si="5"/>
        <v>0</v>
      </c>
      <c r="Z3645" s="12">
        <f>ROUNDUP(SUM(VLOOKUP(F3645,'Pontuação 3.0'!A$2:B$11,2,FALSE),VLOOKUP(E3645,'Pontuação 3.0'!C$2:D$11,2,FALSE),VLOOKUP(H3645,'Pontuação 3.0'!I$2:J$11,2,FALSE),VLOOKUP(J3645,'Pontuação 3.0'!G$2:H$11,2,FALSE),VLOOKUP(G3645,'Pontuação 3.0'!E$2:F$11,2,FALSE),VLOOKUP(K3645,'Pontuação 3.0'!K$2:L$11,2,FALSE),VLOOKUP(L3645,'Pontuação 3.0'!M$2:N$13,2,FALSE)),0)</f>
        <v>1981</v>
      </c>
      <c r="AA3645" s="12">
        <f t="shared" si="6"/>
        <v>198</v>
      </c>
      <c r="AB3645" s="12" t="str">
        <f t="array" ref="AB3645">IFERROR(INDEX('Pontuação 3.0'!G$13:G$191, MATCH(AA3645, 'Pontuação 3.0'!F$13:F$191, 0)), "Faixa Indefinida")</f>
        <v>C</v>
      </c>
      <c r="AC3645" s="12">
        <f t="shared" si="7"/>
        <v>0</v>
      </c>
      <c r="AD3645" s="12">
        <f t="shared" si="8"/>
        <v>0</v>
      </c>
      <c r="AE3645" s="12">
        <f t="shared" si="9"/>
        <v>1</v>
      </c>
      <c r="AF3645" s="12">
        <f t="shared" si="10"/>
        <v>0</v>
      </c>
    </row>
    <row r="3646" ht="15.75" customHeight="1">
      <c r="A3646" s="8">
        <v>45688.0</v>
      </c>
      <c r="B3646" s="9" t="s">
        <v>8387</v>
      </c>
      <c r="C3646" s="9" t="s">
        <v>8388</v>
      </c>
      <c r="D3646" s="15">
        <v>2.1966508833E10</v>
      </c>
      <c r="E3646" s="9" t="s">
        <v>13936</v>
      </c>
      <c r="F3646" s="9" t="s">
        <v>13950</v>
      </c>
      <c r="G3646" s="9" t="s">
        <v>13926</v>
      </c>
      <c r="H3646" s="9" t="s">
        <v>13951</v>
      </c>
      <c r="I3646" s="9" t="s">
        <v>13940</v>
      </c>
      <c r="J3646" s="9" t="s">
        <v>13929</v>
      </c>
      <c r="K3646" s="9" t="s">
        <v>13940</v>
      </c>
      <c r="L3646" s="9" t="s">
        <v>13931</v>
      </c>
      <c r="M3646" s="9" t="s">
        <v>13942</v>
      </c>
      <c r="N3646" s="13" t="s">
        <v>12</v>
      </c>
      <c r="O3646" s="13" t="s">
        <v>14</v>
      </c>
      <c r="P3646" s="13" t="s">
        <v>32</v>
      </c>
      <c r="Q3646" s="13" t="s">
        <v>20</v>
      </c>
      <c r="R3646" s="13" t="s">
        <v>15</v>
      </c>
      <c r="S3646" s="10">
        <f>ROUNDUP(SUM(VLOOKUP(F3646,'Pontuação'!A$2:B$11,2,FALSE),VLOOKUP(E3646,'Pontuação'!C$2:D$11,2,FALSE),VLOOKUP(H3646,'Pontuação'!I$2:J$11,2,FALSE),VLOOKUP(J3646,'Pontuação'!G$2:H$11,2,FALSE),VLOOKUP(L3646,'Pontuação'!M$2:N$13,2,FALSE)),0)</f>
        <v>1553</v>
      </c>
      <c r="T3646" s="11">
        <f t="shared" si="1"/>
        <v>155</v>
      </c>
      <c r="U3646" s="11" t="str">
        <f t="array" ref="U3646">IFERROR(INDEX('Pontuação'!G$13:G$101, MATCH(T3646, 'Pontuação'!F$13:F$101, 0)), "Faixa Indefinida")</f>
        <v>C</v>
      </c>
      <c r="V3646" s="11">
        <f t="shared" si="2"/>
        <v>0</v>
      </c>
      <c r="W3646" s="11">
        <f t="shared" si="3"/>
        <v>0</v>
      </c>
      <c r="X3646" s="11">
        <f t="shared" si="4"/>
        <v>1</v>
      </c>
      <c r="Y3646" s="11">
        <f t="shared" si="5"/>
        <v>0</v>
      </c>
      <c r="Z3646" s="12">
        <f>ROUNDUP(SUM(VLOOKUP(F3646,'Pontuação 3.0'!A$2:B$11,2,FALSE),VLOOKUP(E3646,'Pontuação 3.0'!C$2:D$11,2,FALSE),VLOOKUP(H3646,'Pontuação 3.0'!I$2:J$11,2,FALSE),VLOOKUP(J3646,'Pontuação 3.0'!G$2:H$11,2,FALSE),VLOOKUP(G3646,'Pontuação 3.0'!E$2:F$11,2,FALSE),VLOOKUP(K3646,'Pontuação 3.0'!K$2:L$11,2,FALSE),VLOOKUP(L3646,'Pontuação 3.0'!M$2:N$13,2,FALSE)),0)</f>
        <v>2122</v>
      </c>
      <c r="AA3646" s="12">
        <f t="shared" si="6"/>
        <v>212</v>
      </c>
      <c r="AB3646" s="12" t="str">
        <f t="array" ref="AB3646">IFERROR(INDEX('Pontuação 3.0'!G$13:G$191, MATCH(AA3646, 'Pontuação 3.0'!F$13:F$191, 0)), "Faixa Indefinida")</f>
        <v>C</v>
      </c>
      <c r="AC3646" s="12">
        <f t="shared" si="7"/>
        <v>0</v>
      </c>
      <c r="AD3646" s="12">
        <f t="shared" si="8"/>
        <v>0</v>
      </c>
      <c r="AE3646" s="12">
        <f t="shared" si="9"/>
        <v>1</v>
      </c>
      <c r="AF3646" s="12">
        <f t="shared" si="10"/>
        <v>0</v>
      </c>
    </row>
    <row r="3647" ht="15.75" customHeight="1">
      <c r="A3647" s="8">
        <v>45688.0</v>
      </c>
      <c r="B3647" s="9" t="s">
        <v>8385</v>
      </c>
      <c r="C3647" s="9" t="s">
        <v>8386</v>
      </c>
      <c r="D3647" s="15">
        <v>6.1993472452E10</v>
      </c>
      <c r="E3647" s="9" t="s">
        <v>13936</v>
      </c>
      <c r="F3647" s="9" t="s">
        <v>13948</v>
      </c>
      <c r="G3647" s="9" t="s">
        <v>13926</v>
      </c>
      <c r="H3647" s="9" t="s">
        <v>13938</v>
      </c>
      <c r="I3647" s="9" t="s">
        <v>13928</v>
      </c>
      <c r="J3647" s="9" t="s">
        <v>13929</v>
      </c>
      <c r="K3647" s="9" t="s">
        <v>13930</v>
      </c>
      <c r="L3647" s="9" t="s">
        <v>13945</v>
      </c>
      <c r="M3647" s="9" t="s">
        <v>13942</v>
      </c>
      <c r="N3647" s="13" t="s">
        <v>12</v>
      </c>
      <c r="O3647" s="13" t="s">
        <v>14</v>
      </c>
      <c r="P3647" s="13" t="s">
        <v>47</v>
      </c>
      <c r="Q3647" s="13" t="s">
        <v>20</v>
      </c>
      <c r="R3647" s="13" t="s">
        <v>15</v>
      </c>
      <c r="S3647" s="10">
        <f>ROUNDUP(SUM(VLOOKUP(F3647,'Pontuação'!A$2:B$11,2,FALSE),VLOOKUP(E3647,'Pontuação'!C$2:D$11,2,FALSE),VLOOKUP(H3647,'Pontuação'!I$2:J$11,2,FALSE),VLOOKUP(J3647,'Pontuação'!G$2:H$11,2,FALSE),VLOOKUP(L3647,'Pontuação'!M$2:N$13,2,FALSE)),0)</f>
        <v>1699</v>
      </c>
      <c r="T3647" s="11">
        <f t="shared" si="1"/>
        <v>170</v>
      </c>
      <c r="U3647" s="11" t="str">
        <f t="array" ref="U3647">IFERROR(INDEX('Pontuação'!G$13:G$101, MATCH(T3647, 'Pontuação'!F$13:F$101, 0)), "Faixa Indefinida")</f>
        <v>B</v>
      </c>
      <c r="V3647" s="11">
        <f t="shared" si="2"/>
        <v>0</v>
      </c>
      <c r="W3647" s="11">
        <f t="shared" si="3"/>
        <v>1</v>
      </c>
      <c r="X3647" s="11">
        <f t="shared" si="4"/>
        <v>0</v>
      </c>
      <c r="Y3647" s="11">
        <f t="shared" si="5"/>
        <v>0</v>
      </c>
      <c r="Z3647" s="12">
        <f>ROUNDUP(SUM(VLOOKUP(F3647,'Pontuação 3.0'!A$2:B$11,2,FALSE),VLOOKUP(E3647,'Pontuação 3.0'!C$2:D$11,2,FALSE),VLOOKUP(H3647,'Pontuação 3.0'!I$2:J$11,2,FALSE),VLOOKUP(J3647,'Pontuação 3.0'!G$2:H$11,2,FALSE),VLOOKUP(G3647,'Pontuação 3.0'!E$2:F$11,2,FALSE),VLOOKUP(K3647,'Pontuação 3.0'!K$2:L$11,2,FALSE),VLOOKUP(L3647,'Pontuação 3.0'!M$2:N$13,2,FALSE)),0)</f>
        <v>2272</v>
      </c>
      <c r="AA3647" s="12">
        <f t="shared" si="6"/>
        <v>227</v>
      </c>
      <c r="AB3647" s="12" t="str">
        <f t="array" ref="AB3647">IFERROR(INDEX('Pontuação 3.0'!G$13:G$191, MATCH(AA3647, 'Pontuação 3.0'!F$13:F$191, 0)), "Faixa Indefinida")</f>
        <v>B</v>
      </c>
      <c r="AC3647" s="12">
        <f t="shared" si="7"/>
        <v>0</v>
      </c>
      <c r="AD3647" s="12">
        <f t="shared" si="8"/>
        <v>1</v>
      </c>
      <c r="AE3647" s="12">
        <f t="shared" si="9"/>
        <v>0</v>
      </c>
      <c r="AF3647" s="12">
        <f t="shared" si="10"/>
        <v>0</v>
      </c>
    </row>
    <row r="3648" ht="15.75" customHeight="1">
      <c r="A3648" s="8">
        <v>45688.0</v>
      </c>
      <c r="B3648" s="9" t="s">
        <v>486</v>
      </c>
      <c r="C3648" s="9" t="s">
        <v>8391</v>
      </c>
      <c r="D3648" s="15">
        <v>6.2985317934E10</v>
      </c>
      <c r="E3648" s="9" t="s">
        <v>13936</v>
      </c>
      <c r="F3648" s="9" t="s">
        <v>13948</v>
      </c>
      <c r="G3648" s="9" t="s">
        <v>13926</v>
      </c>
      <c r="H3648" s="9" t="s">
        <v>13938</v>
      </c>
      <c r="I3648" s="9" t="s">
        <v>13940</v>
      </c>
      <c r="J3648" s="9" t="s">
        <v>13929</v>
      </c>
      <c r="K3648" s="9" t="s">
        <v>13940</v>
      </c>
      <c r="L3648" s="9" t="s">
        <v>13945</v>
      </c>
      <c r="M3648" s="9" t="s">
        <v>13952</v>
      </c>
      <c r="N3648" s="13" t="s">
        <v>12</v>
      </c>
      <c r="O3648" s="13" t="s">
        <v>14</v>
      </c>
      <c r="P3648" s="13" t="s">
        <v>32</v>
      </c>
      <c r="Q3648" s="13" t="s">
        <v>20</v>
      </c>
      <c r="R3648" s="13" t="s">
        <v>15</v>
      </c>
      <c r="S3648" s="10">
        <f>ROUNDUP(SUM(VLOOKUP(F3648,'Pontuação'!A$2:B$11,2,FALSE),VLOOKUP(E3648,'Pontuação'!C$2:D$11,2,FALSE),VLOOKUP(H3648,'Pontuação'!I$2:J$11,2,FALSE),VLOOKUP(J3648,'Pontuação'!G$2:H$11,2,FALSE),VLOOKUP(L3648,'Pontuação'!M$2:N$13,2,FALSE)),0)</f>
        <v>1699</v>
      </c>
      <c r="T3648" s="11">
        <f t="shared" si="1"/>
        <v>170</v>
      </c>
      <c r="U3648" s="11" t="str">
        <f t="array" ref="U3648">IFERROR(INDEX('Pontuação'!G$13:G$101, MATCH(T3648, 'Pontuação'!F$13:F$101, 0)), "Faixa Indefinida")</f>
        <v>B</v>
      </c>
      <c r="V3648" s="11">
        <f t="shared" si="2"/>
        <v>0</v>
      </c>
      <c r="W3648" s="11">
        <f t="shared" si="3"/>
        <v>1</v>
      </c>
      <c r="X3648" s="11">
        <f t="shared" si="4"/>
        <v>0</v>
      </c>
      <c r="Y3648" s="11">
        <f t="shared" si="5"/>
        <v>0</v>
      </c>
      <c r="Z3648" s="12">
        <f>ROUNDUP(SUM(VLOOKUP(F3648,'Pontuação 3.0'!A$2:B$11,2,FALSE),VLOOKUP(E3648,'Pontuação 3.0'!C$2:D$11,2,FALSE),VLOOKUP(H3648,'Pontuação 3.0'!I$2:J$11,2,FALSE),VLOOKUP(J3648,'Pontuação 3.0'!G$2:H$11,2,FALSE),VLOOKUP(G3648,'Pontuação 3.0'!E$2:F$11,2,FALSE),VLOOKUP(K3648,'Pontuação 3.0'!K$2:L$11,2,FALSE),VLOOKUP(L3648,'Pontuação 3.0'!M$2:N$13,2,FALSE)),0)</f>
        <v>2011</v>
      </c>
      <c r="AA3648" s="12">
        <f t="shared" si="6"/>
        <v>201</v>
      </c>
      <c r="AB3648" s="12" t="str">
        <f t="array" ref="AB3648">IFERROR(INDEX('Pontuação 3.0'!G$13:G$191, MATCH(AA3648, 'Pontuação 3.0'!F$13:F$191, 0)), "Faixa Indefinida")</f>
        <v>C</v>
      </c>
      <c r="AC3648" s="12">
        <f t="shared" si="7"/>
        <v>0</v>
      </c>
      <c r="AD3648" s="12">
        <f t="shared" si="8"/>
        <v>0</v>
      </c>
      <c r="AE3648" s="12">
        <f t="shared" si="9"/>
        <v>1</v>
      </c>
      <c r="AF3648" s="12">
        <f t="shared" si="10"/>
        <v>0</v>
      </c>
    </row>
    <row r="3649" ht="15.75" customHeight="1">
      <c r="A3649" s="8">
        <v>45688.0</v>
      </c>
      <c r="B3649" s="9" t="s">
        <v>8392</v>
      </c>
      <c r="C3649" s="9" t="s">
        <v>8393</v>
      </c>
      <c r="D3649" s="15">
        <v>4.3988269798E10</v>
      </c>
      <c r="E3649" s="9" t="s">
        <v>13936</v>
      </c>
      <c r="F3649" s="9" t="s">
        <v>13948</v>
      </c>
      <c r="G3649" s="9" t="s">
        <v>13926</v>
      </c>
      <c r="H3649" s="9" t="s">
        <v>13949</v>
      </c>
      <c r="I3649" s="9" t="s">
        <v>13928</v>
      </c>
      <c r="J3649" s="9" t="s">
        <v>13929</v>
      </c>
      <c r="K3649" s="9" t="s">
        <v>13940</v>
      </c>
      <c r="L3649" s="9" t="s">
        <v>13945</v>
      </c>
      <c r="M3649" s="9" t="s">
        <v>13942</v>
      </c>
      <c r="N3649" s="13" t="s">
        <v>12</v>
      </c>
      <c r="O3649" s="13" t="s">
        <v>14</v>
      </c>
      <c r="P3649" s="13" t="s">
        <v>27</v>
      </c>
      <c r="Q3649" s="13" t="s">
        <v>59</v>
      </c>
      <c r="R3649" s="13" t="s">
        <v>65</v>
      </c>
      <c r="S3649" s="10">
        <f>ROUNDUP(SUM(VLOOKUP(F3649,'Pontuação'!A$2:B$11,2,FALSE),VLOOKUP(E3649,'Pontuação'!C$2:D$11,2,FALSE),VLOOKUP(H3649,'Pontuação'!I$2:J$11,2,FALSE),VLOOKUP(J3649,'Pontuação'!G$2:H$11,2,FALSE),VLOOKUP(L3649,'Pontuação'!M$2:N$13,2,FALSE)),0)</f>
        <v>1715</v>
      </c>
      <c r="T3649" s="11">
        <f t="shared" si="1"/>
        <v>172</v>
      </c>
      <c r="U3649" s="11" t="str">
        <f t="array" ref="U3649">IFERROR(INDEX('Pontuação'!G$13:G$101, MATCH(T3649, 'Pontuação'!F$13:F$101, 0)), "Faixa Indefinida")</f>
        <v>B</v>
      </c>
      <c r="V3649" s="11">
        <f t="shared" si="2"/>
        <v>0</v>
      </c>
      <c r="W3649" s="11">
        <f t="shared" si="3"/>
        <v>1</v>
      </c>
      <c r="X3649" s="11">
        <f t="shared" si="4"/>
        <v>0</v>
      </c>
      <c r="Y3649" s="11">
        <f t="shared" si="5"/>
        <v>0</v>
      </c>
      <c r="Z3649" s="12">
        <f>ROUNDUP(SUM(VLOOKUP(F3649,'Pontuação 3.0'!A$2:B$11,2,FALSE),VLOOKUP(E3649,'Pontuação 3.0'!C$2:D$11,2,FALSE),VLOOKUP(H3649,'Pontuação 3.0'!I$2:J$11,2,FALSE),VLOOKUP(J3649,'Pontuação 3.0'!G$2:H$11,2,FALSE),VLOOKUP(G3649,'Pontuação 3.0'!E$2:F$11,2,FALSE),VLOOKUP(K3649,'Pontuação 3.0'!K$2:L$11,2,FALSE),VLOOKUP(L3649,'Pontuação 3.0'!M$2:N$13,2,FALSE)),0)</f>
        <v>2162</v>
      </c>
      <c r="AA3649" s="12">
        <f t="shared" si="6"/>
        <v>216</v>
      </c>
      <c r="AB3649" s="12" t="str">
        <f t="array" ref="AB3649">IFERROR(INDEX('Pontuação 3.0'!G$13:G$191, MATCH(AA3649, 'Pontuação 3.0'!F$13:F$191, 0)), "Faixa Indefinida")</f>
        <v>B</v>
      </c>
      <c r="AC3649" s="12">
        <f t="shared" si="7"/>
        <v>0</v>
      </c>
      <c r="AD3649" s="12">
        <f t="shared" si="8"/>
        <v>1</v>
      </c>
      <c r="AE3649" s="12">
        <f t="shared" si="9"/>
        <v>0</v>
      </c>
      <c r="AF3649" s="12">
        <f t="shared" si="10"/>
        <v>0</v>
      </c>
    </row>
    <row r="3650" ht="15.75" customHeight="1">
      <c r="A3650" s="8">
        <v>45688.0</v>
      </c>
      <c r="B3650" s="9" t="s">
        <v>8394</v>
      </c>
      <c r="C3650" s="9" t="s">
        <v>8394</v>
      </c>
      <c r="D3650" s="15">
        <v>3.899742651E9</v>
      </c>
      <c r="E3650" s="9" t="s">
        <v>13936</v>
      </c>
      <c r="F3650" s="9" t="s">
        <v>13950</v>
      </c>
      <c r="G3650" s="9" t="s">
        <v>13955</v>
      </c>
      <c r="H3650" s="9" t="s">
        <v>13960</v>
      </c>
      <c r="I3650" s="9" t="s">
        <v>13940</v>
      </c>
      <c r="J3650" s="9" t="s">
        <v>13956</v>
      </c>
      <c r="K3650" s="9" t="s">
        <v>13940</v>
      </c>
      <c r="L3650" s="9" t="s">
        <v>13931</v>
      </c>
      <c r="M3650" s="9" t="s">
        <v>13946</v>
      </c>
      <c r="N3650" s="9"/>
      <c r="O3650" s="9"/>
      <c r="P3650" s="9"/>
      <c r="Q3650" s="9"/>
      <c r="R3650" s="9"/>
      <c r="S3650" s="10">
        <f>ROUNDUP(SUM(VLOOKUP(F3650,'Pontuação'!A$2:B$11,2,FALSE),VLOOKUP(E3650,'Pontuação'!C$2:D$11,2,FALSE),VLOOKUP(H3650,'Pontuação'!I$2:J$11,2,FALSE),VLOOKUP(J3650,'Pontuação'!G$2:H$11,2,FALSE),VLOOKUP(L3650,'Pontuação'!M$2:N$13,2,FALSE)),0)</f>
        <v>1647</v>
      </c>
      <c r="T3650" s="11">
        <f t="shared" si="1"/>
        <v>165</v>
      </c>
      <c r="U3650" s="11" t="str">
        <f t="array" ref="U3650">IFERROR(INDEX('Pontuação'!G$13:G$101, MATCH(T3650, 'Pontuação'!F$13:F$101, 0)), "Faixa Indefinida")</f>
        <v>C</v>
      </c>
      <c r="V3650" s="11">
        <f t="shared" si="2"/>
        <v>0</v>
      </c>
      <c r="W3650" s="11">
        <f t="shared" si="3"/>
        <v>0</v>
      </c>
      <c r="X3650" s="11">
        <f t="shared" si="4"/>
        <v>1</v>
      </c>
      <c r="Y3650" s="11">
        <f t="shared" si="5"/>
        <v>0</v>
      </c>
      <c r="Z3650" s="12">
        <f>ROUNDUP(SUM(VLOOKUP(F3650,'Pontuação 3.0'!A$2:B$11,2,FALSE),VLOOKUP(E3650,'Pontuação 3.0'!C$2:D$11,2,FALSE),VLOOKUP(H3650,'Pontuação 3.0'!I$2:J$11,2,FALSE),VLOOKUP(J3650,'Pontuação 3.0'!G$2:H$11,2,FALSE),VLOOKUP(G3650,'Pontuação 3.0'!E$2:F$11,2,FALSE),VLOOKUP(K3650,'Pontuação 3.0'!K$2:L$11,2,FALSE),VLOOKUP(L3650,'Pontuação 3.0'!M$2:N$13,2,FALSE)),0)</f>
        <v>2383</v>
      </c>
      <c r="AA3650" s="12">
        <f t="shared" si="6"/>
        <v>238</v>
      </c>
      <c r="AB3650" s="12" t="str">
        <f t="array" ref="AB3650">IFERROR(INDEX('Pontuação 3.0'!G$13:G$191, MATCH(AA3650, 'Pontuação 3.0'!F$13:F$191, 0)), "Faixa Indefinida")</f>
        <v>A</v>
      </c>
      <c r="AC3650" s="12">
        <f t="shared" si="7"/>
        <v>1</v>
      </c>
      <c r="AD3650" s="12">
        <f t="shared" si="8"/>
        <v>0</v>
      </c>
      <c r="AE3650" s="12">
        <f t="shared" si="9"/>
        <v>0</v>
      </c>
      <c r="AF3650" s="12">
        <f t="shared" si="10"/>
        <v>0</v>
      </c>
    </row>
    <row r="3651" ht="15.75" customHeight="1">
      <c r="A3651" s="8">
        <v>45688.0</v>
      </c>
      <c r="B3651" s="9" t="s">
        <v>8395</v>
      </c>
      <c r="C3651" s="9" t="s">
        <v>8396</v>
      </c>
      <c r="D3651" s="15">
        <v>9.8992425153E10</v>
      </c>
      <c r="E3651" s="9" t="s">
        <v>13936</v>
      </c>
      <c r="F3651" s="9" t="s">
        <v>13948</v>
      </c>
      <c r="G3651" s="9" t="s">
        <v>13957</v>
      </c>
      <c r="H3651" s="9" t="s">
        <v>13927</v>
      </c>
      <c r="I3651" s="9" t="s">
        <v>13940</v>
      </c>
      <c r="J3651" s="9" t="s">
        <v>13929</v>
      </c>
      <c r="K3651" s="9" t="s">
        <v>13940</v>
      </c>
      <c r="L3651" s="9" t="s">
        <v>13945</v>
      </c>
      <c r="M3651" s="9" t="s">
        <v>13942</v>
      </c>
      <c r="N3651" s="13" t="s">
        <v>12</v>
      </c>
      <c r="O3651" s="13" t="s">
        <v>14</v>
      </c>
      <c r="P3651" s="13" t="s">
        <v>93</v>
      </c>
      <c r="Q3651" s="13" t="s">
        <v>20</v>
      </c>
      <c r="R3651" s="13" t="s">
        <v>15</v>
      </c>
      <c r="S3651" s="10">
        <f>ROUNDUP(SUM(VLOOKUP(F3651,'Pontuação'!A$2:B$11,2,FALSE),VLOOKUP(E3651,'Pontuação'!C$2:D$11,2,FALSE),VLOOKUP(H3651,'Pontuação'!I$2:J$11,2,FALSE),VLOOKUP(J3651,'Pontuação'!G$2:H$11,2,FALSE),VLOOKUP(L3651,'Pontuação'!M$2:N$13,2,FALSE)),0)</f>
        <v>1559</v>
      </c>
      <c r="T3651" s="11">
        <f t="shared" si="1"/>
        <v>156</v>
      </c>
      <c r="U3651" s="11" t="str">
        <f t="array" ref="U3651">IFERROR(INDEX('Pontuação'!G$13:G$101, MATCH(T3651, 'Pontuação'!F$13:F$101, 0)), "Faixa Indefinida")</f>
        <v>C</v>
      </c>
      <c r="V3651" s="11">
        <f t="shared" si="2"/>
        <v>0</v>
      </c>
      <c r="W3651" s="11">
        <f t="shared" si="3"/>
        <v>0</v>
      </c>
      <c r="X3651" s="11">
        <f t="shared" si="4"/>
        <v>1</v>
      </c>
      <c r="Y3651" s="11">
        <f t="shared" si="5"/>
        <v>0</v>
      </c>
      <c r="Z3651" s="12">
        <f>ROUNDUP(SUM(VLOOKUP(F3651,'Pontuação 3.0'!A$2:B$11,2,FALSE),VLOOKUP(E3651,'Pontuação 3.0'!C$2:D$11,2,FALSE),VLOOKUP(H3651,'Pontuação 3.0'!I$2:J$11,2,FALSE),VLOOKUP(J3651,'Pontuação 3.0'!G$2:H$11,2,FALSE),VLOOKUP(G3651,'Pontuação 3.0'!E$2:F$11,2,FALSE),VLOOKUP(K3651,'Pontuação 3.0'!K$2:L$11,2,FALSE),VLOOKUP(L3651,'Pontuação 3.0'!M$2:N$13,2,FALSE)),0)</f>
        <v>1777</v>
      </c>
      <c r="AA3651" s="12">
        <f t="shared" si="6"/>
        <v>178</v>
      </c>
      <c r="AB3651" s="12" t="str">
        <f t="array" ref="AB3651">IFERROR(INDEX('Pontuação 3.0'!G$13:G$191, MATCH(AA3651, 'Pontuação 3.0'!F$13:F$191, 0)), "Faixa Indefinida")</f>
        <v>D</v>
      </c>
      <c r="AC3651" s="12">
        <f t="shared" si="7"/>
        <v>0</v>
      </c>
      <c r="AD3651" s="12">
        <f t="shared" si="8"/>
        <v>0</v>
      </c>
      <c r="AE3651" s="12">
        <f t="shared" si="9"/>
        <v>0</v>
      </c>
      <c r="AF3651" s="12">
        <f t="shared" si="10"/>
        <v>1</v>
      </c>
    </row>
    <row r="3652" ht="15.75" customHeight="1">
      <c r="A3652" s="8">
        <v>45688.0</v>
      </c>
      <c r="B3652" s="9" t="s">
        <v>8395</v>
      </c>
      <c r="C3652" s="9" t="s">
        <v>8396</v>
      </c>
      <c r="D3652" s="15">
        <v>9.8992425153E10</v>
      </c>
      <c r="E3652" s="9" t="s">
        <v>13936</v>
      </c>
      <c r="F3652" s="9" t="s">
        <v>13948</v>
      </c>
      <c r="G3652" s="9" t="s">
        <v>13957</v>
      </c>
      <c r="H3652" s="9" t="s">
        <v>13927</v>
      </c>
      <c r="I3652" s="9" t="s">
        <v>13940</v>
      </c>
      <c r="J3652" s="9" t="s">
        <v>13929</v>
      </c>
      <c r="K3652" s="9" t="s">
        <v>13940</v>
      </c>
      <c r="L3652" s="9" t="s">
        <v>13945</v>
      </c>
      <c r="M3652" s="9" t="s">
        <v>13942</v>
      </c>
      <c r="N3652" s="13" t="s">
        <v>12</v>
      </c>
      <c r="O3652" s="13" t="s">
        <v>14</v>
      </c>
      <c r="P3652" s="13" t="s">
        <v>93</v>
      </c>
      <c r="Q3652" s="13" t="s">
        <v>20</v>
      </c>
      <c r="R3652" s="13" t="s">
        <v>15</v>
      </c>
      <c r="S3652" s="10">
        <f>ROUNDUP(SUM(VLOOKUP(F3652,'Pontuação'!A$2:B$11,2,FALSE),VLOOKUP(E3652,'Pontuação'!C$2:D$11,2,FALSE),VLOOKUP(H3652,'Pontuação'!I$2:J$11,2,FALSE),VLOOKUP(J3652,'Pontuação'!G$2:H$11,2,FALSE),VLOOKUP(L3652,'Pontuação'!M$2:N$13,2,FALSE)),0)</f>
        <v>1559</v>
      </c>
      <c r="T3652" s="11">
        <f t="shared" si="1"/>
        <v>156</v>
      </c>
      <c r="U3652" s="11" t="str">
        <f t="array" ref="U3652">IFERROR(INDEX('Pontuação'!G$13:G$101, MATCH(T3652, 'Pontuação'!F$13:F$101, 0)), "Faixa Indefinida")</f>
        <v>C</v>
      </c>
      <c r="V3652" s="11">
        <f t="shared" si="2"/>
        <v>0</v>
      </c>
      <c r="W3652" s="11">
        <f t="shared" si="3"/>
        <v>0</v>
      </c>
      <c r="X3652" s="11">
        <f t="shared" si="4"/>
        <v>1</v>
      </c>
      <c r="Y3652" s="11">
        <f t="shared" si="5"/>
        <v>0</v>
      </c>
      <c r="Z3652" s="12">
        <f>ROUNDUP(SUM(VLOOKUP(F3652,'Pontuação 3.0'!A$2:B$11,2,FALSE),VLOOKUP(E3652,'Pontuação 3.0'!C$2:D$11,2,FALSE),VLOOKUP(H3652,'Pontuação 3.0'!I$2:J$11,2,FALSE),VLOOKUP(J3652,'Pontuação 3.0'!G$2:H$11,2,FALSE),VLOOKUP(G3652,'Pontuação 3.0'!E$2:F$11,2,FALSE),VLOOKUP(K3652,'Pontuação 3.0'!K$2:L$11,2,FALSE),VLOOKUP(L3652,'Pontuação 3.0'!M$2:N$13,2,FALSE)),0)</f>
        <v>1777</v>
      </c>
      <c r="AA3652" s="12">
        <f t="shared" si="6"/>
        <v>178</v>
      </c>
      <c r="AB3652" s="12" t="str">
        <f t="array" ref="AB3652">IFERROR(INDEX('Pontuação 3.0'!G$13:G$191, MATCH(AA3652, 'Pontuação 3.0'!F$13:F$191, 0)), "Faixa Indefinida")</f>
        <v>D</v>
      </c>
      <c r="AC3652" s="12">
        <f t="shared" si="7"/>
        <v>0</v>
      </c>
      <c r="AD3652" s="12">
        <f t="shared" si="8"/>
        <v>0</v>
      </c>
      <c r="AE3652" s="12">
        <f t="shared" si="9"/>
        <v>0</v>
      </c>
      <c r="AF3652" s="12">
        <f t="shared" si="10"/>
        <v>1</v>
      </c>
    </row>
    <row r="3653" ht="15.75" customHeight="1">
      <c r="A3653" s="8">
        <v>45688.0</v>
      </c>
      <c r="B3653" s="9" t="s">
        <v>8397</v>
      </c>
      <c r="C3653" s="9" t="s">
        <v>8398</v>
      </c>
      <c r="D3653" s="15">
        <v>1.3978134483E10</v>
      </c>
      <c r="E3653" s="9" t="s">
        <v>13936</v>
      </c>
      <c r="F3653" s="9" t="s">
        <v>13950</v>
      </c>
      <c r="G3653" s="9" t="s">
        <v>13926</v>
      </c>
      <c r="H3653" s="9" t="s">
        <v>13960</v>
      </c>
      <c r="I3653" s="9" t="s">
        <v>13940</v>
      </c>
      <c r="J3653" s="9" t="s">
        <v>13966</v>
      </c>
      <c r="K3653" s="9" t="s">
        <v>13930</v>
      </c>
      <c r="L3653" s="9" t="s">
        <v>13945</v>
      </c>
      <c r="M3653" s="9" t="s">
        <v>13942</v>
      </c>
      <c r="N3653" s="13" t="s">
        <v>12</v>
      </c>
      <c r="O3653" s="13" t="s">
        <v>14</v>
      </c>
      <c r="P3653" s="13" t="s">
        <v>13</v>
      </c>
      <c r="Q3653" s="13" t="s">
        <v>20</v>
      </c>
      <c r="R3653" s="13" t="s">
        <v>15</v>
      </c>
      <c r="S3653" s="10">
        <f>ROUNDUP(SUM(VLOOKUP(F3653,'Pontuação'!A$2:B$11,2,FALSE),VLOOKUP(E3653,'Pontuação'!C$2:D$11,2,FALSE),VLOOKUP(H3653,'Pontuação'!I$2:J$11,2,FALSE),VLOOKUP(J3653,'Pontuação'!G$2:H$11,2,FALSE),VLOOKUP(L3653,'Pontuação'!M$2:N$13,2,FALSE)),0)</f>
        <v>1779</v>
      </c>
      <c r="T3653" s="11">
        <f t="shared" si="1"/>
        <v>178</v>
      </c>
      <c r="U3653" s="11" t="str">
        <f t="array" ref="U3653">IFERROR(INDEX('Pontuação'!G$13:G$101, MATCH(T3653, 'Pontuação'!F$13:F$101, 0)), "Faixa Indefinida")</f>
        <v>B</v>
      </c>
      <c r="V3653" s="11">
        <f t="shared" si="2"/>
        <v>0</v>
      </c>
      <c r="W3653" s="11">
        <f t="shared" si="3"/>
        <v>1</v>
      </c>
      <c r="X3653" s="11">
        <f t="shared" si="4"/>
        <v>0</v>
      </c>
      <c r="Y3653" s="11">
        <f t="shared" si="5"/>
        <v>0</v>
      </c>
      <c r="Z3653" s="12">
        <f>ROUNDUP(SUM(VLOOKUP(F3653,'Pontuação 3.0'!A$2:B$11,2,FALSE),VLOOKUP(E3653,'Pontuação 3.0'!C$2:D$11,2,FALSE),VLOOKUP(H3653,'Pontuação 3.0'!I$2:J$11,2,FALSE),VLOOKUP(J3653,'Pontuação 3.0'!G$2:H$11,2,FALSE),VLOOKUP(G3653,'Pontuação 3.0'!E$2:F$11,2,FALSE),VLOOKUP(K3653,'Pontuação 3.0'!K$2:L$11,2,FALSE),VLOOKUP(L3653,'Pontuação 3.0'!M$2:N$13,2,FALSE)),0)</f>
        <v>2384</v>
      </c>
      <c r="AA3653" s="12">
        <f t="shared" si="6"/>
        <v>238</v>
      </c>
      <c r="AB3653" s="12" t="str">
        <f t="array" ref="AB3653">IFERROR(INDEX('Pontuação 3.0'!G$13:G$191, MATCH(AA3653, 'Pontuação 3.0'!F$13:F$191, 0)), "Faixa Indefinida")</f>
        <v>A</v>
      </c>
      <c r="AC3653" s="12">
        <f t="shared" si="7"/>
        <v>1</v>
      </c>
      <c r="AD3653" s="12">
        <f t="shared" si="8"/>
        <v>0</v>
      </c>
      <c r="AE3653" s="12">
        <f t="shared" si="9"/>
        <v>0</v>
      </c>
      <c r="AF3653" s="12">
        <f t="shared" si="10"/>
        <v>0</v>
      </c>
    </row>
    <row r="3654" ht="15.75" customHeight="1">
      <c r="A3654" s="8">
        <v>45688.0</v>
      </c>
      <c r="B3654" s="9" t="s">
        <v>8399</v>
      </c>
      <c r="C3654" s="9" t="s">
        <v>8400</v>
      </c>
      <c r="D3654" s="9" t="s">
        <v>8401</v>
      </c>
      <c r="E3654" s="9" t="s">
        <v>13936</v>
      </c>
      <c r="F3654" s="9" t="s">
        <v>13948</v>
      </c>
      <c r="G3654" s="9" t="s">
        <v>13926</v>
      </c>
      <c r="H3654" s="9" t="s">
        <v>13951</v>
      </c>
      <c r="I3654" s="9" t="s">
        <v>13928</v>
      </c>
      <c r="J3654" s="9" t="s">
        <v>13929</v>
      </c>
      <c r="K3654" s="9" t="s">
        <v>13940</v>
      </c>
      <c r="L3654" s="9" t="s">
        <v>13954</v>
      </c>
      <c r="M3654" s="9" t="s">
        <v>13967</v>
      </c>
      <c r="N3654" s="13" t="s">
        <v>12</v>
      </c>
      <c r="O3654" s="13" t="s">
        <v>14</v>
      </c>
      <c r="P3654" s="13" t="s">
        <v>13</v>
      </c>
      <c r="Q3654" s="13" t="s">
        <v>59</v>
      </c>
      <c r="R3654" s="13" t="s">
        <v>65</v>
      </c>
      <c r="S3654" s="10">
        <f>ROUNDUP(SUM(VLOOKUP(F3654,'Pontuação'!A$2:B$11,2,FALSE),VLOOKUP(E3654,'Pontuação'!C$2:D$11,2,FALSE),VLOOKUP(H3654,'Pontuação'!I$2:J$11,2,FALSE),VLOOKUP(J3654,'Pontuação'!G$2:H$11,2,FALSE),VLOOKUP(L3654,'Pontuação'!M$2:N$13,2,FALSE)),0)</f>
        <v>1504</v>
      </c>
      <c r="T3654" s="11">
        <f t="shared" si="1"/>
        <v>150</v>
      </c>
      <c r="U3654" s="11" t="str">
        <f t="array" ref="U3654">IFERROR(INDEX('Pontuação'!G$13:G$101, MATCH(T3654, 'Pontuação'!F$13:F$101, 0)), "Faixa Indefinida")</f>
        <v>C</v>
      </c>
      <c r="V3654" s="11">
        <f t="shared" si="2"/>
        <v>0</v>
      </c>
      <c r="W3654" s="11">
        <f t="shared" si="3"/>
        <v>0</v>
      </c>
      <c r="X3654" s="11">
        <f t="shared" si="4"/>
        <v>1</v>
      </c>
      <c r="Y3654" s="11">
        <f t="shared" si="5"/>
        <v>0</v>
      </c>
      <c r="Z3654" s="12">
        <f>ROUNDUP(SUM(VLOOKUP(F3654,'Pontuação 3.0'!A$2:B$11,2,FALSE),VLOOKUP(E3654,'Pontuação 3.0'!C$2:D$11,2,FALSE),VLOOKUP(H3654,'Pontuação 3.0'!I$2:J$11,2,FALSE),VLOOKUP(J3654,'Pontuação 3.0'!G$2:H$11,2,FALSE),VLOOKUP(G3654,'Pontuação 3.0'!E$2:F$11,2,FALSE),VLOOKUP(K3654,'Pontuação 3.0'!K$2:L$11,2,FALSE),VLOOKUP(L3654,'Pontuação 3.0'!M$2:N$13,2,FALSE)),0)</f>
        <v>1959</v>
      </c>
      <c r="AA3654" s="12">
        <f t="shared" si="6"/>
        <v>196</v>
      </c>
      <c r="AB3654" s="12" t="str">
        <f t="array" ref="AB3654">IFERROR(INDEX('Pontuação 3.0'!G$13:G$191, MATCH(AA3654, 'Pontuação 3.0'!F$13:F$191, 0)), "Faixa Indefinida")</f>
        <v>C</v>
      </c>
      <c r="AC3654" s="12">
        <f t="shared" si="7"/>
        <v>0</v>
      </c>
      <c r="AD3654" s="12">
        <f t="shared" si="8"/>
        <v>0</v>
      </c>
      <c r="AE3654" s="12">
        <f t="shared" si="9"/>
        <v>1</v>
      </c>
      <c r="AF3654" s="12">
        <f t="shared" si="10"/>
        <v>0</v>
      </c>
    </row>
    <row r="3655" ht="15.75" customHeight="1">
      <c r="A3655" s="8">
        <v>45688.0</v>
      </c>
      <c r="B3655" s="9" t="s">
        <v>8404</v>
      </c>
      <c r="C3655" s="9" t="s">
        <v>8405</v>
      </c>
      <c r="D3655" s="9" t="s">
        <v>8406</v>
      </c>
      <c r="E3655" s="9" t="s">
        <v>13924</v>
      </c>
      <c r="F3655" s="9" t="s">
        <v>13950</v>
      </c>
      <c r="G3655" s="9" t="s">
        <v>13926</v>
      </c>
      <c r="H3655" s="9" t="s">
        <v>13951</v>
      </c>
      <c r="I3655" s="9" t="s">
        <v>13940</v>
      </c>
      <c r="J3655" s="9" t="s">
        <v>13929</v>
      </c>
      <c r="K3655" s="9" t="s">
        <v>13940</v>
      </c>
      <c r="L3655" s="9" t="s">
        <v>13941</v>
      </c>
      <c r="M3655" s="9" t="s">
        <v>13942</v>
      </c>
      <c r="N3655" s="13" t="s">
        <v>12</v>
      </c>
      <c r="O3655" s="13" t="s">
        <v>14</v>
      </c>
      <c r="P3655" s="13" t="s">
        <v>32</v>
      </c>
      <c r="Q3655" s="13" t="s">
        <v>20</v>
      </c>
      <c r="R3655" s="13" t="s">
        <v>15</v>
      </c>
      <c r="S3655" s="10">
        <f>ROUNDUP(SUM(VLOOKUP(F3655,'Pontuação'!A$2:B$11,2,FALSE),VLOOKUP(E3655,'Pontuação'!C$2:D$11,2,FALSE),VLOOKUP(H3655,'Pontuação'!I$2:J$11,2,FALSE),VLOOKUP(J3655,'Pontuação'!G$2:H$11,2,FALSE),VLOOKUP(L3655,'Pontuação'!M$2:N$13,2,FALSE)),0)</f>
        <v>1601</v>
      </c>
      <c r="T3655" s="11">
        <f t="shared" si="1"/>
        <v>160</v>
      </c>
      <c r="U3655" s="11" t="str">
        <f t="array" ref="U3655">IFERROR(INDEX('Pontuação'!G$13:G$101, MATCH(T3655, 'Pontuação'!F$13:F$101, 0)), "Faixa Indefinida")</f>
        <v>C</v>
      </c>
      <c r="V3655" s="11">
        <f t="shared" si="2"/>
        <v>0</v>
      </c>
      <c r="W3655" s="11">
        <f t="shared" si="3"/>
        <v>0</v>
      </c>
      <c r="X3655" s="11">
        <f t="shared" si="4"/>
        <v>1</v>
      </c>
      <c r="Y3655" s="11">
        <f t="shared" si="5"/>
        <v>0</v>
      </c>
      <c r="Z3655" s="12">
        <f>ROUNDUP(SUM(VLOOKUP(F3655,'Pontuação 3.0'!A$2:B$11,2,FALSE),VLOOKUP(E3655,'Pontuação 3.0'!C$2:D$11,2,FALSE),VLOOKUP(H3655,'Pontuação 3.0'!I$2:J$11,2,FALSE),VLOOKUP(J3655,'Pontuação 3.0'!G$2:H$11,2,FALSE),VLOOKUP(G3655,'Pontuação 3.0'!E$2:F$11,2,FALSE),VLOOKUP(K3655,'Pontuação 3.0'!K$2:L$11,2,FALSE),VLOOKUP(L3655,'Pontuação 3.0'!M$2:N$13,2,FALSE)),0)</f>
        <v>2070</v>
      </c>
      <c r="AA3655" s="12">
        <f t="shared" si="6"/>
        <v>207</v>
      </c>
      <c r="AB3655" s="12" t="str">
        <f t="array" ref="AB3655">IFERROR(INDEX('Pontuação 3.0'!G$13:G$191, MATCH(AA3655, 'Pontuação 3.0'!F$13:F$191, 0)), "Faixa Indefinida")</f>
        <v>C</v>
      </c>
      <c r="AC3655" s="12">
        <f t="shared" si="7"/>
        <v>0</v>
      </c>
      <c r="AD3655" s="12">
        <f t="shared" si="8"/>
        <v>0</v>
      </c>
      <c r="AE3655" s="12">
        <f t="shared" si="9"/>
        <v>1</v>
      </c>
      <c r="AF3655" s="12">
        <f t="shared" si="10"/>
        <v>0</v>
      </c>
    </row>
    <row r="3656" ht="15.75" customHeight="1">
      <c r="A3656" s="8">
        <v>45688.0</v>
      </c>
      <c r="B3656" s="9" t="s">
        <v>8402</v>
      </c>
      <c r="C3656" s="9" t="s">
        <v>8403</v>
      </c>
      <c r="D3656" s="15">
        <v>2.1964776682E10</v>
      </c>
      <c r="E3656" s="9" t="s">
        <v>13936</v>
      </c>
      <c r="F3656" s="9" t="s">
        <v>13948</v>
      </c>
      <c r="G3656" s="9" t="s">
        <v>13944</v>
      </c>
      <c r="H3656" s="9" t="s">
        <v>13938</v>
      </c>
      <c r="I3656" s="9" t="s">
        <v>13928</v>
      </c>
      <c r="J3656" s="9" t="s">
        <v>13929</v>
      </c>
      <c r="K3656" s="9" t="s">
        <v>13930</v>
      </c>
      <c r="L3656" s="9" t="s">
        <v>13954</v>
      </c>
      <c r="M3656" s="9" t="s">
        <v>13946</v>
      </c>
      <c r="N3656" s="13" t="s">
        <v>12</v>
      </c>
      <c r="O3656" s="13" t="s">
        <v>14</v>
      </c>
      <c r="P3656" s="13" t="s">
        <v>68</v>
      </c>
      <c r="Q3656" s="13" t="s">
        <v>59</v>
      </c>
      <c r="R3656" s="13" t="s">
        <v>65</v>
      </c>
      <c r="S3656" s="10">
        <f>ROUNDUP(SUM(VLOOKUP(F3656,'Pontuação'!A$2:B$11,2,FALSE),VLOOKUP(E3656,'Pontuação'!C$2:D$11,2,FALSE),VLOOKUP(H3656,'Pontuação'!I$2:J$11,2,FALSE),VLOOKUP(J3656,'Pontuação'!G$2:H$11,2,FALSE),VLOOKUP(L3656,'Pontuação'!M$2:N$13,2,FALSE)),0)</f>
        <v>1530</v>
      </c>
      <c r="T3656" s="11">
        <f t="shared" si="1"/>
        <v>153</v>
      </c>
      <c r="U3656" s="11" t="str">
        <f t="array" ref="U3656">IFERROR(INDEX('Pontuação'!G$13:G$101, MATCH(T3656, 'Pontuação'!F$13:F$101, 0)), "Faixa Indefinida")</f>
        <v>C</v>
      </c>
      <c r="V3656" s="11">
        <f t="shared" si="2"/>
        <v>0</v>
      </c>
      <c r="W3656" s="11">
        <f t="shared" si="3"/>
        <v>0</v>
      </c>
      <c r="X3656" s="11">
        <f t="shared" si="4"/>
        <v>1</v>
      </c>
      <c r="Y3656" s="11">
        <f t="shared" si="5"/>
        <v>0</v>
      </c>
      <c r="Z3656" s="12">
        <f>ROUNDUP(SUM(VLOOKUP(F3656,'Pontuação 3.0'!A$2:B$11,2,FALSE),VLOOKUP(E3656,'Pontuação 3.0'!C$2:D$11,2,FALSE),VLOOKUP(H3656,'Pontuação 3.0'!I$2:J$11,2,FALSE),VLOOKUP(J3656,'Pontuação 3.0'!G$2:H$11,2,FALSE),VLOOKUP(G3656,'Pontuação 3.0'!E$2:F$11,2,FALSE),VLOOKUP(K3656,'Pontuação 3.0'!K$2:L$11,2,FALSE),VLOOKUP(L3656,'Pontuação 3.0'!M$2:N$13,2,FALSE)),0)</f>
        <v>2016</v>
      </c>
      <c r="AA3656" s="12">
        <f t="shared" si="6"/>
        <v>202</v>
      </c>
      <c r="AB3656" s="12" t="str">
        <f t="array" ref="AB3656">IFERROR(INDEX('Pontuação 3.0'!G$13:G$191, MATCH(AA3656, 'Pontuação 3.0'!F$13:F$191, 0)), "Faixa Indefinida")</f>
        <v>C</v>
      </c>
      <c r="AC3656" s="12">
        <f t="shared" si="7"/>
        <v>0</v>
      </c>
      <c r="AD3656" s="12">
        <f t="shared" si="8"/>
        <v>0</v>
      </c>
      <c r="AE3656" s="12">
        <f t="shared" si="9"/>
        <v>1</v>
      </c>
      <c r="AF3656" s="12">
        <f t="shared" si="10"/>
        <v>0</v>
      </c>
    </row>
    <row r="3657" ht="15.75" customHeight="1">
      <c r="A3657" s="8">
        <v>45688.0</v>
      </c>
      <c r="B3657" s="9" t="s">
        <v>8407</v>
      </c>
      <c r="C3657" s="9" t="s">
        <v>8408</v>
      </c>
      <c r="D3657" s="15">
        <v>1.1963915098E10</v>
      </c>
      <c r="E3657" s="9" t="s">
        <v>13924</v>
      </c>
      <c r="F3657" s="9" t="s">
        <v>13950</v>
      </c>
      <c r="G3657" s="9" t="s">
        <v>13944</v>
      </c>
      <c r="H3657" s="9" t="s">
        <v>13951</v>
      </c>
      <c r="I3657" s="9" t="s">
        <v>13940</v>
      </c>
      <c r="J3657" s="9" t="s">
        <v>13929</v>
      </c>
      <c r="K3657" s="9" t="s">
        <v>13940</v>
      </c>
      <c r="L3657" s="9" t="s">
        <v>13931</v>
      </c>
      <c r="M3657" s="9" t="s">
        <v>13946</v>
      </c>
      <c r="N3657" s="13" t="s">
        <v>12</v>
      </c>
      <c r="O3657" s="13" t="s">
        <v>14</v>
      </c>
      <c r="P3657" s="13" t="s">
        <v>13</v>
      </c>
      <c r="Q3657" s="13" t="s">
        <v>77</v>
      </c>
      <c r="R3657" s="13" t="s">
        <v>15</v>
      </c>
      <c r="S3657" s="10">
        <f>ROUNDUP(SUM(VLOOKUP(F3657,'Pontuação'!A$2:B$11,2,FALSE),VLOOKUP(E3657,'Pontuação'!C$2:D$11,2,FALSE),VLOOKUP(H3657,'Pontuação'!I$2:J$11,2,FALSE),VLOOKUP(J3657,'Pontuação'!G$2:H$11,2,FALSE),VLOOKUP(L3657,'Pontuação'!M$2:N$13,2,FALSE)),0)</f>
        <v>1557</v>
      </c>
      <c r="T3657" s="11">
        <f t="shared" si="1"/>
        <v>156</v>
      </c>
      <c r="U3657" s="11" t="str">
        <f t="array" ref="U3657">IFERROR(INDEX('Pontuação'!G$13:G$101, MATCH(T3657, 'Pontuação'!F$13:F$101, 0)), "Faixa Indefinida")</f>
        <v>C</v>
      </c>
      <c r="V3657" s="11">
        <f t="shared" si="2"/>
        <v>0</v>
      </c>
      <c r="W3657" s="11">
        <f t="shared" si="3"/>
        <v>0</v>
      </c>
      <c r="X3657" s="11">
        <f t="shared" si="4"/>
        <v>1</v>
      </c>
      <c r="Y3657" s="11">
        <f t="shared" si="5"/>
        <v>0</v>
      </c>
      <c r="Z3657" s="12">
        <f>ROUNDUP(SUM(VLOOKUP(F3657,'Pontuação 3.0'!A$2:B$11,2,FALSE),VLOOKUP(E3657,'Pontuação 3.0'!C$2:D$11,2,FALSE),VLOOKUP(H3657,'Pontuação 3.0'!I$2:J$11,2,FALSE),VLOOKUP(J3657,'Pontuação 3.0'!G$2:H$11,2,FALSE),VLOOKUP(G3657,'Pontuação 3.0'!E$2:F$11,2,FALSE),VLOOKUP(K3657,'Pontuação 3.0'!K$2:L$11,2,FALSE),VLOOKUP(L3657,'Pontuação 3.0'!M$2:N$13,2,FALSE)),0)</f>
        <v>1952</v>
      </c>
      <c r="AA3657" s="12">
        <f t="shared" si="6"/>
        <v>195</v>
      </c>
      <c r="AB3657" s="12" t="str">
        <f t="array" ref="AB3657">IFERROR(INDEX('Pontuação 3.0'!G$13:G$191, MATCH(AA3657, 'Pontuação 3.0'!F$13:F$191, 0)), "Faixa Indefinida")</f>
        <v>C</v>
      </c>
      <c r="AC3657" s="12">
        <f t="shared" si="7"/>
        <v>0</v>
      </c>
      <c r="AD3657" s="12">
        <f t="shared" si="8"/>
        <v>0</v>
      </c>
      <c r="AE3657" s="12">
        <f t="shared" si="9"/>
        <v>1</v>
      </c>
      <c r="AF3657" s="12">
        <f t="shared" si="10"/>
        <v>0</v>
      </c>
    </row>
    <row r="3658" ht="15.75" customHeight="1">
      <c r="A3658" s="8">
        <v>45688.0</v>
      </c>
      <c r="B3658" s="9" t="s">
        <v>8409</v>
      </c>
      <c r="C3658" s="9" t="s">
        <v>8410</v>
      </c>
      <c r="D3658" s="15">
        <v>2.1970492678E10</v>
      </c>
      <c r="E3658" s="9" t="s">
        <v>13924</v>
      </c>
      <c r="F3658" s="9" t="s">
        <v>13948</v>
      </c>
      <c r="G3658" s="9" t="s">
        <v>13944</v>
      </c>
      <c r="H3658" s="9" t="s">
        <v>13949</v>
      </c>
      <c r="I3658" s="9" t="s">
        <v>13940</v>
      </c>
      <c r="J3658" s="9" t="s">
        <v>13929</v>
      </c>
      <c r="K3658" s="9" t="s">
        <v>13940</v>
      </c>
      <c r="L3658" s="9" t="s">
        <v>13931</v>
      </c>
      <c r="M3658" s="9" t="s">
        <v>13942</v>
      </c>
      <c r="N3658" s="13" t="s">
        <v>12</v>
      </c>
      <c r="O3658" s="13" t="s">
        <v>14</v>
      </c>
      <c r="P3658" s="13" t="s">
        <v>27</v>
      </c>
      <c r="Q3658" s="13" t="s">
        <v>59</v>
      </c>
      <c r="R3658" s="13" t="s">
        <v>65</v>
      </c>
      <c r="S3658" s="10">
        <f>ROUNDUP(SUM(VLOOKUP(F3658,'Pontuação'!A$2:B$11,2,FALSE),VLOOKUP(E3658,'Pontuação'!C$2:D$11,2,FALSE),VLOOKUP(H3658,'Pontuação'!I$2:J$11,2,FALSE),VLOOKUP(J3658,'Pontuação'!G$2:H$11,2,FALSE),VLOOKUP(L3658,'Pontuação'!M$2:N$13,2,FALSE)),0)</f>
        <v>1587</v>
      </c>
      <c r="T3658" s="11">
        <f t="shared" si="1"/>
        <v>159</v>
      </c>
      <c r="U3658" s="11" t="str">
        <f t="array" ref="U3658">IFERROR(INDEX('Pontuação'!G$13:G$101, MATCH(T3658, 'Pontuação'!F$13:F$101, 0)), "Faixa Indefinida")</f>
        <v>C</v>
      </c>
      <c r="V3658" s="11">
        <f t="shared" si="2"/>
        <v>0</v>
      </c>
      <c r="W3658" s="11">
        <f t="shared" si="3"/>
        <v>0</v>
      </c>
      <c r="X3658" s="11">
        <f t="shared" si="4"/>
        <v>1</v>
      </c>
      <c r="Y3658" s="11">
        <f t="shared" si="5"/>
        <v>0</v>
      </c>
      <c r="Z3658" s="12">
        <f>ROUNDUP(SUM(VLOOKUP(F3658,'Pontuação 3.0'!A$2:B$11,2,FALSE),VLOOKUP(E3658,'Pontuação 3.0'!C$2:D$11,2,FALSE),VLOOKUP(H3658,'Pontuação 3.0'!I$2:J$11,2,FALSE),VLOOKUP(J3658,'Pontuação 3.0'!G$2:H$11,2,FALSE),VLOOKUP(G3658,'Pontuação 3.0'!E$2:F$11,2,FALSE),VLOOKUP(K3658,'Pontuação 3.0'!K$2:L$11,2,FALSE),VLOOKUP(L3658,'Pontuação 3.0'!M$2:N$13,2,FALSE)),0)</f>
        <v>1906</v>
      </c>
      <c r="AA3658" s="12">
        <f t="shared" si="6"/>
        <v>191</v>
      </c>
      <c r="AB3658" s="12" t="str">
        <f t="array" ref="AB3658">IFERROR(INDEX('Pontuação 3.0'!G$13:G$191, MATCH(AA3658, 'Pontuação 3.0'!F$13:F$191, 0)), "Faixa Indefinida")</f>
        <v>D</v>
      </c>
      <c r="AC3658" s="12">
        <f t="shared" si="7"/>
        <v>0</v>
      </c>
      <c r="AD3658" s="12">
        <f t="shared" si="8"/>
        <v>0</v>
      </c>
      <c r="AE3658" s="12">
        <f t="shared" si="9"/>
        <v>0</v>
      </c>
      <c r="AF3658" s="12">
        <f t="shared" si="10"/>
        <v>1</v>
      </c>
    </row>
    <row r="3659" ht="15.75" customHeight="1">
      <c r="A3659" s="8">
        <v>45688.0</v>
      </c>
      <c r="B3659" s="9" t="s">
        <v>4176</v>
      </c>
      <c r="C3659" s="9" t="s">
        <v>8413</v>
      </c>
      <c r="D3659" s="15">
        <v>1.1974919579E10</v>
      </c>
      <c r="E3659" s="9" t="s">
        <v>13936</v>
      </c>
      <c r="F3659" s="9" t="s">
        <v>13948</v>
      </c>
      <c r="G3659" s="9" t="s">
        <v>13944</v>
      </c>
      <c r="H3659" s="9" t="s">
        <v>13927</v>
      </c>
      <c r="I3659" s="9" t="s">
        <v>13928</v>
      </c>
      <c r="J3659" s="9" t="s">
        <v>13939</v>
      </c>
      <c r="K3659" s="9" t="s">
        <v>13940</v>
      </c>
      <c r="L3659" s="9" t="s">
        <v>13931</v>
      </c>
      <c r="M3659" s="9" t="s">
        <v>13946</v>
      </c>
      <c r="N3659" s="13" t="s">
        <v>12</v>
      </c>
      <c r="O3659" s="13" t="s">
        <v>14</v>
      </c>
      <c r="P3659" s="13" t="s">
        <v>32</v>
      </c>
      <c r="Q3659" s="13" t="s">
        <v>3528</v>
      </c>
      <c r="R3659" s="13" t="s">
        <v>65</v>
      </c>
      <c r="S3659" s="10">
        <f>ROUNDUP(SUM(VLOOKUP(F3659,'Pontuação'!A$2:B$11,2,FALSE),VLOOKUP(E3659,'Pontuação'!C$2:D$11,2,FALSE),VLOOKUP(H3659,'Pontuação'!I$2:J$11,2,FALSE),VLOOKUP(J3659,'Pontuação'!G$2:H$11,2,FALSE),VLOOKUP(L3659,'Pontuação'!M$2:N$13,2,FALSE)),0)</f>
        <v>1532</v>
      </c>
      <c r="T3659" s="11">
        <f t="shared" si="1"/>
        <v>153</v>
      </c>
      <c r="U3659" s="11" t="str">
        <f t="array" ref="U3659">IFERROR(INDEX('Pontuação'!G$13:G$101, MATCH(T3659, 'Pontuação'!F$13:F$101, 0)), "Faixa Indefinida")</f>
        <v>C</v>
      </c>
      <c r="V3659" s="11">
        <f t="shared" si="2"/>
        <v>0</v>
      </c>
      <c r="W3659" s="11">
        <f t="shared" si="3"/>
        <v>0</v>
      </c>
      <c r="X3659" s="11">
        <f t="shared" si="4"/>
        <v>1</v>
      </c>
      <c r="Y3659" s="11">
        <f t="shared" si="5"/>
        <v>0</v>
      </c>
      <c r="Z3659" s="12">
        <f>ROUNDUP(SUM(VLOOKUP(F3659,'Pontuação 3.0'!A$2:B$11,2,FALSE),VLOOKUP(E3659,'Pontuação 3.0'!C$2:D$11,2,FALSE),VLOOKUP(H3659,'Pontuação 3.0'!I$2:J$11,2,FALSE),VLOOKUP(J3659,'Pontuação 3.0'!G$2:H$11,2,FALSE),VLOOKUP(G3659,'Pontuação 3.0'!E$2:F$11,2,FALSE),VLOOKUP(K3659,'Pontuação 3.0'!K$2:L$11,2,FALSE),VLOOKUP(L3659,'Pontuação 3.0'!M$2:N$13,2,FALSE)),0)</f>
        <v>1853</v>
      </c>
      <c r="AA3659" s="12">
        <f t="shared" si="6"/>
        <v>185</v>
      </c>
      <c r="AB3659" s="12" t="str">
        <f t="array" ref="AB3659">IFERROR(INDEX('Pontuação 3.0'!G$13:G$191, MATCH(AA3659, 'Pontuação 3.0'!F$13:F$191, 0)), "Faixa Indefinida")</f>
        <v>D</v>
      </c>
      <c r="AC3659" s="12">
        <f t="shared" si="7"/>
        <v>0</v>
      </c>
      <c r="AD3659" s="12">
        <f t="shared" si="8"/>
        <v>0</v>
      </c>
      <c r="AE3659" s="12">
        <f t="shared" si="9"/>
        <v>0</v>
      </c>
      <c r="AF3659" s="12">
        <f t="shared" si="10"/>
        <v>1</v>
      </c>
    </row>
    <row r="3660" ht="15.75" customHeight="1">
      <c r="A3660" s="8">
        <v>45688.0</v>
      </c>
      <c r="B3660" s="9" t="s">
        <v>8418</v>
      </c>
      <c r="C3660" s="9" t="s">
        <v>8419</v>
      </c>
      <c r="D3660" s="15">
        <v>1.6974033717E10</v>
      </c>
      <c r="E3660" s="9" t="s">
        <v>13936</v>
      </c>
      <c r="F3660" s="9" t="s">
        <v>13950</v>
      </c>
      <c r="G3660" s="9" t="s">
        <v>13926</v>
      </c>
      <c r="H3660" s="9" t="s">
        <v>13949</v>
      </c>
      <c r="I3660" s="9" t="s">
        <v>13940</v>
      </c>
      <c r="J3660" s="9" t="s">
        <v>13956</v>
      </c>
      <c r="K3660" s="9" t="s">
        <v>13940</v>
      </c>
      <c r="L3660" s="9" t="s">
        <v>13931</v>
      </c>
      <c r="M3660" s="9" t="s">
        <v>13942</v>
      </c>
      <c r="N3660" s="13" t="s">
        <v>12</v>
      </c>
      <c r="O3660" s="13" t="s">
        <v>14</v>
      </c>
      <c r="P3660" s="13" t="s">
        <v>32</v>
      </c>
      <c r="Q3660" s="13" t="s">
        <v>77</v>
      </c>
      <c r="R3660" s="13" t="s">
        <v>15</v>
      </c>
      <c r="S3660" s="10">
        <f>ROUNDUP(SUM(VLOOKUP(F3660,'Pontuação'!A$2:B$11,2,FALSE),VLOOKUP(E3660,'Pontuação'!C$2:D$11,2,FALSE),VLOOKUP(H3660,'Pontuação'!I$2:J$11,2,FALSE),VLOOKUP(J3660,'Pontuação'!G$2:H$11,2,FALSE),VLOOKUP(L3660,'Pontuação'!M$2:N$13,2,FALSE)),0)</f>
        <v>1873</v>
      </c>
      <c r="T3660" s="11">
        <f t="shared" si="1"/>
        <v>187</v>
      </c>
      <c r="U3660" s="11" t="str">
        <f t="array" ref="U3660">IFERROR(INDEX('Pontuação'!G$13:G$101, MATCH(T3660, 'Pontuação'!F$13:F$101, 0)), "Faixa Indefinida")</f>
        <v>A</v>
      </c>
      <c r="V3660" s="11">
        <f t="shared" si="2"/>
        <v>1</v>
      </c>
      <c r="W3660" s="11">
        <f t="shared" si="3"/>
        <v>0</v>
      </c>
      <c r="X3660" s="11">
        <f t="shared" si="4"/>
        <v>0</v>
      </c>
      <c r="Y3660" s="11">
        <f t="shared" si="5"/>
        <v>0</v>
      </c>
      <c r="Z3660" s="12">
        <f>ROUNDUP(SUM(VLOOKUP(F3660,'Pontuação 3.0'!A$2:B$11,2,FALSE),VLOOKUP(E3660,'Pontuação 3.0'!C$2:D$11,2,FALSE),VLOOKUP(H3660,'Pontuação 3.0'!I$2:J$11,2,FALSE),VLOOKUP(J3660,'Pontuação 3.0'!G$2:H$11,2,FALSE),VLOOKUP(G3660,'Pontuação 3.0'!E$2:F$11,2,FALSE),VLOOKUP(K3660,'Pontuação 3.0'!K$2:L$11,2,FALSE),VLOOKUP(L3660,'Pontuação 3.0'!M$2:N$13,2,FALSE)),0)</f>
        <v>2484</v>
      </c>
      <c r="AA3660" s="12">
        <f t="shared" si="6"/>
        <v>248</v>
      </c>
      <c r="AB3660" s="12" t="str">
        <f t="array" ref="AB3660">IFERROR(INDEX('Pontuação 3.0'!G$13:G$191, MATCH(AA3660, 'Pontuação 3.0'!F$13:F$191, 0)), "Faixa Indefinida")</f>
        <v>A</v>
      </c>
      <c r="AC3660" s="12">
        <f t="shared" si="7"/>
        <v>1</v>
      </c>
      <c r="AD3660" s="12">
        <f t="shared" si="8"/>
        <v>0</v>
      </c>
      <c r="AE3660" s="12">
        <f t="shared" si="9"/>
        <v>0</v>
      </c>
      <c r="AF3660" s="12">
        <f t="shared" si="10"/>
        <v>0</v>
      </c>
    </row>
    <row r="3661" ht="15.75" customHeight="1">
      <c r="A3661" s="8">
        <v>45688.0</v>
      </c>
      <c r="B3661" s="9" t="s">
        <v>8414</v>
      </c>
      <c r="C3661" s="9" t="s">
        <v>8415</v>
      </c>
      <c r="D3661" s="15">
        <v>9.19929762E10</v>
      </c>
      <c r="E3661" s="9" t="s">
        <v>13924</v>
      </c>
      <c r="F3661" s="9" t="s">
        <v>13950</v>
      </c>
      <c r="G3661" s="9" t="s">
        <v>13961</v>
      </c>
      <c r="H3661" s="9" t="s">
        <v>13927</v>
      </c>
      <c r="I3661" s="9" t="s">
        <v>13940</v>
      </c>
      <c r="J3661" s="9" t="s">
        <v>13939</v>
      </c>
      <c r="K3661" s="9" t="s">
        <v>13940</v>
      </c>
      <c r="L3661" s="9" t="s">
        <v>13945</v>
      </c>
      <c r="M3661" s="9" t="s">
        <v>13967</v>
      </c>
      <c r="N3661" s="13" t="s">
        <v>12</v>
      </c>
      <c r="O3661" s="13" t="s">
        <v>14</v>
      </c>
      <c r="P3661" s="13" t="s">
        <v>19</v>
      </c>
      <c r="Q3661" s="13" t="s">
        <v>20</v>
      </c>
      <c r="R3661" s="13" t="s">
        <v>65</v>
      </c>
      <c r="S3661" s="10">
        <f>ROUNDUP(SUM(VLOOKUP(F3661,'Pontuação'!A$2:B$11,2,FALSE),VLOOKUP(E3661,'Pontuação'!C$2:D$11,2,FALSE),VLOOKUP(H3661,'Pontuação'!I$2:J$11,2,FALSE),VLOOKUP(J3661,'Pontuação'!G$2:H$11,2,FALSE),VLOOKUP(L3661,'Pontuação'!M$2:N$13,2,FALSE)),0)</f>
        <v>1680</v>
      </c>
      <c r="T3661" s="11">
        <f t="shared" si="1"/>
        <v>168</v>
      </c>
      <c r="U3661" s="11" t="str">
        <f t="array" ref="U3661">IFERROR(INDEX('Pontuação'!G$13:G$101, MATCH(T3661, 'Pontuação'!F$13:F$101, 0)), "Faixa Indefinida")</f>
        <v>B</v>
      </c>
      <c r="V3661" s="11">
        <f t="shared" si="2"/>
        <v>0</v>
      </c>
      <c r="W3661" s="11">
        <f t="shared" si="3"/>
        <v>1</v>
      </c>
      <c r="X3661" s="11">
        <f t="shared" si="4"/>
        <v>0</v>
      </c>
      <c r="Y3661" s="11">
        <f t="shared" si="5"/>
        <v>0</v>
      </c>
      <c r="Z3661" s="12">
        <f>ROUNDUP(SUM(VLOOKUP(F3661,'Pontuação 3.0'!A$2:B$11,2,FALSE),VLOOKUP(E3661,'Pontuação 3.0'!C$2:D$11,2,FALSE),VLOOKUP(H3661,'Pontuação 3.0'!I$2:J$11,2,FALSE),VLOOKUP(J3661,'Pontuação 3.0'!G$2:H$11,2,FALSE),VLOOKUP(G3661,'Pontuação 3.0'!E$2:F$11,2,FALSE),VLOOKUP(K3661,'Pontuação 3.0'!K$2:L$11,2,FALSE),VLOOKUP(L3661,'Pontuação 3.0'!M$2:N$13,2,FALSE)),0)</f>
        <v>2075</v>
      </c>
      <c r="AA3661" s="12">
        <f t="shared" si="6"/>
        <v>208</v>
      </c>
      <c r="AB3661" s="12" t="str">
        <f t="array" ref="AB3661">IFERROR(INDEX('Pontuação 3.0'!G$13:G$191, MATCH(AA3661, 'Pontuação 3.0'!F$13:F$191, 0)), "Faixa Indefinida")</f>
        <v>C</v>
      </c>
      <c r="AC3661" s="12">
        <f t="shared" si="7"/>
        <v>0</v>
      </c>
      <c r="AD3661" s="12">
        <f t="shared" si="8"/>
        <v>0</v>
      </c>
      <c r="AE3661" s="12">
        <f t="shared" si="9"/>
        <v>1</v>
      </c>
      <c r="AF3661" s="12">
        <f t="shared" si="10"/>
        <v>0</v>
      </c>
    </row>
    <row r="3662" ht="15.75" customHeight="1">
      <c r="A3662" s="8">
        <v>45688.0</v>
      </c>
      <c r="B3662" s="9" t="s">
        <v>8411</v>
      </c>
      <c r="C3662" s="9" t="s">
        <v>8412</v>
      </c>
      <c r="D3662" s="14" t="s">
        <v>14159</v>
      </c>
      <c r="E3662" s="9" t="s">
        <v>13936</v>
      </c>
      <c r="F3662" s="9" t="s">
        <v>13937</v>
      </c>
      <c r="G3662" s="9" t="s">
        <v>13944</v>
      </c>
      <c r="H3662" s="9" t="s">
        <v>13951</v>
      </c>
      <c r="I3662" s="9" t="s">
        <v>13940</v>
      </c>
      <c r="J3662" s="9" t="s">
        <v>13929</v>
      </c>
      <c r="K3662" s="9" t="s">
        <v>13940</v>
      </c>
      <c r="L3662" s="9" t="s">
        <v>13945</v>
      </c>
      <c r="M3662" s="9" t="s">
        <v>13967</v>
      </c>
      <c r="N3662" s="13" t="s">
        <v>12</v>
      </c>
      <c r="O3662" s="13" t="s">
        <v>14</v>
      </c>
      <c r="P3662" s="13" t="s">
        <v>68</v>
      </c>
      <c r="Q3662" s="13" t="s">
        <v>59</v>
      </c>
      <c r="R3662" s="13" t="s">
        <v>65</v>
      </c>
      <c r="S3662" s="10">
        <f>ROUNDUP(SUM(VLOOKUP(F3662,'Pontuação'!A$2:B$11,2,FALSE),VLOOKUP(E3662,'Pontuação'!C$2:D$11,2,FALSE),VLOOKUP(H3662,'Pontuação'!I$2:J$11,2,FALSE),VLOOKUP(J3662,'Pontuação'!G$2:H$11,2,FALSE),VLOOKUP(L3662,'Pontuação'!M$2:N$13,2,FALSE)),0)</f>
        <v>1656</v>
      </c>
      <c r="T3662" s="11">
        <f t="shared" si="1"/>
        <v>166</v>
      </c>
      <c r="U3662" s="11" t="str">
        <f t="array" ref="U3662">IFERROR(INDEX('Pontuação'!G$13:G$101, MATCH(T3662, 'Pontuação'!F$13:F$101, 0)), "Faixa Indefinida")</f>
        <v>B</v>
      </c>
      <c r="V3662" s="11">
        <f t="shared" si="2"/>
        <v>0</v>
      </c>
      <c r="W3662" s="11">
        <f t="shared" si="3"/>
        <v>1</v>
      </c>
      <c r="X3662" s="11">
        <f t="shared" si="4"/>
        <v>0</v>
      </c>
      <c r="Y3662" s="11">
        <f t="shared" si="5"/>
        <v>0</v>
      </c>
      <c r="Z3662" s="12">
        <f>ROUNDUP(SUM(VLOOKUP(F3662,'Pontuação 3.0'!A$2:B$11,2,FALSE),VLOOKUP(E3662,'Pontuação 3.0'!C$2:D$11,2,FALSE),VLOOKUP(H3662,'Pontuação 3.0'!I$2:J$11,2,FALSE),VLOOKUP(J3662,'Pontuação 3.0'!G$2:H$11,2,FALSE),VLOOKUP(G3662,'Pontuação 3.0'!E$2:F$11,2,FALSE),VLOOKUP(K3662,'Pontuação 3.0'!K$2:L$11,2,FALSE),VLOOKUP(L3662,'Pontuação 3.0'!M$2:N$13,2,FALSE)),0)</f>
        <v>1846</v>
      </c>
      <c r="AA3662" s="12">
        <f t="shared" si="6"/>
        <v>185</v>
      </c>
      <c r="AB3662" s="12" t="str">
        <f t="array" ref="AB3662">IFERROR(INDEX('Pontuação 3.0'!G$13:G$191, MATCH(AA3662, 'Pontuação 3.0'!F$13:F$191, 0)), "Faixa Indefinida")</f>
        <v>D</v>
      </c>
      <c r="AC3662" s="12">
        <f t="shared" si="7"/>
        <v>0</v>
      </c>
      <c r="AD3662" s="12">
        <f t="shared" si="8"/>
        <v>0</v>
      </c>
      <c r="AE3662" s="12">
        <f t="shared" si="9"/>
        <v>0</v>
      </c>
      <c r="AF3662" s="12">
        <f t="shared" si="10"/>
        <v>1</v>
      </c>
    </row>
    <row r="3663" ht="15.75" customHeight="1">
      <c r="A3663" s="8">
        <v>45688.0</v>
      </c>
      <c r="B3663" s="9" t="s">
        <v>8416</v>
      </c>
      <c r="C3663" s="9" t="s">
        <v>8417</v>
      </c>
      <c r="D3663" s="15">
        <v>7.5991767526E10</v>
      </c>
      <c r="E3663" s="9" t="s">
        <v>13936</v>
      </c>
      <c r="F3663" s="9" t="s">
        <v>13948</v>
      </c>
      <c r="G3663" s="9" t="s">
        <v>13944</v>
      </c>
      <c r="H3663" s="9" t="s">
        <v>13951</v>
      </c>
      <c r="I3663" s="9" t="s">
        <v>13928</v>
      </c>
      <c r="J3663" s="9" t="s">
        <v>13939</v>
      </c>
      <c r="K3663" s="9" t="s">
        <v>13940</v>
      </c>
      <c r="L3663" s="9" t="s">
        <v>13945</v>
      </c>
      <c r="M3663" s="9" t="s">
        <v>13942</v>
      </c>
      <c r="N3663" s="13" t="s">
        <v>12</v>
      </c>
      <c r="O3663" s="13" t="s">
        <v>14</v>
      </c>
      <c r="P3663" s="13" t="s">
        <v>39</v>
      </c>
      <c r="Q3663" s="13" t="s">
        <v>20</v>
      </c>
      <c r="R3663" s="13" t="s">
        <v>15</v>
      </c>
      <c r="S3663" s="10">
        <f>ROUNDUP(SUM(VLOOKUP(F3663,'Pontuação'!A$2:B$11,2,FALSE),VLOOKUP(E3663,'Pontuação'!C$2:D$11,2,FALSE),VLOOKUP(H3663,'Pontuação'!I$2:J$11,2,FALSE),VLOOKUP(J3663,'Pontuação'!G$2:H$11,2,FALSE),VLOOKUP(L3663,'Pontuação'!M$2:N$13,2,FALSE)),0)</f>
        <v>1778</v>
      </c>
      <c r="T3663" s="11">
        <f t="shared" si="1"/>
        <v>178</v>
      </c>
      <c r="U3663" s="11" t="str">
        <f t="array" ref="U3663">IFERROR(INDEX('Pontuação'!G$13:G$101, MATCH(T3663, 'Pontuação'!F$13:F$101, 0)), "Faixa Indefinida")</f>
        <v>B</v>
      </c>
      <c r="V3663" s="11">
        <f t="shared" si="2"/>
        <v>0</v>
      </c>
      <c r="W3663" s="11">
        <f t="shared" si="3"/>
        <v>1</v>
      </c>
      <c r="X3663" s="11">
        <f t="shared" si="4"/>
        <v>0</v>
      </c>
      <c r="Y3663" s="11">
        <f t="shared" si="5"/>
        <v>0</v>
      </c>
      <c r="Z3663" s="12">
        <f>ROUNDUP(SUM(VLOOKUP(F3663,'Pontuação 3.0'!A$2:B$11,2,FALSE),VLOOKUP(E3663,'Pontuação 3.0'!C$2:D$11,2,FALSE),VLOOKUP(H3663,'Pontuação 3.0'!I$2:J$11,2,FALSE),VLOOKUP(J3663,'Pontuação 3.0'!G$2:H$11,2,FALSE),VLOOKUP(G3663,'Pontuação 3.0'!E$2:F$11,2,FALSE),VLOOKUP(K3663,'Pontuação 3.0'!K$2:L$11,2,FALSE),VLOOKUP(L3663,'Pontuação 3.0'!M$2:N$13,2,FALSE)),0)</f>
        <v>2087</v>
      </c>
      <c r="AA3663" s="12">
        <f t="shared" si="6"/>
        <v>209</v>
      </c>
      <c r="AB3663" s="12" t="str">
        <f t="array" ref="AB3663">IFERROR(INDEX('Pontuação 3.0'!G$13:G$191, MATCH(AA3663, 'Pontuação 3.0'!F$13:F$191, 0)), "Faixa Indefinida")</f>
        <v>C</v>
      </c>
      <c r="AC3663" s="12">
        <f t="shared" si="7"/>
        <v>0</v>
      </c>
      <c r="AD3663" s="12">
        <f t="shared" si="8"/>
        <v>0</v>
      </c>
      <c r="AE3663" s="12">
        <f t="shared" si="9"/>
        <v>1</v>
      </c>
      <c r="AF3663" s="12">
        <f t="shared" si="10"/>
        <v>0</v>
      </c>
    </row>
    <row r="3664" ht="15.75" customHeight="1">
      <c r="A3664" s="8">
        <v>45688.0</v>
      </c>
      <c r="B3664" s="9" t="s">
        <v>8420</v>
      </c>
      <c r="C3664" s="9" t="s">
        <v>8421</v>
      </c>
      <c r="D3664" s="15">
        <v>6.1991080952E10</v>
      </c>
      <c r="E3664" s="9" t="s">
        <v>13936</v>
      </c>
      <c r="F3664" s="9" t="s">
        <v>13950</v>
      </c>
      <c r="G3664" s="9" t="s">
        <v>13926</v>
      </c>
      <c r="H3664" s="9" t="s">
        <v>13938</v>
      </c>
      <c r="I3664" s="9" t="s">
        <v>13940</v>
      </c>
      <c r="J3664" s="9" t="s">
        <v>13929</v>
      </c>
      <c r="K3664" s="9" t="s">
        <v>13940</v>
      </c>
      <c r="L3664" s="9" t="s">
        <v>13954</v>
      </c>
      <c r="M3664" s="9" t="s">
        <v>13952</v>
      </c>
      <c r="N3664" s="13" t="s">
        <v>12</v>
      </c>
      <c r="O3664" s="13" t="s">
        <v>14</v>
      </c>
      <c r="P3664" s="13" t="s">
        <v>32</v>
      </c>
      <c r="Q3664" s="13" t="s">
        <v>20</v>
      </c>
      <c r="R3664" s="13" t="s">
        <v>15</v>
      </c>
      <c r="S3664" s="10">
        <f>ROUNDUP(SUM(VLOOKUP(F3664,'Pontuação'!A$2:B$11,2,FALSE),VLOOKUP(E3664,'Pontuação'!C$2:D$11,2,FALSE),VLOOKUP(H3664,'Pontuação'!I$2:J$11,2,FALSE),VLOOKUP(J3664,'Pontuação'!G$2:H$11,2,FALSE),VLOOKUP(L3664,'Pontuação'!M$2:N$13,2,FALSE)),0)</f>
        <v>1542</v>
      </c>
      <c r="T3664" s="11">
        <f t="shared" si="1"/>
        <v>154</v>
      </c>
      <c r="U3664" s="11" t="str">
        <f t="array" ref="U3664">IFERROR(INDEX('Pontuação'!G$13:G$101, MATCH(T3664, 'Pontuação'!F$13:F$101, 0)), "Faixa Indefinida")</f>
        <v>C</v>
      </c>
      <c r="V3664" s="11">
        <f t="shared" si="2"/>
        <v>0</v>
      </c>
      <c r="W3664" s="11">
        <f t="shared" si="3"/>
        <v>0</v>
      </c>
      <c r="X3664" s="11">
        <f t="shared" si="4"/>
        <v>1</v>
      </c>
      <c r="Y3664" s="11">
        <f t="shared" si="5"/>
        <v>0</v>
      </c>
      <c r="Z3664" s="12">
        <f>ROUNDUP(SUM(VLOOKUP(F3664,'Pontuação 3.0'!A$2:B$11,2,FALSE),VLOOKUP(E3664,'Pontuação 3.0'!C$2:D$11,2,FALSE),VLOOKUP(H3664,'Pontuação 3.0'!I$2:J$11,2,FALSE),VLOOKUP(J3664,'Pontuação 3.0'!G$2:H$11,2,FALSE),VLOOKUP(G3664,'Pontuação 3.0'!E$2:F$11,2,FALSE),VLOOKUP(K3664,'Pontuação 3.0'!K$2:L$11,2,FALSE),VLOOKUP(L3664,'Pontuação 3.0'!M$2:N$13,2,FALSE)),0)</f>
        <v>2028</v>
      </c>
      <c r="AA3664" s="12">
        <f t="shared" si="6"/>
        <v>203</v>
      </c>
      <c r="AB3664" s="12" t="str">
        <f t="array" ref="AB3664">IFERROR(INDEX('Pontuação 3.0'!G$13:G$191, MATCH(AA3664, 'Pontuação 3.0'!F$13:F$191, 0)), "Faixa Indefinida")</f>
        <v>C</v>
      </c>
      <c r="AC3664" s="12">
        <f t="shared" si="7"/>
        <v>0</v>
      </c>
      <c r="AD3664" s="12">
        <f t="shared" si="8"/>
        <v>0</v>
      </c>
      <c r="AE3664" s="12">
        <f t="shared" si="9"/>
        <v>1</v>
      </c>
      <c r="AF3664" s="12">
        <f t="shared" si="10"/>
        <v>0</v>
      </c>
    </row>
    <row r="3665" ht="15.75" customHeight="1">
      <c r="A3665" s="8">
        <v>45688.0</v>
      </c>
      <c r="B3665" s="9" t="s">
        <v>8424</v>
      </c>
      <c r="C3665" s="9" t="s">
        <v>8425</v>
      </c>
      <c r="D3665" s="15">
        <v>1.898140788E10</v>
      </c>
      <c r="E3665" s="9" t="s">
        <v>13936</v>
      </c>
      <c r="F3665" s="9" t="s">
        <v>13953</v>
      </c>
      <c r="G3665" s="9" t="s">
        <v>13926</v>
      </c>
      <c r="H3665" s="9" t="s">
        <v>13938</v>
      </c>
      <c r="I3665" s="9" t="s">
        <v>13940</v>
      </c>
      <c r="J3665" s="9" t="s">
        <v>13956</v>
      </c>
      <c r="K3665" s="9" t="s">
        <v>13930</v>
      </c>
      <c r="L3665" s="9" t="s">
        <v>13954</v>
      </c>
      <c r="M3665" s="9" t="s">
        <v>13942</v>
      </c>
      <c r="N3665" s="13" t="s">
        <v>12</v>
      </c>
      <c r="O3665" s="13" t="s">
        <v>14</v>
      </c>
      <c r="P3665" s="13" t="s">
        <v>24</v>
      </c>
      <c r="Q3665" s="13" t="s">
        <v>20</v>
      </c>
      <c r="R3665" s="13" t="s">
        <v>15</v>
      </c>
      <c r="S3665" s="10">
        <f>ROUNDUP(SUM(VLOOKUP(F3665,'Pontuação'!A$2:B$11,2,FALSE),VLOOKUP(E3665,'Pontuação'!C$2:D$11,2,FALSE),VLOOKUP(H3665,'Pontuação'!I$2:J$11,2,FALSE),VLOOKUP(J3665,'Pontuação'!G$2:H$11,2,FALSE),VLOOKUP(L3665,'Pontuação'!M$2:N$13,2,FALSE)),0)</f>
        <v>1825</v>
      </c>
      <c r="T3665" s="11">
        <f t="shared" si="1"/>
        <v>183</v>
      </c>
      <c r="U3665" s="11" t="str">
        <f t="array" ref="U3665">IFERROR(INDEX('Pontuação'!G$13:G$101, MATCH(T3665, 'Pontuação'!F$13:F$101, 0)), "Faixa Indefinida")</f>
        <v>B</v>
      </c>
      <c r="V3665" s="11">
        <f t="shared" si="2"/>
        <v>0</v>
      </c>
      <c r="W3665" s="11">
        <f t="shared" si="3"/>
        <v>1</v>
      </c>
      <c r="X3665" s="11">
        <f t="shared" si="4"/>
        <v>0</v>
      </c>
      <c r="Y3665" s="11">
        <f t="shared" si="5"/>
        <v>0</v>
      </c>
      <c r="Z3665" s="12">
        <f>ROUNDUP(SUM(VLOOKUP(F3665,'Pontuação 3.0'!A$2:B$11,2,FALSE),VLOOKUP(E3665,'Pontuação 3.0'!C$2:D$11,2,FALSE),VLOOKUP(H3665,'Pontuação 3.0'!I$2:J$11,2,FALSE),VLOOKUP(J3665,'Pontuação 3.0'!G$2:H$11,2,FALSE),VLOOKUP(G3665,'Pontuação 3.0'!E$2:F$11,2,FALSE),VLOOKUP(K3665,'Pontuação 3.0'!K$2:L$11,2,FALSE),VLOOKUP(L3665,'Pontuação 3.0'!M$2:N$13,2,FALSE)),0)</f>
        <v>2549</v>
      </c>
      <c r="AA3665" s="12">
        <f t="shared" si="6"/>
        <v>255</v>
      </c>
      <c r="AB3665" s="12" t="str">
        <f t="array" ref="AB3665">IFERROR(INDEX('Pontuação 3.0'!G$13:G$191, MATCH(AA3665, 'Pontuação 3.0'!F$13:F$191, 0)), "Faixa Indefinida")</f>
        <v>A</v>
      </c>
      <c r="AC3665" s="12">
        <f t="shared" si="7"/>
        <v>1</v>
      </c>
      <c r="AD3665" s="12">
        <f t="shared" si="8"/>
        <v>0</v>
      </c>
      <c r="AE3665" s="12">
        <f t="shared" si="9"/>
        <v>0</v>
      </c>
      <c r="AF3665" s="12">
        <f t="shared" si="10"/>
        <v>0</v>
      </c>
    </row>
    <row r="3666" ht="15.75" customHeight="1">
      <c r="A3666" s="8">
        <v>45688.0</v>
      </c>
      <c r="B3666" s="9" t="s">
        <v>8428</v>
      </c>
      <c r="C3666" s="9" t="s">
        <v>8429</v>
      </c>
      <c r="D3666" s="14" t="s">
        <v>14160</v>
      </c>
      <c r="E3666" s="9" t="s">
        <v>13936</v>
      </c>
      <c r="F3666" s="9" t="s">
        <v>13950</v>
      </c>
      <c r="G3666" s="9" t="s">
        <v>13944</v>
      </c>
      <c r="H3666" s="9" t="s">
        <v>13951</v>
      </c>
      <c r="I3666" s="9" t="s">
        <v>13928</v>
      </c>
      <c r="J3666" s="9" t="s">
        <v>13929</v>
      </c>
      <c r="K3666" s="9" t="s">
        <v>13940</v>
      </c>
      <c r="L3666" s="9" t="s">
        <v>13941</v>
      </c>
      <c r="M3666" s="9" t="s">
        <v>13942</v>
      </c>
      <c r="N3666" s="13" t="s">
        <v>12</v>
      </c>
      <c r="O3666" s="13" t="s">
        <v>14</v>
      </c>
      <c r="P3666" s="13" t="s">
        <v>32</v>
      </c>
      <c r="Q3666" s="13" t="s">
        <v>59</v>
      </c>
      <c r="R3666" s="13" t="s">
        <v>65</v>
      </c>
      <c r="S3666" s="10">
        <f>ROUNDUP(SUM(VLOOKUP(F3666,'Pontuação'!A$2:B$11,2,FALSE),VLOOKUP(E3666,'Pontuação'!C$2:D$11,2,FALSE),VLOOKUP(H3666,'Pontuação'!I$2:J$11,2,FALSE),VLOOKUP(J3666,'Pontuação'!G$2:H$11,2,FALSE),VLOOKUP(L3666,'Pontuação'!M$2:N$13,2,FALSE)),0)</f>
        <v>1597</v>
      </c>
      <c r="T3666" s="11">
        <f t="shared" si="1"/>
        <v>160</v>
      </c>
      <c r="U3666" s="11" t="str">
        <f t="array" ref="U3666">IFERROR(INDEX('Pontuação'!G$13:G$101, MATCH(T3666, 'Pontuação'!F$13:F$101, 0)), "Faixa Indefinida")</f>
        <v>C</v>
      </c>
      <c r="V3666" s="11">
        <f t="shared" si="2"/>
        <v>0</v>
      </c>
      <c r="W3666" s="11">
        <f t="shared" si="3"/>
        <v>0</v>
      </c>
      <c r="X3666" s="11">
        <f t="shared" si="4"/>
        <v>1</v>
      </c>
      <c r="Y3666" s="11">
        <f t="shared" si="5"/>
        <v>0</v>
      </c>
      <c r="Z3666" s="12">
        <f>ROUNDUP(SUM(VLOOKUP(F3666,'Pontuação 3.0'!A$2:B$11,2,FALSE),VLOOKUP(E3666,'Pontuação 3.0'!C$2:D$11,2,FALSE),VLOOKUP(H3666,'Pontuação 3.0'!I$2:J$11,2,FALSE),VLOOKUP(J3666,'Pontuação 3.0'!G$2:H$11,2,FALSE),VLOOKUP(G3666,'Pontuação 3.0'!E$2:F$11,2,FALSE),VLOOKUP(K3666,'Pontuação 3.0'!K$2:L$11,2,FALSE),VLOOKUP(L3666,'Pontuação 3.0'!M$2:N$13,2,FALSE)),0)</f>
        <v>1960</v>
      </c>
      <c r="AA3666" s="12">
        <f t="shared" si="6"/>
        <v>196</v>
      </c>
      <c r="AB3666" s="12" t="str">
        <f t="array" ref="AB3666">IFERROR(INDEX('Pontuação 3.0'!G$13:G$191, MATCH(AA3666, 'Pontuação 3.0'!F$13:F$191, 0)), "Faixa Indefinida")</f>
        <v>C</v>
      </c>
      <c r="AC3666" s="12">
        <f t="shared" si="7"/>
        <v>0</v>
      </c>
      <c r="AD3666" s="12">
        <f t="shared" si="8"/>
        <v>0</v>
      </c>
      <c r="AE3666" s="12">
        <f t="shared" si="9"/>
        <v>1</v>
      </c>
      <c r="AF3666" s="12">
        <f t="shared" si="10"/>
        <v>0</v>
      </c>
    </row>
    <row r="3667" ht="15.75" customHeight="1">
      <c r="A3667" s="8">
        <v>45688.0</v>
      </c>
      <c r="B3667" s="9" t="s">
        <v>8430</v>
      </c>
      <c r="C3667" s="9" t="s">
        <v>8431</v>
      </c>
      <c r="D3667" s="15">
        <v>8.9999762459E10</v>
      </c>
      <c r="E3667" s="9" t="s">
        <v>13924</v>
      </c>
      <c r="F3667" s="9" t="s">
        <v>13948</v>
      </c>
      <c r="G3667" s="9" t="s">
        <v>13944</v>
      </c>
      <c r="H3667" s="9" t="s">
        <v>13927</v>
      </c>
      <c r="I3667" s="9" t="s">
        <v>13940</v>
      </c>
      <c r="J3667" s="9" t="s">
        <v>13929</v>
      </c>
      <c r="K3667" s="9" t="s">
        <v>13940</v>
      </c>
      <c r="L3667" s="9" t="s">
        <v>13945</v>
      </c>
      <c r="M3667" s="9" t="s">
        <v>13932</v>
      </c>
      <c r="N3667" s="13" t="s">
        <v>12</v>
      </c>
      <c r="O3667" s="13" t="s">
        <v>14</v>
      </c>
      <c r="P3667" s="13" t="s">
        <v>24</v>
      </c>
      <c r="Q3667" s="13" t="s">
        <v>20</v>
      </c>
      <c r="R3667" s="13" t="s">
        <v>15</v>
      </c>
      <c r="S3667" s="10">
        <f>ROUNDUP(SUM(VLOOKUP(F3667,'Pontuação'!A$2:B$11,2,FALSE),VLOOKUP(E3667,'Pontuação'!C$2:D$11,2,FALSE),VLOOKUP(H3667,'Pontuação'!I$2:J$11,2,FALSE),VLOOKUP(J3667,'Pontuação'!G$2:H$11,2,FALSE),VLOOKUP(L3667,'Pontuação'!M$2:N$13,2,FALSE)),0)</f>
        <v>1563</v>
      </c>
      <c r="T3667" s="11">
        <f t="shared" si="1"/>
        <v>156</v>
      </c>
      <c r="U3667" s="11" t="str">
        <f t="array" ref="U3667">IFERROR(INDEX('Pontuação'!G$13:G$101, MATCH(T3667, 'Pontuação'!F$13:F$101, 0)), "Faixa Indefinida")</f>
        <v>C</v>
      </c>
      <c r="V3667" s="11">
        <f t="shared" si="2"/>
        <v>0</v>
      </c>
      <c r="W3667" s="11">
        <f t="shared" si="3"/>
        <v>0</v>
      </c>
      <c r="X3667" s="11">
        <f t="shared" si="4"/>
        <v>1</v>
      </c>
      <c r="Y3667" s="11">
        <f t="shared" si="5"/>
        <v>0</v>
      </c>
      <c r="Z3667" s="12">
        <f>ROUNDUP(SUM(VLOOKUP(F3667,'Pontuação 3.0'!A$2:B$11,2,FALSE),VLOOKUP(E3667,'Pontuação 3.0'!C$2:D$11,2,FALSE),VLOOKUP(H3667,'Pontuação 3.0'!I$2:J$11,2,FALSE),VLOOKUP(J3667,'Pontuação 3.0'!G$2:H$11,2,FALSE),VLOOKUP(G3667,'Pontuação 3.0'!E$2:F$11,2,FALSE),VLOOKUP(K3667,'Pontuação 3.0'!K$2:L$11,2,FALSE),VLOOKUP(L3667,'Pontuação 3.0'!M$2:N$13,2,FALSE)),0)</f>
        <v>1757</v>
      </c>
      <c r="AA3667" s="12">
        <f t="shared" si="6"/>
        <v>176</v>
      </c>
      <c r="AB3667" s="12" t="str">
        <f t="array" ref="AB3667">IFERROR(INDEX('Pontuação 3.0'!G$13:G$191, MATCH(AA3667, 'Pontuação 3.0'!F$13:F$191, 0)), "Faixa Indefinida")</f>
        <v>D</v>
      </c>
      <c r="AC3667" s="12">
        <f t="shared" si="7"/>
        <v>0</v>
      </c>
      <c r="AD3667" s="12">
        <f t="shared" si="8"/>
        <v>0</v>
      </c>
      <c r="AE3667" s="12">
        <f t="shared" si="9"/>
        <v>0</v>
      </c>
      <c r="AF3667" s="12">
        <f t="shared" si="10"/>
        <v>1</v>
      </c>
    </row>
    <row r="3668" ht="15.75" customHeight="1">
      <c r="A3668" s="8">
        <v>45688.0</v>
      </c>
      <c r="B3668" s="9" t="s">
        <v>8426</v>
      </c>
      <c r="C3668" s="9" t="s">
        <v>8427</v>
      </c>
      <c r="D3668" s="15">
        <v>2.7988172812E10</v>
      </c>
      <c r="E3668" s="9" t="s">
        <v>13936</v>
      </c>
      <c r="F3668" s="9" t="s">
        <v>13948</v>
      </c>
      <c r="G3668" s="9" t="s">
        <v>13944</v>
      </c>
      <c r="H3668" s="9" t="s">
        <v>13949</v>
      </c>
      <c r="I3668" s="9" t="s">
        <v>13928</v>
      </c>
      <c r="J3668" s="9" t="s">
        <v>13939</v>
      </c>
      <c r="K3668" s="9" t="s">
        <v>13930</v>
      </c>
      <c r="L3668" s="9" t="s">
        <v>13945</v>
      </c>
      <c r="M3668" s="9" t="s">
        <v>13952</v>
      </c>
      <c r="N3668" s="13" t="s">
        <v>12</v>
      </c>
      <c r="O3668" s="13" t="s">
        <v>14</v>
      </c>
      <c r="P3668" s="13" t="s">
        <v>111</v>
      </c>
      <c r="Q3668" s="13" t="s">
        <v>59</v>
      </c>
      <c r="R3668" s="13" t="s">
        <v>65</v>
      </c>
      <c r="S3668" s="10">
        <f>ROUNDUP(SUM(VLOOKUP(F3668,'Pontuação'!A$2:B$11,2,FALSE),VLOOKUP(E3668,'Pontuação'!C$2:D$11,2,FALSE),VLOOKUP(H3668,'Pontuação'!I$2:J$11,2,FALSE),VLOOKUP(J3668,'Pontuação'!G$2:H$11,2,FALSE),VLOOKUP(L3668,'Pontuação'!M$2:N$13,2,FALSE)),0)</f>
        <v>1820</v>
      </c>
      <c r="T3668" s="11">
        <f t="shared" si="1"/>
        <v>182</v>
      </c>
      <c r="U3668" s="11" t="str">
        <f t="array" ref="U3668">IFERROR(INDEX('Pontuação'!G$13:G$101, MATCH(T3668, 'Pontuação'!F$13:F$101, 0)), "Faixa Indefinida")</f>
        <v>B</v>
      </c>
      <c r="V3668" s="11">
        <f t="shared" si="2"/>
        <v>0</v>
      </c>
      <c r="W3668" s="11">
        <f t="shared" si="3"/>
        <v>1</v>
      </c>
      <c r="X3668" s="11">
        <f t="shared" si="4"/>
        <v>0</v>
      </c>
      <c r="Y3668" s="11">
        <f t="shared" si="5"/>
        <v>0</v>
      </c>
      <c r="Z3668" s="12">
        <f>ROUNDUP(SUM(VLOOKUP(F3668,'Pontuação 3.0'!A$2:B$11,2,FALSE),VLOOKUP(E3668,'Pontuação 3.0'!C$2:D$11,2,FALSE),VLOOKUP(H3668,'Pontuação 3.0'!I$2:J$11,2,FALSE),VLOOKUP(J3668,'Pontuação 3.0'!G$2:H$11,2,FALSE),VLOOKUP(G3668,'Pontuação 3.0'!E$2:F$11,2,FALSE),VLOOKUP(K3668,'Pontuação 3.0'!K$2:L$11,2,FALSE),VLOOKUP(L3668,'Pontuação 3.0'!M$2:N$13,2,FALSE)),0)</f>
        <v>2435</v>
      </c>
      <c r="AA3668" s="12">
        <f t="shared" si="6"/>
        <v>244</v>
      </c>
      <c r="AB3668" s="12" t="str">
        <f t="array" ref="AB3668">IFERROR(INDEX('Pontuação 3.0'!G$13:G$191, MATCH(AA3668, 'Pontuação 3.0'!F$13:F$191, 0)), "Faixa Indefinida")</f>
        <v>A</v>
      </c>
      <c r="AC3668" s="12">
        <f t="shared" si="7"/>
        <v>1</v>
      </c>
      <c r="AD3668" s="12">
        <f t="shared" si="8"/>
        <v>0</v>
      </c>
      <c r="AE3668" s="12">
        <f t="shared" si="9"/>
        <v>0</v>
      </c>
      <c r="AF3668" s="12">
        <f t="shared" si="10"/>
        <v>0</v>
      </c>
    </row>
    <row r="3669" ht="15.75" customHeight="1">
      <c r="A3669" s="8">
        <v>45688.0</v>
      </c>
      <c r="B3669" s="9" t="s">
        <v>8434</v>
      </c>
      <c r="C3669" s="9" t="s">
        <v>8435</v>
      </c>
      <c r="D3669" s="14" t="s">
        <v>14161</v>
      </c>
      <c r="E3669" s="9" t="s">
        <v>13924</v>
      </c>
      <c r="F3669" s="9" t="s">
        <v>13937</v>
      </c>
      <c r="G3669" s="9" t="s">
        <v>13926</v>
      </c>
      <c r="H3669" s="9" t="s">
        <v>13951</v>
      </c>
      <c r="I3669" s="9" t="s">
        <v>13940</v>
      </c>
      <c r="J3669" s="9" t="s">
        <v>13929</v>
      </c>
      <c r="K3669" s="9" t="s">
        <v>13940</v>
      </c>
      <c r="L3669" s="9" t="s">
        <v>13931</v>
      </c>
      <c r="M3669" s="9" t="s">
        <v>13946</v>
      </c>
      <c r="N3669" s="13" t="s">
        <v>12</v>
      </c>
      <c r="O3669" s="13" t="s">
        <v>14</v>
      </c>
      <c r="P3669" s="13" t="s">
        <v>13</v>
      </c>
      <c r="Q3669" s="13" t="s">
        <v>16</v>
      </c>
      <c r="R3669" s="13" t="s">
        <v>15</v>
      </c>
      <c r="S3669" s="10">
        <f>ROUNDUP(SUM(VLOOKUP(F3669,'Pontuação'!A$2:B$11,2,FALSE),VLOOKUP(E3669,'Pontuação'!C$2:D$11,2,FALSE),VLOOKUP(H3669,'Pontuação'!I$2:J$11,2,FALSE),VLOOKUP(J3669,'Pontuação'!G$2:H$11,2,FALSE),VLOOKUP(L3669,'Pontuação'!M$2:N$13,2,FALSE)),0)</f>
        <v>1528</v>
      </c>
      <c r="T3669" s="11">
        <f t="shared" si="1"/>
        <v>153</v>
      </c>
      <c r="U3669" s="11" t="str">
        <f t="array" ref="U3669">IFERROR(INDEX('Pontuação'!G$13:G$101, MATCH(T3669, 'Pontuação'!F$13:F$101, 0)), "Faixa Indefinida")</f>
        <v>C</v>
      </c>
      <c r="V3669" s="11">
        <f t="shared" si="2"/>
        <v>0</v>
      </c>
      <c r="W3669" s="11">
        <f t="shared" si="3"/>
        <v>0</v>
      </c>
      <c r="X3669" s="11">
        <f t="shared" si="4"/>
        <v>1</v>
      </c>
      <c r="Y3669" s="11">
        <f t="shared" si="5"/>
        <v>0</v>
      </c>
      <c r="Z3669" s="12">
        <f>ROUNDUP(SUM(VLOOKUP(F3669,'Pontuação 3.0'!A$2:B$11,2,FALSE),VLOOKUP(E3669,'Pontuação 3.0'!C$2:D$11,2,FALSE),VLOOKUP(H3669,'Pontuação 3.0'!I$2:J$11,2,FALSE),VLOOKUP(J3669,'Pontuação 3.0'!G$2:H$11,2,FALSE),VLOOKUP(G3669,'Pontuação 3.0'!E$2:F$11,2,FALSE),VLOOKUP(K3669,'Pontuação 3.0'!K$2:L$11,2,FALSE),VLOOKUP(L3669,'Pontuação 3.0'!M$2:N$13,2,FALSE)),0)</f>
        <v>1870</v>
      </c>
      <c r="AA3669" s="12">
        <f t="shared" si="6"/>
        <v>187</v>
      </c>
      <c r="AB3669" s="12" t="str">
        <f t="array" ref="AB3669">IFERROR(INDEX('Pontuação 3.0'!G$13:G$191, MATCH(AA3669, 'Pontuação 3.0'!F$13:F$191, 0)), "Faixa Indefinida")</f>
        <v>D</v>
      </c>
      <c r="AC3669" s="12">
        <f t="shared" si="7"/>
        <v>0</v>
      </c>
      <c r="AD3669" s="12">
        <f t="shared" si="8"/>
        <v>0</v>
      </c>
      <c r="AE3669" s="12">
        <f t="shared" si="9"/>
        <v>0</v>
      </c>
      <c r="AF3669" s="12">
        <f t="shared" si="10"/>
        <v>1</v>
      </c>
    </row>
    <row r="3670" ht="15.75" customHeight="1">
      <c r="A3670" s="8">
        <v>45688.0</v>
      </c>
      <c r="B3670" s="9" t="s">
        <v>8441</v>
      </c>
      <c r="C3670" s="9" t="s">
        <v>8442</v>
      </c>
      <c r="D3670" s="15">
        <v>8.491179381E9</v>
      </c>
      <c r="E3670" s="9" t="s">
        <v>13936</v>
      </c>
      <c r="F3670" s="9" t="s">
        <v>13925</v>
      </c>
      <c r="G3670" s="9" t="s">
        <v>13926</v>
      </c>
      <c r="H3670" s="9" t="s">
        <v>13927</v>
      </c>
      <c r="I3670" s="9" t="s">
        <v>13940</v>
      </c>
      <c r="J3670" s="9" t="s">
        <v>13929</v>
      </c>
      <c r="K3670" s="9" t="s">
        <v>13940</v>
      </c>
      <c r="L3670" s="9" t="s">
        <v>13931</v>
      </c>
      <c r="M3670" s="9" t="s">
        <v>13932</v>
      </c>
      <c r="N3670" s="13" t="s">
        <v>12</v>
      </c>
      <c r="O3670" s="13" t="s">
        <v>14</v>
      </c>
      <c r="P3670" s="13" t="s">
        <v>13</v>
      </c>
      <c r="Q3670" s="13" t="s">
        <v>84</v>
      </c>
      <c r="R3670" s="13" t="s">
        <v>15</v>
      </c>
      <c r="S3670" s="10">
        <f>ROUNDUP(SUM(VLOOKUP(F3670,'Pontuação'!A$2:B$11,2,FALSE),VLOOKUP(E3670,'Pontuação'!C$2:D$11,2,FALSE),VLOOKUP(H3670,'Pontuação'!I$2:J$11,2,FALSE),VLOOKUP(J3670,'Pontuação'!G$2:H$11,2,FALSE),VLOOKUP(L3670,'Pontuação'!M$2:N$13,2,FALSE)),0)</f>
        <v>1194</v>
      </c>
      <c r="T3670" s="11">
        <f t="shared" si="1"/>
        <v>119</v>
      </c>
      <c r="U3670" s="11" t="str">
        <f t="array" ref="U3670">IFERROR(INDEX('Pontuação'!G$13:G$101, MATCH(T3670, 'Pontuação'!F$13:F$101, 0)), "Faixa Indefinida")</f>
        <v>D</v>
      </c>
      <c r="V3670" s="11">
        <f t="shared" si="2"/>
        <v>0</v>
      </c>
      <c r="W3670" s="11">
        <f t="shared" si="3"/>
        <v>0</v>
      </c>
      <c r="X3670" s="11">
        <f t="shared" si="4"/>
        <v>0</v>
      </c>
      <c r="Y3670" s="11">
        <f t="shared" si="5"/>
        <v>1</v>
      </c>
      <c r="Z3670" s="12">
        <f>ROUNDUP(SUM(VLOOKUP(F3670,'Pontuação 3.0'!A$2:B$11,2,FALSE),VLOOKUP(E3670,'Pontuação 3.0'!C$2:D$11,2,FALSE),VLOOKUP(H3670,'Pontuação 3.0'!I$2:J$11,2,FALSE),VLOOKUP(J3670,'Pontuação 3.0'!G$2:H$11,2,FALSE),VLOOKUP(G3670,'Pontuação 3.0'!E$2:F$11,2,FALSE),VLOOKUP(K3670,'Pontuação 3.0'!K$2:L$11,2,FALSE),VLOOKUP(L3670,'Pontuação 3.0'!M$2:N$13,2,FALSE)),0)</f>
        <v>1826</v>
      </c>
      <c r="AA3670" s="12">
        <f t="shared" si="6"/>
        <v>183</v>
      </c>
      <c r="AB3670" s="12" t="str">
        <f t="array" ref="AB3670">IFERROR(INDEX('Pontuação 3.0'!G$13:G$191, MATCH(AA3670, 'Pontuação 3.0'!F$13:F$191, 0)), "Faixa Indefinida")</f>
        <v>D</v>
      </c>
      <c r="AC3670" s="12">
        <f t="shared" si="7"/>
        <v>0</v>
      </c>
      <c r="AD3670" s="12">
        <f t="shared" si="8"/>
        <v>0</v>
      </c>
      <c r="AE3670" s="12">
        <f t="shared" si="9"/>
        <v>0</v>
      </c>
      <c r="AF3670" s="12">
        <f t="shared" si="10"/>
        <v>1</v>
      </c>
    </row>
    <row r="3671" ht="15.75" customHeight="1">
      <c r="A3671" s="8">
        <v>45688.0</v>
      </c>
      <c r="B3671" s="9" t="s">
        <v>8436</v>
      </c>
      <c r="C3671" s="9" t="s">
        <v>8437</v>
      </c>
      <c r="D3671" s="9" t="s">
        <v>8438</v>
      </c>
      <c r="E3671" s="9" t="s">
        <v>13936</v>
      </c>
      <c r="F3671" s="9" t="s">
        <v>13950</v>
      </c>
      <c r="G3671" s="9" t="s">
        <v>13944</v>
      </c>
      <c r="H3671" s="9" t="s">
        <v>13927</v>
      </c>
      <c r="I3671" s="9" t="s">
        <v>13940</v>
      </c>
      <c r="J3671" s="9" t="s">
        <v>13956</v>
      </c>
      <c r="K3671" s="9" t="s">
        <v>13940</v>
      </c>
      <c r="L3671" s="9" t="s">
        <v>13954</v>
      </c>
      <c r="M3671" s="9" t="s">
        <v>13967</v>
      </c>
      <c r="N3671" s="13" t="s">
        <v>12</v>
      </c>
      <c r="O3671" s="13" t="s">
        <v>14</v>
      </c>
      <c r="P3671" s="13" t="s">
        <v>111</v>
      </c>
      <c r="Q3671" s="13" t="s">
        <v>20</v>
      </c>
      <c r="R3671" s="13" t="s">
        <v>65</v>
      </c>
      <c r="S3671" s="10">
        <f>ROUNDUP(SUM(VLOOKUP(F3671,'Pontuação'!A$2:B$11,2,FALSE),VLOOKUP(E3671,'Pontuação'!C$2:D$11,2,FALSE),VLOOKUP(H3671,'Pontuação'!I$2:J$11,2,FALSE),VLOOKUP(J3671,'Pontuação'!G$2:H$11,2,FALSE),VLOOKUP(L3671,'Pontuação'!M$2:N$13,2,FALSE)),0)</f>
        <v>1680</v>
      </c>
      <c r="T3671" s="11">
        <f t="shared" si="1"/>
        <v>168</v>
      </c>
      <c r="U3671" s="11" t="str">
        <f t="array" ref="U3671">IFERROR(INDEX('Pontuação'!G$13:G$101, MATCH(T3671, 'Pontuação'!F$13:F$101, 0)), "Faixa Indefinida")</f>
        <v>B</v>
      </c>
      <c r="V3671" s="11">
        <f t="shared" si="2"/>
        <v>0</v>
      </c>
      <c r="W3671" s="11">
        <f t="shared" si="3"/>
        <v>1</v>
      </c>
      <c r="X3671" s="11">
        <f t="shared" si="4"/>
        <v>0</v>
      </c>
      <c r="Y3671" s="11">
        <f t="shared" si="5"/>
        <v>0</v>
      </c>
      <c r="Z3671" s="12">
        <f>ROUNDUP(SUM(VLOOKUP(F3671,'Pontuação 3.0'!A$2:B$11,2,FALSE),VLOOKUP(E3671,'Pontuação 3.0'!C$2:D$11,2,FALSE),VLOOKUP(H3671,'Pontuação 3.0'!I$2:J$11,2,FALSE),VLOOKUP(J3671,'Pontuação 3.0'!G$2:H$11,2,FALSE),VLOOKUP(G3671,'Pontuação 3.0'!E$2:F$11,2,FALSE),VLOOKUP(K3671,'Pontuação 3.0'!K$2:L$11,2,FALSE),VLOOKUP(L3671,'Pontuação 3.0'!M$2:N$13,2,FALSE)),0)</f>
        <v>2079</v>
      </c>
      <c r="AA3671" s="12">
        <f t="shared" si="6"/>
        <v>208</v>
      </c>
      <c r="AB3671" s="12" t="str">
        <f t="array" ref="AB3671">IFERROR(INDEX('Pontuação 3.0'!G$13:G$191, MATCH(AA3671, 'Pontuação 3.0'!F$13:F$191, 0)), "Faixa Indefinida")</f>
        <v>C</v>
      </c>
      <c r="AC3671" s="12">
        <f t="shared" si="7"/>
        <v>0</v>
      </c>
      <c r="AD3671" s="12">
        <f t="shared" si="8"/>
        <v>0</v>
      </c>
      <c r="AE3671" s="12">
        <f t="shared" si="9"/>
        <v>1</v>
      </c>
      <c r="AF3671" s="12">
        <f t="shared" si="10"/>
        <v>0</v>
      </c>
    </row>
    <row r="3672" ht="15.75" customHeight="1">
      <c r="A3672" s="8">
        <v>45688.0</v>
      </c>
      <c r="B3672" s="9" t="s">
        <v>8439</v>
      </c>
      <c r="C3672" s="9" t="s">
        <v>8440</v>
      </c>
      <c r="D3672" s="14" t="s">
        <v>14162</v>
      </c>
      <c r="E3672" s="9" t="s">
        <v>13936</v>
      </c>
      <c r="F3672" s="9" t="s">
        <v>13948</v>
      </c>
      <c r="G3672" s="9" t="s">
        <v>13944</v>
      </c>
      <c r="H3672" s="9" t="s">
        <v>13951</v>
      </c>
      <c r="I3672" s="9" t="s">
        <v>13940</v>
      </c>
      <c r="J3672" s="9" t="s">
        <v>13939</v>
      </c>
      <c r="K3672" s="9" t="s">
        <v>13940</v>
      </c>
      <c r="L3672" s="9" t="s">
        <v>13945</v>
      </c>
      <c r="M3672" s="9" t="s">
        <v>13942</v>
      </c>
      <c r="N3672" s="13" t="s">
        <v>12</v>
      </c>
      <c r="O3672" s="13" t="s">
        <v>14</v>
      </c>
      <c r="P3672" s="13" t="s">
        <v>13</v>
      </c>
      <c r="Q3672" s="13" t="s">
        <v>84</v>
      </c>
      <c r="R3672" s="13" t="s">
        <v>65</v>
      </c>
      <c r="S3672" s="10">
        <f>ROUNDUP(SUM(VLOOKUP(F3672,'Pontuação'!A$2:B$11,2,FALSE),VLOOKUP(E3672,'Pontuação'!C$2:D$11,2,FALSE),VLOOKUP(H3672,'Pontuação'!I$2:J$11,2,FALSE),VLOOKUP(J3672,'Pontuação'!G$2:H$11,2,FALSE),VLOOKUP(L3672,'Pontuação'!M$2:N$13,2,FALSE)),0)</f>
        <v>1778</v>
      </c>
      <c r="T3672" s="11">
        <f t="shared" si="1"/>
        <v>178</v>
      </c>
      <c r="U3672" s="11" t="str">
        <f t="array" ref="U3672">IFERROR(INDEX('Pontuação'!G$13:G$101, MATCH(T3672, 'Pontuação'!F$13:F$101, 0)), "Faixa Indefinida")</f>
        <v>B</v>
      </c>
      <c r="V3672" s="11">
        <f t="shared" si="2"/>
        <v>0</v>
      </c>
      <c r="W3672" s="11">
        <f t="shared" si="3"/>
        <v>1</v>
      </c>
      <c r="X3672" s="11">
        <f t="shared" si="4"/>
        <v>0</v>
      </c>
      <c r="Y3672" s="11">
        <f t="shared" si="5"/>
        <v>0</v>
      </c>
      <c r="Z3672" s="12">
        <f>ROUNDUP(SUM(VLOOKUP(F3672,'Pontuação 3.0'!A$2:B$11,2,FALSE),VLOOKUP(E3672,'Pontuação 3.0'!C$2:D$11,2,FALSE),VLOOKUP(H3672,'Pontuação 3.0'!I$2:J$11,2,FALSE),VLOOKUP(J3672,'Pontuação 3.0'!G$2:H$11,2,FALSE),VLOOKUP(G3672,'Pontuação 3.0'!E$2:F$11,2,FALSE),VLOOKUP(K3672,'Pontuação 3.0'!K$2:L$11,2,FALSE),VLOOKUP(L3672,'Pontuação 3.0'!M$2:N$13,2,FALSE)),0)</f>
        <v>2087</v>
      </c>
      <c r="AA3672" s="12">
        <f t="shared" si="6"/>
        <v>209</v>
      </c>
      <c r="AB3672" s="12" t="str">
        <f t="array" ref="AB3672">IFERROR(INDEX('Pontuação 3.0'!G$13:G$191, MATCH(AA3672, 'Pontuação 3.0'!F$13:F$191, 0)), "Faixa Indefinida")</f>
        <v>C</v>
      </c>
      <c r="AC3672" s="12">
        <f t="shared" si="7"/>
        <v>0</v>
      </c>
      <c r="AD3672" s="12">
        <f t="shared" si="8"/>
        <v>0</v>
      </c>
      <c r="AE3672" s="12">
        <f t="shared" si="9"/>
        <v>1</v>
      </c>
      <c r="AF3672" s="12">
        <f t="shared" si="10"/>
        <v>0</v>
      </c>
    </row>
    <row r="3673" ht="15.75" customHeight="1">
      <c r="A3673" s="8">
        <v>45688.0</v>
      </c>
      <c r="B3673" s="9" t="s">
        <v>8443</v>
      </c>
      <c r="C3673" s="9" t="s">
        <v>8444</v>
      </c>
      <c r="D3673" s="15">
        <v>8.4994715506E10</v>
      </c>
      <c r="E3673" s="9" t="s">
        <v>13924</v>
      </c>
      <c r="F3673" s="9" t="s">
        <v>13953</v>
      </c>
      <c r="G3673" s="9" t="s">
        <v>13957</v>
      </c>
      <c r="H3673" s="9" t="s">
        <v>13927</v>
      </c>
      <c r="I3673" s="9" t="s">
        <v>13928</v>
      </c>
      <c r="J3673" s="9" t="s">
        <v>13929</v>
      </c>
      <c r="K3673" s="9" t="s">
        <v>13940</v>
      </c>
      <c r="L3673" s="9" t="s">
        <v>13931</v>
      </c>
      <c r="M3673" s="9" t="s">
        <v>13942</v>
      </c>
      <c r="N3673" s="9"/>
      <c r="O3673" s="9"/>
      <c r="P3673" s="9"/>
      <c r="Q3673" s="9"/>
      <c r="R3673" s="9"/>
      <c r="S3673" s="10">
        <f>ROUNDUP(SUM(VLOOKUP(F3673,'Pontuação'!A$2:B$11,2,FALSE),VLOOKUP(E3673,'Pontuação'!C$2:D$11,2,FALSE),VLOOKUP(H3673,'Pontuação'!I$2:J$11,2,FALSE),VLOOKUP(J3673,'Pontuação'!G$2:H$11,2,FALSE),VLOOKUP(L3673,'Pontuação'!M$2:N$13,2,FALSE)),0)</f>
        <v>1448</v>
      </c>
      <c r="T3673" s="11">
        <f t="shared" si="1"/>
        <v>145</v>
      </c>
      <c r="U3673" s="11" t="str">
        <f t="array" ref="U3673">IFERROR(INDEX('Pontuação'!G$13:G$101, MATCH(T3673, 'Pontuação'!F$13:F$101, 0)), "Faixa Indefinida")</f>
        <v>D</v>
      </c>
      <c r="V3673" s="11">
        <f t="shared" si="2"/>
        <v>0</v>
      </c>
      <c r="W3673" s="11">
        <f t="shared" si="3"/>
        <v>0</v>
      </c>
      <c r="X3673" s="11">
        <f t="shared" si="4"/>
        <v>0</v>
      </c>
      <c r="Y3673" s="11">
        <f t="shared" si="5"/>
        <v>1</v>
      </c>
      <c r="Z3673" s="12">
        <f>ROUNDUP(SUM(VLOOKUP(F3673,'Pontuação 3.0'!A$2:B$11,2,FALSE),VLOOKUP(E3673,'Pontuação 3.0'!C$2:D$11,2,FALSE),VLOOKUP(H3673,'Pontuação 3.0'!I$2:J$11,2,FALSE),VLOOKUP(J3673,'Pontuação 3.0'!G$2:H$11,2,FALSE),VLOOKUP(G3673,'Pontuação 3.0'!E$2:F$11,2,FALSE),VLOOKUP(K3673,'Pontuação 3.0'!K$2:L$11,2,FALSE),VLOOKUP(L3673,'Pontuação 3.0'!M$2:N$13,2,FALSE)),0)</f>
        <v>1779</v>
      </c>
      <c r="AA3673" s="12">
        <f t="shared" si="6"/>
        <v>178</v>
      </c>
      <c r="AB3673" s="12" t="str">
        <f t="array" ref="AB3673">IFERROR(INDEX('Pontuação 3.0'!G$13:G$191, MATCH(AA3673, 'Pontuação 3.0'!F$13:F$191, 0)), "Faixa Indefinida")</f>
        <v>D</v>
      </c>
      <c r="AC3673" s="12">
        <f t="shared" si="7"/>
        <v>0</v>
      </c>
      <c r="AD3673" s="12">
        <f t="shared" si="8"/>
        <v>0</v>
      </c>
      <c r="AE3673" s="12">
        <f t="shared" si="9"/>
        <v>0</v>
      </c>
      <c r="AF3673" s="12">
        <f t="shared" si="10"/>
        <v>1</v>
      </c>
    </row>
    <row r="3674" ht="15.75" customHeight="1">
      <c r="A3674" s="8">
        <v>45688.0</v>
      </c>
      <c r="B3674" s="9" t="s">
        <v>8234</v>
      </c>
      <c r="C3674" s="9" t="s">
        <v>8447</v>
      </c>
      <c r="D3674" s="15">
        <v>5.399949549E10</v>
      </c>
      <c r="E3674" s="9" t="s">
        <v>13936</v>
      </c>
      <c r="F3674" s="9" t="s">
        <v>13948</v>
      </c>
      <c r="G3674" s="9" t="s">
        <v>13926</v>
      </c>
      <c r="H3674" s="9" t="s">
        <v>13927</v>
      </c>
      <c r="I3674" s="9" t="s">
        <v>13928</v>
      </c>
      <c r="J3674" s="9" t="s">
        <v>13929</v>
      </c>
      <c r="K3674" s="9" t="s">
        <v>13940</v>
      </c>
      <c r="L3674" s="9" t="s">
        <v>13954</v>
      </c>
      <c r="M3674" s="9" t="s">
        <v>13942</v>
      </c>
      <c r="N3674" s="13" t="s">
        <v>12</v>
      </c>
      <c r="O3674" s="13" t="s">
        <v>14</v>
      </c>
      <c r="P3674" s="13" t="s">
        <v>13</v>
      </c>
      <c r="Q3674" s="13" t="s">
        <v>77</v>
      </c>
      <c r="R3674" s="13" t="s">
        <v>65</v>
      </c>
      <c r="S3674" s="10">
        <f>ROUNDUP(SUM(VLOOKUP(F3674,'Pontuação'!A$2:B$11,2,FALSE),VLOOKUP(E3674,'Pontuação'!C$2:D$11,2,FALSE),VLOOKUP(H3674,'Pontuação'!I$2:J$11,2,FALSE),VLOOKUP(J3674,'Pontuação'!G$2:H$11,2,FALSE),VLOOKUP(L3674,'Pontuação'!M$2:N$13,2,FALSE)),0)</f>
        <v>1390</v>
      </c>
      <c r="T3674" s="11">
        <f t="shared" si="1"/>
        <v>139</v>
      </c>
      <c r="U3674" s="11" t="str">
        <f t="array" ref="U3674">IFERROR(INDEX('Pontuação'!G$13:G$101, MATCH(T3674, 'Pontuação'!F$13:F$101, 0)), "Faixa Indefinida")</f>
        <v>D</v>
      </c>
      <c r="V3674" s="11">
        <f t="shared" si="2"/>
        <v>0</v>
      </c>
      <c r="W3674" s="11">
        <f t="shared" si="3"/>
        <v>0</v>
      </c>
      <c r="X3674" s="11">
        <f t="shared" si="4"/>
        <v>0</v>
      </c>
      <c r="Y3674" s="11">
        <f t="shared" si="5"/>
        <v>1</v>
      </c>
      <c r="Z3674" s="12">
        <f>ROUNDUP(SUM(VLOOKUP(F3674,'Pontuação 3.0'!A$2:B$11,2,FALSE),VLOOKUP(E3674,'Pontuação 3.0'!C$2:D$11,2,FALSE),VLOOKUP(H3674,'Pontuação 3.0'!I$2:J$11,2,FALSE),VLOOKUP(J3674,'Pontuação 3.0'!G$2:H$11,2,FALSE),VLOOKUP(G3674,'Pontuação 3.0'!E$2:F$11,2,FALSE),VLOOKUP(K3674,'Pontuação 3.0'!K$2:L$11,2,FALSE),VLOOKUP(L3674,'Pontuação 3.0'!M$2:N$13,2,FALSE)),0)</f>
        <v>1811</v>
      </c>
      <c r="AA3674" s="12">
        <f t="shared" si="6"/>
        <v>181</v>
      </c>
      <c r="AB3674" s="12" t="str">
        <f t="array" ref="AB3674">IFERROR(INDEX('Pontuação 3.0'!G$13:G$191, MATCH(AA3674, 'Pontuação 3.0'!F$13:F$191, 0)), "Faixa Indefinida")</f>
        <v>D</v>
      </c>
      <c r="AC3674" s="12">
        <f t="shared" si="7"/>
        <v>0</v>
      </c>
      <c r="AD3674" s="12">
        <f t="shared" si="8"/>
        <v>0</v>
      </c>
      <c r="AE3674" s="12">
        <f t="shared" si="9"/>
        <v>0</v>
      </c>
      <c r="AF3674" s="12">
        <f t="shared" si="10"/>
        <v>1</v>
      </c>
    </row>
    <row r="3675" ht="15.75" customHeight="1">
      <c r="A3675" s="8">
        <v>45688.0</v>
      </c>
      <c r="B3675" s="9" t="s">
        <v>8445</v>
      </c>
      <c r="C3675" s="9" t="s">
        <v>8446</v>
      </c>
      <c r="D3675" s="15">
        <v>9.2994894373E10</v>
      </c>
      <c r="E3675" s="9" t="s">
        <v>13936</v>
      </c>
      <c r="F3675" s="9" t="s">
        <v>13937</v>
      </c>
      <c r="G3675" s="9" t="s">
        <v>13944</v>
      </c>
      <c r="H3675" s="9" t="s">
        <v>13951</v>
      </c>
      <c r="I3675" s="9" t="s">
        <v>13928</v>
      </c>
      <c r="J3675" s="9" t="s">
        <v>13939</v>
      </c>
      <c r="K3675" s="9" t="s">
        <v>13940</v>
      </c>
      <c r="L3675" s="9" t="s">
        <v>13931</v>
      </c>
      <c r="M3675" s="9" t="s">
        <v>13946</v>
      </c>
      <c r="N3675" s="13" t="s">
        <v>12</v>
      </c>
      <c r="O3675" s="13" t="s">
        <v>14</v>
      </c>
      <c r="P3675" s="13" t="s">
        <v>13</v>
      </c>
      <c r="Q3675" s="13" t="s">
        <v>20</v>
      </c>
      <c r="R3675" s="13" t="s">
        <v>65</v>
      </c>
      <c r="S3675" s="10">
        <f>ROUNDUP(SUM(VLOOKUP(F3675,'Pontuação'!A$2:B$11,2,FALSE),VLOOKUP(E3675,'Pontuação'!C$2:D$11,2,FALSE),VLOOKUP(H3675,'Pontuação'!I$2:J$11,2,FALSE),VLOOKUP(J3675,'Pontuação'!G$2:H$11,2,FALSE),VLOOKUP(L3675,'Pontuação'!M$2:N$13,2,FALSE)),0)</f>
        <v>1629</v>
      </c>
      <c r="T3675" s="11">
        <f t="shared" si="1"/>
        <v>163</v>
      </c>
      <c r="U3675" s="11" t="str">
        <f t="array" ref="U3675">IFERROR(INDEX('Pontuação'!G$13:G$101, MATCH(T3675, 'Pontuação'!F$13:F$101, 0)), "Faixa Indefinida")</f>
        <v>C</v>
      </c>
      <c r="V3675" s="11">
        <f t="shared" si="2"/>
        <v>0</v>
      </c>
      <c r="W3675" s="11">
        <f t="shared" si="3"/>
        <v>0</v>
      </c>
      <c r="X3675" s="11">
        <f t="shared" si="4"/>
        <v>1</v>
      </c>
      <c r="Y3675" s="11">
        <f t="shared" si="5"/>
        <v>0</v>
      </c>
      <c r="Z3675" s="12">
        <f>ROUNDUP(SUM(VLOOKUP(F3675,'Pontuação 3.0'!A$2:B$11,2,FALSE),VLOOKUP(E3675,'Pontuação 3.0'!C$2:D$11,2,FALSE),VLOOKUP(H3675,'Pontuação 3.0'!I$2:J$11,2,FALSE),VLOOKUP(J3675,'Pontuação 3.0'!G$2:H$11,2,FALSE),VLOOKUP(G3675,'Pontuação 3.0'!E$2:F$11,2,FALSE),VLOOKUP(K3675,'Pontuação 3.0'!K$2:L$11,2,FALSE),VLOOKUP(L3675,'Pontuação 3.0'!M$2:N$13,2,FALSE)),0)</f>
        <v>1912</v>
      </c>
      <c r="AA3675" s="12">
        <f t="shared" si="6"/>
        <v>191</v>
      </c>
      <c r="AB3675" s="12" t="str">
        <f t="array" ref="AB3675">IFERROR(INDEX('Pontuação 3.0'!G$13:G$191, MATCH(AA3675, 'Pontuação 3.0'!F$13:F$191, 0)), "Faixa Indefinida")</f>
        <v>D</v>
      </c>
      <c r="AC3675" s="12">
        <f t="shared" si="7"/>
        <v>0</v>
      </c>
      <c r="AD3675" s="12">
        <f t="shared" si="8"/>
        <v>0</v>
      </c>
      <c r="AE3675" s="12">
        <f t="shared" si="9"/>
        <v>0</v>
      </c>
      <c r="AF3675" s="12">
        <f t="shared" si="10"/>
        <v>1</v>
      </c>
    </row>
    <row r="3676" ht="15.75" customHeight="1">
      <c r="A3676" s="8">
        <v>45688.0</v>
      </c>
      <c r="B3676" s="9" t="s">
        <v>8448</v>
      </c>
      <c r="C3676" s="9" t="s">
        <v>8449</v>
      </c>
      <c r="D3676" s="15">
        <v>8.9981083271E10</v>
      </c>
      <c r="E3676" s="9" t="s">
        <v>13936</v>
      </c>
      <c r="F3676" s="9" t="s">
        <v>13925</v>
      </c>
      <c r="G3676" s="9" t="s">
        <v>13955</v>
      </c>
      <c r="H3676" s="9" t="s">
        <v>13927</v>
      </c>
      <c r="I3676" s="9" t="s">
        <v>13940</v>
      </c>
      <c r="J3676" s="9" t="s">
        <v>13966</v>
      </c>
      <c r="K3676" s="9" t="s">
        <v>13940</v>
      </c>
      <c r="L3676" s="9" t="s">
        <v>13941</v>
      </c>
      <c r="M3676" s="9" t="s">
        <v>13942</v>
      </c>
      <c r="N3676" s="13" t="s">
        <v>12</v>
      </c>
      <c r="O3676" s="13" t="s">
        <v>14</v>
      </c>
      <c r="P3676" s="13" t="s">
        <v>32</v>
      </c>
      <c r="Q3676" s="13" t="s">
        <v>77</v>
      </c>
      <c r="R3676" s="13" t="s">
        <v>15</v>
      </c>
      <c r="S3676" s="10">
        <f>ROUNDUP(SUM(VLOOKUP(F3676,'Pontuação'!A$2:B$11,2,FALSE),VLOOKUP(E3676,'Pontuação'!C$2:D$11,2,FALSE),VLOOKUP(H3676,'Pontuação'!I$2:J$11,2,FALSE),VLOOKUP(J3676,'Pontuação'!G$2:H$11,2,FALSE),VLOOKUP(L3676,'Pontuação'!M$2:N$13,2,FALSE)),0)</f>
        <v>1516</v>
      </c>
      <c r="T3676" s="11">
        <f t="shared" si="1"/>
        <v>152</v>
      </c>
      <c r="U3676" s="11" t="str">
        <f t="array" ref="U3676">IFERROR(INDEX('Pontuação'!G$13:G$101, MATCH(T3676, 'Pontuação'!F$13:F$101, 0)), "Faixa Indefinida")</f>
        <v>C</v>
      </c>
      <c r="V3676" s="11">
        <f t="shared" si="2"/>
        <v>0</v>
      </c>
      <c r="W3676" s="11">
        <f t="shared" si="3"/>
        <v>0</v>
      </c>
      <c r="X3676" s="11">
        <f t="shared" si="4"/>
        <v>1</v>
      </c>
      <c r="Y3676" s="11">
        <f t="shared" si="5"/>
        <v>0</v>
      </c>
      <c r="Z3676" s="12">
        <f>ROUNDUP(SUM(VLOOKUP(F3676,'Pontuação 3.0'!A$2:B$11,2,FALSE),VLOOKUP(E3676,'Pontuação 3.0'!C$2:D$11,2,FALSE),VLOOKUP(H3676,'Pontuação 3.0'!I$2:J$11,2,FALSE),VLOOKUP(J3676,'Pontuação 3.0'!G$2:H$11,2,FALSE),VLOOKUP(G3676,'Pontuação 3.0'!E$2:F$11,2,FALSE),VLOOKUP(K3676,'Pontuação 3.0'!K$2:L$11,2,FALSE),VLOOKUP(L3676,'Pontuação 3.0'!M$2:N$13,2,FALSE)),0)</f>
        <v>1921</v>
      </c>
      <c r="AA3676" s="12">
        <f t="shared" si="6"/>
        <v>192</v>
      </c>
      <c r="AB3676" s="12" t="str">
        <f t="array" ref="AB3676">IFERROR(INDEX('Pontuação 3.0'!G$13:G$191, MATCH(AA3676, 'Pontuação 3.0'!F$13:F$191, 0)), "Faixa Indefinida")</f>
        <v>C</v>
      </c>
      <c r="AC3676" s="12">
        <f t="shared" si="7"/>
        <v>0</v>
      </c>
      <c r="AD3676" s="12">
        <f t="shared" si="8"/>
        <v>0</v>
      </c>
      <c r="AE3676" s="12">
        <f t="shared" si="9"/>
        <v>1</v>
      </c>
      <c r="AF3676" s="12">
        <f t="shared" si="10"/>
        <v>0</v>
      </c>
    </row>
    <row r="3677" ht="15.75" customHeight="1">
      <c r="A3677" s="8">
        <v>45688.0</v>
      </c>
      <c r="B3677" s="9" t="s">
        <v>8450</v>
      </c>
      <c r="C3677" s="9" t="s">
        <v>8451</v>
      </c>
      <c r="D3677" s="9" t="s">
        <v>8452</v>
      </c>
      <c r="E3677" s="9" t="s">
        <v>13936</v>
      </c>
      <c r="F3677" s="9" t="s">
        <v>13950</v>
      </c>
      <c r="G3677" s="9" t="s">
        <v>13926</v>
      </c>
      <c r="H3677" s="9" t="s">
        <v>13949</v>
      </c>
      <c r="I3677" s="9" t="s">
        <v>13928</v>
      </c>
      <c r="J3677" s="9" t="s">
        <v>13939</v>
      </c>
      <c r="K3677" s="9" t="s">
        <v>13940</v>
      </c>
      <c r="L3677" s="9" t="s">
        <v>13945</v>
      </c>
      <c r="M3677" s="9" t="s">
        <v>13942</v>
      </c>
      <c r="N3677" s="13" t="s">
        <v>12</v>
      </c>
      <c r="O3677" s="13" t="s">
        <v>14</v>
      </c>
      <c r="P3677" s="13" t="s">
        <v>32</v>
      </c>
      <c r="Q3677" s="13" t="s">
        <v>59</v>
      </c>
      <c r="R3677" s="13" t="s">
        <v>15</v>
      </c>
      <c r="S3677" s="10">
        <f>ROUNDUP(SUM(VLOOKUP(F3677,'Pontuação'!A$2:B$11,2,FALSE),VLOOKUP(E3677,'Pontuação'!C$2:D$11,2,FALSE),VLOOKUP(H3677,'Pontuação'!I$2:J$11,2,FALSE),VLOOKUP(J3677,'Pontuação'!G$2:H$11,2,FALSE),VLOOKUP(L3677,'Pontuação'!M$2:N$13,2,FALSE)),0)</f>
        <v>1832</v>
      </c>
      <c r="T3677" s="11">
        <f t="shared" si="1"/>
        <v>183</v>
      </c>
      <c r="U3677" s="11" t="str">
        <f t="array" ref="U3677">IFERROR(INDEX('Pontuação'!G$13:G$101, MATCH(T3677, 'Pontuação'!F$13:F$101, 0)), "Faixa Indefinida")</f>
        <v>B</v>
      </c>
      <c r="V3677" s="11">
        <f t="shared" si="2"/>
        <v>0</v>
      </c>
      <c r="W3677" s="11">
        <f t="shared" si="3"/>
        <v>1</v>
      </c>
      <c r="X3677" s="11">
        <f t="shared" si="4"/>
        <v>0</v>
      </c>
      <c r="Y3677" s="11">
        <f t="shared" si="5"/>
        <v>0</v>
      </c>
      <c r="Z3677" s="12">
        <f>ROUNDUP(SUM(VLOOKUP(F3677,'Pontuação 3.0'!A$2:B$11,2,FALSE),VLOOKUP(E3677,'Pontuação 3.0'!C$2:D$11,2,FALSE),VLOOKUP(H3677,'Pontuação 3.0'!I$2:J$11,2,FALSE),VLOOKUP(J3677,'Pontuação 3.0'!G$2:H$11,2,FALSE),VLOOKUP(G3677,'Pontuação 3.0'!E$2:F$11,2,FALSE),VLOOKUP(K3677,'Pontuação 3.0'!K$2:L$11,2,FALSE),VLOOKUP(L3677,'Pontuação 3.0'!M$2:N$13,2,FALSE)),0)</f>
        <v>2447</v>
      </c>
      <c r="AA3677" s="12">
        <f t="shared" si="6"/>
        <v>245</v>
      </c>
      <c r="AB3677" s="12" t="str">
        <f t="array" ref="AB3677">IFERROR(INDEX('Pontuação 3.0'!G$13:G$191, MATCH(AA3677, 'Pontuação 3.0'!F$13:F$191, 0)), "Faixa Indefinida")</f>
        <v>A</v>
      </c>
      <c r="AC3677" s="12">
        <f t="shared" si="7"/>
        <v>1</v>
      </c>
      <c r="AD3677" s="12">
        <f t="shared" si="8"/>
        <v>0</v>
      </c>
      <c r="AE3677" s="12">
        <f t="shared" si="9"/>
        <v>0</v>
      </c>
      <c r="AF3677" s="12">
        <f t="shared" si="10"/>
        <v>0</v>
      </c>
    </row>
    <row r="3678" ht="15.75" customHeight="1">
      <c r="A3678" s="8">
        <v>45688.0</v>
      </c>
      <c r="B3678" s="9" t="s">
        <v>8453</v>
      </c>
      <c r="C3678" s="9" t="s">
        <v>8454</v>
      </c>
      <c r="D3678" s="15">
        <v>1.5996627112E10</v>
      </c>
      <c r="E3678" s="9" t="s">
        <v>13936</v>
      </c>
      <c r="F3678" s="9" t="s">
        <v>13925</v>
      </c>
      <c r="G3678" s="9" t="s">
        <v>13961</v>
      </c>
      <c r="H3678" s="9" t="s">
        <v>13927</v>
      </c>
      <c r="I3678" s="9" t="s">
        <v>13940</v>
      </c>
      <c r="J3678" s="9" t="s">
        <v>13939</v>
      </c>
      <c r="K3678" s="9" t="s">
        <v>13940</v>
      </c>
      <c r="L3678" s="9" t="s">
        <v>13945</v>
      </c>
      <c r="M3678" s="9" t="s">
        <v>13967</v>
      </c>
      <c r="N3678" s="13" t="s">
        <v>12</v>
      </c>
      <c r="O3678" s="13" t="s">
        <v>14</v>
      </c>
      <c r="P3678" s="13" t="s">
        <v>32</v>
      </c>
      <c r="Q3678" s="13" t="s">
        <v>77</v>
      </c>
      <c r="R3678" s="13" t="s">
        <v>15</v>
      </c>
      <c r="S3678" s="10">
        <f>ROUNDUP(SUM(VLOOKUP(F3678,'Pontuação'!A$2:B$11,2,FALSE),VLOOKUP(E3678,'Pontuação'!C$2:D$11,2,FALSE),VLOOKUP(H3678,'Pontuação'!I$2:J$11,2,FALSE),VLOOKUP(J3678,'Pontuação'!G$2:H$11,2,FALSE),VLOOKUP(L3678,'Pontuação'!M$2:N$13,2,FALSE)),0)</f>
        <v>1431</v>
      </c>
      <c r="T3678" s="11">
        <f t="shared" si="1"/>
        <v>143</v>
      </c>
      <c r="U3678" s="11" t="str">
        <f t="array" ref="U3678">IFERROR(INDEX('Pontuação'!G$13:G$101, MATCH(T3678, 'Pontuação'!F$13:F$101, 0)), "Faixa Indefinida")</f>
        <v>D</v>
      </c>
      <c r="V3678" s="11">
        <f t="shared" si="2"/>
        <v>0</v>
      </c>
      <c r="W3678" s="11">
        <f t="shared" si="3"/>
        <v>0</v>
      </c>
      <c r="X3678" s="11">
        <f t="shared" si="4"/>
        <v>0</v>
      </c>
      <c r="Y3678" s="11">
        <f t="shared" si="5"/>
        <v>1</v>
      </c>
      <c r="Z3678" s="12">
        <f>ROUNDUP(SUM(VLOOKUP(F3678,'Pontuação 3.0'!A$2:B$11,2,FALSE),VLOOKUP(E3678,'Pontuação 3.0'!C$2:D$11,2,FALSE),VLOOKUP(H3678,'Pontuação 3.0'!I$2:J$11,2,FALSE),VLOOKUP(J3678,'Pontuação 3.0'!G$2:H$11,2,FALSE),VLOOKUP(G3678,'Pontuação 3.0'!E$2:F$11,2,FALSE),VLOOKUP(K3678,'Pontuação 3.0'!K$2:L$11,2,FALSE),VLOOKUP(L3678,'Pontuação 3.0'!M$2:N$13,2,FALSE)),0)</f>
        <v>1957</v>
      </c>
      <c r="AA3678" s="12">
        <f t="shared" si="6"/>
        <v>196</v>
      </c>
      <c r="AB3678" s="12" t="str">
        <f t="array" ref="AB3678">IFERROR(INDEX('Pontuação 3.0'!G$13:G$191, MATCH(AA3678, 'Pontuação 3.0'!F$13:F$191, 0)), "Faixa Indefinida")</f>
        <v>C</v>
      </c>
      <c r="AC3678" s="12">
        <f t="shared" si="7"/>
        <v>0</v>
      </c>
      <c r="AD3678" s="12">
        <f t="shared" si="8"/>
        <v>0</v>
      </c>
      <c r="AE3678" s="12">
        <f t="shared" si="9"/>
        <v>1</v>
      </c>
      <c r="AF3678" s="12">
        <f t="shared" si="10"/>
        <v>0</v>
      </c>
    </row>
    <row r="3679" ht="15.75" customHeight="1">
      <c r="A3679" s="8">
        <v>45688.0</v>
      </c>
      <c r="B3679" s="9" t="s">
        <v>8457</v>
      </c>
      <c r="C3679" s="9" t="s">
        <v>8458</v>
      </c>
      <c r="D3679" s="15">
        <v>2.1989995021E10</v>
      </c>
      <c r="E3679" s="9" t="s">
        <v>13936</v>
      </c>
      <c r="F3679" s="9" t="s">
        <v>13950</v>
      </c>
      <c r="G3679" s="9" t="s">
        <v>13944</v>
      </c>
      <c r="H3679" s="9" t="s">
        <v>13938</v>
      </c>
      <c r="I3679" s="9" t="s">
        <v>13940</v>
      </c>
      <c r="J3679" s="9" t="s">
        <v>13929</v>
      </c>
      <c r="K3679" s="9" t="s">
        <v>13940</v>
      </c>
      <c r="L3679" s="9" t="s">
        <v>13931</v>
      </c>
      <c r="M3679" s="9" t="s">
        <v>13967</v>
      </c>
      <c r="N3679" s="13" t="s">
        <v>12</v>
      </c>
      <c r="O3679" s="13" t="s">
        <v>14</v>
      </c>
      <c r="P3679" s="13" t="s">
        <v>39</v>
      </c>
      <c r="Q3679" s="13" t="s">
        <v>20</v>
      </c>
      <c r="R3679" s="13" t="s">
        <v>15</v>
      </c>
      <c r="S3679" s="10">
        <f>ROUNDUP(SUM(VLOOKUP(F3679,'Pontuação'!A$2:B$11,2,FALSE),VLOOKUP(E3679,'Pontuação'!C$2:D$11,2,FALSE),VLOOKUP(H3679,'Pontuação'!I$2:J$11,2,FALSE),VLOOKUP(J3679,'Pontuação'!G$2:H$11,2,FALSE),VLOOKUP(L3679,'Pontuação'!M$2:N$13,2,FALSE)),0)</f>
        <v>1579</v>
      </c>
      <c r="T3679" s="11">
        <f t="shared" si="1"/>
        <v>158</v>
      </c>
      <c r="U3679" s="11" t="str">
        <f t="array" ref="U3679">IFERROR(INDEX('Pontuação'!G$13:G$101, MATCH(T3679, 'Pontuação'!F$13:F$101, 0)), "Faixa Indefinida")</f>
        <v>C</v>
      </c>
      <c r="V3679" s="11">
        <f t="shared" si="2"/>
        <v>0</v>
      </c>
      <c r="W3679" s="11">
        <f t="shared" si="3"/>
        <v>0</v>
      </c>
      <c r="X3679" s="11">
        <f t="shared" si="4"/>
        <v>1</v>
      </c>
      <c r="Y3679" s="11">
        <f t="shared" si="5"/>
        <v>0</v>
      </c>
      <c r="Z3679" s="12">
        <f>ROUNDUP(SUM(VLOOKUP(F3679,'Pontuação 3.0'!A$2:B$11,2,FALSE),VLOOKUP(E3679,'Pontuação 3.0'!C$2:D$11,2,FALSE),VLOOKUP(H3679,'Pontuação 3.0'!I$2:J$11,2,FALSE),VLOOKUP(J3679,'Pontuação 3.0'!G$2:H$11,2,FALSE),VLOOKUP(G3679,'Pontuação 3.0'!E$2:F$11,2,FALSE),VLOOKUP(K3679,'Pontuação 3.0'!K$2:L$11,2,FALSE),VLOOKUP(L3679,'Pontuação 3.0'!M$2:N$13,2,FALSE)),0)</f>
        <v>1918</v>
      </c>
      <c r="AA3679" s="12">
        <f t="shared" si="6"/>
        <v>192</v>
      </c>
      <c r="AB3679" s="12" t="str">
        <f t="array" ref="AB3679">IFERROR(INDEX('Pontuação 3.0'!G$13:G$191, MATCH(AA3679, 'Pontuação 3.0'!F$13:F$191, 0)), "Faixa Indefinida")</f>
        <v>C</v>
      </c>
      <c r="AC3679" s="12">
        <f t="shared" si="7"/>
        <v>0</v>
      </c>
      <c r="AD3679" s="12">
        <f t="shared" si="8"/>
        <v>0</v>
      </c>
      <c r="AE3679" s="12">
        <f t="shared" si="9"/>
        <v>1</v>
      </c>
      <c r="AF3679" s="12">
        <f t="shared" si="10"/>
        <v>0</v>
      </c>
    </row>
    <row r="3680" ht="15.75" customHeight="1">
      <c r="A3680" s="8">
        <v>45688.0</v>
      </c>
      <c r="B3680" s="9" t="s">
        <v>8459</v>
      </c>
      <c r="C3680" s="9" t="s">
        <v>8460</v>
      </c>
      <c r="D3680" s="9" t="s">
        <v>8461</v>
      </c>
      <c r="E3680" s="9" t="s">
        <v>13936</v>
      </c>
      <c r="F3680" s="9" t="s">
        <v>13948</v>
      </c>
      <c r="G3680" s="9" t="s">
        <v>13926</v>
      </c>
      <c r="H3680" s="9" t="s">
        <v>13927</v>
      </c>
      <c r="I3680" s="9" t="s">
        <v>13940</v>
      </c>
      <c r="J3680" s="9" t="s">
        <v>13929</v>
      </c>
      <c r="K3680" s="9" t="s">
        <v>13940</v>
      </c>
      <c r="L3680" s="9" t="s">
        <v>13941</v>
      </c>
      <c r="M3680" s="9" t="s">
        <v>13942</v>
      </c>
      <c r="N3680" s="13" t="s">
        <v>12</v>
      </c>
      <c r="O3680" s="13" t="s">
        <v>14</v>
      </c>
      <c r="P3680" s="13" t="s">
        <v>32</v>
      </c>
      <c r="Q3680" s="13" t="s">
        <v>20</v>
      </c>
      <c r="R3680" s="13" t="s">
        <v>15</v>
      </c>
      <c r="S3680" s="10">
        <f>ROUNDUP(SUM(VLOOKUP(F3680,'Pontuação'!A$2:B$11,2,FALSE),VLOOKUP(E3680,'Pontuação'!C$2:D$11,2,FALSE),VLOOKUP(H3680,'Pontuação'!I$2:J$11,2,FALSE),VLOOKUP(J3680,'Pontuação'!G$2:H$11,2,FALSE),VLOOKUP(L3680,'Pontuação'!M$2:N$13,2,FALSE)),0)</f>
        <v>1471</v>
      </c>
      <c r="T3680" s="11">
        <f t="shared" si="1"/>
        <v>147</v>
      </c>
      <c r="U3680" s="11" t="str">
        <f t="array" ref="U3680">IFERROR(INDEX('Pontuação'!G$13:G$101, MATCH(T3680, 'Pontuação'!F$13:F$101, 0)), "Faixa Indefinida")</f>
        <v>D</v>
      </c>
      <c r="V3680" s="11">
        <f t="shared" si="2"/>
        <v>0</v>
      </c>
      <c r="W3680" s="11">
        <f t="shared" si="3"/>
        <v>0</v>
      </c>
      <c r="X3680" s="11">
        <f t="shared" si="4"/>
        <v>0</v>
      </c>
      <c r="Y3680" s="11">
        <f t="shared" si="5"/>
        <v>1</v>
      </c>
      <c r="Z3680" s="12">
        <f>ROUNDUP(SUM(VLOOKUP(F3680,'Pontuação 3.0'!A$2:B$11,2,FALSE),VLOOKUP(E3680,'Pontuação 3.0'!C$2:D$11,2,FALSE),VLOOKUP(H3680,'Pontuação 3.0'!I$2:J$11,2,FALSE),VLOOKUP(J3680,'Pontuação 3.0'!G$2:H$11,2,FALSE),VLOOKUP(G3680,'Pontuação 3.0'!E$2:F$11,2,FALSE),VLOOKUP(K3680,'Pontuação 3.0'!K$2:L$11,2,FALSE),VLOOKUP(L3680,'Pontuação 3.0'!M$2:N$13,2,FALSE)),0)</f>
        <v>1819</v>
      </c>
      <c r="AA3680" s="12">
        <f t="shared" si="6"/>
        <v>182</v>
      </c>
      <c r="AB3680" s="12" t="str">
        <f t="array" ref="AB3680">IFERROR(INDEX('Pontuação 3.0'!G$13:G$191, MATCH(AA3680, 'Pontuação 3.0'!F$13:F$191, 0)), "Faixa Indefinida")</f>
        <v>D</v>
      </c>
      <c r="AC3680" s="12">
        <f t="shared" si="7"/>
        <v>0</v>
      </c>
      <c r="AD3680" s="12">
        <f t="shared" si="8"/>
        <v>0</v>
      </c>
      <c r="AE3680" s="12">
        <f t="shared" si="9"/>
        <v>0</v>
      </c>
      <c r="AF3680" s="12">
        <f t="shared" si="10"/>
        <v>1</v>
      </c>
    </row>
    <row r="3681" ht="15.75" customHeight="1">
      <c r="A3681" s="8">
        <v>45688.0</v>
      </c>
      <c r="B3681" s="9" t="s">
        <v>8455</v>
      </c>
      <c r="C3681" s="9" t="s">
        <v>8456</v>
      </c>
      <c r="D3681" s="15">
        <v>3.2999991037E10</v>
      </c>
      <c r="E3681" s="9" t="s">
        <v>13936</v>
      </c>
      <c r="F3681" s="9" t="s">
        <v>13950</v>
      </c>
      <c r="G3681" s="9" t="s">
        <v>13926</v>
      </c>
      <c r="H3681" s="9" t="s">
        <v>13938</v>
      </c>
      <c r="I3681" s="9" t="s">
        <v>13940</v>
      </c>
      <c r="J3681" s="9" t="s">
        <v>13939</v>
      </c>
      <c r="K3681" s="9" t="s">
        <v>13940</v>
      </c>
      <c r="L3681" s="9" t="s">
        <v>13931</v>
      </c>
      <c r="M3681" s="9" t="s">
        <v>13946</v>
      </c>
      <c r="N3681" s="13" t="s">
        <v>12</v>
      </c>
      <c r="O3681" s="13" t="s">
        <v>14</v>
      </c>
      <c r="P3681" s="13" t="s">
        <v>32</v>
      </c>
      <c r="Q3681" s="13" t="s">
        <v>20</v>
      </c>
      <c r="R3681" s="13" t="s">
        <v>15</v>
      </c>
      <c r="S3681" s="10">
        <f>ROUNDUP(SUM(VLOOKUP(F3681,'Pontuação'!A$2:B$11,2,FALSE),VLOOKUP(E3681,'Pontuação'!C$2:D$11,2,FALSE),VLOOKUP(H3681,'Pontuação'!I$2:J$11,2,FALSE),VLOOKUP(J3681,'Pontuação'!G$2:H$11,2,FALSE),VLOOKUP(L3681,'Pontuação'!M$2:N$13,2,FALSE)),0)</f>
        <v>1684</v>
      </c>
      <c r="T3681" s="11">
        <f t="shared" si="1"/>
        <v>168</v>
      </c>
      <c r="U3681" s="11" t="str">
        <f t="array" ref="U3681">IFERROR(INDEX('Pontuação'!G$13:G$101, MATCH(T3681, 'Pontuação'!F$13:F$101, 0)), "Faixa Indefinida")</f>
        <v>B</v>
      </c>
      <c r="V3681" s="11">
        <f t="shared" si="2"/>
        <v>0</v>
      </c>
      <c r="W3681" s="11">
        <f t="shared" si="3"/>
        <v>1</v>
      </c>
      <c r="X3681" s="11">
        <f t="shared" si="4"/>
        <v>0</v>
      </c>
      <c r="Y3681" s="11">
        <f t="shared" si="5"/>
        <v>0</v>
      </c>
      <c r="Z3681" s="12">
        <f>ROUNDUP(SUM(VLOOKUP(F3681,'Pontuação 3.0'!A$2:B$11,2,FALSE),VLOOKUP(E3681,'Pontuação 3.0'!C$2:D$11,2,FALSE),VLOOKUP(H3681,'Pontuação 3.0'!I$2:J$11,2,FALSE),VLOOKUP(J3681,'Pontuação 3.0'!G$2:H$11,2,FALSE),VLOOKUP(G3681,'Pontuação 3.0'!E$2:F$11,2,FALSE),VLOOKUP(K3681,'Pontuação 3.0'!K$2:L$11,2,FALSE),VLOOKUP(L3681,'Pontuação 3.0'!M$2:N$13,2,FALSE)),0)</f>
        <v>2210</v>
      </c>
      <c r="AA3681" s="12">
        <f t="shared" si="6"/>
        <v>221</v>
      </c>
      <c r="AB3681" s="12" t="str">
        <f t="array" ref="AB3681">IFERROR(INDEX('Pontuação 3.0'!G$13:G$191, MATCH(AA3681, 'Pontuação 3.0'!F$13:F$191, 0)), "Faixa Indefinida")</f>
        <v>B</v>
      </c>
      <c r="AC3681" s="12">
        <f t="shared" si="7"/>
        <v>0</v>
      </c>
      <c r="AD3681" s="12">
        <f t="shared" si="8"/>
        <v>1</v>
      </c>
      <c r="AE3681" s="12">
        <f t="shared" si="9"/>
        <v>0</v>
      </c>
      <c r="AF3681" s="12">
        <f t="shared" si="10"/>
        <v>0</v>
      </c>
    </row>
    <row r="3682" ht="15.75" customHeight="1">
      <c r="A3682" s="8">
        <v>45688.0</v>
      </c>
      <c r="B3682" s="9" t="s">
        <v>8462</v>
      </c>
      <c r="C3682" s="9" t="s">
        <v>8463</v>
      </c>
      <c r="D3682" s="15">
        <v>8.2999157213E10</v>
      </c>
      <c r="E3682" s="9" t="s">
        <v>13924</v>
      </c>
      <c r="F3682" s="9" t="s">
        <v>13925</v>
      </c>
      <c r="G3682" s="9" t="s">
        <v>13961</v>
      </c>
      <c r="H3682" s="9" t="s">
        <v>13927</v>
      </c>
      <c r="I3682" s="9" t="s">
        <v>13940</v>
      </c>
      <c r="J3682" s="9" t="s">
        <v>13929</v>
      </c>
      <c r="K3682" s="9" t="s">
        <v>13940</v>
      </c>
      <c r="L3682" s="9" t="s">
        <v>13945</v>
      </c>
      <c r="M3682" s="9" t="s">
        <v>13942</v>
      </c>
      <c r="N3682" s="13" t="s">
        <v>12</v>
      </c>
      <c r="O3682" s="13" t="s">
        <v>14</v>
      </c>
      <c r="P3682" s="13" t="s">
        <v>71</v>
      </c>
      <c r="Q3682" s="13" t="s">
        <v>33</v>
      </c>
      <c r="R3682" s="13" t="s">
        <v>15</v>
      </c>
      <c r="S3682" s="10">
        <f>ROUNDUP(SUM(VLOOKUP(F3682,'Pontuação'!A$2:B$11,2,FALSE),VLOOKUP(E3682,'Pontuação'!C$2:D$11,2,FALSE),VLOOKUP(H3682,'Pontuação'!I$2:J$11,2,FALSE),VLOOKUP(J3682,'Pontuação'!G$2:H$11,2,FALSE),VLOOKUP(L3682,'Pontuação'!M$2:N$13,2,FALSE)),0)</f>
        <v>1330</v>
      </c>
      <c r="T3682" s="11">
        <f t="shared" si="1"/>
        <v>133</v>
      </c>
      <c r="U3682" s="11" t="str">
        <f t="array" ref="U3682">IFERROR(INDEX('Pontuação'!G$13:G$101, MATCH(T3682, 'Pontuação'!F$13:F$101, 0)), "Faixa Indefinida")</f>
        <v>D</v>
      </c>
      <c r="V3682" s="11">
        <f t="shared" si="2"/>
        <v>0</v>
      </c>
      <c r="W3682" s="11">
        <f t="shared" si="3"/>
        <v>0</v>
      </c>
      <c r="X3682" s="11">
        <f t="shared" si="4"/>
        <v>0</v>
      </c>
      <c r="Y3682" s="11">
        <f t="shared" si="5"/>
        <v>1</v>
      </c>
      <c r="Z3682" s="12">
        <f>ROUNDUP(SUM(VLOOKUP(F3682,'Pontuação 3.0'!A$2:B$11,2,FALSE),VLOOKUP(E3682,'Pontuação 3.0'!C$2:D$11,2,FALSE),VLOOKUP(H3682,'Pontuação 3.0'!I$2:J$11,2,FALSE),VLOOKUP(J3682,'Pontuação 3.0'!G$2:H$11,2,FALSE),VLOOKUP(G3682,'Pontuação 3.0'!E$2:F$11,2,FALSE),VLOOKUP(K3682,'Pontuação 3.0'!K$2:L$11,2,FALSE),VLOOKUP(L3682,'Pontuação 3.0'!M$2:N$13,2,FALSE)),0)</f>
        <v>1775</v>
      </c>
      <c r="AA3682" s="12">
        <f t="shared" si="6"/>
        <v>178</v>
      </c>
      <c r="AB3682" s="12" t="str">
        <f t="array" ref="AB3682">IFERROR(INDEX('Pontuação 3.0'!G$13:G$191, MATCH(AA3682, 'Pontuação 3.0'!F$13:F$191, 0)), "Faixa Indefinida")</f>
        <v>D</v>
      </c>
      <c r="AC3682" s="12">
        <f t="shared" si="7"/>
        <v>0</v>
      </c>
      <c r="AD3682" s="12">
        <f t="shared" si="8"/>
        <v>0</v>
      </c>
      <c r="AE3682" s="12">
        <f t="shared" si="9"/>
        <v>0</v>
      </c>
      <c r="AF3682" s="12">
        <f t="shared" si="10"/>
        <v>1</v>
      </c>
    </row>
    <row r="3683" ht="15.75" customHeight="1">
      <c r="A3683" s="8">
        <v>45688.0</v>
      </c>
      <c r="B3683" s="9" t="s">
        <v>8464</v>
      </c>
      <c r="C3683" s="9" t="s">
        <v>8465</v>
      </c>
      <c r="D3683" s="15">
        <v>1.3988372086E10</v>
      </c>
      <c r="E3683" s="9" t="s">
        <v>13924</v>
      </c>
      <c r="F3683" s="9" t="s">
        <v>13950</v>
      </c>
      <c r="G3683" s="9" t="s">
        <v>13944</v>
      </c>
      <c r="H3683" s="9" t="s">
        <v>13951</v>
      </c>
      <c r="I3683" s="9" t="s">
        <v>13928</v>
      </c>
      <c r="J3683" s="9" t="s">
        <v>13929</v>
      </c>
      <c r="K3683" s="9" t="s">
        <v>13940</v>
      </c>
      <c r="L3683" s="9" t="s">
        <v>13931</v>
      </c>
      <c r="M3683" s="9" t="s">
        <v>13942</v>
      </c>
      <c r="N3683" s="13" t="s">
        <v>12</v>
      </c>
      <c r="O3683" s="13" t="s">
        <v>14</v>
      </c>
      <c r="P3683" s="13" t="s">
        <v>24</v>
      </c>
      <c r="Q3683" s="13" t="s">
        <v>20</v>
      </c>
      <c r="R3683" s="13" t="s">
        <v>15</v>
      </c>
      <c r="S3683" s="10">
        <f>ROUNDUP(SUM(VLOOKUP(F3683,'Pontuação'!A$2:B$11,2,FALSE),VLOOKUP(E3683,'Pontuação'!C$2:D$11,2,FALSE),VLOOKUP(H3683,'Pontuação'!I$2:J$11,2,FALSE),VLOOKUP(J3683,'Pontuação'!G$2:H$11,2,FALSE),VLOOKUP(L3683,'Pontuação'!M$2:N$13,2,FALSE)),0)</f>
        <v>1557</v>
      </c>
      <c r="T3683" s="11">
        <f t="shared" si="1"/>
        <v>156</v>
      </c>
      <c r="U3683" s="11" t="str">
        <f t="array" ref="U3683">IFERROR(INDEX('Pontuação'!G$13:G$101, MATCH(T3683, 'Pontuação'!F$13:F$101, 0)), "Faixa Indefinida")</f>
        <v>C</v>
      </c>
      <c r="V3683" s="11">
        <f t="shared" si="2"/>
        <v>0</v>
      </c>
      <c r="W3683" s="11">
        <f t="shared" si="3"/>
        <v>0</v>
      </c>
      <c r="X3683" s="11">
        <f t="shared" si="4"/>
        <v>1</v>
      </c>
      <c r="Y3683" s="11">
        <f t="shared" si="5"/>
        <v>0</v>
      </c>
      <c r="Z3683" s="12">
        <f>ROUNDUP(SUM(VLOOKUP(F3683,'Pontuação 3.0'!A$2:B$11,2,FALSE),VLOOKUP(E3683,'Pontuação 3.0'!C$2:D$11,2,FALSE),VLOOKUP(H3683,'Pontuação 3.0'!I$2:J$11,2,FALSE),VLOOKUP(J3683,'Pontuação 3.0'!G$2:H$11,2,FALSE),VLOOKUP(G3683,'Pontuação 3.0'!E$2:F$11,2,FALSE),VLOOKUP(K3683,'Pontuação 3.0'!K$2:L$11,2,FALSE),VLOOKUP(L3683,'Pontuação 3.0'!M$2:N$13,2,FALSE)),0)</f>
        <v>1952</v>
      </c>
      <c r="AA3683" s="12">
        <f t="shared" si="6"/>
        <v>195</v>
      </c>
      <c r="AB3683" s="12" t="str">
        <f t="array" ref="AB3683">IFERROR(INDEX('Pontuação 3.0'!G$13:G$191, MATCH(AA3683, 'Pontuação 3.0'!F$13:F$191, 0)), "Faixa Indefinida")</f>
        <v>C</v>
      </c>
      <c r="AC3683" s="12">
        <f t="shared" si="7"/>
        <v>0</v>
      </c>
      <c r="AD3683" s="12">
        <f t="shared" si="8"/>
        <v>0</v>
      </c>
      <c r="AE3683" s="12">
        <f t="shared" si="9"/>
        <v>1</v>
      </c>
      <c r="AF3683" s="12">
        <f t="shared" si="10"/>
        <v>0</v>
      </c>
    </row>
    <row r="3684" ht="15.75" customHeight="1">
      <c r="A3684" s="8">
        <v>45688.0</v>
      </c>
      <c r="B3684" s="9" t="s">
        <v>1864</v>
      </c>
      <c r="C3684" s="9" t="s">
        <v>8468</v>
      </c>
      <c r="D3684" s="14" t="s">
        <v>14163</v>
      </c>
      <c r="E3684" s="9" t="s">
        <v>13936</v>
      </c>
      <c r="F3684" s="9" t="s">
        <v>13950</v>
      </c>
      <c r="G3684" s="9" t="s">
        <v>13926</v>
      </c>
      <c r="H3684" s="9" t="s">
        <v>13949</v>
      </c>
      <c r="I3684" s="9" t="s">
        <v>13940</v>
      </c>
      <c r="J3684" s="9" t="s">
        <v>13929</v>
      </c>
      <c r="K3684" s="9" t="s">
        <v>13940</v>
      </c>
      <c r="L3684" s="9" t="s">
        <v>13941</v>
      </c>
      <c r="M3684" s="9" t="s">
        <v>13952</v>
      </c>
      <c r="N3684" s="13" t="s">
        <v>12</v>
      </c>
      <c r="O3684" s="13" t="s">
        <v>14</v>
      </c>
      <c r="P3684" s="13" t="s">
        <v>93</v>
      </c>
      <c r="Q3684" s="13" t="s">
        <v>20</v>
      </c>
      <c r="R3684" s="13" t="s">
        <v>15</v>
      </c>
      <c r="S3684" s="10">
        <f>ROUNDUP(SUM(VLOOKUP(F3684,'Pontuação'!A$2:B$11,2,FALSE),VLOOKUP(E3684,'Pontuação'!C$2:D$11,2,FALSE),VLOOKUP(H3684,'Pontuação'!I$2:J$11,2,FALSE),VLOOKUP(J3684,'Pontuação'!G$2:H$11,2,FALSE),VLOOKUP(L3684,'Pontuação'!M$2:N$13,2,FALSE)),0)</f>
        <v>1639</v>
      </c>
      <c r="T3684" s="11">
        <f t="shared" si="1"/>
        <v>164</v>
      </c>
      <c r="U3684" s="11" t="str">
        <f t="array" ref="U3684">IFERROR(INDEX('Pontuação'!G$13:G$101, MATCH(T3684, 'Pontuação'!F$13:F$101, 0)), "Faixa Indefinida")</f>
        <v>C</v>
      </c>
      <c r="V3684" s="11">
        <f t="shared" si="2"/>
        <v>0</v>
      </c>
      <c r="W3684" s="11">
        <f t="shared" si="3"/>
        <v>0</v>
      </c>
      <c r="X3684" s="11">
        <f t="shared" si="4"/>
        <v>1</v>
      </c>
      <c r="Y3684" s="11">
        <f t="shared" si="5"/>
        <v>0</v>
      </c>
      <c r="Z3684" s="12">
        <f>ROUNDUP(SUM(VLOOKUP(F3684,'Pontuação 3.0'!A$2:B$11,2,FALSE),VLOOKUP(E3684,'Pontuação 3.0'!C$2:D$11,2,FALSE),VLOOKUP(H3684,'Pontuação 3.0'!I$2:J$11,2,FALSE),VLOOKUP(J3684,'Pontuação 3.0'!G$2:H$11,2,FALSE),VLOOKUP(G3684,'Pontuação 3.0'!E$2:F$11,2,FALSE),VLOOKUP(K3684,'Pontuação 3.0'!K$2:L$11,2,FALSE),VLOOKUP(L3684,'Pontuação 3.0'!M$2:N$13,2,FALSE)),0)</f>
        <v>2187</v>
      </c>
      <c r="AA3684" s="12">
        <f t="shared" si="6"/>
        <v>219</v>
      </c>
      <c r="AB3684" s="12" t="str">
        <f t="array" ref="AB3684">IFERROR(INDEX('Pontuação 3.0'!G$13:G$191, MATCH(AA3684, 'Pontuação 3.0'!F$13:F$191, 0)), "Faixa Indefinida")</f>
        <v>B</v>
      </c>
      <c r="AC3684" s="12">
        <f t="shared" si="7"/>
        <v>0</v>
      </c>
      <c r="AD3684" s="12">
        <f t="shared" si="8"/>
        <v>1</v>
      </c>
      <c r="AE3684" s="12">
        <f t="shared" si="9"/>
        <v>0</v>
      </c>
      <c r="AF3684" s="12">
        <f t="shared" si="10"/>
        <v>0</v>
      </c>
    </row>
    <row r="3685" ht="15.75" customHeight="1">
      <c r="A3685" s="8">
        <v>45688.0</v>
      </c>
      <c r="B3685" s="9" t="s">
        <v>8471</v>
      </c>
      <c r="C3685" s="9" t="s">
        <v>8472</v>
      </c>
      <c r="D3685" s="15">
        <v>6.2986221852E10</v>
      </c>
      <c r="E3685" s="9" t="s">
        <v>13924</v>
      </c>
      <c r="F3685" s="9" t="s">
        <v>13948</v>
      </c>
      <c r="G3685" s="9" t="s">
        <v>13926</v>
      </c>
      <c r="H3685" s="9" t="s">
        <v>13960</v>
      </c>
      <c r="I3685" s="9" t="s">
        <v>13940</v>
      </c>
      <c r="J3685" s="9" t="s">
        <v>13929</v>
      </c>
      <c r="K3685" s="9" t="s">
        <v>13940</v>
      </c>
      <c r="L3685" s="9" t="s">
        <v>13945</v>
      </c>
      <c r="M3685" s="9" t="s">
        <v>13946</v>
      </c>
      <c r="N3685" s="13" t="s">
        <v>12</v>
      </c>
      <c r="O3685" s="13" t="s">
        <v>14</v>
      </c>
      <c r="P3685" s="13" t="s">
        <v>111</v>
      </c>
      <c r="Q3685" s="13" t="s">
        <v>20</v>
      </c>
      <c r="R3685" s="13" t="s">
        <v>15</v>
      </c>
      <c r="S3685" s="10">
        <f>ROUNDUP(SUM(VLOOKUP(F3685,'Pontuação'!A$2:B$11,2,FALSE),VLOOKUP(E3685,'Pontuação'!C$2:D$11,2,FALSE),VLOOKUP(H3685,'Pontuação'!I$2:J$11,2,FALSE),VLOOKUP(J3685,'Pontuação'!G$2:H$11,2,FALSE),VLOOKUP(L3685,'Pontuação'!M$2:N$13,2,FALSE)),0)</f>
        <v>1493</v>
      </c>
      <c r="T3685" s="11">
        <f t="shared" si="1"/>
        <v>149</v>
      </c>
      <c r="U3685" s="11" t="str">
        <f t="array" ref="U3685">IFERROR(INDEX('Pontuação'!G$13:G$101, MATCH(T3685, 'Pontuação'!F$13:F$101, 0)), "Faixa Indefinida")</f>
        <v>C</v>
      </c>
      <c r="V3685" s="11">
        <f t="shared" si="2"/>
        <v>0</v>
      </c>
      <c r="W3685" s="11">
        <f t="shared" si="3"/>
        <v>0</v>
      </c>
      <c r="X3685" s="11">
        <f t="shared" si="4"/>
        <v>1</v>
      </c>
      <c r="Y3685" s="11">
        <f t="shared" si="5"/>
        <v>0</v>
      </c>
      <c r="Z3685" s="12">
        <f>ROUNDUP(SUM(VLOOKUP(F3685,'Pontuação 3.0'!A$2:B$11,2,FALSE),VLOOKUP(E3685,'Pontuação 3.0'!C$2:D$11,2,FALSE),VLOOKUP(H3685,'Pontuação 3.0'!I$2:J$11,2,FALSE),VLOOKUP(J3685,'Pontuação 3.0'!G$2:H$11,2,FALSE),VLOOKUP(G3685,'Pontuação 3.0'!E$2:F$11,2,FALSE),VLOOKUP(K3685,'Pontuação 3.0'!K$2:L$11,2,FALSE),VLOOKUP(L3685,'Pontuação 3.0'!M$2:N$13,2,FALSE)),0)</f>
        <v>1937</v>
      </c>
      <c r="AA3685" s="12">
        <f t="shared" si="6"/>
        <v>194</v>
      </c>
      <c r="AB3685" s="12" t="str">
        <f t="array" ref="AB3685">IFERROR(INDEX('Pontuação 3.0'!G$13:G$191, MATCH(AA3685, 'Pontuação 3.0'!F$13:F$191, 0)), "Faixa Indefinida")</f>
        <v>C</v>
      </c>
      <c r="AC3685" s="12">
        <f t="shared" si="7"/>
        <v>0</v>
      </c>
      <c r="AD3685" s="12">
        <f t="shared" si="8"/>
        <v>0</v>
      </c>
      <c r="AE3685" s="12">
        <f t="shared" si="9"/>
        <v>1</v>
      </c>
      <c r="AF3685" s="12">
        <f t="shared" si="10"/>
        <v>0</v>
      </c>
    </row>
    <row r="3686" ht="15.75" customHeight="1">
      <c r="A3686" s="8">
        <v>45688.0</v>
      </c>
      <c r="B3686" s="9" t="s">
        <v>8469</v>
      </c>
      <c r="C3686" s="9" t="s">
        <v>8470</v>
      </c>
      <c r="D3686" s="15">
        <v>6.5992956233E10</v>
      </c>
      <c r="E3686" s="9" t="s">
        <v>13924</v>
      </c>
      <c r="F3686" s="9" t="s">
        <v>13950</v>
      </c>
      <c r="G3686" s="9" t="s">
        <v>13926</v>
      </c>
      <c r="H3686" s="9" t="s">
        <v>13951</v>
      </c>
      <c r="I3686" s="9" t="s">
        <v>13928</v>
      </c>
      <c r="J3686" s="9" t="s">
        <v>13929</v>
      </c>
      <c r="K3686" s="9" t="s">
        <v>13940</v>
      </c>
      <c r="L3686" s="9" t="s">
        <v>13931</v>
      </c>
      <c r="M3686" s="9" t="s">
        <v>13952</v>
      </c>
      <c r="N3686" s="13" t="s">
        <v>12</v>
      </c>
      <c r="O3686" s="13" t="s">
        <v>14</v>
      </c>
      <c r="P3686" s="13" t="s">
        <v>32</v>
      </c>
      <c r="Q3686" s="13" t="s">
        <v>20</v>
      </c>
      <c r="R3686" s="13" t="s">
        <v>15</v>
      </c>
      <c r="S3686" s="10">
        <f>ROUNDUP(SUM(VLOOKUP(F3686,'Pontuação'!A$2:B$11,2,FALSE),VLOOKUP(E3686,'Pontuação'!C$2:D$11,2,FALSE),VLOOKUP(H3686,'Pontuação'!I$2:J$11,2,FALSE),VLOOKUP(J3686,'Pontuação'!G$2:H$11,2,FALSE),VLOOKUP(L3686,'Pontuação'!M$2:N$13,2,FALSE)),0)</f>
        <v>1557</v>
      </c>
      <c r="T3686" s="11">
        <f t="shared" si="1"/>
        <v>156</v>
      </c>
      <c r="U3686" s="11" t="str">
        <f t="array" ref="U3686">IFERROR(INDEX('Pontuação'!G$13:G$101, MATCH(T3686, 'Pontuação'!F$13:F$101, 0)), "Faixa Indefinida")</f>
        <v>C</v>
      </c>
      <c r="V3686" s="11">
        <f t="shared" si="2"/>
        <v>0</v>
      </c>
      <c r="W3686" s="11">
        <f t="shared" si="3"/>
        <v>0</v>
      </c>
      <c r="X3686" s="11">
        <f t="shared" si="4"/>
        <v>1</v>
      </c>
      <c r="Y3686" s="11">
        <f t="shared" si="5"/>
        <v>0</v>
      </c>
      <c r="Z3686" s="12">
        <f>ROUNDUP(SUM(VLOOKUP(F3686,'Pontuação 3.0'!A$2:B$11,2,FALSE),VLOOKUP(E3686,'Pontuação 3.0'!C$2:D$11,2,FALSE),VLOOKUP(H3686,'Pontuação 3.0'!I$2:J$11,2,FALSE),VLOOKUP(J3686,'Pontuação 3.0'!G$2:H$11,2,FALSE),VLOOKUP(G3686,'Pontuação 3.0'!E$2:F$11,2,FALSE),VLOOKUP(K3686,'Pontuação 3.0'!K$2:L$11,2,FALSE),VLOOKUP(L3686,'Pontuação 3.0'!M$2:N$13,2,FALSE)),0)</f>
        <v>2092</v>
      </c>
      <c r="AA3686" s="12">
        <f t="shared" si="6"/>
        <v>209</v>
      </c>
      <c r="AB3686" s="12" t="str">
        <f t="array" ref="AB3686">IFERROR(INDEX('Pontuação 3.0'!G$13:G$191, MATCH(AA3686, 'Pontuação 3.0'!F$13:F$191, 0)), "Faixa Indefinida")</f>
        <v>C</v>
      </c>
      <c r="AC3686" s="12">
        <f t="shared" si="7"/>
        <v>0</v>
      </c>
      <c r="AD3686" s="12">
        <f t="shared" si="8"/>
        <v>0</v>
      </c>
      <c r="AE3686" s="12">
        <f t="shared" si="9"/>
        <v>1</v>
      </c>
      <c r="AF3686" s="12">
        <f t="shared" si="10"/>
        <v>0</v>
      </c>
    </row>
    <row r="3687" ht="15.75" customHeight="1">
      <c r="A3687" s="8">
        <v>45688.0</v>
      </c>
      <c r="B3687" s="9" t="s">
        <v>848</v>
      </c>
      <c r="C3687" s="9" t="s">
        <v>8473</v>
      </c>
      <c r="D3687" s="15">
        <v>4.2998087287E10</v>
      </c>
      <c r="E3687" s="9" t="s">
        <v>13936</v>
      </c>
      <c r="F3687" s="9" t="s">
        <v>13950</v>
      </c>
      <c r="G3687" s="9" t="s">
        <v>13944</v>
      </c>
      <c r="H3687" s="9" t="s">
        <v>13951</v>
      </c>
      <c r="I3687" s="9" t="s">
        <v>13928</v>
      </c>
      <c r="J3687" s="9" t="s">
        <v>13929</v>
      </c>
      <c r="K3687" s="9" t="s">
        <v>13940</v>
      </c>
      <c r="L3687" s="9" t="s">
        <v>13945</v>
      </c>
      <c r="M3687" s="9" t="s">
        <v>13942</v>
      </c>
      <c r="N3687" s="13" t="s">
        <v>12</v>
      </c>
      <c r="O3687" s="13" t="s">
        <v>14</v>
      </c>
      <c r="P3687" s="13" t="s">
        <v>32</v>
      </c>
      <c r="Q3687" s="13" t="s">
        <v>114</v>
      </c>
      <c r="R3687" s="13" t="s">
        <v>15</v>
      </c>
      <c r="S3687" s="10">
        <f>ROUNDUP(SUM(VLOOKUP(F3687,'Pontuação'!A$2:B$11,2,FALSE),VLOOKUP(E3687,'Pontuação'!C$2:D$11,2,FALSE),VLOOKUP(H3687,'Pontuação'!I$2:J$11,2,FALSE),VLOOKUP(J3687,'Pontuação'!G$2:H$11,2,FALSE),VLOOKUP(L3687,'Pontuação'!M$2:N$13,2,FALSE)),0)</f>
        <v>1685</v>
      </c>
      <c r="T3687" s="11">
        <f t="shared" si="1"/>
        <v>169</v>
      </c>
      <c r="U3687" s="11" t="str">
        <f t="array" ref="U3687">IFERROR(INDEX('Pontuação'!G$13:G$101, MATCH(T3687, 'Pontuação'!F$13:F$101, 0)), "Faixa Indefinida")</f>
        <v>B</v>
      </c>
      <c r="V3687" s="11">
        <f t="shared" si="2"/>
        <v>0</v>
      </c>
      <c r="W3687" s="11">
        <f t="shared" si="3"/>
        <v>1</v>
      </c>
      <c r="X3687" s="11">
        <f t="shared" si="4"/>
        <v>0</v>
      </c>
      <c r="Y3687" s="11">
        <f t="shared" si="5"/>
        <v>0</v>
      </c>
      <c r="Z3687" s="12">
        <f>ROUNDUP(SUM(VLOOKUP(F3687,'Pontuação 3.0'!A$2:B$11,2,FALSE),VLOOKUP(E3687,'Pontuação 3.0'!C$2:D$11,2,FALSE),VLOOKUP(H3687,'Pontuação 3.0'!I$2:J$11,2,FALSE),VLOOKUP(J3687,'Pontuação 3.0'!G$2:H$11,2,FALSE),VLOOKUP(G3687,'Pontuação 3.0'!E$2:F$11,2,FALSE),VLOOKUP(K3687,'Pontuação 3.0'!K$2:L$11,2,FALSE),VLOOKUP(L3687,'Pontuação 3.0'!M$2:N$13,2,FALSE)),0)</f>
        <v>2068</v>
      </c>
      <c r="AA3687" s="12">
        <f t="shared" si="6"/>
        <v>207</v>
      </c>
      <c r="AB3687" s="12" t="str">
        <f t="array" ref="AB3687">IFERROR(INDEX('Pontuação 3.0'!G$13:G$191, MATCH(AA3687, 'Pontuação 3.0'!F$13:F$191, 0)), "Faixa Indefinida")</f>
        <v>C</v>
      </c>
      <c r="AC3687" s="12">
        <f t="shared" si="7"/>
        <v>0</v>
      </c>
      <c r="AD3687" s="12">
        <f t="shared" si="8"/>
        <v>0</v>
      </c>
      <c r="AE3687" s="12">
        <f t="shared" si="9"/>
        <v>1</v>
      </c>
      <c r="AF3687" s="12">
        <f t="shared" si="10"/>
        <v>0</v>
      </c>
    </row>
    <row r="3688" ht="15.75" customHeight="1">
      <c r="A3688" s="8">
        <v>45688.0</v>
      </c>
      <c r="B3688" s="9" t="s">
        <v>559</v>
      </c>
      <c r="C3688" s="9" t="s">
        <v>560</v>
      </c>
      <c r="D3688" s="15">
        <v>2.7995813971E10</v>
      </c>
      <c r="E3688" s="9" t="s">
        <v>13936</v>
      </c>
      <c r="F3688" s="9" t="s">
        <v>13948</v>
      </c>
      <c r="G3688" s="9" t="s">
        <v>13926</v>
      </c>
      <c r="H3688" s="9" t="s">
        <v>13938</v>
      </c>
      <c r="I3688" s="9" t="s">
        <v>13940</v>
      </c>
      <c r="J3688" s="9" t="s">
        <v>13929</v>
      </c>
      <c r="K3688" s="9" t="s">
        <v>13930</v>
      </c>
      <c r="L3688" s="9" t="s">
        <v>13945</v>
      </c>
      <c r="M3688" s="9" t="s">
        <v>13942</v>
      </c>
      <c r="N3688" s="13" t="s">
        <v>12</v>
      </c>
      <c r="O3688" s="13" t="s">
        <v>14</v>
      </c>
      <c r="P3688" s="13" t="s">
        <v>32</v>
      </c>
      <c r="Q3688" s="13" t="s">
        <v>77</v>
      </c>
      <c r="R3688" s="13" t="s">
        <v>65</v>
      </c>
      <c r="S3688" s="10">
        <f>ROUNDUP(SUM(VLOOKUP(F3688,'Pontuação'!A$2:B$11,2,FALSE),VLOOKUP(E3688,'Pontuação'!C$2:D$11,2,FALSE),VLOOKUP(H3688,'Pontuação'!I$2:J$11,2,FALSE),VLOOKUP(J3688,'Pontuação'!G$2:H$11,2,FALSE),VLOOKUP(L3688,'Pontuação'!M$2:N$13,2,FALSE)),0)</f>
        <v>1699</v>
      </c>
      <c r="T3688" s="11">
        <f t="shared" si="1"/>
        <v>170</v>
      </c>
      <c r="U3688" s="11" t="str">
        <f t="array" ref="U3688">IFERROR(INDEX('Pontuação'!G$13:G$101, MATCH(T3688, 'Pontuação'!F$13:F$101, 0)), "Faixa Indefinida")</f>
        <v>B</v>
      </c>
      <c r="V3688" s="11">
        <f t="shared" si="2"/>
        <v>0</v>
      </c>
      <c r="W3688" s="11">
        <f t="shared" si="3"/>
        <v>1</v>
      </c>
      <c r="X3688" s="11">
        <f t="shared" si="4"/>
        <v>0</v>
      </c>
      <c r="Y3688" s="11">
        <f t="shared" si="5"/>
        <v>0</v>
      </c>
      <c r="Z3688" s="12">
        <f>ROUNDUP(SUM(VLOOKUP(F3688,'Pontuação 3.0'!A$2:B$11,2,FALSE),VLOOKUP(E3688,'Pontuação 3.0'!C$2:D$11,2,FALSE),VLOOKUP(H3688,'Pontuação 3.0'!I$2:J$11,2,FALSE),VLOOKUP(J3688,'Pontuação 3.0'!G$2:H$11,2,FALSE),VLOOKUP(G3688,'Pontuação 3.0'!E$2:F$11,2,FALSE),VLOOKUP(K3688,'Pontuação 3.0'!K$2:L$11,2,FALSE),VLOOKUP(L3688,'Pontuação 3.0'!M$2:N$13,2,FALSE)),0)</f>
        <v>2272</v>
      </c>
      <c r="AA3688" s="12">
        <f t="shared" si="6"/>
        <v>227</v>
      </c>
      <c r="AB3688" s="12" t="str">
        <f t="array" ref="AB3688">IFERROR(INDEX('Pontuação 3.0'!G$13:G$191, MATCH(AA3688, 'Pontuação 3.0'!F$13:F$191, 0)), "Faixa Indefinida")</f>
        <v>B</v>
      </c>
      <c r="AC3688" s="12">
        <f t="shared" si="7"/>
        <v>0</v>
      </c>
      <c r="AD3688" s="12">
        <f t="shared" si="8"/>
        <v>1</v>
      </c>
      <c r="AE3688" s="12">
        <f t="shared" si="9"/>
        <v>0</v>
      </c>
      <c r="AF3688" s="12">
        <f t="shared" si="10"/>
        <v>0</v>
      </c>
    </row>
    <row r="3689" ht="15.75" customHeight="1">
      <c r="A3689" s="8">
        <v>45688.0</v>
      </c>
      <c r="B3689" s="9" t="s">
        <v>8477</v>
      </c>
      <c r="C3689" s="9" t="s">
        <v>8478</v>
      </c>
      <c r="D3689" s="15">
        <v>1.1976110432E10</v>
      </c>
      <c r="E3689" s="9" t="s">
        <v>13936</v>
      </c>
      <c r="F3689" s="9" t="s">
        <v>13950</v>
      </c>
      <c r="G3689" s="9" t="s">
        <v>13926</v>
      </c>
      <c r="H3689" s="9" t="s">
        <v>13951</v>
      </c>
      <c r="I3689" s="9" t="s">
        <v>13940</v>
      </c>
      <c r="J3689" s="9" t="s">
        <v>13939</v>
      </c>
      <c r="K3689" s="9" t="s">
        <v>13940</v>
      </c>
      <c r="L3689" s="9" t="s">
        <v>13931</v>
      </c>
      <c r="M3689" s="9" t="s">
        <v>13942</v>
      </c>
      <c r="N3689" s="13" t="s">
        <v>12</v>
      </c>
      <c r="O3689" s="13" t="s">
        <v>14</v>
      </c>
      <c r="P3689" s="13" t="s">
        <v>27</v>
      </c>
      <c r="Q3689" s="13" t="s">
        <v>59</v>
      </c>
      <c r="R3689" s="13" t="s">
        <v>65</v>
      </c>
      <c r="S3689" s="10">
        <f>ROUNDUP(SUM(VLOOKUP(F3689,'Pontuação'!A$2:B$11,2,FALSE),VLOOKUP(E3689,'Pontuação'!C$2:D$11,2,FALSE),VLOOKUP(H3689,'Pontuação'!I$2:J$11,2,FALSE),VLOOKUP(J3689,'Pontuação'!G$2:H$11,2,FALSE),VLOOKUP(L3689,'Pontuação'!M$2:N$13,2,FALSE)),0)</f>
        <v>1658</v>
      </c>
      <c r="T3689" s="11">
        <f t="shared" si="1"/>
        <v>166</v>
      </c>
      <c r="U3689" s="11" t="str">
        <f t="array" ref="U3689">IFERROR(INDEX('Pontuação'!G$13:G$101, MATCH(T3689, 'Pontuação'!F$13:F$101, 0)), "Faixa Indefinida")</f>
        <v>B</v>
      </c>
      <c r="V3689" s="11">
        <f t="shared" si="2"/>
        <v>0</v>
      </c>
      <c r="W3689" s="11">
        <f t="shared" si="3"/>
        <v>1</v>
      </c>
      <c r="X3689" s="11">
        <f t="shared" si="4"/>
        <v>0</v>
      </c>
      <c r="Y3689" s="11">
        <f t="shared" si="5"/>
        <v>0</v>
      </c>
      <c r="Z3689" s="12">
        <f>ROUNDUP(SUM(VLOOKUP(F3689,'Pontuação 3.0'!A$2:B$11,2,FALSE),VLOOKUP(E3689,'Pontuação 3.0'!C$2:D$11,2,FALSE),VLOOKUP(H3689,'Pontuação 3.0'!I$2:J$11,2,FALSE),VLOOKUP(J3689,'Pontuação 3.0'!G$2:H$11,2,FALSE),VLOOKUP(G3689,'Pontuação 3.0'!E$2:F$11,2,FALSE),VLOOKUP(K3689,'Pontuação 3.0'!K$2:L$11,2,FALSE),VLOOKUP(L3689,'Pontuação 3.0'!M$2:N$13,2,FALSE)),0)</f>
        <v>2274</v>
      </c>
      <c r="AA3689" s="12">
        <f t="shared" si="6"/>
        <v>227</v>
      </c>
      <c r="AB3689" s="12" t="str">
        <f t="array" ref="AB3689">IFERROR(INDEX('Pontuação 3.0'!G$13:G$191, MATCH(AA3689, 'Pontuação 3.0'!F$13:F$191, 0)), "Faixa Indefinida")</f>
        <v>B</v>
      </c>
      <c r="AC3689" s="12">
        <f t="shared" si="7"/>
        <v>0</v>
      </c>
      <c r="AD3689" s="12">
        <f t="shared" si="8"/>
        <v>1</v>
      </c>
      <c r="AE3689" s="12">
        <f t="shared" si="9"/>
        <v>0</v>
      </c>
      <c r="AF3689" s="12">
        <f t="shared" si="10"/>
        <v>0</v>
      </c>
    </row>
    <row r="3690" ht="15.75" customHeight="1">
      <c r="A3690" s="8">
        <v>45688.0</v>
      </c>
      <c r="B3690" s="9" t="s">
        <v>8479</v>
      </c>
      <c r="C3690" s="9" t="s">
        <v>8480</v>
      </c>
      <c r="D3690" s="15">
        <v>2.1965611627E10</v>
      </c>
      <c r="E3690" s="9" t="s">
        <v>13936</v>
      </c>
      <c r="F3690" s="9" t="s">
        <v>13950</v>
      </c>
      <c r="G3690" s="9" t="s">
        <v>13944</v>
      </c>
      <c r="H3690" s="9" t="s">
        <v>13951</v>
      </c>
      <c r="I3690" s="9" t="s">
        <v>13928</v>
      </c>
      <c r="J3690" s="9" t="s">
        <v>13939</v>
      </c>
      <c r="K3690" s="9" t="s">
        <v>13940</v>
      </c>
      <c r="L3690" s="9" t="s">
        <v>13945</v>
      </c>
      <c r="M3690" s="9" t="s">
        <v>13946</v>
      </c>
      <c r="N3690" s="13" t="s">
        <v>12</v>
      </c>
      <c r="O3690" s="13" t="s">
        <v>14</v>
      </c>
      <c r="P3690" s="13" t="s">
        <v>13</v>
      </c>
      <c r="Q3690" s="13" t="s">
        <v>77</v>
      </c>
      <c r="R3690" s="13" t="s">
        <v>15</v>
      </c>
      <c r="S3690" s="10">
        <f>ROUNDUP(SUM(VLOOKUP(F3690,'Pontuação'!A$2:B$11,2,FALSE),VLOOKUP(E3690,'Pontuação'!C$2:D$11,2,FALSE),VLOOKUP(H3690,'Pontuação'!I$2:J$11,2,FALSE),VLOOKUP(J3690,'Pontuação'!G$2:H$11,2,FALSE),VLOOKUP(L3690,'Pontuação'!M$2:N$13,2,FALSE)),0)</f>
        <v>1790</v>
      </c>
      <c r="T3690" s="11">
        <f t="shared" si="1"/>
        <v>179</v>
      </c>
      <c r="U3690" s="11" t="str">
        <f t="array" ref="U3690">IFERROR(INDEX('Pontuação'!G$13:G$101, MATCH(T3690, 'Pontuação'!F$13:F$101, 0)), "Faixa Indefinida")</f>
        <v>B</v>
      </c>
      <c r="V3690" s="11">
        <f t="shared" si="2"/>
        <v>0</v>
      </c>
      <c r="W3690" s="11">
        <f t="shared" si="3"/>
        <v>1</v>
      </c>
      <c r="X3690" s="11">
        <f t="shared" si="4"/>
        <v>0</v>
      </c>
      <c r="Y3690" s="11">
        <f t="shared" si="5"/>
        <v>0</v>
      </c>
      <c r="Z3690" s="12">
        <f>ROUNDUP(SUM(VLOOKUP(F3690,'Pontuação 3.0'!A$2:B$11,2,FALSE),VLOOKUP(E3690,'Pontuação 3.0'!C$2:D$11,2,FALSE),VLOOKUP(H3690,'Pontuação 3.0'!I$2:J$11,2,FALSE),VLOOKUP(J3690,'Pontuação 3.0'!G$2:H$11,2,FALSE),VLOOKUP(G3690,'Pontuação 3.0'!E$2:F$11,2,FALSE),VLOOKUP(K3690,'Pontuação 3.0'!K$2:L$11,2,FALSE),VLOOKUP(L3690,'Pontuação 3.0'!M$2:N$13,2,FALSE)),0)</f>
        <v>2220</v>
      </c>
      <c r="AA3690" s="12">
        <f t="shared" si="6"/>
        <v>222</v>
      </c>
      <c r="AB3690" s="12" t="str">
        <f t="array" ref="AB3690">IFERROR(INDEX('Pontuação 3.0'!G$13:G$191, MATCH(AA3690, 'Pontuação 3.0'!F$13:F$191, 0)), "Faixa Indefinida")</f>
        <v>B</v>
      </c>
      <c r="AC3690" s="12">
        <f t="shared" si="7"/>
        <v>0</v>
      </c>
      <c r="AD3690" s="12">
        <f t="shared" si="8"/>
        <v>1</v>
      </c>
      <c r="AE3690" s="12">
        <f t="shared" si="9"/>
        <v>0</v>
      </c>
      <c r="AF3690" s="12">
        <f t="shared" si="10"/>
        <v>0</v>
      </c>
    </row>
    <row r="3691" ht="15.75" customHeight="1">
      <c r="A3691" s="8">
        <v>45688.0</v>
      </c>
      <c r="B3691" s="9" t="s">
        <v>8483</v>
      </c>
      <c r="C3691" s="9" t="s">
        <v>8484</v>
      </c>
      <c r="D3691" s="15">
        <v>2.1992965997E10</v>
      </c>
      <c r="E3691" s="9" t="s">
        <v>13936</v>
      </c>
      <c r="F3691" s="9" t="s">
        <v>13950</v>
      </c>
      <c r="G3691" s="9" t="s">
        <v>13944</v>
      </c>
      <c r="H3691" s="9" t="s">
        <v>13951</v>
      </c>
      <c r="I3691" s="9" t="s">
        <v>13940</v>
      </c>
      <c r="J3691" s="9" t="s">
        <v>13929</v>
      </c>
      <c r="K3691" s="9" t="s">
        <v>13930</v>
      </c>
      <c r="L3691" s="9" t="s">
        <v>13945</v>
      </c>
      <c r="M3691" s="9" t="s">
        <v>13952</v>
      </c>
      <c r="N3691" s="13" t="s">
        <v>12</v>
      </c>
      <c r="O3691" s="13" t="s">
        <v>14</v>
      </c>
      <c r="P3691" s="13" t="s">
        <v>32</v>
      </c>
      <c r="Q3691" s="13" t="s">
        <v>77</v>
      </c>
      <c r="R3691" s="13" t="s">
        <v>65</v>
      </c>
      <c r="S3691" s="10">
        <f>ROUNDUP(SUM(VLOOKUP(F3691,'Pontuação'!A$2:B$11,2,FALSE),VLOOKUP(E3691,'Pontuação'!C$2:D$11,2,FALSE),VLOOKUP(H3691,'Pontuação'!I$2:J$11,2,FALSE),VLOOKUP(J3691,'Pontuação'!G$2:H$11,2,FALSE),VLOOKUP(L3691,'Pontuação'!M$2:N$13,2,FALSE)),0)</f>
        <v>1685</v>
      </c>
      <c r="T3691" s="11">
        <f t="shared" si="1"/>
        <v>169</v>
      </c>
      <c r="U3691" s="11" t="str">
        <f t="array" ref="U3691">IFERROR(INDEX('Pontuação'!G$13:G$101, MATCH(T3691, 'Pontuação'!F$13:F$101, 0)), "Faixa Indefinida")</f>
        <v>B</v>
      </c>
      <c r="V3691" s="11">
        <f t="shared" si="2"/>
        <v>0</v>
      </c>
      <c r="W3691" s="11">
        <f t="shared" si="3"/>
        <v>1</v>
      </c>
      <c r="X3691" s="11">
        <f t="shared" si="4"/>
        <v>0</v>
      </c>
      <c r="Y3691" s="11">
        <f t="shared" si="5"/>
        <v>0</v>
      </c>
      <c r="Z3691" s="12">
        <f>ROUNDUP(SUM(VLOOKUP(F3691,'Pontuação 3.0'!A$2:B$11,2,FALSE),VLOOKUP(E3691,'Pontuação 3.0'!C$2:D$11,2,FALSE),VLOOKUP(H3691,'Pontuação 3.0'!I$2:J$11,2,FALSE),VLOOKUP(J3691,'Pontuação 3.0'!G$2:H$11,2,FALSE),VLOOKUP(G3691,'Pontuação 3.0'!E$2:F$11,2,FALSE),VLOOKUP(K3691,'Pontuação 3.0'!K$2:L$11,2,FALSE),VLOOKUP(L3691,'Pontuação 3.0'!M$2:N$13,2,FALSE)),0)</f>
        <v>2329</v>
      </c>
      <c r="AA3691" s="12">
        <f t="shared" si="6"/>
        <v>233</v>
      </c>
      <c r="AB3691" s="12" t="str">
        <f t="array" ref="AB3691">IFERROR(INDEX('Pontuação 3.0'!G$13:G$191, MATCH(AA3691, 'Pontuação 3.0'!F$13:F$191, 0)), "Faixa Indefinida")</f>
        <v>B</v>
      </c>
      <c r="AC3691" s="12">
        <f t="shared" si="7"/>
        <v>0</v>
      </c>
      <c r="AD3691" s="12">
        <f t="shared" si="8"/>
        <v>1</v>
      </c>
      <c r="AE3691" s="12">
        <f t="shared" si="9"/>
        <v>0</v>
      </c>
      <c r="AF3691" s="12">
        <f t="shared" si="10"/>
        <v>0</v>
      </c>
    </row>
    <row r="3692" ht="15.75" customHeight="1">
      <c r="A3692" s="8">
        <v>45688.0</v>
      </c>
      <c r="B3692" s="9" t="s">
        <v>8481</v>
      </c>
      <c r="C3692" s="9" t="s">
        <v>8482</v>
      </c>
      <c r="D3692" s="15">
        <v>1.2996515609E10</v>
      </c>
      <c r="E3692" s="9" t="s">
        <v>13924</v>
      </c>
      <c r="F3692" s="9" t="s">
        <v>13948</v>
      </c>
      <c r="G3692" s="9" t="s">
        <v>13944</v>
      </c>
      <c r="H3692" s="9" t="s">
        <v>13927</v>
      </c>
      <c r="I3692" s="9" t="s">
        <v>13928</v>
      </c>
      <c r="J3692" s="9" t="s">
        <v>13939</v>
      </c>
      <c r="K3692" s="9" t="s">
        <v>13930</v>
      </c>
      <c r="L3692" s="9" t="s">
        <v>13945</v>
      </c>
      <c r="M3692" s="9" t="s">
        <v>13952</v>
      </c>
      <c r="N3692" s="13" t="s">
        <v>12</v>
      </c>
      <c r="O3692" s="13" t="s">
        <v>14</v>
      </c>
      <c r="P3692" s="13" t="s">
        <v>19</v>
      </c>
      <c r="Q3692" s="13" t="s">
        <v>20</v>
      </c>
      <c r="R3692" s="13" t="s">
        <v>15</v>
      </c>
      <c r="S3692" s="10">
        <f>ROUNDUP(SUM(VLOOKUP(F3692,'Pontuação'!A$2:B$11,2,FALSE),VLOOKUP(E3692,'Pontuação'!C$2:D$11,2,FALSE),VLOOKUP(H3692,'Pontuação'!I$2:J$11,2,FALSE),VLOOKUP(J3692,'Pontuação'!G$2:H$11,2,FALSE),VLOOKUP(L3692,'Pontuação'!M$2:N$13,2,FALSE)),0)</f>
        <v>1668</v>
      </c>
      <c r="T3692" s="11">
        <f t="shared" si="1"/>
        <v>167</v>
      </c>
      <c r="U3692" s="11" t="str">
        <f t="array" ref="U3692">IFERROR(INDEX('Pontuação'!G$13:G$101, MATCH(T3692, 'Pontuação'!F$13:F$101, 0)), "Faixa Indefinida")</f>
        <v>B</v>
      </c>
      <c r="V3692" s="11">
        <f t="shared" si="2"/>
        <v>0</v>
      </c>
      <c r="W3692" s="11">
        <f t="shared" si="3"/>
        <v>1</v>
      </c>
      <c r="X3692" s="11">
        <f t="shared" si="4"/>
        <v>0</v>
      </c>
      <c r="Y3692" s="11">
        <f t="shared" si="5"/>
        <v>0</v>
      </c>
      <c r="Z3692" s="12">
        <f>ROUNDUP(SUM(VLOOKUP(F3692,'Pontuação 3.0'!A$2:B$11,2,FALSE),VLOOKUP(E3692,'Pontuação 3.0'!C$2:D$11,2,FALSE),VLOOKUP(H3692,'Pontuação 3.0'!I$2:J$11,2,FALSE),VLOOKUP(J3692,'Pontuação 3.0'!G$2:H$11,2,FALSE),VLOOKUP(G3692,'Pontuação 3.0'!E$2:F$11,2,FALSE),VLOOKUP(K3692,'Pontuação 3.0'!K$2:L$11,2,FALSE),VLOOKUP(L3692,'Pontuação 3.0'!M$2:N$13,2,FALSE)),0)</f>
        <v>2170</v>
      </c>
      <c r="AA3692" s="12">
        <f t="shared" si="6"/>
        <v>217</v>
      </c>
      <c r="AB3692" s="12" t="str">
        <f t="array" ref="AB3692">IFERROR(INDEX('Pontuação 3.0'!G$13:G$191, MATCH(AA3692, 'Pontuação 3.0'!F$13:F$191, 0)), "Faixa Indefinida")</f>
        <v>B</v>
      </c>
      <c r="AC3692" s="12">
        <f t="shared" si="7"/>
        <v>0</v>
      </c>
      <c r="AD3692" s="12">
        <f t="shared" si="8"/>
        <v>1</v>
      </c>
      <c r="AE3692" s="12">
        <f t="shared" si="9"/>
        <v>0</v>
      </c>
      <c r="AF3692" s="12">
        <f t="shared" si="10"/>
        <v>0</v>
      </c>
    </row>
    <row r="3693" ht="15.75" customHeight="1">
      <c r="A3693" s="8">
        <v>45688.0</v>
      </c>
      <c r="B3693" s="9" t="s">
        <v>1565</v>
      </c>
      <c r="C3693" s="9" t="s">
        <v>8485</v>
      </c>
      <c r="D3693" s="15">
        <v>4.399844704E10</v>
      </c>
      <c r="E3693" s="9" t="s">
        <v>13936</v>
      </c>
      <c r="F3693" s="9" t="s">
        <v>13950</v>
      </c>
      <c r="G3693" s="9" t="s">
        <v>13926</v>
      </c>
      <c r="H3693" s="9" t="s">
        <v>13951</v>
      </c>
      <c r="I3693" s="9" t="s">
        <v>13940</v>
      </c>
      <c r="J3693" s="9" t="s">
        <v>13939</v>
      </c>
      <c r="K3693" s="9" t="s">
        <v>13940</v>
      </c>
      <c r="L3693" s="9" t="s">
        <v>13945</v>
      </c>
      <c r="M3693" s="9" t="s">
        <v>13942</v>
      </c>
      <c r="N3693" s="13" t="s">
        <v>12</v>
      </c>
      <c r="O3693" s="13" t="s">
        <v>14</v>
      </c>
      <c r="P3693" s="13" t="s">
        <v>32</v>
      </c>
      <c r="Q3693" s="13" t="s">
        <v>51</v>
      </c>
      <c r="R3693" s="13" t="s">
        <v>15</v>
      </c>
      <c r="S3693" s="10">
        <f>ROUNDUP(SUM(VLOOKUP(F3693,'Pontuação'!A$2:B$11,2,FALSE),VLOOKUP(E3693,'Pontuação'!C$2:D$11,2,FALSE),VLOOKUP(H3693,'Pontuação'!I$2:J$11,2,FALSE),VLOOKUP(J3693,'Pontuação'!G$2:H$11,2,FALSE),VLOOKUP(L3693,'Pontuação'!M$2:N$13,2,FALSE)),0)</f>
        <v>1790</v>
      </c>
      <c r="T3693" s="11">
        <f t="shared" si="1"/>
        <v>179</v>
      </c>
      <c r="U3693" s="11" t="str">
        <f t="array" ref="U3693">IFERROR(INDEX('Pontuação'!G$13:G$101, MATCH(T3693, 'Pontuação'!F$13:F$101, 0)), "Faixa Indefinida")</f>
        <v>B</v>
      </c>
      <c r="V3693" s="11">
        <f t="shared" si="2"/>
        <v>0</v>
      </c>
      <c r="W3693" s="11">
        <f t="shared" si="3"/>
        <v>1</v>
      </c>
      <c r="X3693" s="11">
        <f t="shared" si="4"/>
        <v>0</v>
      </c>
      <c r="Y3693" s="11">
        <f t="shared" si="5"/>
        <v>0</v>
      </c>
      <c r="Z3693" s="12">
        <f>ROUNDUP(SUM(VLOOKUP(F3693,'Pontuação 3.0'!A$2:B$11,2,FALSE),VLOOKUP(E3693,'Pontuação 3.0'!C$2:D$11,2,FALSE),VLOOKUP(H3693,'Pontuação 3.0'!I$2:J$11,2,FALSE),VLOOKUP(J3693,'Pontuação 3.0'!G$2:H$11,2,FALSE),VLOOKUP(G3693,'Pontuação 3.0'!E$2:F$11,2,FALSE),VLOOKUP(K3693,'Pontuação 3.0'!K$2:L$11,2,FALSE),VLOOKUP(L3693,'Pontuação 3.0'!M$2:N$13,2,FALSE)),0)</f>
        <v>2360</v>
      </c>
      <c r="AA3693" s="12">
        <f t="shared" si="6"/>
        <v>236</v>
      </c>
      <c r="AB3693" s="12" t="str">
        <f t="array" ref="AB3693">IFERROR(INDEX('Pontuação 3.0'!G$13:G$191, MATCH(AA3693, 'Pontuação 3.0'!F$13:F$191, 0)), "Faixa Indefinida")</f>
        <v>A</v>
      </c>
      <c r="AC3693" s="12">
        <f t="shared" si="7"/>
        <v>1</v>
      </c>
      <c r="AD3693" s="12">
        <f t="shared" si="8"/>
        <v>0</v>
      </c>
      <c r="AE3693" s="12">
        <f t="shared" si="9"/>
        <v>0</v>
      </c>
      <c r="AF3693" s="12">
        <f t="shared" si="10"/>
        <v>0</v>
      </c>
    </row>
    <row r="3694" ht="15.75" customHeight="1">
      <c r="A3694" s="8">
        <v>45688.0</v>
      </c>
      <c r="B3694" s="9" t="s">
        <v>5506</v>
      </c>
      <c r="C3694" s="9" t="s">
        <v>8486</v>
      </c>
      <c r="D3694" s="15">
        <v>3.5991357048E10</v>
      </c>
      <c r="E3694" s="9" t="s">
        <v>13924</v>
      </c>
      <c r="F3694" s="9" t="s">
        <v>13948</v>
      </c>
      <c r="G3694" s="9" t="s">
        <v>13944</v>
      </c>
      <c r="H3694" s="9" t="s">
        <v>13951</v>
      </c>
      <c r="I3694" s="9" t="s">
        <v>13940</v>
      </c>
      <c r="J3694" s="9" t="s">
        <v>13939</v>
      </c>
      <c r="K3694" s="9" t="s">
        <v>13940</v>
      </c>
      <c r="L3694" s="9" t="s">
        <v>13945</v>
      </c>
      <c r="M3694" s="9" t="s">
        <v>13952</v>
      </c>
      <c r="N3694" s="13" t="s">
        <v>12</v>
      </c>
      <c r="O3694" s="13" t="s">
        <v>14</v>
      </c>
      <c r="P3694" s="13" t="s">
        <v>13</v>
      </c>
      <c r="Q3694" s="13" t="s">
        <v>84</v>
      </c>
      <c r="R3694" s="13" t="s">
        <v>65</v>
      </c>
      <c r="S3694" s="10">
        <f>ROUNDUP(SUM(VLOOKUP(F3694,'Pontuação'!A$2:B$11,2,FALSE),VLOOKUP(E3694,'Pontuação'!C$2:D$11,2,FALSE),VLOOKUP(H3694,'Pontuação'!I$2:J$11,2,FALSE),VLOOKUP(J3694,'Pontuação'!G$2:H$11,2,FALSE),VLOOKUP(L3694,'Pontuação'!M$2:N$13,2,FALSE)),0)</f>
        <v>1782</v>
      </c>
      <c r="T3694" s="11">
        <f t="shared" si="1"/>
        <v>178</v>
      </c>
      <c r="U3694" s="11" t="str">
        <f t="array" ref="U3694">IFERROR(INDEX('Pontuação'!G$13:G$101, MATCH(T3694, 'Pontuação'!F$13:F$101, 0)), "Faixa Indefinida")</f>
        <v>B</v>
      </c>
      <c r="V3694" s="11">
        <f t="shared" si="2"/>
        <v>0</v>
      </c>
      <c r="W3694" s="11">
        <f t="shared" si="3"/>
        <v>1</v>
      </c>
      <c r="X3694" s="11">
        <f t="shared" si="4"/>
        <v>0</v>
      </c>
      <c r="Y3694" s="11">
        <f t="shared" si="5"/>
        <v>0</v>
      </c>
      <c r="Z3694" s="12">
        <f>ROUNDUP(SUM(VLOOKUP(F3694,'Pontuação 3.0'!A$2:B$11,2,FALSE),VLOOKUP(E3694,'Pontuação 3.0'!C$2:D$11,2,FALSE),VLOOKUP(H3694,'Pontuação 3.0'!I$2:J$11,2,FALSE),VLOOKUP(J3694,'Pontuação 3.0'!G$2:H$11,2,FALSE),VLOOKUP(G3694,'Pontuação 3.0'!E$2:F$11,2,FALSE),VLOOKUP(K3694,'Pontuação 3.0'!K$2:L$11,2,FALSE),VLOOKUP(L3694,'Pontuação 3.0'!M$2:N$13,2,FALSE)),0)</f>
        <v>2057</v>
      </c>
      <c r="AA3694" s="12">
        <f t="shared" si="6"/>
        <v>206</v>
      </c>
      <c r="AB3694" s="12" t="str">
        <f t="array" ref="AB3694">IFERROR(INDEX('Pontuação 3.0'!G$13:G$191, MATCH(AA3694, 'Pontuação 3.0'!F$13:F$191, 0)), "Faixa Indefinida")</f>
        <v>C</v>
      </c>
      <c r="AC3694" s="12">
        <f t="shared" si="7"/>
        <v>0</v>
      </c>
      <c r="AD3694" s="12">
        <f t="shared" si="8"/>
        <v>0</v>
      </c>
      <c r="AE3694" s="12">
        <f t="shared" si="9"/>
        <v>1</v>
      </c>
      <c r="AF3694" s="12">
        <f t="shared" si="10"/>
        <v>0</v>
      </c>
    </row>
    <row r="3695" ht="15.75" customHeight="1">
      <c r="A3695" s="8">
        <v>45688.0</v>
      </c>
      <c r="B3695" s="9" t="s">
        <v>2156</v>
      </c>
      <c r="C3695" s="9" t="s">
        <v>8488</v>
      </c>
      <c r="D3695" s="9" t="s">
        <v>8489</v>
      </c>
      <c r="E3695" s="9" t="s">
        <v>13936</v>
      </c>
      <c r="F3695" s="9" t="s">
        <v>13950</v>
      </c>
      <c r="G3695" s="9" t="s">
        <v>13926</v>
      </c>
      <c r="H3695" s="9" t="s">
        <v>13949</v>
      </c>
      <c r="I3695" s="9" t="s">
        <v>13940</v>
      </c>
      <c r="J3695" s="9" t="s">
        <v>13956</v>
      </c>
      <c r="K3695" s="9" t="s">
        <v>13930</v>
      </c>
      <c r="L3695" s="9" t="s">
        <v>13931</v>
      </c>
      <c r="M3695" s="9" t="s">
        <v>13932</v>
      </c>
      <c r="N3695" s="13" t="s">
        <v>12</v>
      </c>
      <c r="O3695" s="13" t="s">
        <v>14</v>
      </c>
      <c r="P3695" s="13" t="s">
        <v>32</v>
      </c>
      <c r="Q3695" s="13" t="s">
        <v>20</v>
      </c>
      <c r="R3695" s="13" t="s">
        <v>15</v>
      </c>
      <c r="S3695" s="10">
        <f>ROUNDUP(SUM(VLOOKUP(F3695,'Pontuação'!A$2:B$11,2,FALSE),VLOOKUP(E3695,'Pontuação'!C$2:D$11,2,FALSE),VLOOKUP(H3695,'Pontuação'!I$2:J$11,2,FALSE),VLOOKUP(J3695,'Pontuação'!G$2:H$11,2,FALSE),VLOOKUP(L3695,'Pontuação'!M$2:N$13,2,FALSE)),0)</f>
        <v>1873</v>
      </c>
      <c r="T3695" s="11">
        <f t="shared" si="1"/>
        <v>187</v>
      </c>
      <c r="U3695" s="11" t="str">
        <f t="array" ref="U3695">IFERROR(INDEX('Pontuação'!G$13:G$101, MATCH(T3695, 'Pontuação'!F$13:F$101, 0)), "Faixa Indefinida")</f>
        <v>A</v>
      </c>
      <c r="V3695" s="11">
        <f t="shared" si="2"/>
        <v>1</v>
      </c>
      <c r="W3695" s="11">
        <f t="shared" si="3"/>
        <v>0</v>
      </c>
      <c r="X3695" s="11">
        <f t="shared" si="4"/>
        <v>0</v>
      </c>
      <c r="Y3695" s="11">
        <f t="shared" si="5"/>
        <v>0</v>
      </c>
      <c r="Z3695" s="12">
        <f>ROUNDUP(SUM(VLOOKUP(F3695,'Pontuação 3.0'!A$2:B$11,2,FALSE),VLOOKUP(E3695,'Pontuação 3.0'!C$2:D$11,2,FALSE),VLOOKUP(H3695,'Pontuação 3.0'!I$2:J$11,2,FALSE),VLOOKUP(J3695,'Pontuação 3.0'!G$2:H$11,2,FALSE),VLOOKUP(G3695,'Pontuação 3.0'!E$2:F$11,2,FALSE),VLOOKUP(K3695,'Pontuação 3.0'!K$2:L$11,2,FALSE),VLOOKUP(L3695,'Pontuação 3.0'!M$2:N$13,2,FALSE)),0)</f>
        <v>2745</v>
      </c>
      <c r="AA3695" s="12">
        <f t="shared" si="6"/>
        <v>275</v>
      </c>
      <c r="AB3695" s="12" t="str">
        <f t="array" ref="AB3695">IFERROR(INDEX('Pontuação 3.0'!G$13:G$191, MATCH(AA3695, 'Pontuação 3.0'!F$13:F$191, 0)), "Faixa Indefinida")</f>
        <v>A</v>
      </c>
      <c r="AC3695" s="12">
        <f t="shared" si="7"/>
        <v>1</v>
      </c>
      <c r="AD3695" s="12">
        <f t="shared" si="8"/>
        <v>0</v>
      </c>
      <c r="AE3695" s="12">
        <f t="shared" si="9"/>
        <v>0</v>
      </c>
      <c r="AF3695" s="12">
        <f t="shared" si="10"/>
        <v>0</v>
      </c>
    </row>
    <row r="3696" ht="15.75" customHeight="1">
      <c r="A3696" s="8">
        <v>45688.0</v>
      </c>
      <c r="B3696" s="9" t="s">
        <v>2859</v>
      </c>
      <c r="C3696" s="9" t="s">
        <v>8487</v>
      </c>
      <c r="D3696" s="15">
        <v>7.1993953179E10</v>
      </c>
      <c r="E3696" s="9" t="s">
        <v>13936</v>
      </c>
      <c r="F3696" s="9" t="s">
        <v>13950</v>
      </c>
      <c r="G3696" s="9" t="s">
        <v>13944</v>
      </c>
      <c r="H3696" s="9" t="s">
        <v>13951</v>
      </c>
      <c r="I3696" s="9" t="s">
        <v>13940</v>
      </c>
      <c r="J3696" s="9" t="s">
        <v>13929</v>
      </c>
      <c r="K3696" s="9" t="s">
        <v>13940</v>
      </c>
      <c r="L3696" s="9" t="s">
        <v>13931</v>
      </c>
      <c r="M3696" s="9" t="s">
        <v>13946</v>
      </c>
      <c r="N3696" s="13" t="s">
        <v>12</v>
      </c>
      <c r="O3696" s="13" t="s">
        <v>14</v>
      </c>
      <c r="P3696" s="13" t="s">
        <v>19</v>
      </c>
      <c r="Q3696" s="13" t="s">
        <v>20</v>
      </c>
      <c r="R3696" s="13" t="s">
        <v>15</v>
      </c>
      <c r="S3696" s="10">
        <f>ROUNDUP(SUM(VLOOKUP(F3696,'Pontuação'!A$2:B$11,2,FALSE),VLOOKUP(E3696,'Pontuação'!C$2:D$11,2,FALSE),VLOOKUP(H3696,'Pontuação'!I$2:J$11,2,FALSE),VLOOKUP(J3696,'Pontuação'!G$2:H$11,2,FALSE),VLOOKUP(L3696,'Pontuação'!M$2:N$13,2,FALSE)),0)</f>
        <v>1553</v>
      </c>
      <c r="T3696" s="11">
        <f t="shared" si="1"/>
        <v>155</v>
      </c>
      <c r="U3696" s="11" t="str">
        <f t="array" ref="U3696">IFERROR(INDEX('Pontuação'!G$13:G$101, MATCH(T3696, 'Pontuação'!F$13:F$101, 0)), "Faixa Indefinida")</f>
        <v>C</v>
      </c>
      <c r="V3696" s="11">
        <f t="shared" si="2"/>
        <v>0</v>
      </c>
      <c r="W3696" s="11">
        <f t="shared" si="3"/>
        <v>0</v>
      </c>
      <c r="X3696" s="11">
        <f t="shared" si="4"/>
        <v>1</v>
      </c>
      <c r="Y3696" s="11">
        <f t="shared" si="5"/>
        <v>0</v>
      </c>
      <c r="Z3696" s="12">
        <f>ROUNDUP(SUM(VLOOKUP(F3696,'Pontuação 3.0'!A$2:B$11,2,FALSE),VLOOKUP(E3696,'Pontuação 3.0'!C$2:D$11,2,FALSE),VLOOKUP(H3696,'Pontuação 3.0'!I$2:J$11,2,FALSE),VLOOKUP(J3696,'Pontuação 3.0'!G$2:H$11,2,FALSE),VLOOKUP(G3696,'Pontuação 3.0'!E$2:F$11,2,FALSE),VLOOKUP(K3696,'Pontuação 3.0'!K$2:L$11,2,FALSE),VLOOKUP(L3696,'Pontuação 3.0'!M$2:N$13,2,FALSE)),0)</f>
        <v>1982</v>
      </c>
      <c r="AA3696" s="12">
        <f t="shared" si="6"/>
        <v>198</v>
      </c>
      <c r="AB3696" s="12" t="str">
        <f t="array" ref="AB3696">IFERROR(INDEX('Pontuação 3.0'!G$13:G$191, MATCH(AA3696, 'Pontuação 3.0'!F$13:F$191, 0)), "Faixa Indefinida")</f>
        <v>C</v>
      </c>
      <c r="AC3696" s="12">
        <f t="shared" si="7"/>
        <v>0</v>
      </c>
      <c r="AD3696" s="12">
        <f t="shared" si="8"/>
        <v>0</v>
      </c>
      <c r="AE3696" s="12">
        <f t="shared" si="9"/>
        <v>1</v>
      </c>
      <c r="AF3696" s="12">
        <f t="shared" si="10"/>
        <v>0</v>
      </c>
    </row>
    <row r="3697" ht="15.75" customHeight="1">
      <c r="A3697" s="8">
        <v>45688.0</v>
      </c>
      <c r="B3697" s="9" t="s">
        <v>8490</v>
      </c>
      <c r="C3697" s="9" t="s">
        <v>8491</v>
      </c>
      <c r="D3697" s="15">
        <v>9.8984633622E10</v>
      </c>
      <c r="E3697" s="9" t="s">
        <v>13936</v>
      </c>
      <c r="F3697" s="9" t="s">
        <v>13953</v>
      </c>
      <c r="G3697" s="9" t="s">
        <v>13963</v>
      </c>
      <c r="H3697" s="9" t="s">
        <v>13951</v>
      </c>
      <c r="I3697" s="9" t="s">
        <v>13940</v>
      </c>
      <c r="J3697" s="9" t="s">
        <v>13939</v>
      </c>
      <c r="K3697" s="9" t="s">
        <v>13940</v>
      </c>
      <c r="L3697" s="9" t="s">
        <v>13954</v>
      </c>
      <c r="M3697" s="9" t="s">
        <v>13942</v>
      </c>
      <c r="N3697" s="13" t="s">
        <v>12</v>
      </c>
      <c r="O3697" s="13" t="s">
        <v>14</v>
      </c>
      <c r="P3697" s="13" t="s">
        <v>32</v>
      </c>
      <c r="Q3697" s="13" t="s">
        <v>20</v>
      </c>
      <c r="R3697" s="13" t="s">
        <v>15</v>
      </c>
      <c r="S3697" s="10">
        <f>ROUNDUP(SUM(VLOOKUP(F3697,'Pontuação'!A$2:B$11,2,FALSE),VLOOKUP(E3697,'Pontuação'!C$2:D$11,2,FALSE),VLOOKUP(H3697,'Pontuação'!I$2:J$11,2,FALSE),VLOOKUP(J3697,'Pontuação'!G$2:H$11,2,FALSE),VLOOKUP(L3697,'Pontuação'!M$2:N$13,2,FALSE)),0)</f>
        <v>1626</v>
      </c>
      <c r="T3697" s="11">
        <f t="shared" si="1"/>
        <v>163</v>
      </c>
      <c r="U3697" s="11" t="str">
        <f t="array" ref="U3697">IFERROR(INDEX('Pontuação'!G$13:G$101, MATCH(T3697, 'Pontuação'!F$13:F$101, 0)), "Faixa Indefinida")</f>
        <v>C</v>
      </c>
      <c r="V3697" s="11">
        <f t="shared" si="2"/>
        <v>0</v>
      </c>
      <c r="W3697" s="11">
        <f t="shared" si="3"/>
        <v>0</v>
      </c>
      <c r="X3697" s="11">
        <f t="shared" si="4"/>
        <v>1</v>
      </c>
      <c r="Y3697" s="11">
        <f t="shared" si="5"/>
        <v>0</v>
      </c>
      <c r="Z3697" s="12">
        <f>ROUNDUP(SUM(VLOOKUP(F3697,'Pontuação 3.0'!A$2:B$11,2,FALSE),VLOOKUP(E3697,'Pontuação 3.0'!C$2:D$11,2,FALSE),VLOOKUP(H3697,'Pontuação 3.0'!I$2:J$11,2,FALSE),VLOOKUP(J3697,'Pontuação 3.0'!G$2:H$11,2,FALSE),VLOOKUP(G3697,'Pontuação 3.0'!E$2:F$11,2,FALSE),VLOOKUP(K3697,'Pontuação 3.0'!K$2:L$11,2,FALSE),VLOOKUP(L3697,'Pontuação 3.0'!M$2:N$13,2,FALSE)),0)</f>
        <v>2289</v>
      </c>
      <c r="AA3697" s="12">
        <f t="shared" si="6"/>
        <v>229</v>
      </c>
      <c r="AB3697" s="12" t="str">
        <f t="array" ref="AB3697">IFERROR(INDEX('Pontuação 3.0'!G$13:G$191, MATCH(AA3697, 'Pontuação 3.0'!F$13:F$191, 0)), "Faixa Indefinida")</f>
        <v>B</v>
      </c>
      <c r="AC3697" s="12">
        <f t="shared" si="7"/>
        <v>0</v>
      </c>
      <c r="AD3697" s="12">
        <f t="shared" si="8"/>
        <v>1</v>
      </c>
      <c r="AE3697" s="12">
        <f t="shared" si="9"/>
        <v>0</v>
      </c>
      <c r="AF3697" s="12">
        <f t="shared" si="10"/>
        <v>0</v>
      </c>
    </row>
    <row r="3698" ht="15.75" customHeight="1">
      <c r="A3698" s="8">
        <v>45688.0</v>
      </c>
      <c r="B3698" s="9" t="s">
        <v>8492</v>
      </c>
      <c r="C3698" s="9" t="s">
        <v>8493</v>
      </c>
      <c r="D3698" s="15">
        <v>8.5992338375E10</v>
      </c>
      <c r="E3698" s="9" t="s">
        <v>13936</v>
      </c>
      <c r="F3698" s="9" t="s">
        <v>13950</v>
      </c>
      <c r="G3698" s="9" t="s">
        <v>13957</v>
      </c>
      <c r="H3698" s="9" t="s">
        <v>13951</v>
      </c>
      <c r="I3698" s="9" t="s">
        <v>13940</v>
      </c>
      <c r="J3698" s="9" t="s">
        <v>13929</v>
      </c>
      <c r="K3698" s="9" t="s">
        <v>13940</v>
      </c>
      <c r="L3698" s="9" t="s">
        <v>13945</v>
      </c>
      <c r="M3698" s="9" t="s">
        <v>13952</v>
      </c>
      <c r="N3698" s="13" t="s">
        <v>12</v>
      </c>
      <c r="O3698" s="13" t="s">
        <v>14</v>
      </c>
      <c r="P3698" s="13" t="s">
        <v>32</v>
      </c>
      <c r="Q3698" s="13" t="s">
        <v>20</v>
      </c>
      <c r="R3698" s="13" t="s">
        <v>15</v>
      </c>
      <c r="S3698" s="10">
        <f>ROUNDUP(SUM(VLOOKUP(F3698,'Pontuação'!A$2:B$11,2,FALSE),VLOOKUP(E3698,'Pontuação'!C$2:D$11,2,FALSE),VLOOKUP(H3698,'Pontuação'!I$2:J$11,2,FALSE),VLOOKUP(J3698,'Pontuação'!G$2:H$11,2,FALSE),VLOOKUP(L3698,'Pontuação'!M$2:N$13,2,FALSE)),0)</f>
        <v>1685</v>
      </c>
      <c r="T3698" s="11">
        <f t="shared" si="1"/>
        <v>169</v>
      </c>
      <c r="U3698" s="11" t="str">
        <f t="array" ref="U3698">IFERROR(INDEX('Pontuação'!G$13:G$101, MATCH(T3698, 'Pontuação'!F$13:F$101, 0)), "Faixa Indefinida")</f>
        <v>B</v>
      </c>
      <c r="V3698" s="11">
        <f t="shared" si="2"/>
        <v>0</v>
      </c>
      <c r="W3698" s="11">
        <f t="shared" si="3"/>
        <v>1</v>
      </c>
      <c r="X3698" s="11">
        <f t="shared" si="4"/>
        <v>0</v>
      </c>
      <c r="Y3698" s="11">
        <f t="shared" si="5"/>
        <v>0</v>
      </c>
      <c r="Z3698" s="12">
        <f>ROUNDUP(SUM(VLOOKUP(F3698,'Pontuação 3.0'!A$2:B$11,2,FALSE),VLOOKUP(E3698,'Pontuação 3.0'!C$2:D$11,2,FALSE),VLOOKUP(H3698,'Pontuação 3.0'!I$2:J$11,2,FALSE),VLOOKUP(J3698,'Pontuação 3.0'!G$2:H$11,2,FALSE),VLOOKUP(G3698,'Pontuação 3.0'!E$2:F$11,2,FALSE),VLOOKUP(K3698,'Pontuação 3.0'!K$2:L$11,2,FALSE),VLOOKUP(L3698,'Pontuação 3.0'!M$2:N$13,2,FALSE)),0)</f>
        <v>2058</v>
      </c>
      <c r="AA3698" s="12">
        <f t="shared" si="6"/>
        <v>206</v>
      </c>
      <c r="AB3698" s="12" t="str">
        <f t="array" ref="AB3698">IFERROR(INDEX('Pontuação 3.0'!G$13:G$191, MATCH(AA3698, 'Pontuação 3.0'!F$13:F$191, 0)), "Faixa Indefinida")</f>
        <v>C</v>
      </c>
      <c r="AC3698" s="12">
        <f t="shared" si="7"/>
        <v>0</v>
      </c>
      <c r="AD3698" s="12">
        <f t="shared" si="8"/>
        <v>0</v>
      </c>
      <c r="AE3698" s="12">
        <f t="shared" si="9"/>
        <v>1</v>
      </c>
      <c r="AF3698" s="12">
        <f t="shared" si="10"/>
        <v>0</v>
      </c>
    </row>
    <row r="3699" ht="15.75" customHeight="1">
      <c r="A3699" s="8">
        <v>45688.0</v>
      </c>
      <c r="B3699" s="9" t="s">
        <v>8494</v>
      </c>
      <c r="C3699" s="9" t="s">
        <v>8495</v>
      </c>
      <c r="D3699" s="15">
        <v>8.4996157252E10</v>
      </c>
      <c r="E3699" s="9" t="s">
        <v>13936</v>
      </c>
      <c r="F3699" s="9" t="s">
        <v>13950</v>
      </c>
      <c r="G3699" s="9" t="s">
        <v>13944</v>
      </c>
      <c r="H3699" s="9" t="s">
        <v>13960</v>
      </c>
      <c r="I3699" s="9" t="s">
        <v>13940</v>
      </c>
      <c r="J3699" s="9" t="s">
        <v>13939</v>
      </c>
      <c r="K3699" s="9" t="s">
        <v>13930</v>
      </c>
      <c r="L3699" s="9" t="s">
        <v>13945</v>
      </c>
      <c r="M3699" s="9" t="s">
        <v>13942</v>
      </c>
      <c r="N3699" s="13" t="s">
        <v>12</v>
      </c>
      <c r="O3699" s="13" t="s">
        <v>14</v>
      </c>
      <c r="P3699" s="13" t="s">
        <v>32</v>
      </c>
      <c r="Q3699" s="13" t="s">
        <v>20</v>
      </c>
      <c r="R3699" s="13" t="s">
        <v>15</v>
      </c>
      <c r="S3699" s="10">
        <f>ROUNDUP(SUM(VLOOKUP(F3699,'Pontuação'!A$2:B$11,2,FALSE),VLOOKUP(E3699,'Pontuação'!C$2:D$11,2,FALSE),VLOOKUP(H3699,'Pontuação'!I$2:J$11,2,FALSE),VLOOKUP(J3699,'Pontuação'!G$2:H$11,2,FALSE),VLOOKUP(L3699,'Pontuação'!M$2:N$13,2,FALSE)),0)</f>
        <v>1606</v>
      </c>
      <c r="T3699" s="11">
        <f t="shared" si="1"/>
        <v>161</v>
      </c>
      <c r="U3699" s="11" t="str">
        <f t="array" ref="U3699">IFERROR(INDEX('Pontuação'!G$13:G$101, MATCH(T3699, 'Pontuação'!F$13:F$101, 0)), "Faixa Indefinida")</f>
        <v>C</v>
      </c>
      <c r="V3699" s="11">
        <f t="shared" si="2"/>
        <v>0</v>
      </c>
      <c r="W3699" s="11">
        <f t="shared" si="3"/>
        <v>0</v>
      </c>
      <c r="X3699" s="11">
        <f t="shared" si="4"/>
        <v>1</v>
      </c>
      <c r="Y3699" s="11">
        <f t="shared" si="5"/>
        <v>0</v>
      </c>
      <c r="Z3699" s="12">
        <f>ROUNDUP(SUM(VLOOKUP(F3699,'Pontuação 3.0'!A$2:B$11,2,FALSE),VLOOKUP(E3699,'Pontuação 3.0'!C$2:D$11,2,FALSE),VLOOKUP(H3699,'Pontuação 3.0'!I$2:J$11,2,FALSE),VLOOKUP(J3699,'Pontuação 3.0'!G$2:H$11,2,FALSE),VLOOKUP(G3699,'Pontuação 3.0'!E$2:F$11,2,FALSE),VLOOKUP(K3699,'Pontuação 3.0'!K$2:L$11,2,FALSE),VLOOKUP(L3699,'Pontuação 3.0'!M$2:N$13,2,FALSE)),0)</f>
        <v>2373</v>
      </c>
      <c r="AA3699" s="12">
        <f t="shared" si="6"/>
        <v>237</v>
      </c>
      <c r="AB3699" s="12" t="str">
        <f t="array" ref="AB3699">IFERROR(INDEX('Pontuação 3.0'!G$13:G$191, MATCH(AA3699, 'Pontuação 3.0'!F$13:F$191, 0)), "Faixa Indefinida")</f>
        <v>A</v>
      </c>
      <c r="AC3699" s="12">
        <f t="shared" si="7"/>
        <v>1</v>
      </c>
      <c r="AD3699" s="12">
        <f t="shared" si="8"/>
        <v>0</v>
      </c>
      <c r="AE3699" s="12">
        <f t="shared" si="9"/>
        <v>0</v>
      </c>
      <c r="AF3699" s="12">
        <f t="shared" si="10"/>
        <v>0</v>
      </c>
    </row>
    <row r="3700" ht="15.75" customHeight="1">
      <c r="A3700" s="8">
        <v>45688.0</v>
      </c>
      <c r="B3700" s="9" t="s">
        <v>8498</v>
      </c>
      <c r="C3700" s="9" t="s">
        <v>8499</v>
      </c>
      <c r="D3700" s="9" t="s">
        <v>8500</v>
      </c>
      <c r="E3700" s="9" t="s">
        <v>13936</v>
      </c>
      <c r="F3700" s="9" t="s">
        <v>13950</v>
      </c>
      <c r="G3700" s="9" t="s">
        <v>13926</v>
      </c>
      <c r="H3700" s="9" t="s">
        <v>13951</v>
      </c>
      <c r="I3700" s="9" t="s">
        <v>13928</v>
      </c>
      <c r="J3700" s="9" t="s">
        <v>13939</v>
      </c>
      <c r="K3700" s="9" t="s">
        <v>13940</v>
      </c>
      <c r="L3700" s="9" t="s">
        <v>13945</v>
      </c>
      <c r="M3700" s="9" t="s">
        <v>13952</v>
      </c>
      <c r="N3700" s="13" t="s">
        <v>12</v>
      </c>
      <c r="O3700" s="13" t="s">
        <v>14</v>
      </c>
      <c r="P3700" s="13" t="s">
        <v>47</v>
      </c>
      <c r="Q3700" s="13" t="s">
        <v>20</v>
      </c>
      <c r="R3700" s="13" t="s">
        <v>65</v>
      </c>
      <c r="S3700" s="10">
        <f>ROUNDUP(SUM(VLOOKUP(F3700,'Pontuação'!A$2:B$11,2,FALSE),VLOOKUP(E3700,'Pontuação'!C$2:D$11,2,FALSE),VLOOKUP(H3700,'Pontuação'!I$2:J$11,2,FALSE),VLOOKUP(J3700,'Pontuação'!G$2:H$11,2,FALSE),VLOOKUP(L3700,'Pontuação'!M$2:N$13,2,FALSE)),0)</f>
        <v>1790</v>
      </c>
      <c r="T3700" s="11">
        <f t="shared" si="1"/>
        <v>179</v>
      </c>
      <c r="U3700" s="11" t="str">
        <f t="array" ref="U3700">IFERROR(INDEX('Pontuação'!G$13:G$101, MATCH(T3700, 'Pontuação'!F$13:F$101, 0)), "Faixa Indefinida")</f>
        <v>B</v>
      </c>
      <c r="V3700" s="11">
        <f t="shared" si="2"/>
        <v>0</v>
      </c>
      <c r="W3700" s="11">
        <f t="shared" si="3"/>
        <v>1</v>
      </c>
      <c r="X3700" s="11">
        <f t="shared" si="4"/>
        <v>0</v>
      </c>
      <c r="Y3700" s="11">
        <f t="shared" si="5"/>
        <v>0</v>
      </c>
      <c r="Z3700" s="12">
        <f>ROUNDUP(SUM(VLOOKUP(F3700,'Pontuação 3.0'!A$2:B$11,2,FALSE),VLOOKUP(E3700,'Pontuação 3.0'!C$2:D$11,2,FALSE),VLOOKUP(H3700,'Pontuação 3.0'!I$2:J$11,2,FALSE),VLOOKUP(J3700,'Pontuação 3.0'!G$2:H$11,2,FALSE),VLOOKUP(G3700,'Pontuação 3.0'!E$2:F$11,2,FALSE),VLOOKUP(K3700,'Pontuação 3.0'!K$2:L$11,2,FALSE),VLOOKUP(L3700,'Pontuação 3.0'!M$2:N$13,2,FALSE)),0)</f>
        <v>2360</v>
      </c>
      <c r="AA3700" s="12">
        <f t="shared" si="6"/>
        <v>236</v>
      </c>
      <c r="AB3700" s="12" t="str">
        <f t="array" ref="AB3700">IFERROR(INDEX('Pontuação 3.0'!G$13:G$191, MATCH(AA3700, 'Pontuação 3.0'!F$13:F$191, 0)), "Faixa Indefinida")</f>
        <v>A</v>
      </c>
      <c r="AC3700" s="12">
        <f t="shared" si="7"/>
        <v>1</v>
      </c>
      <c r="AD3700" s="12">
        <f t="shared" si="8"/>
        <v>0</v>
      </c>
      <c r="AE3700" s="12">
        <f t="shared" si="9"/>
        <v>0</v>
      </c>
      <c r="AF3700" s="12">
        <f t="shared" si="10"/>
        <v>0</v>
      </c>
    </row>
    <row r="3701" ht="15.75" customHeight="1">
      <c r="A3701" s="8">
        <v>45688.0</v>
      </c>
      <c r="B3701" s="9" t="s">
        <v>72</v>
      </c>
      <c r="C3701" s="9" t="s">
        <v>8501</v>
      </c>
      <c r="D3701" s="15">
        <v>3.799921971E9</v>
      </c>
      <c r="E3701" s="9" t="s">
        <v>13936</v>
      </c>
      <c r="F3701" s="9" t="s">
        <v>13948</v>
      </c>
      <c r="G3701" s="9" t="s">
        <v>13926</v>
      </c>
      <c r="H3701" s="9" t="s">
        <v>13938</v>
      </c>
      <c r="I3701" s="9" t="s">
        <v>13928</v>
      </c>
      <c r="J3701" s="9" t="s">
        <v>13956</v>
      </c>
      <c r="K3701" s="9" t="s">
        <v>13930</v>
      </c>
      <c r="L3701" s="9" t="s">
        <v>13945</v>
      </c>
      <c r="M3701" s="9" t="s">
        <v>13967</v>
      </c>
      <c r="N3701" s="13" t="s">
        <v>12</v>
      </c>
      <c r="O3701" s="13" t="s">
        <v>14</v>
      </c>
      <c r="P3701" s="13" t="s">
        <v>32</v>
      </c>
      <c r="Q3701" s="13" t="s">
        <v>20</v>
      </c>
      <c r="R3701" s="13" t="s">
        <v>15</v>
      </c>
      <c r="S3701" s="10">
        <f>ROUNDUP(SUM(VLOOKUP(F3701,'Pontuação'!A$2:B$11,2,FALSE),VLOOKUP(E3701,'Pontuação'!C$2:D$11,2,FALSE),VLOOKUP(H3701,'Pontuação'!I$2:J$11,2,FALSE),VLOOKUP(J3701,'Pontuação'!G$2:H$11,2,FALSE),VLOOKUP(L3701,'Pontuação'!M$2:N$13,2,FALSE)),0)</f>
        <v>1977</v>
      </c>
      <c r="T3701" s="11">
        <f t="shared" si="1"/>
        <v>198</v>
      </c>
      <c r="U3701" s="11" t="str">
        <f t="array" ref="U3701">IFERROR(INDEX('Pontuação'!G$13:G$101, MATCH(T3701, 'Pontuação'!F$13:F$101, 0)), "Faixa Indefinida")</f>
        <v>A</v>
      </c>
      <c r="V3701" s="11">
        <f t="shared" si="2"/>
        <v>1</v>
      </c>
      <c r="W3701" s="11">
        <f t="shared" si="3"/>
        <v>0</v>
      </c>
      <c r="X3701" s="11">
        <f t="shared" si="4"/>
        <v>0</v>
      </c>
      <c r="Y3701" s="11">
        <f t="shared" si="5"/>
        <v>0</v>
      </c>
      <c r="Z3701" s="12">
        <f>ROUNDUP(SUM(VLOOKUP(F3701,'Pontuação 3.0'!A$2:B$11,2,FALSE),VLOOKUP(E3701,'Pontuação 3.0'!C$2:D$11,2,FALSE),VLOOKUP(H3701,'Pontuação 3.0'!I$2:J$11,2,FALSE),VLOOKUP(J3701,'Pontuação 3.0'!G$2:H$11,2,FALSE),VLOOKUP(G3701,'Pontuação 3.0'!E$2:F$11,2,FALSE),VLOOKUP(K3701,'Pontuação 3.0'!K$2:L$11,2,FALSE),VLOOKUP(L3701,'Pontuação 3.0'!M$2:N$13,2,FALSE)),0)</f>
        <v>2547</v>
      </c>
      <c r="AA3701" s="12">
        <f t="shared" si="6"/>
        <v>255</v>
      </c>
      <c r="AB3701" s="12" t="str">
        <f t="array" ref="AB3701">IFERROR(INDEX('Pontuação 3.0'!G$13:G$191, MATCH(AA3701, 'Pontuação 3.0'!F$13:F$191, 0)), "Faixa Indefinida")</f>
        <v>A</v>
      </c>
      <c r="AC3701" s="12">
        <f t="shared" si="7"/>
        <v>1</v>
      </c>
      <c r="AD3701" s="12">
        <f t="shared" si="8"/>
        <v>0</v>
      </c>
      <c r="AE3701" s="12">
        <f t="shared" si="9"/>
        <v>0</v>
      </c>
      <c r="AF3701" s="12">
        <f t="shared" si="10"/>
        <v>0</v>
      </c>
    </row>
    <row r="3702" ht="15.75" customHeight="1">
      <c r="A3702" s="8">
        <v>45688.0</v>
      </c>
      <c r="B3702" s="9" t="s">
        <v>8502</v>
      </c>
      <c r="C3702" s="9" t="s">
        <v>8503</v>
      </c>
      <c r="D3702" s="9" t="s">
        <v>8504</v>
      </c>
      <c r="E3702" s="9" t="s">
        <v>13936</v>
      </c>
      <c r="F3702" s="9" t="s">
        <v>13937</v>
      </c>
      <c r="G3702" s="9" t="s">
        <v>13926</v>
      </c>
      <c r="H3702" s="9" t="s">
        <v>13951</v>
      </c>
      <c r="I3702" s="9" t="s">
        <v>13940</v>
      </c>
      <c r="J3702" s="9" t="s">
        <v>13929</v>
      </c>
      <c r="K3702" s="9" t="s">
        <v>13940</v>
      </c>
      <c r="L3702" s="9" t="s">
        <v>13945</v>
      </c>
      <c r="M3702" s="9" t="s">
        <v>13942</v>
      </c>
      <c r="N3702" s="13" t="s">
        <v>12</v>
      </c>
      <c r="O3702" s="13" t="s">
        <v>14</v>
      </c>
      <c r="P3702" s="13" t="s">
        <v>13</v>
      </c>
      <c r="Q3702" s="13" t="s">
        <v>143</v>
      </c>
      <c r="R3702" s="13" t="s">
        <v>15</v>
      </c>
      <c r="S3702" s="10">
        <f>ROUNDUP(SUM(VLOOKUP(F3702,'Pontuação'!A$2:B$11,2,FALSE),VLOOKUP(E3702,'Pontuação'!C$2:D$11,2,FALSE),VLOOKUP(H3702,'Pontuação'!I$2:J$11,2,FALSE),VLOOKUP(J3702,'Pontuação'!G$2:H$11,2,FALSE),VLOOKUP(L3702,'Pontuação'!M$2:N$13,2,FALSE)),0)</f>
        <v>1656</v>
      </c>
      <c r="T3702" s="11">
        <f t="shared" si="1"/>
        <v>166</v>
      </c>
      <c r="U3702" s="11" t="str">
        <f t="array" ref="U3702">IFERROR(INDEX('Pontuação'!G$13:G$101, MATCH(T3702, 'Pontuação'!F$13:F$101, 0)), "Faixa Indefinida")</f>
        <v>B</v>
      </c>
      <c r="V3702" s="11">
        <f t="shared" si="2"/>
        <v>0</v>
      </c>
      <c r="W3702" s="11">
        <f t="shared" si="3"/>
        <v>1</v>
      </c>
      <c r="X3702" s="11">
        <f t="shared" si="4"/>
        <v>0</v>
      </c>
      <c r="Y3702" s="11">
        <f t="shared" si="5"/>
        <v>0</v>
      </c>
      <c r="Z3702" s="12">
        <f>ROUNDUP(SUM(VLOOKUP(F3702,'Pontuação 3.0'!A$2:B$11,2,FALSE),VLOOKUP(E3702,'Pontuação 3.0'!C$2:D$11,2,FALSE),VLOOKUP(H3702,'Pontuação 3.0'!I$2:J$11,2,FALSE),VLOOKUP(J3702,'Pontuação 3.0'!G$2:H$11,2,FALSE),VLOOKUP(G3702,'Pontuação 3.0'!E$2:F$11,2,FALSE),VLOOKUP(K3702,'Pontuação 3.0'!K$2:L$11,2,FALSE),VLOOKUP(L3702,'Pontuação 3.0'!M$2:N$13,2,FALSE)),0)</f>
        <v>1986</v>
      </c>
      <c r="AA3702" s="12">
        <f t="shared" si="6"/>
        <v>199</v>
      </c>
      <c r="AB3702" s="12" t="str">
        <f t="array" ref="AB3702">IFERROR(INDEX('Pontuação 3.0'!G$13:G$191, MATCH(AA3702, 'Pontuação 3.0'!F$13:F$191, 0)), "Faixa Indefinida")</f>
        <v>C</v>
      </c>
      <c r="AC3702" s="12">
        <f t="shared" si="7"/>
        <v>0</v>
      </c>
      <c r="AD3702" s="12">
        <f t="shared" si="8"/>
        <v>0</v>
      </c>
      <c r="AE3702" s="12">
        <f t="shared" si="9"/>
        <v>1</v>
      </c>
      <c r="AF3702" s="12">
        <f t="shared" si="10"/>
        <v>0</v>
      </c>
    </row>
    <row r="3703" ht="15.75" customHeight="1">
      <c r="A3703" s="8">
        <v>45688.0</v>
      </c>
      <c r="B3703" s="9" t="s">
        <v>8505</v>
      </c>
      <c r="C3703" s="9" t="s">
        <v>8506</v>
      </c>
      <c r="D3703" s="15">
        <v>1.1915160344E10</v>
      </c>
      <c r="E3703" s="9" t="s">
        <v>13936</v>
      </c>
      <c r="F3703" s="9" t="s">
        <v>13948</v>
      </c>
      <c r="G3703" s="9" t="s">
        <v>13926</v>
      </c>
      <c r="H3703" s="9" t="s">
        <v>13951</v>
      </c>
      <c r="I3703" s="9" t="s">
        <v>13940</v>
      </c>
      <c r="J3703" s="9" t="s">
        <v>13929</v>
      </c>
      <c r="K3703" s="9" t="s">
        <v>13940</v>
      </c>
      <c r="L3703" s="9" t="s">
        <v>13945</v>
      </c>
      <c r="M3703" s="9" t="s">
        <v>13942</v>
      </c>
      <c r="N3703" s="13" t="s">
        <v>12</v>
      </c>
      <c r="O3703" s="13" t="s">
        <v>14</v>
      </c>
      <c r="P3703" s="13" t="s">
        <v>13</v>
      </c>
      <c r="Q3703" s="13" t="s">
        <v>3528</v>
      </c>
      <c r="R3703" s="13" t="s">
        <v>65</v>
      </c>
      <c r="S3703" s="10">
        <f>ROUNDUP(SUM(VLOOKUP(F3703,'Pontuação'!A$2:B$11,2,FALSE),VLOOKUP(E3703,'Pontuação'!C$2:D$11,2,FALSE),VLOOKUP(H3703,'Pontuação'!I$2:J$11,2,FALSE),VLOOKUP(J3703,'Pontuação'!G$2:H$11,2,FALSE),VLOOKUP(L3703,'Pontuação'!M$2:N$13,2,FALSE)),0)</f>
        <v>1673</v>
      </c>
      <c r="T3703" s="11">
        <f t="shared" si="1"/>
        <v>167</v>
      </c>
      <c r="U3703" s="11" t="str">
        <f t="array" ref="U3703">IFERROR(INDEX('Pontuação'!G$13:G$101, MATCH(T3703, 'Pontuação'!F$13:F$101, 0)), "Faixa Indefinida")</f>
        <v>B</v>
      </c>
      <c r="V3703" s="11">
        <f t="shared" si="2"/>
        <v>0</v>
      </c>
      <c r="W3703" s="11">
        <f t="shared" si="3"/>
        <v>1</v>
      </c>
      <c r="X3703" s="11">
        <f t="shared" si="4"/>
        <v>0</v>
      </c>
      <c r="Y3703" s="11">
        <f t="shared" si="5"/>
        <v>0</v>
      </c>
      <c r="Z3703" s="12">
        <f>ROUNDUP(SUM(VLOOKUP(F3703,'Pontuação 3.0'!A$2:B$11,2,FALSE),VLOOKUP(E3703,'Pontuação 3.0'!C$2:D$11,2,FALSE),VLOOKUP(H3703,'Pontuação 3.0'!I$2:J$11,2,FALSE),VLOOKUP(J3703,'Pontuação 3.0'!G$2:H$11,2,FALSE),VLOOKUP(G3703,'Pontuação 3.0'!E$2:F$11,2,FALSE),VLOOKUP(K3703,'Pontuação 3.0'!K$2:L$11,2,FALSE),VLOOKUP(L3703,'Pontuação 3.0'!M$2:N$13,2,FALSE)),0)</f>
        <v>2075</v>
      </c>
      <c r="AA3703" s="12">
        <f t="shared" si="6"/>
        <v>208</v>
      </c>
      <c r="AB3703" s="12" t="str">
        <f t="array" ref="AB3703">IFERROR(INDEX('Pontuação 3.0'!G$13:G$191, MATCH(AA3703, 'Pontuação 3.0'!F$13:F$191, 0)), "Faixa Indefinida")</f>
        <v>C</v>
      </c>
      <c r="AC3703" s="12">
        <f t="shared" si="7"/>
        <v>0</v>
      </c>
      <c r="AD3703" s="12">
        <f t="shared" si="8"/>
        <v>0</v>
      </c>
      <c r="AE3703" s="12">
        <f t="shared" si="9"/>
        <v>1</v>
      </c>
      <c r="AF3703" s="12">
        <f t="shared" si="10"/>
        <v>0</v>
      </c>
    </row>
    <row r="3704" ht="15.75" customHeight="1">
      <c r="A3704" s="8">
        <v>45688.0</v>
      </c>
      <c r="B3704" s="9" t="s">
        <v>8509</v>
      </c>
      <c r="C3704" s="9" t="s">
        <v>8510</v>
      </c>
      <c r="D3704" s="15">
        <v>1.9988642253E10</v>
      </c>
      <c r="E3704" s="9" t="s">
        <v>13924</v>
      </c>
      <c r="F3704" s="9" t="s">
        <v>13950</v>
      </c>
      <c r="G3704" s="9" t="s">
        <v>13926</v>
      </c>
      <c r="H3704" s="9" t="s">
        <v>13951</v>
      </c>
      <c r="I3704" s="9" t="s">
        <v>13940</v>
      </c>
      <c r="J3704" s="9" t="s">
        <v>13929</v>
      </c>
      <c r="K3704" s="9" t="s">
        <v>13930</v>
      </c>
      <c r="L3704" s="9" t="s">
        <v>13931</v>
      </c>
      <c r="M3704" s="9" t="s">
        <v>13942</v>
      </c>
      <c r="N3704" s="13" t="s">
        <v>12</v>
      </c>
      <c r="O3704" s="13" t="s">
        <v>14</v>
      </c>
      <c r="P3704" s="13" t="s">
        <v>32</v>
      </c>
      <c r="Q3704" s="13" t="s">
        <v>77</v>
      </c>
      <c r="R3704" s="13" t="s">
        <v>15</v>
      </c>
      <c r="S3704" s="10">
        <f>ROUNDUP(SUM(VLOOKUP(F3704,'Pontuação'!A$2:B$11,2,FALSE),VLOOKUP(E3704,'Pontuação'!C$2:D$11,2,FALSE),VLOOKUP(H3704,'Pontuação'!I$2:J$11,2,FALSE),VLOOKUP(J3704,'Pontuação'!G$2:H$11,2,FALSE),VLOOKUP(L3704,'Pontuação'!M$2:N$13,2,FALSE)),0)</f>
        <v>1557</v>
      </c>
      <c r="T3704" s="11">
        <f t="shared" si="1"/>
        <v>156</v>
      </c>
      <c r="U3704" s="11" t="str">
        <f t="array" ref="U3704">IFERROR(INDEX('Pontuação'!G$13:G$101, MATCH(T3704, 'Pontuação'!F$13:F$101, 0)), "Faixa Indefinida")</f>
        <v>C</v>
      </c>
      <c r="V3704" s="11">
        <f t="shared" si="2"/>
        <v>0</v>
      </c>
      <c r="W3704" s="11">
        <f t="shared" si="3"/>
        <v>0</v>
      </c>
      <c r="X3704" s="11">
        <f t="shared" si="4"/>
        <v>1</v>
      </c>
      <c r="Y3704" s="11">
        <f t="shared" si="5"/>
        <v>0</v>
      </c>
      <c r="Z3704" s="12">
        <f>ROUNDUP(SUM(VLOOKUP(F3704,'Pontuação 3.0'!A$2:B$11,2,FALSE),VLOOKUP(E3704,'Pontuação 3.0'!C$2:D$11,2,FALSE),VLOOKUP(H3704,'Pontuação 3.0'!I$2:J$11,2,FALSE),VLOOKUP(J3704,'Pontuação 3.0'!G$2:H$11,2,FALSE),VLOOKUP(G3704,'Pontuação 3.0'!E$2:F$11,2,FALSE),VLOOKUP(K3704,'Pontuação 3.0'!K$2:L$11,2,FALSE),VLOOKUP(L3704,'Pontuação 3.0'!M$2:N$13,2,FALSE)),0)</f>
        <v>2353</v>
      </c>
      <c r="AA3704" s="12">
        <f t="shared" si="6"/>
        <v>235</v>
      </c>
      <c r="AB3704" s="12" t="str">
        <f t="array" ref="AB3704">IFERROR(INDEX('Pontuação 3.0'!G$13:G$191, MATCH(AA3704, 'Pontuação 3.0'!F$13:F$191, 0)), "Faixa Indefinida")</f>
        <v>B</v>
      </c>
      <c r="AC3704" s="12">
        <f t="shared" si="7"/>
        <v>0</v>
      </c>
      <c r="AD3704" s="12">
        <f t="shared" si="8"/>
        <v>1</v>
      </c>
      <c r="AE3704" s="12">
        <f t="shared" si="9"/>
        <v>0</v>
      </c>
      <c r="AF3704" s="12">
        <f t="shared" si="10"/>
        <v>0</v>
      </c>
    </row>
    <row r="3705" ht="15.75" customHeight="1">
      <c r="A3705" s="8">
        <v>45688.0</v>
      </c>
      <c r="B3705" s="9" t="s">
        <v>8507</v>
      </c>
      <c r="C3705" s="9" t="s">
        <v>8508</v>
      </c>
      <c r="D3705" s="15">
        <v>1.899738305E10</v>
      </c>
      <c r="E3705" s="9" t="s">
        <v>13924</v>
      </c>
      <c r="F3705" s="9" t="s">
        <v>13948</v>
      </c>
      <c r="G3705" s="9" t="s">
        <v>13926</v>
      </c>
      <c r="H3705" s="9" t="s">
        <v>13927</v>
      </c>
      <c r="I3705" s="9" t="s">
        <v>13940</v>
      </c>
      <c r="J3705" s="9" t="s">
        <v>13929</v>
      </c>
      <c r="K3705" s="9" t="s">
        <v>13930</v>
      </c>
      <c r="L3705" s="9" t="s">
        <v>13945</v>
      </c>
      <c r="M3705" s="9" t="s">
        <v>13942</v>
      </c>
      <c r="N3705" s="13" t="s">
        <v>12</v>
      </c>
      <c r="O3705" s="13" t="s">
        <v>14</v>
      </c>
      <c r="P3705" s="13" t="s">
        <v>32</v>
      </c>
      <c r="Q3705" s="13" t="s">
        <v>20</v>
      </c>
      <c r="R3705" s="13" t="s">
        <v>15</v>
      </c>
      <c r="S3705" s="10">
        <f>ROUNDUP(SUM(VLOOKUP(F3705,'Pontuação'!A$2:B$11,2,FALSE),VLOOKUP(E3705,'Pontuação'!C$2:D$11,2,FALSE),VLOOKUP(H3705,'Pontuação'!I$2:J$11,2,FALSE),VLOOKUP(J3705,'Pontuação'!G$2:H$11,2,FALSE),VLOOKUP(L3705,'Pontuação'!M$2:N$13,2,FALSE)),0)</f>
        <v>1563</v>
      </c>
      <c r="T3705" s="11">
        <f t="shared" si="1"/>
        <v>156</v>
      </c>
      <c r="U3705" s="11" t="str">
        <f t="array" ref="U3705">IFERROR(INDEX('Pontuação'!G$13:G$101, MATCH(T3705, 'Pontuação'!F$13:F$101, 0)), "Faixa Indefinida")</f>
        <v>C</v>
      </c>
      <c r="V3705" s="11">
        <f t="shared" si="2"/>
        <v>0</v>
      </c>
      <c r="W3705" s="11">
        <f t="shared" si="3"/>
        <v>0</v>
      </c>
      <c r="X3705" s="11">
        <f t="shared" si="4"/>
        <v>1</v>
      </c>
      <c r="Y3705" s="11">
        <f t="shared" si="5"/>
        <v>0</v>
      </c>
      <c r="Z3705" s="12">
        <f>ROUNDUP(SUM(VLOOKUP(F3705,'Pontuação 3.0'!A$2:B$11,2,FALSE),VLOOKUP(E3705,'Pontuação 3.0'!C$2:D$11,2,FALSE),VLOOKUP(H3705,'Pontuação 3.0'!I$2:J$11,2,FALSE),VLOOKUP(J3705,'Pontuação 3.0'!G$2:H$11,2,FALSE),VLOOKUP(G3705,'Pontuação 3.0'!E$2:F$11,2,FALSE),VLOOKUP(K3705,'Pontuação 3.0'!K$2:L$11,2,FALSE),VLOOKUP(L3705,'Pontuação 3.0'!M$2:N$13,2,FALSE)),0)</f>
        <v>2158</v>
      </c>
      <c r="AA3705" s="12">
        <f t="shared" si="6"/>
        <v>216</v>
      </c>
      <c r="AB3705" s="12" t="str">
        <f t="array" ref="AB3705">IFERROR(INDEX('Pontuação 3.0'!G$13:G$191, MATCH(AA3705, 'Pontuação 3.0'!F$13:F$191, 0)), "Faixa Indefinida")</f>
        <v>B</v>
      </c>
      <c r="AC3705" s="12">
        <f t="shared" si="7"/>
        <v>0</v>
      </c>
      <c r="AD3705" s="12">
        <f t="shared" si="8"/>
        <v>1</v>
      </c>
      <c r="AE3705" s="12">
        <f t="shared" si="9"/>
        <v>0</v>
      </c>
      <c r="AF3705" s="12">
        <f t="shared" si="10"/>
        <v>0</v>
      </c>
    </row>
    <row r="3706" ht="15.75" customHeight="1">
      <c r="A3706" s="8">
        <v>45688.0</v>
      </c>
      <c r="B3706" s="9" t="s">
        <v>8511</v>
      </c>
      <c r="C3706" s="9" t="s">
        <v>8512</v>
      </c>
      <c r="D3706" s="15">
        <v>2.2998842033E10</v>
      </c>
      <c r="E3706" s="9" t="s">
        <v>13936</v>
      </c>
      <c r="F3706" s="9" t="s">
        <v>13948</v>
      </c>
      <c r="G3706" s="9" t="s">
        <v>13944</v>
      </c>
      <c r="H3706" s="9" t="s">
        <v>13927</v>
      </c>
      <c r="I3706" s="9" t="s">
        <v>13940</v>
      </c>
      <c r="J3706" s="9" t="s">
        <v>13929</v>
      </c>
      <c r="K3706" s="9" t="s">
        <v>13930</v>
      </c>
      <c r="L3706" s="9" t="s">
        <v>13931</v>
      </c>
      <c r="M3706" s="9" t="s">
        <v>13942</v>
      </c>
      <c r="N3706" s="13" t="s">
        <v>12</v>
      </c>
      <c r="O3706" s="13" t="s">
        <v>14</v>
      </c>
      <c r="P3706" s="13" t="s">
        <v>32</v>
      </c>
      <c r="Q3706" s="13" t="s">
        <v>20</v>
      </c>
      <c r="R3706" s="13" t="s">
        <v>65</v>
      </c>
      <c r="S3706" s="10">
        <f>ROUNDUP(SUM(VLOOKUP(F3706,'Pontuação'!A$2:B$11,2,FALSE),VLOOKUP(E3706,'Pontuação'!C$2:D$11,2,FALSE),VLOOKUP(H3706,'Pontuação'!I$2:J$11,2,FALSE),VLOOKUP(J3706,'Pontuação'!G$2:H$11,2,FALSE),VLOOKUP(L3706,'Pontuação'!M$2:N$13,2,FALSE)),0)</f>
        <v>1427</v>
      </c>
      <c r="T3706" s="11">
        <f t="shared" si="1"/>
        <v>143</v>
      </c>
      <c r="U3706" s="11" t="str">
        <f t="array" ref="U3706">IFERROR(INDEX('Pontuação'!G$13:G$101, MATCH(T3706, 'Pontuação'!F$13:F$101, 0)), "Faixa Indefinida")</f>
        <v>D</v>
      </c>
      <c r="V3706" s="11">
        <f t="shared" si="2"/>
        <v>0</v>
      </c>
      <c r="W3706" s="11">
        <f t="shared" si="3"/>
        <v>0</v>
      </c>
      <c r="X3706" s="11">
        <f t="shared" si="4"/>
        <v>0</v>
      </c>
      <c r="Y3706" s="11">
        <f t="shared" si="5"/>
        <v>1</v>
      </c>
      <c r="Z3706" s="12">
        <f>ROUNDUP(SUM(VLOOKUP(F3706,'Pontuação 3.0'!A$2:B$11,2,FALSE),VLOOKUP(E3706,'Pontuação 3.0'!C$2:D$11,2,FALSE),VLOOKUP(H3706,'Pontuação 3.0'!I$2:J$11,2,FALSE),VLOOKUP(J3706,'Pontuação 3.0'!G$2:H$11,2,FALSE),VLOOKUP(G3706,'Pontuação 3.0'!E$2:F$11,2,FALSE),VLOOKUP(K3706,'Pontuação 3.0'!K$2:L$11,2,FALSE),VLOOKUP(L3706,'Pontuação 3.0'!M$2:N$13,2,FALSE)),0)</f>
        <v>1962</v>
      </c>
      <c r="AA3706" s="12">
        <f t="shared" si="6"/>
        <v>196</v>
      </c>
      <c r="AB3706" s="12" t="str">
        <f t="array" ref="AB3706">IFERROR(INDEX('Pontuação 3.0'!G$13:G$191, MATCH(AA3706, 'Pontuação 3.0'!F$13:F$191, 0)), "Faixa Indefinida")</f>
        <v>C</v>
      </c>
      <c r="AC3706" s="12">
        <f t="shared" si="7"/>
        <v>0</v>
      </c>
      <c r="AD3706" s="12">
        <f t="shared" si="8"/>
        <v>0</v>
      </c>
      <c r="AE3706" s="12">
        <f t="shared" si="9"/>
        <v>1</v>
      </c>
      <c r="AF3706" s="12">
        <f t="shared" si="10"/>
        <v>0</v>
      </c>
    </row>
    <row r="3707" ht="15.75" customHeight="1">
      <c r="A3707" s="8">
        <v>45688.0</v>
      </c>
      <c r="B3707" s="9" t="s">
        <v>338</v>
      </c>
      <c r="C3707" s="9" t="s">
        <v>8513</v>
      </c>
      <c r="D3707" s="15">
        <v>1.1945258972E10</v>
      </c>
      <c r="E3707" s="9" t="s">
        <v>13936</v>
      </c>
      <c r="F3707" s="9" t="s">
        <v>13950</v>
      </c>
      <c r="G3707" s="9" t="s">
        <v>13944</v>
      </c>
      <c r="H3707" s="9" t="s">
        <v>13949</v>
      </c>
      <c r="I3707" s="9" t="s">
        <v>13940</v>
      </c>
      <c r="J3707" s="9" t="s">
        <v>13929</v>
      </c>
      <c r="K3707" s="9" t="s">
        <v>13940</v>
      </c>
      <c r="L3707" s="9" t="s">
        <v>13931</v>
      </c>
      <c r="M3707" s="9" t="s">
        <v>13952</v>
      </c>
      <c r="N3707" s="13" t="s">
        <v>12</v>
      </c>
      <c r="O3707" s="13" t="s">
        <v>14</v>
      </c>
      <c r="P3707" s="13" t="s">
        <v>13</v>
      </c>
      <c r="Q3707" s="13" t="s">
        <v>48</v>
      </c>
      <c r="R3707" s="13" t="s">
        <v>15</v>
      </c>
      <c r="S3707" s="10">
        <f>ROUNDUP(SUM(VLOOKUP(F3707,'Pontuação'!A$2:B$11,2,FALSE),VLOOKUP(E3707,'Pontuação'!C$2:D$11,2,FALSE),VLOOKUP(H3707,'Pontuação'!I$2:J$11,2,FALSE),VLOOKUP(J3707,'Pontuação'!G$2:H$11,2,FALSE),VLOOKUP(L3707,'Pontuação'!M$2:N$13,2,FALSE)),0)</f>
        <v>1595</v>
      </c>
      <c r="T3707" s="11">
        <f t="shared" si="1"/>
        <v>160</v>
      </c>
      <c r="U3707" s="11" t="str">
        <f t="array" ref="U3707">IFERROR(INDEX('Pontuação'!G$13:G$101, MATCH(T3707, 'Pontuação'!F$13:F$101, 0)), "Faixa Indefinida")</f>
        <v>C</v>
      </c>
      <c r="V3707" s="11">
        <f t="shared" si="2"/>
        <v>0</v>
      </c>
      <c r="W3707" s="11">
        <f t="shared" si="3"/>
        <v>0</v>
      </c>
      <c r="X3707" s="11">
        <f t="shared" si="4"/>
        <v>1</v>
      </c>
      <c r="Y3707" s="11">
        <f t="shared" si="5"/>
        <v>0</v>
      </c>
      <c r="Z3707" s="12">
        <f>ROUNDUP(SUM(VLOOKUP(F3707,'Pontuação 3.0'!A$2:B$11,2,FALSE),VLOOKUP(E3707,'Pontuação 3.0'!C$2:D$11,2,FALSE),VLOOKUP(H3707,'Pontuação 3.0'!I$2:J$11,2,FALSE),VLOOKUP(J3707,'Pontuação 3.0'!G$2:H$11,2,FALSE),VLOOKUP(G3707,'Pontuação 3.0'!E$2:F$11,2,FALSE),VLOOKUP(K3707,'Pontuação 3.0'!K$2:L$11,2,FALSE),VLOOKUP(L3707,'Pontuação 3.0'!M$2:N$13,2,FALSE)),0)</f>
        <v>2069</v>
      </c>
      <c r="AA3707" s="12">
        <f t="shared" si="6"/>
        <v>207</v>
      </c>
      <c r="AB3707" s="12" t="str">
        <f t="array" ref="AB3707">IFERROR(INDEX('Pontuação 3.0'!G$13:G$191, MATCH(AA3707, 'Pontuação 3.0'!F$13:F$191, 0)), "Faixa Indefinida")</f>
        <v>C</v>
      </c>
      <c r="AC3707" s="12">
        <f t="shared" si="7"/>
        <v>0</v>
      </c>
      <c r="AD3707" s="12">
        <f t="shared" si="8"/>
        <v>0</v>
      </c>
      <c r="AE3707" s="12">
        <f t="shared" si="9"/>
        <v>1</v>
      </c>
      <c r="AF3707" s="12">
        <f t="shared" si="10"/>
        <v>0</v>
      </c>
    </row>
    <row r="3708" ht="15.75" customHeight="1">
      <c r="A3708" s="8">
        <v>45688.0</v>
      </c>
      <c r="B3708" s="9" t="s">
        <v>8518</v>
      </c>
      <c r="C3708" s="9" t="s">
        <v>8519</v>
      </c>
      <c r="D3708" s="15">
        <v>8.3991107414E10</v>
      </c>
      <c r="E3708" s="9" t="s">
        <v>13924</v>
      </c>
      <c r="F3708" s="9" t="s">
        <v>13950</v>
      </c>
      <c r="G3708" s="9" t="s">
        <v>13957</v>
      </c>
      <c r="H3708" s="9" t="s">
        <v>13951</v>
      </c>
      <c r="I3708" s="9" t="s">
        <v>13928</v>
      </c>
      <c r="J3708" s="9" t="s">
        <v>13984</v>
      </c>
      <c r="K3708" s="9" t="s">
        <v>13940</v>
      </c>
      <c r="L3708" s="9" t="s">
        <v>13959</v>
      </c>
      <c r="M3708" s="9" t="s">
        <v>13932</v>
      </c>
      <c r="N3708" s="13" t="s">
        <v>12</v>
      </c>
      <c r="O3708" s="13" t="s">
        <v>14</v>
      </c>
      <c r="P3708" s="13" t="s">
        <v>13</v>
      </c>
      <c r="Q3708" s="13" t="s">
        <v>84</v>
      </c>
      <c r="R3708" s="13" t="s">
        <v>15</v>
      </c>
      <c r="S3708" s="10">
        <f>ROUNDUP(SUM(VLOOKUP(F3708,'Pontuação'!A$2:B$11,2,FALSE),VLOOKUP(E3708,'Pontuação'!C$2:D$11,2,FALSE),VLOOKUP(H3708,'Pontuação'!I$2:J$11,2,FALSE),VLOOKUP(J3708,'Pontuação'!G$2:H$11,2,FALSE),VLOOKUP(L3708,'Pontuação'!M$2:N$13,2,FALSE)),0)</f>
        <v>1925</v>
      </c>
      <c r="T3708" s="11">
        <f t="shared" si="1"/>
        <v>193</v>
      </c>
      <c r="U3708" s="11" t="str">
        <f t="array" ref="U3708">IFERROR(INDEX('Pontuação'!G$13:G$101, MATCH(T3708, 'Pontuação'!F$13:F$101, 0)), "Faixa Indefinida")</f>
        <v>A</v>
      </c>
      <c r="V3708" s="11">
        <f t="shared" si="2"/>
        <v>1</v>
      </c>
      <c r="W3708" s="11">
        <f t="shared" si="3"/>
        <v>0</v>
      </c>
      <c r="X3708" s="11">
        <f t="shared" si="4"/>
        <v>0</v>
      </c>
      <c r="Y3708" s="11">
        <f t="shared" si="5"/>
        <v>0</v>
      </c>
      <c r="Z3708" s="12">
        <f>ROUNDUP(SUM(VLOOKUP(F3708,'Pontuação 3.0'!A$2:B$11,2,FALSE),VLOOKUP(E3708,'Pontuação 3.0'!C$2:D$11,2,FALSE),VLOOKUP(H3708,'Pontuação 3.0'!I$2:J$11,2,FALSE),VLOOKUP(J3708,'Pontuação 3.0'!G$2:H$11,2,FALSE),VLOOKUP(G3708,'Pontuação 3.0'!E$2:F$11,2,FALSE),VLOOKUP(K3708,'Pontuação 3.0'!K$2:L$11,2,FALSE),VLOOKUP(L3708,'Pontuação 3.0'!M$2:N$13,2,FALSE)),0)</f>
        <v>2146</v>
      </c>
      <c r="AA3708" s="12">
        <f t="shared" si="6"/>
        <v>215</v>
      </c>
      <c r="AB3708" s="12" t="str">
        <f t="array" ref="AB3708">IFERROR(INDEX('Pontuação 3.0'!G$13:G$191, MATCH(AA3708, 'Pontuação 3.0'!F$13:F$191, 0)), "Faixa Indefinida")</f>
        <v>B</v>
      </c>
      <c r="AC3708" s="12">
        <f t="shared" si="7"/>
        <v>0</v>
      </c>
      <c r="AD3708" s="12">
        <f t="shared" si="8"/>
        <v>1</v>
      </c>
      <c r="AE3708" s="12">
        <f t="shared" si="9"/>
        <v>0</v>
      </c>
      <c r="AF3708" s="12">
        <f t="shared" si="10"/>
        <v>0</v>
      </c>
    </row>
    <row r="3709" ht="15.75" customHeight="1">
      <c r="A3709" s="8">
        <v>45688.0</v>
      </c>
      <c r="B3709" s="9" t="s">
        <v>8520</v>
      </c>
      <c r="C3709" s="9" t="s">
        <v>8521</v>
      </c>
      <c r="D3709" s="15">
        <v>8.3988736406E10</v>
      </c>
      <c r="E3709" s="9" t="s">
        <v>13924</v>
      </c>
      <c r="F3709" s="9" t="s">
        <v>13950</v>
      </c>
      <c r="G3709" s="9" t="s">
        <v>13957</v>
      </c>
      <c r="H3709" s="9" t="s">
        <v>13927</v>
      </c>
      <c r="I3709" s="9" t="s">
        <v>13940</v>
      </c>
      <c r="J3709" s="9" t="s">
        <v>13929</v>
      </c>
      <c r="K3709" s="9" t="s">
        <v>13930</v>
      </c>
      <c r="L3709" s="9" t="s">
        <v>13945</v>
      </c>
      <c r="M3709" s="9" t="s">
        <v>13967</v>
      </c>
      <c r="N3709" s="13" t="s">
        <v>12</v>
      </c>
      <c r="O3709" s="13" t="s">
        <v>14</v>
      </c>
      <c r="P3709" s="13" t="s">
        <v>13</v>
      </c>
      <c r="Q3709" s="13" t="s">
        <v>143</v>
      </c>
      <c r="R3709" s="13" t="s">
        <v>15</v>
      </c>
      <c r="S3709" s="10">
        <f>ROUNDUP(SUM(VLOOKUP(F3709,'Pontuação'!A$2:B$11,2,FALSE),VLOOKUP(E3709,'Pontuação'!C$2:D$11,2,FALSE),VLOOKUP(H3709,'Pontuação'!I$2:J$11,2,FALSE),VLOOKUP(J3709,'Pontuação'!G$2:H$11,2,FALSE),VLOOKUP(L3709,'Pontuação'!M$2:N$13,2,FALSE)),0)</f>
        <v>1575</v>
      </c>
      <c r="T3709" s="11">
        <f t="shared" si="1"/>
        <v>158</v>
      </c>
      <c r="U3709" s="11" t="str">
        <f t="array" ref="U3709">IFERROR(INDEX('Pontuação'!G$13:G$101, MATCH(T3709, 'Pontuação'!F$13:F$101, 0)), "Faixa Indefinida")</f>
        <v>C</v>
      </c>
      <c r="V3709" s="11">
        <f t="shared" si="2"/>
        <v>0</v>
      </c>
      <c r="W3709" s="11">
        <f t="shared" si="3"/>
        <v>0</v>
      </c>
      <c r="X3709" s="11">
        <f t="shared" si="4"/>
        <v>1</v>
      </c>
      <c r="Y3709" s="11">
        <f t="shared" si="5"/>
        <v>0</v>
      </c>
      <c r="Z3709" s="12">
        <f>ROUNDUP(SUM(VLOOKUP(F3709,'Pontuação 3.0'!A$2:B$11,2,FALSE),VLOOKUP(E3709,'Pontuação 3.0'!C$2:D$11,2,FALSE),VLOOKUP(H3709,'Pontuação 3.0'!I$2:J$11,2,FALSE),VLOOKUP(J3709,'Pontuação 3.0'!G$2:H$11,2,FALSE),VLOOKUP(G3709,'Pontuação 3.0'!E$2:F$11,2,FALSE),VLOOKUP(K3709,'Pontuação 3.0'!K$2:L$11,2,FALSE),VLOOKUP(L3709,'Pontuação 3.0'!M$2:N$13,2,FALSE)),0)</f>
        <v>2141</v>
      </c>
      <c r="AA3709" s="12">
        <f t="shared" si="6"/>
        <v>214</v>
      </c>
      <c r="AB3709" s="12" t="str">
        <f t="array" ref="AB3709">IFERROR(INDEX('Pontuação 3.0'!G$13:G$191, MATCH(AA3709, 'Pontuação 3.0'!F$13:F$191, 0)), "Faixa Indefinida")</f>
        <v>B</v>
      </c>
      <c r="AC3709" s="12">
        <f t="shared" si="7"/>
        <v>0</v>
      </c>
      <c r="AD3709" s="12">
        <f t="shared" si="8"/>
        <v>1</v>
      </c>
      <c r="AE3709" s="12">
        <f t="shared" si="9"/>
        <v>0</v>
      </c>
      <c r="AF3709" s="12">
        <f t="shared" si="10"/>
        <v>0</v>
      </c>
    </row>
    <row r="3710" ht="15.75" customHeight="1">
      <c r="A3710" s="8">
        <v>45688.0</v>
      </c>
      <c r="B3710" s="9" t="s">
        <v>8514</v>
      </c>
      <c r="C3710" s="9" t="s">
        <v>8515</v>
      </c>
      <c r="D3710" s="15">
        <v>9.7981081179E10</v>
      </c>
      <c r="E3710" s="9" t="s">
        <v>13936</v>
      </c>
      <c r="F3710" s="9" t="s">
        <v>13950</v>
      </c>
      <c r="G3710" s="9" t="s">
        <v>13944</v>
      </c>
      <c r="H3710" s="9" t="s">
        <v>13927</v>
      </c>
      <c r="I3710" s="9" t="s">
        <v>13940</v>
      </c>
      <c r="J3710" s="9" t="s">
        <v>13929</v>
      </c>
      <c r="K3710" s="9" t="s">
        <v>13940</v>
      </c>
      <c r="L3710" s="9" t="s">
        <v>13931</v>
      </c>
      <c r="M3710" s="9" t="s">
        <v>13932</v>
      </c>
      <c r="N3710" s="13" t="s">
        <v>12</v>
      </c>
      <c r="O3710" s="13" t="s">
        <v>14</v>
      </c>
      <c r="P3710" s="13" t="s">
        <v>13</v>
      </c>
      <c r="Q3710" s="13" t="s">
        <v>84</v>
      </c>
      <c r="R3710" s="13" t="s">
        <v>65</v>
      </c>
      <c r="S3710" s="10">
        <f>ROUNDUP(SUM(VLOOKUP(F3710,'Pontuação'!A$2:B$11,2,FALSE),VLOOKUP(E3710,'Pontuação'!C$2:D$11,2,FALSE),VLOOKUP(H3710,'Pontuação'!I$2:J$11,2,FALSE),VLOOKUP(J3710,'Pontuação'!G$2:H$11,2,FALSE),VLOOKUP(L3710,'Pontuação'!M$2:N$13,2,FALSE)),0)</f>
        <v>1439</v>
      </c>
      <c r="T3710" s="11">
        <f t="shared" si="1"/>
        <v>144</v>
      </c>
      <c r="U3710" s="11" t="str">
        <f t="array" ref="U3710">IFERROR(INDEX('Pontuação'!G$13:G$101, MATCH(T3710, 'Pontuação'!F$13:F$101, 0)), "Faixa Indefinida")</f>
        <v>D</v>
      </c>
      <c r="V3710" s="11">
        <f t="shared" si="2"/>
        <v>0</v>
      </c>
      <c r="W3710" s="11">
        <f t="shared" si="3"/>
        <v>0</v>
      </c>
      <c r="X3710" s="11">
        <f t="shared" si="4"/>
        <v>0</v>
      </c>
      <c r="Y3710" s="11">
        <f t="shared" si="5"/>
        <v>1</v>
      </c>
      <c r="Z3710" s="12">
        <f>ROUNDUP(SUM(VLOOKUP(F3710,'Pontuação 3.0'!A$2:B$11,2,FALSE),VLOOKUP(E3710,'Pontuação 3.0'!C$2:D$11,2,FALSE),VLOOKUP(H3710,'Pontuação 3.0'!I$2:J$11,2,FALSE),VLOOKUP(J3710,'Pontuação 3.0'!G$2:H$11,2,FALSE),VLOOKUP(G3710,'Pontuação 3.0'!E$2:F$11,2,FALSE),VLOOKUP(K3710,'Pontuação 3.0'!K$2:L$11,2,FALSE),VLOOKUP(L3710,'Pontuação 3.0'!M$2:N$13,2,FALSE)),0)</f>
        <v>1834</v>
      </c>
      <c r="AA3710" s="12">
        <f t="shared" si="6"/>
        <v>183</v>
      </c>
      <c r="AB3710" s="12" t="str">
        <f t="array" ref="AB3710">IFERROR(INDEX('Pontuação 3.0'!G$13:G$191, MATCH(AA3710, 'Pontuação 3.0'!F$13:F$191, 0)), "Faixa Indefinida")</f>
        <v>D</v>
      </c>
      <c r="AC3710" s="12">
        <f t="shared" si="7"/>
        <v>0</v>
      </c>
      <c r="AD3710" s="12">
        <f t="shared" si="8"/>
        <v>0</v>
      </c>
      <c r="AE3710" s="12">
        <f t="shared" si="9"/>
        <v>0</v>
      </c>
      <c r="AF3710" s="12">
        <f t="shared" si="10"/>
        <v>1</v>
      </c>
    </row>
    <row r="3711" ht="15.75" customHeight="1">
      <c r="A3711" s="8">
        <v>45688.0</v>
      </c>
      <c r="B3711" s="9" t="s">
        <v>8516</v>
      </c>
      <c r="C3711" s="9" t="s">
        <v>8517</v>
      </c>
      <c r="D3711" s="15">
        <v>6.5998093071E10</v>
      </c>
      <c r="E3711" s="9" t="s">
        <v>13924</v>
      </c>
      <c r="F3711" s="9" t="s">
        <v>13950</v>
      </c>
      <c r="G3711" s="9" t="s">
        <v>13944</v>
      </c>
      <c r="H3711" s="9" t="s">
        <v>13927</v>
      </c>
      <c r="I3711" s="9" t="s">
        <v>13940</v>
      </c>
      <c r="J3711" s="9" t="s">
        <v>13929</v>
      </c>
      <c r="K3711" s="9" t="s">
        <v>13940</v>
      </c>
      <c r="L3711" s="9" t="s">
        <v>13931</v>
      </c>
      <c r="M3711" s="9" t="s">
        <v>13946</v>
      </c>
      <c r="N3711" s="13" t="s">
        <v>12</v>
      </c>
      <c r="O3711" s="13" t="s">
        <v>14</v>
      </c>
      <c r="P3711" s="13" t="s">
        <v>111</v>
      </c>
      <c r="Q3711" s="13" t="s">
        <v>20</v>
      </c>
      <c r="R3711" s="13" t="s">
        <v>15</v>
      </c>
      <c r="S3711" s="10">
        <f>ROUNDUP(SUM(VLOOKUP(F3711,'Pontuação'!A$2:B$11,2,FALSE),VLOOKUP(E3711,'Pontuação'!C$2:D$11,2,FALSE),VLOOKUP(H3711,'Pontuação'!I$2:J$11,2,FALSE),VLOOKUP(J3711,'Pontuação'!G$2:H$11,2,FALSE),VLOOKUP(L3711,'Pontuação'!M$2:N$13,2,FALSE)),0)</f>
        <v>1443</v>
      </c>
      <c r="T3711" s="11">
        <f t="shared" si="1"/>
        <v>144</v>
      </c>
      <c r="U3711" s="11" t="str">
        <f t="array" ref="U3711">IFERROR(INDEX('Pontuação'!G$13:G$101, MATCH(T3711, 'Pontuação'!F$13:F$101, 0)), "Faixa Indefinida")</f>
        <v>D</v>
      </c>
      <c r="V3711" s="11">
        <f t="shared" si="2"/>
        <v>0</v>
      </c>
      <c r="W3711" s="11">
        <f t="shared" si="3"/>
        <v>0</v>
      </c>
      <c r="X3711" s="11">
        <f t="shared" si="4"/>
        <v>0</v>
      </c>
      <c r="Y3711" s="11">
        <f t="shared" si="5"/>
        <v>1</v>
      </c>
      <c r="Z3711" s="12">
        <f>ROUNDUP(SUM(VLOOKUP(F3711,'Pontuação 3.0'!A$2:B$11,2,FALSE),VLOOKUP(E3711,'Pontuação 3.0'!C$2:D$11,2,FALSE),VLOOKUP(H3711,'Pontuação 3.0'!I$2:J$11,2,FALSE),VLOOKUP(J3711,'Pontuação 3.0'!G$2:H$11,2,FALSE),VLOOKUP(G3711,'Pontuação 3.0'!E$2:F$11,2,FALSE),VLOOKUP(K3711,'Pontuação 3.0'!K$2:L$11,2,FALSE),VLOOKUP(L3711,'Pontuação 3.0'!M$2:N$13,2,FALSE)),0)</f>
        <v>1804</v>
      </c>
      <c r="AA3711" s="12">
        <f t="shared" si="6"/>
        <v>180</v>
      </c>
      <c r="AB3711" s="12" t="str">
        <f t="array" ref="AB3711">IFERROR(INDEX('Pontuação 3.0'!G$13:G$191, MATCH(AA3711, 'Pontuação 3.0'!F$13:F$191, 0)), "Faixa Indefinida")</f>
        <v>D</v>
      </c>
      <c r="AC3711" s="12">
        <f t="shared" si="7"/>
        <v>0</v>
      </c>
      <c r="AD3711" s="12">
        <f t="shared" si="8"/>
        <v>0</v>
      </c>
      <c r="AE3711" s="12">
        <f t="shared" si="9"/>
        <v>0</v>
      </c>
      <c r="AF3711" s="12">
        <f t="shared" si="10"/>
        <v>1</v>
      </c>
    </row>
    <row r="3712" ht="15.75" customHeight="1">
      <c r="A3712" s="8">
        <v>45688.0</v>
      </c>
      <c r="B3712" s="9" t="s">
        <v>8514</v>
      </c>
      <c r="C3712" s="9" t="s">
        <v>8515</v>
      </c>
      <c r="D3712" s="15">
        <v>9.7981081179E10</v>
      </c>
      <c r="E3712" s="9" t="s">
        <v>13936</v>
      </c>
      <c r="F3712" s="9" t="s">
        <v>13950</v>
      </c>
      <c r="G3712" s="9" t="s">
        <v>13944</v>
      </c>
      <c r="H3712" s="9" t="s">
        <v>13927</v>
      </c>
      <c r="I3712" s="9" t="s">
        <v>13940</v>
      </c>
      <c r="J3712" s="9" t="s">
        <v>13929</v>
      </c>
      <c r="K3712" s="9" t="s">
        <v>13940</v>
      </c>
      <c r="L3712" s="9" t="s">
        <v>13931</v>
      </c>
      <c r="M3712" s="9" t="s">
        <v>13952</v>
      </c>
      <c r="N3712" s="13" t="s">
        <v>12</v>
      </c>
      <c r="O3712" s="13" t="s">
        <v>14</v>
      </c>
      <c r="P3712" s="13" t="s">
        <v>13</v>
      </c>
      <c r="Q3712" s="13" t="s">
        <v>84</v>
      </c>
      <c r="R3712" s="13" t="s">
        <v>65</v>
      </c>
      <c r="S3712" s="10">
        <f>ROUNDUP(SUM(VLOOKUP(F3712,'Pontuação'!A$2:B$11,2,FALSE),VLOOKUP(E3712,'Pontuação'!C$2:D$11,2,FALSE),VLOOKUP(H3712,'Pontuação'!I$2:J$11,2,FALSE),VLOOKUP(J3712,'Pontuação'!G$2:H$11,2,FALSE),VLOOKUP(L3712,'Pontuação'!M$2:N$13,2,FALSE)),0)</f>
        <v>1439</v>
      </c>
      <c r="T3712" s="11">
        <f t="shared" si="1"/>
        <v>144</v>
      </c>
      <c r="U3712" s="11" t="str">
        <f t="array" ref="U3712">IFERROR(INDEX('Pontuação'!G$13:G$101, MATCH(T3712, 'Pontuação'!F$13:F$101, 0)), "Faixa Indefinida")</f>
        <v>D</v>
      </c>
      <c r="V3712" s="11">
        <f t="shared" si="2"/>
        <v>0</v>
      </c>
      <c r="W3712" s="11">
        <f t="shared" si="3"/>
        <v>0</v>
      </c>
      <c r="X3712" s="11">
        <f t="shared" si="4"/>
        <v>0</v>
      </c>
      <c r="Y3712" s="11">
        <f t="shared" si="5"/>
        <v>1</v>
      </c>
      <c r="Z3712" s="12">
        <f>ROUNDUP(SUM(VLOOKUP(F3712,'Pontuação 3.0'!A$2:B$11,2,FALSE),VLOOKUP(E3712,'Pontuação 3.0'!C$2:D$11,2,FALSE),VLOOKUP(H3712,'Pontuação 3.0'!I$2:J$11,2,FALSE),VLOOKUP(J3712,'Pontuação 3.0'!G$2:H$11,2,FALSE),VLOOKUP(G3712,'Pontuação 3.0'!E$2:F$11,2,FALSE),VLOOKUP(K3712,'Pontuação 3.0'!K$2:L$11,2,FALSE),VLOOKUP(L3712,'Pontuação 3.0'!M$2:N$13,2,FALSE)),0)</f>
        <v>1834</v>
      </c>
      <c r="AA3712" s="12">
        <f t="shared" si="6"/>
        <v>183</v>
      </c>
      <c r="AB3712" s="12" t="str">
        <f t="array" ref="AB3712">IFERROR(INDEX('Pontuação 3.0'!G$13:G$191, MATCH(AA3712, 'Pontuação 3.0'!F$13:F$191, 0)), "Faixa Indefinida")</f>
        <v>D</v>
      </c>
      <c r="AC3712" s="12">
        <f t="shared" si="7"/>
        <v>0</v>
      </c>
      <c r="AD3712" s="12">
        <f t="shared" si="8"/>
        <v>0</v>
      </c>
      <c r="AE3712" s="12">
        <f t="shared" si="9"/>
        <v>0</v>
      </c>
      <c r="AF3712" s="12">
        <f t="shared" si="10"/>
        <v>1</v>
      </c>
    </row>
    <row r="3713" ht="15.75" customHeight="1">
      <c r="A3713" s="8">
        <v>45688.0</v>
      </c>
      <c r="B3713" s="9" t="s">
        <v>8514</v>
      </c>
      <c r="C3713" s="9" t="s">
        <v>8515</v>
      </c>
      <c r="D3713" s="15">
        <v>9.7981081179E10</v>
      </c>
      <c r="E3713" s="9" t="s">
        <v>13936</v>
      </c>
      <c r="F3713" s="9" t="s">
        <v>13950</v>
      </c>
      <c r="G3713" s="9" t="s">
        <v>13957</v>
      </c>
      <c r="H3713" s="9" t="s">
        <v>13951</v>
      </c>
      <c r="I3713" s="9" t="s">
        <v>13928</v>
      </c>
      <c r="J3713" s="9" t="s">
        <v>13929</v>
      </c>
      <c r="K3713" s="9" t="s">
        <v>13930</v>
      </c>
      <c r="L3713" s="9" t="s">
        <v>13931</v>
      </c>
      <c r="M3713" s="9" t="s">
        <v>13932</v>
      </c>
      <c r="N3713" s="13" t="s">
        <v>12</v>
      </c>
      <c r="O3713" s="13" t="s">
        <v>14</v>
      </c>
      <c r="P3713" s="13" t="s">
        <v>13</v>
      </c>
      <c r="Q3713" s="13" t="s">
        <v>84</v>
      </c>
      <c r="R3713" s="13" t="s">
        <v>65</v>
      </c>
      <c r="S3713" s="10">
        <f>ROUNDUP(SUM(VLOOKUP(F3713,'Pontuação'!A$2:B$11,2,FALSE),VLOOKUP(E3713,'Pontuação'!C$2:D$11,2,FALSE),VLOOKUP(H3713,'Pontuação'!I$2:J$11,2,FALSE),VLOOKUP(J3713,'Pontuação'!G$2:H$11,2,FALSE),VLOOKUP(L3713,'Pontuação'!M$2:N$13,2,FALSE)),0)</f>
        <v>1553</v>
      </c>
      <c r="T3713" s="11">
        <f t="shared" si="1"/>
        <v>155</v>
      </c>
      <c r="U3713" s="11" t="str">
        <f t="array" ref="U3713">IFERROR(INDEX('Pontuação'!G$13:G$101, MATCH(T3713, 'Pontuação'!F$13:F$101, 0)), "Faixa Indefinida")</f>
        <v>C</v>
      </c>
      <c r="V3713" s="11">
        <f t="shared" si="2"/>
        <v>0</v>
      </c>
      <c r="W3713" s="11">
        <f t="shared" si="3"/>
        <v>0</v>
      </c>
      <c r="X3713" s="11">
        <f t="shared" si="4"/>
        <v>1</v>
      </c>
      <c r="Y3713" s="11">
        <f t="shared" si="5"/>
        <v>0</v>
      </c>
      <c r="Z3713" s="12">
        <f>ROUNDUP(SUM(VLOOKUP(F3713,'Pontuação 3.0'!A$2:B$11,2,FALSE),VLOOKUP(E3713,'Pontuação 3.0'!C$2:D$11,2,FALSE),VLOOKUP(H3713,'Pontuação 3.0'!I$2:J$11,2,FALSE),VLOOKUP(J3713,'Pontuação 3.0'!G$2:H$11,2,FALSE),VLOOKUP(G3713,'Pontuação 3.0'!E$2:F$11,2,FALSE),VLOOKUP(K3713,'Pontuação 3.0'!K$2:L$11,2,FALSE),VLOOKUP(L3713,'Pontuação 3.0'!M$2:N$13,2,FALSE)),0)</f>
        <v>2233</v>
      </c>
      <c r="AA3713" s="12">
        <f t="shared" si="6"/>
        <v>223</v>
      </c>
      <c r="AB3713" s="12" t="str">
        <f t="array" ref="AB3713">IFERROR(INDEX('Pontuação 3.0'!G$13:G$191, MATCH(AA3713, 'Pontuação 3.0'!F$13:F$191, 0)), "Faixa Indefinida")</f>
        <v>B</v>
      </c>
      <c r="AC3713" s="12">
        <f t="shared" si="7"/>
        <v>0</v>
      </c>
      <c r="AD3713" s="12">
        <f t="shared" si="8"/>
        <v>1</v>
      </c>
      <c r="AE3713" s="12">
        <f t="shared" si="9"/>
        <v>0</v>
      </c>
      <c r="AF3713" s="12">
        <f t="shared" si="10"/>
        <v>0</v>
      </c>
    </row>
    <row r="3714" ht="15.75" customHeight="1">
      <c r="A3714" s="8">
        <v>45688.0</v>
      </c>
      <c r="B3714" s="9" t="s">
        <v>8522</v>
      </c>
      <c r="C3714" s="9" t="s">
        <v>8523</v>
      </c>
      <c r="D3714" s="15">
        <v>8.598845596E10</v>
      </c>
      <c r="E3714" s="9" t="s">
        <v>13936</v>
      </c>
      <c r="F3714" s="9" t="s">
        <v>13950</v>
      </c>
      <c r="G3714" s="9" t="s">
        <v>13926</v>
      </c>
      <c r="H3714" s="9" t="s">
        <v>13951</v>
      </c>
      <c r="I3714" s="9" t="s">
        <v>13928</v>
      </c>
      <c r="J3714" s="9" t="s">
        <v>13929</v>
      </c>
      <c r="K3714" s="9" t="s">
        <v>13930</v>
      </c>
      <c r="L3714" s="9" t="s">
        <v>13959</v>
      </c>
      <c r="M3714" s="9" t="s">
        <v>13942</v>
      </c>
      <c r="N3714" s="13" t="s">
        <v>12</v>
      </c>
      <c r="O3714" s="13" t="s">
        <v>14</v>
      </c>
      <c r="P3714" s="13" t="s">
        <v>260</v>
      </c>
      <c r="Q3714" s="13" t="s">
        <v>20</v>
      </c>
      <c r="R3714" s="13" t="s">
        <v>15</v>
      </c>
      <c r="S3714" s="10">
        <f>ROUNDUP(SUM(VLOOKUP(F3714,'Pontuação'!A$2:B$11,2,FALSE),VLOOKUP(E3714,'Pontuação'!C$2:D$11,2,FALSE),VLOOKUP(H3714,'Pontuação'!I$2:J$11,2,FALSE),VLOOKUP(J3714,'Pontuação'!G$2:H$11,2,FALSE),VLOOKUP(L3714,'Pontuação'!M$2:N$13,2,FALSE)),0)</f>
        <v>1623</v>
      </c>
      <c r="T3714" s="11">
        <f t="shared" si="1"/>
        <v>162</v>
      </c>
      <c r="U3714" s="11" t="str">
        <f t="array" ref="U3714">IFERROR(INDEX('Pontuação'!G$13:G$101, MATCH(T3714, 'Pontuação'!F$13:F$101, 0)), "Faixa Indefinida")</f>
        <v>C</v>
      </c>
      <c r="V3714" s="11">
        <f t="shared" si="2"/>
        <v>0</v>
      </c>
      <c r="W3714" s="11">
        <f t="shared" si="3"/>
        <v>0</v>
      </c>
      <c r="X3714" s="11">
        <f t="shared" si="4"/>
        <v>1</v>
      </c>
      <c r="Y3714" s="11">
        <f t="shared" si="5"/>
        <v>0</v>
      </c>
      <c r="Z3714" s="12">
        <f>ROUNDUP(SUM(VLOOKUP(F3714,'Pontuação 3.0'!A$2:B$11,2,FALSE),VLOOKUP(E3714,'Pontuação 3.0'!C$2:D$11,2,FALSE),VLOOKUP(H3714,'Pontuação 3.0'!I$2:J$11,2,FALSE),VLOOKUP(J3714,'Pontuação 3.0'!G$2:H$11,2,FALSE),VLOOKUP(G3714,'Pontuação 3.0'!E$2:F$11,2,FALSE),VLOOKUP(K3714,'Pontuação 3.0'!K$2:L$11,2,FALSE),VLOOKUP(L3714,'Pontuação 3.0'!M$2:N$13,2,FALSE)),0)</f>
        <v>2577</v>
      </c>
      <c r="AA3714" s="12">
        <f t="shared" si="6"/>
        <v>258</v>
      </c>
      <c r="AB3714" s="12" t="str">
        <f t="array" ref="AB3714">IFERROR(INDEX('Pontuação 3.0'!G$13:G$191, MATCH(AA3714, 'Pontuação 3.0'!F$13:F$191, 0)), "Faixa Indefinida")</f>
        <v>A</v>
      </c>
      <c r="AC3714" s="12">
        <f t="shared" si="7"/>
        <v>1</v>
      </c>
      <c r="AD3714" s="12">
        <f t="shared" si="8"/>
        <v>0</v>
      </c>
      <c r="AE3714" s="12">
        <f t="shared" si="9"/>
        <v>0</v>
      </c>
      <c r="AF3714" s="12">
        <f t="shared" si="10"/>
        <v>0</v>
      </c>
    </row>
    <row r="3715" ht="15.75" customHeight="1">
      <c r="A3715" s="8">
        <v>45688.0</v>
      </c>
      <c r="B3715" s="9" t="s">
        <v>14164</v>
      </c>
      <c r="C3715" s="9" t="s">
        <v>8525</v>
      </c>
      <c r="D3715" s="9" t="s">
        <v>8526</v>
      </c>
      <c r="E3715" s="9" t="s">
        <v>13936</v>
      </c>
      <c r="F3715" s="9" t="s">
        <v>13950</v>
      </c>
      <c r="G3715" s="9" t="s">
        <v>13926</v>
      </c>
      <c r="H3715" s="9" t="s">
        <v>13951</v>
      </c>
      <c r="I3715" s="9" t="s">
        <v>13940</v>
      </c>
      <c r="J3715" s="9" t="s">
        <v>13939</v>
      </c>
      <c r="K3715" s="9" t="s">
        <v>13940</v>
      </c>
      <c r="L3715" s="9" t="s">
        <v>13931</v>
      </c>
      <c r="M3715" s="9" t="s">
        <v>13952</v>
      </c>
      <c r="N3715" s="13" t="s">
        <v>12</v>
      </c>
      <c r="O3715" s="13" t="s">
        <v>14</v>
      </c>
      <c r="P3715" s="13" t="s">
        <v>32</v>
      </c>
      <c r="Q3715" s="13" t="s">
        <v>3321</v>
      </c>
      <c r="R3715" s="13" t="s">
        <v>15</v>
      </c>
      <c r="S3715" s="10">
        <f>ROUNDUP(SUM(VLOOKUP(F3715,'Pontuação'!A$2:B$11,2,FALSE),VLOOKUP(E3715,'Pontuação'!C$2:D$11,2,FALSE),VLOOKUP(H3715,'Pontuação'!I$2:J$11,2,FALSE),VLOOKUP(J3715,'Pontuação'!G$2:H$11,2,FALSE),VLOOKUP(L3715,'Pontuação'!M$2:N$13,2,FALSE)),0)</f>
        <v>1658</v>
      </c>
      <c r="T3715" s="11">
        <f t="shared" si="1"/>
        <v>166</v>
      </c>
      <c r="U3715" s="11" t="str">
        <f t="array" ref="U3715">IFERROR(INDEX('Pontuação'!G$13:G$101, MATCH(T3715, 'Pontuação'!F$13:F$101, 0)), "Faixa Indefinida")</f>
        <v>B</v>
      </c>
      <c r="V3715" s="11">
        <f t="shared" si="2"/>
        <v>0</v>
      </c>
      <c r="W3715" s="11">
        <f t="shared" si="3"/>
        <v>1</v>
      </c>
      <c r="X3715" s="11">
        <f t="shared" si="4"/>
        <v>0</v>
      </c>
      <c r="Y3715" s="11">
        <f t="shared" si="5"/>
        <v>0</v>
      </c>
      <c r="Z3715" s="12">
        <f>ROUNDUP(SUM(VLOOKUP(F3715,'Pontuação 3.0'!A$2:B$11,2,FALSE),VLOOKUP(E3715,'Pontuação 3.0'!C$2:D$11,2,FALSE),VLOOKUP(H3715,'Pontuação 3.0'!I$2:J$11,2,FALSE),VLOOKUP(J3715,'Pontuação 3.0'!G$2:H$11,2,FALSE),VLOOKUP(G3715,'Pontuação 3.0'!E$2:F$11,2,FALSE),VLOOKUP(K3715,'Pontuação 3.0'!K$2:L$11,2,FALSE),VLOOKUP(L3715,'Pontuação 3.0'!M$2:N$13,2,FALSE)),0)</f>
        <v>2274</v>
      </c>
      <c r="AA3715" s="12">
        <f t="shared" si="6"/>
        <v>227</v>
      </c>
      <c r="AB3715" s="12" t="str">
        <f t="array" ref="AB3715">IFERROR(INDEX('Pontuação 3.0'!G$13:G$191, MATCH(AA3715, 'Pontuação 3.0'!F$13:F$191, 0)), "Faixa Indefinida")</f>
        <v>B</v>
      </c>
      <c r="AC3715" s="12">
        <f t="shared" si="7"/>
        <v>0</v>
      </c>
      <c r="AD3715" s="12">
        <f t="shared" si="8"/>
        <v>1</v>
      </c>
      <c r="AE3715" s="12">
        <f t="shared" si="9"/>
        <v>0</v>
      </c>
      <c r="AF3715" s="12">
        <f t="shared" si="10"/>
        <v>0</v>
      </c>
    </row>
    <row r="3716" ht="15.75" customHeight="1">
      <c r="A3716" s="8">
        <v>45688.0</v>
      </c>
      <c r="B3716" s="9" t="s">
        <v>8527</v>
      </c>
      <c r="C3716" s="9" t="s">
        <v>8528</v>
      </c>
      <c r="D3716" s="15">
        <v>1.1993291628E10</v>
      </c>
      <c r="E3716" s="9" t="s">
        <v>13936</v>
      </c>
      <c r="F3716" s="9" t="s">
        <v>13948</v>
      </c>
      <c r="G3716" s="9" t="s">
        <v>13926</v>
      </c>
      <c r="H3716" s="9" t="s">
        <v>13938</v>
      </c>
      <c r="I3716" s="9" t="s">
        <v>13940</v>
      </c>
      <c r="J3716" s="9" t="s">
        <v>13956</v>
      </c>
      <c r="K3716" s="9" t="s">
        <v>13940</v>
      </c>
      <c r="L3716" s="9" t="s">
        <v>13945</v>
      </c>
      <c r="M3716" s="9" t="s">
        <v>13942</v>
      </c>
      <c r="N3716" s="13" t="s">
        <v>12</v>
      </c>
      <c r="O3716" s="13" t="s">
        <v>14</v>
      </c>
      <c r="P3716" s="13" t="s">
        <v>32</v>
      </c>
      <c r="Q3716" s="13" t="s">
        <v>48</v>
      </c>
      <c r="R3716" s="13" t="s">
        <v>15</v>
      </c>
      <c r="S3716" s="10">
        <f>ROUNDUP(SUM(VLOOKUP(F3716,'Pontuação'!A$2:B$11,2,FALSE),VLOOKUP(E3716,'Pontuação'!C$2:D$11,2,FALSE),VLOOKUP(H3716,'Pontuação'!I$2:J$11,2,FALSE),VLOOKUP(J3716,'Pontuação'!G$2:H$11,2,FALSE),VLOOKUP(L3716,'Pontuação'!M$2:N$13,2,FALSE)),0)</f>
        <v>1977</v>
      </c>
      <c r="T3716" s="11">
        <f t="shared" si="1"/>
        <v>198</v>
      </c>
      <c r="U3716" s="11" t="str">
        <f t="array" ref="U3716">IFERROR(INDEX('Pontuação'!G$13:G$101, MATCH(T3716, 'Pontuação'!F$13:F$101, 0)), "Faixa Indefinida")</f>
        <v>A</v>
      </c>
      <c r="V3716" s="11">
        <f t="shared" si="2"/>
        <v>1</v>
      </c>
      <c r="W3716" s="11">
        <f t="shared" si="3"/>
        <v>0</v>
      </c>
      <c r="X3716" s="11">
        <f t="shared" si="4"/>
        <v>0</v>
      </c>
      <c r="Y3716" s="11">
        <f t="shared" si="5"/>
        <v>0</v>
      </c>
      <c r="Z3716" s="12">
        <f>ROUNDUP(SUM(VLOOKUP(F3716,'Pontuação 3.0'!A$2:B$11,2,FALSE),VLOOKUP(E3716,'Pontuação 3.0'!C$2:D$11,2,FALSE),VLOOKUP(H3716,'Pontuação 3.0'!I$2:J$11,2,FALSE),VLOOKUP(J3716,'Pontuação 3.0'!G$2:H$11,2,FALSE),VLOOKUP(G3716,'Pontuação 3.0'!E$2:F$11,2,FALSE),VLOOKUP(K3716,'Pontuação 3.0'!K$2:L$11,2,FALSE),VLOOKUP(L3716,'Pontuação 3.0'!M$2:N$13,2,FALSE)),0)</f>
        <v>2286</v>
      </c>
      <c r="AA3716" s="12">
        <f t="shared" si="6"/>
        <v>229</v>
      </c>
      <c r="AB3716" s="12" t="str">
        <f t="array" ref="AB3716">IFERROR(INDEX('Pontuação 3.0'!G$13:G$191, MATCH(AA3716, 'Pontuação 3.0'!F$13:F$191, 0)), "Faixa Indefinida")</f>
        <v>B</v>
      </c>
      <c r="AC3716" s="12">
        <f t="shared" si="7"/>
        <v>0</v>
      </c>
      <c r="AD3716" s="12">
        <f t="shared" si="8"/>
        <v>1</v>
      </c>
      <c r="AE3716" s="12">
        <f t="shared" si="9"/>
        <v>0</v>
      </c>
      <c r="AF3716" s="12">
        <f t="shared" si="10"/>
        <v>0</v>
      </c>
    </row>
    <row r="3717" ht="15.75" customHeight="1">
      <c r="A3717" s="8">
        <v>45688.0</v>
      </c>
      <c r="B3717" s="9" t="s">
        <v>8529</v>
      </c>
      <c r="C3717" s="9" t="s">
        <v>8530</v>
      </c>
      <c r="D3717" s="15">
        <v>1.1987299128E10</v>
      </c>
      <c r="E3717" s="9" t="s">
        <v>13924</v>
      </c>
      <c r="F3717" s="9" t="s">
        <v>13950</v>
      </c>
      <c r="G3717" s="9" t="s">
        <v>13944</v>
      </c>
      <c r="H3717" s="9" t="s">
        <v>13951</v>
      </c>
      <c r="I3717" s="9" t="s">
        <v>13940</v>
      </c>
      <c r="J3717" s="9" t="s">
        <v>13929</v>
      </c>
      <c r="K3717" s="9" t="s">
        <v>13940</v>
      </c>
      <c r="L3717" s="9" t="s">
        <v>13945</v>
      </c>
      <c r="M3717" s="9" t="s">
        <v>13942</v>
      </c>
      <c r="N3717" s="13" t="s">
        <v>12</v>
      </c>
      <c r="O3717" s="13" t="s">
        <v>14</v>
      </c>
      <c r="P3717" s="13" t="s">
        <v>47</v>
      </c>
      <c r="Q3717" s="13" t="s">
        <v>59</v>
      </c>
      <c r="R3717" s="13" t="s">
        <v>15</v>
      </c>
      <c r="S3717" s="10">
        <f>ROUNDUP(SUM(VLOOKUP(F3717,'Pontuação'!A$2:B$11,2,FALSE),VLOOKUP(E3717,'Pontuação'!C$2:D$11,2,FALSE),VLOOKUP(H3717,'Pontuação'!I$2:J$11,2,FALSE),VLOOKUP(J3717,'Pontuação'!G$2:H$11,2,FALSE),VLOOKUP(L3717,'Pontuação'!M$2:N$13,2,FALSE)),0)</f>
        <v>1689</v>
      </c>
      <c r="T3717" s="11">
        <f t="shared" si="1"/>
        <v>169</v>
      </c>
      <c r="U3717" s="11" t="str">
        <f t="array" ref="U3717">IFERROR(INDEX('Pontuação'!G$13:G$101, MATCH(T3717, 'Pontuação'!F$13:F$101, 0)), "Faixa Indefinida")</f>
        <v>B</v>
      </c>
      <c r="V3717" s="11">
        <f t="shared" si="2"/>
        <v>0</v>
      </c>
      <c r="W3717" s="11">
        <f t="shared" si="3"/>
        <v>1</v>
      </c>
      <c r="X3717" s="11">
        <f t="shared" si="4"/>
        <v>0</v>
      </c>
      <c r="Y3717" s="11">
        <f t="shared" si="5"/>
        <v>0</v>
      </c>
      <c r="Z3717" s="12">
        <f>ROUNDUP(SUM(VLOOKUP(F3717,'Pontuação 3.0'!A$2:B$11,2,FALSE),VLOOKUP(E3717,'Pontuação 3.0'!C$2:D$11,2,FALSE),VLOOKUP(H3717,'Pontuação 3.0'!I$2:J$11,2,FALSE),VLOOKUP(J3717,'Pontuação 3.0'!G$2:H$11,2,FALSE),VLOOKUP(G3717,'Pontuação 3.0'!E$2:F$11,2,FALSE),VLOOKUP(K3717,'Pontuação 3.0'!K$2:L$11,2,FALSE),VLOOKUP(L3717,'Pontuação 3.0'!M$2:N$13,2,FALSE)),0)</f>
        <v>2038</v>
      </c>
      <c r="AA3717" s="12">
        <f t="shared" si="6"/>
        <v>204</v>
      </c>
      <c r="AB3717" s="12" t="str">
        <f t="array" ref="AB3717">IFERROR(INDEX('Pontuação 3.0'!G$13:G$191, MATCH(AA3717, 'Pontuação 3.0'!F$13:F$191, 0)), "Faixa Indefinida")</f>
        <v>C</v>
      </c>
      <c r="AC3717" s="12">
        <f t="shared" si="7"/>
        <v>0</v>
      </c>
      <c r="AD3717" s="12">
        <f t="shared" si="8"/>
        <v>0</v>
      </c>
      <c r="AE3717" s="12">
        <f t="shared" si="9"/>
        <v>1</v>
      </c>
      <c r="AF3717" s="12">
        <f t="shared" si="10"/>
        <v>0</v>
      </c>
    </row>
    <row r="3718" ht="15.75" customHeight="1">
      <c r="A3718" s="8">
        <v>45688.0</v>
      </c>
      <c r="B3718" s="9" t="s">
        <v>8533</v>
      </c>
      <c r="C3718" s="9" t="s">
        <v>8534</v>
      </c>
      <c r="D3718" s="14" t="s">
        <v>14165</v>
      </c>
      <c r="E3718" s="9" t="s">
        <v>13936</v>
      </c>
      <c r="F3718" s="9" t="s">
        <v>13948</v>
      </c>
      <c r="G3718" s="9" t="s">
        <v>13926</v>
      </c>
      <c r="H3718" s="9" t="s">
        <v>13949</v>
      </c>
      <c r="I3718" s="9" t="s">
        <v>13940</v>
      </c>
      <c r="J3718" s="9" t="s">
        <v>13929</v>
      </c>
      <c r="K3718" s="9" t="s">
        <v>13940</v>
      </c>
      <c r="L3718" s="9" t="s">
        <v>13945</v>
      </c>
      <c r="M3718" s="9" t="s">
        <v>13942</v>
      </c>
      <c r="N3718" s="13" t="s">
        <v>12</v>
      </c>
      <c r="O3718" s="13" t="s">
        <v>14</v>
      </c>
      <c r="P3718" s="13" t="s">
        <v>13</v>
      </c>
      <c r="Q3718" s="13" t="s">
        <v>77</v>
      </c>
      <c r="R3718" s="13" t="s">
        <v>15</v>
      </c>
      <c r="S3718" s="10">
        <f>ROUNDUP(SUM(VLOOKUP(F3718,'Pontuação'!A$2:B$11,2,FALSE),VLOOKUP(E3718,'Pontuação'!C$2:D$11,2,FALSE),VLOOKUP(H3718,'Pontuação'!I$2:J$11,2,FALSE),VLOOKUP(J3718,'Pontuação'!G$2:H$11,2,FALSE),VLOOKUP(L3718,'Pontuação'!M$2:N$13,2,FALSE)),0)</f>
        <v>1715</v>
      </c>
      <c r="T3718" s="11">
        <f t="shared" si="1"/>
        <v>172</v>
      </c>
      <c r="U3718" s="11" t="str">
        <f t="array" ref="U3718">IFERROR(INDEX('Pontuação'!G$13:G$101, MATCH(T3718, 'Pontuação'!F$13:F$101, 0)), "Faixa Indefinida")</f>
        <v>B</v>
      </c>
      <c r="V3718" s="11">
        <f t="shared" si="2"/>
        <v>0</v>
      </c>
      <c r="W3718" s="11">
        <f t="shared" si="3"/>
        <v>1</v>
      </c>
      <c r="X3718" s="11">
        <f t="shared" si="4"/>
        <v>0</v>
      </c>
      <c r="Y3718" s="11">
        <f t="shared" si="5"/>
        <v>0</v>
      </c>
      <c r="Z3718" s="12">
        <f>ROUNDUP(SUM(VLOOKUP(F3718,'Pontuação 3.0'!A$2:B$11,2,FALSE),VLOOKUP(E3718,'Pontuação 3.0'!C$2:D$11,2,FALSE),VLOOKUP(H3718,'Pontuação 3.0'!I$2:J$11,2,FALSE),VLOOKUP(J3718,'Pontuação 3.0'!G$2:H$11,2,FALSE),VLOOKUP(G3718,'Pontuação 3.0'!E$2:F$11,2,FALSE),VLOOKUP(K3718,'Pontuação 3.0'!K$2:L$11,2,FALSE),VLOOKUP(L3718,'Pontuação 3.0'!M$2:N$13,2,FALSE)),0)</f>
        <v>2162</v>
      </c>
      <c r="AA3718" s="12">
        <f t="shared" si="6"/>
        <v>216</v>
      </c>
      <c r="AB3718" s="12" t="str">
        <f t="array" ref="AB3718">IFERROR(INDEX('Pontuação 3.0'!G$13:G$191, MATCH(AA3718, 'Pontuação 3.0'!F$13:F$191, 0)), "Faixa Indefinida")</f>
        <v>B</v>
      </c>
      <c r="AC3718" s="12">
        <f t="shared" si="7"/>
        <v>0</v>
      </c>
      <c r="AD3718" s="12">
        <f t="shared" si="8"/>
        <v>1</v>
      </c>
      <c r="AE3718" s="12">
        <f t="shared" si="9"/>
        <v>0</v>
      </c>
      <c r="AF3718" s="12">
        <f t="shared" si="10"/>
        <v>0</v>
      </c>
    </row>
    <row r="3719" ht="15.75" customHeight="1">
      <c r="A3719" s="8">
        <v>45688.0</v>
      </c>
      <c r="B3719" s="9" t="s">
        <v>8531</v>
      </c>
      <c r="C3719" s="9" t="s">
        <v>8532</v>
      </c>
      <c r="D3719" s="14" t="s">
        <v>14166</v>
      </c>
      <c r="E3719" s="9" t="s">
        <v>13936</v>
      </c>
      <c r="F3719" s="9" t="s">
        <v>13950</v>
      </c>
      <c r="G3719" s="9" t="s">
        <v>13957</v>
      </c>
      <c r="H3719" s="9" t="s">
        <v>13927</v>
      </c>
      <c r="I3719" s="9" t="s">
        <v>13940</v>
      </c>
      <c r="J3719" s="9" t="s">
        <v>13929</v>
      </c>
      <c r="K3719" s="9" t="s">
        <v>13940</v>
      </c>
      <c r="L3719" s="9" t="s">
        <v>13959</v>
      </c>
      <c r="M3719" s="9" t="s">
        <v>13946</v>
      </c>
      <c r="N3719" s="13" t="s">
        <v>12</v>
      </c>
      <c r="O3719" s="13" t="s">
        <v>14</v>
      </c>
      <c r="P3719" s="13" t="s">
        <v>19</v>
      </c>
      <c r="Q3719" s="13" t="s">
        <v>20</v>
      </c>
      <c r="R3719" s="13" t="s">
        <v>15</v>
      </c>
      <c r="S3719" s="10">
        <f>ROUNDUP(SUM(VLOOKUP(F3719,'Pontuação'!A$2:B$11,2,FALSE),VLOOKUP(E3719,'Pontuação'!C$2:D$11,2,FALSE),VLOOKUP(H3719,'Pontuação'!I$2:J$11,2,FALSE),VLOOKUP(J3719,'Pontuação'!G$2:H$11,2,FALSE),VLOOKUP(L3719,'Pontuação'!M$2:N$13,2,FALSE)),0)</f>
        <v>1509</v>
      </c>
      <c r="T3719" s="11">
        <f t="shared" si="1"/>
        <v>151</v>
      </c>
      <c r="U3719" s="11" t="str">
        <f t="array" ref="U3719">IFERROR(INDEX('Pontuação'!G$13:G$101, MATCH(T3719, 'Pontuação'!F$13:F$101, 0)), "Faixa Indefinida")</f>
        <v>C</v>
      </c>
      <c r="V3719" s="11">
        <f t="shared" si="2"/>
        <v>0</v>
      </c>
      <c r="W3719" s="11">
        <f t="shared" si="3"/>
        <v>0</v>
      </c>
      <c r="X3719" s="11">
        <f t="shared" si="4"/>
        <v>1</v>
      </c>
      <c r="Y3719" s="11">
        <f t="shared" si="5"/>
        <v>0</v>
      </c>
      <c r="Z3719" s="12">
        <f>ROUNDUP(SUM(VLOOKUP(F3719,'Pontuação 3.0'!A$2:B$11,2,FALSE),VLOOKUP(E3719,'Pontuação 3.0'!C$2:D$11,2,FALSE),VLOOKUP(H3719,'Pontuação 3.0'!I$2:J$11,2,FALSE),VLOOKUP(J3719,'Pontuação 3.0'!G$2:H$11,2,FALSE),VLOOKUP(G3719,'Pontuação 3.0'!E$2:F$11,2,FALSE),VLOOKUP(K3719,'Pontuação 3.0'!K$2:L$11,2,FALSE),VLOOKUP(L3719,'Pontuação 3.0'!M$2:N$13,2,FALSE)),0)</f>
        <v>2018</v>
      </c>
      <c r="AA3719" s="12">
        <f t="shared" si="6"/>
        <v>202</v>
      </c>
      <c r="AB3719" s="12" t="str">
        <f t="array" ref="AB3719">IFERROR(INDEX('Pontuação 3.0'!G$13:G$191, MATCH(AA3719, 'Pontuação 3.0'!F$13:F$191, 0)), "Faixa Indefinida")</f>
        <v>C</v>
      </c>
      <c r="AC3719" s="12">
        <f t="shared" si="7"/>
        <v>0</v>
      </c>
      <c r="AD3719" s="12">
        <f t="shared" si="8"/>
        <v>0</v>
      </c>
      <c r="AE3719" s="12">
        <f t="shared" si="9"/>
        <v>1</v>
      </c>
      <c r="AF3719" s="12">
        <f t="shared" si="10"/>
        <v>0</v>
      </c>
    </row>
    <row r="3720" ht="15.75" customHeight="1">
      <c r="A3720" s="8">
        <v>45688.0</v>
      </c>
      <c r="B3720" s="9" t="s">
        <v>2751</v>
      </c>
      <c r="C3720" s="9" t="s">
        <v>8535</v>
      </c>
      <c r="D3720" s="15">
        <v>1.1951549255E10</v>
      </c>
      <c r="E3720" s="9" t="s">
        <v>13936</v>
      </c>
      <c r="F3720" s="9" t="s">
        <v>13948</v>
      </c>
      <c r="G3720" s="9" t="s">
        <v>13944</v>
      </c>
      <c r="H3720" s="9" t="s">
        <v>13949</v>
      </c>
      <c r="I3720" s="9" t="s">
        <v>13928</v>
      </c>
      <c r="J3720" s="9" t="s">
        <v>13929</v>
      </c>
      <c r="K3720" s="9" t="s">
        <v>13940</v>
      </c>
      <c r="L3720" s="9" t="s">
        <v>13931</v>
      </c>
      <c r="M3720" s="9" t="s">
        <v>13942</v>
      </c>
      <c r="N3720" s="13" t="s">
        <v>12</v>
      </c>
      <c r="O3720" s="13" t="s">
        <v>14</v>
      </c>
      <c r="P3720" s="13" t="s">
        <v>399</v>
      </c>
      <c r="Q3720" s="13" t="s">
        <v>48</v>
      </c>
      <c r="R3720" s="13" t="s">
        <v>15</v>
      </c>
      <c r="S3720" s="10">
        <f>ROUNDUP(SUM(VLOOKUP(F3720,'Pontuação'!A$2:B$11,2,FALSE),VLOOKUP(E3720,'Pontuação'!C$2:D$11,2,FALSE),VLOOKUP(H3720,'Pontuação'!I$2:J$11,2,FALSE),VLOOKUP(J3720,'Pontuação'!G$2:H$11,2,FALSE),VLOOKUP(L3720,'Pontuação'!M$2:N$13,2,FALSE)),0)</f>
        <v>1583</v>
      </c>
      <c r="T3720" s="11">
        <f t="shared" si="1"/>
        <v>158</v>
      </c>
      <c r="U3720" s="11" t="str">
        <f t="array" ref="U3720">IFERROR(INDEX('Pontuação'!G$13:G$101, MATCH(T3720, 'Pontuação'!F$13:F$101, 0)), "Faixa Indefinida")</f>
        <v>C</v>
      </c>
      <c r="V3720" s="11">
        <f t="shared" si="2"/>
        <v>0</v>
      </c>
      <c r="W3720" s="11">
        <f t="shared" si="3"/>
        <v>0</v>
      </c>
      <c r="X3720" s="11">
        <f t="shared" si="4"/>
        <v>1</v>
      </c>
      <c r="Y3720" s="11">
        <f t="shared" si="5"/>
        <v>0</v>
      </c>
      <c r="Z3720" s="12">
        <f>ROUNDUP(SUM(VLOOKUP(F3720,'Pontuação 3.0'!A$2:B$11,2,FALSE),VLOOKUP(E3720,'Pontuação 3.0'!C$2:D$11,2,FALSE),VLOOKUP(H3720,'Pontuação 3.0'!I$2:J$11,2,FALSE),VLOOKUP(J3720,'Pontuação 3.0'!G$2:H$11,2,FALSE),VLOOKUP(G3720,'Pontuação 3.0'!E$2:F$11,2,FALSE),VLOOKUP(K3720,'Pontuação 3.0'!K$2:L$11,2,FALSE),VLOOKUP(L3720,'Pontuação 3.0'!M$2:N$13,2,FALSE)),0)</f>
        <v>1936</v>
      </c>
      <c r="AA3720" s="12">
        <f t="shared" si="6"/>
        <v>194</v>
      </c>
      <c r="AB3720" s="12" t="str">
        <f t="array" ref="AB3720">IFERROR(INDEX('Pontuação 3.0'!G$13:G$191, MATCH(AA3720, 'Pontuação 3.0'!F$13:F$191, 0)), "Faixa Indefinida")</f>
        <v>C</v>
      </c>
      <c r="AC3720" s="12">
        <f t="shared" si="7"/>
        <v>0</v>
      </c>
      <c r="AD3720" s="12">
        <f t="shared" si="8"/>
        <v>0</v>
      </c>
      <c r="AE3720" s="12">
        <f t="shared" si="9"/>
        <v>1</v>
      </c>
      <c r="AF3720" s="12">
        <f t="shared" si="10"/>
        <v>0</v>
      </c>
    </row>
    <row r="3721" ht="15.75" customHeight="1">
      <c r="A3721" s="8">
        <v>45688.0</v>
      </c>
      <c r="B3721" s="9" t="s">
        <v>8536</v>
      </c>
      <c r="C3721" s="9" t="s">
        <v>8537</v>
      </c>
      <c r="D3721" s="15">
        <v>1.1998433248E10</v>
      </c>
      <c r="E3721" s="9" t="s">
        <v>13936</v>
      </c>
      <c r="F3721" s="9" t="s">
        <v>13950</v>
      </c>
      <c r="G3721" s="9" t="s">
        <v>13926</v>
      </c>
      <c r="H3721" s="9" t="s">
        <v>13938</v>
      </c>
      <c r="I3721" s="9" t="s">
        <v>13940</v>
      </c>
      <c r="J3721" s="9" t="s">
        <v>13939</v>
      </c>
      <c r="K3721" s="9" t="s">
        <v>13940</v>
      </c>
      <c r="L3721" s="9" t="s">
        <v>13931</v>
      </c>
      <c r="M3721" s="9" t="s">
        <v>13946</v>
      </c>
      <c r="N3721" s="13" t="s">
        <v>12</v>
      </c>
      <c r="O3721" s="13" t="s">
        <v>14</v>
      </c>
      <c r="P3721" s="13" t="s">
        <v>19</v>
      </c>
      <c r="Q3721" s="13" t="s">
        <v>20</v>
      </c>
      <c r="R3721" s="13" t="s">
        <v>15</v>
      </c>
      <c r="S3721" s="10">
        <f>ROUNDUP(SUM(VLOOKUP(F3721,'Pontuação'!A$2:B$11,2,FALSE),VLOOKUP(E3721,'Pontuação'!C$2:D$11,2,FALSE),VLOOKUP(H3721,'Pontuação'!I$2:J$11,2,FALSE),VLOOKUP(J3721,'Pontuação'!G$2:H$11,2,FALSE),VLOOKUP(L3721,'Pontuação'!M$2:N$13,2,FALSE)),0)</f>
        <v>1684</v>
      </c>
      <c r="T3721" s="11">
        <f t="shared" si="1"/>
        <v>168</v>
      </c>
      <c r="U3721" s="11" t="str">
        <f t="array" ref="U3721">IFERROR(INDEX('Pontuação'!G$13:G$101, MATCH(T3721, 'Pontuação'!F$13:F$101, 0)), "Faixa Indefinida")</f>
        <v>B</v>
      </c>
      <c r="V3721" s="11">
        <f t="shared" si="2"/>
        <v>0</v>
      </c>
      <c r="W3721" s="11">
        <f t="shared" si="3"/>
        <v>1</v>
      </c>
      <c r="X3721" s="11">
        <f t="shared" si="4"/>
        <v>0</v>
      </c>
      <c r="Y3721" s="11">
        <f t="shared" si="5"/>
        <v>0</v>
      </c>
      <c r="Z3721" s="12">
        <f>ROUNDUP(SUM(VLOOKUP(F3721,'Pontuação 3.0'!A$2:B$11,2,FALSE),VLOOKUP(E3721,'Pontuação 3.0'!C$2:D$11,2,FALSE),VLOOKUP(H3721,'Pontuação 3.0'!I$2:J$11,2,FALSE),VLOOKUP(J3721,'Pontuação 3.0'!G$2:H$11,2,FALSE),VLOOKUP(G3721,'Pontuação 3.0'!E$2:F$11,2,FALSE),VLOOKUP(K3721,'Pontuação 3.0'!K$2:L$11,2,FALSE),VLOOKUP(L3721,'Pontuação 3.0'!M$2:N$13,2,FALSE)),0)</f>
        <v>2210</v>
      </c>
      <c r="AA3721" s="12">
        <f t="shared" si="6"/>
        <v>221</v>
      </c>
      <c r="AB3721" s="12" t="str">
        <f t="array" ref="AB3721">IFERROR(INDEX('Pontuação 3.0'!G$13:G$191, MATCH(AA3721, 'Pontuação 3.0'!F$13:F$191, 0)), "Faixa Indefinida")</f>
        <v>B</v>
      </c>
      <c r="AC3721" s="12">
        <f t="shared" si="7"/>
        <v>0</v>
      </c>
      <c r="AD3721" s="12">
        <f t="shared" si="8"/>
        <v>1</v>
      </c>
      <c r="AE3721" s="12">
        <f t="shared" si="9"/>
        <v>0</v>
      </c>
      <c r="AF3721" s="12">
        <f t="shared" si="10"/>
        <v>0</v>
      </c>
    </row>
    <row r="3722" ht="15.75" customHeight="1">
      <c r="A3722" s="8">
        <v>45688.0</v>
      </c>
      <c r="B3722" s="9" t="s">
        <v>8539</v>
      </c>
      <c r="C3722" s="9" t="s">
        <v>8540</v>
      </c>
      <c r="D3722" s="14" t="s">
        <v>14167</v>
      </c>
      <c r="E3722" s="9" t="s">
        <v>13936</v>
      </c>
      <c r="F3722" s="9" t="s">
        <v>13948</v>
      </c>
      <c r="G3722" s="9" t="s">
        <v>13926</v>
      </c>
      <c r="H3722" s="9" t="s">
        <v>13949</v>
      </c>
      <c r="I3722" s="9" t="s">
        <v>13940</v>
      </c>
      <c r="J3722" s="9" t="s">
        <v>13929</v>
      </c>
      <c r="K3722" s="9" t="s">
        <v>13940</v>
      </c>
      <c r="L3722" s="9" t="s">
        <v>13941</v>
      </c>
      <c r="M3722" s="9" t="s">
        <v>13952</v>
      </c>
      <c r="N3722" s="13" t="s">
        <v>65</v>
      </c>
      <c r="O3722" s="13" t="s">
        <v>791</v>
      </c>
      <c r="P3722" s="13" t="s">
        <v>295</v>
      </c>
      <c r="Q3722" s="13" t="s">
        <v>8542</v>
      </c>
      <c r="R3722" s="13" t="s">
        <v>8541</v>
      </c>
      <c r="S3722" s="10">
        <f>ROUNDUP(SUM(VLOOKUP(F3722,'Pontuação'!A$2:B$11,2,FALSE),VLOOKUP(E3722,'Pontuação'!C$2:D$11,2,FALSE),VLOOKUP(H3722,'Pontuação'!I$2:J$11,2,FALSE),VLOOKUP(J3722,'Pontuação'!G$2:H$11,2,FALSE),VLOOKUP(L3722,'Pontuação'!M$2:N$13,2,FALSE)),0)</f>
        <v>1627</v>
      </c>
      <c r="T3722" s="11">
        <f t="shared" si="1"/>
        <v>163</v>
      </c>
      <c r="U3722" s="11" t="str">
        <f t="array" ref="U3722">IFERROR(INDEX('Pontuação'!G$13:G$101, MATCH(T3722, 'Pontuação'!F$13:F$101, 0)), "Faixa Indefinida")</f>
        <v>C</v>
      </c>
      <c r="V3722" s="11">
        <f t="shared" si="2"/>
        <v>0</v>
      </c>
      <c r="W3722" s="11">
        <f t="shared" si="3"/>
        <v>0</v>
      </c>
      <c r="X3722" s="11">
        <f t="shared" si="4"/>
        <v>1</v>
      </c>
      <c r="Y3722" s="11">
        <f t="shared" si="5"/>
        <v>0</v>
      </c>
      <c r="Z3722" s="12">
        <f>ROUNDUP(SUM(VLOOKUP(F3722,'Pontuação 3.0'!A$2:B$11,2,FALSE),VLOOKUP(E3722,'Pontuação 3.0'!C$2:D$11,2,FALSE),VLOOKUP(H3722,'Pontuação 3.0'!I$2:J$11,2,FALSE),VLOOKUP(J3722,'Pontuação 3.0'!G$2:H$11,2,FALSE),VLOOKUP(G3722,'Pontuação 3.0'!E$2:F$11,2,FALSE),VLOOKUP(K3722,'Pontuação 3.0'!K$2:L$11,2,FALSE),VLOOKUP(L3722,'Pontuação 3.0'!M$2:N$13,2,FALSE)),0)</f>
        <v>2054</v>
      </c>
      <c r="AA3722" s="12">
        <f t="shared" si="6"/>
        <v>205</v>
      </c>
      <c r="AB3722" s="12" t="str">
        <f t="array" ref="AB3722">IFERROR(INDEX('Pontuação 3.0'!G$13:G$191, MATCH(AA3722, 'Pontuação 3.0'!F$13:F$191, 0)), "Faixa Indefinida")</f>
        <v>C</v>
      </c>
      <c r="AC3722" s="12">
        <f t="shared" si="7"/>
        <v>0</v>
      </c>
      <c r="AD3722" s="12">
        <f t="shared" si="8"/>
        <v>0</v>
      </c>
      <c r="AE3722" s="12">
        <f t="shared" si="9"/>
        <v>1</v>
      </c>
      <c r="AF3722" s="12">
        <f t="shared" si="10"/>
        <v>0</v>
      </c>
    </row>
    <row r="3723" ht="15.75" customHeight="1">
      <c r="A3723" s="8">
        <v>45688.0</v>
      </c>
      <c r="B3723" s="9" t="s">
        <v>8543</v>
      </c>
      <c r="C3723" s="9" t="s">
        <v>8544</v>
      </c>
      <c r="D3723" s="15">
        <v>8.799407628E9</v>
      </c>
      <c r="E3723" s="9" t="s">
        <v>13936</v>
      </c>
      <c r="F3723" s="9" t="s">
        <v>13925</v>
      </c>
      <c r="G3723" s="9" t="s">
        <v>13961</v>
      </c>
      <c r="H3723" s="9" t="s">
        <v>13927</v>
      </c>
      <c r="I3723" s="9" t="s">
        <v>13940</v>
      </c>
      <c r="J3723" s="9" t="s">
        <v>13939</v>
      </c>
      <c r="K3723" s="9" t="s">
        <v>13940</v>
      </c>
      <c r="L3723" s="9" t="s">
        <v>13931</v>
      </c>
      <c r="M3723" s="9" t="s">
        <v>13946</v>
      </c>
      <c r="N3723" s="13" t="s">
        <v>12</v>
      </c>
      <c r="O3723" s="13" t="s">
        <v>14</v>
      </c>
      <c r="P3723" s="13" t="s">
        <v>32</v>
      </c>
      <c r="Q3723" s="13" t="s">
        <v>114</v>
      </c>
      <c r="R3723" s="13" t="s">
        <v>15</v>
      </c>
      <c r="S3723" s="10">
        <f>ROUNDUP(SUM(VLOOKUP(F3723,'Pontuação'!A$2:B$11,2,FALSE),VLOOKUP(E3723,'Pontuação'!C$2:D$11,2,FALSE),VLOOKUP(H3723,'Pontuação'!I$2:J$11,2,FALSE),VLOOKUP(J3723,'Pontuação'!G$2:H$11,2,FALSE),VLOOKUP(L3723,'Pontuação'!M$2:N$13,2,FALSE)),0)</f>
        <v>1299</v>
      </c>
      <c r="T3723" s="11">
        <f t="shared" si="1"/>
        <v>130</v>
      </c>
      <c r="U3723" s="11" t="str">
        <f t="array" ref="U3723">IFERROR(INDEX('Pontuação'!G$13:G$101, MATCH(T3723, 'Pontuação'!F$13:F$101, 0)), "Faixa Indefinida")</f>
        <v>D</v>
      </c>
      <c r="V3723" s="11">
        <f t="shared" si="2"/>
        <v>0</v>
      </c>
      <c r="W3723" s="11">
        <f t="shared" si="3"/>
        <v>0</v>
      </c>
      <c r="X3723" s="11">
        <f t="shared" si="4"/>
        <v>0</v>
      </c>
      <c r="Y3723" s="11">
        <f t="shared" si="5"/>
        <v>1</v>
      </c>
      <c r="Z3723" s="12">
        <f>ROUNDUP(SUM(VLOOKUP(F3723,'Pontuação 3.0'!A$2:B$11,2,FALSE),VLOOKUP(E3723,'Pontuação 3.0'!C$2:D$11,2,FALSE),VLOOKUP(H3723,'Pontuação 3.0'!I$2:J$11,2,FALSE),VLOOKUP(J3723,'Pontuação 3.0'!G$2:H$11,2,FALSE),VLOOKUP(G3723,'Pontuação 3.0'!E$2:F$11,2,FALSE),VLOOKUP(K3723,'Pontuação 3.0'!K$2:L$11,2,FALSE),VLOOKUP(L3723,'Pontuação 3.0'!M$2:N$13,2,FALSE)),0)</f>
        <v>1871</v>
      </c>
      <c r="AA3723" s="12">
        <f t="shared" si="6"/>
        <v>187</v>
      </c>
      <c r="AB3723" s="12" t="str">
        <f t="array" ref="AB3723">IFERROR(INDEX('Pontuação 3.0'!G$13:G$191, MATCH(AA3723, 'Pontuação 3.0'!F$13:F$191, 0)), "Faixa Indefinida")</f>
        <v>D</v>
      </c>
      <c r="AC3723" s="12">
        <f t="shared" si="7"/>
        <v>0</v>
      </c>
      <c r="AD3723" s="12">
        <f t="shared" si="8"/>
        <v>0</v>
      </c>
      <c r="AE3723" s="12">
        <f t="shared" si="9"/>
        <v>0</v>
      </c>
      <c r="AF3723" s="12">
        <f t="shared" si="10"/>
        <v>1</v>
      </c>
    </row>
    <row r="3724" ht="15.75" customHeight="1">
      <c r="A3724" s="8">
        <v>45688.0</v>
      </c>
      <c r="B3724" s="9" t="s">
        <v>8545</v>
      </c>
      <c r="C3724" s="9" t="s">
        <v>8546</v>
      </c>
      <c r="D3724" s="15">
        <v>6.8999501685E10</v>
      </c>
      <c r="E3724" s="9" t="s">
        <v>13936</v>
      </c>
      <c r="F3724" s="9" t="s">
        <v>13948</v>
      </c>
      <c r="G3724" s="9" t="s">
        <v>13926</v>
      </c>
      <c r="H3724" s="9" t="s">
        <v>13951</v>
      </c>
      <c r="I3724" s="9" t="s">
        <v>13940</v>
      </c>
      <c r="J3724" s="9" t="s">
        <v>13939</v>
      </c>
      <c r="K3724" s="9" t="s">
        <v>13940</v>
      </c>
      <c r="L3724" s="9" t="s">
        <v>13945</v>
      </c>
      <c r="M3724" s="9" t="s">
        <v>13952</v>
      </c>
      <c r="N3724" s="13" t="s">
        <v>12</v>
      </c>
      <c r="O3724" s="13" t="s">
        <v>14</v>
      </c>
      <c r="P3724" s="13" t="s">
        <v>47</v>
      </c>
      <c r="Q3724" s="13" t="s">
        <v>20</v>
      </c>
      <c r="R3724" s="13" t="s">
        <v>15</v>
      </c>
      <c r="S3724" s="10">
        <f>ROUNDUP(SUM(VLOOKUP(F3724,'Pontuação'!A$2:B$11,2,FALSE),VLOOKUP(E3724,'Pontuação'!C$2:D$11,2,FALSE),VLOOKUP(H3724,'Pontuação'!I$2:J$11,2,FALSE),VLOOKUP(J3724,'Pontuação'!G$2:H$11,2,FALSE),VLOOKUP(L3724,'Pontuação'!M$2:N$13,2,FALSE)),0)</f>
        <v>1778</v>
      </c>
      <c r="T3724" s="11">
        <f t="shared" si="1"/>
        <v>178</v>
      </c>
      <c r="U3724" s="11" t="str">
        <f t="array" ref="U3724">IFERROR(INDEX('Pontuação'!G$13:G$101, MATCH(T3724, 'Pontuação'!F$13:F$101, 0)), "Faixa Indefinida")</f>
        <v>B</v>
      </c>
      <c r="V3724" s="11">
        <f t="shared" si="2"/>
        <v>0</v>
      </c>
      <c r="W3724" s="11">
        <f t="shared" si="3"/>
        <v>1</v>
      </c>
      <c r="X3724" s="11">
        <f t="shared" si="4"/>
        <v>0</v>
      </c>
      <c r="Y3724" s="11">
        <f t="shared" si="5"/>
        <v>0</v>
      </c>
      <c r="Z3724" s="12">
        <f>ROUNDUP(SUM(VLOOKUP(F3724,'Pontuação 3.0'!A$2:B$11,2,FALSE),VLOOKUP(E3724,'Pontuação 3.0'!C$2:D$11,2,FALSE),VLOOKUP(H3724,'Pontuação 3.0'!I$2:J$11,2,FALSE),VLOOKUP(J3724,'Pontuação 3.0'!G$2:H$11,2,FALSE),VLOOKUP(G3724,'Pontuação 3.0'!E$2:F$11,2,FALSE),VLOOKUP(K3724,'Pontuação 3.0'!K$2:L$11,2,FALSE),VLOOKUP(L3724,'Pontuação 3.0'!M$2:N$13,2,FALSE)),0)</f>
        <v>2227</v>
      </c>
      <c r="AA3724" s="12">
        <f t="shared" si="6"/>
        <v>223</v>
      </c>
      <c r="AB3724" s="12" t="str">
        <f t="array" ref="AB3724">IFERROR(INDEX('Pontuação 3.0'!G$13:G$191, MATCH(AA3724, 'Pontuação 3.0'!F$13:F$191, 0)), "Faixa Indefinida")</f>
        <v>B</v>
      </c>
      <c r="AC3724" s="12">
        <f t="shared" si="7"/>
        <v>0</v>
      </c>
      <c r="AD3724" s="12">
        <f t="shared" si="8"/>
        <v>1</v>
      </c>
      <c r="AE3724" s="12">
        <f t="shared" si="9"/>
        <v>0</v>
      </c>
      <c r="AF3724" s="12">
        <f t="shared" si="10"/>
        <v>0</v>
      </c>
    </row>
    <row r="3725" ht="15.75" customHeight="1">
      <c r="A3725" s="8">
        <v>45688.0</v>
      </c>
      <c r="B3725" s="9" t="s">
        <v>8547</v>
      </c>
      <c r="C3725" s="9" t="s">
        <v>8548</v>
      </c>
      <c r="D3725" s="15">
        <v>2.1982948006E10</v>
      </c>
      <c r="E3725" s="9" t="s">
        <v>13936</v>
      </c>
      <c r="F3725" s="9" t="s">
        <v>13950</v>
      </c>
      <c r="G3725" s="9" t="s">
        <v>13926</v>
      </c>
      <c r="H3725" s="9" t="s">
        <v>13949</v>
      </c>
      <c r="I3725" s="9" t="s">
        <v>13940</v>
      </c>
      <c r="J3725" s="9" t="s">
        <v>13929</v>
      </c>
      <c r="K3725" s="9" t="s">
        <v>13940</v>
      </c>
      <c r="L3725" s="9" t="s">
        <v>13941</v>
      </c>
      <c r="M3725" s="9" t="s">
        <v>13942</v>
      </c>
      <c r="N3725" s="13" t="s">
        <v>12</v>
      </c>
      <c r="O3725" s="13" t="s">
        <v>14</v>
      </c>
      <c r="P3725" s="13" t="s">
        <v>32</v>
      </c>
      <c r="Q3725" s="13" t="s">
        <v>51</v>
      </c>
      <c r="R3725" s="13" t="s">
        <v>65</v>
      </c>
      <c r="S3725" s="10">
        <f>ROUNDUP(SUM(VLOOKUP(F3725,'Pontuação'!A$2:B$11,2,FALSE),VLOOKUP(E3725,'Pontuação'!C$2:D$11,2,FALSE),VLOOKUP(H3725,'Pontuação'!I$2:J$11,2,FALSE),VLOOKUP(J3725,'Pontuação'!G$2:H$11,2,FALSE),VLOOKUP(L3725,'Pontuação'!M$2:N$13,2,FALSE)),0)</f>
        <v>1639</v>
      </c>
      <c r="T3725" s="11">
        <f t="shared" si="1"/>
        <v>164</v>
      </c>
      <c r="U3725" s="11" t="str">
        <f t="array" ref="U3725">IFERROR(INDEX('Pontuação'!G$13:G$101, MATCH(T3725, 'Pontuação'!F$13:F$101, 0)), "Faixa Indefinida")</f>
        <v>C</v>
      </c>
      <c r="V3725" s="11">
        <f t="shared" si="2"/>
        <v>0</v>
      </c>
      <c r="W3725" s="11">
        <f t="shared" si="3"/>
        <v>0</v>
      </c>
      <c r="X3725" s="11">
        <f t="shared" si="4"/>
        <v>1</v>
      </c>
      <c r="Y3725" s="11">
        <f t="shared" si="5"/>
        <v>0</v>
      </c>
      <c r="Z3725" s="12">
        <f>ROUNDUP(SUM(VLOOKUP(F3725,'Pontuação 3.0'!A$2:B$11,2,FALSE),VLOOKUP(E3725,'Pontuação 3.0'!C$2:D$11,2,FALSE),VLOOKUP(H3725,'Pontuação 3.0'!I$2:J$11,2,FALSE),VLOOKUP(J3725,'Pontuação 3.0'!G$2:H$11,2,FALSE),VLOOKUP(G3725,'Pontuação 3.0'!E$2:F$11,2,FALSE),VLOOKUP(K3725,'Pontuação 3.0'!K$2:L$11,2,FALSE),VLOOKUP(L3725,'Pontuação 3.0'!M$2:N$13,2,FALSE)),0)</f>
        <v>2187</v>
      </c>
      <c r="AA3725" s="12">
        <f t="shared" si="6"/>
        <v>219</v>
      </c>
      <c r="AB3725" s="12" t="str">
        <f t="array" ref="AB3725">IFERROR(INDEX('Pontuação 3.0'!G$13:G$191, MATCH(AA3725, 'Pontuação 3.0'!F$13:F$191, 0)), "Faixa Indefinida")</f>
        <v>B</v>
      </c>
      <c r="AC3725" s="12">
        <f t="shared" si="7"/>
        <v>0</v>
      </c>
      <c r="AD3725" s="12">
        <f t="shared" si="8"/>
        <v>1</v>
      </c>
      <c r="AE3725" s="12">
        <f t="shared" si="9"/>
        <v>0</v>
      </c>
      <c r="AF3725" s="12">
        <f t="shared" si="10"/>
        <v>0</v>
      </c>
    </row>
    <row r="3726" ht="15.75" customHeight="1">
      <c r="A3726" s="8">
        <v>45688.0</v>
      </c>
      <c r="B3726" s="9" t="s">
        <v>8554</v>
      </c>
      <c r="C3726" s="9" t="s">
        <v>8555</v>
      </c>
      <c r="D3726" s="15">
        <v>1.6988247472E10</v>
      </c>
      <c r="E3726" s="9" t="s">
        <v>13936</v>
      </c>
      <c r="F3726" s="9" t="s">
        <v>13950</v>
      </c>
      <c r="G3726" s="9" t="s">
        <v>13926</v>
      </c>
      <c r="H3726" s="9" t="s">
        <v>13951</v>
      </c>
      <c r="I3726" s="9" t="s">
        <v>13940</v>
      </c>
      <c r="J3726" s="9" t="s">
        <v>13929</v>
      </c>
      <c r="K3726" s="9" t="s">
        <v>13940</v>
      </c>
      <c r="L3726" s="9" t="s">
        <v>13931</v>
      </c>
      <c r="M3726" s="9" t="s">
        <v>13932</v>
      </c>
      <c r="N3726" s="13" t="s">
        <v>12</v>
      </c>
      <c r="O3726" s="13" t="s">
        <v>14</v>
      </c>
      <c r="P3726" s="13" t="s">
        <v>13</v>
      </c>
      <c r="Q3726" s="13" t="s">
        <v>84</v>
      </c>
      <c r="R3726" s="13" t="s">
        <v>15</v>
      </c>
      <c r="S3726" s="10">
        <f>ROUNDUP(SUM(VLOOKUP(F3726,'Pontuação'!A$2:B$11,2,FALSE),VLOOKUP(E3726,'Pontuação'!C$2:D$11,2,FALSE),VLOOKUP(H3726,'Pontuação'!I$2:J$11,2,FALSE),VLOOKUP(J3726,'Pontuação'!G$2:H$11,2,FALSE),VLOOKUP(L3726,'Pontuação'!M$2:N$13,2,FALSE)),0)</f>
        <v>1553</v>
      </c>
      <c r="T3726" s="11">
        <f t="shared" si="1"/>
        <v>155</v>
      </c>
      <c r="U3726" s="11" t="str">
        <f t="array" ref="U3726">IFERROR(INDEX('Pontuação'!G$13:G$101, MATCH(T3726, 'Pontuação'!F$13:F$101, 0)), "Faixa Indefinida")</f>
        <v>C</v>
      </c>
      <c r="V3726" s="11">
        <f t="shared" si="2"/>
        <v>0</v>
      </c>
      <c r="W3726" s="11">
        <f t="shared" si="3"/>
        <v>0</v>
      </c>
      <c r="X3726" s="11">
        <f t="shared" si="4"/>
        <v>1</v>
      </c>
      <c r="Y3726" s="11">
        <f t="shared" si="5"/>
        <v>0</v>
      </c>
      <c r="Z3726" s="12">
        <f>ROUNDUP(SUM(VLOOKUP(F3726,'Pontuação 3.0'!A$2:B$11,2,FALSE),VLOOKUP(E3726,'Pontuação 3.0'!C$2:D$11,2,FALSE),VLOOKUP(H3726,'Pontuação 3.0'!I$2:J$11,2,FALSE),VLOOKUP(J3726,'Pontuação 3.0'!G$2:H$11,2,FALSE),VLOOKUP(G3726,'Pontuação 3.0'!E$2:F$11,2,FALSE),VLOOKUP(K3726,'Pontuação 3.0'!K$2:L$11,2,FALSE),VLOOKUP(L3726,'Pontuação 3.0'!M$2:N$13,2,FALSE)),0)</f>
        <v>2122</v>
      </c>
      <c r="AA3726" s="12">
        <f t="shared" si="6"/>
        <v>212</v>
      </c>
      <c r="AB3726" s="12" t="str">
        <f t="array" ref="AB3726">IFERROR(INDEX('Pontuação 3.0'!G$13:G$191, MATCH(AA3726, 'Pontuação 3.0'!F$13:F$191, 0)), "Faixa Indefinida")</f>
        <v>C</v>
      </c>
      <c r="AC3726" s="12">
        <f t="shared" si="7"/>
        <v>0</v>
      </c>
      <c r="AD3726" s="12">
        <f t="shared" si="8"/>
        <v>0</v>
      </c>
      <c r="AE3726" s="12">
        <f t="shared" si="9"/>
        <v>1</v>
      </c>
      <c r="AF3726" s="12">
        <f t="shared" si="10"/>
        <v>0</v>
      </c>
    </row>
    <row r="3727" ht="15.75" customHeight="1">
      <c r="A3727" s="8">
        <v>45688.0</v>
      </c>
      <c r="B3727" s="9" t="s">
        <v>8556</v>
      </c>
      <c r="C3727" s="9" t="s">
        <v>8557</v>
      </c>
      <c r="D3727" s="15">
        <v>4.8991379162E10</v>
      </c>
      <c r="E3727" s="9" t="s">
        <v>13936</v>
      </c>
      <c r="F3727" s="9" t="s">
        <v>13948</v>
      </c>
      <c r="G3727" s="9" t="s">
        <v>13957</v>
      </c>
      <c r="H3727" s="9" t="s">
        <v>13927</v>
      </c>
      <c r="I3727" s="9" t="s">
        <v>13928</v>
      </c>
      <c r="J3727" s="9" t="s">
        <v>13939</v>
      </c>
      <c r="K3727" s="9" t="s">
        <v>13940</v>
      </c>
      <c r="L3727" s="9" t="s">
        <v>13945</v>
      </c>
      <c r="M3727" s="9" t="s">
        <v>13967</v>
      </c>
      <c r="N3727" s="13" t="s">
        <v>12</v>
      </c>
      <c r="O3727" s="13" t="s">
        <v>14</v>
      </c>
      <c r="P3727" s="13" t="s">
        <v>13</v>
      </c>
      <c r="Q3727" s="13" t="s">
        <v>1759</v>
      </c>
      <c r="R3727" s="13" t="s">
        <v>65</v>
      </c>
      <c r="S3727" s="10">
        <f>ROUNDUP(SUM(VLOOKUP(F3727,'Pontuação'!A$2:B$11,2,FALSE),VLOOKUP(E3727,'Pontuação'!C$2:D$11,2,FALSE),VLOOKUP(H3727,'Pontuação'!I$2:J$11,2,FALSE),VLOOKUP(J3727,'Pontuação'!G$2:H$11,2,FALSE),VLOOKUP(L3727,'Pontuação'!M$2:N$13,2,FALSE)),0)</f>
        <v>1664</v>
      </c>
      <c r="T3727" s="11">
        <f t="shared" si="1"/>
        <v>166</v>
      </c>
      <c r="U3727" s="11" t="str">
        <f t="array" ref="U3727">IFERROR(INDEX('Pontuação'!G$13:G$101, MATCH(T3727, 'Pontuação'!F$13:F$101, 0)), "Faixa Indefinida")</f>
        <v>B</v>
      </c>
      <c r="V3727" s="11">
        <f t="shared" si="2"/>
        <v>0</v>
      </c>
      <c r="W3727" s="11">
        <f t="shared" si="3"/>
        <v>1</v>
      </c>
      <c r="X3727" s="11">
        <f t="shared" si="4"/>
        <v>0</v>
      </c>
      <c r="Y3727" s="11">
        <f t="shared" si="5"/>
        <v>0</v>
      </c>
      <c r="Z3727" s="12">
        <f>ROUNDUP(SUM(VLOOKUP(F3727,'Pontuação 3.0'!A$2:B$11,2,FALSE),VLOOKUP(E3727,'Pontuação 3.0'!C$2:D$11,2,FALSE),VLOOKUP(H3727,'Pontuação 3.0'!I$2:J$11,2,FALSE),VLOOKUP(J3727,'Pontuação 3.0'!G$2:H$11,2,FALSE),VLOOKUP(G3727,'Pontuação 3.0'!E$2:F$11,2,FALSE),VLOOKUP(K3727,'Pontuação 3.0'!K$2:L$11,2,FALSE),VLOOKUP(L3727,'Pontuação 3.0'!M$2:N$13,2,FALSE)),0)</f>
        <v>1929</v>
      </c>
      <c r="AA3727" s="12">
        <f t="shared" si="6"/>
        <v>193</v>
      </c>
      <c r="AB3727" s="12" t="str">
        <f t="array" ref="AB3727">IFERROR(INDEX('Pontuação 3.0'!G$13:G$191, MATCH(AA3727, 'Pontuação 3.0'!F$13:F$191, 0)), "Faixa Indefinida")</f>
        <v>C</v>
      </c>
      <c r="AC3727" s="12">
        <f t="shared" si="7"/>
        <v>0</v>
      </c>
      <c r="AD3727" s="12">
        <f t="shared" si="8"/>
        <v>0</v>
      </c>
      <c r="AE3727" s="12">
        <f t="shared" si="9"/>
        <v>1</v>
      </c>
      <c r="AF3727" s="12">
        <f t="shared" si="10"/>
        <v>0</v>
      </c>
    </row>
    <row r="3728" ht="15.75" customHeight="1">
      <c r="A3728" s="8">
        <v>45688.0</v>
      </c>
      <c r="B3728" s="9" t="s">
        <v>8560</v>
      </c>
      <c r="C3728" s="9" t="s">
        <v>8561</v>
      </c>
      <c r="D3728" s="15">
        <v>1.1999919105E10</v>
      </c>
      <c r="E3728" s="9" t="s">
        <v>13936</v>
      </c>
      <c r="F3728" s="9" t="s">
        <v>13948</v>
      </c>
      <c r="G3728" s="9" t="s">
        <v>13926</v>
      </c>
      <c r="H3728" s="9" t="s">
        <v>13938</v>
      </c>
      <c r="I3728" s="9" t="s">
        <v>13928</v>
      </c>
      <c r="J3728" s="9" t="s">
        <v>13929</v>
      </c>
      <c r="K3728" s="9" t="s">
        <v>13940</v>
      </c>
      <c r="L3728" s="9" t="s">
        <v>13931</v>
      </c>
      <c r="M3728" s="9" t="s">
        <v>13946</v>
      </c>
      <c r="N3728" s="13" t="s">
        <v>12</v>
      </c>
      <c r="O3728" s="13" t="s">
        <v>14</v>
      </c>
      <c r="P3728" s="13" t="s">
        <v>32</v>
      </c>
      <c r="Q3728" s="13" t="s">
        <v>62</v>
      </c>
      <c r="R3728" s="13" t="s">
        <v>15</v>
      </c>
      <c r="S3728" s="10">
        <f>ROUNDUP(SUM(VLOOKUP(F3728,'Pontuação'!A$2:B$11,2,FALSE),VLOOKUP(E3728,'Pontuação'!C$2:D$11,2,FALSE),VLOOKUP(H3728,'Pontuação'!I$2:J$11,2,FALSE),VLOOKUP(J3728,'Pontuação'!G$2:H$11,2,FALSE),VLOOKUP(L3728,'Pontuação'!M$2:N$13,2,FALSE)),0)</f>
        <v>1567</v>
      </c>
      <c r="T3728" s="11">
        <f t="shared" si="1"/>
        <v>157</v>
      </c>
      <c r="U3728" s="11" t="str">
        <f t="array" ref="U3728">IFERROR(INDEX('Pontuação'!G$13:G$101, MATCH(T3728, 'Pontuação'!F$13:F$101, 0)), "Faixa Indefinida")</f>
        <v>C</v>
      </c>
      <c r="V3728" s="11">
        <f t="shared" si="2"/>
        <v>0</v>
      </c>
      <c r="W3728" s="11">
        <f t="shared" si="3"/>
        <v>0</v>
      </c>
      <c r="X3728" s="11">
        <f t="shared" si="4"/>
        <v>1</v>
      </c>
      <c r="Y3728" s="11">
        <f t="shared" si="5"/>
        <v>0</v>
      </c>
      <c r="Z3728" s="12">
        <f>ROUNDUP(SUM(VLOOKUP(F3728,'Pontuação 3.0'!A$2:B$11,2,FALSE),VLOOKUP(E3728,'Pontuação 3.0'!C$2:D$11,2,FALSE),VLOOKUP(H3728,'Pontuação 3.0'!I$2:J$11,2,FALSE),VLOOKUP(J3728,'Pontuação 3.0'!G$2:H$11,2,FALSE),VLOOKUP(G3728,'Pontuação 3.0'!E$2:F$11,2,FALSE),VLOOKUP(K3728,'Pontuação 3.0'!K$2:L$11,2,FALSE),VLOOKUP(L3728,'Pontuação 3.0'!M$2:N$13,2,FALSE)),0)</f>
        <v>1925</v>
      </c>
      <c r="AA3728" s="12">
        <f t="shared" si="6"/>
        <v>193</v>
      </c>
      <c r="AB3728" s="12" t="str">
        <f t="array" ref="AB3728">IFERROR(INDEX('Pontuação 3.0'!G$13:G$191, MATCH(AA3728, 'Pontuação 3.0'!F$13:F$191, 0)), "Faixa Indefinida")</f>
        <v>C</v>
      </c>
      <c r="AC3728" s="12">
        <f t="shared" si="7"/>
        <v>0</v>
      </c>
      <c r="AD3728" s="12">
        <f t="shared" si="8"/>
        <v>0</v>
      </c>
      <c r="AE3728" s="12">
        <f t="shared" si="9"/>
        <v>1</v>
      </c>
      <c r="AF3728" s="12">
        <f t="shared" si="10"/>
        <v>0</v>
      </c>
    </row>
    <row r="3729" ht="15.75" customHeight="1">
      <c r="A3729" s="8">
        <v>45688.0</v>
      </c>
      <c r="B3729" s="9" t="s">
        <v>8558</v>
      </c>
      <c r="C3729" s="9" t="s">
        <v>8559</v>
      </c>
      <c r="D3729" s="15">
        <v>1.4991813393E10</v>
      </c>
      <c r="E3729" s="9" t="s">
        <v>13936</v>
      </c>
      <c r="F3729" s="9" t="s">
        <v>13925</v>
      </c>
      <c r="G3729" s="9" t="s">
        <v>13961</v>
      </c>
      <c r="H3729" s="9" t="s">
        <v>13927</v>
      </c>
      <c r="I3729" s="9" t="s">
        <v>13940</v>
      </c>
      <c r="J3729" s="9" t="s">
        <v>13939</v>
      </c>
      <c r="K3729" s="9" t="s">
        <v>13940</v>
      </c>
      <c r="L3729" s="9" t="s">
        <v>13945</v>
      </c>
      <c r="M3729" s="9" t="s">
        <v>13952</v>
      </c>
      <c r="N3729" s="13" t="s">
        <v>12</v>
      </c>
      <c r="O3729" s="13" t="s">
        <v>14</v>
      </c>
      <c r="P3729" s="13" t="s">
        <v>111</v>
      </c>
      <c r="Q3729" s="13" t="s">
        <v>20</v>
      </c>
      <c r="R3729" s="13" t="s">
        <v>15</v>
      </c>
      <c r="S3729" s="10">
        <f>ROUNDUP(SUM(VLOOKUP(F3729,'Pontuação'!A$2:B$11,2,FALSE),VLOOKUP(E3729,'Pontuação'!C$2:D$11,2,FALSE),VLOOKUP(H3729,'Pontuação'!I$2:J$11,2,FALSE),VLOOKUP(J3729,'Pontuação'!G$2:H$11,2,FALSE),VLOOKUP(L3729,'Pontuação'!M$2:N$13,2,FALSE)),0)</f>
        <v>1431</v>
      </c>
      <c r="T3729" s="11">
        <f t="shared" si="1"/>
        <v>143</v>
      </c>
      <c r="U3729" s="11" t="str">
        <f t="array" ref="U3729">IFERROR(INDEX('Pontuação'!G$13:G$101, MATCH(T3729, 'Pontuação'!F$13:F$101, 0)), "Faixa Indefinida")</f>
        <v>D</v>
      </c>
      <c r="V3729" s="11">
        <f t="shared" si="2"/>
        <v>0</v>
      </c>
      <c r="W3729" s="11">
        <f t="shared" si="3"/>
        <v>0</v>
      </c>
      <c r="X3729" s="11">
        <f t="shared" si="4"/>
        <v>0</v>
      </c>
      <c r="Y3729" s="11">
        <f t="shared" si="5"/>
        <v>1</v>
      </c>
      <c r="Z3729" s="12">
        <f>ROUNDUP(SUM(VLOOKUP(F3729,'Pontuação 3.0'!A$2:B$11,2,FALSE),VLOOKUP(E3729,'Pontuação 3.0'!C$2:D$11,2,FALSE),VLOOKUP(H3729,'Pontuação 3.0'!I$2:J$11,2,FALSE),VLOOKUP(J3729,'Pontuação 3.0'!G$2:H$11,2,FALSE),VLOOKUP(G3729,'Pontuação 3.0'!E$2:F$11,2,FALSE),VLOOKUP(K3729,'Pontuação 3.0'!K$2:L$11,2,FALSE),VLOOKUP(L3729,'Pontuação 3.0'!M$2:N$13,2,FALSE)),0)</f>
        <v>1957</v>
      </c>
      <c r="AA3729" s="12">
        <f t="shared" si="6"/>
        <v>196</v>
      </c>
      <c r="AB3729" s="12" t="str">
        <f t="array" ref="AB3729">IFERROR(INDEX('Pontuação 3.0'!G$13:G$191, MATCH(AA3729, 'Pontuação 3.0'!F$13:F$191, 0)), "Faixa Indefinida")</f>
        <v>C</v>
      </c>
      <c r="AC3729" s="12">
        <f t="shared" si="7"/>
        <v>0</v>
      </c>
      <c r="AD3729" s="12">
        <f t="shared" si="8"/>
        <v>0</v>
      </c>
      <c r="AE3729" s="12">
        <f t="shared" si="9"/>
        <v>1</v>
      </c>
      <c r="AF3729" s="12">
        <f t="shared" si="10"/>
        <v>0</v>
      </c>
    </row>
    <row r="3730" ht="15.75" customHeight="1">
      <c r="A3730" s="8">
        <v>45688.0</v>
      </c>
      <c r="B3730" s="9" t="s">
        <v>8562</v>
      </c>
      <c r="C3730" s="9" t="s">
        <v>8563</v>
      </c>
      <c r="D3730" s="15">
        <v>1.197568248E10</v>
      </c>
      <c r="E3730" s="9" t="s">
        <v>13936</v>
      </c>
      <c r="F3730" s="9" t="s">
        <v>13948</v>
      </c>
      <c r="G3730" s="9" t="s">
        <v>13944</v>
      </c>
      <c r="H3730" s="9" t="s">
        <v>13938</v>
      </c>
      <c r="I3730" s="9" t="s">
        <v>13928</v>
      </c>
      <c r="J3730" s="9" t="s">
        <v>13939</v>
      </c>
      <c r="K3730" s="9" t="s">
        <v>13940</v>
      </c>
      <c r="L3730" s="9" t="s">
        <v>13941</v>
      </c>
      <c r="M3730" s="9" t="s">
        <v>13952</v>
      </c>
      <c r="N3730" s="13" t="s">
        <v>12</v>
      </c>
      <c r="O3730" s="13" t="s">
        <v>14</v>
      </c>
      <c r="P3730" s="13" t="s">
        <v>111</v>
      </c>
      <c r="Q3730" s="13" t="s">
        <v>33</v>
      </c>
      <c r="R3730" s="13" t="s">
        <v>65</v>
      </c>
      <c r="S3730" s="10">
        <f>ROUNDUP(SUM(VLOOKUP(F3730,'Pontuação'!A$2:B$11,2,FALSE),VLOOKUP(E3730,'Pontuação'!C$2:D$11,2,FALSE),VLOOKUP(H3730,'Pontuação'!I$2:J$11,2,FALSE),VLOOKUP(J3730,'Pontuação'!G$2:H$11,2,FALSE),VLOOKUP(L3730,'Pontuação'!M$2:N$13,2,FALSE)),0)</f>
        <v>1716</v>
      </c>
      <c r="T3730" s="11">
        <f t="shared" si="1"/>
        <v>172</v>
      </c>
      <c r="U3730" s="11" t="str">
        <f t="array" ref="U3730">IFERROR(INDEX('Pontuação'!G$13:G$101, MATCH(T3730, 'Pontuação'!F$13:F$101, 0)), "Faixa Indefinida")</f>
        <v>B</v>
      </c>
      <c r="V3730" s="11">
        <f t="shared" si="2"/>
        <v>0</v>
      </c>
      <c r="W3730" s="11">
        <f t="shared" si="3"/>
        <v>1</v>
      </c>
      <c r="X3730" s="11">
        <f t="shared" si="4"/>
        <v>0</v>
      </c>
      <c r="Y3730" s="11">
        <f t="shared" si="5"/>
        <v>0</v>
      </c>
      <c r="Z3730" s="12">
        <f>ROUNDUP(SUM(VLOOKUP(F3730,'Pontuação 3.0'!A$2:B$11,2,FALSE),VLOOKUP(E3730,'Pontuação 3.0'!C$2:D$11,2,FALSE),VLOOKUP(H3730,'Pontuação 3.0'!I$2:J$11,2,FALSE),VLOOKUP(J3730,'Pontuação 3.0'!G$2:H$11,2,FALSE),VLOOKUP(G3730,'Pontuação 3.0'!E$2:F$11,2,FALSE),VLOOKUP(K3730,'Pontuação 3.0'!K$2:L$11,2,FALSE),VLOOKUP(L3730,'Pontuação 3.0'!M$2:N$13,2,FALSE)),0)</f>
        <v>1915</v>
      </c>
      <c r="AA3730" s="12">
        <f t="shared" si="6"/>
        <v>192</v>
      </c>
      <c r="AB3730" s="12" t="str">
        <f t="array" ref="AB3730">IFERROR(INDEX('Pontuação 3.0'!G$13:G$191, MATCH(AA3730, 'Pontuação 3.0'!F$13:F$191, 0)), "Faixa Indefinida")</f>
        <v>C</v>
      </c>
      <c r="AC3730" s="12">
        <f t="shared" si="7"/>
        <v>0</v>
      </c>
      <c r="AD3730" s="12">
        <f t="shared" si="8"/>
        <v>0</v>
      </c>
      <c r="AE3730" s="12">
        <f t="shared" si="9"/>
        <v>1</v>
      </c>
      <c r="AF3730" s="12">
        <f t="shared" si="10"/>
        <v>0</v>
      </c>
    </row>
    <row r="3731" ht="15.75" customHeight="1">
      <c r="A3731" s="8">
        <v>45688.0</v>
      </c>
      <c r="B3731" s="9" t="s">
        <v>8566</v>
      </c>
      <c r="C3731" s="9" t="s">
        <v>8567</v>
      </c>
      <c r="D3731" s="15">
        <v>1.9997714451E10</v>
      </c>
      <c r="E3731" s="9" t="s">
        <v>13936</v>
      </c>
      <c r="F3731" s="9" t="s">
        <v>13950</v>
      </c>
      <c r="G3731" s="9" t="s">
        <v>13944</v>
      </c>
      <c r="H3731" s="9" t="s">
        <v>13949</v>
      </c>
      <c r="I3731" s="9" t="s">
        <v>13940</v>
      </c>
      <c r="J3731" s="9" t="s">
        <v>13939</v>
      </c>
      <c r="K3731" s="9" t="s">
        <v>13940</v>
      </c>
      <c r="L3731" s="9" t="s">
        <v>13931</v>
      </c>
      <c r="M3731" s="9" t="s">
        <v>13946</v>
      </c>
      <c r="N3731" s="13" t="s">
        <v>12</v>
      </c>
      <c r="O3731" s="13" t="s">
        <v>14</v>
      </c>
      <c r="P3731" s="13" t="s">
        <v>32</v>
      </c>
      <c r="Q3731" s="13" t="s">
        <v>33</v>
      </c>
      <c r="R3731" s="13" t="s">
        <v>15</v>
      </c>
      <c r="S3731" s="10">
        <f>ROUNDUP(SUM(VLOOKUP(F3731,'Pontuação'!A$2:B$11,2,FALSE),VLOOKUP(E3731,'Pontuação'!C$2:D$11,2,FALSE),VLOOKUP(H3731,'Pontuação'!I$2:J$11,2,FALSE),VLOOKUP(J3731,'Pontuação'!G$2:H$11,2,FALSE),VLOOKUP(L3731,'Pontuação'!M$2:N$13,2,FALSE)),0)</f>
        <v>1700</v>
      </c>
      <c r="T3731" s="11">
        <f t="shared" si="1"/>
        <v>170</v>
      </c>
      <c r="U3731" s="11" t="str">
        <f t="array" ref="U3731">IFERROR(INDEX('Pontuação'!G$13:G$101, MATCH(T3731, 'Pontuação'!F$13:F$101, 0)), "Faixa Indefinida")</f>
        <v>B</v>
      </c>
      <c r="V3731" s="11">
        <f t="shared" si="2"/>
        <v>0</v>
      </c>
      <c r="W3731" s="11">
        <f t="shared" si="3"/>
        <v>1</v>
      </c>
      <c r="X3731" s="11">
        <f t="shared" si="4"/>
        <v>0</v>
      </c>
      <c r="Y3731" s="11">
        <f t="shared" si="5"/>
        <v>0</v>
      </c>
      <c r="Z3731" s="12">
        <f>ROUNDUP(SUM(VLOOKUP(F3731,'Pontuação 3.0'!A$2:B$11,2,FALSE),VLOOKUP(E3731,'Pontuação 3.0'!C$2:D$11,2,FALSE),VLOOKUP(H3731,'Pontuação 3.0'!I$2:J$11,2,FALSE),VLOOKUP(J3731,'Pontuação 3.0'!G$2:H$11,2,FALSE),VLOOKUP(G3731,'Pontuação 3.0'!E$2:F$11,2,FALSE),VLOOKUP(K3731,'Pontuação 3.0'!K$2:L$11,2,FALSE),VLOOKUP(L3731,'Pontuação 3.0'!M$2:N$13,2,FALSE)),0)</f>
        <v>2221</v>
      </c>
      <c r="AA3731" s="12">
        <f t="shared" si="6"/>
        <v>222</v>
      </c>
      <c r="AB3731" s="12" t="str">
        <f t="array" ref="AB3731">IFERROR(INDEX('Pontuação 3.0'!G$13:G$191, MATCH(AA3731, 'Pontuação 3.0'!F$13:F$191, 0)), "Faixa Indefinida")</f>
        <v>B</v>
      </c>
      <c r="AC3731" s="12">
        <f t="shared" si="7"/>
        <v>0</v>
      </c>
      <c r="AD3731" s="12">
        <f t="shared" si="8"/>
        <v>1</v>
      </c>
      <c r="AE3731" s="12">
        <f t="shared" si="9"/>
        <v>0</v>
      </c>
      <c r="AF3731" s="12">
        <f t="shared" si="10"/>
        <v>0</v>
      </c>
    </row>
    <row r="3732" ht="15.75" customHeight="1">
      <c r="A3732" s="8">
        <v>45688.0</v>
      </c>
      <c r="B3732" s="9" t="s">
        <v>8570</v>
      </c>
      <c r="C3732" s="9" t="s">
        <v>8571</v>
      </c>
      <c r="D3732" s="15">
        <v>9.6981348806E10</v>
      </c>
      <c r="E3732" s="9" t="s">
        <v>13936</v>
      </c>
      <c r="F3732" s="9" t="s">
        <v>13950</v>
      </c>
      <c r="G3732" s="9" t="s">
        <v>13957</v>
      </c>
      <c r="H3732" s="9" t="s">
        <v>13927</v>
      </c>
      <c r="I3732" s="9" t="s">
        <v>13940</v>
      </c>
      <c r="J3732" s="9" t="s">
        <v>13929</v>
      </c>
      <c r="K3732" s="9" t="s">
        <v>13940</v>
      </c>
      <c r="L3732" s="9" t="s">
        <v>13954</v>
      </c>
      <c r="M3732" s="9" t="s">
        <v>13942</v>
      </c>
      <c r="N3732" s="13" t="s">
        <v>12</v>
      </c>
      <c r="O3732" s="13" t="s">
        <v>14</v>
      </c>
      <c r="P3732" s="13" t="s">
        <v>399</v>
      </c>
      <c r="Q3732" s="13" t="s">
        <v>20</v>
      </c>
      <c r="R3732" s="13" t="s">
        <v>65</v>
      </c>
      <c r="S3732" s="10">
        <f>ROUNDUP(SUM(VLOOKUP(F3732,'Pontuação'!A$2:B$11,2,FALSE),VLOOKUP(E3732,'Pontuação'!C$2:D$11,2,FALSE),VLOOKUP(H3732,'Pontuação'!I$2:J$11,2,FALSE),VLOOKUP(J3732,'Pontuação'!G$2:H$11,2,FALSE),VLOOKUP(L3732,'Pontuação'!M$2:N$13,2,FALSE)),0)</f>
        <v>1402</v>
      </c>
      <c r="T3732" s="11">
        <f t="shared" si="1"/>
        <v>140</v>
      </c>
      <c r="U3732" s="11" t="str">
        <f t="array" ref="U3732">IFERROR(INDEX('Pontuação'!G$13:G$101, MATCH(T3732, 'Pontuação'!F$13:F$101, 0)), "Faixa Indefinida")</f>
        <v>D</v>
      </c>
      <c r="V3732" s="11">
        <f t="shared" si="2"/>
        <v>0</v>
      </c>
      <c r="W3732" s="11">
        <f t="shared" si="3"/>
        <v>0</v>
      </c>
      <c r="X3732" s="11">
        <f t="shared" si="4"/>
        <v>0</v>
      </c>
      <c r="Y3732" s="11">
        <f t="shared" si="5"/>
        <v>1</v>
      </c>
      <c r="Z3732" s="12">
        <f>ROUNDUP(SUM(VLOOKUP(F3732,'Pontuação 3.0'!A$2:B$11,2,FALSE),VLOOKUP(E3732,'Pontuação 3.0'!C$2:D$11,2,FALSE),VLOOKUP(H3732,'Pontuação 3.0'!I$2:J$11,2,FALSE),VLOOKUP(J3732,'Pontuação 3.0'!G$2:H$11,2,FALSE),VLOOKUP(G3732,'Pontuação 3.0'!E$2:F$11,2,FALSE),VLOOKUP(K3732,'Pontuação 3.0'!K$2:L$11,2,FALSE),VLOOKUP(L3732,'Pontuação 3.0'!M$2:N$13,2,FALSE)),0)</f>
        <v>1794</v>
      </c>
      <c r="AA3732" s="12">
        <f t="shared" si="6"/>
        <v>179</v>
      </c>
      <c r="AB3732" s="12" t="str">
        <f t="array" ref="AB3732">IFERROR(INDEX('Pontuação 3.0'!G$13:G$191, MATCH(AA3732, 'Pontuação 3.0'!F$13:F$191, 0)), "Faixa Indefinida")</f>
        <v>D</v>
      </c>
      <c r="AC3732" s="12">
        <f t="shared" si="7"/>
        <v>0</v>
      </c>
      <c r="AD3732" s="12">
        <f t="shared" si="8"/>
        <v>0</v>
      </c>
      <c r="AE3732" s="12">
        <f t="shared" si="9"/>
        <v>0</v>
      </c>
      <c r="AF3732" s="12">
        <f t="shared" si="10"/>
        <v>1</v>
      </c>
    </row>
    <row r="3733" ht="15.75" customHeight="1">
      <c r="A3733" s="8">
        <v>45688.0</v>
      </c>
      <c r="B3733" s="9" t="s">
        <v>8572</v>
      </c>
      <c r="C3733" s="9" t="s">
        <v>8573</v>
      </c>
      <c r="D3733" s="14" t="s">
        <v>14168</v>
      </c>
      <c r="E3733" s="9" t="s">
        <v>13936</v>
      </c>
      <c r="F3733" s="9" t="s">
        <v>13937</v>
      </c>
      <c r="G3733" s="9" t="s">
        <v>13944</v>
      </c>
      <c r="H3733" s="9" t="s">
        <v>13949</v>
      </c>
      <c r="I3733" s="9" t="s">
        <v>13928</v>
      </c>
      <c r="J3733" s="9" t="s">
        <v>13929</v>
      </c>
      <c r="K3733" s="9" t="s">
        <v>13940</v>
      </c>
      <c r="L3733" s="9" t="s">
        <v>13931</v>
      </c>
      <c r="M3733" s="9" t="s">
        <v>13932</v>
      </c>
      <c r="N3733" s="13" t="s">
        <v>12</v>
      </c>
      <c r="O3733" s="13" t="s">
        <v>14</v>
      </c>
      <c r="P3733" s="13" t="s">
        <v>13</v>
      </c>
      <c r="Q3733" s="13" t="s">
        <v>59</v>
      </c>
      <c r="R3733" s="13" t="s">
        <v>15</v>
      </c>
      <c r="S3733" s="10">
        <f>ROUNDUP(SUM(VLOOKUP(F3733,'Pontuação'!A$2:B$11,2,FALSE),VLOOKUP(E3733,'Pontuação'!C$2:D$11,2,FALSE),VLOOKUP(H3733,'Pontuação'!I$2:J$11,2,FALSE),VLOOKUP(J3733,'Pontuação'!G$2:H$11,2,FALSE),VLOOKUP(L3733,'Pontuação'!M$2:N$13,2,FALSE)),0)</f>
        <v>1566</v>
      </c>
      <c r="T3733" s="11">
        <f t="shared" si="1"/>
        <v>157</v>
      </c>
      <c r="U3733" s="11" t="str">
        <f t="array" ref="U3733">IFERROR(INDEX('Pontuação'!G$13:G$101, MATCH(T3733, 'Pontuação'!F$13:F$101, 0)), "Faixa Indefinida")</f>
        <v>C</v>
      </c>
      <c r="V3733" s="11">
        <f t="shared" si="2"/>
        <v>0</v>
      </c>
      <c r="W3733" s="11">
        <f t="shared" si="3"/>
        <v>0</v>
      </c>
      <c r="X3733" s="11">
        <f t="shared" si="4"/>
        <v>1</v>
      </c>
      <c r="Y3733" s="11">
        <f t="shared" si="5"/>
        <v>0</v>
      </c>
      <c r="Z3733" s="12">
        <f>ROUNDUP(SUM(VLOOKUP(F3733,'Pontuação 3.0'!A$2:B$11,2,FALSE),VLOOKUP(E3733,'Pontuação 3.0'!C$2:D$11,2,FALSE),VLOOKUP(H3733,'Pontuação 3.0'!I$2:J$11,2,FALSE),VLOOKUP(J3733,'Pontuação 3.0'!G$2:H$11,2,FALSE),VLOOKUP(G3733,'Pontuação 3.0'!E$2:F$11,2,FALSE),VLOOKUP(K3733,'Pontuação 3.0'!K$2:L$11,2,FALSE),VLOOKUP(L3733,'Pontuação 3.0'!M$2:N$13,2,FALSE)),0)</f>
        <v>1847</v>
      </c>
      <c r="AA3733" s="12">
        <f t="shared" si="6"/>
        <v>185</v>
      </c>
      <c r="AB3733" s="12" t="str">
        <f t="array" ref="AB3733">IFERROR(INDEX('Pontuação 3.0'!G$13:G$191, MATCH(AA3733, 'Pontuação 3.0'!F$13:F$191, 0)), "Faixa Indefinida")</f>
        <v>D</v>
      </c>
      <c r="AC3733" s="12">
        <f t="shared" si="7"/>
        <v>0</v>
      </c>
      <c r="AD3733" s="12">
        <f t="shared" si="8"/>
        <v>0</v>
      </c>
      <c r="AE3733" s="12">
        <f t="shared" si="9"/>
        <v>0</v>
      </c>
      <c r="AF3733" s="12">
        <f t="shared" si="10"/>
        <v>1</v>
      </c>
    </row>
    <row r="3734" ht="15.75" customHeight="1">
      <c r="A3734" s="8">
        <v>45688.0</v>
      </c>
      <c r="B3734" s="9" t="s">
        <v>8574</v>
      </c>
      <c r="C3734" s="9" t="s">
        <v>8575</v>
      </c>
      <c r="D3734" s="15">
        <v>3.2999679976E10</v>
      </c>
      <c r="E3734" s="9" t="s">
        <v>13936</v>
      </c>
      <c r="F3734" s="9" t="s">
        <v>13950</v>
      </c>
      <c r="G3734" s="9" t="s">
        <v>13963</v>
      </c>
      <c r="H3734" s="9" t="s">
        <v>13938</v>
      </c>
      <c r="I3734" s="9" t="s">
        <v>13940</v>
      </c>
      <c r="J3734" s="9" t="s">
        <v>13956</v>
      </c>
      <c r="K3734" s="9" t="s">
        <v>13940</v>
      </c>
      <c r="L3734" s="9" t="s">
        <v>13941</v>
      </c>
      <c r="M3734" s="9" t="s">
        <v>13942</v>
      </c>
      <c r="N3734" s="13" t="s">
        <v>12</v>
      </c>
      <c r="O3734" s="13" t="s">
        <v>14</v>
      </c>
      <c r="P3734" s="13" t="s">
        <v>68</v>
      </c>
      <c r="Q3734" s="13" t="s">
        <v>33</v>
      </c>
      <c r="R3734" s="13" t="s">
        <v>15</v>
      </c>
      <c r="S3734" s="10">
        <f>ROUNDUP(SUM(VLOOKUP(F3734,'Pontuação'!A$2:B$11,2,FALSE),VLOOKUP(E3734,'Pontuação'!C$2:D$11,2,FALSE),VLOOKUP(H3734,'Pontuação'!I$2:J$11,2,FALSE),VLOOKUP(J3734,'Pontuação'!G$2:H$11,2,FALSE),VLOOKUP(L3734,'Pontuação'!M$2:N$13,2,FALSE)),0)</f>
        <v>1901</v>
      </c>
      <c r="T3734" s="11">
        <f t="shared" si="1"/>
        <v>190</v>
      </c>
      <c r="U3734" s="11" t="str">
        <f t="array" ref="U3734">IFERROR(INDEX('Pontuação'!G$13:G$101, MATCH(T3734, 'Pontuação'!F$13:F$101, 0)), "Faixa Indefinida")</f>
        <v>A</v>
      </c>
      <c r="V3734" s="11">
        <f t="shared" si="2"/>
        <v>1</v>
      </c>
      <c r="W3734" s="11">
        <f t="shared" si="3"/>
        <v>0</v>
      </c>
      <c r="X3734" s="11">
        <f t="shared" si="4"/>
        <v>0</v>
      </c>
      <c r="Y3734" s="11">
        <f t="shared" si="5"/>
        <v>0</v>
      </c>
      <c r="Z3734" s="12">
        <f>ROUNDUP(SUM(VLOOKUP(F3734,'Pontuação 3.0'!A$2:B$11,2,FALSE),VLOOKUP(E3734,'Pontuação 3.0'!C$2:D$11,2,FALSE),VLOOKUP(H3734,'Pontuação 3.0'!I$2:J$11,2,FALSE),VLOOKUP(J3734,'Pontuação 3.0'!G$2:H$11,2,FALSE),VLOOKUP(G3734,'Pontuação 3.0'!E$2:F$11,2,FALSE),VLOOKUP(K3734,'Pontuação 3.0'!K$2:L$11,2,FALSE),VLOOKUP(L3734,'Pontuação 3.0'!M$2:N$13,2,FALSE)),0)</f>
        <v>2371</v>
      </c>
      <c r="AA3734" s="12">
        <f t="shared" si="6"/>
        <v>237</v>
      </c>
      <c r="AB3734" s="12" t="str">
        <f t="array" ref="AB3734">IFERROR(INDEX('Pontuação 3.0'!G$13:G$191, MATCH(AA3734, 'Pontuação 3.0'!F$13:F$191, 0)), "Faixa Indefinida")</f>
        <v>A</v>
      </c>
      <c r="AC3734" s="12">
        <f t="shared" si="7"/>
        <v>1</v>
      </c>
      <c r="AD3734" s="12">
        <f t="shared" si="8"/>
        <v>0</v>
      </c>
      <c r="AE3734" s="12">
        <f t="shared" si="9"/>
        <v>0</v>
      </c>
      <c r="AF3734" s="12">
        <f t="shared" si="10"/>
        <v>0</v>
      </c>
    </row>
    <row r="3735" ht="15.75" customHeight="1">
      <c r="A3735" s="8">
        <v>45688.0</v>
      </c>
      <c r="B3735" s="9" t="s">
        <v>8576</v>
      </c>
      <c r="C3735" s="9" t="s">
        <v>8577</v>
      </c>
      <c r="D3735" s="9" t="s">
        <v>8578</v>
      </c>
      <c r="E3735" s="9" t="s">
        <v>13936</v>
      </c>
      <c r="F3735" s="9" t="s">
        <v>13948</v>
      </c>
      <c r="G3735" s="9" t="s">
        <v>13926</v>
      </c>
      <c r="H3735" s="9" t="s">
        <v>13949</v>
      </c>
      <c r="I3735" s="9" t="s">
        <v>13940</v>
      </c>
      <c r="J3735" s="9" t="s">
        <v>13929</v>
      </c>
      <c r="K3735" s="9" t="s">
        <v>13940</v>
      </c>
      <c r="L3735" s="9" t="s">
        <v>13945</v>
      </c>
      <c r="M3735" s="9" t="s">
        <v>13952</v>
      </c>
      <c r="N3735" s="13" t="s">
        <v>12</v>
      </c>
      <c r="O3735" s="13" t="s">
        <v>14</v>
      </c>
      <c r="P3735" s="13" t="s">
        <v>68</v>
      </c>
      <c r="Q3735" s="13" t="s">
        <v>59</v>
      </c>
      <c r="R3735" s="13" t="s">
        <v>15</v>
      </c>
      <c r="S3735" s="10">
        <f>ROUNDUP(SUM(VLOOKUP(F3735,'Pontuação'!A$2:B$11,2,FALSE),VLOOKUP(E3735,'Pontuação'!C$2:D$11,2,FALSE),VLOOKUP(H3735,'Pontuação'!I$2:J$11,2,FALSE),VLOOKUP(J3735,'Pontuação'!G$2:H$11,2,FALSE),VLOOKUP(L3735,'Pontuação'!M$2:N$13,2,FALSE)),0)</f>
        <v>1715</v>
      </c>
      <c r="T3735" s="11">
        <f t="shared" si="1"/>
        <v>172</v>
      </c>
      <c r="U3735" s="11" t="str">
        <f t="array" ref="U3735">IFERROR(INDEX('Pontuação'!G$13:G$101, MATCH(T3735, 'Pontuação'!F$13:F$101, 0)), "Faixa Indefinida")</f>
        <v>B</v>
      </c>
      <c r="V3735" s="11">
        <f t="shared" si="2"/>
        <v>0</v>
      </c>
      <c r="W3735" s="11">
        <f t="shared" si="3"/>
        <v>1</v>
      </c>
      <c r="X3735" s="11">
        <f t="shared" si="4"/>
        <v>0</v>
      </c>
      <c r="Y3735" s="11">
        <f t="shared" si="5"/>
        <v>0</v>
      </c>
      <c r="Z3735" s="12">
        <f>ROUNDUP(SUM(VLOOKUP(F3735,'Pontuação 3.0'!A$2:B$11,2,FALSE),VLOOKUP(E3735,'Pontuação 3.0'!C$2:D$11,2,FALSE),VLOOKUP(H3735,'Pontuação 3.0'!I$2:J$11,2,FALSE),VLOOKUP(J3735,'Pontuação 3.0'!G$2:H$11,2,FALSE),VLOOKUP(G3735,'Pontuação 3.0'!E$2:F$11,2,FALSE),VLOOKUP(K3735,'Pontuação 3.0'!K$2:L$11,2,FALSE),VLOOKUP(L3735,'Pontuação 3.0'!M$2:N$13,2,FALSE)),0)</f>
        <v>2162</v>
      </c>
      <c r="AA3735" s="12">
        <f t="shared" si="6"/>
        <v>216</v>
      </c>
      <c r="AB3735" s="12" t="str">
        <f t="array" ref="AB3735">IFERROR(INDEX('Pontuação 3.0'!G$13:G$191, MATCH(AA3735, 'Pontuação 3.0'!F$13:F$191, 0)), "Faixa Indefinida")</f>
        <v>B</v>
      </c>
      <c r="AC3735" s="12">
        <f t="shared" si="7"/>
        <v>0</v>
      </c>
      <c r="AD3735" s="12">
        <f t="shared" si="8"/>
        <v>1</v>
      </c>
      <c r="AE3735" s="12">
        <f t="shared" si="9"/>
        <v>0</v>
      </c>
      <c r="AF3735" s="12">
        <f t="shared" si="10"/>
        <v>0</v>
      </c>
    </row>
    <row r="3736" ht="15.75" customHeight="1">
      <c r="A3736" s="8">
        <v>45688.0</v>
      </c>
      <c r="B3736" s="9" t="s">
        <v>8579</v>
      </c>
      <c r="C3736" s="9" t="s">
        <v>8580</v>
      </c>
      <c r="D3736" s="15">
        <v>4.198814826E10</v>
      </c>
      <c r="E3736" s="9" t="s">
        <v>13936</v>
      </c>
      <c r="F3736" s="9" t="s">
        <v>13948</v>
      </c>
      <c r="G3736" s="9" t="s">
        <v>13926</v>
      </c>
      <c r="H3736" s="9" t="s">
        <v>13960</v>
      </c>
      <c r="I3736" s="9" t="s">
        <v>13928</v>
      </c>
      <c r="J3736" s="9" t="s">
        <v>13929</v>
      </c>
      <c r="K3736" s="9" t="s">
        <v>13930</v>
      </c>
      <c r="L3736" s="9" t="s">
        <v>13931</v>
      </c>
      <c r="M3736" s="9" t="s">
        <v>13952</v>
      </c>
      <c r="N3736" s="13" t="s">
        <v>12</v>
      </c>
      <c r="O3736" s="13" t="s">
        <v>14</v>
      </c>
      <c r="P3736" s="13" t="s">
        <v>13</v>
      </c>
      <c r="Q3736" s="13" t="s">
        <v>3528</v>
      </c>
      <c r="R3736" s="13" t="s">
        <v>15</v>
      </c>
      <c r="S3736" s="10">
        <f>ROUNDUP(SUM(VLOOKUP(F3736,'Pontuação'!A$2:B$11,2,FALSE),VLOOKUP(E3736,'Pontuação'!C$2:D$11,2,FALSE),VLOOKUP(H3736,'Pontuação'!I$2:J$11,2,FALSE),VLOOKUP(J3736,'Pontuação'!G$2:H$11,2,FALSE),VLOOKUP(L3736,'Pontuação'!M$2:N$13,2,FALSE)),0)</f>
        <v>1357</v>
      </c>
      <c r="T3736" s="11">
        <f t="shared" si="1"/>
        <v>136</v>
      </c>
      <c r="U3736" s="11" t="str">
        <f t="array" ref="U3736">IFERROR(INDEX('Pontuação'!G$13:G$101, MATCH(T3736, 'Pontuação'!F$13:F$101, 0)), "Faixa Indefinida")</f>
        <v>D</v>
      </c>
      <c r="V3736" s="11">
        <f t="shared" si="2"/>
        <v>0</v>
      </c>
      <c r="W3736" s="11">
        <f t="shared" si="3"/>
        <v>0</v>
      </c>
      <c r="X3736" s="11">
        <f t="shared" si="4"/>
        <v>0</v>
      </c>
      <c r="Y3736" s="11">
        <f t="shared" si="5"/>
        <v>1</v>
      </c>
      <c r="Z3736" s="12">
        <f>ROUNDUP(SUM(VLOOKUP(F3736,'Pontuação 3.0'!A$2:B$11,2,FALSE),VLOOKUP(E3736,'Pontuação 3.0'!C$2:D$11,2,FALSE),VLOOKUP(H3736,'Pontuação 3.0'!I$2:J$11,2,FALSE),VLOOKUP(J3736,'Pontuação 3.0'!G$2:H$11,2,FALSE),VLOOKUP(G3736,'Pontuação 3.0'!E$2:F$11,2,FALSE),VLOOKUP(K3736,'Pontuação 3.0'!K$2:L$11,2,FALSE),VLOOKUP(L3736,'Pontuação 3.0'!M$2:N$13,2,FALSE)),0)</f>
        <v>2142</v>
      </c>
      <c r="AA3736" s="12">
        <f t="shared" si="6"/>
        <v>214</v>
      </c>
      <c r="AB3736" s="12" t="str">
        <f t="array" ref="AB3736">IFERROR(INDEX('Pontuação 3.0'!G$13:G$191, MATCH(AA3736, 'Pontuação 3.0'!F$13:F$191, 0)), "Faixa Indefinida")</f>
        <v>B</v>
      </c>
      <c r="AC3736" s="12">
        <f t="shared" si="7"/>
        <v>0</v>
      </c>
      <c r="AD3736" s="12">
        <f t="shared" si="8"/>
        <v>1</v>
      </c>
      <c r="AE3736" s="12">
        <f t="shared" si="9"/>
        <v>0</v>
      </c>
      <c r="AF3736" s="12">
        <f t="shared" si="10"/>
        <v>0</v>
      </c>
    </row>
    <row r="3737" ht="15.75" customHeight="1">
      <c r="A3737" s="8">
        <v>45688.0</v>
      </c>
      <c r="B3737" s="9" t="s">
        <v>8581</v>
      </c>
      <c r="C3737" s="9" t="s">
        <v>8582</v>
      </c>
      <c r="D3737" s="15">
        <v>6.1998450796E10</v>
      </c>
      <c r="E3737" s="9" t="s">
        <v>13924</v>
      </c>
      <c r="F3737" s="9" t="s">
        <v>13950</v>
      </c>
      <c r="G3737" s="9" t="s">
        <v>13957</v>
      </c>
      <c r="H3737" s="9" t="s">
        <v>13927</v>
      </c>
      <c r="I3737" s="9" t="s">
        <v>13940</v>
      </c>
      <c r="J3737" s="9" t="s">
        <v>13929</v>
      </c>
      <c r="K3737" s="9" t="s">
        <v>13940</v>
      </c>
      <c r="L3737" s="9" t="s">
        <v>13945</v>
      </c>
      <c r="M3737" s="9" t="s">
        <v>13952</v>
      </c>
      <c r="N3737" s="13" t="s">
        <v>12</v>
      </c>
      <c r="O3737" s="13" t="s">
        <v>14</v>
      </c>
      <c r="P3737" s="13" t="s">
        <v>13</v>
      </c>
      <c r="Q3737" s="13" t="s">
        <v>84</v>
      </c>
      <c r="R3737" s="13" t="s">
        <v>15</v>
      </c>
      <c r="S3737" s="10">
        <f>ROUNDUP(SUM(VLOOKUP(F3737,'Pontuação'!A$2:B$11,2,FALSE),VLOOKUP(E3737,'Pontuação'!C$2:D$11,2,FALSE),VLOOKUP(H3737,'Pontuação'!I$2:J$11,2,FALSE),VLOOKUP(J3737,'Pontuação'!G$2:H$11,2,FALSE),VLOOKUP(L3737,'Pontuação'!M$2:N$13,2,FALSE)),0)</f>
        <v>1575</v>
      </c>
      <c r="T3737" s="11">
        <f t="shared" si="1"/>
        <v>158</v>
      </c>
      <c r="U3737" s="11" t="str">
        <f t="array" ref="U3737">IFERROR(INDEX('Pontuação'!G$13:G$101, MATCH(T3737, 'Pontuação'!F$13:F$101, 0)), "Faixa Indefinida")</f>
        <v>C</v>
      </c>
      <c r="V3737" s="11">
        <f t="shared" si="2"/>
        <v>0</v>
      </c>
      <c r="W3737" s="11">
        <f t="shared" si="3"/>
        <v>0</v>
      </c>
      <c r="X3737" s="11">
        <f t="shared" si="4"/>
        <v>1</v>
      </c>
      <c r="Y3737" s="11">
        <f t="shared" si="5"/>
        <v>0</v>
      </c>
      <c r="Z3737" s="12">
        <f>ROUNDUP(SUM(VLOOKUP(F3737,'Pontuação 3.0'!A$2:B$11,2,FALSE),VLOOKUP(E3737,'Pontuação 3.0'!C$2:D$11,2,FALSE),VLOOKUP(H3737,'Pontuação 3.0'!I$2:J$11,2,FALSE),VLOOKUP(J3737,'Pontuação 3.0'!G$2:H$11,2,FALSE),VLOOKUP(G3737,'Pontuação 3.0'!E$2:F$11,2,FALSE),VLOOKUP(K3737,'Pontuação 3.0'!K$2:L$11,2,FALSE),VLOOKUP(L3737,'Pontuação 3.0'!M$2:N$13,2,FALSE)),0)</f>
        <v>1880</v>
      </c>
      <c r="AA3737" s="12">
        <f t="shared" si="6"/>
        <v>188</v>
      </c>
      <c r="AB3737" s="12" t="str">
        <f t="array" ref="AB3737">IFERROR(INDEX('Pontuação 3.0'!G$13:G$191, MATCH(AA3737, 'Pontuação 3.0'!F$13:F$191, 0)), "Faixa Indefinida")</f>
        <v>D</v>
      </c>
      <c r="AC3737" s="12">
        <f t="shared" si="7"/>
        <v>0</v>
      </c>
      <c r="AD3737" s="12">
        <f t="shared" si="8"/>
        <v>0</v>
      </c>
      <c r="AE3737" s="12">
        <f t="shared" si="9"/>
        <v>0</v>
      </c>
      <c r="AF3737" s="12">
        <f t="shared" si="10"/>
        <v>1</v>
      </c>
    </row>
    <row r="3738" ht="15.75" customHeight="1">
      <c r="A3738" s="8">
        <v>45688.0</v>
      </c>
      <c r="B3738" s="9" t="s">
        <v>8585</v>
      </c>
      <c r="C3738" s="9" t="s">
        <v>8586</v>
      </c>
      <c r="D3738" s="15">
        <v>6.1996221541E10</v>
      </c>
      <c r="E3738" s="9" t="s">
        <v>13936</v>
      </c>
      <c r="F3738" s="9" t="s">
        <v>13950</v>
      </c>
      <c r="G3738" s="9" t="s">
        <v>13961</v>
      </c>
      <c r="H3738" s="9" t="s">
        <v>13949</v>
      </c>
      <c r="I3738" s="9" t="s">
        <v>13928</v>
      </c>
      <c r="J3738" s="9" t="s">
        <v>13956</v>
      </c>
      <c r="K3738" s="9" t="s">
        <v>13940</v>
      </c>
      <c r="L3738" s="9" t="s">
        <v>13931</v>
      </c>
      <c r="M3738" s="9" t="s">
        <v>13946</v>
      </c>
      <c r="N3738" s="13" t="s">
        <v>12</v>
      </c>
      <c r="O3738" s="13" t="s">
        <v>14</v>
      </c>
      <c r="P3738" s="13" t="s">
        <v>32</v>
      </c>
      <c r="Q3738" s="13" t="s">
        <v>3528</v>
      </c>
      <c r="R3738" s="13" t="s">
        <v>15</v>
      </c>
      <c r="S3738" s="10">
        <f>ROUNDUP(SUM(VLOOKUP(F3738,'Pontuação'!A$2:B$11,2,FALSE),VLOOKUP(E3738,'Pontuação'!C$2:D$11,2,FALSE),VLOOKUP(H3738,'Pontuação'!I$2:J$11,2,FALSE),VLOOKUP(J3738,'Pontuação'!G$2:H$11,2,FALSE),VLOOKUP(L3738,'Pontuação'!M$2:N$13,2,FALSE)),0)</f>
        <v>1873</v>
      </c>
      <c r="T3738" s="11">
        <f t="shared" si="1"/>
        <v>187</v>
      </c>
      <c r="U3738" s="11" t="str">
        <f t="array" ref="U3738">IFERROR(INDEX('Pontuação'!G$13:G$101, MATCH(T3738, 'Pontuação'!F$13:F$101, 0)), "Faixa Indefinida")</f>
        <v>A</v>
      </c>
      <c r="V3738" s="11">
        <f t="shared" si="2"/>
        <v>1</v>
      </c>
      <c r="W3738" s="11">
        <f t="shared" si="3"/>
        <v>0</v>
      </c>
      <c r="X3738" s="11">
        <f t="shared" si="4"/>
        <v>0</v>
      </c>
      <c r="Y3738" s="11">
        <f t="shared" si="5"/>
        <v>0</v>
      </c>
      <c r="Z3738" s="12">
        <f>ROUNDUP(SUM(VLOOKUP(F3738,'Pontuação 3.0'!A$2:B$11,2,FALSE),VLOOKUP(E3738,'Pontuação 3.0'!C$2:D$11,2,FALSE),VLOOKUP(H3738,'Pontuação 3.0'!I$2:J$11,2,FALSE),VLOOKUP(J3738,'Pontuação 3.0'!G$2:H$11,2,FALSE),VLOOKUP(G3738,'Pontuação 3.0'!E$2:F$11,2,FALSE),VLOOKUP(K3738,'Pontuação 3.0'!K$2:L$11,2,FALSE),VLOOKUP(L3738,'Pontuação 3.0'!M$2:N$13,2,FALSE)),0)</f>
        <v>2377</v>
      </c>
      <c r="AA3738" s="12">
        <f t="shared" si="6"/>
        <v>238</v>
      </c>
      <c r="AB3738" s="12" t="str">
        <f t="array" ref="AB3738">IFERROR(INDEX('Pontuação 3.0'!G$13:G$191, MATCH(AA3738, 'Pontuação 3.0'!F$13:F$191, 0)), "Faixa Indefinida")</f>
        <v>A</v>
      </c>
      <c r="AC3738" s="12">
        <f t="shared" si="7"/>
        <v>1</v>
      </c>
      <c r="AD3738" s="12">
        <f t="shared" si="8"/>
        <v>0</v>
      </c>
      <c r="AE3738" s="12">
        <f t="shared" si="9"/>
        <v>0</v>
      </c>
      <c r="AF3738" s="12">
        <f t="shared" si="10"/>
        <v>0</v>
      </c>
    </row>
    <row r="3739" ht="15.75" customHeight="1">
      <c r="A3739" s="8">
        <v>45688.0</v>
      </c>
      <c r="B3739" s="9" t="s">
        <v>8587</v>
      </c>
      <c r="C3739" s="9" t="s">
        <v>8588</v>
      </c>
      <c r="D3739" s="15">
        <v>3.2998140008E10</v>
      </c>
      <c r="E3739" s="9" t="s">
        <v>13936</v>
      </c>
      <c r="F3739" s="9" t="s">
        <v>13950</v>
      </c>
      <c r="G3739" s="9" t="s">
        <v>13926</v>
      </c>
      <c r="H3739" s="9" t="s">
        <v>13951</v>
      </c>
      <c r="I3739" s="9" t="s">
        <v>13940</v>
      </c>
      <c r="J3739" s="9" t="s">
        <v>13939</v>
      </c>
      <c r="K3739" s="9" t="s">
        <v>13930</v>
      </c>
      <c r="L3739" s="9" t="s">
        <v>13945</v>
      </c>
      <c r="M3739" s="9" t="s">
        <v>13942</v>
      </c>
      <c r="N3739" s="13" t="s">
        <v>12</v>
      </c>
      <c r="O3739" s="13" t="s">
        <v>14</v>
      </c>
      <c r="P3739" s="13" t="s">
        <v>399</v>
      </c>
      <c r="Q3739" s="13" t="s">
        <v>20</v>
      </c>
      <c r="R3739" s="13" t="s">
        <v>65</v>
      </c>
      <c r="S3739" s="10">
        <f>ROUNDUP(SUM(VLOOKUP(F3739,'Pontuação'!A$2:B$11,2,FALSE),VLOOKUP(E3739,'Pontuação'!C$2:D$11,2,FALSE),VLOOKUP(H3739,'Pontuação'!I$2:J$11,2,FALSE),VLOOKUP(J3739,'Pontuação'!G$2:H$11,2,FALSE),VLOOKUP(L3739,'Pontuação'!M$2:N$13,2,FALSE)),0)</f>
        <v>1790</v>
      </c>
      <c r="T3739" s="11">
        <f t="shared" si="1"/>
        <v>179</v>
      </c>
      <c r="U3739" s="11" t="str">
        <f t="array" ref="U3739">IFERROR(INDEX('Pontuação'!G$13:G$101, MATCH(T3739, 'Pontuação'!F$13:F$101, 0)), "Faixa Indefinida")</f>
        <v>B</v>
      </c>
      <c r="V3739" s="11">
        <f t="shared" si="2"/>
        <v>0</v>
      </c>
      <c r="W3739" s="11">
        <f t="shared" si="3"/>
        <v>1</v>
      </c>
      <c r="X3739" s="11">
        <f t="shared" si="4"/>
        <v>0</v>
      </c>
      <c r="Y3739" s="11">
        <f t="shared" si="5"/>
        <v>0</v>
      </c>
      <c r="Z3739" s="12">
        <f>ROUNDUP(SUM(VLOOKUP(F3739,'Pontuação 3.0'!A$2:B$11,2,FALSE),VLOOKUP(E3739,'Pontuação 3.0'!C$2:D$11,2,FALSE),VLOOKUP(H3739,'Pontuação 3.0'!I$2:J$11,2,FALSE),VLOOKUP(J3739,'Pontuação 3.0'!G$2:H$11,2,FALSE),VLOOKUP(G3739,'Pontuação 3.0'!E$2:F$11,2,FALSE),VLOOKUP(K3739,'Pontuação 3.0'!K$2:L$11,2,FALSE),VLOOKUP(L3739,'Pontuação 3.0'!M$2:N$13,2,FALSE)),0)</f>
        <v>2621</v>
      </c>
      <c r="AA3739" s="12">
        <f t="shared" si="6"/>
        <v>262</v>
      </c>
      <c r="AB3739" s="12" t="str">
        <f t="array" ref="AB3739">IFERROR(INDEX('Pontuação 3.0'!G$13:G$191, MATCH(AA3739, 'Pontuação 3.0'!F$13:F$191, 0)), "Faixa Indefinida")</f>
        <v>A</v>
      </c>
      <c r="AC3739" s="12">
        <f t="shared" si="7"/>
        <v>1</v>
      </c>
      <c r="AD3739" s="12">
        <f t="shared" si="8"/>
        <v>0</v>
      </c>
      <c r="AE3739" s="12">
        <f t="shared" si="9"/>
        <v>0</v>
      </c>
      <c r="AF3739" s="12">
        <f t="shared" si="10"/>
        <v>0</v>
      </c>
    </row>
    <row r="3740" ht="15.75" customHeight="1">
      <c r="A3740" s="8">
        <v>45688.0</v>
      </c>
      <c r="B3740" s="9" t="s">
        <v>8591</v>
      </c>
      <c r="C3740" s="9" t="s">
        <v>8592</v>
      </c>
      <c r="D3740" s="15">
        <v>8.899270465E10</v>
      </c>
      <c r="E3740" s="9" t="s">
        <v>13936</v>
      </c>
      <c r="F3740" s="9" t="s">
        <v>13948</v>
      </c>
      <c r="G3740" s="9" t="s">
        <v>13926</v>
      </c>
      <c r="H3740" s="9" t="s">
        <v>13951</v>
      </c>
      <c r="I3740" s="9" t="s">
        <v>13940</v>
      </c>
      <c r="J3740" s="9" t="s">
        <v>13939</v>
      </c>
      <c r="K3740" s="9" t="s">
        <v>13940</v>
      </c>
      <c r="L3740" s="9" t="s">
        <v>13945</v>
      </c>
      <c r="M3740" s="9" t="s">
        <v>13942</v>
      </c>
      <c r="N3740" s="13" t="s">
        <v>12</v>
      </c>
      <c r="O3740" s="13" t="s">
        <v>14</v>
      </c>
      <c r="P3740" s="13" t="s">
        <v>47</v>
      </c>
      <c r="Q3740" s="13" t="s">
        <v>20</v>
      </c>
      <c r="R3740" s="13" t="s">
        <v>15</v>
      </c>
      <c r="S3740" s="10">
        <f>ROUNDUP(SUM(VLOOKUP(F3740,'Pontuação'!A$2:B$11,2,FALSE),VLOOKUP(E3740,'Pontuação'!C$2:D$11,2,FALSE),VLOOKUP(H3740,'Pontuação'!I$2:J$11,2,FALSE),VLOOKUP(J3740,'Pontuação'!G$2:H$11,2,FALSE),VLOOKUP(L3740,'Pontuação'!M$2:N$13,2,FALSE)),0)</f>
        <v>1778</v>
      </c>
      <c r="T3740" s="11">
        <f t="shared" si="1"/>
        <v>178</v>
      </c>
      <c r="U3740" s="11" t="str">
        <f t="array" ref="U3740">IFERROR(INDEX('Pontuação'!G$13:G$101, MATCH(T3740, 'Pontuação'!F$13:F$101, 0)), "Faixa Indefinida")</f>
        <v>B</v>
      </c>
      <c r="V3740" s="11">
        <f t="shared" si="2"/>
        <v>0</v>
      </c>
      <c r="W3740" s="11">
        <f t="shared" si="3"/>
        <v>1</v>
      </c>
      <c r="X3740" s="11">
        <f t="shared" si="4"/>
        <v>0</v>
      </c>
      <c r="Y3740" s="11">
        <f t="shared" si="5"/>
        <v>0</v>
      </c>
      <c r="Z3740" s="12">
        <f>ROUNDUP(SUM(VLOOKUP(F3740,'Pontuação 3.0'!A$2:B$11,2,FALSE),VLOOKUP(E3740,'Pontuação 3.0'!C$2:D$11,2,FALSE),VLOOKUP(H3740,'Pontuação 3.0'!I$2:J$11,2,FALSE),VLOOKUP(J3740,'Pontuação 3.0'!G$2:H$11,2,FALSE),VLOOKUP(G3740,'Pontuação 3.0'!E$2:F$11,2,FALSE),VLOOKUP(K3740,'Pontuação 3.0'!K$2:L$11,2,FALSE),VLOOKUP(L3740,'Pontuação 3.0'!M$2:N$13,2,FALSE)),0)</f>
        <v>2227</v>
      </c>
      <c r="AA3740" s="12">
        <f t="shared" si="6"/>
        <v>223</v>
      </c>
      <c r="AB3740" s="12" t="str">
        <f t="array" ref="AB3740">IFERROR(INDEX('Pontuação 3.0'!G$13:G$191, MATCH(AA3740, 'Pontuação 3.0'!F$13:F$191, 0)), "Faixa Indefinida")</f>
        <v>B</v>
      </c>
      <c r="AC3740" s="12">
        <f t="shared" si="7"/>
        <v>0</v>
      </c>
      <c r="AD3740" s="12">
        <f t="shared" si="8"/>
        <v>1</v>
      </c>
      <c r="AE3740" s="12">
        <f t="shared" si="9"/>
        <v>0</v>
      </c>
      <c r="AF3740" s="12">
        <f t="shared" si="10"/>
        <v>0</v>
      </c>
    </row>
    <row r="3741" ht="15.75" customHeight="1">
      <c r="A3741" s="8">
        <v>45688.0</v>
      </c>
      <c r="B3741" s="9" t="s">
        <v>8593</v>
      </c>
      <c r="C3741" s="9" t="s">
        <v>8594</v>
      </c>
      <c r="D3741" s="9" t="s">
        <v>8595</v>
      </c>
      <c r="E3741" s="9" t="s">
        <v>13936</v>
      </c>
      <c r="F3741" s="9" t="s">
        <v>13950</v>
      </c>
      <c r="G3741" s="9" t="s">
        <v>13944</v>
      </c>
      <c r="H3741" s="9" t="s">
        <v>13951</v>
      </c>
      <c r="I3741" s="9" t="s">
        <v>13940</v>
      </c>
      <c r="J3741" s="9" t="s">
        <v>13939</v>
      </c>
      <c r="K3741" s="9" t="s">
        <v>13940</v>
      </c>
      <c r="L3741" s="9" t="s">
        <v>13931</v>
      </c>
      <c r="M3741" s="9" t="s">
        <v>13952</v>
      </c>
      <c r="N3741" s="13" t="s">
        <v>12</v>
      </c>
      <c r="O3741" s="13" t="s">
        <v>14</v>
      </c>
      <c r="P3741" s="13" t="s">
        <v>13</v>
      </c>
      <c r="Q3741" s="13" t="s">
        <v>108</v>
      </c>
      <c r="R3741" s="13" t="s">
        <v>15</v>
      </c>
      <c r="S3741" s="10">
        <f>ROUNDUP(SUM(VLOOKUP(F3741,'Pontuação'!A$2:B$11,2,FALSE),VLOOKUP(E3741,'Pontuação'!C$2:D$11,2,FALSE),VLOOKUP(H3741,'Pontuação'!I$2:J$11,2,FALSE),VLOOKUP(J3741,'Pontuação'!G$2:H$11,2,FALSE),VLOOKUP(L3741,'Pontuação'!M$2:N$13,2,FALSE)),0)</f>
        <v>1658</v>
      </c>
      <c r="T3741" s="11">
        <f t="shared" si="1"/>
        <v>166</v>
      </c>
      <c r="U3741" s="11" t="str">
        <f t="array" ref="U3741">IFERROR(INDEX('Pontuação'!G$13:G$101, MATCH(T3741, 'Pontuação'!F$13:F$101, 0)), "Faixa Indefinida")</f>
        <v>B</v>
      </c>
      <c r="V3741" s="11">
        <f t="shared" si="2"/>
        <v>0</v>
      </c>
      <c r="W3741" s="11">
        <f t="shared" si="3"/>
        <v>1</v>
      </c>
      <c r="X3741" s="11">
        <f t="shared" si="4"/>
        <v>0</v>
      </c>
      <c r="Y3741" s="11">
        <f t="shared" si="5"/>
        <v>0</v>
      </c>
      <c r="Z3741" s="12">
        <f>ROUNDUP(SUM(VLOOKUP(F3741,'Pontuação 3.0'!A$2:B$11,2,FALSE),VLOOKUP(E3741,'Pontuação 3.0'!C$2:D$11,2,FALSE),VLOOKUP(H3741,'Pontuação 3.0'!I$2:J$11,2,FALSE),VLOOKUP(J3741,'Pontuação 3.0'!G$2:H$11,2,FALSE),VLOOKUP(G3741,'Pontuação 3.0'!E$2:F$11,2,FALSE),VLOOKUP(K3741,'Pontuação 3.0'!K$2:L$11,2,FALSE),VLOOKUP(L3741,'Pontuação 3.0'!M$2:N$13,2,FALSE)),0)</f>
        <v>2134</v>
      </c>
      <c r="AA3741" s="12">
        <f t="shared" si="6"/>
        <v>213</v>
      </c>
      <c r="AB3741" s="12" t="str">
        <f t="array" ref="AB3741">IFERROR(INDEX('Pontuação 3.0'!G$13:G$191, MATCH(AA3741, 'Pontuação 3.0'!F$13:F$191, 0)), "Faixa Indefinida")</f>
        <v>C</v>
      </c>
      <c r="AC3741" s="12">
        <f t="shared" si="7"/>
        <v>0</v>
      </c>
      <c r="AD3741" s="12">
        <f t="shared" si="8"/>
        <v>0</v>
      </c>
      <c r="AE3741" s="12">
        <f t="shared" si="9"/>
        <v>1</v>
      </c>
      <c r="AF3741" s="12">
        <f t="shared" si="10"/>
        <v>0</v>
      </c>
    </row>
    <row r="3742" ht="15.75" customHeight="1">
      <c r="A3742" s="8">
        <v>45688.0</v>
      </c>
      <c r="B3742" s="9" t="s">
        <v>8596</v>
      </c>
      <c r="C3742" s="9" t="s">
        <v>8597</v>
      </c>
      <c r="D3742" s="15">
        <v>6.5996340289E10</v>
      </c>
      <c r="E3742" s="9" t="s">
        <v>13936</v>
      </c>
      <c r="F3742" s="9" t="s">
        <v>13950</v>
      </c>
      <c r="G3742" s="9" t="s">
        <v>13961</v>
      </c>
      <c r="H3742" s="9" t="s">
        <v>13949</v>
      </c>
      <c r="I3742" s="9" t="s">
        <v>13940</v>
      </c>
      <c r="J3742" s="9" t="s">
        <v>13929</v>
      </c>
      <c r="K3742" s="9" t="s">
        <v>13940</v>
      </c>
      <c r="L3742" s="9" t="s">
        <v>13931</v>
      </c>
      <c r="M3742" s="9" t="s">
        <v>13946</v>
      </c>
      <c r="N3742" s="13" t="s">
        <v>12</v>
      </c>
      <c r="O3742" s="13" t="s">
        <v>14</v>
      </c>
      <c r="P3742" s="13" t="s">
        <v>32</v>
      </c>
      <c r="Q3742" s="13" t="s">
        <v>20</v>
      </c>
      <c r="R3742" s="13" t="s">
        <v>65</v>
      </c>
      <c r="S3742" s="10">
        <f>ROUNDUP(SUM(VLOOKUP(F3742,'Pontuação'!A$2:B$11,2,FALSE),VLOOKUP(E3742,'Pontuação'!C$2:D$11,2,FALSE),VLOOKUP(H3742,'Pontuação'!I$2:J$11,2,FALSE),VLOOKUP(J3742,'Pontuação'!G$2:H$11,2,FALSE),VLOOKUP(L3742,'Pontuação'!M$2:N$13,2,FALSE)),0)</f>
        <v>1595</v>
      </c>
      <c r="T3742" s="11">
        <f t="shared" si="1"/>
        <v>160</v>
      </c>
      <c r="U3742" s="11" t="str">
        <f t="array" ref="U3742">IFERROR(INDEX('Pontuação'!G$13:G$101, MATCH(T3742, 'Pontuação'!F$13:F$101, 0)), "Faixa Indefinida")</f>
        <v>C</v>
      </c>
      <c r="V3742" s="11">
        <f t="shared" si="2"/>
        <v>0</v>
      </c>
      <c r="W3742" s="11">
        <f t="shared" si="3"/>
        <v>0</v>
      </c>
      <c r="X3742" s="11">
        <f t="shared" si="4"/>
        <v>1</v>
      </c>
      <c r="Y3742" s="11">
        <f t="shared" si="5"/>
        <v>0</v>
      </c>
      <c r="Z3742" s="12">
        <f>ROUNDUP(SUM(VLOOKUP(F3742,'Pontuação 3.0'!A$2:B$11,2,FALSE),VLOOKUP(E3742,'Pontuação 3.0'!C$2:D$11,2,FALSE),VLOOKUP(H3742,'Pontuação 3.0'!I$2:J$11,2,FALSE),VLOOKUP(J3742,'Pontuação 3.0'!G$2:H$11,2,FALSE),VLOOKUP(G3742,'Pontuação 3.0'!E$2:F$11,2,FALSE),VLOOKUP(K3742,'Pontuação 3.0'!K$2:L$11,2,FALSE),VLOOKUP(L3742,'Pontuação 3.0'!M$2:N$13,2,FALSE)),0)</f>
        <v>2102</v>
      </c>
      <c r="AA3742" s="12">
        <f t="shared" si="6"/>
        <v>210</v>
      </c>
      <c r="AB3742" s="12" t="str">
        <f t="array" ref="AB3742">IFERROR(INDEX('Pontuação 3.0'!G$13:G$191, MATCH(AA3742, 'Pontuação 3.0'!F$13:F$191, 0)), "Faixa Indefinida")</f>
        <v>C</v>
      </c>
      <c r="AC3742" s="12">
        <f t="shared" si="7"/>
        <v>0</v>
      </c>
      <c r="AD3742" s="12">
        <f t="shared" si="8"/>
        <v>0</v>
      </c>
      <c r="AE3742" s="12">
        <f t="shared" si="9"/>
        <v>1</v>
      </c>
      <c r="AF3742" s="12">
        <f t="shared" si="10"/>
        <v>0</v>
      </c>
    </row>
    <row r="3743" ht="15.75" customHeight="1">
      <c r="A3743" s="8">
        <v>45688.0</v>
      </c>
      <c r="B3743" s="9" t="s">
        <v>8598</v>
      </c>
      <c r="C3743" s="9" t="s">
        <v>8599</v>
      </c>
      <c r="D3743" s="15">
        <v>1.1964622758E10</v>
      </c>
      <c r="E3743" s="9" t="s">
        <v>13936</v>
      </c>
      <c r="F3743" s="9" t="s">
        <v>13948</v>
      </c>
      <c r="G3743" s="9" t="s">
        <v>13926</v>
      </c>
      <c r="H3743" s="9" t="s">
        <v>13927</v>
      </c>
      <c r="I3743" s="9" t="s">
        <v>13940</v>
      </c>
      <c r="J3743" s="9" t="s">
        <v>13956</v>
      </c>
      <c r="K3743" s="9" t="s">
        <v>13940</v>
      </c>
      <c r="L3743" s="9" t="s">
        <v>13931</v>
      </c>
      <c r="M3743" s="9" t="s">
        <v>13946</v>
      </c>
      <c r="N3743" s="13" t="s">
        <v>12</v>
      </c>
      <c r="O3743" s="13" t="s">
        <v>14</v>
      </c>
      <c r="P3743" s="13" t="s">
        <v>32</v>
      </c>
      <c r="Q3743" s="13" t="s">
        <v>77</v>
      </c>
      <c r="R3743" s="13" t="s">
        <v>65</v>
      </c>
      <c r="S3743" s="10">
        <f>ROUNDUP(SUM(VLOOKUP(F3743,'Pontuação'!A$2:B$11,2,FALSE),VLOOKUP(E3743,'Pontuação'!C$2:D$11,2,FALSE),VLOOKUP(H3743,'Pontuação'!I$2:J$11,2,FALSE),VLOOKUP(J3743,'Pontuação'!G$2:H$11,2,FALSE),VLOOKUP(L3743,'Pontuação'!M$2:N$13,2,FALSE)),0)</f>
        <v>1705</v>
      </c>
      <c r="T3743" s="11">
        <f t="shared" si="1"/>
        <v>171</v>
      </c>
      <c r="U3743" s="11" t="str">
        <f t="array" ref="U3743">IFERROR(INDEX('Pontuação'!G$13:G$101, MATCH(T3743, 'Pontuação'!F$13:F$101, 0)), "Faixa Indefinida")</f>
        <v>B</v>
      </c>
      <c r="V3743" s="11">
        <f t="shared" si="2"/>
        <v>0</v>
      </c>
      <c r="W3743" s="11">
        <f t="shared" si="3"/>
        <v>1</v>
      </c>
      <c r="X3743" s="11">
        <f t="shared" si="4"/>
        <v>0</v>
      </c>
      <c r="Y3743" s="11">
        <f t="shared" si="5"/>
        <v>0</v>
      </c>
      <c r="Z3743" s="12">
        <f>ROUNDUP(SUM(VLOOKUP(F3743,'Pontuação 3.0'!A$2:B$11,2,FALSE),VLOOKUP(E3743,'Pontuação 3.0'!C$2:D$11,2,FALSE),VLOOKUP(H3743,'Pontuação 3.0'!I$2:J$11,2,FALSE),VLOOKUP(J3743,'Pontuação 3.0'!G$2:H$11,2,FALSE),VLOOKUP(G3743,'Pontuação 3.0'!E$2:F$11,2,FALSE),VLOOKUP(K3743,'Pontuação 3.0'!K$2:L$11,2,FALSE),VLOOKUP(L3743,'Pontuação 3.0'!M$2:N$13,2,FALSE)),0)</f>
        <v>2116</v>
      </c>
      <c r="AA3743" s="12">
        <f t="shared" si="6"/>
        <v>212</v>
      </c>
      <c r="AB3743" s="12" t="str">
        <f t="array" ref="AB3743">IFERROR(INDEX('Pontuação 3.0'!G$13:G$191, MATCH(AA3743, 'Pontuação 3.0'!F$13:F$191, 0)), "Faixa Indefinida")</f>
        <v>C</v>
      </c>
      <c r="AC3743" s="12">
        <f t="shared" si="7"/>
        <v>0</v>
      </c>
      <c r="AD3743" s="12">
        <f t="shared" si="8"/>
        <v>0</v>
      </c>
      <c r="AE3743" s="12">
        <f t="shared" si="9"/>
        <v>1</v>
      </c>
      <c r="AF3743" s="12">
        <f t="shared" si="10"/>
        <v>0</v>
      </c>
    </row>
    <row r="3744" ht="15.75" customHeight="1">
      <c r="A3744" s="8">
        <v>45688.0</v>
      </c>
      <c r="B3744" s="9" t="s">
        <v>8602</v>
      </c>
      <c r="C3744" s="9" t="s">
        <v>8603</v>
      </c>
      <c r="D3744" s="15">
        <v>7.9996327102E10</v>
      </c>
      <c r="E3744" s="9" t="s">
        <v>13924</v>
      </c>
      <c r="F3744" s="9" t="s">
        <v>13948</v>
      </c>
      <c r="G3744" s="9" t="s">
        <v>13963</v>
      </c>
      <c r="H3744" s="9" t="s">
        <v>13951</v>
      </c>
      <c r="I3744" s="9" t="s">
        <v>13928</v>
      </c>
      <c r="J3744" s="9" t="s">
        <v>13929</v>
      </c>
      <c r="K3744" s="9" t="s">
        <v>13940</v>
      </c>
      <c r="L3744" s="9" t="s">
        <v>13945</v>
      </c>
      <c r="M3744" s="9" t="s">
        <v>13967</v>
      </c>
      <c r="N3744" s="13" t="s">
        <v>12</v>
      </c>
      <c r="O3744" s="13" t="s">
        <v>14</v>
      </c>
      <c r="P3744" s="13" t="s">
        <v>13</v>
      </c>
      <c r="Q3744" s="13" t="s">
        <v>20</v>
      </c>
      <c r="R3744" s="13" t="s">
        <v>15</v>
      </c>
      <c r="S3744" s="10">
        <f>ROUNDUP(SUM(VLOOKUP(F3744,'Pontuação'!A$2:B$11,2,FALSE),VLOOKUP(E3744,'Pontuação'!C$2:D$11,2,FALSE),VLOOKUP(H3744,'Pontuação'!I$2:J$11,2,FALSE),VLOOKUP(J3744,'Pontuação'!G$2:H$11,2,FALSE),VLOOKUP(L3744,'Pontuação'!M$2:N$13,2,FALSE)),0)</f>
        <v>1677</v>
      </c>
      <c r="T3744" s="11">
        <f t="shared" si="1"/>
        <v>168</v>
      </c>
      <c r="U3744" s="11" t="str">
        <f t="array" ref="U3744">IFERROR(INDEX('Pontuação'!G$13:G$101, MATCH(T3744, 'Pontuação'!F$13:F$101, 0)), "Faixa Indefinida")</f>
        <v>B</v>
      </c>
      <c r="V3744" s="11">
        <f t="shared" si="2"/>
        <v>0</v>
      </c>
      <c r="W3744" s="11">
        <f t="shared" si="3"/>
        <v>1</v>
      </c>
      <c r="X3744" s="11">
        <f t="shared" si="4"/>
        <v>0</v>
      </c>
      <c r="Y3744" s="11">
        <f t="shared" si="5"/>
        <v>0</v>
      </c>
      <c r="Z3744" s="12">
        <f>ROUNDUP(SUM(VLOOKUP(F3744,'Pontuação 3.0'!A$2:B$11,2,FALSE),VLOOKUP(E3744,'Pontuação 3.0'!C$2:D$11,2,FALSE),VLOOKUP(H3744,'Pontuação 3.0'!I$2:J$11,2,FALSE),VLOOKUP(J3744,'Pontuação 3.0'!G$2:H$11,2,FALSE),VLOOKUP(G3744,'Pontuação 3.0'!E$2:F$11,2,FALSE),VLOOKUP(K3744,'Pontuação 3.0'!K$2:L$11,2,FALSE),VLOOKUP(L3744,'Pontuação 3.0'!M$2:N$13,2,FALSE)),0)</f>
        <v>2105</v>
      </c>
      <c r="AA3744" s="12">
        <f t="shared" si="6"/>
        <v>211</v>
      </c>
      <c r="AB3744" s="12" t="str">
        <f t="array" ref="AB3744">IFERROR(INDEX('Pontuação 3.0'!G$13:G$191, MATCH(AA3744, 'Pontuação 3.0'!F$13:F$191, 0)), "Faixa Indefinida")</f>
        <v>C</v>
      </c>
      <c r="AC3744" s="12">
        <f t="shared" si="7"/>
        <v>0</v>
      </c>
      <c r="AD3744" s="12">
        <f t="shared" si="8"/>
        <v>0</v>
      </c>
      <c r="AE3744" s="12">
        <f t="shared" si="9"/>
        <v>1</v>
      </c>
      <c r="AF3744" s="12">
        <f t="shared" si="10"/>
        <v>0</v>
      </c>
    </row>
    <row r="3745" ht="15.75" customHeight="1">
      <c r="A3745" s="8">
        <v>45688.0</v>
      </c>
      <c r="B3745" s="9" t="s">
        <v>1864</v>
      </c>
      <c r="C3745" s="9" t="s">
        <v>8600</v>
      </c>
      <c r="D3745" s="9" t="s">
        <v>8601</v>
      </c>
      <c r="E3745" s="9" t="s">
        <v>13936</v>
      </c>
      <c r="F3745" s="9" t="s">
        <v>13950</v>
      </c>
      <c r="G3745" s="9" t="s">
        <v>13926</v>
      </c>
      <c r="H3745" s="9" t="s">
        <v>13951</v>
      </c>
      <c r="I3745" s="9" t="s">
        <v>13928</v>
      </c>
      <c r="J3745" s="9" t="s">
        <v>13939</v>
      </c>
      <c r="K3745" s="9" t="s">
        <v>13930</v>
      </c>
      <c r="L3745" s="9" t="s">
        <v>13931</v>
      </c>
      <c r="M3745" s="9" t="s">
        <v>13967</v>
      </c>
      <c r="N3745" s="13" t="s">
        <v>12</v>
      </c>
      <c r="O3745" s="13" t="s">
        <v>14</v>
      </c>
      <c r="P3745" s="13" t="s">
        <v>13</v>
      </c>
      <c r="Q3745" s="13" t="s">
        <v>59</v>
      </c>
      <c r="R3745" s="13" t="s">
        <v>65</v>
      </c>
      <c r="S3745" s="10">
        <f>ROUNDUP(SUM(VLOOKUP(F3745,'Pontuação'!A$2:B$11,2,FALSE),VLOOKUP(E3745,'Pontuação'!C$2:D$11,2,FALSE),VLOOKUP(H3745,'Pontuação'!I$2:J$11,2,FALSE),VLOOKUP(J3745,'Pontuação'!G$2:H$11,2,FALSE),VLOOKUP(L3745,'Pontuação'!M$2:N$13,2,FALSE)),0)</f>
        <v>1658</v>
      </c>
      <c r="T3745" s="11">
        <f t="shared" si="1"/>
        <v>166</v>
      </c>
      <c r="U3745" s="11" t="str">
        <f t="array" ref="U3745">IFERROR(INDEX('Pontuação'!G$13:G$101, MATCH(T3745, 'Pontuação'!F$13:F$101, 0)), "Faixa Indefinida")</f>
        <v>B</v>
      </c>
      <c r="V3745" s="11">
        <f t="shared" si="2"/>
        <v>0</v>
      </c>
      <c r="W3745" s="11">
        <f t="shared" si="3"/>
        <v>1</v>
      </c>
      <c r="X3745" s="11">
        <f t="shared" si="4"/>
        <v>0</v>
      </c>
      <c r="Y3745" s="11">
        <f t="shared" si="5"/>
        <v>0</v>
      </c>
      <c r="Z3745" s="12">
        <f>ROUNDUP(SUM(VLOOKUP(F3745,'Pontuação 3.0'!A$2:B$11,2,FALSE),VLOOKUP(E3745,'Pontuação 3.0'!C$2:D$11,2,FALSE),VLOOKUP(H3745,'Pontuação 3.0'!I$2:J$11,2,FALSE),VLOOKUP(J3745,'Pontuação 3.0'!G$2:H$11,2,FALSE),VLOOKUP(G3745,'Pontuação 3.0'!E$2:F$11,2,FALSE),VLOOKUP(K3745,'Pontuação 3.0'!K$2:L$11,2,FALSE),VLOOKUP(L3745,'Pontuação 3.0'!M$2:N$13,2,FALSE)),0)</f>
        <v>2535</v>
      </c>
      <c r="AA3745" s="12">
        <f t="shared" si="6"/>
        <v>254</v>
      </c>
      <c r="AB3745" s="12" t="str">
        <f t="array" ref="AB3745">IFERROR(INDEX('Pontuação 3.0'!G$13:G$191, MATCH(AA3745, 'Pontuação 3.0'!F$13:F$191, 0)), "Faixa Indefinida")</f>
        <v>A</v>
      </c>
      <c r="AC3745" s="12">
        <f t="shared" si="7"/>
        <v>1</v>
      </c>
      <c r="AD3745" s="12">
        <f t="shared" si="8"/>
        <v>0</v>
      </c>
      <c r="AE3745" s="12">
        <f t="shared" si="9"/>
        <v>0</v>
      </c>
      <c r="AF3745" s="12">
        <f t="shared" si="10"/>
        <v>0</v>
      </c>
    </row>
    <row r="3746" ht="15.75" customHeight="1">
      <c r="A3746" s="8">
        <v>45688.0</v>
      </c>
      <c r="B3746" s="9" t="s">
        <v>7287</v>
      </c>
      <c r="C3746" s="9" t="s">
        <v>8606</v>
      </c>
      <c r="D3746" s="15">
        <v>1.1987933114E10</v>
      </c>
      <c r="E3746" s="9" t="s">
        <v>13936</v>
      </c>
      <c r="F3746" s="9" t="s">
        <v>13953</v>
      </c>
      <c r="G3746" s="9" t="s">
        <v>13961</v>
      </c>
      <c r="H3746" s="9" t="s">
        <v>13951</v>
      </c>
      <c r="I3746" s="9" t="s">
        <v>13940</v>
      </c>
      <c r="J3746" s="9" t="s">
        <v>13956</v>
      </c>
      <c r="K3746" s="9" t="s">
        <v>13930</v>
      </c>
      <c r="L3746" s="9" t="s">
        <v>13945</v>
      </c>
      <c r="M3746" s="9" t="s">
        <v>13967</v>
      </c>
      <c r="N3746" s="13" t="s">
        <v>12</v>
      </c>
      <c r="O3746" s="13" t="s">
        <v>14</v>
      </c>
      <c r="P3746" s="13" t="s">
        <v>32</v>
      </c>
      <c r="Q3746" s="13" t="s">
        <v>62</v>
      </c>
      <c r="R3746" s="13" t="s">
        <v>15</v>
      </c>
      <c r="S3746" s="10">
        <f>ROUNDUP(SUM(VLOOKUP(F3746,'Pontuação'!A$2:B$11,2,FALSE),VLOOKUP(E3746,'Pontuação'!C$2:D$11,2,FALSE),VLOOKUP(H3746,'Pontuação'!I$2:J$11,2,FALSE),VLOOKUP(J3746,'Pontuação'!G$2:H$11,2,FALSE),VLOOKUP(L3746,'Pontuação'!M$2:N$13,2,FALSE)),0)</f>
        <v>1968</v>
      </c>
      <c r="T3746" s="11">
        <f t="shared" si="1"/>
        <v>197</v>
      </c>
      <c r="U3746" s="11" t="str">
        <f t="array" ref="U3746">IFERROR(INDEX('Pontuação'!G$13:G$101, MATCH(T3746, 'Pontuação'!F$13:F$101, 0)), "Faixa Indefinida")</f>
        <v>A</v>
      </c>
      <c r="V3746" s="11">
        <f t="shared" si="2"/>
        <v>1</v>
      </c>
      <c r="W3746" s="11">
        <f t="shared" si="3"/>
        <v>0</v>
      </c>
      <c r="X3746" s="11">
        <f t="shared" si="4"/>
        <v>0</v>
      </c>
      <c r="Y3746" s="11">
        <f t="shared" si="5"/>
        <v>0</v>
      </c>
      <c r="Z3746" s="12">
        <f>ROUNDUP(SUM(VLOOKUP(F3746,'Pontuação 3.0'!A$2:B$11,2,FALSE),VLOOKUP(E3746,'Pontuação 3.0'!C$2:D$11,2,FALSE),VLOOKUP(H3746,'Pontuação 3.0'!I$2:J$11,2,FALSE),VLOOKUP(J3746,'Pontuação 3.0'!G$2:H$11,2,FALSE),VLOOKUP(G3746,'Pontuação 3.0'!E$2:F$11,2,FALSE),VLOOKUP(K3746,'Pontuação 3.0'!K$2:L$11,2,FALSE),VLOOKUP(L3746,'Pontuação 3.0'!M$2:N$13,2,FALSE)),0)</f>
        <v>2622</v>
      </c>
      <c r="AA3746" s="12">
        <f t="shared" si="6"/>
        <v>262</v>
      </c>
      <c r="AB3746" s="12" t="str">
        <f t="array" ref="AB3746">IFERROR(INDEX('Pontuação 3.0'!G$13:G$191, MATCH(AA3746, 'Pontuação 3.0'!F$13:F$191, 0)), "Faixa Indefinida")</f>
        <v>A</v>
      </c>
      <c r="AC3746" s="12">
        <f t="shared" si="7"/>
        <v>1</v>
      </c>
      <c r="AD3746" s="12">
        <f t="shared" si="8"/>
        <v>0</v>
      </c>
      <c r="AE3746" s="12">
        <f t="shared" si="9"/>
        <v>0</v>
      </c>
      <c r="AF3746" s="12">
        <f t="shared" si="10"/>
        <v>0</v>
      </c>
    </row>
    <row r="3747" ht="15.75" customHeight="1">
      <c r="A3747" s="8">
        <v>45688.0</v>
      </c>
      <c r="B3747" s="9" t="s">
        <v>8604</v>
      </c>
      <c r="C3747" s="9" t="s">
        <v>14169</v>
      </c>
      <c r="D3747" s="15">
        <v>1.1930729759E10</v>
      </c>
      <c r="E3747" s="9" t="s">
        <v>13936</v>
      </c>
      <c r="F3747" s="9" t="s">
        <v>13948</v>
      </c>
      <c r="G3747" s="9" t="s">
        <v>13926</v>
      </c>
      <c r="H3747" s="9" t="s">
        <v>13949</v>
      </c>
      <c r="I3747" s="9" t="s">
        <v>13940</v>
      </c>
      <c r="J3747" s="9" t="s">
        <v>13929</v>
      </c>
      <c r="K3747" s="9" t="s">
        <v>13940</v>
      </c>
      <c r="L3747" s="9" t="s">
        <v>13945</v>
      </c>
      <c r="M3747" s="9" t="s">
        <v>13952</v>
      </c>
      <c r="N3747" s="13" t="s">
        <v>12</v>
      </c>
      <c r="O3747" s="13" t="s">
        <v>14</v>
      </c>
      <c r="P3747" s="13" t="s">
        <v>47</v>
      </c>
      <c r="Q3747" s="13" t="s">
        <v>20</v>
      </c>
      <c r="R3747" s="13" t="s">
        <v>65</v>
      </c>
      <c r="S3747" s="10">
        <f>ROUNDUP(SUM(VLOOKUP(F3747,'Pontuação'!A$2:B$11,2,FALSE),VLOOKUP(E3747,'Pontuação'!C$2:D$11,2,FALSE),VLOOKUP(H3747,'Pontuação'!I$2:J$11,2,FALSE),VLOOKUP(J3747,'Pontuação'!G$2:H$11,2,FALSE),VLOOKUP(L3747,'Pontuação'!M$2:N$13,2,FALSE)),0)</f>
        <v>1715</v>
      </c>
      <c r="T3747" s="11">
        <f t="shared" si="1"/>
        <v>172</v>
      </c>
      <c r="U3747" s="11" t="str">
        <f t="array" ref="U3747">IFERROR(INDEX('Pontuação'!G$13:G$101, MATCH(T3747, 'Pontuação'!F$13:F$101, 0)), "Faixa Indefinida")</f>
        <v>B</v>
      </c>
      <c r="V3747" s="11">
        <f t="shared" si="2"/>
        <v>0</v>
      </c>
      <c r="W3747" s="11">
        <f t="shared" si="3"/>
        <v>1</v>
      </c>
      <c r="X3747" s="11">
        <f t="shared" si="4"/>
        <v>0</v>
      </c>
      <c r="Y3747" s="11">
        <f t="shared" si="5"/>
        <v>0</v>
      </c>
      <c r="Z3747" s="12">
        <f>ROUNDUP(SUM(VLOOKUP(F3747,'Pontuação 3.0'!A$2:B$11,2,FALSE),VLOOKUP(E3747,'Pontuação 3.0'!C$2:D$11,2,FALSE),VLOOKUP(H3747,'Pontuação 3.0'!I$2:J$11,2,FALSE),VLOOKUP(J3747,'Pontuação 3.0'!G$2:H$11,2,FALSE),VLOOKUP(G3747,'Pontuação 3.0'!E$2:F$11,2,FALSE),VLOOKUP(K3747,'Pontuação 3.0'!K$2:L$11,2,FALSE),VLOOKUP(L3747,'Pontuação 3.0'!M$2:N$13,2,FALSE)),0)</f>
        <v>2162</v>
      </c>
      <c r="AA3747" s="12">
        <f t="shared" si="6"/>
        <v>216</v>
      </c>
      <c r="AB3747" s="12" t="str">
        <f t="array" ref="AB3747">IFERROR(INDEX('Pontuação 3.0'!G$13:G$191, MATCH(AA3747, 'Pontuação 3.0'!F$13:F$191, 0)), "Faixa Indefinida")</f>
        <v>B</v>
      </c>
      <c r="AC3747" s="12">
        <f t="shared" si="7"/>
        <v>0</v>
      </c>
      <c r="AD3747" s="12">
        <f t="shared" si="8"/>
        <v>1</v>
      </c>
      <c r="AE3747" s="12">
        <f t="shared" si="9"/>
        <v>0</v>
      </c>
      <c r="AF3747" s="12">
        <f t="shared" si="10"/>
        <v>0</v>
      </c>
    </row>
    <row r="3748" ht="15.75" customHeight="1">
      <c r="A3748" s="8">
        <v>45688.0</v>
      </c>
      <c r="B3748" s="9" t="s">
        <v>8607</v>
      </c>
      <c r="C3748" s="9" t="s">
        <v>8608</v>
      </c>
      <c r="D3748" s="9" t="s">
        <v>8609</v>
      </c>
      <c r="E3748" s="9" t="s">
        <v>13936</v>
      </c>
      <c r="F3748" s="9" t="s">
        <v>13950</v>
      </c>
      <c r="G3748" s="9" t="s">
        <v>13926</v>
      </c>
      <c r="H3748" s="9" t="s">
        <v>13960</v>
      </c>
      <c r="I3748" s="9" t="s">
        <v>13940</v>
      </c>
      <c r="J3748" s="9" t="s">
        <v>13929</v>
      </c>
      <c r="K3748" s="9" t="s">
        <v>13940</v>
      </c>
      <c r="L3748" s="9" t="s">
        <v>13931</v>
      </c>
      <c r="M3748" s="9" t="s">
        <v>13942</v>
      </c>
      <c r="N3748" s="13" t="s">
        <v>12</v>
      </c>
      <c r="O3748" s="13" t="s">
        <v>14</v>
      </c>
      <c r="P3748" s="13" t="s">
        <v>47</v>
      </c>
      <c r="Q3748" s="13" t="s">
        <v>20</v>
      </c>
      <c r="R3748" s="13" t="s">
        <v>15</v>
      </c>
      <c r="S3748" s="10">
        <f>ROUNDUP(SUM(VLOOKUP(F3748,'Pontuação'!A$2:B$11,2,FALSE),VLOOKUP(E3748,'Pontuação'!C$2:D$11,2,FALSE),VLOOKUP(H3748,'Pontuação'!I$2:J$11,2,FALSE),VLOOKUP(J3748,'Pontuação'!G$2:H$11,2,FALSE),VLOOKUP(L3748,'Pontuação'!M$2:N$13,2,FALSE)),0)</f>
        <v>1369</v>
      </c>
      <c r="T3748" s="11">
        <f t="shared" si="1"/>
        <v>137</v>
      </c>
      <c r="U3748" s="11" t="str">
        <f t="array" ref="U3748">IFERROR(INDEX('Pontuação'!G$13:G$101, MATCH(T3748, 'Pontuação'!F$13:F$101, 0)), "Faixa Indefinida")</f>
        <v>D</v>
      </c>
      <c r="V3748" s="11">
        <f t="shared" si="2"/>
        <v>0</v>
      </c>
      <c r="W3748" s="11">
        <f t="shared" si="3"/>
        <v>0</v>
      </c>
      <c r="X3748" s="11">
        <f t="shared" si="4"/>
        <v>0</v>
      </c>
      <c r="Y3748" s="11">
        <f t="shared" si="5"/>
        <v>1</v>
      </c>
      <c r="Z3748" s="12">
        <f>ROUNDUP(SUM(VLOOKUP(F3748,'Pontuação 3.0'!A$2:B$11,2,FALSE),VLOOKUP(E3748,'Pontuação 3.0'!C$2:D$11,2,FALSE),VLOOKUP(H3748,'Pontuação 3.0'!I$2:J$11,2,FALSE),VLOOKUP(J3748,'Pontuação 3.0'!G$2:H$11,2,FALSE),VLOOKUP(G3748,'Pontuação 3.0'!E$2:F$11,2,FALSE),VLOOKUP(K3748,'Pontuação 3.0'!K$2:L$11,2,FALSE),VLOOKUP(L3748,'Pontuação 3.0'!M$2:N$13,2,FALSE)),0)</f>
        <v>2014</v>
      </c>
      <c r="AA3748" s="12">
        <f t="shared" si="6"/>
        <v>201</v>
      </c>
      <c r="AB3748" s="12" t="str">
        <f t="array" ref="AB3748">IFERROR(INDEX('Pontuação 3.0'!G$13:G$191, MATCH(AA3748, 'Pontuação 3.0'!F$13:F$191, 0)), "Faixa Indefinida")</f>
        <v>C</v>
      </c>
      <c r="AC3748" s="12">
        <f t="shared" si="7"/>
        <v>0</v>
      </c>
      <c r="AD3748" s="12">
        <f t="shared" si="8"/>
        <v>0</v>
      </c>
      <c r="AE3748" s="12">
        <f t="shared" si="9"/>
        <v>1</v>
      </c>
      <c r="AF3748" s="12">
        <f t="shared" si="10"/>
        <v>0</v>
      </c>
    </row>
    <row r="3749" ht="15.75" customHeight="1">
      <c r="A3749" s="8">
        <v>45688.0</v>
      </c>
      <c r="B3749" s="9" t="s">
        <v>8610</v>
      </c>
      <c r="C3749" s="9" t="s">
        <v>8611</v>
      </c>
      <c r="D3749" s="9" t="s">
        <v>8612</v>
      </c>
      <c r="E3749" s="9" t="s">
        <v>13936</v>
      </c>
      <c r="F3749" s="9" t="s">
        <v>13948</v>
      </c>
      <c r="G3749" s="9" t="s">
        <v>13944</v>
      </c>
      <c r="H3749" s="9" t="s">
        <v>13951</v>
      </c>
      <c r="I3749" s="9" t="s">
        <v>13940</v>
      </c>
      <c r="J3749" s="9" t="s">
        <v>13956</v>
      </c>
      <c r="K3749" s="9" t="s">
        <v>13940</v>
      </c>
      <c r="L3749" s="9" t="s">
        <v>13959</v>
      </c>
      <c r="M3749" s="9" t="s">
        <v>13942</v>
      </c>
      <c r="N3749" s="13" t="s">
        <v>12</v>
      </c>
      <c r="O3749" s="13" t="s">
        <v>14</v>
      </c>
      <c r="P3749" s="13" t="s">
        <v>13</v>
      </c>
      <c r="Q3749" s="13" t="s">
        <v>59</v>
      </c>
      <c r="R3749" s="13" t="s">
        <v>65</v>
      </c>
      <c r="S3749" s="10">
        <f>ROUNDUP(SUM(VLOOKUP(F3749,'Pontuação'!A$2:B$11,2,FALSE),VLOOKUP(E3749,'Pontuação'!C$2:D$11,2,FALSE),VLOOKUP(H3749,'Pontuação'!I$2:J$11,2,FALSE),VLOOKUP(J3749,'Pontuação'!G$2:H$11,2,FALSE),VLOOKUP(L3749,'Pontuação'!M$2:N$13,2,FALSE)),0)</f>
        <v>1889</v>
      </c>
      <c r="T3749" s="11">
        <f t="shared" si="1"/>
        <v>189</v>
      </c>
      <c r="U3749" s="11" t="str">
        <f t="array" ref="U3749">IFERROR(INDEX('Pontuação'!G$13:G$101, MATCH(T3749, 'Pontuação'!F$13:F$101, 0)), "Faixa Indefinida")</f>
        <v>A</v>
      </c>
      <c r="V3749" s="11">
        <f t="shared" si="2"/>
        <v>1</v>
      </c>
      <c r="W3749" s="11">
        <f t="shared" si="3"/>
        <v>0</v>
      </c>
      <c r="X3749" s="11">
        <f t="shared" si="4"/>
        <v>0</v>
      </c>
      <c r="Y3749" s="11">
        <f t="shared" si="5"/>
        <v>0</v>
      </c>
      <c r="Z3749" s="12">
        <f>ROUNDUP(SUM(VLOOKUP(F3749,'Pontuação 3.0'!A$2:B$11,2,FALSE),VLOOKUP(E3749,'Pontuação 3.0'!C$2:D$11,2,FALSE),VLOOKUP(H3749,'Pontuação 3.0'!I$2:J$11,2,FALSE),VLOOKUP(J3749,'Pontuação 3.0'!G$2:H$11,2,FALSE),VLOOKUP(G3749,'Pontuação 3.0'!E$2:F$11,2,FALSE),VLOOKUP(K3749,'Pontuação 3.0'!K$2:L$11,2,FALSE),VLOOKUP(L3749,'Pontuação 3.0'!M$2:N$13,2,FALSE)),0)</f>
        <v>2318</v>
      </c>
      <c r="AA3749" s="12">
        <f t="shared" si="6"/>
        <v>232</v>
      </c>
      <c r="AB3749" s="12" t="str">
        <f t="array" ref="AB3749">IFERROR(INDEX('Pontuação 3.0'!G$13:G$191, MATCH(AA3749, 'Pontuação 3.0'!F$13:F$191, 0)), "Faixa Indefinida")</f>
        <v>B</v>
      </c>
      <c r="AC3749" s="12">
        <f t="shared" si="7"/>
        <v>0</v>
      </c>
      <c r="AD3749" s="12">
        <f t="shared" si="8"/>
        <v>1</v>
      </c>
      <c r="AE3749" s="12">
        <f t="shared" si="9"/>
        <v>0</v>
      </c>
      <c r="AF3749" s="12">
        <f t="shared" si="10"/>
        <v>0</v>
      </c>
    </row>
    <row r="3750" ht="15.75" customHeight="1">
      <c r="A3750" s="8">
        <v>45688.0</v>
      </c>
      <c r="B3750" s="9" t="s">
        <v>8613</v>
      </c>
      <c r="C3750" s="9" t="s">
        <v>8614</v>
      </c>
      <c r="D3750" s="15">
        <v>9.8981053355E10</v>
      </c>
      <c r="E3750" s="9" t="s">
        <v>13924</v>
      </c>
      <c r="F3750" s="9" t="s">
        <v>13950</v>
      </c>
      <c r="G3750" s="9" t="s">
        <v>13926</v>
      </c>
      <c r="H3750" s="9" t="s">
        <v>13951</v>
      </c>
      <c r="I3750" s="9" t="s">
        <v>13940</v>
      </c>
      <c r="J3750" s="9" t="s">
        <v>13929</v>
      </c>
      <c r="K3750" s="9" t="s">
        <v>13940</v>
      </c>
      <c r="L3750" s="9" t="s">
        <v>13931</v>
      </c>
      <c r="M3750" s="9" t="s">
        <v>13942</v>
      </c>
      <c r="N3750" s="13" t="s">
        <v>12</v>
      </c>
      <c r="O3750" s="13" t="s">
        <v>14</v>
      </c>
      <c r="P3750" s="13" t="s">
        <v>32</v>
      </c>
      <c r="Q3750" s="13" t="s">
        <v>20</v>
      </c>
      <c r="R3750" s="13" t="s">
        <v>15</v>
      </c>
      <c r="S3750" s="10">
        <f>ROUNDUP(SUM(VLOOKUP(F3750,'Pontuação'!A$2:B$11,2,FALSE),VLOOKUP(E3750,'Pontuação'!C$2:D$11,2,FALSE),VLOOKUP(H3750,'Pontuação'!I$2:J$11,2,FALSE),VLOOKUP(J3750,'Pontuação'!G$2:H$11,2,FALSE),VLOOKUP(L3750,'Pontuação'!M$2:N$13,2,FALSE)),0)</f>
        <v>1557</v>
      </c>
      <c r="T3750" s="11">
        <f t="shared" si="1"/>
        <v>156</v>
      </c>
      <c r="U3750" s="11" t="str">
        <f t="array" ref="U3750">IFERROR(INDEX('Pontuação'!G$13:G$101, MATCH(T3750, 'Pontuação'!F$13:F$101, 0)), "Faixa Indefinida")</f>
        <v>C</v>
      </c>
      <c r="V3750" s="11">
        <f t="shared" si="2"/>
        <v>0</v>
      </c>
      <c r="W3750" s="11">
        <f t="shared" si="3"/>
        <v>0</v>
      </c>
      <c r="X3750" s="11">
        <f t="shared" si="4"/>
        <v>1</v>
      </c>
      <c r="Y3750" s="11">
        <f t="shared" si="5"/>
        <v>0</v>
      </c>
      <c r="Z3750" s="12">
        <f>ROUNDUP(SUM(VLOOKUP(F3750,'Pontuação 3.0'!A$2:B$11,2,FALSE),VLOOKUP(E3750,'Pontuação 3.0'!C$2:D$11,2,FALSE),VLOOKUP(H3750,'Pontuação 3.0'!I$2:J$11,2,FALSE),VLOOKUP(J3750,'Pontuação 3.0'!G$2:H$11,2,FALSE),VLOOKUP(G3750,'Pontuação 3.0'!E$2:F$11,2,FALSE),VLOOKUP(K3750,'Pontuação 3.0'!K$2:L$11,2,FALSE),VLOOKUP(L3750,'Pontuação 3.0'!M$2:N$13,2,FALSE)),0)</f>
        <v>2092</v>
      </c>
      <c r="AA3750" s="12">
        <f t="shared" si="6"/>
        <v>209</v>
      </c>
      <c r="AB3750" s="12" t="str">
        <f t="array" ref="AB3750">IFERROR(INDEX('Pontuação 3.0'!G$13:G$191, MATCH(AA3750, 'Pontuação 3.0'!F$13:F$191, 0)), "Faixa Indefinida")</f>
        <v>C</v>
      </c>
      <c r="AC3750" s="12">
        <f t="shared" si="7"/>
        <v>0</v>
      </c>
      <c r="AD3750" s="12">
        <f t="shared" si="8"/>
        <v>0</v>
      </c>
      <c r="AE3750" s="12">
        <f t="shared" si="9"/>
        <v>1</v>
      </c>
      <c r="AF3750" s="12">
        <f t="shared" si="10"/>
        <v>0</v>
      </c>
    </row>
    <row r="3751" ht="15.75" customHeight="1">
      <c r="A3751" s="8">
        <v>45688.0</v>
      </c>
      <c r="B3751" s="9" t="s">
        <v>8617</v>
      </c>
      <c r="C3751" s="9" t="s">
        <v>8618</v>
      </c>
      <c r="D3751" s="15">
        <v>6.1981553821E10</v>
      </c>
      <c r="E3751" s="9" t="s">
        <v>13936</v>
      </c>
      <c r="F3751" s="9" t="s">
        <v>13950</v>
      </c>
      <c r="G3751" s="9" t="s">
        <v>13926</v>
      </c>
      <c r="H3751" s="9" t="s">
        <v>13949</v>
      </c>
      <c r="I3751" s="9" t="s">
        <v>13940</v>
      </c>
      <c r="J3751" s="9" t="s">
        <v>13939</v>
      </c>
      <c r="K3751" s="9" t="s">
        <v>13940</v>
      </c>
      <c r="L3751" s="9" t="s">
        <v>13945</v>
      </c>
      <c r="M3751" s="9" t="s">
        <v>13942</v>
      </c>
      <c r="N3751" s="9"/>
      <c r="O3751" s="9"/>
      <c r="P3751" s="9"/>
      <c r="Q3751" s="9"/>
      <c r="R3751" s="9"/>
      <c r="S3751" s="10">
        <f>ROUNDUP(SUM(VLOOKUP(F3751,'Pontuação'!A$2:B$11,2,FALSE),VLOOKUP(E3751,'Pontuação'!C$2:D$11,2,FALSE),VLOOKUP(H3751,'Pontuação'!I$2:J$11,2,FALSE),VLOOKUP(J3751,'Pontuação'!G$2:H$11,2,FALSE),VLOOKUP(L3751,'Pontuação'!M$2:N$13,2,FALSE)),0)</f>
        <v>1832</v>
      </c>
      <c r="T3751" s="11">
        <f t="shared" si="1"/>
        <v>183</v>
      </c>
      <c r="U3751" s="11" t="str">
        <f t="array" ref="U3751">IFERROR(INDEX('Pontuação'!G$13:G$101, MATCH(T3751, 'Pontuação'!F$13:F$101, 0)), "Faixa Indefinida")</f>
        <v>B</v>
      </c>
      <c r="V3751" s="11">
        <f t="shared" si="2"/>
        <v>0</v>
      </c>
      <c r="W3751" s="11">
        <f t="shared" si="3"/>
        <v>1</v>
      </c>
      <c r="X3751" s="11">
        <f t="shared" si="4"/>
        <v>0</v>
      </c>
      <c r="Y3751" s="11">
        <f t="shared" si="5"/>
        <v>0</v>
      </c>
      <c r="Z3751" s="12">
        <f>ROUNDUP(SUM(VLOOKUP(F3751,'Pontuação 3.0'!A$2:B$11,2,FALSE),VLOOKUP(E3751,'Pontuação 3.0'!C$2:D$11,2,FALSE),VLOOKUP(H3751,'Pontuação 3.0'!I$2:J$11,2,FALSE),VLOOKUP(J3751,'Pontuação 3.0'!G$2:H$11,2,FALSE),VLOOKUP(G3751,'Pontuação 3.0'!E$2:F$11,2,FALSE),VLOOKUP(K3751,'Pontuação 3.0'!K$2:L$11,2,FALSE),VLOOKUP(L3751,'Pontuação 3.0'!M$2:N$13,2,FALSE)),0)</f>
        <v>2447</v>
      </c>
      <c r="AA3751" s="12">
        <f t="shared" si="6"/>
        <v>245</v>
      </c>
      <c r="AB3751" s="12" t="str">
        <f t="array" ref="AB3751">IFERROR(INDEX('Pontuação 3.0'!G$13:G$191, MATCH(AA3751, 'Pontuação 3.0'!F$13:F$191, 0)), "Faixa Indefinida")</f>
        <v>A</v>
      </c>
      <c r="AC3751" s="12">
        <f t="shared" si="7"/>
        <v>1</v>
      </c>
      <c r="AD3751" s="12">
        <f t="shared" si="8"/>
        <v>0</v>
      </c>
      <c r="AE3751" s="12">
        <f t="shared" si="9"/>
        <v>0</v>
      </c>
      <c r="AF3751" s="12">
        <f t="shared" si="10"/>
        <v>0</v>
      </c>
    </row>
    <row r="3752" ht="15.75" customHeight="1">
      <c r="A3752" s="8">
        <v>45688.0</v>
      </c>
      <c r="B3752" s="9" t="s">
        <v>8615</v>
      </c>
      <c r="C3752" s="9" t="s">
        <v>8616</v>
      </c>
      <c r="D3752" s="15">
        <v>8.5988043E10</v>
      </c>
      <c r="E3752" s="9" t="s">
        <v>13936</v>
      </c>
      <c r="F3752" s="9" t="s">
        <v>13937</v>
      </c>
      <c r="G3752" s="9" t="s">
        <v>13926</v>
      </c>
      <c r="H3752" s="9" t="s">
        <v>13949</v>
      </c>
      <c r="I3752" s="9" t="s">
        <v>13928</v>
      </c>
      <c r="J3752" s="9" t="s">
        <v>13929</v>
      </c>
      <c r="K3752" s="9" t="s">
        <v>13940</v>
      </c>
      <c r="L3752" s="9" t="s">
        <v>13931</v>
      </c>
      <c r="M3752" s="9" t="s">
        <v>13952</v>
      </c>
      <c r="N3752" s="13" t="s">
        <v>12</v>
      </c>
      <c r="O3752" s="13" t="s">
        <v>14</v>
      </c>
      <c r="P3752" s="13" t="s">
        <v>32</v>
      </c>
      <c r="Q3752" s="13" t="s">
        <v>114</v>
      </c>
      <c r="R3752" s="13" t="s">
        <v>15</v>
      </c>
      <c r="S3752" s="10">
        <f>ROUNDUP(SUM(VLOOKUP(F3752,'Pontuação'!A$2:B$11,2,FALSE),VLOOKUP(E3752,'Pontuação'!C$2:D$11,2,FALSE),VLOOKUP(H3752,'Pontuação'!I$2:J$11,2,FALSE),VLOOKUP(J3752,'Pontuação'!G$2:H$11,2,FALSE),VLOOKUP(L3752,'Pontuação'!M$2:N$13,2,FALSE)),0)</f>
        <v>1566</v>
      </c>
      <c r="T3752" s="11">
        <f t="shared" si="1"/>
        <v>157</v>
      </c>
      <c r="U3752" s="11" t="str">
        <f t="array" ref="U3752">IFERROR(INDEX('Pontuação'!G$13:G$101, MATCH(T3752, 'Pontuação'!F$13:F$101, 0)), "Faixa Indefinida")</f>
        <v>C</v>
      </c>
      <c r="V3752" s="11">
        <f t="shared" si="2"/>
        <v>0</v>
      </c>
      <c r="W3752" s="11">
        <f t="shared" si="3"/>
        <v>0</v>
      </c>
      <c r="X3752" s="11">
        <f t="shared" si="4"/>
        <v>1</v>
      </c>
      <c r="Y3752" s="11">
        <f t="shared" si="5"/>
        <v>0</v>
      </c>
      <c r="Z3752" s="12">
        <f>ROUNDUP(SUM(VLOOKUP(F3752,'Pontuação 3.0'!A$2:B$11,2,FALSE),VLOOKUP(E3752,'Pontuação 3.0'!C$2:D$11,2,FALSE),VLOOKUP(H3752,'Pontuação 3.0'!I$2:J$11,2,FALSE),VLOOKUP(J3752,'Pontuação 3.0'!G$2:H$11,2,FALSE),VLOOKUP(G3752,'Pontuação 3.0'!E$2:F$11,2,FALSE),VLOOKUP(K3752,'Pontuação 3.0'!K$2:L$11,2,FALSE),VLOOKUP(L3752,'Pontuação 3.0'!M$2:N$13,2,FALSE)),0)</f>
        <v>1987</v>
      </c>
      <c r="AA3752" s="12">
        <f t="shared" si="6"/>
        <v>199</v>
      </c>
      <c r="AB3752" s="12" t="str">
        <f t="array" ref="AB3752">IFERROR(INDEX('Pontuação 3.0'!G$13:G$191, MATCH(AA3752, 'Pontuação 3.0'!F$13:F$191, 0)), "Faixa Indefinida")</f>
        <v>C</v>
      </c>
      <c r="AC3752" s="12">
        <f t="shared" si="7"/>
        <v>0</v>
      </c>
      <c r="AD3752" s="12">
        <f t="shared" si="8"/>
        <v>0</v>
      </c>
      <c r="AE3752" s="12">
        <f t="shared" si="9"/>
        <v>1</v>
      </c>
      <c r="AF3752" s="12">
        <f t="shared" si="10"/>
        <v>0</v>
      </c>
    </row>
    <row r="3753" ht="15.75" customHeight="1">
      <c r="A3753" s="8">
        <v>45688.0</v>
      </c>
      <c r="B3753" s="9" t="s">
        <v>8619</v>
      </c>
      <c r="C3753" s="9" t="s">
        <v>8620</v>
      </c>
      <c r="D3753" s="15">
        <v>1.193071733E10</v>
      </c>
      <c r="E3753" s="9" t="s">
        <v>13936</v>
      </c>
      <c r="F3753" s="9" t="s">
        <v>13950</v>
      </c>
      <c r="G3753" s="9" t="s">
        <v>13926</v>
      </c>
      <c r="H3753" s="9" t="s">
        <v>13949</v>
      </c>
      <c r="I3753" s="9" t="s">
        <v>13928</v>
      </c>
      <c r="J3753" s="9" t="s">
        <v>13929</v>
      </c>
      <c r="K3753" s="9" t="s">
        <v>13940</v>
      </c>
      <c r="L3753" s="9" t="s">
        <v>13931</v>
      </c>
      <c r="M3753" s="9" t="s">
        <v>13942</v>
      </c>
      <c r="N3753" s="13" t="s">
        <v>12</v>
      </c>
      <c r="O3753" s="13" t="s">
        <v>14</v>
      </c>
      <c r="P3753" s="13" t="s">
        <v>93</v>
      </c>
      <c r="Q3753" s="13" t="s">
        <v>33</v>
      </c>
      <c r="R3753" s="13" t="s">
        <v>65</v>
      </c>
      <c r="S3753" s="10">
        <f>ROUNDUP(SUM(VLOOKUP(F3753,'Pontuação'!A$2:B$11,2,FALSE),VLOOKUP(E3753,'Pontuação'!C$2:D$11,2,FALSE),VLOOKUP(H3753,'Pontuação'!I$2:J$11,2,FALSE),VLOOKUP(J3753,'Pontuação'!G$2:H$11,2,FALSE),VLOOKUP(L3753,'Pontuação'!M$2:N$13,2,FALSE)),0)</f>
        <v>1595</v>
      </c>
      <c r="T3753" s="11">
        <f t="shared" si="1"/>
        <v>160</v>
      </c>
      <c r="U3753" s="11" t="str">
        <f t="array" ref="U3753">IFERROR(INDEX('Pontuação'!G$13:G$101, MATCH(T3753, 'Pontuação'!F$13:F$101, 0)), "Faixa Indefinida")</f>
        <v>C</v>
      </c>
      <c r="V3753" s="11">
        <f t="shared" si="2"/>
        <v>0</v>
      </c>
      <c r="W3753" s="11">
        <f t="shared" si="3"/>
        <v>0</v>
      </c>
      <c r="X3753" s="11">
        <f t="shared" si="4"/>
        <v>1</v>
      </c>
      <c r="Y3753" s="11">
        <f t="shared" si="5"/>
        <v>0</v>
      </c>
      <c r="Z3753" s="12">
        <f>ROUNDUP(SUM(VLOOKUP(F3753,'Pontuação 3.0'!A$2:B$11,2,FALSE),VLOOKUP(E3753,'Pontuação 3.0'!C$2:D$11,2,FALSE),VLOOKUP(H3753,'Pontuação 3.0'!I$2:J$11,2,FALSE),VLOOKUP(J3753,'Pontuação 3.0'!G$2:H$11,2,FALSE),VLOOKUP(G3753,'Pontuação 3.0'!E$2:F$11,2,FALSE),VLOOKUP(K3753,'Pontuação 3.0'!K$2:L$11,2,FALSE),VLOOKUP(L3753,'Pontuação 3.0'!M$2:N$13,2,FALSE)),0)</f>
        <v>2209</v>
      </c>
      <c r="AA3753" s="12">
        <f t="shared" si="6"/>
        <v>221</v>
      </c>
      <c r="AB3753" s="12" t="str">
        <f t="array" ref="AB3753">IFERROR(INDEX('Pontuação 3.0'!G$13:G$191, MATCH(AA3753, 'Pontuação 3.0'!F$13:F$191, 0)), "Faixa Indefinida")</f>
        <v>B</v>
      </c>
      <c r="AC3753" s="12">
        <f t="shared" si="7"/>
        <v>0</v>
      </c>
      <c r="AD3753" s="12">
        <f t="shared" si="8"/>
        <v>1</v>
      </c>
      <c r="AE3753" s="12">
        <f t="shared" si="9"/>
        <v>0</v>
      </c>
      <c r="AF3753" s="12">
        <f t="shared" si="10"/>
        <v>0</v>
      </c>
    </row>
    <row r="3754" ht="15.75" customHeight="1">
      <c r="A3754" s="8">
        <v>45688.0</v>
      </c>
      <c r="B3754" s="9" t="s">
        <v>112</v>
      </c>
      <c r="C3754" s="9" t="s">
        <v>8621</v>
      </c>
      <c r="D3754" s="15">
        <v>3.899737088E10</v>
      </c>
      <c r="E3754" s="9" t="s">
        <v>13936</v>
      </c>
      <c r="F3754" s="9" t="s">
        <v>13948</v>
      </c>
      <c r="G3754" s="9" t="s">
        <v>13944</v>
      </c>
      <c r="H3754" s="9" t="s">
        <v>13951</v>
      </c>
      <c r="I3754" s="9" t="s">
        <v>13940</v>
      </c>
      <c r="J3754" s="9" t="s">
        <v>13929</v>
      </c>
      <c r="K3754" s="9" t="s">
        <v>13940</v>
      </c>
      <c r="L3754" s="9" t="s">
        <v>13931</v>
      </c>
      <c r="M3754" s="9" t="s">
        <v>13952</v>
      </c>
      <c r="N3754" s="13" t="s">
        <v>12</v>
      </c>
      <c r="O3754" s="13" t="s">
        <v>14</v>
      </c>
      <c r="P3754" s="13" t="s">
        <v>399</v>
      </c>
      <c r="Q3754" s="13" t="s">
        <v>20</v>
      </c>
      <c r="R3754" s="13" t="s">
        <v>65</v>
      </c>
      <c r="S3754" s="10">
        <f>ROUNDUP(SUM(VLOOKUP(F3754,'Pontuação'!A$2:B$11,2,FALSE),VLOOKUP(E3754,'Pontuação'!C$2:D$11,2,FALSE),VLOOKUP(H3754,'Pontuação'!I$2:J$11,2,FALSE),VLOOKUP(J3754,'Pontuação'!G$2:H$11,2,FALSE),VLOOKUP(L3754,'Pontuação'!M$2:N$13,2,FALSE)),0)</f>
        <v>1541</v>
      </c>
      <c r="T3754" s="11">
        <f t="shared" si="1"/>
        <v>154</v>
      </c>
      <c r="U3754" s="11" t="str">
        <f t="array" ref="U3754">IFERROR(INDEX('Pontuação'!G$13:G$101, MATCH(T3754, 'Pontuação'!F$13:F$101, 0)), "Faixa Indefinida")</f>
        <v>C</v>
      </c>
      <c r="V3754" s="11">
        <f t="shared" si="2"/>
        <v>0</v>
      </c>
      <c r="W3754" s="11">
        <f t="shared" si="3"/>
        <v>0</v>
      </c>
      <c r="X3754" s="11">
        <f t="shared" si="4"/>
        <v>1</v>
      </c>
      <c r="Y3754" s="11">
        <f t="shared" si="5"/>
        <v>0</v>
      </c>
      <c r="Z3754" s="12">
        <f>ROUNDUP(SUM(VLOOKUP(F3754,'Pontuação 3.0'!A$2:B$11,2,FALSE),VLOOKUP(E3754,'Pontuação 3.0'!C$2:D$11,2,FALSE),VLOOKUP(H3754,'Pontuação 3.0'!I$2:J$11,2,FALSE),VLOOKUP(J3754,'Pontuação 3.0'!G$2:H$11,2,FALSE),VLOOKUP(G3754,'Pontuação 3.0'!E$2:F$11,2,FALSE),VLOOKUP(K3754,'Pontuação 3.0'!K$2:L$11,2,FALSE),VLOOKUP(L3754,'Pontuação 3.0'!M$2:N$13,2,FALSE)),0)</f>
        <v>1849</v>
      </c>
      <c r="AA3754" s="12">
        <f t="shared" si="6"/>
        <v>185</v>
      </c>
      <c r="AB3754" s="12" t="str">
        <f t="array" ref="AB3754">IFERROR(INDEX('Pontuação 3.0'!G$13:G$191, MATCH(AA3754, 'Pontuação 3.0'!F$13:F$191, 0)), "Faixa Indefinida")</f>
        <v>D</v>
      </c>
      <c r="AC3754" s="12">
        <f t="shared" si="7"/>
        <v>0</v>
      </c>
      <c r="AD3754" s="12">
        <f t="shared" si="8"/>
        <v>0</v>
      </c>
      <c r="AE3754" s="12">
        <f t="shared" si="9"/>
        <v>0</v>
      </c>
      <c r="AF3754" s="12">
        <f t="shared" si="10"/>
        <v>1</v>
      </c>
    </row>
    <row r="3755" ht="15.75" customHeight="1">
      <c r="A3755" s="8">
        <v>45688.0</v>
      </c>
      <c r="B3755" s="9" t="s">
        <v>8622</v>
      </c>
      <c r="C3755" s="9" t="s">
        <v>8623</v>
      </c>
      <c r="D3755" s="15">
        <v>6.1982129861E10</v>
      </c>
      <c r="E3755" s="9" t="s">
        <v>13924</v>
      </c>
      <c r="F3755" s="9" t="s">
        <v>13950</v>
      </c>
      <c r="G3755" s="9" t="s">
        <v>13944</v>
      </c>
      <c r="H3755" s="9" t="s">
        <v>13927</v>
      </c>
      <c r="I3755" s="9" t="s">
        <v>13928</v>
      </c>
      <c r="J3755" s="9" t="s">
        <v>13929</v>
      </c>
      <c r="K3755" s="9" t="s">
        <v>13930</v>
      </c>
      <c r="L3755" s="9" t="s">
        <v>13931</v>
      </c>
      <c r="M3755" s="9" t="s">
        <v>13952</v>
      </c>
      <c r="N3755" s="13" t="s">
        <v>12</v>
      </c>
      <c r="O3755" s="13" t="s">
        <v>14</v>
      </c>
      <c r="P3755" s="13" t="s">
        <v>333</v>
      </c>
      <c r="Q3755" s="13" t="s">
        <v>20</v>
      </c>
      <c r="R3755" s="13" t="s">
        <v>15</v>
      </c>
      <c r="S3755" s="10">
        <f>ROUNDUP(SUM(VLOOKUP(F3755,'Pontuação'!A$2:B$11,2,FALSE),VLOOKUP(E3755,'Pontuação'!C$2:D$11,2,FALSE),VLOOKUP(H3755,'Pontuação'!I$2:J$11,2,FALSE),VLOOKUP(J3755,'Pontuação'!G$2:H$11,2,FALSE),VLOOKUP(L3755,'Pontuação'!M$2:N$13,2,FALSE)),0)</f>
        <v>1443</v>
      </c>
      <c r="T3755" s="11">
        <f t="shared" si="1"/>
        <v>144</v>
      </c>
      <c r="U3755" s="11" t="str">
        <f t="array" ref="U3755">IFERROR(INDEX('Pontuação'!G$13:G$101, MATCH(T3755, 'Pontuação'!F$13:F$101, 0)), "Faixa Indefinida")</f>
        <v>D</v>
      </c>
      <c r="V3755" s="11">
        <f t="shared" si="2"/>
        <v>0</v>
      </c>
      <c r="W3755" s="11">
        <f t="shared" si="3"/>
        <v>0</v>
      </c>
      <c r="X3755" s="11">
        <f t="shared" si="4"/>
        <v>0</v>
      </c>
      <c r="Y3755" s="11">
        <f t="shared" si="5"/>
        <v>1</v>
      </c>
      <c r="Z3755" s="12">
        <f>ROUNDUP(SUM(VLOOKUP(F3755,'Pontuação 3.0'!A$2:B$11,2,FALSE),VLOOKUP(E3755,'Pontuação 3.0'!C$2:D$11,2,FALSE),VLOOKUP(H3755,'Pontuação 3.0'!I$2:J$11,2,FALSE),VLOOKUP(J3755,'Pontuação 3.0'!G$2:H$11,2,FALSE),VLOOKUP(G3755,'Pontuação 3.0'!E$2:F$11,2,FALSE),VLOOKUP(K3755,'Pontuação 3.0'!K$2:L$11,2,FALSE),VLOOKUP(L3755,'Pontuação 3.0'!M$2:N$13,2,FALSE)),0)</f>
        <v>2065</v>
      </c>
      <c r="AA3755" s="12">
        <f t="shared" si="6"/>
        <v>207</v>
      </c>
      <c r="AB3755" s="12" t="str">
        <f t="array" ref="AB3755">IFERROR(INDEX('Pontuação 3.0'!G$13:G$191, MATCH(AA3755, 'Pontuação 3.0'!F$13:F$191, 0)), "Faixa Indefinida")</f>
        <v>C</v>
      </c>
      <c r="AC3755" s="12">
        <f t="shared" si="7"/>
        <v>0</v>
      </c>
      <c r="AD3755" s="12">
        <f t="shared" si="8"/>
        <v>0</v>
      </c>
      <c r="AE3755" s="12">
        <f t="shared" si="9"/>
        <v>1</v>
      </c>
      <c r="AF3755" s="12">
        <f t="shared" si="10"/>
        <v>0</v>
      </c>
    </row>
    <row r="3756" ht="15.75" customHeight="1">
      <c r="A3756" s="8">
        <v>45688.0</v>
      </c>
      <c r="B3756" s="9" t="s">
        <v>8624</v>
      </c>
      <c r="C3756" s="9" t="s">
        <v>8625</v>
      </c>
      <c r="D3756" s="15">
        <v>1.1997124842E10</v>
      </c>
      <c r="E3756" s="9" t="s">
        <v>13936</v>
      </c>
      <c r="F3756" s="9" t="s">
        <v>13950</v>
      </c>
      <c r="G3756" s="9" t="s">
        <v>13926</v>
      </c>
      <c r="H3756" s="9" t="s">
        <v>13951</v>
      </c>
      <c r="I3756" s="9" t="s">
        <v>13940</v>
      </c>
      <c r="J3756" s="9" t="s">
        <v>13939</v>
      </c>
      <c r="K3756" s="9" t="s">
        <v>13940</v>
      </c>
      <c r="L3756" s="9" t="s">
        <v>13931</v>
      </c>
      <c r="M3756" s="9" t="s">
        <v>13952</v>
      </c>
      <c r="N3756" s="13" t="s">
        <v>12</v>
      </c>
      <c r="O3756" s="13" t="s">
        <v>14</v>
      </c>
      <c r="P3756" s="13" t="s">
        <v>19</v>
      </c>
      <c r="Q3756" s="13" t="s">
        <v>20</v>
      </c>
      <c r="R3756" s="13" t="s">
        <v>15</v>
      </c>
      <c r="S3756" s="10">
        <f>ROUNDUP(SUM(VLOOKUP(F3756,'Pontuação'!A$2:B$11,2,FALSE),VLOOKUP(E3756,'Pontuação'!C$2:D$11,2,FALSE),VLOOKUP(H3756,'Pontuação'!I$2:J$11,2,FALSE),VLOOKUP(J3756,'Pontuação'!G$2:H$11,2,FALSE),VLOOKUP(L3756,'Pontuação'!M$2:N$13,2,FALSE)),0)</f>
        <v>1658</v>
      </c>
      <c r="T3756" s="11">
        <f t="shared" si="1"/>
        <v>166</v>
      </c>
      <c r="U3756" s="11" t="str">
        <f t="array" ref="U3756">IFERROR(INDEX('Pontuação'!G$13:G$101, MATCH(T3756, 'Pontuação'!F$13:F$101, 0)), "Faixa Indefinida")</f>
        <v>B</v>
      </c>
      <c r="V3756" s="11">
        <f t="shared" si="2"/>
        <v>0</v>
      </c>
      <c r="W3756" s="11">
        <f t="shared" si="3"/>
        <v>1</v>
      </c>
      <c r="X3756" s="11">
        <f t="shared" si="4"/>
        <v>0</v>
      </c>
      <c r="Y3756" s="11">
        <f t="shared" si="5"/>
        <v>0</v>
      </c>
      <c r="Z3756" s="12">
        <f>ROUNDUP(SUM(VLOOKUP(F3756,'Pontuação 3.0'!A$2:B$11,2,FALSE),VLOOKUP(E3756,'Pontuação 3.0'!C$2:D$11,2,FALSE),VLOOKUP(H3756,'Pontuação 3.0'!I$2:J$11,2,FALSE),VLOOKUP(J3756,'Pontuação 3.0'!G$2:H$11,2,FALSE),VLOOKUP(G3756,'Pontuação 3.0'!E$2:F$11,2,FALSE),VLOOKUP(K3756,'Pontuação 3.0'!K$2:L$11,2,FALSE),VLOOKUP(L3756,'Pontuação 3.0'!M$2:N$13,2,FALSE)),0)</f>
        <v>2274</v>
      </c>
      <c r="AA3756" s="12">
        <f t="shared" si="6"/>
        <v>227</v>
      </c>
      <c r="AB3756" s="12" t="str">
        <f t="array" ref="AB3756">IFERROR(INDEX('Pontuação 3.0'!G$13:G$191, MATCH(AA3756, 'Pontuação 3.0'!F$13:F$191, 0)), "Faixa Indefinida")</f>
        <v>B</v>
      </c>
      <c r="AC3756" s="12">
        <f t="shared" si="7"/>
        <v>0</v>
      </c>
      <c r="AD3756" s="12">
        <f t="shared" si="8"/>
        <v>1</v>
      </c>
      <c r="AE3756" s="12">
        <f t="shared" si="9"/>
        <v>0</v>
      </c>
      <c r="AF3756" s="12">
        <f t="shared" si="10"/>
        <v>0</v>
      </c>
    </row>
    <row r="3757" ht="15.75" customHeight="1">
      <c r="A3757" s="8">
        <v>45688.0</v>
      </c>
      <c r="B3757" s="9" t="s">
        <v>8624</v>
      </c>
      <c r="C3757" s="9" t="s">
        <v>8625</v>
      </c>
      <c r="D3757" s="15">
        <v>1.1997124842E10</v>
      </c>
      <c r="E3757" s="9" t="s">
        <v>13936</v>
      </c>
      <c r="F3757" s="9" t="s">
        <v>13950</v>
      </c>
      <c r="G3757" s="9" t="s">
        <v>13926</v>
      </c>
      <c r="H3757" s="9" t="s">
        <v>13951</v>
      </c>
      <c r="I3757" s="9" t="s">
        <v>13940</v>
      </c>
      <c r="J3757" s="9" t="s">
        <v>13939</v>
      </c>
      <c r="K3757" s="9" t="s">
        <v>13940</v>
      </c>
      <c r="L3757" s="9" t="s">
        <v>13931</v>
      </c>
      <c r="M3757" s="9" t="s">
        <v>13952</v>
      </c>
      <c r="N3757" s="13" t="s">
        <v>12</v>
      </c>
      <c r="O3757" s="13" t="s">
        <v>14</v>
      </c>
      <c r="P3757" s="13" t="s">
        <v>19</v>
      </c>
      <c r="Q3757" s="13" t="s">
        <v>20</v>
      </c>
      <c r="R3757" s="13" t="s">
        <v>15</v>
      </c>
      <c r="S3757" s="10">
        <f>ROUNDUP(SUM(VLOOKUP(F3757,'Pontuação'!A$2:B$11,2,FALSE),VLOOKUP(E3757,'Pontuação'!C$2:D$11,2,FALSE),VLOOKUP(H3757,'Pontuação'!I$2:J$11,2,FALSE),VLOOKUP(J3757,'Pontuação'!G$2:H$11,2,FALSE),VLOOKUP(L3757,'Pontuação'!M$2:N$13,2,FALSE)),0)</f>
        <v>1658</v>
      </c>
      <c r="T3757" s="11">
        <f t="shared" si="1"/>
        <v>166</v>
      </c>
      <c r="U3757" s="11" t="str">
        <f t="array" ref="U3757">IFERROR(INDEX('Pontuação'!G$13:G$101, MATCH(T3757, 'Pontuação'!F$13:F$101, 0)), "Faixa Indefinida")</f>
        <v>B</v>
      </c>
      <c r="V3757" s="11">
        <f t="shared" si="2"/>
        <v>0</v>
      </c>
      <c r="W3757" s="11">
        <f t="shared" si="3"/>
        <v>1</v>
      </c>
      <c r="X3757" s="11">
        <f t="shared" si="4"/>
        <v>0</v>
      </c>
      <c r="Y3757" s="11">
        <f t="shared" si="5"/>
        <v>0</v>
      </c>
      <c r="Z3757" s="12">
        <f>ROUNDUP(SUM(VLOOKUP(F3757,'Pontuação 3.0'!A$2:B$11,2,FALSE),VLOOKUP(E3757,'Pontuação 3.0'!C$2:D$11,2,FALSE),VLOOKUP(H3757,'Pontuação 3.0'!I$2:J$11,2,FALSE),VLOOKUP(J3757,'Pontuação 3.0'!G$2:H$11,2,FALSE),VLOOKUP(G3757,'Pontuação 3.0'!E$2:F$11,2,FALSE),VLOOKUP(K3757,'Pontuação 3.0'!K$2:L$11,2,FALSE),VLOOKUP(L3757,'Pontuação 3.0'!M$2:N$13,2,FALSE)),0)</f>
        <v>2274</v>
      </c>
      <c r="AA3757" s="12">
        <f t="shared" si="6"/>
        <v>227</v>
      </c>
      <c r="AB3757" s="12" t="str">
        <f t="array" ref="AB3757">IFERROR(INDEX('Pontuação 3.0'!G$13:G$191, MATCH(AA3757, 'Pontuação 3.0'!F$13:F$191, 0)), "Faixa Indefinida")</f>
        <v>B</v>
      </c>
      <c r="AC3757" s="12">
        <f t="shared" si="7"/>
        <v>0</v>
      </c>
      <c r="AD3757" s="12">
        <f t="shared" si="8"/>
        <v>1</v>
      </c>
      <c r="AE3757" s="12">
        <f t="shared" si="9"/>
        <v>0</v>
      </c>
      <c r="AF3757" s="12">
        <f t="shared" si="10"/>
        <v>0</v>
      </c>
    </row>
    <row r="3758" ht="15.75" customHeight="1">
      <c r="A3758" s="8">
        <v>45688.0</v>
      </c>
      <c r="B3758" s="9" t="s">
        <v>8633</v>
      </c>
      <c r="C3758" s="9" t="s">
        <v>8634</v>
      </c>
      <c r="D3758" s="15">
        <v>8.4992343554E10</v>
      </c>
      <c r="E3758" s="9" t="s">
        <v>13924</v>
      </c>
      <c r="F3758" s="9" t="s">
        <v>13953</v>
      </c>
      <c r="G3758" s="9" t="s">
        <v>13963</v>
      </c>
      <c r="H3758" s="9" t="s">
        <v>13949</v>
      </c>
      <c r="I3758" s="9" t="s">
        <v>13928</v>
      </c>
      <c r="J3758" s="9" t="s">
        <v>13929</v>
      </c>
      <c r="K3758" s="9" t="s">
        <v>13930</v>
      </c>
      <c r="L3758" s="9" t="s">
        <v>13954</v>
      </c>
      <c r="M3758" s="9" t="s">
        <v>13967</v>
      </c>
      <c r="N3758" s="13" t="s">
        <v>12</v>
      </c>
      <c r="O3758" s="13" t="s">
        <v>14</v>
      </c>
      <c r="P3758" s="13" t="s">
        <v>13</v>
      </c>
      <c r="Q3758" s="13" t="s">
        <v>84</v>
      </c>
      <c r="R3758" s="13" t="s">
        <v>15</v>
      </c>
      <c r="S3758" s="10">
        <f>ROUNDUP(SUM(VLOOKUP(F3758,'Pontuação'!A$2:B$11,2,FALSE),VLOOKUP(E3758,'Pontuação'!C$2:D$11,2,FALSE),VLOOKUP(H3758,'Pontuação'!I$2:J$11,2,FALSE),VLOOKUP(J3758,'Pontuação'!G$2:H$11,2,FALSE),VLOOKUP(L3758,'Pontuação'!M$2:N$13,2,FALSE)),0)</f>
        <v>1567</v>
      </c>
      <c r="T3758" s="11">
        <f t="shared" si="1"/>
        <v>157</v>
      </c>
      <c r="U3758" s="11" t="str">
        <f t="array" ref="U3758">IFERROR(INDEX('Pontuação'!G$13:G$101, MATCH(T3758, 'Pontuação'!F$13:F$101, 0)), "Faixa Indefinida")</f>
        <v>C</v>
      </c>
      <c r="V3758" s="11">
        <f t="shared" si="2"/>
        <v>0</v>
      </c>
      <c r="W3758" s="11">
        <f t="shared" si="3"/>
        <v>0</v>
      </c>
      <c r="X3758" s="11">
        <f t="shared" si="4"/>
        <v>1</v>
      </c>
      <c r="Y3758" s="11">
        <f t="shared" si="5"/>
        <v>0</v>
      </c>
      <c r="Z3758" s="12">
        <f>ROUNDUP(SUM(VLOOKUP(F3758,'Pontuação 3.0'!A$2:B$11,2,FALSE),VLOOKUP(E3758,'Pontuação 3.0'!C$2:D$11,2,FALSE),VLOOKUP(H3758,'Pontuação 3.0'!I$2:J$11,2,FALSE),VLOOKUP(J3758,'Pontuação 3.0'!G$2:H$11,2,FALSE),VLOOKUP(G3758,'Pontuação 3.0'!E$2:F$11,2,FALSE),VLOOKUP(K3758,'Pontuação 3.0'!K$2:L$11,2,FALSE),VLOOKUP(L3758,'Pontuação 3.0'!M$2:N$13,2,FALSE)),0)</f>
        <v>2455</v>
      </c>
      <c r="AA3758" s="12">
        <f t="shared" si="6"/>
        <v>246</v>
      </c>
      <c r="AB3758" s="12" t="str">
        <f t="array" ref="AB3758">IFERROR(INDEX('Pontuação 3.0'!G$13:G$191, MATCH(AA3758, 'Pontuação 3.0'!F$13:F$191, 0)), "Faixa Indefinida")</f>
        <v>A</v>
      </c>
      <c r="AC3758" s="12">
        <f t="shared" si="7"/>
        <v>1</v>
      </c>
      <c r="AD3758" s="12">
        <f t="shared" si="8"/>
        <v>0</v>
      </c>
      <c r="AE3758" s="12">
        <f t="shared" si="9"/>
        <v>0</v>
      </c>
      <c r="AF3758" s="12">
        <f t="shared" si="10"/>
        <v>0</v>
      </c>
    </row>
    <row r="3759" ht="15.75" customHeight="1">
      <c r="A3759" s="8">
        <v>45688.0</v>
      </c>
      <c r="B3759" s="9" t="s">
        <v>8631</v>
      </c>
      <c r="C3759" s="9" t="s">
        <v>8632</v>
      </c>
      <c r="D3759" s="15">
        <v>5.1994054691E10</v>
      </c>
      <c r="E3759" s="9" t="s">
        <v>13936</v>
      </c>
      <c r="F3759" s="9" t="s">
        <v>13948</v>
      </c>
      <c r="G3759" s="9" t="s">
        <v>13926</v>
      </c>
      <c r="H3759" s="9" t="s">
        <v>13927</v>
      </c>
      <c r="I3759" s="9" t="s">
        <v>13940</v>
      </c>
      <c r="J3759" s="9" t="s">
        <v>13929</v>
      </c>
      <c r="K3759" s="9" t="s">
        <v>13940</v>
      </c>
      <c r="L3759" s="9" t="s">
        <v>13941</v>
      </c>
      <c r="M3759" s="9" t="s">
        <v>13946</v>
      </c>
      <c r="N3759" s="13" t="s">
        <v>12</v>
      </c>
      <c r="O3759" s="13" t="s">
        <v>14</v>
      </c>
      <c r="P3759" s="13" t="s">
        <v>93</v>
      </c>
      <c r="Q3759" s="13" t="s">
        <v>59</v>
      </c>
      <c r="R3759" s="13" t="s">
        <v>65</v>
      </c>
      <c r="S3759" s="10">
        <f>ROUNDUP(SUM(VLOOKUP(F3759,'Pontuação'!A$2:B$11,2,FALSE),VLOOKUP(E3759,'Pontuação'!C$2:D$11,2,FALSE),VLOOKUP(H3759,'Pontuação'!I$2:J$11,2,FALSE),VLOOKUP(J3759,'Pontuação'!G$2:H$11,2,FALSE),VLOOKUP(L3759,'Pontuação'!M$2:N$13,2,FALSE)),0)</f>
        <v>1471</v>
      </c>
      <c r="T3759" s="11">
        <f t="shared" si="1"/>
        <v>147</v>
      </c>
      <c r="U3759" s="11" t="str">
        <f t="array" ref="U3759">IFERROR(INDEX('Pontuação'!G$13:G$101, MATCH(T3759, 'Pontuação'!F$13:F$101, 0)), "Faixa Indefinida")</f>
        <v>D</v>
      </c>
      <c r="V3759" s="11">
        <f t="shared" si="2"/>
        <v>0</v>
      </c>
      <c r="W3759" s="11">
        <f t="shared" si="3"/>
        <v>0</v>
      </c>
      <c r="X3759" s="11">
        <f t="shared" si="4"/>
        <v>0</v>
      </c>
      <c r="Y3759" s="11">
        <f t="shared" si="5"/>
        <v>1</v>
      </c>
      <c r="Z3759" s="12">
        <f>ROUNDUP(SUM(VLOOKUP(F3759,'Pontuação 3.0'!A$2:B$11,2,FALSE),VLOOKUP(E3759,'Pontuação 3.0'!C$2:D$11,2,FALSE),VLOOKUP(H3759,'Pontuação 3.0'!I$2:J$11,2,FALSE),VLOOKUP(J3759,'Pontuação 3.0'!G$2:H$11,2,FALSE),VLOOKUP(G3759,'Pontuação 3.0'!E$2:F$11,2,FALSE),VLOOKUP(K3759,'Pontuação 3.0'!K$2:L$11,2,FALSE),VLOOKUP(L3759,'Pontuação 3.0'!M$2:N$13,2,FALSE)),0)</f>
        <v>1819</v>
      </c>
      <c r="AA3759" s="12">
        <f t="shared" si="6"/>
        <v>182</v>
      </c>
      <c r="AB3759" s="12" t="str">
        <f t="array" ref="AB3759">IFERROR(INDEX('Pontuação 3.0'!G$13:G$191, MATCH(AA3759, 'Pontuação 3.0'!F$13:F$191, 0)), "Faixa Indefinida")</f>
        <v>D</v>
      </c>
      <c r="AC3759" s="12">
        <f t="shared" si="7"/>
        <v>0</v>
      </c>
      <c r="AD3759" s="12">
        <f t="shared" si="8"/>
        <v>0</v>
      </c>
      <c r="AE3759" s="12">
        <f t="shared" si="9"/>
        <v>0</v>
      </c>
      <c r="AF3759" s="12">
        <f t="shared" si="10"/>
        <v>1</v>
      </c>
    </row>
    <row r="3760" ht="15.75" customHeight="1">
      <c r="A3760" s="8">
        <v>45688.0</v>
      </c>
      <c r="B3760" s="9" t="s">
        <v>4594</v>
      </c>
      <c r="C3760" s="9" t="s">
        <v>8635</v>
      </c>
      <c r="D3760" s="15">
        <v>5.1995992032E10</v>
      </c>
      <c r="E3760" s="9" t="s">
        <v>13936</v>
      </c>
      <c r="F3760" s="9" t="s">
        <v>13950</v>
      </c>
      <c r="G3760" s="9" t="s">
        <v>13926</v>
      </c>
      <c r="H3760" s="9" t="s">
        <v>13938</v>
      </c>
      <c r="I3760" s="9" t="s">
        <v>13928</v>
      </c>
      <c r="J3760" s="9" t="s">
        <v>13929</v>
      </c>
      <c r="K3760" s="9" t="s">
        <v>13930</v>
      </c>
      <c r="L3760" s="9" t="s">
        <v>13959</v>
      </c>
      <c r="M3760" s="9" t="s">
        <v>13942</v>
      </c>
      <c r="N3760" s="9"/>
      <c r="O3760" s="9"/>
      <c r="P3760" s="9"/>
      <c r="Q3760" s="9"/>
      <c r="R3760" s="9"/>
      <c r="S3760" s="10">
        <f>ROUNDUP(SUM(VLOOKUP(F3760,'Pontuação'!A$2:B$11,2,FALSE),VLOOKUP(E3760,'Pontuação'!C$2:D$11,2,FALSE),VLOOKUP(H3760,'Pontuação'!I$2:J$11,2,FALSE),VLOOKUP(J3760,'Pontuação'!G$2:H$11,2,FALSE),VLOOKUP(L3760,'Pontuação'!M$2:N$13,2,FALSE)),0)</f>
        <v>1649</v>
      </c>
      <c r="T3760" s="11">
        <f t="shared" si="1"/>
        <v>165</v>
      </c>
      <c r="U3760" s="11" t="str">
        <f t="array" ref="U3760">IFERROR(INDEX('Pontuação'!G$13:G$101, MATCH(T3760, 'Pontuação'!F$13:F$101, 0)), "Faixa Indefinida")</f>
        <v>C</v>
      </c>
      <c r="V3760" s="11">
        <f t="shared" si="2"/>
        <v>0</v>
      </c>
      <c r="W3760" s="11">
        <f t="shared" si="3"/>
        <v>0</v>
      </c>
      <c r="X3760" s="11">
        <f t="shared" si="4"/>
        <v>1</v>
      </c>
      <c r="Y3760" s="11">
        <f t="shared" si="5"/>
        <v>0</v>
      </c>
      <c r="Z3760" s="12">
        <f>ROUNDUP(SUM(VLOOKUP(F3760,'Pontuação 3.0'!A$2:B$11,2,FALSE),VLOOKUP(E3760,'Pontuação 3.0'!C$2:D$11,2,FALSE),VLOOKUP(H3760,'Pontuação 3.0'!I$2:J$11,2,FALSE),VLOOKUP(J3760,'Pontuação 3.0'!G$2:H$11,2,FALSE),VLOOKUP(G3760,'Pontuação 3.0'!E$2:F$11,2,FALSE),VLOOKUP(K3760,'Pontuação 3.0'!K$2:L$11,2,FALSE),VLOOKUP(L3760,'Pontuação 3.0'!M$2:N$13,2,FALSE)),0)</f>
        <v>2513</v>
      </c>
      <c r="AA3760" s="12">
        <f t="shared" si="6"/>
        <v>251</v>
      </c>
      <c r="AB3760" s="12" t="str">
        <f t="array" ref="AB3760">IFERROR(INDEX('Pontuação 3.0'!G$13:G$191, MATCH(AA3760, 'Pontuação 3.0'!F$13:F$191, 0)), "Faixa Indefinida")</f>
        <v>A</v>
      </c>
      <c r="AC3760" s="12">
        <f t="shared" si="7"/>
        <v>1</v>
      </c>
      <c r="AD3760" s="12">
        <f t="shared" si="8"/>
        <v>0</v>
      </c>
      <c r="AE3760" s="12">
        <f t="shared" si="9"/>
        <v>0</v>
      </c>
      <c r="AF3760" s="12">
        <f t="shared" si="10"/>
        <v>0</v>
      </c>
    </row>
    <row r="3761" ht="15.75" customHeight="1">
      <c r="A3761" s="8">
        <v>45688.0</v>
      </c>
      <c r="B3761" s="9" t="s">
        <v>8639</v>
      </c>
      <c r="C3761" s="9" t="s">
        <v>8640</v>
      </c>
      <c r="D3761" s="15">
        <v>9.4991577694E10</v>
      </c>
      <c r="E3761" s="9" t="s">
        <v>13936</v>
      </c>
      <c r="F3761" s="9" t="s">
        <v>13950</v>
      </c>
      <c r="G3761" s="9" t="s">
        <v>13926</v>
      </c>
      <c r="H3761" s="9" t="s">
        <v>13949</v>
      </c>
      <c r="I3761" s="9" t="s">
        <v>13940</v>
      </c>
      <c r="J3761" s="9" t="s">
        <v>13939</v>
      </c>
      <c r="K3761" s="9" t="s">
        <v>13940</v>
      </c>
      <c r="L3761" s="9" t="s">
        <v>13931</v>
      </c>
      <c r="M3761" s="9" t="s">
        <v>13952</v>
      </c>
      <c r="N3761" s="13" t="s">
        <v>12</v>
      </c>
      <c r="O3761" s="13" t="s">
        <v>14</v>
      </c>
      <c r="P3761" s="13" t="s">
        <v>32</v>
      </c>
      <c r="Q3761" s="13" t="s">
        <v>33</v>
      </c>
      <c r="R3761" s="13" t="s">
        <v>15</v>
      </c>
      <c r="S3761" s="10">
        <f>ROUNDUP(SUM(VLOOKUP(F3761,'Pontuação'!A$2:B$11,2,FALSE),VLOOKUP(E3761,'Pontuação'!C$2:D$11,2,FALSE),VLOOKUP(H3761,'Pontuação'!I$2:J$11,2,FALSE),VLOOKUP(J3761,'Pontuação'!G$2:H$11,2,FALSE),VLOOKUP(L3761,'Pontuação'!M$2:N$13,2,FALSE)),0)</f>
        <v>1700</v>
      </c>
      <c r="T3761" s="11">
        <f t="shared" si="1"/>
        <v>170</v>
      </c>
      <c r="U3761" s="11" t="str">
        <f t="array" ref="U3761">IFERROR(INDEX('Pontuação'!G$13:G$101, MATCH(T3761, 'Pontuação'!F$13:F$101, 0)), "Faixa Indefinida")</f>
        <v>B</v>
      </c>
      <c r="V3761" s="11">
        <f t="shared" si="2"/>
        <v>0</v>
      </c>
      <c r="W3761" s="11">
        <f t="shared" si="3"/>
        <v>1</v>
      </c>
      <c r="X3761" s="11">
        <f t="shared" si="4"/>
        <v>0</v>
      </c>
      <c r="Y3761" s="11">
        <f t="shared" si="5"/>
        <v>0</v>
      </c>
      <c r="Z3761" s="12">
        <f>ROUNDUP(SUM(VLOOKUP(F3761,'Pontuação 3.0'!A$2:B$11,2,FALSE),VLOOKUP(E3761,'Pontuação 3.0'!C$2:D$11,2,FALSE),VLOOKUP(H3761,'Pontuação 3.0'!I$2:J$11,2,FALSE),VLOOKUP(J3761,'Pontuação 3.0'!G$2:H$11,2,FALSE),VLOOKUP(G3761,'Pontuação 3.0'!E$2:F$11,2,FALSE),VLOOKUP(K3761,'Pontuação 3.0'!K$2:L$11,2,FALSE),VLOOKUP(L3761,'Pontuação 3.0'!M$2:N$13,2,FALSE)),0)</f>
        <v>2361</v>
      </c>
      <c r="AA3761" s="12">
        <f t="shared" si="6"/>
        <v>236</v>
      </c>
      <c r="AB3761" s="12" t="str">
        <f t="array" ref="AB3761">IFERROR(INDEX('Pontuação 3.0'!G$13:G$191, MATCH(AA3761, 'Pontuação 3.0'!F$13:F$191, 0)), "Faixa Indefinida")</f>
        <v>A</v>
      </c>
      <c r="AC3761" s="12">
        <f t="shared" si="7"/>
        <v>1</v>
      </c>
      <c r="AD3761" s="12">
        <f t="shared" si="8"/>
        <v>0</v>
      </c>
      <c r="AE3761" s="12">
        <f t="shared" si="9"/>
        <v>0</v>
      </c>
      <c r="AF3761" s="12">
        <f t="shared" si="10"/>
        <v>0</v>
      </c>
    </row>
    <row r="3762" ht="15.75" customHeight="1">
      <c r="A3762" s="8">
        <v>45688.0</v>
      </c>
      <c r="B3762" s="9" t="s">
        <v>8641</v>
      </c>
      <c r="C3762" s="9" t="s">
        <v>8642</v>
      </c>
      <c r="D3762" s="15">
        <v>4.8984333881E10</v>
      </c>
      <c r="E3762" s="9" t="s">
        <v>13936</v>
      </c>
      <c r="F3762" s="9" t="s">
        <v>13937</v>
      </c>
      <c r="G3762" s="9" t="s">
        <v>13926</v>
      </c>
      <c r="H3762" s="9" t="s">
        <v>13951</v>
      </c>
      <c r="I3762" s="9" t="s">
        <v>13928</v>
      </c>
      <c r="J3762" s="9" t="s">
        <v>13929</v>
      </c>
      <c r="K3762" s="9" t="s">
        <v>13930</v>
      </c>
      <c r="L3762" s="9" t="s">
        <v>13945</v>
      </c>
      <c r="M3762" s="9" t="s">
        <v>13967</v>
      </c>
      <c r="N3762" s="13" t="s">
        <v>12</v>
      </c>
      <c r="O3762" s="13" t="s">
        <v>14</v>
      </c>
      <c r="P3762" s="13" t="s">
        <v>32</v>
      </c>
      <c r="Q3762" s="13" t="s">
        <v>20</v>
      </c>
      <c r="R3762" s="13" t="s">
        <v>65</v>
      </c>
      <c r="S3762" s="10">
        <f>ROUNDUP(SUM(VLOOKUP(F3762,'Pontuação'!A$2:B$11,2,FALSE),VLOOKUP(E3762,'Pontuação'!C$2:D$11,2,FALSE),VLOOKUP(H3762,'Pontuação'!I$2:J$11,2,FALSE),VLOOKUP(J3762,'Pontuação'!G$2:H$11,2,FALSE),VLOOKUP(L3762,'Pontuação'!M$2:N$13,2,FALSE)),0)</f>
        <v>1656</v>
      </c>
      <c r="T3762" s="11">
        <f t="shared" si="1"/>
        <v>166</v>
      </c>
      <c r="U3762" s="11" t="str">
        <f t="array" ref="U3762">IFERROR(INDEX('Pontuação'!G$13:G$101, MATCH(T3762, 'Pontuação'!F$13:F$101, 0)), "Faixa Indefinida")</f>
        <v>B</v>
      </c>
      <c r="V3762" s="11">
        <f t="shared" si="2"/>
        <v>0</v>
      </c>
      <c r="W3762" s="11">
        <f t="shared" si="3"/>
        <v>1</v>
      </c>
      <c r="X3762" s="11">
        <f t="shared" si="4"/>
        <v>0</v>
      </c>
      <c r="Y3762" s="11">
        <f t="shared" si="5"/>
        <v>0</v>
      </c>
      <c r="Z3762" s="12">
        <f>ROUNDUP(SUM(VLOOKUP(F3762,'Pontuação 3.0'!A$2:B$11,2,FALSE),VLOOKUP(E3762,'Pontuação 3.0'!C$2:D$11,2,FALSE),VLOOKUP(H3762,'Pontuação 3.0'!I$2:J$11,2,FALSE),VLOOKUP(J3762,'Pontuação 3.0'!G$2:H$11,2,FALSE),VLOOKUP(G3762,'Pontuação 3.0'!E$2:F$11,2,FALSE),VLOOKUP(K3762,'Pontuação 3.0'!K$2:L$11,2,FALSE),VLOOKUP(L3762,'Pontuação 3.0'!M$2:N$13,2,FALSE)),0)</f>
        <v>2247</v>
      </c>
      <c r="AA3762" s="12">
        <f t="shared" si="6"/>
        <v>225</v>
      </c>
      <c r="AB3762" s="12" t="str">
        <f t="array" ref="AB3762">IFERROR(INDEX('Pontuação 3.0'!G$13:G$191, MATCH(AA3762, 'Pontuação 3.0'!F$13:F$191, 0)), "Faixa Indefinida")</f>
        <v>B</v>
      </c>
      <c r="AC3762" s="12">
        <f t="shared" si="7"/>
        <v>0</v>
      </c>
      <c r="AD3762" s="12">
        <f t="shared" si="8"/>
        <v>1</v>
      </c>
      <c r="AE3762" s="12">
        <f t="shared" si="9"/>
        <v>0</v>
      </c>
      <c r="AF3762" s="12">
        <f t="shared" si="10"/>
        <v>0</v>
      </c>
    </row>
    <row r="3763" ht="15.75" customHeight="1">
      <c r="A3763" s="8">
        <v>45688.0</v>
      </c>
      <c r="B3763" s="9" t="s">
        <v>8643</v>
      </c>
      <c r="C3763" s="9" t="s">
        <v>8644</v>
      </c>
      <c r="D3763" s="15">
        <v>1.1945241383E10</v>
      </c>
      <c r="E3763" s="9" t="s">
        <v>13936</v>
      </c>
      <c r="F3763" s="9" t="s">
        <v>13950</v>
      </c>
      <c r="G3763" s="9" t="s">
        <v>13955</v>
      </c>
      <c r="H3763" s="9" t="s">
        <v>13949</v>
      </c>
      <c r="I3763" s="9" t="s">
        <v>13928</v>
      </c>
      <c r="J3763" s="9" t="s">
        <v>13956</v>
      </c>
      <c r="K3763" s="9" t="s">
        <v>13940</v>
      </c>
      <c r="L3763" s="9" t="s">
        <v>13945</v>
      </c>
      <c r="M3763" s="9" t="s">
        <v>13967</v>
      </c>
      <c r="N3763" s="13" t="s">
        <v>12</v>
      </c>
      <c r="O3763" s="13" t="s">
        <v>14</v>
      </c>
      <c r="P3763" s="13" t="s">
        <v>32</v>
      </c>
      <c r="Q3763" s="13" t="s">
        <v>20</v>
      </c>
      <c r="R3763" s="13" t="s">
        <v>15</v>
      </c>
      <c r="S3763" s="10">
        <f>ROUNDUP(SUM(VLOOKUP(F3763,'Pontuação'!A$2:B$11,2,FALSE),VLOOKUP(E3763,'Pontuação'!C$2:D$11,2,FALSE),VLOOKUP(H3763,'Pontuação'!I$2:J$11,2,FALSE),VLOOKUP(J3763,'Pontuação'!G$2:H$11,2,FALSE),VLOOKUP(L3763,'Pontuação'!M$2:N$13,2,FALSE)),0)</f>
        <v>2005</v>
      </c>
      <c r="T3763" s="11">
        <f t="shared" si="1"/>
        <v>201</v>
      </c>
      <c r="U3763" s="11" t="str">
        <f t="array" ref="U3763">IFERROR(INDEX('Pontuação'!G$13:G$101, MATCH(T3763, 'Pontuação'!F$13:F$101, 0)), "Faixa Indefinida")</f>
        <v>A</v>
      </c>
      <c r="V3763" s="11">
        <f t="shared" si="2"/>
        <v>1</v>
      </c>
      <c r="W3763" s="11">
        <f t="shared" si="3"/>
        <v>0</v>
      </c>
      <c r="X3763" s="11">
        <f t="shared" si="4"/>
        <v>0</v>
      </c>
      <c r="Y3763" s="11">
        <f t="shared" si="5"/>
        <v>0</v>
      </c>
      <c r="Z3763" s="12">
        <f>ROUNDUP(SUM(VLOOKUP(F3763,'Pontuação 3.0'!A$2:B$11,2,FALSE),VLOOKUP(E3763,'Pontuação 3.0'!C$2:D$11,2,FALSE),VLOOKUP(H3763,'Pontuação 3.0'!I$2:J$11,2,FALSE),VLOOKUP(J3763,'Pontuação 3.0'!G$2:H$11,2,FALSE),VLOOKUP(G3763,'Pontuação 3.0'!E$2:F$11,2,FALSE),VLOOKUP(K3763,'Pontuação 3.0'!K$2:L$11,2,FALSE),VLOOKUP(L3763,'Pontuação 3.0'!M$2:N$13,2,FALSE)),0)</f>
        <v>2664</v>
      </c>
      <c r="AA3763" s="12">
        <f t="shared" si="6"/>
        <v>266</v>
      </c>
      <c r="AB3763" s="12" t="str">
        <f t="array" ref="AB3763">IFERROR(INDEX('Pontuação 3.0'!G$13:G$191, MATCH(AA3763, 'Pontuação 3.0'!F$13:F$191, 0)), "Faixa Indefinida")</f>
        <v>A</v>
      </c>
      <c r="AC3763" s="12">
        <f t="shared" si="7"/>
        <v>1</v>
      </c>
      <c r="AD3763" s="12">
        <f t="shared" si="8"/>
        <v>0</v>
      </c>
      <c r="AE3763" s="12">
        <f t="shared" si="9"/>
        <v>0</v>
      </c>
      <c r="AF3763" s="12">
        <f t="shared" si="10"/>
        <v>0</v>
      </c>
    </row>
    <row r="3764" ht="15.75" customHeight="1">
      <c r="A3764" s="8">
        <v>45688.0</v>
      </c>
      <c r="B3764" s="9" t="s">
        <v>8647</v>
      </c>
      <c r="C3764" s="9" t="s">
        <v>8648</v>
      </c>
      <c r="D3764" s="15">
        <v>9.2981216077E10</v>
      </c>
      <c r="E3764" s="9" t="s">
        <v>13936</v>
      </c>
      <c r="F3764" s="9" t="s">
        <v>13953</v>
      </c>
      <c r="G3764" s="9" t="s">
        <v>13926</v>
      </c>
      <c r="H3764" s="9" t="s">
        <v>13951</v>
      </c>
      <c r="I3764" s="9" t="s">
        <v>13940</v>
      </c>
      <c r="J3764" s="9" t="s">
        <v>13929</v>
      </c>
      <c r="K3764" s="9" t="s">
        <v>13930</v>
      </c>
      <c r="L3764" s="9" t="s">
        <v>13945</v>
      </c>
      <c r="M3764" s="9" t="s">
        <v>13952</v>
      </c>
      <c r="N3764" s="13" t="s">
        <v>12</v>
      </c>
      <c r="O3764" s="13" t="s">
        <v>14</v>
      </c>
      <c r="P3764" s="13" t="s">
        <v>19</v>
      </c>
      <c r="Q3764" s="13" t="s">
        <v>20</v>
      </c>
      <c r="R3764" s="13" t="s">
        <v>15</v>
      </c>
      <c r="S3764" s="10">
        <f>ROUNDUP(SUM(VLOOKUP(F3764,'Pontuação'!A$2:B$11,2,FALSE),VLOOKUP(E3764,'Pontuação'!C$2:D$11,2,FALSE),VLOOKUP(H3764,'Pontuação'!I$2:J$11,2,FALSE),VLOOKUP(J3764,'Pontuação'!G$2:H$11,2,FALSE),VLOOKUP(L3764,'Pontuação'!M$2:N$13,2,FALSE)),0)</f>
        <v>1690</v>
      </c>
      <c r="T3764" s="11">
        <f t="shared" si="1"/>
        <v>169</v>
      </c>
      <c r="U3764" s="11" t="str">
        <f t="array" ref="U3764">IFERROR(INDEX('Pontuação'!G$13:G$101, MATCH(T3764, 'Pontuação'!F$13:F$101, 0)), "Faixa Indefinida")</f>
        <v>B</v>
      </c>
      <c r="V3764" s="11">
        <f t="shared" si="2"/>
        <v>0</v>
      </c>
      <c r="W3764" s="11">
        <f t="shared" si="3"/>
        <v>1</v>
      </c>
      <c r="X3764" s="11">
        <f t="shared" si="4"/>
        <v>0</v>
      </c>
      <c r="Y3764" s="11">
        <f t="shared" si="5"/>
        <v>0</v>
      </c>
      <c r="Z3764" s="12">
        <f>ROUNDUP(SUM(VLOOKUP(F3764,'Pontuação 3.0'!A$2:B$11,2,FALSE),VLOOKUP(E3764,'Pontuação 3.0'!C$2:D$11,2,FALSE),VLOOKUP(H3764,'Pontuação 3.0'!I$2:J$11,2,FALSE),VLOOKUP(J3764,'Pontuação 3.0'!G$2:H$11,2,FALSE),VLOOKUP(G3764,'Pontuação 3.0'!E$2:F$11,2,FALSE),VLOOKUP(K3764,'Pontuação 3.0'!K$2:L$11,2,FALSE),VLOOKUP(L3764,'Pontuação 3.0'!M$2:N$13,2,FALSE)),0)</f>
        <v>2454</v>
      </c>
      <c r="AA3764" s="12">
        <f t="shared" si="6"/>
        <v>245</v>
      </c>
      <c r="AB3764" s="12" t="str">
        <f t="array" ref="AB3764">IFERROR(INDEX('Pontuação 3.0'!G$13:G$191, MATCH(AA3764, 'Pontuação 3.0'!F$13:F$191, 0)), "Faixa Indefinida")</f>
        <v>A</v>
      </c>
      <c r="AC3764" s="12">
        <f t="shared" si="7"/>
        <v>1</v>
      </c>
      <c r="AD3764" s="12">
        <f t="shared" si="8"/>
        <v>0</v>
      </c>
      <c r="AE3764" s="12">
        <f t="shared" si="9"/>
        <v>0</v>
      </c>
      <c r="AF3764" s="12">
        <f t="shared" si="10"/>
        <v>0</v>
      </c>
    </row>
    <row r="3765" ht="15.75" customHeight="1">
      <c r="A3765" s="8">
        <v>45688.0</v>
      </c>
      <c r="B3765" s="9" t="s">
        <v>8645</v>
      </c>
      <c r="C3765" s="9" t="s">
        <v>8646</v>
      </c>
      <c r="D3765" s="15">
        <v>8.5987994234E10</v>
      </c>
      <c r="E3765" s="9" t="s">
        <v>13936</v>
      </c>
      <c r="F3765" s="9" t="s">
        <v>13948</v>
      </c>
      <c r="G3765" s="9" t="s">
        <v>13955</v>
      </c>
      <c r="H3765" s="9" t="s">
        <v>13949</v>
      </c>
      <c r="I3765" s="9" t="s">
        <v>13940</v>
      </c>
      <c r="J3765" s="9" t="s">
        <v>13939</v>
      </c>
      <c r="K3765" s="9" t="s">
        <v>13940</v>
      </c>
      <c r="L3765" s="9" t="s">
        <v>13931</v>
      </c>
      <c r="M3765" s="9" t="s">
        <v>13946</v>
      </c>
      <c r="N3765" s="13" t="s">
        <v>12</v>
      </c>
      <c r="O3765" s="13" t="s">
        <v>14</v>
      </c>
      <c r="P3765" s="13" t="s">
        <v>13</v>
      </c>
      <c r="Q3765" s="13" t="s">
        <v>16</v>
      </c>
      <c r="R3765" s="13" t="s">
        <v>15</v>
      </c>
      <c r="S3765" s="10">
        <f>ROUNDUP(SUM(VLOOKUP(F3765,'Pontuação'!A$2:B$11,2,FALSE),VLOOKUP(E3765,'Pontuação'!C$2:D$11,2,FALSE),VLOOKUP(H3765,'Pontuação'!I$2:J$11,2,FALSE),VLOOKUP(J3765,'Pontuação'!G$2:H$11,2,FALSE),VLOOKUP(L3765,'Pontuação'!M$2:N$13,2,FALSE)),0)</f>
        <v>1688</v>
      </c>
      <c r="T3765" s="11">
        <f t="shared" si="1"/>
        <v>169</v>
      </c>
      <c r="U3765" s="11" t="str">
        <f t="array" ref="U3765">IFERROR(INDEX('Pontuação'!G$13:G$101, MATCH(T3765, 'Pontuação'!F$13:F$101, 0)), "Faixa Indefinida")</f>
        <v>B</v>
      </c>
      <c r="V3765" s="11">
        <f t="shared" si="2"/>
        <v>0</v>
      </c>
      <c r="W3765" s="11">
        <f t="shared" si="3"/>
        <v>1</v>
      </c>
      <c r="X3765" s="11">
        <f t="shared" si="4"/>
        <v>0</v>
      </c>
      <c r="Y3765" s="11">
        <f t="shared" si="5"/>
        <v>0</v>
      </c>
      <c r="Z3765" s="12">
        <f>ROUNDUP(SUM(VLOOKUP(F3765,'Pontuação 3.0'!A$2:B$11,2,FALSE),VLOOKUP(E3765,'Pontuação 3.0'!C$2:D$11,2,FALSE),VLOOKUP(H3765,'Pontuação 3.0'!I$2:J$11,2,FALSE),VLOOKUP(J3765,'Pontuação 3.0'!G$2:H$11,2,FALSE),VLOOKUP(G3765,'Pontuação 3.0'!E$2:F$11,2,FALSE),VLOOKUP(K3765,'Pontuação 3.0'!K$2:L$11,2,FALSE),VLOOKUP(L3765,'Pontuação 3.0'!M$2:N$13,2,FALSE)),0)</f>
        <v>2322</v>
      </c>
      <c r="AA3765" s="12">
        <f t="shared" si="6"/>
        <v>232</v>
      </c>
      <c r="AB3765" s="12" t="str">
        <f t="array" ref="AB3765">IFERROR(INDEX('Pontuação 3.0'!G$13:G$191, MATCH(AA3765, 'Pontuação 3.0'!F$13:F$191, 0)), "Faixa Indefinida")</f>
        <v>B</v>
      </c>
      <c r="AC3765" s="12">
        <f t="shared" si="7"/>
        <v>0</v>
      </c>
      <c r="AD3765" s="12">
        <f t="shared" si="8"/>
        <v>1</v>
      </c>
      <c r="AE3765" s="12">
        <f t="shared" si="9"/>
        <v>0</v>
      </c>
      <c r="AF3765" s="12">
        <f t="shared" si="10"/>
        <v>0</v>
      </c>
    </row>
    <row r="3766" ht="15.75" customHeight="1">
      <c r="A3766" s="8">
        <v>45688.0</v>
      </c>
      <c r="B3766" s="9" t="s">
        <v>8649</v>
      </c>
      <c r="C3766" s="9" t="s">
        <v>8650</v>
      </c>
      <c r="D3766" s="15">
        <v>9.2985822937E10</v>
      </c>
      <c r="E3766" s="9" t="s">
        <v>13936</v>
      </c>
      <c r="F3766" s="9" t="s">
        <v>13953</v>
      </c>
      <c r="G3766" s="9" t="s">
        <v>13944</v>
      </c>
      <c r="H3766" s="9" t="s">
        <v>13927</v>
      </c>
      <c r="I3766" s="9" t="s">
        <v>13940</v>
      </c>
      <c r="J3766" s="9" t="s">
        <v>13929</v>
      </c>
      <c r="K3766" s="9" t="s">
        <v>13940</v>
      </c>
      <c r="L3766" s="9" t="s">
        <v>13931</v>
      </c>
      <c r="M3766" s="9" t="s">
        <v>13946</v>
      </c>
      <c r="N3766" s="13" t="s">
        <v>12</v>
      </c>
      <c r="O3766" s="13" t="s">
        <v>14</v>
      </c>
      <c r="P3766" s="13" t="s">
        <v>24</v>
      </c>
      <c r="Q3766" s="13" t="s">
        <v>48</v>
      </c>
      <c r="R3766" s="13" t="s">
        <v>15</v>
      </c>
      <c r="S3766" s="10">
        <f>ROUNDUP(SUM(VLOOKUP(F3766,'Pontuação'!A$2:B$11,2,FALSE),VLOOKUP(E3766,'Pontuação'!C$2:D$11,2,FALSE),VLOOKUP(H3766,'Pontuação'!I$2:J$11,2,FALSE),VLOOKUP(J3766,'Pontuação'!G$2:H$11,2,FALSE),VLOOKUP(L3766,'Pontuação'!M$2:N$13,2,FALSE)),0)</f>
        <v>1444</v>
      </c>
      <c r="T3766" s="11">
        <f t="shared" si="1"/>
        <v>144</v>
      </c>
      <c r="U3766" s="11" t="str">
        <f t="array" ref="U3766">IFERROR(INDEX('Pontuação'!G$13:G$101, MATCH(T3766, 'Pontuação'!F$13:F$101, 0)), "Faixa Indefinida")</f>
        <v>D</v>
      </c>
      <c r="V3766" s="11">
        <f t="shared" si="2"/>
        <v>0</v>
      </c>
      <c r="W3766" s="11">
        <f t="shared" si="3"/>
        <v>0</v>
      </c>
      <c r="X3766" s="11">
        <f t="shared" si="4"/>
        <v>0</v>
      </c>
      <c r="Y3766" s="11">
        <f t="shared" si="5"/>
        <v>1</v>
      </c>
      <c r="Z3766" s="12">
        <f>ROUNDUP(SUM(VLOOKUP(F3766,'Pontuação 3.0'!A$2:B$11,2,FALSE),VLOOKUP(E3766,'Pontuação 3.0'!C$2:D$11,2,FALSE),VLOOKUP(H3766,'Pontuação 3.0'!I$2:J$11,2,FALSE),VLOOKUP(J3766,'Pontuação 3.0'!G$2:H$11,2,FALSE),VLOOKUP(G3766,'Pontuação 3.0'!E$2:F$11,2,FALSE),VLOOKUP(K3766,'Pontuação 3.0'!K$2:L$11,2,FALSE),VLOOKUP(L3766,'Pontuação 3.0'!M$2:N$13,2,FALSE)),0)</f>
        <v>1819</v>
      </c>
      <c r="AA3766" s="12">
        <f t="shared" si="6"/>
        <v>182</v>
      </c>
      <c r="AB3766" s="12" t="str">
        <f t="array" ref="AB3766">IFERROR(INDEX('Pontuação 3.0'!G$13:G$191, MATCH(AA3766, 'Pontuação 3.0'!F$13:F$191, 0)), "Faixa Indefinida")</f>
        <v>D</v>
      </c>
      <c r="AC3766" s="12">
        <f t="shared" si="7"/>
        <v>0</v>
      </c>
      <c r="AD3766" s="12">
        <f t="shared" si="8"/>
        <v>0</v>
      </c>
      <c r="AE3766" s="12">
        <f t="shared" si="9"/>
        <v>0</v>
      </c>
      <c r="AF3766" s="12">
        <f t="shared" si="10"/>
        <v>1</v>
      </c>
    </row>
    <row r="3767" ht="15.75" customHeight="1">
      <c r="A3767" s="8">
        <v>45688.0</v>
      </c>
      <c r="B3767" s="9" t="s">
        <v>8651</v>
      </c>
      <c r="C3767" s="9" t="s">
        <v>8652</v>
      </c>
      <c r="D3767" s="15">
        <v>8.4993462E9</v>
      </c>
      <c r="E3767" s="9" t="s">
        <v>13924</v>
      </c>
      <c r="F3767" s="9" t="s">
        <v>13948</v>
      </c>
      <c r="G3767" s="9" t="s">
        <v>13957</v>
      </c>
      <c r="H3767" s="9" t="s">
        <v>13927</v>
      </c>
      <c r="I3767" s="9" t="s">
        <v>13928</v>
      </c>
      <c r="J3767" s="9" t="s">
        <v>13929</v>
      </c>
      <c r="K3767" s="9" t="s">
        <v>13940</v>
      </c>
      <c r="L3767" s="9" t="s">
        <v>13959</v>
      </c>
      <c r="M3767" s="9" t="s">
        <v>13942</v>
      </c>
      <c r="N3767" s="13" t="s">
        <v>12</v>
      </c>
      <c r="O3767" s="13" t="s">
        <v>14</v>
      </c>
      <c r="P3767" s="13" t="s">
        <v>32</v>
      </c>
      <c r="Q3767" s="13" t="s">
        <v>33</v>
      </c>
      <c r="R3767" s="13" t="s">
        <v>15</v>
      </c>
      <c r="S3767" s="10">
        <f>ROUNDUP(SUM(VLOOKUP(F3767,'Pontuação'!A$2:B$11,2,FALSE),VLOOKUP(E3767,'Pontuação'!C$2:D$11,2,FALSE),VLOOKUP(H3767,'Pontuação'!I$2:J$11,2,FALSE),VLOOKUP(J3767,'Pontuação'!G$2:H$11,2,FALSE),VLOOKUP(L3767,'Pontuação'!M$2:N$13,2,FALSE)),0)</f>
        <v>1501</v>
      </c>
      <c r="T3767" s="11">
        <f t="shared" si="1"/>
        <v>150</v>
      </c>
      <c r="U3767" s="11" t="str">
        <f t="array" ref="U3767">IFERROR(INDEX('Pontuação'!G$13:G$101, MATCH(T3767, 'Pontuação'!F$13:F$101, 0)), "Faixa Indefinida")</f>
        <v>C</v>
      </c>
      <c r="V3767" s="11">
        <f t="shared" si="2"/>
        <v>0</v>
      </c>
      <c r="W3767" s="11">
        <f t="shared" si="3"/>
        <v>0</v>
      </c>
      <c r="X3767" s="11">
        <f t="shared" si="4"/>
        <v>1</v>
      </c>
      <c r="Y3767" s="11">
        <f t="shared" si="5"/>
        <v>0</v>
      </c>
      <c r="Z3767" s="12">
        <f>ROUNDUP(SUM(VLOOKUP(F3767,'Pontuação 3.0'!A$2:B$11,2,FALSE),VLOOKUP(E3767,'Pontuação 3.0'!C$2:D$11,2,FALSE),VLOOKUP(H3767,'Pontuação 3.0'!I$2:J$11,2,FALSE),VLOOKUP(J3767,'Pontuação 3.0'!G$2:H$11,2,FALSE),VLOOKUP(G3767,'Pontuação 3.0'!E$2:F$11,2,FALSE),VLOOKUP(K3767,'Pontuação 3.0'!K$2:L$11,2,FALSE),VLOOKUP(L3767,'Pontuação 3.0'!M$2:N$13,2,FALSE)),0)</f>
        <v>1855</v>
      </c>
      <c r="AA3767" s="12">
        <f t="shared" si="6"/>
        <v>186</v>
      </c>
      <c r="AB3767" s="12" t="str">
        <f t="array" ref="AB3767">IFERROR(INDEX('Pontuação 3.0'!G$13:G$191, MATCH(AA3767, 'Pontuação 3.0'!F$13:F$191, 0)), "Faixa Indefinida")</f>
        <v>D</v>
      </c>
      <c r="AC3767" s="12">
        <f t="shared" si="7"/>
        <v>0</v>
      </c>
      <c r="AD3767" s="12">
        <f t="shared" si="8"/>
        <v>0</v>
      </c>
      <c r="AE3767" s="12">
        <f t="shared" si="9"/>
        <v>0</v>
      </c>
      <c r="AF3767" s="12">
        <f t="shared" si="10"/>
        <v>1</v>
      </c>
    </row>
    <row r="3768" ht="15.75" customHeight="1">
      <c r="A3768" s="8">
        <v>45688.0</v>
      </c>
      <c r="B3768" s="9" t="s">
        <v>3609</v>
      </c>
      <c r="C3768" s="9" t="s">
        <v>3610</v>
      </c>
      <c r="D3768" s="15">
        <v>2.1983301592E10</v>
      </c>
      <c r="E3768" s="9" t="s">
        <v>13936</v>
      </c>
      <c r="F3768" s="9" t="s">
        <v>13950</v>
      </c>
      <c r="G3768" s="9" t="s">
        <v>13926</v>
      </c>
      <c r="H3768" s="9" t="s">
        <v>13938</v>
      </c>
      <c r="I3768" s="9" t="s">
        <v>13940</v>
      </c>
      <c r="J3768" s="9" t="s">
        <v>13929</v>
      </c>
      <c r="K3768" s="9" t="s">
        <v>13940</v>
      </c>
      <c r="L3768" s="9" t="s">
        <v>13931</v>
      </c>
      <c r="M3768" s="9" t="s">
        <v>13942</v>
      </c>
      <c r="N3768" s="13" t="s">
        <v>12</v>
      </c>
      <c r="O3768" s="13" t="s">
        <v>14</v>
      </c>
      <c r="P3768" s="13" t="s">
        <v>13</v>
      </c>
      <c r="Q3768" s="13" t="s">
        <v>20</v>
      </c>
      <c r="R3768" s="13" t="s">
        <v>15</v>
      </c>
      <c r="S3768" s="10">
        <f>ROUNDUP(SUM(VLOOKUP(F3768,'Pontuação'!A$2:B$11,2,FALSE),VLOOKUP(E3768,'Pontuação'!C$2:D$11,2,FALSE),VLOOKUP(H3768,'Pontuação'!I$2:J$11,2,FALSE),VLOOKUP(J3768,'Pontuação'!G$2:H$11,2,FALSE),VLOOKUP(L3768,'Pontuação'!M$2:N$13,2,FALSE)),0)</f>
        <v>1579</v>
      </c>
      <c r="T3768" s="11">
        <f t="shared" si="1"/>
        <v>158</v>
      </c>
      <c r="U3768" s="11" t="str">
        <f t="array" ref="U3768">IFERROR(INDEX('Pontuação'!G$13:G$101, MATCH(T3768, 'Pontuação'!F$13:F$101, 0)), "Faixa Indefinida")</f>
        <v>C</v>
      </c>
      <c r="V3768" s="11">
        <f t="shared" si="2"/>
        <v>0</v>
      </c>
      <c r="W3768" s="11">
        <f t="shared" si="3"/>
        <v>0</v>
      </c>
      <c r="X3768" s="11">
        <f t="shared" si="4"/>
        <v>1</v>
      </c>
      <c r="Y3768" s="11">
        <f t="shared" si="5"/>
        <v>0</v>
      </c>
      <c r="Z3768" s="12">
        <f>ROUNDUP(SUM(VLOOKUP(F3768,'Pontuação 3.0'!A$2:B$11,2,FALSE),VLOOKUP(E3768,'Pontuação 3.0'!C$2:D$11,2,FALSE),VLOOKUP(H3768,'Pontuação 3.0'!I$2:J$11,2,FALSE),VLOOKUP(J3768,'Pontuação 3.0'!G$2:H$11,2,FALSE),VLOOKUP(G3768,'Pontuação 3.0'!E$2:F$11,2,FALSE),VLOOKUP(K3768,'Pontuação 3.0'!K$2:L$11,2,FALSE),VLOOKUP(L3768,'Pontuação 3.0'!M$2:N$13,2,FALSE)),0)</f>
        <v>2058</v>
      </c>
      <c r="AA3768" s="12">
        <f t="shared" si="6"/>
        <v>206</v>
      </c>
      <c r="AB3768" s="12" t="str">
        <f t="array" ref="AB3768">IFERROR(INDEX('Pontuação 3.0'!G$13:G$191, MATCH(AA3768, 'Pontuação 3.0'!F$13:F$191, 0)), "Faixa Indefinida")</f>
        <v>C</v>
      </c>
      <c r="AC3768" s="12">
        <f t="shared" si="7"/>
        <v>0</v>
      </c>
      <c r="AD3768" s="12">
        <f t="shared" si="8"/>
        <v>0</v>
      </c>
      <c r="AE3768" s="12">
        <f t="shared" si="9"/>
        <v>1</v>
      </c>
      <c r="AF3768" s="12">
        <f t="shared" si="10"/>
        <v>0</v>
      </c>
    </row>
    <row r="3769" ht="15.75" customHeight="1">
      <c r="A3769" s="8">
        <v>45688.0</v>
      </c>
      <c r="B3769" s="9" t="s">
        <v>8653</v>
      </c>
      <c r="C3769" s="9" t="s">
        <v>8654</v>
      </c>
      <c r="D3769" s="15">
        <v>6.9992813702E10</v>
      </c>
      <c r="E3769" s="9" t="s">
        <v>13924</v>
      </c>
      <c r="F3769" s="9" t="s">
        <v>13948</v>
      </c>
      <c r="G3769" s="9" t="s">
        <v>13926</v>
      </c>
      <c r="H3769" s="9" t="s">
        <v>13938</v>
      </c>
      <c r="I3769" s="9" t="s">
        <v>13928</v>
      </c>
      <c r="J3769" s="9" t="s">
        <v>13929</v>
      </c>
      <c r="K3769" s="9" t="s">
        <v>13930</v>
      </c>
      <c r="L3769" s="9" t="s">
        <v>13941</v>
      </c>
      <c r="M3769" s="9" t="s">
        <v>13952</v>
      </c>
      <c r="N3769" s="13" t="s">
        <v>12</v>
      </c>
      <c r="O3769" s="13" t="s">
        <v>14</v>
      </c>
      <c r="P3769" s="13" t="s">
        <v>19</v>
      </c>
      <c r="Q3769" s="13" t="s">
        <v>20</v>
      </c>
      <c r="R3769" s="13" t="s">
        <v>15</v>
      </c>
      <c r="S3769" s="10">
        <f>ROUNDUP(SUM(VLOOKUP(F3769,'Pontuação'!A$2:B$11,2,FALSE),VLOOKUP(E3769,'Pontuação'!C$2:D$11,2,FALSE),VLOOKUP(H3769,'Pontuação'!I$2:J$11,2,FALSE),VLOOKUP(J3769,'Pontuação'!G$2:H$11,2,FALSE),VLOOKUP(L3769,'Pontuação'!M$2:N$13,2,FALSE)),0)</f>
        <v>1615</v>
      </c>
      <c r="T3769" s="11">
        <f t="shared" si="1"/>
        <v>162</v>
      </c>
      <c r="U3769" s="11" t="str">
        <f t="array" ref="U3769">IFERROR(INDEX('Pontuação'!G$13:G$101, MATCH(T3769, 'Pontuação'!F$13:F$101, 0)), "Faixa Indefinida")</f>
        <v>C</v>
      </c>
      <c r="V3769" s="11">
        <f t="shared" si="2"/>
        <v>0</v>
      </c>
      <c r="W3769" s="11">
        <f t="shared" si="3"/>
        <v>0</v>
      </c>
      <c r="X3769" s="11">
        <f t="shared" si="4"/>
        <v>1</v>
      </c>
      <c r="Y3769" s="11">
        <f t="shared" si="5"/>
        <v>0</v>
      </c>
      <c r="Z3769" s="12">
        <f>ROUNDUP(SUM(VLOOKUP(F3769,'Pontuação 3.0'!A$2:B$11,2,FALSE),VLOOKUP(E3769,'Pontuação 3.0'!C$2:D$11,2,FALSE),VLOOKUP(H3769,'Pontuação 3.0'!I$2:J$11,2,FALSE),VLOOKUP(J3769,'Pontuação 3.0'!G$2:H$11,2,FALSE),VLOOKUP(G3769,'Pontuação 3.0'!E$2:F$11,2,FALSE),VLOOKUP(K3769,'Pontuação 3.0'!K$2:L$11,2,FALSE),VLOOKUP(L3769,'Pontuação 3.0'!M$2:N$13,2,FALSE)),0)</f>
        <v>2134</v>
      </c>
      <c r="AA3769" s="12">
        <f t="shared" si="6"/>
        <v>213</v>
      </c>
      <c r="AB3769" s="12" t="str">
        <f t="array" ref="AB3769">IFERROR(INDEX('Pontuação 3.0'!G$13:G$191, MATCH(AA3769, 'Pontuação 3.0'!F$13:F$191, 0)), "Faixa Indefinida")</f>
        <v>C</v>
      </c>
      <c r="AC3769" s="12">
        <f t="shared" si="7"/>
        <v>0</v>
      </c>
      <c r="AD3769" s="12">
        <f t="shared" si="8"/>
        <v>0</v>
      </c>
      <c r="AE3769" s="12">
        <f t="shared" si="9"/>
        <v>1</v>
      </c>
      <c r="AF3769" s="12">
        <f t="shared" si="10"/>
        <v>0</v>
      </c>
    </row>
    <row r="3770" ht="15.75" customHeight="1">
      <c r="A3770" s="8">
        <v>45688.0</v>
      </c>
      <c r="B3770" s="9" t="s">
        <v>8655</v>
      </c>
      <c r="C3770" s="9" t="s">
        <v>8656</v>
      </c>
      <c r="D3770" s="14" t="s">
        <v>14170</v>
      </c>
      <c r="E3770" s="9" t="s">
        <v>13936</v>
      </c>
      <c r="F3770" s="9" t="s">
        <v>13950</v>
      </c>
      <c r="G3770" s="9" t="s">
        <v>13944</v>
      </c>
      <c r="H3770" s="9" t="s">
        <v>13951</v>
      </c>
      <c r="I3770" s="9" t="s">
        <v>13928</v>
      </c>
      <c r="J3770" s="9" t="s">
        <v>13939</v>
      </c>
      <c r="K3770" s="9" t="s">
        <v>13940</v>
      </c>
      <c r="L3770" s="9" t="s">
        <v>13931</v>
      </c>
      <c r="M3770" s="9" t="s">
        <v>13946</v>
      </c>
      <c r="N3770" s="13" t="s">
        <v>12</v>
      </c>
      <c r="O3770" s="13" t="s">
        <v>14</v>
      </c>
      <c r="P3770" s="13" t="s">
        <v>13</v>
      </c>
      <c r="Q3770" s="13" t="s">
        <v>77</v>
      </c>
      <c r="R3770" s="13" t="s">
        <v>15</v>
      </c>
      <c r="S3770" s="10">
        <f>ROUNDUP(SUM(VLOOKUP(F3770,'Pontuação'!A$2:B$11,2,FALSE),VLOOKUP(E3770,'Pontuação'!C$2:D$11,2,FALSE),VLOOKUP(H3770,'Pontuação'!I$2:J$11,2,FALSE),VLOOKUP(J3770,'Pontuação'!G$2:H$11,2,FALSE),VLOOKUP(L3770,'Pontuação'!M$2:N$13,2,FALSE)),0)</f>
        <v>1658</v>
      </c>
      <c r="T3770" s="11">
        <f t="shared" si="1"/>
        <v>166</v>
      </c>
      <c r="U3770" s="11" t="str">
        <f t="array" ref="U3770">IFERROR(INDEX('Pontuação'!G$13:G$101, MATCH(T3770, 'Pontuação'!F$13:F$101, 0)), "Faixa Indefinida")</f>
        <v>B</v>
      </c>
      <c r="V3770" s="11">
        <f t="shared" si="2"/>
        <v>0</v>
      </c>
      <c r="W3770" s="11">
        <f t="shared" si="3"/>
        <v>1</v>
      </c>
      <c r="X3770" s="11">
        <f t="shared" si="4"/>
        <v>0</v>
      </c>
      <c r="Y3770" s="11">
        <f t="shared" si="5"/>
        <v>0</v>
      </c>
      <c r="Z3770" s="12">
        <f>ROUNDUP(SUM(VLOOKUP(F3770,'Pontuação 3.0'!A$2:B$11,2,FALSE),VLOOKUP(E3770,'Pontuação 3.0'!C$2:D$11,2,FALSE),VLOOKUP(H3770,'Pontuação 3.0'!I$2:J$11,2,FALSE),VLOOKUP(J3770,'Pontuação 3.0'!G$2:H$11,2,FALSE),VLOOKUP(G3770,'Pontuação 3.0'!E$2:F$11,2,FALSE),VLOOKUP(K3770,'Pontuação 3.0'!K$2:L$11,2,FALSE),VLOOKUP(L3770,'Pontuação 3.0'!M$2:N$13,2,FALSE)),0)</f>
        <v>2134</v>
      </c>
      <c r="AA3770" s="12">
        <f t="shared" si="6"/>
        <v>213</v>
      </c>
      <c r="AB3770" s="12" t="str">
        <f t="array" ref="AB3770">IFERROR(INDEX('Pontuação 3.0'!G$13:G$191, MATCH(AA3770, 'Pontuação 3.0'!F$13:F$191, 0)), "Faixa Indefinida")</f>
        <v>C</v>
      </c>
      <c r="AC3770" s="12">
        <f t="shared" si="7"/>
        <v>0</v>
      </c>
      <c r="AD3770" s="12">
        <f t="shared" si="8"/>
        <v>0</v>
      </c>
      <c r="AE3770" s="12">
        <f t="shared" si="9"/>
        <v>1</v>
      </c>
      <c r="AF3770" s="12">
        <f t="shared" si="10"/>
        <v>0</v>
      </c>
    </row>
    <row r="3771" ht="15.75" customHeight="1">
      <c r="A3771" s="8">
        <v>45688.0</v>
      </c>
      <c r="B3771" s="9" t="s">
        <v>8662</v>
      </c>
      <c r="C3771" s="9" t="s">
        <v>8663</v>
      </c>
      <c r="D3771" s="15">
        <v>8.2999792437E10</v>
      </c>
      <c r="E3771" s="9" t="s">
        <v>13936</v>
      </c>
      <c r="F3771" s="9" t="s">
        <v>13950</v>
      </c>
      <c r="G3771" s="9" t="s">
        <v>13926</v>
      </c>
      <c r="H3771" s="9" t="s">
        <v>13960</v>
      </c>
      <c r="I3771" s="9" t="s">
        <v>13940</v>
      </c>
      <c r="J3771" s="9" t="s">
        <v>13956</v>
      </c>
      <c r="K3771" s="9" t="s">
        <v>13930</v>
      </c>
      <c r="L3771" s="9" t="s">
        <v>13931</v>
      </c>
      <c r="M3771" s="9" t="s">
        <v>13942</v>
      </c>
      <c r="N3771" s="13" t="s">
        <v>12</v>
      </c>
      <c r="O3771" s="13" t="s">
        <v>14</v>
      </c>
      <c r="P3771" s="13" t="s">
        <v>32</v>
      </c>
      <c r="Q3771" s="13" t="s">
        <v>33</v>
      </c>
      <c r="R3771" s="13" t="s">
        <v>15</v>
      </c>
      <c r="S3771" s="10">
        <f>ROUNDUP(SUM(VLOOKUP(F3771,'Pontuação'!A$2:B$11,2,FALSE),VLOOKUP(E3771,'Pontuação'!C$2:D$11,2,FALSE),VLOOKUP(H3771,'Pontuação'!I$2:J$11,2,FALSE),VLOOKUP(J3771,'Pontuação'!G$2:H$11,2,FALSE),VLOOKUP(L3771,'Pontuação'!M$2:N$13,2,FALSE)),0)</f>
        <v>1647</v>
      </c>
      <c r="T3771" s="11">
        <f t="shared" si="1"/>
        <v>165</v>
      </c>
      <c r="U3771" s="11" t="str">
        <f t="array" ref="U3771">IFERROR(INDEX('Pontuação'!G$13:G$101, MATCH(T3771, 'Pontuação'!F$13:F$101, 0)), "Faixa Indefinida")</f>
        <v>C</v>
      </c>
      <c r="V3771" s="11">
        <f t="shared" si="2"/>
        <v>0</v>
      </c>
      <c r="W3771" s="11">
        <f t="shared" si="3"/>
        <v>0</v>
      </c>
      <c r="X3771" s="11">
        <f t="shared" si="4"/>
        <v>1</v>
      </c>
      <c r="Y3771" s="11">
        <f t="shared" si="5"/>
        <v>0</v>
      </c>
      <c r="Z3771" s="12">
        <f>ROUNDUP(SUM(VLOOKUP(F3771,'Pontuação 3.0'!A$2:B$11,2,FALSE),VLOOKUP(E3771,'Pontuação 3.0'!C$2:D$11,2,FALSE),VLOOKUP(H3771,'Pontuação 3.0'!I$2:J$11,2,FALSE),VLOOKUP(J3771,'Pontuação 3.0'!G$2:H$11,2,FALSE),VLOOKUP(G3771,'Pontuação 3.0'!E$2:F$11,2,FALSE),VLOOKUP(K3771,'Pontuação 3.0'!K$2:L$11,2,FALSE),VLOOKUP(L3771,'Pontuação 3.0'!M$2:N$13,2,FALSE)),0)</f>
        <v>2550</v>
      </c>
      <c r="AA3771" s="12">
        <f t="shared" si="6"/>
        <v>255</v>
      </c>
      <c r="AB3771" s="12" t="str">
        <f t="array" ref="AB3771">IFERROR(INDEX('Pontuação 3.0'!G$13:G$191, MATCH(AA3771, 'Pontuação 3.0'!F$13:F$191, 0)), "Faixa Indefinida")</f>
        <v>A</v>
      </c>
      <c r="AC3771" s="12">
        <f t="shared" si="7"/>
        <v>1</v>
      </c>
      <c r="AD3771" s="12">
        <f t="shared" si="8"/>
        <v>0</v>
      </c>
      <c r="AE3771" s="12">
        <f t="shared" si="9"/>
        <v>0</v>
      </c>
      <c r="AF3771" s="12">
        <f t="shared" si="10"/>
        <v>0</v>
      </c>
    </row>
    <row r="3772" ht="15.75" customHeight="1">
      <c r="A3772" s="8">
        <v>45688.0</v>
      </c>
      <c r="B3772" s="9" t="s">
        <v>8660</v>
      </c>
      <c r="C3772" s="9" t="s">
        <v>8664</v>
      </c>
      <c r="D3772" s="15">
        <v>6.5992038897E10</v>
      </c>
      <c r="E3772" s="9" t="s">
        <v>13924</v>
      </c>
      <c r="F3772" s="9" t="s">
        <v>13925</v>
      </c>
      <c r="G3772" s="9" t="s">
        <v>13961</v>
      </c>
      <c r="H3772" s="9" t="s">
        <v>13927</v>
      </c>
      <c r="I3772" s="9" t="s">
        <v>13940</v>
      </c>
      <c r="J3772" s="9" t="s">
        <v>13929</v>
      </c>
      <c r="K3772" s="9" t="s">
        <v>13940</v>
      </c>
      <c r="L3772" s="9" t="s">
        <v>13945</v>
      </c>
      <c r="M3772" s="9" t="s">
        <v>13942</v>
      </c>
      <c r="N3772" s="13" t="s">
        <v>12</v>
      </c>
      <c r="O3772" s="13" t="s">
        <v>14</v>
      </c>
      <c r="P3772" s="13" t="s">
        <v>32</v>
      </c>
      <c r="Q3772" s="13" t="s">
        <v>33</v>
      </c>
      <c r="R3772" s="13" t="s">
        <v>15</v>
      </c>
      <c r="S3772" s="10">
        <f>ROUNDUP(SUM(VLOOKUP(F3772,'Pontuação'!A$2:B$11,2,FALSE),VLOOKUP(E3772,'Pontuação'!C$2:D$11,2,FALSE),VLOOKUP(H3772,'Pontuação'!I$2:J$11,2,FALSE),VLOOKUP(J3772,'Pontuação'!G$2:H$11,2,FALSE),VLOOKUP(L3772,'Pontuação'!M$2:N$13,2,FALSE)),0)</f>
        <v>1330</v>
      </c>
      <c r="T3772" s="11">
        <f t="shared" si="1"/>
        <v>133</v>
      </c>
      <c r="U3772" s="11" t="str">
        <f t="array" ref="U3772">IFERROR(INDEX('Pontuação'!G$13:G$101, MATCH(T3772, 'Pontuação'!F$13:F$101, 0)), "Faixa Indefinida")</f>
        <v>D</v>
      </c>
      <c r="V3772" s="11">
        <f t="shared" si="2"/>
        <v>0</v>
      </c>
      <c r="W3772" s="11">
        <f t="shared" si="3"/>
        <v>0</v>
      </c>
      <c r="X3772" s="11">
        <f t="shared" si="4"/>
        <v>0</v>
      </c>
      <c r="Y3772" s="11">
        <f t="shared" si="5"/>
        <v>1</v>
      </c>
      <c r="Z3772" s="12">
        <f>ROUNDUP(SUM(VLOOKUP(F3772,'Pontuação 3.0'!A$2:B$11,2,FALSE),VLOOKUP(E3772,'Pontuação 3.0'!C$2:D$11,2,FALSE),VLOOKUP(H3772,'Pontuação 3.0'!I$2:J$11,2,FALSE),VLOOKUP(J3772,'Pontuação 3.0'!G$2:H$11,2,FALSE),VLOOKUP(G3772,'Pontuação 3.0'!E$2:F$11,2,FALSE),VLOOKUP(K3772,'Pontuação 3.0'!K$2:L$11,2,FALSE),VLOOKUP(L3772,'Pontuação 3.0'!M$2:N$13,2,FALSE)),0)</f>
        <v>1775</v>
      </c>
      <c r="AA3772" s="12">
        <f t="shared" si="6"/>
        <v>178</v>
      </c>
      <c r="AB3772" s="12" t="str">
        <f t="array" ref="AB3772">IFERROR(INDEX('Pontuação 3.0'!G$13:G$191, MATCH(AA3772, 'Pontuação 3.0'!F$13:F$191, 0)), "Faixa Indefinida")</f>
        <v>D</v>
      </c>
      <c r="AC3772" s="12">
        <f t="shared" si="7"/>
        <v>0</v>
      </c>
      <c r="AD3772" s="12">
        <f t="shared" si="8"/>
        <v>0</v>
      </c>
      <c r="AE3772" s="12">
        <f t="shared" si="9"/>
        <v>0</v>
      </c>
      <c r="AF3772" s="12">
        <f t="shared" si="10"/>
        <v>1</v>
      </c>
    </row>
    <row r="3773" ht="15.75" customHeight="1">
      <c r="A3773" s="8">
        <v>45688.0</v>
      </c>
      <c r="B3773" s="9" t="s">
        <v>8665</v>
      </c>
      <c r="C3773" s="9" t="s">
        <v>8666</v>
      </c>
      <c r="D3773" s="15">
        <v>8.799954755E10</v>
      </c>
      <c r="E3773" s="9" t="s">
        <v>13936</v>
      </c>
      <c r="F3773" s="9" t="s">
        <v>13925</v>
      </c>
      <c r="G3773" s="9" t="s">
        <v>13961</v>
      </c>
      <c r="H3773" s="9" t="s">
        <v>13927</v>
      </c>
      <c r="I3773" s="9" t="s">
        <v>13940</v>
      </c>
      <c r="J3773" s="9" t="s">
        <v>13956</v>
      </c>
      <c r="K3773" s="9" t="s">
        <v>13940</v>
      </c>
      <c r="L3773" s="9" t="s">
        <v>13931</v>
      </c>
      <c r="M3773" s="9" t="s">
        <v>13932</v>
      </c>
      <c r="N3773" s="13" t="s">
        <v>12</v>
      </c>
      <c r="O3773" s="13" t="s">
        <v>14</v>
      </c>
      <c r="P3773" s="13" t="s">
        <v>32</v>
      </c>
      <c r="Q3773" s="13" t="s">
        <v>77</v>
      </c>
      <c r="R3773" s="13" t="s">
        <v>15</v>
      </c>
      <c r="S3773" s="10">
        <f>ROUNDUP(SUM(VLOOKUP(F3773,'Pontuação'!A$2:B$11,2,FALSE),VLOOKUP(E3773,'Pontuação'!C$2:D$11,2,FALSE),VLOOKUP(H3773,'Pontuação'!I$2:J$11,2,FALSE),VLOOKUP(J3773,'Pontuação'!G$2:H$11,2,FALSE),VLOOKUP(L3773,'Pontuação'!M$2:N$13,2,FALSE)),0)</f>
        <v>1472</v>
      </c>
      <c r="T3773" s="11">
        <f t="shared" si="1"/>
        <v>147</v>
      </c>
      <c r="U3773" s="11" t="str">
        <f t="array" ref="U3773">IFERROR(INDEX('Pontuação'!G$13:G$101, MATCH(T3773, 'Pontuação'!F$13:F$101, 0)), "Faixa Indefinida")</f>
        <v>D</v>
      </c>
      <c r="V3773" s="11">
        <f t="shared" si="2"/>
        <v>0</v>
      </c>
      <c r="W3773" s="11">
        <f t="shared" si="3"/>
        <v>0</v>
      </c>
      <c r="X3773" s="11">
        <f t="shared" si="4"/>
        <v>0</v>
      </c>
      <c r="Y3773" s="11">
        <f t="shared" si="5"/>
        <v>1</v>
      </c>
      <c r="Z3773" s="12">
        <f>ROUNDUP(SUM(VLOOKUP(F3773,'Pontuação 3.0'!A$2:B$11,2,FALSE),VLOOKUP(E3773,'Pontuação 3.0'!C$2:D$11,2,FALSE),VLOOKUP(H3773,'Pontuação 3.0'!I$2:J$11,2,FALSE),VLOOKUP(J3773,'Pontuação 3.0'!G$2:H$11,2,FALSE),VLOOKUP(G3773,'Pontuação 3.0'!E$2:F$11,2,FALSE),VLOOKUP(K3773,'Pontuação 3.0'!K$2:L$11,2,FALSE),VLOOKUP(L3773,'Pontuação 3.0'!M$2:N$13,2,FALSE)),0)</f>
        <v>1994</v>
      </c>
      <c r="AA3773" s="12">
        <f t="shared" si="6"/>
        <v>199</v>
      </c>
      <c r="AB3773" s="12" t="str">
        <f t="array" ref="AB3773">IFERROR(INDEX('Pontuação 3.0'!G$13:G$191, MATCH(AA3773, 'Pontuação 3.0'!F$13:F$191, 0)), "Faixa Indefinida")</f>
        <v>C</v>
      </c>
      <c r="AC3773" s="12">
        <f t="shared" si="7"/>
        <v>0</v>
      </c>
      <c r="AD3773" s="12">
        <f t="shared" si="8"/>
        <v>0</v>
      </c>
      <c r="AE3773" s="12">
        <f t="shared" si="9"/>
        <v>1</v>
      </c>
      <c r="AF3773" s="12">
        <f t="shared" si="10"/>
        <v>0</v>
      </c>
    </row>
    <row r="3774" ht="15.75" customHeight="1">
      <c r="A3774" s="8">
        <v>45688.0</v>
      </c>
      <c r="B3774" s="9" t="s">
        <v>8667</v>
      </c>
      <c r="C3774" s="9" t="s">
        <v>8668</v>
      </c>
      <c r="D3774" s="15">
        <v>1.4998183164E10</v>
      </c>
      <c r="E3774" s="9" t="s">
        <v>13936</v>
      </c>
      <c r="F3774" s="9" t="s">
        <v>13948</v>
      </c>
      <c r="G3774" s="9" t="s">
        <v>13957</v>
      </c>
      <c r="H3774" s="9" t="s">
        <v>13927</v>
      </c>
      <c r="I3774" s="9" t="s">
        <v>13940</v>
      </c>
      <c r="J3774" s="9" t="s">
        <v>13956</v>
      </c>
      <c r="K3774" s="9" t="s">
        <v>13930</v>
      </c>
      <c r="L3774" s="9" t="s">
        <v>13931</v>
      </c>
      <c r="M3774" s="9" t="s">
        <v>13952</v>
      </c>
      <c r="N3774" s="13" t="s">
        <v>12</v>
      </c>
      <c r="O3774" s="13" t="s">
        <v>14</v>
      </c>
      <c r="P3774" s="13" t="s">
        <v>32</v>
      </c>
      <c r="Q3774" s="13" t="s">
        <v>33</v>
      </c>
      <c r="R3774" s="13" t="s">
        <v>65</v>
      </c>
      <c r="S3774" s="10">
        <f>ROUNDUP(SUM(VLOOKUP(F3774,'Pontuação'!A$2:B$11,2,FALSE),VLOOKUP(E3774,'Pontuação'!C$2:D$11,2,FALSE),VLOOKUP(H3774,'Pontuação'!I$2:J$11,2,FALSE),VLOOKUP(J3774,'Pontuação'!G$2:H$11,2,FALSE),VLOOKUP(L3774,'Pontuação'!M$2:N$13,2,FALSE)),0)</f>
        <v>1705</v>
      </c>
      <c r="T3774" s="11">
        <f t="shared" si="1"/>
        <v>171</v>
      </c>
      <c r="U3774" s="11" t="str">
        <f t="array" ref="U3774">IFERROR(INDEX('Pontuação'!G$13:G$101, MATCH(T3774, 'Pontuação'!F$13:F$101, 0)), "Faixa Indefinida")</f>
        <v>B</v>
      </c>
      <c r="V3774" s="11">
        <f t="shared" si="2"/>
        <v>0</v>
      </c>
      <c r="W3774" s="11">
        <f t="shared" si="3"/>
        <v>1</v>
      </c>
      <c r="X3774" s="11">
        <f t="shared" si="4"/>
        <v>0</v>
      </c>
      <c r="Y3774" s="11">
        <f t="shared" si="5"/>
        <v>0</v>
      </c>
      <c r="Z3774" s="12">
        <f>ROUNDUP(SUM(VLOOKUP(F3774,'Pontuação 3.0'!A$2:B$11,2,FALSE),VLOOKUP(E3774,'Pontuação 3.0'!C$2:D$11,2,FALSE),VLOOKUP(H3774,'Pontuação 3.0'!I$2:J$11,2,FALSE),VLOOKUP(J3774,'Pontuação 3.0'!G$2:H$11,2,FALSE),VLOOKUP(G3774,'Pontuação 3.0'!E$2:F$11,2,FALSE),VLOOKUP(K3774,'Pontuação 3.0'!K$2:L$11,2,FALSE),VLOOKUP(L3774,'Pontuação 3.0'!M$2:N$13,2,FALSE)),0)</f>
        <v>2227</v>
      </c>
      <c r="AA3774" s="12">
        <f t="shared" si="6"/>
        <v>223</v>
      </c>
      <c r="AB3774" s="12" t="str">
        <f t="array" ref="AB3774">IFERROR(INDEX('Pontuação 3.0'!G$13:G$191, MATCH(AA3774, 'Pontuação 3.0'!F$13:F$191, 0)), "Faixa Indefinida")</f>
        <v>B</v>
      </c>
      <c r="AC3774" s="12">
        <f t="shared" si="7"/>
        <v>0</v>
      </c>
      <c r="AD3774" s="12">
        <f t="shared" si="8"/>
        <v>1</v>
      </c>
      <c r="AE3774" s="12">
        <f t="shared" si="9"/>
        <v>0</v>
      </c>
      <c r="AF3774" s="12">
        <f t="shared" si="10"/>
        <v>0</v>
      </c>
    </row>
    <row r="3775" ht="15.75" customHeight="1">
      <c r="A3775" s="8">
        <v>45688.0</v>
      </c>
      <c r="B3775" s="9" t="s">
        <v>8669</v>
      </c>
      <c r="C3775" s="9" t="s">
        <v>8670</v>
      </c>
      <c r="D3775" s="15">
        <v>8.7999141936E10</v>
      </c>
      <c r="E3775" s="9" t="s">
        <v>13936</v>
      </c>
      <c r="F3775" s="9" t="s">
        <v>13948</v>
      </c>
      <c r="G3775" s="9" t="s">
        <v>13926</v>
      </c>
      <c r="H3775" s="9" t="s">
        <v>13951</v>
      </c>
      <c r="I3775" s="9" t="s">
        <v>13928</v>
      </c>
      <c r="J3775" s="9" t="s">
        <v>13929</v>
      </c>
      <c r="K3775" s="9" t="s">
        <v>13940</v>
      </c>
      <c r="L3775" s="9" t="s">
        <v>13931</v>
      </c>
      <c r="M3775" s="9" t="s">
        <v>13942</v>
      </c>
      <c r="N3775" s="13" t="s">
        <v>12</v>
      </c>
      <c r="O3775" s="13" t="s">
        <v>14</v>
      </c>
      <c r="P3775" s="13" t="s">
        <v>399</v>
      </c>
      <c r="Q3775" s="13" t="s">
        <v>20</v>
      </c>
      <c r="R3775" s="13" t="s">
        <v>65</v>
      </c>
      <c r="S3775" s="10">
        <f>ROUNDUP(SUM(VLOOKUP(F3775,'Pontuação'!A$2:B$11,2,FALSE),VLOOKUP(E3775,'Pontuação'!C$2:D$11,2,FALSE),VLOOKUP(H3775,'Pontuação'!I$2:J$11,2,FALSE),VLOOKUP(J3775,'Pontuação'!G$2:H$11,2,FALSE),VLOOKUP(L3775,'Pontuação'!M$2:N$13,2,FALSE)),0)</f>
        <v>1541</v>
      </c>
      <c r="T3775" s="11">
        <f t="shared" si="1"/>
        <v>154</v>
      </c>
      <c r="U3775" s="11" t="str">
        <f t="array" ref="U3775">IFERROR(INDEX('Pontuação'!G$13:G$101, MATCH(T3775, 'Pontuação'!F$13:F$101, 0)), "Faixa Indefinida")</f>
        <v>C</v>
      </c>
      <c r="V3775" s="11">
        <f t="shared" si="2"/>
        <v>0</v>
      </c>
      <c r="W3775" s="11">
        <f t="shared" si="3"/>
        <v>0</v>
      </c>
      <c r="X3775" s="11">
        <f t="shared" si="4"/>
        <v>1</v>
      </c>
      <c r="Y3775" s="11">
        <f t="shared" si="5"/>
        <v>0</v>
      </c>
      <c r="Z3775" s="12">
        <f>ROUNDUP(SUM(VLOOKUP(F3775,'Pontuação 3.0'!A$2:B$11,2,FALSE),VLOOKUP(E3775,'Pontuação 3.0'!C$2:D$11,2,FALSE),VLOOKUP(H3775,'Pontuação 3.0'!I$2:J$11,2,FALSE),VLOOKUP(J3775,'Pontuação 3.0'!G$2:H$11,2,FALSE),VLOOKUP(G3775,'Pontuação 3.0'!E$2:F$11,2,FALSE),VLOOKUP(K3775,'Pontuação 3.0'!K$2:L$11,2,FALSE),VLOOKUP(L3775,'Pontuação 3.0'!M$2:N$13,2,FALSE)),0)</f>
        <v>1989</v>
      </c>
      <c r="AA3775" s="12">
        <f t="shared" si="6"/>
        <v>199</v>
      </c>
      <c r="AB3775" s="12" t="str">
        <f t="array" ref="AB3775">IFERROR(INDEX('Pontuação 3.0'!G$13:G$191, MATCH(AA3775, 'Pontuação 3.0'!F$13:F$191, 0)), "Faixa Indefinida")</f>
        <v>C</v>
      </c>
      <c r="AC3775" s="12">
        <f t="shared" si="7"/>
        <v>0</v>
      </c>
      <c r="AD3775" s="12">
        <f t="shared" si="8"/>
        <v>0</v>
      </c>
      <c r="AE3775" s="12">
        <f t="shared" si="9"/>
        <v>1</v>
      </c>
      <c r="AF3775" s="12">
        <f t="shared" si="10"/>
        <v>0</v>
      </c>
    </row>
    <row r="3776" ht="15.75" customHeight="1">
      <c r="A3776" s="8">
        <v>45688.0</v>
      </c>
      <c r="B3776" s="9" t="s">
        <v>8671</v>
      </c>
      <c r="C3776" s="9" t="s">
        <v>8672</v>
      </c>
      <c r="D3776" s="15">
        <v>3.5998965923E10</v>
      </c>
      <c r="E3776" s="9" t="s">
        <v>13936</v>
      </c>
      <c r="F3776" s="9" t="s">
        <v>13948</v>
      </c>
      <c r="G3776" s="9" t="s">
        <v>13926</v>
      </c>
      <c r="H3776" s="9" t="s">
        <v>13949</v>
      </c>
      <c r="I3776" s="9" t="s">
        <v>13928</v>
      </c>
      <c r="J3776" s="9" t="s">
        <v>13929</v>
      </c>
      <c r="K3776" s="9" t="s">
        <v>13940</v>
      </c>
      <c r="L3776" s="9" t="s">
        <v>13941</v>
      </c>
      <c r="M3776" s="9" t="s">
        <v>13942</v>
      </c>
      <c r="N3776" s="13" t="s">
        <v>12</v>
      </c>
      <c r="O3776" s="13" t="s">
        <v>14</v>
      </c>
      <c r="P3776" s="13" t="s">
        <v>19</v>
      </c>
      <c r="Q3776" s="13" t="s">
        <v>20</v>
      </c>
      <c r="R3776" s="13" t="s">
        <v>15</v>
      </c>
      <c r="S3776" s="10">
        <f>ROUNDUP(SUM(VLOOKUP(F3776,'Pontuação'!A$2:B$11,2,FALSE),VLOOKUP(E3776,'Pontuação'!C$2:D$11,2,FALSE),VLOOKUP(H3776,'Pontuação'!I$2:J$11,2,FALSE),VLOOKUP(J3776,'Pontuação'!G$2:H$11,2,FALSE),VLOOKUP(L3776,'Pontuação'!M$2:N$13,2,FALSE)),0)</f>
        <v>1627</v>
      </c>
      <c r="T3776" s="11">
        <f t="shared" si="1"/>
        <v>163</v>
      </c>
      <c r="U3776" s="11" t="str">
        <f t="array" ref="U3776">IFERROR(INDEX('Pontuação'!G$13:G$101, MATCH(T3776, 'Pontuação'!F$13:F$101, 0)), "Faixa Indefinida")</f>
        <v>C</v>
      </c>
      <c r="V3776" s="11">
        <f t="shared" si="2"/>
        <v>0</v>
      </c>
      <c r="W3776" s="11">
        <f t="shared" si="3"/>
        <v>0</v>
      </c>
      <c r="X3776" s="11">
        <f t="shared" si="4"/>
        <v>1</v>
      </c>
      <c r="Y3776" s="11">
        <f t="shared" si="5"/>
        <v>0</v>
      </c>
      <c r="Z3776" s="12">
        <f>ROUNDUP(SUM(VLOOKUP(F3776,'Pontuação 3.0'!A$2:B$11,2,FALSE),VLOOKUP(E3776,'Pontuação 3.0'!C$2:D$11,2,FALSE),VLOOKUP(H3776,'Pontuação 3.0'!I$2:J$11,2,FALSE),VLOOKUP(J3776,'Pontuação 3.0'!G$2:H$11,2,FALSE),VLOOKUP(G3776,'Pontuação 3.0'!E$2:F$11,2,FALSE),VLOOKUP(K3776,'Pontuação 3.0'!K$2:L$11,2,FALSE),VLOOKUP(L3776,'Pontuação 3.0'!M$2:N$13,2,FALSE)),0)</f>
        <v>2054</v>
      </c>
      <c r="AA3776" s="12">
        <f t="shared" si="6"/>
        <v>205</v>
      </c>
      <c r="AB3776" s="12" t="str">
        <f t="array" ref="AB3776">IFERROR(INDEX('Pontuação 3.0'!G$13:G$191, MATCH(AA3776, 'Pontuação 3.0'!F$13:F$191, 0)), "Faixa Indefinida")</f>
        <v>C</v>
      </c>
      <c r="AC3776" s="12">
        <f t="shared" si="7"/>
        <v>0</v>
      </c>
      <c r="AD3776" s="12">
        <f t="shared" si="8"/>
        <v>0</v>
      </c>
      <c r="AE3776" s="12">
        <f t="shared" si="9"/>
        <v>1</v>
      </c>
      <c r="AF3776" s="12">
        <f t="shared" si="10"/>
        <v>0</v>
      </c>
    </row>
    <row r="3777" ht="15.75" customHeight="1">
      <c r="A3777" s="8">
        <v>45688.0</v>
      </c>
      <c r="B3777" s="9" t="s">
        <v>8673</v>
      </c>
      <c r="C3777" s="9" t="s">
        <v>8674</v>
      </c>
      <c r="D3777" s="9" t="s">
        <v>8675</v>
      </c>
      <c r="E3777" s="9" t="s">
        <v>13936</v>
      </c>
      <c r="F3777" s="9" t="s">
        <v>13950</v>
      </c>
      <c r="G3777" s="9" t="s">
        <v>13926</v>
      </c>
      <c r="H3777" s="9" t="s">
        <v>13949</v>
      </c>
      <c r="I3777" s="9" t="s">
        <v>13928</v>
      </c>
      <c r="J3777" s="9" t="s">
        <v>13929</v>
      </c>
      <c r="K3777" s="9" t="s">
        <v>13940</v>
      </c>
      <c r="L3777" s="9" t="s">
        <v>13931</v>
      </c>
      <c r="M3777" s="9" t="s">
        <v>13967</v>
      </c>
      <c r="N3777" s="13" t="s">
        <v>12</v>
      </c>
      <c r="O3777" s="13" t="s">
        <v>14</v>
      </c>
      <c r="P3777" s="13" t="s">
        <v>111</v>
      </c>
      <c r="Q3777" s="13" t="s">
        <v>20</v>
      </c>
      <c r="R3777" s="13" t="s">
        <v>65</v>
      </c>
      <c r="S3777" s="10">
        <f>ROUNDUP(SUM(VLOOKUP(F3777,'Pontuação'!A$2:B$11,2,FALSE),VLOOKUP(E3777,'Pontuação'!C$2:D$11,2,FALSE),VLOOKUP(H3777,'Pontuação'!I$2:J$11,2,FALSE),VLOOKUP(J3777,'Pontuação'!G$2:H$11,2,FALSE),VLOOKUP(L3777,'Pontuação'!M$2:N$13,2,FALSE)),0)</f>
        <v>1595</v>
      </c>
      <c r="T3777" s="11">
        <f t="shared" si="1"/>
        <v>160</v>
      </c>
      <c r="U3777" s="11" t="str">
        <f t="array" ref="U3777">IFERROR(INDEX('Pontuação'!G$13:G$101, MATCH(T3777, 'Pontuação'!F$13:F$101, 0)), "Faixa Indefinida")</f>
        <v>C</v>
      </c>
      <c r="V3777" s="11">
        <f t="shared" si="2"/>
        <v>0</v>
      </c>
      <c r="W3777" s="11">
        <f t="shared" si="3"/>
        <v>0</v>
      </c>
      <c r="X3777" s="11">
        <f t="shared" si="4"/>
        <v>1</v>
      </c>
      <c r="Y3777" s="11">
        <f t="shared" si="5"/>
        <v>0</v>
      </c>
      <c r="Z3777" s="12">
        <f>ROUNDUP(SUM(VLOOKUP(F3777,'Pontuação 3.0'!A$2:B$11,2,FALSE),VLOOKUP(E3777,'Pontuação 3.0'!C$2:D$11,2,FALSE),VLOOKUP(H3777,'Pontuação 3.0'!I$2:J$11,2,FALSE),VLOOKUP(J3777,'Pontuação 3.0'!G$2:H$11,2,FALSE),VLOOKUP(G3777,'Pontuação 3.0'!E$2:F$11,2,FALSE),VLOOKUP(K3777,'Pontuação 3.0'!K$2:L$11,2,FALSE),VLOOKUP(L3777,'Pontuação 3.0'!M$2:N$13,2,FALSE)),0)</f>
        <v>2209</v>
      </c>
      <c r="AA3777" s="12">
        <f t="shared" si="6"/>
        <v>221</v>
      </c>
      <c r="AB3777" s="12" t="str">
        <f t="array" ref="AB3777">IFERROR(INDEX('Pontuação 3.0'!G$13:G$191, MATCH(AA3777, 'Pontuação 3.0'!F$13:F$191, 0)), "Faixa Indefinida")</f>
        <v>B</v>
      </c>
      <c r="AC3777" s="12">
        <f t="shared" si="7"/>
        <v>0</v>
      </c>
      <c r="AD3777" s="12">
        <f t="shared" si="8"/>
        <v>1</v>
      </c>
      <c r="AE3777" s="12">
        <f t="shared" si="9"/>
        <v>0</v>
      </c>
      <c r="AF3777" s="12">
        <f t="shared" si="10"/>
        <v>0</v>
      </c>
    </row>
    <row r="3778" ht="15.75" customHeight="1">
      <c r="A3778" s="8">
        <v>45688.0</v>
      </c>
      <c r="B3778" s="9" t="s">
        <v>8676</v>
      </c>
      <c r="C3778" s="9" t="s">
        <v>8677</v>
      </c>
      <c r="D3778" s="15">
        <v>4.49986713111E11</v>
      </c>
      <c r="E3778" s="9" t="s">
        <v>13924</v>
      </c>
      <c r="F3778" s="9" t="s">
        <v>13948</v>
      </c>
      <c r="G3778" s="9" t="s">
        <v>13957</v>
      </c>
      <c r="H3778" s="9" t="s">
        <v>13927</v>
      </c>
      <c r="I3778" s="9" t="s">
        <v>13940</v>
      </c>
      <c r="J3778" s="9" t="s">
        <v>13929</v>
      </c>
      <c r="K3778" s="9" t="s">
        <v>13930</v>
      </c>
      <c r="L3778" s="9" t="s">
        <v>13931</v>
      </c>
      <c r="M3778" s="9" t="s">
        <v>13942</v>
      </c>
      <c r="N3778" s="13" t="s">
        <v>12</v>
      </c>
      <c r="O3778" s="13" t="s">
        <v>14</v>
      </c>
      <c r="P3778" s="13" t="s">
        <v>39</v>
      </c>
      <c r="Q3778" s="13" t="s">
        <v>20</v>
      </c>
      <c r="R3778" s="13" t="s">
        <v>15</v>
      </c>
      <c r="S3778" s="10">
        <f>ROUNDUP(SUM(VLOOKUP(F3778,'Pontuação'!A$2:B$11,2,FALSE),VLOOKUP(E3778,'Pontuação'!C$2:D$11,2,FALSE),VLOOKUP(H3778,'Pontuação'!I$2:J$11,2,FALSE),VLOOKUP(J3778,'Pontuação'!G$2:H$11,2,FALSE),VLOOKUP(L3778,'Pontuação'!M$2:N$13,2,FALSE)),0)</f>
        <v>1431</v>
      </c>
      <c r="T3778" s="11">
        <f t="shared" si="1"/>
        <v>143</v>
      </c>
      <c r="U3778" s="11" t="str">
        <f t="array" ref="U3778">IFERROR(INDEX('Pontuação'!G$13:G$101, MATCH(T3778, 'Pontuação'!F$13:F$101, 0)), "Faixa Indefinida")</f>
        <v>D</v>
      </c>
      <c r="V3778" s="11">
        <f t="shared" si="2"/>
        <v>0</v>
      </c>
      <c r="W3778" s="11">
        <f t="shared" si="3"/>
        <v>0</v>
      </c>
      <c r="X3778" s="11">
        <f t="shared" si="4"/>
        <v>0</v>
      </c>
      <c r="Y3778" s="11">
        <f t="shared" si="5"/>
        <v>1</v>
      </c>
      <c r="Z3778" s="12">
        <f>ROUNDUP(SUM(VLOOKUP(F3778,'Pontuação 3.0'!A$2:B$11,2,FALSE),VLOOKUP(E3778,'Pontuação 3.0'!C$2:D$11,2,FALSE),VLOOKUP(H3778,'Pontuação 3.0'!I$2:J$11,2,FALSE),VLOOKUP(J3778,'Pontuação 3.0'!G$2:H$11,2,FALSE),VLOOKUP(G3778,'Pontuação 3.0'!E$2:F$11,2,FALSE),VLOOKUP(K3778,'Pontuação 3.0'!K$2:L$11,2,FALSE),VLOOKUP(L3778,'Pontuação 3.0'!M$2:N$13,2,FALSE)),0)</f>
        <v>1922</v>
      </c>
      <c r="AA3778" s="12">
        <f t="shared" si="6"/>
        <v>192</v>
      </c>
      <c r="AB3778" s="12" t="str">
        <f t="array" ref="AB3778">IFERROR(INDEX('Pontuação 3.0'!G$13:G$191, MATCH(AA3778, 'Pontuação 3.0'!F$13:F$191, 0)), "Faixa Indefinida")</f>
        <v>C</v>
      </c>
      <c r="AC3778" s="12">
        <f t="shared" si="7"/>
        <v>0</v>
      </c>
      <c r="AD3778" s="12">
        <f t="shared" si="8"/>
        <v>0</v>
      </c>
      <c r="AE3778" s="12">
        <f t="shared" si="9"/>
        <v>1</v>
      </c>
      <c r="AF3778" s="12">
        <f t="shared" si="10"/>
        <v>0</v>
      </c>
    </row>
    <row r="3779" ht="15.75" customHeight="1">
      <c r="A3779" s="8">
        <v>45688.0</v>
      </c>
      <c r="B3779" s="9" t="s">
        <v>8678</v>
      </c>
      <c r="C3779" s="9" t="s">
        <v>8679</v>
      </c>
      <c r="D3779" s="9" t="s">
        <v>8680</v>
      </c>
      <c r="E3779" s="9" t="s">
        <v>13936</v>
      </c>
      <c r="F3779" s="9" t="s">
        <v>13948</v>
      </c>
      <c r="G3779" s="9" t="s">
        <v>13926</v>
      </c>
      <c r="H3779" s="9" t="s">
        <v>13951</v>
      </c>
      <c r="I3779" s="9" t="s">
        <v>13940</v>
      </c>
      <c r="J3779" s="9" t="s">
        <v>13939</v>
      </c>
      <c r="K3779" s="9" t="s">
        <v>13940</v>
      </c>
      <c r="L3779" s="9" t="s">
        <v>13945</v>
      </c>
      <c r="M3779" s="9" t="s">
        <v>13946</v>
      </c>
      <c r="N3779" s="13" t="s">
        <v>12</v>
      </c>
      <c r="O3779" s="13" t="s">
        <v>14</v>
      </c>
      <c r="P3779" s="13" t="s">
        <v>24</v>
      </c>
      <c r="Q3779" s="13" t="s">
        <v>20</v>
      </c>
      <c r="R3779" s="13" t="s">
        <v>15</v>
      </c>
      <c r="S3779" s="10">
        <f>ROUNDUP(SUM(VLOOKUP(F3779,'Pontuação'!A$2:B$11,2,FALSE),VLOOKUP(E3779,'Pontuação'!C$2:D$11,2,FALSE),VLOOKUP(H3779,'Pontuação'!I$2:J$11,2,FALSE),VLOOKUP(J3779,'Pontuação'!G$2:H$11,2,FALSE),VLOOKUP(L3779,'Pontuação'!M$2:N$13,2,FALSE)),0)</f>
        <v>1778</v>
      </c>
      <c r="T3779" s="11">
        <f t="shared" si="1"/>
        <v>178</v>
      </c>
      <c r="U3779" s="11" t="str">
        <f t="array" ref="U3779">IFERROR(INDEX('Pontuação'!G$13:G$101, MATCH(T3779, 'Pontuação'!F$13:F$101, 0)), "Faixa Indefinida")</f>
        <v>B</v>
      </c>
      <c r="V3779" s="11">
        <f t="shared" si="2"/>
        <v>0</v>
      </c>
      <c r="W3779" s="11">
        <f t="shared" si="3"/>
        <v>1</v>
      </c>
      <c r="X3779" s="11">
        <f t="shared" si="4"/>
        <v>0</v>
      </c>
      <c r="Y3779" s="11">
        <f t="shared" si="5"/>
        <v>0</v>
      </c>
      <c r="Z3779" s="12">
        <f>ROUNDUP(SUM(VLOOKUP(F3779,'Pontuação 3.0'!A$2:B$11,2,FALSE),VLOOKUP(E3779,'Pontuação 3.0'!C$2:D$11,2,FALSE),VLOOKUP(H3779,'Pontuação 3.0'!I$2:J$11,2,FALSE),VLOOKUP(J3779,'Pontuação 3.0'!G$2:H$11,2,FALSE),VLOOKUP(G3779,'Pontuação 3.0'!E$2:F$11,2,FALSE),VLOOKUP(K3779,'Pontuação 3.0'!K$2:L$11,2,FALSE),VLOOKUP(L3779,'Pontuação 3.0'!M$2:N$13,2,FALSE)),0)</f>
        <v>2227</v>
      </c>
      <c r="AA3779" s="12">
        <f t="shared" si="6"/>
        <v>223</v>
      </c>
      <c r="AB3779" s="12" t="str">
        <f t="array" ref="AB3779">IFERROR(INDEX('Pontuação 3.0'!G$13:G$191, MATCH(AA3779, 'Pontuação 3.0'!F$13:F$191, 0)), "Faixa Indefinida")</f>
        <v>B</v>
      </c>
      <c r="AC3779" s="12">
        <f t="shared" si="7"/>
        <v>0</v>
      </c>
      <c r="AD3779" s="12">
        <f t="shared" si="8"/>
        <v>1</v>
      </c>
      <c r="AE3779" s="12">
        <f t="shared" si="9"/>
        <v>0</v>
      </c>
      <c r="AF3779" s="12">
        <f t="shared" si="10"/>
        <v>0</v>
      </c>
    </row>
    <row r="3780" ht="15.75" customHeight="1">
      <c r="A3780" s="8">
        <v>45688.0</v>
      </c>
      <c r="B3780" s="9" t="s">
        <v>8684</v>
      </c>
      <c r="C3780" s="9" t="s">
        <v>8685</v>
      </c>
      <c r="D3780" s="15">
        <v>1.6981344341E10</v>
      </c>
      <c r="E3780" s="9" t="s">
        <v>13936</v>
      </c>
      <c r="F3780" s="9" t="s">
        <v>13950</v>
      </c>
      <c r="G3780" s="9" t="s">
        <v>13961</v>
      </c>
      <c r="H3780" s="9" t="s">
        <v>13951</v>
      </c>
      <c r="I3780" s="9" t="s">
        <v>13928</v>
      </c>
      <c r="J3780" s="9" t="s">
        <v>13929</v>
      </c>
      <c r="K3780" s="9" t="s">
        <v>13940</v>
      </c>
      <c r="L3780" s="9" t="s">
        <v>13959</v>
      </c>
      <c r="M3780" s="9" t="s">
        <v>13942</v>
      </c>
      <c r="N3780" s="13" t="s">
        <v>12</v>
      </c>
      <c r="O3780" s="13" t="s">
        <v>14</v>
      </c>
      <c r="P3780" s="13" t="s">
        <v>32</v>
      </c>
      <c r="Q3780" s="13" t="s">
        <v>20</v>
      </c>
      <c r="R3780" s="13" t="s">
        <v>65</v>
      </c>
      <c r="S3780" s="10">
        <f>ROUNDUP(SUM(VLOOKUP(F3780,'Pontuação'!A$2:B$11,2,FALSE),VLOOKUP(E3780,'Pontuação'!C$2:D$11,2,FALSE),VLOOKUP(H3780,'Pontuação'!I$2:J$11,2,FALSE),VLOOKUP(J3780,'Pontuação'!G$2:H$11,2,FALSE),VLOOKUP(L3780,'Pontuação'!M$2:N$13,2,FALSE)),0)</f>
        <v>1623</v>
      </c>
      <c r="T3780" s="11">
        <f t="shared" si="1"/>
        <v>162</v>
      </c>
      <c r="U3780" s="11" t="str">
        <f t="array" ref="U3780">IFERROR(INDEX('Pontuação'!G$13:G$101, MATCH(T3780, 'Pontuação'!F$13:F$101, 0)), "Faixa Indefinida")</f>
        <v>C</v>
      </c>
      <c r="V3780" s="11">
        <f t="shared" si="2"/>
        <v>0</v>
      </c>
      <c r="W3780" s="11">
        <f t="shared" si="3"/>
        <v>0</v>
      </c>
      <c r="X3780" s="11">
        <f t="shared" si="4"/>
        <v>1</v>
      </c>
      <c r="Y3780" s="11">
        <f t="shared" si="5"/>
        <v>0</v>
      </c>
      <c r="Z3780" s="12">
        <f>ROUNDUP(SUM(VLOOKUP(F3780,'Pontuação 3.0'!A$2:B$11,2,FALSE),VLOOKUP(E3780,'Pontuação 3.0'!C$2:D$11,2,FALSE),VLOOKUP(H3780,'Pontuação 3.0'!I$2:J$11,2,FALSE),VLOOKUP(J3780,'Pontuação 3.0'!G$2:H$11,2,FALSE),VLOOKUP(G3780,'Pontuação 3.0'!E$2:F$11,2,FALSE),VLOOKUP(K3780,'Pontuação 3.0'!K$2:L$11,2,FALSE),VLOOKUP(L3780,'Pontuação 3.0'!M$2:N$13,2,FALSE)),0)</f>
        <v>2209</v>
      </c>
      <c r="AA3780" s="12">
        <f t="shared" si="6"/>
        <v>221</v>
      </c>
      <c r="AB3780" s="12" t="str">
        <f t="array" ref="AB3780">IFERROR(INDEX('Pontuação 3.0'!G$13:G$191, MATCH(AA3780, 'Pontuação 3.0'!F$13:F$191, 0)), "Faixa Indefinida")</f>
        <v>B</v>
      </c>
      <c r="AC3780" s="12">
        <f t="shared" si="7"/>
        <v>0</v>
      </c>
      <c r="AD3780" s="12">
        <f t="shared" si="8"/>
        <v>1</v>
      </c>
      <c r="AE3780" s="12">
        <f t="shared" si="9"/>
        <v>0</v>
      </c>
      <c r="AF3780" s="12">
        <f t="shared" si="10"/>
        <v>0</v>
      </c>
    </row>
    <row r="3781" ht="15.75" customHeight="1">
      <c r="A3781" s="8">
        <v>45688.0</v>
      </c>
      <c r="B3781" s="9" t="s">
        <v>539</v>
      </c>
      <c r="C3781" s="9" t="s">
        <v>8683</v>
      </c>
      <c r="D3781" s="15">
        <v>9.1984574504E10</v>
      </c>
      <c r="E3781" s="9" t="s">
        <v>13936</v>
      </c>
      <c r="F3781" s="9" t="s">
        <v>13948</v>
      </c>
      <c r="G3781" s="9" t="s">
        <v>13926</v>
      </c>
      <c r="H3781" s="9" t="s">
        <v>13951</v>
      </c>
      <c r="I3781" s="9" t="s">
        <v>13940</v>
      </c>
      <c r="J3781" s="9" t="s">
        <v>13929</v>
      </c>
      <c r="K3781" s="9" t="s">
        <v>13940</v>
      </c>
      <c r="L3781" s="9" t="s">
        <v>13931</v>
      </c>
      <c r="M3781" s="9" t="s">
        <v>13952</v>
      </c>
      <c r="N3781" s="13" t="s">
        <v>12</v>
      </c>
      <c r="O3781" s="13" t="s">
        <v>14</v>
      </c>
      <c r="P3781" s="13" t="s">
        <v>32</v>
      </c>
      <c r="Q3781" s="13" t="s">
        <v>200</v>
      </c>
      <c r="R3781" s="13" t="s">
        <v>15</v>
      </c>
      <c r="S3781" s="10">
        <f>ROUNDUP(SUM(VLOOKUP(F3781,'Pontuação'!A$2:B$11,2,FALSE),VLOOKUP(E3781,'Pontuação'!C$2:D$11,2,FALSE),VLOOKUP(H3781,'Pontuação'!I$2:J$11,2,FALSE),VLOOKUP(J3781,'Pontuação'!G$2:H$11,2,FALSE),VLOOKUP(L3781,'Pontuação'!M$2:N$13,2,FALSE)),0)</f>
        <v>1541</v>
      </c>
      <c r="T3781" s="11">
        <f t="shared" si="1"/>
        <v>154</v>
      </c>
      <c r="U3781" s="11" t="str">
        <f t="array" ref="U3781">IFERROR(INDEX('Pontuação'!G$13:G$101, MATCH(T3781, 'Pontuação'!F$13:F$101, 0)), "Faixa Indefinida")</f>
        <v>C</v>
      </c>
      <c r="V3781" s="11">
        <f t="shared" si="2"/>
        <v>0</v>
      </c>
      <c r="W3781" s="11">
        <f t="shared" si="3"/>
        <v>0</v>
      </c>
      <c r="X3781" s="11">
        <f t="shared" si="4"/>
        <v>1</v>
      </c>
      <c r="Y3781" s="11">
        <f t="shared" si="5"/>
        <v>0</v>
      </c>
      <c r="Z3781" s="12">
        <f>ROUNDUP(SUM(VLOOKUP(F3781,'Pontuação 3.0'!A$2:B$11,2,FALSE),VLOOKUP(E3781,'Pontuação 3.0'!C$2:D$11,2,FALSE),VLOOKUP(H3781,'Pontuação 3.0'!I$2:J$11,2,FALSE),VLOOKUP(J3781,'Pontuação 3.0'!G$2:H$11,2,FALSE),VLOOKUP(G3781,'Pontuação 3.0'!E$2:F$11,2,FALSE),VLOOKUP(K3781,'Pontuação 3.0'!K$2:L$11,2,FALSE),VLOOKUP(L3781,'Pontuação 3.0'!M$2:N$13,2,FALSE)),0)</f>
        <v>1989</v>
      </c>
      <c r="AA3781" s="12">
        <f t="shared" si="6"/>
        <v>199</v>
      </c>
      <c r="AB3781" s="12" t="str">
        <f t="array" ref="AB3781">IFERROR(INDEX('Pontuação 3.0'!G$13:G$191, MATCH(AA3781, 'Pontuação 3.0'!F$13:F$191, 0)), "Faixa Indefinida")</f>
        <v>C</v>
      </c>
      <c r="AC3781" s="12">
        <f t="shared" si="7"/>
        <v>0</v>
      </c>
      <c r="AD3781" s="12">
        <f t="shared" si="8"/>
        <v>0</v>
      </c>
      <c r="AE3781" s="12">
        <f t="shared" si="9"/>
        <v>1</v>
      </c>
      <c r="AF3781" s="12">
        <f t="shared" si="10"/>
        <v>0</v>
      </c>
    </row>
    <row r="3782" ht="15.75" customHeight="1">
      <c r="A3782" s="8">
        <v>45688.0</v>
      </c>
      <c r="B3782" s="9" t="s">
        <v>8686</v>
      </c>
      <c r="C3782" s="9" t="s">
        <v>8687</v>
      </c>
      <c r="D3782" s="15">
        <v>9.2991606279E10</v>
      </c>
      <c r="E3782" s="9" t="s">
        <v>13936</v>
      </c>
      <c r="F3782" s="9" t="s">
        <v>13948</v>
      </c>
      <c r="G3782" s="9" t="s">
        <v>13944</v>
      </c>
      <c r="H3782" s="9" t="s">
        <v>13951</v>
      </c>
      <c r="I3782" s="9" t="s">
        <v>13928</v>
      </c>
      <c r="J3782" s="9" t="s">
        <v>13929</v>
      </c>
      <c r="K3782" s="9" t="s">
        <v>13940</v>
      </c>
      <c r="L3782" s="9" t="s">
        <v>13931</v>
      </c>
      <c r="M3782" s="9" t="s">
        <v>13946</v>
      </c>
      <c r="N3782" s="13" t="s">
        <v>12</v>
      </c>
      <c r="O3782" s="13" t="s">
        <v>14</v>
      </c>
      <c r="P3782" s="13" t="s">
        <v>32</v>
      </c>
      <c r="Q3782" s="13" t="s">
        <v>33</v>
      </c>
      <c r="R3782" s="13" t="s">
        <v>15</v>
      </c>
      <c r="S3782" s="10">
        <f>ROUNDUP(SUM(VLOOKUP(F3782,'Pontuação'!A$2:B$11,2,FALSE),VLOOKUP(E3782,'Pontuação'!C$2:D$11,2,FALSE),VLOOKUP(H3782,'Pontuação'!I$2:J$11,2,FALSE),VLOOKUP(J3782,'Pontuação'!G$2:H$11,2,FALSE),VLOOKUP(L3782,'Pontuação'!M$2:N$13,2,FALSE)),0)</f>
        <v>1541</v>
      </c>
      <c r="T3782" s="11">
        <f t="shared" si="1"/>
        <v>154</v>
      </c>
      <c r="U3782" s="11" t="str">
        <f t="array" ref="U3782">IFERROR(INDEX('Pontuação'!G$13:G$101, MATCH(T3782, 'Pontuação'!F$13:F$101, 0)), "Faixa Indefinida")</f>
        <v>C</v>
      </c>
      <c r="V3782" s="11">
        <f t="shared" si="2"/>
        <v>0</v>
      </c>
      <c r="W3782" s="11">
        <f t="shared" si="3"/>
        <v>0</v>
      </c>
      <c r="X3782" s="11">
        <f t="shared" si="4"/>
        <v>1</v>
      </c>
      <c r="Y3782" s="11">
        <f t="shared" si="5"/>
        <v>0</v>
      </c>
      <c r="Z3782" s="12">
        <f>ROUNDUP(SUM(VLOOKUP(F3782,'Pontuação 3.0'!A$2:B$11,2,FALSE),VLOOKUP(E3782,'Pontuação 3.0'!C$2:D$11,2,FALSE),VLOOKUP(H3782,'Pontuação 3.0'!I$2:J$11,2,FALSE),VLOOKUP(J3782,'Pontuação 3.0'!G$2:H$11,2,FALSE),VLOOKUP(G3782,'Pontuação 3.0'!E$2:F$11,2,FALSE),VLOOKUP(K3782,'Pontuação 3.0'!K$2:L$11,2,FALSE),VLOOKUP(L3782,'Pontuação 3.0'!M$2:N$13,2,FALSE)),0)</f>
        <v>1849</v>
      </c>
      <c r="AA3782" s="12">
        <f t="shared" si="6"/>
        <v>185</v>
      </c>
      <c r="AB3782" s="12" t="str">
        <f t="array" ref="AB3782">IFERROR(INDEX('Pontuação 3.0'!G$13:G$191, MATCH(AA3782, 'Pontuação 3.0'!F$13:F$191, 0)), "Faixa Indefinida")</f>
        <v>D</v>
      </c>
      <c r="AC3782" s="12">
        <f t="shared" si="7"/>
        <v>0</v>
      </c>
      <c r="AD3782" s="12">
        <f t="shared" si="8"/>
        <v>0</v>
      </c>
      <c r="AE3782" s="12">
        <f t="shared" si="9"/>
        <v>0</v>
      </c>
      <c r="AF3782" s="12">
        <f t="shared" si="10"/>
        <v>1</v>
      </c>
    </row>
    <row r="3783" ht="15.75" customHeight="1">
      <c r="A3783" s="8">
        <v>45688.0</v>
      </c>
      <c r="B3783" s="9" t="s">
        <v>8690</v>
      </c>
      <c r="C3783" s="9" t="s">
        <v>8691</v>
      </c>
      <c r="D3783" s="15">
        <v>6.799612697E10</v>
      </c>
      <c r="E3783" s="9" t="s">
        <v>13936</v>
      </c>
      <c r="F3783" s="9" t="s">
        <v>13948</v>
      </c>
      <c r="G3783" s="9" t="s">
        <v>13926</v>
      </c>
      <c r="H3783" s="9" t="s">
        <v>13938</v>
      </c>
      <c r="I3783" s="9" t="s">
        <v>13928</v>
      </c>
      <c r="J3783" s="9" t="s">
        <v>13929</v>
      </c>
      <c r="K3783" s="9" t="s">
        <v>13940</v>
      </c>
      <c r="L3783" s="9" t="s">
        <v>13945</v>
      </c>
      <c r="M3783" s="9" t="s">
        <v>13952</v>
      </c>
      <c r="N3783" s="13" t="s">
        <v>12</v>
      </c>
      <c r="O3783" s="13" t="s">
        <v>14</v>
      </c>
      <c r="P3783" s="13" t="s">
        <v>19</v>
      </c>
      <c r="Q3783" s="13" t="s">
        <v>48</v>
      </c>
      <c r="R3783" s="13" t="s">
        <v>15</v>
      </c>
      <c r="S3783" s="10">
        <f>ROUNDUP(SUM(VLOOKUP(F3783,'Pontuação'!A$2:B$11,2,FALSE),VLOOKUP(E3783,'Pontuação'!C$2:D$11,2,FALSE),VLOOKUP(H3783,'Pontuação'!I$2:J$11,2,FALSE),VLOOKUP(J3783,'Pontuação'!G$2:H$11,2,FALSE),VLOOKUP(L3783,'Pontuação'!M$2:N$13,2,FALSE)),0)</f>
        <v>1699</v>
      </c>
      <c r="T3783" s="11">
        <f t="shared" si="1"/>
        <v>170</v>
      </c>
      <c r="U3783" s="11" t="str">
        <f t="array" ref="U3783">IFERROR(INDEX('Pontuação'!G$13:G$101, MATCH(T3783, 'Pontuação'!F$13:F$101, 0)), "Faixa Indefinida")</f>
        <v>B</v>
      </c>
      <c r="V3783" s="11">
        <f t="shared" si="2"/>
        <v>0</v>
      </c>
      <c r="W3783" s="11">
        <f t="shared" si="3"/>
        <v>1</v>
      </c>
      <c r="X3783" s="11">
        <f t="shared" si="4"/>
        <v>0</v>
      </c>
      <c r="Y3783" s="11">
        <f t="shared" si="5"/>
        <v>0</v>
      </c>
      <c r="Z3783" s="12">
        <f>ROUNDUP(SUM(VLOOKUP(F3783,'Pontuação 3.0'!A$2:B$11,2,FALSE),VLOOKUP(E3783,'Pontuação 3.0'!C$2:D$11,2,FALSE),VLOOKUP(H3783,'Pontuação 3.0'!I$2:J$11,2,FALSE),VLOOKUP(J3783,'Pontuação 3.0'!G$2:H$11,2,FALSE),VLOOKUP(G3783,'Pontuação 3.0'!E$2:F$11,2,FALSE),VLOOKUP(K3783,'Pontuação 3.0'!K$2:L$11,2,FALSE),VLOOKUP(L3783,'Pontuação 3.0'!M$2:N$13,2,FALSE)),0)</f>
        <v>2011</v>
      </c>
      <c r="AA3783" s="12">
        <f t="shared" si="6"/>
        <v>201</v>
      </c>
      <c r="AB3783" s="12" t="str">
        <f t="array" ref="AB3783">IFERROR(INDEX('Pontuação 3.0'!G$13:G$191, MATCH(AA3783, 'Pontuação 3.0'!F$13:F$191, 0)), "Faixa Indefinida")</f>
        <v>C</v>
      </c>
      <c r="AC3783" s="12">
        <f t="shared" si="7"/>
        <v>0</v>
      </c>
      <c r="AD3783" s="12">
        <f t="shared" si="8"/>
        <v>0</v>
      </c>
      <c r="AE3783" s="12">
        <f t="shared" si="9"/>
        <v>1</v>
      </c>
      <c r="AF3783" s="12">
        <f t="shared" si="10"/>
        <v>0</v>
      </c>
    </row>
    <row r="3784" ht="15.75" customHeight="1">
      <c r="A3784" s="8">
        <v>45688.0</v>
      </c>
      <c r="B3784" s="9" t="s">
        <v>8692</v>
      </c>
      <c r="C3784" s="9" t="s">
        <v>8693</v>
      </c>
      <c r="D3784" s="15">
        <v>5.1998806588E10</v>
      </c>
      <c r="E3784" s="9" t="s">
        <v>13924</v>
      </c>
      <c r="F3784" s="9" t="s">
        <v>13948</v>
      </c>
      <c r="G3784" s="9" t="s">
        <v>13926</v>
      </c>
      <c r="H3784" s="9" t="s">
        <v>13938</v>
      </c>
      <c r="I3784" s="9" t="s">
        <v>13928</v>
      </c>
      <c r="J3784" s="9" t="s">
        <v>13929</v>
      </c>
      <c r="K3784" s="9" t="s">
        <v>13940</v>
      </c>
      <c r="L3784" s="9" t="s">
        <v>13954</v>
      </c>
      <c r="M3784" s="9" t="s">
        <v>13942</v>
      </c>
      <c r="N3784" s="13" t="s">
        <v>12</v>
      </c>
      <c r="O3784" s="13" t="s">
        <v>14</v>
      </c>
      <c r="P3784" s="13" t="s">
        <v>27</v>
      </c>
      <c r="Q3784" s="13" t="s">
        <v>59</v>
      </c>
      <c r="R3784" s="13" t="s">
        <v>65</v>
      </c>
      <c r="S3784" s="10">
        <f>ROUNDUP(SUM(VLOOKUP(F3784,'Pontuação'!A$2:B$11,2,FALSE),VLOOKUP(E3784,'Pontuação'!C$2:D$11,2,FALSE),VLOOKUP(H3784,'Pontuação'!I$2:J$11,2,FALSE),VLOOKUP(J3784,'Pontuação'!G$2:H$11,2,FALSE),VLOOKUP(L3784,'Pontuação'!M$2:N$13,2,FALSE)),0)</f>
        <v>1534</v>
      </c>
      <c r="T3784" s="11">
        <f t="shared" si="1"/>
        <v>153</v>
      </c>
      <c r="U3784" s="11" t="str">
        <f t="array" ref="U3784">IFERROR(INDEX('Pontuação'!G$13:G$101, MATCH(T3784, 'Pontuação'!F$13:F$101, 0)), "Faixa Indefinida")</f>
        <v>C</v>
      </c>
      <c r="V3784" s="11">
        <f t="shared" si="2"/>
        <v>0</v>
      </c>
      <c r="W3784" s="11">
        <f t="shared" si="3"/>
        <v>0</v>
      </c>
      <c r="X3784" s="11">
        <f t="shared" si="4"/>
        <v>1</v>
      </c>
      <c r="Y3784" s="11">
        <f t="shared" si="5"/>
        <v>0</v>
      </c>
      <c r="Z3784" s="12">
        <f>ROUNDUP(SUM(VLOOKUP(F3784,'Pontuação 3.0'!A$2:B$11,2,FALSE),VLOOKUP(E3784,'Pontuação 3.0'!C$2:D$11,2,FALSE),VLOOKUP(H3784,'Pontuação 3.0'!I$2:J$11,2,FALSE),VLOOKUP(J3784,'Pontuação 3.0'!G$2:H$11,2,FALSE),VLOOKUP(G3784,'Pontuação 3.0'!E$2:F$11,2,FALSE),VLOOKUP(K3784,'Pontuação 3.0'!K$2:L$11,2,FALSE),VLOOKUP(L3784,'Pontuação 3.0'!M$2:N$13,2,FALSE)),0)</f>
        <v>1865</v>
      </c>
      <c r="AA3784" s="12">
        <f t="shared" si="6"/>
        <v>187</v>
      </c>
      <c r="AB3784" s="12" t="str">
        <f t="array" ref="AB3784">IFERROR(INDEX('Pontuação 3.0'!G$13:G$191, MATCH(AA3784, 'Pontuação 3.0'!F$13:F$191, 0)), "Faixa Indefinida")</f>
        <v>D</v>
      </c>
      <c r="AC3784" s="12">
        <f t="shared" si="7"/>
        <v>0</v>
      </c>
      <c r="AD3784" s="12">
        <f t="shared" si="8"/>
        <v>0</v>
      </c>
      <c r="AE3784" s="12">
        <f t="shared" si="9"/>
        <v>0</v>
      </c>
      <c r="AF3784" s="12">
        <f t="shared" si="10"/>
        <v>1</v>
      </c>
    </row>
    <row r="3785" ht="15.75" customHeight="1">
      <c r="A3785" s="8">
        <v>45688.0</v>
      </c>
      <c r="B3785" s="9" t="s">
        <v>8694</v>
      </c>
      <c r="C3785" s="9" t="s">
        <v>8695</v>
      </c>
      <c r="D3785" s="15">
        <v>9.9985190352E10</v>
      </c>
      <c r="E3785" s="9" t="s">
        <v>13924</v>
      </c>
      <c r="F3785" s="9" t="s">
        <v>13937</v>
      </c>
      <c r="G3785" s="9" t="s">
        <v>13957</v>
      </c>
      <c r="H3785" s="9" t="s">
        <v>13927</v>
      </c>
      <c r="I3785" s="9" t="s">
        <v>13940</v>
      </c>
      <c r="J3785" s="9" t="s">
        <v>13929</v>
      </c>
      <c r="K3785" s="9" t="s">
        <v>13940</v>
      </c>
      <c r="L3785" s="9" t="s">
        <v>13931</v>
      </c>
      <c r="M3785" s="9" t="s">
        <v>13967</v>
      </c>
      <c r="N3785" s="13" t="s">
        <v>12</v>
      </c>
      <c r="O3785" s="13" t="s">
        <v>14</v>
      </c>
      <c r="P3785" s="13" t="s">
        <v>47</v>
      </c>
      <c r="Q3785" s="13" t="s">
        <v>33</v>
      </c>
      <c r="R3785" s="13" t="s">
        <v>15</v>
      </c>
      <c r="S3785" s="10">
        <f>ROUNDUP(SUM(VLOOKUP(F3785,'Pontuação'!A$2:B$11,2,FALSE),VLOOKUP(E3785,'Pontuação'!C$2:D$11,2,FALSE),VLOOKUP(H3785,'Pontuação'!I$2:J$11,2,FALSE),VLOOKUP(J3785,'Pontuação'!G$2:H$11,2,FALSE),VLOOKUP(L3785,'Pontuação'!M$2:N$13,2,FALSE)),0)</f>
        <v>1414</v>
      </c>
      <c r="T3785" s="11">
        <f t="shared" si="1"/>
        <v>141</v>
      </c>
      <c r="U3785" s="11" t="str">
        <f t="array" ref="U3785">IFERROR(INDEX('Pontuação'!G$13:G$101, MATCH(T3785, 'Pontuação'!F$13:F$101, 0)), "Faixa Indefinida")</f>
        <v>D</v>
      </c>
      <c r="V3785" s="11">
        <f t="shared" si="2"/>
        <v>0</v>
      </c>
      <c r="W3785" s="11">
        <f t="shared" si="3"/>
        <v>0</v>
      </c>
      <c r="X3785" s="11">
        <f t="shared" si="4"/>
        <v>0</v>
      </c>
      <c r="Y3785" s="11">
        <f t="shared" si="5"/>
        <v>1</v>
      </c>
      <c r="Z3785" s="12">
        <f>ROUNDUP(SUM(VLOOKUP(F3785,'Pontuação 3.0'!A$2:B$11,2,FALSE),VLOOKUP(E3785,'Pontuação 3.0'!C$2:D$11,2,FALSE),VLOOKUP(H3785,'Pontuação 3.0'!I$2:J$11,2,FALSE),VLOOKUP(J3785,'Pontuação 3.0'!G$2:H$11,2,FALSE),VLOOKUP(G3785,'Pontuação 3.0'!E$2:F$11,2,FALSE),VLOOKUP(K3785,'Pontuação 3.0'!K$2:L$11,2,FALSE),VLOOKUP(L3785,'Pontuação 3.0'!M$2:N$13,2,FALSE)),0)</f>
        <v>1572</v>
      </c>
      <c r="AA3785" s="12">
        <f t="shared" si="6"/>
        <v>157</v>
      </c>
      <c r="AB3785" s="12" t="str">
        <f t="array" ref="AB3785">IFERROR(INDEX('Pontuação 3.0'!G$13:G$191, MATCH(AA3785, 'Pontuação 3.0'!F$13:F$191, 0)), "Faixa Indefinida")</f>
        <v>D</v>
      </c>
      <c r="AC3785" s="12">
        <f t="shared" si="7"/>
        <v>0</v>
      </c>
      <c r="AD3785" s="12">
        <f t="shared" si="8"/>
        <v>0</v>
      </c>
      <c r="AE3785" s="12">
        <f t="shared" si="9"/>
        <v>0</v>
      </c>
      <c r="AF3785" s="12">
        <f t="shared" si="10"/>
        <v>1</v>
      </c>
    </row>
    <row r="3786" ht="15.75" customHeight="1">
      <c r="A3786" s="8">
        <v>45688.0</v>
      </c>
      <c r="B3786" s="9" t="s">
        <v>7199</v>
      </c>
      <c r="C3786" s="9" t="s">
        <v>8696</v>
      </c>
      <c r="D3786" s="15">
        <v>6.1981868496E10</v>
      </c>
      <c r="E3786" s="9" t="s">
        <v>13936</v>
      </c>
      <c r="F3786" s="9" t="s">
        <v>13950</v>
      </c>
      <c r="G3786" s="9" t="s">
        <v>13926</v>
      </c>
      <c r="H3786" s="9" t="s">
        <v>13927</v>
      </c>
      <c r="I3786" s="9" t="s">
        <v>13940</v>
      </c>
      <c r="J3786" s="9" t="s">
        <v>13956</v>
      </c>
      <c r="K3786" s="9" t="s">
        <v>13940</v>
      </c>
      <c r="L3786" s="9" t="s">
        <v>13931</v>
      </c>
      <c r="M3786" s="9" t="s">
        <v>13942</v>
      </c>
      <c r="N3786" s="13" t="s">
        <v>12</v>
      </c>
      <c r="O3786" s="13" t="s">
        <v>14</v>
      </c>
      <c r="P3786" s="13" t="s">
        <v>32</v>
      </c>
      <c r="Q3786" s="13" t="s">
        <v>20</v>
      </c>
      <c r="R3786" s="13" t="s">
        <v>15</v>
      </c>
      <c r="S3786" s="10">
        <f>ROUNDUP(SUM(VLOOKUP(F3786,'Pontuação'!A$2:B$11,2,FALSE),VLOOKUP(E3786,'Pontuação'!C$2:D$11,2,FALSE),VLOOKUP(H3786,'Pontuação'!I$2:J$11,2,FALSE),VLOOKUP(J3786,'Pontuação'!G$2:H$11,2,FALSE),VLOOKUP(L3786,'Pontuação'!M$2:N$13,2,FALSE)),0)</f>
        <v>1717</v>
      </c>
      <c r="T3786" s="11">
        <f t="shared" si="1"/>
        <v>172</v>
      </c>
      <c r="U3786" s="11" t="str">
        <f t="array" ref="U3786">IFERROR(INDEX('Pontuação'!G$13:G$101, MATCH(T3786, 'Pontuação'!F$13:F$101, 0)), "Faixa Indefinida")</f>
        <v>B</v>
      </c>
      <c r="V3786" s="11">
        <f t="shared" si="2"/>
        <v>0</v>
      </c>
      <c r="W3786" s="11">
        <f t="shared" si="3"/>
        <v>1</v>
      </c>
      <c r="X3786" s="11">
        <f t="shared" si="4"/>
        <v>0</v>
      </c>
      <c r="Y3786" s="11">
        <f t="shared" si="5"/>
        <v>0</v>
      </c>
      <c r="Z3786" s="12">
        <f>ROUNDUP(SUM(VLOOKUP(F3786,'Pontuação 3.0'!A$2:B$11,2,FALSE),VLOOKUP(E3786,'Pontuação 3.0'!C$2:D$11,2,FALSE),VLOOKUP(H3786,'Pontuação 3.0'!I$2:J$11,2,FALSE),VLOOKUP(J3786,'Pontuação 3.0'!G$2:H$11,2,FALSE),VLOOKUP(G3786,'Pontuação 3.0'!E$2:F$11,2,FALSE),VLOOKUP(K3786,'Pontuação 3.0'!K$2:L$11,2,FALSE),VLOOKUP(L3786,'Pontuação 3.0'!M$2:N$13,2,FALSE)),0)</f>
        <v>2249</v>
      </c>
      <c r="AA3786" s="12">
        <f t="shared" si="6"/>
        <v>225</v>
      </c>
      <c r="AB3786" s="12" t="str">
        <f t="array" ref="AB3786">IFERROR(INDEX('Pontuação 3.0'!G$13:G$191, MATCH(AA3786, 'Pontuação 3.0'!F$13:F$191, 0)), "Faixa Indefinida")</f>
        <v>B</v>
      </c>
      <c r="AC3786" s="12">
        <f t="shared" si="7"/>
        <v>0</v>
      </c>
      <c r="AD3786" s="12">
        <f t="shared" si="8"/>
        <v>1</v>
      </c>
      <c r="AE3786" s="12">
        <f t="shared" si="9"/>
        <v>0</v>
      </c>
      <c r="AF3786" s="12">
        <f t="shared" si="10"/>
        <v>0</v>
      </c>
    </row>
    <row r="3787" ht="15.75" customHeight="1">
      <c r="A3787" s="8">
        <v>45688.0</v>
      </c>
      <c r="B3787" s="9" t="s">
        <v>8700</v>
      </c>
      <c r="C3787" s="9" t="s">
        <v>8701</v>
      </c>
      <c r="D3787" s="15">
        <v>1.3991660693E10</v>
      </c>
      <c r="E3787" s="9" t="s">
        <v>13936</v>
      </c>
      <c r="F3787" s="9" t="s">
        <v>13950</v>
      </c>
      <c r="G3787" s="9" t="s">
        <v>13926</v>
      </c>
      <c r="H3787" s="9" t="s">
        <v>13949</v>
      </c>
      <c r="I3787" s="9" t="s">
        <v>13940</v>
      </c>
      <c r="J3787" s="9" t="s">
        <v>13956</v>
      </c>
      <c r="K3787" s="9" t="s">
        <v>13940</v>
      </c>
      <c r="L3787" s="9" t="s">
        <v>13945</v>
      </c>
      <c r="M3787" s="9" t="s">
        <v>13952</v>
      </c>
      <c r="N3787" s="13" t="s">
        <v>12</v>
      </c>
      <c r="O3787" s="13" t="s">
        <v>14</v>
      </c>
      <c r="P3787" s="13" t="s">
        <v>24</v>
      </c>
      <c r="Q3787" s="13" t="s">
        <v>20</v>
      </c>
      <c r="R3787" s="13" t="s">
        <v>15</v>
      </c>
      <c r="S3787" s="10">
        <f>ROUNDUP(SUM(VLOOKUP(F3787,'Pontuação'!A$2:B$11,2,FALSE),VLOOKUP(E3787,'Pontuação'!C$2:D$11,2,FALSE),VLOOKUP(H3787,'Pontuação'!I$2:J$11,2,FALSE),VLOOKUP(J3787,'Pontuação'!G$2:H$11,2,FALSE),VLOOKUP(L3787,'Pontuação'!M$2:N$13,2,FALSE)),0)</f>
        <v>2005</v>
      </c>
      <c r="T3787" s="11">
        <f t="shared" si="1"/>
        <v>201</v>
      </c>
      <c r="U3787" s="11" t="str">
        <f t="array" ref="U3787">IFERROR(INDEX('Pontuação'!G$13:G$101, MATCH(T3787, 'Pontuação'!F$13:F$101, 0)), "Faixa Indefinida")</f>
        <v>A</v>
      </c>
      <c r="V3787" s="11">
        <f t="shared" si="2"/>
        <v>1</v>
      </c>
      <c r="W3787" s="11">
        <f t="shared" si="3"/>
        <v>0</v>
      </c>
      <c r="X3787" s="11">
        <f t="shared" si="4"/>
        <v>0</v>
      </c>
      <c r="Y3787" s="11">
        <f t="shared" si="5"/>
        <v>0</v>
      </c>
      <c r="Z3787" s="12">
        <f>ROUNDUP(SUM(VLOOKUP(F3787,'Pontuação 3.0'!A$2:B$11,2,FALSE),VLOOKUP(E3787,'Pontuação 3.0'!C$2:D$11,2,FALSE),VLOOKUP(H3787,'Pontuação 3.0'!I$2:J$11,2,FALSE),VLOOKUP(J3787,'Pontuação 3.0'!G$2:H$11,2,FALSE),VLOOKUP(G3787,'Pontuação 3.0'!E$2:F$11,2,FALSE),VLOOKUP(K3787,'Pontuação 3.0'!K$2:L$11,2,FALSE),VLOOKUP(L3787,'Pontuação 3.0'!M$2:N$13,2,FALSE)),0)</f>
        <v>2570</v>
      </c>
      <c r="AA3787" s="12">
        <f t="shared" si="6"/>
        <v>257</v>
      </c>
      <c r="AB3787" s="12" t="str">
        <f t="array" ref="AB3787">IFERROR(INDEX('Pontuação 3.0'!G$13:G$191, MATCH(AA3787, 'Pontuação 3.0'!F$13:F$191, 0)), "Faixa Indefinida")</f>
        <v>A</v>
      </c>
      <c r="AC3787" s="12">
        <f t="shared" si="7"/>
        <v>1</v>
      </c>
      <c r="AD3787" s="12">
        <f t="shared" si="8"/>
        <v>0</v>
      </c>
      <c r="AE3787" s="12">
        <f t="shared" si="9"/>
        <v>0</v>
      </c>
      <c r="AF3787" s="12">
        <f t="shared" si="10"/>
        <v>0</v>
      </c>
    </row>
    <row r="3788" ht="15.75" customHeight="1">
      <c r="A3788" s="8">
        <v>45688.0</v>
      </c>
      <c r="B3788" s="9" t="s">
        <v>8702</v>
      </c>
      <c r="C3788" s="9" t="s">
        <v>8703</v>
      </c>
      <c r="D3788" s="15">
        <v>9.99928764E8</v>
      </c>
      <c r="E3788" s="9" t="s">
        <v>13936</v>
      </c>
      <c r="F3788" s="9" t="s">
        <v>13948</v>
      </c>
      <c r="G3788" s="9" t="s">
        <v>13926</v>
      </c>
      <c r="H3788" s="9" t="s">
        <v>13927</v>
      </c>
      <c r="I3788" s="9" t="s">
        <v>13940</v>
      </c>
      <c r="J3788" s="9" t="s">
        <v>13929</v>
      </c>
      <c r="K3788" s="9" t="s">
        <v>13940</v>
      </c>
      <c r="L3788" s="9" t="s">
        <v>13931</v>
      </c>
      <c r="M3788" s="9" t="s">
        <v>13946</v>
      </c>
      <c r="N3788" s="13" t="s">
        <v>12</v>
      </c>
      <c r="O3788" s="13" t="s">
        <v>14</v>
      </c>
      <c r="P3788" s="13" t="s">
        <v>68</v>
      </c>
      <c r="Q3788" s="13" t="s">
        <v>20</v>
      </c>
      <c r="R3788" s="13" t="s">
        <v>15</v>
      </c>
      <c r="S3788" s="10">
        <f>ROUNDUP(SUM(VLOOKUP(F3788,'Pontuação'!A$2:B$11,2,FALSE),VLOOKUP(E3788,'Pontuação'!C$2:D$11,2,FALSE),VLOOKUP(H3788,'Pontuação'!I$2:J$11,2,FALSE),VLOOKUP(J3788,'Pontuação'!G$2:H$11,2,FALSE),VLOOKUP(L3788,'Pontuação'!M$2:N$13,2,FALSE)),0)</f>
        <v>1427</v>
      </c>
      <c r="T3788" s="11">
        <f t="shared" si="1"/>
        <v>143</v>
      </c>
      <c r="U3788" s="11" t="str">
        <f t="array" ref="U3788">IFERROR(INDEX('Pontuação'!G$13:G$101, MATCH(T3788, 'Pontuação'!F$13:F$101, 0)), "Faixa Indefinida")</f>
        <v>D</v>
      </c>
      <c r="V3788" s="11">
        <f t="shared" si="2"/>
        <v>0</v>
      </c>
      <c r="W3788" s="11">
        <f t="shared" si="3"/>
        <v>0</v>
      </c>
      <c r="X3788" s="11">
        <f t="shared" si="4"/>
        <v>0</v>
      </c>
      <c r="Y3788" s="11">
        <f t="shared" si="5"/>
        <v>1</v>
      </c>
      <c r="Z3788" s="12">
        <f>ROUNDUP(SUM(VLOOKUP(F3788,'Pontuação 3.0'!A$2:B$11,2,FALSE),VLOOKUP(E3788,'Pontuação 3.0'!C$2:D$11,2,FALSE),VLOOKUP(H3788,'Pontuação 3.0'!I$2:J$11,2,FALSE),VLOOKUP(J3788,'Pontuação 3.0'!G$2:H$11,2,FALSE),VLOOKUP(G3788,'Pontuação 3.0'!E$2:F$11,2,FALSE),VLOOKUP(K3788,'Pontuação 3.0'!K$2:L$11,2,FALSE),VLOOKUP(L3788,'Pontuação 3.0'!M$2:N$13,2,FALSE)),0)</f>
        <v>1841</v>
      </c>
      <c r="AA3788" s="12">
        <f t="shared" si="6"/>
        <v>184</v>
      </c>
      <c r="AB3788" s="12" t="str">
        <f t="array" ref="AB3788">IFERROR(INDEX('Pontuação 3.0'!G$13:G$191, MATCH(AA3788, 'Pontuação 3.0'!F$13:F$191, 0)), "Faixa Indefinida")</f>
        <v>D</v>
      </c>
      <c r="AC3788" s="12">
        <f t="shared" si="7"/>
        <v>0</v>
      </c>
      <c r="AD3788" s="12">
        <f t="shared" si="8"/>
        <v>0</v>
      </c>
      <c r="AE3788" s="12">
        <f t="shared" si="9"/>
        <v>0</v>
      </c>
      <c r="AF3788" s="12">
        <f t="shared" si="10"/>
        <v>1</v>
      </c>
    </row>
    <row r="3789" ht="15.75" customHeight="1">
      <c r="A3789" s="8">
        <v>45688.0</v>
      </c>
      <c r="B3789" s="9" t="s">
        <v>8704</v>
      </c>
      <c r="C3789" s="9" t="s">
        <v>8705</v>
      </c>
      <c r="D3789" s="15">
        <v>1.1914716199E10</v>
      </c>
      <c r="E3789" s="9" t="s">
        <v>13936</v>
      </c>
      <c r="F3789" s="9" t="s">
        <v>13950</v>
      </c>
      <c r="G3789" s="9" t="s">
        <v>13926</v>
      </c>
      <c r="H3789" s="9" t="s">
        <v>13949</v>
      </c>
      <c r="I3789" s="9" t="s">
        <v>13928</v>
      </c>
      <c r="J3789" s="9" t="s">
        <v>13929</v>
      </c>
      <c r="K3789" s="9" t="s">
        <v>13940</v>
      </c>
      <c r="L3789" s="9" t="s">
        <v>13931</v>
      </c>
      <c r="M3789" s="9" t="s">
        <v>13946</v>
      </c>
      <c r="N3789" s="13" t="s">
        <v>12</v>
      </c>
      <c r="O3789" s="13" t="s">
        <v>14</v>
      </c>
      <c r="P3789" s="13" t="s">
        <v>19</v>
      </c>
      <c r="Q3789" s="13" t="s">
        <v>20</v>
      </c>
      <c r="R3789" s="13" t="s">
        <v>65</v>
      </c>
      <c r="S3789" s="10">
        <f>ROUNDUP(SUM(VLOOKUP(F3789,'Pontuação'!A$2:B$11,2,FALSE),VLOOKUP(E3789,'Pontuação'!C$2:D$11,2,FALSE),VLOOKUP(H3789,'Pontuação'!I$2:J$11,2,FALSE),VLOOKUP(J3789,'Pontuação'!G$2:H$11,2,FALSE),VLOOKUP(L3789,'Pontuação'!M$2:N$13,2,FALSE)),0)</f>
        <v>1595</v>
      </c>
      <c r="T3789" s="11">
        <f t="shared" si="1"/>
        <v>160</v>
      </c>
      <c r="U3789" s="11" t="str">
        <f t="array" ref="U3789">IFERROR(INDEX('Pontuação'!G$13:G$101, MATCH(T3789, 'Pontuação'!F$13:F$101, 0)), "Faixa Indefinida")</f>
        <v>C</v>
      </c>
      <c r="V3789" s="11">
        <f t="shared" si="2"/>
        <v>0</v>
      </c>
      <c r="W3789" s="11">
        <f t="shared" si="3"/>
        <v>0</v>
      </c>
      <c r="X3789" s="11">
        <f t="shared" si="4"/>
        <v>1</v>
      </c>
      <c r="Y3789" s="11">
        <f t="shared" si="5"/>
        <v>0</v>
      </c>
      <c r="Z3789" s="12">
        <f>ROUNDUP(SUM(VLOOKUP(F3789,'Pontuação 3.0'!A$2:B$11,2,FALSE),VLOOKUP(E3789,'Pontuação 3.0'!C$2:D$11,2,FALSE),VLOOKUP(H3789,'Pontuação 3.0'!I$2:J$11,2,FALSE),VLOOKUP(J3789,'Pontuação 3.0'!G$2:H$11,2,FALSE),VLOOKUP(G3789,'Pontuação 3.0'!E$2:F$11,2,FALSE),VLOOKUP(K3789,'Pontuação 3.0'!K$2:L$11,2,FALSE),VLOOKUP(L3789,'Pontuação 3.0'!M$2:N$13,2,FALSE)),0)</f>
        <v>2209</v>
      </c>
      <c r="AA3789" s="12">
        <f t="shared" si="6"/>
        <v>221</v>
      </c>
      <c r="AB3789" s="12" t="str">
        <f t="array" ref="AB3789">IFERROR(INDEX('Pontuação 3.0'!G$13:G$191, MATCH(AA3789, 'Pontuação 3.0'!F$13:F$191, 0)), "Faixa Indefinida")</f>
        <v>B</v>
      </c>
      <c r="AC3789" s="12">
        <f t="shared" si="7"/>
        <v>0</v>
      </c>
      <c r="AD3789" s="12">
        <f t="shared" si="8"/>
        <v>1</v>
      </c>
      <c r="AE3789" s="12">
        <f t="shared" si="9"/>
        <v>0</v>
      </c>
      <c r="AF3789" s="12">
        <f t="shared" si="10"/>
        <v>0</v>
      </c>
    </row>
    <row r="3790" ht="15.75" customHeight="1">
      <c r="A3790" s="8">
        <v>45688.0</v>
      </c>
      <c r="B3790" s="9" t="s">
        <v>8706</v>
      </c>
      <c r="C3790" s="9" t="s">
        <v>8707</v>
      </c>
      <c r="D3790" s="15">
        <v>4.1997284294E10</v>
      </c>
      <c r="E3790" s="9" t="s">
        <v>13936</v>
      </c>
      <c r="F3790" s="9" t="s">
        <v>13950</v>
      </c>
      <c r="G3790" s="9" t="s">
        <v>13926</v>
      </c>
      <c r="H3790" s="9" t="s">
        <v>13951</v>
      </c>
      <c r="I3790" s="9" t="s">
        <v>13940</v>
      </c>
      <c r="J3790" s="9" t="s">
        <v>13929</v>
      </c>
      <c r="K3790" s="9" t="s">
        <v>13940</v>
      </c>
      <c r="L3790" s="9" t="s">
        <v>13954</v>
      </c>
      <c r="M3790" s="9" t="s">
        <v>13952</v>
      </c>
      <c r="N3790" s="13" t="s">
        <v>12</v>
      </c>
      <c r="O3790" s="13" t="s">
        <v>14</v>
      </c>
      <c r="P3790" s="13" t="s">
        <v>111</v>
      </c>
      <c r="Q3790" s="13" t="s">
        <v>20</v>
      </c>
      <c r="R3790" s="13" t="s">
        <v>65</v>
      </c>
      <c r="S3790" s="10">
        <f>ROUNDUP(SUM(VLOOKUP(F3790,'Pontuação'!A$2:B$11,2,FALSE),VLOOKUP(E3790,'Pontuação'!C$2:D$11,2,FALSE),VLOOKUP(H3790,'Pontuação'!I$2:J$11,2,FALSE),VLOOKUP(J3790,'Pontuação'!G$2:H$11,2,FALSE),VLOOKUP(L3790,'Pontuação'!M$2:N$13,2,FALSE)),0)</f>
        <v>1516</v>
      </c>
      <c r="T3790" s="11">
        <f t="shared" si="1"/>
        <v>152</v>
      </c>
      <c r="U3790" s="11" t="str">
        <f t="array" ref="U3790">IFERROR(INDEX('Pontuação'!G$13:G$101, MATCH(T3790, 'Pontuação'!F$13:F$101, 0)), "Faixa Indefinida")</f>
        <v>C</v>
      </c>
      <c r="V3790" s="11">
        <f t="shared" si="2"/>
        <v>0</v>
      </c>
      <c r="W3790" s="11">
        <f t="shared" si="3"/>
        <v>0</v>
      </c>
      <c r="X3790" s="11">
        <f t="shared" si="4"/>
        <v>1</v>
      </c>
      <c r="Y3790" s="11">
        <f t="shared" si="5"/>
        <v>0</v>
      </c>
      <c r="Z3790" s="12">
        <f>ROUNDUP(SUM(VLOOKUP(F3790,'Pontuação 3.0'!A$2:B$11,2,FALSE),VLOOKUP(E3790,'Pontuação 3.0'!C$2:D$11,2,FALSE),VLOOKUP(H3790,'Pontuação 3.0'!I$2:J$11,2,FALSE),VLOOKUP(J3790,'Pontuação 3.0'!G$2:H$11,2,FALSE),VLOOKUP(G3790,'Pontuação 3.0'!E$2:F$11,2,FALSE),VLOOKUP(K3790,'Pontuação 3.0'!K$2:L$11,2,FALSE),VLOOKUP(L3790,'Pontuação 3.0'!M$2:N$13,2,FALSE)),0)</f>
        <v>2092</v>
      </c>
      <c r="AA3790" s="12">
        <f t="shared" si="6"/>
        <v>209</v>
      </c>
      <c r="AB3790" s="12" t="str">
        <f t="array" ref="AB3790">IFERROR(INDEX('Pontuação 3.0'!G$13:G$191, MATCH(AA3790, 'Pontuação 3.0'!F$13:F$191, 0)), "Faixa Indefinida")</f>
        <v>C</v>
      </c>
      <c r="AC3790" s="12">
        <f t="shared" si="7"/>
        <v>0</v>
      </c>
      <c r="AD3790" s="12">
        <f t="shared" si="8"/>
        <v>0</v>
      </c>
      <c r="AE3790" s="12">
        <f t="shared" si="9"/>
        <v>1</v>
      </c>
      <c r="AF3790" s="12">
        <f t="shared" si="10"/>
        <v>0</v>
      </c>
    </row>
    <row r="3791" ht="15.75" customHeight="1">
      <c r="A3791" s="8">
        <v>45688.0</v>
      </c>
      <c r="B3791" s="9" t="s">
        <v>327</v>
      </c>
      <c r="C3791" s="9" t="s">
        <v>8708</v>
      </c>
      <c r="D3791" s="15">
        <v>3.1991659962E10</v>
      </c>
      <c r="E3791" s="9" t="s">
        <v>13936</v>
      </c>
      <c r="F3791" s="9" t="s">
        <v>13950</v>
      </c>
      <c r="G3791" s="9" t="s">
        <v>13944</v>
      </c>
      <c r="H3791" s="9" t="s">
        <v>13960</v>
      </c>
      <c r="I3791" s="9" t="s">
        <v>13928</v>
      </c>
      <c r="J3791" s="9" t="s">
        <v>13929</v>
      </c>
      <c r="K3791" s="9" t="s">
        <v>13940</v>
      </c>
      <c r="L3791" s="9" t="s">
        <v>13945</v>
      </c>
      <c r="M3791" s="9" t="s">
        <v>13942</v>
      </c>
      <c r="N3791" s="13" t="s">
        <v>12</v>
      </c>
      <c r="O3791" s="13" t="s">
        <v>14</v>
      </c>
      <c r="P3791" s="13" t="s">
        <v>19</v>
      </c>
      <c r="Q3791" s="13" t="s">
        <v>20</v>
      </c>
      <c r="R3791" s="13" t="s">
        <v>15</v>
      </c>
      <c r="S3791" s="10">
        <f>ROUNDUP(SUM(VLOOKUP(F3791,'Pontuação'!A$2:B$11,2,FALSE),VLOOKUP(E3791,'Pontuação'!C$2:D$11,2,FALSE),VLOOKUP(H3791,'Pontuação'!I$2:J$11,2,FALSE),VLOOKUP(J3791,'Pontuação'!G$2:H$11,2,FALSE),VLOOKUP(L3791,'Pontuação'!M$2:N$13,2,FALSE)),0)</f>
        <v>1501</v>
      </c>
      <c r="T3791" s="11">
        <f t="shared" si="1"/>
        <v>150</v>
      </c>
      <c r="U3791" s="11" t="str">
        <f t="array" ref="U3791">IFERROR(INDEX('Pontuação'!G$13:G$101, MATCH(T3791, 'Pontuação'!F$13:F$101, 0)), "Faixa Indefinida")</f>
        <v>C</v>
      </c>
      <c r="V3791" s="11">
        <f t="shared" si="2"/>
        <v>0</v>
      </c>
      <c r="W3791" s="11">
        <f t="shared" si="3"/>
        <v>0</v>
      </c>
      <c r="X3791" s="11">
        <f t="shared" si="4"/>
        <v>1</v>
      </c>
      <c r="Y3791" s="11">
        <f t="shared" si="5"/>
        <v>0</v>
      </c>
      <c r="Z3791" s="12">
        <f>ROUNDUP(SUM(VLOOKUP(F3791,'Pontuação 3.0'!A$2:B$11,2,FALSE),VLOOKUP(E3791,'Pontuação 3.0'!C$2:D$11,2,FALSE),VLOOKUP(H3791,'Pontuação 3.0'!I$2:J$11,2,FALSE),VLOOKUP(J3791,'Pontuação 3.0'!G$2:H$11,2,FALSE),VLOOKUP(G3791,'Pontuação 3.0'!E$2:F$11,2,FALSE),VLOOKUP(K3791,'Pontuação 3.0'!K$2:L$11,2,FALSE),VLOOKUP(L3791,'Pontuação 3.0'!M$2:N$13,2,FALSE)),0)</f>
        <v>1960</v>
      </c>
      <c r="AA3791" s="12">
        <f t="shared" si="6"/>
        <v>196</v>
      </c>
      <c r="AB3791" s="12" t="str">
        <f t="array" ref="AB3791">IFERROR(INDEX('Pontuação 3.0'!G$13:G$191, MATCH(AA3791, 'Pontuação 3.0'!F$13:F$191, 0)), "Faixa Indefinida")</f>
        <v>C</v>
      </c>
      <c r="AC3791" s="12">
        <f t="shared" si="7"/>
        <v>0</v>
      </c>
      <c r="AD3791" s="12">
        <f t="shared" si="8"/>
        <v>0</v>
      </c>
      <c r="AE3791" s="12">
        <f t="shared" si="9"/>
        <v>1</v>
      </c>
      <c r="AF3791" s="12">
        <f t="shared" si="10"/>
        <v>0</v>
      </c>
    </row>
    <row r="3792" ht="15.75" customHeight="1">
      <c r="A3792" s="8">
        <v>45688.0</v>
      </c>
      <c r="B3792" s="9" t="s">
        <v>8711</v>
      </c>
      <c r="C3792" s="9" t="s">
        <v>8712</v>
      </c>
      <c r="D3792" s="15">
        <v>1.7981097993E10</v>
      </c>
      <c r="E3792" s="9" t="s">
        <v>13936</v>
      </c>
      <c r="F3792" s="9" t="s">
        <v>13948</v>
      </c>
      <c r="G3792" s="9" t="s">
        <v>13944</v>
      </c>
      <c r="H3792" s="9" t="s">
        <v>13927</v>
      </c>
      <c r="I3792" s="9" t="s">
        <v>13940</v>
      </c>
      <c r="J3792" s="9" t="s">
        <v>13929</v>
      </c>
      <c r="K3792" s="9" t="s">
        <v>13930</v>
      </c>
      <c r="L3792" s="9" t="s">
        <v>13945</v>
      </c>
      <c r="M3792" s="9" t="s">
        <v>13952</v>
      </c>
      <c r="N3792" s="13" t="s">
        <v>12</v>
      </c>
      <c r="O3792" s="13" t="s">
        <v>14</v>
      </c>
      <c r="P3792" s="13" t="s">
        <v>32</v>
      </c>
      <c r="Q3792" s="13" t="s">
        <v>77</v>
      </c>
      <c r="R3792" s="13" t="s">
        <v>15</v>
      </c>
      <c r="S3792" s="10">
        <f>ROUNDUP(SUM(VLOOKUP(F3792,'Pontuação'!A$2:B$11,2,FALSE),VLOOKUP(E3792,'Pontuação'!C$2:D$11,2,FALSE),VLOOKUP(H3792,'Pontuação'!I$2:J$11,2,FALSE),VLOOKUP(J3792,'Pontuação'!G$2:H$11,2,FALSE),VLOOKUP(L3792,'Pontuação'!M$2:N$13,2,FALSE)),0)</f>
        <v>1559</v>
      </c>
      <c r="T3792" s="11">
        <f t="shared" si="1"/>
        <v>156</v>
      </c>
      <c r="U3792" s="11" t="str">
        <f t="array" ref="U3792">IFERROR(INDEX('Pontuação'!G$13:G$101, MATCH(T3792, 'Pontuação'!F$13:F$101, 0)), "Faixa Indefinida")</f>
        <v>C</v>
      </c>
      <c r="V3792" s="11">
        <f t="shared" si="2"/>
        <v>0</v>
      </c>
      <c r="W3792" s="11">
        <f t="shared" si="3"/>
        <v>0</v>
      </c>
      <c r="X3792" s="11">
        <f t="shared" si="4"/>
        <v>1</v>
      </c>
      <c r="Y3792" s="11">
        <f t="shared" si="5"/>
        <v>0</v>
      </c>
      <c r="Z3792" s="12">
        <f>ROUNDUP(SUM(VLOOKUP(F3792,'Pontuação 3.0'!A$2:B$11,2,FALSE),VLOOKUP(E3792,'Pontuação 3.0'!C$2:D$11,2,FALSE),VLOOKUP(H3792,'Pontuação 3.0'!I$2:J$11,2,FALSE),VLOOKUP(J3792,'Pontuação 3.0'!G$2:H$11,2,FALSE),VLOOKUP(G3792,'Pontuação 3.0'!E$2:F$11,2,FALSE),VLOOKUP(K3792,'Pontuação 3.0'!K$2:L$11,2,FALSE),VLOOKUP(L3792,'Pontuação 3.0'!M$2:N$13,2,FALSE)),0)</f>
        <v>2048</v>
      </c>
      <c r="AA3792" s="12">
        <f t="shared" si="6"/>
        <v>205</v>
      </c>
      <c r="AB3792" s="12" t="str">
        <f t="array" ref="AB3792">IFERROR(INDEX('Pontuação 3.0'!G$13:G$191, MATCH(AA3792, 'Pontuação 3.0'!F$13:F$191, 0)), "Faixa Indefinida")</f>
        <v>C</v>
      </c>
      <c r="AC3792" s="12">
        <f t="shared" si="7"/>
        <v>0</v>
      </c>
      <c r="AD3792" s="12">
        <f t="shared" si="8"/>
        <v>0</v>
      </c>
      <c r="AE3792" s="12">
        <f t="shared" si="9"/>
        <v>1</v>
      </c>
      <c r="AF3792" s="12">
        <f t="shared" si="10"/>
        <v>0</v>
      </c>
    </row>
    <row r="3793" ht="15.75" customHeight="1">
      <c r="A3793" s="8">
        <v>45688.0</v>
      </c>
      <c r="B3793" s="9" t="s">
        <v>8713</v>
      </c>
      <c r="C3793" s="9" t="s">
        <v>8714</v>
      </c>
      <c r="D3793" s="15">
        <v>6.1996455724E10</v>
      </c>
      <c r="E3793" s="9" t="s">
        <v>13936</v>
      </c>
      <c r="F3793" s="9" t="s">
        <v>13950</v>
      </c>
      <c r="G3793" s="9" t="s">
        <v>13926</v>
      </c>
      <c r="H3793" s="9" t="s">
        <v>13951</v>
      </c>
      <c r="I3793" s="9" t="s">
        <v>13940</v>
      </c>
      <c r="J3793" s="9" t="s">
        <v>13929</v>
      </c>
      <c r="K3793" s="9" t="s">
        <v>13940</v>
      </c>
      <c r="L3793" s="9" t="s">
        <v>13931</v>
      </c>
      <c r="M3793" s="9" t="s">
        <v>13942</v>
      </c>
      <c r="N3793" s="13" t="s">
        <v>12</v>
      </c>
      <c r="O3793" s="13" t="s">
        <v>14</v>
      </c>
      <c r="P3793" s="13" t="s">
        <v>32</v>
      </c>
      <c r="Q3793" s="13" t="s">
        <v>200</v>
      </c>
      <c r="R3793" s="13" t="s">
        <v>15</v>
      </c>
      <c r="S3793" s="10">
        <f>ROUNDUP(SUM(VLOOKUP(F3793,'Pontuação'!A$2:B$11,2,FALSE),VLOOKUP(E3793,'Pontuação'!C$2:D$11,2,FALSE),VLOOKUP(H3793,'Pontuação'!I$2:J$11,2,FALSE),VLOOKUP(J3793,'Pontuação'!G$2:H$11,2,FALSE),VLOOKUP(L3793,'Pontuação'!M$2:N$13,2,FALSE)),0)</f>
        <v>1553</v>
      </c>
      <c r="T3793" s="11">
        <f t="shared" si="1"/>
        <v>155</v>
      </c>
      <c r="U3793" s="11" t="str">
        <f t="array" ref="U3793">IFERROR(INDEX('Pontuação'!G$13:G$101, MATCH(T3793, 'Pontuação'!F$13:F$101, 0)), "Faixa Indefinida")</f>
        <v>C</v>
      </c>
      <c r="V3793" s="11">
        <f t="shared" si="2"/>
        <v>0</v>
      </c>
      <c r="W3793" s="11">
        <f t="shared" si="3"/>
        <v>0</v>
      </c>
      <c r="X3793" s="11">
        <f t="shared" si="4"/>
        <v>1</v>
      </c>
      <c r="Y3793" s="11">
        <f t="shared" si="5"/>
        <v>0</v>
      </c>
      <c r="Z3793" s="12">
        <f>ROUNDUP(SUM(VLOOKUP(F3793,'Pontuação 3.0'!A$2:B$11,2,FALSE),VLOOKUP(E3793,'Pontuação 3.0'!C$2:D$11,2,FALSE),VLOOKUP(H3793,'Pontuação 3.0'!I$2:J$11,2,FALSE),VLOOKUP(J3793,'Pontuação 3.0'!G$2:H$11,2,FALSE),VLOOKUP(G3793,'Pontuação 3.0'!E$2:F$11,2,FALSE),VLOOKUP(K3793,'Pontuação 3.0'!K$2:L$11,2,FALSE),VLOOKUP(L3793,'Pontuação 3.0'!M$2:N$13,2,FALSE)),0)</f>
        <v>2122</v>
      </c>
      <c r="AA3793" s="12">
        <f t="shared" si="6"/>
        <v>212</v>
      </c>
      <c r="AB3793" s="12" t="str">
        <f t="array" ref="AB3793">IFERROR(INDEX('Pontuação 3.0'!G$13:G$191, MATCH(AA3793, 'Pontuação 3.0'!F$13:F$191, 0)), "Faixa Indefinida")</f>
        <v>C</v>
      </c>
      <c r="AC3793" s="12">
        <f t="shared" si="7"/>
        <v>0</v>
      </c>
      <c r="AD3793" s="12">
        <f t="shared" si="8"/>
        <v>0</v>
      </c>
      <c r="AE3793" s="12">
        <f t="shared" si="9"/>
        <v>1</v>
      </c>
      <c r="AF3793" s="12">
        <f t="shared" si="10"/>
        <v>0</v>
      </c>
    </row>
    <row r="3794" ht="15.75" customHeight="1">
      <c r="A3794" s="8">
        <v>45688.0</v>
      </c>
      <c r="B3794" s="9" t="s">
        <v>8715</v>
      </c>
      <c r="C3794" s="9" t="s">
        <v>8716</v>
      </c>
      <c r="D3794" s="15">
        <v>5.4981647565E10</v>
      </c>
      <c r="E3794" s="9" t="s">
        <v>13924</v>
      </c>
      <c r="F3794" s="9" t="s">
        <v>13950</v>
      </c>
      <c r="G3794" s="9" t="s">
        <v>13957</v>
      </c>
      <c r="H3794" s="9" t="s">
        <v>13927</v>
      </c>
      <c r="I3794" s="9" t="s">
        <v>13940</v>
      </c>
      <c r="J3794" s="9" t="s">
        <v>13929</v>
      </c>
      <c r="K3794" s="9" t="s">
        <v>13940</v>
      </c>
      <c r="L3794" s="9" t="s">
        <v>13959</v>
      </c>
      <c r="M3794" s="9" t="s">
        <v>13952</v>
      </c>
      <c r="N3794" s="13" t="s">
        <v>12</v>
      </c>
      <c r="O3794" s="13" t="s">
        <v>14</v>
      </c>
      <c r="P3794" s="13" t="s">
        <v>68</v>
      </c>
      <c r="Q3794" s="13" t="s">
        <v>48</v>
      </c>
      <c r="R3794" s="13" t="s">
        <v>15</v>
      </c>
      <c r="S3794" s="10">
        <f>ROUNDUP(SUM(VLOOKUP(F3794,'Pontuação'!A$2:B$11,2,FALSE),VLOOKUP(E3794,'Pontuação'!C$2:D$11,2,FALSE),VLOOKUP(H3794,'Pontuação'!I$2:J$11,2,FALSE),VLOOKUP(J3794,'Pontuação'!G$2:H$11,2,FALSE),VLOOKUP(L3794,'Pontuação'!M$2:N$13,2,FALSE)),0)</f>
        <v>1513</v>
      </c>
      <c r="T3794" s="11">
        <f t="shared" si="1"/>
        <v>151</v>
      </c>
      <c r="U3794" s="11" t="str">
        <f t="array" ref="U3794">IFERROR(INDEX('Pontuação'!G$13:G$101, MATCH(T3794, 'Pontuação'!F$13:F$101, 0)), "Faixa Indefinida")</f>
        <v>C</v>
      </c>
      <c r="V3794" s="11">
        <f t="shared" si="2"/>
        <v>0</v>
      </c>
      <c r="W3794" s="11">
        <f t="shared" si="3"/>
        <v>0</v>
      </c>
      <c r="X3794" s="11">
        <f t="shared" si="4"/>
        <v>1</v>
      </c>
      <c r="Y3794" s="11">
        <f t="shared" si="5"/>
        <v>0</v>
      </c>
      <c r="Z3794" s="12">
        <f>ROUNDUP(SUM(VLOOKUP(F3794,'Pontuação 3.0'!A$2:B$11,2,FALSE),VLOOKUP(E3794,'Pontuação 3.0'!C$2:D$11,2,FALSE),VLOOKUP(H3794,'Pontuação 3.0'!I$2:J$11,2,FALSE),VLOOKUP(J3794,'Pontuação 3.0'!G$2:H$11,2,FALSE),VLOOKUP(G3794,'Pontuação 3.0'!E$2:F$11,2,FALSE),VLOOKUP(K3794,'Pontuação 3.0'!K$2:L$11,2,FALSE),VLOOKUP(L3794,'Pontuação 3.0'!M$2:N$13,2,FALSE)),0)</f>
        <v>1988</v>
      </c>
      <c r="AA3794" s="12">
        <f t="shared" si="6"/>
        <v>199</v>
      </c>
      <c r="AB3794" s="12" t="str">
        <f t="array" ref="AB3794">IFERROR(INDEX('Pontuação 3.0'!G$13:G$191, MATCH(AA3794, 'Pontuação 3.0'!F$13:F$191, 0)), "Faixa Indefinida")</f>
        <v>C</v>
      </c>
      <c r="AC3794" s="12">
        <f t="shared" si="7"/>
        <v>0</v>
      </c>
      <c r="AD3794" s="12">
        <f t="shared" si="8"/>
        <v>0</v>
      </c>
      <c r="AE3794" s="12">
        <f t="shared" si="9"/>
        <v>1</v>
      </c>
      <c r="AF3794" s="12">
        <f t="shared" si="10"/>
        <v>0</v>
      </c>
    </row>
    <row r="3795" ht="15.75" customHeight="1">
      <c r="A3795" s="8">
        <v>45688.0</v>
      </c>
      <c r="B3795" s="9" t="s">
        <v>5687</v>
      </c>
      <c r="C3795" s="9" t="s">
        <v>8717</v>
      </c>
      <c r="D3795" s="15">
        <v>5.518991488046E12</v>
      </c>
      <c r="E3795" s="9" t="s">
        <v>13936</v>
      </c>
      <c r="F3795" s="9" t="s">
        <v>13950</v>
      </c>
      <c r="G3795" s="9" t="s">
        <v>13926</v>
      </c>
      <c r="H3795" s="9" t="s">
        <v>13951</v>
      </c>
      <c r="I3795" s="9" t="s">
        <v>13940</v>
      </c>
      <c r="J3795" s="9" t="s">
        <v>13929</v>
      </c>
      <c r="K3795" s="9" t="s">
        <v>13940</v>
      </c>
      <c r="L3795" s="9" t="s">
        <v>13931</v>
      </c>
      <c r="M3795" s="9" t="s">
        <v>13942</v>
      </c>
      <c r="N3795" s="13" t="s">
        <v>12</v>
      </c>
      <c r="O3795" s="13" t="s">
        <v>14</v>
      </c>
      <c r="P3795" s="13" t="s">
        <v>111</v>
      </c>
      <c r="Q3795" s="13" t="s">
        <v>59</v>
      </c>
      <c r="R3795" s="13" t="s">
        <v>15</v>
      </c>
      <c r="S3795" s="10">
        <f>ROUNDUP(SUM(VLOOKUP(F3795,'Pontuação'!A$2:B$11,2,FALSE),VLOOKUP(E3795,'Pontuação'!C$2:D$11,2,FALSE),VLOOKUP(H3795,'Pontuação'!I$2:J$11,2,FALSE),VLOOKUP(J3795,'Pontuação'!G$2:H$11,2,FALSE),VLOOKUP(L3795,'Pontuação'!M$2:N$13,2,FALSE)),0)</f>
        <v>1553</v>
      </c>
      <c r="T3795" s="11">
        <f t="shared" si="1"/>
        <v>155</v>
      </c>
      <c r="U3795" s="11" t="str">
        <f t="array" ref="U3795">IFERROR(INDEX('Pontuação'!G$13:G$101, MATCH(T3795, 'Pontuação'!F$13:F$101, 0)), "Faixa Indefinida")</f>
        <v>C</v>
      </c>
      <c r="V3795" s="11">
        <f t="shared" si="2"/>
        <v>0</v>
      </c>
      <c r="W3795" s="11">
        <f t="shared" si="3"/>
        <v>0</v>
      </c>
      <c r="X3795" s="11">
        <f t="shared" si="4"/>
        <v>1</v>
      </c>
      <c r="Y3795" s="11">
        <f t="shared" si="5"/>
        <v>0</v>
      </c>
      <c r="Z3795" s="12">
        <f>ROUNDUP(SUM(VLOOKUP(F3795,'Pontuação 3.0'!A$2:B$11,2,FALSE),VLOOKUP(E3795,'Pontuação 3.0'!C$2:D$11,2,FALSE),VLOOKUP(H3795,'Pontuação 3.0'!I$2:J$11,2,FALSE),VLOOKUP(J3795,'Pontuação 3.0'!G$2:H$11,2,FALSE),VLOOKUP(G3795,'Pontuação 3.0'!E$2:F$11,2,FALSE),VLOOKUP(K3795,'Pontuação 3.0'!K$2:L$11,2,FALSE),VLOOKUP(L3795,'Pontuação 3.0'!M$2:N$13,2,FALSE)),0)</f>
        <v>2122</v>
      </c>
      <c r="AA3795" s="12">
        <f t="shared" si="6"/>
        <v>212</v>
      </c>
      <c r="AB3795" s="12" t="str">
        <f t="array" ref="AB3795">IFERROR(INDEX('Pontuação 3.0'!G$13:G$191, MATCH(AA3795, 'Pontuação 3.0'!F$13:F$191, 0)), "Faixa Indefinida")</f>
        <v>C</v>
      </c>
      <c r="AC3795" s="12">
        <f t="shared" si="7"/>
        <v>0</v>
      </c>
      <c r="AD3795" s="12">
        <f t="shared" si="8"/>
        <v>0</v>
      </c>
      <c r="AE3795" s="12">
        <f t="shared" si="9"/>
        <v>1</v>
      </c>
      <c r="AF3795" s="12">
        <f t="shared" si="10"/>
        <v>0</v>
      </c>
    </row>
    <row r="3796" ht="15.75" customHeight="1">
      <c r="A3796" s="8">
        <v>45688.0</v>
      </c>
      <c r="B3796" s="9" t="s">
        <v>8720</v>
      </c>
      <c r="C3796" s="9" t="s">
        <v>8721</v>
      </c>
      <c r="D3796" s="15">
        <v>1.9998013947E10</v>
      </c>
      <c r="E3796" s="9" t="s">
        <v>13924</v>
      </c>
      <c r="F3796" s="9" t="s">
        <v>13937</v>
      </c>
      <c r="G3796" s="9" t="s">
        <v>13957</v>
      </c>
      <c r="H3796" s="9" t="s">
        <v>13927</v>
      </c>
      <c r="I3796" s="9" t="s">
        <v>13940</v>
      </c>
      <c r="J3796" s="9" t="s">
        <v>13929</v>
      </c>
      <c r="K3796" s="9" t="s">
        <v>13940</v>
      </c>
      <c r="L3796" s="9" t="s">
        <v>13931</v>
      </c>
      <c r="M3796" s="9" t="s">
        <v>13967</v>
      </c>
      <c r="N3796" s="13" t="s">
        <v>12</v>
      </c>
      <c r="O3796" s="13" t="s">
        <v>14</v>
      </c>
      <c r="P3796" s="13" t="s">
        <v>19</v>
      </c>
      <c r="Q3796" s="13" t="s">
        <v>20</v>
      </c>
      <c r="R3796" s="13" t="s">
        <v>15</v>
      </c>
      <c r="S3796" s="10">
        <f>ROUNDUP(SUM(VLOOKUP(F3796,'Pontuação'!A$2:B$11,2,FALSE),VLOOKUP(E3796,'Pontuação'!C$2:D$11,2,FALSE),VLOOKUP(H3796,'Pontuação'!I$2:J$11,2,FALSE),VLOOKUP(J3796,'Pontuação'!G$2:H$11,2,FALSE),VLOOKUP(L3796,'Pontuação'!M$2:N$13,2,FALSE)),0)</f>
        <v>1414</v>
      </c>
      <c r="T3796" s="11">
        <f t="shared" si="1"/>
        <v>141</v>
      </c>
      <c r="U3796" s="11" t="str">
        <f t="array" ref="U3796">IFERROR(INDEX('Pontuação'!G$13:G$101, MATCH(T3796, 'Pontuação'!F$13:F$101, 0)), "Faixa Indefinida")</f>
        <v>D</v>
      </c>
      <c r="V3796" s="11">
        <f t="shared" si="2"/>
        <v>0</v>
      </c>
      <c r="W3796" s="11">
        <f t="shared" si="3"/>
        <v>0</v>
      </c>
      <c r="X3796" s="11">
        <f t="shared" si="4"/>
        <v>0</v>
      </c>
      <c r="Y3796" s="11">
        <f t="shared" si="5"/>
        <v>1</v>
      </c>
      <c r="Z3796" s="12">
        <f>ROUNDUP(SUM(VLOOKUP(F3796,'Pontuação 3.0'!A$2:B$11,2,FALSE),VLOOKUP(E3796,'Pontuação 3.0'!C$2:D$11,2,FALSE),VLOOKUP(H3796,'Pontuação 3.0'!I$2:J$11,2,FALSE),VLOOKUP(J3796,'Pontuação 3.0'!G$2:H$11,2,FALSE),VLOOKUP(G3796,'Pontuação 3.0'!E$2:F$11,2,FALSE),VLOOKUP(K3796,'Pontuação 3.0'!K$2:L$11,2,FALSE),VLOOKUP(L3796,'Pontuação 3.0'!M$2:N$13,2,FALSE)),0)</f>
        <v>1572</v>
      </c>
      <c r="AA3796" s="12">
        <f t="shared" si="6"/>
        <v>157</v>
      </c>
      <c r="AB3796" s="12" t="str">
        <f t="array" ref="AB3796">IFERROR(INDEX('Pontuação 3.0'!G$13:G$191, MATCH(AA3796, 'Pontuação 3.0'!F$13:F$191, 0)), "Faixa Indefinida")</f>
        <v>D</v>
      </c>
      <c r="AC3796" s="12">
        <f t="shared" si="7"/>
        <v>0</v>
      </c>
      <c r="AD3796" s="12">
        <f t="shared" si="8"/>
        <v>0</v>
      </c>
      <c r="AE3796" s="12">
        <f t="shared" si="9"/>
        <v>0</v>
      </c>
      <c r="AF3796" s="12">
        <f t="shared" si="10"/>
        <v>1</v>
      </c>
    </row>
    <row r="3797" ht="15.75" customHeight="1">
      <c r="A3797" s="8">
        <v>45688.0</v>
      </c>
      <c r="B3797" s="9" t="s">
        <v>8718</v>
      </c>
      <c r="C3797" s="9" t="s">
        <v>8719</v>
      </c>
      <c r="D3797" s="15">
        <v>9.3981214155E10</v>
      </c>
      <c r="E3797" s="9" t="s">
        <v>13924</v>
      </c>
      <c r="F3797" s="9" t="s">
        <v>13950</v>
      </c>
      <c r="G3797" s="9" t="s">
        <v>13963</v>
      </c>
      <c r="H3797" s="9" t="s">
        <v>13951</v>
      </c>
      <c r="I3797" s="9" t="s">
        <v>13940</v>
      </c>
      <c r="J3797" s="9" t="s">
        <v>13929</v>
      </c>
      <c r="K3797" s="9" t="s">
        <v>13940</v>
      </c>
      <c r="L3797" s="9" t="s">
        <v>13945</v>
      </c>
      <c r="M3797" s="9" t="s">
        <v>13946</v>
      </c>
      <c r="N3797" s="13" t="s">
        <v>12</v>
      </c>
      <c r="O3797" s="13" t="s">
        <v>14</v>
      </c>
      <c r="P3797" s="13" t="s">
        <v>39</v>
      </c>
      <c r="Q3797" s="13" t="s">
        <v>20</v>
      </c>
      <c r="R3797" s="13" t="s">
        <v>15</v>
      </c>
      <c r="S3797" s="10">
        <f>ROUNDUP(SUM(VLOOKUP(F3797,'Pontuação'!A$2:B$11,2,FALSE),VLOOKUP(E3797,'Pontuação'!C$2:D$11,2,FALSE),VLOOKUP(H3797,'Pontuação'!I$2:J$11,2,FALSE),VLOOKUP(J3797,'Pontuação'!G$2:H$11,2,FALSE),VLOOKUP(L3797,'Pontuação'!M$2:N$13,2,FALSE)),0)</f>
        <v>1689</v>
      </c>
      <c r="T3797" s="11">
        <f t="shared" si="1"/>
        <v>169</v>
      </c>
      <c r="U3797" s="11" t="str">
        <f t="array" ref="U3797">IFERROR(INDEX('Pontuação'!G$13:G$101, MATCH(T3797, 'Pontuação'!F$13:F$101, 0)), "Faixa Indefinida")</f>
        <v>B</v>
      </c>
      <c r="V3797" s="11">
        <f t="shared" si="2"/>
        <v>0</v>
      </c>
      <c r="W3797" s="11">
        <f t="shared" si="3"/>
        <v>1</v>
      </c>
      <c r="X3797" s="11">
        <f t="shared" si="4"/>
        <v>0</v>
      </c>
      <c r="Y3797" s="11">
        <f t="shared" si="5"/>
        <v>0</v>
      </c>
      <c r="Z3797" s="12">
        <f>ROUNDUP(SUM(VLOOKUP(F3797,'Pontuação 3.0'!A$2:B$11,2,FALSE),VLOOKUP(E3797,'Pontuação 3.0'!C$2:D$11,2,FALSE),VLOOKUP(H3797,'Pontuação 3.0'!I$2:J$11,2,FALSE),VLOOKUP(J3797,'Pontuação 3.0'!G$2:H$11,2,FALSE),VLOOKUP(G3797,'Pontuação 3.0'!E$2:F$11,2,FALSE),VLOOKUP(K3797,'Pontuação 3.0'!K$2:L$11,2,FALSE),VLOOKUP(L3797,'Pontuação 3.0'!M$2:N$13,2,FALSE)),0)</f>
        <v>2238</v>
      </c>
      <c r="AA3797" s="12">
        <f t="shared" si="6"/>
        <v>224</v>
      </c>
      <c r="AB3797" s="12" t="str">
        <f t="array" ref="AB3797">IFERROR(INDEX('Pontuação 3.0'!G$13:G$191, MATCH(AA3797, 'Pontuação 3.0'!F$13:F$191, 0)), "Faixa Indefinida")</f>
        <v>B</v>
      </c>
      <c r="AC3797" s="12">
        <f t="shared" si="7"/>
        <v>0</v>
      </c>
      <c r="AD3797" s="12">
        <f t="shared" si="8"/>
        <v>1</v>
      </c>
      <c r="AE3797" s="12">
        <f t="shared" si="9"/>
        <v>0</v>
      </c>
      <c r="AF3797" s="12">
        <f t="shared" si="10"/>
        <v>0</v>
      </c>
    </row>
    <row r="3798" ht="15.75" customHeight="1">
      <c r="A3798" s="8">
        <v>45688.0</v>
      </c>
      <c r="B3798" s="9" t="s">
        <v>8722</v>
      </c>
      <c r="C3798" s="9" t="s">
        <v>8723</v>
      </c>
      <c r="D3798" s="15">
        <v>8.1994666208E10</v>
      </c>
      <c r="E3798" s="9" t="s">
        <v>13936</v>
      </c>
      <c r="F3798" s="9" t="s">
        <v>13950</v>
      </c>
      <c r="G3798" s="9" t="s">
        <v>13944</v>
      </c>
      <c r="H3798" s="9" t="s">
        <v>13951</v>
      </c>
      <c r="I3798" s="9" t="s">
        <v>13940</v>
      </c>
      <c r="J3798" s="9" t="s">
        <v>13939</v>
      </c>
      <c r="K3798" s="9" t="s">
        <v>13940</v>
      </c>
      <c r="L3798" s="9" t="s">
        <v>13954</v>
      </c>
      <c r="M3798" s="9" t="s">
        <v>13942</v>
      </c>
      <c r="N3798" s="13" t="s">
        <v>12</v>
      </c>
      <c r="O3798" s="13" t="s">
        <v>14</v>
      </c>
      <c r="P3798" s="13" t="s">
        <v>13</v>
      </c>
      <c r="Q3798" s="13" t="s">
        <v>33</v>
      </c>
      <c r="R3798" s="13" t="s">
        <v>15</v>
      </c>
      <c r="S3798" s="10">
        <f>ROUNDUP(SUM(VLOOKUP(F3798,'Pontuação'!A$2:B$11,2,FALSE),VLOOKUP(E3798,'Pontuação'!C$2:D$11,2,FALSE),VLOOKUP(H3798,'Pontuação'!I$2:J$11,2,FALSE),VLOOKUP(J3798,'Pontuação'!G$2:H$11,2,FALSE),VLOOKUP(L3798,'Pontuação'!M$2:N$13,2,FALSE)),0)</f>
        <v>1621</v>
      </c>
      <c r="T3798" s="11">
        <f t="shared" si="1"/>
        <v>162</v>
      </c>
      <c r="U3798" s="11" t="str">
        <f t="array" ref="U3798">IFERROR(INDEX('Pontuação'!G$13:G$101, MATCH(T3798, 'Pontuação'!F$13:F$101, 0)), "Faixa Indefinida")</f>
        <v>C</v>
      </c>
      <c r="V3798" s="11">
        <f t="shared" si="2"/>
        <v>0</v>
      </c>
      <c r="W3798" s="11">
        <f t="shared" si="3"/>
        <v>0</v>
      </c>
      <c r="X3798" s="11">
        <f t="shared" si="4"/>
        <v>1</v>
      </c>
      <c r="Y3798" s="11">
        <f t="shared" si="5"/>
        <v>0</v>
      </c>
      <c r="Z3798" s="12">
        <f>ROUNDUP(SUM(VLOOKUP(F3798,'Pontuação 3.0'!A$2:B$11,2,FALSE),VLOOKUP(E3798,'Pontuação 3.0'!C$2:D$11,2,FALSE),VLOOKUP(H3798,'Pontuação 3.0'!I$2:J$11,2,FALSE),VLOOKUP(J3798,'Pontuação 3.0'!G$2:H$11,2,FALSE),VLOOKUP(G3798,'Pontuação 3.0'!E$2:F$11,2,FALSE),VLOOKUP(K3798,'Pontuação 3.0'!K$2:L$11,2,FALSE),VLOOKUP(L3798,'Pontuação 3.0'!M$2:N$13,2,FALSE)),0)</f>
        <v>2104</v>
      </c>
      <c r="AA3798" s="12">
        <f t="shared" si="6"/>
        <v>210</v>
      </c>
      <c r="AB3798" s="12" t="str">
        <f t="array" ref="AB3798">IFERROR(INDEX('Pontuação 3.0'!G$13:G$191, MATCH(AA3798, 'Pontuação 3.0'!F$13:F$191, 0)), "Faixa Indefinida")</f>
        <v>C</v>
      </c>
      <c r="AC3798" s="12">
        <f t="shared" si="7"/>
        <v>0</v>
      </c>
      <c r="AD3798" s="12">
        <f t="shared" si="8"/>
        <v>0</v>
      </c>
      <c r="AE3798" s="12">
        <f t="shared" si="9"/>
        <v>1</v>
      </c>
      <c r="AF3798" s="12">
        <f t="shared" si="10"/>
        <v>0</v>
      </c>
    </row>
    <row r="3799" ht="15.75" customHeight="1">
      <c r="A3799" s="8">
        <v>45688.0</v>
      </c>
      <c r="B3799" s="9" t="s">
        <v>8726</v>
      </c>
      <c r="C3799" s="9" t="s">
        <v>8727</v>
      </c>
      <c r="D3799" s="9" t="s">
        <v>8728</v>
      </c>
      <c r="E3799" s="9" t="s">
        <v>13936</v>
      </c>
      <c r="F3799" s="9" t="s">
        <v>13950</v>
      </c>
      <c r="G3799" s="9" t="s">
        <v>13926</v>
      </c>
      <c r="H3799" s="9" t="s">
        <v>13938</v>
      </c>
      <c r="I3799" s="9" t="s">
        <v>13940</v>
      </c>
      <c r="J3799" s="9" t="s">
        <v>13929</v>
      </c>
      <c r="K3799" s="9" t="s">
        <v>13940</v>
      </c>
      <c r="L3799" s="9" t="s">
        <v>13931</v>
      </c>
      <c r="M3799" s="9" t="s">
        <v>13967</v>
      </c>
      <c r="N3799" s="13" t="s">
        <v>12</v>
      </c>
      <c r="O3799" s="13" t="s">
        <v>14</v>
      </c>
      <c r="P3799" s="13" t="s">
        <v>47</v>
      </c>
      <c r="Q3799" s="13" t="s">
        <v>20</v>
      </c>
      <c r="R3799" s="13" t="s">
        <v>15</v>
      </c>
      <c r="S3799" s="10">
        <f>ROUNDUP(SUM(VLOOKUP(F3799,'Pontuação'!A$2:B$11,2,FALSE),VLOOKUP(E3799,'Pontuação'!C$2:D$11,2,FALSE),VLOOKUP(H3799,'Pontuação'!I$2:J$11,2,FALSE),VLOOKUP(J3799,'Pontuação'!G$2:H$11,2,FALSE),VLOOKUP(L3799,'Pontuação'!M$2:N$13,2,FALSE)),0)</f>
        <v>1579</v>
      </c>
      <c r="T3799" s="11">
        <f t="shared" si="1"/>
        <v>158</v>
      </c>
      <c r="U3799" s="11" t="str">
        <f t="array" ref="U3799">IFERROR(INDEX('Pontuação'!G$13:G$101, MATCH(T3799, 'Pontuação'!F$13:F$101, 0)), "Faixa Indefinida")</f>
        <v>C</v>
      </c>
      <c r="V3799" s="11">
        <f t="shared" si="2"/>
        <v>0</v>
      </c>
      <c r="W3799" s="11">
        <f t="shared" si="3"/>
        <v>0</v>
      </c>
      <c r="X3799" s="11">
        <f t="shared" si="4"/>
        <v>1</v>
      </c>
      <c r="Y3799" s="11">
        <f t="shared" si="5"/>
        <v>0</v>
      </c>
      <c r="Z3799" s="12">
        <f>ROUNDUP(SUM(VLOOKUP(F3799,'Pontuação 3.0'!A$2:B$11,2,FALSE),VLOOKUP(E3799,'Pontuação 3.0'!C$2:D$11,2,FALSE),VLOOKUP(H3799,'Pontuação 3.0'!I$2:J$11,2,FALSE),VLOOKUP(J3799,'Pontuação 3.0'!G$2:H$11,2,FALSE),VLOOKUP(G3799,'Pontuação 3.0'!E$2:F$11,2,FALSE),VLOOKUP(K3799,'Pontuação 3.0'!K$2:L$11,2,FALSE),VLOOKUP(L3799,'Pontuação 3.0'!M$2:N$13,2,FALSE)),0)</f>
        <v>2058</v>
      </c>
      <c r="AA3799" s="12">
        <f t="shared" si="6"/>
        <v>206</v>
      </c>
      <c r="AB3799" s="12" t="str">
        <f t="array" ref="AB3799">IFERROR(INDEX('Pontuação 3.0'!G$13:G$191, MATCH(AA3799, 'Pontuação 3.0'!F$13:F$191, 0)), "Faixa Indefinida")</f>
        <v>C</v>
      </c>
      <c r="AC3799" s="12">
        <f t="shared" si="7"/>
        <v>0</v>
      </c>
      <c r="AD3799" s="12">
        <f t="shared" si="8"/>
        <v>0</v>
      </c>
      <c r="AE3799" s="12">
        <f t="shared" si="9"/>
        <v>1</v>
      </c>
      <c r="AF3799" s="12">
        <f t="shared" si="10"/>
        <v>0</v>
      </c>
    </row>
    <row r="3800" ht="15.75" customHeight="1">
      <c r="A3800" s="8">
        <v>45688.0</v>
      </c>
      <c r="B3800" s="9" t="s">
        <v>8729</v>
      </c>
      <c r="C3800" s="9" t="s">
        <v>8730</v>
      </c>
      <c r="D3800" s="15">
        <v>8.7981796415E10</v>
      </c>
      <c r="E3800" s="9" t="s">
        <v>13936</v>
      </c>
      <c r="F3800" s="9" t="s">
        <v>13948</v>
      </c>
      <c r="G3800" s="9" t="s">
        <v>13926</v>
      </c>
      <c r="H3800" s="9" t="s">
        <v>13949</v>
      </c>
      <c r="I3800" s="9" t="s">
        <v>13940</v>
      </c>
      <c r="J3800" s="9" t="s">
        <v>13929</v>
      </c>
      <c r="K3800" s="9" t="s">
        <v>13930</v>
      </c>
      <c r="L3800" s="9" t="s">
        <v>13931</v>
      </c>
      <c r="M3800" s="9" t="s">
        <v>13942</v>
      </c>
      <c r="N3800" s="13" t="s">
        <v>12</v>
      </c>
      <c r="O3800" s="13" t="s">
        <v>14</v>
      </c>
      <c r="P3800" s="13" t="s">
        <v>32</v>
      </c>
      <c r="Q3800" s="13" t="s">
        <v>33</v>
      </c>
      <c r="R3800" s="13" t="s">
        <v>15</v>
      </c>
      <c r="S3800" s="10">
        <f>ROUNDUP(SUM(VLOOKUP(F3800,'Pontuação'!A$2:B$11,2,FALSE),VLOOKUP(E3800,'Pontuação'!C$2:D$11,2,FALSE),VLOOKUP(H3800,'Pontuação'!I$2:J$11,2,FALSE),VLOOKUP(J3800,'Pontuação'!G$2:H$11,2,FALSE),VLOOKUP(L3800,'Pontuação'!M$2:N$13,2,FALSE)),0)</f>
        <v>1583</v>
      </c>
      <c r="T3800" s="11">
        <f t="shared" si="1"/>
        <v>158</v>
      </c>
      <c r="U3800" s="11" t="str">
        <f t="array" ref="U3800">IFERROR(INDEX('Pontuação'!G$13:G$101, MATCH(T3800, 'Pontuação'!F$13:F$101, 0)), "Faixa Indefinida")</f>
        <v>C</v>
      </c>
      <c r="V3800" s="11">
        <f t="shared" si="2"/>
        <v>0</v>
      </c>
      <c r="W3800" s="11">
        <f t="shared" si="3"/>
        <v>0</v>
      </c>
      <c r="X3800" s="11">
        <f t="shared" si="4"/>
        <v>1</v>
      </c>
      <c r="Y3800" s="11">
        <f t="shared" si="5"/>
        <v>0</v>
      </c>
      <c r="Z3800" s="12">
        <f>ROUNDUP(SUM(VLOOKUP(F3800,'Pontuação 3.0'!A$2:B$11,2,FALSE),VLOOKUP(E3800,'Pontuação 3.0'!C$2:D$11,2,FALSE),VLOOKUP(H3800,'Pontuação 3.0'!I$2:J$11,2,FALSE),VLOOKUP(J3800,'Pontuação 3.0'!G$2:H$11,2,FALSE),VLOOKUP(G3800,'Pontuação 3.0'!E$2:F$11,2,FALSE),VLOOKUP(K3800,'Pontuação 3.0'!K$2:L$11,2,FALSE),VLOOKUP(L3800,'Pontuação 3.0'!M$2:N$13,2,FALSE)),0)</f>
        <v>2337</v>
      </c>
      <c r="AA3800" s="12">
        <f t="shared" si="6"/>
        <v>234</v>
      </c>
      <c r="AB3800" s="12" t="str">
        <f t="array" ref="AB3800">IFERROR(INDEX('Pontuação 3.0'!G$13:G$191, MATCH(AA3800, 'Pontuação 3.0'!F$13:F$191, 0)), "Faixa Indefinida")</f>
        <v>B</v>
      </c>
      <c r="AC3800" s="12">
        <f t="shared" si="7"/>
        <v>0</v>
      </c>
      <c r="AD3800" s="12">
        <f t="shared" si="8"/>
        <v>1</v>
      </c>
      <c r="AE3800" s="12">
        <f t="shared" si="9"/>
        <v>0</v>
      </c>
      <c r="AF3800" s="12">
        <f t="shared" si="10"/>
        <v>0</v>
      </c>
    </row>
    <row r="3801" ht="15.75" customHeight="1">
      <c r="A3801" s="8">
        <v>45688.0</v>
      </c>
      <c r="B3801" s="9" t="s">
        <v>8731</v>
      </c>
      <c r="C3801" s="9" t="s">
        <v>8732</v>
      </c>
      <c r="D3801" s="15">
        <v>1.5998244046E10</v>
      </c>
      <c r="E3801" s="9" t="s">
        <v>13924</v>
      </c>
      <c r="F3801" s="9" t="s">
        <v>13950</v>
      </c>
      <c r="G3801" s="9" t="s">
        <v>13926</v>
      </c>
      <c r="H3801" s="9" t="s">
        <v>13951</v>
      </c>
      <c r="I3801" s="9" t="s">
        <v>13928</v>
      </c>
      <c r="J3801" s="9" t="s">
        <v>13929</v>
      </c>
      <c r="K3801" s="9" t="s">
        <v>13930</v>
      </c>
      <c r="L3801" s="9" t="s">
        <v>13945</v>
      </c>
      <c r="M3801" s="9" t="s">
        <v>13942</v>
      </c>
      <c r="N3801" s="13" t="s">
        <v>12</v>
      </c>
      <c r="O3801" s="13" t="s">
        <v>14</v>
      </c>
      <c r="P3801" s="13" t="s">
        <v>93</v>
      </c>
      <c r="Q3801" s="13" t="s">
        <v>20</v>
      </c>
      <c r="R3801" s="13" t="s">
        <v>15</v>
      </c>
      <c r="S3801" s="10">
        <f>ROUNDUP(SUM(VLOOKUP(F3801,'Pontuação'!A$2:B$11,2,FALSE),VLOOKUP(E3801,'Pontuação'!C$2:D$11,2,FALSE),VLOOKUP(H3801,'Pontuação'!I$2:J$11,2,FALSE),VLOOKUP(J3801,'Pontuação'!G$2:H$11,2,FALSE),VLOOKUP(L3801,'Pontuação'!M$2:N$13,2,FALSE)),0)</f>
        <v>1689</v>
      </c>
      <c r="T3801" s="11">
        <f t="shared" si="1"/>
        <v>169</v>
      </c>
      <c r="U3801" s="11" t="str">
        <f t="array" ref="U3801">IFERROR(INDEX('Pontuação'!G$13:G$101, MATCH(T3801, 'Pontuação'!F$13:F$101, 0)), "Faixa Indefinida")</f>
        <v>B</v>
      </c>
      <c r="V3801" s="11">
        <f t="shared" si="2"/>
        <v>0</v>
      </c>
      <c r="W3801" s="11">
        <f t="shared" si="3"/>
        <v>1</v>
      </c>
      <c r="X3801" s="11">
        <f t="shared" si="4"/>
        <v>0</v>
      </c>
      <c r="Y3801" s="11">
        <f t="shared" si="5"/>
        <v>0</v>
      </c>
      <c r="Z3801" s="12">
        <f>ROUNDUP(SUM(VLOOKUP(F3801,'Pontuação 3.0'!A$2:B$11,2,FALSE),VLOOKUP(E3801,'Pontuação 3.0'!C$2:D$11,2,FALSE),VLOOKUP(H3801,'Pontuação 3.0'!I$2:J$11,2,FALSE),VLOOKUP(J3801,'Pontuação 3.0'!G$2:H$11,2,FALSE),VLOOKUP(G3801,'Pontuação 3.0'!E$2:F$11,2,FALSE),VLOOKUP(K3801,'Pontuação 3.0'!K$2:L$11,2,FALSE),VLOOKUP(L3801,'Pontuação 3.0'!M$2:N$13,2,FALSE)),0)</f>
        <v>2439</v>
      </c>
      <c r="AA3801" s="12">
        <f t="shared" si="6"/>
        <v>244</v>
      </c>
      <c r="AB3801" s="12" t="str">
        <f t="array" ref="AB3801">IFERROR(INDEX('Pontuação 3.0'!G$13:G$191, MATCH(AA3801, 'Pontuação 3.0'!F$13:F$191, 0)), "Faixa Indefinida")</f>
        <v>A</v>
      </c>
      <c r="AC3801" s="12">
        <f t="shared" si="7"/>
        <v>1</v>
      </c>
      <c r="AD3801" s="12">
        <f t="shared" si="8"/>
        <v>0</v>
      </c>
      <c r="AE3801" s="12">
        <f t="shared" si="9"/>
        <v>0</v>
      </c>
      <c r="AF3801" s="12">
        <f t="shared" si="10"/>
        <v>0</v>
      </c>
    </row>
    <row r="3802" ht="15.75" customHeight="1">
      <c r="A3802" s="8">
        <v>45688.0</v>
      </c>
      <c r="B3802" s="9" t="s">
        <v>7636</v>
      </c>
      <c r="C3802" s="9" t="s">
        <v>8737</v>
      </c>
      <c r="D3802" s="15">
        <v>7.1992380156E10</v>
      </c>
      <c r="E3802" s="9" t="s">
        <v>13936</v>
      </c>
      <c r="F3802" s="9" t="s">
        <v>13948</v>
      </c>
      <c r="G3802" s="9" t="s">
        <v>13926</v>
      </c>
      <c r="H3802" s="9" t="s">
        <v>13951</v>
      </c>
      <c r="I3802" s="9" t="s">
        <v>13940</v>
      </c>
      <c r="J3802" s="9" t="s">
        <v>13929</v>
      </c>
      <c r="K3802" s="9" t="s">
        <v>13940</v>
      </c>
      <c r="L3802" s="9" t="s">
        <v>13931</v>
      </c>
      <c r="M3802" s="9" t="s">
        <v>13946</v>
      </c>
      <c r="N3802" s="13" t="s">
        <v>12</v>
      </c>
      <c r="O3802" s="13" t="s">
        <v>14</v>
      </c>
      <c r="P3802" s="13" t="s">
        <v>39</v>
      </c>
      <c r="Q3802" s="13" t="s">
        <v>20</v>
      </c>
      <c r="R3802" s="13" t="s">
        <v>15</v>
      </c>
      <c r="S3802" s="10">
        <f>ROUNDUP(SUM(VLOOKUP(F3802,'Pontuação'!A$2:B$11,2,FALSE),VLOOKUP(E3802,'Pontuação'!C$2:D$11,2,FALSE),VLOOKUP(H3802,'Pontuação'!I$2:J$11,2,FALSE),VLOOKUP(J3802,'Pontuação'!G$2:H$11,2,FALSE),VLOOKUP(L3802,'Pontuação'!M$2:N$13,2,FALSE)),0)</f>
        <v>1541</v>
      </c>
      <c r="T3802" s="11">
        <f t="shared" si="1"/>
        <v>154</v>
      </c>
      <c r="U3802" s="11" t="str">
        <f t="array" ref="U3802">IFERROR(INDEX('Pontuação'!G$13:G$101, MATCH(T3802, 'Pontuação'!F$13:F$101, 0)), "Faixa Indefinida")</f>
        <v>C</v>
      </c>
      <c r="V3802" s="11">
        <f t="shared" si="2"/>
        <v>0</v>
      </c>
      <c r="W3802" s="11">
        <f t="shared" si="3"/>
        <v>0</v>
      </c>
      <c r="X3802" s="11">
        <f t="shared" si="4"/>
        <v>1</v>
      </c>
      <c r="Y3802" s="11">
        <f t="shared" si="5"/>
        <v>0</v>
      </c>
      <c r="Z3802" s="12">
        <f>ROUNDUP(SUM(VLOOKUP(F3802,'Pontuação 3.0'!A$2:B$11,2,FALSE),VLOOKUP(E3802,'Pontuação 3.0'!C$2:D$11,2,FALSE),VLOOKUP(H3802,'Pontuação 3.0'!I$2:J$11,2,FALSE),VLOOKUP(J3802,'Pontuação 3.0'!G$2:H$11,2,FALSE),VLOOKUP(G3802,'Pontuação 3.0'!E$2:F$11,2,FALSE),VLOOKUP(K3802,'Pontuação 3.0'!K$2:L$11,2,FALSE),VLOOKUP(L3802,'Pontuação 3.0'!M$2:N$13,2,FALSE)),0)</f>
        <v>1989</v>
      </c>
      <c r="AA3802" s="12">
        <f t="shared" si="6"/>
        <v>199</v>
      </c>
      <c r="AB3802" s="12" t="str">
        <f t="array" ref="AB3802">IFERROR(INDEX('Pontuação 3.0'!G$13:G$191, MATCH(AA3802, 'Pontuação 3.0'!F$13:F$191, 0)), "Faixa Indefinida")</f>
        <v>C</v>
      </c>
      <c r="AC3802" s="12">
        <f t="shared" si="7"/>
        <v>0</v>
      </c>
      <c r="AD3802" s="12">
        <f t="shared" si="8"/>
        <v>0</v>
      </c>
      <c r="AE3802" s="12">
        <f t="shared" si="9"/>
        <v>1</v>
      </c>
      <c r="AF3802" s="12">
        <f t="shared" si="10"/>
        <v>0</v>
      </c>
    </row>
    <row r="3803" ht="15.75" customHeight="1">
      <c r="A3803" s="8">
        <v>45688.0</v>
      </c>
      <c r="B3803" s="9" t="s">
        <v>8733</v>
      </c>
      <c r="C3803" s="9" t="s">
        <v>8734</v>
      </c>
      <c r="D3803" s="15">
        <v>9.499229654E10</v>
      </c>
      <c r="E3803" s="9" t="s">
        <v>13936</v>
      </c>
      <c r="F3803" s="9" t="s">
        <v>13950</v>
      </c>
      <c r="G3803" s="9" t="s">
        <v>13944</v>
      </c>
      <c r="H3803" s="9" t="s">
        <v>13949</v>
      </c>
      <c r="I3803" s="9" t="s">
        <v>13940</v>
      </c>
      <c r="J3803" s="9" t="s">
        <v>13939</v>
      </c>
      <c r="K3803" s="9" t="s">
        <v>13940</v>
      </c>
      <c r="L3803" s="9" t="s">
        <v>13945</v>
      </c>
      <c r="M3803" s="9" t="s">
        <v>13952</v>
      </c>
      <c r="N3803" s="13" t="s">
        <v>12</v>
      </c>
      <c r="O3803" s="13" t="s">
        <v>14</v>
      </c>
      <c r="P3803" s="13" t="s">
        <v>32</v>
      </c>
      <c r="Q3803" s="13" t="s">
        <v>20</v>
      </c>
      <c r="R3803" s="13" t="s">
        <v>15</v>
      </c>
      <c r="S3803" s="10">
        <f>ROUNDUP(SUM(VLOOKUP(F3803,'Pontuação'!A$2:B$11,2,FALSE),VLOOKUP(E3803,'Pontuação'!C$2:D$11,2,FALSE),VLOOKUP(H3803,'Pontuação'!I$2:J$11,2,FALSE),VLOOKUP(J3803,'Pontuação'!G$2:H$11,2,FALSE),VLOOKUP(L3803,'Pontuação'!M$2:N$13,2,FALSE)),0)</f>
        <v>1832</v>
      </c>
      <c r="T3803" s="11">
        <f t="shared" si="1"/>
        <v>183</v>
      </c>
      <c r="U3803" s="11" t="str">
        <f t="array" ref="U3803">IFERROR(INDEX('Pontuação'!G$13:G$101, MATCH(T3803, 'Pontuação'!F$13:F$101, 0)), "Faixa Indefinida")</f>
        <v>B</v>
      </c>
      <c r="V3803" s="11">
        <f t="shared" si="2"/>
        <v>0</v>
      </c>
      <c r="W3803" s="11">
        <f t="shared" si="3"/>
        <v>1</v>
      </c>
      <c r="X3803" s="11">
        <f t="shared" si="4"/>
        <v>0</v>
      </c>
      <c r="Y3803" s="11">
        <f t="shared" si="5"/>
        <v>0</v>
      </c>
      <c r="Z3803" s="12">
        <f>ROUNDUP(SUM(VLOOKUP(F3803,'Pontuação 3.0'!A$2:B$11,2,FALSE),VLOOKUP(E3803,'Pontuação 3.0'!C$2:D$11,2,FALSE),VLOOKUP(H3803,'Pontuação 3.0'!I$2:J$11,2,FALSE),VLOOKUP(J3803,'Pontuação 3.0'!G$2:H$11,2,FALSE),VLOOKUP(G3803,'Pontuação 3.0'!E$2:F$11,2,FALSE),VLOOKUP(K3803,'Pontuação 3.0'!K$2:L$11,2,FALSE),VLOOKUP(L3803,'Pontuação 3.0'!M$2:N$13,2,FALSE)),0)</f>
        <v>2307</v>
      </c>
      <c r="AA3803" s="12">
        <f t="shared" si="6"/>
        <v>231</v>
      </c>
      <c r="AB3803" s="12" t="str">
        <f t="array" ref="AB3803">IFERROR(INDEX('Pontuação 3.0'!G$13:G$191, MATCH(AA3803, 'Pontuação 3.0'!F$13:F$191, 0)), "Faixa Indefinida")</f>
        <v>B</v>
      </c>
      <c r="AC3803" s="12">
        <f t="shared" si="7"/>
        <v>0</v>
      </c>
      <c r="AD3803" s="12">
        <f t="shared" si="8"/>
        <v>1</v>
      </c>
      <c r="AE3803" s="12">
        <f t="shared" si="9"/>
        <v>0</v>
      </c>
      <c r="AF3803" s="12">
        <f t="shared" si="10"/>
        <v>0</v>
      </c>
    </row>
    <row r="3804" ht="15.75" customHeight="1">
      <c r="A3804" s="8">
        <v>45688.0</v>
      </c>
      <c r="B3804" s="9" t="s">
        <v>8738</v>
      </c>
      <c r="C3804" s="9" t="s">
        <v>8739</v>
      </c>
      <c r="D3804" s="15">
        <v>2.2992885144E10</v>
      </c>
      <c r="E3804" s="9" t="s">
        <v>13936</v>
      </c>
      <c r="F3804" s="9" t="s">
        <v>13950</v>
      </c>
      <c r="G3804" s="9" t="s">
        <v>13955</v>
      </c>
      <c r="H3804" s="9" t="s">
        <v>13938</v>
      </c>
      <c r="I3804" s="9" t="s">
        <v>13928</v>
      </c>
      <c r="J3804" s="9" t="s">
        <v>13966</v>
      </c>
      <c r="K3804" s="9" t="s">
        <v>13930</v>
      </c>
      <c r="L3804" s="9" t="s">
        <v>13959</v>
      </c>
      <c r="M3804" s="9" t="s">
        <v>13967</v>
      </c>
      <c r="N3804" s="13" t="s">
        <v>12</v>
      </c>
      <c r="O3804" s="13" t="s">
        <v>14</v>
      </c>
      <c r="P3804" s="13" t="s">
        <v>19</v>
      </c>
      <c r="Q3804" s="13" t="s">
        <v>20</v>
      </c>
      <c r="R3804" s="13" t="s">
        <v>15</v>
      </c>
      <c r="S3804" s="10">
        <f>ROUNDUP(SUM(VLOOKUP(F3804,'Pontuação'!A$2:B$11,2,FALSE),VLOOKUP(E3804,'Pontuação'!C$2:D$11,2,FALSE),VLOOKUP(H3804,'Pontuação'!I$2:J$11,2,FALSE),VLOOKUP(J3804,'Pontuação'!G$2:H$11,2,FALSE),VLOOKUP(L3804,'Pontuação'!M$2:N$13,2,FALSE)),0)</f>
        <v>1927</v>
      </c>
      <c r="T3804" s="11">
        <f t="shared" si="1"/>
        <v>193</v>
      </c>
      <c r="U3804" s="11" t="str">
        <f t="array" ref="U3804">IFERROR(INDEX('Pontuação'!G$13:G$101, MATCH(T3804, 'Pontuação'!F$13:F$101, 0)), "Faixa Indefinida")</f>
        <v>A</v>
      </c>
      <c r="V3804" s="11">
        <f t="shared" si="2"/>
        <v>1</v>
      </c>
      <c r="W3804" s="11">
        <f t="shared" si="3"/>
        <v>0</v>
      </c>
      <c r="X3804" s="11">
        <f t="shared" si="4"/>
        <v>0</v>
      </c>
      <c r="Y3804" s="11">
        <f t="shared" si="5"/>
        <v>0</v>
      </c>
      <c r="Z3804" s="12">
        <f>ROUNDUP(SUM(VLOOKUP(F3804,'Pontuação 3.0'!A$2:B$11,2,FALSE),VLOOKUP(E3804,'Pontuação 3.0'!C$2:D$11,2,FALSE),VLOOKUP(H3804,'Pontuação 3.0'!I$2:J$11,2,FALSE),VLOOKUP(J3804,'Pontuação 3.0'!G$2:H$11,2,FALSE),VLOOKUP(G3804,'Pontuação 3.0'!E$2:F$11,2,FALSE),VLOOKUP(K3804,'Pontuação 3.0'!K$2:L$11,2,FALSE),VLOOKUP(L3804,'Pontuação 3.0'!M$2:N$13,2,FALSE)),0)</f>
        <v>2630</v>
      </c>
      <c r="AA3804" s="12">
        <f t="shared" si="6"/>
        <v>263</v>
      </c>
      <c r="AB3804" s="12" t="str">
        <f t="array" ref="AB3804">IFERROR(INDEX('Pontuação 3.0'!G$13:G$191, MATCH(AA3804, 'Pontuação 3.0'!F$13:F$191, 0)), "Faixa Indefinida")</f>
        <v>A</v>
      </c>
      <c r="AC3804" s="12">
        <f t="shared" si="7"/>
        <v>1</v>
      </c>
      <c r="AD3804" s="12">
        <f t="shared" si="8"/>
        <v>0</v>
      </c>
      <c r="AE3804" s="12">
        <f t="shared" si="9"/>
        <v>0</v>
      </c>
      <c r="AF3804" s="12">
        <f t="shared" si="10"/>
        <v>0</v>
      </c>
    </row>
    <row r="3805" ht="15.75" customHeight="1">
      <c r="A3805" s="8">
        <v>45688.0</v>
      </c>
      <c r="B3805" s="9" t="s">
        <v>8742</v>
      </c>
      <c r="C3805" s="9" t="s">
        <v>8743</v>
      </c>
      <c r="D3805" s="14" t="s">
        <v>14171</v>
      </c>
      <c r="E3805" s="9" t="s">
        <v>13936</v>
      </c>
      <c r="F3805" s="9" t="s">
        <v>13950</v>
      </c>
      <c r="G3805" s="9" t="s">
        <v>13955</v>
      </c>
      <c r="H3805" s="9" t="s">
        <v>13927</v>
      </c>
      <c r="I3805" s="9" t="s">
        <v>13940</v>
      </c>
      <c r="J3805" s="9" t="s">
        <v>13956</v>
      </c>
      <c r="K3805" s="9" t="s">
        <v>13930</v>
      </c>
      <c r="L3805" s="9" t="s">
        <v>13931</v>
      </c>
      <c r="M3805" s="9" t="s">
        <v>13942</v>
      </c>
      <c r="N3805" s="13" t="s">
        <v>12</v>
      </c>
      <c r="O3805" s="13" t="s">
        <v>14</v>
      </c>
      <c r="P3805" s="13" t="s">
        <v>39</v>
      </c>
      <c r="Q3805" s="13" t="s">
        <v>20</v>
      </c>
      <c r="R3805" s="13" t="s">
        <v>15</v>
      </c>
      <c r="S3805" s="10">
        <f>ROUNDUP(SUM(VLOOKUP(F3805,'Pontuação'!A$2:B$11,2,FALSE),VLOOKUP(E3805,'Pontuação'!C$2:D$11,2,FALSE),VLOOKUP(H3805,'Pontuação'!I$2:J$11,2,FALSE),VLOOKUP(J3805,'Pontuação'!G$2:H$11,2,FALSE),VLOOKUP(L3805,'Pontuação'!M$2:N$13,2,FALSE)),0)</f>
        <v>1717</v>
      </c>
      <c r="T3805" s="11">
        <f t="shared" si="1"/>
        <v>172</v>
      </c>
      <c r="U3805" s="11" t="str">
        <f t="array" ref="U3805">IFERROR(INDEX('Pontuação'!G$13:G$101, MATCH(T3805, 'Pontuação'!F$13:F$101, 0)), "Faixa Indefinida")</f>
        <v>B</v>
      </c>
      <c r="V3805" s="11">
        <f t="shared" si="2"/>
        <v>0</v>
      </c>
      <c r="W3805" s="11">
        <f t="shared" si="3"/>
        <v>1</v>
      </c>
      <c r="X3805" s="11">
        <f t="shared" si="4"/>
        <v>0</v>
      </c>
      <c r="Y3805" s="11">
        <f t="shared" si="5"/>
        <v>0</v>
      </c>
      <c r="Z3805" s="12">
        <f>ROUNDUP(SUM(VLOOKUP(F3805,'Pontuação 3.0'!A$2:B$11,2,FALSE),VLOOKUP(E3805,'Pontuação 3.0'!C$2:D$11,2,FALSE),VLOOKUP(H3805,'Pontuação 3.0'!I$2:J$11,2,FALSE),VLOOKUP(J3805,'Pontuação 3.0'!G$2:H$11,2,FALSE),VLOOKUP(G3805,'Pontuação 3.0'!E$2:F$11,2,FALSE),VLOOKUP(K3805,'Pontuação 3.0'!K$2:L$11,2,FALSE),VLOOKUP(L3805,'Pontuação 3.0'!M$2:N$13,2,FALSE)),0)</f>
        <v>2604</v>
      </c>
      <c r="AA3805" s="12">
        <f t="shared" si="6"/>
        <v>260</v>
      </c>
      <c r="AB3805" s="12" t="str">
        <f t="array" ref="AB3805">IFERROR(INDEX('Pontuação 3.0'!G$13:G$191, MATCH(AA3805, 'Pontuação 3.0'!F$13:F$191, 0)), "Faixa Indefinida")</f>
        <v>A</v>
      </c>
      <c r="AC3805" s="12">
        <f t="shared" si="7"/>
        <v>1</v>
      </c>
      <c r="AD3805" s="12">
        <f t="shared" si="8"/>
        <v>0</v>
      </c>
      <c r="AE3805" s="12">
        <f t="shared" si="9"/>
        <v>0</v>
      </c>
      <c r="AF3805" s="12">
        <f t="shared" si="10"/>
        <v>0</v>
      </c>
    </row>
    <row r="3806" ht="15.75" customHeight="1">
      <c r="A3806" s="8">
        <v>45688.0</v>
      </c>
      <c r="B3806" s="9" t="s">
        <v>8744</v>
      </c>
      <c r="C3806" s="9" t="s">
        <v>8745</v>
      </c>
      <c r="D3806" s="15">
        <v>9.1988627681E10</v>
      </c>
      <c r="E3806" s="9" t="s">
        <v>13936</v>
      </c>
      <c r="F3806" s="9" t="s">
        <v>13948</v>
      </c>
      <c r="G3806" s="9" t="s">
        <v>13944</v>
      </c>
      <c r="H3806" s="9" t="s">
        <v>13951</v>
      </c>
      <c r="I3806" s="9" t="s">
        <v>13940</v>
      </c>
      <c r="J3806" s="9" t="s">
        <v>13929</v>
      </c>
      <c r="K3806" s="9" t="s">
        <v>13940</v>
      </c>
      <c r="L3806" s="9" t="s">
        <v>13931</v>
      </c>
      <c r="M3806" s="9" t="s">
        <v>13952</v>
      </c>
      <c r="N3806" s="13" t="s">
        <v>12</v>
      </c>
      <c r="O3806" s="13" t="s">
        <v>14</v>
      </c>
      <c r="P3806" s="13" t="s">
        <v>27</v>
      </c>
      <c r="Q3806" s="13" t="s">
        <v>59</v>
      </c>
      <c r="R3806" s="13" t="s">
        <v>65</v>
      </c>
      <c r="S3806" s="10">
        <f>ROUNDUP(SUM(VLOOKUP(F3806,'Pontuação'!A$2:B$11,2,FALSE),VLOOKUP(E3806,'Pontuação'!C$2:D$11,2,FALSE),VLOOKUP(H3806,'Pontuação'!I$2:J$11,2,FALSE),VLOOKUP(J3806,'Pontuação'!G$2:H$11,2,FALSE),VLOOKUP(L3806,'Pontuação'!M$2:N$13,2,FALSE)),0)</f>
        <v>1541</v>
      </c>
      <c r="T3806" s="11">
        <f t="shared" si="1"/>
        <v>154</v>
      </c>
      <c r="U3806" s="11" t="str">
        <f t="array" ref="U3806">IFERROR(INDEX('Pontuação'!G$13:G$101, MATCH(T3806, 'Pontuação'!F$13:F$101, 0)), "Faixa Indefinida")</f>
        <v>C</v>
      </c>
      <c r="V3806" s="11">
        <f t="shared" si="2"/>
        <v>0</v>
      </c>
      <c r="W3806" s="11">
        <f t="shared" si="3"/>
        <v>0</v>
      </c>
      <c r="X3806" s="11">
        <f t="shared" si="4"/>
        <v>1</v>
      </c>
      <c r="Y3806" s="11">
        <f t="shared" si="5"/>
        <v>0</v>
      </c>
      <c r="Z3806" s="12">
        <f>ROUNDUP(SUM(VLOOKUP(F3806,'Pontuação 3.0'!A$2:B$11,2,FALSE),VLOOKUP(E3806,'Pontuação 3.0'!C$2:D$11,2,FALSE),VLOOKUP(H3806,'Pontuação 3.0'!I$2:J$11,2,FALSE),VLOOKUP(J3806,'Pontuação 3.0'!G$2:H$11,2,FALSE),VLOOKUP(G3806,'Pontuação 3.0'!E$2:F$11,2,FALSE),VLOOKUP(K3806,'Pontuação 3.0'!K$2:L$11,2,FALSE),VLOOKUP(L3806,'Pontuação 3.0'!M$2:N$13,2,FALSE)),0)</f>
        <v>1849</v>
      </c>
      <c r="AA3806" s="12">
        <f t="shared" si="6"/>
        <v>185</v>
      </c>
      <c r="AB3806" s="12" t="str">
        <f t="array" ref="AB3806">IFERROR(INDEX('Pontuação 3.0'!G$13:G$191, MATCH(AA3806, 'Pontuação 3.0'!F$13:F$191, 0)), "Faixa Indefinida")</f>
        <v>D</v>
      </c>
      <c r="AC3806" s="12">
        <f t="shared" si="7"/>
        <v>0</v>
      </c>
      <c r="AD3806" s="12">
        <f t="shared" si="8"/>
        <v>0</v>
      </c>
      <c r="AE3806" s="12">
        <f t="shared" si="9"/>
        <v>0</v>
      </c>
      <c r="AF3806" s="12">
        <f t="shared" si="10"/>
        <v>1</v>
      </c>
    </row>
    <row r="3807" ht="15.75" customHeight="1">
      <c r="A3807" s="8">
        <v>45688.0</v>
      </c>
      <c r="B3807" s="9" t="s">
        <v>8746</v>
      </c>
      <c r="C3807" s="9" t="s">
        <v>8747</v>
      </c>
      <c r="D3807" s="9" t="s">
        <v>8748</v>
      </c>
      <c r="E3807" s="9" t="s">
        <v>13936</v>
      </c>
      <c r="F3807" s="9" t="s">
        <v>13950</v>
      </c>
      <c r="G3807" s="9" t="s">
        <v>13926</v>
      </c>
      <c r="H3807" s="9" t="s">
        <v>13927</v>
      </c>
      <c r="I3807" s="9" t="s">
        <v>13940</v>
      </c>
      <c r="J3807" s="9" t="s">
        <v>13929</v>
      </c>
      <c r="K3807" s="9" t="s">
        <v>13940</v>
      </c>
      <c r="L3807" s="9" t="s">
        <v>13941</v>
      </c>
      <c r="M3807" s="9" t="s">
        <v>13932</v>
      </c>
      <c r="N3807" s="13" t="s">
        <v>12</v>
      </c>
      <c r="O3807" s="13" t="s">
        <v>14</v>
      </c>
      <c r="P3807" s="13" t="s">
        <v>24</v>
      </c>
      <c r="Q3807" s="13" t="s">
        <v>33</v>
      </c>
      <c r="R3807" s="13" t="s">
        <v>15</v>
      </c>
      <c r="S3807" s="10">
        <f>ROUNDUP(SUM(VLOOKUP(F3807,'Pontuação'!A$2:B$11,2,FALSE),VLOOKUP(E3807,'Pontuação'!C$2:D$11,2,FALSE),VLOOKUP(H3807,'Pontuação'!I$2:J$11,2,FALSE),VLOOKUP(J3807,'Pontuação'!G$2:H$11,2,FALSE),VLOOKUP(L3807,'Pontuação'!M$2:N$13,2,FALSE)),0)</f>
        <v>1483</v>
      </c>
      <c r="T3807" s="11">
        <f t="shared" si="1"/>
        <v>148</v>
      </c>
      <c r="U3807" s="11" t="str">
        <f t="array" ref="U3807">IFERROR(INDEX('Pontuação'!G$13:G$101, MATCH(T3807, 'Pontuação'!F$13:F$101, 0)), "Faixa Indefinida")</f>
        <v>C</v>
      </c>
      <c r="V3807" s="11">
        <f t="shared" si="2"/>
        <v>0</v>
      </c>
      <c r="W3807" s="11">
        <f t="shared" si="3"/>
        <v>0</v>
      </c>
      <c r="X3807" s="11">
        <f t="shared" si="4"/>
        <v>1</v>
      </c>
      <c r="Y3807" s="11">
        <f t="shared" si="5"/>
        <v>0</v>
      </c>
      <c r="Z3807" s="12">
        <f>ROUNDUP(SUM(VLOOKUP(F3807,'Pontuação 3.0'!A$2:B$11,2,FALSE),VLOOKUP(E3807,'Pontuação 3.0'!C$2:D$11,2,FALSE),VLOOKUP(H3807,'Pontuação 3.0'!I$2:J$11,2,FALSE),VLOOKUP(J3807,'Pontuação 3.0'!G$2:H$11,2,FALSE),VLOOKUP(G3807,'Pontuação 3.0'!E$2:F$11,2,FALSE),VLOOKUP(K3807,'Pontuação 3.0'!K$2:L$11,2,FALSE),VLOOKUP(L3807,'Pontuação 3.0'!M$2:N$13,2,FALSE)),0)</f>
        <v>1952</v>
      </c>
      <c r="AA3807" s="12">
        <f t="shared" si="6"/>
        <v>195</v>
      </c>
      <c r="AB3807" s="12" t="str">
        <f t="array" ref="AB3807">IFERROR(INDEX('Pontuação 3.0'!G$13:G$191, MATCH(AA3807, 'Pontuação 3.0'!F$13:F$191, 0)), "Faixa Indefinida")</f>
        <v>C</v>
      </c>
      <c r="AC3807" s="12">
        <f t="shared" si="7"/>
        <v>0</v>
      </c>
      <c r="AD3807" s="12">
        <f t="shared" si="8"/>
        <v>0</v>
      </c>
      <c r="AE3807" s="12">
        <f t="shared" si="9"/>
        <v>1</v>
      </c>
      <c r="AF3807" s="12">
        <f t="shared" si="10"/>
        <v>0</v>
      </c>
    </row>
    <row r="3808" ht="15.75" customHeight="1">
      <c r="A3808" s="8">
        <v>45688.0</v>
      </c>
      <c r="B3808" s="9" t="s">
        <v>131</v>
      </c>
      <c r="C3808" s="9" t="s">
        <v>2404</v>
      </c>
      <c r="D3808" s="15">
        <v>6.7991331244E10</v>
      </c>
      <c r="E3808" s="9" t="s">
        <v>13936</v>
      </c>
      <c r="F3808" s="9" t="s">
        <v>13948</v>
      </c>
      <c r="G3808" s="9" t="s">
        <v>13926</v>
      </c>
      <c r="H3808" s="9" t="s">
        <v>13960</v>
      </c>
      <c r="I3808" s="9" t="s">
        <v>13940</v>
      </c>
      <c r="J3808" s="9" t="s">
        <v>13929</v>
      </c>
      <c r="K3808" s="9" t="s">
        <v>13940</v>
      </c>
      <c r="L3808" s="9" t="s">
        <v>13931</v>
      </c>
      <c r="M3808" s="9" t="s">
        <v>13932</v>
      </c>
      <c r="N3808" s="13" t="s">
        <v>12</v>
      </c>
      <c r="O3808" s="13" t="s">
        <v>14</v>
      </c>
      <c r="P3808" s="13" t="s">
        <v>13</v>
      </c>
      <c r="Q3808" s="13" t="s">
        <v>3528</v>
      </c>
      <c r="R3808" s="13" t="s">
        <v>15</v>
      </c>
      <c r="S3808" s="10">
        <f>ROUNDUP(SUM(VLOOKUP(F3808,'Pontuação'!A$2:B$11,2,FALSE),VLOOKUP(E3808,'Pontuação'!C$2:D$11,2,FALSE),VLOOKUP(H3808,'Pontuação'!I$2:J$11,2,FALSE),VLOOKUP(J3808,'Pontuação'!G$2:H$11,2,FALSE),VLOOKUP(L3808,'Pontuação'!M$2:N$13,2,FALSE)),0)</f>
        <v>1357</v>
      </c>
      <c r="T3808" s="11">
        <f t="shared" si="1"/>
        <v>136</v>
      </c>
      <c r="U3808" s="11" t="str">
        <f t="array" ref="U3808">IFERROR(INDEX('Pontuação'!G$13:G$101, MATCH(T3808, 'Pontuação'!F$13:F$101, 0)), "Faixa Indefinida")</f>
        <v>D</v>
      </c>
      <c r="V3808" s="11">
        <f t="shared" si="2"/>
        <v>0</v>
      </c>
      <c r="W3808" s="11">
        <f t="shared" si="3"/>
        <v>0</v>
      </c>
      <c r="X3808" s="11">
        <f t="shared" si="4"/>
        <v>0</v>
      </c>
      <c r="Y3808" s="11">
        <f t="shared" si="5"/>
        <v>1</v>
      </c>
      <c r="Z3808" s="12">
        <f>ROUNDUP(SUM(VLOOKUP(F3808,'Pontuação 3.0'!A$2:B$11,2,FALSE),VLOOKUP(E3808,'Pontuação 3.0'!C$2:D$11,2,FALSE),VLOOKUP(H3808,'Pontuação 3.0'!I$2:J$11,2,FALSE),VLOOKUP(J3808,'Pontuação 3.0'!G$2:H$11,2,FALSE),VLOOKUP(G3808,'Pontuação 3.0'!E$2:F$11,2,FALSE),VLOOKUP(K3808,'Pontuação 3.0'!K$2:L$11,2,FALSE),VLOOKUP(L3808,'Pontuação 3.0'!M$2:N$13,2,FALSE)),0)</f>
        <v>1881</v>
      </c>
      <c r="AA3808" s="12">
        <f t="shared" si="6"/>
        <v>188</v>
      </c>
      <c r="AB3808" s="12" t="str">
        <f t="array" ref="AB3808">IFERROR(INDEX('Pontuação 3.0'!G$13:G$191, MATCH(AA3808, 'Pontuação 3.0'!F$13:F$191, 0)), "Faixa Indefinida")</f>
        <v>D</v>
      </c>
      <c r="AC3808" s="12">
        <f t="shared" si="7"/>
        <v>0</v>
      </c>
      <c r="AD3808" s="12">
        <f t="shared" si="8"/>
        <v>0</v>
      </c>
      <c r="AE3808" s="12">
        <f t="shared" si="9"/>
        <v>0</v>
      </c>
      <c r="AF3808" s="12">
        <f t="shared" si="10"/>
        <v>1</v>
      </c>
    </row>
    <row r="3809" ht="15.75" customHeight="1">
      <c r="A3809" s="8">
        <v>45688.0</v>
      </c>
      <c r="B3809" s="9" t="s">
        <v>377</v>
      </c>
      <c r="C3809" s="9" t="s">
        <v>8751</v>
      </c>
      <c r="D3809" s="15">
        <v>1.899786463E10</v>
      </c>
      <c r="E3809" s="9" t="s">
        <v>13936</v>
      </c>
      <c r="F3809" s="9" t="s">
        <v>13950</v>
      </c>
      <c r="G3809" s="9" t="s">
        <v>13957</v>
      </c>
      <c r="H3809" s="9" t="s">
        <v>13951</v>
      </c>
      <c r="I3809" s="9" t="s">
        <v>13940</v>
      </c>
      <c r="J3809" s="9" t="s">
        <v>13929</v>
      </c>
      <c r="K3809" s="9" t="s">
        <v>13930</v>
      </c>
      <c r="L3809" s="9" t="s">
        <v>13931</v>
      </c>
      <c r="M3809" s="9" t="s">
        <v>13952</v>
      </c>
      <c r="N3809" s="13" t="s">
        <v>12</v>
      </c>
      <c r="O3809" s="13" t="s">
        <v>14</v>
      </c>
      <c r="P3809" s="13" t="s">
        <v>19</v>
      </c>
      <c r="Q3809" s="13" t="s">
        <v>20</v>
      </c>
      <c r="R3809" s="13" t="s">
        <v>15</v>
      </c>
      <c r="S3809" s="10">
        <f>ROUNDUP(SUM(VLOOKUP(F3809,'Pontuação'!A$2:B$11,2,FALSE),VLOOKUP(E3809,'Pontuação'!C$2:D$11,2,FALSE),VLOOKUP(H3809,'Pontuação'!I$2:J$11,2,FALSE),VLOOKUP(J3809,'Pontuação'!G$2:H$11,2,FALSE),VLOOKUP(L3809,'Pontuação'!M$2:N$13,2,FALSE)),0)</f>
        <v>1553</v>
      </c>
      <c r="T3809" s="11">
        <f t="shared" si="1"/>
        <v>155</v>
      </c>
      <c r="U3809" s="11" t="str">
        <f t="array" ref="U3809">IFERROR(INDEX('Pontuação'!G$13:G$101, MATCH(T3809, 'Pontuação'!F$13:F$101, 0)), "Faixa Indefinida")</f>
        <v>C</v>
      </c>
      <c r="V3809" s="11">
        <f t="shared" si="2"/>
        <v>0</v>
      </c>
      <c r="W3809" s="11">
        <f t="shared" si="3"/>
        <v>0</v>
      </c>
      <c r="X3809" s="11">
        <f t="shared" si="4"/>
        <v>1</v>
      </c>
      <c r="Y3809" s="11">
        <f t="shared" si="5"/>
        <v>0</v>
      </c>
      <c r="Z3809" s="12">
        <f>ROUNDUP(SUM(VLOOKUP(F3809,'Pontuação 3.0'!A$2:B$11,2,FALSE),VLOOKUP(E3809,'Pontuação 3.0'!C$2:D$11,2,FALSE),VLOOKUP(H3809,'Pontuação 3.0'!I$2:J$11,2,FALSE),VLOOKUP(J3809,'Pontuação 3.0'!G$2:H$11,2,FALSE),VLOOKUP(G3809,'Pontuação 3.0'!E$2:F$11,2,FALSE),VLOOKUP(K3809,'Pontuação 3.0'!K$2:L$11,2,FALSE),VLOOKUP(L3809,'Pontuação 3.0'!M$2:N$13,2,FALSE)),0)</f>
        <v>2233</v>
      </c>
      <c r="AA3809" s="12">
        <f t="shared" si="6"/>
        <v>223</v>
      </c>
      <c r="AB3809" s="12" t="str">
        <f t="array" ref="AB3809">IFERROR(INDEX('Pontuação 3.0'!G$13:G$191, MATCH(AA3809, 'Pontuação 3.0'!F$13:F$191, 0)), "Faixa Indefinida")</f>
        <v>B</v>
      </c>
      <c r="AC3809" s="12">
        <f t="shared" si="7"/>
        <v>0</v>
      </c>
      <c r="AD3809" s="12">
        <f t="shared" si="8"/>
        <v>1</v>
      </c>
      <c r="AE3809" s="12">
        <f t="shared" si="9"/>
        <v>0</v>
      </c>
      <c r="AF3809" s="12">
        <f t="shared" si="10"/>
        <v>0</v>
      </c>
    </row>
    <row r="3810" ht="15.75" customHeight="1">
      <c r="A3810" s="8">
        <v>45688.0</v>
      </c>
      <c r="B3810" s="9" t="s">
        <v>3847</v>
      </c>
      <c r="C3810" s="9" t="s">
        <v>8752</v>
      </c>
      <c r="D3810" s="15">
        <v>1.6991592904E10</v>
      </c>
      <c r="E3810" s="9" t="s">
        <v>13924</v>
      </c>
      <c r="F3810" s="9" t="s">
        <v>13948</v>
      </c>
      <c r="G3810" s="9" t="s">
        <v>13926</v>
      </c>
      <c r="H3810" s="9" t="s">
        <v>13938</v>
      </c>
      <c r="I3810" s="9" t="s">
        <v>13928</v>
      </c>
      <c r="J3810" s="9" t="s">
        <v>13956</v>
      </c>
      <c r="K3810" s="9" t="s">
        <v>13930</v>
      </c>
      <c r="L3810" s="9" t="s">
        <v>13931</v>
      </c>
      <c r="M3810" s="9" t="s">
        <v>13942</v>
      </c>
      <c r="N3810" s="13" t="s">
        <v>12</v>
      </c>
      <c r="O3810" s="13" t="s">
        <v>14</v>
      </c>
      <c r="P3810" s="13" t="s">
        <v>13</v>
      </c>
      <c r="Q3810" s="13" t="s">
        <v>20</v>
      </c>
      <c r="R3810" s="13" t="s">
        <v>15</v>
      </c>
      <c r="S3810" s="10">
        <f>ROUNDUP(SUM(VLOOKUP(F3810,'Pontuação'!A$2:B$11,2,FALSE),VLOOKUP(E3810,'Pontuação'!C$2:D$11,2,FALSE),VLOOKUP(H3810,'Pontuação'!I$2:J$11,2,FALSE),VLOOKUP(J3810,'Pontuação'!G$2:H$11,2,FALSE),VLOOKUP(L3810,'Pontuação'!M$2:N$13,2,FALSE)),0)</f>
        <v>1849</v>
      </c>
      <c r="T3810" s="11">
        <f t="shared" si="1"/>
        <v>185</v>
      </c>
      <c r="U3810" s="11" t="str">
        <f t="array" ref="U3810">IFERROR(INDEX('Pontuação'!G$13:G$101, MATCH(T3810, 'Pontuação'!F$13:F$101, 0)), "Faixa Indefinida")</f>
        <v>A</v>
      </c>
      <c r="V3810" s="11">
        <f t="shared" si="2"/>
        <v>1</v>
      </c>
      <c r="W3810" s="11">
        <f t="shared" si="3"/>
        <v>0</v>
      </c>
      <c r="X3810" s="11">
        <f t="shared" si="4"/>
        <v>0</v>
      </c>
      <c r="Y3810" s="11">
        <f t="shared" si="5"/>
        <v>0</v>
      </c>
      <c r="Z3810" s="12">
        <f>ROUNDUP(SUM(VLOOKUP(F3810,'Pontuação 3.0'!A$2:B$11,2,FALSE),VLOOKUP(E3810,'Pontuação 3.0'!C$2:D$11,2,FALSE),VLOOKUP(H3810,'Pontuação 3.0'!I$2:J$11,2,FALSE),VLOOKUP(J3810,'Pontuação 3.0'!G$2:H$11,2,FALSE),VLOOKUP(G3810,'Pontuação 3.0'!E$2:F$11,2,FALSE),VLOOKUP(K3810,'Pontuação 3.0'!K$2:L$11,2,FALSE),VLOOKUP(L3810,'Pontuação 3.0'!M$2:N$13,2,FALSE)),0)</f>
        <v>2431</v>
      </c>
      <c r="AA3810" s="12">
        <f t="shared" si="6"/>
        <v>243</v>
      </c>
      <c r="AB3810" s="12" t="str">
        <f t="array" ref="AB3810">IFERROR(INDEX('Pontuação 3.0'!G$13:G$191, MATCH(AA3810, 'Pontuação 3.0'!F$13:F$191, 0)), "Faixa Indefinida")</f>
        <v>A</v>
      </c>
      <c r="AC3810" s="12">
        <f t="shared" si="7"/>
        <v>1</v>
      </c>
      <c r="AD3810" s="12">
        <f t="shared" si="8"/>
        <v>0</v>
      </c>
      <c r="AE3810" s="12">
        <f t="shared" si="9"/>
        <v>0</v>
      </c>
      <c r="AF3810" s="12">
        <f t="shared" si="10"/>
        <v>0</v>
      </c>
    </row>
    <row r="3811" ht="15.75" customHeight="1">
      <c r="A3811" s="8">
        <v>45688.0</v>
      </c>
      <c r="B3811" s="9" t="s">
        <v>8749</v>
      </c>
      <c r="C3811" s="9" t="s">
        <v>8750</v>
      </c>
      <c r="D3811" s="15">
        <v>9.8985820286E10</v>
      </c>
      <c r="E3811" s="9" t="s">
        <v>13936</v>
      </c>
      <c r="F3811" s="9" t="s">
        <v>13948</v>
      </c>
      <c r="G3811" s="9" t="s">
        <v>13926</v>
      </c>
      <c r="H3811" s="9" t="s">
        <v>13949</v>
      </c>
      <c r="I3811" s="9" t="s">
        <v>13940</v>
      </c>
      <c r="J3811" s="9" t="s">
        <v>13939</v>
      </c>
      <c r="K3811" s="9" t="s">
        <v>13940</v>
      </c>
      <c r="L3811" s="9" t="s">
        <v>13931</v>
      </c>
      <c r="M3811" s="9" t="s">
        <v>13946</v>
      </c>
      <c r="N3811" s="13" t="s">
        <v>12</v>
      </c>
      <c r="O3811" s="13" t="s">
        <v>14</v>
      </c>
      <c r="P3811" s="13" t="s">
        <v>13</v>
      </c>
      <c r="Q3811" s="13" t="s">
        <v>84</v>
      </c>
      <c r="R3811" s="13" t="s">
        <v>65</v>
      </c>
      <c r="S3811" s="10">
        <f>ROUNDUP(SUM(VLOOKUP(F3811,'Pontuação'!A$2:B$11,2,FALSE),VLOOKUP(E3811,'Pontuação'!C$2:D$11,2,FALSE),VLOOKUP(H3811,'Pontuação'!I$2:J$11,2,FALSE),VLOOKUP(J3811,'Pontuação'!G$2:H$11,2,FALSE),VLOOKUP(L3811,'Pontuação'!M$2:N$13,2,FALSE)),0)</f>
        <v>1688</v>
      </c>
      <c r="T3811" s="11">
        <f t="shared" si="1"/>
        <v>169</v>
      </c>
      <c r="U3811" s="11" t="str">
        <f t="array" ref="U3811">IFERROR(INDEX('Pontuação'!G$13:G$101, MATCH(T3811, 'Pontuação'!F$13:F$101, 0)), "Faixa Indefinida")</f>
        <v>B</v>
      </c>
      <c r="V3811" s="11">
        <f t="shared" si="2"/>
        <v>0</v>
      </c>
      <c r="W3811" s="11">
        <f t="shared" si="3"/>
        <v>1</v>
      </c>
      <c r="X3811" s="11">
        <f t="shared" si="4"/>
        <v>0</v>
      </c>
      <c r="Y3811" s="11">
        <f t="shared" si="5"/>
        <v>0</v>
      </c>
      <c r="Z3811" s="12">
        <f>ROUNDUP(SUM(VLOOKUP(F3811,'Pontuação 3.0'!A$2:B$11,2,FALSE),VLOOKUP(E3811,'Pontuação 3.0'!C$2:D$11,2,FALSE),VLOOKUP(H3811,'Pontuação 3.0'!I$2:J$11,2,FALSE),VLOOKUP(J3811,'Pontuação 3.0'!G$2:H$11,2,FALSE),VLOOKUP(G3811,'Pontuação 3.0'!E$2:F$11,2,FALSE),VLOOKUP(K3811,'Pontuação 3.0'!K$2:L$11,2,FALSE),VLOOKUP(L3811,'Pontuação 3.0'!M$2:N$13,2,FALSE)),0)</f>
        <v>2228</v>
      </c>
      <c r="AA3811" s="12">
        <f t="shared" si="6"/>
        <v>223</v>
      </c>
      <c r="AB3811" s="12" t="str">
        <f t="array" ref="AB3811">IFERROR(INDEX('Pontuação 3.0'!G$13:G$191, MATCH(AA3811, 'Pontuação 3.0'!F$13:F$191, 0)), "Faixa Indefinida")</f>
        <v>B</v>
      </c>
      <c r="AC3811" s="12">
        <f t="shared" si="7"/>
        <v>0</v>
      </c>
      <c r="AD3811" s="12">
        <f t="shared" si="8"/>
        <v>1</v>
      </c>
      <c r="AE3811" s="12">
        <f t="shared" si="9"/>
        <v>0</v>
      </c>
      <c r="AF3811" s="12">
        <f t="shared" si="10"/>
        <v>0</v>
      </c>
    </row>
    <row r="3812" ht="15.75" customHeight="1">
      <c r="A3812" s="8">
        <v>45688.0</v>
      </c>
      <c r="B3812" s="9" t="s">
        <v>8753</v>
      </c>
      <c r="C3812" s="9" t="s">
        <v>8754</v>
      </c>
      <c r="D3812" s="15">
        <v>4.498324655E9</v>
      </c>
      <c r="E3812" s="9" t="s">
        <v>13924</v>
      </c>
      <c r="F3812" s="9" t="s">
        <v>13950</v>
      </c>
      <c r="G3812" s="9" t="s">
        <v>13955</v>
      </c>
      <c r="H3812" s="9" t="s">
        <v>13927</v>
      </c>
      <c r="I3812" s="9" t="s">
        <v>13940</v>
      </c>
      <c r="J3812" s="9" t="s">
        <v>13956</v>
      </c>
      <c r="K3812" s="9" t="s">
        <v>13940</v>
      </c>
      <c r="L3812" s="9" t="s">
        <v>13954</v>
      </c>
      <c r="M3812" s="9" t="s">
        <v>13942</v>
      </c>
      <c r="N3812" s="13" t="s">
        <v>12</v>
      </c>
      <c r="O3812" s="13" t="s">
        <v>14</v>
      </c>
      <c r="P3812" s="13" t="s">
        <v>13</v>
      </c>
      <c r="Q3812" s="13" t="s">
        <v>20</v>
      </c>
      <c r="R3812" s="13" t="s">
        <v>15</v>
      </c>
      <c r="S3812" s="10">
        <f>ROUNDUP(SUM(VLOOKUP(F3812,'Pontuação'!A$2:B$11,2,FALSE),VLOOKUP(E3812,'Pontuação'!C$2:D$11,2,FALSE),VLOOKUP(H3812,'Pontuação'!I$2:J$11,2,FALSE),VLOOKUP(J3812,'Pontuação'!G$2:H$11,2,FALSE),VLOOKUP(L3812,'Pontuação'!M$2:N$13,2,FALSE)),0)</f>
        <v>1684</v>
      </c>
      <c r="T3812" s="11">
        <f t="shared" si="1"/>
        <v>168</v>
      </c>
      <c r="U3812" s="11" t="str">
        <f t="array" ref="U3812">IFERROR(INDEX('Pontuação'!G$13:G$101, MATCH(T3812, 'Pontuação'!F$13:F$101, 0)), "Faixa Indefinida")</f>
        <v>B</v>
      </c>
      <c r="V3812" s="11">
        <f t="shared" si="2"/>
        <v>0</v>
      </c>
      <c r="W3812" s="11">
        <f t="shared" si="3"/>
        <v>1</v>
      </c>
      <c r="X3812" s="11">
        <f t="shared" si="4"/>
        <v>0</v>
      </c>
      <c r="Y3812" s="11">
        <f t="shared" si="5"/>
        <v>0</v>
      </c>
      <c r="Z3812" s="12">
        <f>ROUNDUP(SUM(VLOOKUP(F3812,'Pontuação 3.0'!A$2:B$11,2,FALSE),VLOOKUP(E3812,'Pontuação 3.0'!C$2:D$11,2,FALSE),VLOOKUP(H3812,'Pontuação 3.0'!I$2:J$11,2,FALSE),VLOOKUP(J3812,'Pontuação 3.0'!G$2:H$11,2,FALSE),VLOOKUP(G3812,'Pontuação 3.0'!E$2:F$11,2,FALSE),VLOOKUP(K3812,'Pontuação 3.0'!K$2:L$11,2,FALSE),VLOOKUP(L3812,'Pontuação 3.0'!M$2:N$13,2,FALSE)),0)</f>
        <v>2283</v>
      </c>
      <c r="AA3812" s="12">
        <f t="shared" si="6"/>
        <v>228</v>
      </c>
      <c r="AB3812" s="12" t="str">
        <f t="array" ref="AB3812">IFERROR(INDEX('Pontuação 3.0'!G$13:G$191, MATCH(AA3812, 'Pontuação 3.0'!F$13:F$191, 0)), "Faixa Indefinida")</f>
        <v>B</v>
      </c>
      <c r="AC3812" s="12">
        <f t="shared" si="7"/>
        <v>0</v>
      </c>
      <c r="AD3812" s="12">
        <f t="shared" si="8"/>
        <v>1</v>
      </c>
      <c r="AE3812" s="12">
        <f t="shared" si="9"/>
        <v>0</v>
      </c>
      <c r="AF3812" s="12">
        <f t="shared" si="10"/>
        <v>0</v>
      </c>
    </row>
    <row r="3813" ht="15.75" customHeight="1">
      <c r="A3813" s="8">
        <v>45688.0</v>
      </c>
      <c r="B3813" s="9" t="s">
        <v>8755</v>
      </c>
      <c r="C3813" s="9" t="s">
        <v>8756</v>
      </c>
      <c r="D3813" s="15">
        <v>1.1967391337E10</v>
      </c>
      <c r="E3813" s="9" t="s">
        <v>13936</v>
      </c>
      <c r="F3813" s="9" t="s">
        <v>13950</v>
      </c>
      <c r="G3813" s="9" t="s">
        <v>13926</v>
      </c>
      <c r="H3813" s="9" t="s">
        <v>13949</v>
      </c>
      <c r="I3813" s="9" t="s">
        <v>13940</v>
      </c>
      <c r="J3813" s="9" t="s">
        <v>13929</v>
      </c>
      <c r="K3813" s="9" t="s">
        <v>13940</v>
      </c>
      <c r="L3813" s="9" t="s">
        <v>13931</v>
      </c>
      <c r="M3813" s="9" t="s">
        <v>13932</v>
      </c>
      <c r="N3813" s="13" t="s">
        <v>12</v>
      </c>
      <c r="O3813" s="13" t="s">
        <v>14</v>
      </c>
      <c r="P3813" s="13" t="s">
        <v>32</v>
      </c>
      <c r="Q3813" s="13" t="s">
        <v>59</v>
      </c>
      <c r="R3813" s="13" t="s">
        <v>65</v>
      </c>
      <c r="S3813" s="10">
        <f>ROUNDUP(SUM(VLOOKUP(F3813,'Pontuação'!A$2:B$11,2,FALSE),VLOOKUP(E3813,'Pontuação'!C$2:D$11,2,FALSE),VLOOKUP(H3813,'Pontuação'!I$2:J$11,2,FALSE),VLOOKUP(J3813,'Pontuação'!G$2:H$11,2,FALSE),VLOOKUP(L3813,'Pontuação'!M$2:N$13,2,FALSE)),0)</f>
        <v>1595</v>
      </c>
      <c r="T3813" s="11">
        <f t="shared" si="1"/>
        <v>160</v>
      </c>
      <c r="U3813" s="11" t="str">
        <f t="array" ref="U3813">IFERROR(INDEX('Pontuação'!G$13:G$101, MATCH(T3813, 'Pontuação'!F$13:F$101, 0)), "Faixa Indefinida")</f>
        <v>C</v>
      </c>
      <c r="V3813" s="11">
        <f t="shared" si="2"/>
        <v>0</v>
      </c>
      <c r="W3813" s="11">
        <f t="shared" si="3"/>
        <v>0</v>
      </c>
      <c r="X3813" s="11">
        <f t="shared" si="4"/>
        <v>1</v>
      </c>
      <c r="Y3813" s="11">
        <f t="shared" si="5"/>
        <v>0</v>
      </c>
      <c r="Z3813" s="12">
        <f>ROUNDUP(SUM(VLOOKUP(F3813,'Pontuação 3.0'!A$2:B$11,2,FALSE),VLOOKUP(E3813,'Pontuação 3.0'!C$2:D$11,2,FALSE),VLOOKUP(H3813,'Pontuação 3.0'!I$2:J$11,2,FALSE),VLOOKUP(J3813,'Pontuação 3.0'!G$2:H$11,2,FALSE),VLOOKUP(G3813,'Pontuação 3.0'!E$2:F$11,2,FALSE),VLOOKUP(K3813,'Pontuação 3.0'!K$2:L$11,2,FALSE),VLOOKUP(L3813,'Pontuação 3.0'!M$2:N$13,2,FALSE)),0)</f>
        <v>2209</v>
      </c>
      <c r="AA3813" s="12">
        <f t="shared" si="6"/>
        <v>221</v>
      </c>
      <c r="AB3813" s="12" t="str">
        <f t="array" ref="AB3813">IFERROR(INDEX('Pontuação 3.0'!G$13:G$191, MATCH(AA3813, 'Pontuação 3.0'!F$13:F$191, 0)), "Faixa Indefinida")</f>
        <v>B</v>
      </c>
      <c r="AC3813" s="12">
        <f t="shared" si="7"/>
        <v>0</v>
      </c>
      <c r="AD3813" s="12">
        <f t="shared" si="8"/>
        <v>1</v>
      </c>
      <c r="AE3813" s="12">
        <f t="shared" si="9"/>
        <v>0</v>
      </c>
      <c r="AF3813" s="12">
        <f t="shared" si="10"/>
        <v>0</v>
      </c>
    </row>
    <row r="3814" ht="15.75" customHeight="1">
      <c r="A3814" s="8">
        <v>45688.0</v>
      </c>
      <c r="B3814" s="9" t="s">
        <v>8758</v>
      </c>
      <c r="C3814" s="9" t="s">
        <v>8759</v>
      </c>
      <c r="D3814" s="15">
        <v>9.2994311849E10</v>
      </c>
      <c r="E3814" s="9" t="s">
        <v>13924</v>
      </c>
      <c r="F3814" s="9" t="s">
        <v>13950</v>
      </c>
      <c r="G3814" s="9" t="s">
        <v>13944</v>
      </c>
      <c r="H3814" s="9" t="s">
        <v>13951</v>
      </c>
      <c r="I3814" s="9" t="s">
        <v>13928</v>
      </c>
      <c r="J3814" s="9" t="s">
        <v>13929</v>
      </c>
      <c r="K3814" s="9" t="s">
        <v>13940</v>
      </c>
      <c r="L3814" s="9" t="s">
        <v>13945</v>
      </c>
      <c r="M3814" s="9" t="s">
        <v>13952</v>
      </c>
      <c r="N3814" s="13" t="s">
        <v>12</v>
      </c>
      <c r="O3814" s="13" t="s">
        <v>14</v>
      </c>
      <c r="P3814" s="13" t="s">
        <v>32</v>
      </c>
      <c r="Q3814" s="13" t="s">
        <v>20</v>
      </c>
      <c r="R3814" s="13" t="s">
        <v>15</v>
      </c>
      <c r="S3814" s="10">
        <f>ROUNDUP(SUM(VLOOKUP(F3814,'Pontuação'!A$2:B$11,2,FALSE),VLOOKUP(E3814,'Pontuação'!C$2:D$11,2,FALSE),VLOOKUP(H3814,'Pontuação'!I$2:J$11,2,FALSE),VLOOKUP(J3814,'Pontuação'!G$2:H$11,2,FALSE),VLOOKUP(L3814,'Pontuação'!M$2:N$13,2,FALSE)),0)</f>
        <v>1689</v>
      </c>
      <c r="T3814" s="11">
        <f t="shared" si="1"/>
        <v>169</v>
      </c>
      <c r="U3814" s="11" t="str">
        <f t="array" ref="U3814">IFERROR(INDEX('Pontuação'!G$13:G$101, MATCH(T3814, 'Pontuação'!F$13:F$101, 0)), "Faixa Indefinida")</f>
        <v>B</v>
      </c>
      <c r="V3814" s="11">
        <f t="shared" si="2"/>
        <v>0</v>
      </c>
      <c r="W3814" s="11">
        <f t="shared" si="3"/>
        <v>1</v>
      </c>
      <c r="X3814" s="11">
        <f t="shared" si="4"/>
        <v>0</v>
      </c>
      <c r="Y3814" s="11">
        <f t="shared" si="5"/>
        <v>0</v>
      </c>
      <c r="Z3814" s="12">
        <f>ROUNDUP(SUM(VLOOKUP(F3814,'Pontuação 3.0'!A$2:B$11,2,FALSE),VLOOKUP(E3814,'Pontuação 3.0'!C$2:D$11,2,FALSE),VLOOKUP(H3814,'Pontuação 3.0'!I$2:J$11,2,FALSE),VLOOKUP(J3814,'Pontuação 3.0'!G$2:H$11,2,FALSE),VLOOKUP(G3814,'Pontuação 3.0'!E$2:F$11,2,FALSE),VLOOKUP(K3814,'Pontuação 3.0'!K$2:L$11,2,FALSE),VLOOKUP(L3814,'Pontuação 3.0'!M$2:N$13,2,FALSE)),0)</f>
        <v>2038</v>
      </c>
      <c r="AA3814" s="12">
        <f t="shared" si="6"/>
        <v>204</v>
      </c>
      <c r="AB3814" s="12" t="str">
        <f t="array" ref="AB3814">IFERROR(INDEX('Pontuação 3.0'!G$13:G$191, MATCH(AA3814, 'Pontuação 3.0'!F$13:F$191, 0)), "Faixa Indefinida")</f>
        <v>C</v>
      </c>
      <c r="AC3814" s="12">
        <f t="shared" si="7"/>
        <v>0</v>
      </c>
      <c r="AD3814" s="12">
        <f t="shared" si="8"/>
        <v>0</v>
      </c>
      <c r="AE3814" s="12">
        <f t="shared" si="9"/>
        <v>1</v>
      </c>
      <c r="AF3814" s="12">
        <f t="shared" si="10"/>
        <v>0</v>
      </c>
    </row>
    <row r="3815" ht="15.75" customHeight="1">
      <c r="A3815" s="8">
        <v>45688.0</v>
      </c>
      <c r="B3815" s="9" t="s">
        <v>1478</v>
      </c>
      <c r="C3815" s="9" t="s">
        <v>8757</v>
      </c>
      <c r="D3815" s="15">
        <v>9.7984197873E10</v>
      </c>
      <c r="E3815" s="9" t="s">
        <v>13936</v>
      </c>
      <c r="F3815" s="9" t="s">
        <v>13925</v>
      </c>
      <c r="G3815" s="9" t="s">
        <v>13961</v>
      </c>
      <c r="H3815" s="9" t="s">
        <v>13927</v>
      </c>
      <c r="I3815" s="9" t="s">
        <v>13940</v>
      </c>
      <c r="J3815" s="9" t="s">
        <v>13956</v>
      </c>
      <c r="K3815" s="9" t="s">
        <v>13930</v>
      </c>
      <c r="L3815" s="9" t="s">
        <v>13945</v>
      </c>
      <c r="M3815" s="9" t="s">
        <v>13942</v>
      </c>
      <c r="N3815" s="13" t="s">
        <v>12</v>
      </c>
      <c r="O3815" s="13" t="s">
        <v>14</v>
      </c>
      <c r="P3815" s="13" t="s">
        <v>13</v>
      </c>
      <c r="Q3815" s="13" t="s">
        <v>48</v>
      </c>
      <c r="R3815" s="13" t="s">
        <v>15</v>
      </c>
      <c r="S3815" s="10">
        <f>ROUNDUP(SUM(VLOOKUP(F3815,'Pontuação'!A$2:B$11,2,FALSE),VLOOKUP(E3815,'Pontuação'!C$2:D$11,2,FALSE),VLOOKUP(H3815,'Pontuação'!I$2:J$11,2,FALSE),VLOOKUP(J3815,'Pontuação'!G$2:H$11,2,FALSE),VLOOKUP(L3815,'Pontuação'!M$2:N$13,2,FALSE)),0)</f>
        <v>1604</v>
      </c>
      <c r="T3815" s="11">
        <f t="shared" si="1"/>
        <v>160</v>
      </c>
      <c r="U3815" s="11" t="str">
        <f t="array" ref="U3815">IFERROR(INDEX('Pontuação'!G$13:G$101, MATCH(T3815, 'Pontuação'!F$13:F$101, 0)), "Faixa Indefinida")</f>
        <v>C</v>
      </c>
      <c r="V3815" s="11">
        <f t="shared" si="2"/>
        <v>0</v>
      </c>
      <c r="W3815" s="11">
        <f t="shared" si="3"/>
        <v>0</v>
      </c>
      <c r="X3815" s="11">
        <f t="shared" si="4"/>
        <v>1</v>
      </c>
      <c r="Y3815" s="11">
        <f t="shared" si="5"/>
        <v>0</v>
      </c>
      <c r="Z3815" s="12">
        <f>ROUNDUP(SUM(VLOOKUP(F3815,'Pontuação 3.0'!A$2:B$11,2,FALSE),VLOOKUP(E3815,'Pontuação 3.0'!C$2:D$11,2,FALSE),VLOOKUP(H3815,'Pontuação 3.0'!I$2:J$11,2,FALSE),VLOOKUP(J3815,'Pontuação 3.0'!G$2:H$11,2,FALSE),VLOOKUP(G3815,'Pontuação 3.0'!E$2:F$11,2,FALSE),VLOOKUP(K3815,'Pontuação 3.0'!K$2:L$11,2,FALSE),VLOOKUP(L3815,'Pontuação 3.0'!M$2:N$13,2,FALSE)),0)</f>
        <v>2341</v>
      </c>
      <c r="AA3815" s="12">
        <f t="shared" si="6"/>
        <v>234</v>
      </c>
      <c r="AB3815" s="12" t="str">
        <f t="array" ref="AB3815">IFERROR(INDEX('Pontuação 3.0'!G$13:G$191, MATCH(AA3815, 'Pontuação 3.0'!F$13:F$191, 0)), "Faixa Indefinida")</f>
        <v>B</v>
      </c>
      <c r="AC3815" s="12">
        <f t="shared" si="7"/>
        <v>0</v>
      </c>
      <c r="AD3815" s="12">
        <f t="shared" si="8"/>
        <v>1</v>
      </c>
      <c r="AE3815" s="12">
        <f t="shared" si="9"/>
        <v>0</v>
      </c>
      <c r="AF3815" s="12">
        <f t="shared" si="10"/>
        <v>0</v>
      </c>
    </row>
    <row r="3816" ht="15.75" customHeight="1">
      <c r="A3816" s="8">
        <v>45688.0</v>
      </c>
      <c r="B3816" s="9" t="s">
        <v>8760</v>
      </c>
      <c r="C3816" s="9" t="s">
        <v>8761</v>
      </c>
      <c r="D3816" s="15">
        <v>4.899843917E10</v>
      </c>
      <c r="E3816" s="9" t="s">
        <v>13924</v>
      </c>
      <c r="F3816" s="9" t="s">
        <v>13950</v>
      </c>
      <c r="G3816" s="9" t="s">
        <v>13957</v>
      </c>
      <c r="H3816" s="9" t="s">
        <v>13927</v>
      </c>
      <c r="I3816" s="9" t="s">
        <v>13928</v>
      </c>
      <c r="J3816" s="9" t="s">
        <v>13929</v>
      </c>
      <c r="K3816" s="9" t="s">
        <v>13930</v>
      </c>
      <c r="L3816" s="9" t="s">
        <v>13945</v>
      </c>
      <c r="M3816" s="9" t="s">
        <v>13946</v>
      </c>
      <c r="N3816" s="13" t="s">
        <v>12</v>
      </c>
      <c r="O3816" s="13" t="s">
        <v>14</v>
      </c>
      <c r="P3816" s="13" t="s">
        <v>39</v>
      </c>
      <c r="Q3816" s="13" t="s">
        <v>20</v>
      </c>
      <c r="R3816" s="13" t="s">
        <v>15</v>
      </c>
      <c r="S3816" s="10">
        <f>ROUNDUP(SUM(VLOOKUP(F3816,'Pontuação'!A$2:B$11,2,FALSE),VLOOKUP(E3816,'Pontuação'!C$2:D$11,2,FALSE),VLOOKUP(H3816,'Pontuação'!I$2:J$11,2,FALSE),VLOOKUP(J3816,'Pontuação'!G$2:H$11,2,FALSE),VLOOKUP(L3816,'Pontuação'!M$2:N$13,2,FALSE)),0)</f>
        <v>1575</v>
      </c>
      <c r="T3816" s="11">
        <f t="shared" si="1"/>
        <v>158</v>
      </c>
      <c r="U3816" s="11" t="str">
        <f t="array" ref="U3816">IFERROR(INDEX('Pontuação'!G$13:G$101, MATCH(T3816, 'Pontuação'!F$13:F$101, 0)), "Faixa Indefinida")</f>
        <v>C</v>
      </c>
      <c r="V3816" s="11">
        <f t="shared" si="2"/>
        <v>0</v>
      </c>
      <c r="W3816" s="11">
        <f t="shared" si="3"/>
        <v>0</v>
      </c>
      <c r="X3816" s="11">
        <f t="shared" si="4"/>
        <v>1</v>
      </c>
      <c r="Y3816" s="11">
        <f t="shared" si="5"/>
        <v>0</v>
      </c>
      <c r="Z3816" s="12">
        <f>ROUNDUP(SUM(VLOOKUP(F3816,'Pontuação 3.0'!A$2:B$11,2,FALSE),VLOOKUP(E3816,'Pontuação 3.0'!C$2:D$11,2,FALSE),VLOOKUP(H3816,'Pontuação 3.0'!I$2:J$11,2,FALSE),VLOOKUP(J3816,'Pontuação 3.0'!G$2:H$11,2,FALSE),VLOOKUP(G3816,'Pontuação 3.0'!E$2:F$11,2,FALSE),VLOOKUP(K3816,'Pontuação 3.0'!K$2:L$11,2,FALSE),VLOOKUP(L3816,'Pontuação 3.0'!M$2:N$13,2,FALSE)),0)</f>
        <v>2141</v>
      </c>
      <c r="AA3816" s="12">
        <f t="shared" si="6"/>
        <v>214</v>
      </c>
      <c r="AB3816" s="12" t="str">
        <f t="array" ref="AB3816">IFERROR(INDEX('Pontuação 3.0'!G$13:G$191, MATCH(AA3816, 'Pontuação 3.0'!F$13:F$191, 0)), "Faixa Indefinida")</f>
        <v>B</v>
      </c>
      <c r="AC3816" s="12">
        <f t="shared" si="7"/>
        <v>0</v>
      </c>
      <c r="AD3816" s="12">
        <f t="shared" si="8"/>
        <v>1</v>
      </c>
      <c r="AE3816" s="12">
        <f t="shared" si="9"/>
        <v>0</v>
      </c>
      <c r="AF3816" s="12">
        <f t="shared" si="10"/>
        <v>0</v>
      </c>
    </row>
    <row r="3817" ht="15.75" customHeight="1">
      <c r="A3817" s="8">
        <v>45688.0</v>
      </c>
      <c r="B3817" s="9" t="s">
        <v>8766</v>
      </c>
      <c r="C3817" s="9" t="s">
        <v>8767</v>
      </c>
      <c r="D3817" s="9" t="s">
        <v>8768</v>
      </c>
      <c r="E3817" s="9" t="s">
        <v>13936</v>
      </c>
      <c r="F3817" s="9" t="s">
        <v>13950</v>
      </c>
      <c r="G3817" s="9" t="s">
        <v>13926</v>
      </c>
      <c r="H3817" s="9" t="s">
        <v>13949</v>
      </c>
      <c r="I3817" s="9" t="s">
        <v>13928</v>
      </c>
      <c r="J3817" s="9" t="s">
        <v>13929</v>
      </c>
      <c r="K3817" s="9" t="s">
        <v>13930</v>
      </c>
      <c r="L3817" s="9" t="s">
        <v>13945</v>
      </c>
      <c r="M3817" s="9" t="s">
        <v>13942</v>
      </c>
      <c r="N3817" s="13" t="s">
        <v>12</v>
      </c>
      <c r="O3817" s="13" t="s">
        <v>14</v>
      </c>
      <c r="P3817" s="13" t="s">
        <v>32</v>
      </c>
      <c r="Q3817" s="13" t="s">
        <v>62</v>
      </c>
      <c r="R3817" s="13" t="s">
        <v>15</v>
      </c>
      <c r="S3817" s="10">
        <f>ROUNDUP(SUM(VLOOKUP(F3817,'Pontuação'!A$2:B$11,2,FALSE),VLOOKUP(E3817,'Pontuação'!C$2:D$11,2,FALSE),VLOOKUP(H3817,'Pontuação'!I$2:J$11,2,FALSE),VLOOKUP(J3817,'Pontuação'!G$2:H$11,2,FALSE),VLOOKUP(L3817,'Pontuação'!M$2:N$13,2,FALSE)),0)</f>
        <v>1727</v>
      </c>
      <c r="T3817" s="11">
        <f t="shared" si="1"/>
        <v>173</v>
      </c>
      <c r="U3817" s="11" t="str">
        <f t="array" ref="U3817">IFERROR(INDEX('Pontuação'!G$13:G$101, MATCH(T3817, 'Pontuação'!F$13:F$101, 0)), "Faixa Indefinida")</f>
        <v>B</v>
      </c>
      <c r="V3817" s="11">
        <f t="shared" si="2"/>
        <v>0</v>
      </c>
      <c r="W3817" s="11">
        <f t="shared" si="3"/>
        <v>1</v>
      </c>
      <c r="X3817" s="11">
        <f t="shared" si="4"/>
        <v>0</v>
      </c>
      <c r="Y3817" s="11">
        <f t="shared" si="5"/>
        <v>0</v>
      </c>
      <c r="Z3817" s="12">
        <f>ROUNDUP(SUM(VLOOKUP(F3817,'Pontuação 3.0'!A$2:B$11,2,FALSE),VLOOKUP(E3817,'Pontuação 3.0'!C$2:D$11,2,FALSE),VLOOKUP(H3817,'Pontuação 3.0'!I$2:J$11,2,FALSE),VLOOKUP(J3817,'Pontuação 3.0'!G$2:H$11,2,FALSE),VLOOKUP(G3817,'Pontuação 3.0'!E$2:F$11,2,FALSE),VLOOKUP(K3817,'Pontuação 3.0'!K$2:L$11,2,FALSE),VLOOKUP(L3817,'Pontuação 3.0'!M$2:N$13,2,FALSE)),0)</f>
        <v>2556</v>
      </c>
      <c r="AA3817" s="12">
        <f t="shared" si="6"/>
        <v>256</v>
      </c>
      <c r="AB3817" s="12" t="str">
        <f t="array" ref="AB3817">IFERROR(INDEX('Pontuação 3.0'!G$13:G$191, MATCH(AA3817, 'Pontuação 3.0'!F$13:F$191, 0)), "Faixa Indefinida")</f>
        <v>A</v>
      </c>
      <c r="AC3817" s="12">
        <f t="shared" si="7"/>
        <v>1</v>
      </c>
      <c r="AD3817" s="12">
        <f t="shared" si="8"/>
        <v>0</v>
      </c>
      <c r="AE3817" s="12">
        <f t="shared" si="9"/>
        <v>0</v>
      </c>
      <c r="AF3817" s="12">
        <f t="shared" si="10"/>
        <v>0</v>
      </c>
    </row>
    <row r="3818" ht="15.75" customHeight="1">
      <c r="A3818" s="8">
        <v>45688.0</v>
      </c>
      <c r="B3818" s="9" t="s">
        <v>8762</v>
      </c>
      <c r="C3818" s="9" t="s">
        <v>8763</v>
      </c>
      <c r="D3818" s="15">
        <v>3.499255362E10</v>
      </c>
      <c r="E3818" s="9" t="s">
        <v>13936</v>
      </c>
      <c r="F3818" s="9" t="s">
        <v>13948</v>
      </c>
      <c r="G3818" s="9" t="s">
        <v>13944</v>
      </c>
      <c r="H3818" s="9" t="s">
        <v>13938</v>
      </c>
      <c r="I3818" s="9" t="s">
        <v>13940</v>
      </c>
      <c r="J3818" s="9" t="s">
        <v>13939</v>
      </c>
      <c r="K3818" s="9" t="s">
        <v>13940</v>
      </c>
      <c r="L3818" s="9" t="s">
        <v>13945</v>
      </c>
      <c r="M3818" s="9" t="s">
        <v>13952</v>
      </c>
      <c r="N3818" s="13" t="s">
        <v>12</v>
      </c>
      <c r="O3818" s="13" t="s">
        <v>14</v>
      </c>
      <c r="P3818" s="13" t="s">
        <v>19</v>
      </c>
      <c r="Q3818" s="13" t="s">
        <v>20</v>
      </c>
      <c r="R3818" s="13" t="s">
        <v>15</v>
      </c>
      <c r="S3818" s="10">
        <f>ROUNDUP(SUM(VLOOKUP(F3818,'Pontuação'!A$2:B$11,2,FALSE),VLOOKUP(E3818,'Pontuação'!C$2:D$11,2,FALSE),VLOOKUP(H3818,'Pontuação'!I$2:J$11,2,FALSE),VLOOKUP(J3818,'Pontuação'!G$2:H$11,2,FALSE),VLOOKUP(L3818,'Pontuação'!M$2:N$13,2,FALSE)),0)</f>
        <v>1804</v>
      </c>
      <c r="T3818" s="11">
        <f t="shared" si="1"/>
        <v>180</v>
      </c>
      <c r="U3818" s="11" t="str">
        <f t="array" ref="U3818">IFERROR(INDEX('Pontuação'!G$13:G$101, MATCH(T3818, 'Pontuação'!F$13:F$101, 0)), "Faixa Indefinida")</f>
        <v>B</v>
      </c>
      <c r="V3818" s="11">
        <f t="shared" si="2"/>
        <v>0</v>
      </c>
      <c r="W3818" s="11">
        <f t="shared" si="3"/>
        <v>1</v>
      </c>
      <c r="X3818" s="11">
        <f t="shared" si="4"/>
        <v>0</v>
      </c>
      <c r="Y3818" s="11">
        <f t="shared" si="5"/>
        <v>0</v>
      </c>
      <c r="Z3818" s="12">
        <f>ROUNDUP(SUM(VLOOKUP(F3818,'Pontuação 3.0'!A$2:B$11,2,FALSE),VLOOKUP(E3818,'Pontuação 3.0'!C$2:D$11,2,FALSE),VLOOKUP(H3818,'Pontuação 3.0'!I$2:J$11,2,FALSE),VLOOKUP(J3818,'Pontuação 3.0'!G$2:H$11,2,FALSE),VLOOKUP(G3818,'Pontuação 3.0'!E$2:F$11,2,FALSE),VLOOKUP(K3818,'Pontuação 3.0'!K$2:L$11,2,FALSE),VLOOKUP(L3818,'Pontuação 3.0'!M$2:N$13,2,FALSE)),0)</f>
        <v>2023</v>
      </c>
      <c r="AA3818" s="12">
        <f t="shared" si="6"/>
        <v>202</v>
      </c>
      <c r="AB3818" s="12" t="str">
        <f t="array" ref="AB3818">IFERROR(INDEX('Pontuação 3.0'!G$13:G$191, MATCH(AA3818, 'Pontuação 3.0'!F$13:F$191, 0)), "Faixa Indefinida")</f>
        <v>C</v>
      </c>
      <c r="AC3818" s="12">
        <f t="shared" si="7"/>
        <v>0</v>
      </c>
      <c r="AD3818" s="12">
        <f t="shared" si="8"/>
        <v>0</v>
      </c>
      <c r="AE3818" s="12">
        <f t="shared" si="9"/>
        <v>1</v>
      </c>
      <c r="AF3818" s="12">
        <f t="shared" si="10"/>
        <v>0</v>
      </c>
    </row>
    <row r="3819" ht="15.75" customHeight="1">
      <c r="A3819" s="8">
        <v>45688.0</v>
      </c>
      <c r="B3819" s="9" t="s">
        <v>8764</v>
      </c>
      <c r="C3819" s="9" t="s">
        <v>8765</v>
      </c>
      <c r="D3819" s="15">
        <v>1.1987893189E10</v>
      </c>
      <c r="E3819" s="9" t="s">
        <v>13936</v>
      </c>
      <c r="F3819" s="9" t="s">
        <v>13948</v>
      </c>
      <c r="G3819" s="9" t="s">
        <v>13926</v>
      </c>
      <c r="H3819" s="9" t="s">
        <v>13949</v>
      </c>
      <c r="I3819" s="9" t="s">
        <v>13940</v>
      </c>
      <c r="J3819" s="9" t="s">
        <v>13956</v>
      </c>
      <c r="K3819" s="9" t="s">
        <v>13940</v>
      </c>
      <c r="L3819" s="9" t="s">
        <v>13945</v>
      </c>
      <c r="M3819" s="9" t="s">
        <v>13952</v>
      </c>
      <c r="N3819" s="13" t="s">
        <v>12</v>
      </c>
      <c r="O3819" s="13" t="s">
        <v>14</v>
      </c>
      <c r="P3819" s="13" t="s">
        <v>32</v>
      </c>
      <c r="Q3819" s="13" t="s">
        <v>59</v>
      </c>
      <c r="R3819" s="13" t="s">
        <v>65</v>
      </c>
      <c r="S3819" s="10">
        <f>ROUNDUP(SUM(VLOOKUP(F3819,'Pontuação'!A$2:B$11,2,FALSE),VLOOKUP(E3819,'Pontuação'!C$2:D$11,2,FALSE),VLOOKUP(H3819,'Pontuação'!I$2:J$11,2,FALSE),VLOOKUP(J3819,'Pontuação'!G$2:H$11,2,FALSE),VLOOKUP(L3819,'Pontuação'!M$2:N$13,2,FALSE)),0)</f>
        <v>1993</v>
      </c>
      <c r="T3819" s="11">
        <f t="shared" si="1"/>
        <v>199</v>
      </c>
      <c r="U3819" s="11" t="str">
        <f t="array" ref="U3819">IFERROR(INDEX('Pontuação'!G$13:G$101, MATCH(T3819, 'Pontuação'!F$13:F$101, 0)), "Faixa Indefinida")</f>
        <v>A</v>
      </c>
      <c r="V3819" s="11">
        <f t="shared" si="2"/>
        <v>1</v>
      </c>
      <c r="W3819" s="11">
        <f t="shared" si="3"/>
        <v>0</v>
      </c>
      <c r="X3819" s="11">
        <f t="shared" si="4"/>
        <v>0</v>
      </c>
      <c r="Y3819" s="11">
        <f t="shared" si="5"/>
        <v>0</v>
      </c>
      <c r="Z3819" s="12">
        <f>ROUNDUP(SUM(VLOOKUP(F3819,'Pontuação 3.0'!A$2:B$11,2,FALSE),VLOOKUP(E3819,'Pontuação 3.0'!C$2:D$11,2,FALSE),VLOOKUP(H3819,'Pontuação 3.0'!I$2:J$11,2,FALSE),VLOOKUP(J3819,'Pontuação 3.0'!G$2:H$11,2,FALSE),VLOOKUP(G3819,'Pontuação 3.0'!E$2:F$11,2,FALSE),VLOOKUP(K3819,'Pontuação 3.0'!K$2:L$11,2,FALSE),VLOOKUP(L3819,'Pontuação 3.0'!M$2:N$13,2,FALSE)),0)</f>
        <v>2437</v>
      </c>
      <c r="AA3819" s="12">
        <f t="shared" si="6"/>
        <v>244</v>
      </c>
      <c r="AB3819" s="12" t="str">
        <f t="array" ref="AB3819">IFERROR(INDEX('Pontuação 3.0'!G$13:G$191, MATCH(AA3819, 'Pontuação 3.0'!F$13:F$191, 0)), "Faixa Indefinida")</f>
        <v>A</v>
      </c>
      <c r="AC3819" s="12">
        <f t="shared" si="7"/>
        <v>1</v>
      </c>
      <c r="AD3819" s="12">
        <f t="shared" si="8"/>
        <v>0</v>
      </c>
      <c r="AE3819" s="12">
        <f t="shared" si="9"/>
        <v>0</v>
      </c>
      <c r="AF3819" s="12">
        <f t="shared" si="10"/>
        <v>0</v>
      </c>
    </row>
    <row r="3820" ht="15.75" customHeight="1">
      <c r="A3820" s="8">
        <v>45688.0</v>
      </c>
      <c r="B3820" s="9" t="s">
        <v>8774</v>
      </c>
      <c r="C3820" s="9" t="s">
        <v>8775</v>
      </c>
      <c r="D3820" s="15">
        <v>8.7981179026E10</v>
      </c>
      <c r="E3820" s="9" t="s">
        <v>13936</v>
      </c>
      <c r="F3820" s="9" t="s">
        <v>13953</v>
      </c>
      <c r="G3820" s="9" t="s">
        <v>13961</v>
      </c>
      <c r="H3820" s="9" t="s">
        <v>13927</v>
      </c>
      <c r="I3820" s="9" t="s">
        <v>13940</v>
      </c>
      <c r="J3820" s="9" t="s">
        <v>13929</v>
      </c>
      <c r="K3820" s="9" t="s">
        <v>13940</v>
      </c>
      <c r="L3820" s="9" t="s">
        <v>13931</v>
      </c>
      <c r="M3820" s="9" t="s">
        <v>13942</v>
      </c>
      <c r="N3820" s="13" t="s">
        <v>12</v>
      </c>
      <c r="O3820" s="13" t="s">
        <v>14</v>
      </c>
      <c r="P3820" s="13" t="s">
        <v>13</v>
      </c>
      <c r="Q3820" s="13" t="s">
        <v>77</v>
      </c>
      <c r="R3820" s="13" t="s">
        <v>15</v>
      </c>
      <c r="S3820" s="10">
        <f>ROUNDUP(SUM(VLOOKUP(F3820,'Pontuação'!A$2:B$11,2,FALSE),VLOOKUP(E3820,'Pontuação'!C$2:D$11,2,FALSE),VLOOKUP(H3820,'Pontuação'!I$2:J$11,2,FALSE),VLOOKUP(J3820,'Pontuação'!G$2:H$11,2,FALSE),VLOOKUP(L3820,'Pontuação'!M$2:N$13,2,FALSE)),0)</f>
        <v>1444</v>
      </c>
      <c r="T3820" s="11">
        <f t="shared" si="1"/>
        <v>144</v>
      </c>
      <c r="U3820" s="11" t="str">
        <f t="array" ref="U3820">IFERROR(INDEX('Pontuação'!G$13:G$101, MATCH(T3820, 'Pontuação'!F$13:F$101, 0)), "Faixa Indefinida")</f>
        <v>D</v>
      </c>
      <c r="V3820" s="11">
        <f t="shared" si="2"/>
        <v>0</v>
      </c>
      <c r="W3820" s="11">
        <f t="shared" si="3"/>
        <v>0</v>
      </c>
      <c r="X3820" s="11">
        <f t="shared" si="4"/>
        <v>0</v>
      </c>
      <c r="Y3820" s="11">
        <f t="shared" si="5"/>
        <v>1</v>
      </c>
      <c r="Z3820" s="12">
        <f>ROUNDUP(SUM(VLOOKUP(F3820,'Pontuação 3.0'!A$2:B$11,2,FALSE),VLOOKUP(E3820,'Pontuação 3.0'!C$2:D$11,2,FALSE),VLOOKUP(H3820,'Pontuação 3.0'!I$2:J$11,2,FALSE),VLOOKUP(J3820,'Pontuação 3.0'!G$2:H$11,2,FALSE),VLOOKUP(G3820,'Pontuação 3.0'!E$2:F$11,2,FALSE),VLOOKUP(K3820,'Pontuação 3.0'!K$2:L$11,2,FALSE),VLOOKUP(L3820,'Pontuação 3.0'!M$2:N$13,2,FALSE)),0)</f>
        <v>1852</v>
      </c>
      <c r="AA3820" s="12">
        <f t="shared" si="6"/>
        <v>185</v>
      </c>
      <c r="AB3820" s="12" t="str">
        <f t="array" ref="AB3820">IFERROR(INDEX('Pontuação 3.0'!G$13:G$191, MATCH(AA3820, 'Pontuação 3.0'!F$13:F$191, 0)), "Faixa Indefinida")</f>
        <v>D</v>
      </c>
      <c r="AC3820" s="12">
        <f t="shared" si="7"/>
        <v>0</v>
      </c>
      <c r="AD3820" s="12">
        <f t="shared" si="8"/>
        <v>0</v>
      </c>
      <c r="AE3820" s="12">
        <f t="shared" si="9"/>
        <v>0</v>
      </c>
      <c r="AF3820" s="12">
        <f t="shared" si="10"/>
        <v>1</v>
      </c>
    </row>
    <row r="3821" ht="15.75" customHeight="1">
      <c r="A3821" s="8">
        <v>45688.0</v>
      </c>
      <c r="B3821" s="9" t="s">
        <v>8771</v>
      </c>
      <c r="C3821" s="9" t="s">
        <v>8772</v>
      </c>
      <c r="D3821" s="15">
        <v>8.7981732601E10</v>
      </c>
      <c r="E3821" s="9" t="s">
        <v>13936</v>
      </c>
      <c r="F3821" s="9" t="s">
        <v>13950</v>
      </c>
      <c r="G3821" s="9" t="s">
        <v>13957</v>
      </c>
      <c r="H3821" s="9" t="s">
        <v>13951</v>
      </c>
      <c r="I3821" s="9" t="s">
        <v>13940</v>
      </c>
      <c r="J3821" s="9" t="s">
        <v>13929</v>
      </c>
      <c r="K3821" s="9" t="s">
        <v>13940</v>
      </c>
      <c r="L3821" s="9" t="s">
        <v>13945</v>
      </c>
      <c r="M3821" s="9" t="s">
        <v>13952</v>
      </c>
      <c r="N3821" s="13" t="s">
        <v>12</v>
      </c>
      <c r="O3821" s="13" t="s">
        <v>14</v>
      </c>
      <c r="P3821" s="13" t="s">
        <v>13</v>
      </c>
      <c r="Q3821" s="13" t="s">
        <v>48</v>
      </c>
      <c r="R3821" s="13" t="s">
        <v>65</v>
      </c>
      <c r="S3821" s="10">
        <f>ROUNDUP(SUM(VLOOKUP(F3821,'Pontuação'!A$2:B$11,2,FALSE),VLOOKUP(E3821,'Pontuação'!C$2:D$11,2,FALSE),VLOOKUP(H3821,'Pontuação'!I$2:J$11,2,FALSE),VLOOKUP(J3821,'Pontuação'!G$2:H$11,2,FALSE),VLOOKUP(L3821,'Pontuação'!M$2:N$13,2,FALSE)),0)</f>
        <v>1685</v>
      </c>
      <c r="T3821" s="11">
        <f t="shared" si="1"/>
        <v>169</v>
      </c>
      <c r="U3821" s="11" t="str">
        <f t="array" ref="U3821">IFERROR(INDEX('Pontuação'!G$13:G$101, MATCH(T3821, 'Pontuação'!F$13:F$101, 0)), "Faixa Indefinida")</f>
        <v>B</v>
      </c>
      <c r="V3821" s="11">
        <f t="shared" si="2"/>
        <v>0</v>
      </c>
      <c r="W3821" s="11">
        <f t="shared" si="3"/>
        <v>1</v>
      </c>
      <c r="X3821" s="11">
        <f t="shared" si="4"/>
        <v>0</v>
      </c>
      <c r="Y3821" s="11">
        <f t="shared" si="5"/>
        <v>0</v>
      </c>
      <c r="Z3821" s="12">
        <f>ROUNDUP(SUM(VLOOKUP(F3821,'Pontuação 3.0'!A$2:B$11,2,FALSE),VLOOKUP(E3821,'Pontuação 3.0'!C$2:D$11,2,FALSE),VLOOKUP(H3821,'Pontuação 3.0'!I$2:J$11,2,FALSE),VLOOKUP(J3821,'Pontuação 3.0'!G$2:H$11,2,FALSE),VLOOKUP(G3821,'Pontuação 3.0'!E$2:F$11,2,FALSE),VLOOKUP(K3821,'Pontuação 3.0'!K$2:L$11,2,FALSE),VLOOKUP(L3821,'Pontuação 3.0'!M$2:N$13,2,FALSE)),0)</f>
        <v>2058</v>
      </c>
      <c r="AA3821" s="12">
        <f t="shared" si="6"/>
        <v>206</v>
      </c>
      <c r="AB3821" s="12" t="str">
        <f t="array" ref="AB3821">IFERROR(INDEX('Pontuação 3.0'!G$13:G$191, MATCH(AA3821, 'Pontuação 3.0'!F$13:F$191, 0)), "Faixa Indefinida")</f>
        <v>C</v>
      </c>
      <c r="AC3821" s="12">
        <f t="shared" si="7"/>
        <v>0</v>
      </c>
      <c r="AD3821" s="12">
        <f t="shared" si="8"/>
        <v>0</v>
      </c>
      <c r="AE3821" s="12">
        <f t="shared" si="9"/>
        <v>1</v>
      </c>
      <c r="AF3821" s="12">
        <f t="shared" si="10"/>
        <v>0</v>
      </c>
    </row>
    <row r="3822" ht="15.75" customHeight="1">
      <c r="A3822" s="8">
        <v>45688.0</v>
      </c>
      <c r="B3822" s="9" t="s">
        <v>8776</v>
      </c>
      <c r="C3822" s="9" t="s">
        <v>8777</v>
      </c>
      <c r="D3822" s="15">
        <v>9.8991205853E10</v>
      </c>
      <c r="E3822" s="9" t="s">
        <v>13936</v>
      </c>
      <c r="F3822" s="9" t="s">
        <v>13948</v>
      </c>
      <c r="G3822" s="9" t="s">
        <v>13926</v>
      </c>
      <c r="H3822" s="9" t="s">
        <v>13951</v>
      </c>
      <c r="I3822" s="9" t="s">
        <v>13928</v>
      </c>
      <c r="J3822" s="9" t="s">
        <v>13956</v>
      </c>
      <c r="K3822" s="9" t="s">
        <v>13930</v>
      </c>
      <c r="L3822" s="9" t="s">
        <v>13954</v>
      </c>
      <c r="M3822" s="9" t="s">
        <v>13967</v>
      </c>
      <c r="N3822" s="13" t="s">
        <v>12</v>
      </c>
      <c r="O3822" s="13" t="s">
        <v>14</v>
      </c>
      <c r="P3822" s="13" t="s">
        <v>111</v>
      </c>
      <c r="Q3822" s="13" t="s">
        <v>20</v>
      </c>
      <c r="R3822" s="13" t="s">
        <v>15</v>
      </c>
      <c r="S3822" s="10">
        <f>ROUNDUP(SUM(VLOOKUP(F3822,'Pontuação'!A$2:B$11,2,FALSE),VLOOKUP(E3822,'Pontuação'!C$2:D$11,2,FALSE),VLOOKUP(H3822,'Pontuação'!I$2:J$11,2,FALSE),VLOOKUP(J3822,'Pontuação'!G$2:H$11,2,FALSE),VLOOKUP(L3822,'Pontuação'!M$2:N$13,2,FALSE)),0)</f>
        <v>1782</v>
      </c>
      <c r="T3822" s="11">
        <f t="shared" si="1"/>
        <v>178</v>
      </c>
      <c r="U3822" s="11" t="str">
        <f t="array" ref="U3822">IFERROR(INDEX('Pontuação'!G$13:G$101, MATCH(T3822, 'Pontuação'!F$13:F$101, 0)), "Faixa Indefinida")</f>
        <v>B</v>
      </c>
      <c r="V3822" s="11">
        <f t="shared" si="2"/>
        <v>0</v>
      </c>
      <c r="W3822" s="11">
        <f t="shared" si="3"/>
        <v>1</v>
      </c>
      <c r="X3822" s="11">
        <f t="shared" si="4"/>
        <v>0</v>
      </c>
      <c r="Y3822" s="11">
        <f t="shared" si="5"/>
        <v>0</v>
      </c>
      <c r="Z3822" s="12">
        <f>ROUNDUP(SUM(VLOOKUP(F3822,'Pontuação 3.0'!A$2:B$11,2,FALSE),VLOOKUP(E3822,'Pontuação 3.0'!C$2:D$11,2,FALSE),VLOOKUP(H3822,'Pontuação 3.0'!I$2:J$11,2,FALSE),VLOOKUP(J3822,'Pontuação 3.0'!G$2:H$11,2,FALSE),VLOOKUP(G3822,'Pontuação 3.0'!E$2:F$11,2,FALSE),VLOOKUP(K3822,'Pontuação 3.0'!K$2:L$11,2,FALSE),VLOOKUP(L3822,'Pontuação 3.0'!M$2:N$13,2,FALSE)),0)</f>
        <v>2495</v>
      </c>
      <c r="AA3822" s="12">
        <f t="shared" si="6"/>
        <v>250</v>
      </c>
      <c r="AB3822" s="12" t="str">
        <f t="array" ref="AB3822">IFERROR(INDEX('Pontuação 3.0'!G$13:G$191, MATCH(AA3822, 'Pontuação 3.0'!F$13:F$191, 0)), "Faixa Indefinida")</f>
        <v>A</v>
      </c>
      <c r="AC3822" s="12">
        <f t="shared" si="7"/>
        <v>1</v>
      </c>
      <c r="AD3822" s="12">
        <f t="shared" si="8"/>
        <v>0</v>
      </c>
      <c r="AE3822" s="12">
        <f t="shared" si="9"/>
        <v>0</v>
      </c>
      <c r="AF3822" s="12">
        <f t="shared" si="10"/>
        <v>0</v>
      </c>
    </row>
    <row r="3823" ht="15.75" customHeight="1">
      <c r="A3823" s="8">
        <v>45688.0</v>
      </c>
      <c r="B3823" s="9" t="s">
        <v>2148</v>
      </c>
      <c r="C3823" s="9" t="s">
        <v>8778</v>
      </c>
      <c r="D3823" s="9" t="s">
        <v>8779</v>
      </c>
      <c r="E3823" s="9" t="s">
        <v>13936</v>
      </c>
      <c r="F3823" s="9" t="s">
        <v>13953</v>
      </c>
      <c r="G3823" s="9" t="s">
        <v>13926</v>
      </c>
      <c r="H3823" s="9" t="s">
        <v>13951</v>
      </c>
      <c r="I3823" s="9" t="s">
        <v>13928</v>
      </c>
      <c r="J3823" s="9" t="s">
        <v>13929</v>
      </c>
      <c r="K3823" s="9" t="s">
        <v>13940</v>
      </c>
      <c r="L3823" s="9" t="s">
        <v>13931</v>
      </c>
      <c r="M3823" s="9" t="s">
        <v>13932</v>
      </c>
      <c r="N3823" s="13" t="s">
        <v>12</v>
      </c>
      <c r="O3823" s="13" t="s">
        <v>14</v>
      </c>
      <c r="P3823" s="13" t="s">
        <v>13</v>
      </c>
      <c r="Q3823" s="13" t="s">
        <v>20</v>
      </c>
      <c r="R3823" s="13" t="s">
        <v>15</v>
      </c>
      <c r="S3823" s="10">
        <f>ROUNDUP(SUM(VLOOKUP(F3823,'Pontuação'!A$2:B$11,2,FALSE),VLOOKUP(E3823,'Pontuação'!C$2:D$11,2,FALSE),VLOOKUP(H3823,'Pontuação'!I$2:J$11,2,FALSE),VLOOKUP(J3823,'Pontuação'!G$2:H$11,2,FALSE),VLOOKUP(L3823,'Pontuação'!M$2:N$13,2,FALSE)),0)</f>
        <v>1558</v>
      </c>
      <c r="T3823" s="11">
        <f t="shared" si="1"/>
        <v>156</v>
      </c>
      <c r="U3823" s="11" t="str">
        <f t="array" ref="U3823">IFERROR(INDEX('Pontuação'!G$13:G$101, MATCH(T3823, 'Pontuação'!F$13:F$101, 0)), "Faixa Indefinida")</f>
        <v>C</v>
      </c>
      <c r="V3823" s="11">
        <f t="shared" si="2"/>
        <v>0</v>
      </c>
      <c r="W3823" s="11">
        <f t="shared" si="3"/>
        <v>0</v>
      </c>
      <c r="X3823" s="11">
        <f t="shared" si="4"/>
        <v>1</v>
      </c>
      <c r="Y3823" s="11">
        <f t="shared" si="5"/>
        <v>0</v>
      </c>
      <c r="Z3823" s="12">
        <f>ROUNDUP(SUM(VLOOKUP(F3823,'Pontuação 3.0'!A$2:B$11,2,FALSE),VLOOKUP(E3823,'Pontuação 3.0'!C$2:D$11,2,FALSE),VLOOKUP(H3823,'Pontuação 3.0'!I$2:J$11,2,FALSE),VLOOKUP(J3823,'Pontuação 3.0'!G$2:H$11,2,FALSE),VLOOKUP(G3823,'Pontuação 3.0'!E$2:F$11,2,FALSE),VLOOKUP(K3823,'Pontuação 3.0'!K$2:L$11,2,FALSE),VLOOKUP(L3823,'Pontuação 3.0'!M$2:N$13,2,FALSE)),0)</f>
        <v>2107</v>
      </c>
      <c r="AA3823" s="12">
        <f t="shared" si="6"/>
        <v>211</v>
      </c>
      <c r="AB3823" s="12" t="str">
        <f t="array" ref="AB3823">IFERROR(INDEX('Pontuação 3.0'!G$13:G$191, MATCH(AA3823, 'Pontuação 3.0'!F$13:F$191, 0)), "Faixa Indefinida")</f>
        <v>C</v>
      </c>
      <c r="AC3823" s="12">
        <f t="shared" si="7"/>
        <v>0</v>
      </c>
      <c r="AD3823" s="12">
        <f t="shared" si="8"/>
        <v>0</v>
      </c>
      <c r="AE3823" s="12">
        <f t="shared" si="9"/>
        <v>1</v>
      </c>
      <c r="AF3823" s="12">
        <f t="shared" si="10"/>
        <v>0</v>
      </c>
    </row>
    <row r="3824" ht="15.75" customHeight="1">
      <c r="A3824" s="8">
        <v>45688.0</v>
      </c>
      <c r="B3824" s="9" t="s">
        <v>8780</v>
      </c>
      <c r="C3824" s="9" t="s">
        <v>8781</v>
      </c>
      <c r="D3824" s="9" t="s">
        <v>8782</v>
      </c>
      <c r="E3824" s="9" t="s">
        <v>13936</v>
      </c>
      <c r="F3824" s="9" t="s">
        <v>13950</v>
      </c>
      <c r="G3824" s="9" t="s">
        <v>13926</v>
      </c>
      <c r="H3824" s="9" t="s">
        <v>13951</v>
      </c>
      <c r="I3824" s="9" t="s">
        <v>13928</v>
      </c>
      <c r="J3824" s="9" t="s">
        <v>13939</v>
      </c>
      <c r="K3824" s="9" t="s">
        <v>13940</v>
      </c>
      <c r="L3824" s="9" t="s">
        <v>13945</v>
      </c>
      <c r="M3824" s="9" t="s">
        <v>13967</v>
      </c>
      <c r="N3824" s="13" t="s">
        <v>12</v>
      </c>
      <c r="O3824" s="13" t="s">
        <v>14</v>
      </c>
      <c r="P3824" s="13" t="s">
        <v>13</v>
      </c>
      <c r="Q3824" s="13" t="s">
        <v>20</v>
      </c>
      <c r="R3824" s="13" t="s">
        <v>15</v>
      </c>
      <c r="S3824" s="10">
        <f>ROUNDUP(SUM(VLOOKUP(F3824,'Pontuação'!A$2:B$11,2,FALSE),VLOOKUP(E3824,'Pontuação'!C$2:D$11,2,FALSE),VLOOKUP(H3824,'Pontuação'!I$2:J$11,2,FALSE),VLOOKUP(J3824,'Pontuação'!G$2:H$11,2,FALSE),VLOOKUP(L3824,'Pontuação'!M$2:N$13,2,FALSE)),0)</f>
        <v>1790</v>
      </c>
      <c r="T3824" s="11">
        <f t="shared" si="1"/>
        <v>179</v>
      </c>
      <c r="U3824" s="11" t="str">
        <f t="array" ref="U3824">IFERROR(INDEX('Pontuação'!G$13:G$101, MATCH(T3824, 'Pontuação'!F$13:F$101, 0)), "Faixa Indefinida")</f>
        <v>B</v>
      </c>
      <c r="V3824" s="11">
        <f t="shared" si="2"/>
        <v>0</v>
      </c>
      <c r="W3824" s="11">
        <f t="shared" si="3"/>
        <v>1</v>
      </c>
      <c r="X3824" s="11">
        <f t="shared" si="4"/>
        <v>0</v>
      </c>
      <c r="Y3824" s="11">
        <f t="shared" si="5"/>
        <v>0</v>
      </c>
      <c r="Z3824" s="12">
        <f>ROUNDUP(SUM(VLOOKUP(F3824,'Pontuação 3.0'!A$2:B$11,2,FALSE),VLOOKUP(E3824,'Pontuação 3.0'!C$2:D$11,2,FALSE),VLOOKUP(H3824,'Pontuação 3.0'!I$2:J$11,2,FALSE),VLOOKUP(J3824,'Pontuação 3.0'!G$2:H$11,2,FALSE),VLOOKUP(G3824,'Pontuação 3.0'!E$2:F$11,2,FALSE),VLOOKUP(K3824,'Pontuação 3.0'!K$2:L$11,2,FALSE),VLOOKUP(L3824,'Pontuação 3.0'!M$2:N$13,2,FALSE)),0)</f>
        <v>2360</v>
      </c>
      <c r="AA3824" s="12">
        <f t="shared" si="6"/>
        <v>236</v>
      </c>
      <c r="AB3824" s="12" t="str">
        <f t="array" ref="AB3824">IFERROR(INDEX('Pontuação 3.0'!G$13:G$191, MATCH(AA3824, 'Pontuação 3.0'!F$13:F$191, 0)), "Faixa Indefinida")</f>
        <v>A</v>
      </c>
      <c r="AC3824" s="12">
        <f t="shared" si="7"/>
        <v>1</v>
      </c>
      <c r="AD3824" s="12">
        <f t="shared" si="8"/>
        <v>0</v>
      </c>
      <c r="AE3824" s="12">
        <f t="shared" si="9"/>
        <v>0</v>
      </c>
      <c r="AF3824" s="12">
        <f t="shared" si="10"/>
        <v>0</v>
      </c>
    </row>
    <row r="3825" ht="15.75" customHeight="1">
      <c r="A3825" s="8">
        <v>45688.0</v>
      </c>
      <c r="B3825" s="9" t="s">
        <v>8780</v>
      </c>
      <c r="C3825" s="9" t="s">
        <v>8781</v>
      </c>
      <c r="D3825" s="9" t="s">
        <v>8782</v>
      </c>
      <c r="E3825" s="9" t="s">
        <v>13936</v>
      </c>
      <c r="F3825" s="9" t="s">
        <v>13950</v>
      </c>
      <c r="G3825" s="9" t="s">
        <v>13926</v>
      </c>
      <c r="H3825" s="9" t="s">
        <v>13951</v>
      </c>
      <c r="I3825" s="9" t="s">
        <v>13928</v>
      </c>
      <c r="J3825" s="9" t="s">
        <v>13939</v>
      </c>
      <c r="K3825" s="9" t="s">
        <v>13940</v>
      </c>
      <c r="L3825" s="9" t="s">
        <v>13945</v>
      </c>
      <c r="M3825" s="9" t="s">
        <v>13967</v>
      </c>
      <c r="N3825" s="13" t="s">
        <v>12</v>
      </c>
      <c r="O3825" s="13" t="s">
        <v>14</v>
      </c>
      <c r="P3825" s="13" t="s">
        <v>13</v>
      </c>
      <c r="Q3825" s="13" t="s">
        <v>20</v>
      </c>
      <c r="R3825" s="13" t="s">
        <v>15</v>
      </c>
      <c r="S3825" s="10">
        <f>ROUNDUP(SUM(VLOOKUP(F3825,'Pontuação'!A$2:B$11,2,FALSE),VLOOKUP(E3825,'Pontuação'!C$2:D$11,2,FALSE),VLOOKUP(H3825,'Pontuação'!I$2:J$11,2,FALSE),VLOOKUP(J3825,'Pontuação'!G$2:H$11,2,FALSE),VLOOKUP(L3825,'Pontuação'!M$2:N$13,2,FALSE)),0)</f>
        <v>1790</v>
      </c>
      <c r="T3825" s="11">
        <f t="shared" si="1"/>
        <v>179</v>
      </c>
      <c r="U3825" s="11" t="str">
        <f t="array" ref="U3825">IFERROR(INDEX('Pontuação'!G$13:G$101, MATCH(T3825, 'Pontuação'!F$13:F$101, 0)), "Faixa Indefinida")</f>
        <v>B</v>
      </c>
      <c r="V3825" s="11">
        <f t="shared" si="2"/>
        <v>0</v>
      </c>
      <c r="W3825" s="11">
        <f t="shared" si="3"/>
        <v>1</v>
      </c>
      <c r="X3825" s="11">
        <f t="shared" si="4"/>
        <v>0</v>
      </c>
      <c r="Y3825" s="11">
        <f t="shared" si="5"/>
        <v>0</v>
      </c>
      <c r="Z3825" s="12">
        <f>ROUNDUP(SUM(VLOOKUP(F3825,'Pontuação 3.0'!A$2:B$11,2,FALSE),VLOOKUP(E3825,'Pontuação 3.0'!C$2:D$11,2,FALSE),VLOOKUP(H3825,'Pontuação 3.0'!I$2:J$11,2,FALSE),VLOOKUP(J3825,'Pontuação 3.0'!G$2:H$11,2,FALSE),VLOOKUP(G3825,'Pontuação 3.0'!E$2:F$11,2,FALSE),VLOOKUP(K3825,'Pontuação 3.0'!K$2:L$11,2,FALSE),VLOOKUP(L3825,'Pontuação 3.0'!M$2:N$13,2,FALSE)),0)</f>
        <v>2360</v>
      </c>
      <c r="AA3825" s="12">
        <f t="shared" si="6"/>
        <v>236</v>
      </c>
      <c r="AB3825" s="12" t="str">
        <f t="array" ref="AB3825">IFERROR(INDEX('Pontuação 3.0'!G$13:G$191, MATCH(AA3825, 'Pontuação 3.0'!F$13:F$191, 0)), "Faixa Indefinida")</f>
        <v>A</v>
      </c>
      <c r="AC3825" s="12">
        <f t="shared" si="7"/>
        <v>1</v>
      </c>
      <c r="AD3825" s="12">
        <f t="shared" si="8"/>
        <v>0</v>
      </c>
      <c r="AE3825" s="12">
        <f t="shared" si="9"/>
        <v>0</v>
      </c>
      <c r="AF3825" s="12">
        <f t="shared" si="10"/>
        <v>0</v>
      </c>
    </row>
    <row r="3826" ht="15.75" customHeight="1">
      <c r="A3826" s="8">
        <v>45688.0</v>
      </c>
      <c r="B3826" s="9" t="s">
        <v>8785</v>
      </c>
      <c r="C3826" s="9" t="s">
        <v>8786</v>
      </c>
      <c r="D3826" s="15">
        <v>1.1980454842E10</v>
      </c>
      <c r="E3826" s="9" t="s">
        <v>13936</v>
      </c>
      <c r="F3826" s="9" t="s">
        <v>13948</v>
      </c>
      <c r="G3826" s="9" t="s">
        <v>13957</v>
      </c>
      <c r="H3826" s="9" t="s">
        <v>13927</v>
      </c>
      <c r="I3826" s="9" t="s">
        <v>13940</v>
      </c>
      <c r="J3826" s="9" t="s">
        <v>13929</v>
      </c>
      <c r="K3826" s="9" t="s">
        <v>13940</v>
      </c>
      <c r="L3826" s="9" t="s">
        <v>13945</v>
      </c>
      <c r="M3826" s="9" t="s">
        <v>13952</v>
      </c>
      <c r="N3826" s="13" t="s">
        <v>12</v>
      </c>
      <c r="O3826" s="13" t="s">
        <v>14</v>
      </c>
      <c r="P3826" s="13" t="s">
        <v>32</v>
      </c>
      <c r="Q3826" s="13" t="s">
        <v>62</v>
      </c>
      <c r="R3826" s="13" t="s">
        <v>15</v>
      </c>
      <c r="S3826" s="10">
        <f>ROUNDUP(SUM(VLOOKUP(F3826,'Pontuação'!A$2:B$11,2,FALSE),VLOOKUP(E3826,'Pontuação'!C$2:D$11,2,FALSE),VLOOKUP(H3826,'Pontuação'!I$2:J$11,2,FALSE),VLOOKUP(J3826,'Pontuação'!G$2:H$11,2,FALSE),VLOOKUP(L3826,'Pontuação'!M$2:N$13,2,FALSE)),0)</f>
        <v>1559</v>
      </c>
      <c r="T3826" s="11">
        <f t="shared" si="1"/>
        <v>156</v>
      </c>
      <c r="U3826" s="11" t="str">
        <f t="array" ref="U3826">IFERROR(INDEX('Pontuação'!G$13:G$101, MATCH(T3826, 'Pontuação'!F$13:F$101, 0)), "Faixa Indefinida")</f>
        <v>C</v>
      </c>
      <c r="V3826" s="11">
        <f t="shared" si="2"/>
        <v>0</v>
      </c>
      <c r="W3826" s="11">
        <f t="shared" si="3"/>
        <v>0</v>
      </c>
      <c r="X3826" s="11">
        <f t="shared" si="4"/>
        <v>1</v>
      </c>
      <c r="Y3826" s="11">
        <f t="shared" si="5"/>
        <v>0</v>
      </c>
      <c r="Z3826" s="12">
        <f>ROUNDUP(SUM(VLOOKUP(F3826,'Pontuação 3.0'!A$2:B$11,2,FALSE),VLOOKUP(E3826,'Pontuação 3.0'!C$2:D$11,2,FALSE),VLOOKUP(H3826,'Pontuação 3.0'!I$2:J$11,2,FALSE),VLOOKUP(J3826,'Pontuação 3.0'!G$2:H$11,2,FALSE),VLOOKUP(G3826,'Pontuação 3.0'!E$2:F$11,2,FALSE),VLOOKUP(K3826,'Pontuação 3.0'!K$2:L$11,2,FALSE),VLOOKUP(L3826,'Pontuação 3.0'!M$2:N$13,2,FALSE)),0)</f>
        <v>1777</v>
      </c>
      <c r="AA3826" s="12">
        <f t="shared" si="6"/>
        <v>178</v>
      </c>
      <c r="AB3826" s="12" t="str">
        <f t="array" ref="AB3826">IFERROR(INDEX('Pontuação 3.0'!G$13:G$191, MATCH(AA3826, 'Pontuação 3.0'!F$13:F$191, 0)), "Faixa Indefinida")</f>
        <v>D</v>
      </c>
      <c r="AC3826" s="12">
        <f t="shared" si="7"/>
        <v>0</v>
      </c>
      <c r="AD3826" s="12">
        <f t="shared" si="8"/>
        <v>0</v>
      </c>
      <c r="AE3826" s="12">
        <f t="shared" si="9"/>
        <v>0</v>
      </c>
      <c r="AF3826" s="12">
        <f t="shared" si="10"/>
        <v>1</v>
      </c>
    </row>
    <row r="3827" ht="15.75" customHeight="1">
      <c r="A3827" s="8">
        <v>45688.0</v>
      </c>
      <c r="B3827" s="9" t="s">
        <v>8787</v>
      </c>
      <c r="C3827" s="9" t="s">
        <v>8788</v>
      </c>
      <c r="D3827" s="15">
        <v>1.6991751363E10</v>
      </c>
      <c r="E3827" s="9" t="s">
        <v>13924</v>
      </c>
      <c r="F3827" s="9" t="s">
        <v>13950</v>
      </c>
      <c r="G3827" s="9" t="s">
        <v>13926</v>
      </c>
      <c r="H3827" s="9" t="s">
        <v>13949</v>
      </c>
      <c r="I3827" s="9" t="s">
        <v>13940</v>
      </c>
      <c r="J3827" s="9" t="s">
        <v>13929</v>
      </c>
      <c r="K3827" s="9" t="s">
        <v>13940</v>
      </c>
      <c r="L3827" s="9" t="s">
        <v>13941</v>
      </c>
      <c r="M3827" s="9" t="s">
        <v>13946</v>
      </c>
      <c r="N3827" s="13" t="s">
        <v>12</v>
      </c>
      <c r="O3827" s="13" t="s">
        <v>14</v>
      </c>
      <c r="P3827" s="13" t="s">
        <v>19</v>
      </c>
      <c r="Q3827" s="13" t="s">
        <v>20</v>
      </c>
      <c r="R3827" s="13" t="s">
        <v>15</v>
      </c>
      <c r="S3827" s="10">
        <f>ROUNDUP(SUM(VLOOKUP(F3827,'Pontuação'!A$2:B$11,2,FALSE),VLOOKUP(E3827,'Pontuação'!C$2:D$11,2,FALSE),VLOOKUP(H3827,'Pontuação'!I$2:J$11,2,FALSE),VLOOKUP(J3827,'Pontuação'!G$2:H$11,2,FALSE),VLOOKUP(L3827,'Pontuação'!M$2:N$13,2,FALSE)),0)</f>
        <v>1643</v>
      </c>
      <c r="T3827" s="11">
        <f t="shared" si="1"/>
        <v>164</v>
      </c>
      <c r="U3827" s="11" t="str">
        <f t="array" ref="U3827">IFERROR(INDEX('Pontuação'!G$13:G$101, MATCH(T3827, 'Pontuação'!F$13:F$101, 0)), "Faixa Indefinida")</f>
        <v>C</v>
      </c>
      <c r="V3827" s="11">
        <f t="shared" si="2"/>
        <v>0</v>
      </c>
      <c r="W3827" s="11">
        <f t="shared" si="3"/>
        <v>0</v>
      </c>
      <c r="X3827" s="11">
        <f t="shared" si="4"/>
        <v>1</v>
      </c>
      <c r="Y3827" s="11">
        <f t="shared" si="5"/>
        <v>0</v>
      </c>
      <c r="Z3827" s="12">
        <f>ROUNDUP(SUM(VLOOKUP(F3827,'Pontuação 3.0'!A$2:B$11,2,FALSE),VLOOKUP(E3827,'Pontuação 3.0'!C$2:D$11,2,FALSE),VLOOKUP(H3827,'Pontuação 3.0'!I$2:J$11,2,FALSE),VLOOKUP(J3827,'Pontuação 3.0'!G$2:H$11,2,FALSE),VLOOKUP(G3827,'Pontuação 3.0'!E$2:F$11,2,FALSE),VLOOKUP(K3827,'Pontuação 3.0'!K$2:L$11,2,FALSE),VLOOKUP(L3827,'Pontuação 3.0'!M$2:N$13,2,FALSE)),0)</f>
        <v>2157</v>
      </c>
      <c r="AA3827" s="12">
        <f t="shared" si="6"/>
        <v>216</v>
      </c>
      <c r="AB3827" s="12" t="str">
        <f t="array" ref="AB3827">IFERROR(INDEX('Pontuação 3.0'!G$13:G$191, MATCH(AA3827, 'Pontuação 3.0'!F$13:F$191, 0)), "Faixa Indefinida")</f>
        <v>B</v>
      </c>
      <c r="AC3827" s="12">
        <f t="shared" si="7"/>
        <v>0</v>
      </c>
      <c r="AD3827" s="12">
        <f t="shared" si="8"/>
        <v>1</v>
      </c>
      <c r="AE3827" s="12">
        <f t="shared" si="9"/>
        <v>0</v>
      </c>
      <c r="AF3827" s="12">
        <f t="shared" si="10"/>
        <v>0</v>
      </c>
    </row>
    <row r="3828" ht="15.75" customHeight="1">
      <c r="A3828" s="8">
        <v>45688.0</v>
      </c>
      <c r="B3828" s="9" t="s">
        <v>8789</v>
      </c>
      <c r="C3828" s="9" t="s">
        <v>8790</v>
      </c>
      <c r="D3828" s="15">
        <v>9.2985362609E10</v>
      </c>
      <c r="E3828" s="9" t="s">
        <v>13936</v>
      </c>
      <c r="F3828" s="9" t="s">
        <v>13925</v>
      </c>
      <c r="G3828" s="9" t="s">
        <v>13961</v>
      </c>
      <c r="H3828" s="9" t="s">
        <v>13927</v>
      </c>
      <c r="I3828" s="9" t="s">
        <v>13940</v>
      </c>
      <c r="J3828" s="9" t="s">
        <v>13966</v>
      </c>
      <c r="K3828" s="9" t="s">
        <v>13940</v>
      </c>
      <c r="L3828" s="9" t="s">
        <v>13945</v>
      </c>
      <c r="M3828" s="9" t="s">
        <v>13967</v>
      </c>
      <c r="N3828" s="13" t="s">
        <v>12</v>
      </c>
      <c r="O3828" s="13" t="s">
        <v>14</v>
      </c>
      <c r="P3828" s="13" t="s">
        <v>32</v>
      </c>
      <c r="Q3828" s="13" t="s">
        <v>77</v>
      </c>
      <c r="R3828" s="13" t="s">
        <v>15</v>
      </c>
      <c r="S3828" s="10">
        <f>ROUNDUP(SUM(VLOOKUP(F3828,'Pontuação'!A$2:B$11,2,FALSE),VLOOKUP(E3828,'Pontuação'!C$2:D$11,2,FALSE),VLOOKUP(H3828,'Pontuação'!I$2:J$11,2,FALSE),VLOOKUP(J3828,'Pontuação'!G$2:H$11,2,FALSE),VLOOKUP(L3828,'Pontuação'!M$2:N$13,2,FALSE)),0)</f>
        <v>1604</v>
      </c>
      <c r="T3828" s="11">
        <f t="shared" si="1"/>
        <v>160</v>
      </c>
      <c r="U3828" s="11" t="str">
        <f t="array" ref="U3828">IFERROR(INDEX('Pontuação'!G$13:G$101, MATCH(T3828, 'Pontuação'!F$13:F$101, 0)), "Faixa Indefinida")</f>
        <v>C</v>
      </c>
      <c r="V3828" s="11">
        <f t="shared" si="2"/>
        <v>0</v>
      </c>
      <c r="W3828" s="11">
        <f t="shared" si="3"/>
        <v>0</v>
      </c>
      <c r="X3828" s="11">
        <f t="shared" si="4"/>
        <v>1</v>
      </c>
      <c r="Y3828" s="11">
        <f t="shared" si="5"/>
        <v>0</v>
      </c>
      <c r="Z3828" s="12">
        <f>ROUNDUP(SUM(VLOOKUP(F3828,'Pontuação 3.0'!A$2:B$11,2,FALSE),VLOOKUP(E3828,'Pontuação 3.0'!C$2:D$11,2,FALSE),VLOOKUP(H3828,'Pontuação 3.0'!I$2:J$11,2,FALSE),VLOOKUP(J3828,'Pontuação 3.0'!G$2:H$11,2,FALSE),VLOOKUP(G3828,'Pontuação 3.0'!E$2:F$11,2,FALSE),VLOOKUP(K3828,'Pontuação 3.0'!K$2:L$11,2,FALSE),VLOOKUP(L3828,'Pontuação 3.0'!M$2:N$13,2,FALSE)),0)</f>
        <v>1828</v>
      </c>
      <c r="AA3828" s="12">
        <f t="shared" si="6"/>
        <v>183</v>
      </c>
      <c r="AB3828" s="12" t="str">
        <f t="array" ref="AB3828">IFERROR(INDEX('Pontuação 3.0'!G$13:G$191, MATCH(AA3828, 'Pontuação 3.0'!F$13:F$191, 0)), "Faixa Indefinida")</f>
        <v>D</v>
      </c>
      <c r="AC3828" s="12">
        <f t="shared" si="7"/>
        <v>0</v>
      </c>
      <c r="AD3828" s="12">
        <f t="shared" si="8"/>
        <v>0</v>
      </c>
      <c r="AE3828" s="12">
        <f t="shared" si="9"/>
        <v>0</v>
      </c>
      <c r="AF3828" s="12">
        <f t="shared" si="10"/>
        <v>1</v>
      </c>
    </row>
    <row r="3829" ht="15.75" customHeight="1">
      <c r="A3829" s="8">
        <v>45688.0</v>
      </c>
      <c r="B3829" s="9" t="s">
        <v>8791</v>
      </c>
      <c r="C3829" s="9" t="s">
        <v>8792</v>
      </c>
      <c r="D3829" s="15">
        <v>2.1990578045E10</v>
      </c>
      <c r="E3829" s="9" t="s">
        <v>13936</v>
      </c>
      <c r="F3829" s="9" t="s">
        <v>13948</v>
      </c>
      <c r="G3829" s="9" t="s">
        <v>13926</v>
      </c>
      <c r="H3829" s="9" t="s">
        <v>13951</v>
      </c>
      <c r="I3829" s="9" t="s">
        <v>13940</v>
      </c>
      <c r="J3829" s="9" t="s">
        <v>13929</v>
      </c>
      <c r="K3829" s="9" t="s">
        <v>13940</v>
      </c>
      <c r="L3829" s="9" t="s">
        <v>13954</v>
      </c>
      <c r="M3829" s="9" t="s">
        <v>13942</v>
      </c>
      <c r="N3829" s="13" t="s">
        <v>12</v>
      </c>
      <c r="O3829" s="13" t="s">
        <v>14</v>
      </c>
      <c r="P3829" s="13" t="s">
        <v>32</v>
      </c>
      <c r="Q3829" s="13" t="s">
        <v>20</v>
      </c>
      <c r="R3829" s="13" t="s">
        <v>15</v>
      </c>
      <c r="S3829" s="10">
        <f>ROUNDUP(SUM(VLOOKUP(F3829,'Pontuação'!A$2:B$11,2,FALSE),VLOOKUP(E3829,'Pontuação'!C$2:D$11,2,FALSE),VLOOKUP(H3829,'Pontuação'!I$2:J$11,2,FALSE),VLOOKUP(J3829,'Pontuação'!G$2:H$11,2,FALSE),VLOOKUP(L3829,'Pontuação'!M$2:N$13,2,FALSE)),0)</f>
        <v>1504</v>
      </c>
      <c r="T3829" s="11">
        <f t="shared" si="1"/>
        <v>150</v>
      </c>
      <c r="U3829" s="11" t="str">
        <f t="array" ref="U3829">IFERROR(INDEX('Pontuação'!G$13:G$101, MATCH(T3829, 'Pontuação'!F$13:F$101, 0)), "Faixa Indefinida")</f>
        <v>C</v>
      </c>
      <c r="V3829" s="11">
        <f t="shared" si="2"/>
        <v>0</v>
      </c>
      <c r="W3829" s="11">
        <f t="shared" si="3"/>
        <v>0</v>
      </c>
      <c r="X3829" s="11">
        <f t="shared" si="4"/>
        <v>1</v>
      </c>
      <c r="Y3829" s="11">
        <f t="shared" si="5"/>
        <v>0</v>
      </c>
      <c r="Z3829" s="12">
        <f>ROUNDUP(SUM(VLOOKUP(F3829,'Pontuação 3.0'!A$2:B$11,2,FALSE),VLOOKUP(E3829,'Pontuação 3.0'!C$2:D$11,2,FALSE),VLOOKUP(H3829,'Pontuação 3.0'!I$2:J$11,2,FALSE),VLOOKUP(J3829,'Pontuação 3.0'!G$2:H$11,2,FALSE),VLOOKUP(G3829,'Pontuação 3.0'!E$2:F$11,2,FALSE),VLOOKUP(K3829,'Pontuação 3.0'!K$2:L$11,2,FALSE),VLOOKUP(L3829,'Pontuação 3.0'!M$2:N$13,2,FALSE)),0)</f>
        <v>1959</v>
      </c>
      <c r="AA3829" s="12">
        <f t="shared" si="6"/>
        <v>196</v>
      </c>
      <c r="AB3829" s="12" t="str">
        <f t="array" ref="AB3829">IFERROR(INDEX('Pontuação 3.0'!G$13:G$191, MATCH(AA3829, 'Pontuação 3.0'!F$13:F$191, 0)), "Faixa Indefinida")</f>
        <v>C</v>
      </c>
      <c r="AC3829" s="12">
        <f t="shared" si="7"/>
        <v>0</v>
      </c>
      <c r="AD3829" s="12">
        <f t="shared" si="8"/>
        <v>0</v>
      </c>
      <c r="AE3829" s="12">
        <f t="shared" si="9"/>
        <v>1</v>
      </c>
      <c r="AF3829" s="12">
        <f t="shared" si="10"/>
        <v>0</v>
      </c>
    </row>
    <row r="3830" ht="15.75" customHeight="1">
      <c r="A3830" s="8">
        <v>45688.0</v>
      </c>
      <c r="B3830" s="9" t="s">
        <v>8793</v>
      </c>
      <c r="C3830" s="9" t="s">
        <v>8794</v>
      </c>
      <c r="D3830" s="15">
        <v>7.1986686573E10</v>
      </c>
      <c r="E3830" s="9" t="s">
        <v>13936</v>
      </c>
      <c r="F3830" s="9" t="s">
        <v>13950</v>
      </c>
      <c r="G3830" s="9" t="s">
        <v>13926</v>
      </c>
      <c r="H3830" s="9" t="s">
        <v>13951</v>
      </c>
      <c r="I3830" s="9" t="s">
        <v>13940</v>
      </c>
      <c r="J3830" s="9" t="s">
        <v>13929</v>
      </c>
      <c r="K3830" s="9" t="s">
        <v>13930</v>
      </c>
      <c r="L3830" s="9" t="s">
        <v>13931</v>
      </c>
      <c r="M3830" s="9" t="s">
        <v>13967</v>
      </c>
      <c r="N3830" s="13" t="s">
        <v>12</v>
      </c>
      <c r="O3830" s="13" t="s">
        <v>14</v>
      </c>
      <c r="P3830" s="13" t="s">
        <v>39</v>
      </c>
      <c r="Q3830" s="13" t="s">
        <v>59</v>
      </c>
      <c r="R3830" s="13" t="s">
        <v>15</v>
      </c>
      <c r="S3830" s="10">
        <f>ROUNDUP(SUM(VLOOKUP(F3830,'Pontuação'!A$2:B$11,2,FALSE),VLOOKUP(E3830,'Pontuação'!C$2:D$11,2,FALSE),VLOOKUP(H3830,'Pontuação'!I$2:J$11,2,FALSE),VLOOKUP(J3830,'Pontuação'!G$2:H$11,2,FALSE),VLOOKUP(L3830,'Pontuação'!M$2:N$13,2,FALSE)),0)</f>
        <v>1553</v>
      </c>
      <c r="T3830" s="11">
        <f t="shared" si="1"/>
        <v>155</v>
      </c>
      <c r="U3830" s="11" t="str">
        <f t="array" ref="U3830">IFERROR(INDEX('Pontuação'!G$13:G$101, MATCH(T3830, 'Pontuação'!F$13:F$101, 0)), "Faixa Indefinida")</f>
        <v>C</v>
      </c>
      <c r="V3830" s="11">
        <f t="shared" si="2"/>
        <v>0</v>
      </c>
      <c r="W3830" s="11">
        <f t="shared" si="3"/>
        <v>0</v>
      </c>
      <c r="X3830" s="11">
        <f t="shared" si="4"/>
        <v>1</v>
      </c>
      <c r="Y3830" s="11">
        <f t="shared" si="5"/>
        <v>0</v>
      </c>
      <c r="Z3830" s="12">
        <f>ROUNDUP(SUM(VLOOKUP(F3830,'Pontuação 3.0'!A$2:B$11,2,FALSE),VLOOKUP(E3830,'Pontuação 3.0'!C$2:D$11,2,FALSE),VLOOKUP(H3830,'Pontuação 3.0'!I$2:J$11,2,FALSE),VLOOKUP(J3830,'Pontuação 3.0'!G$2:H$11,2,FALSE),VLOOKUP(G3830,'Pontuação 3.0'!E$2:F$11,2,FALSE),VLOOKUP(K3830,'Pontuação 3.0'!K$2:L$11,2,FALSE),VLOOKUP(L3830,'Pontuação 3.0'!M$2:N$13,2,FALSE)),0)</f>
        <v>2383</v>
      </c>
      <c r="AA3830" s="12">
        <f t="shared" si="6"/>
        <v>238</v>
      </c>
      <c r="AB3830" s="12" t="str">
        <f t="array" ref="AB3830">IFERROR(INDEX('Pontuação 3.0'!G$13:G$191, MATCH(AA3830, 'Pontuação 3.0'!F$13:F$191, 0)), "Faixa Indefinida")</f>
        <v>A</v>
      </c>
      <c r="AC3830" s="12">
        <f t="shared" si="7"/>
        <v>1</v>
      </c>
      <c r="AD3830" s="12">
        <f t="shared" si="8"/>
        <v>0</v>
      </c>
      <c r="AE3830" s="12">
        <f t="shared" si="9"/>
        <v>0</v>
      </c>
      <c r="AF3830" s="12">
        <f t="shared" si="10"/>
        <v>0</v>
      </c>
    </row>
    <row r="3831" ht="15.75" customHeight="1">
      <c r="A3831" s="8">
        <v>45688.0</v>
      </c>
      <c r="B3831" s="9" t="s">
        <v>327</v>
      </c>
      <c r="C3831" s="9" t="s">
        <v>8795</v>
      </c>
      <c r="D3831" s="15">
        <v>6.7999063957E10</v>
      </c>
      <c r="E3831" s="9" t="s">
        <v>13936</v>
      </c>
      <c r="F3831" s="9" t="s">
        <v>13950</v>
      </c>
      <c r="G3831" s="9" t="s">
        <v>13944</v>
      </c>
      <c r="H3831" s="9" t="s">
        <v>13960</v>
      </c>
      <c r="I3831" s="9" t="s">
        <v>13940</v>
      </c>
      <c r="J3831" s="9" t="s">
        <v>13939</v>
      </c>
      <c r="K3831" s="9" t="s">
        <v>13940</v>
      </c>
      <c r="L3831" s="9" t="s">
        <v>13931</v>
      </c>
      <c r="M3831" s="9" t="s">
        <v>13942</v>
      </c>
      <c r="N3831" s="13" t="s">
        <v>12</v>
      </c>
      <c r="O3831" s="13" t="s">
        <v>14</v>
      </c>
      <c r="P3831" s="13" t="s">
        <v>32</v>
      </c>
      <c r="Q3831" s="13" t="s">
        <v>20</v>
      </c>
      <c r="R3831" s="13" t="s">
        <v>15</v>
      </c>
      <c r="S3831" s="10">
        <f>ROUNDUP(SUM(VLOOKUP(F3831,'Pontuação'!A$2:B$11,2,FALSE),VLOOKUP(E3831,'Pontuação'!C$2:D$11,2,FALSE),VLOOKUP(H3831,'Pontuação'!I$2:J$11,2,FALSE),VLOOKUP(J3831,'Pontuação'!G$2:H$11,2,FALSE),VLOOKUP(L3831,'Pontuação'!M$2:N$13,2,FALSE)),0)</f>
        <v>1474</v>
      </c>
      <c r="T3831" s="11">
        <f t="shared" si="1"/>
        <v>147</v>
      </c>
      <c r="U3831" s="11" t="str">
        <f t="array" ref="U3831">IFERROR(INDEX('Pontuação'!G$13:G$101, MATCH(T3831, 'Pontuação'!F$13:F$101, 0)), "Faixa Indefinida")</f>
        <v>D</v>
      </c>
      <c r="V3831" s="11">
        <f t="shared" si="2"/>
        <v>0</v>
      </c>
      <c r="W3831" s="11">
        <f t="shared" si="3"/>
        <v>0</v>
      </c>
      <c r="X3831" s="11">
        <f t="shared" si="4"/>
        <v>0</v>
      </c>
      <c r="Y3831" s="11">
        <f t="shared" si="5"/>
        <v>1</v>
      </c>
      <c r="Z3831" s="12">
        <f>ROUNDUP(SUM(VLOOKUP(F3831,'Pontuação 3.0'!A$2:B$11,2,FALSE),VLOOKUP(E3831,'Pontuação 3.0'!C$2:D$11,2,FALSE),VLOOKUP(H3831,'Pontuação 3.0'!I$2:J$11,2,FALSE),VLOOKUP(J3831,'Pontuação 3.0'!G$2:H$11,2,FALSE),VLOOKUP(G3831,'Pontuação 3.0'!E$2:F$11,2,FALSE),VLOOKUP(K3831,'Pontuação 3.0'!K$2:L$11,2,FALSE),VLOOKUP(L3831,'Pontuação 3.0'!M$2:N$13,2,FALSE)),0)</f>
        <v>2026</v>
      </c>
      <c r="AA3831" s="12">
        <f t="shared" si="6"/>
        <v>203</v>
      </c>
      <c r="AB3831" s="12" t="str">
        <f t="array" ref="AB3831">IFERROR(INDEX('Pontuação 3.0'!G$13:G$191, MATCH(AA3831, 'Pontuação 3.0'!F$13:F$191, 0)), "Faixa Indefinida")</f>
        <v>C</v>
      </c>
      <c r="AC3831" s="12">
        <f t="shared" si="7"/>
        <v>0</v>
      </c>
      <c r="AD3831" s="12">
        <f t="shared" si="8"/>
        <v>0</v>
      </c>
      <c r="AE3831" s="12">
        <f t="shared" si="9"/>
        <v>1</v>
      </c>
      <c r="AF3831" s="12">
        <f t="shared" si="10"/>
        <v>0</v>
      </c>
    </row>
    <row r="3832" ht="15.75" customHeight="1">
      <c r="A3832" s="8">
        <v>45688.0</v>
      </c>
      <c r="B3832" s="9" t="s">
        <v>8796</v>
      </c>
      <c r="C3832" s="9" t="s">
        <v>8797</v>
      </c>
      <c r="D3832" s="9" t="s">
        <v>8798</v>
      </c>
      <c r="E3832" s="9" t="s">
        <v>13936</v>
      </c>
      <c r="F3832" s="9" t="s">
        <v>13948</v>
      </c>
      <c r="G3832" s="9" t="s">
        <v>13944</v>
      </c>
      <c r="H3832" s="9" t="s">
        <v>13951</v>
      </c>
      <c r="I3832" s="9" t="s">
        <v>13940</v>
      </c>
      <c r="J3832" s="9" t="s">
        <v>13929</v>
      </c>
      <c r="K3832" s="9" t="s">
        <v>13940</v>
      </c>
      <c r="L3832" s="9" t="s">
        <v>13954</v>
      </c>
      <c r="M3832" s="9" t="s">
        <v>13952</v>
      </c>
      <c r="N3832" s="13" t="s">
        <v>12</v>
      </c>
      <c r="O3832" s="13" t="s">
        <v>14</v>
      </c>
      <c r="P3832" s="13" t="s">
        <v>111</v>
      </c>
      <c r="Q3832" s="13" t="s">
        <v>20</v>
      </c>
      <c r="R3832" s="13" t="s">
        <v>65</v>
      </c>
      <c r="S3832" s="10">
        <f>ROUNDUP(SUM(VLOOKUP(F3832,'Pontuação'!A$2:B$11,2,FALSE),VLOOKUP(E3832,'Pontuação'!C$2:D$11,2,FALSE),VLOOKUP(H3832,'Pontuação'!I$2:J$11,2,FALSE),VLOOKUP(J3832,'Pontuação'!G$2:H$11,2,FALSE),VLOOKUP(L3832,'Pontuação'!M$2:N$13,2,FALSE)),0)</f>
        <v>1504</v>
      </c>
      <c r="T3832" s="11">
        <f t="shared" si="1"/>
        <v>150</v>
      </c>
      <c r="U3832" s="11" t="str">
        <f t="array" ref="U3832">IFERROR(INDEX('Pontuação'!G$13:G$101, MATCH(T3832, 'Pontuação'!F$13:F$101, 0)), "Faixa Indefinida")</f>
        <v>C</v>
      </c>
      <c r="V3832" s="11">
        <f t="shared" si="2"/>
        <v>0</v>
      </c>
      <c r="W3832" s="11">
        <f t="shared" si="3"/>
        <v>0</v>
      </c>
      <c r="X3832" s="11">
        <f t="shared" si="4"/>
        <v>1</v>
      </c>
      <c r="Y3832" s="11">
        <f t="shared" si="5"/>
        <v>0</v>
      </c>
      <c r="Z3832" s="12">
        <f>ROUNDUP(SUM(VLOOKUP(F3832,'Pontuação 3.0'!A$2:B$11,2,FALSE),VLOOKUP(E3832,'Pontuação 3.0'!C$2:D$11,2,FALSE),VLOOKUP(H3832,'Pontuação 3.0'!I$2:J$11,2,FALSE),VLOOKUP(J3832,'Pontuação 3.0'!G$2:H$11,2,FALSE),VLOOKUP(G3832,'Pontuação 3.0'!E$2:F$11,2,FALSE),VLOOKUP(K3832,'Pontuação 3.0'!K$2:L$11,2,FALSE),VLOOKUP(L3832,'Pontuação 3.0'!M$2:N$13,2,FALSE)),0)</f>
        <v>1819</v>
      </c>
      <c r="AA3832" s="12">
        <f t="shared" si="6"/>
        <v>182</v>
      </c>
      <c r="AB3832" s="12" t="str">
        <f t="array" ref="AB3832">IFERROR(INDEX('Pontuação 3.0'!G$13:G$191, MATCH(AA3832, 'Pontuação 3.0'!F$13:F$191, 0)), "Faixa Indefinida")</f>
        <v>D</v>
      </c>
      <c r="AC3832" s="12">
        <f t="shared" si="7"/>
        <v>0</v>
      </c>
      <c r="AD3832" s="12">
        <f t="shared" si="8"/>
        <v>0</v>
      </c>
      <c r="AE3832" s="12">
        <f t="shared" si="9"/>
        <v>0</v>
      </c>
      <c r="AF3832" s="12">
        <f t="shared" si="10"/>
        <v>1</v>
      </c>
    </row>
    <row r="3833" ht="15.75" customHeight="1">
      <c r="A3833" s="8">
        <v>45688.0</v>
      </c>
      <c r="B3833" s="9" t="s">
        <v>8799</v>
      </c>
      <c r="C3833" s="9" t="s">
        <v>8800</v>
      </c>
      <c r="D3833" s="15">
        <v>2.2981379005E10</v>
      </c>
      <c r="E3833" s="9" t="s">
        <v>13936</v>
      </c>
      <c r="F3833" s="9" t="s">
        <v>13948</v>
      </c>
      <c r="G3833" s="9" t="s">
        <v>13944</v>
      </c>
      <c r="H3833" s="9" t="s">
        <v>13949</v>
      </c>
      <c r="I3833" s="9" t="s">
        <v>13940</v>
      </c>
      <c r="J3833" s="9" t="s">
        <v>13929</v>
      </c>
      <c r="K3833" s="9" t="s">
        <v>13930</v>
      </c>
      <c r="L3833" s="9" t="s">
        <v>13945</v>
      </c>
      <c r="M3833" s="9" t="s">
        <v>13952</v>
      </c>
      <c r="N3833" s="13" t="s">
        <v>12</v>
      </c>
      <c r="O3833" s="13" t="s">
        <v>14</v>
      </c>
      <c r="P3833" s="13" t="s">
        <v>32</v>
      </c>
      <c r="Q3833" s="13" t="s">
        <v>20</v>
      </c>
      <c r="R3833" s="13" t="s">
        <v>15</v>
      </c>
      <c r="S3833" s="10">
        <f>ROUNDUP(SUM(VLOOKUP(F3833,'Pontuação'!A$2:B$11,2,FALSE),VLOOKUP(E3833,'Pontuação'!C$2:D$11,2,FALSE),VLOOKUP(H3833,'Pontuação'!I$2:J$11,2,FALSE),VLOOKUP(J3833,'Pontuação'!G$2:H$11,2,FALSE),VLOOKUP(L3833,'Pontuação'!M$2:N$13,2,FALSE)),0)</f>
        <v>1715</v>
      </c>
      <c r="T3833" s="11">
        <f t="shared" si="1"/>
        <v>172</v>
      </c>
      <c r="U3833" s="11" t="str">
        <f t="array" ref="U3833">IFERROR(INDEX('Pontuação'!G$13:G$101, MATCH(T3833, 'Pontuação'!F$13:F$101, 0)), "Faixa Indefinida")</f>
        <v>B</v>
      </c>
      <c r="V3833" s="11">
        <f t="shared" si="2"/>
        <v>0</v>
      </c>
      <c r="W3833" s="11">
        <f t="shared" si="3"/>
        <v>1</v>
      </c>
      <c r="X3833" s="11">
        <f t="shared" si="4"/>
        <v>0</v>
      </c>
      <c r="Y3833" s="11">
        <f t="shared" si="5"/>
        <v>0</v>
      </c>
      <c r="Z3833" s="12">
        <f>ROUNDUP(SUM(VLOOKUP(F3833,'Pontuação 3.0'!A$2:B$11,2,FALSE),VLOOKUP(E3833,'Pontuação 3.0'!C$2:D$11,2,FALSE),VLOOKUP(H3833,'Pontuação 3.0'!I$2:J$11,2,FALSE),VLOOKUP(J3833,'Pontuação 3.0'!G$2:H$11,2,FALSE),VLOOKUP(G3833,'Pontuação 3.0'!E$2:F$11,2,FALSE),VLOOKUP(K3833,'Pontuação 3.0'!K$2:L$11,2,FALSE),VLOOKUP(L3833,'Pontuação 3.0'!M$2:N$13,2,FALSE)),0)</f>
        <v>2283</v>
      </c>
      <c r="AA3833" s="12">
        <f t="shared" si="6"/>
        <v>228</v>
      </c>
      <c r="AB3833" s="12" t="str">
        <f t="array" ref="AB3833">IFERROR(INDEX('Pontuação 3.0'!G$13:G$191, MATCH(AA3833, 'Pontuação 3.0'!F$13:F$191, 0)), "Faixa Indefinida")</f>
        <v>B</v>
      </c>
      <c r="AC3833" s="12">
        <f t="shared" si="7"/>
        <v>0</v>
      </c>
      <c r="AD3833" s="12">
        <f t="shared" si="8"/>
        <v>1</v>
      </c>
      <c r="AE3833" s="12">
        <f t="shared" si="9"/>
        <v>0</v>
      </c>
      <c r="AF3833" s="12">
        <f t="shared" si="10"/>
        <v>0</v>
      </c>
    </row>
    <row r="3834" ht="15.75" customHeight="1">
      <c r="A3834" s="8">
        <v>45688.0</v>
      </c>
      <c r="B3834" s="9" t="s">
        <v>8801</v>
      </c>
      <c r="C3834" s="9" t="s">
        <v>8802</v>
      </c>
      <c r="D3834" s="9" t="s">
        <v>8803</v>
      </c>
      <c r="E3834" s="9" t="s">
        <v>13936</v>
      </c>
      <c r="F3834" s="9" t="s">
        <v>13950</v>
      </c>
      <c r="G3834" s="9" t="s">
        <v>13955</v>
      </c>
      <c r="H3834" s="9" t="s">
        <v>13938</v>
      </c>
      <c r="I3834" s="9" t="s">
        <v>13928</v>
      </c>
      <c r="J3834" s="9" t="s">
        <v>13956</v>
      </c>
      <c r="K3834" s="9" t="s">
        <v>13940</v>
      </c>
      <c r="L3834" s="9" t="s">
        <v>13931</v>
      </c>
      <c r="M3834" s="9" t="s">
        <v>13967</v>
      </c>
      <c r="N3834" s="13" t="s">
        <v>12</v>
      </c>
      <c r="O3834" s="13" t="s">
        <v>14</v>
      </c>
      <c r="P3834" s="13" t="s">
        <v>93</v>
      </c>
      <c r="Q3834" s="13" t="s">
        <v>20</v>
      </c>
      <c r="R3834" s="13" t="s">
        <v>15</v>
      </c>
      <c r="S3834" s="10">
        <f>ROUNDUP(SUM(VLOOKUP(F3834,'Pontuação'!A$2:B$11,2,FALSE),VLOOKUP(E3834,'Pontuação'!C$2:D$11,2,FALSE),VLOOKUP(H3834,'Pontuação'!I$2:J$11,2,FALSE),VLOOKUP(J3834,'Pontuação'!G$2:H$11,2,FALSE),VLOOKUP(L3834,'Pontuação'!M$2:N$13,2,FALSE)),0)</f>
        <v>1857</v>
      </c>
      <c r="T3834" s="11">
        <f t="shared" si="1"/>
        <v>186</v>
      </c>
      <c r="U3834" s="11" t="str">
        <f t="array" ref="U3834">IFERROR(INDEX('Pontuação'!G$13:G$101, MATCH(T3834, 'Pontuação'!F$13:F$101, 0)), "Faixa Indefinida")</f>
        <v>A</v>
      </c>
      <c r="V3834" s="11">
        <f t="shared" si="2"/>
        <v>1</v>
      </c>
      <c r="W3834" s="11">
        <f t="shared" si="3"/>
        <v>0</v>
      </c>
      <c r="X3834" s="11">
        <f t="shared" si="4"/>
        <v>0</v>
      </c>
      <c r="Y3834" s="11">
        <f t="shared" si="5"/>
        <v>0</v>
      </c>
      <c r="Z3834" s="12">
        <f>ROUNDUP(SUM(VLOOKUP(F3834,'Pontuação 3.0'!A$2:B$11,2,FALSE),VLOOKUP(E3834,'Pontuação 3.0'!C$2:D$11,2,FALSE),VLOOKUP(H3834,'Pontuação 3.0'!I$2:J$11,2,FALSE),VLOOKUP(J3834,'Pontuação 3.0'!G$2:H$11,2,FALSE),VLOOKUP(G3834,'Pontuação 3.0'!E$2:F$11,2,FALSE),VLOOKUP(K3834,'Pontuação 3.0'!K$2:L$11,2,FALSE),VLOOKUP(L3834,'Pontuação 3.0'!M$2:N$13,2,FALSE)),0)</f>
        <v>2427</v>
      </c>
      <c r="AA3834" s="12">
        <f t="shared" si="6"/>
        <v>243</v>
      </c>
      <c r="AB3834" s="12" t="str">
        <f t="array" ref="AB3834">IFERROR(INDEX('Pontuação 3.0'!G$13:G$191, MATCH(AA3834, 'Pontuação 3.0'!F$13:F$191, 0)), "Faixa Indefinida")</f>
        <v>A</v>
      </c>
      <c r="AC3834" s="12">
        <f t="shared" si="7"/>
        <v>1</v>
      </c>
      <c r="AD3834" s="12">
        <f t="shared" si="8"/>
        <v>0</v>
      </c>
      <c r="AE3834" s="12">
        <f t="shared" si="9"/>
        <v>0</v>
      </c>
      <c r="AF3834" s="12">
        <f t="shared" si="10"/>
        <v>0</v>
      </c>
    </row>
    <row r="3835" ht="15.75" customHeight="1">
      <c r="A3835" s="8">
        <v>45688.0</v>
      </c>
      <c r="B3835" s="9" t="s">
        <v>848</v>
      </c>
      <c r="C3835" s="9" t="s">
        <v>8804</v>
      </c>
      <c r="D3835" s="15">
        <v>1.1952872331E10</v>
      </c>
      <c r="E3835" s="9" t="s">
        <v>13936</v>
      </c>
      <c r="F3835" s="9" t="s">
        <v>13950</v>
      </c>
      <c r="G3835" s="9" t="s">
        <v>13955</v>
      </c>
      <c r="H3835" s="9" t="s">
        <v>13960</v>
      </c>
      <c r="I3835" s="9" t="s">
        <v>13940</v>
      </c>
      <c r="J3835" s="9" t="s">
        <v>13956</v>
      </c>
      <c r="K3835" s="9" t="s">
        <v>13930</v>
      </c>
      <c r="L3835" s="9" t="s">
        <v>13945</v>
      </c>
      <c r="M3835" s="9" t="s">
        <v>13942</v>
      </c>
      <c r="N3835" s="13" t="s">
        <v>12</v>
      </c>
      <c r="O3835" s="13" t="s">
        <v>14</v>
      </c>
      <c r="P3835" s="13" t="s">
        <v>68</v>
      </c>
      <c r="Q3835" s="13" t="s">
        <v>20</v>
      </c>
      <c r="R3835" s="13" t="s">
        <v>65</v>
      </c>
      <c r="S3835" s="10">
        <f>ROUNDUP(SUM(VLOOKUP(F3835,'Pontuação'!A$2:B$11,2,FALSE),VLOOKUP(E3835,'Pontuação'!C$2:D$11,2,FALSE),VLOOKUP(H3835,'Pontuação'!I$2:J$11,2,FALSE),VLOOKUP(J3835,'Pontuação'!G$2:H$11,2,FALSE),VLOOKUP(L3835,'Pontuação'!M$2:N$13,2,FALSE)),0)</f>
        <v>1779</v>
      </c>
      <c r="T3835" s="11">
        <f t="shared" si="1"/>
        <v>178</v>
      </c>
      <c r="U3835" s="11" t="str">
        <f t="array" ref="U3835">IFERROR(INDEX('Pontuação'!G$13:G$101, MATCH(T3835, 'Pontuação'!F$13:F$101, 0)), "Faixa Indefinida")</f>
        <v>B</v>
      </c>
      <c r="V3835" s="11">
        <f t="shared" si="2"/>
        <v>0</v>
      </c>
      <c r="W3835" s="11">
        <f t="shared" si="3"/>
        <v>1</v>
      </c>
      <c r="X3835" s="11">
        <f t="shared" si="4"/>
        <v>0</v>
      </c>
      <c r="Y3835" s="11">
        <f t="shared" si="5"/>
        <v>0</v>
      </c>
      <c r="Z3835" s="12">
        <f>ROUNDUP(SUM(VLOOKUP(F3835,'Pontuação 3.0'!A$2:B$11,2,FALSE),VLOOKUP(E3835,'Pontuação 3.0'!C$2:D$11,2,FALSE),VLOOKUP(H3835,'Pontuação 3.0'!I$2:J$11,2,FALSE),VLOOKUP(J3835,'Pontuação 3.0'!G$2:H$11,2,FALSE),VLOOKUP(G3835,'Pontuação 3.0'!E$2:F$11,2,FALSE),VLOOKUP(K3835,'Pontuação 3.0'!K$2:L$11,2,FALSE),VLOOKUP(L3835,'Pontuação 3.0'!M$2:N$13,2,FALSE)),0)</f>
        <v>2730</v>
      </c>
      <c r="AA3835" s="12">
        <f t="shared" si="6"/>
        <v>273</v>
      </c>
      <c r="AB3835" s="12" t="str">
        <f t="array" ref="AB3835">IFERROR(INDEX('Pontuação 3.0'!G$13:G$191, MATCH(AA3835, 'Pontuação 3.0'!F$13:F$191, 0)), "Faixa Indefinida")</f>
        <v>A</v>
      </c>
      <c r="AC3835" s="12">
        <f t="shared" si="7"/>
        <v>1</v>
      </c>
      <c r="AD3835" s="12">
        <f t="shared" si="8"/>
        <v>0</v>
      </c>
      <c r="AE3835" s="12">
        <f t="shared" si="9"/>
        <v>0</v>
      </c>
      <c r="AF3835" s="12">
        <f t="shared" si="10"/>
        <v>0</v>
      </c>
    </row>
    <row r="3836" ht="15.75" customHeight="1">
      <c r="A3836" s="8">
        <v>45688.0</v>
      </c>
      <c r="B3836" s="9" t="s">
        <v>6250</v>
      </c>
      <c r="C3836" s="9" t="s">
        <v>8807</v>
      </c>
      <c r="D3836" s="15">
        <v>4.2991012015E10</v>
      </c>
      <c r="E3836" s="9" t="s">
        <v>13936</v>
      </c>
      <c r="F3836" s="9" t="s">
        <v>13948</v>
      </c>
      <c r="G3836" s="9" t="s">
        <v>13957</v>
      </c>
      <c r="H3836" s="9" t="s">
        <v>13949</v>
      </c>
      <c r="I3836" s="9" t="s">
        <v>13928</v>
      </c>
      <c r="J3836" s="9" t="s">
        <v>13956</v>
      </c>
      <c r="K3836" s="9" t="s">
        <v>13940</v>
      </c>
      <c r="L3836" s="9" t="s">
        <v>13941</v>
      </c>
      <c r="M3836" s="9" t="s">
        <v>13942</v>
      </c>
      <c r="N3836" s="13" t="s">
        <v>12</v>
      </c>
      <c r="O3836" s="13" t="s">
        <v>14</v>
      </c>
      <c r="P3836" s="13" t="s">
        <v>13</v>
      </c>
      <c r="Q3836" s="13" t="s">
        <v>143</v>
      </c>
      <c r="R3836" s="13" t="s">
        <v>15</v>
      </c>
      <c r="S3836" s="10">
        <f>ROUNDUP(SUM(VLOOKUP(F3836,'Pontuação'!A$2:B$11,2,FALSE),VLOOKUP(E3836,'Pontuação'!C$2:D$11,2,FALSE),VLOOKUP(H3836,'Pontuação'!I$2:J$11,2,FALSE),VLOOKUP(J3836,'Pontuação'!G$2:H$11,2,FALSE),VLOOKUP(L3836,'Pontuação'!M$2:N$13,2,FALSE)),0)</f>
        <v>1905</v>
      </c>
      <c r="T3836" s="11">
        <f t="shared" si="1"/>
        <v>191</v>
      </c>
      <c r="U3836" s="11" t="str">
        <f t="array" ref="U3836">IFERROR(INDEX('Pontuação'!G$13:G$101, MATCH(T3836, 'Pontuação'!F$13:F$101, 0)), "Faixa Indefinida")</f>
        <v>A</v>
      </c>
      <c r="V3836" s="11">
        <f t="shared" si="2"/>
        <v>1</v>
      </c>
      <c r="W3836" s="11">
        <f t="shared" si="3"/>
        <v>0</v>
      </c>
      <c r="X3836" s="11">
        <f t="shared" si="4"/>
        <v>0</v>
      </c>
      <c r="Y3836" s="11">
        <f t="shared" si="5"/>
        <v>0</v>
      </c>
      <c r="Z3836" s="12">
        <f>ROUNDUP(SUM(VLOOKUP(F3836,'Pontuação 3.0'!A$2:B$11,2,FALSE),VLOOKUP(E3836,'Pontuação 3.0'!C$2:D$11,2,FALSE),VLOOKUP(H3836,'Pontuação 3.0'!I$2:J$11,2,FALSE),VLOOKUP(J3836,'Pontuação 3.0'!G$2:H$11,2,FALSE),VLOOKUP(G3836,'Pontuação 3.0'!E$2:F$11,2,FALSE),VLOOKUP(K3836,'Pontuação 3.0'!K$2:L$11,2,FALSE),VLOOKUP(L3836,'Pontuação 3.0'!M$2:N$13,2,FALSE)),0)</f>
        <v>2179</v>
      </c>
      <c r="AA3836" s="12">
        <f t="shared" si="6"/>
        <v>218</v>
      </c>
      <c r="AB3836" s="12" t="str">
        <f t="array" ref="AB3836">IFERROR(INDEX('Pontuação 3.0'!G$13:G$191, MATCH(AA3836, 'Pontuação 3.0'!F$13:F$191, 0)), "Faixa Indefinida")</f>
        <v>B</v>
      </c>
      <c r="AC3836" s="12">
        <f t="shared" si="7"/>
        <v>0</v>
      </c>
      <c r="AD3836" s="12">
        <f t="shared" si="8"/>
        <v>1</v>
      </c>
      <c r="AE3836" s="12">
        <f t="shared" si="9"/>
        <v>0</v>
      </c>
      <c r="AF3836" s="12">
        <f t="shared" si="10"/>
        <v>0</v>
      </c>
    </row>
    <row r="3837" ht="15.75" customHeight="1">
      <c r="A3837" s="8">
        <v>45688.0</v>
      </c>
      <c r="B3837" s="9" t="s">
        <v>8808</v>
      </c>
      <c r="C3837" s="9" t="s">
        <v>8809</v>
      </c>
      <c r="D3837" s="15">
        <v>7.1991033809E10</v>
      </c>
      <c r="E3837" s="9" t="s">
        <v>13936</v>
      </c>
      <c r="F3837" s="9" t="s">
        <v>13948</v>
      </c>
      <c r="G3837" s="9" t="s">
        <v>13926</v>
      </c>
      <c r="H3837" s="9" t="s">
        <v>13949</v>
      </c>
      <c r="I3837" s="9" t="s">
        <v>13928</v>
      </c>
      <c r="J3837" s="9" t="s">
        <v>13966</v>
      </c>
      <c r="K3837" s="9" t="s">
        <v>13930</v>
      </c>
      <c r="L3837" s="9" t="s">
        <v>13931</v>
      </c>
      <c r="M3837" s="9" t="s">
        <v>13932</v>
      </c>
      <c r="N3837" s="13" t="s">
        <v>12</v>
      </c>
      <c r="O3837" s="13" t="s">
        <v>14</v>
      </c>
      <c r="P3837" s="13" t="s">
        <v>32</v>
      </c>
      <c r="Q3837" s="13" t="s">
        <v>62</v>
      </c>
      <c r="R3837" s="13" t="s">
        <v>15</v>
      </c>
      <c r="S3837" s="10">
        <f>ROUNDUP(SUM(VLOOKUP(F3837,'Pontuação'!A$2:B$11,2,FALSE),VLOOKUP(E3837,'Pontuação'!C$2:D$11,2,FALSE),VLOOKUP(H3837,'Pontuação'!I$2:J$11,2,FALSE),VLOOKUP(J3837,'Pontuação'!G$2:H$11,2,FALSE),VLOOKUP(L3837,'Pontuação'!M$2:N$13,2,FALSE)),0)</f>
        <v>1861</v>
      </c>
      <c r="T3837" s="11">
        <f t="shared" si="1"/>
        <v>186</v>
      </c>
      <c r="U3837" s="11" t="str">
        <f t="array" ref="U3837">IFERROR(INDEX('Pontuação'!G$13:G$101, MATCH(T3837, 'Pontuação'!F$13:F$101, 0)), "Faixa Indefinida")</f>
        <v>A</v>
      </c>
      <c r="V3837" s="11">
        <f t="shared" si="2"/>
        <v>1</v>
      </c>
      <c r="W3837" s="11">
        <f t="shared" si="3"/>
        <v>0</v>
      </c>
      <c r="X3837" s="11">
        <f t="shared" si="4"/>
        <v>0</v>
      </c>
      <c r="Y3837" s="11">
        <f t="shared" si="5"/>
        <v>0</v>
      </c>
      <c r="Z3837" s="12">
        <f>ROUNDUP(SUM(VLOOKUP(F3837,'Pontuação 3.0'!A$2:B$11,2,FALSE),VLOOKUP(E3837,'Pontuação 3.0'!C$2:D$11,2,FALSE),VLOOKUP(H3837,'Pontuação 3.0'!I$2:J$11,2,FALSE),VLOOKUP(J3837,'Pontuação 3.0'!G$2:H$11,2,FALSE),VLOOKUP(G3837,'Pontuação 3.0'!E$2:F$11,2,FALSE),VLOOKUP(K3837,'Pontuação 3.0'!K$2:L$11,2,FALSE),VLOOKUP(L3837,'Pontuação 3.0'!M$2:N$13,2,FALSE)),0)</f>
        <v>2360</v>
      </c>
      <c r="AA3837" s="12">
        <f t="shared" si="6"/>
        <v>236</v>
      </c>
      <c r="AB3837" s="12" t="str">
        <f t="array" ref="AB3837">IFERROR(INDEX('Pontuação 3.0'!G$13:G$191, MATCH(AA3837, 'Pontuação 3.0'!F$13:F$191, 0)), "Faixa Indefinida")</f>
        <v>A</v>
      </c>
      <c r="AC3837" s="12">
        <f t="shared" si="7"/>
        <v>1</v>
      </c>
      <c r="AD3837" s="12">
        <f t="shared" si="8"/>
        <v>0</v>
      </c>
      <c r="AE3837" s="12">
        <f t="shared" si="9"/>
        <v>0</v>
      </c>
      <c r="AF3837" s="12">
        <f t="shared" si="10"/>
        <v>0</v>
      </c>
    </row>
    <row r="3838" ht="15.75" customHeight="1">
      <c r="A3838" s="8">
        <v>45688.0</v>
      </c>
      <c r="B3838" s="9" t="s">
        <v>8810</v>
      </c>
      <c r="C3838" s="9" t="s">
        <v>8811</v>
      </c>
      <c r="D3838" s="9" t="s">
        <v>8812</v>
      </c>
      <c r="E3838" s="9" t="s">
        <v>13936</v>
      </c>
      <c r="F3838" s="9" t="s">
        <v>13925</v>
      </c>
      <c r="G3838" s="9" t="s">
        <v>13926</v>
      </c>
      <c r="H3838" s="9" t="s">
        <v>13927</v>
      </c>
      <c r="I3838" s="9" t="s">
        <v>13940</v>
      </c>
      <c r="J3838" s="9" t="s">
        <v>13939</v>
      </c>
      <c r="K3838" s="9" t="s">
        <v>13940</v>
      </c>
      <c r="L3838" s="9" t="s">
        <v>13945</v>
      </c>
      <c r="M3838" s="9" t="s">
        <v>13952</v>
      </c>
      <c r="N3838" s="9"/>
      <c r="O3838" s="9"/>
      <c r="P3838" s="9"/>
      <c r="Q3838" s="9"/>
      <c r="R3838" s="9"/>
      <c r="S3838" s="10">
        <f>ROUNDUP(SUM(VLOOKUP(F3838,'Pontuação'!A$2:B$11,2,FALSE),VLOOKUP(E3838,'Pontuação'!C$2:D$11,2,FALSE),VLOOKUP(H3838,'Pontuação'!I$2:J$11,2,FALSE),VLOOKUP(J3838,'Pontuação'!G$2:H$11,2,FALSE),VLOOKUP(L3838,'Pontuação'!M$2:N$13,2,FALSE)),0)</f>
        <v>1431</v>
      </c>
      <c r="T3838" s="11">
        <f t="shared" si="1"/>
        <v>143</v>
      </c>
      <c r="U3838" s="11" t="str">
        <f t="array" ref="U3838">IFERROR(INDEX('Pontuação'!G$13:G$101, MATCH(T3838, 'Pontuação'!F$13:F$101, 0)), "Faixa Indefinida")</f>
        <v>D</v>
      </c>
      <c r="V3838" s="11">
        <f t="shared" si="2"/>
        <v>0</v>
      </c>
      <c r="W3838" s="11">
        <f t="shared" si="3"/>
        <v>0</v>
      </c>
      <c r="X3838" s="11">
        <f t="shared" si="4"/>
        <v>0</v>
      </c>
      <c r="Y3838" s="11">
        <f t="shared" si="5"/>
        <v>1</v>
      </c>
      <c r="Z3838" s="12">
        <f>ROUNDUP(SUM(VLOOKUP(F3838,'Pontuação 3.0'!A$2:B$11,2,FALSE),VLOOKUP(E3838,'Pontuação 3.0'!C$2:D$11,2,FALSE),VLOOKUP(H3838,'Pontuação 3.0'!I$2:J$11,2,FALSE),VLOOKUP(J3838,'Pontuação 3.0'!G$2:H$11,2,FALSE),VLOOKUP(G3838,'Pontuação 3.0'!E$2:F$11,2,FALSE),VLOOKUP(K3838,'Pontuação 3.0'!K$2:L$11,2,FALSE),VLOOKUP(L3838,'Pontuação 3.0'!M$2:N$13,2,FALSE)),0)</f>
        <v>2064</v>
      </c>
      <c r="AA3838" s="12">
        <f t="shared" si="6"/>
        <v>206</v>
      </c>
      <c r="AB3838" s="12" t="str">
        <f t="array" ref="AB3838">IFERROR(INDEX('Pontuação 3.0'!G$13:G$191, MATCH(AA3838, 'Pontuação 3.0'!F$13:F$191, 0)), "Faixa Indefinida")</f>
        <v>C</v>
      </c>
      <c r="AC3838" s="12">
        <f t="shared" si="7"/>
        <v>0</v>
      </c>
      <c r="AD3838" s="12">
        <f t="shared" si="8"/>
        <v>0</v>
      </c>
      <c r="AE3838" s="12">
        <f t="shared" si="9"/>
        <v>1</v>
      </c>
      <c r="AF3838" s="12">
        <f t="shared" si="10"/>
        <v>0</v>
      </c>
    </row>
    <row r="3839" ht="15.75" customHeight="1">
      <c r="A3839" s="8">
        <v>45688.0</v>
      </c>
      <c r="B3839" s="9" t="s">
        <v>8815</v>
      </c>
      <c r="C3839" s="9" t="s">
        <v>8816</v>
      </c>
      <c r="D3839" s="15">
        <v>3.8997338005E10</v>
      </c>
      <c r="E3839" s="9" t="s">
        <v>13936</v>
      </c>
      <c r="F3839" s="9" t="s">
        <v>13950</v>
      </c>
      <c r="G3839" s="9" t="s">
        <v>13926</v>
      </c>
      <c r="H3839" s="9" t="s">
        <v>13938</v>
      </c>
      <c r="I3839" s="9" t="s">
        <v>13940</v>
      </c>
      <c r="J3839" s="9" t="s">
        <v>13929</v>
      </c>
      <c r="K3839" s="9" t="s">
        <v>13930</v>
      </c>
      <c r="L3839" s="9" t="s">
        <v>13945</v>
      </c>
      <c r="M3839" s="9" t="s">
        <v>13952</v>
      </c>
      <c r="N3839" s="13" t="s">
        <v>12</v>
      </c>
      <c r="O3839" s="13" t="s">
        <v>14</v>
      </c>
      <c r="P3839" s="13" t="s">
        <v>19</v>
      </c>
      <c r="Q3839" s="13" t="s">
        <v>20</v>
      </c>
      <c r="R3839" s="13" t="s">
        <v>15</v>
      </c>
      <c r="S3839" s="10">
        <f>ROUNDUP(SUM(VLOOKUP(F3839,'Pontuação'!A$2:B$11,2,FALSE),VLOOKUP(E3839,'Pontuação'!C$2:D$11,2,FALSE),VLOOKUP(H3839,'Pontuação'!I$2:J$11,2,FALSE),VLOOKUP(J3839,'Pontuação'!G$2:H$11,2,FALSE),VLOOKUP(L3839,'Pontuação'!M$2:N$13,2,FALSE)),0)</f>
        <v>1711</v>
      </c>
      <c r="T3839" s="11">
        <f t="shared" si="1"/>
        <v>171</v>
      </c>
      <c r="U3839" s="11" t="str">
        <f t="array" ref="U3839">IFERROR(INDEX('Pontuação'!G$13:G$101, MATCH(T3839, 'Pontuação'!F$13:F$101, 0)), "Faixa Indefinida")</f>
        <v>B</v>
      </c>
      <c r="V3839" s="11">
        <f t="shared" si="2"/>
        <v>0</v>
      </c>
      <c r="W3839" s="11">
        <f t="shared" si="3"/>
        <v>1</v>
      </c>
      <c r="X3839" s="11">
        <f t="shared" si="4"/>
        <v>0</v>
      </c>
      <c r="Y3839" s="11">
        <f t="shared" si="5"/>
        <v>0</v>
      </c>
      <c r="Z3839" s="12">
        <f>ROUNDUP(SUM(VLOOKUP(F3839,'Pontuação 3.0'!A$2:B$11,2,FALSE),VLOOKUP(E3839,'Pontuação 3.0'!C$2:D$11,2,FALSE),VLOOKUP(H3839,'Pontuação 3.0'!I$2:J$11,2,FALSE),VLOOKUP(J3839,'Pontuação 3.0'!G$2:H$11,2,FALSE),VLOOKUP(G3839,'Pontuação 3.0'!E$2:F$11,2,FALSE),VLOOKUP(K3839,'Pontuação 3.0'!K$2:L$11,2,FALSE),VLOOKUP(L3839,'Pontuação 3.0'!M$2:N$13,2,FALSE)),0)</f>
        <v>2405</v>
      </c>
      <c r="AA3839" s="12">
        <f t="shared" si="6"/>
        <v>241</v>
      </c>
      <c r="AB3839" s="12" t="str">
        <f t="array" ref="AB3839">IFERROR(INDEX('Pontuação 3.0'!G$13:G$191, MATCH(AA3839, 'Pontuação 3.0'!F$13:F$191, 0)), "Faixa Indefinida")</f>
        <v>A</v>
      </c>
      <c r="AC3839" s="12">
        <f t="shared" si="7"/>
        <v>1</v>
      </c>
      <c r="AD3839" s="12">
        <f t="shared" si="8"/>
        <v>0</v>
      </c>
      <c r="AE3839" s="12">
        <f t="shared" si="9"/>
        <v>0</v>
      </c>
      <c r="AF3839" s="12">
        <f t="shared" si="10"/>
        <v>0</v>
      </c>
    </row>
    <row r="3840" ht="15.75" customHeight="1">
      <c r="A3840" s="8">
        <v>45688.0</v>
      </c>
      <c r="B3840" s="9" t="s">
        <v>8819</v>
      </c>
      <c r="C3840" s="9" t="s">
        <v>8820</v>
      </c>
      <c r="D3840" s="15">
        <v>4.3999869268E10</v>
      </c>
      <c r="E3840" s="9" t="s">
        <v>13936</v>
      </c>
      <c r="F3840" s="9" t="s">
        <v>13948</v>
      </c>
      <c r="G3840" s="9" t="s">
        <v>13926</v>
      </c>
      <c r="H3840" s="9" t="s">
        <v>13949</v>
      </c>
      <c r="I3840" s="9" t="s">
        <v>13940</v>
      </c>
      <c r="J3840" s="9" t="s">
        <v>13956</v>
      </c>
      <c r="K3840" s="9" t="s">
        <v>13940</v>
      </c>
      <c r="L3840" s="9" t="s">
        <v>13931</v>
      </c>
      <c r="M3840" s="9" t="s">
        <v>13942</v>
      </c>
      <c r="N3840" s="13" t="s">
        <v>12</v>
      </c>
      <c r="O3840" s="13" t="s">
        <v>14</v>
      </c>
      <c r="P3840" s="13" t="s">
        <v>19</v>
      </c>
      <c r="Q3840" s="13" t="s">
        <v>20</v>
      </c>
      <c r="R3840" s="13" t="s">
        <v>65</v>
      </c>
      <c r="S3840" s="10">
        <f>ROUNDUP(SUM(VLOOKUP(F3840,'Pontuação'!A$2:B$11,2,FALSE),VLOOKUP(E3840,'Pontuação'!C$2:D$11,2,FALSE),VLOOKUP(H3840,'Pontuação'!I$2:J$11,2,FALSE),VLOOKUP(J3840,'Pontuação'!G$2:H$11,2,FALSE),VLOOKUP(L3840,'Pontuação'!M$2:N$13,2,FALSE)),0)</f>
        <v>1861</v>
      </c>
      <c r="T3840" s="11">
        <f t="shared" si="1"/>
        <v>186</v>
      </c>
      <c r="U3840" s="11" t="str">
        <f t="array" ref="U3840">IFERROR(INDEX('Pontuação'!G$13:G$101, MATCH(T3840, 'Pontuação'!F$13:F$101, 0)), "Faixa Indefinida")</f>
        <v>A</v>
      </c>
      <c r="V3840" s="11">
        <f t="shared" si="2"/>
        <v>1</v>
      </c>
      <c r="W3840" s="11">
        <f t="shared" si="3"/>
        <v>0</v>
      </c>
      <c r="X3840" s="11">
        <f t="shared" si="4"/>
        <v>0</v>
      </c>
      <c r="Y3840" s="11">
        <f t="shared" si="5"/>
        <v>0</v>
      </c>
      <c r="Z3840" s="12">
        <f>ROUNDUP(SUM(VLOOKUP(F3840,'Pontuação 3.0'!A$2:B$11,2,FALSE),VLOOKUP(E3840,'Pontuação 3.0'!C$2:D$11,2,FALSE),VLOOKUP(H3840,'Pontuação 3.0'!I$2:J$11,2,FALSE),VLOOKUP(J3840,'Pontuação 3.0'!G$2:H$11,2,FALSE),VLOOKUP(G3840,'Pontuação 3.0'!E$2:F$11,2,FALSE),VLOOKUP(K3840,'Pontuação 3.0'!K$2:L$11,2,FALSE),VLOOKUP(L3840,'Pontuação 3.0'!M$2:N$13,2,FALSE)),0)</f>
        <v>2351</v>
      </c>
      <c r="AA3840" s="12">
        <f t="shared" si="6"/>
        <v>235</v>
      </c>
      <c r="AB3840" s="12" t="str">
        <f t="array" ref="AB3840">IFERROR(INDEX('Pontuação 3.0'!G$13:G$191, MATCH(AA3840, 'Pontuação 3.0'!F$13:F$191, 0)), "Faixa Indefinida")</f>
        <v>B</v>
      </c>
      <c r="AC3840" s="12">
        <f t="shared" si="7"/>
        <v>0</v>
      </c>
      <c r="AD3840" s="12">
        <f t="shared" si="8"/>
        <v>1</v>
      </c>
      <c r="AE3840" s="12">
        <f t="shared" si="9"/>
        <v>0</v>
      </c>
      <c r="AF3840" s="12">
        <f t="shared" si="10"/>
        <v>0</v>
      </c>
    </row>
    <row r="3841" ht="15.75" customHeight="1">
      <c r="A3841" s="8">
        <v>45688.0</v>
      </c>
      <c r="B3841" s="9" t="s">
        <v>8821</v>
      </c>
      <c r="C3841" s="9" t="s">
        <v>8822</v>
      </c>
      <c r="D3841" s="15">
        <v>9.1985398666E10</v>
      </c>
      <c r="E3841" s="9" t="s">
        <v>13924</v>
      </c>
      <c r="F3841" s="9" t="s">
        <v>13950</v>
      </c>
      <c r="G3841" s="9" t="s">
        <v>13944</v>
      </c>
      <c r="H3841" s="9" t="s">
        <v>13951</v>
      </c>
      <c r="I3841" s="9" t="s">
        <v>13940</v>
      </c>
      <c r="J3841" s="9" t="s">
        <v>13939</v>
      </c>
      <c r="K3841" s="9" t="s">
        <v>13930</v>
      </c>
      <c r="L3841" s="9" t="s">
        <v>13945</v>
      </c>
      <c r="M3841" s="9" t="s">
        <v>13942</v>
      </c>
      <c r="N3841" s="13" t="s">
        <v>12</v>
      </c>
      <c r="O3841" s="13" t="s">
        <v>14</v>
      </c>
      <c r="P3841" s="13" t="s">
        <v>32</v>
      </c>
      <c r="Q3841" s="13" t="s">
        <v>51</v>
      </c>
      <c r="R3841" s="13" t="s">
        <v>65</v>
      </c>
      <c r="S3841" s="10">
        <f>ROUNDUP(SUM(VLOOKUP(F3841,'Pontuação'!A$2:B$11,2,FALSE),VLOOKUP(E3841,'Pontuação'!C$2:D$11,2,FALSE),VLOOKUP(H3841,'Pontuação'!I$2:J$11,2,FALSE),VLOOKUP(J3841,'Pontuação'!G$2:H$11,2,FALSE),VLOOKUP(L3841,'Pontuação'!M$2:N$13,2,FALSE)),0)</f>
        <v>1794</v>
      </c>
      <c r="T3841" s="11">
        <f t="shared" si="1"/>
        <v>179</v>
      </c>
      <c r="U3841" s="11" t="str">
        <f t="array" ref="U3841">IFERROR(INDEX('Pontuação'!G$13:G$101, MATCH(T3841, 'Pontuação'!F$13:F$101, 0)), "Faixa Indefinida")</f>
        <v>B</v>
      </c>
      <c r="V3841" s="11">
        <f t="shared" si="2"/>
        <v>0</v>
      </c>
      <c r="W3841" s="11">
        <f t="shared" si="3"/>
        <v>1</v>
      </c>
      <c r="X3841" s="11">
        <f t="shared" si="4"/>
        <v>0</v>
      </c>
      <c r="Y3841" s="11">
        <f t="shared" si="5"/>
        <v>0</v>
      </c>
      <c r="Z3841" s="12">
        <f>ROUNDUP(SUM(VLOOKUP(F3841,'Pontuação 3.0'!A$2:B$11,2,FALSE),VLOOKUP(E3841,'Pontuação 3.0'!C$2:D$11,2,FALSE),VLOOKUP(H3841,'Pontuação 3.0'!I$2:J$11,2,FALSE),VLOOKUP(J3841,'Pontuação 3.0'!G$2:H$11,2,FALSE),VLOOKUP(G3841,'Pontuação 3.0'!E$2:F$11,2,FALSE),VLOOKUP(K3841,'Pontuação 3.0'!K$2:L$11,2,FALSE),VLOOKUP(L3841,'Pontuação 3.0'!M$2:N$13,2,FALSE)),0)</f>
        <v>2451</v>
      </c>
      <c r="AA3841" s="12">
        <f t="shared" si="6"/>
        <v>245</v>
      </c>
      <c r="AB3841" s="12" t="str">
        <f t="array" ref="AB3841">IFERROR(INDEX('Pontuação 3.0'!G$13:G$191, MATCH(AA3841, 'Pontuação 3.0'!F$13:F$191, 0)), "Faixa Indefinida")</f>
        <v>A</v>
      </c>
      <c r="AC3841" s="12">
        <f t="shared" si="7"/>
        <v>1</v>
      </c>
      <c r="AD3841" s="12">
        <f t="shared" si="8"/>
        <v>0</v>
      </c>
      <c r="AE3841" s="12">
        <f t="shared" si="9"/>
        <v>0</v>
      </c>
      <c r="AF3841" s="12">
        <f t="shared" si="10"/>
        <v>0</v>
      </c>
    </row>
    <row r="3842" ht="15.75" customHeight="1">
      <c r="A3842" s="8">
        <v>45688.0</v>
      </c>
      <c r="B3842" s="9" t="s">
        <v>8823</v>
      </c>
      <c r="C3842" s="9" t="s">
        <v>8824</v>
      </c>
      <c r="D3842" s="15">
        <v>6.2993339569E10</v>
      </c>
      <c r="E3842" s="9" t="s">
        <v>13936</v>
      </c>
      <c r="F3842" s="9" t="s">
        <v>13953</v>
      </c>
      <c r="G3842" s="9" t="s">
        <v>13961</v>
      </c>
      <c r="H3842" s="9" t="s">
        <v>13951</v>
      </c>
      <c r="I3842" s="9" t="s">
        <v>13928</v>
      </c>
      <c r="J3842" s="9" t="s">
        <v>13929</v>
      </c>
      <c r="K3842" s="9" t="s">
        <v>13940</v>
      </c>
      <c r="L3842" s="9" t="s">
        <v>13931</v>
      </c>
      <c r="M3842" s="9" t="s">
        <v>13952</v>
      </c>
      <c r="N3842" s="13" t="s">
        <v>12</v>
      </c>
      <c r="O3842" s="13" t="s">
        <v>14</v>
      </c>
      <c r="P3842" s="13" t="s">
        <v>32</v>
      </c>
      <c r="Q3842" s="13" t="s">
        <v>20</v>
      </c>
      <c r="R3842" s="13" t="s">
        <v>15</v>
      </c>
      <c r="S3842" s="10">
        <f>ROUNDUP(SUM(VLOOKUP(F3842,'Pontuação'!A$2:B$11,2,FALSE),VLOOKUP(E3842,'Pontuação'!C$2:D$11,2,FALSE),VLOOKUP(H3842,'Pontuação'!I$2:J$11,2,FALSE),VLOOKUP(J3842,'Pontuação'!G$2:H$11,2,FALSE),VLOOKUP(L3842,'Pontuação'!M$2:N$13,2,FALSE)),0)</f>
        <v>1558</v>
      </c>
      <c r="T3842" s="11">
        <f t="shared" si="1"/>
        <v>156</v>
      </c>
      <c r="U3842" s="11" t="str">
        <f t="array" ref="U3842">IFERROR(INDEX('Pontuação'!G$13:G$101, MATCH(T3842, 'Pontuação'!F$13:F$101, 0)), "Faixa Indefinida")</f>
        <v>C</v>
      </c>
      <c r="V3842" s="11">
        <f t="shared" si="2"/>
        <v>0</v>
      </c>
      <c r="W3842" s="11">
        <f t="shared" si="3"/>
        <v>0</v>
      </c>
      <c r="X3842" s="11">
        <f t="shared" si="4"/>
        <v>1</v>
      </c>
      <c r="Y3842" s="11">
        <f t="shared" si="5"/>
        <v>0</v>
      </c>
      <c r="Z3842" s="12">
        <f>ROUNDUP(SUM(VLOOKUP(F3842,'Pontuação 3.0'!A$2:B$11,2,FALSE),VLOOKUP(E3842,'Pontuação 3.0'!C$2:D$11,2,FALSE),VLOOKUP(H3842,'Pontuação 3.0'!I$2:J$11,2,FALSE),VLOOKUP(J3842,'Pontuação 3.0'!G$2:H$11,2,FALSE),VLOOKUP(G3842,'Pontuação 3.0'!E$2:F$11,2,FALSE),VLOOKUP(K3842,'Pontuação 3.0'!K$2:L$11,2,FALSE),VLOOKUP(L3842,'Pontuação 3.0'!M$2:N$13,2,FALSE)),0)</f>
        <v>2000</v>
      </c>
      <c r="AA3842" s="12">
        <f t="shared" si="6"/>
        <v>200</v>
      </c>
      <c r="AB3842" s="12" t="str">
        <f t="array" ref="AB3842">IFERROR(INDEX('Pontuação 3.0'!G$13:G$191, MATCH(AA3842, 'Pontuação 3.0'!F$13:F$191, 0)), "Faixa Indefinida")</f>
        <v>C</v>
      </c>
      <c r="AC3842" s="12">
        <f t="shared" si="7"/>
        <v>0</v>
      </c>
      <c r="AD3842" s="12">
        <f t="shared" si="8"/>
        <v>0</v>
      </c>
      <c r="AE3842" s="12">
        <f t="shared" si="9"/>
        <v>1</v>
      </c>
      <c r="AF3842" s="12">
        <f t="shared" si="10"/>
        <v>0</v>
      </c>
    </row>
    <row r="3843" ht="15.75" customHeight="1">
      <c r="A3843" s="8">
        <v>45688.0</v>
      </c>
      <c r="B3843" s="9" t="s">
        <v>8825</v>
      </c>
      <c r="C3843" s="9" t="s">
        <v>8826</v>
      </c>
      <c r="D3843" s="15">
        <v>1.7997736644E10</v>
      </c>
      <c r="E3843" s="9" t="s">
        <v>13924</v>
      </c>
      <c r="F3843" s="9" t="s">
        <v>13948</v>
      </c>
      <c r="G3843" s="9" t="s">
        <v>13961</v>
      </c>
      <c r="H3843" s="9" t="s">
        <v>13927</v>
      </c>
      <c r="I3843" s="9" t="s">
        <v>13940</v>
      </c>
      <c r="J3843" s="9" t="s">
        <v>13929</v>
      </c>
      <c r="K3843" s="9" t="s">
        <v>13940</v>
      </c>
      <c r="L3843" s="9" t="s">
        <v>13945</v>
      </c>
      <c r="M3843" s="9" t="s">
        <v>13946</v>
      </c>
      <c r="N3843" s="13" t="s">
        <v>12</v>
      </c>
      <c r="O3843" s="13" t="s">
        <v>14</v>
      </c>
      <c r="P3843" s="13" t="s">
        <v>32</v>
      </c>
      <c r="Q3843" s="13" t="s">
        <v>33</v>
      </c>
      <c r="R3843" s="13" t="s">
        <v>65</v>
      </c>
      <c r="S3843" s="10">
        <f>ROUNDUP(SUM(VLOOKUP(F3843,'Pontuação'!A$2:B$11,2,FALSE),VLOOKUP(E3843,'Pontuação'!C$2:D$11,2,FALSE),VLOOKUP(H3843,'Pontuação'!I$2:J$11,2,FALSE),VLOOKUP(J3843,'Pontuação'!G$2:H$11,2,FALSE),VLOOKUP(L3843,'Pontuação'!M$2:N$13,2,FALSE)),0)</f>
        <v>1563</v>
      </c>
      <c r="T3843" s="11">
        <f t="shared" si="1"/>
        <v>156</v>
      </c>
      <c r="U3843" s="11" t="str">
        <f t="array" ref="U3843">IFERROR(INDEX('Pontuação'!G$13:G$101, MATCH(T3843, 'Pontuação'!F$13:F$101, 0)), "Faixa Indefinida")</f>
        <v>C</v>
      </c>
      <c r="V3843" s="11">
        <f t="shared" si="2"/>
        <v>0</v>
      </c>
      <c r="W3843" s="11">
        <f t="shared" si="3"/>
        <v>0</v>
      </c>
      <c r="X3843" s="11">
        <f t="shared" si="4"/>
        <v>1</v>
      </c>
      <c r="Y3843" s="11">
        <f t="shared" si="5"/>
        <v>0</v>
      </c>
      <c r="Z3843" s="12">
        <f>ROUNDUP(SUM(VLOOKUP(F3843,'Pontuação 3.0'!A$2:B$11,2,FALSE),VLOOKUP(E3843,'Pontuação 3.0'!C$2:D$11,2,FALSE),VLOOKUP(H3843,'Pontuação 3.0'!I$2:J$11,2,FALSE),VLOOKUP(J3843,'Pontuação 3.0'!G$2:H$11,2,FALSE),VLOOKUP(G3843,'Pontuação 3.0'!E$2:F$11,2,FALSE),VLOOKUP(K3843,'Pontuação 3.0'!K$2:L$11,2,FALSE),VLOOKUP(L3843,'Pontuação 3.0'!M$2:N$13,2,FALSE)),0)</f>
        <v>1790</v>
      </c>
      <c r="AA3843" s="12">
        <f t="shared" si="6"/>
        <v>179</v>
      </c>
      <c r="AB3843" s="12" t="str">
        <f t="array" ref="AB3843">IFERROR(INDEX('Pontuação 3.0'!G$13:G$191, MATCH(AA3843, 'Pontuação 3.0'!F$13:F$191, 0)), "Faixa Indefinida")</f>
        <v>D</v>
      </c>
      <c r="AC3843" s="12">
        <f t="shared" si="7"/>
        <v>0</v>
      </c>
      <c r="AD3843" s="12">
        <f t="shared" si="8"/>
        <v>0</v>
      </c>
      <c r="AE3843" s="12">
        <f t="shared" si="9"/>
        <v>0</v>
      </c>
      <c r="AF3843" s="12">
        <f t="shared" si="10"/>
        <v>1</v>
      </c>
    </row>
    <row r="3844" ht="15.75" customHeight="1">
      <c r="A3844" s="8">
        <v>45688.0</v>
      </c>
      <c r="B3844" s="9" t="s">
        <v>8829</v>
      </c>
      <c r="C3844" s="9" t="s">
        <v>8830</v>
      </c>
      <c r="D3844" s="9" t="s">
        <v>8831</v>
      </c>
      <c r="E3844" s="9" t="s">
        <v>13924</v>
      </c>
      <c r="F3844" s="9" t="s">
        <v>13950</v>
      </c>
      <c r="G3844" s="9" t="s">
        <v>13926</v>
      </c>
      <c r="H3844" s="9" t="s">
        <v>13938</v>
      </c>
      <c r="I3844" s="9" t="s">
        <v>13928</v>
      </c>
      <c r="J3844" s="9" t="s">
        <v>13929</v>
      </c>
      <c r="K3844" s="9" t="s">
        <v>13940</v>
      </c>
      <c r="L3844" s="9" t="s">
        <v>13954</v>
      </c>
      <c r="M3844" s="9" t="s">
        <v>13967</v>
      </c>
      <c r="N3844" s="13" t="s">
        <v>12</v>
      </c>
      <c r="O3844" s="13" t="s">
        <v>14</v>
      </c>
      <c r="P3844" s="13" t="s">
        <v>13</v>
      </c>
      <c r="Q3844" s="13" t="s">
        <v>20</v>
      </c>
      <c r="R3844" s="13" t="s">
        <v>15</v>
      </c>
      <c r="S3844" s="10">
        <f>ROUNDUP(SUM(VLOOKUP(F3844,'Pontuação'!A$2:B$11,2,FALSE),VLOOKUP(E3844,'Pontuação'!C$2:D$11,2,FALSE),VLOOKUP(H3844,'Pontuação'!I$2:J$11,2,FALSE),VLOOKUP(J3844,'Pontuação'!G$2:H$11,2,FALSE),VLOOKUP(L3844,'Pontuação'!M$2:N$13,2,FALSE)),0)</f>
        <v>1546</v>
      </c>
      <c r="T3844" s="11">
        <f t="shared" si="1"/>
        <v>155</v>
      </c>
      <c r="U3844" s="11" t="str">
        <f t="array" ref="U3844">IFERROR(INDEX('Pontuação'!G$13:G$101, MATCH(T3844, 'Pontuação'!F$13:F$101, 0)), "Faixa Indefinida")</f>
        <v>C</v>
      </c>
      <c r="V3844" s="11">
        <f t="shared" si="2"/>
        <v>0</v>
      </c>
      <c r="W3844" s="11">
        <f t="shared" si="3"/>
        <v>0</v>
      </c>
      <c r="X3844" s="11">
        <f t="shared" si="4"/>
        <v>1</v>
      </c>
      <c r="Y3844" s="11">
        <f t="shared" si="5"/>
        <v>0</v>
      </c>
      <c r="Z3844" s="12">
        <f>ROUNDUP(SUM(VLOOKUP(F3844,'Pontuação 3.0'!A$2:B$11,2,FALSE),VLOOKUP(E3844,'Pontuação 3.0'!C$2:D$11,2,FALSE),VLOOKUP(H3844,'Pontuação 3.0'!I$2:J$11,2,FALSE),VLOOKUP(J3844,'Pontuação 3.0'!G$2:H$11,2,FALSE),VLOOKUP(G3844,'Pontuação 3.0'!E$2:F$11,2,FALSE),VLOOKUP(K3844,'Pontuação 3.0'!K$2:L$11,2,FALSE),VLOOKUP(L3844,'Pontuação 3.0'!M$2:N$13,2,FALSE)),0)</f>
        <v>1998</v>
      </c>
      <c r="AA3844" s="12">
        <f t="shared" si="6"/>
        <v>200</v>
      </c>
      <c r="AB3844" s="12" t="str">
        <f t="array" ref="AB3844">IFERROR(INDEX('Pontuação 3.0'!G$13:G$191, MATCH(AA3844, 'Pontuação 3.0'!F$13:F$191, 0)), "Faixa Indefinida")</f>
        <v>C</v>
      </c>
      <c r="AC3844" s="12">
        <f t="shared" si="7"/>
        <v>0</v>
      </c>
      <c r="AD3844" s="12">
        <f t="shared" si="8"/>
        <v>0</v>
      </c>
      <c r="AE3844" s="12">
        <f t="shared" si="9"/>
        <v>1</v>
      </c>
      <c r="AF3844" s="12">
        <f t="shared" si="10"/>
        <v>0</v>
      </c>
    </row>
    <row r="3845" ht="15.75" customHeight="1">
      <c r="A3845" s="8">
        <v>45688.0</v>
      </c>
      <c r="B3845" s="9" t="s">
        <v>8832</v>
      </c>
      <c r="C3845" s="9" t="s">
        <v>8833</v>
      </c>
      <c r="D3845" s="15">
        <v>6.2995277825E10</v>
      </c>
      <c r="E3845" s="9" t="s">
        <v>13936</v>
      </c>
      <c r="F3845" s="9" t="s">
        <v>13948</v>
      </c>
      <c r="G3845" s="9" t="s">
        <v>13926</v>
      </c>
      <c r="H3845" s="9" t="s">
        <v>13949</v>
      </c>
      <c r="I3845" s="9" t="s">
        <v>13940</v>
      </c>
      <c r="J3845" s="9" t="s">
        <v>13929</v>
      </c>
      <c r="K3845" s="9" t="s">
        <v>13940</v>
      </c>
      <c r="L3845" s="9" t="s">
        <v>13945</v>
      </c>
      <c r="M3845" s="9" t="s">
        <v>13942</v>
      </c>
      <c r="N3845" s="13" t="s">
        <v>12</v>
      </c>
      <c r="O3845" s="13" t="s">
        <v>14</v>
      </c>
      <c r="P3845" s="13" t="s">
        <v>32</v>
      </c>
      <c r="Q3845" s="13" t="s">
        <v>20</v>
      </c>
      <c r="R3845" s="13" t="s">
        <v>15</v>
      </c>
      <c r="S3845" s="10">
        <f>ROUNDUP(SUM(VLOOKUP(F3845,'Pontuação'!A$2:B$11,2,FALSE),VLOOKUP(E3845,'Pontuação'!C$2:D$11,2,FALSE),VLOOKUP(H3845,'Pontuação'!I$2:J$11,2,FALSE),VLOOKUP(J3845,'Pontuação'!G$2:H$11,2,FALSE),VLOOKUP(L3845,'Pontuação'!M$2:N$13,2,FALSE)),0)</f>
        <v>1715</v>
      </c>
      <c r="T3845" s="11">
        <f t="shared" si="1"/>
        <v>172</v>
      </c>
      <c r="U3845" s="11" t="str">
        <f t="array" ref="U3845">IFERROR(INDEX('Pontuação'!G$13:G$101, MATCH(T3845, 'Pontuação'!F$13:F$101, 0)), "Faixa Indefinida")</f>
        <v>B</v>
      </c>
      <c r="V3845" s="11">
        <f t="shared" si="2"/>
        <v>0</v>
      </c>
      <c r="W3845" s="11">
        <f t="shared" si="3"/>
        <v>1</v>
      </c>
      <c r="X3845" s="11">
        <f t="shared" si="4"/>
        <v>0</v>
      </c>
      <c r="Y3845" s="11">
        <f t="shared" si="5"/>
        <v>0</v>
      </c>
      <c r="Z3845" s="12">
        <f>ROUNDUP(SUM(VLOOKUP(F3845,'Pontuação 3.0'!A$2:B$11,2,FALSE),VLOOKUP(E3845,'Pontuação 3.0'!C$2:D$11,2,FALSE),VLOOKUP(H3845,'Pontuação 3.0'!I$2:J$11,2,FALSE),VLOOKUP(J3845,'Pontuação 3.0'!G$2:H$11,2,FALSE),VLOOKUP(G3845,'Pontuação 3.0'!E$2:F$11,2,FALSE),VLOOKUP(K3845,'Pontuação 3.0'!K$2:L$11,2,FALSE),VLOOKUP(L3845,'Pontuação 3.0'!M$2:N$13,2,FALSE)),0)</f>
        <v>2162</v>
      </c>
      <c r="AA3845" s="12">
        <f t="shared" si="6"/>
        <v>216</v>
      </c>
      <c r="AB3845" s="12" t="str">
        <f t="array" ref="AB3845">IFERROR(INDEX('Pontuação 3.0'!G$13:G$191, MATCH(AA3845, 'Pontuação 3.0'!F$13:F$191, 0)), "Faixa Indefinida")</f>
        <v>B</v>
      </c>
      <c r="AC3845" s="12">
        <f t="shared" si="7"/>
        <v>0</v>
      </c>
      <c r="AD3845" s="12">
        <f t="shared" si="8"/>
        <v>1</v>
      </c>
      <c r="AE3845" s="12">
        <f t="shared" si="9"/>
        <v>0</v>
      </c>
      <c r="AF3845" s="12">
        <f t="shared" si="10"/>
        <v>0</v>
      </c>
    </row>
    <row r="3846" ht="15.75" customHeight="1">
      <c r="A3846" s="8">
        <v>45688.0</v>
      </c>
      <c r="B3846" s="9" t="s">
        <v>8834</v>
      </c>
      <c r="C3846" s="9" t="s">
        <v>8835</v>
      </c>
      <c r="D3846" s="15">
        <v>1.999290736E10</v>
      </c>
      <c r="E3846" s="9" t="s">
        <v>13936</v>
      </c>
      <c r="F3846" s="9" t="s">
        <v>13950</v>
      </c>
      <c r="G3846" s="9" t="s">
        <v>13926</v>
      </c>
      <c r="H3846" s="9" t="s">
        <v>13938</v>
      </c>
      <c r="I3846" s="9" t="s">
        <v>13928</v>
      </c>
      <c r="J3846" s="9" t="s">
        <v>13929</v>
      </c>
      <c r="K3846" s="9" t="s">
        <v>13940</v>
      </c>
      <c r="L3846" s="9" t="s">
        <v>13931</v>
      </c>
      <c r="M3846" s="9" t="s">
        <v>13952</v>
      </c>
      <c r="N3846" s="13" t="s">
        <v>12</v>
      </c>
      <c r="O3846" s="13" t="s">
        <v>14</v>
      </c>
      <c r="P3846" s="13" t="s">
        <v>13</v>
      </c>
      <c r="Q3846" s="13" t="s">
        <v>33</v>
      </c>
      <c r="R3846" s="13" t="s">
        <v>65</v>
      </c>
      <c r="S3846" s="10">
        <f>ROUNDUP(SUM(VLOOKUP(F3846,'Pontuação'!A$2:B$11,2,FALSE),VLOOKUP(E3846,'Pontuação'!C$2:D$11,2,FALSE),VLOOKUP(H3846,'Pontuação'!I$2:J$11,2,FALSE),VLOOKUP(J3846,'Pontuação'!G$2:H$11,2,FALSE),VLOOKUP(L3846,'Pontuação'!M$2:N$13,2,FALSE)),0)</f>
        <v>1579</v>
      </c>
      <c r="T3846" s="11">
        <f t="shared" si="1"/>
        <v>158</v>
      </c>
      <c r="U3846" s="11" t="str">
        <f t="array" ref="U3846">IFERROR(INDEX('Pontuação'!G$13:G$101, MATCH(T3846, 'Pontuação'!F$13:F$101, 0)), "Faixa Indefinida")</f>
        <v>C</v>
      </c>
      <c r="V3846" s="11">
        <f t="shared" si="2"/>
        <v>0</v>
      </c>
      <c r="W3846" s="11">
        <f t="shared" si="3"/>
        <v>0</v>
      </c>
      <c r="X3846" s="11">
        <f t="shared" si="4"/>
        <v>1</v>
      </c>
      <c r="Y3846" s="11">
        <f t="shared" si="5"/>
        <v>0</v>
      </c>
      <c r="Z3846" s="12">
        <f>ROUNDUP(SUM(VLOOKUP(F3846,'Pontuação 3.0'!A$2:B$11,2,FALSE),VLOOKUP(E3846,'Pontuação 3.0'!C$2:D$11,2,FALSE),VLOOKUP(H3846,'Pontuação 3.0'!I$2:J$11,2,FALSE),VLOOKUP(J3846,'Pontuação 3.0'!G$2:H$11,2,FALSE),VLOOKUP(G3846,'Pontuação 3.0'!E$2:F$11,2,FALSE),VLOOKUP(K3846,'Pontuação 3.0'!K$2:L$11,2,FALSE),VLOOKUP(L3846,'Pontuação 3.0'!M$2:N$13,2,FALSE)),0)</f>
        <v>2058</v>
      </c>
      <c r="AA3846" s="12">
        <f t="shared" si="6"/>
        <v>206</v>
      </c>
      <c r="AB3846" s="12" t="str">
        <f t="array" ref="AB3846">IFERROR(INDEX('Pontuação 3.0'!G$13:G$191, MATCH(AA3846, 'Pontuação 3.0'!F$13:F$191, 0)), "Faixa Indefinida")</f>
        <v>C</v>
      </c>
      <c r="AC3846" s="12">
        <f t="shared" si="7"/>
        <v>0</v>
      </c>
      <c r="AD3846" s="12">
        <f t="shared" si="8"/>
        <v>0</v>
      </c>
      <c r="AE3846" s="12">
        <f t="shared" si="9"/>
        <v>1</v>
      </c>
      <c r="AF3846" s="12">
        <f t="shared" si="10"/>
        <v>0</v>
      </c>
    </row>
    <row r="3847" ht="15.75" customHeight="1">
      <c r="A3847" s="8">
        <v>45688.0</v>
      </c>
      <c r="B3847" s="9" t="s">
        <v>8836</v>
      </c>
      <c r="C3847" s="9" t="s">
        <v>8837</v>
      </c>
      <c r="D3847" s="15">
        <v>2.4992023442E10</v>
      </c>
      <c r="E3847" s="9" t="s">
        <v>13936</v>
      </c>
      <c r="F3847" s="9" t="s">
        <v>13950</v>
      </c>
      <c r="G3847" s="9" t="s">
        <v>13926</v>
      </c>
      <c r="H3847" s="9" t="s">
        <v>13951</v>
      </c>
      <c r="I3847" s="9" t="s">
        <v>13940</v>
      </c>
      <c r="J3847" s="9" t="s">
        <v>13939</v>
      </c>
      <c r="K3847" s="9" t="s">
        <v>13940</v>
      </c>
      <c r="L3847" s="9" t="s">
        <v>13945</v>
      </c>
      <c r="M3847" s="9" t="s">
        <v>13942</v>
      </c>
      <c r="N3847" s="13" t="s">
        <v>12</v>
      </c>
      <c r="O3847" s="13" t="s">
        <v>14</v>
      </c>
      <c r="P3847" s="13" t="s">
        <v>13</v>
      </c>
      <c r="Q3847" s="13" t="s">
        <v>108</v>
      </c>
      <c r="R3847" s="13" t="s">
        <v>15</v>
      </c>
      <c r="S3847" s="10">
        <f>ROUNDUP(SUM(VLOOKUP(F3847,'Pontuação'!A$2:B$11,2,FALSE),VLOOKUP(E3847,'Pontuação'!C$2:D$11,2,FALSE),VLOOKUP(H3847,'Pontuação'!I$2:J$11,2,FALSE),VLOOKUP(J3847,'Pontuação'!G$2:H$11,2,FALSE),VLOOKUP(L3847,'Pontuação'!M$2:N$13,2,FALSE)),0)</f>
        <v>1790</v>
      </c>
      <c r="T3847" s="11">
        <f t="shared" si="1"/>
        <v>179</v>
      </c>
      <c r="U3847" s="11" t="str">
        <f t="array" ref="U3847">IFERROR(INDEX('Pontuação'!G$13:G$101, MATCH(T3847, 'Pontuação'!F$13:F$101, 0)), "Faixa Indefinida")</f>
        <v>B</v>
      </c>
      <c r="V3847" s="11">
        <f t="shared" si="2"/>
        <v>0</v>
      </c>
      <c r="W3847" s="11">
        <f t="shared" si="3"/>
        <v>1</v>
      </c>
      <c r="X3847" s="11">
        <f t="shared" si="4"/>
        <v>0</v>
      </c>
      <c r="Y3847" s="11">
        <f t="shared" si="5"/>
        <v>0</v>
      </c>
      <c r="Z3847" s="12">
        <f>ROUNDUP(SUM(VLOOKUP(F3847,'Pontuação 3.0'!A$2:B$11,2,FALSE),VLOOKUP(E3847,'Pontuação 3.0'!C$2:D$11,2,FALSE),VLOOKUP(H3847,'Pontuação 3.0'!I$2:J$11,2,FALSE),VLOOKUP(J3847,'Pontuação 3.0'!G$2:H$11,2,FALSE),VLOOKUP(G3847,'Pontuação 3.0'!E$2:F$11,2,FALSE),VLOOKUP(K3847,'Pontuação 3.0'!K$2:L$11,2,FALSE),VLOOKUP(L3847,'Pontuação 3.0'!M$2:N$13,2,FALSE)),0)</f>
        <v>2360</v>
      </c>
      <c r="AA3847" s="12">
        <f t="shared" si="6"/>
        <v>236</v>
      </c>
      <c r="AB3847" s="12" t="str">
        <f t="array" ref="AB3847">IFERROR(INDEX('Pontuação 3.0'!G$13:G$191, MATCH(AA3847, 'Pontuação 3.0'!F$13:F$191, 0)), "Faixa Indefinida")</f>
        <v>A</v>
      </c>
      <c r="AC3847" s="12">
        <f t="shared" si="7"/>
        <v>1</v>
      </c>
      <c r="AD3847" s="12">
        <f t="shared" si="8"/>
        <v>0</v>
      </c>
      <c r="AE3847" s="12">
        <f t="shared" si="9"/>
        <v>0</v>
      </c>
      <c r="AF3847" s="12">
        <f t="shared" si="10"/>
        <v>0</v>
      </c>
    </row>
    <row r="3848" ht="15.75" customHeight="1">
      <c r="A3848" s="8">
        <v>45688.0</v>
      </c>
      <c r="B3848" s="9" t="s">
        <v>8840</v>
      </c>
      <c r="C3848" s="9" t="s">
        <v>8841</v>
      </c>
      <c r="D3848" s="15">
        <v>5.498416005E10</v>
      </c>
      <c r="E3848" s="9" t="s">
        <v>13936</v>
      </c>
      <c r="F3848" s="9" t="s">
        <v>13950</v>
      </c>
      <c r="G3848" s="9" t="s">
        <v>13926</v>
      </c>
      <c r="H3848" s="9" t="s">
        <v>13960</v>
      </c>
      <c r="I3848" s="9" t="s">
        <v>13928</v>
      </c>
      <c r="J3848" s="9" t="s">
        <v>13929</v>
      </c>
      <c r="K3848" s="9" t="s">
        <v>13940</v>
      </c>
      <c r="L3848" s="9" t="s">
        <v>13945</v>
      </c>
      <c r="M3848" s="9" t="s">
        <v>13942</v>
      </c>
      <c r="N3848" s="13" t="s">
        <v>12</v>
      </c>
      <c r="O3848" s="13" t="s">
        <v>14</v>
      </c>
      <c r="P3848" s="13" t="s">
        <v>32</v>
      </c>
      <c r="Q3848" s="13" t="s">
        <v>20</v>
      </c>
      <c r="R3848" s="13" t="s">
        <v>15</v>
      </c>
      <c r="S3848" s="10">
        <f>ROUNDUP(SUM(VLOOKUP(F3848,'Pontuação'!A$2:B$11,2,FALSE),VLOOKUP(E3848,'Pontuação'!C$2:D$11,2,FALSE),VLOOKUP(H3848,'Pontuação'!I$2:J$11,2,FALSE),VLOOKUP(J3848,'Pontuação'!G$2:H$11,2,FALSE),VLOOKUP(L3848,'Pontuação'!M$2:N$13,2,FALSE)),0)</f>
        <v>1501</v>
      </c>
      <c r="T3848" s="11">
        <f t="shared" si="1"/>
        <v>150</v>
      </c>
      <c r="U3848" s="11" t="str">
        <f t="array" ref="U3848">IFERROR(INDEX('Pontuação'!G$13:G$101, MATCH(T3848, 'Pontuação'!F$13:F$101, 0)), "Faixa Indefinida")</f>
        <v>C</v>
      </c>
      <c r="V3848" s="11">
        <f t="shared" si="2"/>
        <v>0</v>
      </c>
      <c r="W3848" s="11">
        <f t="shared" si="3"/>
        <v>0</v>
      </c>
      <c r="X3848" s="11">
        <f t="shared" si="4"/>
        <v>1</v>
      </c>
      <c r="Y3848" s="11">
        <f t="shared" si="5"/>
        <v>0</v>
      </c>
      <c r="Z3848" s="12">
        <f>ROUNDUP(SUM(VLOOKUP(F3848,'Pontuação 3.0'!A$2:B$11,2,FALSE),VLOOKUP(E3848,'Pontuação 3.0'!C$2:D$11,2,FALSE),VLOOKUP(H3848,'Pontuação 3.0'!I$2:J$11,2,FALSE),VLOOKUP(J3848,'Pontuação 3.0'!G$2:H$11,2,FALSE),VLOOKUP(G3848,'Pontuação 3.0'!E$2:F$11,2,FALSE),VLOOKUP(K3848,'Pontuação 3.0'!K$2:L$11,2,FALSE),VLOOKUP(L3848,'Pontuação 3.0'!M$2:N$13,2,FALSE)),0)</f>
        <v>2100</v>
      </c>
      <c r="AA3848" s="12">
        <f t="shared" si="6"/>
        <v>210</v>
      </c>
      <c r="AB3848" s="12" t="str">
        <f t="array" ref="AB3848">IFERROR(INDEX('Pontuação 3.0'!G$13:G$191, MATCH(AA3848, 'Pontuação 3.0'!F$13:F$191, 0)), "Faixa Indefinida")</f>
        <v>C</v>
      </c>
      <c r="AC3848" s="12">
        <f t="shared" si="7"/>
        <v>0</v>
      </c>
      <c r="AD3848" s="12">
        <f t="shared" si="8"/>
        <v>0</v>
      </c>
      <c r="AE3848" s="12">
        <f t="shared" si="9"/>
        <v>1</v>
      </c>
      <c r="AF3848" s="12">
        <f t="shared" si="10"/>
        <v>0</v>
      </c>
    </row>
    <row r="3849" ht="15.75" customHeight="1">
      <c r="A3849" s="8">
        <v>45688.0</v>
      </c>
      <c r="B3849" s="9" t="s">
        <v>8842</v>
      </c>
      <c r="C3849" s="9" t="s">
        <v>8843</v>
      </c>
      <c r="D3849" s="15">
        <v>8.5992412303E10</v>
      </c>
      <c r="E3849" s="9" t="s">
        <v>13936</v>
      </c>
      <c r="F3849" s="9" t="s">
        <v>13950</v>
      </c>
      <c r="G3849" s="9" t="s">
        <v>13944</v>
      </c>
      <c r="H3849" s="9" t="s">
        <v>13949</v>
      </c>
      <c r="I3849" s="9" t="s">
        <v>13928</v>
      </c>
      <c r="J3849" s="9" t="s">
        <v>13939</v>
      </c>
      <c r="K3849" s="9" t="s">
        <v>13940</v>
      </c>
      <c r="L3849" s="9" t="s">
        <v>13931</v>
      </c>
      <c r="M3849" s="9" t="s">
        <v>13967</v>
      </c>
      <c r="N3849" s="13" t="s">
        <v>12</v>
      </c>
      <c r="O3849" s="13" t="s">
        <v>14</v>
      </c>
      <c r="P3849" s="13" t="s">
        <v>24</v>
      </c>
      <c r="Q3849" s="13" t="s">
        <v>48</v>
      </c>
      <c r="R3849" s="13" t="s">
        <v>15</v>
      </c>
      <c r="S3849" s="10">
        <f>ROUNDUP(SUM(VLOOKUP(F3849,'Pontuação'!A$2:B$11,2,FALSE),VLOOKUP(E3849,'Pontuação'!C$2:D$11,2,FALSE),VLOOKUP(H3849,'Pontuação'!I$2:J$11,2,FALSE),VLOOKUP(J3849,'Pontuação'!G$2:H$11,2,FALSE),VLOOKUP(L3849,'Pontuação'!M$2:N$13,2,FALSE)),0)</f>
        <v>1700</v>
      </c>
      <c r="T3849" s="11">
        <f t="shared" si="1"/>
        <v>170</v>
      </c>
      <c r="U3849" s="11" t="str">
        <f t="array" ref="U3849">IFERROR(INDEX('Pontuação'!G$13:G$101, MATCH(T3849, 'Pontuação'!F$13:F$101, 0)), "Faixa Indefinida")</f>
        <v>B</v>
      </c>
      <c r="V3849" s="11">
        <f t="shared" si="2"/>
        <v>0</v>
      </c>
      <c r="W3849" s="11">
        <f t="shared" si="3"/>
        <v>1</v>
      </c>
      <c r="X3849" s="11">
        <f t="shared" si="4"/>
        <v>0</v>
      </c>
      <c r="Y3849" s="11">
        <f t="shared" si="5"/>
        <v>0</v>
      </c>
      <c r="Z3849" s="12">
        <f>ROUNDUP(SUM(VLOOKUP(F3849,'Pontuação 3.0'!A$2:B$11,2,FALSE),VLOOKUP(E3849,'Pontuação 3.0'!C$2:D$11,2,FALSE),VLOOKUP(H3849,'Pontuação 3.0'!I$2:J$11,2,FALSE),VLOOKUP(J3849,'Pontuação 3.0'!G$2:H$11,2,FALSE),VLOOKUP(G3849,'Pontuação 3.0'!E$2:F$11,2,FALSE),VLOOKUP(K3849,'Pontuação 3.0'!K$2:L$11,2,FALSE),VLOOKUP(L3849,'Pontuação 3.0'!M$2:N$13,2,FALSE)),0)</f>
        <v>2221</v>
      </c>
      <c r="AA3849" s="12">
        <f t="shared" si="6"/>
        <v>222</v>
      </c>
      <c r="AB3849" s="12" t="str">
        <f t="array" ref="AB3849">IFERROR(INDEX('Pontuação 3.0'!G$13:G$191, MATCH(AA3849, 'Pontuação 3.0'!F$13:F$191, 0)), "Faixa Indefinida")</f>
        <v>B</v>
      </c>
      <c r="AC3849" s="12">
        <f t="shared" si="7"/>
        <v>0</v>
      </c>
      <c r="AD3849" s="12">
        <f t="shared" si="8"/>
        <v>1</v>
      </c>
      <c r="AE3849" s="12">
        <f t="shared" si="9"/>
        <v>0</v>
      </c>
      <c r="AF3849" s="12">
        <f t="shared" si="10"/>
        <v>0</v>
      </c>
    </row>
    <row r="3850" ht="15.75" customHeight="1">
      <c r="A3850" s="8">
        <v>45688.0</v>
      </c>
      <c r="B3850" s="9" t="s">
        <v>8844</v>
      </c>
      <c r="C3850" s="9" t="s">
        <v>8845</v>
      </c>
      <c r="D3850" s="15">
        <v>1.49918789E10</v>
      </c>
      <c r="E3850" s="9" t="s">
        <v>13936</v>
      </c>
      <c r="F3850" s="9" t="s">
        <v>13948</v>
      </c>
      <c r="G3850" s="9" t="s">
        <v>13944</v>
      </c>
      <c r="H3850" s="9" t="s">
        <v>13951</v>
      </c>
      <c r="I3850" s="9" t="s">
        <v>13928</v>
      </c>
      <c r="J3850" s="9" t="s">
        <v>13929</v>
      </c>
      <c r="K3850" s="9" t="s">
        <v>13940</v>
      </c>
      <c r="L3850" s="9" t="s">
        <v>13945</v>
      </c>
      <c r="M3850" s="9" t="s">
        <v>13942</v>
      </c>
      <c r="N3850" s="13" t="s">
        <v>12</v>
      </c>
      <c r="O3850" s="13" t="s">
        <v>14</v>
      </c>
      <c r="P3850" s="13" t="s">
        <v>32</v>
      </c>
      <c r="Q3850" s="13" t="s">
        <v>20</v>
      </c>
      <c r="R3850" s="13" t="s">
        <v>65</v>
      </c>
      <c r="S3850" s="10">
        <f>ROUNDUP(SUM(VLOOKUP(F3850,'Pontuação'!A$2:B$11,2,FALSE),VLOOKUP(E3850,'Pontuação'!C$2:D$11,2,FALSE),VLOOKUP(H3850,'Pontuação'!I$2:J$11,2,FALSE),VLOOKUP(J3850,'Pontuação'!G$2:H$11,2,FALSE),VLOOKUP(L3850,'Pontuação'!M$2:N$13,2,FALSE)),0)</f>
        <v>1673</v>
      </c>
      <c r="T3850" s="11">
        <f t="shared" si="1"/>
        <v>167</v>
      </c>
      <c r="U3850" s="11" t="str">
        <f t="array" ref="U3850">IFERROR(INDEX('Pontuação'!G$13:G$101, MATCH(T3850, 'Pontuação'!F$13:F$101, 0)), "Faixa Indefinida")</f>
        <v>B</v>
      </c>
      <c r="V3850" s="11">
        <f t="shared" si="2"/>
        <v>0</v>
      </c>
      <c r="W3850" s="11">
        <f t="shared" si="3"/>
        <v>1</v>
      </c>
      <c r="X3850" s="11">
        <f t="shared" si="4"/>
        <v>0</v>
      </c>
      <c r="Y3850" s="11">
        <f t="shared" si="5"/>
        <v>0</v>
      </c>
      <c r="Z3850" s="12">
        <f>ROUNDUP(SUM(VLOOKUP(F3850,'Pontuação 3.0'!A$2:B$11,2,FALSE),VLOOKUP(E3850,'Pontuação 3.0'!C$2:D$11,2,FALSE),VLOOKUP(H3850,'Pontuação 3.0'!I$2:J$11,2,FALSE),VLOOKUP(J3850,'Pontuação 3.0'!G$2:H$11,2,FALSE),VLOOKUP(G3850,'Pontuação 3.0'!E$2:F$11,2,FALSE),VLOOKUP(K3850,'Pontuação 3.0'!K$2:L$11,2,FALSE),VLOOKUP(L3850,'Pontuação 3.0'!M$2:N$13,2,FALSE)),0)</f>
        <v>1935</v>
      </c>
      <c r="AA3850" s="12">
        <f t="shared" si="6"/>
        <v>194</v>
      </c>
      <c r="AB3850" s="12" t="str">
        <f t="array" ref="AB3850">IFERROR(INDEX('Pontuação 3.0'!G$13:G$191, MATCH(AA3850, 'Pontuação 3.0'!F$13:F$191, 0)), "Faixa Indefinida")</f>
        <v>C</v>
      </c>
      <c r="AC3850" s="12">
        <f t="shared" si="7"/>
        <v>0</v>
      </c>
      <c r="AD3850" s="12">
        <f t="shared" si="8"/>
        <v>0</v>
      </c>
      <c r="AE3850" s="12">
        <f t="shared" si="9"/>
        <v>1</v>
      </c>
      <c r="AF3850" s="12">
        <f t="shared" si="10"/>
        <v>0</v>
      </c>
    </row>
    <row r="3851" ht="15.75" customHeight="1">
      <c r="A3851" s="8">
        <v>45688.0</v>
      </c>
      <c r="B3851" s="9" t="s">
        <v>8848</v>
      </c>
      <c r="C3851" s="9" t="s">
        <v>8849</v>
      </c>
      <c r="D3851" s="15">
        <v>1.1987928124E10</v>
      </c>
      <c r="E3851" s="9" t="s">
        <v>13936</v>
      </c>
      <c r="F3851" s="9" t="s">
        <v>13948</v>
      </c>
      <c r="G3851" s="9" t="s">
        <v>13926</v>
      </c>
      <c r="H3851" s="9" t="s">
        <v>13938</v>
      </c>
      <c r="I3851" s="9" t="s">
        <v>13940</v>
      </c>
      <c r="J3851" s="9" t="s">
        <v>13939</v>
      </c>
      <c r="K3851" s="9" t="s">
        <v>13930</v>
      </c>
      <c r="L3851" s="9" t="s">
        <v>13931</v>
      </c>
      <c r="M3851" s="9" t="s">
        <v>13942</v>
      </c>
      <c r="N3851" s="13" t="s">
        <v>12</v>
      </c>
      <c r="O3851" s="13" t="s">
        <v>14</v>
      </c>
      <c r="P3851" s="13" t="s">
        <v>32</v>
      </c>
      <c r="Q3851" s="13" t="s">
        <v>20</v>
      </c>
      <c r="R3851" s="13" t="s">
        <v>15</v>
      </c>
      <c r="S3851" s="10">
        <f>ROUNDUP(SUM(VLOOKUP(F3851,'Pontuação'!A$2:B$11,2,FALSE),VLOOKUP(E3851,'Pontuação'!C$2:D$11,2,FALSE),VLOOKUP(H3851,'Pontuação'!I$2:J$11,2,FALSE),VLOOKUP(J3851,'Pontuação'!G$2:H$11,2,FALSE),VLOOKUP(L3851,'Pontuação'!M$2:N$13,2,FALSE)),0)</f>
        <v>1672</v>
      </c>
      <c r="T3851" s="11">
        <f t="shared" si="1"/>
        <v>167</v>
      </c>
      <c r="U3851" s="11" t="str">
        <f t="array" ref="U3851">IFERROR(INDEX('Pontuação'!G$13:G$101, MATCH(T3851, 'Pontuação'!F$13:F$101, 0)), "Faixa Indefinida")</f>
        <v>B</v>
      </c>
      <c r="V3851" s="11">
        <f t="shared" si="2"/>
        <v>0</v>
      </c>
      <c r="W3851" s="11">
        <f t="shared" si="3"/>
        <v>1</v>
      </c>
      <c r="X3851" s="11">
        <f t="shared" si="4"/>
        <v>0</v>
      </c>
      <c r="Y3851" s="11">
        <f t="shared" si="5"/>
        <v>0</v>
      </c>
      <c r="Z3851" s="12">
        <f>ROUNDUP(SUM(VLOOKUP(F3851,'Pontuação 3.0'!A$2:B$11,2,FALSE),VLOOKUP(E3851,'Pontuação 3.0'!C$2:D$11,2,FALSE),VLOOKUP(H3851,'Pontuação 3.0'!I$2:J$11,2,FALSE),VLOOKUP(J3851,'Pontuação 3.0'!G$2:H$11,2,FALSE),VLOOKUP(G3851,'Pontuação 3.0'!E$2:F$11,2,FALSE),VLOOKUP(K3851,'Pontuação 3.0'!K$2:L$11,2,FALSE),VLOOKUP(L3851,'Pontuação 3.0'!M$2:N$13,2,FALSE)),0)</f>
        <v>2338</v>
      </c>
      <c r="AA3851" s="12">
        <f t="shared" si="6"/>
        <v>234</v>
      </c>
      <c r="AB3851" s="12" t="str">
        <f t="array" ref="AB3851">IFERROR(INDEX('Pontuação 3.0'!G$13:G$191, MATCH(AA3851, 'Pontuação 3.0'!F$13:F$191, 0)), "Faixa Indefinida")</f>
        <v>B</v>
      </c>
      <c r="AC3851" s="12">
        <f t="shared" si="7"/>
        <v>0</v>
      </c>
      <c r="AD3851" s="12">
        <f t="shared" si="8"/>
        <v>1</v>
      </c>
      <c r="AE3851" s="12">
        <f t="shared" si="9"/>
        <v>0</v>
      </c>
      <c r="AF3851" s="12">
        <f t="shared" si="10"/>
        <v>0</v>
      </c>
    </row>
    <row r="3852" ht="15.75" customHeight="1">
      <c r="A3852" s="8">
        <v>45688.0</v>
      </c>
      <c r="B3852" s="9" t="s">
        <v>8846</v>
      </c>
      <c r="C3852" s="9" t="s">
        <v>8847</v>
      </c>
      <c r="D3852" s="15">
        <v>2.7997888961E10</v>
      </c>
      <c r="E3852" s="9" t="s">
        <v>13936</v>
      </c>
      <c r="F3852" s="9" t="s">
        <v>13950</v>
      </c>
      <c r="G3852" s="9" t="s">
        <v>13944</v>
      </c>
      <c r="H3852" s="9" t="s">
        <v>13949</v>
      </c>
      <c r="I3852" s="9" t="s">
        <v>13940</v>
      </c>
      <c r="J3852" s="9" t="s">
        <v>13929</v>
      </c>
      <c r="K3852" s="9" t="s">
        <v>13930</v>
      </c>
      <c r="L3852" s="9" t="s">
        <v>13931</v>
      </c>
      <c r="M3852" s="9" t="s">
        <v>13942</v>
      </c>
      <c r="N3852" s="13" t="s">
        <v>12</v>
      </c>
      <c r="O3852" s="13" t="s">
        <v>14</v>
      </c>
      <c r="P3852" s="13" t="s">
        <v>39</v>
      </c>
      <c r="Q3852" s="13" t="s">
        <v>20</v>
      </c>
      <c r="R3852" s="13" t="s">
        <v>15</v>
      </c>
      <c r="S3852" s="10">
        <f>ROUNDUP(SUM(VLOOKUP(F3852,'Pontuação'!A$2:B$11,2,FALSE),VLOOKUP(E3852,'Pontuação'!C$2:D$11,2,FALSE),VLOOKUP(H3852,'Pontuação'!I$2:J$11,2,FALSE),VLOOKUP(J3852,'Pontuação'!G$2:H$11,2,FALSE),VLOOKUP(L3852,'Pontuação'!M$2:N$13,2,FALSE)),0)</f>
        <v>1595</v>
      </c>
      <c r="T3852" s="11">
        <f t="shared" si="1"/>
        <v>160</v>
      </c>
      <c r="U3852" s="11" t="str">
        <f t="array" ref="U3852">IFERROR(INDEX('Pontuação'!G$13:G$101, MATCH(T3852, 'Pontuação'!F$13:F$101, 0)), "Faixa Indefinida")</f>
        <v>C</v>
      </c>
      <c r="V3852" s="11">
        <f t="shared" si="2"/>
        <v>0</v>
      </c>
      <c r="W3852" s="11">
        <f t="shared" si="3"/>
        <v>0</v>
      </c>
      <c r="X3852" s="11">
        <f t="shared" si="4"/>
        <v>1</v>
      </c>
      <c r="Y3852" s="11">
        <f t="shared" si="5"/>
        <v>0</v>
      </c>
      <c r="Z3852" s="12">
        <f>ROUNDUP(SUM(VLOOKUP(F3852,'Pontuação 3.0'!A$2:B$11,2,FALSE),VLOOKUP(E3852,'Pontuação 3.0'!C$2:D$11,2,FALSE),VLOOKUP(H3852,'Pontuação 3.0'!I$2:J$11,2,FALSE),VLOOKUP(J3852,'Pontuação 3.0'!G$2:H$11,2,FALSE),VLOOKUP(G3852,'Pontuação 3.0'!E$2:F$11,2,FALSE),VLOOKUP(K3852,'Pontuação 3.0'!K$2:L$11,2,FALSE),VLOOKUP(L3852,'Pontuação 3.0'!M$2:N$13,2,FALSE)),0)</f>
        <v>2330</v>
      </c>
      <c r="AA3852" s="12">
        <f t="shared" si="6"/>
        <v>233</v>
      </c>
      <c r="AB3852" s="12" t="str">
        <f t="array" ref="AB3852">IFERROR(INDEX('Pontuação 3.0'!G$13:G$191, MATCH(AA3852, 'Pontuação 3.0'!F$13:F$191, 0)), "Faixa Indefinida")</f>
        <v>B</v>
      </c>
      <c r="AC3852" s="12">
        <f t="shared" si="7"/>
        <v>0</v>
      </c>
      <c r="AD3852" s="12">
        <f t="shared" si="8"/>
        <v>1</v>
      </c>
      <c r="AE3852" s="12">
        <f t="shared" si="9"/>
        <v>0</v>
      </c>
      <c r="AF3852" s="12">
        <f t="shared" si="10"/>
        <v>0</v>
      </c>
    </row>
    <row r="3853" ht="15.75" customHeight="1">
      <c r="A3853" s="8">
        <v>45688.0</v>
      </c>
      <c r="B3853" s="9" t="s">
        <v>6127</v>
      </c>
      <c r="C3853" s="9" t="s">
        <v>8854</v>
      </c>
      <c r="D3853" s="15">
        <v>5.1999328127E10</v>
      </c>
      <c r="E3853" s="9" t="s">
        <v>13936</v>
      </c>
      <c r="F3853" s="9" t="s">
        <v>13950</v>
      </c>
      <c r="G3853" s="9" t="s">
        <v>13944</v>
      </c>
      <c r="H3853" s="9" t="s">
        <v>13949</v>
      </c>
      <c r="I3853" s="9" t="s">
        <v>13940</v>
      </c>
      <c r="J3853" s="9" t="s">
        <v>13929</v>
      </c>
      <c r="K3853" s="9" t="s">
        <v>13940</v>
      </c>
      <c r="L3853" s="9" t="s">
        <v>13945</v>
      </c>
      <c r="M3853" s="9" t="s">
        <v>13942</v>
      </c>
      <c r="N3853" s="13" t="s">
        <v>12</v>
      </c>
      <c r="O3853" s="13" t="s">
        <v>14</v>
      </c>
      <c r="P3853" s="13" t="s">
        <v>13</v>
      </c>
      <c r="Q3853" s="13" t="s">
        <v>3528</v>
      </c>
      <c r="R3853" s="13" t="s">
        <v>65</v>
      </c>
      <c r="S3853" s="10">
        <f>ROUNDUP(SUM(VLOOKUP(F3853,'Pontuação'!A$2:B$11,2,FALSE),VLOOKUP(E3853,'Pontuação'!C$2:D$11,2,FALSE),VLOOKUP(H3853,'Pontuação'!I$2:J$11,2,FALSE),VLOOKUP(J3853,'Pontuação'!G$2:H$11,2,FALSE),VLOOKUP(L3853,'Pontuação'!M$2:N$13,2,FALSE)),0)</f>
        <v>1727</v>
      </c>
      <c r="T3853" s="11">
        <f t="shared" si="1"/>
        <v>173</v>
      </c>
      <c r="U3853" s="11" t="str">
        <f t="array" ref="U3853">IFERROR(INDEX('Pontuação'!G$13:G$101, MATCH(T3853, 'Pontuação'!F$13:F$101, 0)), "Faixa Indefinida")</f>
        <v>B</v>
      </c>
      <c r="V3853" s="11">
        <f t="shared" si="2"/>
        <v>0</v>
      </c>
      <c r="W3853" s="11">
        <f t="shared" si="3"/>
        <v>1</v>
      </c>
      <c r="X3853" s="11">
        <f t="shared" si="4"/>
        <v>0</v>
      </c>
      <c r="Y3853" s="11">
        <f t="shared" si="5"/>
        <v>0</v>
      </c>
      <c r="Z3853" s="12">
        <f>ROUNDUP(SUM(VLOOKUP(F3853,'Pontuação 3.0'!A$2:B$11,2,FALSE),VLOOKUP(E3853,'Pontuação 3.0'!C$2:D$11,2,FALSE),VLOOKUP(H3853,'Pontuação 3.0'!I$2:J$11,2,FALSE),VLOOKUP(J3853,'Pontuação 3.0'!G$2:H$11,2,FALSE),VLOOKUP(G3853,'Pontuação 3.0'!E$2:F$11,2,FALSE),VLOOKUP(K3853,'Pontuação 3.0'!K$2:L$11,2,FALSE),VLOOKUP(L3853,'Pontuação 3.0'!M$2:N$13,2,FALSE)),0)</f>
        <v>2155</v>
      </c>
      <c r="AA3853" s="12">
        <f t="shared" si="6"/>
        <v>216</v>
      </c>
      <c r="AB3853" s="12" t="str">
        <f t="array" ref="AB3853">IFERROR(INDEX('Pontuação 3.0'!G$13:G$191, MATCH(AA3853, 'Pontuação 3.0'!F$13:F$191, 0)), "Faixa Indefinida")</f>
        <v>B</v>
      </c>
      <c r="AC3853" s="12">
        <f t="shared" si="7"/>
        <v>0</v>
      </c>
      <c r="AD3853" s="12">
        <f t="shared" si="8"/>
        <v>1</v>
      </c>
      <c r="AE3853" s="12">
        <f t="shared" si="9"/>
        <v>0</v>
      </c>
      <c r="AF3853" s="12">
        <f t="shared" si="10"/>
        <v>0</v>
      </c>
    </row>
    <row r="3854" ht="15.75" customHeight="1">
      <c r="A3854" s="8">
        <v>45688.0</v>
      </c>
      <c r="B3854" s="9" t="s">
        <v>8226</v>
      </c>
      <c r="C3854" s="9" t="s">
        <v>8853</v>
      </c>
      <c r="D3854" s="15">
        <v>2.1966151112E10</v>
      </c>
      <c r="E3854" s="9" t="s">
        <v>13924</v>
      </c>
      <c r="F3854" s="9" t="s">
        <v>13948</v>
      </c>
      <c r="G3854" s="9" t="s">
        <v>13926</v>
      </c>
      <c r="H3854" s="9" t="s">
        <v>13938</v>
      </c>
      <c r="I3854" s="9" t="s">
        <v>13928</v>
      </c>
      <c r="J3854" s="9" t="s">
        <v>13929</v>
      </c>
      <c r="K3854" s="9" t="s">
        <v>13940</v>
      </c>
      <c r="L3854" s="9" t="s">
        <v>13945</v>
      </c>
      <c r="M3854" s="9" t="s">
        <v>13952</v>
      </c>
      <c r="N3854" s="13" t="s">
        <v>12</v>
      </c>
      <c r="O3854" s="13" t="s">
        <v>14</v>
      </c>
      <c r="P3854" s="13" t="s">
        <v>19</v>
      </c>
      <c r="Q3854" s="13" t="s">
        <v>20</v>
      </c>
      <c r="R3854" s="13" t="s">
        <v>15</v>
      </c>
      <c r="S3854" s="10">
        <f>ROUNDUP(SUM(VLOOKUP(F3854,'Pontuação'!A$2:B$11,2,FALSE),VLOOKUP(E3854,'Pontuação'!C$2:D$11,2,FALSE),VLOOKUP(H3854,'Pontuação'!I$2:J$11,2,FALSE),VLOOKUP(J3854,'Pontuação'!G$2:H$11,2,FALSE),VLOOKUP(L3854,'Pontuação'!M$2:N$13,2,FALSE)),0)</f>
        <v>1703</v>
      </c>
      <c r="T3854" s="11">
        <f t="shared" si="1"/>
        <v>170</v>
      </c>
      <c r="U3854" s="11" t="str">
        <f t="array" ref="U3854">IFERROR(INDEX('Pontuação'!G$13:G$101, MATCH(T3854, 'Pontuação'!F$13:F$101, 0)), "Faixa Indefinida")</f>
        <v>B</v>
      </c>
      <c r="V3854" s="11">
        <f t="shared" si="2"/>
        <v>0</v>
      </c>
      <c r="W3854" s="11">
        <f t="shared" si="3"/>
        <v>1</v>
      </c>
      <c r="X3854" s="11">
        <f t="shared" si="4"/>
        <v>0</v>
      </c>
      <c r="Y3854" s="11">
        <f t="shared" si="5"/>
        <v>0</v>
      </c>
      <c r="Z3854" s="12">
        <f>ROUNDUP(SUM(VLOOKUP(F3854,'Pontuação 3.0'!A$2:B$11,2,FALSE),VLOOKUP(E3854,'Pontuação 3.0'!C$2:D$11,2,FALSE),VLOOKUP(H3854,'Pontuação 3.0'!I$2:J$11,2,FALSE),VLOOKUP(J3854,'Pontuação 3.0'!G$2:H$11,2,FALSE),VLOOKUP(G3854,'Pontuação 3.0'!E$2:F$11,2,FALSE),VLOOKUP(K3854,'Pontuação 3.0'!K$2:L$11,2,FALSE),VLOOKUP(L3854,'Pontuação 3.0'!M$2:N$13,2,FALSE)),0)</f>
        <v>1981</v>
      </c>
      <c r="AA3854" s="12">
        <f t="shared" si="6"/>
        <v>198</v>
      </c>
      <c r="AB3854" s="12" t="str">
        <f t="array" ref="AB3854">IFERROR(INDEX('Pontuação 3.0'!G$13:G$191, MATCH(AA3854, 'Pontuação 3.0'!F$13:F$191, 0)), "Faixa Indefinida")</f>
        <v>C</v>
      </c>
      <c r="AC3854" s="12">
        <f t="shared" si="7"/>
        <v>0</v>
      </c>
      <c r="AD3854" s="12">
        <f t="shared" si="8"/>
        <v>0</v>
      </c>
      <c r="AE3854" s="12">
        <f t="shared" si="9"/>
        <v>1</v>
      </c>
      <c r="AF3854" s="12">
        <f t="shared" si="10"/>
        <v>0</v>
      </c>
    </row>
    <row r="3855" ht="15.75" customHeight="1">
      <c r="A3855" s="8">
        <v>45688.0</v>
      </c>
      <c r="B3855" s="9" t="s">
        <v>8855</v>
      </c>
      <c r="C3855" s="9" t="s">
        <v>8856</v>
      </c>
      <c r="D3855" s="9" t="s">
        <v>8857</v>
      </c>
      <c r="E3855" s="9" t="s">
        <v>13924</v>
      </c>
      <c r="F3855" s="9" t="s">
        <v>13948</v>
      </c>
      <c r="G3855" s="9" t="s">
        <v>13926</v>
      </c>
      <c r="H3855" s="9" t="s">
        <v>13951</v>
      </c>
      <c r="I3855" s="9" t="s">
        <v>13940</v>
      </c>
      <c r="J3855" s="9" t="s">
        <v>13929</v>
      </c>
      <c r="K3855" s="9" t="s">
        <v>13940</v>
      </c>
      <c r="L3855" s="9" t="s">
        <v>13931</v>
      </c>
      <c r="M3855" s="9" t="s">
        <v>13942</v>
      </c>
      <c r="N3855" s="13" t="s">
        <v>12</v>
      </c>
      <c r="O3855" s="13" t="s">
        <v>14</v>
      </c>
      <c r="P3855" s="13" t="s">
        <v>13</v>
      </c>
      <c r="Q3855" s="13" t="s">
        <v>33</v>
      </c>
      <c r="R3855" s="13" t="s">
        <v>15</v>
      </c>
      <c r="S3855" s="10">
        <f>ROUNDUP(SUM(VLOOKUP(F3855,'Pontuação'!A$2:B$11,2,FALSE),VLOOKUP(E3855,'Pontuação'!C$2:D$11,2,FALSE),VLOOKUP(H3855,'Pontuação'!I$2:J$11,2,FALSE),VLOOKUP(J3855,'Pontuação'!G$2:H$11,2,FALSE),VLOOKUP(L3855,'Pontuação'!M$2:N$13,2,FALSE)),0)</f>
        <v>1545</v>
      </c>
      <c r="T3855" s="11">
        <f t="shared" si="1"/>
        <v>155</v>
      </c>
      <c r="U3855" s="11" t="str">
        <f t="array" ref="U3855">IFERROR(INDEX('Pontuação'!G$13:G$101, MATCH(T3855, 'Pontuação'!F$13:F$101, 0)), "Faixa Indefinida")</f>
        <v>C</v>
      </c>
      <c r="V3855" s="11">
        <f t="shared" si="2"/>
        <v>0</v>
      </c>
      <c r="W3855" s="11">
        <f t="shared" si="3"/>
        <v>0</v>
      </c>
      <c r="X3855" s="11">
        <f t="shared" si="4"/>
        <v>1</v>
      </c>
      <c r="Y3855" s="11">
        <f t="shared" si="5"/>
        <v>0</v>
      </c>
      <c r="Z3855" s="12">
        <f>ROUNDUP(SUM(VLOOKUP(F3855,'Pontuação 3.0'!A$2:B$11,2,FALSE),VLOOKUP(E3855,'Pontuação 3.0'!C$2:D$11,2,FALSE),VLOOKUP(H3855,'Pontuação 3.0'!I$2:J$11,2,FALSE),VLOOKUP(J3855,'Pontuação 3.0'!G$2:H$11,2,FALSE),VLOOKUP(G3855,'Pontuação 3.0'!E$2:F$11,2,FALSE),VLOOKUP(K3855,'Pontuação 3.0'!K$2:L$11,2,FALSE),VLOOKUP(L3855,'Pontuação 3.0'!M$2:N$13,2,FALSE)),0)</f>
        <v>1959</v>
      </c>
      <c r="AA3855" s="12">
        <f t="shared" si="6"/>
        <v>196</v>
      </c>
      <c r="AB3855" s="12" t="str">
        <f t="array" ref="AB3855">IFERROR(INDEX('Pontuação 3.0'!G$13:G$191, MATCH(AA3855, 'Pontuação 3.0'!F$13:F$191, 0)), "Faixa Indefinida")</f>
        <v>C</v>
      </c>
      <c r="AC3855" s="12">
        <f t="shared" si="7"/>
        <v>0</v>
      </c>
      <c r="AD3855" s="12">
        <f t="shared" si="8"/>
        <v>0</v>
      </c>
      <c r="AE3855" s="12">
        <f t="shared" si="9"/>
        <v>1</v>
      </c>
      <c r="AF3855" s="12">
        <f t="shared" si="10"/>
        <v>0</v>
      </c>
    </row>
    <row r="3856" ht="15.75" customHeight="1">
      <c r="A3856" s="8">
        <v>45688.0</v>
      </c>
      <c r="B3856" s="9" t="s">
        <v>7287</v>
      </c>
      <c r="C3856" s="9" t="s">
        <v>8858</v>
      </c>
      <c r="D3856" s="15">
        <v>1.1997271315E10</v>
      </c>
      <c r="E3856" s="9" t="s">
        <v>13936</v>
      </c>
      <c r="F3856" s="9" t="s">
        <v>13948</v>
      </c>
      <c r="G3856" s="9" t="s">
        <v>13926</v>
      </c>
      <c r="H3856" s="9" t="s">
        <v>13949</v>
      </c>
      <c r="I3856" s="9" t="s">
        <v>13928</v>
      </c>
      <c r="J3856" s="9" t="s">
        <v>13929</v>
      </c>
      <c r="K3856" s="9" t="s">
        <v>13930</v>
      </c>
      <c r="L3856" s="9" t="s">
        <v>13945</v>
      </c>
      <c r="M3856" s="9" t="s">
        <v>13952</v>
      </c>
      <c r="N3856" s="13" t="s">
        <v>12</v>
      </c>
      <c r="O3856" s="13" t="s">
        <v>14</v>
      </c>
      <c r="P3856" s="13" t="s">
        <v>93</v>
      </c>
      <c r="Q3856" s="13" t="s">
        <v>20</v>
      </c>
      <c r="R3856" s="13" t="s">
        <v>15</v>
      </c>
      <c r="S3856" s="10">
        <f>ROUNDUP(SUM(VLOOKUP(F3856,'Pontuação'!A$2:B$11,2,FALSE),VLOOKUP(E3856,'Pontuação'!C$2:D$11,2,FALSE),VLOOKUP(H3856,'Pontuação'!I$2:J$11,2,FALSE),VLOOKUP(J3856,'Pontuação'!G$2:H$11,2,FALSE),VLOOKUP(L3856,'Pontuação'!M$2:N$13,2,FALSE)),0)</f>
        <v>1715</v>
      </c>
      <c r="T3856" s="11">
        <f t="shared" si="1"/>
        <v>172</v>
      </c>
      <c r="U3856" s="11" t="str">
        <f t="array" ref="U3856">IFERROR(INDEX('Pontuação'!G$13:G$101, MATCH(T3856, 'Pontuação'!F$13:F$101, 0)), "Faixa Indefinida")</f>
        <v>B</v>
      </c>
      <c r="V3856" s="11">
        <f t="shared" si="2"/>
        <v>0</v>
      </c>
      <c r="W3856" s="11">
        <f t="shared" si="3"/>
        <v>1</v>
      </c>
      <c r="X3856" s="11">
        <f t="shared" si="4"/>
        <v>0</v>
      </c>
      <c r="Y3856" s="11">
        <f t="shared" si="5"/>
        <v>0</v>
      </c>
      <c r="Z3856" s="12">
        <f>ROUNDUP(SUM(VLOOKUP(F3856,'Pontuação 3.0'!A$2:B$11,2,FALSE),VLOOKUP(E3856,'Pontuação 3.0'!C$2:D$11,2,FALSE),VLOOKUP(H3856,'Pontuação 3.0'!I$2:J$11,2,FALSE),VLOOKUP(J3856,'Pontuação 3.0'!G$2:H$11,2,FALSE),VLOOKUP(G3856,'Pontuação 3.0'!E$2:F$11,2,FALSE),VLOOKUP(K3856,'Pontuação 3.0'!K$2:L$11,2,FALSE),VLOOKUP(L3856,'Pontuação 3.0'!M$2:N$13,2,FALSE)),0)</f>
        <v>2423</v>
      </c>
      <c r="AA3856" s="12">
        <f t="shared" si="6"/>
        <v>242</v>
      </c>
      <c r="AB3856" s="12" t="str">
        <f t="array" ref="AB3856">IFERROR(INDEX('Pontuação 3.0'!G$13:G$191, MATCH(AA3856, 'Pontuação 3.0'!F$13:F$191, 0)), "Faixa Indefinida")</f>
        <v>A</v>
      </c>
      <c r="AC3856" s="12">
        <f t="shared" si="7"/>
        <v>1</v>
      </c>
      <c r="AD3856" s="12">
        <f t="shared" si="8"/>
        <v>0</v>
      </c>
      <c r="AE3856" s="12">
        <f t="shared" si="9"/>
        <v>0</v>
      </c>
      <c r="AF3856" s="12">
        <f t="shared" si="10"/>
        <v>0</v>
      </c>
    </row>
    <row r="3857" ht="15.75" customHeight="1">
      <c r="A3857" s="8">
        <v>45688.0</v>
      </c>
      <c r="B3857" s="9" t="s">
        <v>4927</v>
      </c>
      <c r="C3857" s="9" t="s">
        <v>8863</v>
      </c>
      <c r="D3857" s="15">
        <v>4.1984232854E10</v>
      </c>
      <c r="E3857" s="9" t="s">
        <v>13936</v>
      </c>
      <c r="F3857" s="9" t="s">
        <v>13925</v>
      </c>
      <c r="G3857" s="9" t="s">
        <v>13961</v>
      </c>
      <c r="H3857" s="9" t="s">
        <v>13927</v>
      </c>
      <c r="I3857" s="9" t="s">
        <v>13940</v>
      </c>
      <c r="J3857" s="9" t="s">
        <v>13956</v>
      </c>
      <c r="K3857" s="9" t="s">
        <v>13930</v>
      </c>
      <c r="L3857" s="9" t="s">
        <v>13945</v>
      </c>
      <c r="M3857" s="9" t="s">
        <v>13942</v>
      </c>
      <c r="N3857" s="13" t="s">
        <v>12</v>
      </c>
      <c r="O3857" s="13" t="s">
        <v>14</v>
      </c>
      <c r="P3857" s="13" t="s">
        <v>13</v>
      </c>
      <c r="Q3857" s="13" t="s">
        <v>44</v>
      </c>
      <c r="R3857" s="13" t="s">
        <v>15</v>
      </c>
      <c r="S3857" s="10">
        <f>ROUNDUP(SUM(VLOOKUP(F3857,'Pontuação'!A$2:B$11,2,FALSE),VLOOKUP(E3857,'Pontuação'!C$2:D$11,2,FALSE),VLOOKUP(H3857,'Pontuação'!I$2:J$11,2,FALSE),VLOOKUP(J3857,'Pontuação'!G$2:H$11,2,FALSE),VLOOKUP(L3857,'Pontuação'!M$2:N$13,2,FALSE)),0)</f>
        <v>1604</v>
      </c>
      <c r="T3857" s="11">
        <f t="shared" si="1"/>
        <v>160</v>
      </c>
      <c r="U3857" s="11" t="str">
        <f t="array" ref="U3857">IFERROR(INDEX('Pontuação'!G$13:G$101, MATCH(T3857, 'Pontuação'!F$13:F$101, 0)), "Faixa Indefinida")</f>
        <v>C</v>
      </c>
      <c r="V3857" s="11">
        <f t="shared" si="2"/>
        <v>0</v>
      </c>
      <c r="W3857" s="11">
        <f t="shared" si="3"/>
        <v>0</v>
      </c>
      <c r="X3857" s="11">
        <f t="shared" si="4"/>
        <v>1</v>
      </c>
      <c r="Y3857" s="11">
        <f t="shared" si="5"/>
        <v>0</v>
      </c>
      <c r="Z3857" s="12">
        <f>ROUNDUP(SUM(VLOOKUP(F3857,'Pontuação 3.0'!A$2:B$11,2,FALSE),VLOOKUP(E3857,'Pontuação 3.0'!C$2:D$11,2,FALSE),VLOOKUP(H3857,'Pontuação 3.0'!I$2:J$11,2,FALSE),VLOOKUP(J3857,'Pontuação 3.0'!G$2:H$11,2,FALSE),VLOOKUP(G3857,'Pontuação 3.0'!E$2:F$11,2,FALSE),VLOOKUP(K3857,'Pontuação 3.0'!K$2:L$11,2,FALSE),VLOOKUP(L3857,'Pontuação 3.0'!M$2:N$13,2,FALSE)),0)</f>
        <v>2341</v>
      </c>
      <c r="AA3857" s="12">
        <f t="shared" si="6"/>
        <v>234</v>
      </c>
      <c r="AB3857" s="12" t="str">
        <f t="array" ref="AB3857">IFERROR(INDEX('Pontuação 3.0'!G$13:G$191, MATCH(AA3857, 'Pontuação 3.0'!F$13:F$191, 0)), "Faixa Indefinida")</f>
        <v>B</v>
      </c>
      <c r="AC3857" s="12">
        <f t="shared" si="7"/>
        <v>0</v>
      </c>
      <c r="AD3857" s="12">
        <f t="shared" si="8"/>
        <v>1</v>
      </c>
      <c r="AE3857" s="12">
        <f t="shared" si="9"/>
        <v>0</v>
      </c>
      <c r="AF3857" s="12">
        <f t="shared" si="10"/>
        <v>0</v>
      </c>
    </row>
    <row r="3858" ht="15.75" customHeight="1">
      <c r="A3858" s="8">
        <v>45688.0</v>
      </c>
      <c r="B3858" s="9" t="s">
        <v>559</v>
      </c>
      <c r="C3858" s="9" t="s">
        <v>8864</v>
      </c>
      <c r="D3858" s="15">
        <v>1.9994581016E10</v>
      </c>
      <c r="E3858" s="9" t="s">
        <v>13936</v>
      </c>
      <c r="F3858" s="9" t="s">
        <v>13948</v>
      </c>
      <c r="G3858" s="9" t="s">
        <v>13944</v>
      </c>
      <c r="H3858" s="9" t="s">
        <v>13938</v>
      </c>
      <c r="I3858" s="9" t="s">
        <v>13940</v>
      </c>
      <c r="J3858" s="9" t="s">
        <v>13929</v>
      </c>
      <c r="K3858" s="9" t="s">
        <v>13940</v>
      </c>
      <c r="L3858" s="9" t="s">
        <v>13954</v>
      </c>
      <c r="M3858" s="9" t="s">
        <v>13942</v>
      </c>
      <c r="N3858" s="13" t="s">
        <v>12</v>
      </c>
      <c r="O3858" s="13" t="s">
        <v>14</v>
      </c>
      <c r="P3858" s="13" t="s">
        <v>68</v>
      </c>
      <c r="Q3858" s="13" t="s">
        <v>59</v>
      </c>
      <c r="R3858" s="13" t="s">
        <v>65</v>
      </c>
      <c r="S3858" s="10">
        <f>ROUNDUP(SUM(VLOOKUP(F3858,'Pontuação'!A$2:B$11,2,FALSE),VLOOKUP(E3858,'Pontuação'!C$2:D$11,2,FALSE),VLOOKUP(H3858,'Pontuação'!I$2:J$11,2,FALSE),VLOOKUP(J3858,'Pontuação'!G$2:H$11,2,FALSE),VLOOKUP(L3858,'Pontuação'!M$2:N$13,2,FALSE)),0)</f>
        <v>1530</v>
      </c>
      <c r="T3858" s="11">
        <f t="shared" si="1"/>
        <v>153</v>
      </c>
      <c r="U3858" s="11" t="str">
        <f t="array" ref="U3858">IFERROR(INDEX('Pontuação'!G$13:G$101, MATCH(T3858, 'Pontuação'!F$13:F$101, 0)), "Faixa Indefinida")</f>
        <v>C</v>
      </c>
      <c r="V3858" s="11">
        <f t="shared" si="2"/>
        <v>0</v>
      </c>
      <c r="W3858" s="11">
        <f t="shared" si="3"/>
        <v>0</v>
      </c>
      <c r="X3858" s="11">
        <f t="shared" si="4"/>
        <v>1</v>
      </c>
      <c r="Y3858" s="11">
        <f t="shared" si="5"/>
        <v>0</v>
      </c>
      <c r="Z3858" s="12">
        <f>ROUNDUP(SUM(VLOOKUP(F3858,'Pontuação 3.0'!A$2:B$11,2,FALSE),VLOOKUP(E3858,'Pontuação 3.0'!C$2:D$11,2,FALSE),VLOOKUP(H3858,'Pontuação 3.0'!I$2:J$11,2,FALSE),VLOOKUP(J3858,'Pontuação 3.0'!G$2:H$11,2,FALSE),VLOOKUP(G3858,'Pontuação 3.0'!E$2:F$11,2,FALSE),VLOOKUP(K3858,'Pontuação 3.0'!K$2:L$11,2,FALSE),VLOOKUP(L3858,'Pontuação 3.0'!M$2:N$13,2,FALSE)),0)</f>
        <v>1755</v>
      </c>
      <c r="AA3858" s="12">
        <f t="shared" si="6"/>
        <v>176</v>
      </c>
      <c r="AB3858" s="12" t="str">
        <f t="array" ref="AB3858">IFERROR(INDEX('Pontuação 3.0'!G$13:G$191, MATCH(AA3858, 'Pontuação 3.0'!F$13:F$191, 0)), "Faixa Indefinida")</f>
        <v>D</v>
      </c>
      <c r="AC3858" s="12">
        <f t="shared" si="7"/>
        <v>0</v>
      </c>
      <c r="AD3858" s="12">
        <f t="shared" si="8"/>
        <v>0</v>
      </c>
      <c r="AE3858" s="12">
        <f t="shared" si="9"/>
        <v>0</v>
      </c>
      <c r="AF3858" s="12">
        <f t="shared" si="10"/>
        <v>1</v>
      </c>
    </row>
    <row r="3859" ht="15.75" customHeight="1">
      <c r="A3859" s="8">
        <v>45688.0</v>
      </c>
      <c r="B3859" s="9" t="s">
        <v>8859</v>
      </c>
      <c r="C3859" s="9" t="s">
        <v>8860</v>
      </c>
      <c r="D3859" s="15">
        <v>4.732735962E9</v>
      </c>
      <c r="E3859" s="9" t="s">
        <v>13936</v>
      </c>
      <c r="F3859" s="9" t="s">
        <v>13948</v>
      </c>
      <c r="G3859" s="9" t="s">
        <v>13926</v>
      </c>
      <c r="H3859" s="9" t="s">
        <v>13938</v>
      </c>
      <c r="I3859" s="9" t="s">
        <v>13928</v>
      </c>
      <c r="J3859" s="9" t="s">
        <v>13939</v>
      </c>
      <c r="K3859" s="9" t="s">
        <v>13930</v>
      </c>
      <c r="L3859" s="9" t="s">
        <v>13945</v>
      </c>
      <c r="M3859" s="9" t="s">
        <v>13942</v>
      </c>
      <c r="N3859" s="13" t="s">
        <v>12</v>
      </c>
      <c r="O3859" s="13" t="s">
        <v>14</v>
      </c>
      <c r="P3859" s="13" t="s">
        <v>32</v>
      </c>
      <c r="Q3859" s="13" t="s">
        <v>20</v>
      </c>
      <c r="R3859" s="13" t="s">
        <v>65</v>
      </c>
      <c r="S3859" s="10">
        <f>ROUNDUP(SUM(VLOOKUP(F3859,'Pontuação'!A$2:B$11,2,FALSE),VLOOKUP(E3859,'Pontuação'!C$2:D$11,2,FALSE),VLOOKUP(H3859,'Pontuação'!I$2:J$11,2,FALSE),VLOOKUP(J3859,'Pontuação'!G$2:H$11,2,FALSE),VLOOKUP(L3859,'Pontuação'!M$2:N$13,2,FALSE)),0)</f>
        <v>1804</v>
      </c>
      <c r="T3859" s="11">
        <f t="shared" si="1"/>
        <v>180</v>
      </c>
      <c r="U3859" s="11" t="str">
        <f t="array" ref="U3859">IFERROR(INDEX('Pontuação'!G$13:G$101, MATCH(T3859, 'Pontuação'!F$13:F$101, 0)), "Faixa Indefinida")</f>
        <v>B</v>
      </c>
      <c r="V3859" s="11">
        <f t="shared" si="2"/>
        <v>0</v>
      </c>
      <c r="W3859" s="11">
        <f t="shared" si="3"/>
        <v>1</v>
      </c>
      <c r="X3859" s="11">
        <f t="shared" si="4"/>
        <v>0</v>
      </c>
      <c r="Y3859" s="11">
        <f t="shared" si="5"/>
        <v>0</v>
      </c>
      <c r="Z3859" s="12">
        <f>ROUNDUP(SUM(VLOOKUP(F3859,'Pontuação 3.0'!A$2:B$11,2,FALSE),VLOOKUP(E3859,'Pontuação 3.0'!C$2:D$11,2,FALSE),VLOOKUP(H3859,'Pontuação 3.0'!I$2:J$11,2,FALSE),VLOOKUP(J3859,'Pontuação 3.0'!G$2:H$11,2,FALSE),VLOOKUP(G3859,'Pontuação 3.0'!E$2:F$11,2,FALSE),VLOOKUP(K3859,'Pontuação 3.0'!K$2:L$11,2,FALSE),VLOOKUP(L3859,'Pontuação 3.0'!M$2:N$13,2,FALSE)),0)</f>
        <v>2424</v>
      </c>
      <c r="AA3859" s="12">
        <f t="shared" si="6"/>
        <v>242</v>
      </c>
      <c r="AB3859" s="12" t="str">
        <f t="array" ref="AB3859">IFERROR(INDEX('Pontuação 3.0'!G$13:G$191, MATCH(AA3859, 'Pontuação 3.0'!F$13:F$191, 0)), "Faixa Indefinida")</f>
        <v>A</v>
      </c>
      <c r="AC3859" s="12">
        <f t="shared" si="7"/>
        <v>1</v>
      </c>
      <c r="AD3859" s="12">
        <f t="shared" si="8"/>
        <v>0</v>
      </c>
      <c r="AE3859" s="12">
        <f t="shared" si="9"/>
        <v>0</v>
      </c>
      <c r="AF3859" s="12">
        <f t="shared" si="10"/>
        <v>0</v>
      </c>
    </row>
    <row r="3860" ht="15.75" customHeight="1">
      <c r="A3860" s="8">
        <v>45688.0</v>
      </c>
      <c r="B3860" s="9" t="s">
        <v>8865</v>
      </c>
      <c r="C3860" s="9" t="s">
        <v>8866</v>
      </c>
      <c r="D3860" s="15">
        <v>7.5981231693E10</v>
      </c>
      <c r="E3860" s="9" t="s">
        <v>13936</v>
      </c>
      <c r="F3860" s="9" t="s">
        <v>13948</v>
      </c>
      <c r="G3860" s="9" t="s">
        <v>13944</v>
      </c>
      <c r="H3860" s="9" t="s">
        <v>13951</v>
      </c>
      <c r="I3860" s="9" t="s">
        <v>13928</v>
      </c>
      <c r="J3860" s="9" t="s">
        <v>13929</v>
      </c>
      <c r="K3860" s="9" t="s">
        <v>13930</v>
      </c>
      <c r="L3860" s="9" t="s">
        <v>13945</v>
      </c>
      <c r="M3860" s="9" t="s">
        <v>13946</v>
      </c>
      <c r="N3860" s="13" t="s">
        <v>12</v>
      </c>
      <c r="O3860" s="13" t="s">
        <v>14</v>
      </c>
      <c r="P3860" s="13" t="s">
        <v>47</v>
      </c>
      <c r="Q3860" s="13" t="s">
        <v>59</v>
      </c>
      <c r="R3860" s="13" t="s">
        <v>15</v>
      </c>
      <c r="S3860" s="10">
        <f>ROUNDUP(SUM(VLOOKUP(F3860,'Pontuação'!A$2:B$11,2,FALSE),VLOOKUP(E3860,'Pontuação'!C$2:D$11,2,FALSE),VLOOKUP(H3860,'Pontuação'!I$2:J$11,2,FALSE),VLOOKUP(J3860,'Pontuação'!G$2:H$11,2,FALSE),VLOOKUP(L3860,'Pontuação'!M$2:N$13,2,FALSE)),0)</f>
        <v>1673</v>
      </c>
      <c r="T3860" s="11">
        <f t="shared" si="1"/>
        <v>167</v>
      </c>
      <c r="U3860" s="11" t="str">
        <f t="array" ref="U3860">IFERROR(INDEX('Pontuação'!G$13:G$101, MATCH(T3860, 'Pontuação'!F$13:F$101, 0)), "Faixa Indefinida")</f>
        <v>B</v>
      </c>
      <c r="V3860" s="11">
        <f t="shared" si="2"/>
        <v>0</v>
      </c>
      <c r="W3860" s="11">
        <f t="shared" si="3"/>
        <v>1</v>
      </c>
      <c r="X3860" s="11">
        <f t="shared" si="4"/>
        <v>0</v>
      </c>
      <c r="Y3860" s="11">
        <f t="shared" si="5"/>
        <v>0</v>
      </c>
      <c r="Z3860" s="12">
        <f>ROUNDUP(SUM(VLOOKUP(F3860,'Pontuação 3.0'!A$2:B$11,2,FALSE),VLOOKUP(E3860,'Pontuação 3.0'!C$2:D$11,2,FALSE),VLOOKUP(H3860,'Pontuação 3.0'!I$2:J$11,2,FALSE),VLOOKUP(J3860,'Pontuação 3.0'!G$2:H$11,2,FALSE),VLOOKUP(G3860,'Pontuação 3.0'!E$2:F$11,2,FALSE),VLOOKUP(K3860,'Pontuação 3.0'!K$2:L$11,2,FALSE),VLOOKUP(L3860,'Pontuação 3.0'!M$2:N$13,2,FALSE)),0)</f>
        <v>2196</v>
      </c>
      <c r="AA3860" s="12">
        <f t="shared" si="6"/>
        <v>220</v>
      </c>
      <c r="AB3860" s="12" t="str">
        <f t="array" ref="AB3860">IFERROR(INDEX('Pontuação 3.0'!G$13:G$191, MATCH(AA3860, 'Pontuação 3.0'!F$13:F$191, 0)), "Faixa Indefinida")</f>
        <v>B</v>
      </c>
      <c r="AC3860" s="12">
        <f t="shared" si="7"/>
        <v>0</v>
      </c>
      <c r="AD3860" s="12">
        <f t="shared" si="8"/>
        <v>1</v>
      </c>
      <c r="AE3860" s="12">
        <f t="shared" si="9"/>
        <v>0</v>
      </c>
      <c r="AF3860" s="12">
        <f t="shared" si="10"/>
        <v>0</v>
      </c>
    </row>
    <row r="3861" ht="15.75" customHeight="1">
      <c r="A3861" s="8">
        <v>45688.0</v>
      </c>
      <c r="B3861" s="9" t="s">
        <v>8861</v>
      </c>
      <c r="C3861" s="9" t="s">
        <v>8862</v>
      </c>
      <c r="D3861" s="15">
        <v>5.5999890019E10</v>
      </c>
      <c r="E3861" s="9" t="s">
        <v>13924</v>
      </c>
      <c r="F3861" s="9" t="s">
        <v>13943</v>
      </c>
      <c r="G3861" s="9" t="s">
        <v>13961</v>
      </c>
      <c r="H3861" s="9" t="s">
        <v>13927</v>
      </c>
      <c r="I3861" s="9" t="s">
        <v>13940</v>
      </c>
      <c r="J3861" s="9" t="s">
        <v>13939</v>
      </c>
      <c r="K3861" s="9" t="s">
        <v>13940</v>
      </c>
      <c r="L3861" s="9" t="s">
        <v>13931</v>
      </c>
      <c r="M3861" s="9" t="s">
        <v>13946</v>
      </c>
      <c r="N3861" s="13" t="s">
        <v>12</v>
      </c>
      <c r="O3861" s="13" t="s">
        <v>14</v>
      </c>
      <c r="P3861" s="13" t="s">
        <v>24</v>
      </c>
      <c r="Q3861" s="13" t="s">
        <v>20</v>
      </c>
      <c r="R3861" s="13" t="s">
        <v>65</v>
      </c>
      <c r="S3861" s="10">
        <f>ROUNDUP(SUM(VLOOKUP(F3861,'Pontuação'!A$2:B$11,2,FALSE),VLOOKUP(E3861,'Pontuação'!C$2:D$11,2,FALSE),VLOOKUP(H3861,'Pontuação'!I$2:J$11,2,FALSE),VLOOKUP(J3861,'Pontuação'!G$2:H$11,2,FALSE),VLOOKUP(L3861,'Pontuação'!M$2:N$13,2,FALSE)),0)</f>
        <v>1483</v>
      </c>
      <c r="T3861" s="11">
        <f t="shared" si="1"/>
        <v>148</v>
      </c>
      <c r="U3861" s="11" t="str">
        <f t="array" ref="U3861">IFERROR(INDEX('Pontuação'!G$13:G$101, MATCH(T3861, 'Pontuação'!F$13:F$101, 0)), "Faixa Indefinida")</f>
        <v>C</v>
      </c>
      <c r="V3861" s="11">
        <f t="shared" si="2"/>
        <v>0</v>
      </c>
      <c r="W3861" s="11">
        <f t="shared" si="3"/>
        <v>0</v>
      </c>
      <c r="X3861" s="11">
        <f t="shared" si="4"/>
        <v>1</v>
      </c>
      <c r="Y3861" s="11">
        <f t="shared" si="5"/>
        <v>0</v>
      </c>
      <c r="Z3861" s="12">
        <f>ROUNDUP(SUM(VLOOKUP(F3861,'Pontuação 3.0'!A$2:B$11,2,FALSE),VLOOKUP(E3861,'Pontuação 3.0'!C$2:D$11,2,FALSE),VLOOKUP(H3861,'Pontuação 3.0'!I$2:J$11,2,FALSE),VLOOKUP(J3861,'Pontuação 3.0'!G$2:H$11,2,FALSE),VLOOKUP(G3861,'Pontuação 3.0'!E$2:F$11,2,FALSE),VLOOKUP(K3861,'Pontuação 3.0'!K$2:L$11,2,FALSE),VLOOKUP(L3861,'Pontuação 3.0'!M$2:N$13,2,FALSE)),0)</f>
        <v>1671</v>
      </c>
      <c r="AA3861" s="12">
        <f t="shared" si="6"/>
        <v>167</v>
      </c>
      <c r="AB3861" s="12" t="str">
        <f t="array" ref="AB3861">IFERROR(INDEX('Pontuação 3.0'!G$13:G$191, MATCH(AA3861, 'Pontuação 3.0'!F$13:F$191, 0)), "Faixa Indefinida")</f>
        <v>D</v>
      </c>
      <c r="AC3861" s="12">
        <f t="shared" si="7"/>
        <v>0</v>
      </c>
      <c r="AD3861" s="12">
        <f t="shared" si="8"/>
        <v>0</v>
      </c>
      <c r="AE3861" s="12">
        <f t="shared" si="9"/>
        <v>0</v>
      </c>
      <c r="AF3861" s="12">
        <f t="shared" si="10"/>
        <v>1</v>
      </c>
    </row>
    <row r="3862" ht="15.75" customHeight="1">
      <c r="A3862" s="8">
        <v>45688.0</v>
      </c>
      <c r="B3862" s="9" t="s">
        <v>8867</v>
      </c>
      <c r="C3862" s="9" t="s">
        <v>8868</v>
      </c>
      <c r="D3862" s="15">
        <v>5.5991453083E10</v>
      </c>
      <c r="E3862" s="9" t="s">
        <v>13936</v>
      </c>
      <c r="F3862" s="9" t="s">
        <v>13948</v>
      </c>
      <c r="G3862" s="9" t="s">
        <v>13957</v>
      </c>
      <c r="H3862" s="9" t="s">
        <v>13951</v>
      </c>
      <c r="I3862" s="9" t="s">
        <v>13928</v>
      </c>
      <c r="J3862" s="9" t="s">
        <v>13929</v>
      </c>
      <c r="K3862" s="9" t="s">
        <v>13940</v>
      </c>
      <c r="L3862" s="9" t="s">
        <v>13945</v>
      </c>
      <c r="M3862" s="9" t="s">
        <v>13952</v>
      </c>
      <c r="N3862" s="13" t="s">
        <v>12</v>
      </c>
      <c r="O3862" s="13" t="s">
        <v>14</v>
      </c>
      <c r="P3862" s="13" t="s">
        <v>47</v>
      </c>
      <c r="Q3862" s="13" t="s">
        <v>20</v>
      </c>
      <c r="R3862" s="13" t="s">
        <v>15</v>
      </c>
      <c r="S3862" s="10">
        <f>ROUNDUP(SUM(VLOOKUP(F3862,'Pontuação'!A$2:B$11,2,FALSE),VLOOKUP(E3862,'Pontuação'!C$2:D$11,2,FALSE),VLOOKUP(H3862,'Pontuação'!I$2:J$11,2,FALSE),VLOOKUP(J3862,'Pontuação'!G$2:H$11,2,FALSE),VLOOKUP(L3862,'Pontuação'!M$2:N$13,2,FALSE)),0)</f>
        <v>1673</v>
      </c>
      <c r="T3862" s="11">
        <f t="shared" si="1"/>
        <v>167</v>
      </c>
      <c r="U3862" s="11" t="str">
        <f t="array" ref="U3862">IFERROR(INDEX('Pontuação'!G$13:G$101, MATCH(T3862, 'Pontuação'!F$13:F$101, 0)), "Faixa Indefinida")</f>
        <v>B</v>
      </c>
      <c r="V3862" s="11">
        <f t="shared" si="2"/>
        <v>0</v>
      </c>
      <c r="W3862" s="11">
        <f t="shared" si="3"/>
        <v>1</v>
      </c>
      <c r="X3862" s="11">
        <f t="shared" si="4"/>
        <v>0</v>
      </c>
      <c r="Y3862" s="11">
        <f t="shared" si="5"/>
        <v>0</v>
      </c>
      <c r="Z3862" s="12">
        <f>ROUNDUP(SUM(VLOOKUP(F3862,'Pontuação 3.0'!A$2:B$11,2,FALSE),VLOOKUP(E3862,'Pontuação 3.0'!C$2:D$11,2,FALSE),VLOOKUP(H3862,'Pontuação 3.0'!I$2:J$11,2,FALSE),VLOOKUP(J3862,'Pontuação 3.0'!G$2:H$11,2,FALSE),VLOOKUP(G3862,'Pontuação 3.0'!E$2:F$11,2,FALSE),VLOOKUP(K3862,'Pontuação 3.0'!K$2:L$11,2,FALSE),VLOOKUP(L3862,'Pontuação 3.0'!M$2:N$13,2,FALSE)),0)</f>
        <v>1925</v>
      </c>
      <c r="AA3862" s="12">
        <f t="shared" si="6"/>
        <v>193</v>
      </c>
      <c r="AB3862" s="12" t="str">
        <f t="array" ref="AB3862">IFERROR(INDEX('Pontuação 3.0'!G$13:G$191, MATCH(AA3862, 'Pontuação 3.0'!F$13:F$191, 0)), "Faixa Indefinida")</f>
        <v>C</v>
      </c>
      <c r="AC3862" s="12">
        <f t="shared" si="7"/>
        <v>0</v>
      </c>
      <c r="AD3862" s="12">
        <f t="shared" si="8"/>
        <v>0</v>
      </c>
      <c r="AE3862" s="12">
        <f t="shared" si="9"/>
        <v>1</v>
      </c>
      <c r="AF3862" s="12">
        <f t="shared" si="10"/>
        <v>0</v>
      </c>
    </row>
    <row r="3863" ht="15.75" customHeight="1">
      <c r="A3863" s="8">
        <v>45688.0</v>
      </c>
      <c r="B3863" s="9" t="s">
        <v>1545</v>
      </c>
      <c r="C3863" s="9" t="s">
        <v>8869</v>
      </c>
      <c r="D3863" s="15">
        <v>1.3991774426E10</v>
      </c>
      <c r="E3863" s="9" t="s">
        <v>13936</v>
      </c>
      <c r="F3863" s="9" t="s">
        <v>13925</v>
      </c>
      <c r="G3863" s="9" t="s">
        <v>13961</v>
      </c>
      <c r="H3863" s="9" t="s">
        <v>13927</v>
      </c>
      <c r="I3863" s="9" t="s">
        <v>13940</v>
      </c>
      <c r="J3863" s="9" t="s">
        <v>13939</v>
      </c>
      <c r="K3863" s="9" t="s">
        <v>13940</v>
      </c>
      <c r="L3863" s="9" t="s">
        <v>13945</v>
      </c>
      <c r="M3863" s="9" t="s">
        <v>13942</v>
      </c>
      <c r="N3863" s="13" t="s">
        <v>12</v>
      </c>
      <c r="O3863" s="13" t="s">
        <v>14</v>
      </c>
      <c r="P3863" s="13" t="s">
        <v>111</v>
      </c>
      <c r="Q3863" s="13" t="s">
        <v>20</v>
      </c>
      <c r="R3863" s="13" t="s">
        <v>15</v>
      </c>
      <c r="S3863" s="10">
        <f>ROUNDUP(SUM(VLOOKUP(F3863,'Pontuação'!A$2:B$11,2,FALSE),VLOOKUP(E3863,'Pontuação'!C$2:D$11,2,FALSE),VLOOKUP(H3863,'Pontuação'!I$2:J$11,2,FALSE),VLOOKUP(J3863,'Pontuação'!G$2:H$11,2,FALSE),VLOOKUP(L3863,'Pontuação'!M$2:N$13,2,FALSE)),0)</f>
        <v>1431</v>
      </c>
      <c r="T3863" s="11">
        <f t="shared" si="1"/>
        <v>143</v>
      </c>
      <c r="U3863" s="11" t="str">
        <f t="array" ref="U3863">IFERROR(INDEX('Pontuação'!G$13:G$101, MATCH(T3863, 'Pontuação'!F$13:F$101, 0)), "Faixa Indefinida")</f>
        <v>D</v>
      </c>
      <c r="V3863" s="11">
        <f t="shared" si="2"/>
        <v>0</v>
      </c>
      <c r="W3863" s="11">
        <f t="shared" si="3"/>
        <v>0</v>
      </c>
      <c r="X3863" s="11">
        <f t="shared" si="4"/>
        <v>0</v>
      </c>
      <c r="Y3863" s="11">
        <f t="shared" si="5"/>
        <v>1</v>
      </c>
      <c r="Z3863" s="12">
        <f>ROUNDUP(SUM(VLOOKUP(F3863,'Pontuação 3.0'!A$2:B$11,2,FALSE),VLOOKUP(E3863,'Pontuação 3.0'!C$2:D$11,2,FALSE),VLOOKUP(H3863,'Pontuação 3.0'!I$2:J$11,2,FALSE),VLOOKUP(J3863,'Pontuação 3.0'!G$2:H$11,2,FALSE),VLOOKUP(G3863,'Pontuação 3.0'!E$2:F$11,2,FALSE),VLOOKUP(K3863,'Pontuação 3.0'!K$2:L$11,2,FALSE),VLOOKUP(L3863,'Pontuação 3.0'!M$2:N$13,2,FALSE)),0)</f>
        <v>1957</v>
      </c>
      <c r="AA3863" s="12">
        <f t="shared" si="6"/>
        <v>196</v>
      </c>
      <c r="AB3863" s="12" t="str">
        <f t="array" ref="AB3863">IFERROR(INDEX('Pontuação 3.0'!G$13:G$191, MATCH(AA3863, 'Pontuação 3.0'!F$13:F$191, 0)), "Faixa Indefinida")</f>
        <v>C</v>
      </c>
      <c r="AC3863" s="12">
        <f t="shared" si="7"/>
        <v>0</v>
      </c>
      <c r="AD3863" s="12">
        <f t="shared" si="8"/>
        <v>0</v>
      </c>
      <c r="AE3863" s="12">
        <f t="shared" si="9"/>
        <v>1</v>
      </c>
      <c r="AF3863" s="12">
        <f t="shared" si="10"/>
        <v>0</v>
      </c>
    </row>
    <row r="3864" ht="15.75" customHeight="1">
      <c r="A3864" s="8">
        <v>45688.0</v>
      </c>
      <c r="B3864" s="9" t="s">
        <v>3821</v>
      </c>
      <c r="C3864" s="9" t="s">
        <v>8874</v>
      </c>
      <c r="D3864" s="15">
        <v>5.1997689054E10</v>
      </c>
      <c r="E3864" s="9" t="s">
        <v>13936</v>
      </c>
      <c r="F3864" s="9" t="s">
        <v>13950</v>
      </c>
      <c r="G3864" s="9" t="s">
        <v>13944</v>
      </c>
      <c r="H3864" s="9" t="s">
        <v>13951</v>
      </c>
      <c r="I3864" s="9" t="s">
        <v>13928</v>
      </c>
      <c r="J3864" s="9" t="s">
        <v>13929</v>
      </c>
      <c r="K3864" s="9" t="s">
        <v>13930</v>
      </c>
      <c r="L3864" s="9" t="s">
        <v>13931</v>
      </c>
      <c r="M3864" s="9" t="s">
        <v>13942</v>
      </c>
      <c r="N3864" s="13" t="s">
        <v>12</v>
      </c>
      <c r="O3864" s="13" t="s">
        <v>14</v>
      </c>
      <c r="P3864" s="13" t="s">
        <v>13</v>
      </c>
      <c r="Q3864" s="13" t="s">
        <v>48</v>
      </c>
      <c r="R3864" s="13" t="s">
        <v>15</v>
      </c>
      <c r="S3864" s="10">
        <f>ROUNDUP(SUM(VLOOKUP(F3864,'Pontuação'!A$2:B$11,2,FALSE),VLOOKUP(E3864,'Pontuação'!C$2:D$11,2,FALSE),VLOOKUP(H3864,'Pontuação'!I$2:J$11,2,FALSE),VLOOKUP(J3864,'Pontuação'!G$2:H$11,2,FALSE),VLOOKUP(L3864,'Pontuação'!M$2:N$13,2,FALSE)),0)</f>
        <v>1553</v>
      </c>
      <c r="T3864" s="11">
        <f t="shared" si="1"/>
        <v>155</v>
      </c>
      <c r="U3864" s="11" t="str">
        <f t="array" ref="U3864">IFERROR(INDEX('Pontuação'!G$13:G$101, MATCH(T3864, 'Pontuação'!F$13:F$101, 0)), "Faixa Indefinida")</f>
        <v>C</v>
      </c>
      <c r="V3864" s="11">
        <f t="shared" si="2"/>
        <v>0</v>
      </c>
      <c r="W3864" s="11">
        <f t="shared" si="3"/>
        <v>0</v>
      </c>
      <c r="X3864" s="11">
        <f t="shared" si="4"/>
        <v>1</v>
      </c>
      <c r="Y3864" s="11">
        <f t="shared" si="5"/>
        <v>0</v>
      </c>
      <c r="Z3864" s="12">
        <f>ROUNDUP(SUM(VLOOKUP(F3864,'Pontuação 3.0'!A$2:B$11,2,FALSE),VLOOKUP(E3864,'Pontuação 3.0'!C$2:D$11,2,FALSE),VLOOKUP(H3864,'Pontuação 3.0'!I$2:J$11,2,FALSE),VLOOKUP(J3864,'Pontuação 3.0'!G$2:H$11,2,FALSE),VLOOKUP(G3864,'Pontuação 3.0'!E$2:F$11,2,FALSE),VLOOKUP(K3864,'Pontuação 3.0'!K$2:L$11,2,FALSE),VLOOKUP(L3864,'Pontuação 3.0'!M$2:N$13,2,FALSE)),0)</f>
        <v>2243</v>
      </c>
      <c r="AA3864" s="12">
        <f t="shared" si="6"/>
        <v>224</v>
      </c>
      <c r="AB3864" s="12" t="str">
        <f t="array" ref="AB3864">IFERROR(INDEX('Pontuação 3.0'!G$13:G$191, MATCH(AA3864, 'Pontuação 3.0'!F$13:F$191, 0)), "Faixa Indefinida")</f>
        <v>B</v>
      </c>
      <c r="AC3864" s="12">
        <f t="shared" si="7"/>
        <v>0</v>
      </c>
      <c r="AD3864" s="12">
        <f t="shared" si="8"/>
        <v>1</v>
      </c>
      <c r="AE3864" s="12">
        <f t="shared" si="9"/>
        <v>0</v>
      </c>
      <c r="AF3864" s="12">
        <f t="shared" si="10"/>
        <v>0</v>
      </c>
    </row>
    <row r="3865" ht="15.75" customHeight="1">
      <c r="A3865" s="8">
        <v>45688.0</v>
      </c>
      <c r="B3865" s="9" t="s">
        <v>8872</v>
      </c>
      <c r="C3865" s="9" t="s">
        <v>8873</v>
      </c>
      <c r="D3865" s="15">
        <v>9.5991263659E10</v>
      </c>
      <c r="E3865" s="9" t="s">
        <v>13936</v>
      </c>
      <c r="F3865" s="9" t="s">
        <v>13948</v>
      </c>
      <c r="G3865" s="9" t="s">
        <v>13926</v>
      </c>
      <c r="H3865" s="9" t="s">
        <v>13951</v>
      </c>
      <c r="I3865" s="9" t="s">
        <v>13940</v>
      </c>
      <c r="J3865" s="9" t="s">
        <v>13929</v>
      </c>
      <c r="K3865" s="9" t="s">
        <v>13940</v>
      </c>
      <c r="L3865" s="9" t="s">
        <v>13945</v>
      </c>
      <c r="M3865" s="9" t="s">
        <v>13952</v>
      </c>
      <c r="N3865" s="13" t="s">
        <v>12</v>
      </c>
      <c r="O3865" s="13" t="s">
        <v>14</v>
      </c>
      <c r="P3865" s="13" t="s">
        <v>13</v>
      </c>
      <c r="Q3865" s="13" t="s">
        <v>108</v>
      </c>
      <c r="R3865" s="13" t="s">
        <v>65</v>
      </c>
      <c r="S3865" s="10">
        <f>ROUNDUP(SUM(VLOOKUP(F3865,'Pontuação'!A$2:B$11,2,FALSE),VLOOKUP(E3865,'Pontuação'!C$2:D$11,2,FALSE),VLOOKUP(H3865,'Pontuação'!I$2:J$11,2,FALSE),VLOOKUP(J3865,'Pontuação'!G$2:H$11,2,FALSE),VLOOKUP(L3865,'Pontuação'!M$2:N$13,2,FALSE)),0)</f>
        <v>1673</v>
      </c>
      <c r="T3865" s="11">
        <f t="shared" si="1"/>
        <v>167</v>
      </c>
      <c r="U3865" s="11" t="str">
        <f t="array" ref="U3865">IFERROR(INDEX('Pontuação'!G$13:G$101, MATCH(T3865, 'Pontuação'!F$13:F$101, 0)), "Faixa Indefinida")</f>
        <v>B</v>
      </c>
      <c r="V3865" s="11">
        <f t="shared" si="2"/>
        <v>0</v>
      </c>
      <c r="W3865" s="11">
        <f t="shared" si="3"/>
        <v>1</v>
      </c>
      <c r="X3865" s="11">
        <f t="shared" si="4"/>
        <v>0</v>
      </c>
      <c r="Y3865" s="11">
        <f t="shared" si="5"/>
        <v>0</v>
      </c>
      <c r="Z3865" s="12">
        <f>ROUNDUP(SUM(VLOOKUP(F3865,'Pontuação 3.0'!A$2:B$11,2,FALSE),VLOOKUP(E3865,'Pontuação 3.0'!C$2:D$11,2,FALSE),VLOOKUP(H3865,'Pontuação 3.0'!I$2:J$11,2,FALSE),VLOOKUP(J3865,'Pontuação 3.0'!G$2:H$11,2,FALSE),VLOOKUP(G3865,'Pontuação 3.0'!E$2:F$11,2,FALSE),VLOOKUP(K3865,'Pontuação 3.0'!K$2:L$11,2,FALSE),VLOOKUP(L3865,'Pontuação 3.0'!M$2:N$13,2,FALSE)),0)</f>
        <v>2075</v>
      </c>
      <c r="AA3865" s="12">
        <f t="shared" si="6"/>
        <v>208</v>
      </c>
      <c r="AB3865" s="12" t="str">
        <f t="array" ref="AB3865">IFERROR(INDEX('Pontuação 3.0'!G$13:G$191, MATCH(AA3865, 'Pontuação 3.0'!F$13:F$191, 0)), "Faixa Indefinida")</f>
        <v>C</v>
      </c>
      <c r="AC3865" s="12">
        <f t="shared" si="7"/>
        <v>0</v>
      </c>
      <c r="AD3865" s="12">
        <f t="shared" si="8"/>
        <v>0</v>
      </c>
      <c r="AE3865" s="12">
        <f t="shared" si="9"/>
        <v>1</v>
      </c>
      <c r="AF3865" s="12">
        <f t="shared" si="10"/>
        <v>0</v>
      </c>
    </row>
    <row r="3866" ht="15.75" customHeight="1">
      <c r="A3866" s="8">
        <v>45688.0</v>
      </c>
      <c r="B3866" s="9" t="s">
        <v>8850</v>
      </c>
      <c r="C3866" s="9" t="s">
        <v>8851</v>
      </c>
      <c r="D3866" s="15">
        <v>4.5984055994E10</v>
      </c>
      <c r="E3866" s="9" t="s">
        <v>13924</v>
      </c>
      <c r="F3866" s="9" t="s">
        <v>13948</v>
      </c>
      <c r="G3866" s="9" t="s">
        <v>13944</v>
      </c>
      <c r="H3866" s="9" t="s">
        <v>13951</v>
      </c>
      <c r="I3866" s="9" t="s">
        <v>13940</v>
      </c>
      <c r="J3866" s="9" t="s">
        <v>13929</v>
      </c>
      <c r="K3866" s="9" t="s">
        <v>13940</v>
      </c>
      <c r="L3866" s="9" t="s">
        <v>13945</v>
      </c>
      <c r="M3866" s="9" t="s">
        <v>13946</v>
      </c>
      <c r="N3866" s="13" t="s">
        <v>12</v>
      </c>
      <c r="O3866" s="13" t="s">
        <v>14</v>
      </c>
      <c r="P3866" s="13" t="s">
        <v>39</v>
      </c>
      <c r="Q3866" s="13" t="s">
        <v>20</v>
      </c>
      <c r="R3866" s="13" t="s">
        <v>15</v>
      </c>
      <c r="S3866" s="10">
        <f>ROUNDUP(SUM(VLOOKUP(F3866,'Pontuação'!A$2:B$11,2,FALSE),VLOOKUP(E3866,'Pontuação'!C$2:D$11,2,FALSE),VLOOKUP(H3866,'Pontuação'!I$2:J$11,2,FALSE),VLOOKUP(J3866,'Pontuação'!G$2:H$11,2,FALSE),VLOOKUP(L3866,'Pontuação'!M$2:N$13,2,FALSE)),0)</f>
        <v>1677</v>
      </c>
      <c r="T3866" s="11">
        <f t="shared" si="1"/>
        <v>168</v>
      </c>
      <c r="U3866" s="11" t="str">
        <f t="array" ref="U3866">IFERROR(INDEX('Pontuação'!G$13:G$101, MATCH(T3866, 'Pontuação'!F$13:F$101, 0)), "Faixa Indefinida")</f>
        <v>B</v>
      </c>
      <c r="V3866" s="11">
        <f t="shared" si="2"/>
        <v>0</v>
      </c>
      <c r="W3866" s="11">
        <f t="shared" si="3"/>
        <v>1</v>
      </c>
      <c r="X3866" s="11">
        <f t="shared" si="4"/>
        <v>0</v>
      </c>
      <c r="Y3866" s="11">
        <f t="shared" si="5"/>
        <v>0</v>
      </c>
      <c r="Z3866" s="12">
        <f>ROUNDUP(SUM(VLOOKUP(F3866,'Pontuação 3.0'!A$2:B$11,2,FALSE),VLOOKUP(E3866,'Pontuação 3.0'!C$2:D$11,2,FALSE),VLOOKUP(H3866,'Pontuação 3.0'!I$2:J$11,2,FALSE),VLOOKUP(J3866,'Pontuação 3.0'!G$2:H$11,2,FALSE),VLOOKUP(G3866,'Pontuação 3.0'!E$2:F$11,2,FALSE),VLOOKUP(K3866,'Pontuação 3.0'!K$2:L$11,2,FALSE),VLOOKUP(L3866,'Pontuação 3.0'!M$2:N$13,2,FALSE)),0)</f>
        <v>1905</v>
      </c>
      <c r="AA3866" s="12">
        <f t="shared" si="6"/>
        <v>191</v>
      </c>
      <c r="AB3866" s="12" t="str">
        <f t="array" ref="AB3866">IFERROR(INDEX('Pontuação 3.0'!G$13:G$191, MATCH(AA3866, 'Pontuação 3.0'!F$13:F$191, 0)), "Faixa Indefinida")</f>
        <v>D</v>
      </c>
      <c r="AC3866" s="12">
        <f t="shared" si="7"/>
        <v>0</v>
      </c>
      <c r="AD3866" s="12">
        <f t="shared" si="8"/>
        <v>0</v>
      </c>
      <c r="AE3866" s="12">
        <f t="shared" si="9"/>
        <v>0</v>
      </c>
      <c r="AF3866" s="12">
        <f t="shared" si="10"/>
        <v>1</v>
      </c>
    </row>
    <row r="3867" ht="15.75" customHeight="1">
      <c r="A3867" s="8">
        <v>45688.0</v>
      </c>
      <c r="B3867" s="9" t="s">
        <v>8877</v>
      </c>
      <c r="C3867" s="9" t="s">
        <v>8878</v>
      </c>
      <c r="D3867" s="15">
        <v>3.4996827025E10</v>
      </c>
      <c r="E3867" s="9" t="s">
        <v>13936</v>
      </c>
      <c r="F3867" s="9" t="s">
        <v>13948</v>
      </c>
      <c r="G3867" s="9" t="s">
        <v>13926</v>
      </c>
      <c r="H3867" s="9" t="s">
        <v>13951</v>
      </c>
      <c r="I3867" s="9" t="s">
        <v>13940</v>
      </c>
      <c r="J3867" s="9" t="s">
        <v>13929</v>
      </c>
      <c r="K3867" s="9" t="s">
        <v>13940</v>
      </c>
      <c r="L3867" s="9" t="s">
        <v>13945</v>
      </c>
      <c r="M3867" s="9" t="s">
        <v>13942</v>
      </c>
      <c r="N3867" s="13" t="s">
        <v>12</v>
      </c>
      <c r="O3867" s="13" t="s">
        <v>14</v>
      </c>
      <c r="P3867" s="13" t="s">
        <v>39</v>
      </c>
      <c r="Q3867" s="13" t="s">
        <v>20</v>
      </c>
      <c r="R3867" s="13" t="s">
        <v>15</v>
      </c>
      <c r="S3867" s="10">
        <f>ROUNDUP(SUM(VLOOKUP(F3867,'Pontuação'!A$2:B$11,2,FALSE),VLOOKUP(E3867,'Pontuação'!C$2:D$11,2,FALSE),VLOOKUP(H3867,'Pontuação'!I$2:J$11,2,FALSE),VLOOKUP(J3867,'Pontuação'!G$2:H$11,2,FALSE),VLOOKUP(L3867,'Pontuação'!M$2:N$13,2,FALSE)),0)</f>
        <v>1673</v>
      </c>
      <c r="T3867" s="11">
        <f t="shared" si="1"/>
        <v>167</v>
      </c>
      <c r="U3867" s="11" t="str">
        <f t="array" ref="U3867">IFERROR(INDEX('Pontuação'!G$13:G$101, MATCH(T3867, 'Pontuação'!F$13:F$101, 0)), "Faixa Indefinida")</f>
        <v>B</v>
      </c>
      <c r="V3867" s="11">
        <f t="shared" si="2"/>
        <v>0</v>
      </c>
      <c r="W3867" s="11">
        <f t="shared" si="3"/>
        <v>1</v>
      </c>
      <c r="X3867" s="11">
        <f t="shared" si="4"/>
        <v>0</v>
      </c>
      <c r="Y3867" s="11">
        <f t="shared" si="5"/>
        <v>0</v>
      </c>
      <c r="Z3867" s="12">
        <f>ROUNDUP(SUM(VLOOKUP(F3867,'Pontuação 3.0'!A$2:B$11,2,FALSE),VLOOKUP(E3867,'Pontuação 3.0'!C$2:D$11,2,FALSE),VLOOKUP(H3867,'Pontuação 3.0'!I$2:J$11,2,FALSE),VLOOKUP(J3867,'Pontuação 3.0'!G$2:H$11,2,FALSE),VLOOKUP(G3867,'Pontuação 3.0'!E$2:F$11,2,FALSE),VLOOKUP(K3867,'Pontuação 3.0'!K$2:L$11,2,FALSE),VLOOKUP(L3867,'Pontuação 3.0'!M$2:N$13,2,FALSE)),0)</f>
        <v>2075</v>
      </c>
      <c r="AA3867" s="12">
        <f t="shared" si="6"/>
        <v>208</v>
      </c>
      <c r="AB3867" s="12" t="str">
        <f t="array" ref="AB3867">IFERROR(INDEX('Pontuação 3.0'!G$13:G$191, MATCH(AA3867, 'Pontuação 3.0'!F$13:F$191, 0)), "Faixa Indefinida")</f>
        <v>C</v>
      </c>
      <c r="AC3867" s="12">
        <f t="shared" si="7"/>
        <v>0</v>
      </c>
      <c r="AD3867" s="12">
        <f t="shared" si="8"/>
        <v>0</v>
      </c>
      <c r="AE3867" s="12">
        <f t="shared" si="9"/>
        <v>1</v>
      </c>
      <c r="AF3867" s="12">
        <f t="shared" si="10"/>
        <v>0</v>
      </c>
    </row>
    <row r="3868" ht="15.75" customHeight="1">
      <c r="A3868" s="8">
        <v>45688.0</v>
      </c>
      <c r="B3868" s="9" t="s">
        <v>8880</v>
      </c>
      <c r="C3868" s="9" t="s">
        <v>8881</v>
      </c>
      <c r="D3868" s="9" t="s">
        <v>8882</v>
      </c>
      <c r="E3868" s="9" t="s">
        <v>13936</v>
      </c>
      <c r="F3868" s="9" t="s">
        <v>13948</v>
      </c>
      <c r="G3868" s="9" t="s">
        <v>13926</v>
      </c>
      <c r="H3868" s="9" t="s">
        <v>13949</v>
      </c>
      <c r="I3868" s="9" t="s">
        <v>13940</v>
      </c>
      <c r="J3868" s="9" t="s">
        <v>13929</v>
      </c>
      <c r="K3868" s="9" t="s">
        <v>13940</v>
      </c>
      <c r="L3868" s="9" t="s">
        <v>13931</v>
      </c>
      <c r="M3868" s="9" t="s">
        <v>13942</v>
      </c>
      <c r="N3868" s="13" t="s">
        <v>12</v>
      </c>
      <c r="O3868" s="13" t="s">
        <v>14</v>
      </c>
      <c r="P3868" s="13" t="s">
        <v>399</v>
      </c>
      <c r="Q3868" s="13" t="s">
        <v>20</v>
      </c>
      <c r="R3868" s="13" t="s">
        <v>65</v>
      </c>
      <c r="S3868" s="10">
        <f>ROUNDUP(SUM(VLOOKUP(F3868,'Pontuação'!A$2:B$11,2,FALSE),VLOOKUP(E3868,'Pontuação'!C$2:D$11,2,FALSE),VLOOKUP(H3868,'Pontuação'!I$2:J$11,2,FALSE),VLOOKUP(J3868,'Pontuação'!G$2:H$11,2,FALSE),VLOOKUP(L3868,'Pontuação'!M$2:N$13,2,FALSE)),0)</f>
        <v>1583</v>
      </c>
      <c r="T3868" s="11">
        <f t="shared" si="1"/>
        <v>158</v>
      </c>
      <c r="U3868" s="11" t="str">
        <f t="array" ref="U3868">IFERROR(INDEX('Pontuação'!G$13:G$101, MATCH(T3868, 'Pontuação'!F$13:F$101, 0)), "Faixa Indefinida")</f>
        <v>C</v>
      </c>
      <c r="V3868" s="11">
        <f t="shared" si="2"/>
        <v>0</v>
      </c>
      <c r="W3868" s="11">
        <f t="shared" si="3"/>
        <v>0</v>
      </c>
      <c r="X3868" s="11">
        <f t="shared" si="4"/>
        <v>1</v>
      </c>
      <c r="Y3868" s="11">
        <f t="shared" si="5"/>
        <v>0</v>
      </c>
      <c r="Z3868" s="12">
        <f>ROUNDUP(SUM(VLOOKUP(F3868,'Pontuação 3.0'!A$2:B$11,2,FALSE),VLOOKUP(E3868,'Pontuação 3.0'!C$2:D$11,2,FALSE),VLOOKUP(H3868,'Pontuação 3.0'!I$2:J$11,2,FALSE),VLOOKUP(J3868,'Pontuação 3.0'!G$2:H$11,2,FALSE),VLOOKUP(G3868,'Pontuação 3.0'!E$2:F$11,2,FALSE),VLOOKUP(K3868,'Pontuação 3.0'!K$2:L$11,2,FALSE),VLOOKUP(L3868,'Pontuação 3.0'!M$2:N$13,2,FALSE)),0)</f>
        <v>2076</v>
      </c>
      <c r="AA3868" s="12">
        <f t="shared" si="6"/>
        <v>208</v>
      </c>
      <c r="AB3868" s="12" t="str">
        <f t="array" ref="AB3868">IFERROR(INDEX('Pontuação 3.0'!G$13:G$191, MATCH(AA3868, 'Pontuação 3.0'!F$13:F$191, 0)), "Faixa Indefinida")</f>
        <v>C</v>
      </c>
      <c r="AC3868" s="12">
        <f t="shared" si="7"/>
        <v>0</v>
      </c>
      <c r="AD3868" s="12">
        <f t="shared" si="8"/>
        <v>0</v>
      </c>
      <c r="AE3868" s="12">
        <f t="shared" si="9"/>
        <v>1</v>
      </c>
      <c r="AF3868" s="12">
        <f t="shared" si="10"/>
        <v>0</v>
      </c>
    </row>
    <row r="3869" ht="15.75" customHeight="1">
      <c r="A3869" s="8">
        <v>45688.0</v>
      </c>
      <c r="B3869" s="9" t="s">
        <v>72</v>
      </c>
      <c r="C3869" s="9" t="s">
        <v>8879</v>
      </c>
      <c r="D3869" s="15">
        <v>6.699697933E10</v>
      </c>
      <c r="E3869" s="9" t="s">
        <v>13936</v>
      </c>
      <c r="F3869" s="9" t="s">
        <v>13948</v>
      </c>
      <c r="G3869" s="9" t="s">
        <v>13926</v>
      </c>
      <c r="H3869" s="9" t="s">
        <v>13927</v>
      </c>
      <c r="I3869" s="9" t="s">
        <v>13940</v>
      </c>
      <c r="J3869" s="9" t="s">
        <v>13929</v>
      </c>
      <c r="K3869" s="9" t="s">
        <v>13930</v>
      </c>
      <c r="L3869" s="9" t="s">
        <v>13931</v>
      </c>
      <c r="M3869" s="9" t="s">
        <v>13942</v>
      </c>
      <c r="N3869" s="13" t="s">
        <v>12</v>
      </c>
      <c r="O3869" s="13" t="s">
        <v>14</v>
      </c>
      <c r="P3869" s="13" t="s">
        <v>32</v>
      </c>
      <c r="Q3869" s="13" t="s">
        <v>20</v>
      </c>
      <c r="R3869" s="13" t="s">
        <v>15</v>
      </c>
      <c r="S3869" s="10">
        <f>ROUNDUP(SUM(VLOOKUP(F3869,'Pontuação'!A$2:B$11,2,FALSE),VLOOKUP(E3869,'Pontuação'!C$2:D$11,2,FALSE),VLOOKUP(H3869,'Pontuação'!I$2:J$11,2,FALSE),VLOOKUP(J3869,'Pontuação'!G$2:H$11,2,FALSE),VLOOKUP(L3869,'Pontuação'!M$2:N$13,2,FALSE)),0)</f>
        <v>1427</v>
      </c>
      <c r="T3869" s="11">
        <f t="shared" si="1"/>
        <v>143</v>
      </c>
      <c r="U3869" s="11" t="str">
        <f t="array" ref="U3869">IFERROR(INDEX('Pontuação'!G$13:G$101, MATCH(T3869, 'Pontuação'!F$13:F$101, 0)), "Faixa Indefinida")</f>
        <v>D</v>
      </c>
      <c r="V3869" s="11">
        <f t="shared" si="2"/>
        <v>0</v>
      </c>
      <c r="W3869" s="11">
        <f t="shared" si="3"/>
        <v>0</v>
      </c>
      <c r="X3869" s="11">
        <f t="shared" si="4"/>
        <v>0</v>
      </c>
      <c r="Y3869" s="11">
        <f t="shared" si="5"/>
        <v>1</v>
      </c>
      <c r="Z3869" s="12">
        <f>ROUNDUP(SUM(VLOOKUP(F3869,'Pontuação 3.0'!A$2:B$11,2,FALSE),VLOOKUP(E3869,'Pontuação 3.0'!C$2:D$11,2,FALSE),VLOOKUP(H3869,'Pontuação 3.0'!I$2:J$11,2,FALSE),VLOOKUP(J3869,'Pontuação 3.0'!G$2:H$11,2,FALSE),VLOOKUP(G3869,'Pontuação 3.0'!E$2:F$11,2,FALSE),VLOOKUP(K3869,'Pontuação 3.0'!K$2:L$11,2,FALSE),VLOOKUP(L3869,'Pontuação 3.0'!M$2:N$13,2,FALSE)),0)</f>
        <v>2102</v>
      </c>
      <c r="AA3869" s="12">
        <f t="shared" si="6"/>
        <v>210</v>
      </c>
      <c r="AB3869" s="12" t="str">
        <f t="array" ref="AB3869">IFERROR(INDEX('Pontuação 3.0'!G$13:G$191, MATCH(AA3869, 'Pontuação 3.0'!F$13:F$191, 0)), "Faixa Indefinida")</f>
        <v>C</v>
      </c>
      <c r="AC3869" s="12">
        <f t="shared" si="7"/>
        <v>0</v>
      </c>
      <c r="AD3869" s="12">
        <f t="shared" si="8"/>
        <v>0</v>
      </c>
      <c r="AE3869" s="12">
        <f t="shared" si="9"/>
        <v>1</v>
      </c>
      <c r="AF3869" s="12">
        <f t="shared" si="10"/>
        <v>0</v>
      </c>
    </row>
    <row r="3870" ht="15.75" customHeight="1">
      <c r="A3870" s="8">
        <v>45688.0</v>
      </c>
      <c r="B3870" s="9" t="s">
        <v>8883</v>
      </c>
      <c r="C3870" s="9" t="s">
        <v>8884</v>
      </c>
      <c r="D3870" s="15">
        <v>8.5989332147E10</v>
      </c>
      <c r="E3870" s="9" t="s">
        <v>13924</v>
      </c>
      <c r="F3870" s="9" t="s">
        <v>13950</v>
      </c>
      <c r="G3870" s="9" t="s">
        <v>13957</v>
      </c>
      <c r="H3870" s="9" t="s">
        <v>13927</v>
      </c>
      <c r="I3870" s="9" t="s">
        <v>13940</v>
      </c>
      <c r="J3870" s="9" t="s">
        <v>13929</v>
      </c>
      <c r="K3870" s="9" t="s">
        <v>13930</v>
      </c>
      <c r="L3870" s="9" t="s">
        <v>13931</v>
      </c>
      <c r="M3870" s="9" t="s">
        <v>13967</v>
      </c>
      <c r="N3870" s="13" t="s">
        <v>12</v>
      </c>
      <c r="O3870" s="13" t="s">
        <v>14</v>
      </c>
      <c r="P3870" s="13" t="s">
        <v>13</v>
      </c>
      <c r="Q3870" s="13" t="s">
        <v>143</v>
      </c>
      <c r="R3870" s="13" t="s">
        <v>15</v>
      </c>
      <c r="S3870" s="10">
        <f>ROUNDUP(SUM(VLOOKUP(F3870,'Pontuação'!A$2:B$11,2,FALSE),VLOOKUP(E3870,'Pontuação'!C$2:D$11,2,FALSE),VLOOKUP(H3870,'Pontuação'!I$2:J$11,2,FALSE),VLOOKUP(J3870,'Pontuação'!G$2:H$11,2,FALSE),VLOOKUP(L3870,'Pontuação'!M$2:N$13,2,FALSE)),0)</f>
        <v>1443</v>
      </c>
      <c r="T3870" s="11">
        <f t="shared" si="1"/>
        <v>144</v>
      </c>
      <c r="U3870" s="11" t="str">
        <f t="array" ref="U3870">IFERROR(INDEX('Pontuação'!G$13:G$101, MATCH(T3870, 'Pontuação'!F$13:F$101, 0)), "Faixa Indefinida")</f>
        <v>D</v>
      </c>
      <c r="V3870" s="11">
        <f t="shared" si="2"/>
        <v>0</v>
      </c>
      <c r="W3870" s="11">
        <f t="shared" si="3"/>
        <v>0</v>
      </c>
      <c r="X3870" s="11">
        <f t="shared" si="4"/>
        <v>0</v>
      </c>
      <c r="Y3870" s="11">
        <f t="shared" si="5"/>
        <v>1</v>
      </c>
      <c r="Z3870" s="12">
        <f>ROUNDUP(SUM(VLOOKUP(F3870,'Pontuação 3.0'!A$2:B$11,2,FALSE),VLOOKUP(E3870,'Pontuação 3.0'!C$2:D$11,2,FALSE),VLOOKUP(H3870,'Pontuação 3.0'!I$2:J$11,2,FALSE),VLOOKUP(J3870,'Pontuação 3.0'!G$2:H$11,2,FALSE),VLOOKUP(G3870,'Pontuação 3.0'!E$2:F$11,2,FALSE),VLOOKUP(K3870,'Pontuação 3.0'!K$2:L$11,2,FALSE),VLOOKUP(L3870,'Pontuação 3.0'!M$2:N$13,2,FALSE)),0)</f>
        <v>2055</v>
      </c>
      <c r="AA3870" s="12">
        <f t="shared" si="6"/>
        <v>206</v>
      </c>
      <c r="AB3870" s="12" t="str">
        <f t="array" ref="AB3870">IFERROR(INDEX('Pontuação 3.0'!G$13:G$191, MATCH(AA3870, 'Pontuação 3.0'!F$13:F$191, 0)), "Faixa Indefinida")</f>
        <v>C</v>
      </c>
      <c r="AC3870" s="12">
        <f t="shared" si="7"/>
        <v>0</v>
      </c>
      <c r="AD3870" s="12">
        <f t="shared" si="8"/>
        <v>0</v>
      </c>
      <c r="AE3870" s="12">
        <f t="shared" si="9"/>
        <v>1</v>
      </c>
      <c r="AF3870" s="12">
        <f t="shared" si="10"/>
        <v>0</v>
      </c>
    </row>
    <row r="3871" ht="15.75" customHeight="1">
      <c r="A3871" s="8">
        <v>45688.0</v>
      </c>
      <c r="B3871" s="9" t="s">
        <v>14172</v>
      </c>
      <c r="C3871" s="9" t="s">
        <v>8876</v>
      </c>
      <c r="D3871" s="15">
        <v>1.1948806626E10</v>
      </c>
      <c r="E3871" s="9" t="s">
        <v>13936</v>
      </c>
      <c r="F3871" s="9" t="s">
        <v>13948</v>
      </c>
      <c r="G3871" s="9" t="s">
        <v>13926</v>
      </c>
      <c r="H3871" s="9" t="s">
        <v>13938</v>
      </c>
      <c r="I3871" s="9" t="s">
        <v>13940</v>
      </c>
      <c r="J3871" s="9" t="s">
        <v>13956</v>
      </c>
      <c r="K3871" s="9" t="s">
        <v>13930</v>
      </c>
      <c r="L3871" s="9" t="s">
        <v>13931</v>
      </c>
      <c r="M3871" s="9" t="s">
        <v>13942</v>
      </c>
      <c r="N3871" s="13" t="s">
        <v>12</v>
      </c>
      <c r="O3871" s="13" t="s">
        <v>14</v>
      </c>
      <c r="P3871" s="13" t="s">
        <v>13</v>
      </c>
      <c r="Q3871" s="13" t="s">
        <v>48</v>
      </c>
      <c r="R3871" s="13" t="s">
        <v>15</v>
      </c>
      <c r="S3871" s="10">
        <f>ROUNDUP(SUM(VLOOKUP(F3871,'Pontuação'!A$2:B$11,2,FALSE),VLOOKUP(E3871,'Pontuação'!C$2:D$11,2,FALSE),VLOOKUP(H3871,'Pontuação'!I$2:J$11,2,FALSE),VLOOKUP(J3871,'Pontuação'!G$2:H$11,2,FALSE),VLOOKUP(L3871,'Pontuação'!M$2:N$13,2,FALSE)),0)</f>
        <v>1845</v>
      </c>
      <c r="T3871" s="11">
        <f t="shared" si="1"/>
        <v>185</v>
      </c>
      <c r="U3871" s="11" t="str">
        <f t="array" ref="U3871">IFERROR(INDEX('Pontuação'!G$13:G$101, MATCH(T3871, 'Pontuação'!F$13:F$101, 0)), "Faixa Indefinida")</f>
        <v>A</v>
      </c>
      <c r="V3871" s="11">
        <f t="shared" si="2"/>
        <v>1</v>
      </c>
      <c r="W3871" s="11">
        <f t="shared" si="3"/>
        <v>0</v>
      </c>
      <c r="X3871" s="11">
        <f t="shared" si="4"/>
        <v>0</v>
      </c>
      <c r="Y3871" s="11">
        <f t="shared" si="5"/>
        <v>0</v>
      </c>
      <c r="Z3871" s="12">
        <f>ROUNDUP(SUM(VLOOKUP(F3871,'Pontuação 3.0'!A$2:B$11,2,FALSE),VLOOKUP(E3871,'Pontuação 3.0'!C$2:D$11,2,FALSE),VLOOKUP(H3871,'Pontuação 3.0'!I$2:J$11,2,FALSE),VLOOKUP(J3871,'Pontuação 3.0'!G$2:H$11,2,FALSE),VLOOKUP(G3871,'Pontuação 3.0'!E$2:F$11,2,FALSE),VLOOKUP(K3871,'Pontuação 3.0'!K$2:L$11,2,FALSE),VLOOKUP(L3871,'Pontuação 3.0'!M$2:N$13,2,FALSE)),0)</f>
        <v>2461</v>
      </c>
      <c r="AA3871" s="12">
        <f t="shared" si="6"/>
        <v>246</v>
      </c>
      <c r="AB3871" s="12" t="str">
        <f t="array" ref="AB3871">IFERROR(INDEX('Pontuação 3.0'!G$13:G$191, MATCH(AA3871, 'Pontuação 3.0'!F$13:F$191, 0)), "Faixa Indefinida")</f>
        <v>A</v>
      </c>
      <c r="AC3871" s="12">
        <f t="shared" si="7"/>
        <v>1</v>
      </c>
      <c r="AD3871" s="12">
        <f t="shared" si="8"/>
        <v>0</v>
      </c>
      <c r="AE3871" s="12">
        <f t="shared" si="9"/>
        <v>0</v>
      </c>
      <c r="AF3871" s="12">
        <f t="shared" si="10"/>
        <v>0</v>
      </c>
    </row>
    <row r="3872" ht="15.75" customHeight="1">
      <c r="A3872" s="8">
        <v>45688.0</v>
      </c>
      <c r="B3872" s="9" t="s">
        <v>8885</v>
      </c>
      <c r="C3872" s="9" t="s">
        <v>8886</v>
      </c>
      <c r="D3872" s="15">
        <v>1.3996668878E10</v>
      </c>
      <c r="E3872" s="9" t="s">
        <v>13936</v>
      </c>
      <c r="F3872" s="9" t="s">
        <v>13950</v>
      </c>
      <c r="G3872" s="9" t="s">
        <v>13926</v>
      </c>
      <c r="H3872" s="9" t="s">
        <v>13951</v>
      </c>
      <c r="I3872" s="9" t="s">
        <v>13928</v>
      </c>
      <c r="J3872" s="9" t="s">
        <v>13929</v>
      </c>
      <c r="K3872" s="9" t="s">
        <v>13940</v>
      </c>
      <c r="L3872" s="9" t="s">
        <v>13931</v>
      </c>
      <c r="M3872" s="9" t="s">
        <v>13952</v>
      </c>
      <c r="N3872" s="13" t="s">
        <v>12</v>
      </c>
      <c r="O3872" s="13" t="s">
        <v>14</v>
      </c>
      <c r="P3872" s="13" t="s">
        <v>32</v>
      </c>
      <c r="Q3872" s="13" t="s">
        <v>20</v>
      </c>
      <c r="R3872" s="13" t="s">
        <v>65</v>
      </c>
      <c r="S3872" s="10">
        <f>ROUNDUP(SUM(VLOOKUP(F3872,'Pontuação'!A$2:B$11,2,FALSE),VLOOKUP(E3872,'Pontuação'!C$2:D$11,2,FALSE),VLOOKUP(H3872,'Pontuação'!I$2:J$11,2,FALSE),VLOOKUP(J3872,'Pontuação'!G$2:H$11,2,FALSE),VLOOKUP(L3872,'Pontuação'!M$2:N$13,2,FALSE)),0)</f>
        <v>1553</v>
      </c>
      <c r="T3872" s="11">
        <f t="shared" si="1"/>
        <v>155</v>
      </c>
      <c r="U3872" s="11" t="str">
        <f t="array" ref="U3872">IFERROR(INDEX('Pontuação'!G$13:G$101, MATCH(T3872, 'Pontuação'!F$13:F$101, 0)), "Faixa Indefinida")</f>
        <v>C</v>
      </c>
      <c r="V3872" s="11">
        <f t="shared" si="2"/>
        <v>0</v>
      </c>
      <c r="W3872" s="11">
        <f t="shared" si="3"/>
        <v>0</v>
      </c>
      <c r="X3872" s="11">
        <f t="shared" si="4"/>
        <v>1</v>
      </c>
      <c r="Y3872" s="11">
        <f t="shared" si="5"/>
        <v>0</v>
      </c>
      <c r="Z3872" s="12">
        <f>ROUNDUP(SUM(VLOOKUP(F3872,'Pontuação 3.0'!A$2:B$11,2,FALSE),VLOOKUP(E3872,'Pontuação 3.0'!C$2:D$11,2,FALSE),VLOOKUP(H3872,'Pontuação 3.0'!I$2:J$11,2,FALSE),VLOOKUP(J3872,'Pontuação 3.0'!G$2:H$11,2,FALSE),VLOOKUP(G3872,'Pontuação 3.0'!E$2:F$11,2,FALSE),VLOOKUP(K3872,'Pontuação 3.0'!K$2:L$11,2,FALSE),VLOOKUP(L3872,'Pontuação 3.0'!M$2:N$13,2,FALSE)),0)</f>
        <v>2122</v>
      </c>
      <c r="AA3872" s="12">
        <f t="shared" si="6"/>
        <v>212</v>
      </c>
      <c r="AB3872" s="12" t="str">
        <f t="array" ref="AB3872">IFERROR(INDEX('Pontuação 3.0'!G$13:G$191, MATCH(AA3872, 'Pontuação 3.0'!F$13:F$191, 0)), "Faixa Indefinida")</f>
        <v>C</v>
      </c>
      <c r="AC3872" s="12">
        <f t="shared" si="7"/>
        <v>0</v>
      </c>
      <c r="AD3872" s="12">
        <f t="shared" si="8"/>
        <v>0</v>
      </c>
      <c r="AE3872" s="12">
        <f t="shared" si="9"/>
        <v>1</v>
      </c>
      <c r="AF3872" s="12">
        <f t="shared" si="10"/>
        <v>0</v>
      </c>
    </row>
    <row r="3873" ht="15.75" customHeight="1">
      <c r="A3873" s="8">
        <v>45688.0</v>
      </c>
      <c r="B3873" s="9" t="s">
        <v>8887</v>
      </c>
      <c r="C3873" s="9" t="s">
        <v>8888</v>
      </c>
      <c r="D3873" s="15">
        <v>1.1932051742E10</v>
      </c>
      <c r="E3873" s="9" t="s">
        <v>13936</v>
      </c>
      <c r="F3873" s="9" t="s">
        <v>13948</v>
      </c>
      <c r="G3873" s="9" t="s">
        <v>13944</v>
      </c>
      <c r="H3873" s="9" t="s">
        <v>13927</v>
      </c>
      <c r="I3873" s="9" t="s">
        <v>13940</v>
      </c>
      <c r="J3873" s="9" t="s">
        <v>13929</v>
      </c>
      <c r="K3873" s="9" t="s">
        <v>13940</v>
      </c>
      <c r="L3873" s="9" t="s">
        <v>13931</v>
      </c>
      <c r="M3873" s="9" t="s">
        <v>13952</v>
      </c>
      <c r="N3873" s="13" t="s">
        <v>12</v>
      </c>
      <c r="O3873" s="13" t="s">
        <v>14</v>
      </c>
      <c r="P3873" s="13" t="s">
        <v>24</v>
      </c>
      <c r="Q3873" s="13" t="s">
        <v>59</v>
      </c>
      <c r="R3873" s="13" t="s">
        <v>15</v>
      </c>
      <c r="S3873" s="10">
        <f>ROUNDUP(SUM(VLOOKUP(F3873,'Pontuação'!A$2:B$11,2,FALSE),VLOOKUP(E3873,'Pontuação'!C$2:D$11,2,FALSE),VLOOKUP(H3873,'Pontuação'!I$2:J$11,2,FALSE),VLOOKUP(J3873,'Pontuação'!G$2:H$11,2,FALSE),VLOOKUP(L3873,'Pontuação'!M$2:N$13,2,FALSE)),0)</f>
        <v>1427</v>
      </c>
      <c r="T3873" s="11">
        <f t="shared" si="1"/>
        <v>143</v>
      </c>
      <c r="U3873" s="11" t="str">
        <f t="array" ref="U3873">IFERROR(INDEX('Pontuação'!G$13:G$101, MATCH(T3873, 'Pontuação'!F$13:F$101, 0)), "Faixa Indefinida")</f>
        <v>D</v>
      </c>
      <c r="V3873" s="11">
        <f t="shared" si="2"/>
        <v>0</v>
      </c>
      <c r="W3873" s="11">
        <f t="shared" si="3"/>
        <v>0</v>
      </c>
      <c r="X3873" s="11">
        <f t="shared" si="4"/>
        <v>0</v>
      </c>
      <c r="Y3873" s="11">
        <f t="shared" si="5"/>
        <v>1</v>
      </c>
      <c r="Z3873" s="12">
        <f>ROUNDUP(SUM(VLOOKUP(F3873,'Pontuação 3.0'!A$2:B$11,2,FALSE),VLOOKUP(E3873,'Pontuação 3.0'!C$2:D$11,2,FALSE),VLOOKUP(H3873,'Pontuação 3.0'!I$2:J$11,2,FALSE),VLOOKUP(J3873,'Pontuação 3.0'!G$2:H$11,2,FALSE),VLOOKUP(G3873,'Pontuação 3.0'!E$2:F$11,2,FALSE),VLOOKUP(K3873,'Pontuação 3.0'!K$2:L$11,2,FALSE),VLOOKUP(L3873,'Pontuação 3.0'!M$2:N$13,2,FALSE)),0)</f>
        <v>1701</v>
      </c>
      <c r="AA3873" s="12">
        <f t="shared" si="6"/>
        <v>170</v>
      </c>
      <c r="AB3873" s="12" t="str">
        <f t="array" ref="AB3873">IFERROR(INDEX('Pontuação 3.0'!G$13:G$191, MATCH(AA3873, 'Pontuação 3.0'!F$13:F$191, 0)), "Faixa Indefinida")</f>
        <v>D</v>
      </c>
      <c r="AC3873" s="12">
        <f t="shared" si="7"/>
        <v>0</v>
      </c>
      <c r="AD3873" s="12">
        <f t="shared" si="8"/>
        <v>0</v>
      </c>
      <c r="AE3873" s="12">
        <f t="shared" si="9"/>
        <v>0</v>
      </c>
      <c r="AF3873" s="12">
        <f t="shared" si="10"/>
        <v>1</v>
      </c>
    </row>
    <row r="3874" ht="15.75" customHeight="1">
      <c r="A3874" s="8">
        <v>45688.0</v>
      </c>
      <c r="B3874" s="9" t="s">
        <v>8893</v>
      </c>
      <c r="C3874" s="9" t="s">
        <v>8894</v>
      </c>
      <c r="D3874" s="15">
        <v>9.1993498444E10</v>
      </c>
      <c r="E3874" s="9" t="s">
        <v>13936</v>
      </c>
      <c r="F3874" s="9" t="s">
        <v>13948</v>
      </c>
      <c r="G3874" s="9" t="s">
        <v>13926</v>
      </c>
      <c r="H3874" s="9" t="s">
        <v>13949</v>
      </c>
      <c r="I3874" s="9" t="s">
        <v>13940</v>
      </c>
      <c r="J3874" s="9" t="s">
        <v>13956</v>
      </c>
      <c r="K3874" s="9" t="s">
        <v>13940</v>
      </c>
      <c r="L3874" s="9" t="s">
        <v>13954</v>
      </c>
      <c r="M3874" s="9" t="s">
        <v>13952</v>
      </c>
      <c r="N3874" s="13" t="s">
        <v>12</v>
      </c>
      <c r="O3874" s="13" t="s">
        <v>14</v>
      </c>
      <c r="P3874" s="13" t="s">
        <v>13</v>
      </c>
      <c r="Q3874" s="13" t="s">
        <v>77</v>
      </c>
      <c r="R3874" s="13" t="s">
        <v>15</v>
      </c>
      <c r="S3874" s="10">
        <f>ROUNDUP(SUM(VLOOKUP(F3874,'Pontuação'!A$2:B$11,2,FALSE),VLOOKUP(E3874,'Pontuação'!C$2:D$11,2,FALSE),VLOOKUP(H3874,'Pontuação'!I$2:J$11,2,FALSE),VLOOKUP(J3874,'Pontuação'!G$2:H$11,2,FALSE),VLOOKUP(L3874,'Pontuação'!M$2:N$13,2,FALSE)),0)</f>
        <v>1824</v>
      </c>
      <c r="T3874" s="11">
        <f t="shared" si="1"/>
        <v>182</v>
      </c>
      <c r="U3874" s="11" t="str">
        <f t="array" ref="U3874">IFERROR(INDEX('Pontuação'!G$13:G$101, MATCH(T3874, 'Pontuação'!F$13:F$101, 0)), "Faixa Indefinida")</f>
        <v>B</v>
      </c>
      <c r="V3874" s="11">
        <f t="shared" si="2"/>
        <v>0</v>
      </c>
      <c r="W3874" s="11">
        <f t="shared" si="3"/>
        <v>1</v>
      </c>
      <c r="X3874" s="11">
        <f t="shared" si="4"/>
        <v>0</v>
      </c>
      <c r="Y3874" s="11">
        <f t="shared" si="5"/>
        <v>0</v>
      </c>
      <c r="Z3874" s="12">
        <f>ROUNDUP(SUM(VLOOKUP(F3874,'Pontuação 3.0'!A$2:B$11,2,FALSE),VLOOKUP(E3874,'Pontuação 3.0'!C$2:D$11,2,FALSE),VLOOKUP(H3874,'Pontuação 3.0'!I$2:J$11,2,FALSE),VLOOKUP(J3874,'Pontuação 3.0'!G$2:H$11,2,FALSE),VLOOKUP(G3874,'Pontuação 3.0'!E$2:F$11,2,FALSE),VLOOKUP(K3874,'Pontuação 3.0'!K$2:L$11,2,FALSE),VLOOKUP(L3874,'Pontuação 3.0'!M$2:N$13,2,FALSE)),0)</f>
        <v>2321</v>
      </c>
      <c r="AA3874" s="12">
        <f t="shared" si="6"/>
        <v>232</v>
      </c>
      <c r="AB3874" s="12" t="str">
        <f t="array" ref="AB3874">IFERROR(INDEX('Pontuação 3.0'!G$13:G$191, MATCH(AA3874, 'Pontuação 3.0'!F$13:F$191, 0)), "Faixa Indefinida")</f>
        <v>B</v>
      </c>
      <c r="AC3874" s="12">
        <f t="shared" si="7"/>
        <v>0</v>
      </c>
      <c r="AD3874" s="12">
        <f t="shared" si="8"/>
        <v>1</v>
      </c>
      <c r="AE3874" s="12">
        <f t="shared" si="9"/>
        <v>0</v>
      </c>
      <c r="AF3874" s="12">
        <f t="shared" si="10"/>
        <v>0</v>
      </c>
    </row>
    <row r="3875" ht="15.75" customHeight="1">
      <c r="A3875" s="8">
        <v>45688.0</v>
      </c>
      <c r="B3875" s="9" t="s">
        <v>8889</v>
      </c>
      <c r="C3875" s="9" t="s">
        <v>8890</v>
      </c>
      <c r="D3875" s="15">
        <v>2.1973917513E10</v>
      </c>
      <c r="E3875" s="9" t="s">
        <v>13936</v>
      </c>
      <c r="F3875" s="9" t="s">
        <v>13950</v>
      </c>
      <c r="G3875" s="9" t="s">
        <v>13926</v>
      </c>
      <c r="H3875" s="9" t="s">
        <v>13949</v>
      </c>
      <c r="I3875" s="9" t="s">
        <v>13940</v>
      </c>
      <c r="J3875" s="9" t="s">
        <v>13929</v>
      </c>
      <c r="K3875" s="9" t="s">
        <v>13930</v>
      </c>
      <c r="L3875" s="9" t="s">
        <v>13945</v>
      </c>
      <c r="M3875" s="9" t="s">
        <v>13952</v>
      </c>
      <c r="N3875" s="13" t="s">
        <v>12</v>
      </c>
      <c r="O3875" s="13" t="s">
        <v>14</v>
      </c>
      <c r="P3875" s="13" t="s">
        <v>24</v>
      </c>
      <c r="Q3875" s="13" t="s">
        <v>20</v>
      </c>
      <c r="R3875" s="13" t="s">
        <v>15</v>
      </c>
      <c r="S3875" s="10">
        <f>ROUNDUP(SUM(VLOOKUP(F3875,'Pontuação'!A$2:B$11,2,FALSE),VLOOKUP(E3875,'Pontuação'!C$2:D$11,2,FALSE),VLOOKUP(H3875,'Pontuação'!I$2:J$11,2,FALSE),VLOOKUP(J3875,'Pontuação'!G$2:H$11,2,FALSE),VLOOKUP(L3875,'Pontuação'!M$2:N$13,2,FALSE)),0)</f>
        <v>1727</v>
      </c>
      <c r="T3875" s="11">
        <f t="shared" si="1"/>
        <v>173</v>
      </c>
      <c r="U3875" s="11" t="str">
        <f t="array" ref="U3875">IFERROR(INDEX('Pontuação'!G$13:G$101, MATCH(T3875, 'Pontuação'!F$13:F$101, 0)), "Faixa Indefinida")</f>
        <v>B</v>
      </c>
      <c r="V3875" s="11">
        <f t="shared" si="2"/>
        <v>0</v>
      </c>
      <c r="W3875" s="11">
        <f t="shared" si="3"/>
        <v>1</v>
      </c>
      <c r="X3875" s="11">
        <f t="shared" si="4"/>
        <v>0</v>
      </c>
      <c r="Y3875" s="11">
        <f t="shared" si="5"/>
        <v>0</v>
      </c>
      <c r="Z3875" s="12">
        <f>ROUNDUP(SUM(VLOOKUP(F3875,'Pontuação 3.0'!A$2:B$11,2,FALSE),VLOOKUP(E3875,'Pontuação 3.0'!C$2:D$11,2,FALSE),VLOOKUP(H3875,'Pontuação 3.0'!I$2:J$11,2,FALSE),VLOOKUP(J3875,'Pontuação 3.0'!G$2:H$11,2,FALSE),VLOOKUP(G3875,'Pontuação 3.0'!E$2:F$11,2,FALSE),VLOOKUP(K3875,'Pontuação 3.0'!K$2:L$11,2,FALSE),VLOOKUP(L3875,'Pontuação 3.0'!M$2:N$13,2,FALSE)),0)</f>
        <v>2556</v>
      </c>
      <c r="AA3875" s="12">
        <f t="shared" si="6"/>
        <v>256</v>
      </c>
      <c r="AB3875" s="12" t="str">
        <f t="array" ref="AB3875">IFERROR(INDEX('Pontuação 3.0'!G$13:G$191, MATCH(AA3875, 'Pontuação 3.0'!F$13:F$191, 0)), "Faixa Indefinida")</f>
        <v>A</v>
      </c>
      <c r="AC3875" s="12">
        <f t="shared" si="7"/>
        <v>1</v>
      </c>
      <c r="AD3875" s="12">
        <f t="shared" si="8"/>
        <v>0</v>
      </c>
      <c r="AE3875" s="12">
        <f t="shared" si="9"/>
        <v>0</v>
      </c>
      <c r="AF3875" s="12">
        <f t="shared" si="10"/>
        <v>0</v>
      </c>
    </row>
    <row r="3876" ht="15.75" customHeight="1">
      <c r="A3876" s="8">
        <v>45688.0</v>
      </c>
      <c r="B3876" s="9" t="s">
        <v>8891</v>
      </c>
      <c r="C3876" s="9" t="s">
        <v>8892</v>
      </c>
      <c r="D3876" s="15">
        <v>9.1993779348E10</v>
      </c>
      <c r="E3876" s="9" t="s">
        <v>13936</v>
      </c>
      <c r="F3876" s="9" t="s">
        <v>13948</v>
      </c>
      <c r="G3876" s="9" t="s">
        <v>13926</v>
      </c>
      <c r="H3876" s="9" t="s">
        <v>13938</v>
      </c>
      <c r="I3876" s="9" t="s">
        <v>13940</v>
      </c>
      <c r="J3876" s="9" t="s">
        <v>13929</v>
      </c>
      <c r="K3876" s="9" t="s">
        <v>13940</v>
      </c>
      <c r="L3876" s="9" t="s">
        <v>13931</v>
      </c>
      <c r="M3876" s="9" t="s">
        <v>13942</v>
      </c>
      <c r="N3876" s="13" t="s">
        <v>12</v>
      </c>
      <c r="O3876" s="13" t="s">
        <v>14</v>
      </c>
      <c r="P3876" s="13" t="s">
        <v>13</v>
      </c>
      <c r="Q3876" s="13" t="s">
        <v>59</v>
      </c>
      <c r="R3876" s="13" t="s">
        <v>15</v>
      </c>
      <c r="S3876" s="10">
        <f>ROUNDUP(SUM(VLOOKUP(F3876,'Pontuação'!A$2:B$11,2,FALSE),VLOOKUP(E3876,'Pontuação'!C$2:D$11,2,FALSE),VLOOKUP(H3876,'Pontuação'!I$2:J$11,2,FALSE),VLOOKUP(J3876,'Pontuação'!G$2:H$11,2,FALSE),VLOOKUP(L3876,'Pontuação'!M$2:N$13,2,FALSE)),0)</f>
        <v>1567</v>
      </c>
      <c r="T3876" s="11">
        <f t="shared" si="1"/>
        <v>157</v>
      </c>
      <c r="U3876" s="11" t="str">
        <f t="array" ref="U3876">IFERROR(INDEX('Pontuação'!G$13:G$101, MATCH(T3876, 'Pontuação'!F$13:F$101, 0)), "Faixa Indefinida")</f>
        <v>C</v>
      </c>
      <c r="V3876" s="11">
        <f t="shared" si="2"/>
        <v>0</v>
      </c>
      <c r="W3876" s="11">
        <f t="shared" si="3"/>
        <v>0</v>
      </c>
      <c r="X3876" s="11">
        <f t="shared" si="4"/>
        <v>1</v>
      </c>
      <c r="Y3876" s="11">
        <f t="shared" si="5"/>
        <v>0</v>
      </c>
      <c r="Z3876" s="12">
        <f>ROUNDUP(SUM(VLOOKUP(F3876,'Pontuação 3.0'!A$2:B$11,2,FALSE),VLOOKUP(E3876,'Pontuação 3.0'!C$2:D$11,2,FALSE),VLOOKUP(H3876,'Pontuação 3.0'!I$2:J$11,2,FALSE),VLOOKUP(J3876,'Pontuação 3.0'!G$2:H$11,2,FALSE),VLOOKUP(G3876,'Pontuação 3.0'!E$2:F$11,2,FALSE),VLOOKUP(K3876,'Pontuação 3.0'!K$2:L$11,2,FALSE),VLOOKUP(L3876,'Pontuação 3.0'!M$2:N$13,2,FALSE)),0)</f>
        <v>1925</v>
      </c>
      <c r="AA3876" s="12">
        <f t="shared" si="6"/>
        <v>193</v>
      </c>
      <c r="AB3876" s="12" t="str">
        <f t="array" ref="AB3876">IFERROR(INDEX('Pontuação 3.0'!G$13:G$191, MATCH(AA3876, 'Pontuação 3.0'!F$13:F$191, 0)), "Faixa Indefinida")</f>
        <v>C</v>
      </c>
      <c r="AC3876" s="12">
        <f t="shared" si="7"/>
        <v>0</v>
      </c>
      <c r="AD3876" s="12">
        <f t="shared" si="8"/>
        <v>0</v>
      </c>
      <c r="AE3876" s="12">
        <f t="shared" si="9"/>
        <v>1</v>
      </c>
      <c r="AF3876" s="12">
        <f t="shared" si="10"/>
        <v>0</v>
      </c>
    </row>
    <row r="3877" ht="15.75" customHeight="1">
      <c r="A3877" s="8">
        <v>45688.0</v>
      </c>
      <c r="B3877" s="9" t="s">
        <v>8895</v>
      </c>
      <c r="C3877" s="9" t="s">
        <v>8896</v>
      </c>
      <c r="D3877" s="15">
        <v>1.9988789921E10</v>
      </c>
      <c r="E3877" s="9" t="s">
        <v>13936</v>
      </c>
      <c r="F3877" s="9" t="s">
        <v>13948</v>
      </c>
      <c r="G3877" s="9" t="s">
        <v>13926</v>
      </c>
      <c r="H3877" s="9" t="s">
        <v>13960</v>
      </c>
      <c r="I3877" s="9" t="s">
        <v>13928</v>
      </c>
      <c r="J3877" s="9" t="s">
        <v>13929</v>
      </c>
      <c r="K3877" s="9" t="s">
        <v>13940</v>
      </c>
      <c r="L3877" s="9" t="s">
        <v>13945</v>
      </c>
      <c r="M3877" s="9" t="s">
        <v>13952</v>
      </c>
      <c r="N3877" s="13" t="s">
        <v>12</v>
      </c>
      <c r="O3877" s="13" t="s">
        <v>14</v>
      </c>
      <c r="P3877" s="13" t="s">
        <v>32</v>
      </c>
      <c r="Q3877" s="13" t="s">
        <v>20</v>
      </c>
      <c r="R3877" s="13" t="s">
        <v>15</v>
      </c>
      <c r="S3877" s="10">
        <f>ROUNDUP(SUM(VLOOKUP(F3877,'Pontuação'!A$2:B$11,2,FALSE),VLOOKUP(E3877,'Pontuação'!C$2:D$11,2,FALSE),VLOOKUP(H3877,'Pontuação'!I$2:J$11,2,FALSE),VLOOKUP(J3877,'Pontuação'!G$2:H$11,2,FALSE),VLOOKUP(L3877,'Pontuação'!M$2:N$13,2,FALSE)),0)</f>
        <v>1489</v>
      </c>
      <c r="T3877" s="11">
        <f t="shared" si="1"/>
        <v>149</v>
      </c>
      <c r="U3877" s="11" t="str">
        <f t="array" ref="U3877">IFERROR(INDEX('Pontuação'!G$13:G$101, MATCH(T3877, 'Pontuação'!F$13:F$101, 0)), "Faixa Indefinida")</f>
        <v>C</v>
      </c>
      <c r="V3877" s="11">
        <f t="shared" si="2"/>
        <v>0</v>
      </c>
      <c r="W3877" s="11">
        <f t="shared" si="3"/>
        <v>0</v>
      </c>
      <c r="X3877" s="11">
        <f t="shared" si="4"/>
        <v>1</v>
      </c>
      <c r="Y3877" s="11">
        <f t="shared" si="5"/>
        <v>0</v>
      </c>
      <c r="Z3877" s="12">
        <f>ROUNDUP(SUM(VLOOKUP(F3877,'Pontuação 3.0'!A$2:B$11,2,FALSE),VLOOKUP(E3877,'Pontuação 3.0'!C$2:D$11,2,FALSE),VLOOKUP(H3877,'Pontuação 3.0'!I$2:J$11,2,FALSE),VLOOKUP(J3877,'Pontuação 3.0'!G$2:H$11,2,FALSE),VLOOKUP(G3877,'Pontuação 3.0'!E$2:F$11,2,FALSE),VLOOKUP(K3877,'Pontuação 3.0'!K$2:L$11,2,FALSE),VLOOKUP(L3877,'Pontuação 3.0'!M$2:N$13,2,FALSE)),0)</f>
        <v>1967</v>
      </c>
      <c r="AA3877" s="12">
        <f t="shared" si="6"/>
        <v>197</v>
      </c>
      <c r="AB3877" s="12" t="str">
        <f t="array" ref="AB3877">IFERROR(INDEX('Pontuação 3.0'!G$13:G$191, MATCH(AA3877, 'Pontuação 3.0'!F$13:F$191, 0)), "Faixa Indefinida")</f>
        <v>C</v>
      </c>
      <c r="AC3877" s="12">
        <f t="shared" si="7"/>
        <v>0</v>
      </c>
      <c r="AD3877" s="12">
        <f t="shared" si="8"/>
        <v>0</v>
      </c>
      <c r="AE3877" s="12">
        <f t="shared" si="9"/>
        <v>1</v>
      </c>
      <c r="AF3877" s="12">
        <f t="shared" si="10"/>
        <v>0</v>
      </c>
    </row>
    <row r="3878" ht="15.75" customHeight="1">
      <c r="A3878" s="8">
        <v>45688.0</v>
      </c>
      <c r="B3878" s="9" t="s">
        <v>8897</v>
      </c>
      <c r="C3878" s="9" t="s">
        <v>8898</v>
      </c>
      <c r="D3878" s="15">
        <v>1.1951142838E10</v>
      </c>
      <c r="E3878" s="9" t="s">
        <v>13924</v>
      </c>
      <c r="F3878" s="9" t="s">
        <v>13950</v>
      </c>
      <c r="G3878" s="9" t="s">
        <v>13926</v>
      </c>
      <c r="H3878" s="9" t="s">
        <v>13949</v>
      </c>
      <c r="I3878" s="9" t="s">
        <v>13940</v>
      </c>
      <c r="J3878" s="9" t="s">
        <v>13929</v>
      </c>
      <c r="K3878" s="9" t="s">
        <v>13930</v>
      </c>
      <c r="L3878" s="9" t="s">
        <v>13931</v>
      </c>
      <c r="M3878" s="9" t="s">
        <v>13942</v>
      </c>
      <c r="N3878" s="13" t="s">
        <v>12</v>
      </c>
      <c r="O3878" s="13" t="s">
        <v>14</v>
      </c>
      <c r="P3878" s="13" t="s">
        <v>19</v>
      </c>
      <c r="Q3878" s="13" t="s">
        <v>20</v>
      </c>
      <c r="R3878" s="13" t="s">
        <v>15</v>
      </c>
      <c r="S3878" s="10">
        <f>ROUNDUP(SUM(VLOOKUP(F3878,'Pontuação'!A$2:B$11,2,FALSE),VLOOKUP(E3878,'Pontuação'!C$2:D$11,2,FALSE),VLOOKUP(H3878,'Pontuação'!I$2:J$11,2,FALSE),VLOOKUP(J3878,'Pontuação'!G$2:H$11,2,FALSE),VLOOKUP(L3878,'Pontuação'!M$2:N$13,2,FALSE)),0)</f>
        <v>1599</v>
      </c>
      <c r="T3878" s="11">
        <f t="shared" si="1"/>
        <v>160</v>
      </c>
      <c r="U3878" s="11" t="str">
        <f t="array" ref="U3878">IFERROR(INDEX('Pontuação'!G$13:G$101, MATCH(T3878, 'Pontuação'!F$13:F$101, 0)), "Faixa Indefinida")</f>
        <v>C</v>
      </c>
      <c r="V3878" s="11">
        <f t="shared" si="2"/>
        <v>0</v>
      </c>
      <c r="W3878" s="11">
        <f t="shared" si="3"/>
        <v>0</v>
      </c>
      <c r="X3878" s="11">
        <f t="shared" si="4"/>
        <v>1</v>
      </c>
      <c r="Y3878" s="11">
        <f t="shared" si="5"/>
        <v>0</v>
      </c>
      <c r="Z3878" s="12">
        <f>ROUNDUP(SUM(VLOOKUP(F3878,'Pontuação 3.0'!A$2:B$11,2,FALSE),VLOOKUP(E3878,'Pontuação 3.0'!C$2:D$11,2,FALSE),VLOOKUP(H3878,'Pontuação 3.0'!I$2:J$11,2,FALSE),VLOOKUP(J3878,'Pontuação 3.0'!G$2:H$11,2,FALSE),VLOOKUP(G3878,'Pontuação 3.0'!E$2:F$11,2,FALSE),VLOOKUP(K3878,'Pontuação 3.0'!K$2:L$11,2,FALSE),VLOOKUP(L3878,'Pontuação 3.0'!M$2:N$13,2,FALSE)),0)</f>
        <v>2440</v>
      </c>
      <c r="AA3878" s="12">
        <f t="shared" si="6"/>
        <v>244</v>
      </c>
      <c r="AB3878" s="12" t="str">
        <f t="array" ref="AB3878">IFERROR(INDEX('Pontuação 3.0'!G$13:G$191, MATCH(AA3878, 'Pontuação 3.0'!F$13:F$191, 0)), "Faixa Indefinida")</f>
        <v>A</v>
      </c>
      <c r="AC3878" s="12">
        <f t="shared" si="7"/>
        <v>1</v>
      </c>
      <c r="AD3878" s="12">
        <f t="shared" si="8"/>
        <v>0</v>
      </c>
      <c r="AE3878" s="12">
        <f t="shared" si="9"/>
        <v>0</v>
      </c>
      <c r="AF3878" s="12">
        <f t="shared" si="10"/>
        <v>0</v>
      </c>
    </row>
    <row r="3879" ht="15.75" customHeight="1">
      <c r="A3879" s="8">
        <v>45688.0</v>
      </c>
      <c r="B3879" s="9" t="s">
        <v>8899</v>
      </c>
      <c r="C3879" s="9" t="s">
        <v>8900</v>
      </c>
      <c r="D3879" s="15">
        <v>1.1970225102E10</v>
      </c>
      <c r="E3879" s="9" t="s">
        <v>13936</v>
      </c>
      <c r="F3879" s="9" t="s">
        <v>13948</v>
      </c>
      <c r="G3879" s="9" t="s">
        <v>13926</v>
      </c>
      <c r="H3879" s="9" t="s">
        <v>13949</v>
      </c>
      <c r="I3879" s="9" t="s">
        <v>13928</v>
      </c>
      <c r="J3879" s="9" t="s">
        <v>13966</v>
      </c>
      <c r="K3879" s="9" t="s">
        <v>13930</v>
      </c>
      <c r="L3879" s="9" t="s">
        <v>13931</v>
      </c>
      <c r="M3879" s="9" t="s">
        <v>13932</v>
      </c>
      <c r="N3879" s="13" t="s">
        <v>12</v>
      </c>
      <c r="O3879" s="13" t="s">
        <v>14</v>
      </c>
      <c r="P3879" s="13" t="s">
        <v>13</v>
      </c>
      <c r="Q3879" s="13" t="s">
        <v>48</v>
      </c>
      <c r="R3879" s="13" t="s">
        <v>15</v>
      </c>
      <c r="S3879" s="10">
        <f>ROUNDUP(SUM(VLOOKUP(F3879,'Pontuação'!A$2:B$11,2,FALSE),VLOOKUP(E3879,'Pontuação'!C$2:D$11,2,FALSE),VLOOKUP(H3879,'Pontuação'!I$2:J$11,2,FALSE),VLOOKUP(J3879,'Pontuação'!G$2:H$11,2,FALSE),VLOOKUP(L3879,'Pontuação'!M$2:N$13,2,FALSE)),0)</f>
        <v>1861</v>
      </c>
      <c r="T3879" s="11">
        <f t="shared" si="1"/>
        <v>186</v>
      </c>
      <c r="U3879" s="11" t="str">
        <f t="array" ref="U3879">IFERROR(INDEX('Pontuação'!G$13:G$101, MATCH(T3879, 'Pontuação'!F$13:F$101, 0)), "Faixa Indefinida")</f>
        <v>A</v>
      </c>
      <c r="V3879" s="11">
        <f t="shared" si="2"/>
        <v>1</v>
      </c>
      <c r="W3879" s="11">
        <f t="shared" si="3"/>
        <v>0</v>
      </c>
      <c r="X3879" s="11">
        <f t="shared" si="4"/>
        <v>0</v>
      </c>
      <c r="Y3879" s="11">
        <f t="shared" si="5"/>
        <v>0</v>
      </c>
      <c r="Z3879" s="12">
        <f>ROUNDUP(SUM(VLOOKUP(F3879,'Pontuação 3.0'!A$2:B$11,2,FALSE),VLOOKUP(E3879,'Pontuação 3.0'!C$2:D$11,2,FALSE),VLOOKUP(H3879,'Pontuação 3.0'!I$2:J$11,2,FALSE),VLOOKUP(J3879,'Pontuação 3.0'!G$2:H$11,2,FALSE),VLOOKUP(G3879,'Pontuação 3.0'!E$2:F$11,2,FALSE),VLOOKUP(K3879,'Pontuação 3.0'!K$2:L$11,2,FALSE),VLOOKUP(L3879,'Pontuação 3.0'!M$2:N$13,2,FALSE)),0)</f>
        <v>2360</v>
      </c>
      <c r="AA3879" s="12">
        <f t="shared" si="6"/>
        <v>236</v>
      </c>
      <c r="AB3879" s="12" t="str">
        <f t="array" ref="AB3879">IFERROR(INDEX('Pontuação 3.0'!G$13:G$191, MATCH(AA3879, 'Pontuação 3.0'!F$13:F$191, 0)), "Faixa Indefinida")</f>
        <v>A</v>
      </c>
      <c r="AC3879" s="12">
        <f t="shared" si="7"/>
        <v>1</v>
      </c>
      <c r="AD3879" s="12">
        <f t="shared" si="8"/>
        <v>0</v>
      </c>
      <c r="AE3879" s="12">
        <f t="shared" si="9"/>
        <v>0</v>
      </c>
      <c r="AF3879" s="12">
        <f t="shared" si="10"/>
        <v>0</v>
      </c>
    </row>
    <row r="3880" ht="15.75" customHeight="1">
      <c r="A3880" s="8">
        <v>45688.0</v>
      </c>
      <c r="B3880" s="9" t="s">
        <v>8905</v>
      </c>
      <c r="C3880" s="9" t="s">
        <v>8906</v>
      </c>
      <c r="D3880" s="15">
        <v>1.8988254226E10</v>
      </c>
      <c r="E3880" s="9" t="s">
        <v>13924</v>
      </c>
      <c r="F3880" s="9" t="s">
        <v>13948</v>
      </c>
      <c r="G3880" s="9" t="s">
        <v>13926</v>
      </c>
      <c r="H3880" s="9" t="s">
        <v>13927</v>
      </c>
      <c r="I3880" s="9" t="s">
        <v>13940</v>
      </c>
      <c r="J3880" s="9" t="s">
        <v>13929</v>
      </c>
      <c r="K3880" s="9" t="s">
        <v>13930</v>
      </c>
      <c r="L3880" s="9" t="s">
        <v>13931</v>
      </c>
      <c r="M3880" s="9" t="s">
        <v>13952</v>
      </c>
      <c r="N3880" s="13" t="s">
        <v>12</v>
      </c>
      <c r="O3880" s="13" t="s">
        <v>14</v>
      </c>
      <c r="P3880" s="13" t="s">
        <v>19</v>
      </c>
      <c r="Q3880" s="13" t="s">
        <v>20</v>
      </c>
      <c r="R3880" s="13" t="s">
        <v>15</v>
      </c>
      <c r="S3880" s="10">
        <f>ROUNDUP(SUM(VLOOKUP(F3880,'Pontuação'!A$2:B$11,2,FALSE),VLOOKUP(E3880,'Pontuação'!C$2:D$11,2,FALSE),VLOOKUP(H3880,'Pontuação'!I$2:J$11,2,FALSE),VLOOKUP(J3880,'Pontuação'!G$2:H$11,2,FALSE),VLOOKUP(L3880,'Pontuação'!M$2:N$13,2,FALSE)),0)</f>
        <v>1431</v>
      </c>
      <c r="T3880" s="11">
        <f t="shared" si="1"/>
        <v>143</v>
      </c>
      <c r="U3880" s="11" t="str">
        <f t="array" ref="U3880">IFERROR(INDEX('Pontuação'!G$13:G$101, MATCH(T3880, 'Pontuação'!F$13:F$101, 0)), "Faixa Indefinida")</f>
        <v>D</v>
      </c>
      <c r="V3880" s="11">
        <f t="shared" si="2"/>
        <v>0</v>
      </c>
      <c r="W3880" s="11">
        <f t="shared" si="3"/>
        <v>0</v>
      </c>
      <c r="X3880" s="11">
        <f t="shared" si="4"/>
        <v>0</v>
      </c>
      <c r="Y3880" s="11">
        <f t="shared" si="5"/>
        <v>1</v>
      </c>
      <c r="Z3880" s="12">
        <f>ROUNDUP(SUM(VLOOKUP(F3880,'Pontuação 3.0'!A$2:B$11,2,FALSE),VLOOKUP(E3880,'Pontuação 3.0'!C$2:D$11,2,FALSE),VLOOKUP(H3880,'Pontuação 3.0'!I$2:J$11,2,FALSE),VLOOKUP(J3880,'Pontuação 3.0'!G$2:H$11,2,FALSE),VLOOKUP(G3880,'Pontuação 3.0'!E$2:F$11,2,FALSE),VLOOKUP(K3880,'Pontuação 3.0'!K$2:L$11,2,FALSE),VLOOKUP(L3880,'Pontuação 3.0'!M$2:N$13,2,FALSE)),0)</f>
        <v>2072</v>
      </c>
      <c r="AA3880" s="12">
        <f t="shared" si="6"/>
        <v>207</v>
      </c>
      <c r="AB3880" s="12" t="str">
        <f t="array" ref="AB3880">IFERROR(INDEX('Pontuação 3.0'!G$13:G$191, MATCH(AA3880, 'Pontuação 3.0'!F$13:F$191, 0)), "Faixa Indefinida")</f>
        <v>C</v>
      </c>
      <c r="AC3880" s="12">
        <f t="shared" si="7"/>
        <v>0</v>
      </c>
      <c r="AD3880" s="12">
        <f t="shared" si="8"/>
        <v>0</v>
      </c>
      <c r="AE3880" s="12">
        <f t="shared" si="9"/>
        <v>1</v>
      </c>
      <c r="AF3880" s="12">
        <f t="shared" si="10"/>
        <v>0</v>
      </c>
    </row>
    <row r="3881" ht="15.75" customHeight="1">
      <c r="A3881" s="8">
        <v>45688.0</v>
      </c>
      <c r="B3881" s="9" t="s">
        <v>8903</v>
      </c>
      <c r="C3881" s="9" t="s">
        <v>8904</v>
      </c>
      <c r="D3881" s="15">
        <v>1.9995603101E10</v>
      </c>
      <c r="E3881" s="9" t="s">
        <v>13936</v>
      </c>
      <c r="F3881" s="9" t="s">
        <v>13950</v>
      </c>
      <c r="G3881" s="9" t="s">
        <v>13926</v>
      </c>
      <c r="H3881" s="9" t="s">
        <v>13960</v>
      </c>
      <c r="I3881" s="9" t="s">
        <v>13928</v>
      </c>
      <c r="J3881" s="9" t="s">
        <v>13956</v>
      </c>
      <c r="K3881" s="9" t="s">
        <v>13940</v>
      </c>
      <c r="L3881" s="9" t="s">
        <v>13959</v>
      </c>
      <c r="M3881" s="9" t="s">
        <v>13946</v>
      </c>
      <c r="N3881" s="13" t="s">
        <v>12</v>
      </c>
      <c r="O3881" s="13" t="s">
        <v>14</v>
      </c>
      <c r="P3881" s="13" t="s">
        <v>32</v>
      </c>
      <c r="Q3881" s="13" t="s">
        <v>51</v>
      </c>
      <c r="R3881" s="13" t="s">
        <v>15</v>
      </c>
      <c r="S3881" s="10">
        <f>ROUNDUP(SUM(VLOOKUP(F3881,'Pontuação'!A$2:B$11,2,FALSE),VLOOKUP(E3881,'Pontuação'!C$2:D$11,2,FALSE),VLOOKUP(H3881,'Pontuação'!I$2:J$11,2,FALSE),VLOOKUP(J3881,'Pontuação'!G$2:H$11,2,FALSE),VLOOKUP(L3881,'Pontuação'!M$2:N$13,2,FALSE)),0)</f>
        <v>1717</v>
      </c>
      <c r="T3881" s="11">
        <f t="shared" si="1"/>
        <v>172</v>
      </c>
      <c r="U3881" s="11" t="str">
        <f t="array" ref="U3881">IFERROR(INDEX('Pontuação'!G$13:G$101, MATCH(T3881, 'Pontuação'!F$13:F$101, 0)), "Faixa Indefinida")</f>
        <v>B</v>
      </c>
      <c r="V3881" s="11">
        <f t="shared" si="2"/>
        <v>0</v>
      </c>
      <c r="W3881" s="11">
        <f t="shared" si="3"/>
        <v>1</v>
      </c>
      <c r="X3881" s="11">
        <f t="shared" si="4"/>
        <v>0</v>
      </c>
      <c r="Y3881" s="11">
        <f t="shared" si="5"/>
        <v>0</v>
      </c>
      <c r="Z3881" s="12">
        <f>ROUNDUP(SUM(VLOOKUP(F3881,'Pontuação 3.0'!A$2:B$11,2,FALSE),VLOOKUP(E3881,'Pontuação 3.0'!C$2:D$11,2,FALSE),VLOOKUP(H3881,'Pontuação 3.0'!I$2:J$11,2,FALSE),VLOOKUP(J3881,'Pontuação 3.0'!G$2:H$11,2,FALSE),VLOOKUP(G3881,'Pontuação 3.0'!E$2:F$11,2,FALSE),VLOOKUP(K3881,'Pontuação 3.0'!K$2:L$11,2,FALSE),VLOOKUP(L3881,'Pontuação 3.0'!M$2:N$13,2,FALSE)),0)</f>
        <v>2483</v>
      </c>
      <c r="AA3881" s="12">
        <f t="shared" si="6"/>
        <v>248</v>
      </c>
      <c r="AB3881" s="12" t="str">
        <f t="array" ref="AB3881">IFERROR(INDEX('Pontuação 3.0'!G$13:G$191, MATCH(AA3881, 'Pontuação 3.0'!F$13:F$191, 0)), "Faixa Indefinida")</f>
        <v>A</v>
      </c>
      <c r="AC3881" s="12">
        <f t="shared" si="7"/>
        <v>1</v>
      </c>
      <c r="AD3881" s="12">
        <f t="shared" si="8"/>
        <v>0</v>
      </c>
      <c r="AE3881" s="12">
        <f t="shared" si="9"/>
        <v>0</v>
      </c>
      <c r="AF3881" s="12">
        <f t="shared" si="10"/>
        <v>0</v>
      </c>
    </row>
    <row r="3882" ht="15.75" customHeight="1">
      <c r="A3882" s="8">
        <v>45688.0</v>
      </c>
      <c r="B3882" s="9" t="s">
        <v>8907</v>
      </c>
      <c r="C3882" s="9" t="s">
        <v>8908</v>
      </c>
      <c r="D3882" s="15">
        <v>5.1981074205E10</v>
      </c>
      <c r="E3882" s="9" t="s">
        <v>13936</v>
      </c>
      <c r="F3882" s="9" t="s">
        <v>13950</v>
      </c>
      <c r="G3882" s="9" t="s">
        <v>13926</v>
      </c>
      <c r="H3882" s="9" t="s">
        <v>13938</v>
      </c>
      <c r="I3882" s="9" t="s">
        <v>13928</v>
      </c>
      <c r="J3882" s="9" t="s">
        <v>13939</v>
      </c>
      <c r="K3882" s="9" t="s">
        <v>13930</v>
      </c>
      <c r="L3882" s="9" t="s">
        <v>13931</v>
      </c>
      <c r="M3882" s="9" t="s">
        <v>13967</v>
      </c>
      <c r="N3882" s="13" t="s">
        <v>12</v>
      </c>
      <c r="O3882" s="13" t="s">
        <v>14</v>
      </c>
      <c r="P3882" s="13" t="s">
        <v>32</v>
      </c>
      <c r="Q3882" s="13" t="s">
        <v>20</v>
      </c>
      <c r="R3882" s="13" t="s">
        <v>15</v>
      </c>
      <c r="S3882" s="10">
        <f>ROUNDUP(SUM(VLOOKUP(F3882,'Pontuação'!A$2:B$11,2,FALSE),VLOOKUP(E3882,'Pontuação'!C$2:D$11,2,FALSE),VLOOKUP(H3882,'Pontuação'!I$2:J$11,2,FALSE),VLOOKUP(J3882,'Pontuação'!G$2:H$11,2,FALSE),VLOOKUP(L3882,'Pontuação'!M$2:N$13,2,FALSE)),0)</f>
        <v>1684</v>
      </c>
      <c r="T3882" s="11">
        <f t="shared" si="1"/>
        <v>168</v>
      </c>
      <c r="U3882" s="11" t="str">
        <f t="array" ref="U3882">IFERROR(INDEX('Pontuação'!G$13:G$101, MATCH(T3882, 'Pontuação'!F$13:F$101, 0)), "Faixa Indefinida")</f>
        <v>B</v>
      </c>
      <c r="V3882" s="11">
        <f t="shared" si="2"/>
        <v>0</v>
      </c>
      <c r="W3882" s="11">
        <f t="shared" si="3"/>
        <v>1</v>
      </c>
      <c r="X3882" s="11">
        <f t="shared" si="4"/>
        <v>0</v>
      </c>
      <c r="Y3882" s="11">
        <f t="shared" si="5"/>
        <v>0</v>
      </c>
      <c r="Z3882" s="12">
        <f>ROUNDUP(SUM(VLOOKUP(F3882,'Pontuação 3.0'!A$2:B$11,2,FALSE),VLOOKUP(E3882,'Pontuação 3.0'!C$2:D$11,2,FALSE),VLOOKUP(H3882,'Pontuação 3.0'!I$2:J$11,2,FALSE),VLOOKUP(J3882,'Pontuação 3.0'!G$2:H$11,2,FALSE),VLOOKUP(G3882,'Pontuação 3.0'!E$2:F$11,2,FALSE),VLOOKUP(K3882,'Pontuação 3.0'!K$2:L$11,2,FALSE),VLOOKUP(L3882,'Pontuação 3.0'!M$2:N$13,2,FALSE)),0)</f>
        <v>2471</v>
      </c>
      <c r="AA3882" s="12">
        <f t="shared" si="6"/>
        <v>247</v>
      </c>
      <c r="AB3882" s="12" t="str">
        <f t="array" ref="AB3882">IFERROR(INDEX('Pontuação 3.0'!G$13:G$191, MATCH(AA3882, 'Pontuação 3.0'!F$13:F$191, 0)), "Faixa Indefinida")</f>
        <v>A</v>
      </c>
      <c r="AC3882" s="12">
        <f t="shared" si="7"/>
        <v>1</v>
      </c>
      <c r="AD3882" s="12">
        <f t="shared" si="8"/>
        <v>0</v>
      </c>
      <c r="AE3882" s="12">
        <f t="shared" si="9"/>
        <v>0</v>
      </c>
      <c r="AF3882" s="12">
        <f t="shared" si="10"/>
        <v>0</v>
      </c>
    </row>
    <row r="3883" ht="15.75" customHeight="1">
      <c r="A3883" s="8">
        <v>45688.0</v>
      </c>
      <c r="B3883" s="9" t="s">
        <v>8909</v>
      </c>
      <c r="C3883" s="9" t="s">
        <v>8910</v>
      </c>
      <c r="D3883" s="9" t="s">
        <v>8911</v>
      </c>
      <c r="E3883" s="9" t="s">
        <v>13936</v>
      </c>
      <c r="F3883" s="9" t="s">
        <v>13950</v>
      </c>
      <c r="G3883" s="9" t="s">
        <v>13926</v>
      </c>
      <c r="H3883" s="9" t="s">
        <v>13927</v>
      </c>
      <c r="I3883" s="9" t="s">
        <v>13940</v>
      </c>
      <c r="J3883" s="9" t="s">
        <v>13929</v>
      </c>
      <c r="K3883" s="9" t="s">
        <v>13930</v>
      </c>
      <c r="L3883" s="9" t="s">
        <v>13945</v>
      </c>
      <c r="M3883" s="9" t="s">
        <v>13942</v>
      </c>
      <c r="N3883" s="13" t="s">
        <v>12</v>
      </c>
      <c r="O3883" s="13" t="s">
        <v>14</v>
      </c>
      <c r="P3883" s="13" t="s">
        <v>32</v>
      </c>
      <c r="Q3883" s="13" t="s">
        <v>62</v>
      </c>
      <c r="R3883" s="13" t="s">
        <v>15</v>
      </c>
      <c r="S3883" s="10">
        <f>ROUNDUP(SUM(VLOOKUP(F3883,'Pontuação'!A$2:B$11,2,FALSE),VLOOKUP(E3883,'Pontuação'!C$2:D$11,2,FALSE),VLOOKUP(H3883,'Pontuação'!I$2:J$11,2,FALSE),VLOOKUP(J3883,'Pontuação'!G$2:H$11,2,FALSE),VLOOKUP(L3883,'Pontuação'!M$2:N$13,2,FALSE)),0)</f>
        <v>1571</v>
      </c>
      <c r="T3883" s="11">
        <f t="shared" si="1"/>
        <v>157</v>
      </c>
      <c r="U3883" s="11" t="str">
        <f t="array" ref="U3883">IFERROR(INDEX('Pontuação'!G$13:G$101, MATCH(T3883, 'Pontuação'!F$13:F$101, 0)), "Faixa Indefinida")</f>
        <v>C</v>
      </c>
      <c r="V3883" s="11">
        <f t="shared" si="2"/>
        <v>0</v>
      </c>
      <c r="W3883" s="11">
        <f t="shared" si="3"/>
        <v>0</v>
      </c>
      <c r="X3883" s="11">
        <f t="shared" si="4"/>
        <v>1</v>
      </c>
      <c r="Y3883" s="11">
        <f t="shared" si="5"/>
        <v>0</v>
      </c>
      <c r="Z3883" s="12">
        <f>ROUNDUP(SUM(VLOOKUP(F3883,'Pontuação 3.0'!A$2:B$11,2,FALSE),VLOOKUP(E3883,'Pontuação 3.0'!C$2:D$11,2,FALSE),VLOOKUP(H3883,'Pontuação 3.0'!I$2:J$11,2,FALSE),VLOOKUP(J3883,'Pontuação 3.0'!G$2:H$11,2,FALSE),VLOOKUP(G3883,'Pontuação 3.0'!E$2:F$11,2,FALSE),VLOOKUP(K3883,'Pontuação 3.0'!K$2:L$11,2,FALSE),VLOOKUP(L3883,'Pontuação 3.0'!M$2:N$13,2,FALSE)),0)</f>
        <v>2321</v>
      </c>
      <c r="AA3883" s="12">
        <f t="shared" si="6"/>
        <v>232</v>
      </c>
      <c r="AB3883" s="12" t="str">
        <f t="array" ref="AB3883">IFERROR(INDEX('Pontuação 3.0'!G$13:G$191, MATCH(AA3883, 'Pontuação 3.0'!F$13:F$191, 0)), "Faixa Indefinida")</f>
        <v>B</v>
      </c>
      <c r="AC3883" s="12">
        <f t="shared" si="7"/>
        <v>0</v>
      </c>
      <c r="AD3883" s="12">
        <f t="shared" si="8"/>
        <v>1</v>
      </c>
      <c r="AE3883" s="12">
        <f t="shared" si="9"/>
        <v>0</v>
      </c>
      <c r="AF3883" s="12">
        <f t="shared" si="10"/>
        <v>0</v>
      </c>
    </row>
    <row r="3884" ht="15.75" customHeight="1">
      <c r="A3884" s="8">
        <v>45688.0</v>
      </c>
      <c r="B3884" s="9" t="s">
        <v>8901</v>
      </c>
      <c r="C3884" s="9" t="s">
        <v>8902</v>
      </c>
      <c r="D3884" s="15">
        <v>4.7988950939E10</v>
      </c>
      <c r="E3884" s="9" t="s">
        <v>13936</v>
      </c>
      <c r="F3884" s="9" t="s">
        <v>13950</v>
      </c>
      <c r="G3884" s="9" t="s">
        <v>13926</v>
      </c>
      <c r="H3884" s="9" t="s">
        <v>13949</v>
      </c>
      <c r="I3884" s="9" t="s">
        <v>13940</v>
      </c>
      <c r="J3884" s="9" t="s">
        <v>13956</v>
      </c>
      <c r="K3884" s="9" t="s">
        <v>13930</v>
      </c>
      <c r="L3884" s="9" t="s">
        <v>13945</v>
      </c>
      <c r="M3884" s="9" t="s">
        <v>13967</v>
      </c>
      <c r="N3884" s="13" t="s">
        <v>12</v>
      </c>
      <c r="O3884" s="13" t="s">
        <v>14</v>
      </c>
      <c r="P3884" s="13" t="s">
        <v>47</v>
      </c>
      <c r="Q3884" s="13" t="s">
        <v>20</v>
      </c>
      <c r="R3884" s="13" t="s">
        <v>15</v>
      </c>
      <c r="S3884" s="10">
        <f>ROUNDUP(SUM(VLOOKUP(F3884,'Pontuação'!A$2:B$11,2,FALSE),VLOOKUP(E3884,'Pontuação'!C$2:D$11,2,FALSE),VLOOKUP(H3884,'Pontuação'!I$2:J$11,2,FALSE),VLOOKUP(J3884,'Pontuação'!G$2:H$11,2,FALSE),VLOOKUP(L3884,'Pontuação'!M$2:N$13,2,FALSE)),0)</f>
        <v>2005</v>
      </c>
      <c r="T3884" s="11">
        <f t="shared" si="1"/>
        <v>201</v>
      </c>
      <c r="U3884" s="11" t="str">
        <f t="array" ref="U3884">IFERROR(INDEX('Pontuação'!G$13:G$101, MATCH(T3884, 'Pontuação'!F$13:F$101, 0)), "Faixa Indefinida")</f>
        <v>A</v>
      </c>
      <c r="V3884" s="11">
        <f t="shared" si="2"/>
        <v>1</v>
      </c>
      <c r="W3884" s="11">
        <f t="shared" si="3"/>
        <v>0</v>
      </c>
      <c r="X3884" s="11">
        <f t="shared" si="4"/>
        <v>0</v>
      </c>
      <c r="Y3884" s="11">
        <f t="shared" si="5"/>
        <v>0</v>
      </c>
      <c r="Z3884" s="12">
        <f>ROUNDUP(SUM(VLOOKUP(F3884,'Pontuação 3.0'!A$2:B$11,2,FALSE),VLOOKUP(E3884,'Pontuação 3.0'!C$2:D$11,2,FALSE),VLOOKUP(H3884,'Pontuação 3.0'!I$2:J$11,2,FALSE),VLOOKUP(J3884,'Pontuação 3.0'!G$2:H$11,2,FALSE),VLOOKUP(G3884,'Pontuação 3.0'!E$2:F$11,2,FALSE),VLOOKUP(K3884,'Pontuação 3.0'!K$2:L$11,2,FALSE),VLOOKUP(L3884,'Pontuação 3.0'!M$2:N$13,2,FALSE)),0)</f>
        <v>2831</v>
      </c>
      <c r="AA3884" s="12">
        <f t="shared" si="6"/>
        <v>283</v>
      </c>
      <c r="AB3884" s="12" t="str">
        <f t="array" ref="AB3884">IFERROR(INDEX('Pontuação 3.0'!G$13:G$191, MATCH(AA3884, 'Pontuação 3.0'!F$13:F$191, 0)), "Faixa Indefinida")</f>
        <v>A</v>
      </c>
      <c r="AC3884" s="12">
        <f t="shared" si="7"/>
        <v>1</v>
      </c>
      <c r="AD3884" s="12">
        <f t="shared" si="8"/>
        <v>0</v>
      </c>
      <c r="AE3884" s="12">
        <f t="shared" si="9"/>
        <v>0</v>
      </c>
      <c r="AF3884" s="12">
        <f t="shared" si="10"/>
        <v>0</v>
      </c>
    </row>
    <row r="3885" ht="15.75" customHeight="1">
      <c r="A3885" s="8">
        <v>45688.0</v>
      </c>
      <c r="B3885" s="9" t="s">
        <v>7017</v>
      </c>
      <c r="C3885" s="9" t="s">
        <v>8918</v>
      </c>
      <c r="D3885" s="15">
        <v>3.199185033E10</v>
      </c>
      <c r="E3885" s="9" t="s">
        <v>13936</v>
      </c>
      <c r="F3885" s="9" t="s">
        <v>13950</v>
      </c>
      <c r="G3885" s="9" t="s">
        <v>13926</v>
      </c>
      <c r="H3885" s="9" t="s">
        <v>13960</v>
      </c>
      <c r="I3885" s="9" t="s">
        <v>13940</v>
      </c>
      <c r="J3885" s="9" t="s">
        <v>13929</v>
      </c>
      <c r="K3885" s="9" t="s">
        <v>13930</v>
      </c>
      <c r="L3885" s="9" t="s">
        <v>13954</v>
      </c>
      <c r="M3885" s="9" t="s">
        <v>13952</v>
      </c>
      <c r="N3885" s="13" t="s">
        <v>12</v>
      </c>
      <c r="O3885" s="13" t="s">
        <v>14</v>
      </c>
      <c r="P3885" s="13" t="s">
        <v>32</v>
      </c>
      <c r="Q3885" s="13" t="s">
        <v>20</v>
      </c>
      <c r="R3885" s="13" t="s">
        <v>15</v>
      </c>
      <c r="S3885" s="10">
        <f>ROUNDUP(SUM(VLOOKUP(F3885,'Pontuação'!A$2:B$11,2,FALSE),VLOOKUP(E3885,'Pontuação'!C$2:D$11,2,FALSE),VLOOKUP(H3885,'Pontuação'!I$2:J$11,2,FALSE),VLOOKUP(J3885,'Pontuação'!G$2:H$11,2,FALSE),VLOOKUP(L3885,'Pontuação'!M$2:N$13,2,FALSE)),0)</f>
        <v>1332</v>
      </c>
      <c r="T3885" s="11">
        <f t="shared" si="1"/>
        <v>133</v>
      </c>
      <c r="U3885" s="11" t="str">
        <f t="array" ref="U3885">IFERROR(INDEX('Pontuação'!G$13:G$101, MATCH(T3885, 'Pontuação'!F$13:F$101, 0)), "Faixa Indefinida")</f>
        <v>D</v>
      </c>
      <c r="V3885" s="11">
        <f t="shared" si="2"/>
        <v>0</v>
      </c>
      <c r="W3885" s="11">
        <f t="shared" si="3"/>
        <v>0</v>
      </c>
      <c r="X3885" s="11">
        <f t="shared" si="4"/>
        <v>0</v>
      </c>
      <c r="Y3885" s="11">
        <f t="shared" si="5"/>
        <v>1</v>
      </c>
      <c r="Z3885" s="12">
        <f>ROUNDUP(SUM(VLOOKUP(F3885,'Pontuação 3.0'!A$2:B$11,2,FALSE),VLOOKUP(E3885,'Pontuação 3.0'!C$2:D$11,2,FALSE),VLOOKUP(H3885,'Pontuação 3.0'!I$2:J$11,2,FALSE),VLOOKUP(J3885,'Pontuação 3.0'!G$2:H$11,2,FALSE),VLOOKUP(G3885,'Pontuação 3.0'!E$2:F$11,2,FALSE),VLOOKUP(K3885,'Pontuação 3.0'!K$2:L$11,2,FALSE),VLOOKUP(L3885,'Pontuação 3.0'!M$2:N$13,2,FALSE)),0)</f>
        <v>2245</v>
      </c>
      <c r="AA3885" s="12">
        <f t="shared" si="6"/>
        <v>225</v>
      </c>
      <c r="AB3885" s="12" t="str">
        <f t="array" ref="AB3885">IFERROR(INDEX('Pontuação 3.0'!G$13:G$191, MATCH(AA3885, 'Pontuação 3.0'!F$13:F$191, 0)), "Faixa Indefinida")</f>
        <v>B</v>
      </c>
      <c r="AC3885" s="12">
        <f t="shared" si="7"/>
        <v>0</v>
      </c>
      <c r="AD3885" s="12">
        <f t="shared" si="8"/>
        <v>1</v>
      </c>
      <c r="AE3885" s="12">
        <f t="shared" si="9"/>
        <v>0</v>
      </c>
      <c r="AF3885" s="12">
        <f t="shared" si="10"/>
        <v>0</v>
      </c>
    </row>
    <row r="3886" ht="15.75" customHeight="1">
      <c r="A3886" s="8">
        <v>45688.0</v>
      </c>
      <c r="B3886" s="9" t="s">
        <v>8915</v>
      </c>
      <c r="C3886" s="9" t="s">
        <v>8916</v>
      </c>
      <c r="D3886" s="15">
        <v>1.4998270215E10</v>
      </c>
      <c r="E3886" s="9" t="s">
        <v>13936</v>
      </c>
      <c r="F3886" s="9" t="s">
        <v>13950</v>
      </c>
      <c r="G3886" s="9" t="s">
        <v>13944</v>
      </c>
      <c r="H3886" s="9" t="s">
        <v>13949</v>
      </c>
      <c r="I3886" s="9" t="s">
        <v>13940</v>
      </c>
      <c r="J3886" s="9" t="s">
        <v>13929</v>
      </c>
      <c r="K3886" s="9" t="s">
        <v>13940</v>
      </c>
      <c r="L3886" s="9" t="s">
        <v>13941</v>
      </c>
      <c r="M3886" s="9" t="s">
        <v>13942</v>
      </c>
      <c r="N3886" s="13" t="s">
        <v>12</v>
      </c>
      <c r="O3886" s="13" t="s">
        <v>14</v>
      </c>
      <c r="P3886" s="13" t="s">
        <v>68</v>
      </c>
      <c r="Q3886" s="13" t="s">
        <v>48</v>
      </c>
      <c r="R3886" s="13" t="s">
        <v>15</v>
      </c>
      <c r="S3886" s="10">
        <f>ROUNDUP(SUM(VLOOKUP(F3886,'Pontuação'!A$2:B$11,2,FALSE),VLOOKUP(E3886,'Pontuação'!C$2:D$11,2,FALSE),VLOOKUP(H3886,'Pontuação'!I$2:J$11,2,FALSE),VLOOKUP(J3886,'Pontuação'!G$2:H$11,2,FALSE),VLOOKUP(L3886,'Pontuação'!M$2:N$13,2,FALSE)),0)</f>
        <v>1639</v>
      </c>
      <c r="T3886" s="11">
        <f t="shared" si="1"/>
        <v>164</v>
      </c>
      <c r="U3886" s="11" t="str">
        <f t="array" ref="U3886">IFERROR(INDEX('Pontuação'!G$13:G$101, MATCH(T3886, 'Pontuação'!F$13:F$101, 0)), "Faixa Indefinida")</f>
        <v>C</v>
      </c>
      <c r="V3886" s="11">
        <f t="shared" si="2"/>
        <v>0</v>
      </c>
      <c r="W3886" s="11">
        <f t="shared" si="3"/>
        <v>0</v>
      </c>
      <c r="X3886" s="11">
        <f t="shared" si="4"/>
        <v>1</v>
      </c>
      <c r="Y3886" s="11">
        <f t="shared" si="5"/>
        <v>0</v>
      </c>
      <c r="Z3886" s="12">
        <f>ROUNDUP(SUM(VLOOKUP(F3886,'Pontuação 3.0'!A$2:B$11,2,FALSE),VLOOKUP(E3886,'Pontuação 3.0'!C$2:D$11,2,FALSE),VLOOKUP(H3886,'Pontuação 3.0'!I$2:J$11,2,FALSE),VLOOKUP(J3886,'Pontuação 3.0'!G$2:H$11,2,FALSE),VLOOKUP(G3886,'Pontuação 3.0'!E$2:F$11,2,FALSE),VLOOKUP(K3886,'Pontuação 3.0'!K$2:L$11,2,FALSE),VLOOKUP(L3886,'Pontuação 3.0'!M$2:N$13,2,FALSE)),0)</f>
        <v>2047</v>
      </c>
      <c r="AA3886" s="12">
        <f t="shared" si="6"/>
        <v>205</v>
      </c>
      <c r="AB3886" s="12" t="str">
        <f t="array" ref="AB3886">IFERROR(INDEX('Pontuação 3.0'!G$13:G$191, MATCH(AA3886, 'Pontuação 3.0'!F$13:F$191, 0)), "Faixa Indefinida")</f>
        <v>C</v>
      </c>
      <c r="AC3886" s="12">
        <f t="shared" si="7"/>
        <v>0</v>
      </c>
      <c r="AD3886" s="12">
        <f t="shared" si="8"/>
        <v>0</v>
      </c>
      <c r="AE3886" s="12">
        <f t="shared" si="9"/>
        <v>1</v>
      </c>
      <c r="AF3886" s="12">
        <f t="shared" si="10"/>
        <v>0</v>
      </c>
    </row>
    <row r="3887" ht="15.75" customHeight="1">
      <c r="A3887" s="8">
        <v>45688.0</v>
      </c>
      <c r="B3887" s="9" t="s">
        <v>559</v>
      </c>
      <c r="C3887" s="9" t="s">
        <v>8917</v>
      </c>
      <c r="D3887" s="15">
        <v>6.1998022901E10</v>
      </c>
      <c r="E3887" s="9" t="s">
        <v>13936</v>
      </c>
      <c r="F3887" s="9" t="s">
        <v>13948</v>
      </c>
      <c r="G3887" s="9" t="s">
        <v>13926</v>
      </c>
      <c r="H3887" s="9" t="s">
        <v>13951</v>
      </c>
      <c r="I3887" s="9" t="s">
        <v>13940</v>
      </c>
      <c r="J3887" s="9" t="s">
        <v>13929</v>
      </c>
      <c r="K3887" s="9" t="s">
        <v>13940</v>
      </c>
      <c r="L3887" s="9" t="s">
        <v>13954</v>
      </c>
      <c r="M3887" s="9" t="s">
        <v>13952</v>
      </c>
      <c r="N3887" s="13" t="s">
        <v>12</v>
      </c>
      <c r="O3887" s="13" t="s">
        <v>14</v>
      </c>
      <c r="P3887" s="13" t="s">
        <v>32</v>
      </c>
      <c r="Q3887" s="13" t="s">
        <v>20</v>
      </c>
      <c r="R3887" s="13" t="s">
        <v>15</v>
      </c>
      <c r="S3887" s="10">
        <f>ROUNDUP(SUM(VLOOKUP(F3887,'Pontuação'!A$2:B$11,2,FALSE),VLOOKUP(E3887,'Pontuação'!C$2:D$11,2,FALSE),VLOOKUP(H3887,'Pontuação'!I$2:J$11,2,FALSE),VLOOKUP(J3887,'Pontuação'!G$2:H$11,2,FALSE),VLOOKUP(L3887,'Pontuação'!M$2:N$13,2,FALSE)),0)</f>
        <v>1504</v>
      </c>
      <c r="T3887" s="11">
        <f t="shared" si="1"/>
        <v>150</v>
      </c>
      <c r="U3887" s="11" t="str">
        <f t="array" ref="U3887">IFERROR(INDEX('Pontuação'!G$13:G$101, MATCH(T3887, 'Pontuação'!F$13:F$101, 0)), "Faixa Indefinida")</f>
        <v>C</v>
      </c>
      <c r="V3887" s="11">
        <f t="shared" si="2"/>
        <v>0</v>
      </c>
      <c r="W3887" s="11">
        <f t="shared" si="3"/>
        <v>0</v>
      </c>
      <c r="X3887" s="11">
        <f t="shared" si="4"/>
        <v>1</v>
      </c>
      <c r="Y3887" s="11">
        <f t="shared" si="5"/>
        <v>0</v>
      </c>
      <c r="Z3887" s="12">
        <f>ROUNDUP(SUM(VLOOKUP(F3887,'Pontuação 3.0'!A$2:B$11,2,FALSE),VLOOKUP(E3887,'Pontuação 3.0'!C$2:D$11,2,FALSE),VLOOKUP(H3887,'Pontuação 3.0'!I$2:J$11,2,FALSE),VLOOKUP(J3887,'Pontuação 3.0'!G$2:H$11,2,FALSE),VLOOKUP(G3887,'Pontuação 3.0'!E$2:F$11,2,FALSE),VLOOKUP(K3887,'Pontuação 3.0'!K$2:L$11,2,FALSE),VLOOKUP(L3887,'Pontuação 3.0'!M$2:N$13,2,FALSE)),0)</f>
        <v>1959</v>
      </c>
      <c r="AA3887" s="12">
        <f t="shared" si="6"/>
        <v>196</v>
      </c>
      <c r="AB3887" s="12" t="str">
        <f t="array" ref="AB3887">IFERROR(INDEX('Pontuação 3.0'!G$13:G$191, MATCH(AA3887, 'Pontuação 3.0'!F$13:F$191, 0)), "Faixa Indefinida")</f>
        <v>C</v>
      </c>
      <c r="AC3887" s="12">
        <f t="shared" si="7"/>
        <v>0</v>
      </c>
      <c r="AD3887" s="12">
        <f t="shared" si="8"/>
        <v>0</v>
      </c>
      <c r="AE3887" s="12">
        <f t="shared" si="9"/>
        <v>1</v>
      </c>
      <c r="AF3887" s="12">
        <f t="shared" si="10"/>
        <v>0</v>
      </c>
    </row>
    <row r="3888" ht="15.75" customHeight="1">
      <c r="A3888" s="8">
        <v>45688.0</v>
      </c>
      <c r="B3888" s="9" t="s">
        <v>8919</v>
      </c>
      <c r="C3888" s="9" t="s">
        <v>8920</v>
      </c>
      <c r="D3888" s="15">
        <v>5.567992652034E12</v>
      </c>
      <c r="E3888" s="9" t="s">
        <v>13936</v>
      </c>
      <c r="F3888" s="9" t="s">
        <v>13950</v>
      </c>
      <c r="G3888" s="9" t="s">
        <v>13926</v>
      </c>
      <c r="H3888" s="9" t="s">
        <v>13960</v>
      </c>
      <c r="I3888" s="9" t="s">
        <v>13940</v>
      </c>
      <c r="J3888" s="9" t="s">
        <v>13929</v>
      </c>
      <c r="K3888" s="9" t="s">
        <v>13940</v>
      </c>
      <c r="L3888" s="9" t="s">
        <v>13959</v>
      </c>
      <c r="M3888" s="9" t="s">
        <v>13952</v>
      </c>
      <c r="N3888" s="13" t="s">
        <v>12</v>
      </c>
      <c r="O3888" s="13" t="s">
        <v>14</v>
      </c>
      <c r="P3888" s="13" t="s">
        <v>93</v>
      </c>
      <c r="Q3888" s="13" t="s">
        <v>33</v>
      </c>
      <c r="R3888" s="13" t="s">
        <v>65</v>
      </c>
      <c r="S3888" s="10">
        <f>ROUNDUP(SUM(VLOOKUP(F3888,'Pontuação'!A$2:B$11,2,FALSE),VLOOKUP(E3888,'Pontuação'!C$2:D$11,2,FALSE),VLOOKUP(H3888,'Pontuação'!I$2:J$11,2,FALSE),VLOOKUP(J3888,'Pontuação'!G$2:H$11,2,FALSE),VLOOKUP(L3888,'Pontuação'!M$2:N$13,2,FALSE)),0)</f>
        <v>1439</v>
      </c>
      <c r="T3888" s="11">
        <f t="shared" si="1"/>
        <v>144</v>
      </c>
      <c r="U3888" s="11" t="str">
        <f t="array" ref="U3888">IFERROR(INDEX('Pontuação'!G$13:G$101, MATCH(T3888, 'Pontuação'!F$13:F$101, 0)), "Faixa Indefinida")</f>
        <v>D</v>
      </c>
      <c r="V3888" s="11">
        <f t="shared" si="2"/>
        <v>0</v>
      </c>
      <c r="W3888" s="11">
        <f t="shared" si="3"/>
        <v>0</v>
      </c>
      <c r="X3888" s="11">
        <f t="shared" si="4"/>
        <v>0</v>
      </c>
      <c r="Y3888" s="11">
        <f t="shared" si="5"/>
        <v>1</v>
      </c>
      <c r="Z3888" s="12">
        <f>ROUNDUP(SUM(VLOOKUP(F3888,'Pontuação 3.0'!A$2:B$11,2,FALSE),VLOOKUP(E3888,'Pontuação 3.0'!C$2:D$11,2,FALSE),VLOOKUP(H3888,'Pontuação 3.0'!I$2:J$11,2,FALSE),VLOOKUP(J3888,'Pontuação 3.0'!G$2:H$11,2,FALSE),VLOOKUP(G3888,'Pontuação 3.0'!E$2:F$11,2,FALSE),VLOOKUP(K3888,'Pontuação 3.0'!K$2:L$11,2,FALSE),VLOOKUP(L3888,'Pontuação 3.0'!M$2:N$13,2,FALSE)),0)</f>
        <v>2208</v>
      </c>
      <c r="AA3888" s="12">
        <f t="shared" si="6"/>
        <v>221</v>
      </c>
      <c r="AB3888" s="12" t="str">
        <f t="array" ref="AB3888">IFERROR(INDEX('Pontuação 3.0'!G$13:G$191, MATCH(AA3888, 'Pontuação 3.0'!F$13:F$191, 0)), "Faixa Indefinida")</f>
        <v>B</v>
      </c>
      <c r="AC3888" s="12">
        <f t="shared" si="7"/>
        <v>0</v>
      </c>
      <c r="AD3888" s="12">
        <f t="shared" si="8"/>
        <v>1</v>
      </c>
      <c r="AE3888" s="12">
        <f t="shared" si="9"/>
        <v>0</v>
      </c>
      <c r="AF3888" s="12">
        <f t="shared" si="10"/>
        <v>0</v>
      </c>
    </row>
    <row r="3889" ht="15.75" customHeight="1">
      <c r="A3889" s="8">
        <v>45688.0</v>
      </c>
      <c r="B3889" s="9" t="s">
        <v>8921</v>
      </c>
      <c r="C3889" s="9" t="s">
        <v>8922</v>
      </c>
      <c r="D3889" s="15">
        <v>1.1998040571E10</v>
      </c>
      <c r="E3889" s="9" t="s">
        <v>13936</v>
      </c>
      <c r="F3889" s="9" t="s">
        <v>13948</v>
      </c>
      <c r="G3889" s="9" t="s">
        <v>13926</v>
      </c>
      <c r="H3889" s="9" t="s">
        <v>13960</v>
      </c>
      <c r="I3889" s="9" t="s">
        <v>13940</v>
      </c>
      <c r="J3889" s="9" t="s">
        <v>13929</v>
      </c>
      <c r="K3889" s="9" t="s">
        <v>13930</v>
      </c>
      <c r="L3889" s="9" t="s">
        <v>13941</v>
      </c>
      <c r="M3889" s="9" t="s">
        <v>13967</v>
      </c>
      <c r="N3889" s="13" t="s">
        <v>12</v>
      </c>
      <c r="O3889" s="13" t="s">
        <v>14</v>
      </c>
      <c r="P3889" s="13" t="s">
        <v>32</v>
      </c>
      <c r="Q3889" s="13" t="s">
        <v>62</v>
      </c>
      <c r="R3889" s="13" t="s">
        <v>65</v>
      </c>
      <c r="S3889" s="10">
        <f>ROUNDUP(SUM(VLOOKUP(F3889,'Pontuação'!A$2:B$11,2,FALSE),VLOOKUP(E3889,'Pontuação'!C$2:D$11,2,FALSE),VLOOKUP(H3889,'Pontuação'!I$2:J$11,2,FALSE),VLOOKUP(J3889,'Pontuação'!G$2:H$11,2,FALSE),VLOOKUP(L3889,'Pontuação'!M$2:N$13,2,FALSE)),0)</f>
        <v>1401</v>
      </c>
      <c r="T3889" s="11">
        <f t="shared" si="1"/>
        <v>140</v>
      </c>
      <c r="U3889" s="11" t="str">
        <f t="array" ref="U3889">IFERROR(INDEX('Pontuação'!G$13:G$101, MATCH(T3889, 'Pontuação'!F$13:F$101, 0)), "Faixa Indefinida")</f>
        <v>D</v>
      </c>
      <c r="V3889" s="11">
        <f t="shared" si="2"/>
        <v>0</v>
      </c>
      <c r="W3889" s="11">
        <f t="shared" si="3"/>
        <v>0</v>
      </c>
      <c r="X3889" s="11">
        <f t="shared" si="4"/>
        <v>0</v>
      </c>
      <c r="Y3889" s="11">
        <f t="shared" si="5"/>
        <v>1</v>
      </c>
      <c r="Z3889" s="12">
        <f>ROUNDUP(SUM(VLOOKUP(F3889,'Pontuação 3.0'!A$2:B$11,2,FALSE),VLOOKUP(E3889,'Pontuação 3.0'!C$2:D$11,2,FALSE),VLOOKUP(H3889,'Pontuação 3.0'!I$2:J$11,2,FALSE),VLOOKUP(J3889,'Pontuação 3.0'!G$2:H$11,2,FALSE),VLOOKUP(G3889,'Pontuação 3.0'!E$2:F$11,2,FALSE),VLOOKUP(K3889,'Pontuação 3.0'!K$2:L$11,2,FALSE),VLOOKUP(L3889,'Pontuação 3.0'!M$2:N$13,2,FALSE)),0)</f>
        <v>2120</v>
      </c>
      <c r="AA3889" s="12">
        <f t="shared" si="6"/>
        <v>212</v>
      </c>
      <c r="AB3889" s="12" t="str">
        <f t="array" ref="AB3889">IFERROR(INDEX('Pontuação 3.0'!G$13:G$191, MATCH(AA3889, 'Pontuação 3.0'!F$13:F$191, 0)), "Faixa Indefinida")</f>
        <v>C</v>
      </c>
      <c r="AC3889" s="12">
        <f t="shared" si="7"/>
        <v>0</v>
      </c>
      <c r="AD3889" s="12">
        <f t="shared" si="8"/>
        <v>0</v>
      </c>
      <c r="AE3889" s="12">
        <f t="shared" si="9"/>
        <v>1</v>
      </c>
      <c r="AF3889" s="12">
        <f t="shared" si="10"/>
        <v>0</v>
      </c>
    </row>
    <row r="3890" ht="15.75" customHeight="1">
      <c r="A3890" s="8">
        <v>45688.0</v>
      </c>
      <c r="B3890" s="9" t="s">
        <v>1063</v>
      </c>
      <c r="C3890" s="9" t="s">
        <v>8923</v>
      </c>
      <c r="D3890" s="15">
        <v>9.1991312407E10</v>
      </c>
      <c r="E3890" s="9" t="s">
        <v>13936</v>
      </c>
      <c r="F3890" s="9" t="s">
        <v>13950</v>
      </c>
      <c r="G3890" s="9" t="s">
        <v>13926</v>
      </c>
      <c r="H3890" s="9" t="s">
        <v>13949</v>
      </c>
      <c r="I3890" s="9" t="s">
        <v>13928</v>
      </c>
      <c r="J3890" s="9" t="s">
        <v>13939</v>
      </c>
      <c r="K3890" s="9" t="s">
        <v>13930</v>
      </c>
      <c r="L3890" s="9" t="s">
        <v>13959</v>
      </c>
      <c r="M3890" s="9" t="s">
        <v>13967</v>
      </c>
      <c r="N3890" s="13" t="s">
        <v>12</v>
      </c>
      <c r="O3890" s="13" t="s">
        <v>14</v>
      </c>
      <c r="P3890" s="13" t="s">
        <v>19</v>
      </c>
      <c r="Q3890" s="13" t="s">
        <v>20</v>
      </c>
      <c r="R3890" s="13" t="s">
        <v>15</v>
      </c>
      <c r="S3890" s="10">
        <f>ROUNDUP(SUM(VLOOKUP(F3890,'Pontuação'!A$2:B$11,2,FALSE),VLOOKUP(E3890,'Pontuação'!C$2:D$11,2,FALSE),VLOOKUP(H3890,'Pontuação'!I$2:J$11,2,FALSE),VLOOKUP(J3890,'Pontuação'!G$2:H$11,2,FALSE),VLOOKUP(L3890,'Pontuação'!M$2:N$13,2,FALSE)),0)</f>
        <v>1770</v>
      </c>
      <c r="T3890" s="11">
        <f t="shared" si="1"/>
        <v>177</v>
      </c>
      <c r="U3890" s="11" t="str">
        <f t="array" ref="U3890">IFERROR(INDEX('Pontuação'!G$13:G$101, MATCH(T3890, 'Pontuação'!F$13:F$101, 0)), "Faixa Indefinida")</f>
        <v>B</v>
      </c>
      <c r="V3890" s="11">
        <f t="shared" si="2"/>
        <v>0</v>
      </c>
      <c r="W3890" s="11">
        <f t="shared" si="3"/>
        <v>1</v>
      </c>
      <c r="X3890" s="11">
        <f t="shared" si="4"/>
        <v>0</v>
      </c>
      <c r="Y3890" s="11">
        <f t="shared" si="5"/>
        <v>0</v>
      </c>
      <c r="Z3890" s="12">
        <f>ROUNDUP(SUM(VLOOKUP(F3890,'Pontuação 3.0'!A$2:B$11,2,FALSE),VLOOKUP(E3890,'Pontuação 3.0'!C$2:D$11,2,FALSE),VLOOKUP(H3890,'Pontuação 3.0'!I$2:J$11,2,FALSE),VLOOKUP(J3890,'Pontuação 3.0'!G$2:H$11,2,FALSE),VLOOKUP(G3890,'Pontuação 3.0'!E$2:F$11,2,FALSE),VLOOKUP(K3890,'Pontuação 3.0'!K$2:L$11,2,FALSE),VLOOKUP(L3890,'Pontuação 3.0'!M$2:N$13,2,FALSE)),0)</f>
        <v>2816</v>
      </c>
      <c r="AA3890" s="12">
        <f t="shared" si="6"/>
        <v>282</v>
      </c>
      <c r="AB3890" s="12" t="str">
        <f t="array" ref="AB3890">IFERROR(INDEX('Pontuação 3.0'!G$13:G$191, MATCH(AA3890, 'Pontuação 3.0'!F$13:F$191, 0)), "Faixa Indefinida")</f>
        <v>A</v>
      </c>
      <c r="AC3890" s="12">
        <f t="shared" si="7"/>
        <v>1</v>
      </c>
      <c r="AD3890" s="12">
        <f t="shared" si="8"/>
        <v>0</v>
      </c>
      <c r="AE3890" s="12">
        <f t="shared" si="9"/>
        <v>0</v>
      </c>
      <c r="AF3890" s="12">
        <f t="shared" si="10"/>
        <v>0</v>
      </c>
    </row>
    <row r="3891" ht="15.75" customHeight="1">
      <c r="A3891" s="8">
        <v>45688.0</v>
      </c>
      <c r="B3891" s="9" t="s">
        <v>1179</v>
      </c>
      <c r="C3891" s="9" t="s">
        <v>8926</v>
      </c>
      <c r="D3891" s="14" t="s">
        <v>14173</v>
      </c>
      <c r="E3891" s="9" t="s">
        <v>13936</v>
      </c>
      <c r="F3891" s="9" t="s">
        <v>13950</v>
      </c>
      <c r="G3891" s="9" t="s">
        <v>13957</v>
      </c>
      <c r="H3891" s="9" t="s">
        <v>13949</v>
      </c>
      <c r="I3891" s="9" t="s">
        <v>13940</v>
      </c>
      <c r="J3891" s="9" t="s">
        <v>13929</v>
      </c>
      <c r="K3891" s="9" t="s">
        <v>13940</v>
      </c>
      <c r="L3891" s="9" t="s">
        <v>13931</v>
      </c>
      <c r="M3891" s="9" t="s">
        <v>13946</v>
      </c>
      <c r="N3891" s="13" t="s">
        <v>12</v>
      </c>
      <c r="O3891" s="13" t="s">
        <v>14</v>
      </c>
      <c r="P3891" s="13" t="s">
        <v>32</v>
      </c>
      <c r="Q3891" s="13" t="s">
        <v>20</v>
      </c>
      <c r="R3891" s="13" t="s">
        <v>15</v>
      </c>
      <c r="S3891" s="10">
        <f>ROUNDUP(SUM(VLOOKUP(F3891,'Pontuação'!A$2:B$11,2,FALSE),VLOOKUP(E3891,'Pontuação'!C$2:D$11,2,FALSE),VLOOKUP(H3891,'Pontuação'!I$2:J$11,2,FALSE),VLOOKUP(J3891,'Pontuação'!G$2:H$11,2,FALSE),VLOOKUP(L3891,'Pontuação'!M$2:N$13,2,FALSE)),0)</f>
        <v>1595</v>
      </c>
      <c r="T3891" s="11">
        <f t="shared" si="1"/>
        <v>160</v>
      </c>
      <c r="U3891" s="11" t="str">
        <f t="array" ref="U3891">IFERROR(INDEX('Pontuação'!G$13:G$101, MATCH(T3891, 'Pontuação'!F$13:F$101, 0)), "Faixa Indefinida")</f>
        <v>C</v>
      </c>
      <c r="V3891" s="11">
        <f t="shared" si="2"/>
        <v>0</v>
      </c>
      <c r="W3891" s="11">
        <f t="shared" si="3"/>
        <v>0</v>
      </c>
      <c r="X3891" s="11">
        <f t="shared" si="4"/>
        <v>1</v>
      </c>
      <c r="Y3891" s="11">
        <f t="shared" si="5"/>
        <v>0</v>
      </c>
      <c r="Z3891" s="12">
        <f>ROUNDUP(SUM(VLOOKUP(F3891,'Pontuação 3.0'!A$2:B$11,2,FALSE),VLOOKUP(E3891,'Pontuação 3.0'!C$2:D$11,2,FALSE),VLOOKUP(H3891,'Pontuação 3.0'!I$2:J$11,2,FALSE),VLOOKUP(J3891,'Pontuação 3.0'!G$2:H$11,2,FALSE),VLOOKUP(G3891,'Pontuação 3.0'!E$2:F$11,2,FALSE),VLOOKUP(K3891,'Pontuação 3.0'!K$2:L$11,2,FALSE),VLOOKUP(L3891,'Pontuação 3.0'!M$2:N$13,2,FALSE)),0)</f>
        <v>2059</v>
      </c>
      <c r="AA3891" s="12">
        <f t="shared" si="6"/>
        <v>206</v>
      </c>
      <c r="AB3891" s="12" t="str">
        <f t="array" ref="AB3891">IFERROR(INDEX('Pontuação 3.0'!G$13:G$191, MATCH(AA3891, 'Pontuação 3.0'!F$13:F$191, 0)), "Faixa Indefinida")</f>
        <v>C</v>
      </c>
      <c r="AC3891" s="12">
        <f t="shared" si="7"/>
        <v>0</v>
      </c>
      <c r="AD3891" s="12">
        <f t="shared" si="8"/>
        <v>0</v>
      </c>
      <c r="AE3891" s="12">
        <f t="shared" si="9"/>
        <v>1</v>
      </c>
      <c r="AF3891" s="12">
        <f t="shared" si="10"/>
        <v>0</v>
      </c>
    </row>
    <row r="3892" ht="15.75" customHeight="1">
      <c r="A3892" s="8">
        <v>45688.0</v>
      </c>
      <c r="B3892" s="9" t="s">
        <v>8924</v>
      </c>
      <c r="C3892" s="9" t="s">
        <v>8925</v>
      </c>
      <c r="D3892" s="15">
        <v>8.1988434015E10</v>
      </c>
      <c r="E3892" s="9" t="s">
        <v>13924</v>
      </c>
      <c r="F3892" s="9" t="s">
        <v>13953</v>
      </c>
      <c r="G3892" s="9" t="s">
        <v>13944</v>
      </c>
      <c r="H3892" s="9" t="s">
        <v>13927</v>
      </c>
      <c r="I3892" s="9" t="s">
        <v>13928</v>
      </c>
      <c r="J3892" s="9" t="s">
        <v>13939</v>
      </c>
      <c r="K3892" s="9" t="s">
        <v>13940</v>
      </c>
      <c r="L3892" s="9" t="s">
        <v>13945</v>
      </c>
      <c r="M3892" s="9" t="s">
        <v>13942</v>
      </c>
      <c r="N3892" s="13" t="s">
        <v>12</v>
      </c>
      <c r="O3892" s="13" t="s">
        <v>14</v>
      </c>
      <c r="P3892" s="13" t="s">
        <v>13</v>
      </c>
      <c r="Q3892" s="13" t="s">
        <v>20</v>
      </c>
      <c r="R3892" s="13" t="s">
        <v>15</v>
      </c>
      <c r="S3892" s="10">
        <f>ROUNDUP(SUM(VLOOKUP(F3892,'Pontuação'!A$2:B$11,2,FALSE),VLOOKUP(E3892,'Pontuação'!C$2:D$11,2,FALSE),VLOOKUP(H3892,'Pontuação'!I$2:J$11,2,FALSE),VLOOKUP(J3892,'Pontuação'!G$2:H$11,2,FALSE),VLOOKUP(L3892,'Pontuação'!M$2:N$13,2,FALSE)),0)</f>
        <v>1685</v>
      </c>
      <c r="T3892" s="11">
        <f t="shared" si="1"/>
        <v>169</v>
      </c>
      <c r="U3892" s="11" t="str">
        <f t="array" ref="U3892">IFERROR(INDEX('Pontuação'!G$13:G$101, MATCH(T3892, 'Pontuação'!F$13:F$101, 0)), "Faixa Indefinida")</f>
        <v>B</v>
      </c>
      <c r="V3892" s="11">
        <f t="shared" si="2"/>
        <v>0</v>
      </c>
      <c r="W3892" s="11">
        <f t="shared" si="3"/>
        <v>1</v>
      </c>
      <c r="X3892" s="11">
        <f t="shared" si="4"/>
        <v>0</v>
      </c>
      <c r="Y3892" s="11">
        <f t="shared" si="5"/>
        <v>0</v>
      </c>
      <c r="Z3892" s="12">
        <f>ROUNDUP(SUM(VLOOKUP(F3892,'Pontuação 3.0'!A$2:B$11,2,FALSE),VLOOKUP(E3892,'Pontuação 3.0'!C$2:D$11,2,FALSE),VLOOKUP(H3892,'Pontuação 3.0'!I$2:J$11,2,FALSE),VLOOKUP(J3892,'Pontuação 3.0'!G$2:H$11,2,FALSE),VLOOKUP(G3892,'Pontuação 3.0'!E$2:F$11,2,FALSE),VLOOKUP(K3892,'Pontuação 3.0'!K$2:L$11,2,FALSE),VLOOKUP(L3892,'Pontuação 3.0'!M$2:N$13,2,FALSE)),0)</f>
        <v>2027</v>
      </c>
      <c r="AA3892" s="12">
        <f t="shared" si="6"/>
        <v>203</v>
      </c>
      <c r="AB3892" s="12" t="str">
        <f t="array" ref="AB3892">IFERROR(INDEX('Pontuação 3.0'!G$13:G$191, MATCH(AA3892, 'Pontuação 3.0'!F$13:F$191, 0)), "Faixa Indefinida")</f>
        <v>C</v>
      </c>
      <c r="AC3892" s="12">
        <f t="shared" si="7"/>
        <v>0</v>
      </c>
      <c r="AD3892" s="12">
        <f t="shared" si="8"/>
        <v>0</v>
      </c>
      <c r="AE3892" s="12">
        <f t="shared" si="9"/>
        <v>1</v>
      </c>
      <c r="AF3892" s="12">
        <f t="shared" si="10"/>
        <v>0</v>
      </c>
    </row>
    <row r="3893" ht="15.75" customHeight="1">
      <c r="A3893" s="8">
        <v>45688.0</v>
      </c>
      <c r="B3893" s="9" t="s">
        <v>8927</v>
      </c>
      <c r="C3893" s="9" t="s">
        <v>8928</v>
      </c>
      <c r="D3893" s="15">
        <v>8.3987011125E10</v>
      </c>
      <c r="E3893" s="9" t="s">
        <v>13936</v>
      </c>
      <c r="F3893" s="9" t="s">
        <v>13950</v>
      </c>
      <c r="G3893" s="9" t="s">
        <v>13926</v>
      </c>
      <c r="H3893" s="9" t="s">
        <v>13951</v>
      </c>
      <c r="I3893" s="9" t="s">
        <v>13940</v>
      </c>
      <c r="J3893" s="9" t="s">
        <v>13939</v>
      </c>
      <c r="K3893" s="9" t="s">
        <v>13940</v>
      </c>
      <c r="L3893" s="9" t="s">
        <v>13945</v>
      </c>
      <c r="M3893" s="9" t="s">
        <v>13952</v>
      </c>
      <c r="N3893" s="13" t="s">
        <v>12</v>
      </c>
      <c r="O3893" s="13" t="s">
        <v>14</v>
      </c>
      <c r="P3893" s="13" t="s">
        <v>39</v>
      </c>
      <c r="Q3893" s="13" t="s">
        <v>20</v>
      </c>
      <c r="R3893" s="13" t="s">
        <v>15</v>
      </c>
      <c r="S3893" s="10">
        <f>ROUNDUP(SUM(VLOOKUP(F3893,'Pontuação'!A$2:B$11,2,FALSE),VLOOKUP(E3893,'Pontuação'!C$2:D$11,2,FALSE),VLOOKUP(H3893,'Pontuação'!I$2:J$11,2,FALSE),VLOOKUP(J3893,'Pontuação'!G$2:H$11,2,FALSE),VLOOKUP(L3893,'Pontuação'!M$2:N$13,2,FALSE)),0)</f>
        <v>1790</v>
      </c>
      <c r="T3893" s="11">
        <f t="shared" si="1"/>
        <v>179</v>
      </c>
      <c r="U3893" s="11" t="str">
        <f t="array" ref="U3893">IFERROR(INDEX('Pontuação'!G$13:G$101, MATCH(T3893, 'Pontuação'!F$13:F$101, 0)), "Faixa Indefinida")</f>
        <v>B</v>
      </c>
      <c r="V3893" s="11">
        <f t="shared" si="2"/>
        <v>0</v>
      </c>
      <c r="W3893" s="11">
        <f t="shared" si="3"/>
        <v>1</v>
      </c>
      <c r="X3893" s="11">
        <f t="shared" si="4"/>
        <v>0</v>
      </c>
      <c r="Y3893" s="11">
        <f t="shared" si="5"/>
        <v>0</v>
      </c>
      <c r="Z3893" s="12">
        <f>ROUNDUP(SUM(VLOOKUP(F3893,'Pontuação 3.0'!A$2:B$11,2,FALSE),VLOOKUP(E3893,'Pontuação 3.0'!C$2:D$11,2,FALSE),VLOOKUP(H3893,'Pontuação 3.0'!I$2:J$11,2,FALSE),VLOOKUP(J3893,'Pontuação 3.0'!G$2:H$11,2,FALSE),VLOOKUP(G3893,'Pontuação 3.0'!E$2:F$11,2,FALSE),VLOOKUP(K3893,'Pontuação 3.0'!K$2:L$11,2,FALSE),VLOOKUP(L3893,'Pontuação 3.0'!M$2:N$13,2,FALSE)),0)</f>
        <v>2360</v>
      </c>
      <c r="AA3893" s="12">
        <f t="shared" si="6"/>
        <v>236</v>
      </c>
      <c r="AB3893" s="12" t="str">
        <f t="array" ref="AB3893">IFERROR(INDEX('Pontuação 3.0'!G$13:G$191, MATCH(AA3893, 'Pontuação 3.0'!F$13:F$191, 0)), "Faixa Indefinida")</f>
        <v>A</v>
      </c>
      <c r="AC3893" s="12">
        <f t="shared" si="7"/>
        <v>1</v>
      </c>
      <c r="AD3893" s="12">
        <f t="shared" si="8"/>
        <v>0</v>
      </c>
      <c r="AE3893" s="12">
        <f t="shared" si="9"/>
        <v>0</v>
      </c>
      <c r="AF3893" s="12">
        <f t="shared" si="10"/>
        <v>0</v>
      </c>
    </row>
    <row r="3894" ht="15.75" customHeight="1">
      <c r="A3894" s="8">
        <v>45688.0</v>
      </c>
      <c r="B3894" s="9" t="s">
        <v>8929</v>
      </c>
      <c r="C3894" s="9" t="s">
        <v>8930</v>
      </c>
      <c r="D3894" s="14" t="s">
        <v>14174</v>
      </c>
      <c r="E3894" s="9" t="s">
        <v>13936</v>
      </c>
      <c r="F3894" s="9" t="s">
        <v>13950</v>
      </c>
      <c r="G3894" s="9" t="s">
        <v>13944</v>
      </c>
      <c r="H3894" s="9" t="s">
        <v>13951</v>
      </c>
      <c r="I3894" s="9" t="s">
        <v>13928</v>
      </c>
      <c r="J3894" s="9" t="s">
        <v>13929</v>
      </c>
      <c r="K3894" s="9" t="s">
        <v>13940</v>
      </c>
      <c r="L3894" s="9" t="s">
        <v>13931</v>
      </c>
      <c r="M3894" s="9" t="s">
        <v>13932</v>
      </c>
      <c r="N3894" s="13" t="s">
        <v>12</v>
      </c>
      <c r="O3894" s="13" t="s">
        <v>14</v>
      </c>
      <c r="P3894" s="13" t="s">
        <v>13</v>
      </c>
      <c r="Q3894" s="13" t="s">
        <v>143</v>
      </c>
      <c r="R3894" s="13" t="s">
        <v>15</v>
      </c>
      <c r="S3894" s="10">
        <f>ROUNDUP(SUM(VLOOKUP(F3894,'Pontuação'!A$2:B$11,2,FALSE),VLOOKUP(E3894,'Pontuação'!C$2:D$11,2,FALSE),VLOOKUP(H3894,'Pontuação'!I$2:J$11,2,FALSE),VLOOKUP(J3894,'Pontuação'!G$2:H$11,2,FALSE),VLOOKUP(L3894,'Pontuação'!M$2:N$13,2,FALSE)),0)</f>
        <v>1553</v>
      </c>
      <c r="T3894" s="11">
        <f t="shared" si="1"/>
        <v>155</v>
      </c>
      <c r="U3894" s="11" t="str">
        <f t="array" ref="U3894">IFERROR(INDEX('Pontuação'!G$13:G$101, MATCH(T3894, 'Pontuação'!F$13:F$101, 0)), "Faixa Indefinida")</f>
        <v>C</v>
      </c>
      <c r="V3894" s="11">
        <f t="shared" si="2"/>
        <v>0</v>
      </c>
      <c r="W3894" s="11">
        <f t="shared" si="3"/>
        <v>0</v>
      </c>
      <c r="X3894" s="11">
        <f t="shared" si="4"/>
        <v>1</v>
      </c>
      <c r="Y3894" s="11">
        <f t="shared" si="5"/>
        <v>0</v>
      </c>
      <c r="Z3894" s="12">
        <f>ROUNDUP(SUM(VLOOKUP(F3894,'Pontuação 3.0'!A$2:B$11,2,FALSE),VLOOKUP(E3894,'Pontuação 3.0'!C$2:D$11,2,FALSE),VLOOKUP(H3894,'Pontuação 3.0'!I$2:J$11,2,FALSE),VLOOKUP(J3894,'Pontuação 3.0'!G$2:H$11,2,FALSE),VLOOKUP(G3894,'Pontuação 3.0'!E$2:F$11,2,FALSE),VLOOKUP(K3894,'Pontuação 3.0'!K$2:L$11,2,FALSE),VLOOKUP(L3894,'Pontuação 3.0'!M$2:N$13,2,FALSE)),0)</f>
        <v>1982</v>
      </c>
      <c r="AA3894" s="12">
        <f t="shared" si="6"/>
        <v>198</v>
      </c>
      <c r="AB3894" s="12" t="str">
        <f t="array" ref="AB3894">IFERROR(INDEX('Pontuação 3.0'!G$13:G$191, MATCH(AA3894, 'Pontuação 3.0'!F$13:F$191, 0)), "Faixa Indefinida")</f>
        <v>C</v>
      </c>
      <c r="AC3894" s="12">
        <f t="shared" si="7"/>
        <v>0</v>
      </c>
      <c r="AD3894" s="12">
        <f t="shared" si="8"/>
        <v>0</v>
      </c>
      <c r="AE3894" s="12">
        <f t="shared" si="9"/>
        <v>1</v>
      </c>
      <c r="AF3894" s="12">
        <f t="shared" si="10"/>
        <v>0</v>
      </c>
    </row>
    <row r="3895" ht="15.75" customHeight="1">
      <c r="A3895" s="8">
        <v>45688.0</v>
      </c>
      <c r="B3895" s="9" t="s">
        <v>8932</v>
      </c>
      <c r="C3895" s="9" t="s">
        <v>8933</v>
      </c>
      <c r="D3895" s="15">
        <v>9.85580061E8</v>
      </c>
      <c r="E3895" s="9" t="s">
        <v>13936</v>
      </c>
      <c r="F3895" s="9" t="s">
        <v>13948</v>
      </c>
      <c r="G3895" s="9" t="s">
        <v>13944</v>
      </c>
      <c r="H3895" s="9" t="s">
        <v>13938</v>
      </c>
      <c r="I3895" s="9" t="s">
        <v>13940</v>
      </c>
      <c r="J3895" s="9" t="s">
        <v>13939</v>
      </c>
      <c r="K3895" s="9" t="s">
        <v>13940</v>
      </c>
      <c r="L3895" s="9" t="s">
        <v>13941</v>
      </c>
      <c r="M3895" s="9" t="s">
        <v>13942</v>
      </c>
      <c r="N3895" s="13" t="s">
        <v>12</v>
      </c>
      <c r="O3895" s="13" t="s">
        <v>14</v>
      </c>
      <c r="P3895" s="13" t="s">
        <v>39</v>
      </c>
      <c r="Q3895" s="13" t="s">
        <v>20</v>
      </c>
      <c r="R3895" s="13" t="s">
        <v>15</v>
      </c>
      <c r="S3895" s="10">
        <f>ROUNDUP(SUM(VLOOKUP(F3895,'Pontuação'!A$2:B$11,2,FALSE),VLOOKUP(E3895,'Pontuação'!C$2:D$11,2,FALSE),VLOOKUP(H3895,'Pontuação'!I$2:J$11,2,FALSE),VLOOKUP(J3895,'Pontuação'!G$2:H$11,2,FALSE),VLOOKUP(L3895,'Pontuação'!M$2:N$13,2,FALSE)),0)</f>
        <v>1716</v>
      </c>
      <c r="T3895" s="11">
        <f t="shared" si="1"/>
        <v>172</v>
      </c>
      <c r="U3895" s="11" t="str">
        <f t="array" ref="U3895">IFERROR(INDEX('Pontuação'!G$13:G$101, MATCH(T3895, 'Pontuação'!F$13:F$101, 0)), "Faixa Indefinida")</f>
        <v>B</v>
      </c>
      <c r="V3895" s="11">
        <f t="shared" si="2"/>
        <v>0</v>
      </c>
      <c r="W3895" s="11">
        <f t="shared" si="3"/>
        <v>1</v>
      </c>
      <c r="X3895" s="11">
        <f t="shared" si="4"/>
        <v>0</v>
      </c>
      <c r="Y3895" s="11">
        <f t="shared" si="5"/>
        <v>0</v>
      </c>
      <c r="Z3895" s="12">
        <f>ROUNDUP(SUM(VLOOKUP(F3895,'Pontuação 3.0'!A$2:B$11,2,FALSE),VLOOKUP(E3895,'Pontuação 3.0'!C$2:D$11,2,FALSE),VLOOKUP(H3895,'Pontuação 3.0'!I$2:J$11,2,FALSE),VLOOKUP(J3895,'Pontuação 3.0'!G$2:H$11,2,FALSE),VLOOKUP(G3895,'Pontuação 3.0'!E$2:F$11,2,FALSE),VLOOKUP(K3895,'Pontuação 3.0'!K$2:L$11,2,FALSE),VLOOKUP(L3895,'Pontuação 3.0'!M$2:N$13,2,FALSE)),0)</f>
        <v>1915</v>
      </c>
      <c r="AA3895" s="12">
        <f t="shared" si="6"/>
        <v>192</v>
      </c>
      <c r="AB3895" s="12" t="str">
        <f t="array" ref="AB3895">IFERROR(INDEX('Pontuação 3.0'!G$13:G$191, MATCH(AA3895, 'Pontuação 3.0'!F$13:F$191, 0)), "Faixa Indefinida")</f>
        <v>C</v>
      </c>
      <c r="AC3895" s="12">
        <f t="shared" si="7"/>
        <v>0</v>
      </c>
      <c r="AD3895" s="12">
        <f t="shared" si="8"/>
        <v>0</v>
      </c>
      <c r="AE3895" s="12">
        <f t="shared" si="9"/>
        <v>1</v>
      </c>
      <c r="AF3895" s="12">
        <f t="shared" si="10"/>
        <v>0</v>
      </c>
    </row>
    <row r="3896" ht="15.75" customHeight="1">
      <c r="A3896" s="8">
        <v>45688.0</v>
      </c>
      <c r="B3896" s="9" t="s">
        <v>449</v>
      </c>
      <c r="C3896" s="9" t="s">
        <v>8931</v>
      </c>
      <c r="D3896" s="15">
        <v>5.521974518731E12</v>
      </c>
      <c r="E3896" s="9" t="s">
        <v>13936</v>
      </c>
      <c r="F3896" s="9" t="s">
        <v>13937</v>
      </c>
      <c r="G3896" s="9" t="s">
        <v>13957</v>
      </c>
      <c r="H3896" s="9" t="s">
        <v>13951</v>
      </c>
      <c r="I3896" s="9" t="s">
        <v>13940</v>
      </c>
      <c r="J3896" s="9" t="s">
        <v>13929</v>
      </c>
      <c r="K3896" s="9" t="s">
        <v>13940</v>
      </c>
      <c r="L3896" s="9" t="s">
        <v>13945</v>
      </c>
      <c r="M3896" s="9" t="s">
        <v>13952</v>
      </c>
      <c r="N3896" s="13" t="s">
        <v>12</v>
      </c>
      <c r="O3896" s="13" t="s">
        <v>14</v>
      </c>
      <c r="P3896" s="13" t="s">
        <v>47</v>
      </c>
      <c r="Q3896" s="13" t="s">
        <v>59</v>
      </c>
      <c r="R3896" s="13" t="s">
        <v>15</v>
      </c>
      <c r="S3896" s="10">
        <f>ROUNDUP(SUM(VLOOKUP(F3896,'Pontuação'!A$2:B$11,2,FALSE),VLOOKUP(E3896,'Pontuação'!C$2:D$11,2,FALSE),VLOOKUP(H3896,'Pontuação'!I$2:J$11,2,FALSE),VLOOKUP(J3896,'Pontuação'!G$2:H$11,2,FALSE),VLOOKUP(L3896,'Pontuação'!M$2:N$13,2,FALSE)),0)</f>
        <v>1656</v>
      </c>
      <c r="T3896" s="11">
        <f t="shared" si="1"/>
        <v>166</v>
      </c>
      <c r="U3896" s="11" t="str">
        <f t="array" ref="U3896">IFERROR(INDEX('Pontuação'!G$13:G$101, MATCH(T3896, 'Pontuação'!F$13:F$101, 0)), "Faixa Indefinida")</f>
        <v>B</v>
      </c>
      <c r="V3896" s="11">
        <f t="shared" si="2"/>
        <v>0</v>
      </c>
      <c r="W3896" s="11">
        <f t="shared" si="3"/>
        <v>1</v>
      </c>
      <c r="X3896" s="11">
        <f t="shared" si="4"/>
        <v>0</v>
      </c>
      <c r="Y3896" s="11">
        <f t="shared" si="5"/>
        <v>0</v>
      </c>
      <c r="Z3896" s="12">
        <f>ROUNDUP(SUM(VLOOKUP(F3896,'Pontuação 3.0'!A$2:B$11,2,FALSE),VLOOKUP(E3896,'Pontuação 3.0'!C$2:D$11,2,FALSE),VLOOKUP(H3896,'Pontuação 3.0'!I$2:J$11,2,FALSE),VLOOKUP(J3896,'Pontuação 3.0'!G$2:H$11,2,FALSE),VLOOKUP(G3896,'Pontuação 3.0'!E$2:F$11,2,FALSE),VLOOKUP(K3896,'Pontuação 3.0'!K$2:L$11,2,FALSE),VLOOKUP(L3896,'Pontuação 3.0'!M$2:N$13,2,FALSE)),0)</f>
        <v>1836</v>
      </c>
      <c r="AA3896" s="12">
        <f t="shared" si="6"/>
        <v>184</v>
      </c>
      <c r="AB3896" s="12" t="str">
        <f t="array" ref="AB3896">IFERROR(INDEX('Pontuação 3.0'!G$13:G$191, MATCH(AA3896, 'Pontuação 3.0'!F$13:F$191, 0)), "Faixa Indefinida")</f>
        <v>D</v>
      </c>
      <c r="AC3896" s="12">
        <f t="shared" si="7"/>
        <v>0</v>
      </c>
      <c r="AD3896" s="12">
        <f t="shared" si="8"/>
        <v>0</v>
      </c>
      <c r="AE3896" s="12">
        <f t="shared" si="9"/>
        <v>0</v>
      </c>
      <c r="AF3896" s="12">
        <f t="shared" si="10"/>
        <v>1</v>
      </c>
    </row>
    <row r="3897" ht="15.75" customHeight="1">
      <c r="A3897" s="8">
        <v>45688.0</v>
      </c>
      <c r="B3897" s="9" t="s">
        <v>8936</v>
      </c>
      <c r="C3897" s="9" t="s">
        <v>8937</v>
      </c>
      <c r="D3897" s="15">
        <v>5.4981426798E10</v>
      </c>
      <c r="E3897" s="9" t="s">
        <v>13924</v>
      </c>
      <c r="F3897" s="9" t="s">
        <v>13948</v>
      </c>
      <c r="G3897" s="9" t="s">
        <v>13957</v>
      </c>
      <c r="H3897" s="9" t="s">
        <v>13927</v>
      </c>
      <c r="I3897" s="9" t="s">
        <v>13928</v>
      </c>
      <c r="J3897" s="9" t="s">
        <v>13929</v>
      </c>
      <c r="K3897" s="9" t="s">
        <v>13930</v>
      </c>
      <c r="L3897" s="9" t="s">
        <v>13931</v>
      </c>
      <c r="M3897" s="9" t="s">
        <v>13952</v>
      </c>
      <c r="N3897" s="13" t="s">
        <v>12</v>
      </c>
      <c r="O3897" s="13" t="s">
        <v>14</v>
      </c>
      <c r="P3897" s="13" t="s">
        <v>13</v>
      </c>
      <c r="Q3897" s="13" t="s">
        <v>143</v>
      </c>
      <c r="R3897" s="13" t="s">
        <v>15</v>
      </c>
      <c r="S3897" s="10">
        <f>ROUNDUP(SUM(VLOOKUP(F3897,'Pontuação'!A$2:B$11,2,FALSE),VLOOKUP(E3897,'Pontuação'!C$2:D$11,2,FALSE),VLOOKUP(H3897,'Pontuação'!I$2:J$11,2,FALSE),VLOOKUP(J3897,'Pontuação'!G$2:H$11,2,FALSE),VLOOKUP(L3897,'Pontuação'!M$2:N$13,2,FALSE)),0)</f>
        <v>1431</v>
      </c>
      <c r="T3897" s="11">
        <f t="shared" si="1"/>
        <v>143</v>
      </c>
      <c r="U3897" s="11" t="str">
        <f t="array" ref="U3897">IFERROR(INDEX('Pontuação'!G$13:G$101, MATCH(T3897, 'Pontuação'!F$13:F$101, 0)), "Faixa Indefinida")</f>
        <v>D</v>
      </c>
      <c r="V3897" s="11">
        <f t="shared" si="2"/>
        <v>0</v>
      </c>
      <c r="W3897" s="11">
        <f t="shared" si="3"/>
        <v>0</v>
      </c>
      <c r="X3897" s="11">
        <f t="shared" si="4"/>
        <v>0</v>
      </c>
      <c r="Y3897" s="11">
        <f t="shared" si="5"/>
        <v>1</v>
      </c>
      <c r="Z3897" s="12">
        <f>ROUNDUP(SUM(VLOOKUP(F3897,'Pontuação 3.0'!A$2:B$11,2,FALSE),VLOOKUP(E3897,'Pontuação 3.0'!C$2:D$11,2,FALSE),VLOOKUP(H3897,'Pontuação 3.0'!I$2:J$11,2,FALSE),VLOOKUP(J3897,'Pontuação 3.0'!G$2:H$11,2,FALSE),VLOOKUP(G3897,'Pontuação 3.0'!E$2:F$11,2,FALSE),VLOOKUP(K3897,'Pontuação 3.0'!K$2:L$11,2,FALSE),VLOOKUP(L3897,'Pontuação 3.0'!M$2:N$13,2,FALSE)),0)</f>
        <v>1922</v>
      </c>
      <c r="AA3897" s="12">
        <f t="shared" si="6"/>
        <v>192</v>
      </c>
      <c r="AB3897" s="12" t="str">
        <f t="array" ref="AB3897">IFERROR(INDEX('Pontuação 3.0'!G$13:G$191, MATCH(AA3897, 'Pontuação 3.0'!F$13:F$191, 0)), "Faixa Indefinida")</f>
        <v>C</v>
      </c>
      <c r="AC3897" s="12">
        <f t="shared" si="7"/>
        <v>0</v>
      </c>
      <c r="AD3897" s="12">
        <f t="shared" si="8"/>
        <v>0</v>
      </c>
      <c r="AE3897" s="12">
        <f t="shared" si="9"/>
        <v>1</v>
      </c>
      <c r="AF3897" s="12">
        <f t="shared" si="10"/>
        <v>0</v>
      </c>
    </row>
    <row r="3898" ht="15.75" customHeight="1">
      <c r="A3898" s="8">
        <v>45688.0</v>
      </c>
      <c r="B3898" s="9" t="s">
        <v>8941</v>
      </c>
      <c r="C3898" s="9" t="s">
        <v>8942</v>
      </c>
      <c r="D3898" s="15">
        <v>9.1996391332E10</v>
      </c>
      <c r="E3898" s="9" t="s">
        <v>13936</v>
      </c>
      <c r="F3898" s="9" t="s">
        <v>13948</v>
      </c>
      <c r="G3898" s="9" t="s">
        <v>13926</v>
      </c>
      <c r="H3898" s="9" t="s">
        <v>13951</v>
      </c>
      <c r="I3898" s="9" t="s">
        <v>13928</v>
      </c>
      <c r="J3898" s="9" t="s">
        <v>13956</v>
      </c>
      <c r="K3898" s="9" t="s">
        <v>13940</v>
      </c>
      <c r="L3898" s="9" t="s">
        <v>13931</v>
      </c>
      <c r="M3898" s="9" t="s">
        <v>13946</v>
      </c>
      <c r="N3898" s="13" t="s">
        <v>12</v>
      </c>
      <c r="O3898" s="13" t="s">
        <v>14</v>
      </c>
      <c r="P3898" s="13" t="s">
        <v>111</v>
      </c>
      <c r="Q3898" s="13" t="s">
        <v>20</v>
      </c>
      <c r="R3898" s="13" t="s">
        <v>15</v>
      </c>
      <c r="S3898" s="10">
        <f>ROUNDUP(SUM(VLOOKUP(F3898,'Pontuação'!A$2:B$11,2,FALSE),VLOOKUP(E3898,'Pontuação'!C$2:D$11,2,FALSE),VLOOKUP(H3898,'Pontuação'!I$2:J$11,2,FALSE),VLOOKUP(J3898,'Pontuação'!G$2:H$11,2,FALSE),VLOOKUP(L3898,'Pontuação'!M$2:N$13,2,FALSE)),0)</f>
        <v>1819</v>
      </c>
      <c r="T3898" s="11">
        <f t="shared" si="1"/>
        <v>182</v>
      </c>
      <c r="U3898" s="11" t="str">
        <f t="array" ref="U3898">IFERROR(INDEX('Pontuação'!G$13:G$101, MATCH(T3898, 'Pontuação'!F$13:F$101, 0)), "Faixa Indefinida")</f>
        <v>B</v>
      </c>
      <c r="V3898" s="11">
        <f t="shared" si="2"/>
        <v>0</v>
      </c>
      <c r="W3898" s="11">
        <f t="shared" si="3"/>
        <v>1</v>
      </c>
      <c r="X3898" s="11">
        <f t="shared" si="4"/>
        <v>0</v>
      </c>
      <c r="Y3898" s="11">
        <f t="shared" si="5"/>
        <v>0</v>
      </c>
      <c r="Z3898" s="12">
        <f>ROUNDUP(SUM(VLOOKUP(F3898,'Pontuação 3.0'!A$2:B$11,2,FALSE),VLOOKUP(E3898,'Pontuação 3.0'!C$2:D$11,2,FALSE),VLOOKUP(H3898,'Pontuação 3.0'!I$2:J$11,2,FALSE),VLOOKUP(J3898,'Pontuação 3.0'!G$2:H$11,2,FALSE),VLOOKUP(G3898,'Pontuação 3.0'!E$2:F$11,2,FALSE),VLOOKUP(K3898,'Pontuação 3.0'!K$2:L$11,2,FALSE),VLOOKUP(L3898,'Pontuação 3.0'!M$2:N$13,2,FALSE)),0)</f>
        <v>2264</v>
      </c>
      <c r="AA3898" s="12">
        <f t="shared" si="6"/>
        <v>226</v>
      </c>
      <c r="AB3898" s="12" t="str">
        <f t="array" ref="AB3898">IFERROR(INDEX('Pontuação 3.0'!G$13:G$191, MATCH(AA3898, 'Pontuação 3.0'!F$13:F$191, 0)), "Faixa Indefinida")</f>
        <v>B</v>
      </c>
      <c r="AC3898" s="12">
        <f t="shared" si="7"/>
        <v>0</v>
      </c>
      <c r="AD3898" s="12">
        <f t="shared" si="8"/>
        <v>1</v>
      </c>
      <c r="AE3898" s="12">
        <f t="shared" si="9"/>
        <v>0</v>
      </c>
      <c r="AF3898" s="12">
        <f t="shared" si="10"/>
        <v>0</v>
      </c>
    </row>
    <row r="3899" ht="15.75" customHeight="1">
      <c r="A3899" s="8">
        <v>45688.0</v>
      </c>
      <c r="B3899" s="9" t="s">
        <v>1693</v>
      </c>
      <c r="C3899" s="9" t="s">
        <v>8943</v>
      </c>
      <c r="D3899" s="15">
        <v>8.5996768966E10</v>
      </c>
      <c r="E3899" s="9" t="s">
        <v>13936</v>
      </c>
      <c r="F3899" s="9" t="s">
        <v>13953</v>
      </c>
      <c r="G3899" s="9" t="s">
        <v>13944</v>
      </c>
      <c r="H3899" s="9" t="s">
        <v>13951</v>
      </c>
      <c r="I3899" s="9" t="s">
        <v>13940</v>
      </c>
      <c r="J3899" s="9" t="s">
        <v>13939</v>
      </c>
      <c r="K3899" s="9" t="s">
        <v>13940</v>
      </c>
      <c r="L3899" s="9" t="s">
        <v>13931</v>
      </c>
      <c r="M3899" s="9" t="s">
        <v>13967</v>
      </c>
      <c r="N3899" s="13" t="s">
        <v>12</v>
      </c>
      <c r="O3899" s="13" t="s">
        <v>14</v>
      </c>
      <c r="P3899" s="13" t="s">
        <v>93</v>
      </c>
      <c r="Q3899" s="13" t="s">
        <v>59</v>
      </c>
      <c r="R3899" s="13" t="s">
        <v>15</v>
      </c>
      <c r="S3899" s="10">
        <f>ROUNDUP(SUM(VLOOKUP(F3899,'Pontuação'!A$2:B$11,2,FALSE),VLOOKUP(E3899,'Pontuação'!C$2:D$11,2,FALSE),VLOOKUP(H3899,'Pontuação'!I$2:J$11,2,FALSE),VLOOKUP(J3899,'Pontuação'!G$2:H$11,2,FALSE),VLOOKUP(L3899,'Pontuação'!M$2:N$13,2,FALSE)),0)</f>
        <v>1663</v>
      </c>
      <c r="T3899" s="11">
        <f t="shared" si="1"/>
        <v>166</v>
      </c>
      <c r="U3899" s="11" t="str">
        <f t="array" ref="U3899">IFERROR(INDEX('Pontuação'!G$13:G$101, MATCH(T3899, 'Pontuação'!F$13:F$101, 0)), "Faixa Indefinida")</f>
        <v>B</v>
      </c>
      <c r="V3899" s="11">
        <f t="shared" si="2"/>
        <v>0</v>
      </c>
      <c r="W3899" s="11">
        <f t="shared" si="3"/>
        <v>1</v>
      </c>
      <c r="X3899" s="11">
        <f t="shared" si="4"/>
        <v>0</v>
      </c>
      <c r="Y3899" s="11">
        <f t="shared" si="5"/>
        <v>0</v>
      </c>
      <c r="Z3899" s="12">
        <f>ROUNDUP(SUM(VLOOKUP(F3899,'Pontuação 3.0'!A$2:B$11,2,FALSE),VLOOKUP(E3899,'Pontuação 3.0'!C$2:D$11,2,FALSE),VLOOKUP(H3899,'Pontuação 3.0'!I$2:J$11,2,FALSE),VLOOKUP(J3899,'Pontuação 3.0'!G$2:H$11,2,FALSE),VLOOKUP(G3899,'Pontuação 3.0'!E$2:F$11,2,FALSE),VLOOKUP(K3899,'Pontuação 3.0'!K$2:L$11,2,FALSE),VLOOKUP(L3899,'Pontuação 3.0'!M$2:N$13,2,FALSE)),0)</f>
        <v>2119</v>
      </c>
      <c r="AA3899" s="12">
        <f t="shared" si="6"/>
        <v>212</v>
      </c>
      <c r="AB3899" s="12" t="str">
        <f t="array" ref="AB3899">IFERROR(INDEX('Pontuação 3.0'!G$13:G$191, MATCH(AA3899, 'Pontuação 3.0'!F$13:F$191, 0)), "Faixa Indefinida")</f>
        <v>C</v>
      </c>
      <c r="AC3899" s="12">
        <f t="shared" si="7"/>
        <v>0</v>
      </c>
      <c r="AD3899" s="12">
        <f t="shared" si="8"/>
        <v>0</v>
      </c>
      <c r="AE3899" s="12">
        <f t="shared" si="9"/>
        <v>1</v>
      </c>
      <c r="AF3899" s="12">
        <f t="shared" si="10"/>
        <v>0</v>
      </c>
    </row>
    <row r="3900" ht="15.75" customHeight="1">
      <c r="A3900" s="8">
        <v>45688.0</v>
      </c>
      <c r="B3900" s="9" t="s">
        <v>8944</v>
      </c>
      <c r="C3900" s="9" t="s">
        <v>8945</v>
      </c>
      <c r="D3900" s="15">
        <v>6.992066437E9</v>
      </c>
      <c r="E3900" s="9" t="s">
        <v>13924</v>
      </c>
      <c r="F3900" s="9" t="s">
        <v>13950</v>
      </c>
      <c r="G3900" s="9" t="s">
        <v>13957</v>
      </c>
      <c r="H3900" s="9" t="s">
        <v>13927</v>
      </c>
      <c r="I3900" s="9" t="s">
        <v>13940</v>
      </c>
      <c r="J3900" s="9" t="s">
        <v>13929</v>
      </c>
      <c r="K3900" s="9" t="s">
        <v>13940</v>
      </c>
      <c r="L3900" s="9" t="s">
        <v>13945</v>
      </c>
      <c r="M3900" s="9" t="s">
        <v>13952</v>
      </c>
      <c r="N3900" s="13" t="s">
        <v>12</v>
      </c>
      <c r="O3900" s="13" t="s">
        <v>14</v>
      </c>
      <c r="P3900" s="13" t="s">
        <v>13</v>
      </c>
      <c r="Q3900" s="13" t="s">
        <v>143</v>
      </c>
      <c r="R3900" s="13" t="s">
        <v>15</v>
      </c>
      <c r="S3900" s="10">
        <f>ROUNDUP(SUM(VLOOKUP(F3900,'Pontuação'!A$2:B$11,2,FALSE),VLOOKUP(E3900,'Pontuação'!C$2:D$11,2,FALSE),VLOOKUP(H3900,'Pontuação'!I$2:J$11,2,FALSE),VLOOKUP(J3900,'Pontuação'!G$2:H$11,2,FALSE),VLOOKUP(L3900,'Pontuação'!M$2:N$13,2,FALSE)),0)</f>
        <v>1575</v>
      </c>
      <c r="T3900" s="11">
        <f t="shared" si="1"/>
        <v>158</v>
      </c>
      <c r="U3900" s="11" t="str">
        <f t="array" ref="U3900">IFERROR(INDEX('Pontuação'!G$13:G$101, MATCH(T3900, 'Pontuação'!F$13:F$101, 0)), "Faixa Indefinida")</f>
        <v>C</v>
      </c>
      <c r="V3900" s="11">
        <f t="shared" si="2"/>
        <v>0</v>
      </c>
      <c r="W3900" s="11">
        <f t="shared" si="3"/>
        <v>0</v>
      </c>
      <c r="X3900" s="11">
        <f t="shared" si="4"/>
        <v>1</v>
      </c>
      <c r="Y3900" s="11">
        <f t="shared" si="5"/>
        <v>0</v>
      </c>
      <c r="Z3900" s="12">
        <f>ROUNDUP(SUM(VLOOKUP(F3900,'Pontuação 3.0'!A$2:B$11,2,FALSE),VLOOKUP(E3900,'Pontuação 3.0'!C$2:D$11,2,FALSE),VLOOKUP(H3900,'Pontuação 3.0'!I$2:J$11,2,FALSE),VLOOKUP(J3900,'Pontuação 3.0'!G$2:H$11,2,FALSE),VLOOKUP(G3900,'Pontuação 3.0'!E$2:F$11,2,FALSE),VLOOKUP(K3900,'Pontuação 3.0'!K$2:L$11,2,FALSE),VLOOKUP(L3900,'Pontuação 3.0'!M$2:N$13,2,FALSE)),0)</f>
        <v>1880</v>
      </c>
      <c r="AA3900" s="12">
        <f t="shared" si="6"/>
        <v>188</v>
      </c>
      <c r="AB3900" s="12" t="str">
        <f t="array" ref="AB3900">IFERROR(INDEX('Pontuação 3.0'!G$13:G$191, MATCH(AA3900, 'Pontuação 3.0'!F$13:F$191, 0)), "Faixa Indefinida")</f>
        <v>D</v>
      </c>
      <c r="AC3900" s="12">
        <f t="shared" si="7"/>
        <v>0</v>
      </c>
      <c r="AD3900" s="12">
        <f t="shared" si="8"/>
        <v>0</v>
      </c>
      <c r="AE3900" s="12">
        <f t="shared" si="9"/>
        <v>0</v>
      </c>
      <c r="AF3900" s="12">
        <f t="shared" si="10"/>
        <v>1</v>
      </c>
    </row>
    <row r="3901" ht="15.75" customHeight="1">
      <c r="A3901" s="8">
        <v>45688.0</v>
      </c>
      <c r="B3901" s="9" t="s">
        <v>8946</v>
      </c>
      <c r="C3901" s="9" t="s">
        <v>8947</v>
      </c>
      <c r="D3901" s="14" t="s">
        <v>14175</v>
      </c>
      <c r="E3901" s="9" t="s">
        <v>13936</v>
      </c>
      <c r="F3901" s="9" t="s">
        <v>13953</v>
      </c>
      <c r="G3901" s="9" t="s">
        <v>13944</v>
      </c>
      <c r="H3901" s="9" t="s">
        <v>13951</v>
      </c>
      <c r="I3901" s="9" t="s">
        <v>13940</v>
      </c>
      <c r="J3901" s="9" t="s">
        <v>13939</v>
      </c>
      <c r="K3901" s="9" t="s">
        <v>13940</v>
      </c>
      <c r="L3901" s="9" t="s">
        <v>13931</v>
      </c>
      <c r="M3901" s="9" t="s">
        <v>13932</v>
      </c>
      <c r="N3901" s="13" t="s">
        <v>12</v>
      </c>
      <c r="O3901" s="13" t="s">
        <v>14</v>
      </c>
      <c r="P3901" s="13" t="s">
        <v>13</v>
      </c>
      <c r="Q3901" s="13" t="s">
        <v>33</v>
      </c>
      <c r="R3901" s="13" t="s">
        <v>15</v>
      </c>
      <c r="S3901" s="10">
        <f>ROUNDUP(SUM(VLOOKUP(F3901,'Pontuação'!A$2:B$11,2,FALSE),VLOOKUP(E3901,'Pontuação'!C$2:D$11,2,FALSE),VLOOKUP(H3901,'Pontuação'!I$2:J$11,2,FALSE),VLOOKUP(J3901,'Pontuação'!G$2:H$11,2,FALSE),VLOOKUP(L3901,'Pontuação'!M$2:N$13,2,FALSE)),0)</f>
        <v>1663</v>
      </c>
      <c r="T3901" s="11">
        <f t="shared" si="1"/>
        <v>166</v>
      </c>
      <c r="U3901" s="11" t="str">
        <f t="array" ref="U3901">IFERROR(INDEX('Pontuação'!G$13:G$101, MATCH(T3901, 'Pontuação'!F$13:F$101, 0)), "Faixa Indefinida")</f>
        <v>B</v>
      </c>
      <c r="V3901" s="11">
        <f t="shared" si="2"/>
        <v>0</v>
      </c>
      <c r="W3901" s="11">
        <f t="shared" si="3"/>
        <v>1</v>
      </c>
      <c r="X3901" s="11">
        <f t="shared" si="4"/>
        <v>0</v>
      </c>
      <c r="Y3901" s="11">
        <f t="shared" si="5"/>
        <v>0</v>
      </c>
      <c r="Z3901" s="12">
        <f>ROUNDUP(SUM(VLOOKUP(F3901,'Pontuação 3.0'!A$2:B$11,2,FALSE),VLOOKUP(E3901,'Pontuação 3.0'!C$2:D$11,2,FALSE),VLOOKUP(H3901,'Pontuação 3.0'!I$2:J$11,2,FALSE),VLOOKUP(J3901,'Pontuação 3.0'!G$2:H$11,2,FALSE),VLOOKUP(G3901,'Pontuação 3.0'!E$2:F$11,2,FALSE),VLOOKUP(K3901,'Pontuação 3.0'!K$2:L$11,2,FALSE),VLOOKUP(L3901,'Pontuação 3.0'!M$2:N$13,2,FALSE)),0)</f>
        <v>2119</v>
      </c>
      <c r="AA3901" s="12">
        <f t="shared" si="6"/>
        <v>212</v>
      </c>
      <c r="AB3901" s="12" t="str">
        <f t="array" ref="AB3901">IFERROR(INDEX('Pontuação 3.0'!G$13:G$191, MATCH(AA3901, 'Pontuação 3.0'!F$13:F$191, 0)), "Faixa Indefinida")</f>
        <v>C</v>
      </c>
      <c r="AC3901" s="12">
        <f t="shared" si="7"/>
        <v>0</v>
      </c>
      <c r="AD3901" s="12">
        <f t="shared" si="8"/>
        <v>0</v>
      </c>
      <c r="AE3901" s="12">
        <f t="shared" si="9"/>
        <v>1</v>
      </c>
      <c r="AF3901" s="12">
        <f t="shared" si="10"/>
        <v>0</v>
      </c>
    </row>
    <row r="3902" ht="15.75" customHeight="1">
      <c r="A3902" s="8">
        <v>45688.0</v>
      </c>
      <c r="B3902" s="9" t="s">
        <v>8950</v>
      </c>
      <c r="C3902" s="9" t="s">
        <v>8951</v>
      </c>
      <c r="D3902" s="15">
        <v>4.6999290764E10</v>
      </c>
      <c r="E3902" s="9" t="s">
        <v>13936</v>
      </c>
      <c r="F3902" s="9" t="s">
        <v>13948</v>
      </c>
      <c r="G3902" s="9" t="s">
        <v>13926</v>
      </c>
      <c r="H3902" s="9" t="s">
        <v>13949</v>
      </c>
      <c r="I3902" s="9" t="s">
        <v>13928</v>
      </c>
      <c r="J3902" s="9" t="s">
        <v>13929</v>
      </c>
      <c r="K3902" s="9" t="s">
        <v>13930</v>
      </c>
      <c r="L3902" s="9" t="s">
        <v>13931</v>
      </c>
      <c r="M3902" s="9" t="s">
        <v>13932</v>
      </c>
      <c r="N3902" s="13" t="s">
        <v>12</v>
      </c>
      <c r="O3902" s="13" t="s">
        <v>14</v>
      </c>
      <c r="P3902" s="13" t="s">
        <v>32</v>
      </c>
      <c r="Q3902" s="13" t="s">
        <v>48</v>
      </c>
      <c r="R3902" s="13" t="s">
        <v>15</v>
      </c>
      <c r="S3902" s="10">
        <f>ROUNDUP(SUM(VLOOKUP(F3902,'Pontuação'!A$2:B$11,2,FALSE),VLOOKUP(E3902,'Pontuação'!C$2:D$11,2,FALSE),VLOOKUP(H3902,'Pontuação'!I$2:J$11,2,FALSE),VLOOKUP(J3902,'Pontuação'!G$2:H$11,2,FALSE),VLOOKUP(L3902,'Pontuação'!M$2:N$13,2,FALSE)),0)</f>
        <v>1583</v>
      </c>
      <c r="T3902" s="11">
        <f t="shared" si="1"/>
        <v>158</v>
      </c>
      <c r="U3902" s="11" t="str">
        <f t="array" ref="U3902">IFERROR(INDEX('Pontuação'!G$13:G$101, MATCH(T3902, 'Pontuação'!F$13:F$101, 0)), "Faixa Indefinida")</f>
        <v>C</v>
      </c>
      <c r="V3902" s="11">
        <f t="shared" si="2"/>
        <v>0</v>
      </c>
      <c r="W3902" s="11">
        <f t="shared" si="3"/>
        <v>0</v>
      </c>
      <c r="X3902" s="11">
        <f t="shared" si="4"/>
        <v>1</v>
      </c>
      <c r="Y3902" s="11">
        <f t="shared" si="5"/>
        <v>0</v>
      </c>
      <c r="Z3902" s="12">
        <f>ROUNDUP(SUM(VLOOKUP(F3902,'Pontuação 3.0'!A$2:B$11,2,FALSE),VLOOKUP(E3902,'Pontuação 3.0'!C$2:D$11,2,FALSE),VLOOKUP(H3902,'Pontuação 3.0'!I$2:J$11,2,FALSE),VLOOKUP(J3902,'Pontuação 3.0'!G$2:H$11,2,FALSE),VLOOKUP(G3902,'Pontuação 3.0'!E$2:F$11,2,FALSE),VLOOKUP(K3902,'Pontuação 3.0'!K$2:L$11,2,FALSE),VLOOKUP(L3902,'Pontuação 3.0'!M$2:N$13,2,FALSE)),0)</f>
        <v>2337</v>
      </c>
      <c r="AA3902" s="12">
        <f t="shared" si="6"/>
        <v>234</v>
      </c>
      <c r="AB3902" s="12" t="str">
        <f t="array" ref="AB3902">IFERROR(INDEX('Pontuação 3.0'!G$13:G$191, MATCH(AA3902, 'Pontuação 3.0'!F$13:F$191, 0)), "Faixa Indefinida")</f>
        <v>B</v>
      </c>
      <c r="AC3902" s="12">
        <f t="shared" si="7"/>
        <v>0</v>
      </c>
      <c r="AD3902" s="12">
        <f t="shared" si="8"/>
        <v>1</v>
      </c>
      <c r="AE3902" s="12">
        <f t="shared" si="9"/>
        <v>0</v>
      </c>
      <c r="AF3902" s="12">
        <f t="shared" si="10"/>
        <v>0</v>
      </c>
    </row>
    <row r="3903" ht="15.75" customHeight="1">
      <c r="A3903" s="8">
        <v>45688.0</v>
      </c>
      <c r="B3903" s="9" t="s">
        <v>3936</v>
      </c>
      <c r="C3903" s="9" t="s">
        <v>8952</v>
      </c>
      <c r="D3903" s="15">
        <v>3.799817732E10</v>
      </c>
      <c r="E3903" s="9" t="s">
        <v>13936</v>
      </c>
      <c r="F3903" s="9" t="s">
        <v>13953</v>
      </c>
      <c r="G3903" s="9" t="s">
        <v>13926</v>
      </c>
      <c r="H3903" s="9" t="s">
        <v>13949</v>
      </c>
      <c r="I3903" s="9" t="s">
        <v>13928</v>
      </c>
      <c r="J3903" s="9" t="s">
        <v>13929</v>
      </c>
      <c r="K3903" s="9" t="s">
        <v>13940</v>
      </c>
      <c r="L3903" s="9" t="s">
        <v>13931</v>
      </c>
      <c r="M3903" s="9" t="s">
        <v>13942</v>
      </c>
      <c r="N3903" s="13" t="s">
        <v>12</v>
      </c>
      <c r="O3903" s="13" t="s">
        <v>14</v>
      </c>
      <c r="P3903" s="13" t="s">
        <v>111</v>
      </c>
      <c r="Q3903" s="13" t="s">
        <v>20</v>
      </c>
      <c r="R3903" s="13" t="s">
        <v>15</v>
      </c>
      <c r="S3903" s="10">
        <f>ROUNDUP(SUM(VLOOKUP(F3903,'Pontuação'!A$2:B$11,2,FALSE),VLOOKUP(E3903,'Pontuação'!C$2:D$11,2,FALSE),VLOOKUP(H3903,'Pontuação'!I$2:J$11,2,FALSE),VLOOKUP(J3903,'Pontuação'!G$2:H$11,2,FALSE),VLOOKUP(L3903,'Pontuação'!M$2:N$13,2,FALSE)),0)</f>
        <v>1600</v>
      </c>
      <c r="T3903" s="11">
        <f t="shared" si="1"/>
        <v>160</v>
      </c>
      <c r="U3903" s="11" t="str">
        <f t="array" ref="U3903">IFERROR(INDEX('Pontuação'!G$13:G$101, MATCH(T3903, 'Pontuação'!F$13:F$101, 0)), "Faixa Indefinida")</f>
        <v>C</v>
      </c>
      <c r="V3903" s="11">
        <f t="shared" si="2"/>
        <v>0</v>
      </c>
      <c r="W3903" s="11">
        <f t="shared" si="3"/>
        <v>0</v>
      </c>
      <c r="X3903" s="11">
        <f t="shared" si="4"/>
        <v>1</v>
      </c>
      <c r="Y3903" s="11">
        <f t="shared" si="5"/>
        <v>0</v>
      </c>
      <c r="Z3903" s="12">
        <f>ROUNDUP(SUM(VLOOKUP(F3903,'Pontuação 3.0'!A$2:B$11,2,FALSE),VLOOKUP(E3903,'Pontuação 3.0'!C$2:D$11,2,FALSE),VLOOKUP(H3903,'Pontuação 3.0'!I$2:J$11,2,FALSE),VLOOKUP(J3903,'Pontuação 3.0'!G$2:H$11,2,FALSE),VLOOKUP(G3903,'Pontuação 3.0'!E$2:F$11,2,FALSE),VLOOKUP(K3903,'Pontuação 3.0'!K$2:L$11,2,FALSE),VLOOKUP(L3903,'Pontuação 3.0'!M$2:N$13,2,FALSE)),0)</f>
        <v>2194</v>
      </c>
      <c r="AA3903" s="12">
        <f t="shared" si="6"/>
        <v>219</v>
      </c>
      <c r="AB3903" s="12" t="str">
        <f t="array" ref="AB3903">IFERROR(INDEX('Pontuação 3.0'!G$13:G$191, MATCH(AA3903, 'Pontuação 3.0'!F$13:F$191, 0)), "Faixa Indefinida")</f>
        <v>B</v>
      </c>
      <c r="AC3903" s="12">
        <f t="shared" si="7"/>
        <v>0</v>
      </c>
      <c r="AD3903" s="12">
        <f t="shared" si="8"/>
        <v>1</v>
      </c>
      <c r="AE3903" s="12">
        <f t="shared" si="9"/>
        <v>0</v>
      </c>
      <c r="AF3903" s="12">
        <f t="shared" si="10"/>
        <v>0</v>
      </c>
    </row>
    <row r="3904" ht="15.75" customHeight="1">
      <c r="A3904" s="8">
        <v>45688.0</v>
      </c>
      <c r="B3904" s="9" t="s">
        <v>8955</v>
      </c>
      <c r="C3904" s="9" t="s">
        <v>8956</v>
      </c>
      <c r="D3904" s="15">
        <v>8.1988893195E10</v>
      </c>
      <c r="E3904" s="9" t="s">
        <v>13924</v>
      </c>
      <c r="F3904" s="9" t="s">
        <v>13948</v>
      </c>
      <c r="G3904" s="9" t="s">
        <v>13955</v>
      </c>
      <c r="H3904" s="9" t="s">
        <v>13951</v>
      </c>
      <c r="I3904" s="9" t="s">
        <v>13940</v>
      </c>
      <c r="J3904" s="9" t="s">
        <v>13929</v>
      </c>
      <c r="K3904" s="9" t="s">
        <v>13940</v>
      </c>
      <c r="L3904" s="9" t="s">
        <v>13931</v>
      </c>
      <c r="M3904" s="9" t="s">
        <v>13946</v>
      </c>
      <c r="N3904" s="13" t="s">
        <v>12</v>
      </c>
      <c r="O3904" s="13" t="s">
        <v>14</v>
      </c>
      <c r="P3904" s="13" t="s">
        <v>47</v>
      </c>
      <c r="Q3904" s="13" t="s">
        <v>77</v>
      </c>
      <c r="R3904" s="13" t="s">
        <v>15</v>
      </c>
      <c r="S3904" s="10">
        <f>ROUNDUP(SUM(VLOOKUP(F3904,'Pontuação'!A$2:B$11,2,FALSE),VLOOKUP(E3904,'Pontuação'!C$2:D$11,2,FALSE),VLOOKUP(H3904,'Pontuação'!I$2:J$11,2,FALSE),VLOOKUP(J3904,'Pontuação'!G$2:H$11,2,FALSE),VLOOKUP(L3904,'Pontuação'!M$2:N$13,2,FALSE)),0)</f>
        <v>1545</v>
      </c>
      <c r="T3904" s="11">
        <f t="shared" si="1"/>
        <v>155</v>
      </c>
      <c r="U3904" s="11" t="str">
        <f t="array" ref="U3904">IFERROR(INDEX('Pontuação'!G$13:G$101, MATCH(T3904, 'Pontuação'!F$13:F$101, 0)), "Faixa Indefinida")</f>
        <v>C</v>
      </c>
      <c r="V3904" s="11">
        <f t="shared" si="2"/>
        <v>0</v>
      </c>
      <c r="W3904" s="11">
        <f t="shared" si="3"/>
        <v>0</v>
      </c>
      <c r="X3904" s="11">
        <f t="shared" si="4"/>
        <v>1</v>
      </c>
      <c r="Y3904" s="11">
        <f t="shared" si="5"/>
        <v>0</v>
      </c>
      <c r="Z3904" s="12">
        <f>ROUNDUP(SUM(VLOOKUP(F3904,'Pontuação 3.0'!A$2:B$11,2,FALSE),VLOOKUP(E3904,'Pontuação 3.0'!C$2:D$11,2,FALSE),VLOOKUP(H3904,'Pontuação 3.0'!I$2:J$11,2,FALSE),VLOOKUP(J3904,'Pontuação 3.0'!G$2:H$11,2,FALSE),VLOOKUP(G3904,'Pontuação 3.0'!E$2:F$11,2,FALSE),VLOOKUP(K3904,'Pontuação 3.0'!K$2:L$11,2,FALSE),VLOOKUP(L3904,'Pontuação 3.0'!M$2:N$13,2,FALSE)),0)</f>
        <v>2053</v>
      </c>
      <c r="AA3904" s="12">
        <f t="shared" si="6"/>
        <v>205</v>
      </c>
      <c r="AB3904" s="12" t="str">
        <f t="array" ref="AB3904">IFERROR(INDEX('Pontuação 3.0'!G$13:G$191, MATCH(AA3904, 'Pontuação 3.0'!F$13:F$191, 0)), "Faixa Indefinida")</f>
        <v>C</v>
      </c>
      <c r="AC3904" s="12">
        <f t="shared" si="7"/>
        <v>0</v>
      </c>
      <c r="AD3904" s="12">
        <f t="shared" si="8"/>
        <v>0</v>
      </c>
      <c r="AE3904" s="12">
        <f t="shared" si="9"/>
        <v>1</v>
      </c>
      <c r="AF3904" s="12">
        <f t="shared" si="10"/>
        <v>0</v>
      </c>
    </row>
    <row r="3905" ht="15.75" customHeight="1">
      <c r="A3905" s="8">
        <v>45688.0</v>
      </c>
      <c r="B3905" s="9" t="s">
        <v>8957</v>
      </c>
      <c r="C3905" s="9" t="s">
        <v>8958</v>
      </c>
      <c r="D3905" s="9" t="s">
        <v>8959</v>
      </c>
      <c r="E3905" s="9" t="s">
        <v>13936</v>
      </c>
      <c r="F3905" s="9" t="s">
        <v>13950</v>
      </c>
      <c r="G3905" s="9" t="s">
        <v>13926</v>
      </c>
      <c r="H3905" s="9" t="s">
        <v>13951</v>
      </c>
      <c r="I3905" s="9" t="s">
        <v>13928</v>
      </c>
      <c r="J3905" s="9" t="s">
        <v>13929</v>
      </c>
      <c r="K3905" s="9" t="s">
        <v>13940</v>
      </c>
      <c r="L3905" s="9" t="s">
        <v>13945</v>
      </c>
      <c r="M3905" s="9" t="s">
        <v>13942</v>
      </c>
      <c r="N3905" s="13" t="s">
        <v>12</v>
      </c>
      <c r="O3905" s="13" t="s">
        <v>14</v>
      </c>
      <c r="P3905" s="13" t="s">
        <v>32</v>
      </c>
      <c r="Q3905" s="13" t="s">
        <v>20</v>
      </c>
      <c r="R3905" s="13" t="s">
        <v>65</v>
      </c>
      <c r="S3905" s="10">
        <f>ROUNDUP(SUM(VLOOKUP(F3905,'Pontuação'!A$2:B$11,2,FALSE),VLOOKUP(E3905,'Pontuação'!C$2:D$11,2,FALSE),VLOOKUP(H3905,'Pontuação'!I$2:J$11,2,FALSE),VLOOKUP(J3905,'Pontuação'!G$2:H$11,2,FALSE),VLOOKUP(L3905,'Pontuação'!M$2:N$13,2,FALSE)),0)</f>
        <v>1685</v>
      </c>
      <c r="T3905" s="11">
        <f t="shared" si="1"/>
        <v>169</v>
      </c>
      <c r="U3905" s="11" t="str">
        <f t="array" ref="U3905">IFERROR(INDEX('Pontuação'!G$13:G$101, MATCH(T3905, 'Pontuação'!F$13:F$101, 0)), "Faixa Indefinida")</f>
        <v>B</v>
      </c>
      <c r="V3905" s="11">
        <f t="shared" si="2"/>
        <v>0</v>
      </c>
      <c r="W3905" s="11">
        <f t="shared" si="3"/>
        <v>1</v>
      </c>
      <c r="X3905" s="11">
        <f t="shared" si="4"/>
        <v>0</v>
      </c>
      <c r="Y3905" s="11">
        <f t="shared" si="5"/>
        <v>0</v>
      </c>
      <c r="Z3905" s="12">
        <f>ROUNDUP(SUM(VLOOKUP(F3905,'Pontuação 3.0'!A$2:B$11,2,FALSE),VLOOKUP(E3905,'Pontuação 3.0'!C$2:D$11,2,FALSE),VLOOKUP(H3905,'Pontuação 3.0'!I$2:J$11,2,FALSE),VLOOKUP(J3905,'Pontuação 3.0'!G$2:H$11,2,FALSE),VLOOKUP(G3905,'Pontuação 3.0'!E$2:F$11,2,FALSE),VLOOKUP(K3905,'Pontuação 3.0'!K$2:L$11,2,FALSE),VLOOKUP(L3905,'Pontuação 3.0'!M$2:N$13,2,FALSE)),0)</f>
        <v>2208</v>
      </c>
      <c r="AA3905" s="12">
        <f t="shared" si="6"/>
        <v>221</v>
      </c>
      <c r="AB3905" s="12" t="str">
        <f t="array" ref="AB3905">IFERROR(INDEX('Pontuação 3.0'!G$13:G$191, MATCH(AA3905, 'Pontuação 3.0'!F$13:F$191, 0)), "Faixa Indefinida")</f>
        <v>B</v>
      </c>
      <c r="AC3905" s="12">
        <f t="shared" si="7"/>
        <v>0</v>
      </c>
      <c r="AD3905" s="12">
        <f t="shared" si="8"/>
        <v>1</v>
      </c>
      <c r="AE3905" s="12">
        <f t="shared" si="9"/>
        <v>0</v>
      </c>
      <c r="AF3905" s="12">
        <f t="shared" si="10"/>
        <v>0</v>
      </c>
    </row>
    <row r="3906" ht="15.75" customHeight="1">
      <c r="A3906" s="8">
        <v>45688.0</v>
      </c>
      <c r="B3906" s="9" t="s">
        <v>8953</v>
      </c>
      <c r="C3906" s="9" t="s">
        <v>8954</v>
      </c>
      <c r="D3906" s="15">
        <v>1.1959005767E10</v>
      </c>
      <c r="E3906" s="9" t="s">
        <v>13936</v>
      </c>
      <c r="F3906" s="9" t="s">
        <v>13948</v>
      </c>
      <c r="G3906" s="9" t="s">
        <v>13944</v>
      </c>
      <c r="H3906" s="9" t="s">
        <v>13938</v>
      </c>
      <c r="I3906" s="9" t="s">
        <v>13940</v>
      </c>
      <c r="J3906" s="9" t="s">
        <v>13929</v>
      </c>
      <c r="K3906" s="9" t="s">
        <v>13940</v>
      </c>
      <c r="L3906" s="9" t="s">
        <v>13954</v>
      </c>
      <c r="M3906" s="9" t="s">
        <v>13942</v>
      </c>
      <c r="N3906" s="13" t="s">
        <v>12</v>
      </c>
      <c r="O3906" s="13" t="s">
        <v>14</v>
      </c>
      <c r="P3906" s="13" t="s">
        <v>32</v>
      </c>
      <c r="Q3906" s="13" t="s">
        <v>59</v>
      </c>
      <c r="R3906" s="13" t="s">
        <v>15</v>
      </c>
      <c r="S3906" s="10">
        <f>ROUNDUP(SUM(VLOOKUP(F3906,'Pontuação'!A$2:B$11,2,FALSE),VLOOKUP(E3906,'Pontuação'!C$2:D$11,2,FALSE),VLOOKUP(H3906,'Pontuação'!I$2:J$11,2,FALSE),VLOOKUP(J3906,'Pontuação'!G$2:H$11,2,FALSE),VLOOKUP(L3906,'Pontuação'!M$2:N$13,2,FALSE)),0)</f>
        <v>1530</v>
      </c>
      <c r="T3906" s="11">
        <f t="shared" si="1"/>
        <v>153</v>
      </c>
      <c r="U3906" s="11" t="str">
        <f t="array" ref="U3906">IFERROR(INDEX('Pontuação'!G$13:G$101, MATCH(T3906, 'Pontuação'!F$13:F$101, 0)), "Faixa Indefinida")</f>
        <v>C</v>
      </c>
      <c r="V3906" s="11">
        <f t="shared" si="2"/>
        <v>0</v>
      </c>
      <c r="W3906" s="11">
        <f t="shared" si="3"/>
        <v>0</v>
      </c>
      <c r="X3906" s="11">
        <f t="shared" si="4"/>
        <v>1</v>
      </c>
      <c r="Y3906" s="11">
        <f t="shared" si="5"/>
        <v>0</v>
      </c>
      <c r="Z3906" s="12">
        <f>ROUNDUP(SUM(VLOOKUP(F3906,'Pontuação 3.0'!A$2:B$11,2,FALSE),VLOOKUP(E3906,'Pontuação 3.0'!C$2:D$11,2,FALSE),VLOOKUP(H3906,'Pontuação 3.0'!I$2:J$11,2,FALSE),VLOOKUP(J3906,'Pontuação 3.0'!G$2:H$11,2,FALSE),VLOOKUP(G3906,'Pontuação 3.0'!E$2:F$11,2,FALSE),VLOOKUP(K3906,'Pontuação 3.0'!K$2:L$11,2,FALSE),VLOOKUP(L3906,'Pontuação 3.0'!M$2:N$13,2,FALSE)),0)</f>
        <v>1755</v>
      </c>
      <c r="AA3906" s="12">
        <f t="shared" si="6"/>
        <v>176</v>
      </c>
      <c r="AB3906" s="12" t="str">
        <f t="array" ref="AB3906">IFERROR(INDEX('Pontuação 3.0'!G$13:G$191, MATCH(AA3906, 'Pontuação 3.0'!F$13:F$191, 0)), "Faixa Indefinida")</f>
        <v>D</v>
      </c>
      <c r="AC3906" s="12">
        <f t="shared" si="7"/>
        <v>0</v>
      </c>
      <c r="AD3906" s="12">
        <f t="shared" si="8"/>
        <v>0</v>
      </c>
      <c r="AE3906" s="12">
        <f t="shared" si="9"/>
        <v>0</v>
      </c>
      <c r="AF3906" s="12">
        <f t="shared" si="10"/>
        <v>1</v>
      </c>
    </row>
    <row r="3907" ht="15.75" customHeight="1">
      <c r="A3907" s="8">
        <v>45688.0</v>
      </c>
      <c r="B3907" s="9" t="s">
        <v>8960</v>
      </c>
      <c r="C3907" s="9" t="s">
        <v>8961</v>
      </c>
      <c r="D3907" s="15">
        <v>5.5999522889E10</v>
      </c>
      <c r="E3907" s="9" t="s">
        <v>13936</v>
      </c>
      <c r="F3907" s="9" t="s">
        <v>13948</v>
      </c>
      <c r="G3907" s="9" t="s">
        <v>13944</v>
      </c>
      <c r="H3907" s="9" t="s">
        <v>13949</v>
      </c>
      <c r="I3907" s="9" t="s">
        <v>13940</v>
      </c>
      <c r="J3907" s="9" t="s">
        <v>13939</v>
      </c>
      <c r="K3907" s="9" t="s">
        <v>13930</v>
      </c>
      <c r="L3907" s="9" t="s">
        <v>13931</v>
      </c>
      <c r="M3907" s="9" t="s">
        <v>13952</v>
      </c>
      <c r="N3907" s="13" t="s">
        <v>12</v>
      </c>
      <c r="O3907" s="13" t="s">
        <v>14</v>
      </c>
      <c r="P3907" s="13" t="s">
        <v>27</v>
      </c>
      <c r="Q3907" s="13" t="s">
        <v>59</v>
      </c>
      <c r="R3907" s="13" t="s">
        <v>65</v>
      </c>
      <c r="S3907" s="10">
        <f>ROUNDUP(SUM(VLOOKUP(F3907,'Pontuação'!A$2:B$11,2,FALSE),VLOOKUP(E3907,'Pontuação'!C$2:D$11,2,FALSE),VLOOKUP(H3907,'Pontuação'!I$2:J$11,2,FALSE),VLOOKUP(J3907,'Pontuação'!G$2:H$11,2,FALSE),VLOOKUP(L3907,'Pontuação'!M$2:N$13,2,FALSE)),0)</f>
        <v>1688</v>
      </c>
      <c r="T3907" s="11">
        <f t="shared" si="1"/>
        <v>169</v>
      </c>
      <c r="U3907" s="11" t="str">
        <f t="array" ref="U3907">IFERROR(INDEX('Pontuação'!G$13:G$101, MATCH(T3907, 'Pontuação'!F$13:F$101, 0)), "Faixa Indefinida")</f>
        <v>B</v>
      </c>
      <c r="V3907" s="11">
        <f t="shared" si="2"/>
        <v>0</v>
      </c>
      <c r="W3907" s="11">
        <f t="shared" si="3"/>
        <v>1</v>
      </c>
      <c r="X3907" s="11">
        <f t="shared" si="4"/>
        <v>0</v>
      </c>
      <c r="Y3907" s="11">
        <f t="shared" si="5"/>
        <v>0</v>
      </c>
      <c r="Z3907" s="12">
        <f>ROUNDUP(SUM(VLOOKUP(F3907,'Pontuação 3.0'!A$2:B$11,2,FALSE),VLOOKUP(E3907,'Pontuação 3.0'!C$2:D$11,2,FALSE),VLOOKUP(H3907,'Pontuação 3.0'!I$2:J$11,2,FALSE),VLOOKUP(J3907,'Pontuação 3.0'!G$2:H$11,2,FALSE),VLOOKUP(G3907,'Pontuação 3.0'!E$2:F$11,2,FALSE),VLOOKUP(K3907,'Pontuação 3.0'!K$2:L$11,2,FALSE),VLOOKUP(L3907,'Pontuação 3.0'!M$2:N$13,2,FALSE)),0)</f>
        <v>2349</v>
      </c>
      <c r="AA3907" s="12">
        <f t="shared" si="6"/>
        <v>235</v>
      </c>
      <c r="AB3907" s="12" t="str">
        <f t="array" ref="AB3907">IFERROR(INDEX('Pontuação 3.0'!G$13:G$191, MATCH(AA3907, 'Pontuação 3.0'!F$13:F$191, 0)), "Faixa Indefinida")</f>
        <v>B</v>
      </c>
      <c r="AC3907" s="12">
        <f t="shared" si="7"/>
        <v>0</v>
      </c>
      <c r="AD3907" s="12">
        <f t="shared" si="8"/>
        <v>1</v>
      </c>
      <c r="AE3907" s="12">
        <f t="shared" si="9"/>
        <v>0</v>
      </c>
      <c r="AF3907" s="12">
        <f t="shared" si="10"/>
        <v>0</v>
      </c>
    </row>
    <row r="3908" ht="15.75" customHeight="1">
      <c r="A3908" s="8">
        <v>45688.0</v>
      </c>
      <c r="B3908" s="9" t="s">
        <v>8966</v>
      </c>
      <c r="C3908" s="9" t="s">
        <v>8967</v>
      </c>
      <c r="D3908" s="15">
        <v>5.1997611608E10</v>
      </c>
      <c r="E3908" s="9" t="s">
        <v>13924</v>
      </c>
      <c r="F3908" s="9" t="s">
        <v>13950</v>
      </c>
      <c r="G3908" s="9" t="s">
        <v>13926</v>
      </c>
      <c r="H3908" s="9" t="s">
        <v>13949</v>
      </c>
      <c r="I3908" s="9" t="s">
        <v>13940</v>
      </c>
      <c r="J3908" s="9" t="s">
        <v>13939</v>
      </c>
      <c r="K3908" s="9" t="s">
        <v>13930</v>
      </c>
      <c r="L3908" s="9" t="s">
        <v>13931</v>
      </c>
      <c r="M3908" s="9" t="s">
        <v>13952</v>
      </c>
      <c r="N3908" s="13" t="s">
        <v>12</v>
      </c>
      <c r="O3908" s="13" t="s">
        <v>14</v>
      </c>
      <c r="P3908" s="13" t="s">
        <v>13</v>
      </c>
      <c r="Q3908" s="13" t="s">
        <v>77</v>
      </c>
      <c r="R3908" s="13" t="s">
        <v>15</v>
      </c>
      <c r="S3908" s="10">
        <f>ROUNDUP(SUM(VLOOKUP(F3908,'Pontuação'!A$2:B$11,2,FALSE),VLOOKUP(E3908,'Pontuação'!C$2:D$11,2,FALSE),VLOOKUP(H3908,'Pontuação'!I$2:J$11,2,FALSE),VLOOKUP(J3908,'Pontuação'!G$2:H$11,2,FALSE),VLOOKUP(L3908,'Pontuação'!M$2:N$13,2,FALSE)),0)</f>
        <v>1704</v>
      </c>
      <c r="T3908" s="11">
        <f t="shared" si="1"/>
        <v>170</v>
      </c>
      <c r="U3908" s="11" t="str">
        <f t="array" ref="U3908">IFERROR(INDEX('Pontuação'!G$13:G$101, MATCH(T3908, 'Pontuação'!F$13:F$101, 0)), "Faixa Indefinida")</f>
        <v>B</v>
      </c>
      <c r="V3908" s="11">
        <f t="shared" si="2"/>
        <v>0</v>
      </c>
      <c r="W3908" s="11">
        <f t="shared" si="3"/>
        <v>1</v>
      </c>
      <c r="X3908" s="11">
        <f t="shared" si="4"/>
        <v>0</v>
      </c>
      <c r="Y3908" s="11">
        <f t="shared" si="5"/>
        <v>0</v>
      </c>
      <c r="Z3908" s="12">
        <f>ROUNDUP(SUM(VLOOKUP(F3908,'Pontuação 3.0'!A$2:B$11,2,FALSE),VLOOKUP(E3908,'Pontuação 3.0'!C$2:D$11,2,FALSE),VLOOKUP(H3908,'Pontuação 3.0'!I$2:J$11,2,FALSE),VLOOKUP(J3908,'Pontuação 3.0'!G$2:H$11,2,FALSE),VLOOKUP(G3908,'Pontuação 3.0'!E$2:F$11,2,FALSE),VLOOKUP(K3908,'Pontuação 3.0'!K$2:L$11,2,FALSE),VLOOKUP(L3908,'Pontuação 3.0'!M$2:N$13,2,FALSE)),0)</f>
        <v>2592</v>
      </c>
      <c r="AA3908" s="12">
        <f t="shared" si="6"/>
        <v>259</v>
      </c>
      <c r="AB3908" s="12" t="str">
        <f t="array" ref="AB3908">IFERROR(INDEX('Pontuação 3.0'!G$13:G$191, MATCH(AA3908, 'Pontuação 3.0'!F$13:F$191, 0)), "Faixa Indefinida")</f>
        <v>A</v>
      </c>
      <c r="AC3908" s="12">
        <f t="shared" si="7"/>
        <v>1</v>
      </c>
      <c r="AD3908" s="12">
        <f t="shared" si="8"/>
        <v>0</v>
      </c>
      <c r="AE3908" s="12">
        <f t="shared" si="9"/>
        <v>0</v>
      </c>
      <c r="AF3908" s="12">
        <f t="shared" si="10"/>
        <v>0</v>
      </c>
    </row>
    <row r="3909" ht="15.75" customHeight="1">
      <c r="A3909" s="8">
        <v>45688.0</v>
      </c>
      <c r="B3909" s="9" t="s">
        <v>8968</v>
      </c>
      <c r="C3909" s="9" t="s">
        <v>8969</v>
      </c>
      <c r="D3909" s="15">
        <v>1.1978521518E10</v>
      </c>
      <c r="E3909" s="9" t="s">
        <v>13936</v>
      </c>
      <c r="F3909" s="9" t="s">
        <v>13953</v>
      </c>
      <c r="G3909" s="9" t="s">
        <v>13957</v>
      </c>
      <c r="H3909" s="9" t="s">
        <v>13927</v>
      </c>
      <c r="I3909" s="9" t="s">
        <v>13940</v>
      </c>
      <c r="J3909" s="9" t="s">
        <v>13929</v>
      </c>
      <c r="K3909" s="9" t="s">
        <v>13940</v>
      </c>
      <c r="L3909" s="9" t="s">
        <v>13931</v>
      </c>
      <c r="M3909" s="9" t="s">
        <v>13967</v>
      </c>
      <c r="N3909" s="13" t="s">
        <v>12</v>
      </c>
      <c r="O3909" s="13" t="s">
        <v>14</v>
      </c>
      <c r="P3909" s="13" t="s">
        <v>47</v>
      </c>
      <c r="Q3909" s="13" t="s">
        <v>77</v>
      </c>
      <c r="R3909" s="13" t="s">
        <v>15</v>
      </c>
      <c r="S3909" s="10">
        <f>ROUNDUP(SUM(VLOOKUP(F3909,'Pontuação'!A$2:B$11,2,FALSE),VLOOKUP(E3909,'Pontuação'!C$2:D$11,2,FALSE),VLOOKUP(H3909,'Pontuação'!I$2:J$11,2,FALSE),VLOOKUP(J3909,'Pontuação'!G$2:H$11,2,FALSE),VLOOKUP(L3909,'Pontuação'!M$2:N$13,2,FALSE)),0)</f>
        <v>1444</v>
      </c>
      <c r="T3909" s="11">
        <f t="shared" si="1"/>
        <v>144</v>
      </c>
      <c r="U3909" s="11" t="str">
        <f t="array" ref="U3909">IFERROR(INDEX('Pontuação'!G$13:G$101, MATCH(T3909, 'Pontuação'!F$13:F$101, 0)), "Faixa Indefinida")</f>
        <v>D</v>
      </c>
      <c r="V3909" s="11">
        <f t="shared" si="2"/>
        <v>0</v>
      </c>
      <c r="W3909" s="11">
        <f t="shared" si="3"/>
        <v>0</v>
      </c>
      <c r="X3909" s="11">
        <f t="shared" si="4"/>
        <v>0</v>
      </c>
      <c r="Y3909" s="11">
        <f t="shared" si="5"/>
        <v>1</v>
      </c>
      <c r="Z3909" s="12">
        <f>ROUNDUP(SUM(VLOOKUP(F3909,'Pontuação 3.0'!A$2:B$11,2,FALSE),VLOOKUP(E3909,'Pontuação 3.0'!C$2:D$11,2,FALSE),VLOOKUP(H3909,'Pontuação 3.0'!I$2:J$11,2,FALSE),VLOOKUP(J3909,'Pontuação 3.0'!G$2:H$11,2,FALSE),VLOOKUP(G3909,'Pontuação 3.0'!E$2:F$11,2,FALSE),VLOOKUP(K3909,'Pontuação 3.0'!K$2:L$11,2,FALSE),VLOOKUP(L3909,'Pontuação 3.0'!M$2:N$13,2,FALSE)),0)</f>
        <v>1809</v>
      </c>
      <c r="AA3909" s="12">
        <f t="shared" si="6"/>
        <v>181</v>
      </c>
      <c r="AB3909" s="12" t="str">
        <f t="array" ref="AB3909">IFERROR(INDEX('Pontuação 3.0'!G$13:G$191, MATCH(AA3909, 'Pontuação 3.0'!F$13:F$191, 0)), "Faixa Indefinida")</f>
        <v>D</v>
      </c>
      <c r="AC3909" s="12">
        <f t="shared" si="7"/>
        <v>0</v>
      </c>
      <c r="AD3909" s="12">
        <f t="shared" si="8"/>
        <v>0</v>
      </c>
      <c r="AE3909" s="12">
        <f t="shared" si="9"/>
        <v>0</v>
      </c>
      <c r="AF3909" s="12">
        <f t="shared" si="10"/>
        <v>1</v>
      </c>
    </row>
    <row r="3910" ht="15.75" customHeight="1">
      <c r="A3910" s="8">
        <v>45688.0</v>
      </c>
      <c r="B3910" s="9" t="s">
        <v>8964</v>
      </c>
      <c r="C3910" s="9" t="s">
        <v>8965</v>
      </c>
      <c r="D3910" s="15">
        <v>9.9991919098E10</v>
      </c>
      <c r="E3910" s="9" t="s">
        <v>13936</v>
      </c>
      <c r="F3910" s="9" t="s">
        <v>13948</v>
      </c>
      <c r="G3910" s="9" t="s">
        <v>13926</v>
      </c>
      <c r="H3910" s="9" t="s">
        <v>13938</v>
      </c>
      <c r="I3910" s="9" t="s">
        <v>13940</v>
      </c>
      <c r="J3910" s="9" t="s">
        <v>13929</v>
      </c>
      <c r="K3910" s="9" t="s">
        <v>13940</v>
      </c>
      <c r="L3910" s="9" t="s">
        <v>13931</v>
      </c>
      <c r="M3910" s="9" t="s">
        <v>13952</v>
      </c>
      <c r="N3910" s="13" t="s">
        <v>12</v>
      </c>
      <c r="O3910" s="13" t="s">
        <v>14</v>
      </c>
      <c r="P3910" s="13" t="s">
        <v>111</v>
      </c>
      <c r="Q3910" s="13" t="s">
        <v>20</v>
      </c>
      <c r="R3910" s="13" t="s">
        <v>15</v>
      </c>
      <c r="S3910" s="10">
        <f>ROUNDUP(SUM(VLOOKUP(F3910,'Pontuação'!A$2:B$11,2,FALSE),VLOOKUP(E3910,'Pontuação'!C$2:D$11,2,FALSE),VLOOKUP(H3910,'Pontuação'!I$2:J$11,2,FALSE),VLOOKUP(J3910,'Pontuação'!G$2:H$11,2,FALSE),VLOOKUP(L3910,'Pontuação'!M$2:N$13,2,FALSE)),0)</f>
        <v>1567</v>
      </c>
      <c r="T3910" s="11">
        <f t="shared" si="1"/>
        <v>157</v>
      </c>
      <c r="U3910" s="11" t="str">
        <f t="array" ref="U3910">IFERROR(INDEX('Pontuação'!G$13:G$101, MATCH(T3910, 'Pontuação'!F$13:F$101, 0)), "Faixa Indefinida")</f>
        <v>C</v>
      </c>
      <c r="V3910" s="11">
        <f t="shared" si="2"/>
        <v>0</v>
      </c>
      <c r="W3910" s="11">
        <f t="shared" si="3"/>
        <v>0</v>
      </c>
      <c r="X3910" s="11">
        <f t="shared" si="4"/>
        <v>1</v>
      </c>
      <c r="Y3910" s="11">
        <f t="shared" si="5"/>
        <v>0</v>
      </c>
      <c r="Z3910" s="12">
        <f>ROUNDUP(SUM(VLOOKUP(F3910,'Pontuação 3.0'!A$2:B$11,2,FALSE),VLOOKUP(E3910,'Pontuação 3.0'!C$2:D$11,2,FALSE),VLOOKUP(H3910,'Pontuação 3.0'!I$2:J$11,2,FALSE),VLOOKUP(J3910,'Pontuação 3.0'!G$2:H$11,2,FALSE),VLOOKUP(G3910,'Pontuação 3.0'!E$2:F$11,2,FALSE),VLOOKUP(K3910,'Pontuação 3.0'!K$2:L$11,2,FALSE),VLOOKUP(L3910,'Pontuação 3.0'!M$2:N$13,2,FALSE)),0)</f>
        <v>1925</v>
      </c>
      <c r="AA3910" s="12">
        <f t="shared" si="6"/>
        <v>193</v>
      </c>
      <c r="AB3910" s="12" t="str">
        <f t="array" ref="AB3910">IFERROR(INDEX('Pontuação 3.0'!G$13:G$191, MATCH(AA3910, 'Pontuação 3.0'!F$13:F$191, 0)), "Faixa Indefinida")</f>
        <v>C</v>
      </c>
      <c r="AC3910" s="12">
        <f t="shared" si="7"/>
        <v>0</v>
      </c>
      <c r="AD3910" s="12">
        <f t="shared" si="8"/>
        <v>0</v>
      </c>
      <c r="AE3910" s="12">
        <f t="shared" si="9"/>
        <v>1</v>
      </c>
      <c r="AF3910" s="12">
        <f t="shared" si="10"/>
        <v>0</v>
      </c>
    </row>
    <row r="3911" ht="15.75" customHeight="1">
      <c r="A3911" s="8">
        <v>45688.0</v>
      </c>
      <c r="B3911" s="9" t="s">
        <v>5544</v>
      </c>
      <c r="C3911" s="9" t="s">
        <v>8970</v>
      </c>
      <c r="D3911" s="15">
        <v>4.9999787617E10</v>
      </c>
      <c r="E3911" s="9" t="s">
        <v>13936</v>
      </c>
      <c r="F3911" s="9" t="s">
        <v>13950</v>
      </c>
      <c r="G3911" s="9" t="s">
        <v>13926</v>
      </c>
      <c r="H3911" s="9" t="s">
        <v>13951</v>
      </c>
      <c r="I3911" s="9" t="s">
        <v>13928</v>
      </c>
      <c r="J3911" s="9" t="s">
        <v>13929</v>
      </c>
      <c r="K3911" s="9" t="s">
        <v>13940</v>
      </c>
      <c r="L3911" s="9" t="s">
        <v>13931</v>
      </c>
      <c r="M3911" s="9" t="s">
        <v>13942</v>
      </c>
      <c r="N3911" s="13" t="s">
        <v>12</v>
      </c>
      <c r="O3911" s="13" t="s">
        <v>14</v>
      </c>
      <c r="P3911" s="13" t="s">
        <v>13</v>
      </c>
      <c r="Q3911" s="13" t="s">
        <v>33</v>
      </c>
      <c r="R3911" s="13" t="s">
        <v>15</v>
      </c>
      <c r="S3911" s="10">
        <f>ROUNDUP(SUM(VLOOKUP(F3911,'Pontuação'!A$2:B$11,2,FALSE),VLOOKUP(E3911,'Pontuação'!C$2:D$11,2,FALSE),VLOOKUP(H3911,'Pontuação'!I$2:J$11,2,FALSE),VLOOKUP(J3911,'Pontuação'!G$2:H$11,2,FALSE),VLOOKUP(L3911,'Pontuação'!M$2:N$13,2,FALSE)),0)</f>
        <v>1553</v>
      </c>
      <c r="T3911" s="11">
        <f t="shared" si="1"/>
        <v>155</v>
      </c>
      <c r="U3911" s="11" t="str">
        <f t="array" ref="U3911">IFERROR(INDEX('Pontuação'!G$13:G$101, MATCH(T3911, 'Pontuação'!F$13:F$101, 0)), "Faixa Indefinida")</f>
        <v>C</v>
      </c>
      <c r="V3911" s="11">
        <f t="shared" si="2"/>
        <v>0</v>
      </c>
      <c r="W3911" s="11">
        <f t="shared" si="3"/>
        <v>0</v>
      </c>
      <c r="X3911" s="11">
        <f t="shared" si="4"/>
        <v>1</v>
      </c>
      <c r="Y3911" s="11">
        <f t="shared" si="5"/>
        <v>0</v>
      </c>
      <c r="Z3911" s="12">
        <f>ROUNDUP(SUM(VLOOKUP(F3911,'Pontuação 3.0'!A$2:B$11,2,FALSE),VLOOKUP(E3911,'Pontuação 3.0'!C$2:D$11,2,FALSE),VLOOKUP(H3911,'Pontuação 3.0'!I$2:J$11,2,FALSE),VLOOKUP(J3911,'Pontuação 3.0'!G$2:H$11,2,FALSE),VLOOKUP(G3911,'Pontuação 3.0'!E$2:F$11,2,FALSE),VLOOKUP(K3911,'Pontuação 3.0'!K$2:L$11,2,FALSE),VLOOKUP(L3911,'Pontuação 3.0'!M$2:N$13,2,FALSE)),0)</f>
        <v>2122</v>
      </c>
      <c r="AA3911" s="12">
        <f t="shared" si="6"/>
        <v>212</v>
      </c>
      <c r="AB3911" s="12" t="str">
        <f t="array" ref="AB3911">IFERROR(INDEX('Pontuação 3.0'!G$13:G$191, MATCH(AA3911, 'Pontuação 3.0'!F$13:F$191, 0)), "Faixa Indefinida")</f>
        <v>C</v>
      </c>
      <c r="AC3911" s="12">
        <f t="shared" si="7"/>
        <v>0</v>
      </c>
      <c r="AD3911" s="12">
        <f t="shared" si="8"/>
        <v>0</v>
      </c>
      <c r="AE3911" s="12">
        <f t="shared" si="9"/>
        <v>1</v>
      </c>
      <c r="AF3911" s="12">
        <f t="shared" si="10"/>
        <v>0</v>
      </c>
    </row>
    <row r="3912" ht="15.75" customHeight="1">
      <c r="A3912" s="8">
        <v>45688.0</v>
      </c>
      <c r="B3912" s="9" t="s">
        <v>8971</v>
      </c>
      <c r="C3912" s="9" t="s">
        <v>8972</v>
      </c>
      <c r="D3912" s="15">
        <v>1.8996572256E10</v>
      </c>
      <c r="E3912" s="9" t="s">
        <v>13936</v>
      </c>
      <c r="F3912" s="9" t="s">
        <v>13925</v>
      </c>
      <c r="G3912" s="9" t="s">
        <v>13961</v>
      </c>
      <c r="H3912" s="9" t="s">
        <v>13927</v>
      </c>
      <c r="I3912" s="9" t="s">
        <v>13940</v>
      </c>
      <c r="J3912" s="9" t="s">
        <v>13929</v>
      </c>
      <c r="K3912" s="9" t="s">
        <v>13940</v>
      </c>
      <c r="L3912" s="9" t="s">
        <v>13945</v>
      </c>
      <c r="M3912" s="9" t="s">
        <v>13946</v>
      </c>
      <c r="N3912" s="13" t="s">
        <v>12</v>
      </c>
      <c r="O3912" s="13" t="s">
        <v>14</v>
      </c>
      <c r="P3912" s="13" t="s">
        <v>32</v>
      </c>
      <c r="Q3912" s="13" t="s">
        <v>51</v>
      </c>
      <c r="R3912" s="13" t="s">
        <v>65</v>
      </c>
      <c r="S3912" s="10">
        <f>ROUNDUP(SUM(VLOOKUP(F3912,'Pontuação'!A$2:B$11,2,FALSE),VLOOKUP(E3912,'Pontuação'!C$2:D$11,2,FALSE),VLOOKUP(H3912,'Pontuação'!I$2:J$11,2,FALSE),VLOOKUP(J3912,'Pontuação'!G$2:H$11,2,FALSE),VLOOKUP(L3912,'Pontuação'!M$2:N$13,2,FALSE)),0)</f>
        <v>1326</v>
      </c>
      <c r="T3912" s="11">
        <f t="shared" si="1"/>
        <v>133</v>
      </c>
      <c r="U3912" s="11" t="str">
        <f t="array" ref="U3912">IFERROR(INDEX('Pontuação'!G$13:G$101, MATCH(T3912, 'Pontuação'!F$13:F$101, 0)), "Faixa Indefinida")</f>
        <v>D</v>
      </c>
      <c r="V3912" s="11">
        <f t="shared" si="2"/>
        <v>0</v>
      </c>
      <c r="W3912" s="11">
        <f t="shared" si="3"/>
        <v>0</v>
      </c>
      <c r="X3912" s="11">
        <f t="shared" si="4"/>
        <v>0</v>
      </c>
      <c r="Y3912" s="11">
        <f t="shared" si="5"/>
        <v>1</v>
      </c>
      <c r="Z3912" s="12">
        <f>ROUNDUP(SUM(VLOOKUP(F3912,'Pontuação 3.0'!A$2:B$11,2,FALSE),VLOOKUP(E3912,'Pontuação 3.0'!C$2:D$11,2,FALSE),VLOOKUP(H3912,'Pontuação 3.0'!I$2:J$11,2,FALSE),VLOOKUP(J3912,'Pontuação 3.0'!G$2:H$11,2,FALSE),VLOOKUP(G3912,'Pontuação 3.0'!E$2:F$11,2,FALSE),VLOOKUP(K3912,'Pontuação 3.0'!K$2:L$11,2,FALSE),VLOOKUP(L3912,'Pontuação 3.0'!M$2:N$13,2,FALSE)),0)</f>
        <v>1805</v>
      </c>
      <c r="AA3912" s="12">
        <f t="shared" si="6"/>
        <v>181</v>
      </c>
      <c r="AB3912" s="12" t="str">
        <f t="array" ref="AB3912">IFERROR(INDEX('Pontuação 3.0'!G$13:G$191, MATCH(AA3912, 'Pontuação 3.0'!F$13:F$191, 0)), "Faixa Indefinida")</f>
        <v>D</v>
      </c>
      <c r="AC3912" s="12">
        <f t="shared" si="7"/>
        <v>0</v>
      </c>
      <c r="AD3912" s="12">
        <f t="shared" si="8"/>
        <v>0</v>
      </c>
      <c r="AE3912" s="12">
        <f t="shared" si="9"/>
        <v>0</v>
      </c>
      <c r="AF3912" s="12">
        <f t="shared" si="10"/>
        <v>1</v>
      </c>
    </row>
    <row r="3913" ht="15.75" customHeight="1">
      <c r="A3913" s="8">
        <v>45688.0</v>
      </c>
      <c r="B3913" s="9" t="s">
        <v>8973</v>
      </c>
      <c r="C3913" s="9" t="s">
        <v>8974</v>
      </c>
      <c r="D3913" s="15">
        <v>8.5987353201E10</v>
      </c>
      <c r="E3913" s="9" t="s">
        <v>13924</v>
      </c>
      <c r="F3913" s="9" t="s">
        <v>13948</v>
      </c>
      <c r="G3913" s="9" t="s">
        <v>13957</v>
      </c>
      <c r="H3913" s="9" t="s">
        <v>13927</v>
      </c>
      <c r="I3913" s="9" t="s">
        <v>13928</v>
      </c>
      <c r="J3913" s="9" t="s">
        <v>13929</v>
      </c>
      <c r="K3913" s="9" t="s">
        <v>13940</v>
      </c>
      <c r="L3913" s="9" t="s">
        <v>13931</v>
      </c>
      <c r="M3913" s="9" t="s">
        <v>13942</v>
      </c>
      <c r="N3913" s="13" t="s">
        <v>12</v>
      </c>
      <c r="O3913" s="13" t="s">
        <v>14</v>
      </c>
      <c r="P3913" s="13" t="s">
        <v>32</v>
      </c>
      <c r="Q3913" s="13" t="s">
        <v>51</v>
      </c>
      <c r="R3913" s="13" t="s">
        <v>15</v>
      </c>
      <c r="S3913" s="10">
        <f>ROUNDUP(SUM(VLOOKUP(F3913,'Pontuação'!A$2:B$11,2,FALSE),VLOOKUP(E3913,'Pontuação'!C$2:D$11,2,FALSE),VLOOKUP(H3913,'Pontuação'!I$2:J$11,2,FALSE),VLOOKUP(J3913,'Pontuação'!G$2:H$11,2,FALSE),VLOOKUP(L3913,'Pontuação'!M$2:N$13,2,FALSE)),0)</f>
        <v>1431</v>
      </c>
      <c r="T3913" s="11">
        <f t="shared" si="1"/>
        <v>143</v>
      </c>
      <c r="U3913" s="11" t="str">
        <f t="array" ref="U3913">IFERROR(INDEX('Pontuação'!G$13:G$101, MATCH(T3913, 'Pontuação'!F$13:F$101, 0)), "Faixa Indefinida")</f>
        <v>D</v>
      </c>
      <c r="V3913" s="11">
        <f t="shared" si="2"/>
        <v>0</v>
      </c>
      <c r="W3913" s="11">
        <f t="shared" si="3"/>
        <v>0</v>
      </c>
      <c r="X3913" s="11">
        <f t="shared" si="4"/>
        <v>0</v>
      </c>
      <c r="Y3913" s="11">
        <f t="shared" si="5"/>
        <v>1</v>
      </c>
      <c r="Z3913" s="12">
        <f>ROUNDUP(SUM(VLOOKUP(F3913,'Pontuação 3.0'!A$2:B$11,2,FALSE),VLOOKUP(E3913,'Pontuação 3.0'!C$2:D$11,2,FALSE),VLOOKUP(H3913,'Pontuação 3.0'!I$2:J$11,2,FALSE),VLOOKUP(J3913,'Pontuação 3.0'!G$2:H$11,2,FALSE),VLOOKUP(G3913,'Pontuação 3.0'!E$2:F$11,2,FALSE),VLOOKUP(K3913,'Pontuação 3.0'!K$2:L$11,2,FALSE),VLOOKUP(L3913,'Pontuação 3.0'!M$2:N$13,2,FALSE)),0)</f>
        <v>1661</v>
      </c>
      <c r="AA3913" s="12">
        <f t="shared" si="6"/>
        <v>166</v>
      </c>
      <c r="AB3913" s="12" t="str">
        <f t="array" ref="AB3913">IFERROR(INDEX('Pontuação 3.0'!G$13:G$191, MATCH(AA3913, 'Pontuação 3.0'!F$13:F$191, 0)), "Faixa Indefinida")</f>
        <v>D</v>
      </c>
      <c r="AC3913" s="12">
        <f t="shared" si="7"/>
        <v>0</v>
      </c>
      <c r="AD3913" s="12">
        <f t="shared" si="8"/>
        <v>0</v>
      </c>
      <c r="AE3913" s="12">
        <f t="shared" si="9"/>
        <v>0</v>
      </c>
      <c r="AF3913" s="12">
        <f t="shared" si="10"/>
        <v>1</v>
      </c>
    </row>
    <row r="3914" ht="15.75" customHeight="1">
      <c r="A3914" s="8">
        <v>45688.0</v>
      </c>
      <c r="B3914" s="9" t="s">
        <v>8975</v>
      </c>
      <c r="C3914" s="9" t="s">
        <v>8976</v>
      </c>
      <c r="D3914" s="9" t="s">
        <v>8977</v>
      </c>
      <c r="E3914" s="9" t="s">
        <v>13936</v>
      </c>
      <c r="F3914" s="9" t="s">
        <v>13925</v>
      </c>
      <c r="G3914" s="9" t="s">
        <v>13957</v>
      </c>
      <c r="H3914" s="9" t="s">
        <v>13927</v>
      </c>
      <c r="I3914" s="9" t="s">
        <v>13940</v>
      </c>
      <c r="J3914" s="9" t="s">
        <v>13939</v>
      </c>
      <c r="K3914" s="9" t="s">
        <v>13940</v>
      </c>
      <c r="L3914" s="9" t="s">
        <v>13945</v>
      </c>
      <c r="M3914" s="9" t="s">
        <v>13942</v>
      </c>
      <c r="N3914" s="13" t="s">
        <v>12</v>
      </c>
      <c r="O3914" s="13" t="s">
        <v>14</v>
      </c>
      <c r="P3914" s="13" t="s">
        <v>71</v>
      </c>
      <c r="Q3914" s="13" t="s">
        <v>20</v>
      </c>
      <c r="R3914" s="13" t="s">
        <v>15</v>
      </c>
      <c r="S3914" s="10">
        <f>ROUNDUP(SUM(VLOOKUP(F3914,'Pontuação'!A$2:B$11,2,FALSE),VLOOKUP(E3914,'Pontuação'!C$2:D$11,2,FALSE),VLOOKUP(H3914,'Pontuação'!I$2:J$11,2,FALSE),VLOOKUP(J3914,'Pontuação'!G$2:H$11,2,FALSE),VLOOKUP(L3914,'Pontuação'!M$2:N$13,2,FALSE)),0)</f>
        <v>1431</v>
      </c>
      <c r="T3914" s="11">
        <f t="shared" si="1"/>
        <v>143</v>
      </c>
      <c r="U3914" s="11" t="str">
        <f t="array" ref="U3914">IFERROR(INDEX('Pontuação'!G$13:G$101, MATCH(T3914, 'Pontuação'!F$13:F$101, 0)), "Faixa Indefinida")</f>
        <v>D</v>
      </c>
      <c r="V3914" s="11">
        <f t="shared" si="2"/>
        <v>0</v>
      </c>
      <c r="W3914" s="11">
        <f t="shared" si="3"/>
        <v>0</v>
      </c>
      <c r="X3914" s="11">
        <f t="shared" si="4"/>
        <v>0</v>
      </c>
      <c r="Y3914" s="11">
        <f t="shared" si="5"/>
        <v>1</v>
      </c>
      <c r="Z3914" s="12">
        <f>ROUNDUP(SUM(VLOOKUP(F3914,'Pontuação 3.0'!A$2:B$11,2,FALSE),VLOOKUP(E3914,'Pontuação 3.0'!C$2:D$11,2,FALSE),VLOOKUP(H3914,'Pontuação 3.0'!I$2:J$11,2,FALSE),VLOOKUP(J3914,'Pontuação 3.0'!G$2:H$11,2,FALSE),VLOOKUP(G3914,'Pontuação 3.0'!E$2:F$11,2,FALSE),VLOOKUP(K3914,'Pontuação 3.0'!K$2:L$11,2,FALSE),VLOOKUP(L3914,'Pontuação 3.0'!M$2:N$13,2,FALSE)),0)</f>
        <v>1914</v>
      </c>
      <c r="AA3914" s="12">
        <f t="shared" si="6"/>
        <v>191</v>
      </c>
      <c r="AB3914" s="12" t="str">
        <f t="array" ref="AB3914">IFERROR(INDEX('Pontuação 3.0'!G$13:G$191, MATCH(AA3914, 'Pontuação 3.0'!F$13:F$191, 0)), "Faixa Indefinida")</f>
        <v>D</v>
      </c>
      <c r="AC3914" s="12">
        <f t="shared" si="7"/>
        <v>0</v>
      </c>
      <c r="AD3914" s="12">
        <f t="shared" si="8"/>
        <v>0</v>
      </c>
      <c r="AE3914" s="12">
        <f t="shared" si="9"/>
        <v>0</v>
      </c>
      <c r="AF3914" s="12">
        <f t="shared" si="10"/>
        <v>1</v>
      </c>
    </row>
    <row r="3915" ht="15.75" customHeight="1">
      <c r="A3915" s="8">
        <v>45688.0</v>
      </c>
      <c r="B3915" s="9" t="s">
        <v>1329</v>
      </c>
      <c r="C3915" s="9" t="s">
        <v>8978</v>
      </c>
      <c r="D3915" s="15">
        <v>6.5992292924E10</v>
      </c>
      <c r="E3915" s="9" t="s">
        <v>13936</v>
      </c>
      <c r="F3915" s="9" t="s">
        <v>13950</v>
      </c>
      <c r="G3915" s="9" t="s">
        <v>13926</v>
      </c>
      <c r="H3915" s="9" t="s">
        <v>13949</v>
      </c>
      <c r="I3915" s="9" t="s">
        <v>13940</v>
      </c>
      <c r="J3915" s="9" t="s">
        <v>13956</v>
      </c>
      <c r="K3915" s="9" t="s">
        <v>13940</v>
      </c>
      <c r="L3915" s="9" t="s">
        <v>13931</v>
      </c>
      <c r="M3915" s="9" t="s">
        <v>13942</v>
      </c>
      <c r="N3915" s="13" t="s">
        <v>12</v>
      </c>
      <c r="O3915" s="13" t="s">
        <v>14</v>
      </c>
      <c r="P3915" s="13" t="s">
        <v>32</v>
      </c>
      <c r="Q3915" s="13" t="s">
        <v>62</v>
      </c>
      <c r="R3915" s="13" t="s">
        <v>15</v>
      </c>
      <c r="S3915" s="10">
        <f>ROUNDUP(SUM(VLOOKUP(F3915,'Pontuação'!A$2:B$11,2,FALSE),VLOOKUP(E3915,'Pontuação'!C$2:D$11,2,FALSE),VLOOKUP(H3915,'Pontuação'!I$2:J$11,2,FALSE),VLOOKUP(J3915,'Pontuação'!G$2:H$11,2,FALSE),VLOOKUP(L3915,'Pontuação'!M$2:N$13,2,FALSE)),0)</f>
        <v>1873</v>
      </c>
      <c r="T3915" s="11">
        <f t="shared" si="1"/>
        <v>187</v>
      </c>
      <c r="U3915" s="11" t="str">
        <f t="array" ref="U3915">IFERROR(INDEX('Pontuação'!G$13:G$101, MATCH(T3915, 'Pontuação'!F$13:F$101, 0)), "Faixa Indefinida")</f>
        <v>A</v>
      </c>
      <c r="V3915" s="11">
        <f t="shared" si="2"/>
        <v>1</v>
      </c>
      <c r="W3915" s="11">
        <f t="shared" si="3"/>
        <v>0</v>
      </c>
      <c r="X3915" s="11">
        <f t="shared" si="4"/>
        <v>0</v>
      </c>
      <c r="Y3915" s="11">
        <f t="shared" si="5"/>
        <v>0</v>
      </c>
      <c r="Z3915" s="12">
        <f>ROUNDUP(SUM(VLOOKUP(F3915,'Pontuação 3.0'!A$2:B$11,2,FALSE),VLOOKUP(E3915,'Pontuação 3.0'!C$2:D$11,2,FALSE),VLOOKUP(H3915,'Pontuação 3.0'!I$2:J$11,2,FALSE),VLOOKUP(J3915,'Pontuação 3.0'!G$2:H$11,2,FALSE),VLOOKUP(G3915,'Pontuação 3.0'!E$2:F$11,2,FALSE),VLOOKUP(K3915,'Pontuação 3.0'!K$2:L$11,2,FALSE),VLOOKUP(L3915,'Pontuação 3.0'!M$2:N$13,2,FALSE)),0)</f>
        <v>2484</v>
      </c>
      <c r="AA3915" s="12">
        <f t="shared" si="6"/>
        <v>248</v>
      </c>
      <c r="AB3915" s="12" t="str">
        <f t="array" ref="AB3915">IFERROR(INDEX('Pontuação 3.0'!G$13:G$191, MATCH(AA3915, 'Pontuação 3.0'!F$13:F$191, 0)), "Faixa Indefinida")</f>
        <v>A</v>
      </c>
      <c r="AC3915" s="12">
        <f t="shared" si="7"/>
        <v>1</v>
      </c>
      <c r="AD3915" s="12">
        <f t="shared" si="8"/>
        <v>0</v>
      </c>
      <c r="AE3915" s="12">
        <f t="shared" si="9"/>
        <v>0</v>
      </c>
      <c r="AF3915" s="12">
        <f t="shared" si="10"/>
        <v>0</v>
      </c>
    </row>
    <row r="3916" ht="15.75" customHeight="1">
      <c r="A3916" s="8">
        <v>45688.0</v>
      </c>
      <c r="B3916" s="9" t="s">
        <v>8981</v>
      </c>
      <c r="C3916" s="9" t="s">
        <v>8982</v>
      </c>
      <c r="D3916" s="15">
        <v>6.4993051895E10</v>
      </c>
      <c r="E3916" s="9" t="s">
        <v>13936</v>
      </c>
      <c r="F3916" s="9" t="s">
        <v>13950</v>
      </c>
      <c r="G3916" s="9" t="s">
        <v>13926</v>
      </c>
      <c r="H3916" s="9" t="s">
        <v>13951</v>
      </c>
      <c r="I3916" s="9" t="s">
        <v>13940</v>
      </c>
      <c r="J3916" s="9" t="s">
        <v>13939</v>
      </c>
      <c r="K3916" s="9" t="s">
        <v>13940</v>
      </c>
      <c r="L3916" s="9" t="s">
        <v>13931</v>
      </c>
      <c r="M3916" s="9" t="s">
        <v>13946</v>
      </c>
      <c r="N3916" s="13" t="s">
        <v>12</v>
      </c>
      <c r="O3916" s="13" t="s">
        <v>14</v>
      </c>
      <c r="P3916" s="13" t="s">
        <v>333</v>
      </c>
      <c r="Q3916" s="13" t="s">
        <v>20</v>
      </c>
      <c r="R3916" s="13" t="s">
        <v>15</v>
      </c>
      <c r="S3916" s="10">
        <f>ROUNDUP(SUM(VLOOKUP(F3916,'Pontuação'!A$2:B$11,2,FALSE),VLOOKUP(E3916,'Pontuação'!C$2:D$11,2,FALSE),VLOOKUP(H3916,'Pontuação'!I$2:J$11,2,FALSE),VLOOKUP(J3916,'Pontuação'!G$2:H$11,2,FALSE),VLOOKUP(L3916,'Pontuação'!M$2:N$13,2,FALSE)),0)</f>
        <v>1658</v>
      </c>
      <c r="T3916" s="11">
        <f t="shared" si="1"/>
        <v>166</v>
      </c>
      <c r="U3916" s="11" t="str">
        <f t="array" ref="U3916">IFERROR(INDEX('Pontuação'!G$13:G$101, MATCH(T3916, 'Pontuação'!F$13:F$101, 0)), "Faixa Indefinida")</f>
        <v>B</v>
      </c>
      <c r="V3916" s="11">
        <f t="shared" si="2"/>
        <v>0</v>
      </c>
      <c r="W3916" s="11">
        <f t="shared" si="3"/>
        <v>1</v>
      </c>
      <c r="X3916" s="11">
        <f t="shared" si="4"/>
        <v>0</v>
      </c>
      <c r="Y3916" s="11">
        <f t="shared" si="5"/>
        <v>0</v>
      </c>
      <c r="Z3916" s="12">
        <f>ROUNDUP(SUM(VLOOKUP(F3916,'Pontuação 3.0'!A$2:B$11,2,FALSE),VLOOKUP(E3916,'Pontuação 3.0'!C$2:D$11,2,FALSE),VLOOKUP(H3916,'Pontuação 3.0'!I$2:J$11,2,FALSE),VLOOKUP(J3916,'Pontuação 3.0'!G$2:H$11,2,FALSE),VLOOKUP(G3916,'Pontuação 3.0'!E$2:F$11,2,FALSE),VLOOKUP(K3916,'Pontuação 3.0'!K$2:L$11,2,FALSE),VLOOKUP(L3916,'Pontuação 3.0'!M$2:N$13,2,FALSE)),0)</f>
        <v>2274</v>
      </c>
      <c r="AA3916" s="12">
        <f t="shared" si="6"/>
        <v>227</v>
      </c>
      <c r="AB3916" s="12" t="str">
        <f t="array" ref="AB3916">IFERROR(INDEX('Pontuação 3.0'!G$13:G$191, MATCH(AA3916, 'Pontuação 3.0'!F$13:F$191, 0)), "Faixa Indefinida")</f>
        <v>B</v>
      </c>
      <c r="AC3916" s="12">
        <f t="shared" si="7"/>
        <v>0</v>
      </c>
      <c r="AD3916" s="12">
        <f t="shared" si="8"/>
        <v>1</v>
      </c>
      <c r="AE3916" s="12">
        <f t="shared" si="9"/>
        <v>0</v>
      </c>
      <c r="AF3916" s="12">
        <f t="shared" si="10"/>
        <v>0</v>
      </c>
    </row>
    <row r="3917" ht="15.75" customHeight="1">
      <c r="A3917" s="8">
        <v>45688.0</v>
      </c>
      <c r="B3917" s="9" t="s">
        <v>8985</v>
      </c>
      <c r="C3917" s="9" t="s">
        <v>8986</v>
      </c>
      <c r="D3917" s="15">
        <v>8.1983681E10</v>
      </c>
      <c r="E3917" s="9" t="s">
        <v>13936</v>
      </c>
      <c r="F3917" s="9" t="s">
        <v>13948</v>
      </c>
      <c r="G3917" s="9" t="s">
        <v>13944</v>
      </c>
      <c r="H3917" s="9" t="s">
        <v>13960</v>
      </c>
      <c r="I3917" s="9" t="s">
        <v>13940</v>
      </c>
      <c r="J3917" s="9" t="s">
        <v>13929</v>
      </c>
      <c r="K3917" s="9" t="s">
        <v>13940</v>
      </c>
      <c r="L3917" s="9" t="s">
        <v>13931</v>
      </c>
      <c r="M3917" s="9" t="s">
        <v>13952</v>
      </c>
      <c r="N3917" s="13" t="s">
        <v>12</v>
      </c>
      <c r="O3917" s="13" t="s">
        <v>14</v>
      </c>
      <c r="P3917" s="13" t="s">
        <v>24</v>
      </c>
      <c r="Q3917" s="13" t="s">
        <v>48</v>
      </c>
      <c r="R3917" s="13" t="s">
        <v>15</v>
      </c>
      <c r="S3917" s="10">
        <f>ROUNDUP(SUM(VLOOKUP(F3917,'Pontuação'!A$2:B$11,2,FALSE),VLOOKUP(E3917,'Pontuação'!C$2:D$11,2,FALSE),VLOOKUP(H3917,'Pontuação'!I$2:J$11,2,FALSE),VLOOKUP(J3917,'Pontuação'!G$2:H$11,2,FALSE),VLOOKUP(L3917,'Pontuação'!M$2:N$13,2,FALSE)),0)</f>
        <v>1357</v>
      </c>
      <c r="T3917" s="11">
        <f t="shared" si="1"/>
        <v>136</v>
      </c>
      <c r="U3917" s="11" t="str">
        <f t="array" ref="U3917">IFERROR(INDEX('Pontuação'!G$13:G$101, MATCH(T3917, 'Pontuação'!F$13:F$101, 0)), "Faixa Indefinida")</f>
        <v>D</v>
      </c>
      <c r="V3917" s="11">
        <f t="shared" si="2"/>
        <v>0</v>
      </c>
      <c r="W3917" s="11">
        <f t="shared" si="3"/>
        <v>0</v>
      </c>
      <c r="X3917" s="11">
        <f t="shared" si="4"/>
        <v>0</v>
      </c>
      <c r="Y3917" s="11">
        <f t="shared" si="5"/>
        <v>1</v>
      </c>
      <c r="Z3917" s="12">
        <f>ROUNDUP(SUM(VLOOKUP(F3917,'Pontuação 3.0'!A$2:B$11,2,FALSE),VLOOKUP(E3917,'Pontuação 3.0'!C$2:D$11,2,FALSE),VLOOKUP(H3917,'Pontuação 3.0'!I$2:J$11,2,FALSE),VLOOKUP(J3917,'Pontuação 3.0'!G$2:H$11,2,FALSE),VLOOKUP(G3917,'Pontuação 3.0'!E$2:F$11,2,FALSE),VLOOKUP(K3917,'Pontuação 3.0'!K$2:L$11,2,FALSE),VLOOKUP(L3917,'Pontuação 3.0'!M$2:N$13,2,FALSE)),0)</f>
        <v>1741</v>
      </c>
      <c r="AA3917" s="12">
        <f t="shared" si="6"/>
        <v>174</v>
      </c>
      <c r="AB3917" s="12" t="str">
        <f t="array" ref="AB3917">IFERROR(INDEX('Pontuação 3.0'!G$13:G$191, MATCH(AA3917, 'Pontuação 3.0'!F$13:F$191, 0)), "Faixa Indefinida")</f>
        <v>D</v>
      </c>
      <c r="AC3917" s="12">
        <f t="shared" si="7"/>
        <v>0</v>
      </c>
      <c r="AD3917" s="12">
        <f t="shared" si="8"/>
        <v>0</v>
      </c>
      <c r="AE3917" s="12">
        <f t="shared" si="9"/>
        <v>0</v>
      </c>
      <c r="AF3917" s="12">
        <f t="shared" si="10"/>
        <v>1</v>
      </c>
    </row>
    <row r="3918" ht="15.75" customHeight="1">
      <c r="A3918" s="8">
        <v>45688.0</v>
      </c>
      <c r="B3918" s="9" t="s">
        <v>8983</v>
      </c>
      <c r="C3918" s="9" t="s">
        <v>8984</v>
      </c>
      <c r="D3918" s="15">
        <v>9.9982273512E10</v>
      </c>
      <c r="E3918" s="9" t="s">
        <v>13936</v>
      </c>
      <c r="F3918" s="9" t="s">
        <v>13950</v>
      </c>
      <c r="G3918" s="9" t="s">
        <v>13926</v>
      </c>
      <c r="H3918" s="9" t="s">
        <v>13951</v>
      </c>
      <c r="I3918" s="9" t="s">
        <v>13940</v>
      </c>
      <c r="J3918" s="9" t="s">
        <v>13939</v>
      </c>
      <c r="K3918" s="9" t="s">
        <v>13940</v>
      </c>
      <c r="L3918" s="9" t="s">
        <v>13945</v>
      </c>
      <c r="M3918" s="9" t="s">
        <v>13932</v>
      </c>
      <c r="N3918" s="13" t="s">
        <v>12</v>
      </c>
      <c r="O3918" s="13" t="s">
        <v>14</v>
      </c>
      <c r="P3918" s="13" t="s">
        <v>24</v>
      </c>
      <c r="Q3918" s="13" t="s">
        <v>20</v>
      </c>
      <c r="R3918" s="13" t="s">
        <v>15</v>
      </c>
      <c r="S3918" s="10">
        <f>ROUNDUP(SUM(VLOOKUP(F3918,'Pontuação'!A$2:B$11,2,FALSE),VLOOKUP(E3918,'Pontuação'!C$2:D$11,2,FALSE),VLOOKUP(H3918,'Pontuação'!I$2:J$11,2,FALSE),VLOOKUP(J3918,'Pontuação'!G$2:H$11,2,FALSE),VLOOKUP(L3918,'Pontuação'!M$2:N$13,2,FALSE)),0)</f>
        <v>1790</v>
      </c>
      <c r="T3918" s="11">
        <f t="shared" si="1"/>
        <v>179</v>
      </c>
      <c r="U3918" s="11" t="str">
        <f t="array" ref="U3918">IFERROR(INDEX('Pontuação'!G$13:G$101, MATCH(T3918, 'Pontuação'!F$13:F$101, 0)), "Faixa Indefinida")</f>
        <v>B</v>
      </c>
      <c r="V3918" s="11">
        <f t="shared" si="2"/>
        <v>0</v>
      </c>
      <c r="W3918" s="11">
        <f t="shared" si="3"/>
        <v>1</v>
      </c>
      <c r="X3918" s="11">
        <f t="shared" si="4"/>
        <v>0</v>
      </c>
      <c r="Y3918" s="11">
        <f t="shared" si="5"/>
        <v>0</v>
      </c>
      <c r="Z3918" s="12">
        <f>ROUNDUP(SUM(VLOOKUP(F3918,'Pontuação 3.0'!A$2:B$11,2,FALSE),VLOOKUP(E3918,'Pontuação 3.0'!C$2:D$11,2,FALSE),VLOOKUP(H3918,'Pontuação 3.0'!I$2:J$11,2,FALSE),VLOOKUP(J3918,'Pontuação 3.0'!G$2:H$11,2,FALSE),VLOOKUP(G3918,'Pontuação 3.0'!E$2:F$11,2,FALSE),VLOOKUP(K3918,'Pontuação 3.0'!K$2:L$11,2,FALSE),VLOOKUP(L3918,'Pontuação 3.0'!M$2:N$13,2,FALSE)),0)</f>
        <v>2360</v>
      </c>
      <c r="AA3918" s="12">
        <f t="shared" si="6"/>
        <v>236</v>
      </c>
      <c r="AB3918" s="12" t="str">
        <f t="array" ref="AB3918">IFERROR(INDEX('Pontuação 3.0'!G$13:G$191, MATCH(AA3918, 'Pontuação 3.0'!F$13:F$191, 0)), "Faixa Indefinida")</f>
        <v>A</v>
      </c>
      <c r="AC3918" s="12">
        <f t="shared" si="7"/>
        <v>1</v>
      </c>
      <c r="AD3918" s="12">
        <f t="shared" si="8"/>
        <v>0</v>
      </c>
      <c r="AE3918" s="12">
        <f t="shared" si="9"/>
        <v>0</v>
      </c>
      <c r="AF3918" s="12">
        <f t="shared" si="10"/>
        <v>0</v>
      </c>
    </row>
    <row r="3919" ht="15.75" customHeight="1">
      <c r="A3919" s="8">
        <v>45688.0</v>
      </c>
      <c r="B3919" s="9" t="s">
        <v>8987</v>
      </c>
      <c r="C3919" s="9" t="s">
        <v>8988</v>
      </c>
      <c r="D3919" s="15">
        <v>1.1982001974E10</v>
      </c>
      <c r="E3919" s="9" t="s">
        <v>13936</v>
      </c>
      <c r="F3919" s="9" t="s">
        <v>13948</v>
      </c>
      <c r="G3919" s="9" t="s">
        <v>13926</v>
      </c>
      <c r="H3919" s="9" t="s">
        <v>13949</v>
      </c>
      <c r="I3919" s="9" t="s">
        <v>13940</v>
      </c>
      <c r="J3919" s="9" t="s">
        <v>13956</v>
      </c>
      <c r="K3919" s="9" t="s">
        <v>13940</v>
      </c>
      <c r="L3919" s="9" t="s">
        <v>13931</v>
      </c>
      <c r="M3919" s="9" t="s">
        <v>13967</v>
      </c>
      <c r="N3919" s="13" t="s">
        <v>12</v>
      </c>
      <c r="O3919" s="13" t="s">
        <v>14</v>
      </c>
      <c r="P3919" s="13" t="s">
        <v>19</v>
      </c>
      <c r="Q3919" s="13" t="s">
        <v>20</v>
      </c>
      <c r="R3919" s="13" t="s">
        <v>15</v>
      </c>
      <c r="S3919" s="10">
        <f>ROUNDUP(SUM(VLOOKUP(F3919,'Pontuação'!A$2:B$11,2,FALSE),VLOOKUP(E3919,'Pontuação'!C$2:D$11,2,FALSE),VLOOKUP(H3919,'Pontuação'!I$2:J$11,2,FALSE),VLOOKUP(J3919,'Pontuação'!G$2:H$11,2,FALSE),VLOOKUP(L3919,'Pontuação'!M$2:N$13,2,FALSE)),0)</f>
        <v>1861</v>
      </c>
      <c r="T3919" s="11">
        <f t="shared" si="1"/>
        <v>186</v>
      </c>
      <c r="U3919" s="11" t="str">
        <f t="array" ref="U3919">IFERROR(INDEX('Pontuação'!G$13:G$101, MATCH(T3919, 'Pontuação'!F$13:F$101, 0)), "Faixa Indefinida")</f>
        <v>A</v>
      </c>
      <c r="V3919" s="11">
        <f t="shared" si="2"/>
        <v>1</v>
      </c>
      <c r="W3919" s="11">
        <f t="shared" si="3"/>
        <v>0</v>
      </c>
      <c r="X3919" s="11">
        <f t="shared" si="4"/>
        <v>0</v>
      </c>
      <c r="Y3919" s="11">
        <f t="shared" si="5"/>
        <v>0</v>
      </c>
      <c r="Z3919" s="12">
        <f>ROUNDUP(SUM(VLOOKUP(F3919,'Pontuação 3.0'!A$2:B$11,2,FALSE),VLOOKUP(E3919,'Pontuação 3.0'!C$2:D$11,2,FALSE),VLOOKUP(H3919,'Pontuação 3.0'!I$2:J$11,2,FALSE),VLOOKUP(J3919,'Pontuação 3.0'!G$2:H$11,2,FALSE),VLOOKUP(G3919,'Pontuação 3.0'!E$2:F$11,2,FALSE),VLOOKUP(K3919,'Pontuação 3.0'!K$2:L$11,2,FALSE),VLOOKUP(L3919,'Pontuação 3.0'!M$2:N$13,2,FALSE)),0)</f>
        <v>2351</v>
      </c>
      <c r="AA3919" s="12">
        <f t="shared" si="6"/>
        <v>235</v>
      </c>
      <c r="AB3919" s="12" t="str">
        <f t="array" ref="AB3919">IFERROR(INDEX('Pontuação 3.0'!G$13:G$191, MATCH(AA3919, 'Pontuação 3.0'!F$13:F$191, 0)), "Faixa Indefinida")</f>
        <v>B</v>
      </c>
      <c r="AC3919" s="12">
        <f t="shared" si="7"/>
        <v>0</v>
      </c>
      <c r="AD3919" s="12">
        <f t="shared" si="8"/>
        <v>1</v>
      </c>
      <c r="AE3919" s="12">
        <f t="shared" si="9"/>
        <v>0</v>
      </c>
      <c r="AF3919" s="12">
        <f t="shared" si="10"/>
        <v>0</v>
      </c>
    </row>
    <row r="3920" ht="15.75" customHeight="1">
      <c r="A3920" s="8">
        <v>45688.0</v>
      </c>
      <c r="B3920" s="9" t="s">
        <v>8987</v>
      </c>
      <c r="C3920" s="9" t="s">
        <v>8988</v>
      </c>
      <c r="D3920" s="15">
        <v>1.1982001974E10</v>
      </c>
      <c r="E3920" s="9" t="s">
        <v>13936</v>
      </c>
      <c r="F3920" s="9" t="s">
        <v>13948</v>
      </c>
      <c r="G3920" s="9" t="s">
        <v>13926</v>
      </c>
      <c r="H3920" s="9" t="s">
        <v>13949</v>
      </c>
      <c r="I3920" s="9" t="s">
        <v>13940</v>
      </c>
      <c r="J3920" s="9" t="s">
        <v>13956</v>
      </c>
      <c r="K3920" s="9" t="s">
        <v>13940</v>
      </c>
      <c r="L3920" s="9" t="s">
        <v>13931</v>
      </c>
      <c r="M3920" s="9" t="s">
        <v>13967</v>
      </c>
      <c r="N3920" s="13" t="s">
        <v>12</v>
      </c>
      <c r="O3920" s="13" t="s">
        <v>14</v>
      </c>
      <c r="P3920" s="13" t="s">
        <v>19</v>
      </c>
      <c r="Q3920" s="13" t="s">
        <v>20</v>
      </c>
      <c r="R3920" s="13" t="s">
        <v>15</v>
      </c>
      <c r="S3920" s="10">
        <f>ROUNDUP(SUM(VLOOKUP(F3920,'Pontuação'!A$2:B$11,2,FALSE),VLOOKUP(E3920,'Pontuação'!C$2:D$11,2,FALSE),VLOOKUP(H3920,'Pontuação'!I$2:J$11,2,FALSE),VLOOKUP(J3920,'Pontuação'!G$2:H$11,2,FALSE),VLOOKUP(L3920,'Pontuação'!M$2:N$13,2,FALSE)),0)</f>
        <v>1861</v>
      </c>
      <c r="T3920" s="11">
        <f t="shared" si="1"/>
        <v>186</v>
      </c>
      <c r="U3920" s="11" t="str">
        <f t="array" ref="U3920">IFERROR(INDEX('Pontuação'!G$13:G$101, MATCH(T3920, 'Pontuação'!F$13:F$101, 0)), "Faixa Indefinida")</f>
        <v>A</v>
      </c>
      <c r="V3920" s="11">
        <f t="shared" si="2"/>
        <v>1</v>
      </c>
      <c r="W3920" s="11">
        <f t="shared" si="3"/>
        <v>0</v>
      </c>
      <c r="X3920" s="11">
        <f t="shared" si="4"/>
        <v>0</v>
      </c>
      <c r="Y3920" s="11">
        <f t="shared" si="5"/>
        <v>0</v>
      </c>
      <c r="Z3920" s="12">
        <f>ROUNDUP(SUM(VLOOKUP(F3920,'Pontuação 3.0'!A$2:B$11,2,FALSE),VLOOKUP(E3920,'Pontuação 3.0'!C$2:D$11,2,FALSE),VLOOKUP(H3920,'Pontuação 3.0'!I$2:J$11,2,FALSE),VLOOKUP(J3920,'Pontuação 3.0'!G$2:H$11,2,FALSE),VLOOKUP(G3920,'Pontuação 3.0'!E$2:F$11,2,FALSE),VLOOKUP(K3920,'Pontuação 3.0'!K$2:L$11,2,FALSE),VLOOKUP(L3920,'Pontuação 3.0'!M$2:N$13,2,FALSE)),0)</f>
        <v>2351</v>
      </c>
      <c r="AA3920" s="12">
        <f t="shared" si="6"/>
        <v>235</v>
      </c>
      <c r="AB3920" s="12" t="str">
        <f t="array" ref="AB3920">IFERROR(INDEX('Pontuação 3.0'!G$13:G$191, MATCH(AA3920, 'Pontuação 3.0'!F$13:F$191, 0)), "Faixa Indefinida")</f>
        <v>B</v>
      </c>
      <c r="AC3920" s="12">
        <f t="shared" si="7"/>
        <v>0</v>
      </c>
      <c r="AD3920" s="12">
        <f t="shared" si="8"/>
        <v>1</v>
      </c>
      <c r="AE3920" s="12">
        <f t="shared" si="9"/>
        <v>0</v>
      </c>
      <c r="AF3920" s="12">
        <f t="shared" si="10"/>
        <v>0</v>
      </c>
    </row>
    <row r="3921" ht="15.75" customHeight="1">
      <c r="A3921" s="8">
        <v>45688.0</v>
      </c>
      <c r="B3921" s="9" t="s">
        <v>8989</v>
      </c>
      <c r="C3921" s="9" t="s">
        <v>8990</v>
      </c>
      <c r="D3921" s="15">
        <v>1.1995907171E10</v>
      </c>
      <c r="E3921" s="9" t="s">
        <v>13936</v>
      </c>
      <c r="F3921" s="9" t="s">
        <v>13948</v>
      </c>
      <c r="G3921" s="9" t="s">
        <v>13944</v>
      </c>
      <c r="H3921" s="9" t="s">
        <v>13951</v>
      </c>
      <c r="I3921" s="9" t="s">
        <v>13940</v>
      </c>
      <c r="J3921" s="9" t="s">
        <v>13929</v>
      </c>
      <c r="K3921" s="9" t="s">
        <v>13940</v>
      </c>
      <c r="L3921" s="9" t="s">
        <v>13945</v>
      </c>
      <c r="M3921" s="9" t="s">
        <v>13942</v>
      </c>
      <c r="N3921" s="13" t="s">
        <v>12</v>
      </c>
      <c r="O3921" s="13" t="s">
        <v>14</v>
      </c>
      <c r="P3921" s="13" t="s">
        <v>32</v>
      </c>
      <c r="Q3921" s="13" t="s">
        <v>77</v>
      </c>
      <c r="R3921" s="13" t="s">
        <v>15</v>
      </c>
      <c r="S3921" s="10">
        <f>ROUNDUP(SUM(VLOOKUP(F3921,'Pontuação'!A$2:B$11,2,FALSE),VLOOKUP(E3921,'Pontuação'!C$2:D$11,2,FALSE),VLOOKUP(H3921,'Pontuação'!I$2:J$11,2,FALSE),VLOOKUP(J3921,'Pontuação'!G$2:H$11,2,FALSE),VLOOKUP(L3921,'Pontuação'!M$2:N$13,2,FALSE)),0)</f>
        <v>1673</v>
      </c>
      <c r="T3921" s="11">
        <f t="shared" si="1"/>
        <v>167</v>
      </c>
      <c r="U3921" s="11" t="str">
        <f t="array" ref="U3921">IFERROR(INDEX('Pontuação'!G$13:G$101, MATCH(T3921, 'Pontuação'!F$13:F$101, 0)), "Faixa Indefinida")</f>
        <v>B</v>
      </c>
      <c r="V3921" s="11">
        <f t="shared" si="2"/>
        <v>0</v>
      </c>
      <c r="W3921" s="11">
        <f t="shared" si="3"/>
        <v>1</v>
      </c>
      <c r="X3921" s="11">
        <f t="shared" si="4"/>
        <v>0</v>
      </c>
      <c r="Y3921" s="11">
        <f t="shared" si="5"/>
        <v>0</v>
      </c>
      <c r="Z3921" s="12">
        <f>ROUNDUP(SUM(VLOOKUP(F3921,'Pontuação 3.0'!A$2:B$11,2,FALSE),VLOOKUP(E3921,'Pontuação 3.0'!C$2:D$11,2,FALSE),VLOOKUP(H3921,'Pontuação 3.0'!I$2:J$11,2,FALSE),VLOOKUP(J3921,'Pontuação 3.0'!G$2:H$11,2,FALSE),VLOOKUP(G3921,'Pontuação 3.0'!E$2:F$11,2,FALSE),VLOOKUP(K3921,'Pontuação 3.0'!K$2:L$11,2,FALSE),VLOOKUP(L3921,'Pontuação 3.0'!M$2:N$13,2,FALSE)),0)</f>
        <v>1935</v>
      </c>
      <c r="AA3921" s="12">
        <f t="shared" si="6"/>
        <v>194</v>
      </c>
      <c r="AB3921" s="12" t="str">
        <f t="array" ref="AB3921">IFERROR(INDEX('Pontuação 3.0'!G$13:G$191, MATCH(AA3921, 'Pontuação 3.0'!F$13:F$191, 0)), "Faixa Indefinida")</f>
        <v>C</v>
      </c>
      <c r="AC3921" s="12">
        <f t="shared" si="7"/>
        <v>0</v>
      </c>
      <c r="AD3921" s="12">
        <f t="shared" si="8"/>
        <v>0</v>
      </c>
      <c r="AE3921" s="12">
        <f t="shared" si="9"/>
        <v>1</v>
      </c>
      <c r="AF3921" s="12">
        <f t="shared" si="10"/>
        <v>0</v>
      </c>
    </row>
    <row r="3922" ht="15.75" customHeight="1">
      <c r="A3922" s="8">
        <v>45688.0</v>
      </c>
      <c r="B3922" s="9" t="s">
        <v>8991</v>
      </c>
      <c r="C3922" s="9" t="s">
        <v>8992</v>
      </c>
      <c r="D3922" s="15">
        <v>9.1993643277E10</v>
      </c>
      <c r="E3922" s="9" t="s">
        <v>13936</v>
      </c>
      <c r="F3922" s="9" t="s">
        <v>13950</v>
      </c>
      <c r="G3922" s="9" t="s">
        <v>13926</v>
      </c>
      <c r="H3922" s="9" t="s">
        <v>13951</v>
      </c>
      <c r="I3922" s="9" t="s">
        <v>13940</v>
      </c>
      <c r="J3922" s="9" t="s">
        <v>13956</v>
      </c>
      <c r="K3922" s="9" t="s">
        <v>13940</v>
      </c>
      <c r="L3922" s="9" t="s">
        <v>13945</v>
      </c>
      <c r="M3922" s="9" t="s">
        <v>13967</v>
      </c>
      <c r="N3922" s="13" t="s">
        <v>12</v>
      </c>
      <c r="O3922" s="13" t="s">
        <v>14</v>
      </c>
      <c r="P3922" s="13" t="s">
        <v>32</v>
      </c>
      <c r="Q3922" s="13" t="s">
        <v>200</v>
      </c>
      <c r="R3922" s="13" t="s">
        <v>15</v>
      </c>
      <c r="S3922" s="10">
        <f>ROUNDUP(SUM(VLOOKUP(F3922,'Pontuação'!A$2:B$11,2,FALSE),VLOOKUP(E3922,'Pontuação'!C$2:D$11,2,FALSE),VLOOKUP(H3922,'Pontuação'!I$2:J$11,2,FALSE),VLOOKUP(J3922,'Pontuação'!G$2:H$11,2,FALSE),VLOOKUP(L3922,'Pontuação'!M$2:N$13,2,FALSE)),0)</f>
        <v>1963</v>
      </c>
      <c r="T3922" s="11">
        <f t="shared" si="1"/>
        <v>196</v>
      </c>
      <c r="U3922" s="11" t="str">
        <f t="array" ref="U3922">IFERROR(INDEX('Pontuação'!G$13:G$101, MATCH(T3922, 'Pontuação'!F$13:F$101, 0)), "Faixa Indefinida")</f>
        <v>A</v>
      </c>
      <c r="V3922" s="11">
        <f t="shared" si="2"/>
        <v>1</v>
      </c>
      <c r="W3922" s="11">
        <f t="shared" si="3"/>
        <v>0</v>
      </c>
      <c r="X3922" s="11">
        <f t="shared" si="4"/>
        <v>0</v>
      </c>
      <c r="Y3922" s="11">
        <f t="shared" si="5"/>
        <v>0</v>
      </c>
      <c r="Z3922" s="12">
        <f>ROUNDUP(SUM(VLOOKUP(F3922,'Pontuação 3.0'!A$2:B$11,2,FALSE),VLOOKUP(E3922,'Pontuação 3.0'!C$2:D$11,2,FALSE),VLOOKUP(H3922,'Pontuação 3.0'!I$2:J$11,2,FALSE),VLOOKUP(J3922,'Pontuação 3.0'!G$2:H$11,2,FALSE),VLOOKUP(G3922,'Pontuação 3.0'!E$2:F$11,2,FALSE),VLOOKUP(K3922,'Pontuação 3.0'!K$2:L$11,2,FALSE),VLOOKUP(L3922,'Pontuação 3.0'!M$2:N$13,2,FALSE)),0)</f>
        <v>2483</v>
      </c>
      <c r="AA3922" s="12">
        <f t="shared" si="6"/>
        <v>248</v>
      </c>
      <c r="AB3922" s="12" t="str">
        <f t="array" ref="AB3922">IFERROR(INDEX('Pontuação 3.0'!G$13:G$191, MATCH(AA3922, 'Pontuação 3.0'!F$13:F$191, 0)), "Faixa Indefinida")</f>
        <v>A</v>
      </c>
      <c r="AC3922" s="12">
        <f t="shared" si="7"/>
        <v>1</v>
      </c>
      <c r="AD3922" s="12">
        <f t="shared" si="8"/>
        <v>0</v>
      </c>
      <c r="AE3922" s="12">
        <f t="shared" si="9"/>
        <v>0</v>
      </c>
      <c r="AF3922" s="12">
        <f t="shared" si="10"/>
        <v>0</v>
      </c>
    </row>
    <row r="3923" ht="15.75" customHeight="1">
      <c r="A3923" s="8">
        <v>45688.0</v>
      </c>
      <c r="B3923" s="9" t="s">
        <v>8997</v>
      </c>
      <c r="C3923" s="9" t="s">
        <v>8998</v>
      </c>
      <c r="D3923" s="15">
        <v>6.2998664638E10</v>
      </c>
      <c r="E3923" s="9" t="s">
        <v>13936</v>
      </c>
      <c r="F3923" s="9" t="s">
        <v>13950</v>
      </c>
      <c r="G3923" s="9" t="s">
        <v>13926</v>
      </c>
      <c r="H3923" s="9" t="s">
        <v>13949</v>
      </c>
      <c r="I3923" s="9" t="s">
        <v>13940</v>
      </c>
      <c r="J3923" s="9" t="s">
        <v>13929</v>
      </c>
      <c r="K3923" s="9" t="s">
        <v>13940</v>
      </c>
      <c r="L3923" s="9" t="s">
        <v>13931</v>
      </c>
      <c r="M3923" s="9" t="s">
        <v>13942</v>
      </c>
      <c r="N3923" s="13" t="s">
        <v>12</v>
      </c>
      <c r="O3923" s="13" t="s">
        <v>14</v>
      </c>
      <c r="P3923" s="13" t="s">
        <v>47</v>
      </c>
      <c r="Q3923" s="13" t="s">
        <v>20</v>
      </c>
      <c r="R3923" s="13" t="s">
        <v>15</v>
      </c>
      <c r="S3923" s="10">
        <f>ROUNDUP(SUM(VLOOKUP(F3923,'Pontuação'!A$2:B$11,2,FALSE),VLOOKUP(E3923,'Pontuação'!C$2:D$11,2,FALSE),VLOOKUP(H3923,'Pontuação'!I$2:J$11,2,FALSE),VLOOKUP(J3923,'Pontuação'!G$2:H$11,2,FALSE),VLOOKUP(L3923,'Pontuação'!M$2:N$13,2,FALSE)),0)</f>
        <v>1595</v>
      </c>
      <c r="T3923" s="11">
        <f t="shared" si="1"/>
        <v>160</v>
      </c>
      <c r="U3923" s="11" t="str">
        <f t="array" ref="U3923">IFERROR(INDEX('Pontuação'!G$13:G$101, MATCH(T3923, 'Pontuação'!F$13:F$101, 0)), "Faixa Indefinida")</f>
        <v>C</v>
      </c>
      <c r="V3923" s="11">
        <f t="shared" si="2"/>
        <v>0</v>
      </c>
      <c r="W3923" s="11">
        <f t="shared" si="3"/>
        <v>0</v>
      </c>
      <c r="X3923" s="11">
        <f t="shared" si="4"/>
        <v>1</v>
      </c>
      <c r="Y3923" s="11">
        <f t="shared" si="5"/>
        <v>0</v>
      </c>
      <c r="Z3923" s="12">
        <f>ROUNDUP(SUM(VLOOKUP(F3923,'Pontuação 3.0'!A$2:B$11,2,FALSE),VLOOKUP(E3923,'Pontuação 3.0'!C$2:D$11,2,FALSE),VLOOKUP(H3923,'Pontuação 3.0'!I$2:J$11,2,FALSE),VLOOKUP(J3923,'Pontuação 3.0'!G$2:H$11,2,FALSE),VLOOKUP(G3923,'Pontuação 3.0'!E$2:F$11,2,FALSE),VLOOKUP(K3923,'Pontuação 3.0'!K$2:L$11,2,FALSE),VLOOKUP(L3923,'Pontuação 3.0'!M$2:N$13,2,FALSE)),0)</f>
        <v>2209</v>
      </c>
      <c r="AA3923" s="12">
        <f t="shared" si="6"/>
        <v>221</v>
      </c>
      <c r="AB3923" s="12" t="str">
        <f t="array" ref="AB3923">IFERROR(INDEX('Pontuação 3.0'!G$13:G$191, MATCH(AA3923, 'Pontuação 3.0'!F$13:F$191, 0)), "Faixa Indefinida")</f>
        <v>B</v>
      </c>
      <c r="AC3923" s="12">
        <f t="shared" si="7"/>
        <v>0</v>
      </c>
      <c r="AD3923" s="12">
        <f t="shared" si="8"/>
        <v>1</v>
      </c>
      <c r="AE3923" s="12">
        <f t="shared" si="9"/>
        <v>0</v>
      </c>
      <c r="AF3923" s="12">
        <f t="shared" si="10"/>
        <v>0</v>
      </c>
    </row>
    <row r="3924" ht="15.75" customHeight="1">
      <c r="A3924" s="8">
        <v>45688.0</v>
      </c>
      <c r="B3924" s="9" t="s">
        <v>8999</v>
      </c>
      <c r="C3924" s="9" t="s">
        <v>9000</v>
      </c>
      <c r="D3924" s="15">
        <v>2.7992542331E10</v>
      </c>
      <c r="E3924" s="9" t="s">
        <v>13936</v>
      </c>
      <c r="F3924" s="9" t="s">
        <v>13950</v>
      </c>
      <c r="G3924" s="9" t="s">
        <v>13957</v>
      </c>
      <c r="H3924" s="9" t="s">
        <v>13949</v>
      </c>
      <c r="I3924" s="9" t="s">
        <v>13940</v>
      </c>
      <c r="J3924" s="9" t="s">
        <v>13929</v>
      </c>
      <c r="K3924" s="9" t="s">
        <v>13940</v>
      </c>
      <c r="L3924" s="9" t="s">
        <v>13931</v>
      </c>
      <c r="M3924" s="9" t="s">
        <v>13946</v>
      </c>
      <c r="N3924" s="13" t="s">
        <v>12</v>
      </c>
      <c r="O3924" s="13" t="s">
        <v>14</v>
      </c>
      <c r="P3924" s="13" t="s">
        <v>13</v>
      </c>
      <c r="Q3924" s="13" t="s">
        <v>20</v>
      </c>
      <c r="R3924" s="13" t="s">
        <v>15</v>
      </c>
      <c r="S3924" s="10">
        <f>ROUNDUP(SUM(VLOOKUP(F3924,'Pontuação'!A$2:B$11,2,FALSE),VLOOKUP(E3924,'Pontuação'!C$2:D$11,2,FALSE),VLOOKUP(H3924,'Pontuação'!I$2:J$11,2,FALSE),VLOOKUP(J3924,'Pontuação'!G$2:H$11,2,FALSE),VLOOKUP(L3924,'Pontuação'!M$2:N$13,2,FALSE)),0)</f>
        <v>1595</v>
      </c>
      <c r="T3924" s="11">
        <f t="shared" si="1"/>
        <v>160</v>
      </c>
      <c r="U3924" s="11" t="str">
        <f t="array" ref="U3924">IFERROR(INDEX('Pontuação'!G$13:G$101, MATCH(T3924, 'Pontuação'!F$13:F$101, 0)), "Faixa Indefinida")</f>
        <v>C</v>
      </c>
      <c r="V3924" s="11">
        <f t="shared" si="2"/>
        <v>0</v>
      </c>
      <c r="W3924" s="11">
        <f t="shared" si="3"/>
        <v>0</v>
      </c>
      <c r="X3924" s="11">
        <f t="shared" si="4"/>
        <v>1</v>
      </c>
      <c r="Y3924" s="11">
        <f t="shared" si="5"/>
        <v>0</v>
      </c>
      <c r="Z3924" s="12">
        <f>ROUNDUP(SUM(VLOOKUP(F3924,'Pontuação 3.0'!A$2:B$11,2,FALSE),VLOOKUP(E3924,'Pontuação 3.0'!C$2:D$11,2,FALSE),VLOOKUP(H3924,'Pontuação 3.0'!I$2:J$11,2,FALSE),VLOOKUP(J3924,'Pontuação 3.0'!G$2:H$11,2,FALSE),VLOOKUP(G3924,'Pontuação 3.0'!E$2:F$11,2,FALSE),VLOOKUP(K3924,'Pontuação 3.0'!K$2:L$11,2,FALSE),VLOOKUP(L3924,'Pontuação 3.0'!M$2:N$13,2,FALSE)),0)</f>
        <v>2059</v>
      </c>
      <c r="AA3924" s="12">
        <f t="shared" si="6"/>
        <v>206</v>
      </c>
      <c r="AB3924" s="12" t="str">
        <f t="array" ref="AB3924">IFERROR(INDEX('Pontuação 3.0'!G$13:G$191, MATCH(AA3924, 'Pontuação 3.0'!F$13:F$191, 0)), "Faixa Indefinida")</f>
        <v>C</v>
      </c>
      <c r="AC3924" s="12">
        <f t="shared" si="7"/>
        <v>0</v>
      </c>
      <c r="AD3924" s="12">
        <f t="shared" si="8"/>
        <v>0</v>
      </c>
      <c r="AE3924" s="12">
        <f t="shared" si="9"/>
        <v>1</v>
      </c>
      <c r="AF3924" s="12">
        <f t="shared" si="10"/>
        <v>0</v>
      </c>
    </row>
    <row r="3925" ht="15.75" customHeight="1">
      <c r="A3925" s="8">
        <v>45688.0</v>
      </c>
      <c r="B3925" s="9" t="s">
        <v>8995</v>
      </c>
      <c r="C3925" s="9" t="s">
        <v>8996</v>
      </c>
      <c r="D3925" s="15">
        <v>9.6991703795E10</v>
      </c>
      <c r="E3925" s="9" t="s">
        <v>13936</v>
      </c>
      <c r="F3925" s="9" t="s">
        <v>13950</v>
      </c>
      <c r="G3925" s="9" t="s">
        <v>13944</v>
      </c>
      <c r="H3925" s="9" t="s">
        <v>13951</v>
      </c>
      <c r="I3925" s="9" t="s">
        <v>13940</v>
      </c>
      <c r="J3925" s="9" t="s">
        <v>13929</v>
      </c>
      <c r="K3925" s="9" t="s">
        <v>13940</v>
      </c>
      <c r="L3925" s="9" t="s">
        <v>13931</v>
      </c>
      <c r="M3925" s="9" t="s">
        <v>13946</v>
      </c>
      <c r="N3925" s="13" t="s">
        <v>12</v>
      </c>
      <c r="O3925" s="13" t="s">
        <v>14</v>
      </c>
      <c r="P3925" s="13" t="s">
        <v>32</v>
      </c>
      <c r="Q3925" s="13" t="s">
        <v>51</v>
      </c>
      <c r="R3925" s="13" t="s">
        <v>15</v>
      </c>
      <c r="S3925" s="10">
        <f>ROUNDUP(SUM(VLOOKUP(F3925,'Pontuação'!A$2:B$11,2,FALSE),VLOOKUP(E3925,'Pontuação'!C$2:D$11,2,FALSE),VLOOKUP(H3925,'Pontuação'!I$2:J$11,2,FALSE),VLOOKUP(J3925,'Pontuação'!G$2:H$11,2,FALSE),VLOOKUP(L3925,'Pontuação'!M$2:N$13,2,FALSE)),0)</f>
        <v>1553</v>
      </c>
      <c r="T3925" s="11">
        <f t="shared" si="1"/>
        <v>155</v>
      </c>
      <c r="U3925" s="11" t="str">
        <f t="array" ref="U3925">IFERROR(INDEX('Pontuação'!G$13:G$101, MATCH(T3925, 'Pontuação'!F$13:F$101, 0)), "Faixa Indefinida")</f>
        <v>C</v>
      </c>
      <c r="V3925" s="11">
        <f t="shared" si="2"/>
        <v>0</v>
      </c>
      <c r="W3925" s="11">
        <f t="shared" si="3"/>
        <v>0</v>
      </c>
      <c r="X3925" s="11">
        <f t="shared" si="4"/>
        <v>1</v>
      </c>
      <c r="Y3925" s="11">
        <f t="shared" si="5"/>
        <v>0</v>
      </c>
      <c r="Z3925" s="12">
        <f>ROUNDUP(SUM(VLOOKUP(F3925,'Pontuação 3.0'!A$2:B$11,2,FALSE),VLOOKUP(E3925,'Pontuação 3.0'!C$2:D$11,2,FALSE),VLOOKUP(H3925,'Pontuação 3.0'!I$2:J$11,2,FALSE),VLOOKUP(J3925,'Pontuação 3.0'!G$2:H$11,2,FALSE),VLOOKUP(G3925,'Pontuação 3.0'!E$2:F$11,2,FALSE),VLOOKUP(K3925,'Pontuação 3.0'!K$2:L$11,2,FALSE),VLOOKUP(L3925,'Pontuação 3.0'!M$2:N$13,2,FALSE)),0)</f>
        <v>1982</v>
      </c>
      <c r="AA3925" s="12">
        <f t="shared" si="6"/>
        <v>198</v>
      </c>
      <c r="AB3925" s="12" t="str">
        <f t="array" ref="AB3925">IFERROR(INDEX('Pontuação 3.0'!G$13:G$191, MATCH(AA3925, 'Pontuação 3.0'!F$13:F$191, 0)), "Faixa Indefinida")</f>
        <v>C</v>
      </c>
      <c r="AC3925" s="12">
        <f t="shared" si="7"/>
        <v>0</v>
      </c>
      <c r="AD3925" s="12">
        <f t="shared" si="8"/>
        <v>0</v>
      </c>
      <c r="AE3925" s="12">
        <f t="shared" si="9"/>
        <v>1</v>
      </c>
      <c r="AF3925" s="12">
        <f t="shared" si="10"/>
        <v>0</v>
      </c>
    </row>
    <row r="3926" ht="15.75" customHeight="1">
      <c r="A3926" s="8">
        <v>45688.0</v>
      </c>
      <c r="B3926" s="9" t="s">
        <v>8993</v>
      </c>
      <c r="C3926" s="9" t="s">
        <v>8994</v>
      </c>
      <c r="D3926" s="15">
        <v>8.3991828153E10</v>
      </c>
      <c r="E3926" s="9" t="s">
        <v>13924</v>
      </c>
      <c r="F3926" s="9" t="s">
        <v>13950</v>
      </c>
      <c r="G3926" s="9" t="s">
        <v>13957</v>
      </c>
      <c r="H3926" s="9" t="s">
        <v>13951</v>
      </c>
      <c r="I3926" s="9" t="s">
        <v>13940</v>
      </c>
      <c r="J3926" s="9" t="s">
        <v>13929</v>
      </c>
      <c r="K3926" s="9" t="s">
        <v>13940</v>
      </c>
      <c r="L3926" s="9" t="s">
        <v>13945</v>
      </c>
      <c r="M3926" s="9" t="s">
        <v>13952</v>
      </c>
      <c r="N3926" s="13" t="s">
        <v>12</v>
      </c>
      <c r="O3926" s="13" t="s">
        <v>14</v>
      </c>
      <c r="P3926" s="13" t="s">
        <v>39</v>
      </c>
      <c r="Q3926" s="13" t="s">
        <v>20</v>
      </c>
      <c r="R3926" s="13" t="s">
        <v>15</v>
      </c>
      <c r="S3926" s="10">
        <f>ROUNDUP(SUM(VLOOKUP(F3926,'Pontuação'!A$2:B$11,2,FALSE),VLOOKUP(E3926,'Pontuação'!C$2:D$11,2,FALSE),VLOOKUP(H3926,'Pontuação'!I$2:J$11,2,FALSE),VLOOKUP(J3926,'Pontuação'!G$2:H$11,2,FALSE),VLOOKUP(L3926,'Pontuação'!M$2:N$13,2,FALSE)),0)</f>
        <v>1689</v>
      </c>
      <c r="T3926" s="11">
        <f t="shared" si="1"/>
        <v>169</v>
      </c>
      <c r="U3926" s="11" t="str">
        <f t="array" ref="U3926">IFERROR(INDEX('Pontuação'!G$13:G$101, MATCH(T3926, 'Pontuação'!F$13:F$101, 0)), "Faixa Indefinida")</f>
        <v>B</v>
      </c>
      <c r="V3926" s="11">
        <f t="shared" si="2"/>
        <v>0</v>
      </c>
      <c r="W3926" s="11">
        <f t="shared" si="3"/>
        <v>1</v>
      </c>
      <c r="X3926" s="11">
        <f t="shared" si="4"/>
        <v>0</v>
      </c>
      <c r="Y3926" s="11">
        <f t="shared" si="5"/>
        <v>0</v>
      </c>
      <c r="Z3926" s="12">
        <f>ROUNDUP(SUM(VLOOKUP(F3926,'Pontuação 3.0'!A$2:B$11,2,FALSE),VLOOKUP(E3926,'Pontuação 3.0'!C$2:D$11,2,FALSE),VLOOKUP(H3926,'Pontuação 3.0'!I$2:J$11,2,FALSE),VLOOKUP(J3926,'Pontuação 3.0'!G$2:H$11,2,FALSE),VLOOKUP(G3926,'Pontuação 3.0'!E$2:F$11,2,FALSE),VLOOKUP(K3926,'Pontuação 3.0'!K$2:L$11,2,FALSE),VLOOKUP(L3926,'Pontuação 3.0'!M$2:N$13,2,FALSE)),0)</f>
        <v>2028</v>
      </c>
      <c r="AA3926" s="12">
        <f t="shared" si="6"/>
        <v>203</v>
      </c>
      <c r="AB3926" s="12" t="str">
        <f t="array" ref="AB3926">IFERROR(INDEX('Pontuação 3.0'!G$13:G$191, MATCH(AA3926, 'Pontuação 3.0'!F$13:F$191, 0)), "Faixa Indefinida")</f>
        <v>C</v>
      </c>
      <c r="AC3926" s="12">
        <f t="shared" si="7"/>
        <v>0</v>
      </c>
      <c r="AD3926" s="12">
        <f t="shared" si="8"/>
        <v>0</v>
      </c>
      <c r="AE3926" s="12">
        <f t="shared" si="9"/>
        <v>1</v>
      </c>
      <c r="AF3926" s="12">
        <f t="shared" si="10"/>
        <v>0</v>
      </c>
    </row>
    <row r="3927" ht="15.75" customHeight="1">
      <c r="A3927" s="8">
        <v>45688.0</v>
      </c>
      <c r="B3927" s="9" t="s">
        <v>9003</v>
      </c>
      <c r="C3927" s="9" t="s">
        <v>9004</v>
      </c>
      <c r="D3927" s="15">
        <v>6.9984449534E10</v>
      </c>
      <c r="E3927" s="9" t="s">
        <v>13936</v>
      </c>
      <c r="F3927" s="9" t="s">
        <v>13925</v>
      </c>
      <c r="G3927" s="9" t="s">
        <v>13961</v>
      </c>
      <c r="H3927" s="9" t="s">
        <v>13927</v>
      </c>
      <c r="I3927" s="9" t="s">
        <v>13940</v>
      </c>
      <c r="J3927" s="9" t="s">
        <v>13929</v>
      </c>
      <c r="K3927" s="9" t="s">
        <v>13940</v>
      </c>
      <c r="L3927" s="9" t="s">
        <v>13959</v>
      </c>
      <c r="M3927" s="9" t="s">
        <v>13952</v>
      </c>
      <c r="N3927" s="13" t="s">
        <v>12</v>
      </c>
      <c r="O3927" s="13" t="s">
        <v>14</v>
      </c>
      <c r="P3927" s="13" t="s">
        <v>32</v>
      </c>
      <c r="Q3927" s="13" t="s">
        <v>33</v>
      </c>
      <c r="R3927" s="13" t="s">
        <v>15</v>
      </c>
      <c r="S3927" s="10">
        <f>ROUNDUP(SUM(VLOOKUP(F3927,'Pontuação'!A$2:B$11,2,FALSE),VLOOKUP(E3927,'Pontuação'!C$2:D$11,2,FALSE),VLOOKUP(H3927,'Pontuação'!I$2:J$11,2,FALSE),VLOOKUP(J3927,'Pontuação'!G$2:H$11,2,FALSE),VLOOKUP(L3927,'Pontuação'!M$2:N$13,2,FALSE)),0)</f>
        <v>1264</v>
      </c>
      <c r="T3927" s="11">
        <f t="shared" si="1"/>
        <v>126</v>
      </c>
      <c r="U3927" s="11" t="str">
        <f t="array" ref="U3927">IFERROR(INDEX('Pontuação'!G$13:G$101, MATCH(T3927, 'Pontuação'!F$13:F$101, 0)), "Faixa Indefinida")</f>
        <v>D</v>
      </c>
      <c r="V3927" s="11">
        <f t="shared" si="2"/>
        <v>0</v>
      </c>
      <c r="W3927" s="11">
        <f t="shared" si="3"/>
        <v>0</v>
      </c>
      <c r="X3927" s="11">
        <f t="shared" si="4"/>
        <v>0</v>
      </c>
      <c r="Y3927" s="11">
        <f t="shared" si="5"/>
        <v>1</v>
      </c>
      <c r="Z3927" s="12">
        <f>ROUNDUP(SUM(VLOOKUP(F3927,'Pontuação 3.0'!A$2:B$11,2,FALSE),VLOOKUP(E3927,'Pontuação 3.0'!C$2:D$11,2,FALSE),VLOOKUP(H3927,'Pontuação 3.0'!I$2:J$11,2,FALSE),VLOOKUP(J3927,'Pontuação 3.0'!G$2:H$11,2,FALSE),VLOOKUP(G3927,'Pontuação 3.0'!E$2:F$11,2,FALSE),VLOOKUP(K3927,'Pontuação 3.0'!K$2:L$11,2,FALSE),VLOOKUP(L3927,'Pontuação 3.0'!M$2:N$13,2,FALSE)),0)</f>
        <v>1913</v>
      </c>
      <c r="AA3927" s="12">
        <f t="shared" si="6"/>
        <v>191</v>
      </c>
      <c r="AB3927" s="12" t="str">
        <f t="array" ref="AB3927">IFERROR(INDEX('Pontuação 3.0'!G$13:G$191, MATCH(AA3927, 'Pontuação 3.0'!F$13:F$191, 0)), "Faixa Indefinida")</f>
        <v>D</v>
      </c>
      <c r="AC3927" s="12">
        <f t="shared" si="7"/>
        <v>0</v>
      </c>
      <c r="AD3927" s="12">
        <f t="shared" si="8"/>
        <v>0</v>
      </c>
      <c r="AE3927" s="12">
        <f t="shared" si="9"/>
        <v>0</v>
      </c>
      <c r="AF3927" s="12">
        <f t="shared" si="10"/>
        <v>1</v>
      </c>
    </row>
    <row r="3928" ht="15.75" customHeight="1">
      <c r="A3928" s="8">
        <v>45688.0</v>
      </c>
      <c r="B3928" s="9" t="s">
        <v>9007</v>
      </c>
      <c r="C3928" s="9" t="s">
        <v>9008</v>
      </c>
      <c r="D3928" s="15">
        <v>8.8999906344E10</v>
      </c>
      <c r="E3928" s="9" t="s">
        <v>13936</v>
      </c>
      <c r="F3928" s="9" t="s">
        <v>13953</v>
      </c>
      <c r="G3928" s="9" t="s">
        <v>13961</v>
      </c>
      <c r="H3928" s="9" t="s">
        <v>13927</v>
      </c>
      <c r="I3928" s="9" t="s">
        <v>13928</v>
      </c>
      <c r="J3928" s="9" t="s">
        <v>13956</v>
      </c>
      <c r="K3928" s="9" t="s">
        <v>13940</v>
      </c>
      <c r="L3928" s="9" t="s">
        <v>13945</v>
      </c>
      <c r="M3928" s="9" t="s">
        <v>13942</v>
      </c>
      <c r="N3928" s="13" t="s">
        <v>12</v>
      </c>
      <c r="O3928" s="13" t="s">
        <v>14</v>
      </c>
      <c r="P3928" s="13" t="s">
        <v>93</v>
      </c>
      <c r="Q3928" s="13" t="s">
        <v>33</v>
      </c>
      <c r="R3928" s="13" t="s">
        <v>65</v>
      </c>
      <c r="S3928" s="10">
        <f>ROUNDUP(SUM(VLOOKUP(F3928,'Pontuação'!A$2:B$11,2,FALSE),VLOOKUP(E3928,'Pontuação'!C$2:D$11,2,FALSE),VLOOKUP(H3928,'Pontuação'!I$2:J$11,2,FALSE),VLOOKUP(J3928,'Pontuação'!G$2:H$11,2,FALSE),VLOOKUP(L3928,'Pontuação'!M$2:N$13,2,FALSE)),0)</f>
        <v>1854</v>
      </c>
      <c r="T3928" s="11">
        <f t="shared" si="1"/>
        <v>185</v>
      </c>
      <c r="U3928" s="11" t="str">
        <f t="array" ref="U3928">IFERROR(INDEX('Pontuação'!G$13:G$101, MATCH(T3928, 'Pontuação'!F$13:F$101, 0)), "Faixa Indefinida")</f>
        <v>A</v>
      </c>
      <c r="V3928" s="11">
        <f t="shared" si="2"/>
        <v>1</v>
      </c>
      <c r="W3928" s="11">
        <f t="shared" si="3"/>
        <v>0</v>
      </c>
      <c r="X3928" s="11">
        <f t="shared" si="4"/>
        <v>0</v>
      </c>
      <c r="Y3928" s="11">
        <f t="shared" si="5"/>
        <v>0</v>
      </c>
      <c r="Z3928" s="12">
        <f>ROUNDUP(SUM(VLOOKUP(F3928,'Pontuação 3.0'!A$2:B$11,2,FALSE),VLOOKUP(E3928,'Pontuação 3.0'!C$2:D$11,2,FALSE),VLOOKUP(H3928,'Pontuação 3.0'!I$2:J$11,2,FALSE),VLOOKUP(J3928,'Pontuação 3.0'!G$2:H$11,2,FALSE),VLOOKUP(G3928,'Pontuação 3.0'!E$2:F$11,2,FALSE),VLOOKUP(K3928,'Pontuação 3.0'!K$2:L$11,2,FALSE),VLOOKUP(L3928,'Pontuação 3.0'!M$2:N$13,2,FALSE)),0)</f>
        <v>2213</v>
      </c>
      <c r="AA3928" s="12">
        <f t="shared" si="6"/>
        <v>221</v>
      </c>
      <c r="AB3928" s="12" t="str">
        <f t="array" ref="AB3928">IFERROR(INDEX('Pontuação 3.0'!G$13:G$191, MATCH(AA3928, 'Pontuação 3.0'!F$13:F$191, 0)), "Faixa Indefinida")</f>
        <v>B</v>
      </c>
      <c r="AC3928" s="12">
        <f t="shared" si="7"/>
        <v>0</v>
      </c>
      <c r="AD3928" s="12">
        <f t="shared" si="8"/>
        <v>1</v>
      </c>
      <c r="AE3928" s="12">
        <f t="shared" si="9"/>
        <v>0</v>
      </c>
      <c r="AF3928" s="12">
        <f t="shared" si="10"/>
        <v>0</v>
      </c>
    </row>
    <row r="3929" ht="15.75" customHeight="1">
      <c r="A3929" s="8">
        <v>45688.0</v>
      </c>
      <c r="B3929" s="9" t="s">
        <v>9001</v>
      </c>
      <c r="C3929" s="9" t="s">
        <v>9002</v>
      </c>
      <c r="D3929" s="15">
        <v>2.1972791608E10</v>
      </c>
      <c r="E3929" s="9" t="s">
        <v>13936</v>
      </c>
      <c r="F3929" s="9" t="s">
        <v>13948</v>
      </c>
      <c r="G3929" s="9" t="s">
        <v>13926</v>
      </c>
      <c r="H3929" s="9" t="s">
        <v>13951</v>
      </c>
      <c r="I3929" s="9" t="s">
        <v>13940</v>
      </c>
      <c r="J3929" s="9" t="s">
        <v>13939</v>
      </c>
      <c r="K3929" s="9" t="s">
        <v>13940</v>
      </c>
      <c r="L3929" s="9" t="s">
        <v>13931</v>
      </c>
      <c r="M3929" s="9" t="s">
        <v>13932</v>
      </c>
      <c r="N3929" s="13" t="s">
        <v>12</v>
      </c>
      <c r="O3929" s="13" t="s">
        <v>14</v>
      </c>
      <c r="P3929" s="13" t="s">
        <v>32</v>
      </c>
      <c r="Q3929" s="13" t="s">
        <v>20</v>
      </c>
      <c r="R3929" s="13" t="s">
        <v>15</v>
      </c>
      <c r="S3929" s="10">
        <f>ROUNDUP(SUM(VLOOKUP(F3929,'Pontuação'!A$2:B$11,2,FALSE),VLOOKUP(E3929,'Pontuação'!C$2:D$11,2,FALSE),VLOOKUP(H3929,'Pontuação'!I$2:J$11,2,FALSE),VLOOKUP(J3929,'Pontuação'!G$2:H$11,2,FALSE),VLOOKUP(L3929,'Pontuação'!M$2:N$13,2,FALSE)),0)</f>
        <v>1646</v>
      </c>
      <c r="T3929" s="11">
        <f t="shared" si="1"/>
        <v>165</v>
      </c>
      <c r="U3929" s="11" t="str">
        <f t="array" ref="U3929">IFERROR(INDEX('Pontuação'!G$13:G$101, MATCH(T3929, 'Pontuação'!F$13:F$101, 0)), "Faixa Indefinida")</f>
        <v>C</v>
      </c>
      <c r="V3929" s="11">
        <f t="shared" si="2"/>
        <v>0</v>
      </c>
      <c r="W3929" s="11">
        <f t="shared" si="3"/>
        <v>0</v>
      </c>
      <c r="X3929" s="11">
        <f t="shared" si="4"/>
        <v>1</v>
      </c>
      <c r="Y3929" s="11">
        <f t="shared" si="5"/>
        <v>0</v>
      </c>
      <c r="Z3929" s="12">
        <f>ROUNDUP(SUM(VLOOKUP(F3929,'Pontuação 3.0'!A$2:B$11,2,FALSE),VLOOKUP(E3929,'Pontuação 3.0'!C$2:D$11,2,FALSE),VLOOKUP(H3929,'Pontuação 3.0'!I$2:J$11,2,FALSE),VLOOKUP(J3929,'Pontuação 3.0'!G$2:H$11,2,FALSE),VLOOKUP(G3929,'Pontuação 3.0'!E$2:F$11,2,FALSE),VLOOKUP(K3929,'Pontuação 3.0'!K$2:L$11,2,FALSE),VLOOKUP(L3929,'Pontuação 3.0'!M$2:N$13,2,FALSE)),0)</f>
        <v>2141</v>
      </c>
      <c r="AA3929" s="12">
        <f t="shared" si="6"/>
        <v>214</v>
      </c>
      <c r="AB3929" s="12" t="str">
        <f t="array" ref="AB3929">IFERROR(INDEX('Pontuação 3.0'!G$13:G$191, MATCH(AA3929, 'Pontuação 3.0'!F$13:F$191, 0)), "Faixa Indefinida")</f>
        <v>B</v>
      </c>
      <c r="AC3929" s="12">
        <f t="shared" si="7"/>
        <v>0</v>
      </c>
      <c r="AD3929" s="12">
        <f t="shared" si="8"/>
        <v>1</v>
      </c>
      <c r="AE3929" s="12">
        <f t="shared" si="9"/>
        <v>0</v>
      </c>
      <c r="AF3929" s="12">
        <f t="shared" si="10"/>
        <v>0</v>
      </c>
    </row>
    <row r="3930" ht="15.75" customHeight="1">
      <c r="A3930" s="8">
        <v>45688.0</v>
      </c>
      <c r="B3930" s="9" t="s">
        <v>9009</v>
      </c>
      <c r="C3930" s="9" t="s">
        <v>9010</v>
      </c>
      <c r="D3930" s="15">
        <v>9.1992907752E10</v>
      </c>
      <c r="E3930" s="9" t="s">
        <v>13936</v>
      </c>
      <c r="F3930" s="9" t="s">
        <v>13948</v>
      </c>
      <c r="G3930" s="9" t="s">
        <v>13957</v>
      </c>
      <c r="H3930" s="9" t="s">
        <v>13927</v>
      </c>
      <c r="I3930" s="9" t="s">
        <v>13940</v>
      </c>
      <c r="J3930" s="9" t="s">
        <v>13929</v>
      </c>
      <c r="K3930" s="9" t="s">
        <v>13940</v>
      </c>
      <c r="L3930" s="9" t="s">
        <v>13945</v>
      </c>
      <c r="M3930" s="9" t="s">
        <v>13942</v>
      </c>
      <c r="N3930" s="13" t="s">
        <v>12</v>
      </c>
      <c r="O3930" s="13" t="s">
        <v>14</v>
      </c>
      <c r="P3930" s="13" t="s">
        <v>13</v>
      </c>
      <c r="Q3930" s="13" t="s">
        <v>20</v>
      </c>
      <c r="R3930" s="13" t="s">
        <v>15</v>
      </c>
      <c r="S3930" s="10">
        <f>ROUNDUP(SUM(VLOOKUP(F3930,'Pontuação'!A$2:B$11,2,FALSE),VLOOKUP(E3930,'Pontuação'!C$2:D$11,2,FALSE),VLOOKUP(H3930,'Pontuação'!I$2:J$11,2,FALSE),VLOOKUP(J3930,'Pontuação'!G$2:H$11,2,FALSE),VLOOKUP(L3930,'Pontuação'!M$2:N$13,2,FALSE)),0)</f>
        <v>1559</v>
      </c>
      <c r="T3930" s="11">
        <f t="shared" si="1"/>
        <v>156</v>
      </c>
      <c r="U3930" s="11" t="str">
        <f t="array" ref="U3930">IFERROR(INDEX('Pontuação'!G$13:G$101, MATCH(T3930, 'Pontuação'!F$13:F$101, 0)), "Faixa Indefinida")</f>
        <v>C</v>
      </c>
      <c r="V3930" s="11">
        <f t="shared" si="2"/>
        <v>0</v>
      </c>
      <c r="W3930" s="11">
        <f t="shared" si="3"/>
        <v>0</v>
      </c>
      <c r="X3930" s="11">
        <f t="shared" si="4"/>
        <v>1</v>
      </c>
      <c r="Y3930" s="11">
        <f t="shared" si="5"/>
        <v>0</v>
      </c>
      <c r="Z3930" s="12">
        <f>ROUNDUP(SUM(VLOOKUP(F3930,'Pontuação 3.0'!A$2:B$11,2,FALSE),VLOOKUP(E3930,'Pontuação 3.0'!C$2:D$11,2,FALSE),VLOOKUP(H3930,'Pontuação 3.0'!I$2:J$11,2,FALSE),VLOOKUP(J3930,'Pontuação 3.0'!G$2:H$11,2,FALSE),VLOOKUP(G3930,'Pontuação 3.0'!E$2:F$11,2,FALSE),VLOOKUP(K3930,'Pontuação 3.0'!K$2:L$11,2,FALSE),VLOOKUP(L3930,'Pontuação 3.0'!M$2:N$13,2,FALSE)),0)</f>
        <v>1777</v>
      </c>
      <c r="AA3930" s="12">
        <f t="shared" si="6"/>
        <v>178</v>
      </c>
      <c r="AB3930" s="12" t="str">
        <f t="array" ref="AB3930">IFERROR(INDEX('Pontuação 3.0'!G$13:G$191, MATCH(AA3930, 'Pontuação 3.0'!F$13:F$191, 0)), "Faixa Indefinida")</f>
        <v>D</v>
      </c>
      <c r="AC3930" s="12">
        <f t="shared" si="7"/>
        <v>0</v>
      </c>
      <c r="AD3930" s="12">
        <f t="shared" si="8"/>
        <v>0</v>
      </c>
      <c r="AE3930" s="12">
        <f t="shared" si="9"/>
        <v>0</v>
      </c>
      <c r="AF3930" s="12">
        <f t="shared" si="10"/>
        <v>1</v>
      </c>
    </row>
    <row r="3931" ht="15.75" customHeight="1">
      <c r="A3931" s="8">
        <v>45688.0</v>
      </c>
      <c r="B3931" s="9" t="s">
        <v>9014</v>
      </c>
      <c r="C3931" s="9" t="s">
        <v>9015</v>
      </c>
      <c r="D3931" s="15">
        <v>2.1972318785E10</v>
      </c>
      <c r="E3931" s="9" t="s">
        <v>13936</v>
      </c>
      <c r="F3931" s="9" t="s">
        <v>13953</v>
      </c>
      <c r="G3931" s="9" t="s">
        <v>13944</v>
      </c>
      <c r="H3931" s="9" t="s">
        <v>13949</v>
      </c>
      <c r="I3931" s="9" t="s">
        <v>13940</v>
      </c>
      <c r="J3931" s="9" t="s">
        <v>13929</v>
      </c>
      <c r="K3931" s="9" t="s">
        <v>13940</v>
      </c>
      <c r="L3931" s="9" t="s">
        <v>13945</v>
      </c>
      <c r="M3931" s="9" t="s">
        <v>13942</v>
      </c>
      <c r="N3931" s="13" t="s">
        <v>12</v>
      </c>
      <c r="O3931" s="13" t="s">
        <v>14</v>
      </c>
      <c r="P3931" s="13" t="s">
        <v>111</v>
      </c>
      <c r="Q3931" s="13" t="s">
        <v>20</v>
      </c>
      <c r="R3931" s="13" t="s">
        <v>15</v>
      </c>
      <c r="S3931" s="10">
        <f>ROUNDUP(SUM(VLOOKUP(F3931,'Pontuação'!A$2:B$11,2,FALSE),VLOOKUP(E3931,'Pontuação'!C$2:D$11,2,FALSE),VLOOKUP(H3931,'Pontuação'!I$2:J$11,2,FALSE),VLOOKUP(J3931,'Pontuação'!G$2:H$11,2,FALSE),VLOOKUP(L3931,'Pontuação'!M$2:N$13,2,FALSE)),0)</f>
        <v>1732</v>
      </c>
      <c r="T3931" s="11">
        <f t="shared" si="1"/>
        <v>173</v>
      </c>
      <c r="U3931" s="11" t="str">
        <f t="array" ref="U3931">IFERROR(INDEX('Pontuação'!G$13:G$101, MATCH(T3931, 'Pontuação'!F$13:F$101, 0)), "Faixa Indefinida")</f>
        <v>B</v>
      </c>
      <c r="V3931" s="11">
        <f t="shared" si="2"/>
        <v>0</v>
      </c>
      <c r="W3931" s="11">
        <f t="shared" si="3"/>
        <v>1</v>
      </c>
      <c r="X3931" s="11">
        <f t="shared" si="4"/>
        <v>0</v>
      </c>
      <c r="Y3931" s="11">
        <f t="shared" si="5"/>
        <v>0</v>
      </c>
      <c r="Z3931" s="12">
        <f>ROUNDUP(SUM(VLOOKUP(F3931,'Pontuação 3.0'!A$2:B$11,2,FALSE),VLOOKUP(E3931,'Pontuação 3.0'!C$2:D$11,2,FALSE),VLOOKUP(H3931,'Pontuação 3.0'!I$2:J$11,2,FALSE),VLOOKUP(J3931,'Pontuação 3.0'!G$2:H$11,2,FALSE),VLOOKUP(G3931,'Pontuação 3.0'!E$2:F$11,2,FALSE),VLOOKUP(K3931,'Pontuação 3.0'!K$2:L$11,2,FALSE),VLOOKUP(L3931,'Pontuação 3.0'!M$2:N$13,2,FALSE)),0)</f>
        <v>2140</v>
      </c>
      <c r="AA3931" s="12">
        <f t="shared" si="6"/>
        <v>214</v>
      </c>
      <c r="AB3931" s="12" t="str">
        <f t="array" ref="AB3931">IFERROR(INDEX('Pontuação 3.0'!G$13:G$191, MATCH(AA3931, 'Pontuação 3.0'!F$13:F$191, 0)), "Faixa Indefinida")</f>
        <v>B</v>
      </c>
      <c r="AC3931" s="12">
        <f t="shared" si="7"/>
        <v>0</v>
      </c>
      <c r="AD3931" s="12">
        <f t="shared" si="8"/>
        <v>1</v>
      </c>
      <c r="AE3931" s="12">
        <f t="shared" si="9"/>
        <v>0</v>
      </c>
      <c r="AF3931" s="12">
        <f t="shared" si="10"/>
        <v>0</v>
      </c>
    </row>
    <row r="3932" ht="15.75" customHeight="1">
      <c r="A3932" s="8">
        <v>45688.0</v>
      </c>
      <c r="B3932" s="9" t="s">
        <v>9016</v>
      </c>
      <c r="C3932" s="9" t="s">
        <v>9017</v>
      </c>
      <c r="D3932" s="15">
        <v>5.1999297112E10</v>
      </c>
      <c r="E3932" s="9" t="s">
        <v>13936</v>
      </c>
      <c r="F3932" s="9" t="s">
        <v>13950</v>
      </c>
      <c r="G3932" s="9" t="s">
        <v>13944</v>
      </c>
      <c r="H3932" s="9" t="s">
        <v>13951</v>
      </c>
      <c r="I3932" s="9" t="s">
        <v>13940</v>
      </c>
      <c r="J3932" s="9" t="s">
        <v>13929</v>
      </c>
      <c r="K3932" s="9" t="s">
        <v>13930</v>
      </c>
      <c r="L3932" s="9" t="s">
        <v>13931</v>
      </c>
      <c r="M3932" s="9" t="s">
        <v>13932</v>
      </c>
      <c r="N3932" s="13" t="s">
        <v>12</v>
      </c>
      <c r="O3932" s="13" t="s">
        <v>14</v>
      </c>
      <c r="P3932" s="13" t="s">
        <v>93</v>
      </c>
      <c r="Q3932" s="13" t="s">
        <v>20</v>
      </c>
      <c r="R3932" s="13" t="s">
        <v>65</v>
      </c>
      <c r="S3932" s="10">
        <f>ROUNDUP(SUM(VLOOKUP(F3932,'Pontuação'!A$2:B$11,2,FALSE),VLOOKUP(E3932,'Pontuação'!C$2:D$11,2,FALSE),VLOOKUP(H3932,'Pontuação'!I$2:J$11,2,FALSE),VLOOKUP(J3932,'Pontuação'!G$2:H$11,2,FALSE),VLOOKUP(L3932,'Pontuação'!M$2:N$13,2,FALSE)),0)</f>
        <v>1553</v>
      </c>
      <c r="T3932" s="11">
        <f t="shared" si="1"/>
        <v>155</v>
      </c>
      <c r="U3932" s="11" t="str">
        <f t="array" ref="U3932">IFERROR(INDEX('Pontuação'!G$13:G$101, MATCH(T3932, 'Pontuação'!F$13:F$101, 0)), "Faixa Indefinida")</f>
        <v>C</v>
      </c>
      <c r="V3932" s="11">
        <f t="shared" si="2"/>
        <v>0</v>
      </c>
      <c r="W3932" s="11">
        <f t="shared" si="3"/>
        <v>0</v>
      </c>
      <c r="X3932" s="11">
        <f t="shared" si="4"/>
        <v>1</v>
      </c>
      <c r="Y3932" s="11">
        <f t="shared" si="5"/>
        <v>0</v>
      </c>
      <c r="Z3932" s="12">
        <f>ROUNDUP(SUM(VLOOKUP(F3932,'Pontuação 3.0'!A$2:B$11,2,FALSE),VLOOKUP(E3932,'Pontuação 3.0'!C$2:D$11,2,FALSE),VLOOKUP(H3932,'Pontuação 3.0'!I$2:J$11,2,FALSE),VLOOKUP(J3932,'Pontuação 3.0'!G$2:H$11,2,FALSE),VLOOKUP(G3932,'Pontuação 3.0'!E$2:F$11,2,FALSE),VLOOKUP(K3932,'Pontuação 3.0'!K$2:L$11,2,FALSE),VLOOKUP(L3932,'Pontuação 3.0'!M$2:N$13,2,FALSE)),0)</f>
        <v>2243</v>
      </c>
      <c r="AA3932" s="12">
        <f t="shared" si="6"/>
        <v>224</v>
      </c>
      <c r="AB3932" s="12" t="str">
        <f t="array" ref="AB3932">IFERROR(INDEX('Pontuação 3.0'!G$13:G$191, MATCH(AA3932, 'Pontuação 3.0'!F$13:F$191, 0)), "Faixa Indefinida")</f>
        <v>B</v>
      </c>
      <c r="AC3932" s="12">
        <f t="shared" si="7"/>
        <v>0</v>
      </c>
      <c r="AD3932" s="12">
        <f t="shared" si="8"/>
        <v>1</v>
      </c>
      <c r="AE3932" s="12">
        <f t="shared" si="9"/>
        <v>0</v>
      </c>
      <c r="AF3932" s="12">
        <f t="shared" si="10"/>
        <v>0</v>
      </c>
    </row>
    <row r="3933" ht="15.75" customHeight="1">
      <c r="A3933" s="8">
        <v>45688.0</v>
      </c>
      <c r="B3933" s="9" t="s">
        <v>9012</v>
      </c>
      <c r="C3933" s="9" t="s">
        <v>9013</v>
      </c>
      <c r="D3933" s="15">
        <v>8.2988104447E10</v>
      </c>
      <c r="E3933" s="9" t="s">
        <v>13936</v>
      </c>
      <c r="F3933" s="9" t="s">
        <v>13950</v>
      </c>
      <c r="G3933" s="9" t="s">
        <v>13926</v>
      </c>
      <c r="H3933" s="9" t="s">
        <v>13951</v>
      </c>
      <c r="I3933" s="9" t="s">
        <v>13940</v>
      </c>
      <c r="J3933" s="9" t="s">
        <v>13929</v>
      </c>
      <c r="K3933" s="9" t="s">
        <v>13940</v>
      </c>
      <c r="L3933" s="9" t="s">
        <v>13945</v>
      </c>
      <c r="M3933" s="9" t="s">
        <v>13952</v>
      </c>
      <c r="N3933" s="13" t="s">
        <v>12</v>
      </c>
      <c r="O3933" s="13" t="s">
        <v>14</v>
      </c>
      <c r="P3933" s="13" t="s">
        <v>71</v>
      </c>
      <c r="Q3933" s="13" t="s">
        <v>59</v>
      </c>
      <c r="R3933" s="13" t="s">
        <v>15</v>
      </c>
      <c r="S3933" s="10">
        <f>ROUNDUP(SUM(VLOOKUP(F3933,'Pontuação'!A$2:B$11,2,FALSE),VLOOKUP(E3933,'Pontuação'!C$2:D$11,2,FALSE),VLOOKUP(H3933,'Pontuação'!I$2:J$11,2,FALSE),VLOOKUP(J3933,'Pontuação'!G$2:H$11,2,FALSE),VLOOKUP(L3933,'Pontuação'!M$2:N$13,2,FALSE)),0)</f>
        <v>1685</v>
      </c>
      <c r="T3933" s="11">
        <f t="shared" si="1"/>
        <v>169</v>
      </c>
      <c r="U3933" s="11" t="str">
        <f t="array" ref="U3933">IFERROR(INDEX('Pontuação'!G$13:G$101, MATCH(T3933, 'Pontuação'!F$13:F$101, 0)), "Faixa Indefinida")</f>
        <v>B</v>
      </c>
      <c r="V3933" s="11">
        <f t="shared" si="2"/>
        <v>0</v>
      </c>
      <c r="W3933" s="11">
        <f t="shared" si="3"/>
        <v>1</v>
      </c>
      <c r="X3933" s="11">
        <f t="shared" si="4"/>
        <v>0</v>
      </c>
      <c r="Y3933" s="11">
        <f t="shared" si="5"/>
        <v>0</v>
      </c>
      <c r="Z3933" s="12">
        <f>ROUNDUP(SUM(VLOOKUP(F3933,'Pontuação 3.0'!A$2:B$11,2,FALSE),VLOOKUP(E3933,'Pontuação 3.0'!C$2:D$11,2,FALSE),VLOOKUP(H3933,'Pontuação 3.0'!I$2:J$11,2,FALSE),VLOOKUP(J3933,'Pontuação 3.0'!G$2:H$11,2,FALSE),VLOOKUP(G3933,'Pontuação 3.0'!E$2:F$11,2,FALSE),VLOOKUP(K3933,'Pontuação 3.0'!K$2:L$11,2,FALSE),VLOOKUP(L3933,'Pontuação 3.0'!M$2:N$13,2,FALSE)),0)</f>
        <v>2208</v>
      </c>
      <c r="AA3933" s="12">
        <f t="shared" si="6"/>
        <v>221</v>
      </c>
      <c r="AB3933" s="12" t="str">
        <f t="array" ref="AB3933">IFERROR(INDEX('Pontuação 3.0'!G$13:G$191, MATCH(AA3933, 'Pontuação 3.0'!F$13:F$191, 0)), "Faixa Indefinida")</f>
        <v>B</v>
      </c>
      <c r="AC3933" s="12">
        <f t="shared" si="7"/>
        <v>0</v>
      </c>
      <c r="AD3933" s="12">
        <f t="shared" si="8"/>
        <v>1</v>
      </c>
      <c r="AE3933" s="12">
        <f t="shared" si="9"/>
        <v>0</v>
      </c>
      <c r="AF3933" s="12">
        <f t="shared" si="10"/>
        <v>0</v>
      </c>
    </row>
    <row r="3934" ht="15.75" customHeight="1">
      <c r="A3934" s="8">
        <v>45688.0</v>
      </c>
      <c r="B3934" s="9" t="s">
        <v>9018</v>
      </c>
      <c r="C3934" s="9" t="s">
        <v>9019</v>
      </c>
      <c r="D3934" s="15">
        <v>4.7996625229E10</v>
      </c>
      <c r="E3934" s="9" t="s">
        <v>13924</v>
      </c>
      <c r="F3934" s="9" t="s">
        <v>13948</v>
      </c>
      <c r="G3934" s="9" t="s">
        <v>13926</v>
      </c>
      <c r="H3934" s="9" t="s">
        <v>13938</v>
      </c>
      <c r="I3934" s="9" t="s">
        <v>13928</v>
      </c>
      <c r="J3934" s="9" t="s">
        <v>13929</v>
      </c>
      <c r="K3934" s="9" t="s">
        <v>13930</v>
      </c>
      <c r="L3934" s="9" t="s">
        <v>13931</v>
      </c>
      <c r="M3934" s="9" t="s">
        <v>13942</v>
      </c>
      <c r="N3934" s="13" t="s">
        <v>12</v>
      </c>
      <c r="O3934" s="13" t="s">
        <v>14</v>
      </c>
      <c r="P3934" s="13" t="s">
        <v>13</v>
      </c>
      <c r="Q3934" s="13" t="s">
        <v>48</v>
      </c>
      <c r="R3934" s="13" t="s">
        <v>15</v>
      </c>
      <c r="S3934" s="10">
        <f>ROUNDUP(SUM(VLOOKUP(F3934,'Pontuação'!A$2:B$11,2,FALSE),VLOOKUP(E3934,'Pontuação'!C$2:D$11,2,FALSE),VLOOKUP(H3934,'Pontuação'!I$2:J$11,2,FALSE),VLOOKUP(J3934,'Pontuação'!G$2:H$11,2,FALSE),VLOOKUP(L3934,'Pontuação'!M$2:N$13,2,FALSE)),0)</f>
        <v>1571</v>
      </c>
      <c r="T3934" s="11">
        <f t="shared" si="1"/>
        <v>157</v>
      </c>
      <c r="U3934" s="11" t="str">
        <f t="array" ref="U3934">IFERROR(INDEX('Pontuação'!G$13:G$101, MATCH(T3934, 'Pontuação'!F$13:F$101, 0)), "Faixa Indefinida")</f>
        <v>C</v>
      </c>
      <c r="V3934" s="11">
        <f t="shared" si="2"/>
        <v>0</v>
      </c>
      <c r="W3934" s="11">
        <f t="shared" si="3"/>
        <v>0</v>
      </c>
      <c r="X3934" s="11">
        <f t="shared" si="4"/>
        <v>1</v>
      </c>
      <c r="Y3934" s="11">
        <f t="shared" si="5"/>
        <v>0</v>
      </c>
      <c r="Z3934" s="12">
        <f>ROUNDUP(SUM(VLOOKUP(F3934,'Pontuação 3.0'!A$2:B$11,2,FALSE),VLOOKUP(E3934,'Pontuação 3.0'!C$2:D$11,2,FALSE),VLOOKUP(H3934,'Pontuação 3.0'!I$2:J$11,2,FALSE),VLOOKUP(J3934,'Pontuação 3.0'!G$2:H$11,2,FALSE),VLOOKUP(G3934,'Pontuação 3.0'!E$2:F$11,2,FALSE),VLOOKUP(K3934,'Pontuação 3.0'!K$2:L$11,2,FALSE),VLOOKUP(L3934,'Pontuação 3.0'!M$2:N$13,2,FALSE)),0)</f>
        <v>2156</v>
      </c>
      <c r="AA3934" s="12">
        <f t="shared" si="6"/>
        <v>216</v>
      </c>
      <c r="AB3934" s="12" t="str">
        <f t="array" ref="AB3934">IFERROR(INDEX('Pontuação 3.0'!G$13:G$191, MATCH(AA3934, 'Pontuação 3.0'!F$13:F$191, 0)), "Faixa Indefinida")</f>
        <v>B</v>
      </c>
      <c r="AC3934" s="12">
        <f t="shared" si="7"/>
        <v>0</v>
      </c>
      <c r="AD3934" s="12">
        <f t="shared" si="8"/>
        <v>1</v>
      </c>
      <c r="AE3934" s="12">
        <f t="shared" si="9"/>
        <v>0</v>
      </c>
      <c r="AF3934" s="12">
        <f t="shared" si="10"/>
        <v>0</v>
      </c>
    </row>
    <row r="3935" ht="15.75" customHeight="1">
      <c r="A3935" s="8">
        <v>45688.0</v>
      </c>
      <c r="B3935" s="9" t="s">
        <v>9022</v>
      </c>
      <c r="C3935" s="9" t="s">
        <v>9023</v>
      </c>
      <c r="D3935" s="15">
        <v>5.1985837633E10</v>
      </c>
      <c r="E3935" s="9" t="s">
        <v>13936</v>
      </c>
      <c r="F3935" s="9" t="s">
        <v>13948</v>
      </c>
      <c r="G3935" s="9" t="s">
        <v>13957</v>
      </c>
      <c r="H3935" s="9" t="s">
        <v>13927</v>
      </c>
      <c r="I3935" s="9" t="s">
        <v>13928</v>
      </c>
      <c r="J3935" s="9" t="s">
        <v>13956</v>
      </c>
      <c r="K3935" s="9" t="s">
        <v>13930</v>
      </c>
      <c r="L3935" s="9" t="s">
        <v>13945</v>
      </c>
      <c r="M3935" s="9" t="s">
        <v>13942</v>
      </c>
      <c r="N3935" s="13" t="s">
        <v>12</v>
      </c>
      <c r="O3935" s="13" t="s">
        <v>14</v>
      </c>
      <c r="P3935" s="13" t="s">
        <v>32</v>
      </c>
      <c r="Q3935" s="13" t="s">
        <v>20</v>
      </c>
      <c r="R3935" s="13" t="s">
        <v>15</v>
      </c>
      <c r="S3935" s="10">
        <f>ROUNDUP(SUM(VLOOKUP(F3935,'Pontuação'!A$2:B$11,2,FALSE),VLOOKUP(E3935,'Pontuação'!C$2:D$11,2,FALSE),VLOOKUP(H3935,'Pontuação'!I$2:J$11,2,FALSE),VLOOKUP(J3935,'Pontuação'!G$2:H$11,2,FALSE),VLOOKUP(L3935,'Pontuação'!M$2:N$13,2,FALSE)),0)</f>
        <v>1837</v>
      </c>
      <c r="T3935" s="11">
        <f t="shared" si="1"/>
        <v>184</v>
      </c>
      <c r="U3935" s="11" t="str">
        <f t="array" ref="U3935">IFERROR(INDEX('Pontuação'!G$13:G$101, MATCH(T3935, 'Pontuação'!F$13:F$101, 0)), "Faixa Indefinida")</f>
        <v>A</v>
      </c>
      <c r="V3935" s="11">
        <f t="shared" si="2"/>
        <v>1</v>
      </c>
      <c r="W3935" s="11">
        <f t="shared" si="3"/>
        <v>0</v>
      </c>
      <c r="X3935" s="11">
        <f t="shared" si="4"/>
        <v>0</v>
      </c>
      <c r="Y3935" s="11">
        <f t="shared" si="5"/>
        <v>0</v>
      </c>
      <c r="Z3935" s="12">
        <f>ROUNDUP(SUM(VLOOKUP(F3935,'Pontuação 3.0'!A$2:B$11,2,FALSE),VLOOKUP(E3935,'Pontuação 3.0'!C$2:D$11,2,FALSE),VLOOKUP(H3935,'Pontuação 3.0'!I$2:J$11,2,FALSE),VLOOKUP(J3935,'Pontuação 3.0'!G$2:H$11,2,FALSE),VLOOKUP(G3935,'Pontuação 3.0'!E$2:F$11,2,FALSE),VLOOKUP(K3935,'Pontuação 3.0'!K$2:L$11,2,FALSE),VLOOKUP(L3935,'Pontuação 3.0'!M$2:N$13,2,FALSE)),0)</f>
        <v>2313</v>
      </c>
      <c r="AA3935" s="12">
        <f t="shared" si="6"/>
        <v>231</v>
      </c>
      <c r="AB3935" s="12" t="str">
        <f t="array" ref="AB3935">IFERROR(INDEX('Pontuação 3.0'!G$13:G$191, MATCH(AA3935, 'Pontuação 3.0'!F$13:F$191, 0)), "Faixa Indefinida")</f>
        <v>B</v>
      </c>
      <c r="AC3935" s="12">
        <f t="shared" si="7"/>
        <v>0</v>
      </c>
      <c r="AD3935" s="12">
        <f t="shared" si="8"/>
        <v>1</v>
      </c>
      <c r="AE3935" s="12">
        <f t="shared" si="9"/>
        <v>0</v>
      </c>
      <c r="AF3935" s="12">
        <f t="shared" si="10"/>
        <v>0</v>
      </c>
    </row>
    <row r="3936" ht="15.75" customHeight="1">
      <c r="A3936" s="8">
        <v>45688.0</v>
      </c>
      <c r="B3936" s="9" t="s">
        <v>9024</v>
      </c>
      <c r="C3936" s="9" t="s">
        <v>9025</v>
      </c>
      <c r="D3936" s="9" t="s">
        <v>9026</v>
      </c>
      <c r="E3936" s="9" t="s">
        <v>13936</v>
      </c>
      <c r="F3936" s="9" t="s">
        <v>13948</v>
      </c>
      <c r="G3936" s="9" t="s">
        <v>13926</v>
      </c>
      <c r="H3936" s="9" t="s">
        <v>13960</v>
      </c>
      <c r="I3936" s="9" t="s">
        <v>13940</v>
      </c>
      <c r="J3936" s="9" t="s">
        <v>13956</v>
      </c>
      <c r="K3936" s="9" t="s">
        <v>13930</v>
      </c>
      <c r="L3936" s="9" t="s">
        <v>13945</v>
      </c>
      <c r="M3936" s="9" t="s">
        <v>13942</v>
      </c>
      <c r="N3936" s="13" t="s">
        <v>12</v>
      </c>
      <c r="O3936" s="13" t="s">
        <v>14</v>
      </c>
      <c r="P3936" s="13" t="s">
        <v>32</v>
      </c>
      <c r="Q3936" s="13" t="s">
        <v>3891</v>
      </c>
      <c r="R3936" s="13" t="s">
        <v>65</v>
      </c>
      <c r="S3936" s="10">
        <f>ROUNDUP(SUM(VLOOKUP(F3936,'Pontuação'!A$2:B$11,2,FALSE),VLOOKUP(E3936,'Pontuação'!C$2:D$11,2,FALSE),VLOOKUP(H3936,'Pontuação'!I$2:J$11,2,FALSE),VLOOKUP(J3936,'Pontuação'!G$2:H$11,2,FALSE),VLOOKUP(L3936,'Pontuação'!M$2:N$13,2,FALSE)),0)</f>
        <v>1767</v>
      </c>
      <c r="T3936" s="11">
        <f t="shared" si="1"/>
        <v>177</v>
      </c>
      <c r="U3936" s="11" t="str">
        <f t="array" ref="U3936">IFERROR(INDEX('Pontuação'!G$13:G$101, MATCH(T3936, 'Pontuação'!F$13:F$101, 0)), "Faixa Indefinida")</f>
        <v>B</v>
      </c>
      <c r="V3936" s="11">
        <f t="shared" si="2"/>
        <v>0</v>
      </c>
      <c r="W3936" s="11">
        <f t="shared" si="3"/>
        <v>1</v>
      </c>
      <c r="X3936" s="11">
        <f t="shared" si="4"/>
        <v>0</v>
      </c>
      <c r="Y3936" s="11">
        <f t="shared" si="5"/>
        <v>0</v>
      </c>
      <c r="Z3936" s="12">
        <f>ROUNDUP(SUM(VLOOKUP(F3936,'Pontuação 3.0'!A$2:B$11,2,FALSE),VLOOKUP(E3936,'Pontuação 3.0'!C$2:D$11,2,FALSE),VLOOKUP(H3936,'Pontuação 3.0'!I$2:J$11,2,FALSE),VLOOKUP(J3936,'Pontuação 3.0'!G$2:H$11,2,FALSE),VLOOKUP(G3936,'Pontuação 3.0'!E$2:F$11,2,FALSE),VLOOKUP(K3936,'Pontuação 3.0'!K$2:L$11,2,FALSE),VLOOKUP(L3936,'Pontuação 3.0'!M$2:N$13,2,FALSE)),0)</f>
        <v>2503</v>
      </c>
      <c r="AA3936" s="12">
        <f t="shared" si="6"/>
        <v>250</v>
      </c>
      <c r="AB3936" s="12" t="str">
        <f t="array" ref="AB3936">IFERROR(INDEX('Pontuação 3.0'!G$13:G$191, MATCH(AA3936, 'Pontuação 3.0'!F$13:F$191, 0)), "Faixa Indefinida")</f>
        <v>A</v>
      </c>
      <c r="AC3936" s="12">
        <f t="shared" si="7"/>
        <v>1</v>
      </c>
      <c r="AD3936" s="12">
        <f t="shared" si="8"/>
        <v>0</v>
      </c>
      <c r="AE3936" s="12">
        <f t="shared" si="9"/>
        <v>0</v>
      </c>
      <c r="AF3936" s="12">
        <f t="shared" si="10"/>
        <v>0</v>
      </c>
    </row>
    <row r="3937" ht="15.75" customHeight="1">
      <c r="A3937" s="8">
        <v>45688.0</v>
      </c>
      <c r="B3937" s="9" t="s">
        <v>9027</v>
      </c>
      <c r="C3937" s="9" t="s">
        <v>9028</v>
      </c>
      <c r="D3937" s="15">
        <v>9.998552823E10</v>
      </c>
      <c r="E3937" s="9" t="s">
        <v>13936</v>
      </c>
      <c r="F3937" s="9" t="s">
        <v>13948</v>
      </c>
      <c r="G3937" s="9" t="s">
        <v>13926</v>
      </c>
      <c r="H3937" s="9" t="s">
        <v>13951</v>
      </c>
      <c r="I3937" s="9" t="s">
        <v>13940</v>
      </c>
      <c r="J3937" s="9" t="s">
        <v>13929</v>
      </c>
      <c r="K3937" s="9" t="s">
        <v>13930</v>
      </c>
      <c r="L3937" s="9" t="s">
        <v>13931</v>
      </c>
      <c r="M3937" s="9" t="s">
        <v>13932</v>
      </c>
      <c r="N3937" s="13" t="s">
        <v>12</v>
      </c>
      <c r="O3937" s="13" t="s">
        <v>14</v>
      </c>
      <c r="P3937" s="13" t="s">
        <v>399</v>
      </c>
      <c r="Q3937" s="13" t="s">
        <v>48</v>
      </c>
      <c r="R3937" s="13" t="s">
        <v>15</v>
      </c>
      <c r="S3937" s="10">
        <f>ROUNDUP(SUM(VLOOKUP(F3937,'Pontuação'!A$2:B$11,2,FALSE),VLOOKUP(E3937,'Pontuação'!C$2:D$11,2,FALSE),VLOOKUP(H3937,'Pontuação'!I$2:J$11,2,FALSE),VLOOKUP(J3937,'Pontuação'!G$2:H$11,2,FALSE),VLOOKUP(L3937,'Pontuação'!M$2:N$13,2,FALSE)),0)</f>
        <v>1541</v>
      </c>
      <c r="T3937" s="11">
        <f t="shared" si="1"/>
        <v>154</v>
      </c>
      <c r="U3937" s="11" t="str">
        <f t="array" ref="U3937">IFERROR(INDEX('Pontuação'!G$13:G$101, MATCH(T3937, 'Pontuação'!F$13:F$101, 0)), "Faixa Indefinida")</f>
        <v>C</v>
      </c>
      <c r="V3937" s="11">
        <f t="shared" si="2"/>
        <v>0</v>
      </c>
      <c r="W3937" s="11">
        <f t="shared" si="3"/>
        <v>0</v>
      </c>
      <c r="X3937" s="11">
        <f t="shared" si="4"/>
        <v>1</v>
      </c>
      <c r="Y3937" s="11">
        <f t="shared" si="5"/>
        <v>0</v>
      </c>
      <c r="Z3937" s="12">
        <f>ROUNDUP(SUM(VLOOKUP(F3937,'Pontuação 3.0'!A$2:B$11,2,FALSE),VLOOKUP(E3937,'Pontuação 3.0'!C$2:D$11,2,FALSE),VLOOKUP(H3937,'Pontuação 3.0'!I$2:J$11,2,FALSE),VLOOKUP(J3937,'Pontuação 3.0'!G$2:H$11,2,FALSE),VLOOKUP(G3937,'Pontuação 3.0'!E$2:F$11,2,FALSE),VLOOKUP(K3937,'Pontuação 3.0'!K$2:L$11,2,FALSE),VLOOKUP(L3937,'Pontuação 3.0'!M$2:N$13,2,FALSE)),0)</f>
        <v>2250</v>
      </c>
      <c r="AA3937" s="12">
        <f t="shared" si="6"/>
        <v>225</v>
      </c>
      <c r="AB3937" s="12" t="str">
        <f t="array" ref="AB3937">IFERROR(INDEX('Pontuação 3.0'!G$13:G$191, MATCH(AA3937, 'Pontuação 3.0'!F$13:F$191, 0)), "Faixa Indefinida")</f>
        <v>B</v>
      </c>
      <c r="AC3937" s="12">
        <f t="shared" si="7"/>
        <v>0</v>
      </c>
      <c r="AD3937" s="12">
        <f t="shared" si="8"/>
        <v>1</v>
      </c>
      <c r="AE3937" s="12">
        <f t="shared" si="9"/>
        <v>0</v>
      </c>
      <c r="AF3937" s="12">
        <f t="shared" si="10"/>
        <v>0</v>
      </c>
    </row>
    <row r="3938" ht="15.75" customHeight="1">
      <c r="A3938" s="8">
        <v>45689.0</v>
      </c>
      <c r="B3938" s="9" t="s">
        <v>9029</v>
      </c>
      <c r="C3938" s="9" t="s">
        <v>9030</v>
      </c>
      <c r="D3938" s="15">
        <v>1.1989943437E10</v>
      </c>
      <c r="E3938" s="9" t="s">
        <v>13924</v>
      </c>
      <c r="F3938" s="9" t="s">
        <v>13950</v>
      </c>
      <c r="G3938" s="9" t="s">
        <v>13957</v>
      </c>
      <c r="H3938" s="9" t="s">
        <v>13938</v>
      </c>
      <c r="I3938" s="9" t="s">
        <v>13940</v>
      </c>
      <c r="J3938" s="9" t="s">
        <v>13929</v>
      </c>
      <c r="K3938" s="9" t="s">
        <v>13940</v>
      </c>
      <c r="L3938" s="9" t="s">
        <v>13959</v>
      </c>
      <c r="M3938" s="9" t="s">
        <v>13942</v>
      </c>
      <c r="N3938" s="13" t="s">
        <v>12</v>
      </c>
      <c r="O3938" s="13" t="s">
        <v>14</v>
      </c>
      <c r="P3938" s="13" t="s">
        <v>24</v>
      </c>
      <c r="Q3938" s="13" t="s">
        <v>20</v>
      </c>
      <c r="R3938" s="13" t="s">
        <v>15</v>
      </c>
      <c r="S3938" s="10">
        <f>ROUNDUP(SUM(VLOOKUP(F3938,'Pontuação'!A$2:B$11,2,FALSE),VLOOKUP(E3938,'Pontuação'!C$2:D$11,2,FALSE),VLOOKUP(H3938,'Pontuação'!I$2:J$11,2,FALSE),VLOOKUP(J3938,'Pontuação'!G$2:H$11,2,FALSE),VLOOKUP(L3938,'Pontuação'!M$2:N$13,2,FALSE)),0)</f>
        <v>1653</v>
      </c>
      <c r="T3938" s="11">
        <f t="shared" si="1"/>
        <v>165</v>
      </c>
      <c r="U3938" s="11" t="str">
        <f t="array" ref="U3938">IFERROR(INDEX('Pontuação'!G$13:G$101, MATCH(T3938, 'Pontuação'!F$13:F$101, 0)), "Faixa Indefinida")</f>
        <v>C</v>
      </c>
      <c r="V3938" s="11">
        <f t="shared" si="2"/>
        <v>0</v>
      </c>
      <c r="W3938" s="11">
        <f t="shared" si="3"/>
        <v>0</v>
      </c>
      <c r="X3938" s="11">
        <f t="shared" si="4"/>
        <v>1</v>
      </c>
      <c r="Y3938" s="11">
        <f t="shared" si="5"/>
        <v>0</v>
      </c>
      <c r="Z3938" s="12">
        <f>ROUNDUP(SUM(VLOOKUP(F3938,'Pontuação 3.0'!A$2:B$11,2,FALSE),VLOOKUP(E3938,'Pontuação 3.0'!C$2:D$11,2,FALSE),VLOOKUP(H3938,'Pontuação 3.0'!I$2:J$11,2,FALSE),VLOOKUP(J3938,'Pontuação 3.0'!G$2:H$11,2,FALSE),VLOOKUP(G3938,'Pontuação 3.0'!E$2:F$11,2,FALSE),VLOOKUP(K3938,'Pontuação 3.0'!K$2:L$11,2,FALSE),VLOOKUP(L3938,'Pontuação 3.0'!M$2:N$13,2,FALSE)),0)</f>
        <v>2072</v>
      </c>
      <c r="AA3938" s="12">
        <f t="shared" si="6"/>
        <v>207</v>
      </c>
      <c r="AB3938" s="12" t="str">
        <f t="array" ref="AB3938">IFERROR(INDEX('Pontuação 3.0'!G$13:G$191, MATCH(AA3938, 'Pontuação 3.0'!F$13:F$191, 0)), "Faixa Indefinida")</f>
        <v>C</v>
      </c>
      <c r="AC3938" s="12">
        <f t="shared" si="7"/>
        <v>0</v>
      </c>
      <c r="AD3938" s="12">
        <f t="shared" si="8"/>
        <v>0</v>
      </c>
      <c r="AE3938" s="12">
        <f t="shared" si="9"/>
        <v>1</v>
      </c>
      <c r="AF3938" s="12">
        <f t="shared" si="10"/>
        <v>0</v>
      </c>
    </row>
    <row r="3939" ht="15.75" customHeight="1">
      <c r="A3939" s="8">
        <v>45689.0</v>
      </c>
      <c r="B3939" s="9" t="s">
        <v>9031</v>
      </c>
      <c r="C3939" s="9" t="s">
        <v>9032</v>
      </c>
      <c r="D3939" s="15">
        <v>8.8996835025E10</v>
      </c>
      <c r="E3939" s="9" t="s">
        <v>13936</v>
      </c>
      <c r="F3939" s="9" t="s">
        <v>13937</v>
      </c>
      <c r="G3939" s="9" t="s">
        <v>13926</v>
      </c>
      <c r="H3939" s="9" t="s">
        <v>13951</v>
      </c>
      <c r="I3939" s="9" t="s">
        <v>13928</v>
      </c>
      <c r="J3939" s="9" t="s">
        <v>13939</v>
      </c>
      <c r="K3939" s="9" t="s">
        <v>13930</v>
      </c>
      <c r="L3939" s="9" t="s">
        <v>13931</v>
      </c>
      <c r="M3939" s="9" t="s">
        <v>13932</v>
      </c>
      <c r="N3939" s="13" t="s">
        <v>12</v>
      </c>
      <c r="O3939" s="13" t="s">
        <v>14</v>
      </c>
      <c r="P3939" s="13" t="s">
        <v>32</v>
      </c>
      <c r="Q3939" s="13" t="s">
        <v>20</v>
      </c>
      <c r="R3939" s="13" t="s">
        <v>15</v>
      </c>
      <c r="S3939" s="10">
        <f>ROUNDUP(SUM(VLOOKUP(F3939,'Pontuação'!A$2:B$11,2,FALSE),VLOOKUP(E3939,'Pontuação'!C$2:D$11,2,FALSE),VLOOKUP(H3939,'Pontuação'!I$2:J$11,2,FALSE),VLOOKUP(J3939,'Pontuação'!G$2:H$11,2,FALSE),VLOOKUP(L3939,'Pontuação'!M$2:N$13,2,FALSE)),0)</f>
        <v>1629</v>
      </c>
      <c r="T3939" s="11">
        <f t="shared" si="1"/>
        <v>163</v>
      </c>
      <c r="U3939" s="11" t="str">
        <f t="array" ref="U3939">IFERROR(INDEX('Pontuação'!G$13:G$101, MATCH(T3939, 'Pontuação'!F$13:F$101, 0)), "Faixa Indefinida")</f>
        <v>C</v>
      </c>
      <c r="V3939" s="11">
        <f t="shared" si="2"/>
        <v>0</v>
      </c>
      <c r="W3939" s="11">
        <f t="shared" si="3"/>
        <v>0</v>
      </c>
      <c r="X3939" s="11">
        <f t="shared" si="4"/>
        <v>1</v>
      </c>
      <c r="Y3939" s="11">
        <f t="shared" si="5"/>
        <v>0</v>
      </c>
      <c r="Z3939" s="12">
        <f>ROUNDUP(SUM(VLOOKUP(F3939,'Pontuação 3.0'!A$2:B$11,2,FALSE),VLOOKUP(E3939,'Pontuação 3.0'!C$2:D$11,2,FALSE),VLOOKUP(H3939,'Pontuação 3.0'!I$2:J$11,2,FALSE),VLOOKUP(J3939,'Pontuação 3.0'!G$2:H$11,2,FALSE),VLOOKUP(G3939,'Pontuação 3.0'!E$2:F$11,2,FALSE),VLOOKUP(K3939,'Pontuação 3.0'!K$2:L$11,2,FALSE),VLOOKUP(L3939,'Pontuação 3.0'!M$2:N$13,2,FALSE)),0)</f>
        <v>2313</v>
      </c>
      <c r="AA3939" s="12">
        <f t="shared" si="6"/>
        <v>231</v>
      </c>
      <c r="AB3939" s="12" t="str">
        <f t="array" ref="AB3939">IFERROR(INDEX('Pontuação 3.0'!G$13:G$191, MATCH(AA3939, 'Pontuação 3.0'!F$13:F$191, 0)), "Faixa Indefinida")</f>
        <v>B</v>
      </c>
      <c r="AC3939" s="12">
        <f t="shared" si="7"/>
        <v>0</v>
      </c>
      <c r="AD3939" s="12">
        <f t="shared" si="8"/>
        <v>1</v>
      </c>
      <c r="AE3939" s="12">
        <f t="shared" si="9"/>
        <v>0</v>
      </c>
      <c r="AF3939" s="12">
        <f t="shared" si="10"/>
        <v>0</v>
      </c>
    </row>
    <row r="3940" ht="15.75" customHeight="1">
      <c r="A3940" s="8">
        <v>45689.0</v>
      </c>
      <c r="B3940" s="9" t="s">
        <v>9033</v>
      </c>
      <c r="C3940" s="9" t="s">
        <v>9034</v>
      </c>
      <c r="D3940" s="9" t="s">
        <v>9035</v>
      </c>
      <c r="E3940" s="9" t="s">
        <v>13924</v>
      </c>
      <c r="F3940" s="9" t="s">
        <v>13948</v>
      </c>
      <c r="G3940" s="9" t="s">
        <v>13926</v>
      </c>
      <c r="H3940" s="9" t="s">
        <v>13951</v>
      </c>
      <c r="I3940" s="9" t="s">
        <v>13928</v>
      </c>
      <c r="J3940" s="9" t="s">
        <v>13929</v>
      </c>
      <c r="K3940" s="9" t="s">
        <v>13940</v>
      </c>
      <c r="L3940" s="9" t="s">
        <v>13945</v>
      </c>
      <c r="M3940" s="9" t="s">
        <v>13952</v>
      </c>
      <c r="N3940" s="13" t="s">
        <v>12</v>
      </c>
      <c r="O3940" s="13" t="s">
        <v>14</v>
      </c>
      <c r="P3940" s="13" t="s">
        <v>19</v>
      </c>
      <c r="Q3940" s="13" t="s">
        <v>20</v>
      </c>
      <c r="R3940" s="13" t="s">
        <v>15</v>
      </c>
      <c r="S3940" s="10">
        <f>ROUNDUP(SUM(VLOOKUP(F3940,'Pontuação'!A$2:B$11,2,FALSE),VLOOKUP(E3940,'Pontuação'!C$2:D$11,2,FALSE),VLOOKUP(H3940,'Pontuação'!I$2:J$11,2,FALSE),VLOOKUP(J3940,'Pontuação'!G$2:H$11,2,FALSE),VLOOKUP(L3940,'Pontuação'!M$2:N$13,2,FALSE)),0)</f>
        <v>1677</v>
      </c>
      <c r="T3940" s="11">
        <f t="shared" si="1"/>
        <v>168</v>
      </c>
      <c r="U3940" s="11" t="str">
        <f t="array" ref="U3940">IFERROR(INDEX('Pontuação'!G$13:G$101, MATCH(T3940, 'Pontuação'!F$13:F$101, 0)), "Faixa Indefinida")</f>
        <v>B</v>
      </c>
      <c r="V3940" s="11">
        <f t="shared" si="2"/>
        <v>0</v>
      </c>
      <c r="W3940" s="11">
        <f t="shared" si="3"/>
        <v>1</v>
      </c>
      <c r="X3940" s="11">
        <f t="shared" si="4"/>
        <v>0</v>
      </c>
      <c r="Y3940" s="11">
        <f t="shared" si="5"/>
        <v>0</v>
      </c>
      <c r="Z3940" s="12">
        <f>ROUNDUP(SUM(VLOOKUP(F3940,'Pontuação 3.0'!A$2:B$11,2,FALSE),VLOOKUP(E3940,'Pontuação 3.0'!C$2:D$11,2,FALSE),VLOOKUP(H3940,'Pontuação 3.0'!I$2:J$11,2,FALSE),VLOOKUP(J3940,'Pontuação 3.0'!G$2:H$11,2,FALSE),VLOOKUP(G3940,'Pontuação 3.0'!E$2:F$11,2,FALSE),VLOOKUP(K3940,'Pontuação 3.0'!K$2:L$11,2,FALSE),VLOOKUP(L3940,'Pontuação 3.0'!M$2:N$13,2,FALSE)),0)</f>
        <v>2045</v>
      </c>
      <c r="AA3940" s="12">
        <f t="shared" si="6"/>
        <v>205</v>
      </c>
      <c r="AB3940" s="12" t="str">
        <f t="array" ref="AB3940">IFERROR(INDEX('Pontuação 3.0'!G$13:G$191, MATCH(AA3940, 'Pontuação 3.0'!F$13:F$191, 0)), "Faixa Indefinida")</f>
        <v>C</v>
      </c>
      <c r="AC3940" s="12">
        <f t="shared" si="7"/>
        <v>0</v>
      </c>
      <c r="AD3940" s="12">
        <f t="shared" si="8"/>
        <v>0</v>
      </c>
      <c r="AE3940" s="12">
        <f t="shared" si="9"/>
        <v>1</v>
      </c>
      <c r="AF3940" s="12">
        <f t="shared" si="10"/>
        <v>0</v>
      </c>
    </row>
    <row r="3941" ht="15.75" customHeight="1">
      <c r="A3941" s="8">
        <v>45689.0</v>
      </c>
      <c r="B3941" s="9" t="s">
        <v>9038</v>
      </c>
      <c r="C3941" s="9" t="s">
        <v>9039</v>
      </c>
      <c r="D3941" s="15">
        <v>7.4991061215E10</v>
      </c>
      <c r="E3941" s="9" t="s">
        <v>13936</v>
      </c>
      <c r="F3941" s="9" t="s">
        <v>13950</v>
      </c>
      <c r="G3941" s="9" t="s">
        <v>13957</v>
      </c>
      <c r="H3941" s="9" t="s">
        <v>13951</v>
      </c>
      <c r="I3941" s="9" t="s">
        <v>13940</v>
      </c>
      <c r="J3941" s="9" t="s">
        <v>13929</v>
      </c>
      <c r="K3941" s="9" t="s">
        <v>13940</v>
      </c>
      <c r="L3941" s="9" t="s">
        <v>13945</v>
      </c>
      <c r="M3941" s="9" t="s">
        <v>13952</v>
      </c>
      <c r="N3941" s="13" t="s">
        <v>12</v>
      </c>
      <c r="O3941" s="13" t="s">
        <v>14</v>
      </c>
      <c r="P3941" s="13" t="s">
        <v>13</v>
      </c>
      <c r="Q3941" s="13" t="s">
        <v>20</v>
      </c>
      <c r="R3941" s="13" t="s">
        <v>15</v>
      </c>
      <c r="S3941" s="10">
        <f>ROUNDUP(SUM(VLOOKUP(F3941,'Pontuação'!A$2:B$11,2,FALSE),VLOOKUP(E3941,'Pontuação'!C$2:D$11,2,FALSE),VLOOKUP(H3941,'Pontuação'!I$2:J$11,2,FALSE),VLOOKUP(J3941,'Pontuação'!G$2:H$11,2,FALSE),VLOOKUP(L3941,'Pontuação'!M$2:N$13,2,FALSE)),0)</f>
        <v>1685</v>
      </c>
      <c r="T3941" s="11">
        <f t="shared" si="1"/>
        <v>169</v>
      </c>
      <c r="U3941" s="11" t="str">
        <f t="array" ref="U3941">IFERROR(INDEX('Pontuação'!G$13:G$101, MATCH(T3941, 'Pontuação'!F$13:F$101, 0)), "Faixa Indefinida")</f>
        <v>B</v>
      </c>
      <c r="V3941" s="11">
        <f t="shared" si="2"/>
        <v>0</v>
      </c>
      <c r="W3941" s="11">
        <f t="shared" si="3"/>
        <v>1</v>
      </c>
      <c r="X3941" s="11">
        <f t="shared" si="4"/>
        <v>0</v>
      </c>
      <c r="Y3941" s="11">
        <f t="shared" si="5"/>
        <v>0</v>
      </c>
      <c r="Z3941" s="12">
        <f>ROUNDUP(SUM(VLOOKUP(F3941,'Pontuação 3.0'!A$2:B$11,2,FALSE),VLOOKUP(E3941,'Pontuação 3.0'!C$2:D$11,2,FALSE),VLOOKUP(H3941,'Pontuação 3.0'!I$2:J$11,2,FALSE),VLOOKUP(J3941,'Pontuação 3.0'!G$2:H$11,2,FALSE),VLOOKUP(G3941,'Pontuação 3.0'!E$2:F$11,2,FALSE),VLOOKUP(K3941,'Pontuação 3.0'!K$2:L$11,2,FALSE),VLOOKUP(L3941,'Pontuação 3.0'!M$2:N$13,2,FALSE)),0)</f>
        <v>2058</v>
      </c>
      <c r="AA3941" s="12">
        <f t="shared" si="6"/>
        <v>206</v>
      </c>
      <c r="AB3941" s="12" t="str">
        <f t="array" ref="AB3941">IFERROR(INDEX('Pontuação 3.0'!G$13:G$191, MATCH(AA3941, 'Pontuação 3.0'!F$13:F$191, 0)), "Faixa Indefinida")</f>
        <v>C</v>
      </c>
      <c r="AC3941" s="12">
        <f t="shared" si="7"/>
        <v>0</v>
      </c>
      <c r="AD3941" s="12">
        <f t="shared" si="8"/>
        <v>0</v>
      </c>
      <c r="AE3941" s="12">
        <f t="shared" si="9"/>
        <v>1</v>
      </c>
      <c r="AF3941" s="12">
        <f t="shared" si="10"/>
        <v>0</v>
      </c>
    </row>
    <row r="3942" ht="15.75" customHeight="1">
      <c r="A3942" s="8">
        <v>45689.0</v>
      </c>
      <c r="B3942" s="9" t="s">
        <v>9040</v>
      </c>
      <c r="C3942" s="9" t="s">
        <v>9041</v>
      </c>
      <c r="D3942" s="15">
        <v>6.2985914291E10</v>
      </c>
      <c r="E3942" s="9" t="s">
        <v>13936</v>
      </c>
      <c r="F3942" s="9" t="s">
        <v>13948</v>
      </c>
      <c r="G3942" s="9" t="s">
        <v>13926</v>
      </c>
      <c r="H3942" s="9" t="s">
        <v>13938</v>
      </c>
      <c r="I3942" s="9" t="s">
        <v>13928</v>
      </c>
      <c r="J3942" s="9" t="s">
        <v>13939</v>
      </c>
      <c r="K3942" s="9" t="s">
        <v>13940</v>
      </c>
      <c r="L3942" s="9" t="s">
        <v>13945</v>
      </c>
      <c r="M3942" s="9" t="s">
        <v>13952</v>
      </c>
      <c r="N3942" s="13" t="s">
        <v>12</v>
      </c>
      <c r="O3942" s="13" t="s">
        <v>14</v>
      </c>
      <c r="P3942" s="13" t="s">
        <v>32</v>
      </c>
      <c r="Q3942" s="13" t="s">
        <v>48</v>
      </c>
      <c r="R3942" s="13" t="s">
        <v>65</v>
      </c>
      <c r="S3942" s="10">
        <f>ROUNDUP(SUM(VLOOKUP(F3942,'Pontuação'!A$2:B$11,2,FALSE),VLOOKUP(E3942,'Pontuação'!C$2:D$11,2,FALSE),VLOOKUP(H3942,'Pontuação'!I$2:J$11,2,FALSE),VLOOKUP(J3942,'Pontuação'!G$2:H$11,2,FALSE),VLOOKUP(L3942,'Pontuação'!M$2:N$13,2,FALSE)),0)</f>
        <v>1804</v>
      </c>
      <c r="T3942" s="11">
        <f t="shared" si="1"/>
        <v>180</v>
      </c>
      <c r="U3942" s="11" t="str">
        <f t="array" ref="U3942">IFERROR(INDEX('Pontuação'!G$13:G$101, MATCH(T3942, 'Pontuação'!F$13:F$101, 0)), "Faixa Indefinida")</f>
        <v>B</v>
      </c>
      <c r="V3942" s="11">
        <f t="shared" si="2"/>
        <v>0</v>
      </c>
      <c r="W3942" s="11">
        <f t="shared" si="3"/>
        <v>1</v>
      </c>
      <c r="X3942" s="11">
        <f t="shared" si="4"/>
        <v>0</v>
      </c>
      <c r="Y3942" s="11">
        <f t="shared" si="5"/>
        <v>0</v>
      </c>
      <c r="Z3942" s="12">
        <f>ROUNDUP(SUM(VLOOKUP(F3942,'Pontuação 3.0'!A$2:B$11,2,FALSE),VLOOKUP(E3942,'Pontuação 3.0'!C$2:D$11,2,FALSE),VLOOKUP(H3942,'Pontuação 3.0'!I$2:J$11,2,FALSE),VLOOKUP(J3942,'Pontuação 3.0'!G$2:H$11,2,FALSE),VLOOKUP(G3942,'Pontuação 3.0'!E$2:F$11,2,FALSE),VLOOKUP(K3942,'Pontuação 3.0'!K$2:L$11,2,FALSE),VLOOKUP(L3942,'Pontuação 3.0'!M$2:N$13,2,FALSE)),0)</f>
        <v>2163</v>
      </c>
      <c r="AA3942" s="12">
        <f t="shared" si="6"/>
        <v>216</v>
      </c>
      <c r="AB3942" s="12" t="str">
        <f t="array" ref="AB3942">IFERROR(INDEX('Pontuação 3.0'!G$13:G$191, MATCH(AA3942, 'Pontuação 3.0'!F$13:F$191, 0)), "Faixa Indefinida")</f>
        <v>B</v>
      </c>
      <c r="AC3942" s="12">
        <f t="shared" si="7"/>
        <v>0</v>
      </c>
      <c r="AD3942" s="12">
        <f t="shared" si="8"/>
        <v>1</v>
      </c>
      <c r="AE3942" s="12">
        <f t="shared" si="9"/>
        <v>0</v>
      </c>
      <c r="AF3942" s="12">
        <f t="shared" si="10"/>
        <v>0</v>
      </c>
    </row>
    <row r="3943" ht="15.75" customHeight="1">
      <c r="A3943" s="8">
        <v>45689.0</v>
      </c>
      <c r="B3943" s="9" t="s">
        <v>9044</v>
      </c>
      <c r="C3943" s="9" t="s">
        <v>9045</v>
      </c>
      <c r="D3943" s="14" t="s">
        <v>14176</v>
      </c>
      <c r="E3943" s="9" t="s">
        <v>13936</v>
      </c>
      <c r="F3943" s="9" t="s">
        <v>13950</v>
      </c>
      <c r="G3943" s="9" t="s">
        <v>13926</v>
      </c>
      <c r="H3943" s="9" t="s">
        <v>13951</v>
      </c>
      <c r="I3943" s="9" t="s">
        <v>13940</v>
      </c>
      <c r="J3943" s="9" t="s">
        <v>13939</v>
      </c>
      <c r="K3943" s="9" t="s">
        <v>13940</v>
      </c>
      <c r="L3943" s="9" t="s">
        <v>13931</v>
      </c>
      <c r="M3943" s="9" t="s">
        <v>13952</v>
      </c>
      <c r="N3943" s="13" t="s">
        <v>12</v>
      </c>
      <c r="O3943" s="13" t="s">
        <v>14</v>
      </c>
      <c r="P3943" s="13" t="s">
        <v>32</v>
      </c>
      <c r="Q3943" s="13" t="s">
        <v>20</v>
      </c>
      <c r="R3943" s="13" t="s">
        <v>15</v>
      </c>
      <c r="S3943" s="10">
        <f>ROUNDUP(SUM(VLOOKUP(F3943,'Pontuação'!A$2:B$11,2,FALSE),VLOOKUP(E3943,'Pontuação'!C$2:D$11,2,FALSE),VLOOKUP(H3943,'Pontuação'!I$2:J$11,2,FALSE),VLOOKUP(J3943,'Pontuação'!G$2:H$11,2,FALSE),VLOOKUP(L3943,'Pontuação'!M$2:N$13,2,FALSE)),0)</f>
        <v>1658</v>
      </c>
      <c r="T3943" s="11">
        <f t="shared" si="1"/>
        <v>166</v>
      </c>
      <c r="U3943" s="11" t="str">
        <f t="array" ref="U3943">IFERROR(INDEX('Pontuação'!G$13:G$101, MATCH(T3943, 'Pontuação'!F$13:F$101, 0)), "Faixa Indefinida")</f>
        <v>B</v>
      </c>
      <c r="V3943" s="11">
        <f t="shared" si="2"/>
        <v>0</v>
      </c>
      <c r="W3943" s="11">
        <f t="shared" si="3"/>
        <v>1</v>
      </c>
      <c r="X3943" s="11">
        <f t="shared" si="4"/>
        <v>0</v>
      </c>
      <c r="Y3943" s="11">
        <f t="shared" si="5"/>
        <v>0</v>
      </c>
      <c r="Z3943" s="12">
        <f>ROUNDUP(SUM(VLOOKUP(F3943,'Pontuação 3.0'!A$2:B$11,2,FALSE),VLOOKUP(E3943,'Pontuação 3.0'!C$2:D$11,2,FALSE),VLOOKUP(H3943,'Pontuação 3.0'!I$2:J$11,2,FALSE),VLOOKUP(J3943,'Pontuação 3.0'!G$2:H$11,2,FALSE),VLOOKUP(G3943,'Pontuação 3.0'!E$2:F$11,2,FALSE),VLOOKUP(K3943,'Pontuação 3.0'!K$2:L$11,2,FALSE),VLOOKUP(L3943,'Pontuação 3.0'!M$2:N$13,2,FALSE)),0)</f>
        <v>2274</v>
      </c>
      <c r="AA3943" s="12">
        <f t="shared" si="6"/>
        <v>227</v>
      </c>
      <c r="AB3943" s="12" t="str">
        <f t="array" ref="AB3943">IFERROR(INDEX('Pontuação 3.0'!G$13:G$191, MATCH(AA3943, 'Pontuação 3.0'!F$13:F$191, 0)), "Faixa Indefinida")</f>
        <v>B</v>
      </c>
      <c r="AC3943" s="12">
        <f t="shared" si="7"/>
        <v>0</v>
      </c>
      <c r="AD3943" s="12">
        <f t="shared" si="8"/>
        <v>1</v>
      </c>
      <c r="AE3943" s="12">
        <f t="shared" si="9"/>
        <v>0</v>
      </c>
      <c r="AF3943" s="12">
        <f t="shared" si="10"/>
        <v>0</v>
      </c>
    </row>
    <row r="3944" ht="15.75" customHeight="1">
      <c r="A3944" s="8">
        <v>45689.0</v>
      </c>
      <c r="B3944" s="9" t="s">
        <v>9046</v>
      </c>
      <c r="C3944" s="9" t="s">
        <v>9047</v>
      </c>
      <c r="D3944" s="15">
        <v>9.6984171883E10</v>
      </c>
      <c r="E3944" s="9" t="s">
        <v>13924</v>
      </c>
      <c r="F3944" s="9" t="s">
        <v>13948</v>
      </c>
      <c r="G3944" s="9" t="s">
        <v>13944</v>
      </c>
      <c r="H3944" s="9" t="s">
        <v>13951</v>
      </c>
      <c r="I3944" s="9" t="s">
        <v>13928</v>
      </c>
      <c r="J3944" s="9" t="s">
        <v>13956</v>
      </c>
      <c r="K3944" s="9" t="s">
        <v>13930</v>
      </c>
      <c r="L3944" s="9" t="s">
        <v>13931</v>
      </c>
      <c r="M3944" s="9" t="s">
        <v>13942</v>
      </c>
      <c r="N3944" s="13" t="s">
        <v>12</v>
      </c>
      <c r="O3944" s="13" t="s">
        <v>14</v>
      </c>
      <c r="P3944" s="13" t="s">
        <v>399</v>
      </c>
      <c r="Q3944" s="13" t="s">
        <v>20</v>
      </c>
      <c r="R3944" s="13" t="s">
        <v>65</v>
      </c>
      <c r="S3944" s="10">
        <f>ROUNDUP(SUM(VLOOKUP(F3944,'Pontuação'!A$2:B$11,2,FALSE),VLOOKUP(E3944,'Pontuação'!C$2:D$11,2,FALSE),VLOOKUP(H3944,'Pontuação'!I$2:J$11,2,FALSE),VLOOKUP(J3944,'Pontuação'!G$2:H$11,2,FALSE),VLOOKUP(L3944,'Pontuação'!M$2:N$13,2,FALSE)),0)</f>
        <v>1823</v>
      </c>
      <c r="T3944" s="11">
        <f t="shared" si="1"/>
        <v>182</v>
      </c>
      <c r="U3944" s="11" t="str">
        <f t="array" ref="U3944">IFERROR(INDEX('Pontuação'!G$13:G$101, MATCH(T3944, 'Pontuação'!F$13:F$101, 0)), "Faixa Indefinida")</f>
        <v>B</v>
      </c>
      <c r="V3944" s="11">
        <f t="shared" si="2"/>
        <v>0</v>
      </c>
      <c r="W3944" s="11">
        <f t="shared" si="3"/>
        <v>1</v>
      </c>
      <c r="X3944" s="11">
        <f t="shared" si="4"/>
        <v>0</v>
      </c>
      <c r="Y3944" s="11">
        <f t="shared" si="5"/>
        <v>0</v>
      </c>
      <c r="Z3944" s="12">
        <f>ROUNDUP(SUM(VLOOKUP(F3944,'Pontuação 3.0'!A$2:B$11,2,FALSE),VLOOKUP(E3944,'Pontuação 3.0'!C$2:D$11,2,FALSE),VLOOKUP(H3944,'Pontuação 3.0'!I$2:J$11,2,FALSE),VLOOKUP(J3944,'Pontuação 3.0'!G$2:H$11,2,FALSE),VLOOKUP(G3944,'Pontuação 3.0'!E$2:F$11,2,FALSE),VLOOKUP(K3944,'Pontuação 3.0'!K$2:L$11,2,FALSE),VLOOKUP(L3944,'Pontuação 3.0'!M$2:N$13,2,FALSE)),0)</f>
        <v>2355</v>
      </c>
      <c r="AA3944" s="12">
        <f t="shared" si="6"/>
        <v>236</v>
      </c>
      <c r="AB3944" s="12" t="str">
        <f t="array" ref="AB3944">IFERROR(INDEX('Pontuação 3.0'!G$13:G$191, MATCH(AA3944, 'Pontuação 3.0'!F$13:F$191, 0)), "Faixa Indefinida")</f>
        <v>A</v>
      </c>
      <c r="AC3944" s="12">
        <f t="shared" si="7"/>
        <v>1</v>
      </c>
      <c r="AD3944" s="12">
        <f t="shared" si="8"/>
        <v>0</v>
      </c>
      <c r="AE3944" s="12">
        <f t="shared" si="9"/>
        <v>0</v>
      </c>
      <c r="AF3944" s="12">
        <f t="shared" si="10"/>
        <v>0</v>
      </c>
    </row>
    <row r="3945" ht="15.75" customHeight="1">
      <c r="A3945" s="8">
        <v>45689.0</v>
      </c>
      <c r="B3945" s="9" t="s">
        <v>9050</v>
      </c>
      <c r="C3945" s="9" t="s">
        <v>9051</v>
      </c>
      <c r="D3945" s="15">
        <v>3.5999968297E10</v>
      </c>
      <c r="E3945" s="9" t="s">
        <v>13936</v>
      </c>
      <c r="F3945" s="9" t="s">
        <v>13950</v>
      </c>
      <c r="G3945" s="9" t="s">
        <v>13926</v>
      </c>
      <c r="H3945" s="9" t="s">
        <v>13951</v>
      </c>
      <c r="I3945" s="9" t="s">
        <v>13940</v>
      </c>
      <c r="J3945" s="9" t="s">
        <v>13939</v>
      </c>
      <c r="K3945" s="9" t="s">
        <v>13940</v>
      </c>
      <c r="L3945" s="9" t="s">
        <v>13945</v>
      </c>
      <c r="M3945" s="9" t="s">
        <v>13942</v>
      </c>
      <c r="N3945" s="13" t="s">
        <v>12</v>
      </c>
      <c r="O3945" s="13" t="s">
        <v>14</v>
      </c>
      <c r="P3945" s="13" t="s">
        <v>13</v>
      </c>
      <c r="Q3945" s="13" t="s">
        <v>84</v>
      </c>
      <c r="R3945" s="13" t="s">
        <v>15</v>
      </c>
      <c r="S3945" s="10">
        <f>ROUNDUP(SUM(VLOOKUP(F3945,'Pontuação'!A$2:B$11,2,FALSE),VLOOKUP(E3945,'Pontuação'!C$2:D$11,2,FALSE),VLOOKUP(H3945,'Pontuação'!I$2:J$11,2,FALSE),VLOOKUP(J3945,'Pontuação'!G$2:H$11,2,FALSE),VLOOKUP(L3945,'Pontuação'!M$2:N$13,2,FALSE)),0)</f>
        <v>1790</v>
      </c>
      <c r="T3945" s="11">
        <f t="shared" si="1"/>
        <v>179</v>
      </c>
      <c r="U3945" s="11" t="str">
        <f t="array" ref="U3945">IFERROR(INDEX('Pontuação'!G$13:G$101, MATCH(T3945, 'Pontuação'!F$13:F$101, 0)), "Faixa Indefinida")</f>
        <v>B</v>
      </c>
      <c r="V3945" s="11">
        <f t="shared" si="2"/>
        <v>0</v>
      </c>
      <c r="W3945" s="11">
        <f t="shared" si="3"/>
        <v>1</v>
      </c>
      <c r="X3945" s="11">
        <f t="shared" si="4"/>
        <v>0</v>
      </c>
      <c r="Y3945" s="11">
        <f t="shared" si="5"/>
        <v>0</v>
      </c>
      <c r="Z3945" s="12">
        <f>ROUNDUP(SUM(VLOOKUP(F3945,'Pontuação 3.0'!A$2:B$11,2,FALSE),VLOOKUP(E3945,'Pontuação 3.0'!C$2:D$11,2,FALSE),VLOOKUP(H3945,'Pontuação 3.0'!I$2:J$11,2,FALSE),VLOOKUP(J3945,'Pontuação 3.0'!G$2:H$11,2,FALSE),VLOOKUP(G3945,'Pontuação 3.0'!E$2:F$11,2,FALSE),VLOOKUP(K3945,'Pontuação 3.0'!K$2:L$11,2,FALSE),VLOOKUP(L3945,'Pontuação 3.0'!M$2:N$13,2,FALSE)),0)</f>
        <v>2360</v>
      </c>
      <c r="AA3945" s="12">
        <f t="shared" si="6"/>
        <v>236</v>
      </c>
      <c r="AB3945" s="12" t="str">
        <f t="array" ref="AB3945">IFERROR(INDEX('Pontuação 3.0'!G$13:G$191, MATCH(AA3945, 'Pontuação 3.0'!F$13:F$191, 0)), "Faixa Indefinida")</f>
        <v>A</v>
      </c>
      <c r="AC3945" s="12">
        <f t="shared" si="7"/>
        <v>1</v>
      </c>
      <c r="AD3945" s="12">
        <f t="shared" si="8"/>
        <v>0</v>
      </c>
      <c r="AE3945" s="12">
        <f t="shared" si="9"/>
        <v>0</v>
      </c>
      <c r="AF3945" s="12">
        <f t="shared" si="10"/>
        <v>0</v>
      </c>
    </row>
    <row r="3946" ht="15.75" customHeight="1">
      <c r="A3946" s="8">
        <v>45689.0</v>
      </c>
      <c r="B3946" s="9" t="s">
        <v>9052</v>
      </c>
      <c r="C3946" s="9" t="s">
        <v>9053</v>
      </c>
      <c r="D3946" s="9" t="s">
        <v>9054</v>
      </c>
      <c r="E3946" s="9" t="s">
        <v>13936</v>
      </c>
      <c r="F3946" s="9" t="s">
        <v>13950</v>
      </c>
      <c r="G3946" s="9" t="s">
        <v>13926</v>
      </c>
      <c r="H3946" s="9" t="s">
        <v>13951</v>
      </c>
      <c r="I3946" s="9" t="s">
        <v>13928</v>
      </c>
      <c r="J3946" s="9" t="s">
        <v>13956</v>
      </c>
      <c r="K3946" s="9" t="s">
        <v>13930</v>
      </c>
      <c r="L3946" s="9" t="s">
        <v>13945</v>
      </c>
      <c r="M3946" s="9" t="s">
        <v>13942</v>
      </c>
      <c r="N3946" s="13" t="s">
        <v>12</v>
      </c>
      <c r="O3946" s="13" t="s">
        <v>14</v>
      </c>
      <c r="P3946" s="13" t="s">
        <v>47</v>
      </c>
      <c r="Q3946" s="13" t="s">
        <v>20</v>
      </c>
      <c r="R3946" s="13" t="s">
        <v>15</v>
      </c>
      <c r="S3946" s="10">
        <f>ROUNDUP(SUM(VLOOKUP(F3946,'Pontuação'!A$2:B$11,2,FALSE),VLOOKUP(E3946,'Pontuação'!C$2:D$11,2,FALSE),VLOOKUP(H3946,'Pontuação'!I$2:J$11,2,FALSE),VLOOKUP(J3946,'Pontuação'!G$2:H$11,2,FALSE),VLOOKUP(L3946,'Pontuação'!M$2:N$13,2,FALSE)),0)</f>
        <v>1963</v>
      </c>
      <c r="T3946" s="11">
        <f t="shared" si="1"/>
        <v>196</v>
      </c>
      <c r="U3946" s="11" t="str">
        <f t="array" ref="U3946">IFERROR(INDEX('Pontuação'!G$13:G$101, MATCH(T3946, 'Pontuação'!F$13:F$101, 0)), "Faixa Indefinida")</f>
        <v>A</v>
      </c>
      <c r="V3946" s="11">
        <f t="shared" si="2"/>
        <v>1</v>
      </c>
      <c r="W3946" s="11">
        <f t="shared" si="3"/>
        <v>0</v>
      </c>
      <c r="X3946" s="11">
        <f t="shared" si="4"/>
        <v>0</v>
      </c>
      <c r="Y3946" s="11">
        <f t="shared" si="5"/>
        <v>0</v>
      </c>
      <c r="Z3946" s="12">
        <f>ROUNDUP(SUM(VLOOKUP(F3946,'Pontuação 3.0'!A$2:B$11,2,FALSE),VLOOKUP(E3946,'Pontuação 3.0'!C$2:D$11,2,FALSE),VLOOKUP(H3946,'Pontuação 3.0'!I$2:J$11,2,FALSE),VLOOKUP(J3946,'Pontuação 3.0'!G$2:H$11,2,FALSE),VLOOKUP(G3946,'Pontuação 3.0'!E$2:F$11,2,FALSE),VLOOKUP(K3946,'Pontuação 3.0'!K$2:L$11,2,FALSE),VLOOKUP(L3946,'Pontuação 3.0'!M$2:N$13,2,FALSE)),0)</f>
        <v>2744</v>
      </c>
      <c r="AA3946" s="12">
        <f t="shared" si="6"/>
        <v>274</v>
      </c>
      <c r="AB3946" s="12" t="str">
        <f t="array" ref="AB3946">IFERROR(INDEX('Pontuação 3.0'!G$13:G$191, MATCH(AA3946, 'Pontuação 3.0'!F$13:F$191, 0)), "Faixa Indefinida")</f>
        <v>A</v>
      </c>
      <c r="AC3946" s="12">
        <f t="shared" si="7"/>
        <v>1</v>
      </c>
      <c r="AD3946" s="12">
        <f t="shared" si="8"/>
        <v>0</v>
      </c>
      <c r="AE3946" s="12">
        <f t="shared" si="9"/>
        <v>0</v>
      </c>
      <c r="AF3946" s="12">
        <f t="shared" si="10"/>
        <v>0</v>
      </c>
    </row>
    <row r="3947" ht="15.75" customHeight="1">
      <c r="A3947" s="8">
        <v>45689.0</v>
      </c>
      <c r="B3947" s="9" t="s">
        <v>9055</v>
      </c>
      <c r="C3947" s="9" t="s">
        <v>9056</v>
      </c>
      <c r="D3947" s="15">
        <v>1.9987166646E10</v>
      </c>
      <c r="E3947" s="9" t="s">
        <v>13936</v>
      </c>
      <c r="F3947" s="9" t="s">
        <v>13948</v>
      </c>
      <c r="G3947" s="9" t="s">
        <v>13926</v>
      </c>
      <c r="H3947" s="9" t="s">
        <v>13949</v>
      </c>
      <c r="I3947" s="9" t="s">
        <v>13928</v>
      </c>
      <c r="J3947" s="9" t="s">
        <v>13929</v>
      </c>
      <c r="K3947" s="9" t="s">
        <v>13940</v>
      </c>
      <c r="L3947" s="9" t="s">
        <v>13954</v>
      </c>
      <c r="M3947" s="9" t="s">
        <v>13946</v>
      </c>
      <c r="N3947" s="13" t="s">
        <v>12</v>
      </c>
      <c r="O3947" s="13" t="s">
        <v>14</v>
      </c>
      <c r="P3947" s="13" t="s">
        <v>19</v>
      </c>
      <c r="Q3947" s="13" t="s">
        <v>20</v>
      </c>
      <c r="R3947" s="13" t="s">
        <v>15</v>
      </c>
      <c r="S3947" s="10">
        <f>ROUNDUP(SUM(VLOOKUP(F3947,'Pontuação'!A$2:B$11,2,FALSE),VLOOKUP(E3947,'Pontuação'!C$2:D$11,2,FALSE),VLOOKUP(H3947,'Pontuação'!I$2:J$11,2,FALSE),VLOOKUP(J3947,'Pontuação'!G$2:H$11,2,FALSE),VLOOKUP(L3947,'Pontuação'!M$2:N$13,2,FALSE)),0)</f>
        <v>1546</v>
      </c>
      <c r="T3947" s="11">
        <f t="shared" si="1"/>
        <v>155</v>
      </c>
      <c r="U3947" s="11" t="str">
        <f t="array" ref="U3947">IFERROR(INDEX('Pontuação'!G$13:G$101, MATCH(T3947, 'Pontuação'!F$13:F$101, 0)), "Faixa Indefinida")</f>
        <v>C</v>
      </c>
      <c r="V3947" s="11">
        <f t="shared" si="2"/>
        <v>0</v>
      </c>
      <c r="W3947" s="11">
        <f t="shared" si="3"/>
        <v>0</v>
      </c>
      <c r="X3947" s="11">
        <f t="shared" si="4"/>
        <v>1</v>
      </c>
      <c r="Y3947" s="11">
        <f t="shared" si="5"/>
        <v>0</v>
      </c>
      <c r="Z3947" s="12">
        <f>ROUNDUP(SUM(VLOOKUP(F3947,'Pontuação 3.0'!A$2:B$11,2,FALSE),VLOOKUP(E3947,'Pontuação 3.0'!C$2:D$11,2,FALSE),VLOOKUP(H3947,'Pontuação 3.0'!I$2:J$11,2,FALSE),VLOOKUP(J3947,'Pontuação 3.0'!G$2:H$11,2,FALSE),VLOOKUP(G3947,'Pontuação 3.0'!E$2:F$11,2,FALSE),VLOOKUP(K3947,'Pontuação 3.0'!K$2:L$11,2,FALSE),VLOOKUP(L3947,'Pontuação 3.0'!M$2:N$13,2,FALSE)),0)</f>
        <v>2046</v>
      </c>
      <c r="AA3947" s="12">
        <f t="shared" si="6"/>
        <v>205</v>
      </c>
      <c r="AB3947" s="12" t="str">
        <f t="array" ref="AB3947">IFERROR(INDEX('Pontuação 3.0'!G$13:G$191, MATCH(AA3947, 'Pontuação 3.0'!F$13:F$191, 0)), "Faixa Indefinida")</f>
        <v>C</v>
      </c>
      <c r="AC3947" s="12">
        <f t="shared" si="7"/>
        <v>0</v>
      </c>
      <c r="AD3947" s="12">
        <f t="shared" si="8"/>
        <v>0</v>
      </c>
      <c r="AE3947" s="12">
        <f t="shared" si="9"/>
        <v>1</v>
      </c>
      <c r="AF3947" s="12">
        <f t="shared" si="10"/>
        <v>0</v>
      </c>
    </row>
    <row r="3948" ht="15.75" customHeight="1">
      <c r="A3948" s="8">
        <v>45689.0</v>
      </c>
      <c r="B3948" s="9" t="s">
        <v>9055</v>
      </c>
      <c r="C3948" s="9" t="s">
        <v>9056</v>
      </c>
      <c r="D3948" s="15">
        <v>1.9987166646E10</v>
      </c>
      <c r="E3948" s="9" t="s">
        <v>13936</v>
      </c>
      <c r="F3948" s="9" t="s">
        <v>13948</v>
      </c>
      <c r="G3948" s="9" t="s">
        <v>13926</v>
      </c>
      <c r="H3948" s="9" t="s">
        <v>13949</v>
      </c>
      <c r="I3948" s="9" t="s">
        <v>13928</v>
      </c>
      <c r="J3948" s="9" t="s">
        <v>13929</v>
      </c>
      <c r="K3948" s="9" t="s">
        <v>13940</v>
      </c>
      <c r="L3948" s="9" t="s">
        <v>13954</v>
      </c>
      <c r="M3948" s="9" t="s">
        <v>13946</v>
      </c>
      <c r="N3948" s="13" t="s">
        <v>12</v>
      </c>
      <c r="O3948" s="13" t="s">
        <v>14</v>
      </c>
      <c r="P3948" s="13" t="s">
        <v>19</v>
      </c>
      <c r="Q3948" s="13" t="s">
        <v>20</v>
      </c>
      <c r="R3948" s="13" t="s">
        <v>15</v>
      </c>
      <c r="S3948" s="10">
        <f>ROUNDUP(SUM(VLOOKUP(F3948,'Pontuação'!A$2:B$11,2,FALSE),VLOOKUP(E3948,'Pontuação'!C$2:D$11,2,FALSE),VLOOKUP(H3948,'Pontuação'!I$2:J$11,2,FALSE),VLOOKUP(J3948,'Pontuação'!G$2:H$11,2,FALSE),VLOOKUP(L3948,'Pontuação'!M$2:N$13,2,FALSE)),0)</f>
        <v>1546</v>
      </c>
      <c r="T3948" s="11">
        <f t="shared" si="1"/>
        <v>155</v>
      </c>
      <c r="U3948" s="11" t="str">
        <f t="array" ref="U3948">IFERROR(INDEX('Pontuação'!G$13:G$101, MATCH(T3948, 'Pontuação'!F$13:F$101, 0)), "Faixa Indefinida")</f>
        <v>C</v>
      </c>
      <c r="V3948" s="11">
        <f t="shared" si="2"/>
        <v>0</v>
      </c>
      <c r="W3948" s="11">
        <f t="shared" si="3"/>
        <v>0</v>
      </c>
      <c r="X3948" s="11">
        <f t="shared" si="4"/>
        <v>1</v>
      </c>
      <c r="Y3948" s="11">
        <f t="shared" si="5"/>
        <v>0</v>
      </c>
      <c r="Z3948" s="12">
        <f>ROUNDUP(SUM(VLOOKUP(F3948,'Pontuação 3.0'!A$2:B$11,2,FALSE),VLOOKUP(E3948,'Pontuação 3.0'!C$2:D$11,2,FALSE),VLOOKUP(H3948,'Pontuação 3.0'!I$2:J$11,2,FALSE),VLOOKUP(J3948,'Pontuação 3.0'!G$2:H$11,2,FALSE),VLOOKUP(G3948,'Pontuação 3.0'!E$2:F$11,2,FALSE),VLOOKUP(K3948,'Pontuação 3.0'!K$2:L$11,2,FALSE),VLOOKUP(L3948,'Pontuação 3.0'!M$2:N$13,2,FALSE)),0)</f>
        <v>2046</v>
      </c>
      <c r="AA3948" s="12">
        <f t="shared" si="6"/>
        <v>205</v>
      </c>
      <c r="AB3948" s="12" t="str">
        <f t="array" ref="AB3948">IFERROR(INDEX('Pontuação 3.0'!G$13:G$191, MATCH(AA3948, 'Pontuação 3.0'!F$13:F$191, 0)), "Faixa Indefinida")</f>
        <v>C</v>
      </c>
      <c r="AC3948" s="12">
        <f t="shared" si="7"/>
        <v>0</v>
      </c>
      <c r="AD3948" s="12">
        <f t="shared" si="8"/>
        <v>0</v>
      </c>
      <c r="AE3948" s="12">
        <f t="shared" si="9"/>
        <v>1</v>
      </c>
      <c r="AF3948" s="12">
        <f t="shared" si="10"/>
        <v>0</v>
      </c>
    </row>
    <row r="3949" ht="15.75" customHeight="1">
      <c r="A3949" s="8">
        <v>45689.0</v>
      </c>
      <c r="B3949" s="9" t="s">
        <v>9057</v>
      </c>
      <c r="C3949" s="9" t="s">
        <v>9058</v>
      </c>
      <c r="D3949" s="15">
        <v>3.1973408311E10</v>
      </c>
      <c r="E3949" s="9" t="s">
        <v>13936</v>
      </c>
      <c r="F3949" s="9" t="s">
        <v>13948</v>
      </c>
      <c r="G3949" s="9" t="s">
        <v>13955</v>
      </c>
      <c r="H3949" s="9" t="s">
        <v>13949</v>
      </c>
      <c r="I3949" s="9" t="s">
        <v>13928</v>
      </c>
      <c r="J3949" s="9" t="s">
        <v>13956</v>
      </c>
      <c r="K3949" s="9" t="s">
        <v>13930</v>
      </c>
      <c r="L3949" s="9" t="s">
        <v>13945</v>
      </c>
      <c r="M3949" s="9" t="s">
        <v>13952</v>
      </c>
      <c r="N3949" s="13" t="s">
        <v>12</v>
      </c>
      <c r="O3949" s="13" t="s">
        <v>14</v>
      </c>
      <c r="P3949" s="13" t="s">
        <v>260</v>
      </c>
      <c r="Q3949" s="13" t="s">
        <v>20</v>
      </c>
      <c r="R3949" s="13" t="s">
        <v>15</v>
      </c>
      <c r="S3949" s="10">
        <f>ROUNDUP(SUM(VLOOKUP(F3949,'Pontuação'!A$2:B$11,2,FALSE),VLOOKUP(E3949,'Pontuação'!C$2:D$11,2,FALSE),VLOOKUP(H3949,'Pontuação'!I$2:J$11,2,FALSE),VLOOKUP(J3949,'Pontuação'!G$2:H$11,2,FALSE),VLOOKUP(L3949,'Pontuação'!M$2:N$13,2,FALSE)),0)</f>
        <v>1993</v>
      </c>
      <c r="T3949" s="11">
        <f t="shared" si="1"/>
        <v>199</v>
      </c>
      <c r="U3949" s="11" t="str">
        <f t="array" ref="U3949">IFERROR(INDEX('Pontuação'!G$13:G$101, MATCH(T3949, 'Pontuação'!F$13:F$101, 0)), "Faixa Indefinida")</f>
        <v>A</v>
      </c>
      <c r="V3949" s="11">
        <f t="shared" si="2"/>
        <v>1</v>
      </c>
      <c r="W3949" s="11">
        <f t="shared" si="3"/>
        <v>0</v>
      </c>
      <c r="X3949" s="11">
        <f t="shared" si="4"/>
        <v>0</v>
      </c>
      <c r="Y3949" s="11">
        <f t="shared" si="5"/>
        <v>0</v>
      </c>
      <c r="Z3949" s="12">
        <f>ROUNDUP(SUM(VLOOKUP(F3949,'Pontuação 3.0'!A$2:B$11,2,FALSE),VLOOKUP(E3949,'Pontuação 3.0'!C$2:D$11,2,FALSE),VLOOKUP(H3949,'Pontuação 3.0'!I$2:J$11,2,FALSE),VLOOKUP(J3949,'Pontuação 3.0'!G$2:H$11,2,FALSE),VLOOKUP(G3949,'Pontuação 3.0'!E$2:F$11,2,FALSE),VLOOKUP(K3949,'Pontuação 3.0'!K$2:L$11,2,FALSE),VLOOKUP(L3949,'Pontuação 3.0'!M$2:N$13,2,FALSE)),0)</f>
        <v>2792</v>
      </c>
      <c r="AA3949" s="12">
        <f t="shared" si="6"/>
        <v>279</v>
      </c>
      <c r="AB3949" s="12" t="str">
        <f t="array" ref="AB3949">IFERROR(INDEX('Pontuação 3.0'!G$13:G$191, MATCH(AA3949, 'Pontuação 3.0'!F$13:F$191, 0)), "Faixa Indefinida")</f>
        <v>A</v>
      </c>
      <c r="AC3949" s="12">
        <f t="shared" si="7"/>
        <v>1</v>
      </c>
      <c r="AD3949" s="12">
        <f t="shared" si="8"/>
        <v>0</v>
      </c>
      <c r="AE3949" s="12">
        <f t="shared" si="9"/>
        <v>0</v>
      </c>
      <c r="AF3949" s="12">
        <f t="shared" si="10"/>
        <v>0</v>
      </c>
    </row>
    <row r="3950" ht="15.75" customHeight="1">
      <c r="A3950" s="8">
        <v>45689.0</v>
      </c>
      <c r="B3950" s="9" t="s">
        <v>9059</v>
      </c>
      <c r="C3950" s="9" t="s">
        <v>9060</v>
      </c>
      <c r="D3950" s="9" t="s">
        <v>9061</v>
      </c>
      <c r="E3950" s="9" t="s">
        <v>13936</v>
      </c>
      <c r="F3950" s="9" t="s">
        <v>13948</v>
      </c>
      <c r="G3950" s="9" t="s">
        <v>13926</v>
      </c>
      <c r="H3950" s="9" t="s">
        <v>13949</v>
      </c>
      <c r="I3950" s="9" t="s">
        <v>13928</v>
      </c>
      <c r="J3950" s="9" t="s">
        <v>13929</v>
      </c>
      <c r="K3950" s="9" t="s">
        <v>13930</v>
      </c>
      <c r="L3950" s="9" t="s">
        <v>13945</v>
      </c>
      <c r="M3950" s="9" t="s">
        <v>13942</v>
      </c>
      <c r="N3950" s="13" t="s">
        <v>12</v>
      </c>
      <c r="O3950" s="13" t="s">
        <v>14</v>
      </c>
      <c r="P3950" s="13" t="s">
        <v>13</v>
      </c>
      <c r="Q3950" s="13" t="s">
        <v>20</v>
      </c>
      <c r="R3950" s="13" t="s">
        <v>15</v>
      </c>
      <c r="S3950" s="10">
        <f>ROUNDUP(SUM(VLOOKUP(F3950,'Pontuação'!A$2:B$11,2,FALSE),VLOOKUP(E3950,'Pontuação'!C$2:D$11,2,FALSE),VLOOKUP(H3950,'Pontuação'!I$2:J$11,2,FALSE),VLOOKUP(J3950,'Pontuação'!G$2:H$11,2,FALSE),VLOOKUP(L3950,'Pontuação'!M$2:N$13,2,FALSE)),0)</f>
        <v>1715</v>
      </c>
      <c r="T3950" s="11">
        <f t="shared" si="1"/>
        <v>172</v>
      </c>
      <c r="U3950" s="11" t="str">
        <f t="array" ref="U3950">IFERROR(INDEX('Pontuação'!G$13:G$101, MATCH(T3950, 'Pontuação'!F$13:F$101, 0)), "Faixa Indefinida")</f>
        <v>B</v>
      </c>
      <c r="V3950" s="11">
        <f t="shared" si="2"/>
        <v>0</v>
      </c>
      <c r="W3950" s="11">
        <f t="shared" si="3"/>
        <v>1</v>
      </c>
      <c r="X3950" s="11">
        <f t="shared" si="4"/>
        <v>0</v>
      </c>
      <c r="Y3950" s="11">
        <f t="shared" si="5"/>
        <v>0</v>
      </c>
      <c r="Z3950" s="12">
        <f>ROUNDUP(SUM(VLOOKUP(F3950,'Pontuação 3.0'!A$2:B$11,2,FALSE),VLOOKUP(E3950,'Pontuação 3.0'!C$2:D$11,2,FALSE),VLOOKUP(H3950,'Pontuação 3.0'!I$2:J$11,2,FALSE),VLOOKUP(J3950,'Pontuação 3.0'!G$2:H$11,2,FALSE),VLOOKUP(G3950,'Pontuação 3.0'!E$2:F$11,2,FALSE),VLOOKUP(K3950,'Pontuação 3.0'!K$2:L$11,2,FALSE),VLOOKUP(L3950,'Pontuação 3.0'!M$2:N$13,2,FALSE)),0)</f>
        <v>2423</v>
      </c>
      <c r="AA3950" s="12">
        <f t="shared" si="6"/>
        <v>242</v>
      </c>
      <c r="AB3950" s="12" t="str">
        <f t="array" ref="AB3950">IFERROR(INDEX('Pontuação 3.0'!G$13:G$191, MATCH(AA3950, 'Pontuação 3.0'!F$13:F$191, 0)), "Faixa Indefinida")</f>
        <v>A</v>
      </c>
      <c r="AC3950" s="12">
        <f t="shared" si="7"/>
        <v>1</v>
      </c>
      <c r="AD3950" s="12">
        <f t="shared" si="8"/>
        <v>0</v>
      </c>
      <c r="AE3950" s="12">
        <f t="shared" si="9"/>
        <v>0</v>
      </c>
      <c r="AF3950" s="12">
        <f t="shared" si="10"/>
        <v>0</v>
      </c>
    </row>
    <row r="3951" ht="15.75" customHeight="1">
      <c r="A3951" s="8">
        <v>45689.0</v>
      </c>
      <c r="B3951" s="9" t="s">
        <v>42</v>
      </c>
      <c r="C3951" s="9" t="s">
        <v>9064</v>
      </c>
      <c r="D3951" s="15">
        <v>1.1973867344E10</v>
      </c>
      <c r="E3951" s="9" t="s">
        <v>13936</v>
      </c>
      <c r="F3951" s="9" t="s">
        <v>13950</v>
      </c>
      <c r="G3951" s="9" t="s">
        <v>13944</v>
      </c>
      <c r="H3951" s="9" t="s">
        <v>13927</v>
      </c>
      <c r="I3951" s="9" t="s">
        <v>13940</v>
      </c>
      <c r="J3951" s="9" t="s">
        <v>13929</v>
      </c>
      <c r="K3951" s="9" t="s">
        <v>13940</v>
      </c>
      <c r="L3951" s="9" t="s">
        <v>13931</v>
      </c>
      <c r="M3951" s="9" t="s">
        <v>13942</v>
      </c>
      <c r="N3951" s="13" t="s">
        <v>12</v>
      </c>
      <c r="O3951" s="13" t="s">
        <v>14</v>
      </c>
      <c r="P3951" s="13" t="s">
        <v>93</v>
      </c>
      <c r="Q3951" s="13" t="s">
        <v>20</v>
      </c>
      <c r="R3951" s="13" t="s">
        <v>65</v>
      </c>
      <c r="S3951" s="10">
        <f>ROUNDUP(SUM(VLOOKUP(F3951,'Pontuação'!A$2:B$11,2,FALSE),VLOOKUP(E3951,'Pontuação'!C$2:D$11,2,FALSE),VLOOKUP(H3951,'Pontuação'!I$2:J$11,2,FALSE),VLOOKUP(J3951,'Pontuação'!G$2:H$11,2,FALSE),VLOOKUP(L3951,'Pontuação'!M$2:N$13,2,FALSE)),0)</f>
        <v>1439</v>
      </c>
      <c r="T3951" s="11">
        <f t="shared" si="1"/>
        <v>144</v>
      </c>
      <c r="U3951" s="11" t="str">
        <f t="array" ref="U3951">IFERROR(INDEX('Pontuação'!G$13:G$101, MATCH(T3951, 'Pontuação'!F$13:F$101, 0)), "Faixa Indefinida")</f>
        <v>D</v>
      </c>
      <c r="V3951" s="11">
        <f t="shared" si="2"/>
        <v>0</v>
      </c>
      <c r="W3951" s="11">
        <f t="shared" si="3"/>
        <v>0</v>
      </c>
      <c r="X3951" s="11">
        <f t="shared" si="4"/>
        <v>0</v>
      </c>
      <c r="Y3951" s="11">
        <f t="shared" si="5"/>
        <v>1</v>
      </c>
      <c r="Z3951" s="12">
        <f>ROUNDUP(SUM(VLOOKUP(F3951,'Pontuação 3.0'!A$2:B$11,2,FALSE),VLOOKUP(E3951,'Pontuação 3.0'!C$2:D$11,2,FALSE),VLOOKUP(H3951,'Pontuação 3.0'!I$2:J$11,2,FALSE),VLOOKUP(J3951,'Pontuação 3.0'!G$2:H$11,2,FALSE),VLOOKUP(G3951,'Pontuação 3.0'!E$2:F$11,2,FALSE),VLOOKUP(K3951,'Pontuação 3.0'!K$2:L$11,2,FALSE),VLOOKUP(L3951,'Pontuação 3.0'!M$2:N$13,2,FALSE)),0)</f>
        <v>1834</v>
      </c>
      <c r="AA3951" s="12">
        <f t="shared" si="6"/>
        <v>183</v>
      </c>
      <c r="AB3951" s="12" t="str">
        <f t="array" ref="AB3951">IFERROR(INDEX('Pontuação 3.0'!G$13:G$191, MATCH(AA3951, 'Pontuação 3.0'!F$13:F$191, 0)), "Faixa Indefinida")</f>
        <v>D</v>
      </c>
      <c r="AC3951" s="12">
        <f t="shared" si="7"/>
        <v>0</v>
      </c>
      <c r="AD3951" s="12">
        <f t="shared" si="8"/>
        <v>0</v>
      </c>
      <c r="AE3951" s="12">
        <f t="shared" si="9"/>
        <v>0</v>
      </c>
      <c r="AF3951" s="12">
        <f t="shared" si="10"/>
        <v>1</v>
      </c>
    </row>
    <row r="3952" ht="15.75" customHeight="1">
      <c r="A3952" s="8">
        <v>45689.0</v>
      </c>
      <c r="B3952" s="9" t="s">
        <v>9062</v>
      </c>
      <c r="C3952" s="9" t="s">
        <v>9063</v>
      </c>
      <c r="D3952" s="15">
        <v>8.3993196267E10</v>
      </c>
      <c r="E3952" s="9" t="s">
        <v>13924</v>
      </c>
      <c r="F3952" s="9" t="s">
        <v>13925</v>
      </c>
      <c r="G3952" s="9" t="s">
        <v>13957</v>
      </c>
      <c r="H3952" s="9" t="s">
        <v>13927</v>
      </c>
      <c r="I3952" s="9" t="s">
        <v>13940</v>
      </c>
      <c r="J3952" s="9" t="s">
        <v>13939</v>
      </c>
      <c r="K3952" s="9" t="s">
        <v>13940</v>
      </c>
      <c r="L3952" s="9" t="s">
        <v>13945</v>
      </c>
      <c r="M3952" s="9" t="s">
        <v>13942</v>
      </c>
      <c r="N3952" s="13" t="s">
        <v>12</v>
      </c>
      <c r="O3952" s="13" t="s">
        <v>14</v>
      </c>
      <c r="P3952" s="13" t="s">
        <v>111</v>
      </c>
      <c r="Q3952" s="13" t="s">
        <v>20</v>
      </c>
      <c r="R3952" s="13" t="s">
        <v>15</v>
      </c>
      <c r="S3952" s="10">
        <f>ROUNDUP(SUM(VLOOKUP(F3952,'Pontuação'!A$2:B$11,2,FALSE),VLOOKUP(E3952,'Pontuação'!C$2:D$11,2,FALSE),VLOOKUP(H3952,'Pontuação'!I$2:J$11,2,FALSE),VLOOKUP(J3952,'Pontuação'!G$2:H$11,2,FALSE),VLOOKUP(L3952,'Pontuação'!M$2:N$13,2,FALSE)),0)</f>
        <v>1435</v>
      </c>
      <c r="T3952" s="11">
        <f t="shared" si="1"/>
        <v>144</v>
      </c>
      <c r="U3952" s="11" t="str">
        <f t="array" ref="U3952">IFERROR(INDEX('Pontuação'!G$13:G$101, MATCH(T3952, 'Pontuação'!F$13:F$101, 0)), "Faixa Indefinida")</f>
        <v>D</v>
      </c>
      <c r="V3952" s="11">
        <f t="shared" si="2"/>
        <v>0</v>
      </c>
      <c r="W3952" s="11">
        <f t="shared" si="3"/>
        <v>0</v>
      </c>
      <c r="X3952" s="11">
        <f t="shared" si="4"/>
        <v>0</v>
      </c>
      <c r="Y3952" s="11">
        <f t="shared" si="5"/>
        <v>1</v>
      </c>
      <c r="Z3952" s="12">
        <f>ROUNDUP(SUM(VLOOKUP(F3952,'Pontuação 3.0'!A$2:B$11,2,FALSE),VLOOKUP(E3952,'Pontuação 3.0'!C$2:D$11,2,FALSE),VLOOKUP(H3952,'Pontuação 3.0'!I$2:J$11,2,FALSE),VLOOKUP(J3952,'Pontuação 3.0'!G$2:H$11,2,FALSE),VLOOKUP(G3952,'Pontuação 3.0'!E$2:F$11,2,FALSE),VLOOKUP(K3952,'Pontuação 3.0'!K$2:L$11,2,FALSE),VLOOKUP(L3952,'Pontuação 3.0'!M$2:N$13,2,FALSE)),0)</f>
        <v>1884</v>
      </c>
      <c r="AA3952" s="12">
        <f t="shared" si="6"/>
        <v>188</v>
      </c>
      <c r="AB3952" s="12" t="str">
        <f t="array" ref="AB3952">IFERROR(INDEX('Pontuação 3.0'!G$13:G$191, MATCH(AA3952, 'Pontuação 3.0'!F$13:F$191, 0)), "Faixa Indefinida")</f>
        <v>D</v>
      </c>
      <c r="AC3952" s="12">
        <f t="shared" si="7"/>
        <v>0</v>
      </c>
      <c r="AD3952" s="12">
        <f t="shared" si="8"/>
        <v>0</v>
      </c>
      <c r="AE3952" s="12">
        <f t="shared" si="9"/>
        <v>0</v>
      </c>
      <c r="AF3952" s="12">
        <f t="shared" si="10"/>
        <v>1</v>
      </c>
    </row>
    <row r="3953" ht="15.75" customHeight="1">
      <c r="A3953" s="8">
        <v>45689.0</v>
      </c>
      <c r="B3953" s="9" t="s">
        <v>9065</v>
      </c>
      <c r="C3953" s="9" t="s">
        <v>9066</v>
      </c>
      <c r="D3953" s="15">
        <v>5.551993329129E12</v>
      </c>
      <c r="E3953" s="9" t="s">
        <v>13936</v>
      </c>
      <c r="F3953" s="9" t="s">
        <v>13925</v>
      </c>
      <c r="G3953" s="9" t="s">
        <v>13961</v>
      </c>
      <c r="H3953" s="9" t="s">
        <v>13927</v>
      </c>
      <c r="I3953" s="9" t="s">
        <v>13940</v>
      </c>
      <c r="J3953" s="9" t="s">
        <v>13939</v>
      </c>
      <c r="K3953" s="9" t="s">
        <v>13940</v>
      </c>
      <c r="L3953" s="9" t="s">
        <v>13931</v>
      </c>
      <c r="M3953" s="9" t="s">
        <v>13952</v>
      </c>
      <c r="N3953" s="13" t="s">
        <v>12</v>
      </c>
      <c r="O3953" s="13" t="s">
        <v>14</v>
      </c>
      <c r="P3953" s="13" t="s">
        <v>47</v>
      </c>
      <c r="Q3953" s="13" t="s">
        <v>77</v>
      </c>
      <c r="R3953" s="13" t="s">
        <v>15</v>
      </c>
      <c r="S3953" s="10">
        <f>ROUNDUP(SUM(VLOOKUP(F3953,'Pontuação'!A$2:B$11,2,FALSE),VLOOKUP(E3953,'Pontuação'!C$2:D$11,2,FALSE),VLOOKUP(H3953,'Pontuação'!I$2:J$11,2,FALSE),VLOOKUP(J3953,'Pontuação'!G$2:H$11,2,FALSE),VLOOKUP(L3953,'Pontuação'!M$2:N$13,2,FALSE)),0)</f>
        <v>1299</v>
      </c>
      <c r="T3953" s="11">
        <f t="shared" si="1"/>
        <v>130</v>
      </c>
      <c r="U3953" s="11" t="str">
        <f t="array" ref="U3953">IFERROR(INDEX('Pontuação'!G$13:G$101, MATCH(T3953, 'Pontuação'!F$13:F$101, 0)), "Faixa Indefinida")</f>
        <v>D</v>
      </c>
      <c r="V3953" s="11">
        <f t="shared" si="2"/>
        <v>0</v>
      </c>
      <c r="W3953" s="11">
        <f t="shared" si="3"/>
        <v>0</v>
      </c>
      <c r="X3953" s="11">
        <f t="shared" si="4"/>
        <v>0</v>
      </c>
      <c r="Y3953" s="11">
        <f t="shared" si="5"/>
        <v>1</v>
      </c>
      <c r="Z3953" s="12">
        <f>ROUNDUP(SUM(VLOOKUP(F3953,'Pontuação 3.0'!A$2:B$11,2,FALSE),VLOOKUP(E3953,'Pontuação 3.0'!C$2:D$11,2,FALSE),VLOOKUP(H3953,'Pontuação 3.0'!I$2:J$11,2,FALSE),VLOOKUP(J3953,'Pontuação 3.0'!G$2:H$11,2,FALSE),VLOOKUP(G3953,'Pontuação 3.0'!E$2:F$11,2,FALSE),VLOOKUP(K3953,'Pontuação 3.0'!K$2:L$11,2,FALSE),VLOOKUP(L3953,'Pontuação 3.0'!M$2:N$13,2,FALSE)),0)</f>
        <v>1871</v>
      </c>
      <c r="AA3953" s="12">
        <f t="shared" si="6"/>
        <v>187</v>
      </c>
      <c r="AB3953" s="12" t="str">
        <f t="array" ref="AB3953">IFERROR(INDEX('Pontuação 3.0'!G$13:G$191, MATCH(AA3953, 'Pontuação 3.0'!F$13:F$191, 0)), "Faixa Indefinida")</f>
        <v>D</v>
      </c>
      <c r="AC3953" s="12">
        <f t="shared" si="7"/>
        <v>0</v>
      </c>
      <c r="AD3953" s="12">
        <f t="shared" si="8"/>
        <v>0</v>
      </c>
      <c r="AE3953" s="12">
        <f t="shared" si="9"/>
        <v>0</v>
      </c>
      <c r="AF3953" s="12">
        <f t="shared" si="10"/>
        <v>1</v>
      </c>
    </row>
    <row r="3954" ht="15.75" customHeight="1">
      <c r="A3954" s="8">
        <v>45689.0</v>
      </c>
      <c r="B3954" s="9" t="s">
        <v>9067</v>
      </c>
      <c r="C3954" s="9" t="s">
        <v>9068</v>
      </c>
      <c r="D3954" s="15">
        <v>1.1982107689E10</v>
      </c>
      <c r="E3954" s="9" t="s">
        <v>13924</v>
      </c>
      <c r="F3954" s="9" t="s">
        <v>13948</v>
      </c>
      <c r="G3954" s="9" t="s">
        <v>13926</v>
      </c>
      <c r="H3954" s="9" t="s">
        <v>13949</v>
      </c>
      <c r="I3954" s="9" t="s">
        <v>13928</v>
      </c>
      <c r="J3954" s="9" t="s">
        <v>13929</v>
      </c>
      <c r="K3954" s="9" t="s">
        <v>13940</v>
      </c>
      <c r="L3954" s="9" t="s">
        <v>13945</v>
      </c>
      <c r="M3954" s="9" t="s">
        <v>13952</v>
      </c>
      <c r="N3954" s="13" t="s">
        <v>12</v>
      </c>
      <c r="O3954" s="13" t="s">
        <v>14</v>
      </c>
      <c r="P3954" s="13" t="s">
        <v>13</v>
      </c>
      <c r="Q3954" s="13" t="s">
        <v>59</v>
      </c>
      <c r="R3954" s="13" t="s">
        <v>15</v>
      </c>
      <c r="S3954" s="10">
        <f>ROUNDUP(SUM(VLOOKUP(F3954,'Pontuação'!A$2:B$11,2,FALSE),VLOOKUP(E3954,'Pontuação'!C$2:D$11,2,FALSE),VLOOKUP(H3954,'Pontuação'!I$2:J$11,2,FALSE),VLOOKUP(J3954,'Pontuação'!G$2:H$11,2,FALSE),VLOOKUP(L3954,'Pontuação'!M$2:N$13,2,FALSE)),0)</f>
        <v>1719</v>
      </c>
      <c r="T3954" s="11">
        <f t="shared" si="1"/>
        <v>172</v>
      </c>
      <c r="U3954" s="11" t="str">
        <f t="array" ref="U3954">IFERROR(INDEX('Pontuação'!G$13:G$101, MATCH(T3954, 'Pontuação'!F$13:F$101, 0)), "Faixa Indefinida")</f>
        <v>B</v>
      </c>
      <c r="V3954" s="11">
        <f t="shared" si="2"/>
        <v>0</v>
      </c>
      <c r="W3954" s="11">
        <f t="shared" si="3"/>
        <v>1</v>
      </c>
      <c r="X3954" s="11">
        <f t="shared" si="4"/>
        <v>0</v>
      </c>
      <c r="Y3954" s="11">
        <f t="shared" si="5"/>
        <v>0</v>
      </c>
      <c r="Z3954" s="12">
        <f>ROUNDUP(SUM(VLOOKUP(F3954,'Pontuação 3.0'!A$2:B$11,2,FALSE),VLOOKUP(E3954,'Pontuação 3.0'!C$2:D$11,2,FALSE),VLOOKUP(H3954,'Pontuação 3.0'!I$2:J$11,2,FALSE),VLOOKUP(J3954,'Pontuação 3.0'!G$2:H$11,2,FALSE),VLOOKUP(G3954,'Pontuação 3.0'!E$2:F$11,2,FALSE),VLOOKUP(K3954,'Pontuação 3.0'!K$2:L$11,2,FALSE),VLOOKUP(L3954,'Pontuação 3.0'!M$2:N$13,2,FALSE)),0)</f>
        <v>2132</v>
      </c>
      <c r="AA3954" s="12">
        <f t="shared" si="6"/>
        <v>213</v>
      </c>
      <c r="AB3954" s="12" t="str">
        <f t="array" ref="AB3954">IFERROR(INDEX('Pontuação 3.0'!G$13:G$191, MATCH(AA3954, 'Pontuação 3.0'!F$13:F$191, 0)), "Faixa Indefinida")</f>
        <v>C</v>
      </c>
      <c r="AC3954" s="12">
        <f t="shared" si="7"/>
        <v>0</v>
      </c>
      <c r="AD3954" s="12">
        <f t="shared" si="8"/>
        <v>0</v>
      </c>
      <c r="AE3954" s="12">
        <f t="shared" si="9"/>
        <v>1</v>
      </c>
      <c r="AF3954" s="12">
        <f t="shared" si="10"/>
        <v>0</v>
      </c>
    </row>
    <row r="3955" ht="15.75" customHeight="1">
      <c r="A3955" s="8">
        <v>45689.0</v>
      </c>
      <c r="B3955" s="9" t="s">
        <v>9069</v>
      </c>
      <c r="C3955" s="9" t="s">
        <v>9070</v>
      </c>
      <c r="D3955" s="15">
        <v>6.299504289E10</v>
      </c>
      <c r="E3955" s="9" t="s">
        <v>13936</v>
      </c>
      <c r="F3955" s="9" t="s">
        <v>13950</v>
      </c>
      <c r="G3955" s="9" t="s">
        <v>13957</v>
      </c>
      <c r="H3955" s="9" t="s">
        <v>13927</v>
      </c>
      <c r="I3955" s="9" t="s">
        <v>13940</v>
      </c>
      <c r="J3955" s="9" t="s">
        <v>13929</v>
      </c>
      <c r="K3955" s="9" t="s">
        <v>13930</v>
      </c>
      <c r="L3955" s="9" t="s">
        <v>13945</v>
      </c>
      <c r="M3955" s="9" t="s">
        <v>13942</v>
      </c>
      <c r="N3955" s="13" t="s">
        <v>12</v>
      </c>
      <c r="O3955" s="13" t="s">
        <v>14</v>
      </c>
      <c r="P3955" s="13" t="s">
        <v>32</v>
      </c>
      <c r="Q3955" s="13" t="s">
        <v>20</v>
      </c>
      <c r="R3955" s="13" t="s">
        <v>15</v>
      </c>
      <c r="S3955" s="10">
        <f>ROUNDUP(SUM(VLOOKUP(F3955,'Pontuação'!A$2:B$11,2,FALSE),VLOOKUP(E3955,'Pontuação'!C$2:D$11,2,FALSE),VLOOKUP(H3955,'Pontuação'!I$2:J$11,2,FALSE),VLOOKUP(J3955,'Pontuação'!G$2:H$11,2,FALSE),VLOOKUP(L3955,'Pontuação'!M$2:N$13,2,FALSE)),0)</f>
        <v>1571</v>
      </c>
      <c r="T3955" s="11">
        <f t="shared" si="1"/>
        <v>157</v>
      </c>
      <c r="U3955" s="11" t="str">
        <f t="array" ref="U3955">IFERROR(INDEX('Pontuação'!G$13:G$101, MATCH(T3955, 'Pontuação'!F$13:F$101, 0)), "Faixa Indefinida")</f>
        <v>C</v>
      </c>
      <c r="V3955" s="11">
        <f t="shared" si="2"/>
        <v>0</v>
      </c>
      <c r="W3955" s="11">
        <f t="shared" si="3"/>
        <v>0</v>
      </c>
      <c r="X3955" s="11">
        <f t="shared" si="4"/>
        <v>1</v>
      </c>
      <c r="Y3955" s="11">
        <f t="shared" si="5"/>
        <v>0</v>
      </c>
      <c r="Z3955" s="12">
        <f>ROUNDUP(SUM(VLOOKUP(F3955,'Pontuação 3.0'!A$2:B$11,2,FALSE),VLOOKUP(E3955,'Pontuação 3.0'!C$2:D$11,2,FALSE),VLOOKUP(H3955,'Pontuação 3.0'!I$2:J$11,2,FALSE),VLOOKUP(J3955,'Pontuação 3.0'!G$2:H$11,2,FALSE),VLOOKUP(G3955,'Pontuação 3.0'!E$2:F$11,2,FALSE),VLOOKUP(K3955,'Pontuação 3.0'!K$2:L$11,2,FALSE),VLOOKUP(L3955,'Pontuação 3.0'!M$2:N$13,2,FALSE)),0)</f>
        <v>2171</v>
      </c>
      <c r="AA3955" s="12">
        <f t="shared" si="6"/>
        <v>217</v>
      </c>
      <c r="AB3955" s="12" t="str">
        <f t="array" ref="AB3955">IFERROR(INDEX('Pontuação 3.0'!G$13:G$191, MATCH(AA3955, 'Pontuação 3.0'!F$13:F$191, 0)), "Faixa Indefinida")</f>
        <v>B</v>
      </c>
      <c r="AC3955" s="12">
        <f t="shared" si="7"/>
        <v>0</v>
      </c>
      <c r="AD3955" s="12">
        <f t="shared" si="8"/>
        <v>1</v>
      </c>
      <c r="AE3955" s="12">
        <f t="shared" si="9"/>
        <v>0</v>
      </c>
      <c r="AF3955" s="12">
        <f t="shared" si="10"/>
        <v>0</v>
      </c>
    </row>
    <row r="3956" ht="15.75" customHeight="1">
      <c r="A3956" s="8">
        <v>45689.0</v>
      </c>
      <c r="B3956" s="9" t="s">
        <v>9071</v>
      </c>
      <c r="C3956" s="9" t="s">
        <v>9072</v>
      </c>
      <c r="D3956" s="15">
        <v>1.19666681192E11</v>
      </c>
      <c r="E3956" s="9" t="s">
        <v>13936</v>
      </c>
      <c r="F3956" s="9" t="s">
        <v>13937</v>
      </c>
      <c r="G3956" s="9" t="s">
        <v>13944</v>
      </c>
      <c r="H3956" s="9" t="s">
        <v>13949</v>
      </c>
      <c r="I3956" s="9" t="s">
        <v>13928</v>
      </c>
      <c r="J3956" s="9" t="s">
        <v>13929</v>
      </c>
      <c r="K3956" s="9" t="s">
        <v>13940</v>
      </c>
      <c r="L3956" s="9" t="s">
        <v>13945</v>
      </c>
      <c r="M3956" s="9" t="s">
        <v>13932</v>
      </c>
      <c r="N3956" s="13" t="s">
        <v>12</v>
      </c>
      <c r="O3956" s="13" t="s">
        <v>14</v>
      </c>
      <c r="P3956" s="13" t="s">
        <v>24</v>
      </c>
      <c r="Q3956" s="13" t="s">
        <v>20</v>
      </c>
      <c r="R3956" s="13" t="s">
        <v>65</v>
      </c>
      <c r="S3956" s="10">
        <f>ROUNDUP(SUM(VLOOKUP(F3956,'Pontuação'!A$2:B$11,2,FALSE),VLOOKUP(E3956,'Pontuação'!C$2:D$11,2,FALSE),VLOOKUP(H3956,'Pontuação'!I$2:J$11,2,FALSE),VLOOKUP(J3956,'Pontuação'!G$2:H$11,2,FALSE),VLOOKUP(L3956,'Pontuação'!M$2:N$13,2,FALSE)),0)</f>
        <v>1698</v>
      </c>
      <c r="T3956" s="11">
        <f t="shared" si="1"/>
        <v>170</v>
      </c>
      <c r="U3956" s="11" t="str">
        <f t="array" ref="U3956">IFERROR(INDEX('Pontuação'!G$13:G$101, MATCH(T3956, 'Pontuação'!F$13:F$101, 0)), "Faixa Indefinida")</f>
        <v>B</v>
      </c>
      <c r="V3956" s="11">
        <f t="shared" si="2"/>
        <v>0</v>
      </c>
      <c r="W3956" s="11">
        <f t="shared" si="3"/>
        <v>1</v>
      </c>
      <c r="X3956" s="11">
        <f t="shared" si="4"/>
        <v>0</v>
      </c>
      <c r="Y3956" s="11">
        <f t="shared" si="5"/>
        <v>0</v>
      </c>
      <c r="Z3956" s="12">
        <f>ROUNDUP(SUM(VLOOKUP(F3956,'Pontuação 3.0'!A$2:B$11,2,FALSE),VLOOKUP(E3956,'Pontuação 3.0'!C$2:D$11,2,FALSE),VLOOKUP(H3956,'Pontuação 3.0'!I$2:J$11,2,FALSE),VLOOKUP(J3956,'Pontuação 3.0'!G$2:H$11,2,FALSE),VLOOKUP(G3956,'Pontuação 3.0'!E$2:F$11,2,FALSE),VLOOKUP(K3956,'Pontuação 3.0'!K$2:L$11,2,FALSE),VLOOKUP(L3956,'Pontuação 3.0'!M$2:N$13,2,FALSE)),0)</f>
        <v>1933</v>
      </c>
      <c r="AA3956" s="12">
        <f t="shared" si="6"/>
        <v>193</v>
      </c>
      <c r="AB3956" s="12" t="str">
        <f t="array" ref="AB3956">IFERROR(INDEX('Pontuação 3.0'!G$13:G$191, MATCH(AA3956, 'Pontuação 3.0'!F$13:F$191, 0)), "Faixa Indefinida")</f>
        <v>C</v>
      </c>
      <c r="AC3956" s="12">
        <f t="shared" si="7"/>
        <v>0</v>
      </c>
      <c r="AD3956" s="12">
        <f t="shared" si="8"/>
        <v>0</v>
      </c>
      <c r="AE3956" s="12">
        <f t="shared" si="9"/>
        <v>1</v>
      </c>
      <c r="AF3956" s="12">
        <f t="shared" si="10"/>
        <v>0</v>
      </c>
    </row>
    <row r="3957" ht="15.75" customHeight="1">
      <c r="A3957" s="8">
        <v>45689.0</v>
      </c>
      <c r="B3957" s="9" t="s">
        <v>9075</v>
      </c>
      <c r="C3957" s="9" t="s">
        <v>14177</v>
      </c>
      <c r="D3957" s="15">
        <v>4.7991096169E10</v>
      </c>
      <c r="E3957" s="9" t="s">
        <v>13936</v>
      </c>
      <c r="F3957" s="9" t="s">
        <v>13948</v>
      </c>
      <c r="G3957" s="9" t="s">
        <v>13926</v>
      </c>
      <c r="H3957" s="9" t="s">
        <v>13949</v>
      </c>
      <c r="I3957" s="9" t="s">
        <v>13940</v>
      </c>
      <c r="J3957" s="9" t="s">
        <v>13929</v>
      </c>
      <c r="K3957" s="9" t="s">
        <v>13940</v>
      </c>
      <c r="L3957" s="9" t="s">
        <v>13945</v>
      </c>
      <c r="M3957" s="9" t="s">
        <v>13946</v>
      </c>
      <c r="N3957" s="13" t="s">
        <v>12</v>
      </c>
      <c r="O3957" s="13" t="s">
        <v>14</v>
      </c>
      <c r="P3957" s="13" t="s">
        <v>13</v>
      </c>
      <c r="Q3957" s="13" t="s">
        <v>108</v>
      </c>
      <c r="R3957" s="13" t="s">
        <v>65</v>
      </c>
      <c r="S3957" s="10">
        <f>ROUNDUP(SUM(VLOOKUP(F3957,'Pontuação'!A$2:B$11,2,FALSE),VLOOKUP(E3957,'Pontuação'!C$2:D$11,2,FALSE),VLOOKUP(H3957,'Pontuação'!I$2:J$11,2,FALSE),VLOOKUP(J3957,'Pontuação'!G$2:H$11,2,FALSE),VLOOKUP(L3957,'Pontuação'!M$2:N$13,2,FALSE)),0)</f>
        <v>1715</v>
      </c>
      <c r="T3957" s="11">
        <f t="shared" si="1"/>
        <v>172</v>
      </c>
      <c r="U3957" s="11" t="str">
        <f t="array" ref="U3957">IFERROR(INDEX('Pontuação'!G$13:G$101, MATCH(T3957, 'Pontuação'!F$13:F$101, 0)), "Faixa Indefinida")</f>
        <v>B</v>
      </c>
      <c r="V3957" s="11">
        <f t="shared" si="2"/>
        <v>0</v>
      </c>
      <c r="W3957" s="11">
        <f t="shared" si="3"/>
        <v>1</v>
      </c>
      <c r="X3957" s="11">
        <f t="shared" si="4"/>
        <v>0</v>
      </c>
      <c r="Y3957" s="11">
        <f t="shared" si="5"/>
        <v>0</v>
      </c>
      <c r="Z3957" s="12">
        <f>ROUNDUP(SUM(VLOOKUP(F3957,'Pontuação 3.0'!A$2:B$11,2,FALSE),VLOOKUP(E3957,'Pontuação 3.0'!C$2:D$11,2,FALSE),VLOOKUP(H3957,'Pontuação 3.0'!I$2:J$11,2,FALSE),VLOOKUP(J3957,'Pontuação 3.0'!G$2:H$11,2,FALSE),VLOOKUP(G3957,'Pontuação 3.0'!E$2:F$11,2,FALSE),VLOOKUP(K3957,'Pontuação 3.0'!K$2:L$11,2,FALSE),VLOOKUP(L3957,'Pontuação 3.0'!M$2:N$13,2,FALSE)),0)</f>
        <v>2162</v>
      </c>
      <c r="AA3957" s="12">
        <f t="shared" si="6"/>
        <v>216</v>
      </c>
      <c r="AB3957" s="12" t="str">
        <f t="array" ref="AB3957">IFERROR(INDEX('Pontuação 3.0'!G$13:G$191, MATCH(AA3957, 'Pontuação 3.0'!F$13:F$191, 0)), "Faixa Indefinida")</f>
        <v>B</v>
      </c>
      <c r="AC3957" s="12">
        <f t="shared" si="7"/>
        <v>0</v>
      </c>
      <c r="AD3957" s="12">
        <f t="shared" si="8"/>
        <v>1</v>
      </c>
      <c r="AE3957" s="12">
        <f t="shared" si="9"/>
        <v>0</v>
      </c>
      <c r="AF3957" s="12">
        <f t="shared" si="10"/>
        <v>0</v>
      </c>
    </row>
    <row r="3958" ht="15.75" customHeight="1">
      <c r="A3958" s="8">
        <v>45689.0</v>
      </c>
      <c r="B3958" s="9" t="s">
        <v>9079</v>
      </c>
      <c r="C3958" s="9" t="s">
        <v>9080</v>
      </c>
      <c r="D3958" s="14" t="s">
        <v>14178</v>
      </c>
      <c r="E3958" s="9" t="s">
        <v>13936</v>
      </c>
      <c r="F3958" s="9" t="s">
        <v>13948</v>
      </c>
      <c r="G3958" s="9" t="s">
        <v>13926</v>
      </c>
      <c r="H3958" s="9" t="s">
        <v>13951</v>
      </c>
      <c r="I3958" s="9" t="s">
        <v>13940</v>
      </c>
      <c r="J3958" s="9" t="s">
        <v>13929</v>
      </c>
      <c r="K3958" s="9" t="s">
        <v>13940</v>
      </c>
      <c r="L3958" s="9" t="s">
        <v>13931</v>
      </c>
      <c r="M3958" s="9" t="s">
        <v>13942</v>
      </c>
      <c r="N3958" s="13" t="s">
        <v>12</v>
      </c>
      <c r="O3958" s="13" t="s">
        <v>14</v>
      </c>
      <c r="P3958" s="13" t="s">
        <v>19</v>
      </c>
      <c r="Q3958" s="13" t="s">
        <v>20</v>
      </c>
      <c r="R3958" s="13" t="s">
        <v>65</v>
      </c>
      <c r="S3958" s="10">
        <f>ROUNDUP(SUM(VLOOKUP(F3958,'Pontuação'!A$2:B$11,2,FALSE),VLOOKUP(E3958,'Pontuação'!C$2:D$11,2,FALSE),VLOOKUP(H3958,'Pontuação'!I$2:J$11,2,FALSE),VLOOKUP(J3958,'Pontuação'!G$2:H$11,2,FALSE),VLOOKUP(L3958,'Pontuação'!M$2:N$13,2,FALSE)),0)</f>
        <v>1541</v>
      </c>
      <c r="T3958" s="11">
        <f t="shared" si="1"/>
        <v>154</v>
      </c>
      <c r="U3958" s="11" t="str">
        <f t="array" ref="U3958">IFERROR(INDEX('Pontuação'!G$13:G$101, MATCH(T3958, 'Pontuação'!F$13:F$101, 0)), "Faixa Indefinida")</f>
        <v>C</v>
      </c>
      <c r="V3958" s="11">
        <f t="shared" si="2"/>
        <v>0</v>
      </c>
      <c r="W3958" s="11">
        <f t="shared" si="3"/>
        <v>0</v>
      </c>
      <c r="X3958" s="11">
        <f t="shared" si="4"/>
        <v>1</v>
      </c>
      <c r="Y3958" s="11">
        <f t="shared" si="5"/>
        <v>0</v>
      </c>
      <c r="Z3958" s="12">
        <f>ROUNDUP(SUM(VLOOKUP(F3958,'Pontuação 3.0'!A$2:B$11,2,FALSE),VLOOKUP(E3958,'Pontuação 3.0'!C$2:D$11,2,FALSE),VLOOKUP(H3958,'Pontuação 3.0'!I$2:J$11,2,FALSE),VLOOKUP(J3958,'Pontuação 3.0'!G$2:H$11,2,FALSE),VLOOKUP(G3958,'Pontuação 3.0'!E$2:F$11,2,FALSE),VLOOKUP(K3958,'Pontuação 3.0'!K$2:L$11,2,FALSE),VLOOKUP(L3958,'Pontuação 3.0'!M$2:N$13,2,FALSE)),0)</f>
        <v>1989</v>
      </c>
      <c r="AA3958" s="12">
        <f t="shared" si="6"/>
        <v>199</v>
      </c>
      <c r="AB3958" s="12" t="str">
        <f t="array" ref="AB3958">IFERROR(INDEX('Pontuação 3.0'!G$13:G$191, MATCH(AA3958, 'Pontuação 3.0'!F$13:F$191, 0)), "Faixa Indefinida")</f>
        <v>C</v>
      </c>
      <c r="AC3958" s="12">
        <f t="shared" si="7"/>
        <v>0</v>
      </c>
      <c r="AD3958" s="12">
        <f t="shared" si="8"/>
        <v>0</v>
      </c>
      <c r="AE3958" s="12">
        <f t="shared" si="9"/>
        <v>1</v>
      </c>
      <c r="AF3958" s="12">
        <f t="shared" si="10"/>
        <v>0</v>
      </c>
    </row>
    <row r="3959" ht="15.75" customHeight="1">
      <c r="A3959" s="8">
        <v>45689.0</v>
      </c>
      <c r="B3959" s="9" t="s">
        <v>3642</v>
      </c>
      <c r="C3959" s="9" t="s">
        <v>9083</v>
      </c>
      <c r="D3959" s="15">
        <v>1.1965090007E10</v>
      </c>
      <c r="E3959" s="9" t="s">
        <v>13936</v>
      </c>
      <c r="F3959" s="9" t="s">
        <v>13950</v>
      </c>
      <c r="G3959" s="9" t="s">
        <v>13926</v>
      </c>
      <c r="H3959" s="9" t="s">
        <v>13938</v>
      </c>
      <c r="I3959" s="9" t="s">
        <v>13940</v>
      </c>
      <c r="J3959" s="9" t="s">
        <v>13929</v>
      </c>
      <c r="K3959" s="9" t="s">
        <v>13940</v>
      </c>
      <c r="L3959" s="9" t="s">
        <v>13945</v>
      </c>
      <c r="M3959" s="9" t="s">
        <v>13952</v>
      </c>
      <c r="N3959" s="13" t="s">
        <v>12</v>
      </c>
      <c r="O3959" s="13" t="s">
        <v>14</v>
      </c>
      <c r="P3959" s="13" t="s">
        <v>32</v>
      </c>
      <c r="Q3959" s="13" t="s">
        <v>48</v>
      </c>
      <c r="R3959" s="13" t="s">
        <v>15</v>
      </c>
      <c r="S3959" s="10">
        <f>ROUNDUP(SUM(VLOOKUP(F3959,'Pontuação'!A$2:B$11,2,FALSE),VLOOKUP(E3959,'Pontuação'!C$2:D$11,2,FALSE),VLOOKUP(H3959,'Pontuação'!I$2:J$11,2,FALSE),VLOOKUP(J3959,'Pontuação'!G$2:H$11,2,FALSE),VLOOKUP(L3959,'Pontuação'!M$2:N$13,2,FALSE)),0)</f>
        <v>1711</v>
      </c>
      <c r="T3959" s="11">
        <f t="shared" si="1"/>
        <v>171</v>
      </c>
      <c r="U3959" s="11" t="str">
        <f t="array" ref="U3959">IFERROR(INDEX('Pontuação'!G$13:G$101, MATCH(T3959, 'Pontuação'!F$13:F$101, 0)), "Faixa Indefinida")</f>
        <v>B</v>
      </c>
      <c r="V3959" s="11">
        <f t="shared" si="2"/>
        <v>0</v>
      </c>
      <c r="W3959" s="11">
        <f t="shared" si="3"/>
        <v>1</v>
      </c>
      <c r="X3959" s="11">
        <f t="shared" si="4"/>
        <v>0</v>
      </c>
      <c r="Y3959" s="11">
        <f t="shared" si="5"/>
        <v>0</v>
      </c>
      <c r="Z3959" s="12">
        <f>ROUNDUP(SUM(VLOOKUP(F3959,'Pontuação 3.0'!A$2:B$11,2,FALSE),VLOOKUP(E3959,'Pontuação 3.0'!C$2:D$11,2,FALSE),VLOOKUP(H3959,'Pontuação 3.0'!I$2:J$11,2,FALSE),VLOOKUP(J3959,'Pontuação 3.0'!G$2:H$11,2,FALSE),VLOOKUP(G3959,'Pontuação 3.0'!E$2:F$11,2,FALSE),VLOOKUP(K3959,'Pontuação 3.0'!K$2:L$11,2,FALSE),VLOOKUP(L3959,'Pontuação 3.0'!M$2:N$13,2,FALSE)),0)</f>
        <v>2144</v>
      </c>
      <c r="AA3959" s="12">
        <f t="shared" si="6"/>
        <v>214</v>
      </c>
      <c r="AB3959" s="12" t="str">
        <f t="array" ref="AB3959">IFERROR(INDEX('Pontuação 3.0'!G$13:G$191, MATCH(AA3959, 'Pontuação 3.0'!F$13:F$191, 0)), "Faixa Indefinida")</f>
        <v>B</v>
      </c>
      <c r="AC3959" s="12">
        <f t="shared" si="7"/>
        <v>0</v>
      </c>
      <c r="AD3959" s="12">
        <f t="shared" si="8"/>
        <v>1</v>
      </c>
      <c r="AE3959" s="12">
        <f t="shared" si="9"/>
        <v>0</v>
      </c>
      <c r="AF3959" s="12">
        <f t="shared" si="10"/>
        <v>0</v>
      </c>
    </row>
    <row r="3960" ht="15.75" customHeight="1">
      <c r="A3960" s="8">
        <v>45689.0</v>
      </c>
      <c r="B3960" s="9" t="s">
        <v>831</v>
      </c>
      <c r="C3960" s="9" t="s">
        <v>9084</v>
      </c>
      <c r="D3960" s="15">
        <v>1.7981765886E10</v>
      </c>
      <c r="E3960" s="9" t="s">
        <v>13936</v>
      </c>
      <c r="F3960" s="9" t="s">
        <v>13948</v>
      </c>
      <c r="G3960" s="9" t="s">
        <v>13944</v>
      </c>
      <c r="H3960" s="9" t="s">
        <v>13949</v>
      </c>
      <c r="I3960" s="9" t="s">
        <v>13928</v>
      </c>
      <c r="J3960" s="9" t="s">
        <v>13929</v>
      </c>
      <c r="K3960" s="9" t="s">
        <v>13940</v>
      </c>
      <c r="L3960" s="9" t="s">
        <v>13941</v>
      </c>
      <c r="M3960" s="9" t="s">
        <v>13952</v>
      </c>
      <c r="N3960" s="13" t="s">
        <v>12</v>
      </c>
      <c r="O3960" s="13" t="s">
        <v>14</v>
      </c>
      <c r="P3960" s="13" t="s">
        <v>32</v>
      </c>
      <c r="Q3960" s="13" t="s">
        <v>48</v>
      </c>
      <c r="R3960" s="13" t="s">
        <v>65</v>
      </c>
      <c r="S3960" s="10">
        <f>ROUNDUP(SUM(VLOOKUP(F3960,'Pontuação'!A$2:B$11,2,FALSE),VLOOKUP(E3960,'Pontuação'!C$2:D$11,2,FALSE),VLOOKUP(H3960,'Pontuação'!I$2:J$11,2,FALSE),VLOOKUP(J3960,'Pontuação'!G$2:H$11,2,FALSE),VLOOKUP(L3960,'Pontuação'!M$2:N$13,2,FALSE)),0)</f>
        <v>1627</v>
      </c>
      <c r="T3960" s="11">
        <f t="shared" si="1"/>
        <v>163</v>
      </c>
      <c r="U3960" s="11" t="str">
        <f t="array" ref="U3960">IFERROR(INDEX('Pontuação'!G$13:G$101, MATCH(T3960, 'Pontuação'!F$13:F$101, 0)), "Faixa Indefinida")</f>
        <v>C</v>
      </c>
      <c r="V3960" s="11">
        <f t="shared" si="2"/>
        <v>0</v>
      </c>
      <c r="W3960" s="11">
        <f t="shared" si="3"/>
        <v>0</v>
      </c>
      <c r="X3960" s="11">
        <f t="shared" si="4"/>
        <v>1</v>
      </c>
      <c r="Y3960" s="11">
        <f t="shared" si="5"/>
        <v>0</v>
      </c>
      <c r="Z3960" s="12">
        <f>ROUNDUP(SUM(VLOOKUP(F3960,'Pontuação 3.0'!A$2:B$11,2,FALSE),VLOOKUP(E3960,'Pontuação 3.0'!C$2:D$11,2,FALSE),VLOOKUP(H3960,'Pontuação 3.0'!I$2:J$11,2,FALSE),VLOOKUP(J3960,'Pontuação 3.0'!G$2:H$11,2,FALSE),VLOOKUP(G3960,'Pontuação 3.0'!E$2:F$11,2,FALSE),VLOOKUP(K3960,'Pontuação 3.0'!K$2:L$11,2,FALSE),VLOOKUP(L3960,'Pontuação 3.0'!M$2:N$13,2,FALSE)),0)</f>
        <v>1914</v>
      </c>
      <c r="AA3960" s="12">
        <f t="shared" si="6"/>
        <v>191</v>
      </c>
      <c r="AB3960" s="12" t="str">
        <f t="array" ref="AB3960">IFERROR(INDEX('Pontuação 3.0'!G$13:G$191, MATCH(AA3960, 'Pontuação 3.0'!F$13:F$191, 0)), "Faixa Indefinida")</f>
        <v>D</v>
      </c>
      <c r="AC3960" s="12">
        <f t="shared" si="7"/>
        <v>0</v>
      </c>
      <c r="AD3960" s="12">
        <f t="shared" si="8"/>
        <v>0</v>
      </c>
      <c r="AE3960" s="12">
        <f t="shared" si="9"/>
        <v>0</v>
      </c>
      <c r="AF3960" s="12">
        <f t="shared" si="10"/>
        <v>1</v>
      </c>
    </row>
    <row r="3961" ht="15.75" customHeight="1">
      <c r="A3961" s="8">
        <v>45689.0</v>
      </c>
      <c r="B3961" s="9" t="s">
        <v>9085</v>
      </c>
      <c r="C3961" s="9" t="s">
        <v>9086</v>
      </c>
      <c r="D3961" s="15">
        <v>6.1991923161E10</v>
      </c>
      <c r="E3961" s="9" t="s">
        <v>13936</v>
      </c>
      <c r="F3961" s="9" t="s">
        <v>13950</v>
      </c>
      <c r="G3961" s="9" t="s">
        <v>13926</v>
      </c>
      <c r="H3961" s="9" t="s">
        <v>13938</v>
      </c>
      <c r="I3961" s="9" t="s">
        <v>13928</v>
      </c>
      <c r="J3961" s="9" t="s">
        <v>13956</v>
      </c>
      <c r="K3961" s="9" t="s">
        <v>13930</v>
      </c>
      <c r="L3961" s="9" t="s">
        <v>13931</v>
      </c>
      <c r="M3961" s="9" t="s">
        <v>13942</v>
      </c>
      <c r="N3961" s="13" t="s">
        <v>12</v>
      </c>
      <c r="O3961" s="13" t="s">
        <v>14</v>
      </c>
      <c r="P3961" s="13" t="s">
        <v>32</v>
      </c>
      <c r="Q3961" s="13" t="s">
        <v>20</v>
      </c>
      <c r="R3961" s="13" t="s">
        <v>15</v>
      </c>
      <c r="S3961" s="10">
        <f>ROUNDUP(SUM(VLOOKUP(F3961,'Pontuação'!A$2:B$11,2,FALSE),VLOOKUP(E3961,'Pontuação'!C$2:D$11,2,FALSE),VLOOKUP(H3961,'Pontuação'!I$2:J$11,2,FALSE),VLOOKUP(J3961,'Pontuação'!G$2:H$11,2,FALSE),VLOOKUP(L3961,'Pontuação'!M$2:N$13,2,FALSE)),0)</f>
        <v>1857</v>
      </c>
      <c r="T3961" s="11">
        <f t="shared" si="1"/>
        <v>186</v>
      </c>
      <c r="U3961" s="11" t="str">
        <f t="array" ref="U3961">IFERROR(INDEX('Pontuação'!G$13:G$101, MATCH(T3961, 'Pontuação'!F$13:F$101, 0)), "Faixa Indefinida")</f>
        <v>A</v>
      </c>
      <c r="V3961" s="11">
        <f t="shared" si="2"/>
        <v>1</v>
      </c>
      <c r="W3961" s="11">
        <f t="shared" si="3"/>
        <v>0</v>
      </c>
      <c r="X3961" s="11">
        <f t="shared" si="4"/>
        <v>0</v>
      </c>
      <c r="Y3961" s="11">
        <f t="shared" si="5"/>
        <v>0</v>
      </c>
      <c r="Z3961" s="12">
        <f>ROUNDUP(SUM(VLOOKUP(F3961,'Pontuação 3.0'!A$2:B$11,2,FALSE),VLOOKUP(E3961,'Pontuação 3.0'!C$2:D$11,2,FALSE),VLOOKUP(H3961,'Pontuação 3.0'!I$2:J$11,2,FALSE),VLOOKUP(J3961,'Pontuação 3.0'!G$2:H$11,2,FALSE),VLOOKUP(G3961,'Pontuação 3.0'!E$2:F$11,2,FALSE),VLOOKUP(K3961,'Pontuação 3.0'!K$2:L$11,2,FALSE),VLOOKUP(L3961,'Pontuação 3.0'!M$2:N$13,2,FALSE)),0)</f>
        <v>2594</v>
      </c>
      <c r="AA3961" s="12">
        <f t="shared" si="6"/>
        <v>259</v>
      </c>
      <c r="AB3961" s="12" t="str">
        <f t="array" ref="AB3961">IFERROR(INDEX('Pontuação 3.0'!G$13:G$191, MATCH(AA3961, 'Pontuação 3.0'!F$13:F$191, 0)), "Faixa Indefinida")</f>
        <v>A</v>
      </c>
      <c r="AC3961" s="12">
        <f t="shared" si="7"/>
        <v>1</v>
      </c>
      <c r="AD3961" s="12">
        <f t="shared" si="8"/>
        <v>0</v>
      </c>
      <c r="AE3961" s="12">
        <f t="shared" si="9"/>
        <v>0</v>
      </c>
      <c r="AF3961" s="12">
        <f t="shared" si="10"/>
        <v>0</v>
      </c>
    </row>
    <row r="3962" ht="15.75" customHeight="1">
      <c r="A3962" s="8">
        <v>45689.0</v>
      </c>
      <c r="B3962" s="9" t="s">
        <v>9090</v>
      </c>
      <c r="C3962" s="9" t="s">
        <v>9091</v>
      </c>
      <c r="D3962" s="15">
        <v>2.1988366818E10</v>
      </c>
      <c r="E3962" s="9" t="s">
        <v>13936</v>
      </c>
      <c r="F3962" s="9" t="s">
        <v>13950</v>
      </c>
      <c r="G3962" s="9" t="s">
        <v>13944</v>
      </c>
      <c r="H3962" s="9" t="s">
        <v>13951</v>
      </c>
      <c r="I3962" s="9" t="s">
        <v>13940</v>
      </c>
      <c r="J3962" s="9" t="s">
        <v>13929</v>
      </c>
      <c r="K3962" s="9" t="s">
        <v>13940</v>
      </c>
      <c r="L3962" s="9" t="s">
        <v>13931</v>
      </c>
      <c r="M3962" s="9" t="s">
        <v>13946</v>
      </c>
      <c r="N3962" s="13" t="s">
        <v>12</v>
      </c>
      <c r="O3962" s="13" t="s">
        <v>14</v>
      </c>
      <c r="P3962" s="13" t="s">
        <v>111</v>
      </c>
      <c r="Q3962" s="13" t="s">
        <v>20</v>
      </c>
      <c r="R3962" s="13" t="s">
        <v>15</v>
      </c>
      <c r="S3962" s="10">
        <f>ROUNDUP(SUM(VLOOKUP(F3962,'Pontuação'!A$2:B$11,2,FALSE),VLOOKUP(E3962,'Pontuação'!C$2:D$11,2,FALSE),VLOOKUP(H3962,'Pontuação'!I$2:J$11,2,FALSE),VLOOKUP(J3962,'Pontuação'!G$2:H$11,2,FALSE),VLOOKUP(L3962,'Pontuação'!M$2:N$13,2,FALSE)),0)</f>
        <v>1553</v>
      </c>
      <c r="T3962" s="11">
        <f t="shared" si="1"/>
        <v>155</v>
      </c>
      <c r="U3962" s="11" t="str">
        <f t="array" ref="U3962">IFERROR(INDEX('Pontuação'!G$13:G$101, MATCH(T3962, 'Pontuação'!F$13:F$101, 0)), "Faixa Indefinida")</f>
        <v>C</v>
      </c>
      <c r="V3962" s="11">
        <f t="shared" si="2"/>
        <v>0</v>
      </c>
      <c r="W3962" s="11">
        <f t="shared" si="3"/>
        <v>0</v>
      </c>
      <c r="X3962" s="11">
        <f t="shared" si="4"/>
        <v>1</v>
      </c>
      <c r="Y3962" s="11">
        <f t="shared" si="5"/>
        <v>0</v>
      </c>
      <c r="Z3962" s="12">
        <f>ROUNDUP(SUM(VLOOKUP(F3962,'Pontuação 3.0'!A$2:B$11,2,FALSE),VLOOKUP(E3962,'Pontuação 3.0'!C$2:D$11,2,FALSE),VLOOKUP(H3962,'Pontuação 3.0'!I$2:J$11,2,FALSE),VLOOKUP(J3962,'Pontuação 3.0'!G$2:H$11,2,FALSE),VLOOKUP(G3962,'Pontuação 3.0'!E$2:F$11,2,FALSE),VLOOKUP(K3962,'Pontuação 3.0'!K$2:L$11,2,FALSE),VLOOKUP(L3962,'Pontuação 3.0'!M$2:N$13,2,FALSE)),0)</f>
        <v>1982</v>
      </c>
      <c r="AA3962" s="12">
        <f t="shared" si="6"/>
        <v>198</v>
      </c>
      <c r="AB3962" s="12" t="str">
        <f t="array" ref="AB3962">IFERROR(INDEX('Pontuação 3.0'!G$13:G$191, MATCH(AA3962, 'Pontuação 3.0'!F$13:F$191, 0)), "Faixa Indefinida")</f>
        <v>C</v>
      </c>
      <c r="AC3962" s="12">
        <f t="shared" si="7"/>
        <v>0</v>
      </c>
      <c r="AD3962" s="12">
        <f t="shared" si="8"/>
        <v>0</v>
      </c>
      <c r="AE3962" s="12">
        <f t="shared" si="9"/>
        <v>1</v>
      </c>
      <c r="AF3962" s="12">
        <f t="shared" si="10"/>
        <v>0</v>
      </c>
    </row>
    <row r="3963" ht="15.75" customHeight="1">
      <c r="A3963" s="8">
        <v>45689.0</v>
      </c>
      <c r="B3963" s="9" t="s">
        <v>9094</v>
      </c>
      <c r="C3963" s="9" t="s">
        <v>9095</v>
      </c>
      <c r="D3963" s="15">
        <v>3.2984829126E10</v>
      </c>
      <c r="E3963" s="9" t="s">
        <v>13936</v>
      </c>
      <c r="F3963" s="9" t="s">
        <v>13948</v>
      </c>
      <c r="G3963" s="9" t="s">
        <v>13926</v>
      </c>
      <c r="H3963" s="9" t="s">
        <v>13927</v>
      </c>
      <c r="I3963" s="9" t="s">
        <v>13928</v>
      </c>
      <c r="J3963" s="9" t="s">
        <v>13929</v>
      </c>
      <c r="K3963" s="9" t="s">
        <v>13930</v>
      </c>
      <c r="L3963" s="9" t="s">
        <v>13959</v>
      </c>
      <c r="M3963" s="9" t="s">
        <v>13942</v>
      </c>
      <c r="N3963" s="13" t="s">
        <v>12</v>
      </c>
      <c r="O3963" s="13" t="s">
        <v>14</v>
      </c>
      <c r="P3963" s="13" t="s">
        <v>32</v>
      </c>
      <c r="Q3963" s="13" t="s">
        <v>20</v>
      </c>
      <c r="R3963" s="13" t="s">
        <v>15</v>
      </c>
      <c r="S3963" s="10">
        <f>ROUNDUP(SUM(VLOOKUP(F3963,'Pontuação'!A$2:B$11,2,FALSE),VLOOKUP(E3963,'Pontuação'!C$2:D$11,2,FALSE),VLOOKUP(H3963,'Pontuação'!I$2:J$11,2,FALSE),VLOOKUP(J3963,'Pontuação'!G$2:H$11,2,FALSE),VLOOKUP(L3963,'Pontuação'!M$2:N$13,2,FALSE)),0)</f>
        <v>1497</v>
      </c>
      <c r="T3963" s="11">
        <f t="shared" si="1"/>
        <v>150</v>
      </c>
      <c r="U3963" s="11" t="str">
        <f t="array" ref="U3963">IFERROR(INDEX('Pontuação'!G$13:G$101, MATCH(T3963, 'Pontuação'!F$13:F$101, 0)), "Faixa Indefinida")</f>
        <v>C</v>
      </c>
      <c r="V3963" s="11">
        <f t="shared" si="2"/>
        <v>0</v>
      </c>
      <c r="W3963" s="11">
        <f t="shared" si="3"/>
        <v>0</v>
      </c>
      <c r="X3963" s="11">
        <f t="shared" si="4"/>
        <v>1</v>
      </c>
      <c r="Y3963" s="11">
        <f t="shared" si="5"/>
        <v>0</v>
      </c>
      <c r="Z3963" s="12">
        <f>ROUNDUP(SUM(VLOOKUP(F3963,'Pontuação 3.0'!A$2:B$11,2,FALSE),VLOOKUP(E3963,'Pontuação 3.0'!C$2:D$11,2,FALSE),VLOOKUP(H3963,'Pontuação 3.0'!I$2:J$11,2,FALSE),VLOOKUP(J3963,'Pontuação 3.0'!G$2:H$11,2,FALSE),VLOOKUP(G3963,'Pontuação 3.0'!E$2:F$11,2,FALSE),VLOOKUP(K3963,'Pontuação 3.0'!K$2:L$11,2,FALSE),VLOOKUP(L3963,'Pontuação 3.0'!M$2:N$13,2,FALSE)),0)</f>
        <v>2296</v>
      </c>
      <c r="AA3963" s="12">
        <f t="shared" si="6"/>
        <v>230</v>
      </c>
      <c r="AB3963" s="12" t="str">
        <f t="array" ref="AB3963">IFERROR(INDEX('Pontuação 3.0'!G$13:G$191, MATCH(AA3963, 'Pontuação 3.0'!F$13:F$191, 0)), "Faixa Indefinida")</f>
        <v>B</v>
      </c>
      <c r="AC3963" s="12">
        <f t="shared" si="7"/>
        <v>0</v>
      </c>
      <c r="AD3963" s="12">
        <f t="shared" si="8"/>
        <v>1</v>
      </c>
      <c r="AE3963" s="12">
        <f t="shared" si="9"/>
        <v>0</v>
      </c>
      <c r="AF3963" s="12">
        <f t="shared" si="10"/>
        <v>0</v>
      </c>
    </row>
    <row r="3964" ht="15.75" customHeight="1">
      <c r="A3964" s="8">
        <v>45689.0</v>
      </c>
      <c r="B3964" s="9" t="s">
        <v>9087</v>
      </c>
      <c r="C3964" s="9" t="s">
        <v>9088</v>
      </c>
      <c r="D3964" s="15">
        <v>9.898196113E10</v>
      </c>
      <c r="E3964" s="9" t="s">
        <v>13936</v>
      </c>
      <c r="F3964" s="9" t="s">
        <v>13948</v>
      </c>
      <c r="G3964" s="9" t="s">
        <v>13926</v>
      </c>
      <c r="H3964" s="9" t="s">
        <v>13960</v>
      </c>
      <c r="I3964" s="9" t="s">
        <v>13928</v>
      </c>
      <c r="J3964" s="9" t="s">
        <v>13929</v>
      </c>
      <c r="K3964" s="9" t="s">
        <v>13930</v>
      </c>
      <c r="L3964" s="9" t="s">
        <v>13945</v>
      </c>
      <c r="M3964" s="9" t="s">
        <v>13967</v>
      </c>
      <c r="N3964" s="13" t="s">
        <v>12</v>
      </c>
      <c r="O3964" s="13" t="s">
        <v>14</v>
      </c>
      <c r="P3964" s="13" t="s">
        <v>71</v>
      </c>
      <c r="Q3964" s="13" t="s">
        <v>20</v>
      </c>
      <c r="R3964" s="13" t="s">
        <v>15</v>
      </c>
      <c r="S3964" s="10">
        <f>ROUNDUP(SUM(VLOOKUP(F3964,'Pontuação'!A$2:B$11,2,FALSE),VLOOKUP(E3964,'Pontuação'!C$2:D$11,2,FALSE),VLOOKUP(H3964,'Pontuação'!I$2:J$11,2,FALSE),VLOOKUP(J3964,'Pontuação'!G$2:H$11,2,FALSE),VLOOKUP(L3964,'Pontuação'!M$2:N$13,2,FALSE)),0)</f>
        <v>1489</v>
      </c>
      <c r="T3964" s="11">
        <f t="shared" si="1"/>
        <v>149</v>
      </c>
      <c r="U3964" s="11" t="str">
        <f t="array" ref="U3964">IFERROR(INDEX('Pontuação'!G$13:G$101, MATCH(T3964, 'Pontuação'!F$13:F$101, 0)), "Faixa Indefinida")</f>
        <v>C</v>
      </c>
      <c r="V3964" s="11">
        <f t="shared" si="2"/>
        <v>0</v>
      </c>
      <c r="W3964" s="11">
        <f t="shared" si="3"/>
        <v>0</v>
      </c>
      <c r="X3964" s="11">
        <f t="shared" si="4"/>
        <v>1</v>
      </c>
      <c r="Y3964" s="11">
        <f t="shared" si="5"/>
        <v>0</v>
      </c>
      <c r="Z3964" s="12">
        <f>ROUNDUP(SUM(VLOOKUP(F3964,'Pontuação 3.0'!A$2:B$11,2,FALSE),VLOOKUP(E3964,'Pontuação 3.0'!C$2:D$11,2,FALSE),VLOOKUP(H3964,'Pontuação 3.0'!I$2:J$11,2,FALSE),VLOOKUP(J3964,'Pontuação 3.0'!G$2:H$11,2,FALSE),VLOOKUP(G3964,'Pontuação 3.0'!E$2:F$11,2,FALSE),VLOOKUP(K3964,'Pontuação 3.0'!K$2:L$11,2,FALSE),VLOOKUP(L3964,'Pontuação 3.0'!M$2:N$13,2,FALSE)),0)</f>
        <v>2228</v>
      </c>
      <c r="AA3964" s="12">
        <f t="shared" si="6"/>
        <v>223</v>
      </c>
      <c r="AB3964" s="12" t="str">
        <f t="array" ref="AB3964">IFERROR(INDEX('Pontuação 3.0'!G$13:G$191, MATCH(AA3964, 'Pontuação 3.0'!F$13:F$191, 0)), "Faixa Indefinida")</f>
        <v>B</v>
      </c>
      <c r="AC3964" s="12">
        <f t="shared" si="7"/>
        <v>0</v>
      </c>
      <c r="AD3964" s="12">
        <f t="shared" si="8"/>
        <v>1</v>
      </c>
      <c r="AE3964" s="12">
        <f t="shared" si="9"/>
        <v>0</v>
      </c>
      <c r="AF3964" s="12">
        <f t="shared" si="10"/>
        <v>0</v>
      </c>
    </row>
    <row r="3965" ht="15.75" customHeight="1">
      <c r="A3965" s="8">
        <v>45689.0</v>
      </c>
      <c r="B3965" s="9" t="s">
        <v>848</v>
      </c>
      <c r="C3965" s="9" t="s">
        <v>9092</v>
      </c>
      <c r="D3965" s="9" t="s">
        <v>9093</v>
      </c>
      <c r="E3965" s="9" t="s">
        <v>13936</v>
      </c>
      <c r="F3965" s="9" t="s">
        <v>13937</v>
      </c>
      <c r="G3965" s="9" t="s">
        <v>13926</v>
      </c>
      <c r="H3965" s="9" t="s">
        <v>13938</v>
      </c>
      <c r="I3965" s="9" t="s">
        <v>13928</v>
      </c>
      <c r="J3965" s="9" t="s">
        <v>13939</v>
      </c>
      <c r="K3965" s="9" t="s">
        <v>13930</v>
      </c>
      <c r="L3965" s="9" t="s">
        <v>13945</v>
      </c>
      <c r="M3965" s="9" t="s">
        <v>13946</v>
      </c>
      <c r="N3965" s="13" t="s">
        <v>12</v>
      </c>
      <c r="O3965" s="13" t="s">
        <v>14</v>
      </c>
      <c r="P3965" s="13" t="s">
        <v>13</v>
      </c>
      <c r="Q3965" s="13" t="s">
        <v>20</v>
      </c>
      <c r="R3965" s="13" t="s">
        <v>65</v>
      </c>
      <c r="S3965" s="10">
        <f>ROUNDUP(SUM(VLOOKUP(F3965,'Pontuação'!A$2:B$11,2,FALSE),VLOOKUP(E3965,'Pontuação'!C$2:D$11,2,FALSE),VLOOKUP(H3965,'Pontuação'!I$2:J$11,2,FALSE),VLOOKUP(J3965,'Pontuação'!G$2:H$11,2,FALSE),VLOOKUP(L3965,'Pontuação'!M$2:N$13,2,FALSE)),0)</f>
        <v>1787</v>
      </c>
      <c r="T3965" s="11">
        <f t="shared" si="1"/>
        <v>179</v>
      </c>
      <c r="U3965" s="11" t="str">
        <f t="array" ref="U3965">IFERROR(INDEX('Pontuação'!G$13:G$101, MATCH(T3965, 'Pontuação'!F$13:F$101, 0)), "Faixa Indefinida")</f>
        <v>B</v>
      </c>
      <c r="V3965" s="11">
        <f t="shared" si="2"/>
        <v>0</v>
      </c>
      <c r="W3965" s="11">
        <f t="shared" si="3"/>
        <v>1</v>
      </c>
      <c r="X3965" s="11">
        <f t="shared" si="4"/>
        <v>0</v>
      </c>
      <c r="Y3965" s="11">
        <f t="shared" si="5"/>
        <v>0</v>
      </c>
      <c r="Z3965" s="12">
        <f>ROUNDUP(SUM(VLOOKUP(F3965,'Pontuação 3.0'!A$2:B$11,2,FALSE),VLOOKUP(E3965,'Pontuação 3.0'!C$2:D$11,2,FALSE),VLOOKUP(H3965,'Pontuação 3.0'!I$2:J$11,2,FALSE),VLOOKUP(J3965,'Pontuação 3.0'!G$2:H$11,2,FALSE),VLOOKUP(G3965,'Pontuação 3.0'!E$2:F$11,2,FALSE),VLOOKUP(K3965,'Pontuação 3.0'!K$2:L$11,2,FALSE),VLOOKUP(L3965,'Pontuação 3.0'!M$2:N$13,2,FALSE)),0)</f>
        <v>2335</v>
      </c>
      <c r="AA3965" s="12">
        <f t="shared" si="6"/>
        <v>234</v>
      </c>
      <c r="AB3965" s="12" t="str">
        <f t="array" ref="AB3965">IFERROR(INDEX('Pontuação 3.0'!G$13:G$191, MATCH(AA3965, 'Pontuação 3.0'!F$13:F$191, 0)), "Faixa Indefinida")</f>
        <v>B</v>
      </c>
      <c r="AC3965" s="12">
        <f t="shared" si="7"/>
        <v>0</v>
      </c>
      <c r="AD3965" s="12">
        <f t="shared" si="8"/>
        <v>1</v>
      </c>
      <c r="AE3965" s="12">
        <f t="shared" si="9"/>
        <v>0</v>
      </c>
      <c r="AF3965" s="12">
        <f t="shared" si="10"/>
        <v>0</v>
      </c>
    </row>
    <row r="3966" ht="15.75" customHeight="1">
      <c r="A3966" s="8">
        <v>45689.0</v>
      </c>
      <c r="B3966" s="9" t="s">
        <v>9096</v>
      </c>
      <c r="C3966" s="9" t="s">
        <v>9097</v>
      </c>
      <c r="D3966" s="15">
        <v>1.9983337078E10</v>
      </c>
      <c r="E3966" s="9" t="s">
        <v>13936</v>
      </c>
      <c r="F3966" s="9" t="s">
        <v>13950</v>
      </c>
      <c r="G3966" s="9" t="s">
        <v>13944</v>
      </c>
      <c r="H3966" s="9" t="s">
        <v>13951</v>
      </c>
      <c r="I3966" s="9" t="s">
        <v>13928</v>
      </c>
      <c r="J3966" s="9" t="s">
        <v>13939</v>
      </c>
      <c r="K3966" s="9" t="s">
        <v>13930</v>
      </c>
      <c r="L3966" s="9" t="s">
        <v>13945</v>
      </c>
      <c r="M3966" s="9" t="s">
        <v>13946</v>
      </c>
      <c r="N3966" s="13" t="s">
        <v>12</v>
      </c>
      <c r="O3966" s="13" t="s">
        <v>14</v>
      </c>
      <c r="P3966" s="13" t="s">
        <v>24</v>
      </c>
      <c r="Q3966" s="13" t="s">
        <v>20</v>
      </c>
      <c r="R3966" s="13" t="s">
        <v>15</v>
      </c>
      <c r="S3966" s="10">
        <f>ROUNDUP(SUM(VLOOKUP(F3966,'Pontuação'!A$2:B$11,2,FALSE),VLOOKUP(E3966,'Pontuação'!C$2:D$11,2,FALSE),VLOOKUP(H3966,'Pontuação'!I$2:J$11,2,FALSE),VLOOKUP(J3966,'Pontuação'!G$2:H$11,2,FALSE),VLOOKUP(L3966,'Pontuação'!M$2:N$13,2,FALSE)),0)</f>
        <v>1790</v>
      </c>
      <c r="T3966" s="11">
        <f t="shared" si="1"/>
        <v>179</v>
      </c>
      <c r="U3966" s="11" t="str">
        <f t="array" ref="U3966">IFERROR(INDEX('Pontuação'!G$13:G$101, MATCH(T3966, 'Pontuação'!F$13:F$101, 0)), "Faixa Indefinida")</f>
        <v>B</v>
      </c>
      <c r="V3966" s="11">
        <f t="shared" si="2"/>
        <v>0</v>
      </c>
      <c r="W3966" s="11">
        <f t="shared" si="3"/>
        <v>1</v>
      </c>
      <c r="X3966" s="11">
        <f t="shared" si="4"/>
        <v>0</v>
      </c>
      <c r="Y3966" s="11">
        <f t="shared" si="5"/>
        <v>0</v>
      </c>
      <c r="Z3966" s="12">
        <f>ROUNDUP(SUM(VLOOKUP(F3966,'Pontuação 3.0'!A$2:B$11,2,FALSE),VLOOKUP(E3966,'Pontuação 3.0'!C$2:D$11,2,FALSE),VLOOKUP(H3966,'Pontuação 3.0'!I$2:J$11,2,FALSE),VLOOKUP(J3966,'Pontuação 3.0'!G$2:H$11,2,FALSE),VLOOKUP(G3966,'Pontuação 3.0'!E$2:F$11,2,FALSE),VLOOKUP(K3966,'Pontuação 3.0'!K$2:L$11,2,FALSE),VLOOKUP(L3966,'Pontuação 3.0'!M$2:N$13,2,FALSE)),0)</f>
        <v>2481</v>
      </c>
      <c r="AA3966" s="12">
        <f t="shared" si="6"/>
        <v>248</v>
      </c>
      <c r="AB3966" s="12" t="str">
        <f t="array" ref="AB3966">IFERROR(INDEX('Pontuação 3.0'!G$13:G$191, MATCH(AA3966, 'Pontuação 3.0'!F$13:F$191, 0)), "Faixa Indefinida")</f>
        <v>A</v>
      </c>
      <c r="AC3966" s="12">
        <f t="shared" si="7"/>
        <v>1</v>
      </c>
      <c r="AD3966" s="12">
        <f t="shared" si="8"/>
        <v>0</v>
      </c>
      <c r="AE3966" s="12">
        <f t="shared" si="9"/>
        <v>0</v>
      </c>
      <c r="AF3966" s="12">
        <f t="shared" si="10"/>
        <v>0</v>
      </c>
    </row>
    <row r="3967" ht="15.75" customHeight="1">
      <c r="A3967" s="8">
        <v>45689.0</v>
      </c>
      <c r="B3967" s="9" t="s">
        <v>9098</v>
      </c>
      <c r="C3967" s="9" t="s">
        <v>9099</v>
      </c>
      <c r="D3967" s="14" t="s">
        <v>14179</v>
      </c>
      <c r="E3967" s="9" t="s">
        <v>13936</v>
      </c>
      <c r="F3967" s="9" t="s">
        <v>13948</v>
      </c>
      <c r="G3967" s="9" t="s">
        <v>13957</v>
      </c>
      <c r="H3967" s="9" t="s">
        <v>13938</v>
      </c>
      <c r="I3967" s="9" t="s">
        <v>13940</v>
      </c>
      <c r="J3967" s="9" t="s">
        <v>13939</v>
      </c>
      <c r="K3967" s="9" t="s">
        <v>13940</v>
      </c>
      <c r="L3967" s="9" t="s">
        <v>13945</v>
      </c>
      <c r="M3967" s="9" t="s">
        <v>13967</v>
      </c>
      <c r="N3967" s="13" t="s">
        <v>12</v>
      </c>
      <c r="O3967" s="13" t="s">
        <v>14</v>
      </c>
      <c r="P3967" s="13" t="s">
        <v>27</v>
      </c>
      <c r="Q3967" s="13" t="s">
        <v>59</v>
      </c>
      <c r="R3967" s="13" t="s">
        <v>65</v>
      </c>
      <c r="S3967" s="10">
        <f>ROUNDUP(SUM(VLOOKUP(F3967,'Pontuação'!A$2:B$11,2,FALSE),VLOOKUP(E3967,'Pontuação'!C$2:D$11,2,FALSE),VLOOKUP(H3967,'Pontuação'!I$2:J$11,2,FALSE),VLOOKUP(J3967,'Pontuação'!G$2:H$11,2,FALSE),VLOOKUP(L3967,'Pontuação'!M$2:N$13,2,FALSE)),0)</f>
        <v>1804</v>
      </c>
      <c r="T3967" s="11">
        <f t="shared" si="1"/>
        <v>180</v>
      </c>
      <c r="U3967" s="11" t="str">
        <f t="array" ref="U3967">IFERROR(INDEX('Pontuação'!G$13:G$101, MATCH(T3967, 'Pontuação'!F$13:F$101, 0)), "Faixa Indefinida")</f>
        <v>B</v>
      </c>
      <c r="V3967" s="11">
        <f t="shared" si="2"/>
        <v>0</v>
      </c>
      <c r="W3967" s="11">
        <f t="shared" si="3"/>
        <v>1</v>
      </c>
      <c r="X3967" s="11">
        <f t="shared" si="4"/>
        <v>0</v>
      </c>
      <c r="Y3967" s="11">
        <f t="shared" si="5"/>
        <v>0</v>
      </c>
      <c r="Z3967" s="12">
        <f>ROUNDUP(SUM(VLOOKUP(F3967,'Pontuação 3.0'!A$2:B$11,2,FALSE),VLOOKUP(E3967,'Pontuação 3.0'!C$2:D$11,2,FALSE),VLOOKUP(H3967,'Pontuação 3.0'!I$2:J$11,2,FALSE),VLOOKUP(J3967,'Pontuação 3.0'!G$2:H$11,2,FALSE),VLOOKUP(G3967,'Pontuação 3.0'!E$2:F$11,2,FALSE),VLOOKUP(K3967,'Pontuação 3.0'!K$2:L$11,2,FALSE),VLOOKUP(L3967,'Pontuação 3.0'!M$2:N$13,2,FALSE)),0)</f>
        <v>2013</v>
      </c>
      <c r="AA3967" s="12">
        <f t="shared" si="6"/>
        <v>201</v>
      </c>
      <c r="AB3967" s="12" t="str">
        <f t="array" ref="AB3967">IFERROR(INDEX('Pontuação 3.0'!G$13:G$191, MATCH(AA3967, 'Pontuação 3.0'!F$13:F$191, 0)), "Faixa Indefinida")</f>
        <v>C</v>
      </c>
      <c r="AC3967" s="12">
        <f t="shared" si="7"/>
        <v>0</v>
      </c>
      <c r="AD3967" s="12">
        <f t="shared" si="8"/>
        <v>0</v>
      </c>
      <c r="AE3967" s="12">
        <f t="shared" si="9"/>
        <v>1</v>
      </c>
      <c r="AF3967" s="12">
        <f t="shared" si="10"/>
        <v>0</v>
      </c>
    </row>
    <row r="3968" ht="15.75" customHeight="1">
      <c r="A3968" s="8">
        <v>45689.0</v>
      </c>
      <c r="B3968" s="9" t="s">
        <v>9100</v>
      </c>
      <c r="C3968" s="9" t="s">
        <v>9101</v>
      </c>
      <c r="D3968" s="15">
        <v>9.4991008986E10</v>
      </c>
      <c r="E3968" s="9" t="s">
        <v>13936</v>
      </c>
      <c r="F3968" s="9" t="s">
        <v>13950</v>
      </c>
      <c r="G3968" s="9" t="s">
        <v>13926</v>
      </c>
      <c r="H3968" s="9" t="s">
        <v>13949</v>
      </c>
      <c r="I3968" s="9" t="s">
        <v>13940</v>
      </c>
      <c r="J3968" s="9" t="s">
        <v>13929</v>
      </c>
      <c r="K3968" s="9" t="s">
        <v>13940</v>
      </c>
      <c r="L3968" s="9" t="s">
        <v>13931</v>
      </c>
      <c r="M3968" s="9" t="s">
        <v>13946</v>
      </c>
      <c r="N3968" s="13" t="s">
        <v>12</v>
      </c>
      <c r="O3968" s="13" t="s">
        <v>14</v>
      </c>
      <c r="P3968" s="13" t="s">
        <v>32</v>
      </c>
      <c r="Q3968" s="13" t="s">
        <v>20</v>
      </c>
      <c r="R3968" s="13" t="s">
        <v>15</v>
      </c>
      <c r="S3968" s="10">
        <f>ROUNDUP(SUM(VLOOKUP(F3968,'Pontuação'!A$2:B$11,2,FALSE),VLOOKUP(E3968,'Pontuação'!C$2:D$11,2,FALSE),VLOOKUP(H3968,'Pontuação'!I$2:J$11,2,FALSE),VLOOKUP(J3968,'Pontuação'!G$2:H$11,2,FALSE),VLOOKUP(L3968,'Pontuação'!M$2:N$13,2,FALSE)),0)</f>
        <v>1595</v>
      </c>
      <c r="T3968" s="11">
        <f t="shared" si="1"/>
        <v>160</v>
      </c>
      <c r="U3968" s="11" t="str">
        <f t="array" ref="U3968">IFERROR(INDEX('Pontuação'!G$13:G$101, MATCH(T3968, 'Pontuação'!F$13:F$101, 0)), "Faixa Indefinida")</f>
        <v>C</v>
      </c>
      <c r="V3968" s="11">
        <f t="shared" si="2"/>
        <v>0</v>
      </c>
      <c r="W3968" s="11">
        <f t="shared" si="3"/>
        <v>0</v>
      </c>
      <c r="X3968" s="11">
        <f t="shared" si="4"/>
        <v>1</v>
      </c>
      <c r="Y3968" s="11">
        <f t="shared" si="5"/>
        <v>0</v>
      </c>
      <c r="Z3968" s="12">
        <f>ROUNDUP(SUM(VLOOKUP(F3968,'Pontuação 3.0'!A$2:B$11,2,FALSE),VLOOKUP(E3968,'Pontuação 3.0'!C$2:D$11,2,FALSE),VLOOKUP(H3968,'Pontuação 3.0'!I$2:J$11,2,FALSE),VLOOKUP(J3968,'Pontuação 3.0'!G$2:H$11,2,FALSE),VLOOKUP(G3968,'Pontuação 3.0'!E$2:F$11,2,FALSE),VLOOKUP(K3968,'Pontuação 3.0'!K$2:L$11,2,FALSE),VLOOKUP(L3968,'Pontuação 3.0'!M$2:N$13,2,FALSE)),0)</f>
        <v>2209</v>
      </c>
      <c r="AA3968" s="12">
        <f t="shared" si="6"/>
        <v>221</v>
      </c>
      <c r="AB3968" s="12" t="str">
        <f t="array" ref="AB3968">IFERROR(INDEX('Pontuação 3.0'!G$13:G$191, MATCH(AA3968, 'Pontuação 3.0'!F$13:F$191, 0)), "Faixa Indefinida")</f>
        <v>B</v>
      </c>
      <c r="AC3968" s="12">
        <f t="shared" si="7"/>
        <v>0</v>
      </c>
      <c r="AD3968" s="12">
        <f t="shared" si="8"/>
        <v>1</v>
      </c>
      <c r="AE3968" s="12">
        <f t="shared" si="9"/>
        <v>0</v>
      </c>
      <c r="AF3968" s="12">
        <f t="shared" si="10"/>
        <v>0</v>
      </c>
    </row>
    <row r="3969" ht="15.75" customHeight="1">
      <c r="A3969" s="8">
        <v>45689.0</v>
      </c>
      <c r="B3969" s="9" t="s">
        <v>9102</v>
      </c>
      <c r="C3969" s="9" t="s">
        <v>9103</v>
      </c>
      <c r="D3969" s="9" t="s">
        <v>9104</v>
      </c>
      <c r="E3969" s="9" t="s">
        <v>13936</v>
      </c>
      <c r="F3969" s="9" t="s">
        <v>13950</v>
      </c>
      <c r="G3969" s="9" t="s">
        <v>13926</v>
      </c>
      <c r="H3969" s="9" t="s">
        <v>13949</v>
      </c>
      <c r="I3969" s="9" t="s">
        <v>13940</v>
      </c>
      <c r="J3969" s="9" t="s">
        <v>13939</v>
      </c>
      <c r="K3969" s="9" t="s">
        <v>13940</v>
      </c>
      <c r="L3969" s="9" t="s">
        <v>13945</v>
      </c>
      <c r="M3969" s="9" t="s">
        <v>13942</v>
      </c>
      <c r="N3969" s="13" t="s">
        <v>12</v>
      </c>
      <c r="O3969" s="13" t="s">
        <v>14</v>
      </c>
      <c r="P3969" s="13" t="s">
        <v>32</v>
      </c>
      <c r="Q3969" s="13" t="s">
        <v>114</v>
      </c>
      <c r="R3969" s="13" t="s">
        <v>15</v>
      </c>
      <c r="S3969" s="10">
        <f>ROUNDUP(SUM(VLOOKUP(F3969,'Pontuação'!A$2:B$11,2,FALSE),VLOOKUP(E3969,'Pontuação'!C$2:D$11,2,FALSE),VLOOKUP(H3969,'Pontuação'!I$2:J$11,2,FALSE),VLOOKUP(J3969,'Pontuação'!G$2:H$11,2,FALSE),VLOOKUP(L3969,'Pontuação'!M$2:N$13,2,FALSE)),0)</f>
        <v>1832</v>
      </c>
      <c r="T3969" s="11">
        <f t="shared" si="1"/>
        <v>183</v>
      </c>
      <c r="U3969" s="11" t="str">
        <f t="array" ref="U3969">IFERROR(INDEX('Pontuação'!G$13:G$101, MATCH(T3969, 'Pontuação'!F$13:F$101, 0)), "Faixa Indefinida")</f>
        <v>B</v>
      </c>
      <c r="V3969" s="11">
        <f t="shared" si="2"/>
        <v>0</v>
      </c>
      <c r="W3969" s="11">
        <f t="shared" si="3"/>
        <v>1</v>
      </c>
      <c r="X3969" s="11">
        <f t="shared" si="4"/>
        <v>0</v>
      </c>
      <c r="Y3969" s="11">
        <f t="shared" si="5"/>
        <v>0</v>
      </c>
      <c r="Z3969" s="12">
        <f>ROUNDUP(SUM(VLOOKUP(F3969,'Pontuação 3.0'!A$2:B$11,2,FALSE),VLOOKUP(E3969,'Pontuação 3.0'!C$2:D$11,2,FALSE),VLOOKUP(H3969,'Pontuação 3.0'!I$2:J$11,2,FALSE),VLOOKUP(J3969,'Pontuação 3.0'!G$2:H$11,2,FALSE),VLOOKUP(G3969,'Pontuação 3.0'!E$2:F$11,2,FALSE),VLOOKUP(K3969,'Pontuação 3.0'!K$2:L$11,2,FALSE),VLOOKUP(L3969,'Pontuação 3.0'!M$2:N$13,2,FALSE)),0)</f>
        <v>2447</v>
      </c>
      <c r="AA3969" s="12">
        <f t="shared" si="6"/>
        <v>245</v>
      </c>
      <c r="AB3969" s="12" t="str">
        <f t="array" ref="AB3969">IFERROR(INDEX('Pontuação 3.0'!G$13:G$191, MATCH(AA3969, 'Pontuação 3.0'!F$13:F$191, 0)), "Faixa Indefinida")</f>
        <v>A</v>
      </c>
      <c r="AC3969" s="12">
        <f t="shared" si="7"/>
        <v>1</v>
      </c>
      <c r="AD3969" s="12">
        <f t="shared" si="8"/>
        <v>0</v>
      </c>
      <c r="AE3969" s="12">
        <f t="shared" si="9"/>
        <v>0</v>
      </c>
      <c r="AF3969" s="12">
        <f t="shared" si="10"/>
        <v>0</v>
      </c>
    </row>
    <row r="3970" ht="15.75" customHeight="1">
      <c r="A3970" s="8">
        <v>45689.0</v>
      </c>
      <c r="B3970" s="9" t="s">
        <v>397</v>
      </c>
      <c r="C3970" s="9" t="s">
        <v>9105</v>
      </c>
      <c r="D3970" s="15">
        <v>1.1959179431E10</v>
      </c>
      <c r="E3970" s="9" t="s">
        <v>13936</v>
      </c>
      <c r="F3970" s="9" t="s">
        <v>13925</v>
      </c>
      <c r="G3970" s="9" t="s">
        <v>13961</v>
      </c>
      <c r="H3970" s="9" t="s">
        <v>13927</v>
      </c>
      <c r="I3970" s="9" t="s">
        <v>13940</v>
      </c>
      <c r="J3970" s="9" t="s">
        <v>13956</v>
      </c>
      <c r="K3970" s="9" t="s">
        <v>13940</v>
      </c>
      <c r="L3970" s="9" t="s">
        <v>13954</v>
      </c>
      <c r="M3970" s="9" t="s">
        <v>13942</v>
      </c>
      <c r="N3970" s="13" t="s">
        <v>12</v>
      </c>
      <c r="O3970" s="13" t="s">
        <v>14</v>
      </c>
      <c r="P3970" s="13" t="s">
        <v>32</v>
      </c>
      <c r="Q3970" s="13" t="s">
        <v>77</v>
      </c>
      <c r="R3970" s="13" t="s">
        <v>15</v>
      </c>
      <c r="S3970" s="10">
        <f>ROUNDUP(SUM(VLOOKUP(F3970,'Pontuação'!A$2:B$11,2,FALSE),VLOOKUP(E3970,'Pontuação'!C$2:D$11,2,FALSE),VLOOKUP(H3970,'Pontuação'!I$2:J$11,2,FALSE),VLOOKUP(J3970,'Pontuação'!G$2:H$11,2,FALSE),VLOOKUP(L3970,'Pontuação'!M$2:N$13,2,FALSE)),0)</f>
        <v>1435</v>
      </c>
      <c r="T3970" s="11">
        <f t="shared" si="1"/>
        <v>144</v>
      </c>
      <c r="U3970" s="11" t="str">
        <f t="array" ref="U3970">IFERROR(INDEX('Pontuação'!G$13:G$101, MATCH(T3970, 'Pontuação'!F$13:F$101, 0)), "Faixa Indefinida")</f>
        <v>D</v>
      </c>
      <c r="V3970" s="11">
        <f t="shared" si="2"/>
        <v>0</v>
      </c>
      <c r="W3970" s="11">
        <f t="shared" si="3"/>
        <v>0</v>
      </c>
      <c r="X3970" s="11">
        <f t="shared" si="4"/>
        <v>0</v>
      </c>
      <c r="Y3970" s="11">
        <f t="shared" si="5"/>
        <v>1</v>
      </c>
      <c r="Z3970" s="12">
        <f>ROUNDUP(SUM(VLOOKUP(F3970,'Pontuação 3.0'!A$2:B$11,2,FALSE),VLOOKUP(E3970,'Pontuação 3.0'!C$2:D$11,2,FALSE),VLOOKUP(H3970,'Pontuação 3.0'!I$2:J$11,2,FALSE),VLOOKUP(J3970,'Pontuação 3.0'!G$2:H$11,2,FALSE),VLOOKUP(G3970,'Pontuação 3.0'!E$2:F$11,2,FALSE),VLOOKUP(K3970,'Pontuação 3.0'!K$2:L$11,2,FALSE),VLOOKUP(L3970,'Pontuação 3.0'!M$2:N$13,2,FALSE)),0)</f>
        <v>1964</v>
      </c>
      <c r="AA3970" s="12">
        <f t="shared" si="6"/>
        <v>196</v>
      </c>
      <c r="AB3970" s="12" t="str">
        <f t="array" ref="AB3970">IFERROR(INDEX('Pontuação 3.0'!G$13:G$191, MATCH(AA3970, 'Pontuação 3.0'!F$13:F$191, 0)), "Faixa Indefinida")</f>
        <v>C</v>
      </c>
      <c r="AC3970" s="12">
        <f t="shared" si="7"/>
        <v>0</v>
      </c>
      <c r="AD3970" s="12">
        <f t="shared" si="8"/>
        <v>0</v>
      </c>
      <c r="AE3970" s="12">
        <f t="shared" si="9"/>
        <v>1</v>
      </c>
      <c r="AF3970" s="12">
        <f t="shared" si="10"/>
        <v>0</v>
      </c>
    </row>
    <row r="3971" ht="15.75" customHeight="1">
      <c r="A3971" s="8">
        <v>45689.0</v>
      </c>
      <c r="B3971" s="9" t="s">
        <v>72</v>
      </c>
      <c r="C3971" s="9" t="s">
        <v>9106</v>
      </c>
      <c r="D3971" s="15">
        <v>1.1911544764E10</v>
      </c>
      <c r="E3971" s="9" t="s">
        <v>13936</v>
      </c>
      <c r="F3971" s="9" t="s">
        <v>13953</v>
      </c>
      <c r="G3971" s="9" t="s">
        <v>13944</v>
      </c>
      <c r="H3971" s="9" t="s">
        <v>13960</v>
      </c>
      <c r="I3971" s="9" t="s">
        <v>13940</v>
      </c>
      <c r="J3971" s="9" t="s">
        <v>13929</v>
      </c>
      <c r="K3971" s="9" t="s">
        <v>13940</v>
      </c>
      <c r="L3971" s="9" t="s">
        <v>13945</v>
      </c>
      <c r="M3971" s="9" t="s">
        <v>13946</v>
      </c>
      <c r="N3971" s="13" t="s">
        <v>12</v>
      </c>
      <c r="O3971" s="13" t="s">
        <v>14</v>
      </c>
      <c r="P3971" s="13" t="s">
        <v>32</v>
      </c>
      <c r="Q3971" s="13" t="s">
        <v>200</v>
      </c>
      <c r="R3971" s="13" t="s">
        <v>15</v>
      </c>
      <c r="S3971" s="10">
        <f>ROUNDUP(SUM(VLOOKUP(F3971,'Pontuação'!A$2:B$11,2,FALSE),VLOOKUP(E3971,'Pontuação'!C$2:D$11,2,FALSE),VLOOKUP(H3971,'Pontuação'!I$2:J$11,2,FALSE),VLOOKUP(J3971,'Pontuação'!G$2:H$11,2,FALSE),VLOOKUP(L3971,'Pontuação'!M$2:N$13,2,FALSE)),0)</f>
        <v>1506</v>
      </c>
      <c r="T3971" s="11">
        <f t="shared" si="1"/>
        <v>151</v>
      </c>
      <c r="U3971" s="11" t="str">
        <f t="array" ref="U3971">IFERROR(INDEX('Pontuação'!G$13:G$101, MATCH(T3971, 'Pontuação'!F$13:F$101, 0)), "Faixa Indefinida")</f>
        <v>C</v>
      </c>
      <c r="V3971" s="11">
        <f t="shared" si="2"/>
        <v>0</v>
      </c>
      <c r="W3971" s="11">
        <f t="shared" si="3"/>
        <v>0</v>
      </c>
      <c r="X3971" s="11">
        <f t="shared" si="4"/>
        <v>1</v>
      </c>
      <c r="Y3971" s="11">
        <f t="shared" si="5"/>
        <v>0</v>
      </c>
      <c r="Z3971" s="12">
        <f>ROUNDUP(SUM(VLOOKUP(F3971,'Pontuação 3.0'!A$2:B$11,2,FALSE),VLOOKUP(E3971,'Pontuação 3.0'!C$2:D$11,2,FALSE),VLOOKUP(H3971,'Pontuação 3.0'!I$2:J$11,2,FALSE),VLOOKUP(J3971,'Pontuação 3.0'!G$2:H$11,2,FALSE),VLOOKUP(G3971,'Pontuação 3.0'!E$2:F$11,2,FALSE),VLOOKUP(K3971,'Pontuação 3.0'!K$2:L$11,2,FALSE),VLOOKUP(L3971,'Pontuação 3.0'!M$2:N$13,2,FALSE)),0)</f>
        <v>1945</v>
      </c>
      <c r="AA3971" s="12">
        <f t="shared" si="6"/>
        <v>195</v>
      </c>
      <c r="AB3971" s="12" t="str">
        <f t="array" ref="AB3971">IFERROR(INDEX('Pontuação 3.0'!G$13:G$191, MATCH(AA3971, 'Pontuação 3.0'!F$13:F$191, 0)), "Faixa Indefinida")</f>
        <v>C</v>
      </c>
      <c r="AC3971" s="12">
        <f t="shared" si="7"/>
        <v>0</v>
      </c>
      <c r="AD3971" s="12">
        <f t="shared" si="8"/>
        <v>0</v>
      </c>
      <c r="AE3971" s="12">
        <f t="shared" si="9"/>
        <v>1</v>
      </c>
      <c r="AF3971" s="12">
        <f t="shared" si="10"/>
        <v>0</v>
      </c>
    </row>
    <row r="3972" ht="15.75" customHeight="1">
      <c r="A3972" s="8">
        <v>45689.0</v>
      </c>
      <c r="B3972" s="9" t="s">
        <v>9107</v>
      </c>
      <c r="C3972" s="9" t="s">
        <v>9108</v>
      </c>
      <c r="D3972" s="15">
        <v>1.1985695561E10</v>
      </c>
      <c r="E3972" s="9" t="s">
        <v>13924</v>
      </c>
      <c r="F3972" s="9" t="s">
        <v>13925</v>
      </c>
      <c r="G3972" s="9" t="s">
        <v>13957</v>
      </c>
      <c r="H3972" s="9" t="s">
        <v>13951</v>
      </c>
      <c r="I3972" s="9" t="s">
        <v>13940</v>
      </c>
      <c r="J3972" s="9" t="s">
        <v>13929</v>
      </c>
      <c r="K3972" s="9" t="s">
        <v>13930</v>
      </c>
      <c r="L3972" s="9" t="s">
        <v>13941</v>
      </c>
      <c r="M3972" s="9" t="s">
        <v>13952</v>
      </c>
      <c r="N3972" s="13" t="s">
        <v>12</v>
      </c>
      <c r="O3972" s="13" t="s">
        <v>14</v>
      </c>
      <c r="P3972" s="13" t="s">
        <v>13</v>
      </c>
      <c r="Q3972" s="13" t="s">
        <v>84</v>
      </c>
      <c r="R3972" s="13" t="s">
        <v>15</v>
      </c>
      <c r="S3972" s="10">
        <f>ROUNDUP(SUM(VLOOKUP(F3972,'Pontuação'!A$2:B$11,2,FALSE),VLOOKUP(E3972,'Pontuação'!C$2:D$11,2,FALSE),VLOOKUP(H3972,'Pontuação'!I$2:J$11,2,FALSE),VLOOKUP(J3972,'Pontuação'!G$2:H$11,2,FALSE),VLOOKUP(L3972,'Pontuação'!M$2:N$13,2,FALSE)),0)</f>
        <v>1356</v>
      </c>
      <c r="T3972" s="11">
        <f t="shared" si="1"/>
        <v>136</v>
      </c>
      <c r="U3972" s="11" t="str">
        <f t="array" ref="U3972">IFERROR(INDEX('Pontuação'!G$13:G$101, MATCH(T3972, 'Pontuação'!F$13:F$101, 0)), "Faixa Indefinida")</f>
        <v>D</v>
      </c>
      <c r="V3972" s="11">
        <f t="shared" si="2"/>
        <v>0</v>
      </c>
      <c r="W3972" s="11">
        <f t="shared" si="3"/>
        <v>0</v>
      </c>
      <c r="X3972" s="11">
        <f t="shared" si="4"/>
        <v>0</v>
      </c>
      <c r="Y3972" s="11">
        <f t="shared" si="5"/>
        <v>1</v>
      </c>
      <c r="Z3972" s="12">
        <f>ROUNDUP(SUM(VLOOKUP(F3972,'Pontuação 3.0'!A$2:B$11,2,FALSE),VLOOKUP(E3972,'Pontuação 3.0'!C$2:D$11,2,FALSE),VLOOKUP(H3972,'Pontuação 3.0'!I$2:J$11,2,FALSE),VLOOKUP(J3972,'Pontuação 3.0'!G$2:H$11,2,FALSE),VLOOKUP(G3972,'Pontuação 3.0'!E$2:F$11,2,FALSE),VLOOKUP(K3972,'Pontuação 3.0'!K$2:L$11,2,FALSE),VLOOKUP(L3972,'Pontuação 3.0'!M$2:N$13,2,FALSE)),0)</f>
        <v>2033</v>
      </c>
      <c r="AA3972" s="12">
        <f t="shared" si="6"/>
        <v>203</v>
      </c>
      <c r="AB3972" s="12" t="str">
        <f t="array" ref="AB3972">IFERROR(INDEX('Pontuação 3.0'!G$13:G$191, MATCH(AA3972, 'Pontuação 3.0'!F$13:F$191, 0)), "Faixa Indefinida")</f>
        <v>C</v>
      </c>
      <c r="AC3972" s="12">
        <f t="shared" si="7"/>
        <v>0</v>
      </c>
      <c r="AD3972" s="12">
        <f t="shared" si="8"/>
        <v>0</v>
      </c>
      <c r="AE3972" s="12">
        <f t="shared" si="9"/>
        <v>1</v>
      </c>
      <c r="AF3972" s="12">
        <f t="shared" si="10"/>
        <v>0</v>
      </c>
    </row>
    <row r="3973" ht="15.75" customHeight="1">
      <c r="A3973" s="8">
        <v>45689.0</v>
      </c>
      <c r="B3973" s="9" t="s">
        <v>2559</v>
      </c>
      <c r="C3973" s="9" t="s">
        <v>9109</v>
      </c>
      <c r="D3973" s="15">
        <v>1.1915581697E10</v>
      </c>
      <c r="E3973" s="9" t="s">
        <v>13936</v>
      </c>
      <c r="F3973" s="9" t="s">
        <v>13950</v>
      </c>
      <c r="G3973" s="9" t="s">
        <v>13926</v>
      </c>
      <c r="H3973" s="9" t="s">
        <v>13949</v>
      </c>
      <c r="I3973" s="9" t="s">
        <v>13940</v>
      </c>
      <c r="J3973" s="9" t="s">
        <v>13956</v>
      </c>
      <c r="K3973" s="9" t="s">
        <v>13930</v>
      </c>
      <c r="L3973" s="9" t="s">
        <v>13931</v>
      </c>
      <c r="M3973" s="9" t="s">
        <v>13946</v>
      </c>
      <c r="N3973" s="13" t="s">
        <v>12</v>
      </c>
      <c r="O3973" s="13" t="s">
        <v>14</v>
      </c>
      <c r="P3973" s="13" t="s">
        <v>19</v>
      </c>
      <c r="Q3973" s="13" t="s">
        <v>20</v>
      </c>
      <c r="R3973" s="13" t="s">
        <v>15</v>
      </c>
      <c r="S3973" s="10">
        <f>ROUNDUP(SUM(VLOOKUP(F3973,'Pontuação'!A$2:B$11,2,FALSE),VLOOKUP(E3973,'Pontuação'!C$2:D$11,2,FALSE),VLOOKUP(H3973,'Pontuação'!I$2:J$11,2,FALSE),VLOOKUP(J3973,'Pontuação'!G$2:H$11,2,FALSE),VLOOKUP(L3973,'Pontuação'!M$2:N$13,2,FALSE)),0)</f>
        <v>1873</v>
      </c>
      <c r="T3973" s="11">
        <f t="shared" si="1"/>
        <v>187</v>
      </c>
      <c r="U3973" s="11" t="str">
        <f t="array" ref="U3973">IFERROR(INDEX('Pontuação'!G$13:G$101, MATCH(T3973, 'Pontuação'!F$13:F$101, 0)), "Faixa Indefinida")</f>
        <v>A</v>
      </c>
      <c r="V3973" s="11">
        <f t="shared" si="2"/>
        <v>1</v>
      </c>
      <c r="W3973" s="11">
        <f t="shared" si="3"/>
        <v>0</v>
      </c>
      <c r="X3973" s="11">
        <f t="shared" si="4"/>
        <v>0</v>
      </c>
      <c r="Y3973" s="11">
        <f t="shared" si="5"/>
        <v>0</v>
      </c>
      <c r="Z3973" s="12">
        <f>ROUNDUP(SUM(VLOOKUP(F3973,'Pontuação 3.0'!A$2:B$11,2,FALSE),VLOOKUP(E3973,'Pontuação 3.0'!C$2:D$11,2,FALSE),VLOOKUP(H3973,'Pontuação 3.0'!I$2:J$11,2,FALSE),VLOOKUP(J3973,'Pontuação 3.0'!G$2:H$11,2,FALSE),VLOOKUP(G3973,'Pontuação 3.0'!E$2:F$11,2,FALSE),VLOOKUP(K3973,'Pontuação 3.0'!K$2:L$11,2,FALSE),VLOOKUP(L3973,'Pontuação 3.0'!M$2:N$13,2,FALSE)),0)</f>
        <v>2745</v>
      </c>
      <c r="AA3973" s="12">
        <f t="shared" si="6"/>
        <v>275</v>
      </c>
      <c r="AB3973" s="12" t="str">
        <f t="array" ref="AB3973">IFERROR(INDEX('Pontuação 3.0'!G$13:G$191, MATCH(AA3973, 'Pontuação 3.0'!F$13:F$191, 0)), "Faixa Indefinida")</f>
        <v>A</v>
      </c>
      <c r="AC3973" s="12">
        <f t="shared" si="7"/>
        <v>1</v>
      </c>
      <c r="AD3973" s="12">
        <f t="shared" si="8"/>
        <v>0</v>
      </c>
      <c r="AE3973" s="12">
        <f t="shared" si="9"/>
        <v>0</v>
      </c>
      <c r="AF3973" s="12">
        <f t="shared" si="10"/>
        <v>0</v>
      </c>
    </row>
    <row r="3974" ht="15.75" customHeight="1">
      <c r="A3974" s="8">
        <v>45689.0</v>
      </c>
      <c r="B3974" s="9" t="s">
        <v>1047</v>
      </c>
      <c r="C3974" s="9" t="s">
        <v>9112</v>
      </c>
      <c r="D3974" s="15">
        <v>4.4999156633E10</v>
      </c>
      <c r="E3974" s="9" t="s">
        <v>13936</v>
      </c>
      <c r="F3974" s="9" t="s">
        <v>13950</v>
      </c>
      <c r="G3974" s="9" t="s">
        <v>13944</v>
      </c>
      <c r="H3974" s="9" t="s">
        <v>13951</v>
      </c>
      <c r="I3974" s="9" t="s">
        <v>13940</v>
      </c>
      <c r="J3974" s="9" t="s">
        <v>13939</v>
      </c>
      <c r="K3974" s="9" t="s">
        <v>13940</v>
      </c>
      <c r="L3974" s="9" t="s">
        <v>13945</v>
      </c>
      <c r="M3974" s="9" t="s">
        <v>13942</v>
      </c>
      <c r="N3974" s="13" t="s">
        <v>12</v>
      </c>
      <c r="O3974" s="13" t="s">
        <v>14</v>
      </c>
      <c r="P3974" s="13" t="s">
        <v>13</v>
      </c>
      <c r="Q3974" s="13" t="s">
        <v>20</v>
      </c>
      <c r="R3974" s="13" t="s">
        <v>15</v>
      </c>
      <c r="S3974" s="10">
        <f>ROUNDUP(SUM(VLOOKUP(F3974,'Pontuação'!A$2:B$11,2,FALSE),VLOOKUP(E3974,'Pontuação'!C$2:D$11,2,FALSE),VLOOKUP(H3974,'Pontuação'!I$2:J$11,2,FALSE),VLOOKUP(J3974,'Pontuação'!G$2:H$11,2,FALSE),VLOOKUP(L3974,'Pontuação'!M$2:N$13,2,FALSE)),0)</f>
        <v>1790</v>
      </c>
      <c r="T3974" s="11">
        <f t="shared" si="1"/>
        <v>179</v>
      </c>
      <c r="U3974" s="11" t="str">
        <f t="array" ref="U3974">IFERROR(INDEX('Pontuação'!G$13:G$101, MATCH(T3974, 'Pontuação'!F$13:F$101, 0)), "Faixa Indefinida")</f>
        <v>B</v>
      </c>
      <c r="V3974" s="11">
        <f t="shared" si="2"/>
        <v>0</v>
      </c>
      <c r="W3974" s="11">
        <f t="shared" si="3"/>
        <v>1</v>
      </c>
      <c r="X3974" s="11">
        <f t="shared" si="4"/>
        <v>0</v>
      </c>
      <c r="Y3974" s="11">
        <f t="shared" si="5"/>
        <v>0</v>
      </c>
      <c r="Z3974" s="12">
        <f>ROUNDUP(SUM(VLOOKUP(F3974,'Pontuação 3.0'!A$2:B$11,2,FALSE),VLOOKUP(E3974,'Pontuação 3.0'!C$2:D$11,2,FALSE),VLOOKUP(H3974,'Pontuação 3.0'!I$2:J$11,2,FALSE),VLOOKUP(J3974,'Pontuação 3.0'!G$2:H$11,2,FALSE),VLOOKUP(G3974,'Pontuação 3.0'!E$2:F$11,2,FALSE),VLOOKUP(K3974,'Pontuação 3.0'!K$2:L$11,2,FALSE),VLOOKUP(L3974,'Pontuação 3.0'!M$2:N$13,2,FALSE)),0)</f>
        <v>2220</v>
      </c>
      <c r="AA3974" s="12">
        <f t="shared" si="6"/>
        <v>222</v>
      </c>
      <c r="AB3974" s="12" t="str">
        <f t="array" ref="AB3974">IFERROR(INDEX('Pontuação 3.0'!G$13:G$191, MATCH(AA3974, 'Pontuação 3.0'!F$13:F$191, 0)), "Faixa Indefinida")</f>
        <v>B</v>
      </c>
      <c r="AC3974" s="12">
        <f t="shared" si="7"/>
        <v>0</v>
      </c>
      <c r="AD3974" s="12">
        <f t="shared" si="8"/>
        <v>1</v>
      </c>
      <c r="AE3974" s="12">
        <f t="shared" si="9"/>
        <v>0</v>
      </c>
      <c r="AF3974" s="12">
        <f t="shared" si="10"/>
        <v>0</v>
      </c>
    </row>
    <row r="3975" ht="15.75" customHeight="1">
      <c r="A3975" s="8">
        <v>45689.0</v>
      </c>
      <c r="B3975" s="9" t="s">
        <v>9113</v>
      </c>
      <c r="C3975" s="9" t="s">
        <v>9114</v>
      </c>
      <c r="D3975" s="15">
        <v>8.5988163416E10</v>
      </c>
      <c r="E3975" s="9" t="s">
        <v>13936</v>
      </c>
      <c r="F3975" s="9" t="s">
        <v>13953</v>
      </c>
      <c r="G3975" s="9" t="s">
        <v>13944</v>
      </c>
      <c r="H3975" s="9" t="s">
        <v>13951</v>
      </c>
      <c r="I3975" s="9" t="s">
        <v>13940</v>
      </c>
      <c r="J3975" s="9" t="s">
        <v>13956</v>
      </c>
      <c r="K3975" s="9" t="s">
        <v>13930</v>
      </c>
      <c r="L3975" s="9" t="s">
        <v>13945</v>
      </c>
      <c r="M3975" s="9" t="s">
        <v>13942</v>
      </c>
      <c r="N3975" s="13" t="s">
        <v>12</v>
      </c>
      <c r="O3975" s="13" t="s">
        <v>14</v>
      </c>
      <c r="P3975" s="13" t="s">
        <v>39</v>
      </c>
      <c r="Q3975" s="13" t="s">
        <v>20</v>
      </c>
      <c r="R3975" s="13" t="s">
        <v>15</v>
      </c>
      <c r="S3975" s="10">
        <f>ROUNDUP(SUM(VLOOKUP(F3975,'Pontuação'!A$2:B$11,2,FALSE),VLOOKUP(E3975,'Pontuação'!C$2:D$11,2,FALSE),VLOOKUP(H3975,'Pontuação'!I$2:J$11,2,FALSE),VLOOKUP(J3975,'Pontuação'!G$2:H$11,2,FALSE),VLOOKUP(L3975,'Pontuação'!M$2:N$13,2,FALSE)),0)</f>
        <v>1968</v>
      </c>
      <c r="T3975" s="11">
        <f t="shared" si="1"/>
        <v>197</v>
      </c>
      <c r="U3975" s="11" t="str">
        <f t="array" ref="U3975">IFERROR(INDEX('Pontuação'!G$13:G$101, MATCH(T3975, 'Pontuação'!F$13:F$101, 0)), "Faixa Indefinida")</f>
        <v>A</v>
      </c>
      <c r="V3975" s="11">
        <f t="shared" si="2"/>
        <v>1</v>
      </c>
      <c r="W3975" s="11">
        <f t="shared" si="3"/>
        <v>0</v>
      </c>
      <c r="X3975" s="11">
        <f t="shared" si="4"/>
        <v>0</v>
      </c>
      <c r="Y3975" s="11">
        <f t="shared" si="5"/>
        <v>0</v>
      </c>
      <c r="Z3975" s="12">
        <f>ROUNDUP(SUM(VLOOKUP(F3975,'Pontuação 3.0'!A$2:B$11,2,FALSE),VLOOKUP(E3975,'Pontuação 3.0'!C$2:D$11,2,FALSE),VLOOKUP(H3975,'Pontuação 3.0'!I$2:J$11,2,FALSE),VLOOKUP(J3975,'Pontuação 3.0'!G$2:H$11,2,FALSE),VLOOKUP(G3975,'Pontuação 3.0'!E$2:F$11,2,FALSE),VLOOKUP(K3975,'Pontuação 3.0'!K$2:L$11,2,FALSE),VLOOKUP(L3975,'Pontuação 3.0'!M$2:N$13,2,FALSE)),0)</f>
        <v>2589</v>
      </c>
      <c r="AA3975" s="12">
        <f t="shared" si="6"/>
        <v>259</v>
      </c>
      <c r="AB3975" s="12" t="str">
        <f t="array" ref="AB3975">IFERROR(INDEX('Pontuação 3.0'!G$13:G$191, MATCH(AA3975, 'Pontuação 3.0'!F$13:F$191, 0)), "Faixa Indefinida")</f>
        <v>A</v>
      </c>
      <c r="AC3975" s="12">
        <f t="shared" si="7"/>
        <v>1</v>
      </c>
      <c r="AD3975" s="12">
        <f t="shared" si="8"/>
        <v>0</v>
      </c>
      <c r="AE3975" s="12">
        <f t="shared" si="9"/>
        <v>0</v>
      </c>
      <c r="AF3975" s="12">
        <f t="shared" si="10"/>
        <v>0</v>
      </c>
    </row>
    <row r="3976" ht="15.75" customHeight="1">
      <c r="A3976" s="8">
        <v>45689.0</v>
      </c>
      <c r="B3976" s="9" t="s">
        <v>9110</v>
      </c>
      <c r="C3976" s="9" t="s">
        <v>9111</v>
      </c>
      <c r="D3976" s="15">
        <v>8.7988452268E10</v>
      </c>
      <c r="E3976" s="9" t="s">
        <v>13936</v>
      </c>
      <c r="F3976" s="9" t="s">
        <v>13950</v>
      </c>
      <c r="G3976" s="9" t="s">
        <v>13961</v>
      </c>
      <c r="H3976" s="9" t="s">
        <v>13951</v>
      </c>
      <c r="I3976" s="9" t="s">
        <v>13940</v>
      </c>
      <c r="J3976" s="9" t="s">
        <v>13956</v>
      </c>
      <c r="K3976" s="9" t="s">
        <v>13940</v>
      </c>
      <c r="L3976" s="9" t="s">
        <v>13945</v>
      </c>
      <c r="M3976" s="9" t="s">
        <v>13946</v>
      </c>
      <c r="N3976" s="13" t="s">
        <v>12</v>
      </c>
      <c r="O3976" s="13" t="s">
        <v>14</v>
      </c>
      <c r="P3976" s="13" t="s">
        <v>13</v>
      </c>
      <c r="Q3976" s="13" t="s">
        <v>20</v>
      </c>
      <c r="R3976" s="13" t="s">
        <v>65</v>
      </c>
      <c r="S3976" s="10">
        <f>ROUNDUP(SUM(VLOOKUP(F3976,'Pontuação'!A$2:B$11,2,FALSE),VLOOKUP(E3976,'Pontuação'!C$2:D$11,2,FALSE),VLOOKUP(H3976,'Pontuação'!I$2:J$11,2,FALSE),VLOOKUP(J3976,'Pontuação'!G$2:H$11,2,FALSE),VLOOKUP(L3976,'Pontuação'!M$2:N$13,2,FALSE)),0)</f>
        <v>1963</v>
      </c>
      <c r="T3976" s="11">
        <f t="shared" si="1"/>
        <v>196</v>
      </c>
      <c r="U3976" s="11" t="str">
        <f t="array" ref="U3976">IFERROR(INDEX('Pontuação'!G$13:G$101, MATCH(T3976, 'Pontuação'!F$13:F$101, 0)), "Faixa Indefinida")</f>
        <v>A</v>
      </c>
      <c r="V3976" s="11">
        <f t="shared" si="2"/>
        <v>1</v>
      </c>
      <c r="W3976" s="11">
        <f t="shared" si="3"/>
        <v>0</v>
      </c>
      <c r="X3976" s="11">
        <f t="shared" si="4"/>
        <v>0</v>
      </c>
      <c r="Y3976" s="11">
        <f t="shared" si="5"/>
        <v>0</v>
      </c>
      <c r="Z3976" s="12">
        <f>ROUNDUP(SUM(VLOOKUP(F3976,'Pontuação 3.0'!A$2:B$11,2,FALSE),VLOOKUP(E3976,'Pontuação 3.0'!C$2:D$11,2,FALSE),VLOOKUP(H3976,'Pontuação 3.0'!I$2:J$11,2,FALSE),VLOOKUP(J3976,'Pontuação 3.0'!G$2:H$11,2,FALSE),VLOOKUP(G3976,'Pontuação 3.0'!E$2:F$11,2,FALSE),VLOOKUP(K3976,'Pontuação 3.0'!K$2:L$11,2,FALSE),VLOOKUP(L3976,'Pontuação 3.0'!M$2:N$13,2,FALSE)),0)</f>
        <v>2376</v>
      </c>
      <c r="AA3976" s="12">
        <f t="shared" si="6"/>
        <v>238</v>
      </c>
      <c r="AB3976" s="12" t="str">
        <f t="array" ref="AB3976">IFERROR(INDEX('Pontuação 3.0'!G$13:G$191, MATCH(AA3976, 'Pontuação 3.0'!F$13:F$191, 0)), "Faixa Indefinida")</f>
        <v>A</v>
      </c>
      <c r="AC3976" s="12">
        <f t="shared" si="7"/>
        <v>1</v>
      </c>
      <c r="AD3976" s="12">
        <f t="shared" si="8"/>
        <v>0</v>
      </c>
      <c r="AE3976" s="12">
        <f t="shared" si="9"/>
        <v>0</v>
      </c>
      <c r="AF3976" s="12">
        <f t="shared" si="10"/>
        <v>0</v>
      </c>
    </row>
    <row r="3977" ht="15.75" customHeight="1">
      <c r="A3977" s="8">
        <v>45689.0</v>
      </c>
      <c r="B3977" s="9" t="s">
        <v>9117</v>
      </c>
      <c r="C3977" s="9" t="s">
        <v>9118</v>
      </c>
      <c r="D3977" s="15">
        <v>5.1981176514E10</v>
      </c>
      <c r="E3977" s="9" t="s">
        <v>13936</v>
      </c>
      <c r="F3977" s="9" t="s">
        <v>13950</v>
      </c>
      <c r="G3977" s="9" t="s">
        <v>13926</v>
      </c>
      <c r="H3977" s="9" t="s">
        <v>13938</v>
      </c>
      <c r="I3977" s="9" t="s">
        <v>13928</v>
      </c>
      <c r="J3977" s="9" t="s">
        <v>13939</v>
      </c>
      <c r="K3977" s="9" t="s">
        <v>13940</v>
      </c>
      <c r="L3977" s="9" t="s">
        <v>13945</v>
      </c>
      <c r="M3977" s="9" t="s">
        <v>13952</v>
      </c>
      <c r="N3977" s="13" t="s">
        <v>12</v>
      </c>
      <c r="O3977" s="13" t="s">
        <v>14</v>
      </c>
      <c r="P3977" s="13" t="s">
        <v>32</v>
      </c>
      <c r="Q3977" s="13" t="s">
        <v>20</v>
      </c>
      <c r="R3977" s="13" t="s">
        <v>15</v>
      </c>
      <c r="S3977" s="10">
        <f>ROUNDUP(SUM(VLOOKUP(F3977,'Pontuação'!A$2:B$11,2,FALSE),VLOOKUP(E3977,'Pontuação'!C$2:D$11,2,FALSE),VLOOKUP(H3977,'Pontuação'!I$2:J$11,2,FALSE),VLOOKUP(J3977,'Pontuação'!G$2:H$11,2,FALSE),VLOOKUP(L3977,'Pontuação'!M$2:N$13,2,FALSE)),0)</f>
        <v>1816</v>
      </c>
      <c r="T3977" s="11">
        <f t="shared" si="1"/>
        <v>182</v>
      </c>
      <c r="U3977" s="11" t="str">
        <f t="array" ref="U3977">IFERROR(INDEX('Pontuação'!G$13:G$101, MATCH(T3977, 'Pontuação'!F$13:F$101, 0)), "Faixa Indefinida")</f>
        <v>B</v>
      </c>
      <c r="V3977" s="11">
        <f t="shared" si="2"/>
        <v>0</v>
      </c>
      <c r="W3977" s="11">
        <f t="shared" si="3"/>
        <v>1</v>
      </c>
      <c r="X3977" s="11">
        <f t="shared" si="4"/>
        <v>0</v>
      </c>
      <c r="Y3977" s="11">
        <f t="shared" si="5"/>
        <v>0</v>
      </c>
      <c r="Z3977" s="12">
        <f>ROUNDUP(SUM(VLOOKUP(F3977,'Pontuação 3.0'!A$2:B$11,2,FALSE),VLOOKUP(E3977,'Pontuação 3.0'!C$2:D$11,2,FALSE),VLOOKUP(H3977,'Pontuação 3.0'!I$2:J$11,2,FALSE),VLOOKUP(J3977,'Pontuação 3.0'!G$2:H$11,2,FALSE),VLOOKUP(G3977,'Pontuação 3.0'!E$2:F$11,2,FALSE),VLOOKUP(K3977,'Pontuação 3.0'!K$2:L$11,2,FALSE),VLOOKUP(L3977,'Pontuação 3.0'!M$2:N$13,2,FALSE)),0)</f>
        <v>2296</v>
      </c>
      <c r="AA3977" s="12">
        <f t="shared" si="6"/>
        <v>230</v>
      </c>
      <c r="AB3977" s="12" t="str">
        <f t="array" ref="AB3977">IFERROR(INDEX('Pontuação 3.0'!G$13:G$191, MATCH(AA3977, 'Pontuação 3.0'!F$13:F$191, 0)), "Faixa Indefinida")</f>
        <v>B</v>
      </c>
      <c r="AC3977" s="12">
        <f t="shared" si="7"/>
        <v>0</v>
      </c>
      <c r="AD3977" s="12">
        <f t="shared" si="8"/>
        <v>1</v>
      </c>
      <c r="AE3977" s="12">
        <f t="shared" si="9"/>
        <v>0</v>
      </c>
      <c r="AF3977" s="12">
        <f t="shared" si="10"/>
        <v>0</v>
      </c>
    </row>
    <row r="3978" ht="15.75" customHeight="1">
      <c r="A3978" s="8">
        <v>45689.0</v>
      </c>
      <c r="B3978" s="9" t="s">
        <v>9119</v>
      </c>
      <c r="C3978" s="9" t="s">
        <v>9120</v>
      </c>
      <c r="D3978" s="15">
        <v>1.1953645852E10</v>
      </c>
      <c r="E3978" s="9" t="s">
        <v>13936</v>
      </c>
      <c r="F3978" s="9" t="s">
        <v>13950</v>
      </c>
      <c r="G3978" s="9" t="s">
        <v>13926</v>
      </c>
      <c r="H3978" s="9" t="s">
        <v>13938</v>
      </c>
      <c r="I3978" s="9" t="s">
        <v>13928</v>
      </c>
      <c r="J3978" s="9" t="s">
        <v>13956</v>
      </c>
      <c r="K3978" s="9" t="s">
        <v>13930</v>
      </c>
      <c r="L3978" s="9" t="s">
        <v>13945</v>
      </c>
      <c r="M3978" s="9" t="s">
        <v>13942</v>
      </c>
      <c r="N3978" s="13" t="s">
        <v>12</v>
      </c>
      <c r="O3978" s="13" t="s">
        <v>14</v>
      </c>
      <c r="P3978" s="13" t="s">
        <v>32</v>
      </c>
      <c r="Q3978" s="13" t="s">
        <v>77</v>
      </c>
      <c r="R3978" s="13" t="s">
        <v>15</v>
      </c>
      <c r="S3978" s="10">
        <f>ROUNDUP(SUM(VLOOKUP(F3978,'Pontuação'!A$2:B$11,2,FALSE),VLOOKUP(E3978,'Pontuação'!C$2:D$11,2,FALSE),VLOOKUP(H3978,'Pontuação'!I$2:J$11,2,FALSE),VLOOKUP(J3978,'Pontuação'!G$2:H$11,2,FALSE),VLOOKUP(L3978,'Pontuação'!M$2:N$13,2,FALSE)),0)</f>
        <v>1989</v>
      </c>
      <c r="T3978" s="11">
        <f t="shared" si="1"/>
        <v>199</v>
      </c>
      <c r="U3978" s="11" t="str">
        <f t="array" ref="U3978">IFERROR(INDEX('Pontuação'!G$13:G$101, MATCH(T3978, 'Pontuação'!F$13:F$101, 0)), "Faixa Indefinida")</f>
        <v>A</v>
      </c>
      <c r="V3978" s="11">
        <f t="shared" si="2"/>
        <v>1</v>
      </c>
      <c r="W3978" s="11">
        <f t="shared" si="3"/>
        <v>0</v>
      </c>
      <c r="X3978" s="11">
        <f t="shared" si="4"/>
        <v>0</v>
      </c>
      <c r="Y3978" s="11">
        <f t="shared" si="5"/>
        <v>0</v>
      </c>
      <c r="Z3978" s="12">
        <f>ROUNDUP(SUM(VLOOKUP(F3978,'Pontuação 3.0'!A$2:B$11,2,FALSE),VLOOKUP(E3978,'Pontuação 3.0'!C$2:D$11,2,FALSE),VLOOKUP(H3978,'Pontuação 3.0'!I$2:J$11,2,FALSE),VLOOKUP(J3978,'Pontuação 3.0'!G$2:H$11,2,FALSE),VLOOKUP(G3978,'Pontuação 3.0'!E$2:F$11,2,FALSE),VLOOKUP(K3978,'Pontuação 3.0'!K$2:L$11,2,FALSE),VLOOKUP(L3978,'Pontuação 3.0'!M$2:N$13,2,FALSE)),0)</f>
        <v>2680</v>
      </c>
      <c r="AA3978" s="12">
        <f t="shared" si="6"/>
        <v>268</v>
      </c>
      <c r="AB3978" s="12" t="str">
        <f t="array" ref="AB3978">IFERROR(INDEX('Pontuação 3.0'!G$13:G$191, MATCH(AA3978, 'Pontuação 3.0'!F$13:F$191, 0)), "Faixa Indefinida")</f>
        <v>A</v>
      </c>
      <c r="AC3978" s="12">
        <f t="shared" si="7"/>
        <v>1</v>
      </c>
      <c r="AD3978" s="12">
        <f t="shared" si="8"/>
        <v>0</v>
      </c>
      <c r="AE3978" s="12">
        <f t="shared" si="9"/>
        <v>0</v>
      </c>
      <c r="AF3978" s="12">
        <f t="shared" si="10"/>
        <v>0</v>
      </c>
    </row>
    <row r="3979" ht="15.75" customHeight="1">
      <c r="A3979" s="8">
        <v>45689.0</v>
      </c>
      <c r="B3979" s="9" t="s">
        <v>9123</v>
      </c>
      <c r="C3979" s="9" t="s">
        <v>9124</v>
      </c>
      <c r="D3979" s="15">
        <v>1.1950520262E10</v>
      </c>
      <c r="E3979" s="9" t="s">
        <v>13936</v>
      </c>
      <c r="F3979" s="9" t="s">
        <v>13953</v>
      </c>
      <c r="G3979" s="9" t="s">
        <v>13926</v>
      </c>
      <c r="H3979" s="9" t="s">
        <v>13951</v>
      </c>
      <c r="I3979" s="9" t="s">
        <v>13940</v>
      </c>
      <c r="J3979" s="9" t="s">
        <v>13929</v>
      </c>
      <c r="K3979" s="9" t="s">
        <v>13930</v>
      </c>
      <c r="L3979" s="9" t="s">
        <v>13941</v>
      </c>
      <c r="M3979" s="9" t="s">
        <v>13942</v>
      </c>
      <c r="N3979" s="13" t="s">
        <v>12</v>
      </c>
      <c r="O3979" s="13" t="s">
        <v>14</v>
      </c>
      <c r="P3979" s="13" t="s">
        <v>47</v>
      </c>
      <c r="Q3979" s="13" t="s">
        <v>48</v>
      </c>
      <c r="R3979" s="13" t="s">
        <v>15</v>
      </c>
      <c r="S3979" s="10">
        <f>ROUNDUP(SUM(VLOOKUP(F3979,'Pontuação'!A$2:B$11,2,FALSE),VLOOKUP(E3979,'Pontuação'!C$2:D$11,2,FALSE),VLOOKUP(H3979,'Pontuação'!I$2:J$11,2,FALSE),VLOOKUP(J3979,'Pontuação'!G$2:H$11,2,FALSE),VLOOKUP(L3979,'Pontuação'!M$2:N$13,2,FALSE)),0)</f>
        <v>1602</v>
      </c>
      <c r="T3979" s="11">
        <f t="shared" si="1"/>
        <v>160</v>
      </c>
      <c r="U3979" s="11" t="str">
        <f t="array" ref="U3979">IFERROR(INDEX('Pontuação'!G$13:G$101, MATCH(T3979, 'Pontuação'!F$13:F$101, 0)), "Faixa Indefinida")</f>
        <v>C</v>
      </c>
      <c r="V3979" s="11">
        <f t="shared" si="2"/>
        <v>0</v>
      </c>
      <c r="W3979" s="11">
        <f t="shared" si="3"/>
        <v>0</v>
      </c>
      <c r="X3979" s="11">
        <f t="shared" si="4"/>
        <v>1</v>
      </c>
      <c r="Y3979" s="11">
        <f t="shared" si="5"/>
        <v>0</v>
      </c>
      <c r="Z3979" s="12">
        <f>ROUNDUP(SUM(VLOOKUP(F3979,'Pontuação 3.0'!A$2:B$11,2,FALSE),VLOOKUP(E3979,'Pontuação 3.0'!C$2:D$11,2,FALSE),VLOOKUP(H3979,'Pontuação 3.0'!I$2:J$11,2,FALSE),VLOOKUP(J3979,'Pontuação 3.0'!G$2:H$11,2,FALSE),VLOOKUP(G3979,'Pontuação 3.0'!E$2:F$11,2,FALSE),VLOOKUP(K3979,'Pontuação 3.0'!K$2:L$11,2,FALSE),VLOOKUP(L3979,'Pontuação 3.0'!M$2:N$13,2,FALSE)),0)</f>
        <v>2346</v>
      </c>
      <c r="AA3979" s="12">
        <f t="shared" si="6"/>
        <v>235</v>
      </c>
      <c r="AB3979" s="12" t="str">
        <f t="array" ref="AB3979">IFERROR(INDEX('Pontuação 3.0'!G$13:G$191, MATCH(AA3979, 'Pontuação 3.0'!F$13:F$191, 0)), "Faixa Indefinida")</f>
        <v>B</v>
      </c>
      <c r="AC3979" s="12">
        <f t="shared" si="7"/>
        <v>0</v>
      </c>
      <c r="AD3979" s="12">
        <f t="shared" si="8"/>
        <v>1</v>
      </c>
      <c r="AE3979" s="12">
        <f t="shared" si="9"/>
        <v>0</v>
      </c>
      <c r="AF3979" s="12">
        <f t="shared" si="10"/>
        <v>0</v>
      </c>
    </row>
    <row r="3980" ht="15.75" customHeight="1">
      <c r="A3980" s="8">
        <v>45689.0</v>
      </c>
      <c r="B3980" s="9" t="s">
        <v>9127</v>
      </c>
      <c r="C3980" s="9" t="s">
        <v>9128</v>
      </c>
      <c r="D3980" s="15">
        <v>1.6981896655E10</v>
      </c>
      <c r="E3980" s="9" t="s">
        <v>13924</v>
      </c>
      <c r="F3980" s="9" t="s">
        <v>13950</v>
      </c>
      <c r="G3980" s="9" t="s">
        <v>13926</v>
      </c>
      <c r="H3980" s="9" t="s">
        <v>13951</v>
      </c>
      <c r="I3980" s="9" t="s">
        <v>13940</v>
      </c>
      <c r="J3980" s="9" t="s">
        <v>13939</v>
      </c>
      <c r="K3980" s="9" t="s">
        <v>13930</v>
      </c>
      <c r="L3980" s="9" t="s">
        <v>13945</v>
      </c>
      <c r="M3980" s="9" t="s">
        <v>13952</v>
      </c>
      <c r="N3980" s="13" t="s">
        <v>12</v>
      </c>
      <c r="O3980" s="13" t="s">
        <v>14</v>
      </c>
      <c r="P3980" s="13" t="s">
        <v>68</v>
      </c>
      <c r="Q3980" s="13" t="s">
        <v>48</v>
      </c>
      <c r="R3980" s="13" t="s">
        <v>15</v>
      </c>
      <c r="S3980" s="10">
        <f>ROUNDUP(SUM(VLOOKUP(F3980,'Pontuação'!A$2:B$11,2,FALSE),VLOOKUP(E3980,'Pontuação'!C$2:D$11,2,FALSE),VLOOKUP(H3980,'Pontuação'!I$2:J$11,2,FALSE),VLOOKUP(J3980,'Pontuação'!G$2:H$11,2,FALSE),VLOOKUP(L3980,'Pontuação'!M$2:N$13,2,FALSE)),0)</f>
        <v>1794</v>
      </c>
      <c r="T3980" s="11">
        <f t="shared" si="1"/>
        <v>179</v>
      </c>
      <c r="U3980" s="11" t="str">
        <f t="array" ref="U3980">IFERROR(INDEX('Pontuação'!G$13:G$101, MATCH(T3980, 'Pontuação'!F$13:F$101, 0)), "Faixa Indefinida")</f>
        <v>B</v>
      </c>
      <c r="V3980" s="11">
        <f t="shared" si="2"/>
        <v>0</v>
      </c>
      <c r="W3980" s="11">
        <f t="shared" si="3"/>
        <v>1</v>
      </c>
      <c r="X3980" s="11">
        <f t="shared" si="4"/>
        <v>0</v>
      </c>
      <c r="Y3980" s="11">
        <f t="shared" si="5"/>
        <v>0</v>
      </c>
      <c r="Z3980" s="12">
        <f>ROUNDUP(SUM(VLOOKUP(F3980,'Pontuação 3.0'!A$2:B$11,2,FALSE),VLOOKUP(E3980,'Pontuação 3.0'!C$2:D$11,2,FALSE),VLOOKUP(H3980,'Pontuação 3.0'!I$2:J$11,2,FALSE),VLOOKUP(J3980,'Pontuação 3.0'!G$2:H$11,2,FALSE),VLOOKUP(G3980,'Pontuação 3.0'!E$2:F$11,2,FALSE),VLOOKUP(K3980,'Pontuação 3.0'!K$2:L$11,2,FALSE),VLOOKUP(L3980,'Pontuação 3.0'!M$2:N$13,2,FALSE)),0)</f>
        <v>2591</v>
      </c>
      <c r="AA3980" s="12">
        <f t="shared" si="6"/>
        <v>259</v>
      </c>
      <c r="AB3980" s="12" t="str">
        <f t="array" ref="AB3980">IFERROR(INDEX('Pontuação 3.0'!G$13:G$191, MATCH(AA3980, 'Pontuação 3.0'!F$13:F$191, 0)), "Faixa Indefinida")</f>
        <v>A</v>
      </c>
      <c r="AC3980" s="12">
        <f t="shared" si="7"/>
        <v>1</v>
      </c>
      <c r="AD3980" s="12">
        <f t="shared" si="8"/>
        <v>0</v>
      </c>
      <c r="AE3980" s="12">
        <f t="shared" si="9"/>
        <v>0</v>
      </c>
      <c r="AF3980" s="12">
        <f t="shared" si="10"/>
        <v>0</v>
      </c>
    </row>
    <row r="3981" ht="15.75" customHeight="1">
      <c r="A3981" s="8">
        <v>45689.0</v>
      </c>
      <c r="B3981" s="9" t="s">
        <v>9131</v>
      </c>
      <c r="C3981" s="9" t="s">
        <v>9132</v>
      </c>
      <c r="D3981" s="15">
        <v>1.1970837663E10</v>
      </c>
      <c r="E3981" s="9" t="s">
        <v>13936</v>
      </c>
      <c r="F3981" s="9" t="s">
        <v>13950</v>
      </c>
      <c r="G3981" s="9" t="s">
        <v>13926</v>
      </c>
      <c r="H3981" s="9" t="s">
        <v>13949</v>
      </c>
      <c r="I3981" s="9" t="s">
        <v>13940</v>
      </c>
      <c r="J3981" s="9" t="s">
        <v>13939</v>
      </c>
      <c r="K3981" s="9" t="s">
        <v>13940</v>
      </c>
      <c r="L3981" s="9" t="s">
        <v>13954</v>
      </c>
      <c r="M3981" s="9" t="s">
        <v>13942</v>
      </c>
      <c r="N3981" s="13" t="s">
        <v>12</v>
      </c>
      <c r="O3981" s="13" t="s">
        <v>14</v>
      </c>
      <c r="P3981" s="13" t="s">
        <v>19</v>
      </c>
      <c r="Q3981" s="13" t="s">
        <v>20</v>
      </c>
      <c r="R3981" s="13" t="s">
        <v>15</v>
      </c>
      <c r="S3981" s="10">
        <f>ROUNDUP(SUM(VLOOKUP(F3981,'Pontuação'!A$2:B$11,2,FALSE),VLOOKUP(E3981,'Pontuação'!C$2:D$11,2,FALSE),VLOOKUP(H3981,'Pontuação'!I$2:J$11,2,FALSE),VLOOKUP(J3981,'Pontuação'!G$2:H$11,2,FALSE),VLOOKUP(L3981,'Pontuação'!M$2:N$13,2,FALSE)),0)</f>
        <v>1663</v>
      </c>
      <c r="T3981" s="11">
        <f t="shared" si="1"/>
        <v>166</v>
      </c>
      <c r="U3981" s="11" t="str">
        <f t="array" ref="U3981">IFERROR(INDEX('Pontuação'!G$13:G$101, MATCH(T3981, 'Pontuação'!F$13:F$101, 0)), "Faixa Indefinida")</f>
        <v>B</v>
      </c>
      <c r="V3981" s="11">
        <f t="shared" si="2"/>
        <v>0</v>
      </c>
      <c r="W3981" s="11">
        <f t="shared" si="3"/>
        <v>1</v>
      </c>
      <c r="X3981" s="11">
        <f t="shared" si="4"/>
        <v>0</v>
      </c>
      <c r="Y3981" s="11">
        <f t="shared" si="5"/>
        <v>0</v>
      </c>
      <c r="Z3981" s="12">
        <f>ROUNDUP(SUM(VLOOKUP(F3981,'Pontuação 3.0'!A$2:B$11,2,FALSE),VLOOKUP(E3981,'Pontuação 3.0'!C$2:D$11,2,FALSE),VLOOKUP(H3981,'Pontuação 3.0'!I$2:J$11,2,FALSE),VLOOKUP(J3981,'Pontuação 3.0'!G$2:H$11,2,FALSE),VLOOKUP(G3981,'Pontuação 3.0'!E$2:F$11,2,FALSE),VLOOKUP(K3981,'Pontuação 3.0'!K$2:L$11,2,FALSE),VLOOKUP(L3981,'Pontuação 3.0'!M$2:N$13,2,FALSE)),0)</f>
        <v>2331</v>
      </c>
      <c r="AA3981" s="12">
        <f t="shared" si="6"/>
        <v>233</v>
      </c>
      <c r="AB3981" s="12" t="str">
        <f t="array" ref="AB3981">IFERROR(INDEX('Pontuação 3.0'!G$13:G$191, MATCH(AA3981, 'Pontuação 3.0'!F$13:F$191, 0)), "Faixa Indefinida")</f>
        <v>B</v>
      </c>
      <c r="AC3981" s="12">
        <f t="shared" si="7"/>
        <v>0</v>
      </c>
      <c r="AD3981" s="12">
        <f t="shared" si="8"/>
        <v>1</v>
      </c>
      <c r="AE3981" s="12">
        <f t="shared" si="9"/>
        <v>0</v>
      </c>
      <c r="AF3981" s="12">
        <f t="shared" si="10"/>
        <v>0</v>
      </c>
    </row>
    <row r="3982" ht="15.75" customHeight="1">
      <c r="A3982" s="8">
        <v>45689.0</v>
      </c>
      <c r="B3982" s="9" t="s">
        <v>9133</v>
      </c>
      <c r="C3982" s="9" t="s">
        <v>9134</v>
      </c>
      <c r="D3982" s="15">
        <v>2.1977611039E10</v>
      </c>
      <c r="E3982" s="9" t="s">
        <v>13936</v>
      </c>
      <c r="F3982" s="9" t="s">
        <v>13950</v>
      </c>
      <c r="G3982" s="9" t="s">
        <v>13944</v>
      </c>
      <c r="H3982" s="9" t="s">
        <v>13949</v>
      </c>
      <c r="I3982" s="9" t="s">
        <v>13940</v>
      </c>
      <c r="J3982" s="9" t="s">
        <v>13929</v>
      </c>
      <c r="K3982" s="9" t="s">
        <v>13940</v>
      </c>
      <c r="L3982" s="9" t="s">
        <v>13945</v>
      </c>
      <c r="M3982" s="9" t="s">
        <v>13942</v>
      </c>
      <c r="N3982" s="13" t="s">
        <v>12</v>
      </c>
      <c r="O3982" s="13" t="s">
        <v>14</v>
      </c>
      <c r="P3982" s="13" t="s">
        <v>32</v>
      </c>
      <c r="Q3982" s="13" t="s">
        <v>59</v>
      </c>
      <c r="R3982" s="13" t="s">
        <v>15</v>
      </c>
      <c r="S3982" s="10">
        <f>ROUNDUP(SUM(VLOOKUP(F3982,'Pontuação'!A$2:B$11,2,FALSE),VLOOKUP(E3982,'Pontuação'!C$2:D$11,2,FALSE),VLOOKUP(H3982,'Pontuação'!I$2:J$11,2,FALSE),VLOOKUP(J3982,'Pontuação'!G$2:H$11,2,FALSE),VLOOKUP(L3982,'Pontuação'!M$2:N$13,2,FALSE)),0)</f>
        <v>1727</v>
      </c>
      <c r="T3982" s="11">
        <f t="shared" si="1"/>
        <v>173</v>
      </c>
      <c r="U3982" s="11" t="str">
        <f t="array" ref="U3982">IFERROR(INDEX('Pontuação'!G$13:G$101, MATCH(T3982, 'Pontuação'!F$13:F$101, 0)), "Faixa Indefinida")</f>
        <v>B</v>
      </c>
      <c r="V3982" s="11">
        <f t="shared" si="2"/>
        <v>0</v>
      </c>
      <c r="W3982" s="11">
        <f t="shared" si="3"/>
        <v>1</v>
      </c>
      <c r="X3982" s="11">
        <f t="shared" si="4"/>
        <v>0</v>
      </c>
      <c r="Y3982" s="11">
        <f t="shared" si="5"/>
        <v>0</v>
      </c>
      <c r="Z3982" s="12">
        <f>ROUNDUP(SUM(VLOOKUP(F3982,'Pontuação 3.0'!A$2:B$11,2,FALSE),VLOOKUP(E3982,'Pontuação 3.0'!C$2:D$11,2,FALSE),VLOOKUP(H3982,'Pontuação 3.0'!I$2:J$11,2,FALSE),VLOOKUP(J3982,'Pontuação 3.0'!G$2:H$11,2,FALSE),VLOOKUP(G3982,'Pontuação 3.0'!E$2:F$11,2,FALSE),VLOOKUP(K3982,'Pontuação 3.0'!K$2:L$11,2,FALSE),VLOOKUP(L3982,'Pontuação 3.0'!M$2:N$13,2,FALSE)),0)</f>
        <v>2155</v>
      </c>
      <c r="AA3982" s="12">
        <f t="shared" si="6"/>
        <v>216</v>
      </c>
      <c r="AB3982" s="12" t="str">
        <f t="array" ref="AB3982">IFERROR(INDEX('Pontuação 3.0'!G$13:G$191, MATCH(AA3982, 'Pontuação 3.0'!F$13:F$191, 0)), "Faixa Indefinida")</f>
        <v>B</v>
      </c>
      <c r="AC3982" s="12">
        <f t="shared" si="7"/>
        <v>0</v>
      </c>
      <c r="AD3982" s="12">
        <f t="shared" si="8"/>
        <v>1</v>
      </c>
      <c r="AE3982" s="12">
        <f t="shared" si="9"/>
        <v>0</v>
      </c>
      <c r="AF3982" s="12">
        <f t="shared" si="10"/>
        <v>0</v>
      </c>
    </row>
    <row r="3983" ht="15.75" customHeight="1">
      <c r="A3983" s="8">
        <v>45689.0</v>
      </c>
      <c r="B3983" s="9" t="s">
        <v>9135</v>
      </c>
      <c r="C3983" s="9" t="s">
        <v>9136</v>
      </c>
      <c r="D3983" s="15">
        <v>1.1944012337E10</v>
      </c>
      <c r="E3983" s="9" t="s">
        <v>13936</v>
      </c>
      <c r="F3983" s="9" t="s">
        <v>13950</v>
      </c>
      <c r="G3983" s="9" t="s">
        <v>13926</v>
      </c>
      <c r="H3983" s="9" t="s">
        <v>13951</v>
      </c>
      <c r="I3983" s="9" t="s">
        <v>13940</v>
      </c>
      <c r="J3983" s="9" t="s">
        <v>13929</v>
      </c>
      <c r="K3983" s="9" t="s">
        <v>13940</v>
      </c>
      <c r="L3983" s="9" t="s">
        <v>13945</v>
      </c>
      <c r="M3983" s="9" t="s">
        <v>13932</v>
      </c>
      <c r="N3983" s="13" t="s">
        <v>12</v>
      </c>
      <c r="O3983" s="13" t="s">
        <v>14</v>
      </c>
      <c r="P3983" s="13" t="s">
        <v>32</v>
      </c>
      <c r="Q3983" s="13" t="s">
        <v>77</v>
      </c>
      <c r="R3983" s="13" t="s">
        <v>15</v>
      </c>
      <c r="S3983" s="10">
        <f>ROUNDUP(SUM(VLOOKUP(F3983,'Pontuação'!A$2:B$11,2,FALSE),VLOOKUP(E3983,'Pontuação'!C$2:D$11,2,FALSE),VLOOKUP(H3983,'Pontuação'!I$2:J$11,2,FALSE),VLOOKUP(J3983,'Pontuação'!G$2:H$11,2,FALSE),VLOOKUP(L3983,'Pontuação'!M$2:N$13,2,FALSE)),0)</f>
        <v>1685</v>
      </c>
      <c r="T3983" s="11">
        <f t="shared" si="1"/>
        <v>169</v>
      </c>
      <c r="U3983" s="11" t="str">
        <f t="array" ref="U3983">IFERROR(INDEX('Pontuação'!G$13:G$101, MATCH(T3983, 'Pontuação'!F$13:F$101, 0)), "Faixa Indefinida")</f>
        <v>B</v>
      </c>
      <c r="V3983" s="11">
        <f t="shared" si="2"/>
        <v>0</v>
      </c>
      <c r="W3983" s="11">
        <f t="shared" si="3"/>
        <v>1</v>
      </c>
      <c r="X3983" s="11">
        <f t="shared" si="4"/>
        <v>0</v>
      </c>
      <c r="Y3983" s="11">
        <f t="shared" si="5"/>
        <v>0</v>
      </c>
      <c r="Z3983" s="12">
        <f>ROUNDUP(SUM(VLOOKUP(F3983,'Pontuação 3.0'!A$2:B$11,2,FALSE),VLOOKUP(E3983,'Pontuação 3.0'!C$2:D$11,2,FALSE),VLOOKUP(H3983,'Pontuação 3.0'!I$2:J$11,2,FALSE),VLOOKUP(J3983,'Pontuação 3.0'!G$2:H$11,2,FALSE),VLOOKUP(G3983,'Pontuação 3.0'!E$2:F$11,2,FALSE),VLOOKUP(K3983,'Pontuação 3.0'!K$2:L$11,2,FALSE),VLOOKUP(L3983,'Pontuação 3.0'!M$2:N$13,2,FALSE)),0)</f>
        <v>2208</v>
      </c>
      <c r="AA3983" s="12">
        <f t="shared" si="6"/>
        <v>221</v>
      </c>
      <c r="AB3983" s="12" t="str">
        <f t="array" ref="AB3983">IFERROR(INDEX('Pontuação 3.0'!G$13:G$191, MATCH(AA3983, 'Pontuação 3.0'!F$13:F$191, 0)), "Faixa Indefinida")</f>
        <v>B</v>
      </c>
      <c r="AC3983" s="12">
        <f t="shared" si="7"/>
        <v>0</v>
      </c>
      <c r="AD3983" s="12">
        <f t="shared" si="8"/>
        <v>1</v>
      </c>
      <c r="AE3983" s="12">
        <f t="shared" si="9"/>
        <v>0</v>
      </c>
      <c r="AF3983" s="12">
        <f t="shared" si="10"/>
        <v>0</v>
      </c>
    </row>
    <row r="3984" ht="15.75" customHeight="1">
      <c r="A3984" s="8">
        <v>45689.0</v>
      </c>
      <c r="B3984" s="9" t="s">
        <v>9137</v>
      </c>
      <c r="C3984" s="9" t="s">
        <v>9138</v>
      </c>
      <c r="D3984" s="15">
        <v>1.1954321869E10</v>
      </c>
      <c r="E3984" s="9" t="s">
        <v>13936</v>
      </c>
      <c r="F3984" s="9" t="s">
        <v>13950</v>
      </c>
      <c r="G3984" s="9" t="s">
        <v>13944</v>
      </c>
      <c r="H3984" s="9" t="s">
        <v>13951</v>
      </c>
      <c r="I3984" s="9" t="s">
        <v>13940</v>
      </c>
      <c r="J3984" s="9" t="s">
        <v>13929</v>
      </c>
      <c r="K3984" s="9" t="s">
        <v>13940</v>
      </c>
      <c r="L3984" s="9" t="s">
        <v>13931</v>
      </c>
      <c r="M3984" s="9" t="s">
        <v>13946</v>
      </c>
      <c r="N3984" s="13" t="s">
        <v>12</v>
      </c>
      <c r="O3984" s="13" t="s">
        <v>14</v>
      </c>
      <c r="P3984" s="13" t="s">
        <v>71</v>
      </c>
      <c r="Q3984" s="13" t="s">
        <v>59</v>
      </c>
      <c r="R3984" s="13" t="s">
        <v>15</v>
      </c>
      <c r="S3984" s="10">
        <f>ROUNDUP(SUM(VLOOKUP(F3984,'Pontuação'!A$2:B$11,2,FALSE),VLOOKUP(E3984,'Pontuação'!C$2:D$11,2,FALSE),VLOOKUP(H3984,'Pontuação'!I$2:J$11,2,FALSE),VLOOKUP(J3984,'Pontuação'!G$2:H$11,2,FALSE),VLOOKUP(L3984,'Pontuação'!M$2:N$13,2,FALSE)),0)</f>
        <v>1553</v>
      </c>
      <c r="T3984" s="11">
        <f t="shared" si="1"/>
        <v>155</v>
      </c>
      <c r="U3984" s="11" t="str">
        <f t="array" ref="U3984">IFERROR(INDEX('Pontuação'!G$13:G$101, MATCH(T3984, 'Pontuação'!F$13:F$101, 0)), "Faixa Indefinida")</f>
        <v>C</v>
      </c>
      <c r="V3984" s="11">
        <f t="shared" si="2"/>
        <v>0</v>
      </c>
      <c r="W3984" s="11">
        <f t="shared" si="3"/>
        <v>0</v>
      </c>
      <c r="X3984" s="11">
        <f t="shared" si="4"/>
        <v>1</v>
      </c>
      <c r="Y3984" s="11">
        <f t="shared" si="5"/>
        <v>0</v>
      </c>
      <c r="Z3984" s="12">
        <f>ROUNDUP(SUM(VLOOKUP(F3984,'Pontuação 3.0'!A$2:B$11,2,FALSE),VLOOKUP(E3984,'Pontuação 3.0'!C$2:D$11,2,FALSE),VLOOKUP(H3984,'Pontuação 3.0'!I$2:J$11,2,FALSE),VLOOKUP(J3984,'Pontuação 3.0'!G$2:H$11,2,FALSE),VLOOKUP(G3984,'Pontuação 3.0'!E$2:F$11,2,FALSE),VLOOKUP(K3984,'Pontuação 3.0'!K$2:L$11,2,FALSE),VLOOKUP(L3984,'Pontuação 3.0'!M$2:N$13,2,FALSE)),0)</f>
        <v>1982</v>
      </c>
      <c r="AA3984" s="12">
        <f t="shared" si="6"/>
        <v>198</v>
      </c>
      <c r="AB3984" s="12" t="str">
        <f t="array" ref="AB3984">IFERROR(INDEX('Pontuação 3.0'!G$13:G$191, MATCH(AA3984, 'Pontuação 3.0'!F$13:F$191, 0)), "Faixa Indefinida")</f>
        <v>C</v>
      </c>
      <c r="AC3984" s="12">
        <f t="shared" si="7"/>
        <v>0</v>
      </c>
      <c r="AD3984" s="12">
        <f t="shared" si="8"/>
        <v>0</v>
      </c>
      <c r="AE3984" s="12">
        <f t="shared" si="9"/>
        <v>1</v>
      </c>
      <c r="AF3984" s="12">
        <f t="shared" si="10"/>
        <v>0</v>
      </c>
    </row>
    <row r="3985" ht="15.75" customHeight="1">
      <c r="A3985" s="8">
        <v>45689.0</v>
      </c>
      <c r="B3985" s="9" t="s">
        <v>9139</v>
      </c>
      <c r="C3985" s="9" t="s">
        <v>9140</v>
      </c>
      <c r="D3985" s="15">
        <v>2.1964351417E10</v>
      </c>
      <c r="E3985" s="9" t="s">
        <v>13936</v>
      </c>
      <c r="F3985" s="9" t="s">
        <v>13948</v>
      </c>
      <c r="G3985" s="9" t="s">
        <v>13944</v>
      </c>
      <c r="H3985" s="9" t="s">
        <v>13949</v>
      </c>
      <c r="I3985" s="9" t="s">
        <v>13940</v>
      </c>
      <c r="J3985" s="9" t="s">
        <v>13929</v>
      </c>
      <c r="K3985" s="9" t="s">
        <v>13930</v>
      </c>
      <c r="L3985" s="9" t="s">
        <v>13931</v>
      </c>
      <c r="M3985" s="9" t="s">
        <v>13946</v>
      </c>
      <c r="N3985" s="13" t="s">
        <v>12</v>
      </c>
      <c r="O3985" s="13" t="s">
        <v>14</v>
      </c>
      <c r="P3985" s="13" t="s">
        <v>32</v>
      </c>
      <c r="Q3985" s="13" t="s">
        <v>20</v>
      </c>
      <c r="R3985" s="13" t="s">
        <v>15</v>
      </c>
      <c r="S3985" s="10">
        <f>ROUNDUP(SUM(VLOOKUP(F3985,'Pontuação'!A$2:B$11,2,FALSE),VLOOKUP(E3985,'Pontuação'!C$2:D$11,2,FALSE),VLOOKUP(H3985,'Pontuação'!I$2:J$11,2,FALSE),VLOOKUP(J3985,'Pontuação'!G$2:H$11,2,FALSE),VLOOKUP(L3985,'Pontuação'!M$2:N$13,2,FALSE)),0)</f>
        <v>1583</v>
      </c>
      <c r="T3985" s="11">
        <f t="shared" si="1"/>
        <v>158</v>
      </c>
      <c r="U3985" s="11" t="str">
        <f t="array" ref="U3985">IFERROR(INDEX('Pontuação'!G$13:G$101, MATCH(T3985, 'Pontuação'!F$13:F$101, 0)), "Faixa Indefinida")</f>
        <v>C</v>
      </c>
      <c r="V3985" s="11">
        <f t="shared" si="2"/>
        <v>0</v>
      </c>
      <c r="W3985" s="11">
        <f t="shared" si="3"/>
        <v>0</v>
      </c>
      <c r="X3985" s="11">
        <f t="shared" si="4"/>
        <v>1</v>
      </c>
      <c r="Y3985" s="11">
        <f t="shared" si="5"/>
        <v>0</v>
      </c>
      <c r="Z3985" s="12">
        <f>ROUNDUP(SUM(VLOOKUP(F3985,'Pontuação 3.0'!A$2:B$11,2,FALSE),VLOOKUP(E3985,'Pontuação 3.0'!C$2:D$11,2,FALSE),VLOOKUP(H3985,'Pontuação 3.0'!I$2:J$11,2,FALSE),VLOOKUP(J3985,'Pontuação 3.0'!G$2:H$11,2,FALSE),VLOOKUP(G3985,'Pontuação 3.0'!E$2:F$11,2,FALSE),VLOOKUP(K3985,'Pontuação 3.0'!K$2:L$11,2,FALSE),VLOOKUP(L3985,'Pontuação 3.0'!M$2:N$13,2,FALSE)),0)</f>
        <v>2197</v>
      </c>
      <c r="AA3985" s="12">
        <f t="shared" si="6"/>
        <v>220</v>
      </c>
      <c r="AB3985" s="12" t="str">
        <f t="array" ref="AB3985">IFERROR(INDEX('Pontuação 3.0'!G$13:G$191, MATCH(AA3985, 'Pontuação 3.0'!F$13:F$191, 0)), "Faixa Indefinida")</f>
        <v>B</v>
      </c>
      <c r="AC3985" s="12">
        <f t="shared" si="7"/>
        <v>0</v>
      </c>
      <c r="AD3985" s="12">
        <f t="shared" si="8"/>
        <v>1</v>
      </c>
      <c r="AE3985" s="12">
        <f t="shared" si="9"/>
        <v>0</v>
      </c>
      <c r="AF3985" s="12">
        <f t="shared" si="10"/>
        <v>0</v>
      </c>
    </row>
    <row r="3986" ht="15.75" customHeight="1">
      <c r="A3986" s="8">
        <v>45689.0</v>
      </c>
      <c r="B3986" s="9" t="s">
        <v>9144</v>
      </c>
      <c r="C3986" s="9" t="s">
        <v>9145</v>
      </c>
      <c r="D3986" s="15">
        <v>8.4991693678E10</v>
      </c>
      <c r="E3986" s="9" t="s">
        <v>13924</v>
      </c>
      <c r="F3986" s="9" t="s">
        <v>13950</v>
      </c>
      <c r="G3986" s="9" t="s">
        <v>13926</v>
      </c>
      <c r="H3986" s="9" t="s">
        <v>13927</v>
      </c>
      <c r="I3986" s="9" t="s">
        <v>13940</v>
      </c>
      <c r="J3986" s="9" t="s">
        <v>13929</v>
      </c>
      <c r="K3986" s="9" t="s">
        <v>13940</v>
      </c>
      <c r="L3986" s="9" t="s">
        <v>13931</v>
      </c>
      <c r="M3986" s="9" t="s">
        <v>13942</v>
      </c>
      <c r="N3986" s="13" t="s">
        <v>12</v>
      </c>
      <c r="O3986" s="13" t="s">
        <v>14</v>
      </c>
      <c r="P3986" s="13" t="s">
        <v>13</v>
      </c>
      <c r="Q3986" s="13" t="s">
        <v>84</v>
      </c>
      <c r="R3986" s="13" t="s">
        <v>15</v>
      </c>
      <c r="S3986" s="10">
        <f>ROUNDUP(SUM(VLOOKUP(F3986,'Pontuação'!A$2:B$11,2,FALSE),VLOOKUP(E3986,'Pontuação'!C$2:D$11,2,FALSE),VLOOKUP(H3986,'Pontuação'!I$2:J$11,2,FALSE),VLOOKUP(J3986,'Pontuação'!G$2:H$11,2,FALSE),VLOOKUP(L3986,'Pontuação'!M$2:N$13,2,FALSE)),0)</f>
        <v>1443</v>
      </c>
      <c r="T3986" s="11">
        <f t="shared" si="1"/>
        <v>144</v>
      </c>
      <c r="U3986" s="11" t="str">
        <f t="array" ref="U3986">IFERROR(INDEX('Pontuação'!G$13:G$101, MATCH(T3986, 'Pontuação'!F$13:F$101, 0)), "Faixa Indefinida")</f>
        <v>D</v>
      </c>
      <c r="V3986" s="11">
        <f t="shared" si="2"/>
        <v>0</v>
      </c>
      <c r="W3986" s="11">
        <f t="shared" si="3"/>
        <v>0</v>
      </c>
      <c r="X3986" s="11">
        <f t="shared" si="4"/>
        <v>0</v>
      </c>
      <c r="Y3986" s="11">
        <f t="shared" si="5"/>
        <v>1</v>
      </c>
      <c r="Z3986" s="12">
        <f>ROUNDUP(SUM(VLOOKUP(F3986,'Pontuação 3.0'!A$2:B$11,2,FALSE),VLOOKUP(E3986,'Pontuação 3.0'!C$2:D$11,2,FALSE),VLOOKUP(H3986,'Pontuação 3.0'!I$2:J$11,2,FALSE),VLOOKUP(J3986,'Pontuação 3.0'!G$2:H$11,2,FALSE),VLOOKUP(G3986,'Pontuação 3.0'!E$2:F$11,2,FALSE),VLOOKUP(K3986,'Pontuação 3.0'!K$2:L$11,2,FALSE),VLOOKUP(L3986,'Pontuação 3.0'!M$2:N$13,2,FALSE)),0)</f>
        <v>1944</v>
      </c>
      <c r="AA3986" s="12">
        <f t="shared" si="6"/>
        <v>194</v>
      </c>
      <c r="AB3986" s="12" t="str">
        <f t="array" ref="AB3986">IFERROR(INDEX('Pontuação 3.0'!G$13:G$191, MATCH(AA3986, 'Pontuação 3.0'!F$13:F$191, 0)), "Faixa Indefinida")</f>
        <v>C</v>
      </c>
      <c r="AC3986" s="12">
        <f t="shared" si="7"/>
        <v>0</v>
      </c>
      <c r="AD3986" s="12">
        <f t="shared" si="8"/>
        <v>0</v>
      </c>
      <c r="AE3986" s="12">
        <f t="shared" si="9"/>
        <v>1</v>
      </c>
      <c r="AF3986" s="12">
        <f t="shared" si="10"/>
        <v>0</v>
      </c>
    </row>
    <row r="3987" ht="15.75" customHeight="1">
      <c r="A3987" s="8">
        <v>45689.0</v>
      </c>
      <c r="B3987" s="9" t="s">
        <v>9148</v>
      </c>
      <c r="C3987" s="9" t="s">
        <v>9149</v>
      </c>
      <c r="D3987" s="15">
        <v>1.9996259947E10</v>
      </c>
      <c r="E3987" s="9" t="s">
        <v>13924</v>
      </c>
      <c r="F3987" s="9" t="s">
        <v>13948</v>
      </c>
      <c r="G3987" s="9" t="s">
        <v>13957</v>
      </c>
      <c r="H3987" s="9" t="s">
        <v>13927</v>
      </c>
      <c r="I3987" s="9" t="s">
        <v>13940</v>
      </c>
      <c r="J3987" s="9" t="s">
        <v>13929</v>
      </c>
      <c r="K3987" s="9" t="s">
        <v>13940</v>
      </c>
      <c r="L3987" s="9" t="s">
        <v>13931</v>
      </c>
      <c r="M3987" s="9" t="s">
        <v>13952</v>
      </c>
      <c r="N3987" s="13" t="s">
        <v>12</v>
      </c>
      <c r="O3987" s="13" t="s">
        <v>14</v>
      </c>
      <c r="P3987" s="13" t="s">
        <v>68</v>
      </c>
      <c r="Q3987" s="13" t="s">
        <v>33</v>
      </c>
      <c r="R3987" s="13" t="s">
        <v>65</v>
      </c>
      <c r="S3987" s="10">
        <f>ROUNDUP(SUM(VLOOKUP(F3987,'Pontuação'!A$2:B$11,2,FALSE),VLOOKUP(E3987,'Pontuação'!C$2:D$11,2,FALSE),VLOOKUP(H3987,'Pontuação'!I$2:J$11,2,FALSE),VLOOKUP(J3987,'Pontuação'!G$2:H$11,2,FALSE),VLOOKUP(L3987,'Pontuação'!M$2:N$13,2,FALSE)),0)</f>
        <v>1431</v>
      </c>
      <c r="T3987" s="11">
        <f t="shared" si="1"/>
        <v>143</v>
      </c>
      <c r="U3987" s="11" t="str">
        <f t="array" ref="U3987">IFERROR(INDEX('Pontuação'!G$13:G$101, MATCH(T3987, 'Pontuação'!F$13:F$101, 0)), "Faixa Indefinida")</f>
        <v>D</v>
      </c>
      <c r="V3987" s="11">
        <f t="shared" si="2"/>
        <v>0</v>
      </c>
      <c r="W3987" s="11">
        <f t="shared" si="3"/>
        <v>0</v>
      </c>
      <c r="X3987" s="11">
        <f t="shared" si="4"/>
        <v>0</v>
      </c>
      <c r="Y3987" s="11">
        <f t="shared" si="5"/>
        <v>1</v>
      </c>
      <c r="Z3987" s="12">
        <f>ROUNDUP(SUM(VLOOKUP(F3987,'Pontuação 3.0'!A$2:B$11,2,FALSE),VLOOKUP(E3987,'Pontuação 3.0'!C$2:D$11,2,FALSE),VLOOKUP(H3987,'Pontuação 3.0'!I$2:J$11,2,FALSE),VLOOKUP(J3987,'Pontuação 3.0'!G$2:H$11,2,FALSE),VLOOKUP(G3987,'Pontuação 3.0'!E$2:F$11,2,FALSE),VLOOKUP(K3987,'Pontuação 3.0'!K$2:L$11,2,FALSE),VLOOKUP(L3987,'Pontuação 3.0'!M$2:N$13,2,FALSE)),0)</f>
        <v>1661</v>
      </c>
      <c r="AA3987" s="12">
        <f t="shared" si="6"/>
        <v>166</v>
      </c>
      <c r="AB3987" s="12" t="str">
        <f t="array" ref="AB3987">IFERROR(INDEX('Pontuação 3.0'!G$13:G$191, MATCH(AA3987, 'Pontuação 3.0'!F$13:F$191, 0)), "Faixa Indefinida")</f>
        <v>D</v>
      </c>
      <c r="AC3987" s="12">
        <f t="shared" si="7"/>
        <v>0</v>
      </c>
      <c r="AD3987" s="12">
        <f t="shared" si="8"/>
        <v>0</v>
      </c>
      <c r="AE3987" s="12">
        <f t="shared" si="9"/>
        <v>0</v>
      </c>
      <c r="AF3987" s="12">
        <f t="shared" si="10"/>
        <v>1</v>
      </c>
    </row>
    <row r="3988" ht="15.75" customHeight="1">
      <c r="A3988" s="8">
        <v>45689.0</v>
      </c>
      <c r="B3988" s="9" t="s">
        <v>9152</v>
      </c>
      <c r="C3988" s="9" t="s">
        <v>9153</v>
      </c>
      <c r="D3988" s="9" t="s">
        <v>9154</v>
      </c>
      <c r="E3988" s="9" t="s">
        <v>13936</v>
      </c>
      <c r="F3988" s="9" t="s">
        <v>13925</v>
      </c>
      <c r="G3988" s="9" t="s">
        <v>13961</v>
      </c>
      <c r="H3988" s="9" t="s">
        <v>13927</v>
      </c>
      <c r="I3988" s="9" t="s">
        <v>13940</v>
      </c>
      <c r="J3988" s="9" t="s">
        <v>13956</v>
      </c>
      <c r="K3988" s="9" t="s">
        <v>13940</v>
      </c>
      <c r="L3988" s="9" t="s">
        <v>13954</v>
      </c>
      <c r="M3988" s="9" t="s">
        <v>13946</v>
      </c>
      <c r="N3988" s="13" t="s">
        <v>12</v>
      </c>
      <c r="O3988" s="13" t="s">
        <v>14</v>
      </c>
      <c r="P3988" s="13" t="s">
        <v>68</v>
      </c>
      <c r="Q3988" s="13" t="s">
        <v>114</v>
      </c>
      <c r="R3988" s="13" t="s">
        <v>15</v>
      </c>
      <c r="S3988" s="10">
        <f>ROUNDUP(SUM(VLOOKUP(F3988,'Pontuação'!A$2:B$11,2,FALSE),VLOOKUP(E3988,'Pontuação'!C$2:D$11,2,FALSE),VLOOKUP(H3988,'Pontuação'!I$2:J$11,2,FALSE),VLOOKUP(J3988,'Pontuação'!G$2:H$11,2,FALSE),VLOOKUP(L3988,'Pontuação'!M$2:N$13,2,FALSE)),0)</f>
        <v>1435</v>
      </c>
      <c r="T3988" s="11">
        <f t="shared" si="1"/>
        <v>144</v>
      </c>
      <c r="U3988" s="11" t="str">
        <f t="array" ref="U3988">IFERROR(INDEX('Pontuação'!G$13:G$101, MATCH(T3988, 'Pontuação'!F$13:F$101, 0)), "Faixa Indefinida")</f>
        <v>D</v>
      </c>
      <c r="V3988" s="11">
        <f t="shared" si="2"/>
        <v>0</v>
      </c>
      <c r="W3988" s="11">
        <f t="shared" si="3"/>
        <v>0</v>
      </c>
      <c r="X3988" s="11">
        <f t="shared" si="4"/>
        <v>0</v>
      </c>
      <c r="Y3988" s="11">
        <f t="shared" si="5"/>
        <v>1</v>
      </c>
      <c r="Z3988" s="12">
        <f>ROUNDUP(SUM(VLOOKUP(F3988,'Pontuação 3.0'!A$2:B$11,2,FALSE),VLOOKUP(E3988,'Pontuação 3.0'!C$2:D$11,2,FALSE),VLOOKUP(H3988,'Pontuação 3.0'!I$2:J$11,2,FALSE),VLOOKUP(J3988,'Pontuação 3.0'!G$2:H$11,2,FALSE),VLOOKUP(G3988,'Pontuação 3.0'!E$2:F$11,2,FALSE),VLOOKUP(K3988,'Pontuação 3.0'!K$2:L$11,2,FALSE),VLOOKUP(L3988,'Pontuação 3.0'!M$2:N$13,2,FALSE)),0)</f>
        <v>1964</v>
      </c>
      <c r="AA3988" s="12">
        <f t="shared" si="6"/>
        <v>196</v>
      </c>
      <c r="AB3988" s="12" t="str">
        <f t="array" ref="AB3988">IFERROR(INDEX('Pontuação 3.0'!G$13:G$191, MATCH(AA3988, 'Pontuação 3.0'!F$13:F$191, 0)), "Faixa Indefinida")</f>
        <v>C</v>
      </c>
      <c r="AC3988" s="12">
        <f t="shared" si="7"/>
        <v>0</v>
      </c>
      <c r="AD3988" s="12">
        <f t="shared" si="8"/>
        <v>0</v>
      </c>
      <c r="AE3988" s="12">
        <f t="shared" si="9"/>
        <v>1</v>
      </c>
      <c r="AF3988" s="12">
        <f t="shared" si="10"/>
        <v>0</v>
      </c>
    </row>
    <row r="3989" ht="15.75" customHeight="1">
      <c r="A3989" s="8">
        <v>45689.0</v>
      </c>
      <c r="B3989" s="9" t="s">
        <v>9155</v>
      </c>
      <c r="C3989" s="9" t="s">
        <v>9156</v>
      </c>
      <c r="D3989" s="15">
        <v>3.298467743E10</v>
      </c>
      <c r="E3989" s="9" t="s">
        <v>13936</v>
      </c>
      <c r="F3989" s="9" t="s">
        <v>13950</v>
      </c>
      <c r="G3989" s="9" t="s">
        <v>13926</v>
      </c>
      <c r="H3989" s="9" t="s">
        <v>13951</v>
      </c>
      <c r="I3989" s="9" t="s">
        <v>13928</v>
      </c>
      <c r="J3989" s="9" t="s">
        <v>13956</v>
      </c>
      <c r="K3989" s="9" t="s">
        <v>13930</v>
      </c>
      <c r="L3989" s="9" t="s">
        <v>13931</v>
      </c>
      <c r="M3989" s="9" t="s">
        <v>13942</v>
      </c>
      <c r="N3989" s="13" t="s">
        <v>12</v>
      </c>
      <c r="O3989" s="13" t="s">
        <v>14</v>
      </c>
      <c r="P3989" s="13" t="s">
        <v>13</v>
      </c>
      <c r="Q3989" s="13" t="s">
        <v>20</v>
      </c>
      <c r="R3989" s="13" t="s">
        <v>15</v>
      </c>
      <c r="S3989" s="10">
        <f>ROUNDUP(SUM(VLOOKUP(F3989,'Pontuação'!A$2:B$11,2,FALSE),VLOOKUP(E3989,'Pontuação'!C$2:D$11,2,FALSE),VLOOKUP(H3989,'Pontuação'!I$2:J$11,2,FALSE),VLOOKUP(J3989,'Pontuação'!G$2:H$11,2,FALSE),VLOOKUP(L3989,'Pontuação'!M$2:N$13,2,FALSE)),0)</f>
        <v>1831</v>
      </c>
      <c r="T3989" s="11">
        <f t="shared" si="1"/>
        <v>183</v>
      </c>
      <c r="U3989" s="11" t="str">
        <f t="array" ref="U3989">IFERROR(INDEX('Pontuação'!G$13:G$101, MATCH(T3989, 'Pontuação'!F$13:F$101, 0)), "Faixa Indefinida")</f>
        <v>B</v>
      </c>
      <c r="V3989" s="11">
        <f t="shared" si="2"/>
        <v>0</v>
      </c>
      <c r="W3989" s="11">
        <f t="shared" si="3"/>
        <v>1</v>
      </c>
      <c r="X3989" s="11">
        <f t="shared" si="4"/>
        <v>0</v>
      </c>
      <c r="Y3989" s="11">
        <f t="shared" si="5"/>
        <v>0</v>
      </c>
      <c r="Z3989" s="12">
        <f>ROUNDUP(SUM(VLOOKUP(F3989,'Pontuação 3.0'!A$2:B$11,2,FALSE),VLOOKUP(E3989,'Pontuação 3.0'!C$2:D$11,2,FALSE),VLOOKUP(H3989,'Pontuação 3.0'!I$2:J$11,2,FALSE),VLOOKUP(J3989,'Pontuação 3.0'!G$2:H$11,2,FALSE),VLOOKUP(G3989,'Pontuação 3.0'!E$2:F$11,2,FALSE),VLOOKUP(K3989,'Pontuação 3.0'!K$2:L$11,2,FALSE),VLOOKUP(L3989,'Pontuação 3.0'!M$2:N$13,2,FALSE)),0)</f>
        <v>2658</v>
      </c>
      <c r="AA3989" s="12">
        <f t="shared" si="6"/>
        <v>266</v>
      </c>
      <c r="AB3989" s="12" t="str">
        <f t="array" ref="AB3989">IFERROR(INDEX('Pontuação 3.0'!G$13:G$191, MATCH(AA3989, 'Pontuação 3.0'!F$13:F$191, 0)), "Faixa Indefinida")</f>
        <v>A</v>
      </c>
      <c r="AC3989" s="12">
        <f t="shared" si="7"/>
        <v>1</v>
      </c>
      <c r="AD3989" s="12">
        <f t="shared" si="8"/>
        <v>0</v>
      </c>
      <c r="AE3989" s="12">
        <f t="shared" si="9"/>
        <v>0</v>
      </c>
      <c r="AF3989" s="12">
        <f t="shared" si="10"/>
        <v>0</v>
      </c>
    </row>
    <row r="3990" ht="15.75" customHeight="1">
      <c r="A3990" s="8">
        <v>45689.0</v>
      </c>
      <c r="B3990" s="9" t="s">
        <v>9157</v>
      </c>
      <c r="C3990" s="9" t="s">
        <v>9158</v>
      </c>
      <c r="D3990" s="15">
        <v>8.5987389928E10</v>
      </c>
      <c r="E3990" s="9" t="s">
        <v>13936</v>
      </c>
      <c r="F3990" s="9" t="s">
        <v>13948</v>
      </c>
      <c r="G3990" s="9" t="s">
        <v>13926</v>
      </c>
      <c r="H3990" s="9" t="s">
        <v>13951</v>
      </c>
      <c r="I3990" s="9" t="s">
        <v>13940</v>
      </c>
      <c r="J3990" s="9" t="s">
        <v>13929</v>
      </c>
      <c r="K3990" s="9" t="s">
        <v>13940</v>
      </c>
      <c r="L3990" s="9" t="s">
        <v>13959</v>
      </c>
      <c r="M3990" s="9" t="s">
        <v>13952</v>
      </c>
      <c r="N3990" s="13" t="s">
        <v>12</v>
      </c>
      <c r="O3990" s="13" t="s">
        <v>14</v>
      </c>
      <c r="P3990" s="13" t="s">
        <v>68</v>
      </c>
      <c r="Q3990" s="13" t="s">
        <v>77</v>
      </c>
      <c r="R3990" s="13" t="s">
        <v>15</v>
      </c>
      <c r="S3990" s="10">
        <f>ROUNDUP(SUM(VLOOKUP(F3990,'Pontuação'!A$2:B$11,2,FALSE),VLOOKUP(E3990,'Pontuação'!C$2:D$11,2,FALSE),VLOOKUP(H3990,'Pontuação'!I$2:J$11,2,FALSE),VLOOKUP(J3990,'Pontuação'!G$2:H$11,2,FALSE),VLOOKUP(L3990,'Pontuação'!M$2:N$13,2,FALSE)),0)</f>
        <v>1611</v>
      </c>
      <c r="T3990" s="11">
        <f t="shared" si="1"/>
        <v>161</v>
      </c>
      <c r="U3990" s="11" t="str">
        <f t="array" ref="U3990">IFERROR(INDEX('Pontuação'!G$13:G$101, MATCH(T3990, 'Pontuação'!F$13:F$101, 0)), "Faixa Indefinida")</f>
        <v>C</v>
      </c>
      <c r="V3990" s="11">
        <f t="shared" si="2"/>
        <v>0</v>
      </c>
      <c r="W3990" s="11">
        <f t="shared" si="3"/>
        <v>0</v>
      </c>
      <c r="X3990" s="11">
        <f t="shared" si="4"/>
        <v>1</v>
      </c>
      <c r="Y3990" s="11">
        <f t="shared" si="5"/>
        <v>0</v>
      </c>
      <c r="Z3990" s="12">
        <f>ROUNDUP(SUM(VLOOKUP(F3990,'Pontuação 3.0'!A$2:B$11,2,FALSE),VLOOKUP(E3990,'Pontuação 3.0'!C$2:D$11,2,FALSE),VLOOKUP(H3990,'Pontuação 3.0'!I$2:J$11,2,FALSE),VLOOKUP(J3990,'Pontuação 3.0'!G$2:H$11,2,FALSE),VLOOKUP(G3990,'Pontuação 3.0'!E$2:F$11,2,FALSE),VLOOKUP(K3990,'Pontuação 3.0'!K$2:L$11,2,FALSE),VLOOKUP(L3990,'Pontuação 3.0'!M$2:N$13,2,FALSE)),0)</f>
        <v>2183</v>
      </c>
      <c r="AA3990" s="12">
        <f t="shared" si="6"/>
        <v>218</v>
      </c>
      <c r="AB3990" s="12" t="str">
        <f t="array" ref="AB3990">IFERROR(INDEX('Pontuação 3.0'!G$13:G$191, MATCH(AA3990, 'Pontuação 3.0'!F$13:F$191, 0)), "Faixa Indefinida")</f>
        <v>B</v>
      </c>
      <c r="AC3990" s="12">
        <f t="shared" si="7"/>
        <v>0</v>
      </c>
      <c r="AD3990" s="12">
        <f t="shared" si="8"/>
        <v>1</v>
      </c>
      <c r="AE3990" s="12">
        <f t="shared" si="9"/>
        <v>0</v>
      </c>
      <c r="AF3990" s="12">
        <f t="shared" si="10"/>
        <v>0</v>
      </c>
    </row>
    <row r="3991" ht="15.75" customHeight="1">
      <c r="A3991" s="8">
        <v>45689.0</v>
      </c>
      <c r="B3991" s="9" t="s">
        <v>9162</v>
      </c>
      <c r="C3991" s="9" t="s">
        <v>9163</v>
      </c>
      <c r="D3991" s="15">
        <v>1.1983639081E10</v>
      </c>
      <c r="E3991" s="9" t="s">
        <v>13936</v>
      </c>
      <c r="F3991" s="9" t="s">
        <v>13948</v>
      </c>
      <c r="G3991" s="9" t="s">
        <v>13926</v>
      </c>
      <c r="H3991" s="9" t="s">
        <v>13949</v>
      </c>
      <c r="I3991" s="9" t="s">
        <v>13940</v>
      </c>
      <c r="J3991" s="9" t="s">
        <v>13929</v>
      </c>
      <c r="K3991" s="9" t="s">
        <v>13940</v>
      </c>
      <c r="L3991" s="9" t="s">
        <v>13954</v>
      </c>
      <c r="M3991" s="9" t="s">
        <v>13942</v>
      </c>
      <c r="N3991" s="13" t="s">
        <v>12</v>
      </c>
      <c r="O3991" s="13" t="s">
        <v>14</v>
      </c>
      <c r="P3991" s="13" t="s">
        <v>32</v>
      </c>
      <c r="Q3991" s="13" t="s">
        <v>20</v>
      </c>
      <c r="R3991" s="13" t="s">
        <v>15</v>
      </c>
      <c r="S3991" s="10">
        <f>ROUNDUP(SUM(VLOOKUP(F3991,'Pontuação'!A$2:B$11,2,FALSE),VLOOKUP(E3991,'Pontuação'!C$2:D$11,2,FALSE),VLOOKUP(H3991,'Pontuação'!I$2:J$11,2,FALSE),VLOOKUP(J3991,'Pontuação'!G$2:H$11,2,FALSE),VLOOKUP(L3991,'Pontuação'!M$2:N$13,2,FALSE)),0)</f>
        <v>1546</v>
      </c>
      <c r="T3991" s="11">
        <f t="shared" si="1"/>
        <v>155</v>
      </c>
      <c r="U3991" s="11" t="str">
        <f t="array" ref="U3991">IFERROR(INDEX('Pontuação'!G$13:G$101, MATCH(T3991, 'Pontuação'!F$13:F$101, 0)), "Faixa Indefinida")</f>
        <v>C</v>
      </c>
      <c r="V3991" s="11">
        <f t="shared" si="2"/>
        <v>0</v>
      </c>
      <c r="W3991" s="11">
        <f t="shared" si="3"/>
        <v>0</v>
      </c>
      <c r="X3991" s="11">
        <f t="shared" si="4"/>
        <v>1</v>
      </c>
      <c r="Y3991" s="11">
        <f t="shared" si="5"/>
        <v>0</v>
      </c>
      <c r="Z3991" s="12">
        <f>ROUNDUP(SUM(VLOOKUP(F3991,'Pontuação 3.0'!A$2:B$11,2,FALSE),VLOOKUP(E3991,'Pontuação 3.0'!C$2:D$11,2,FALSE),VLOOKUP(H3991,'Pontuação 3.0'!I$2:J$11,2,FALSE),VLOOKUP(J3991,'Pontuação 3.0'!G$2:H$11,2,FALSE),VLOOKUP(G3991,'Pontuação 3.0'!E$2:F$11,2,FALSE),VLOOKUP(K3991,'Pontuação 3.0'!K$2:L$11,2,FALSE),VLOOKUP(L3991,'Pontuação 3.0'!M$2:N$13,2,FALSE)),0)</f>
        <v>2046</v>
      </c>
      <c r="AA3991" s="12">
        <f t="shared" si="6"/>
        <v>205</v>
      </c>
      <c r="AB3991" s="12" t="str">
        <f t="array" ref="AB3991">IFERROR(INDEX('Pontuação 3.0'!G$13:G$191, MATCH(AA3991, 'Pontuação 3.0'!F$13:F$191, 0)), "Faixa Indefinida")</f>
        <v>C</v>
      </c>
      <c r="AC3991" s="12">
        <f t="shared" si="7"/>
        <v>0</v>
      </c>
      <c r="AD3991" s="12">
        <f t="shared" si="8"/>
        <v>0</v>
      </c>
      <c r="AE3991" s="12">
        <f t="shared" si="9"/>
        <v>1</v>
      </c>
      <c r="AF3991" s="12">
        <f t="shared" si="10"/>
        <v>0</v>
      </c>
    </row>
    <row r="3992" ht="15.75" customHeight="1">
      <c r="A3992" s="8">
        <v>45689.0</v>
      </c>
      <c r="B3992" s="9" t="s">
        <v>9164</v>
      </c>
      <c r="C3992" s="9" t="s">
        <v>9165</v>
      </c>
      <c r="D3992" s="15">
        <v>5.1980390483E10</v>
      </c>
      <c r="E3992" s="9" t="s">
        <v>13936</v>
      </c>
      <c r="F3992" s="9" t="s">
        <v>13948</v>
      </c>
      <c r="G3992" s="9" t="s">
        <v>13944</v>
      </c>
      <c r="H3992" s="9" t="s">
        <v>13960</v>
      </c>
      <c r="I3992" s="9" t="s">
        <v>13928</v>
      </c>
      <c r="J3992" s="9" t="s">
        <v>13929</v>
      </c>
      <c r="K3992" s="9" t="s">
        <v>13940</v>
      </c>
      <c r="L3992" s="9" t="s">
        <v>13945</v>
      </c>
      <c r="M3992" s="9" t="s">
        <v>13952</v>
      </c>
      <c r="N3992" s="13" t="s">
        <v>12</v>
      </c>
      <c r="O3992" s="13" t="s">
        <v>14</v>
      </c>
      <c r="P3992" s="13" t="s">
        <v>13</v>
      </c>
      <c r="Q3992" s="13" t="s">
        <v>59</v>
      </c>
      <c r="R3992" s="13" t="s">
        <v>15</v>
      </c>
      <c r="S3992" s="10">
        <f>ROUNDUP(SUM(VLOOKUP(F3992,'Pontuação'!A$2:B$11,2,FALSE),VLOOKUP(E3992,'Pontuação'!C$2:D$11,2,FALSE),VLOOKUP(H3992,'Pontuação'!I$2:J$11,2,FALSE),VLOOKUP(J3992,'Pontuação'!G$2:H$11,2,FALSE),VLOOKUP(L3992,'Pontuação'!M$2:N$13,2,FALSE)),0)</f>
        <v>1489</v>
      </c>
      <c r="T3992" s="11">
        <f t="shared" si="1"/>
        <v>149</v>
      </c>
      <c r="U3992" s="11" t="str">
        <f t="array" ref="U3992">IFERROR(INDEX('Pontuação'!G$13:G$101, MATCH(T3992, 'Pontuação'!F$13:F$101, 0)), "Faixa Indefinida")</f>
        <v>C</v>
      </c>
      <c r="V3992" s="11">
        <f t="shared" si="2"/>
        <v>0</v>
      </c>
      <c r="W3992" s="11">
        <f t="shared" si="3"/>
        <v>0</v>
      </c>
      <c r="X3992" s="11">
        <f t="shared" si="4"/>
        <v>1</v>
      </c>
      <c r="Y3992" s="11">
        <f t="shared" si="5"/>
        <v>0</v>
      </c>
      <c r="Z3992" s="12">
        <f>ROUNDUP(SUM(VLOOKUP(F3992,'Pontuação 3.0'!A$2:B$11,2,FALSE),VLOOKUP(E3992,'Pontuação 3.0'!C$2:D$11,2,FALSE),VLOOKUP(H3992,'Pontuação 3.0'!I$2:J$11,2,FALSE),VLOOKUP(J3992,'Pontuação 3.0'!G$2:H$11,2,FALSE),VLOOKUP(G3992,'Pontuação 3.0'!E$2:F$11,2,FALSE),VLOOKUP(K3992,'Pontuação 3.0'!K$2:L$11,2,FALSE),VLOOKUP(L3992,'Pontuação 3.0'!M$2:N$13,2,FALSE)),0)</f>
        <v>1827</v>
      </c>
      <c r="AA3992" s="12">
        <f t="shared" si="6"/>
        <v>183</v>
      </c>
      <c r="AB3992" s="12" t="str">
        <f t="array" ref="AB3992">IFERROR(INDEX('Pontuação 3.0'!G$13:G$191, MATCH(AA3992, 'Pontuação 3.0'!F$13:F$191, 0)), "Faixa Indefinida")</f>
        <v>D</v>
      </c>
      <c r="AC3992" s="12">
        <f t="shared" si="7"/>
        <v>0</v>
      </c>
      <c r="AD3992" s="12">
        <f t="shared" si="8"/>
        <v>0</v>
      </c>
      <c r="AE3992" s="12">
        <f t="shared" si="9"/>
        <v>0</v>
      </c>
      <c r="AF3992" s="12">
        <f t="shared" si="10"/>
        <v>1</v>
      </c>
    </row>
    <row r="3993" ht="15.75" customHeight="1">
      <c r="A3993" s="8">
        <v>45689.0</v>
      </c>
      <c r="B3993" s="9" t="s">
        <v>9166</v>
      </c>
      <c r="C3993" s="9" t="s">
        <v>9167</v>
      </c>
      <c r="D3993" s="15">
        <v>3.5999112391E10</v>
      </c>
      <c r="E3993" s="9" t="s">
        <v>13924</v>
      </c>
      <c r="F3993" s="9" t="s">
        <v>13948</v>
      </c>
      <c r="G3993" s="9" t="s">
        <v>13926</v>
      </c>
      <c r="H3993" s="9" t="s">
        <v>13949</v>
      </c>
      <c r="I3993" s="9" t="s">
        <v>13940</v>
      </c>
      <c r="J3993" s="9" t="s">
        <v>13929</v>
      </c>
      <c r="K3993" s="9" t="s">
        <v>13940</v>
      </c>
      <c r="L3993" s="9" t="s">
        <v>13945</v>
      </c>
      <c r="M3993" s="9" t="s">
        <v>13952</v>
      </c>
      <c r="N3993" s="13" t="s">
        <v>12</v>
      </c>
      <c r="O3993" s="13" t="s">
        <v>14</v>
      </c>
      <c r="P3993" s="13" t="s">
        <v>13</v>
      </c>
      <c r="Q3993" s="13" t="s">
        <v>48</v>
      </c>
      <c r="R3993" s="13" t="s">
        <v>15</v>
      </c>
      <c r="S3993" s="10">
        <f>ROUNDUP(SUM(VLOOKUP(F3993,'Pontuação'!A$2:B$11,2,FALSE),VLOOKUP(E3993,'Pontuação'!C$2:D$11,2,FALSE),VLOOKUP(H3993,'Pontuação'!I$2:J$11,2,FALSE),VLOOKUP(J3993,'Pontuação'!G$2:H$11,2,FALSE),VLOOKUP(L3993,'Pontuação'!M$2:N$13,2,FALSE)),0)</f>
        <v>1719</v>
      </c>
      <c r="T3993" s="11">
        <f t="shared" si="1"/>
        <v>172</v>
      </c>
      <c r="U3993" s="11" t="str">
        <f t="array" ref="U3993">IFERROR(INDEX('Pontuação'!G$13:G$101, MATCH(T3993, 'Pontuação'!F$13:F$101, 0)), "Faixa Indefinida")</f>
        <v>B</v>
      </c>
      <c r="V3993" s="11">
        <f t="shared" si="2"/>
        <v>0</v>
      </c>
      <c r="W3993" s="11">
        <f t="shared" si="3"/>
        <v>1</v>
      </c>
      <c r="X3993" s="11">
        <f t="shared" si="4"/>
        <v>0</v>
      </c>
      <c r="Y3993" s="11">
        <f t="shared" si="5"/>
        <v>0</v>
      </c>
      <c r="Z3993" s="12">
        <f>ROUNDUP(SUM(VLOOKUP(F3993,'Pontuação 3.0'!A$2:B$11,2,FALSE),VLOOKUP(E3993,'Pontuação 3.0'!C$2:D$11,2,FALSE),VLOOKUP(H3993,'Pontuação 3.0'!I$2:J$11,2,FALSE),VLOOKUP(J3993,'Pontuação 3.0'!G$2:H$11,2,FALSE),VLOOKUP(G3993,'Pontuação 3.0'!E$2:F$11,2,FALSE),VLOOKUP(K3993,'Pontuação 3.0'!K$2:L$11,2,FALSE),VLOOKUP(L3993,'Pontuação 3.0'!M$2:N$13,2,FALSE)),0)</f>
        <v>2132</v>
      </c>
      <c r="AA3993" s="12">
        <f t="shared" si="6"/>
        <v>213</v>
      </c>
      <c r="AB3993" s="12" t="str">
        <f t="array" ref="AB3993">IFERROR(INDEX('Pontuação 3.0'!G$13:G$191, MATCH(AA3993, 'Pontuação 3.0'!F$13:F$191, 0)), "Faixa Indefinida")</f>
        <v>C</v>
      </c>
      <c r="AC3993" s="12">
        <f t="shared" si="7"/>
        <v>0</v>
      </c>
      <c r="AD3993" s="12">
        <f t="shared" si="8"/>
        <v>0</v>
      </c>
      <c r="AE3993" s="12">
        <f t="shared" si="9"/>
        <v>1</v>
      </c>
      <c r="AF3993" s="12">
        <f t="shared" si="10"/>
        <v>0</v>
      </c>
    </row>
    <row r="3994" ht="15.75" customHeight="1">
      <c r="A3994" s="8">
        <v>45689.0</v>
      </c>
      <c r="B3994" s="9" t="s">
        <v>131</v>
      </c>
      <c r="C3994" s="9" t="s">
        <v>9170</v>
      </c>
      <c r="D3994" s="15">
        <v>1.1982836514E10</v>
      </c>
      <c r="E3994" s="9" t="s">
        <v>13936</v>
      </c>
      <c r="F3994" s="9" t="s">
        <v>13925</v>
      </c>
      <c r="G3994" s="9" t="s">
        <v>13961</v>
      </c>
      <c r="H3994" s="9" t="s">
        <v>13927</v>
      </c>
      <c r="I3994" s="9" t="s">
        <v>13940</v>
      </c>
      <c r="J3994" s="9" t="s">
        <v>13929</v>
      </c>
      <c r="K3994" s="9" t="s">
        <v>13940</v>
      </c>
      <c r="L3994" s="9" t="s">
        <v>13945</v>
      </c>
      <c r="M3994" s="9" t="s">
        <v>13952</v>
      </c>
      <c r="N3994" s="13" t="s">
        <v>12</v>
      </c>
      <c r="O3994" s="13" t="s">
        <v>14</v>
      </c>
      <c r="P3994" s="13" t="s">
        <v>32</v>
      </c>
      <c r="Q3994" s="13" t="s">
        <v>77</v>
      </c>
      <c r="R3994" s="13" t="s">
        <v>15</v>
      </c>
      <c r="S3994" s="10">
        <f>ROUNDUP(SUM(VLOOKUP(F3994,'Pontuação'!A$2:B$11,2,FALSE),VLOOKUP(E3994,'Pontuação'!C$2:D$11,2,FALSE),VLOOKUP(H3994,'Pontuação'!I$2:J$11,2,FALSE),VLOOKUP(J3994,'Pontuação'!G$2:H$11,2,FALSE),VLOOKUP(L3994,'Pontuação'!M$2:N$13,2,FALSE)),0)</f>
        <v>1326</v>
      </c>
      <c r="T3994" s="11">
        <f t="shared" si="1"/>
        <v>133</v>
      </c>
      <c r="U3994" s="11" t="str">
        <f t="array" ref="U3994">IFERROR(INDEX('Pontuação'!G$13:G$101, MATCH(T3994, 'Pontuação'!F$13:F$101, 0)), "Faixa Indefinida")</f>
        <v>D</v>
      </c>
      <c r="V3994" s="11">
        <f t="shared" si="2"/>
        <v>0</v>
      </c>
      <c r="W3994" s="11">
        <f t="shared" si="3"/>
        <v>0</v>
      </c>
      <c r="X3994" s="11">
        <f t="shared" si="4"/>
        <v>0</v>
      </c>
      <c r="Y3994" s="11">
        <f t="shared" si="5"/>
        <v>1</v>
      </c>
      <c r="Z3994" s="12">
        <f>ROUNDUP(SUM(VLOOKUP(F3994,'Pontuação 3.0'!A$2:B$11,2,FALSE),VLOOKUP(E3994,'Pontuação 3.0'!C$2:D$11,2,FALSE),VLOOKUP(H3994,'Pontuação 3.0'!I$2:J$11,2,FALSE),VLOOKUP(J3994,'Pontuação 3.0'!G$2:H$11,2,FALSE),VLOOKUP(G3994,'Pontuação 3.0'!E$2:F$11,2,FALSE),VLOOKUP(K3994,'Pontuação 3.0'!K$2:L$11,2,FALSE),VLOOKUP(L3994,'Pontuação 3.0'!M$2:N$13,2,FALSE)),0)</f>
        <v>1805</v>
      </c>
      <c r="AA3994" s="12">
        <f t="shared" si="6"/>
        <v>181</v>
      </c>
      <c r="AB3994" s="12" t="str">
        <f t="array" ref="AB3994">IFERROR(INDEX('Pontuação 3.0'!G$13:G$191, MATCH(AA3994, 'Pontuação 3.0'!F$13:F$191, 0)), "Faixa Indefinida")</f>
        <v>D</v>
      </c>
      <c r="AC3994" s="12">
        <f t="shared" si="7"/>
        <v>0</v>
      </c>
      <c r="AD3994" s="12">
        <f t="shared" si="8"/>
        <v>0</v>
      </c>
      <c r="AE3994" s="12">
        <f t="shared" si="9"/>
        <v>0</v>
      </c>
      <c r="AF3994" s="12">
        <f t="shared" si="10"/>
        <v>1</v>
      </c>
    </row>
    <row r="3995" ht="15.75" customHeight="1">
      <c r="A3995" s="8">
        <v>45689.0</v>
      </c>
      <c r="B3995" s="9" t="s">
        <v>9174</v>
      </c>
      <c r="C3995" s="9" t="s">
        <v>9175</v>
      </c>
      <c r="D3995" s="15">
        <v>8.5987608885E10</v>
      </c>
      <c r="E3995" s="9" t="s">
        <v>13936</v>
      </c>
      <c r="F3995" s="9" t="s">
        <v>13948</v>
      </c>
      <c r="G3995" s="9" t="s">
        <v>13926</v>
      </c>
      <c r="H3995" s="9" t="s">
        <v>13951</v>
      </c>
      <c r="I3995" s="9" t="s">
        <v>13928</v>
      </c>
      <c r="J3995" s="9" t="s">
        <v>13929</v>
      </c>
      <c r="K3995" s="9" t="s">
        <v>13940</v>
      </c>
      <c r="L3995" s="9" t="s">
        <v>13931</v>
      </c>
      <c r="M3995" s="9" t="s">
        <v>13952</v>
      </c>
      <c r="N3995" s="13" t="s">
        <v>12</v>
      </c>
      <c r="O3995" s="13" t="s">
        <v>14</v>
      </c>
      <c r="P3995" s="13" t="s">
        <v>32</v>
      </c>
      <c r="Q3995" s="13" t="s">
        <v>200</v>
      </c>
      <c r="R3995" s="13" t="s">
        <v>15</v>
      </c>
      <c r="S3995" s="10">
        <f>ROUNDUP(SUM(VLOOKUP(F3995,'Pontuação'!A$2:B$11,2,FALSE),VLOOKUP(E3995,'Pontuação'!C$2:D$11,2,FALSE),VLOOKUP(H3995,'Pontuação'!I$2:J$11,2,FALSE),VLOOKUP(J3995,'Pontuação'!G$2:H$11,2,FALSE),VLOOKUP(L3995,'Pontuação'!M$2:N$13,2,FALSE)),0)</f>
        <v>1541</v>
      </c>
      <c r="T3995" s="11">
        <f t="shared" si="1"/>
        <v>154</v>
      </c>
      <c r="U3995" s="11" t="str">
        <f t="array" ref="U3995">IFERROR(INDEX('Pontuação'!G$13:G$101, MATCH(T3995, 'Pontuação'!F$13:F$101, 0)), "Faixa Indefinida")</f>
        <v>C</v>
      </c>
      <c r="V3995" s="11">
        <f t="shared" si="2"/>
        <v>0</v>
      </c>
      <c r="W3995" s="11">
        <f t="shared" si="3"/>
        <v>0</v>
      </c>
      <c r="X3995" s="11">
        <f t="shared" si="4"/>
        <v>1</v>
      </c>
      <c r="Y3995" s="11">
        <f t="shared" si="5"/>
        <v>0</v>
      </c>
      <c r="Z3995" s="12">
        <f>ROUNDUP(SUM(VLOOKUP(F3995,'Pontuação 3.0'!A$2:B$11,2,FALSE),VLOOKUP(E3995,'Pontuação 3.0'!C$2:D$11,2,FALSE),VLOOKUP(H3995,'Pontuação 3.0'!I$2:J$11,2,FALSE),VLOOKUP(J3995,'Pontuação 3.0'!G$2:H$11,2,FALSE),VLOOKUP(G3995,'Pontuação 3.0'!E$2:F$11,2,FALSE),VLOOKUP(K3995,'Pontuação 3.0'!K$2:L$11,2,FALSE),VLOOKUP(L3995,'Pontuação 3.0'!M$2:N$13,2,FALSE)),0)</f>
        <v>1989</v>
      </c>
      <c r="AA3995" s="12">
        <f t="shared" si="6"/>
        <v>199</v>
      </c>
      <c r="AB3995" s="12" t="str">
        <f t="array" ref="AB3995">IFERROR(INDEX('Pontuação 3.0'!G$13:G$191, MATCH(AA3995, 'Pontuação 3.0'!F$13:F$191, 0)), "Faixa Indefinida")</f>
        <v>C</v>
      </c>
      <c r="AC3995" s="12">
        <f t="shared" si="7"/>
        <v>0</v>
      </c>
      <c r="AD3995" s="12">
        <f t="shared" si="8"/>
        <v>0</v>
      </c>
      <c r="AE3995" s="12">
        <f t="shared" si="9"/>
        <v>1</v>
      </c>
      <c r="AF3995" s="12">
        <f t="shared" si="10"/>
        <v>0</v>
      </c>
    </row>
    <row r="3996" ht="15.75" customHeight="1">
      <c r="A3996" s="8">
        <v>45689.0</v>
      </c>
      <c r="B3996" s="9" t="s">
        <v>9171</v>
      </c>
      <c r="C3996" s="9" t="s">
        <v>9172</v>
      </c>
      <c r="D3996" s="9" t="s">
        <v>9173</v>
      </c>
      <c r="E3996" s="9" t="s">
        <v>13936</v>
      </c>
      <c r="F3996" s="9" t="s">
        <v>13948</v>
      </c>
      <c r="G3996" s="9" t="s">
        <v>13926</v>
      </c>
      <c r="H3996" s="9" t="s">
        <v>13949</v>
      </c>
      <c r="I3996" s="9" t="s">
        <v>13940</v>
      </c>
      <c r="J3996" s="9" t="s">
        <v>13956</v>
      </c>
      <c r="K3996" s="9" t="s">
        <v>13930</v>
      </c>
      <c r="L3996" s="9" t="s">
        <v>13945</v>
      </c>
      <c r="M3996" s="9" t="s">
        <v>13942</v>
      </c>
      <c r="N3996" s="13" t="s">
        <v>12</v>
      </c>
      <c r="O3996" s="13" t="s">
        <v>14</v>
      </c>
      <c r="P3996" s="13" t="s">
        <v>399</v>
      </c>
      <c r="Q3996" s="13" t="s">
        <v>20</v>
      </c>
      <c r="R3996" s="13" t="s">
        <v>65</v>
      </c>
      <c r="S3996" s="10">
        <f>ROUNDUP(SUM(VLOOKUP(F3996,'Pontuação'!A$2:B$11,2,FALSE),VLOOKUP(E3996,'Pontuação'!C$2:D$11,2,FALSE),VLOOKUP(H3996,'Pontuação'!I$2:J$11,2,FALSE),VLOOKUP(J3996,'Pontuação'!G$2:H$11,2,FALSE),VLOOKUP(L3996,'Pontuação'!M$2:N$13,2,FALSE)),0)</f>
        <v>1993</v>
      </c>
      <c r="T3996" s="11">
        <f t="shared" si="1"/>
        <v>199</v>
      </c>
      <c r="U3996" s="11" t="str">
        <f t="array" ref="U3996">IFERROR(INDEX('Pontuação'!G$13:G$101, MATCH(T3996, 'Pontuação'!F$13:F$101, 0)), "Faixa Indefinida")</f>
        <v>A</v>
      </c>
      <c r="V3996" s="11">
        <f t="shared" si="2"/>
        <v>1</v>
      </c>
      <c r="W3996" s="11">
        <f t="shared" si="3"/>
        <v>0</v>
      </c>
      <c r="X3996" s="11">
        <f t="shared" si="4"/>
        <v>0</v>
      </c>
      <c r="Y3996" s="11">
        <f t="shared" si="5"/>
        <v>0</v>
      </c>
      <c r="Z3996" s="12">
        <f>ROUNDUP(SUM(VLOOKUP(F3996,'Pontuação 3.0'!A$2:B$11,2,FALSE),VLOOKUP(E3996,'Pontuação 3.0'!C$2:D$11,2,FALSE),VLOOKUP(H3996,'Pontuação 3.0'!I$2:J$11,2,FALSE),VLOOKUP(J3996,'Pontuação 3.0'!G$2:H$11,2,FALSE),VLOOKUP(G3996,'Pontuação 3.0'!E$2:F$11,2,FALSE),VLOOKUP(K3996,'Pontuação 3.0'!K$2:L$11,2,FALSE),VLOOKUP(L3996,'Pontuação 3.0'!M$2:N$13,2,FALSE)),0)</f>
        <v>2698</v>
      </c>
      <c r="AA3996" s="12">
        <f t="shared" si="6"/>
        <v>270</v>
      </c>
      <c r="AB3996" s="12" t="str">
        <f t="array" ref="AB3996">IFERROR(INDEX('Pontuação 3.0'!G$13:G$191, MATCH(AA3996, 'Pontuação 3.0'!F$13:F$191, 0)), "Faixa Indefinida")</f>
        <v>A</v>
      </c>
      <c r="AC3996" s="12">
        <f t="shared" si="7"/>
        <v>1</v>
      </c>
      <c r="AD3996" s="12">
        <f t="shared" si="8"/>
        <v>0</v>
      </c>
      <c r="AE3996" s="12">
        <f t="shared" si="9"/>
        <v>0</v>
      </c>
      <c r="AF3996" s="12">
        <f t="shared" si="10"/>
        <v>0</v>
      </c>
    </row>
    <row r="3997" ht="15.75" customHeight="1">
      <c r="A3997" s="8">
        <v>45689.0</v>
      </c>
      <c r="B3997" s="9" t="s">
        <v>9176</v>
      </c>
      <c r="C3997" s="9" t="s">
        <v>9177</v>
      </c>
      <c r="D3997" s="15">
        <v>2.1990867284E10</v>
      </c>
      <c r="E3997" s="9" t="s">
        <v>13936</v>
      </c>
      <c r="F3997" s="9" t="s">
        <v>13948</v>
      </c>
      <c r="G3997" s="9" t="s">
        <v>13944</v>
      </c>
      <c r="H3997" s="9" t="s">
        <v>13951</v>
      </c>
      <c r="I3997" s="9" t="s">
        <v>13940</v>
      </c>
      <c r="J3997" s="9" t="s">
        <v>13956</v>
      </c>
      <c r="K3997" s="9" t="s">
        <v>13930</v>
      </c>
      <c r="L3997" s="9" t="s">
        <v>13931</v>
      </c>
      <c r="M3997" s="9" t="s">
        <v>13942</v>
      </c>
      <c r="N3997" s="13" t="s">
        <v>12</v>
      </c>
      <c r="O3997" s="13" t="s">
        <v>14</v>
      </c>
      <c r="P3997" s="13" t="s">
        <v>32</v>
      </c>
      <c r="Q3997" s="13" t="s">
        <v>20</v>
      </c>
      <c r="R3997" s="13" t="s">
        <v>15</v>
      </c>
      <c r="S3997" s="10">
        <f>ROUNDUP(SUM(VLOOKUP(F3997,'Pontuação'!A$2:B$11,2,FALSE),VLOOKUP(E3997,'Pontuação'!C$2:D$11,2,FALSE),VLOOKUP(H3997,'Pontuação'!I$2:J$11,2,FALSE),VLOOKUP(J3997,'Pontuação'!G$2:H$11,2,FALSE),VLOOKUP(L3997,'Pontuação'!M$2:N$13,2,FALSE)),0)</f>
        <v>1819</v>
      </c>
      <c r="T3997" s="11">
        <f t="shared" si="1"/>
        <v>182</v>
      </c>
      <c r="U3997" s="11" t="str">
        <f t="array" ref="U3997">IFERROR(INDEX('Pontuação'!G$13:G$101, MATCH(T3997, 'Pontuação'!F$13:F$101, 0)), "Faixa Indefinida")</f>
        <v>B</v>
      </c>
      <c r="V3997" s="11">
        <f t="shared" si="2"/>
        <v>0</v>
      </c>
      <c r="W3997" s="11">
        <f t="shared" si="3"/>
        <v>1</v>
      </c>
      <c r="X3997" s="11">
        <f t="shared" si="4"/>
        <v>0</v>
      </c>
      <c r="Y3997" s="11">
        <f t="shared" si="5"/>
        <v>0</v>
      </c>
      <c r="Z3997" s="12">
        <f>ROUNDUP(SUM(VLOOKUP(F3997,'Pontuação 3.0'!A$2:B$11,2,FALSE),VLOOKUP(E3997,'Pontuação 3.0'!C$2:D$11,2,FALSE),VLOOKUP(H3997,'Pontuação 3.0'!I$2:J$11,2,FALSE),VLOOKUP(J3997,'Pontuação 3.0'!G$2:H$11,2,FALSE),VLOOKUP(G3997,'Pontuação 3.0'!E$2:F$11,2,FALSE),VLOOKUP(K3997,'Pontuação 3.0'!K$2:L$11,2,FALSE),VLOOKUP(L3997,'Pontuação 3.0'!M$2:N$13,2,FALSE)),0)</f>
        <v>2385</v>
      </c>
      <c r="AA3997" s="12">
        <f t="shared" si="6"/>
        <v>239</v>
      </c>
      <c r="AB3997" s="12" t="str">
        <f t="array" ref="AB3997">IFERROR(INDEX('Pontuação 3.0'!G$13:G$191, MATCH(AA3997, 'Pontuação 3.0'!F$13:F$191, 0)), "Faixa Indefinida")</f>
        <v>A</v>
      </c>
      <c r="AC3997" s="12">
        <f t="shared" si="7"/>
        <v>1</v>
      </c>
      <c r="AD3997" s="12">
        <f t="shared" si="8"/>
        <v>0</v>
      </c>
      <c r="AE3997" s="12">
        <f t="shared" si="9"/>
        <v>0</v>
      </c>
      <c r="AF3997" s="12">
        <f t="shared" si="10"/>
        <v>0</v>
      </c>
    </row>
    <row r="3998" ht="15.75" customHeight="1">
      <c r="A3998" s="8">
        <v>45689.0</v>
      </c>
      <c r="B3998" s="9" t="s">
        <v>9178</v>
      </c>
      <c r="C3998" s="9" t="s">
        <v>9179</v>
      </c>
      <c r="D3998" s="15">
        <v>5.547997548778E12</v>
      </c>
      <c r="E3998" s="9" t="s">
        <v>13936</v>
      </c>
      <c r="F3998" s="9" t="s">
        <v>13950</v>
      </c>
      <c r="G3998" s="9" t="s">
        <v>13944</v>
      </c>
      <c r="H3998" s="9" t="s">
        <v>13949</v>
      </c>
      <c r="I3998" s="9" t="s">
        <v>13928</v>
      </c>
      <c r="J3998" s="9" t="s">
        <v>13929</v>
      </c>
      <c r="K3998" s="9" t="s">
        <v>13940</v>
      </c>
      <c r="L3998" s="9" t="s">
        <v>13931</v>
      </c>
      <c r="M3998" s="9" t="s">
        <v>13942</v>
      </c>
      <c r="N3998" s="13" t="s">
        <v>12</v>
      </c>
      <c r="O3998" s="13" t="s">
        <v>14</v>
      </c>
      <c r="P3998" s="13" t="s">
        <v>13</v>
      </c>
      <c r="Q3998" s="13" t="s">
        <v>84</v>
      </c>
      <c r="R3998" s="13" t="s">
        <v>15</v>
      </c>
      <c r="S3998" s="10">
        <f>ROUNDUP(SUM(VLOOKUP(F3998,'Pontuação'!A$2:B$11,2,FALSE),VLOOKUP(E3998,'Pontuação'!C$2:D$11,2,FALSE),VLOOKUP(H3998,'Pontuação'!I$2:J$11,2,FALSE),VLOOKUP(J3998,'Pontuação'!G$2:H$11,2,FALSE),VLOOKUP(L3998,'Pontuação'!M$2:N$13,2,FALSE)),0)</f>
        <v>1595</v>
      </c>
      <c r="T3998" s="11">
        <f t="shared" si="1"/>
        <v>160</v>
      </c>
      <c r="U3998" s="11" t="str">
        <f t="array" ref="U3998">IFERROR(INDEX('Pontuação'!G$13:G$101, MATCH(T3998, 'Pontuação'!F$13:F$101, 0)), "Faixa Indefinida")</f>
        <v>C</v>
      </c>
      <c r="V3998" s="11">
        <f t="shared" si="2"/>
        <v>0</v>
      </c>
      <c r="W3998" s="11">
        <f t="shared" si="3"/>
        <v>0</v>
      </c>
      <c r="X3998" s="11">
        <f t="shared" si="4"/>
        <v>1</v>
      </c>
      <c r="Y3998" s="11">
        <f t="shared" si="5"/>
        <v>0</v>
      </c>
      <c r="Z3998" s="12">
        <f>ROUNDUP(SUM(VLOOKUP(F3998,'Pontuação 3.0'!A$2:B$11,2,FALSE),VLOOKUP(E3998,'Pontuação 3.0'!C$2:D$11,2,FALSE),VLOOKUP(H3998,'Pontuação 3.0'!I$2:J$11,2,FALSE),VLOOKUP(J3998,'Pontuação 3.0'!G$2:H$11,2,FALSE),VLOOKUP(G3998,'Pontuação 3.0'!E$2:F$11,2,FALSE),VLOOKUP(K3998,'Pontuação 3.0'!K$2:L$11,2,FALSE),VLOOKUP(L3998,'Pontuação 3.0'!M$2:N$13,2,FALSE)),0)</f>
        <v>2069</v>
      </c>
      <c r="AA3998" s="12">
        <f t="shared" si="6"/>
        <v>207</v>
      </c>
      <c r="AB3998" s="12" t="str">
        <f t="array" ref="AB3998">IFERROR(INDEX('Pontuação 3.0'!G$13:G$191, MATCH(AA3998, 'Pontuação 3.0'!F$13:F$191, 0)), "Faixa Indefinida")</f>
        <v>C</v>
      </c>
      <c r="AC3998" s="12">
        <f t="shared" si="7"/>
        <v>0</v>
      </c>
      <c r="AD3998" s="12">
        <f t="shared" si="8"/>
        <v>0</v>
      </c>
      <c r="AE3998" s="12">
        <f t="shared" si="9"/>
        <v>1</v>
      </c>
      <c r="AF3998" s="12">
        <f t="shared" si="10"/>
        <v>0</v>
      </c>
    </row>
    <row r="3999" ht="15.75" customHeight="1">
      <c r="A3999" s="8">
        <v>45689.0</v>
      </c>
      <c r="B3999" s="9" t="s">
        <v>9180</v>
      </c>
      <c r="C3999" s="9" t="s">
        <v>9181</v>
      </c>
      <c r="D3999" s="15">
        <v>1.1957939186E10</v>
      </c>
      <c r="E3999" s="9" t="s">
        <v>13936</v>
      </c>
      <c r="F3999" s="9" t="s">
        <v>13948</v>
      </c>
      <c r="G3999" s="9" t="s">
        <v>13926</v>
      </c>
      <c r="H3999" s="9" t="s">
        <v>13951</v>
      </c>
      <c r="I3999" s="9" t="s">
        <v>13940</v>
      </c>
      <c r="J3999" s="9" t="s">
        <v>13929</v>
      </c>
      <c r="K3999" s="9" t="s">
        <v>13940</v>
      </c>
      <c r="L3999" s="9" t="s">
        <v>13945</v>
      </c>
      <c r="M3999" s="9" t="s">
        <v>13967</v>
      </c>
      <c r="N3999" s="13" t="s">
        <v>12</v>
      </c>
      <c r="O3999" s="13" t="s">
        <v>14</v>
      </c>
      <c r="P3999" s="13" t="s">
        <v>32</v>
      </c>
      <c r="Q3999" s="13" t="s">
        <v>20</v>
      </c>
      <c r="R3999" s="13" t="s">
        <v>15</v>
      </c>
      <c r="S3999" s="10">
        <f>ROUNDUP(SUM(VLOOKUP(F3999,'Pontuação'!A$2:B$11,2,FALSE),VLOOKUP(E3999,'Pontuação'!C$2:D$11,2,FALSE),VLOOKUP(H3999,'Pontuação'!I$2:J$11,2,FALSE),VLOOKUP(J3999,'Pontuação'!G$2:H$11,2,FALSE),VLOOKUP(L3999,'Pontuação'!M$2:N$13,2,FALSE)),0)</f>
        <v>1673</v>
      </c>
      <c r="T3999" s="11">
        <f t="shared" si="1"/>
        <v>167</v>
      </c>
      <c r="U3999" s="11" t="str">
        <f t="array" ref="U3999">IFERROR(INDEX('Pontuação'!G$13:G$101, MATCH(T3999, 'Pontuação'!F$13:F$101, 0)), "Faixa Indefinida")</f>
        <v>B</v>
      </c>
      <c r="V3999" s="11">
        <f t="shared" si="2"/>
        <v>0</v>
      </c>
      <c r="W3999" s="11">
        <f t="shared" si="3"/>
        <v>1</v>
      </c>
      <c r="X3999" s="11">
        <f t="shared" si="4"/>
        <v>0</v>
      </c>
      <c r="Y3999" s="11">
        <f t="shared" si="5"/>
        <v>0</v>
      </c>
      <c r="Z3999" s="12">
        <f>ROUNDUP(SUM(VLOOKUP(F3999,'Pontuação 3.0'!A$2:B$11,2,FALSE),VLOOKUP(E3999,'Pontuação 3.0'!C$2:D$11,2,FALSE),VLOOKUP(H3999,'Pontuação 3.0'!I$2:J$11,2,FALSE),VLOOKUP(J3999,'Pontuação 3.0'!G$2:H$11,2,FALSE),VLOOKUP(G3999,'Pontuação 3.0'!E$2:F$11,2,FALSE),VLOOKUP(K3999,'Pontuação 3.0'!K$2:L$11,2,FALSE),VLOOKUP(L3999,'Pontuação 3.0'!M$2:N$13,2,FALSE)),0)</f>
        <v>2075</v>
      </c>
      <c r="AA3999" s="12">
        <f t="shared" si="6"/>
        <v>208</v>
      </c>
      <c r="AB3999" s="12" t="str">
        <f t="array" ref="AB3999">IFERROR(INDEX('Pontuação 3.0'!G$13:G$191, MATCH(AA3999, 'Pontuação 3.0'!F$13:F$191, 0)), "Faixa Indefinida")</f>
        <v>C</v>
      </c>
      <c r="AC3999" s="12">
        <f t="shared" si="7"/>
        <v>0</v>
      </c>
      <c r="AD3999" s="12">
        <f t="shared" si="8"/>
        <v>0</v>
      </c>
      <c r="AE3999" s="12">
        <f t="shared" si="9"/>
        <v>1</v>
      </c>
      <c r="AF3999" s="12">
        <f t="shared" si="10"/>
        <v>0</v>
      </c>
    </row>
    <row r="4000" ht="15.75" customHeight="1">
      <c r="A4000" s="8">
        <v>45689.0</v>
      </c>
      <c r="B4000" s="9" t="s">
        <v>9182</v>
      </c>
      <c r="C4000" s="9" t="s">
        <v>9183</v>
      </c>
      <c r="D4000" s="15">
        <v>2.1968587171E10</v>
      </c>
      <c r="E4000" s="9" t="s">
        <v>13936</v>
      </c>
      <c r="F4000" s="9" t="s">
        <v>13950</v>
      </c>
      <c r="G4000" s="9" t="s">
        <v>13926</v>
      </c>
      <c r="H4000" s="9" t="s">
        <v>13951</v>
      </c>
      <c r="I4000" s="9" t="s">
        <v>13928</v>
      </c>
      <c r="J4000" s="9" t="s">
        <v>13929</v>
      </c>
      <c r="K4000" s="9" t="s">
        <v>13940</v>
      </c>
      <c r="L4000" s="9" t="s">
        <v>13945</v>
      </c>
      <c r="M4000" s="9" t="s">
        <v>13942</v>
      </c>
      <c r="N4000" s="13" t="s">
        <v>12</v>
      </c>
      <c r="O4000" s="13" t="s">
        <v>14</v>
      </c>
      <c r="P4000" s="13" t="s">
        <v>93</v>
      </c>
      <c r="Q4000" s="13" t="s">
        <v>20</v>
      </c>
      <c r="R4000" s="13" t="s">
        <v>15</v>
      </c>
      <c r="S4000" s="10">
        <f>ROUNDUP(SUM(VLOOKUP(F4000,'Pontuação'!A$2:B$11,2,FALSE),VLOOKUP(E4000,'Pontuação'!C$2:D$11,2,FALSE),VLOOKUP(H4000,'Pontuação'!I$2:J$11,2,FALSE),VLOOKUP(J4000,'Pontuação'!G$2:H$11,2,FALSE),VLOOKUP(L4000,'Pontuação'!M$2:N$13,2,FALSE)),0)</f>
        <v>1685</v>
      </c>
      <c r="T4000" s="11">
        <f t="shared" si="1"/>
        <v>169</v>
      </c>
      <c r="U4000" s="11" t="str">
        <f t="array" ref="U4000">IFERROR(INDEX('Pontuação'!G$13:G$101, MATCH(T4000, 'Pontuação'!F$13:F$101, 0)), "Faixa Indefinida")</f>
        <v>B</v>
      </c>
      <c r="V4000" s="11">
        <f t="shared" si="2"/>
        <v>0</v>
      </c>
      <c r="W4000" s="11">
        <f t="shared" si="3"/>
        <v>1</v>
      </c>
      <c r="X4000" s="11">
        <f t="shared" si="4"/>
        <v>0</v>
      </c>
      <c r="Y4000" s="11">
        <f t="shared" si="5"/>
        <v>0</v>
      </c>
      <c r="Z4000" s="12">
        <f>ROUNDUP(SUM(VLOOKUP(F4000,'Pontuação 3.0'!A$2:B$11,2,FALSE),VLOOKUP(E4000,'Pontuação 3.0'!C$2:D$11,2,FALSE),VLOOKUP(H4000,'Pontuação 3.0'!I$2:J$11,2,FALSE),VLOOKUP(J4000,'Pontuação 3.0'!G$2:H$11,2,FALSE),VLOOKUP(G4000,'Pontuação 3.0'!E$2:F$11,2,FALSE),VLOOKUP(K4000,'Pontuação 3.0'!K$2:L$11,2,FALSE),VLOOKUP(L4000,'Pontuação 3.0'!M$2:N$13,2,FALSE)),0)</f>
        <v>2208</v>
      </c>
      <c r="AA4000" s="12">
        <f t="shared" si="6"/>
        <v>221</v>
      </c>
      <c r="AB4000" s="12" t="str">
        <f t="array" ref="AB4000">IFERROR(INDEX('Pontuação 3.0'!G$13:G$191, MATCH(AA4000, 'Pontuação 3.0'!F$13:F$191, 0)), "Faixa Indefinida")</f>
        <v>B</v>
      </c>
      <c r="AC4000" s="12">
        <f t="shared" si="7"/>
        <v>0</v>
      </c>
      <c r="AD4000" s="12">
        <f t="shared" si="8"/>
        <v>1</v>
      </c>
      <c r="AE4000" s="12">
        <f t="shared" si="9"/>
        <v>0</v>
      </c>
      <c r="AF4000" s="12">
        <f t="shared" si="10"/>
        <v>0</v>
      </c>
    </row>
    <row r="4001" ht="15.75" customHeight="1">
      <c r="A4001" s="8">
        <v>45689.0</v>
      </c>
      <c r="B4001" s="9" t="s">
        <v>9186</v>
      </c>
      <c r="C4001" s="9" t="s">
        <v>9187</v>
      </c>
      <c r="D4001" s="15">
        <v>1.2988774386E10</v>
      </c>
      <c r="E4001" s="9" t="s">
        <v>13936</v>
      </c>
      <c r="F4001" s="9" t="s">
        <v>13948</v>
      </c>
      <c r="G4001" s="9" t="s">
        <v>13944</v>
      </c>
      <c r="H4001" s="9" t="s">
        <v>13951</v>
      </c>
      <c r="I4001" s="9" t="s">
        <v>13940</v>
      </c>
      <c r="J4001" s="9" t="s">
        <v>13929</v>
      </c>
      <c r="K4001" s="9" t="s">
        <v>13930</v>
      </c>
      <c r="L4001" s="9" t="s">
        <v>13941</v>
      </c>
      <c r="M4001" s="9" t="s">
        <v>13952</v>
      </c>
      <c r="N4001" s="13" t="s">
        <v>12</v>
      </c>
      <c r="O4001" s="13" t="s">
        <v>14</v>
      </c>
      <c r="P4001" s="13" t="s">
        <v>93</v>
      </c>
      <c r="Q4001" s="13" t="s">
        <v>59</v>
      </c>
      <c r="R4001" s="13" t="s">
        <v>15</v>
      </c>
      <c r="S4001" s="10">
        <f>ROUNDUP(SUM(VLOOKUP(F4001,'Pontuação'!A$2:B$11,2,FALSE),VLOOKUP(E4001,'Pontuação'!C$2:D$11,2,FALSE),VLOOKUP(H4001,'Pontuação'!I$2:J$11,2,FALSE),VLOOKUP(J4001,'Pontuação'!G$2:H$11,2,FALSE),VLOOKUP(L4001,'Pontuação'!M$2:N$13,2,FALSE)),0)</f>
        <v>1585</v>
      </c>
      <c r="T4001" s="11">
        <f t="shared" si="1"/>
        <v>159</v>
      </c>
      <c r="U4001" s="11" t="str">
        <f t="array" ref="U4001">IFERROR(INDEX('Pontuação'!G$13:G$101, MATCH(T4001, 'Pontuação'!F$13:F$101, 0)), "Faixa Indefinida")</f>
        <v>C</v>
      </c>
      <c r="V4001" s="11">
        <f t="shared" si="2"/>
        <v>0</v>
      </c>
      <c r="W4001" s="11">
        <f t="shared" si="3"/>
        <v>0</v>
      </c>
      <c r="X4001" s="11">
        <f t="shared" si="4"/>
        <v>1</v>
      </c>
      <c r="Y4001" s="11">
        <f t="shared" si="5"/>
        <v>0</v>
      </c>
      <c r="Z4001" s="12">
        <f>ROUNDUP(SUM(VLOOKUP(F4001,'Pontuação 3.0'!A$2:B$11,2,FALSE),VLOOKUP(E4001,'Pontuação 3.0'!C$2:D$11,2,FALSE),VLOOKUP(H4001,'Pontuação 3.0'!I$2:J$11,2,FALSE),VLOOKUP(J4001,'Pontuação 3.0'!G$2:H$11,2,FALSE),VLOOKUP(G4001,'Pontuação 3.0'!E$2:F$11,2,FALSE),VLOOKUP(K4001,'Pontuação 3.0'!K$2:L$11,2,FALSE),VLOOKUP(L4001,'Pontuação 3.0'!M$2:N$13,2,FALSE)),0)</f>
        <v>2088</v>
      </c>
      <c r="AA4001" s="12">
        <f t="shared" si="6"/>
        <v>209</v>
      </c>
      <c r="AB4001" s="12" t="str">
        <f t="array" ref="AB4001">IFERROR(INDEX('Pontuação 3.0'!G$13:G$191, MATCH(AA4001, 'Pontuação 3.0'!F$13:F$191, 0)), "Faixa Indefinida")</f>
        <v>C</v>
      </c>
      <c r="AC4001" s="12">
        <f t="shared" si="7"/>
        <v>0</v>
      </c>
      <c r="AD4001" s="12">
        <f t="shared" si="8"/>
        <v>0</v>
      </c>
      <c r="AE4001" s="12">
        <f t="shared" si="9"/>
        <v>1</v>
      </c>
      <c r="AF4001" s="12">
        <f t="shared" si="10"/>
        <v>0</v>
      </c>
    </row>
    <row r="4002" ht="15.75" customHeight="1">
      <c r="A4002" s="8">
        <v>45689.0</v>
      </c>
      <c r="B4002" s="9" t="s">
        <v>1577</v>
      </c>
      <c r="C4002" s="9" t="s">
        <v>9191</v>
      </c>
      <c r="D4002" s="15">
        <v>3.1993604726E10</v>
      </c>
      <c r="E4002" s="9" t="s">
        <v>13936</v>
      </c>
      <c r="F4002" s="9" t="s">
        <v>13948</v>
      </c>
      <c r="G4002" s="9" t="s">
        <v>13926</v>
      </c>
      <c r="H4002" s="9" t="s">
        <v>13951</v>
      </c>
      <c r="I4002" s="9" t="s">
        <v>13940</v>
      </c>
      <c r="J4002" s="9" t="s">
        <v>13929</v>
      </c>
      <c r="K4002" s="9" t="s">
        <v>13940</v>
      </c>
      <c r="L4002" s="9" t="s">
        <v>13959</v>
      </c>
      <c r="M4002" s="9" t="s">
        <v>13946</v>
      </c>
      <c r="N4002" s="13" t="s">
        <v>12</v>
      </c>
      <c r="O4002" s="13" t="s">
        <v>14</v>
      </c>
      <c r="P4002" s="13" t="s">
        <v>68</v>
      </c>
      <c r="Q4002" s="13" t="s">
        <v>48</v>
      </c>
      <c r="R4002" s="13" t="s">
        <v>15</v>
      </c>
      <c r="S4002" s="10">
        <f>ROUNDUP(SUM(VLOOKUP(F4002,'Pontuação'!A$2:B$11,2,FALSE),VLOOKUP(E4002,'Pontuação'!C$2:D$11,2,FALSE),VLOOKUP(H4002,'Pontuação'!I$2:J$11,2,FALSE),VLOOKUP(J4002,'Pontuação'!G$2:H$11,2,FALSE),VLOOKUP(L4002,'Pontuação'!M$2:N$13,2,FALSE)),0)</f>
        <v>1611</v>
      </c>
      <c r="T4002" s="11">
        <f t="shared" si="1"/>
        <v>161</v>
      </c>
      <c r="U4002" s="11" t="str">
        <f t="array" ref="U4002">IFERROR(INDEX('Pontuação'!G$13:G$101, MATCH(T4002, 'Pontuação'!F$13:F$101, 0)), "Faixa Indefinida")</f>
        <v>C</v>
      </c>
      <c r="V4002" s="11">
        <f t="shared" si="2"/>
        <v>0</v>
      </c>
      <c r="W4002" s="11">
        <f t="shared" si="3"/>
        <v>0</v>
      </c>
      <c r="X4002" s="11">
        <f t="shared" si="4"/>
        <v>1</v>
      </c>
      <c r="Y4002" s="11">
        <f t="shared" si="5"/>
        <v>0</v>
      </c>
      <c r="Z4002" s="12">
        <f>ROUNDUP(SUM(VLOOKUP(F4002,'Pontuação 3.0'!A$2:B$11,2,FALSE),VLOOKUP(E4002,'Pontuação 3.0'!C$2:D$11,2,FALSE),VLOOKUP(H4002,'Pontuação 3.0'!I$2:J$11,2,FALSE),VLOOKUP(J4002,'Pontuação 3.0'!G$2:H$11,2,FALSE),VLOOKUP(G4002,'Pontuação 3.0'!E$2:F$11,2,FALSE),VLOOKUP(K4002,'Pontuação 3.0'!K$2:L$11,2,FALSE),VLOOKUP(L4002,'Pontuação 3.0'!M$2:N$13,2,FALSE)),0)</f>
        <v>2183</v>
      </c>
      <c r="AA4002" s="12">
        <f t="shared" si="6"/>
        <v>218</v>
      </c>
      <c r="AB4002" s="12" t="str">
        <f t="array" ref="AB4002">IFERROR(INDEX('Pontuação 3.0'!G$13:G$191, MATCH(AA4002, 'Pontuação 3.0'!F$13:F$191, 0)), "Faixa Indefinida")</f>
        <v>B</v>
      </c>
      <c r="AC4002" s="12">
        <f t="shared" si="7"/>
        <v>0</v>
      </c>
      <c r="AD4002" s="12">
        <f t="shared" si="8"/>
        <v>1</v>
      </c>
      <c r="AE4002" s="12">
        <f t="shared" si="9"/>
        <v>0</v>
      </c>
      <c r="AF4002" s="12">
        <f t="shared" si="10"/>
        <v>0</v>
      </c>
    </row>
    <row r="4003" ht="15.75" customHeight="1">
      <c r="A4003" s="8">
        <v>45689.0</v>
      </c>
      <c r="B4003" s="9" t="s">
        <v>9196</v>
      </c>
      <c r="C4003" s="9" t="s">
        <v>9197</v>
      </c>
      <c r="D4003" s="15">
        <v>1.9994977656E10</v>
      </c>
      <c r="E4003" s="9" t="s">
        <v>13924</v>
      </c>
      <c r="F4003" s="9" t="s">
        <v>13948</v>
      </c>
      <c r="G4003" s="9" t="s">
        <v>13957</v>
      </c>
      <c r="H4003" s="9" t="s">
        <v>13951</v>
      </c>
      <c r="I4003" s="9" t="s">
        <v>13940</v>
      </c>
      <c r="J4003" s="9" t="s">
        <v>13929</v>
      </c>
      <c r="K4003" s="9" t="s">
        <v>13940</v>
      </c>
      <c r="L4003" s="9" t="s">
        <v>13945</v>
      </c>
      <c r="M4003" s="9" t="s">
        <v>13952</v>
      </c>
      <c r="N4003" s="13" t="s">
        <v>12</v>
      </c>
      <c r="O4003" s="13" t="s">
        <v>14</v>
      </c>
      <c r="P4003" s="13" t="s">
        <v>13</v>
      </c>
      <c r="Q4003" s="13" t="s">
        <v>77</v>
      </c>
      <c r="R4003" s="13" t="s">
        <v>15</v>
      </c>
      <c r="S4003" s="10">
        <f>ROUNDUP(SUM(VLOOKUP(F4003,'Pontuação'!A$2:B$11,2,FALSE),VLOOKUP(E4003,'Pontuação'!C$2:D$11,2,FALSE),VLOOKUP(H4003,'Pontuação'!I$2:J$11,2,FALSE),VLOOKUP(J4003,'Pontuação'!G$2:H$11,2,FALSE),VLOOKUP(L4003,'Pontuação'!M$2:N$13,2,FALSE)),0)</f>
        <v>1677</v>
      </c>
      <c r="T4003" s="11">
        <f t="shared" si="1"/>
        <v>168</v>
      </c>
      <c r="U4003" s="11" t="str">
        <f t="array" ref="U4003">IFERROR(INDEX('Pontuação'!G$13:G$101, MATCH(T4003, 'Pontuação'!F$13:F$101, 0)), "Faixa Indefinida")</f>
        <v>B</v>
      </c>
      <c r="V4003" s="11">
        <f t="shared" si="2"/>
        <v>0</v>
      </c>
      <c r="W4003" s="11">
        <f t="shared" si="3"/>
        <v>1</v>
      </c>
      <c r="X4003" s="11">
        <f t="shared" si="4"/>
        <v>0</v>
      </c>
      <c r="Y4003" s="11">
        <f t="shared" si="5"/>
        <v>0</v>
      </c>
      <c r="Z4003" s="12">
        <f>ROUNDUP(SUM(VLOOKUP(F4003,'Pontuação 3.0'!A$2:B$11,2,FALSE),VLOOKUP(E4003,'Pontuação 3.0'!C$2:D$11,2,FALSE),VLOOKUP(H4003,'Pontuação 3.0'!I$2:J$11,2,FALSE),VLOOKUP(J4003,'Pontuação 3.0'!G$2:H$11,2,FALSE),VLOOKUP(G4003,'Pontuação 3.0'!E$2:F$11,2,FALSE),VLOOKUP(K4003,'Pontuação 3.0'!K$2:L$11,2,FALSE),VLOOKUP(L4003,'Pontuação 3.0'!M$2:N$13,2,FALSE)),0)</f>
        <v>1895</v>
      </c>
      <c r="AA4003" s="12">
        <f t="shared" si="6"/>
        <v>190</v>
      </c>
      <c r="AB4003" s="12" t="str">
        <f t="array" ref="AB4003">IFERROR(INDEX('Pontuação 3.0'!G$13:G$191, MATCH(AA4003, 'Pontuação 3.0'!F$13:F$191, 0)), "Faixa Indefinida")</f>
        <v>D</v>
      </c>
      <c r="AC4003" s="12">
        <f t="shared" si="7"/>
        <v>0</v>
      </c>
      <c r="AD4003" s="12">
        <f t="shared" si="8"/>
        <v>0</v>
      </c>
      <c r="AE4003" s="12">
        <f t="shared" si="9"/>
        <v>0</v>
      </c>
      <c r="AF4003" s="12">
        <f t="shared" si="10"/>
        <v>1</v>
      </c>
    </row>
    <row r="4004" ht="15.75" customHeight="1">
      <c r="A4004" s="8">
        <v>45689.0</v>
      </c>
      <c r="B4004" s="9" t="s">
        <v>610</v>
      </c>
      <c r="C4004" s="9" t="s">
        <v>9203</v>
      </c>
      <c r="D4004" s="9" t="s">
        <v>9204</v>
      </c>
      <c r="E4004" s="9" t="s">
        <v>13924</v>
      </c>
      <c r="F4004" s="9" t="s">
        <v>13937</v>
      </c>
      <c r="G4004" s="9" t="s">
        <v>13957</v>
      </c>
      <c r="H4004" s="9" t="s">
        <v>13927</v>
      </c>
      <c r="I4004" s="9" t="s">
        <v>13928</v>
      </c>
      <c r="J4004" s="9" t="s">
        <v>13939</v>
      </c>
      <c r="K4004" s="9" t="s">
        <v>13930</v>
      </c>
      <c r="L4004" s="9" t="s">
        <v>13931</v>
      </c>
      <c r="M4004" s="9" t="s">
        <v>13952</v>
      </c>
      <c r="N4004" s="13" t="s">
        <v>12</v>
      </c>
      <c r="O4004" s="13" t="s">
        <v>14</v>
      </c>
      <c r="P4004" s="13" t="s">
        <v>13</v>
      </c>
      <c r="Q4004" s="13" t="s">
        <v>16</v>
      </c>
      <c r="R4004" s="13" t="s">
        <v>15</v>
      </c>
      <c r="S4004" s="10">
        <f>ROUNDUP(SUM(VLOOKUP(F4004,'Pontuação'!A$2:B$11,2,FALSE),VLOOKUP(E4004,'Pontuação'!C$2:D$11,2,FALSE),VLOOKUP(H4004,'Pontuação'!I$2:J$11,2,FALSE),VLOOKUP(J4004,'Pontuação'!G$2:H$11,2,FALSE),VLOOKUP(L4004,'Pontuação'!M$2:N$13,2,FALSE)),0)</f>
        <v>1519</v>
      </c>
      <c r="T4004" s="11">
        <f t="shared" si="1"/>
        <v>152</v>
      </c>
      <c r="U4004" s="11" t="str">
        <f t="array" ref="U4004">IFERROR(INDEX('Pontuação'!G$13:G$101, MATCH(T4004, 'Pontuação'!F$13:F$101, 0)), "Faixa Indefinida")</f>
        <v>C</v>
      </c>
      <c r="V4004" s="11">
        <f t="shared" si="2"/>
        <v>0</v>
      </c>
      <c r="W4004" s="11">
        <f t="shared" si="3"/>
        <v>0</v>
      </c>
      <c r="X4004" s="11">
        <f t="shared" si="4"/>
        <v>1</v>
      </c>
      <c r="Y4004" s="11">
        <f t="shared" si="5"/>
        <v>0</v>
      </c>
      <c r="Z4004" s="12">
        <f>ROUNDUP(SUM(VLOOKUP(F4004,'Pontuação 3.0'!A$2:B$11,2,FALSE),VLOOKUP(E4004,'Pontuação 3.0'!C$2:D$11,2,FALSE),VLOOKUP(H4004,'Pontuação 3.0'!I$2:J$11,2,FALSE),VLOOKUP(J4004,'Pontuação 3.0'!G$2:H$11,2,FALSE),VLOOKUP(G4004,'Pontuação 3.0'!E$2:F$11,2,FALSE),VLOOKUP(K4004,'Pontuação 3.0'!K$2:L$11,2,FALSE),VLOOKUP(L4004,'Pontuação 3.0'!M$2:N$13,2,FALSE)),0)</f>
        <v>1985</v>
      </c>
      <c r="AA4004" s="12">
        <f t="shared" si="6"/>
        <v>199</v>
      </c>
      <c r="AB4004" s="12" t="str">
        <f t="array" ref="AB4004">IFERROR(INDEX('Pontuação 3.0'!G$13:G$191, MATCH(AA4004, 'Pontuação 3.0'!F$13:F$191, 0)), "Faixa Indefinida")</f>
        <v>C</v>
      </c>
      <c r="AC4004" s="12">
        <f t="shared" si="7"/>
        <v>0</v>
      </c>
      <c r="AD4004" s="12">
        <f t="shared" si="8"/>
        <v>0</v>
      </c>
      <c r="AE4004" s="12">
        <f t="shared" si="9"/>
        <v>1</v>
      </c>
      <c r="AF4004" s="12">
        <f t="shared" si="10"/>
        <v>0</v>
      </c>
    </row>
    <row r="4005" ht="15.75" customHeight="1">
      <c r="A4005" s="8">
        <v>45689.0</v>
      </c>
      <c r="B4005" s="9" t="s">
        <v>9205</v>
      </c>
      <c r="C4005" s="9" t="s">
        <v>9206</v>
      </c>
      <c r="D4005" s="15">
        <v>3.1972508881E10</v>
      </c>
      <c r="E4005" s="9" t="s">
        <v>13936</v>
      </c>
      <c r="F4005" s="9" t="s">
        <v>13950</v>
      </c>
      <c r="G4005" s="9" t="s">
        <v>13926</v>
      </c>
      <c r="H4005" s="9" t="s">
        <v>13938</v>
      </c>
      <c r="I4005" s="9" t="s">
        <v>13940</v>
      </c>
      <c r="J4005" s="9" t="s">
        <v>13929</v>
      </c>
      <c r="K4005" s="9" t="s">
        <v>13930</v>
      </c>
      <c r="L4005" s="9" t="s">
        <v>13954</v>
      </c>
      <c r="M4005" s="9" t="s">
        <v>13942</v>
      </c>
      <c r="N4005" s="13" t="s">
        <v>12</v>
      </c>
      <c r="O4005" s="13" t="s">
        <v>14</v>
      </c>
      <c r="P4005" s="13" t="s">
        <v>399</v>
      </c>
      <c r="Q4005" s="13" t="s">
        <v>48</v>
      </c>
      <c r="R4005" s="13" t="s">
        <v>15</v>
      </c>
      <c r="S4005" s="10">
        <f>ROUNDUP(SUM(VLOOKUP(F4005,'Pontuação'!A$2:B$11,2,FALSE),VLOOKUP(E4005,'Pontuação'!C$2:D$11,2,FALSE),VLOOKUP(H4005,'Pontuação'!I$2:J$11,2,FALSE),VLOOKUP(J4005,'Pontuação'!G$2:H$11,2,FALSE),VLOOKUP(L4005,'Pontuação'!M$2:N$13,2,FALSE)),0)</f>
        <v>1542</v>
      </c>
      <c r="T4005" s="11">
        <f t="shared" si="1"/>
        <v>154</v>
      </c>
      <c r="U4005" s="11" t="str">
        <f t="array" ref="U4005">IFERROR(INDEX('Pontuação'!G$13:G$101, MATCH(T4005, 'Pontuação'!F$13:F$101, 0)), "Faixa Indefinida")</f>
        <v>C</v>
      </c>
      <c r="V4005" s="11">
        <f t="shared" si="2"/>
        <v>0</v>
      </c>
      <c r="W4005" s="11">
        <f t="shared" si="3"/>
        <v>0</v>
      </c>
      <c r="X4005" s="11">
        <f t="shared" si="4"/>
        <v>1</v>
      </c>
      <c r="Y4005" s="11">
        <f t="shared" si="5"/>
        <v>0</v>
      </c>
      <c r="Z4005" s="12">
        <f>ROUNDUP(SUM(VLOOKUP(F4005,'Pontuação 3.0'!A$2:B$11,2,FALSE),VLOOKUP(E4005,'Pontuação 3.0'!C$2:D$11,2,FALSE),VLOOKUP(H4005,'Pontuação 3.0'!I$2:J$11,2,FALSE),VLOOKUP(J4005,'Pontuação 3.0'!G$2:H$11,2,FALSE),VLOOKUP(G4005,'Pontuação 3.0'!E$2:F$11,2,FALSE),VLOOKUP(K4005,'Pontuação 3.0'!K$2:L$11,2,FALSE),VLOOKUP(L4005,'Pontuação 3.0'!M$2:N$13,2,FALSE)),0)</f>
        <v>2289</v>
      </c>
      <c r="AA4005" s="12">
        <f t="shared" si="6"/>
        <v>229</v>
      </c>
      <c r="AB4005" s="12" t="str">
        <f t="array" ref="AB4005">IFERROR(INDEX('Pontuação 3.0'!G$13:G$191, MATCH(AA4005, 'Pontuação 3.0'!F$13:F$191, 0)), "Faixa Indefinida")</f>
        <v>B</v>
      </c>
      <c r="AC4005" s="12">
        <f t="shared" si="7"/>
        <v>0</v>
      </c>
      <c r="AD4005" s="12">
        <f t="shared" si="8"/>
        <v>1</v>
      </c>
      <c r="AE4005" s="12">
        <f t="shared" si="9"/>
        <v>0</v>
      </c>
      <c r="AF4005" s="12">
        <f t="shared" si="10"/>
        <v>0</v>
      </c>
    </row>
    <row r="4006" ht="15.75" customHeight="1">
      <c r="A4006" s="8">
        <v>45689.0</v>
      </c>
      <c r="B4006" s="9" t="s">
        <v>9207</v>
      </c>
      <c r="C4006" s="9" t="s">
        <v>9208</v>
      </c>
      <c r="D4006" s="15">
        <v>9.9985223307E10</v>
      </c>
      <c r="E4006" s="9" t="s">
        <v>13936</v>
      </c>
      <c r="F4006" s="9" t="s">
        <v>13950</v>
      </c>
      <c r="G4006" s="9" t="s">
        <v>13944</v>
      </c>
      <c r="H4006" s="9" t="s">
        <v>13927</v>
      </c>
      <c r="I4006" s="9" t="s">
        <v>13940</v>
      </c>
      <c r="J4006" s="9" t="s">
        <v>13929</v>
      </c>
      <c r="K4006" s="9" t="s">
        <v>13940</v>
      </c>
      <c r="L4006" s="9" t="s">
        <v>13945</v>
      </c>
      <c r="M4006" s="9" t="s">
        <v>13952</v>
      </c>
      <c r="N4006" s="13" t="s">
        <v>12</v>
      </c>
      <c r="O4006" s="13" t="s">
        <v>14</v>
      </c>
      <c r="P4006" s="13" t="s">
        <v>68</v>
      </c>
      <c r="Q4006" s="13" t="s">
        <v>20</v>
      </c>
      <c r="R4006" s="13" t="s">
        <v>15</v>
      </c>
      <c r="S4006" s="10">
        <f>ROUNDUP(SUM(VLOOKUP(F4006,'Pontuação'!A$2:B$11,2,FALSE),VLOOKUP(E4006,'Pontuação'!C$2:D$11,2,FALSE),VLOOKUP(H4006,'Pontuação'!I$2:J$11,2,FALSE),VLOOKUP(J4006,'Pontuação'!G$2:H$11,2,FALSE),VLOOKUP(L4006,'Pontuação'!M$2:N$13,2,FALSE)),0)</f>
        <v>1571</v>
      </c>
      <c r="T4006" s="11">
        <f t="shared" si="1"/>
        <v>157</v>
      </c>
      <c r="U4006" s="11" t="str">
        <f t="array" ref="U4006">IFERROR(INDEX('Pontuação'!G$13:G$101, MATCH(T4006, 'Pontuação'!F$13:F$101, 0)), "Faixa Indefinida")</f>
        <v>C</v>
      </c>
      <c r="V4006" s="11">
        <f t="shared" si="2"/>
        <v>0</v>
      </c>
      <c r="W4006" s="11">
        <f t="shared" si="3"/>
        <v>0</v>
      </c>
      <c r="X4006" s="11">
        <f t="shared" si="4"/>
        <v>1</v>
      </c>
      <c r="Y4006" s="11">
        <f t="shared" si="5"/>
        <v>0</v>
      </c>
      <c r="Z4006" s="12">
        <f>ROUNDUP(SUM(VLOOKUP(F4006,'Pontuação 3.0'!A$2:B$11,2,FALSE),VLOOKUP(E4006,'Pontuação 3.0'!C$2:D$11,2,FALSE),VLOOKUP(H4006,'Pontuação 3.0'!I$2:J$11,2,FALSE),VLOOKUP(J4006,'Pontuação 3.0'!G$2:H$11,2,FALSE),VLOOKUP(G4006,'Pontuação 3.0'!E$2:F$11,2,FALSE),VLOOKUP(K4006,'Pontuação 3.0'!K$2:L$11,2,FALSE),VLOOKUP(L4006,'Pontuação 3.0'!M$2:N$13,2,FALSE)),0)</f>
        <v>1920</v>
      </c>
      <c r="AA4006" s="12">
        <f t="shared" si="6"/>
        <v>192</v>
      </c>
      <c r="AB4006" s="12" t="str">
        <f t="array" ref="AB4006">IFERROR(INDEX('Pontuação 3.0'!G$13:G$191, MATCH(AA4006, 'Pontuação 3.0'!F$13:F$191, 0)), "Faixa Indefinida")</f>
        <v>C</v>
      </c>
      <c r="AC4006" s="12">
        <f t="shared" si="7"/>
        <v>0</v>
      </c>
      <c r="AD4006" s="12">
        <f t="shared" si="8"/>
        <v>0</v>
      </c>
      <c r="AE4006" s="12">
        <f t="shared" si="9"/>
        <v>1</v>
      </c>
      <c r="AF4006" s="12">
        <f t="shared" si="10"/>
        <v>0</v>
      </c>
    </row>
    <row r="4007" ht="15.75" customHeight="1">
      <c r="A4007" s="8">
        <v>45689.0</v>
      </c>
      <c r="B4007" s="9" t="s">
        <v>9209</v>
      </c>
      <c r="C4007" s="9" t="s">
        <v>9210</v>
      </c>
      <c r="D4007" s="15">
        <v>7.199714214E9</v>
      </c>
      <c r="E4007" s="9" t="s">
        <v>13936</v>
      </c>
      <c r="F4007" s="9" t="s">
        <v>13948</v>
      </c>
      <c r="G4007" s="9" t="s">
        <v>13944</v>
      </c>
      <c r="H4007" s="9" t="s">
        <v>13949</v>
      </c>
      <c r="I4007" s="9" t="s">
        <v>13940</v>
      </c>
      <c r="J4007" s="9" t="s">
        <v>13939</v>
      </c>
      <c r="K4007" s="9" t="s">
        <v>13930</v>
      </c>
      <c r="L4007" s="9" t="s">
        <v>13931</v>
      </c>
      <c r="M4007" s="9" t="s">
        <v>13952</v>
      </c>
      <c r="N4007" s="13" t="s">
        <v>12</v>
      </c>
      <c r="O4007" s="13" t="s">
        <v>14</v>
      </c>
      <c r="P4007" s="13" t="s">
        <v>27</v>
      </c>
      <c r="Q4007" s="13" t="s">
        <v>59</v>
      </c>
      <c r="R4007" s="13" t="s">
        <v>15</v>
      </c>
      <c r="S4007" s="10">
        <f>ROUNDUP(SUM(VLOOKUP(F4007,'Pontuação'!A$2:B$11,2,FALSE),VLOOKUP(E4007,'Pontuação'!C$2:D$11,2,FALSE),VLOOKUP(H4007,'Pontuação'!I$2:J$11,2,FALSE),VLOOKUP(J4007,'Pontuação'!G$2:H$11,2,FALSE),VLOOKUP(L4007,'Pontuação'!M$2:N$13,2,FALSE)),0)</f>
        <v>1688</v>
      </c>
      <c r="T4007" s="11">
        <f t="shared" si="1"/>
        <v>169</v>
      </c>
      <c r="U4007" s="11" t="str">
        <f t="array" ref="U4007">IFERROR(INDEX('Pontuação'!G$13:G$101, MATCH(T4007, 'Pontuação'!F$13:F$101, 0)), "Faixa Indefinida")</f>
        <v>B</v>
      </c>
      <c r="V4007" s="11">
        <f t="shared" si="2"/>
        <v>0</v>
      </c>
      <c r="W4007" s="11">
        <f t="shared" si="3"/>
        <v>1</v>
      </c>
      <c r="X4007" s="11">
        <f t="shared" si="4"/>
        <v>0</v>
      </c>
      <c r="Y4007" s="11">
        <f t="shared" si="5"/>
        <v>0</v>
      </c>
      <c r="Z4007" s="12">
        <f>ROUNDUP(SUM(VLOOKUP(F4007,'Pontuação 3.0'!A$2:B$11,2,FALSE),VLOOKUP(E4007,'Pontuação 3.0'!C$2:D$11,2,FALSE),VLOOKUP(H4007,'Pontuação 3.0'!I$2:J$11,2,FALSE),VLOOKUP(J4007,'Pontuação 3.0'!G$2:H$11,2,FALSE),VLOOKUP(G4007,'Pontuação 3.0'!E$2:F$11,2,FALSE),VLOOKUP(K4007,'Pontuação 3.0'!K$2:L$11,2,FALSE),VLOOKUP(L4007,'Pontuação 3.0'!M$2:N$13,2,FALSE)),0)</f>
        <v>2349</v>
      </c>
      <c r="AA4007" s="12">
        <f t="shared" si="6"/>
        <v>235</v>
      </c>
      <c r="AB4007" s="12" t="str">
        <f t="array" ref="AB4007">IFERROR(INDEX('Pontuação 3.0'!G$13:G$191, MATCH(AA4007, 'Pontuação 3.0'!F$13:F$191, 0)), "Faixa Indefinida")</f>
        <v>B</v>
      </c>
      <c r="AC4007" s="12">
        <f t="shared" si="7"/>
        <v>0</v>
      </c>
      <c r="AD4007" s="12">
        <f t="shared" si="8"/>
        <v>1</v>
      </c>
      <c r="AE4007" s="12">
        <f t="shared" si="9"/>
        <v>0</v>
      </c>
      <c r="AF4007" s="12">
        <f t="shared" si="10"/>
        <v>0</v>
      </c>
    </row>
    <row r="4008" ht="15.75" customHeight="1">
      <c r="A4008" s="8">
        <v>45689.0</v>
      </c>
      <c r="B4008" s="9" t="s">
        <v>9216</v>
      </c>
      <c r="C4008" s="9" t="s">
        <v>9217</v>
      </c>
      <c r="D4008" s="15">
        <v>8.3998014315E10</v>
      </c>
      <c r="E4008" s="9" t="s">
        <v>13936</v>
      </c>
      <c r="F4008" s="9" t="s">
        <v>13925</v>
      </c>
      <c r="G4008" s="9" t="s">
        <v>13961</v>
      </c>
      <c r="H4008" s="9" t="s">
        <v>13927</v>
      </c>
      <c r="I4008" s="9" t="s">
        <v>13940</v>
      </c>
      <c r="J4008" s="9" t="s">
        <v>13929</v>
      </c>
      <c r="K4008" s="9" t="s">
        <v>13940</v>
      </c>
      <c r="L4008" s="9" t="s">
        <v>13954</v>
      </c>
      <c r="M4008" s="9" t="s">
        <v>13952</v>
      </c>
      <c r="N4008" s="13" t="s">
        <v>12</v>
      </c>
      <c r="O4008" s="13" t="s">
        <v>14</v>
      </c>
      <c r="P4008" s="13" t="s">
        <v>47</v>
      </c>
      <c r="Q4008" s="13" t="s">
        <v>59</v>
      </c>
      <c r="R4008" s="13" t="s">
        <v>15</v>
      </c>
      <c r="S4008" s="10">
        <f>ROUNDUP(SUM(VLOOKUP(F4008,'Pontuação'!A$2:B$11,2,FALSE),VLOOKUP(E4008,'Pontuação'!C$2:D$11,2,FALSE),VLOOKUP(H4008,'Pontuação'!I$2:J$11,2,FALSE),VLOOKUP(J4008,'Pontuação'!G$2:H$11,2,FALSE),VLOOKUP(L4008,'Pontuação'!M$2:N$13,2,FALSE)),0)</f>
        <v>1157</v>
      </c>
      <c r="T4008" s="11">
        <f t="shared" si="1"/>
        <v>116</v>
      </c>
      <c r="U4008" s="11" t="str">
        <f t="array" ref="U4008">IFERROR(INDEX('Pontuação'!G$13:G$101, MATCH(T4008, 'Pontuação'!F$13:F$101, 0)), "Faixa Indefinida")</f>
        <v>D</v>
      </c>
      <c r="V4008" s="11">
        <f t="shared" si="2"/>
        <v>0</v>
      </c>
      <c r="W4008" s="11">
        <f t="shared" si="3"/>
        <v>0</v>
      </c>
      <c r="X4008" s="11">
        <f t="shared" si="4"/>
        <v>0</v>
      </c>
      <c r="Y4008" s="11">
        <f t="shared" si="5"/>
        <v>1</v>
      </c>
      <c r="Z4008" s="12">
        <f>ROUNDUP(SUM(VLOOKUP(F4008,'Pontuação 3.0'!A$2:B$11,2,FALSE),VLOOKUP(E4008,'Pontuação 3.0'!C$2:D$11,2,FALSE),VLOOKUP(H4008,'Pontuação 3.0'!I$2:J$11,2,FALSE),VLOOKUP(J4008,'Pontuação 3.0'!G$2:H$11,2,FALSE),VLOOKUP(G4008,'Pontuação 3.0'!E$2:F$11,2,FALSE),VLOOKUP(K4008,'Pontuação 3.0'!K$2:L$11,2,FALSE),VLOOKUP(L4008,'Pontuação 3.0'!M$2:N$13,2,FALSE)),0)</f>
        <v>1689</v>
      </c>
      <c r="AA4008" s="12">
        <f t="shared" si="6"/>
        <v>169</v>
      </c>
      <c r="AB4008" s="12" t="str">
        <f t="array" ref="AB4008">IFERROR(INDEX('Pontuação 3.0'!G$13:G$191, MATCH(AA4008, 'Pontuação 3.0'!F$13:F$191, 0)), "Faixa Indefinida")</f>
        <v>D</v>
      </c>
      <c r="AC4008" s="12">
        <f t="shared" si="7"/>
        <v>0</v>
      </c>
      <c r="AD4008" s="12">
        <f t="shared" si="8"/>
        <v>0</v>
      </c>
      <c r="AE4008" s="12">
        <f t="shared" si="9"/>
        <v>0</v>
      </c>
      <c r="AF4008" s="12">
        <f t="shared" si="10"/>
        <v>1</v>
      </c>
    </row>
    <row r="4009" ht="15.75" customHeight="1">
      <c r="A4009" s="8">
        <v>45689.0</v>
      </c>
      <c r="B4009" s="9" t="s">
        <v>9218</v>
      </c>
      <c r="C4009" s="9" t="s">
        <v>9219</v>
      </c>
      <c r="D4009" s="15">
        <v>1.2974115425E10</v>
      </c>
      <c r="E4009" s="9" t="s">
        <v>13936</v>
      </c>
      <c r="F4009" s="9" t="s">
        <v>13950</v>
      </c>
      <c r="G4009" s="9" t="s">
        <v>13926</v>
      </c>
      <c r="H4009" s="9" t="s">
        <v>13927</v>
      </c>
      <c r="I4009" s="9" t="s">
        <v>13940</v>
      </c>
      <c r="J4009" s="9" t="s">
        <v>13939</v>
      </c>
      <c r="K4009" s="9" t="s">
        <v>13940</v>
      </c>
      <c r="L4009" s="9" t="s">
        <v>13941</v>
      </c>
      <c r="M4009" s="9" t="s">
        <v>13942</v>
      </c>
      <c r="N4009" s="13" t="s">
        <v>12</v>
      </c>
      <c r="O4009" s="13" t="s">
        <v>14</v>
      </c>
      <c r="P4009" s="13" t="s">
        <v>39</v>
      </c>
      <c r="Q4009" s="13" t="s">
        <v>20</v>
      </c>
      <c r="R4009" s="13" t="s">
        <v>15</v>
      </c>
      <c r="S4009" s="10">
        <f>ROUNDUP(SUM(VLOOKUP(F4009,'Pontuação'!A$2:B$11,2,FALSE),VLOOKUP(E4009,'Pontuação'!C$2:D$11,2,FALSE),VLOOKUP(H4009,'Pontuação'!I$2:J$11,2,FALSE),VLOOKUP(J4009,'Pontuação'!G$2:H$11,2,FALSE),VLOOKUP(L4009,'Pontuação'!M$2:N$13,2,FALSE)),0)</f>
        <v>1588</v>
      </c>
      <c r="T4009" s="11">
        <f t="shared" si="1"/>
        <v>159</v>
      </c>
      <c r="U4009" s="11" t="str">
        <f t="array" ref="U4009">IFERROR(INDEX('Pontuação'!G$13:G$101, MATCH(T4009, 'Pontuação'!F$13:F$101, 0)), "Faixa Indefinida")</f>
        <v>C</v>
      </c>
      <c r="V4009" s="11">
        <f t="shared" si="2"/>
        <v>0</v>
      </c>
      <c r="W4009" s="11">
        <f t="shared" si="3"/>
        <v>0</v>
      </c>
      <c r="X4009" s="11">
        <f t="shared" si="4"/>
        <v>1</v>
      </c>
      <c r="Y4009" s="11">
        <f t="shared" si="5"/>
        <v>0</v>
      </c>
      <c r="Z4009" s="12">
        <f>ROUNDUP(SUM(VLOOKUP(F4009,'Pontuação 3.0'!A$2:B$11,2,FALSE),VLOOKUP(E4009,'Pontuação 3.0'!C$2:D$11,2,FALSE),VLOOKUP(H4009,'Pontuação 3.0'!I$2:J$11,2,FALSE),VLOOKUP(J4009,'Pontuação 3.0'!G$2:H$11,2,FALSE),VLOOKUP(G4009,'Pontuação 3.0'!E$2:F$11,2,FALSE),VLOOKUP(K4009,'Pontuação 3.0'!K$2:L$11,2,FALSE),VLOOKUP(L4009,'Pontuação 3.0'!M$2:N$13,2,FALSE)),0)</f>
        <v>2104</v>
      </c>
      <c r="AA4009" s="12">
        <f t="shared" si="6"/>
        <v>210</v>
      </c>
      <c r="AB4009" s="12" t="str">
        <f t="array" ref="AB4009">IFERROR(INDEX('Pontuação 3.0'!G$13:G$191, MATCH(AA4009, 'Pontuação 3.0'!F$13:F$191, 0)), "Faixa Indefinida")</f>
        <v>C</v>
      </c>
      <c r="AC4009" s="12">
        <f t="shared" si="7"/>
        <v>0</v>
      </c>
      <c r="AD4009" s="12">
        <f t="shared" si="8"/>
        <v>0</v>
      </c>
      <c r="AE4009" s="12">
        <f t="shared" si="9"/>
        <v>1</v>
      </c>
      <c r="AF4009" s="12">
        <f t="shared" si="10"/>
        <v>0</v>
      </c>
    </row>
    <row r="4010" ht="15.75" customHeight="1">
      <c r="A4010" s="8">
        <v>45689.0</v>
      </c>
      <c r="B4010" s="9" t="s">
        <v>9220</v>
      </c>
      <c r="C4010" s="9" t="s">
        <v>9221</v>
      </c>
      <c r="D4010" s="15">
        <v>1.1992868002E10</v>
      </c>
      <c r="E4010" s="9" t="s">
        <v>13936</v>
      </c>
      <c r="F4010" s="9" t="s">
        <v>13948</v>
      </c>
      <c r="G4010" s="9" t="s">
        <v>13944</v>
      </c>
      <c r="H4010" s="9" t="s">
        <v>13949</v>
      </c>
      <c r="I4010" s="9" t="s">
        <v>13928</v>
      </c>
      <c r="J4010" s="9" t="s">
        <v>13929</v>
      </c>
      <c r="K4010" s="9" t="s">
        <v>13940</v>
      </c>
      <c r="L4010" s="9" t="s">
        <v>13945</v>
      </c>
      <c r="M4010" s="9" t="s">
        <v>13952</v>
      </c>
      <c r="N4010" s="13" t="s">
        <v>12</v>
      </c>
      <c r="O4010" s="13" t="s">
        <v>14</v>
      </c>
      <c r="P4010" s="13" t="s">
        <v>111</v>
      </c>
      <c r="Q4010" s="13" t="s">
        <v>59</v>
      </c>
      <c r="R4010" s="13" t="s">
        <v>65</v>
      </c>
      <c r="S4010" s="10">
        <f>ROUNDUP(SUM(VLOOKUP(F4010,'Pontuação'!A$2:B$11,2,FALSE),VLOOKUP(E4010,'Pontuação'!C$2:D$11,2,FALSE),VLOOKUP(H4010,'Pontuação'!I$2:J$11,2,FALSE),VLOOKUP(J4010,'Pontuação'!G$2:H$11,2,FALSE),VLOOKUP(L4010,'Pontuação'!M$2:N$13,2,FALSE)),0)</f>
        <v>1715</v>
      </c>
      <c r="T4010" s="11">
        <f t="shared" si="1"/>
        <v>172</v>
      </c>
      <c r="U4010" s="11" t="str">
        <f t="array" ref="U4010">IFERROR(INDEX('Pontuação'!G$13:G$101, MATCH(T4010, 'Pontuação'!F$13:F$101, 0)), "Faixa Indefinida")</f>
        <v>B</v>
      </c>
      <c r="V4010" s="11">
        <f t="shared" si="2"/>
        <v>0</v>
      </c>
      <c r="W4010" s="11">
        <f t="shared" si="3"/>
        <v>1</v>
      </c>
      <c r="X4010" s="11">
        <f t="shared" si="4"/>
        <v>0</v>
      </c>
      <c r="Y4010" s="11">
        <f t="shared" si="5"/>
        <v>0</v>
      </c>
      <c r="Z4010" s="12">
        <f>ROUNDUP(SUM(VLOOKUP(F4010,'Pontuação 3.0'!A$2:B$11,2,FALSE),VLOOKUP(E4010,'Pontuação 3.0'!C$2:D$11,2,FALSE),VLOOKUP(H4010,'Pontuação 3.0'!I$2:J$11,2,FALSE),VLOOKUP(J4010,'Pontuação 3.0'!G$2:H$11,2,FALSE),VLOOKUP(G4010,'Pontuação 3.0'!E$2:F$11,2,FALSE),VLOOKUP(K4010,'Pontuação 3.0'!K$2:L$11,2,FALSE),VLOOKUP(L4010,'Pontuação 3.0'!M$2:N$13,2,FALSE)),0)</f>
        <v>2022</v>
      </c>
      <c r="AA4010" s="12">
        <f t="shared" si="6"/>
        <v>202</v>
      </c>
      <c r="AB4010" s="12" t="str">
        <f t="array" ref="AB4010">IFERROR(INDEX('Pontuação 3.0'!G$13:G$191, MATCH(AA4010, 'Pontuação 3.0'!F$13:F$191, 0)), "Faixa Indefinida")</f>
        <v>C</v>
      </c>
      <c r="AC4010" s="12">
        <f t="shared" si="7"/>
        <v>0</v>
      </c>
      <c r="AD4010" s="12">
        <f t="shared" si="8"/>
        <v>0</v>
      </c>
      <c r="AE4010" s="12">
        <f t="shared" si="9"/>
        <v>1</v>
      </c>
      <c r="AF4010" s="12">
        <f t="shared" si="10"/>
        <v>0</v>
      </c>
    </row>
    <row r="4011" ht="15.75" customHeight="1">
      <c r="A4011" s="8">
        <v>45689.0</v>
      </c>
      <c r="B4011" s="9" t="s">
        <v>1044</v>
      </c>
      <c r="C4011" s="9" t="s">
        <v>9224</v>
      </c>
      <c r="D4011" s="15">
        <v>7.498859681E10</v>
      </c>
      <c r="E4011" s="9" t="s">
        <v>13936</v>
      </c>
      <c r="F4011" s="9" t="s">
        <v>13950</v>
      </c>
      <c r="G4011" s="9" t="s">
        <v>13926</v>
      </c>
      <c r="H4011" s="9" t="s">
        <v>13951</v>
      </c>
      <c r="I4011" s="9" t="s">
        <v>13940</v>
      </c>
      <c r="J4011" s="9" t="s">
        <v>13929</v>
      </c>
      <c r="K4011" s="9" t="s">
        <v>13940</v>
      </c>
      <c r="L4011" s="9" t="s">
        <v>13931</v>
      </c>
      <c r="M4011" s="9" t="s">
        <v>13942</v>
      </c>
      <c r="N4011" s="13" t="s">
        <v>12</v>
      </c>
      <c r="O4011" s="13" t="s">
        <v>14</v>
      </c>
      <c r="P4011" s="13" t="s">
        <v>32</v>
      </c>
      <c r="Q4011" s="13" t="s">
        <v>20</v>
      </c>
      <c r="R4011" s="13" t="s">
        <v>15</v>
      </c>
      <c r="S4011" s="10">
        <f>ROUNDUP(SUM(VLOOKUP(F4011,'Pontuação'!A$2:B$11,2,FALSE),VLOOKUP(E4011,'Pontuação'!C$2:D$11,2,FALSE),VLOOKUP(H4011,'Pontuação'!I$2:J$11,2,FALSE),VLOOKUP(J4011,'Pontuação'!G$2:H$11,2,FALSE),VLOOKUP(L4011,'Pontuação'!M$2:N$13,2,FALSE)),0)</f>
        <v>1553</v>
      </c>
      <c r="T4011" s="11">
        <f t="shared" si="1"/>
        <v>155</v>
      </c>
      <c r="U4011" s="11" t="str">
        <f t="array" ref="U4011">IFERROR(INDEX('Pontuação'!G$13:G$101, MATCH(T4011, 'Pontuação'!F$13:F$101, 0)), "Faixa Indefinida")</f>
        <v>C</v>
      </c>
      <c r="V4011" s="11">
        <f t="shared" si="2"/>
        <v>0</v>
      </c>
      <c r="W4011" s="11">
        <f t="shared" si="3"/>
        <v>0</v>
      </c>
      <c r="X4011" s="11">
        <f t="shared" si="4"/>
        <v>1</v>
      </c>
      <c r="Y4011" s="11">
        <f t="shared" si="5"/>
        <v>0</v>
      </c>
      <c r="Z4011" s="12">
        <f>ROUNDUP(SUM(VLOOKUP(F4011,'Pontuação 3.0'!A$2:B$11,2,FALSE),VLOOKUP(E4011,'Pontuação 3.0'!C$2:D$11,2,FALSE),VLOOKUP(H4011,'Pontuação 3.0'!I$2:J$11,2,FALSE),VLOOKUP(J4011,'Pontuação 3.0'!G$2:H$11,2,FALSE),VLOOKUP(G4011,'Pontuação 3.0'!E$2:F$11,2,FALSE),VLOOKUP(K4011,'Pontuação 3.0'!K$2:L$11,2,FALSE),VLOOKUP(L4011,'Pontuação 3.0'!M$2:N$13,2,FALSE)),0)</f>
        <v>2122</v>
      </c>
      <c r="AA4011" s="12">
        <f t="shared" si="6"/>
        <v>212</v>
      </c>
      <c r="AB4011" s="12" t="str">
        <f t="array" ref="AB4011">IFERROR(INDEX('Pontuação 3.0'!G$13:G$191, MATCH(AA4011, 'Pontuação 3.0'!F$13:F$191, 0)), "Faixa Indefinida")</f>
        <v>C</v>
      </c>
      <c r="AC4011" s="12">
        <f t="shared" si="7"/>
        <v>0</v>
      </c>
      <c r="AD4011" s="12">
        <f t="shared" si="8"/>
        <v>0</v>
      </c>
      <c r="AE4011" s="12">
        <f t="shared" si="9"/>
        <v>1</v>
      </c>
      <c r="AF4011" s="12">
        <f t="shared" si="10"/>
        <v>0</v>
      </c>
    </row>
    <row r="4012" ht="15.75" customHeight="1">
      <c r="A4012" s="8">
        <v>45689.0</v>
      </c>
      <c r="B4012" s="9" t="s">
        <v>9225</v>
      </c>
      <c r="C4012" s="9" t="s">
        <v>9226</v>
      </c>
      <c r="D4012" s="9" t="s">
        <v>9227</v>
      </c>
      <c r="E4012" s="9" t="s">
        <v>13936</v>
      </c>
      <c r="F4012" s="9" t="s">
        <v>13950</v>
      </c>
      <c r="G4012" s="9" t="s">
        <v>13944</v>
      </c>
      <c r="H4012" s="9" t="s">
        <v>13938</v>
      </c>
      <c r="I4012" s="9" t="s">
        <v>13940</v>
      </c>
      <c r="J4012" s="9" t="s">
        <v>13929</v>
      </c>
      <c r="K4012" s="9" t="s">
        <v>13940</v>
      </c>
      <c r="L4012" s="9" t="s">
        <v>13945</v>
      </c>
      <c r="M4012" s="9" t="s">
        <v>13942</v>
      </c>
      <c r="N4012" s="13" t="s">
        <v>12</v>
      </c>
      <c r="O4012" s="13" t="s">
        <v>14</v>
      </c>
      <c r="P4012" s="13" t="s">
        <v>71</v>
      </c>
      <c r="Q4012" s="13" t="s">
        <v>59</v>
      </c>
      <c r="R4012" s="13" t="s">
        <v>15</v>
      </c>
      <c r="S4012" s="10">
        <f>ROUNDUP(SUM(VLOOKUP(F4012,'Pontuação'!A$2:B$11,2,FALSE),VLOOKUP(E4012,'Pontuação'!C$2:D$11,2,FALSE),VLOOKUP(H4012,'Pontuação'!I$2:J$11,2,FALSE),VLOOKUP(J4012,'Pontuação'!G$2:H$11,2,FALSE),VLOOKUP(L4012,'Pontuação'!M$2:N$13,2,FALSE)),0)</f>
        <v>1711</v>
      </c>
      <c r="T4012" s="11">
        <f t="shared" si="1"/>
        <v>171</v>
      </c>
      <c r="U4012" s="11" t="str">
        <f t="array" ref="U4012">IFERROR(INDEX('Pontuação'!G$13:G$101, MATCH(T4012, 'Pontuação'!F$13:F$101, 0)), "Faixa Indefinida")</f>
        <v>B</v>
      </c>
      <c r="V4012" s="11">
        <f t="shared" si="2"/>
        <v>0</v>
      </c>
      <c r="W4012" s="11">
        <f t="shared" si="3"/>
        <v>1</v>
      </c>
      <c r="X4012" s="11">
        <f t="shared" si="4"/>
        <v>0</v>
      </c>
      <c r="Y4012" s="11">
        <f t="shared" si="5"/>
        <v>0</v>
      </c>
      <c r="Z4012" s="12">
        <f>ROUNDUP(SUM(VLOOKUP(F4012,'Pontuação 3.0'!A$2:B$11,2,FALSE),VLOOKUP(E4012,'Pontuação 3.0'!C$2:D$11,2,FALSE),VLOOKUP(H4012,'Pontuação 3.0'!I$2:J$11,2,FALSE),VLOOKUP(J4012,'Pontuação 3.0'!G$2:H$11,2,FALSE),VLOOKUP(G4012,'Pontuação 3.0'!E$2:F$11,2,FALSE),VLOOKUP(K4012,'Pontuação 3.0'!K$2:L$11,2,FALSE),VLOOKUP(L4012,'Pontuação 3.0'!M$2:N$13,2,FALSE)),0)</f>
        <v>2004</v>
      </c>
      <c r="AA4012" s="12">
        <f t="shared" si="6"/>
        <v>200</v>
      </c>
      <c r="AB4012" s="12" t="str">
        <f t="array" ref="AB4012">IFERROR(INDEX('Pontuação 3.0'!G$13:G$191, MATCH(AA4012, 'Pontuação 3.0'!F$13:F$191, 0)), "Faixa Indefinida")</f>
        <v>C</v>
      </c>
      <c r="AC4012" s="12">
        <f t="shared" si="7"/>
        <v>0</v>
      </c>
      <c r="AD4012" s="12">
        <f t="shared" si="8"/>
        <v>0</v>
      </c>
      <c r="AE4012" s="12">
        <f t="shared" si="9"/>
        <v>1</v>
      </c>
      <c r="AF4012" s="12">
        <f t="shared" si="10"/>
        <v>0</v>
      </c>
    </row>
    <row r="4013" ht="15.75" customHeight="1">
      <c r="A4013" s="8">
        <v>45689.0</v>
      </c>
      <c r="B4013" s="9" t="s">
        <v>9228</v>
      </c>
      <c r="C4013" s="9" t="s">
        <v>9229</v>
      </c>
      <c r="D4013" s="9" t="s">
        <v>9230</v>
      </c>
      <c r="E4013" s="9" t="s">
        <v>13936</v>
      </c>
      <c r="F4013" s="9" t="s">
        <v>13950</v>
      </c>
      <c r="G4013" s="9" t="s">
        <v>13944</v>
      </c>
      <c r="H4013" s="9" t="s">
        <v>13960</v>
      </c>
      <c r="I4013" s="9" t="s">
        <v>13928</v>
      </c>
      <c r="J4013" s="9" t="s">
        <v>13929</v>
      </c>
      <c r="K4013" s="9" t="s">
        <v>13930</v>
      </c>
      <c r="L4013" s="9" t="s">
        <v>13945</v>
      </c>
      <c r="M4013" s="9" t="s">
        <v>13952</v>
      </c>
      <c r="N4013" s="13" t="s">
        <v>12</v>
      </c>
      <c r="O4013" s="13" t="s">
        <v>14</v>
      </c>
      <c r="P4013" s="13" t="s">
        <v>19</v>
      </c>
      <c r="Q4013" s="13" t="s">
        <v>20</v>
      </c>
      <c r="R4013" s="13" t="s">
        <v>15</v>
      </c>
      <c r="S4013" s="10">
        <f>ROUNDUP(SUM(VLOOKUP(F4013,'Pontuação'!A$2:B$11,2,FALSE),VLOOKUP(E4013,'Pontuação'!C$2:D$11,2,FALSE),VLOOKUP(H4013,'Pontuação'!I$2:J$11,2,FALSE),VLOOKUP(J4013,'Pontuação'!G$2:H$11,2,FALSE),VLOOKUP(L4013,'Pontuação'!M$2:N$13,2,FALSE)),0)</f>
        <v>1501</v>
      </c>
      <c r="T4013" s="11">
        <f t="shared" si="1"/>
        <v>150</v>
      </c>
      <c r="U4013" s="11" t="str">
        <f t="array" ref="U4013">IFERROR(INDEX('Pontuação'!G$13:G$101, MATCH(T4013, 'Pontuação'!F$13:F$101, 0)), "Faixa Indefinida")</f>
        <v>C</v>
      </c>
      <c r="V4013" s="11">
        <f t="shared" si="2"/>
        <v>0</v>
      </c>
      <c r="W4013" s="11">
        <f t="shared" si="3"/>
        <v>0</v>
      </c>
      <c r="X4013" s="11">
        <f t="shared" si="4"/>
        <v>1</v>
      </c>
      <c r="Y4013" s="11">
        <f t="shared" si="5"/>
        <v>0</v>
      </c>
      <c r="Z4013" s="12">
        <f>ROUNDUP(SUM(VLOOKUP(F4013,'Pontuação 3.0'!A$2:B$11,2,FALSE),VLOOKUP(E4013,'Pontuação 3.0'!C$2:D$11,2,FALSE),VLOOKUP(H4013,'Pontuação 3.0'!I$2:J$11,2,FALSE),VLOOKUP(J4013,'Pontuação 3.0'!G$2:H$11,2,FALSE),VLOOKUP(G4013,'Pontuação 3.0'!E$2:F$11,2,FALSE),VLOOKUP(K4013,'Pontuação 3.0'!K$2:L$11,2,FALSE),VLOOKUP(L4013,'Pontuação 3.0'!M$2:N$13,2,FALSE)),0)</f>
        <v>2221</v>
      </c>
      <c r="AA4013" s="12">
        <f t="shared" si="6"/>
        <v>222</v>
      </c>
      <c r="AB4013" s="12" t="str">
        <f t="array" ref="AB4013">IFERROR(INDEX('Pontuação 3.0'!G$13:G$191, MATCH(AA4013, 'Pontuação 3.0'!F$13:F$191, 0)), "Faixa Indefinida")</f>
        <v>B</v>
      </c>
      <c r="AC4013" s="12">
        <f t="shared" si="7"/>
        <v>0</v>
      </c>
      <c r="AD4013" s="12">
        <f t="shared" si="8"/>
        <v>1</v>
      </c>
      <c r="AE4013" s="12">
        <f t="shared" si="9"/>
        <v>0</v>
      </c>
      <c r="AF4013" s="12">
        <f t="shared" si="10"/>
        <v>0</v>
      </c>
    </row>
    <row r="4014" ht="15.75" customHeight="1">
      <c r="A4014" s="8">
        <v>45689.0</v>
      </c>
      <c r="B4014" s="9" t="s">
        <v>9231</v>
      </c>
      <c r="C4014" s="9" t="s">
        <v>9232</v>
      </c>
      <c r="D4014" s="15">
        <v>6.2981533559E10</v>
      </c>
      <c r="E4014" s="9" t="s">
        <v>13936</v>
      </c>
      <c r="F4014" s="9" t="s">
        <v>13950</v>
      </c>
      <c r="G4014" s="9" t="s">
        <v>13926</v>
      </c>
      <c r="H4014" s="9" t="s">
        <v>13938</v>
      </c>
      <c r="I4014" s="9" t="s">
        <v>13940</v>
      </c>
      <c r="J4014" s="9" t="s">
        <v>13929</v>
      </c>
      <c r="K4014" s="9" t="s">
        <v>13940</v>
      </c>
      <c r="L4014" s="9" t="s">
        <v>13945</v>
      </c>
      <c r="M4014" s="9" t="s">
        <v>13942</v>
      </c>
      <c r="N4014" s="13" t="s">
        <v>12</v>
      </c>
      <c r="O4014" s="13" t="s">
        <v>14</v>
      </c>
      <c r="P4014" s="13" t="s">
        <v>32</v>
      </c>
      <c r="Q4014" s="13" t="s">
        <v>62</v>
      </c>
      <c r="R4014" s="13" t="s">
        <v>15</v>
      </c>
      <c r="S4014" s="10">
        <f>ROUNDUP(SUM(VLOOKUP(F4014,'Pontuação'!A$2:B$11,2,FALSE),VLOOKUP(E4014,'Pontuação'!C$2:D$11,2,FALSE),VLOOKUP(H4014,'Pontuação'!I$2:J$11,2,FALSE),VLOOKUP(J4014,'Pontuação'!G$2:H$11,2,FALSE),VLOOKUP(L4014,'Pontuação'!M$2:N$13,2,FALSE)),0)</f>
        <v>1711</v>
      </c>
      <c r="T4014" s="11">
        <f t="shared" si="1"/>
        <v>171</v>
      </c>
      <c r="U4014" s="11" t="str">
        <f t="array" ref="U4014">IFERROR(INDEX('Pontuação'!G$13:G$101, MATCH(T4014, 'Pontuação'!F$13:F$101, 0)), "Faixa Indefinida")</f>
        <v>B</v>
      </c>
      <c r="V4014" s="11">
        <f t="shared" si="2"/>
        <v>0</v>
      </c>
      <c r="W4014" s="11">
        <f t="shared" si="3"/>
        <v>1</v>
      </c>
      <c r="X4014" s="11">
        <f t="shared" si="4"/>
        <v>0</v>
      </c>
      <c r="Y4014" s="11">
        <f t="shared" si="5"/>
        <v>0</v>
      </c>
      <c r="Z4014" s="12">
        <f>ROUNDUP(SUM(VLOOKUP(F4014,'Pontuação 3.0'!A$2:B$11,2,FALSE),VLOOKUP(E4014,'Pontuação 3.0'!C$2:D$11,2,FALSE),VLOOKUP(H4014,'Pontuação 3.0'!I$2:J$11,2,FALSE),VLOOKUP(J4014,'Pontuação 3.0'!G$2:H$11,2,FALSE),VLOOKUP(G4014,'Pontuação 3.0'!E$2:F$11,2,FALSE),VLOOKUP(K4014,'Pontuação 3.0'!K$2:L$11,2,FALSE),VLOOKUP(L4014,'Pontuação 3.0'!M$2:N$13,2,FALSE)),0)</f>
        <v>2144</v>
      </c>
      <c r="AA4014" s="12">
        <f t="shared" si="6"/>
        <v>214</v>
      </c>
      <c r="AB4014" s="12" t="str">
        <f t="array" ref="AB4014">IFERROR(INDEX('Pontuação 3.0'!G$13:G$191, MATCH(AA4014, 'Pontuação 3.0'!F$13:F$191, 0)), "Faixa Indefinida")</f>
        <v>B</v>
      </c>
      <c r="AC4014" s="12">
        <f t="shared" si="7"/>
        <v>0</v>
      </c>
      <c r="AD4014" s="12">
        <f t="shared" si="8"/>
        <v>1</v>
      </c>
      <c r="AE4014" s="12">
        <f t="shared" si="9"/>
        <v>0</v>
      </c>
      <c r="AF4014" s="12">
        <f t="shared" si="10"/>
        <v>0</v>
      </c>
    </row>
    <row r="4015" ht="15.75" customHeight="1">
      <c r="A4015" s="8">
        <v>45689.0</v>
      </c>
      <c r="B4015" s="9" t="s">
        <v>9233</v>
      </c>
      <c r="C4015" s="9" t="s">
        <v>9234</v>
      </c>
      <c r="D4015" s="15">
        <v>4.7992095578E10</v>
      </c>
      <c r="E4015" s="9" t="s">
        <v>13936</v>
      </c>
      <c r="F4015" s="9" t="s">
        <v>13948</v>
      </c>
      <c r="G4015" s="9" t="s">
        <v>13961</v>
      </c>
      <c r="H4015" s="9" t="s">
        <v>13949</v>
      </c>
      <c r="I4015" s="9" t="s">
        <v>13940</v>
      </c>
      <c r="J4015" s="9" t="s">
        <v>13929</v>
      </c>
      <c r="K4015" s="9" t="s">
        <v>13940</v>
      </c>
      <c r="L4015" s="9" t="s">
        <v>13945</v>
      </c>
      <c r="M4015" s="9" t="s">
        <v>13942</v>
      </c>
      <c r="N4015" s="13" t="s">
        <v>12</v>
      </c>
      <c r="O4015" s="13" t="s">
        <v>14</v>
      </c>
      <c r="P4015" s="13" t="s">
        <v>19</v>
      </c>
      <c r="Q4015" s="13" t="s">
        <v>59</v>
      </c>
      <c r="R4015" s="13" t="s">
        <v>65</v>
      </c>
      <c r="S4015" s="10">
        <f>ROUNDUP(SUM(VLOOKUP(F4015,'Pontuação'!A$2:B$11,2,FALSE),VLOOKUP(E4015,'Pontuação'!C$2:D$11,2,FALSE),VLOOKUP(H4015,'Pontuação'!I$2:J$11,2,FALSE),VLOOKUP(J4015,'Pontuação'!G$2:H$11,2,FALSE),VLOOKUP(L4015,'Pontuação'!M$2:N$13,2,FALSE)),0)</f>
        <v>1715</v>
      </c>
      <c r="T4015" s="11">
        <f t="shared" si="1"/>
        <v>172</v>
      </c>
      <c r="U4015" s="11" t="str">
        <f t="array" ref="U4015">IFERROR(INDEX('Pontuação'!G$13:G$101, MATCH(T4015, 'Pontuação'!F$13:F$101, 0)), "Faixa Indefinida")</f>
        <v>B</v>
      </c>
      <c r="V4015" s="11">
        <f t="shared" si="2"/>
        <v>0</v>
      </c>
      <c r="W4015" s="11">
        <f t="shared" si="3"/>
        <v>1</v>
      </c>
      <c r="X4015" s="11">
        <f t="shared" si="4"/>
        <v>0</v>
      </c>
      <c r="Y4015" s="11">
        <f t="shared" si="5"/>
        <v>0</v>
      </c>
      <c r="Z4015" s="12">
        <f>ROUNDUP(SUM(VLOOKUP(F4015,'Pontuação 3.0'!A$2:B$11,2,FALSE),VLOOKUP(E4015,'Pontuação 3.0'!C$2:D$11,2,FALSE),VLOOKUP(H4015,'Pontuação 3.0'!I$2:J$11,2,FALSE),VLOOKUP(J4015,'Pontuação 3.0'!G$2:H$11,2,FALSE),VLOOKUP(G4015,'Pontuação 3.0'!E$2:F$11,2,FALSE),VLOOKUP(K4015,'Pontuação 3.0'!K$2:L$11,2,FALSE),VLOOKUP(L4015,'Pontuação 3.0'!M$2:N$13,2,FALSE)),0)</f>
        <v>2055</v>
      </c>
      <c r="AA4015" s="12">
        <f t="shared" si="6"/>
        <v>206</v>
      </c>
      <c r="AB4015" s="12" t="str">
        <f t="array" ref="AB4015">IFERROR(INDEX('Pontuação 3.0'!G$13:G$191, MATCH(AA4015, 'Pontuação 3.0'!F$13:F$191, 0)), "Faixa Indefinida")</f>
        <v>C</v>
      </c>
      <c r="AC4015" s="12">
        <f t="shared" si="7"/>
        <v>0</v>
      </c>
      <c r="AD4015" s="12">
        <f t="shared" si="8"/>
        <v>0</v>
      </c>
      <c r="AE4015" s="12">
        <f t="shared" si="9"/>
        <v>1</v>
      </c>
      <c r="AF4015" s="12">
        <f t="shared" si="10"/>
        <v>0</v>
      </c>
    </row>
    <row r="4016" ht="15.75" customHeight="1">
      <c r="A4016" s="8">
        <v>45689.0</v>
      </c>
      <c r="B4016" s="9" t="s">
        <v>9235</v>
      </c>
      <c r="C4016" s="9" t="s">
        <v>9236</v>
      </c>
      <c r="D4016" s="15">
        <v>3.2985102705E10</v>
      </c>
      <c r="E4016" s="9" t="s">
        <v>13924</v>
      </c>
      <c r="F4016" s="9" t="s">
        <v>13948</v>
      </c>
      <c r="G4016" s="9" t="s">
        <v>13926</v>
      </c>
      <c r="H4016" s="9" t="s">
        <v>13951</v>
      </c>
      <c r="I4016" s="9" t="s">
        <v>13940</v>
      </c>
      <c r="J4016" s="9" t="s">
        <v>13929</v>
      </c>
      <c r="K4016" s="9" t="s">
        <v>13930</v>
      </c>
      <c r="L4016" s="9" t="s">
        <v>13945</v>
      </c>
      <c r="M4016" s="9" t="s">
        <v>13946</v>
      </c>
      <c r="N4016" s="13" t="s">
        <v>12</v>
      </c>
      <c r="O4016" s="13" t="s">
        <v>14</v>
      </c>
      <c r="P4016" s="13" t="s">
        <v>13</v>
      </c>
      <c r="Q4016" s="13" t="s">
        <v>114</v>
      </c>
      <c r="R4016" s="13" t="s">
        <v>15</v>
      </c>
      <c r="S4016" s="10">
        <f>ROUNDUP(SUM(VLOOKUP(F4016,'Pontuação'!A$2:B$11,2,FALSE),VLOOKUP(E4016,'Pontuação'!C$2:D$11,2,FALSE),VLOOKUP(H4016,'Pontuação'!I$2:J$11,2,FALSE),VLOOKUP(J4016,'Pontuação'!G$2:H$11,2,FALSE),VLOOKUP(L4016,'Pontuação'!M$2:N$13,2,FALSE)),0)</f>
        <v>1677</v>
      </c>
      <c r="T4016" s="11">
        <f t="shared" si="1"/>
        <v>168</v>
      </c>
      <c r="U4016" s="11" t="str">
        <f t="array" ref="U4016">IFERROR(INDEX('Pontuação'!G$13:G$101, MATCH(T4016, 'Pontuação'!F$13:F$101, 0)), "Faixa Indefinida")</f>
        <v>B</v>
      </c>
      <c r="V4016" s="11">
        <f t="shared" si="2"/>
        <v>0</v>
      </c>
      <c r="W4016" s="11">
        <f t="shared" si="3"/>
        <v>1</v>
      </c>
      <c r="X4016" s="11">
        <f t="shared" si="4"/>
        <v>0</v>
      </c>
      <c r="Y4016" s="11">
        <f t="shared" si="5"/>
        <v>0</v>
      </c>
      <c r="Z4016" s="12">
        <f>ROUNDUP(SUM(VLOOKUP(F4016,'Pontuação 3.0'!A$2:B$11,2,FALSE),VLOOKUP(E4016,'Pontuação 3.0'!C$2:D$11,2,FALSE),VLOOKUP(H4016,'Pontuação 3.0'!I$2:J$11,2,FALSE),VLOOKUP(J4016,'Pontuação 3.0'!G$2:H$11,2,FALSE),VLOOKUP(G4016,'Pontuação 3.0'!E$2:F$11,2,FALSE),VLOOKUP(K4016,'Pontuação 3.0'!K$2:L$11,2,FALSE),VLOOKUP(L4016,'Pontuação 3.0'!M$2:N$13,2,FALSE)),0)</f>
        <v>2306</v>
      </c>
      <c r="AA4016" s="12">
        <f t="shared" si="6"/>
        <v>231</v>
      </c>
      <c r="AB4016" s="12" t="str">
        <f t="array" ref="AB4016">IFERROR(INDEX('Pontuação 3.0'!G$13:G$191, MATCH(AA4016, 'Pontuação 3.0'!F$13:F$191, 0)), "Faixa Indefinida")</f>
        <v>B</v>
      </c>
      <c r="AC4016" s="12">
        <f t="shared" si="7"/>
        <v>0</v>
      </c>
      <c r="AD4016" s="12">
        <f t="shared" si="8"/>
        <v>1</v>
      </c>
      <c r="AE4016" s="12">
        <f t="shared" si="9"/>
        <v>0</v>
      </c>
      <c r="AF4016" s="12">
        <f t="shared" si="10"/>
        <v>0</v>
      </c>
    </row>
    <row r="4017" ht="15.75" customHeight="1">
      <c r="A4017" s="8">
        <v>45689.0</v>
      </c>
      <c r="B4017" s="9" t="s">
        <v>9237</v>
      </c>
      <c r="C4017" s="9" t="s">
        <v>9238</v>
      </c>
      <c r="D4017" s="9" t="s">
        <v>9239</v>
      </c>
      <c r="E4017" s="9" t="s">
        <v>13924</v>
      </c>
      <c r="F4017" s="9" t="s">
        <v>13950</v>
      </c>
      <c r="G4017" s="9" t="s">
        <v>13957</v>
      </c>
      <c r="H4017" s="9" t="s">
        <v>13927</v>
      </c>
      <c r="I4017" s="9" t="s">
        <v>13940</v>
      </c>
      <c r="J4017" s="9" t="s">
        <v>13929</v>
      </c>
      <c r="K4017" s="9" t="s">
        <v>13940</v>
      </c>
      <c r="L4017" s="9" t="s">
        <v>13954</v>
      </c>
      <c r="M4017" s="9" t="s">
        <v>13952</v>
      </c>
      <c r="N4017" s="13" t="s">
        <v>12</v>
      </c>
      <c r="O4017" s="13" t="s">
        <v>14</v>
      </c>
      <c r="P4017" s="13" t="s">
        <v>19</v>
      </c>
      <c r="Q4017" s="13" t="s">
        <v>20</v>
      </c>
      <c r="R4017" s="13" t="s">
        <v>15</v>
      </c>
      <c r="S4017" s="10">
        <f>ROUNDUP(SUM(VLOOKUP(F4017,'Pontuação'!A$2:B$11,2,FALSE),VLOOKUP(E4017,'Pontuação'!C$2:D$11,2,FALSE),VLOOKUP(H4017,'Pontuação'!I$2:J$11,2,FALSE),VLOOKUP(J4017,'Pontuação'!G$2:H$11,2,FALSE),VLOOKUP(L4017,'Pontuação'!M$2:N$13,2,FALSE)),0)</f>
        <v>1406</v>
      </c>
      <c r="T4017" s="11">
        <f t="shared" si="1"/>
        <v>141</v>
      </c>
      <c r="U4017" s="11" t="str">
        <f t="array" ref="U4017">IFERROR(INDEX('Pontuação'!G$13:G$101, MATCH(T4017, 'Pontuação'!F$13:F$101, 0)), "Faixa Indefinida")</f>
        <v>D</v>
      </c>
      <c r="V4017" s="11">
        <f t="shared" si="2"/>
        <v>0</v>
      </c>
      <c r="W4017" s="11">
        <f t="shared" si="3"/>
        <v>0</v>
      </c>
      <c r="X4017" s="11">
        <f t="shared" si="4"/>
        <v>0</v>
      </c>
      <c r="Y4017" s="11">
        <f t="shared" si="5"/>
        <v>1</v>
      </c>
      <c r="Z4017" s="12">
        <f>ROUNDUP(SUM(VLOOKUP(F4017,'Pontuação 3.0'!A$2:B$11,2,FALSE),VLOOKUP(E4017,'Pontuação 3.0'!C$2:D$11,2,FALSE),VLOOKUP(H4017,'Pontuação 3.0'!I$2:J$11,2,FALSE),VLOOKUP(J4017,'Pontuação 3.0'!G$2:H$11,2,FALSE),VLOOKUP(G4017,'Pontuação 3.0'!E$2:F$11,2,FALSE),VLOOKUP(K4017,'Pontuação 3.0'!K$2:L$11,2,FALSE),VLOOKUP(L4017,'Pontuação 3.0'!M$2:N$13,2,FALSE)),0)</f>
        <v>1764</v>
      </c>
      <c r="AA4017" s="12">
        <f t="shared" si="6"/>
        <v>176</v>
      </c>
      <c r="AB4017" s="12" t="str">
        <f t="array" ref="AB4017">IFERROR(INDEX('Pontuação 3.0'!G$13:G$191, MATCH(AA4017, 'Pontuação 3.0'!F$13:F$191, 0)), "Faixa Indefinida")</f>
        <v>D</v>
      </c>
      <c r="AC4017" s="12">
        <f t="shared" si="7"/>
        <v>0</v>
      </c>
      <c r="AD4017" s="12">
        <f t="shared" si="8"/>
        <v>0</v>
      </c>
      <c r="AE4017" s="12">
        <f t="shared" si="9"/>
        <v>0</v>
      </c>
      <c r="AF4017" s="12">
        <f t="shared" si="10"/>
        <v>1</v>
      </c>
    </row>
    <row r="4018" ht="15.75" customHeight="1">
      <c r="A4018" s="8">
        <v>45689.0</v>
      </c>
      <c r="B4018" s="9" t="s">
        <v>9242</v>
      </c>
      <c r="C4018" s="9" t="s">
        <v>9243</v>
      </c>
      <c r="D4018" s="15">
        <v>3.1996990611E10</v>
      </c>
      <c r="E4018" s="9" t="s">
        <v>13936</v>
      </c>
      <c r="F4018" s="9" t="s">
        <v>13948</v>
      </c>
      <c r="G4018" s="9" t="s">
        <v>13926</v>
      </c>
      <c r="H4018" s="9" t="s">
        <v>13938</v>
      </c>
      <c r="I4018" s="9" t="s">
        <v>13940</v>
      </c>
      <c r="J4018" s="9" t="s">
        <v>13939</v>
      </c>
      <c r="K4018" s="9" t="s">
        <v>13940</v>
      </c>
      <c r="L4018" s="9" t="s">
        <v>13945</v>
      </c>
      <c r="M4018" s="9" t="s">
        <v>13942</v>
      </c>
      <c r="N4018" s="13" t="s">
        <v>12</v>
      </c>
      <c r="O4018" s="13" t="s">
        <v>14</v>
      </c>
      <c r="P4018" s="13" t="s">
        <v>19</v>
      </c>
      <c r="Q4018" s="13" t="s">
        <v>20</v>
      </c>
      <c r="R4018" s="13" t="s">
        <v>15</v>
      </c>
      <c r="S4018" s="10">
        <f>ROUNDUP(SUM(VLOOKUP(F4018,'Pontuação'!A$2:B$11,2,FALSE),VLOOKUP(E4018,'Pontuação'!C$2:D$11,2,FALSE),VLOOKUP(H4018,'Pontuação'!I$2:J$11,2,FALSE),VLOOKUP(J4018,'Pontuação'!G$2:H$11,2,FALSE),VLOOKUP(L4018,'Pontuação'!M$2:N$13,2,FALSE)),0)</f>
        <v>1804</v>
      </c>
      <c r="T4018" s="11">
        <f t="shared" si="1"/>
        <v>180</v>
      </c>
      <c r="U4018" s="11" t="str">
        <f t="array" ref="U4018">IFERROR(INDEX('Pontuação'!G$13:G$101, MATCH(T4018, 'Pontuação'!F$13:F$101, 0)), "Faixa Indefinida")</f>
        <v>B</v>
      </c>
      <c r="V4018" s="11">
        <f t="shared" si="2"/>
        <v>0</v>
      </c>
      <c r="W4018" s="11">
        <f t="shared" si="3"/>
        <v>1</v>
      </c>
      <c r="X4018" s="11">
        <f t="shared" si="4"/>
        <v>0</v>
      </c>
      <c r="Y4018" s="11">
        <f t="shared" si="5"/>
        <v>0</v>
      </c>
      <c r="Z4018" s="12">
        <f>ROUNDUP(SUM(VLOOKUP(F4018,'Pontuação 3.0'!A$2:B$11,2,FALSE),VLOOKUP(E4018,'Pontuação 3.0'!C$2:D$11,2,FALSE),VLOOKUP(H4018,'Pontuação 3.0'!I$2:J$11,2,FALSE),VLOOKUP(J4018,'Pontuação 3.0'!G$2:H$11,2,FALSE),VLOOKUP(G4018,'Pontuação 3.0'!E$2:F$11,2,FALSE),VLOOKUP(K4018,'Pontuação 3.0'!K$2:L$11,2,FALSE),VLOOKUP(L4018,'Pontuação 3.0'!M$2:N$13,2,FALSE)),0)</f>
        <v>2163</v>
      </c>
      <c r="AA4018" s="12">
        <f t="shared" si="6"/>
        <v>216</v>
      </c>
      <c r="AB4018" s="12" t="str">
        <f t="array" ref="AB4018">IFERROR(INDEX('Pontuação 3.0'!G$13:G$191, MATCH(AA4018, 'Pontuação 3.0'!F$13:F$191, 0)), "Faixa Indefinida")</f>
        <v>B</v>
      </c>
      <c r="AC4018" s="12">
        <f t="shared" si="7"/>
        <v>0</v>
      </c>
      <c r="AD4018" s="12">
        <f t="shared" si="8"/>
        <v>1</v>
      </c>
      <c r="AE4018" s="12">
        <f t="shared" si="9"/>
        <v>0</v>
      </c>
      <c r="AF4018" s="12">
        <f t="shared" si="10"/>
        <v>0</v>
      </c>
    </row>
    <row r="4019" ht="15.75" customHeight="1">
      <c r="A4019" s="8">
        <v>45689.0</v>
      </c>
      <c r="B4019" s="9" t="s">
        <v>9248</v>
      </c>
      <c r="C4019" s="9" t="s">
        <v>9249</v>
      </c>
      <c r="D4019" s="15">
        <v>8.5987150187E10</v>
      </c>
      <c r="E4019" s="9" t="s">
        <v>13936</v>
      </c>
      <c r="F4019" s="9" t="s">
        <v>13950</v>
      </c>
      <c r="G4019" s="9" t="s">
        <v>13926</v>
      </c>
      <c r="H4019" s="9" t="s">
        <v>13927</v>
      </c>
      <c r="I4019" s="9" t="s">
        <v>13940</v>
      </c>
      <c r="J4019" s="9" t="s">
        <v>13929</v>
      </c>
      <c r="K4019" s="9" t="s">
        <v>13940</v>
      </c>
      <c r="L4019" s="9" t="s">
        <v>13931</v>
      </c>
      <c r="M4019" s="9" t="s">
        <v>13967</v>
      </c>
      <c r="N4019" s="13" t="s">
        <v>12</v>
      </c>
      <c r="O4019" s="13" t="s">
        <v>14</v>
      </c>
      <c r="P4019" s="13" t="s">
        <v>39</v>
      </c>
      <c r="Q4019" s="13" t="s">
        <v>20</v>
      </c>
      <c r="R4019" s="13" t="s">
        <v>15</v>
      </c>
      <c r="S4019" s="10">
        <f>ROUNDUP(SUM(VLOOKUP(F4019,'Pontuação'!A$2:B$11,2,FALSE),VLOOKUP(E4019,'Pontuação'!C$2:D$11,2,FALSE),VLOOKUP(H4019,'Pontuação'!I$2:J$11,2,FALSE),VLOOKUP(J4019,'Pontuação'!G$2:H$11,2,FALSE),VLOOKUP(L4019,'Pontuação'!M$2:N$13,2,FALSE)),0)</f>
        <v>1439</v>
      </c>
      <c r="T4019" s="11">
        <f t="shared" si="1"/>
        <v>144</v>
      </c>
      <c r="U4019" s="11" t="str">
        <f t="array" ref="U4019">IFERROR(INDEX('Pontuação'!G$13:G$101, MATCH(T4019, 'Pontuação'!F$13:F$101, 0)), "Faixa Indefinida")</f>
        <v>D</v>
      </c>
      <c r="V4019" s="11">
        <f t="shared" si="2"/>
        <v>0</v>
      </c>
      <c r="W4019" s="11">
        <f t="shared" si="3"/>
        <v>0</v>
      </c>
      <c r="X4019" s="11">
        <f t="shared" si="4"/>
        <v>0</v>
      </c>
      <c r="Y4019" s="11">
        <f t="shared" si="5"/>
        <v>1</v>
      </c>
      <c r="Z4019" s="12">
        <f>ROUNDUP(SUM(VLOOKUP(F4019,'Pontuação 3.0'!A$2:B$11,2,FALSE),VLOOKUP(E4019,'Pontuação 3.0'!C$2:D$11,2,FALSE),VLOOKUP(H4019,'Pontuação 3.0'!I$2:J$11,2,FALSE),VLOOKUP(J4019,'Pontuação 3.0'!G$2:H$11,2,FALSE),VLOOKUP(G4019,'Pontuação 3.0'!E$2:F$11,2,FALSE),VLOOKUP(K4019,'Pontuação 3.0'!K$2:L$11,2,FALSE),VLOOKUP(L4019,'Pontuação 3.0'!M$2:N$13,2,FALSE)),0)</f>
        <v>1974</v>
      </c>
      <c r="AA4019" s="12">
        <f t="shared" si="6"/>
        <v>197</v>
      </c>
      <c r="AB4019" s="12" t="str">
        <f t="array" ref="AB4019">IFERROR(INDEX('Pontuação 3.0'!G$13:G$191, MATCH(AA4019, 'Pontuação 3.0'!F$13:F$191, 0)), "Faixa Indefinida")</f>
        <v>C</v>
      </c>
      <c r="AC4019" s="12">
        <f t="shared" si="7"/>
        <v>0</v>
      </c>
      <c r="AD4019" s="12">
        <f t="shared" si="8"/>
        <v>0</v>
      </c>
      <c r="AE4019" s="12">
        <f t="shared" si="9"/>
        <v>1</v>
      </c>
      <c r="AF4019" s="12">
        <f t="shared" si="10"/>
        <v>0</v>
      </c>
    </row>
    <row r="4020" ht="15.75" customHeight="1">
      <c r="A4020" s="8">
        <v>45689.0</v>
      </c>
      <c r="B4020" s="9" t="s">
        <v>9250</v>
      </c>
      <c r="C4020" s="9" t="s">
        <v>9251</v>
      </c>
      <c r="D4020" s="15">
        <v>6.1982118268E10</v>
      </c>
      <c r="E4020" s="9" t="s">
        <v>13924</v>
      </c>
      <c r="F4020" s="9" t="s">
        <v>13948</v>
      </c>
      <c r="G4020" s="9" t="s">
        <v>13957</v>
      </c>
      <c r="H4020" s="9" t="s">
        <v>13927</v>
      </c>
      <c r="I4020" s="9" t="s">
        <v>13940</v>
      </c>
      <c r="J4020" s="9" t="s">
        <v>13929</v>
      </c>
      <c r="K4020" s="9" t="s">
        <v>13940</v>
      </c>
      <c r="L4020" s="9" t="s">
        <v>13945</v>
      </c>
      <c r="M4020" s="9" t="s">
        <v>13952</v>
      </c>
      <c r="N4020" s="13" t="s">
        <v>12</v>
      </c>
      <c r="O4020" s="13" t="s">
        <v>14</v>
      </c>
      <c r="P4020" s="13" t="s">
        <v>24</v>
      </c>
      <c r="Q4020" s="13" t="s">
        <v>20</v>
      </c>
      <c r="R4020" s="13" t="s">
        <v>65</v>
      </c>
      <c r="S4020" s="10">
        <f>ROUNDUP(SUM(VLOOKUP(F4020,'Pontuação'!A$2:B$11,2,FALSE),VLOOKUP(E4020,'Pontuação'!C$2:D$11,2,FALSE),VLOOKUP(H4020,'Pontuação'!I$2:J$11,2,FALSE),VLOOKUP(J4020,'Pontuação'!G$2:H$11,2,FALSE),VLOOKUP(L4020,'Pontuação'!M$2:N$13,2,FALSE)),0)</f>
        <v>1563</v>
      </c>
      <c r="T4020" s="11">
        <f t="shared" si="1"/>
        <v>156</v>
      </c>
      <c r="U4020" s="11" t="str">
        <f t="array" ref="U4020">IFERROR(INDEX('Pontuação'!G$13:G$101, MATCH(T4020, 'Pontuação'!F$13:F$101, 0)), "Faixa Indefinida")</f>
        <v>C</v>
      </c>
      <c r="V4020" s="11">
        <f t="shared" si="2"/>
        <v>0</v>
      </c>
      <c r="W4020" s="11">
        <f t="shared" si="3"/>
        <v>0</v>
      </c>
      <c r="X4020" s="11">
        <f t="shared" si="4"/>
        <v>1</v>
      </c>
      <c r="Y4020" s="11">
        <f t="shared" si="5"/>
        <v>0</v>
      </c>
      <c r="Z4020" s="12">
        <f>ROUNDUP(SUM(VLOOKUP(F4020,'Pontuação 3.0'!A$2:B$11,2,FALSE),VLOOKUP(E4020,'Pontuação 3.0'!C$2:D$11,2,FALSE),VLOOKUP(H4020,'Pontuação 3.0'!I$2:J$11,2,FALSE),VLOOKUP(J4020,'Pontuação 3.0'!G$2:H$11,2,FALSE),VLOOKUP(G4020,'Pontuação 3.0'!E$2:F$11,2,FALSE),VLOOKUP(K4020,'Pontuação 3.0'!K$2:L$11,2,FALSE),VLOOKUP(L4020,'Pontuação 3.0'!M$2:N$13,2,FALSE)),0)</f>
        <v>1747</v>
      </c>
      <c r="AA4020" s="12">
        <f t="shared" si="6"/>
        <v>175</v>
      </c>
      <c r="AB4020" s="12" t="str">
        <f t="array" ref="AB4020">IFERROR(INDEX('Pontuação 3.0'!G$13:G$191, MATCH(AA4020, 'Pontuação 3.0'!F$13:F$191, 0)), "Faixa Indefinida")</f>
        <v>D</v>
      </c>
      <c r="AC4020" s="12">
        <f t="shared" si="7"/>
        <v>0</v>
      </c>
      <c r="AD4020" s="12">
        <f t="shared" si="8"/>
        <v>0</v>
      </c>
      <c r="AE4020" s="12">
        <f t="shared" si="9"/>
        <v>0</v>
      </c>
      <c r="AF4020" s="12">
        <f t="shared" si="10"/>
        <v>1</v>
      </c>
    </row>
    <row r="4021" ht="15.75" customHeight="1">
      <c r="A4021" s="8">
        <v>45689.0</v>
      </c>
      <c r="B4021" s="9" t="s">
        <v>9253</v>
      </c>
      <c r="C4021" s="9" t="s">
        <v>9254</v>
      </c>
      <c r="D4021" s="15">
        <v>9.8985404882E10</v>
      </c>
      <c r="E4021" s="9" t="s">
        <v>13936</v>
      </c>
      <c r="F4021" s="9" t="s">
        <v>13950</v>
      </c>
      <c r="G4021" s="9" t="s">
        <v>13926</v>
      </c>
      <c r="H4021" s="9" t="s">
        <v>13951</v>
      </c>
      <c r="I4021" s="9" t="s">
        <v>13928</v>
      </c>
      <c r="J4021" s="9" t="s">
        <v>13929</v>
      </c>
      <c r="K4021" s="9" t="s">
        <v>13940</v>
      </c>
      <c r="L4021" s="9" t="s">
        <v>13945</v>
      </c>
      <c r="M4021" s="9" t="s">
        <v>13952</v>
      </c>
      <c r="N4021" s="13" t="s">
        <v>12</v>
      </c>
      <c r="O4021" s="13" t="s">
        <v>14</v>
      </c>
      <c r="P4021" s="13" t="s">
        <v>32</v>
      </c>
      <c r="Q4021" s="13" t="s">
        <v>20</v>
      </c>
      <c r="R4021" s="13" t="s">
        <v>15</v>
      </c>
      <c r="S4021" s="10">
        <f>ROUNDUP(SUM(VLOOKUP(F4021,'Pontuação'!A$2:B$11,2,FALSE),VLOOKUP(E4021,'Pontuação'!C$2:D$11,2,FALSE),VLOOKUP(H4021,'Pontuação'!I$2:J$11,2,FALSE),VLOOKUP(J4021,'Pontuação'!G$2:H$11,2,FALSE),VLOOKUP(L4021,'Pontuação'!M$2:N$13,2,FALSE)),0)</f>
        <v>1685</v>
      </c>
      <c r="T4021" s="11">
        <f t="shared" si="1"/>
        <v>169</v>
      </c>
      <c r="U4021" s="11" t="str">
        <f t="array" ref="U4021">IFERROR(INDEX('Pontuação'!G$13:G$101, MATCH(T4021, 'Pontuação'!F$13:F$101, 0)), "Faixa Indefinida")</f>
        <v>B</v>
      </c>
      <c r="V4021" s="11">
        <f t="shared" si="2"/>
        <v>0</v>
      </c>
      <c r="W4021" s="11">
        <f t="shared" si="3"/>
        <v>1</v>
      </c>
      <c r="X4021" s="11">
        <f t="shared" si="4"/>
        <v>0</v>
      </c>
      <c r="Y4021" s="11">
        <f t="shared" si="5"/>
        <v>0</v>
      </c>
      <c r="Z4021" s="12">
        <f>ROUNDUP(SUM(VLOOKUP(F4021,'Pontuação 3.0'!A$2:B$11,2,FALSE),VLOOKUP(E4021,'Pontuação 3.0'!C$2:D$11,2,FALSE),VLOOKUP(H4021,'Pontuação 3.0'!I$2:J$11,2,FALSE),VLOOKUP(J4021,'Pontuação 3.0'!G$2:H$11,2,FALSE),VLOOKUP(G4021,'Pontuação 3.0'!E$2:F$11,2,FALSE),VLOOKUP(K4021,'Pontuação 3.0'!K$2:L$11,2,FALSE),VLOOKUP(L4021,'Pontuação 3.0'!M$2:N$13,2,FALSE)),0)</f>
        <v>2208</v>
      </c>
      <c r="AA4021" s="12">
        <f t="shared" si="6"/>
        <v>221</v>
      </c>
      <c r="AB4021" s="12" t="str">
        <f t="array" ref="AB4021">IFERROR(INDEX('Pontuação 3.0'!G$13:G$191, MATCH(AA4021, 'Pontuação 3.0'!F$13:F$191, 0)), "Faixa Indefinida")</f>
        <v>B</v>
      </c>
      <c r="AC4021" s="12">
        <f t="shared" si="7"/>
        <v>0</v>
      </c>
      <c r="AD4021" s="12">
        <f t="shared" si="8"/>
        <v>1</v>
      </c>
      <c r="AE4021" s="12">
        <f t="shared" si="9"/>
        <v>0</v>
      </c>
      <c r="AF4021" s="12">
        <f t="shared" si="10"/>
        <v>0</v>
      </c>
    </row>
    <row r="4022" ht="15.75" customHeight="1">
      <c r="A4022" s="8">
        <v>45689.0</v>
      </c>
      <c r="B4022" s="9" t="s">
        <v>559</v>
      </c>
      <c r="C4022" s="9" t="s">
        <v>9252</v>
      </c>
      <c r="D4022" s="15">
        <v>6.2991315653E10</v>
      </c>
      <c r="E4022" s="9" t="s">
        <v>13936</v>
      </c>
      <c r="F4022" s="9" t="s">
        <v>13948</v>
      </c>
      <c r="G4022" s="9" t="s">
        <v>13926</v>
      </c>
      <c r="H4022" s="9" t="s">
        <v>13951</v>
      </c>
      <c r="I4022" s="9" t="s">
        <v>13940</v>
      </c>
      <c r="J4022" s="9" t="s">
        <v>13929</v>
      </c>
      <c r="K4022" s="9" t="s">
        <v>13940</v>
      </c>
      <c r="L4022" s="9" t="s">
        <v>13945</v>
      </c>
      <c r="M4022" s="9" t="s">
        <v>13942</v>
      </c>
      <c r="N4022" s="13" t="s">
        <v>12</v>
      </c>
      <c r="O4022" s="13" t="s">
        <v>14</v>
      </c>
      <c r="P4022" s="13" t="s">
        <v>111</v>
      </c>
      <c r="Q4022" s="13" t="s">
        <v>59</v>
      </c>
      <c r="R4022" s="13" t="s">
        <v>15</v>
      </c>
      <c r="S4022" s="10">
        <f>ROUNDUP(SUM(VLOOKUP(F4022,'Pontuação'!A$2:B$11,2,FALSE),VLOOKUP(E4022,'Pontuação'!C$2:D$11,2,FALSE),VLOOKUP(H4022,'Pontuação'!I$2:J$11,2,FALSE),VLOOKUP(J4022,'Pontuação'!G$2:H$11,2,FALSE),VLOOKUP(L4022,'Pontuação'!M$2:N$13,2,FALSE)),0)</f>
        <v>1673</v>
      </c>
      <c r="T4022" s="11">
        <f t="shared" si="1"/>
        <v>167</v>
      </c>
      <c r="U4022" s="11" t="str">
        <f t="array" ref="U4022">IFERROR(INDEX('Pontuação'!G$13:G$101, MATCH(T4022, 'Pontuação'!F$13:F$101, 0)), "Faixa Indefinida")</f>
        <v>B</v>
      </c>
      <c r="V4022" s="11">
        <f t="shared" si="2"/>
        <v>0</v>
      </c>
      <c r="W4022" s="11">
        <f t="shared" si="3"/>
        <v>1</v>
      </c>
      <c r="X4022" s="11">
        <f t="shared" si="4"/>
        <v>0</v>
      </c>
      <c r="Y4022" s="11">
        <f t="shared" si="5"/>
        <v>0</v>
      </c>
      <c r="Z4022" s="12">
        <f>ROUNDUP(SUM(VLOOKUP(F4022,'Pontuação 3.0'!A$2:B$11,2,FALSE),VLOOKUP(E4022,'Pontuação 3.0'!C$2:D$11,2,FALSE),VLOOKUP(H4022,'Pontuação 3.0'!I$2:J$11,2,FALSE),VLOOKUP(J4022,'Pontuação 3.0'!G$2:H$11,2,FALSE),VLOOKUP(G4022,'Pontuação 3.0'!E$2:F$11,2,FALSE),VLOOKUP(K4022,'Pontuação 3.0'!K$2:L$11,2,FALSE),VLOOKUP(L4022,'Pontuação 3.0'!M$2:N$13,2,FALSE)),0)</f>
        <v>2075</v>
      </c>
      <c r="AA4022" s="12">
        <f t="shared" si="6"/>
        <v>208</v>
      </c>
      <c r="AB4022" s="12" t="str">
        <f t="array" ref="AB4022">IFERROR(INDEX('Pontuação 3.0'!G$13:G$191, MATCH(AA4022, 'Pontuação 3.0'!F$13:F$191, 0)), "Faixa Indefinida")</f>
        <v>C</v>
      </c>
      <c r="AC4022" s="12">
        <f t="shared" si="7"/>
        <v>0</v>
      </c>
      <c r="AD4022" s="12">
        <f t="shared" si="8"/>
        <v>0</v>
      </c>
      <c r="AE4022" s="12">
        <f t="shared" si="9"/>
        <v>1</v>
      </c>
      <c r="AF4022" s="12">
        <f t="shared" si="10"/>
        <v>0</v>
      </c>
    </row>
    <row r="4023" ht="15.75" customHeight="1">
      <c r="A4023" s="8">
        <v>45689.0</v>
      </c>
      <c r="B4023" s="9" t="s">
        <v>8704</v>
      </c>
      <c r="C4023" s="9" t="s">
        <v>9255</v>
      </c>
      <c r="D4023" s="15">
        <v>6.2998886908E10</v>
      </c>
      <c r="E4023" s="9" t="s">
        <v>13936</v>
      </c>
      <c r="F4023" s="9" t="s">
        <v>13937</v>
      </c>
      <c r="G4023" s="9" t="s">
        <v>13944</v>
      </c>
      <c r="H4023" s="9" t="s">
        <v>13927</v>
      </c>
      <c r="I4023" s="9" t="s">
        <v>13940</v>
      </c>
      <c r="J4023" s="9" t="s">
        <v>13939</v>
      </c>
      <c r="K4023" s="9" t="s">
        <v>13940</v>
      </c>
      <c r="L4023" s="9" t="s">
        <v>13945</v>
      </c>
      <c r="M4023" s="9" t="s">
        <v>13952</v>
      </c>
      <c r="N4023" s="13" t="s">
        <v>12</v>
      </c>
      <c r="O4023" s="13" t="s">
        <v>14</v>
      </c>
      <c r="P4023" s="13" t="s">
        <v>19</v>
      </c>
      <c r="Q4023" s="13" t="s">
        <v>20</v>
      </c>
      <c r="R4023" s="13" t="s">
        <v>65</v>
      </c>
      <c r="S4023" s="10">
        <f>ROUNDUP(SUM(VLOOKUP(F4023,'Pontuação'!A$2:B$11,2,FALSE),VLOOKUP(E4023,'Pontuação'!C$2:D$11,2,FALSE),VLOOKUP(H4023,'Pontuação'!I$2:J$11,2,FALSE),VLOOKUP(J4023,'Pontuação'!G$2:H$11,2,FALSE),VLOOKUP(L4023,'Pontuação'!M$2:N$13,2,FALSE)),0)</f>
        <v>1647</v>
      </c>
      <c r="T4023" s="11">
        <f t="shared" si="1"/>
        <v>165</v>
      </c>
      <c r="U4023" s="11" t="str">
        <f t="array" ref="U4023">IFERROR(INDEX('Pontuação'!G$13:G$101, MATCH(T4023, 'Pontuação'!F$13:F$101, 0)), "Faixa Indefinida")</f>
        <v>C</v>
      </c>
      <c r="V4023" s="11">
        <f t="shared" si="2"/>
        <v>0</v>
      </c>
      <c r="W4023" s="11">
        <f t="shared" si="3"/>
        <v>0</v>
      </c>
      <c r="X4023" s="11">
        <f t="shared" si="4"/>
        <v>1</v>
      </c>
      <c r="Y4023" s="11">
        <f t="shared" si="5"/>
        <v>0</v>
      </c>
      <c r="Z4023" s="12">
        <f>ROUNDUP(SUM(VLOOKUP(F4023,'Pontuação 3.0'!A$2:B$11,2,FALSE),VLOOKUP(E4023,'Pontuação 3.0'!C$2:D$11,2,FALSE),VLOOKUP(H4023,'Pontuação 3.0'!I$2:J$11,2,FALSE),VLOOKUP(J4023,'Pontuação 3.0'!G$2:H$11,2,FALSE),VLOOKUP(G4023,'Pontuação 3.0'!E$2:F$11,2,FALSE),VLOOKUP(K4023,'Pontuação 3.0'!K$2:L$11,2,FALSE),VLOOKUP(L4023,'Pontuação 3.0'!M$2:N$13,2,FALSE)),0)</f>
        <v>1850</v>
      </c>
      <c r="AA4023" s="12">
        <f t="shared" si="6"/>
        <v>185</v>
      </c>
      <c r="AB4023" s="12" t="str">
        <f t="array" ref="AB4023">IFERROR(INDEX('Pontuação 3.0'!G$13:G$191, MATCH(AA4023, 'Pontuação 3.0'!F$13:F$191, 0)), "Faixa Indefinida")</f>
        <v>D</v>
      </c>
      <c r="AC4023" s="12">
        <f t="shared" si="7"/>
        <v>0</v>
      </c>
      <c r="AD4023" s="12">
        <f t="shared" si="8"/>
        <v>0</v>
      </c>
      <c r="AE4023" s="12">
        <f t="shared" si="9"/>
        <v>0</v>
      </c>
      <c r="AF4023" s="12">
        <f t="shared" si="10"/>
        <v>1</v>
      </c>
    </row>
    <row r="4024" ht="15.75" customHeight="1">
      <c r="A4024" s="8">
        <v>45689.0</v>
      </c>
      <c r="B4024" s="9" t="s">
        <v>9256</v>
      </c>
      <c r="C4024" s="9" t="s">
        <v>9257</v>
      </c>
      <c r="D4024" s="15">
        <v>4.8996410456E10</v>
      </c>
      <c r="E4024" s="9" t="s">
        <v>13936</v>
      </c>
      <c r="F4024" s="9" t="s">
        <v>13948</v>
      </c>
      <c r="G4024" s="9" t="s">
        <v>13944</v>
      </c>
      <c r="H4024" s="9" t="s">
        <v>13938</v>
      </c>
      <c r="I4024" s="9" t="s">
        <v>13928</v>
      </c>
      <c r="J4024" s="9" t="s">
        <v>13956</v>
      </c>
      <c r="K4024" s="9" t="s">
        <v>13930</v>
      </c>
      <c r="L4024" s="9" t="s">
        <v>13931</v>
      </c>
      <c r="M4024" s="9" t="s">
        <v>13932</v>
      </c>
      <c r="N4024" s="13" t="s">
        <v>12</v>
      </c>
      <c r="O4024" s="13" t="s">
        <v>14</v>
      </c>
      <c r="P4024" s="13" t="s">
        <v>93</v>
      </c>
      <c r="Q4024" s="13" t="s">
        <v>59</v>
      </c>
      <c r="R4024" s="13" t="s">
        <v>15</v>
      </c>
      <c r="S4024" s="10">
        <f>ROUNDUP(SUM(VLOOKUP(F4024,'Pontuação'!A$2:B$11,2,FALSE),VLOOKUP(E4024,'Pontuação'!C$2:D$11,2,FALSE),VLOOKUP(H4024,'Pontuação'!I$2:J$11,2,FALSE),VLOOKUP(J4024,'Pontuação'!G$2:H$11,2,FALSE),VLOOKUP(L4024,'Pontuação'!M$2:N$13,2,FALSE)),0)</f>
        <v>1845</v>
      </c>
      <c r="T4024" s="11">
        <f t="shared" si="1"/>
        <v>185</v>
      </c>
      <c r="U4024" s="11" t="str">
        <f t="array" ref="U4024">IFERROR(INDEX('Pontuação'!G$13:G$101, MATCH(T4024, 'Pontuação'!F$13:F$101, 0)), "Faixa Indefinida")</f>
        <v>A</v>
      </c>
      <c r="V4024" s="11">
        <f t="shared" si="2"/>
        <v>1</v>
      </c>
      <c r="W4024" s="11">
        <f t="shared" si="3"/>
        <v>0</v>
      </c>
      <c r="X4024" s="11">
        <f t="shared" si="4"/>
        <v>0</v>
      </c>
      <c r="Y4024" s="11">
        <f t="shared" si="5"/>
        <v>0</v>
      </c>
      <c r="Z4024" s="12">
        <f>ROUNDUP(SUM(VLOOKUP(F4024,'Pontuação 3.0'!A$2:B$11,2,FALSE),VLOOKUP(E4024,'Pontuação 3.0'!C$2:D$11,2,FALSE),VLOOKUP(H4024,'Pontuação 3.0'!I$2:J$11,2,FALSE),VLOOKUP(J4024,'Pontuação 3.0'!G$2:H$11,2,FALSE),VLOOKUP(G4024,'Pontuação 3.0'!E$2:F$11,2,FALSE),VLOOKUP(K4024,'Pontuação 3.0'!K$2:L$11,2,FALSE),VLOOKUP(L4024,'Pontuação 3.0'!M$2:N$13,2,FALSE)),0)</f>
        <v>2321</v>
      </c>
      <c r="AA4024" s="12">
        <f t="shared" si="6"/>
        <v>232</v>
      </c>
      <c r="AB4024" s="12" t="str">
        <f t="array" ref="AB4024">IFERROR(INDEX('Pontuação 3.0'!G$13:G$191, MATCH(AA4024, 'Pontuação 3.0'!F$13:F$191, 0)), "Faixa Indefinida")</f>
        <v>B</v>
      </c>
      <c r="AC4024" s="12">
        <f t="shared" si="7"/>
        <v>0</v>
      </c>
      <c r="AD4024" s="12">
        <f t="shared" si="8"/>
        <v>1</v>
      </c>
      <c r="AE4024" s="12">
        <f t="shared" si="9"/>
        <v>0</v>
      </c>
      <c r="AF4024" s="12">
        <f t="shared" si="10"/>
        <v>0</v>
      </c>
    </row>
    <row r="4025" ht="15.75" customHeight="1">
      <c r="A4025" s="8">
        <v>45689.0</v>
      </c>
      <c r="B4025" s="9" t="s">
        <v>9260</v>
      </c>
      <c r="C4025" s="9" t="s">
        <v>9261</v>
      </c>
      <c r="D4025" s="15">
        <v>2.1980198018E10</v>
      </c>
      <c r="E4025" s="9" t="s">
        <v>13936</v>
      </c>
      <c r="F4025" s="9" t="s">
        <v>13937</v>
      </c>
      <c r="G4025" s="9" t="s">
        <v>13944</v>
      </c>
      <c r="H4025" s="9" t="s">
        <v>13951</v>
      </c>
      <c r="I4025" s="9" t="s">
        <v>13940</v>
      </c>
      <c r="J4025" s="9" t="s">
        <v>13929</v>
      </c>
      <c r="K4025" s="9" t="s">
        <v>13940</v>
      </c>
      <c r="L4025" s="9" t="s">
        <v>13945</v>
      </c>
      <c r="M4025" s="9" t="s">
        <v>13952</v>
      </c>
      <c r="N4025" s="13" t="s">
        <v>12</v>
      </c>
      <c r="O4025" s="13" t="s">
        <v>14</v>
      </c>
      <c r="P4025" s="13" t="s">
        <v>111</v>
      </c>
      <c r="Q4025" s="13" t="s">
        <v>59</v>
      </c>
      <c r="R4025" s="13" t="s">
        <v>65</v>
      </c>
      <c r="S4025" s="10">
        <f>ROUNDUP(SUM(VLOOKUP(F4025,'Pontuação'!A$2:B$11,2,FALSE),VLOOKUP(E4025,'Pontuação'!C$2:D$11,2,FALSE),VLOOKUP(H4025,'Pontuação'!I$2:J$11,2,FALSE),VLOOKUP(J4025,'Pontuação'!G$2:H$11,2,FALSE),VLOOKUP(L4025,'Pontuação'!M$2:N$13,2,FALSE)),0)</f>
        <v>1656</v>
      </c>
      <c r="T4025" s="11">
        <f t="shared" si="1"/>
        <v>166</v>
      </c>
      <c r="U4025" s="11" t="str">
        <f t="array" ref="U4025">IFERROR(INDEX('Pontuação'!G$13:G$101, MATCH(T4025, 'Pontuação'!F$13:F$101, 0)), "Faixa Indefinida")</f>
        <v>B</v>
      </c>
      <c r="V4025" s="11">
        <f t="shared" si="2"/>
        <v>0</v>
      </c>
      <c r="W4025" s="11">
        <f t="shared" si="3"/>
        <v>1</v>
      </c>
      <c r="X4025" s="11">
        <f t="shared" si="4"/>
        <v>0</v>
      </c>
      <c r="Y4025" s="11">
        <f t="shared" si="5"/>
        <v>0</v>
      </c>
      <c r="Z4025" s="12">
        <f>ROUNDUP(SUM(VLOOKUP(F4025,'Pontuação 3.0'!A$2:B$11,2,FALSE),VLOOKUP(E4025,'Pontuação 3.0'!C$2:D$11,2,FALSE),VLOOKUP(H4025,'Pontuação 3.0'!I$2:J$11,2,FALSE),VLOOKUP(J4025,'Pontuação 3.0'!G$2:H$11,2,FALSE),VLOOKUP(G4025,'Pontuação 3.0'!E$2:F$11,2,FALSE),VLOOKUP(K4025,'Pontuação 3.0'!K$2:L$11,2,FALSE),VLOOKUP(L4025,'Pontuação 3.0'!M$2:N$13,2,FALSE)),0)</f>
        <v>1846</v>
      </c>
      <c r="AA4025" s="12">
        <f t="shared" si="6"/>
        <v>185</v>
      </c>
      <c r="AB4025" s="12" t="str">
        <f t="array" ref="AB4025">IFERROR(INDEX('Pontuação 3.0'!G$13:G$191, MATCH(AA4025, 'Pontuação 3.0'!F$13:F$191, 0)), "Faixa Indefinida")</f>
        <v>D</v>
      </c>
      <c r="AC4025" s="12">
        <f t="shared" si="7"/>
        <v>0</v>
      </c>
      <c r="AD4025" s="12">
        <f t="shared" si="8"/>
        <v>0</v>
      </c>
      <c r="AE4025" s="12">
        <f t="shared" si="9"/>
        <v>0</v>
      </c>
      <c r="AF4025" s="12">
        <f t="shared" si="10"/>
        <v>1</v>
      </c>
    </row>
    <row r="4026" ht="15.75" customHeight="1">
      <c r="A4026" s="8">
        <v>45689.0</v>
      </c>
      <c r="B4026" s="9" t="s">
        <v>9262</v>
      </c>
      <c r="C4026" s="9" t="s">
        <v>9263</v>
      </c>
      <c r="D4026" s="15">
        <v>1.8988090474E10</v>
      </c>
      <c r="E4026" s="9" t="s">
        <v>13936</v>
      </c>
      <c r="F4026" s="9" t="s">
        <v>13948</v>
      </c>
      <c r="G4026" s="9" t="s">
        <v>13926</v>
      </c>
      <c r="H4026" s="9" t="s">
        <v>13951</v>
      </c>
      <c r="I4026" s="9" t="s">
        <v>13940</v>
      </c>
      <c r="J4026" s="9" t="s">
        <v>13929</v>
      </c>
      <c r="K4026" s="9" t="s">
        <v>13940</v>
      </c>
      <c r="L4026" s="9" t="s">
        <v>13931</v>
      </c>
      <c r="M4026" s="9" t="s">
        <v>13942</v>
      </c>
      <c r="N4026" s="13" t="s">
        <v>12</v>
      </c>
      <c r="O4026" s="13" t="s">
        <v>14</v>
      </c>
      <c r="P4026" s="13" t="s">
        <v>27</v>
      </c>
      <c r="Q4026" s="13" t="s">
        <v>59</v>
      </c>
      <c r="R4026" s="13" t="s">
        <v>65</v>
      </c>
      <c r="S4026" s="10">
        <f>ROUNDUP(SUM(VLOOKUP(F4026,'Pontuação'!A$2:B$11,2,FALSE),VLOOKUP(E4026,'Pontuação'!C$2:D$11,2,FALSE),VLOOKUP(H4026,'Pontuação'!I$2:J$11,2,FALSE),VLOOKUP(J4026,'Pontuação'!G$2:H$11,2,FALSE),VLOOKUP(L4026,'Pontuação'!M$2:N$13,2,FALSE)),0)</f>
        <v>1541</v>
      </c>
      <c r="T4026" s="11">
        <f t="shared" si="1"/>
        <v>154</v>
      </c>
      <c r="U4026" s="11" t="str">
        <f t="array" ref="U4026">IFERROR(INDEX('Pontuação'!G$13:G$101, MATCH(T4026, 'Pontuação'!F$13:F$101, 0)), "Faixa Indefinida")</f>
        <v>C</v>
      </c>
      <c r="V4026" s="11">
        <f t="shared" si="2"/>
        <v>0</v>
      </c>
      <c r="W4026" s="11">
        <f t="shared" si="3"/>
        <v>0</v>
      </c>
      <c r="X4026" s="11">
        <f t="shared" si="4"/>
        <v>1</v>
      </c>
      <c r="Y4026" s="11">
        <f t="shared" si="5"/>
        <v>0</v>
      </c>
      <c r="Z4026" s="12">
        <f>ROUNDUP(SUM(VLOOKUP(F4026,'Pontuação 3.0'!A$2:B$11,2,FALSE),VLOOKUP(E4026,'Pontuação 3.0'!C$2:D$11,2,FALSE),VLOOKUP(H4026,'Pontuação 3.0'!I$2:J$11,2,FALSE),VLOOKUP(J4026,'Pontuação 3.0'!G$2:H$11,2,FALSE),VLOOKUP(G4026,'Pontuação 3.0'!E$2:F$11,2,FALSE),VLOOKUP(K4026,'Pontuação 3.0'!K$2:L$11,2,FALSE),VLOOKUP(L4026,'Pontuação 3.0'!M$2:N$13,2,FALSE)),0)</f>
        <v>1989</v>
      </c>
      <c r="AA4026" s="12">
        <f t="shared" si="6"/>
        <v>199</v>
      </c>
      <c r="AB4026" s="12" t="str">
        <f t="array" ref="AB4026">IFERROR(INDEX('Pontuação 3.0'!G$13:G$191, MATCH(AA4026, 'Pontuação 3.0'!F$13:F$191, 0)), "Faixa Indefinida")</f>
        <v>C</v>
      </c>
      <c r="AC4026" s="12">
        <f t="shared" si="7"/>
        <v>0</v>
      </c>
      <c r="AD4026" s="12">
        <f t="shared" si="8"/>
        <v>0</v>
      </c>
      <c r="AE4026" s="12">
        <f t="shared" si="9"/>
        <v>1</v>
      </c>
      <c r="AF4026" s="12">
        <f t="shared" si="10"/>
        <v>0</v>
      </c>
    </row>
    <row r="4027" ht="15.75" customHeight="1">
      <c r="A4027" s="8">
        <v>45689.0</v>
      </c>
      <c r="B4027" s="9" t="s">
        <v>9264</v>
      </c>
      <c r="C4027" s="9" t="s">
        <v>9265</v>
      </c>
      <c r="D4027" s="14" t="s">
        <v>14180</v>
      </c>
      <c r="E4027" s="9" t="s">
        <v>13936</v>
      </c>
      <c r="F4027" s="9" t="s">
        <v>13948</v>
      </c>
      <c r="G4027" s="9" t="s">
        <v>13926</v>
      </c>
      <c r="H4027" s="9" t="s">
        <v>13949</v>
      </c>
      <c r="I4027" s="9" t="s">
        <v>13928</v>
      </c>
      <c r="J4027" s="9" t="s">
        <v>13929</v>
      </c>
      <c r="K4027" s="9" t="s">
        <v>13940</v>
      </c>
      <c r="L4027" s="9" t="s">
        <v>13945</v>
      </c>
      <c r="M4027" s="9" t="s">
        <v>13952</v>
      </c>
      <c r="N4027" s="13" t="s">
        <v>12</v>
      </c>
      <c r="O4027" s="13" t="s">
        <v>14</v>
      </c>
      <c r="P4027" s="13" t="s">
        <v>399</v>
      </c>
      <c r="Q4027" s="13" t="s">
        <v>20</v>
      </c>
      <c r="R4027" s="13" t="s">
        <v>65</v>
      </c>
      <c r="S4027" s="10">
        <f>ROUNDUP(SUM(VLOOKUP(F4027,'Pontuação'!A$2:B$11,2,FALSE),VLOOKUP(E4027,'Pontuação'!C$2:D$11,2,FALSE),VLOOKUP(H4027,'Pontuação'!I$2:J$11,2,FALSE),VLOOKUP(J4027,'Pontuação'!G$2:H$11,2,FALSE),VLOOKUP(L4027,'Pontuação'!M$2:N$13,2,FALSE)),0)</f>
        <v>1715</v>
      </c>
      <c r="T4027" s="11">
        <f t="shared" si="1"/>
        <v>172</v>
      </c>
      <c r="U4027" s="11" t="str">
        <f t="array" ref="U4027">IFERROR(INDEX('Pontuação'!G$13:G$101, MATCH(T4027, 'Pontuação'!F$13:F$101, 0)), "Faixa Indefinida")</f>
        <v>B</v>
      </c>
      <c r="V4027" s="11">
        <f t="shared" si="2"/>
        <v>0</v>
      </c>
      <c r="W4027" s="11">
        <f t="shared" si="3"/>
        <v>1</v>
      </c>
      <c r="X4027" s="11">
        <f t="shared" si="4"/>
        <v>0</v>
      </c>
      <c r="Y4027" s="11">
        <f t="shared" si="5"/>
        <v>0</v>
      </c>
      <c r="Z4027" s="12">
        <f>ROUNDUP(SUM(VLOOKUP(F4027,'Pontuação 3.0'!A$2:B$11,2,FALSE),VLOOKUP(E4027,'Pontuação 3.0'!C$2:D$11,2,FALSE),VLOOKUP(H4027,'Pontuação 3.0'!I$2:J$11,2,FALSE),VLOOKUP(J4027,'Pontuação 3.0'!G$2:H$11,2,FALSE),VLOOKUP(G4027,'Pontuação 3.0'!E$2:F$11,2,FALSE),VLOOKUP(K4027,'Pontuação 3.0'!K$2:L$11,2,FALSE),VLOOKUP(L4027,'Pontuação 3.0'!M$2:N$13,2,FALSE)),0)</f>
        <v>2162</v>
      </c>
      <c r="AA4027" s="12">
        <f t="shared" si="6"/>
        <v>216</v>
      </c>
      <c r="AB4027" s="12" t="str">
        <f t="array" ref="AB4027">IFERROR(INDEX('Pontuação 3.0'!G$13:G$191, MATCH(AA4027, 'Pontuação 3.0'!F$13:F$191, 0)), "Faixa Indefinida")</f>
        <v>B</v>
      </c>
      <c r="AC4027" s="12">
        <f t="shared" si="7"/>
        <v>0</v>
      </c>
      <c r="AD4027" s="12">
        <f t="shared" si="8"/>
        <v>1</v>
      </c>
      <c r="AE4027" s="12">
        <f t="shared" si="9"/>
        <v>0</v>
      </c>
      <c r="AF4027" s="12">
        <f t="shared" si="10"/>
        <v>0</v>
      </c>
    </row>
    <row r="4028" ht="15.75" customHeight="1">
      <c r="A4028" s="8">
        <v>45689.0</v>
      </c>
      <c r="B4028" s="9" t="s">
        <v>9266</v>
      </c>
      <c r="C4028" s="9" t="s">
        <v>9267</v>
      </c>
      <c r="D4028" s="15">
        <v>6.7996192225E10</v>
      </c>
      <c r="E4028" s="9" t="s">
        <v>13936</v>
      </c>
      <c r="F4028" s="9" t="s">
        <v>13948</v>
      </c>
      <c r="G4028" s="9" t="s">
        <v>13926</v>
      </c>
      <c r="H4028" s="9" t="s">
        <v>13951</v>
      </c>
      <c r="I4028" s="9" t="s">
        <v>13940</v>
      </c>
      <c r="J4028" s="9" t="s">
        <v>13939</v>
      </c>
      <c r="K4028" s="9" t="s">
        <v>13940</v>
      </c>
      <c r="L4028" s="9" t="s">
        <v>13945</v>
      </c>
      <c r="M4028" s="9" t="s">
        <v>13942</v>
      </c>
      <c r="N4028" s="13" t="s">
        <v>12</v>
      </c>
      <c r="O4028" s="13" t="s">
        <v>14</v>
      </c>
      <c r="P4028" s="13" t="s">
        <v>93</v>
      </c>
      <c r="Q4028" s="13" t="s">
        <v>20</v>
      </c>
      <c r="R4028" s="13" t="s">
        <v>65</v>
      </c>
      <c r="S4028" s="10">
        <f>ROUNDUP(SUM(VLOOKUP(F4028,'Pontuação'!A$2:B$11,2,FALSE),VLOOKUP(E4028,'Pontuação'!C$2:D$11,2,FALSE),VLOOKUP(H4028,'Pontuação'!I$2:J$11,2,FALSE),VLOOKUP(J4028,'Pontuação'!G$2:H$11,2,FALSE),VLOOKUP(L4028,'Pontuação'!M$2:N$13,2,FALSE)),0)</f>
        <v>1778</v>
      </c>
      <c r="T4028" s="11">
        <f t="shared" si="1"/>
        <v>178</v>
      </c>
      <c r="U4028" s="11" t="str">
        <f t="array" ref="U4028">IFERROR(INDEX('Pontuação'!G$13:G$101, MATCH(T4028, 'Pontuação'!F$13:F$101, 0)), "Faixa Indefinida")</f>
        <v>B</v>
      </c>
      <c r="V4028" s="11">
        <f t="shared" si="2"/>
        <v>0</v>
      </c>
      <c r="W4028" s="11">
        <f t="shared" si="3"/>
        <v>1</v>
      </c>
      <c r="X4028" s="11">
        <f t="shared" si="4"/>
        <v>0</v>
      </c>
      <c r="Y4028" s="11">
        <f t="shared" si="5"/>
        <v>0</v>
      </c>
      <c r="Z4028" s="12">
        <f>ROUNDUP(SUM(VLOOKUP(F4028,'Pontuação 3.0'!A$2:B$11,2,FALSE),VLOOKUP(E4028,'Pontuação 3.0'!C$2:D$11,2,FALSE),VLOOKUP(H4028,'Pontuação 3.0'!I$2:J$11,2,FALSE),VLOOKUP(J4028,'Pontuação 3.0'!G$2:H$11,2,FALSE),VLOOKUP(G4028,'Pontuação 3.0'!E$2:F$11,2,FALSE),VLOOKUP(K4028,'Pontuação 3.0'!K$2:L$11,2,FALSE),VLOOKUP(L4028,'Pontuação 3.0'!M$2:N$13,2,FALSE)),0)</f>
        <v>2227</v>
      </c>
      <c r="AA4028" s="12">
        <f t="shared" si="6"/>
        <v>223</v>
      </c>
      <c r="AB4028" s="12" t="str">
        <f t="array" ref="AB4028">IFERROR(INDEX('Pontuação 3.0'!G$13:G$191, MATCH(AA4028, 'Pontuação 3.0'!F$13:F$191, 0)), "Faixa Indefinida")</f>
        <v>B</v>
      </c>
      <c r="AC4028" s="12">
        <f t="shared" si="7"/>
        <v>0</v>
      </c>
      <c r="AD4028" s="12">
        <f t="shared" si="8"/>
        <v>1</v>
      </c>
      <c r="AE4028" s="12">
        <f t="shared" si="9"/>
        <v>0</v>
      </c>
      <c r="AF4028" s="12">
        <f t="shared" si="10"/>
        <v>0</v>
      </c>
    </row>
    <row r="4029" ht="15.75" customHeight="1">
      <c r="A4029" s="8">
        <v>45689.0</v>
      </c>
      <c r="B4029" s="9" t="s">
        <v>9268</v>
      </c>
      <c r="C4029" s="9" t="s">
        <v>9269</v>
      </c>
      <c r="D4029" s="15">
        <v>1.1947168637E10</v>
      </c>
      <c r="E4029" s="9" t="s">
        <v>13936</v>
      </c>
      <c r="F4029" s="9" t="s">
        <v>13948</v>
      </c>
      <c r="G4029" s="9" t="s">
        <v>13944</v>
      </c>
      <c r="H4029" s="9" t="s">
        <v>13960</v>
      </c>
      <c r="I4029" s="9" t="s">
        <v>13940</v>
      </c>
      <c r="J4029" s="9" t="s">
        <v>13929</v>
      </c>
      <c r="K4029" s="9" t="s">
        <v>13940</v>
      </c>
      <c r="L4029" s="9" t="s">
        <v>13945</v>
      </c>
      <c r="M4029" s="9" t="s">
        <v>13942</v>
      </c>
      <c r="N4029" s="13" t="s">
        <v>12</v>
      </c>
      <c r="O4029" s="13" t="s">
        <v>14</v>
      </c>
      <c r="P4029" s="13" t="s">
        <v>32</v>
      </c>
      <c r="Q4029" s="13" t="s">
        <v>20</v>
      </c>
      <c r="R4029" s="13" t="s">
        <v>15</v>
      </c>
      <c r="S4029" s="10">
        <f>ROUNDUP(SUM(VLOOKUP(F4029,'Pontuação'!A$2:B$11,2,FALSE),VLOOKUP(E4029,'Pontuação'!C$2:D$11,2,FALSE),VLOOKUP(H4029,'Pontuação'!I$2:J$11,2,FALSE),VLOOKUP(J4029,'Pontuação'!G$2:H$11,2,FALSE),VLOOKUP(L4029,'Pontuação'!M$2:N$13,2,FALSE)),0)</f>
        <v>1489</v>
      </c>
      <c r="T4029" s="11">
        <f t="shared" si="1"/>
        <v>149</v>
      </c>
      <c r="U4029" s="11" t="str">
        <f t="array" ref="U4029">IFERROR(INDEX('Pontuação'!G$13:G$101, MATCH(T4029, 'Pontuação'!F$13:F$101, 0)), "Faixa Indefinida")</f>
        <v>C</v>
      </c>
      <c r="V4029" s="11">
        <f t="shared" si="2"/>
        <v>0</v>
      </c>
      <c r="W4029" s="11">
        <f t="shared" si="3"/>
        <v>0</v>
      </c>
      <c r="X4029" s="11">
        <f t="shared" si="4"/>
        <v>1</v>
      </c>
      <c r="Y4029" s="11">
        <f t="shared" si="5"/>
        <v>0</v>
      </c>
      <c r="Z4029" s="12">
        <f>ROUNDUP(SUM(VLOOKUP(F4029,'Pontuação 3.0'!A$2:B$11,2,FALSE),VLOOKUP(E4029,'Pontuação 3.0'!C$2:D$11,2,FALSE),VLOOKUP(H4029,'Pontuação 3.0'!I$2:J$11,2,FALSE),VLOOKUP(J4029,'Pontuação 3.0'!G$2:H$11,2,FALSE),VLOOKUP(G4029,'Pontuação 3.0'!E$2:F$11,2,FALSE),VLOOKUP(K4029,'Pontuação 3.0'!K$2:L$11,2,FALSE),VLOOKUP(L4029,'Pontuação 3.0'!M$2:N$13,2,FALSE)),0)</f>
        <v>1827</v>
      </c>
      <c r="AA4029" s="12">
        <f t="shared" si="6"/>
        <v>183</v>
      </c>
      <c r="AB4029" s="12" t="str">
        <f t="array" ref="AB4029">IFERROR(INDEX('Pontuação 3.0'!G$13:G$191, MATCH(AA4029, 'Pontuação 3.0'!F$13:F$191, 0)), "Faixa Indefinida")</f>
        <v>D</v>
      </c>
      <c r="AC4029" s="12">
        <f t="shared" si="7"/>
        <v>0</v>
      </c>
      <c r="AD4029" s="12">
        <f t="shared" si="8"/>
        <v>0</v>
      </c>
      <c r="AE4029" s="12">
        <f t="shared" si="9"/>
        <v>0</v>
      </c>
      <c r="AF4029" s="12">
        <f t="shared" si="10"/>
        <v>1</v>
      </c>
    </row>
    <row r="4030" ht="15.75" customHeight="1">
      <c r="A4030" s="8">
        <v>45689.0</v>
      </c>
      <c r="B4030" s="9" t="s">
        <v>9270</v>
      </c>
      <c r="C4030" s="9" t="s">
        <v>9271</v>
      </c>
      <c r="D4030" s="15">
        <v>6.7992767532E10</v>
      </c>
      <c r="E4030" s="9" t="s">
        <v>13936</v>
      </c>
      <c r="F4030" s="9" t="s">
        <v>13950</v>
      </c>
      <c r="G4030" s="9" t="s">
        <v>13926</v>
      </c>
      <c r="H4030" s="9" t="s">
        <v>13938</v>
      </c>
      <c r="I4030" s="9" t="s">
        <v>13940</v>
      </c>
      <c r="J4030" s="9" t="s">
        <v>13929</v>
      </c>
      <c r="K4030" s="9" t="s">
        <v>13930</v>
      </c>
      <c r="L4030" s="9" t="s">
        <v>13931</v>
      </c>
      <c r="M4030" s="9" t="s">
        <v>13952</v>
      </c>
      <c r="N4030" s="13" t="s">
        <v>12</v>
      </c>
      <c r="O4030" s="13" t="s">
        <v>14</v>
      </c>
      <c r="P4030" s="13" t="s">
        <v>13</v>
      </c>
      <c r="Q4030" s="13" t="s">
        <v>20</v>
      </c>
      <c r="R4030" s="13" t="s">
        <v>65</v>
      </c>
      <c r="S4030" s="10">
        <f>ROUNDUP(SUM(VLOOKUP(F4030,'Pontuação'!A$2:B$11,2,FALSE),VLOOKUP(E4030,'Pontuação'!C$2:D$11,2,FALSE),VLOOKUP(H4030,'Pontuação'!I$2:J$11,2,FALSE),VLOOKUP(J4030,'Pontuação'!G$2:H$11,2,FALSE),VLOOKUP(L4030,'Pontuação'!M$2:N$13,2,FALSE)),0)</f>
        <v>1579</v>
      </c>
      <c r="T4030" s="11">
        <f t="shared" si="1"/>
        <v>158</v>
      </c>
      <c r="U4030" s="11" t="str">
        <f t="array" ref="U4030">IFERROR(INDEX('Pontuação'!G$13:G$101, MATCH(T4030, 'Pontuação'!F$13:F$101, 0)), "Faixa Indefinida")</f>
        <v>C</v>
      </c>
      <c r="V4030" s="11">
        <f t="shared" si="2"/>
        <v>0</v>
      </c>
      <c r="W4030" s="11">
        <f t="shared" si="3"/>
        <v>0</v>
      </c>
      <c r="X4030" s="11">
        <f t="shared" si="4"/>
        <v>1</v>
      </c>
      <c r="Y4030" s="11">
        <f t="shared" si="5"/>
        <v>0</v>
      </c>
      <c r="Z4030" s="12">
        <f>ROUNDUP(SUM(VLOOKUP(F4030,'Pontuação 3.0'!A$2:B$11,2,FALSE),VLOOKUP(E4030,'Pontuação 3.0'!C$2:D$11,2,FALSE),VLOOKUP(H4030,'Pontuação 3.0'!I$2:J$11,2,FALSE),VLOOKUP(J4030,'Pontuação 3.0'!G$2:H$11,2,FALSE),VLOOKUP(G4030,'Pontuação 3.0'!E$2:F$11,2,FALSE),VLOOKUP(K4030,'Pontuação 3.0'!K$2:L$11,2,FALSE),VLOOKUP(L4030,'Pontuação 3.0'!M$2:N$13,2,FALSE)),0)</f>
        <v>2319</v>
      </c>
      <c r="AA4030" s="12">
        <f t="shared" si="6"/>
        <v>232</v>
      </c>
      <c r="AB4030" s="12" t="str">
        <f t="array" ref="AB4030">IFERROR(INDEX('Pontuação 3.0'!G$13:G$191, MATCH(AA4030, 'Pontuação 3.0'!F$13:F$191, 0)), "Faixa Indefinida")</f>
        <v>B</v>
      </c>
      <c r="AC4030" s="12">
        <f t="shared" si="7"/>
        <v>0</v>
      </c>
      <c r="AD4030" s="12">
        <f t="shared" si="8"/>
        <v>1</v>
      </c>
      <c r="AE4030" s="12">
        <f t="shared" si="9"/>
        <v>0</v>
      </c>
      <c r="AF4030" s="12">
        <f t="shared" si="10"/>
        <v>0</v>
      </c>
    </row>
    <row r="4031" ht="15.75" customHeight="1">
      <c r="A4031" s="8">
        <v>45689.0</v>
      </c>
      <c r="B4031" s="9" t="s">
        <v>6773</v>
      </c>
      <c r="C4031" s="9" t="s">
        <v>9272</v>
      </c>
      <c r="D4031" s="15">
        <v>3.5999108485E10</v>
      </c>
      <c r="E4031" s="9" t="s">
        <v>13936</v>
      </c>
      <c r="F4031" s="9" t="s">
        <v>13950</v>
      </c>
      <c r="G4031" s="9" t="s">
        <v>13926</v>
      </c>
      <c r="H4031" s="9" t="s">
        <v>13949</v>
      </c>
      <c r="I4031" s="9" t="s">
        <v>13940</v>
      </c>
      <c r="J4031" s="9" t="s">
        <v>13929</v>
      </c>
      <c r="K4031" s="9" t="s">
        <v>13940</v>
      </c>
      <c r="L4031" s="9" t="s">
        <v>13945</v>
      </c>
      <c r="M4031" s="9" t="s">
        <v>13946</v>
      </c>
      <c r="N4031" s="13" t="s">
        <v>12</v>
      </c>
      <c r="O4031" s="13" t="s">
        <v>14</v>
      </c>
      <c r="P4031" s="13" t="s">
        <v>47</v>
      </c>
      <c r="Q4031" s="13" t="s">
        <v>48</v>
      </c>
      <c r="R4031" s="13" t="s">
        <v>15</v>
      </c>
      <c r="S4031" s="10">
        <f>ROUNDUP(SUM(VLOOKUP(F4031,'Pontuação'!A$2:B$11,2,FALSE),VLOOKUP(E4031,'Pontuação'!C$2:D$11,2,FALSE),VLOOKUP(H4031,'Pontuação'!I$2:J$11,2,FALSE),VLOOKUP(J4031,'Pontuação'!G$2:H$11,2,FALSE),VLOOKUP(L4031,'Pontuação'!M$2:N$13,2,FALSE)),0)</f>
        <v>1727</v>
      </c>
      <c r="T4031" s="11">
        <f t="shared" si="1"/>
        <v>173</v>
      </c>
      <c r="U4031" s="11" t="str">
        <f t="array" ref="U4031">IFERROR(INDEX('Pontuação'!G$13:G$101, MATCH(T4031, 'Pontuação'!F$13:F$101, 0)), "Faixa Indefinida")</f>
        <v>B</v>
      </c>
      <c r="V4031" s="11">
        <f t="shared" si="2"/>
        <v>0</v>
      </c>
      <c r="W4031" s="11">
        <f t="shared" si="3"/>
        <v>1</v>
      </c>
      <c r="X4031" s="11">
        <f t="shared" si="4"/>
        <v>0</v>
      </c>
      <c r="Y4031" s="11">
        <f t="shared" si="5"/>
        <v>0</v>
      </c>
      <c r="Z4031" s="12">
        <f>ROUNDUP(SUM(VLOOKUP(F4031,'Pontuação 3.0'!A$2:B$11,2,FALSE),VLOOKUP(E4031,'Pontuação 3.0'!C$2:D$11,2,FALSE),VLOOKUP(H4031,'Pontuação 3.0'!I$2:J$11,2,FALSE),VLOOKUP(J4031,'Pontuação 3.0'!G$2:H$11,2,FALSE),VLOOKUP(G4031,'Pontuação 3.0'!E$2:F$11,2,FALSE),VLOOKUP(K4031,'Pontuação 3.0'!K$2:L$11,2,FALSE),VLOOKUP(L4031,'Pontuação 3.0'!M$2:N$13,2,FALSE)),0)</f>
        <v>2295</v>
      </c>
      <c r="AA4031" s="12">
        <f t="shared" si="6"/>
        <v>230</v>
      </c>
      <c r="AB4031" s="12" t="str">
        <f t="array" ref="AB4031">IFERROR(INDEX('Pontuação 3.0'!G$13:G$191, MATCH(AA4031, 'Pontuação 3.0'!F$13:F$191, 0)), "Faixa Indefinida")</f>
        <v>B</v>
      </c>
      <c r="AC4031" s="12">
        <f t="shared" si="7"/>
        <v>0</v>
      </c>
      <c r="AD4031" s="12">
        <f t="shared" si="8"/>
        <v>1</v>
      </c>
      <c r="AE4031" s="12">
        <f t="shared" si="9"/>
        <v>0</v>
      </c>
      <c r="AF4031" s="12">
        <f t="shared" si="10"/>
        <v>0</v>
      </c>
    </row>
    <row r="4032" ht="15.75" customHeight="1">
      <c r="A4032" s="8">
        <v>45689.0</v>
      </c>
      <c r="B4032" s="9" t="s">
        <v>14181</v>
      </c>
      <c r="C4032" s="9" t="s">
        <v>9274</v>
      </c>
      <c r="D4032" s="9" t="s">
        <v>9275</v>
      </c>
      <c r="E4032" s="9" t="s">
        <v>13936</v>
      </c>
      <c r="F4032" s="9" t="s">
        <v>13948</v>
      </c>
      <c r="G4032" s="9" t="s">
        <v>13926</v>
      </c>
      <c r="H4032" s="9" t="s">
        <v>13949</v>
      </c>
      <c r="I4032" s="9" t="s">
        <v>13940</v>
      </c>
      <c r="J4032" s="9" t="s">
        <v>13929</v>
      </c>
      <c r="K4032" s="9" t="s">
        <v>13930</v>
      </c>
      <c r="L4032" s="9" t="s">
        <v>13945</v>
      </c>
      <c r="M4032" s="9" t="s">
        <v>13952</v>
      </c>
      <c r="N4032" s="13" t="s">
        <v>12</v>
      </c>
      <c r="O4032" s="13" t="s">
        <v>14</v>
      </c>
      <c r="P4032" s="13" t="s">
        <v>32</v>
      </c>
      <c r="Q4032" s="13" t="s">
        <v>48</v>
      </c>
      <c r="R4032" s="13" t="s">
        <v>65</v>
      </c>
      <c r="S4032" s="10">
        <f>ROUNDUP(SUM(VLOOKUP(F4032,'Pontuação'!A$2:B$11,2,FALSE),VLOOKUP(E4032,'Pontuação'!C$2:D$11,2,FALSE),VLOOKUP(H4032,'Pontuação'!I$2:J$11,2,FALSE),VLOOKUP(J4032,'Pontuação'!G$2:H$11,2,FALSE),VLOOKUP(L4032,'Pontuação'!M$2:N$13,2,FALSE)),0)</f>
        <v>1715</v>
      </c>
      <c r="T4032" s="11">
        <f t="shared" si="1"/>
        <v>172</v>
      </c>
      <c r="U4032" s="11" t="str">
        <f t="array" ref="U4032">IFERROR(INDEX('Pontuação'!G$13:G$101, MATCH(T4032, 'Pontuação'!F$13:F$101, 0)), "Faixa Indefinida")</f>
        <v>B</v>
      </c>
      <c r="V4032" s="11">
        <f t="shared" si="2"/>
        <v>0</v>
      </c>
      <c r="W4032" s="11">
        <f t="shared" si="3"/>
        <v>1</v>
      </c>
      <c r="X4032" s="11">
        <f t="shared" si="4"/>
        <v>0</v>
      </c>
      <c r="Y4032" s="11">
        <f t="shared" si="5"/>
        <v>0</v>
      </c>
      <c r="Z4032" s="12">
        <f>ROUNDUP(SUM(VLOOKUP(F4032,'Pontuação 3.0'!A$2:B$11,2,FALSE),VLOOKUP(E4032,'Pontuação 3.0'!C$2:D$11,2,FALSE),VLOOKUP(H4032,'Pontuação 3.0'!I$2:J$11,2,FALSE),VLOOKUP(J4032,'Pontuação 3.0'!G$2:H$11,2,FALSE),VLOOKUP(G4032,'Pontuação 3.0'!E$2:F$11,2,FALSE),VLOOKUP(K4032,'Pontuação 3.0'!K$2:L$11,2,FALSE),VLOOKUP(L4032,'Pontuação 3.0'!M$2:N$13,2,FALSE)),0)</f>
        <v>2423</v>
      </c>
      <c r="AA4032" s="12">
        <f t="shared" si="6"/>
        <v>242</v>
      </c>
      <c r="AB4032" s="12" t="str">
        <f t="array" ref="AB4032">IFERROR(INDEX('Pontuação 3.0'!G$13:G$191, MATCH(AA4032, 'Pontuação 3.0'!F$13:F$191, 0)), "Faixa Indefinida")</f>
        <v>A</v>
      </c>
      <c r="AC4032" s="12">
        <f t="shared" si="7"/>
        <v>1</v>
      </c>
      <c r="AD4032" s="12">
        <f t="shared" si="8"/>
        <v>0</v>
      </c>
      <c r="AE4032" s="12">
        <f t="shared" si="9"/>
        <v>0</v>
      </c>
      <c r="AF4032" s="12">
        <f t="shared" si="10"/>
        <v>0</v>
      </c>
    </row>
    <row r="4033" ht="15.75" customHeight="1">
      <c r="A4033" s="8">
        <v>45689.0</v>
      </c>
      <c r="B4033" s="9" t="s">
        <v>9276</v>
      </c>
      <c r="C4033" s="9" t="s">
        <v>9277</v>
      </c>
      <c r="D4033" s="15">
        <v>5.584987390403E12</v>
      </c>
      <c r="E4033" s="9" t="s">
        <v>13924</v>
      </c>
      <c r="F4033" s="9" t="s">
        <v>13948</v>
      </c>
      <c r="G4033" s="9" t="s">
        <v>13957</v>
      </c>
      <c r="H4033" s="9" t="s">
        <v>13951</v>
      </c>
      <c r="I4033" s="9" t="s">
        <v>13928</v>
      </c>
      <c r="J4033" s="9" t="s">
        <v>13929</v>
      </c>
      <c r="K4033" s="9" t="s">
        <v>13940</v>
      </c>
      <c r="L4033" s="9" t="s">
        <v>13931</v>
      </c>
      <c r="M4033" s="9" t="s">
        <v>13932</v>
      </c>
      <c r="N4033" s="13" t="s">
        <v>12</v>
      </c>
      <c r="O4033" s="13" t="s">
        <v>14</v>
      </c>
      <c r="P4033" s="13" t="s">
        <v>13</v>
      </c>
      <c r="Q4033" s="13" t="s">
        <v>20</v>
      </c>
      <c r="R4033" s="13" t="s">
        <v>15</v>
      </c>
      <c r="S4033" s="10">
        <f>ROUNDUP(SUM(VLOOKUP(F4033,'Pontuação'!A$2:B$11,2,FALSE),VLOOKUP(E4033,'Pontuação'!C$2:D$11,2,FALSE),VLOOKUP(H4033,'Pontuação'!I$2:J$11,2,FALSE),VLOOKUP(J4033,'Pontuação'!G$2:H$11,2,FALSE),VLOOKUP(L4033,'Pontuação'!M$2:N$13,2,FALSE)),0)</f>
        <v>1545</v>
      </c>
      <c r="T4033" s="11">
        <f t="shared" si="1"/>
        <v>155</v>
      </c>
      <c r="U4033" s="11" t="str">
        <f t="array" ref="U4033">IFERROR(INDEX('Pontuação'!G$13:G$101, MATCH(T4033, 'Pontuação'!F$13:F$101, 0)), "Faixa Indefinida")</f>
        <v>C</v>
      </c>
      <c r="V4033" s="11">
        <f t="shared" si="2"/>
        <v>0</v>
      </c>
      <c r="W4033" s="11">
        <f t="shared" si="3"/>
        <v>0</v>
      </c>
      <c r="X4033" s="11">
        <f t="shared" si="4"/>
        <v>1</v>
      </c>
      <c r="Y4033" s="11">
        <f t="shared" si="5"/>
        <v>0</v>
      </c>
      <c r="Z4033" s="12">
        <f>ROUNDUP(SUM(VLOOKUP(F4033,'Pontuação 3.0'!A$2:B$11,2,FALSE),VLOOKUP(E4033,'Pontuação 3.0'!C$2:D$11,2,FALSE),VLOOKUP(H4033,'Pontuação 3.0'!I$2:J$11,2,FALSE),VLOOKUP(J4033,'Pontuação 3.0'!G$2:H$11,2,FALSE),VLOOKUP(G4033,'Pontuação 3.0'!E$2:F$11,2,FALSE),VLOOKUP(K4033,'Pontuação 3.0'!K$2:L$11,2,FALSE),VLOOKUP(L4033,'Pontuação 3.0'!M$2:N$13,2,FALSE)),0)</f>
        <v>1809</v>
      </c>
      <c r="AA4033" s="12">
        <f t="shared" si="6"/>
        <v>181</v>
      </c>
      <c r="AB4033" s="12" t="str">
        <f t="array" ref="AB4033">IFERROR(INDEX('Pontuação 3.0'!G$13:G$191, MATCH(AA4033, 'Pontuação 3.0'!F$13:F$191, 0)), "Faixa Indefinida")</f>
        <v>D</v>
      </c>
      <c r="AC4033" s="12">
        <f t="shared" si="7"/>
        <v>0</v>
      </c>
      <c r="AD4033" s="12">
        <f t="shared" si="8"/>
        <v>0</v>
      </c>
      <c r="AE4033" s="12">
        <f t="shared" si="9"/>
        <v>0</v>
      </c>
      <c r="AF4033" s="12">
        <f t="shared" si="10"/>
        <v>1</v>
      </c>
    </row>
    <row r="4034" ht="15.75" customHeight="1">
      <c r="A4034" s="8">
        <v>45689.0</v>
      </c>
      <c r="B4034" s="9" t="s">
        <v>9280</v>
      </c>
      <c r="C4034" s="9" t="s">
        <v>9281</v>
      </c>
      <c r="D4034" s="15">
        <v>7.5991391067E10</v>
      </c>
      <c r="E4034" s="9" t="s">
        <v>13936</v>
      </c>
      <c r="F4034" s="9" t="s">
        <v>13950</v>
      </c>
      <c r="G4034" s="9" t="s">
        <v>13926</v>
      </c>
      <c r="H4034" s="9" t="s">
        <v>13951</v>
      </c>
      <c r="I4034" s="9" t="s">
        <v>13940</v>
      </c>
      <c r="J4034" s="9" t="s">
        <v>13956</v>
      </c>
      <c r="K4034" s="9" t="s">
        <v>13930</v>
      </c>
      <c r="L4034" s="9" t="s">
        <v>13931</v>
      </c>
      <c r="M4034" s="9" t="s">
        <v>13967</v>
      </c>
      <c r="N4034" s="13" t="s">
        <v>12</v>
      </c>
      <c r="O4034" s="13" t="s">
        <v>14</v>
      </c>
      <c r="P4034" s="13" t="s">
        <v>27</v>
      </c>
      <c r="Q4034" s="13" t="s">
        <v>48</v>
      </c>
      <c r="R4034" s="13" t="s">
        <v>15</v>
      </c>
      <c r="S4034" s="10">
        <f>ROUNDUP(SUM(VLOOKUP(F4034,'Pontuação'!A$2:B$11,2,FALSE),VLOOKUP(E4034,'Pontuação'!C$2:D$11,2,FALSE),VLOOKUP(H4034,'Pontuação'!I$2:J$11,2,FALSE),VLOOKUP(J4034,'Pontuação'!G$2:H$11,2,FALSE),VLOOKUP(L4034,'Pontuação'!M$2:N$13,2,FALSE)),0)</f>
        <v>1831</v>
      </c>
      <c r="T4034" s="11">
        <f t="shared" si="1"/>
        <v>183</v>
      </c>
      <c r="U4034" s="11" t="str">
        <f t="array" ref="U4034">IFERROR(INDEX('Pontuação'!G$13:G$101, MATCH(T4034, 'Pontuação'!F$13:F$101, 0)), "Faixa Indefinida")</f>
        <v>B</v>
      </c>
      <c r="V4034" s="11">
        <f t="shared" si="2"/>
        <v>0</v>
      </c>
      <c r="W4034" s="11">
        <f t="shared" si="3"/>
        <v>1</v>
      </c>
      <c r="X4034" s="11">
        <f t="shared" si="4"/>
        <v>0</v>
      </c>
      <c r="Y4034" s="11">
        <f t="shared" si="5"/>
        <v>0</v>
      </c>
      <c r="Z4034" s="12">
        <f>ROUNDUP(SUM(VLOOKUP(F4034,'Pontuação 3.0'!A$2:B$11,2,FALSE),VLOOKUP(E4034,'Pontuação 3.0'!C$2:D$11,2,FALSE),VLOOKUP(H4034,'Pontuação 3.0'!I$2:J$11,2,FALSE),VLOOKUP(J4034,'Pontuação 3.0'!G$2:H$11,2,FALSE),VLOOKUP(G4034,'Pontuação 3.0'!E$2:F$11,2,FALSE),VLOOKUP(K4034,'Pontuação 3.0'!K$2:L$11,2,FALSE),VLOOKUP(L4034,'Pontuação 3.0'!M$2:N$13,2,FALSE)),0)</f>
        <v>2658</v>
      </c>
      <c r="AA4034" s="12">
        <f t="shared" si="6"/>
        <v>266</v>
      </c>
      <c r="AB4034" s="12" t="str">
        <f t="array" ref="AB4034">IFERROR(INDEX('Pontuação 3.0'!G$13:G$191, MATCH(AA4034, 'Pontuação 3.0'!F$13:F$191, 0)), "Faixa Indefinida")</f>
        <v>A</v>
      </c>
      <c r="AC4034" s="12">
        <f t="shared" si="7"/>
        <v>1</v>
      </c>
      <c r="AD4034" s="12">
        <f t="shared" si="8"/>
        <v>0</v>
      </c>
      <c r="AE4034" s="12">
        <f t="shared" si="9"/>
        <v>0</v>
      </c>
      <c r="AF4034" s="12">
        <f t="shared" si="10"/>
        <v>0</v>
      </c>
    </row>
    <row r="4035" ht="15.75" customHeight="1">
      <c r="A4035" s="8">
        <v>45689.0</v>
      </c>
      <c r="B4035" s="9" t="s">
        <v>9282</v>
      </c>
      <c r="C4035" s="9" t="s">
        <v>9283</v>
      </c>
      <c r="D4035" s="15">
        <v>7.1999491751E10</v>
      </c>
      <c r="E4035" s="9" t="s">
        <v>13936</v>
      </c>
      <c r="F4035" s="9" t="s">
        <v>13950</v>
      </c>
      <c r="G4035" s="9" t="s">
        <v>13957</v>
      </c>
      <c r="H4035" s="9" t="s">
        <v>13927</v>
      </c>
      <c r="I4035" s="9" t="s">
        <v>13940</v>
      </c>
      <c r="J4035" s="9" t="s">
        <v>13966</v>
      </c>
      <c r="K4035" s="9" t="s">
        <v>13940</v>
      </c>
      <c r="L4035" s="9" t="s">
        <v>13931</v>
      </c>
      <c r="M4035" s="9" t="s">
        <v>13942</v>
      </c>
      <c r="N4035" s="13" t="s">
        <v>12</v>
      </c>
      <c r="O4035" s="13" t="s">
        <v>14</v>
      </c>
      <c r="P4035" s="13" t="s">
        <v>32</v>
      </c>
      <c r="Q4035" s="13" t="s">
        <v>20</v>
      </c>
      <c r="R4035" s="13" t="s">
        <v>15</v>
      </c>
      <c r="S4035" s="10">
        <f>ROUNDUP(SUM(VLOOKUP(F4035,'Pontuação'!A$2:B$11,2,FALSE),VLOOKUP(E4035,'Pontuação'!C$2:D$11,2,FALSE),VLOOKUP(H4035,'Pontuação'!I$2:J$11,2,FALSE),VLOOKUP(J4035,'Pontuação'!G$2:H$11,2,FALSE),VLOOKUP(L4035,'Pontuação'!M$2:N$13,2,FALSE)),0)</f>
        <v>1717</v>
      </c>
      <c r="T4035" s="11">
        <f t="shared" si="1"/>
        <v>172</v>
      </c>
      <c r="U4035" s="11" t="str">
        <f t="array" ref="U4035">IFERROR(INDEX('Pontuação'!G$13:G$101, MATCH(T4035, 'Pontuação'!F$13:F$101, 0)), "Faixa Indefinida")</f>
        <v>B</v>
      </c>
      <c r="V4035" s="11">
        <f t="shared" si="2"/>
        <v>0</v>
      </c>
      <c r="W4035" s="11">
        <f t="shared" si="3"/>
        <v>1</v>
      </c>
      <c r="X4035" s="11">
        <f t="shared" si="4"/>
        <v>0</v>
      </c>
      <c r="Y4035" s="11">
        <f t="shared" si="5"/>
        <v>0</v>
      </c>
      <c r="Z4035" s="12">
        <f>ROUNDUP(SUM(VLOOKUP(F4035,'Pontuação 3.0'!A$2:B$11,2,FALSE),VLOOKUP(E4035,'Pontuação 3.0'!C$2:D$11,2,FALSE),VLOOKUP(H4035,'Pontuação 3.0'!I$2:J$11,2,FALSE),VLOOKUP(J4035,'Pontuação 3.0'!G$2:H$11,2,FALSE),VLOOKUP(G4035,'Pontuação 3.0'!E$2:F$11,2,FALSE),VLOOKUP(K4035,'Pontuação 3.0'!K$2:L$11,2,FALSE),VLOOKUP(L4035,'Pontuação 3.0'!M$2:N$13,2,FALSE)),0)</f>
        <v>1847</v>
      </c>
      <c r="AA4035" s="12">
        <f t="shared" si="6"/>
        <v>185</v>
      </c>
      <c r="AB4035" s="12" t="str">
        <f t="array" ref="AB4035">IFERROR(INDEX('Pontuação 3.0'!G$13:G$191, MATCH(AA4035, 'Pontuação 3.0'!F$13:F$191, 0)), "Faixa Indefinida")</f>
        <v>D</v>
      </c>
      <c r="AC4035" s="12">
        <f t="shared" si="7"/>
        <v>0</v>
      </c>
      <c r="AD4035" s="12">
        <f t="shared" si="8"/>
        <v>0</v>
      </c>
      <c r="AE4035" s="12">
        <f t="shared" si="9"/>
        <v>0</v>
      </c>
      <c r="AF4035" s="12">
        <f t="shared" si="10"/>
        <v>1</v>
      </c>
    </row>
    <row r="4036" ht="15.75" customHeight="1">
      <c r="A4036" s="8">
        <v>45689.0</v>
      </c>
      <c r="B4036" s="9" t="s">
        <v>9278</v>
      </c>
      <c r="C4036" s="9" t="s">
        <v>9279</v>
      </c>
      <c r="D4036" s="15">
        <v>6.1996259157E10</v>
      </c>
      <c r="E4036" s="9" t="s">
        <v>13936</v>
      </c>
      <c r="F4036" s="9" t="s">
        <v>13948</v>
      </c>
      <c r="G4036" s="9" t="s">
        <v>13957</v>
      </c>
      <c r="H4036" s="9" t="s">
        <v>13927</v>
      </c>
      <c r="I4036" s="9" t="s">
        <v>13940</v>
      </c>
      <c r="J4036" s="9" t="s">
        <v>13929</v>
      </c>
      <c r="K4036" s="9" t="s">
        <v>13940</v>
      </c>
      <c r="L4036" s="9" t="s">
        <v>13945</v>
      </c>
      <c r="M4036" s="9" t="s">
        <v>13942</v>
      </c>
      <c r="N4036" s="13" t="s">
        <v>12</v>
      </c>
      <c r="O4036" s="13" t="s">
        <v>14</v>
      </c>
      <c r="P4036" s="13" t="s">
        <v>27</v>
      </c>
      <c r="Q4036" s="13" t="s">
        <v>59</v>
      </c>
      <c r="R4036" s="13" t="s">
        <v>65</v>
      </c>
      <c r="S4036" s="10">
        <f>ROUNDUP(SUM(VLOOKUP(F4036,'Pontuação'!A$2:B$11,2,FALSE),VLOOKUP(E4036,'Pontuação'!C$2:D$11,2,FALSE),VLOOKUP(H4036,'Pontuação'!I$2:J$11,2,FALSE),VLOOKUP(J4036,'Pontuação'!G$2:H$11,2,FALSE),VLOOKUP(L4036,'Pontuação'!M$2:N$13,2,FALSE)),0)</f>
        <v>1559</v>
      </c>
      <c r="T4036" s="11">
        <f t="shared" si="1"/>
        <v>156</v>
      </c>
      <c r="U4036" s="11" t="str">
        <f t="array" ref="U4036">IFERROR(INDEX('Pontuação'!G$13:G$101, MATCH(T4036, 'Pontuação'!F$13:F$101, 0)), "Faixa Indefinida")</f>
        <v>C</v>
      </c>
      <c r="V4036" s="11">
        <f t="shared" si="2"/>
        <v>0</v>
      </c>
      <c r="W4036" s="11">
        <f t="shared" si="3"/>
        <v>0</v>
      </c>
      <c r="X4036" s="11">
        <f t="shared" si="4"/>
        <v>1</v>
      </c>
      <c r="Y4036" s="11">
        <f t="shared" si="5"/>
        <v>0</v>
      </c>
      <c r="Z4036" s="12">
        <f>ROUNDUP(SUM(VLOOKUP(F4036,'Pontuação 3.0'!A$2:B$11,2,FALSE),VLOOKUP(E4036,'Pontuação 3.0'!C$2:D$11,2,FALSE),VLOOKUP(H4036,'Pontuação 3.0'!I$2:J$11,2,FALSE),VLOOKUP(J4036,'Pontuação 3.0'!G$2:H$11,2,FALSE),VLOOKUP(G4036,'Pontuação 3.0'!E$2:F$11,2,FALSE),VLOOKUP(K4036,'Pontuação 3.0'!K$2:L$11,2,FALSE),VLOOKUP(L4036,'Pontuação 3.0'!M$2:N$13,2,FALSE)),0)</f>
        <v>1777</v>
      </c>
      <c r="AA4036" s="12">
        <f t="shared" si="6"/>
        <v>178</v>
      </c>
      <c r="AB4036" s="12" t="str">
        <f t="array" ref="AB4036">IFERROR(INDEX('Pontuação 3.0'!G$13:G$191, MATCH(AA4036, 'Pontuação 3.0'!F$13:F$191, 0)), "Faixa Indefinida")</f>
        <v>D</v>
      </c>
      <c r="AC4036" s="12">
        <f t="shared" si="7"/>
        <v>0</v>
      </c>
      <c r="AD4036" s="12">
        <f t="shared" si="8"/>
        <v>0</v>
      </c>
      <c r="AE4036" s="12">
        <f t="shared" si="9"/>
        <v>0</v>
      </c>
      <c r="AF4036" s="12">
        <f t="shared" si="10"/>
        <v>1</v>
      </c>
    </row>
    <row r="4037" ht="15.75" customHeight="1">
      <c r="A4037" s="8">
        <v>45689.0</v>
      </c>
      <c r="B4037" s="9" t="s">
        <v>9284</v>
      </c>
      <c r="C4037" s="9" t="s">
        <v>9285</v>
      </c>
      <c r="D4037" s="15">
        <v>6.2985980846E10</v>
      </c>
      <c r="E4037" s="9" t="s">
        <v>13936</v>
      </c>
      <c r="F4037" s="9" t="s">
        <v>13948</v>
      </c>
      <c r="G4037" s="9" t="s">
        <v>13926</v>
      </c>
      <c r="H4037" s="9" t="s">
        <v>13951</v>
      </c>
      <c r="I4037" s="9" t="s">
        <v>13928</v>
      </c>
      <c r="J4037" s="9" t="s">
        <v>13929</v>
      </c>
      <c r="K4037" s="9" t="s">
        <v>13940</v>
      </c>
      <c r="L4037" s="9" t="s">
        <v>13941</v>
      </c>
      <c r="M4037" s="9" t="s">
        <v>13952</v>
      </c>
      <c r="N4037" s="13" t="s">
        <v>12</v>
      </c>
      <c r="O4037" s="13" t="s">
        <v>14</v>
      </c>
      <c r="P4037" s="13" t="s">
        <v>24</v>
      </c>
      <c r="Q4037" s="13" t="s">
        <v>20</v>
      </c>
      <c r="R4037" s="13" t="s">
        <v>15</v>
      </c>
      <c r="S4037" s="10">
        <f>ROUNDUP(SUM(VLOOKUP(F4037,'Pontuação'!A$2:B$11,2,FALSE),VLOOKUP(E4037,'Pontuação'!C$2:D$11,2,FALSE),VLOOKUP(H4037,'Pontuação'!I$2:J$11,2,FALSE),VLOOKUP(J4037,'Pontuação'!G$2:H$11,2,FALSE),VLOOKUP(L4037,'Pontuação'!M$2:N$13,2,FALSE)),0)</f>
        <v>1585</v>
      </c>
      <c r="T4037" s="11">
        <f t="shared" si="1"/>
        <v>159</v>
      </c>
      <c r="U4037" s="11" t="str">
        <f t="array" ref="U4037">IFERROR(INDEX('Pontuação'!G$13:G$101, MATCH(T4037, 'Pontuação'!F$13:F$101, 0)), "Faixa Indefinida")</f>
        <v>C</v>
      </c>
      <c r="V4037" s="11">
        <f t="shared" si="2"/>
        <v>0</v>
      </c>
      <c r="W4037" s="11">
        <f t="shared" si="3"/>
        <v>0</v>
      </c>
      <c r="X4037" s="11">
        <f t="shared" si="4"/>
        <v>1</v>
      </c>
      <c r="Y4037" s="11">
        <f t="shared" si="5"/>
        <v>0</v>
      </c>
      <c r="Z4037" s="12">
        <f>ROUNDUP(SUM(VLOOKUP(F4037,'Pontuação 3.0'!A$2:B$11,2,FALSE),VLOOKUP(E4037,'Pontuação 3.0'!C$2:D$11,2,FALSE),VLOOKUP(H4037,'Pontuação 3.0'!I$2:J$11,2,FALSE),VLOOKUP(J4037,'Pontuação 3.0'!G$2:H$11,2,FALSE),VLOOKUP(G4037,'Pontuação 3.0'!E$2:F$11,2,FALSE),VLOOKUP(K4037,'Pontuação 3.0'!K$2:L$11,2,FALSE),VLOOKUP(L4037,'Pontuação 3.0'!M$2:N$13,2,FALSE)),0)</f>
        <v>1967</v>
      </c>
      <c r="AA4037" s="12">
        <f t="shared" si="6"/>
        <v>197</v>
      </c>
      <c r="AB4037" s="12" t="str">
        <f t="array" ref="AB4037">IFERROR(INDEX('Pontuação 3.0'!G$13:G$191, MATCH(AA4037, 'Pontuação 3.0'!F$13:F$191, 0)), "Faixa Indefinida")</f>
        <v>C</v>
      </c>
      <c r="AC4037" s="12">
        <f t="shared" si="7"/>
        <v>0</v>
      </c>
      <c r="AD4037" s="12">
        <f t="shared" si="8"/>
        <v>0</v>
      </c>
      <c r="AE4037" s="12">
        <f t="shared" si="9"/>
        <v>1</v>
      </c>
      <c r="AF4037" s="12">
        <f t="shared" si="10"/>
        <v>0</v>
      </c>
    </row>
    <row r="4038" ht="15.75" customHeight="1">
      <c r="A4038" s="8">
        <v>45689.0</v>
      </c>
      <c r="B4038" s="9" t="s">
        <v>9321</v>
      </c>
      <c r="C4038" s="9" t="s">
        <v>9322</v>
      </c>
      <c r="D4038" s="15">
        <v>2.1972297281E10</v>
      </c>
      <c r="E4038" s="9" t="s">
        <v>13936</v>
      </c>
      <c r="F4038" s="9" t="s">
        <v>13950</v>
      </c>
      <c r="G4038" s="9" t="s">
        <v>13926</v>
      </c>
      <c r="H4038" s="9" t="s">
        <v>13951</v>
      </c>
      <c r="I4038" s="9" t="s">
        <v>13928</v>
      </c>
      <c r="J4038" s="9" t="s">
        <v>13929</v>
      </c>
      <c r="K4038" s="9" t="s">
        <v>13930</v>
      </c>
      <c r="L4038" s="9" t="s">
        <v>13931</v>
      </c>
      <c r="M4038" s="9" t="s">
        <v>13952</v>
      </c>
      <c r="N4038" s="13" t="s">
        <v>12</v>
      </c>
      <c r="O4038" s="13" t="s">
        <v>14</v>
      </c>
      <c r="P4038" s="13" t="s">
        <v>32</v>
      </c>
      <c r="Q4038" s="13" t="s">
        <v>62</v>
      </c>
      <c r="R4038" s="13" t="s">
        <v>15</v>
      </c>
      <c r="S4038" s="10">
        <f>ROUNDUP(SUM(VLOOKUP(F4038,'Pontuação'!A$2:B$11,2,FALSE),VLOOKUP(E4038,'Pontuação'!C$2:D$11,2,FALSE),VLOOKUP(H4038,'Pontuação'!I$2:J$11,2,FALSE),VLOOKUP(J4038,'Pontuação'!G$2:H$11,2,FALSE),VLOOKUP(L4038,'Pontuação'!M$2:N$13,2,FALSE)),0)</f>
        <v>1553</v>
      </c>
      <c r="T4038" s="11">
        <f t="shared" si="1"/>
        <v>155</v>
      </c>
      <c r="U4038" s="11" t="str">
        <f t="array" ref="U4038">IFERROR(INDEX('Pontuação'!G$13:G$101, MATCH(T4038, 'Pontuação'!F$13:F$101, 0)), "Faixa Indefinida")</f>
        <v>C</v>
      </c>
      <c r="V4038" s="11">
        <f t="shared" si="2"/>
        <v>0</v>
      </c>
      <c r="W4038" s="11">
        <f t="shared" si="3"/>
        <v>0</v>
      </c>
      <c r="X4038" s="11">
        <f t="shared" si="4"/>
        <v>1</v>
      </c>
      <c r="Y4038" s="11">
        <f t="shared" si="5"/>
        <v>0</v>
      </c>
      <c r="Z4038" s="12">
        <f>ROUNDUP(SUM(VLOOKUP(F4038,'Pontuação 3.0'!A$2:B$11,2,FALSE),VLOOKUP(E4038,'Pontuação 3.0'!C$2:D$11,2,FALSE),VLOOKUP(H4038,'Pontuação 3.0'!I$2:J$11,2,FALSE),VLOOKUP(J4038,'Pontuação 3.0'!G$2:H$11,2,FALSE),VLOOKUP(G4038,'Pontuação 3.0'!E$2:F$11,2,FALSE),VLOOKUP(K4038,'Pontuação 3.0'!K$2:L$11,2,FALSE),VLOOKUP(L4038,'Pontuação 3.0'!M$2:N$13,2,FALSE)),0)</f>
        <v>2383</v>
      </c>
      <c r="AA4038" s="12">
        <f t="shared" si="6"/>
        <v>238</v>
      </c>
      <c r="AB4038" s="12" t="str">
        <f t="array" ref="AB4038">IFERROR(INDEX('Pontuação 3.0'!G$13:G$191, MATCH(AA4038, 'Pontuação 3.0'!F$13:F$191, 0)), "Faixa Indefinida")</f>
        <v>A</v>
      </c>
      <c r="AC4038" s="12">
        <f t="shared" si="7"/>
        <v>1</v>
      </c>
      <c r="AD4038" s="12">
        <f t="shared" si="8"/>
        <v>0</v>
      </c>
      <c r="AE4038" s="12">
        <f t="shared" si="9"/>
        <v>0</v>
      </c>
      <c r="AF4038" s="12">
        <f t="shared" si="10"/>
        <v>0</v>
      </c>
    </row>
    <row r="4039" ht="15.75" customHeight="1">
      <c r="A4039" s="8">
        <v>45689.0</v>
      </c>
      <c r="B4039" s="9" t="s">
        <v>9323</v>
      </c>
      <c r="C4039" s="9" t="s">
        <v>9324</v>
      </c>
      <c r="D4039" s="15">
        <v>8.8999768474E10</v>
      </c>
      <c r="E4039" s="9" t="s">
        <v>13936</v>
      </c>
      <c r="F4039" s="9" t="s">
        <v>13948</v>
      </c>
      <c r="G4039" s="9" t="s">
        <v>13926</v>
      </c>
      <c r="H4039" s="9" t="s">
        <v>13951</v>
      </c>
      <c r="I4039" s="9" t="s">
        <v>13928</v>
      </c>
      <c r="J4039" s="9" t="s">
        <v>13929</v>
      </c>
      <c r="K4039" s="9" t="s">
        <v>13940</v>
      </c>
      <c r="L4039" s="9" t="s">
        <v>13945</v>
      </c>
      <c r="M4039" s="9" t="s">
        <v>13952</v>
      </c>
      <c r="N4039" s="13" t="s">
        <v>12</v>
      </c>
      <c r="O4039" s="13" t="s">
        <v>14</v>
      </c>
      <c r="P4039" s="13" t="s">
        <v>39</v>
      </c>
      <c r="Q4039" s="13" t="s">
        <v>20</v>
      </c>
      <c r="R4039" s="13" t="s">
        <v>15</v>
      </c>
      <c r="S4039" s="10">
        <f>ROUNDUP(SUM(VLOOKUP(F4039,'Pontuação'!A$2:B$11,2,FALSE),VLOOKUP(E4039,'Pontuação'!C$2:D$11,2,FALSE),VLOOKUP(H4039,'Pontuação'!I$2:J$11,2,FALSE),VLOOKUP(J4039,'Pontuação'!G$2:H$11,2,FALSE),VLOOKUP(L4039,'Pontuação'!M$2:N$13,2,FALSE)),0)</f>
        <v>1673</v>
      </c>
      <c r="T4039" s="11">
        <f t="shared" si="1"/>
        <v>167</v>
      </c>
      <c r="U4039" s="11" t="str">
        <f t="array" ref="U4039">IFERROR(INDEX('Pontuação'!G$13:G$101, MATCH(T4039, 'Pontuação'!F$13:F$101, 0)), "Faixa Indefinida")</f>
        <v>B</v>
      </c>
      <c r="V4039" s="11">
        <f t="shared" si="2"/>
        <v>0</v>
      </c>
      <c r="W4039" s="11">
        <f t="shared" si="3"/>
        <v>1</v>
      </c>
      <c r="X4039" s="11">
        <f t="shared" si="4"/>
        <v>0</v>
      </c>
      <c r="Y4039" s="11">
        <f t="shared" si="5"/>
        <v>0</v>
      </c>
      <c r="Z4039" s="12">
        <f>ROUNDUP(SUM(VLOOKUP(F4039,'Pontuação 3.0'!A$2:B$11,2,FALSE),VLOOKUP(E4039,'Pontuação 3.0'!C$2:D$11,2,FALSE),VLOOKUP(H4039,'Pontuação 3.0'!I$2:J$11,2,FALSE),VLOOKUP(J4039,'Pontuação 3.0'!G$2:H$11,2,FALSE),VLOOKUP(G4039,'Pontuação 3.0'!E$2:F$11,2,FALSE),VLOOKUP(K4039,'Pontuação 3.0'!K$2:L$11,2,FALSE),VLOOKUP(L4039,'Pontuação 3.0'!M$2:N$13,2,FALSE)),0)</f>
        <v>2075</v>
      </c>
      <c r="AA4039" s="12">
        <f t="shared" si="6"/>
        <v>208</v>
      </c>
      <c r="AB4039" s="12" t="str">
        <f t="array" ref="AB4039">IFERROR(INDEX('Pontuação 3.0'!G$13:G$191, MATCH(AA4039, 'Pontuação 3.0'!F$13:F$191, 0)), "Faixa Indefinida")</f>
        <v>C</v>
      </c>
      <c r="AC4039" s="12">
        <f t="shared" si="7"/>
        <v>0</v>
      </c>
      <c r="AD4039" s="12">
        <f t="shared" si="8"/>
        <v>0</v>
      </c>
      <c r="AE4039" s="12">
        <f t="shared" si="9"/>
        <v>1</v>
      </c>
      <c r="AF4039" s="12">
        <f t="shared" si="10"/>
        <v>0</v>
      </c>
    </row>
    <row r="4040" ht="15.75" customHeight="1">
      <c r="A4040" s="8">
        <v>45689.0</v>
      </c>
      <c r="B4040" s="9" t="s">
        <v>9286</v>
      </c>
      <c r="C4040" s="9" t="s">
        <v>9287</v>
      </c>
      <c r="D4040" s="15">
        <v>2.1981181466E10</v>
      </c>
      <c r="E4040" s="9" t="s">
        <v>13936</v>
      </c>
      <c r="F4040" s="9" t="s">
        <v>13948</v>
      </c>
      <c r="G4040" s="9" t="s">
        <v>13944</v>
      </c>
      <c r="H4040" s="9" t="s">
        <v>13949</v>
      </c>
      <c r="I4040" s="9" t="s">
        <v>13940</v>
      </c>
      <c r="J4040" s="9" t="s">
        <v>13929</v>
      </c>
      <c r="K4040" s="9" t="s">
        <v>13940</v>
      </c>
      <c r="L4040" s="9" t="s">
        <v>13941</v>
      </c>
      <c r="M4040" s="9" t="s">
        <v>13952</v>
      </c>
      <c r="N4040" s="13" t="s">
        <v>12</v>
      </c>
      <c r="O4040" s="13" t="s">
        <v>14</v>
      </c>
      <c r="P4040" s="13" t="s">
        <v>47</v>
      </c>
      <c r="Q4040" s="13" t="s">
        <v>20</v>
      </c>
      <c r="R4040" s="13" t="s">
        <v>15</v>
      </c>
      <c r="S4040" s="10">
        <f>ROUNDUP(SUM(VLOOKUP(F4040,'Pontuação'!A$2:B$11,2,FALSE),VLOOKUP(E4040,'Pontuação'!C$2:D$11,2,FALSE),VLOOKUP(H4040,'Pontuação'!I$2:J$11,2,FALSE),VLOOKUP(J4040,'Pontuação'!G$2:H$11,2,FALSE),VLOOKUP(L4040,'Pontuação'!M$2:N$13,2,FALSE)),0)</f>
        <v>1627</v>
      </c>
      <c r="T4040" s="11">
        <f t="shared" si="1"/>
        <v>163</v>
      </c>
      <c r="U4040" s="11" t="str">
        <f t="array" ref="U4040">IFERROR(INDEX('Pontuação'!G$13:G$101, MATCH(T4040, 'Pontuação'!F$13:F$101, 0)), "Faixa Indefinida")</f>
        <v>C</v>
      </c>
      <c r="V4040" s="11">
        <f t="shared" si="2"/>
        <v>0</v>
      </c>
      <c r="W4040" s="11">
        <f t="shared" si="3"/>
        <v>0</v>
      </c>
      <c r="X4040" s="11">
        <f t="shared" si="4"/>
        <v>1</v>
      </c>
      <c r="Y4040" s="11">
        <f t="shared" si="5"/>
        <v>0</v>
      </c>
      <c r="Z4040" s="12">
        <f>ROUNDUP(SUM(VLOOKUP(F4040,'Pontuação 3.0'!A$2:B$11,2,FALSE),VLOOKUP(E4040,'Pontuação 3.0'!C$2:D$11,2,FALSE),VLOOKUP(H4040,'Pontuação 3.0'!I$2:J$11,2,FALSE),VLOOKUP(J4040,'Pontuação 3.0'!G$2:H$11,2,FALSE),VLOOKUP(G4040,'Pontuação 3.0'!E$2:F$11,2,FALSE),VLOOKUP(K4040,'Pontuação 3.0'!K$2:L$11,2,FALSE),VLOOKUP(L4040,'Pontuação 3.0'!M$2:N$13,2,FALSE)),0)</f>
        <v>1914</v>
      </c>
      <c r="AA4040" s="12">
        <f t="shared" si="6"/>
        <v>191</v>
      </c>
      <c r="AB4040" s="12" t="str">
        <f t="array" ref="AB4040">IFERROR(INDEX('Pontuação 3.0'!G$13:G$191, MATCH(AA4040, 'Pontuação 3.0'!F$13:F$191, 0)), "Faixa Indefinida")</f>
        <v>D</v>
      </c>
      <c r="AC4040" s="12">
        <f t="shared" si="7"/>
        <v>0</v>
      </c>
      <c r="AD4040" s="12">
        <f t="shared" si="8"/>
        <v>0</v>
      </c>
      <c r="AE4040" s="12">
        <f t="shared" si="9"/>
        <v>0</v>
      </c>
      <c r="AF4040" s="12">
        <f t="shared" si="10"/>
        <v>1</v>
      </c>
    </row>
    <row r="4041" ht="15.75" customHeight="1">
      <c r="A4041" s="8">
        <v>45689.0</v>
      </c>
      <c r="B4041" s="9" t="s">
        <v>9290</v>
      </c>
      <c r="C4041" s="9" t="s">
        <v>9291</v>
      </c>
      <c r="D4041" s="9" t="s">
        <v>9292</v>
      </c>
      <c r="E4041" s="9" t="s">
        <v>13936</v>
      </c>
      <c r="F4041" s="9" t="s">
        <v>13948</v>
      </c>
      <c r="G4041" s="9" t="s">
        <v>13926</v>
      </c>
      <c r="H4041" s="9" t="s">
        <v>13949</v>
      </c>
      <c r="I4041" s="9" t="s">
        <v>13940</v>
      </c>
      <c r="J4041" s="9" t="s">
        <v>13929</v>
      </c>
      <c r="K4041" s="9" t="s">
        <v>13940</v>
      </c>
      <c r="L4041" s="9" t="s">
        <v>13954</v>
      </c>
      <c r="M4041" s="9" t="s">
        <v>13952</v>
      </c>
      <c r="N4041" s="13" t="s">
        <v>12</v>
      </c>
      <c r="O4041" s="13" t="s">
        <v>14</v>
      </c>
      <c r="P4041" s="13" t="s">
        <v>32</v>
      </c>
      <c r="Q4041" s="13" t="s">
        <v>20</v>
      </c>
      <c r="R4041" s="13" t="s">
        <v>15</v>
      </c>
      <c r="S4041" s="10">
        <f>ROUNDUP(SUM(VLOOKUP(F4041,'Pontuação'!A$2:B$11,2,FALSE),VLOOKUP(E4041,'Pontuação'!C$2:D$11,2,FALSE),VLOOKUP(H4041,'Pontuação'!I$2:J$11,2,FALSE),VLOOKUP(J4041,'Pontuação'!G$2:H$11,2,FALSE),VLOOKUP(L4041,'Pontuação'!M$2:N$13,2,FALSE)),0)</f>
        <v>1546</v>
      </c>
      <c r="T4041" s="11">
        <f t="shared" si="1"/>
        <v>155</v>
      </c>
      <c r="U4041" s="11" t="str">
        <f t="array" ref="U4041">IFERROR(INDEX('Pontuação'!G$13:G$101, MATCH(T4041, 'Pontuação'!F$13:F$101, 0)), "Faixa Indefinida")</f>
        <v>C</v>
      </c>
      <c r="V4041" s="11">
        <f t="shared" si="2"/>
        <v>0</v>
      </c>
      <c r="W4041" s="11">
        <f t="shared" si="3"/>
        <v>0</v>
      </c>
      <c r="X4041" s="11">
        <f t="shared" si="4"/>
        <v>1</v>
      </c>
      <c r="Y4041" s="11">
        <f t="shared" si="5"/>
        <v>0</v>
      </c>
      <c r="Z4041" s="12">
        <f>ROUNDUP(SUM(VLOOKUP(F4041,'Pontuação 3.0'!A$2:B$11,2,FALSE),VLOOKUP(E4041,'Pontuação 3.0'!C$2:D$11,2,FALSE),VLOOKUP(H4041,'Pontuação 3.0'!I$2:J$11,2,FALSE),VLOOKUP(J4041,'Pontuação 3.0'!G$2:H$11,2,FALSE),VLOOKUP(G4041,'Pontuação 3.0'!E$2:F$11,2,FALSE),VLOOKUP(K4041,'Pontuação 3.0'!K$2:L$11,2,FALSE),VLOOKUP(L4041,'Pontuação 3.0'!M$2:N$13,2,FALSE)),0)</f>
        <v>2046</v>
      </c>
      <c r="AA4041" s="12">
        <f t="shared" si="6"/>
        <v>205</v>
      </c>
      <c r="AB4041" s="12" t="str">
        <f t="array" ref="AB4041">IFERROR(INDEX('Pontuação 3.0'!G$13:G$191, MATCH(AA4041, 'Pontuação 3.0'!F$13:F$191, 0)), "Faixa Indefinida")</f>
        <v>C</v>
      </c>
      <c r="AC4041" s="12">
        <f t="shared" si="7"/>
        <v>0</v>
      </c>
      <c r="AD4041" s="12">
        <f t="shared" si="8"/>
        <v>0</v>
      </c>
      <c r="AE4041" s="12">
        <f t="shared" si="9"/>
        <v>1</v>
      </c>
      <c r="AF4041" s="12">
        <f t="shared" si="10"/>
        <v>0</v>
      </c>
    </row>
    <row r="4042" ht="15.75" customHeight="1">
      <c r="A4042" s="8">
        <v>45689.0</v>
      </c>
      <c r="B4042" s="9" t="s">
        <v>9288</v>
      </c>
      <c r="C4042" s="9" t="s">
        <v>9289</v>
      </c>
      <c r="D4042" s="15">
        <v>1.1955789972E10</v>
      </c>
      <c r="E4042" s="9" t="s">
        <v>13936</v>
      </c>
      <c r="F4042" s="9" t="s">
        <v>13948</v>
      </c>
      <c r="G4042" s="9" t="s">
        <v>13926</v>
      </c>
      <c r="H4042" s="9" t="s">
        <v>13960</v>
      </c>
      <c r="I4042" s="9" t="s">
        <v>13928</v>
      </c>
      <c r="J4042" s="9" t="s">
        <v>13939</v>
      </c>
      <c r="K4042" s="9" t="s">
        <v>13930</v>
      </c>
      <c r="L4042" s="9" t="s">
        <v>13945</v>
      </c>
      <c r="M4042" s="9" t="s">
        <v>13942</v>
      </c>
      <c r="N4042" s="13" t="s">
        <v>12</v>
      </c>
      <c r="O4042" s="13" t="s">
        <v>14</v>
      </c>
      <c r="P4042" s="13" t="s">
        <v>24</v>
      </c>
      <c r="Q4042" s="13" t="s">
        <v>20</v>
      </c>
      <c r="R4042" s="13" t="s">
        <v>65</v>
      </c>
      <c r="S4042" s="10">
        <f>ROUNDUP(SUM(VLOOKUP(F4042,'Pontuação'!A$2:B$11,2,FALSE),VLOOKUP(E4042,'Pontuação'!C$2:D$11,2,FALSE),VLOOKUP(H4042,'Pontuação'!I$2:J$11,2,FALSE),VLOOKUP(J4042,'Pontuação'!G$2:H$11,2,FALSE),VLOOKUP(L4042,'Pontuação'!M$2:N$13,2,FALSE)),0)</f>
        <v>1594</v>
      </c>
      <c r="T4042" s="11">
        <f t="shared" si="1"/>
        <v>159</v>
      </c>
      <c r="U4042" s="11" t="str">
        <f t="array" ref="U4042">IFERROR(INDEX('Pontuação'!G$13:G$101, MATCH(T4042, 'Pontuação'!F$13:F$101, 0)), "Faixa Indefinida")</f>
        <v>C</v>
      </c>
      <c r="V4042" s="11">
        <f t="shared" si="2"/>
        <v>0</v>
      </c>
      <c r="W4042" s="11">
        <f t="shared" si="3"/>
        <v>0</v>
      </c>
      <c r="X4042" s="11">
        <f t="shared" si="4"/>
        <v>1</v>
      </c>
      <c r="Y4042" s="11">
        <f t="shared" si="5"/>
        <v>0</v>
      </c>
      <c r="Z4042" s="12">
        <f>ROUNDUP(SUM(VLOOKUP(F4042,'Pontuação 3.0'!A$2:B$11,2,FALSE),VLOOKUP(E4042,'Pontuação 3.0'!C$2:D$11,2,FALSE),VLOOKUP(H4042,'Pontuação 3.0'!I$2:J$11,2,FALSE),VLOOKUP(J4042,'Pontuação 3.0'!G$2:H$11,2,FALSE),VLOOKUP(G4042,'Pontuação 3.0'!E$2:F$11,2,FALSE),VLOOKUP(K4042,'Pontuação 3.0'!K$2:L$11,2,FALSE),VLOOKUP(L4042,'Pontuação 3.0'!M$2:N$13,2,FALSE)),0)</f>
        <v>2380</v>
      </c>
      <c r="AA4042" s="12">
        <f t="shared" si="6"/>
        <v>238</v>
      </c>
      <c r="AB4042" s="12" t="str">
        <f t="array" ref="AB4042">IFERROR(INDEX('Pontuação 3.0'!G$13:G$191, MATCH(AA4042, 'Pontuação 3.0'!F$13:F$191, 0)), "Faixa Indefinida")</f>
        <v>A</v>
      </c>
      <c r="AC4042" s="12">
        <f t="shared" si="7"/>
        <v>1</v>
      </c>
      <c r="AD4042" s="12">
        <f t="shared" si="8"/>
        <v>0</v>
      </c>
      <c r="AE4042" s="12">
        <f t="shared" si="9"/>
        <v>0</v>
      </c>
      <c r="AF4042" s="12">
        <f t="shared" si="10"/>
        <v>0</v>
      </c>
    </row>
    <row r="4043" ht="15.75" customHeight="1">
      <c r="A4043" s="8">
        <v>45689.0</v>
      </c>
      <c r="B4043" s="9" t="s">
        <v>9298</v>
      </c>
      <c r="C4043" s="9" t="s">
        <v>9299</v>
      </c>
      <c r="D4043" s="15">
        <v>1.1984109273E10</v>
      </c>
      <c r="E4043" s="9" t="s">
        <v>13936</v>
      </c>
      <c r="F4043" s="9" t="s">
        <v>13950</v>
      </c>
      <c r="G4043" s="9" t="s">
        <v>13944</v>
      </c>
      <c r="H4043" s="9" t="s">
        <v>13938</v>
      </c>
      <c r="I4043" s="9" t="s">
        <v>13940</v>
      </c>
      <c r="J4043" s="9" t="s">
        <v>13956</v>
      </c>
      <c r="K4043" s="9" t="s">
        <v>13930</v>
      </c>
      <c r="L4043" s="9" t="s">
        <v>13945</v>
      </c>
      <c r="M4043" s="9" t="s">
        <v>13952</v>
      </c>
      <c r="N4043" s="13" t="s">
        <v>12</v>
      </c>
      <c r="O4043" s="13" t="s">
        <v>14</v>
      </c>
      <c r="P4043" s="13" t="s">
        <v>32</v>
      </c>
      <c r="Q4043" s="13" t="s">
        <v>20</v>
      </c>
      <c r="R4043" s="13" t="s">
        <v>15</v>
      </c>
      <c r="S4043" s="10">
        <f>ROUNDUP(SUM(VLOOKUP(F4043,'Pontuação'!A$2:B$11,2,FALSE),VLOOKUP(E4043,'Pontuação'!C$2:D$11,2,FALSE),VLOOKUP(H4043,'Pontuação'!I$2:J$11,2,FALSE),VLOOKUP(J4043,'Pontuação'!G$2:H$11,2,FALSE),VLOOKUP(L4043,'Pontuação'!M$2:N$13,2,FALSE)),0)</f>
        <v>1989</v>
      </c>
      <c r="T4043" s="11">
        <f t="shared" si="1"/>
        <v>199</v>
      </c>
      <c r="U4043" s="11" t="str">
        <f t="array" ref="U4043">IFERROR(INDEX('Pontuação'!G$13:G$101, MATCH(T4043, 'Pontuação'!F$13:F$101, 0)), "Faixa Indefinida")</f>
        <v>A</v>
      </c>
      <c r="V4043" s="11">
        <f t="shared" si="2"/>
        <v>1</v>
      </c>
      <c r="W4043" s="11">
        <f t="shared" si="3"/>
        <v>0</v>
      </c>
      <c r="X4043" s="11">
        <f t="shared" si="4"/>
        <v>0</v>
      </c>
      <c r="Y4043" s="11">
        <f t="shared" si="5"/>
        <v>0</v>
      </c>
      <c r="Z4043" s="12">
        <f>ROUNDUP(SUM(VLOOKUP(F4043,'Pontuação 3.0'!A$2:B$11,2,FALSE),VLOOKUP(E4043,'Pontuação 3.0'!C$2:D$11,2,FALSE),VLOOKUP(H4043,'Pontuação 3.0'!I$2:J$11,2,FALSE),VLOOKUP(J4043,'Pontuação 3.0'!G$2:H$11,2,FALSE),VLOOKUP(G4043,'Pontuação 3.0'!E$2:F$11,2,FALSE),VLOOKUP(K4043,'Pontuação 3.0'!K$2:L$11,2,FALSE),VLOOKUP(L4043,'Pontuação 3.0'!M$2:N$13,2,FALSE)),0)</f>
        <v>2540</v>
      </c>
      <c r="AA4043" s="12">
        <f t="shared" si="6"/>
        <v>254</v>
      </c>
      <c r="AB4043" s="12" t="str">
        <f t="array" ref="AB4043">IFERROR(INDEX('Pontuação 3.0'!G$13:G$191, MATCH(AA4043, 'Pontuação 3.0'!F$13:F$191, 0)), "Faixa Indefinida")</f>
        <v>A</v>
      </c>
      <c r="AC4043" s="12">
        <f t="shared" si="7"/>
        <v>1</v>
      </c>
      <c r="AD4043" s="12">
        <f t="shared" si="8"/>
        <v>0</v>
      </c>
      <c r="AE4043" s="12">
        <f t="shared" si="9"/>
        <v>0</v>
      </c>
      <c r="AF4043" s="12">
        <f t="shared" si="10"/>
        <v>0</v>
      </c>
    </row>
    <row r="4044" ht="15.75" customHeight="1">
      <c r="A4044" s="8">
        <v>45689.0</v>
      </c>
      <c r="B4044" s="9" t="s">
        <v>9300</v>
      </c>
      <c r="C4044" s="9" t="s">
        <v>9301</v>
      </c>
      <c r="D4044" s="15">
        <v>2.4999645502E10</v>
      </c>
      <c r="E4044" s="9" t="s">
        <v>13936</v>
      </c>
      <c r="F4044" s="9" t="s">
        <v>13948</v>
      </c>
      <c r="G4044" s="9" t="s">
        <v>13926</v>
      </c>
      <c r="H4044" s="9" t="s">
        <v>13938</v>
      </c>
      <c r="I4044" s="9" t="s">
        <v>13940</v>
      </c>
      <c r="J4044" s="9" t="s">
        <v>13939</v>
      </c>
      <c r="K4044" s="9" t="s">
        <v>13940</v>
      </c>
      <c r="L4044" s="9" t="s">
        <v>13945</v>
      </c>
      <c r="M4044" s="9" t="s">
        <v>13932</v>
      </c>
      <c r="N4044" s="13" t="s">
        <v>12</v>
      </c>
      <c r="O4044" s="13" t="s">
        <v>14</v>
      </c>
      <c r="P4044" s="13" t="s">
        <v>111</v>
      </c>
      <c r="Q4044" s="13" t="s">
        <v>20</v>
      </c>
      <c r="R4044" s="13" t="s">
        <v>15</v>
      </c>
      <c r="S4044" s="10">
        <f>ROUNDUP(SUM(VLOOKUP(F4044,'Pontuação'!A$2:B$11,2,FALSE),VLOOKUP(E4044,'Pontuação'!C$2:D$11,2,FALSE),VLOOKUP(H4044,'Pontuação'!I$2:J$11,2,FALSE),VLOOKUP(J4044,'Pontuação'!G$2:H$11,2,FALSE),VLOOKUP(L4044,'Pontuação'!M$2:N$13,2,FALSE)),0)</f>
        <v>1804</v>
      </c>
      <c r="T4044" s="11">
        <f t="shared" si="1"/>
        <v>180</v>
      </c>
      <c r="U4044" s="11" t="str">
        <f t="array" ref="U4044">IFERROR(INDEX('Pontuação'!G$13:G$101, MATCH(T4044, 'Pontuação'!F$13:F$101, 0)), "Faixa Indefinida")</f>
        <v>B</v>
      </c>
      <c r="V4044" s="11">
        <f t="shared" si="2"/>
        <v>0</v>
      </c>
      <c r="W4044" s="11">
        <f t="shared" si="3"/>
        <v>1</v>
      </c>
      <c r="X4044" s="11">
        <f t="shared" si="4"/>
        <v>0</v>
      </c>
      <c r="Y4044" s="11">
        <f t="shared" si="5"/>
        <v>0</v>
      </c>
      <c r="Z4044" s="12">
        <f>ROUNDUP(SUM(VLOOKUP(F4044,'Pontuação 3.0'!A$2:B$11,2,FALSE),VLOOKUP(E4044,'Pontuação 3.0'!C$2:D$11,2,FALSE),VLOOKUP(H4044,'Pontuação 3.0'!I$2:J$11,2,FALSE),VLOOKUP(J4044,'Pontuação 3.0'!G$2:H$11,2,FALSE),VLOOKUP(G4044,'Pontuação 3.0'!E$2:F$11,2,FALSE),VLOOKUP(K4044,'Pontuação 3.0'!K$2:L$11,2,FALSE),VLOOKUP(L4044,'Pontuação 3.0'!M$2:N$13,2,FALSE)),0)</f>
        <v>2163</v>
      </c>
      <c r="AA4044" s="12">
        <f t="shared" si="6"/>
        <v>216</v>
      </c>
      <c r="AB4044" s="12" t="str">
        <f t="array" ref="AB4044">IFERROR(INDEX('Pontuação 3.0'!G$13:G$191, MATCH(AA4044, 'Pontuação 3.0'!F$13:F$191, 0)), "Faixa Indefinida")</f>
        <v>B</v>
      </c>
      <c r="AC4044" s="12">
        <f t="shared" si="7"/>
        <v>0</v>
      </c>
      <c r="AD4044" s="12">
        <f t="shared" si="8"/>
        <v>1</v>
      </c>
      <c r="AE4044" s="12">
        <f t="shared" si="9"/>
        <v>0</v>
      </c>
      <c r="AF4044" s="12">
        <f t="shared" si="10"/>
        <v>0</v>
      </c>
    </row>
    <row r="4045" ht="15.75" customHeight="1">
      <c r="A4045" s="8">
        <v>45689.0</v>
      </c>
      <c r="B4045" s="9" t="s">
        <v>559</v>
      </c>
      <c r="C4045" s="9" t="s">
        <v>9302</v>
      </c>
      <c r="D4045" s="15">
        <v>9.4992510994E10</v>
      </c>
      <c r="E4045" s="9" t="s">
        <v>13936</v>
      </c>
      <c r="F4045" s="9" t="s">
        <v>13948</v>
      </c>
      <c r="G4045" s="9" t="s">
        <v>13926</v>
      </c>
      <c r="H4045" s="9" t="s">
        <v>13949</v>
      </c>
      <c r="I4045" s="9" t="s">
        <v>13940</v>
      </c>
      <c r="J4045" s="9" t="s">
        <v>13939</v>
      </c>
      <c r="K4045" s="9" t="s">
        <v>13940</v>
      </c>
      <c r="L4045" s="9" t="s">
        <v>13945</v>
      </c>
      <c r="M4045" s="9" t="s">
        <v>13942</v>
      </c>
      <c r="N4045" s="13" t="s">
        <v>12</v>
      </c>
      <c r="O4045" s="13" t="s">
        <v>14</v>
      </c>
      <c r="P4045" s="13" t="s">
        <v>111</v>
      </c>
      <c r="Q4045" s="13" t="s">
        <v>59</v>
      </c>
      <c r="R4045" s="13" t="s">
        <v>65</v>
      </c>
      <c r="S4045" s="10">
        <f>ROUNDUP(SUM(VLOOKUP(F4045,'Pontuação'!A$2:B$11,2,FALSE),VLOOKUP(E4045,'Pontuação'!C$2:D$11,2,FALSE),VLOOKUP(H4045,'Pontuação'!I$2:J$11,2,FALSE),VLOOKUP(J4045,'Pontuação'!G$2:H$11,2,FALSE),VLOOKUP(L4045,'Pontuação'!M$2:N$13,2,FALSE)),0)</f>
        <v>1820</v>
      </c>
      <c r="T4045" s="11">
        <f t="shared" si="1"/>
        <v>182</v>
      </c>
      <c r="U4045" s="11" t="str">
        <f t="array" ref="U4045">IFERROR(INDEX('Pontuação'!G$13:G$101, MATCH(T4045, 'Pontuação'!F$13:F$101, 0)), "Faixa Indefinida")</f>
        <v>B</v>
      </c>
      <c r="V4045" s="11">
        <f t="shared" si="2"/>
        <v>0</v>
      </c>
      <c r="W4045" s="11">
        <f t="shared" si="3"/>
        <v>1</v>
      </c>
      <c r="X4045" s="11">
        <f t="shared" si="4"/>
        <v>0</v>
      </c>
      <c r="Y4045" s="11">
        <f t="shared" si="5"/>
        <v>0</v>
      </c>
      <c r="Z4045" s="12">
        <f>ROUNDUP(SUM(VLOOKUP(F4045,'Pontuação 3.0'!A$2:B$11,2,FALSE),VLOOKUP(E4045,'Pontuação 3.0'!C$2:D$11,2,FALSE),VLOOKUP(H4045,'Pontuação 3.0'!I$2:J$11,2,FALSE),VLOOKUP(J4045,'Pontuação 3.0'!G$2:H$11,2,FALSE),VLOOKUP(G4045,'Pontuação 3.0'!E$2:F$11,2,FALSE),VLOOKUP(K4045,'Pontuação 3.0'!K$2:L$11,2,FALSE),VLOOKUP(L4045,'Pontuação 3.0'!M$2:N$13,2,FALSE)),0)</f>
        <v>2314</v>
      </c>
      <c r="AA4045" s="12">
        <f t="shared" si="6"/>
        <v>231</v>
      </c>
      <c r="AB4045" s="12" t="str">
        <f t="array" ref="AB4045">IFERROR(INDEX('Pontuação 3.0'!G$13:G$191, MATCH(AA4045, 'Pontuação 3.0'!F$13:F$191, 0)), "Faixa Indefinida")</f>
        <v>B</v>
      </c>
      <c r="AC4045" s="12">
        <f t="shared" si="7"/>
        <v>0</v>
      </c>
      <c r="AD4045" s="12">
        <f t="shared" si="8"/>
        <v>1</v>
      </c>
      <c r="AE4045" s="12">
        <f t="shared" si="9"/>
        <v>0</v>
      </c>
      <c r="AF4045" s="12">
        <f t="shared" si="10"/>
        <v>0</v>
      </c>
    </row>
    <row r="4046" ht="15.75" customHeight="1">
      <c r="A4046" s="8">
        <v>45689.0</v>
      </c>
      <c r="B4046" s="9" t="s">
        <v>9303</v>
      </c>
      <c r="C4046" s="9" t="s">
        <v>9304</v>
      </c>
      <c r="D4046" s="14" t="s">
        <v>14182</v>
      </c>
      <c r="E4046" s="9" t="s">
        <v>13936</v>
      </c>
      <c r="F4046" s="9" t="s">
        <v>13948</v>
      </c>
      <c r="G4046" s="9" t="s">
        <v>13926</v>
      </c>
      <c r="H4046" s="9" t="s">
        <v>13938</v>
      </c>
      <c r="I4046" s="9" t="s">
        <v>13928</v>
      </c>
      <c r="J4046" s="9" t="s">
        <v>13929</v>
      </c>
      <c r="K4046" s="9" t="s">
        <v>13940</v>
      </c>
      <c r="L4046" s="9" t="s">
        <v>13945</v>
      </c>
      <c r="M4046" s="9" t="s">
        <v>13932</v>
      </c>
      <c r="N4046" s="13" t="s">
        <v>12</v>
      </c>
      <c r="O4046" s="13" t="s">
        <v>14</v>
      </c>
      <c r="P4046" s="13" t="s">
        <v>399</v>
      </c>
      <c r="Q4046" s="13" t="s">
        <v>20</v>
      </c>
      <c r="R4046" s="13" t="s">
        <v>65</v>
      </c>
      <c r="S4046" s="10">
        <f>ROUNDUP(SUM(VLOOKUP(F4046,'Pontuação'!A$2:B$11,2,FALSE),VLOOKUP(E4046,'Pontuação'!C$2:D$11,2,FALSE),VLOOKUP(H4046,'Pontuação'!I$2:J$11,2,FALSE),VLOOKUP(J4046,'Pontuação'!G$2:H$11,2,FALSE),VLOOKUP(L4046,'Pontuação'!M$2:N$13,2,FALSE)),0)</f>
        <v>1699</v>
      </c>
      <c r="T4046" s="11">
        <f t="shared" si="1"/>
        <v>170</v>
      </c>
      <c r="U4046" s="11" t="str">
        <f t="array" ref="U4046">IFERROR(INDEX('Pontuação'!G$13:G$101, MATCH(T4046, 'Pontuação'!F$13:F$101, 0)), "Faixa Indefinida")</f>
        <v>B</v>
      </c>
      <c r="V4046" s="11">
        <f t="shared" si="2"/>
        <v>0</v>
      </c>
      <c r="W4046" s="11">
        <f t="shared" si="3"/>
        <v>1</v>
      </c>
      <c r="X4046" s="11">
        <f t="shared" si="4"/>
        <v>0</v>
      </c>
      <c r="Y4046" s="11">
        <f t="shared" si="5"/>
        <v>0</v>
      </c>
      <c r="Z4046" s="12">
        <f>ROUNDUP(SUM(VLOOKUP(F4046,'Pontuação 3.0'!A$2:B$11,2,FALSE),VLOOKUP(E4046,'Pontuação 3.0'!C$2:D$11,2,FALSE),VLOOKUP(H4046,'Pontuação 3.0'!I$2:J$11,2,FALSE),VLOOKUP(J4046,'Pontuação 3.0'!G$2:H$11,2,FALSE),VLOOKUP(G4046,'Pontuação 3.0'!E$2:F$11,2,FALSE),VLOOKUP(K4046,'Pontuação 3.0'!K$2:L$11,2,FALSE),VLOOKUP(L4046,'Pontuação 3.0'!M$2:N$13,2,FALSE)),0)</f>
        <v>2011</v>
      </c>
      <c r="AA4046" s="12">
        <f t="shared" si="6"/>
        <v>201</v>
      </c>
      <c r="AB4046" s="12" t="str">
        <f t="array" ref="AB4046">IFERROR(INDEX('Pontuação 3.0'!G$13:G$191, MATCH(AA4046, 'Pontuação 3.0'!F$13:F$191, 0)), "Faixa Indefinida")</f>
        <v>C</v>
      </c>
      <c r="AC4046" s="12">
        <f t="shared" si="7"/>
        <v>0</v>
      </c>
      <c r="AD4046" s="12">
        <f t="shared" si="8"/>
        <v>0</v>
      </c>
      <c r="AE4046" s="12">
        <f t="shared" si="9"/>
        <v>1</v>
      </c>
      <c r="AF4046" s="12">
        <f t="shared" si="10"/>
        <v>0</v>
      </c>
    </row>
    <row r="4047" ht="15.75" customHeight="1">
      <c r="A4047" s="8">
        <v>45689.0</v>
      </c>
      <c r="B4047" s="9" t="s">
        <v>9305</v>
      </c>
      <c r="C4047" s="9" t="s">
        <v>9306</v>
      </c>
      <c r="D4047" s="14" t="s">
        <v>14183</v>
      </c>
      <c r="E4047" s="9" t="s">
        <v>13936</v>
      </c>
      <c r="F4047" s="9" t="s">
        <v>13937</v>
      </c>
      <c r="G4047" s="9" t="s">
        <v>13944</v>
      </c>
      <c r="H4047" s="9" t="s">
        <v>13960</v>
      </c>
      <c r="I4047" s="9" t="s">
        <v>13940</v>
      </c>
      <c r="J4047" s="9" t="s">
        <v>13929</v>
      </c>
      <c r="K4047" s="9" t="s">
        <v>13940</v>
      </c>
      <c r="L4047" s="9" t="s">
        <v>13945</v>
      </c>
      <c r="M4047" s="9" t="s">
        <v>13952</v>
      </c>
      <c r="N4047" s="13" t="s">
        <v>12</v>
      </c>
      <c r="O4047" s="13" t="s">
        <v>14</v>
      </c>
      <c r="P4047" s="13" t="s">
        <v>32</v>
      </c>
      <c r="Q4047" s="13" t="s">
        <v>59</v>
      </c>
      <c r="R4047" s="13" t="s">
        <v>65</v>
      </c>
      <c r="S4047" s="10">
        <f>ROUNDUP(SUM(VLOOKUP(F4047,'Pontuação'!A$2:B$11,2,FALSE),VLOOKUP(E4047,'Pontuação'!C$2:D$11,2,FALSE),VLOOKUP(H4047,'Pontuação'!I$2:J$11,2,FALSE),VLOOKUP(J4047,'Pontuação'!G$2:H$11,2,FALSE),VLOOKUP(L4047,'Pontuação'!M$2:N$13,2,FALSE)),0)</f>
        <v>1472</v>
      </c>
      <c r="T4047" s="11">
        <f t="shared" si="1"/>
        <v>147</v>
      </c>
      <c r="U4047" s="11" t="str">
        <f t="array" ref="U4047">IFERROR(INDEX('Pontuação'!G$13:G$101, MATCH(T4047, 'Pontuação'!F$13:F$101, 0)), "Faixa Indefinida")</f>
        <v>D</v>
      </c>
      <c r="V4047" s="11">
        <f t="shared" si="2"/>
        <v>0</v>
      </c>
      <c r="W4047" s="11">
        <f t="shared" si="3"/>
        <v>0</v>
      </c>
      <c r="X4047" s="11">
        <f t="shared" si="4"/>
        <v>0</v>
      </c>
      <c r="Y4047" s="11">
        <f t="shared" si="5"/>
        <v>1</v>
      </c>
      <c r="Z4047" s="12">
        <f>ROUNDUP(SUM(VLOOKUP(F4047,'Pontuação 3.0'!A$2:B$11,2,FALSE),VLOOKUP(E4047,'Pontuação 3.0'!C$2:D$11,2,FALSE),VLOOKUP(H4047,'Pontuação 3.0'!I$2:J$11,2,FALSE),VLOOKUP(J4047,'Pontuação 3.0'!G$2:H$11,2,FALSE),VLOOKUP(G4047,'Pontuação 3.0'!E$2:F$11,2,FALSE),VLOOKUP(K4047,'Pontuação 3.0'!K$2:L$11,2,FALSE),VLOOKUP(L4047,'Pontuação 3.0'!M$2:N$13,2,FALSE)),0)</f>
        <v>1738</v>
      </c>
      <c r="AA4047" s="12">
        <f t="shared" si="6"/>
        <v>174</v>
      </c>
      <c r="AB4047" s="12" t="str">
        <f t="array" ref="AB4047">IFERROR(INDEX('Pontuação 3.0'!G$13:G$191, MATCH(AA4047, 'Pontuação 3.0'!F$13:F$191, 0)), "Faixa Indefinida")</f>
        <v>D</v>
      </c>
      <c r="AC4047" s="12">
        <f t="shared" si="7"/>
        <v>0</v>
      </c>
      <c r="AD4047" s="12">
        <f t="shared" si="8"/>
        <v>0</v>
      </c>
      <c r="AE4047" s="12">
        <f t="shared" si="9"/>
        <v>0</v>
      </c>
      <c r="AF4047" s="12">
        <f t="shared" si="10"/>
        <v>1</v>
      </c>
    </row>
    <row r="4048" ht="15.75" customHeight="1">
      <c r="A4048" s="8">
        <v>45689.0</v>
      </c>
      <c r="B4048" s="9" t="s">
        <v>9295</v>
      </c>
      <c r="C4048" s="9" t="s">
        <v>9296</v>
      </c>
      <c r="D4048" s="9" t="s">
        <v>9297</v>
      </c>
      <c r="E4048" s="9" t="s">
        <v>13936</v>
      </c>
      <c r="F4048" s="9" t="s">
        <v>13950</v>
      </c>
      <c r="G4048" s="9" t="s">
        <v>13944</v>
      </c>
      <c r="H4048" s="9" t="s">
        <v>13951</v>
      </c>
      <c r="I4048" s="9" t="s">
        <v>13940</v>
      </c>
      <c r="J4048" s="9" t="s">
        <v>13984</v>
      </c>
      <c r="K4048" s="9" t="s">
        <v>13940</v>
      </c>
      <c r="L4048" s="9" t="s">
        <v>13945</v>
      </c>
      <c r="M4048" s="9" t="s">
        <v>13946</v>
      </c>
      <c r="N4048" s="13" t="s">
        <v>12</v>
      </c>
      <c r="O4048" s="13" t="s">
        <v>14</v>
      </c>
      <c r="P4048" s="13" t="s">
        <v>13</v>
      </c>
      <c r="Q4048" s="13" t="s">
        <v>59</v>
      </c>
      <c r="R4048" s="13" t="s">
        <v>15</v>
      </c>
      <c r="S4048" s="10">
        <f>ROUNDUP(SUM(VLOOKUP(F4048,'Pontuação'!A$2:B$11,2,FALSE),VLOOKUP(E4048,'Pontuação'!C$2:D$11,2,FALSE),VLOOKUP(H4048,'Pontuação'!I$2:J$11,2,FALSE),VLOOKUP(J4048,'Pontuação'!G$2:H$11,2,FALSE),VLOOKUP(L4048,'Pontuação'!M$2:N$13,2,FALSE)),0)</f>
        <v>1983</v>
      </c>
      <c r="T4048" s="11">
        <f t="shared" si="1"/>
        <v>198</v>
      </c>
      <c r="U4048" s="11" t="str">
        <f t="array" ref="U4048">IFERROR(INDEX('Pontuação'!G$13:G$101, MATCH(T4048, 'Pontuação'!F$13:F$101, 0)), "Faixa Indefinida")</f>
        <v>A</v>
      </c>
      <c r="V4048" s="11">
        <f t="shared" si="2"/>
        <v>1</v>
      </c>
      <c r="W4048" s="11">
        <f t="shared" si="3"/>
        <v>0</v>
      </c>
      <c r="X4048" s="11">
        <f t="shared" si="4"/>
        <v>0</v>
      </c>
      <c r="Y4048" s="11">
        <f t="shared" si="5"/>
        <v>0</v>
      </c>
      <c r="Z4048" s="12">
        <f>ROUNDUP(SUM(VLOOKUP(F4048,'Pontuação 3.0'!A$2:B$11,2,FALSE),VLOOKUP(E4048,'Pontuação 3.0'!C$2:D$11,2,FALSE),VLOOKUP(H4048,'Pontuação 3.0'!I$2:J$11,2,FALSE),VLOOKUP(J4048,'Pontuação 3.0'!G$2:H$11,2,FALSE),VLOOKUP(G4048,'Pontuação 3.0'!E$2:F$11,2,FALSE),VLOOKUP(K4048,'Pontuação 3.0'!K$2:L$11,2,FALSE),VLOOKUP(L4048,'Pontuação 3.0'!M$2:N$13,2,FALSE)),0)</f>
        <v>2078</v>
      </c>
      <c r="AA4048" s="12">
        <f t="shared" si="6"/>
        <v>208</v>
      </c>
      <c r="AB4048" s="12" t="str">
        <f t="array" ref="AB4048">IFERROR(INDEX('Pontuação 3.0'!G$13:G$191, MATCH(AA4048, 'Pontuação 3.0'!F$13:F$191, 0)), "Faixa Indefinida")</f>
        <v>C</v>
      </c>
      <c r="AC4048" s="12">
        <f t="shared" si="7"/>
        <v>0</v>
      </c>
      <c r="AD4048" s="12">
        <f t="shared" si="8"/>
        <v>0</v>
      </c>
      <c r="AE4048" s="12">
        <f t="shared" si="9"/>
        <v>1</v>
      </c>
      <c r="AF4048" s="12">
        <f t="shared" si="10"/>
        <v>0</v>
      </c>
    </row>
    <row r="4049" ht="15.75" customHeight="1">
      <c r="A4049" s="8">
        <v>45689.0</v>
      </c>
      <c r="B4049" s="9" t="s">
        <v>9325</v>
      </c>
      <c r="C4049" s="9" t="s">
        <v>9326</v>
      </c>
      <c r="D4049" s="15">
        <v>9.9988365359E10</v>
      </c>
      <c r="E4049" s="9" t="s">
        <v>13936</v>
      </c>
      <c r="F4049" s="9" t="s">
        <v>13948</v>
      </c>
      <c r="G4049" s="9" t="s">
        <v>13926</v>
      </c>
      <c r="H4049" s="9" t="s">
        <v>13951</v>
      </c>
      <c r="I4049" s="9" t="s">
        <v>13940</v>
      </c>
      <c r="J4049" s="9" t="s">
        <v>13929</v>
      </c>
      <c r="K4049" s="9" t="s">
        <v>13940</v>
      </c>
      <c r="L4049" s="9" t="s">
        <v>13931</v>
      </c>
      <c r="M4049" s="9" t="s">
        <v>13967</v>
      </c>
      <c r="N4049" s="13" t="s">
        <v>12</v>
      </c>
      <c r="O4049" s="13" t="s">
        <v>14</v>
      </c>
      <c r="P4049" s="13" t="s">
        <v>68</v>
      </c>
      <c r="Q4049" s="13" t="s">
        <v>20</v>
      </c>
      <c r="R4049" s="13" t="s">
        <v>15</v>
      </c>
      <c r="S4049" s="10">
        <f>ROUNDUP(SUM(VLOOKUP(F4049,'Pontuação'!A$2:B$11,2,FALSE),VLOOKUP(E4049,'Pontuação'!C$2:D$11,2,FALSE),VLOOKUP(H4049,'Pontuação'!I$2:J$11,2,FALSE),VLOOKUP(J4049,'Pontuação'!G$2:H$11,2,FALSE),VLOOKUP(L4049,'Pontuação'!M$2:N$13,2,FALSE)),0)</f>
        <v>1541</v>
      </c>
      <c r="T4049" s="11">
        <f t="shared" si="1"/>
        <v>154</v>
      </c>
      <c r="U4049" s="11" t="str">
        <f t="array" ref="U4049">IFERROR(INDEX('Pontuação'!G$13:G$101, MATCH(T4049, 'Pontuação'!F$13:F$101, 0)), "Faixa Indefinida")</f>
        <v>C</v>
      </c>
      <c r="V4049" s="11">
        <f t="shared" si="2"/>
        <v>0</v>
      </c>
      <c r="W4049" s="11">
        <f t="shared" si="3"/>
        <v>0</v>
      </c>
      <c r="X4049" s="11">
        <f t="shared" si="4"/>
        <v>1</v>
      </c>
      <c r="Y4049" s="11">
        <f t="shared" si="5"/>
        <v>0</v>
      </c>
      <c r="Z4049" s="12">
        <f>ROUNDUP(SUM(VLOOKUP(F4049,'Pontuação 3.0'!A$2:B$11,2,FALSE),VLOOKUP(E4049,'Pontuação 3.0'!C$2:D$11,2,FALSE),VLOOKUP(H4049,'Pontuação 3.0'!I$2:J$11,2,FALSE),VLOOKUP(J4049,'Pontuação 3.0'!G$2:H$11,2,FALSE),VLOOKUP(G4049,'Pontuação 3.0'!E$2:F$11,2,FALSE),VLOOKUP(K4049,'Pontuação 3.0'!K$2:L$11,2,FALSE),VLOOKUP(L4049,'Pontuação 3.0'!M$2:N$13,2,FALSE)),0)</f>
        <v>1989</v>
      </c>
      <c r="AA4049" s="12">
        <f t="shared" si="6"/>
        <v>199</v>
      </c>
      <c r="AB4049" s="12" t="str">
        <f t="array" ref="AB4049">IFERROR(INDEX('Pontuação 3.0'!G$13:G$191, MATCH(AA4049, 'Pontuação 3.0'!F$13:F$191, 0)), "Faixa Indefinida")</f>
        <v>C</v>
      </c>
      <c r="AC4049" s="12">
        <f t="shared" si="7"/>
        <v>0</v>
      </c>
      <c r="AD4049" s="12">
        <f t="shared" si="8"/>
        <v>0</v>
      </c>
      <c r="AE4049" s="12">
        <f t="shared" si="9"/>
        <v>1</v>
      </c>
      <c r="AF4049" s="12">
        <f t="shared" si="10"/>
        <v>0</v>
      </c>
    </row>
    <row r="4050" ht="15.75" customHeight="1">
      <c r="A4050" s="8">
        <v>45689.0</v>
      </c>
      <c r="B4050" s="9" t="s">
        <v>1683</v>
      </c>
      <c r="C4050" s="9" t="s">
        <v>9309</v>
      </c>
      <c r="D4050" s="15">
        <v>9.83437637E8</v>
      </c>
      <c r="E4050" s="9" t="s">
        <v>13924</v>
      </c>
      <c r="F4050" s="9" t="s">
        <v>13948</v>
      </c>
      <c r="G4050" s="9" t="s">
        <v>13944</v>
      </c>
      <c r="H4050" s="9" t="s">
        <v>13927</v>
      </c>
      <c r="I4050" s="9" t="s">
        <v>13940</v>
      </c>
      <c r="J4050" s="9" t="s">
        <v>13939</v>
      </c>
      <c r="K4050" s="9" t="s">
        <v>13930</v>
      </c>
      <c r="L4050" s="9" t="s">
        <v>13931</v>
      </c>
      <c r="M4050" s="9" t="s">
        <v>13946</v>
      </c>
      <c r="N4050" s="13" t="s">
        <v>12</v>
      </c>
      <c r="O4050" s="13" t="s">
        <v>14</v>
      </c>
      <c r="P4050" s="13" t="s">
        <v>13</v>
      </c>
      <c r="Q4050" s="13" t="s">
        <v>48</v>
      </c>
      <c r="R4050" s="13" t="s">
        <v>15</v>
      </c>
      <c r="S4050" s="10">
        <f>ROUNDUP(SUM(VLOOKUP(F4050,'Pontuação'!A$2:B$11,2,FALSE),VLOOKUP(E4050,'Pontuação'!C$2:D$11,2,FALSE),VLOOKUP(H4050,'Pontuação'!I$2:J$11,2,FALSE),VLOOKUP(J4050,'Pontuação'!G$2:H$11,2,FALSE),VLOOKUP(L4050,'Pontuação'!M$2:N$13,2,FALSE)),0)</f>
        <v>1536</v>
      </c>
      <c r="T4050" s="11">
        <f t="shared" si="1"/>
        <v>154</v>
      </c>
      <c r="U4050" s="11" t="str">
        <f t="array" ref="U4050">IFERROR(INDEX('Pontuação'!G$13:G$101, MATCH(T4050, 'Pontuação'!F$13:F$101, 0)), "Faixa Indefinida")</f>
        <v>C</v>
      </c>
      <c r="V4050" s="11">
        <f t="shared" si="2"/>
        <v>0</v>
      </c>
      <c r="W4050" s="11">
        <f t="shared" si="3"/>
        <v>0</v>
      </c>
      <c r="X4050" s="11">
        <f t="shared" si="4"/>
        <v>1</v>
      </c>
      <c r="Y4050" s="11">
        <f t="shared" si="5"/>
        <v>0</v>
      </c>
      <c r="Z4050" s="12">
        <f>ROUNDUP(SUM(VLOOKUP(F4050,'Pontuação 3.0'!A$2:B$11,2,FALSE),VLOOKUP(E4050,'Pontuação 3.0'!C$2:D$11,2,FALSE),VLOOKUP(H4050,'Pontuação 3.0'!I$2:J$11,2,FALSE),VLOOKUP(J4050,'Pontuação 3.0'!G$2:H$11,2,FALSE),VLOOKUP(G4050,'Pontuação 3.0'!E$2:F$11,2,FALSE),VLOOKUP(K4050,'Pontuação 3.0'!K$2:L$11,2,FALSE),VLOOKUP(L4050,'Pontuação 3.0'!M$2:N$13,2,FALSE)),0)</f>
        <v>2084</v>
      </c>
      <c r="AA4050" s="12">
        <f t="shared" si="6"/>
        <v>208</v>
      </c>
      <c r="AB4050" s="12" t="str">
        <f t="array" ref="AB4050">IFERROR(INDEX('Pontuação 3.0'!G$13:G$191, MATCH(AA4050, 'Pontuação 3.0'!F$13:F$191, 0)), "Faixa Indefinida")</f>
        <v>C</v>
      </c>
      <c r="AC4050" s="12">
        <f t="shared" si="7"/>
        <v>0</v>
      </c>
      <c r="AD4050" s="12">
        <f t="shared" si="8"/>
        <v>0</v>
      </c>
      <c r="AE4050" s="12">
        <f t="shared" si="9"/>
        <v>1</v>
      </c>
      <c r="AF4050" s="12">
        <f t="shared" si="10"/>
        <v>0</v>
      </c>
    </row>
    <row r="4051" ht="15.75" customHeight="1">
      <c r="A4051" s="8">
        <v>45689.0</v>
      </c>
      <c r="B4051" s="9" t="s">
        <v>9307</v>
      </c>
      <c r="C4051" s="9" t="s">
        <v>9308</v>
      </c>
      <c r="D4051" s="15">
        <v>3.7999242051E10</v>
      </c>
      <c r="E4051" s="9" t="s">
        <v>13924</v>
      </c>
      <c r="F4051" s="9" t="s">
        <v>13950</v>
      </c>
      <c r="G4051" s="9" t="s">
        <v>13926</v>
      </c>
      <c r="H4051" s="9" t="s">
        <v>13938</v>
      </c>
      <c r="I4051" s="9" t="s">
        <v>13928</v>
      </c>
      <c r="J4051" s="9" t="s">
        <v>13956</v>
      </c>
      <c r="K4051" s="9" t="s">
        <v>13940</v>
      </c>
      <c r="L4051" s="9" t="s">
        <v>13945</v>
      </c>
      <c r="M4051" s="9" t="s">
        <v>13967</v>
      </c>
      <c r="N4051" s="13" t="s">
        <v>12</v>
      </c>
      <c r="O4051" s="13" t="s">
        <v>14</v>
      </c>
      <c r="P4051" s="13" t="s">
        <v>32</v>
      </c>
      <c r="Q4051" s="13" t="s">
        <v>33</v>
      </c>
      <c r="R4051" s="13" t="s">
        <v>65</v>
      </c>
      <c r="S4051" s="10">
        <f>ROUNDUP(SUM(VLOOKUP(F4051,'Pontuação'!A$2:B$11,2,FALSE),VLOOKUP(E4051,'Pontuação'!C$2:D$11,2,FALSE),VLOOKUP(H4051,'Pontuação'!I$2:J$11,2,FALSE),VLOOKUP(J4051,'Pontuação'!G$2:H$11,2,FALSE),VLOOKUP(L4051,'Pontuação'!M$2:N$13,2,FALSE)),0)</f>
        <v>1993</v>
      </c>
      <c r="T4051" s="11">
        <f t="shared" si="1"/>
        <v>199</v>
      </c>
      <c r="U4051" s="11" t="str">
        <f t="array" ref="U4051">IFERROR(INDEX('Pontuação'!G$13:G$101, MATCH(T4051, 'Pontuação'!F$13:F$101, 0)), "Faixa Indefinida")</f>
        <v>A</v>
      </c>
      <c r="V4051" s="11">
        <f t="shared" si="2"/>
        <v>1</v>
      </c>
      <c r="W4051" s="11">
        <f t="shared" si="3"/>
        <v>0</v>
      </c>
      <c r="X4051" s="11">
        <f t="shared" si="4"/>
        <v>0</v>
      </c>
      <c r="Y4051" s="11">
        <f t="shared" si="5"/>
        <v>0</v>
      </c>
      <c r="Z4051" s="12">
        <f>ROUNDUP(SUM(VLOOKUP(F4051,'Pontuação 3.0'!A$2:B$11,2,FALSE),VLOOKUP(E4051,'Pontuação 3.0'!C$2:D$11,2,FALSE),VLOOKUP(H4051,'Pontuação 3.0'!I$2:J$11,2,FALSE),VLOOKUP(J4051,'Pontuação 3.0'!G$2:H$11,2,FALSE),VLOOKUP(G4051,'Pontuação 3.0'!E$2:F$11,2,FALSE),VLOOKUP(K4051,'Pontuação 3.0'!K$2:L$11,2,FALSE),VLOOKUP(L4051,'Pontuação 3.0'!M$2:N$13,2,FALSE)),0)</f>
        <v>2389</v>
      </c>
      <c r="AA4051" s="12">
        <f t="shared" si="6"/>
        <v>239</v>
      </c>
      <c r="AB4051" s="12" t="str">
        <f t="array" ref="AB4051">IFERROR(INDEX('Pontuação 3.0'!G$13:G$191, MATCH(AA4051, 'Pontuação 3.0'!F$13:F$191, 0)), "Faixa Indefinida")</f>
        <v>A</v>
      </c>
      <c r="AC4051" s="12">
        <f t="shared" si="7"/>
        <v>1</v>
      </c>
      <c r="AD4051" s="12">
        <f t="shared" si="8"/>
        <v>0</v>
      </c>
      <c r="AE4051" s="12">
        <f t="shared" si="9"/>
        <v>0</v>
      </c>
      <c r="AF4051" s="12">
        <f t="shared" si="10"/>
        <v>0</v>
      </c>
    </row>
    <row r="4052" ht="15.75" customHeight="1">
      <c r="A4052" s="8">
        <v>45689.0</v>
      </c>
      <c r="B4052" s="9" t="s">
        <v>9310</v>
      </c>
      <c r="C4052" s="9" t="s">
        <v>9311</v>
      </c>
      <c r="D4052" s="15">
        <v>3.1995806415E10</v>
      </c>
      <c r="E4052" s="9" t="s">
        <v>13936</v>
      </c>
      <c r="F4052" s="9" t="s">
        <v>13950</v>
      </c>
      <c r="G4052" s="9" t="s">
        <v>13926</v>
      </c>
      <c r="H4052" s="9" t="s">
        <v>13938</v>
      </c>
      <c r="I4052" s="9" t="s">
        <v>13928</v>
      </c>
      <c r="J4052" s="9" t="s">
        <v>13929</v>
      </c>
      <c r="K4052" s="9" t="s">
        <v>13940</v>
      </c>
      <c r="L4052" s="9" t="s">
        <v>13945</v>
      </c>
      <c r="M4052" s="9" t="s">
        <v>13942</v>
      </c>
      <c r="N4052" s="13" t="s">
        <v>12</v>
      </c>
      <c r="O4052" s="13" t="s">
        <v>14</v>
      </c>
      <c r="P4052" s="13" t="s">
        <v>47</v>
      </c>
      <c r="Q4052" s="13" t="s">
        <v>48</v>
      </c>
      <c r="R4052" s="13" t="s">
        <v>15</v>
      </c>
      <c r="S4052" s="10">
        <f>ROUNDUP(SUM(VLOOKUP(F4052,'Pontuação'!A$2:B$11,2,FALSE),VLOOKUP(E4052,'Pontuação'!C$2:D$11,2,FALSE),VLOOKUP(H4052,'Pontuação'!I$2:J$11,2,FALSE),VLOOKUP(J4052,'Pontuação'!G$2:H$11,2,FALSE),VLOOKUP(L4052,'Pontuação'!M$2:N$13,2,FALSE)),0)</f>
        <v>1711</v>
      </c>
      <c r="T4052" s="11">
        <f t="shared" si="1"/>
        <v>171</v>
      </c>
      <c r="U4052" s="11" t="str">
        <f t="array" ref="U4052">IFERROR(INDEX('Pontuação'!G$13:G$101, MATCH(T4052, 'Pontuação'!F$13:F$101, 0)), "Faixa Indefinida")</f>
        <v>B</v>
      </c>
      <c r="V4052" s="11">
        <f t="shared" si="2"/>
        <v>0</v>
      </c>
      <c r="W4052" s="11">
        <f t="shared" si="3"/>
        <v>1</v>
      </c>
      <c r="X4052" s="11">
        <f t="shared" si="4"/>
        <v>0</v>
      </c>
      <c r="Y4052" s="11">
        <f t="shared" si="5"/>
        <v>0</v>
      </c>
      <c r="Z4052" s="12">
        <f>ROUNDUP(SUM(VLOOKUP(F4052,'Pontuação 3.0'!A$2:B$11,2,FALSE),VLOOKUP(E4052,'Pontuação 3.0'!C$2:D$11,2,FALSE),VLOOKUP(H4052,'Pontuação 3.0'!I$2:J$11,2,FALSE),VLOOKUP(J4052,'Pontuação 3.0'!G$2:H$11,2,FALSE),VLOOKUP(G4052,'Pontuação 3.0'!E$2:F$11,2,FALSE),VLOOKUP(K4052,'Pontuação 3.0'!K$2:L$11,2,FALSE),VLOOKUP(L4052,'Pontuação 3.0'!M$2:N$13,2,FALSE)),0)</f>
        <v>2144</v>
      </c>
      <c r="AA4052" s="12">
        <f t="shared" si="6"/>
        <v>214</v>
      </c>
      <c r="AB4052" s="12" t="str">
        <f t="array" ref="AB4052">IFERROR(INDEX('Pontuação 3.0'!G$13:G$191, MATCH(AA4052, 'Pontuação 3.0'!F$13:F$191, 0)), "Faixa Indefinida")</f>
        <v>B</v>
      </c>
      <c r="AC4052" s="12">
        <f t="shared" si="7"/>
        <v>0</v>
      </c>
      <c r="AD4052" s="12">
        <f t="shared" si="8"/>
        <v>1</v>
      </c>
      <c r="AE4052" s="12">
        <f t="shared" si="9"/>
        <v>0</v>
      </c>
      <c r="AF4052" s="12">
        <f t="shared" si="10"/>
        <v>0</v>
      </c>
    </row>
    <row r="4053" ht="15.75" customHeight="1">
      <c r="A4053" s="8">
        <v>45689.0</v>
      </c>
      <c r="B4053" s="9" t="s">
        <v>9327</v>
      </c>
      <c r="C4053" s="9" t="s">
        <v>9328</v>
      </c>
      <c r="D4053" s="15">
        <v>2.79952028E10</v>
      </c>
      <c r="E4053" s="9" t="s">
        <v>13936</v>
      </c>
      <c r="F4053" s="9" t="s">
        <v>13948</v>
      </c>
      <c r="G4053" s="9" t="s">
        <v>13926</v>
      </c>
      <c r="H4053" s="9" t="s">
        <v>13951</v>
      </c>
      <c r="I4053" s="9" t="s">
        <v>13928</v>
      </c>
      <c r="J4053" s="9" t="s">
        <v>13929</v>
      </c>
      <c r="K4053" s="9" t="s">
        <v>13930</v>
      </c>
      <c r="L4053" s="9" t="s">
        <v>13945</v>
      </c>
      <c r="M4053" s="9" t="s">
        <v>13942</v>
      </c>
      <c r="N4053" s="13" t="s">
        <v>12</v>
      </c>
      <c r="O4053" s="13" t="s">
        <v>14</v>
      </c>
      <c r="P4053" s="13" t="s">
        <v>333</v>
      </c>
      <c r="Q4053" s="13" t="s">
        <v>20</v>
      </c>
      <c r="R4053" s="13" t="s">
        <v>15</v>
      </c>
      <c r="S4053" s="10">
        <f>ROUNDUP(SUM(VLOOKUP(F4053,'Pontuação'!A$2:B$11,2,FALSE),VLOOKUP(E4053,'Pontuação'!C$2:D$11,2,FALSE),VLOOKUP(H4053,'Pontuação'!I$2:J$11,2,FALSE),VLOOKUP(J4053,'Pontuação'!G$2:H$11,2,FALSE),VLOOKUP(L4053,'Pontuação'!M$2:N$13,2,FALSE)),0)</f>
        <v>1673</v>
      </c>
      <c r="T4053" s="11">
        <f t="shared" si="1"/>
        <v>167</v>
      </c>
      <c r="U4053" s="11" t="str">
        <f t="array" ref="U4053">IFERROR(INDEX('Pontuação'!G$13:G$101, MATCH(T4053, 'Pontuação'!F$13:F$101, 0)), "Faixa Indefinida")</f>
        <v>B</v>
      </c>
      <c r="V4053" s="11">
        <f t="shared" si="2"/>
        <v>0</v>
      </c>
      <c r="W4053" s="11">
        <f t="shared" si="3"/>
        <v>1</v>
      </c>
      <c r="X4053" s="11">
        <f t="shared" si="4"/>
        <v>0</v>
      </c>
      <c r="Y4053" s="11">
        <f t="shared" si="5"/>
        <v>0</v>
      </c>
      <c r="Z4053" s="12">
        <f>ROUNDUP(SUM(VLOOKUP(F4053,'Pontuação 3.0'!A$2:B$11,2,FALSE),VLOOKUP(E4053,'Pontuação 3.0'!C$2:D$11,2,FALSE),VLOOKUP(H4053,'Pontuação 3.0'!I$2:J$11,2,FALSE),VLOOKUP(J4053,'Pontuação 3.0'!G$2:H$11,2,FALSE),VLOOKUP(G4053,'Pontuação 3.0'!E$2:F$11,2,FALSE),VLOOKUP(K4053,'Pontuação 3.0'!K$2:L$11,2,FALSE),VLOOKUP(L4053,'Pontuação 3.0'!M$2:N$13,2,FALSE)),0)</f>
        <v>2336</v>
      </c>
      <c r="AA4053" s="12">
        <f t="shared" si="6"/>
        <v>234</v>
      </c>
      <c r="AB4053" s="12" t="str">
        <f t="array" ref="AB4053">IFERROR(INDEX('Pontuação 3.0'!G$13:G$191, MATCH(AA4053, 'Pontuação 3.0'!F$13:F$191, 0)), "Faixa Indefinida")</f>
        <v>B</v>
      </c>
      <c r="AC4053" s="12">
        <f t="shared" si="7"/>
        <v>0</v>
      </c>
      <c r="AD4053" s="12">
        <f t="shared" si="8"/>
        <v>1</v>
      </c>
      <c r="AE4053" s="12">
        <f t="shared" si="9"/>
        <v>0</v>
      </c>
      <c r="AF4053" s="12">
        <f t="shared" si="10"/>
        <v>0</v>
      </c>
    </row>
    <row r="4054" ht="15.75" customHeight="1">
      <c r="A4054" s="8">
        <v>45689.0</v>
      </c>
      <c r="B4054" s="9" t="s">
        <v>9312</v>
      </c>
      <c r="C4054" s="9" t="s">
        <v>9313</v>
      </c>
      <c r="D4054" s="15">
        <v>1.198738665E10</v>
      </c>
      <c r="E4054" s="9" t="s">
        <v>13924</v>
      </c>
      <c r="F4054" s="9" t="s">
        <v>13948</v>
      </c>
      <c r="G4054" s="9" t="s">
        <v>13944</v>
      </c>
      <c r="H4054" s="9" t="s">
        <v>13951</v>
      </c>
      <c r="I4054" s="9" t="s">
        <v>13940</v>
      </c>
      <c r="J4054" s="9" t="s">
        <v>13929</v>
      </c>
      <c r="K4054" s="9" t="s">
        <v>13940</v>
      </c>
      <c r="L4054" s="9" t="s">
        <v>13931</v>
      </c>
      <c r="M4054" s="9" t="s">
        <v>13942</v>
      </c>
      <c r="N4054" s="13" t="s">
        <v>12</v>
      </c>
      <c r="O4054" s="13" t="s">
        <v>14</v>
      </c>
      <c r="P4054" s="13" t="s">
        <v>68</v>
      </c>
      <c r="Q4054" s="13" t="s">
        <v>20</v>
      </c>
      <c r="R4054" s="13" t="s">
        <v>65</v>
      </c>
      <c r="S4054" s="10">
        <f>ROUNDUP(SUM(VLOOKUP(F4054,'Pontuação'!A$2:B$11,2,FALSE),VLOOKUP(E4054,'Pontuação'!C$2:D$11,2,FALSE),VLOOKUP(H4054,'Pontuação'!I$2:J$11,2,FALSE),VLOOKUP(J4054,'Pontuação'!G$2:H$11,2,FALSE),VLOOKUP(L4054,'Pontuação'!M$2:N$13,2,FALSE)),0)</f>
        <v>1545</v>
      </c>
      <c r="T4054" s="11">
        <f t="shared" si="1"/>
        <v>155</v>
      </c>
      <c r="U4054" s="11" t="str">
        <f t="array" ref="U4054">IFERROR(INDEX('Pontuação'!G$13:G$101, MATCH(T4054, 'Pontuação'!F$13:F$101, 0)), "Faixa Indefinida")</f>
        <v>C</v>
      </c>
      <c r="V4054" s="11">
        <f t="shared" si="2"/>
        <v>0</v>
      </c>
      <c r="W4054" s="11">
        <f t="shared" si="3"/>
        <v>0</v>
      </c>
      <c r="X4054" s="11">
        <f t="shared" si="4"/>
        <v>1</v>
      </c>
      <c r="Y4054" s="11">
        <f t="shared" si="5"/>
        <v>0</v>
      </c>
      <c r="Z4054" s="12">
        <f>ROUNDUP(SUM(VLOOKUP(F4054,'Pontuação 3.0'!A$2:B$11,2,FALSE),VLOOKUP(E4054,'Pontuação 3.0'!C$2:D$11,2,FALSE),VLOOKUP(H4054,'Pontuação 3.0'!I$2:J$11,2,FALSE),VLOOKUP(J4054,'Pontuação 3.0'!G$2:H$11,2,FALSE),VLOOKUP(G4054,'Pontuação 3.0'!E$2:F$11,2,FALSE),VLOOKUP(K4054,'Pontuação 3.0'!K$2:L$11,2,FALSE),VLOOKUP(L4054,'Pontuação 3.0'!M$2:N$13,2,FALSE)),0)</f>
        <v>1819</v>
      </c>
      <c r="AA4054" s="12">
        <f t="shared" si="6"/>
        <v>182</v>
      </c>
      <c r="AB4054" s="12" t="str">
        <f t="array" ref="AB4054">IFERROR(INDEX('Pontuação 3.0'!G$13:G$191, MATCH(AA4054, 'Pontuação 3.0'!F$13:F$191, 0)), "Faixa Indefinida")</f>
        <v>D</v>
      </c>
      <c r="AC4054" s="12">
        <f t="shared" si="7"/>
        <v>0</v>
      </c>
      <c r="AD4054" s="12">
        <f t="shared" si="8"/>
        <v>0</v>
      </c>
      <c r="AE4054" s="12">
        <f t="shared" si="9"/>
        <v>0</v>
      </c>
      <c r="AF4054" s="12">
        <f t="shared" si="10"/>
        <v>1</v>
      </c>
    </row>
    <row r="4055" ht="15.75" customHeight="1">
      <c r="A4055" s="8">
        <v>45689.0</v>
      </c>
      <c r="B4055" s="9" t="s">
        <v>9316</v>
      </c>
      <c r="C4055" s="9" t="s">
        <v>9317</v>
      </c>
      <c r="D4055" s="15">
        <v>9.4981381267E10</v>
      </c>
      <c r="E4055" s="9" t="s">
        <v>13936</v>
      </c>
      <c r="F4055" s="9" t="s">
        <v>13948</v>
      </c>
      <c r="G4055" s="9" t="s">
        <v>13926</v>
      </c>
      <c r="H4055" s="9" t="s">
        <v>13949</v>
      </c>
      <c r="I4055" s="9" t="s">
        <v>13928</v>
      </c>
      <c r="J4055" s="9" t="s">
        <v>13939</v>
      </c>
      <c r="K4055" s="9" t="s">
        <v>13930</v>
      </c>
      <c r="L4055" s="9" t="s">
        <v>13931</v>
      </c>
      <c r="M4055" s="9" t="s">
        <v>13942</v>
      </c>
      <c r="N4055" s="13" t="s">
        <v>12</v>
      </c>
      <c r="O4055" s="13" t="s">
        <v>14</v>
      </c>
      <c r="P4055" s="13" t="s">
        <v>32</v>
      </c>
      <c r="Q4055" s="13" t="s">
        <v>77</v>
      </c>
      <c r="R4055" s="13" t="s">
        <v>65</v>
      </c>
      <c r="S4055" s="10">
        <f>ROUNDUP(SUM(VLOOKUP(F4055,'Pontuação'!A$2:B$11,2,FALSE),VLOOKUP(E4055,'Pontuação'!C$2:D$11,2,FALSE),VLOOKUP(H4055,'Pontuação'!I$2:J$11,2,FALSE),VLOOKUP(J4055,'Pontuação'!G$2:H$11,2,FALSE),VLOOKUP(L4055,'Pontuação'!M$2:N$13,2,FALSE)),0)</f>
        <v>1688</v>
      </c>
      <c r="T4055" s="11">
        <f t="shared" si="1"/>
        <v>169</v>
      </c>
      <c r="U4055" s="11" t="str">
        <f t="array" ref="U4055">IFERROR(INDEX('Pontuação'!G$13:G$101, MATCH(T4055, 'Pontuação'!F$13:F$101, 0)), "Faixa Indefinida")</f>
        <v>B</v>
      </c>
      <c r="V4055" s="11">
        <f t="shared" si="2"/>
        <v>0</v>
      </c>
      <c r="W4055" s="11">
        <f t="shared" si="3"/>
        <v>1</v>
      </c>
      <c r="X4055" s="11">
        <f t="shared" si="4"/>
        <v>0</v>
      </c>
      <c r="Y4055" s="11">
        <f t="shared" si="5"/>
        <v>0</v>
      </c>
      <c r="Z4055" s="12">
        <f>ROUNDUP(SUM(VLOOKUP(F4055,'Pontuação 3.0'!A$2:B$11,2,FALSE),VLOOKUP(E4055,'Pontuação 3.0'!C$2:D$11,2,FALSE),VLOOKUP(H4055,'Pontuação 3.0'!I$2:J$11,2,FALSE),VLOOKUP(J4055,'Pontuação 3.0'!G$2:H$11,2,FALSE),VLOOKUP(G4055,'Pontuação 3.0'!E$2:F$11,2,FALSE),VLOOKUP(K4055,'Pontuação 3.0'!K$2:L$11,2,FALSE),VLOOKUP(L4055,'Pontuação 3.0'!M$2:N$13,2,FALSE)),0)</f>
        <v>2489</v>
      </c>
      <c r="AA4055" s="12">
        <f t="shared" si="6"/>
        <v>249</v>
      </c>
      <c r="AB4055" s="12" t="str">
        <f t="array" ref="AB4055">IFERROR(INDEX('Pontuação 3.0'!G$13:G$191, MATCH(AA4055, 'Pontuação 3.0'!F$13:F$191, 0)), "Faixa Indefinida")</f>
        <v>A</v>
      </c>
      <c r="AC4055" s="12">
        <f t="shared" si="7"/>
        <v>1</v>
      </c>
      <c r="AD4055" s="12">
        <f t="shared" si="8"/>
        <v>0</v>
      </c>
      <c r="AE4055" s="12">
        <f t="shared" si="9"/>
        <v>0</v>
      </c>
      <c r="AF4055" s="12">
        <f t="shared" si="10"/>
        <v>0</v>
      </c>
    </row>
    <row r="4056" ht="15.75" customHeight="1">
      <c r="A4056" s="8">
        <v>45689.0</v>
      </c>
      <c r="B4056" s="9" t="s">
        <v>9329</v>
      </c>
      <c r="C4056" s="9" t="s">
        <v>9330</v>
      </c>
      <c r="D4056" s="15">
        <v>3.1997279773E10</v>
      </c>
      <c r="E4056" s="9" t="s">
        <v>13924</v>
      </c>
      <c r="F4056" s="9" t="s">
        <v>13950</v>
      </c>
      <c r="G4056" s="9" t="s">
        <v>13944</v>
      </c>
      <c r="H4056" s="9" t="s">
        <v>13951</v>
      </c>
      <c r="I4056" s="9" t="s">
        <v>13928</v>
      </c>
      <c r="J4056" s="9" t="s">
        <v>13929</v>
      </c>
      <c r="K4056" s="9" t="s">
        <v>13940</v>
      </c>
      <c r="L4056" s="9" t="s">
        <v>13959</v>
      </c>
      <c r="M4056" s="9" t="s">
        <v>13946</v>
      </c>
      <c r="N4056" s="13" t="s">
        <v>12</v>
      </c>
      <c r="O4056" s="13" t="s">
        <v>14</v>
      </c>
      <c r="P4056" s="13" t="s">
        <v>13</v>
      </c>
      <c r="Q4056" s="13" t="s">
        <v>20</v>
      </c>
      <c r="R4056" s="13" t="s">
        <v>15</v>
      </c>
      <c r="S4056" s="10">
        <f>ROUNDUP(SUM(VLOOKUP(F4056,'Pontuação'!A$2:B$11,2,FALSE),VLOOKUP(E4056,'Pontuação'!C$2:D$11,2,FALSE),VLOOKUP(H4056,'Pontuação'!I$2:J$11,2,FALSE),VLOOKUP(J4056,'Pontuação'!G$2:H$11,2,FALSE),VLOOKUP(L4056,'Pontuação'!M$2:N$13,2,FALSE)),0)</f>
        <v>1627</v>
      </c>
      <c r="T4056" s="11">
        <f t="shared" si="1"/>
        <v>163</v>
      </c>
      <c r="U4056" s="11" t="str">
        <f t="array" ref="U4056">IFERROR(INDEX('Pontuação'!G$13:G$101, MATCH(T4056, 'Pontuação'!F$13:F$101, 0)), "Faixa Indefinida")</f>
        <v>C</v>
      </c>
      <c r="V4056" s="11">
        <f t="shared" si="2"/>
        <v>0</v>
      </c>
      <c r="W4056" s="11">
        <f t="shared" si="3"/>
        <v>0</v>
      </c>
      <c r="X4056" s="11">
        <f t="shared" si="4"/>
        <v>1</v>
      </c>
      <c r="Y4056" s="11">
        <f t="shared" si="5"/>
        <v>0</v>
      </c>
      <c r="Z4056" s="12">
        <f>ROUNDUP(SUM(VLOOKUP(F4056,'Pontuação 3.0'!A$2:B$11,2,FALSE),VLOOKUP(E4056,'Pontuação 3.0'!C$2:D$11,2,FALSE),VLOOKUP(H4056,'Pontuação 3.0'!I$2:J$11,2,FALSE),VLOOKUP(J4056,'Pontuação 3.0'!G$2:H$11,2,FALSE),VLOOKUP(G4056,'Pontuação 3.0'!E$2:F$11,2,FALSE),VLOOKUP(K4056,'Pontuação 3.0'!K$2:L$11,2,FALSE),VLOOKUP(L4056,'Pontuação 3.0'!M$2:N$13,2,FALSE)),0)</f>
        <v>2146</v>
      </c>
      <c r="AA4056" s="12">
        <f t="shared" si="6"/>
        <v>215</v>
      </c>
      <c r="AB4056" s="12" t="str">
        <f t="array" ref="AB4056">IFERROR(INDEX('Pontuação 3.0'!G$13:G$191, MATCH(AA4056, 'Pontuação 3.0'!F$13:F$191, 0)), "Faixa Indefinida")</f>
        <v>B</v>
      </c>
      <c r="AC4056" s="12">
        <f t="shared" si="7"/>
        <v>0</v>
      </c>
      <c r="AD4056" s="12">
        <f t="shared" si="8"/>
        <v>1</v>
      </c>
      <c r="AE4056" s="12">
        <f t="shared" si="9"/>
        <v>0</v>
      </c>
      <c r="AF4056" s="12">
        <f t="shared" si="10"/>
        <v>0</v>
      </c>
    </row>
    <row r="4057" ht="15.75" customHeight="1">
      <c r="A4057" s="8">
        <v>45689.0</v>
      </c>
      <c r="B4057" s="9" t="s">
        <v>9318</v>
      </c>
      <c r="C4057" s="9" t="s">
        <v>9319</v>
      </c>
      <c r="D4057" s="9" t="s">
        <v>9320</v>
      </c>
      <c r="E4057" s="9" t="s">
        <v>13936</v>
      </c>
      <c r="F4057" s="9" t="s">
        <v>13950</v>
      </c>
      <c r="G4057" s="9" t="s">
        <v>13926</v>
      </c>
      <c r="H4057" s="9" t="s">
        <v>13949</v>
      </c>
      <c r="I4057" s="9" t="s">
        <v>13928</v>
      </c>
      <c r="J4057" s="9" t="s">
        <v>13939</v>
      </c>
      <c r="K4057" s="9" t="s">
        <v>13940</v>
      </c>
      <c r="L4057" s="9" t="s">
        <v>13931</v>
      </c>
      <c r="M4057" s="9" t="s">
        <v>13952</v>
      </c>
      <c r="N4057" s="13" t="s">
        <v>12</v>
      </c>
      <c r="O4057" s="13" t="s">
        <v>14</v>
      </c>
      <c r="P4057" s="13" t="s">
        <v>47</v>
      </c>
      <c r="Q4057" s="13" t="s">
        <v>48</v>
      </c>
      <c r="R4057" s="13" t="s">
        <v>15</v>
      </c>
      <c r="S4057" s="10">
        <f>ROUNDUP(SUM(VLOOKUP(F4057,'Pontuação'!A$2:B$11,2,FALSE),VLOOKUP(E4057,'Pontuação'!C$2:D$11,2,FALSE),VLOOKUP(H4057,'Pontuação'!I$2:J$11,2,FALSE),VLOOKUP(J4057,'Pontuação'!G$2:H$11,2,FALSE),VLOOKUP(L4057,'Pontuação'!M$2:N$13,2,FALSE)),0)</f>
        <v>1700</v>
      </c>
      <c r="T4057" s="11">
        <f t="shared" si="1"/>
        <v>170</v>
      </c>
      <c r="U4057" s="11" t="str">
        <f t="array" ref="U4057">IFERROR(INDEX('Pontuação'!G$13:G$101, MATCH(T4057, 'Pontuação'!F$13:F$101, 0)), "Faixa Indefinida")</f>
        <v>B</v>
      </c>
      <c r="V4057" s="11">
        <f t="shared" si="2"/>
        <v>0</v>
      </c>
      <c r="W4057" s="11">
        <f t="shared" si="3"/>
        <v>1</v>
      </c>
      <c r="X4057" s="11">
        <f t="shared" si="4"/>
        <v>0</v>
      </c>
      <c r="Y4057" s="11">
        <f t="shared" si="5"/>
        <v>0</v>
      </c>
      <c r="Z4057" s="12">
        <f>ROUNDUP(SUM(VLOOKUP(F4057,'Pontuação 3.0'!A$2:B$11,2,FALSE),VLOOKUP(E4057,'Pontuação 3.0'!C$2:D$11,2,FALSE),VLOOKUP(H4057,'Pontuação 3.0'!I$2:J$11,2,FALSE),VLOOKUP(J4057,'Pontuação 3.0'!G$2:H$11,2,FALSE),VLOOKUP(G4057,'Pontuação 3.0'!E$2:F$11,2,FALSE),VLOOKUP(K4057,'Pontuação 3.0'!K$2:L$11,2,FALSE),VLOOKUP(L4057,'Pontuação 3.0'!M$2:N$13,2,FALSE)),0)</f>
        <v>2361</v>
      </c>
      <c r="AA4057" s="12">
        <f t="shared" si="6"/>
        <v>236</v>
      </c>
      <c r="AB4057" s="12" t="str">
        <f t="array" ref="AB4057">IFERROR(INDEX('Pontuação 3.0'!G$13:G$191, MATCH(AA4057, 'Pontuação 3.0'!F$13:F$191, 0)), "Faixa Indefinida")</f>
        <v>A</v>
      </c>
      <c r="AC4057" s="12">
        <f t="shared" si="7"/>
        <v>1</v>
      </c>
      <c r="AD4057" s="12">
        <f t="shared" si="8"/>
        <v>0</v>
      </c>
      <c r="AE4057" s="12">
        <f t="shared" si="9"/>
        <v>0</v>
      </c>
      <c r="AF4057" s="12">
        <f t="shared" si="10"/>
        <v>0</v>
      </c>
    </row>
    <row r="4058" ht="15.75" customHeight="1">
      <c r="A4058" s="8">
        <v>45689.0</v>
      </c>
      <c r="B4058" s="9" t="s">
        <v>9331</v>
      </c>
      <c r="C4058" s="9" t="s">
        <v>9332</v>
      </c>
      <c r="D4058" s="15">
        <v>5.199837515E10</v>
      </c>
      <c r="E4058" s="9" t="s">
        <v>13936</v>
      </c>
      <c r="F4058" s="9" t="s">
        <v>13950</v>
      </c>
      <c r="G4058" s="9" t="s">
        <v>13926</v>
      </c>
      <c r="H4058" s="9" t="s">
        <v>13960</v>
      </c>
      <c r="I4058" s="9" t="s">
        <v>13940</v>
      </c>
      <c r="J4058" s="9" t="s">
        <v>13929</v>
      </c>
      <c r="K4058" s="9" t="s">
        <v>13940</v>
      </c>
      <c r="L4058" s="9" t="s">
        <v>13931</v>
      </c>
      <c r="M4058" s="9" t="s">
        <v>13952</v>
      </c>
      <c r="N4058" s="13" t="s">
        <v>12</v>
      </c>
      <c r="O4058" s="13" t="s">
        <v>14</v>
      </c>
      <c r="P4058" s="13" t="s">
        <v>32</v>
      </c>
      <c r="Q4058" s="13" t="s">
        <v>20</v>
      </c>
      <c r="R4058" s="13" t="s">
        <v>15</v>
      </c>
      <c r="S4058" s="10">
        <f>ROUNDUP(SUM(VLOOKUP(F4058,'Pontuação'!A$2:B$11,2,FALSE),VLOOKUP(E4058,'Pontuação'!C$2:D$11,2,FALSE),VLOOKUP(H4058,'Pontuação'!I$2:J$11,2,FALSE),VLOOKUP(J4058,'Pontuação'!G$2:H$11,2,FALSE),VLOOKUP(L4058,'Pontuação'!M$2:N$13,2,FALSE)),0)</f>
        <v>1369</v>
      </c>
      <c r="T4058" s="11">
        <f t="shared" si="1"/>
        <v>137</v>
      </c>
      <c r="U4058" s="11" t="str">
        <f t="array" ref="U4058">IFERROR(INDEX('Pontuação'!G$13:G$101, MATCH(T4058, 'Pontuação'!F$13:F$101, 0)), "Faixa Indefinida")</f>
        <v>D</v>
      </c>
      <c r="V4058" s="11">
        <f t="shared" si="2"/>
        <v>0</v>
      </c>
      <c r="W4058" s="11">
        <f t="shared" si="3"/>
        <v>0</v>
      </c>
      <c r="X4058" s="11">
        <f t="shared" si="4"/>
        <v>0</v>
      </c>
      <c r="Y4058" s="11">
        <f t="shared" si="5"/>
        <v>1</v>
      </c>
      <c r="Z4058" s="12">
        <f>ROUNDUP(SUM(VLOOKUP(F4058,'Pontuação 3.0'!A$2:B$11,2,FALSE),VLOOKUP(E4058,'Pontuação 3.0'!C$2:D$11,2,FALSE),VLOOKUP(H4058,'Pontuação 3.0'!I$2:J$11,2,FALSE),VLOOKUP(J4058,'Pontuação 3.0'!G$2:H$11,2,FALSE),VLOOKUP(G4058,'Pontuação 3.0'!E$2:F$11,2,FALSE),VLOOKUP(K4058,'Pontuação 3.0'!K$2:L$11,2,FALSE),VLOOKUP(L4058,'Pontuação 3.0'!M$2:N$13,2,FALSE)),0)</f>
        <v>2014</v>
      </c>
      <c r="AA4058" s="12">
        <f t="shared" si="6"/>
        <v>201</v>
      </c>
      <c r="AB4058" s="12" t="str">
        <f t="array" ref="AB4058">IFERROR(INDEX('Pontuação 3.0'!G$13:G$191, MATCH(AA4058, 'Pontuação 3.0'!F$13:F$191, 0)), "Faixa Indefinida")</f>
        <v>C</v>
      </c>
      <c r="AC4058" s="12">
        <f t="shared" si="7"/>
        <v>0</v>
      </c>
      <c r="AD4058" s="12">
        <f t="shared" si="8"/>
        <v>0</v>
      </c>
      <c r="AE4058" s="12">
        <f t="shared" si="9"/>
        <v>1</v>
      </c>
      <c r="AF4058" s="12">
        <f t="shared" si="10"/>
        <v>0</v>
      </c>
    </row>
    <row r="4059" ht="15.75" customHeight="1">
      <c r="A4059" s="8">
        <v>45689.0</v>
      </c>
      <c r="B4059" s="9" t="s">
        <v>9335</v>
      </c>
      <c r="C4059" s="9" t="s">
        <v>9336</v>
      </c>
      <c r="D4059" s="15">
        <v>3.4997767522E10</v>
      </c>
      <c r="E4059" s="9" t="s">
        <v>13936</v>
      </c>
      <c r="F4059" s="9" t="s">
        <v>13950</v>
      </c>
      <c r="G4059" s="9" t="s">
        <v>13944</v>
      </c>
      <c r="H4059" s="9" t="s">
        <v>13938</v>
      </c>
      <c r="I4059" s="9" t="s">
        <v>13940</v>
      </c>
      <c r="J4059" s="9" t="s">
        <v>13956</v>
      </c>
      <c r="K4059" s="9" t="s">
        <v>13930</v>
      </c>
      <c r="L4059" s="9" t="s">
        <v>13959</v>
      </c>
      <c r="M4059" s="9" t="s">
        <v>13952</v>
      </c>
      <c r="N4059" s="13" t="s">
        <v>12</v>
      </c>
      <c r="O4059" s="13" t="s">
        <v>14</v>
      </c>
      <c r="P4059" s="13" t="s">
        <v>32</v>
      </c>
      <c r="Q4059" s="13" t="s">
        <v>51</v>
      </c>
      <c r="R4059" s="13" t="s">
        <v>15</v>
      </c>
      <c r="S4059" s="10">
        <f>ROUNDUP(SUM(VLOOKUP(F4059,'Pontuação'!A$2:B$11,2,FALSE),VLOOKUP(E4059,'Pontuação'!C$2:D$11,2,FALSE),VLOOKUP(H4059,'Pontuação'!I$2:J$11,2,FALSE),VLOOKUP(J4059,'Pontuação'!G$2:H$11,2,FALSE),VLOOKUP(L4059,'Pontuação'!M$2:N$13,2,FALSE)),0)</f>
        <v>1927</v>
      </c>
      <c r="T4059" s="11">
        <f t="shared" si="1"/>
        <v>193</v>
      </c>
      <c r="U4059" s="11" t="str">
        <f t="array" ref="U4059">IFERROR(INDEX('Pontuação'!G$13:G$101, MATCH(T4059, 'Pontuação'!F$13:F$101, 0)), "Faixa Indefinida")</f>
        <v>A</v>
      </c>
      <c r="V4059" s="11">
        <f t="shared" si="2"/>
        <v>1</v>
      </c>
      <c r="W4059" s="11">
        <f t="shared" si="3"/>
        <v>0</v>
      </c>
      <c r="X4059" s="11">
        <f t="shared" si="4"/>
        <v>0</v>
      </c>
      <c r="Y4059" s="11">
        <f t="shared" si="5"/>
        <v>0</v>
      </c>
      <c r="Z4059" s="12">
        <f>ROUNDUP(SUM(VLOOKUP(F4059,'Pontuação 3.0'!A$2:B$11,2,FALSE),VLOOKUP(E4059,'Pontuação 3.0'!C$2:D$11,2,FALSE),VLOOKUP(H4059,'Pontuação 3.0'!I$2:J$11,2,FALSE),VLOOKUP(J4059,'Pontuação 3.0'!G$2:H$11,2,FALSE),VLOOKUP(G4059,'Pontuação 3.0'!E$2:F$11,2,FALSE),VLOOKUP(K4059,'Pontuação 3.0'!K$2:L$11,2,FALSE),VLOOKUP(L4059,'Pontuação 3.0'!M$2:N$13,2,FALSE)),0)</f>
        <v>2648</v>
      </c>
      <c r="AA4059" s="12">
        <f t="shared" si="6"/>
        <v>265</v>
      </c>
      <c r="AB4059" s="12" t="str">
        <f t="array" ref="AB4059">IFERROR(INDEX('Pontuação 3.0'!G$13:G$191, MATCH(AA4059, 'Pontuação 3.0'!F$13:F$191, 0)), "Faixa Indefinida")</f>
        <v>A</v>
      </c>
      <c r="AC4059" s="12">
        <f t="shared" si="7"/>
        <v>1</v>
      </c>
      <c r="AD4059" s="12">
        <f t="shared" si="8"/>
        <v>0</v>
      </c>
      <c r="AE4059" s="12">
        <f t="shared" si="9"/>
        <v>0</v>
      </c>
      <c r="AF4059" s="12">
        <f t="shared" si="10"/>
        <v>0</v>
      </c>
    </row>
    <row r="4060" ht="15.75" customHeight="1">
      <c r="A4060" s="8">
        <v>45689.0</v>
      </c>
      <c r="B4060" s="9" t="s">
        <v>9333</v>
      </c>
      <c r="C4060" s="9" t="s">
        <v>9334</v>
      </c>
      <c r="D4060" s="14" t="s">
        <v>14184</v>
      </c>
      <c r="E4060" s="9" t="s">
        <v>13936</v>
      </c>
      <c r="F4060" s="9" t="s">
        <v>13950</v>
      </c>
      <c r="G4060" s="9" t="s">
        <v>13944</v>
      </c>
      <c r="H4060" s="9" t="s">
        <v>13927</v>
      </c>
      <c r="I4060" s="9" t="s">
        <v>13928</v>
      </c>
      <c r="J4060" s="9" t="s">
        <v>13939</v>
      </c>
      <c r="K4060" s="9" t="s">
        <v>13940</v>
      </c>
      <c r="L4060" s="9" t="s">
        <v>13945</v>
      </c>
      <c r="M4060" s="9" t="s">
        <v>13946</v>
      </c>
      <c r="N4060" s="13" t="s">
        <v>12</v>
      </c>
      <c r="O4060" s="13" t="s">
        <v>14</v>
      </c>
      <c r="P4060" s="13" t="s">
        <v>47</v>
      </c>
      <c r="Q4060" s="13" t="s">
        <v>20</v>
      </c>
      <c r="R4060" s="13" t="s">
        <v>15</v>
      </c>
      <c r="S4060" s="10">
        <f>ROUNDUP(SUM(VLOOKUP(F4060,'Pontuação'!A$2:B$11,2,FALSE),VLOOKUP(E4060,'Pontuação'!C$2:D$11,2,FALSE),VLOOKUP(H4060,'Pontuação'!I$2:J$11,2,FALSE),VLOOKUP(J4060,'Pontuação'!G$2:H$11,2,FALSE),VLOOKUP(L4060,'Pontuação'!M$2:N$13,2,FALSE)),0)</f>
        <v>1676</v>
      </c>
      <c r="T4060" s="11">
        <f t="shared" si="1"/>
        <v>168</v>
      </c>
      <c r="U4060" s="11" t="str">
        <f t="array" ref="U4060">IFERROR(INDEX('Pontuação'!G$13:G$101, MATCH(T4060, 'Pontuação'!F$13:F$101, 0)), "Faixa Indefinida")</f>
        <v>B</v>
      </c>
      <c r="V4060" s="11">
        <f t="shared" si="2"/>
        <v>0</v>
      </c>
      <c r="W4060" s="11">
        <f t="shared" si="3"/>
        <v>1</v>
      </c>
      <c r="X4060" s="11">
        <f t="shared" si="4"/>
        <v>0</v>
      </c>
      <c r="Y4060" s="11">
        <f t="shared" si="5"/>
        <v>0</v>
      </c>
      <c r="Z4060" s="12">
        <f>ROUNDUP(SUM(VLOOKUP(F4060,'Pontuação 3.0'!A$2:B$11,2,FALSE),VLOOKUP(E4060,'Pontuação 3.0'!C$2:D$11,2,FALSE),VLOOKUP(H4060,'Pontuação 3.0'!I$2:J$11,2,FALSE),VLOOKUP(J4060,'Pontuação 3.0'!G$2:H$11,2,FALSE),VLOOKUP(G4060,'Pontuação 3.0'!E$2:F$11,2,FALSE),VLOOKUP(K4060,'Pontuação 3.0'!K$2:L$11,2,FALSE),VLOOKUP(L4060,'Pontuação 3.0'!M$2:N$13,2,FALSE)),0)</f>
        <v>2072</v>
      </c>
      <c r="AA4060" s="12">
        <f t="shared" si="6"/>
        <v>207</v>
      </c>
      <c r="AB4060" s="12" t="str">
        <f t="array" ref="AB4060">IFERROR(INDEX('Pontuação 3.0'!G$13:G$191, MATCH(AA4060, 'Pontuação 3.0'!F$13:F$191, 0)), "Faixa Indefinida")</f>
        <v>C</v>
      </c>
      <c r="AC4060" s="12">
        <f t="shared" si="7"/>
        <v>0</v>
      </c>
      <c r="AD4060" s="12">
        <f t="shared" si="8"/>
        <v>0</v>
      </c>
      <c r="AE4060" s="12">
        <f t="shared" si="9"/>
        <v>1</v>
      </c>
      <c r="AF4060" s="12">
        <f t="shared" si="10"/>
        <v>0</v>
      </c>
    </row>
    <row r="4061" ht="15.75" customHeight="1">
      <c r="A4061" s="8">
        <v>45689.0</v>
      </c>
      <c r="B4061" s="9" t="s">
        <v>9337</v>
      </c>
      <c r="C4061" s="9" t="s">
        <v>9338</v>
      </c>
      <c r="D4061" s="15">
        <v>6.3992958873E10</v>
      </c>
      <c r="E4061" s="9" t="s">
        <v>13936</v>
      </c>
      <c r="F4061" s="9" t="s">
        <v>13948</v>
      </c>
      <c r="G4061" s="9" t="s">
        <v>13926</v>
      </c>
      <c r="H4061" s="9" t="s">
        <v>13949</v>
      </c>
      <c r="I4061" s="9" t="s">
        <v>13940</v>
      </c>
      <c r="J4061" s="9" t="s">
        <v>13929</v>
      </c>
      <c r="K4061" s="9" t="s">
        <v>13940</v>
      </c>
      <c r="L4061" s="9" t="s">
        <v>13931</v>
      </c>
      <c r="M4061" s="9" t="s">
        <v>13932</v>
      </c>
      <c r="N4061" s="13" t="s">
        <v>12</v>
      </c>
      <c r="O4061" s="13" t="s">
        <v>14</v>
      </c>
      <c r="P4061" s="13" t="s">
        <v>13</v>
      </c>
      <c r="Q4061" s="13" t="s">
        <v>20</v>
      </c>
      <c r="R4061" s="13" t="s">
        <v>15</v>
      </c>
      <c r="S4061" s="10">
        <f>ROUNDUP(SUM(VLOOKUP(F4061,'Pontuação'!A$2:B$11,2,FALSE),VLOOKUP(E4061,'Pontuação'!C$2:D$11,2,FALSE),VLOOKUP(H4061,'Pontuação'!I$2:J$11,2,FALSE),VLOOKUP(J4061,'Pontuação'!G$2:H$11,2,FALSE),VLOOKUP(L4061,'Pontuação'!M$2:N$13,2,FALSE)),0)</f>
        <v>1583</v>
      </c>
      <c r="T4061" s="11">
        <f t="shared" si="1"/>
        <v>158</v>
      </c>
      <c r="U4061" s="11" t="str">
        <f t="array" ref="U4061">IFERROR(INDEX('Pontuação'!G$13:G$101, MATCH(T4061, 'Pontuação'!F$13:F$101, 0)), "Faixa Indefinida")</f>
        <v>C</v>
      </c>
      <c r="V4061" s="11">
        <f t="shared" si="2"/>
        <v>0</v>
      </c>
      <c r="W4061" s="11">
        <f t="shared" si="3"/>
        <v>0</v>
      </c>
      <c r="X4061" s="11">
        <f t="shared" si="4"/>
        <v>1</v>
      </c>
      <c r="Y4061" s="11">
        <f t="shared" si="5"/>
        <v>0</v>
      </c>
      <c r="Z4061" s="12">
        <f>ROUNDUP(SUM(VLOOKUP(F4061,'Pontuação 3.0'!A$2:B$11,2,FALSE),VLOOKUP(E4061,'Pontuação 3.0'!C$2:D$11,2,FALSE),VLOOKUP(H4061,'Pontuação 3.0'!I$2:J$11,2,FALSE),VLOOKUP(J4061,'Pontuação 3.0'!G$2:H$11,2,FALSE),VLOOKUP(G4061,'Pontuação 3.0'!E$2:F$11,2,FALSE),VLOOKUP(K4061,'Pontuação 3.0'!K$2:L$11,2,FALSE),VLOOKUP(L4061,'Pontuação 3.0'!M$2:N$13,2,FALSE)),0)</f>
        <v>2076</v>
      </c>
      <c r="AA4061" s="12">
        <f t="shared" si="6"/>
        <v>208</v>
      </c>
      <c r="AB4061" s="12" t="str">
        <f t="array" ref="AB4061">IFERROR(INDEX('Pontuação 3.0'!G$13:G$191, MATCH(AA4061, 'Pontuação 3.0'!F$13:F$191, 0)), "Faixa Indefinida")</f>
        <v>C</v>
      </c>
      <c r="AC4061" s="12">
        <f t="shared" si="7"/>
        <v>0</v>
      </c>
      <c r="AD4061" s="12">
        <f t="shared" si="8"/>
        <v>0</v>
      </c>
      <c r="AE4061" s="12">
        <f t="shared" si="9"/>
        <v>1</v>
      </c>
      <c r="AF4061" s="12">
        <f t="shared" si="10"/>
        <v>0</v>
      </c>
    </row>
    <row r="4062" ht="15.75" customHeight="1">
      <c r="A4062" s="8">
        <v>45689.0</v>
      </c>
      <c r="B4062" s="9" t="s">
        <v>9333</v>
      </c>
      <c r="C4062" s="9" t="s">
        <v>9334</v>
      </c>
      <c r="D4062" s="14" t="s">
        <v>14184</v>
      </c>
      <c r="E4062" s="9" t="s">
        <v>13936</v>
      </c>
      <c r="F4062" s="9" t="s">
        <v>13950</v>
      </c>
      <c r="G4062" s="9" t="s">
        <v>13944</v>
      </c>
      <c r="H4062" s="9" t="s">
        <v>13951</v>
      </c>
      <c r="I4062" s="9" t="s">
        <v>13928</v>
      </c>
      <c r="J4062" s="9" t="s">
        <v>13939</v>
      </c>
      <c r="K4062" s="9" t="s">
        <v>13940</v>
      </c>
      <c r="L4062" s="9" t="s">
        <v>13945</v>
      </c>
      <c r="M4062" s="9" t="s">
        <v>13946</v>
      </c>
      <c r="N4062" s="13" t="s">
        <v>12</v>
      </c>
      <c r="O4062" s="13" t="s">
        <v>14</v>
      </c>
      <c r="P4062" s="13" t="s">
        <v>47</v>
      </c>
      <c r="Q4062" s="13" t="s">
        <v>20</v>
      </c>
      <c r="R4062" s="13" t="s">
        <v>15</v>
      </c>
      <c r="S4062" s="10">
        <f>ROUNDUP(SUM(VLOOKUP(F4062,'Pontuação'!A$2:B$11,2,FALSE),VLOOKUP(E4062,'Pontuação'!C$2:D$11,2,FALSE),VLOOKUP(H4062,'Pontuação'!I$2:J$11,2,FALSE),VLOOKUP(J4062,'Pontuação'!G$2:H$11,2,FALSE),VLOOKUP(L4062,'Pontuação'!M$2:N$13,2,FALSE)),0)</f>
        <v>1790</v>
      </c>
      <c r="T4062" s="11">
        <f t="shared" si="1"/>
        <v>179</v>
      </c>
      <c r="U4062" s="11" t="str">
        <f t="array" ref="U4062">IFERROR(INDEX('Pontuação'!G$13:G$101, MATCH(T4062, 'Pontuação'!F$13:F$101, 0)), "Faixa Indefinida")</f>
        <v>B</v>
      </c>
      <c r="V4062" s="11">
        <f t="shared" si="2"/>
        <v>0</v>
      </c>
      <c r="W4062" s="11">
        <f t="shared" si="3"/>
        <v>1</v>
      </c>
      <c r="X4062" s="11">
        <f t="shared" si="4"/>
        <v>0</v>
      </c>
      <c r="Y4062" s="11">
        <f t="shared" si="5"/>
        <v>0</v>
      </c>
      <c r="Z4062" s="12">
        <f>ROUNDUP(SUM(VLOOKUP(F4062,'Pontuação 3.0'!A$2:B$11,2,FALSE),VLOOKUP(E4062,'Pontuação 3.0'!C$2:D$11,2,FALSE),VLOOKUP(H4062,'Pontuação 3.0'!I$2:J$11,2,FALSE),VLOOKUP(J4062,'Pontuação 3.0'!G$2:H$11,2,FALSE),VLOOKUP(G4062,'Pontuação 3.0'!E$2:F$11,2,FALSE),VLOOKUP(K4062,'Pontuação 3.0'!K$2:L$11,2,FALSE),VLOOKUP(L4062,'Pontuação 3.0'!M$2:N$13,2,FALSE)),0)</f>
        <v>2220</v>
      </c>
      <c r="AA4062" s="12">
        <f t="shared" si="6"/>
        <v>222</v>
      </c>
      <c r="AB4062" s="12" t="str">
        <f t="array" ref="AB4062">IFERROR(INDEX('Pontuação 3.0'!G$13:G$191, MATCH(AA4062, 'Pontuação 3.0'!F$13:F$191, 0)), "Faixa Indefinida")</f>
        <v>B</v>
      </c>
      <c r="AC4062" s="12">
        <f t="shared" si="7"/>
        <v>0</v>
      </c>
      <c r="AD4062" s="12">
        <f t="shared" si="8"/>
        <v>1</v>
      </c>
      <c r="AE4062" s="12">
        <f t="shared" si="9"/>
        <v>0</v>
      </c>
      <c r="AF4062" s="12">
        <f t="shared" si="10"/>
        <v>0</v>
      </c>
    </row>
    <row r="4063" ht="15.75" customHeight="1">
      <c r="A4063" s="8">
        <v>45689.0</v>
      </c>
      <c r="B4063" s="9" t="s">
        <v>9341</v>
      </c>
      <c r="C4063" s="9" t="s">
        <v>9342</v>
      </c>
      <c r="D4063" s="15">
        <v>1.194906821E10</v>
      </c>
      <c r="E4063" s="9" t="s">
        <v>13936</v>
      </c>
      <c r="F4063" s="9" t="s">
        <v>13948</v>
      </c>
      <c r="G4063" s="9" t="s">
        <v>13926</v>
      </c>
      <c r="H4063" s="9" t="s">
        <v>13951</v>
      </c>
      <c r="I4063" s="9" t="s">
        <v>13940</v>
      </c>
      <c r="J4063" s="9" t="s">
        <v>13929</v>
      </c>
      <c r="K4063" s="9" t="s">
        <v>13940</v>
      </c>
      <c r="L4063" s="9" t="s">
        <v>13945</v>
      </c>
      <c r="M4063" s="9" t="s">
        <v>13942</v>
      </c>
      <c r="N4063" s="13" t="s">
        <v>12</v>
      </c>
      <c r="O4063" s="13" t="s">
        <v>14</v>
      </c>
      <c r="P4063" s="13" t="s">
        <v>333</v>
      </c>
      <c r="Q4063" s="13" t="s">
        <v>20</v>
      </c>
      <c r="R4063" s="13" t="s">
        <v>15</v>
      </c>
      <c r="S4063" s="10">
        <f>ROUNDUP(SUM(VLOOKUP(F4063,'Pontuação'!A$2:B$11,2,FALSE),VLOOKUP(E4063,'Pontuação'!C$2:D$11,2,FALSE),VLOOKUP(H4063,'Pontuação'!I$2:J$11,2,FALSE),VLOOKUP(J4063,'Pontuação'!G$2:H$11,2,FALSE),VLOOKUP(L4063,'Pontuação'!M$2:N$13,2,FALSE)),0)</f>
        <v>1673</v>
      </c>
      <c r="T4063" s="11">
        <f t="shared" si="1"/>
        <v>167</v>
      </c>
      <c r="U4063" s="11" t="str">
        <f t="array" ref="U4063">IFERROR(INDEX('Pontuação'!G$13:G$101, MATCH(T4063, 'Pontuação'!F$13:F$101, 0)), "Faixa Indefinida")</f>
        <v>B</v>
      </c>
      <c r="V4063" s="11">
        <f t="shared" si="2"/>
        <v>0</v>
      </c>
      <c r="W4063" s="11">
        <f t="shared" si="3"/>
        <v>1</v>
      </c>
      <c r="X4063" s="11">
        <f t="shared" si="4"/>
        <v>0</v>
      </c>
      <c r="Y4063" s="11">
        <f t="shared" si="5"/>
        <v>0</v>
      </c>
      <c r="Z4063" s="12">
        <f>ROUNDUP(SUM(VLOOKUP(F4063,'Pontuação 3.0'!A$2:B$11,2,FALSE),VLOOKUP(E4063,'Pontuação 3.0'!C$2:D$11,2,FALSE),VLOOKUP(H4063,'Pontuação 3.0'!I$2:J$11,2,FALSE),VLOOKUP(J4063,'Pontuação 3.0'!G$2:H$11,2,FALSE),VLOOKUP(G4063,'Pontuação 3.0'!E$2:F$11,2,FALSE),VLOOKUP(K4063,'Pontuação 3.0'!K$2:L$11,2,FALSE),VLOOKUP(L4063,'Pontuação 3.0'!M$2:N$13,2,FALSE)),0)</f>
        <v>2075</v>
      </c>
      <c r="AA4063" s="12">
        <f t="shared" si="6"/>
        <v>208</v>
      </c>
      <c r="AB4063" s="12" t="str">
        <f t="array" ref="AB4063">IFERROR(INDEX('Pontuação 3.0'!G$13:G$191, MATCH(AA4063, 'Pontuação 3.0'!F$13:F$191, 0)), "Faixa Indefinida")</f>
        <v>C</v>
      </c>
      <c r="AC4063" s="12">
        <f t="shared" si="7"/>
        <v>0</v>
      </c>
      <c r="AD4063" s="12">
        <f t="shared" si="8"/>
        <v>0</v>
      </c>
      <c r="AE4063" s="12">
        <f t="shared" si="9"/>
        <v>1</v>
      </c>
      <c r="AF4063" s="12">
        <f t="shared" si="10"/>
        <v>0</v>
      </c>
    </row>
    <row r="4064" ht="15.75" customHeight="1">
      <c r="A4064" s="8">
        <v>45689.0</v>
      </c>
      <c r="B4064" s="9" t="s">
        <v>9339</v>
      </c>
      <c r="C4064" s="9" t="s">
        <v>9340</v>
      </c>
      <c r="D4064" s="15">
        <v>8.5997726927E10</v>
      </c>
      <c r="E4064" s="9" t="s">
        <v>13924</v>
      </c>
      <c r="F4064" s="9" t="s">
        <v>13937</v>
      </c>
      <c r="G4064" s="9" t="s">
        <v>13926</v>
      </c>
      <c r="H4064" s="9" t="s">
        <v>13951</v>
      </c>
      <c r="I4064" s="9" t="s">
        <v>13940</v>
      </c>
      <c r="J4064" s="9" t="s">
        <v>13929</v>
      </c>
      <c r="K4064" s="9" t="s">
        <v>13940</v>
      </c>
      <c r="L4064" s="9" t="s">
        <v>13945</v>
      </c>
      <c r="M4064" s="9" t="s">
        <v>13942</v>
      </c>
      <c r="N4064" s="13" t="s">
        <v>12</v>
      </c>
      <c r="O4064" s="13" t="s">
        <v>14</v>
      </c>
      <c r="P4064" s="13" t="s">
        <v>13</v>
      </c>
      <c r="Q4064" s="13" t="s">
        <v>77</v>
      </c>
      <c r="R4064" s="13" t="s">
        <v>15</v>
      </c>
      <c r="S4064" s="10">
        <f>ROUNDUP(SUM(VLOOKUP(F4064,'Pontuação'!A$2:B$11,2,FALSE),VLOOKUP(E4064,'Pontuação'!C$2:D$11,2,FALSE),VLOOKUP(H4064,'Pontuação'!I$2:J$11,2,FALSE),VLOOKUP(J4064,'Pontuação'!G$2:H$11,2,FALSE),VLOOKUP(L4064,'Pontuação'!M$2:N$13,2,FALSE)),0)</f>
        <v>1660</v>
      </c>
      <c r="T4064" s="11">
        <f t="shared" si="1"/>
        <v>166</v>
      </c>
      <c r="U4064" s="11" t="str">
        <f t="array" ref="U4064">IFERROR(INDEX('Pontuação'!G$13:G$101, MATCH(T4064, 'Pontuação'!F$13:F$101, 0)), "Faixa Indefinida")</f>
        <v>B</v>
      </c>
      <c r="V4064" s="11">
        <f t="shared" si="2"/>
        <v>0</v>
      </c>
      <c r="W4064" s="11">
        <f t="shared" si="3"/>
        <v>1</v>
      </c>
      <c r="X4064" s="11">
        <f t="shared" si="4"/>
        <v>0</v>
      </c>
      <c r="Y4064" s="11">
        <f t="shared" si="5"/>
        <v>0</v>
      </c>
      <c r="Z4064" s="12">
        <f>ROUNDUP(SUM(VLOOKUP(F4064,'Pontuação 3.0'!A$2:B$11,2,FALSE),VLOOKUP(E4064,'Pontuação 3.0'!C$2:D$11,2,FALSE),VLOOKUP(H4064,'Pontuação 3.0'!I$2:J$11,2,FALSE),VLOOKUP(J4064,'Pontuação 3.0'!G$2:H$11,2,FALSE),VLOOKUP(G4064,'Pontuação 3.0'!E$2:F$11,2,FALSE),VLOOKUP(K4064,'Pontuação 3.0'!K$2:L$11,2,FALSE),VLOOKUP(L4064,'Pontuação 3.0'!M$2:N$13,2,FALSE)),0)</f>
        <v>1956</v>
      </c>
      <c r="AA4064" s="12">
        <f t="shared" si="6"/>
        <v>196</v>
      </c>
      <c r="AB4064" s="12" t="str">
        <f t="array" ref="AB4064">IFERROR(INDEX('Pontuação 3.0'!G$13:G$191, MATCH(AA4064, 'Pontuação 3.0'!F$13:F$191, 0)), "Faixa Indefinida")</f>
        <v>C</v>
      </c>
      <c r="AC4064" s="12">
        <f t="shared" si="7"/>
        <v>0</v>
      </c>
      <c r="AD4064" s="12">
        <f t="shared" si="8"/>
        <v>0</v>
      </c>
      <c r="AE4064" s="12">
        <f t="shared" si="9"/>
        <v>1</v>
      </c>
      <c r="AF4064" s="12">
        <f t="shared" si="10"/>
        <v>0</v>
      </c>
    </row>
    <row r="4065" ht="15.75" customHeight="1">
      <c r="A4065" s="8">
        <v>45689.0</v>
      </c>
      <c r="B4065" s="9" t="s">
        <v>9343</v>
      </c>
      <c r="C4065" s="9" t="s">
        <v>9344</v>
      </c>
      <c r="D4065" s="9" t="s">
        <v>9345</v>
      </c>
      <c r="E4065" s="9" t="s">
        <v>13936</v>
      </c>
      <c r="F4065" s="9" t="s">
        <v>13948</v>
      </c>
      <c r="G4065" s="9" t="s">
        <v>13926</v>
      </c>
      <c r="H4065" s="9" t="s">
        <v>13938</v>
      </c>
      <c r="I4065" s="9" t="s">
        <v>13940</v>
      </c>
      <c r="J4065" s="9" t="s">
        <v>13929</v>
      </c>
      <c r="K4065" s="9" t="s">
        <v>13940</v>
      </c>
      <c r="L4065" s="9" t="s">
        <v>13931</v>
      </c>
      <c r="M4065" s="9" t="s">
        <v>13952</v>
      </c>
      <c r="N4065" s="13" t="s">
        <v>12</v>
      </c>
      <c r="O4065" s="13" t="s">
        <v>14</v>
      </c>
      <c r="P4065" s="13" t="s">
        <v>13</v>
      </c>
      <c r="Q4065" s="13" t="s">
        <v>59</v>
      </c>
      <c r="R4065" s="13" t="s">
        <v>65</v>
      </c>
      <c r="S4065" s="10">
        <f>ROUNDUP(SUM(VLOOKUP(F4065,'Pontuação'!A$2:B$11,2,FALSE),VLOOKUP(E4065,'Pontuação'!C$2:D$11,2,FALSE),VLOOKUP(H4065,'Pontuação'!I$2:J$11,2,FALSE),VLOOKUP(J4065,'Pontuação'!G$2:H$11,2,FALSE),VLOOKUP(L4065,'Pontuação'!M$2:N$13,2,FALSE)),0)</f>
        <v>1567</v>
      </c>
      <c r="T4065" s="11">
        <f t="shared" si="1"/>
        <v>157</v>
      </c>
      <c r="U4065" s="11" t="str">
        <f t="array" ref="U4065">IFERROR(INDEX('Pontuação'!G$13:G$101, MATCH(T4065, 'Pontuação'!F$13:F$101, 0)), "Faixa Indefinida")</f>
        <v>C</v>
      </c>
      <c r="V4065" s="11">
        <f t="shared" si="2"/>
        <v>0</v>
      </c>
      <c r="W4065" s="11">
        <f t="shared" si="3"/>
        <v>0</v>
      </c>
      <c r="X4065" s="11">
        <f t="shared" si="4"/>
        <v>1</v>
      </c>
      <c r="Y4065" s="11">
        <f t="shared" si="5"/>
        <v>0</v>
      </c>
      <c r="Z4065" s="12">
        <f>ROUNDUP(SUM(VLOOKUP(F4065,'Pontuação 3.0'!A$2:B$11,2,FALSE),VLOOKUP(E4065,'Pontuação 3.0'!C$2:D$11,2,FALSE),VLOOKUP(H4065,'Pontuação 3.0'!I$2:J$11,2,FALSE),VLOOKUP(J4065,'Pontuação 3.0'!G$2:H$11,2,FALSE),VLOOKUP(G4065,'Pontuação 3.0'!E$2:F$11,2,FALSE),VLOOKUP(K4065,'Pontuação 3.0'!K$2:L$11,2,FALSE),VLOOKUP(L4065,'Pontuação 3.0'!M$2:N$13,2,FALSE)),0)</f>
        <v>1925</v>
      </c>
      <c r="AA4065" s="12">
        <f t="shared" si="6"/>
        <v>193</v>
      </c>
      <c r="AB4065" s="12" t="str">
        <f t="array" ref="AB4065">IFERROR(INDEX('Pontuação 3.0'!G$13:G$191, MATCH(AA4065, 'Pontuação 3.0'!F$13:F$191, 0)), "Faixa Indefinida")</f>
        <v>C</v>
      </c>
      <c r="AC4065" s="12">
        <f t="shared" si="7"/>
        <v>0</v>
      </c>
      <c r="AD4065" s="12">
        <f t="shared" si="8"/>
        <v>0</v>
      </c>
      <c r="AE4065" s="12">
        <f t="shared" si="9"/>
        <v>1</v>
      </c>
      <c r="AF4065" s="12">
        <f t="shared" si="10"/>
        <v>0</v>
      </c>
    </row>
    <row r="4066" ht="15.75" customHeight="1">
      <c r="A4066" s="8">
        <v>45689.0</v>
      </c>
      <c r="B4066" s="9" t="s">
        <v>9346</v>
      </c>
      <c r="C4066" s="9" t="s">
        <v>9347</v>
      </c>
      <c r="D4066" s="15">
        <v>1.3988558761E10</v>
      </c>
      <c r="E4066" s="9" t="s">
        <v>13924</v>
      </c>
      <c r="F4066" s="9" t="s">
        <v>13950</v>
      </c>
      <c r="G4066" s="9" t="s">
        <v>13957</v>
      </c>
      <c r="H4066" s="9" t="s">
        <v>13927</v>
      </c>
      <c r="I4066" s="9" t="s">
        <v>13940</v>
      </c>
      <c r="J4066" s="9" t="s">
        <v>13939</v>
      </c>
      <c r="K4066" s="9" t="s">
        <v>13940</v>
      </c>
      <c r="L4066" s="9" t="s">
        <v>13931</v>
      </c>
      <c r="M4066" s="9" t="s">
        <v>13932</v>
      </c>
      <c r="N4066" s="13" t="s">
        <v>12</v>
      </c>
      <c r="O4066" s="13" t="s">
        <v>14</v>
      </c>
      <c r="P4066" s="13" t="s">
        <v>13</v>
      </c>
      <c r="Q4066" s="13" t="s">
        <v>16</v>
      </c>
      <c r="R4066" s="13" t="s">
        <v>15</v>
      </c>
      <c r="S4066" s="10">
        <f>ROUNDUP(SUM(VLOOKUP(F4066,'Pontuação'!A$2:B$11,2,FALSE),VLOOKUP(E4066,'Pontuação'!C$2:D$11,2,FALSE),VLOOKUP(H4066,'Pontuação'!I$2:J$11,2,FALSE),VLOOKUP(J4066,'Pontuação'!G$2:H$11,2,FALSE),VLOOKUP(L4066,'Pontuação'!M$2:N$13,2,FALSE)),0)</f>
        <v>1548</v>
      </c>
      <c r="T4066" s="11">
        <f t="shared" si="1"/>
        <v>155</v>
      </c>
      <c r="U4066" s="11" t="str">
        <f t="array" ref="U4066">IFERROR(INDEX('Pontuação'!G$13:G$101, MATCH(T4066, 'Pontuação'!F$13:F$101, 0)), "Faixa Indefinida")</f>
        <v>C</v>
      </c>
      <c r="V4066" s="11">
        <f t="shared" si="2"/>
        <v>0</v>
      </c>
      <c r="W4066" s="11">
        <f t="shared" si="3"/>
        <v>0</v>
      </c>
      <c r="X4066" s="11">
        <f t="shared" si="4"/>
        <v>1</v>
      </c>
      <c r="Y4066" s="11">
        <f t="shared" si="5"/>
        <v>0</v>
      </c>
      <c r="Z4066" s="12">
        <f>ROUNDUP(SUM(VLOOKUP(F4066,'Pontuação 3.0'!A$2:B$11,2,FALSE),VLOOKUP(E4066,'Pontuação 3.0'!C$2:D$11,2,FALSE),VLOOKUP(H4066,'Pontuação 3.0'!I$2:J$11,2,FALSE),VLOOKUP(J4066,'Pontuação 3.0'!G$2:H$11,2,FALSE),VLOOKUP(G4066,'Pontuação 3.0'!E$2:F$11,2,FALSE),VLOOKUP(K4066,'Pontuação 3.0'!K$2:L$11,2,FALSE),VLOOKUP(L4066,'Pontuação 3.0'!M$2:N$13,2,FALSE)),0)</f>
        <v>1946</v>
      </c>
      <c r="AA4066" s="12">
        <f t="shared" si="6"/>
        <v>195</v>
      </c>
      <c r="AB4066" s="12" t="str">
        <f t="array" ref="AB4066">IFERROR(INDEX('Pontuação 3.0'!G$13:G$191, MATCH(AA4066, 'Pontuação 3.0'!F$13:F$191, 0)), "Faixa Indefinida")</f>
        <v>C</v>
      </c>
      <c r="AC4066" s="12">
        <f t="shared" si="7"/>
        <v>0</v>
      </c>
      <c r="AD4066" s="12">
        <f t="shared" si="8"/>
        <v>0</v>
      </c>
      <c r="AE4066" s="12">
        <f t="shared" si="9"/>
        <v>1</v>
      </c>
      <c r="AF4066" s="12">
        <f t="shared" si="10"/>
        <v>0</v>
      </c>
    </row>
    <row r="4067" ht="15.75" customHeight="1">
      <c r="A4067" s="8">
        <v>45689.0</v>
      </c>
      <c r="B4067" s="9" t="s">
        <v>9350</v>
      </c>
      <c r="C4067" s="9" t="s">
        <v>9351</v>
      </c>
      <c r="D4067" s="15">
        <v>8.1991332507E10</v>
      </c>
      <c r="E4067" s="9" t="s">
        <v>13936</v>
      </c>
      <c r="F4067" s="9" t="s">
        <v>13948</v>
      </c>
      <c r="G4067" s="9" t="s">
        <v>13926</v>
      </c>
      <c r="H4067" s="9" t="s">
        <v>13960</v>
      </c>
      <c r="I4067" s="9" t="s">
        <v>13928</v>
      </c>
      <c r="J4067" s="9" t="s">
        <v>13956</v>
      </c>
      <c r="K4067" s="9" t="s">
        <v>13930</v>
      </c>
      <c r="L4067" s="9" t="s">
        <v>13945</v>
      </c>
      <c r="M4067" s="9" t="s">
        <v>13967</v>
      </c>
      <c r="N4067" s="13" t="s">
        <v>12</v>
      </c>
      <c r="O4067" s="13" t="s">
        <v>14</v>
      </c>
      <c r="P4067" s="13" t="s">
        <v>32</v>
      </c>
      <c r="Q4067" s="13" t="s">
        <v>51</v>
      </c>
      <c r="R4067" s="13" t="s">
        <v>15</v>
      </c>
      <c r="S4067" s="10">
        <f>ROUNDUP(SUM(VLOOKUP(F4067,'Pontuação'!A$2:B$11,2,FALSE),VLOOKUP(E4067,'Pontuação'!C$2:D$11,2,FALSE),VLOOKUP(H4067,'Pontuação'!I$2:J$11,2,FALSE),VLOOKUP(J4067,'Pontuação'!G$2:H$11,2,FALSE),VLOOKUP(L4067,'Pontuação'!M$2:N$13,2,FALSE)),0)</f>
        <v>1767</v>
      </c>
      <c r="T4067" s="11">
        <f t="shared" si="1"/>
        <v>177</v>
      </c>
      <c r="U4067" s="11" t="str">
        <f t="array" ref="U4067">IFERROR(INDEX('Pontuação'!G$13:G$101, MATCH(T4067, 'Pontuação'!F$13:F$101, 0)), "Faixa Indefinida")</f>
        <v>B</v>
      </c>
      <c r="V4067" s="11">
        <f t="shared" si="2"/>
        <v>0</v>
      </c>
      <c r="W4067" s="11">
        <f t="shared" si="3"/>
        <v>1</v>
      </c>
      <c r="X4067" s="11">
        <f t="shared" si="4"/>
        <v>0</v>
      </c>
      <c r="Y4067" s="11">
        <f t="shared" si="5"/>
        <v>0</v>
      </c>
      <c r="Z4067" s="12">
        <f>ROUNDUP(SUM(VLOOKUP(F4067,'Pontuação 3.0'!A$2:B$11,2,FALSE),VLOOKUP(E4067,'Pontuação 3.0'!C$2:D$11,2,FALSE),VLOOKUP(H4067,'Pontuação 3.0'!I$2:J$11,2,FALSE),VLOOKUP(J4067,'Pontuação 3.0'!G$2:H$11,2,FALSE),VLOOKUP(G4067,'Pontuação 3.0'!E$2:F$11,2,FALSE),VLOOKUP(K4067,'Pontuação 3.0'!K$2:L$11,2,FALSE),VLOOKUP(L4067,'Pontuação 3.0'!M$2:N$13,2,FALSE)),0)</f>
        <v>2503</v>
      </c>
      <c r="AA4067" s="12">
        <f t="shared" si="6"/>
        <v>250</v>
      </c>
      <c r="AB4067" s="12" t="str">
        <f t="array" ref="AB4067">IFERROR(INDEX('Pontuação 3.0'!G$13:G$191, MATCH(AA4067, 'Pontuação 3.0'!F$13:F$191, 0)), "Faixa Indefinida")</f>
        <v>A</v>
      </c>
      <c r="AC4067" s="12">
        <f t="shared" si="7"/>
        <v>1</v>
      </c>
      <c r="AD4067" s="12">
        <f t="shared" si="8"/>
        <v>0</v>
      </c>
      <c r="AE4067" s="12">
        <f t="shared" si="9"/>
        <v>0</v>
      </c>
      <c r="AF4067" s="12">
        <f t="shared" si="10"/>
        <v>0</v>
      </c>
    </row>
    <row r="4068" ht="15.75" customHeight="1">
      <c r="A4068" s="8">
        <v>45689.0</v>
      </c>
      <c r="B4068" s="9" t="s">
        <v>9352</v>
      </c>
      <c r="C4068" s="9" t="s">
        <v>9353</v>
      </c>
      <c r="D4068" s="15">
        <v>6.2996599391E10</v>
      </c>
      <c r="E4068" s="9" t="s">
        <v>13936</v>
      </c>
      <c r="F4068" s="9" t="s">
        <v>13925</v>
      </c>
      <c r="G4068" s="9" t="s">
        <v>13944</v>
      </c>
      <c r="H4068" s="9" t="s">
        <v>13927</v>
      </c>
      <c r="I4068" s="9" t="s">
        <v>13940</v>
      </c>
      <c r="J4068" s="9" t="s">
        <v>13929</v>
      </c>
      <c r="K4068" s="9" t="s">
        <v>13940</v>
      </c>
      <c r="L4068" s="9" t="s">
        <v>13945</v>
      </c>
      <c r="M4068" s="9" t="s">
        <v>13952</v>
      </c>
      <c r="N4068" s="13" t="s">
        <v>12</v>
      </c>
      <c r="O4068" s="13" t="s">
        <v>14</v>
      </c>
      <c r="P4068" s="13" t="s">
        <v>13</v>
      </c>
      <c r="Q4068" s="13" t="s">
        <v>84</v>
      </c>
      <c r="R4068" s="13" t="s">
        <v>15</v>
      </c>
      <c r="S4068" s="10">
        <f>ROUNDUP(SUM(VLOOKUP(F4068,'Pontuação'!A$2:B$11,2,FALSE),VLOOKUP(E4068,'Pontuação'!C$2:D$11,2,FALSE),VLOOKUP(H4068,'Pontuação'!I$2:J$11,2,FALSE),VLOOKUP(J4068,'Pontuação'!G$2:H$11,2,FALSE),VLOOKUP(L4068,'Pontuação'!M$2:N$13,2,FALSE)),0)</f>
        <v>1326</v>
      </c>
      <c r="T4068" s="11">
        <f t="shared" si="1"/>
        <v>133</v>
      </c>
      <c r="U4068" s="11" t="str">
        <f t="array" ref="U4068">IFERROR(INDEX('Pontuação'!G$13:G$101, MATCH(T4068, 'Pontuação'!F$13:F$101, 0)), "Faixa Indefinida")</f>
        <v>D</v>
      </c>
      <c r="V4068" s="11">
        <f t="shared" si="2"/>
        <v>0</v>
      </c>
      <c r="W4068" s="11">
        <f t="shared" si="3"/>
        <v>0</v>
      </c>
      <c r="X4068" s="11">
        <f t="shared" si="4"/>
        <v>0</v>
      </c>
      <c r="Y4068" s="11">
        <f t="shared" si="5"/>
        <v>1</v>
      </c>
      <c r="Z4068" s="12">
        <f>ROUNDUP(SUM(VLOOKUP(F4068,'Pontuação 3.0'!A$2:B$11,2,FALSE),VLOOKUP(E4068,'Pontuação 3.0'!C$2:D$11,2,FALSE),VLOOKUP(H4068,'Pontuação 3.0'!I$2:J$11,2,FALSE),VLOOKUP(J4068,'Pontuação 3.0'!G$2:H$11,2,FALSE),VLOOKUP(G4068,'Pontuação 3.0'!E$2:F$11,2,FALSE),VLOOKUP(K4068,'Pontuação 3.0'!K$2:L$11,2,FALSE),VLOOKUP(L4068,'Pontuação 3.0'!M$2:N$13,2,FALSE)),0)</f>
        <v>1772</v>
      </c>
      <c r="AA4068" s="12">
        <f t="shared" si="6"/>
        <v>177</v>
      </c>
      <c r="AB4068" s="12" t="str">
        <f t="array" ref="AB4068">IFERROR(INDEX('Pontuação 3.0'!G$13:G$191, MATCH(AA4068, 'Pontuação 3.0'!F$13:F$191, 0)), "Faixa Indefinida")</f>
        <v>D</v>
      </c>
      <c r="AC4068" s="12">
        <f t="shared" si="7"/>
        <v>0</v>
      </c>
      <c r="AD4068" s="12">
        <f t="shared" si="8"/>
        <v>0</v>
      </c>
      <c r="AE4068" s="12">
        <f t="shared" si="9"/>
        <v>0</v>
      </c>
      <c r="AF4068" s="12">
        <f t="shared" si="10"/>
        <v>1</v>
      </c>
    </row>
    <row r="4069" ht="15.75" customHeight="1">
      <c r="A4069" s="8">
        <v>45689.0</v>
      </c>
      <c r="B4069" s="9" t="s">
        <v>4069</v>
      </c>
      <c r="C4069" s="9" t="s">
        <v>9357</v>
      </c>
      <c r="D4069" s="15">
        <v>8.3999015921E10</v>
      </c>
      <c r="E4069" s="9" t="s">
        <v>13936</v>
      </c>
      <c r="F4069" s="9" t="s">
        <v>13948</v>
      </c>
      <c r="G4069" s="9" t="s">
        <v>13926</v>
      </c>
      <c r="H4069" s="9" t="s">
        <v>13951</v>
      </c>
      <c r="I4069" s="9" t="s">
        <v>13940</v>
      </c>
      <c r="J4069" s="9" t="s">
        <v>13929</v>
      </c>
      <c r="K4069" s="9" t="s">
        <v>13940</v>
      </c>
      <c r="L4069" s="9" t="s">
        <v>13931</v>
      </c>
      <c r="M4069" s="9" t="s">
        <v>13946</v>
      </c>
      <c r="N4069" s="13" t="s">
        <v>12</v>
      </c>
      <c r="O4069" s="13" t="s">
        <v>14</v>
      </c>
      <c r="P4069" s="13" t="s">
        <v>13</v>
      </c>
      <c r="Q4069" s="13" t="s">
        <v>33</v>
      </c>
      <c r="R4069" s="13" t="s">
        <v>15</v>
      </c>
      <c r="S4069" s="10">
        <f>ROUNDUP(SUM(VLOOKUP(F4069,'Pontuação'!A$2:B$11,2,FALSE),VLOOKUP(E4069,'Pontuação'!C$2:D$11,2,FALSE),VLOOKUP(H4069,'Pontuação'!I$2:J$11,2,FALSE),VLOOKUP(J4069,'Pontuação'!G$2:H$11,2,FALSE),VLOOKUP(L4069,'Pontuação'!M$2:N$13,2,FALSE)),0)</f>
        <v>1541</v>
      </c>
      <c r="T4069" s="11">
        <f t="shared" si="1"/>
        <v>154</v>
      </c>
      <c r="U4069" s="11" t="str">
        <f t="array" ref="U4069">IFERROR(INDEX('Pontuação'!G$13:G$101, MATCH(T4069, 'Pontuação'!F$13:F$101, 0)), "Faixa Indefinida")</f>
        <v>C</v>
      </c>
      <c r="V4069" s="11">
        <f t="shared" si="2"/>
        <v>0</v>
      </c>
      <c r="W4069" s="11">
        <f t="shared" si="3"/>
        <v>0</v>
      </c>
      <c r="X4069" s="11">
        <f t="shared" si="4"/>
        <v>1</v>
      </c>
      <c r="Y4069" s="11">
        <f t="shared" si="5"/>
        <v>0</v>
      </c>
      <c r="Z4069" s="12">
        <f>ROUNDUP(SUM(VLOOKUP(F4069,'Pontuação 3.0'!A$2:B$11,2,FALSE),VLOOKUP(E4069,'Pontuação 3.0'!C$2:D$11,2,FALSE),VLOOKUP(H4069,'Pontuação 3.0'!I$2:J$11,2,FALSE),VLOOKUP(J4069,'Pontuação 3.0'!G$2:H$11,2,FALSE),VLOOKUP(G4069,'Pontuação 3.0'!E$2:F$11,2,FALSE),VLOOKUP(K4069,'Pontuação 3.0'!K$2:L$11,2,FALSE),VLOOKUP(L4069,'Pontuação 3.0'!M$2:N$13,2,FALSE)),0)</f>
        <v>1989</v>
      </c>
      <c r="AA4069" s="12">
        <f t="shared" si="6"/>
        <v>199</v>
      </c>
      <c r="AB4069" s="12" t="str">
        <f t="array" ref="AB4069">IFERROR(INDEX('Pontuação 3.0'!G$13:G$191, MATCH(AA4069, 'Pontuação 3.0'!F$13:F$191, 0)), "Faixa Indefinida")</f>
        <v>C</v>
      </c>
      <c r="AC4069" s="12">
        <f t="shared" si="7"/>
        <v>0</v>
      </c>
      <c r="AD4069" s="12">
        <f t="shared" si="8"/>
        <v>0</v>
      </c>
      <c r="AE4069" s="12">
        <f t="shared" si="9"/>
        <v>1</v>
      </c>
      <c r="AF4069" s="12">
        <f t="shared" si="10"/>
        <v>0</v>
      </c>
    </row>
    <row r="4070" ht="15.75" customHeight="1">
      <c r="A4070" s="8">
        <v>45689.0</v>
      </c>
      <c r="B4070" s="9" t="s">
        <v>9358</v>
      </c>
      <c r="C4070" s="9" t="s">
        <v>9359</v>
      </c>
      <c r="D4070" s="15">
        <v>8.3988326522E10</v>
      </c>
      <c r="E4070" s="9" t="s">
        <v>13936</v>
      </c>
      <c r="F4070" s="9" t="s">
        <v>13937</v>
      </c>
      <c r="G4070" s="9" t="s">
        <v>13926</v>
      </c>
      <c r="H4070" s="9" t="s">
        <v>13951</v>
      </c>
      <c r="I4070" s="9" t="s">
        <v>13940</v>
      </c>
      <c r="J4070" s="9" t="s">
        <v>13929</v>
      </c>
      <c r="K4070" s="9" t="s">
        <v>13930</v>
      </c>
      <c r="L4070" s="9" t="s">
        <v>13931</v>
      </c>
      <c r="M4070" s="9" t="s">
        <v>13942</v>
      </c>
      <c r="N4070" s="13" t="s">
        <v>12</v>
      </c>
      <c r="O4070" s="13" t="s">
        <v>14</v>
      </c>
      <c r="P4070" s="13" t="s">
        <v>32</v>
      </c>
      <c r="Q4070" s="13" t="s">
        <v>48</v>
      </c>
      <c r="R4070" s="13" t="s">
        <v>15</v>
      </c>
      <c r="S4070" s="10">
        <f>ROUNDUP(SUM(VLOOKUP(F4070,'Pontuação'!A$2:B$11,2,FALSE),VLOOKUP(E4070,'Pontuação'!C$2:D$11,2,FALSE),VLOOKUP(H4070,'Pontuação'!I$2:J$11,2,FALSE),VLOOKUP(J4070,'Pontuação'!G$2:H$11,2,FALSE),VLOOKUP(L4070,'Pontuação'!M$2:N$13,2,FALSE)),0)</f>
        <v>1524</v>
      </c>
      <c r="T4070" s="11">
        <f t="shared" si="1"/>
        <v>152</v>
      </c>
      <c r="U4070" s="11" t="str">
        <f t="array" ref="U4070">IFERROR(INDEX('Pontuação'!G$13:G$101, MATCH(T4070, 'Pontuação'!F$13:F$101, 0)), "Faixa Indefinida")</f>
        <v>C</v>
      </c>
      <c r="V4070" s="11">
        <f t="shared" si="2"/>
        <v>0</v>
      </c>
      <c r="W4070" s="11">
        <f t="shared" si="3"/>
        <v>0</v>
      </c>
      <c r="X4070" s="11">
        <f t="shared" si="4"/>
        <v>1</v>
      </c>
      <c r="Y4070" s="11">
        <f t="shared" si="5"/>
        <v>0</v>
      </c>
      <c r="Z4070" s="12">
        <f>ROUNDUP(SUM(VLOOKUP(F4070,'Pontuação 3.0'!A$2:B$11,2,FALSE),VLOOKUP(E4070,'Pontuação 3.0'!C$2:D$11,2,FALSE),VLOOKUP(H4070,'Pontuação 3.0'!I$2:J$11,2,FALSE),VLOOKUP(J4070,'Pontuação 3.0'!G$2:H$11,2,FALSE),VLOOKUP(G4070,'Pontuação 3.0'!E$2:F$11,2,FALSE),VLOOKUP(K4070,'Pontuação 3.0'!K$2:L$11,2,FALSE),VLOOKUP(L4070,'Pontuação 3.0'!M$2:N$13,2,FALSE)),0)</f>
        <v>2161</v>
      </c>
      <c r="AA4070" s="12">
        <f t="shared" si="6"/>
        <v>216</v>
      </c>
      <c r="AB4070" s="12" t="str">
        <f t="array" ref="AB4070">IFERROR(INDEX('Pontuação 3.0'!G$13:G$191, MATCH(AA4070, 'Pontuação 3.0'!F$13:F$191, 0)), "Faixa Indefinida")</f>
        <v>B</v>
      </c>
      <c r="AC4070" s="12">
        <f t="shared" si="7"/>
        <v>0</v>
      </c>
      <c r="AD4070" s="12">
        <f t="shared" si="8"/>
        <v>1</v>
      </c>
      <c r="AE4070" s="12">
        <f t="shared" si="9"/>
        <v>0</v>
      </c>
      <c r="AF4070" s="12">
        <f t="shared" si="10"/>
        <v>0</v>
      </c>
    </row>
    <row r="4071" ht="15.75" customHeight="1">
      <c r="A4071" s="8">
        <v>45689.0</v>
      </c>
      <c r="B4071" s="9" t="s">
        <v>9365</v>
      </c>
      <c r="C4071" s="9" t="s">
        <v>9366</v>
      </c>
      <c r="D4071" s="14" t="s">
        <v>14185</v>
      </c>
      <c r="E4071" s="9" t="s">
        <v>13936</v>
      </c>
      <c r="F4071" s="9" t="s">
        <v>13948</v>
      </c>
      <c r="G4071" s="9" t="s">
        <v>13926</v>
      </c>
      <c r="H4071" s="9" t="s">
        <v>13938</v>
      </c>
      <c r="I4071" s="9" t="s">
        <v>13928</v>
      </c>
      <c r="J4071" s="9" t="s">
        <v>13929</v>
      </c>
      <c r="K4071" s="9" t="s">
        <v>13930</v>
      </c>
      <c r="L4071" s="9" t="s">
        <v>13959</v>
      </c>
      <c r="M4071" s="9" t="s">
        <v>13946</v>
      </c>
      <c r="N4071" s="13" t="s">
        <v>12</v>
      </c>
      <c r="O4071" s="13" t="s">
        <v>14</v>
      </c>
      <c r="P4071" s="13" t="s">
        <v>32</v>
      </c>
      <c r="Q4071" s="13" t="s">
        <v>77</v>
      </c>
      <c r="R4071" s="13" t="s">
        <v>15</v>
      </c>
      <c r="S4071" s="10">
        <f>ROUNDUP(SUM(VLOOKUP(F4071,'Pontuação'!A$2:B$11,2,FALSE),VLOOKUP(E4071,'Pontuação'!C$2:D$11,2,FALSE),VLOOKUP(H4071,'Pontuação'!I$2:J$11,2,FALSE),VLOOKUP(J4071,'Pontuação'!G$2:H$11,2,FALSE),VLOOKUP(L4071,'Pontuação'!M$2:N$13,2,FALSE)),0)</f>
        <v>1637</v>
      </c>
      <c r="T4071" s="11">
        <f t="shared" si="1"/>
        <v>164</v>
      </c>
      <c r="U4071" s="11" t="str">
        <f t="array" ref="U4071">IFERROR(INDEX('Pontuação'!G$13:G$101, MATCH(T4071, 'Pontuação'!F$13:F$101, 0)), "Faixa Indefinida")</f>
        <v>C</v>
      </c>
      <c r="V4071" s="11">
        <f t="shared" si="2"/>
        <v>0</v>
      </c>
      <c r="W4071" s="11">
        <f t="shared" si="3"/>
        <v>0</v>
      </c>
      <c r="X4071" s="11">
        <f t="shared" si="4"/>
        <v>1</v>
      </c>
      <c r="Y4071" s="11">
        <f t="shared" si="5"/>
        <v>0</v>
      </c>
      <c r="Z4071" s="12">
        <f>ROUNDUP(SUM(VLOOKUP(F4071,'Pontuação 3.0'!A$2:B$11,2,FALSE),VLOOKUP(E4071,'Pontuação 3.0'!C$2:D$11,2,FALSE),VLOOKUP(H4071,'Pontuação 3.0'!I$2:J$11,2,FALSE),VLOOKUP(J4071,'Pontuação 3.0'!G$2:H$11,2,FALSE),VLOOKUP(G4071,'Pontuação 3.0'!E$2:F$11,2,FALSE),VLOOKUP(K4071,'Pontuação 3.0'!K$2:L$11,2,FALSE),VLOOKUP(L4071,'Pontuação 3.0'!M$2:N$13,2,FALSE)),0)</f>
        <v>2380</v>
      </c>
      <c r="AA4071" s="12">
        <f t="shared" si="6"/>
        <v>238</v>
      </c>
      <c r="AB4071" s="12" t="str">
        <f t="array" ref="AB4071">IFERROR(INDEX('Pontuação 3.0'!G$13:G$191, MATCH(AA4071, 'Pontuação 3.0'!F$13:F$191, 0)), "Faixa Indefinida")</f>
        <v>A</v>
      </c>
      <c r="AC4071" s="12">
        <f t="shared" si="7"/>
        <v>1</v>
      </c>
      <c r="AD4071" s="12">
        <f t="shared" si="8"/>
        <v>0</v>
      </c>
      <c r="AE4071" s="12">
        <f t="shared" si="9"/>
        <v>0</v>
      </c>
      <c r="AF4071" s="12">
        <f t="shared" si="10"/>
        <v>0</v>
      </c>
    </row>
    <row r="4072" ht="15.75" customHeight="1">
      <c r="A4072" s="8">
        <v>45689.0</v>
      </c>
      <c r="B4072" s="9" t="s">
        <v>9363</v>
      </c>
      <c r="C4072" s="9" t="s">
        <v>9364</v>
      </c>
      <c r="D4072" s="15">
        <v>1.9981622327E10</v>
      </c>
      <c r="E4072" s="9" t="s">
        <v>13924</v>
      </c>
      <c r="F4072" s="9" t="s">
        <v>13953</v>
      </c>
      <c r="G4072" s="9" t="s">
        <v>13926</v>
      </c>
      <c r="H4072" s="9" t="s">
        <v>13951</v>
      </c>
      <c r="I4072" s="9" t="s">
        <v>13940</v>
      </c>
      <c r="J4072" s="9" t="s">
        <v>13929</v>
      </c>
      <c r="K4072" s="9" t="s">
        <v>13940</v>
      </c>
      <c r="L4072" s="9" t="s">
        <v>13931</v>
      </c>
      <c r="M4072" s="9" t="s">
        <v>13942</v>
      </c>
      <c r="N4072" s="13" t="s">
        <v>12</v>
      </c>
      <c r="O4072" s="13" t="s">
        <v>14</v>
      </c>
      <c r="P4072" s="13" t="s">
        <v>39</v>
      </c>
      <c r="Q4072" s="13" t="s">
        <v>20</v>
      </c>
      <c r="R4072" s="13" t="s">
        <v>15</v>
      </c>
      <c r="S4072" s="10">
        <f>ROUNDUP(SUM(VLOOKUP(F4072,'Pontuação'!A$2:B$11,2,FALSE),VLOOKUP(E4072,'Pontuação'!C$2:D$11,2,FALSE),VLOOKUP(H4072,'Pontuação'!I$2:J$11,2,FALSE),VLOOKUP(J4072,'Pontuação'!G$2:H$11,2,FALSE),VLOOKUP(L4072,'Pontuação'!M$2:N$13,2,FALSE)),0)</f>
        <v>1562</v>
      </c>
      <c r="T4072" s="11">
        <f t="shared" si="1"/>
        <v>156</v>
      </c>
      <c r="U4072" s="11" t="str">
        <f t="array" ref="U4072">IFERROR(INDEX('Pontuação'!G$13:G$101, MATCH(T4072, 'Pontuação'!F$13:F$101, 0)), "Faixa Indefinida")</f>
        <v>C</v>
      </c>
      <c r="V4072" s="11">
        <f t="shared" si="2"/>
        <v>0</v>
      </c>
      <c r="W4072" s="11">
        <f t="shared" si="3"/>
        <v>0</v>
      </c>
      <c r="X4072" s="11">
        <f t="shared" si="4"/>
        <v>1</v>
      </c>
      <c r="Y4072" s="11">
        <f t="shared" si="5"/>
        <v>0</v>
      </c>
      <c r="Z4072" s="12">
        <f>ROUNDUP(SUM(VLOOKUP(F4072,'Pontuação 3.0'!A$2:B$11,2,FALSE),VLOOKUP(E4072,'Pontuação 3.0'!C$2:D$11,2,FALSE),VLOOKUP(H4072,'Pontuação 3.0'!I$2:J$11,2,FALSE),VLOOKUP(J4072,'Pontuação 3.0'!G$2:H$11,2,FALSE),VLOOKUP(G4072,'Pontuação 3.0'!E$2:F$11,2,FALSE),VLOOKUP(K4072,'Pontuação 3.0'!K$2:L$11,2,FALSE),VLOOKUP(L4072,'Pontuação 3.0'!M$2:N$13,2,FALSE)),0)</f>
        <v>2077</v>
      </c>
      <c r="AA4072" s="12">
        <f t="shared" si="6"/>
        <v>208</v>
      </c>
      <c r="AB4072" s="12" t="str">
        <f t="array" ref="AB4072">IFERROR(INDEX('Pontuação 3.0'!G$13:G$191, MATCH(AA4072, 'Pontuação 3.0'!F$13:F$191, 0)), "Faixa Indefinida")</f>
        <v>C</v>
      </c>
      <c r="AC4072" s="12">
        <f t="shared" si="7"/>
        <v>0</v>
      </c>
      <c r="AD4072" s="12">
        <f t="shared" si="8"/>
        <v>0</v>
      </c>
      <c r="AE4072" s="12">
        <f t="shared" si="9"/>
        <v>1</v>
      </c>
      <c r="AF4072" s="12">
        <f t="shared" si="10"/>
        <v>0</v>
      </c>
    </row>
    <row r="4073" ht="15.75" customHeight="1">
      <c r="A4073" s="8">
        <v>45689.0</v>
      </c>
      <c r="B4073" s="9" t="s">
        <v>135</v>
      </c>
      <c r="C4073" s="9" t="s">
        <v>9367</v>
      </c>
      <c r="D4073" s="15">
        <v>1.1971095883E10</v>
      </c>
      <c r="E4073" s="9" t="s">
        <v>13924</v>
      </c>
      <c r="F4073" s="9" t="s">
        <v>13948</v>
      </c>
      <c r="G4073" s="9" t="s">
        <v>13926</v>
      </c>
      <c r="H4073" s="9" t="s">
        <v>13951</v>
      </c>
      <c r="I4073" s="9" t="s">
        <v>13940</v>
      </c>
      <c r="J4073" s="9" t="s">
        <v>13929</v>
      </c>
      <c r="K4073" s="9" t="s">
        <v>13930</v>
      </c>
      <c r="L4073" s="9" t="s">
        <v>13941</v>
      </c>
      <c r="M4073" s="9" t="s">
        <v>13967</v>
      </c>
      <c r="N4073" s="13" t="s">
        <v>12</v>
      </c>
      <c r="O4073" s="13" t="s">
        <v>14</v>
      </c>
      <c r="P4073" s="13" t="s">
        <v>32</v>
      </c>
      <c r="Q4073" s="13" t="s">
        <v>20</v>
      </c>
      <c r="R4073" s="13" t="s">
        <v>15</v>
      </c>
      <c r="S4073" s="10">
        <f>ROUNDUP(SUM(VLOOKUP(F4073,'Pontuação'!A$2:B$11,2,FALSE),VLOOKUP(E4073,'Pontuação'!C$2:D$11,2,FALSE),VLOOKUP(H4073,'Pontuação'!I$2:J$11,2,FALSE),VLOOKUP(J4073,'Pontuação'!G$2:H$11,2,FALSE),VLOOKUP(L4073,'Pontuação'!M$2:N$13,2,FALSE)),0)</f>
        <v>1589</v>
      </c>
      <c r="T4073" s="11">
        <f t="shared" si="1"/>
        <v>159</v>
      </c>
      <c r="U4073" s="11" t="str">
        <f t="array" ref="U4073">IFERROR(INDEX('Pontuação'!G$13:G$101, MATCH(T4073, 'Pontuação'!F$13:F$101, 0)), "Faixa Indefinida")</f>
        <v>C</v>
      </c>
      <c r="V4073" s="11">
        <f t="shared" si="2"/>
        <v>0</v>
      </c>
      <c r="W4073" s="11">
        <f t="shared" si="3"/>
        <v>0</v>
      </c>
      <c r="X4073" s="11">
        <f t="shared" si="4"/>
        <v>1</v>
      </c>
      <c r="Y4073" s="11">
        <f t="shared" si="5"/>
        <v>0</v>
      </c>
      <c r="Z4073" s="12">
        <f>ROUNDUP(SUM(VLOOKUP(F4073,'Pontuação 3.0'!A$2:B$11,2,FALSE),VLOOKUP(E4073,'Pontuação 3.0'!C$2:D$11,2,FALSE),VLOOKUP(H4073,'Pontuação 3.0'!I$2:J$11,2,FALSE),VLOOKUP(J4073,'Pontuação 3.0'!G$2:H$11,2,FALSE),VLOOKUP(G4073,'Pontuação 3.0'!E$2:F$11,2,FALSE),VLOOKUP(K4073,'Pontuação 3.0'!K$2:L$11,2,FALSE),VLOOKUP(L4073,'Pontuação 3.0'!M$2:N$13,2,FALSE)),0)</f>
        <v>2198</v>
      </c>
      <c r="AA4073" s="12">
        <f t="shared" si="6"/>
        <v>220</v>
      </c>
      <c r="AB4073" s="12" t="str">
        <f t="array" ref="AB4073">IFERROR(INDEX('Pontuação 3.0'!G$13:G$191, MATCH(AA4073, 'Pontuação 3.0'!F$13:F$191, 0)), "Faixa Indefinida")</f>
        <v>B</v>
      </c>
      <c r="AC4073" s="12">
        <f t="shared" si="7"/>
        <v>0</v>
      </c>
      <c r="AD4073" s="12">
        <f t="shared" si="8"/>
        <v>1</v>
      </c>
      <c r="AE4073" s="12">
        <f t="shared" si="9"/>
        <v>0</v>
      </c>
      <c r="AF4073" s="12">
        <f t="shared" si="10"/>
        <v>0</v>
      </c>
    </row>
    <row r="4074" ht="15.75" customHeight="1">
      <c r="A4074" s="8">
        <v>45689.0</v>
      </c>
      <c r="B4074" s="9" t="s">
        <v>9370</v>
      </c>
      <c r="C4074" s="9" t="s">
        <v>9371</v>
      </c>
      <c r="D4074" s="15">
        <v>8.1984512781E10</v>
      </c>
      <c r="E4074" s="9" t="s">
        <v>13936</v>
      </c>
      <c r="F4074" s="9" t="s">
        <v>13948</v>
      </c>
      <c r="G4074" s="9" t="s">
        <v>13926</v>
      </c>
      <c r="H4074" s="9" t="s">
        <v>13949</v>
      </c>
      <c r="I4074" s="9" t="s">
        <v>13928</v>
      </c>
      <c r="J4074" s="9" t="s">
        <v>13929</v>
      </c>
      <c r="K4074" s="9" t="s">
        <v>13940</v>
      </c>
      <c r="L4074" s="9" t="s">
        <v>13941</v>
      </c>
      <c r="M4074" s="9" t="s">
        <v>13942</v>
      </c>
      <c r="N4074" s="13" t="s">
        <v>12</v>
      </c>
      <c r="O4074" s="13" t="s">
        <v>14</v>
      </c>
      <c r="P4074" s="13" t="s">
        <v>39</v>
      </c>
      <c r="Q4074" s="13" t="s">
        <v>59</v>
      </c>
      <c r="R4074" s="13" t="s">
        <v>65</v>
      </c>
      <c r="S4074" s="10">
        <f>ROUNDUP(SUM(VLOOKUP(F4074,'Pontuação'!A$2:B$11,2,FALSE),VLOOKUP(E4074,'Pontuação'!C$2:D$11,2,FALSE),VLOOKUP(H4074,'Pontuação'!I$2:J$11,2,FALSE),VLOOKUP(J4074,'Pontuação'!G$2:H$11,2,FALSE),VLOOKUP(L4074,'Pontuação'!M$2:N$13,2,FALSE)),0)</f>
        <v>1627</v>
      </c>
      <c r="T4074" s="11">
        <f t="shared" si="1"/>
        <v>163</v>
      </c>
      <c r="U4074" s="11" t="str">
        <f t="array" ref="U4074">IFERROR(INDEX('Pontuação'!G$13:G$101, MATCH(T4074, 'Pontuação'!F$13:F$101, 0)), "Faixa Indefinida")</f>
        <v>C</v>
      </c>
      <c r="V4074" s="11">
        <f t="shared" si="2"/>
        <v>0</v>
      </c>
      <c r="W4074" s="11">
        <f t="shared" si="3"/>
        <v>0</v>
      </c>
      <c r="X4074" s="11">
        <f t="shared" si="4"/>
        <v>1</v>
      </c>
      <c r="Y4074" s="11">
        <f t="shared" si="5"/>
        <v>0</v>
      </c>
      <c r="Z4074" s="12">
        <f>ROUNDUP(SUM(VLOOKUP(F4074,'Pontuação 3.0'!A$2:B$11,2,FALSE),VLOOKUP(E4074,'Pontuação 3.0'!C$2:D$11,2,FALSE),VLOOKUP(H4074,'Pontuação 3.0'!I$2:J$11,2,FALSE),VLOOKUP(J4074,'Pontuação 3.0'!G$2:H$11,2,FALSE),VLOOKUP(G4074,'Pontuação 3.0'!E$2:F$11,2,FALSE),VLOOKUP(K4074,'Pontuação 3.0'!K$2:L$11,2,FALSE),VLOOKUP(L4074,'Pontuação 3.0'!M$2:N$13,2,FALSE)),0)</f>
        <v>2054</v>
      </c>
      <c r="AA4074" s="12">
        <f t="shared" si="6"/>
        <v>205</v>
      </c>
      <c r="AB4074" s="12" t="str">
        <f t="array" ref="AB4074">IFERROR(INDEX('Pontuação 3.0'!G$13:G$191, MATCH(AA4074, 'Pontuação 3.0'!F$13:F$191, 0)), "Faixa Indefinida")</f>
        <v>C</v>
      </c>
      <c r="AC4074" s="12">
        <f t="shared" si="7"/>
        <v>0</v>
      </c>
      <c r="AD4074" s="12">
        <f t="shared" si="8"/>
        <v>0</v>
      </c>
      <c r="AE4074" s="12">
        <f t="shared" si="9"/>
        <v>1</v>
      </c>
      <c r="AF4074" s="12">
        <f t="shared" si="10"/>
        <v>0</v>
      </c>
    </row>
    <row r="4075" ht="15.75" customHeight="1">
      <c r="A4075" s="8">
        <v>45689.0</v>
      </c>
      <c r="B4075" s="9" t="s">
        <v>9374</v>
      </c>
      <c r="C4075" s="9" t="s">
        <v>9375</v>
      </c>
      <c r="D4075" s="15">
        <v>2.7997661086E10</v>
      </c>
      <c r="E4075" s="9" t="s">
        <v>13936</v>
      </c>
      <c r="F4075" s="9" t="s">
        <v>13950</v>
      </c>
      <c r="G4075" s="9" t="s">
        <v>13926</v>
      </c>
      <c r="H4075" s="9" t="s">
        <v>13949</v>
      </c>
      <c r="I4075" s="9" t="s">
        <v>13940</v>
      </c>
      <c r="J4075" s="9" t="s">
        <v>13929</v>
      </c>
      <c r="K4075" s="9" t="s">
        <v>13940</v>
      </c>
      <c r="L4075" s="9" t="s">
        <v>13931</v>
      </c>
      <c r="M4075" s="9" t="s">
        <v>13942</v>
      </c>
      <c r="N4075" s="13" t="s">
        <v>12</v>
      </c>
      <c r="O4075" s="13" t="s">
        <v>14</v>
      </c>
      <c r="P4075" s="13" t="s">
        <v>47</v>
      </c>
      <c r="Q4075" s="13" t="s">
        <v>20</v>
      </c>
      <c r="R4075" s="13" t="s">
        <v>15</v>
      </c>
      <c r="S4075" s="10">
        <f>ROUNDUP(SUM(VLOOKUP(F4075,'Pontuação'!A$2:B$11,2,FALSE),VLOOKUP(E4075,'Pontuação'!C$2:D$11,2,FALSE),VLOOKUP(H4075,'Pontuação'!I$2:J$11,2,FALSE),VLOOKUP(J4075,'Pontuação'!G$2:H$11,2,FALSE),VLOOKUP(L4075,'Pontuação'!M$2:N$13,2,FALSE)),0)</f>
        <v>1595</v>
      </c>
      <c r="T4075" s="11">
        <f t="shared" si="1"/>
        <v>160</v>
      </c>
      <c r="U4075" s="11" t="str">
        <f t="array" ref="U4075">IFERROR(INDEX('Pontuação'!G$13:G$101, MATCH(T4075, 'Pontuação'!F$13:F$101, 0)), "Faixa Indefinida")</f>
        <v>C</v>
      </c>
      <c r="V4075" s="11">
        <f t="shared" si="2"/>
        <v>0</v>
      </c>
      <c r="W4075" s="11">
        <f t="shared" si="3"/>
        <v>0</v>
      </c>
      <c r="X4075" s="11">
        <f t="shared" si="4"/>
        <v>1</v>
      </c>
      <c r="Y4075" s="11">
        <f t="shared" si="5"/>
        <v>0</v>
      </c>
      <c r="Z4075" s="12">
        <f>ROUNDUP(SUM(VLOOKUP(F4075,'Pontuação 3.0'!A$2:B$11,2,FALSE),VLOOKUP(E4075,'Pontuação 3.0'!C$2:D$11,2,FALSE),VLOOKUP(H4075,'Pontuação 3.0'!I$2:J$11,2,FALSE),VLOOKUP(J4075,'Pontuação 3.0'!G$2:H$11,2,FALSE),VLOOKUP(G4075,'Pontuação 3.0'!E$2:F$11,2,FALSE),VLOOKUP(K4075,'Pontuação 3.0'!K$2:L$11,2,FALSE),VLOOKUP(L4075,'Pontuação 3.0'!M$2:N$13,2,FALSE)),0)</f>
        <v>2209</v>
      </c>
      <c r="AA4075" s="12">
        <f t="shared" si="6"/>
        <v>221</v>
      </c>
      <c r="AB4075" s="12" t="str">
        <f t="array" ref="AB4075">IFERROR(INDEX('Pontuação 3.0'!G$13:G$191, MATCH(AA4075, 'Pontuação 3.0'!F$13:F$191, 0)), "Faixa Indefinida")</f>
        <v>B</v>
      </c>
      <c r="AC4075" s="12">
        <f t="shared" si="7"/>
        <v>0</v>
      </c>
      <c r="AD4075" s="12">
        <f t="shared" si="8"/>
        <v>1</v>
      </c>
      <c r="AE4075" s="12">
        <f t="shared" si="9"/>
        <v>0</v>
      </c>
      <c r="AF4075" s="12">
        <f t="shared" si="10"/>
        <v>0</v>
      </c>
    </row>
    <row r="4076" ht="15.75" customHeight="1">
      <c r="A4076" s="8">
        <v>45689.0</v>
      </c>
      <c r="B4076" s="9" t="s">
        <v>9378</v>
      </c>
      <c r="C4076" s="9" t="s">
        <v>9379</v>
      </c>
      <c r="D4076" s="15">
        <v>2.1976718513E10</v>
      </c>
      <c r="E4076" s="9" t="s">
        <v>13924</v>
      </c>
      <c r="F4076" s="9" t="s">
        <v>13950</v>
      </c>
      <c r="G4076" s="9" t="s">
        <v>13944</v>
      </c>
      <c r="H4076" s="9" t="s">
        <v>13951</v>
      </c>
      <c r="I4076" s="9" t="s">
        <v>13928</v>
      </c>
      <c r="J4076" s="9" t="s">
        <v>13929</v>
      </c>
      <c r="K4076" s="9" t="s">
        <v>13940</v>
      </c>
      <c r="L4076" s="9" t="s">
        <v>13945</v>
      </c>
      <c r="M4076" s="9" t="s">
        <v>13952</v>
      </c>
      <c r="N4076" s="13" t="s">
        <v>12</v>
      </c>
      <c r="O4076" s="13" t="s">
        <v>14</v>
      </c>
      <c r="P4076" s="13" t="s">
        <v>93</v>
      </c>
      <c r="Q4076" s="13" t="s">
        <v>20</v>
      </c>
      <c r="R4076" s="13" t="s">
        <v>15</v>
      </c>
      <c r="S4076" s="10">
        <f>ROUNDUP(SUM(VLOOKUP(F4076,'Pontuação'!A$2:B$11,2,FALSE),VLOOKUP(E4076,'Pontuação'!C$2:D$11,2,FALSE),VLOOKUP(H4076,'Pontuação'!I$2:J$11,2,FALSE),VLOOKUP(J4076,'Pontuação'!G$2:H$11,2,FALSE),VLOOKUP(L4076,'Pontuação'!M$2:N$13,2,FALSE)),0)</f>
        <v>1689</v>
      </c>
      <c r="T4076" s="11">
        <f t="shared" si="1"/>
        <v>169</v>
      </c>
      <c r="U4076" s="11" t="str">
        <f t="array" ref="U4076">IFERROR(INDEX('Pontuação'!G$13:G$101, MATCH(T4076, 'Pontuação'!F$13:F$101, 0)), "Faixa Indefinida")</f>
        <v>B</v>
      </c>
      <c r="V4076" s="11">
        <f t="shared" si="2"/>
        <v>0</v>
      </c>
      <c r="W4076" s="11">
        <f t="shared" si="3"/>
        <v>1</v>
      </c>
      <c r="X4076" s="11">
        <f t="shared" si="4"/>
        <v>0</v>
      </c>
      <c r="Y4076" s="11">
        <f t="shared" si="5"/>
        <v>0</v>
      </c>
      <c r="Z4076" s="12">
        <f>ROUNDUP(SUM(VLOOKUP(F4076,'Pontuação 3.0'!A$2:B$11,2,FALSE),VLOOKUP(E4076,'Pontuação 3.0'!C$2:D$11,2,FALSE),VLOOKUP(H4076,'Pontuação 3.0'!I$2:J$11,2,FALSE),VLOOKUP(J4076,'Pontuação 3.0'!G$2:H$11,2,FALSE),VLOOKUP(G4076,'Pontuação 3.0'!E$2:F$11,2,FALSE),VLOOKUP(K4076,'Pontuação 3.0'!K$2:L$11,2,FALSE),VLOOKUP(L4076,'Pontuação 3.0'!M$2:N$13,2,FALSE)),0)</f>
        <v>2038</v>
      </c>
      <c r="AA4076" s="12">
        <f t="shared" si="6"/>
        <v>204</v>
      </c>
      <c r="AB4076" s="12" t="str">
        <f t="array" ref="AB4076">IFERROR(INDEX('Pontuação 3.0'!G$13:G$191, MATCH(AA4076, 'Pontuação 3.0'!F$13:F$191, 0)), "Faixa Indefinida")</f>
        <v>C</v>
      </c>
      <c r="AC4076" s="12">
        <f t="shared" si="7"/>
        <v>0</v>
      </c>
      <c r="AD4076" s="12">
        <f t="shared" si="8"/>
        <v>0</v>
      </c>
      <c r="AE4076" s="12">
        <f t="shared" si="9"/>
        <v>1</v>
      </c>
      <c r="AF4076" s="12">
        <f t="shared" si="10"/>
        <v>0</v>
      </c>
    </row>
    <row r="4077" ht="15.75" customHeight="1">
      <c r="A4077" s="8">
        <v>45689.0</v>
      </c>
      <c r="B4077" s="9" t="s">
        <v>9376</v>
      </c>
      <c r="C4077" s="9" t="s">
        <v>9377</v>
      </c>
      <c r="D4077" s="15">
        <v>9.8989129663E10</v>
      </c>
      <c r="E4077" s="9" t="s">
        <v>13936</v>
      </c>
      <c r="F4077" s="9" t="s">
        <v>13937</v>
      </c>
      <c r="G4077" s="9" t="s">
        <v>13944</v>
      </c>
      <c r="H4077" s="9" t="s">
        <v>13949</v>
      </c>
      <c r="I4077" s="9" t="s">
        <v>13928</v>
      </c>
      <c r="J4077" s="9" t="s">
        <v>13956</v>
      </c>
      <c r="K4077" s="9" t="s">
        <v>13930</v>
      </c>
      <c r="L4077" s="9" t="s">
        <v>13931</v>
      </c>
      <c r="M4077" s="9" t="s">
        <v>13932</v>
      </c>
      <c r="N4077" s="13" t="s">
        <v>12</v>
      </c>
      <c r="O4077" s="13" t="s">
        <v>14</v>
      </c>
      <c r="P4077" s="13" t="s">
        <v>32</v>
      </c>
      <c r="Q4077" s="13" t="s">
        <v>59</v>
      </c>
      <c r="R4077" s="13" t="s">
        <v>65</v>
      </c>
      <c r="S4077" s="10">
        <f>ROUNDUP(SUM(VLOOKUP(F4077,'Pontuação'!A$2:B$11,2,FALSE),VLOOKUP(E4077,'Pontuação'!C$2:D$11,2,FALSE),VLOOKUP(H4077,'Pontuação'!I$2:J$11,2,FALSE),VLOOKUP(J4077,'Pontuação'!G$2:H$11,2,FALSE),VLOOKUP(L4077,'Pontuação'!M$2:N$13,2,FALSE)),0)</f>
        <v>1844</v>
      </c>
      <c r="T4077" s="11">
        <f t="shared" si="1"/>
        <v>184</v>
      </c>
      <c r="U4077" s="11" t="str">
        <f t="array" ref="U4077">IFERROR(INDEX('Pontuação'!G$13:G$101, MATCH(T4077, 'Pontuação'!F$13:F$101, 0)), "Faixa Indefinida")</f>
        <v>A</v>
      </c>
      <c r="V4077" s="11">
        <f t="shared" si="2"/>
        <v>1</v>
      </c>
      <c r="W4077" s="11">
        <f t="shared" si="3"/>
        <v>0</v>
      </c>
      <c r="X4077" s="11">
        <f t="shared" si="4"/>
        <v>0</v>
      </c>
      <c r="Y4077" s="11">
        <f t="shared" si="5"/>
        <v>0</v>
      </c>
      <c r="Z4077" s="12">
        <f>ROUNDUP(SUM(VLOOKUP(F4077,'Pontuação 3.0'!A$2:B$11,2,FALSE),VLOOKUP(E4077,'Pontuação 3.0'!C$2:D$11,2,FALSE),VLOOKUP(H4077,'Pontuação 3.0'!I$2:J$11,2,FALSE),VLOOKUP(J4077,'Pontuação 3.0'!G$2:H$11,2,FALSE),VLOOKUP(G4077,'Pontuação 3.0'!E$2:F$11,2,FALSE),VLOOKUP(K4077,'Pontuação 3.0'!K$2:L$11,2,FALSE),VLOOKUP(L4077,'Pontuação 3.0'!M$2:N$13,2,FALSE)),0)</f>
        <v>2383</v>
      </c>
      <c r="AA4077" s="12">
        <f t="shared" si="6"/>
        <v>238</v>
      </c>
      <c r="AB4077" s="12" t="str">
        <f t="array" ref="AB4077">IFERROR(INDEX('Pontuação 3.0'!G$13:G$191, MATCH(AA4077, 'Pontuação 3.0'!F$13:F$191, 0)), "Faixa Indefinida")</f>
        <v>A</v>
      </c>
      <c r="AC4077" s="12">
        <f t="shared" si="7"/>
        <v>1</v>
      </c>
      <c r="AD4077" s="12">
        <f t="shared" si="8"/>
        <v>0</v>
      </c>
      <c r="AE4077" s="12">
        <f t="shared" si="9"/>
        <v>0</v>
      </c>
      <c r="AF4077" s="12">
        <f t="shared" si="10"/>
        <v>0</v>
      </c>
    </row>
    <row r="4078" ht="15.75" customHeight="1">
      <c r="A4078" s="8">
        <v>45689.0</v>
      </c>
      <c r="B4078" s="9" t="s">
        <v>9382</v>
      </c>
      <c r="C4078" s="9" t="s">
        <v>9383</v>
      </c>
      <c r="D4078" s="15">
        <v>9.1993070445E10</v>
      </c>
      <c r="E4078" s="9" t="s">
        <v>13924</v>
      </c>
      <c r="F4078" s="9" t="s">
        <v>13950</v>
      </c>
      <c r="G4078" s="9" t="s">
        <v>13957</v>
      </c>
      <c r="H4078" s="9" t="s">
        <v>13927</v>
      </c>
      <c r="I4078" s="9" t="s">
        <v>13940</v>
      </c>
      <c r="J4078" s="9" t="s">
        <v>13929</v>
      </c>
      <c r="K4078" s="9" t="s">
        <v>13940</v>
      </c>
      <c r="L4078" s="9" t="s">
        <v>13931</v>
      </c>
      <c r="M4078" s="9" t="s">
        <v>13952</v>
      </c>
      <c r="N4078" s="13" t="s">
        <v>12</v>
      </c>
      <c r="O4078" s="13" t="s">
        <v>14</v>
      </c>
      <c r="P4078" s="13" t="s">
        <v>47</v>
      </c>
      <c r="Q4078" s="13" t="s">
        <v>20</v>
      </c>
      <c r="R4078" s="13" t="s">
        <v>15</v>
      </c>
      <c r="S4078" s="10">
        <f>ROUNDUP(SUM(VLOOKUP(F4078,'Pontuação'!A$2:B$11,2,FALSE),VLOOKUP(E4078,'Pontuação'!C$2:D$11,2,FALSE),VLOOKUP(H4078,'Pontuação'!I$2:J$11,2,FALSE),VLOOKUP(J4078,'Pontuação'!G$2:H$11,2,FALSE),VLOOKUP(L4078,'Pontuação'!M$2:N$13,2,FALSE)),0)</f>
        <v>1443</v>
      </c>
      <c r="T4078" s="11">
        <f t="shared" si="1"/>
        <v>144</v>
      </c>
      <c r="U4078" s="11" t="str">
        <f t="array" ref="U4078">IFERROR(INDEX('Pontuação'!G$13:G$101, MATCH(T4078, 'Pontuação'!F$13:F$101, 0)), "Faixa Indefinida")</f>
        <v>D</v>
      </c>
      <c r="V4078" s="11">
        <f t="shared" si="2"/>
        <v>0</v>
      </c>
      <c r="W4078" s="11">
        <f t="shared" si="3"/>
        <v>0</v>
      </c>
      <c r="X4078" s="11">
        <f t="shared" si="4"/>
        <v>0</v>
      </c>
      <c r="Y4078" s="11">
        <f t="shared" si="5"/>
        <v>1</v>
      </c>
      <c r="Z4078" s="12">
        <f>ROUNDUP(SUM(VLOOKUP(F4078,'Pontuação 3.0'!A$2:B$11,2,FALSE),VLOOKUP(E4078,'Pontuação 3.0'!C$2:D$11,2,FALSE),VLOOKUP(H4078,'Pontuação 3.0'!I$2:J$11,2,FALSE),VLOOKUP(J4078,'Pontuação 3.0'!G$2:H$11,2,FALSE),VLOOKUP(G4078,'Pontuação 3.0'!E$2:F$11,2,FALSE),VLOOKUP(K4078,'Pontuação 3.0'!K$2:L$11,2,FALSE),VLOOKUP(L4078,'Pontuação 3.0'!M$2:N$13,2,FALSE)),0)</f>
        <v>1794</v>
      </c>
      <c r="AA4078" s="12">
        <f t="shared" si="6"/>
        <v>179</v>
      </c>
      <c r="AB4078" s="12" t="str">
        <f t="array" ref="AB4078">IFERROR(INDEX('Pontuação 3.0'!G$13:G$191, MATCH(AA4078, 'Pontuação 3.0'!F$13:F$191, 0)), "Faixa Indefinida")</f>
        <v>D</v>
      </c>
      <c r="AC4078" s="12">
        <f t="shared" si="7"/>
        <v>0</v>
      </c>
      <c r="AD4078" s="12">
        <f t="shared" si="8"/>
        <v>0</v>
      </c>
      <c r="AE4078" s="12">
        <f t="shared" si="9"/>
        <v>0</v>
      </c>
      <c r="AF4078" s="12">
        <f t="shared" si="10"/>
        <v>1</v>
      </c>
    </row>
    <row r="4079" ht="15.75" customHeight="1">
      <c r="A4079" s="8">
        <v>45689.0</v>
      </c>
      <c r="B4079" s="9" t="s">
        <v>9387</v>
      </c>
      <c r="C4079" s="9" t="s">
        <v>9388</v>
      </c>
      <c r="D4079" s="15">
        <v>8.6999938239E10</v>
      </c>
      <c r="E4079" s="9" t="s">
        <v>13936</v>
      </c>
      <c r="F4079" s="9" t="s">
        <v>13948</v>
      </c>
      <c r="G4079" s="9" t="s">
        <v>13926</v>
      </c>
      <c r="H4079" s="9" t="s">
        <v>13960</v>
      </c>
      <c r="I4079" s="9" t="s">
        <v>13928</v>
      </c>
      <c r="J4079" s="9" t="s">
        <v>13956</v>
      </c>
      <c r="K4079" s="9" t="s">
        <v>13930</v>
      </c>
      <c r="L4079" s="9" t="s">
        <v>13945</v>
      </c>
      <c r="M4079" s="9" t="s">
        <v>13967</v>
      </c>
      <c r="N4079" s="13" t="s">
        <v>12</v>
      </c>
      <c r="O4079" s="13" t="s">
        <v>14</v>
      </c>
      <c r="P4079" s="13" t="s">
        <v>13</v>
      </c>
      <c r="Q4079" s="13" t="s">
        <v>48</v>
      </c>
      <c r="R4079" s="13" t="s">
        <v>15</v>
      </c>
      <c r="S4079" s="10">
        <f>ROUNDUP(SUM(VLOOKUP(F4079,'Pontuação'!A$2:B$11,2,FALSE),VLOOKUP(E4079,'Pontuação'!C$2:D$11,2,FALSE),VLOOKUP(H4079,'Pontuação'!I$2:J$11,2,FALSE),VLOOKUP(J4079,'Pontuação'!G$2:H$11,2,FALSE),VLOOKUP(L4079,'Pontuação'!M$2:N$13,2,FALSE)),0)</f>
        <v>1767</v>
      </c>
      <c r="T4079" s="11">
        <f t="shared" si="1"/>
        <v>177</v>
      </c>
      <c r="U4079" s="11" t="str">
        <f t="array" ref="U4079">IFERROR(INDEX('Pontuação'!G$13:G$101, MATCH(T4079, 'Pontuação'!F$13:F$101, 0)), "Faixa Indefinida")</f>
        <v>B</v>
      </c>
      <c r="V4079" s="11">
        <f t="shared" si="2"/>
        <v>0</v>
      </c>
      <c r="W4079" s="11">
        <f t="shared" si="3"/>
        <v>1</v>
      </c>
      <c r="X4079" s="11">
        <f t="shared" si="4"/>
        <v>0</v>
      </c>
      <c r="Y4079" s="11">
        <f t="shared" si="5"/>
        <v>0</v>
      </c>
      <c r="Z4079" s="12">
        <f>ROUNDUP(SUM(VLOOKUP(F4079,'Pontuação 3.0'!A$2:B$11,2,FALSE),VLOOKUP(E4079,'Pontuação 3.0'!C$2:D$11,2,FALSE),VLOOKUP(H4079,'Pontuação 3.0'!I$2:J$11,2,FALSE),VLOOKUP(J4079,'Pontuação 3.0'!G$2:H$11,2,FALSE),VLOOKUP(G4079,'Pontuação 3.0'!E$2:F$11,2,FALSE),VLOOKUP(K4079,'Pontuação 3.0'!K$2:L$11,2,FALSE),VLOOKUP(L4079,'Pontuação 3.0'!M$2:N$13,2,FALSE)),0)</f>
        <v>2503</v>
      </c>
      <c r="AA4079" s="12">
        <f t="shared" si="6"/>
        <v>250</v>
      </c>
      <c r="AB4079" s="12" t="str">
        <f t="array" ref="AB4079">IFERROR(INDEX('Pontuação 3.0'!G$13:G$191, MATCH(AA4079, 'Pontuação 3.0'!F$13:F$191, 0)), "Faixa Indefinida")</f>
        <v>A</v>
      </c>
      <c r="AC4079" s="12">
        <f t="shared" si="7"/>
        <v>1</v>
      </c>
      <c r="AD4079" s="12">
        <f t="shared" si="8"/>
        <v>0</v>
      </c>
      <c r="AE4079" s="12">
        <f t="shared" si="9"/>
        <v>0</v>
      </c>
      <c r="AF4079" s="12">
        <f t="shared" si="10"/>
        <v>0</v>
      </c>
    </row>
    <row r="4080" ht="15.75" customHeight="1">
      <c r="A4080" s="8">
        <v>45689.0</v>
      </c>
      <c r="B4080" s="9" t="s">
        <v>9393</v>
      </c>
      <c r="C4080" s="9" t="s">
        <v>9394</v>
      </c>
      <c r="D4080" s="15">
        <v>5.1995681814E10</v>
      </c>
      <c r="E4080" s="9" t="s">
        <v>13936</v>
      </c>
      <c r="F4080" s="9" t="s">
        <v>13950</v>
      </c>
      <c r="G4080" s="9" t="s">
        <v>13926</v>
      </c>
      <c r="H4080" s="9" t="s">
        <v>13927</v>
      </c>
      <c r="I4080" s="9" t="s">
        <v>13928</v>
      </c>
      <c r="J4080" s="9" t="s">
        <v>13929</v>
      </c>
      <c r="K4080" s="9" t="s">
        <v>13940</v>
      </c>
      <c r="L4080" s="9" t="s">
        <v>13931</v>
      </c>
      <c r="M4080" s="9" t="s">
        <v>13942</v>
      </c>
      <c r="N4080" s="13" t="s">
        <v>12</v>
      </c>
      <c r="O4080" s="13" t="s">
        <v>14</v>
      </c>
      <c r="P4080" s="13" t="s">
        <v>39</v>
      </c>
      <c r="Q4080" s="13" t="s">
        <v>20</v>
      </c>
      <c r="R4080" s="13" t="s">
        <v>15</v>
      </c>
      <c r="S4080" s="10">
        <f>ROUNDUP(SUM(VLOOKUP(F4080,'Pontuação'!A$2:B$11,2,FALSE),VLOOKUP(E4080,'Pontuação'!C$2:D$11,2,FALSE),VLOOKUP(H4080,'Pontuação'!I$2:J$11,2,FALSE),VLOOKUP(J4080,'Pontuação'!G$2:H$11,2,FALSE),VLOOKUP(L4080,'Pontuação'!M$2:N$13,2,FALSE)),0)</f>
        <v>1439</v>
      </c>
      <c r="T4080" s="11">
        <f t="shared" si="1"/>
        <v>144</v>
      </c>
      <c r="U4080" s="11" t="str">
        <f t="array" ref="U4080">IFERROR(INDEX('Pontuação'!G$13:G$101, MATCH(T4080, 'Pontuação'!F$13:F$101, 0)), "Faixa Indefinida")</f>
        <v>D</v>
      </c>
      <c r="V4080" s="11">
        <f t="shared" si="2"/>
        <v>0</v>
      </c>
      <c r="W4080" s="11">
        <f t="shared" si="3"/>
        <v>0</v>
      </c>
      <c r="X4080" s="11">
        <f t="shared" si="4"/>
        <v>0</v>
      </c>
      <c r="Y4080" s="11">
        <f t="shared" si="5"/>
        <v>1</v>
      </c>
      <c r="Z4080" s="12">
        <f>ROUNDUP(SUM(VLOOKUP(F4080,'Pontuação 3.0'!A$2:B$11,2,FALSE),VLOOKUP(E4080,'Pontuação 3.0'!C$2:D$11,2,FALSE),VLOOKUP(H4080,'Pontuação 3.0'!I$2:J$11,2,FALSE),VLOOKUP(J4080,'Pontuação 3.0'!G$2:H$11,2,FALSE),VLOOKUP(G4080,'Pontuação 3.0'!E$2:F$11,2,FALSE),VLOOKUP(K4080,'Pontuação 3.0'!K$2:L$11,2,FALSE),VLOOKUP(L4080,'Pontuação 3.0'!M$2:N$13,2,FALSE)),0)</f>
        <v>1974</v>
      </c>
      <c r="AA4080" s="12">
        <f t="shared" si="6"/>
        <v>197</v>
      </c>
      <c r="AB4080" s="12" t="str">
        <f t="array" ref="AB4080">IFERROR(INDEX('Pontuação 3.0'!G$13:G$191, MATCH(AA4080, 'Pontuação 3.0'!F$13:F$191, 0)), "Faixa Indefinida")</f>
        <v>C</v>
      </c>
      <c r="AC4080" s="12">
        <f t="shared" si="7"/>
        <v>0</v>
      </c>
      <c r="AD4080" s="12">
        <f t="shared" si="8"/>
        <v>0</v>
      </c>
      <c r="AE4080" s="12">
        <f t="shared" si="9"/>
        <v>1</v>
      </c>
      <c r="AF4080" s="12">
        <f t="shared" si="10"/>
        <v>0</v>
      </c>
    </row>
    <row r="4081" ht="15.75" customHeight="1">
      <c r="A4081" s="8">
        <v>45689.0</v>
      </c>
      <c r="B4081" s="9" t="s">
        <v>9391</v>
      </c>
      <c r="C4081" s="9" t="s">
        <v>9391</v>
      </c>
      <c r="D4081" s="9" t="s">
        <v>9392</v>
      </c>
      <c r="E4081" s="9" t="s">
        <v>13924</v>
      </c>
      <c r="F4081" s="9" t="s">
        <v>13950</v>
      </c>
      <c r="G4081" s="9" t="s">
        <v>13926</v>
      </c>
      <c r="H4081" s="9" t="s">
        <v>13951</v>
      </c>
      <c r="I4081" s="9" t="s">
        <v>13928</v>
      </c>
      <c r="J4081" s="9" t="s">
        <v>13939</v>
      </c>
      <c r="K4081" s="9" t="s">
        <v>13940</v>
      </c>
      <c r="L4081" s="9" t="s">
        <v>13931</v>
      </c>
      <c r="M4081" s="9" t="s">
        <v>13942</v>
      </c>
      <c r="N4081" s="13" t="s">
        <v>12</v>
      </c>
      <c r="O4081" s="13" t="s">
        <v>14</v>
      </c>
      <c r="P4081" s="13" t="s">
        <v>32</v>
      </c>
      <c r="Q4081" s="13" t="s">
        <v>48</v>
      </c>
      <c r="R4081" s="13" t="s">
        <v>15</v>
      </c>
      <c r="S4081" s="10">
        <f>ROUNDUP(SUM(VLOOKUP(F4081,'Pontuação'!A$2:B$11,2,FALSE),VLOOKUP(E4081,'Pontuação'!C$2:D$11,2,FALSE),VLOOKUP(H4081,'Pontuação'!I$2:J$11,2,FALSE),VLOOKUP(J4081,'Pontuação'!G$2:H$11,2,FALSE),VLOOKUP(L4081,'Pontuação'!M$2:N$13,2,FALSE)),0)</f>
        <v>1662</v>
      </c>
      <c r="T4081" s="11">
        <f t="shared" si="1"/>
        <v>166</v>
      </c>
      <c r="U4081" s="11" t="str">
        <f t="array" ref="U4081">IFERROR(INDEX('Pontuação'!G$13:G$101, MATCH(T4081, 'Pontuação'!F$13:F$101, 0)), "Faixa Indefinida")</f>
        <v>B</v>
      </c>
      <c r="V4081" s="11">
        <f t="shared" si="2"/>
        <v>0</v>
      </c>
      <c r="W4081" s="11">
        <f t="shared" si="3"/>
        <v>1</v>
      </c>
      <c r="X4081" s="11">
        <f t="shared" si="4"/>
        <v>0</v>
      </c>
      <c r="Y4081" s="11">
        <f t="shared" si="5"/>
        <v>0</v>
      </c>
      <c r="Z4081" s="12">
        <f>ROUNDUP(SUM(VLOOKUP(F4081,'Pontuação 3.0'!A$2:B$11,2,FALSE),VLOOKUP(E4081,'Pontuação 3.0'!C$2:D$11,2,FALSE),VLOOKUP(H4081,'Pontuação 3.0'!I$2:J$11,2,FALSE),VLOOKUP(J4081,'Pontuação 3.0'!G$2:H$11,2,FALSE),VLOOKUP(G4081,'Pontuação 3.0'!E$2:F$11,2,FALSE),VLOOKUP(K4081,'Pontuação 3.0'!K$2:L$11,2,FALSE),VLOOKUP(L4081,'Pontuação 3.0'!M$2:N$13,2,FALSE)),0)</f>
        <v>2244</v>
      </c>
      <c r="AA4081" s="12">
        <f t="shared" si="6"/>
        <v>224</v>
      </c>
      <c r="AB4081" s="12" t="str">
        <f t="array" ref="AB4081">IFERROR(INDEX('Pontuação 3.0'!G$13:G$191, MATCH(AA4081, 'Pontuação 3.0'!F$13:F$191, 0)), "Faixa Indefinida")</f>
        <v>B</v>
      </c>
      <c r="AC4081" s="12">
        <f t="shared" si="7"/>
        <v>0</v>
      </c>
      <c r="AD4081" s="12">
        <f t="shared" si="8"/>
        <v>1</v>
      </c>
      <c r="AE4081" s="12">
        <f t="shared" si="9"/>
        <v>0</v>
      </c>
      <c r="AF4081" s="12">
        <f t="shared" si="10"/>
        <v>0</v>
      </c>
    </row>
    <row r="4082" ht="15.75" customHeight="1">
      <c r="A4082" s="8">
        <v>45689.0</v>
      </c>
      <c r="B4082" s="9" t="s">
        <v>9395</v>
      </c>
      <c r="C4082" s="9" t="s">
        <v>9396</v>
      </c>
      <c r="D4082" s="15">
        <v>1.1933109162E10</v>
      </c>
      <c r="E4082" s="9" t="s">
        <v>13936</v>
      </c>
      <c r="F4082" s="9" t="s">
        <v>13950</v>
      </c>
      <c r="G4082" s="9" t="s">
        <v>13926</v>
      </c>
      <c r="H4082" s="9" t="s">
        <v>13949</v>
      </c>
      <c r="I4082" s="9" t="s">
        <v>13940</v>
      </c>
      <c r="J4082" s="9" t="s">
        <v>13929</v>
      </c>
      <c r="K4082" s="9" t="s">
        <v>13940</v>
      </c>
      <c r="L4082" s="9" t="s">
        <v>13931</v>
      </c>
      <c r="M4082" s="9" t="s">
        <v>13932</v>
      </c>
      <c r="N4082" s="13" t="s">
        <v>12</v>
      </c>
      <c r="O4082" s="13" t="s">
        <v>14</v>
      </c>
      <c r="P4082" s="13" t="s">
        <v>32</v>
      </c>
      <c r="Q4082" s="13" t="s">
        <v>51</v>
      </c>
      <c r="R4082" s="13" t="s">
        <v>15</v>
      </c>
      <c r="S4082" s="10">
        <f>ROUNDUP(SUM(VLOOKUP(F4082,'Pontuação'!A$2:B$11,2,FALSE),VLOOKUP(E4082,'Pontuação'!C$2:D$11,2,FALSE),VLOOKUP(H4082,'Pontuação'!I$2:J$11,2,FALSE),VLOOKUP(J4082,'Pontuação'!G$2:H$11,2,FALSE),VLOOKUP(L4082,'Pontuação'!M$2:N$13,2,FALSE)),0)</f>
        <v>1595</v>
      </c>
      <c r="T4082" s="11">
        <f t="shared" si="1"/>
        <v>160</v>
      </c>
      <c r="U4082" s="11" t="str">
        <f t="array" ref="U4082">IFERROR(INDEX('Pontuação'!G$13:G$101, MATCH(T4082, 'Pontuação'!F$13:F$101, 0)), "Faixa Indefinida")</f>
        <v>C</v>
      </c>
      <c r="V4082" s="11">
        <f t="shared" si="2"/>
        <v>0</v>
      </c>
      <c r="W4082" s="11">
        <f t="shared" si="3"/>
        <v>0</v>
      </c>
      <c r="X4082" s="11">
        <f t="shared" si="4"/>
        <v>1</v>
      </c>
      <c r="Y4082" s="11">
        <f t="shared" si="5"/>
        <v>0</v>
      </c>
      <c r="Z4082" s="12">
        <f>ROUNDUP(SUM(VLOOKUP(F4082,'Pontuação 3.0'!A$2:B$11,2,FALSE),VLOOKUP(E4082,'Pontuação 3.0'!C$2:D$11,2,FALSE),VLOOKUP(H4082,'Pontuação 3.0'!I$2:J$11,2,FALSE),VLOOKUP(J4082,'Pontuação 3.0'!G$2:H$11,2,FALSE),VLOOKUP(G4082,'Pontuação 3.0'!E$2:F$11,2,FALSE),VLOOKUP(K4082,'Pontuação 3.0'!K$2:L$11,2,FALSE),VLOOKUP(L4082,'Pontuação 3.0'!M$2:N$13,2,FALSE)),0)</f>
        <v>2209</v>
      </c>
      <c r="AA4082" s="12">
        <f t="shared" si="6"/>
        <v>221</v>
      </c>
      <c r="AB4082" s="12" t="str">
        <f t="array" ref="AB4082">IFERROR(INDEX('Pontuação 3.0'!G$13:G$191, MATCH(AA4082, 'Pontuação 3.0'!F$13:F$191, 0)), "Faixa Indefinida")</f>
        <v>B</v>
      </c>
      <c r="AC4082" s="12">
        <f t="shared" si="7"/>
        <v>0</v>
      </c>
      <c r="AD4082" s="12">
        <f t="shared" si="8"/>
        <v>1</v>
      </c>
      <c r="AE4082" s="12">
        <f t="shared" si="9"/>
        <v>0</v>
      </c>
      <c r="AF4082" s="12">
        <f t="shared" si="10"/>
        <v>0</v>
      </c>
    </row>
    <row r="4083" ht="15.75" customHeight="1">
      <c r="A4083" s="8">
        <v>45689.0</v>
      </c>
      <c r="B4083" s="9" t="s">
        <v>465</v>
      </c>
      <c r="C4083" s="9" t="s">
        <v>9399</v>
      </c>
      <c r="D4083" s="15">
        <v>3.4992195036E10</v>
      </c>
      <c r="E4083" s="9" t="s">
        <v>13924</v>
      </c>
      <c r="F4083" s="9" t="s">
        <v>13950</v>
      </c>
      <c r="G4083" s="9" t="s">
        <v>13926</v>
      </c>
      <c r="H4083" s="9" t="s">
        <v>13949</v>
      </c>
      <c r="I4083" s="9" t="s">
        <v>13940</v>
      </c>
      <c r="J4083" s="9" t="s">
        <v>13956</v>
      </c>
      <c r="K4083" s="9" t="s">
        <v>13940</v>
      </c>
      <c r="L4083" s="9" t="s">
        <v>13931</v>
      </c>
      <c r="M4083" s="9" t="s">
        <v>13942</v>
      </c>
      <c r="N4083" s="13" t="s">
        <v>12</v>
      </c>
      <c r="O4083" s="13" t="s">
        <v>14</v>
      </c>
      <c r="P4083" s="13" t="s">
        <v>27</v>
      </c>
      <c r="Q4083" s="13" t="s">
        <v>20</v>
      </c>
      <c r="R4083" s="13" t="s">
        <v>15</v>
      </c>
      <c r="S4083" s="10">
        <f>ROUNDUP(SUM(VLOOKUP(F4083,'Pontuação'!A$2:B$11,2,FALSE),VLOOKUP(E4083,'Pontuação'!C$2:D$11,2,FALSE),VLOOKUP(H4083,'Pontuação'!I$2:J$11,2,FALSE),VLOOKUP(J4083,'Pontuação'!G$2:H$11,2,FALSE),VLOOKUP(L4083,'Pontuação'!M$2:N$13,2,FALSE)),0)</f>
        <v>1877</v>
      </c>
      <c r="T4083" s="11">
        <f t="shared" si="1"/>
        <v>188</v>
      </c>
      <c r="U4083" s="11" t="str">
        <f t="array" ref="U4083">IFERROR(INDEX('Pontuação'!G$13:G$101, MATCH(T4083, 'Pontuação'!F$13:F$101, 0)), "Faixa Indefinida")</f>
        <v>A</v>
      </c>
      <c r="V4083" s="11">
        <f t="shared" si="2"/>
        <v>1</v>
      </c>
      <c r="W4083" s="11">
        <f t="shared" si="3"/>
        <v>0</v>
      </c>
      <c r="X4083" s="11">
        <f t="shared" si="4"/>
        <v>0</v>
      </c>
      <c r="Y4083" s="11">
        <f t="shared" si="5"/>
        <v>0</v>
      </c>
      <c r="Z4083" s="12">
        <f>ROUNDUP(SUM(VLOOKUP(F4083,'Pontuação 3.0'!A$2:B$11,2,FALSE),VLOOKUP(E4083,'Pontuação 3.0'!C$2:D$11,2,FALSE),VLOOKUP(H4083,'Pontuação 3.0'!I$2:J$11,2,FALSE),VLOOKUP(J4083,'Pontuação 3.0'!G$2:H$11,2,FALSE),VLOOKUP(G4083,'Pontuação 3.0'!E$2:F$11,2,FALSE),VLOOKUP(K4083,'Pontuação 3.0'!K$2:L$11,2,FALSE),VLOOKUP(L4083,'Pontuação 3.0'!M$2:N$13,2,FALSE)),0)</f>
        <v>2454</v>
      </c>
      <c r="AA4083" s="12">
        <f t="shared" si="6"/>
        <v>245</v>
      </c>
      <c r="AB4083" s="12" t="str">
        <f t="array" ref="AB4083">IFERROR(INDEX('Pontuação 3.0'!G$13:G$191, MATCH(AA4083, 'Pontuação 3.0'!F$13:F$191, 0)), "Faixa Indefinida")</f>
        <v>A</v>
      </c>
      <c r="AC4083" s="12">
        <f t="shared" si="7"/>
        <v>1</v>
      </c>
      <c r="AD4083" s="12">
        <f t="shared" si="8"/>
        <v>0</v>
      </c>
      <c r="AE4083" s="12">
        <f t="shared" si="9"/>
        <v>0</v>
      </c>
      <c r="AF4083" s="12">
        <f t="shared" si="10"/>
        <v>0</v>
      </c>
    </row>
    <row r="4084" ht="15.75" customHeight="1">
      <c r="A4084" s="8">
        <v>45689.0</v>
      </c>
      <c r="B4084" s="9" t="s">
        <v>9397</v>
      </c>
      <c r="C4084" s="9" t="s">
        <v>9398</v>
      </c>
      <c r="D4084" s="15">
        <v>4.1996421711E10</v>
      </c>
      <c r="E4084" s="9" t="s">
        <v>13936</v>
      </c>
      <c r="F4084" s="9" t="s">
        <v>13950</v>
      </c>
      <c r="G4084" s="9" t="s">
        <v>13944</v>
      </c>
      <c r="H4084" s="9" t="s">
        <v>13927</v>
      </c>
      <c r="I4084" s="9" t="s">
        <v>13940</v>
      </c>
      <c r="J4084" s="9" t="s">
        <v>13929</v>
      </c>
      <c r="K4084" s="9" t="s">
        <v>13940</v>
      </c>
      <c r="L4084" s="9" t="s">
        <v>13931</v>
      </c>
      <c r="M4084" s="9" t="s">
        <v>13967</v>
      </c>
      <c r="N4084" s="13" t="s">
        <v>12</v>
      </c>
      <c r="O4084" s="13" t="s">
        <v>14</v>
      </c>
      <c r="P4084" s="13" t="s">
        <v>47</v>
      </c>
      <c r="Q4084" s="13" t="s">
        <v>20</v>
      </c>
      <c r="R4084" s="13" t="s">
        <v>65</v>
      </c>
      <c r="S4084" s="10">
        <f>ROUNDUP(SUM(VLOOKUP(F4084,'Pontuação'!A$2:B$11,2,FALSE),VLOOKUP(E4084,'Pontuação'!C$2:D$11,2,FALSE),VLOOKUP(H4084,'Pontuação'!I$2:J$11,2,FALSE),VLOOKUP(J4084,'Pontuação'!G$2:H$11,2,FALSE),VLOOKUP(L4084,'Pontuação'!M$2:N$13,2,FALSE)),0)</f>
        <v>1439</v>
      </c>
      <c r="T4084" s="11">
        <f t="shared" si="1"/>
        <v>144</v>
      </c>
      <c r="U4084" s="11" t="str">
        <f t="array" ref="U4084">IFERROR(INDEX('Pontuação'!G$13:G$101, MATCH(T4084, 'Pontuação'!F$13:F$101, 0)), "Faixa Indefinida")</f>
        <v>D</v>
      </c>
      <c r="V4084" s="11">
        <f t="shared" si="2"/>
        <v>0</v>
      </c>
      <c r="W4084" s="11">
        <f t="shared" si="3"/>
        <v>0</v>
      </c>
      <c r="X4084" s="11">
        <f t="shared" si="4"/>
        <v>0</v>
      </c>
      <c r="Y4084" s="11">
        <f t="shared" si="5"/>
        <v>1</v>
      </c>
      <c r="Z4084" s="12">
        <f>ROUNDUP(SUM(VLOOKUP(F4084,'Pontuação 3.0'!A$2:B$11,2,FALSE),VLOOKUP(E4084,'Pontuação 3.0'!C$2:D$11,2,FALSE),VLOOKUP(H4084,'Pontuação 3.0'!I$2:J$11,2,FALSE),VLOOKUP(J4084,'Pontuação 3.0'!G$2:H$11,2,FALSE),VLOOKUP(G4084,'Pontuação 3.0'!E$2:F$11,2,FALSE),VLOOKUP(K4084,'Pontuação 3.0'!K$2:L$11,2,FALSE),VLOOKUP(L4084,'Pontuação 3.0'!M$2:N$13,2,FALSE)),0)</f>
        <v>1834</v>
      </c>
      <c r="AA4084" s="12">
        <f t="shared" si="6"/>
        <v>183</v>
      </c>
      <c r="AB4084" s="12" t="str">
        <f t="array" ref="AB4084">IFERROR(INDEX('Pontuação 3.0'!G$13:G$191, MATCH(AA4084, 'Pontuação 3.0'!F$13:F$191, 0)), "Faixa Indefinida")</f>
        <v>D</v>
      </c>
      <c r="AC4084" s="12">
        <f t="shared" si="7"/>
        <v>0</v>
      </c>
      <c r="AD4084" s="12">
        <f t="shared" si="8"/>
        <v>0</v>
      </c>
      <c r="AE4084" s="12">
        <f t="shared" si="9"/>
        <v>0</v>
      </c>
      <c r="AF4084" s="12">
        <f t="shared" si="10"/>
        <v>1</v>
      </c>
    </row>
    <row r="4085" ht="15.75" customHeight="1">
      <c r="A4085" s="8">
        <v>45689.0</v>
      </c>
      <c r="B4085" s="9" t="s">
        <v>4229</v>
      </c>
      <c r="C4085" s="9" t="s">
        <v>9400</v>
      </c>
      <c r="D4085" s="15">
        <v>6.7991941373E10</v>
      </c>
      <c r="E4085" s="9" t="s">
        <v>13936</v>
      </c>
      <c r="F4085" s="9" t="s">
        <v>13950</v>
      </c>
      <c r="G4085" s="9" t="s">
        <v>13926</v>
      </c>
      <c r="H4085" s="9" t="s">
        <v>13951</v>
      </c>
      <c r="I4085" s="9" t="s">
        <v>13928</v>
      </c>
      <c r="J4085" s="9" t="s">
        <v>13939</v>
      </c>
      <c r="K4085" s="9" t="s">
        <v>13930</v>
      </c>
      <c r="L4085" s="9" t="s">
        <v>13954</v>
      </c>
      <c r="M4085" s="9" t="s">
        <v>13952</v>
      </c>
      <c r="N4085" s="13" t="s">
        <v>12</v>
      </c>
      <c r="O4085" s="13" t="s">
        <v>14</v>
      </c>
      <c r="P4085" s="13" t="s">
        <v>13</v>
      </c>
      <c r="Q4085" s="13" t="s">
        <v>7223</v>
      </c>
      <c r="R4085" s="13" t="s">
        <v>65</v>
      </c>
      <c r="S4085" s="10">
        <f>ROUNDUP(SUM(VLOOKUP(F4085,'Pontuação'!A$2:B$11,2,FALSE),VLOOKUP(E4085,'Pontuação'!C$2:D$11,2,FALSE),VLOOKUP(H4085,'Pontuação'!I$2:J$11,2,FALSE),VLOOKUP(J4085,'Pontuação'!G$2:H$11,2,FALSE),VLOOKUP(L4085,'Pontuação'!M$2:N$13,2,FALSE)),0)</f>
        <v>1621</v>
      </c>
      <c r="T4085" s="11">
        <f t="shared" si="1"/>
        <v>162</v>
      </c>
      <c r="U4085" s="11" t="str">
        <f t="array" ref="U4085">IFERROR(INDEX('Pontuação'!G$13:G$101, MATCH(T4085, 'Pontuação'!F$13:F$101, 0)), "Faixa Indefinida")</f>
        <v>C</v>
      </c>
      <c r="V4085" s="11">
        <f t="shared" si="2"/>
        <v>0</v>
      </c>
      <c r="W4085" s="11">
        <f t="shared" si="3"/>
        <v>0</v>
      </c>
      <c r="X4085" s="11">
        <f t="shared" si="4"/>
        <v>1</v>
      </c>
      <c r="Y4085" s="11">
        <f t="shared" si="5"/>
        <v>0</v>
      </c>
      <c r="Z4085" s="12">
        <f>ROUNDUP(SUM(VLOOKUP(F4085,'Pontuação 3.0'!A$2:B$11,2,FALSE),VLOOKUP(E4085,'Pontuação 3.0'!C$2:D$11,2,FALSE),VLOOKUP(H4085,'Pontuação 3.0'!I$2:J$11,2,FALSE),VLOOKUP(J4085,'Pontuação 3.0'!G$2:H$11,2,FALSE),VLOOKUP(G4085,'Pontuação 3.0'!E$2:F$11,2,FALSE),VLOOKUP(K4085,'Pontuação 3.0'!K$2:L$11,2,FALSE),VLOOKUP(L4085,'Pontuação 3.0'!M$2:N$13,2,FALSE)),0)</f>
        <v>2505</v>
      </c>
      <c r="AA4085" s="12">
        <f t="shared" si="6"/>
        <v>251</v>
      </c>
      <c r="AB4085" s="12" t="str">
        <f t="array" ref="AB4085">IFERROR(INDEX('Pontuação 3.0'!G$13:G$191, MATCH(AA4085, 'Pontuação 3.0'!F$13:F$191, 0)), "Faixa Indefinida")</f>
        <v>A</v>
      </c>
      <c r="AC4085" s="12">
        <f t="shared" si="7"/>
        <v>1</v>
      </c>
      <c r="AD4085" s="12">
        <f t="shared" si="8"/>
        <v>0</v>
      </c>
      <c r="AE4085" s="12">
        <f t="shared" si="9"/>
        <v>0</v>
      </c>
      <c r="AF4085" s="12">
        <f t="shared" si="10"/>
        <v>0</v>
      </c>
    </row>
    <row r="4086" ht="15.75" customHeight="1">
      <c r="A4086" s="8">
        <v>45689.0</v>
      </c>
      <c r="B4086" s="9" t="s">
        <v>9403</v>
      </c>
      <c r="C4086" s="9" t="s">
        <v>9404</v>
      </c>
      <c r="D4086" s="15">
        <v>3.5999909949E10</v>
      </c>
      <c r="E4086" s="9" t="s">
        <v>13936</v>
      </c>
      <c r="F4086" s="9" t="s">
        <v>13948</v>
      </c>
      <c r="G4086" s="9" t="s">
        <v>13944</v>
      </c>
      <c r="H4086" s="9" t="s">
        <v>13938</v>
      </c>
      <c r="I4086" s="9" t="s">
        <v>13940</v>
      </c>
      <c r="J4086" s="9" t="s">
        <v>13929</v>
      </c>
      <c r="K4086" s="9" t="s">
        <v>13940</v>
      </c>
      <c r="L4086" s="9" t="s">
        <v>13959</v>
      </c>
      <c r="M4086" s="9" t="s">
        <v>13942</v>
      </c>
      <c r="N4086" s="13" t="s">
        <v>12</v>
      </c>
      <c r="O4086" s="13" t="s">
        <v>14</v>
      </c>
      <c r="P4086" s="13" t="s">
        <v>93</v>
      </c>
      <c r="Q4086" s="13" t="s">
        <v>20</v>
      </c>
      <c r="R4086" s="13" t="s">
        <v>65</v>
      </c>
      <c r="S4086" s="10">
        <f>ROUNDUP(SUM(VLOOKUP(F4086,'Pontuação'!A$2:B$11,2,FALSE),VLOOKUP(E4086,'Pontuação'!C$2:D$11,2,FALSE),VLOOKUP(H4086,'Pontuação'!I$2:J$11,2,FALSE),VLOOKUP(J4086,'Pontuação'!G$2:H$11,2,FALSE),VLOOKUP(L4086,'Pontuação'!M$2:N$13,2,FALSE)),0)</f>
        <v>1637</v>
      </c>
      <c r="T4086" s="11">
        <f t="shared" si="1"/>
        <v>164</v>
      </c>
      <c r="U4086" s="11" t="str">
        <f t="array" ref="U4086">IFERROR(INDEX('Pontuação'!G$13:G$101, MATCH(T4086, 'Pontuação'!F$13:F$101, 0)), "Faixa Indefinida")</f>
        <v>C</v>
      </c>
      <c r="V4086" s="11">
        <f t="shared" si="2"/>
        <v>0</v>
      </c>
      <c r="W4086" s="11">
        <f t="shared" si="3"/>
        <v>0</v>
      </c>
      <c r="X4086" s="11">
        <f t="shared" si="4"/>
        <v>1</v>
      </c>
      <c r="Y4086" s="11">
        <f t="shared" si="5"/>
        <v>0</v>
      </c>
      <c r="Z4086" s="12">
        <f>ROUNDUP(SUM(VLOOKUP(F4086,'Pontuação 3.0'!A$2:B$11,2,FALSE),VLOOKUP(E4086,'Pontuação 3.0'!C$2:D$11,2,FALSE),VLOOKUP(H4086,'Pontuação 3.0'!I$2:J$11,2,FALSE),VLOOKUP(J4086,'Pontuação 3.0'!G$2:H$11,2,FALSE),VLOOKUP(G4086,'Pontuação 3.0'!E$2:F$11,2,FALSE),VLOOKUP(K4086,'Pontuação 3.0'!K$2:L$11,2,FALSE),VLOOKUP(L4086,'Pontuação 3.0'!M$2:N$13,2,FALSE)),0)</f>
        <v>1979</v>
      </c>
      <c r="AA4086" s="12">
        <f t="shared" si="6"/>
        <v>198</v>
      </c>
      <c r="AB4086" s="12" t="str">
        <f t="array" ref="AB4086">IFERROR(INDEX('Pontuação 3.0'!G$13:G$191, MATCH(AA4086, 'Pontuação 3.0'!F$13:F$191, 0)), "Faixa Indefinida")</f>
        <v>C</v>
      </c>
      <c r="AC4086" s="12">
        <f t="shared" si="7"/>
        <v>0</v>
      </c>
      <c r="AD4086" s="12">
        <f t="shared" si="8"/>
        <v>0</v>
      </c>
      <c r="AE4086" s="12">
        <f t="shared" si="9"/>
        <v>1</v>
      </c>
      <c r="AF4086" s="12">
        <f t="shared" si="10"/>
        <v>0</v>
      </c>
    </row>
    <row r="4087" ht="15.75" customHeight="1">
      <c r="A4087" s="8">
        <v>45689.0</v>
      </c>
      <c r="B4087" s="9" t="s">
        <v>9401</v>
      </c>
      <c r="C4087" s="9" t="s">
        <v>9402</v>
      </c>
      <c r="D4087" s="15">
        <v>7.1992896138E10</v>
      </c>
      <c r="E4087" s="9" t="s">
        <v>13936</v>
      </c>
      <c r="F4087" s="9" t="s">
        <v>13948</v>
      </c>
      <c r="G4087" s="9" t="s">
        <v>13926</v>
      </c>
      <c r="H4087" s="9" t="s">
        <v>13960</v>
      </c>
      <c r="I4087" s="9" t="s">
        <v>13940</v>
      </c>
      <c r="J4087" s="9" t="s">
        <v>13929</v>
      </c>
      <c r="K4087" s="9" t="s">
        <v>13940</v>
      </c>
      <c r="L4087" s="9" t="s">
        <v>13931</v>
      </c>
      <c r="M4087" s="9" t="s">
        <v>13946</v>
      </c>
      <c r="N4087" s="13" t="s">
        <v>12</v>
      </c>
      <c r="O4087" s="13" t="s">
        <v>14</v>
      </c>
      <c r="P4087" s="13" t="s">
        <v>111</v>
      </c>
      <c r="Q4087" s="13" t="s">
        <v>59</v>
      </c>
      <c r="R4087" s="13" t="s">
        <v>15</v>
      </c>
      <c r="S4087" s="10">
        <f>ROUNDUP(SUM(VLOOKUP(F4087,'Pontuação'!A$2:B$11,2,FALSE),VLOOKUP(E4087,'Pontuação'!C$2:D$11,2,FALSE),VLOOKUP(H4087,'Pontuação'!I$2:J$11,2,FALSE),VLOOKUP(J4087,'Pontuação'!G$2:H$11,2,FALSE),VLOOKUP(L4087,'Pontuação'!M$2:N$13,2,FALSE)),0)</f>
        <v>1357</v>
      </c>
      <c r="T4087" s="11">
        <f t="shared" si="1"/>
        <v>136</v>
      </c>
      <c r="U4087" s="11" t="str">
        <f t="array" ref="U4087">IFERROR(INDEX('Pontuação'!G$13:G$101, MATCH(T4087, 'Pontuação'!F$13:F$101, 0)), "Faixa Indefinida")</f>
        <v>D</v>
      </c>
      <c r="V4087" s="11">
        <f t="shared" si="2"/>
        <v>0</v>
      </c>
      <c r="W4087" s="11">
        <f t="shared" si="3"/>
        <v>0</v>
      </c>
      <c r="X4087" s="11">
        <f t="shared" si="4"/>
        <v>0</v>
      </c>
      <c r="Y4087" s="11">
        <f t="shared" si="5"/>
        <v>1</v>
      </c>
      <c r="Z4087" s="12">
        <f>ROUNDUP(SUM(VLOOKUP(F4087,'Pontuação 3.0'!A$2:B$11,2,FALSE),VLOOKUP(E4087,'Pontuação 3.0'!C$2:D$11,2,FALSE),VLOOKUP(H4087,'Pontuação 3.0'!I$2:J$11,2,FALSE),VLOOKUP(J4087,'Pontuação 3.0'!G$2:H$11,2,FALSE),VLOOKUP(G4087,'Pontuação 3.0'!E$2:F$11,2,FALSE),VLOOKUP(K4087,'Pontuação 3.0'!K$2:L$11,2,FALSE),VLOOKUP(L4087,'Pontuação 3.0'!M$2:N$13,2,FALSE)),0)</f>
        <v>1881</v>
      </c>
      <c r="AA4087" s="12">
        <f t="shared" si="6"/>
        <v>188</v>
      </c>
      <c r="AB4087" s="12" t="str">
        <f t="array" ref="AB4087">IFERROR(INDEX('Pontuação 3.0'!G$13:G$191, MATCH(AA4087, 'Pontuação 3.0'!F$13:F$191, 0)), "Faixa Indefinida")</f>
        <v>D</v>
      </c>
      <c r="AC4087" s="12">
        <f t="shared" si="7"/>
        <v>0</v>
      </c>
      <c r="AD4087" s="12">
        <f t="shared" si="8"/>
        <v>0</v>
      </c>
      <c r="AE4087" s="12">
        <f t="shared" si="9"/>
        <v>0</v>
      </c>
      <c r="AF4087" s="12">
        <f t="shared" si="10"/>
        <v>1</v>
      </c>
    </row>
    <row r="4088" ht="15.75" customHeight="1">
      <c r="A4088" s="8">
        <v>45689.0</v>
      </c>
      <c r="B4088" s="9" t="s">
        <v>9405</v>
      </c>
      <c r="C4088" s="9" t="s">
        <v>9406</v>
      </c>
      <c r="D4088" s="15">
        <v>4.4997192469E10</v>
      </c>
      <c r="E4088" s="9" t="s">
        <v>13924</v>
      </c>
      <c r="F4088" s="9" t="s">
        <v>13948</v>
      </c>
      <c r="G4088" s="9" t="s">
        <v>13926</v>
      </c>
      <c r="H4088" s="9" t="s">
        <v>13949</v>
      </c>
      <c r="I4088" s="9" t="s">
        <v>13928</v>
      </c>
      <c r="J4088" s="9" t="s">
        <v>13929</v>
      </c>
      <c r="K4088" s="9" t="s">
        <v>13930</v>
      </c>
      <c r="L4088" s="9" t="s">
        <v>13945</v>
      </c>
      <c r="M4088" s="9" t="s">
        <v>13942</v>
      </c>
      <c r="N4088" s="13" t="s">
        <v>12</v>
      </c>
      <c r="O4088" s="13" t="s">
        <v>14</v>
      </c>
      <c r="P4088" s="13" t="s">
        <v>13</v>
      </c>
      <c r="Q4088" s="13" t="s">
        <v>48</v>
      </c>
      <c r="R4088" s="13" t="s">
        <v>15</v>
      </c>
      <c r="S4088" s="10">
        <f>ROUNDUP(SUM(VLOOKUP(F4088,'Pontuação'!A$2:B$11,2,FALSE),VLOOKUP(E4088,'Pontuação'!C$2:D$11,2,FALSE),VLOOKUP(H4088,'Pontuação'!I$2:J$11,2,FALSE),VLOOKUP(J4088,'Pontuação'!G$2:H$11,2,FALSE),VLOOKUP(L4088,'Pontuação'!M$2:N$13,2,FALSE)),0)</f>
        <v>1719</v>
      </c>
      <c r="T4088" s="11">
        <f t="shared" si="1"/>
        <v>172</v>
      </c>
      <c r="U4088" s="11" t="str">
        <f t="array" ref="U4088">IFERROR(INDEX('Pontuação'!G$13:G$101, MATCH(T4088, 'Pontuação'!F$13:F$101, 0)), "Faixa Indefinida")</f>
        <v>B</v>
      </c>
      <c r="V4088" s="11">
        <f t="shared" si="2"/>
        <v>0</v>
      </c>
      <c r="W4088" s="11">
        <f t="shared" si="3"/>
        <v>1</v>
      </c>
      <c r="X4088" s="11">
        <f t="shared" si="4"/>
        <v>0</v>
      </c>
      <c r="Y4088" s="11">
        <f t="shared" si="5"/>
        <v>0</v>
      </c>
      <c r="Z4088" s="12">
        <f>ROUNDUP(SUM(VLOOKUP(F4088,'Pontuação 3.0'!A$2:B$11,2,FALSE),VLOOKUP(E4088,'Pontuação 3.0'!C$2:D$11,2,FALSE),VLOOKUP(H4088,'Pontuação 3.0'!I$2:J$11,2,FALSE),VLOOKUP(J4088,'Pontuação 3.0'!G$2:H$11,2,FALSE),VLOOKUP(G4088,'Pontuação 3.0'!E$2:F$11,2,FALSE),VLOOKUP(K4088,'Pontuação 3.0'!K$2:L$11,2,FALSE),VLOOKUP(L4088,'Pontuação 3.0'!M$2:N$13,2,FALSE)),0)</f>
        <v>2393</v>
      </c>
      <c r="AA4088" s="12">
        <f t="shared" si="6"/>
        <v>239</v>
      </c>
      <c r="AB4088" s="12" t="str">
        <f t="array" ref="AB4088">IFERROR(INDEX('Pontuação 3.0'!G$13:G$191, MATCH(AA4088, 'Pontuação 3.0'!F$13:F$191, 0)), "Faixa Indefinida")</f>
        <v>A</v>
      </c>
      <c r="AC4088" s="12">
        <f t="shared" si="7"/>
        <v>1</v>
      </c>
      <c r="AD4088" s="12">
        <f t="shared" si="8"/>
        <v>0</v>
      </c>
      <c r="AE4088" s="12">
        <f t="shared" si="9"/>
        <v>0</v>
      </c>
      <c r="AF4088" s="12">
        <f t="shared" si="10"/>
        <v>0</v>
      </c>
    </row>
    <row r="4089" ht="15.75" customHeight="1">
      <c r="A4089" s="8">
        <v>45689.0</v>
      </c>
      <c r="B4089" s="9" t="s">
        <v>9407</v>
      </c>
      <c r="C4089" s="9" t="s">
        <v>9408</v>
      </c>
      <c r="D4089" s="14" t="s">
        <v>14186</v>
      </c>
      <c r="E4089" s="9" t="s">
        <v>13936</v>
      </c>
      <c r="F4089" s="9" t="s">
        <v>13950</v>
      </c>
      <c r="G4089" s="9" t="s">
        <v>13926</v>
      </c>
      <c r="H4089" s="9" t="s">
        <v>13951</v>
      </c>
      <c r="I4089" s="9" t="s">
        <v>13940</v>
      </c>
      <c r="J4089" s="9" t="s">
        <v>13929</v>
      </c>
      <c r="K4089" s="9" t="s">
        <v>13930</v>
      </c>
      <c r="L4089" s="9" t="s">
        <v>13945</v>
      </c>
      <c r="M4089" s="9" t="s">
        <v>13967</v>
      </c>
      <c r="N4089" s="13" t="s">
        <v>12</v>
      </c>
      <c r="O4089" s="13" t="s">
        <v>14</v>
      </c>
      <c r="P4089" s="13" t="s">
        <v>32</v>
      </c>
      <c r="Q4089" s="13" t="s">
        <v>51</v>
      </c>
      <c r="R4089" s="13" t="s">
        <v>15</v>
      </c>
      <c r="S4089" s="10">
        <f>ROUNDUP(SUM(VLOOKUP(F4089,'Pontuação'!A$2:B$11,2,FALSE),VLOOKUP(E4089,'Pontuação'!C$2:D$11,2,FALSE),VLOOKUP(H4089,'Pontuação'!I$2:J$11,2,FALSE),VLOOKUP(J4089,'Pontuação'!G$2:H$11,2,FALSE),VLOOKUP(L4089,'Pontuação'!M$2:N$13,2,FALSE)),0)</f>
        <v>1685</v>
      </c>
      <c r="T4089" s="11">
        <f t="shared" si="1"/>
        <v>169</v>
      </c>
      <c r="U4089" s="11" t="str">
        <f t="array" ref="U4089">IFERROR(INDEX('Pontuação'!G$13:G$101, MATCH(T4089, 'Pontuação'!F$13:F$101, 0)), "Faixa Indefinida")</f>
        <v>B</v>
      </c>
      <c r="V4089" s="11">
        <f t="shared" si="2"/>
        <v>0</v>
      </c>
      <c r="W4089" s="11">
        <f t="shared" si="3"/>
        <v>1</v>
      </c>
      <c r="X4089" s="11">
        <f t="shared" si="4"/>
        <v>0</v>
      </c>
      <c r="Y4089" s="11">
        <f t="shared" si="5"/>
        <v>0</v>
      </c>
      <c r="Z4089" s="12">
        <f>ROUNDUP(SUM(VLOOKUP(F4089,'Pontuação 3.0'!A$2:B$11,2,FALSE),VLOOKUP(E4089,'Pontuação 3.0'!C$2:D$11,2,FALSE),VLOOKUP(H4089,'Pontuação 3.0'!I$2:J$11,2,FALSE),VLOOKUP(J4089,'Pontuação 3.0'!G$2:H$11,2,FALSE),VLOOKUP(G4089,'Pontuação 3.0'!E$2:F$11,2,FALSE),VLOOKUP(K4089,'Pontuação 3.0'!K$2:L$11,2,FALSE),VLOOKUP(L4089,'Pontuação 3.0'!M$2:N$13,2,FALSE)),0)</f>
        <v>2469</v>
      </c>
      <c r="AA4089" s="12">
        <f t="shared" si="6"/>
        <v>247</v>
      </c>
      <c r="AB4089" s="12" t="str">
        <f t="array" ref="AB4089">IFERROR(INDEX('Pontuação 3.0'!G$13:G$191, MATCH(AA4089, 'Pontuação 3.0'!F$13:F$191, 0)), "Faixa Indefinida")</f>
        <v>A</v>
      </c>
      <c r="AC4089" s="12">
        <f t="shared" si="7"/>
        <v>1</v>
      </c>
      <c r="AD4089" s="12">
        <f t="shared" si="8"/>
        <v>0</v>
      </c>
      <c r="AE4089" s="12">
        <f t="shared" si="9"/>
        <v>0</v>
      </c>
      <c r="AF4089" s="12">
        <f t="shared" si="10"/>
        <v>0</v>
      </c>
    </row>
    <row r="4090" ht="15.75" customHeight="1">
      <c r="A4090" s="8">
        <v>45689.0</v>
      </c>
      <c r="B4090" s="9" t="s">
        <v>9411</v>
      </c>
      <c r="C4090" s="9" t="s">
        <v>9412</v>
      </c>
      <c r="D4090" s="15">
        <v>6.4999065435E10</v>
      </c>
      <c r="E4090" s="9" t="s">
        <v>13936</v>
      </c>
      <c r="F4090" s="9" t="s">
        <v>13948</v>
      </c>
      <c r="G4090" s="9" t="s">
        <v>13926</v>
      </c>
      <c r="H4090" s="9" t="s">
        <v>13949</v>
      </c>
      <c r="I4090" s="9" t="s">
        <v>13940</v>
      </c>
      <c r="J4090" s="9" t="s">
        <v>13929</v>
      </c>
      <c r="K4090" s="9" t="s">
        <v>13940</v>
      </c>
      <c r="L4090" s="9" t="s">
        <v>13931</v>
      </c>
      <c r="M4090" s="9" t="s">
        <v>13942</v>
      </c>
      <c r="N4090" s="13" t="s">
        <v>12</v>
      </c>
      <c r="O4090" s="13" t="s">
        <v>14</v>
      </c>
      <c r="P4090" s="13" t="s">
        <v>68</v>
      </c>
      <c r="Q4090" s="13" t="s">
        <v>20</v>
      </c>
      <c r="R4090" s="13" t="s">
        <v>15</v>
      </c>
      <c r="S4090" s="10">
        <f>ROUNDUP(SUM(VLOOKUP(F4090,'Pontuação'!A$2:B$11,2,FALSE),VLOOKUP(E4090,'Pontuação'!C$2:D$11,2,FALSE),VLOOKUP(H4090,'Pontuação'!I$2:J$11,2,FALSE),VLOOKUP(J4090,'Pontuação'!G$2:H$11,2,FALSE),VLOOKUP(L4090,'Pontuação'!M$2:N$13,2,FALSE)),0)</f>
        <v>1583</v>
      </c>
      <c r="T4090" s="11">
        <f t="shared" si="1"/>
        <v>158</v>
      </c>
      <c r="U4090" s="11" t="str">
        <f t="array" ref="U4090">IFERROR(INDEX('Pontuação'!G$13:G$101, MATCH(T4090, 'Pontuação'!F$13:F$101, 0)), "Faixa Indefinida")</f>
        <v>C</v>
      </c>
      <c r="V4090" s="11">
        <f t="shared" si="2"/>
        <v>0</v>
      </c>
      <c r="W4090" s="11">
        <f t="shared" si="3"/>
        <v>0</v>
      </c>
      <c r="X4090" s="11">
        <f t="shared" si="4"/>
        <v>1</v>
      </c>
      <c r="Y4090" s="11">
        <f t="shared" si="5"/>
        <v>0</v>
      </c>
      <c r="Z4090" s="12">
        <f>ROUNDUP(SUM(VLOOKUP(F4090,'Pontuação 3.0'!A$2:B$11,2,FALSE),VLOOKUP(E4090,'Pontuação 3.0'!C$2:D$11,2,FALSE),VLOOKUP(H4090,'Pontuação 3.0'!I$2:J$11,2,FALSE),VLOOKUP(J4090,'Pontuação 3.0'!G$2:H$11,2,FALSE),VLOOKUP(G4090,'Pontuação 3.0'!E$2:F$11,2,FALSE),VLOOKUP(K4090,'Pontuação 3.0'!K$2:L$11,2,FALSE),VLOOKUP(L4090,'Pontuação 3.0'!M$2:N$13,2,FALSE)),0)</f>
        <v>2076</v>
      </c>
      <c r="AA4090" s="12">
        <f t="shared" si="6"/>
        <v>208</v>
      </c>
      <c r="AB4090" s="12" t="str">
        <f t="array" ref="AB4090">IFERROR(INDEX('Pontuação 3.0'!G$13:G$191, MATCH(AA4090, 'Pontuação 3.0'!F$13:F$191, 0)), "Faixa Indefinida")</f>
        <v>C</v>
      </c>
      <c r="AC4090" s="12">
        <f t="shared" si="7"/>
        <v>0</v>
      </c>
      <c r="AD4090" s="12">
        <f t="shared" si="8"/>
        <v>0</v>
      </c>
      <c r="AE4090" s="12">
        <f t="shared" si="9"/>
        <v>1</v>
      </c>
      <c r="AF4090" s="12">
        <f t="shared" si="10"/>
        <v>0</v>
      </c>
    </row>
    <row r="4091" ht="15.75" customHeight="1">
      <c r="A4091" s="8">
        <v>45689.0</v>
      </c>
      <c r="B4091" s="9" t="s">
        <v>9413</v>
      </c>
      <c r="C4091" s="9" t="s">
        <v>9414</v>
      </c>
      <c r="D4091" s="15">
        <v>4.3996716392E10</v>
      </c>
      <c r="E4091" s="9" t="s">
        <v>13936</v>
      </c>
      <c r="F4091" s="9" t="s">
        <v>13950</v>
      </c>
      <c r="G4091" s="9" t="s">
        <v>13926</v>
      </c>
      <c r="H4091" s="9" t="s">
        <v>13938</v>
      </c>
      <c r="I4091" s="9" t="s">
        <v>13940</v>
      </c>
      <c r="J4091" s="9" t="s">
        <v>13929</v>
      </c>
      <c r="K4091" s="9" t="s">
        <v>13940</v>
      </c>
      <c r="L4091" s="9" t="s">
        <v>13945</v>
      </c>
      <c r="M4091" s="9" t="s">
        <v>13952</v>
      </c>
      <c r="N4091" s="13" t="s">
        <v>12</v>
      </c>
      <c r="O4091" s="13" t="s">
        <v>14</v>
      </c>
      <c r="P4091" s="13" t="s">
        <v>32</v>
      </c>
      <c r="Q4091" s="13" t="s">
        <v>48</v>
      </c>
      <c r="R4091" s="13" t="s">
        <v>15</v>
      </c>
      <c r="S4091" s="10">
        <f>ROUNDUP(SUM(VLOOKUP(F4091,'Pontuação'!A$2:B$11,2,FALSE),VLOOKUP(E4091,'Pontuação'!C$2:D$11,2,FALSE),VLOOKUP(H4091,'Pontuação'!I$2:J$11,2,FALSE),VLOOKUP(J4091,'Pontuação'!G$2:H$11,2,FALSE),VLOOKUP(L4091,'Pontuação'!M$2:N$13,2,FALSE)),0)</f>
        <v>1711</v>
      </c>
      <c r="T4091" s="11">
        <f t="shared" si="1"/>
        <v>171</v>
      </c>
      <c r="U4091" s="11" t="str">
        <f t="array" ref="U4091">IFERROR(INDEX('Pontuação'!G$13:G$101, MATCH(T4091, 'Pontuação'!F$13:F$101, 0)), "Faixa Indefinida")</f>
        <v>B</v>
      </c>
      <c r="V4091" s="11">
        <f t="shared" si="2"/>
        <v>0</v>
      </c>
      <c r="W4091" s="11">
        <f t="shared" si="3"/>
        <v>1</v>
      </c>
      <c r="X4091" s="11">
        <f t="shared" si="4"/>
        <v>0</v>
      </c>
      <c r="Y4091" s="11">
        <f t="shared" si="5"/>
        <v>0</v>
      </c>
      <c r="Z4091" s="12">
        <f>ROUNDUP(SUM(VLOOKUP(F4091,'Pontuação 3.0'!A$2:B$11,2,FALSE),VLOOKUP(E4091,'Pontuação 3.0'!C$2:D$11,2,FALSE),VLOOKUP(H4091,'Pontuação 3.0'!I$2:J$11,2,FALSE),VLOOKUP(J4091,'Pontuação 3.0'!G$2:H$11,2,FALSE),VLOOKUP(G4091,'Pontuação 3.0'!E$2:F$11,2,FALSE),VLOOKUP(K4091,'Pontuação 3.0'!K$2:L$11,2,FALSE),VLOOKUP(L4091,'Pontuação 3.0'!M$2:N$13,2,FALSE)),0)</f>
        <v>2144</v>
      </c>
      <c r="AA4091" s="12">
        <f t="shared" si="6"/>
        <v>214</v>
      </c>
      <c r="AB4091" s="12" t="str">
        <f t="array" ref="AB4091">IFERROR(INDEX('Pontuação 3.0'!G$13:G$191, MATCH(AA4091, 'Pontuação 3.0'!F$13:F$191, 0)), "Faixa Indefinida")</f>
        <v>B</v>
      </c>
      <c r="AC4091" s="12">
        <f t="shared" si="7"/>
        <v>0</v>
      </c>
      <c r="AD4091" s="12">
        <f t="shared" si="8"/>
        <v>1</v>
      </c>
      <c r="AE4091" s="12">
        <f t="shared" si="9"/>
        <v>0</v>
      </c>
      <c r="AF4091" s="12">
        <f t="shared" si="10"/>
        <v>0</v>
      </c>
    </row>
    <row r="4092" ht="15.75" customHeight="1">
      <c r="A4092" s="8">
        <v>45689.0</v>
      </c>
      <c r="B4092" s="9" t="s">
        <v>4069</v>
      </c>
      <c r="C4092" s="9" t="s">
        <v>9415</v>
      </c>
      <c r="D4092" s="15">
        <v>8.38806871E9</v>
      </c>
      <c r="E4092" s="9" t="s">
        <v>13936</v>
      </c>
      <c r="F4092" s="9" t="s">
        <v>13948</v>
      </c>
      <c r="G4092" s="9" t="s">
        <v>13957</v>
      </c>
      <c r="H4092" s="9" t="s">
        <v>13927</v>
      </c>
      <c r="I4092" s="9" t="s">
        <v>13928</v>
      </c>
      <c r="J4092" s="9" t="s">
        <v>13929</v>
      </c>
      <c r="K4092" s="9" t="s">
        <v>13940</v>
      </c>
      <c r="L4092" s="9" t="s">
        <v>13945</v>
      </c>
      <c r="M4092" s="9" t="s">
        <v>13952</v>
      </c>
      <c r="N4092" s="13" t="s">
        <v>12</v>
      </c>
      <c r="O4092" s="13" t="s">
        <v>14</v>
      </c>
      <c r="P4092" s="13" t="s">
        <v>13</v>
      </c>
      <c r="Q4092" s="13" t="s">
        <v>59</v>
      </c>
      <c r="R4092" s="13" t="s">
        <v>15</v>
      </c>
      <c r="S4092" s="10">
        <f>ROUNDUP(SUM(VLOOKUP(F4092,'Pontuação'!A$2:B$11,2,FALSE),VLOOKUP(E4092,'Pontuação'!C$2:D$11,2,FALSE),VLOOKUP(H4092,'Pontuação'!I$2:J$11,2,FALSE),VLOOKUP(J4092,'Pontuação'!G$2:H$11,2,FALSE),VLOOKUP(L4092,'Pontuação'!M$2:N$13,2,FALSE)),0)</f>
        <v>1559</v>
      </c>
      <c r="T4092" s="11">
        <f t="shared" si="1"/>
        <v>156</v>
      </c>
      <c r="U4092" s="11" t="str">
        <f t="array" ref="U4092">IFERROR(INDEX('Pontuação'!G$13:G$101, MATCH(T4092, 'Pontuação'!F$13:F$101, 0)), "Faixa Indefinida")</f>
        <v>C</v>
      </c>
      <c r="V4092" s="11">
        <f t="shared" si="2"/>
        <v>0</v>
      </c>
      <c r="W4092" s="11">
        <f t="shared" si="3"/>
        <v>0</v>
      </c>
      <c r="X4092" s="11">
        <f t="shared" si="4"/>
        <v>1</v>
      </c>
      <c r="Y4092" s="11">
        <f t="shared" si="5"/>
        <v>0</v>
      </c>
      <c r="Z4092" s="12">
        <f>ROUNDUP(SUM(VLOOKUP(F4092,'Pontuação 3.0'!A$2:B$11,2,FALSE),VLOOKUP(E4092,'Pontuação 3.0'!C$2:D$11,2,FALSE),VLOOKUP(H4092,'Pontuação 3.0'!I$2:J$11,2,FALSE),VLOOKUP(J4092,'Pontuação 3.0'!G$2:H$11,2,FALSE),VLOOKUP(G4092,'Pontuação 3.0'!E$2:F$11,2,FALSE),VLOOKUP(K4092,'Pontuação 3.0'!K$2:L$11,2,FALSE),VLOOKUP(L4092,'Pontuação 3.0'!M$2:N$13,2,FALSE)),0)</f>
        <v>1777</v>
      </c>
      <c r="AA4092" s="12">
        <f t="shared" si="6"/>
        <v>178</v>
      </c>
      <c r="AB4092" s="12" t="str">
        <f t="array" ref="AB4092">IFERROR(INDEX('Pontuação 3.0'!G$13:G$191, MATCH(AA4092, 'Pontuação 3.0'!F$13:F$191, 0)), "Faixa Indefinida")</f>
        <v>D</v>
      </c>
      <c r="AC4092" s="12">
        <f t="shared" si="7"/>
        <v>0</v>
      </c>
      <c r="AD4092" s="12">
        <f t="shared" si="8"/>
        <v>0</v>
      </c>
      <c r="AE4092" s="12">
        <f t="shared" si="9"/>
        <v>0</v>
      </c>
      <c r="AF4092" s="12">
        <f t="shared" si="10"/>
        <v>1</v>
      </c>
    </row>
    <row r="4093" ht="15.75" customHeight="1">
      <c r="A4093" s="8">
        <v>45689.0</v>
      </c>
      <c r="B4093" s="9" t="s">
        <v>3219</v>
      </c>
      <c r="C4093" s="9" t="s">
        <v>9419</v>
      </c>
      <c r="D4093" s="15">
        <v>2.1992065116E10</v>
      </c>
      <c r="E4093" s="9" t="s">
        <v>13924</v>
      </c>
      <c r="F4093" s="9" t="s">
        <v>13953</v>
      </c>
      <c r="G4093" s="9" t="s">
        <v>13955</v>
      </c>
      <c r="H4093" s="9" t="s">
        <v>13951</v>
      </c>
      <c r="I4093" s="9" t="s">
        <v>13940</v>
      </c>
      <c r="J4093" s="9" t="s">
        <v>13956</v>
      </c>
      <c r="K4093" s="9" t="s">
        <v>13940</v>
      </c>
      <c r="L4093" s="9" t="s">
        <v>13945</v>
      </c>
      <c r="M4093" s="9" t="s">
        <v>13946</v>
      </c>
      <c r="N4093" s="13" t="s">
        <v>12</v>
      </c>
      <c r="O4093" s="13" t="s">
        <v>14</v>
      </c>
      <c r="P4093" s="13" t="s">
        <v>68</v>
      </c>
      <c r="Q4093" s="13" t="s">
        <v>48</v>
      </c>
      <c r="R4093" s="13" t="s">
        <v>15</v>
      </c>
      <c r="S4093" s="10">
        <f>ROUNDUP(SUM(VLOOKUP(F4093,'Pontuação'!A$2:B$11,2,FALSE),VLOOKUP(E4093,'Pontuação'!C$2:D$11,2,FALSE),VLOOKUP(H4093,'Pontuação'!I$2:J$11,2,FALSE),VLOOKUP(J4093,'Pontuação'!G$2:H$11,2,FALSE),VLOOKUP(L4093,'Pontuação'!M$2:N$13,2,FALSE)),0)</f>
        <v>1972</v>
      </c>
      <c r="T4093" s="11">
        <f t="shared" si="1"/>
        <v>197</v>
      </c>
      <c r="U4093" s="11" t="str">
        <f t="array" ref="U4093">IFERROR(INDEX('Pontuação'!G$13:G$101, MATCH(T4093, 'Pontuação'!F$13:F$101, 0)), "Faixa Indefinida")</f>
        <v>A</v>
      </c>
      <c r="V4093" s="11">
        <f t="shared" si="2"/>
        <v>1</v>
      </c>
      <c r="W4093" s="11">
        <f t="shared" si="3"/>
        <v>0</v>
      </c>
      <c r="X4093" s="11">
        <f t="shared" si="4"/>
        <v>0</v>
      </c>
      <c r="Y4093" s="11">
        <f t="shared" si="5"/>
        <v>0</v>
      </c>
      <c r="Z4093" s="12">
        <f>ROUNDUP(SUM(VLOOKUP(F4093,'Pontuação 3.0'!A$2:B$11,2,FALSE),VLOOKUP(E4093,'Pontuação 3.0'!C$2:D$11,2,FALSE),VLOOKUP(H4093,'Pontuação 3.0'!I$2:J$11,2,FALSE),VLOOKUP(J4093,'Pontuação 3.0'!G$2:H$11,2,FALSE),VLOOKUP(G4093,'Pontuação 3.0'!E$2:F$11,2,FALSE),VLOOKUP(K4093,'Pontuação 3.0'!K$2:L$11,2,FALSE),VLOOKUP(L4093,'Pontuação 3.0'!M$2:N$13,2,FALSE)),0)</f>
        <v>2532</v>
      </c>
      <c r="AA4093" s="12">
        <f t="shared" si="6"/>
        <v>253</v>
      </c>
      <c r="AB4093" s="12" t="str">
        <f t="array" ref="AB4093">IFERROR(INDEX('Pontuação 3.0'!G$13:G$191, MATCH(AA4093, 'Pontuação 3.0'!F$13:F$191, 0)), "Faixa Indefinida")</f>
        <v>A</v>
      </c>
      <c r="AC4093" s="12">
        <f t="shared" si="7"/>
        <v>1</v>
      </c>
      <c r="AD4093" s="12">
        <f t="shared" si="8"/>
        <v>0</v>
      </c>
      <c r="AE4093" s="12">
        <f t="shared" si="9"/>
        <v>0</v>
      </c>
      <c r="AF4093" s="12">
        <f t="shared" si="10"/>
        <v>0</v>
      </c>
    </row>
    <row r="4094" ht="15.75" customHeight="1">
      <c r="A4094" s="8">
        <v>45689.0</v>
      </c>
      <c r="B4094" s="9" t="s">
        <v>9416</v>
      </c>
      <c r="C4094" s="9" t="s">
        <v>9417</v>
      </c>
      <c r="D4094" s="15">
        <v>4.7991716294E10</v>
      </c>
      <c r="E4094" s="9" t="s">
        <v>13924</v>
      </c>
      <c r="F4094" s="9" t="s">
        <v>13950</v>
      </c>
      <c r="G4094" s="9" t="s">
        <v>13944</v>
      </c>
      <c r="H4094" s="9" t="s">
        <v>13949</v>
      </c>
      <c r="I4094" s="9" t="s">
        <v>13940</v>
      </c>
      <c r="J4094" s="9" t="s">
        <v>13929</v>
      </c>
      <c r="K4094" s="9" t="s">
        <v>13940</v>
      </c>
      <c r="L4094" s="9" t="s">
        <v>13941</v>
      </c>
      <c r="M4094" s="9" t="s">
        <v>13946</v>
      </c>
      <c r="N4094" s="13" t="s">
        <v>12</v>
      </c>
      <c r="O4094" s="13" t="s">
        <v>14</v>
      </c>
      <c r="P4094" s="13" t="s">
        <v>19</v>
      </c>
      <c r="Q4094" s="13" t="s">
        <v>20</v>
      </c>
      <c r="R4094" s="13" t="s">
        <v>15</v>
      </c>
      <c r="S4094" s="10">
        <f>ROUNDUP(SUM(VLOOKUP(F4094,'Pontuação'!A$2:B$11,2,FALSE),VLOOKUP(E4094,'Pontuação'!C$2:D$11,2,FALSE),VLOOKUP(H4094,'Pontuação'!I$2:J$11,2,FALSE),VLOOKUP(J4094,'Pontuação'!G$2:H$11,2,FALSE),VLOOKUP(L4094,'Pontuação'!M$2:N$13,2,FALSE)),0)</f>
        <v>1643</v>
      </c>
      <c r="T4094" s="11">
        <f t="shared" si="1"/>
        <v>164</v>
      </c>
      <c r="U4094" s="11" t="str">
        <f t="array" ref="U4094">IFERROR(INDEX('Pontuação'!G$13:G$101, MATCH(T4094, 'Pontuação'!F$13:F$101, 0)), "Faixa Indefinida")</f>
        <v>C</v>
      </c>
      <c r="V4094" s="11">
        <f t="shared" si="2"/>
        <v>0</v>
      </c>
      <c r="W4094" s="11">
        <f t="shared" si="3"/>
        <v>0</v>
      </c>
      <c r="X4094" s="11">
        <f t="shared" si="4"/>
        <v>1</v>
      </c>
      <c r="Y4094" s="11">
        <f t="shared" si="5"/>
        <v>0</v>
      </c>
      <c r="Z4094" s="12">
        <f>ROUNDUP(SUM(VLOOKUP(F4094,'Pontuação 3.0'!A$2:B$11,2,FALSE),VLOOKUP(E4094,'Pontuação 3.0'!C$2:D$11,2,FALSE),VLOOKUP(H4094,'Pontuação 3.0'!I$2:J$11,2,FALSE),VLOOKUP(J4094,'Pontuação 3.0'!G$2:H$11,2,FALSE),VLOOKUP(G4094,'Pontuação 3.0'!E$2:F$11,2,FALSE),VLOOKUP(K4094,'Pontuação 3.0'!K$2:L$11,2,FALSE),VLOOKUP(L4094,'Pontuação 3.0'!M$2:N$13,2,FALSE)),0)</f>
        <v>2017</v>
      </c>
      <c r="AA4094" s="12">
        <f t="shared" si="6"/>
        <v>202</v>
      </c>
      <c r="AB4094" s="12" t="str">
        <f t="array" ref="AB4094">IFERROR(INDEX('Pontuação 3.0'!G$13:G$191, MATCH(AA4094, 'Pontuação 3.0'!F$13:F$191, 0)), "Faixa Indefinida")</f>
        <v>C</v>
      </c>
      <c r="AC4094" s="12">
        <f t="shared" si="7"/>
        <v>0</v>
      </c>
      <c r="AD4094" s="12">
        <f t="shared" si="8"/>
        <v>0</v>
      </c>
      <c r="AE4094" s="12">
        <f t="shared" si="9"/>
        <v>1</v>
      </c>
      <c r="AF4094" s="12">
        <f t="shared" si="10"/>
        <v>0</v>
      </c>
    </row>
    <row r="4095" ht="15.75" customHeight="1">
      <c r="A4095" s="8">
        <v>45689.0</v>
      </c>
      <c r="B4095" s="9" t="s">
        <v>1557</v>
      </c>
      <c r="C4095" s="9" t="s">
        <v>9418</v>
      </c>
      <c r="D4095" s="15">
        <v>1.6999664455E10</v>
      </c>
      <c r="E4095" s="9" t="s">
        <v>13924</v>
      </c>
      <c r="F4095" s="9" t="s">
        <v>13948</v>
      </c>
      <c r="G4095" s="9" t="s">
        <v>13926</v>
      </c>
      <c r="H4095" s="9" t="s">
        <v>13949</v>
      </c>
      <c r="I4095" s="9" t="s">
        <v>13940</v>
      </c>
      <c r="J4095" s="9" t="s">
        <v>13929</v>
      </c>
      <c r="K4095" s="9" t="s">
        <v>13940</v>
      </c>
      <c r="L4095" s="9" t="s">
        <v>13931</v>
      </c>
      <c r="M4095" s="9" t="s">
        <v>13967</v>
      </c>
      <c r="N4095" s="13" t="s">
        <v>12</v>
      </c>
      <c r="O4095" s="13" t="s">
        <v>14</v>
      </c>
      <c r="P4095" s="13" t="s">
        <v>19</v>
      </c>
      <c r="Q4095" s="13" t="s">
        <v>20</v>
      </c>
      <c r="R4095" s="13" t="s">
        <v>15</v>
      </c>
      <c r="S4095" s="10">
        <f>ROUNDUP(SUM(VLOOKUP(F4095,'Pontuação'!A$2:B$11,2,FALSE),VLOOKUP(E4095,'Pontuação'!C$2:D$11,2,FALSE),VLOOKUP(H4095,'Pontuação'!I$2:J$11,2,FALSE),VLOOKUP(J4095,'Pontuação'!G$2:H$11,2,FALSE),VLOOKUP(L4095,'Pontuação'!M$2:N$13,2,FALSE)),0)</f>
        <v>1587</v>
      </c>
      <c r="T4095" s="11">
        <f t="shared" si="1"/>
        <v>159</v>
      </c>
      <c r="U4095" s="11" t="str">
        <f t="array" ref="U4095">IFERROR(INDEX('Pontuação'!G$13:G$101, MATCH(T4095, 'Pontuação'!F$13:F$101, 0)), "Faixa Indefinida")</f>
        <v>C</v>
      </c>
      <c r="V4095" s="11">
        <f t="shared" si="2"/>
        <v>0</v>
      </c>
      <c r="W4095" s="11">
        <f t="shared" si="3"/>
        <v>0</v>
      </c>
      <c r="X4095" s="11">
        <f t="shared" si="4"/>
        <v>1</v>
      </c>
      <c r="Y4095" s="11">
        <f t="shared" si="5"/>
        <v>0</v>
      </c>
      <c r="Z4095" s="12">
        <f>ROUNDUP(SUM(VLOOKUP(F4095,'Pontuação 3.0'!A$2:B$11,2,FALSE),VLOOKUP(E4095,'Pontuação 3.0'!C$2:D$11,2,FALSE),VLOOKUP(H4095,'Pontuação 3.0'!I$2:J$11,2,FALSE),VLOOKUP(J4095,'Pontuação 3.0'!G$2:H$11,2,FALSE),VLOOKUP(G4095,'Pontuação 3.0'!E$2:F$11,2,FALSE),VLOOKUP(K4095,'Pontuação 3.0'!K$2:L$11,2,FALSE),VLOOKUP(L4095,'Pontuação 3.0'!M$2:N$13,2,FALSE)),0)</f>
        <v>2046</v>
      </c>
      <c r="AA4095" s="12">
        <f t="shared" si="6"/>
        <v>205</v>
      </c>
      <c r="AB4095" s="12" t="str">
        <f t="array" ref="AB4095">IFERROR(INDEX('Pontuação 3.0'!G$13:G$191, MATCH(AA4095, 'Pontuação 3.0'!F$13:F$191, 0)), "Faixa Indefinida")</f>
        <v>C</v>
      </c>
      <c r="AC4095" s="12">
        <f t="shared" si="7"/>
        <v>0</v>
      </c>
      <c r="AD4095" s="12">
        <f t="shared" si="8"/>
        <v>0</v>
      </c>
      <c r="AE4095" s="12">
        <f t="shared" si="9"/>
        <v>1</v>
      </c>
      <c r="AF4095" s="12">
        <f t="shared" si="10"/>
        <v>0</v>
      </c>
    </row>
    <row r="4096" ht="15.75" customHeight="1">
      <c r="A4096" s="8">
        <v>45689.0</v>
      </c>
      <c r="B4096" s="9" t="s">
        <v>9420</v>
      </c>
      <c r="C4096" s="9" t="s">
        <v>9421</v>
      </c>
      <c r="D4096" s="15">
        <v>3.8999414284E10</v>
      </c>
      <c r="E4096" s="9" t="s">
        <v>13936</v>
      </c>
      <c r="F4096" s="9" t="s">
        <v>13950</v>
      </c>
      <c r="G4096" s="9" t="s">
        <v>13926</v>
      </c>
      <c r="H4096" s="9" t="s">
        <v>13949</v>
      </c>
      <c r="I4096" s="9" t="s">
        <v>13940</v>
      </c>
      <c r="J4096" s="9" t="s">
        <v>13929</v>
      </c>
      <c r="K4096" s="9" t="s">
        <v>13940</v>
      </c>
      <c r="L4096" s="9" t="s">
        <v>13931</v>
      </c>
      <c r="M4096" s="9" t="s">
        <v>13942</v>
      </c>
      <c r="N4096" s="13" t="s">
        <v>12</v>
      </c>
      <c r="O4096" s="13" t="s">
        <v>14</v>
      </c>
      <c r="P4096" s="13" t="s">
        <v>24</v>
      </c>
      <c r="Q4096" s="13" t="s">
        <v>59</v>
      </c>
      <c r="R4096" s="13" t="s">
        <v>15</v>
      </c>
      <c r="S4096" s="10">
        <f>ROUNDUP(SUM(VLOOKUP(F4096,'Pontuação'!A$2:B$11,2,FALSE),VLOOKUP(E4096,'Pontuação'!C$2:D$11,2,FALSE),VLOOKUP(H4096,'Pontuação'!I$2:J$11,2,FALSE),VLOOKUP(J4096,'Pontuação'!G$2:H$11,2,FALSE),VLOOKUP(L4096,'Pontuação'!M$2:N$13,2,FALSE)),0)</f>
        <v>1595</v>
      </c>
      <c r="T4096" s="11">
        <f t="shared" si="1"/>
        <v>160</v>
      </c>
      <c r="U4096" s="11" t="str">
        <f t="array" ref="U4096">IFERROR(INDEX('Pontuação'!G$13:G$101, MATCH(T4096, 'Pontuação'!F$13:F$101, 0)), "Faixa Indefinida")</f>
        <v>C</v>
      </c>
      <c r="V4096" s="11">
        <f t="shared" si="2"/>
        <v>0</v>
      </c>
      <c r="W4096" s="11">
        <f t="shared" si="3"/>
        <v>0</v>
      </c>
      <c r="X4096" s="11">
        <f t="shared" si="4"/>
        <v>1</v>
      </c>
      <c r="Y4096" s="11">
        <f t="shared" si="5"/>
        <v>0</v>
      </c>
      <c r="Z4096" s="12">
        <f>ROUNDUP(SUM(VLOOKUP(F4096,'Pontuação 3.0'!A$2:B$11,2,FALSE),VLOOKUP(E4096,'Pontuação 3.0'!C$2:D$11,2,FALSE),VLOOKUP(H4096,'Pontuação 3.0'!I$2:J$11,2,FALSE),VLOOKUP(J4096,'Pontuação 3.0'!G$2:H$11,2,FALSE),VLOOKUP(G4096,'Pontuação 3.0'!E$2:F$11,2,FALSE),VLOOKUP(K4096,'Pontuação 3.0'!K$2:L$11,2,FALSE),VLOOKUP(L4096,'Pontuação 3.0'!M$2:N$13,2,FALSE)),0)</f>
        <v>2209</v>
      </c>
      <c r="AA4096" s="12">
        <f t="shared" si="6"/>
        <v>221</v>
      </c>
      <c r="AB4096" s="12" t="str">
        <f t="array" ref="AB4096">IFERROR(INDEX('Pontuação 3.0'!G$13:G$191, MATCH(AA4096, 'Pontuação 3.0'!F$13:F$191, 0)), "Faixa Indefinida")</f>
        <v>B</v>
      </c>
      <c r="AC4096" s="12">
        <f t="shared" si="7"/>
        <v>0</v>
      </c>
      <c r="AD4096" s="12">
        <f t="shared" si="8"/>
        <v>1</v>
      </c>
      <c r="AE4096" s="12">
        <f t="shared" si="9"/>
        <v>0</v>
      </c>
      <c r="AF4096" s="12">
        <f t="shared" si="10"/>
        <v>0</v>
      </c>
    </row>
    <row r="4097" ht="15.75" customHeight="1">
      <c r="A4097" s="8">
        <v>45689.0</v>
      </c>
      <c r="B4097" s="9" t="s">
        <v>9422</v>
      </c>
      <c r="C4097" s="9" t="s">
        <v>9423</v>
      </c>
      <c r="D4097" s="15">
        <v>2.2999767895E10</v>
      </c>
      <c r="E4097" s="9" t="s">
        <v>13924</v>
      </c>
      <c r="F4097" s="9" t="s">
        <v>13950</v>
      </c>
      <c r="G4097" s="9" t="s">
        <v>13957</v>
      </c>
      <c r="H4097" s="9" t="s">
        <v>13927</v>
      </c>
      <c r="I4097" s="9" t="s">
        <v>13940</v>
      </c>
      <c r="J4097" s="9" t="s">
        <v>13929</v>
      </c>
      <c r="K4097" s="9" t="s">
        <v>13940</v>
      </c>
      <c r="L4097" s="9" t="s">
        <v>13945</v>
      </c>
      <c r="M4097" s="9" t="s">
        <v>13952</v>
      </c>
      <c r="N4097" s="13" t="s">
        <v>12</v>
      </c>
      <c r="O4097" s="13" t="s">
        <v>14</v>
      </c>
      <c r="P4097" s="13" t="s">
        <v>24</v>
      </c>
      <c r="Q4097" s="13" t="s">
        <v>20</v>
      </c>
      <c r="R4097" s="13" t="s">
        <v>15</v>
      </c>
      <c r="S4097" s="10">
        <f>ROUNDUP(SUM(VLOOKUP(F4097,'Pontuação'!A$2:B$11,2,FALSE),VLOOKUP(E4097,'Pontuação'!C$2:D$11,2,FALSE),VLOOKUP(H4097,'Pontuação'!I$2:J$11,2,FALSE),VLOOKUP(J4097,'Pontuação'!G$2:H$11,2,FALSE),VLOOKUP(L4097,'Pontuação'!M$2:N$13,2,FALSE)),0)</f>
        <v>1575</v>
      </c>
      <c r="T4097" s="11">
        <f t="shared" si="1"/>
        <v>158</v>
      </c>
      <c r="U4097" s="11" t="str">
        <f t="array" ref="U4097">IFERROR(INDEX('Pontuação'!G$13:G$101, MATCH(T4097, 'Pontuação'!F$13:F$101, 0)), "Faixa Indefinida")</f>
        <v>C</v>
      </c>
      <c r="V4097" s="11">
        <f t="shared" si="2"/>
        <v>0</v>
      </c>
      <c r="W4097" s="11">
        <f t="shared" si="3"/>
        <v>0</v>
      </c>
      <c r="X4097" s="11">
        <f t="shared" si="4"/>
        <v>1</v>
      </c>
      <c r="Y4097" s="11">
        <f t="shared" si="5"/>
        <v>0</v>
      </c>
      <c r="Z4097" s="12">
        <f>ROUNDUP(SUM(VLOOKUP(F4097,'Pontuação 3.0'!A$2:B$11,2,FALSE),VLOOKUP(E4097,'Pontuação 3.0'!C$2:D$11,2,FALSE),VLOOKUP(H4097,'Pontuação 3.0'!I$2:J$11,2,FALSE),VLOOKUP(J4097,'Pontuação 3.0'!G$2:H$11,2,FALSE),VLOOKUP(G4097,'Pontuação 3.0'!E$2:F$11,2,FALSE),VLOOKUP(K4097,'Pontuação 3.0'!K$2:L$11,2,FALSE),VLOOKUP(L4097,'Pontuação 3.0'!M$2:N$13,2,FALSE)),0)</f>
        <v>1880</v>
      </c>
      <c r="AA4097" s="12">
        <f t="shared" si="6"/>
        <v>188</v>
      </c>
      <c r="AB4097" s="12" t="str">
        <f t="array" ref="AB4097">IFERROR(INDEX('Pontuação 3.0'!G$13:G$191, MATCH(AA4097, 'Pontuação 3.0'!F$13:F$191, 0)), "Faixa Indefinida")</f>
        <v>D</v>
      </c>
      <c r="AC4097" s="12">
        <f t="shared" si="7"/>
        <v>0</v>
      </c>
      <c r="AD4097" s="12">
        <f t="shared" si="8"/>
        <v>0</v>
      </c>
      <c r="AE4097" s="12">
        <f t="shared" si="9"/>
        <v>0</v>
      </c>
      <c r="AF4097" s="12">
        <f t="shared" si="10"/>
        <v>1</v>
      </c>
    </row>
    <row r="4098" ht="15.75" customHeight="1">
      <c r="A4098" s="8">
        <v>45689.0</v>
      </c>
      <c r="B4098" s="9" t="s">
        <v>9424</v>
      </c>
      <c r="C4098" s="9" t="s">
        <v>9425</v>
      </c>
      <c r="D4098" s="15">
        <v>1.1991500097E10</v>
      </c>
      <c r="E4098" s="9" t="s">
        <v>13936</v>
      </c>
      <c r="F4098" s="9" t="s">
        <v>13948</v>
      </c>
      <c r="G4098" s="9" t="s">
        <v>13926</v>
      </c>
      <c r="H4098" s="9" t="s">
        <v>13938</v>
      </c>
      <c r="I4098" s="9" t="s">
        <v>13940</v>
      </c>
      <c r="J4098" s="9" t="s">
        <v>13929</v>
      </c>
      <c r="K4098" s="9" t="s">
        <v>13940</v>
      </c>
      <c r="L4098" s="9" t="s">
        <v>13945</v>
      </c>
      <c r="M4098" s="9" t="s">
        <v>13942</v>
      </c>
      <c r="N4098" s="13" t="s">
        <v>12</v>
      </c>
      <c r="O4098" s="13" t="s">
        <v>14</v>
      </c>
      <c r="P4098" s="13" t="s">
        <v>32</v>
      </c>
      <c r="Q4098" s="13" t="s">
        <v>48</v>
      </c>
      <c r="R4098" s="13" t="s">
        <v>15</v>
      </c>
      <c r="S4098" s="10">
        <f>ROUNDUP(SUM(VLOOKUP(F4098,'Pontuação'!A$2:B$11,2,FALSE),VLOOKUP(E4098,'Pontuação'!C$2:D$11,2,FALSE),VLOOKUP(H4098,'Pontuação'!I$2:J$11,2,FALSE),VLOOKUP(J4098,'Pontuação'!G$2:H$11,2,FALSE),VLOOKUP(L4098,'Pontuação'!M$2:N$13,2,FALSE)),0)</f>
        <v>1699</v>
      </c>
      <c r="T4098" s="11">
        <f t="shared" si="1"/>
        <v>170</v>
      </c>
      <c r="U4098" s="11" t="str">
        <f t="array" ref="U4098">IFERROR(INDEX('Pontuação'!G$13:G$101, MATCH(T4098, 'Pontuação'!F$13:F$101, 0)), "Faixa Indefinida")</f>
        <v>B</v>
      </c>
      <c r="V4098" s="11">
        <f t="shared" si="2"/>
        <v>0</v>
      </c>
      <c r="W4098" s="11">
        <f t="shared" si="3"/>
        <v>1</v>
      </c>
      <c r="X4098" s="11">
        <f t="shared" si="4"/>
        <v>0</v>
      </c>
      <c r="Y4098" s="11">
        <f t="shared" si="5"/>
        <v>0</v>
      </c>
      <c r="Z4098" s="12">
        <f>ROUNDUP(SUM(VLOOKUP(F4098,'Pontuação 3.0'!A$2:B$11,2,FALSE),VLOOKUP(E4098,'Pontuação 3.0'!C$2:D$11,2,FALSE),VLOOKUP(H4098,'Pontuação 3.0'!I$2:J$11,2,FALSE),VLOOKUP(J4098,'Pontuação 3.0'!G$2:H$11,2,FALSE),VLOOKUP(G4098,'Pontuação 3.0'!E$2:F$11,2,FALSE),VLOOKUP(K4098,'Pontuação 3.0'!K$2:L$11,2,FALSE),VLOOKUP(L4098,'Pontuação 3.0'!M$2:N$13,2,FALSE)),0)</f>
        <v>2011</v>
      </c>
      <c r="AA4098" s="12">
        <f t="shared" si="6"/>
        <v>201</v>
      </c>
      <c r="AB4098" s="12" t="str">
        <f t="array" ref="AB4098">IFERROR(INDEX('Pontuação 3.0'!G$13:G$191, MATCH(AA4098, 'Pontuação 3.0'!F$13:F$191, 0)), "Faixa Indefinida")</f>
        <v>C</v>
      </c>
      <c r="AC4098" s="12">
        <f t="shared" si="7"/>
        <v>0</v>
      </c>
      <c r="AD4098" s="12">
        <f t="shared" si="8"/>
        <v>0</v>
      </c>
      <c r="AE4098" s="12">
        <f t="shared" si="9"/>
        <v>1</v>
      </c>
      <c r="AF4098" s="12">
        <f t="shared" si="10"/>
        <v>0</v>
      </c>
    </row>
    <row r="4099" ht="15.75" customHeight="1">
      <c r="A4099" s="8">
        <v>45689.0</v>
      </c>
      <c r="B4099" s="9" t="s">
        <v>9431</v>
      </c>
      <c r="C4099" s="9" t="s">
        <v>9432</v>
      </c>
      <c r="D4099" s="15">
        <v>1.9996287117E10</v>
      </c>
      <c r="E4099" s="9" t="s">
        <v>13936</v>
      </c>
      <c r="F4099" s="9" t="s">
        <v>13950</v>
      </c>
      <c r="G4099" s="9" t="s">
        <v>13944</v>
      </c>
      <c r="H4099" s="9" t="s">
        <v>13949</v>
      </c>
      <c r="I4099" s="9" t="s">
        <v>13940</v>
      </c>
      <c r="J4099" s="9" t="s">
        <v>13929</v>
      </c>
      <c r="K4099" s="9" t="s">
        <v>13930</v>
      </c>
      <c r="L4099" s="9" t="s">
        <v>13931</v>
      </c>
      <c r="M4099" s="9" t="s">
        <v>13952</v>
      </c>
      <c r="N4099" s="13" t="s">
        <v>12</v>
      </c>
      <c r="O4099" s="13" t="s">
        <v>14</v>
      </c>
      <c r="P4099" s="13" t="s">
        <v>399</v>
      </c>
      <c r="Q4099" s="13" t="s">
        <v>20</v>
      </c>
      <c r="R4099" s="13" t="s">
        <v>65</v>
      </c>
      <c r="S4099" s="10">
        <f>ROUNDUP(SUM(VLOOKUP(F4099,'Pontuação'!A$2:B$11,2,FALSE),VLOOKUP(E4099,'Pontuação'!C$2:D$11,2,FALSE),VLOOKUP(H4099,'Pontuação'!I$2:J$11,2,FALSE),VLOOKUP(J4099,'Pontuação'!G$2:H$11,2,FALSE),VLOOKUP(L4099,'Pontuação'!M$2:N$13,2,FALSE)),0)</f>
        <v>1595</v>
      </c>
      <c r="T4099" s="11">
        <f t="shared" si="1"/>
        <v>160</v>
      </c>
      <c r="U4099" s="11" t="str">
        <f t="array" ref="U4099">IFERROR(INDEX('Pontuação'!G$13:G$101, MATCH(T4099, 'Pontuação'!F$13:F$101, 0)), "Faixa Indefinida")</f>
        <v>C</v>
      </c>
      <c r="V4099" s="11">
        <f t="shared" si="2"/>
        <v>0</v>
      </c>
      <c r="W4099" s="11">
        <f t="shared" si="3"/>
        <v>0</v>
      </c>
      <c r="X4099" s="11">
        <f t="shared" si="4"/>
        <v>1</v>
      </c>
      <c r="Y4099" s="11">
        <f t="shared" si="5"/>
        <v>0</v>
      </c>
      <c r="Z4099" s="12">
        <f>ROUNDUP(SUM(VLOOKUP(F4099,'Pontuação 3.0'!A$2:B$11,2,FALSE),VLOOKUP(E4099,'Pontuação 3.0'!C$2:D$11,2,FALSE),VLOOKUP(H4099,'Pontuação 3.0'!I$2:J$11,2,FALSE),VLOOKUP(J4099,'Pontuação 3.0'!G$2:H$11,2,FALSE),VLOOKUP(G4099,'Pontuação 3.0'!E$2:F$11,2,FALSE),VLOOKUP(K4099,'Pontuação 3.0'!K$2:L$11,2,FALSE),VLOOKUP(L4099,'Pontuação 3.0'!M$2:N$13,2,FALSE)),0)</f>
        <v>2330</v>
      </c>
      <c r="AA4099" s="12">
        <f t="shared" si="6"/>
        <v>233</v>
      </c>
      <c r="AB4099" s="12" t="str">
        <f t="array" ref="AB4099">IFERROR(INDEX('Pontuação 3.0'!G$13:G$191, MATCH(AA4099, 'Pontuação 3.0'!F$13:F$191, 0)), "Faixa Indefinida")</f>
        <v>B</v>
      </c>
      <c r="AC4099" s="12">
        <f t="shared" si="7"/>
        <v>0</v>
      </c>
      <c r="AD4099" s="12">
        <f t="shared" si="8"/>
        <v>1</v>
      </c>
      <c r="AE4099" s="12">
        <f t="shared" si="9"/>
        <v>0</v>
      </c>
      <c r="AF4099" s="12">
        <f t="shared" si="10"/>
        <v>0</v>
      </c>
    </row>
    <row r="4100" ht="15.75" customHeight="1">
      <c r="A4100" s="8">
        <v>45689.0</v>
      </c>
      <c r="B4100" s="9" t="s">
        <v>9429</v>
      </c>
      <c r="C4100" s="9" t="s">
        <v>9430</v>
      </c>
      <c r="D4100" s="15">
        <v>2.7997047808E10</v>
      </c>
      <c r="E4100" s="9" t="s">
        <v>13936</v>
      </c>
      <c r="F4100" s="9" t="s">
        <v>13950</v>
      </c>
      <c r="G4100" s="9" t="s">
        <v>13926</v>
      </c>
      <c r="H4100" s="9" t="s">
        <v>13951</v>
      </c>
      <c r="I4100" s="9" t="s">
        <v>13940</v>
      </c>
      <c r="J4100" s="9" t="s">
        <v>13929</v>
      </c>
      <c r="K4100" s="9" t="s">
        <v>13940</v>
      </c>
      <c r="L4100" s="9" t="s">
        <v>13945</v>
      </c>
      <c r="M4100" s="9" t="s">
        <v>13942</v>
      </c>
      <c r="N4100" s="13" t="s">
        <v>12</v>
      </c>
      <c r="O4100" s="13" t="s">
        <v>14</v>
      </c>
      <c r="P4100" s="13" t="s">
        <v>399</v>
      </c>
      <c r="Q4100" s="13" t="s">
        <v>20</v>
      </c>
      <c r="R4100" s="13" t="s">
        <v>65</v>
      </c>
      <c r="S4100" s="10">
        <f>ROUNDUP(SUM(VLOOKUP(F4100,'Pontuação'!A$2:B$11,2,FALSE),VLOOKUP(E4100,'Pontuação'!C$2:D$11,2,FALSE),VLOOKUP(H4100,'Pontuação'!I$2:J$11,2,FALSE),VLOOKUP(J4100,'Pontuação'!G$2:H$11,2,FALSE),VLOOKUP(L4100,'Pontuação'!M$2:N$13,2,FALSE)),0)</f>
        <v>1685</v>
      </c>
      <c r="T4100" s="11">
        <f t="shared" si="1"/>
        <v>169</v>
      </c>
      <c r="U4100" s="11" t="str">
        <f t="array" ref="U4100">IFERROR(INDEX('Pontuação'!G$13:G$101, MATCH(T4100, 'Pontuação'!F$13:F$101, 0)), "Faixa Indefinida")</f>
        <v>B</v>
      </c>
      <c r="V4100" s="11">
        <f t="shared" si="2"/>
        <v>0</v>
      </c>
      <c r="W4100" s="11">
        <f t="shared" si="3"/>
        <v>1</v>
      </c>
      <c r="X4100" s="11">
        <f t="shared" si="4"/>
        <v>0</v>
      </c>
      <c r="Y4100" s="11">
        <f t="shared" si="5"/>
        <v>0</v>
      </c>
      <c r="Z4100" s="12">
        <f>ROUNDUP(SUM(VLOOKUP(F4100,'Pontuação 3.0'!A$2:B$11,2,FALSE),VLOOKUP(E4100,'Pontuação 3.0'!C$2:D$11,2,FALSE),VLOOKUP(H4100,'Pontuação 3.0'!I$2:J$11,2,FALSE),VLOOKUP(J4100,'Pontuação 3.0'!G$2:H$11,2,FALSE),VLOOKUP(G4100,'Pontuação 3.0'!E$2:F$11,2,FALSE),VLOOKUP(K4100,'Pontuação 3.0'!K$2:L$11,2,FALSE),VLOOKUP(L4100,'Pontuação 3.0'!M$2:N$13,2,FALSE)),0)</f>
        <v>2208</v>
      </c>
      <c r="AA4100" s="12">
        <f t="shared" si="6"/>
        <v>221</v>
      </c>
      <c r="AB4100" s="12" t="str">
        <f t="array" ref="AB4100">IFERROR(INDEX('Pontuação 3.0'!G$13:G$191, MATCH(AA4100, 'Pontuação 3.0'!F$13:F$191, 0)), "Faixa Indefinida")</f>
        <v>B</v>
      </c>
      <c r="AC4100" s="12">
        <f t="shared" si="7"/>
        <v>0</v>
      </c>
      <c r="AD4100" s="12">
        <f t="shared" si="8"/>
        <v>1</v>
      </c>
      <c r="AE4100" s="12">
        <f t="shared" si="9"/>
        <v>0</v>
      </c>
      <c r="AF4100" s="12">
        <f t="shared" si="10"/>
        <v>0</v>
      </c>
    </row>
    <row r="4101" ht="15.75" customHeight="1">
      <c r="A4101" s="8">
        <v>45689.0</v>
      </c>
      <c r="B4101" s="9" t="s">
        <v>9435</v>
      </c>
      <c r="C4101" s="9" t="s">
        <v>9436</v>
      </c>
      <c r="D4101" s="14" t="s">
        <v>14187</v>
      </c>
      <c r="E4101" s="9" t="s">
        <v>13936</v>
      </c>
      <c r="F4101" s="9" t="s">
        <v>13948</v>
      </c>
      <c r="G4101" s="9" t="s">
        <v>13926</v>
      </c>
      <c r="H4101" s="9" t="s">
        <v>13951</v>
      </c>
      <c r="I4101" s="9" t="s">
        <v>13928</v>
      </c>
      <c r="J4101" s="9" t="s">
        <v>13929</v>
      </c>
      <c r="K4101" s="9" t="s">
        <v>13930</v>
      </c>
      <c r="L4101" s="9" t="s">
        <v>13931</v>
      </c>
      <c r="M4101" s="9" t="s">
        <v>13932</v>
      </c>
      <c r="N4101" s="13" t="s">
        <v>12</v>
      </c>
      <c r="O4101" s="13" t="s">
        <v>14</v>
      </c>
      <c r="P4101" s="13" t="s">
        <v>32</v>
      </c>
      <c r="Q4101" s="13" t="s">
        <v>20</v>
      </c>
      <c r="R4101" s="13" t="s">
        <v>15</v>
      </c>
      <c r="S4101" s="10">
        <f>ROUNDUP(SUM(VLOOKUP(F4101,'Pontuação'!A$2:B$11,2,FALSE),VLOOKUP(E4101,'Pontuação'!C$2:D$11,2,FALSE),VLOOKUP(H4101,'Pontuação'!I$2:J$11,2,FALSE),VLOOKUP(J4101,'Pontuação'!G$2:H$11,2,FALSE),VLOOKUP(L4101,'Pontuação'!M$2:N$13,2,FALSE)),0)</f>
        <v>1541</v>
      </c>
      <c r="T4101" s="11">
        <f t="shared" si="1"/>
        <v>154</v>
      </c>
      <c r="U4101" s="11" t="str">
        <f t="array" ref="U4101">IFERROR(INDEX('Pontuação'!G$13:G$101, MATCH(T4101, 'Pontuação'!F$13:F$101, 0)), "Faixa Indefinida")</f>
        <v>C</v>
      </c>
      <c r="V4101" s="11">
        <f t="shared" si="2"/>
        <v>0</v>
      </c>
      <c r="W4101" s="11">
        <f t="shared" si="3"/>
        <v>0</v>
      </c>
      <c r="X4101" s="11">
        <f t="shared" si="4"/>
        <v>1</v>
      </c>
      <c r="Y4101" s="11">
        <f t="shared" si="5"/>
        <v>0</v>
      </c>
      <c r="Z4101" s="12">
        <f>ROUNDUP(SUM(VLOOKUP(F4101,'Pontuação 3.0'!A$2:B$11,2,FALSE),VLOOKUP(E4101,'Pontuação 3.0'!C$2:D$11,2,FALSE),VLOOKUP(H4101,'Pontuação 3.0'!I$2:J$11,2,FALSE),VLOOKUP(J4101,'Pontuação 3.0'!G$2:H$11,2,FALSE),VLOOKUP(G4101,'Pontuação 3.0'!E$2:F$11,2,FALSE),VLOOKUP(K4101,'Pontuação 3.0'!K$2:L$11,2,FALSE),VLOOKUP(L4101,'Pontuação 3.0'!M$2:N$13,2,FALSE)),0)</f>
        <v>2250</v>
      </c>
      <c r="AA4101" s="12">
        <f t="shared" si="6"/>
        <v>225</v>
      </c>
      <c r="AB4101" s="12" t="str">
        <f t="array" ref="AB4101">IFERROR(INDEX('Pontuação 3.0'!G$13:G$191, MATCH(AA4101, 'Pontuação 3.0'!F$13:F$191, 0)), "Faixa Indefinida")</f>
        <v>B</v>
      </c>
      <c r="AC4101" s="12">
        <f t="shared" si="7"/>
        <v>0</v>
      </c>
      <c r="AD4101" s="12">
        <f t="shared" si="8"/>
        <v>1</v>
      </c>
      <c r="AE4101" s="12">
        <f t="shared" si="9"/>
        <v>0</v>
      </c>
      <c r="AF4101" s="12">
        <f t="shared" si="10"/>
        <v>0</v>
      </c>
    </row>
    <row r="4102" ht="15.75" customHeight="1">
      <c r="A4102" s="8">
        <v>45689.0</v>
      </c>
      <c r="B4102" s="9" t="s">
        <v>9433</v>
      </c>
      <c r="C4102" s="9" t="s">
        <v>9434</v>
      </c>
      <c r="D4102" s="15">
        <v>1.99913129E10</v>
      </c>
      <c r="E4102" s="9" t="s">
        <v>13936</v>
      </c>
      <c r="F4102" s="9" t="s">
        <v>13948</v>
      </c>
      <c r="G4102" s="9" t="s">
        <v>13944</v>
      </c>
      <c r="H4102" s="9" t="s">
        <v>13951</v>
      </c>
      <c r="I4102" s="9" t="s">
        <v>13940</v>
      </c>
      <c r="J4102" s="9" t="s">
        <v>13929</v>
      </c>
      <c r="K4102" s="9" t="s">
        <v>13940</v>
      </c>
      <c r="L4102" s="9" t="s">
        <v>13931</v>
      </c>
      <c r="M4102" s="9" t="s">
        <v>13946</v>
      </c>
      <c r="N4102" s="9"/>
      <c r="O4102" s="9"/>
      <c r="P4102" s="9"/>
      <c r="Q4102" s="9"/>
      <c r="R4102" s="9"/>
      <c r="S4102" s="10">
        <f>ROUNDUP(SUM(VLOOKUP(F4102,'Pontuação'!A$2:B$11,2,FALSE),VLOOKUP(E4102,'Pontuação'!C$2:D$11,2,FALSE),VLOOKUP(H4102,'Pontuação'!I$2:J$11,2,FALSE),VLOOKUP(J4102,'Pontuação'!G$2:H$11,2,FALSE),VLOOKUP(L4102,'Pontuação'!M$2:N$13,2,FALSE)),0)</f>
        <v>1541</v>
      </c>
      <c r="T4102" s="11">
        <f t="shared" si="1"/>
        <v>154</v>
      </c>
      <c r="U4102" s="11" t="str">
        <f t="array" ref="U4102">IFERROR(INDEX('Pontuação'!G$13:G$101, MATCH(T4102, 'Pontuação'!F$13:F$101, 0)), "Faixa Indefinida")</f>
        <v>C</v>
      </c>
      <c r="V4102" s="11">
        <f t="shared" si="2"/>
        <v>0</v>
      </c>
      <c r="W4102" s="11">
        <f t="shared" si="3"/>
        <v>0</v>
      </c>
      <c r="X4102" s="11">
        <f t="shared" si="4"/>
        <v>1</v>
      </c>
      <c r="Y4102" s="11">
        <f t="shared" si="5"/>
        <v>0</v>
      </c>
      <c r="Z4102" s="12">
        <f>ROUNDUP(SUM(VLOOKUP(F4102,'Pontuação 3.0'!A$2:B$11,2,FALSE),VLOOKUP(E4102,'Pontuação 3.0'!C$2:D$11,2,FALSE),VLOOKUP(H4102,'Pontuação 3.0'!I$2:J$11,2,FALSE),VLOOKUP(J4102,'Pontuação 3.0'!G$2:H$11,2,FALSE),VLOOKUP(G4102,'Pontuação 3.0'!E$2:F$11,2,FALSE),VLOOKUP(K4102,'Pontuação 3.0'!K$2:L$11,2,FALSE),VLOOKUP(L4102,'Pontuação 3.0'!M$2:N$13,2,FALSE)),0)</f>
        <v>1849</v>
      </c>
      <c r="AA4102" s="12">
        <f t="shared" si="6"/>
        <v>185</v>
      </c>
      <c r="AB4102" s="12" t="str">
        <f t="array" ref="AB4102">IFERROR(INDEX('Pontuação 3.0'!G$13:G$191, MATCH(AA4102, 'Pontuação 3.0'!F$13:F$191, 0)), "Faixa Indefinida")</f>
        <v>D</v>
      </c>
      <c r="AC4102" s="12">
        <f t="shared" si="7"/>
        <v>0</v>
      </c>
      <c r="AD4102" s="12">
        <f t="shared" si="8"/>
        <v>0</v>
      </c>
      <c r="AE4102" s="12">
        <f t="shared" si="9"/>
        <v>0</v>
      </c>
      <c r="AF4102" s="12">
        <f t="shared" si="10"/>
        <v>1</v>
      </c>
    </row>
    <row r="4103" ht="15.75" customHeight="1">
      <c r="A4103" s="8">
        <v>45689.0</v>
      </c>
      <c r="B4103" s="9" t="s">
        <v>9437</v>
      </c>
      <c r="C4103" s="9" t="s">
        <v>9438</v>
      </c>
      <c r="D4103" s="15">
        <v>1.1959887847E10</v>
      </c>
      <c r="E4103" s="9" t="s">
        <v>13936</v>
      </c>
      <c r="F4103" s="9" t="s">
        <v>13953</v>
      </c>
      <c r="G4103" s="9" t="s">
        <v>13926</v>
      </c>
      <c r="H4103" s="9" t="s">
        <v>13949</v>
      </c>
      <c r="I4103" s="9" t="s">
        <v>13940</v>
      </c>
      <c r="J4103" s="9" t="s">
        <v>13929</v>
      </c>
      <c r="K4103" s="9" t="s">
        <v>13940</v>
      </c>
      <c r="L4103" s="9" t="s">
        <v>13954</v>
      </c>
      <c r="M4103" s="9" t="s">
        <v>13942</v>
      </c>
      <c r="N4103" s="13" t="s">
        <v>12</v>
      </c>
      <c r="O4103" s="13" t="s">
        <v>14</v>
      </c>
      <c r="P4103" s="13" t="s">
        <v>13</v>
      </c>
      <c r="Q4103" s="13" t="s">
        <v>59</v>
      </c>
      <c r="R4103" s="13" t="s">
        <v>15</v>
      </c>
      <c r="S4103" s="10">
        <f>ROUNDUP(SUM(VLOOKUP(F4103,'Pontuação'!A$2:B$11,2,FALSE),VLOOKUP(E4103,'Pontuação'!C$2:D$11,2,FALSE),VLOOKUP(H4103,'Pontuação'!I$2:J$11,2,FALSE),VLOOKUP(J4103,'Pontuação'!G$2:H$11,2,FALSE),VLOOKUP(L4103,'Pontuação'!M$2:N$13,2,FALSE)),0)</f>
        <v>1563</v>
      </c>
      <c r="T4103" s="11">
        <f t="shared" si="1"/>
        <v>156</v>
      </c>
      <c r="U4103" s="11" t="str">
        <f t="array" ref="U4103">IFERROR(INDEX('Pontuação'!G$13:G$101, MATCH(T4103, 'Pontuação'!F$13:F$101, 0)), "Faixa Indefinida")</f>
        <v>C</v>
      </c>
      <c r="V4103" s="11">
        <f t="shared" si="2"/>
        <v>0</v>
      </c>
      <c r="W4103" s="11">
        <f t="shared" si="3"/>
        <v>0</v>
      </c>
      <c r="X4103" s="11">
        <f t="shared" si="4"/>
        <v>1</v>
      </c>
      <c r="Y4103" s="11">
        <f t="shared" si="5"/>
        <v>0</v>
      </c>
      <c r="Z4103" s="12">
        <f>ROUNDUP(SUM(VLOOKUP(F4103,'Pontuação 3.0'!A$2:B$11,2,FALSE),VLOOKUP(E4103,'Pontuação 3.0'!C$2:D$11,2,FALSE),VLOOKUP(H4103,'Pontuação 3.0'!I$2:J$11,2,FALSE),VLOOKUP(J4103,'Pontuação 3.0'!G$2:H$11,2,FALSE),VLOOKUP(G4103,'Pontuação 3.0'!E$2:F$11,2,FALSE),VLOOKUP(K4103,'Pontuação 3.0'!K$2:L$11,2,FALSE),VLOOKUP(L4103,'Pontuação 3.0'!M$2:N$13,2,FALSE)),0)</f>
        <v>2164</v>
      </c>
      <c r="AA4103" s="12">
        <f t="shared" si="6"/>
        <v>216</v>
      </c>
      <c r="AB4103" s="12" t="str">
        <f t="array" ref="AB4103">IFERROR(INDEX('Pontuação 3.0'!G$13:G$191, MATCH(AA4103, 'Pontuação 3.0'!F$13:F$191, 0)), "Faixa Indefinida")</f>
        <v>B</v>
      </c>
      <c r="AC4103" s="12">
        <f t="shared" si="7"/>
        <v>0</v>
      </c>
      <c r="AD4103" s="12">
        <f t="shared" si="8"/>
        <v>1</v>
      </c>
      <c r="AE4103" s="12">
        <f t="shared" si="9"/>
        <v>0</v>
      </c>
      <c r="AF4103" s="12">
        <f t="shared" si="10"/>
        <v>0</v>
      </c>
    </row>
    <row r="4104" ht="15.75" customHeight="1">
      <c r="A4104" s="8">
        <v>45689.0</v>
      </c>
      <c r="B4104" s="9" t="s">
        <v>9439</v>
      </c>
      <c r="C4104" s="9" t="s">
        <v>9440</v>
      </c>
      <c r="D4104" s="15">
        <v>9.4984175526E10</v>
      </c>
      <c r="E4104" s="9" t="s">
        <v>13936</v>
      </c>
      <c r="F4104" s="9" t="s">
        <v>13950</v>
      </c>
      <c r="G4104" s="9" t="s">
        <v>13926</v>
      </c>
      <c r="H4104" s="9" t="s">
        <v>13951</v>
      </c>
      <c r="I4104" s="9" t="s">
        <v>13928</v>
      </c>
      <c r="J4104" s="9" t="s">
        <v>13929</v>
      </c>
      <c r="K4104" s="9" t="s">
        <v>13940</v>
      </c>
      <c r="L4104" s="9" t="s">
        <v>13945</v>
      </c>
      <c r="M4104" s="9" t="s">
        <v>13932</v>
      </c>
      <c r="N4104" s="13" t="s">
        <v>12</v>
      </c>
      <c r="O4104" s="13" t="s">
        <v>14</v>
      </c>
      <c r="P4104" s="13" t="s">
        <v>399</v>
      </c>
      <c r="Q4104" s="13" t="s">
        <v>33</v>
      </c>
      <c r="R4104" s="13" t="s">
        <v>15</v>
      </c>
      <c r="S4104" s="10">
        <f>ROUNDUP(SUM(VLOOKUP(F4104,'Pontuação'!A$2:B$11,2,FALSE),VLOOKUP(E4104,'Pontuação'!C$2:D$11,2,FALSE),VLOOKUP(H4104,'Pontuação'!I$2:J$11,2,FALSE),VLOOKUP(J4104,'Pontuação'!G$2:H$11,2,FALSE),VLOOKUP(L4104,'Pontuação'!M$2:N$13,2,FALSE)),0)</f>
        <v>1685</v>
      </c>
      <c r="T4104" s="11">
        <f t="shared" si="1"/>
        <v>169</v>
      </c>
      <c r="U4104" s="11" t="str">
        <f t="array" ref="U4104">IFERROR(INDEX('Pontuação'!G$13:G$101, MATCH(T4104, 'Pontuação'!F$13:F$101, 0)), "Faixa Indefinida")</f>
        <v>B</v>
      </c>
      <c r="V4104" s="11">
        <f t="shared" si="2"/>
        <v>0</v>
      </c>
      <c r="W4104" s="11">
        <f t="shared" si="3"/>
        <v>1</v>
      </c>
      <c r="X4104" s="11">
        <f t="shared" si="4"/>
        <v>0</v>
      </c>
      <c r="Y4104" s="11">
        <f t="shared" si="5"/>
        <v>0</v>
      </c>
      <c r="Z4104" s="12">
        <f>ROUNDUP(SUM(VLOOKUP(F4104,'Pontuação 3.0'!A$2:B$11,2,FALSE),VLOOKUP(E4104,'Pontuação 3.0'!C$2:D$11,2,FALSE),VLOOKUP(H4104,'Pontuação 3.0'!I$2:J$11,2,FALSE),VLOOKUP(J4104,'Pontuação 3.0'!G$2:H$11,2,FALSE),VLOOKUP(G4104,'Pontuação 3.0'!E$2:F$11,2,FALSE),VLOOKUP(K4104,'Pontuação 3.0'!K$2:L$11,2,FALSE),VLOOKUP(L4104,'Pontuação 3.0'!M$2:N$13,2,FALSE)),0)</f>
        <v>2208</v>
      </c>
      <c r="AA4104" s="12">
        <f t="shared" si="6"/>
        <v>221</v>
      </c>
      <c r="AB4104" s="12" t="str">
        <f t="array" ref="AB4104">IFERROR(INDEX('Pontuação 3.0'!G$13:G$191, MATCH(AA4104, 'Pontuação 3.0'!F$13:F$191, 0)), "Faixa Indefinida")</f>
        <v>B</v>
      </c>
      <c r="AC4104" s="12">
        <f t="shared" si="7"/>
        <v>0</v>
      </c>
      <c r="AD4104" s="12">
        <f t="shared" si="8"/>
        <v>1</v>
      </c>
      <c r="AE4104" s="12">
        <f t="shared" si="9"/>
        <v>0</v>
      </c>
      <c r="AF4104" s="12">
        <f t="shared" si="10"/>
        <v>0</v>
      </c>
    </row>
    <row r="4105" ht="15.75" customHeight="1">
      <c r="A4105" s="8">
        <v>45689.0</v>
      </c>
      <c r="B4105" s="9" t="s">
        <v>9443</v>
      </c>
      <c r="C4105" s="9" t="s">
        <v>9444</v>
      </c>
      <c r="D4105" s="15">
        <v>3.3998056057E10</v>
      </c>
      <c r="E4105" s="9" t="s">
        <v>13936</v>
      </c>
      <c r="F4105" s="9" t="s">
        <v>13950</v>
      </c>
      <c r="G4105" s="9" t="s">
        <v>13944</v>
      </c>
      <c r="H4105" s="9" t="s">
        <v>13927</v>
      </c>
      <c r="I4105" s="9" t="s">
        <v>13940</v>
      </c>
      <c r="J4105" s="9" t="s">
        <v>13939</v>
      </c>
      <c r="K4105" s="9" t="s">
        <v>13940</v>
      </c>
      <c r="L4105" s="9" t="s">
        <v>13945</v>
      </c>
      <c r="M4105" s="9" t="s">
        <v>13942</v>
      </c>
      <c r="N4105" s="13" t="s">
        <v>12</v>
      </c>
      <c r="O4105" s="13" t="s">
        <v>14</v>
      </c>
      <c r="P4105" s="13" t="s">
        <v>399</v>
      </c>
      <c r="Q4105" s="13" t="s">
        <v>20</v>
      </c>
      <c r="R4105" s="13" t="s">
        <v>65</v>
      </c>
      <c r="S4105" s="10">
        <f>ROUNDUP(SUM(VLOOKUP(F4105,'Pontuação'!A$2:B$11,2,FALSE),VLOOKUP(E4105,'Pontuação'!C$2:D$11,2,FALSE),VLOOKUP(H4105,'Pontuação'!I$2:J$11,2,FALSE),VLOOKUP(J4105,'Pontuação'!G$2:H$11,2,FALSE),VLOOKUP(L4105,'Pontuação'!M$2:N$13,2,FALSE)),0)</f>
        <v>1676</v>
      </c>
      <c r="T4105" s="11">
        <f t="shared" si="1"/>
        <v>168</v>
      </c>
      <c r="U4105" s="11" t="str">
        <f t="array" ref="U4105">IFERROR(INDEX('Pontuação'!G$13:G$101, MATCH(T4105, 'Pontuação'!F$13:F$101, 0)), "Faixa Indefinida")</f>
        <v>B</v>
      </c>
      <c r="V4105" s="11">
        <f t="shared" si="2"/>
        <v>0</v>
      </c>
      <c r="W4105" s="11">
        <f t="shared" si="3"/>
        <v>1</v>
      </c>
      <c r="X4105" s="11">
        <f t="shared" si="4"/>
        <v>0</v>
      </c>
      <c r="Y4105" s="11">
        <f t="shared" si="5"/>
        <v>0</v>
      </c>
      <c r="Z4105" s="12">
        <f>ROUNDUP(SUM(VLOOKUP(F4105,'Pontuação 3.0'!A$2:B$11,2,FALSE),VLOOKUP(E4105,'Pontuação 3.0'!C$2:D$11,2,FALSE),VLOOKUP(H4105,'Pontuação 3.0'!I$2:J$11,2,FALSE),VLOOKUP(J4105,'Pontuação 3.0'!G$2:H$11,2,FALSE),VLOOKUP(G4105,'Pontuação 3.0'!E$2:F$11,2,FALSE),VLOOKUP(K4105,'Pontuação 3.0'!K$2:L$11,2,FALSE),VLOOKUP(L4105,'Pontuação 3.0'!M$2:N$13,2,FALSE)),0)</f>
        <v>2072</v>
      </c>
      <c r="AA4105" s="12">
        <f t="shared" si="6"/>
        <v>207</v>
      </c>
      <c r="AB4105" s="12" t="str">
        <f t="array" ref="AB4105">IFERROR(INDEX('Pontuação 3.0'!G$13:G$191, MATCH(AA4105, 'Pontuação 3.0'!F$13:F$191, 0)), "Faixa Indefinida")</f>
        <v>C</v>
      </c>
      <c r="AC4105" s="12">
        <f t="shared" si="7"/>
        <v>0</v>
      </c>
      <c r="AD4105" s="12">
        <f t="shared" si="8"/>
        <v>0</v>
      </c>
      <c r="AE4105" s="12">
        <f t="shared" si="9"/>
        <v>1</v>
      </c>
      <c r="AF4105" s="12">
        <f t="shared" si="10"/>
        <v>0</v>
      </c>
    </row>
    <row r="4106" ht="15.75" customHeight="1">
      <c r="A4106" s="8">
        <v>45689.0</v>
      </c>
      <c r="B4106" s="9" t="s">
        <v>9448</v>
      </c>
      <c r="C4106" s="9" t="s">
        <v>9449</v>
      </c>
      <c r="D4106" s="15">
        <v>4.7997719233E10</v>
      </c>
      <c r="E4106" s="9" t="s">
        <v>13936</v>
      </c>
      <c r="F4106" s="9" t="s">
        <v>13950</v>
      </c>
      <c r="G4106" s="9" t="s">
        <v>13955</v>
      </c>
      <c r="H4106" s="9" t="s">
        <v>13938</v>
      </c>
      <c r="I4106" s="9" t="s">
        <v>13940</v>
      </c>
      <c r="J4106" s="9" t="s">
        <v>13966</v>
      </c>
      <c r="K4106" s="9" t="s">
        <v>13930</v>
      </c>
      <c r="L4106" s="9" t="s">
        <v>13931</v>
      </c>
      <c r="M4106" s="9" t="s">
        <v>13932</v>
      </c>
      <c r="N4106" s="13" t="s">
        <v>12</v>
      </c>
      <c r="O4106" s="13" t="s">
        <v>14</v>
      </c>
      <c r="P4106" s="13" t="s">
        <v>71</v>
      </c>
      <c r="Q4106" s="13" t="s">
        <v>20</v>
      </c>
      <c r="R4106" s="13" t="s">
        <v>15</v>
      </c>
      <c r="S4106" s="10">
        <f>ROUNDUP(SUM(VLOOKUP(F4106,'Pontuação'!A$2:B$11,2,FALSE),VLOOKUP(E4106,'Pontuação'!C$2:D$11,2,FALSE),VLOOKUP(H4106,'Pontuação'!I$2:J$11,2,FALSE),VLOOKUP(J4106,'Pontuação'!G$2:H$11,2,FALSE),VLOOKUP(L4106,'Pontuação'!M$2:N$13,2,FALSE)),0)</f>
        <v>1857</v>
      </c>
      <c r="T4106" s="11">
        <f t="shared" si="1"/>
        <v>186</v>
      </c>
      <c r="U4106" s="11" t="str">
        <f t="array" ref="U4106">IFERROR(INDEX('Pontuação'!G$13:G$101, MATCH(T4106, 'Pontuação'!F$13:F$101, 0)), "Faixa Indefinida")</f>
        <v>A</v>
      </c>
      <c r="V4106" s="11">
        <f t="shared" si="2"/>
        <v>1</v>
      </c>
      <c r="W4106" s="11">
        <f t="shared" si="3"/>
        <v>0</v>
      </c>
      <c r="X4106" s="11">
        <f t="shared" si="4"/>
        <v>0</v>
      </c>
      <c r="Y4106" s="11">
        <f t="shared" si="5"/>
        <v>0</v>
      </c>
      <c r="Z4106" s="12">
        <f>ROUNDUP(SUM(VLOOKUP(F4106,'Pontuação 3.0'!A$2:B$11,2,FALSE),VLOOKUP(E4106,'Pontuação 3.0'!C$2:D$11,2,FALSE),VLOOKUP(H4106,'Pontuação 3.0'!I$2:J$11,2,FALSE),VLOOKUP(J4106,'Pontuação 3.0'!G$2:H$11,2,FALSE),VLOOKUP(G4106,'Pontuação 3.0'!E$2:F$11,2,FALSE),VLOOKUP(K4106,'Pontuação 3.0'!K$2:L$11,2,FALSE),VLOOKUP(L4106,'Pontuação 3.0'!M$2:N$13,2,FALSE)),0)</f>
        <v>2436</v>
      </c>
      <c r="AA4106" s="12">
        <f t="shared" si="6"/>
        <v>244</v>
      </c>
      <c r="AB4106" s="12" t="str">
        <f t="array" ref="AB4106">IFERROR(INDEX('Pontuação 3.0'!G$13:G$191, MATCH(AA4106, 'Pontuação 3.0'!F$13:F$191, 0)), "Faixa Indefinida")</f>
        <v>A</v>
      </c>
      <c r="AC4106" s="12">
        <f t="shared" si="7"/>
        <v>1</v>
      </c>
      <c r="AD4106" s="12">
        <f t="shared" si="8"/>
        <v>0</v>
      </c>
      <c r="AE4106" s="12">
        <f t="shared" si="9"/>
        <v>0</v>
      </c>
      <c r="AF4106" s="12">
        <f t="shared" si="10"/>
        <v>0</v>
      </c>
    </row>
    <row r="4107" ht="15.75" customHeight="1">
      <c r="A4107" s="8">
        <v>45689.0</v>
      </c>
      <c r="B4107" s="9" t="s">
        <v>9445</v>
      </c>
      <c r="C4107" s="9" t="s">
        <v>9446</v>
      </c>
      <c r="D4107" s="9" t="s">
        <v>9447</v>
      </c>
      <c r="E4107" s="9" t="s">
        <v>13936</v>
      </c>
      <c r="F4107" s="9" t="s">
        <v>13948</v>
      </c>
      <c r="G4107" s="9" t="s">
        <v>13926</v>
      </c>
      <c r="H4107" s="9" t="s">
        <v>13927</v>
      </c>
      <c r="I4107" s="9" t="s">
        <v>13940</v>
      </c>
      <c r="J4107" s="9" t="s">
        <v>13929</v>
      </c>
      <c r="K4107" s="9" t="s">
        <v>13940</v>
      </c>
      <c r="L4107" s="9" t="s">
        <v>13931</v>
      </c>
      <c r="M4107" s="9" t="s">
        <v>13946</v>
      </c>
      <c r="N4107" s="13" t="s">
        <v>12</v>
      </c>
      <c r="O4107" s="13" t="s">
        <v>14</v>
      </c>
      <c r="P4107" s="13" t="s">
        <v>32</v>
      </c>
      <c r="Q4107" s="13" t="s">
        <v>77</v>
      </c>
      <c r="R4107" s="13" t="s">
        <v>65</v>
      </c>
      <c r="S4107" s="10">
        <f>ROUNDUP(SUM(VLOOKUP(F4107,'Pontuação'!A$2:B$11,2,FALSE),VLOOKUP(E4107,'Pontuação'!C$2:D$11,2,FALSE),VLOOKUP(H4107,'Pontuação'!I$2:J$11,2,FALSE),VLOOKUP(J4107,'Pontuação'!G$2:H$11,2,FALSE),VLOOKUP(L4107,'Pontuação'!M$2:N$13,2,FALSE)),0)</f>
        <v>1427</v>
      </c>
      <c r="T4107" s="11">
        <f t="shared" si="1"/>
        <v>143</v>
      </c>
      <c r="U4107" s="11" t="str">
        <f t="array" ref="U4107">IFERROR(INDEX('Pontuação'!G$13:G$101, MATCH(T4107, 'Pontuação'!F$13:F$101, 0)), "Faixa Indefinida")</f>
        <v>D</v>
      </c>
      <c r="V4107" s="11">
        <f t="shared" si="2"/>
        <v>0</v>
      </c>
      <c r="W4107" s="11">
        <f t="shared" si="3"/>
        <v>0</v>
      </c>
      <c r="X4107" s="11">
        <f t="shared" si="4"/>
        <v>0</v>
      </c>
      <c r="Y4107" s="11">
        <f t="shared" si="5"/>
        <v>1</v>
      </c>
      <c r="Z4107" s="12">
        <f>ROUNDUP(SUM(VLOOKUP(F4107,'Pontuação 3.0'!A$2:B$11,2,FALSE),VLOOKUP(E4107,'Pontuação 3.0'!C$2:D$11,2,FALSE),VLOOKUP(H4107,'Pontuação 3.0'!I$2:J$11,2,FALSE),VLOOKUP(J4107,'Pontuação 3.0'!G$2:H$11,2,FALSE),VLOOKUP(G4107,'Pontuação 3.0'!E$2:F$11,2,FALSE),VLOOKUP(K4107,'Pontuação 3.0'!K$2:L$11,2,FALSE),VLOOKUP(L4107,'Pontuação 3.0'!M$2:N$13,2,FALSE)),0)</f>
        <v>1841</v>
      </c>
      <c r="AA4107" s="12">
        <f t="shared" si="6"/>
        <v>184</v>
      </c>
      <c r="AB4107" s="12" t="str">
        <f t="array" ref="AB4107">IFERROR(INDEX('Pontuação 3.0'!G$13:G$191, MATCH(AA4107, 'Pontuação 3.0'!F$13:F$191, 0)), "Faixa Indefinida")</f>
        <v>D</v>
      </c>
      <c r="AC4107" s="12">
        <f t="shared" si="7"/>
        <v>0</v>
      </c>
      <c r="AD4107" s="12">
        <f t="shared" si="8"/>
        <v>0</v>
      </c>
      <c r="AE4107" s="12">
        <f t="shared" si="9"/>
        <v>0</v>
      </c>
      <c r="AF4107" s="12">
        <f t="shared" si="10"/>
        <v>1</v>
      </c>
    </row>
    <row r="4108" ht="15.75" customHeight="1">
      <c r="A4108" s="8">
        <v>45689.0</v>
      </c>
      <c r="B4108" s="9" t="s">
        <v>9450</v>
      </c>
      <c r="C4108" s="9" t="s">
        <v>9451</v>
      </c>
      <c r="D4108" s="15">
        <v>1.1970619554E10</v>
      </c>
      <c r="E4108" s="9" t="s">
        <v>13936</v>
      </c>
      <c r="F4108" s="9" t="s">
        <v>13948</v>
      </c>
      <c r="G4108" s="9" t="s">
        <v>13926</v>
      </c>
      <c r="H4108" s="9" t="s">
        <v>13951</v>
      </c>
      <c r="I4108" s="9" t="s">
        <v>13928</v>
      </c>
      <c r="J4108" s="9" t="s">
        <v>13939</v>
      </c>
      <c r="K4108" s="9" t="s">
        <v>13940</v>
      </c>
      <c r="L4108" s="9" t="s">
        <v>13931</v>
      </c>
      <c r="M4108" s="9" t="s">
        <v>13946</v>
      </c>
      <c r="N4108" s="13" t="s">
        <v>12</v>
      </c>
      <c r="O4108" s="13" t="s">
        <v>14</v>
      </c>
      <c r="P4108" s="13" t="s">
        <v>111</v>
      </c>
      <c r="Q4108" s="13" t="s">
        <v>59</v>
      </c>
      <c r="R4108" s="13" t="s">
        <v>15</v>
      </c>
      <c r="S4108" s="10">
        <f>ROUNDUP(SUM(VLOOKUP(F4108,'Pontuação'!A$2:B$11,2,FALSE),VLOOKUP(E4108,'Pontuação'!C$2:D$11,2,FALSE),VLOOKUP(H4108,'Pontuação'!I$2:J$11,2,FALSE),VLOOKUP(J4108,'Pontuação'!G$2:H$11,2,FALSE),VLOOKUP(L4108,'Pontuação'!M$2:N$13,2,FALSE)),0)</f>
        <v>1646</v>
      </c>
      <c r="T4108" s="11">
        <f t="shared" si="1"/>
        <v>165</v>
      </c>
      <c r="U4108" s="11" t="str">
        <f t="array" ref="U4108">IFERROR(INDEX('Pontuação'!G$13:G$101, MATCH(T4108, 'Pontuação'!F$13:F$101, 0)), "Faixa Indefinida")</f>
        <v>C</v>
      </c>
      <c r="V4108" s="11">
        <f t="shared" si="2"/>
        <v>0</v>
      </c>
      <c r="W4108" s="11">
        <f t="shared" si="3"/>
        <v>0</v>
      </c>
      <c r="X4108" s="11">
        <f t="shared" si="4"/>
        <v>1</v>
      </c>
      <c r="Y4108" s="11">
        <f t="shared" si="5"/>
        <v>0</v>
      </c>
      <c r="Z4108" s="12">
        <f>ROUNDUP(SUM(VLOOKUP(F4108,'Pontuação 3.0'!A$2:B$11,2,FALSE),VLOOKUP(E4108,'Pontuação 3.0'!C$2:D$11,2,FALSE),VLOOKUP(H4108,'Pontuação 3.0'!I$2:J$11,2,FALSE),VLOOKUP(J4108,'Pontuação 3.0'!G$2:H$11,2,FALSE),VLOOKUP(G4108,'Pontuação 3.0'!E$2:F$11,2,FALSE),VLOOKUP(K4108,'Pontuação 3.0'!K$2:L$11,2,FALSE),VLOOKUP(L4108,'Pontuação 3.0'!M$2:N$13,2,FALSE)),0)</f>
        <v>2141</v>
      </c>
      <c r="AA4108" s="12">
        <f t="shared" si="6"/>
        <v>214</v>
      </c>
      <c r="AB4108" s="12" t="str">
        <f t="array" ref="AB4108">IFERROR(INDEX('Pontuação 3.0'!G$13:G$191, MATCH(AA4108, 'Pontuação 3.0'!F$13:F$191, 0)), "Faixa Indefinida")</f>
        <v>B</v>
      </c>
      <c r="AC4108" s="12">
        <f t="shared" si="7"/>
        <v>0</v>
      </c>
      <c r="AD4108" s="12">
        <f t="shared" si="8"/>
        <v>1</v>
      </c>
      <c r="AE4108" s="12">
        <f t="shared" si="9"/>
        <v>0</v>
      </c>
      <c r="AF4108" s="12">
        <f t="shared" si="10"/>
        <v>0</v>
      </c>
    </row>
    <row r="4109" ht="15.75" customHeight="1">
      <c r="A4109" s="8">
        <v>45689.0</v>
      </c>
      <c r="B4109" s="9" t="s">
        <v>9452</v>
      </c>
      <c r="C4109" s="9" t="s">
        <v>9453</v>
      </c>
      <c r="D4109" s="15">
        <v>9.198476789E10</v>
      </c>
      <c r="E4109" s="9" t="s">
        <v>13936</v>
      </c>
      <c r="F4109" s="9" t="s">
        <v>13950</v>
      </c>
      <c r="G4109" s="9" t="s">
        <v>13944</v>
      </c>
      <c r="H4109" s="9" t="s">
        <v>13938</v>
      </c>
      <c r="I4109" s="9" t="s">
        <v>13928</v>
      </c>
      <c r="J4109" s="9" t="s">
        <v>13929</v>
      </c>
      <c r="K4109" s="9" t="s">
        <v>13940</v>
      </c>
      <c r="L4109" s="9" t="s">
        <v>13945</v>
      </c>
      <c r="M4109" s="9" t="s">
        <v>13942</v>
      </c>
      <c r="N4109" s="13" t="s">
        <v>12</v>
      </c>
      <c r="O4109" s="13" t="s">
        <v>14</v>
      </c>
      <c r="P4109" s="13" t="s">
        <v>32</v>
      </c>
      <c r="Q4109" s="13" t="s">
        <v>20</v>
      </c>
      <c r="R4109" s="13" t="s">
        <v>15</v>
      </c>
      <c r="S4109" s="10">
        <f>ROUNDUP(SUM(VLOOKUP(F4109,'Pontuação'!A$2:B$11,2,FALSE),VLOOKUP(E4109,'Pontuação'!C$2:D$11,2,FALSE),VLOOKUP(H4109,'Pontuação'!I$2:J$11,2,FALSE),VLOOKUP(J4109,'Pontuação'!G$2:H$11,2,FALSE),VLOOKUP(L4109,'Pontuação'!M$2:N$13,2,FALSE)),0)</f>
        <v>1711</v>
      </c>
      <c r="T4109" s="11">
        <f t="shared" si="1"/>
        <v>171</v>
      </c>
      <c r="U4109" s="11" t="str">
        <f t="array" ref="U4109">IFERROR(INDEX('Pontuação'!G$13:G$101, MATCH(T4109, 'Pontuação'!F$13:F$101, 0)), "Faixa Indefinida")</f>
        <v>B</v>
      </c>
      <c r="V4109" s="11">
        <f t="shared" si="2"/>
        <v>0</v>
      </c>
      <c r="W4109" s="11">
        <f t="shared" si="3"/>
        <v>1</v>
      </c>
      <c r="X4109" s="11">
        <f t="shared" si="4"/>
        <v>0</v>
      </c>
      <c r="Y4109" s="11">
        <f t="shared" si="5"/>
        <v>0</v>
      </c>
      <c r="Z4109" s="12">
        <f>ROUNDUP(SUM(VLOOKUP(F4109,'Pontuação 3.0'!A$2:B$11,2,FALSE),VLOOKUP(E4109,'Pontuação 3.0'!C$2:D$11,2,FALSE),VLOOKUP(H4109,'Pontuação 3.0'!I$2:J$11,2,FALSE),VLOOKUP(J4109,'Pontuação 3.0'!G$2:H$11,2,FALSE),VLOOKUP(G4109,'Pontuação 3.0'!E$2:F$11,2,FALSE),VLOOKUP(K4109,'Pontuação 3.0'!K$2:L$11,2,FALSE),VLOOKUP(L4109,'Pontuação 3.0'!M$2:N$13,2,FALSE)),0)</f>
        <v>2004</v>
      </c>
      <c r="AA4109" s="12">
        <f t="shared" si="6"/>
        <v>200</v>
      </c>
      <c r="AB4109" s="12" t="str">
        <f t="array" ref="AB4109">IFERROR(INDEX('Pontuação 3.0'!G$13:G$191, MATCH(AA4109, 'Pontuação 3.0'!F$13:F$191, 0)), "Faixa Indefinida")</f>
        <v>C</v>
      </c>
      <c r="AC4109" s="12">
        <f t="shared" si="7"/>
        <v>0</v>
      </c>
      <c r="AD4109" s="12">
        <f t="shared" si="8"/>
        <v>0</v>
      </c>
      <c r="AE4109" s="12">
        <f t="shared" si="9"/>
        <v>1</v>
      </c>
      <c r="AF4109" s="12">
        <f t="shared" si="10"/>
        <v>0</v>
      </c>
    </row>
    <row r="4110" ht="15.75" customHeight="1">
      <c r="A4110" s="8">
        <v>45689.0</v>
      </c>
      <c r="B4110" s="9" t="s">
        <v>9454</v>
      </c>
      <c r="C4110" s="9" t="s">
        <v>9455</v>
      </c>
      <c r="D4110" s="15">
        <v>7.7988618954E10</v>
      </c>
      <c r="E4110" s="9" t="s">
        <v>13936</v>
      </c>
      <c r="F4110" s="9" t="s">
        <v>13950</v>
      </c>
      <c r="G4110" s="9" t="s">
        <v>13926</v>
      </c>
      <c r="H4110" s="9" t="s">
        <v>13951</v>
      </c>
      <c r="I4110" s="9" t="s">
        <v>13928</v>
      </c>
      <c r="J4110" s="9" t="s">
        <v>13929</v>
      </c>
      <c r="K4110" s="9" t="s">
        <v>13930</v>
      </c>
      <c r="L4110" s="9" t="s">
        <v>13931</v>
      </c>
      <c r="M4110" s="9" t="s">
        <v>13946</v>
      </c>
      <c r="N4110" s="13" t="s">
        <v>12</v>
      </c>
      <c r="O4110" s="13" t="s">
        <v>14</v>
      </c>
      <c r="P4110" s="13" t="s">
        <v>111</v>
      </c>
      <c r="Q4110" s="13" t="s">
        <v>20</v>
      </c>
      <c r="R4110" s="13" t="s">
        <v>15</v>
      </c>
      <c r="S4110" s="10">
        <f>ROUNDUP(SUM(VLOOKUP(F4110,'Pontuação'!A$2:B$11,2,FALSE),VLOOKUP(E4110,'Pontuação'!C$2:D$11,2,FALSE),VLOOKUP(H4110,'Pontuação'!I$2:J$11,2,FALSE),VLOOKUP(J4110,'Pontuação'!G$2:H$11,2,FALSE),VLOOKUP(L4110,'Pontuação'!M$2:N$13,2,FALSE)),0)</f>
        <v>1553</v>
      </c>
      <c r="T4110" s="11">
        <f t="shared" si="1"/>
        <v>155</v>
      </c>
      <c r="U4110" s="11" t="str">
        <f t="array" ref="U4110">IFERROR(INDEX('Pontuação'!G$13:G$101, MATCH(T4110, 'Pontuação'!F$13:F$101, 0)), "Faixa Indefinida")</f>
        <v>C</v>
      </c>
      <c r="V4110" s="11">
        <f t="shared" si="2"/>
        <v>0</v>
      </c>
      <c r="W4110" s="11">
        <f t="shared" si="3"/>
        <v>0</v>
      </c>
      <c r="X4110" s="11">
        <f t="shared" si="4"/>
        <v>1</v>
      </c>
      <c r="Y4110" s="11">
        <f t="shared" si="5"/>
        <v>0</v>
      </c>
      <c r="Z4110" s="12">
        <f>ROUNDUP(SUM(VLOOKUP(F4110,'Pontuação 3.0'!A$2:B$11,2,FALSE),VLOOKUP(E4110,'Pontuação 3.0'!C$2:D$11,2,FALSE),VLOOKUP(H4110,'Pontuação 3.0'!I$2:J$11,2,FALSE),VLOOKUP(J4110,'Pontuação 3.0'!G$2:H$11,2,FALSE),VLOOKUP(G4110,'Pontuação 3.0'!E$2:F$11,2,FALSE),VLOOKUP(K4110,'Pontuação 3.0'!K$2:L$11,2,FALSE),VLOOKUP(L4110,'Pontuação 3.0'!M$2:N$13,2,FALSE)),0)</f>
        <v>2383</v>
      </c>
      <c r="AA4110" s="12">
        <f t="shared" si="6"/>
        <v>238</v>
      </c>
      <c r="AB4110" s="12" t="str">
        <f t="array" ref="AB4110">IFERROR(INDEX('Pontuação 3.0'!G$13:G$191, MATCH(AA4110, 'Pontuação 3.0'!F$13:F$191, 0)), "Faixa Indefinida")</f>
        <v>A</v>
      </c>
      <c r="AC4110" s="12">
        <f t="shared" si="7"/>
        <v>1</v>
      </c>
      <c r="AD4110" s="12">
        <f t="shared" si="8"/>
        <v>0</v>
      </c>
      <c r="AE4110" s="12">
        <f t="shared" si="9"/>
        <v>0</v>
      </c>
      <c r="AF4110" s="12">
        <f t="shared" si="10"/>
        <v>0</v>
      </c>
    </row>
    <row r="4111" ht="15.75" customHeight="1">
      <c r="A4111" s="8">
        <v>45689.0</v>
      </c>
      <c r="B4111" s="9" t="s">
        <v>9458</v>
      </c>
      <c r="C4111" s="9" t="s">
        <v>9459</v>
      </c>
      <c r="D4111" s="15">
        <v>3.1971174744E10</v>
      </c>
      <c r="E4111" s="9" t="s">
        <v>13936</v>
      </c>
      <c r="F4111" s="9" t="s">
        <v>13948</v>
      </c>
      <c r="G4111" s="9" t="s">
        <v>13926</v>
      </c>
      <c r="H4111" s="9" t="s">
        <v>13927</v>
      </c>
      <c r="I4111" s="9" t="s">
        <v>13940</v>
      </c>
      <c r="J4111" s="9" t="s">
        <v>13929</v>
      </c>
      <c r="K4111" s="9" t="s">
        <v>13940</v>
      </c>
      <c r="L4111" s="9" t="s">
        <v>13931</v>
      </c>
      <c r="M4111" s="9" t="s">
        <v>13952</v>
      </c>
      <c r="N4111" s="13" t="s">
        <v>12</v>
      </c>
      <c r="O4111" s="13" t="s">
        <v>14</v>
      </c>
      <c r="P4111" s="13" t="s">
        <v>13</v>
      </c>
      <c r="Q4111" s="13" t="s">
        <v>20</v>
      </c>
      <c r="R4111" s="13" t="s">
        <v>65</v>
      </c>
      <c r="S4111" s="10">
        <f>ROUNDUP(SUM(VLOOKUP(F4111,'Pontuação'!A$2:B$11,2,FALSE),VLOOKUP(E4111,'Pontuação'!C$2:D$11,2,FALSE),VLOOKUP(H4111,'Pontuação'!I$2:J$11,2,FALSE),VLOOKUP(J4111,'Pontuação'!G$2:H$11,2,FALSE),VLOOKUP(L4111,'Pontuação'!M$2:N$13,2,FALSE)),0)</f>
        <v>1427</v>
      </c>
      <c r="T4111" s="11">
        <f t="shared" si="1"/>
        <v>143</v>
      </c>
      <c r="U4111" s="11" t="str">
        <f t="array" ref="U4111">IFERROR(INDEX('Pontuação'!G$13:G$101, MATCH(T4111, 'Pontuação'!F$13:F$101, 0)), "Faixa Indefinida")</f>
        <v>D</v>
      </c>
      <c r="V4111" s="11">
        <f t="shared" si="2"/>
        <v>0</v>
      </c>
      <c r="W4111" s="11">
        <f t="shared" si="3"/>
        <v>0</v>
      </c>
      <c r="X4111" s="11">
        <f t="shared" si="4"/>
        <v>0</v>
      </c>
      <c r="Y4111" s="11">
        <f t="shared" si="5"/>
        <v>1</v>
      </c>
      <c r="Z4111" s="12">
        <f>ROUNDUP(SUM(VLOOKUP(F4111,'Pontuação 3.0'!A$2:B$11,2,FALSE),VLOOKUP(E4111,'Pontuação 3.0'!C$2:D$11,2,FALSE),VLOOKUP(H4111,'Pontuação 3.0'!I$2:J$11,2,FALSE),VLOOKUP(J4111,'Pontuação 3.0'!G$2:H$11,2,FALSE),VLOOKUP(G4111,'Pontuação 3.0'!E$2:F$11,2,FALSE),VLOOKUP(K4111,'Pontuação 3.0'!K$2:L$11,2,FALSE),VLOOKUP(L4111,'Pontuação 3.0'!M$2:N$13,2,FALSE)),0)</f>
        <v>1841</v>
      </c>
      <c r="AA4111" s="12">
        <f t="shared" si="6"/>
        <v>184</v>
      </c>
      <c r="AB4111" s="12" t="str">
        <f t="array" ref="AB4111">IFERROR(INDEX('Pontuação 3.0'!G$13:G$191, MATCH(AA4111, 'Pontuação 3.0'!F$13:F$191, 0)), "Faixa Indefinida")</f>
        <v>D</v>
      </c>
      <c r="AC4111" s="12">
        <f t="shared" si="7"/>
        <v>0</v>
      </c>
      <c r="AD4111" s="12">
        <f t="shared" si="8"/>
        <v>0</v>
      </c>
      <c r="AE4111" s="12">
        <f t="shared" si="9"/>
        <v>0</v>
      </c>
      <c r="AF4111" s="12">
        <f t="shared" si="10"/>
        <v>1</v>
      </c>
    </row>
    <row r="4112" ht="15.75" customHeight="1">
      <c r="A4112" s="8">
        <v>45689.0</v>
      </c>
      <c r="B4112" s="9" t="s">
        <v>9462</v>
      </c>
      <c r="C4112" s="9" t="s">
        <v>9463</v>
      </c>
      <c r="D4112" s="15">
        <v>1.1990069134E10</v>
      </c>
      <c r="E4112" s="9" t="s">
        <v>13924</v>
      </c>
      <c r="F4112" s="9" t="s">
        <v>13950</v>
      </c>
      <c r="G4112" s="9" t="s">
        <v>13957</v>
      </c>
      <c r="H4112" s="9" t="s">
        <v>13927</v>
      </c>
      <c r="I4112" s="9" t="s">
        <v>13940</v>
      </c>
      <c r="J4112" s="9" t="s">
        <v>13929</v>
      </c>
      <c r="K4112" s="9" t="s">
        <v>13940</v>
      </c>
      <c r="L4112" s="9" t="s">
        <v>13931</v>
      </c>
      <c r="M4112" s="9" t="s">
        <v>13952</v>
      </c>
      <c r="N4112" s="13" t="s">
        <v>12</v>
      </c>
      <c r="O4112" s="13" t="s">
        <v>14</v>
      </c>
      <c r="P4112" s="13" t="s">
        <v>399</v>
      </c>
      <c r="Q4112" s="13" t="s">
        <v>20</v>
      </c>
      <c r="R4112" s="13" t="s">
        <v>65</v>
      </c>
      <c r="S4112" s="10">
        <f>ROUNDUP(SUM(VLOOKUP(F4112,'Pontuação'!A$2:B$11,2,FALSE),VLOOKUP(E4112,'Pontuação'!C$2:D$11,2,FALSE),VLOOKUP(H4112,'Pontuação'!I$2:J$11,2,FALSE),VLOOKUP(J4112,'Pontuação'!G$2:H$11,2,FALSE),VLOOKUP(L4112,'Pontuação'!M$2:N$13,2,FALSE)),0)</f>
        <v>1443</v>
      </c>
      <c r="T4112" s="11">
        <f t="shared" si="1"/>
        <v>144</v>
      </c>
      <c r="U4112" s="11" t="str">
        <f t="array" ref="U4112">IFERROR(INDEX('Pontuação'!G$13:G$101, MATCH(T4112, 'Pontuação'!F$13:F$101, 0)), "Faixa Indefinida")</f>
        <v>D</v>
      </c>
      <c r="V4112" s="11">
        <f t="shared" si="2"/>
        <v>0</v>
      </c>
      <c r="W4112" s="11">
        <f t="shared" si="3"/>
        <v>0</v>
      </c>
      <c r="X4112" s="11">
        <f t="shared" si="4"/>
        <v>0</v>
      </c>
      <c r="Y4112" s="11">
        <f t="shared" si="5"/>
        <v>1</v>
      </c>
      <c r="Z4112" s="12">
        <f>ROUNDUP(SUM(VLOOKUP(F4112,'Pontuação 3.0'!A$2:B$11,2,FALSE),VLOOKUP(E4112,'Pontuação 3.0'!C$2:D$11,2,FALSE),VLOOKUP(H4112,'Pontuação 3.0'!I$2:J$11,2,FALSE),VLOOKUP(J4112,'Pontuação 3.0'!G$2:H$11,2,FALSE),VLOOKUP(G4112,'Pontuação 3.0'!E$2:F$11,2,FALSE),VLOOKUP(K4112,'Pontuação 3.0'!K$2:L$11,2,FALSE),VLOOKUP(L4112,'Pontuação 3.0'!M$2:N$13,2,FALSE)),0)</f>
        <v>1794</v>
      </c>
      <c r="AA4112" s="12">
        <f t="shared" si="6"/>
        <v>179</v>
      </c>
      <c r="AB4112" s="12" t="str">
        <f t="array" ref="AB4112">IFERROR(INDEX('Pontuação 3.0'!G$13:G$191, MATCH(AA4112, 'Pontuação 3.0'!F$13:F$191, 0)), "Faixa Indefinida")</f>
        <v>D</v>
      </c>
      <c r="AC4112" s="12">
        <f t="shared" si="7"/>
        <v>0</v>
      </c>
      <c r="AD4112" s="12">
        <f t="shared" si="8"/>
        <v>0</v>
      </c>
      <c r="AE4112" s="12">
        <f t="shared" si="9"/>
        <v>0</v>
      </c>
      <c r="AF4112" s="12">
        <f t="shared" si="10"/>
        <v>1</v>
      </c>
    </row>
    <row r="4113" ht="15.75" customHeight="1">
      <c r="A4113" s="8">
        <v>45689.0</v>
      </c>
      <c r="B4113" s="9" t="s">
        <v>9460</v>
      </c>
      <c r="C4113" s="9" t="s">
        <v>9461</v>
      </c>
      <c r="D4113" s="15">
        <v>8.5992386877E10</v>
      </c>
      <c r="E4113" s="9" t="s">
        <v>13936</v>
      </c>
      <c r="F4113" s="9" t="s">
        <v>13950</v>
      </c>
      <c r="G4113" s="9" t="s">
        <v>13926</v>
      </c>
      <c r="H4113" s="9" t="s">
        <v>13927</v>
      </c>
      <c r="I4113" s="9" t="s">
        <v>13940</v>
      </c>
      <c r="J4113" s="9" t="s">
        <v>13929</v>
      </c>
      <c r="K4113" s="9" t="s">
        <v>13940</v>
      </c>
      <c r="L4113" s="9" t="s">
        <v>13959</v>
      </c>
      <c r="M4113" s="9" t="s">
        <v>13946</v>
      </c>
      <c r="N4113" s="13" t="s">
        <v>12</v>
      </c>
      <c r="O4113" s="13" t="s">
        <v>14</v>
      </c>
      <c r="P4113" s="13" t="s">
        <v>111</v>
      </c>
      <c r="Q4113" s="13" t="s">
        <v>20</v>
      </c>
      <c r="R4113" s="13" t="s">
        <v>15</v>
      </c>
      <c r="S4113" s="10">
        <f>ROUNDUP(SUM(VLOOKUP(F4113,'Pontuação'!A$2:B$11,2,FALSE),VLOOKUP(E4113,'Pontuação'!C$2:D$11,2,FALSE),VLOOKUP(H4113,'Pontuação'!I$2:J$11,2,FALSE),VLOOKUP(J4113,'Pontuação'!G$2:H$11,2,FALSE),VLOOKUP(L4113,'Pontuação'!M$2:N$13,2,FALSE)),0)</f>
        <v>1509</v>
      </c>
      <c r="T4113" s="11">
        <f t="shared" si="1"/>
        <v>151</v>
      </c>
      <c r="U4113" s="11" t="str">
        <f t="array" ref="U4113">IFERROR(INDEX('Pontuação'!G$13:G$101, MATCH(T4113, 'Pontuação'!F$13:F$101, 0)), "Faixa Indefinida")</f>
        <v>C</v>
      </c>
      <c r="V4113" s="11">
        <f t="shared" si="2"/>
        <v>0</v>
      </c>
      <c r="W4113" s="11">
        <f t="shared" si="3"/>
        <v>0</v>
      </c>
      <c r="X4113" s="11">
        <f t="shared" si="4"/>
        <v>1</v>
      </c>
      <c r="Y4113" s="11">
        <f t="shared" si="5"/>
        <v>0</v>
      </c>
      <c r="Z4113" s="12">
        <f>ROUNDUP(SUM(VLOOKUP(F4113,'Pontuação 3.0'!A$2:B$11,2,FALSE),VLOOKUP(E4113,'Pontuação 3.0'!C$2:D$11,2,FALSE),VLOOKUP(H4113,'Pontuação 3.0'!I$2:J$11,2,FALSE),VLOOKUP(J4113,'Pontuação 3.0'!G$2:H$11,2,FALSE),VLOOKUP(G4113,'Pontuação 3.0'!E$2:F$11,2,FALSE),VLOOKUP(K4113,'Pontuação 3.0'!K$2:L$11,2,FALSE),VLOOKUP(L4113,'Pontuação 3.0'!M$2:N$13,2,FALSE)),0)</f>
        <v>2168</v>
      </c>
      <c r="AA4113" s="12">
        <f t="shared" si="6"/>
        <v>217</v>
      </c>
      <c r="AB4113" s="12" t="str">
        <f t="array" ref="AB4113">IFERROR(INDEX('Pontuação 3.0'!G$13:G$191, MATCH(AA4113, 'Pontuação 3.0'!F$13:F$191, 0)), "Faixa Indefinida")</f>
        <v>B</v>
      </c>
      <c r="AC4113" s="12">
        <f t="shared" si="7"/>
        <v>0</v>
      </c>
      <c r="AD4113" s="12">
        <f t="shared" si="8"/>
        <v>1</v>
      </c>
      <c r="AE4113" s="12">
        <f t="shared" si="9"/>
        <v>0</v>
      </c>
      <c r="AF4113" s="12">
        <f t="shared" si="10"/>
        <v>0</v>
      </c>
    </row>
    <row r="4114" ht="15.75" customHeight="1">
      <c r="A4114" s="8">
        <v>45689.0</v>
      </c>
      <c r="B4114" s="9" t="s">
        <v>9441</v>
      </c>
      <c r="C4114" s="9" t="s">
        <v>9442</v>
      </c>
      <c r="D4114" s="15">
        <v>1.1985017019E10</v>
      </c>
      <c r="E4114" s="9" t="s">
        <v>13936</v>
      </c>
      <c r="F4114" s="9" t="s">
        <v>13948</v>
      </c>
      <c r="G4114" s="9" t="s">
        <v>13926</v>
      </c>
      <c r="H4114" s="9" t="s">
        <v>13949</v>
      </c>
      <c r="I4114" s="9" t="s">
        <v>13928</v>
      </c>
      <c r="J4114" s="9" t="s">
        <v>13939</v>
      </c>
      <c r="K4114" s="9" t="s">
        <v>13940</v>
      </c>
      <c r="L4114" s="9" t="s">
        <v>13945</v>
      </c>
      <c r="M4114" s="9" t="s">
        <v>13967</v>
      </c>
      <c r="N4114" s="13" t="s">
        <v>12</v>
      </c>
      <c r="O4114" s="13" t="s">
        <v>14</v>
      </c>
      <c r="P4114" s="13" t="s">
        <v>32</v>
      </c>
      <c r="Q4114" s="13" t="s">
        <v>20</v>
      </c>
      <c r="R4114" s="13" t="s">
        <v>15</v>
      </c>
      <c r="S4114" s="10">
        <f>ROUNDUP(SUM(VLOOKUP(F4114,'Pontuação'!A$2:B$11,2,FALSE),VLOOKUP(E4114,'Pontuação'!C$2:D$11,2,FALSE),VLOOKUP(H4114,'Pontuação'!I$2:J$11,2,FALSE),VLOOKUP(J4114,'Pontuação'!G$2:H$11,2,FALSE),VLOOKUP(L4114,'Pontuação'!M$2:N$13,2,FALSE)),0)</f>
        <v>1820</v>
      </c>
      <c r="T4114" s="11">
        <f t="shared" si="1"/>
        <v>182</v>
      </c>
      <c r="U4114" s="11" t="str">
        <f t="array" ref="U4114">IFERROR(INDEX('Pontuação'!G$13:G$101, MATCH(T4114, 'Pontuação'!F$13:F$101, 0)), "Faixa Indefinida")</f>
        <v>B</v>
      </c>
      <c r="V4114" s="11">
        <f t="shared" si="2"/>
        <v>0</v>
      </c>
      <c r="W4114" s="11">
        <f t="shared" si="3"/>
        <v>1</v>
      </c>
      <c r="X4114" s="11">
        <f t="shared" si="4"/>
        <v>0</v>
      </c>
      <c r="Y4114" s="11">
        <f t="shared" si="5"/>
        <v>0</v>
      </c>
      <c r="Z4114" s="12">
        <f>ROUNDUP(SUM(VLOOKUP(F4114,'Pontuação 3.0'!A$2:B$11,2,FALSE),VLOOKUP(E4114,'Pontuação 3.0'!C$2:D$11,2,FALSE),VLOOKUP(H4114,'Pontuação 3.0'!I$2:J$11,2,FALSE),VLOOKUP(J4114,'Pontuação 3.0'!G$2:H$11,2,FALSE),VLOOKUP(G4114,'Pontuação 3.0'!E$2:F$11,2,FALSE),VLOOKUP(K4114,'Pontuação 3.0'!K$2:L$11,2,FALSE),VLOOKUP(L4114,'Pontuação 3.0'!M$2:N$13,2,FALSE)),0)</f>
        <v>2314</v>
      </c>
      <c r="AA4114" s="12">
        <f t="shared" si="6"/>
        <v>231</v>
      </c>
      <c r="AB4114" s="12" t="str">
        <f t="array" ref="AB4114">IFERROR(INDEX('Pontuação 3.0'!G$13:G$191, MATCH(AA4114, 'Pontuação 3.0'!F$13:F$191, 0)), "Faixa Indefinida")</f>
        <v>B</v>
      </c>
      <c r="AC4114" s="12">
        <f t="shared" si="7"/>
        <v>0</v>
      </c>
      <c r="AD4114" s="12">
        <f t="shared" si="8"/>
        <v>1</v>
      </c>
      <c r="AE4114" s="12">
        <f t="shared" si="9"/>
        <v>0</v>
      </c>
      <c r="AF4114" s="12">
        <f t="shared" si="10"/>
        <v>0</v>
      </c>
    </row>
    <row r="4115" ht="15.75" customHeight="1">
      <c r="A4115" s="8">
        <v>45689.0</v>
      </c>
      <c r="B4115" s="9" t="s">
        <v>9466</v>
      </c>
      <c r="C4115" s="9" t="s">
        <v>9467</v>
      </c>
      <c r="D4115" s="15">
        <v>9.2984327042E10</v>
      </c>
      <c r="E4115" s="9" t="s">
        <v>13936</v>
      </c>
      <c r="F4115" s="9" t="s">
        <v>13950</v>
      </c>
      <c r="G4115" s="9" t="s">
        <v>13957</v>
      </c>
      <c r="H4115" s="9" t="s">
        <v>13927</v>
      </c>
      <c r="I4115" s="9" t="s">
        <v>13928</v>
      </c>
      <c r="J4115" s="9" t="s">
        <v>13929</v>
      </c>
      <c r="K4115" s="9" t="s">
        <v>13940</v>
      </c>
      <c r="L4115" s="9" t="s">
        <v>13945</v>
      </c>
      <c r="M4115" s="9" t="s">
        <v>13932</v>
      </c>
      <c r="N4115" s="13" t="s">
        <v>12</v>
      </c>
      <c r="O4115" s="13" t="s">
        <v>14</v>
      </c>
      <c r="P4115" s="13" t="s">
        <v>32</v>
      </c>
      <c r="Q4115" s="13" t="s">
        <v>33</v>
      </c>
      <c r="R4115" s="13" t="s">
        <v>65</v>
      </c>
      <c r="S4115" s="10">
        <f>ROUNDUP(SUM(VLOOKUP(F4115,'Pontuação'!A$2:B$11,2,FALSE),VLOOKUP(E4115,'Pontuação'!C$2:D$11,2,FALSE),VLOOKUP(H4115,'Pontuação'!I$2:J$11,2,FALSE),VLOOKUP(J4115,'Pontuação'!G$2:H$11,2,FALSE),VLOOKUP(L4115,'Pontuação'!M$2:N$13,2,FALSE)),0)</f>
        <v>1571</v>
      </c>
      <c r="T4115" s="11">
        <f t="shared" si="1"/>
        <v>157</v>
      </c>
      <c r="U4115" s="11" t="str">
        <f t="array" ref="U4115">IFERROR(INDEX('Pontuação'!G$13:G$101, MATCH(T4115, 'Pontuação'!F$13:F$101, 0)), "Faixa Indefinida")</f>
        <v>C</v>
      </c>
      <c r="V4115" s="11">
        <f t="shared" si="2"/>
        <v>0</v>
      </c>
      <c r="W4115" s="11">
        <f t="shared" si="3"/>
        <v>0</v>
      </c>
      <c r="X4115" s="11">
        <f t="shared" si="4"/>
        <v>1</v>
      </c>
      <c r="Y4115" s="11">
        <f t="shared" si="5"/>
        <v>0</v>
      </c>
      <c r="Z4115" s="12">
        <f>ROUNDUP(SUM(VLOOKUP(F4115,'Pontuação 3.0'!A$2:B$11,2,FALSE),VLOOKUP(E4115,'Pontuação 3.0'!C$2:D$11,2,FALSE),VLOOKUP(H4115,'Pontuação 3.0'!I$2:J$11,2,FALSE),VLOOKUP(J4115,'Pontuação 3.0'!G$2:H$11,2,FALSE),VLOOKUP(G4115,'Pontuação 3.0'!E$2:F$11,2,FALSE),VLOOKUP(K4115,'Pontuação 3.0'!K$2:L$11,2,FALSE),VLOOKUP(L4115,'Pontuação 3.0'!M$2:N$13,2,FALSE)),0)</f>
        <v>1910</v>
      </c>
      <c r="AA4115" s="12">
        <f t="shared" si="6"/>
        <v>191</v>
      </c>
      <c r="AB4115" s="12" t="str">
        <f t="array" ref="AB4115">IFERROR(INDEX('Pontuação 3.0'!G$13:G$191, MATCH(AA4115, 'Pontuação 3.0'!F$13:F$191, 0)), "Faixa Indefinida")</f>
        <v>D</v>
      </c>
      <c r="AC4115" s="12">
        <f t="shared" si="7"/>
        <v>0</v>
      </c>
      <c r="AD4115" s="12">
        <f t="shared" si="8"/>
        <v>0</v>
      </c>
      <c r="AE4115" s="12">
        <f t="shared" si="9"/>
        <v>0</v>
      </c>
      <c r="AF4115" s="12">
        <f t="shared" si="10"/>
        <v>1</v>
      </c>
    </row>
    <row r="4116" ht="15.75" customHeight="1">
      <c r="A4116" s="8">
        <v>45689.0</v>
      </c>
      <c r="B4116" s="9" t="s">
        <v>9468</v>
      </c>
      <c r="C4116" s="9" t="s">
        <v>9469</v>
      </c>
      <c r="D4116" s="15">
        <v>6.5992409691E10</v>
      </c>
      <c r="E4116" s="9" t="s">
        <v>13936</v>
      </c>
      <c r="F4116" s="9" t="s">
        <v>13948</v>
      </c>
      <c r="G4116" s="9" t="s">
        <v>13944</v>
      </c>
      <c r="H4116" s="9" t="s">
        <v>13938</v>
      </c>
      <c r="I4116" s="9" t="s">
        <v>13928</v>
      </c>
      <c r="J4116" s="9" t="s">
        <v>13929</v>
      </c>
      <c r="K4116" s="9" t="s">
        <v>13940</v>
      </c>
      <c r="L4116" s="9" t="s">
        <v>13931</v>
      </c>
      <c r="M4116" s="9" t="s">
        <v>13952</v>
      </c>
      <c r="N4116" s="13" t="s">
        <v>12</v>
      </c>
      <c r="O4116" s="13" t="s">
        <v>14</v>
      </c>
      <c r="P4116" s="13" t="s">
        <v>111</v>
      </c>
      <c r="Q4116" s="13" t="s">
        <v>59</v>
      </c>
      <c r="R4116" s="13" t="s">
        <v>65</v>
      </c>
      <c r="S4116" s="10">
        <f>ROUNDUP(SUM(VLOOKUP(F4116,'Pontuação'!A$2:B$11,2,FALSE),VLOOKUP(E4116,'Pontuação'!C$2:D$11,2,FALSE),VLOOKUP(H4116,'Pontuação'!I$2:J$11,2,FALSE),VLOOKUP(J4116,'Pontuação'!G$2:H$11,2,FALSE),VLOOKUP(L4116,'Pontuação'!M$2:N$13,2,FALSE)),0)</f>
        <v>1567</v>
      </c>
      <c r="T4116" s="11">
        <f t="shared" si="1"/>
        <v>157</v>
      </c>
      <c r="U4116" s="11" t="str">
        <f t="array" ref="U4116">IFERROR(INDEX('Pontuação'!G$13:G$101, MATCH(T4116, 'Pontuação'!F$13:F$101, 0)), "Faixa Indefinida")</f>
        <v>C</v>
      </c>
      <c r="V4116" s="11">
        <f t="shared" si="2"/>
        <v>0</v>
      </c>
      <c r="W4116" s="11">
        <f t="shared" si="3"/>
        <v>0</v>
      </c>
      <c r="X4116" s="11">
        <f t="shared" si="4"/>
        <v>1</v>
      </c>
      <c r="Y4116" s="11">
        <f t="shared" si="5"/>
        <v>0</v>
      </c>
      <c r="Z4116" s="12">
        <f>ROUNDUP(SUM(VLOOKUP(F4116,'Pontuação 3.0'!A$2:B$11,2,FALSE),VLOOKUP(E4116,'Pontuação 3.0'!C$2:D$11,2,FALSE),VLOOKUP(H4116,'Pontuação 3.0'!I$2:J$11,2,FALSE),VLOOKUP(J4116,'Pontuação 3.0'!G$2:H$11,2,FALSE),VLOOKUP(G4116,'Pontuação 3.0'!E$2:F$11,2,FALSE),VLOOKUP(K4116,'Pontuação 3.0'!K$2:L$11,2,FALSE),VLOOKUP(L4116,'Pontuação 3.0'!M$2:N$13,2,FALSE)),0)</f>
        <v>1785</v>
      </c>
      <c r="AA4116" s="12">
        <f t="shared" si="6"/>
        <v>179</v>
      </c>
      <c r="AB4116" s="12" t="str">
        <f t="array" ref="AB4116">IFERROR(INDEX('Pontuação 3.0'!G$13:G$191, MATCH(AA4116, 'Pontuação 3.0'!F$13:F$191, 0)), "Faixa Indefinida")</f>
        <v>D</v>
      </c>
      <c r="AC4116" s="12">
        <f t="shared" si="7"/>
        <v>0</v>
      </c>
      <c r="AD4116" s="12">
        <f t="shared" si="8"/>
        <v>0</v>
      </c>
      <c r="AE4116" s="12">
        <f t="shared" si="9"/>
        <v>0</v>
      </c>
      <c r="AF4116" s="12">
        <f t="shared" si="10"/>
        <v>1</v>
      </c>
    </row>
    <row r="4117" ht="15.75" customHeight="1">
      <c r="A4117" s="8">
        <v>45689.0</v>
      </c>
      <c r="B4117" s="9" t="s">
        <v>9470</v>
      </c>
      <c r="C4117" s="9" t="s">
        <v>9471</v>
      </c>
      <c r="D4117" s="15">
        <v>8.4981787253E10</v>
      </c>
      <c r="E4117" s="9" t="s">
        <v>13936</v>
      </c>
      <c r="F4117" s="9" t="s">
        <v>13950</v>
      </c>
      <c r="G4117" s="9" t="s">
        <v>13957</v>
      </c>
      <c r="H4117" s="9" t="s">
        <v>13927</v>
      </c>
      <c r="I4117" s="9" t="s">
        <v>13940</v>
      </c>
      <c r="J4117" s="9" t="s">
        <v>13929</v>
      </c>
      <c r="K4117" s="9" t="s">
        <v>13940</v>
      </c>
      <c r="L4117" s="9" t="s">
        <v>13931</v>
      </c>
      <c r="M4117" s="9" t="s">
        <v>13952</v>
      </c>
      <c r="N4117" s="13" t="s">
        <v>12</v>
      </c>
      <c r="O4117" s="13" t="s">
        <v>14</v>
      </c>
      <c r="P4117" s="13" t="s">
        <v>32</v>
      </c>
      <c r="Q4117" s="13" t="s">
        <v>20</v>
      </c>
      <c r="R4117" s="13" t="s">
        <v>15</v>
      </c>
      <c r="S4117" s="10">
        <f>ROUNDUP(SUM(VLOOKUP(F4117,'Pontuação'!A$2:B$11,2,FALSE),VLOOKUP(E4117,'Pontuação'!C$2:D$11,2,FALSE),VLOOKUP(H4117,'Pontuação'!I$2:J$11,2,FALSE),VLOOKUP(J4117,'Pontuação'!G$2:H$11,2,FALSE),VLOOKUP(L4117,'Pontuação'!M$2:N$13,2,FALSE)),0)</f>
        <v>1439</v>
      </c>
      <c r="T4117" s="11">
        <f t="shared" si="1"/>
        <v>144</v>
      </c>
      <c r="U4117" s="11" t="str">
        <f t="array" ref="U4117">IFERROR(INDEX('Pontuação'!G$13:G$101, MATCH(T4117, 'Pontuação'!F$13:F$101, 0)), "Faixa Indefinida")</f>
        <v>D</v>
      </c>
      <c r="V4117" s="11">
        <f t="shared" si="2"/>
        <v>0</v>
      </c>
      <c r="W4117" s="11">
        <f t="shared" si="3"/>
        <v>0</v>
      </c>
      <c r="X4117" s="11">
        <f t="shared" si="4"/>
        <v>0</v>
      </c>
      <c r="Y4117" s="11">
        <f t="shared" si="5"/>
        <v>1</v>
      </c>
      <c r="Z4117" s="12">
        <f>ROUNDUP(SUM(VLOOKUP(F4117,'Pontuação 3.0'!A$2:B$11,2,FALSE),VLOOKUP(E4117,'Pontuação 3.0'!C$2:D$11,2,FALSE),VLOOKUP(H4117,'Pontuação 3.0'!I$2:J$11,2,FALSE),VLOOKUP(J4117,'Pontuação 3.0'!G$2:H$11,2,FALSE),VLOOKUP(G4117,'Pontuação 3.0'!E$2:F$11,2,FALSE),VLOOKUP(K4117,'Pontuação 3.0'!K$2:L$11,2,FALSE),VLOOKUP(L4117,'Pontuação 3.0'!M$2:N$13,2,FALSE)),0)</f>
        <v>1824</v>
      </c>
      <c r="AA4117" s="12">
        <f t="shared" si="6"/>
        <v>182</v>
      </c>
      <c r="AB4117" s="12" t="str">
        <f t="array" ref="AB4117">IFERROR(INDEX('Pontuação 3.0'!G$13:G$191, MATCH(AA4117, 'Pontuação 3.0'!F$13:F$191, 0)), "Faixa Indefinida")</f>
        <v>D</v>
      </c>
      <c r="AC4117" s="12">
        <f t="shared" si="7"/>
        <v>0</v>
      </c>
      <c r="AD4117" s="12">
        <f t="shared" si="8"/>
        <v>0</v>
      </c>
      <c r="AE4117" s="12">
        <f t="shared" si="9"/>
        <v>0</v>
      </c>
      <c r="AF4117" s="12">
        <f t="shared" si="10"/>
        <v>1</v>
      </c>
    </row>
    <row r="4118" ht="15.75" customHeight="1">
      <c r="A4118" s="8">
        <v>45689.0</v>
      </c>
      <c r="B4118" s="9" t="s">
        <v>9464</v>
      </c>
      <c r="C4118" s="9" t="s">
        <v>9465</v>
      </c>
      <c r="D4118" s="15">
        <v>5.584998972702E12</v>
      </c>
      <c r="E4118" s="9" t="s">
        <v>13936</v>
      </c>
      <c r="F4118" s="9" t="s">
        <v>13950</v>
      </c>
      <c r="G4118" s="9" t="s">
        <v>13926</v>
      </c>
      <c r="H4118" s="9" t="s">
        <v>13960</v>
      </c>
      <c r="I4118" s="9" t="s">
        <v>13940</v>
      </c>
      <c r="J4118" s="9" t="s">
        <v>13929</v>
      </c>
      <c r="K4118" s="9" t="s">
        <v>13930</v>
      </c>
      <c r="L4118" s="9" t="s">
        <v>13931</v>
      </c>
      <c r="M4118" s="9" t="s">
        <v>13946</v>
      </c>
      <c r="N4118" s="13" t="s">
        <v>12</v>
      </c>
      <c r="O4118" s="13" t="s">
        <v>14</v>
      </c>
      <c r="P4118" s="13" t="s">
        <v>32</v>
      </c>
      <c r="Q4118" s="13" t="s">
        <v>20</v>
      </c>
      <c r="R4118" s="13" t="s">
        <v>15</v>
      </c>
      <c r="S4118" s="10">
        <f>ROUNDUP(SUM(VLOOKUP(F4118,'Pontuação'!A$2:B$11,2,FALSE),VLOOKUP(E4118,'Pontuação'!C$2:D$11,2,FALSE),VLOOKUP(H4118,'Pontuação'!I$2:J$11,2,FALSE),VLOOKUP(J4118,'Pontuação'!G$2:H$11,2,FALSE),VLOOKUP(L4118,'Pontuação'!M$2:N$13,2,FALSE)),0)</f>
        <v>1369</v>
      </c>
      <c r="T4118" s="11">
        <f t="shared" si="1"/>
        <v>137</v>
      </c>
      <c r="U4118" s="11" t="str">
        <f t="array" ref="U4118">IFERROR(INDEX('Pontuação'!G$13:G$101, MATCH(T4118, 'Pontuação'!F$13:F$101, 0)), "Faixa Indefinida")</f>
        <v>D</v>
      </c>
      <c r="V4118" s="11">
        <f t="shared" si="2"/>
        <v>0</v>
      </c>
      <c r="W4118" s="11">
        <f t="shared" si="3"/>
        <v>0</v>
      </c>
      <c r="X4118" s="11">
        <f t="shared" si="4"/>
        <v>0</v>
      </c>
      <c r="Y4118" s="11">
        <f t="shared" si="5"/>
        <v>1</v>
      </c>
      <c r="Z4118" s="12">
        <f>ROUNDUP(SUM(VLOOKUP(F4118,'Pontuação 3.0'!A$2:B$11,2,FALSE),VLOOKUP(E4118,'Pontuação 3.0'!C$2:D$11,2,FALSE),VLOOKUP(H4118,'Pontuação 3.0'!I$2:J$11,2,FALSE),VLOOKUP(J4118,'Pontuação 3.0'!G$2:H$11,2,FALSE),VLOOKUP(G4118,'Pontuação 3.0'!E$2:F$11,2,FALSE),VLOOKUP(K4118,'Pontuação 3.0'!K$2:L$11,2,FALSE),VLOOKUP(L4118,'Pontuação 3.0'!M$2:N$13,2,FALSE)),0)</f>
        <v>2275</v>
      </c>
      <c r="AA4118" s="12">
        <f t="shared" si="6"/>
        <v>228</v>
      </c>
      <c r="AB4118" s="12" t="str">
        <f t="array" ref="AB4118">IFERROR(INDEX('Pontuação 3.0'!G$13:G$191, MATCH(AA4118, 'Pontuação 3.0'!F$13:F$191, 0)), "Faixa Indefinida")</f>
        <v>B</v>
      </c>
      <c r="AC4118" s="12">
        <f t="shared" si="7"/>
        <v>0</v>
      </c>
      <c r="AD4118" s="12">
        <f t="shared" si="8"/>
        <v>1</v>
      </c>
      <c r="AE4118" s="12">
        <f t="shared" si="9"/>
        <v>0</v>
      </c>
      <c r="AF4118" s="12">
        <f t="shared" si="10"/>
        <v>0</v>
      </c>
    </row>
    <row r="4119" ht="15.75" customHeight="1">
      <c r="A4119" s="8">
        <v>45689.0</v>
      </c>
      <c r="B4119" s="9" t="s">
        <v>9476</v>
      </c>
      <c r="C4119" s="9" t="s">
        <v>9477</v>
      </c>
      <c r="D4119" s="9" t="s">
        <v>9478</v>
      </c>
      <c r="E4119" s="9" t="s">
        <v>13924</v>
      </c>
      <c r="F4119" s="9" t="s">
        <v>13950</v>
      </c>
      <c r="G4119" s="9" t="s">
        <v>13926</v>
      </c>
      <c r="H4119" s="9" t="s">
        <v>13951</v>
      </c>
      <c r="I4119" s="9" t="s">
        <v>13940</v>
      </c>
      <c r="J4119" s="9" t="s">
        <v>13929</v>
      </c>
      <c r="K4119" s="9" t="s">
        <v>13930</v>
      </c>
      <c r="L4119" s="9" t="s">
        <v>13945</v>
      </c>
      <c r="M4119" s="9" t="s">
        <v>13942</v>
      </c>
      <c r="N4119" s="13" t="s">
        <v>12</v>
      </c>
      <c r="O4119" s="13" t="s">
        <v>14</v>
      </c>
      <c r="P4119" s="13" t="s">
        <v>13</v>
      </c>
      <c r="Q4119" s="13" t="s">
        <v>77</v>
      </c>
      <c r="R4119" s="13" t="s">
        <v>15</v>
      </c>
      <c r="S4119" s="10">
        <f>ROUNDUP(SUM(VLOOKUP(F4119,'Pontuação'!A$2:B$11,2,FALSE),VLOOKUP(E4119,'Pontuação'!C$2:D$11,2,FALSE),VLOOKUP(H4119,'Pontuação'!I$2:J$11,2,FALSE),VLOOKUP(J4119,'Pontuação'!G$2:H$11,2,FALSE),VLOOKUP(L4119,'Pontuação'!M$2:N$13,2,FALSE)),0)</f>
        <v>1689</v>
      </c>
      <c r="T4119" s="11">
        <f t="shared" si="1"/>
        <v>169</v>
      </c>
      <c r="U4119" s="11" t="str">
        <f t="array" ref="U4119">IFERROR(INDEX('Pontuação'!G$13:G$101, MATCH(T4119, 'Pontuação'!F$13:F$101, 0)), "Faixa Indefinida")</f>
        <v>B</v>
      </c>
      <c r="V4119" s="11">
        <f t="shared" si="2"/>
        <v>0</v>
      </c>
      <c r="W4119" s="11">
        <f t="shared" si="3"/>
        <v>1</v>
      </c>
      <c r="X4119" s="11">
        <f t="shared" si="4"/>
        <v>0</v>
      </c>
      <c r="Y4119" s="11">
        <f t="shared" si="5"/>
        <v>0</v>
      </c>
      <c r="Z4119" s="12">
        <f>ROUNDUP(SUM(VLOOKUP(F4119,'Pontuação 3.0'!A$2:B$11,2,FALSE),VLOOKUP(E4119,'Pontuação 3.0'!C$2:D$11,2,FALSE),VLOOKUP(H4119,'Pontuação 3.0'!I$2:J$11,2,FALSE),VLOOKUP(J4119,'Pontuação 3.0'!G$2:H$11,2,FALSE),VLOOKUP(G4119,'Pontuação 3.0'!E$2:F$11,2,FALSE),VLOOKUP(K4119,'Pontuação 3.0'!K$2:L$11,2,FALSE),VLOOKUP(L4119,'Pontuação 3.0'!M$2:N$13,2,FALSE)),0)</f>
        <v>2439</v>
      </c>
      <c r="AA4119" s="12">
        <f t="shared" si="6"/>
        <v>244</v>
      </c>
      <c r="AB4119" s="12" t="str">
        <f t="array" ref="AB4119">IFERROR(INDEX('Pontuação 3.0'!G$13:G$191, MATCH(AA4119, 'Pontuação 3.0'!F$13:F$191, 0)), "Faixa Indefinida")</f>
        <v>A</v>
      </c>
      <c r="AC4119" s="12">
        <f t="shared" si="7"/>
        <v>1</v>
      </c>
      <c r="AD4119" s="12">
        <f t="shared" si="8"/>
        <v>0</v>
      </c>
      <c r="AE4119" s="12">
        <f t="shared" si="9"/>
        <v>0</v>
      </c>
      <c r="AF4119" s="12">
        <f t="shared" si="10"/>
        <v>0</v>
      </c>
    </row>
    <row r="4120" ht="15.75" customHeight="1">
      <c r="A4120" s="8">
        <v>45689.0</v>
      </c>
      <c r="B4120" s="9" t="s">
        <v>9472</v>
      </c>
      <c r="C4120" s="9" t="s">
        <v>9473</v>
      </c>
      <c r="D4120" s="15">
        <v>1.1983836988E10</v>
      </c>
      <c r="E4120" s="9" t="s">
        <v>13924</v>
      </c>
      <c r="F4120" s="9" t="s">
        <v>13948</v>
      </c>
      <c r="G4120" s="9" t="s">
        <v>13926</v>
      </c>
      <c r="H4120" s="9" t="s">
        <v>13960</v>
      </c>
      <c r="I4120" s="9" t="s">
        <v>13928</v>
      </c>
      <c r="J4120" s="9" t="s">
        <v>13939</v>
      </c>
      <c r="K4120" s="9" t="s">
        <v>13930</v>
      </c>
      <c r="L4120" s="9" t="s">
        <v>13945</v>
      </c>
      <c r="M4120" s="9" t="s">
        <v>13952</v>
      </c>
      <c r="N4120" s="13" t="s">
        <v>12</v>
      </c>
      <c r="O4120" s="13" t="s">
        <v>14</v>
      </c>
      <c r="P4120" s="13" t="s">
        <v>93</v>
      </c>
      <c r="Q4120" s="13" t="s">
        <v>20</v>
      </c>
      <c r="R4120" s="13" t="s">
        <v>15</v>
      </c>
      <c r="S4120" s="10">
        <f>ROUNDUP(SUM(VLOOKUP(F4120,'Pontuação'!A$2:B$11,2,FALSE),VLOOKUP(E4120,'Pontuação'!C$2:D$11,2,FALSE),VLOOKUP(H4120,'Pontuação'!I$2:J$11,2,FALSE),VLOOKUP(J4120,'Pontuação'!G$2:H$11,2,FALSE),VLOOKUP(L4120,'Pontuação'!M$2:N$13,2,FALSE)),0)</f>
        <v>1598</v>
      </c>
      <c r="T4120" s="11">
        <f t="shared" si="1"/>
        <v>160</v>
      </c>
      <c r="U4120" s="11" t="str">
        <f t="array" ref="U4120">IFERROR(INDEX('Pontuação'!G$13:G$101, MATCH(T4120, 'Pontuação'!F$13:F$101, 0)), "Faixa Indefinida")</f>
        <v>C</v>
      </c>
      <c r="V4120" s="11">
        <f t="shared" si="2"/>
        <v>0</v>
      </c>
      <c r="W4120" s="11">
        <f t="shared" si="3"/>
        <v>0</v>
      </c>
      <c r="X4120" s="11">
        <f t="shared" si="4"/>
        <v>1</v>
      </c>
      <c r="Y4120" s="11">
        <f t="shared" si="5"/>
        <v>0</v>
      </c>
      <c r="Z4120" s="12">
        <f>ROUNDUP(SUM(VLOOKUP(F4120,'Pontuação 3.0'!A$2:B$11,2,FALSE),VLOOKUP(E4120,'Pontuação 3.0'!C$2:D$11,2,FALSE),VLOOKUP(H4120,'Pontuação 3.0'!I$2:J$11,2,FALSE),VLOOKUP(J4120,'Pontuação 3.0'!G$2:H$11,2,FALSE),VLOOKUP(G4120,'Pontuação 3.0'!E$2:F$11,2,FALSE),VLOOKUP(K4120,'Pontuação 3.0'!K$2:L$11,2,FALSE),VLOOKUP(L4120,'Pontuação 3.0'!M$2:N$13,2,FALSE)),0)</f>
        <v>2350</v>
      </c>
      <c r="AA4120" s="12">
        <f t="shared" si="6"/>
        <v>235</v>
      </c>
      <c r="AB4120" s="12" t="str">
        <f t="array" ref="AB4120">IFERROR(INDEX('Pontuação 3.0'!G$13:G$191, MATCH(AA4120, 'Pontuação 3.0'!F$13:F$191, 0)), "Faixa Indefinida")</f>
        <v>B</v>
      </c>
      <c r="AC4120" s="12">
        <f t="shared" si="7"/>
        <v>0</v>
      </c>
      <c r="AD4120" s="12">
        <f t="shared" si="8"/>
        <v>1</v>
      </c>
      <c r="AE4120" s="12">
        <f t="shared" si="9"/>
        <v>0</v>
      </c>
      <c r="AF4120" s="12">
        <f t="shared" si="10"/>
        <v>0</v>
      </c>
    </row>
    <row r="4121" ht="15.75" customHeight="1">
      <c r="A4121" s="8">
        <v>45689.0</v>
      </c>
      <c r="B4121" s="9" t="s">
        <v>437</v>
      </c>
      <c r="C4121" s="9" t="s">
        <v>9481</v>
      </c>
      <c r="D4121" s="15">
        <v>1.1934190431E10</v>
      </c>
      <c r="E4121" s="9" t="s">
        <v>13936</v>
      </c>
      <c r="F4121" s="9" t="s">
        <v>13950</v>
      </c>
      <c r="G4121" s="9" t="s">
        <v>13926</v>
      </c>
      <c r="H4121" s="9" t="s">
        <v>13949</v>
      </c>
      <c r="I4121" s="9" t="s">
        <v>13940</v>
      </c>
      <c r="J4121" s="9" t="s">
        <v>13929</v>
      </c>
      <c r="K4121" s="9" t="s">
        <v>13940</v>
      </c>
      <c r="L4121" s="9" t="s">
        <v>13941</v>
      </c>
      <c r="M4121" s="9" t="s">
        <v>13946</v>
      </c>
      <c r="N4121" s="13" t="s">
        <v>12</v>
      </c>
      <c r="O4121" s="13" t="s">
        <v>14</v>
      </c>
      <c r="P4121" s="13" t="s">
        <v>32</v>
      </c>
      <c r="Q4121" s="13" t="s">
        <v>51</v>
      </c>
      <c r="R4121" s="13" t="s">
        <v>15</v>
      </c>
      <c r="S4121" s="10">
        <f>ROUNDUP(SUM(VLOOKUP(F4121,'Pontuação'!A$2:B$11,2,FALSE),VLOOKUP(E4121,'Pontuação'!C$2:D$11,2,FALSE),VLOOKUP(H4121,'Pontuação'!I$2:J$11,2,FALSE),VLOOKUP(J4121,'Pontuação'!G$2:H$11,2,FALSE),VLOOKUP(L4121,'Pontuação'!M$2:N$13,2,FALSE)),0)</f>
        <v>1639</v>
      </c>
      <c r="T4121" s="11">
        <f t="shared" si="1"/>
        <v>164</v>
      </c>
      <c r="U4121" s="11" t="str">
        <f t="array" ref="U4121">IFERROR(INDEX('Pontuação'!G$13:G$101, MATCH(T4121, 'Pontuação'!F$13:F$101, 0)), "Faixa Indefinida")</f>
        <v>C</v>
      </c>
      <c r="V4121" s="11">
        <f t="shared" si="2"/>
        <v>0</v>
      </c>
      <c r="W4121" s="11">
        <f t="shared" si="3"/>
        <v>0</v>
      </c>
      <c r="X4121" s="11">
        <f t="shared" si="4"/>
        <v>1</v>
      </c>
      <c r="Y4121" s="11">
        <f t="shared" si="5"/>
        <v>0</v>
      </c>
      <c r="Z4121" s="12">
        <f>ROUNDUP(SUM(VLOOKUP(F4121,'Pontuação 3.0'!A$2:B$11,2,FALSE),VLOOKUP(E4121,'Pontuação 3.0'!C$2:D$11,2,FALSE),VLOOKUP(H4121,'Pontuação 3.0'!I$2:J$11,2,FALSE),VLOOKUP(J4121,'Pontuação 3.0'!G$2:H$11,2,FALSE),VLOOKUP(G4121,'Pontuação 3.0'!E$2:F$11,2,FALSE),VLOOKUP(K4121,'Pontuação 3.0'!K$2:L$11,2,FALSE),VLOOKUP(L4121,'Pontuação 3.0'!M$2:N$13,2,FALSE)),0)</f>
        <v>2187</v>
      </c>
      <c r="AA4121" s="12">
        <f t="shared" si="6"/>
        <v>219</v>
      </c>
      <c r="AB4121" s="12" t="str">
        <f t="array" ref="AB4121">IFERROR(INDEX('Pontuação 3.0'!G$13:G$191, MATCH(AA4121, 'Pontuação 3.0'!F$13:F$191, 0)), "Faixa Indefinida")</f>
        <v>B</v>
      </c>
      <c r="AC4121" s="12">
        <f t="shared" si="7"/>
        <v>0</v>
      </c>
      <c r="AD4121" s="12">
        <f t="shared" si="8"/>
        <v>1</v>
      </c>
      <c r="AE4121" s="12">
        <f t="shared" si="9"/>
        <v>0</v>
      </c>
      <c r="AF4121" s="12">
        <f t="shared" si="10"/>
        <v>0</v>
      </c>
    </row>
    <row r="4122" ht="15.75" customHeight="1">
      <c r="A4122" s="8">
        <v>45689.0</v>
      </c>
      <c r="B4122" s="9" t="s">
        <v>9486</v>
      </c>
      <c r="C4122" s="9" t="s">
        <v>9487</v>
      </c>
      <c r="D4122" s="15">
        <v>6.9984514653E10</v>
      </c>
      <c r="E4122" s="9" t="s">
        <v>13936</v>
      </c>
      <c r="F4122" s="9" t="s">
        <v>13948</v>
      </c>
      <c r="G4122" s="9" t="s">
        <v>13957</v>
      </c>
      <c r="H4122" s="9" t="s">
        <v>13949</v>
      </c>
      <c r="I4122" s="9" t="s">
        <v>13940</v>
      </c>
      <c r="J4122" s="9" t="s">
        <v>13929</v>
      </c>
      <c r="K4122" s="9" t="s">
        <v>13940</v>
      </c>
      <c r="L4122" s="9" t="s">
        <v>13931</v>
      </c>
      <c r="M4122" s="9" t="s">
        <v>13932</v>
      </c>
      <c r="N4122" s="13" t="s">
        <v>12</v>
      </c>
      <c r="O4122" s="13" t="s">
        <v>14</v>
      </c>
      <c r="P4122" s="13" t="s">
        <v>32</v>
      </c>
      <c r="Q4122" s="13" t="s">
        <v>20</v>
      </c>
      <c r="R4122" s="13" t="s">
        <v>65</v>
      </c>
      <c r="S4122" s="10">
        <f>ROUNDUP(SUM(VLOOKUP(F4122,'Pontuação'!A$2:B$11,2,FALSE),VLOOKUP(E4122,'Pontuação'!C$2:D$11,2,FALSE),VLOOKUP(H4122,'Pontuação'!I$2:J$11,2,FALSE),VLOOKUP(J4122,'Pontuação'!G$2:H$11,2,FALSE),VLOOKUP(L4122,'Pontuação'!M$2:N$13,2,FALSE)),0)</f>
        <v>1583</v>
      </c>
      <c r="T4122" s="11">
        <f t="shared" si="1"/>
        <v>158</v>
      </c>
      <c r="U4122" s="11" t="str">
        <f t="array" ref="U4122">IFERROR(INDEX('Pontuação'!G$13:G$101, MATCH(T4122, 'Pontuação'!F$13:F$101, 0)), "Faixa Indefinida")</f>
        <v>C</v>
      </c>
      <c r="V4122" s="11">
        <f t="shared" si="2"/>
        <v>0</v>
      </c>
      <c r="W4122" s="11">
        <f t="shared" si="3"/>
        <v>0</v>
      </c>
      <c r="X4122" s="11">
        <f t="shared" si="4"/>
        <v>1</v>
      </c>
      <c r="Y4122" s="11">
        <f t="shared" si="5"/>
        <v>0</v>
      </c>
      <c r="Z4122" s="12">
        <f>ROUNDUP(SUM(VLOOKUP(F4122,'Pontuação 3.0'!A$2:B$11,2,FALSE),VLOOKUP(E4122,'Pontuação 3.0'!C$2:D$11,2,FALSE),VLOOKUP(H4122,'Pontuação 3.0'!I$2:J$11,2,FALSE),VLOOKUP(J4122,'Pontuação 3.0'!G$2:H$11,2,FALSE),VLOOKUP(G4122,'Pontuação 3.0'!E$2:F$11,2,FALSE),VLOOKUP(K4122,'Pontuação 3.0'!K$2:L$11,2,FALSE),VLOOKUP(L4122,'Pontuação 3.0'!M$2:N$13,2,FALSE)),0)</f>
        <v>1926</v>
      </c>
      <c r="AA4122" s="12">
        <f t="shared" si="6"/>
        <v>193</v>
      </c>
      <c r="AB4122" s="12" t="str">
        <f t="array" ref="AB4122">IFERROR(INDEX('Pontuação 3.0'!G$13:G$191, MATCH(AA4122, 'Pontuação 3.0'!F$13:F$191, 0)), "Faixa Indefinida")</f>
        <v>C</v>
      </c>
      <c r="AC4122" s="12">
        <f t="shared" si="7"/>
        <v>0</v>
      </c>
      <c r="AD4122" s="12">
        <f t="shared" si="8"/>
        <v>0</v>
      </c>
      <c r="AE4122" s="12">
        <f t="shared" si="9"/>
        <v>1</v>
      </c>
      <c r="AF4122" s="12">
        <f t="shared" si="10"/>
        <v>0</v>
      </c>
    </row>
    <row r="4123" ht="15.75" customHeight="1">
      <c r="A4123" s="8">
        <v>45689.0</v>
      </c>
      <c r="B4123" s="9" t="s">
        <v>9484</v>
      </c>
      <c r="C4123" s="9" t="s">
        <v>9485</v>
      </c>
      <c r="D4123" s="15">
        <v>1.7981405625E10</v>
      </c>
      <c r="E4123" s="9" t="s">
        <v>13936</v>
      </c>
      <c r="F4123" s="9" t="s">
        <v>13950</v>
      </c>
      <c r="G4123" s="9" t="s">
        <v>13926</v>
      </c>
      <c r="H4123" s="9" t="s">
        <v>13951</v>
      </c>
      <c r="I4123" s="9" t="s">
        <v>13928</v>
      </c>
      <c r="J4123" s="9" t="s">
        <v>13929</v>
      </c>
      <c r="K4123" s="9" t="s">
        <v>13940</v>
      </c>
      <c r="L4123" s="9" t="s">
        <v>13954</v>
      </c>
      <c r="M4123" s="9" t="s">
        <v>13952</v>
      </c>
      <c r="N4123" s="13" t="s">
        <v>12</v>
      </c>
      <c r="O4123" s="13" t="s">
        <v>14</v>
      </c>
      <c r="P4123" s="13" t="s">
        <v>32</v>
      </c>
      <c r="Q4123" s="13" t="s">
        <v>20</v>
      </c>
      <c r="R4123" s="13" t="s">
        <v>15</v>
      </c>
      <c r="S4123" s="10">
        <f>ROUNDUP(SUM(VLOOKUP(F4123,'Pontuação'!A$2:B$11,2,FALSE),VLOOKUP(E4123,'Pontuação'!C$2:D$11,2,FALSE),VLOOKUP(H4123,'Pontuação'!I$2:J$11,2,FALSE),VLOOKUP(J4123,'Pontuação'!G$2:H$11,2,FALSE),VLOOKUP(L4123,'Pontuação'!M$2:N$13,2,FALSE)),0)</f>
        <v>1516</v>
      </c>
      <c r="T4123" s="11">
        <f t="shared" si="1"/>
        <v>152</v>
      </c>
      <c r="U4123" s="11" t="str">
        <f t="array" ref="U4123">IFERROR(INDEX('Pontuação'!G$13:G$101, MATCH(T4123, 'Pontuação'!F$13:F$101, 0)), "Faixa Indefinida")</f>
        <v>C</v>
      </c>
      <c r="V4123" s="11">
        <f t="shared" si="2"/>
        <v>0</v>
      </c>
      <c r="W4123" s="11">
        <f t="shared" si="3"/>
        <v>0</v>
      </c>
      <c r="X4123" s="11">
        <f t="shared" si="4"/>
        <v>1</v>
      </c>
      <c r="Y4123" s="11">
        <f t="shared" si="5"/>
        <v>0</v>
      </c>
      <c r="Z4123" s="12">
        <f>ROUNDUP(SUM(VLOOKUP(F4123,'Pontuação 3.0'!A$2:B$11,2,FALSE),VLOOKUP(E4123,'Pontuação 3.0'!C$2:D$11,2,FALSE),VLOOKUP(H4123,'Pontuação 3.0'!I$2:J$11,2,FALSE),VLOOKUP(J4123,'Pontuação 3.0'!G$2:H$11,2,FALSE),VLOOKUP(G4123,'Pontuação 3.0'!E$2:F$11,2,FALSE),VLOOKUP(K4123,'Pontuação 3.0'!K$2:L$11,2,FALSE),VLOOKUP(L4123,'Pontuação 3.0'!M$2:N$13,2,FALSE)),0)</f>
        <v>2092</v>
      </c>
      <c r="AA4123" s="12">
        <f t="shared" si="6"/>
        <v>209</v>
      </c>
      <c r="AB4123" s="12" t="str">
        <f t="array" ref="AB4123">IFERROR(INDEX('Pontuação 3.0'!G$13:G$191, MATCH(AA4123, 'Pontuação 3.0'!F$13:F$191, 0)), "Faixa Indefinida")</f>
        <v>C</v>
      </c>
      <c r="AC4123" s="12">
        <f t="shared" si="7"/>
        <v>0</v>
      </c>
      <c r="AD4123" s="12">
        <f t="shared" si="8"/>
        <v>0</v>
      </c>
      <c r="AE4123" s="12">
        <f t="shared" si="9"/>
        <v>1</v>
      </c>
      <c r="AF4123" s="12">
        <f t="shared" si="10"/>
        <v>0</v>
      </c>
    </row>
    <row r="4124" ht="15.75" customHeight="1">
      <c r="A4124" s="8">
        <v>45689.0</v>
      </c>
      <c r="B4124" s="9" t="s">
        <v>6100</v>
      </c>
      <c r="C4124" s="9" t="s">
        <v>9479</v>
      </c>
      <c r="D4124" s="9" t="s">
        <v>9480</v>
      </c>
      <c r="E4124" s="9" t="s">
        <v>13924</v>
      </c>
      <c r="F4124" s="9" t="s">
        <v>13950</v>
      </c>
      <c r="G4124" s="9" t="s">
        <v>13957</v>
      </c>
      <c r="H4124" s="9" t="s">
        <v>13951</v>
      </c>
      <c r="I4124" s="9" t="s">
        <v>13928</v>
      </c>
      <c r="J4124" s="9" t="s">
        <v>13929</v>
      </c>
      <c r="K4124" s="9" t="s">
        <v>13930</v>
      </c>
      <c r="L4124" s="9" t="s">
        <v>13954</v>
      </c>
      <c r="M4124" s="9" t="s">
        <v>13952</v>
      </c>
      <c r="N4124" s="13" t="s">
        <v>12</v>
      </c>
      <c r="O4124" s="13" t="s">
        <v>14</v>
      </c>
      <c r="P4124" s="13" t="s">
        <v>32</v>
      </c>
      <c r="Q4124" s="13" t="s">
        <v>20</v>
      </c>
      <c r="R4124" s="13" t="s">
        <v>65</v>
      </c>
      <c r="S4124" s="10">
        <f>ROUNDUP(SUM(VLOOKUP(F4124,'Pontuação'!A$2:B$11,2,FALSE),VLOOKUP(E4124,'Pontuação'!C$2:D$11,2,FALSE),VLOOKUP(H4124,'Pontuação'!I$2:J$11,2,FALSE),VLOOKUP(J4124,'Pontuação'!G$2:H$11,2,FALSE),VLOOKUP(L4124,'Pontuação'!M$2:N$13,2,FALSE)),0)</f>
        <v>1520</v>
      </c>
      <c r="T4124" s="11">
        <f t="shared" si="1"/>
        <v>152</v>
      </c>
      <c r="U4124" s="11" t="str">
        <f t="array" ref="U4124">IFERROR(INDEX('Pontuação'!G$13:G$101, MATCH(T4124, 'Pontuação'!F$13:F$101, 0)), "Faixa Indefinida")</f>
        <v>C</v>
      </c>
      <c r="V4124" s="11">
        <f t="shared" si="2"/>
        <v>0</v>
      </c>
      <c r="W4124" s="11">
        <f t="shared" si="3"/>
        <v>0</v>
      </c>
      <c r="X4124" s="11">
        <f t="shared" si="4"/>
        <v>1</v>
      </c>
      <c r="Y4124" s="11">
        <f t="shared" si="5"/>
        <v>0</v>
      </c>
      <c r="Z4124" s="12">
        <f>ROUNDUP(SUM(VLOOKUP(F4124,'Pontuação 3.0'!A$2:B$11,2,FALSE),VLOOKUP(E4124,'Pontuação 3.0'!C$2:D$11,2,FALSE),VLOOKUP(H4124,'Pontuação 3.0'!I$2:J$11,2,FALSE),VLOOKUP(J4124,'Pontuação 3.0'!G$2:H$11,2,FALSE),VLOOKUP(G4124,'Pontuação 3.0'!E$2:F$11,2,FALSE),VLOOKUP(K4124,'Pontuação 3.0'!K$2:L$11,2,FALSE),VLOOKUP(L4124,'Pontuação 3.0'!M$2:N$13,2,FALSE)),0)</f>
        <v>2173</v>
      </c>
      <c r="AA4124" s="12">
        <f t="shared" si="6"/>
        <v>217</v>
      </c>
      <c r="AB4124" s="12" t="str">
        <f t="array" ref="AB4124">IFERROR(INDEX('Pontuação 3.0'!G$13:G$191, MATCH(AA4124, 'Pontuação 3.0'!F$13:F$191, 0)), "Faixa Indefinida")</f>
        <v>B</v>
      </c>
      <c r="AC4124" s="12">
        <f t="shared" si="7"/>
        <v>0</v>
      </c>
      <c r="AD4124" s="12">
        <f t="shared" si="8"/>
        <v>1</v>
      </c>
      <c r="AE4124" s="12">
        <f t="shared" si="9"/>
        <v>0</v>
      </c>
      <c r="AF4124" s="12">
        <f t="shared" si="10"/>
        <v>0</v>
      </c>
    </row>
    <row r="4125" ht="15.75" customHeight="1">
      <c r="A4125" s="8">
        <v>45689.0</v>
      </c>
      <c r="B4125" s="9" t="s">
        <v>9488</v>
      </c>
      <c r="C4125" s="9" t="s">
        <v>9489</v>
      </c>
      <c r="D4125" s="15">
        <v>5.593981193217E12</v>
      </c>
      <c r="E4125" s="9" t="s">
        <v>13924</v>
      </c>
      <c r="F4125" s="9" t="s">
        <v>13950</v>
      </c>
      <c r="G4125" s="9" t="s">
        <v>13957</v>
      </c>
      <c r="H4125" s="9" t="s">
        <v>13951</v>
      </c>
      <c r="I4125" s="9" t="s">
        <v>13940</v>
      </c>
      <c r="J4125" s="9" t="s">
        <v>13929</v>
      </c>
      <c r="K4125" s="9" t="s">
        <v>13940</v>
      </c>
      <c r="L4125" s="9" t="s">
        <v>13945</v>
      </c>
      <c r="M4125" s="9" t="s">
        <v>13967</v>
      </c>
      <c r="N4125" s="13" t="s">
        <v>12</v>
      </c>
      <c r="O4125" s="13" t="s">
        <v>14</v>
      </c>
      <c r="P4125" s="13" t="s">
        <v>111</v>
      </c>
      <c r="Q4125" s="13" t="s">
        <v>20</v>
      </c>
      <c r="R4125" s="13" t="s">
        <v>15</v>
      </c>
      <c r="S4125" s="10">
        <f>ROUNDUP(SUM(VLOOKUP(F4125,'Pontuação'!A$2:B$11,2,FALSE),VLOOKUP(E4125,'Pontuação'!C$2:D$11,2,FALSE),VLOOKUP(H4125,'Pontuação'!I$2:J$11,2,FALSE),VLOOKUP(J4125,'Pontuação'!G$2:H$11,2,FALSE),VLOOKUP(L4125,'Pontuação'!M$2:N$13,2,FALSE)),0)</f>
        <v>1689</v>
      </c>
      <c r="T4125" s="11">
        <f t="shared" si="1"/>
        <v>169</v>
      </c>
      <c r="U4125" s="11" t="str">
        <f t="array" ref="U4125">IFERROR(INDEX('Pontuação'!G$13:G$101, MATCH(T4125, 'Pontuação'!F$13:F$101, 0)), "Faixa Indefinida")</f>
        <v>B</v>
      </c>
      <c r="V4125" s="11">
        <f t="shared" si="2"/>
        <v>0</v>
      </c>
      <c r="W4125" s="11">
        <f t="shared" si="3"/>
        <v>1</v>
      </c>
      <c r="X4125" s="11">
        <f t="shared" si="4"/>
        <v>0</v>
      </c>
      <c r="Y4125" s="11">
        <f t="shared" si="5"/>
        <v>0</v>
      </c>
      <c r="Z4125" s="12">
        <f>ROUNDUP(SUM(VLOOKUP(F4125,'Pontuação 3.0'!A$2:B$11,2,FALSE),VLOOKUP(E4125,'Pontuação 3.0'!C$2:D$11,2,FALSE),VLOOKUP(H4125,'Pontuação 3.0'!I$2:J$11,2,FALSE),VLOOKUP(J4125,'Pontuação 3.0'!G$2:H$11,2,FALSE),VLOOKUP(G4125,'Pontuação 3.0'!E$2:F$11,2,FALSE),VLOOKUP(K4125,'Pontuação 3.0'!K$2:L$11,2,FALSE),VLOOKUP(L4125,'Pontuação 3.0'!M$2:N$13,2,FALSE)),0)</f>
        <v>2028</v>
      </c>
      <c r="AA4125" s="12">
        <f t="shared" si="6"/>
        <v>203</v>
      </c>
      <c r="AB4125" s="12" t="str">
        <f t="array" ref="AB4125">IFERROR(INDEX('Pontuação 3.0'!G$13:G$191, MATCH(AA4125, 'Pontuação 3.0'!F$13:F$191, 0)), "Faixa Indefinida")</f>
        <v>C</v>
      </c>
      <c r="AC4125" s="12">
        <f t="shared" si="7"/>
        <v>0</v>
      </c>
      <c r="AD4125" s="12">
        <f t="shared" si="8"/>
        <v>0</v>
      </c>
      <c r="AE4125" s="12">
        <f t="shared" si="9"/>
        <v>1</v>
      </c>
      <c r="AF4125" s="12">
        <f t="shared" si="10"/>
        <v>0</v>
      </c>
    </row>
    <row r="4126" ht="15.75" customHeight="1">
      <c r="A4126" s="8">
        <v>45689.0</v>
      </c>
      <c r="B4126" s="9" t="s">
        <v>9490</v>
      </c>
      <c r="C4126" s="9" t="s">
        <v>9491</v>
      </c>
      <c r="D4126" s="15">
        <v>7.5999894031E10</v>
      </c>
      <c r="E4126" s="9" t="s">
        <v>13936</v>
      </c>
      <c r="F4126" s="9" t="s">
        <v>13948</v>
      </c>
      <c r="G4126" s="9" t="s">
        <v>13926</v>
      </c>
      <c r="H4126" s="9" t="s">
        <v>13951</v>
      </c>
      <c r="I4126" s="9" t="s">
        <v>13928</v>
      </c>
      <c r="J4126" s="9" t="s">
        <v>13929</v>
      </c>
      <c r="K4126" s="9" t="s">
        <v>13940</v>
      </c>
      <c r="L4126" s="9" t="s">
        <v>13945</v>
      </c>
      <c r="M4126" s="9" t="s">
        <v>13952</v>
      </c>
      <c r="N4126" s="13" t="s">
        <v>12</v>
      </c>
      <c r="O4126" s="13" t="s">
        <v>14</v>
      </c>
      <c r="P4126" s="13" t="s">
        <v>47</v>
      </c>
      <c r="Q4126" s="13" t="s">
        <v>59</v>
      </c>
      <c r="R4126" s="13" t="s">
        <v>65</v>
      </c>
      <c r="S4126" s="10">
        <f>ROUNDUP(SUM(VLOOKUP(F4126,'Pontuação'!A$2:B$11,2,FALSE),VLOOKUP(E4126,'Pontuação'!C$2:D$11,2,FALSE),VLOOKUP(H4126,'Pontuação'!I$2:J$11,2,FALSE),VLOOKUP(J4126,'Pontuação'!G$2:H$11,2,FALSE),VLOOKUP(L4126,'Pontuação'!M$2:N$13,2,FALSE)),0)</f>
        <v>1673</v>
      </c>
      <c r="T4126" s="11">
        <f t="shared" si="1"/>
        <v>167</v>
      </c>
      <c r="U4126" s="11" t="str">
        <f t="array" ref="U4126">IFERROR(INDEX('Pontuação'!G$13:G$101, MATCH(T4126, 'Pontuação'!F$13:F$101, 0)), "Faixa Indefinida")</f>
        <v>B</v>
      </c>
      <c r="V4126" s="11">
        <f t="shared" si="2"/>
        <v>0</v>
      </c>
      <c r="W4126" s="11">
        <f t="shared" si="3"/>
        <v>1</v>
      </c>
      <c r="X4126" s="11">
        <f t="shared" si="4"/>
        <v>0</v>
      </c>
      <c r="Y4126" s="11">
        <f t="shared" si="5"/>
        <v>0</v>
      </c>
      <c r="Z4126" s="12">
        <f>ROUNDUP(SUM(VLOOKUP(F4126,'Pontuação 3.0'!A$2:B$11,2,FALSE),VLOOKUP(E4126,'Pontuação 3.0'!C$2:D$11,2,FALSE),VLOOKUP(H4126,'Pontuação 3.0'!I$2:J$11,2,FALSE),VLOOKUP(J4126,'Pontuação 3.0'!G$2:H$11,2,FALSE),VLOOKUP(G4126,'Pontuação 3.0'!E$2:F$11,2,FALSE),VLOOKUP(K4126,'Pontuação 3.0'!K$2:L$11,2,FALSE),VLOOKUP(L4126,'Pontuação 3.0'!M$2:N$13,2,FALSE)),0)</f>
        <v>2075</v>
      </c>
      <c r="AA4126" s="12">
        <f t="shared" si="6"/>
        <v>208</v>
      </c>
      <c r="AB4126" s="12" t="str">
        <f t="array" ref="AB4126">IFERROR(INDEX('Pontuação 3.0'!G$13:G$191, MATCH(AA4126, 'Pontuação 3.0'!F$13:F$191, 0)), "Faixa Indefinida")</f>
        <v>C</v>
      </c>
      <c r="AC4126" s="12">
        <f t="shared" si="7"/>
        <v>0</v>
      </c>
      <c r="AD4126" s="12">
        <f t="shared" si="8"/>
        <v>0</v>
      </c>
      <c r="AE4126" s="12">
        <f t="shared" si="9"/>
        <v>1</v>
      </c>
      <c r="AF4126" s="12">
        <f t="shared" si="10"/>
        <v>0</v>
      </c>
    </row>
    <row r="4127" ht="15.75" customHeight="1">
      <c r="A4127" s="8">
        <v>45689.0</v>
      </c>
      <c r="B4127" s="9" t="s">
        <v>9492</v>
      </c>
      <c r="C4127" s="9" t="s">
        <v>9493</v>
      </c>
      <c r="D4127" s="15">
        <v>4.1987486338E10</v>
      </c>
      <c r="E4127" s="9" t="s">
        <v>13936</v>
      </c>
      <c r="F4127" s="9" t="s">
        <v>13950</v>
      </c>
      <c r="G4127" s="9" t="s">
        <v>13926</v>
      </c>
      <c r="H4127" s="9" t="s">
        <v>13938</v>
      </c>
      <c r="I4127" s="9" t="s">
        <v>13940</v>
      </c>
      <c r="J4127" s="9" t="s">
        <v>13939</v>
      </c>
      <c r="K4127" s="9" t="s">
        <v>13940</v>
      </c>
      <c r="L4127" s="9" t="s">
        <v>13941</v>
      </c>
      <c r="M4127" s="9" t="s">
        <v>13952</v>
      </c>
      <c r="N4127" s="13" t="s">
        <v>12</v>
      </c>
      <c r="O4127" s="13" t="s">
        <v>14</v>
      </c>
      <c r="P4127" s="13" t="s">
        <v>32</v>
      </c>
      <c r="Q4127" s="13" t="s">
        <v>62</v>
      </c>
      <c r="R4127" s="13" t="s">
        <v>15</v>
      </c>
      <c r="S4127" s="10">
        <f>ROUNDUP(SUM(VLOOKUP(F4127,'Pontuação'!A$2:B$11,2,FALSE),VLOOKUP(E4127,'Pontuação'!C$2:D$11,2,FALSE),VLOOKUP(H4127,'Pontuação'!I$2:J$11,2,FALSE),VLOOKUP(J4127,'Pontuação'!G$2:H$11,2,FALSE),VLOOKUP(L4127,'Pontuação'!M$2:N$13,2,FALSE)),0)</f>
        <v>1728</v>
      </c>
      <c r="T4127" s="11">
        <f t="shared" si="1"/>
        <v>173</v>
      </c>
      <c r="U4127" s="11" t="str">
        <f t="array" ref="U4127">IFERROR(INDEX('Pontuação'!G$13:G$101, MATCH(T4127, 'Pontuação'!F$13:F$101, 0)), "Faixa Indefinida")</f>
        <v>B</v>
      </c>
      <c r="V4127" s="11">
        <f t="shared" si="2"/>
        <v>0</v>
      </c>
      <c r="W4127" s="11">
        <f t="shared" si="3"/>
        <v>1</v>
      </c>
      <c r="X4127" s="11">
        <f t="shared" si="4"/>
        <v>0</v>
      </c>
      <c r="Y4127" s="11">
        <f t="shared" si="5"/>
        <v>0</v>
      </c>
      <c r="Z4127" s="12">
        <f>ROUNDUP(SUM(VLOOKUP(F4127,'Pontuação 3.0'!A$2:B$11,2,FALSE),VLOOKUP(E4127,'Pontuação 3.0'!C$2:D$11,2,FALSE),VLOOKUP(H4127,'Pontuação 3.0'!I$2:J$11,2,FALSE),VLOOKUP(J4127,'Pontuação 3.0'!G$2:H$11,2,FALSE),VLOOKUP(G4127,'Pontuação 3.0'!E$2:F$11,2,FALSE),VLOOKUP(K4127,'Pontuação 3.0'!K$2:L$11,2,FALSE),VLOOKUP(L4127,'Pontuação 3.0'!M$2:N$13,2,FALSE)),0)</f>
        <v>2188</v>
      </c>
      <c r="AA4127" s="12">
        <f t="shared" si="6"/>
        <v>219</v>
      </c>
      <c r="AB4127" s="12" t="str">
        <f t="array" ref="AB4127">IFERROR(INDEX('Pontuação 3.0'!G$13:G$191, MATCH(AA4127, 'Pontuação 3.0'!F$13:F$191, 0)), "Faixa Indefinida")</f>
        <v>B</v>
      </c>
      <c r="AC4127" s="12">
        <f t="shared" si="7"/>
        <v>0</v>
      </c>
      <c r="AD4127" s="12">
        <f t="shared" si="8"/>
        <v>1</v>
      </c>
      <c r="AE4127" s="12">
        <f t="shared" si="9"/>
        <v>0</v>
      </c>
      <c r="AF4127" s="12">
        <f t="shared" si="10"/>
        <v>0</v>
      </c>
    </row>
    <row r="4128" ht="15.75" customHeight="1">
      <c r="A4128" s="8">
        <v>45689.0</v>
      </c>
      <c r="B4128" s="9" t="s">
        <v>9496</v>
      </c>
      <c r="C4128" s="9" t="s">
        <v>9497</v>
      </c>
      <c r="D4128" s="15">
        <v>1.1978721316E10</v>
      </c>
      <c r="E4128" s="9" t="s">
        <v>13936</v>
      </c>
      <c r="F4128" s="9" t="s">
        <v>13948</v>
      </c>
      <c r="G4128" s="9" t="s">
        <v>13926</v>
      </c>
      <c r="H4128" s="9" t="s">
        <v>13938</v>
      </c>
      <c r="I4128" s="9" t="s">
        <v>13928</v>
      </c>
      <c r="J4128" s="9" t="s">
        <v>13929</v>
      </c>
      <c r="K4128" s="9" t="s">
        <v>13940</v>
      </c>
      <c r="L4128" s="9" t="s">
        <v>13945</v>
      </c>
      <c r="M4128" s="9" t="s">
        <v>13952</v>
      </c>
      <c r="N4128" s="13" t="s">
        <v>12</v>
      </c>
      <c r="O4128" s="13" t="s">
        <v>14</v>
      </c>
      <c r="P4128" s="13" t="s">
        <v>32</v>
      </c>
      <c r="Q4128" s="13" t="s">
        <v>20</v>
      </c>
      <c r="R4128" s="13" t="s">
        <v>15</v>
      </c>
      <c r="S4128" s="10">
        <f>ROUNDUP(SUM(VLOOKUP(F4128,'Pontuação'!A$2:B$11,2,FALSE),VLOOKUP(E4128,'Pontuação'!C$2:D$11,2,FALSE),VLOOKUP(H4128,'Pontuação'!I$2:J$11,2,FALSE),VLOOKUP(J4128,'Pontuação'!G$2:H$11,2,FALSE),VLOOKUP(L4128,'Pontuação'!M$2:N$13,2,FALSE)),0)</f>
        <v>1699</v>
      </c>
      <c r="T4128" s="11">
        <f t="shared" si="1"/>
        <v>170</v>
      </c>
      <c r="U4128" s="11" t="str">
        <f t="array" ref="U4128">IFERROR(INDEX('Pontuação'!G$13:G$101, MATCH(T4128, 'Pontuação'!F$13:F$101, 0)), "Faixa Indefinida")</f>
        <v>B</v>
      </c>
      <c r="V4128" s="11">
        <f t="shared" si="2"/>
        <v>0</v>
      </c>
      <c r="W4128" s="11">
        <f t="shared" si="3"/>
        <v>1</v>
      </c>
      <c r="X4128" s="11">
        <f t="shared" si="4"/>
        <v>0</v>
      </c>
      <c r="Y4128" s="11">
        <f t="shared" si="5"/>
        <v>0</v>
      </c>
      <c r="Z4128" s="12">
        <f>ROUNDUP(SUM(VLOOKUP(F4128,'Pontuação 3.0'!A$2:B$11,2,FALSE),VLOOKUP(E4128,'Pontuação 3.0'!C$2:D$11,2,FALSE),VLOOKUP(H4128,'Pontuação 3.0'!I$2:J$11,2,FALSE),VLOOKUP(J4128,'Pontuação 3.0'!G$2:H$11,2,FALSE),VLOOKUP(G4128,'Pontuação 3.0'!E$2:F$11,2,FALSE),VLOOKUP(K4128,'Pontuação 3.0'!K$2:L$11,2,FALSE),VLOOKUP(L4128,'Pontuação 3.0'!M$2:N$13,2,FALSE)),0)</f>
        <v>2011</v>
      </c>
      <c r="AA4128" s="12">
        <f t="shared" si="6"/>
        <v>201</v>
      </c>
      <c r="AB4128" s="12" t="str">
        <f t="array" ref="AB4128">IFERROR(INDEX('Pontuação 3.0'!G$13:G$191, MATCH(AA4128, 'Pontuação 3.0'!F$13:F$191, 0)), "Faixa Indefinida")</f>
        <v>C</v>
      </c>
      <c r="AC4128" s="12">
        <f t="shared" si="7"/>
        <v>0</v>
      </c>
      <c r="AD4128" s="12">
        <f t="shared" si="8"/>
        <v>0</v>
      </c>
      <c r="AE4128" s="12">
        <f t="shared" si="9"/>
        <v>1</v>
      </c>
      <c r="AF4128" s="12">
        <f t="shared" si="10"/>
        <v>0</v>
      </c>
    </row>
    <row r="4129" ht="15.75" customHeight="1">
      <c r="A4129" s="8">
        <v>45689.0</v>
      </c>
      <c r="B4129" s="9" t="s">
        <v>9494</v>
      </c>
      <c r="C4129" s="9" t="s">
        <v>9495</v>
      </c>
      <c r="D4129" s="15">
        <v>1.1974866865E10</v>
      </c>
      <c r="E4129" s="9" t="s">
        <v>13924</v>
      </c>
      <c r="F4129" s="9" t="s">
        <v>13948</v>
      </c>
      <c r="G4129" s="9" t="s">
        <v>13957</v>
      </c>
      <c r="H4129" s="9" t="s">
        <v>13927</v>
      </c>
      <c r="I4129" s="9" t="s">
        <v>13940</v>
      </c>
      <c r="J4129" s="9" t="s">
        <v>13939</v>
      </c>
      <c r="K4129" s="9" t="s">
        <v>13940</v>
      </c>
      <c r="L4129" s="9" t="s">
        <v>13945</v>
      </c>
      <c r="M4129" s="9" t="s">
        <v>13952</v>
      </c>
      <c r="N4129" s="13" t="s">
        <v>12</v>
      </c>
      <c r="O4129" s="13" t="s">
        <v>14</v>
      </c>
      <c r="P4129" s="13" t="s">
        <v>19</v>
      </c>
      <c r="Q4129" s="13" t="s">
        <v>20</v>
      </c>
      <c r="R4129" s="13" t="s">
        <v>15</v>
      </c>
      <c r="S4129" s="10">
        <f>ROUNDUP(SUM(VLOOKUP(F4129,'Pontuação'!A$2:B$11,2,FALSE),VLOOKUP(E4129,'Pontuação'!C$2:D$11,2,FALSE),VLOOKUP(H4129,'Pontuação'!I$2:J$11,2,FALSE),VLOOKUP(J4129,'Pontuação'!G$2:H$11,2,FALSE),VLOOKUP(L4129,'Pontuação'!M$2:N$13,2,FALSE)),0)</f>
        <v>1668</v>
      </c>
      <c r="T4129" s="11">
        <f t="shared" si="1"/>
        <v>167</v>
      </c>
      <c r="U4129" s="11" t="str">
        <f t="array" ref="U4129">IFERROR(INDEX('Pontuação'!G$13:G$101, MATCH(T4129, 'Pontuação'!F$13:F$101, 0)), "Faixa Indefinida")</f>
        <v>B</v>
      </c>
      <c r="V4129" s="11">
        <f t="shared" si="2"/>
        <v>0</v>
      </c>
      <c r="W4129" s="11">
        <f t="shared" si="3"/>
        <v>1</v>
      </c>
      <c r="X4129" s="11">
        <f t="shared" si="4"/>
        <v>0</v>
      </c>
      <c r="Y4129" s="11">
        <f t="shared" si="5"/>
        <v>0</v>
      </c>
      <c r="Z4129" s="12">
        <f>ROUNDUP(SUM(VLOOKUP(F4129,'Pontuação 3.0'!A$2:B$11,2,FALSE),VLOOKUP(E4129,'Pontuação 3.0'!C$2:D$11,2,FALSE),VLOOKUP(H4129,'Pontuação 3.0'!I$2:J$11,2,FALSE),VLOOKUP(J4129,'Pontuação 3.0'!G$2:H$11,2,FALSE),VLOOKUP(G4129,'Pontuação 3.0'!E$2:F$11,2,FALSE),VLOOKUP(K4129,'Pontuação 3.0'!K$2:L$11,2,FALSE),VLOOKUP(L4129,'Pontuação 3.0'!M$2:N$13,2,FALSE)),0)</f>
        <v>1899</v>
      </c>
      <c r="AA4129" s="12">
        <f t="shared" si="6"/>
        <v>190</v>
      </c>
      <c r="AB4129" s="12" t="str">
        <f t="array" ref="AB4129">IFERROR(INDEX('Pontuação 3.0'!G$13:G$191, MATCH(AA4129, 'Pontuação 3.0'!F$13:F$191, 0)), "Faixa Indefinida")</f>
        <v>D</v>
      </c>
      <c r="AC4129" s="12">
        <f t="shared" si="7"/>
        <v>0</v>
      </c>
      <c r="AD4129" s="12">
        <f t="shared" si="8"/>
        <v>0</v>
      </c>
      <c r="AE4129" s="12">
        <f t="shared" si="9"/>
        <v>0</v>
      </c>
      <c r="AF4129" s="12">
        <f t="shared" si="10"/>
        <v>1</v>
      </c>
    </row>
    <row r="4130" ht="15.75" customHeight="1">
      <c r="A4130" s="8">
        <v>45689.0</v>
      </c>
      <c r="B4130" s="9" t="s">
        <v>916</v>
      </c>
      <c r="C4130" s="9" t="s">
        <v>9498</v>
      </c>
      <c r="D4130" s="15">
        <v>8.8988571912E10</v>
      </c>
      <c r="E4130" s="9" t="s">
        <v>13936</v>
      </c>
      <c r="F4130" s="9" t="s">
        <v>13948</v>
      </c>
      <c r="G4130" s="9" t="s">
        <v>13926</v>
      </c>
      <c r="H4130" s="9" t="s">
        <v>13951</v>
      </c>
      <c r="I4130" s="9" t="s">
        <v>13940</v>
      </c>
      <c r="J4130" s="9" t="s">
        <v>13939</v>
      </c>
      <c r="K4130" s="9" t="s">
        <v>13940</v>
      </c>
      <c r="L4130" s="9" t="s">
        <v>13931</v>
      </c>
      <c r="M4130" s="9" t="s">
        <v>13952</v>
      </c>
      <c r="N4130" s="13" t="s">
        <v>12</v>
      </c>
      <c r="O4130" s="13" t="s">
        <v>14</v>
      </c>
      <c r="P4130" s="13" t="s">
        <v>32</v>
      </c>
      <c r="Q4130" s="13" t="s">
        <v>59</v>
      </c>
      <c r="R4130" s="13" t="s">
        <v>15</v>
      </c>
      <c r="S4130" s="10">
        <f>ROUNDUP(SUM(VLOOKUP(F4130,'Pontuação'!A$2:B$11,2,FALSE),VLOOKUP(E4130,'Pontuação'!C$2:D$11,2,FALSE),VLOOKUP(H4130,'Pontuação'!I$2:J$11,2,FALSE),VLOOKUP(J4130,'Pontuação'!G$2:H$11,2,FALSE),VLOOKUP(L4130,'Pontuação'!M$2:N$13,2,FALSE)),0)</f>
        <v>1646</v>
      </c>
      <c r="T4130" s="11">
        <f t="shared" si="1"/>
        <v>165</v>
      </c>
      <c r="U4130" s="11" t="str">
        <f t="array" ref="U4130">IFERROR(INDEX('Pontuação'!G$13:G$101, MATCH(T4130, 'Pontuação'!F$13:F$101, 0)), "Faixa Indefinida")</f>
        <v>C</v>
      </c>
      <c r="V4130" s="11">
        <f t="shared" si="2"/>
        <v>0</v>
      </c>
      <c r="W4130" s="11">
        <f t="shared" si="3"/>
        <v>0</v>
      </c>
      <c r="X4130" s="11">
        <f t="shared" si="4"/>
        <v>1</v>
      </c>
      <c r="Y4130" s="11">
        <f t="shared" si="5"/>
        <v>0</v>
      </c>
      <c r="Z4130" s="12">
        <f>ROUNDUP(SUM(VLOOKUP(F4130,'Pontuação 3.0'!A$2:B$11,2,FALSE),VLOOKUP(E4130,'Pontuação 3.0'!C$2:D$11,2,FALSE),VLOOKUP(H4130,'Pontuação 3.0'!I$2:J$11,2,FALSE),VLOOKUP(J4130,'Pontuação 3.0'!G$2:H$11,2,FALSE),VLOOKUP(G4130,'Pontuação 3.0'!E$2:F$11,2,FALSE),VLOOKUP(K4130,'Pontuação 3.0'!K$2:L$11,2,FALSE),VLOOKUP(L4130,'Pontuação 3.0'!M$2:N$13,2,FALSE)),0)</f>
        <v>2141</v>
      </c>
      <c r="AA4130" s="12">
        <f t="shared" si="6"/>
        <v>214</v>
      </c>
      <c r="AB4130" s="12" t="str">
        <f t="array" ref="AB4130">IFERROR(INDEX('Pontuação 3.0'!G$13:G$191, MATCH(AA4130, 'Pontuação 3.0'!F$13:F$191, 0)), "Faixa Indefinida")</f>
        <v>B</v>
      </c>
      <c r="AC4130" s="12">
        <f t="shared" si="7"/>
        <v>0</v>
      </c>
      <c r="AD4130" s="12">
        <f t="shared" si="8"/>
        <v>1</v>
      </c>
      <c r="AE4130" s="12">
        <f t="shared" si="9"/>
        <v>0</v>
      </c>
      <c r="AF4130" s="12">
        <f t="shared" si="10"/>
        <v>0</v>
      </c>
    </row>
    <row r="4131" ht="15.75" customHeight="1">
      <c r="A4131" s="8">
        <v>45689.0</v>
      </c>
      <c r="B4131" s="9" t="s">
        <v>9499</v>
      </c>
      <c r="C4131" s="9" t="s">
        <v>9500</v>
      </c>
      <c r="D4131" s="15">
        <v>6.2991073397E10</v>
      </c>
      <c r="E4131" s="9" t="s">
        <v>13924</v>
      </c>
      <c r="F4131" s="9" t="s">
        <v>13950</v>
      </c>
      <c r="G4131" s="9" t="s">
        <v>13926</v>
      </c>
      <c r="H4131" s="9" t="s">
        <v>13951</v>
      </c>
      <c r="I4131" s="9" t="s">
        <v>13940</v>
      </c>
      <c r="J4131" s="9" t="s">
        <v>13929</v>
      </c>
      <c r="K4131" s="9" t="s">
        <v>13940</v>
      </c>
      <c r="L4131" s="9" t="s">
        <v>13931</v>
      </c>
      <c r="M4131" s="9" t="s">
        <v>13967</v>
      </c>
      <c r="N4131" s="13" t="s">
        <v>12</v>
      </c>
      <c r="O4131" s="13" t="s">
        <v>14</v>
      </c>
      <c r="P4131" s="13" t="s">
        <v>19</v>
      </c>
      <c r="Q4131" s="13" t="s">
        <v>20</v>
      </c>
      <c r="R4131" s="13" t="s">
        <v>15</v>
      </c>
      <c r="S4131" s="10">
        <f>ROUNDUP(SUM(VLOOKUP(F4131,'Pontuação'!A$2:B$11,2,FALSE),VLOOKUP(E4131,'Pontuação'!C$2:D$11,2,FALSE),VLOOKUP(H4131,'Pontuação'!I$2:J$11,2,FALSE),VLOOKUP(J4131,'Pontuação'!G$2:H$11,2,FALSE),VLOOKUP(L4131,'Pontuação'!M$2:N$13,2,FALSE)),0)</f>
        <v>1557</v>
      </c>
      <c r="T4131" s="11">
        <f t="shared" si="1"/>
        <v>156</v>
      </c>
      <c r="U4131" s="11" t="str">
        <f t="array" ref="U4131">IFERROR(INDEX('Pontuação'!G$13:G$101, MATCH(T4131, 'Pontuação'!F$13:F$101, 0)), "Faixa Indefinida")</f>
        <v>C</v>
      </c>
      <c r="V4131" s="11">
        <f t="shared" si="2"/>
        <v>0</v>
      </c>
      <c r="W4131" s="11">
        <f t="shared" si="3"/>
        <v>0</v>
      </c>
      <c r="X4131" s="11">
        <f t="shared" si="4"/>
        <v>1</v>
      </c>
      <c r="Y4131" s="11">
        <f t="shared" si="5"/>
        <v>0</v>
      </c>
      <c r="Z4131" s="12">
        <f>ROUNDUP(SUM(VLOOKUP(F4131,'Pontuação 3.0'!A$2:B$11,2,FALSE),VLOOKUP(E4131,'Pontuação 3.0'!C$2:D$11,2,FALSE),VLOOKUP(H4131,'Pontuação 3.0'!I$2:J$11,2,FALSE),VLOOKUP(J4131,'Pontuação 3.0'!G$2:H$11,2,FALSE),VLOOKUP(G4131,'Pontuação 3.0'!E$2:F$11,2,FALSE),VLOOKUP(K4131,'Pontuação 3.0'!K$2:L$11,2,FALSE),VLOOKUP(L4131,'Pontuação 3.0'!M$2:N$13,2,FALSE)),0)</f>
        <v>2092</v>
      </c>
      <c r="AA4131" s="12">
        <f t="shared" si="6"/>
        <v>209</v>
      </c>
      <c r="AB4131" s="12" t="str">
        <f t="array" ref="AB4131">IFERROR(INDEX('Pontuação 3.0'!G$13:G$191, MATCH(AA4131, 'Pontuação 3.0'!F$13:F$191, 0)), "Faixa Indefinida")</f>
        <v>C</v>
      </c>
      <c r="AC4131" s="12">
        <f t="shared" si="7"/>
        <v>0</v>
      </c>
      <c r="AD4131" s="12">
        <f t="shared" si="8"/>
        <v>0</v>
      </c>
      <c r="AE4131" s="12">
        <f t="shared" si="9"/>
        <v>1</v>
      </c>
      <c r="AF4131" s="12">
        <f t="shared" si="10"/>
        <v>0</v>
      </c>
    </row>
    <row r="4132" ht="15.75" customHeight="1">
      <c r="A4132" s="8">
        <v>45689.0</v>
      </c>
      <c r="B4132" s="9" t="s">
        <v>9501</v>
      </c>
      <c r="C4132" s="9" t="s">
        <v>9502</v>
      </c>
      <c r="D4132" s="14" t="s">
        <v>14188</v>
      </c>
      <c r="E4132" s="9" t="s">
        <v>13936</v>
      </c>
      <c r="F4132" s="9" t="s">
        <v>13948</v>
      </c>
      <c r="G4132" s="9" t="s">
        <v>13963</v>
      </c>
      <c r="H4132" s="9" t="s">
        <v>13949</v>
      </c>
      <c r="I4132" s="9" t="s">
        <v>13940</v>
      </c>
      <c r="J4132" s="9" t="s">
        <v>13929</v>
      </c>
      <c r="K4132" s="9" t="s">
        <v>13940</v>
      </c>
      <c r="L4132" s="9" t="s">
        <v>13931</v>
      </c>
      <c r="M4132" s="9" t="s">
        <v>13946</v>
      </c>
      <c r="N4132" s="13" t="s">
        <v>12</v>
      </c>
      <c r="O4132" s="13" t="s">
        <v>14</v>
      </c>
      <c r="P4132" s="13" t="s">
        <v>93</v>
      </c>
      <c r="Q4132" s="13" t="s">
        <v>20</v>
      </c>
      <c r="R4132" s="13" t="s">
        <v>15</v>
      </c>
      <c r="S4132" s="10">
        <f>ROUNDUP(SUM(VLOOKUP(F4132,'Pontuação'!A$2:B$11,2,FALSE),VLOOKUP(E4132,'Pontuação'!C$2:D$11,2,FALSE),VLOOKUP(H4132,'Pontuação'!I$2:J$11,2,FALSE),VLOOKUP(J4132,'Pontuação'!G$2:H$11,2,FALSE),VLOOKUP(L4132,'Pontuação'!M$2:N$13,2,FALSE)),0)</f>
        <v>1583</v>
      </c>
      <c r="T4132" s="11">
        <f t="shared" si="1"/>
        <v>158</v>
      </c>
      <c r="U4132" s="11" t="str">
        <f t="array" ref="U4132">IFERROR(INDEX('Pontuação'!G$13:G$101, MATCH(T4132, 'Pontuação'!F$13:F$101, 0)), "Faixa Indefinida")</f>
        <v>C</v>
      </c>
      <c r="V4132" s="11">
        <f t="shared" si="2"/>
        <v>0</v>
      </c>
      <c r="W4132" s="11">
        <f t="shared" si="3"/>
        <v>0</v>
      </c>
      <c r="X4132" s="11">
        <f t="shared" si="4"/>
        <v>1</v>
      </c>
      <c r="Y4132" s="11">
        <f t="shared" si="5"/>
        <v>0</v>
      </c>
      <c r="Z4132" s="12">
        <f>ROUNDUP(SUM(VLOOKUP(F4132,'Pontuação 3.0'!A$2:B$11,2,FALSE),VLOOKUP(E4132,'Pontuação 3.0'!C$2:D$11,2,FALSE),VLOOKUP(H4132,'Pontuação 3.0'!I$2:J$11,2,FALSE),VLOOKUP(J4132,'Pontuação 3.0'!G$2:H$11,2,FALSE),VLOOKUP(G4132,'Pontuação 3.0'!E$2:F$11,2,FALSE),VLOOKUP(K4132,'Pontuação 3.0'!K$2:L$11,2,FALSE),VLOOKUP(L4132,'Pontuação 3.0'!M$2:N$13,2,FALSE)),0)</f>
        <v>2136</v>
      </c>
      <c r="AA4132" s="12">
        <f t="shared" si="6"/>
        <v>214</v>
      </c>
      <c r="AB4132" s="12" t="str">
        <f t="array" ref="AB4132">IFERROR(INDEX('Pontuação 3.0'!G$13:G$191, MATCH(AA4132, 'Pontuação 3.0'!F$13:F$191, 0)), "Faixa Indefinida")</f>
        <v>B</v>
      </c>
      <c r="AC4132" s="12">
        <f t="shared" si="7"/>
        <v>0</v>
      </c>
      <c r="AD4132" s="12">
        <f t="shared" si="8"/>
        <v>1</v>
      </c>
      <c r="AE4132" s="12">
        <f t="shared" si="9"/>
        <v>0</v>
      </c>
      <c r="AF4132" s="12">
        <f t="shared" si="10"/>
        <v>0</v>
      </c>
    </row>
    <row r="4133" ht="15.75" customHeight="1">
      <c r="A4133" s="8">
        <v>45689.0</v>
      </c>
      <c r="B4133" s="9" t="s">
        <v>9507</v>
      </c>
      <c r="C4133" s="9" t="s">
        <v>9508</v>
      </c>
      <c r="D4133" s="15">
        <v>1.1982063034E10</v>
      </c>
      <c r="E4133" s="9" t="s">
        <v>13936</v>
      </c>
      <c r="F4133" s="9" t="s">
        <v>13950</v>
      </c>
      <c r="G4133" s="9" t="s">
        <v>13926</v>
      </c>
      <c r="H4133" s="9" t="s">
        <v>13951</v>
      </c>
      <c r="I4133" s="9" t="s">
        <v>13940</v>
      </c>
      <c r="J4133" s="9" t="s">
        <v>13929</v>
      </c>
      <c r="K4133" s="9" t="s">
        <v>13940</v>
      </c>
      <c r="L4133" s="9" t="s">
        <v>13931</v>
      </c>
      <c r="M4133" s="9" t="s">
        <v>13932</v>
      </c>
      <c r="N4133" s="13" t="s">
        <v>12</v>
      </c>
      <c r="O4133" s="13" t="s">
        <v>14</v>
      </c>
      <c r="P4133" s="13" t="s">
        <v>13</v>
      </c>
      <c r="Q4133" s="13" t="s">
        <v>59</v>
      </c>
      <c r="R4133" s="13" t="s">
        <v>15</v>
      </c>
      <c r="S4133" s="10">
        <f>ROUNDUP(SUM(VLOOKUP(F4133,'Pontuação'!A$2:B$11,2,FALSE),VLOOKUP(E4133,'Pontuação'!C$2:D$11,2,FALSE),VLOOKUP(H4133,'Pontuação'!I$2:J$11,2,FALSE),VLOOKUP(J4133,'Pontuação'!G$2:H$11,2,FALSE),VLOOKUP(L4133,'Pontuação'!M$2:N$13,2,FALSE)),0)</f>
        <v>1553</v>
      </c>
      <c r="T4133" s="11">
        <f t="shared" si="1"/>
        <v>155</v>
      </c>
      <c r="U4133" s="11" t="str">
        <f t="array" ref="U4133">IFERROR(INDEX('Pontuação'!G$13:G$101, MATCH(T4133, 'Pontuação'!F$13:F$101, 0)), "Faixa Indefinida")</f>
        <v>C</v>
      </c>
      <c r="V4133" s="11">
        <f t="shared" si="2"/>
        <v>0</v>
      </c>
      <c r="W4133" s="11">
        <f t="shared" si="3"/>
        <v>0</v>
      </c>
      <c r="X4133" s="11">
        <f t="shared" si="4"/>
        <v>1</v>
      </c>
      <c r="Y4133" s="11">
        <f t="shared" si="5"/>
        <v>0</v>
      </c>
      <c r="Z4133" s="12">
        <f>ROUNDUP(SUM(VLOOKUP(F4133,'Pontuação 3.0'!A$2:B$11,2,FALSE),VLOOKUP(E4133,'Pontuação 3.0'!C$2:D$11,2,FALSE),VLOOKUP(H4133,'Pontuação 3.0'!I$2:J$11,2,FALSE),VLOOKUP(J4133,'Pontuação 3.0'!G$2:H$11,2,FALSE),VLOOKUP(G4133,'Pontuação 3.0'!E$2:F$11,2,FALSE),VLOOKUP(K4133,'Pontuação 3.0'!K$2:L$11,2,FALSE),VLOOKUP(L4133,'Pontuação 3.0'!M$2:N$13,2,FALSE)),0)</f>
        <v>2122</v>
      </c>
      <c r="AA4133" s="12">
        <f t="shared" si="6"/>
        <v>212</v>
      </c>
      <c r="AB4133" s="12" t="str">
        <f t="array" ref="AB4133">IFERROR(INDEX('Pontuação 3.0'!G$13:G$191, MATCH(AA4133, 'Pontuação 3.0'!F$13:F$191, 0)), "Faixa Indefinida")</f>
        <v>C</v>
      </c>
      <c r="AC4133" s="12">
        <f t="shared" si="7"/>
        <v>0</v>
      </c>
      <c r="AD4133" s="12">
        <f t="shared" si="8"/>
        <v>0</v>
      </c>
      <c r="AE4133" s="12">
        <f t="shared" si="9"/>
        <v>1</v>
      </c>
      <c r="AF4133" s="12">
        <f t="shared" si="10"/>
        <v>0</v>
      </c>
    </row>
    <row r="4134" ht="15.75" customHeight="1">
      <c r="A4134" s="8">
        <v>45689.0</v>
      </c>
      <c r="B4134" s="9" t="s">
        <v>9503</v>
      </c>
      <c r="C4134" s="9" t="s">
        <v>9504</v>
      </c>
      <c r="D4134" s="15">
        <v>3.7991054563E10</v>
      </c>
      <c r="E4134" s="9" t="s">
        <v>13936</v>
      </c>
      <c r="F4134" s="9" t="s">
        <v>13950</v>
      </c>
      <c r="G4134" s="9" t="s">
        <v>13926</v>
      </c>
      <c r="H4134" s="9" t="s">
        <v>13949</v>
      </c>
      <c r="I4134" s="9" t="s">
        <v>13928</v>
      </c>
      <c r="J4134" s="9" t="s">
        <v>13929</v>
      </c>
      <c r="K4134" s="9" t="s">
        <v>13940</v>
      </c>
      <c r="L4134" s="9" t="s">
        <v>13945</v>
      </c>
      <c r="M4134" s="9" t="s">
        <v>13942</v>
      </c>
      <c r="N4134" s="13" t="s">
        <v>12</v>
      </c>
      <c r="O4134" s="13" t="s">
        <v>14</v>
      </c>
      <c r="P4134" s="13" t="s">
        <v>32</v>
      </c>
      <c r="Q4134" s="13" t="s">
        <v>20</v>
      </c>
      <c r="R4134" s="13" t="s">
        <v>15</v>
      </c>
      <c r="S4134" s="10">
        <f>ROUNDUP(SUM(VLOOKUP(F4134,'Pontuação'!A$2:B$11,2,FALSE),VLOOKUP(E4134,'Pontuação'!C$2:D$11,2,FALSE),VLOOKUP(H4134,'Pontuação'!I$2:J$11,2,FALSE),VLOOKUP(J4134,'Pontuação'!G$2:H$11,2,FALSE),VLOOKUP(L4134,'Pontuação'!M$2:N$13,2,FALSE)),0)</f>
        <v>1727</v>
      </c>
      <c r="T4134" s="11">
        <f t="shared" si="1"/>
        <v>173</v>
      </c>
      <c r="U4134" s="11" t="str">
        <f t="array" ref="U4134">IFERROR(INDEX('Pontuação'!G$13:G$101, MATCH(T4134, 'Pontuação'!F$13:F$101, 0)), "Faixa Indefinida")</f>
        <v>B</v>
      </c>
      <c r="V4134" s="11">
        <f t="shared" si="2"/>
        <v>0</v>
      </c>
      <c r="W4134" s="11">
        <f t="shared" si="3"/>
        <v>1</v>
      </c>
      <c r="X4134" s="11">
        <f t="shared" si="4"/>
        <v>0</v>
      </c>
      <c r="Y4134" s="11">
        <f t="shared" si="5"/>
        <v>0</v>
      </c>
      <c r="Z4134" s="12">
        <f>ROUNDUP(SUM(VLOOKUP(F4134,'Pontuação 3.0'!A$2:B$11,2,FALSE),VLOOKUP(E4134,'Pontuação 3.0'!C$2:D$11,2,FALSE),VLOOKUP(H4134,'Pontuação 3.0'!I$2:J$11,2,FALSE),VLOOKUP(J4134,'Pontuação 3.0'!G$2:H$11,2,FALSE),VLOOKUP(G4134,'Pontuação 3.0'!E$2:F$11,2,FALSE),VLOOKUP(K4134,'Pontuação 3.0'!K$2:L$11,2,FALSE),VLOOKUP(L4134,'Pontuação 3.0'!M$2:N$13,2,FALSE)),0)</f>
        <v>2295</v>
      </c>
      <c r="AA4134" s="12">
        <f t="shared" si="6"/>
        <v>230</v>
      </c>
      <c r="AB4134" s="12" t="str">
        <f t="array" ref="AB4134">IFERROR(INDEX('Pontuação 3.0'!G$13:G$191, MATCH(AA4134, 'Pontuação 3.0'!F$13:F$191, 0)), "Faixa Indefinida")</f>
        <v>B</v>
      </c>
      <c r="AC4134" s="12">
        <f t="shared" si="7"/>
        <v>0</v>
      </c>
      <c r="AD4134" s="12">
        <f t="shared" si="8"/>
        <v>1</v>
      </c>
      <c r="AE4134" s="12">
        <f t="shared" si="9"/>
        <v>0</v>
      </c>
      <c r="AF4134" s="12">
        <f t="shared" si="10"/>
        <v>0</v>
      </c>
    </row>
    <row r="4135" ht="15.75" customHeight="1">
      <c r="A4135" s="8">
        <v>45689.0</v>
      </c>
      <c r="B4135" s="9" t="s">
        <v>9509</v>
      </c>
      <c r="C4135" s="9" t="s">
        <v>9510</v>
      </c>
      <c r="D4135" s="9" t="s">
        <v>9511</v>
      </c>
      <c r="E4135" s="9" t="s">
        <v>13936</v>
      </c>
      <c r="F4135" s="9" t="s">
        <v>13948</v>
      </c>
      <c r="G4135" s="9" t="s">
        <v>13944</v>
      </c>
      <c r="H4135" s="9" t="s">
        <v>13960</v>
      </c>
      <c r="I4135" s="9" t="s">
        <v>13940</v>
      </c>
      <c r="J4135" s="9" t="s">
        <v>13929</v>
      </c>
      <c r="K4135" s="9" t="s">
        <v>13940</v>
      </c>
      <c r="L4135" s="9" t="s">
        <v>13931</v>
      </c>
      <c r="M4135" s="9" t="s">
        <v>13932</v>
      </c>
      <c r="N4135" s="13" t="s">
        <v>12</v>
      </c>
      <c r="O4135" s="13" t="s">
        <v>14</v>
      </c>
      <c r="P4135" s="13" t="s">
        <v>13</v>
      </c>
      <c r="Q4135" s="13" t="s">
        <v>59</v>
      </c>
      <c r="R4135" s="13" t="s">
        <v>15</v>
      </c>
      <c r="S4135" s="10">
        <f>ROUNDUP(SUM(VLOOKUP(F4135,'Pontuação'!A$2:B$11,2,FALSE),VLOOKUP(E4135,'Pontuação'!C$2:D$11,2,FALSE),VLOOKUP(H4135,'Pontuação'!I$2:J$11,2,FALSE),VLOOKUP(J4135,'Pontuação'!G$2:H$11,2,FALSE),VLOOKUP(L4135,'Pontuação'!M$2:N$13,2,FALSE)),0)</f>
        <v>1357</v>
      </c>
      <c r="T4135" s="11">
        <f t="shared" si="1"/>
        <v>136</v>
      </c>
      <c r="U4135" s="11" t="str">
        <f t="array" ref="U4135">IFERROR(INDEX('Pontuação'!G$13:G$101, MATCH(T4135, 'Pontuação'!F$13:F$101, 0)), "Faixa Indefinida")</f>
        <v>D</v>
      </c>
      <c r="V4135" s="11">
        <f t="shared" si="2"/>
        <v>0</v>
      </c>
      <c r="W4135" s="11">
        <f t="shared" si="3"/>
        <v>0</v>
      </c>
      <c r="X4135" s="11">
        <f t="shared" si="4"/>
        <v>0</v>
      </c>
      <c r="Y4135" s="11">
        <f t="shared" si="5"/>
        <v>1</v>
      </c>
      <c r="Z4135" s="12">
        <f>ROUNDUP(SUM(VLOOKUP(F4135,'Pontuação 3.0'!A$2:B$11,2,FALSE),VLOOKUP(E4135,'Pontuação 3.0'!C$2:D$11,2,FALSE),VLOOKUP(H4135,'Pontuação 3.0'!I$2:J$11,2,FALSE),VLOOKUP(J4135,'Pontuação 3.0'!G$2:H$11,2,FALSE),VLOOKUP(G4135,'Pontuação 3.0'!E$2:F$11,2,FALSE),VLOOKUP(K4135,'Pontuação 3.0'!K$2:L$11,2,FALSE),VLOOKUP(L4135,'Pontuação 3.0'!M$2:N$13,2,FALSE)),0)</f>
        <v>1741</v>
      </c>
      <c r="AA4135" s="12">
        <f t="shared" si="6"/>
        <v>174</v>
      </c>
      <c r="AB4135" s="12" t="str">
        <f t="array" ref="AB4135">IFERROR(INDEX('Pontuação 3.0'!G$13:G$191, MATCH(AA4135, 'Pontuação 3.0'!F$13:F$191, 0)), "Faixa Indefinida")</f>
        <v>D</v>
      </c>
      <c r="AC4135" s="12">
        <f t="shared" si="7"/>
        <v>0</v>
      </c>
      <c r="AD4135" s="12">
        <f t="shared" si="8"/>
        <v>0</v>
      </c>
      <c r="AE4135" s="12">
        <f t="shared" si="9"/>
        <v>0</v>
      </c>
      <c r="AF4135" s="12">
        <f t="shared" si="10"/>
        <v>1</v>
      </c>
    </row>
    <row r="4136" ht="15.75" customHeight="1">
      <c r="A4136" s="8">
        <v>45689.0</v>
      </c>
      <c r="B4136" s="9" t="s">
        <v>9514</v>
      </c>
      <c r="C4136" s="9" t="s">
        <v>9515</v>
      </c>
      <c r="D4136" s="15">
        <v>4.8998227119E10</v>
      </c>
      <c r="E4136" s="9" t="s">
        <v>13936</v>
      </c>
      <c r="F4136" s="9" t="s">
        <v>13948</v>
      </c>
      <c r="G4136" s="9" t="s">
        <v>13957</v>
      </c>
      <c r="H4136" s="9" t="s">
        <v>13927</v>
      </c>
      <c r="I4136" s="9" t="s">
        <v>13940</v>
      </c>
      <c r="J4136" s="9" t="s">
        <v>13929</v>
      </c>
      <c r="K4136" s="9" t="s">
        <v>13940</v>
      </c>
      <c r="L4136" s="9" t="s">
        <v>13954</v>
      </c>
      <c r="M4136" s="9" t="s">
        <v>13952</v>
      </c>
      <c r="N4136" s="13" t="s">
        <v>12</v>
      </c>
      <c r="O4136" s="13" t="s">
        <v>14</v>
      </c>
      <c r="P4136" s="13" t="s">
        <v>13</v>
      </c>
      <c r="Q4136" s="13" t="s">
        <v>48</v>
      </c>
      <c r="R4136" s="13" t="s">
        <v>15</v>
      </c>
      <c r="S4136" s="10">
        <f>ROUNDUP(SUM(VLOOKUP(F4136,'Pontuação'!A$2:B$11,2,FALSE),VLOOKUP(E4136,'Pontuação'!C$2:D$11,2,FALSE),VLOOKUP(H4136,'Pontuação'!I$2:J$11,2,FALSE),VLOOKUP(J4136,'Pontuação'!G$2:H$11,2,FALSE),VLOOKUP(L4136,'Pontuação'!M$2:N$13,2,FALSE)),0)</f>
        <v>1390</v>
      </c>
      <c r="T4136" s="11">
        <f t="shared" si="1"/>
        <v>139</v>
      </c>
      <c r="U4136" s="11" t="str">
        <f t="array" ref="U4136">IFERROR(INDEX('Pontuação'!G$13:G$101, MATCH(T4136, 'Pontuação'!F$13:F$101, 0)), "Faixa Indefinida")</f>
        <v>D</v>
      </c>
      <c r="V4136" s="11">
        <f t="shared" si="2"/>
        <v>0</v>
      </c>
      <c r="W4136" s="11">
        <f t="shared" si="3"/>
        <v>0</v>
      </c>
      <c r="X4136" s="11">
        <f t="shared" si="4"/>
        <v>0</v>
      </c>
      <c r="Y4136" s="11">
        <f t="shared" si="5"/>
        <v>1</v>
      </c>
      <c r="Z4136" s="12">
        <f>ROUNDUP(SUM(VLOOKUP(F4136,'Pontuação 3.0'!A$2:B$11,2,FALSE),VLOOKUP(E4136,'Pontuação 3.0'!C$2:D$11,2,FALSE),VLOOKUP(H4136,'Pontuação 3.0'!I$2:J$11,2,FALSE),VLOOKUP(J4136,'Pontuação 3.0'!G$2:H$11,2,FALSE),VLOOKUP(G4136,'Pontuação 3.0'!E$2:F$11,2,FALSE),VLOOKUP(K4136,'Pontuação 3.0'!K$2:L$11,2,FALSE),VLOOKUP(L4136,'Pontuação 3.0'!M$2:N$13,2,FALSE)),0)</f>
        <v>1661</v>
      </c>
      <c r="AA4136" s="12">
        <f t="shared" si="6"/>
        <v>166</v>
      </c>
      <c r="AB4136" s="12" t="str">
        <f t="array" ref="AB4136">IFERROR(INDEX('Pontuação 3.0'!G$13:G$191, MATCH(AA4136, 'Pontuação 3.0'!F$13:F$191, 0)), "Faixa Indefinida")</f>
        <v>D</v>
      </c>
      <c r="AC4136" s="12">
        <f t="shared" si="7"/>
        <v>0</v>
      </c>
      <c r="AD4136" s="12">
        <f t="shared" si="8"/>
        <v>0</v>
      </c>
      <c r="AE4136" s="12">
        <f t="shared" si="9"/>
        <v>0</v>
      </c>
      <c r="AF4136" s="12">
        <f t="shared" si="10"/>
        <v>1</v>
      </c>
    </row>
    <row r="4137" ht="15.75" customHeight="1">
      <c r="A4137" s="8">
        <v>45689.0</v>
      </c>
      <c r="B4137" s="9" t="s">
        <v>4919</v>
      </c>
      <c r="C4137" s="9" t="s">
        <v>9516</v>
      </c>
      <c r="D4137" s="15">
        <v>1.1961693731E10</v>
      </c>
      <c r="E4137" s="9" t="s">
        <v>13924</v>
      </c>
      <c r="F4137" s="9" t="s">
        <v>13948</v>
      </c>
      <c r="G4137" s="9" t="s">
        <v>13926</v>
      </c>
      <c r="H4137" s="9" t="s">
        <v>13951</v>
      </c>
      <c r="I4137" s="9" t="s">
        <v>13940</v>
      </c>
      <c r="J4137" s="9" t="s">
        <v>13929</v>
      </c>
      <c r="K4137" s="9" t="s">
        <v>13930</v>
      </c>
      <c r="L4137" s="9" t="s">
        <v>13945</v>
      </c>
      <c r="M4137" s="9" t="s">
        <v>13952</v>
      </c>
      <c r="N4137" s="13" t="s">
        <v>12</v>
      </c>
      <c r="O4137" s="13" t="s">
        <v>14</v>
      </c>
      <c r="P4137" s="13" t="s">
        <v>39</v>
      </c>
      <c r="Q4137" s="13" t="s">
        <v>20</v>
      </c>
      <c r="R4137" s="13" t="s">
        <v>15</v>
      </c>
      <c r="S4137" s="10">
        <f>ROUNDUP(SUM(VLOOKUP(F4137,'Pontuação'!A$2:B$11,2,FALSE),VLOOKUP(E4137,'Pontuação'!C$2:D$11,2,FALSE),VLOOKUP(H4137,'Pontuação'!I$2:J$11,2,FALSE),VLOOKUP(J4137,'Pontuação'!G$2:H$11,2,FALSE),VLOOKUP(L4137,'Pontuação'!M$2:N$13,2,FALSE)),0)</f>
        <v>1677</v>
      </c>
      <c r="T4137" s="11">
        <f t="shared" si="1"/>
        <v>168</v>
      </c>
      <c r="U4137" s="11" t="str">
        <f t="array" ref="U4137">IFERROR(INDEX('Pontuação'!G$13:G$101, MATCH(T4137, 'Pontuação'!F$13:F$101, 0)), "Faixa Indefinida")</f>
        <v>B</v>
      </c>
      <c r="V4137" s="11">
        <f t="shared" si="2"/>
        <v>0</v>
      </c>
      <c r="W4137" s="11">
        <f t="shared" si="3"/>
        <v>1</v>
      </c>
      <c r="X4137" s="11">
        <f t="shared" si="4"/>
        <v>0</v>
      </c>
      <c r="Y4137" s="11">
        <f t="shared" si="5"/>
        <v>0</v>
      </c>
      <c r="Z4137" s="12">
        <f>ROUNDUP(SUM(VLOOKUP(F4137,'Pontuação 3.0'!A$2:B$11,2,FALSE),VLOOKUP(E4137,'Pontuação 3.0'!C$2:D$11,2,FALSE),VLOOKUP(H4137,'Pontuação 3.0'!I$2:J$11,2,FALSE),VLOOKUP(J4137,'Pontuação 3.0'!G$2:H$11,2,FALSE),VLOOKUP(G4137,'Pontuação 3.0'!E$2:F$11,2,FALSE),VLOOKUP(K4137,'Pontuação 3.0'!K$2:L$11,2,FALSE),VLOOKUP(L4137,'Pontuação 3.0'!M$2:N$13,2,FALSE)),0)</f>
        <v>2306</v>
      </c>
      <c r="AA4137" s="12">
        <f t="shared" si="6"/>
        <v>231</v>
      </c>
      <c r="AB4137" s="12" t="str">
        <f t="array" ref="AB4137">IFERROR(INDEX('Pontuação 3.0'!G$13:G$191, MATCH(AA4137, 'Pontuação 3.0'!F$13:F$191, 0)), "Faixa Indefinida")</f>
        <v>B</v>
      </c>
      <c r="AC4137" s="12">
        <f t="shared" si="7"/>
        <v>0</v>
      </c>
      <c r="AD4137" s="12">
        <f t="shared" si="8"/>
        <v>1</v>
      </c>
      <c r="AE4137" s="12">
        <f t="shared" si="9"/>
        <v>0</v>
      </c>
      <c r="AF4137" s="12">
        <f t="shared" si="10"/>
        <v>0</v>
      </c>
    </row>
    <row r="4138" ht="15.75" customHeight="1">
      <c r="A4138" s="8">
        <v>45689.0</v>
      </c>
      <c r="B4138" s="9" t="s">
        <v>9517</v>
      </c>
      <c r="C4138" s="9" t="s">
        <v>9518</v>
      </c>
      <c r="D4138" s="15">
        <v>7.5983738211E10</v>
      </c>
      <c r="E4138" s="9" t="s">
        <v>13924</v>
      </c>
      <c r="F4138" s="9" t="s">
        <v>13937</v>
      </c>
      <c r="G4138" s="9" t="s">
        <v>13926</v>
      </c>
      <c r="H4138" s="9" t="s">
        <v>13951</v>
      </c>
      <c r="I4138" s="9" t="s">
        <v>13940</v>
      </c>
      <c r="J4138" s="9" t="s">
        <v>13929</v>
      </c>
      <c r="K4138" s="9" t="s">
        <v>13930</v>
      </c>
      <c r="L4138" s="9" t="s">
        <v>13931</v>
      </c>
      <c r="M4138" s="9" t="s">
        <v>13952</v>
      </c>
      <c r="N4138" s="13" t="s">
        <v>12</v>
      </c>
      <c r="O4138" s="13" t="s">
        <v>14</v>
      </c>
      <c r="P4138" s="13" t="s">
        <v>13</v>
      </c>
      <c r="Q4138" s="13" t="s">
        <v>143</v>
      </c>
      <c r="R4138" s="13" t="s">
        <v>15</v>
      </c>
      <c r="S4138" s="10">
        <f>ROUNDUP(SUM(VLOOKUP(F4138,'Pontuação'!A$2:B$11,2,FALSE),VLOOKUP(E4138,'Pontuação'!C$2:D$11,2,FALSE),VLOOKUP(H4138,'Pontuação'!I$2:J$11,2,FALSE),VLOOKUP(J4138,'Pontuação'!G$2:H$11,2,FALSE),VLOOKUP(L4138,'Pontuação'!M$2:N$13,2,FALSE)),0)</f>
        <v>1528</v>
      </c>
      <c r="T4138" s="11">
        <f t="shared" si="1"/>
        <v>153</v>
      </c>
      <c r="U4138" s="11" t="str">
        <f t="array" ref="U4138">IFERROR(INDEX('Pontuação'!G$13:G$101, MATCH(T4138, 'Pontuação'!F$13:F$101, 0)), "Faixa Indefinida")</f>
        <v>C</v>
      </c>
      <c r="V4138" s="11">
        <f t="shared" si="2"/>
        <v>0</v>
      </c>
      <c r="W4138" s="11">
        <f t="shared" si="3"/>
        <v>0</v>
      </c>
      <c r="X4138" s="11">
        <f t="shared" si="4"/>
        <v>1</v>
      </c>
      <c r="Y4138" s="11">
        <f t="shared" si="5"/>
        <v>0</v>
      </c>
      <c r="Z4138" s="12">
        <f>ROUNDUP(SUM(VLOOKUP(F4138,'Pontuação 3.0'!A$2:B$11,2,FALSE),VLOOKUP(E4138,'Pontuação 3.0'!C$2:D$11,2,FALSE),VLOOKUP(H4138,'Pontuação 3.0'!I$2:J$11,2,FALSE),VLOOKUP(J4138,'Pontuação 3.0'!G$2:H$11,2,FALSE),VLOOKUP(G4138,'Pontuação 3.0'!E$2:F$11,2,FALSE),VLOOKUP(K4138,'Pontuação 3.0'!K$2:L$11,2,FALSE),VLOOKUP(L4138,'Pontuação 3.0'!M$2:N$13,2,FALSE)),0)</f>
        <v>2131</v>
      </c>
      <c r="AA4138" s="12">
        <f t="shared" si="6"/>
        <v>213</v>
      </c>
      <c r="AB4138" s="12" t="str">
        <f t="array" ref="AB4138">IFERROR(INDEX('Pontuação 3.0'!G$13:G$191, MATCH(AA4138, 'Pontuação 3.0'!F$13:F$191, 0)), "Faixa Indefinida")</f>
        <v>C</v>
      </c>
      <c r="AC4138" s="12">
        <f t="shared" si="7"/>
        <v>0</v>
      </c>
      <c r="AD4138" s="12">
        <f t="shared" si="8"/>
        <v>0</v>
      </c>
      <c r="AE4138" s="12">
        <f t="shared" si="9"/>
        <v>1</v>
      </c>
      <c r="AF4138" s="12">
        <f t="shared" si="10"/>
        <v>0</v>
      </c>
    </row>
    <row r="4139" ht="15.75" customHeight="1">
      <c r="A4139" s="8">
        <v>45689.0</v>
      </c>
      <c r="B4139" s="9" t="s">
        <v>9490</v>
      </c>
      <c r="C4139" s="9" t="s">
        <v>9519</v>
      </c>
      <c r="D4139" s="15">
        <v>6.7992135496E10</v>
      </c>
      <c r="E4139" s="9" t="s">
        <v>13936</v>
      </c>
      <c r="F4139" s="9" t="s">
        <v>13950</v>
      </c>
      <c r="G4139" s="9" t="s">
        <v>13926</v>
      </c>
      <c r="H4139" s="9" t="s">
        <v>13949</v>
      </c>
      <c r="I4139" s="9" t="s">
        <v>13928</v>
      </c>
      <c r="J4139" s="9" t="s">
        <v>13939</v>
      </c>
      <c r="K4139" s="9" t="s">
        <v>13940</v>
      </c>
      <c r="L4139" s="9" t="s">
        <v>13945</v>
      </c>
      <c r="M4139" s="9" t="s">
        <v>13942</v>
      </c>
      <c r="N4139" s="13" t="s">
        <v>12</v>
      </c>
      <c r="O4139" s="13" t="s">
        <v>14</v>
      </c>
      <c r="P4139" s="13" t="s">
        <v>32</v>
      </c>
      <c r="Q4139" s="13" t="s">
        <v>20</v>
      </c>
      <c r="R4139" s="13" t="s">
        <v>15</v>
      </c>
      <c r="S4139" s="10">
        <f>ROUNDUP(SUM(VLOOKUP(F4139,'Pontuação'!A$2:B$11,2,FALSE),VLOOKUP(E4139,'Pontuação'!C$2:D$11,2,FALSE),VLOOKUP(H4139,'Pontuação'!I$2:J$11,2,FALSE),VLOOKUP(J4139,'Pontuação'!G$2:H$11,2,FALSE),VLOOKUP(L4139,'Pontuação'!M$2:N$13,2,FALSE)),0)</f>
        <v>1832</v>
      </c>
      <c r="T4139" s="11">
        <f t="shared" si="1"/>
        <v>183</v>
      </c>
      <c r="U4139" s="11" t="str">
        <f t="array" ref="U4139">IFERROR(INDEX('Pontuação'!G$13:G$101, MATCH(T4139, 'Pontuação'!F$13:F$101, 0)), "Faixa Indefinida")</f>
        <v>B</v>
      </c>
      <c r="V4139" s="11">
        <f t="shared" si="2"/>
        <v>0</v>
      </c>
      <c r="W4139" s="11">
        <f t="shared" si="3"/>
        <v>1</v>
      </c>
      <c r="X4139" s="11">
        <f t="shared" si="4"/>
        <v>0</v>
      </c>
      <c r="Y4139" s="11">
        <f t="shared" si="5"/>
        <v>0</v>
      </c>
      <c r="Z4139" s="12">
        <f>ROUNDUP(SUM(VLOOKUP(F4139,'Pontuação 3.0'!A$2:B$11,2,FALSE),VLOOKUP(E4139,'Pontuação 3.0'!C$2:D$11,2,FALSE),VLOOKUP(H4139,'Pontuação 3.0'!I$2:J$11,2,FALSE),VLOOKUP(J4139,'Pontuação 3.0'!G$2:H$11,2,FALSE),VLOOKUP(G4139,'Pontuação 3.0'!E$2:F$11,2,FALSE),VLOOKUP(K4139,'Pontuação 3.0'!K$2:L$11,2,FALSE),VLOOKUP(L4139,'Pontuação 3.0'!M$2:N$13,2,FALSE)),0)</f>
        <v>2447</v>
      </c>
      <c r="AA4139" s="12">
        <f t="shared" si="6"/>
        <v>245</v>
      </c>
      <c r="AB4139" s="12" t="str">
        <f t="array" ref="AB4139">IFERROR(INDEX('Pontuação 3.0'!G$13:G$191, MATCH(AA4139, 'Pontuação 3.0'!F$13:F$191, 0)), "Faixa Indefinida")</f>
        <v>A</v>
      </c>
      <c r="AC4139" s="12">
        <f t="shared" si="7"/>
        <v>1</v>
      </c>
      <c r="AD4139" s="12">
        <f t="shared" si="8"/>
        <v>0</v>
      </c>
      <c r="AE4139" s="12">
        <f t="shared" si="9"/>
        <v>0</v>
      </c>
      <c r="AF4139" s="12">
        <f t="shared" si="10"/>
        <v>0</v>
      </c>
    </row>
    <row r="4140" ht="15.75" customHeight="1">
      <c r="A4140" s="8">
        <v>45689.0</v>
      </c>
      <c r="B4140" s="9" t="s">
        <v>9517</v>
      </c>
      <c r="C4140" s="9" t="s">
        <v>9518</v>
      </c>
      <c r="D4140" s="15">
        <v>7.5983738211E10</v>
      </c>
      <c r="E4140" s="9" t="s">
        <v>13924</v>
      </c>
      <c r="F4140" s="9" t="s">
        <v>13937</v>
      </c>
      <c r="G4140" s="9" t="s">
        <v>13926</v>
      </c>
      <c r="H4140" s="9" t="s">
        <v>13951</v>
      </c>
      <c r="I4140" s="9" t="s">
        <v>13940</v>
      </c>
      <c r="J4140" s="9" t="s">
        <v>13929</v>
      </c>
      <c r="K4140" s="9" t="s">
        <v>13930</v>
      </c>
      <c r="L4140" s="9" t="s">
        <v>13931</v>
      </c>
      <c r="M4140" s="9" t="s">
        <v>13932</v>
      </c>
      <c r="N4140" s="13" t="s">
        <v>12</v>
      </c>
      <c r="O4140" s="13" t="s">
        <v>14</v>
      </c>
      <c r="P4140" s="13" t="s">
        <v>13</v>
      </c>
      <c r="Q4140" s="13" t="s">
        <v>143</v>
      </c>
      <c r="R4140" s="13" t="s">
        <v>15</v>
      </c>
      <c r="S4140" s="10">
        <f>ROUNDUP(SUM(VLOOKUP(F4140,'Pontuação'!A$2:B$11,2,FALSE),VLOOKUP(E4140,'Pontuação'!C$2:D$11,2,FALSE),VLOOKUP(H4140,'Pontuação'!I$2:J$11,2,FALSE),VLOOKUP(J4140,'Pontuação'!G$2:H$11,2,FALSE),VLOOKUP(L4140,'Pontuação'!M$2:N$13,2,FALSE)),0)</f>
        <v>1528</v>
      </c>
      <c r="T4140" s="11">
        <f t="shared" si="1"/>
        <v>153</v>
      </c>
      <c r="U4140" s="11" t="str">
        <f t="array" ref="U4140">IFERROR(INDEX('Pontuação'!G$13:G$101, MATCH(T4140, 'Pontuação'!F$13:F$101, 0)), "Faixa Indefinida")</f>
        <v>C</v>
      </c>
      <c r="V4140" s="11">
        <f t="shared" si="2"/>
        <v>0</v>
      </c>
      <c r="W4140" s="11">
        <f t="shared" si="3"/>
        <v>0</v>
      </c>
      <c r="X4140" s="11">
        <f t="shared" si="4"/>
        <v>1</v>
      </c>
      <c r="Y4140" s="11">
        <f t="shared" si="5"/>
        <v>0</v>
      </c>
      <c r="Z4140" s="12">
        <f>ROUNDUP(SUM(VLOOKUP(F4140,'Pontuação 3.0'!A$2:B$11,2,FALSE),VLOOKUP(E4140,'Pontuação 3.0'!C$2:D$11,2,FALSE),VLOOKUP(H4140,'Pontuação 3.0'!I$2:J$11,2,FALSE),VLOOKUP(J4140,'Pontuação 3.0'!G$2:H$11,2,FALSE),VLOOKUP(G4140,'Pontuação 3.0'!E$2:F$11,2,FALSE),VLOOKUP(K4140,'Pontuação 3.0'!K$2:L$11,2,FALSE),VLOOKUP(L4140,'Pontuação 3.0'!M$2:N$13,2,FALSE)),0)</f>
        <v>2131</v>
      </c>
      <c r="AA4140" s="12">
        <f t="shared" si="6"/>
        <v>213</v>
      </c>
      <c r="AB4140" s="12" t="str">
        <f t="array" ref="AB4140">IFERROR(INDEX('Pontuação 3.0'!G$13:G$191, MATCH(AA4140, 'Pontuação 3.0'!F$13:F$191, 0)), "Faixa Indefinida")</f>
        <v>C</v>
      </c>
      <c r="AC4140" s="12">
        <f t="shared" si="7"/>
        <v>0</v>
      </c>
      <c r="AD4140" s="12">
        <f t="shared" si="8"/>
        <v>0</v>
      </c>
      <c r="AE4140" s="12">
        <f t="shared" si="9"/>
        <v>1</v>
      </c>
      <c r="AF4140" s="12">
        <f t="shared" si="10"/>
        <v>0</v>
      </c>
    </row>
    <row r="4141" ht="15.75" customHeight="1">
      <c r="A4141" s="8">
        <v>45689.0</v>
      </c>
      <c r="B4141" s="9" t="s">
        <v>9520</v>
      </c>
      <c r="C4141" s="9" t="s">
        <v>9521</v>
      </c>
      <c r="D4141" s="14" t="s">
        <v>14189</v>
      </c>
      <c r="E4141" s="9" t="s">
        <v>13936</v>
      </c>
      <c r="F4141" s="9" t="s">
        <v>13948</v>
      </c>
      <c r="G4141" s="9" t="s">
        <v>13944</v>
      </c>
      <c r="H4141" s="9" t="s">
        <v>13927</v>
      </c>
      <c r="I4141" s="9" t="s">
        <v>13940</v>
      </c>
      <c r="J4141" s="9" t="s">
        <v>13929</v>
      </c>
      <c r="K4141" s="9" t="s">
        <v>13940</v>
      </c>
      <c r="L4141" s="9" t="s">
        <v>13931</v>
      </c>
      <c r="M4141" s="9" t="s">
        <v>13942</v>
      </c>
      <c r="N4141" s="13" t="s">
        <v>12</v>
      </c>
      <c r="O4141" s="13" t="s">
        <v>14</v>
      </c>
      <c r="P4141" s="13" t="s">
        <v>399</v>
      </c>
      <c r="Q4141" s="13" t="s">
        <v>20</v>
      </c>
      <c r="R4141" s="13" t="s">
        <v>65</v>
      </c>
      <c r="S4141" s="10">
        <f>ROUNDUP(SUM(VLOOKUP(F4141,'Pontuação'!A$2:B$11,2,FALSE),VLOOKUP(E4141,'Pontuação'!C$2:D$11,2,FALSE),VLOOKUP(H4141,'Pontuação'!I$2:J$11,2,FALSE),VLOOKUP(J4141,'Pontuação'!G$2:H$11,2,FALSE),VLOOKUP(L4141,'Pontuação'!M$2:N$13,2,FALSE)),0)</f>
        <v>1427</v>
      </c>
      <c r="T4141" s="11">
        <f t="shared" si="1"/>
        <v>143</v>
      </c>
      <c r="U4141" s="11" t="str">
        <f t="array" ref="U4141">IFERROR(INDEX('Pontuação'!G$13:G$101, MATCH(T4141, 'Pontuação'!F$13:F$101, 0)), "Faixa Indefinida")</f>
        <v>D</v>
      </c>
      <c r="V4141" s="11">
        <f t="shared" si="2"/>
        <v>0</v>
      </c>
      <c r="W4141" s="11">
        <f t="shared" si="3"/>
        <v>0</v>
      </c>
      <c r="X4141" s="11">
        <f t="shared" si="4"/>
        <v>0</v>
      </c>
      <c r="Y4141" s="11">
        <f t="shared" si="5"/>
        <v>1</v>
      </c>
      <c r="Z4141" s="12">
        <f>ROUNDUP(SUM(VLOOKUP(F4141,'Pontuação 3.0'!A$2:B$11,2,FALSE),VLOOKUP(E4141,'Pontuação 3.0'!C$2:D$11,2,FALSE),VLOOKUP(H4141,'Pontuação 3.0'!I$2:J$11,2,FALSE),VLOOKUP(J4141,'Pontuação 3.0'!G$2:H$11,2,FALSE),VLOOKUP(G4141,'Pontuação 3.0'!E$2:F$11,2,FALSE),VLOOKUP(K4141,'Pontuação 3.0'!K$2:L$11,2,FALSE),VLOOKUP(L4141,'Pontuação 3.0'!M$2:N$13,2,FALSE)),0)</f>
        <v>1701</v>
      </c>
      <c r="AA4141" s="12">
        <f t="shared" si="6"/>
        <v>170</v>
      </c>
      <c r="AB4141" s="12" t="str">
        <f t="array" ref="AB4141">IFERROR(INDEX('Pontuação 3.0'!G$13:G$191, MATCH(AA4141, 'Pontuação 3.0'!F$13:F$191, 0)), "Faixa Indefinida")</f>
        <v>D</v>
      </c>
      <c r="AC4141" s="12">
        <f t="shared" si="7"/>
        <v>0</v>
      </c>
      <c r="AD4141" s="12">
        <f t="shared" si="8"/>
        <v>0</v>
      </c>
      <c r="AE4141" s="12">
        <f t="shared" si="9"/>
        <v>0</v>
      </c>
      <c r="AF4141" s="12">
        <f t="shared" si="10"/>
        <v>1</v>
      </c>
    </row>
    <row r="4142" ht="15.75" customHeight="1">
      <c r="A4142" s="8">
        <v>45689.0</v>
      </c>
      <c r="B4142" s="9" t="s">
        <v>9524</v>
      </c>
      <c r="C4142" s="9" t="s">
        <v>9525</v>
      </c>
      <c r="D4142" s="15">
        <v>7.7988759234E10</v>
      </c>
      <c r="E4142" s="9" t="s">
        <v>13936</v>
      </c>
      <c r="F4142" s="9" t="s">
        <v>13948</v>
      </c>
      <c r="G4142" s="9" t="s">
        <v>13944</v>
      </c>
      <c r="H4142" s="9" t="s">
        <v>13951</v>
      </c>
      <c r="I4142" s="9" t="s">
        <v>13940</v>
      </c>
      <c r="J4142" s="9" t="s">
        <v>13929</v>
      </c>
      <c r="K4142" s="9" t="s">
        <v>13940</v>
      </c>
      <c r="L4142" s="9" t="s">
        <v>13945</v>
      </c>
      <c r="M4142" s="9" t="s">
        <v>13952</v>
      </c>
      <c r="N4142" s="13" t="s">
        <v>12</v>
      </c>
      <c r="O4142" s="13" t="s">
        <v>14</v>
      </c>
      <c r="P4142" s="13" t="s">
        <v>93</v>
      </c>
      <c r="Q4142" s="13" t="s">
        <v>20</v>
      </c>
      <c r="R4142" s="13" t="s">
        <v>65</v>
      </c>
      <c r="S4142" s="10">
        <f>ROUNDUP(SUM(VLOOKUP(F4142,'Pontuação'!A$2:B$11,2,FALSE),VLOOKUP(E4142,'Pontuação'!C$2:D$11,2,FALSE),VLOOKUP(H4142,'Pontuação'!I$2:J$11,2,FALSE),VLOOKUP(J4142,'Pontuação'!G$2:H$11,2,FALSE),VLOOKUP(L4142,'Pontuação'!M$2:N$13,2,FALSE)),0)</f>
        <v>1673</v>
      </c>
      <c r="T4142" s="11">
        <f t="shared" si="1"/>
        <v>167</v>
      </c>
      <c r="U4142" s="11" t="str">
        <f t="array" ref="U4142">IFERROR(INDEX('Pontuação'!G$13:G$101, MATCH(T4142, 'Pontuação'!F$13:F$101, 0)), "Faixa Indefinida")</f>
        <v>B</v>
      </c>
      <c r="V4142" s="11">
        <f t="shared" si="2"/>
        <v>0</v>
      </c>
      <c r="W4142" s="11">
        <f t="shared" si="3"/>
        <v>1</v>
      </c>
      <c r="X4142" s="11">
        <f t="shared" si="4"/>
        <v>0</v>
      </c>
      <c r="Y4142" s="11">
        <f t="shared" si="5"/>
        <v>0</v>
      </c>
      <c r="Z4142" s="12">
        <f>ROUNDUP(SUM(VLOOKUP(F4142,'Pontuação 3.0'!A$2:B$11,2,FALSE),VLOOKUP(E4142,'Pontuação 3.0'!C$2:D$11,2,FALSE),VLOOKUP(H4142,'Pontuação 3.0'!I$2:J$11,2,FALSE),VLOOKUP(J4142,'Pontuação 3.0'!G$2:H$11,2,FALSE),VLOOKUP(G4142,'Pontuação 3.0'!E$2:F$11,2,FALSE),VLOOKUP(K4142,'Pontuação 3.0'!K$2:L$11,2,FALSE),VLOOKUP(L4142,'Pontuação 3.0'!M$2:N$13,2,FALSE)),0)</f>
        <v>1935</v>
      </c>
      <c r="AA4142" s="12">
        <f t="shared" si="6"/>
        <v>194</v>
      </c>
      <c r="AB4142" s="12" t="str">
        <f t="array" ref="AB4142">IFERROR(INDEX('Pontuação 3.0'!G$13:G$191, MATCH(AA4142, 'Pontuação 3.0'!F$13:F$191, 0)), "Faixa Indefinida")</f>
        <v>C</v>
      </c>
      <c r="AC4142" s="12">
        <f t="shared" si="7"/>
        <v>0</v>
      </c>
      <c r="AD4142" s="12">
        <f t="shared" si="8"/>
        <v>0</v>
      </c>
      <c r="AE4142" s="12">
        <f t="shared" si="9"/>
        <v>1</v>
      </c>
      <c r="AF4142" s="12">
        <f t="shared" si="10"/>
        <v>0</v>
      </c>
    </row>
    <row r="4143" ht="15.75" customHeight="1">
      <c r="A4143" s="8">
        <v>45689.0</v>
      </c>
      <c r="B4143" s="9" t="s">
        <v>9526</v>
      </c>
      <c r="C4143" s="9" t="s">
        <v>9527</v>
      </c>
      <c r="D4143" s="9" t="s">
        <v>9528</v>
      </c>
      <c r="E4143" s="9" t="s">
        <v>13936</v>
      </c>
      <c r="F4143" s="9" t="s">
        <v>13948</v>
      </c>
      <c r="G4143" s="9" t="s">
        <v>13944</v>
      </c>
      <c r="H4143" s="9" t="s">
        <v>13927</v>
      </c>
      <c r="I4143" s="9" t="s">
        <v>13940</v>
      </c>
      <c r="J4143" s="9" t="s">
        <v>13929</v>
      </c>
      <c r="K4143" s="9" t="s">
        <v>13940</v>
      </c>
      <c r="L4143" s="9" t="s">
        <v>13954</v>
      </c>
      <c r="M4143" s="9" t="s">
        <v>13946</v>
      </c>
      <c r="N4143" s="13" t="s">
        <v>12</v>
      </c>
      <c r="O4143" s="13" t="s">
        <v>14</v>
      </c>
      <c r="P4143" s="13" t="s">
        <v>32</v>
      </c>
      <c r="Q4143" s="13" t="s">
        <v>33</v>
      </c>
      <c r="R4143" s="13" t="s">
        <v>15</v>
      </c>
      <c r="S4143" s="10">
        <f>ROUNDUP(SUM(VLOOKUP(F4143,'Pontuação'!A$2:B$11,2,FALSE),VLOOKUP(E4143,'Pontuação'!C$2:D$11,2,FALSE),VLOOKUP(H4143,'Pontuação'!I$2:J$11,2,FALSE),VLOOKUP(J4143,'Pontuação'!G$2:H$11,2,FALSE),VLOOKUP(L4143,'Pontuação'!M$2:N$13,2,FALSE)),0)</f>
        <v>1390</v>
      </c>
      <c r="T4143" s="11">
        <f t="shared" si="1"/>
        <v>139</v>
      </c>
      <c r="U4143" s="11" t="str">
        <f t="array" ref="U4143">IFERROR(INDEX('Pontuação'!G$13:G$101, MATCH(T4143, 'Pontuação'!F$13:F$101, 0)), "Faixa Indefinida")</f>
        <v>D</v>
      </c>
      <c r="V4143" s="11">
        <f t="shared" si="2"/>
        <v>0</v>
      </c>
      <c r="W4143" s="11">
        <f t="shared" si="3"/>
        <v>0</v>
      </c>
      <c r="X4143" s="11">
        <f t="shared" si="4"/>
        <v>0</v>
      </c>
      <c r="Y4143" s="11">
        <f t="shared" si="5"/>
        <v>1</v>
      </c>
      <c r="Z4143" s="12">
        <f>ROUNDUP(SUM(VLOOKUP(F4143,'Pontuação 3.0'!A$2:B$11,2,FALSE),VLOOKUP(E4143,'Pontuação 3.0'!C$2:D$11,2,FALSE),VLOOKUP(H4143,'Pontuação 3.0'!I$2:J$11,2,FALSE),VLOOKUP(J4143,'Pontuação 3.0'!G$2:H$11,2,FALSE),VLOOKUP(G4143,'Pontuação 3.0'!E$2:F$11,2,FALSE),VLOOKUP(K4143,'Pontuação 3.0'!K$2:L$11,2,FALSE),VLOOKUP(L4143,'Pontuação 3.0'!M$2:N$13,2,FALSE)),0)</f>
        <v>1671</v>
      </c>
      <c r="AA4143" s="12">
        <f t="shared" si="6"/>
        <v>167</v>
      </c>
      <c r="AB4143" s="12" t="str">
        <f t="array" ref="AB4143">IFERROR(INDEX('Pontuação 3.0'!G$13:G$191, MATCH(AA4143, 'Pontuação 3.0'!F$13:F$191, 0)), "Faixa Indefinida")</f>
        <v>D</v>
      </c>
      <c r="AC4143" s="12">
        <f t="shared" si="7"/>
        <v>0</v>
      </c>
      <c r="AD4143" s="12">
        <f t="shared" si="8"/>
        <v>0</v>
      </c>
      <c r="AE4143" s="12">
        <f t="shared" si="9"/>
        <v>0</v>
      </c>
      <c r="AF4143" s="12">
        <f t="shared" si="10"/>
        <v>1</v>
      </c>
    </row>
    <row r="4144" ht="15.75" customHeight="1">
      <c r="A4144" s="8">
        <v>45689.0</v>
      </c>
      <c r="B4144" s="9" t="s">
        <v>9522</v>
      </c>
      <c r="C4144" s="9" t="s">
        <v>9523</v>
      </c>
      <c r="D4144" s="15">
        <v>7.1988964219E10</v>
      </c>
      <c r="E4144" s="9" t="s">
        <v>13936</v>
      </c>
      <c r="F4144" s="9" t="s">
        <v>13948</v>
      </c>
      <c r="G4144" s="9" t="s">
        <v>13957</v>
      </c>
      <c r="H4144" s="9" t="s">
        <v>13927</v>
      </c>
      <c r="I4144" s="9" t="s">
        <v>13940</v>
      </c>
      <c r="J4144" s="9" t="s">
        <v>13929</v>
      </c>
      <c r="K4144" s="9" t="s">
        <v>13940</v>
      </c>
      <c r="L4144" s="9" t="s">
        <v>13945</v>
      </c>
      <c r="M4144" s="9" t="s">
        <v>13952</v>
      </c>
      <c r="N4144" s="13" t="s">
        <v>12</v>
      </c>
      <c r="O4144" s="13" t="s">
        <v>14</v>
      </c>
      <c r="P4144" s="13" t="s">
        <v>24</v>
      </c>
      <c r="Q4144" s="13" t="s">
        <v>20</v>
      </c>
      <c r="R4144" s="13" t="s">
        <v>65</v>
      </c>
      <c r="S4144" s="10">
        <f>ROUNDUP(SUM(VLOOKUP(F4144,'Pontuação'!A$2:B$11,2,FALSE),VLOOKUP(E4144,'Pontuação'!C$2:D$11,2,FALSE),VLOOKUP(H4144,'Pontuação'!I$2:J$11,2,FALSE),VLOOKUP(J4144,'Pontuação'!G$2:H$11,2,FALSE),VLOOKUP(L4144,'Pontuação'!M$2:N$13,2,FALSE)),0)</f>
        <v>1559</v>
      </c>
      <c r="T4144" s="11">
        <f t="shared" si="1"/>
        <v>156</v>
      </c>
      <c r="U4144" s="11" t="str">
        <f t="array" ref="U4144">IFERROR(INDEX('Pontuação'!G$13:G$101, MATCH(T4144, 'Pontuação'!F$13:F$101, 0)), "Faixa Indefinida")</f>
        <v>C</v>
      </c>
      <c r="V4144" s="11">
        <f t="shared" si="2"/>
        <v>0</v>
      </c>
      <c r="W4144" s="11">
        <f t="shared" si="3"/>
        <v>0</v>
      </c>
      <c r="X4144" s="11">
        <f t="shared" si="4"/>
        <v>1</v>
      </c>
      <c r="Y4144" s="11">
        <f t="shared" si="5"/>
        <v>0</v>
      </c>
      <c r="Z4144" s="12">
        <f>ROUNDUP(SUM(VLOOKUP(F4144,'Pontuação 3.0'!A$2:B$11,2,FALSE),VLOOKUP(E4144,'Pontuação 3.0'!C$2:D$11,2,FALSE),VLOOKUP(H4144,'Pontuação 3.0'!I$2:J$11,2,FALSE),VLOOKUP(J4144,'Pontuação 3.0'!G$2:H$11,2,FALSE),VLOOKUP(G4144,'Pontuação 3.0'!E$2:F$11,2,FALSE),VLOOKUP(K4144,'Pontuação 3.0'!K$2:L$11,2,FALSE),VLOOKUP(L4144,'Pontuação 3.0'!M$2:N$13,2,FALSE)),0)</f>
        <v>1777</v>
      </c>
      <c r="AA4144" s="12">
        <f t="shared" si="6"/>
        <v>178</v>
      </c>
      <c r="AB4144" s="12" t="str">
        <f t="array" ref="AB4144">IFERROR(INDEX('Pontuação 3.0'!G$13:G$191, MATCH(AA4144, 'Pontuação 3.0'!F$13:F$191, 0)), "Faixa Indefinida")</f>
        <v>D</v>
      </c>
      <c r="AC4144" s="12">
        <f t="shared" si="7"/>
        <v>0</v>
      </c>
      <c r="AD4144" s="12">
        <f t="shared" si="8"/>
        <v>0</v>
      </c>
      <c r="AE4144" s="12">
        <f t="shared" si="9"/>
        <v>0</v>
      </c>
      <c r="AF4144" s="12">
        <f t="shared" si="10"/>
        <v>1</v>
      </c>
    </row>
    <row r="4145" ht="15.75" customHeight="1">
      <c r="A4145" s="8">
        <v>45689.0</v>
      </c>
      <c r="B4145" s="9" t="s">
        <v>9529</v>
      </c>
      <c r="C4145" s="9" t="s">
        <v>9530</v>
      </c>
      <c r="D4145" s="15">
        <v>7.7981189845E10</v>
      </c>
      <c r="E4145" s="9" t="s">
        <v>13936</v>
      </c>
      <c r="F4145" s="9" t="s">
        <v>13948</v>
      </c>
      <c r="G4145" s="9" t="s">
        <v>13955</v>
      </c>
      <c r="H4145" s="9" t="s">
        <v>13951</v>
      </c>
      <c r="I4145" s="9" t="s">
        <v>13940</v>
      </c>
      <c r="J4145" s="9" t="s">
        <v>13956</v>
      </c>
      <c r="K4145" s="9" t="s">
        <v>13940</v>
      </c>
      <c r="L4145" s="9" t="s">
        <v>13931</v>
      </c>
      <c r="M4145" s="9" t="s">
        <v>13932</v>
      </c>
      <c r="N4145" s="13" t="s">
        <v>12</v>
      </c>
      <c r="O4145" s="13" t="s">
        <v>14</v>
      </c>
      <c r="P4145" s="13" t="s">
        <v>32</v>
      </c>
      <c r="Q4145" s="13" t="s">
        <v>77</v>
      </c>
      <c r="R4145" s="13" t="s">
        <v>15</v>
      </c>
      <c r="S4145" s="10">
        <f>ROUNDUP(SUM(VLOOKUP(F4145,'Pontuação'!A$2:B$11,2,FALSE),VLOOKUP(E4145,'Pontuação'!C$2:D$11,2,FALSE),VLOOKUP(H4145,'Pontuação'!I$2:J$11,2,FALSE),VLOOKUP(J4145,'Pontuação'!G$2:H$11,2,FALSE),VLOOKUP(L4145,'Pontuação'!M$2:N$13,2,FALSE)),0)</f>
        <v>1819</v>
      </c>
      <c r="T4145" s="11">
        <f t="shared" si="1"/>
        <v>182</v>
      </c>
      <c r="U4145" s="11" t="str">
        <f t="array" ref="U4145">IFERROR(INDEX('Pontuação'!G$13:G$101, MATCH(T4145, 'Pontuação'!F$13:F$101, 0)), "Faixa Indefinida")</f>
        <v>B</v>
      </c>
      <c r="V4145" s="11">
        <f t="shared" si="2"/>
        <v>0</v>
      </c>
      <c r="W4145" s="11">
        <f t="shared" si="3"/>
        <v>1</v>
      </c>
      <c r="X4145" s="11">
        <f t="shared" si="4"/>
        <v>0</v>
      </c>
      <c r="Y4145" s="11">
        <f t="shared" si="5"/>
        <v>0</v>
      </c>
      <c r="Z4145" s="12">
        <f>ROUNDUP(SUM(VLOOKUP(F4145,'Pontuação 3.0'!A$2:B$11,2,FALSE),VLOOKUP(E4145,'Pontuação 3.0'!C$2:D$11,2,FALSE),VLOOKUP(H4145,'Pontuação 3.0'!I$2:J$11,2,FALSE),VLOOKUP(J4145,'Pontuação 3.0'!G$2:H$11,2,FALSE),VLOOKUP(G4145,'Pontuação 3.0'!E$2:F$11,2,FALSE),VLOOKUP(K4145,'Pontuação 3.0'!K$2:L$11,2,FALSE),VLOOKUP(L4145,'Pontuação 3.0'!M$2:N$13,2,FALSE)),0)</f>
        <v>2358</v>
      </c>
      <c r="AA4145" s="12">
        <f t="shared" si="6"/>
        <v>236</v>
      </c>
      <c r="AB4145" s="12" t="str">
        <f t="array" ref="AB4145">IFERROR(INDEX('Pontuação 3.0'!G$13:G$191, MATCH(AA4145, 'Pontuação 3.0'!F$13:F$191, 0)), "Faixa Indefinida")</f>
        <v>A</v>
      </c>
      <c r="AC4145" s="12">
        <f t="shared" si="7"/>
        <v>1</v>
      </c>
      <c r="AD4145" s="12">
        <f t="shared" si="8"/>
        <v>0</v>
      </c>
      <c r="AE4145" s="12">
        <f t="shared" si="9"/>
        <v>0</v>
      </c>
      <c r="AF4145" s="12">
        <f t="shared" si="10"/>
        <v>0</v>
      </c>
    </row>
    <row r="4146" ht="15.75" customHeight="1">
      <c r="A4146" s="8">
        <v>45689.0</v>
      </c>
      <c r="B4146" s="9" t="s">
        <v>9531</v>
      </c>
      <c r="C4146" s="9" t="s">
        <v>9532</v>
      </c>
      <c r="D4146" s="15">
        <v>8.1999198884E10</v>
      </c>
      <c r="E4146" s="9" t="s">
        <v>13936</v>
      </c>
      <c r="F4146" s="9" t="s">
        <v>13950</v>
      </c>
      <c r="G4146" s="9" t="s">
        <v>13957</v>
      </c>
      <c r="H4146" s="9" t="s">
        <v>13927</v>
      </c>
      <c r="I4146" s="9" t="s">
        <v>13940</v>
      </c>
      <c r="J4146" s="9" t="s">
        <v>13939</v>
      </c>
      <c r="K4146" s="9" t="s">
        <v>13930</v>
      </c>
      <c r="L4146" s="9" t="s">
        <v>13931</v>
      </c>
      <c r="M4146" s="9" t="s">
        <v>13942</v>
      </c>
      <c r="N4146" s="13" t="s">
        <v>12</v>
      </c>
      <c r="O4146" s="13" t="s">
        <v>14</v>
      </c>
      <c r="P4146" s="13" t="s">
        <v>68</v>
      </c>
      <c r="Q4146" s="13" t="s">
        <v>59</v>
      </c>
      <c r="R4146" s="13" t="s">
        <v>15</v>
      </c>
      <c r="S4146" s="10">
        <f>ROUNDUP(SUM(VLOOKUP(F4146,'Pontuação'!A$2:B$11,2,FALSE),VLOOKUP(E4146,'Pontuação'!C$2:D$11,2,FALSE),VLOOKUP(H4146,'Pontuação'!I$2:J$11,2,FALSE),VLOOKUP(J4146,'Pontuação'!G$2:H$11,2,FALSE),VLOOKUP(L4146,'Pontuação'!M$2:N$13,2,FALSE)),0)</f>
        <v>1544</v>
      </c>
      <c r="T4146" s="11">
        <f t="shared" si="1"/>
        <v>154</v>
      </c>
      <c r="U4146" s="11" t="str">
        <f t="array" ref="U4146">IFERROR(INDEX('Pontuação'!G$13:G$101, MATCH(T4146, 'Pontuação'!F$13:F$101, 0)), "Faixa Indefinida")</f>
        <v>C</v>
      </c>
      <c r="V4146" s="11">
        <f t="shared" si="2"/>
        <v>0</v>
      </c>
      <c r="W4146" s="11">
        <f t="shared" si="3"/>
        <v>0</v>
      </c>
      <c r="X4146" s="11">
        <f t="shared" si="4"/>
        <v>1</v>
      </c>
      <c r="Y4146" s="11">
        <f t="shared" si="5"/>
        <v>0</v>
      </c>
      <c r="Z4146" s="12">
        <f>ROUNDUP(SUM(VLOOKUP(F4146,'Pontuação 3.0'!A$2:B$11,2,FALSE),VLOOKUP(E4146,'Pontuação 3.0'!C$2:D$11,2,FALSE),VLOOKUP(H4146,'Pontuação 3.0'!I$2:J$11,2,FALSE),VLOOKUP(J4146,'Pontuação 3.0'!G$2:H$11,2,FALSE),VLOOKUP(G4146,'Pontuação 3.0'!E$2:F$11,2,FALSE),VLOOKUP(K4146,'Pontuação 3.0'!K$2:L$11,2,FALSE),VLOOKUP(L4146,'Pontuação 3.0'!M$2:N$13,2,FALSE)),0)</f>
        <v>2237</v>
      </c>
      <c r="AA4146" s="12">
        <f t="shared" si="6"/>
        <v>224</v>
      </c>
      <c r="AB4146" s="12" t="str">
        <f t="array" ref="AB4146">IFERROR(INDEX('Pontuação 3.0'!G$13:G$191, MATCH(AA4146, 'Pontuação 3.0'!F$13:F$191, 0)), "Faixa Indefinida")</f>
        <v>B</v>
      </c>
      <c r="AC4146" s="12">
        <f t="shared" si="7"/>
        <v>0</v>
      </c>
      <c r="AD4146" s="12">
        <f t="shared" si="8"/>
        <v>1</v>
      </c>
      <c r="AE4146" s="12">
        <f t="shared" si="9"/>
        <v>0</v>
      </c>
      <c r="AF4146" s="12">
        <f t="shared" si="10"/>
        <v>0</v>
      </c>
    </row>
    <row r="4147" ht="15.75" customHeight="1">
      <c r="A4147" s="8">
        <v>45689.0</v>
      </c>
      <c r="B4147" s="9" t="s">
        <v>9533</v>
      </c>
      <c r="C4147" s="9" t="s">
        <v>9534</v>
      </c>
      <c r="D4147" s="15">
        <v>3.5997672901E10</v>
      </c>
      <c r="E4147" s="9" t="s">
        <v>13936</v>
      </c>
      <c r="F4147" s="9" t="s">
        <v>13950</v>
      </c>
      <c r="G4147" s="9" t="s">
        <v>13926</v>
      </c>
      <c r="H4147" s="9" t="s">
        <v>13938</v>
      </c>
      <c r="I4147" s="9" t="s">
        <v>13928</v>
      </c>
      <c r="J4147" s="9" t="s">
        <v>13939</v>
      </c>
      <c r="K4147" s="9" t="s">
        <v>13940</v>
      </c>
      <c r="L4147" s="9" t="s">
        <v>13931</v>
      </c>
      <c r="M4147" s="9" t="s">
        <v>13942</v>
      </c>
      <c r="N4147" s="13" t="s">
        <v>12</v>
      </c>
      <c r="O4147" s="13" t="s">
        <v>14</v>
      </c>
      <c r="P4147" s="13" t="s">
        <v>13</v>
      </c>
      <c r="Q4147" s="13" t="s">
        <v>20</v>
      </c>
      <c r="R4147" s="13" t="s">
        <v>15</v>
      </c>
      <c r="S4147" s="10">
        <f>ROUNDUP(SUM(VLOOKUP(F4147,'Pontuação'!A$2:B$11,2,FALSE),VLOOKUP(E4147,'Pontuação'!C$2:D$11,2,FALSE),VLOOKUP(H4147,'Pontuação'!I$2:J$11,2,FALSE),VLOOKUP(J4147,'Pontuação'!G$2:H$11,2,FALSE),VLOOKUP(L4147,'Pontuação'!M$2:N$13,2,FALSE)),0)</f>
        <v>1684</v>
      </c>
      <c r="T4147" s="11">
        <f t="shared" si="1"/>
        <v>168</v>
      </c>
      <c r="U4147" s="11" t="str">
        <f t="array" ref="U4147">IFERROR(INDEX('Pontuação'!G$13:G$101, MATCH(T4147, 'Pontuação'!F$13:F$101, 0)), "Faixa Indefinida")</f>
        <v>B</v>
      </c>
      <c r="V4147" s="11">
        <f t="shared" si="2"/>
        <v>0</v>
      </c>
      <c r="W4147" s="11">
        <f t="shared" si="3"/>
        <v>1</v>
      </c>
      <c r="X4147" s="11">
        <f t="shared" si="4"/>
        <v>0</v>
      </c>
      <c r="Y4147" s="11">
        <f t="shared" si="5"/>
        <v>0</v>
      </c>
      <c r="Z4147" s="12">
        <f>ROUNDUP(SUM(VLOOKUP(F4147,'Pontuação 3.0'!A$2:B$11,2,FALSE),VLOOKUP(E4147,'Pontuação 3.0'!C$2:D$11,2,FALSE),VLOOKUP(H4147,'Pontuação 3.0'!I$2:J$11,2,FALSE),VLOOKUP(J4147,'Pontuação 3.0'!G$2:H$11,2,FALSE),VLOOKUP(G4147,'Pontuação 3.0'!E$2:F$11,2,FALSE),VLOOKUP(K4147,'Pontuação 3.0'!K$2:L$11,2,FALSE),VLOOKUP(L4147,'Pontuação 3.0'!M$2:N$13,2,FALSE)),0)</f>
        <v>2210</v>
      </c>
      <c r="AA4147" s="12">
        <f t="shared" si="6"/>
        <v>221</v>
      </c>
      <c r="AB4147" s="12" t="str">
        <f t="array" ref="AB4147">IFERROR(INDEX('Pontuação 3.0'!G$13:G$191, MATCH(AA4147, 'Pontuação 3.0'!F$13:F$191, 0)), "Faixa Indefinida")</f>
        <v>B</v>
      </c>
      <c r="AC4147" s="12">
        <f t="shared" si="7"/>
        <v>0</v>
      </c>
      <c r="AD4147" s="12">
        <f t="shared" si="8"/>
        <v>1</v>
      </c>
      <c r="AE4147" s="12">
        <f t="shared" si="9"/>
        <v>0</v>
      </c>
      <c r="AF4147" s="12">
        <f t="shared" si="10"/>
        <v>0</v>
      </c>
    </row>
    <row r="4148" ht="15.75" customHeight="1">
      <c r="A4148" s="8">
        <v>45689.0</v>
      </c>
      <c r="B4148" s="9" t="s">
        <v>9535</v>
      </c>
      <c r="C4148" s="9" t="s">
        <v>9536</v>
      </c>
      <c r="D4148" s="15">
        <v>1.1949718241E10</v>
      </c>
      <c r="E4148" s="9" t="s">
        <v>13936</v>
      </c>
      <c r="F4148" s="9" t="s">
        <v>13950</v>
      </c>
      <c r="G4148" s="9" t="s">
        <v>13944</v>
      </c>
      <c r="H4148" s="9" t="s">
        <v>13938</v>
      </c>
      <c r="I4148" s="9" t="s">
        <v>13928</v>
      </c>
      <c r="J4148" s="9" t="s">
        <v>13939</v>
      </c>
      <c r="K4148" s="9" t="s">
        <v>13940</v>
      </c>
      <c r="L4148" s="9" t="s">
        <v>13945</v>
      </c>
      <c r="M4148" s="9" t="s">
        <v>13942</v>
      </c>
      <c r="N4148" s="13" t="s">
        <v>12</v>
      </c>
      <c r="O4148" s="13" t="s">
        <v>14</v>
      </c>
      <c r="P4148" s="13" t="s">
        <v>32</v>
      </c>
      <c r="Q4148" s="13" t="s">
        <v>51</v>
      </c>
      <c r="R4148" s="13" t="s">
        <v>15</v>
      </c>
      <c r="S4148" s="10">
        <f>ROUNDUP(SUM(VLOOKUP(F4148,'Pontuação'!A$2:B$11,2,FALSE),VLOOKUP(E4148,'Pontuação'!C$2:D$11,2,FALSE),VLOOKUP(H4148,'Pontuação'!I$2:J$11,2,FALSE),VLOOKUP(J4148,'Pontuação'!G$2:H$11,2,FALSE),VLOOKUP(L4148,'Pontuação'!M$2:N$13,2,FALSE)),0)</f>
        <v>1816</v>
      </c>
      <c r="T4148" s="11">
        <f t="shared" si="1"/>
        <v>182</v>
      </c>
      <c r="U4148" s="11" t="str">
        <f t="array" ref="U4148">IFERROR(INDEX('Pontuação'!G$13:G$101, MATCH(T4148, 'Pontuação'!F$13:F$101, 0)), "Faixa Indefinida")</f>
        <v>B</v>
      </c>
      <c r="V4148" s="11">
        <f t="shared" si="2"/>
        <v>0</v>
      </c>
      <c r="W4148" s="11">
        <f t="shared" si="3"/>
        <v>1</v>
      </c>
      <c r="X4148" s="11">
        <f t="shared" si="4"/>
        <v>0</v>
      </c>
      <c r="Y4148" s="11">
        <f t="shared" si="5"/>
        <v>0</v>
      </c>
      <c r="Z4148" s="12">
        <f>ROUNDUP(SUM(VLOOKUP(F4148,'Pontuação 3.0'!A$2:B$11,2,FALSE),VLOOKUP(E4148,'Pontuação 3.0'!C$2:D$11,2,FALSE),VLOOKUP(H4148,'Pontuação 3.0'!I$2:J$11,2,FALSE),VLOOKUP(J4148,'Pontuação 3.0'!G$2:H$11,2,FALSE),VLOOKUP(G4148,'Pontuação 3.0'!E$2:F$11,2,FALSE),VLOOKUP(K4148,'Pontuação 3.0'!K$2:L$11,2,FALSE),VLOOKUP(L4148,'Pontuação 3.0'!M$2:N$13,2,FALSE)),0)</f>
        <v>2156</v>
      </c>
      <c r="AA4148" s="12">
        <f t="shared" si="6"/>
        <v>216</v>
      </c>
      <c r="AB4148" s="12" t="str">
        <f t="array" ref="AB4148">IFERROR(INDEX('Pontuação 3.0'!G$13:G$191, MATCH(AA4148, 'Pontuação 3.0'!F$13:F$191, 0)), "Faixa Indefinida")</f>
        <v>B</v>
      </c>
      <c r="AC4148" s="12">
        <f t="shared" si="7"/>
        <v>0</v>
      </c>
      <c r="AD4148" s="12">
        <f t="shared" si="8"/>
        <v>1</v>
      </c>
      <c r="AE4148" s="12">
        <f t="shared" si="9"/>
        <v>0</v>
      </c>
      <c r="AF4148" s="12">
        <f t="shared" si="10"/>
        <v>0</v>
      </c>
    </row>
    <row r="4149" ht="15.75" customHeight="1">
      <c r="A4149" s="8">
        <v>45689.0</v>
      </c>
      <c r="B4149" s="9" t="s">
        <v>9537</v>
      </c>
      <c r="C4149" s="9" t="s">
        <v>9538</v>
      </c>
      <c r="D4149" s="9" t="s">
        <v>9539</v>
      </c>
      <c r="E4149" s="9" t="s">
        <v>13924</v>
      </c>
      <c r="F4149" s="9" t="s">
        <v>13950</v>
      </c>
      <c r="G4149" s="9" t="s">
        <v>13944</v>
      </c>
      <c r="H4149" s="9" t="s">
        <v>13938</v>
      </c>
      <c r="I4149" s="9" t="s">
        <v>13928</v>
      </c>
      <c r="J4149" s="9" t="s">
        <v>13929</v>
      </c>
      <c r="K4149" s="9" t="s">
        <v>13940</v>
      </c>
      <c r="L4149" s="9" t="s">
        <v>13931</v>
      </c>
      <c r="M4149" s="9" t="s">
        <v>13967</v>
      </c>
      <c r="N4149" s="13" t="s">
        <v>12</v>
      </c>
      <c r="O4149" s="13" t="s">
        <v>14</v>
      </c>
      <c r="P4149" s="13" t="s">
        <v>399</v>
      </c>
      <c r="Q4149" s="13" t="s">
        <v>20</v>
      </c>
      <c r="R4149" s="13" t="s">
        <v>65</v>
      </c>
      <c r="S4149" s="10">
        <f>ROUNDUP(SUM(VLOOKUP(F4149,'Pontuação'!A$2:B$11,2,FALSE),VLOOKUP(E4149,'Pontuação'!C$2:D$11,2,FALSE),VLOOKUP(H4149,'Pontuação'!I$2:J$11,2,FALSE),VLOOKUP(J4149,'Pontuação'!G$2:H$11,2,FALSE),VLOOKUP(L4149,'Pontuação'!M$2:N$13,2,FALSE)),0)</f>
        <v>1583</v>
      </c>
      <c r="T4149" s="11">
        <f t="shared" si="1"/>
        <v>158</v>
      </c>
      <c r="U4149" s="11" t="str">
        <f t="array" ref="U4149">IFERROR(INDEX('Pontuação'!G$13:G$101, MATCH(T4149, 'Pontuação'!F$13:F$101, 0)), "Faixa Indefinida")</f>
        <v>C</v>
      </c>
      <c r="V4149" s="11">
        <f t="shared" si="2"/>
        <v>0</v>
      </c>
      <c r="W4149" s="11">
        <f t="shared" si="3"/>
        <v>0</v>
      </c>
      <c r="X4149" s="11">
        <f t="shared" si="4"/>
        <v>1</v>
      </c>
      <c r="Y4149" s="11">
        <f t="shared" si="5"/>
        <v>0</v>
      </c>
      <c r="Z4149" s="12">
        <f>ROUNDUP(SUM(VLOOKUP(F4149,'Pontuação 3.0'!A$2:B$11,2,FALSE),VLOOKUP(E4149,'Pontuação 3.0'!C$2:D$11,2,FALSE),VLOOKUP(H4149,'Pontuação 3.0'!I$2:J$11,2,FALSE),VLOOKUP(J4149,'Pontuação 3.0'!G$2:H$11,2,FALSE),VLOOKUP(G4149,'Pontuação 3.0'!E$2:F$11,2,FALSE),VLOOKUP(K4149,'Pontuação 3.0'!K$2:L$11,2,FALSE),VLOOKUP(L4149,'Pontuação 3.0'!M$2:N$13,2,FALSE)),0)</f>
        <v>1888</v>
      </c>
      <c r="AA4149" s="12">
        <f t="shared" si="6"/>
        <v>189</v>
      </c>
      <c r="AB4149" s="12" t="str">
        <f t="array" ref="AB4149">IFERROR(INDEX('Pontuação 3.0'!G$13:G$191, MATCH(AA4149, 'Pontuação 3.0'!F$13:F$191, 0)), "Faixa Indefinida")</f>
        <v>D</v>
      </c>
      <c r="AC4149" s="12">
        <f t="shared" si="7"/>
        <v>0</v>
      </c>
      <c r="AD4149" s="12">
        <f t="shared" si="8"/>
        <v>0</v>
      </c>
      <c r="AE4149" s="12">
        <f t="shared" si="9"/>
        <v>0</v>
      </c>
      <c r="AF4149" s="12">
        <f t="shared" si="10"/>
        <v>1</v>
      </c>
    </row>
    <row r="4150" ht="15.75" customHeight="1">
      <c r="A4150" s="8">
        <v>45689.0</v>
      </c>
      <c r="B4150" s="9" t="s">
        <v>9540</v>
      </c>
      <c r="C4150" s="9" t="s">
        <v>9541</v>
      </c>
      <c r="D4150" s="15">
        <v>9.6991110312E10</v>
      </c>
      <c r="E4150" s="9" t="s">
        <v>13936</v>
      </c>
      <c r="F4150" s="9" t="s">
        <v>13948</v>
      </c>
      <c r="G4150" s="9" t="s">
        <v>13926</v>
      </c>
      <c r="H4150" s="9" t="s">
        <v>13960</v>
      </c>
      <c r="I4150" s="9" t="s">
        <v>13928</v>
      </c>
      <c r="J4150" s="9" t="s">
        <v>13939</v>
      </c>
      <c r="K4150" s="9" t="s">
        <v>13940</v>
      </c>
      <c r="L4150" s="9" t="s">
        <v>13945</v>
      </c>
      <c r="M4150" s="9" t="s">
        <v>13946</v>
      </c>
      <c r="N4150" s="13" t="s">
        <v>12</v>
      </c>
      <c r="O4150" s="13" t="s">
        <v>14</v>
      </c>
      <c r="P4150" s="13" t="s">
        <v>32</v>
      </c>
      <c r="Q4150" s="13" t="s">
        <v>20</v>
      </c>
      <c r="R4150" s="13" t="s">
        <v>15</v>
      </c>
      <c r="S4150" s="10">
        <f>ROUNDUP(SUM(VLOOKUP(F4150,'Pontuação'!A$2:B$11,2,FALSE),VLOOKUP(E4150,'Pontuação'!C$2:D$11,2,FALSE),VLOOKUP(H4150,'Pontuação'!I$2:J$11,2,FALSE),VLOOKUP(J4150,'Pontuação'!G$2:H$11,2,FALSE),VLOOKUP(L4150,'Pontuação'!M$2:N$13,2,FALSE)),0)</f>
        <v>1594</v>
      </c>
      <c r="T4150" s="11">
        <f t="shared" si="1"/>
        <v>159</v>
      </c>
      <c r="U4150" s="11" t="str">
        <f t="array" ref="U4150">IFERROR(INDEX('Pontuação'!G$13:G$101, MATCH(T4150, 'Pontuação'!F$13:F$101, 0)), "Faixa Indefinida")</f>
        <v>C</v>
      </c>
      <c r="V4150" s="11">
        <f t="shared" si="2"/>
        <v>0</v>
      </c>
      <c r="W4150" s="11">
        <f t="shared" si="3"/>
        <v>0</v>
      </c>
      <c r="X4150" s="11">
        <f t="shared" si="4"/>
        <v>1</v>
      </c>
      <c r="Y4150" s="11">
        <f t="shared" si="5"/>
        <v>0</v>
      </c>
      <c r="Z4150" s="12">
        <f>ROUNDUP(SUM(VLOOKUP(F4150,'Pontuação 3.0'!A$2:B$11,2,FALSE),VLOOKUP(E4150,'Pontuação 3.0'!C$2:D$11,2,FALSE),VLOOKUP(H4150,'Pontuação 3.0'!I$2:J$11,2,FALSE),VLOOKUP(J4150,'Pontuação 3.0'!G$2:H$11,2,FALSE),VLOOKUP(G4150,'Pontuação 3.0'!E$2:F$11,2,FALSE),VLOOKUP(K4150,'Pontuação 3.0'!K$2:L$11,2,FALSE),VLOOKUP(L4150,'Pontuação 3.0'!M$2:N$13,2,FALSE)),0)</f>
        <v>2119</v>
      </c>
      <c r="AA4150" s="12">
        <f t="shared" si="6"/>
        <v>212</v>
      </c>
      <c r="AB4150" s="12" t="str">
        <f t="array" ref="AB4150">IFERROR(INDEX('Pontuação 3.0'!G$13:G$191, MATCH(AA4150, 'Pontuação 3.0'!F$13:F$191, 0)), "Faixa Indefinida")</f>
        <v>C</v>
      </c>
      <c r="AC4150" s="12">
        <f t="shared" si="7"/>
        <v>0</v>
      </c>
      <c r="AD4150" s="12">
        <f t="shared" si="8"/>
        <v>0</v>
      </c>
      <c r="AE4150" s="12">
        <f t="shared" si="9"/>
        <v>1</v>
      </c>
      <c r="AF4150" s="12">
        <f t="shared" si="10"/>
        <v>0</v>
      </c>
    </row>
    <row r="4151" ht="15.75" customHeight="1">
      <c r="A4151" s="8">
        <v>45689.0</v>
      </c>
      <c r="B4151" s="9" t="s">
        <v>9547</v>
      </c>
      <c r="C4151" s="9" t="s">
        <v>9548</v>
      </c>
      <c r="D4151" s="15">
        <v>6.2994876026E10</v>
      </c>
      <c r="E4151" s="9" t="s">
        <v>13936</v>
      </c>
      <c r="F4151" s="9" t="s">
        <v>13950</v>
      </c>
      <c r="G4151" s="9" t="s">
        <v>13944</v>
      </c>
      <c r="H4151" s="9" t="s">
        <v>13938</v>
      </c>
      <c r="I4151" s="9" t="s">
        <v>13940</v>
      </c>
      <c r="J4151" s="9" t="s">
        <v>13929</v>
      </c>
      <c r="K4151" s="9" t="s">
        <v>13940</v>
      </c>
      <c r="L4151" s="9" t="s">
        <v>13954</v>
      </c>
      <c r="M4151" s="9" t="s">
        <v>13946</v>
      </c>
      <c r="N4151" s="13" t="s">
        <v>12</v>
      </c>
      <c r="O4151" s="13" t="s">
        <v>14</v>
      </c>
      <c r="P4151" s="13" t="s">
        <v>68</v>
      </c>
      <c r="Q4151" s="13" t="s">
        <v>59</v>
      </c>
      <c r="R4151" s="13" t="s">
        <v>65</v>
      </c>
      <c r="S4151" s="10">
        <f>ROUNDUP(SUM(VLOOKUP(F4151,'Pontuação'!A$2:B$11,2,FALSE),VLOOKUP(E4151,'Pontuação'!C$2:D$11,2,FALSE),VLOOKUP(H4151,'Pontuação'!I$2:J$11,2,FALSE),VLOOKUP(J4151,'Pontuação'!G$2:H$11,2,FALSE),VLOOKUP(L4151,'Pontuação'!M$2:N$13,2,FALSE)),0)</f>
        <v>1542</v>
      </c>
      <c r="T4151" s="11">
        <f t="shared" si="1"/>
        <v>154</v>
      </c>
      <c r="U4151" s="11" t="str">
        <f t="array" ref="U4151">IFERROR(INDEX('Pontuação'!G$13:G$101, MATCH(T4151, 'Pontuação'!F$13:F$101, 0)), "Faixa Indefinida")</f>
        <v>C</v>
      </c>
      <c r="V4151" s="11">
        <f t="shared" si="2"/>
        <v>0</v>
      </c>
      <c r="W4151" s="11">
        <f t="shared" si="3"/>
        <v>0</v>
      </c>
      <c r="X4151" s="11">
        <f t="shared" si="4"/>
        <v>1</v>
      </c>
      <c r="Y4151" s="11">
        <f t="shared" si="5"/>
        <v>0</v>
      </c>
      <c r="Z4151" s="12">
        <f>ROUNDUP(SUM(VLOOKUP(F4151,'Pontuação 3.0'!A$2:B$11,2,FALSE),VLOOKUP(E4151,'Pontuação 3.0'!C$2:D$11,2,FALSE),VLOOKUP(H4151,'Pontuação 3.0'!I$2:J$11,2,FALSE),VLOOKUP(J4151,'Pontuação 3.0'!G$2:H$11,2,FALSE),VLOOKUP(G4151,'Pontuação 3.0'!E$2:F$11,2,FALSE),VLOOKUP(K4151,'Pontuação 3.0'!K$2:L$11,2,FALSE),VLOOKUP(L4151,'Pontuação 3.0'!M$2:N$13,2,FALSE)),0)</f>
        <v>1888</v>
      </c>
      <c r="AA4151" s="12">
        <f t="shared" si="6"/>
        <v>189</v>
      </c>
      <c r="AB4151" s="12" t="str">
        <f t="array" ref="AB4151">IFERROR(INDEX('Pontuação 3.0'!G$13:G$191, MATCH(AA4151, 'Pontuação 3.0'!F$13:F$191, 0)), "Faixa Indefinida")</f>
        <v>D</v>
      </c>
      <c r="AC4151" s="12">
        <f t="shared" si="7"/>
        <v>0</v>
      </c>
      <c r="AD4151" s="12">
        <f t="shared" si="8"/>
        <v>0</v>
      </c>
      <c r="AE4151" s="12">
        <f t="shared" si="9"/>
        <v>0</v>
      </c>
      <c r="AF4151" s="12">
        <f t="shared" si="10"/>
        <v>1</v>
      </c>
    </row>
    <row r="4152" ht="15.75" customHeight="1">
      <c r="A4152" s="8">
        <v>45689.0</v>
      </c>
      <c r="B4152" s="9" t="s">
        <v>9545</v>
      </c>
      <c r="C4152" s="9" t="s">
        <v>9546</v>
      </c>
      <c r="D4152" s="15">
        <v>9.1999082182E10</v>
      </c>
      <c r="E4152" s="9" t="s">
        <v>13936</v>
      </c>
      <c r="F4152" s="9" t="s">
        <v>13948</v>
      </c>
      <c r="G4152" s="9" t="s">
        <v>13926</v>
      </c>
      <c r="H4152" s="9" t="s">
        <v>13951</v>
      </c>
      <c r="I4152" s="9" t="s">
        <v>13940</v>
      </c>
      <c r="J4152" s="9" t="s">
        <v>13929</v>
      </c>
      <c r="K4152" s="9" t="s">
        <v>13930</v>
      </c>
      <c r="L4152" s="9" t="s">
        <v>13945</v>
      </c>
      <c r="M4152" s="9" t="s">
        <v>13967</v>
      </c>
      <c r="N4152" s="13" t="s">
        <v>12</v>
      </c>
      <c r="O4152" s="13" t="s">
        <v>14</v>
      </c>
      <c r="P4152" s="13" t="s">
        <v>32</v>
      </c>
      <c r="Q4152" s="13" t="s">
        <v>59</v>
      </c>
      <c r="R4152" s="13" t="s">
        <v>65</v>
      </c>
      <c r="S4152" s="10">
        <f>ROUNDUP(SUM(VLOOKUP(F4152,'Pontuação'!A$2:B$11,2,FALSE),VLOOKUP(E4152,'Pontuação'!C$2:D$11,2,FALSE),VLOOKUP(H4152,'Pontuação'!I$2:J$11,2,FALSE),VLOOKUP(J4152,'Pontuação'!G$2:H$11,2,FALSE),VLOOKUP(L4152,'Pontuação'!M$2:N$13,2,FALSE)),0)</f>
        <v>1673</v>
      </c>
      <c r="T4152" s="11">
        <f t="shared" si="1"/>
        <v>167</v>
      </c>
      <c r="U4152" s="11" t="str">
        <f t="array" ref="U4152">IFERROR(INDEX('Pontuação'!G$13:G$101, MATCH(T4152, 'Pontuação'!F$13:F$101, 0)), "Faixa Indefinida")</f>
        <v>B</v>
      </c>
      <c r="V4152" s="11">
        <f t="shared" si="2"/>
        <v>0</v>
      </c>
      <c r="W4152" s="11">
        <f t="shared" si="3"/>
        <v>1</v>
      </c>
      <c r="X4152" s="11">
        <f t="shared" si="4"/>
        <v>0</v>
      </c>
      <c r="Y4152" s="11">
        <f t="shared" si="5"/>
        <v>0</v>
      </c>
      <c r="Z4152" s="12">
        <f>ROUNDUP(SUM(VLOOKUP(F4152,'Pontuação 3.0'!A$2:B$11,2,FALSE),VLOOKUP(E4152,'Pontuação 3.0'!C$2:D$11,2,FALSE),VLOOKUP(H4152,'Pontuação 3.0'!I$2:J$11,2,FALSE),VLOOKUP(J4152,'Pontuação 3.0'!G$2:H$11,2,FALSE),VLOOKUP(G4152,'Pontuação 3.0'!E$2:F$11,2,FALSE),VLOOKUP(K4152,'Pontuação 3.0'!K$2:L$11,2,FALSE),VLOOKUP(L4152,'Pontuação 3.0'!M$2:N$13,2,FALSE)),0)</f>
        <v>2336</v>
      </c>
      <c r="AA4152" s="12">
        <f t="shared" si="6"/>
        <v>234</v>
      </c>
      <c r="AB4152" s="12" t="str">
        <f t="array" ref="AB4152">IFERROR(INDEX('Pontuação 3.0'!G$13:G$191, MATCH(AA4152, 'Pontuação 3.0'!F$13:F$191, 0)), "Faixa Indefinida")</f>
        <v>B</v>
      </c>
      <c r="AC4152" s="12">
        <f t="shared" si="7"/>
        <v>0</v>
      </c>
      <c r="AD4152" s="12">
        <f t="shared" si="8"/>
        <v>1</v>
      </c>
      <c r="AE4152" s="12">
        <f t="shared" si="9"/>
        <v>0</v>
      </c>
      <c r="AF4152" s="12">
        <f t="shared" si="10"/>
        <v>0</v>
      </c>
    </row>
    <row r="4153" ht="15.75" customHeight="1">
      <c r="A4153" s="8">
        <v>45689.0</v>
      </c>
      <c r="B4153" s="9" t="s">
        <v>9547</v>
      </c>
      <c r="C4153" s="9" t="s">
        <v>9548</v>
      </c>
      <c r="D4153" s="15">
        <v>6.2994876026E10</v>
      </c>
      <c r="E4153" s="9" t="s">
        <v>13936</v>
      </c>
      <c r="F4153" s="9" t="s">
        <v>13950</v>
      </c>
      <c r="G4153" s="9" t="s">
        <v>13944</v>
      </c>
      <c r="H4153" s="9" t="s">
        <v>13938</v>
      </c>
      <c r="I4153" s="9" t="s">
        <v>13940</v>
      </c>
      <c r="J4153" s="9" t="s">
        <v>13929</v>
      </c>
      <c r="K4153" s="9" t="s">
        <v>13940</v>
      </c>
      <c r="L4153" s="9" t="s">
        <v>13931</v>
      </c>
      <c r="M4153" s="9" t="s">
        <v>13942</v>
      </c>
      <c r="N4153" s="13" t="s">
        <v>12</v>
      </c>
      <c r="O4153" s="13" t="s">
        <v>14</v>
      </c>
      <c r="P4153" s="13" t="s">
        <v>68</v>
      </c>
      <c r="Q4153" s="13" t="s">
        <v>59</v>
      </c>
      <c r="R4153" s="13" t="s">
        <v>65</v>
      </c>
      <c r="S4153" s="10">
        <f>ROUNDUP(SUM(VLOOKUP(F4153,'Pontuação'!A$2:B$11,2,FALSE),VLOOKUP(E4153,'Pontuação'!C$2:D$11,2,FALSE),VLOOKUP(H4153,'Pontuação'!I$2:J$11,2,FALSE),VLOOKUP(J4153,'Pontuação'!G$2:H$11,2,FALSE),VLOOKUP(L4153,'Pontuação'!M$2:N$13,2,FALSE)),0)</f>
        <v>1579</v>
      </c>
      <c r="T4153" s="11">
        <f t="shared" si="1"/>
        <v>158</v>
      </c>
      <c r="U4153" s="11" t="str">
        <f t="array" ref="U4153">IFERROR(INDEX('Pontuação'!G$13:G$101, MATCH(T4153, 'Pontuação'!F$13:F$101, 0)), "Faixa Indefinida")</f>
        <v>C</v>
      </c>
      <c r="V4153" s="11">
        <f t="shared" si="2"/>
        <v>0</v>
      </c>
      <c r="W4153" s="11">
        <f t="shared" si="3"/>
        <v>0</v>
      </c>
      <c r="X4153" s="11">
        <f t="shared" si="4"/>
        <v>1</v>
      </c>
      <c r="Y4153" s="11">
        <f t="shared" si="5"/>
        <v>0</v>
      </c>
      <c r="Z4153" s="12">
        <f>ROUNDUP(SUM(VLOOKUP(F4153,'Pontuação 3.0'!A$2:B$11,2,FALSE),VLOOKUP(E4153,'Pontuação 3.0'!C$2:D$11,2,FALSE),VLOOKUP(H4153,'Pontuação 3.0'!I$2:J$11,2,FALSE),VLOOKUP(J4153,'Pontuação 3.0'!G$2:H$11,2,FALSE),VLOOKUP(G4153,'Pontuação 3.0'!E$2:F$11,2,FALSE),VLOOKUP(K4153,'Pontuação 3.0'!K$2:L$11,2,FALSE),VLOOKUP(L4153,'Pontuação 3.0'!M$2:N$13,2,FALSE)),0)</f>
        <v>1918</v>
      </c>
      <c r="AA4153" s="12">
        <f t="shared" si="6"/>
        <v>192</v>
      </c>
      <c r="AB4153" s="12" t="str">
        <f t="array" ref="AB4153">IFERROR(INDEX('Pontuação 3.0'!G$13:G$191, MATCH(AA4153, 'Pontuação 3.0'!F$13:F$191, 0)), "Faixa Indefinida")</f>
        <v>C</v>
      </c>
      <c r="AC4153" s="12">
        <f t="shared" si="7"/>
        <v>0</v>
      </c>
      <c r="AD4153" s="12">
        <f t="shared" si="8"/>
        <v>0</v>
      </c>
      <c r="AE4153" s="12">
        <f t="shared" si="9"/>
        <v>1</v>
      </c>
      <c r="AF4153" s="12">
        <f t="shared" si="10"/>
        <v>0</v>
      </c>
    </row>
    <row r="4154" ht="15.75" customHeight="1">
      <c r="A4154" s="8">
        <v>45689.0</v>
      </c>
      <c r="B4154" s="9" t="s">
        <v>9549</v>
      </c>
      <c r="C4154" s="9" t="s">
        <v>9550</v>
      </c>
      <c r="D4154" s="15">
        <v>6.7998161633E10</v>
      </c>
      <c r="E4154" s="9" t="s">
        <v>13924</v>
      </c>
      <c r="F4154" s="9" t="s">
        <v>13950</v>
      </c>
      <c r="G4154" s="9" t="s">
        <v>13926</v>
      </c>
      <c r="H4154" s="9" t="s">
        <v>13951</v>
      </c>
      <c r="I4154" s="9" t="s">
        <v>13940</v>
      </c>
      <c r="J4154" s="9" t="s">
        <v>13929</v>
      </c>
      <c r="K4154" s="9" t="s">
        <v>13940</v>
      </c>
      <c r="L4154" s="9" t="s">
        <v>13945</v>
      </c>
      <c r="M4154" s="9" t="s">
        <v>13942</v>
      </c>
      <c r="N4154" s="13" t="s">
        <v>12</v>
      </c>
      <c r="O4154" s="13" t="s">
        <v>14</v>
      </c>
      <c r="P4154" s="13" t="s">
        <v>13</v>
      </c>
      <c r="Q4154" s="13" t="s">
        <v>20</v>
      </c>
      <c r="R4154" s="13" t="s">
        <v>15</v>
      </c>
      <c r="S4154" s="10">
        <f>ROUNDUP(SUM(VLOOKUP(F4154,'Pontuação'!A$2:B$11,2,FALSE),VLOOKUP(E4154,'Pontuação'!C$2:D$11,2,FALSE),VLOOKUP(H4154,'Pontuação'!I$2:J$11,2,FALSE),VLOOKUP(J4154,'Pontuação'!G$2:H$11,2,FALSE),VLOOKUP(L4154,'Pontuação'!M$2:N$13,2,FALSE)),0)</f>
        <v>1689</v>
      </c>
      <c r="T4154" s="11">
        <f t="shared" si="1"/>
        <v>169</v>
      </c>
      <c r="U4154" s="11" t="str">
        <f t="array" ref="U4154">IFERROR(INDEX('Pontuação'!G$13:G$101, MATCH(T4154, 'Pontuação'!F$13:F$101, 0)), "Faixa Indefinida")</f>
        <v>B</v>
      </c>
      <c r="V4154" s="11">
        <f t="shared" si="2"/>
        <v>0</v>
      </c>
      <c r="W4154" s="11">
        <f t="shared" si="3"/>
        <v>1</v>
      </c>
      <c r="X4154" s="11">
        <f t="shared" si="4"/>
        <v>0</v>
      </c>
      <c r="Y4154" s="11">
        <f t="shared" si="5"/>
        <v>0</v>
      </c>
      <c r="Z4154" s="12">
        <f>ROUNDUP(SUM(VLOOKUP(F4154,'Pontuação 3.0'!A$2:B$11,2,FALSE),VLOOKUP(E4154,'Pontuação 3.0'!C$2:D$11,2,FALSE),VLOOKUP(H4154,'Pontuação 3.0'!I$2:J$11,2,FALSE),VLOOKUP(J4154,'Pontuação 3.0'!G$2:H$11,2,FALSE),VLOOKUP(G4154,'Pontuação 3.0'!E$2:F$11,2,FALSE),VLOOKUP(K4154,'Pontuação 3.0'!K$2:L$11,2,FALSE),VLOOKUP(L4154,'Pontuação 3.0'!M$2:N$13,2,FALSE)),0)</f>
        <v>2178</v>
      </c>
      <c r="AA4154" s="12">
        <f t="shared" si="6"/>
        <v>218</v>
      </c>
      <c r="AB4154" s="12" t="str">
        <f t="array" ref="AB4154">IFERROR(INDEX('Pontuação 3.0'!G$13:G$191, MATCH(AA4154, 'Pontuação 3.0'!F$13:F$191, 0)), "Faixa Indefinida")</f>
        <v>B</v>
      </c>
      <c r="AC4154" s="12">
        <f t="shared" si="7"/>
        <v>0</v>
      </c>
      <c r="AD4154" s="12">
        <f t="shared" si="8"/>
        <v>1</v>
      </c>
      <c r="AE4154" s="12">
        <f t="shared" si="9"/>
        <v>0</v>
      </c>
      <c r="AF4154" s="12">
        <f t="shared" si="10"/>
        <v>0</v>
      </c>
    </row>
    <row r="4155" ht="15.75" customHeight="1">
      <c r="A4155" s="8">
        <v>45689.0</v>
      </c>
      <c r="B4155" s="9" t="s">
        <v>9551</v>
      </c>
      <c r="C4155" s="9" t="s">
        <v>9552</v>
      </c>
      <c r="D4155" s="15">
        <v>6.1995937233E10</v>
      </c>
      <c r="E4155" s="9" t="s">
        <v>13936</v>
      </c>
      <c r="F4155" s="9" t="s">
        <v>13948</v>
      </c>
      <c r="G4155" s="9" t="s">
        <v>13926</v>
      </c>
      <c r="H4155" s="9" t="s">
        <v>13938</v>
      </c>
      <c r="I4155" s="9" t="s">
        <v>13940</v>
      </c>
      <c r="J4155" s="9" t="s">
        <v>13939</v>
      </c>
      <c r="K4155" s="9" t="s">
        <v>13940</v>
      </c>
      <c r="L4155" s="9" t="s">
        <v>13945</v>
      </c>
      <c r="M4155" s="9" t="s">
        <v>13952</v>
      </c>
      <c r="N4155" s="13" t="s">
        <v>12</v>
      </c>
      <c r="O4155" s="13" t="s">
        <v>14</v>
      </c>
      <c r="P4155" s="13" t="s">
        <v>93</v>
      </c>
      <c r="Q4155" s="13" t="s">
        <v>20</v>
      </c>
      <c r="R4155" s="13" t="s">
        <v>15</v>
      </c>
      <c r="S4155" s="10">
        <f>ROUNDUP(SUM(VLOOKUP(F4155,'Pontuação'!A$2:B$11,2,FALSE),VLOOKUP(E4155,'Pontuação'!C$2:D$11,2,FALSE),VLOOKUP(H4155,'Pontuação'!I$2:J$11,2,FALSE),VLOOKUP(J4155,'Pontuação'!G$2:H$11,2,FALSE),VLOOKUP(L4155,'Pontuação'!M$2:N$13,2,FALSE)),0)</f>
        <v>1804</v>
      </c>
      <c r="T4155" s="11">
        <f t="shared" si="1"/>
        <v>180</v>
      </c>
      <c r="U4155" s="11" t="str">
        <f t="array" ref="U4155">IFERROR(INDEX('Pontuação'!G$13:G$101, MATCH(T4155, 'Pontuação'!F$13:F$101, 0)), "Faixa Indefinida")</f>
        <v>B</v>
      </c>
      <c r="V4155" s="11">
        <f t="shared" si="2"/>
        <v>0</v>
      </c>
      <c r="W4155" s="11">
        <f t="shared" si="3"/>
        <v>1</v>
      </c>
      <c r="X4155" s="11">
        <f t="shared" si="4"/>
        <v>0</v>
      </c>
      <c r="Y4155" s="11">
        <f t="shared" si="5"/>
        <v>0</v>
      </c>
      <c r="Z4155" s="12">
        <f>ROUNDUP(SUM(VLOOKUP(F4155,'Pontuação 3.0'!A$2:B$11,2,FALSE),VLOOKUP(E4155,'Pontuação 3.0'!C$2:D$11,2,FALSE),VLOOKUP(H4155,'Pontuação 3.0'!I$2:J$11,2,FALSE),VLOOKUP(J4155,'Pontuação 3.0'!G$2:H$11,2,FALSE),VLOOKUP(G4155,'Pontuação 3.0'!E$2:F$11,2,FALSE),VLOOKUP(K4155,'Pontuação 3.0'!K$2:L$11,2,FALSE),VLOOKUP(L4155,'Pontuação 3.0'!M$2:N$13,2,FALSE)),0)</f>
        <v>2163</v>
      </c>
      <c r="AA4155" s="12">
        <f t="shared" si="6"/>
        <v>216</v>
      </c>
      <c r="AB4155" s="12" t="str">
        <f t="array" ref="AB4155">IFERROR(INDEX('Pontuação 3.0'!G$13:G$191, MATCH(AA4155, 'Pontuação 3.0'!F$13:F$191, 0)), "Faixa Indefinida")</f>
        <v>B</v>
      </c>
      <c r="AC4155" s="12">
        <f t="shared" si="7"/>
        <v>0</v>
      </c>
      <c r="AD4155" s="12">
        <f t="shared" si="8"/>
        <v>1</v>
      </c>
      <c r="AE4155" s="12">
        <f t="shared" si="9"/>
        <v>0</v>
      </c>
      <c r="AF4155" s="12">
        <f t="shared" si="10"/>
        <v>0</v>
      </c>
    </row>
    <row r="4156" ht="15.75" customHeight="1">
      <c r="A4156" s="8">
        <v>45689.0</v>
      </c>
      <c r="B4156" s="9" t="s">
        <v>388</v>
      </c>
      <c r="C4156" s="9" t="s">
        <v>389</v>
      </c>
      <c r="D4156" s="14" t="s">
        <v>13972</v>
      </c>
      <c r="E4156" s="9" t="s">
        <v>13936</v>
      </c>
      <c r="F4156" s="9" t="s">
        <v>13950</v>
      </c>
      <c r="G4156" s="9" t="s">
        <v>13926</v>
      </c>
      <c r="H4156" s="9" t="s">
        <v>13938</v>
      </c>
      <c r="I4156" s="9" t="s">
        <v>13940</v>
      </c>
      <c r="J4156" s="9" t="s">
        <v>13929</v>
      </c>
      <c r="K4156" s="9" t="s">
        <v>13940</v>
      </c>
      <c r="L4156" s="9" t="s">
        <v>13931</v>
      </c>
      <c r="M4156" s="9" t="s">
        <v>13967</v>
      </c>
      <c r="N4156" s="13" t="s">
        <v>12</v>
      </c>
      <c r="O4156" s="13" t="s">
        <v>14</v>
      </c>
      <c r="P4156" s="13" t="s">
        <v>32</v>
      </c>
      <c r="Q4156" s="13" t="s">
        <v>59</v>
      </c>
      <c r="R4156" s="13" t="s">
        <v>15</v>
      </c>
      <c r="S4156" s="10">
        <f>ROUNDUP(SUM(VLOOKUP(F4156,'Pontuação'!A$2:B$11,2,FALSE),VLOOKUP(E4156,'Pontuação'!C$2:D$11,2,FALSE),VLOOKUP(H4156,'Pontuação'!I$2:J$11,2,FALSE),VLOOKUP(J4156,'Pontuação'!G$2:H$11,2,FALSE),VLOOKUP(L4156,'Pontuação'!M$2:N$13,2,FALSE)),0)</f>
        <v>1579</v>
      </c>
      <c r="T4156" s="11">
        <f t="shared" si="1"/>
        <v>158</v>
      </c>
      <c r="U4156" s="11" t="str">
        <f t="array" ref="U4156">IFERROR(INDEX('Pontuação'!G$13:G$101, MATCH(T4156, 'Pontuação'!F$13:F$101, 0)), "Faixa Indefinida")</f>
        <v>C</v>
      </c>
      <c r="V4156" s="11">
        <f t="shared" si="2"/>
        <v>0</v>
      </c>
      <c r="W4156" s="11">
        <f t="shared" si="3"/>
        <v>0</v>
      </c>
      <c r="X4156" s="11">
        <f t="shared" si="4"/>
        <v>1</v>
      </c>
      <c r="Y4156" s="11">
        <f t="shared" si="5"/>
        <v>0</v>
      </c>
      <c r="Z4156" s="12">
        <f>ROUNDUP(SUM(VLOOKUP(F4156,'Pontuação 3.0'!A$2:B$11,2,FALSE),VLOOKUP(E4156,'Pontuação 3.0'!C$2:D$11,2,FALSE),VLOOKUP(H4156,'Pontuação 3.0'!I$2:J$11,2,FALSE),VLOOKUP(J4156,'Pontuação 3.0'!G$2:H$11,2,FALSE),VLOOKUP(G4156,'Pontuação 3.0'!E$2:F$11,2,FALSE),VLOOKUP(K4156,'Pontuação 3.0'!K$2:L$11,2,FALSE),VLOOKUP(L4156,'Pontuação 3.0'!M$2:N$13,2,FALSE)),0)</f>
        <v>2058</v>
      </c>
      <c r="AA4156" s="12">
        <f t="shared" si="6"/>
        <v>206</v>
      </c>
      <c r="AB4156" s="12" t="str">
        <f t="array" ref="AB4156">IFERROR(INDEX('Pontuação 3.0'!G$13:G$191, MATCH(AA4156, 'Pontuação 3.0'!F$13:F$191, 0)), "Faixa Indefinida")</f>
        <v>C</v>
      </c>
      <c r="AC4156" s="12">
        <f t="shared" si="7"/>
        <v>0</v>
      </c>
      <c r="AD4156" s="12">
        <f t="shared" si="8"/>
        <v>0</v>
      </c>
      <c r="AE4156" s="12">
        <f t="shared" si="9"/>
        <v>1</v>
      </c>
      <c r="AF4156" s="12">
        <f t="shared" si="10"/>
        <v>0</v>
      </c>
    </row>
    <row r="4157" ht="15.75" customHeight="1">
      <c r="A4157" s="8">
        <v>45689.0</v>
      </c>
      <c r="B4157" s="9" t="s">
        <v>9553</v>
      </c>
      <c r="C4157" s="9" t="s">
        <v>9554</v>
      </c>
      <c r="D4157" s="15">
        <v>6.2991571868E10</v>
      </c>
      <c r="E4157" s="9" t="s">
        <v>13924</v>
      </c>
      <c r="F4157" s="9" t="s">
        <v>13950</v>
      </c>
      <c r="G4157" s="9" t="s">
        <v>13926</v>
      </c>
      <c r="H4157" s="9" t="s">
        <v>13938</v>
      </c>
      <c r="I4157" s="9" t="s">
        <v>13928</v>
      </c>
      <c r="J4157" s="9" t="s">
        <v>13939</v>
      </c>
      <c r="K4157" s="9" t="s">
        <v>13940</v>
      </c>
      <c r="L4157" s="9" t="s">
        <v>13959</v>
      </c>
      <c r="M4157" s="9" t="s">
        <v>13967</v>
      </c>
      <c r="N4157" s="13" t="s">
        <v>12</v>
      </c>
      <c r="O4157" s="13" t="s">
        <v>14</v>
      </c>
      <c r="P4157" s="13" t="s">
        <v>32</v>
      </c>
      <c r="Q4157" s="13" t="s">
        <v>77</v>
      </c>
      <c r="R4157" s="13" t="s">
        <v>15</v>
      </c>
      <c r="S4157" s="10">
        <f>ROUNDUP(SUM(VLOOKUP(F4157,'Pontuação'!A$2:B$11,2,FALSE),VLOOKUP(E4157,'Pontuação'!C$2:D$11,2,FALSE),VLOOKUP(H4157,'Pontuação'!I$2:J$11,2,FALSE),VLOOKUP(J4157,'Pontuação'!G$2:H$11,2,FALSE),VLOOKUP(L4157,'Pontuação'!M$2:N$13,2,FALSE)),0)</f>
        <v>1758</v>
      </c>
      <c r="T4157" s="11">
        <f t="shared" si="1"/>
        <v>176</v>
      </c>
      <c r="U4157" s="11" t="str">
        <f t="array" ref="U4157">IFERROR(INDEX('Pontuação'!G$13:G$101, MATCH(T4157, 'Pontuação'!F$13:F$101, 0)), "Faixa Indefinida")</f>
        <v>B</v>
      </c>
      <c r="V4157" s="11">
        <f t="shared" si="2"/>
        <v>0</v>
      </c>
      <c r="W4157" s="11">
        <f t="shared" si="3"/>
        <v>1</v>
      </c>
      <c r="X4157" s="11">
        <f t="shared" si="4"/>
        <v>0</v>
      </c>
      <c r="Y4157" s="11">
        <f t="shared" si="5"/>
        <v>0</v>
      </c>
      <c r="Z4157" s="12">
        <f>ROUNDUP(SUM(VLOOKUP(F4157,'Pontuação 3.0'!A$2:B$11,2,FALSE),VLOOKUP(E4157,'Pontuação 3.0'!C$2:D$11,2,FALSE),VLOOKUP(H4157,'Pontuação 3.0'!I$2:J$11,2,FALSE),VLOOKUP(J4157,'Pontuação 3.0'!G$2:H$11,2,FALSE),VLOOKUP(G4157,'Pontuação 3.0'!E$2:F$11,2,FALSE),VLOOKUP(K4157,'Pontuação 3.0'!K$2:L$11,2,FALSE),VLOOKUP(L4157,'Pontuação 3.0'!M$2:N$13,2,FALSE)),0)</f>
        <v>2374</v>
      </c>
      <c r="AA4157" s="12">
        <f t="shared" si="6"/>
        <v>237</v>
      </c>
      <c r="AB4157" s="12" t="str">
        <f t="array" ref="AB4157">IFERROR(INDEX('Pontuação 3.0'!G$13:G$191, MATCH(AA4157, 'Pontuação 3.0'!F$13:F$191, 0)), "Faixa Indefinida")</f>
        <v>A</v>
      </c>
      <c r="AC4157" s="12">
        <f t="shared" si="7"/>
        <v>1</v>
      </c>
      <c r="AD4157" s="12">
        <f t="shared" si="8"/>
        <v>0</v>
      </c>
      <c r="AE4157" s="12">
        <f t="shared" si="9"/>
        <v>0</v>
      </c>
      <c r="AF4157" s="12">
        <f t="shared" si="10"/>
        <v>0</v>
      </c>
    </row>
    <row r="4158" ht="15.75" customHeight="1">
      <c r="A4158" s="8">
        <v>45689.0</v>
      </c>
      <c r="B4158" s="9" t="s">
        <v>9557</v>
      </c>
      <c r="C4158" s="9" t="s">
        <v>9558</v>
      </c>
      <c r="D4158" s="15">
        <v>6.2992284895E10</v>
      </c>
      <c r="E4158" s="9" t="s">
        <v>13936</v>
      </c>
      <c r="F4158" s="9" t="s">
        <v>13948</v>
      </c>
      <c r="G4158" s="9" t="s">
        <v>13926</v>
      </c>
      <c r="H4158" s="9" t="s">
        <v>13949</v>
      </c>
      <c r="I4158" s="9" t="s">
        <v>13928</v>
      </c>
      <c r="J4158" s="9" t="s">
        <v>13939</v>
      </c>
      <c r="K4158" s="9" t="s">
        <v>13930</v>
      </c>
      <c r="L4158" s="9" t="s">
        <v>13945</v>
      </c>
      <c r="M4158" s="9" t="s">
        <v>13942</v>
      </c>
      <c r="N4158" s="13" t="s">
        <v>12</v>
      </c>
      <c r="O4158" s="13" t="s">
        <v>14</v>
      </c>
      <c r="P4158" s="13" t="s">
        <v>399</v>
      </c>
      <c r="Q4158" s="13" t="s">
        <v>20</v>
      </c>
      <c r="R4158" s="13" t="s">
        <v>65</v>
      </c>
      <c r="S4158" s="10">
        <f>ROUNDUP(SUM(VLOOKUP(F4158,'Pontuação'!A$2:B$11,2,FALSE),VLOOKUP(E4158,'Pontuação'!C$2:D$11,2,FALSE),VLOOKUP(H4158,'Pontuação'!I$2:J$11,2,FALSE),VLOOKUP(J4158,'Pontuação'!G$2:H$11,2,FALSE),VLOOKUP(L4158,'Pontuação'!M$2:N$13,2,FALSE)),0)</f>
        <v>1820</v>
      </c>
      <c r="T4158" s="11">
        <f t="shared" si="1"/>
        <v>182</v>
      </c>
      <c r="U4158" s="11" t="str">
        <f t="array" ref="U4158">IFERROR(INDEX('Pontuação'!G$13:G$101, MATCH(T4158, 'Pontuação'!F$13:F$101, 0)), "Faixa Indefinida")</f>
        <v>B</v>
      </c>
      <c r="V4158" s="11">
        <f t="shared" si="2"/>
        <v>0</v>
      </c>
      <c r="W4158" s="11">
        <f t="shared" si="3"/>
        <v>1</v>
      </c>
      <c r="X4158" s="11">
        <f t="shared" si="4"/>
        <v>0</v>
      </c>
      <c r="Y4158" s="11">
        <f t="shared" si="5"/>
        <v>0</v>
      </c>
      <c r="Z4158" s="12">
        <f>ROUNDUP(SUM(VLOOKUP(F4158,'Pontuação 3.0'!A$2:B$11,2,FALSE),VLOOKUP(E4158,'Pontuação 3.0'!C$2:D$11,2,FALSE),VLOOKUP(H4158,'Pontuação 3.0'!I$2:J$11,2,FALSE),VLOOKUP(J4158,'Pontuação 3.0'!G$2:H$11,2,FALSE),VLOOKUP(G4158,'Pontuação 3.0'!E$2:F$11,2,FALSE),VLOOKUP(K4158,'Pontuação 3.0'!K$2:L$11,2,FALSE),VLOOKUP(L4158,'Pontuação 3.0'!M$2:N$13,2,FALSE)),0)</f>
        <v>2575</v>
      </c>
      <c r="AA4158" s="12">
        <f t="shared" si="6"/>
        <v>258</v>
      </c>
      <c r="AB4158" s="12" t="str">
        <f t="array" ref="AB4158">IFERROR(INDEX('Pontuação 3.0'!G$13:G$191, MATCH(AA4158, 'Pontuação 3.0'!F$13:F$191, 0)), "Faixa Indefinida")</f>
        <v>A</v>
      </c>
      <c r="AC4158" s="12">
        <f t="shared" si="7"/>
        <v>1</v>
      </c>
      <c r="AD4158" s="12">
        <f t="shared" si="8"/>
        <v>0</v>
      </c>
      <c r="AE4158" s="12">
        <f t="shared" si="9"/>
        <v>0</v>
      </c>
      <c r="AF4158" s="12">
        <f t="shared" si="10"/>
        <v>0</v>
      </c>
    </row>
    <row r="4159" ht="15.75" customHeight="1">
      <c r="A4159" s="8">
        <v>45689.0</v>
      </c>
      <c r="B4159" s="9" t="s">
        <v>9555</v>
      </c>
      <c r="C4159" s="9" t="s">
        <v>9556</v>
      </c>
      <c r="D4159" s="15">
        <v>3.3999957856E10</v>
      </c>
      <c r="E4159" s="9" t="s">
        <v>13936</v>
      </c>
      <c r="F4159" s="9" t="s">
        <v>13950</v>
      </c>
      <c r="G4159" s="9" t="s">
        <v>13957</v>
      </c>
      <c r="H4159" s="9" t="s">
        <v>13951</v>
      </c>
      <c r="I4159" s="9" t="s">
        <v>13940</v>
      </c>
      <c r="J4159" s="9" t="s">
        <v>13929</v>
      </c>
      <c r="K4159" s="9" t="s">
        <v>13940</v>
      </c>
      <c r="L4159" s="9" t="s">
        <v>13945</v>
      </c>
      <c r="M4159" s="9" t="s">
        <v>13952</v>
      </c>
      <c r="N4159" s="13" t="s">
        <v>12</v>
      </c>
      <c r="O4159" s="13" t="s">
        <v>14</v>
      </c>
      <c r="P4159" s="13" t="s">
        <v>32</v>
      </c>
      <c r="Q4159" s="13" t="s">
        <v>20</v>
      </c>
      <c r="R4159" s="13" t="s">
        <v>15</v>
      </c>
      <c r="S4159" s="10">
        <f>ROUNDUP(SUM(VLOOKUP(F4159,'Pontuação'!A$2:B$11,2,FALSE),VLOOKUP(E4159,'Pontuação'!C$2:D$11,2,FALSE),VLOOKUP(H4159,'Pontuação'!I$2:J$11,2,FALSE),VLOOKUP(J4159,'Pontuação'!G$2:H$11,2,FALSE),VLOOKUP(L4159,'Pontuação'!M$2:N$13,2,FALSE)),0)</f>
        <v>1685</v>
      </c>
      <c r="T4159" s="11">
        <f t="shared" si="1"/>
        <v>169</v>
      </c>
      <c r="U4159" s="11" t="str">
        <f t="array" ref="U4159">IFERROR(INDEX('Pontuação'!G$13:G$101, MATCH(T4159, 'Pontuação'!F$13:F$101, 0)), "Faixa Indefinida")</f>
        <v>B</v>
      </c>
      <c r="V4159" s="11">
        <f t="shared" si="2"/>
        <v>0</v>
      </c>
      <c r="W4159" s="11">
        <f t="shared" si="3"/>
        <v>1</v>
      </c>
      <c r="X4159" s="11">
        <f t="shared" si="4"/>
        <v>0</v>
      </c>
      <c r="Y4159" s="11">
        <f t="shared" si="5"/>
        <v>0</v>
      </c>
      <c r="Z4159" s="12">
        <f>ROUNDUP(SUM(VLOOKUP(F4159,'Pontuação 3.0'!A$2:B$11,2,FALSE),VLOOKUP(E4159,'Pontuação 3.0'!C$2:D$11,2,FALSE),VLOOKUP(H4159,'Pontuação 3.0'!I$2:J$11,2,FALSE),VLOOKUP(J4159,'Pontuação 3.0'!G$2:H$11,2,FALSE),VLOOKUP(G4159,'Pontuação 3.0'!E$2:F$11,2,FALSE),VLOOKUP(K4159,'Pontuação 3.0'!K$2:L$11,2,FALSE),VLOOKUP(L4159,'Pontuação 3.0'!M$2:N$13,2,FALSE)),0)</f>
        <v>2058</v>
      </c>
      <c r="AA4159" s="12">
        <f t="shared" si="6"/>
        <v>206</v>
      </c>
      <c r="AB4159" s="12" t="str">
        <f t="array" ref="AB4159">IFERROR(INDEX('Pontuação 3.0'!G$13:G$191, MATCH(AA4159, 'Pontuação 3.0'!F$13:F$191, 0)), "Faixa Indefinida")</f>
        <v>C</v>
      </c>
      <c r="AC4159" s="12">
        <f t="shared" si="7"/>
        <v>0</v>
      </c>
      <c r="AD4159" s="12">
        <f t="shared" si="8"/>
        <v>0</v>
      </c>
      <c r="AE4159" s="12">
        <f t="shared" si="9"/>
        <v>1</v>
      </c>
      <c r="AF4159" s="12">
        <f t="shared" si="10"/>
        <v>0</v>
      </c>
    </row>
    <row r="4160" ht="15.75" customHeight="1">
      <c r="A4160" s="8">
        <v>45689.0</v>
      </c>
      <c r="B4160" s="9" t="s">
        <v>9561</v>
      </c>
      <c r="C4160" s="9" t="s">
        <v>9562</v>
      </c>
      <c r="D4160" s="15">
        <v>1.194957009E10</v>
      </c>
      <c r="E4160" s="9" t="s">
        <v>13936</v>
      </c>
      <c r="F4160" s="9" t="s">
        <v>13950</v>
      </c>
      <c r="G4160" s="9" t="s">
        <v>13926</v>
      </c>
      <c r="H4160" s="9" t="s">
        <v>13949</v>
      </c>
      <c r="I4160" s="9" t="s">
        <v>13928</v>
      </c>
      <c r="J4160" s="9" t="s">
        <v>13939</v>
      </c>
      <c r="K4160" s="9" t="s">
        <v>13930</v>
      </c>
      <c r="L4160" s="9" t="s">
        <v>13931</v>
      </c>
      <c r="M4160" s="9" t="s">
        <v>13967</v>
      </c>
      <c r="N4160" s="13" t="s">
        <v>12</v>
      </c>
      <c r="O4160" s="13" t="s">
        <v>14</v>
      </c>
      <c r="P4160" s="13" t="s">
        <v>32</v>
      </c>
      <c r="Q4160" s="13" t="s">
        <v>20</v>
      </c>
      <c r="R4160" s="13" t="s">
        <v>15</v>
      </c>
      <c r="S4160" s="10">
        <f>ROUNDUP(SUM(VLOOKUP(F4160,'Pontuação'!A$2:B$11,2,FALSE),VLOOKUP(E4160,'Pontuação'!C$2:D$11,2,FALSE),VLOOKUP(H4160,'Pontuação'!I$2:J$11,2,FALSE),VLOOKUP(J4160,'Pontuação'!G$2:H$11,2,FALSE),VLOOKUP(L4160,'Pontuação'!M$2:N$13,2,FALSE)),0)</f>
        <v>1700</v>
      </c>
      <c r="T4160" s="11">
        <f t="shared" si="1"/>
        <v>170</v>
      </c>
      <c r="U4160" s="11" t="str">
        <f t="array" ref="U4160">IFERROR(INDEX('Pontuação'!G$13:G$101, MATCH(T4160, 'Pontuação'!F$13:F$101, 0)), "Faixa Indefinida")</f>
        <v>B</v>
      </c>
      <c r="V4160" s="11">
        <f t="shared" si="2"/>
        <v>0</v>
      </c>
      <c r="W4160" s="11">
        <f t="shared" si="3"/>
        <v>1</v>
      </c>
      <c r="X4160" s="11">
        <f t="shared" si="4"/>
        <v>0</v>
      </c>
      <c r="Y4160" s="11">
        <f t="shared" si="5"/>
        <v>0</v>
      </c>
      <c r="Z4160" s="12">
        <f>ROUNDUP(SUM(VLOOKUP(F4160,'Pontuação 3.0'!A$2:B$11,2,FALSE),VLOOKUP(E4160,'Pontuação 3.0'!C$2:D$11,2,FALSE),VLOOKUP(H4160,'Pontuação 3.0'!I$2:J$11,2,FALSE),VLOOKUP(J4160,'Pontuação 3.0'!G$2:H$11,2,FALSE),VLOOKUP(G4160,'Pontuação 3.0'!E$2:F$11,2,FALSE),VLOOKUP(K4160,'Pontuação 3.0'!K$2:L$11,2,FALSE),VLOOKUP(L4160,'Pontuação 3.0'!M$2:N$13,2,FALSE)),0)</f>
        <v>2622</v>
      </c>
      <c r="AA4160" s="12">
        <f t="shared" si="6"/>
        <v>262</v>
      </c>
      <c r="AB4160" s="12" t="str">
        <f t="array" ref="AB4160">IFERROR(INDEX('Pontuação 3.0'!G$13:G$191, MATCH(AA4160, 'Pontuação 3.0'!F$13:F$191, 0)), "Faixa Indefinida")</f>
        <v>A</v>
      </c>
      <c r="AC4160" s="12">
        <f t="shared" si="7"/>
        <v>1</v>
      </c>
      <c r="AD4160" s="12">
        <f t="shared" si="8"/>
        <v>0</v>
      </c>
      <c r="AE4160" s="12">
        <f t="shared" si="9"/>
        <v>0</v>
      </c>
      <c r="AF4160" s="12">
        <f t="shared" si="10"/>
        <v>0</v>
      </c>
    </row>
    <row r="4161" ht="15.75" customHeight="1">
      <c r="A4161" s="8">
        <v>45689.0</v>
      </c>
      <c r="B4161" s="9" t="s">
        <v>9559</v>
      </c>
      <c r="C4161" s="9" t="s">
        <v>9560</v>
      </c>
      <c r="D4161" s="15">
        <v>1.9997588948E10</v>
      </c>
      <c r="E4161" s="9" t="s">
        <v>13936</v>
      </c>
      <c r="F4161" s="9" t="s">
        <v>13948</v>
      </c>
      <c r="G4161" s="9" t="s">
        <v>13926</v>
      </c>
      <c r="H4161" s="9" t="s">
        <v>13938</v>
      </c>
      <c r="I4161" s="9" t="s">
        <v>13940</v>
      </c>
      <c r="J4161" s="9" t="s">
        <v>13929</v>
      </c>
      <c r="K4161" s="9" t="s">
        <v>13940</v>
      </c>
      <c r="L4161" s="9" t="s">
        <v>13931</v>
      </c>
      <c r="M4161" s="9" t="s">
        <v>13946</v>
      </c>
      <c r="N4161" s="13" t="s">
        <v>12</v>
      </c>
      <c r="O4161" s="13" t="s">
        <v>14</v>
      </c>
      <c r="P4161" s="13" t="s">
        <v>32</v>
      </c>
      <c r="Q4161" s="13" t="s">
        <v>20</v>
      </c>
      <c r="R4161" s="13" t="s">
        <v>15</v>
      </c>
      <c r="S4161" s="10">
        <f>ROUNDUP(SUM(VLOOKUP(F4161,'Pontuação'!A$2:B$11,2,FALSE),VLOOKUP(E4161,'Pontuação'!C$2:D$11,2,FALSE),VLOOKUP(H4161,'Pontuação'!I$2:J$11,2,FALSE),VLOOKUP(J4161,'Pontuação'!G$2:H$11,2,FALSE),VLOOKUP(L4161,'Pontuação'!M$2:N$13,2,FALSE)),0)</f>
        <v>1567</v>
      </c>
      <c r="T4161" s="11">
        <f t="shared" si="1"/>
        <v>157</v>
      </c>
      <c r="U4161" s="11" t="str">
        <f t="array" ref="U4161">IFERROR(INDEX('Pontuação'!G$13:G$101, MATCH(T4161, 'Pontuação'!F$13:F$101, 0)), "Faixa Indefinida")</f>
        <v>C</v>
      </c>
      <c r="V4161" s="11">
        <f t="shared" si="2"/>
        <v>0</v>
      </c>
      <c r="W4161" s="11">
        <f t="shared" si="3"/>
        <v>0</v>
      </c>
      <c r="X4161" s="11">
        <f t="shared" si="4"/>
        <v>1</v>
      </c>
      <c r="Y4161" s="11">
        <f t="shared" si="5"/>
        <v>0</v>
      </c>
      <c r="Z4161" s="12">
        <f>ROUNDUP(SUM(VLOOKUP(F4161,'Pontuação 3.0'!A$2:B$11,2,FALSE),VLOOKUP(E4161,'Pontuação 3.0'!C$2:D$11,2,FALSE),VLOOKUP(H4161,'Pontuação 3.0'!I$2:J$11,2,FALSE),VLOOKUP(J4161,'Pontuação 3.0'!G$2:H$11,2,FALSE),VLOOKUP(G4161,'Pontuação 3.0'!E$2:F$11,2,FALSE),VLOOKUP(K4161,'Pontuação 3.0'!K$2:L$11,2,FALSE),VLOOKUP(L4161,'Pontuação 3.0'!M$2:N$13,2,FALSE)),0)</f>
        <v>1925</v>
      </c>
      <c r="AA4161" s="12">
        <f t="shared" si="6"/>
        <v>193</v>
      </c>
      <c r="AB4161" s="12" t="str">
        <f t="array" ref="AB4161">IFERROR(INDEX('Pontuação 3.0'!G$13:G$191, MATCH(AA4161, 'Pontuação 3.0'!F$13:F$191, 0)), "Faixa Indefinida")</f>
        <v>C</v>
      </c>
      <c r="AC4161" s="12">
        <f t="shared" si="7"/>
        <v>0</v>
      </c>
      <c r="AD4161" s="12">
        <f t="shared" si="8"/>
        <v>0</v>
      </c>
      <c r="AE4161" s="12">
        <f t="shared" si="9"/>
        <v>1</v>
      </c>
      <c r="AF4161" s="12">
        <f t="shared" si="10"/>
        <v>0</v>
      </c>
    </row>
    <row r="4162" ht="15.75" customHeight="1">
      <c r="A4162" s="8">
        <v>45689.0</v>
      </c>
      <c r="B4162" s="9" t="s">
        <v>3139</v>
      </c>
      <c r="C4162" s="9" t="s">
        <v>9563</v>
      </c>
      <c r="D4162" s="15">
        <v>1.49986855E10</v>
      </c>
      <c r="E4162" s="9" t="s">
        <v>13936</v>
      </c>
      <c r="F4162" s="9" t="s">
        <v>13948</v>
      </c>
      <c r="G4162" s="9" t="s">
        <v>13926</v>
      </c>
      <c r="H4162" s="9" t="s">
        <v>13960</v>
      </c>
      <c r="I4162" s="9" t="s">
        <v>13928</v>
      </c>
      <c r="J4162" s="9" t="s">
        <v>13929</v>
      </c>
      <c r="K4162" s="9" t="s">
        <v>13930</v>
      </c>
      <c r="L4162" s="9" t="s">
        <v>13954</v>
      </c>
      <c r="M4162" s="9" t="s">
        <v>13942</v>
      </c>
      <c r="N4162" s="13" t="s">
        <v>12</v>
      </c>
      <c r="O4162" s="13" t="s">
        <v>14</v>
      </c>
      <c r="P4162" s="13" t="s">
        <v>13</v>
      </c>
      <c r="Q4162" s="13" t="s">
        <v>20</v>
      </c>
      <c r="R4162" s="13" t="s">
        <v>15</v>
      </c>
      <c r="S4162" s="10">
        <f>ROUNDUP(SUM(VLOOKUP(F4162,'Pontuação'!A$2:B$11,2,FALSE),VLOOKUP(E4162,'Pontuação'!C$2:D$11,2,FALSE),VLOOKUP(H4162,'Pontuação'!I$2:J$11,2,FALSE),VLOOKUP(J4162,'Pontuação'!G$2:H$11,2,FALSE),VLOOKUP(L4162,'Pontuação'!M$2:N$13,2,FALSE)),0)</f>
        <v>1320</v>
      </c>
      <c r="T4162" s="11">
        <f t="shared" si="1"/>
        <v>132</v>
      </c>
      <c r="U4162" s="11" t="str">
        <f t="array" ref="U4162">IFERROR(INDEX('Pontuação'!G$13:G$101, MATCH(T4162, 'Pontuação'!F$13:F$101, 0)), "Faixa Indefinida")</f>
        <v>D</v>
      </c>
      <c r="V4162" s="11">
        <f t="shared" si="2"/>
        <v>0</v>
      </c>
      <c r="W4162" s="11">
        <f t="shared" si="3"/>
        <v>0</v>
      </c>
      <c r="X4162" s="11">
        <f t="shared" si="4"/>
        <v>0</v>
      </c>
      <c r="Y4162" s="11">
        <f t="shared" si="5"/>
        <v>1</v>
      </c>
      <c r="Z4162" s="12">
        <f>ROUNDUP(SUM(VLOOKUP(F4162,'Pontuação 3.0'!A$2:B$11,2,FALSE),VLOOKUP(E4162,'Pontuação 3.0'!C$2:D$11,2,FALSE),VLOOKUP(H4162,'Pontuação 3.0'!I$2:J$11,2,FALSE),VLOOKUP(J4162,'Pontuação 3.0'!G$2:H$11,2,FALSE),VLOOKUP(G4162,'Pontuação 3.0'!E$2:F$11,2,FALSE),VLOOKUP(K4162,'Pontuação 3.0'!K$2:L$11,2,FALSE),VLOOKUP(L4162,'Pontuação 3.0'!M$2:N$13,2,FALSE)),0)</f>
        <v>2112</v>
      </c>
      <c r="AA4162" s="12">
        <f t="shared" si="6"/>
        <v>211</v>
      </c>
      <c r="AB4162" s="12" t="str">
        <f t="array" ref="AB4162">IFERROR(INDEX('Pontuação 3.0'!G$13:G$191, MATCH(AA4162, 'Pontuação 3.0'!F$13:F$191, 0)), "Faixa Indefinida")</f>
        <v>C</v>
      </c>
      <c r="AC4162" s="12">
        <f t="shared" si="7"/>
        <v>0</v>
      </c>
      <c r="AD4162" s="12">
        <f t="shared" si="8"/>
        <v>0</v>
      </c>
      <c r="AE4162" s="12">
        <f t="shared" si="9"/>
        <v>1</v>
      </c>
      <c r="AF4162" s="12">
        <f t="shared" si="10"/>
        <v>0</v>
      </c>
    </row>
    <row r="4163" ht="15.75" customHeight="1">
      <c r="A4163" s="8">
        <v>45689.0</v>
      </c>
      <c r="B4163" s="9" t="s">
        <v>9564</v>
      </c>
      <c r="C4163" s="9" t="s">
        <v>9565</v>
      </c>
      <c r="D4163" s="15">
        <v>3.2999161794E10</v>
      </c>
      <c r="E4163" s="9" t="s">
        <v>13936</v>
      </c>
      <c r="F4163" s="9" t="s">
        <v>13950</v>
      </c>
      <c r="G4163" s="9" t="s">
        <v>13926</v>
      </c>
      <c r="H4163" s="9" t="s">
        <v>13951</v>
      </c>
      <c r="I4163" s="9" t="s">
        <v>13928</v>
      </c>
      <c r="J4163" s="9" t="s">
        <v>13939</v>
      </c>
      <c r="K4163" s="9" t="s">
        <v>13940</v>
      </c>
      <c r="L4163" s="9" t="s">
        <v>13945</v>
      </c>
      <c r="M4163" s="9" t="s">
        <v>13942</v>
      </c>
      <c r="N4163" s="13" t="s">
        <v>12</v>
      </c>
      <c r="O4163" s="13" t="s">
        <v>14</v>
      </c>
      <c r="P4163" s="13" t="s">
        <v>13</v>
      </c>
      <c r="Q4163" s="13" t="s">
        <v>3528</v>
      </c>
      <c r="R4163" s="13" t="s">
        <v>65</v>
      </c>
      <c r="S4163" s="10">
        <f>ROUNDUP(SUM(VLOOKUP(F4163,'Pontuação'!A$2:B$11,2,FALSE),VLOOKUP(E4163,'Pontuação'!C$2:D$11,2,FALSE),VLOOKUP(H4163,'Pontuação'!I$2:J$11,2,FALSE),VLOOKUP(J4163,'Pontuação'!G$2:H$11,2,FALSE),VLOOKUP(L4163,'Pontuação'!M$2:N$13,2,FALSE)),0)</f>
        <v>1790</v>
      </c>
      <c r="T4163" s="11">
        <f t="shared" si="1"/>
        <v>179</v>
      </c>
      <c r="U4163" s="11" t="str">
        <f t="array" ref="U4163">IFERROR(INDEX('Pontuação'!G$13:G$101, MATCH(T4163, 'Pontuação'!F$13:F$101, 0)), "Faixa Indefinida")</f>
        <v>B</v>
      </c>
      <c r="V4163" s="11">
        <f t="shared" si="2"/>
        <v>0</v>
      </c>
      <c r="W4163" s="11">
        <f t="shared" si="3"/>
        <v>1</v>
      </c>
      <c r="X4163" s="11">
        <f t="shared" si="4"/>
        <v>0</v>
      </c>
      <c r="Y4163" s="11">
        <f t="shared" si="5"/>
        <v>0</v>
      </c>
      <c r="Z4163" s="12">
        <f>ROUNDUP(SUM(VLOOKUP(F4163,'Pontuação 3.0'!A$2:B$11,2,FALSE),VLOOKUP(E4163,'Pontuação 3.0'!C$2:D$11,2,FALSE),VLOOKUP(H4163,'Pontuação 3.0'!I$2:J$11,2,FALSE),VLOOKUP(J4163,'Pontuação 3.0'!G$2:H$11,2,FALSE),VLOOKUP(G4163,'Pontuação 3.0'!E$2:F$11,2,FALSE),VLOOKUP(K4163,'Pontuação 3.0'!K$2:L$11,2,FALSE),VLOOKUP(L4163,'Pontuação 3.0'!M$2:N$13,2,FALSE)),0)</f>
        <v>2360</v>
      </c>
      <c r="AA4163" s="12">
        <f t="shared" si="6"/>
        <v>236</v>
      </c>
      <c r="AB4163" s="12" t="str">
        <f t="array" ref="AB4163">IFERROR(INDEX('Pontuação 3.0'!G$13:G$191, MATCH(AA4163, 'Pontuação 3.0'!F$13:F$191, 0)), "Faixa Indefinida")</f>
        <v>A</v>
      </c>
      <c r="AC4163" s="12">
        <f t="shared" si="7"/>
        <v>1</v>
      </c>
      <c r="AD4163" s="12">
        <f t="shared" si="8"/>
        <v>0</v>
      </c>
      <c r="AE4163" s="12">
        <f t="shared" si="9"/>
        <v>0</v>
      </c>
      <c r="AF4163" s="12">
        <f t="shared" si="10"/>
        <v>0</v>
      </c>
    </row>
    <row r="4164" ht="15.75" customHeight="1">
      <c r="A4164" s="8">
        <v>45689.0</v>
      </c>
      <c r="B4164" s="9" t="s">
        <v>9566</v>
      </c>
      <c r="C4164" s="9" t="s">
        <v>9567</v>
      </c>
      <c r="D4164" s="15">
        <v>3.1995613759E10</v>
      </c>
      <c r="E4164" s="9" t="s">
        <v>13936</v>
      </c>
      <c r="F4164" s="9" t="s">
        <v>13948</v>
      </c>
      <c r="G4164" s="9" t="s">
        <v>13944</v>
      </c>
      <c r="H4164" s="9" t="s">
        <v>13951</v>
      </c>
      <c r="I4164" s="9" t="s">
        <v>13928</v>
      </c>
      <c r="J4164" s="9" t="s">
        <v>13929</v>
      </c>
      <c r="K4164" s="9" t="s">
        <v>13940</v>
      </c>
      <c r="L4164" s="9" t="s">
        <v>13931</v>
      </c>
      <c r="M4164" s="9" t="s">
        <v>13942</v>
      </c>
      <c r="N4164" s="13" t="s">
        <v>12</v>
      </c>
      <c r="O4164" s="13" t="s">
        <v>14</v>
      </c>
      <c r="P4164" s="13" t="s">
        <v>32</v>
      </c>
      <c r="Q4164" s="13" t="s">
        <v>77</v>
      </c>
      <c r="R4164" s="13" t="s">
        <v>15</v>
      </c>
      <c r="S4164" s="10">
        <f>ROUNDUP(SUM(VLOOKUP(F4164,'Pontuação'!A$2:B$11,2,FALSE),VLOOKUP(E4164,'Pontuação'!C$2:D$11,2,FALSE),VLOOKUP(H4164,'Pontuação'!I$2:J$11,2,FALSE),VLOOKUP(J4164,'Pontuação'!G$2:H$11,2,FALSE),VLOOKUP(L4164,'Pontuação'!M$2:N$13,2,FALSE)),0)</f>
        <v>1541</v>
      </c>
      <c r="T4164" s="11">
        <f t="shared" si="1"/>
        <v>154</v>
      </c>
      <c r="U4164" s="11" t="str">
        <f t="array" ref="U4164">IFERROR(INDEX('Pontuação'!G$13:G$101, MATCH(T4164, 'Pontuação'!F$13:F$101, 0)), "Faixa Indefinida")</f>
        <v>C</v>
      </c>
      <c r="V4164" s="11">
        <f t="shared" si="2"/>
        <v>0</v>
      </c>
      <c r="W4164" s="11">
        <f t="shared" si="3"/>
        <v>0</v>
      </c>
      <c r="X4164" s="11">
        <f t="shared" si="4"/>
        <v>1</v>
      </c>
      <c r="Y4164" s="11">
        <f t="shared" si="5"/>
        <v>0</v>
      </c>
      <c r="Z4164" s="12">
        <f>ROUNDUP(SUM(VLOOKUP(F4164,'Pontuação 3.0'!A$2:B$11,2,FALSE),VLOOKUP(E4164,'Pontuação 3.0'!C$2:D$11,2,FALSE),VLOOKUP(H4164,'Pontuação 3.0'!I$2:J$11,2,FALSE),VLOOKUP(J4164,'Pontuação 3.0'!G$2:H$11,2,FALSE),VLOOKUP(G4164,'Pontuação 3.0'!E$2:F$11,2,FALSE),VLOOKUP(K4164,'Pontuação 3.0'!K$2:L$11,2,FALSE),VLOOKUP(L4164,'Pontuação 3.0'!M$2:N$13,2,FALSE)),0)</f>
        <v>1849</v>
      </c>
      <c r="AA4164" s="12">
        <f t="shared" si="6"/>
        <v>185</v>
      </c>
      <c r="AB4164" s="12" t="str">
        <f t="array" ref="AB4164">IFERROR(INDEX('Pontuação 3.0'!G$13:G$191, MATCH(AA4164, 'Pontuação 3.0'!F$13:F$191, 0)), "Faixa Indefinida")</f>
        <v>D</v>
      </c>
      <c r="AC4164" s="12">
        <f t="shared" si="7"/>
        <v>0</v>
      </c>
      <c r="AD4164" s="12">
        <f t="shared" si="8"/>
        <v>0</v>
      </c>
      <c r="AE4164" s="12">
        <f t="shared" si="9"/>
        <v>0</v>
      </c>
      <c r="AF4164" s="12">
        <f t="shared" si="10"/>
        <v>1</v>
      </c>
    </row>
    <row r="4165" ht="15.75" customHeight="1">
      <c r="A4165" s="8">
        <v>45689.0</v>
      </c>
      <c r="B4165" s="9" t="s">
        <v>2635</v>
      </c>
      <c r="C4165" s="9" t="s">
        <v>9571</v>
      </c>
      <c r="D4165" s="15">
        <v>6.4999472826E10</v>
      </c>
      <c r="E4165" s="9" t="s">
        <v>13936</v>
      </c>
      <c r="F4165" s="9" t="s">
        <v>13948</v>
      </c>
      <c r="G4165" s="9" t="s">
        <v>13957</v>
      </c>
      <c r="H4165" s="9" t="s">
        <v>13927</v>
      </c>
      <c r="I4165" s="9" t="s">
        <v>13940</v>
      </c>
      <c r="J4165" s="9" t="s">
        <v>13929</v>
      </c>
      <c r="K4165" s="9" t="s">
        <v>13940</v>
      </c>
      <c r="L4165" s="9" t="s">
        <v>13931</v>
      </c>
      <c r="M4165" s="9" t="s">
        <v>13952</v>
      </c>
      <c r="N4165" s="13" t="s">
        <v>12</v>
      </c>
      <c r="O4165" s="13" t="s">
        <v>14</v>
      </c>
      <c r="P4165" s="13" t="s">
        <v>32</v>
      </c>
      <c r="Q4165" s="13" t="s">
        <v>20</v>
      </c>
      <c r="R4165" s="13" t="s">
        <v>15</v>
      </c>
      <c r="S4165" s="10">
        <f>ROUNDUP(SUM(VLOOKUP(F4165,'Pontuação'!A$2:B$11,2,FALSE),VLOOKUP(E4165,'Pontuação'!C$2:D$11,2,FALSE),VLOOKUP(H4165,'Pontuação'!I$2:J$11,2,FALSE),VLOOKUP(J4165,'Pontuação'!G$2:H$11,2,FALSE),VLOOKUP(L4165,'Pontuação'!M$2:N$13,2,FALSE)),0)</f>
        <v>1427</v>
      </c>
      <c r="T4165" s="11">
        <f t="shared" si="1"/>
        <v>143</v>
      </c>
      <c r="U4165" s="11" t="str">
        <f t="array" ref="U4165">IFERROR(INDEX('Pontuação'!G$13:G$101, MATCH(T4165, 'Pontuação'!F$13:F$101, 0)), "Faixa Indefinida")</f>
        <v>D</v>
      </c>
      <c r="V4165" s="11">
        <f t="shared" si="2"/>
        <v>0</v>
      </c>
      <c r="W4165" s="11">
        <f t="shared" si="3"/>
        <v>0</v>
      </c>
      <c r="X4165" s="11">
        <f t="shared" si="4"/>
        <v>0</v>
      </c>
      <c r="Y4165" s="11">
        <f t="shared" si="5"/>
        <v>1</v>
      </c>
      <c r="Z4165" s="12">
        <f>ROUNDUP(SUM(VLOOKUP(F4165,'Pontuação 3.0'!A$2:B$11,2,FALSE),VLOOKUP(E4165,'Pontuação 3.0'!C$2:D$11,2,FALSE),VLOOKUP(H4165,'Pontuação 3.0'!I$2:J$11,2,FALSE),VLOOKUP(J4165,'Pontuação 3.0'!G$2:H$11,2,FALSE),VLOOKUP(G4165,'Pontuação 3.0'!E$2:F$11,2,FALSE),VLOOKUP(K4165,'Pontuação 3.0'!K$2:L$11,2,FALSE),VLOOKUP(L4165,'Pontuação 3.0'!M$2:N$13,2,FALSE)),0)</f>
        <v>1691</v>
      </c>
      <c r="AA4165" s="12">
        <f t="shared" si="6"/>
        <v>169</v>
      </c>
      <c r="AB4165" s="12" t="str">
        <f t="array" ref="AB4165">IFERROR(INDEX('Pontuação 3.0'!G$13:G$191, MATCH(AA4165, 'Pontuação 3.0'!F$13:F$191, 0)), "Faixa Indefinida")</f>
        <v>D</v>
      </c>
      <c r="AC4165" s="12">
        <f t="shared" si="7"/>
        <v>0</v>
      </c>
      <c r="AD4165" s="12">
        <f t="shared" si="8"/>
        <v>0</v>
      </c>
      <c r="AE4165" s="12">
        <f t="shared" si="9"/>
        <v>0</v>
      </c>
      <c r="AF4165" s="12">
        <f t="shared" si="10"/>
        <v>1</v>
      </c>
    </row>
    <row r="4166" ht="15.75" customHeight="1">
      <c r="A4166" s="8">
        <v>45689.0</v>
      </c>
      <c r="B4166" s="9" t="s">
        <v>9574</v>
      </c>
      <c r="C4166" s="9" t="s">
        <v>9575</v>
      </c>
      <c r="D4166" s="15">
        <v>3.499910064E10</v>
      </c>
      <c r="E4166" s="9" t="s">
        <v>13924</v>
      </c>
      <c r="F4166" s="9" t="s">
        <v>13948</v>
      </c>
      <c r="G4166" s="9" t="s">
        <v>13944</v>
      </c>
      <c r="H4166" s="9" t="s">
        <v>13951</v>
      </c>
      <c r="I4166" s="9" t="s">
        <v>13928</v>
      </c>
      <c r="J4166" s="9" t="s">
        <v>13929</v>
      </c>
      <c r="K4166" s="9" t="s">
        <v>13940</v>
      </c>
      <c r="L4166" s="9" t="s">
        <v>13931</v>
      </c>
      <c r="M4166" s="9" t="s">
        <v>13932</v>
      </c>
      <c r="N4166" s="13" t="s">
        <v>12</v>
      </c>
      <c r="O4166" s="13" t="s">
        <v>14</v>
      </c>
      <c r="P4166" s="13" t="s">
        <v>111</v>
      </c>
      <c r="Q4166" s="13" t="s">
        <v>20</v>
      </c>
      <c r="R4166" s="13" t="s">
        <v>15</v>
      </c>
      <c r="S4166" s="10">
        <f>ROUNDUP(SUM(VLOOKUP(F4166,'Pontuação'!A$2:B$11,2,FALSE),VLOOKUP(E4166,'Pontuação'!C$2:D$11,2,FALSE),VLOOKUP(H4166,'Pontuação'!I$2:J$11,2,FALSE),VLOOKUP(J4166,'Pontuação'!G$2:H$11,2,FALSE),VLOOKUP(L4166,'Pontuação'!M$2:N$13,2,FALSE)),0)</f>
        <v>1545</v>
      </c>
      <c r="T4166" s="11">
        <f t="shared" si="1"/>
        <v>155</v>
      </c>
      <c r="U4166" s="11" t="str">
        <f t="array" ref="U4166">IFERROR(INDEX('Pontuação'!G$13:G$101, MATCH(T4166, 'Pontuação'!F$13:F$101, 0)), "Faixa Indefinida")</f>
        <v>C</v>
      </c>
      <c r="V4166" s="11">
        <f t="shared" si="2"/>
        <v>0</v>
      </c>
      <c r="W4166" s="11">
        <f t="shared" si="3"/>
        <v>0</v>
      </c>
      <c r="X4166" s="11">
        <f t="shared" si="4"/>
        <v>1</v>
      </c>
      <c r="Y4166" s="11">
        <f t="shared" si="5"/>
        <v>0</v>
      </c>
      <c r="Z4166" s="12">
        <f>ROUNDUP(SUM(VLOOKUP(F4166,'Pontuação 3.0'!A$2:B$11,2,FALSE),VLOOKUP(E4166,'Pontuação 3.0'!C$2:D$11,2,FALSE),VLOOKUP(H4166,'Pontuação 3.0'!I$2:J$11,2,FALSE),VLOOKUP(J4166,'Pontuação 3.0'!G$2:H$11,2,FALSE),VLOOKUP(G4166,'Pontuação 3.0'!E$2:F$11,2,FALSE),VLOOKUP(K4166,'Pontuação 3.0'!K$2:L$11,2,FALSE),VLOOKUP(L4166,'Pontuação 3.0'!M$2:N$13,2,FALSE)),0)</f>
        <v>1819</v>
      </c>
      <c r="AA4166" s="12">
        <f t="shared" si="6"/>
        <v>182</v>
      </c>
      <c r="AB4166" s="12" t="str">
        <f t="array" ref="AB4166">IFERROR(INDEX('Pontuação 3.0'!G$13:G$191, MATCH(AA4166, 'Pontuação 3.0'!F$13:F$191, 0)), "Faixa Indefinida")</f>
        <v>D</v>
      </c>
      <c r="AC4166" s="12">
        <f t="shared" si="7"/>
        <v>0</v>
      </c>
      <c r="AD4166" s="12">
        <f t="shared" si="8"/>
        <v>0</v>
      </c>
      <c r="AE4166" s="12">
        <f t="shared" si="9"/>
        <v>0</v>
      </c>
      <c r="AF4166" s="12">
        <f t="shared" si="10"/>
        <v>1</v>
      </c>
    </row>
    <row r="4167" ht="15.75" customHeight="1">
      <c r="A4167" s="8">
        <v>45689.0</v>
      </c>
      <c r="B4167" s="9" t="s">
        <v>9572</v>
      </c>
      <c r="C4167" s="9" t="s">
        <v>9573</v>
      </c>
      <c r="D4167" s="15">
        <v>1.1949000972E10</v>
      </c>
      <c r="E4167" s="9" t="s">
        <v>13936</v>
      </c>
      <c r="F4167" s="9" t="s">
        <v>13948</v>
      </c>
      <c r="G4167" s="9" t="s">
        <v>13926</v>
      </c>
      <c r="H4167" s="9" t="s">
        <v>13951</v>
      </c>
      <c r="I4167" s="9" t="s">
        <v>13940</v>
      </c>
      <c r="J4167" s="9" t="s">
        <v>13929</v>
      </c>
      <c r="K4167" s="9" t="s">
        <v>13930</v>
      </c>
      <c r="L4167" s="9" t="s">
        <v>13945</v>
      </c>
      <c r="M4167" s="9" t="s">
        <v>13946</v>
      </c>
      <c r="N4167" s="13" t="s">
        <v>12</v>
      </c>
      <c r="O4167" s="13" t="s">
        <v>14</v>
      </c>
      <c r="P4167" s="13" t="s">
        <v>32</v>
      </c>
      <c r="Q4167" s="13" t="s">
        <v>20</v>
      </c>
      <c r="R4167" s="13" t="s">
        <v>15</v>
      </c>
      <c r="S4167" s="10">
        <f>ROUNDUP(SUM(VLOOKUP(F4167,'Pontuação'!A$2:B$11,2,FALSE),VLOOKUP(E4167,'Pontuação'!C$2:D$11,2,FALSE),VLOOKUP(H4167,'Pontuação'!I$2:J$11,2,FALSE),VLOOKUP(J4167,'Pontuação'!G$2:H$11,2,FALSE),VLOOKUP(L4167,'Pontuação'!M$2:N$13,2,FALSE)),0)</f>
        <v>1673</v>
      </c>
      <c r="T4167" s="11">
        <f t="shared" si="1"/>
        <v>167</v>
      </c>
      <c r="U4167" s="11" t="str">
        <f t="array" ref="U4167">IFERROR(INDEX('Pontuação'!G$13:G$101, MATCH(T4167, 'Pontuação'!F$13:F$101, 0)), "Faixa Indefinida")</f>
        <v>B</v>
      </c>
      <c r="V4167" s="11">
        <f t="shared" si="2"/>
        <v>0</v>
      </c>
      <c r="W4167" s="11">
        <f t="shared" si="3"/>
        <v>1</v>
      </c>
      <c r="X4167" s="11">
        <f t="shared" si="4"/>
        <v>0</v>
      </c>
      <c r="Y4167" s="11">
        <f t="shared" si="5"/>
        <v>0</v>
      </c>
      <c r="Z4167" s="12">
        <f>ROUNDUP(SUM(VLOOKUP(F4167,'Pontuação 3.0'!A$2:B$11,2,FALSE),VLOOKUP(E4167,'Pontuação 3.0'!C$2:D$11,2,FALSE),VLOOKUP(H4167,'Pontuação 3.0'!I$2:J$11,2,FALSE),VLOOKUP(J4167,'Pontuação 3.0'!G$2:H$11,2,FALSE),VLOOKUP(G4167,'Pontuação 3.0'!E$2:F$11,2,FALSE),VLOOKUP(K4167,'Pontuação 3.0'!K$2:L$11,2,FALSE),VLOOKUP(L4167,'Pontuação 3.0'!M$2:N$13,2,FALSE)),0)</f>
        <v>2336</v>
      </c>
      <c r="AA4167" s="12">
        <f t="shared" si="6"/>
        <v>234</v>
      </c>
      <c r="AB4167" s="12" t="str">
        <f t="array" ref="AB4167">IFERROR(INDEX('Pontuação 3.0'!G$13:G$191, MATCH(AA4167, 'Pontuação 3.0'!F$13:F$191, 0)), "Faixa Indefinida")</f>
        <v>B</v>
      </c>
      <c r="AC4167" s="12">
        <f t="shared" si="7"/>
        <v>0</v>
      </c>
      <c r="AD4167" s="12">
        <f t="shared" si="8"/>
        <v>1</v>
      </c>
      <c r="AE4167" s="12">
        <f t="shared" si="9"/>
        <v>0</v>
      </c>
      <c r="AF4167" s="12">
        <f t="shared" si="10"/>
        <v>0</v>
      </c>
    </row>
    <row r="4168" ht="15.75" customHeight="1">
      <c r="A4168" s="8">
        <v>45689.0</v>
      </c>
      <c r="B4168" s="9" t="s">
        <v>9568</v>
      </c>
      <c r="C4168" s="9" t="s">
        <v>9569</v>
      </c>
      <c r="D4168" s="9" t="s">
        <v>9570</v>
      </c>
      <c r="E4168" s="9" t="s">
        <v>13936</v>
      </c>
      <c r="F4168" s="9" t="s">
        <v>13950</v>
      </c>
      <c r="G4168" s="9" t="s">
        <v>13944</v>
      </c>
      <c r="H4168" s="9" t="s">
        <v>13949</v>
      </c>
      <c r="I4168" s="9" t="s">
        <v>13940</v>
      </c>
      <c r="J4168" s="9" t="s">
        <v>13929</v>
      </c>
      <c r="K4168" s="9" t="s">
        <v>13940</v>
      </c>
      <c r="L4168" s="9" t="s">
        <v>13954</v>
      </c>
      <c r="M4168" s="9" t="s">
        <v>13942</v>
      </c>
      <c r="N4168" s="13" t="s">
        <v>12</v>
      </c>
      <c r="O4168" s="13" t="s">
        <v>14</v>
      </c>
      <c r="P4168" s="13" t="s">
        <v>47</v>
      </c>
      <c r="Q4168" s="13" t="s">
        <v>48</v>
      </c>
      <c r="R4168" s="13" t="s">
        <v>15</v>
      </c>
      <c r="S4168" s="10">
        <f>ROUNDUP(SUM(VLOOKUP(F4168,'Pontuação'!A$2:B$11,2,FALSE),VLOOKUP(E4168,'Pontuação'!C$2:D$11,2,FALSE),VLOOKUP(H4168,'Pontuação'!I$2:J$11,2,FALSE),VLOOKUP(J4168,'Pontuação'!G$2:H$11,2,FALSE),VLOOKUP(L4168,'Pontuação'!M$2:N$13,2,FALSE)),0)</f>
        <v>1558</v>
      </c>
      <c r="T4168" s="11">
        <f t="shared" si="1"/>
        <v>156</v>
      </c>
      <c r="U4168" s="11" t="str">
        <f t="array" ref="U4168">IFERROR(INDEX('Pontuação'!G$13:G$101, MATCH(T4168, 'Pontuação'!F$13:F$101, 0)), "Faixa Indefinida")</f>
        <v>C</v>
      </c>
      <c r="V4168" s="11">
        <f t="shared" si="2"/>
        <v>0</v>
      </c>
      <c r="W4168" s="11">
        <f t="shared" si="3"/>
        <v>0</v>
      </c>
      <c r="X4168" s="11">
        <f t="shared" si="4"/>
        <v>1</v>
      </c>
      <c r="Y4168" s="11">
        <f t="shared" si="5"/>
        <v>0</v>
      </c>
      <c r="Z4168" s="12">
        <f>ROUNDUP(SUM(VLOOKUP(F4168,'Pontuação 3.0'!A$2:B$11,2,FALSE),VLOOKUP(E4168,'Pontuação 3.0'!C$2:D$11,2,FALSE),VLOOKUP(H4168,'Pontuação 3.0'!I$2:J$11,2,FALSE),VLOOKUP(J4168,'Pontuação 3.0'!G$2:H$11,2,FALSE),VLOOKUP(G4168,'Pontuação 3.0'!E$2:F$11,2,FALSE),VLOOKUP(K4168,'Pontuação 3.0'!K$2:L$11,2,FALSE),VLOOKUP(L4168,'Pontuação 3.0'!M$2:N$13,2,FALSE)),0)</f>
        <v>2039</v>
      </c>
      <c r="AA4168" s="12">
        <f t="shared" si="6"/>
        <v>204</v>
      </c>
      <c r="AB4168" s="12" t="str">
        <f t="array" ref="AB4168">IFERROR(INDEX('Pontuação 3.0'!G$13:G$191, MATCH(AA4168, 'Pontuação 3.0'!F$13:F$191, 0)), "Faixa Indefinida")</f>
        <v>C</v>
      </c>
      <c r="AC4168" s="12">
        <f t="shared" si="7"/>
        <v>0</v>
      </c>
      <c r="AD4168" s="12">
        <f t="shared" si="8"/>
        <v>0</v>
      </c>
      <c r="AE4168" s="12">
        <f t="shared" si="9"/>
        <v>1</v>
      </c>
      <c r="AF4168" s="12">
        <f t="shared" si="10"/>
        <v>0</v>
      </c>
    </row>
    <row r="4169" ht="15.75" customHeight="1">
      <c r="A4169" s="8">
        <v>45689.0</v>
      </c>
      <c r="B4169" s="9" t="s">
        <v>9576</v>
      </c>
      <c r="C4169" s="9" t="s">
        <v>9577</v>
      </c>
      <c r="D4169" s="15">
        <v>9.8989044513E10</v>
      </c>
      <c r="E4169" s="9" t="s">
        <v>13936</v>
      </c>
      <c r="F4169" s="9" t="s">
        <v>13950</v>
      </c>
      <c r="G4169" s="9" t="s">
        <v>13944</v>
      </c>
      <c r="H4169" s="9" t="s">
        <v>13927</v>
      </c>
      <c r="I4169" s="9" t="s">
        <v>13928</v>
      </c>
      <c r="J4169" s="9" t="s">
        <v>13939</v>
      </c>
      <c r="K4169" s="9" t="s">
        <v>13940</v>
      </c>
      <c r="L4169" s="9" t="s">
        <v>13945</v>
      </c>
      <c r="M4169" s="9" t="s">
        <v>13952</v>
      </c>
      <c r="N4169" s="13" t="s">
        <v>12</v>
      </c>
      <c r="O4169" s="13" t="s">
        <v>14</v>
      </c>
      <c r="P4169" s="13" t="s">
        <v>24</v>
      </c>
      <c r="Q4169" s="13" t="s">
        <v>20</v>
      </c>
      <c r="R4169" s="13" t="s">
        <v>65</v>
      </c>
      <c r="S4169" s="10">
        <f>ROUNDUP(SUM(VLOOKUP(F4169,'Pontuação'!A$2:B$11,2,FALSE),VLOOKUP(E4169,'Pontuação'!C$2:D$11,2,FALSE),VLOOKUP(H4169,'Pontuação'!I$2:J$11,2,FALSE),VLOOKUP(J4169,'Pontuação'!G$2:H$11,2,FALSE),VLOOKUP(L4169,'Pontuação'!M$2:N$13,2,FALSE)),0)</f>
        <v>1676</v>
      </c>
      <c r="T4169" s="11">
        <f t="shared" si="1"/>
        <v>168</v>
      </c>
      <c r="U4169" s="11" t="str">
        <f t="array" ref="U4169">IFERROR(INDEX('Pontuação'!G$13:G$101, MATCH(T4169, 'Pontuação'!F$13:F$101, 0)), "Faixa Indefinida")</f>
        <v>B</v>
      </c>
      <c r="V4169" s="11">
        <f t="shared" si="2"/>
        <v>0</v>
      </c>
      <c r="W4169" s="11">
        <f t="shared" si="3"/>
        <v>1</v>
      </c>
      <c r="X4169" s="11">
        <f t="shared" si="4"/>
        <v>0</v>
      </c>
      <c r="Y4169" s="11">
        <f t="shared" si="5"/>
        <v>0</v>
      </c>
      <c r="Z4169" s="12">
        <f>ROUNDUP(SUM(VLOOKUP(F4169,'Pontuação 3.0'!A$2:B$11,2,FALSE),VLOOKUP(E4169,'Pontuação 3.0'!C$2:D$11,2,FALSE),VLOOKUP(H4169,'Pontuação 3.0'!I$2:J$11,2,FALSE),VLOOKUP(J4169,'Pontuação 3.0'!G$2:H$11,2,FALSE),VLOOKUP(G4169,'Pontuação 3.0'!E$2:F$11,2,FALSE),VLOOKUP(K4169,'Pontuação 3.0'!K$2:L$11,2,FALSE),VLOOKUP(L4169,'Pontuação 3.0'!M$2:N$13,2,FALSE)),0)</f>
        <v>2072</v>
      </c>
      <c r="AA4169" s="12">
        <f t="shared" si="6"/>
        <v>207</v>
      </c>
      <c r="AB4169" s="12" t="str">
        <f t="array" ref="AB4169">IFERROR(INDEX('Pontuação 3.0'!G$13:G$191, MATCH(AA4169, 'Pontuação 3.0'!F$13:F$191, 0)), "Faixa Indefinida")</f>
        <v>C</v>
      </c>
      <c r="AC4169" s="12">
        <f t="shared" si="7"/>
        <v>0</v>
      </c>
      <c r="AD4169" s="12">
        <f t="shared" si="8"/>
        <v>0</v>
      </c>
      <c r="AE4169" s="12">
        <f t="shared" si="9"/>
        <v>1</v>
      </c>
      <c r="AF4169" s="12">
        <f t="shared" si="10"/>
        <v>0</v>
      </c>
    </row>
    <row r="4170" ht="15.75" customHeight="1">
      <c r="A4170" s="8">
        <v>45689.0</v>
      </c>
      <c r="B4170" s="9" t="s">
        <v>9578</v>
      </c>
      <c r="C4170" s="9" t="s">
        <v>9579</v>
      </c>
      <c r="D4170" s="9" t="s">
        <v>9580</v>
      </c>
      <c r="E4170" s="9" t="s">
        <v>13924</v>
      </c>
      <c r="F4170" s="9" t="s">
        <v>13950</v>
      </c>
      <c r="G4170" s="9" t="s">
        <v>13926</v>
      </c>
      <c r="H4170" s="9" t="s">
        <v>13951</v>
      </c>
      <c r="I4170" s="9" t="s">
        <v>13940</v>
      </c>
      <c r="J4170" s="9" t="s">
        <v>13929</v>
      </c>
      <c r="K4170" s="9" t="s">
        <v>13940</v>
      </c>
      <c r="L4170" s="9" t="s">
        <v>13954</v>
      </c>
      <c r="M4170" s="9" t="s">
        <v>13942</v>
      </c>
      <c r="N4170" s="13" t="s">
        <v>12</v>
      </c>
      <c r="O4170" s="13" t="s">
        <v>14</v>
      </c>
      <c r="P4170" s="13" t="s">
        <v>13</v>
      </c>
      <c r="Q4170" s="13" t="s">
        <v>48</v>
      </c>
      <c r="R4170" s="13" t="s">
        <v>15</v>
      </c>
      <c r="S4170" s="10">
        <f>ROUNDUP(SUM(VLOOKUP(F4170,'Pontuação'!A$2:B$11,2,FALSE),VLOOKUP(E4170,'Pontuação'!C$2:D$11,2,FALSE),VLOOKUP(H4170,'Pontuação'!I$2:J$11,2,FALSE),VLOOKUP(J4170,'Pontuação'!G$2:H$11,2,FALSE),VLOOKUP(L4170,'Pontuação'!M$2:N$13,2,FALSE)),0)</f>
        <v>1520</v>
      </c>
      <c r="T4170" s="11">
        <f t="shared" si="1"/>
        <v>152</v>
      </c>
      <c r="U4170" s="11" t="str">
        <f t="array" ref="U4170">IFERROR(INDEX('Pontuação'!G$13:G$101, MATCH(T4170, 'Pontuação'!F$13:F$101, 0)), "Faixa Indefinida")</f>
        <v>C</v>
      </c>
      <c r="V4170" s="11">
        <f t="shared" si="2"/>
        <v>0</v>
      </c>
      <c r="W4170" s="11">
        <f t="shared" si="3"/>
        <v>0</v>
      </c>
      <c r="X4170" s="11">
        <f t="shared" si="4"/>
        <v>1</v>
      </c>
      <c r="Y4170" s="11">
        <f t="shared" si="5"/>
        <v>0</v>
      </c>
      <c r="Z4170" s="12">
        <f>ROUNDUP(SUM(VLOOKUP(F4170,'Pontuação 3.0'!A$2:B$11,2,FALSE),VLOOKUP(E4170,'Pontuação 3.0'!C$2:D$11,2,FALSE),VLOOKUP(H4170,'Pontuação 3.0'!I$2:J$11,2,FALSE),VLOOKUP(J4170,'Pontuação 3.0'!G$2:H$11,2,FALSE),VLOOKUP(G4170,'Pontuação 3.0'!E$2:F$11,2,FALSE),VLOOKUP(K4170,'Pontuação 3.0'!K$2:L$11,2,FALSE),VLOOKUP(L4170,'Pontuação 3.0'!M$2:N$13,2,FALSE)),0)</f>
        <v>2062</v>
      </c>
      <c r="AA4170" s="12">
        <f t="shared" si="6"/>
        <v>206</v>
      </c>
      <c r="AB4170" s="12" t="str">
        <f t="array" ref="AB4170">IFERROR(INDEX('Pontuação 3.0'!G$13:G$191, MATCH(AA4170, 'Pontuação 3.0'!F$13:F$191, 0)), "Faixa Indefinida")</f>
        <v>C</v>
      </c>
      <c r="AC4170" s="12">
        <f t="shared" si="7"/>
        <v>0</v>
      </c>
      <c r="AD4170" s="12">
        <f t="shared" si="8"/>
        <v>0</v>
      </c>
      <c r="AE4170" s="12">
        <f t="shared" si="9"/>
        <v>1</v>
      </c>
      <c r="AF4170" s="12">
        <f t="shared" si="10"/>
        <v>0</v>
      </c>
    </row>
    <row r="4171" ht="15.75" customHeight="1">
      <c r="A4171" s="8">
        <v>45689.0</v>
      </c>
      <c r="B4171" s="9" t="s">
        <v>8244</v>
      </c>
      <c r="C4171" s="9" t="s">
        <v>9581</v>
      </c>
      <c r="D4171" s="15">
        <v>3.2988216206E10</v>
      </c>
      <c r="E4171" s="9" t="s">
        <v>13936</v>
      </c>
      <c r="F4171" s="9" t="s">
        <v>13948</v>
      </c>
      <c r="G4171" s="9" t="s">
        <v>13963</v>
      </c>
      <c r="H4171" s="9" t="s">
        <v>13951</v>
      </c>
      <c r="I4171" s="9" t="s">
        <v>13940</v>
      </c>
      <c r="J4171" s="9" t="s">
        <v>13929</v>
      </c>
      <c r="K4171" s="9" t="s">
        <v>13940</v>
      </c>
      <c r="L4171" s="9" t="s">
        <v>13931</v>
      </c>
      <c r="M4171" s="9" t="s">
        <v>13942</v>
      </c>
      <c r="N4171" s="13" t="s">
        <v>12</v>
      </c>
      <c r="O4171" s="13" t="s">
        <v>14</v>
      </c>
      <c r="P4171" s="13" t="s">
        <v>47</v>
      </c>
      <c r="Q4171" s="13" t="s">
        <v>20</v>
      </c>
      <c r="R4171" s="13" t="s">
        <v>65</v>
      </c>
      <c r="S4171" s="10">
        <f>ROUNDUP(SUM(VLOOKUP(F4171,'Pontuação'!A$2:B$11,2,FALSE),VLOOKUP(E4171,'Pontuação'!C$2:D$11,2,FALSE),VLOOKUP(H4171,'Pontuação'!I$2:J$11,2,FALSE),VLOOKUP(J4171,'Pontuação'!G$2:H$11,2,FALSE),VLOOKUP(L4171,'Pontuação'!M$2:N$13,2,FALSE)),0)</f>
        <v>1541</v>
      </c>
      <c r="T4171" s="11">
        <f t="shared" si="1"/>
        <v>154</v>
      </c>
      <c r="U4171" s="11" t="str">
        <f t="array" ref="U4171">IFERROR(INDEX('Pontuação'!G$13:G$101, MATCH(T4171, 'Pontuação'!F$13:F$101, 0)), "Faixa Indefinida")</f>
        <v>C</v>
      </c>
      <c r="V4171" s="11">
        <f t="shared" si="2"/>
        <v>0</v>
      </c>
      <c r="W4171" s="11">
        <f t="shared" si="3"/>
        <v>0</v>
      </c>
      <c r="X4171" s="11">
        <f t="shared" si="4"/>
        <v>1</v>
      </c>
      <c r="Y4171" s="11">
        <f t="shared" si="5"/>
        <v>0</v>
      </c>
      <c r="Z4171" s="12">
        <f>ROUNDUP(SUM(VLOOKUP(F4171,'Pontuação 3.0'!A$2:B$11,2,FALSE),VLOOKUP(E4171,'Pontuação 3.0'!C$2:D$11,2,FALSE),VLOOKUP(H4171,'Pontuação 3.0'!I$2:J$11,2,FALSE),VLOOKUP(J4171,'Pontuação 3.0'!G$2:H$11,2,FALSE),VLOOKUP(G4171,'Pontuação 3.0'!E$2:F$11,2,FALSE),VLOOKUP(K4171,'Pontuação 3.0'!K$2:L$11,2,FALSE),VLOOKUP(L4171,'Pontuação 3.0'!M$2:N$13,2,FALSE)),0)</f>
        <v>2049</v>
      </c>
      <c r="AA4171" s="12">
        <f t="shared" si="6"/>
        <v>205</v>
      </c>
      <c r="AB4171" s="12" t="str">
        <f t="array" ref="AB4171">IFERROR(INDEX('Pontuação 3.0'!G$13:G$191, MATCH(AA4171, 'Pontuação 3.0'!F$13:F$191, 0)), "Faixa Indefinida")</f>
        <v>C</v>
      </c>
      <c r="AC4171" s="12">
        <f t="shared" si="7"/>
        <v>0</v>
      </c>
      <c r="AD4171" s="12">
        <f t="shared" si="8"/>
        <v>0</v>
      </c>
      <c r="AE4171" s="12">
        <f t="shared" si="9"/>
        <v>1</v>
      </c>
      <c r="AF4171" s="12">
        <f t="shared" si="10"/>
        <v>0</v>
      </c>
    </row>
    <row r="4172" ht="15.75" customHeight="1">
      <c r="A4172" s="8">
        <v>45689.0</v>
      </c>
      <c r="B4172" s="9" t="s">
        <v>2615</v>
      </c>
      <c r="C4172" s="9" t="s">
        <v>9582</v>
      </c>
      <c r="D4172" s="15">
        <v>5.3997135339E10</v>
      </c>
      <c r="E4172" s="9" t="s">
        <v>13936</v>
      </c>
      <c r="F4172" s="9" t="s">
        <v>13948</v>
      </c>
      <c r="G4172" s="9" t="s">
        <v>13926</v>
      </c>
      <c r="H4172" s="9" t="s">
        <v>13938</v>
      </c>
      <c r="I4172" s="9" t="s">
        <v>13928</v>
      </c>
      <c r="J4172" s="9" t="s">
        <v>13929</v>
      </c>
      <c r="K4172" s="9" t="s">
        <v>13940</v>
      </c>
      <c r="L4172" s="9" t="s">
        <v>13945</v>
      </c>
      <c r="M4172" s="9" t="s">
        <v>13942</v>
      </c>
      <c r="N4172" s="13" t="s">
        <v>12</v>
      </c>
      <c r="O4172" s="13" t="s">
        <v>14</v>
      </c>
      <c r="P4172" s="13" t="s">
        <v>32</v>
      </c>
      <c r="Q4172" s="13" t="s">
        <v>48</v>
      </c>
      <c r="R4172" s="13" t="s">
        <v>15</v>
      </c>
      <c r="S4172" s="10">
        <f>ROUNDUP(SUM(VLOOKUP(F4172,'Pontuação'!A$2:B$11,2,FALSE),VLOOKUP(E4172,'Pontuação'!C$2:D$11,2,FALSE),VLOOKUP(H4172,'Pontuação'!I$2:J$11,2,FALSE),VLOOKUP(J4172,'Pontuação'!G$2:H$11,2,FALSE),VLOOKUP(L4172,'Pontuação'!M$2:N$13,2,FALSE)),0)</f>
        <v>1699</v>
      </c>
      <c r="T4172" s="11">
        <f t="shared" si="1"/>
        <v>170</v>
      </c>
      <c r="U4172" s="11" t="str">
        <f t="array" ref="U4172">IFERROR(INDEX('Pontuação'!G$13:G$101, MATCH(T4172, 'Pontuação'!F$13:F$101, 0)), "Faixa Indefinida")</f>
        <v>B</v>
      </c>
      <c r="V4172" s="11">
        <f t="shared" si="2"/>
        <v>0</v>
      </c>
      <c r="W4172" s="11">
        <f t="shared" si="3"/>
        <v>1</v>
      </c>
      <c r="X4172" s="11">
        <f t="shared" si="4"/>
        <v>0</v>
      </c>
      <c r="Y4172" s="11">
        <f t="shared" si="5"/>
        <v>0</v>
      </c>
      <c r="Z4172" s="12">
        <f>ROUNDUP(SUM(VLOOKUP(F4172,'Pontuação 3.0'!A$2:B$11,2,FALSE),VLOOKUP(E4172,'Pontuação 3.0'!C$2:D$11,2,FALSE),VLOOKUP(H4172,'Pontuação 3.0'!I$2:J$11,2,FALSE),VLOOKUP(J4172,'Pontuação 3.0'!G$2:H$11,2,FALSE),VLOOKUP(G4172,'Pontuação 3.0'!E$2:F$11,2,FALSE),VLOOKUP(K4172,'Pontuação 3.0'!K$2:L$11,2,FALSE),VLOOKUP(L4172,'Pontuação 3.0'!M$2:N$13,2,FALSE)),0)</f>
        <v>2011</v>
      </c>
      <c r="AA4172" s="12">
        <f t="shared" si="6"/>
        <v>201</v>
      </c>
      <c r="AB4172" s="12" t="str">
        <f t="array" ref="AB4172">IFERROR(INDEX('Pontuação 3.0'!G$13:G$191, MATCH(AA4172, 'Pontuação 3.0'!F$13:F$191, 0)), "Faixa Indefinida")</f>
        <v>C</v>
      </c>
      <c r="AC4172" s="12">
        <f t="shared" si="7"/>
        <v>0</v>
      </c>
      <c r="AD4172" s="12">
        <f t="shared" si="8"/>
        <v>0</v>
      </c>
      <c r="AE4172" s="12">
        <f t="shared" si="9"/>
        <v>1</v>
      </c>
      <c r="AF4172" s="12">
        <f t="shared" si="10"/>
        <v>0</v>
      </c>
    </row>
    <row r="4173" ht="15.75" customHeight="1">
      <c r="A4173" s="8">
        <v>45689.0</v>
      </c>
      <c r="B4173" s="9" t="s">
        <v>9585</v>
      </c>
      <c r="C4173" s="9" t="s">
        <v>9586</v>
      </c>
      <c r="D4173" s="15">
        <v>7.3981817452E10</v>
      </c>
      <c r="E4173" s="9" t="s">
        <v>13936</v>
      </c>
      <c r="F4173" s="9" t="s">
        <v>13953</v>
      </c>
      <c r="G4173" s="9" t="s">
        <v>13944</v>
      </c>
      <c r="H4173" s="9" t="s">
        <v>13951</v>
      </c>
      <c r="I4173" s="9" t="s">
        <v>13940</v>
      </c>
      <c r="J4173" s="9" t="s">
        <v>13929</v>
      </c>
      <c r="K4173" s="9" t="s">
        <v>13940</v>
      </c>
      <c r="L4173" s="9" t="s">
        <v>13931</v>
      </c>
      <c r="M4173" s="9" t="s">
        <v>13952</v>
      </c>
      <c r="N4173" s="13" t="s">
        <v>12</v>
      </c>
      <c r="O4173" s="13" t="s">
        <v>14</v>
      </c>
      <c r="P4173" s="13" t="s">
        <v>32</v>
      </c>
      <c r="Q4173" s="13" t="s">
        <v>20</v>
      </c>
      <c r="R4173" s="13" t="s">
        <v>15</v>
      </c>
      <c r="S4173" s="10">
        <f>ROUNDUP(SUM(VLOOKUP(F4173,'Pontuação'!A$2:B$11,2,FALSE),VLOOKUP(E4173,'Pontuação'!C$2:D$11,2,FALSE),VLOOKUP(H4173,'Pontuação'!I$2:J$11,2,FALSE),VLOOKUP(J4173,'Pontuação'!G$2:H$11,2,FALSE),VLOOKUP(L4173,'Pontuação'!M$2:N$13,2,FALSE)),0)</f>
        <v>1558</v>
      </c>
      <c r="T4173" s="11">
        <f t="shared" si="1"/>
        <v>156</v>
      </c>
      <c r="U4173" s="11" t="str">
        <f t="array" ref="U4173">IFERROR(INDEX('Pontuação'!G$13:G$101, MATCH(T4173, 'Pontuação'!F$13:F$101, 0)), "Faixa Indefinida")</f>
        <v>C</v>
      </c>
      <c r="V4173" s="11">
        <f t="shared" si="2"/>
        <v>0</v>
      </c>
      <c r="W4173" s="11">
        <f t="shared" si="3"/>
        <v>0</v>
      </c>
      <c r="X4173" s="11">
        <f t="shared" si="4"/>
        <v>1</v>
      </c>
      <c r="Y4173" s="11">
        <f t="shared" si="5"/>
        <v>0</v>
      </c>
      <c r="Z4173" s="12">
        <f>ROUNDUP(SUM(VLOOKUP(F4173,'Pontuação 3.0'!A$2:B$11,2,FALSE),VLOOKUP(E4173,'Pontuação 3.0'!C$2:D$11,2,FALSE),VLOOKUP(H4173,'Pontuação 3.0'!I$2:J$11,2,FALSE),VLOOKUP(J4173,'Pontuação 3.0'!G$2:H$11,2,FALSE),VLOOKUP(G4173,'Pontuação 3.0'!E$2:F$11,2,FALSE),VLOOKUP(K4173,'Pontuação 3.0'!K$2:L$11,2,FALSE),VLOOKUP(L4173,'Pontuação 3.0'!M$2:N$13,2,FALSE)),0)</f>
        <v>1967</v>
      </c>
      <c r="AA4173" s="12">
        <f t="shared" si="6"/>
        <v>197</v>
      </c>
      <c r="AB4173" s="12" t="str">
        <f t="array" ref="AB4173">IFERROR(INDEX('Pontuação 3.0'!G$13:G$191, MATCH(AA4173, 'Pontuação 3.0'!F$13:F$191, 0)), "Faixa Indefinida")</f>
        <v>C</v>
      </c>
      <c r="AC4173" s="12">
        <f t="shared" si="7"/>
        <v>0</v>
      </c>
      <c r="AD4173" s="12">
        <f t="shared" si="8"/>
        <v>0</v>
      </c>
      <c r="AE4173" s="12">
        <f t="shared" si="9"/>
        <v>1</v>
      </c>
      <c r="AF4173" s="12">
        <f t="shared" si="10"/>
        <v>0</v>
      </c>
    </row>
    <row r="4174" ht="15.75" customHeight="1">
      <c r="A4174" s="8">
        <v>45689.0</v>
      </c>
      <c r="B4174" s="9" t="s">
        <v>9587</v>
      </c>
      <c r="C4174" s="9" t="s">
        <v>9588</v>
      </c>
      <c r="D4174" s="9" t="s">
        <v>9589</v>
      </c>
      <c r="E4174" s="9" t="s">
        <v>13936</v>
      </c>
      <c r="F4174" s="9" t="s">
        <v>13950</v>
      </c>
      <c r="G4174" s="9" t="s">
        <v>13926</v>
      </c>
      <c r="H4174" s="9" t="s">
        <v>13951</v>
      </c>
      <c r="I4174" s="9" t="s">
        <v>13928</v>
      </c>
      <c r="J4174" s="9" t="s">
        <v>13929</v>
      </c>
      <c r="K4174" s="9" t="s">
        <v>13940</v>
      </c>
      <c r="L4174" s="9" t="s">
        <v>13931</v>
      </c>
      <c r="M4174" s="9" t="s">
        <v>13942</v>
      </c>
      <c r="N4174" s="13" t="s">
        <v>12</v>
      </c>
      <c r="O4174" s="13" t="s">
        <v>14</v>
      </c>
      <c r="P4174" s="13" t="s">
        <v>47</v>
      </c>
      <c r="Q4174" s="13" t="s">
        <v>20</v>
      </c>
      <c r="R4174" s="13" t="s">
        <v>15</v>
      </c>
      <c r="S4174" s="10">
        <f>ROUNDUP(SUM(VLOOKUP(F4174,'Pontuação'!A$2:B$11,2,FALSE),VLOOKUP(E4174,'Pontuação'!C$2:D$11,2,FALSE),VLOOKUP(H4174,'Pontuação'!I$2:J$11,2,FALSE),VLOOKUP(J4174,'Pontuação'!G$2:H$11,2,FALSE),VLOOKUP(L4174,'Pontuação'!M$2:N$13,2,FALSE)),0)</f>
        <v>1553</v>
      </c>
      <c r="T4174" s="11">
        <f t="shared" si="1"/>
        <v>155</v>
      </c>
      <c r="U4174" s="11" t="str">
        <f t="array" ref="U4174">IFERROR(INDEX('Pontuação'!G$13:G$101, MATCH(T4174, 'Pontuação'!F$13:F$101, 0)), "Faixa Indefinida")</f>
        <v>C</v>
      </c>
      <c r="V4174" s="11">
        <f t="shared" si="2"/>
        <v>0</v>
      </c>
      <c r="W4174" s="11">
        <f t="shared" si="3"/>
        <v>0</v>
      </c>
      <c r="X4174" s="11">
        <f t="shared" si="4"/>
        <v>1</v>
      </c>
      <c r="Y4174" s="11">
        <f t="shared" si="5"/>
        <v>0</v>
      </c>
      <c r="Z4174" s="12">
        <f>ROUNDUP(SUM(VLOOKUP(F4174,'Pontuação 3.0'!A$2:B$11,2,FALSE),VLOOKUP(E4174,'Pontuação 3.0'!C$2:D$11,2,FALSE),VLOOKUP(H4174,'Pontuação 3.0'!I$2:J$11,2,FALSE),VLOOKUP(J4174,'Pontuação 3.0'!G$2:H$11,2,FALSE),VLOOKUP(G4174,'Pontuação 3.0'!E$2:F$11,2,FALSE),VLOOKUP(K4174,'Pontuação 3.0'!K$2:L$11,2,FALSE),VLOOKUP(L4174,'Pontuação 3.0'!M$2:N$13,2,FALSE)),0)</f>
        <v>2122</v>
      </c>
      <c r="AA4174" s="12">
        <f t="shared" si="6"/>
        <v>212</v>
      </c>
      <c r="AB4174" s="12" t="str">
        <f t="array" ref="AB4174">IFERROR(INDEX('Pontuação 3.0'!G$13:G$191, MATCH(AA4174, 'Pontuação 3.0'!F$13:F$191, 0)), "Faixa Indefinida")</f>
        <v>C</v>
      </c>
      <c r="AC4174" s="12">
        <f t="shared" si="7"/>
        <v>0</v>
      </c>
      <c r="AD4174" s="12">
        <f t="shared" si="8"/>
        <v>0</v>
      </c>
      <c r="AE4174" s="12">
        <f t="shared" si="9"/>
        <v>1</v>
      </c>
      <c r="AF4174" s="12">
        <f t="shared" si="10"/>
        <v>0</v>
      </c>
    </row>
    <row r="4175" ht="15.75" customHeight="1">
      <c r="A4175" s="8">
        <v>45689.0</v>
      </c>
      <c r="B4175" s="9" t="s">
        <v>9583</v>
      </c>
      <c r="C4175" s="9" t="s">
        <v>9584</v>
      </c>
      <c r="D4175" s="15">
        <v>9.9981898461E10</v>
      </c>
      <c r="E4175" s="9" t="s">
        <v>13924</v>
      </c>
      <c r="F4175" s="9" t="s">
        <v>13925</v>
      </c>
      <c r="G4175" s="9" t="s">
        <v>13961</v>
      </c>
      <c r="H4175" s="9" t="s">
        <v>13951</v>
      </c>
      <c r="I4175" s="9" t="s">
        <v>13940</v>
      </c>
      <c r="J4175" s="9" t="s">
        <v>13929</v>
      </c>
      <c r="K4175" s="9" t="s">
        <v>13940</v>
      </c>
      <c r="L4175" s="9" t="s">
        <v>13941</v>
      </c>
      <c r="M4175" s="9" t="s">
        <v>13952</v>
      </c>
      <c r="N4175" s="13" t="s">
        <v>12</v>
      </c>
      <c r="O4175" s="13" t="s">
        <v>14</v>
      </c>
      <c r="P4175" s="13" t="s">
        <v>13</v>
      </c>
      <c r="Q4175" s="13" t="s">
        <v>143</v>
      </c>
      <c r="R4175" s="13" t="s">
        <v>15</v>
      </c>
      <c r="S4175" s="10">
        <f>ROUNDUP(SUM(VLOOKUP(F4175,'Pontuação'!A$2:B$11,2,FALSE),VLOOKUP(E4175,'Pontuação'!C$2:D$11,2,FALSE),VLOOKUP(H4175,'Pontuação'!I$2:J$11,2,FALSE),VLOOKUP(J4175,'Pontuação'!G$2:H$11,2,FALSE),VLOOKUP(L4175,'Pontuação'!M$2:N$13,2,FALSE)),0)</f>
        <v>1356</v>
      </c>
      <c r="T4175" s="11">
        <f t="shared" si="1"/>
        <v>136</v>
      </c>
      <c r="U4175" s="11" t="str">
        <f t="array" ref="U4175">IFERROR(INDEX('Pontuação'!G$13:G$101, MATCH(T4175, 'Pontuação'!F$13:F$101, 0)), "Faixa Indefinida")</f>
        <v>D</v>
      </c>
      <c r="V4175" s="11">
        <f t="shared" si="2"/>
        <v>0</v>
      </c>
      <c r="W4175" s="11">
        <f t="shared" si="3"/>
        <v>0</v>
      </c>
      <c r="X4175" s="11">
        <f t="shared" si="4"/>
        <v>0</v>
      </c>
      <c r="Y4175" s="11">
        <f t="shared" si="5"/>
        <v>1</v>
      </c>
      <c r="Z4175" s="12">
        <f>ROUNDUP(SUM(VLOOKUP(F4175,'Pontuação 3.0'!A$2:B$11,2,FALSE),VLOOKUP(E4175,'Pontuação 3.0'!C$2:D$11,2,FALSE),VLOOKUP(H4175,'Pontuação 3.0'!I$2:J$11,2,FALSE),VLOOKUP(J4175,'Pontuação 3.0'!G$2:H$11,2,FALSE),VLOOKUP(G4175,'Pontuação 3.0'!E$2:F$11,2,FALSE),VLOOKUP(K4175,'Pontuação 3.0'!K$2:L$11,2,FALSE),VLOOKUP(L4175,'Pontuação 3.0'!M$2:N$13,2,FALSE)),0)</f>
        <v>1815</v>
      </c>
      <c r="AA4175" s="12">
        <f t="shared" si="6"/>
        <v>182</v>
      </c>
      <c r="AB4175" s="12" t="str">
        <f t="array" ref="AB4175">IFERROR(INDEX('Pontuação 3.0'!G$13:G$191, MATCH(AA4175, 'Pontuação 3.0'!F$13:F$191, 0)), "Faixa Indefinida")</f>
        <v>D</v>
      </c>
      <c r="AC4175" s="12">
        <f t="shared" si="7"/>
        <v>0</v>
      </c>
      <c r="AD4175" s="12">
        <f t="shared" si="8"/>
        <v>0</v>
      </c>
      <c r="AE4175" s="12">
        <f t="shared" si="9"/>
        <v>0</v>
      </c>
      <c r="AF4175" s="12">
        <f t="shared" si="10"/>
        <v>1</v>
      </c>
    </row>
    <row r="4176" ht="15.75" customHeight="1">
      <c r="A4176" s="8">
        <v>45689.0</v>
      </c>
      <c r="B4176" s="9" t="s">
        <v>279</v>
      </c>
      <c r="C4176" s="9" t="s">
        <v>9590</v>
      </c>
      <c r="D4176" s="15">
        <v>1.6997737195E10</v>
      </c>
      <c r="E4176" s="9" t="s">
        <v>13936</v>
      </c>
      <c r="F4176" s="9" t="s">
        <v>13948</v>
      </c>
      <c r="G4176" s="9" t="s">
        <v>13926</v>
      </c>
      <c r="H4176" s="9" t="s">
        <v>13960</v>
      </c>
      <c r="I4176" s="9" t="s">
        <v>13940</v>
      </c>
      <c r="J4176" s="9" t="s">
        <v>13929</v>
      </c>
      <c r="K4176" s="9" t="s">
        <v>13930</v>
      </c>
      <c r="L4176" s="9" t="s">
        <v>13945</v>
      </c>
      <c r="M4176" s="9" t="s">
        <v>13952</v>
      </c>
      <c r="N4176" s="13" t="s">
        <v>12</v>
      </c>
      <c r="O4176" s="13" t="s">
        <v>14</v>
      </c>
      <c r="P4176" s="13" t="s">
        <v>32</v>
      </c>
      <c r="Q4176" s="13" t="s">
        <v>20</v>
      </c>
      <c r="R4176" s="13" t="s">
        <v>65</v>
      </c>
      <c r="S4176" s="10">
        <f>ROUNDUP(SUM(VLOOKUP(F4176,'Pontuação'!A$2:B$11,2,FALSE),VLOOKUP(E4176,'Pontuação'!C$2:D$11,2,FALSE),VLOOKUP(H4176,'Pontuação'!I$2:J$11,2,FALSE),VLOOKUP(J4176,'Pontuação'!G$2:H$11,2,FALSE),VLOOKUP(L4176,'Pontuação'!M$2:N$13,2,FALSE)),0)</f>
        <v>1489</v>
      </c>
      <c r="T4176" s="11">
        <f t="shared" si="1"/>
        <v>149</v>
      </c>
      <c r="U4176" s="11" t="str">
        <f t="array" ref="U4176">IFERROR(INDEX('Pontuação'!G$13:G$101, MATCH(T4176, 'Pontuação'!F$13:F$101, 0)), "Faixa Indefinida")</f>
        <v>C</v>
      </c>
      <c r="V4176" s="11">
        <f t="shared" si="2"/>
        <v>0</v>
      </c>
      <c r="W4176" s="11">
        <f t="shared" si="3"/>
        <v>0</v>
      </c>
      <c r="X4176" s="11">
        <f t="shared" si="4"/>
        <v>1</v>
      </c>
      <c r="Y4176" s="11">
        <f t="shared" si="5"/>
        <v>0</v>
      </c>
      <c r="Z4176" s="12">
        <f>ROUNDUP(SUM(VLOOKUP(F4176,'Pontuação 3.0'!A$2:B$11,2,FALSE),VLOOKUP(E4176,'Pontuação 3.0'!C$2:D$11,2,FALSE),VLOOKUP(H4176,'Pontuação 3.0'!I$2:J$11,2,FALSE),VLOOKUP(J4176,'Pontuação 3.0'!G$2:H$11,2,FALSE),VLOOKUP(G4176,'Pontuação 3.0'!E$2:F$11,2,FALSE),VLOOKUP(K4176,'Pontuação 3.0'!K$2:L$11,2,FALSE),VLOOKUP(L4176,'Pontuação 3.0'!M$2:N$13,2,FALSE)),0)</f>
        <v>2228</v>
      </c>
      <c r="AA4176" s="12">
        <f t="shared" si="6"/>
        <v>223</v>
      </c>
      <c r="AB4176" s="12" t="str">
        <f t="array" ref="AB4176">IFERROR(INDEX('Pontuação 3.0'!G$13:G$191, MATCH(AA4176, 'Pontuação 3.0'!F$13:F$191, 0)), "Faixa Indefinida")</f>
        <v>B</v>
      </c>
      <c r="AC4176" s="12">
        <f t="shared" si="7"/>
        <v>0</v>
      </c>
      <c r="AD4176" s="12">
        <f t="shared" si="8"/>
        <v>1</v>
      </c>
      <c r="AE4176" s="12">
        <f t="shared" si="9"/>
        <v>0</v>
      </c>
      <c r="AF4176" s="12">
        <f t="shared" si="10"/>
        <v>0</v>
      </c>
    </row>
    <row r="4177" ht="15.75" customHeight="1">
      <c r="A4177" s="8">
        <v>45689.0</v>
      </c>
      <c r="B4177" s="9" t="s">
        <v>9595</v>
      </c>
      <c r="C4177" s="9" t="s">
        <v>9596</v>
      </c>
      <c r="D4177" s="15">
        <v>1.1953806275E10</v>
      </c>
      <c r="E4177" s="9" t="s">
        <v>13936</v>
      </c>
      <c r="F4177" s="9" t="s">
        <v>13950</v>
      </c>
      <c r="G4177" s="9" t="s">
        <v>13926</v>
      </c>
      <c r="H4177" s="9" t="s">
        <v>13951</v>
      </c>
      <c r="I4177" s="9" t="s">
        <v>13940</v>
      </c>
      <c r="J4177" s="9" t="s">
        <v>13929</v>
      </c>
      <c r="K4177" s="9" t="s">
        <v>13940</v>
      </c>
      <c r="L4177" s="9" t="s">
        <v>13931</v>
      </c>
      <c r="M4177" s="9" t="s">
        <v>13946</v>
      </c>
      <c r="N4177" s="13" t="s">
        <v>12</v>
      </c>
      <c r="O4177" s="13" t="s">
        <v>14</v>
      </c>
      <c r="P4177" s="13" t="s">
        <v>399</v>
      </c>
      <c r="Q4177" s="13" t="s">
        <v>20</v>
      </c>
      <c r="R4177" s="13" t="s">
        <v>65</v>
      </c>
      <c r="S4177" s="10">
        <f>ROUNDUP(SUM(VLOOKUP(F4177,'Pontuação'!A$2:B$11,2,FALSE),VLOOKUP(E4177,'Pontuação'!C$2:D$11,2,FALSE),VLOOKUP(H4177,'Pontuação'!I$2:J$11,2,FALSE),VLOOKUP(J4177,'Pontuação'!G$2:H$11,2,FALSE),VLOOKUP(L4177,'Pontuação'!M$2:N$13,2,FALSE)),0)</f>
        <v>1553</v>
      </c>
      <c r="T4177" s="11">
        <f t="shared" si="1"/>
        <v>155</v>
      </c>
      <c r="U4177" s="11" t="str">
        <f t="array" ref="U4177">IFERROR(INDEX('Pontuação'!G$13:G$101, MATCH(T4177, 'Pontuação'!F$13:F$101, 0)), "Faixa Indefinida")</f>
        <v>C</v>
      </c>
      <c r="V4177" s="11">
        <f t="shared" si="2"/>
        <v>0</v>
      </c>
      <c r="W4177" s="11">
        <f t="shared" si="3"/>
        <v>0</v>
      </c>
      <c r="X4177" s="11">
        <f t="shared" si="4"/>
        <v>1</v>
      </c>
      <c r="Y4177" s="11">
        <f t="shared" si="5"/>
        <v>0</v>
      </c>
      <c r="Z4177" s="12">
        <f>ROUNDUP(SUM(VLOOKUP(F4177,'Pontuação 3.0'!A$2:B$11,2,FALSE),VLOOKUP(E4177,'Pontuação 3.0'!C$2:D$11,2,FALSE),VLOOKUP(H4177,'Pontuação 3.0'!I$2:J$11,2,FALSE),VLOOKUP(J4177,'Pontuação 3.0'!G$2:H$11,2,FALSE),VLOOKUP(G4177,'Pontuação 3.0'!E$2:F$11,2,FALSE),VLOOKUP(K4177,'Pontuação 3.0'!K$2:L$11,2,FALSE),VLOOKUP(L4177,'Pontuação 3.0'!M$2:N$13,2,FALSE)),0)</f>
        <v>2122</v>
      </c>
      <c r="AA4177" s="12">
        <f t="shared" si="6"/>
        <v>212</v>
      </c>
      <c r="AB4177" s="12" t="str">
        <f t="array" ref="AB4177">IFERROR(INDEX('Pontuação 3.0'!G$13:G$191, MATCH(AA4177, 'Pontuação 3.0'!F$13:F$191, 0)), "Faixa Indefinida")</f>
        <v>C</v>
      </c>
      <c r="AC4177" s="12">
        <f t="shared" si="7"/>
        <v>0</v>
      </c>
      <c r="AD4177" s="12">
        <f t="shared" si="8"/>
        <v>0</v>
      </c>
      <c r="AE4177" s="12">
        <f t="shared" si="9"/>
        <v>1</v>
      </c>
      <c r="AF4177" s="12">
        <f t="shared" si="10"/>
        <v>0</v>
      </c>
    </row>
    <row r="4178" ht="15.75" customHeight="1">
      <c r="A4178" s="8">
        <v>45689.0</v>
      </c>
      <c r="B4178" s="9" t="s">
        <v>9591</v>
      </c>
      <c r="C4178" s="9" t="s">
        <v>9592</v>
      </c>
      <c r="D4178" s="15">
        <v>9.2994631978E10</v>
      </c>
      <c r="E4178" s="9" t="s">
        <v>13936</v>
      </c>
      <c r="F4178" s="9" t="s">
        <v>13948</v>
      </c>
      <c r="G4178" s="9" t="s">
        <v>13944</v>
      </c>
      <c r="H4178" s="9" t="s">
        <v>13951</v>
      </c>
      <c r="I4178" s="9" t="s">
        <v>13928</v>
      </c>
      <c r="J4178" s="9" t="s">
        <v>13939</v>
      </c>
      <c r="K4178" s="9" t="s">
        <v>13930</v>
      </c>
      <c r="L4178" s="9" t="s">
        <v>13945</v>
      </c>
      <c r="M4178" s="9" t="s">
        <v>13946</v>
      </c>
      <c r="N4178" s="13" t="s">
        <v>12</v>
      </c>
      <c r="O4178" s="13" t="s">
        <v>14</v>
      </c>
      <c r="P4178" s="13" t="s">
        <v>19</v>
      </c>
      <c r="Q4178" s="13" t="s">
        <v>20</v>
      </c>
      <c r="R4178" s="13" t="s">
        <v>65</v>
      </c>
      <c r="S4178" s="10">
        <f>ROUNDUP(SUM(VLOOKUP(F4178,'Pontuação'!A$2:B$11,2,FALSE),VLOOKUP(E4178,'Pontuação'!C$2:D$11,2,FALSE),VLOOKUP(H4178,'Pontuação'!I$2:J$11,2,FALSE),VLOOKUP(J4178,'Pontuação'!G$2:H$11,2,FALSE),VLOOKUP(L4178,'Pontuação'!M$2:N$13,2,FALSE)),0)</f>
        <v>1778</v>
      </c>
      <c r="T4178" s="11">
        <f t="shared" si="1"/>
        <v>178</v>
      </c>
      <c r="U4178" s="11" t="str">
        <f t="array" ref="U4178">IFERROR(INDEX('Pontuação'!G$13:G$101, MATCH(T4178, 'Pontuação'!F$13:F$101, 0)), "Faixa Indefinida")</f>
        <v>B</v>
      </c>
      <c r="V4178" s="11">
        <f t="shared" si="2"/>
        <v>0</v>
      </c>
      <c r="W4178" s="11">
        <f t="shared" si="3"/>
        <v>1</v>
      </c>
      <c r="X4178" s="11">
        <f t="shared" si="4"/>
        <v>0</v>
      </c>
      <c r="Y4178" s="11">
        <f t="shared" si="5"/>
        <v>0</v>
      </c>
      <c r="Z4178" s="12">
        <f>ROUNDUP(SUM(VLOOKUP(F4178,'Pontuação 3.0'!A$2:B$11,2,FALSE),VLOOKUP(E4178,'Pontuação 3.0'!C$2:D$11,2,FALSE),VLOOKUP(H4178,'Pontuação 3.0'!I$2:J$11,2,FALSE),VLOOKUP(J4178,'Pontuação 3.0'!G$2:H$11,2,FALSE),VLOOKUP(G4178,'Pontuação 3.0'!E$2:F$11,2,FALSE),VLOOKUP(K4178,'Pontuação 3.0'!K$2:L$11,2,FALSE),VLOOKUP(L4178,'Pontuação 3.0'!M$2:N$13,2,FALSE)),0)</f>
        <v>2348</v>
      </c>
      <c r="AA4178" s="12">
        <f t="shared" si="6"/>
        <v>235</v>
      </c>
      <c r="AB4178" s="12" t="str">
        <f t="array" ref="AB4178">IFERROR(INDEX('Pontuação 3.0'!G$13:G$191, MATCH(AA4178, 'Pontuação 3.0'!F$13:F$191, 0)), "Faixa Indefinida")</f>
        <v>B</v>
      </c>
      <c r="AC4178" s="12">
        <f t="shared" si="7"/>
        <v>0</v>
      </c>
      <c r="AD4178" s="12">
        <f t="shared" si="8"/>
        <v>1</v>
      </c>
      <c r="AE4178" s="12">
        <f t="shared" si="9"/>
        <v>0</v>
      </c>
      <c r="AF4178" s="12">
        <f t="shared" si="10"/>
        <v>0</v>
      </c>
    </row>
    <row r="4179" ht="15.75" customHeight="1">
      <c r="A4179" s="8">
        <v>45689.0</v>
      </c>
      <c r="B4179" s="9" t="s">
        <v>9597</v>
      </c>
      <c r="C4179" s="9" t="s">
        <v>9598</v>
      </c>
      <c r="D4179" s="15">
        <v>2.1999441438E10</v>
      </c>
      <c r="E4179" s="9" t="s">
        <v>13936</v>
      </c>
      <c r="F4179" s="9" t="s">
        <v>13948</v>
      </c>
      <c r="G4179" s="9" t="s">
        <v>13926</v>
      </c>
      <c r="H4179" s="9" t="s">
        <v>13927</v>
      </c>
      <c r="I4179" s="9" t="s">
        <v>13940</v>
      </c>
      <c r="J4179" s="9" t="s">
        <v>13929</v>
      </c>
      <c r="K4179" s="9" t="s">
        <v>13940</v>
      </c>
      <c r="L4179" s="9" t="s">
        <v>13931</v>
      </c>
      <c r="M4179" s="9" t="s">
        <v>13942</v>
      </c>
      <c r="N4179" s="13" t="s">
        <v>12</v>
      </c>
      <c r="O4179" s="13" t="s">
        <v>14</v>
      </c>
      <c r="P4179" s="13" t="s">
        <v>93</v>
      </c>
      <c r="Q4179" s="13" t="s">
        <v>20</v>
      </c>
      <c r="R4179" s="13" t="s">
        <v>15</v>
      </c>
      <c r="S4179" s="10">
        <f>ROUNDUP(SUM(VLOOKUP(F4179,'Pontuação'!A$2:B$11,2,FALSE),VLOOKUP(E4179,'Pontuação'!C$2:D$11,2,FALSE),VLOOKUP(H4179,'Pontuação'!I$2:J$11,2,FALSE),VLOOKUP(J4179,'Pontuação'!G$2:H$11,2,FALSE),VLOOKUP(L4179,'Pontuação'!M$2:N$13,2,FALSE)),0)</f>
        <v>1427</v>
      </c>
      <c r="T4179" s="11">
        <f t="shared" si="1"/>
        <v>143</v>
      </c>
      <c r="U4179" s="11" t="str">
        <f t="array" ref="U4179">IFERROR(INDEX('Pontuação'!G$13:G$101, MATCH(T4179, 'Pontuação'!F$13:F$101, 0)), "Faixa Indefinida")</f>
        <v>D</v>
      </c>
      <c r="V4179" s="11">
        <f t="shared" si="2"/>
        <v>0</v>
      </c>
      <c r="W4179" s="11">
        <f t="shared" si="3"/>
        <v>0</v>
      </c>
      <c r="X4179" s="11">
        <f t="shared" si="4"/>
        <v>0</v>
      </c>
      <c r="Y4179" s="11">
        <f t="shared" si="5"/>
        <v>1</v>
      </c>
      <c r="Z4179" s="12">
        <f>ROUNDUP(SUM(VLOOKUP(F4179,'Pontuação 3.0'!A$2:B$11,2,FALSE),VLOOKUP(E4179,'Pontuação 3.0'!C$2:D$11,2,FALSE),VLOOKUP(H4179,'Pontuação 3.0'!I$2:J$11,2,FALSE),VLOOKUP(J4179,'Pontuação 3.0'!G$2:H$11,2,FALSE),VLOOKUP(G4179,'Pontuação 3.0'!E$2:F$11,2,FALSE),VLOOKUP(K4179,'Pontuação 3.0'!K$2:L$11,2,FALSE),VLOOKUP(L4179,'Pontuação 3.0'!M$2:N$13,2,FALSE)),0)</f>
        <v>1841</v>
      </c>
      <c r="AA4179" s="12">
        <f t="shared" si="6"/>
        <v>184</v>
      </c>
      <c r="AB4179" s="12" t="str">
        <f t="array" ref="AB4179">IFERROR(INDEX('Pontuação 3.0'!G$13:G$191, MATCH(AA4179, 'Pontuação 3.0'!F$13:F$191, 0)), "Faixa Indefinida")</f>
        <v>D</v>
      </c>
      <c r="AC4179" s="12">
        <f t="shared" si="7"/>
        <v>0</v>
      </c>
      <c r="AD4179" s="12">
        <f t="shared" si="8"/>
        <v>0</v>
      </c>
      <c r="AE4179" s="12">
        <f t="shared" si="9"/>
        <v>0</v>
      </c>
      <c r="AF4179" s="12">
        <f t="shared" si="10"/>
        <v>1</v>
      </c>
    </row>
    <row r="4180" ht="15.75" customHeight="1">
      <c r="A4180" s="8">
        <v>45689.0</v>
      </c>
      <c r="B4180" s="9" t="s">
        <v>9599</v>
      </c>
      <c r="C4180" s="9" t="s">
        <v>9600</v>
      </c>
      <c r="D4180" s="9" t="s">
        <v>9601</v>
      </c>
      <c r="E4180" s="9" t="s">
        <v>13936</v>
      </c>
      <c r="F4180" s="9" t="s">
        <v>13948</v>
      </c>
      <c r="G4180" s="9" t="s">
        <v>13926</v>
      </c>
      <c r="H4180" s="9" t="s">
        <v>13927</v>
      </c>
      <c r="I4180" s="9" t="s">
        <v>13928</v>
      </c>
      <c r="J4180" s="9" t="s">
        <v>13939</v>
      </c>
      <c r="K4180" s="9" t="s">
        <v>13930</v>
      </c>
      <c r="L4180" s="9" t="s">
        <v>13945</v>
      </c>
      <c r="M4180" s="9" t="s">
        <v>13952</v>
      </c>
      <c r="N4180" s="13" t="s">
        <v>12</v>
      </c>
      <c r="O4180" s="13" t="s">
        <v>14</v>
      </c>
      <c r="P4180" s="13" t="s">
        <v>24</v>
      </c>
      <c r="Q4180" s="13" t="s">
        <v>20</v>
      </c>
      <c r="R4180" s="13" t="s">
        <v>15</v>
      </c>
      <c r="S4180" s="10">
        <f>ROUNDUP(SUM(VLOOKUP(F4180,'Pontuação'!A$2:B$11,2,FALSE),VLOOKUP(E4180,'Pontuação'!C$2:D$11,2,FALSE),VLOOKUP(H4180,'Pontuação'!I$2:J$11,2,FALSE),VLOOKUP(J4180,'Pontuação'!G$2:H$11,2,FALSE),VLOOKUP(L4180,'Pontuação'!M$2:N$13,2,FALSE)),0)</f>
        <v>1664</v>
      </c>
      <c r="T4180" s="11">
        <f t="shared" si="1"/>
        <v>166</v>
      </c>
      <c r="U4180" s="11" t="str">
        <f t="array" ref="U4180">IFERROR(INDEX('Pontuação'!G$13:G$101, MATCH(T4180, 'Pontuação'!F$13:F$101, 0)), "Faixa Indefinida")</f>
        <v>B</v>
      </c>
      <c r="V4180" s="11">
        <f t="shared" si="2"/>
        <v>0</v>
      </c>
      <c r="W4180" s="11">
        <f t="shared" si="3"/>
        <v>1</v>
      </c>
      <c r="X4180" s="11">
        <f t="shared" si="4"/>
        <v>0</v>
      </c>
      <c r="Y4180" s="11">
        <f t="shared" si="5"/>
        <v>0</v>
      </c>
      <c r="Z4180" s="12">
        <f>ROUNDUP(SUM(VLOOKUP(F4180,'Pontuação 3.0'!A$2:B$11,2,FALSE),VLOOKUP(E4180,'Pontuação 3.0'!C$2:D$11,2,FALSE),VLOOKUP(H4180,'Pontuação 3.0'!I$2:J$11,2,FALSE),VLOOKUP(J4180,'Pontuação 3.0'!G$2:H$11,2,FALSE),VLOOKUP(G4180,'Pontuação 3.0'!E$2:F$11,2,FALSE),VLOOKUP(K4180,'Pontuação 3.0'!K$2:L$11,2,FALSE),VLOOKUP(L4180,'Pontuação 3.0'!M$2:N$13,2,FALSE)),0)</f>
        <v>2340</v>
      </c>
      <c r="AA4180" s="12">
        <f t="shared" si="6"/>
        <v>234</v>
      </c>
      <c r="AB4180" s="12" t="str">
        <f t="array" ref="AB4180">IFERROR(INDEX('Pontuação 3.0'!G$13:G$191, MATCH(AA4180, 'Pontuação 3.0'!F$13:F$191, 0)), "Faixa Indefinida")</f>
        <v>B</v>
      </c>
      <c r="AC4180" s="12">
        <f t="shared" si="7"/>
        <v>0</v>
      </c>
      <c r="AD4180" s="12">
        <f t="shared" si="8"/>
        <v>1</v>
      </c>
      <c r="AE4180" s="12">
        <f t="shared" si="9"/>
        <v>0</v>
      </c>
      <c r="AF4180" s="12">
        <f t="shared" si="10"/>
        <v>0</v>
      </c>
    </row>
    <row r="4181" ht="15.75" customHeight="1">
      <c r="A4181" s="8">
        <v>45689.0</v>
      </c>
      <c r="B4181" s="9" t="s">
        <v>9606</v>
      </c>
      <c r="C4181" s="9" t="s">
        <v>9607</v>
      </c>
      <c r="D4181" s="9" t="s">
        <v>9608</v>
      </c>
      <c r="E4181" s="9" t="s">
        <v>13936</v>
      </c>
      <c r="F4181" s="9" t="s">
        <v>13950</v>
      </c>
      <c r="G4181" s="9" t="s">
        <v>13926</v>
      </c>
      <c r="H4181" s="9" t="s">
        <v>13949</v>
      </c>
      <c r="I4181" s="9" t="s">
        <v>13928</v>
      </c>
      <c r="J4181" s="9" t="s">
        <v>13929</v>
      </c>
      <c r="K4181" s="9" t="s">
        <v>13940</v>
      </c>
      <c r="L4181" s="9" t="s">
        <v>13931</v>
      </c>
      <c r="M4181" s="9" t="s">
        <v>13942</v>
      </c>
      <c r="N4181" s="13" t="s">
        <v>12</v>
      </c>
      <c r="O4181" s="13" t="s">
        <v>14</v>
      </c>
      <c r="P4181" s="13" t="s">
        <v>19</v>
      </c>
      <c r="Q4181" s="13" t="s">
        <v>20</v>
      </c>
      <c r="R4181" s="13" t="s">
        <v>65</v>
      </c>
      <c r="S4181" s="10">
        <f>ROUNDUP(SUM(VLOOKUP(F4181,'Pontuação'!A$2:B$11,2,FALSE),VLOOKUP(E4181,'Pontuação'!C$2:D$11,2,FALSE),VLOOKUP(H4181,'Pontuação'!I$2:J$11,2,FALSE),VLOOKUP(J4181,'Pontuação'!G$2:H$11,2,FALSE),VLOOKUP(L4181,'Pontuação'!M$2:N$13,2,FALSE)),0)</f>
        <v>1595</v>
      </c>
      <c r="T4181" s="11">
        <f t="shared" si="1"/>
        <v>160</v>
      </c>
      <c r="U4181" s="11" t="str">
        <f t="array" ref="U4181">IFERROR(INDEX('Pontuação'!G$13:G$101, MATCH(T4181, 'Pontuação'!F$13:F$101, 0)), "Faixa Indefinida")</f>
        <v>C</v>
      </c>
      <c r="V4181" s="11">
        <f t="shared" si="2"/>
        <v>0</v>
      </c>
      <c r="W4181" s="11">
        <f t="shared" si="3"/>
        <v>0</v>
      </c>
      <c r="X4181" s="11">
        <f t="shared" si="4"/>
        <v>1</v>
      </c>
      <c r="Y4181" s="11">
        <f t="shared" si="5"/>
        <v>0</v>
      </c>
      <c r="Z4181" s="12">
        <f>ROUNDUP(SUM(VLOOKUP(F4181,'Pontuação 3.0'!A$2:B$11,2,FALSE),VLOOKUP(E4181,'Pontuação 3.0'!C$2:D$11,2,FALSE),VLOOKUP(H4181,'Pontuação 3.0'!I$2:J$11,2,FALSE),VLOOKUP(J4181,'Pontuação 3.0'!G$2:H$11,2,FALSE),VLOOKUP(G4181,'Pontuação 3.0'!E$2:F$11,2,FALSE),VLOOKUP(K4181,'Pontuação 3.0'!K$2:L$11,2,FALSE),VLOOKUP(L4181,'Pontuação 3.0'!M$2:N$13,2,FALSE)),0)</f>
        <v>2209</v>
      </c>
      <c r="AA4181" s="12">
        <f t="shared" si="6"/>
        <v>221</v>
      </c>
      <c r="AB4181" s="12" t="str">
        <f t="array" ref="AB4181">IFERROR(INDEX('Pontuação 3.0'!G$13:G$191, MATCH(AA4181, 'Pontuação 3.0'!F$13:F$191, 0)), "Faixa Indefinida")</f>
        <v>B</v>
      </c>
      <c r="AC4181" s="12">
        <f t="shared" si="7"/>
        <v>0</v>
      </c>
      <c r="AD4181" s="12">
        <f t="shared" si="8"/>
        <v>1</v>
      </c>
      <c r="AE4181" s="12">
        <f t="shared" si="9"/>
        <v>0</v>
      </c>
      <c r="AF4181" s="12">
        <f t="shared" si="10"/>
        <v>0</v>
      </c>
    </row>
    <row r="4182" ht="15.75" customHeight="1">
      <c r="A4182" s="8">
        <v>45689.0</v>
      </c>
      <c r="B4182" s="9" t="s">
        <v>9604</v>
      </c>
      <c r="C4182" s="9" t="s">
        <v>9605</v>
      </c>
      <c r="D4182" s="15">
        <v>9.8992314365E10</v>
      </c>
      <c r="E4182" s="9" t="s">
        <v>13924</v>
      </c>
      <c r="F4182" s="9" t="s">
        <v>13950</v>
      </c>
      <c r="G4182" s="9" t="s">
        <v>13957</v>
      </c>
      <c r="H4182" s="9" t="s">
        <v>13927</v>
      </c>
      <c r="I4182" s="9" t="s">
        <v>13940</v>
      </c>
      <c r="J4182" s="9" t="s">
        <v>13929</v>
      </c>
      <c r="K4182" s="9" t="s">
        <v>13940</v>
      </c>
      <c r="L4182" s="9" t="s">
        <v>13945</v>
      </c>
      <c r="M4182" s="9" t="s">
        <v>13952</v>
      </c>
      <c r="N4182" s="13" t="s">
        <v>12</v>
      </c>
      <c r="O4182" s="13" t="s">
        <v>14</v>
      </c>
      <c r="P4182" s="13" t="s">
        <v>260</v>
      </c>
      <c r="Q4182" s="13" t="s">
        <v>20</v>
      </c>
      <c r="R4182" s="13" t="s">
        <v>15</v>
      </c>
      <c r="S4182" s="10">
        <f>ROUNDUP(SUM(VLOOKUP(F4182,'Pontuação'!A$2:B$11,2,FALSE),VLOOKUP(E4182,'Pontuação'!C$2:D$11,2,FALSE),VLOOKUP(H4182,'Pontuação'!I$2:J$11,2,FALSE),VLOOKUP(J4182,'Pontuação'!G$2:H$11,2,FALSE),VLOOKUP(L4182,'Pontuação'!M$2:N$13,2,FALSE)),0)</f>
        <v>1575</v>
      </c>
      <c r="T4182" s="11">
        <f t="shared" si="1"/>
        <v>158</v>
      </c>
      <c r="U4182" s="11" t="str">
        <f t="array" ref="U4182">IFERROR(INDEX('Pontuação'!G$13:G$101, MATCH(T4182, 'Pontuação'!F$13:F$101, 0)), "Faixa Indefinida")</f>
        <v>C</v>
      </c>
      <c r="V4182" s="11">
        <f t="shared" si="2"/>
        <v>0</v>
      </c>
      <c r="W4182" s="11">
        <f t="shared" si="3"/>
        <v>0</v>
      </c>
      <c r="X4182" s="11">
        <f t="shared" si="4"/>
        <v>1</v>
      </c>
      <c r="Y4182" s="11">
        <f t="shared" si="5"/>
        <v>0</v>
      </c>
      <c r="Z4182" s="12">
        <f>ROUNDUP(SUM(VLOOKUP(F4182,'Pontuação 3.0'!A$2:B$11,2,FALSE),VLOOKUP(E4182,'Pontuação 3.0'!C$2:D$11,2,FALSE),VLOOKUP(H4182,'Pontuação 3.0'!I$2:J$11,2,FALSE),VLOOKUP(J4182,'Pontuação 3.0'!G$2:H$11,2,FALSE),VLOOKUP(G4182,'Pontuação 3.0'!E$2:F$11,2,FALSE),VLOOKUP(K4182,'Pontuação 3.0'!K$2:L$11,2,FALSE),VLOOKUP(L4182,'Pontuação 3.0'!M$2:N$13,2,FALSE)),0)</f>
        <v>1880</v>
      </c>
      <c r="AA4182" s="12">
        <f t="shared" si="6"/>
        <v>188</v>
      </c>
      <c r="AB4182" s="12" t="str">
        <f t="array" ref="AB4182">IFERROR(INDEX('Pontuação 3.0'!G$13:G$191, MATCH(AA4182, 'Pontuação 3.0'!F$13:F$191, 0)), "Faixa Indefinida")</f>
        <v>D</v>
      </c>
      <c r="AC4182" s="12">
        <f t="shared" si="7"/>
        <v>0</v>
      </c>
      <c r="AD4182" s="12">
        <f t="shared" si="8"/>
        <v>0</v>
      </c>
      <c r="AE4182" s="12">
        <f t="shared" si="9"/>
        <v>0</v>
      </c>
      <c r="AF4182" s="12">
        <f t="shared" si="10"/>
        <v>1</v>
      </c>
    </row>
    <row r="4183" ht="15.75" customHeight="1">
      <c r="A4183" s="8">
        <v>45689.0</v>
      </c>
      <c r="B4183" s="9" t="s">
        <v>9609</v>
      </c>
      <c r="C4183" s="9" t="s">
        <v>9610</v>
      </c>
      <c r="D4183" s="15">
        <v>4.1984392314E10</v>
      </c>
      <c r="E4183" s="9" t="s">
        <v>13936</v>
      </c>
      <c r="F4183" s="9" t="s">
        <v>13953</v>
      </c>
      <c r="G4183" s="9" t="s">
        <v>13926</v>
      </c>
      <c r="H4183" s="9" t="s">
        <v>13949</v>
      </c>
      <c r="I4183" s="9" t="s">
        <v>13928</v>
      </c>
      <c r="J4183" s="9" t="s">
        <v>13956</v>
      </c>
      <c r="K4183" s="9" t="s">
        <v>13940</v>
      </c>
      <c r="L4183" s="9" t="s">
        <v>13945</v>
      </c>
      <c r="M4183" s="9" t="s">
        <v>13942</v>
      </c>
      <c r="N4183" s="13" t="s">
        <v>12</v>
      </c>
      <c r="O4183" s="13" t="s">
        <v>14</v>
      </c>
      <c r="P4183" s="13" t="s">
        <v>13</v>
      </c>
      <c r="Q4183" s="13" t="s">
        <v>48</v>
      </c>
      <c r="R4183" s="13" t="s">
        <v>15</v>
      </c>
      <c r="S4183" s="10">
        <f>ROUNDUP(SUM(VLOOKUP(F4183,'Pontuação'!A$2:B$11,2,FALSE),VLOOKUP(E4183,'Pontuação'!C$2:D$11,2,FALSE),VLOOKUP(H4183,'Pontuação'!I$2:J$11,2,FALSE),VLOOKUP(J4183,'Pontuação'!G$2:H$11,2,FALSE),VLOOKUP(L4183,'Pontuação'!M$2:N$13,2,FALSE)),0)</f>
        <v>2010</v>
      </c>
      <c r="T4183" s="11">
        <f t="shared" si="1"/>
        <v>201</v>
      </c>
      <c r="U4183" s="11" t="str">
        <f t="array" ref="U4183">IFERROR(INDEX('Pontuação'!G$13:G$101, MATCH(T4183, 'Pontuação'!F$13:F$101, 0)), "Faixa Indefinida")</f>
        <v>A</v>
      </c>
      <c r="V4183" s="11">
        <f t="shared" si="2"/>
        <v>1</v>
      </c>
      <c r="W4183" s="11">
        <f t="shared" si="3"/>
        <v>0</v>
      </c>
      <c r="X4183" s="11">
        <f t="shared" si="4"/>
        <v>0</v>
      </c>
      <c r="Y4183" s="11">
        <f t="shared" si="5"/>
        <v>0</v>
      </c>
      <c r="Z4183" s="12">
        <f>ROUNDUP(SUM(VLOOKUP(F4183,'Pontuação 3.0'!A$2:B$11,2,FALSE),VLOOKUP(E4183,'Pontuação 3.0'!C$2:D$11,2,FALSE),VLOOKUP(H4183,'Pontuação 3.0'!I$2:J$11,2,FALSE),VLOOKUP(J4183,'Pontuação 3.0'!G$2:H$11,2,FALSE),VLOOKUP(G4183,'Pontuação 3.0'!E$2:F$11,2,FALSE),VLOOKUP(K4183,'Pontuação 3.0'!K$2:L$11,2,FALSE),VLOOKUP(L4183,'Pontuação 3.0'!M$2:N$13,2,FALSE)),0)</f>
        <v>2555</v>
      </c>
      <c r="AA4183" s="12">
        <f t="shared" si="6"/>
        <v>256</v>
      </c>
      <c r="AB4183" s="12" t="str">
        <f t="array" ref="AB4183">IFERROR(INDEX('Pontuação 3.0'!G$13:G$191, MATCH(AA4183, 'Pontuação 3.0'!F$13:F$191, 0)), "Faixa Indefinida")</f>
        <v>A</v>
      </c>
      <c r="AC4183" s="12">
        <f t="shared" si="7"/>
        <v>1</v>
      </c>
      <c r="AD4183" s="12">
        <f t="shared" si="8"/>
        <v>0</v>
      </c>
      <c r="AE4183" s="12">
        <f t="shared" si="9"/>
        <v>0</v>
      </c>
      <c r="AF4183" s="12">
        <f t="shared" si="10"/>
        <v>0</v>
      </c>
    </row>
    <row r="4184" ht="15.75" customHeight="1">
      <c r="A4184" s="8">
        <v>45689.0</v>
      </c>
      <c r="B4184" s="9" t="s">
        <v>9612</v>
      </c>
      <c r="C4184" s="9" t="s">
        <v>9613</v>
      </c>
      <c r="D4184" s="15">
        <v>1.1958326702E10</v>
      </c>
      <c r="E4184" s="9" t="s">
        <v>13936</v>
      </c>
      <c r="F4184" s="9" t="s">
        <v>13948</v>
      </c>
      <c r="G4184" s="9" t="s">
        <v>13957</v>
      </c>
      <c r="H4184" s="9" t="s">
        <v>13927</v>
      </c>
      <c r="I4184" s="9" t="s">
        <v>13940</v>
      </c>
      <c r="J4184" s="9" t="s">
        <v>13929</v>
      </c>
      <c r="K4184" s="9" t="s">
        <v>13940</v>
      </c>
      <c r="L4184" s="9" t="s">
        <v>13945</v>
      </c>
      <c r="M4184" s="9" t="s">
        <v>13942</v>
      </c>
      <c r="N4184" s="13" t="s">
        <v>12</v>
      </c>
      <c r="O4184" s="13" t="s">
        <v>14</v>
      </c>
      <c r="P4184" s="13" t="s">
        <v>93</v>
      </c>
      <c r="Q4184" s="13" t="s">
        <v>33</v>
      </c>
      <c r="R4184" s="13" t="s">
        <v>65</v>
      </c>
      <c r="S4184" s="10">
        <f>ROUNDUP(SUM(VLOOKUP(F4184,'Pontuação'!A$2:B$11,2,FALSE),VLOOKUP(E4184,'Pontuação'!C$2:D$11,2,FALSE),VLOOKUP(H4184,'Pontuação'!I$2:J$11,2,FALSE),VLOOKUP(J4184,'Pontuação'!G$2:H$11,2,FALSE),VLOOKUP(L4184,'Pontuação'!M$2:N$13,2,FALSE)),0)</f>
        <v>1559</v>
      </c>
      <c r="T4184" s="11">
        <f t="shared" si="1"/>
        <v>156</v>
      </c>
      <c r="U4184" s="11" t="str">
        <f t="array" ref="U4184">IFERROR(INDEX('Pontuação'!G$13:G$101, MATCH(T4184, 'Pontuação'!F$13:F$101, 0)), "Faixa Indefinida")</f>
        <v>C</v>
      </c>
      <c r="V4184" s="11">
        <f t="shared" si="2"/>
        <v>0</v>
      </c>
      <c r="W4184" s="11">
        <f t="shared" si="3"/>
        <v>0</v>
      </c>
      <c r="X4184" s="11">
        <f t="shared" si="4"/>
        <v>1</v>
      </c>
      <c r="Y4184" s="11">
        <f t="shared" si="5"/>
        <v>0</v>
      </c>
      <c r="Z4184" s="12">
        <f>ROUNDUP(SUM(VLOOKUP(F4184,'Pontuação 3.0'!A$2:B$11,2,FALSE),VLOOKUP(E4184,'Pontuação 3.0'!C$2:D$11,2,FALSE),VLOOKUP(H4184,'Pontuação 3.0'!I$2:J$11,2,FALSE),VLOOKUP(J4184,'Pontuação 3.0'!G$2:H$11,2,FALSE),VLOOKUP(G4184,'Pontuação 3.0'!E$2:F$11,2,FALSE),VLOOKUP(K4184,'Pontuação 3.0'!K$2:L$11,2,FALSE),VLOOKUP(L4184,'Pontuação 3.0'!M$2:N$13,2,FALSE)),0)</f>
        <v>1777</v>
      </c>
      <c r="AA4184" s="12">
        <f t="shared" si="6"/>
        <v>178</v>
      </c>
      <c r="AB4184" s="12" t="str">
        <f t="array" ref="AB4184">IFERROR(INDEX('Pontuação 3.0'!G$13:G$191, MATCH(AA4184, 'Pontuação 3.0'!F$13:F$191, 0)), "Faixa Indefinida")</f>
        <v>D</v>
      </c>
      <c r="AC4184" s="12">
        <f t="shared" si="7"/>
        <v>0</v>
      </c>
      <c r="AD4184" s="12">
        <f t="shared" si="8"/>
        <v>0</v>
      </c>
      <c r="AE4184" s="12">
        <f t="shared" si="9"/>
        <v>0</v>
      </c>
      <c r="AF4184" s="12">
        <f t="shared" si="10"/>
        <v>1</v>
      </c>
    </row>
    <row r="4185" ht="15.75" customHeight="1">
      <c r="A4185" s="8">
        <v>45689.0</v>
      </c>
      <c r="B4185" s="9" t="s">
        <v>9616</v>
      </c>
      <c r="C4185" s="9" t="s">
        <v>9617</v>
      </c>
      <c r="D4185" s="15">
        <v>3.8998201255E10</v>
      </c>
      <c r="E4185" s="9" t="s">
        <v>13936</v>
      </c>
      <c r="F4185" s="9" t="s">
        <v>13950</v>
      </c>
      <c r="G4185" s="9" t="s">
        <v>13957</v>
      </c>
      <c r="H4185" s="9" t="s">
        <v>13951</v>
      </c>
      <c r="I4185" s="9" t="s">
        <v>13928</v>
      </c>
      <c r="J4185" s="9" t="s">
        <v>13966</v>
      </c>
      <c r="K4185" s="9" t="s">
        <v>13940</v>
      </c>
      <c r="L4185" s="9" t="s">
        <v>13931</v>
      </c>
      <c r="M4185" s="9" t="s">
        <v>13946</v>
      </c>
      <c r="N4185" s="13" t="s">
        <v>12</v>
      </c>
      <c r="O4185" s="13" t="s">
        <v>14</v>
      </c>
      <c r="P4185" s="13" t="s">
        <v>13</v>
      </c>
      <c r="Q4185" s="13" t="s">
        <v>59</v>
      </c>
      <c r="R4185" s="13" t="s">
        <v>65</v>
      </c>
      <c r="S4185" s="10">
        <f>ROUNDUP(SUM(VLOOKUP(F4185,'Pontuação'!A$2:B$11,2,FALSE),VLOOKUP(E4185,'Pontuação'!C$2:D$11,2,FALSE),VLOOKUP(H4185,'Pontuação'!I$2:J$11,2,FALSE),VLOOKUP(J4185,'Pontuação'!G$2:H$11,2,FALSE),VLOOKUP(L4185,'Pontuação'!M$2:N$13,2,FALSE)),0)</f>
        <v>1831</v>
      </c>
      <c r="T4185" s="11">
        <f t="shared" si="1"/>
        <v>183</v>
      </c>
      <c r="U4185" s="11" t="str">
        <f t="array" ref="U4185">IFERROR(INDEX('Pontuação'!G$13:G$101, MATCH(T4185, 'Pontuação'!F$13:F$101, 0)), "Faixa Indefinida")</f>
        <v>B</v>
      </c>
      <c r="V4185" s="11">
        <f t="shared" si="2"/>
        <v>0</v>
      </c>
      <c r="W4185" s="11">
        <f t="shared" si="3"/>
        <v>1</v>
      </c>
      <c r="X4185" s="11">
        <f t="shared" si="4"/>
        <v>0</v>
      </c>
      <c r="Y4185" s="11">
        <f t="shared" si="5"/>
        <v>0</v>
      </c>
      <c r="Z4185" s="12">
        <f>ROUNDUP(SUM(VLOOKUP(F4185,'Pontuação 3.0'!A$2:B$11,2,FALSE),VLOOKUP(E4185,'Pontuação 3.0'!C$2:D$11,2,FALSE),VLOOKUP(H4185,'Pontuação 3.0'!I$2:J$11,2,FALSE),VLOOKUP(J4185,'Pontuação 3.0'!G$2:H$11,2,FALSE),VLOOKUP(G4185,'Pontuação 3.0'!E$2:F$11,2,FALSE),VLOOKUP(K4185,'Pontuação 3.0'!K$2:L$11,2,FALSE),VLOOKUP(L4185,'Pontuação 3.0'!M$2:N$13,2,FALSE)),0)</f>
        <v>1995</v>
      </c>
      <c r="AA4185" s="12">
        <f t="shared" si="6"/>
        <v>200</v>
      </c>
      <c r="AB4185" s="12" t="str">
        <f t="array" ref="AB4185">IFERROR(INDEX('Pontuação 3.0'!G$13:G$191, MATCH(AA4185, 'Pontuação 3.0'!F$13:F$191, 0)), "Faixa Indefinida")</f>
        <v>C</v>
      </c>
      <c r="AC4185" s="12">
        <f t="shared" si="7"/>
        <v>0</v>
      </c>
      <c r="AD4185" s="12">
        <f t="shared" si="8"/>
        <v>0</v>
      </c>
      <c r="AE4185" s="12">
        <f t="shared" si="9"/>
        <v>1</v>
      </c>
      <c r="AF4185" s="12">
        <f t="shared" si="10"/>
        <v>0</v>
      </c>
    </row>
    <row r="4186" ht="15.75" customHeight="1">
      <c r="A4186" s="8">
        <v>45689.0</v>
      </c>
      <c r="B4186" s="9" t="s">
        <v>9614</v>
      </c>
      <c r="C4186" s="9" t="s">
        <v>9615</v>
      </c>
      <c r="D4186" s="15">
        <v>9.8970122467E10</v>
      </c>
      <c r="E4186" s="9" t="s">
        <v>13936</v>
      </c>
      <c r="F4186" s="9" t="s">
        <v>13950</v>
      </c>
      <c r="G4186" s="9" t="s">
        <v>13944</v>
      </c>
      <c r="H4186" s="9" t="s">
        <v>13951</v>
      </c>
      <c r="I4186" s="9" t="s">
        <v>13928</v>
      </c>
      <c r="J4186" s="9" t="s">
        <v>13939</v>
      </c>
      <c r="K4186" s="9" t="s">
        <v>13940</v>
      </c>
      <c r="L4186" s="9" t="s">
        <v>13941</v>
      </c>
      <c r="M4186" s="9" t="s">
        <v>13942</v>
      </c>
      <c r="N4186" s="13" t="s">
        <v>12</v>
      </c>
      <c r="O4186" s="13" t="s">
        <v>14</v>
      </c>
      <c r="P4186" s="13" t="s">
        <v>13</v>
      </c>
      <c r="Q4186" s="13" t="s">
        <v>84</v>
      </c>
      <c r="R4186" s="13" t="s">
        <v>15</v>
      </c>
      <c r="S4186" s="10">
        <f>ROUNDUP(SUM(VLOOKUP(F4186,'Pontuação'!A$2:B$11,2,FALSE),VLOOKUP(E4186,'Pontuação'!C$2:D$11,2,FALSE),VLOOKUP(H4186,'Pontuação'!I$2:J$11,2,FALSE),VLOOKUP(J4186,'Pontuação'!G$2:H$11,2,FALSE),VLOOKUP(L4186,'Pontuação'!M$2:N$13,2,FALSE)),0)</f>
        <v>1702</v>
      </c>
      <c r="T4186" s="11">
        <f t="shared" si="1"/>
        <v>170</v>
      </c>
      <c r="U4186" s="11" t="str">
        <f t="array" ref="U4186">IFERROR(INDEX('Pontuação'!G$13:G$101, MATCH(T4186, 'Pontuação'!F$13:F$101, 0)), "Faixa Indefinida")</f>
        <v>B</v>
      </c>
      <c r="V4186" s="11">
        <f t="shared" si="2"/>
        <v>0</v>
      </c>
      <c r="W4186" s="11">
        <f t="shared" si="3"/>
        <v>1</v>
      </c>
      <c r="X4186" s="11">
        <f t="shared" si="4"/>
        <v>0</v>
      </c>
      <c r="Y4186" s="11">
        <f t="shared" si="5"/>
        <v>0</v>
      </c>
      <c r="Z4186" s="12">
        <f>ROUNDUP(SUM(VLOOKUP(F4186,'Pontuação 3.0'!A$2:B$11,2,FALSE),VLOOKUP(E4186,'Pontuação 3.0'!C$2:D$11,2,FALSE),VLOOKUP(H4186,'Pontuação 3.0'!I$2:J$11,2,FALSE),VLOOKUP(J4186,'Pontuação 3.0'!G$2:H$11,2,FALSE),VLOOKUP(G4186,'Pontuação 3.0'!E$2:F$11,2,FALSE),VLOOKUP(K4186,'Pontuação 3.0'!K$2:L$11,2,FALSE),VLOOKUP(L4186,'Pontuação 3.0'!M$2:N$13,2,FALSE)),0)</f>
        <v>2112</v>
      </c>
      <c r="AA4186" s="12">
        <f t="shared" si="6"/>
        <v>211</v>
      </c>
      <c r="AB4186" s="12" t="str">
        <f t="array" ref="AB4186">IFERROR(INDEX('Pontuação 3.0'!G$13:G$191, MATCH(AA4186, 'Pontuação 3.0'!F$13:F$191, 0)), "Faixa Indefinida")</f>
        <v>C</v>
      </c>
      <c r="AC4186" s="12">
        <f t="shared" si="7"/>
        <v>0</v>
      </c>
      <c r="AD4186" s="12">
        <f t="shared" si="8"/>
        <v>0</v>
      </c>
      <c r="AE4186" s="12">
        <f t="shared" si="9"/>
        <v>1</v>
      </c>
      <c r="AF4186" s="12">
        <f t="shared" si="10"/>
        <v>0</v>
      </c>
    </row>
    <row r="4187" ht="15.75" customHeight="1">
      <c r="A4187" s="8">
        <v>45689.0</v>
      </c>
      <c r="B4187" s="9" t="s">
        <v>9618</v>
      </c>
      <c r="C4187" s="9" t="s">
        <v>9619</v>
      </c>
      <c r="D4187" s="15">
        <v>1.8996589257E10</v>
      </c>
      <c r="E4187" s="9" t="s">
        <v>13936</v>
      </c>
      <c r="F4187" s="9" t="s">
        <v>13925</v>
      </c>
      <c r="G4187" s="9" t="s">
        <v>13961</v>
      </c>
      <c r="H4187" s="9" t="s">
        <v>13927</v>
      </c>
      <c r="I4187" s="9" t="s">
        <v>13940</v>
      </c>
      <c r="J4187" s="9" t="s">
        <v>13929</v>
      </c>
      <c r="K4187" s="9" t="s">
        <v>13940</v>
      </c>
      <c r="L4187" s="9" t="s">
        <v>13954</v>
      </c>
      <c r="M4187" s="9" t="s">
        <v>13946</v>
      </c>
      <c r="N4187" s="13" t="s">
        <v>12</v>
      </c>
      <c r="O4187" s="13" t="s">
        <v>14</v>
      </c>
      <c r="P4187" s="13" t="s">
        <v>399</v>
      </c>
      <c r="Q4187" s="13" t="s">
        <v>33</v>
      </c>
      <c r="R4187" s="13" t="s">
        <v>15</v>
      </c>
      <c r="S4187" s="10">
        <f>ROUNDUP(SUM(VLOOKUP(F4187,'Pontuação'!A$2:B$11,2,FALSE),VLOOKUP(E4187,'Pontuação'!C$2:D$11,2,FALSE),VLOOKUP(H4187,'Pontuação'!I$2:J$11,2,FALSE),VLOOKUP(J4187,'Pontuação'!G$2:H$11,2,FALSE),VLOOKUP(L4187,'Pontuação'!M$2:N$13,2,FALSE)),0)</f>
        <v>1157</v>
      </c>
      <c r="T4187" s="11">
        <f t="shared" si="1"/>
        <v>116</v>
      </c>
      <c r="U4187" s="11" t="str">
        <f t="array" ref="U4187">IFERROR(INDEX('Pontuação'!G$13:G$101, MATCH(T4187, 'Pontuação'!F$13:F$101, 0)), "Faixa Indefinida")</f>
        <v>D</v>
      </c>
      <c r="V4187" s="11">
        <f t="shared" si="2"/>
        <v>0</v>
      </c>
      <c r="W4187" s="11">
        <f t="shared" si="3"/>
        <v>0</v>
      </c>
      <c r="X4187" s="11">
        <f t="shared" si="4"/>
        <v>0</v>
      </c>
      <c r="Y4187" s="11">
        <f t="shared" si="5"/>
        <v>1</v>
      </c>
      <c r="Z4187" s="12">
        <f>ROUNDUP(SUM(VLOOKUP(F4187,'Pontuação 3.0'!A$2:B$11,2,FALSE),VLOOKUP(E4187,'Pontuação 3.0'!C$2:D$11,2,FALSE),VLOOKUP(H4187,'Pontuação 3.0'!I$2:J$11,2,FALSE),VLOOKUP(J4187,'Pontuação 3.0'!G$2:H$11,2,FALSE),VLOOKUP(G4187,'Pontuação 3.0'!E$2:F$11,2,FALSE),VLOOKUP(K4187,'Pontuação 3.0'!K$2:L$11,2,FALSE),VLOOKUP(L4187,'Pontuação 3.0'!M$2:N$13,2,FALSE)),0)</f>
        <v>1689</v>
      </c>
      <c r="AA4187" s="12">
        <f t="shared" si="6"/>
        <v>169</v>
      </c>
      <c r="AB4187" s="12" t="str">
        <f t="array" ref="AB4187">IFERROR(INDEX('Pontuação 3.0'!G$13:G$191, MATCH(AA4187, 'Pontuação 3.0'!F$13:F$191, 0)), "Faixa Indefinida")</f>
        <v>D</v>
      </c>
      <c r="AC4187" s="12">
        <f t="shared" si="7"/>
        <v>0</v>
      </c>
      <c r="AD4187" s="12">
        <f t="shared" si="8"/>
        <v>0</v>
      </c>
      <c r="AE4187" s="12">
        <f t="shared" si="9"/>
        <v>0</v>
      </c>
      <c r="AF4187" s="12">
        <f t="shared" si="10"/>
        <v>1</v>
      </c>
    </row>
    <row r="4188" ht="15.75" customHeight="1">
      <c r="A4188" s="8">
        <v>45689.0</v>
      </c>
      <c r="B4188" s="9" t="s">
        <v>9620</v>
      </c>
      <c r="C4188" s="9" t="s">
        <v>9621</v>
      </c>
      <c r="D4188" s="9" t="s">
        <v>9622</v>
      </c>
      <c r="E4188" s="9" t="s">
        <v>13936</v>
      </c>
      <c r="F4188" s="9" t="s">
        <v>13948</v>
      </c>
      <c r="G4188" s="9" t="s">
        <v>13926</v>
      </c>
      <c r="H4188" s="9" t="s">
        <v>13949</v>
      </c>
      <c r="I4188" s="9" t="s">
        <v>13940</v>
      </c>
      <c r="J4188" s="9" t="s">
        <v>13929</v>
      </c>
      <c r="K4188" s="9" t="s">
        <v>13930</v>
      </c>
      <c r="L4188" s="9" t="s">
        <v>13931</v>
      </c>
      <c r="M4188" s="9" t="s">
        <v>13932</v>
      </c>
      <c r="N4188" s="13" t="s">
        <v>12</v>
      </c>
      <c r="O4188" s="13" t="s">
        <v>14</v>
      </c>
      <c r="P4188" s="13" t="s">
        <v>13</v>
      </c>
      <c r="Q4188" s="13" t="s">
        <v>3528</v>
      </c>
      <c r="R4188" s="13" t="s">
        <v>15</v>
      </c>
      <c r="S4188" s="10">
        <f>ROUNDUP(SUM(VLOOKUP(F4188,'Pontuação'!A$2:B$11,2,FALSE),VLOOKUP(E4188,'Pontuação'!C$2:D$11,2,FALSE),VLOOKUP(H4188,'Pontuação'!I$2:J$11,2,FALSE),VLOOKUP(J4188,'Pontuação'!G$2:H$11,2,FALSE),VLOOKUP(L4188,'Pontuação'!M$2:N$13,2,FALSE)),0)</f>
        <v>1583</v>
      </c>
      <c r="T4188" s="11">
        <f t="shared" si="1"/>
        <v>158</v>
      </c>
      <c r="U4188" s="11" t="str">
        <f t="array" ref="U4188">IFERROR(INDEX('Pontuação'!G$13:G$101, MATCH(T4188, 'Pontuação'!F$13:F$101, 0)), "Faixa Indefinida")</f>
        <v>C</v>
      </c>
      <c r="V4188" s="11">
        <f t="shared" si="2"/>
        <v>0</v>
      </c>
      <c r="W4188" s="11">
        <f t="shared" si="3"/>
        <v>0</v>
      </c>
      <c r="X4188" s="11">
        <f t="shared" si="4"/>
        <v>1</v>
      </c>
      <c r="Y4188" s="11">
        <f t="shared" si="5"/>
        <v>0</v>
      </c>
      <c r="Z4188" s="12">
        <f>ROUNDUP(SUM(VLOOKUP(F4188,'Pontuação 3.0'!A$2:B$11,2,FALSE),VLOOKUP(E4188,'Pontuação 3.0'!C$2:D$11,2,FALSE),VLOOKUP(H4188,'Pontuação 3.0'!I$2:J$11,2,FALSE),VLOOKUP(J4188,'Pontuação 3.0'!G$2:H$11,2,FALSE),VLOOKUP(G4188,'Pontuação 3.0'!E$2:F$11,2,FALSE),VLOOKUP(K4188,'Pontuação 3.0'!K$2:L$11,2,FALSE),VLOOKUP(L4188,'Pontuação 3.0'!M$2:N$13,2,FALSE)),0)</f>
        <v>2337</v>
      </c>
      <c r="AA4188" s="12">
        <f t="shared" si="6"/>
        <v>234</v>
      </c>
      <c r="AB4188" s="12" t="str">
        <f t="array" ref="AB4188">IFERROR(INDEX('Pontuação 3.0'!G$13:G$191, MATCH(AA4188, 'Pontuação 3.0'!F$13:F$191, 0)), "Faixa Indefinida")</f>
        <v>B</v>
      </c>
      <c r="AC4188" s="12">
        <f t="shared" si="7"/>
        <v>0</v>
      </c>
      <c r="AD4188" s="12">
        <f t="shared" si="8"/>
        <v>1</v>
      </c>
      <c r="AE4188" s="12">
        <f t="shared" si="9"/>
        <v>0</v>
      </c>
      <c r="AF4188" s="12">
        <f t="shared" si="10"/>
        <v>0</v>
      </c>
    </row>
    <row r="4189" ht="15.75" customHeight="1">
      <c r="A4189" s="8">
        <v>45689.0</v>
      </c>
      <c r="B4189" s="9" t="s">
        <v>9623</v>
      </c>
      <c r="C4189" s="9" t="s">
        <v>9624</v>
      </c>
      <c r="D4189" s="15">
        <v>1.1977148938E10</v>
      </c>
      <c r="E4189" s="9" t="s">
        <v>13936</v>
      </c>
      <c r="F4189" s="9" t="s">
        <v>13950</v>
      </c>
      <c r="G4189" s="9" t="s">
        <v>13926</v>
      </c>
      <c r="H4189" s="9" t="s">
        <v>13951</v>
      </c>
      <c r="I4189" s="9" t="s">
        <v>13940</v>
      </c>
      <c r="J4189" s="9" t="s">
        <v>13929</v>
      </c>
      <c r="K4189" s="9" t="s">
        <v>13940</v>
      </c>
      <c r="L4189" s="9" t="s">
        <v>13945</v>
      </c>
      <c r="M4189" s="9" t="s">
        <v>13942</v>
      </c>
      <c r="N4189" s="13" t="s">
        <v>12</v>
      </c>
      <c r="O4189" s="13" t="s">
        <v>14</v>
      </c>
      <c r="P4189" s="13" t="s">
        <v>111</v>
      </c>
      <c r="Q4189" s="13" t="s">
        <v>59</v>
      </c>
      <c r="R4189" s="13" t="s">
        <v>15</v>
      </c>
      <c r="S4189" s="10">
        <f>ROUNDUP(SUM(VLOOKUP(F4189,'Pontuação'!A$2:B$11,2,FALSE),VLOOKUP(E4189,'Pontuação'!C$2:D$11,2,FALSE),VLOOKUP(H4189,'Pontuação'!I$2:J$11,2,FALSE),VLOOKUP(J4189,'Pontuação'!G$2:H$11,2,FALSE),VLOOKUP(L4189,'Pontuação'!M$2:N$13,2,FALSE)),0)</f>
        <v>1685</v>
      </c>
      <c r="T4189" s="11">
        <f t="shared" si="1"/>
        <v>169</v>
      </c>
      <c r="U4189" s="11" t="str">
        <f t="array" ref="U4189">IFERROR(INDEX('Pontuação'!G$13:G$101, MATCH(T4189, 'Pontuação'!F$13:F$101, 0)), "Faixa Indefinida")</f>
        <v>B</v>
      </c>
      <c r="V4189" s="11">
        <f t="shared" si="2"/>
        <v>0</v>
      </c>
      <c r="W4189" s="11">
        <f t="shared" si="3"/>
        <v>1</v>
      </c>
      <c r="X4189" s="11">
        <f t="shared" si="4"/>
        <v>0</v>
      </c>
      <c r="Y4189" s="11">
        <f t="shared" si="5"/>
        <v>0</v>
      </c>
      <c r="Z4189" s="12">
        <f>ROUNDUP(SUM(VLOOKUP(F4189,'Pontuação 3.0'!A$2:B$11,2,FALSE),VLOOKUP(E4189,'Pontuação 3.0'!C$2:D$11,2,FALSE),VLOOKUP(H4189,'Pontuação 3.0'!I$2:J$11,2,FALSE),VLOOKUP(J4189,'Pontuação 3.0'!G$2:H$11,2,FALSE),VLOOKUP(G4189,'Pontuação 3.0'!E$2:F$11,2,FALSE),VLOOKUP(K4189,'Pontuação 3.0'!K$2:L$11,2,FALSE),VLOOKUP(L4189,'Pontuação 3.0'!M$2:N$13,2,FALSE)),0)</f>
        <v>2208</v>
      </c>
      <c r="AA4189" s="12">
        <f t="shared" si="6"/>
        <v>221</v>
      </c>
      <c r="AB4189" s="12" t="str">
        <f t="array" ref="AB4189">IFERROR(INDEX('Pontuação 3.0'!G$13:G$191, MATCH(AA4189, 'Pontuação 3.0'!F$13:F$191, 0)), "Faixa Indefinida")</f>
        <v>B</v>
      </c>
      <c r="AC4189" s="12">
        <f t="shared" si="7"/>
        <v>0</v>
      </c>
      <c r="AD4189" s="12">
        <f t="shared" si="8"/>
        <v>1</v>
      </c>
      <c r="AE4189" s="12">
        <f t="shared" si="9"/>
        <v>0</v>
      </c>
      <c r="AF4189" s="12">
        <f t="shared" si="10"/>
        <v>0</v>
      </c>
    </row>
    <row r="4190" ht="15.75" customHeight="1">
      <c r="A4190" s="8">
        <v>45689.0</v>
      </c>
      <c r="B4190" s="9" t="s">
        <v>9625</v>
      </c>
      <c r="C4190" s="9" t="s">
        <v>9626</v>
      </c>
      <c r="D4190" s="15">
        <v>6.7993041568E10</v>
      </c>
      <c r="E4190" s="9" t="s">
        <v>13936</v>
      </c>
      <c r="F4190" s="9" t="s">
        <v>13950</v>
      </c>
      <c r="G4190" s="9" t="s">
        <v>13944</v>
      </c>
      <c r="H4190" s="9" t="s">
        <v>13951</v>
      </c>
      <c r="I4190" s="9" t="s">
        <v>13940</v>
      </c>
      <c r="J4190" s="9" t="s">
        <v>13966</v>
      </c>
      <c r="K4190" s="9" t="s">
        <v>13940</v>
      </c>
      <c r="L4190" s="9" t="s">
        <v>13945</v>
      </c>
      <c r="M4190" s="9" t="s">
        <v>13942</v>
      </c>
      <c r="N4190" s="13" t="s">
        <v>12</v>
      </c>
      <c r="O4190" s="13" t="s">
        <v>14</v>
      </c>
      <c r="P4190" s="13" t="s">
        <v>24</v>
      </c>
      <c r="Q4190" s="13" t="s">
        <v>20</v>
      </c>
      <c r="R4190" s="13" t="s">
        <v>65</v>
      </c>
      <c r="S4190" s="10">
        <f>ROUNDUP(SUM(VLOOKUP(F4190,'Pontuação'!A$2:B$11,2,FALSE),VLOOKUP(E4190,'Pontuação'!C$2:D$11,2,FALSE),VLOOKUP(H4190,'Pontuação'!I$2:J$11,2,FALSE),VLOOKUP(J4190,'Pontuação'!G$2:H$11,2,FALSE),VLOOKUP(L4190,'Pontuação'!M$2:N$13,2,FALSE)),0)</f>
        <v>1963</v>
      </c>
      <c r="T4190" s="11">
        <f t="shared" si="1"/>
        <v>196</v>
      </c>
      <c r="U4190" s="11" t="str">
        <f t="array" ref="U4190">IFERROR(INDEX('Pontuação'!G$13:G$101, MATCH(T4190, 'Pontuação'!F$13:F$101, 0)), "Faixa Indefinida")</f>
        <v>A</v>
      </c>
      <c r="V4190" s="11">
        <f t="shared" si="2"/>
        <v>1</v>
      </c>
      <c r="W4190" s="11">
        <f t="shared" si="3"/>
        <v>0</v>
      </c>
      <c r="X4190" s="11">
        <f t="shared" si="4"/>
        <v>0</v>
      </c>
      <c r="Y4190" s="11">
        <f t="shared" si="5"/>
        <v>0</v>
      </c>
      <c r="Z4190" s="12">
        <f>ROUNDUP(SUM(VLOOKUP(F4190,'Pontuação 3.0'!A$2:B$11,2,FALSE),VLOOKUP(E4190,'Pontuação 3.0'!C$2:D$11,2,FALSE),VLOOKUP(H4190,'Pontuação 3.0'!I$2:J$11,2,FALSE),VLOOKUP(J4190,'Pontuação 3.0'!G$2:H$11,2,FALSE),VLOOKUP(G4190,'Pontuação 3.0'!E$2:F$11,2,FALSE),VLOOKUP(K4190,'Pontuação 3.0'!K$2:L$11,2,FALSE),VLOOKUP(L4190,'Pontuação 3.0'!M$2:N$13,2,FALSE)),0)</f>
        <v>2091</v>
      </c>
      <c r="AA4190" s="12">
        <f t="shared" si="6"/>
        <v>209</v>
      </c>
      <c r="AB4190" s="12" t="str">
        <f t="array" ref="AB4190">IFERROR(INDEX('Pontuação 3.0'!G$13:G$191, MATCH(AA4190, 'Pontuação 3.0'!F$13:F$191, 0)), "Faixa Indefinida")</f>
        <v>C</v>
      </c>
      <c r="AC4190" s="12">
        <f t="shared" si="7"/>
        <v>0</v>
      </c>
      <c r="AD4190" s="12">
        <f t="shared" si="8"/>
        <v>0</v>
      </c>
      <c r="AE4190" s="12">
        <f t="shared" si="9"/>
        <v>1</v>
      </c>
      <c r="AF4190" s="12">
        <f t="shared" si="10"/>
        <v>0</v>
      </c>
    </row>
    <row r="4191" ht="15.75" customHeight="1">
      <c r="A4191" s="8">
        <v>45689.0</v>
      </c>
      <c r="B4191" s="9" t="s">
        <v>9628</v>
      </c>
      <c r="C4191" s="9" t="s">
        <v>9629</v>
      </c>
      <c r="D4191" s="15">
        <v>1.3997445221E10</v>
      </c>
      <c r="E4191" s="9" t="s">
        <v>13924</v>
      </c>
      <c r="F4191" s="9" t="s">
        <v>13948</v>
      </c>
      <c r="G4191" s="9" t="s">
        <v>13944</v>
      </c>
      <c r="H4191" s="9" t="s">
        <v>13927</v>
      </c>
      <c r="I4191" s="9" t="s">
        <v>13928</v>
      </c>
      <c r="J4191" s="9" t="s">
        <v>13929</v>
      </c>
      <c r="K4191" s="9" t="s">
        <v>13940</v>
      </c>
      <c r="L4191" s="9" t="s">
        <v>13931</v>
      </c>
      <c r="M4191" s="9" t="s">
        <v>13932</v>
      </c>
      <c r="N4191" s="9"/>
      <c r="O4191" s="9"/>
      <c r="P4191" s="9"/>
      <c r="Q4191" s="9"/>
      <c r="R4191" s="9"/>
      <c r="S4191" s="10">
        <f>ROUNDUP(SUM(VLOOKUP(F4191,'Pontuação'!A$2:B$11,2,FALSE),VLOOKUP(E4191,'Pontuação'!C$2:D$11,2,FALSE),VLOOKUP(H4191,'Pontuação'!I$2:J$11,2,FALSE),VLOOKUP(J4191,'Pontuação'!G$2:H$11,2,FALSE),VLOOKUP(L4191,'Pontuação'!M$2:N$13,2,FALSE)),0)</f>
        <v>1431</v>
      </c>
      <c r="T4191" s="11">
        <f t="shared" si="1"/>
        <v>143</v>
      </c>
      <c r="U4191" s="11" t="str">
        <f t="array" ref="U4191">IFERROR(INDEX('Pontuação'!G$13:G$101, MATCH(T4191, 'Pontuação'!F$13:F$101, 0)), "Faixa Indefinida")</f>
        <v>D</v>
      </c>
      <c r="V4191" s="11">
        <f t="shared" si="2"/>
        <v>0</v>
      </c>
      <c r="W4191" s="11">
        <f t="shared" si="3"/>
        <v>0</v>
      </c>
      <c r="X4191" s="11">
        <f t="shared" si="4"/>
        <v>0</v>
      </c>
      <c r="Y4191" s="11">
        <f t="shared" si="5"/>
        <v>1</v>
      </c>
      <c r="Z4191" s="12">
        <f>ROUNDUP(SUM(VLOOKUP(F4191,'Pontuação 3.0'!A$2:B$11,2,FALSE),VLOOKUP(E4191,'Pontuação 3.0'!C$2:D$11,2,FALSE),VLOOKUP(H4191,'Pontuação 3.0'!I$2:J$11,2,FALSE),VLOOKUP(J4191,'Pontuação 3.0'!G$2:H$11,2,FALSE),VLOOKUP(G4191,'Pontuação 3.0'!E$2:F$11,2,FALSE),VLOOKUP(K4191,'Pontuação 3.0'!K$2:L$11,2,FALSE),VLOOKUP(L4191,'Pontuação 3.0'!M$2:N$13,2,FALSE)),0)</f>
        <v>1671</v>
      </c>
      <c r="AA4191" s="12">
        <f t="shared" si="6"/>
        <v>167</v>
      </c>
      <c r="AB4191" s="12" t="str">
        <f t="array" ref="AB4191">IFERROR(INDEX('Pontuação 3.0'!G$13:G$191, MATCH(AA4191, 'Pontuação 3.0'!F$13:F$191, 0)), "Faixa Indefinida")</f>
        <v>D</v>
      </c>
      <c r="AC4191" s="12">
        <f t="shared" si="7"/>
        <v>0</v>
      </c>
      <c r="AD4191" s="12">
        <f t="shared" si="8"/>
        <v>0</v>
      </c>
      <c r="AE4191" s="12">
        <f t="shared" si="9"/>
        <v>0</v>
      </c>
      <c r="AF4191" s="12">
        <f t="shared" si="10"/>
        <v>1</v>
      </c>
    </row>
    <row r="4192" ht="15.75" customHeight="1">
      <c r="A4192" s="8">
        <v>45689.0</v>
      </c>
      <c r="B4192" s="9" t="s">
        <v>9630</v>
      </c>
      <c r="C4192" s="9" t="s">
        <v>9631</v>
      </c>
      <c r="D4192" s="15">
        <v>1.1957923047E10</v>
      </c>
      <c r="E4192" s="9" t="s">
        <v>13924</v>
      </c>
      <c r="F4192" s="9" t="s">
        <v>13937</v>
      </c>
      <c r="G4192" s="9" t="s">
        <v>13944</v>
      </c>
      <c r="H4192" s="9" t="s">
        <v>13938</v>
      </c>
      <c r="I4192" s="9" t="s">
        <v>13928</v>
      </c>
      <c r="J4192" s="9" t="s">
        <v>13929</v>
      </c>
      <c r="K4192" s="9" t="s">
        <v>13940</v>
      </c>
      <c r="L4192" s="9" t="s">
        <v>13931</v>
      </c>
      <c r="M4192" s="9" t="s">
        <v>13942</v>
      </c>
      <c r="N4192" s="13" t="s">
        <v>12</v>
      </c>
      <c r="O4192" s="13" t="s">
        <v>14</v>
      </c>
      <c r="P4192" s="13" t="s">
        <v>27</v>
      </c>
      <c r="Q4192" s="13" t="s">
        <v>59</v>
      </c>
      <c r="R4192" s="13" t="s">
        <v>65</v>
      </c>
      <c r="S4192" s="10">
        <f>ROUNDUP(SUM(VLOOKUP(F4192,'Pontuação'!A$2:B$11,2,FALSE),VLOOKUP(E4192,'Pontuação'!C$2:D$11,2,FALSE),VLOOKUP(H4192,'Pontuação'!I$2:J$11,2,FALSE),VLOOKUP(J4192,'Pontuação'!G$2:H$11,2,FALSE),VLOOKUP(L4192,'Pontuação'!M$2:N$13,2,FALSE)),0)</f>
        <v>1554</v>
      </c>
      <c r="T4192" s="11">
        <f t="shared" si="1"/>
        <v>155</v>
      </c>
      <c r="U4192" s="11" t="str">
        <f t="array" ref="U4192">IFERROR(INDEX('Pontuação'!G$13:G$101, MATCH(T4192, 'Pontuação'!F$13:F$101, 0)), "Faixa Indefinida")</f>
        <v>C</v>
      </c>
      <c r="V4192" s="11">
        <f t="shared" si="2"/>
        <v>0</v>
      </c>
      <c r="W4192" s="11">
        <f t="shared" si="3"/>
        <v>0</v>
      </c>
      <c r="X4192" s="11">
        <f t="shared" si="4"/>
        <v>1</v>
      </c>
      <c r="Y4192" s="11">
        <f t="shared" si="5"/>
        <v>0</v>
      </c>
      <c r="Z4192" s="12">
        <f>ROUNDUP(SUM(VLOOKUP(F4192,'Pontuação 3.0'!A$2:B$11,2,FALSE),VLOOKUP(E4192,'Pontuação 3.0'!C$2:D$11,2,FALSE),VLOOKUP(H4192,'Pontuação 3.0'!I$2:J$11,2,FALSE),VLOOKUP(J4192,'Pontuação 3.0'!G$2:H$11,2,FALSE),VLOOKUP(G4192,'Pontuação 3.0'!E$2:F$11,2,FALSE),VLOOKUP(K4192,'Pontuação 3.0'!K$2:L$11,2,FALSE),VLOOKUP(L4192,'Pontuação 3.0'!M$2:N$13,2,FALSE)),0)</f>
        <v>1666</v>
      </c>
      <c r="AA4192" s="12">
        <f t="shared" si="6"/>
        <v>167</v>
      </c>
      <c r="AB4192" s="12" t="str">
        <f t="array" ref="AB4192">IFERROR(INDEX('Pontuação 3.0'!G$13:G$191, MATCH(AA4192, 'Pontuação 3.0'!F$13:F$191, 0)), "Faixa Indefinida")</f>
        <v>D</v>
      </c>
      <c r="AC4192" s="12">
        <f t="shared" si="7"/>
        <v>0</v>
      </c>
      <c r="AD4192" s="12">
        <f t="shared" si="8"/>
        <v>0</v>
      </c>
      <c r="AE4192" s="12">
        <f t="shared" si="9"/>
        <v>0</v>
      </c>
      <c r="AF4192" s="12">
        <f t="shared" si="10"/>
        <v>1</v>
      </c>
    </row>
    <row r="4193" ht="15.75" customHeight="1">
      <c r="A4193" s="8">
        <v>45689.0</v>
      </c>
      <c r="B4193" s="9" t="s">
        <v>9634</v>
      </c>
      <c r="C4193" s="9" t="s">
        <v>9635</v>
      </c>
      <c r="D4193" s="15">
        <v>8.198275326E10</v>
      </c>
      <c r="E4193" s="9" t="s">
        <v>13936</v>
      </c>
      <c r="F4193" s="9" t="s">
        <v>13950</v>
      </c>
      <c r="G4193" s="9" t="s">
        <v>13926</v>
      </c>
      <c r="H4193" s="9" t="s">
        <v>13951</v>
      </c>
      <c r="I4193" s="9" t="s">
        <v>13940</v>
      </c>
      <c r="J4193" s="9" t="s">
        <v>13939</v>
      </c>
      <c r="K4193" s="9" t="s">
        <v>13930</v>
      </c>
      <c r="L4193" s="9" t="s">
        <v>13954</v>
      </c>
      <c r="M4193" s="9" t="s">
        <v>13942</v>
      </c>
      <c r="N4193" s="13" t="s">
        <v>12</v>
      </c>
      <c r="O4193" s="13" t="s">
        <v>14</v>
      </c>
      <c r="P4193" s="13" t="s">
        <v>93</v>
      </c>
      <c r="Q4193" s="13" t="s">
        <v>20</v>
      </c>
      <c r="R4193" s="13" t="s">
        <v>65</v>
      </c>
      <c r="S4193" s="10">
        <f>ROUNDUP(SUM(VLOOKUP(F4193,'Pontuação'!A$2:B$11,2,FALSE),VLOOKUP(E4193,'Pontuação'!C$2:D$11,2,FALSE),VLOOKUP(H4193,'Pontuação'!I$2:J$11,2,FALSE),VLOOKUP(J4193,'Pontuação'!G$2:H$11,2,FALSE),VLOOKUP(L4193,'Pontuação'!M$2:N$13,2,FALSE)),0)</f>
        <v>1621</v>
      </c>
      <c r="T4193" s="11">
        <f t="shared" si="1"/>
        <v>162</v>
      </c>
      <c r="U4193" s="11" t="str">
        <f t="array" ref="U4193">IFERROR(INDEX('Pontuação'!G$13:G$101, MATCH(T4193, 'Pontuação'!F$13:F$101, 0)), "Faixa Indefinida")</f>
        <v>C</v>
      </c>
      <c r="V4193" s="11">
        <f t="shared" si="2"/>
        <v>0</v>
      </c>
      <c r="W4193" s="11">
        <f t="shared" si="3"/>
        <v>0</v>
      </c>
      <c r="X4193" s="11">
        <f t="shared" si="4"/>
        <v>1</v>
      </c>
      <c r="Y4193" s="11">
        <f t="shared" si="5"/>
        <v>0</v>
      </c>
      <c r="Z4193" s="12">
        <f>ROUNDUP(SUM(VLOOKUP(F4193,'Pontuação 3.0'!A$2:B$11,2,FALSE),VLOOKUP(E4193,'Pontuação 3.0'!C$2:D$11,2,FALSE),VLOOKUP(H4193,'Pontuação 3.0'!I$2:J$11,2,FALSE),VLOOKUP(J4193,'Pontuação 3.0'!G$2:H$11,2,FALSE),VLOOKUP(G4193,'Pontuação 3.0'!E$2:F$11,2,FALSE),VLOOKUP(K4193,'Pontuação 3.0'!K$2:L$11,2,FALSE),VLOOKUP(L4193,'Pontuação 3.0'!M$2:N$13,2,FALSE)),0)</f>
        <v>2505</v>
      </c>
      <c r="AA4193" s="12">
        <f t="shared" si="6"/>
        <v>251</v>
      </c>
      <c r="AB4193" s="12" t="str">
        <f t="array" ref="AB4193">IFERROR(INDEX('Pontuação 3.0'!G$13:G$191, MATCH(AA4193, 'Pontuação 3.0'!F$13:F$191, 0)), "Faixa Indefinida")</f>
        <v>A</v>
      </c>
      <c r="AC4193" s="12">
        <f t="shared" si="7"/>
        <v>1</v>
      </c>
      <c r="AD4193" s="12">
        <f t="shared" si="8"/>
        <v>0</v>
      </c>
      <c r="AE4193" s="12">
        <f t="shared" si="9"/>
        <v>0</v>
      </c>
      <c r="AF4193" s="12">
        <f t="shared" si="10"/>
        <v>0</v>
      </c>
    </row>
    <row r="4194" ht="15.75" customHeight="1">
      <c r="A4194" s="8">
        <v>45689.0</v>
      </c>
      <c r="B4194" s="9" t="s">
        <v>9638</v>
      </c>
      <c r="C4194" s="9" t="s">
        <v>9639</v>
      </c>
      <c r="D4194" s="15">
        <v>8.5991378939E10</v>
      </c>
      <c r="E4194" s="9" t="s">
        <v>13936</v>
      </c>
      <c r="F4194" s="9" t="s">
        <v>13950</v>
      </c>
      <c r="G4194" s="9" t="s">
        <v>13957</v>
      </c>
      <c r="H4194" s="9" t="s">
        <v>13927</v>
      </c>
      <c r="I4194" s="9" t="s">
        <v>13940</v>
      </c>
      <c r="J4194" s="9" t="s">
        <v>13939</v>
      </c>
      <c r="K4194" s="9" t="s">
        <v>13940</v>
      </c>
      <c r="L4194" s="9" t="s">
        <v>13931</v>
      </c>
      <c r="M4194" s="9" t="s">
        <v>13967</v>
      </c>
      <c r="N4194" s="13" t="s">
        <v>12</v>
      </c>
      <c r="O4194" s="13" t="s">
        <v>14</v>
      </c>
      <c r="P4194" s="13" t="s">
        <v>111</v>
      </c>
      <c r="Q4194" s="13" t="s">
        <v>20</v>
      </c>
      <c r="R4194" s="13" t="s">
        <v>15</v>
      </c>
      <c r="S4194" s="10">
        <f>ROUNDUP(SUM(VLOOKUP(F4194,'Pontuação'!A$2:B$11,2,FALSE),VLOOKUP(E4194,'Pontuação'!C$2:D$11,2,FALSE),VLOOKUP(H4194,'Pontuação'!I$2:J$11,2,FALSE),VLOOKUP(J4194,'Pontuação'!G$2:H$11,2,FALSE),VLOOKUP(L4194,'Pontuação'!M$2:N$13,2,FALSE)),0)</f>
        <v>1544</v>
      </c>
      <c r="T4194" s="11">
        <f t="shared" si="1"/>
        <v>154</v>
      </c>
      <c r="U4194" s="11" t="str">
        <f t="array" ref="U4194">IFERROR(INDEX('Pontuação'!G$13:G$101, MATCH(T4194, 'Pontuação'!F$13:F$101, 0)), "Faixa Indefinida")</f>
        <v>C</v>
      </c>
      <c r="V4194" s="11">
        <f t="shared" si="2"/>
        <v>0</v>
      </c>
      <c r="W4194" s="11">
        <f t="shared" si="3"/>
        <v>0</v>
      </c>
      <c r="X4194" s="11">
        <f t="shared" si="4"/>
        <v>1</v>
      </c>
      <c r="Y4194" s="11">
        <f t="shared" si="5"/>
        <v>0</v>
      </c>
      <c r="Z4194" s="12">
        <f>ROUNDUP(SUM(VLOOKUP(F4194,'Pontuação 3.0'!A$2:B$11,2,FALSE),VLOOKUP(E4194,'Pontuação 3.0'!C$2:D$11,2,FALSE),VLOOKUP(H4194,'Pontuação 3.0'!I$2:J$11,2,FALSE),VLOOKUP(J4194,'Pontuação 3.0'!G$2:H$11,2,FALSE),VLOOKUP(G4194,'Pontuação 3.0'!E$2:F$11,2,FALSE),VLOOKUP(K4194,'Pontuação 3.0'!K$2:L$11,2,FALSE),VLOOKUP(L4194,'Pontuação 3.0'!M$2:N$13,2,FALSE)),0)</f>
        <v>1976</v>
      </c>
      <c r="AA4194" s="12">
        <f t="shared" si="6"/>
        <v>198</v>
      </c>
      <c r="AB4194" s="12" t="str">
        <f t="array" ref="AB4194">IFERROR(INDEX('Pontuação 3.0'!G$13:G$191, MATCH(AA4194, 'Pontuação 3.0'!F$13:F$191, 0)), "Faixa Indefinida")</f>
        <v>C</v>
      </c>
      <c r="AC4194" s="12">
        <f t="shared" si="7"/>
        <v>0</v>
      </c>
      <c r="AD4194" s="12">
        <f t="shared" si="8"/>
        <v>0</v>
      </c>
      <c r="AE4194" s="12">
        <f t="shared" si="9"/>
        <v>1</v>
      </c>
      <c r="AF4194" s="12">
        <f t="shared" si="10"/>
        <v>0</v>
      </c>
    </row>
    <row r="4195" ht="15.75" customHeight="1">
      <c r="A4195" s="8">
        <v>45689.0</v>
      </c>
      <c r="B4195" s="9" t="s">
        <v>9636</v>
      </c>
      <c r="C4195" s="9" t="s">
        <v>9637</v>
      </c>
      <c r="D4195" s="15">
        <v>1.1998806644E10</v>
      </c>
      <c r="E4195" s="9" t="s">
        <v>13936</v>
      </c>
      <c r="F4195" s="9" t="s">
        <v>13950</v>
      </c>
      <c r="G4195" s="9" t="s">
        <v>13926</v>
      </c>
      <c r="H4195" s="9" t="s">
        <v>13949</v>
      </c>
      <c r="I4195" s="9" t="s">
        <v>13928</v>
      </c>
      <c r="J4195" s="9" t="s">
        <v>13939</v>
      </c>
      <c r="K4195" s="9" t="s">
        <v>13940</v>
      </c>
      <c r="L4195" s="9" t="s">
        <v>13945</v>
      </c>
      <c r="M4195" s="9" t="s">
        <v>13952</v>
      </c>
      <c r="N4195" s="13" t="s">
        <v>12</v>
      </c>
      <c r="O4195" s="13" t="s">
        <v>14</v>
      </c>
      <c r="P4195" s="13" t="s">
        <v>32</v>
      </c>
      <c r="Q4195" s="13" t="s">
        <v>20</v>
      </c>
      <c r="R4195" s="13" t="s">
        <v>65</v>
      </c>
      <c r="S4195" s="10">
        <f>ROUNDUP(SUM(VLOOKUP(F4195,'Pontuação'!A$2:B$11,2,FALSE),VLOOKUP(E4195,'Pontuação'!C$2:D$11,2,FALSE),VLOOKUP(H4195,'Pontuação'!I$2:J$11,2,FALSE),VLOOKUP(J4195,'Pontuação'!G$2:H$11,2,FALSE),VLOOKUP(L4195,'Pontuação'!M$2:N$13,2,FALSE)),0)</f>
        <v>1832</v>
      </c>
      <c r="T4195" s="11">
        <f t="shared" si="1"/>
        <v>183</v>
      </c>
      <c r="U4195" s="11" t="str">
        <f t="array" ref="U4195">IFERROR(INDEX('Pontuação'!G$13:G$101, MATCH(T4195, 'Pontuação'!F$13:F$101, 0)), "Faixa Indefinida")</f>
        <v>B</v>
      </c>
      <c r="V4195" s="11">
        <f t="shared" si="2"/>
        <v>0</v>
      </c>
      <c r="W4195" s="11">
        <f t="shared" si="3"/>
        <v>1</v>
      </c>
      <c r="X4195" s="11">
        <f t="shared" si="4"/>
        <v>0</v>
      </c>
      <c r="Y4195" s="11">
        <f t="shared" si="5"/>
        <v>0</v>
      </c>
      <c r="Z4195" s="12">
        <f>ROUNDUP(SUM(VLOOKUP(F4195,'Pontuação 3.0'!A$2:B$11,2,FALSE),VLOOKUP(E4195,'Pontuação 3.0'!C$2:D$11,2,FALSE),VLOOKUP(H4195,'Pontuação 3.0'!I$2:J$11,2,FALSE),VLOOKUP(J4195,'Pontuação 3.0'!G$2:H$11,2,FALSE),VLOOKUP(G4195,'Pontuação 3.0'!E$2:F$11,2,FALSE),VLOOKUP(K4195,'Pontuação 3.0'!K$2:L$11,2,FALSE),VLOOKUP(L4195,'Pontuação 3.0'!M$2:N$13,2,FALSE)),0)</f>
        <v>2447</v>
      </c>
      <c r="AA4195" s="12">
        <f t="shared" si="6"/>
        <v>245</v>
      </c>
      <c r="AB4195" s="12" t="str">
        <f t="array" ref="AB4195">IFERROR(INDEX('Pontuação 3.0'!G$13:G$191, MATCH(AA4195, 'Pontuação 3.0'!F$13:F$191, 0)), "Faixa Indefinida")</f>
        <v>A</v>
      </c>
      <c r="AC4195" s="12">
        <f t="shared" si="7"/>
        <v>1</v>
      </c>
      <c r="AD4195" s="12">
        <f t="shared" si="8"/>
        <v>0</v>
      </c>
      <c r="AE4195" s="12">
        <f t="shared" si="9"/>
        <v>0</v>
      </c>
      <c r="AF4195" s="12">
        <f t="shared" si="10"/>
        <v>0</v>
      </c>
    </row>
    <row r="4196" ht="15.75" customHeight="1">
      <c r="A4196" s="8">
        <v>45689.0</v>
      </c>
      <c r="B4196" s="9" t="s">
        <v>9640</v>
      </c>
      <c r="C4196" s="9" t="s">
        <v>9641</v>
      </c>
      <c r="D4196" s="15">
        <v>1.2997475087E10</v>
      </c>
      <c r="E4196" s="9" t="s">
        <v>13936</v>
      </c>
      <c r="F4196" s="9" t="s">
        <v>13948</v>
      </c>
      <c r="G4196" s="9" t="s">
        <v>13926</v>
      </c>
      <c r="H4196" s="9" t="s">
        <v>13960</v>
      </c>
      <c r="I4196" s="9" t="s">
        <v>13928</v>
      </c>
      <c r="J4196" s="9" t="s">
        <v>13929</v>
      </c>
      <c r="K4196" s="9" t="s">
        <v>13940</v>
      </c>
      <c r="L4196" s="9" t="s">
        <v>13931</v>
      </c>
      <c r="M4196" s="9" t="s">
        <v>13967</v>
      </c>
      <c r="N4196" s="13" t="s">
        <v>12</v>
      </c>
      <c r="O4196" s="13" t="s">
        <v>14</v>
      </c>
      <c r="P4196" s="13" t="s">
        <v>47</v>
      </c>
      <c r="Q4196" s="13" t="s">
        <v>20</v>
      </c>
      <c r="R4196" s="13" t="s">
        <v>65</v>
      </c>
      <c r="S4196" s="10">
        <f>ROUNDUP(SUM(VLOOKUP(F4196,'Pontuação'!A$2:B$11,2,FALSE),VLOOKUP(E4196,'Pontuação'!C$2:D$11,2,FALSE),VLOOKUP(H4196,'Pontuação'!I$2:J$11,2,FALSE),VLOOKUP(J4196,'Pontuação'!G$2:H$11,2,FALSE),VLOOKUP(L4196,'Pontuação'!M$2:N$13,2,FALSE)),0)</f>
        <v>1357</v>
      </c>
      <c r="T4196" s="11">
        <f t="shared" si="1"/>
        <v>136</v>
      </c>
      <c r="U4196" s="11" t="str">
        <f t="array" ref="U4196">IFERROR(INDEX('Pontuação'!G$13:G$101, MATCH(T4196, 'Pontuação'!F$13:F$101, 0)), "Faixa Indefinida")</f>
        <v>D</v>
      </c>
      <c r="V4196" s="11">
        <f t="shared" si="2"/>
        <v>0</v>
      </c>
      <c r="W4196" s="11">
        <f t="shared" si="3"/>
        <v>0</v>
      </c>
      <c r="X4196" s="11">
        <f t="shared" si="4"/>
        <v>0</v>
      </c>
      <c r="Y4196" s="11">
        <f t="shared" si="5"/>
        <v>1</v>
      </c>
      <c r="Z4196" s="12">
        <f>ROUNDUP(SUM(VLOOKUP(F4196,'Pontuação 3.0'!A$2:B$11,2,FALSE),VLOOKUP(E4196,'Pontuação 3.0'!C$2:D$11,2,FALSE),VLOOKUP(H4196,'Pontuação 3.0'!I$2:J$11,2,FALSE),VLOOKUP(J4196,'Pontuação 3.0'!G$2:H$11,2,FALSE),VLOOKUP(G4196,'Pontuação 3.0'!E$2:F$11,2,FALSE),VLOOKUP(K4196,'Pontuação 3.0'!K$2:L$11,2,FALSE),VLOOKUP(L4196,'Pontuação 3.0'!M$2:N$13,2,FALSE)),0)</f>
        <v>1881</v>
      </c>
      <c r="AA4196" s="12">
        <f t="shared" si="6"/>
        <v>188</v>
      </c>
      <c r="AB4196" s="12" t="str">
        <f t="array" ref="AB4196">IFERROR(INDEX('Pontuação 3.0'!G$13:G$191, MATCH(AA4196, 'Pontuação 3.0'!F$13:F$191, 0)), "Faixa Indefinida")</f>
        <v>D</v>
      </c>
      <c r="AC4196" s="12">
        <f t="shared" si="7"/>
        <v>0</v>
      </c>
      <c r="AD4196" s="12">
        <f t="shared" si="8"/>
        <v>0</v>
      </c>
      <c r="AE4196" s="12">
        <f t="shared" si="9"/>
        <v>0</v>
      </c>
      <c r="AF4196" s="12">
        <f t="shared" si="10"/>
        <v>1</v>
      </c>
    </row>
    <row r="4197" ht="15.75" customHeight="1">
      <c r="A4197" s="8">
        <v>45689.0</v>
      </c>
      <c r="B4197" s="9" t="s">
        <v>9644</v>
      </c>
      <c r="C4197" s="9" t="s">
        <v>9645</v>
      </c>
      <c r="D4197" s="14" t="s">
        <v>14190</v>
      </c>
      <c r="E4197" s="9" t="s">
        <v>13936</v>
      </c>
      <c r="F4197" s="9" t="s">
        <v>13950</v>
      </c>
      <c r="G4197" s="9" t="s">
        <v>13944</v>
      </c>
      <c r="H4197" s="9" t="s">
        <v>13949</v>
      </c>
      <c r="I4197" s="9" t="s">
        <v>13928</v>
      </c>
      <c r="J4197" s="9" t="s">
        <v>13929</v>
      </c>
      <c r="K4197" s="9" t="s">
        <v>13940</v>
      </c>
      <c r="L4197" s="9" t="s">
        <v>13931</v>
      </c>
      <c r="M4197" s="9" t="s">
        <v>13942</v>
      </c>
      <c r="N4197" s="13" t="s">
        <v>12</v>
      </c>
      <c r="O4197" s="13" t="s">
        <v>14</v>
      </c>
      <c r="P4197" s="13" t="s">
        <v>32</v>
      </c>
      <c r="Q4197" s="13" t="s">
        <v>51</v>
      </c>
      <c r="R4197" s="13" t="s">
        <v>15</v>
      </c>
      <c r="S4197" s="10">
        <f>ROUNDUP(SUM(VLOOKUP(F4197,'Pontuação'!A$2:B$11,2,FALSE),VLOOKUP(E4197,'Pontuação'!C$2:D$11,2,FALSE),VLOOKUP(H4197,'Pontuação'!I$2:J$11,2,FALSE),VLOOKUP(J4197,'Pontuação'!G$2:H$11,2,FALSE),VLOOKUP(L4197,'Pontuação'!M$2:N$13,2,FALSE)),0)</f>
        <v>1595</v>
      </c>
      <c r="T4197" s="11">
        <f t="shared" si="1"/>
        <v>160</v>
      </c>
      <c r="U4197" s="11" t="str">
        <f t="array" ref="U4197">IFERROR(INDEX('Pontuação'!G$13:G$101, MATCH(T4197, 'Pontuação'!F$13:F$101, 0)), "Faixa Indefinida")</f>
        <v>C</v>
      </c>
      <c r="V4197" s="11">
        <f t="shared" si="2"/>
        <v>0</v>
      </c>
      <c r="W4197" s="11">
        <f t="shared" si="3"/>
        <v>0</v>
      </c>
      <c r="X4197" s="11">
        <f t="shared" si="4"/>
        <v>1</v>
      </c>
      <c r="Y4197" s="11">
        <f t="shared" si="5"/>
        <v>0</v>
      </c>
      <c r="Z4197" s="12">
        <f>ROUNDUP(SUM(VLOOKUP(F4197,'Pontuação 3.0'!A$2:B$11,2,FALSE),VLOOKUP(E4197,'Pontuação 3.0'!C$2:D$11,2,FALSE),VLOOKUP(H4197,'Pontuação 3.0'!I$2:J$11,2,FALSE),VLOOKUP(J4197,'Pontuação 3.0'!G$2:H$11,2,FALSE),VLOOKUP(G4197,'Pontuação 3.0'!E$2:F$11,2,FALSE),VLOOKUP(K4197,'Pontuação 3.0'!K$2:L$11,2,FALSE),VLOOKUP(L4197,'Pontuação 3.0'!M$2:N$13,2,FALSE)),0)</f>
        <v>2069</v>
      </c>
      <c r="AA4197" s="12">
        <f t="shared" si="6"/>
        <v>207</v>
      </c>
      <c r="AB4197" s="12" t="str">
        <f t="array" ref="AB4197">IFERROR(INDEX('Pontuação 3.0'!G$13:G$191, MATCH(AA4197, 'Pontuação 3.0'!F$13:F$191, 0)), "Faixa Indefinida")</f>
        <v>C</v>
      </c>
      <c r="AC4197" s="12">
        <f t="shared" si="7"/>
        <v>0</v>
      </c>
      <c r="AD4197" s="12">
        <f t="shared" si="8"/>
        <v>0</v>
      </c>
      <c r="AE4197" s="12">
        <f t="shared" si="9"/>
        <v>1</v>
      </c>
      <c r="AF4197" s="12">
        <f t="shared" si="10"/>
        <v>0</v>
      </c>
    </row>
    <row r="4198" ht="15.75" customHeight="1">
      <c r="A4198" s="8">
        <v>45689.0</v>
      </c>
      <c r="B4198" s="9" t="s">
        <v>9646</v>
      </c>
      <c r="C4198" s="9" t="s">
        <v>9647</v>
      </c>
      <c r="D4198" s="9" t="s">
        <v>9648</v>
      </c>
      <c r="E4198" s="9" t="s">
        <v>13924</v>
      </c>
      <c r="F4198" s="9" t="s">
        <v>13950</v>
      </c>
      <c r="G4198" s="9" t="s">
        <v>13926</v>
      </c>
      <c r="H4198" s="9" t="s">
        <v>13951</v>
      </c>
      <c r="I4198" s="9" t="s">
        <v>13940</v>
      </c>
      <c r="J4198" s="9" t="s">
        <v>13939</v>
      </c>
      <c r="K4198" s="9" t="s">
        <v>13940</v>
      </c>
      <c r="L4198" s="9" t="s">
        <v>13945</v>
      </c>
      <c r="M4198" s="9" t="s">
        <v>13942</v>
      </c>
      <c r="N4198" s="13" t="s">
        <v>12</v>
      </c>
      <c r="O4198" s="13" t="s">
        <v>14</v>
      </c>
      <c r="P4198" s="13" t="s">
        <v>32</v>
      </c>
      <c r="Q4198" s="13" t="s">
        <v>20</v>
      </c>
      <c r="R4198" s="13" t="s">
        <v>15</v>
      </c>
      <c r="S4198" s="10">
        <f>ROUNDUP(SUM(VLOOKUP(F4198,'Pontuação'!A$2:B$11,2,FALSE),VLOOKUP(E4198,'Pontuação'!C$2:D$11,2,FALSE),VLOOKUP(H4198,'Pontuação'!I$2:J$11,2,FALSE),VLOOKUP(J4198,'Pontuação'!G$2:H$11,2,FALSE),VLOOKUP(L4198,'Pontuação'!M$2:N$13,2,FALSE)),0)</f>
        <v>1794</v>
      </c>
      <c r="T4198" s="11">
        <f t="shared" si="1"/>
        <v>179</v>
      </c>
      <c r="U4198" s="11" t="str">
        <f t="array" ref="U4198">IFERROR(INDEX('Pontuação'!G$13:G$101, MATCH(T4198, 'Pontuação'!F$13:F$101, 0)), "Faixa Indefinida")</f>
        <v>B</v>
      </c>
      <c r="V4198" s="11">
        <f t="shared" si="2"/>
        <v>0</v>
      </c>
      <c r="W4198" s="11">
        <f t="shared" si="3"/>
        <v>1</v>
      </c>
      <c r="X4198" s="11">
        <f t="shared" si="4"/>
        <v>0</v>
      </c>
      <c r="Y4198" s="11">
        <f t="shared" si="5"/>
        <v>0</v>
      </c>
      <c r="Z4198" s="12">
        <f>ROUNDUP(SUM(VLOOKUP(F4198,'Pontuação 3.0'!A$2:B$11,2,FALSE),VLOOKUP(E4198,'Pontuação 3.0'!C$2:D$11,2,FALSE),VLOOKUP(H4198,'Pontuação 3.0'!I$2:J$11,2,FALSE),VLOOKUP(J4198,'Pontuação 3.0'!G$2:H$11,2,FALSE),VLOOKUP(G4198,'Pontuação 3.0'!E$2:F$11,2,FALSE),VLOOKUP(K4198,'Pontuação 3.0'!K$2:L$11,2,FALSE),VLOOKUP(L4198,'Pontuação 3.0'!M$2:N$13,2,FALSE)),0)</f>
        <v>2330</v>
      </c>
      <c r="AA4198" s="12">
        <f t="shared" si="6"/>
        <v>233</v>
      </c>
      <c r="AB4198" s="12" t="str">
        <f t="array" ref="AB4198">IFERROR(INDEX('Pontuação 3.0'!G$13:G$191, MATCH(AA4198, 'Pontuação 3.0'!F$13:F$191, 0)), "Faixa Indefinida")</f>
        <v>B</v>
      </c>
      <c r="AC4198" s="12">
        <f t="shared" si="7"/>
        <v>0</v>
      </c>
      <c r="AD4198" s="12">
        <f t="shared" si="8"/>
        <v>1</v>
      </c>
      <c r="AE4198" s="12">
        <f t="shared" si="9"/>
        <v>0</v>
      </c>
      <c r="AF4198" s="12">
        <f t="shared" si="10"/>
        <v>0</v>
      </c>
    </row>
    <row r="4199" ht="15.75" customHeight="1">
      <c r="A4199" s="8">
        <v>45689.0</v>
      </c>
      <c r="B4199" s="9" t="s">
        <v>9642</v>
      </c>
      <c r="C4199" s="9" t="s">
        <v>9643</v>
      </c>
      <c r="D4199" s="15">
        <v>9.897015218E10</v>
      </c>
      <c r="E4199" s="9" t="s">
        <v>13936</v>
      </c>
      <c r="F4199" s="9" t="s">
        <v>13948</v>
      </c>
      <c r="G4199" s="9" t="s">
        <v>13926</v>
      </c>
      <c r="H4199" s="9" t="s">
        <v>13949</v>
      </c>
      <c r="I4199" s="9" t="s">
        <v>13940</v>
      </c>
      <c r="J4199" s="9" t="s">
        <v>13929</v>
      </c>
      <c r="K4199" s="9" t="s">
        <v>13940</v>
      </c>
      <c r="L4199" s="9" t="s">
        <v>13945</v>
      </c>
      <c r="M4199" s="9" t="s">
        <v>13942</v>
      </c>
      <c r="N4199" s="13" t="s">
        <v>12</v>
      </c>
      <c r="O4199" s="13" t="s">
        <v>14</v>
      </c>
      <c r="P4199" s="13" t="s">
        <v>13</v>
      </c>
      <c r="Q4199" s="13" t="s">
        <v>108</v>
      </c>
      <c r="R4199" s="13" t="s">
        <v>15</v>
      </c>
      <c r="S4199" s="10">
        <f>ROUNDUP(SUM(VLOOKUP(F4199,'Pontuação'!A$2:B$11,2,FALSE),VLOOKUP(E4199,'Pontuação'!C$2:D$11,2,FALSE),VLOOKUP(H4199,'Pontuação'!I$2:J$11,2,FALSE),VLOOKUP(J4199,'Pontuação'!G$2:H$11,2,FALSE),VLOOKUP(L4199,'Pontuação'!M$2:N$13,2,FALSE)),0)</f>
        <v>1715</v>
      </c>
      <c r="T4199" s="11">
        <f t="shared" si="1"/>
        <v>172</v>
      </c>
      <c r="U4199" s="11" t="str">
        <f t="array" ref="U4199">IFERROR(INDEX('Pontuação'!G$13:G$101, MATCH(T4199, 'Pontuação'!F$13:F$101, 0)), "Faixa Indefinida")</f>
        <v>B</v>
      </c>
      <c r="V4199" s="11">
        <f t="shared" si="2"/>
        <v>0</v>
      </c>
      <c r="W4199" s="11">
        <f t="shared" si="3"/>
        <v>1</v>
      </c>
      <c r="X4199" s="11">
        <f t="shared" si="4"/>
        <v>0</v>
      </c>
      <c r="Y4199" s="11">
        <f t="shared" si="5"/>
        <v>0</v>
      </c>
      <c r="Z4199" s="12">
        <f>ROUNDUP(SUM(VLOOKUP(F4199,'Pontuação 3.0'!A$2:B$11,2,FALSE),VLOOKUP(E4199,'Pontuação 3.0'!C$2:D$11,2,FALSE),VLOOKUP(H4199,'Pontuação 3.0'!I$2:J$11,2,FALSE),VLOOKUP(J4199,'Pontuação 3.0'!G$2:H$11,2,FALSE),VLOOKUP(G4199,'Pontuação 3.0'!E$2:F$11,2,FALSE),VLOOKUP(K4199,'Pontuação 3.0'!K$2:L$11,2,FALSE),VLOOKUP(L4199,'Pontuação 3.0'!M$2:N$13,2,FALSE)),0)</f>
        <v>2162</v>
      </c>
      <c r="AA4199" s="12">
        <f t="shared" si="6"/>
        <v>216</v>
      </c>
      <c r="AB4199" s="12" t="str">
        <f t="array" ref="AB4199">IFERROR(INDEX('Pontuação 3.0'!G$13:G$191, MATCH(AA4199, 'Pontuação 3.0'!F$13:F$191, 0)), "Faixa Indefinida")</f>
        <v>B</v>
      </c>
      <c r="AC4199" s="12">
        <f t="shared" si="7"/>
        <v>0</v>
      </c>
      <c r="AD4199" s="12">
        <f t="shared" si="8"/>
        <v>1</v>
      </c>
      <c r="AE4199" s="12">
        <f t="shared" si="9"/>
        <v>0</v>
      </c>
      <c r="AF4199" s="12">
        <f t="shared" si="10"/>
        <v>0</v>
      </c>
    </row>
    <row r="4200" ht="15.75" customHeight="1">
      <c r="A4200" s="8">
        <v>45689.0</v>
      </c>
      <c r="B4200" s="9" t="s">
        <v>9649</v>
      </c>
      <c r="C4200" s="9" t="s">
        <v>9650</v>
      </c>
      <c r="D4200" s="15">
        <v>8.4987382757E10</v>
      </c>
      <c r="E4200" s="9" t="s">
        <v>13936</v>
      </c>
      <c r="F4200" s="9" t="s">
        <v>13937</v>
      </c>
      <c r="G4200" s="9" t="s">
        <v>13926</v>
      </c>
      <c r="H4200" s="9" t="s">
        <v>13927</v>
      </c>
      <c r="I4200" s="9" t="s">
        <v>13940</v>
      </c>
      <c r="J4200" s="9" t="s">
        <v>13939</v>
      </c>
      <c r="K4200" s="9" t="s">
        <v>13940</v>
      </c>
      <c r="L4200" s="9" t="s">
        <v>13945</v>
      </c>
      <c r="M4200" s="9" t="s">
        <v>13946</v>
      </c>
      <c r="N4200" s="9"/>
      <c r="O4200" s="9"/>
      <c r="P4200" s="9"/>
      <c r="Q4200" s="9"/>
      <c r="R4200" s="9"/>
      <c r="S4200" s="10">
        <f>ROUNDUP(SUM(VLOOKUP(F4200,'Pontuação'!A$2:B$11,2,FALSE),VLOOKUP(E4200,'Pontuação'!C$2:D$11,2,FALSE),VLOOKUP(H4200,'Pontuação'!I$2:J$11,2,FALSE),VLOOKUP(J4200,'Pontuação'!G$2:H$11,2,FALSE),VLOOKUP(L4200,'Pontuação'!M$2:N$13,2,FALSE)),0)</f>
        <v>1647</v>
      </c>
      <c r="T4200" s="11">
        <f t="shared" si="1"/>
        <v>165</v>
      </c>
      <c r="U4200" s="11" t="str">
        <f t="array" ref="U4200">IFERROR(INDEX('Pontuação'!G$13:G$101, MATCH(T4200, 'Pontuação'!F$13:F$101, 0)), "Faixa Indefinida")</f>
        <v>C</v>
      </c>
      <c r="V4200" s="11">
        <f t="shared" si="2"/>
        <v>0</v>
      </c>
      <c r="W4200" s="11">
        <f t="shared" si="3"/>
        <v>0</v>
      </c>
      <c r="X4200" s="11">
        <f t="shared" si="4"/>
        <v>1</v>
      </c>
      <c r="Y4200" s="11">
        <f t="shared" si="5"/>
        <v>0</v>
      </c>
      <c r="Z4200" s="12">
        <f>ROUNDUP(SUM(VLOOKUP(F4200,'Pontuação 3.0'!A$2:B$11,2,FALSE),VLOOKUP(E4200,'Pontuação 3.0'!C$2:D$11,2,FALSE),VLOOKUP(H4200,'Pontuação 3.0'!I$2:J$11,2,FALSE),VLOOKUP(J4200,'Pontuação 3.0'!G$2:H$11,2,FALSE),VLOOKUP(G4200,'Pontuação 3.0'!E$2:F$11,2,FALSE),VLOOKUP(K4200,'Pontuação 3.0'!K$2:L$11,2,FALSE),VLOOKUP(L4200,'Pontuação 3.0'!M$2:N$13,2,FALSE)),0)</f>
        <v>1990</v>
      </c>
      <c r="AA4200" s="12">
        <f t="shared" si="6"/>
        <v>199</v>
      </c>
      <c r="AB4200" s="12" t="str">
        <f t="array" ref="AB4200">IFERROR(INDEX('Pontuação 3.0'!G$13:G$191, MATCH(AA4200, 'Pontuação 3.0'!F$13:F$191, 0)), "Faixa Indefinida")</f>
        <v>C</v>
      </c>
      <c r="AC4200" s="12">
        <f t="shared" si="7"/>
        <v>0</v>
      </c>
      <c r="AD4200" s="12">
        <f t="shared" si="8"/>
        <v>0</v>
      </c>
      <c r="AE4200" s="12">
        <f t="shared" si="9"/>
        <v>1</v>
      </c>
      <c r="AF4200" s="12">
        <f t="shared" si="10"/>
        <v>0</v>
      </c>
    </row>
    <row r="4201" ht="15.75" customHeight="1">
      <c r="A4201" s="8">
        <v>45689.0</v>
      </c>
      <c r="B4201" s="9" t="s">
        <v>9653</v>
      </c>
      <c r="C4201" s="9" t="s">
        <v>9654</v>
      </c>
      <c r="D4201" s="15">
        <v>1.6981739675E10</v>
      </c>
      <c r="E4201" s="9" t="s">
        <v>13936</v>
      </c>
      <c r="F4201" s="9" t="s">
        <v>13948</v>
      </c>
      <c r="G4201" s="9" t="s">
        <v>13926</v>
      </c>
      <c r="H4201" s="9" t="s">
        <v>13938</v>
      </c>
      <c r="I4201" s="9" t="s">
        <v>13940</v>
      </c>
      <c r="J4201" s="9" t="s">
        <v>13929</v>
      </c>
      <c r="K4201" s="9" t="s">
        <v>13940</v>
      </c>
      <c r="L4201" s="9" t="s">
        <v>13945</v>
      </c>
      <c r="M4201" s="9" t="s">
        <v>13942</v>
      </c>
      <c r="N4201" s="13" t="s">
        <v>12</v>
      </c>
      <c r="O4201" s="13" t="s">
        <v>14</v>
      </c>
      <c r="P4201" s="13" t="s">
        <v>32</v>
      </c>
      <c r="Q4201" s="13" t="s">
        <v>59</v>
      </c>
      <c r="R4201" s="13" t="s">
        <v>65</v>
      </c>
      <c r="S4201" s="10">
        <f>ROUNDUP(SUM(VLOOKUP(F4201,'Pontuação'!A$2:B$11,2,FALSE),VLOOKUP(E4201,'Pontuação'!C$2:D$11,2,FALSE),VLOOKUP(H4201,'Pontuação'!I$2:J$11,2,FALSE),VLOOKUP(J4201,'Pontuação'!G$2:H$11,2,FALSE),VLOOKUP(L4201,'Pontuação'!M$2:N$13,2,FALSE)),0)</f>
        <v>1699</v>
      </c>
      <c r="T4201" s="11">
        <f t="shared" si="1"/>
        <v>170</v>
      </c>
      <c r="U4201" s="11" t="str">
        <f t="array" ref="U4201">IFERROR(INDEX('Pontuação'!G$13:G$101, MATCH(T4201, 'Pontuação'!F$13:F$101, 0)), "Faixa Indefinida")</f>
        <v>B</v>
      </c>
      <c r="V4201" s="11">
        <f t="shared" si="2"/>
        <v>0</v>
      </c>
      <c r="W4201" s="11">
        <f t="shared" si="3"/>
        <v>1</v>
      </c>
      <c r="X4201" s="11">
        <f t="shared" si="4"/>
        <v>0</v>
      </c>
      <c r="Y4201" s="11">
        <f t="shared" si="5"/>
        <v>0</v>
      </c>
      <c r="Z4201" s="12">
        <f>ROUNDUP(SUM(VLOOKUP(F4201,'Pontuação 3.0'!A$2:B$11,2,FALSE),VLOOKUP(E4201,'Pontuação 3.0'!C$2:D$11,2,FALSE),VLOOKUP(H4201,'Pontuação 3.0'!I$2:J$11,2,FALSE),VLOOKUP(J4201,'Pontuação 3.0'!G$2:H$11,2,FALSE),VLOOKUP(G4201,'Pontuação 3.0'!E$2:F$11,2,FALSE),VLOOKUP(K4201,'Pontuação 3.0'!K$2:L$11,2,FALSE),VLOOKUP(L4201,'Pontuação 3.0'!M$2:N$13,2,FALSE)),0)</f>
        <v>2011</v>
      </c>
      <c r="AA4201" s="12">
        <f t="shared" si="6"/>
        <v>201</v>
      </c>
      <c r="AB4201" s="12" t="str">
        <f t="array" ref="AB4201">IFERROR(INDEX('Pontuação 3.0'!G$13:G$191, MATCH(AA4201, 'Pontuação 3.0'!F$13:F$191, 0)), "Faixa Indefinida")</f>
        <v>C</v>
      </c>
      <c r="AC4201" s="12">
        <f t="shared" si="7"/>
        <v>0</v>
      </c>
      <c r="AD4201" s="12">
        <f t="shared" si="8"/>
        <v>0</v>
      </c>
      <c r="AE4201" s="12">
        <f t="shared" si="9"/>
        <v>1</v>
      </c>
      <c r="AF4201" s="12">
        <f t="shared" si="10"/>
        <v>0</v>
      </c>
    </row>
    <row r="4202" ht="15.75" customHeight="1">
      <c r="A4202" s="8">
        <v>45689.0</v>
      </c>
      <c r="B4202" s="9" t="s">
        <v>9651</v>
      </c>
      <c r="C4202" s="9" t="s">
        <v>9652</v>
      </c>
      <c r="D4202" s="15">
        <v>2.2998060141E10</v>
      </c>
      <c r="E4202" s="9" t="s">
        <v>13924</v>
      </c>
      <c r="F4202" s="9" t="s">
        <v>13950</v>
      </c>
      <c r="G4202" s="9" t="s">
        <v>13955</v>
      </c>
      <c r="H4202" s="9" t="s">
        <v>13927</v>
      </c>
      <c r="I4202" s="9" t="s">
        <v>13940</v>
      </c>
      <c r="J4202" s="9" t="s">
        <v>13939</v>
      </c>
      <c r="K4202" s="9" t="s">
        <v>13930</v>
      </c>
      <c r="L4202" s="9" t="s">
        <v>13931</v>
      </c>
      <c r="M4202" s="9" t="s">
        <v>13946</v>
      </c>
      <c r="N4202" s="13" t="s">
        <v>12</v>
      </c>
      <c r="O4202" s="13" t="s">
        <v>14</v>
      </c>
      <c r="P4202" s="13" t="s">
        <v>32</v>
      </c>
      <c r="Q4202" s="13" t="s">
        <v>20</v>
      </c>
      <c r="R4202" s="13" t="s">
        <v>15</v>
      </c>
      <c r="S4202" s="10">
        <f>ROUNDUP(SUM(VLOOKUP(F4202,'Pontuação'!A$2:B$11,2,FALSE),VLOOKUP(E4202,'Pontuação'!C$2:D$11,2,FALSE),VLOOKUP(H4202,'Pontuação'!I$2:J$11,2,FALSE),VLOOKUP(J4202,'Pontuação'!G$2:H$11,2,FALSE),VLOOKUP(L4202,'Pontuação'!M$2:N$13,2,FALSE)),0)</f>
        <v>1548</v>
      </c>
      <c r="T4202" s="11">
        <f t="shared" si="1"/>
        <v>155</v>
      </c>
      <c r="U4202" s="11" t="str">
        <f t="array" ref="U4202">IFERROR(INDEX('Pontuação'!G$13:G$101, MATCH(T4202, 'Pontuação'!F$13:F$101, 0)), "Faixa Indefinida")</f>
        <v>C</v>
      </c>
      <c r="V4202" s="11">
        <f t="shared" si="2"/>
        <v>0</v>
      </c>
      <c r="W4202" s="11">
        <f t="shared" si="3"/>
        <v>0</v>
      </c>
      <c r="X4202" s="11">
        <f t="shared" si="4"/>
        <v>1</v>
      </c>
      <c r="Y4202" s="11">
        <f t="shared" si="5"/>
        <v>0</v>
      </c>
      <c r="Z4202" s="12">
        <f>ROUNDUP(SUM(VLOOKUP(F4202,'Pontuação 3.0'!A$2:B$11,2,FALSE),VLOOKUP(E4202,'Pontuação 3.0'!C$2:D$11,2,FALSE),VLOOKUP(H4202,'Pontuação 3.0'!I$2:J$11,2,FALSE),VLOOKUP(J4202,'Pontuação 3.0'!G$2:H$11,2,FALSE),VLOOKUP(G4202,'Pontuação 3.0'!E$2:F$11,2,FALSE),VLOOKUP(K4202,'Pontuação 3.0'!K$2:L$11,2,FALSE),VLOOKUP(L4202,'Pontuação 3.0'!M$2:N$13,2,FALSE)),0)</f>
        <v>2451</v>
      </c>
      <c r="AA4202" s="12">
        <f t="shared" si="6"/>
        <v>245</v>
      </c>
      <c r="AB4202" s="12" t="str">
        <f t="array" ref="AB4202">IFERROR(INDEX('Pontuação 3.0'!G$13:G$191, MATCH(AA4202, 'Pontuação 3.0'!F$13:F$191, 0)), "Faixa Indefinida")</f>
        <v>A</v>
      </c>
      <c r="AC4202" s="12">
        <f t="shared" si="7"/>
        <v>1</v>
      </c>
      <c r="AD4202" s="12">
        <f t="shared" si="8"/>
        <v>0</v>
      </c>
      <c r="AE4202" s="12">
        <f t="shared" si="9"/>
        <v>0</v>
      </c>
      <c r="AF4202" s="12">
        <f t="shared" si="10"/>
        <v>0</v>
      </c>
    </row>
    <row r="4203" ht="15.75" customHeight="1">
      <c r="A4203" s="8">
        <v>45689.0</v>
      </c>
      <c r="B4203" s="9" t="s">
        <v>9655</v>
      </c>
      <c r="C4203" s="9" t="s">
        <v>9656</v>
      </c>
      <c r="D4203" s="15">
        <v>9.2999865661E10</v>
      </c>
      <c r="E4203" s="9" t="s">
        <v>13936</v>
      </c>
      <c r="F4203" s="9" t="s">
        <v>13950</v>
      </c>
      <c r="G4203" s="9" t="s">
        <v>13944</v>
      </c>
      <c r="H4203" s="9" t="s">
        <v>13927</v>
      </c>
      <c r="I4203" s="9" t="s">
        <v>13940</v>
      </c>
      <c r="J4203" s="9" t="s">
        <v>13929</v>
      </c>
      <c r="K4203" s="9" t="s">
        <v>13940</v>
      </c>
      <c r="L4203" s="9" t="s">
        <v>13945</v>
      </c>
      <c r="M4203" s="9" t="s">
        <v>13942</v>
      </c>
      <c r="N4203" s="13" t="s">
        <v>12</v>
      </c>
      <c r="O4203" s="13" t="s">
        <v>14</v>
      </c>
      <c r="P4203" s="13" t="s">
        <v>19</v>
      </c>
      <c r="Q4203" s="13" t="s">
        <v>20</v>
      </c>
      <c r="R4203" s="13" t="s">
        <v>15</v>
      </c>
      <c r="S4203" s="10">
        <f>ROUNDUP(SUM(VLOOKUP(F4203,'Pontuação'!A$2:B$11,2,FALSE),VLOOKUP(E4203,'Pontuação'!C$2:D$11,2,FALSE),VLOOKUP(H4203,'Pontuação'!I$2:J$11,2,FALSE),VLOOKUP(J4203,'Pontuação'!G$2:H$11,2,FALSE),VLOOKUP(L4203,'Pontuação'!M$2:N$13,2,FALSE)),0)</f>
        <v>1571</v>
      </c>
      <c r="T4203" s="11">
        <f t="shared" si="1"/>
        <v>157</v>
      </c>
      <c r="U4203" s="11" t="str">
        <f t="array" ref="U4203">IFERROR(INDEX('Pontuação'!G$13:G$101, MATCH(T4203, 'Pontuação'!F$13:F$101, 0)), "Faixa Indefinida")</f>
        <v>C</v>
      </c>
      <c r="V4203" s="11">
        <f t="shared" si="2"/>
        <v>0</v>
      </c>
      <c r="W4203" s="11">
        <f t="shared" si="3"/>
        <v>0</v>
      </c>
      <c r="X4203" s="11">
        <f t="shared" si="4"/>
        <v>1</v>
      </c>
      <c r="Y4203" s="11">
        <f t="shared" si="5"/>
        <v>0</v>
      </c>
      <c r="Z4203" s="12">
        <f>ROUNDUP(SUM(VLOOKUP(F4203,'Pontuação 3.0'!A$2:B$11,2,FALSE),VLOOKUP(E4203,'Pontuação 3.0'!C$2:D$11,2,FALSE),VLOOKUP(H4203,'Pontuação 3.0'!I$2:J$11,2,FALSE),VLOOKUP(J4203,'Pontuação 3.0'!G$2:H$11,2,FALSE),VLOOKUP(G4203,'Pontuação 3.0'!E$2:F$11,2,FALSE),VLOOKUP(K4203,'Pontuação 3.0'!K$2:L$11,2,FALSE),VLOOKUP(L4203,'Pontuação 3.0'!M$2:N$13,2,FALSE)),0)</f>
        <v>1920</v>
      </c>
      <c r="AA4203" s="12">
        <f t="shared" si="6"/>
        <v>192</v>
      </c>
      <c r="AB4203" s="12" t="str">
        <f t="array" ref="AB4203">IFERROR(INDEX('Pontuação 3.0'!G$13:G$191, MATCH(AA4203, 'Pontuação 3.0'!F$13:F$191, 0)), "Faixa Indefinida")</f>
        <v>C</v>
      </c>
      <c r="AC4203" s="12">
        <f t="shared" si="7"/>
        <v>0</v>
      </c>
      <c r="AD4203" s="12">
        <f t="shared" si="8"/>
        <v>0</v>
      </c>
      <c r="AE4203" s="12">
        <f t="shared" si="9"/>
        <v>1</v>
      </c>
      <c r="AF4203" s="12">
        <f t="shared" si="10"/>
        <v>0</v>
      </c>
    </row>
    <row r="4204" ht="15.75" customHeight="1">
      <c r="A4204" s="8">
        <v>45689.0</v>
      </c>
      <c r="B4204" s="9" t="s">
        <v>9660</v>
      </c>
      <c r="C4204" s="9" t="s">
        <v>9661</v>
      </c>
      <c r="D4204" s="15">
        <v>7.7981015144E10</v>
      </c>
      <c r="E4204" s="9" t="s">
        <v>13936</v>
      </c>
      <c r="F4204" s="9" t="s">
        <v>13948</v>
      </c>
      <c r="G4204" s="9" t="s">
        <v>13944</v>
      </c>
      <c r="H4204" s="9" t="s">
        <v>13949</v>
      </c>
      <c r="I4204" s="9" t="s">
        <v>13928</v>
      </c>
      <c r="J4204" s="9" t="s">
        <v>13939</v>
      </c>
      <c r="K4204" s="9" t="s">
        <v>13940</v>
      </c>
      <c r="L4204" s="9" t="s">
        <v>13945</v>
      </c>
      <c r="M4204" s="9" t="s">
        <v>13942</v>
      </c>
      <c r="N4204" s="13" t="s">
        <v>12</v>
      </c>
      <c r="O4204" s="13" t="s">
        <v>14</v>
      </c>
      <c r="P4204" s="13" t="s">
        <v>27</v>
      </c>
      <c r="Q4204" s="13" t="s">
        <v>48</v>
      </c>
      <c r="R4204" s="13" t="s">
        <v>15</v>
      </c>
      <c r="S4204" s="10">
        <f>ROUNDUP(SUM(VLOOKUP(F4204,'Pontuação'!A$2:B$11,2,FALSE),VLOOKUP(E4204,'Pontuação'!C$2:D$11,2,FALSE),VLOOKUP(H4204,'Pontuação'!I$2:J$11,2,FALSE),VLOOKUP(J4204,'Pontuação'!G$2:H$11,2,FALSE),VLOOKUP(L4204,'Pontuação'!M$2:N$13,2,FALSE)),0)</f>
        <v>1820</v>
      </c>
      <c r="T4204" s="11">
        <f t="shared" si="1"/>
        <v>182</v>
      </c>
      <c r="U4204" s="11" t="str">
        <f t="array" ref="U4204">IFERROR(INDEX('Pontuação'!G$13:G$101, MATCH(T4204, 'Pontuação'!F$13:F$101, 0)), "Faixa Indefinida")</f>
        <v>B</v>
      </c>
      <c r="V4204" s="11">
        <f t="shared" si="2"/>
        <v>0</v>
      </c>
      <c r="W4204" s="11">
        <f t="shared" si="3"/>
        <v>1</v>
      </c>
      <c r="X4204" s="11">
        <f t="shared" si="4"/>
        <v>0</v>
      </c>
      <c r="Y4204" s="11">
        <f t="shared" si="5"/>
        <v>0</v>
      </c>
      <c r="Z4204" s="12">
        <f>ROUNDUP(SUM(VLOOKUP(F4204,'Pontuação 3.0'!A$2:B$11,2,FALSE),VLOOKUP(E4204,'Pontuação 3.0'!C$2:D$11,2,FALSE),VLOOKUP(H4204,'Pontuação 3.0'!I$2:J$11,2,FALSE),VLOOKUP(J4204,'Pontuação 3.0'!G$2:H$11,2,FALSE),VLOOKUP(G4204,'Pontuação 3.0'!E$2:F$11,2,FALSE),VLOOKUP(K4204,'Pontuação 3.0'!K$2:L$11,2,FALSE),VLOOKUP(L4204,'Pontuação 3.0'!M$2:N$13,2,FALSE)),0)</f>
        <v>2174</v>
      </c>
      <c r="AA4204" s="12">
        <f t="shared" si="6"/>
        <v>217</v>
      </c>
      <c r="AB4204" s="12" t="str">
        <f t="array" ref="AB4204">IFERROR(INDEX('Pontuação 3.0'!G$13:G$191, MATCH(AA4204, 'Pontuação 3.0'!F$13:F$191, 0)), "Faixa Indefinida")</f>
        <v>B</v>
      </c>
      <c r="AC4204" s="12">
        <f t="shared" si="7"/>
        <v>0</v>
      </c>
      <c r="AD4204" s="12">
        <f t="shared" si="8"/>
        <v>1</v>
      </c>
      <c r="AE4204" s="12">
        <f t="shared" si="9"/>
        <v>0</v>
      </c>
      <c r="AF4204" s="12">
        <f t="shared" si="10"/>
        <v>0</v>
      </c>
    </row>
    <row r="4205" ht="15.75" customHeight="1">
      <c r="A4205" s="8">
        <v>45689.0</v>
      </c>
      <c r="B4205" s="9" t="s">
        <v>9662</v>
      </c>
      <c r="C4205" s="9" t="s">
        <v>9663</v>
      </c>
      <c r="D4205" s="15">
        <v>3.2998136709E10</v>
      </c>
      <c r="E4205" s="9" t="s">
        <v>13924</v>
      </c>
      <c r="F4205" s="9" t="s">
        <v>13950</v>
      </c>
      <c r="G4205" s="9" t="s">
        <v>13957</v>
      </c>
      <c r="H4205" s="9" t="s">
        <v>13927</v>
      </c>
      <c r="I4205" s="9" t="s">
        <v>13940</v>
      </c>
      <c r="J4205" s="9" t="s">
        <v>13929</v>
      </c>
      <c r="K4205" s="9" t="s">
        <v>13940</v>
      </c>
      <c r="L4205" s="9" t="s">
        <v>13945</v>
      </c>
      <c r="M4205" s="9" t="s">
        <v>13952</v>
      </c>
      <c r="N4205" s="13" t="s">
        <v>12</v>
      </c>
      <c r="O4205" s="13" t="s">
        <v>14</v>
      </c>
      <c r="P4205" s="13" t="s">
        <v>13</v>
      </c>
      <c r="Q4205" s="13" t="s">
        <v>84</v>
      </c>
      <c r="R4205" s="13" t="s">
        <v>15</v>
      </c>
      <c r="S4205" s="10">
        <f>ROUNDUP(SUM(VLOOKUP(F4205,'Pontuação'!A$2:B$11,2,FALSE),VLOOKUP(E4205,'Pontuação'!C$2:D$11,2,FALSE),VLOOKUP(H4205,'Pontuação'!I$2:J$11,2,FALSE),VLOOKUP(J4205,'Pontuação'!G$2:H$11,2,FALSE),VLOOKUP(L4205,'Pontuação'!M$2:N$13,2,FALSE)),0)</f>
        <v>1575</v>
      </c>
      <c r="T4205" s="11">
        <f t="shared" si="1"/>
        <v>158</v>
      </c>
      <c r="U4205" s="11" t="str">
        <f t="array" ref="U4205">IFERROR(INDEX('Pontuação'!G$13:G$101, MATCH(T4205, 'Pontuação'!F$13:F$101, 0)), "Faixa Indefinida")</f>
        <v>C</v>
      </c>
      <c r="V4205" s="11">
        <f t="shared" si="2"/>
        <v>0</v>
      </c>
      <c r="W4205" s="11">
        <f t="shared" si="3"/>
        <v>0</v>
      </c>
      <c r="X4205" s="11">
        <f t="shared" si="4"/>
        <v>1</v>
      </c>
      <c r="Y4205" s="11">
        <f t="shared" si="5"/>
        <v>0</v>
      </c>
      <c r="Z4205" s="12">
        <f>ROUNDUP(SUM(VLOOKUP(F4205,'Pontuação 3.0'!A$2:B$11,2,FALSE),VLOOKUP(E4205,'Pontuação 3.0'!C$2:D$11,2,FALSE),VLOOKUP(H4205,'Pontuação 3.0'!I$2:J$11,2,FALSE),VLOOKUP(J4205,'Pontuação 3.0'!G$2:H$11,2,FALSE),VLOOKUP(G4205,'Pontuação 3.0'!E$2:F$11,2,FALSE),VLOOKUP(K4205,'Pontuação 3.0'!K$2:L$11,2,FALSE),VLOOKUP(L4205,'Pontuação 3.0'!M$2:N$13,2,FALSE)),0)</f>
        <v>1880</v>
      </c>
      <c r="AA4205" s="12">
        <f t="shared" si="6"/>
        <v>188</v>
      </c>
      <c r="AB4205" s="12" t="str">
        <f t="array" ref="AB4205">IFERROR(INDEX('Pontuação 3.0'!G$13:G$191, MATCH(AA4205, 'Pontuação 3.0'!F$13:F$191, 0)), "Faixa Indefinida")</f>
        <v>D</v>
      </c>
      <c r="AC4205" s="12">
        <f t="shared" si="7"/>
        <v>0</v>
      </c>
      <c r="AD4205" s="12">
        <f t="shared" si="8"/>
        <v>0</v>
      </c>
      <c r="AE4205" s="12">
        <f t="shared" si="9"/>
        <v>0</v>
      </c>
      <c r="AF4205" s="12">
        <f t="shared" si="10"/>
        <v>1</v>
      </c>
    </row>
    <row r="4206" ht="15.75" customHeight="1">
      <c r="A4206" s="8">
        <v>45689.0</v>
      </c>
      <c r="B4206" s="9" t="s">
        <v>9664</v>
      </c>
      <c r="C4206" s="9" t="s">
        <v>9665</v>
      </c>
      <c r="D4206" s="15">
        <v>9.899222527E10</v>
      </c>
      <c r="E4206" s="9" t="s">
        <v>13936</v>
      </c>
      <c r="F4206" s="9" t="s">
        <v>13948</v>
      </c>
      <c r="G4206" s="9" t="s">
        <v>13926</v>
      </c>
      <c r="H4206" s="9" t="s">
        <v>13951</v>
      </c>
      <c r="I4206" s="9" t="s">
        <v>13940</v>
      </c>
      <c r="J4206" s="9" t="s">
        <v>13929</v>
      </c>
      <c r="K4206" s="9" t="s">
        <v>13940</v>
      </c>
      <c r="L4206" s="9" t="s">
        <v>13931</v>
      </c>
      <c r="M4206" s="9" t="s">
        <v>13942</v>
      </c>
      <c r="N4206" s="13" t="s">
        <v>12</v>
      </c>
      <c r="O4206" s="13" t="s">
        <v>14</v>
      </c>
      <c r="P4206" s="13" t="s">
        <v>32</v>
      </c>
      <c r="Q4206" s="13" t="s">
        <v>59</v>
      </c>
      <c r="R4206" s="13" t="s">
        <v>15</v>
      </c>
      <c r="S4206" s="10">
        <f>ROUNDUP(SUM(VLOOKUP(F4206,'Pontuação'!A$2:B$11,2,FALSE),VLOOKUP(E4206,'Pontuação'!C$2:D$11,2,FALSE),VLOOKUP(H4206,'Pontuação'!I$2:J$11,2,FALSE),VLOOKUP(J4206,'Pontuação'!G$2:H$11,2,FALSE),VLOOKUP(L4206,'Pontuação'!M$2:N$13,2,FALSE)),0)</f>
        <v>1541</v>
      </c>
      <c r="T4206" s="11">
        <f t="shared" si="1"/>
        <v>154</v>
      </c>
      <c r="U4206" s="11" t="str">
        <f t="array" ref="U4206">IFERROR(INDEX('Pontuação'!G$13:G$101, MATCH(T4206, 'Pontuação'!F$13:F$101, 0)), "Faixa Indefinida")</f>
        <v>C</v>
      </c>
      <c r="V4206" s="11">
        <f t="shared" si="2"/>
        <v>0</v>
      </c>
      <c r="W4206" s="11">
        <f t="shared" si="3"/>
        <v>0</v>
      </c>
      <c r="X4206" s="11">
        <f t="shared" si="4"/>
        <v>1</v>
      </c>
      <c r="Y4206" s="11">
        <f t="shared" si="5"/>
        <v>0</v>
      </c>
      <c r="Z4206" s="12">
        <f>ROUNDUP(SUM(VLOOKUP(F4206,'Pontuação 3.0'!A$2:B$11,2,FALSE),VLOOKUP(E4206,'Pontuação 3.0'!C$2:D$11,2,FALSE),VLOOKUP(H4206,'Pontuação 3.0'!I$2:J$11,2,FALSE),VLOOKUP(J4206,'Pontuação 3.0'!G$2:H$11,2,FALSE),VLOOKUP(G4206,'Pontuação 3.0'!E$2:F$11,2,FALSE),VLOOKUP(K4206,'Pontuação 3.0'!K$2:L$11,2,FALSE),VLOOKUP(L4206,'Pontuação 3.0'!M$2:N$13,2,FALSE)),0)</f>
        <v>1989</v>
      </c>
      <c r="AA4206" s="12">
        <f t="shared" si="6"/>
        <v>199</v>
      </c>
      <c r="AB4206" s="12" t="str">
        <f t="array" ref="AB4206">IFERROR(INDEX('Pontuação 3.0'!G$13:G$191, MATCH(AA4206, 'Pontuação 3.0'!F$13:F$191, 0)), "Faixa Indefinida")</f>
        <v>C</v>
      </c>
      <c r="AC4206" s="12">
        <f t="shared" si="7"/>
        <v>0</v>
      </c>
      <c r="AD4206" s="12">
        <f t="shared" si="8"/>
        <v>0</v>
      </c>
      <c r="AE4206" s="12">
        <f t="shared" si="9"/>
        <v>1</v>
      </c>
      <c r="AF4206" s="12">
        <f t="shared" si="10"/>
        <v>0</v>
      </c>
    </row>
    <row r="4207" ht="15.75" customHeight="1">
      <c r="A4207" s="8">
        <v>45689.0</v>
      </c>
      <c r="B4207" s="9" t="s">
        <v>207</v>
      </c>
      <c r="C4207" s="9" t="s">
        <v>9666</v>
      </c>
      <c r="D4207" s="15">
        <v>6.799846463E10</v>
      </c>
      <c r="E4207" s="9" t="s">
        <v>13936</v>
      </c>
      <c r="F4207" s="9" t="s">
        <v>13950</v>
      </c>
      <c r="G4207" s="9" t="s">
        <v>13926</v>
      </c>
      <c r="H4207" s="9" t="s">
        <v>13949</v>
      </c>
      <c r="I4207" s="9" t="s">
        <v>13940</v>
      </c>
      <c r="J4207" s="9" t="s">
        <v>13929</v>
      </c>
      <c r="K4207" s="9" t="s">
        <v>13940</v>
      </c>
      <c r="L4207" s="9" t="s">
        <v>13931</v>
      </c>
      <c r="M4207" s="9" t="s">
        <v>13946</v>
      </c>
      <c r="N4207" s="13" t="s">
        <v>12</v>
      </c>
      <c r="O4207" s="13" t="s">
        <v>14</v>
      </c>
      <c r="P4207" s="13" t="s">
        <v>47</v>
      </c>
      <c r="Q4207" s="13" t="s">
        <v>20</v>
      </c>
      <c r="R4207" s="13" t="s">
        <v>15</v>
      </c>
      <c r="S4207" s="10">
        <f>ROUNDUP(SUM(VLOOKUP(F4207,'Pontuação'!A$2:B$11,2,FALSE),VLOOKUP(E4207,'Pontuação'!C$2:D$11,2,FALSE),VLOOKUP(H4207,'Pontuação'!I$2:J$11,2,FALSE),VLOOKUP(J4207,'Pontuação'!G$2:H$11,2,FALSE),VLOOKUP(L4207,'Pontuação'!M$2:N$13,2,FALSE)),0)</f>
        <v>1595</v>
      </c>
      <c r="T4207" s="11">
        <f t="shared" si="1"/>
        <v>160</v>
      </c>
      <c r="U4207" s="11" t="str">
        <f t="array" ref="U4207">IFERROR(INDEX('Pontuação'!G$13:G$101, MATCH(T4207, 'Pontuação'!F$13:F$101, 0)), "Faixa Indefinida")</f>
        <v>C</v>
      </c>
      <c r="V4207" s="11">
        <f t="shared" si="2"/>
        <v>0</v>
      </c>
      <c r="W4207" s="11">
        <f t="shared" si="3"/>
        <v>0</v>
      </c>
      <c r="X4207" s="11">
        <f t="shared" si="4"/>
        <v>1</v>
      </c>
      <c r="Y4207" s="11">
        <f t="shared" si="5"/>
        <v>0</v>
      </c>
      <c r="Z4207" s="12">
        <f>ROUNDUP(SUM(VLOOKUP(F4207,'Pontuação 3.0'!A$2:B$11,2,FALSE),VLOOKUP(E4207,'Pontuação 3.0'!C$2:D$11,2,FALSE),VLOOKUP(H4207,'Pontuação 3.0'!I$2:J$11,2,FALSE),VLOOKUP(J4207,'Pontuação 3.0'!G$2:H$11,2,FALSE),VLOOKUP(G4207,'Pontuação 3.0'!E$2:F$11,2,FALSE),VLOOKUP(K4207,'Pontuação 3.0'!K$2:L$11,2,FALSE),VLOOKUP(L4207,'Pontuação 3.0'!M$2:N$13,2,FALSE)),0)</f>
        <v>2209</v>
      </c>
      <c r="AA4207" s="12">
        <f t="shared" si="6"/>
        <v>221</v>
      </c>
      <c r="AB4207" s="12" t="str">
        <f t="array" ref="AB4207">IFERROR(INDEX('Pontuação 3.0'!G$13:G$191, MATCH(AA4207, 'Pontuação 3.0'!F$13:F$191, 0)), "Faixa Indefinida")</f>
        <v>B</v>
      </c>
      <c r="AC4207" s="12">
        <f t="shared" si="7"/>
        <v>0</v>
      </c>
      <c r="AD4207" s="12">
        <f t="shared" si="8"/>
        <v>1</v>
      </c>
      <c r="AE4207" s="12">
        <f t="shared" si="9"/>
        <v>0</v>
      </c>
      <c r="AF4207" s="12">
        <f t="shared" si="10"/>
        <v>0</v>
      </c>
    </row>
    <row r="4208" ht="15.75" customHeight="1">
      <c r="A4208" s="8">
        <v>45689.0</v>
      </c>
      <c r="B4208" s="9" t="s">
        <v>9667</v>
      </c>
      <c r="C4208" s="9" t="s">
        <v>9668</v>
      </c>
      <c r="D4208" s="15">
        <v>1.1940777454E10</v>
      </c>
      <c r="E4208" s="9" t="s">
        <v>13936</v>
      </c>
      <c r="F4208" s="9" t="s">
        <v>13950</v>
      </c>
      <c r="G4208" s="9" t="s">
        <v>13926</v>
      </c>
      <c r="H4208" s="9" t="s">
        <v>13951</v>
      </c>
      <c r="I4208" s="9" t="s">
        <v>13940</v>
      </c>
      <c r="J4208" s="9" t="s">
        <v>13929</v>
      </c>
      <c r="K4208" s="9" t="s">
        <v>13940</v>
      </c>
      <c r="L4208" s="9" t="s">
        <v>13931</v>
      </c>
      <c r="M4208" s="9" t="s">
        <v>13967</v>
      </c>
      <c r="N4208" s="13" t="s">
        <v>12</v>
      </c>
      <c r="O4208" s="13" t="s">
        <v>14</v>
      </c>
      <c r="P4208" s="13" t="s">
        <v>32</v>
      </c>
      <c r="Q4208" s="13" t="s">
        <v>20</v>
      </c>
      <c r="R4208" s="13" t="s">
        <v>15</v>
      </c>
      <c r="S4208" s="10">
        <f>ROUNDUP(SUM(VLOOKUP(F4208,'Pontuação'!A$2:B$11,2,FALSE),VLOOKUP(E4208,'Pontuação'!C$2:D$11,2,FALSE),VLOOKUP(H4208,'Pontuação'!I$2:J$11,2,FALSE),VLOOKUP(J4208,'Pontuação'!G$2:H$11,2,FALSE),VLOOKUP(L4208,'Pontuação'!M$2:N$13,2,FALSE)),0)</f>
        <v>1553</v>
      </c>
      <c r="T4208" s="11">
        <f t="shared" si="1"/>
        <v>155</v>
      </c>
      <c r="U4208" s="11" t="str">
        <f t="array" ref="U4208">IFERROR(INDEX('Pontuação'!G$13:G$101, MATCH(T4208, 'Pontuação'!F$13:F$101, 0)), "Faixa Indefinida")</f>
        <v>C</v>
      </c>
      <c r="V4208" s="11">
        <f t="shared" si="2"/>
        <v>0</v>
      </c>
      <c r="W4208" s="11">
        <f t="shared" si="3"/>
        <v>0</v>
      </c>
      <c r="X4208" s="11">
        <f t="shared" si="4"/>
        <v>1</v>
      </c>
      <c r="Y4208" s="11">
        <f t="shared" si="5"/>
        <v>0</v>
      </c>
      <c r="Z4208" s="12">
        <f>ROUNDUP(SUM(VLOOKUP(F4208,'Pontuação 3.0'!A$2:B$11,2,FALSE),VLOOKUP(E4208,'Pontuação 3.0'!C$2:D$11,2,FALSE),VLOOKUP(H4208,'Pontuação 3.0'!I$2:J$11,2,FALSE),VLOOKUP(J4208,'Pontuação 3.0'!G$2:H$11,2,FALSE),VLOOKUP(G4208,'Pontuação 3.0'!E$2:F$11,2,FALSE),VLOOKUP(K4208,'Pontuação 3.0'!K$2:L$11,2,FALSE),VLOOKUP(L4208,'Pontuação 3.0'!M$2:N$13,2,FALSE)),0)</f>
        <v>2122</v>
      </c>
      <c r="AA4208" s="12">
        <f t="shared" si="6"/>
        <v>212</v>
      </c>
      <c r="AB4208" s="12" t="str">
        <f t="array" ref="AB4208">IFERROR(INDEX('Pontuação 3.0'!G$13:G$191, MATCH(AA4208, 'Pontuação 3.0'!F$13:F$191, 0)), "Faixa Indefinida")</f>
        <v>C</v>
      </c>
      <c r="AC4208" s="12">
        <f t="shared" si="7"/>
        <v>0</v>
      </c>
      <c r="AD4208" s="12">
        <f t="shared" si="8"/>
        <v>0</v>
      </c>
      <c r="AE4208" s="12">
        <f t="shared" si="9"/>
        <v>1</v>
      </c>
      <c r="AF4208" s="12">
        <f t="shared" si="10"/>
        <v>0</v>
      </c>
    </row>
    <row r="4209" ht="15.75" customHeight="1">
      <c r="A4209" s="8">
        <v>45689.0</v>
      </c>
      <c r="B4209" s="9" t="s">
        <v>9671</v>
      </c>
      <c r="C4209" s="9" t="s">
        <v>9672</v>
      </c>
      <c r="D4209" s="15">
        <v>1.1986531593E10</v>
      </c>
      <c r="E4209" s="9" t="s">
        <v>13936</v>
      </c>
      <c r="F4209" s="9" t="s">
        <v>13948</v>
      </c>
      <c r="G4209" s="9" t="s">
        <v>13926</v>
      </c>
      <c r="H4209" s="9" t="s">
        <v>13960</v>
      </c>
      <c r="I4209" s="9" t="s">
        <v>13940</v>
      </c>
      <c r="J4209" s="9" t="s">
        <v>13966</v>
      </c>
      <c r="K4209" s="9" t="s">
        <v>13930</v>
      </c>
      <c r="L4209" s="9" t="s">
        <v>13945</v>
      </c>
      <c r="M4209" s="9" t="s">
        <v>13967</v>
      </c>
      <c r="N4209" s="13" t="s">
        <v>12</v>
      </c>
      <c r="O4209" s="13" t="s">
        <v>14</v>
      </c>
      <c r="P4209" s="13" t="s">
        <v>32</v>
      </c>
      <c r="Q4209" s="13" t="s">
        <v>20</v>
      </c>
      <c r="R4209" s="13" t="s">
        <v>15</v>
      </c>
      <c r="S4209" s="10">
        <f>ROUNDUP(SUM(VLOOKUP(F4209,'Pontuação'!A$2:B$11,2,FALSE),VLOOKUP(E4209,'Pontuação'!C$2:D$11,2,FALSE),VLOOKUP(H4209,'Pontuação'!I$2:J$11,2,FALSE),VLOOKUP(J4209,'Pontuação'!G$2:H$11,2,FALSE),VLOOKUP(L4209,'Pontuação'!M$2:N$13,2,FALSE)),0)</f>
        <v>1767</v>
      </c>
      <c r="T4209" s="11">
        <f t="shared" si="1"/>
        <v>177</v>
      </c>
      <c r="U4209" s="11" t="str">
        <f t="array" ref="U4209">IFERROR(INDEX('Pontuação'!G$13:G$101, MATCH(T4209, 'Pontuação'!F$13:F$101, 0)), "Faixa Indefinida")</f>
        <v>B</v>
      </c>
      <c r="V4209" s="11">
        <f t="shared" si="2"/>
        <v>0</v>
      </c>
      <c r="W4209" s="11">
        <f t="shared" si="3"/>
        <v>1</v>
      </c>
      <c r="X4209" s="11">
        <f t="shared" si="4"/>
        <v>0</v>
      </c>
      <c r="Y4209" s="11">
        <f t="shared" si="5"/>
        <v>0</v>
      </c>
      <c r="Z4209" s="12">
        <f>ROUNDUP(SUM(VLOOKUP(F4209,'Pontuação 3.0'!A$2:B$11,2,FALSE),VLOOKUP(E4209,'Pontuação 3.0'!C$2:D$11,2,FALSE),VLOOKUP(H4209,'Pontuação 3.0'!I$2:J$11,2,FALSE),VLOOKUP(J4209,'Pontuação 3.0'!G$2:H$11,2,FALSE),VLOOKUP(G4209,'Pontuação 3.0'!E$2:F$11,2,FALSE),VLOOKUP(K4209,'Pontuação 3.0'!K$2:L$11,2,FALSE),VLOOKUP(L4209,'Pontuação 3.0'!M$2:N$13,2,FALSE)),0)</f>
        <v>2251</v>
      </c>
      <c r="AA4209" s="12">
        <f t="shared" si="6"/>
        <v>225</v>
      </c>
      <c r="AB4209" s="12" t="str">
        <f t="array" ref="AB4209">IFERROR(INDEX('Pontuação 3.0'!G$13:G$191, MATCH(AA4209, 'Pontuação 3.0'!F$13:F$191, 0)), "Faixa Indefinida")</f>
        <v>B</v>
      </c>
      <c r="AC4209" s="12">
        <f t="shared" si="7"/>
        <v>0</v>
      </c>
      <c r="AD4209" s="12">
        <f t="shared" si="8"/>
        <v>1</v>
      </c>
      <c r="AE4209" s="12">
        <f t="shared" si="9"/>
        <v>0</v>
      </c>
      <c r="AF4209" s="12">
        <f t="shared" si="10"/>
        <v>0</v>
      </c>
    </row>
    <row r="4210" ht="15.75" customHeight="1">
      <c r="A4210" s="8">
        <v>45689.0</v>
      </c>
      <c r="B4210" s="9" t="s">
        <v>9673</v>
      </c>
      <c r="C4210" s="9" t="s">
        <v>9674</v>
      </c>
      <c r="D4210" s="15">
        <v>9.1982128373E10</v>
      </c>
      <c r="E4210" s="9" t="s">
        <v>13936</v>
      </c>
      <c r="F4210" s="9" t="s">
        <v>13953</v>
      </c>
      <c r="G4210" s="9" t="s">
        <v>13955</v>
      </c>
      <c r="H4210" s="9" t="s">
        <v>13927</v>
      </c>
      <c r="I4210" s="9" t="s">
        <v>13940</v>
      </c>
      <c r="J4210" s="9" t="s">
        <v>13929</v>
      </c>
      <c r="K4210" s="9" t="s">
        <v>13940</v>
      </c>
      <c r="L4210" s="9" t="s">
        <v>13959</v>
      </c>
      <c r="M4210" s="9" t="s">
        <v>13952</v>
      </c>
      <c r="N4210" s="13" t="s">
        <v>12</v>
      </c>
      <c r="O4210" s="13" t="s">
        <v>14</v>
      </c>
      <c r="P4210" s="13" t="s">
        <v>13</v>
      </c>
      <c r="Q4210" s="13" t="s">
        <v>44</v>
      </c>
      <c r="R4210" s="13" t="s">
        <v>15</v>
      </c>
      <c r="S4210" s="10">
        <f>ROUNDUP(SUM(VLOOKUP(F4210,'Pontuação'!A$2:B$11,2,FALSE),VLOOKUP(E4210,'Pontuação'!C$2:D$11,2,FALSE),VLOOKUP(H4210,'Pontuação'!I$2:J$11,2,FALSE),VLOOKUP(J4210,'Pontuação'!G$2:H$11,2,FALSE),VLOOKUP(L4210,'Pontuação'!M$2:N$13,2,FALSE)),0)</f>
        <v>1514</v>
      </c>
      <c r="T4210" s="11">
        <f t="shared" si="1"/>
        <v>151</v>
      </c>
      <c r="U4210" s="11" t="str">
        <f t="array" ref="U4210">IFERROR(INDEX('Pontuação'!G$13:G$101, MATCH(T4210, 'Pontuação'!F$13:F$101, 0)), "Faixa Indefinida")</f>
        <v>C</v>
      </c>
      <c r="V4210" s="11">
        <f t="shared" si="2"/>
        <v>0</v>
      </c>
      <c r="W4210" s="11">
        <f t="shared" si="3"/>
        <v>0</v>
      </c>
      <c r="X4210" s="11">
        <f t="shared" si="4"/>
        <v>1</v>
      </c>
      <c r="Y4210" s="11">
        <f t="shared" si="5"/>
        <v>0</v>
      </c>
      <c r="Z4210" s="12">
        <f>ROUNDUP(SUM(VLOOKUP(F4210,'Pontuação 3.0'!A$2:B$11,2,FALSE),VLOOKUP(E4210,'Pontuação 3.0'!C$2:D$11,2,FALSE),VLOOKUP(H4210,'Pontuação 3.0'!I$2:J$11,2,FALSE),VLOOKUP(J4210,'Pontuação 3.0'!G$2:H$11,2,FALSE),VLOOKUP(G4210,'Pontuação 3.0'!E$2:F$11,2,FALSE),VLOOKUP(K4210,'Pontuação 3.0'!K$2:L$11,2,FALSE),VLOOKUP(L4210,'Pontuação 3.0'!M$2:N$13,2,FALSE)),0)</f>
        <v>2247</v>
      </c>
      <c r="AA4210" s="12">
        <f t="shared" si="6"/>
        <v>225</v>
      </c>
      <c r="AB4210" s="12" t="str">
        <f t="array" ref="AB4210">IFERROR(INDEX('Pontuação 3.0'!G$13:G$191, MATCH(AA4210, 'Pontuação 3.0'!F$13:F$191, 0)), "Faixa Indefinida")</f>
        <v>B</v>
      </c>
      <c r="AC4210" s="12">
        <f t="shared" si="7"/>
        <v>0</v>
      </c>
      <c r="AD4210" s="12">
        <f t="shared" si="8"/>
        <v>1</v>
      </c>
      <c r="AE4210" s="12">
        <f t="shared" si="9"/>
        <v>0</v>
      </c>
      <c r="AF4210" s="12">
        <f t="shared" si="10"/>
        <v>0</v>
      </c>
    </row>
    <row r="4211" ht="15.75" customHeight="1">
      <c r="A4211" s="8">
        <v>45689.0</v>
      </c>
      <c r="B4211" s="9" t="s">
        <v>9675</v>
      </c>
      <c r="C4211" s="9" t="s">
        <v>9676</v>
      </c>
      <c r="D4211" s="9" t="s">
        <v>9677</v>
      </c>
      <c r="E4211" s="9" t="s">
        <v>13936</v>
      </c>
      <c r="F4211" s="9" t="s">
        <v>13948</v>
      </c>
      <c r="G4211" s="9" t="s">
        <v>13944</v>
      </c>
      <c r="H4211" s="9" t="s">
        <v>13951</v>
      </c>
      <c r="I4211" s="9" t="s">
        <v>13940</v>
      </c>
      <c r="J4211" s="9" t="s">
        <v>13929</v>
      </c>
      <c r="K4211" s="9" t="s">
        <v>13940</v>
      </c>
      <c r="L4211" s="9" t="s">
        <v>13945</v>
      </c>
      <c r="M4211" s="9" t="s">
        <v>13946</v>
      </c>
      <c r="N4211" s="13" t="s">
        <v>12</v>
      </c>
      <c r="O4211" s="13" t="s">
        <v>14</v>
      </c>
      <c r="P4211" s="13" t="s">
        <v>32</v>
      </c>
      <c r="Q4211" s="13" t="s">
        <v>200</v>
      </c>
      <c r="R4211" s="13" t="s">
        <v>15</v>
      </c>
      <c r="S4211" s="10">
        <f>ROUNDUP(SUM(VLOOKUP(F4211,'Pontuação'!A$2:B$11,2,FALSE),VLOOKUP(E4211,'Pontuação'!C$2:D$11,2,FALSE),VLOOKUP(H4211,'Pontuação'!I$2:J$11,2,FALSE),VLOOKUP(J4211,'Pontuação'!G$2:H$11,2,FALSE),VLOOKUP(L4211,'Pontuação'!M$2:N$13,2,FALSE)),0)</f>
        <v>1673</v>
      </c>
      <c r="T4211" s="11">
        <f t="shared" si="1"/>
        <v>167</v>
      </c>
      <c r="U4211" s="11" t="str">
        <f t="array" ref="U4211">IFERROR(INDEX('Pontuação'!G$13:G$101, MATCH(T4211, 'Pontuação'!F$13:F$101, 0)), "Faixa Indefinida")</f>
        <v>B</v>
      </c>
      <c r="V4211" s="11">
        <f t="shared" si="2"/>
        <v>0</v>
      </c>
      <c r="W4211" s="11">
        <f t="shared" si="3"/>
        <v>1</v>
      </c>
      <c r="X4211" s="11">
        <f t="shared" si="4"/>
        <v>0</v>
      </c>
      <c r="Y4211" s="11">
        <f t="shared" si="5"/>
        <v>0</v>
      </c>
      <c r="Z4211" s="12">
        <f>ROUNDUP(SUM(VLOOKUP(F4211,'Pontuação 3.0'!A$2:B$11,2,FALSE),VLOOKUP(E4211,'Pontuação 3.0'!C$2:D$11,2,FALSE),VLOOKUP(H4211,'Pontuação 3.0'!I$2:J$11,2,FALSE),VLOOKUP(J4211,'Pontuação 3.0'!G$2:H$11,2,FALSE),VLOOKUP(G4211,'Pontuação 3.0'!E$2:F$11,2,FALSE),VLOOKUP(K4211,'Pontuação 3.0'!K$2:L$11,2,FALSE),VLOOKUP(L4211,'Pontuação 3.0'!M$2:N$13,2,FALSE)),0)</f>
        <v>1935</v>
      </c>
      <c r="AA4211" s="12">
        <f t="shared" si="6"/>
        <v>194</v>
      </c>
      <c r="AB4211" s="12" t="str">
        <f t="array" ref="AB4211">IFERROR(INDEX('Pontuação 3.0'!G$13:G$191, MATCH(AA4211, 'Pontuação 3.0'!F$13:F$191, 0)), "Faixa Indefinida")</f>
        <v>C</v>
      </c>
      <c r="AC4211" s="12">
        <f t="shared" si="7"/>
        <v>0</v>
      </c>
      <c r="AD4211" s="12">
        <f t="shared" si="8"/>
        <v>0</v>
      </c>
      <c r="AE4211" s="12">
        <f t="shared" si="9"/>
        <v>1</v>
      </c>
      <c r="AF4211" s="12">
        <f t="shared" si="10"/>
        <v>0</v>
      </c>
    </row>
    <row r="4212" ht="15.75" customHeight="1">
      <c r="A4212" s="8">
        <v>45689.0</v>
      </c>
      <c r="B4212" s="9" t="s">
        <v>9680</v>
      </c>
      <c r="C4212" s="9" t="s">
        <v>9681</v>
      </c>
      <c r="D4212" s="15">
        <v>6.198302919E10</v>
      </c>
      <c r="E4212" s="9" t="s">
        <v>13924</v>
      </c>
      <c r="F4212" s="9" t="s">
        <v>13950</v>
      </c>
      <c r="G4212" s="9" t="s">
        <v>13926</v>
      </c>
      <c r="H4212" s="9" t="s">
        <v>13938</v>
      </c>
      <c r="I4212" s="9" t="s">
        <v>13928</v>
      </c>
      <c r="J4212" s="9" t="s">
        <v>13929</v>
      </c>
      <c r="K4212" s="9" t="s">
        <v>13940</v>
      </c>
      <c r="L4212" s="9" t="s">
        <v>13931</v>
      </c>
      <c r="M4212" s="9" t="s">
        <v>13952</v>
      </c>
      <c r="N4212" s="13" t="s">
        <v>12</v>
      </c>
      <c r="O4212" s="13" t="s">
        <v>14</v>
      </c>
      <c r="P4212" s="13" t="s">
        <v>68</v>
      </c>
      <c r="Q4212" s="13" t="s">
        <v>33</v>
      </c>
      <c r="R4212" s="13" t="s">
        <v>15</v>
      </c>
      <c r="S4212" s="10">
        <f>ROUNDUP(SUM(VLOOKUP(F4212,'Pontuação'!A$2:B$11,2,FALSE),VLOOKUP(E4212,'Pontuação'!C$2:D$11,2,FALSE),VLOOKUP(H4212,'Pontuação'!I$2:J$11,2,FALSE),VLOOKUP(J4212,'Pontuação'!G$2:H$11,2,FALSE),VLOOKUP(L4212,'Pontuação'!M$2:N$13,2,FALSE)),0)</f>
        <v>1583</v>
      </c>
      <c r="T4212" s="11">
        <f t="shared" si="1"/>
        <v>158</v>
      </c>
      <c r="U4212" s="11" t="str">
        <f t="array" ref="U4212">IFERROR(INDEX('Pontuação'!G$13:G$101, MATCH(T4212, 'Pontuação'!F$13:F$101, 0)), "Faixa Indefinida")</f>
        <v>C</v>
      </c>
      <c r="V4212" s="11">
        <f t="shared" si="2"/>
        <v>0</v>
      </c>
      <c r="W4212" s="11">
        <f t="shared" si="3"/>
        <v>0</v>
      </c>
      <c r="X4212" s="11">
        <f t="shared" si="4"/>
        <v>1</v>
      </c>
      <c r="Y4212" s="11">
        <f t="shared" si="5"/>
        <v>0</v>
      </c>
      <c r="Z4212" s="12">
        <f>ROUNDUP(SUM(VLOOKUP(F4212,'Pontuação 3.0'!A$2:B$11,2,FALSE),VLOOKUP(E4212,'Pontuação 3.0'!C$2:D$11,2,FALSE),VLOOKUP(H4212,'Pontuação 3.0'!I$2:J$11,2,FALSE),VLOOKUP(J4212,'Pontuação 3.0'!G$2:H$11,2,FALSE),VLOOKUP(G4212,'Pontuação 3.0'!E$2:F$11,2,FALSE),VLOOKUP(K4212,'Pontuação 3.0'!K$2:L$11,2,FALSE),VLOOKUP(L4212,'Pontuação 3.0'!M$2:N$13,2,FALSE)),0)</f>
        <v>2028</v>
      </c>
      <c r="AA4212" s="12">
        <f t="shared" si="6"/>
        <v>203</v>
      </c>
      <c r="AB4212" s="12" t="str">
        <f t="array" ref="AB4212">IFERROR(INDEX('Pontuação 3.0'!G$13:G$191, MATCH(AA4212, 'Pontuação 3.0'!F$13:F$191, 0)), "Faixa Indefinida")</f>
        <v>C</v>
      </c>
      <c r="AC4212" s="12">
        <f t="shared" si="7"/>
        <v>0</v>
      </c>
      <c r="AD4212" s="12">
        <f t="shared" si="8"/>
        <v>0</v>
      </c>
      <c r="AE4212" s="12">
        <f t="shared" si="9"/>
        <v>1</v>
      </c>
      <c r="AF4212" s="12">
        <f t="shared" si="10"/>
        <v>0</v>
      </c>
    </row>
    <row r="4213" ht="15.75" customHeight="1">
      <c r="A4213" s="8">
        <v>45689.0</v>
      </c>
      <c r="B4213" s="9" t="s">
        <v>9682</v>
      </c>
      <c r="C4213" s="9" t="s">
        <v>9683</v>
      </c>
      <c r="D4213" s="15">
        <v>8.8992706112E10</v>
      </c>
      <c r="E4213" s="9" t="s">
        <v>13924</v>
      </c>
      <c r="F4213" s="9" t="s">
        <v>13950</v>
      </c>
      <c r="G4213" s="9" t="s">
        <v>13957</v>
      </c>
      <c r="H4213" s="9" t="s">
        <v>13951</v>
      </c>
      <c r="I4213" s="9" t="s">
        <v>13940</v>
      </c>
      <c r="J4213" s="9" t="s">
        <v>13929</v>
      </c>
      <c r="K4213" s="9" t="s">
        <v>13930</v>
      </c>
      <c r="L4213" s="9" t="s">
        <v>13945</v>
      </c>
      <c r="M4213" s="9" t="s">
        <v>13952</v>
      </c>
      <c r="N4213" s="13" t="s">
        <v>12</v>
      </c>
      <c r="O4213" s="13" t="s">
        <v>14</v>
      </c>
      <c r="P4213" s="13" t="s">
        <v>19</v>
      </c>
      <c r="Q4213" s="13" t="s">
        <v>20</v>
      </c>
      <c r="R4213" s="13" t="s">
        <v>65</v>
      </c>
      <c r="S4213" s="10">
        <f>ROUNDUP(SUM(VLOOKUP(F4213,'Pontuação'!A$2:B$11,2,FALSE),VLOOKUP(E4213,'Pontuação'!C$2:D$11,2,FALSE),VLOOKUP(H4213,'Pontuação'!I$2:J$11,2,FALSE),VLOOKUP(J4213,'Pontuação'!G$2:H$11,2,FALSE),VLOOKUP(L4213,'Pontuação'!M$2:N$13,2,FALSE)),0)</f>
        <v>1689</v>
      </c>
      <c r="T4213" s="11">
        <f t="shared" si="1"/>
        <v>169</v>
      </c>
      <c r="U4213" s="11" t="str">
        <f t="array" ref="U4213">IFERROR(INDEX('Pontuação'!G$13:G$101, MATCH(T4213, 'Pontuação'!F$13:F$101, 0)), "Faixa Indefinida")</f>
        <v>B</v>
      </c>
      <c r="V4213" s="11">
        <f t="shared" si="2"/>
        <v>0</v>
      </c>
      <c r="W4213" s="11">
        <f t="shared" si="3"/>
        <v>1</v>
      </c>
      <c r="X4213" s="11">
        <f t="shared" si="4"/>
        <v>0</v>
      </c>
      <c r="Y4213" s="11">
        <f t="shared" si="5"/>
        <v>0</v>
      </c>
      <c r="Z4213" s="12">
        <f>ROUNDUP(SUM(VLOOKUP(F4213,'Pontuação 3.0'!A$2:B$11,2,FALSE),VLOOKUP(E4213,'Pontuação 3.0'!C$2:D$11,2,FALSE),VLOOKUP(H4213,'Pontuação 3.0'!I$2:J$11,2,FALSE),VLOOKUP(J4213,'Pontuação 3.0'!G$2:H$11,2,FALSE),VLOOKUP(G4213,'Pontuação 3.0'!E$2:F$11,2,FALSE),VLOOKUP(K4213,'Pontuação 3.0'!K$2:L$11,2,FALSE),VLOOKUP(L4213,'Pontuação 3.0'!M$2:N$13,2,FALSE)),0)</f>
        <v>2289</v>
      </c>
      <c r="AA4213" s="12">
        <f t="shared" si="6"/>
        <v>229</v>
      </c>
      <c r="AB4213" s="12" t="str">
        <f t="array" ref="AB4213">IFERROR(INDEX('Pontuação 3.0'!G$13:G$191, MATCH(AA4213, 'Pontuação 3.0'!F$13:F$191, 0)), "Faixa Indefinida")</f>
        <v>B</v>
      </c>
      <c r="AC4213" s="12">
        <f t="shared" si="7"/>
        <v>0</v>
      </c>
      <c r="AD4213" s="12">
        <f t="shared" si="8"/>
        <v>1</v>
      </c>
      <c r="AE4213" s="12">
        <f t="shared" si="9"/>
        <v>0</v>
      </c>
      <c r="AF4213" s="12">
        <f t="shared" si="10"/>
        <v>0</v>
      </c>
    </row>
    <row r="4214" ht="15.75" customHeight="1">
      <c r="A4214" s="8">
        <v>45689.0</v>
      </c>
      <c r="B4214" s="9" t="s">
        <v>9687</v>
      </c>
      <c r="C4214" s="9" t="s">
        <v>9688</v>
      </c>
      <c r="D4214" s="9" t="s">
        <v>9689</v>
      </c>
      <c r="E4214" s="9" t="s">
        <v>13924</v>
      </c>
      <c r="F4214" s="9" t="s">
        <v>13950</v>
      </c>
      <c r="G4214" s="9" t="s">
        <v>13926</v>
      </c>
      <c r="H4214" s="9" t="s">
        <v>13927</v>
      </c>
      <c r="I4214" s="9" t="s">
        <v>13940</v>
      </c>
      <c r="J4214" s="9" t="s">
        <v>13929</v>
      </c>
      <c r="K4214" s="9" t="s">
        <v>13940</v>
      </c>
      <c r="L4214" s="9" t="s">
        <v>13945</v>
      </c>
      <c r="M4214" s="9" t="s">
        <v>13952</v>
      </c>
      <c r="N4214" s="13" t="s">
        <v>12</v>
      </c>
      <c r="O4214" s="13" t="s">
        <v>14</v>
      </c>
      <c r="P4214" s="13" t="s">
        <v>13</v>
      </c>
      <c r="Q4214" s="13" t="s">
        <v>20</v>
      </c>
      <c r="R4214" s="13" t="s">
        <v>15</v>
      </c>
      <c r="S4214" s="10">
        <f>ROUNDUP(SUM(VLOOKUP(F4214,'Pontuação'!A$2:B$11,2,FALSE),VLOOKUP(E4214,'Pontuação'!C$2:D$11,2,FALSE),VLOOKUP(H4214,'Pontuação'!I$2:J$11,2,FALSE),VLOOKUP(J4214,'Pontuação'!G$2:H$11,2,FALSE),VLOOKUP(L4214,'Pontuação'!M$2:N$13,2,FALSE)),0)</f>
        <v>1575</v>
      </c>
      <c r="T4214" s="11">
        <f t="shared" si="1"/>
        <v>158</v>
      </c>
      <c r="U4214" s="11" t="str">
        <f t="array" ref="U4214">IFERROR(INDEX('Pontuação'!G$13:G$101, MATCH(T4214, 'Pontuação'!F$13:F$101, 0)), "Faixa Indefinida")</f>
        <v>C</v>
      </c>
      <c r="V4214" s="11">
        <f t="shared" si="2"/>
        <v>0</v>
      </c>
      <c r="W4214" s="11">
        <f t="shared" si="3"/>
        <v>0</v>
      </c>
      <c r="X4214" s="11">
        <f t="shared" si="4"/>
        <v>1</v>
      </c>
      <c r="Y4214" s="11">
        <f t="shared" si="5"/>
        <v>0</v>
      </c>
      <c r="Z4214" s="12">
        <f>ROUNDUP(SUM(VLOOKUP(F4214,'Pontuação 3.0'!A$2:B$11,2,FALSE),VLOOKUP(E4214,'Pontuação 3.0'!C$2:D$11,2,FALSE),VLOOKUP(H4214,'Pontuação 3.0'!I$2:J$11,2,FALSE),VLOOKUP(J4214,'Pontuação 3.0'!G$2:H$11,2,FALSE),VLOOKUP(G4214,'Pontuação 3.0'!E$2:F$11,2,FALSE),VLOOKUP(K4214,'Pontuação 3.0'!K$2:L$11,2,FALSE),VLOOKUP(L4214,'Pontuação 3.0'!M$2:N$13,2,FALSE)),0)</f>
        <v>2030</v>
      </c>
      <c r="AA4214" s="12">
        <f t="shared" si="6"/>
        <v>203</v>
      </c>
      <c r="AB4214" s="12" t="str">
        <f t="array" ref="AB4214">IFERROR(INDEX('Pontuação 3.0'!G$13:G$191, MATCH(AA4214, 'Pontuação 3.0'!F$13:F$191, 0)), "Faixa Indefinida")</f>
        <v>C</v>
      </c>
      <c r="AC4214" s="12">
        <f t="shared" si="7"/>
        <v>0</v>
      </c>
      <c r="AD4214" s="12">
        <f t="shared" si="8"/>
        <v>0</v>
      </c>
      <c r="AE4214" s="12">
        <f t="shared" si="9"/>
        <v>1</v>
      </c>
      <c r="AF4214" s="12">
        <f t="shared" si="10"/>
        <v>0</v>
      </c>
    </row>
    <row r="4215" ht="15.75" customHeight="1">
      <c r="A4215" s="8">
        <v>45689.0</v>
      </c>
      <c r="B4215" s="9" t="s">
        <v>9690</v>
      </c>
      <c r="C4215" s="9" t="s">
        <v>9691</v>
      </c>
      <c r="D4215" s="9" t="s">
        <v>9692</v>
      </c>
      <c r="E4215" s="9" t="s">
        <v>13936</v>
      </c>
      <c r="F4215" s="9" t="s">
        <v>13948</v>
      </c>
      <c r="G4215" s="9" t="s">
        <v>13944</v>
      </c>
      <c r="H4215" s="9" t="s">
        <v>13949</v>
      </c>
      <c r="I4215" s="9" t="s">
        <v>13940</v>
      </c>
      <c r="J4215" s="9" t="s">
        <v>13956</v>
      </c>
      <c r="K4215" s="9" t="s">
        <v>13940</v>
      </c>
      <c r="L4215" s="9" t="s">
        <v>13931</v>
      </c>
      <c r="M4215" s="9" t="s">
        <v>13942</v>
      </c>
      <c r="N4215" s="13" t="s">
        <v>12</v>
      </c>
      <c r="O4215" s="13" t="s">
        <v>14</v>
      </c>
      <c r="P4215" s="13" t="s">
        <v>68</v>
      </c>
      <c r="Q4215" s="13" t="s">
        <v>20</v>
      </c>
      <c r="R4215" s="13" t="s">
        <v>65</v>
      </c>
      <c r="S4215" s="10">
        <f>ROUNDUP(SUM(VLOOKUP(F4215,'Pontuação'!A$2:B$11,2,FALSE),VLOOKUP(E4215,'Pontuação'!C$2:D$11,2,FALSE),VLOOKUP(H4215,'Pontuação'!I$2:J$11,2,FALSE),VLOOKUP(J4215,'Pontuação'!G$2:H$11,2,FALSE),VLOOKUP(L4215,'Pontuação'!M$2:N$13,2,FALSE)),0)</f>
        <v>1861</v>
      </c>
      <c r="T4215" s="11">
        <f t="shared" si="1"/>
        <v>186</v>
      </c>
      <c r="U4215" s="11" t="str">
        <f t="array" ref="U4215">IFERROR(INDEX('Pontuação'!G$13:G$101, MATCH(T4215, 'Pontuação'!F$13:F$101, 0)), "Faixa Indefinida")</f>
        <v>A</v>
      </c>
      <c r="V4215" s="11">
        <f t="shared" si="2"/>
        <v>1</v>
      </c>
      <c r="W4215" s="11">
        <f t="shared" si="3"/>
        <v>0</v>
      </c>
      <c r="X4215" s="11">
        <f t="shared" si="4"/>
        <v>0</v>
      </c>
      <c r="Y4215" s="11">
        <f t="shared" si="5"/>
        <v>0</v>
      </c>
      <c r="Z4215" s="12">
        <f>ROUNDUP(SUM(VLOOKUP(F4215,'Pontuação 3.0'!A$2:B$11,2,FALSE),VLOOKUP(E4215,'Pontuação 3.0'!C$2:D$11,2,FALSE),VLOOKUP(H4215,'Pontuação 3.0'!I$2:J$11,2,FALSE),VLOOKUP(J4215,'Pontuação 3.0'!G$2:H$11,2,FALSE),VLOOKUP(G4215,'Pontuação 3.0'!E$2:F$11,2,FALSE),VLOOKUP(K4215,'Pontuação 3.0'!K$2:L$11,2,FALSE),VLOOKUP(L4215,'Pontuação 3.0'!M$2:N$13,2,FALSE)),0)</f>
        <v>2211</v>
      </c>
      <c r="AA4215" s="12">
        <f t="shared" si="6"/>
        <v>221</v>
      </c>
      <c r="AB4215" s="12" t="str">
        <f t="array" ref="AB4215">IFERROR(INDEX('Pontuação 3.0'!G$13:G$191, MATCH(AA4215, 'Pontuação 3.0'!F$13:F$191, 0)), "Faixa Indefinida")</f>
        <v>B</v>
      </c>
      <c r="AC4215" s="12">
        <f t="shared" si="7"/>
        <v>0</v>
      </c>
      <c r="AD4215" s="12">
        <f t="shared" si="8"/>
        <v>1</v>
      </c>
      <c r="AE4215" s="12">
        <f t="shared" si="9"/>
        <v>0</v>
      </c>
      <c r="AF4215" s="12">
        <f t="shared" si="10"/>
        <v>0</v>
      </c>
    </row>
    <row r="4216" ht="15.75" customHeight="1">
      <c r="A4216" s="8">
        <v>45689.0</v>
      </c>
      <c r="B4216" s="9" t="s">
        <v>9693</v>
      </c>
      <c r="C4216" s="9" t="s">
        <v>9694</v>
      </c>
      <c r="D4216" s="15">
        <v>4.1997844148E10</v>
      </c>
      <c r="E4216" s="9" t="s">
        <v>13924</v>
      </c>
      <c r="F4216" s="9" t="s">
        <v>13948</v>
      </c>
      <c r="G4216" s="9" t="s">
        <v>13957</v>
      </c>
      <c r="H4216" s="9" t="s">
        <v>13927</v>
      </c>
      <c r="I4216" s="9" t="s">
        <v>13928</v>
      </c>
      <c r="J4216" s="9" t="s">
        <v>13929</v>
      </c>
      <c r="K4216" s="9" t="s">
        <v>13940</v>
      </c>
      <c r="L4216" s="9" t="s">
        <v>13945</v>
      </c>
      <c r="M4216" s="9" t="s">
        <v>13952</v>
      </c>
      <c r="N4216" s="13" t="s">
        <v>12</v>
      </c>
      <c r="O4216" s="13" t="s">
        <v>14</v>
      </c>
      <c r="P4216" s="13" t="s">
        <v>399</v>
      </c>
      <c r="Q4216" s="13" t="s">
        <v>20</v>
      </c>
      <c r="R4216" s="13" t="s">
        <v>65</v>
      </c>
      <c r="S4216" s="10">
        <f>ROUNDUP(SUM(VLOOKUP(F4216,'Pontuação'!A$2:B$11,2,FALSE),VLOOKUP(E4216,'Pontuação'!C$2:D$11,2,FALSE),VLOOKUP(H4216,'Pontuação'!I$2:J$11,2,FALSE),VLOOKUP(J4216,'Pontuação'!G$2:H$11,2,FALSE),VLOOKUP(L4216,'Pontuação'!M$2:N$13,2,FALSE)),0)</f>
        <v>1563</v>
      </c>
      <c r="T4216" s="11">
        <f t="shared" si="1"/>
        <v>156</v>
      </c>
      <c r="U4216" s="11" t="str">
        <f t="array" ref="U4216">IFERROR(INDEX('Pontuação'!G$13:G$101, MATCH(T4216, 'Pontuação'!F$13:F$101, 0)), "Faixa Indefinida")</f>
        <v>C</v>
      </c>
      <c r="V4216" s="11">
        <f t="shared" si="2"/>
        <v>0</v>
      </c>
      <c r="W4216" s="11">
        <f t="shared" si="3"/>
        <v>0</v>
      </c>
      <c r="X4216" s="11">
        <f t="shared" si="4"/>
        <v>1</v>
      </c>
      <c r="Y4216" s="11">
        <f t="shared" si="5"/>
        <v>0</v>
      </c>
      <c r="Z4216" s="12">
        <f>ROUNDUP(SUM(VLOOKUP(F4216,'Pontuação 3.0'!A$2:B$11,2,FALSE),VLOOKUP(E4216,'Pontuação 3.0'!C$2:D$11,2,FALSE),VLOOKUP(H4216,'Pontuação 3.0'!I$2:J$11,2,FALSE),VLOOKUP(J4216,'Pontuação 3.0'!G$2:H$11,2,FALSE),VLOOKUP(G4216,'Pontuação 3.0'!E$2:F$11,2,FALSE),VLOOKUP(K4216,'Pontuação 3.0'!K$2:L$11,2,FALSE),VLOOKUP(L4216,'Pontuação 3.0'!M$2:N$13,2,FALSE)),0)</f>
        <v>1747</v>
      </c>
      <c r="AA4216" s="12">
        <f t="shared" si="6"/>
        <v>175</v>
      </c>
      <c r="AB4216" s="12" t="str">
        <f t="array" ref="AB4216">IFERROR(INDEX('Pontuação 3.0'!G$13:G$191, MATCH(AA4216, 'Pontuação 3.0'!F$13:F$191, 0)), "Faixa Indefinida")</f>
        <v>D</v>
      </c>
      <c r="AC4216" s="12">
        <f t="shared" si="7"/>
        <v>0</v>
      </c>
      <c r="AD4216" s="12">
        <f t="shared" si="8"/>
        <v>0</v>
      </c>
      <c r="AE4216" s="12">
        <f t="shared" si="9"/>
        <v>0</v>
      </c>
      <c r="AF4216" s="12">
        <f t="shared" si="10"/>
        <v>1</v>
      </c>
    </row>
    <row r="4217" ht="15.75" customHeight="1">
      <c r="A4217" s="8">
        <v>45689.0</v>
      </c>
      <c r="B4217" s="9" t="s">
        <v>335</v>
      </c>
      <c r="C4217" s="9" t="s">
        <v>9695</v>
      </c>
      <c r="D4217" s="15">
        <v>9.96968871E8</v>
      </c>
      <c r="E4217" s="9" t="s">
        <v>13924</v>
      </c>
      <c r="F4217" s="9" t="s">
        <v>13948</v>
      </c>
      <c r="G4217" s="9" t="s">
        <v>13944</v>
      </c>
      <c r="H4217" s="9" t="s">
        <v>13951</v>
      </c>
      <c r="I4217" s="9" t="s">
        <v>13940</v>
      </c>
      <c r="J4217" s="9" t="s">
        <v>13929</v>
      </c>
      <c r="K4217" s="9" t="s">
        <v>13940</v>
      </c>
      <c r="L4217" s="9" t="s">
        <v>13931</v>
      </c>
      <c r="M4217" s="9" t="s">
        <v>13932</v>
      </c>
      <c r="N4217" s="13" t="s">
        <v>12</v>
      </c>
      <c r="O4217" s="13" t="s">
        <v>14</v>
      </c>
      <c r="P4217" s="13" t="s">
        <v>32</v>
      </c>
      <c r="Q4217" s="13" t="s">
        <v>20</v>
      </c>
      <c r="R4217" s="13" t="s">
        <v>65</v>
      </c>
      <c r="S4217" s="10">
        <f>ROUNDUP(SUM(VLOOKUP(F4217,'Pontuação'!A$2:B$11,2,FALSE),VLOOKUP(E4217,'Pontuação'!C$2:D$11,2,FALSE),VLOOKUP(H4217,'Pontuação'!I$2:J$11,2,FALSE),VLOOKUP(J4217,'Pontuação'!G$2:H$11,2,FALSE),VLOOKUP(L4217,'Pontuação'!M$2:N$13,2,FALSE)),0)</f>
        <v>1545</v>
      </c>
      <c r="T4217" s="11">
        <f t="shared" si="1"/>
        <v>155</v>
      </c>
      <c r="U4217" s="11" t="str">
        <f t="array" ref="U4217">IFERROR(INDEX('Pontuação'!G$13:G$101, MATCH(T4217, 'Pontuação'!F$13:F$101, 0)), "Faixa Indefinida")</f>
        <v>C</v>
      </c>
      <c r="V4217" s="11">
        <f t="shared" si="2"/>
        <v>0</v>
      </c>
      <c r="W4217" s="11">
        <f t="shared" si="3"/>
        <v>0</v>
      </c>
      <c r="X4217" s="11">
        <f t="shared" si="4"/>
        <v>1</v>
      </c>
      <c r="Y4217" s="11">
        <f t="shared" si="5"/>
        <v>0</v>
      </c>
      <c r="Z4217" s="12">
        <f>ROUNDUP(SUM(VLOOKUP(F4217,'Pontuação 3.0'!A$2:B$11,2,FALSE),VLOOKUP(E4217,'Pontuação 3.0'!C$2:D$11,2,FALSE),VLOOKUP(H4217,'Pontuação 3.0'!I$2:J$11,2,FALSE),VLOOKUP(J4217,'Pontuação 3.0'!G$2:H$11,2,FALSE),VLOOKUP(G4217,'Pontuação 3.0'!E$2:F$11,2,FALSE),VLOOKUP(K4217,'Pontuação 3.0'!K$2:L$11,2,FALSE),VLOOKUP(L4217,'Pontuação 3.0'!M$2:N$13,2,FALSE)),0)</f>
        <v>1819</v>
      </c>
      <c r="AA4217" s="12">
        <f t="shared" si="6"/>
        <v>182</v>
      </c>
      <c r="AB4217" s="12" t="str">
        <f t="array" ref="AB4217">IFERROR(INDEX('Pontuação 3.0'!G$13:G$191, MATCH(AA4217, 'Pontuação 3.0'!F$13:F$191, 0)), "Faixa Indefinida")</f>
        <v>D</v>
      </c>
      <c r="AC4217" s="12">
        <f t="shared" si="7"/>
        <v>0</v>
      </c>
      <c r="AD4217" s="12">
        <f t="shared" si="8"/>
        <v>0</v>
      </c>
      <c r="AE4217" s="12">
        <f t="shared" si="9"/>
        <v>0</v>
      </c>
      <c r="AF4217" s="12">
        <f t="shared" si="10"/>
        <v>1</v>
      </c>
    </row>
    <row r="4218" ht="15.75" customHeight="1">
      <c r="A4218" s="8">
        <v>45689.0</v>
      </c>
      <c r="B4218" s="9" t="s">
        <v>9684</v>
      </c>
      <c r="C4218" s="9" t="s">
        <v>9685</v>
      </c>
      <c r="D4218" s="9" t="s">
        <v>9686</v>
      </c>
      <c r="E4218" s="9" t="s">
        <v>13936</v>
      </c>
      <c r="F4218" s="9" t="s">
        <v>13948</v>
      </c>
      <c r="G4218" s="9" t="s">
        <v>13926</v>
      </c>
      <c r="H4218" s="9" t="s">
        <v>13949</v>
      </c>
      <c r="I4218" s="9" t="s">
        <v>13940</v>
      </c>
      <c r="J4218" s="9" t="s">
        <v>13929</v>
      </c>
      <c r="K4218" s="9" t="s">
        <v>13940</v>
      </c>
      <c r="L4218" s="9" t="s">
        <v>13954</v>
      </c>
      <c r="M4218" s="9" t="s">
        <v>13942</v>
      </c>
      <c r="N4218" s="13" t="s">
        <v>12</v>
      </c>
      <c r="O4218" s="13" t="s">
        <v>14</v>
      </c>
      <c r="P4218" s="13" t="s">
        <v>399</v>
      </c>
      <c r="Q4218" s="13" t="s">
        <v>20</v>
      </c>
      <c r="R4218" s="13" t="s">
        <v>65</v>
      </c>
      <c r="S4218" s="10">
        <f>ROUNDUP(SUM(VLOOKUP(F4218,'Pontuação'!A$2:B$11,2,FALSE),VLOOKUP(E4218,'Pontuação'!C$2:D$11,2,FALSE),VLOOKUP(H4218,'Pontuação'!I$2:J$11,2,FALSE),VLOOKUP(J4218,'Pontuação'!G$2:H$11,2,FALSE),VLOOKUP(L4218,'Pontuação'!M$2:N$13,2,FALSE)),0)</f>
        <v>1546</v>
      </c>
      <c r="T4218" s="11">
        <f t="shared" si="1"/>
        <v>155</v>
      </c>
      <c r="U4218" s="11" t="str">
        <f t="array" ref="U4218">IFERROR(INDEX('Pontuação'!G$13:G$101, MATCH(T4218, 'Pontuação'!F$13:F$101, 0)), "Faixa Indefinida")</f>
        <v>C</v>
      </c>
      <c r="V4218" s="11">
        <f t="shared" si="2"/>
        <v>0</v>
      </c>
      <c r="W4218" s="11">
        <f t="shared" si="3"/>
        <v>0</v>
      </c>
      <c r="X4218" s="11">
        <f t="shared" si="4"/>
        <v>1</v>
      </c>
      <c r="Y4218" s="11">
        <f t="shared" si="5"/>
        <v>0</v>
      </c>
      <c r="Z4218" s="12">
        <f>ROUNDUP(SUM(VLOOKUP(F4218,'Pontuação 3.0'!A$2:B$11,2,FALSE),VLOOKUP(E4218,'Pontuação 3.0'!C$2:D$11,2,FALSE),VLOOKUP(H4218,'Pontuação 3.0'!I$2:J$11,2,FALSE),VLOOKUP(J4218,'Pontuação 3.0'!G$2:H$11,2,FALSE),VLOOKUP(G4218,'Pontuação 3.0'!E$2:F$11,2,FALSE),VLOOKUP(K4218,'Pontuação 3.0'!K$2:L$11,2,FALSE),VLOOKUP(L4218,'Pontuação 3.0'!M$2:N$13,2,FALSE)),0)</f>
        <v>2046</v>
      </c>
      <c r="AA4218" s="12">
        <f t="shared" si="6"/>
        <v>205</v>
      </c>
      <c r="AB4218" s="12" t="str">
        <f t="array" ref="AB4218">IFERROR(INDEX('Pontuação 3.0'!G$13:G$191, MATCH(AA4218, 'Pontuação 3.0'!F$13:F$191, 0)), "Faixa Indefinida")</f>
        <v>C</v>
      </c>
      <c r="AC4218" s="12">
        <f t="shared" si="7"/>
        <v>0</v>
      </c>
      <c r="AD4218" s="12">
        <f t="shared" si="8"/>
        <v>0</v>
      </c>
      <c r="AE4218" s="12">
        <f t="shared" si="9"/>
        <v>1</v>
      </c>
      <c r="AF4218" s="12">
        <f t="shared" si="10"/>
        <v>0</v>
      </c>
    </row>
    <row r="4219" ht="15.75" customHeight="1">
      <c r="A4219" s="8">
        <v>45689.0</v>
      </c>
      <c r="B4219" s="9" t="s">
        <v>9696</v>
      </c>
      <c r="C4219" s="9" t="s">
        <v>9697</v>
      </c>
      <c r="D4219" s="15">
        <v>4.1984377888E10</v>
      </c>
      <c r="E4219" s="9" t="s">
        <v>13936</v>
      </c>
      <c r="F4219" s="9" t="s">
        <v>13948</v>
      </c>
      <c r="G4219" s="9" t="s">
        <v>13926</v>
      </c>
      <c r="H4219" s="9" t="s">
        <v>13960</v>
      </c>
      <c r="I4219" s="9" t="s">
        <v>13940</v>
      </c>
      <c r="J4219" s="9" t="s">
        <v>13929</v>
      </c>
      <c r="K4219" s="9" t="s">
        <v>13940</v>
      </c>
      <c r="L4219" s="9" t="s">
        <v>13945</v>
      </c>
      <c r="M4219" s="9" t="s">
        <v>13942</v>
      </c>
      <c r="N4219" s="13" t="s">
        <v>12</v>
      </c>
      <c r="O4219" s="13" t="s">
        <v>14</v>
      </c>
      <c r="P4219" s="13" t="s">
        <v>32</v>
      </c>
      <c r="Q4219" s="13" t="s">
        <v>3528</v>
      </c>
      <c r="R4219" s="13" t="s">
        <v>15</v>
      </c>
      <c r="S4219" s="10">
        <f>ROUNDUP(SUM(VLOOKUP(F4219,'Pontuação'!A$2:B$11,2,FALSE),VLOOKUP(E4219,'Pontuação'!C$2:D$11,2,FALSE),VLOOKUP(H4219,'Pontuação'!I$2:J$11,2,FALSE),VLOOKUP(J4219,'Pontuação'!G$2:H$11,2,FALSE),VLOOKUP(L4219,'Pontuação'!M$2:N$13,2,FALSE)),0)</f>
        <v>1489</v>
      </c>
      <c r="T4219" s="11">
        <f t="shared" si="1"/>
        <v>149</v>
      </c>
      <c r="U4219" s="11" t="str">
        <f t="array" ref="U4219">IFERROR(INDEX('Pontuação'!G$13:G$101, MATCH(T4219, 'Pontuação'!F$13:F$101, 0)), "Faixa Indefinida")</f>
        <v>C</v>
      </c>
      <c r="V4219" s="11">
        <f t="shared" si="2"/>
        <v>0</v>
      </c>
      <c r="W4219" s="11">
        <f t="shared" si="3"/>
        <v>0</v>
      </c>
      <c r="X4219" s="11">
        <f t="shared" si="4"/>
        <v>1</v>
      </c>
      <c r="Y4219" s="11">
        <f t="shared" si="5"/>
        <v>0</v>
      </c>
      <c r="Z4219" s="12">
        <f>ROUNDUP(SUM(VLOOKUP(F4219,'Pontuação 3.0'!A$2:B$11,2,FALSE),VLOOKUP(E4219,'Pontuação 3.0'!C$2:D$11,2,FALSE),VLOOKUP(H4219,'Pontuação 3.0'!I$2:J$11,2,FALSE),VLOOKUP(J4219,'Pontuação 3.0'!G$2:H$11,2,FALSE),VLOOKUP(G4219,'Pontuação 3.0'!E$2:F$11,2,FALSE),VLOOKUP(K4219,'Pontuação 3.0'!K$2:L$11,2,FALSE),VLOOKUP(L4219,'Pontuação 3.0'!M$2:N$13,2,FALSE)),0)</f>
        <v>1967</v>
      </c>
      <c r="AA4219" s="12">
        <f t="shared" si="6"/>
        <v>197</v>
      </c>
      <c r="AB4219" s="12" t="str">
        <f t="array" ref="AB4219">IFERROR(INDEX('Pontuação 3.0'!G$13:G$191, MATCH(AA4219, 'Pontuação 3.0'!F$13:F$191, 0)), "Faixa Indefinida")</f>
        <v>C</v>
      </c>
      <c r="AC4219" s="12">
        <f t="shared" si="7"/>
        <v>0</v>
      </c>
      <c r="AD4219" s="12">
        <f t="shared" si="8"/>
        <v>0</v>
      </c>
      <c r="AE4219" s="12">
        <f t="shared" si="9"/>
        <v>1</v>
      </c>
      <c r="AF4219" s="12">
        <f t="shared" si="10"/>
        <v>0</v>
      </c>
    </row>
    <row r="4220" ht="15.75" customHeight="1">
      <c r="A4220" s="8">
        <v>45689.0</v>
      </c>
      <c r="B4220" s="9" t="s">
        <v>9698</v>
      </c>
      <c r="C4220" s="9" t="s">
        <v>9699</v>
      </c>
      <c r="D4220" s="15">
        <v>4.4999322669E10</v>
      </c>
      <c r="E4220" s="9" t="s">
        <v>13936</v>
      </c>
      <c r="F4220" s="9" t="s">
        <v>13948</v>
      </c>
      <c r="G4220" s="9" t="s">
        <v>13926</v>
      </c>
      <c r="H4220" s="9" t="s">
        <v>13938</v>
      </c>
      <c r="I4220" s="9" t="s">
        <v>13928</v>
      </c>
      <c r="J4220" s="9" t="s">
        <v>13956</v>
      </c>
      <c r="K4220" s="9" t="s">
        <v>13930</v>
      </c>
      <c r="L4220" s="9" t="s">
        <v>13931</v>
      </c>
      <c r="M4220" s="9" t="s">
        <v>13942</v>
      </c>
      <c r="N4220" s="13" t="s">
        <v>12</v>
      </c>
      <c r="O4220" s="13" t="s">
        <v>14</v>
      </c>
      <c r="P4220" s="13" t="s">
        <v>13</v>
      </c>
      <c r="Q4220" s="13" t="s">
        <v>108</v>
      </c>
      <c r="R4220" s="13" t="s">
        <v>65</v>
      </c>
      <c r="S4220" s="10">
        <f>ROUNDUP(SUM(VLOOKUP(F4220,'Pontuação'!A$2:B$11,2,FALSE),VLOOKUP(E4220,'Pontuação'!C$2:D$11,2,FALSE),VLOOKUP(H4220,'Pontuação'!I$2:J$11,2,FALSE),VLOOKUP(J4220,'Pontuação'!G$2:H$11,2,FALSE),VLOOKUP(L4220,'Pontuação'!M$2:N$13,2,FALSE)),0)</f>
        <v>1845</v>
      </c>
      <c r="T4220" s="11">
        <f t="shared" si="1"/>
        <v>185</v>
      </c>
      <c r="U4220" s="11" t="str">
        <f t="array" ref="U4220">IFERROR(INDEX('Pontuação'!G$13:G$101, MATCH(T4220, 'Pontuação'!F$13:F$101, 0)), "Faixa Indefinida")</f>
        <v>A</v>
      </c>
      <c r="V4220" s="11">
        <f t="shared" si="2"/>
        <v>1</v>
      </c>
      <c r="W4220" s="11">
        <f t="shared" si="3"/>
        <v>0</v>
      </c>
      <c r="X4220" s="11">
        <f t="shared" si="4"/>
        <v>0</v>
      </c>
      <c r="Y4220" s="11">
        <f t="shared" si="5"/>
        <v>0</v>
      </c>
      <c r="Z4220" s="12">
        <f>ROUNDUP(SUM(VLOOKUP(F4220,'Pontuação 3.0'!A$2:B$11,2,FALSE),VLOOKUP(E4220,'Pontuação 3.0'!C$2:D$11,2,FALSE),VLOOKUP(H4220,'Pontuação 3.0'!I$2:J$11,2,FALSE),VLOOKUP(J4220,'Pontuação 3.0'!G$2:H$11,2,FALSE),VLOOKUP(G4220,'Pontuação 3.0'!E$2:F$11,2,FALSE),VLOOKUP(K4220,'Pontuação 3.0'!K$2:L$11,2,FALSE),VLOOKUP(L4220,'Pontuação 3.0'!M$2:N$13,2,FALSE)),0)</f>
        <v>2461</v>
      </c>
      <c r="AA4220" s="12">
        <f t="shared" si="6"/>
        <v>246</v>
      </c>
      <c r="AB4220" s="12" t="str">
        <f t="array" ref="AB4220">IFERROR(INDEX('Pontuação 3.0'!G$13:G$191, MATCH(AA4220, 'Pontuação 3.0'!F$13:F$191, 0)), "Faixa Indefinida")</f>
        <v>A</v>
      </c>
      <c r="AC4220" s="12">
        <f t="shared" si="7"/>
        <v>1</v>
      </c>
      <c r="AD4220" s="12">
        <f t="shared" si="8"/>
        <v>0</v>
      </c>
      <c r="AE4220" s="12">
        <f t="shared" si="9"/>
        <v>0</v>
      </c>
      <c r="AF4220" s="12">
        <f t="shared" si="10"/>
        <v>0</v>
      </c>
    </row>
    <row r="4221" ht="15.75" customHeight="1">
      <c r="A4221" s="8">
        <v>45689.0</v>
      </c>
      <c r="B4221" s="9" t="s">
        <v>9700</v>
      </c>
      <c r="C4221" s="9" t="s">
        <v>9701</v>
      </c>
      <c r="D4221" s="15">
        <v>2.7999751465E10</v>
      </c>
      <c r="E4221" s="9" t="s">
        <v>13924</v>
      </c>
      <c r="F4221" s="9" t="s">
        <v>13950</v>
      </c>
      <c r="G4221" s="9" t="s">
        <v>13926</v>
      </c>
      <c r="H4221" s="9" t="s">
        <v>13949</v>
      </c>
      <c r="I4221" s="9" t="s">
        <v>13940</v>
      </c>
      <c r="J4221" s="9" t="s">
        <v>13956</v>
      </c>
      <c r="K4221" s="9" t="s">
        <v>13940</v>
      </c>
      <c r="L4221" s="9" t="s">
        <v>13945</v>
      </c>
      <c r="M4221" s="9" t="s">
        <v>13946</v>
      </c>
      <c r="N4221" s="13" t="s">
        <v>12</v>
      </c>
      <c r="O4221" s="13" t="s">
        <v>14</v>
      </c>
      <c r="P4221" s="13" t="s">
        <v>13</v>
      </c>
      <c r="Q4221" s="13" t="s">
        <v>77</v>
      </c>
      <c r="R4221" s="13" t="s">
        <v>15</v>
      </c>
      <c r="S4221" s="10">
        <f>ROUNDUP(SUM(VLOOKUP(F4221,'Pontuação'!A$2:B$11,2,FALSE),VLOOKUP(E4221,'Pontuação'!C$2:D$11,2,FALSE),VLOOKUP(H4221,'Pontuação'!I$2:J$11,2,FALSE),VLOOKUP(J4221,'Pontuação'!G$2:H$11,2,FALSE),VLOOKUP(L4221,'Pontuação'!M$2:N$13,2,FALSE)),0)</f>
        <v>2009</v>
      </c>
      <c r="T4221" s="11">
        <f t="shared" si="1"/>
        <v>201</v>
      </c>
      <c r="U4221" s="11" t="str">
        <f t="array" ref="U4221">IFERROR(INDEX('Pontuação'!G$13:G$101, MATCH(T4221, 'Pontuação'!F$13:F$101, 0)), "Faixa Indefinida")</f>
        <v>A</v>
      </c>
      <c r="V4221" s="11">
        <f t="shared" si="2"/>
        <v>1</v>
      </c>
      <c r="W4221" s="11">
        <f t="shared" si="3"/>
        <v>0</v>
      </c>
      <c r="X4221" s="11">
        <f t="shared" si="4"/>
        <v>0</v>
      </c>
      <c r="Y4221" s="11">
        <f t="shared" si="5"/>
        <v>0</v>
      </c>
      <c r="Z4221" s="12">
        <f>ROUNDUP(SUM(VLOOKUP(F4221,'Pontuação 3.0'!A$2:B$11,2,FALSE),VLOOKUP(E4221,'Pontuação 3.0'!C$2:D$11,2,FALSE),VLOOKUP(H4221,'Pontuação 3.0'!I$2:J$11,2,FALSE),VLOOKUP(J4221,'Pontuação 3.0'!G$2:H$11,2,FALSE),VLOOKUP(G4221,'Pontuação 3.0'!E$2:F$11,2,FALSE),VLOOKUP(K4221,'Pontuação 3.0'!K$2:L$11,2,FALSE),VLOOKUP(L4221,'Pontuação 3.0'!M$2:N$13,2,FALSE)),0)</f>
        <v>2540</v>
      </c>
      <c r="AA4221" s="12">
        <f t="shared" si="6"/>
        <v>254</v>
      </c>
      <c r="AB4221" s="12" t="str">
        <f t="array" ref="AB4221">IFERROR(INDEX('Pontuação 3.0'!G$13:G$191, MATCH(AA4221, 'Pontuação 3.0'!F$13:F$191, 0)), "Faixa Indefinida")</f>
        <v>A</v>
      </c>
      <c r="AC4221" s="12">
        <f t="shared" si="7"/>
        <v>1</v>
      </c>
      <c r="AD4221" s="12">
        <f t="shared" si="8"/>
        <v>0</v>
      </c>
      <c r="AE4221" s="12">
        <f t="shared" si="9"/>
        <v>0</v>
      </c>
      <c r="AF4221" s="12">
        <f t="shared" si="10"/>
        <v>0</v>
      </c>
    </row>
    <row r="4222" ht="15.75" customHeight="1">
      <c r="A4222" s="8">
        <v>45689.0</v>
      </c>
      <c r="B4222" s="9" t="s">
        <v>9703</v>
      </c>
      <c r="C4222" s="9" t="s">
        <v>9704</v>
      </c>
      <c r="D4222" s="15">
        <v>8.3988031369E10</v>
      </c>
      <c r="E4222" s="9" t="s">
        <v>13936</v>
      </c>
      <c r="F4222" s="9" t="s">
        <v>13950</v>
      </c>
      <c r="G4222" s="9" t="s">
        <v>13957</v>
      </c>
      <c r="H4222" s="9" t="s">
        <v>13927</v>
      </c>
      <c r="I4222" s="9" t="s">
        <v>13940</v>
      </c>
      <c r="J4222" s="9" t="s">
        <v>13939</v>
      </c>
      <c r="K4222" s="9" t="s">
        <v>13940</v>
      </c>
      <c r="L4222" s="9" t="s">
        <v>13945</v>
      </c>
      <c r="M4222" s="9" t="s">
        <v>13946</v>
      </c>
      <c r="N4222" s="13" t="s">
        <v>12</v>
      </c>
      <c r="O4222" s="13" t="s">
        <v>14</v>
      </c>
      <c r="P4222" s="13" t="s">
        <v>111</v>
      </c>
      <c r="Q4222" s="13" t="s">
        <v>59</v>
      </c>
      <c r="R4222" s="13" t="s">
        <v>15</v>
      </c>
      <c r="S4222" s="10">
        <f>ROUNDUP(SUM(VLOOKUP(F4222,'Pontuação'!A$2:B$11,2,FALSE),VLOOKUP(E4222,'Pontuação'!C$2:D$11,2,FALSE),VLOOKUP(H4222,'Pontuação'!I$2:J$11,2,FALSE),VLOOKUP(J4222,'Pontuação'!G$2:H$11,2,FALSE),VLOOKUP(L4222,'Pontuação'!M$2:N$13,2,FALSE)),0)</f>
        <v>1676</v>
      </c>
      <c r="T4222" s="11">
        <f t="shared" si="1"/>
        <v>168</v>
      </c>
      <c r="U4222" s="11" t="str">
        <f t="array" ref="U4222">IFERROR(INDEX('Pontuação'!G$13:G$101, MATCH(T4222, 'Pontuação'!F$13:F$101, 0)), "Faixa Indefinida")</f>
        <v>B</v>
      </c>
      <c r="V4222" s="11">
        <f t="shared" si="2"/>
        <v>0</v>
      </c>
      <c r="W4222" s="11">
        <f t="shared" si="3"/>
        <v>1</v>
      </c>
      <c r="X4222" s="11">
        <f t="shared" si="4"/>
        <v>0</v>
      </c>
      <c r="Y4222" s="11">
        <f t="shared" si="5"/>
        <v>0</v>
      </c>
      <c r="Z4222" s="12">
        <f>ROUNDUP(SUM(VLOOKUP(F4222,'Pontuação 3.0'!A$2:B$11,2,FALSE),VLOOKUP(E4222,'Pontuação 3.0'!C$2:D$11,2,FALSE),VLOOKUP(H4222,'Pontuação 3.0'!I$2:J$11,2,FALSE),VLOOKUP(J4222,'Pontuação 3.0'!G$2:H$11,2,FALSE),VLOOKUP(G4222,'Pontuação 3.0'!E$2:F$11,2,FALSE),VLOOKUP(K4222,'Pontuação 3.0'!K$2:L$11,2,FALSE),VLOOKUP(L4222,'Pontuação 3.0'!M$2:N$13,2,FALSE)),0)</f>
        <v>2062</v>
      </c>
      <c r="AA4222" s="12">
        <f t="shared" si="6"/>
        <v>206</v>
      </c>
      <c r="AB4222" s="12" t="str">
        <f t="array" ref="AB4222">IFERROR(INDEX('Pontuação 3.0'!G$13:G$191, MATCH(AA4222, 'Pontuação 3.0'!F$13:F$191, 0)), "Faixa Indefinida")</f>
        <v>C</v>
      </c>
      <c r="AC4222" s="12">
        <f t="shared" si="7"/>
        <v>0</v>
      </c>
      <c r="AD4222" s="12">
        <f t="shared" si="8"/>
        <v>0</v>
      </c>
      <c r="AE4222" s="12">
        <f t="shared" si="9"/>
        <v>1</v>
      </c>
      <c r="AF4222" s="12">
        <f t="shared" si="10"/>
        <v>0</v>
      </c>
    </row>
    <row r="4223" ht="15.75" customHeight="1">
      <c r="A4223" s="8">
        <v>45689.0</v>
      </c>
      <c r="B4223" s="9" t="s">
        <v>9707</v>
      </c>
      <c r="C4223" s="9" t="s">
        <v>9708</v>
      </c>
      <c r="D4223" s="15">
        <v>5.1985962297E10</v>
      </c>
      <c r="E4223" s="9" t="s">
        <v>13924</v>
      </c>
      <c r="F4223" s="9" t="s">
        <v>13950</v>
      </c>
      <c r="G4223" s="9" t="s">
        <v>13944</v>
      </c>
      <c r="H4223" s="9" t="s">
        <v>13927</v>
      </c>
      <c r="I4223" s="9" t="s">
        <v>13940</v>
      </c>
      <c r="J4223" s="9" t="s">
        <v>13929</v>
      </c>
      <c r="K4223" s="9" t="s">
        <v>13940</v>
      </c>
      <c r="L4223" s="9" t="s">
        <v>13931</v>
      </c>
      <c r="M4223" s="9" t="s">
        <v>13967</v>
      </c>
      <c r="N4223" s="13" t="s">
        <v>12</v>
      </c>
      <c r="O4223" s="13" t="s">
        <v>14</v>
      </c>
      <c r="P4223" s="13" t="s">
        <v>19</v>
      </c>
      <c r="Q4223" s="13" t="s">
        <v>20</v>
      </c>
      <c r="R4223" s="13" t="s">
        <v>15</v>
      </c>
      <c r="S4223" s="10">
        <f>ROUNDUP(SUM(VLOOKUP(F4223,'Pontuação'!A$2:B$11,2,FALSE),VLOOKUP(E4223,'Pontuação'!C$2:D$11,2,FALSE),VLOOKUP(H4223,'Pontuação'!I$2:J$11,2,FALSE),VLOOKUP(J4223,'Pontuação'!G$2:H$11,2,FALSE),VLOOKUP(L4223,'Pontuação'!M$2:N$13,2,FALSE)),0)</f>
        <v>1443</v>
      </c>
      <c r="T4223" s="11">
        <f t="shared" si="1"/>
        <v>144</v>
      </c>
      <c r="U4223" s="11" t="str">
        <f t="array" ref="U4223">IFERROR(INDEX('Pontuação'!G$13:G$101, MATCH(T4223, 'Pontuação'!F$13:F$101, 0)), "Faixa Indefinida")</f>
        <v>D</v>
      </c>
      <c r="V4223" s="11">
        <f t="shared" si="2"/>
        <v>0</v>
      </c>
      <c r="W4223" s="11">
        <f t="shared" si="3"/>
        <v>0</v>
      </c>
      <c r="X4223" s="11">
        <f t="shared" si="4"/>
        <v>0</v>
      </c>
      <c r="Y4223" s="11">
        <f t="shared" si="5"/>
        <v>1</v>
      </c>
      <c r="Z4223" s="12">
        <f>ROUNDUP(SUM(VLOOKUP(F4223,'Pontuação 3.0'!A$2:B$11,2,FALSE),VLOOKUP(E4223,'Pontuação 3.0'!C$2:D$11,2,FALSE),VLOOKUP(H4223,'Pontuação 3.0'!I$2:J$11,2,FALSE),VLOOKUP(J4223,'Pontuação 3.0'!G$2:H$11,2,FALSE),VLOOKUP(G4223,'Pontuação 3.0'!E$2:F$11,2,FALSE),VLOOKUP(K4223,'Pontuação 3.0'!K$2:L$11,2,FALSE),VLOOKUP(L4223,'Pontuação 3.0'!M$2:N$13,2,FALSE)),0)</f>
        <v>1804</v>
      </c>
      <c r="AA4223" s="12">
        <f t="shared" si="6"/>
        <v>180</v>
      </c>
      <c r="AB4223" s="12" t="str">
        <f t="array" ref="AB4223">IFERROR(INDEX('Pontuação 3.0'!G$13:G$191, MATCH(AA4223, 'Pontuação 3.0'!F$13:F$191, 0)), "Faixa Indefinida")</f>
        <v>D</v>
      </c>
      <c r="AC4223" s="12">
        <f t="shared" si="7"/>
        <v>0</v>
      </c>
      <c r="AD4223" s="12">
        <f t="shared" si="8"/>
        <v>0</v>
      </c>
      <c r="AE4223" s="12">
        <f t="shared" si="9"/>
        <v>0</v>
      </c>
      <c r="AF4223" s="12">
        <f t="shared" si="10"/>
        <v>1</v>
      </c>
    </row>
    <row r="4224" ht="15.75" customHeight="1">
      <c r="A4224" s="8">
        <v>45689.0</v>
      </c>
      <c r="B4224" s="9" t="s">
        <v>9709</v>
      </c>
      <c r="C4224" s="9" t="s">
        <v>9710</v>
      </c>
      <c r="D4224" s="15">
        <v>2.1981299873E10</v>
      </c>
      <c r="E4224" s="9" t="s">
        <v>13936</v>
      </c>
      <c r="F4224" s="9" t="s">
        <v>13950</v>
      </c>
      <c r="G4224" s="9" t="s">
        <v>13926</v>
      </c>
      <c r="H4224" s="9" t="s">
        <v>13949</v>
      </c>
      <c r="I4224" s="9" t="s">
        <v>13940</v>
      </c>
      <c r="J4224" s="9" t="s">
        <v>13939</v>
      </c>
      <c r="K4224" s="9" t="s">
        <v>13930</v>
      </c>
      <c r="L4224" s="9" t="s">
        <v>13945</v>
      </c>
      <c r="M4224" s="9" t="s">
        <v>13942</v>
      </c>
      <c r="N4224" s="13" t="s">
        <v>12</v>
      </c>
      <c r="O4224" s="13" t="s">
        <v>14</v>
      </c>
      <c r="P4224" s="13" t="s">
        <v>13</v>
      </c>
      <c r="Q4224" s="13" t="s">
        <v>59</v>
      </c>
      <c r="R4224" s="13" t="s">
        <v>15</v>
      </c>
      <c r="S4224" s="10">
        <f>ROUNDUP(SUM(VLOOKUP(F4224,'Pontuação'!A$2:B$11,2,FALSE),VLOOKUP(E4224,'Pontuação'!C$2:D$11,2,FALSE),VLOOKUP(H4224,'Pontuação'!I$2:J$11,2,FALSE),VLOOKUP(J4224,'Pontuação'!G$2:H$11,2,FALSE),VLOOKUP(L4224,'Pontuação'!M$2:N$13,2,FALSE)),0)</f>
        <v>1832</v>
      </c>
      <c r="T4224" s="11">
        <f t="shared" si="1"/>
        <v>183</v>
      </c>
      <c r="U4224" s="11" t="str">
        <f t="array" ref="U4224">IFERROR(INDEX('Pontuação'!G$13:G$101, MATCH(T4224, 'Pontuação'!F$13:F$101, 0)), "Faixa Indefinida")</f>
        <v>B</v>
      </c>
      <c r="V4224" s="11">
        <f t="shared" si="2"/>
        <v>0</v>
      </c>
      <c r="W4224" s="11">
        <f t="shared" si="3"/>
        <v>1</v>
      </c>
      <c r="X4224" s="11">
        <f t="shared" si="4"/>
        <v>0</v>
      </c>
      <c r="Y4224" s="11">
        <f t="shared" si="5"/>
        <v>0</v>
      </c>
      <c r="Z4224" s="12">
        <f>ROUNDUP(SUM(VLOOKUP(F4224,'Pontuação 3.0'!A$2:B$11,2,FALSE),VLOOKUP(E4224,'Pontuação 3.0'!C$2:D$11,2,FALSE),VLOOKUP(H4224,'Pontuação 3.0'!I$2:J$11,2,FALSE),VLOOKUP(J4224,'Pontuação 3.0'!G$2:H$11,2,FALSE),VLOOKUP(G4224,'Pontuação 3.0'!E$2:F$11,2,FALSE),VLOOKUP(K4224,'Pontuação 3.0'!K$2:L$11,2,FALSE),VLOOKUP(L4224,'Pontuação 3.0'!M$2:N$13,2,FALSE)),0)</f>
        <v>2708</v>
      </c>
      <c r="AA4224" s="12">
        <f t="shared" si="6"/>
        <v>271</v>
      </c>
      <c r="AB4224" s="12" t="str">
        <f t="array" ref="AB4224">IFERROR(INDEX('Pontuação 3.0'!G$13:G$191, MATCH(AA4224, 'Pontuação 3.0'!F$13:F$191, 0)), "Faixa Indefinida")</f>
        <v>A</v>
      </c>
      <c r="AC4224" s="12">
        <f t="shared" si="7"/>
        <v>1</v>
      </c>
      <c r="AD4224" s="12">
        <f t="shared" si="8"/>
        <v>0</v>
      </c>
      <c r="AE4224" s="12">
        <f t="shared" si="9"/>
        <v>0</v>
      </c>
      <c r="AF4224" s="12">
        <f t="shared" si="10"/>
        <v>0</v>
      </c>
    </row>
    <row r="4225" ht="15.75" customHeight="1">
      <c r="A4225" s="8">
        <v>45689.0</v>
      </c>
      <c r="B4225" s="9" t="s">
        <v>9711</v>
      </c>
      <c r="C4225" s="9" t="s">
        <v>9712</v>
      </c>
      <c r="D4225" s="14" t="s">
        <v>14191</v>
      </c>
      <c r="E4225" s="9" t="s">
        <v>13936</v>
      </c>
      <c r="F4225" s="9" t="s">
        <v>13948</v>
      </c>
      <c r="G4225" s="9" t="s">
        <v>13926</v>
      </c>
      <c r="H4225" s="9" t="s">
        <v>13949</v>
      </c>
      <c r="I4225" s="9" t="s">
        <v>13928</v>
      </c>
      <c r="J4225" s="9" t="s">
        <v>13929</v>
      </c>
      <c r="K4225" s="9" t="s">
        <v>13940</v>
      </c>
      <c r="L4225" s="9" t="s">
        <v>13945</v>
      </c>
      <c r="M4225" s="9" t="s">
        <v>13942</v>
      </c>
      <c r="N4225" s="13" t="s">
        <v>12</v>
      </c>
      <c r="O4225" s="13" t="s">
        <v>14</v>
      </c>
      <c r="P4225" s="13" t="s">
        <v>32</v>
      </c>
      <c r="Q4225" s="13" t="s">
        <v>59</v>
      </c>
      <c r="R4225" s="13" t="s">
        <v>15</v>
      </c>
      <c r="S4225" s="10">
        <f>ROUNDUP(SUM(VLOOKUP(F4225,'Pontuação'!A$2:B$11,2,FALSE),VLOOKUP(E4225,'Pontuação'!C$2:D$11,2,FALSE),VLOOKUP(H4225,'Pontuação'!I$2:J$11,2,FALSE),VLOOKUP(J4225,'Pontuação'!G$2:H$11,2,FALSE),VLOOKUP(L4225,'Pontuação'!M$2:N$13,2,FALSE)),0)</f>
        <v>1715</v>
      </c>
      <c r="T4225" s="11">
        <f t="shared" si="1"/>
        <v>172</v>
      </c>
      <c r="U4225" s="11" t="str">
        <f t="array" ref="U4225">IFERROR(INDEX('Pontuação'!G$13:G$101, MATCH(T4225, 'Pontuação'!F$13:F$101, 0)), "Faixa Indefinida")</f>
        <v>B</v>
      </c>
      <c r="V4225" s="11">
        <f t="shared" si="2"/>
        <v>0</v>
      </c>
      <c r="W4225" s="11">
        <f t="shared" si="3"/>
        <v>1</v>
      </c>
      <c r="X4225" s="11">
        <f t="shared" si="4"/>
        <v>0</v>
      </c>
      <c r="Y4225" s="11">
        <f t="shared" si="5"/>
        <v>0</v>
      </c>
      <c r="Z4225" s="12">
        <f>ROUNDUP(SUM(VLOOKUP(F4225,'Pontuação 3.0'!A$2:B$11,2,FALSE),VLOOKUP(E4225,'Pontuação 3.0'!C$2:D$11,2,FALSE),VLOOKUP(H4225,'Pontuação 3.0'!I$2:J$11,2,FALSE),VLOOKUP(J4225,'Pontuação 3.0'!G$2:H$11,2,FALSE),VLOOKUP(G4225,'Pontuação 3.0'!E$2:F$11,2,FALSE),VLOOKUP(K4225,'Pontuação 3.0'!K$2:L$11,2,FALSE),VLOOKUP(L4225,'Pontuação 3.0'!M$2:N$13,2,FALSE)),0)</f>
        <v>2162</v>
      </c>
      <c r="AA4225" s="12">
        <f t="shared" si="6"/>
        <v>216</v>
      </c>
      <c r="AB4225" s="12" t="str">
        <f t="array" ref="AB4225">IFERROR(INDEX('Pontuação 3.0'!G$13:G$191, MATCH(AA4225, 'Pontuação 3.0'!F$13:F$191, 0)), "Faixa Indefinida")</f>
        <v>B</v>
      </c>
      <c r="AC4225" s="12">
        <f t="shared" si="7"/>
        <v>0</v>
      </c>
      <c r="AD4225" s="12">
        <f t="shared" si="8"/>
        <v>1</v>
      </c>
      <c r="AE4225" s="12">
        <f t="shared" si="9"/>
        <v>0</v>
      </c>
      <c r="AF4225" s="12">
        <f t="shared" si="10"/>
        <v>0</v>
      </c>
    </row>
    <row r="4226" ht="15.75" customHeight="1">
      <c r="A4226" s="8">
        <v>45689.0</v>
      </c>
      <c r="B4226" s="9" t="s">
        <v>9715</v>
      </c>
      <c r="C4226" s="9" t="s">
        <v>9716</v>
      </c>
      <c r="D4226" s="15">
        <v>4.1997334731E10</v>
      </c>
      <c r="E4226" s="9" t="s">
        <v>13936</v>
      </c>
      <c r="F4226" s="9" t="s">
        <v>13953</v>
      </c>
      <c r="G4226" s="9" t="s">
        <v>13926</v>
      </c>
      <c r="H4226" s="9" t="s">
        <v>13951</v>
      </c>
      <c r="I4226" s="9" t="s">
        <v>13928</v>
      </c>
      <c r="J4226" s="9" t="s">
        <v>13929</v>
      </c>
      <c r="K4226" s="9" t="s">
        <v>13940</v>
      </c>
      <c r="L4226" s="9" t="s">
        <v>13931</v>
      </c>
      <c r="M4226" s="9" t="s">
        <v>13932</v>
      </c>
      <c r="N4226" s="13" t="s">
        <v>12</v>
      </c>
      <c r="O4226" s="13" t="s">
        <v>14</v>
      </c>
      <c r="P4226" s="13" t="s">
        <v>32</v>
      </c>
      <c r="Q4226" s="13" t="s">
        <v>20</v>
      </c>
      <c r="R4226" s="13" t="s">
        <v>15</v>
      </c>
      <c r="S4226" s="10">
        <f>ROUNDUP(SUM(VLOOKUP(F4226,'Pontuação'!A$2:B$11,2,FALSE),VLOOKUP(E4226,'Pontuação'!C$2:D$11,2,FALSE),VLOOKUP(H4226,'Pontuação'!I$2:J$11,2,FALSE),VLOOKUP(J4226,'Pontuação'!G$2:H$11,2,FALSE),VLOOKUP(L4226,'Pontuação'!M$2:N$13,2,FALSE)),0)</f>
        <v>1558</v>
      </c>
      <c r="T4226" s="11">
        <f t="shared" si="1"/>
        <v>156</v>
      </c>
      <c r="U4226" s="11" t="str">
        <f t="array" ref="U4226">IFERROR(INDEX('Pontuação'!G$13:G$101, MATCH(T4226, 'Pontuação'!F$13:F$101, 0)), "Faixa Indefinida")</f>
        <v>C</v>
      </c>
      <c r="V4226" s="11">
        <f t="shared" si="2"/>
        <v>0</v>
      </c>
      <c r="W4226" s="11">
        <f t="shared" si="3"/>
        <v>0</v>
      </c>
      <c r="X4226" s="11">
        <f t="shared" si="4"/>
        <v>1</v>
      </c>
      <c r="Y4226" s="11">
        <f t="shared" si="5"/>
        <v>0</v>
      </c>
      <c r="Z4226" s="12">
        <f>ROUNDUP(SUM(VLOOKUP(F4226,'Pontuação 3.0'!A$2:B$11,2,FALSE),VLOOKUP(E4226,'Pontuação 3.0'!C$2:D$11,2,FALSE),VLOOKUP(H4226,'Pontuação 3.0'!I$2:J$11,2,FALSE),VLOOKUP(J4226,'Pontuação 3.0'!G$2:H$11,2,FALSE),VLOOKUP(G4226,'Pontuação 3.0'!E$2:F$11,2,FALSE),VLOOKUP(K4226,'Pontuação 3.0'!K$2:L$11,2,FALSE),VLOOKUP(L4226,'Pontuação 3.0'!M$2:N$13,2,FALSE)),0)</f>
        <v>2107</v>
      </c>
      <c r="AA4226" s="12">
        <f t="shared" si="6"/>
        <v>211</v>
      </c>
      <c r="AB4226" s="12" t="str">
        <f t="array" ref="AB4226">IFERROR(INDEX('Pontuação 3.0'!G$13:G$191, MATCH(AA4226, 'Pontuação 3.0'!F$13:F$191, 0)), "Faixa Indefinida")</f>
        <v>C</v>
      </c>
      <c r="AC4226" s="12">
        <f t="shared" si="7"/>
        <v>0</v>
      </c>
      <c r="AD4226" s="12">
        <f t="shared" si="8"/>
        <v>0</v>
      </c>
      <c r="AE4226" s="12">
        <f t="shared" si="9"/>
        <v>1</v>
      </c>
      <c r="AF4226" s="12">
        <f t="shared" si="10"/>
        <v>0</v>
      </c>
    </row>
    <row r="4227" ht="15.75" customHeight="1">
      <c r="A4227" s="8">
        <v>45689.0</v>
      </c>
      <c r="B4227" s="9" t="s">
        <v>9713</v>
      </c>
      <c r="C4227" s="9" t="s">
        <v>9714</v>
      </c>
      <c r="D4227" s="15">
        <v>5.1981735797E10</v>
      </c>
      <c r="E4227" s="9" t="s">
        <v>13924</v>
      </c>
      <c r="F4227" s="9" t="s">
        <v>13950</v>
      </c>
      <c r="G4227" s="9" t="s">
        <v>13944</v>
      </c>
      <c r="H4227" s="9" t="s">
        <v>13927</v>
      </c>
      <c r="I4227" s="9" t="s">
        <v>13940</v>
      </c>
      <c r="J4227" s="9" t="s">
        <v>13929</v>
      </c>
      <c r="K4227" s="9" t="s">
        <v>13940</v>
      </c>
      <c r="L4227" s="9" t="s">
        <v>13931</v>
      </c>
      <c r="M4227" s="9" t="s">
        <v>13952</v>
      </c>
      <c r="N4227" s="13" t="s">
        <v>12</v>
      </c>
      <c r="O4227" s="13" t="s">
        <v>14</v>
      </c>
      <c r="P4227" s="13" t="s">
        <v>93</v>
      </c>
      <c r="Q4227" s="13" t="s">
        <v>20</v>
      </c>
      <c r="R4227" s="13" t="s">
        <v>15</v>
      </c>
      <c r="S4227" s="10">
        <f>ROUNDUP(SUM(VLOOKUP(F4227,'Pontuação'!A$2:B$11,2,FALSE),VLOOKUP(E4227,'Pontuação'!C$2:D$11,2,FALSE),VLOOKUP(H4227,'Pontuação'!I$2:J$11,2,FALSE),VLOOKUP(J4227,'Pontuação'!G$2:H$11,2,FALSE),VLOOKUP(L4227,'Pontuação'!M$2:N$13,2,FALSE)),0)</f>
        <v>1443</v>
      </c>
      <c r="T4227" s="11">
        <f t="shared" si="1"/>
        <v>144</v>
      </c>
      <c r="U4227" s="11" t="str">
        <f t="array" ref="U4227">IFERROR(INDEX('Pontuação'!G$13:G$101, MATCH(T4227, 'Pontuação'!F$13:F$101, 0)), "Faixa Indefinida")</f>
        <v>D</v>
      </c>
      <c r="V4227" s="11">
        <f t="shared" si="2"/>
        <v>0</v>
      </c>
      <c r="W4227" s="11">
        <f t="shared" si="3"/>
        <v>0</v>
      </c>
      <c r="X4227" s="11">
        <f t="shared" si="4"/>
        <v>0</v>
      </c>
      <c r="Y4227" s="11">
        <f t="shared" si="5"/>
        <v>1</v>
      </c>
      <c r="Z4227" s="12">
        <f>ROUNDUP(SUM(VLOOKUP(F4227,'Pontuação 3.0'!A$2:B$11,2,FALSE),VLOOKUP(E4227,'Pontuação 3.0'!C$2:D$11,2,FALSE),VLOOKUP(H4227,'Pontuação 3.0'!I$2:J$11,2,FALSE),VLOOKUP(J4227,'Pontuação 3.0'!G$2:H$11,2,FALSE),VLOOKUP(G4227,'Pontuação 3.0'!E$2:F$11,2,FALSE),VLOOKUP(K4227,'Pontuação 3.0'!K$2:L$11,2,FALSE),VLOOKUP(L4227,'Pontuação 3.0'!M$2:N$13,2,FALSE)),0)</f>
        <v>1804</v>
      </c>
      <c r="AA4227" s="12">
        <f t="shared" si="6"/>
        <v>180</v>
      </c>
      <c r="AB4227" s="12" t="str">
        <f t="array" ref="AB4227">IFERROR(INDEX('Pontuação 3.0'!G$13:G$191, MATCH(AA4227, 'Pontuação 3.0'!F$13:F$191, 0)), "Faixa Indefinida")</f>
        <v>D</v>
      </c>
      <c r="AC4227" s="12">
        <f t="shared" si="7"/>
        <v>0</v>
      </c>
      <c r="AD4227" s="12">
        <f t="shared" si="8"/>
        <v>0</v>
      </c>
      <c r="AE4227" s="12">
        <f t="shared" si="9"/>
        <v>0</v>
      </c>
      <c r="AF4227" s="12">
        <f t="shared" si="10"/>
        <v>1</v>
      </c>
    </row>
    <row r="4228" ht="15.75" customHeight="1">
      <c r="A4228" s="8">
        <v>45689.0</v>
      </c>
      <c r="B4228" s="9" t="s">
        <v>9717</v>
      </c>
      <c r="C4228" s="9" t="s">
        <v>9718</v>
      </c>
      <c r="D4228" s="15">
        <v>3.1999362281E10</v>
      </c>
      <c r="E4228" s="9" t="s">
        <v>13936</v>
      </c>
      <c r="F4228" s="9" t="s">
        <v>13950</v>
      </c>
      <c r="G4228" s="9" t="s">
        <v>13926</v>
      </c>
      <c r="H4228" s="9" t="s">
        <v>13951</v>
      </c>
      <c r="I4228" s="9" t="s">
        <v>13928</v>
      </c>
      <c r="J4228" s="9" t="s">
        <v>13929</v>
      </c>
      <c r="K4228" s="9" t="s">
        <v>13930</v>
      </c>
      <c r="L4228" s="9" t="s">
        <v>13945</v>
      </c>
      <c r="M4228" s="9" t="s">
        <v>13952</v>
      </c>
      <c r="N4228" s="13" t="s">
        <v>12</v>
      </c>
      <c r="O4228" s="13" t="s">
        <v>14</v>
      </c>
      <c r="P4228" s="13" t="s">
        <v>111</v>
      </c>
      <c r="Q4228" s="13" t="s">
        <v>20</v>
      </c>
      <c r="R4228" s="13" t="s">
        <v>15</v>
      </c>
      <c r="S4228" s="10">
        <f>ROUNDUP(SUM(VLOOKUP(F4228,'Pontuação'!A$2:B$11,2,FALSE),VLOOKUP(E4228,'Pontuação'!C$2:D$11,2,FALSE),VLOOKUP(H4228,'Pontuação'!I$2:J$11,2,FALSE),VLOOKUP(J4228,'Pontuação'!G$2:H$11,2,FALSE),VLOOKUP(L4228,'Pontuação'!M$2:N$13,2,FALSE)),0)</f>
        <v>1685</v>
      </c>
      <c r="T4228" s="11">
        <f t="shared" si="1"/>
        <v>169</v>
      </c>
      <c r="U4228" s="11" t="str">
        <f t="array" ref="U4228">IFERROR(INDEX('Pontuação'!G$13:G$101, MATCH(T4228, 'Pontuação'!F$13:F$101, 0)), "Faixa Indefinida")</f>
        <v>B</v>
      </c>
      <c r="V4228" s="11">
        <f t="shared" si="2"/>
        <v>0</v>
      </c>
      <c r="W4228" s="11">
        <f t="shared" si="3"/>
        <v>1</v>
      </c>
      <c r="X4228" s="11">
        <f t="shared" si="4"/>
        <v>0</v>
      </c>
      <c r="Y4228" s="11">
        <f t="shared" si="5"/>
        <v>0</v>
      </c>
      <c r="Z4228" s="12">
        <f>ROUNDUP(SUM(VLOOKUP(F4228,'Pontuação 3.0'!A$2:B$11,2,FALSE),VLOOKUP(E4228,'Pontuação 3.0'!C$2:D$11,2,FALSE),VLOOKUP(H4228,'Pontuação 3.0'!I$2:J$11,2,FALSE),VLOOKUP(J4228,'Pontuação 3.0'!G$2:H$11,2,FALSE),VLOOKUP(G4228,'Pontuação 3.0'!E$2:F$11,2,FALSE),VLOOKUP(K4228,'Pontuação 3.0'!K$2:L$11,2,FALSE),VLOOKUP(L4228,'Pontuação 3.0'!M$2:N$13,2,FALSE)),0)</f>
        <v>2469</v>
      </c>
      <c r="AA4228" s="12">
        <f t="shared" si="6"/>
        <v>247</v>
      </c>
      <c r="AB4228" s="12" t="str">
        <f t="array" ref="AB4228">IFERROR(INDEX('Pontuação 3.0'!G$13:G$191, MATCH(AA4228, 'Pontuação 3.0'!F$13:F$191, 0)), "Faixa Indefinida")</f>
        <v>A</v>
      </c>
      <c r="AC4228" s="12">
        <f t="shared" si="7"/>
        <v>1</v>
      </c>
      <c r="AD4228" s="12">
        <f t="shared" si="8"/>
        <v>0</v>
      </c>
      <c r="AE4228" s="12">
        <f t="shared" si="9"/>
        <v>0</v>
      </c>
      <c r="AF4228" s="12">
        <f t="shared" si="10"/>
        <v>0</v>
      </c>
    </row>
    <row r="4229" ht="15.75" customHeight="1">
      <c r="A4229" s="8">
        <v>45689.0</v>
      </c>
      <c r="B4229" s="9" t="s">
        <v>1453</v>
      </c>
      <c r="C4229" s="9" t="s">
        <v>9722</v>
      </c>
      <c r="D4229" s="15">
        <v>6.7991141533E10</v>
      </c>
      <c r="E4229" s="9" t="s">
        <v>13936</v>
      </c>
      <c r="F4229" s="9" t="s">
        <v>13948</v>
      </c>
      <c r="G4229" s="9" t="s">
        <v>13926</v>
      </c>
      <c r="H4229" s="9" t="s">
        <v>13951</v>
      </c>
      <c r="I4229" s="9" t="s">
        <v>13940</v>
      </c>
      <c r="J4229" s="9" t="s">
        <v>13929</v>
      </c>
      <c r="K4229" s="9" t="s">
        <v>13940</v>
      </c>
      <c r="L4229" s="9" t="s">
        <v>13945</v>
      </c>
      <c r="M4229" s="9" t="s">
        <v>13942</v>
      </c>
      <c r="N4229" s="13" t="s">
        <v>12</v>
      </c>
      <c r="O4229" s="13" t="s">
        <v>14</v>
      </c>
      <c r="P4229" s="13" t="s">
        <v>19</v>
      </c>
      <c r="Q4229" s="13" t="s">
        <v>20</v>
      </c>
      <c r="R4229" s="13" t="s">
        <v>15</v>
      </c>
      <c r="S4229" s="10">
        <f>ROUNDUP(SUM(VLOOKUP(F4229,'Pontuação'!A$2:B$11,2,FALSE),VLOOKUP(E4229,'Pontuação'!C$2:D$11,2,FALSE),VLOOKUP(H4229,'Pontuação'!I$2:J$11,2,FALSE),VLOOKUP(J4229,'Pontuação'!G$2:H$11,2,FALSE),VLOOKUP(L4229,'Pontuação'!M$2:N$13,2,FALSE)),0)</f>
        <v>1673</v>
      </c>
      <c r="T4229" s="11">
        <f t="shared" si="1"/>
        <v>167</v>
      </c>
      <c r="U4229" s="11" t="str">
        <f t="array" ref="U4229">IFERROR(INDEX('Pontuação'!G$13:G$101, MATCH(T4229, 'Pontuação'!F$13:F$101, 0)), "Faixa Indefinida")</f>
        <v>B</v>
      </c>
      <c r="V4229" s="11">
        <f t="shared" si="2"/>
        <v>0</v>
      </c>
      <c r="W4229" s="11">
        <f t="shared" si="3"/>
        <v>1</v>
      </c>
      <c r="X4229" s="11">
        <f t="shared" si="4"/>
        <v>0</v>
      </c>
      <c r="Y4229" s="11">
        <f t="shared" si="5"/>
        <v>0</v>
      </c>
      <c r="Z4229" s="12">
        <f>ROUNDUP(SUM(VLOOKUP(F4229,'Pontuação 3.0'!A$2:B$11,2,FALSE),VLOOKUP(E4229,'Pontuação 3.0'!C$2:D$11,2,FALSE),VLOOKUP(H4229,'Pontuação 3.0'!I$2:J$11,2,FALSE),VLOOKUP(J4229,'Pontuação 3.0'!G$2:H$11,2,FALSE),VLOOKUP(G4229,'Pontuação 3.0'!E$2:F$11,2,FALSE),VLOOKUP(K4229,'Pontuação 3.0'!K$2:L$11,2,FALSE),VLOOKUP(L4229,'Pontuação 3.0'!M$2:N$13,2,FALSE)),0)</f>
        <v>2075</v>
      </c>
      <c r="AA4229" s="12">
        <f t="shared" si="6"/>
        <v>208</v>
      </c>
      <c r="AB4229" s="12" t="str">
        <f t="array" ref="AB4229">IFERROR(INDEX('Pontuação 3.0'!G$13:G$191, MATCH(AA4229, 'Pontuação 3.0'!F$13:F$191, 0)), "Faixa Indefinida")</f>
        <v>C</v>
      </c>
      <c r="AC4229" s="12">
        <f t="shared" si="7"/>
        <v>0</v>
      </c>
      <c r="AD4229" s="12">
        <f t="shared" si="8"/>
        <v>0</v>
      </c>
      <c r="AE4229" s="12">
        <f t="shared" si="9"/>
        <v>1</v>
      </c>
      <c r="AF4229" s="12">
        <f t="shared" si="10"/>
        <v>0</v>
      </c>
    </row>
    <row r="4230" ht="15.75" customHeight="1">
      <c r="A4230" s="8">
        <v>45689.0</v>
      </c>
      <c r="B4230" s="9" t="s">
        <v>9719</v>
      </c>
      <c r="C4230" s="9" t="s">
        <v>9720</v>
      </c>
      <c r="D4230" s="15">
        <v>5.3991040457E10</v>
      </c>
      <c r="E4230" s="9" t="s">
        <v>13936</v>
      </c>
      <c r="F4230" s="9" t="s">
        <v>13948</v>
      </c>
      <c r="G4230" s="9" t="s">
        <v>13944</v>
      </c>
      <c r="H4230" s="9" t="s">
        <v>13951</v>
      </c>
      <c r="I4230" s="9" t="s">
        <v>13940</v>
      </c>
      <c r="J4230" s="9" t="s">
        <v>13939</v>
      </c>
      <c r="K4230" s="9" t="s">
        <v>13940</v>
      </c>
      <c r="L4230" s="9" t="s">
        <v>13945</v>
      </c>
      <c r="M4230" s="9" t="s">
        <v>13942</v>
      </c>
      <c r="N4230" s="13" t="s">
        <v>12</v>
      </c>
      <c r="O4230" s="13" t="s">
        <v>14</v>
      </c>
      <c r="P4230" s="13" t="s">
        <v>13</v>
      </c>
      <c r="Q4230" s="13" t="s">
        <v>20</v>
      </c>
      <c r="R4230" s="13" t="s">
        <v>15</v>
      </c>
      <c r="S4230" s="10">
        <f>ROUNDUP(SUM(VLOOKUP(F4230,'Pontuação'!A$2:B$11,2,FALSE),VLOOKUP(E4230,'Pontuação'!C$2:D$11,2,FALSE),VLOOKUP(H4230,'Pontuação'!I$2:J$11,2,FALSE),VLOOKUP(J4230,'Pontuação'!G$2:H$11,2,FALSE),VLOOKUP(L4230,'Pontuação'!M$2:N$13,2,FALSE)),0)</f>
        <v>1778</v>
      </c>
      <c r="T4230" s="11">
        <f t="shared" si="1"/>
        <v>178</v>
      </c>
      <c r="U4230" s="11" t="str">
        <f t="array" ref="U4230">IFERROR(INDEX('Pontuação'!G$13:G$101, MATCH(T4230, 'Pontuação'!F$13:F$101, 0)), "Faixa Indefinida")</f>
        <v>B</v>
      </c>
      <c r="V4230" s="11">
        <f t="shared" si="2"/>
        <v>0</v>
      </c>
      <c r="W4230" s="11">
        <f t="shared" si="3"/>
        <v>1</v>
      </c>
      <c r="X4230" s="11">
        <f t="shared" si="4"/>
        <v>0</v>
      </c>
      <c r="Y4230" s="11">
        <f t="shared" si="5"/>
        <v>0</v>
      </c>
      <c r="Z4230" s="12">
        <f>ROUNDUP(SUM(VLOOKUP(F4230,'Pontuação 3.0'!A$2:B$11,2,FALSE),VLOOKUP(E4230,'Pontuação 3.0'!C$2:D$11,2,FALSE),VLOOKUP(H4230,'Pontuação 3.0'!I$2:J$11,2,FALSE),VLOOKUP(J4230,'Pontuação 3.0'!G$2:H$11,2,FALSE),VLOOKUP(G4230,'Pontuação 3.0'!E$2:F$11,2,FALSE),VLOOKUP(K4230,'Pontuação 3.0'!K$2:L$11,2,FALSE),VLOOKUP(L4230,'Pontuação 3.0'!M$2:N$13,2,FALSE)),0)</f>
        <v>2087</v>
      </c>
      <c r="AA4230" s="12">
        <f t="shared" si="6"/>
        <v>209</v>
      </c>
      <c r="AB4230" s="12" t="str">
        <f t="array" ref="AB4230">IFERROR(INDEX('Pontuação 3.0'!G$13:G$191, MATCH(AA4230, 'Pontuação 3.0'!F$13:F$191, 0)), "Faixa Indefinida")</f>
        <v>C</v>
      </c>
      <c r="AC4230" s="12">
        <f t="shared" si="7"/>
        <v>0</v>
      </c>
      <c r="AD4230" s="12">
        <f t="shared" si="8"/>
        <v>0</v>
      </c>
      <c r="AE4230" s="12">
        <f t="shared" si="9"/>
        <v>1</v>
      </c>
      <c r="AF4230" s="12">
        <f t="shared" si="10"/>
        <v>0</v>
      </c>
    </row>
    <row r="4231" ht="15.75" customHeight="1">
      <c r="A4231" s="8">
        <v>45689.0</v>
      </c>
      <c r="B4231" s="9" t="s">
        <v>1539</v>
      </c>
      <c r="C4231" s="9" t="s">
        <v>9721</v>
      </c>
      <c r="D4231" s="15">
        <v>1.1990109713E10</v>
      </c>
      <c r="E4231" s="9" t="s">
        <v>13936</v>
      </c>
      <c r="F4231" s="9" t="s">
        <v>13948</v>
      </c>
      <c r="G4231" s="9" t="s">
        <v>13926</v>
      </c>
      <c r="H4231" s="9" t="s">
        <v>13949</v>
      </c>
      <c r="I4231" s="9" t="s">
        <v>13940</v>
      </c>
      <c r="J4231" s="9" t="s">
        <v>13956</v>
      </c>
      <c r="K4231" s="9" t="s">
        <v>13940</v>
      </c>
      <c r="L4231" s="9" t="s">
        <v>13931</v>
      </c>
      <c r="M4231" s="9" t="s">
        <v>13946</v>
      </c>
      <c r="N4231" s="13" t="s">
        <v>12</v>
      </c>
      <c r="O4231" s="13" t="s">
        <v>14</v>
      </c>
      <c r="P4231" s="13" t="s">
        <v>24</v>
      </c>
      <c r="Q4231" s="13" t="s">
        <v>20</v>
      </c>
      <c r="R4231" s="13" t="s">
        <v>65</v>
      </c>
      <c r="S4231" s="10">
        <f>ROUNDUP(SUM(VLOOKUP(F4231,'Pontuação'!A$2:B$11,2,FALSE),VLOOKUP(E4231,'Pontuação'!C$2:D$11,2,FALSE),VLOOKUP(H4231,'Pontuação'!I$2:J$11,2,FALSE),VLOOKUP(J4231,'Pontuação'!G$2:H$11,2,FALSE),VLOOKUP(L4231,'Pontuação'!M$2:N$13,2,FALSE)),0)</f>
        <v>1861</v>
      </c>
      <c r="T4231" s="11">
        <f t="shared" si="1"/>
        <v>186</v>
      </c>
      <c r="U4231" s="11" t="str">
        <f t="array" ref="U4231">IFERROR(INDEX('Pontuação'!G$13:G$101, MATCH(T4231, 'Pontuação'!F$13:F$101, 0)), "Faixa Indefinida")</f>
        <v>A</v>
      </c>
      <c r="V4231" s="11">
        <f t="shared" si="2"/>
        <v>1</v>
      </c>
      <c r="W4231" s="11">
        <f t="shared" si="3"/>
        <v>0</v>
      </c>
      <c r="X4231" s="11">
        <f t="shared" si="4"/>
        <v>0</v>
      </c>
      <c r="Y4231" s="11">
        <f t="shared" si="5"/>
        <v>0</v>
      </c>
      <c r="Z4231" s="12">
        <f>ROUNDUP(SUM(VLOOKUP(F4231,'Pontuação 3.0'!A$2:B$11,2,FALSE),VLOOKUP(E4231,'Pontuação 3.0'!C$2:D$11,2,FALSE),VLOOKUP(H4231,'Pontuação 3.0'!I$2:J$11,2,FALSE),VLOOKUP(J4231,'Pontuação 3.0'!G$2:H$11,2,FALSE),VLOOKUP(G4231,'Pontuação 3.0'!E$2:F$11,2,FALSE),VLOOKUP(K4231,'Pontuação 3.0'!K$2:L$11,2,FALSE),VLOOKUP(L4231,'Pontuação 3.0'!M$2:N$13,2,FALSE)),0)</f>
        <v>2351</v>
      </c>
      <c r="AA4231" s="12">
        <f t="shared" si="6"/>
        <v>235</v>
      </c>
      <c r="AB4231" s="12" t="str">
        <f t="array" ref="AB4231">IFERROR(INDEX('Pontuação 3.0'!G$13:G$191, MATCH(AA4231, 'Pontuação 3.0'!F$13:F$191, 0)), "Faixa Indefinida")</f>
        <v>B</v>
      </c>
      <c r="AC4231" s="12">
        <f t="shared" si="7"/>
        <v>0</v>
      </c>
      <c r="AD4231" s="12">
        <f t="shared" si="8"/>
        <v>1</v>
      </c>
      <c r="AE4231" s="12">
        <f t="shared" si="9"/>
        <v>0</v>
      </c>
      <c r="AF4231" s="12">
        <f t="shared" si="10"/>
        <v>0</v>
      </c>
    </row>
    <row r="4232" ht="15.75" customHeight="1">
      <c r="A4232" s="8">
        <v>45689.0</v>
      </c>
      <c r="B4232" s="9" t="s">
        <v>9723</v>
      </c>
      <c r="C4232" s="9" t="s">
        <v>9724</v>
      </c>
      <c r="D4232" s="15">
        <v>1.1930179341E10</v>
      </c>
      <c r="E4232" s="9" t="s">
        <v>13936</v>
      </c>
      <c r="F4232" s="9" t="s">
        <v>13948</v>
      </c>
      <c r="G4232" s="9" t="s">
        <v>13944</v>
      </c>
      <c r="H4232" s="9" t="s">
        <v>13951</v>
      </c>
      <c r="I4232" s="9" t="s">
        <v>13940</v>
      </c>
      <c r="J4232" s="9" t="s">
        <v>13929</v>
      </c>
      <c r="K4232" s="9" t="s">
        <v>13940</v>
      </c>
      <c r="L4232" s="9" t="s">
        <v>13954</v>
      </c>
      <c r="M4232" s="9" t="s">
        <v>13942</v>
      </c>
      <c r="N4232" s="13" t="s">
        <v>12</v>
      </c>
      <c r="O4232" s="13" t="s">
        <v>14</v>
      </c>
      <c r="P4232" s="13" t="s">
        <v>13</v>
      </c>
      <c r="Q4232" s="13" t="s">
        <v>20</v>
      </c>
      <c r="R4232" s="13" t="s">
        <v>65</v>
      </c>
      <c r="S4232" s="10">
        <f>ROUNDUP(SUM(VLOOKUP(F4232,'Pontuação'!A$2:B$11,2,FALSE),VLOOKUP(E4232,'Pontuação'!C$2:D$11,2,FALSE),VLOOKUP(H4232,'Pontuação'!I$2:J$11,2,FALSE),VLOOKUP(J4232,'Pontuação'!G$2:H$11,2,FALSE),VLOOKUP(L4232,'Pontuação'!M$2:N$13,2,FALSE)),0)</f>
        <v>1504</v>
      </c>
      <c r="T4232" s="11">
        <f t="shared" si="1"/>
        <v>150</v>
      </c>
      <c r="U4232" s="11" t="str">
        <f t="array" ref="U4232">IFERROR(INDEX('Pontuação'!G$13:G$101, MATCH(T4232, 'Pontuação'!F$13:F$101, 0)), "Faixa Indefinida")</f>
        <v>C</v>
      </c>
      <c r="V4232" s="11">
        <f t="shared" si="2"/>
        <v>0</v>
      </c>
      <c r="W4232" s="11">
        <f t="shared" si="3"/>
        <v>0</v>
      </c>
      <c r="X4232" s="11">
        <f t="shared" si="4"/>
        <v>1</v>
      </c>
      <c r="Y4232" s="11">
        <f t="shared" si="5"/>
        <v>0</v>
      </c>
      <c r="Z4232" s="12">
        <f>ROUNDUP(SUM(VLOOKUP(F4232,'Pontuação 3.0'!A$2:B$11,2,FALSE),VLOOKUP(E4232,'Pontuação 3.0'!C$2:D$11,2,FALSE),VLOOKUP(H4232,'Pontuação 3.0'!I$2:J$11,2,FALSE),VLOOKUP(J4232,'Pontuação 3.0'!G$2:H$11,2,FALSE),VLOOKUP(G4232,'Pontuação 3.0'!E$2:F$11,2,FALSE),VLOOKUP(K4232,'Pontuação 3.0'!K$2:L$11,2,FALSE),VLOOKUP(L4232,'Pontuação 3.0'!M$2:N$13,2,FALSE)),0)</f>
        <v>1819</v>
      </c>
      <c r="AA4232" s="12">
        <f t="shared" si="6"/>
        <v>182</v>
      </c>
      <c r="AB4232" s="12" t="str">
        <f t="array" ref="AB4232">IFERROR(INDEX('Pontuação 3.0'!G$13:G$191, MATCH(AA4232, 'Pontuação 3.0'!F$13:F$191, 0)), "Faixa Indefinida")</f>
        <v>D</v>
      </c>
      <c r="AC4232" s="12">
        <f t="shared" si="7"/>
        <v>0</v>
      </c>
      <c r="AD4232" s="12">
        <f t="shared" si="8"/>
        <v>0</v>
      </c>
      <c r="AE4232" s="12">
        <f t="shared" si="9"/>
        <v>0</v>
      </c>
      <c r="AF4232" s="12">
        <f t="shared" si="10"/>
        <v>1</v>
      </c>
    </row>
    <row r="4233" ht="15.75" customHeight="1">
      <c r="A4233" s="8">
        <v>45689.0</v>
      </c>
      <c r="B4233" s="9" t="s">
        <v>9725</v>
      </c>
      <c r="C4233" s="9" t="s">
        <v>9726</v>
      </c>
      <c r="D4233" s="15">
        <v>2.4998358831E10</v>
      </c>
      <c r="E4233" s="9" t="s">
        <v>13936</v>
      </c>
      <c r="F4233" s="9" t="s">
        <v>13937</v>
      </c>
      <c r="G4233" s="9" t="s">
        <v>13944</v>
      </c>
      <c r="H4233" s="9" t="s">
        <v>13927</v>
      </c>
      <c r="I4233" s="9" t="s">
        <v>13940</v>
      </c>
      <c r="J4233" s="9" t="s">
        <v>13929</v>
      </c>
      <c r="K4233" s="9" t="s">
        <v>13930</v>
      </c>
      <c r="L4233" s="9" t="s">
        <v>13945</v>
      </c>
      <c r="M4233" s="9" t="s">
        <v>13952</v>
      </c>
      <c r="N4233" s="13" t="s">
        <v>12</v>
      </c>
      <c r="O4233" s="13" t="s">
        <v>14</v>
      </c>
      <c r="P4233" s="13" t="s">
        <v>32</v>
      </c>
      <c r="Q4233" s="13" t="s">
        <v>20</v>
      </c>
      <c r="R4233" s="13" t="s">
        <v>65</v>
      </c>
      <c r="S4233" s="10">
        <f>ROUNDUP(SUM(VLOOKUP(F4233,'Pontuação'!A$2:B$11,2,FALSE),VLOOKUP(E4233,'Pontuação'!C$2:D$11,2,FALSE),VLOOKUP(H4233,'Pontuação'!I$2:J$11,2,FALSE),VLOOKUP(J4233,'Pontuação'!G$2:H$11,2,FALSE),VLOOKUP(L4233,'Pontuação'!M$2:N$13,2,FALSE)),0)</f>
        <v>1542</v>
      </c>
      <c r="T4233" s="11">
        <f t="shared" si="1"/>
        <v>154</v>
      </c>
      <c r="U4233" s="11" t="str">
        <f t="array" ref="U4233">IFERROR(INDEX('Pontuação'!G$13:G$101, MATCH(T4233, 'Pontuação'!F$13:F$101, 0)), "Faixa Indefinida")</f>
        <v>C</v>
      </c>
      <c r="V4233" s="11">
        <f t="shared" si="2"/>
        <v>0</v>
      </c>
      <c r="W4233" s="11">
        <f t="shared" si="3"/>
        <v>0</v>
      </c>
      <c r="X4233" s="11">
        <f t="shared" si="4"/>
        <v>1</v>
      </c>
      <c r="Y4233" s="11">
        <f t="shared" si="5"/>
        <v>0</v>
      </c>
      <c r="Z4233" s="12">
        <f>ROUNDUP(SUM(VLOOKUP(F4233,'Pontuação 3.0'!A$2:B$11,2,FALSE),VLOOKUP(E4233,'Pontuação 3.0'!C$2:D$11,2,FALSE),VLOOKUP(H4233,'Pontuação 3.0'!I$2:J$11,2,FALSE),VLOOKUP(J4233,'Pontuação 3.0'!G$2:H$11,2,FALSE),VLOOKUP(G4233,'Pontuação 3.0'!E$2:F$11,2,FALSE),VLOOKUP(K4233,'Pontuação 3.0'!K$2:L$11,2,FALSE),VLOOKUP(L4233,'Pontuação 3.0'!M$2:N$13,2,FALSE)),0)</f>
        <v>1959</v>
      </c>
      <c r="AA4233" s="12">
        <f t="shared" si="6"/>
        <v>196</v>
      </c>
      <c r="AB4233" s="12" t="str">
        <f t="array" ref="AB4233">IFERROR(INDEX('Pontuação 3.0'!G$13:G$191, MATCH(AA4233, 'Pontuação 3.0'!F$13:F$191, 0)), "Faixa Indefinida")</f>
        <v>C</v>
      </c>
      <c r="AC4233" s="12">
        <f t="shared" si="7"/>
        <v>0</v>
      </c>
      <c r="AD4233" s="12">
        <f t="shared" si="8"/>
        <v>0</v>
      </c>
      <c r="AE4233" s="12">
        <f t="shared" si="9"/>
        <v>1</v>
      </c>
      <c r="AF4233" s="12">
        <f t="shared" si="10"/>
        <v>0</v>
      </c>
    </row>
    <row r="4234" ht="15.75" customHeight="1">
      <c r="A4234" s="8">
        <v>45689.0</v>
      </c>
      <c r="B4234" s="9" t="s">
        <v>14192</v>
      </c>
      <c r="C4234" s="9" t="s">
        <v>9724</v>
      </c>
      <c r="D4234" s="15">
        <v>1.1930179341E10</v>
      </c>
      <c r="E4234" s="9" t="s">
        <v>13936</v>
      </c>
      <c r="F4234" s="9" t="s">
        <v>13948</v>
      </c>
      <c r="G4234" s="9" t="s">
        <v>13944</v>
      </c>
      <c r="H4234" s="9" t="s">
        <v>13951</v>
      </c>
      <c r="I4234" s="9" t="s">
        <v>13940</v>
      </c>
      <c r="J4234" s="9" t="s">
        <v>13929</v>
      </c>
      <c r="K4234" s="9" t="s">
        <v>13940</v>
      </c>
      <c r="L4234" s="9" t="s">
        <v>13945</v>
      </c>
      <c r="M4234" s="9" t="s">
        <v>13942</v>
      </c>
      <c r="N4234" s="13" t="s">
        <v>12</v>
      </c>
      <c r="O4234" s="13" t="s">
        <v>14</v>
      </c>
      <c r="P4234" s="13" t="s">
        <v>13</v>
      </c>
      <c r="Q4234" s="13" t="s">
        <v>20</v>
      </c>
      <c r="R4234" s="13" t="s">
        <v>65</v>
      </c>
      <c r="S4234" s="10">
        <f>ROUNDUP(SUM(VLOOKUP(F4234,'Pontuação'!A$2:B$11,2,FALSE),VLOOKUP(E4234,'Pontuação'!C$2:D$11,2,FALSE),VLOOKUP(H4234,'Pontuação'!I$2:J$11,2,FALSE),VLOOKUP(J4234,'Pontuação'!G$2:H$11,2,FALSE),VLOOKUP(L4234,'Pontuação'!M$2:N$13,2,FALSE)),0)</f>
        <v>1673</v>
      </c>
      <c r="T4234" s="11">
        <f t="shared" si="1"/>
        <v>167</v>
      </c>
      <c r="U4234" s="11" t="str">
        <f t="array" ref="U4234">IFERROR(INDEX('Pontuação'!G$13:G$101, MATCH(T4234, 'Pontuação'!F$13:F$101, 0)), "Faixa Indefinida")</f>
        <v>B</v>
      </c>
      <c r="V4234" s="11">
        <f t="shared" si="2"/>
        <v>0</v>
      </c>
      <c r="W4234" s="11">
        <f t="shared" si="3"/>
        <v>1</v>
      </c>
      <c r="X4234" s="11">
        <f t="shared" si="4"/>
        <v>0</v>
      </c>
      <c r="Y4234" s="11">
        <f t="shared" si="5"/>
        <v>0</v>
      </c>
      <c r="Z4234" s="12">
        <f>ROUNDUP(SUM(VLOOKUP(F4234,'Pontuação 3.0'!A$2:B$11,2,FALSE),VLOOKUP(E4234,'Pontuação 3.0'!C$2:D$11,2,FALSE),VLOOKUP(H4234,'Pontuação 3.0'!I$2:J$11,2,FALSE),VLOOKUP(J4234,'Pontuação 3.0'!G$2:H$11,2,FALSE),VLOOKUP(G4234,'Pontuação 3.0'!E$2:F$11,2,FALSE),VLOOKUP(K4234,'Pontuação 3.0'!K$2:L$11,2,FALSE),VLOOKUP(L4234,'Pontuação 3.0'!M$2:N$13,2,FALSE)),0)</f>
        <v>1935</v>
      </c>
      <c r="AA4234" s="12">
        <f t="shared" si="6"/>
        <v>194</v>
      </c>
      <c r="AB4234" s="12" t="str">
        <f t="array" ref="AB4234">IFERROR(INDEX('Pontuação 3.0'!G$13:G$191, MATCH(AA4234, 'Pontuação 3.0'!F$13:F$191, 0)), "Faixa Indefinida")</f>
        <v>C</v>
      </c>
      <c r="AC4234" s="12">
        <f t="shared" si="7"/>
        <v>0</v>
      </c>
      <c r="AD4234" s="12">
        <f t="shared" si="8"/>
        <v>0</v>
      </c>
      <c r="AE4234" s="12">
        <f t="shared" si="9"/>
        <v>1</v>
      </c>
      <c r="AF4234" s="12">
        <f t="shared" si="10"/>
        <v>0</v>
      </c>
    </row>
    <row r="4235" ht="15.75" customHeight="1">
      <c r="A4235" s="8">
        <v>45689.0</v>
      </c>
      <c r="B4235" s="9" t="s">
        <v>9705</v>
      </c>
      <c r="C4235" s="9" t="s">
        <v>9706</v>
      </c>
      <c r="D4235" s="15">
        <v>1.99843795E10</v>
      </c>
      <c r="E4235" s="9" t="s">
        <v>13936</v>
      </c>
      <c r="F4235" s="9" t="s">
        <v>13950</v>
      </c>
      <c r="G4235" s="9" t="s">
        <v>13926</v>
      </c>
      <c r="H4235" s="9" t="s">
        <v>13927</v>
      </c>
      <c r="I4235" s="9" t="s">
        <v>13940</v>
      </c>
      <c r="J4235" s="9" t="s">
        <v>13929</v>
      </c>
      <c r="K4235" s="9" t="s">
        <v>13940</v>
      </c>
      <c r="L4235" s="9" t="s">
        <v>13945</v>
      </c>
      <c r="M4235" s="9" t="s">
        <v>13946</v>
      </c>
      <c r="N4235" s="13" t="s">
        <v>12</v>
      </c>
      <c r="O4235" s="13" t="s">
        <v>14</v>
      </c>
      <c r="P4235" s="13" t="s">
        <v>32</v>
      </c>
      <c r="Q4235" s="13" t="s">
        <v>20</v>
      </c>
      <c r="R4235" s="13" t="s">
        <v>15</v>
      </c>
      <c r="S4235" s="10">
        <f>ROUNDUP(SUM(VLOOKUP(F4235,'Pontuação'!A$2:B$11,2,FALSE),VLOOKUP(E4235,'Pontuação'!C$2:D$11,2,FALSE),VLOOKUP(H4235,'Pontuação'!I$2:J$11,2,FALSE),VLOOKUP(J4235,'Pontuação'!G$2:H$11,2,FALSE),VLOOKUP(L4235,'Pontuação'!M$2:N$13,2,FALSE)),0)</f>
        <v>1571</v>
      </c>
      <c r="T4235" s="11">
        <f t="shared" si="1"/>
        <v>157</v>
      </c>
      <c r="U4235" s="11" t="str">
        <f t="array" ref="U4235">IFERROR(INDEX('Pontuação'!G$13:G$101, MATCH(T4235, 'Pontuação'!F$13:F$101, 0)), "Faixa Indefinida")</f>
        <v>C</v>
      </c>
      <c r="V4235" s="11">
        <f t="shared" si="2"/>
        <v>0</v>
      </c>
      <c r="W4235" s="11">
        <f t="shared" si="3"/>
        <v>0</v>
      </c>
      <c r="X4235" s="11">
        <f t="shared" si="4"/>
        <v>1</v>
      </c>
      <c r="Y4235" s="11">
        <f t="shared" si="5"/>
        <v>0</v>
      </c>
      <c r="Z4235" s="12">
        <f>ROUNDUP(SUM(VLOOKUP(F4235,'Pontuação 3.0'!A$2:B$11,2,FALSE),VLOOKUP(E4235,'Pontuação 3.0'!C$2:D$11,2,FALSE),VLOOKUP(H4235,'Pontuação 3.0'!I$2:J$11,2,FALSE),VLOOKUP(J4235,'Pontuação 3.0'!G$2:H$11,2,FALSE),VLOOKUP(G4235,'Pontuação 3.0'!E$2:F$11,2,FALSE),VLOOKUP(K4235,'Pontuação 3.0'!K$2:L$11,2,FALSE),VLOOKUP(L4235,'Pontuação 3.0'!M$2:N$13,2,FALSE)),0)</f>
        <v>2060</v>
      </c>
      <c r="AA4235" s="12">
        <f t="shared" si="6"/>
        <v>206</v>
      </c>
      <c r="AB4235" s="12" t="str">
        <f t="array" ref="AB4235">IFERROR(INDEX('Pontuação 3.0'!G$13:G$191, MATCH(AA4235, 'Pontuação 3.0'!F$13:F$191, 0)), "Faixa Indefinida")</f>
        <v>C</v>
      </c>
      <c r="AC4235" s="12">
        <f t="shared" si="7"/>
        <v>0</v>
      </c>
      <c r="AD4235" s="12">
        <f t="shared" si="8"/>
        <v>0</v>
      </c>
      <c r="AE4235" s="12">
        <f t="shared" si="9"/>
        <v>1</v>
      </c>
      <c r="AF4235" s="12">
        <f t="shared" si="10"/>
        <v>0</v>
      </c>
    </row>
    <row r="4236" ht="15.75" customHeight="1">
      <c r="A4236" s="8">
        <v>45689.0</v>
      </c>
      <c r="B4236" s="9" t="s">
        <v>9727</v>
      </c>
      <c r="C4236" s="9" t="s">
        <v>9728</v>
      </c>
      <c r="D4236" s="15">
        <v>1.1967278103E10</v>
      </c>
      <c r="E4236" s="9" t="s">
        <v>13936</v>
      </c>
      <c r="F4236" s="9" t="s">
        <v>13950</v>
      </c>
      <c r="G4236" s="9" t="s">
        <v>13926</v>
      </c>
      <c r="H4236" s="9" t="s">
        <v>13949</v>
      </c>
      <c r="I4236" s="9" t="s">
        <v>13940</v>
      </c>
      <c r="J4236" s="9" t="s">
        <v>13929</v>
      </c>
      <c r="K4236" s="9" t="s">
        <v>13940</v>
      </c>
      <c r="L4236" s="9" t="s">
        <v>13945</v>
      </c>
      <c r="M4236" s="9" t="s">
        <v>13952</v>
      </c>
      <c r="N4236" s="13" t="s">
        <v>12</v>
      </c>
      <c r="O4236" s="13" t="s">
        <v>14</v>
      </c>
      <c r="P4236" s="13" t="s">
        <v>399</v>
      </c>
      <c r="Q4236" s="13" t="s">
        <v>20</v>
      </c>
      <c r="R4236" s="13" t="s">
        <v>65</v>
      </c>
      <c r="S4236" s="10">
        <f>ROUNDUP(SUM(VLOOKUP(F4236,'Pontuação'!A$2:B$11,2,FALSE),VLOOKUP(E4236,'Pontuação'!C$2:D$11,2,FALSE),VLOOKUP(H4236,'Pontuação'!I$2:J$11,2,FALSE),VLOOKUP(J4236,'Pontuação'!G$2:H$11,2,FALSE),VLOOKUP(L4236,'Pontuação'!M$2:N$13,2,FALSE)),0)</f>
        <v>1727</v>
      </c>
      <c r="T4236" s="11">
        <f t="shared" si="1"/>
        <v>173</v>
      </c>
      <c r="U4236" s="11" t="str">
        <f t="array" ref="U4236">IFERROR(INDEX('Pontuação'!G$13:G$101, MATCH(T4236, 'Pontuação'!F$13:F$101, 0)), "Faixa Indefinida")</f>
        <v>B</v>
      </c>
      <c r="V4236" s="11">
        <f t="shared" si="2"/>
        <v>0</v>
      </c>
      <c r="W4236" s="11">
        <f t="shared" si="3"/>
        <v>1</v>
      </c>
      <c r="X4236" s="11">
        <f t="shared" si="4"/>
        <v>0</v>
      </c>
      <c r="Y4236" s="11">
        <f t="shared" si="5"/>
        <v>0</v>
      </c>
      <c r="Z4236" s="12">
        <f>ROUNDUP(SUM(VLOOKUP(F4236,'Pontuação 3.0'!A$2:B$11,2,FALSE),VLOOKUP(E4236,'Pontuação 3.0'!C$2:D$11,2,FALSE),VLOOKUP(H4236,'Pontuação 3.0'!I$2:J$11,2,FALSE),VLOOKUP(J4236,'Pontuação 3.0'!G$2:H$11,2,FALSE),VLOOKUP(G4236,'Pontuação 3.0'!E$2:F$11,2,FALSE),VLOOKUP(K4236,'Pontuação 3.0'!K$2:L$11,2,FALSE),VLOOKUP(L4236,'Pontuação 3.0'!M$2:N$13,2,FALSE)),0)</f>
        <v>2295</v>
      </c>
      <c r="AA4236" s="12">
        <f t="shared" si="6"/>
        <v>230</v>
      </c>
      <c r="AB4236" s="12" t="str">
        <f t="array" ref="AB4236">IFERROR(INDEX('Pontuação 3.0'!G$13:G$191, MATCH(AA4236, 'Pontuação 3.0'!F$13:F$191, 0)), "Faixa Indefinida")</f>
        <v>B</v>
      </c>
      <c r="AC4236" s="12">
        <f t="shared" si="7"/>
        <v>0</v>
      </c>
      <c r="AD4236" s="12">
        <f t="shared" si="8"/>
        <v>1</v>
      </c>
      <c r="AE4236" s="12">
        <f t="shared" si="9"/>
        <v>0</v>
      </c>
      <c r="AF4236" s="12">
        <f t="shared" si="10"/>
        <v>0</v>
      </c>
    </row>
    <row r="4237" ht="15.75" customHeight="1">
      <c r="A4237" s="8">
        <v>45689.0</v>
      </c>
      <c r="B4237" s="9" t="s">
        <v>9729</v>
      </c>
      <c r="C4237" s="9" t="s">
        <v>9730</v>
      </c>
      <c r="D4237" s="15">
        <v>8.398183253E10</v>
      </c>
      <c r="E4237" s="9" t="s">
        <v>13936</v>
      </c>
      <c r="F4237" s="9" t="s">
        <v>13950</v>
      </c>
      <c r="G4237" s="9" t="s">
        <v>13926</v>
      </c>
      <c r="H4237" s="9" t="s">
        <v>13951</v>
      </c>
      <c r="I4237" s="9" t="s">
        <v>13940</v>
      </c>
      <c r="J4237" s="9" t="s">
        <v>13929</v>
      </c>
      <c r="K4237" s="9" t="s">
        <v>13940</v>
      </c>
      <c r="L4237" s="9" t="s">
        <v>13945</v>
      </c>
      <c r="M4237" s="9" t="s">
        <v>13942</v>
      </c>
      <c r="N4237" s="13" t="s">
        <v>12</v>
      </c>
      <c r="O4237" s="13" t="s">
        <v>14</v>
      </c>
      <c r="P4237" s="13" t="s">
        <v>32</v>
      </c>
      <c r="Q4237" s="13" t="s">
        <v>20</v>
      </c>
      <c r="R4237" s="13" t="s">
        <v>15</v>
      </c>
      <c r="S4237" s="10">
        <f>ROUNDUP(SUM(VLOOKUP(F4237,'Pontuação'!A$2:B$11,2,FALSE),VLOOKUP(E4237,'Pontuação'!C$2:D$11,2,FALSE),VLOOKUP(H4237,'Pontuação'!I$2:J$11,2,FALSE),VLOOKUP(J4237,'Pontuação'!G$2:H$11,2,FALSE),VLOOKUP(L4237,'Pontuação'!M$2:N$13,2,FALSE)),0)</f>
        <v>1685</v>
      </c>
      <c r="T4237" s="11">
        <f t="shared" si="1"/>
        <v>169</v>
      </c>
      <c r="U4237" s="11" t="str">
        <f t="array" ref="U4237">IFERROR(INDEX('Pontuação'!G$13:G$101, MATCH(T4237, 'Pontuação'!F$13:F$101, 0)), "Faixa Indefinida")</f>
        <v>B</v>
      </c>
      <c r="V4237" s="11">
        <f t="shared" si="2"/>
        <v>0</v>
      </c>
      <c r="W4237" s="11">
        <f t="shared" si="3"/>
        <v>1</v>
      </c>
      <c r="X4237" s="11">
        <f t="shared" si="4"/>
        <v>0</v>
      </c>
      <c r="Y4237" s="11">
        <f t="shared" si="5"/>
        <v>0</v>
      </c>
      <c r="Z4237" s="12">
        <f>ROUNDUP(SUM(VLOOKUP(F4237,'Pontuação 3.0'!A$2:B$11,2,FALSE),VLOOKUP(E4237,'Pontuação 3.0'!C$2:D$11,2,FALSE),VLOOKUP(H4237,'Pontuação 3.0'!I$2:J$11,2,FALSE),VLOOKUP(J4237,'Pontuação 3.0'!G$2:H$11,2,FALSE),VLOOKUP(G4237,'Pontuação 3.0'!E$2:F$11,2,FALSE),VLOOKUP(K4237,'Pontuação 3.0'!K$2:L$11,2,FALSE),VLOOKUP(L4237,'Pontuação 3.0'!M$2:N$13,2,FALSE)),0)</f>
        <v>2208</v>
      </c>
      <c r="AA4237" s="12">
        <f t="shared" si="6"/>
        <v>221</v>
      </c>
      <c r="AB4237" s="12" t="str">
        <f t="array" ref="AB4237">IFERROR(INDEX('Pontuação 3.0'!G$13:G$191, MATCH(AA4237, 'Pontuação 3.0'!F$13:F$191, 0)), "Faixa Indefinida")</f>
        <v>B</v>
      </c>
      <c r="AC4237" s="12">
        <f t="shared" si="7"/>
        <v>0</v>
      </c>
      <c r="AD4237" s="12">
        <f t="shared" si="8"/>
        <v>1</v>
      </c>
      <c r="AE4237" s="12">
        <f t="shared" si="9"/>
        <v>0</v>
      </c>
      <c r="AF4237" s="12">
        <f t="shared" si="10"/>
        <v>0</v>
      </c>
    </row>
    <row r="4238" ht="15.75" customHeight="1">
      <c r="A4238" s="8">
        <v>45689.0</v>
      </c>
      <c r="B4238" s="9" t="s">
        <v>9733</v>
      </c>
      <c r="C4238" s="9" t="s">
        <v>9734</v>
      </c>
      <c r="D4238" s="15">
        <v>9.3991262866E10</v>
      </c>
      <c r="E4238" s="9" t="s">
        <v>13936</v>
      </c>
      <c r="F4238" s="9" t="s">
        <v>13948</v>
      </c>
      <c r="G4238" s="9" t="s">
        <v>13944</v>
      </c>
      <c r="H4238" s="9" t="s">
        <v>13927</v>
      </c>
      <c r="I4238" s="9" t="s">
        <v>13940</v>
      </c>
      <c r="J4238" s="9" t="s">
        <v>13939</v>
      </c>
      <c r="K4238" s="9" t="s">
        <v>13940</v>
      </c>
      <c r="L4238" s="9" t="s">
        <v>13931</v>
      </c>
      <c r="M4238" s="9" t="s">
        <v>13952</v>
      </c>
      <c r="N4238" s="13" t="s">
        <v>12</v>
      </c>
      <c r="O4238" s="13" t="s">
        <v>14</v>
      </c>
      <c r="P4238" s="13" t="s">
        <v>93</v>
      </c>
      <c r="Q4238" s="13" t="s">
        <v>20</v>
      </c>
      <c r="R4238" s="13" t="s">
        <v>15</v>
      </c>
      <c r="S4238" s="10">
        <f>ROUNDUP(SUM(VLOOKUP(F4238,'Pontuação'!A$2:B$11,2,FALSE),VLOOKUP(E4238,'Pontuação'!C$2:D$11,2,FALSE),VLOOKUP(H4238,'Pontuação'!I$2:J$11,2,FALSE),VLOOKUP(J4238,'Pontuação'!G$2:H$11,2,FALSE),VLOOKUP(L4238,'Pontuação'!M$2:N$13,2,FALSE)),0)</f>
        <v>1532</v>
      </c>
      <c r="T4238" s="11">
        <f t="shared" si="1"/>
        <v>153</v>
      </c>
      <c r="U4238" s="11" t="str">
        <f t="array" ref="U4238">IFERROR(INDEX('Pontuação'!G$13:G$101, MATCH(T4238, 'Pontuação'!F$13:F$101, 0)), "Faixa Indefinida")</f>
        <v>C</v>
      </c>
      <c r="V4238" s="11">
        <f t="shared" si="2"/>
        <v>0</v>
      </c>
      <c r="W4238" s="11">
        <f t="shared" si="3"/>
        <v>0</v>
      </c>
      <c r="X4238" s="11">
        <f t="shared" si="4"/>
        <v>1</v>
      </c>
      <c r="Y4238" s="11">
        <f t="shared" si="5"/>
        <v>0</v>
      </c>
      <c r="Z4238" s="12">
        <f>ROUNDUP(SUM(VLOOKUP(F4238,'Pontuação 3.0'!A$2:B$11,2,FALSE),VLOOKUP(E4238,'Pontuação 3.0'!C$2:D$11,2,FALSE),VLOOKUP(H4238,'Pontuação 3.0'!I$2:J$11,2,FALSE),VLOOKUP(J4238,'Pontuação 3.0'!G$2:H$11,2,FALSE),VLOOKUP(G4238,'Pontuação 3.0'!E$2:F$11,2,FALSE),VLOOKUP(K4238,'Pontuação 3.0'!K$2:L$11,2,FALSE),VLOOKUP(L4238,'Pontuação 3.0'!M$2:N$13,2,FALSE)),0)</f>
        <v>1853</v>
      </c>
      <c r="AA4238" s="12">
        <f t="shared" si="6"/>
        <v>185</v>
      </c>
      <c r="AB4238" s="12" t="str">
        <f t="array" ref="AB4238">IFERROR(INDEX('Pontuação 3.0'!G$13:G$191, MATCH(AA4238, 'Pontuação 3.0'!F$13:F$191, 0)), "Faixa Indefinida")</f>
        <v>D</v>
      </c>
      <c r="AC4238" s="12">
        <f t="shared" si="7"/>
        <v>0</v>
      </c>
      <c r="AD4238" s="12">
        <f t="shared" si="8"/>
        <v>0</v>
      </c>
      <c r="AE4238" s="12">
        <f t="shared" si="9"/>
        <v>0</v>
      </c>
      <c r="AF4238" s="12">
        <f t="shared" si="10"/>
        <v>1</v>
      </c>
    </row>
    <row r="4239" ht="15.75" customHeight="1">
      <c r="A4239" s="8">
        <v>45689.0</v>
      </c>
      <c r="B4239" s="9" t="s">
        <v>4670</v>
      </c>
      <c r="C4239" s="9" t="s">
        <v>9735</v>
      </c>
      <c r="D4239" s="15">
        <v>9.59984377184E11</v>
      </c>
      <c r="E4239" s="9" t="s">
        <v>13936</v>
      </c>
      <c r="F4239" s="9" t="s">
        <v>13950</v>
      </c>
      <c r="G4239" s="9" t="s">
        <v>13944</v>
      </c>
      <c r="H4239" s="9" t="s">
        <v>13951</v>
      </c>
      <c r="I4239" s="9" t="s">
        <v>13940</v>
      </c>
      <c r="J4239" s="9" t="s">
        <v>13929</v>
      </c>
      <c r="K4239" s="9" t="s">
        <v>13930</v>
      </c>
      <c r="L4239" s="9" t="s">
        <v>13945</v>
      </c>
      <c r="M4239" s="9" t="s">
        <v>13952</v>
      </c>
      <c r="N4239" s="13" t="s">
        <v>12</v>
      </c>
      <c r="O4239" s="13" t="s">
        <v>14</v>
      </c>
      <c r="P4239" s="13" t="s">
        <v>32</v>
      </c>
      <c r="Q4239" s="13" t="s">
        <v>20</v>
      </c>
      <c r="R4239" s="13" t="s">
        <v>65</v>
      </c>
      <c r="S4239" s="10">
        <f>ROUNDUP(SUM(VLOOKUP(F4239,'Pontuação'!A$2:B$11,2,FALSE),VLOOKUP(E4239,'Pontuação'!C$2:D$11,2,FALSE),VLOOKUP(H4239,'Pontuação'!I$2:J$11,2,FALSE),VLOOKUP(J4239,'Pontuação'!G$2:H$11,2,FALSE),VLOOKUP(L4239,'Pontuação'!M$2:N$13,2,FALSE)),0)</f>
        <v>1685</v>
      </c>
      <c r="T4239" s="11">
        <f t="shared" si="1"/>
        <v>169</v>
      </c>
      <c r="U4239" s="11" t="str">
        <f t="array" ref="U4239">IFERROR(INDEX('Pontuação'!G$13:G$101, MATCH(T4239, 'Pontuação'!F$13:F$101, 0)), "Faixa Indefinida")</f>
        <v>B</v>
      </c>
      <c r="V4239" s="11">
        <f t="shared" si="2"/>
        <v>0</v>
      </c>
      <c r="W4239" s="11">
        <f t="shared" si="3"/>
        <v>1</v>
      </c>
      <c r="X4239" s="11">
        <f t="shared" si="4"/>
        <v>0</v>
      </c>
      <c r="Y4239" s="11">
        <f t="shared" si="5"/>
        <v>0</v>
      </c>
      <c r="Z4239" s="12">
        <f>ROUNDUP(SUM(VLOOKUP(F4239,'Pontuação 3.0'!A$2:B$11,2,FALSE),VLOOKUP(E4239,'Pontuação 3.0'!C$2:D$11,2,FALSE),VLOOKUP(H4239,'Pontuação 3.0'!I$2:J$11,2,FALSE),VLOOKUP(J4239,'Pontuação 3.0'!G$2:H$11,2,FALSE),VLOOKUP(G4239,'Pontuação 3.0'!E$2:F$11,2,FALSE),VLOOKUP(K4239,'Pontuação 3.0'!K$2:L$11,2,FALSE),VLOOKUP(L4239,'Pontuação 3.0'!M$2:N$13,2,FALSE)),0)</f>
        <v>2329</v>
      </c>
      <c r="AA4239" s="12">
        <f t="shared" si="6"/>
        <v>233</v>
      </c>
      <c r="AB4239" s="12" t="str">
        <f t="array" ref="AB4239">IFERROR(INDEX('Pontuação 3.0'!G$13:G$191, MATCH(AA4239, 'Pontuação 3.0'!F$13:F$191, 0)), "Faixa Indefinida")</f>
        <v>B</v>
      </c>
      <c r="AC4239" s="12">
        <f t="shared" si="7"/>
        <v>0</v>
      </c>
      <c r="AD4239" s="12">
        <f t="shared" si="8"/>
        <v>1</v>
      </c>
      <c r="AE4239" s="12">
        <f t="shared" si="9"/>
        <v>0</v>
      </c>
      <c r="AF4239" s="12">
        <f t="shared" si="10"/>
        <v>0</v>
      </c>
    </row>
    <row r="4240" ht="15.75" customHeight="1">
      <c r="A4240" s="8">
        <v>45689.0</v>
      </c>
      <c r="B4240" s="9" t="s">
        <v>9731</v>
      </c>
      <c r="C4240" s="9" t="s">
        <v>9732</v>
      </c>
      <c r="D4240" s="15">
        <v>4.7999496719E10</v>
      </c>
      <c r="E4240" s="9" t="s">
        <v>13936</v>
      </c>
      <c r="F4240" s="9" t="s">
        <v>13948</v>
      </c>
      <c r="G4240" s="9" t="s">
        <v>13944</v>
      </c>
      <c r="H4240" s="9" t="s">
        <v>13951</v>
      </c>
      <c r="I4240" s="9" t="s">
        <v>13940</v>
      </c>
      <c r="J4240" s="9" t="s">
        <v>13939</v>
      </c>
      <c r="K4240" s="9" t="s">
        <v>13930</v>
      </c>
      <c r="L4240" s="9" t="s">
        <v>13945</v>
      </c>
      <c r="M4240" s="9" t="s">
        <v>13942</v>
      </c>
      <c r="N4240" s="13" t="s">
        <v>12</v>
      </c>
      <c r="O4240" s="13" t="s">
        <v>14</v>
      </c>
      <c r="P4240" s="13" t="s">
        <v>47</v>
      </c>
      <c r="Q4240" s="13" t="s">
        <v>59</v>
      </c>
      <c r="R4240" s="13" t="s">
        <v>15</v>
      </c>
      <c r="S4240" s="10">
        <f>ROUNDUP(SUM(VLOOKUP(F4240,'Pontuação'!A$2:B$11,2,FALSE),VLOOKUP(E4240,'Pontuação'!C$2:D$11,2,FALSE),VLOOKUP(H4240,'Pontuação'!I$2:J$11,2,FALSE),VLOOKUP(J4240,'Pontuação'!G$2:H$11,2,FALSE),VLOOKUP(L4240,'Pontuação'!M$2:N$13,2,FALSE)),0)</f>
        <v>1778</v>
      </c>
      <c r="T4240" s="11">
        <f t="shared" si="1"/>
        <v>178</v>
      </c>
      <c r="U4240" s="11" t="str">
        <f t="array" ref="U4240">IFERROR(INDEX('Pontuação'!G$13:G$101, MATCH(T4240, 'Pontuação'!F$13:F$101, 0)), "Faixa Indefinida")</f>
        <v>B</v>
      </c>
      <c r="V4240" s="11">
        <f t="shared" si="2"/>
        <v>0</v>
      </c>
      <c r="W4240" s="11">
        <f t="shared" si="3"/>
        <v>1</v>
      </c>
      <c r="X4240" s="11">
        <f t="shared" si="4"/>
        <v>0</v>
      </c>
      <c r="Y4240" s="11">
        <f t="shared" si="5"/>
        <v>0</v>
      </c>
      <c r="Z4240" s="12">
        <f>ROUNDUP(SUM(VLOOKUP(F4240,'Pontuação 3.0'!A$2:B$11,2,FALSE),VLOOKUP(E4240,'Pontuação 3.0'!C$2:D$11,2,FALSE),VLOOKUP(H4240,'Pontuação 3.0'!I$2:J$11,2,FALSE),VLOOKUP(J4240,'Pontuação 3.0'!G$2:H$11,2,FALSE),VLOOKUP(G4240,'Pontuação 3.0'!E$2:F$11,2,FALSE),VLOOKUP(K4240,'Pontuação 3.0'!K$2:L$11,2,FALSE),VLOOKUP(L4240,'Pontuação 3.0'!M$2:N$13,2,FALSE)),0)</f>
        <v>2348</v>
      </c>
      <c r="AA4240" s="12">
        <f t="shared" si="6"/>
        <v>235</v>
      </c>
      <c r="AB4240" s="12" t="str">
        <f t="array" ref="AB4240">IFERROR(INDEX('Pontuação 3.0'!G$13:G$191, MATCH(AA4240, 'Pontuação 3.0'!F$13:F$191, 0)), "Faixa Indefinida")</f>
        <v>B</v>
      </c>
      <c r="AC4240" s="12">
        <f t="shared" si="7"/>
        <v>0</v>
      </c>
      <c r="AD4240" s="12">
        <f t="shared" si="8"/>
        <v>1</v>
      </c>
      <c r="AE4240" s="12">
        <f t="shared" si="9"/>
        <v>0</v>
      </c>
      <c r="AF4240" s="12">
        <f t="shared" si="10"/>
        <v>0</v>
      </c>
    </row>
    <row r="4241" ht="15.75" customHeight="1">
      <c r="A4241" s="8">
        <v>45689.0</v>
      </c>
      <c r="B4241" s="9" t="s">
        <v>9736</v>
      </c>
      <c r="C4241" s="9" t="s">
        <v>9737</v>
      </c>
      <c r="D4241" s="15">
        <v>8.2993946896E10</v>
      </c>
      <c r="E4241" s="9" t="s">
        <v>13924</v>
      </c>
      <c r="F4241" s="9" t="s">
        <v>13950</v>
      </c>
      <c r="G4241" s="9" t="s">
        <v>13957</v>
      </c>
      <c r="H4241" s="9" t="s">
        <v>13927</v>
      </c>
      <c r="I4241" s="9" t="s">
        <v>13940</v>
      </c>
      <c r="J4241" s="9" t="s">
        <v>13929</v>
      </c>
      <c r="K4241" s="9" t="s">
        <v>13940</v>
      </c>
      <c r="L4241" s="9" t="s">
        <v>13931</v>
      </c>
      <c r="M4241" s="9" t="s">
        <v>13952</v>
      </c>
      <c r="N4241" s="13" t="s">
        <v>12</v>
      </c>
      <c r="O4241" s="13" t="s">
        <v>14</v>
      </c>
      <c r="P4241" s="13" t="s">
        <v>13</v>
      </c>
      <c r="Q4241" s="13" t="s">
        <v>84</v>
      </c>
      <c r="R4241" s="13" t="s">
        <v>15</v>
      </c>
      <c r="S4241" s="10">
        <f>ROUNDUP(SUM(VLOOKUP(F4241,'Pontuação'!A$2:B$11,2,FALSE),VLOOKUP(E4241,'Pontuação'!C$2:D$11,2,FALSE),VLOOKUP(H4241,'Pontuação'!I$2:J$11,2,FALSE),VLOOKUP(J4241,'Pontuação'!G$2:H$11,2,FALSE),VLOOKUP(L4241,'Pontuação'!M$2:N$13,2,FALSE)),0)</f>
        <v>1443</v>
      </c>
      <c r="T4241" s="11">
        <f t="shared" si="1"/>
        <v>144</v>
      </c>
      <c r="U4241" s="11" t="str">
        <f t="array" ref="U4241">IFERROR(INDEX('Pontuação'!G$13:G$101, MATCH(T4241, 'Pontuação'!F$13:F$101, 0)), "Faixa Indefinida")</f>
        <v>D</v>
      </c>
      <c r="V4241" s="11">
        <f t="shared" si="2"/>
        <v>0</v>
      </c>
      <c r="W4241" s="11">
        <f t="shared" si="3"/>
        <v>0</v>
      </c>
      <c r="X4241" s="11">
        <f t="shared" si="4"/>
        <v>0</v>
      </c>
      <c r="Y4241" s="11">
        <f t="shared" si="5"/>
        <v>1</v>
      </c>
      <c r="Z4241" s="12">
        <f>ROUNDUP(SUM(VLOOKUP(F4241,'Pontuação 3.0'!A$2:B$11,2,FALSE),VLOOKUP(E4241,'Pontuação 3.0'!C$2:D$11,2,FALSE),VLOOKUP(H4241,'Pontuação 3.0'!I$2:J$11,2,FALSE),VLOOKUP(J4241,'Pontuação 3.0'!G$2:H$11,2,FALSE),VLOOKUP(G4241,'Pontuação 3.0'!E$2:F$11,2,FALSE),VLOOKUP(K4241,'Pontuação 3.0'!K$2:L$11,2,FALSE),VLOOKUP(L4241,'Pontuação 3.0'!M$2:N$13,2,FALSE)),0)</f>
        <v>1794</v>
      </c>
      <c r="AA4241" s="12">
        <f t="shared" si="6"/>
        <v>179</v>
      </c>
      <c r="AB4241" s="12" t="str">
        <f t="array" ref="AB4241">IFERROR(INDEX('Pontuação 3.0'!G$13:G$191, MATCH(AA4241, 'Pontuação 3.0'!F$13:F$191, 0)), "Faixa Indefinida")</f>
        <v>D</v>
      </c>
      <c r="AC4241" s="12">
        <f t="shared" si="7"/>
        <v>0</v>
      </c>
      <c r="AD4241" s="12">
        <f t="shared" si="8"/>
        <v>0</v>
      </c>
      <c r="AE4241" s="12">
        <f t="shared" si="9"/>
        <v>0</v>
      </c>
      <c r="AF4241" s="12">
        <f t="shared" si="10"/>
        <v>1</v>
      </c>
    </row>
    <row r="4242" ht="15.75" customHeight="1">
      <c r="A4242" s="8">
        <v>45689.0</v>
      </c>
      <c r="B4242" s="9" t="s">
        <v>9738</v>
      </c>
      <c r="C4242" s="9" t="s">
        <v>9739</v>
      </c>
      <c r="D4242" s="15">
        <v>1.3982218796E10</v>
      </c>
      <c r="E4242" s="9" t="s">
        <v>13936</v>
      </c>
      <c r="F4242" s="9" t="s">
        <v>13950</v>
      </c>
      <c r="G4242" s="9" t="s">
        <v>13944</v>
      </c>
      <c r="H4242" s="9" t="s">
        <v>13938</v>
      </c>
      <c r="I4242" s="9" t="s">
        <v>13940</v>
      </c>
      <c r="J4242" s="9" t="s">
        <v>13956</v>
      </c>
      <c r="K4242" s="9" t="s">
        <v>13930</v>
      </c>
      <c r="L4242" s="9" t="s">
        <v>13945</v>
      </c>
      <c r="M4242" s="9" t="s">
        <v>13967</v>
      </c>
      <c r="N4242" s="13" t="s">
        <v>12</v>
      </c>
      <c r="O4242" s="13" t="s">
        <v>14</v>
      </c>
      <c r="P4242" s="13" t="s">
        <v>32</v>
      </c>
      <c r="Q4242" s="13" t="s">
        <v>59</v>
      </c>
      <c r="R4242" s="13" t="s">
        <v>15</v>
      </c>
      <c r="S4242" s="10">
        <f>ROUNDUP(SUM(VLOOKUP(F4242,'Pontuação'!A$2:B$11,2,FALSE),VLOOKUP(E4242,'Pontuação'!C$2:D$11,2,FALSE),VLOOKUP(H4242,'Pontuação'!I$2:J$11,2,FALSE),VLOOKUP(J4242,'Pontuação'!G$2:H$11,2,FALSE),VLOOKUP(L4242,'Pontuação'!M$2:N$13,2,FALSE)),0)</f>
        <v>1989</v>
      </c>
      <c r="T4242" s="11">
        <f t="shared" si="1"/>
        <v>199</v>
      </c>
      <c r="U4242" s="11" t="str">
        <f t="array" ref="U4242">IFERROR(INDEX('Pontuação'!G$13:G$101, MATCH(T4242, 'Pontuação'!F$13:F$101, 0)), "Faixa Indefinida")</f>
        <v>A</v>
      </c>
      <c r="V4242" s="11">
        <f t="shared" si="2"/>
        <v>1</v>
      </c>
      <c r="W4242" s="11">
        <f t="shared" si="3"/>
        <v>0</v>
      </c>
      <c r="X4242" s="11">
        <f t="shared" si="4"/>
        <v>0</v>
      </c>
      <c r="Y4242" s="11">
        <f t="shared" si="5"/>
        <v>0</v>
      </c>
      <c r="Z4242" s="12">
        <f>ROUNDUP(SUM(VLOOKUP(F4242,'Pontuação 3.0'!A$2:B$11,2,FALSE),VLOOKUP(E4242,'Pontuação 3.0'!C$2:D$11,2,FALSE),VLOOKUP(H4242,'Pontuação 3.0'!I$2:J$11,2,FALSE),VLOOKUP(J4242,'Pontuação 3.0'!G$2:H$11,2,FALSE),VLOOKUP(G4242,'Pontuação 3.0'!E$2:F$11,2,FALSE),VLOOKUP(K4242,'Pontuação 3.0'!K$2:L$11,2,FALSE),VLOOKUP(L4242,'Pontuação 3.0'!M$2:N$13,2,FALSE)),0)</f>
        <v>2540</v>
      </c>
      <c r="AA4242" s="12">
        <f t="shared" si="6"/>
        <v>254</v>
      </c>
      <c r="AB4242" s="12" t="str">
        <f t="array" ref="AB4242">IFERROR(INDEX('Pontuação 3.0'!G$13:G$191, MATCH(AA4242, 'Pontuação 3.0'!F$13:F$191, 0)), "Faixa Indefinida")</f>
        <v>A</v>
      </c>
      <c r="AC4242" s="12">
        <f t="shared" si="7"/>
        <v>1</v>
      </c>
      <c r="AD4242" s="12">
        <f t="shared" si="8"/>
        <v>0</v>
      </c>
      <c r="AE4242" s="12">
        <f t="shared" si="9"/>
        <v>0</v>
      </c>
      <c r="AF4242" s="12">
        <f t="shared" si="10"/>
        <v>0</v>
      </c>
    </row>
    <row r="4243" ht="15.75" customHeight="1">
      <c r="A4243" s="8">
        <v>45689.0</v>
      </c>
      <c r="B4243" s="9" t="s">
        <v>1864</v>
      </c>
      <c r="C4243" s="9" t="s">
        <v>9740</v>
      </c>
      <c r="D4243" s="9" t="s">
        <v>9741</v>
      </c>
      <c r="E4243" s="9" t="s">
        <v>13936</v>
      </c>
      <c r="F4243" s="9" t="s">
        <v>13948</v>
      </c>
      <c r="G4243" s="9" t="s">
        <v>13926</v>
      </c>
      <c r="H4243" s="9" t="s">
        <v>13951</v>
      </c>
      <c r="I4243" s="9" t="s">
        <v>13940</v>
      </c>
      <c r="J4243" s="9" t="s">
        <v>13929</v>
      </c>
      <c r="K4243" s="9" t="s">
        <v>13940</v>
      </c>
      <c r="L4243" s="9" t="s">
        <v>13945</v>
      </c>
      <c r="M4243" s="9" t="s">
        <v>13952</v>
      </c>
      <c r="N4243" s="13" t="s">
        <v>12</v>
      </c>
      <c r="O4243" s="13" t="s">
        <v>14</v>
      </c>
      <c r="P4243" s="13" t="s">
        <v>19</v>
      </c>
      <c r="Q4243" s="13" t="s">
        <v>20</v>
      </c>
      <c r="R4243" s="13" t="s">
        <v>65</v>
      </c>
      <c r="S4243" s="10">
        <f>ROUNDUP(SUM(VLOOKUP(F4243,'Pontuação'!A$2:B$11,2,FALSE),VLOOKUP(E4243,'Pontuação'!C$2:D$11,2,FALSE),VLOOKUP(H4243,'Pontuação'!I$2:J$11,2,FALSE),VLOOKUP(J4243,'Pontuação'!G$2:H$11,2,FALSE),VLOOKUP(L4243,'Pontuação'!M$2:N$13,2,FALSE)),0)</f>
        <v>1673</v>
      </c>
      <c r="T4243" s="11">
        <f t="shared" si="1"/>
        <v>167</v>
      </c>
      <c r="U4243" s="11" t="str">
        <f t="array" ref="U4243">IFERROR(INDEX('Pontuação'!G$13:G$101, MATCH(T4243, 'Pontuação'!F$13:F$101, 0)), "Faixa Indefinida")</f>
        <v>B</v>
      </c>
      <c r="V4243" s="11">
        <f t="shared" si="2"/>
        <v>0</v>
      </c>
      <c r="W4243" s="11">
        <f t="shared" si="3"/>
        <v>1</v>
      </c>
      <c r="X4243" s="11">
        <f t="shared" si="4"/>
        <v>0</v>
      </c>
      <c r="Y4243" s="11">
        <f t="shared" si="5"/>
        <v>0</v>
      </c>
      <c r="Z4243" s="12">
        <f>ROUNDUP(SUM(VLOOKUP(F4243,'Pontuação 3.0'!A$2:B$11,2,FALSE),VLOOKUP(E4243,'Pontuação 3.0'!C$2:D$11,2,FALSE),VLOOKUP(H4243,'Pontuação 3.0'!I$2:J$11,2,FALSE),VLOOKUP(J4243,'Pontuação 3.0'!G$2:H$11,2,FALSE),VLOOKUP(G4243,'Pontuação 3.0'!E$2:F$11,2,FALSE),VLOOKUP(K4243,'Pontuação 3.0'!K$2:L$11,2,FALSE),VLOOKUP(L4243,'Pontuação 3.0'!M$2:N$13,2,FALSE)),0)</f>
        <v>2075</v>
      </c>
      <c r="AA4243" s="12">
        <f t="shared" si="6"/>
        <v>208</v>
      </c>
      <c r="AB4243" s="12" t="str">
        <f t="array" ref="AB4243">IFERROR(INDEX('Pontuação 3.0'!G$13:G$191, MATCH(AA4243, 'Pontuação 3.0'!F$13:F$191, 0)), "Faixa Indefinida")</f>
        <v>C</v>
      </c>
      <c r="AC4243" s="12">
        <f t="shared" si="7"/>
        <v>0</v>
      </c>
      <c r="AD4243" s="12">
        <f t="shared" si="8"/>
        <v>0</v>
      </c>
      <c r="AE4243" s="12">
        <f t="shared" si="9"/>
        <v>1</v>
      </c>
      <c r="AF4243" s="12">
        <f t="shared" si="10"/>
        <v>0</v>
      </c>
    </row>
    <row r="4244" ht="15.75" customHeight="1">
      <c r="A4244" s="8">
        <v>45689.0</v>
      </c>
      <c r="B4244" s="9" t="s">
        <v>9745</v>
      </c>
      <c r="C4244" s="9" t="s">
        <v>9746</v>
      </c>
      <c r="D4244" s="15">
        <v>2.1974434091E10</v>
      </c>
      <c r="E4244" s="9" t="s">
        <v>13936</v>
      </c>
      <c r="F4244" s="9" t="s">
        <v>13950</v>
      </c>
      <c r="G4244" s="9" t="s">
        <v>13944</v>
      </c>
      <c r="H4244" s="9" t="s">
        <v>13951</v>
      </c>
      <c r="I4244" s="9" t="s">
        <v>13940</v>
      </c>
      <c r="J4244" s="9" t="s">
        <v>13929</v>
      </c>
      <c r="K4244" s="9" t="s">
        <v>13940</v>
      </c>
      <c r="L4244" s="9" t="s">
        <v>13941</v>
      </c>
      <c r="M4244" s="9" t="s">
        <v>13942</v>
      </c>
      <c r="N4244" s="13" t="s">
        <v>12</v>
      </c>
      <c r="O4244" s="13" t="s">
        <v>14</v>
      </c>
      <c r="P4244" s="13" t="s">
        <v>13</v>
      </c>
      <c r="Q4244" s="13" t="s">
        <v>20</v>
      </c>
      <c r="R4244" s="13" t="s">
        <v>15</v>
      </c>
      <c r="S4244" s="10">
        <f>ROUNDUP(SUM(VLOOKUP(F4244,'Pontuação'!A$2:B$11,2,FALSE),VLOOKUP(E4244,'Pontuação'!C$2:D$11,2,FALSE),VLOOKUP(H4244,'Pontuação'!I$2:J$11,2,FALSE),VLOOKUP(J4244,'Pontuação'!G$2:H$11,2,FALSE),VLOOKUP(L4244,'Pontuação'!M$2:N$13,2,FALSE)),0)</f>
        <v>1597</v>
      </c>
      <c r="T4244" s="11">
        <f t="shared" si="1"/>
        <v>160</v>
      </c>
      <c r="U4244" s="11" t="str">
        <f t="array" ref="U4244">IFERROR(INDEX('Pontuação'!G$13:G$101, MATCH(T4244, 'Pontuação'!F$13:F$101, 0)), "Faixa Indefinida")</f>
        <v>C</v>
      </c>
      <c r="V4244" s="11">
        <f t="shared" si="2"/>
        <v>0</v>
      </c>
      <c r="W4244" s="11">
        <f t="shared" si="3"/>
        <v>0</v>
      </c>
      <c r="X4244" s="11">
        <f t="shared" si="4"/>
        <v>1</v>
      </c>
      <c r="Y4244" s="11">
        <f t="shared" si="5"/>
        <v>0</v>
      </c>
      <c r="Z4244" s="12">
        <f>ROUNDUP(SUM(VLOOKUP(F4244,'Pontuação 3.0'!A$2:B$11,2,FALSE),VLOOKUP(E4244,'Pontuação 3.0'!C$2:D$11,2,FALSE),VLOOKUP(H4244,'Pontuação 3.0'!I$2:J$11,2,FALSE),VLOOKUP(J4244,'Pontuação 3.0'!G$2:H$11,2,FALSE),VLOOKUP(G4244,'Pontuação 3.0'!E$2:F$11,2,FALSE),VLOOKUP(K4244,'Pontuação 3.0'!K$2:L$11,2,FALSE),VLOOKUP(L4244,'Pontuação 3.0'!M$2:N$13,2,FALSE)),0)</f>
        <v>1960</v>
      </c>
      <c r="AA4244" s="12">
        <f t="shared" si="6"/>
        <v>196</v>
      </c>
      <c r="AB4244" s="12" t="str">
        <f t="array" ref="AB4244">IFERROR(INDEX('Pontuação 3.0'!G$13:G$191, MATCH(AA4244, 'Pontuação 3.0'!F$13:F$191, 0)), "Faixa Indefinida")</f>
        <v>C</v>
      </c>
      <c r="AC4244" s="12">
        <f t="shared" si="7"/>
        <v>0</v>
      </c>
      <c r="AD4244" s="12">
        <f t="shared" si="8"/>
        <v>0</v>
      </c>
      <c r="AE4244" s="12">
        <f t="shared" si="9"/>
        <v>1</v>
      </c>
      <c r="AF4244" s="12">
        <f t="shared" si="10"/>
        <v>0</v>
      </c>
    </row>
    <row r="4245" ht="15.75" customHeight="1">
      <c r="A4245" s="8">
        <v>45689.0</v>
      </c>
      <c r="B4245" s="9" t="s">
        <v>9742</v>
      </c>
      <c r="C4245" s="9" t="s">
        <v>9743</v>
      </c>
      <c r="D4245" s="9" t="s">
        <v>9744</v>
      </c>
      <c r="E4245" s="9" t="s">
        <v>13936</v>
      </c>
      <c r="F4245" s="9" t="s">
        <v>13948</v>
      </c>
      <c r="G4245" s="9" t="s">
        <v>13955</v>
      </c>
      <c r="H4245" s="9" t="s">
        <v>13951</v>
      </c>
      <c r="I4245" s="9" t="s">
        <v>13940</v>
      </c>
      <c r="J4245" s="9" t="s">
        <v>13939</v>
      </c>
      <c r="K4245" s="9" t="s">
        <v>13940</v>
      </c>
      <c r="L4245" s="9" t="s">
        <v>13945</v>
      </c>
      <c r="M4245" s="9" t="s">
        <v>13952</v>
      </c>
      <c r="N4245" s="13" t="s">
        <v>12</v>
      </c>
      <c r="O4245" s="13" t="s">
        <v>14</v>
      </c>
      <c r="P4245" s="13" t="s">
        <v>32</v>
      </c>
      <c r="Q4245" s="13" t="s">
        <v>20</v>
      </c>
      <c r="R4245" s="13" t="s">
        <v>15</v>
      </c>
      <c r="S4245" s="10">
        <f>ROUNDUP(SUM(VLOOKUP(F4245,'Pontuação'!A$2:B$11,2,FALSE),VLOOKUP(E4245,'Pontuação'!C$2:D$11,2,FALSE),VLOOKUP(H4245,'Pontuação'!I$2:J$11,2,FALSE),VLOOKUP(J4245,'Pontuação'!G$2:H$11,2,FALSE),VLOOKUP(L4245,'Pontuação'!M$2:N$13,2,FALSE)),0)</f>
        <v>1778</v>
      </c>
      <c r="T4245" s="11">
        <f t="shared" si="1"/>
        <v>178</v>
      </c>
      <c r="U4245" s="11" t="str">
        <f t="array" ref="U4245">IFERROR(INDEX('Pontuação'!G$13:G$101, MATCH(T4245, 'Pontuação'!F$13:F$101, 0)), "Faixa Indefinida")</f>
        <v>B</v>
      </c>
      <c r="V4245" s="11">
        <f t="shared" si="2"/>
        <v>0</v>
      </c>
      <c r="W4245" s="11">
        <f t="shared" si="3"/>
        <v>1</v>
      </c>
      <c r="X4245" s="11">
        <f t="shared" si="4"/>
        <v>0</v>
      </c>
      <c r="Y4245" s="11">
        <f t="shared" si="5"/>
        <v>0</v>
      </c>
      <c r="Z4245" s="12">
        <f>ROUNDUP(SUM(VLOOKUP(F4245,'Pontuação 3.0'!A$2:B$11,2,FALSE),VLOOKUP(E4245,'Pontuação 3.0'!C$2:D$11,2,FALSE),VLOOKUP(H4245,'Pontuação 3.0'!I$2:J$11,2,FALSE),VLOOKUP(J4245,'Pontuação 3.0'!G$2:H$11,2,FALSE),VLOOKUP(G4245,'Pontuação 3.0'!E$2:F$11,2,FALSE),VLOOKUP(K4245,'Pontuação 3.0'!K$2:L$11,2,FALSE),VLOOKUP(L4245,'Pontuação 3.0'!M$2:N$13,2,FALSE)),0)</f>
        <v>2321</v>
      </c>
      <c r="AA4245" s="12">
        <f t="shared" si="6"/>
        <v>232</v>
      </c>
      <c r="AB4245" s="12" t="str">
        <f t="array" ref="AB4245">IFERROR(INDEX('Pontuação 3.0'!G$13:G$191, MATCH(AA4245, 'Pontuação 3.0'!F$13:F$191, 0)), "Faixa Indefinida")</f>
        <v>B</v>
      </c>
      <c r="AC4245" s="12">
        <f t="shared" si="7"/>
        <v>0</v>
      </c>
      <c r="AD4245" s="12">
        <f t="shared" si="8"/>
        <v>1</v>
      </c>
      <c r="AE4245" s="12">
        <f t="shared" si="9"/>
        <v>0</v>
      </c>
      <c r="AF4245" s="12">
        <f t="shared" si="10"/>
        <v>0</v>
      </c>
    </row>
    <row r="4246" ht="15.75" customHeight="1">
      <c r="A4246" s="8">
        <v>45689.0</v>
      </c>
      <c r="B4246" s="9" t="s">
        <v>9747</v>
      </c>
      <c r="C4246" s="9" t="s">
        <v>9748</v>
      </c>
      <c r="D4246" s="15">
        <v>3.1995991142E10</v>
      </c>
      <c r="E4246" s="9" t="s">
        <v>13936</v>
      </c>
      <c r="F4246" s="9" t="s">
        <v>13937</v>
      </c>
      <c r="G4246" s="9" t="s">
        <v>13957</v>
      </c>
      <c r="H4246" s="9" t="s">
        <v>13927</v>
      </c>
      <c r="I4246" s="9" t="s">
        <v>13940</v>
      </c>
      <c r="J4246" s="9" t="s">
        <v>13929</v>
      </c>
      <c r="K4246" s="9" t="s">
        <v>13930</v>
      </c>
      <c r="L4246" s="9" t="s">
        <v>13931</v>
      </c>
      <c r="M4246" s="9" t="s">
        <v>13952</v>
      </c>
      <c r="N4246" s="13" t="s">
        <v>12</v>
      </c>
      <c r="O4246" s="13" t="s">
        <v>14</v>
      </c>
      <c r="P4246" s="13" t="s">
        <v>39</v>
      </c>
      <c r="Q4246" s="13" t="s">
        <v>59</v>
      </c>
      <c r="R4246" s="13" t="s">
        <v>65</v>
      </c>
      <c r="S4246" s="10">
        <f>ROUNDUP(SUM(VLOOKUP(F4246,'Pontuação'!A$2:B$11,2,FALSE),VLOOKUP(E4246,'Pontuação'!C$2:D$11,2,FALSE),VLOOKUP(H4246,'Pontuação'!I$2:J$11,2,FALSE),VLOOKUP(J4246,'Pontuação'!G$2:H$11,2,FALSE),VLOOKUP(L4246,'Pontuação'!M$2:N$13,2,FALSE)),0)</f>
        <v>1410</v>
      </c>
      <c r="T4246" s="11">
        <f t="shared" si="1"/>
        <v>141</v>
      </c>
      <c r="U4246" s="11" t="str">
        <f t="array" ref="U4246">IFERROR(INDEX('Pontuação'!G$13:G$101, MATCH(T4246, 'Pontuação'!F$13:F$101, 0)), "Faixa Indefinida")</f>
        <v>D</v>
      </c>
      <c r="V4246" s="11">
        <f t="shared" si="2"/>
        <v>0</v>
      </c>
      <c r="W4246" s="11">
        <f t="shared" si="3"/>
        <v>0</v>
      </c>
      <c r="X4246" s="11">
        <f t="shared" si="4"/>
        <v>0</v>
      </c>
      <c r="Y4246" s="11">
        <f t="shared" si="5"/>
        <v>1</v>
      </c>
      <c r="Z4246" s="12">
        <f>ROUNDUP(SUM(VLOOKUP(F4246,'Pontuação 3.0'!A$2:B$11,2,FALSE),VLOOKUP(E4246,'Pontuação 3.0'!C$2:D$11,2,FALSE),VLOOKUP(H4246,'Pontuação 3.0'!I$2:J$11,2,FALSE),VLOOKUP(J4246,'Pontuação 3.0'!G$2:H$11,2,FALSE),VLOOKUP(G4246,'Pontuação 3.0'!E$2:F$11,2,FALSE),VLOOKUP(K4246,'Pontuação 3.0'!K$2:L$11,2,FALSE),VLOOKUP(L4246,'Pontuação 3.0'!M$2:N$13,2,FALSE)),0)</f>
        <v>1863</v>
      </c>
      <c r="AA4246" s="12">
        <f t="shared" si="6"/>
        <v>186</v>
      </c>
      <c r="AB4246" s="12" t="str">
        <f t="array" ref="AB4246">IFERROR(INDEX('Pontuação 3.0'!G$13:G$191, MATCH(AA4246, 'Pontuação 3.0'!F$13:F$191, 0)), "Faixa Indefinida")</f>
        <v>D</v>
      </c>
      <c r="AC4246" s="12">
        <f t="shared" si="7"/>
        <v>0</v>
      </c>
      <c r="AD4246" s="12">
        <f t="shared" si="8"/>
        <v>0</v>
      </c>
      <c r="AE4246" s="12">
        <f t="shared" si="9"/>
        <v>0</v>
      </c>
      <c r="AF4246" s="12">
        <f t="shared" si="10"/>
        <v>1</v>
      </c>
    </row>
    <row r="4247" ht="15.75" customHeight="1">
      <c r="A4247" s="8">
        <v>45689.0</v>
      </c>
      <c r="B4247" s="9" t="s">
        <v>9749</v>
      </c>
      <c r="C4247" s="9" t="s">
        <v>9750</v>
      </c>
      <c r="D4247" s="15">
        <v>4.3984134403E10</v>
      </c>
      <c r="E4247" s="9" t="s">
        <v>13936</v>
      </c>
      <c r="F4247" s="9" t="s">
        <v>13948</v>
      </c>
      <c r="G4247" s="9" t="s">
        <v>13926</v>
      </c>
      <c r="H4247" s="9" t="s">
        <v>13938</v>
      </c>
      <c r="I4247" s="9" t="s">
        <v>13940</v>
      </c>
      <c r="J4247" s="9" t="s">
        <v>13929</v>
      </c>
      <c r="K4247" s="9" t="s">
        <v>13930</v>
      </c>
      <c r="L4247" s="9" t="s">
        <v>13931</v>
      </c>
      <c r="M4247" s="9" t="s">
        <v>13932</v>
      </c>
      <c r="N4247" s="13" t="s">
        <v>12</v>
      </c>
      <c r="O4247" s="13" t="s">
        <v>14</v>
      </c>
      <c r="P4247" s="13" t="s">
        <v>32</v>
      </c>
      <c r="Q4247" s="13" t="s">
        <v>20</v>
      </c>
      <c r="R4247" s="13" t="s">
        <v>15</v>
      </c>
      <c r="S4247" s="10">
        <f>ROUNDUP(SUM(VLOOKUP(F4247,'Pontuação'!A$2:B$11,2,FALSE),VLOOKUP(E4247,'Pontuação'!C$2:D$11,2,FALSE),VLOOKUP(H4247,'Pontuação'!I$2:J$11,2,FALSE),VLOOKUP(J4247,'Pontuação'!G$2:H$11,2,FALSE),VLOOKUP(L4247,'Pontuação'!M$2:N$13,2,FALSE)),0)</f>
        <v>1567</v>
      </c>
      <c r="T4247" s="11">
        <f t="shared" si="1"/>
        <v>157</v>
      </c>
      <c r="U4247" s="11" t="str">
        <f t="array" ref="U4247">IFERROR(INDEX('Pontuação'!G$13:G$101, MATCH(T4247, 'Pontuação'!F$13:F$101, 0)), "Faixa Indefinida")</f>
        <v>C</v>
      </c>
      <c r="V4247" s="11">
        <f t="shared" si="2"/>
        <v>0</v>
      </c>
      <c r="W4247" s="11">
        <f t="shared" si="3"/>
        <v>0</v>
      </c>
      <c r="X4247" s="11">
        <f t="shared" si="4"/>
        <v>1</v>
      </c>
      <c r="Y4247" s="11">
        <f t="shared" si="5"/>
        <v>0</v>
      </c>
      <c r="Z4247" s="12">
        <f>ROUNDUP(SUM(VLOOKUP(F4247,'Pontuação 3.0'!A$2:B$11,2,FALSE),VLOOKUP(E4247,'Pontuação 3.0'!C$2:D$11,2,FALSE),VLOOKUP(H4247,'Pontuação 3.0'!I$2:J$11,2,FALSE),VLOOKUP(J4247,'Pontuação 3.0'!G$2:H$11,2,FALSE),VLOOKUP(G4247,'Pontuação 3.0'!E$2:F$11,2,FALSE),VLOOKUP(K4247,'Pontuação 3.0'!K$2:L$11,2,FALSE),VLOOKUP(L4247,'Pontuação 3.0'!M$2:N$13,2,FALSE)),0)</f>
        <v>2186</v>
      </c>
      <c r="AA4247" s="12">
        <f t="shared" si="6"/>
        <v>219</v>
      </c>
      <c r="AB4247" s="12" t="str">
        <f t="array" ref="AB4247">IFERROR(INDEX('Pontuação 3.0'!G$13:G$191, MATCH(AA4247, 'Pontuação 3.0'!F$13:F$191, 0)), "Faixa Indefinida")</f>
        <v>B</v>
      </c>
      <c r="AC4247" s="12">
        <f t="shared" si="7"/>
        <v>0</v>
      </c>
      <c r="AD4247" s="12">
        <f t="shared" si="8"/>
        <v>1</v>
      </c>
      <c r="AE4247" s="12">
        <f t="shared" si="9"/>
        <v>0</v>
      </c>
      <c r="AF4247" s="12">
        <f t="shared" si="10"/>
        <v>0</v>
      </c>
    </row>
    <row r="4248" ht="15.75" customHeight="1">
      <c r="A4248" s="8">
        <v>45689.0</v>
      </c>
      <c r="B4248" s="9" t="s">
        <v>918</v>
      </c>
      <c r="C4248" s="9" t="s">
        <v>9753</v>
      </c>
      <c r="D4248" s="15">
        <v>6.5999687695E10</v>
      </c>
      <c r="E4248" s="9" t="s">
        <v>13936</v>
      </c>
      <c r="F4248" s="9" t="s">
        <v>13950</v>
      </c>
      <c r="G4248" s="9" t="s">
        <v>13926</v>
      </c>
      <c r="H4248" s="9" t="s">
        <v>13938</v>
      </c>
      <c r="I4248" s="9" t="s">
        <v>13928</v>
      </c>
      <c r="J4248" s="9" t="s">
        <v>13929</v>
      </c>
      <c r="K4248" s="9" t="s">
        <v>13940</v>
      </c>
      <c r="L4248" s="9" t="s">
        <v>13945</v>
      </c>
      <c r="M4248" s="9" t="s">
        <v>13967</v>
      </c>
      <c r="N4248" s="13" t="s">
        <v>12</v>
      </c>
      <c r="O4248" s="13" t="s">
        <v>14</v>
      </c>
      <c r="P4248" s="13" t="s">
        <v>32</v>
      </c>
      <c r="Q4248" s="13" t="s">
        <v>33</v>
      </c>
      <c r="R4248" s="13" t="s">
        <v>15</v>
      </c>
      <c r="S4248" s="10">
        <f>ROUNDUP(SUM(VLOOKUP(F4248,'Pontuação'!A$2:B$11,2,FALSE),VLOOKUP(E4248,'Pontuação'!C$2:D$11,2,FALSE),VLOOKUP(H4248,'Pontuação'!I$2:J$11,2,FALSE),VLOOKUP(J4248,'Pontuação'!G$2:H$11,2,FALSE),VLOOKUP(L4248,'Pontuação'!M$2:N$13,2,FALSE)),0)</f>
        <v>1711</v>
      </c>
      <c r="T4248" s="11">
        <f t="shared" si="1"/>
        <v>171</v>
      </c>
      <c r="U4248" s="11" t="str">
        <f t="array" ref="U4248">IFERROR(INDEX('Pontuação'!G$13:G$101, MATCH(T4248, 'Pontuação'!F$13:F$101, 0)), "Faixa Indefinida")</f>
        <v>B</v>
      </c>
      <c r="V4248" s="11">
        <f t="shared" si="2"/>
        <v>0</v>
      </c>
      <c r="W4248" s="11">
        <f t="shared" si="3"/>
        <v>1</v>
      </c>
      <c r="X4248" s="11">
        <f t="shared" si="4"/>
        <v>0</v>
      </c>
      <c r="Y4248" s="11">
        <f t="shared" si="5"/>
        <v>0</v>
      </c>
      <c r="Z4248" s="12">
        <f>ROUNDUP(SUM(VLOOKUP(F4248,'Pontuação 3.0'!A$2:B$11,2,FALSE),VLOOKUP(E4248,'Pontuação 3.0'!C$2:D$11,2,FALSE),VLOOKUP(H4248,'Pontuação 3.0'!I$2:J$11,2,FALSE),VLOOKUP(J4248,'Pontuação 3.0'!G$2:H$11,2,FALSE),VLOOKUP(G4248,'Pontuação 3.0'!E$2:F$11,2,FALSE),VLOOKUP(K4248,'Pontuação 3.0'!K$2:L$11,2,FALSE),VLOOKUP(L4248,'Pontuação 3.0'!M$2:N$13,2,FALSE)),0)</f>
        <v>2144</v>
      </c>
      <c r="AA4248" s="12">
        <f t="shared" si="6"/>
        <v>214</v>
      </c>
      <c r="AB4248" s="12" t="str">
        <f t="array" ref="AB4248">IFERROR(INDEX('Pontuação 3.0'!G$13:G$191, MATCH(AA4248, 'Pontuação 3.0'!F$13:F$191, 0)), "Faixa Indefinida")</f>
        <v>B</v>
      </c>
      <c r="AC4248" s="12">
        <f t="shared" si="7"/>
        <v>0</v>
      </c>
      <c r="AD4248" s="12">
        <f t="shared" si="8"/>
        <v>1</v>
      </c>
      <c r="AE4248" s="12">
        <f t="shared" si="9"/>
        <v>0</v>
      </c>
      <c r="AF4248" s="12">
        <f t="shared" si="10"/>
        <v>0</v>
      </c>
    </row>
    <row r="4249" ht="15.75" customHeight="1">
      <c r="A4249" s="8">
        <v>45689.0</v>
      </c>
      <c r="B4249" s="9" t="s">
        <v>9751</v>
      </c>
      <c r="C4249" s="9" t="s">
        <v>9752</v>
      </c>
      <c r="D4249" s="15">
        <v>3.1995393377E10</v>
      </c>
      <c r="E4249" s="9" t="s">
        <v>13936</v>
      </c>
      <c r="F4249" s="9" t="s">
        <v>13948</v>
      </c>
      <c r="G4249" s="9" t="s">
        <v>13926</v>
      </c>
      <c r="H4249" s="9" t="s">
        <v>13960</v>
      </c>
      <c r="I4249" s="9" t="s">
        <v>13928</v>
      </c>
      <c r="J4249" s="9" t="s">
        <v>13939</v>
      </c>
      <c r="K4249" s="9" t="s">
        <v>13940</v>
      </c>
      <c r="L4249" s="9" t="s">
        <v>13945</v>
      </c>
      <c r="M4249" s="9" t="s">
        <v>13932</v>
      </c>
      <c r="N4249" s="13" t="s">
        <v>12</v>
      </c>
      <c r="O4249" s="13" t="s">
        <v>14</v>
      </c>
      <c r="P4249" s="13" t="s">
        <v>32</v>
      </c>
      <c r="Q4249" s="13" t="s">
        <v>20</v>
      </c>
      <c r="R4249" s="13" t="s">
        <v>15</v>
      </c>
      <c r="S4249" s="10">
        <f>ROUNDUP(SUM(VLOOKUP(F4249,'Pontuação'!A$2:B$11,2,FALSE),VLOOKUP(E4249,'Pontuação'!C$2:D$11,2,FALSE),VLOOKUP(H4249,'Pontuação'!I$2:J$11,2,FALSE),VLOOKUP(J4249,'Pontuação'!G$2:H$11,2,FALSE),VLOOKUP(L4249,'Pontuação'!M$2:N$13,2,FALSE)),0)</f>
        <v>1594</v>
      </c>
      <c r="T4249" s="11">
        <f t="shared" si="1"/>
        <v>159</v>
      </c>
      <c r="U4249" s="11" t="str">
        <f t="array" ref="U4249">IFERROR(INDEX('Pontuação'!G$13:G$101, MATCH(T4249, 'Pontuação'!F$13:F$101, 0)), "Faixa Indefinida")</f>
        <v>C</v>
      </c>
      <c r="V4249" s="11">
        <f t="shared" si="2"/>
        <v>0</v>
      </c>
      <c r="W4249" s="11">
        <f t="shared" si="3"/>
        <v>0</v>
      </c>
      <c r="X4249" s="11">
        <f t="shared" si="4"/>
        <v>1</v>
      </c>
      <c r="Y4249" s="11">
        <f t="shared" si="5"/>
        <v>0</v>
      </c>
      <c r="Z4249" s="12">
        <f>ROUNDUP(SUM(VLOOKUP(F4249,'Pontuação 3.0'!A$2:B$11,2,FALSE),VLOOKUP(E4249,'Pontuação 3.0'!C$2:D$11,2,FALSE),VLOOKUP(H4249,'Pontuação 3.0'!I$2:J$11,2,FALSE),VLOOKUP(J4249,'Pontuação 3.0'!G$2:H$11,2,FALSE),VLOOKUP(G4249,'Pontuação 3.0'!E$2:F$11,2,FALSE),VLOOKUP(K4249,'Pontuação 3.0'!K$2:L$11,2,FALSE),VLOOKUP(L4249,'Pontuação 3.0'!M$2:N$13,2,FALSE)),0)</f>
        <v>2119</v>
      </c>
      <c r="AA4249" s="12">
        <f t="shared" si="6"/>
        <v>212</v>
      </c>
      <c r="AB4249" s="12" t="str">
        <f t="array" ref="AB4249">IFERROR(INDEX('Pontuação 3.0'!G$13:G$191, MATCH(AA4249, 'Pontuação 3.0'!F$13:F$191, 0)), "Faixa Indefinida")</f>
        <v>C</v>
      </c>
      <c r="AC4249" s="12">
        <f t="shared" si="7"/>
        <v>0</v>
      </c>
      <c r="AD4249" s="12">
        <f t="shared" si="8"/>
        <v>0</v>
      </c>
      <c r="AE4249" s="12">
        <f t="shared" si="9"/>
        <v>1</v>
      </c>
      <c r="AF4249" s="12">
        <f t="shared" si="10"/>
        <v>0</v>
      </c>
    </row>
    <row r="4250" ht="15.75" customHeight="1">
      <c r="A4250" s="8">
        <v>45689.0</v>
      </c>
      <c r="B4250" s="9" t="s">
        <v>6815</v>
      </c>
      <c r="C4250" s="9" t="s">
        <v>9754</v>
      </c>
      <c r="D4250" s="15">
        <v>5.1982573703E10</v>
      </c>
      <c r="E4250" s="9" t="s">
        <v>13936</v>
      </c>
      <c r="F4250" s="9" t="s">
        <v>13953</v>
      </c>
      <c r="G4250" s="9" t="s">
        <v>13926</v>
      </c>
      <c r="H4250" s="9" t="s">
        <v>13949</v>
      </c>
      <c r="I4250" s="9" t="s">
        <v>13940</v>
      </c>
      <c r="J4250" s="9" t="s">
        <v>13929</v>
      </c>
      <c r="K4250" s="9" t="s">
        <v>13940</v>
      </c>
      <c r="L4250" s="9" t="s">
        <v>13945</v>
      </c>
      <c r="M4250" s="9" t="s">
        <v>13942</v>
      </c>
      <c r="N4250" s="13" t="s">
        <v>12</v>
      </c>
      <c r="O4250" s="13" t="s">
        <v>14</v>
      </c>
      <c r="P4250" s="13" t="s">
        <v>32</v>
      </c>
      <c r="Q4250" s="13" t="s">
        <v>20</v>
      </c>
      <c r="R4250" s="13" t="s">
        <v>15</v>
      </c>
      <c r="S4250" s="10">
        <f>ROUNDUP(SUM(VLOOKUP(F4250,'Pontuação'!A$2:B$11,2,FALSE),VLOOKUP(E4250,'Pontuação'!C$2:D$11,2,FALSE),VLOOKUP(H4250,'Pontuação'!I$2:J$11,2,FALSE),VLOOKUP(J4250,'Pontuação'!G$2:H$11,2,FALSE),VLOOKUP(L4250,'Pontuação'!M$2:N$13,2,FALSE)),0)</f>
        <v>1732</v>
      </c>
      <c r="T4250" s="11">
        <f t="shared" si="1"/>
        <v>173</v>
      </c>
      <c r="U4250" s="11" t="str">
        <f t="array" ref="U4250">IFERROR(INDEX('Pontuação'!G$13:G$101, MATCH(T4250, 'Pontuação'!F$13:F$101, 0)), "Faixa Indefinida")</f>
        <v>B</v>
      </c>
      <c r="V4250" s="11">
        <f t="shared" si="2"/>
        <v>0</v>
      </c>
      <c r="W4250" s="11">
        <f t="shared" si="3"/>
        <v>1</v>
      </c>
      <c r="X4250" s="11">
        <f t="shared" si="4"/>
        <v>0</v>
      </c>
      <c r="Y4250" s="11">
        <f t="shared" si="5"/>
        <v>0</v>
      </c>
      <c r="Z4250" s="12">
        <f>ROUNDUP(SUM(VLOOKUP(F4250,'Pontuação 3.0'!A$2:B$11,2,FALSE),VLOOKUP(E4250,'Pontuação 3.0'!C$2:D$11,2,FALSE),VLOOKUP(H4250,'Pontuação 3.0'!I$2:J$11,2,FALSE),VLOOKUP(J4250,'Pontuação 3.0'!G$2:H$11,2,FALSE),VLOOKUP(G4250,'Pontuação 3.0'!E$2:F$11,2,FALSE),VLOOKUP(K4250,'Pontuação 3.0'!K$2:L$11,2,FALSE),VLOOKUP(L4250,'Pontuação 3.0'!M$2:N$13,2,FALSE)),0)</f>
        <v>2280</v>
      </c>
      <c r="AA4250" s="12">
        <f t="shared" si="6"/>
        <v>228</v>
      </c>
      <c r="AB4250" s="12" t="str">
        <f t="array" ref="AB4250">IFERROR(INDEX('Pontuação 3.0'!G$13:G$191, MATCH(AA4250, 'Pontuação 3.0'!F$13:F$191, 0)), "Faixa Indefinida")</f>
        <v>B</v>
      </c>
      <c r="AC4250" s="12">
        <f t="shared" si="7"/>
        <v>0</v>
      </c>
      <c r="AD4250" s="12">
        <f t="shared" si="8"/>
        <v>1</v>
      </c>
      <c r="AE4250" s="12">
        <f t="shared" si="9"/>
        <v>0</v>
      </c>
      <c r="AF4250" s="12">
        <f t="shared" si="10"/>
        <v>0</v>
      </c>
    </row>
    <row r="4251" ht="15.75" customHeight="1">
      <c r="A4251" s="8">
        <v>45689.0</v>
      </c>
      <c r="B4251" s="9" t="s">
        <v>9755</v>
      </c>
      <c r="C4251" s="9" t="s">
        <v>9756</v>
      </c>
      <c r="D4251" s="15">
        <v>2.2996062069E10</v>
      </c>
      <c r="E4251" s="9" t="s">
        <v>13924</v>
      </c>
      <c r="F4251" s="9" t="s">
        <v>13950</v>
      </c>
      <c r="G4251" s="9" t="s">
        <v>13944</v>
      </c>
      <c r="H4251" s="9" t="s">
        <v>13951</v>
      </c>
      <c r="I4251" s="9" t="s">
        <v>13928</v>
      </c>
      <c r="J4251" s="9" t="s">
        <v>13929</v>
      </c>
      <c r="K4251" s="9" t="s">
        <v>13940</v>
      </c>
      <c r="L4251" s="9" t="s">
        <v>13945</v>
      </c>
      <c r="M4251" s="9" t="s">
        <v>13952</v>
      </c>
      <c r="N4251" s="13" t="s">
        <v>12</v>
      </c>
      <c r="O4251" s="13" t="s">
        <v>14</v>
      </c>
      <c r="P4251" s="13" t="s">
        <v>71</v>
      </c>
      <c r="Q4251" s="13" t="s">
        <v>20</v>
      </c>
      <c r="R4251" s="13" t="s">
        <v>15</v>
      </c>
      <c r="S4251" s="10">
        <f>ROUNDUP(SUM(VLOOKUP(F4251,'Pontuação'!A$2:B$11,2,FALSE),VLOOKUP(E4251,'Pontuação'!C$2:D$11,2,FALSE),VLOOKUP(H4251,'Pontuação'!I$2:J$11,2,FALSE),VLOOKUP(J4251,'Pontuação'!G$2:H$11,2,FALSE),VLOOKUP(L4251,'Pontuação'!M$2:N$13,2,FALSE)),0)</f>
        <v>1689</v>
      </c>
      <c r="T4251" s="11">
        <f t="shared" si="1"/>
        <v>169</v>
      </c>
      <c r="U4251" s="11" t="str">
        <f t="array" ref="U4251">IFERROR(INDEX('Pontuação'!G$13:G$101, MATCH(T4251, 'Pontuação'!F$13:F$101, 0)), "Faixa Indefinida")</f>
        <v>B</v>
      </c>
      <c r="V4251" s="11">
        <f t="shared" si="2"/>
        <v>0</v>
      </c>
      <c r="W4251" s="11">
        <f t="shared" si="3"/>
        <v>1</v>
      </c>
      <c r="X4251" s="11">
        <f t="shared" si="4"/>
        <v>0</v>
      </c>
      <c r="Y4251" s="11">
        <f t="shared" si="5"/>
        <v>0</v>
      </c>
      <c r="Z4251" s="12">
        <f>ROUNDUP(SUM(VLOOKUP(F4251,'Pontuação 3.0'!A$2:B$11,2,FALSE),VLOOKUP(E4251,'Pontuação 3.0'!C$2:D$11,2,FALSE),VLOOKUP(H4251,'Pontuação 3.0'!I$2:J$11,2,FALSE),VLOOKUP(J4251,'Pontuação 3.0'!G$2:H$11,2,FALSE),VLOOKUP(G4251,'Pontuação 3.0'!E$2:F$11,2,FALSE),VLOOKUP(K4251,'Pontuação 3.0'!K$2:L$11,2,FALSE),VLOOKUP(L4251,'Pontuação 3.0'!M$2:N$13,2,FALSE)),0)</f>
        <v>2038</v>
      </c>
      <c r="AA4251" s="12">
        <f t="shared" si="6"/>
        <v>204</v>
      </c>
      <c r="AB4251" s="12" t="str">
        <f t="array" ref="AB4251">IFERROR(INDEX('Pontuação 3.0'!G$13:G$191, MATCH(AA4251, 'Pontuação 3.0'!F$13:F$191, 0)), "Faixa Indefinida")</f>
        <v>C</v>
      </c>
      <c r="AC4251" s="12">
        <f t="shared" si="7"/>
        <v>0</v>
      </c>
      <c r="AD4251" s="12">
        <f t="shared" si="8"/>
        <v>0</v>
      </c>
      <c r="AE4251" s="12">
        <f t="shared" si="9"/>
        <v>1</v>
      </c>
      <c r="AF4251" s="12">
        <f t="shared" si="10"/>
        <v>0</v>
      </c>
    </row>
    <row r="4252" ht="15.75" customHeight="1">
      <c r="A4252" s="8">
        <v>45689.0</v>
      </c>
      <c r="B4252" s="9" t="s">
        <v>9757</v>
      </c>
      <c r="C4252" s="9" t="s">
        <v>9758</v>
      </c>
      <c r="D4252" s="15">
        <v>4.1996682469E10</v>
      </c>
      <c r="E4252" s="9" t="s">
        <v>13936</v>
      </c>
      <c r="F4252" s="9" t="s">
        <v>13950</v>
      </c>
      <c r="G4252" s="9" t="s">
        <v>13957</v>
      </c>
      <c r="H4252" s="9" t="s">
        <v>13951</v>
      </c>
      <c r="I4252" s="9" t="s">
        <v>13940</v>
      </c>
      <c r="J4252" s="9" t="s">
        <v>13939</v>
      </c>
      <c r="K4252" s="9" t="s">
        <v>13940</v>
      </c>
      <c r="L4252" s="9" t="s">
        <v>13931</v>
      </c>
      <c r="M4252" s="9" t="s">
        <v>13942</v>
      </c>
      <c r="N4252" s="13" t="s">
        <v>12</v>
      </c>
      <c r="O4252" s="13" t="s">
        <v>14</v>
      </c>
      <c r="P4252" s="13" t="s">
        <v>13</v>
      </c>
      <c r="Q4252" s="13" t="s">
        <v>20</v>
      </c>
      <c r="R4252" s="13" t="s">
        <v>65</v>
      </c>
      <c r="S4252" s="10">
        <f>ROUNDUP(SUM(VLOOKUP(F4252,'Pontuação'!A$2:B$11,2,FALSE),VLOOKUP(E4252,'Pontuação'!C$2:D$11,2,FALSE),VLOOKUP(H4252,'Pontuação'!I$2:J$11,2,FALSE),VLOOKUP(J4252,'Pontuação'!G$2:H$11,2,FALSE),VLOOKUP(L4252,'Pontuação'!M$2:N$13,2,FALSE)),0)</f>
        <v>1658</v>
      </c>
      <c r="T4252" s="11">
        <f t="shared" si="1"/>
        <v>166</v>
      </c>
      <c r="U4252" s="11" t="str">
        <f t="array" ref="U4252">IFERROR(INDEX('Pontuação'!G$13:G$101, MATCH(T4252, 'Pontuação'!F$13:F$101, 0)), "Faixa Indefinida")</f>
        <v>B</v>
      </c>
      <c r="V4252" s="11">
        <f t="shared" si="2"/>
        <v>0</v>
      </c>
      <c r="W4252" s="11">
        <f t="shared" si="3"/>
        <v>1</v>
      </c>
      <c r="X4252" s="11">
        <f t="shared" si="4"/>
        <v>0</v>
      </c>
      <c r="Y4252" s="11">
        <f t="shared" si="5"/>
        <v>0</v>
      </c>
      <c r="Z4252" s="12">
        <f>ROUNDUP(SUM(VLOOKUP(F4252,'Pontuação 3.0'!A$2:B$11,2,FALSE),VLOOKUP(E4252,'Pontuação 3.0'!C$2:D$11,2,FALSE),VLOOKUP(H4252,'Pontuação 3.0'!I$2:J$11,2,FALSE),VLOOKUP(J4252,'Pontuação 3.0'!G$2:H$11,2,FALSE),VLOOKUP(G4252,'Pontuação 3.0'!E$2:F$11,2,FALSE),VLOOKUP(K4252,'Pontuação 3.0'!K$2:L$11,2,FALSE),VLOOKUP(L4252,'Pontuação 3.0'!M$2:N$13,2,FALSE)),0)</f>
        <v>2124</v>
      </c>
      <c r="AA4252" s="12">
        <f t="shared" si="6"/>
        <v>212</v>
      </c>
      <c r="AB4252" s="12" t="str">
        <f t="array" ref="AB4252">IFERROR(INDEX('Pontuação 3.0'!G$13:G$191, MATCH(AA4252, 'Pontuação 3.0'!F$13:F$191, 0)), "Faixa Indefinida")</f>
        <v>C</v>
      </c>
      <c r="AC4252" s="12">
        <f t="shared" si="7"/>
        <v>0</v>
      </c>
      <c r="AD4252" s="12">
        <f t="shared" si="8"/>
        <v>0</v>
      </c>
      <c r="AE4252" s="12">
        <f t="shared" si="9"/>
        <v>1</v>
      </c>
      <c r="AF4252" s="12">
        <f t="shared" si="10"/>
        <v>0</v>
      </c>
    </row>
    <row r="4253" ht="15.75" customHeight="1">
      <c r="A4253" s="8">
        <v>45689.0</v>
      </c>
      <c r="B4253" s="9" t="s">
        <v>9761</v>
      </c>
      <c r="C4253" s="9" t="s">
        <v>9762</v>
      </c>
      <c r="D4253" s="15">
        <v>1.1914779527E10</v>
      </c>
      <c r="E4253" s="9" t="s">
        <v>13924</v>
      </c>
      <c r="F4253" s="9" t="s">
        <v>13950</v>
      </c>
      <c r="G4253" s="9" t="s">
        <v>13957</v>
      </c>
      <c r="H4253" s="9" t="s">
        <v>13951</v>
      </c>
      <c r="I4253" s="9" t="s">
        <v>13940</v>
      </c>
      <c r="J4253" s="9" t="s">
        <v>13929</v>
      </c>
      <c r="K4253" s="9" t="s">
        <v>13940</v>
      </c>
      <c r="L4253" s="9" t="s">
        <v>13954</v>
      </c>
      <c r="M4253" s="9" t="s">
        <v>13952</v>
      </c>
      <c r="N4253" s="13" t="s">
        <v>12</v>
      </c>
      <c r="O4253" s="13" t="s">
        <v>14</v>
      </c>
      <c r="P4253" s="13" t="s">
        <v>47</v>
      </c>
      <c r="Q4253" s="13" t="s">
        <v>48</v>
      </c>
      <c r="R4253" s="13" t="s">
        <v>15</v>
      </c>
      <c r="S4253" s="10">
        <f>ROUNDUP(SUM(VLOOKUP(F4253,'Pontuação'!A$2:B$11,2,FALSE),VLOOKUP(E4253,'Pontuação'!C$2:D$11,2,FALSE),VLOOKUP(H4253,'Pontuação'!I$2:J$11,2,FALSE),VLOOKUP(J4253,'Pontuação'!G$2:H$11,2,FALSE),VLOOKUP(L4253,'Pontuação'!M$2:N$13,2,FALSE)),0)</f>
        <v>1520</v>
      </c>
      <c r="T4253" s="11">
        <f t="shared" si="1"/>
        <v>152</v>
      </c>
      <c r="U4253" s="11" t="str">
        <f t="array" ref="U4253">IFERROR(INDEX('Pontuação'!G$13:G$101, MATCH(T4253, 'Pontuação'!F$13:F$101, 0)), "Faixa Indefinida")</f>
        <v>C</v>
      </c>
      <c r="V4253" s="11">
        <f t="shared" si="2"/>
        <v>0</v>
      </c>
      <c r="W4253" s="11">
        <f t="shared" si="3"/>
        <v>0</v>
      </c>
      <c r="X4253" s="11">
        <f t="shared" si="4"/>
        <v>1</v>
      </c>
      <c r="Y4253" s="11">
        <f t="shared" si="5"/>
        <v>0</v>
      </c>
      <c r="Z4253" s="12">
        <f>ROUNDUP(SUM(VLOOKUP(F4253,'Pontuação 3.0'!A$2:B$11,2,FALSE),VLOOKUP(E4253,'Pontuação 3.0'!C$2:D$11,2,FALSE),VLOOKUP(H4253,'Pontuação 3.0'!I$2:J$11,2,FALSE),VLOOKUP(J4253,'Pontuação 3.0'!G$2:H$11,2,FALSE),VLOOKUP(G4253,'Pontuação 3.0'!E$2:F$11,2,FALSE),VLOOKUP(K4253,'Pontuação 3.0'!K$2:L$11,2,FALSE),VLOOKUP(L4253,'Pontuação 3.0'!M$2:N$13,2,FALSE)),0)</f>
        <v>1912</v>
      </c>
      <c r="AA4253" s="12">
        <f t="shared" si="6"/>
        <v>191</v>
      </c>
      <c r="AB4253" s="12" t="str">
        <f t="array" ref="AB4253">IFERROR(INDEX('Pontuação 3.0'!G$13:G$191, MATCH(AA4253, 'Pontuação 3.0'!F$13:F$191, 0)), "Faixa Indefinida")</f>
        <v>D</v>
      </c>
      <c r="AC4253" s="12">
        <f t="shared" si="7"/>
        <v>0</v>
      </c>
      <c r="AD4253" s="12">
        <f t="shared" si="8"/>
        <v>0</v>
      </c>
      <c r="AE4253" s="12">
        <f t="shared" si="9"/>
        <v>0</v>
      </c>
      <c r="AF4253" s="12">
        <f t="shared" si="10"/>
        <v>1</v>
      </c>
    </row>
    <row r="4254" ht="15.75" customHeight="1">
      <c r="A4254" s="8">
        <v>45689.0</v>
      </c>
      <c r="B4254" s="9" t="s">
        <v>9759</v>
      </c>
      <c r="C4254" s="9" t="s">
        <v>9760</v>
      </c>
      <c r="D4254" s="15">
        <v>3.1997763264E10</v>
      </c>
      <c r="E4254" s="9" t="s">
        <v>13936</v>
      </c>
      <c r="F4254" s="9" t="s">
        <v>13948</v>
      </c>
      <c r="G4254" s="9" t="s">
        <v>13957</v>
      </c>
      <c r="H4254" s="9" t="s">
        <v>13927</v>
      </c>
      <c r="I4254" s="9" t="s">
        <v>13940</v>
      </c>
      <c r="J4254" s="9" t="s">
        <v>13929</v>
      </c>
      <c r="K4254" s="9" t="s">
        <v>13940</v>
      </c>
      <c r="L4254" s="9" t="s">
        <v>13945</v>
      </c>
      <c r="M4254" s="9" t="s">
        <v>13952</v>
      </c>
      <c r="N4254" s="13" t="s">
        <v>12</v>
      </c>
      <c r="O4254" s="13" t="s">
        <v>14</v>
      </c>
      <c r="P4254" s="13" t="s">
        <v>13</v>
      </c>
      <c r="Q4254" s="13" t="s">
        <v>59</v>
      </c>
      <c r="R4254" s="13" t="s">
        <v>15</v>
      </c>
      <c r="S4254" s="10">
        <f>ROUNDUP(SUM(VLOOKUP(F4254,'Pontuação'!A$2:B$11,2,FALSE),VLOOKUP(E4254,'Pontuação'!C$2:D$11,2,FALSE),VLOOKUP(H4254,'Pontuação'!I$2:J$11,2,FALSE),VLOOKUP(J4254,'Pontuação'!G$2:H$11,2,FALSE),VLOOKUP(L4254,'Pontuação'!M$2:N$13,2,FALSE)),0)</f>
        <v>1559</v>
      </c>
      <c r="T4254" s="11">
        <f t="shared" si="1"/>
        <v>156</v>
      </c>
      <c r="U4254" s="11" t="str">
        <f t="array" ref="U4254">IFERROR(INDEX('Pontuação'!G$13:G$101, MATCH(T4254, 'Pontuação'!F$13:F$101, 0)), "Faixa Indefinida")</f>
        <v>C</v>
      </c>
      <c r="V4254" s="11">
        <f t="shared" si="2"/>
        <v>0</v>
      </c>
      <c r="W4254" s="11">
        <f t="shared" si="3"/>
        <v>0</v>
      </c>
      <c r="X4254" s="11">
        <f t="shared" si="4"/>
        <v>1</v>
      </c>
      <c r="Y4254" s="11">
        <f t="shared" si="5"/>
        <v>0</v>
      </c>
      <c r="Z4254" s="12">
        <f>ROUNDUP(SUM(VLOOKUP(F4254,'Pontuação 3.0'!A$2:B$11,2,FALSE),VLOOKUP(E4254,'Pontuação 3.0'!C$2:D$11,2,FALSE),VLOOKUP(H4254,'Pontuação 3.0'!I$2:J$11,2,FALSE),VLOOKUP(J4254,'Pontuação 3.0'!G$2:H$11,2,FALSE),VLOOKUP(G4254,'Pontuação 3.0'!E$2:F$11,2,FALSE),VLOOKUP(K4254,'Pontuação 3.0'!K$2:L$11,2,FALSE),VLOOKUP(L4254,'Pontuação 3.0'!M$2:N$13,2,FALSE)),0)</f>
        <v>1777</v>
      </c>
      <c r="AA4254" s="12">
        <f t="shared" si="6"/>
        <v>178</v>
      </c>
      <c r="AB4254" s="12" t="str">
        <f t="array" ref="AB4254">IFERROR(INDEX('Pontuação 3.0'!G$13:G$191, MATCH(AA4254, 'Pontuação 3.0'!F$13:F$191, 0)), "Faixa Indefinida")</f>
        <v>D</v>
      </c>
      <c r="AC4254" s="12">
        <f t="shared" si="7"/>
        <v>0</v>
      </c>
      <c r="AD4254" s="12">
        <f t="shared" si="8"/>
        <v>0</v>
      </c>
      <c r="AE4254" s="12">
        <f t="shared" si="9"/>
        <v>0</v>
      </c>
      <c r="AF4254" s="12">
        <f t="shared" si="10"/>
        <v>1</v>
      </c>
    </row>
    <row r="4255" ht="15.75" customHeight="1">
      <c r="A4255" s="8">
        <v>45689.0</v>
      </c>
      <c r="B4255" s="9" t="s">
        <v>437</v>
      </c>
      <c r="C4255" s="9" t="s">
        <v>9763</v>
      </c>
      <c r="D4255" s="9" t="s">
        <v>9764</v>
      </c>
      <c r="E4255" s="9" t="s">
        <v>13936</v>
      </c>
      <c r="F4255" s="9" t="s">
        <v>13948</v>
      </c>
      <c r="G4255" s="9" t="s">
        <v>13944</v>
      </c>
      <c r="H4255" s="9" t="s">
        <v>13927</v>
      </c>
      <c r="I4255" s="9" t="s">
        <v>13940</v>
      </c>
      <c r="J4255" s="9" t="s">
        <v>13929</v>
      </c>
      <c r="K4255" s="9" t="s">
        <v>13940</v>
      </c>
      <c r="L4255" s="9" t="s">
        <v>13945</v>
      </c>
      <c r="M4255" s="9" t="s">
        <v>13952</v>
      </c>
      <c r="N4255" s="13" t="s">
        <v>12</v>
      </c>
      <c r="O4255" s="13" t="s">
        <v>14</v>
      </c>
      <c r="P4255" s="13" t="s">
        <v>32</v>
      </c>
      <c r="Q4255" s="13" t="s">
        <v>20</v>
      </c>
      <c r="R4255" s="13" t="s">
        <v>65</v>
      </c>
      <c r="S4255" s="10">
        <f>ROUNDUP(SUM(VLOOKUP(F4255,'Pontuação'!A$2:B$11,2,FALSE),VLOOKUP(E4255,'Pontuação'!C$2:D$11,2,FALSE),VLOOKUP(H4255,'Pontuação'!I$2:J$11,2,FALSE),VLOOKUP(J4255,'Pontuação'!G$2:H$11,2,FALSE),VLOOKUP(L4255,'Pontuação'!M$2:N$13,2,FALSE)),0)</f>
        <v>1559</v>
      </c>
      <c r="T4255" s="11">
        <f t="shared" si="1"/>
        <v>156</v>
      </c>
      <c r="U4255" s="11" t="str">
        <f t="array" ref="U4255">IFERROR(INDEX('Pontuação'!G$13:G$101, MATCH(T4255, 'Pontuação'!F$13:F$101, 0)), "Faixa Indefinida")</f>
        <v>C</v>
      </c>
      <c r="V4255" s="11">
        <f t="shared" si="2"/>
        <v>0</v>
      </c>
      <c r="W4255" s="11">
        <f t="shared" si="3"/>
        <v>0</v>
      </c>
      <c r="X4255" s="11">
        <f t="shared" si="4"/>
        <v>1</v>
      </c>
      <c r="Y4255" s="11">
        <f t="shared" si="5"/>
        <v>0</v>
      </c>
      <c r="Z4255" s="12">
        <f>ROUNDUP(SUM(VLOOKUP(F4255,'Pontuação 3.0'!A$2:B$11,2,FALSE),VLOOKUP(E4255,'Pontuação 3.0'!C$2:D$11,2,FALSE),VLOOKUP(H4255,'Pontuação 3.0'!I$2:J$11,2,FALSE),VLOOKUP(J4255,'Pontuação 3.0'!G$2:H$11,2,FALSE),VLOOKUP(G4255,'Pontuação 3.0'!E$2:F$11,2,FALSE),VLOOKUP(K4255,'Pontuação 3.0'!K$2:L$11,2,FALSE),VLOOKUP(L4255,'Pontuação 3.0'!M$2:N$13,2,FALSE)),0)</f>
        <v>1787</v>
      </c>
      <c r="AA4255" s="12">
        <f t="shared" si="6"/>
        <v>179</v>
      </c>
      <c r="AB4255" s="12" t="str">
        <f t="array" ref="AB4255">IFERROR(INDEX('Pontuação 3.0'!G$13:G$191, MATCH(AA4255, 'Pontuação 3.0'!F$13:F$191, 0)), "Faixa Indefinida")</f>
        <v>D</v>
      </c>
      <c r="AC4255" s="12">
        <f t="shared" si="7"/>
        <v>0</v>
      </c>
      <c r="AD4255" s="12">
        <f t="shared" si="8"/>
        <v>0</v>
      </c>
      <c r="AE4255" s="12">
        <f t="shared" si="9"/>
        <v>0</v>
      </c>
      <c r="AF4255" s="12">
        <f t="shared" si="10"/>
        <v>1</v>
      </c>
    </row>
    <row r="4256" ht="15.75" customHeight="1">
      <c r="A4256" s="8">
        <v>45689.0</v>
      </c>
      <c r="B4256" s="9" t="s">
        <v>382</v>
      </c>
      <c r="C4256" s="9" t="s">
        <v>9765</v>
      </c>
      <c r="D4256" s="15">
        <v>8.9994569292E10</v>
      </c>
      <c r="E4256" s="9" t="s">
        <v>13936</v>
      </c>
      <c r="F4256" s="9" t="s">
        <v>13950</v>
      </c>
      <c r="G4256" s="9" t="s">
        <v>13957</v>
      </c>
      <c r="H4256" s="9" t="s">
        <v>13927</v>
      </c>
      <c r="I4256" s="9" t="s">
        <v>13940</v>
      </c>
      <c r="J4256" s="9" t="s">
        <v>13929</v>
      </c>
      <c r="K4256" s="9" t="s">
        <v>13940</v>
      </c>
      <c r="L4256" s="9" t="s">
        <v>13931</v>
      </c>
      <c r="M4256" s="9" t="s">
        <v>13952</v>
      </c>
      <c r="N4256" s="13" t="s">
        <v>12</v>
      </c>
      <c r="O4256" s="13" t="s">
        <v>14</v>
      </c>
      <c r="P4256" s="13" t="s">
        <v>32</v>
      </c>
      <c r="Q4256" s="13" t="s">
        <v>3528</v>
      </c>
      <c r="R4256" s="13" t="s">
        <v>15</v>
      </c>
      <c r="S4256" s="10">
        <f>ROUNDUP(SUM(VLOOKUP(F4256,'Pontuação'!A$2:B$11,2,FALSE),VLOOKUP(E4256,'Pontuação'!C$2:D$11,2,FALSE),VLOOKUP(H4256,'Pontuação'!I$2:J$11,2,FALSE),VLOOKUP(J4256,'Pontuação'!G$2:H$11,2,FALSE),VLOOKUP(L4256,'Pontuação'!M$2:N$13,2,FALSE)),0)</f>
        <v>1439</v>
      </c>
      <c r="T4256" s="11">
        <f t="shared" si="1"/>
        <v>144</v>
      </c>
      <c r="U4256" s="11" t="str">
        <f t="array" ref="U4256">IFERROR(INDEX('Pontuação'!G$13:G$101, MATCH(T4256, 'Pontuação'!F$13:F$101, 0)), "Faixa Indefinida")</f>
        <v>D</v>
      </c>
      <c r="V4256" s="11">
        <f t="shared" si="2"/>
        <v>0</v>
      </c>
      <c r="W4256" s="11">
        <f t="shared" si="3"/>
        <v>0</v>
      </c>
      <c r="X4256" s="11">
        <f t="shared" si="4"/>
        <v>0</v>
      </c>
      <c r="Y4256" s="11">
        <f t="shared" si="5"/>
        <v>1</v>
      </c>
      <c r="Z4256" s="12">
        <f>ROUNDUP(SUM(VLOOKUP(F4256,'Pontuação 3.0'!A$2:B$11,2,FALSE),VLOOKUP(E4256,'Pontuação 3.0'!C$2:D$11,2,FALSE),VLOOKUP(H4256,'Pontuação 3.0'!I$2:J$11,2,FALSE),VLOOKUP(J4256,'Pontuação 3.0'!G$2:H$11,2,FALSE),VLOOKUP(G4256,'Pontuação 3.0'!E$2:F$11,2,FALSE),VLOOKUP(K4256,'Pontuação 3.0'!K$2:L$11,2,FALSE),VLOOKUP(L4256,'Pontuação 3.0'!M$2:N$13,2,FALSE)),0)</f>
        <v>1824</v>
      </c>
      <c r="AA4256" s="12">
        <f t="shared" si="6"/>
        <v>182</v>
      </c>
      <c r="AB4256" s="12" t="str">
        <f t="array" ref="AB4256">IFERROR(INDEX('Pontuação 3.0'!G$13:G$191, MATCH(AA4256, 'Pontuação 3.0'!F$13:F$191, 0)), "Faixa Indefinida")</f>
        <v>D</v>
      </c>
      <c r="AC4256" s="12">
        <f t="shared" si="7"/>
        <v>0</v>
      </c>
      <c r="AD4256" s="12">
        <f t="shared" si="8"/>
        <v>0</v>
      </c>
      <c r="AE4256" s="12">
        <f t="shared" si="9"/>
        <v>0</v>
      </c>
      <c r="AF4256" s="12">
        <f t="shared" si="10"/>
        <v>1</v>
      </c>
    </row>
    <row r="4257" ht="15.75" customHeight="1">
      <c r="A4257" s="8">
        <v>45689.0</v>
      </c>
      <c r="B4257" s="9" t="s">
        <v>9766</v>
      </c>
      <c r="C4257" s="9" t="s">
        <v>9767</v>
      </c>
      <c r="D4257" s="15">
        <v>2.1997915754E10</v>
      </c>
      <c r="E4257" s="9" t="s">
        <v>13936</v>
      </c>
      <c r="F4257" s="9" t="s">
        <v>13948</v>
      </c>
      <c r="G4257" s="9" t="s">
        <v>13926</v>
      </c>
      <c r="H4257" s="9" t="s">
        <v>13951</v>
      </c>
      <c r="I4257" s="9" t="s">
        <v>13940</v>
      </c>
      <c r="J4257" s="9" t="s">
        <v>13929</v>
      </c>
      <c r="K4257" s="9" t="s">
        <v>13940</v>
      </c>
      <c r="L4257" s="9" t="s">
        <v>13931</v>
      </c>
      <c r="M4257" s="9" t="s">
        <v>13946</v>
      </c>
      <c r="N4257" s="13" t="s">
        <v>12</v>
      </c>
      <c r="O4257" s="13" t="s">
        <v>14</v>
      </c>
      <c r="P4257" s="13" t="s">
        <v>32</v>
      </c>
      <c r="Q4257" s="13" t="s">
        <v>20</v>
      </c>
      <c r="R4257" s="13" t="s">
        <v>15</v>
      </c>
      <c r="S4257" s="10">
        <f>ROUNDUP(SUM(VLOOKUP(F4257,'Pontuação'!A$2:B$11,2,FALSE),VLOOKUP(E4257,'Pontuação'!C$2:D$11,2,FALSE),VLOOKUP(H4257,'Pontuação'!I$2:J$11,2,FALSE),VLOOKUP(J4257,'Pontuação'!G$2:H$11,2,FALSE),VLOOKUP(L4257,'Pontuação'!M$2:N$13,2,FALSE)),0)</f>
        <v>1541</v>
      </c>
      <c r="T4257" s="11">
        <f t="shared" si="1"/>
        <v>154</v>
      </c>
      <c r="U4257" s="11" t="str">
        <f t="array" ref="U4257">IFERROR(INDEX('Pontuação'!G$13:G$101, MATCH(T4257, 'Pontuação'!F$13:F$101, 0)), "Faixa Indefinida")</f>
        <v>C</v>
      </c>
      <c r="V4257" s="11">
        <f t="shared" si="2"/>
        <v>0</v>
      </c>
      <c r="W4257" s="11">
        <f t="shared" si="3"/>
        <v>0</v>
      </c>
      <c r="X4257" s="11">
        <f t="shared" si="4"/>
        <v>1</v>
      </c>
      <c r="Y4257" s="11">
        <f t="shared" si="5"/>
        <v>0</v>
      </c>
      <c r="Z4257" s="12">
        <f>ROUNDUP(SUM(VLOOKUP(F4257,'Pontuação 3.0'!A$2:B$11,2,FALSE),VLOOKUP(E4257,'Pontuação 3.0'!C$2:D$11,2,FALSE),VLOOKUP(H4257,'Pontuação 3.0'!I$2:J$11,2,FALSE),VLOOKUP(J4257,'Pontuação 3.0'!G$2:H$11,2,FALSE),VLOOKUP(G4257,'Pontuação 3.0'!E$2:F$11,2,FALSE),VLOOKUP(K4257,'Pontuação 3.0'!K$2:L$11,2,FALSE),VLOOKUP(L4257,'Pontuação 3.0'!M$2:N$13,2,FALSE)),0)</f>
        <v>1989</v>
      </c>
      <c r="AA4257" s="12">
        <f t="shared" si="6"/>
        <v>199</v>
      </c>
      <c r="AB4257" s="12" t="str">
        <f t="array" ref="AB4257">IFERROR(INDEX('Pontuação 3.0'!G$13:G$191, MATCH(AA4257, 'Pontuação 3.0'!F$13:F$191, 0)), "Faixa Indefinida")</f>
        <v>C</v>
      </c>
      <c r="AC4257" s="12">
        <f t="shared" si="7"/>
        <v>0</v>
      </c>
      <c r="AD4257" s="12">
        <f t="shared" si="8"/>
        <v>0</v>
      </c>
      <c r="AE4257" s="12">
        <f t="shared" si="9"/>
        <v>1</v>
      </c>
      <c r="AF4257" s="12">
        <f t="shared" si="10"/>
        <v>0</v>
      </c>
    </row>
    <row r="4258" ht="15.75" customHeight="1">
      <c r="A4258" s="8">
        <v>45689.0</v>
      </c>
      <c r="B4258" s="9" t="s">
        <v>9770</v>
      </c>
      <c r="C4258" s="9" t="s">
        <v>9771</v>
      </c>
      <c r="D4258" s="15">
        <v>9.2985648726E10</v>
      </c>
      <c r="E4258" s="9" t="s">
        <v>13924</v>
      </c>
      <c r="F4258" s="9" t="s">
        <v>13950</v>
      </c>
      <c r="G4258" s="9" t="s">
        <v>13926</v>
      </c>
      <c r="H4258" s="9" t="s">
        <v>13951</v>
      </c>
      <c r="I4258" s="9" t="s">
        <v>13940</v>
      </c>
      <c r="J4258" s="9" t="s">
        <v>13929</v>
      </c>
      <c r="K4258" s="9" t="s">
        <v>13940</v>
      </c>
      <c r="L4258" s="9" t="s">
        <v>13945</v>
      </c>
      <c r="M4258" s="9" t="s">
        <v>13952</v>
      </c>
      <c r="N4258" s="13" t="s">
        <v>12</v>
      </c>
      <c r="O4258" s="13" t="s">
        <v>14</v>
      </c>
      <c r="P4258" s="13" t="s">
        <v>32</v>
      </c>
      <c r="Q4258" s="13" t="s">
        <v>20</v>
      </c>
      <c r="R4258" s="13" t="s">
        <v>15</v>
      </c>
      <c r="S4258" s="10">
        <f>ROUNDUP(SUM(VLOOKUP(F4258,'Pontuação'!A$2:B$11,2,FALSE),VLOOKUP(E4258,'Pontuação'!C$2:D$11,2,FALSE),VLOOKUP(H4258,'Pontuação'!I$2:J$11,2,FALSE),VLOOKUP(J4258,'Pontuação'!G$2:H$11,2,FALSE),VLOOKUP(L4258,'Pontuação'!M$2:N$13,2,FALSE)),0)</f>
        <v>1689</v>
      </c>
      <c r="T4258" s="11">
        <f t="shared" si="1"/>
        <v>169</v>
      </c>
      <c r="U4258" s="11" t="str">
        <f t="array" ref="U4258">IFERROR(INDEX('Pontuação'!G$13:G$101, MATCH(T4258, 'Pontuação'!F$13:F$101, 0)), "Faixa Indefinida")</f>
        <v>B</v>
      </c>
      <c r="V4258" s="11">
        <f t="shared" si="2"/>
        <v>0</v>
      </c>
      <c r="W4258" s="11">
        <f t="shared" si="3"/>
        <v>1</v>
      </c>
      <c r="X4258" s="11">
        <f t="shared" si="4"/>
        <v>0</v>
      </c>
      <c r="Y4258" s="11">
        <f t="shared" si="5"/>
        <v>0</v>
      </c>
      <c r="Z4258" s="12">
        <f>ROUNDUP(SUM(VLOOKUP(F4258,'Pontuação 3.0'!A$2:B$11,2,FALSE),VLOOKUP(E4258,'Pontuação 3.0'!C$2:D$11,2,FALSE),VLOOKUP(H4258,'Pontuação 3.0'!I$2:J$11,2,FALSE),VLOOKUP(J4258,'Pontuação 3.0'!G$2:H$11,2,FALSE),VLOOKUP(G4258,'Pontuação 3.0'!E$2:F$11,2,FALSE),VLOOKUP(K4258,'Pontuação 3.0'!K$2:L$11,2,FALSE),VLOOKUP(L4258,'Pontuação 3.0'!M$2:N$13,2,FALSE)),0)</f>
        <v>2178</v>
      </c>
      <c r="AA4258" s="12">
        <f t="shared" si="6"/>
        <v>218</v>
      </c>
      <c r="AB4258" s="12" t="str">
        <f t="array" ref="AB4258">IFERROR(INDEX('Pontuação 3.0'!G$13:G$191, MATCH(AA4258, 'Pontuação 3.0'!F$13:F$191, 0)), "Faixa Indefinida")</f>
        <v>B</v>
      </c>
      <c r="AC4258" s="12">
        <f t="shared" si="7"/>
        <v>0</v>
      </c>
      <c r="AD4258" s="12">
        <f t="shared" si="8"/>
        <v>1</v>
      </c>
      <c r="AE4258" s="12">
        <f t="shared" si="9"/>
        <v>0</v>
      </c>
      <c r="AF4258" s="12">
        <f t="shared" si="10"/>
        <v>0</v>
      </c>
    </row>
    <row r="4259" ht="15.75" customHeight="1">
      <c r="A4259" s="8">
        <v>45689.0</v>
      </c>
      <c r="B4259" s="9" t="s">
        <v>9768</v>
      </c>
      <c r="C4259" s="9" t="s">
        <v>9769</v>
      </c>
      <c r="D4259" s="15">
        <v>9.8983488716E10</v>
      </c>
      <c r="E4259" s="9" t="s">
        <v>13936</v>
      </c>
      <c r="F4259" s="9" t="s">
        <v>13948</v>
      </c>
      <c r="G4259" s="9" t="s">
        <v>13926</v>
      </c>
      <c r="H4259" s="9" t="s">
        <v>13938</v>
      </c>
      <c r="I4259" s="9" t="s">
        <v>13940</v>
      </c>
      <c r="J4259" s="9" t="s">
        <v>13929</v>
      </c>
      <c r="K4259" s="9" t="s">
        <v>13940</v>
      </c>
      <c r="L4259" s="9" t="s">
        <v>13945</v>
      </c>
      <c r="M4259" s="9" t="s">
        <v>13952</v>
      </c>
      <c r="N4259" s="13" t="s">
        <v>12</v>
      </c>
      <c r="O4259" s="13" t="s">
        <v>14</v>
      </c>
      <c r="P4259" s="13" t="s">
        <v>32</v>
      </c>
      <c r="Q4259" s="13" t="s">
        <v>20</v>
      </c>
      <c r="R4259" s="13" t="s">
        <v>15</v>
      </c>
      <c r="S4259" s="10">
        <f>ROUNDUP(SUM(VLOOKUP(F4259,'Pontuação'!A$2:B$11,2,FALSE),VLOOKUP(E4259,'Pontuação'!C$2:D$11,2,FALSE),VLOOKUP(H4259,'Pontuação'!I$2:J$11,2,FALSE),VLOOKUP(J4259,'Pontuação'!G$2:H$11,2,FALSE),VLOOKUP(L4259,'Pontuação'!M$2:N$13,2,FALSE)),0)</f>
        <v>1699</v>
      </c>
      <c r="T4259" s="11">
        <f t="shared" si="1"/>
        <v>170</v>
      </c>
      <c r="U4259" s="11" t="str">
        <f t="array" ref="U4259">IFERROR(INDEX('Pontuação'!G$13:G$101, MATCH(T4259, 'Pontuação'!F$13:F$101, 0)), "Faixa Indefinida")</f>
        <v>B</v>
      </c>
      <c r="V4259" s="11">
        <f t="shared" si="2"/>
        <v>0</v>
      </c>
      <c r="W4259" s="11">
        <f t="shared" si="3"/>
        <v>1</v>
      </c>
      <c r="X4259" s="11">
        <f t="shared" si="4"/>
        <v>0</v>
      </c>
      <c r="Y4259" s="11">
        <f t="shared" si="5"/>
        <v>0</v>
      </c>
      <c r="Z4259" s="12">
        <f>ROUNDUP(SUM(VLOOKUP(F4259,'Pontuação 3.0'!A$2:B$11,2,FALSE),VLOOKUP(E4259,'Pontuação 3.0'!C$2:D$11,2,FALSE),VLOOKUP(H4259,'Pontuação 3.0'!I$2:J$11,2,FALSE),VLOOKUP(J4259,'Pontuação 3.0'!G$2:H$11,2,FALSE),VLOOKUP(G4259,'Pontuação 3.0'!E$2:F$11,2,FALSE),VLOOKUP(K4259,'Pontuação 3.0'!K$2:L$11,2,FALSE),VLOOKUP(L4259,'Pontuação 3.0'!M$2:N$13,2,FALSE)),0)</f>
        <v>2011</v>
      </c>
      <c r="AA4259" s="12">
        <f t="shared" si="6"/>
        <v>201</v>
      </c>
      <c r="AB4259" s="12" t="str">
        <f t="array" ref="AB4259">IFERROR(INDEX('Pontuação 3.0'!G$13:G$191, MATCH(AA4259, 'Pontuação 3.0'!F$13:F$191, 0)), "Faixa Indefinida")</f>
        <v>C</v>
      </c>
      <c r="AC4259" s="12">
        <f t="shared" si="7"/>
        <v>0</v>
      </c>
      <c r="AD4259" s="12">
        <f t="shared" si="8"/>
        <v>0</v>
      </c>
      <c r="AE4259" s="12">
        <f t="shared" si="9"/>
        <v>1</v>
      </c>
      <c r="AF4259" s="12">
        <f t="shared" si="10"/>
        <v>0</v>
      </c>
    </row>
    <row r="4260" ht="15.75" customHeight="1">
      <c r="A4260" s="8">
        <v>45689.0</v>
      </c>
      <c r="B4260" s="9" t="s">
        <v>9772</v>
      </c>
      <c r="C4260" s="9" t="s">
        <v>9773</v>
      </c>
      <c r="D4260" s="15">
        <v>5.1982577564E10</v>
      </c>
      <c r="E4260" s="9" t="s">
        <v>13936</v>
      </c>
      <c r="F4260" s="9" t="s">
        <v>13950</v>
      </c>
      <c r="G4260" s="9" t="s">
        <v>13926</v>
      </c>
      <c r="H4260" s="9" t="s">
        <v>13927</v>
      </c>
      <c r="I4260" s="9" t="s">
        <v>13940</v>
      </c>
      <c r="J4260" s="9" t="s">
        <v>13929</v>
      </c>
      <c r="K4260" s="9" t="s">
        <v>13940</v>
      </c>
      <c r="L4260" s="9" t="s">
        <v>13941</v>
      </c>
      <c r="M4260" s="9" t="s">
        <v>13946</v>
      </c>
      <c r="N4260" s="13" t="s">
        <v>12</v>
      </c>
      <c r="O4260" s="13" t="s">
        <v>14</v>
      </c>
      <c r="P4260" s="13" t="s">
        <v>47</v>
      </c>
      <c r="Q4260" s="13" t="s">
        <v>48</v>
      </c>
      <c r="R4260" s="13" t="s">
        <v>15</v>
      </c>
      <c r="S4260" s="10">
        <f>ROUNDUP(SUM(VLOOKUP(F4260,'Pontuação'!A$2:B$11,2,FALSE),VLOOKUP(E4260,'Pontuação'!C$2:D$11,2,FALSE),VLOOKUP(H4260,'Pontuação'!I$2:J$11,2,FALSE),VLOOKUP(J4260,'Pontuação'!G$2:H$11,2,FALSE),VLOOKUP(L4260,'Pontuação'!M$2:N$13,2,FALSE)),0)</f>
        <v>1483</v>
      </c>
      <c r="T4260" s="11">
        <f t="shared" si="1"/>
        <v>148</v>
      </c>
      <c r="U4260" s="11" t="str">
        <f t="array" ref="U4260">IFERROR(INDEX('Pontuação'!G$13:G$101, MATCH(T4260, 'Pontuação'!F$13:F$101, 0)), "Faixa Indefinida")</f>
        <v>C</v>
      </c>
      <c r="V4260" s="11">
        <f t="shared" si="2"/>
        <v>0</v>
      </c>
      <c r="W4260" s="11">
        <f t="shared" si="3"/>
        <v>0</v>
      </c>
      <c r="X4260" s="11">
        <f t="shared" si="4"/>
        <v>1</v>
      </c>
      <c r="Y4260" s="11">
        <f t="shared" si="5"/>
        <v>0</v>
      </c>
      <c r="Z4260" s="12">
        <f>ROUNDUP(SUM(VLOOKUP(F4260,'Pontuação 3.0'!A$2:B$11,2,FALSE),VLOOKUP(E4260,'Pontuação 3.0'!C$2:D$11,2,FALSE),VLOOKUP(H4260,'Pontuação 3.0'!I$2:J$11,2,FALSE),VLOOKUP(J4260,'Pontuação 3.0'!G$2:H$11,2,FALSE),VLOOKUP(G4260,'Pontuação 3.0'!E$2:F$11,2,FALSE),VLOOKUP(K4260,'Pontuação 3.0'!K$2:L$11,2,FALSE),VLOOKUP(L4260,'Pontuação 3.0'!M$2:N$13,2,FALSE)),0)</f>
        <v>1952</v>
      </c>
      <c r="AA4260" s="12">
        <f t="shared" si="6"/>
        <v>195</v>
      </c>
      <c r="AB4260" s="12" t="str">
        <f t="array" ref="AB4260">IFERROR(INDEX('Pontuação 3.0'!G$13:G$191, MATCH(AA4260, 'Pontuação 3.0'!F$13:F$191, 0)), "Faixa Indefinida")</f>
        <v>C</v>
      </c>
      <c r="AC4260" s="12">
        <f t="shared" si="7"/>
        <v>0</v>
      </c>
      <c r="AD4260" s="12">
        <f t="shared" si="8"/>
        <v>0</v>
      </c>
      <c r="AE4260" s="12">
        <f t="shared" si="9"/>
        <v>1</v>
      </c>
      <c r="AF4260" s="12">
        <f t="shared" si="10"/>
        <v>0</v>
      </c>
    </row>
    <row r="4261" ht="15.75" customHeight="1">
      <c r="A4261" s="8">
        <v>45689.0</v>
      </c>
      <c r="B4261" s="9" t="s">
        <v>9774</v>
      </c>
      <c r="C4261" s="9" t="s">
        <v>9775</v>
      </c>
      <c r="D4261" s="15">
        <v>8.5984062528E10</v>
      </c>
      <c r="E4261" s="9" t="s">
        <v>13936</v>
      </c>
      <c r="F4261" s="9" t="s">
        <v>13948</v>
      </c>
      <c r="G4261" s="9" t="s">
        <v>13926</v>
      </c>
      <c r="H4261" s="9" t="s">
        <v>13949</v>
      </c>
      <c r="I4261" s="9" t="s">
        <v>13928</v>
      </c>
      <c r="J4261" s="9" t="s">
        <v>13929</v>
      </c>
      <c r="K4261" s="9" t="s">
        <v>13940</v>
      </c>
      <c r="L4261" s="9" t="s">
        <v>13931</v>
      </c>
      <c r="M4261" s="9" t="s">
        <v>13942</v>
      </c>
      <c r="N4261" s="13" t="s">
        <v>12</v>
      </c>
      <c r="O4261" s="13" t="s">
        <v>14</v>
      </c>
      <c r="P4261" s="13" t="s">
        <v>19</v>
      </c>
      <c r="Q4261" s="13" t="s">
        <v>20</v>
      </c>
      <c r="R4261" s="13" t="s">
        <v>15</v>
      </c>
      <c r="S4261" s="10">
        <f>ROUNDUP(SUM(VLOOKUP(F4261,'Pontuação'!A$2:B$11,2,FALSE),VLOOKUP(E4261,'Pontuação'!C$2:D$11,2,FALSE),VLOOKUP(H4261,'Pontuação'!I$2:J$11,2,FALSE),VLOOKUP(J4261,'Pontuação'!G$2:H$11,2,FALSE),VLOOKUP(L4261,'Pontuação'!M$2:N$13,2,FALSE)),0)</f>
        <v>1583</v>
      </c>
      <c r="T4261" s="11">
        <f t="shared" si="1"/>
        <v>158</v>
      </c>
      <c r="U4261" s="11" t="str">
        <f t="array" ref="U4261">IFERROR(INDEX('Pontuação'!G$13:G$101, MATCH(T4261, 'Pontuação'!F$13:F$101, 0)), "Faixa Indefinida")</f>
        <v>C</v>
      </c>
      <c r="V4261" s="11">
        <f t="shared" si="2"/>
        <v>0</v>
      </c>
      <c r="W4261" s="11">
        <f t="shared" si="3"/>
        <v>0</v>
      </c>
      <c r="X4261" s="11">
        <f t="shared" si="4"/>
        <v>1</v>
      </c>
      <c r="Y4261" s="11">
        <f t="shared" si="5"/>
        <v>0</v>
      </c>
      <c r="Z4261" s="12">
        <f>ROUNDUP(SUM(VLOOKUP(F4261,'Pontuação 3.0'!A$2:B$11,2,FALSE),VLOOKUP(E4261,'Pontuação 3.0'!C$2:D$11,2,FALSE),VLOOKUP(H4261,'Pontuação 3.0'!I$2:J$11,2,FALSE),VLOOKUP(J4261,'Pontuação 3.0'!G$2:H$11,2,FALSE),VLOOKUP(G4261,'Pontuação 3.0'!E$2:F$11,2,FALSE),VLOOKUP(K4261,'Pontuação 3.0'!K$2:L$11,2,FALSE),VLOOKUP(L4261,'Pontuação 3.0'!M$2:N$13,2,FALSE)),0)</f>
        <v>2076</v>
      </c>
      <c r="AA4261" s="12">
        <f t="shared" si="6"/>
        <v>208</v>
      </c>
      <c r="AB4261" s="12" t="str">
        <f t="array" ref="AB4261">IFERROR(INDEX('Pontuação 3.0'!G$13:G$191, MATCH(AA4261, 'Pontuação 3.0'!F$13:F$191, 0)), "Faixa Indefinida")</f>
        <v>C</v>
      </c>
      <c r="AC4261" s="12">
        <f t="shared" si="7"/>
        <v>0</v>
      </c>
      <c r="AD4261" s="12">
        <f t="shared" si="8"/>
        <v>0</v>
      </c>
      <c r="AE4261" s="12">
        <f t="shared" si="9"/>
        <v>1</v>
      </c>
      <c r="AF4261" s="12">
        <f t="shared" si="10"/>
        <v>0</v>
      </c>
    </row>
    <row r="4262" ht="15.75" customHeight="1">
      <c r="A4262" s="8">
        <v>45689.0</v>
      </c>
      <c r="B4262" s="9" t="s">
        <v>9776</v>
      </c>
      <c r="C4262" s="9" t="s">
        <v>9777</v>
      </c>
      <c r="D4262" s="15">
        <v>5.4999312467E10</v>
      </c>
      <c r="E4262" s="9" t="s">
        <v>13936</v>
      </c>
      <c r="F4262" s="9" t="s">
        <v>13950</v>
      </c>
      <c r="G4262" s="9" t="s">
        <v>13926</v>
      </c>
      <c r="H4262" s="9" t="s">
        <v>13949</v>
      </c>
      <c r="I4262" s="9" t="s">
        <v>13940</v>
      </c>
      <c r="J4262" s="9" t="s">
        <v>13929</v>
      </c>
      <c r="K4262" s="9" t="s">
        <v>13940</v>
      </c>
      <c r="L4262" s="9" t="s">
        <v>13931</v>
      </c>
      <c r="M4262" s="9" t="s">
        <v>13942</v>
      </c>
      <c r="N4262" s="13" t="s">
        <v>12</v>
      </c>
      <c r="O4262" s="13" t="s">
        <v>14</v>
      </c>
      <c r="P4262" s="13" t="s">
        <v>32</v>
      </c>
      <c r="Q4262" s="13" t="s">
        <v>20</v>
      </c>
      <c r="R4262" s="13" t="s">
        <v>15</v>
      </c>
      <c r="S4262" s="10">
        <f>ROUNDUP(SUM(VLOOKUP(F4262,'Pontuação'!A$2:B$11,2,FALSE),VLOOKUP(E4262,'Pontuação'!C$2:D$11,2,FALSE),VLOOKUP(H4262,'Pontuação'!I$2:J$11,2,FALSE),VLOOKUP(J4262,'Pontuação'!G$2:H$11,2,FALSE),VLOOKUP(L4262,'Pontuação'!M$2:N$13,2,FALSE)),0)</f>
        <v>1595</v>
      </c>
      <c r="T4262" s="11">
        <f t="shared" si="1"/>
        <v>160</v>
      </c>
      <c r="U4262" s="11" t="str">
        <f t="array" ref="U4262">IFERROR(INDEX('Pontuação'!G$13:G$101, MATCH(T4262, 'Pontuação'!F$13:F$101, 0)), "Faixa Indefinida")</f>
        <v>C</v>
      </c>
      <c r="V4262" s="11">
        <f t="shared" si="2"/>
        <v>0</v>
      </c>
      <c r="W4262" s="11">
        <f t="shared" si="3"/>
        <v>0</v>
      </c>
      <c r="X4262" s="11">
        <f t="shared" si="4"/>
        <v>1</v>
      </c>
      <c r="Y4262" s="11">
        <f t="shared" si="5"/>
        <v>0</v>
      </c>
      <c r="Z4262" s="12">
        <f>ROUNDUP(SUM(VLOOKUP(F4262,'Pontuação 3.0'!A$2:B$11,2,FALSE),VLOOKUP(E4262,'Pontuação 3.0'!C$2:D$11,2,FALSE),VLOOKUP(H4262,'Pontuação 3.0'!I$2:J$11,2,FALSE),VLOOKUP(J4262,'Pontuação 3.0'!G$2:H$11,2,FALSE),VLOOKUP(G4262,'Pontuação 3.0'!E$2:F$11,2,FALSE),VLOOKUP(K4262,'Pontuação 3.0'!K$2:L$11,2,FALSE),VLOOKUP(L4262,'Pontuação 3.0'!M$2:N$13,2,FALSE)),0)</f>
        <v>2209</v>
      </c>
      <c r="AA4262" s="12">
        <f t="shared" si="6"/>
        <v>221</v>
      </c>
      <c r="AB4262" s="12" t="str">
        <f t="array" ref="AB4262">IFERROR(INDEX('Pontuação 3.0'!G$13:G$191, MATCH(AA4262, 'Pontuação 3.0'!F$13:F$191, 0)), "Faixa Indefinida")</f>
        <v>B</v>
      </c>
      <c r="AC4262" s="12">
        <f t="shared" si="7"/>
        <v>0</v>
      </c>
      <c r="AD4262" s="12">
        <f t="shared" si="8"/>
        <v>1</v>
      </c>
      <c r="AE4262" s="12">
        <f t="shared" si="9"/>
        <v>0</v>
      </c>
      <c r="AF4262" s="12">
        <f t="shared" si="10"/>
        <v>0</v>
      </c>
    </row>
    <row r="4263" ht="15.75" customHeight="1">
      <c r="A4263" s="8">
        <v>45689.0</v>
      </c>
      <c r="B4263" s="9" t="s">
        <v>9778</v>
      </c>
      <c r="C4263" s="9" t="s">
        <v>9779</v>
      </c>
      <c r="D4263" s="15">
        <v>1.2988508211E10</v>
      </c>
      <c r="E4263" s="9" t="s">
        <v>13924</v>
      </c>
      <c r="F4263" s="9" t="s">
        <v>13950</v>
      </c>
      <c r="G4263" s="9" t="s">
        <v>13944</v>
      </c>
      <c r="H4263" s="9" t="s">
        <v>13951</v>
      </c>
      <c r="I4263" s="9" t="s">
        <v>13940</v>
      </c>
      <c r="J4263" s="9" t="s">
        <v>13939</v>
      </c>
      <c r="K4263" s="9" t="s">
        <v>13940</v>
      </c>
      <c r="L4263" s="9" t="s">
        <v>13931</v>
      </c>
      <c r="M4263" s="9" t="s">
        <v>13952</v>
      </c>
      <c r="N4263" s="13" t="s">
        <v>12</v>
      </c>
      <c r="O4263" s="13" t="s">
        <v>14</v>
      </c>
      <c r="P4263" s="13" t="s">
        <v>13</v>
      </c>
      <c r="Q4263" s="13" t="s">
        <v>143</v>
      </c>
      <c r="R4263" s="13" t="s">
        <v>15</v>
      </c>
      <c r="S4263" s="10">
        <f>ROUNDUP(SUM(VLOOKUP(F4263,'Pontuação'!A$2:B$11,2,FALSE),VLOOKUP(E4263,'Pontuação'!C$2:D$11,2,FALSE),VLOOKUP(H4263,'Pontuação'!I$2:J$11,2,FALSE),VLOOKUP(J4263,'Pontuação'!G$2:H$11,2,FALSE),VLOOKUP(L4263,'Pontuação'!M$2:N$13,2,FALSE)),0)</f>
        <v>1662</v>
      </c>
      <c r="T4263" s="11">
        <f t="shared" si="1"/>
        <v>166</v>
      </c>
      <c r="U4263" s="11" t="str">
        <f t="array" ref="U4263">IFERROR(INDEX('Pontuação'!G$13:G$101, MATCH(T4263, 'Pontuação'!F$13:F$101, 0)), "Faixa Indefinida")</f>
        <v>B</v>
      </c>
      <c r="V4263" s="11">
        <f t="shared" si="2"/>
        <v>0</v>
      </c>
      <c r="W4263" s="11">
        <f t="shared" si="3"/>
        <v>1</v>
      </c>
      <c r="X4263" s="11">
        <f t="shared" si="4"/>
        <v>0</v>
      </c>
      <c r="Y4263" s="11">
        <f t="shared" si="5"/>
        <v>0</v>
      </c>
      <c r="Z4263" s="12">
        <f>ROUNDUP(SUM(VLOOKUP(F4263,'Pontuação 3.0'!A$2:B$11,2,FALSE),VLOOKUP(E4263,'Pontuação 3.0'!C$2:D$11,2,FALSE),VLOOKUP(H4263,'Pontuação 3.0'!I$2:J$11,2,FALSE),VLOOKUP(J4263,'Pontuação 3.0'!G$2:H$11,2,FALSE),VLOOKUP(G4263,'Pontuação 3.0'!E$2:F$11,2,FALSE),VLOOKUP(K4263,'Pontuação 3.0'!K$2:L$11,2,FALSE),VLOOKUP(L4263,'Pontuação 3.0'!M$2:N$13,2,FALSE)),0)</f>
        <v>2104</v>
      </c>
      <c r="AA4263" s="12">
        <f t="shared" si="6"/>
        <v>210</v>
      </c>
      <c r="AB4263" s="12" t="str">
        <f t="array" ref="AB4263">IFERROR(INDEX('Pontuação 3.0'!G$13:G$191, MATCH(AA4263, 'Pontuação 3.0'!F$13:F$191, 0)), "Faixa Indefinida")</f>
        <v>C</v>
      </c>
      <c r="AC4263" s="12">
        <f t="shared" si="7"/>
        <v>0</v>
      </c>
      <c r="AD4263" s="12">
        <f t="shared" si="8"/>
        <v>0</v>
      </c>
      <c r="AE4263" s="12">
        <f t="shared" si="9"/>
        <v>1</v>
      </c>
      <c r="AF4263" s="12">
        <f t="shared" si="10"/>
        <v>0</v>
      </c>
    </row>
    <row r="4264" ht="15.75" customHeight="1">
      <c r="A4264" s="8">
        <v>45689.0</v>
      </c>
      <c r="B4264" s="9" t="s">
        <v>9783</v>
      </c>
      <c r="C4264" s="9" t="s">
        <v>9784</v>
      </c>
      <c r="D4264" s="15">
        <v>1.5996880586E10</v>
      </c>
      <c r="E4264" s="9" t="s">
        <v>13936</v>
      </c>
      <c r="F4264" s="9" t="s">
        <v>13953</v>
      </c>
      <c r="G4264" s="9" t="s">
        <v>13926</v>
      </c>
      <c r="H4264" s="9" t="s">
        <v>13951</v>
      </c>
      <c r="I4264" s="9" t="s">
        <v>13940</v>
      </c>
      <c r="J4264" s="9" t="s">
        <v>13929</v>
      </c>
      <c r="K4264" s="9" t="s">
        <v>13940</v>
      </c>
      <c r="L4264" s="9" t="s">
        <v>13945</v>
      </c>
      <c r="M4264" s="9" t="s">
        <v>13942</v>
      </c>
      <c r="N4264" s="9"/>
      <c r="O4264" s="9"/>
      <c r="P4264" s="9"/>
      <c r="Q4264" s="9"/>
      <c r="R4264" s="9"/>
      <c r="S4264" s="10">
        <f>ROUNDUP(SUM(VLOOKUP(F4264,'Pontuação'!A$2:B$11,2,FALSE),VLOOKUP(E4264,'Pontuação'!C$2:D$11,2,FALSE),VLOOKUP(H4264,'Pontuação'!I$2:J$11,2,FALSE),VLOOKUP(J4264,'Pontuação'!G$2:H$11,2,FALSE),VLOOKUP(L4264,'Pontuação'!M$2:N$13,2,FALSE)),0)</f>
        <v>1690</v>
      </c>
      <c r="T4264" s="11">
        <f t="shared" si="1"/>
        <v>169</v>
      </c>
      <c r="U4264" s="11" t="str">
        <f t="array" ref="U4264">IFERROR(INDEX('Pontuação'!G$13:G$101, MATCH(T4264, 'Pontuação'!F$13:F$101, 0)), "Faixa Indefinida")</f>
        <v>B</v>
      </c>
      <c r="V4264" s="11">
        <f t="shared" si="2"/>
        <v>0</v>
      </c>
      <c r="W4264" s="11">
        <f t="shared" si="3"/>
        <v>1</v>
      </c>
      <c r="X4264" s="11">
        <f t="shared" si="4"/>
        <v>0</v>
      </c>
      <c r="Y4264" s="11">
        <f t="shared" si="5"/>
        <v>0</v>
      </c>
      <c r="Z4264" s="12">
        <f>ROUNDUP(SUM(VLOOKUP(F4264,'Pontuação 3.0'!A$2:B$11,2,FALSE),VLOOKUP(E4264,'Pontuação 3.0'!C$2:D$11,2,FALSE),VLOOKUP(H4264,'Pontuação 3.0'!I$2:J$11,2,FALSE),VLOOKUP(J4264,'Pontuação 3.0'!G$2:H$11,2,FALSE),VLOOKUP(G4264,'Pontuação 3.0'!E$2:F$11,2,FALSE),VLOOKUP(K4264,'Pontuação 3.0'!K$2:L$11,2,FALSE),VLOOKUP(L4264,'Pontuação 3.0'!M$2:N$13,2,FALSE)),0)</f>
        <v>2193</v>
      </c>
      <c r="AA4264" s="12">
        <f t="shared" si="6"/>
        <v>219</v>
      </c>
      <c r="AB4264" s="12" t="str">
        <f t="array" ref="AB4264">IFERROR(INDEX('Pontuação 3.0'!G$13:G$191, MATCH(AA4264, 'Pontuação 3.0'!F$13:F$191, 0)), "Faixa Indefinida")</f>
        <v>B</v>
      </c>
      <c r="AC4264" s="12">
        <f t="shared" si="7"/>
        <v>0</v>
      </c>
      <c r="AD4264" s="12">
        <f t="shared" si="8"/>
        <v>1</v>
      </c>
      <c r="AE4264" s="12">
        <f t="shared" si="9"/>
        <v>0</v>
      </c>
      <c r="AF4264" s="12">
        <f t="shared" si="10"/>
        <v>0</v>
      </c>
    </row>
    <row r="4265" ht="15.75" customHeight="1">
      <c r="A4265" s="8">
        <v>45689.0</v>
      </c>
      <c r="B4265" s="9" t="s">
        <v>9785</v>
      </c>
      <c r="C4265" s="9" t="s">
        <v>9786</v>
      </c>
      <c r="D4265" s="15">
        <v>8.4994002872E10</v>
      </c>
      <c r="E4265" s="9" t="s">
        <v>13924</v>
      </c>
      <c r="F4265" s="9" t="s">
        <v>13950</v>
      </c>
      <c r="G4265" s="9" t="s">
        <v>13944</v>
      </c>
      <c r="H4265" s="9" t="s">
        <v>13951</v>
      </c>
      <c r="I4265" s="9" t="s">
        <v>13940</v>
      </c>
      <c r="J4265" s="9" t="s">
        <v>13929</v>
      </c>
      <c r="K4265" s="9" t="s">
        <v>13940</v>
      </c>
      <c r="L4265" s="9" t="s">
        <v>13945</v>
      </c>
      <c r="M4265" s="9" t="s">
        <v>13952</v>
      </c>
      <c r="N4265" s="13" t="s">
        <v>12</v>
      </c>
      <c r="O4265" s="13" t="s">
        <v>14</v>
      </c>
      <c r="P4265" s="13" t="s">
        <v>32</v>
      </c>
      <c r="Q4265" s="13" t="s">
        <v>20</v>
      </c>
      <c r="R4265" s="13" t="s">
        <v>15</v>
      </c>
      <c r="S4265" s="10">
        <f>ROUNDUP(SUM(VLOOKUP(F4265,'Pontuação'!A$2:B$11,2,FALSE),VLOOKUP(E4265,'Pontuação'!C$2:D$11,2,FALSE),VLOOKUP(H4265,'Pontuação'!I$2:J$11,2,FALSE),VLOOKUP(J4265,'Pontuação'!G$2:H$11,2,FALSE),VLOOKUP(L4265,'Pontuação'!M$2:N$13,2,FALSE)),0)</f>
        <v>1689</v>
      </c>
      <c r="T4265" s="11">
        <f t="shared" si="1"/>
        <v>169</v>
      </c>
      <c r="U4265" s="11" t="str">
        <f t="array" ref="U4265">IFERROR(INDEX('Pontuação'!G$13:G$101, MATCH(T4265, 'Pontuação'!F$13:F$101, 0)), "Faixa Indefinida")</f>
        <v>B</v>
      </c>
      <c r="V4265" s="11">
        <f t="shared" si="2"/>
        <v>0</v>
      </c>
      <c r="W4265" s="11">
        <f t="shared" si="3"/>
        <v>1</v>
      </c>
      <c r="X4265" s="11">
        <f t="shared" si="4"/>
        <v>0</v>
      </c>
      <c r="Y4265" s="11">
        <f t="shared" si="5"/>
        <v>0</v>
      </c>
      <c r="Z4265" s="12">
        <f>ROUNDUP(SUM(VLOOKUP(F4265,'Pontuação 3.0'!A$2:B$11,2,FALSE),VLOOKUP(E4265,'Pontuação 3.0'!C$2:D$11,2,FALSE),VLOOKUP(H4265,'Pontuação 3.0'!I$2:J$11,2,FALSE),VLOOKUP(J4265,'Pontuação 3.0'!G$2:H$11,2,FALSE),VLOOKUP(G4265,'Pontuação 3.0'!E$2:F$11,2,FALSE),VLOOKUP(K4265,'Pontuação 3.0'!K$2:L$11,2,FALSE),VLOOKUP(L4265,'Pontuação 3.0'!M$2:N$13,2,FALSE)),0)</f>
        <v>2038</v>
      </c>
      <c r="AA4265" s="12">
        <f t="shared" si="6"/>
        <v>204</v>
      </c>
      <c r="AB4265" s="12" t="str">
        <f t="array" ref="AB4265">IFERROR(INDEX('Pontuação 3.0'!G$13:G$191, MATCH(AA4265, 'Pontuação 3.0'!F$13:F$191, 0)), "Faixa Indefinida")</f>
        <v>C</v>
      </c>
      <c r="AC4265" s="12">
        <f t="shared" si="7"/>
        <v>0</v>
      </c>
      <c r="AD4265" s="12">
        <f t="shared" si="8"/>
        <v>0</v>
      </c>
      <c r="AE4265" s="12">
        <f t="shared" si="9"/>
        <v>1</v>
      </c>
      <c r="AF4265" s="12">
        <f t="shared" si="10"/>
        <v>0</v>
      </c>
    </row>
    <row r="4266" ht="15.75" customHeight="1">
      <c r="A4266" s="8">
        <v>45689.0</v>
      </c>
      <c r="B4266" s="9" t="s">
        <v>1992</v>
      </c>
      <c r="C4266" s="9" t="s">
        <v>9787</v>
      </c>
      <c r="D4266" s="15">
        <v>6.7993230639E10</v>
      </c>
      <c r="E4266" s="9" t="s">
        <v>13936</v>
      </c>
      <c r="F4266" s="9" t="s">
        <v>13950</v>
      </c>
      <c r="G4266" s="9" t="s">
        <v>13926</v>
      </c>
      <c r="H4266" s="9" t="s">
        <v>13938</v>
      </c>
      <c r="I4266" s="9" t="s">
        <v>13940</v>
      </c>
      <c r="J4266" s="9" t="s">
        <v>13939</v>
      </c>
      <c r="K4266" s="9" t="s">
        <v>13940</v>
      </c>
      <c r="L4266" s="9" t="s">
        <v>13941</v>
      </c>
      <c r="M4266" s="9" t="s">
        <v>13942</v>
      </c>
      <c r="N4266" s="13" t="s">
        <v>12</v>
      </c>
      <c r="O4266" s="13" t="s">
        <v>14</v>
      </c>
      <c r="P4266" s="13" t="s">
        <v>32</v>
      </c>
      <c r="Q4266" s="13" t="s">
        <v>48</v>
      </c>
      <c r="R4266" s="13" t="s">
        <v>15</v>
      </c>
      <c r="S4266" s="10">
        <f>ROUNDUP(SUM(VLOOKUP(F4266,'Pontuação'!A$2:B$11,2,FALSE),VLOOKUP(E4266,'Pontuação'!C$2:D$11,2,FALSE),VLOOKUP(H4266,'Pontuação'!I$2:J$11,2,FALSE),VLOOKUP(J4266,'Pontuação'!G$2:H$11,2,FALSE),VLOOKUP(L4266,'Pontuação'!M$2:N$13,2,FALSE)),0)</f>
        <v>1728</v>
      </c>
      <c r="T4266" s="11">
        <f t="shared" si="1"/>
        <v>173</v>
      </c>
      <c r="U4266" s="11" t="str">
        <f t="array" ref="U4266">IFERROR(INDEX('Pontuação'!G$13:G$101, MATCH(T4266, 'Pontuação'!F$13:F$101, 0)), "Faixa Indefinida")</f>
        <v>B</v>
      </c>
      <c r="V4266" s="11">
        <f t="shared" si="2"/>
        <v>0</v>
      </c>
      <c r="W4266" s="11">
        <f t="shared" si="3"/>
        <v>1</v>
      </c>
      <c r="X4266" s="11">
        <f t="shared" si="4"/>
        <v>0</v>
      </c>
      <c r="Y4266" s="11">
        <f t="shared" si="5"/>
        <v>0</v>
      </c>
      <c r="Z4266" s="12">
        <f>ROUNDUP(SUM(VLOOKUP(F4266,'Pontuação 3.0'!A$2:B$11,2,FALSE),VLOOKUP(E4266,'Pontuação 3.0'!C$2:D$11,2,FALSE),VLOOKUP(H4266,'Pontuação 3.0'!I$2:J$11,2,FALSE),VLOOKUP(J4266,'Pontuação 3.0'!G$2:H$11,2,FALSE),VLOOKUP(G4266,'Pontuação 3.0'!E$2:F$11,2,FALSE),VLOOKUP(K4266,'Pontuação 3.0'!K$2:L$11,2,FALSE),VLOOKUP(L4266,'Pontuação 3.0'!M$2:N$13,2,FALSE)),0)</f>
        <v>2188</v>
      </c>
      <c r="AA4266" s="12">
        <f t="shared" si="6"/>
        <v>219</v>
      </c>
      <c r="AB4266" s="12" t="str">
        <f t="array" ref="AB4266">IFERROR(INDEX('Pontuação 3.0'!G$13:G$191, MATCH(AA4266, 'Pontuação 3.0'!F$13:F$191, 0)), "Faixa Indefinida")</f>
        <v>B</v>
      </c>
      <c r="AC4266" s="12">
        <f t="shared" si="7"/>
        <v>0</v>
      </c>
      <c r="AD4266" s="12">
        <f t="shared" si="8"/>
        <v>1</v>
      </c>
      <c r="AE4266" s="12">
        <f t="shared" si="9"/>
        <v>0</v>
      </c>
      <c r="AF4266" s="12">
        <f t="shared" si="10"/>
        <v>0</v>
      </c>
    </row>
    <row r="4267" ht="15.75" customHeight="1">
      <c r="A4267" s="8">
        <v>45689.0</v>
      </c>
      <c r="B4267" s="9" t="s">
        <v>848</v>
      </c>
      <c r="C4267" s="9" t="s">
        <v>9792</v>
      </c>
      <c r="D4267" s="15">
        <v>8.2996064049E10</v>
      </c>
      <c r="E4267" s="9" t="s">
        <v>13936</v>
      </c>
      <c r="F4267" s="9" t="s">
        <v>13953</v>
      </c>
      <c r="G4267" s="9" t="s">
        <v>13944</v>
      </c>
      <c r="H4267" s="9" t="s">
        <v>13951</v>
      </c>
      <c r="I4267" s="9" t="s">
        <v>13940</v>
      </c>
      <c r="J4267" s="9" t="s">
        <v>13929</v>
      </c>
      <c r="K4267" s="9" t="s">
        <v>13940</v>
      </c>
      <c r="L4267" s="9" t="s">
        <v>13931</v>
      </c>
      <c r="M4267" s="9" t="s">
        <v>13967</v>
      </c>
      <c r="N4267" s="13" t="s">
        <v>12</v>
      </c>
      <c r="O4267" s="13" t="s">
        <v>14</v>
      </c>
      <c r="P4267" s="13" t="s">
        <v>24</v>
      </c>
      <c r="Q4267" s="13" t="s">
        <v>20</v>
      </c>
      <c r="R4267" s="13" t="s">
        <v>15</v>
      </c>
      <c r="S4267" s="10">
        <f>ROUNDUP(SUM(VLOOKUP(F4267,'Pontuação'!A$2:B$11,2,FALSE),VLOOKUP(E4267,'Pontuação'!C$2:D$11,2,FALSE),VLOOKUP(H4267,'Pontuação'!I$2:J$11,2,FALSE),VLOOKUP(J4267,'Pontuação'!G$2:H$11,2,FALSE),VLOOKUP(L4267,'Pontuação'!M$2:N$13,2,FALSE)),0)</f>
        <v>1558</v>
      </c>
      <c r="T4267" s="11">
        <f t="shared" si="1"/>
        <v>156</v>
      </c>
      <c r="U4267" s="11" t="str">
        <f t="array" ref="U4267">IFERROR(INDEX('Pontuação'!G$13:G$101, MATCH(T4267, 'Pontuação'!F$13:F$101, 0)), "Faixa Indefinida")</f>
        <v>C</v>
      </c>
      <c r="V4267" s="11">
        <f t="shared" si="2"/>
        <v>0</v>
      </c>
      <c r="W4267" s="11">
        <f t="shared" si="3"/>
        <v>0</v>
      </c>
      <c r="X4267" s="11">
        <f t="shared" si="4"/>
        <v>1</v>
      </c>
      <c r="Y4267" s="11">
        <f t="shared" si="5"/>
        <v>0</v>
      </c>
      <c r="Z4267" s="12">
        <f>ROUNDUP(SUM(VLOOKUP(F4267,'Pontuação 3.0'!A$2:B$11,2,FALSE),VLOOKUP(E4267,'Pontuação 3.0'!C$2:D$11,2,FALSE),VLOOKUP(H4267,'Pontuação 3.0'!I$2:J$11,2,FALSE),VLOOKUP(J4267,'Pontuação 3.0'!G$2:H$11,2,FALSE),VLOOKUP(G4267,'Pontuação 3.0'!E$2:F$11,2,FALSE),VLOOKUP(K4267,'Pontuação 3.0'!K$2:L$11,2,FALSE),VLOOKUP(L4267,'Pontuação 3.0'!M$2:N$13,2,FALSE)),0)</f>
        <v>1967</v>
      </c>
      <c r="AA4267" s="12">
        <f t="shared" si="6"/>
        <v>197</v>
      </c>
      <c r="AB4267" s="12" t="str">
        <f t="array" ref="AB4267">IFERROR(INDEX('Pontuação 3.0'!G$13:G$191, MATCH(AA4267, 'Pontuação 3.0'!F$13:F$191, 0)), "Faixa Indefinida")</f>
        <v>C</v>
      </c>
      <c r="AC4267" s="12">
        <f t="shared" si="7"/>
        <v>0</v>
      </c>
      <c r="AD4267" s="12">
        <f t="shared" si="8"/>
        <v>0</v>
      </c>
      <c r="AE4267" s="12">
        <f t="shared" si="9"/>
        <v>1</v>
      </c>
      <c r="AF4267" s="12">
        <f t="shared" si="10"/>
        <v>0</v>
      </c>
    </row>
    <row r="4268" ht="15.75" customHeight="1">
      <c r="A4268" s="8">
        <v>45689.0</v>
      </c>
      <c r="B4268" s="9" t="s">
        <v>9803</v>
      </c>
      <c r="C4268" s="9" t="s">
        <v>9804</v>
      </c>
      <c r="D4268" s="15">
        <v>6.5996170252E10</v>
      </c>
      <c r="E4268" s="9" t="s">
        <v>13936</v>
      </c>
      <c r="F4268" s="9" t="s">
        <v>13953</v>
      </c>
      <c r="G4268" s="9" t="s">
        <v>13926</v>
      </c>
      <c r="H4268" s="9" t="s">
        <v>13949</v>
      </c>
      <c r="I4268" s="9" t="s">
        <v>13940</v>
      </c>
      <c r="J4268" s="9" t="s">
        <v>13929</v>
      </c>
      <c r="K4268" s="9" t="s">
        <v>13930</v>
      </c>
      <c r="L4268" s="9" t="s">
        <v>13941</v>
      </c>
      <c r="M4268" s="9" t="s">
        <v>13967</v>
      </c>
      <c r="N4268" s="13" t="s">
        <v>12</v>
      </c>
      <c r="O4268" s="13" t="s">
        <v>14</v>
      </c>
      <c r="P4268" s="13" t="s">
        <v>32</v>
      </c>
      <c r="Q4268" s="13" t="s">
        <v>20</v>
      </c>
      <c r="R4268" s="13" t="s">
        <v>15</v>
      </c>
      <c r="S4268" s="10">
        <f>ROUNDUP(SUM(VLOOKUP(F4268,'Pontuação'!A$2:B$11,2,FALSE),VLOOKUP(E4268,'Pontuação'!C$2:D$11,2,FALSE),VLOOKUP(H4268,'Pontuação'!I$2:J$11,2,FALSE),VLOOKUP(J4268,'Pontuação'!G$2:H$11,2,FALSE),VLOOKUP(L4268,'Pontuação'!M$2:N$13,2,FALSE)),0)</f>
        <v>1644</v>
      </c>
      <c r="T4268" s="11">
        <f t="shared" si="1"/>
        <v>164</v>
      </c>
      <c r="U4268" s="11" t="str">
        <f t="array" ref="U4268">IFERROR(INDEX('Pontuação'!G$13:G$101, MATCH(T4268, 'Pontuação'!F$13:F$101, 0)), "Faixa Indefinida")</f>
        <v>C</v>
      </c>
      <c r="V4268" s="11">
        <f t="shared" si="2"/>
        <v>0</v>
      </c>
      <c r="W4268" s="11">
        <f t="shared" si="3"/>
        <v>0</v>
      </c>
      <c r="X4268" s="11">
        <f t="shared" si="4"/>
        <v>1</v>
      </c>
      <c r="Y4268" s="11">
        <f t="shared" si="5"/>
        <v>0</v>
      </c>
      <c r="Z4268" s="12">
        <f>ROUNDUP(SUM(VLOOKUP(F4268,'Pontuação 3.0'!A$2:B$11,2,FALSE),VLOOKUP(E4268,'Pontuação 3.0'!C$2:D$11,2,FALSE),VLOOKUP(H4268,'Pontuação 3.0'!I$2:J$11,2,FALSE),VLOOKUP(J4268,'Pontuação 3.0'!G$2:H$11,2,FALSE),VLOOKUP(G4268,'Pontuação 3.0'!E$2:F$11,2,FALSE),VLOOKUP(K4268,'Pontuação 3.0'!K$2:L$11,2,FALSE),VLOOKUP(L4268,'Pontuação 3.0'!M$2:N$13,2,FALSE)),0)</f>
        <v>2433</v>
      </c>
      <c r="AA4268" s="12">
        <f t="shared" si="6"/>
        <v>243</v>
      </c>
      <c r="AB4268" s="12" t="str">
        <f t="array" ref="AB4268">IFERROR(INDEX('Pontuação 3.0'!G$13:G$191, MATCH(AA4268, 'Pontuação 3.0'!F$13:F$191, 0)), "Faixa Indefinida")</f>
        <v>A</v>
      </c>
      <c r="AC4268" s="12">
        <f t="shared" si="7"/>
        <v>1</v>
      </c>
      <c r="AD4268" s="12">
        <f t="shared" si="8"/>
        <v>0</v>
      </c>
      <c r="AE4268" s="12">
        <f t="shared" si="9"/>
        <v>0</v>
      </c>
      <c r="AF4268" s="12">
        <f t="shared" si="10"/>
        <v>0</v>
      </c>
    </row>
    <row r="4269" ht="15.75" customHeight="1">
      <c r="A4269" s="8">
        <v>45689.0</v>
      </c>
      <c r="B4269" s="9" t="s">
        <v>141</v>
      </c>
      <c r="C4269" s="9" t="s">
        <v>142</v>
      </c>
      <c r="D4269" s="15">
        <v>5.5519377395E10</v>
      </c>
      <c r="E4269" s="9" t="s">
        <v>13936</v>
      </c>
      <c r="F4269" s="9" t="s">
        <v>13937</v>
      </c>
      <c r="G4269" s="9" t="s">
        <v>13944</v>
      </c>
      <c r="H4269" s="9" t="s">
        <v>13949</v>
      </c>
      <c r="I4269" s="9" t="s">
        <v>13940</v>
      </c>
      <c r="J4269" s="9" t="s">
        <v>13956</v>
      </c>
      <c r="K4269" s="9" t="s">
        <v>13940</v>
      </c>
      <c r="L4269" s="9" t="s">
        <v>13941</v>
      </c>
      <c r="M4269" s="9" t="s">
        <v>13932</v>
      </c>
      <c r="N4269" s="13" t="s">
        <v>12</v>
      </c>
      <c r="O4269" s="13" t="s">
        <v>14</v>
      </c>
      <c r="P4269" s="13" t="s">
        <v>13</v>
      </c>
      <c r="Q4269" s="13" t="s">
        <v>143</v>
      </c>
      <c r="R4269" s="13" t="s">
        <v>65</v>
      </c>
      <c r="S4269" s="10">
        <f>ROUNDUP(SUM(VLOOKUP(F4269,'Pontuação'!A$2:B$11,2,FALSE),VLOOKUP(E4269,'Pontuação'!C$2:D$11,2,FALSE),VLOOKUP(H4269,'Pontuação'!I$2:J$11,2,FALSE),VLOOKUP(J4269,'Pontuação'!G$2:H$11,2,FALSE),VLOOKUP(L4269,'Pontuação'!M$2:N$13,2,FALSE)),0)</f>
        <v>1888</v>
      </c>
      <c r="T4269" s="11">
        <f t="shared" si="1"/>
        <v>189</v>
      </c>
      <c r="U4269" s="11" t="str">
        <f t="array" ref="U4269">IFERROR(INDEX('Pontuação'!G$13:G$101, MATCH(T4269, 'Pontuação'!F$13:F$101, 0)), "Faixa Indefinida")</f>
        <v>A</v>
      </c>
      <c r="V4269" s="11">
        <f t="shared" si="2"/>
        <v>1</v>
      </c>
      <c r="W4269" s="11">
        <f t="shared" si="3"/>
        <v>0</v>
      </c>
      <c r="X4269" s="11">
        <f t="shared" si="4"/>
        <v>0</v>
      </c>
      <c r="Y4269" s="11">
        <f t="shared" si="5"/>
        <v>0</v>
      </c>
      <c r="Z4269" s="12">
        <f>ROUNDUP(SUM(VLOOKUP(F4269,'Pontuação 3.0'!A$2:B$11,2,FALSE),VLOOKUP(E4269,'Pontuação 3.0'!C$2:D$11,2,FALSE),VLOOKUP(H4269,'Pontuação 3.0'!I$2:J$11,2,FALSE),VLOOKUP(J4269,'Pontuação 3.0'!G$2:H$11,2,FALSE),VLOOKUP(G4269,'Pontuação 3.0'!E$2:F$11,2,FALSE),VLOOKUP(K4269,'Pontuação 3.0'!K$2:L$11,2,FALSE),VLOOKUP(L4269,'Pontuação 3.0'!M$2:N$13,2,FALSE)),0)</f>
        <v>2100</v>
      </c>
      <c r="AA4269" s="12">
        <f t="shared" si="6"/>
        <v>210</v>
      </c>
      <c r="AB4269" s="12" t="str">
        <f t="array" ref="AB4269">IFERROR(INDEX('Pontuação 3.0'!G$13:G$191, MATCH(AA4269, 'Pontuação 3.0'!F$13:F$191, 0)), "Faixa Indefinida")</f>
        <v>C</v>
      </c>
      <c r="AC4269" s="12">
        <f t="shared" si="7"/>
        <v>0</v>
      </c>
      <c r="AD4269" s="12">
        <f t="shared" si="8"/>
        <v>0</v>
      </c>
      <c r="AE4269" s="12">
        <f t="shared" si="9"/>
        <v>1</v>
      </c>
      <c r="AF4269" s="12">
        <f t="shared" si="10"/>
        <v>0</v>
      </c>
    </row>
    <row r="4270" ht="15.75" customHeight="1">
      <c r="A4270" s="8">
        <v>45689.0</v>
      </c>
      <c r="B4270" s="9" t="s">
        <v>9808</v>
      </c>
      <c r="C4270" s="9" t="s">
        <v>9809</v>
      </c>
      <c r="D4270" s="15">
        <v>9.4981536314E10</v>
      </c>
      <c r="E4270" s="9" t="s">
        <v>13936</v>
      </c>
      <c r="F4270" s="9" t="s">
        <v>13950</v>
      </c>
      <c r="G4270" s="9" t="s">
        <v>13926</v>
      </c>
      <c r="H4270" s="9" t="s">
        <v>13951</v>
      </c>
      <c r="I4270" s="9" t="s">
        <v>13928</v>
      </c>
      <c r="J4270" s="9" t="s">
        <v>13956</v>
      </c>
      <c r="K4270" s="9" t="s">
        <v>13940</v>
      </c>
      <c r="L4270" s="9" t="s">
        <v>13945</v>
      </c>
      <c r="M4270" s="9" t="s">
        <v>13942</v>
      </c>
      <c r="N4270" s="13" t="s">
        <v>12</v>
      </c>
      <c r="O4270" s="13" t="s">
        <v>14</v>
      </c>
      <c r="P4270" s="13" t="s">
        <v>32</v>
      </c>
      <c r="Q4270" s="13" t="s">
        <v>200</v>
      </c>
      <c r="R4270" s="13" t="s">
        <v>15</v>
      </c>
      <c r="S4270" s="10">
        <f>ROUNDUP(SUM(VLOOKUP(F4270,'Pontuação'!A$2:B$11,2,FALSE),VLOOKUP(E4270,'Pontuação'!C$2:D$11,2,FALSE),VLOOKUP(H4270,'Pontuação'!I$2:J$11,2,FALSE),VLOOKUP(J4270,'Pontuação'!G$2:H$11,2,FALSE),VLOOKUP(L4270,'Pontuação'!M$2:N$13,2,FALSE)),0)</f>
        <v>1963</v>
      </c>
      <c r="T4270" s="11">
        <f t="shared" si="1"/>
        <v>196</v>
      </c>
      <c r="U4270" s="11" t="str">
        <f t="array" ref="U4270">IFERROR(INDEX('Pontuação'!G$13:G$101, MATCH(T4270, 'Pontuação'!F$13:F$101, 0)), "Faixa Indefinida")</f>
        <v>A</v>
      </c>
      <c r="V4270" s="11">
        <f t="shared" si="2"/>
        <v>1</v>
      </c>
      <c r="W4270" s="11">
        <f t="shared" si="3"/>
        <v>0</v>
      </c>
      <c r="X4270" s="11">
        <f t="shared" si="4"/>
        <v>0</v>
      </c>
      <c r="Y4270" s="11">
        <f t="shared" si="5"/>
        <v>0</v>
      </c>
      <c r="Z4270" s="12">
        <f>ROUNDUP(SUM(VLOOKUP(F4270,'Pontuação 3.0'!A$2:B$11,2,FALSE),VLOOKUP(E4270,'Pontuação 3.0'!C$2:D$11,2,FALSE),VLOOKUP(H4270,'Pontuação 3.0'!I$2:J$11,2,FALSE),VLOOKUP(J4270,'Pontuação 3.0'!G$2:H$11,2,FALSE),VLOOKUP(G4270,'Pontuação 3.0'!E$2:F$11,2,FALSE),VLOOKUP(K4270,'Pontuação 3.0'!K$2:L$11,2,FALSE),VLOOKUP(L4270,'Pontuação 3.0'!M$2:N$13,2,FALSE)),0)</f>
        <v>2483</v>
      </c>
      <c r="AA4270" s="12">
        <f t="shared" si="6"/>
        <v>248</v>
      </c>
      <c r="AB4270" s="12" t="str">
        <f t="array" ref="AB4270">IFERROR(INDEX('Pontuação 3.0'!G$13:G$191, MATCH(AA4270, 'Pontuação 3.0'!F$13:F$191, 0)), "Faixa Indefinida")</f>
        <v>A</v>
      </c>
      <c r="AC4270" s="12">
        <f t="shared" si="7"/>
        <v>1</v>
      </c>
      <c r="AD4270" s="12">
        <f t="shared" si="8"/>
        <v>0</v>
      </c>
      <c r="AE4270" s="12">
        <f t="shared" si="9"/>
        <v>0</v>
      </c>
      <c r="AF4270" s="12">
        <f t="shared" si="10"/>
        <v>0</v>
      </c>
    </row>
    <row r="4271" ht="15.75" customHeight="1">
      <c r="A4271" s="8">
        <v>45689.0</v>
      </c>
      <c r="B4271" s="9" t="s">
        <v>9810</v>
      </c>
      <c r="C4271" s="9" t="s">
        <v>9811</v>
      </c>
      <c r="D4271" s="15">
        <v>8.8992834757E10</v>
      </c>
      <c r="E4271" s="9" t="s">
        <v>13924</v>
      </c>
      <c r="F4271" s="9" t="s">
        <v>13948</v>
      </c>
      <c r="G4271" s="9" t="s">
        <v>13957</v>
      </c>
      <c r="H4271" s="9" t="s">
        <v>13951</v>
      </c>
      <c r="I4271" s="9" t="s">
        <v>13940</v>
      </c>
      <c r="J4271" s="9" t="s">
        <v>13929</v>
      </c>
      <c r="K4271" s="9" t="s">
        <v>13940</v>
      </c>
      <c r="L4271" s="9" t="s">
        <v>13931</v>
      </c>
      <c r="M4271" s="9" t="s">
        <v>13946</v>
      </c>
      <c r="N4271" s="13" t="s">
        <v>12</v>
      </c>
      <c r="O4271" s="13" t="s">
        <v>14</v>
      </c>
      <c r="P4271" s="13" t="s">
        <v>32</v>
      </c>
      <c r="Q4271" s="13" t="s">
        <v>33</v>
      </c>
      <c r="R4271" s="13" t="s">
        <v>15</v>
      </c>
      <c r="S4271" s="10">
        <f>ROUNDUP(SUM(VLOOKUP(F4271,'Pontuação'!A$2:B$11,2,FALSE),VLOOKUP(E4271,'Pontuação'!C$2:D$11,2,FALSE),VLOOKUP(H4271,'Pontuação'!I$2:J$11,2,FALSE),VLOOKUP(J4271,'Pontuação'!G$2:H$11,2,FALSE),VLOOKUP(L4271,'Pontuação'!M$2:N$13,2,FALSE)),0)</f>
        <v>1545</v>
      </c>
      <c r="T4271" s="11">
        <f t="shared" si="1"/>
        <v>155</v>
      </c>
      <c r="U4271" s="11" t="str">
        <f t="array" ref="U4271">IFERROR(INDEX('Pontuação'!G$13:G$101, MATCH(T4271, 'Pontuação'!F$13:F$101, 0)), "Faixa Indefinida")</f>
        <v>C</v>
      </c>
      <c r="V4271" s="11">
        <f t="shared" si="2"/>
        <v>0</v>
      </c>
      <c r="W4271" s="11">
        <f t="shared" si="3"/>
        <v>0</v>
      </c>
      <c r="X4271" s="11">
        <f t="shared" si="4"/>
        <v>1</v>
      </c>
      <c r="Y4271" s="11">
        <f t="shared" si="5"/>
        <v>0</v>
      </c>
      <c r="Z4271" s="12">
        <f>ROUNDUP(SUM(VLOOKUP(F4271,'Pontuação 3.0'!A$2:B$11,2,FALSE),VLOOKUP(E4271,'Pontuação 3.0'!C$2:D$11,2,FALSE),VLOOKUP(H4271,'Pontuação 3.0'!I$2:J$11,2,FALSE),VLOOKUP(J4271,'Pontuação 3.0'!G$2:H$11,2,FALSE),VLOOKUP(G4271,'Pontuação 3.0'!E$2:F$11,2,FALSE),VLOOKUP(K4271,'Pontuação 3.0'!K$2:L$11,2,FALSE),VLOOKUP(L4271,'Pontuação 3.0'!M$2:N$13,2,FALSE)),0)</f>
        <v>1809</v>
      </c>
      <c r="AA4271" s="12">
        <f t="shared" si="6"/>
        <v>181</v>
      </c>
      <c r="AB4271" s="12" t="str">
        <f t="array" ref="AB4271">IFERROR(INDEX('Pontuação 3.0'!G$13:G$191, MATCH(AA4271, 'Pontuação 3.0'!F$13:F$191, 0)), "Faixa Indefinida")</f>
        <v>D</v>
      </c>
      <c r="AC4271" s="12">
        <f t="shared" si="7"/>
        <v>0</v>
      </c>
      <c r="AD4271" s="12">
        <f t="shared" si="8"/>
        <v>0</v>
      </c>
      <c r="AE4271" s="12">
        <f t="shared" si="9"/>
        <v>0</v>
      </c>
      <c r="AF4271" s="12">
        <f t="shared" si="10"/>
        <v>1</v>
      </c>
    </row>
    <row r="4272" ht="15.75" customHeight="1">
      <c r="A4272" s="8">
        <v>45689.0</v>
      </c>
      <c r="B4272" s="9" t="s">
        <v>9812</v>
      </c>
      <c r="C4272" s="9" t="s">
        <v>9813</v>
      </c>
      <c r="D4272" s="9" t="s">
        <v>9814</v>
      </c>
      <c r="E4272" s="9" t="s">
        <v>13936</v>
      </c>
      <c r="F4272" s="9" t="s">
        <v>13950</v>
      </c>
      <c r="G4272" s="9" t="s">
        <v>13926</v>
      </c>
      <c r="H4272" s="9" t="s">
        <v>13951</v>
      </c>
      <c r="I4272" s="9" t="s">
        <v>13928</v>
      </c>
      <c r="J4272" s="9" t="s">
        <v>13929</v>
      </c>
      <c r="K4272" s="9" t="s">
        <v>13940</v>
      </c>
      <c r="L4272" s="9" t="s">
        <v>13945</v>
      </c>
      <c r="M4272" s="9" t="s">
        <v>13952</v>
      </c>
      <c r="N4272" s="13" t="s">
        <v>12</v>
      </c>
      <c r="O4272" s="13" t="s">
        <v>14</v>
      </c>
      <c r="P4272" s="13" t="s">
        <v>19</v>
      </c>
      <c r="Q4272" s="13" t="s">
        <v>20</v>
      </c>
      <c r="R4272" s="13" t="s">
        <v>15</v>
      </c>
      <c r="S4272" s="10">
        <f>ROUNDUP(SUM(VLOOKUP(F4272,'Pontuação'!A$2:B$11,2,FALSE),VLOOKUP(E4272,'Pontuação'!C$2:D$11,2,FALSE),VLOOKUP(H4272,'Pontuação'!I$2:J$11,2,FALSE),VLOOKUP(J4272,'Pontuação'!G$2:H$11,2,FALSE),VLOOKUP(L4272,'Pontuação'!M$2:N$13,2,FALSE)),0)</f>
        <v>1685</v>
      </c>
      <c r="T4272" s="11">
        <f t="shared" si="1"/>
        <v>169</v>
      </c>
      <c r="U4272" s="11" t="str">
        <f t="array" ref="U4272">IFERROR(INDEX('Pontuação'!G$13:G$101, MATCH(T4272, 'Pontuação'!F$13:F$101, 0)), "Faixa Indefinida")</f>
        <v>B</v>
      </c>
      <c r="V4272" s="11">
        <f t="shared" si="2"/>
        <v>0</v>
      </c>
      <c r="W4272" s="11">
        <f t="shared" si="3"/>
        <v>1</v>
      </c>
      <c r="X4272" s="11">
        <f t="shared" si="4"/>
        <v>0</v>
      </c>
      <c r="Y4272" s="11">
        <f t="shared" si="5"/>
        <v>0</v>
      </c>
      <c r="Z4272" s="12">
        <f>ROUNDUP(SUM(VLOOKUP(F4272,'Pontuação 3.0'!A$2:B$11,2,FALSE),VLOOKUP(E4272,'Pontuação 3.0'!C$2:D$11,2,FALSE),VLOOKUP(H4272,'Pontuação 3.0'!I$2:J$11,2,FALSE),VLOOKUP(J4272,'Pontuação 3.0'!G$2:H$11,2,FALSE),VLOOKUP(G4272,'Pontuação 3.0'!E$2:F$11,2,FALSE),VLOOKUP(K4272,'Pontuação 3.0'!K$2:L$11,2,FALSE),VLOOKUP(L4272,'Pontuação 3.0'!M$2:N$13,2,FALSE)),0)</f>
        <v>2208</v>
      </c>
      <c r="AA4272" s="12">
        <f t="shared" si="6"/>
        <v>221</v>
      </c>
      <c r="AB4272" s="12" t="str">
        <f t="array" ref="AB4272">IFERROR(INDEX('Pontuação 3.0'!G$13:G$191, MATCH(AA4272, 'Pontuação 3.0'!F$13:F$191, 0)), "Faixa Indefinida")</f>
        <v>B</v>
      </c>
      <c r="AC4272" s="12">
        <f t="shared" si="7"/>
        <v>0</v>
      </c>
      <c r="AD4272" s="12">
        <f t="shared" si="8"/>
        <v>1</v>
      </c>
      <c r="AE4272" s="12">
        <f t="shared" si="9"/>
        <v>0</v>
      </c>
      <c r="AF4272" s="12">
        <f t="shared" si="10"/>
        <v>0</v>
      </c>
    </row>
    <row r="4273" ht="15.75" customHeight="1">
      <c r="A4273" s="8">
        <v>45689.0</v>
      </c>
      <c r="B4273" s="9" t="s">
        <v>9816</v>
      </c>
      <c r="C4273" s="9" t="s">
        <v>9817</v>
      </c>
      <c r="D4273" s="15">
        <v>3.1993598927E10</v>
      </c>
      <c r="E4273" s="9" t="s">
        <v>13924</v>
      </c>
      <c r="F4273" s="9" t="s">
        <v>13948</v>
      </c>
      <c r="G4273" s="9" t="s">
        <v>13926</v>
      </c>
      <c r="H4273" s="9" t="s">
        <v>13951</v>
      </c>
      <c r="I4273" s="9" t="s">
        <v>13928</v>
      </c>
      <c r="J4273" s="9" t="s">
        <v>13929</v>
      </c>
      <c r="K4273" s="9" t="s">
        <v>13930</v>
      </c>
      <c r="L4273" s="9" t="s">
        <v>13931</v>
      </c>
      <c r="M4273" s="9" t="s">
        <v>13942</v>
      </c>
      <c r="N4273" s="13" t="s">
        <v>12</v>
      </c>
      <c r="O4273" s="13" t="s">
        <v>14</v>
      </c>
      <c r="P4273" s="13" t="s">
        <v>260</v>
      </c>
      <c r="Q4273" s="13" t="s">
        <v>20</v>
      </c>
      <c r="R4273" s="13" t="s">
        <v>15</v>
      </c>
      <c r="S4273" s="10">
        <f>ROUNDUP(SUM(VLOOKUP(F4273,'Pontuação'!A$2:B$11,2,FALSE),VLOOKUP(E4273,'Pontuação'!C$2:D$11,2,FALSE),VLOOKUP(H4273,'Pontuação'!I$2:J$11,2,FALSE),VLOOKUP(J4273,'Pontuação'!G$2:H$11,2,FALSE),VLOOKUP(L4273,'Pontuação'!M$2:N$13,2,FALSE)),0)</f>
        <v>1545</v>
      </c>
      <c r="T4273" s="11">
        <f t="shared" si="1"/>
        <v>155</v>
      </c>
      <c r="U4273" s="11" t="str">
        <f t="array" ref="U4273">IFERROR(INDEX('Pontuação'!G$13:G$101, MATCH(T4273, 'Pontuação'!F$13:F$101, 0)), "Faixa Indefinida")</f>
        <v>C</v>
      </c>
      <c r="V4273" s="11">
        <f t="shared" si="2"/>
        <v>0</v>
      </c>
      <c r="W4273" s="11">
        <f t="shared" si="3"/>
        <v>0</v>
      </c>
      <c r="X4273" s="11">
        <f t="shared" si="4"/>
        <v>1</v>
      </c>
      <c r="Y4273" s="11">
        <f t="shared" si="5"/>
        <v>0</v>
      </c>
      <c r="Z4273" s="12">
        <f>ROUNDUP(SUM(VLOOKUP(F4273,'Pontuação 3.0'!A$2:B$11,2,FALSE),VLOOKUP(E4273,'Pontuação 3.0'!C$2:D$11,2,FALSE),VLOOKUP(H4273,'Pontuação 3.0'!I$2:J$11,2,FALSE),VLOOKUP(J4273,'Pontuação 3.0'!G$2:H$11,2,FALSE),VLOOKUP(G4273,'Pontuação 3.0'!E$2:F$11,2,FALSE),VLOOKUP(K4273,'Pontuação 3.0'!K$2:L$11,2,FALSE),VLOOKUP(L4273,'Pontuação 3.0'!M$2:N$13,2,FALSE)),0)</f>
        <v>2220</v>
      </c>
      <c r="AA4273" s="12">
        <f t="shared" si="6"/>
        <v>222</v>
      </c>
      <c r="AB4273" s="12" t="str">
        <f t="array" ref="AB4273">IFERROR(INDEX('Pontuação 3.0'!G$13:G$191, MATCH(AA4273, 'Pontuação 3.0'!F$13:F$191, 0)), "Faixa Indefinida")</f>
        <v>B</v>
      </c>
      <c r="AC4273" s="12">
        <f t="shared" si="7"/>
        <v>0</v>
      </c>
      <c r="AD4273" s="12">
        <f t="shared" si="8"/>
        <v>1</v>
      </c>
      <c r="AE4273" s="12">
        <f t="shared" si="9"/>
        <v>0</v>
      </c>
      <c r="AF4273" s="12">
        <f t="shared" si="10"/>
        <v>0</v>
      </c>
    </row>
    <row r="4274" ht="15.75" customHeight="1">
      <c r="A4274" s="8">
        <v>45689.0</v>
      </c>
      <c r="B4274" s="9" t="s">
        <v>2728</v>
      </c>
      <c r="C4274" s="9" t="s">
        <v>9818</v>
      </c>
      <c r="D4274" s="15">
        <v>1.1920000757E10</v>
      </c>
      <c r="E4274" s="9" t="s">
        <v>13936</v>
      </c>
      <c r="F4274" s="9" t="s">
        <v>13948</v>
      </c>
      <c r="G4274" s="9" t="s">
        <v>13926</v>
      </c>
      <c r="H4274" s="9" t="s">
        <v>13951</v>
      </c>
      <c r="I4274" s="9" t="s">
        <v>13940</v>
      </c>
      <c r="J4274" s="9" t="s">
        <v>13939</v>
      </c>
      <c r="K4274" s="9" t="s">
        <v>13940</v>
      </c>
      <c r="L4274" s="9" t="s">
        <v>13931</v>
      </c>
      <c r="M4274" s="9" t="s">
        <v>13942</v>
      </c>
      <c r="N4274" s="13" t="s">
        <v>12</v>
      </c>
      <c r="O4274" s="13" t="s">
        <v>14</v>
      </c>
      <c r="P4274" s="13" t="s">
        <v>47</v>
      </c>
      <c r="Q4274" s="13" t="s">
        <v>20</v>
      </c>
      <c r="R4274" s="13" t="s">
        <v>15</v>
      </c>
      <c r="S4274" s="10">
        <f>ROUNDUP(SUM(VLOOKUP(F4274,'Pontuação'!A$2:B$11,2,FALSE),VLOOKUP(E4274,'Pontuação'!C$2:D$11,2,FALSE),VLOOKUP(H4274,'Pontuação'!I$2:J$11,2,FALSE),VLOOKUP(J4274,'Pontuação'!G$2:H$11,2,FALSE),VLOOKUP(L4274,'Pontuação'!M$2:N$13,2,FALSE)),0)</f>
        <v>1646</v>
      </c>
      <c r="T4274" s="11">
        <f t="shared" si="1"/>
        <v>165</v>
      </c>
      <c r="U4274" s="11" t="str">
        <f t="array" ref="U4274">IFERROR(INDEX('Pontuação'!G$13:G$101, MATCH(T4274, 'Pontuação'!F$13:F$101, 0)), "Faixa Indefinida")</f>
        <v>C</v>
      </c>
      <c r="V4274" s="11">
        <f t="shared" si="2"/>
        <v>0</v>
      </c>
      <c r="W4274" s="11">
        <f t="shared" si="3"/>
        <v>0</v>
      </c>
      <c r="X4274" s="11">
        <f t="shared" si="4"/>
        <v>1</v>
      </c>
      <c r="Y4274" s="11">
        <f t="shared" si="5"/>
        <v>0</v>
      </c>
      <c r="Z4274" s="12">
        <f>ROUNDUP(SUM(VLOOKUP(F4274,'Pontuação 3.0'!A$2:B$11,2,FALSE),VLOOKUP(E4274,'Pontuação 3.0'!C$2:D$11,2,FALSE),VLOOKUP(H4274,'Pontuação 3.0'!I$2:J$11,2,FALSE),VLOOKUP(J4274,'Pontuação 3.0'!G$2:H$11,2,FALSE),VLOOKUP(G4274,'Pontuação 3.0'!E$2:F$11,2,FALSE),VLOOKUP(K4274,'Pontuação 3.0'!K$2:L$11,2,FALSE),VLOOKUP(L4274,'Pontuação 3.0'!M$2:N$13,2,FALSE)),0)</f>
        <v>2141</v>
      </c>
      <c r="AA4274" s="12">
        <f t="shared" si="6"/>
        <v>214</v>
      </c>
      <c r="AB4274" s="12" t="str">
        <f t="array" ref="AB4274">IFERROR(INDEX('Pontuação 3.0'!G$13:G$191, MATCH(AA4274, 'Pontuação 3.0'!F$13:F$191, 0)), "Faixa Indefinida")</f>
        <v>B</v>
      </c>
      <c r="AC4274" s="12">
        <f t="shared" si="7"/>
        <v>0</v>
      </c>
      <c r="AD4274" s="12">
        <f t="shared" si="8"/>
        <v>1</v>
      </c>
      <c r="AE4274" s="12">
        <f t="shared" si="9"/>
        <v>0</v>
      </c>
      <c r="AF4274" s="12">
        <f t="shared" si="10"/>
        <v>0</v>
      </c>
    </row>
    <row r="4275" ht="15.75" customHeight="1">
      <c r="A4275" s="8">
        <v>45689.0</v>
      </c>
      <c r="B4275" s="9" t="s">
        <v>9821</v>
      </c>
      <c r="C4275" s="9" t="s">
        <v>9822</v>
      </c>
      <c r="D4275" s="14" t="s">
        <v>14193</v>
      </c>
      <c r="E4275" s="9" t="s">
        <v>13936</v>
      </c>
      <c r="F4275" s="9" t="s">
        <v>13948</v>
      </c>
      <c r="G4275" s="9" t="s">
        <v>13944</v>
      </c>
      <c r="H4275" s="9" t="s">
        <v>13951</v>
      </c>
      <c r="I4275" s="9" t="s">
        <v>13940</v>
      </c>
      <c r="J4275" s="9" t="s">
        <v>13929</v>
      </c>
      <c r="K4275" s="9" t="s">
        <v>13930</v>
      </c>
      <c r="L4275" s="9" t="s">
        <v>13931</v>
      </c>
      <c r="M4275" s="9" t="s">
        <v>13952</v>
      </c>
      <c r="N4275" s="13" t="s">
        <v>12</v>
      </c>
      <c r="O4275" s="13" t="s">
        <v>14</v>
      </c>
      <c r="P4275" s="13" t="s">
        <v>32</v>
      </c>
      <c r="Q4275" s="13" t="s">
        <v>20</v>
      </c>
      <c r="R4275" s="13" t="s">
        <v>65</v>
      </c>
      <c r="S4275" s="10">
        <f>ROUNDUP(SUM(VLOOKUP(F4275,'Pontuação'!A$2:B$11,2,FALSE),VLOOKUP(E4275,'Pontuação'!C$2:D$11,2,FALSE),VLOOKUP(H4275,'Pontuação'!I$2:J$11,2,FALSE),VLOOKUP(J4275,'Pontuação'!G$2:H$11,2,FALSE),VLOOKUP(L4275,'Pontuação'!M$2:N$13,2,FALSE)),0)</f>
        <v>1541</v>
      </c>
      <c r="T4275" s="11">
        <f t="shared" si="1"/>
        <v>154</v>
      </c>
      <c r="U4275" s="11" t="str">
        <f t="array" ref="U4275">IFERROR(INDEX('Pontuação'!G$13:G$101, MATCH(T4275, 'Pontuação'!F$13:F$101, 0)), "Faixa Indefinida")</f>
        <v>C</v>
      </c>
      <c r="V4275" s="11">
        <f t="shared" si="2"/>
        <v>0</v>
      </c>
      <c r="W4275" s="11">
        <f t="shared" si="3"/>
        <v>0</v>
      </c>
      <c r="X4275" s="11">
        <f t="shared" si="4"/>
        <v>1</v>
      </c>
      <c r="Y4275" s="11">
        <f t="shared" si="5"/>
        <v>0</v>
      </c>
      <c r="Z4275" s="12">
        <f>ROUNDUP(SUM(VLOOKUP(F4275,'Pontuação 3.0'!A$2:B$11,2,FALSE),VLOOKUP(E4275,'Pontuação 3.0'!C$2:D$11,2,FALSE),VLOOKUP(H4275,'Pontuação 3.0'!I$2:J$11,2,FALSE),VLOOKUP(J4275,'Pontuação 3.0'!G$2:H$11,2,FALSE),VLOOKUP(G4275,'Pontuação 3.0'!E$2:F$11,2,FALSE),VLOOKUP(K4275,'Pontuação 3.0'!K$2:L$11,2,FALSE),VLOOKUP(L4275,'Pontuação 3.0'!M$2:N$13,2,FALSE)),0)</f>
        <v>2110</v>
      </c>
      <c r="AA4275" s="12">
        <f t="shared" si="6"/>
        <v>211</v>
      </c>
      <c r="AB4275" s="12" t="str">
        <f t="array" ref="AB4275">IFERROR(INDEX('Pontuação 3.0'!G$13:G$191, MATCH(AA4275, 'Pontuação 3.0'!F$13:F$191, 0)), "Faixa Indefinida")</f>
        <v>C</v>
      </c>
      <c r="AC4275" s="12">
        <f t="shared" si="7"/>
        <v>0</v>
      </c>
      <c r="AD4275" s="12">
        <f t="shared" si="8"/>
        <v>0</v>
      </c>
      <c r="AE4275" s="12">
        <f t="shared" si="9"/>
        <v>1</v>
      </c>
      <c r="AF4275" s="12">
        <f t="shared" si="10"/>
        <v>0</v>
      </c>
    </row>
    <row r="4276" ht="15.75" customHeight="1">
      <c r="A4276" s="8">
        <v>45689.0</v>
      </c>
      <c r="B4276" s="9" t="s">
        <v>9823</v>
      </c>
      <c r="C4276" s="9" t="s">
        <v>9824</v>
      </c>
      <c r="D4276" s="15">
        <v>9.399201047E10</v>
      </c>
      <c r="E4276" s="9" t="s">
        <v>13936</v>
      </c>
      <c r="F4276" s="9" t="s">
        <v>13950</v>
      </c>
      <c r="G4276" s="9" t="s">
        <v>13926</v>
      </c>
      <c r="H4276" s="9" t="s">
        <v>13951</v>
      </c>
      <c r="I4276" s="9" t="s">
        <v>13940</v>
      </c>
      <c r="J4276" s="9" t="s">
        <v>13956</v>
      </c>
      <c r="K4276" s="9" t="s">
        <v>13940</v>
      </c>
      <c r="L4276" s="9" t="s">
        <v>13954</v>
      </c>
      <c r="M4276" s="9" t="s">
        <v>13942</v>
      </c>
      <c r="N4276" s="13" t="s">
        <v>12</v>
      </c>
      <c r="O4276" s="13" t="s">
        <v>14</v>
      </c>
      <c r="P4276" s="13" t="s">
        <v>32</v>
      </c>
      <c r="Q4276" s="13" t="s">
        <v>20</v>
      </c>
      <c r="R4276" s="13" t="s">
        <v>15</v>
      </c>
      <c r="S4276" s="10">
        <f>ROUNDUP(SUM(VLOOKUP(F4276,'Pontuação'!A$2:B$11,2,FALSE),VLOOKUP(E4276,'Pontuação'!C$2:D$11,2,FALSE),VLOOKUP(H4276,'Pontuação'!I$2:J$11,2,FALSE),VLOOKUP(J4276,'Pontuação'!G$2:H$11,2,FALSE),VLOOKUP(L4276,'Pontuação'!M$2:N$13,2,FALSE)),0)</f>
        <v>1794</v>
      </c>
      <c r="T4276" s="11">
        <f t="shared" si="1"/>
        <v>179</v>
      </c>
      <c r="U4276" s="11" t="str">
        <f t="array" ref="U4276">IFERROR(INDEX('Pontuação'!G$13:G$101, MATCH(T4276, 'Pontuação'!F$13:F$101, 0)), "Faixa Indefinida")</f>
        <v>B</v>
      </c>
      <c r="V4276" s="11">
        <f t="shared" si="2"/>
        <v>0</v>
      </c>
      <c r="W4276" s="11">
        <f t="shared" si="3"/>
        <v>1</v>
      </c>
      <c r="X4276" s="11">
        <f t="shared" si="4"/>
        <v>0</v>
      </c>
      <c r="Y4276" s="11">
        <f t="shared" si="5"/>
        <v>0</v>
      </c>
      <c r="Z4276" s="12">
        <f>ROUNDUP(SUM(VLOOKUP(F4276,'Pontuação 3.0'!A$2:B$11,2,FALSE),VLOOKUP(E4276,'Pontuação 3.0'!C$2:D$11,2,FALSE),VLOOKUP(H4276,'Pontuação 3.0'!I$2:J$11,2,FALSE),VLOOKUP(J4276,'Pontuação 3.0'!G$2:H$11,2,FALSE),VLOOKUP(G4276,'Pontuação 3.0'!E$2:F$11,2,FALSE),VLOOKUP(K4276,'Pontuação 3.0'!K$2:L$11,2,FALSE),VLOOKUP(L4276,'Pontuação 3.0'!M$2:N$13,2,FALSE)),0)</f>
        <v>2367</v>
      </c>
      <c r="AA4276" s="12">
        <f t="shared" si="6"/>
        <v>237</v>
      </c>
      <c r="AB4276" s="12" t="str">
        <f t="array" ref="AB4276">IFERROR(INDEX('Pontuação 3.0'!G$13:G$191, MATCH(AA4276, 'Pontuação 3.0'!F$13:F$191, 0)), "Faixa Indefinida")</f>
        <v>A</v>
      </c>
      <c r="AC4276" s="12">
        <f t="shared" si="7"/>
        <v>1</v>
      </c>
      <c r="AD4276" s="12">
        <f t="shared" si="8"/>
        <v>0</v>
      </c>
      <c r="AE4276" s="12">
        <f t="shared" si="9"/>
        <v>0</v>
      </c>
      <c r="AF4276" s="12">
        <f t="shared" si="10"/>
        <v>0</v>
      </c>
    </row>
    <row r="4277" ht="15.75" customHeight="1">
      <c r="A4277" s="8">
        <v>45689.0</v>
      </c>
      <c r="B4277" s="9" t="s">
        <v>9825</v>
      </c>
      <c r="C4277" s="9" t="s">
        <v>9826</v>
      </c>
      <c r="D4277" s="15">
        <v>7.7999508363E10</v>
      </c>
      <c r="E4277" s="9" t="s">
        <v>13936</v>
      </c>
      <c r="F4277" s="9" t="s">
        <v>13950</v>
      </c>
      <c r="G4277" s="9" t="s">
        <v>13963</v>
      </c>
      <c r="H4277" s="9" t="s">
        <v>13951</v>
      </c>
      <c r="I4277" s="9" t="s">
        <v>13928</v>
      </c>
      <c r="J4277" s="9" t="s">
        <v>13929</v>
      </c>
      <c r="K4277" s="9" t="s">
        <v>13940</v>
      </c>
      <c r="L4277" s="9" t="s">
        <v>13931</v>
      </c>
      <c r="M4277" s="9" t="s">
        <v>13946</v>
      </c>
      <c r="N4277" s="13" t="s">
        <v>12</v>
      </c>
      <c r="O4277" s="13" t="s">
        <v>14</v>
      </c>
      <c r="P4277" s="13" t="s">
        <v>32</v>
      </c>
      <c r="Q4277" s="13" t="s">
        <v>20</v>
      </c>
      <c r="R4277" s="13" t="s">
        <v>15</v>
      </c>
      <c r="S4277" s="10">
        <f>ROUNDUP(SUM(VLOOKUP(F4277,'Pontuação'!A$2:B$11,2,FALSE),VLOOKUP(E4277,'Pontuação'!C$2:D$11,2,FALSE),VLOOKUP(H4277,'Pontuação'!I$2:J$11,2,FALSE),VLOOKUP(J4277,'Pontuação'!G$2:H$11,2,FALSE),VLOOKUP(L4277,'Pontuação'!M$2:N$13,2,FALSE)),0)</f>
        <v>1553</v>
      </c>
      <c r="T4277" s="11">
        <f t="shared" si="1"/>
        <v>155</v>
      </c>
      <c r="U4277" s="11" t="str">
        <f t="array" ref="U4277">IFERROR(INDEX('Pontuação'!G$13:G$101, MATCH(T4277, 'Pontuação'!F$13:F$101, 0)), "Faixa Indefinida")</f>
        <v>C</v>
      </c>
      <c r="V4277" s="11">
        <f t="shared" si="2"/>
        <v>0</v>
      </c>
      <c r="W4277" s="11">
        <f t="shared" si="3"/>
        <v>0</v>
      </c>
      <c r="X4277" s="11">
        <f t="shared" si="4"/>
        <v>1</v>
      </c>
      <c r="Y4277" s="11">
        <f t="shared" si="5"/>
        <v>0</v>
      </c>
      <c r="Z4277" s="12">
        <f>ROUNDUP(SUM(VLOOKUP(F4277,'Pontuação 3.0'!A$2:B$11,2,FALSE),VLOOKUP(E4277,'Pontuação 3.0'!C$2:D$11,2,FALSE),VLOOKUP(H4277,'Pontuação 3.0'!I$2:J$11,2,FALSE),VLOOKUP(J4277,'Pontuação 3.0'!G$2:H$11,2,FALSE),VLOOKUP(G4277,'Pontuação 3.0'!E$2:F$11,2,FALSE),VLOOKUP(K4277,'Pontuação 3.0'!K$2:L$11,2,FALSE),VLOOKUP(L4277,'Pontuação 3.0'!M$2:N$13,2,FALSE)),0)</f>
        <v>2182</v>
      </c>
      <c r="AA4277" s="12">
        <f t="shared" si="6"/>
        <v>218</v>
      </c>
      <c r="AB4277" s="12" t="str">
        <f t="array" ref="AB4277">IFERROR(INDEX('Pontuação 3.0'!G$13:G$191, MATCH(AA4277, 'Pontuação 3.0'!F$13:F$191, 0)), "Faixa Indefinida")</f>
        <v>B</v>
      </c>
      <c r="AC4277" s="12">
        <f t="shared" si="7"/>
        <v>0</v>
      </c>
      <c r="AD4277" s="12">
        <f t="shared" si="8"/>
        <v>1</v>
      </c>
      <c r="AE4277" s="12">
        <f t="shared" si="9"/>
        <v>0</v>
      </c>
      <c r="AF4277" s="12">
        <f t="shared" si="10"/>
        <v>0</v>
      </c>
    </row>
    <row r="4278" ht="15.75" customHeight="1">
      <c r="A4278" s="8">
        <v>45689.0</v>
      </c>
      <c r="B4278" s="9" t="s">
        <v>9827</v>
      </c>
      <c r="C4278" s="9" t="s">
        <v>9828</v>
      </c>
      <c r="D4278" s="9" t="s">
        <v>9829</v>
      </c>
      <c r="E4278" s="9" t="s">
        <v>13936</v>
      </c>
      <c r="F4278" s="9" t="s">
        <v>13950</v>
      </c>
      <c r="G4278" s="9" t="s">
        <v>13957</v>
      </c>
      <c r="H4278" s="9" t="s">
        <v>13949</v>
      </c>
      <c r="I4278" s="9" t="s">
        <v>13940</v>
      </c>
      <c r="J4278" s="9" t="s">
        <v>13939</v>
      </c>
      <c r="K4278" s="9" t="s">
        <v>13940</v>
      </c>
      <c r="L4278" s="9" t="s">
        <v>13945</v>
      </c>
      <c r="M4278" s="9" t="s">
        <v>13952</v>
      </c>
      <c r="N4278" s="13" t="s">
        <v>12</v>
      </c>
      <c r="O4278" s="13" t="s">
        <v>14</v>
      </c>
      <c r="P4278" s="13" t="s">
        <v>399</v>
      </c>
      <c r="Q4278" s="13" t="s">
        <v>20</v>
      </c>
      <c r="R4278" s="13" t="s">
        <v>65</v>
      </c>
      <c r="S4278" s="10">
        <f>ROUNDUP(SUM(VLOOKUP(F4278,'Pontuação'!A$2:B$11,2,FALSE),VLOOKUP(E4278,'Pontuação'!C$2:D$11,2,FALSE),VLOOKUP(H4278,'Pontuação'!I$2:J$11,2,FALSE),VLOOKUP(J4278,'Pontuação'!G$2:H$11,2,FALSE),VLOOKUP(L4278,'Pontuação'!M$2:N$13,2,FALSE)),0)</f>
        <v>1832</v>
      </c>
      <c r="T4278" s="11">
        <f t="shared" si="1"/>
        <v>183</v>
      </c>
      <c r="U4278" s="11" t="str">
        <f t="array" ref="U4278">IFERROR(INDEX('Pontuação'!G$13:G$101, MATCH(T4278, 'Pontuação'!F$13:F$101, 0)), "Faixa Indefinida")</f>
        <v>B</v>
      </c>
      <c r="V4278" s="11">
        <f t="shared" si="2"/>
        <v>0</v>
      </c>
      <c r="W4278" s="11">
        <f t="shared" si="3"/>
        <v>1</v>
      </c>
      <c r="X4278" s="11">
        <f t="shared" si="4"/>
        <v>0</v>
      </c>
      <c r="Y4278" s="11">
        <f t="shared" si="5"/>
        <v>0</v>
      </c>
      <c r="Z4278" s="12">
        <f>ROUNDUP(SUM(VLOOKUP(F4278,'Pontuação 3.0'!A$2:B$11,2,FALSE),VLOOKUP(E4278,'Pontuação 3.0'!C$2:D$11,2,FALSE),VLOOKUP(H4278,'Pontuação 3.0'!I$2:J$11,2,FALSE),VLOOKUP(J4278,'Pontuação 3.0'!G$2:H$11,2,FALSE),VLOOKUP(G4278,'Pontuação 3.0'!E$2:F$11,2,FALSE),VLOOKUP(K4278,'Pontuação 3.0'!K$2:L$11,2,FALSE),VLOOKUP(L4278,'Pontuação 3.0'!M$2:N$13,2,FALSE)),0)</f>
        <v>2297</v>
      </c>
      <c r="AA4278" s="12">
        <f t="shared" si="6"/>
        <v>230</v>
      </c>
      <c r="AB4278" s="12" t="str">
        <f t="array" ref="AB4278">IFERROR(INDEX('Pontuação 3.0'!G$13:G$191, MATCH(AA4278, 'Pontuação 3.0'!F$13:F$191, 0)), "Faixa Indefinida")</f>
        <v>B</v>
      </c>
      <c r="AC4278" s="12">
        <f t="shared" si="7"/>
        <v>0</v>
      </c>
      <c r="AD4278" s="12">
        <f t="shared" si="8"/>
        <v>1</v>
      </c>
      <c r="AE4278" s="12">
        <f t="shared" si="9"/>
        <v>0</v>
      </c>
      <c r="AF4278" s="12">
        <f t="shared" si="10"/>
        <v>0</v>
      </c>
    </row>
    <row r="4279" ht="15.75" customHeight="1">
      <c r="A4279" s="8">
        <v>45689.0</v>
      </c>
      <c r="B4279" s="9" t="s">
        <v>9830</v>
      </c>
      <c r="C4279" s="9" t="s">
        <v>9831</v>
      </c>
      <c r="D4279" s="15">
        <v>2.7996472023E10</v>
      </c>
      <c r="E4279" s="9" t="s">
        <v>13936</v>
      </c>
      <c r="F4279" s="9" t="s">
        <v>13937</v>
      </c>
      <c r="G4279" s="9" t="s">
        <v>13926</v>
      </c>
      <c r="H4279" s="9" t="s">
        <v>13951</v>
      </c>
      <c r="I4279" s="9" t="s">
        <v>13940</v>
      </c>
      <c r="J4279" s="9" t="s">
        <v>13929</v>
      </c>
      <c r="K4279" s="9" t="s">
        <v>13940</v>
      </c>
      <c r="L4279" s="9" t="s">
        <v>13954</v>
      </c>
      <c r="M4279" s="9" t="s">
        <v>13932</v>
      </c>
      <c r="N4279" s="13" t="s">
        <v>12</v>
      </c>
      <c r="O4279" s="13" t="s">
        <v>14</v>
      </c>
      <c r="P4279" s="13" t="s">
        <v>32</v>
      </c>
      <c r="Q4279" s="13" t="s">
        <v>20</v>
      </c>
      <c r="R4279" s="13" t="s">
        <v>15</v>
      </c>
      <c r="S4279" s="10">
        <f>ROUNDUP(SUM(VLOOKUP(F4279,'Pontuação'!A$2:B$11,2,FALSE),VLOOKUP(E4279,'Pontuação'!C$2:D$11,2,FALSE),VLOOKUP(H4279,'Pontuação'!I$2:J$11,2,FALSE),VLOOKUP(J4279,'Pontuação'!G$2:H$11,2,FALSE),VLOOKUP(L4279,'Pontuação'!M$2:N$13,2,FALSE)),0)</f>
        <v>1487</v>
      </c>
      <c r="T4279" s="11">
        <f t="shared" si="1"/>
        <v>149</v>
      </c>
      <c r="U4279" s="11" t="str">
        <f t="array" ref="U4279">IFERROR(INDEX('Pontuação'!G$13:G$101, MATCH(T4279, 'Pontuação'!F$13:F$101, 0)), "Faixa Indefinida")</f>
        <v>C</v>
      </c>
      <c r="V4279" s="11">
        <f t="shared" si="2"/>
        <v>0</v>
      </c>
      <c r="W4279" s="11">
        <f t="shared" si="3"/>
        <v>0</v>
      </c>
      <c r="X4279" s="11">
        <f t="shared" si="4"/>
        <v>1</v>
      </c>
      <c r="Y4279" s="11">
        <f t="shared" si="5"/>
        <v>0</v>
      </c>
      <c r="Z4279" s="12">
        <f>ROUNDUP(SUM(VLOOKUP(F4279,'Pontuação 3.0'!A$2:B$11,2,FALSE),VLOOKUP(E4279,'Pontuação 3.0'!C$2:D$11,2,FALSE),VLOOKUP(H4279,'Pontuação 3.0'!I$2:J$11,2,FALSE),VLOOKUP(J4279,'Pontuação 3.0'!G$2:H$11,2,FALSE),VLOOKUP(G4279,'Pontuação 3.0'!E$2:F$11,2,FALSE),VLOOKUP(K4279,'Pontuação 3.0'!K$2:L$11,2,FALSE),VLOOKUP(L4279,'Pontuação 3.0'!M$2:N$13,2,FALSE)),0)</f>
        <v>1870</v>
      </c>
      <c r="AA4279" s="12">
        <f t="shared" si="6"/>
        <v>187</v>
      </c>
      <c r="AB4279" s="12" t="str">
        <f t="array" ref="AB4279">IFERROR(INDEX('Pontuação 3.0'!G$13:G$191, MATCH(AA4279, 'Pontuação 3.0'!F$13:F$191, 0)), "Faixa Indefinida")</f>
        <v>D</v>
      </c>
      <c r="AC4279" s="12">
        <f t="shared" si="7"/>
        <v>0</v>
      </c>
      <c r="AD4279" s="12">
        <f t="shared" si="8"/>
        <v>0</v>
      </c>
      <c r="AE4279" s="12">
        <f t="shared" si="9"/>
        <v>0</v>
      </c>
      <c r="AF4279" s="12">
        <f t="shared" si="10"/>
        <v>1</v>
      </c>
    </row>
    <row r="4280" ht="15.75" customHeight="1">
      <c r="A4280" s="8">
        <v>45689.0</v>
      </c>
      <c r="B4280" s="9" t="s">
        <v>9832</v>
      </c>
      <c r="C4280" s="9" t="s">
        <v>9833</v>
      </c>
      <c r="D4280" s="15">
        <v>3.598441326E10</v>
      </c>
      <c r="E4280" s="9" t="s">
        <v>13936</v>
      </c>
      <c r="F4280" s="9" t="s">
        <v>13948</v>
      </c>
      <c r="G4280" s="9" t="s">
        <v>13955</v>
      </c>
      <c r="H4280" s="9" t="s">
        <v>13951</v>
      </c>
      <c r="I4280" s="9" t="s">
        <v>13940</v>
      </c>
      <c r="J4280" s="9" t="s">
        <v>13956</v>
      </c>
      <c r="K4280" s="9" t="s">
        <v>13940</v>
      </c>
      <c r="L4280" s="9" t="s">
        <v>13941</v>
      </c>
      <c r="M4280" s="9" t="s">
        <v>13942</v>
      </c>
      <c r="N4280" s="13" t="s">
        <v>12</v>
      </c>
      <c r="O4280" s="13" t="s">
        <v>14</v>
      </c>
      <c r="P4280" s="13" t="s">
        <v>32</v>
      </c>
      <c r="Q4280" s="13" t="s">
        <v>20</v>
      </c>
      <c r="R4280" s="13" t="s">
        <v>15</v>
      </c>
      <c r="S4280" s="10">
        <f>ROUNDUP(SUM(VLOOKUP(F4280,'Pontuação'!A$2:B$11,2,FALSE),VLOOKUP(E4280,'Pontuação'!C$2:D$11,2,FALSE),VLOOKUP(H4280,'Pontuação'!I$2:J$11,2,FALSE),VLOOKUP(J4280,'Pontuação'!G$2:H$11,2,FALSE),VLOOKUP(L4280,'Pontuação'!M$2:N$13,2,FALSE)),0)</f>
        <v>1863</v>
      </c>
      <c r="T4280" s="11">
        <f t="shared" si="1"/>
        <v>186</v>
      </c>
      <c r="U4280" s="11" t="str">
        <f t="array" ref="U4280">IFERROR(INDEX('Pontuação'!G$13:G$101, MATCH(T4280, 'Pontuação'!F$13:F$101, 0)), "Faixa Indefinida")</f>
        <v>A</v>
      </c>
      <c r="V4280" s="11">
        <f t="shared" si="2"/>
        <v>1</v>
      </c>
      <c r="W4280" s="11">
        <f t="shared" si="3"/>
        <v>0</v>
      </c>
      <c r="X4280" s="11">
        <f t="shared" si="4"/>
        <v>0</v>
      </c>
      <c r="Y4280" s="11">
        <f t="shared" si="5"/>
        <v>0</v>
      </c>
      <c r="Z4280" s="12">
        <f>ROUNDUP(SUM(VLOOKUP(F4280,'Pontuação 3.0'!A$2:B$11,2,FALSE),VLOOKUP(E4280,'Pontuação 3.0'!C$2:D$11,2,FALSE),VLOOKUP(H4280,'Pontuação 3.0'!I$2:J$11,2,FALSE),VLOOKUP(J4280,'Pontuação 3.0'!G$2:H$11,2,FALSE),VLOOKUP(G4280,'Pontuação 3.0'!E$2:F$11,2,FALSE),VLOOKUP(K4280,'Pontuação 3.0'!K$2:L$11,2,FALSE),VLOOKUP(L4280,'Pontuação 3.0'!M$2:N$13,2,FALSE)),0)</f>
        <v>2336</v>
      </c>
      <c r="AA4280" s="12">
        <f t="shared" si="6"/>
        <v>234</v>
      </c>
      <c r="AB4280" s="12" t="str">
        <f t="array" ref="AB4280">IFERROR(INDEX('Pontuação 3.0'!G$13:G$191, MATCH(AA4280, 'Pontuação 3.0'!F$13:F$191, 0)), "Faixa Indefinida")</f>
        <v>B</v>
      </c>
      <c r="AC4280" s="12">
        <f t="shared" si="7"/>
        <v>0</v>
      </c>
      <c r="AD4280" s="12">
        <f t="shared" si="8"/>
        <v>1</v>
      </c>
      <c r="AE4280" s="12">
        <f t="shared" si="9"/>
        <v>0</v>
      </c>
      <c r="AF4280" s="12">
        <f t="shared" si="10"/>
        <v>0</v>
      </c>
    </row>
    <row r="4281" ht="15.75" customHeight="1">
      <c r="A4281" s="8">
        <v>45689.0</v>
      </c>
      <c r="B4281" s="9" t="s">
        <v>4069</v>
      </c>
      <c r="C4281" s="9" t="s">
        <v>9834</v>
      </c>
      <c r="D4281" s="15">
        <v>8.1998013655E10</v>
      </c>
      <c r="E4281" s="9" t="s">
        <v>13936</v>
      </c>
      <c r="F4281" s="9" t="s">
        <v>13925</v>
      </c>
      <c r="G4281" s="9" t="s">
        <v>13961</v>
      </c>
      <c r="H4281" s="9" t="s">
        <v>13927</v>
      </c>
      <c r="I4281" s="9" t="s">
        <v>13940</v>
      </c>
      <c r="J4281" s="9" t="s">
        <v>13939</v>
      </c>
      <c r="K4281" s="9" t="s">
        <v>13940</v>
      </c>
      <c r="L4281" s="9" t="s">
        <v>13945</v>
      </c>
      <c r="M4281" s="9" t="s">
        <v>13967</v>
      </c>
      <c r="N4281" s="13" t="s">
        <v>12</v>
      </c>
      <c r="O4281" s="13" t="s">
        <v>14</v>
      </c>
      <c r="P4281" s="13" t="s">
        <v>93</v>
      </c>
      <c r="Q4281" s="13" t="s">
        <v>33</v>
      </c>
      <c r="R4281" s="13" t="s">
        <v>15</v>
      </c>
      <c r="S4281" s="10">
        <f>ROUNDUP(SUM(VLOOKUP(F4281,'Pontuação'!A$2:B$11,2,FALSE),VLOOKUP(E4281,'Pontuação'!C$2:D$11,2,FALSE),VLOOKUP(H4281,'Pontuação'!I$2:J$11,2,FALSE),VLOOKUP(J4281,'Pontuação'!G$2:H$11,2,FALSE),VLOOKUP(L4281,'Pontuação'!M$2:N$13,2,FALSE)),0)</f>
        <v>1431</v>
      </c>
      <c r="T4281" s="11">
        <f t="shared" si="1"/>
        <v>143</v>
      </c>
      <c r="U4281" s="11" t="str">
        <f t="array" ref="U4281">IFERROR(INDEX('Pontuação'!G$13:G$101, MATCH(T4281, 'Pontuação'!F$13:F$101, 0)), "Faixa Indefinida")</f>
        <v>D</v>
      </c>
      <c r="V4281" s="11">
        <f t="shared" si="2"/>
        <v>0</v>
      </c>
      <c r="W4281" s="11">
        <f t="shared" si="3"/>
        <v>0</v>
      </c>
      <c r="X4281" s="11">
        <f t="shared" si="4"/>
        <v>0</v>
      </c>
      <c r="Y4281" s="11">
        <f t="shared" si="5"/>
        <v>1</v>
      </c>
      <c r="Z4281" s="12">
        <f>ROUNDUP(SUM(VLOOKUP(F4281,'Pontuação 3.0'!A$2:B$11,2,FALSE),VLOOKUP(E4281,'Pontuação 3.0'!C$2:D$11,2,FALSE),VLOOKUP(H4281,'Pontuação 3.0'!I$2:J$11,2,FALSE),VLOOKUP(J4281,'Pontuação 3.0'!G$2:H$11,2,FALSE),VLOOKUP(G4281,'Pontuação 3.0'!E$2:F$11,2,FALSE),VLOOKUP(K4281,'Pontuação 3.0'!K$2:L$11,2,FALSE),VLOOKUP(L4281,'Pontuação 3.0'!M$2:N$13,2,FALSE)),0)</f>
        <v>1957</v>
      </c>
      <c r="AA4281" s="12">
        <f t="shared" si="6"/>
        <v>196</v>
      </c>
      <c r="AB4281" s="12" t="str">
        <f t="array" ref="AB4281">IFERROR(INDEX('Pontuação 3.0'!G$13:G$191, MATCH(AA4281, 'Pontuação 3.0'!F$13:F$191, 0)), "Faixa Indefinida")</f>
        <v>C</v>
      </c>
      <c r="AC4281" s="12">
        <f t="shared" si="7"/>
        <v>0</v>
      </c>
      <c r="AD4281" s="12">
        <f t="shared" si="8"/>
        <v>0</v>
      </c>
      <c r="AE4281" s="12">
        <f t="shared" si="9"/>
        <v>1</v>
      </c>
      <c r="AF4281" s="12">
        <f t="shared" si="10"/>
        <v>0</v>
      </c>
    </row>
    <row r="4282" ht="15.75" customHeight="1">
      <c r="A4282" s="8">
        <v>45689.0</v>
      </c>
      <c r="B4282" s="9" t="s">
        <v>9839</v>
      </c>
      <c r="C4282" s="9" t="s">
        <v>9840</v>
      </c>
      <c r="D4282" s="15">
        <v>8.5988810971E10</v>
      </c>
      <c r="E4282" s="9" t="s">
        <v>13936</v>
      </c>
      <c r="F4282" s="9" t="s">
        <v>13950</v>
      </c>
      <c r="G4282" s="9" t="s">
        <v>13926</v>
      </c>
      <c r="H4282" s="9" t="s">
        <v>13951</v>
      </c>
      <c r="I4282" s="9" t="s">
        <v>13940</v>
      </c>
      <c r="J4282" s="9" t="s">
        <v>13939</v>
      </c>
      <c r="K4282" s="9" t="s">
        <v>13940</v>
      </c>
      <c r="L4282" s="9" t="s">
        <v>13945</v>
      </c>
      <c r="M4282" s="9" t="s">
        <v>13967</v>
      </c>
      <c r="N4282" s="13" t="s">
        <v>12</v>
      </c>
      <c r="O4282" s="13" t="s">
        <v>14</v>
      </c>
      <c r="P4282" s="13" t="s">
        <v>93</v>
      </c>
      <c r="Q4282" s="13" t="s">
        <v>59</v>
      </c>
      <c r="R4282" s="13" t="s">
        <v>15</v>
      </c>
      <c r="S4282" s="10">
        <f>ROUNDUP(SUM(VLOOKUP(F4282,'Pontuação'!A$2:B$11,2,FALSE),VLOOKUP(E4282,'Pontuação'!C$2:D$11,2,FALSE),VLOOKUP(H4282,'Pontuação'!I$2:J$11,2,FALSE),VLOOKUP(J4282,'Pontuação'!G$2:H$11,2,FALSE),VLOOKUP(L4282,'Pontuação'!M$2:N$13,2,FALSE)),0)</f>
        <v>1790</v>
      </c>
      <c r="T4282" s="11">
        <f t="shared" si="1"/>
        <v>179</v>
      </c>
      <c r="U4282" s="11" t="str">
        <f t="array" ref="U4282">IFERROR(INDEX('Pontuação'!G$13:G$101, MATCH(T4282, 'Pontuação'!F$13:F$101, 0)), "Faixa Indefinida")</f>
        <v>B</v>
      </c>
      <c r="V4282" s="11">
        <f t="shared" si="2"/>
        <v>0</v>
      </c>
      <c r="W4282" s="11">
        <f t="shared" si="3"/>
        <v>1</v>
      </c>
      <c r="X4282" s="11">
        <f t="shared" si="4"/>
        <v>0</v>
      </c>
      <c r="Y4282" s="11">
        <f t="shared" si="5"/>
        <v>0</v>
      </c>
      <c r="Z4282" s="12">
        <f>ROUNDUP(SUM(VLOOKUP(F4282,'Pontuação 3.0'!A$2:B$11,2,FALSE),VLOOKUP(E4282,'Pontuação 3.0'!C$2:D$11,2,FALSE),VLOOKUP(H4282,'Pontuação 3.0'!I$2:J$11,2,FALSE),VLOOKUP(J4282,'Pontuação 3.0'!G$2:H$11,2,FALSE),VLOOKUP(G4282,'Pontuação 3.0'!E$2:F$11,2,FALSE),VLOOKUP(K4282,'Pontuação 3.0'!K$2:L$11,2,FALSE),VLOOKUP(L4282,'Pontuação 3.0'!M$2:N$13,2,FALSE)),0)</f>
        <v>2360</v>
      </c>
      <c r="AA4282" s="12">
        <f t="shared" si="6"/>
        <v>236</v>
      </c>
      <c r="AB4282" s="12" t="str">
        <f t="array" ref="AB4282">IFERROR(INDEX('Pontuação 3.0'!G$13:G$191, MATCH(AA4282, 'Pontuação 3.0'!F$13:F$191, 0)), "Faixa Indefinida")</f>
        <v>A</v>
      </c>
      <c r="AC4282" s="12">
        <f t="shared" si="7"/>
        <v>1</v>
      </c>
      <c r="AD4282" s="12">
        <f t="shared" si="8"/>
        <v>0</v>
      </c>
      <c r="AE4282" s="12">
        <f t="shared" si="9"/>
        <v>0</v>
      </c>
      <c r="AF4282" s="12">
        <f t="shared" si="10"/>
        <v>0</v>
      </c>
    </row>
    <row r="4283" ht="15.75" customHeight="1">
      <c r="A4283" s="8">
        <v>45689.0</v>
      </c>
      <c r="B4283" s="9" t="s">
        <v>9841</v>
      </c>
      <c r="C4283" s="9" t="s">
        <v>9842</v>
      </c>
      <c r="D4283" s="15">
        <v>9.6991861404E10</v>
      </c>
      <c r="E4283" s="9" t="s">
        <v>13936</v>
      </c>
      <c r="F4283" s="9" t="s">
        <v>13948</v>
      </c>
      <c r="G4283" s="9" t="s">
        <v>13944</v>
      </c>
      <c r="H4283" s="9" t="s">
        <v>13949</v>
      </c>
      <c r="I4283" s="9" t="s">
        <v>13940</v>
      </c>
      <c r="J4283" s="9" t="s">
        <v>13929</v>
      </c>
      <c r="K4283" s="9" t="s">
        <v>13940</v>
      </c>
      <c r="L4283" s="9" t="s">
        <v>13931</v>
      </c>
      <c r="M4283" s="9" t="s">
        <v>13932</v>
      </c>
      <c r="N4283" s="13" t="s">
        <v>12</v>
      </c>
      <c r="O4283" s="13" t="s">
        <v>14</v>
      </c>
      <c r="P4283" s="13" t="s">
        <v>32</v>
      </c>
      <c r="Q4283" s="13" t="s">
        <v>200</v>
      </c>
      <c r="R4283" s="13" t="s">
        <v>15</v>
      </c>
      <c r="S4283" s="10">
        <f>ROUNDUP(SUM(VLOOKUP(F4283,'Pontuação'!A$2:B$11,2,FALSE),VLOOKUP(E4283,'Pontuação'!C$2:D$11,2,FALSE),VLOOKUP(H4283,'Pontuação'!I$2:J$11,2,FALSE),VLOOKUP(J4283,'Pontuação'!G$2:H$11,2,FALSE),VLOOKUP(L4283,'Pontuação'!M$2:N$13,2,FALSE)),0)</f>
        <v>1583</v>
      </c>
      <c r="T4283" s="11">
        <f t="shared" si="1"/>
        <v>158</v>
      </c>
      <c r="U4283" s="11" t="str">
        <f t="array" ref="U4283">IFERROR(INDEX('Pontuação'!G$13:G$101, MATCH(T4283, 'Pontuação'!F$13:F$101, 0)), "Faixa Indefinida")</f>
        <v>C</v>
      </c>
      <c r="V4283" s="11">
        <f t="shared" si="2"/>
        <v>0</v>
      </c>
      <c r="W4283" s="11">
        <f t="shared" si="3"/>
        <v>0</v>
      </c>
      <c r="X4283" s="11">
        <f t="shared" si="4"/>
        <v>1</v>
      </c>
      <c r="Y4283" s="11">
        <f t="shared" si="5"/>
        <v>0</v>
      </c>
      <c r="Z4283" s="12">
        <f>ROUNDUP(SUM(VLOOKUP(F4283,'Pontuação 3.0'!A$2:B$11,2,FALSE),VLOOKUP(E4283,'Pontuação 3.0'!C$2:D$11,2,FALSE),VLOOKUP(H4283,'Pontuação 3.0'!I$2:J$11,2,FALSE),VLOOKUP(J4283,'Pontuação 3.0'!G$2:H$11,2,FALSE),VLOOKUP(G4283,'Pontuação 3.0'!E$2:F$11,2,FALSE),VLOOKUP(K4283,'Pontuação 3.0'!K$2:L$11,2,FALSE),VLOOKUP(L4283,'Pontuação 3.0'!M$2:N$13,2,FALSE)),0)</f>
        <v>1936</v>
      </c>
      <c r="AA4283" s="12">
        <f t="shared" si="6"/>
        <v>194</v>
      </c>
      <c r="AB4283" s="12" t="str">
        <f t="array" ref="AB4283">IFERROR(INDEX('Pontuação 3.0'!G$13:G$191, MATCH(AA4283, 'Pontuação 3.0'!F$13:F$191, 0)), "Faixa Indefinida")</f>
        <v>C</v>
      </c>
      <c r="AC4283" s="12">
        <f t="shared" si="7"/>
        <v>0</v>
      </c>
      <c r="AD4283" s="12">
        <f t="shared" si="8"/>
        <v>0</v>
      </c>
      <c r="AE4283" s="12">
        <f t="shared" si="9"/>
        <v>1</v>
      </c>
      <c r="AF4283" s="12">
        <f t="shared" si="10"/>
        <v>0</v>
      </c>
    </row>
    <row r="4284" ht="15.75" customHeight="1">
      <c r="A4284" s="8">
        <v>45689.0</v>
      </c>
      <c r="B4284" s="9" t="s">
        <v>9845</v>
      </c>
      <c r="C4284" s="9" t="s">
        <v>9846</v>
      </c>
      <c r="D4284" s="15">
        <v>1.1983172843E10</v>
      </c>
      <c r="E4284" s="9" t="s">
        <v>13936</v>
      </c>
      <c r="F4284" s="9" t="s">
        <v>13948</v>
      </c>
      <c r="G4284" s="9" t="s">
        <v>13944</v>
      </c>
      <c r="H4284" s="9" t="s">
        <v>13951</v>
      </c>
      <c r="I4284" s="9" t="s">
        <v>13928</v>
      </c>
      <c r="J4284" s="9" t="s">
        <v>13929</v>
      </c>
      <c r="K4284" s="9" t="s">
        <v>13930</v>
      </c>
      <c r="L4284" s="9" t="s">
        <v>13945</v>
      </c>
      <c r="M4284" s="9" t="s">
        <v>13942</v>
      </c>
      <c r="N4284" s="13" t="s">
        <v>12</v>
      </c>
      <c r="O4284" s="13" t="s">
        <v>14</v>
      </c>
      <c r="P4284" s="13" t="s">
        <v>32</v>
      </c>
      <c r="Q4284" s="13" t="s">
        <v>48</v>
      </c>
      <c r="R4284" s="13" t="s">
        <v>15</v>
      </c>
      <c r="S4284" s="10">
        <f>ROUNDUP(SUM(VLOOKUP(F4284,'Pontuação'!A$2:B$11,2,FALSE),VLOOKUP(E4284,'Pontuação'!C$2:D$11,2,FALSE),VLOOKUP(H4284,'Pontuação'!I$2:J$11,2,FALSE),VLOOKUP(J4284,'Pontuação'!G$2:H$11,2,FALSE),VLOOKUP(L4284,'Pontuação'!M$2:N$13,2,FALSE)),0)</f>
        <v>1673</v>
      </c>
      <c r="T4284" s="11">
        <f t="shared" si="1"/>
        <v>167</v>
      </c>
      <c r="U4284" s="11" t="str">
        <f t="array" ref="U4284">IFERROR(INDEX('Pontuação'!G$13:G$101, MATCH(T4284, 'Pontuação'!F$13:F$101, 0)), "Faixa Indefinida")</f>
        <v>B</v>
      </c>
      <c r="V4284" s="11">
        <f t="shared" si="2"/>
        <v>0</v>
      </c>
      <c r="W4284" s="11">
        <f t="shared" si="3"/>
        <v>1</v>
      </c>
      <c r="X4284" s="11">
        <f t="shared" si="4"/>
        <v>0</v>
      </c>
      <c r="Y4284" s="11">
        <f t="shared" si="5"/>
        <v>0</v>
      </c>
      <c r="Z4284" s="12">
        <f>ROUNDUP(SUM(VLOOKUP(F4284,'Pontuação 3.0'!A$2:B$11,2,FALSE),VLOOKUP(E4284,'Pontuação 3.0'!C$2:D$11,2,FALSE),VLOOKUP(H4284,'Pontuação 3.0'!I$2:J$11,2,FALSE),VLOOKUP(J4284,'Pontuação 3.0'!G$2:H$11,2,FALSE),VLOOKUP(G4284,'Pontuação 3.0'!E$2:F$11,2,FALSE),VLOOKUP(K4284,'Pontuação 3.0'!K$2:L$11,2,FALSE),VLOOKUP(L4284,'Pontuação 3.0'!M$2:N$13,2,FALSE)),0)</f>
        <v>2196</v>
      </c>
      <c r="AA4284" s="12">
        <f t="shared" si="6"/>
        <v>220</v>
      </c>
      <c r="AB4284" s="12" t="str">
        <f t="array" ref="AB4284">IFERROR(INDEX('Pontuação 3.0'!G$13:G$191, MATCH(AA4284, 'Pontuação 3.0'!F$13:F$191, 0)), "Faixa Indefinida")</f>
        <v>B</v>
      </c>
      <c r="AC4284" s="12">
        <f t="shared" si="7"/>
        <v>0</v>
      </c>
      <c r="AD4284" s="12">
        <f t="shared" si="8"/>
        <v>1</v>
      </c>
      <c r="AE4284" s="12">
        <f t="shared" si="9"/>
        <v>0</v>
      </c>
      <c r="AF4284" s="12">
        <f t="shared" si="10"/>
        <v>0</v>
      </c>
    </row>
    <row r="4285" ht="15.75" customHeight="1">
      <c r="A4285" s="8">
        <v>45689.0</v>
      </c>
      <c r="B4285" s="9" t="s">
        <v>9849</v>
      </c>
      <c r="C4285" s="9" t="s">
        <v>9850</v>
      </c>
      <c r="D4285" s="15">
        <v>5.1981079851E10</v>
      </c>
      <c r="E4285" s="9" t="s">
        <v>13936</v>
      </c>
      <c r="F4285" s="9" t="s">
        <v>13950</v>
      </c>
      <c r="G4285" s="9" t="s">
        <v>13944</v>
      </c>
      <c r="H4285" s="9" t="s">
        <v>13951</v>
      </c>
      <c r="I4285" s="9" t="s">
        <v>13940</v>
      </c>
      <c r="J4285" s="9" t="s">
        <v>13929</v>
      </c>
      <c r="K4285" s="9" t="s">
        <v>13940</v>
      </c>
      <c r="L4285" s="9" t="s">
        <v>13941</v>
      </c>
      <c r="M4285" s="9" t="s">
        <v>13942</v>
      </c>
      <c r="N4285" s="13" t="s">
        <v>12</v>
      </c>
      <c r="O4285" s="13" t="s">
        <v>14</v>
      </c>
      <c r="P4285" s="13" t="s">
        <v>93</v>
      </c>
      <c r="Q4285" s="13" t="s">
        <v>48</v>
      </c>
      <c r="R4285" s="13" t="s">
        <v>15</v>
      </c>
      <c r="S4285" s="10">
        <f>ROUNDUP(SUM(VLOOKUP(F4285,'Pontuação'!A$2:B$11,2,FALSE),VLOOKUP(E4285,'Pontuação'!C$2:D$11,2,FALSE),VLOOKUP(H4285,'Pontuação'!I$2:J$11,2,FALSE),VLOOKUP(J4285,'Pontuação'!G$2:H$11,2,FALSE),VLOOKUP(L4285,'Pontuação'!M$2:N$13,2,FALSE)),0)</f>
        <v>1597</v>
      </c>
      <c r="T4285" s="11">
        <f t="shared" si="1"/>
        <v>160</v>
      </c>
      <c r="U4285" s="11" t="str">
        <f t="array" ref="U4285">IFERROR(INDEX('Pontuação'!G$13:G$101, MATCH(T4285, 'Pontuação'!F$13:F$101, 0)), "Faixa Indefinida")</f>
        <v>C</v>
      </c>
      <c r="V4285" s="11">
        <f t="shared" si="2"/>
        <v>0</v>
      </c>
      <c r="W4285" s="11">
        <f t="shared" si="3"/>
        <v>0</v>
      </c>
      <c r="X4285" s="11">
        <f t="shared" si="4"/>
        <v>1</v>
      </c>
      <c r="Y4285" s="11">
        <f t="shared" si="5"/>
        <v>0</v>
      </c>
      <c r="Z4285" s="12">
        <f>ROUNDUP(SUM(VLOOKUP(F4285,'Pontuação 3.0'!A$2:B$11,2,FALSE),VLOOKUP(E4285,'Pontuação 3.0'!C$2:D$11,2,FALSE),VLOOKUP(H4285,'Pontuação 3.0'!I$2:J$11,2,FALSE),VLOOKUP(J4285,'Pontuação 3.0'!G$2:H$11,2,FALSE),VLOOKUP(G4285,'Pontuação 3.0'!E$2:F$11,2,FALSE),VLOOKUP(K4285,'Pontuação 3.0'!K$2:L$11,2,FALSE),VLOOKUP(L4285,'Pontuação 3.0'!M$2:N$13,2,FALSE)),0)</f>
        <v>1960</v>
      </c>
      <c r="AA4285" s="12">
        <f t="shared" si="6"/>
        <v>196</v>
      </c>
      <c r="AB4285" s="12" t="str">
        <f t="array" ref="AB4285">IFERROR(INDEX('Pontuação 3.0'!G$13:G$191, MATCH(AA4285, 'Pontuação 3.0'!F$13:F$191, 0)), "Faixa Indefinida")</f>
        <v>C</v>
      </c>
      <c r="AC4285" s="12">
        <f t="shared" si="7"/>
        <v>0</v>
      </c>
      <c r="AD4285" s="12">
        <f t="shared" si="8"/>
        <v>0</v>
      </c>
      <c r="AE4285" s="12">
        <f t="shared" si="9"/>
        <v>1</v>
      </c>
      <c r="AF4285" s="12">
        <f t="shared" si="10"/>
        <v>0</v>
      </c>
    </row>
    <row r="4286" ht="15.75" customHeight="1">
      <c r="A4286" s="8">
        <v>45689.0</v>
      </c>
      <c r="B4286" s="9" t="s">
        <v>9847</v>
      </c>
      <c r="C4286" s="9" t="s">
        <v>9848</v>
      </c>
      <c r="D4286" s="15">
        <v>4.5988421672E10</v>
      </c>
      <c r="E4286" s="9" t="s">
        <v>13936</v>
      </c>
      <c r="F4286" s="9" t="s">
        <v>13953</v>
      </c>
      <c r="G4286" s="9" t="s">
        <v>13957</v>
      </c>
      <c r="H4286" s="9" t="s">
        <v>13927</v>
      </c>
      <c r="I4286" s="9" t="s">
        <v>13928</v>
      </c>
      <c r="J4286" s="9" t="s">
        <v>13939</v>
      </c>
      <c r="K4286" s="9" t="s">
        <v>13940</v>
      </c>
      <c r="L4286" s="9" t="s">
        <v>13931</v>
      </c>
      <c r="M4286" s="9" t="s">
        <v>13942</v>
      </c>
      <c r="N4286" s="13" t="s">
        <v>12</v>
      </c>
      <c r="O4286" s="13" t="s">
        <v>14</v>
      </c>
      <c r="P4286" s="13" t="s">
        <v>13</v>
      </c>
      <c r="Q4286" s="13" t="s">
        <v>20</v>
      </c>
      <c r="R4286" s="13" t="s">
        <v>15</v>
      </c>
      <c r="S4286" s="10">
        <f>ROUNDUP(SUM(VLOOKUP(F4286,'Pontuação'!A$2:B$11,2,FALSE),VLOOKUP(E4286,'Pontuação'!C$2:D$11,2,FALSE),VLOOKUP(H4286,'Pontuação'!I$2:J$11,2,FALSE),VLOOKUP(J4286,'Pontuação'!G$2:H$11,2,FALSE),VLOOKUP(L4286,'Pontuação'!M$2:N$13,2,FALSE)),0)</f>
        <v>1549</v>
      </c>
      <c r="T4286" s="11">
        <f t="shared" si="1"/>
        <v>155</v>
      </c>
      <c r="U4286" s="11" t="str">
        <f t="array" ref="U4286">IFERROR(INDEX('Pontuação'!G$13:G$101, MATCH(T4286, 'Pontuação'!F$13:F$101, 0)), "Faixa Indefinida")</f>
        <v>C</v>
      </c>
      <c r="V4286" s="11">
        <f t="shared" si="2"/>
        <v>0</v>
      </c>
      <c r="W4286" s="11">
        <f t="shared" si="3"/>
        <v>0</v>
      </c>
      <c r="X4286" s="11">
        <f t="shared" si="4"/>
        <v>1</v>
      </c>
      <c r="Y4286" s="11">
        <f t="shared" si="5"/>
        <v>0</v>
      </c>
      <c r="Z4286" s="12">
        <f>ROUNDUP(SUM(VLOOKUP(F4286,'Pontuação 3.0'!A$2:B$11,2,FALSE),VLOOKUP(E4286,'Pontuação 3.0'!C$2:D$11,2,FALSE),VLOOKUP(H4286,'Pontuação 3.0'!I$2:J$11,2,FALSE),VLOOKUP(J4286,'Pontuação 3.0'!G$2:H$11,2,FALSE),VLOOKUP(G4286,'Pontuação 3.0'!E$2:F$11,2,FALSE),VLOOKUP(K4286,'Pontuação 3.0'!K$2:L$11,2,FALSE),VLOOKUP(L4286,'Pontuação 3.0'!M$2:N$13,2,FALSE)),0)</f>
        <v>1961</v>
      </c>
      <c r="AA4286" s="12">
        <f t="shared" si="6"/>
        <v>196</v>
      </c>
      <c r="AB4286" s="12" t="str">
        <f t="array" ref="AB4286">IFERROR(INDEX('Pontuação 3.0'!G$13:G$191, MATCH(AA4286, 'Pontuação 3.0'!F$13:F$191, 0)), "Faixa Indefinida")</f>
        <v>C</v>
      </c>
      <c r="AC4286" s="12">
        <f t="shared" si="7"/>
        <v>0</v>
      </c>
      <c r="AD4286" s="12">
        <f t="shared" si="8"/>
        <v>0</v>
      </c>
      <c r="AE4286" s="12">
        <f t="shared" si="9"/>
        <v>1</v>
      </c>
      <c r="AF4286" s="12">
        <f t="shared" si="10"/>
        <v>0</v>
      </c>
    </row>
    <row r="4287" ht="15.75" customHeight="1">
      <c r="A4287" s="8">
        <v>45689.0</v>
      </c>
      <c r="B4287" s="9" t="s">
        <v>9851</v>
      </c>
      <c r="C4287" s="9" t="s">
        <v>9852</v>
      </c>
      <c r="D4287" s="15">
        <v>1.193444038E10</v>
      </c>
      <c r="E4287" s="9" t="s">
        <v>13936</v>
      </c>
      <c r="F4287" s="9" t="s">
        <v>13948</v>
      </c>
      <c r="G4287" s="9" t="s">
        <v>13926</v>
      </c>
      <c r="H4287" s="9" t="s">
        <v>13949</v>
      </c>
      <c r="I4287" s="9" t="s">
        <v>13928</v>
      </c>
      <c r="J4287" s="9" t="s">
        <v>13939</v>
      </c>
      <c r="K4287" s="9" t="s">
        <v>13940</v>
      </c>
      <c r="L4287" s="9" t="s">
        <v>13941</v>
      </c>
      <c r="M4287" s="9" t="s">
        <v>13952</v>
      </c>
      <c r="N4287" s="13" t="s">
        <v>12</v>
      </c>
      <c r="O4287" s="13" t="s">
        <v>14</v>
      </c>
      <c r="P4287" s="13" t="s">
        <v>32</v>
      </c>
      <c r="Q4287" s="13" t="s">
        <v>62</v>
      </c>
      <c r="R4287" s="13" t="s">
        <v>65</v>
      </c>
      <c r="S4287" s="10">
        <f>ROUNDUP(SUM(VLOOKUP(F4287,'Pontuação'!A$2:B$11,2,FALSE),VLOOKUP(E4287,'Pontuação'!C$2:D$11,2,FALSE),VLOOKUP(H4287,'Pontuação'!I$2:J$11,2,FALSE),VLOOKUP(J4287,'Pontuação'!G$2:H$11,2,FALSE),VLOOKUP(L4287,'Pontuação'!M$2:N$13,2,FALSE)),0)</f>
        <v>1732</v>
      </c>
      <c r="T4287" s="11">
        <f t="shared" si="1"/>
        <v>173</v>
      </c>
      <c r="U4287" s="11" t="str">
        <f t="array" ref="U4287">IFERROR(INDEX('Pontuação'!G$13:G$101, MATCH(T4287, 'Pontuação'!F$13:F$101, 0)), "Faixa Indefinida")</f>
        <v>B</v>
      </c>
      <c r="V4287" s="11">
        <f t="shared" si="2"/>
        <v>0</v>
      </c>
      <c r="W4287" s="11">
        <f t="shared" si="3"/>
        <v>1</v>
      </c>
      <c r="X4287" s="11">
        <f t="shared" si="4"/>
        <v>0</v>
      </c>
      <c r="Y4287" s="11">
        <f t="shared" si="5"/>
        <v>0</v>
      </c>
      <c r="Z4287" s="12">
        <f>ROUNDUP(SUM(VLOOKUP(F4287,'Pontuação 3.0'!A$2:B$11,2,FALSE),VLOOKUP(E4287,'Pontuação 3.0'!C$2:D$11,2,FALSE),VLOOKUP(H4287,'Pontuação 3.0'!I$2:J$11,2,FALSE),VLOOKUP(J4287,'Pontuação 3.0'!G$2:H$11,2,FALSE),VLOOKUP(G4287,'Pontuação 3.0'!E$2:F$11,2,FALSE),VLOOKUP(K4287,'Pontuação 3.0'!K$2:L$11,2,FALSE),VLOOKUP(L4287,'Pontuação 3.0'!M$2:N$13,2,FALSE)),0)</f>
        <v>2206</v>
      </c>
      <c r="AA4287" s="12">
        <f t="shared" si="6"/>
        <v>221</v>
      </c>
      <c r="AB4287" s="12" t="str">
        <f t="array" ref="AB4287">IFERROR(INDEX('Pontuação 3.0'!G$13:G$191, MATCH(AA4287, 'Pontuação 3.0'!F$13:F$191, 0)), "Faixa Indefinida")</f>
        <v>B</v>
      </c>
      <c r="AC4287" s="12">
        <f t="shared" si="7"/>
        <v>0</v>
      </c>
      <c r="AD4287" s="12">
        <f t="shared" si="8"/>
        <v>1</v>
      </c>
      <c r="AE4287" s="12">
        <f t="shared" si="9"/>
        <v>0</v>
      </c>
      <c r="AF4287" s="12">
        <f t="shared" si="10"/>
        <v>0</v>
      </c>
    </row>
    <row r="4288" ht="15.75" customHeight="1">
      <c r="A4288" s="8">
        <v>45689.0</v>
      </c>
      <c r="B4288" s="9" t="s">
        <v>9857</v>
      </c>
      <c r="C4288" s="9" t="s">
        <v>9858</v>
      </c>
      <c r="D4288" s="15">
        <v>2.1979483724E10</v>
      </c>
      <c r="E4288" s="9" t="s">
        <v>13936</v>
      </c>
      <c r="F4288" s="9" t="s">
        <v>13948</v>
      </c>
      <c r="G4288" s="9" t="s">
        <v>13944</v>
      </c>
      <c r="H4288" s="9" t="s">
        <v>13938</v>
      </c>
      <c r="I4288" s="9" t="s">
        <v>13940</v>
      </c>
      <c r="J4288" s="9" t="s">
        <v>13929</v>
      </c>
      <c r="K4288" s="9" t="s">
        <v>13940</v>
      </c>
      <c r="L4288" s="9" t="s">
        <v>13931</v>
      </c>
      <c r="M4288" s="9" t="s">
        <v>13942</v>
      </c>
      <c r="N4288" s="13" t="s">
        <v>12</v>
      </c>
      <c r="O4288" s="13" t="s">
        <v>14</v>
      </c>
      <c r="P4288" s="13" t="s">
        <v>19</v>
      </c>
      <c r="Q4288" s="13" t="s">
        <v>33</v>
      </c>
      <c r="R4288" s="13" t="s">
        <v>15</v>
      </c>
      <c r="S4288" s="10">
        <f>ROUNDUP(SUM(VLOOKUP(F4288,'Pontuação'!A$2:B$11,2,FALSE),VLOOKUP(E4288,'Pontuação'!C$2:D$11,2,FALSE),VLOOKUP(H4288,'Pontuação'!I$2:J$11,2,FALSE),VLOOKUP(J4288,'Pontuação'!G$2:H$11,2,FALSE),VLOOKUP(L4288,'Pontuação'!M$2:N$13,2,FALSE)),0)</f>
        <v>1567</v>
      </c>
      <c r="T4288" s="11">
        <f t="shared" si="1"/>
        <v>157</v>
      </c>
      <c r="U4288" s="11" t="str">
        <f t="array" ref="U4288">IFERROR(INDEX('Pontuação'!G$13:G$101, MATCH(T4288, 'Pontuação'!F$13:F$101, 0)), "Faixa Indefinida")</f>
        <v>C</v>
      </c>
      <c r="V4288" s="11">
        <f t="shared" si="2"/>
        <v>0</v>
      </c>
      <c r="W4288" s="11">
        <f t="shared" si="3"/>
        <v>0</v>
      </c>
      <c r="X4288" s="11">
        <f t="shared" si="4"/>
        <v>1</v>
      </c>
      <c r="Y4288" s="11">
        <f t="shared" si="5"/>
        <v>0</v>
      </c>
      <c r="Z4288" s="12">
        <f>ROUNDUP(SUM(VLOOKUP(F4288,'Pontuação 3.0'!A$2:B$11,2,FALSE),VLOOKUP(E4288,'Pontuação 3.0'!C$2:D$11,2,FALSE),VLOOKUP(H4288,'Pontuação 3.0'!I$2:J$11,2,FALSE),VLOOKUP(J4288,'Pontuação 3.0'!G$2:H$11,2,FALSE),VLOOKUP(G4288,'Pontuação 3.0'!E$2:F$11,2,FALSE),VLOOKUP(K4288,'Pontuação 3.0'!K$2:L$11,2,FALSE),VLOOKUP(L4288,'Pontuação 3.0'!M$2:N$13,2,FALSE)),0)</f>
        <v>1785</v>
      </c>
      <c r="AA4288" s="12">
        <f t="shared" si="6"/>
        <v>179</v>
      </c>
      <c r="AB4288" s="12" t="str">
        <f t="array" ref="AB4288">IFERROR(INDEX('Pontuação 3.0'!G$13:G$191, MATCH(AA4288, 'Pontuação 3.0'!F$13:F$191, 0)), "Faixa Indefinida")</f>
        <v>D</v>
      </c>
      <c r="AC4288" s="12">
        <f t="shared" si="7"/>
        <v>0</v>
      </c>
      <c r="AD4288" s="12">
        <f t="shared" si="8"/>
        <v>0</v>
      </c>
      <c r="AE4288" s="12">
        <f t="shared" si="9"/>
        <v>0</v>
      </c>
      <c r="AF4288" s="12">
        <f t="shared" si="10"/>
        <v>1</v>
      </c>
    </row>
    <row r="4289" ht="15.75" customHeight="1">
      <c r="A4289" s="8">
        <v>45689.0</v>
      </c>
      <c r="B4289" s="9" t="s">
        <v>9861</v>
      </c>
      <c r="C4289" s="9" t="s">
        <v>9862</v>
      </c>
      <c r="D4289" s="15">
        <v>1.1952932447E10</v>
      </c>
      <c r="E4289" s="9" t="s">
        <v>13936</v>
      </c>
      <c r="F4289" s="9" t="s">
        <v>13948</v>
      </c>
      <c r="G4289" s="9" t="s">
        <v>13944</v>
      </c>
      <c r="H4289" s="9" t="s">
        <v>13949</v>
      </c>
      <c r="I4289" s="9" t="s">
        <v>13940</v>
      </c>
      <c r="J4289" s="9" t="s">
        <v>13929</v>
      </c>
      <c r="K4289" s="9" t="s">
        <v>13940</v>
      </c>
      <c r="L4289" s="9" t="s">
        <v>13941</v>
      </c>
      <c r="M4289" s="9" t="s">
        <v>13942</v>
      </c>
      <c r="N4289" s="13" t="s">
        <v>12</v>
      </c>
      <c r="O4289" s="13" t="s">
        <v>14</v>
      </c>
      <c r="P4289" s="13" t="s">
        <v>32</v>
      </c>
      <c r="Q4289" s="13" t="s">
        <v>20</v>
      </c>
      <c r="R4289" s="13" t="s">
        <v>15</v>
      </c>
      <c r="S4289" s="10">
        <f>ROUNDUP(SUM(VLOOKUP(F4289,'Pontuação'!A$2:B$11,2,FALSE),VLOOKUP(E4289,'Pontuação'!C$2:D$11,2,FALSE),VLOOKUP(H4289,'Pontuação'!I$2:J$11,2,FALSE),VLOOKUP(J4289,'Pontuação'!G$2:H$11,2,FALSE),VLOOKUP(L4289,'Pontuação'!M$2:N$13,2,FALSE)),0)</f>
        <v>1627</v>
      </c>
      <c r="T4289" s="11">
        <f t="shared" si="1"/>
        <v>163</v>
      </c>
      <c r="U4289" s="11" t="str">
        <f t="array" ref="U4289">IFERROR(INDEX('Pontuação'!G$13:G$101, MATCH(T4289, 'Pontuação'!F$13:F$101, 0)), "Faixa Indefinida")</f>
        <v>C</v>
      </c>
      <c r="V4289" s="11">
        <f t="shared" si="2"/>
        <v>0</v>
      </c>
      <c r="W4289" s="11">
        <f t="shared" si="3"/>
        <v>0</v>
      </c>
      <c r="X4289" s="11">
        <f t="shared" si="4"/>
        <v>1</v>
      </c>
      <c r="Y4289" s="11">
        <f t="shared" si="5"/>
        <v>0</v>
      </c>
      <c r="Z4289" s="12">
        <f>ROUNDUP(SUM(VLOOKUP(F4289,'Pontuação 3.0'!A$2:B$11,2,FALSE),VLOOKUP(E4289,'Pontuação 3.0'!C$2:D$11,2,FALSE),VLOOKUP(H4289,'Pontuação 3.0'!I$2:J$11,2,FALSE),VLOOKUP(J4289,'Pontuação 3.0'!G$2:H$11,2,FALSE),VLOOKUP(G4289,'Pontuação 3.0'!E$2:F$11,2,FALSE),VLOOKUP(K4289,'Pontuação 3.0'!K$2:L$11,2,FALSE),VLOOKUP(L4289,'Pontuação 3.0'!M$2:N$13,2,FALSE)),0)</f>
        <v>1914</v>
      </c>
      <c r="AA4289" s="12">
        <f t="shared" si="6"/>
        <v>191</v>
      </c>
      <c r="AB4289" s="12" t="str">
        <f t="array" ref="AB4289">IFERROR(INDEX('Pontuação 3.0'!G$13:G$191, MATCH(AA4289, 'Pontuação 3.0'!F$13:F$191, 0)), "Faixa Indefinida")</f>
        <v>D</v>
      </c>
      <c r="AC4289" s="12">
        <f t="shared" si="7"/>
        <v>0</v>
      </c>
      <c r="AD4289" s="12">
        <f t="shared" si="8"/>
        <v>0</v>
      </c>
      <c r="AE4289" s="12">
        <f t="shared" si="9"/>
        <v>0</v>
      </c>
      <c r="AF4289" s="12">
        <f t="shared" si="10"/>
        <v>1</v>
      </c>
    </row>
    <row r="4290" ht="15.75" customHeight="1">
      <c r="A4290" s="8">
        <v>45689.0</v>
      </c>
      <c r="B4290" s="9" t="s">
        <v>9863</v>
      </c>
      <c r="C4290" s="9" t="s">
        <v>9864</v>
      </c>
      <c r="D4290" s="15">
        <v>1.1962798661E10</v>
      </c>
      <c r="E4290" s="9" t="s">
        <v>13936</v>
      </c>
      <c r="F4290" s="9" t="s">
        <v>13950</v>
      </c>
      <c r="G4290" s="9" t="s">
        <v>13944</v>
      </c>
      <c r="H4290" s="9" t="s">
        <v>13949</v>
      </c>
      <c r="I4290" s="9" t="s">
        <v>13940</v>
      </c>
      <c r="J4290" s="9" t="s">
        <v>13939</v>
      </c>
      <c r="K4290" s="9" t="s">
        <v>13940</v>
      </c>
      <c r="L4290" s="9" t="s">
        <v>13931</v>
      </c>
      <c r="M4290" s="9" t="s">
        <v>13942</v>
      </c>
      <c r="N4290" s="13" t="s">
        <v>12</v>
      </c>
      <c r="O4290" s="13" t="s">
        <v>14</v>
      </c>
      <c r="P4290" s="13" t="s">
        <v>32</v>
      </c>
      <c r="Q4290" s="13" t="s">
        <v>20</v>
      </c>
      <c r="R4290" s="13" t="s">
        <v>65</v>
      </c>
      <c r="S4290" s="10">
        <f>ROUNDUP(SUM(VLOOKUP(F4290,'Pontuação'!A$2:B$11,2,FALSE),VLOOKUP(E4290,'Pontuação'!C$2:D$11,2,FALSE),VLOOKUP(H4290,'Pontuação'!I$2:J$11,2,FALSE),VLOOKUP(J4290,'Pontuação'!G$2:H$11,2,FALSE),VLOOKUP(L4290,'Pontuação'!M$2:N$13,2,FALSE)),0)</f>
        <v>1700</v>
      </c>
      <c r="T4290" s="11">
        <f t="shared" si="1"/>
        <v>170</v>
      </c>
      <c r="U4290" s="11" t="str">
        <f t="array" ref="U4290">IFERROR(INDEX('Pontuação'!G$13:G$101, MATCH(T4290, 'Pontuação'!F$13:F$101, 0)), "Faixa Indefinida")</f>
        <v>B</v>
      </c>
      <c r="V4290" s="11">
        <f t="shared" si="2"/>
        <v>0</v>
      </c>
      <c r="W4290" s="11">
        <f t="shared" si="3"/>
        <v>1</v>
      </c>
      <c r="X4290" s="11">
        <f t="shared" si="4"/>
        <v>0</v>
      </c>
      <c r="Y4290" s="11">
        <f t="shared" si="5"/>
        <v>0</v>
      </c>
      <c r="Z4290" s="12">
        <f>ROUNDUP(SUM(VLOOKUP(F4290,'Pontuação 3.0'!A$2:B$11,2,FALSE),VLOOKUP(E4290,'Pontuação 3.0'!C$2:D$11,2,FALSE),VLOOKUP(H4290,'Pontuação 3.0'!I$2:J$11,2,FALSE),VLOOKUP(J4290,'Pontuação 3.0'!G$2:H$11,2,FALSE),VLOOKUP(G4290,'Pontuação 3.0'!E$2:F$11,2,FALSE),VLOOKUP(K4290,'Pontuação 3.0'!K$2:L$11,2,FALSE),VLOOKUP(L4290,'Pontuação 3.0'!M$2:N$13,2,FALSE)),0)</f>
        <v>2221</v>
      </c>
      <c r="AA4290" s="12">
        <f t="shared" si="6"/>
        <v>222</v>
      </c>
      <c r="AB4290" s="12" t="str">
        <f t="array" ref="AB4290">IFERROR(INDEX('Pontuação 3.0'!G$13:G$191, MATCH(AA4290, 'Pontuação 3.0'!F$13:F$191, 0)), "Faixa Indefinida")</f>
        <v>B</v>
      </c>
      <c r="AC4290" s="12">
        <f t="shared" si="7"/>
        <v>0</v>
      </c>
      <c r="AD4290" s="12">
        <f t="shared" si="8"/>
        <v>1</v>
      </c>
      <c r="AE4290" s="12">
        <f t="shared" si="9"/>
        <v>0</v>
      </c>
      <c r="AF4290" s="12">
        <f t="shared" si="10"/>
        <v>0</v>
      </c>
    </row>
    <row r="4291" ht="15.75" customHeight="1">
      <c r="A4291" s="8">
        <v>45689.0</v>
      </c>
      <c r="B4291" s="9" t="s">
        <v>9865</v>
      </c>
      <c r="C4291" s="9" t="s">
        <v>9866</v>
      </c>
      <c r="D4291" s="15">
        <v>4.7999998207E10</v>
      </c>
      <c r="E4291" s="9" t="s">
        <v>13936</v>
      </c>
      <c r="F4291" s="9" t="s">
        <v>13950</v>
      </c>
      <c r="G4291" s="9" t="s">
        <v>13926</v>
      </c>
      <c r="H4291" s="9" t="s">
        <v>13951</v>
      </c>
      <c r="I4291" s="9" t="s">
        <v>13940</v>
      </c>
      <c r="J4291" s="9" t="s">
        <v>13929</v>
      </c>
      <c r="K4291" s="9" t="s">
        <v>13930</v>
      </c>
      <c r="L4291" s="9" t="s">
        <v>13931</v>
      </c>
      <c r="M4291" s="9" t="s">
        <v>13967</v>
      </c>
      <c r="N4291" s="13" t="s">
        <v>12</v>
      </c>
      <c r="O4291" s="13" t="s">
        <v>14</v>
      </c>
      <c r="P4291" s="13" t="s">
        <v>19</v>
      </c>
      <c r="Q4291" s="13" t="s">
        <v>20</v>
      </c>
      <c r="R4291" s="13" t="s">
        <v>15</v>
      </c>
      <c r="S4291" s="10">
        <f>ROUNDUP(SUM(VLOOKUP(F4291,'Pontuação'!A$2:B$11,2,FALSE),VLOOKUP(E4291,'Pontuação'!C$2:D$11,2,FALSE),VLOOKUP(H4291,'Pontuação'!I$2:J$11,2,FALSE),VLOOKUP(J4291,'Pontuação'!G$2:H$11,2,FALSE),VLOOKUP(L4291,'Pontuação'!M$2:N$13,2,FALSE)),0)</f>
        <v>1553</v>
      </c>
      <c r="T4291" s="11">
        <f t="shared" si="1"/>
        <v>155</v>
      </c>
      <c r="U4291" s="11" t="str">
        <f t="array" ref="U4291">IFERROR(INDEX('Pontuação'!G$13:G$101, MATCH(T4291, 'Pontuação'!F$13:F$101, 0)), "Faixa Indefinida")</f>
        <v>C</v>
      </c>
      <c r="V4291" s="11">
        <f t="shared" si="2"/>
        <v>0</v>
      </c>
      <c r="W4291" s="11">
        <f t="shared" si="3"/>
        <v>0</v>
      </c>
      <c r="X4291" s="11">
        <f t="shared" si="4"/>
        <v>1</v>
      </c>
      <c r="Y4291" s="11">
        <f t="shared" si="5"/>
        <v>0</v>
      </c>
      <c r="Z4291" s="12">
        <f>ROUNDUP(SUM(VLOOKUP(F4291,'Pontuação 3.0'!A$2:B$11,2,FALSE),VLOOKUP(E4291,'Pontuação 3.0'!C$2:D$11,2,FALSE),VLOOKUP(H4291,'Pontuação 3.0'!I$2:J$11,2,FALSE),VLOOKUP(J4291,'Pontuação 3.0'!G$2:H$11,2,FALSE),VLOOKUP(G4291,'Pontuação 3.0'!E$2:F$11,2,FALSE),VLOOKUP(K4291,'Pontuação 3.0'!K$2:L$11,2,FALSE),VLOOKUP(L4291,'Pontuação 3.0'!M$2:N$13,2,FALSE)),0)</f>
        <v>2383</v>
      </c>
      <c r="AA4291" s="12">
        <f t="shared" si="6"/>
        <v>238</v>
      </c>
      <c r="AB4291" s="12" t="str">
        <f t="array" ref="AB4291">IFERROR(INDEX('Pontuação 3.0'!G$13:G$191, MATCH(AA4291, 'Pontuação 3.0'!F$13:F$191, 0)), "Faixa Indefinida")</f>
        <v>A</v>
      </c>
      <c r="AC4291" s="12">
        <f t="shared" si="7"/>
        <v>1</v>
      </c>
      <c r="AD4291" s="12">
        <f t="shared" si="8"/>
        <v>0</v>
      </c>
      <c r="AE4291" s="12">
        <f t="shared" si="9"/>
        <v>0</v>
      </c>
      <c r="AF4291" s="12">
        <f t="shared" si="10"/>
        <v>0</v>
      </c>
    </row>
    <row r="4292" ht="15.75" customHeight="1">
      <c r="A4292" s="8">
        <v>45689.0</v>
      </c>
      <c r="B4292" s="9" t="s">
        <v>9869</v>
      </c>
      <c r="C4292" s="9" t="s">
        <v>9870</v>
      </c>
      <c r="D4292" s="15">
        <v>8.8982342186E10</v>
      </c>
      <c r="E4292" s="9" t="s">
        <v>13936</v>
      </c>
      <c r="F4292" s="9" t="s">
        <v>13948</v>
      </c>
      <c r="G4292" s="9" t="s">
        <v>13926</v>
      </c>
      <c r="H4292" s="9" t="s">
        <v>13951</v>
      </c>
      <c r="I4292" s="9" t="s">
        <v>13940</v>
      </c>
      <c r="J4292" s="9" t="s">
        <v>13929</v>
      </c>
      <c r="K4292" s="9" t="s">
        <v>13940</v>
      </c>
      <c r="L4292" s="9" t="s">
        <v>13931</v>
      </c>
      <c r="M4292" s="9" t="s">
        <v>13932</v>
      </c>
      <c r="N4292" s="13" t="s">
        <v>12</v>
      </c>
      <c r="O4292" s="13" t="s">
        <v>14</v>
      </c>
      <c r="P4292" s="13" t="s">
        <v>399</v>
      </c>
      <c r="Q4292" s="13" t="s">
        <v>20</v>
      </c>
      <c r="R4292" s="13" t="s">
        <v>65</v>
      </c>
      <c r="S4292" s="10">
        <f>ROUNDUP(SUM(VLOOKUP(F4292,'Pontuação'!A$2:B$11,2,FALSE),VLOOKUP(E4292,'Pontuação'!C$2:D$11,2,FALSE),VLOOKUP(H4292,'Pontuação'!I$2:J$11,2,FALSE),VLOOKUP(J4292,'Pontuação'!G$2:H$11,2,FALSE),VLOOKUP(L4292,'Pontuação'!M$2:N$13,2,FALSE)),0)</f>
        <v>1541</v>
      </c>
      <c r="T4292" s="11">
        <f t="shared" si="1"/>
        <v>154</v>
      </c>
      <c r="U4292" s="11" t="str">
        <f t="array" ref="U4292">IFERROR(INDEX('Pontuação'!G$13:G$101, MATCH(T4292, 'Pontuação'!F$13:F$101, 0)), "Faixa Indefinida")</f>
        <v>C</v>
      </c>
      <c r="V4292" s="11">
        <f t="shared" si="2"/>
        <v>0</v>
      </c>
      <c r="W4292" s="11">
        <f t="shared" si="3"/>
        <v>0</v>
      </c>
      <c r="X4292" s="11">
        <f t="shared" si="4"/>
        <v>1</v>
      </c>
      <c r="Y4292" s="11">
        <f t="shared" si="5"/>
        <v>0</v>
      </c>
      <c r="Z4292" s="12">
        <f>ROUNDUP(SUM(VLOOKUP(F4292,'Pontuação 3.0'!A$2:B$11,2,FALSE),VLOOKUP(E4292,'Pontuação 3.0'!C$2:D$11,2,FALSE),VLOOKUP(H4292,'Pontuação 3.0'!I$2:J$11,2,FALSE),VLOOKUP(J4292,'Pontuação 3.0'!G$2:H$11,2,FALSE),VLOOKUP(G4292,'Pontuação 3.0'!E$2:F$11,2,FALSE),VLOOKUP(K4292,'Pontuação 3.0'!K$2:L$11,2,FALSE),VLOOKUP(L4292,'Pontuação 3.0'!M$2:N$13,2,FALSE)),0)</f>
        <v>1989</v>
      </c>
      <c r="AA4292" s="12">
        <f t="shared" si="6"/>
        <v>199</v>
      </c>
      <c r="AB4292" s="12" t="str">
        <f t="array" ref="AB4292">IFERROR(INDEX('Pontuação 3.0'!G$13:G$191, MATCH(AA4292, 'Pontuação 3.0'!F$13:F$191, 0)), "Faixa Indefinida")</f>
        <v>C</v>
      </c>
      <c r="AC4292" s="12">
        <f t="shared" si="7"/>
        <v>0</v>
      </c>
      <c r="AD4292" s="12">
        <f t="shared" si="8"/>
        <v>0</v>
      </c>
      <c r="AE4292" s="12">
        <f t="shared" si="9"/>
        <v>1</v>
      </c>
      <c r="AF4292" s="12">
        <f t="shared" si="10"/>
        <v>0</v>
      </c>
    </row>
    <row r="4293" ht="15.75" customHeight="1">
      <c r="A4293" s="8">
        <v>45689.0</v>
      </c>
      <c r="B4293" s="9" t="s">
        <v>5594</v>
      </c>
      <c r="C4293" s="9" t="s">
        <v>9871</v>
      </c>
      <c r="D4293" s="15">
        <v>3.1991923753E10</v>
      </c>
      <c r="E4293" s="9" t="s">
        <v>13936</v>
      </c>
      <c r="F4293" s="9" t="s">
        <v>13948</v>
      </c>
      <c r="G4293" s="9" t="s">
        <v>13957</v>
      </c>
      <c r="H4293" s="9" t="s">
        <v>13927</v>
      </c>
      <c r="I4293" s="9" t="s">
        <v>13940</v>
      </c>
      <c r="J4293" s="9" t="s">
        <v>13929</v>
      </c>
      <c r="K4293" s="9" t="s">
        <v>13930</v>
      </c>
      <c r="L4293" s="9" t="s">
        <v>13931</v>
      </c>
      <c r="M4293" s="9" t="s">
        <v>13932</v>
      </c>
      <c r="N4293" s="13" t="s">
        <v>12</v>
      </c>
      <c r="O4293" s="13" t="s">
        <v>14</v>
      </c>
      <c r="P4293" s="13" t="s">
        <v>27</v>
      </c>
      <c r="Q4293" s="13" t="s">
        <v>20</v>
      </c>
      <c r="R4293" s="13" t="s">
        <v>15</v>
      </c>
      <c r="S4293" s="10">
        <f>ROUNDUP(SUM(VLOOKUP(F4293,'Pontuação'!A$2:B$11,2,FALSE),VLOOKUP(E4293,'Pontuação'!C$2:D$11,2,FALSE),VLOOKUP(H4293,'Pontuação'!I$2:J$11,2,FALSE),VLOOKUP(J4293,'Pontuação'!G$2:H$11,2,FALSE),VLOOKUP(L4293,'Pontuação'!M$2:N$13,2,FALSE)),0)</f>
        <v>1427</v>
      </c>
      <c r="T4293" s="11">
        <f t="shared" si="1"/>
        <v>143</v>
      </c>
      <c r="U4293" s="11" t="str">
        <f t="array" ref="U4293">IFERROR(INDEX('Pontuação'!G$13:G$101, MATCH(T4293, 'Pontuação'!F$13:F$101, 0)), "Faixa Indefinida")</f>
        <v>D</v>
      </c>
      <c r="V4293" s="11">
        <f t="shared" si="2"/>
        <v>0</v>
      </c>
      <c r="W4293" s="11">
        <f t="shared" si="3"/>
        <v>0</v>
      </c>
      <c r="X4293" s="11">
        <f t="shared" si="4"/>
        <v>0</v>
      </c>
      <c r="Y4293" s="11">
        <f t="shared" si="5"/>
        <v>1</v>
      </c>
      <c r="Z4293" s="12">
        <f>ROUNDUP(SUM(VLOOKUP(F4293,'Pontuação 3.0'!A$2:B$11,2,FALSE),VLOOKUP(E4293,'Pontuação 3.0'!C$2:D$11,2,FALSE),VLOOKUP(H4293,'Pontuação 3.0'!I$2:J$11,2,FALSE),VLOOKUP(J4293,'Pontuação 3.0'!G$2:H$11,2,FALSE),VLOOKUP(G4293,'Pontuação 3.0'!E$2:F$11,2,FALSE),VLOOKUP(K4293,'Pontuação 3.0'!K$2:L$11,2,FALSE),VLOOKUP(L4293,'Pontuação 3.0'!M$2:N$13,2,FALSE)),0)</f>
        <v>1952</v>
      </c>
      <c r="AA4293" s="12">
        <f t="shared" si="6"/>
        <v>195</v>
      </c>
      <c r="AB4293" s="12" t="str">
        <f t="array" ref="AB4293">IFERROR(INDEX('Pontuação 3.0'!G$13:G$191, MATCH(AA4293, 'Pontuação 3.0'!F$13:F$191, 0)), "Faixa Indefinida")</f>
        <v>C</v>
      </c>
      <c r="AC4293" s="12">
        <f t="shared" si="7"/>
        <v>0</v>
      </c>
      <c r="AD4293" s="12">
        <f t="shared" si="8"/>
        <v>0</v>
      </c>
      <c r="AE4293" s="12">
        <f t="shared" si="9"/>
        <v>1</v>
      </c>
      <c r="AF4293" s="12">
        <f t="shared" si="10"/>
        <v>0</v>
      </c>
    </row>
    <row r="4294" ht="15.75" customHeight="1">
      <c r="A4294" s="8">
        <v>45689.0</v>
      </c>
      <c r="B4294" s="9" t="s">
        <v>9872</v>
      </c>
      <c r="C4294" s="9" t="s">
        <v>9873</v>
      </c>
      <c r="D4294" s="15">
        <v>4.9991508181E10</v>
      </c>
      <c r="E4294" s="9" t="s">
        <v>13936</v>
      </c>
      <c r="F4294" s="9" t="s">
        <v>13948</v>
      </c>
      <c r="G4294" s="9" t="s">
        <v>13944</v>
      </c>
      <c r="H4294" s="9" t="s">
        <v>13951</v>
      </c>
      <c r="I4294" s="9" t="s">
        <v>13940</v>
      </c>
      <c r="J4294" s="9" t="s">
        <v>13929</v>
      </c>
      <c r="K4294" s="9" t="s">
        <v>13940</v>
      </c>
      <c r="L4294" s="9" t="s">
        <v>13931</v>
      </c>
      <c r="M4294" s="9" t="s">
        <v>13932</v>
      </c>
      <c r="N4294" s="13" t="s">
        <v>12</v>
      </c>
      <c r="O4294" s="13" t="s">
        <v>14</v>
      </c>
      <c r="P4294" s="13" t="s">
        <v>111</v>
      </c>
      <c r="Q4294" s="13" t="s">
        <v>59</v>
      </c>
      <c r="R4294" s="13" t="s">
        <v>65</v>
      </c>
      <c r="S4294" s="10">
        <f>ROUNDUP(SUM(VLOOKUP(F4294,'Pontuação'!A$2:B$11,2,FALSE),VLOOKUP(E4294,'Pontuação'!C$2:D$11,2,FALSE),VLOOKUP(H4294,'Pontuação'!I$2:J$11,2,FALSE),VLOOKUP(J4294,'Pontuação'!G$2:H$11,2,FALSE),VLOOKUP(L4294,'Pontuação'!M$2:N$13,2,FALSE)),0)</f>
        <v>1541</v>
      </c>
      <c r="T4294" s="11">
        <f t="shared" si="1"/>
        <v>154</v>
      </c>
      <c r="U4294" s="11" t="str">
        <f t="array" ref="U4294">IFERROR(INDEX('Pontuação'!G$13:G$101, MATCH(T4294, 'Pontuação'!F$13:F$101, 0)), "Faixa Indefinida")</f>
        <v>C</v>
      </c>
      <c r="V4294" s="11">
        <f t="shared" si="2"/>
        <v>0</v>
      </c>
      <c r="W4294" s="11">
        <f t="shared" si="3"/>
        <v>0</v>
      </c>
      <c r="X4294" s="11">
        <f t="shared" si="4"/>
        <v>1</v>
      </c>
      <c r="Y4294" s="11">
        <f t="shared" si="5"/>
        <v>0</v>
      </c>
      <c r="Z4294" s="12">
        <f>ROUNDUP(SUM(VLOOKUP(F4294,'Pontuação 3.0'!A$2:B$11,2,FALSE),VLOOKUP(E4294,'Pontuação 3.0'!C$2:D$11,2,FALSE),VLOOKUP(H4294,'Pontuação 3.0'!I$2:J$11,2,FALSE),VLOOKUP(J4294,'Pontuação 3.0'!G$2:H$11,2,FALSE),VLOOKUP(G4294,'Pontuação 3.0'!E$2:F$11,2,FALSE),VLOOKUP(K4294,'Pontuação 3.0'!K$2:L$11,2,FALSE),VLOOKUP(L4294,'Pontuação 3.0'!M$2:N$13,2,FALSE)),0)</f>
        <v>1849</v>
      </c>
      <c r="AA4294" s="12">
        <f t="shared" si="6"/>
        <v>185</v>
      </c>
      <c r="AB4294" s="12" t="str">
        <f t="array" ref="AB4294">IFERROR(INDEX('Pontuação 3.0'!G$13:G$191, MATCH(AA4294, 'Pontuação 3.0'!F$13:F$191, 0)), "Faixa Indefinida")</f>
        <v>D</v>
      </c>
      <c r="AC4294" s="12">
        <f t="shared" si="7"/>
        <v>0</v>
      </c>
      <c r="AD4294" s="12">
        <f t="shared" si="8"/>
        <v>0</v>
      </c>
      <c r="AE4294" s="12">
        <f t="shared" si="9"/>
        <v>0</v>
      </c>
      <c r="AF4294" s="12">
        <f t="shared" si="10"/>
        <v>1</v>
      </c>
    </row>
    <row r="4295" ht="15.75" customHeight="1">
      <c r="A4295" s="8">
        <v>45689.0</v>
      </c>
      <c r="B4295" s="9" t="s">
        <v>9874</v>
      </c>
      <c r="C4295" s="9" t="s">
        <v>9875</v>
      </c>
      <c r="D4295" s="15">
        <v>9.3991807768E10</v>
      </c>
      <c r="E4295" s="9" t="s">
        <v>13936</v>
      </c>
      <c r="F4295" s="9" t="s">
        <v>13948</v>
      </c>
      <c r="G4295" s="9" t="s">
        <v>13944</v>
      </c>
      <c r="H4295" s="9" t="s">
        <v>13949</v>
      </c>
      <c r="I4295" s="9" t="s">
        <v>13940</v>
      </c>
      <c r="J4295" s="9" t="s">
        <v>13939</v>
      </c>
      <c r="K4295" s="9" t="s">
        <v>13940</v>
      </c>
      <c r="L4295" s="9" t="s">
        <v>13945</v>
      </c>
      <c r="M4295" s="9" t="s">
        <v>13942</v>
      </c>
      <c r="N4295" s="13" t="s">
        <v>12</v>
      </c>
      <c r="O4295" s="13" t="s">
        <v>14</v>
      </c>
      <c r="P4295" s="13" t="s">
        <v>19</v>
      </c>
      <c r="Q4295" s="13" t="s">
        <v>20</v>
      </c>
      <c r="R4295" s="13" t="s">
        <v>65</v>
      </c>
      <c r="S4295" s="10">
        <f>ROUNDUP(SUM(VLOOKUP(F4295,'Pontuação'!A$2:B$11,2,FALSE),VLOOKUP(E4295,'Pontuação'!C$2:D$11,2,FALSE),VLOOKUP(H4295,'Pontuação'!I$2:J$11,2,FALSE),VLOOKUP(J4295,'Pontuação'!G$2:H$11,2,FALSE),VLOOKUP(L4295,'Pontuação'!M$2:N$13,2,FALSE)),0)</f>
        <v>1820</v>
      </c>
      <c r="T4295" s="11">
        <f t="shared" si="1"/>
        <v>182</v>
      </c>
      <c r="U4295" s="11" t="str">
        <f t="array" ref="U4295">IFERROR(INDEX('Pontuação'!G$13:G$101, MATCH(T4295, 'Pontuação'!F$13:F$101, 0)), "Faixa Indefinida")</f>
        <v>B</v>
      </c>
      <c r="V4295" s="11">
        <f t="shared" si="2"/>
        <v>0</v>
      </c>
      <c r="W4295" s="11">
        <f t="shared" si="3"/>
        <v>1</v>
      </c>
      <c r="X4295" s="11">
        <f t="shared" si="4"/>
        <v>0</v>
      </c>
      <c r="Y4295" s="11">
        <f t="shared" si="5"/>
        <v>0</v>
      </c>
      <c r="Z4295" s="12">
        <f>ROUNDUP(SUM(VLOOKUP(F4295,'Pontuação 3.0'!A$2:B$11,2,FALSE),VLOOKUP(E4295,'Pontuação 3.0'!C$2:D$11,2,FALSE),VLOOKUP(H4295,'Pontuação 3.0'!I$2:J$11,2,FALSE),VLOOKUP(J4295,'Pontuação 3.0'!G$2:H$11,2,FALSE),VLOOKUP(G4295,'Pontuação 3.0'!E$2:F$11,2,FALSE),VLOOKUP(K4295,'Pontuação 3.0'!K$2:L$11,2,FALSE),VLOOKUP(L4295,'Pontuação 3.0'!M$2:N$13,2,FALSE)),0)</f>
        <v>2174</v>
      </c>
      <c r="AA4295" s="12">
        <f t="shared" si="6"/>
        <v>217</v>
      </c>
      <c r="AB4295" s="12" t="str">
        <f t="array" ref="AB4295">IFERROR(INDEX('Pontuação 3.0'!G$13:G$191, MATCH(AA4295, 'Pontuação 3.0'!F$13:F$191, 0)), "Faixa Indefinida")</f>
        <v>B</v>
      </c>
      <c r="AC4295" s="12">
        <f t="shared" si="7"/>
        <v>0</v>
      </c>
      <c r="AD4295" s="12">
        <f t="shared" si="8"/>
        <v>1</v>
      </c>
      <c r="AE4295" s="12">
        <f t="shared" si="9"/>
        <v>0</v>
      </c>
      <c r="AF4295" s="12">
        <f t="shared" si="10"/>
        <v>0</v>
      </c>
    </row>
    <row r="4296" ht="15.75" customHeight="1">
      <c r="A4296" s="8">
        <v>45689.0</v>
      </c>
      <c r="B4296" s="9" t="s">
        <v>9876</v>
      </c>
      <c r="C4296" s="9" t="s">
        <v>9877</v>
      </c>
      <c r="D4296" s="15">
        <v>1.5988265076E10</v>
      </c>
      <c r="E4296" s="9" t="s">
        <v>13936</v>
      </c>
      <c r="F4296" s="9" t="s">
        <v>13950</v>
      </c>
      <c r="G4296" s="9" t="s">
        <v>13957</v>
      </c>
      <c r="H4296" s="9" t="s">
        <v>13927</v>
      </c>
      <c r="I4296" s="9" t="s">
        <v>13940</v>
      </c>
      <c r="J4296" s="9" t="s">
        <v>13929</v>
      </c>
      <c r="K4296" s="9" t="s">
        <v>13930</v>
      </c>
      <c r="L4296" s="9" t="s">
        <v>13941</v>
      </c>
      <c r="M4296" s="9" t="s">
        <v>13967</v>
      </c>
      <c r="N4296" s="13" t="s">
        <v>12</v>
      </c>
      <c r="O4296" s="13" t="s">
        <v>14</v>
      </c>
      <c r="P4296" s="13" t="s">
        <v>27</v>
      </c>
      <c r="Q4296" s="13" t="s">
        <v>59</v>
      </c>
      <c r="R4296" s="13" t="s">
        <v>65</v>
      </c>
      <c r="S4296" s="10">
        <f>ROUNDUP(SUM(VLOOKUP(F4296,'Pontuação'!A$2:B$11,2,FALSE),VLOOKUP(E4296,'Pontuação'!C$2:D$11,2,FALSE),VLOOKUP(H4296,'Pontuação'!I$2:J$11,2,FALSE),VLOOKUP(J4296,'Pontuação'!G$2:H$11,2,FALSE),VLOOKUP(L4296,'Pontuação'!M$2:N$13,2,FALSE)),0)</f>
        <v>1483</v>
      </c>
      <c r="T4296" s="11">
        <f t="shared" si="1"/>
        <v>148</v>
      </c>
      <c r="U4296" s="11" t="str">
        <f t="array" ref="U4296">IFERROR(INDEX('Pontuação'!G$13:G$101, MATCH(T4296, 'Pontuação'!F$13:F$101, 0)), "Faixa Indefinida")</f>
        <v>C</v>
      </c>
      <c r="V4296" s="11">
        <f t="shared" si="2"/>
        <v>0</v>
      </c>
      <c r="W4296" s="11">
        <f t="shared" si="3"/>
        <v>0</v>
      </c>
      <c r="X4296" s="11">
        <f t="shared" si="4"/>
        <v>1</v>
      </c>
      <c r="Y4296" s="11">
        <f t="shared" si="5"/>
        <v>0</v>
      </c>
      <c r="Z4296" s="12">
        <f>ROUNDUP(SUM(VLOOKUP(F4296,'Pontuação 3.0'!A$2:B$11,2,FALSE),VLOOKUP(E4296,'Pontuação 3.0'!C$2:D$11,2,FALSE),VLOOKUP(H4296,'Pontuação 3.0'!I$2:J$11,2,FALSE),VLOOKUP(J4296,'Pontuação 3.0'!G$2:H$11,2,FALSE),VLOOKUP(G4296,'Pontuação 3.0'!E$2:F$11,2,FALSE),VLOOKUP(K4296,'Pontuação 3.0'!K$2:L$11,2,FALSE),VLOOKUP(L4296,'Pontuação 3.0'!M$2:N$13,2,FALSE)),0)</f>
        <v>2063</v>
      </c>
      <c r="AA4296" s="12">
        <f t="shared" si="6"/>
        <v>206</v>
      </c>
      <c r="AB4296" s="12" t="str">
        <f t="array" ref="AB4296">IFERROR(INDEX('Pontuação 3.0'!G$13:G$191, MATCH(AA4296, 'Pontuação 3.0'!F$13:F$191, 0)), "Faixa Indefinida")</f>
        <v>C</v>
      </c>
      <c r="AC4296" s="12">
        <f t="shared" si="7"/>
        <v>0</v>
      </c>
      <c r="AD4296" s="12">
        <f t="shared" si="8"/>
        <v>0</v>
      </c>
      <c r="AE4296" s="12">
        <f t="shared" si="9"/>
        <v>1</v>
      </c>
      <c r="AF4296" s="12">
        <f t="shared" si="10"/>
        <v>0</v>
      </c>
    </row>
    <row r="4297" ht="15.75" customHeight="1">
      <c r="A4297" s="8">
        <v>45689.0</v>
      </c>
      <c r="B4297" s="9" t="s">
        <v>9878</v>
      </c>
      <c r="C4297" s="9" t="s">
        <v>9879</v>
      </c>
      <c r="D4297" s="15">
        <v>1.1989449769E10</v>
      </c>
      <c r="E4297" s="9" t="s">
        <v>13936</v>
      </c>
      <c r="F4297" s="9" t="s">
        <v>13950</v>
      </c>
      <c r="G4297" s="9" t="s">
        <v>13944</v>
      </c>
      <c r="H4297" s="9" t="s">
        <v>13951</v>
      </c>
      <c r="I4297" s="9" t="s">
        <v>13940</v>
      </c>
      <c r="J4297" s="9" t="s">
        <v>13929</v>
      </c>
      <c r="K4297" s="9" t="s">
        <v>13940</v>
      </c>
      <c r="L4297" s="9" t="s">
        <v>13945</v>
      </c>
      <c r="M4297" s="9" t="s">
        <v>13946</v>
      </c>
      <c r="N4297" s="13" t="s">
        <v>12</v>
      </c>
      <c r="O4297" s="13" t="s">
        <v>14</v>
      </c>
      <c r="P4297" s="13" t="s">
        <v>399</v>
      </c>
      <c r="Q4297" s="13" t="s">
        <v>20</v>
      </c>
      <c r="R4297" s="13" t="s">
        <v>65</v>
      </c>
      <c r="S4297" s="10">
        <f>ROUNDUP(SUM(VLOOKUP(F4297,'Pontuação'!A$2:B$11,2,FALSE),VLOOKUP(E4297,'Pontuação'!C$2:D$11,2,FALSE),VLOOKUP(H4297,'Pontuação'!I$2:J$11,2,FALSE),VLOOKUP(J4297,'Pontuação'!G$2:H$11,2,FALSE),VLOOKUP(L4297,'Pontuação'!M$2:N$13,2,FALSE)),0)</f>
        <v>1685</v>
      </c>
      <c r="T4297" s="11">
        <f t="shared" si="1"/>
        <v>169</v>
      </c>
      <c r="U4297" s="11" t="str">
        <f t="array" ref="U4297">IFERROR(INDEX('Pontuação'!G$13:G$101, MATCH(T4297, 'Pontuação'!F$13:F$101, 0)), "Faixa Indefinida")</f>
        <v>B</v>
      </c>
      <c r="V4297" s="11">
        <f t="shared" si="2"/>
        <v>0</v>
      </c>
      <c r="W4297" s="11">
        <f t="shared" si="3"/>
        <v>1</v>
      </c>
      <c r="X4297" s="11">
        <f t="shared" si="4"/>
        <v>0</v>
      </c>
      <c r="Y4297" s="11">
        <f t="shared" si="5"/>
        <v>0</v>
      </c>
      <c r="Z4297" s="12">
        <f>ROUNDUP(SUM(VLOOKUP(F4297,'Pontuação 3.0'!A$2:B$11,2,FALSE),VLOOKUP(E4297,'Pontuação 3.0'!C$2:D$11,2,FALSE),VLOOKUP(H4297,'Pontuação 3.0'!I$2:J$11,2,FALSE),VLOOKUP(J4297,'Pontuação 3.0'!G$2:H$11,2,FALSE),VLOOKUP(G4297,'Pontuação 3.0'!E$2:F$11,2,FALSE),VLOOKUP(K4297,'Pontuação 3.0'!K$2:L$11,2,FALSE),VLOOKUP(L4297,'Pontuação 3.0'!M$2:N$13,2,FALSE)),0)</f>
        <v>2068</v>
      </c>
      <c r="AA4297" s="12">
        <f t="shared" si="6"/>
        <v>207</v>
      </c>
      <c r="AB4297" s="12" t="str">
        <f t="array" ref="AB4297">IFERROR(INDEX('Pontuação 3.0'!G$13:G$191, MATCH(AA4297, 'Pontuação 3.0'!F$13:F$191, 0)), "Faixa Indefinida")</f>
        <v>C</v>
      </c>
      <c r="AC4297" s="12">
        <f t="shared" si="7"/>
        <v>0</v>
      </c>
      <c r="AD4297" s="12">
        <f t="shared" si="8"/>
        <v>0</v>
      </c>
      <c r="AE4297" s="12">
        <f t="shared" si="9"/>
        <v>1</v>
      </c>
      <c r="AF4297" s="12">
        <f t="shared" si="10"/>
        <v>0</v>
      </c>
    </row>
    <row r="4298" ht="15.75" customHeight="1">
      <c r="A4298" s="8">
        <v>45689.0</v>
      </c>
      <c r="B4298" s="9" t="s">
        <v>9880</v>
      </c>
      <c r="C4298" s="9" t="s">
        <v>9881</v>
      </c>
      <c r="D4298" s="15">
        <v>3.1988641928E10</v>
      </c>
      <c r="E4298" s="9" t="s">
        <v>13936</v>
      </c>
      <c r="F4298" s="9" t="s">
        <v>13950</v>
      </c>
      <c r="G4298" s="9" t="s">
        <v>13926</v>
      </c>
      <c r="H4298" s="9" t="s">
        <v>13949</v>
      </c>
      <c r="I4298" s="9" t="s">
        <v>13928</v>
      </c>
      <c r="J4298" s="9" t="s">
        <v>13939</v>
      </c>
      <c r="K4298" s="9" t="s">
        <v>13940</v>
      </c>
      <c r="L4298" s="9" t="s">
        <v>13945</v>
      </c>
      <c r="M4298" s="9" t="s">
        <v>13942</v>
      </c>
      <c r="N4298" s="13" t="s">
        <v>12</v>
      </c>
      <c r="O4298" s="13" t="s">
        <v>14</v>
      </c>
      <c r="P4298" s="13" t="s">
        <v>32</v>
      </c>
      <c r="Q4298" s="13" t="s">
        <v>20</v>
      </c>
      <c r="R4298" s="13" t="s">
        <v>15</v>
      </c>
      <c r="S4298" s="10">
        <f>ROUNDUP(SUM(VLOOKUP(F4298,'Pontuação'!A$2:B$11,2,FALSE),VLOOKUP(E4298,'Pontuação'!C$2:D$11,2,FALSE),VLOOKUP(H4298,'Pontuação'!I$2:J$11,2,FALSE),VLOOKUP(J4298,'Pontuação'!G$2:H$11,2,FALSE),VLOOKUP(L4298,'Pontuação'!M$2:N$13,2,FALSE)),0)</f>
        <v>1832</v>
      </c>
      <c r="T4298" s="11">
        <f t="shared" si="1"/>
        <v>183</v>
      </c>
      <c r="U4298" s="11" t="str">
        <f t="array" ref="U4298">IFERROR(INDEX('Pontuação'!G$13:G$101, MATCH(T4298, 'Pontuação'!F$13:F$101, 0)), "Faixa Indefinida")</f>
        <v>B</v>
      </c>
      <c r="V4298" s="11">
        <f t="shared" si="2"/>
        <v>0</v>
      </c>
      <c r="W4298" s="11">
        <f t="shared" si="3"/>
        <v>1</v>
      </c>
      <c r="X4298" s="11">
        <f t="shared" si="4"/>
        <v>0</v>
      </c>
      <c r="Y4298" s="11">
        <f t="shared" si="5"/>
        <v>0</v>
      </c>
      <c r="Z4298" s="12">
        <f>ROUNDUP(SUM(VLOOKUP(F4298,'Pontuação 3.0'!A$2:B$11,2,FALSE),VLOOKUP(E4298,'Pontuação 3.0'!C$2:D$11,2,FALSE),VLOOKUP(H4298,'Pontuação 3.0'!I$2:J$11,2,FALSE),VLOOKUP(J4298,'Pontuação 3.0'!G$2:H$11,2,FALSE),VLOOKUP(G4298,'Pontuação 3.0'!E$2:F$11,2,FALSE),VLOOKUP(K4298,'Pontuação 3.0'!K$2:L$11,2,FALSE),VLOOKUP(L4298,'Pontuação 3.0'!M$2:N$13,2,FALSE)),0)</f>
        <v>2447</v>
      </c>
      <c r="AA4298" s="12">
        <f t="shared" si="6"/>
        <v>245</v>
      </c>
      <c r="AB4298" s="12" t="str">
        <f t="array" ref="AB4298">IFERROR(INDEX('Pontuação 3.0'!G$13:G$191, MATCH(AA4298, 'Pontuação 3.0'!F$13:F$191, 0)), "Faixa Indefinida")</f>
        <v>A</v>
      </c>
      <c r="AC4298" s="12">
        <f t="shared" si="7"/>
        <v>1</v>
      </c>
      <c r="AD4298" s="12">
        <f t="shared" si="8"/>
        <v>0</v>
      </c>
      <c r="AE4298" s="12">
        <f t="shared" si="9"/>
        <v>0</v>
      </c>
      <c r="AF4298" s="12">
        <f t="shared" si="10"/>
        <v>0</v>
      </c>
    </row>
    <row r="4299" ht="15.75" customHeight="1">
      <c r="A4299" s="8">
        <v>45689.0</v>
      </c>
      <c r="B4299" s="9" t="s">
        <v>9884</v>
      </c>
      <c r="C4299" s="9" t="s">
        <v>9885</v>
      </c>
      <c r="D4299" s="15">
        <v>1.1947692145E10</v>
      </c>
      <c r="E4299" s="9" t="s">
        <v>13936</v>
      </c>
      <c r="F4299" s="9" t="s">
        <v>13950</v>
      </c>
      <c r="G4299" s="9" t="s">
        <v>13926</v>
      </c>
      <c r="H4299" s="9" t="s">
        <v>13951</v>
      </c>
      <c r="I4299" s="9" t="s">
        <v>13928</v>
      </c>
      <c r="J4299" s="9" t="s">
        <v>13929</v>
      </c>
      <c r="K4299" s="9" t="s">
        <v>13940</v>
      </c>
      <c r="L4299" s="9" t="s">
        <v>13931</v>
      </c>
      <c r="M4299" s="9" t="s">
        <v>13932</v>
      </c>
      <c r="N4299" s="13" t="s">
        <v>12</v>
      </c>
      <c r="O4299" s="13" t="s">
        <v>14</v>
      </c>
      <c r="P4299" s="13" t="s">
        <v>93</v>
      </c>
      <c r="Q4299" s="13" t="s">
        <v>33</v>
      </c>
      <c r="R4299" s="13" t="s">
        <v>65</v>
      </c>
      <c r="S4299" s="10">
        <f>ROUNDUP(SUM(VLOOKUP(F4299,'Pontuação'!A$2:B$11,2,FALSE),VLOOKUP(E4299,'Pontuação'!C$2:D$11,2,FALSE),VLOOKUP(H4299,'Pontuação'!I$2:J$11,2,FALSE),VLOOKUP(J4299,'Pontuação'!G$2:H$11,2,FALSE),VLOOKUP(L4299,'Pontuação'!M$2:N$13,2,FALSE)),0)</f>
        <v>1553</v>
      </c>
      <c r="T4299" s="11">
        <f t="shared" si="1"/>
        <v>155</v>
      </c>
      <c r="U4299" s="11" t="str">
        <f t="array" ref="U4299">IFERROR(INDEX('Pontuação'!G$13:G$101, MATCH(T4299, 'Pontuação'!F$13:F$101, 0)), "Faixa Indefinida")</f>
        <v>C</v>
      </c>
      <c r="V4299" s="11">
        <f t="shared" si="2"/>
        <v>0</v>
      </c>
      <c r="W4299" s="11">
        <f t="shared" si="3"/>
        <v>0</v>
      </c>
      <c r="X4299" s="11">
        <f t="shared" si="4"/>
        <v>1</v>
      </c>
      <c r="Y4299" s="11">
        <f t="shared" si="5"/>
        <v>0</v>
      </c>
      <c r="Z4299" s="12">
        <f>ROUNDUP(SUM(VLOOKUP(F4299,'Pontuação 3.0'!A$2:B$11,2,FALSE),VLOOKUP(E4299,'Pontuação 3.0'!C$2:D$11,2,FALSE),VLOOKUP(H4299,'Pontuação 3.0'!I$2:J$11,2,FALSE),VLOOKUP(J4299,'Pontuação 3.0'!G$2:H$11,2,FALSE),VLOOKUP(G4299,'Pontuação 3.0'!E$2:F$11,2,FALSE),VLOOKUP(K4299,'Pontuação 3.0'!K$2:L$11,2,FALSE),VLOOKUP(L4299,'Pontuação 3.0'!M$2:N$13,2,FALSE)),0)</f>
        <v>2122</v>
      </c>
      <c r="AA4299" s="12">
        <f t="shared" si="6"/>
        <v>212</v>
      </c>
      <c r="AB4299" s="12" t="str">
        <f t="array" ref="AB4299">IFERROR(INDEX('Pontuação 3.0'!G$13:G$191, MATCH(AA4299, 'Pontuação 3.0'!F$13:F$191, 0)), "Faixa Indefinida")</f>
        <v>C</v>
      </c>
      <c r="AC4299" s="12">
        <f t="shared" si="7"/>
        <v>0</v>
      </c>
      <c r="AD4299" s="12">
        <f t="shared" si="8"/>
        <v>0</v>
      </c>
      <c r="AE4299" s="12">
        <f t="shared" si="9"/>
        <v>1</v>
      </c>
      <c r="AF4299" s="12">
        <f t="shared" si="10"/>
        <v>0</v>
      </c>
    </row>
    <row r="4300" ht="15.75" customHeight="1">
      <c r="A4300" s="8">
        <v>45689.0</v>
      </c>
      <c r="B4300" s="9" t="s">
        <v>9886</v>
      </c>
      <c r="C4300" s="9" t="s">
        <v>9887</v>
      </c>
      <c r="D4300" s="9" t="s">
        <v>9888</v>
      </c>
      <c r="E4300" s="9" t="s">
        <v>13924</v>
      </c>
      <c r="F4300" s="9" t="s">
        <v>13948</v>
      </c>
      <c r="G4300" s="9" t="s">
        <v>13926</v>
      </c>
      <c r="H4300" s="9" t="s">
        <v>13927</v>
      </c>
      <c r="I4300" s="9" t="s">
        <v>13940</v>
      </c>
      <c r="J4300" s="9" t="s">
        <v>13929</v>
      </c>
      <c r="K4300" s="9" t="s">
        <v>13940</v>
      </c>
      <c r="L4300" s="9" t="s">
        <v>13931</v>
      </c>
      <c r="M4300" s="9" t="s">
        <v>13942</v>
      </c>
      <c r="N4300" s="13" t="s">
        <v>12</v>
      </c>
      <c r="O4300" s="13" t="s">
        <v>14</v>
      </c>
      <c r="P4300" s="13" t="s">
        <v>93</v>
      </c>
      <c r="Q4300" s="13" t="s">
        <v>33</v>
      </c>
      <c r="R4300" s="13" t="s">
        <v>65</v>
      </c>
      <c r="S4300" s="10">
        <f>ROUNDUP(SUM(VLOOKUP(F4300,'Pontuação'!A$2:B$11,2,FALSE),VLOOKUP(E4300,'Pontuação'!C$2:D$11,2,FALSE),VLOOKUP(H4300,'Pontuação'!I$2:J$11,2,FALSE),VLOOKUP(J4300,'Pontuação'!G$2:H$11,2,FALSE),VLOOKUP(L4300,'Pontuação'!M$2:N$13,2,FALSE)),0)</f>
        <v>1431</v>
      </c>
      <c r="T4300" s="11">
        <f t="shared" si="1"/>
        <v>143</v>
      </c>
      <c r="U4300" s="11" t="str">
        <f t="array" ref="U4300">IFERROR(INDEX('Pontuação'!G$13:G$101, MATCH(T4300, 'Pontuação'!F$13:F$101, 0)), "Faixa Indefinida")</f>
        <v>D</v>
      </c>
      <c r="V4300" s="11">
        <f t="shared" si="2"/>
        <v>0</v>
      </c>
      <c r="W4300" s="11">
        <f t="shared" si="3"/>
        <v>0</v>
      </c>
      <c r="X4300" s="11">
        <f t="shared" si="4"/>
        <v>0</v>
      </c>
      <c r="Y4300" s="11">
        <f t="shared" si="5"/>
        <v>1</v>
      </c>
      <c r="Z4300" s="12">
        <f>ROUNDUP(SUM(VLOOKUP(F4300,'Pontuação 3.0'!A$2:B$11,2,FALSE),VLOOKUP(E4300,'Pontuação 3.0'!C$2:D$11,2,FALSE),VLOOKUP(H4300,'Pontuação 3.0'!I$2:J$11,2,FALSE),VLOOKUP(J4300,'Pontuação 3.0'!G$2:H$11,2,FALSE),VLOOKUP(G4300,'Pontuação 3.0'!E$2:F$11,2,FALSE),VLOOKUP(K4300,'Pontuação 3.0'!K$2:L$11,2,FALSE),VLOOKUP(L4300,'Pontuação 3.0'!M$2:N$13,2,FALSE)),0)</f>
        <v>1811</v>
      </c>
      <c r="AA4300" s="12">
        <f t="shared" si="6"/>
        <v>181</v>
      </c>
      <c r="AB4300" s="12" t="str">
        <f t="array" ref="AB4300">IFERROR(INDEX('Pontuação 3.0'!G$13:G$191, MATCH(AA4300, 'Pontuação 3.0'!F$13:F$191, 0)), "Faixa Indefinida")</f>
        <v>D</v>
      </c>
      <c r="AC4300" s="12">
        <f t="shared" si="7"/>
        <v>0</v>
      </c>
      <c r="AD4300" s="12">
        <f t="shared" si="8"/>
        <v>0</v>
      </c>
      <c r="AE4300" s="12">
        <f t="shared" si="9"/>
        <v>0</v>
      </c>
      <c r="AF4300" s="12">
        <f t="shared" si="10"/>
        <v>1</v>
      </c>
    </row>
    <row r="4301" ht="15.75" customHeight="1">
      <c r="A4301" s="8">
        <v>45689.0</v>
      </c>
      <c r="B4301" s="9" t="s">
        <v>129</v>
      </c>
      <c r="C4301" s="9" t="s">
        <v>130</v>
      </c>
      <c r="D4301" s="15">
        <v>5.3999455883E10</v>
      </c>
      <c r="E4301" s="9" t="s">
        <v>13936</v>
      </c>
      <c r="F4301" s="9" t="s">
        <v>13937</v>
      </c>
      <c r="G4301" s="9" t="s">
        <v>13957</v>
      </c>
      <c r="H4301" s="9" t="s">
        <v>13927</v>
      </c>
      <c r="I4301" s="9" t="s">
        <v>13940</v>
      </c>
      <c r="J4301" s="9" t="s">
        <v>13929</v>
      </c>
      <c r="K4301" s="9" t="s">
        <v>13940</v>
      </c>
      <c r="L4301" s="9" t="s">
        <v>13931</v>
      </c>
      <c r="M4301" s="9" t="s">
        <v>13946</v>
      </c>
      <c r="N4301" s="13" t="s">
        <v>12</v>
      </c>
      <c r="O4301" s="13" t="s">
        <v>14</v>
      </c>
      <c r="P4301" s="13" t="s">
        <v>13</v>
      </c>
      <c r="Q4301" s="13" t="s">
        <v>869</v>
      </c>
      <c r="R4301" s="13" t="s">
        <v>15</v>
      </c>
      <c r="S4301" s="10">
        <f>ROUNDUP(SUM(VLOOKUP(F4301,'Pontuação'!A$2:B$11,2,FALSE),VLOOKUP(E4301,'Pontuação'!C$2:D$11,2,FALSE),VLOOKUP(H4301,'Pontuação'!I$2:J$11,2,FALSE),VLOOKUP(J4301,'Pontuação'!G$2:H$11,2,FALSE),VLOOKUP(L4301,'Pontuação'!M$2:N$13,2,FALSE)),0)</f>
        <v>1410</v>
      </c>
      <c r="T4301" s="11">
        <f t="shared" si="1"/>
        <v>141</v>
      </c>
      <c r="U4301" s="11" t="str">
        <f t="array" ref="U4301">IFERROR(INDEX('Pontuação'!G$13:G$101, MATCH(T4301, 'Pontuação'!F$13:F$101, 0)), "Faixa Indefinida")</f>
        <v>D</v>
      </c>
      <c r="V4301" s="11">
        <f t="shared" si="2"/>
        <v>0</v>
      </c>
      <c r="W4301" s="11">
        <f t="shared" si="3"/>
        <v>0</v>
      </c>
      <c r="X4301" s="11">
        <f t="shared" si="4"/>
        <v>0</v>
      </c>
      <c r="Y4301" s="11">
        <f t="shared" si="5"/>
        <v>1</v>
      </c>
      <c r="Z4301" s="12">
        <f>ROUNDUP(SUM(VLOOKUP(F4301,'Pontuação 3.0'!A$2:B$11,2,FALSE),VLOOKUP(E4301,'Pontuação 3.0'!C$2:D$11,2,FALSE),VLOOKUP(H4301,'Pontuação 3.0'!I$2:J$11,2,FALSE),VLOOKUP(J4301,'Pontuação 3.0'!G$2:H$11,2,FALSE),VLOOKUP(G4301,'Pontuação 3.0'!E$2:F$11,2,FALSE),VLOOKUP(K4301,'Pontuação 3.0'!K$2:L$11,2,FALSE),VLOOKUP(L4301,'Pontuação 3.0'!M$2:N$13,2,FALSE)),0)</f>
        <v>1602</v>
      </c>
      <c r="AA4301" s="12">
        <f t="shared" si="6"/>
        <v>160</v>
      </c>
      <c r="AB4301" s="12" t="str">
        <f t="array" ref="AB4301">IFERROR(INDEX('Pontuação 3.0'!G$13:G$191, MATCH(AA4301, 'Pontuação 3.0'!F$13:F$191, 0)), "Faixa Indefinida")</f>
        <v>D</v>
      </c>
      <c r="AC4301" s="12">
        <f t="shared" si="7"/>
        <v>0</v>
      </c>
      <c r="AD4301" s="12">
        <f t="shared" si="8"/>
        <v>0</v>
      </c>
      <c r="AE4301" s="12">
        <f t="shared" si="9"/>
        <v>0</v>
      </c>
      <c r="AF4301" s="12">
        <f t="shared" si="10"/>
        <v>1</v>
      </c>
    </row>
    <row r="4302" ht="15.75" customHeight="1">
      <c r="A4302" s="8">
        <v>45689.0</v>
      </c>
      <c r="B4302" s="9" t="s">
        <v>9889</v>
      </c>
      <c r="C4302" s="9" t="s">
        <v>9890</v>
      </c>
      <c r="D4302" s="15">
        <v>1.5991855504E10</v>
      </c>
      <c r="E4302" s="9" t="s">
        <v>13936</v>
      </c>
      <c r="F4302" s="9" t="s">
        <v>13948</v>
      </c>
      <c r="G4302" s="9" t="s">
        <v>13926</v>
      </c>
      <c r="H4302" s="9" t="s">
        <v>13938</v>
      </c>
      <c r="I4302" s="9" t="s">
        <v>13940</v>
      </c>
      <c r="J4302" s="9" t="s">
        <v>13939</v>
      </c>
      <c r="K4302" s="9" t="s">
        <v>13940</v>
      </c>
      <c r="L4302" s="9" t="s">
        <v>13931</v>
      </c>
      <c r="M4302" s="9" t="s">
        <v>13967</v>
      </c>
      <c r="N4302" s="13" t="s">
        <v>12</v>
      </c>
      <c r="O4302" s="13" t="s">
        <v>14</v>
      </c>
      <c r="P4302" s="13" t="s">
        <v>32</v>
      </c>
      <c r="Q4302" s="13" t="s">
        <v>51</v>
      </c>
      <c r="R4302" s="13" t="s">
        <v>15</v>
      </c>
      <c r="S4302" s="10">
        <f>ROUNDUP(SUM(VLOOKUP(F4302,'Pontuação'!A$2:B$11,2,FALSE),VLOOKUP(E4302,'Pontuação'!C$2:D$11,2,FALSE),VLOOKUP(H4302,'Pontuação'!I$2:J$11,2,FALSE),VLOOKUP(J4302,'Pontuação'!G$2:H$11,2,FALSE),VLOOKUP(L4302,'Pontuação'!M$2:N$13,2,FALSE)),0)</f>
        <v>1672</v>
      </c>
      <c r="T4302" s="11">
        <f t="shared" si="1"/>
        <v>167</v>
      </c>
      <c r="U4302" s="11" t="str">
        <f t="array" ref="U4302">IFERROR(INDEX('Pontuação'!G$13:G$101, MATCH(T4302, 'Pontuação'!F$13:F$101, 0)), "Faixa Indefinida")</f>
        <v>B</v>
      </c>
      <c r="V4302" s="11">
        <f t="shared" si="2"/>
        <v>0</v>
      </c>
      <c r="W4302" s="11">
        <f t="shared" si="3"/>
        <v>1</v>
      </c>
      <c r="X4302" s="11">
        <f t="shared" si="4"/>
        <v>0</v>
      </c>
      <c r="Y4302" s="11">
        <f t="shared" si="5"/>
        <v>0</v>
      </c>
      <c r="Z4302" s="12">
        <f>ROUNDUP(SUM(VLOOKUP(F4302,'Pontuação 3.0'!A$2:B$11,2,FALSE),VLOOKUP(E4302,'Pontuação 3.0'!C$2:D$11,2,FALSE),VLOOKUP(H4302,'Pontuação 3.0'!I$2:J$11,2,FALSE),VLOOKUP(J4302,'Pontuação 3.0'!G$2:H$11,2,FALSE),VLOOKUP(G4302,'Pontuação 3.0'!E$2:F$11,2,FALSE),VLOOKUP(K4302,'Pontuação 3.0'!K$2:L$11,2,FALSE),VLOOKUP(L4302,'Pontuação 3.0'!M$2:N$13,2,FALSE)),0)</f>
        <v>2077</v>
      </c>
      <c r="AA4302" s="12">
        <f t="shared" si="6"/>
        <v>208</v>
      </c>
      <c r="AB4302" s="12" t="str">
        <f t="array" ref="AB4302">IFERROR(INDEX('Pontuação 3.0'!G$13:G$191, MATCH(AA4302, 'Pontuação 3.0'!F$13:F$191, 0)), "Faixa Indefinida")</f>
        <v>C</v>
      </c>
      <c r="AC4302" s="12">
        <f t="shared" si="7"/>
        <v>0</v>
      </c>
      <c r="AD4302" s="12">
        <f t="shared" si="8"/>
        <v>0</v>
      </c>
      <c r="AE4302" s="12">
        <f t="shared" si="9"/>
        <v>1</v>
      </c>
      <c r="AF4302" s="12">
        <f t="shared" si="10"/>
        <v>0</v>
      </c>
    </row>
    <row r="4303" ht="15.75" customHeight="1">
      <c r="A4303" s="8">
        <v>45689.0</v>
      </c>
      <c r="B4303" s="9" t="s">
        <v>9893</v>
      </c>
      <c r="C4303" s="9" t="s">
        <v>9894</v>
      </c>
      <c r="D4303" s="15">
        <v>3.5991606619E10</v>
      </c>
      <c r="E4303" s="9" t="s">
        <v>13936</v>
      </c>
      <c r="F4303" s="9" t="s">
        <v>13948</v>
      </c>
      <c r="G4303" s="9" t="s">
        <v>13926</v>
      </c>
      <c r="H4303" s="9" t="s">
        <v>13951</v>
      </c>
      <c r="I4303" s="9" t="s">
        <v>13940</v>
      </c>
      <c r="J4303" s="9" t="s">
        <v>13956</v>
      </c>
      <c r="K4303" s="9" t="s">
        <v>13940</v>
      </c>
      <c r="L4303" s="9" t="s">
        <v>13931</v>
      </c>
      <c r="M4303" s="9" t="s">
        <v>13946</v>
      </c>
      <c r="N4303" s="13" t="s">
        <v>12</v>
      </c>
      <c r="O4303" s="13" t="s">
        <v>14</v>
      </c>
      <c r="P4303" s="13" t="s">
        <v>111</v>
      </c>
      <c r="Q4303" s="13" t="s">
        <v>59</v>
      </c>
      <c r="R4303" s="13" t="s">
        <v>15</v>
      </c>
      <c r="S4303" s="10">
        <f>ROUNDUP(SUM(VLOOKUP(F4303,'Pontuação'!A$2:B$11,2,FALSE),VLOOKUP(E4303,'Pontuação'!C$2:D$11,2,FALSE),VLOOKUP(H4303,'Pontuação'!I$2:J$11,2,FALSE),VLOOKUP(J4303,'Pontuação'!G$2:H$11,2,FALSE),VLOOKUP(L4303,'Pontuação'!M$2:N$13,2,FALSE)),0)</f>
        <v>1819</v>
      </c>
      <c r="T4303" s="11">
        <f t="shared" si="1"/>
        <v>182</v>
      </c>
      <c r="U4303" s="11" t="str">
        <f t="array" ref="U4303">IFERROR(INDEX('Pontuação'!G$13:G$101, MATCH(T4303, 'Pontuação'!F$13:F$101, 0)), "Faixa Indefinida")</f>
        <v>B</v>
      </c>
      <c r="V4303" s="11">
        <f t="shared" si="2"/>
        <v>0</v>
      </c>
      <c r="W4303" s="11">
        <f t="shared" si="3"/>
        <v>1</v>
      </c>
      <c r="X4303" s="11">
        <f t="shared" si="4"/>
        <v>0</v>
      </c>
      <c r="Y4303" s="11">
        <f t="shared" si="5"/>
        <v>0</v>
      </c>
      <c r="Z4303" s="12">
        <f>ROUNDUP(SUM(VLOOKUP(F4303,'Pontuação 3.0'!A$2:B$11,2,FALSE),VLOOKUP(E4303,'Pontuação 3.0'!C$2:D$11,2,FALSE),VLOOKUP(H4303,'Pontuação 3.0'!I$2:J$11,2,FALSE),VLOOKUP(J4303,'Pontuação 3.0'!G$2:H$11,2,FALSE),VLOOKUP(G4303,'Pontuação 3.0'!E$2:F$11,2,FALSE),VLOOKUP(K4303,'Pontuação 3.0'!K$2:L$11,2,FALSE),VLOOKUP(L4303,'Pontuação 3.0'!M$2:N$13,2,FALSE)),0)</f>
        <v>2264</v>
      </c>
      <c r="AA4303" s="12">
        <f t="shared" si="6"/>
        <v>226</v>
      </c>
      <c r="AB4303" s="12" t="str">
        <f t="array" ref="AB4303">IFERROR(INDEX('Pontuação 3.0'!G$13:G$191, MATCH(AA4303, 'Pontuação 3.0'!F$13:F$191, 0)), "Faixa Indefinida")</f>
        <v>B</v>
      </c>
      <c r="AC4303" s="12">
        <f t="shared" si="7"/>
        <v>0</v>
      </c>
      <c r="AD4303" s="12">
        <f t="shared" si="8"/>
        <v>1</v>
      </c>
      <c r="AE4303" s="12">
        <f t="shared" si="9"/>
        <v>0</v>
      </c>
      <c r="AF4303" s="12">
        <f t="shared" si="10"/>
        <v>0</v>
      </c>
    </row>
    <row r="4304" ht="15.75" customHeight="1">
      <c r="A4304" s="8">
        <v>45689.0</v>
      </c>
      <c r="B4304" s="9" t="s">
        <v>9895</v>
      </c>
      <c r="C4304" s="9" t="s">
        <v>9896</v>
      </c>
      <c r="D4304" s="15">
        <v>3.799981031E10</v>
      </c>
      <c r="E4304" s="9" t="s">
        <v>13936</v>
      </c>
      <c r="F4304" s="9" t="s">
        <v>13950</v>
      </c>
      <c r="G4304" s="9" t="s">
        <v>13926</v>
      </c>
      <c r="H4304" s="9" t="s">
        <v>13927</v>
      </c>
      <c r="I4304" s="9" t="s">
        <v>13928</v>
      </c>
      <c r="J4304" s="9" t="s">
        <v>13929</v>
      </c>
      <c r="K4304" s="9" t="s">
        <v>13940</v>
      </c>
      <c r="L4304" s="9" t="s">
        <v>13959</v>
      </c>
      <c r="M4304" s="9" t="s">
        <v>13952</v>
      </c>
      <c r="N4304" s="13" t="s">
        <v>12</v>
      </c>
      <c r="O4304" s="13" t="s">
        <v>14</v>
      </c>
      <c r="P4304" s="13" t="s">
        <v>32</v>
      </c>
      <c r="Q4304" s="13" t="s">
        <v>20</v>
      </c>
      <c r="R4304" s="13" t="s">
        <v>15</v>
      </c>
      <c r="S4304" s="10">
        <f>ROUNDUP(SUM(VLOOKUP(F4304,'Pontuação'!A$2:B$11,2,FALSE),VLOOKUP(E4304,'Pontuação'!C$2:D$11,2,FALSE),VLOOKUP(H4304,'Pontuação'!I$2:J$11,2,FALSE),VLOOKUP(J4304,'Pontuação'!G$2:H$11,2,FALSE),VLOOKUP(L4304,'Pontuação'!M$2:N$13,2,FALSE)),0)</f>
        <v>1509</v>
      </c>
      <c r="T4304" s="11">
        <f t="shared" si="1"/>
        <v>151</v>
      </c>
      <c r="U4304" s="11" t="str">
        <f t="array" ref="U4304">IFERROR(INDEX('Pontuação'!G$13:G$101, MATCH(T4304, 'Pontuação'!F$13:F$101, 0)), "Faixa Indefinida")</f>
        <v>C</v>
      </c>
      <c r="V4304" s="11">
        <f t="shared" si="2"/>
        <v>0</v>
      </c>
      <c r="W4304" s="11">
        <f t="shared" si="3"/>
        <v>0</v>
      </c>
      <c r="X4304" s="11">
        <f t="shared" si="4"/>
        <v>1</v>
      </c>
      <c r="Y4304" s="11">
        <f t="shared" si="5"/>
        <v>0</v>
      </c>
      <c r="Z4304" s="12">
        <f>ROUNDUP(SUM(VLOOKUP(F4304,'Pontuação 3.0'!A$2:B$11,2,FALSE),VLOOKUP(E4304,'Pontuação 3.0'!C$2:D$11,2,FALSE),VLOOKUP(H4304,'Pontuação 3.0'!I$2:J$11,2,FALSE),VLOOKUP(J4304,'Pontuação 3.0'!G$2:H$11,2,FALSE),VLOOKUP(G4304,'Pontuação 3.0'!E$2:F$11,2,FALSE),VLOOKUP(K4304,'Pontuação 3.0'!K$2:L$11,2,FALSE),VLOOKUP(L4304,'Pontuação 3.0'!M$2:N$13,2,FALSE)),0)</f>
        <v>2168</v>
      </c>
      <c r="AA4304" s="12">
        <f t="shared" si="6"/>
        <v>217</v>
      </c>
      <c r="AB4304" s="12" t="str">
        <f t="array" ref="AB4304">IFERROR(INDEX('Pontuação 3.0'!G$13:G$191, MATCH(AA4304, 'Pontuação 3.0'!F$13:F$191, 0)), "Faixa Indefinida")</f>
        <v>B</v>
      </c>
      <c r="AC4304" s="12">
        <f t="shared" si="7"/>
        <v>0</v>
      </c>
      <c r="AD4304" s="12">
        <f t="shared" si="8"/>
        <v>1</v>
      </c>
      <c r="AE4304" s="12">
        <f t="shared" si="9"/>
        <v>0</v>
      </c>
      <c r="AF4304" s="12">
        <f t="shared" si="10"/>
        <v>0</v>
      </c>
    </row>
    <row r="4305" ht="15.75" customHeight="1">
      <c r="A4305" s="8">
        <v>45689.0</v>
      </c>
      <c r="B4305" s="9" t="s">
        <v>9897</v>
      </c>
      <c r="C4305" s="9" t="s">
        <v>9898</v>
      </c>
      <c r="D4305" s="14" t="s">
        <v>14194</v>
      </c>
      <c r="E4305" s="9" t="s">
        <v>13936</v>
      </c>
      <c r="F4305" s="9" t="s">
        <v>13950</v>
      </c>
      <c r="G4305" s="9" t="s">
        <v>13961</v>
      </c>
      <c r="H4305" s="9" t="s">
        <v>13951</v>
      </c>
      <c r="I4305" s="9" t="s">
        <v>13940</v>
      </c>
      <c r="J4305" s="9" t="s">
        <v>13929</v>
      </c>
      <c r="K4305" s="9" t="s">
        <v>13940</v>
      </c>
      <c r="L4305" s="9" t="s">
        <v>13945</v>
      </c>
      <c r="M4305" s="9" t="s">
        <v>13942</v>
      </c>
      <c r="N4305" s="13" t="s">
        <v>12</v>
      </c>
      <c r="O4305" s="13" t="s">
        <v>14</v>
      </c>
      <c r="P4305" s="13" t="s">
        <v>13</v>
      </c>
      <c r="Q4305" s="13" t="s">
        <v>20</v>
      </c>
      <c r="R4305" s="13" t="s">
        <v>65</v>
      </c>
      <c r="S4305" s="10">
        <f>ROUNDUP(SUM(VLOOKUP(F4305,'Pontuação'!A$2:B$11,2,FALSE),VLOOKUP(E4305,'Pontuação'!C$2:D$11,2,FALSE),VLOOKUP(H4305,'Pontuação'!I$2:J$11,2,FALSE),VLOOKUP(J4305,'Pontuação'!G$2:H$11,2,FALSE),VLOOKUP(L4305,'Pontuação'!M$2:N$13,2,FALSE)),0)</f>
        <v>1685</v>
      </c>
      <c r="T4305" s="11">
        <f t="shared" si="1"/>
        <v>169</v>
      </c>
      <c r="U4305" s="11" t="str">
        <f t="array" ref="U4305">IFERROR(INDEX('Pontuação'!G$13:G$101, MATCH(T4305, 'Pontuação'!F$13:F$101, 0)), "Faixa Indefinida")</f>
        <v>B</v>
      </c>
      <c r="V4305" s="11">
        <f t="shared" si="2"/>
        <v>0</v>
      </c>
      <c r="W4305" s="11">
        <f t="shared" si="3"/>
        <v>1</v>
      </c>
      <c r="X4305" s="11">
        <f t="shared" si="4"/>
        <v>0</v>
      </c>
      <c r="Y4305" s="11">
        <f t="shared" si="5"/>
        <v>0</v>
      </c>
      <c r="Z4305" s="12">
        <f>ROUNDUP(SUM(VLOOKUP(F4305,'Pontuação 3.0'!A$2:B$11,2,FALSE),VLOOKUP(E4305,'Pontuação 3.0'!C$2:D$11,2,FALSE),VLOOKUP(H4305,'Pontuação 3.0'!I$2:J$11,2,FALSE),VLOOKUP(J4305,'Pontuação 3.0'!G$2:H$11,2,FALSE),VLOOKUP(G4305,'Pontuação 3.0'!E$2:F$11,2,FALSE),VLOOKUP(K4305,'Pontuação 3.0'!K$2:L$11,2,FALSE),VLOOKUP(L4305,'Pontuação 3.0'!M$2:N$13,2,FALSE)),0)</f>
        <v>2101</v>
      </c>
      <c r="AA4305" s="12">
        <f t="shared" si="6"/>
        <v>210</v>
      </c>
      <c r="AB4305" s="12" t="str">
        <f t="array" ref="AB4305">IFERROR(INDEX('Pontuação 3.0'!G$13:G$191, MATCH(AA4305, 'Pontuação 3.0'!F$13:F$191, 0)), "Faixa Indefinida")</f>
        <v>C</v>
      </c>
      <c r="AC4305" s="12">
        <f t="shared" si="7"/>
        <v>0</v>
      </c>
      <c r="AD4305" s="12">
        <f t="shared" si="8"/>
        <v>0</v>
      </c>
      <c r="AE4305" s="12">
        <f t="shared" si="9"/>
        <v>1</v>
      </c>
      <c r="AF4305" s="12">
        <f t="shared" si="10"/>
        <v>0</v>
      </c>
    </row>
    <row r="4306" ht="15.75" customHeight="1">
      <c r="A4306" s="8">
        <v>45689.0</v>
      </c>
      <c r="B4306" s="9" t="s">
        <v>9886</v>
      </c>
      <c r="C4306" s="9" t="s">
        <v>9887</v>
      </c>
      <c r="D4306" s="9" t="s">
        <v>14195</v>
      </c>
      <c r="E4306" s="9" t="s">
        <v>13924</v>
      </c>
      <c r="F4306" s="9" t="s">
        <v>13948</v>
      </c>
      <c r="G4306" s="9" t="s">
        <v>13957</v>
      </c>
      <c r="H4306" s="9" t="s">
        <v>13927</v>
      </c>
      <c r="I4306" s="9" t="s">
        <v>13940</v>
      </c>
      <c r="J4306" s="9" t="s">
        <v>13929</v>
      </c>
      <c r="K4306" s="9" t="s">
        <v>13940</v>
      </c>
      <c r="L4306" s="9" t="s">
        <v>13931</v>
      </c>
      <c r="M4306" s="9" t="s">
        <v>13932</v>
      </c>
      <c r="N4306" s="13" t="s">
        <v>12</v>
      </c>
      <c r="O4306" s="13" t="s">
        <v>14</v>
      </c>
      <c r="P4306" s="13" t="s">
        <v>32</v>
      </c>
      <c r="Q4306" s="13" t="s">
        <v>77</v>
      </c>
      <c r="R4306" s="13" t="s">
        <v>65</v>
      </c>
      <c r="S4306" s="10">
        <f>ROUNDUP(SUM(VLOOKUP(F4306,'Pontuação'!A$2:B$11,2,FALSE),VLOOKUP(E4306,'Pontuação'!C$2:D$11,2,FALSE),VLOOKUP(H4306,'Pontuação'!I$2:J$11,2,FALSE),VLOOKUP(J4306,'Pontuação'!G$2:H$11,2,FALSE),VLOOKUP(L4306,'Pontuação'!M$2:N$13,2,FALSE)),0)</f>
        <v>1431</v>
      </c>
      <c r="T4306" s="11">
        <f t="shared" si="1"/>
        <v>143</v>
      </c>
      <c r="U4306" s="11" t="str">
        <f t="array" ref="U4306">IFERROR(INDEX('Pontuação'!G$13:G$101, MATCH(T4306, 'Pontuação'!F$13:F$101, 0)), "Faixa Indefinida")</f>
        <v>D</v>
      </c>
      <c r="V4306" s="11">
        <f t="shared" si="2"/>
        <v>0</v>
      </c>
      <c r="W4306" s="11">
        <f t="shared" si="3"/>
        <v>0</v>
      </c>
      <c r="X4306" s="11">
        <f t="shared" si="4"/>
        <v>0</v>
      </c>
      <c r="Y4306" s="11">
        <f t="shared" si="5"/>
        <v>1</v>
      </c>
      <c r="Z4306" s="12">
        <f>ROUNDUP(SUM(VLOOKUP(F4306,'Pontuação 3.0'!A$2:B$11,2,FALSE),VLOOKUP(E4306,'Pontuação 3.0'!C$2:D$11,2,FALSE),VLOOKUP(H4306,'Pontuação 3.0'!I$2:J$11,2,FALSE),VLOOKUP(J4306,'Pontuação 3.0'!G$2:H$11,2,FALSE),VLOOKUP(G4306,'Pontuação 3.0'!E$2:F$11,2,FALSE),VLOOKUP(K4306,'Pontuação 3.0'!K$2:L$11,2,FALSE),VLOOKUP(L4306,'Pontuação 3.0'!M$2:N$13,2,FALSE)),0)</f>
        <v>1661</v>
      </c>
      <c r="AA4306" s="12">
        <f t="shared" si="6"/>
        <v>166</v>
      </c>
      <c r="AB4306" s="12" t="str">
        <f t="array" ref="AB4306">IFERROR(INDEX('Pontuação 3.0'!G$13:G$191, MATCH(AA4306, 'Pontuação 3.0'!F$13:F$191, 0)), "Faixa Indefinida")</f>
        <v>D</v>
      </c>
      <c r="AC4306" s="12">
        <f t="shared" si="7"/>
        <v>0</v>
      </c>
      <c r="AD4306" s="12">
        <f t="shared" si="8"/>
        <v>0</v>
      </c>
      <c r="AE4306" s="12">
        <f t="shared" si="9"/>
        <v>0</v>
      </c>
      <c r="AF4306" s="12">
        <f t="shared" si="10"/>
        <v>1</v>
      </c>
    </row>
    <row r="4307" ht="15.75" customHeight="1">
      <c r="A4307" s="8">
        <v>45689.0</v>
      </c>
      <c r="B4307" s="9" t="s">
        <v>9899</v>
      </c>
      <c r="C4307" s="9" t="s">
        <v>9900</v>
      </c>
      <c r="D4307" s="15">
        <v>6.6999640874E10</v>
      </c>
      <c r="E4307" s="9" t="s">
        <v>13924</v>
      </c>
      <c r="F4307" s="9" t="s">
        <v>13950</v>
      </c>
      <c r="G4307" s="9" t="s">
        <v>13926</v>
      </c>
      <c r="H4307" s="9" t="s">
        <v>13949</v>
      </c>
      <c r="I4307" s="9" t="s">
        <v>13928</v>
      </c>
      <c r="J4307" s="9" t="s">
        <v>13929</v>
      </c>
      <c r="K4307" s="9" t="s">
        <v>13930</v>
      </c>
      <c r="L4307" s="9" t="s">
        <v>13931</v>
      </c>
      <c r="M4307" s="9" t="s">
        <v>13942</v>
      </c>
      <c r="N4307" s="13" t="s">
        <v>12</v>
      </c>
      <c r="O4307" s="13" t="s">
        <v>14</v>
      </c>
      <c r="P4307" s="13" t="s">
        <v>13</v>
      </c>
      <c r="Q4307" s="13" t="s">
        <v>20</v>
      </c>
      <c r="R4307" s="13" t="s">
        <v>15</v>
      </c>
      <c r="S4307" s="10">
        <f>ROUNDUP(SUM(VLOOKUP(F4307,'Pontuação'!A$2:B$11,2,FALSE),VLOOKUP(E4307,'Pontuação'!C$2:D$11,2,FALSE),VLOOKUP(H4307,'Pontuação'!I$2:J$11,2,FALSE),VLOOKUP(J4307,'Pontuação'!G$2:H$11,2,FALSE),VLOOKUP(L4307,'Pontuação'!M$2:N$13,2,FALSE)),0)</f>
        <v>1599</v>
      </c>
      <c r="T4307" s="11">
        <f t="shared" si="1"/>
        <v>160</v>
      </c>
      <c r="U4307" s="11" t="str">
        <f t="array" ref="U4307">IFERROR(INDEX('Pontuação'!G$13:G$101, MATCH(T4307, 'Pontuação'!F$13:F$101, 0)), "Faixa Indefinida")</f>
        <v>C</v>
      </c>
      <c r="V4307" s="11">
        <f t="shared" si="2"/>
        <v>0</v>
      </c>
      <c r="W4307" s="11">
        <f t="shared" si="3"/>
        <v>0</v>
      </c>
      <c r="X4307" s="11">
        <f t="shared" si="4"/>
        <v>1</v>
      </c>
      <c r="Y4307" s="11">
        <f t="shared" si="5"/>
        <v>0</v>
      </c>
      <c r="Z4307" s="12">
        <f>ROUNDUP(SUM(VLOOKUP(F4307,'Pontuação 3.0'!A$2:B$11,2,FALSE),VLOOKUP(E4307,'Pontuação 3.0'!C$2:D$11,2,FALSE),VLOOKUP(H4307,'Pontuação 3.0'!I$2:J$11,2,FALSE),VLOOKUP(J4307,'Pontuação 3.0'!G$2:H$11,2,FALSE),VLOOKUP(G4307,'Pontuação 3.0'!E$2:F$11,2,FALSE),VLOOKUP(K4307,'Pontuação 3.0'!K$2:L$11,2,FALSE),VLOOKUP(L4307,'Pontuação 3.0'!M$2:N$13,2,FALSE)),0)</f>
        <v>2440</v>
      </c>
      <c r="AA4307" s="12">
        <f t="shared" si="6"/>
        <v>244</v>
      </c>
      <c r="AB4307" s="12" t="str">
        <f t="array" ref="AB4307">IFERROR(INDEX('Pontuação 3.0'!G$13:G$191, MATCH(AA4307, 'Pontuação 3.0'!F$13:F$191, 0)), "Faixa Indefinida")</f>
        <v>A</v>
      </c>
      <c r="AC4307" s="12">
        <f t="shared" si="7"/>
        <v>1</v>
      </c>
      <c r="AD4307" s="12">
        <f t="shared" si="8"/>
        <v>0</v>
      </c>
      <c r="AE4307" s="12">
        <f t="shared" si="9"/>
        <v>0</v>
      </c>
      <c r="AF4307" s="12">
        <f t="shared" si="10"/>
        <v>0</v>
      </c>
    </row>
    <row r="4308" ht="15.75" customHeight="1">
      <c r="A4308" s="8">
        <v>45689.0</v>
      </c>
      <c r="B4308" s="9" t="s">
        <v>9901</v>
      </c>
      <c r="C4308" s="9" t="s">
        <v>9902</v>
      </c>
      <c r="D4308" s="15">
        <v>9.9982171897E10</v>
      </c>
      <c r="E4308" s="9" t="s">
        <v>13936</v>
      </c>
      <c r="F4308" s="9" t="s">
        <v>13950</v>
      </c>
      <c r="G4308" s="9" t="s">
        <v>13926</v>
      </c>
      <c r="H4308" s="9" t="s">
        <v>13949</v>
      </c>
      <c r="I4308" s="9" t="s">
        <v>13940</v>
      </c>
      <c r="J4308" s="9" t="s">
        <v>13929</v>
      </c>
      <c r="K4308" s="9" t="s">
        <v>13940</v>
      </c>
      <c r="L4308" s="9" t="s">
        <v>13945</v>
      </c>
      <c r="M4308" s="9" t="s">
        <v>13942</v>
      </c>
      <c r="N4308" s="13" t="s">
        <v>12</v>
      </c>
      <c r="O4308" s="13" t="s">
        <v>14</v>
      </c>
      <c r="P4308" s="13" t="s">
        <v>399</v>
      </c>
      <c r="Q4308" s="13" t="s">
        <v>20</v>
      </c>
      <c r="R4308" s="13" t="s">
        <v>65</v>
      </c>
      <c r="S4308" s="10">
        <f>ROUNDUP(SUM(VLOOKUP(F4308,'Pontuação'!A$2:B$11,2,FALSE),VLOOKUP(E4308,'Pontuação'!C$2:D$11,2,FALSE),VLOOKUP(H4308,'Pontuação'!I$2:J$11,2,FALSE),VLOOKUP(J4308,'Pontuação'!G$2:H$11,2,FALSE),VLOOKUP(L4308,'Pontuação'!M$2:N$13,2,FALSE)),0)</f>
        <v>1727</v>
      </c>
      <c r="T4308" s="11">
        <f t="shared" si="1"/>
        <v>173</v>
      </c>
      <c r="U4308" s="11" t="str">
        <f t="array" ref="U4308">IFERROR(INDEX('Pontuação'!G$13:G$101, MATCH(T4308, 'Pontuação'!F$13:F$101, 0)), "Faixa Indefinida")</f>
        <v>B</v>
      </c>
      <c r="V4308" s="11">
        <f t="shared" si="2"/>
        <v>0</v>
      </c>
      <c r="W4308" s="11">
        <f t="shared" si="3"/>
        <v>1</v>
      </c>
      <c r="X4308" s="11">
        <f t="shared" si="4"/>
        <v>0</v>
      </c>
      <c r="Y4308" s="11">
        <f t="shared" si="5"/>
        <v>0</v>
      </c>
      <c r="Z4308" s="12">
        <f>ROUNDUP(SUM(VLOOKUP(F4308,'Pontuação 3.0'!A$2:B$11,2,FALSE),VLOOKUP(E4308,'Pontuação 3.0'!C$2:D$11,2,FALSE),VLOOKUP(H4308,'Pontuação 3.0'!I$2:J$11,2,FALSE),VLOOKUP(J4308,'Pontuação 3.0'!G$2:H$11,2,FALSE),VLOOKUP(G4308,'Pontuação 3.0'!E$2:F$11,2,FALSE),VLOOKUP(K4308,'Pontuação 3.0'!K$2:L$11,2,FALSE),VLOOKUP(L4308,'Pontuação 3.0'!M$2:N$13,2,FALSE)),0)</f>
        <v>2295</v>
      </c>
      <c r="AA4308" s="12">
        <f t="shared" si="6"/>
        <v>230</v>
      </c>
      <c r="AB4308" s="12" t="str">
        <f t="array" ref="AB4308">IFERROR(INDEX('Pontuação 3.0'!G$13:G$191, MATCH(AA4308, 'Pontuação 3.0'!F$13:F$191, 0)), "Faixa Indefinida")</f>
        <v>B</v>
      </c>
      <c r="AC4308" s="12">
        <f t="shared" si="7"/>
        <v>0</v>
      </c>
      <c r="AD4308" s="12">
        <f t="shared" si="8"/>
        <v>1</v>
      </c>
      <c r="AE4308" s="12">
        <f t="shared" si="9"/>
        <v>0</v>
      </c>
      <c r="AF4308" s="12">
        <f t="shared" si="10"/>
        <v>0</v>
      </c>
    </row>
    <row r="4309" ht="15.75" customHeight="1">
      <c r="A4309" s="8">
        <v>45689.0</v>
      </c>
      <c r="B4309" s="9" t="s">
        <v>9905</v>
      </c>
      <c r="C4309" s="9" t="s">
        <v>9906</v>
      </c>
      <c r="D4309" s="15">
        <v>2.1970752908E10</v>
      </c>
      <c r="E4309" s="9" t="s">
        <v>13936</v>
      </c>
      <c r="F4309" s="9" t="s">
        <v>13948</v>
      </c>
      <c r="G4309" s="9" t="s">
        <v>13926</v>
      </c>
      <c r="H4309" s="9" t="s">
        <v>13938</v>
      </c>
      <c r="I4309" s="9" t="s">
        <v>13940</v>
      </c>
      <c r="J4309" s="9" t="s">
        <v>13929</v>
      </c>
      <c r="K4309" s="9" t="s">
        <v>13940</v>
      </c>
      <c r="L4309" s="9" t="s">
        <v>13931</v>
      </c>
      <c r="M4309" s="9" t="s">
        <v>13942</v>
      </c>
      <c r="N4309" s="13" t="s">
        <v>12</v>
      </c>
      <c r="O4309" s="13" t="s">
        <v>14</v>
      </c>
      <c r="P4309" s="13" t="s">
        <v>111</v>
      </c>
      <c r="Q4309" s="13" t="s">
        <v>59</v>
      </c>
      <c r="R4309" s="13" t="s">
        <v>15</v>
      </c>
      <c r="S4309" s="10">
        <f>ROUNDUP(SUM(VLOOKUP(F4309,'Pontuação'!A$2:B$11,2,FALSE),VLOOKUP(E4309,'Pontuação'!C$2:D$11,2,FALSE),VLOOKUP(H4309,'Pontuação'!I$2:J$11,2,FALSE),VLOOKUP(J4309,'Pontuação'!G$2:H$11,2,FALSE),VLOOKUP(L4309,'Pontuação'!M$2:N$13,2,FALSE)),0)</f>
        <v>1567</v>
      </c>
      <c r="T4309" s="11">
        <f t="shared" si="1"/>
        <v>157</v>
      </c>
      <c r="U4309" s="11" t="str">
        <f t="array" ref="U4309">IFERROR(INDEX('Pontuação'!G$13:G$101, MATCH(T4309, 'Pontuação'!F$13:F$101, 0)), "Faixa Indefinida")</f>
        <v>C</v>
      </c>
      <c r="V4309" s="11">
        <f t="shared" si="2"/>
        <v>0</v>
      </c>
      <c r="W4309" s="11">
        <f t="shared" si="3"/>
        <v>0</v>
      </c>
      <c r="X4309" s="11">
        <f t="shared" si="4"/>
        <v>1</v>
      </c>
      <c r="Y4309" s="11">
        <f t="shared" si="5"/>
        <v>0</v>
      </c>
      <c r="Z4309" s="12">
        <f>ROUNDUP(SUM(VLOOKUP(F4309,'Pontuação 3.0'!A$2:B$11,2,FALSE),VLOOKUP(E4309,'Pontuação 3.0'!C$2:D$11,2,FALSE),VLOOKUP(H4309,'Pontuação 3.0'!I$2:J$11,2,FALSE),VLOOKUP(J4309,'Pontuação 3.0'!G$2:H$11,2,FALSE),VLOOKUP(G4309,'Pontuação 3.0'!E$2:F$11,2,FALSE),VLOOKUP(K4309,'Pontuação 3.0'!K$2:L$11,2,FALSE),VLOOKUP(L4309,'Pontuação 3.0'!M$2:N$13,2,FALSE)),0)</f>
        <v>1925</v>
      </c>
      <c r="AA4309" s="12">
        <f t="shared" si="6"/>
        <v>193</v>
      </c>
      <c r="AB4309" s="12" t="str">
        <f t="array" ref="AB4309">IFERROR(INDEX('Pontuação 3.0'!G$13:G$191, MATCH(AA4309, 'Pontuação 3.0'!F$13:F$191, 0)), "Faixa Indefinida")</f>
        <v>C</v>
      </c>
      <c r="AC4309" s="12">
        <f t="shared" si="7"/>
        <v>0</v>
      </c>
      <c r="AD4309" s="12">
        <f t="shared" si="8"/>
        <v>0</v>
      </c>
      <c r="AE4309" s="12">
        <f t="shared" si="9"/>
        <v>1</v>
      </c>
      <c r="AF4309" s="12">
        <f t="shared" si="10"/>
        <v>0</v>
      </c>
    </row>
    <row r="4310" ht="15.75" customHeight="1">
      <c r="A4310" s="8">
        <v>45689.0</v>
      </c>
      <c r="B4310" s="9" t="s">
        <v>9907</v>
      </c>
      <c r="C4310" s="9" t="s">
        <v>9908</v>
      </c>
      <c r="D4310" s="15">
        <v>3.199182073E10</v>
      </c>
      <c r="E4310" s="9" t="s">
        <v>13936</v>
      </c>
      <c r="F4310" s="9" t="s">
        <v>13950</v>
      </c>
      <c r="G4310" s="9" t="s">
        <v>13944</v>
      </c>
      <c r="H4310" s="9" t="s">
        <v>13951</v>
      </c>
      <c r="I4310" s="9" t="s">
        <v>13928</v>
      </c>
      <c r="J4310" s="9" t="s">
        <v>13929</v>
      </c>
      <c r="K4310" s="9" t="s">
        <v>13940</v>
      </c>
      <c r="L4310" s="9" t="s">
        <v>13959</v>
      </c>
      <c r="M4310" s="9" t="s">
        <v>13942</v>
      </c>
      <c r="N4310" s="13" t="s">
        <v>12</v>
      </c>
      <c r="O4310" s="13" t="s">
        <v>14</v>
      </c>
      <c r="P4310" s="13" t="s">
        <v>32</v>
      </c>
      <c r="Q4310" s="13" t="s">
        <v>114</v>
      </c>
      <c r="R4310" s="13" t="s">
        <v>15</v>
      </c>
      <c r="S4310" s="10">
        <f>ROUNDUP(SUM(VLOOKUP(F4310,'Pontuação'!A$2:B$11,2,FALSE),VLOOKUP(E4310,'Pontuação'!C$2:D$11,2,FALSE),VLOOKUP(H4310,'Pontuação'!I$2:J$11,2,FALSE),VLOOKUP(J4310,'Pontuação'!G$2:H$11,2,FALSE),VLOOKUP(L4310,'Pontuação'!M$2:N$13,2,FALSE)),0)</f>
        <v>1623</v>
      </c>
      <c r="T4310" s="11">
        <f t="shared" si="1"/>
        <v>162</v>
      </c>
      <c r="U4310" s="11" t="str">
        <f t="array" ref="U4310">IFERROR(INDEX('Pontuação'!G$13:G$101, MATCH(T4310, 'Pontuação'!F$13:F$101, 0)), "Faixa Indefinida")</f>
        <v>C</v>
      </c>
      <c r="V4310" s="11">
        <f t="shared" si="2"/>
        <v>0</v>
      </c>
      <c r="W4310" s="11">
        <f t="shared" si="3"/>
        <v>0</v>
      </c>
      <c r="X4310" s="11">
        <f t="shared" si="4"/>
        <v>1</v>
      </c>
      <c r="Y4310" s="11">
        <f t="shared" si="5"/>
        <v>0</v>
      </c>
      <c r="Z4310" s="12">
        <f>ROUNDUP(SUM(VLOOKUP(F4310,'Pontuação 3.0'!A$2:B$11,2,FALSE),VLOOKUP(E4310,'Pontuação 3.0'!C$2:D$11,2,FALSE),VLOOKUP(H4310,'Pontuação 3.0'!I$2:J$11,2,FALSE),VLOOKUP(J4310,'Pontuação 3.0'!G$2:H$11,2,FALSE),VLOOKUP(G4310,'Pontuação 3.0'!E$2:F$11,2,FALSE),VLOOKUP(K4310,'Pontuação 3.0'!K$2:L$11,2,FALSE),VLOOKUP(L4310,'Pontuação 3.0'!M$2:N$13,2,FALSE)),0)</f>
        <v>2176</v>
      </c>
      <c r="AA4310" s="12">
        <f t="shared" si="6"/>
        <v>218</v>
      </c>
      <c r="AB4310" s="12" t="str">
        <f t="array" ref="AB4310">IFERROR(INDEX('Pontuação 3.0'!G$13:G$191, MATCH(AA4310, 'Pontuação 3.0'!F$13:F$191, 0)), "Faixa Indefinida")</f>
        <v>B</v>
      </c>
      <c r="AC4310" s="12">
        <f t="shared" si="7"/>
        <v>0</v>
      </c>
      <c r="AD4310" s="12">
        <f t="shared" si="8"/>
        <v>1</v>
      </c>
      <c r="AE4310" s="12">
        <f t="shared" si="9"/>
        <v>0</v>
      </c>
      <c r="AF4310" s="12">
        <f t="shared" si="10"/>
        <v>0</v>
      </c>
    </row>
    <row r="4311" ht="15.75" customHeight="1">
      <c r="A4311" s="8">
        <v>45689.0</v>
      </c>
      <c r="B4311" s="9" t="s">
        <v>9911</v>
      </c>
      <c r="C4311" s="9" t="s">
        <v>9912</v>
      </c>
      <c r="D4311" s="9" t="s">
        <v>9913</v>
      </c>
      <c r="E4311" s="9" t="s">
        <v>13924</v>
      </c>
      <c r="F4311" s="9" t="s">
        <v>13948</v>
      </c>
      <c r="G4311" s="9" t="s">
        <v>13957</v>
      </c>
      <c r="H4311" s="9" t="s">
        <v>13927</v>
      </c>
      <c r="I4311" s="9" t="s">
        <v>13940</v>
      </c>
      <c r="J4311" s="9" t="s">
        <v>13929</v>
      </c>
      <c r="K4311" s="9" t="s">
        <v>13940</v>
      </c>
      <c r="L4311" s="9" t="s">
        <v>13945</v>
      </c>
      <c r="M4311" s="9" t="s">
        <v>13952</v>
      </c>
      <c r="N4311" s="13" t="s">
        <v>12</v>
      </c>
      <c r="O4311" s="13" t="s">
        <v>14</v>
      </c>
      <c r="P4311" s="13" t="s">
        <v>47</v>
      </c>
      <c r="Q4311" s="13" t="s">
        <v>33</v>
      </c>
      <c r="R4311" s="13" t="s">
        <v>15</v>
      </c>
      <c r="S4311" s="10">
        <f>ROUNDUP(SUM(VLOOKUP(F4311,'Pontuação'!A$2:B$11,2,FALSE),VLOOKUP(E4311,'Pontuação'!C$2:D$11,2,FALSE),VLOOKUP(H4311,'Pontuação'!I$2:J$11,2,FALSE),VLOOKUP(J4311,'Pontuação'!G$2:H$11,2,FALSE),VLOOKUP(L4311,'Pontuação'!M$2:N$13,2,FALSE)),0)</f>
        <v>1563</v>
      </c>
      <c r="T4311" s="11">
        <f t="shared" si="1"/>
        <v>156</v>
      </c>
      <c r="U4311" s="11" t="str">
        <f t="array" ref="U4311">IFERROR(INDEX('Pontuação'!G$13:G$101, MATCH(T4311, 'Pontuação'!F$13:F$101, 0)), "Faixa Indefinida")</f>
        <v>C</v>
      </c>
      <c r="V4311" s="11">
        <f t="shared" si="2"/>
        <v>0</v>
      </c>
      <c r="W4311" s="11">
        <f t="shared" si="3"/>
        <v>0</v>
      </c>
      <c r="X4311" s="11">
        <f t="shared" si="4"/>
        <v>1</v>
      </c>
      <c r="Y4311" s="11">
        <f t="shared" si="5"/>
        <v>0</v>
      </c>
      <c r="Z4311" s="12">
        <f>ROUNDUP(SUM(VLOOKUP(F4311,'Pontuação 3.0'!A$2:B$11,2,FALSE),VLOOKUP(E4311,'Pontuação 3.0'!C$2:D$11,2,FALSE),VLOOKUP(H4311,'Pontuação 3.0'!I$2:J$11,2,FALSE),VLOOKUP(J4311,'Pontuação 3.0'!G$2:H$11,2,FALSE),VLOOKUP(G4311,'Pontuação 3.0'!E$2:F$11,2,FALSE),VLOOKUP(K4311,'Pontuação 3.0'!K$2:L$11,2,FALSE),VLOOKUP(L4311,'Pontuação 3.0'!M$2:N$13,2,FALSE)),0)</f>
        <v>1747</v>
      </c>
      <c r="AA4311" s="12">
        <f t="shared" si="6"/>
        <v>175</v>
      </c>
      <c r="AB4311" s="12" t="str">
        <f t="array" ref="AB4311">IFERROR(INDEX('Pontuação 3.0'!G$13:G$191, MATCH(AA4311, 'Pontuação 3.0'!F$13:F$191, 0)), "Faixa Indefinida")</f>
        <v>D</v>
      </c>
      <c r="AC4311" s="12">
        <f t="shared" si="7"/>
        <v>0</v>
      </c>
      <c r="AD4311" s="12">
        <f t="shared" si="8"/>
        <v>0</v>
      </c>
      <c r="AE4311" s="12">
        <f t="shared" si="9"/>
        <v>0</v>
      </c>
      <c r="AF4311" s="12">
        <f t="shared" si="10"/>
        <v>1</v>
      </c>
    </row>
    <row r="4312" ht="15.75" customHeight="1">
      <c r="A4312" s="8">
        <v>45689.0</v>
      </c>
      <c r="B4312" s="9" t="s">
        <v>9909</v>
      </c>
      <c r="C4312" s="9" t="s">
        <v>9910</v>
      </c>
      <c r="D4312" s="15">
        <v>4.9988121074E10</v>
      </c>
      <c r="E4312" s="9" t="s">
        <v>13936</v>
      </c>
      <c r="F4312" s="9" t="s">
        <v>13948</v>
      </c>
      <c r="G4312" s="9" t="s">
        <v>13926</v>
      </c>
      <c r="H4312" s="9" t="s">
        <v>13949</v>
      </c>
      <c r="I4312" s="9" t="s">
        <v>13940</v>
      </c>
      <c r="J4312" s="9" t="s">
        <v>13929</v>
      </c>
      <c r="K4312" s="9" t="s">
        <v>13940</v>
      </c>
      <c r="L4312" s="9" t="s">
        <v>13945</v>
      </c>
      <c r="M4312" s="9" t="s">
        <v>13942</v>
      </c>
      <c r="N4312" s="13" t="s">
        <v>12</v>
      </c>
      <c r="O4312" s="13" t="s">
        <v>14</v>
      </c>
      <c r="P4312" s="13" t="s">
        <v>13</v>
      </c>
      <c r="Q4312" s="13" t="s">
        <v>108</v>
      </c>
      <c r="R4312" s="13" t="s">
        <v>65</v>
      </c>
      <c r="S4312" s="10">
        <f>ROUNDUP(SUM(VLOOKUP(F4312,'Pontuação'!A$2:B$11,2,FALSE),VLOOKUP(E4312,'Pontuação'!C$2:D$11,2,FALSE),VLOOKUP(H4312,'Pontuação'!I$2:J$11,2,FALSE),VLOOKUP(J4312,'Pontuação'!G$2:H$11,2,FALSE),VLOOKUP(L4312,'Pontuação'!M$2:N$13,2,FALSE)),0)</f>
        <v>1715</v>
      </c>
      <c r="T4312" s="11">
        <f t="shared" si="1"/>
        <v>172</v>
      </c>
      <c r="U4312" s="11" t="str">
        <f t="array" ref="U4312">IFERROR(INDEX('Pontuação'!G$13:G$101, MATCH(T4312, 'Pontuação'!F$13:F$101, 0)), "Faixa Indefinida")</f>
        <v>B</v>
      </c>
      <c r="V4312" s="11">
        <f t="shared" si="2"/>
        <v>0</v>
      </c>
      <c r="W4312" s="11">
        <f t="shared" si="3"/>
        <v>1</v>
      </c>
      <c r="X4312" s="11">
        <f t="shared" si="4"/>
        <v>0</v>
      </c>
      <c r="Y4312" s="11">
        <f t="shared" si="5"/>
        <v>0</v>
      </c>
      <c r="Z4312" s="12">
        <f>ROUNDUP(SUM(VLOOKUP(F4312,'Pontuação 3.0'!A$2:B$11,2,FALSE),VLOOKUP(E4312,'Pontuação 3.0'!C$2:D$11,2,FALSE),VLOOKUP(H4312,'Pontuação 3.0'!I$2:J$11,2,FALSE),VLOOKUP(J4312,'Pontuação 3.0'!G$2:H$11,2,FALSE),VLOOKUP(G4312,'Pontuação 3.0'!E$2:F$11,2,FALSE),VLOOKUP(K4312,'Pontuação 3.0'!K$2:L$11,2,FALSE),VLOOKUP(L4312,'Pontuação 3.0'!M$2:N$13,2,FALSE)),0)</f>
        <v>2162</v>
      </c>
      <c r="AA4312" s="12">
        <f t="shared" si="6"/>
        <v>216</v>
      </c>
      <c r="AB4312" s="12" t="str">
        <f t="array" ref="AB4312">IFERROR(INDEX('Pontuação 3.0'!G$13:G$191, MATCH(AA4312, 'Pontuação 3.0'!F$13:F$191, 0)), "Faixa Indefinida")</f>
        <v>B</v>
      </c>
      <c r="AC4312" s="12">
        <f t="shared" si="7"/>
        <v>0</v>
      </c>
      <c r="AD4312" s="12">
        <f t="shared" si="8"/>
        <v>1</v>
      </c>
      <c r="AE4312" s="12">
        <f t="shared" si="9"/>
        <v>0</v>
      </c>
      <c r="AF4312" s="12">
        <f t="shared" si="10"/>
        <v>0</v>
      </c>
    </row>
    <row r="4313" ht="15.75" customHeight="1">
      <c r="A4313" s="8">
        <v>45689.0</v>
      </c>
      <c r="B4313" s="9" t="s">
        <v>2043</v>
      </c>
      <c r="C4313" s="9" t="s">
        <v>9914</v>
      </c>
      <c r="D4313" s="15">
        <v>2.29989672E10</v>
      </c>
      <c r="E4313" s="9" t="s">
        <v>13936</v>
      </c>
      <c r="F4313" s="9" t="s">
        <v>13925</v>
      </c>
      <c r="G4313" s="9" t="s">
        <v>13961</v>
      </c>
      <c r="H4313" s="9" t="s">
        <v>13927</v>
      </c>
      <c r="I4313" s="9" t="s">
        <v>13940</v>
      </c>
      <c r="J4313" s="9" t="s">
        <v>13929</v>
      </c>
      <c r="K4313" s="9" t="s">
        <v>13940</v>
      </c>
      <c r="L4313" s="9" t="s">
        <v>13945</v>
      </c>
      <c r="M4313" s="9" t="s">
        <v>13967</v>
      </c>
      <c r="N4313" s="13" t="s">
        <v>12</v>
      </c>
      <c r="O4313" s="13" t="s">
        <v>14</v>
      </c>
      <c r="P4313" s="13" t="s">
        <v>19</v>
      </c>
      <c r="Q4313" s="13" t="s">
        <v>20</v>
      </c>
      <c r="R4313" s="13" t="s">
        <v>65</v>
      </c>
      <c r="S4313" s="10">
        <f>ROUNDUP(SUM(VLOOKUP(F4313,'Pontuação'!A$2:B$11,2,FALSE),VLOOKUP(E4313,'Pontuação'!C$2:D$11,2,FALSE),VLOOKUP(H4313,'Pontuação'!I$2:J$11,2,FALSE),VLOOKUP(J4313,'Pontuação'!G$2:H$11,2,FALSE),VLOOKUP(L4313,'Pontuação'!M$2:N$13,2,FALSE)),0)</f>
        <v>1326</v>
      </c>
      <c r="T4313" s="11">
        <f t="shared" si="1"/>
        <v>133</v>
      </c>
      <c r="U4313" s="11" t="str">
        <f t="array" ref="U4313">IFERROR(INDEX('Pontuação'!G$13:G$101, MATCH(T4313, 'Pontuação'!F$13:F$101, 0)), "Faixa Indefinida")</f>
        <v>D</v>
      </c>
      <c r="V4313" s="11">
        <f t="shared" si="2"/>
        <v>0</v>
      </c>
      <c r="W4313" s="11">
        <f t="shared" si="3"/>
        <v>0</v>
      </c>
      <c r="X4313" s="11">
        <f t="shared" si="4"/>
        <v>0</v>
      </c>
      <c r="Y4313" s="11">
        <f t="shared" si="5"/>
        <v>1</v>
      </c>
      <c r="Z4313" s="12">
        <f>ROUNDUP(SUM(VLOOKUP(F4313,'Pontuação 3.0'!A$2:B$11,2,FALSE),VLOOKUP(E4313,'Pontuação 3.0'!C$2:D$11,2,FALSE),VLOOKUP(H4313,'Pontuação 3.0'!I$2:J$11,2,FALSE),VLOOKUP(J4313,'Pontuação 3.0'!G$2:H$11,2,FALSE),VLOOKUP(G4313,'Pontuação 3.0'!E$2:F$11,2,FALSE),VLOOKUP(K4313,'Pontuação 3.0'!K$2:L$11,2,FALSE),VLOOKUP(L4313,'Pontuação 3.0'!M$2:N$13,2,FALSE)),0)</f>
        <v>1805</v>
      </c>
      <c r="AA4313" s="12">
        <f t="shared" si="6"/>
        <v>181</v>
      </c>
      <c r="AB4313" s="12" t="str">
        <f t="array" ref="AB4313">IFERROR(INDEX('Pontuação 3.0'!G$13:G$191, MATCH(AA4313, 'Pontuação 3.0'!F$13:F$191, 0)), "Faixa Indefinida")</f>
        <v>D</v>
      </c>
      <c r="AC4313" s="12">
        <f t="shared" si="7"/>
        <v>0</v>
      </c>
      <c r="AD4313" s="12">
        <f t="shared" si="8"/>
        <v>0</v>
      </c>
      <c r="AE4313" s="12">
        <f t="shared" si="9"/>
        <v>0</v>
      </c>
      <c r="AF4313" s="12">
        <f t="shared" si="10"/>
        <v>1</v>
      </c>
    </row>
    <row r="4314" ht="15.75" customHeight="1">
      <c r="A4314" s="8">
        <v>45689.0</v>
      </c>
      <c r="B4314" s="9" t="s">
        <v>9918</v>
      </c>
      <c r="C4314" s="9" t="s">
        <v>9919</v>
      </c>
      <c r="D4314" s="15">
        <v>1.7981262504E10</v>
      </c>
      <c r="E4314" s="9" t="s">
        <v>13936</v>
      </c>
      <c r="F4314" s="9" t="s">
        <v>13950</v>
      </c>
      <c r="G4314" s="9" t="s">
        <v>13944</v>
      </c>
      <c r="H4314" s="9" t="s">
        <v>13927</v>
      </c>
      <c r="I4314" s="9" t="s">
        <v>13940</v>
      </c>
      <c r="J4314" s="9" t="s">
        <v>13929</v>
      </c>
      <c r="K4314" s="9" t="s">
        <v>13940</v>
      </c>
      <c r="L4314" s="9" t="s">
        <v>13945</v>
      </c>
      <c r="M4314" s="9" t="s">
        <v>13942</v>
      </c>
      <c r="N4314" s="13" t="s">
        <v>12</v>
      </c>
      <c r="O4314" s="13" t="s">
        <v>14</v>
      </c>
      <c r="P4314" s="13" t="s">
        <v>68</v>
      </c>
      <c r="Q4314" s="13" t="s">
        <v>20</v>
      </c>
      <c r="R4314" s="13" t="s">
        <v>65</v>
      </c>
      <c r="S4314" s="10">
        <f>ROUNDUP(SUM(VLOOKUP(F4314,'Pontuação'!A$2:B$11,2,FALSE),VLOOKUP(E4314,'Pontuação'!C$2:D$11,2,FALSE),VLOOKUP(H4314,'Pontuação'!I$2:J$11,2,FALSE),VLOOKUP(J4314,'Pontuação'!G$2:H$11,2,FALSE),VLOOKUP(L4314,'Pontuação'!M$2:N$13,2,FALSE)),0)</f>
        <v>1571</v>
      </c>
      <c r="T4314" s="11">
        <f t="shared" si="1"/>
        <v>157</v>
      </c>
      <c r="U4314" s="11" t="str">
        <f t="array" ref="U4314">IFERROR(INDEX('Pontuação'!G$13:G$101, MATCH(T4314, 'Pontuação'!F$13:F$101, 0)), "Faixa Indefinida")</f>
        <v>C</v>
      </c>
      <c r="V4314" s="11">
        <f t="shared" si="2"/>
        <v>0</v>
      </c>
      <c r="W4314" s="11">
        <f t="shared" si="3"/>
        <v>0</v>
      </c>
      <c r="X4314" s="11">
        <f t="shared" si="4"/>
        <v>1</v>
      </c>
      <c r="Y4314" s="11">
        <f t="shared" si="5"/>
        <v>0</v>
      </c>
      <c r="Z4314" s="12">
        <f>ROUNDUP(SUM(VLOOKUP(F4314,'Pontuação 3.0'!A$2:B$11,2,FALSE),VLOOKUP(E4314,'Pontuação 3.0'!C$2:D$11,2,FALSE),VLOOKUP(H4314,'Pontuação 3.0'!I$2:J$11,2,FALSE),VLOOKUP(J4314,'Pontuação 3.0'!G$2:H$11,2,FALSE),VLOOKUP(G4314,'Pontuação 3.0'!E$2:F$11,2,FALSE),VLOOKUP(K4314,'Pontuação 3.0'!K$2:L$11,2,FALSE),VLOOKUP(L4314,'Pontuação 3.0'!M$2:N$13,2,FALSE)),0)</f>
        <v>1920</v>
      </c>
      <c r="AA4314" s="12">
        <f t="shared" si="6"/>
        <v>192</v>
      </c>
      <c r="AB4314" s="12" t="str">
        <f t="array" ref="AB4314">IFERROR(INDEX('Pontuação 3.0'!G$13:G$191, MATCH(AA4314, 'Pontuação 3.0'!F$13:F$191, 0)), "Faixa Indefinida")</f>
        <v>C</v>
      </c>
      <c r="AC4314" s="12">
        <f t="shared" si="7"/>
        <v>0</v>
      </c>
      <c r="AD4314" s="12">
        <f t="shared" si="8"/>
        <v>0</v>
      </c>
      <c r="AE4314" s="12">
        <f t="shared" si="9"/>
        <v>1</v>
      </c>
      <c r="AF4314" s="12">
        <f t="shared" si="10"/>
        <v>0</v>
      </c>
    </row>
    <row r="4315" ht="15.75" customHeight="1">
      <c r="A4315" s="8">
        <v>45689.0</v>
      </c>
      <c r="B4315" s="9" t="s">
        <v>9915</v>
      </c>
      <c r="C4315" s="9" t="s">
        <v>9916</v>
      </c>
      <c r="D4315" s="9" t="s">
        <v>9917</v>
      </c>
      <c r="E4315" s="9" t="s">
        <v>13936</v>
      </c>
      <c r="F4315" s="9" t="s">
        <v>13950</v>
      </c>
      <c r="G4315" s="9" t="s">
        <v>13957</v>
      </c>
      <c r="H4315" s="9" t="s">
        <v>13927</v>
      </c>
      <c r="I4315" s="9" t="s">
        <v>13940</v>
      </c>
      <c r="J4315" s="9" t="s">
        <v>13929</v>
      </c>
      <c r="K4315" s="9" t="s">
        <v>13940</v>
      </c>
      <c r="L4315" s="9" t="s">
        <v>13931</v>
      </c>
      <c r="M4315" s="9" t="s">
        <v>13952</v>
      </c>
      <c r="N4315" s="13" t="s">
        <v>12</v>
      </c>
      <c r="O4315" s="13" t="s">
        <v>14</v>
      </c>
      <c r="P4315" s="13" t="s">
        <v>13</v>
      </c>
      <c r="Q4315" s="13" t="s">
        <v>20</v>
      </c>
      <c r="R4315" s="13" t="s">
        <v>15</v>
      </c>
      <c r="S4315" s="10">
        <f>ROUNDUP(SUM(VLOOKUP(F4315,'Pontuação'!A$2:B$11,2,FALSE),VLOOKUP(E4315,'Pontuação'!C$2:D$11,2,FALSE),VLOOKUP(H4315,'Pontuação'!I$2:J$11,2,FALSE),VLOOKUP(J4315,'Pontuação'!G$2:H$11,2,FALSE),VLOOKUP(L4315,'Pontuação'!M$2:N$13,2,FALSE)),0)</f>
        <v>1439</v>
      </c>
      <c r="T4315" s="11">
        <f t="shared" si="1"/>
        <v>144</v>
      </c>
      <c r="U4315" s="11" t="str">
        <f t="array" ref="U4315">IFERROR(INDEX('Pontuação'!G$13:G$101, MATCH(T4315, 'Pontuação'!F$13:F$101, 0)), "Faixa Indefinida")</f>
        <v>D</v>
      </c>
      <c r="V4315" s="11">
        <f t="shared" si="2"/>
        <v>0</v>
      </c>
      <c r="W4315" s="11">
        <f t="shared" si="3"/>
        <v>0</v>
      </c>
      <c r="X4315" s="11">
        <f t="shared" si="4"/>
        <v>0</v>
      </c>
      <c r="Y4315" s="11">
        <f t="shared" si="5"/>
        <v>1</v>
      </c>
      <c r="Z4315" s="12">
        <f>ROUNDUP(SUM(VLOOKUP(F4315,'Pontuação 3.0'!A$2:B$11,2,FALSE),VLOOKUP(E4315,'Pontuação 3.0'!C$2:D$11,2,FALSE),VLOOKUP(H4315,'Pontuação 3.0'!I$2:J$11,2,FALSE),VLOOKUP(J4315,'Pontuação 3.0'!G$2:H$11,2,FALSE),VLOOKUP(G4315,'Pontuação 3.0'!E$2:F$11,2,FALSE),VLOOKUP(K4315,'Pontuação 3.0'!K$2:L$11,2,FALSE),VLOOKUP(L4315,'Pontuação 3.0'!M$2:N$13,2,FALSE)),0)</f>
        <v>1824</v>
      </c>
      <c r="AA4315" s="12">
        <f t="shared" si="6"/>
        <v>182</v>
      </c>
      <c r="AB4315" s="12" t="str">
        <f t="array" ref="AB4315">IFERROR(INDEX('Pontuação 3.0'!G$13:G$191, MATCH(AA4315, 'Pontuação 3.0'!F$13:F$191, 0)), "Faixa Indefinida")</f>
        <v>D</v>
      </c>
      <c r="AC4315" s="12">
        <f t="shared" si="7"/>
        <v>0</v>
      </c>
      <c r="AD4315" s="12">
        <f t="shared" si="8"/>
        <v>0</v>
      </c>
      <c r="AE4315" s="12">
        <f t="shared" si="9"/>
        <v>0</v>
      </c>
      <c r="AF4315" s="12">
        <f t="shared" si="10"/>
        <v>1</v>
      </c>
    </row>
    <row r="4316" ht="15.75" customHeight="1">
      <c r="A4316" s="8">
        <v>45689.0</v>
      </c>
      <c r="B4316" s="9" t="s">
        <v>9920</v>
      </c>
      <c r="C4316" s="9" t="s">
        <v>9921</v>
      </c>
      <c r="D4316" s="15">
        <v>8.2991023992E10</v>
      </c>
      <c r="E4316" s="9" t="s">
        <v>13936</v>
      </c>
      <c r="F4316" s="9" t="s">
        <v>13950</v>
      </c>
      <c r="G4316" s="9" t="s">
        <v>13944</v>
      </c>
      <c r="H4316" s="9" t="s">
        <v>13938</v>
      </c>
      <c r="I4316" s="9" t="s">
        <v>13940</v>
      </c>
      <c r="J4316" s="9" t="s">
        <v>13929</v>
      </c>
      <c r="K4316" s="9" t="s">
        <v>13930</v>
      </c>
      <c r="L4316" s="9" t="s">
        <v>13941</v>
      </c>
      <c r="M4316" s="9" t="s">
        <v>13946</v>
      </c>
      <c r="N4316" s="13" t="s">
        <v>12</v>
      </c>
      <c r="O4316" s="13" t="s">
        <v>14</v>
      </c>
      <c r="P4316" s="13" t="s">
        <v>32</v>
      </c>
      <c r="Q4316" s="13" t="s">
        <v>200</v>
      </c>
      <c r="R4316" s="13" t="s">
        <v>15</v>
      </c>
      <c r="S4316" s="10">
        <f>ROUNDUP(SUM(VLOOKUP(F4316,'Pontuação'!A$2:B$11,2,FALSE),VLOOKUP(E4316,'Pontuação'!C$2:D$11,2,FALSE),VLOOKUP(H4316,'Pontuação'!I$2:J$11,2,FALSE),VLOOKUP(J4316,'Pontuação'!G$2:H$11,2,FALSE),VLOOKUP(L4316,'Pontuação'!M$2:N$13,2,FALSE)),0)</f>
        <v>1623</v>
      </c>
      <c r="T4316" s="11">
        <f t="shared" si="1"/>
        <v>162</v>
      </c>
      <c r="U4316" s="11" t="str">
        <f t="array" ref="U4316">IFERROR(INDEX('Pontuação'!G$13:G$101, MATCH(T4316, 'Pontuação'!F$13:F$101, 0)), "Faixa Indefinida")</f>
        <v>C</v>
      </c>
      <c r="V4316" s="11">
        <f t="shared" si="2"/>
        <v>0</v>
      </c>
      <c r="W4316" s="11">
        <f t="shared" si="3"/>
        <v>0</v>
      </c>
      <c r="X4316" s="11">
        <f t="shared" si="4"/>
        <v>1</v>
      </c>
      <c r="Y4316" s="11">
        <f t="shared" si="5"/>
        <v>0</v>
      </c>
      <c r="Z4316" s="12">
        <f>ROUNDUP(SUM(VLOOKUP(F4316,'Pontuação 3.0'!A$2:B$11,2,FALSE),VLOOKUP(E4316,'Pontuação 3.0'!C$2:D$11,2,FALSE),VLOOKUP(H4316,'Pontuação 3.0'!I$2:J$11,2,FALSE),VLOOKUP(J4316,'Pontuação 3.0'!G$2:H$11,2,FALSE),VLOOKUP(G4316,'Pontuação 3.0'!E$2:F$11,2,FALSE),VLOOKUP(K4316,'Pontuação 3.0'!K$2:L$11,2,FALSE),VLOOKUP(L4316,'Pontuação 3.0'!M$2:N$13,2,FALSE)),0)</f>
        <v>2157</v>
      </c>
      <c r="AA4316" s="12">
        <f t="shared" si="6"/>
        <v>216</v>
      </c>
      <c r="AB4316" s="12" t="str">
        <f t="array" ref="AB4316">IFERROR(INDEX('Pontuação 3.0'!G$13:G$191, MATCH(AA4316, 'Pontuação 3.0'!F$13:F$191, 0)), "Faixa Indefinida")</f>
        <v>B</v>
      </c>
      <c r="AC4316" s="12">
        <f t="shared" si="7"/>
        <v>0</v>
      </c>
      <c r="AD4316" s="12">
        <f t="shared" si="8"/>
        <v>1</v>
      </c>
      <c r="AE4316" s="12">
        <f t="shared" si="9"/>
        <v>0</v>
      </c>
      <c r="AF4316" s="12">
        <f t="shared" si="10"/>
        <v>0</v>
      </c>
    </row>
    <row r="4317" ht="15.75" customHeight="1">
      <c r="A4317" s="8">
        <v>45689.0</v>
      </c>
      <c r="B4317" s="9" t="s">
        <v>9922</v>
      </c>
      <c r="C4317" s="9" t="s">
        <v>9923</v>
      </c>
      <c r="D4317" s="15">
        <v>3.7999697669E10</v>
      </c>
      <c r="E4317" s="9" t="s">
        <v>13936</v>
      </c>
      <c r="F4317" s="9" t="s">
        <v>13937</v>
      </c>
      <c r="G4317" s="9" t="s">
        <v>13944</v>
      </c>
      <c r="H4317" s="9" t="s">
        <v>13949</v>
      </c>
      <c r="I4317" s="9" t="s">
        <v>13940</v>
      </c>
      <c r="J4317" s="9" t="s">
        <v>13966</v>
      </c>
      <c r="K4317" s="9" t="s">
        <v>13940</v>
      </c>
      <c r="L4317" s="9" t="s">
        <v>13941</v>
      </c>
      <c r="M4317" s="9" t="s">
        <v>13967</v>
      </c>
      <c r="N4317" s="13" t="s">
        <v>12</v>
      </c>
      <c r="O4317" s="13" t="s">
        <v>14</v>
      </c>
      <c r="P4317" s="13" t="s">
        <v>32</v>
      </c>
      <c r="Q4317" s="13" t="s">
        <v>51</v>
      </c>
      <c r="R4317" s="13" t="s">
        <v>65</v>
      </c>
      <c r="S4317" s="10">
        <f>ROUNDUP(SUM(VLOOKUP(F4317,'Pontuação'!A$2:B$11,2,FALSE),VLOOKUP(E4317,'Pontuação'!C$2:D$11,2,FALSE),VLOOKUP(H4317,'Pontuação'!I$2:J$11,2,FALSE),VLOOKUP(J4317,'Pontuação'!G$2:H$11,2,FALSE),VLOOKUP(L4317,'Pontuação'!M$2:N$13,2,FALSE)),0)</f>
        <v>1888</v>
      </c>
      <c r="T4317" s="11">
        <f t="shared" si="1"/>
        <v>189</v>
      </c>
      <c r="U4317" s="11" t="str">
        <f t="array" ref="U4317">IFERROR(INDEX('Pontuação'!G$13:G$101, MATCH(T4317, 'Pontuação'!F$13:F$101, 0)), "Faixa Indefinida")</f>
        <v>A</v>
      </c>
      <c r="V4317" s="11">
        <f t="shared" si="2"/>
        <v>1</v>
      </c>
      <c r="W4317" s="11">
        <f t="shared" si="3"/>
        <v>0</v>
      </c>
      <c r="X4317" s="11">
        <f t="shared" si="4"/>
        <v>0</v>
      </c>
      <c r="Y4317" s="11">
        <f t="shared" si="5"/>
        <v>0</v>
      </c>
      <c r="Z4317" s="12">
        <f>ROUNDUP(SUM(VLOOKUP(F4317,'Pontuação 3.0'!A$2:B$11,2,FALSE),VLOOKUP(E4317,'Pontuação 3.0'!C$2:D$11,2,FALSE),VLOOKUP(H4317,'Pontuação 3.0'!I$2:J$11,2,FALSE),VLOOKUP(J4317,'Pontuação 3.0'!G$2:H$11,2,FALSE),VLOOKUP(G4317,'Pontuação 3.0'!E$2:F$11,2,FALSE),VLOOKUP(K4317,'Pontuação 3.0'!K$2:L$11,2,FALSE),VLOOKUP(L4317,'Pontuação 3.0'!M$2:N$13,2,FALSE)),0)</f>
        <v>1848</v>
      </c>
      <c r="AA4317" s="12">
        <f t="shared" si="6"/>
        <v>185</v>
      </c>
      <c r="AB4317" s="12" t="str">
        <f t="array" ref="AB4317">IFERROR(INDEX('Pontuação 3.0'!G$13:G$191, MATCH(AA4317, 'Pontuação 3.0'!F$13:F$191, 0)), "Faixa Indefinida")</f>
        <v>D</v>
      </c>
      <c r="AC4317" s="12">
        <f t="shared" si="7"/>
        <v>0</v>
      </c>
      <c r="AD4317" s="12">
        <f t="shared" si="8"/>
        <v>0</v>
      </c>
      <c r="AE4317" s="12">
        <f t="shared" si="9"/>
        <v>0</v>
      </c>
      <c r="AF4317" s="12">
        <f t="shared" si="10"/>
        <v>1</v>
      </c>
    </row>
    <row r="4318" ht="15.75" customHeight="1">
      <c r="A4318" s="8">
        <v>45689.0</v>
      </c>
      <c r="B4318" s="9" t="s">
        <v>5598</v>
      </c>
      <c r="C4318" s="9" t="s">
        <v>9924</v>
      </c>
      <c r="D4318" s="9" t="s">
        <v>9925</v>
      </c>
      <c r="E4318" s="9" t="s">
        <v>13936</v>
      </c>
      <c r="F4318" s="9" t="s">
        <v>13948</v>
      </c>
      <c r="G4318" s="9" t="s">
        <v>13926</v>
      </c>
      <c r="H4318" s="9" t="s">
        <v>13951</v>
      </c>
      <c r="I4318" s="9" t="s">
        <v>13940</v>
      </c>
      <c r="J4318" s="9" t="s">
        <v>13929</v>
      </c>
      <c r="K4318" s="9" t="s">
        <v>13940</v>
      </c>
      <c r="L4318" s="9" t="s">
        <v>13945</v>
      </c>
      <c r="M4318" s="9" t="s">
        <v>13932</v>
      </c>
      <c r="N4318" s="13" t="s">
        <v>12</v>
      </c>
      <c r="O4318" s="13" t="s">
        <v>14</v>
      </c>
      <c r="P4318" s="13" t="s">
        <v>399</v>
      </c>
      <c r="Q4318" s="13" t="s">
        <v>20</v>
      </c>
      <c r="R4318" s="13" t="s">
        <v>65</v>
      </c>
      <c r="S4318" s="10">
        <f>ROUNDUP(SUM(VLOOKUP(F4318,'Pontuação'!A$2:B$11,2,FALSE),VLOOKUP(E4318,'Pontuação'!C$2:D$11,2,FALSE),VLOOKUP(H4318,'Pontuação'!I$2:J$11,2,FALSE),VLOOKUP(J4318,'Pontuação'!G$2:H$11,2,FALSE),VLOOKUP(L4318,'Pontuação'!M$2:N$13,2,FALSE)),0)</f>
        <v>1673</v>
      </c>
      <c r="T4318" s="11">
        <f t="shared" si="1"/>
        <v>167</v>
      </c>
      <c r="U4318" s="11" t="str">
        <f t="array" ref="U4318">IFERROR(INDEX('Pontuação'!G$13:G$101, MATCH(T4318, 'Pontuação'!F$13:F$101, 0)), "Faixa Indefinida")</f>
        <v>B</v>
      </c>
      <c r="V4318" s="11">
        <f t="shared" si="2"/>
        <v>0</v>
      </c>
      <c r="W4318" s="11">
        <f t="shared" si="3"/>
        <v>1</v>
      </c>
      <c r="X4318" s="11">
        <f t="shared" si="4"/>
        <v>0</v>
      </c>
      <c r="Y4318" s="11">
        <f t="shared" si="5"/>
        <v>0</v>
      </c>
      <c r="Z4318" s="12">
        <f>ROUNDUP(SUM(VLOOKUP(F4318,'Pontuação 3.0'!A$2:B$11,2,FALSE),VLOOKUP(E4318,'Pontuação 3.0'!C$2:D$11,2,FALSE),VLOOKUP(H4318,'Pontuação 3.0'!I$2:J$11,2,FALSE),VLOOKUP(J4318,'Pontuação 3.0'!G$2:H$11,2,FALSE),VLOOKUP(G4318,'Pontuação 3.0'!E$2:F$11,2,FALSE),VLOOKUP(K4318,'Pontuação 3.0'!K$2:L$11,2,FALSE),VLOOKUP(L4318,'Pontuação 3.0'!M$2:N$13,2,FALSE)),0)</f>
        <v>2075</v>
      </c>
      <c r="AA4318" s="12">
        <f t="shared" si="6"/>
        <v>208</v>
      </c>
      <c r="AB4318" s="12" t="str">
        <f t="array" ref="AB4318">IFERROR(INDEX('Pontuação 3.0'!G$13:G$191, MATCH(AA4318, 'Pontuação 3.0'!F$13:F$191, 0)), "Faixa Indefinida")</f>
        <v>C</v>
      </c>
      <c r="AC4318" s="12">
        <f t="shared" si="7"/>
        <v>0</v>
      </c>
      <c r="AD4318" s="12">
        <f t="shared" si="8"/>
        <v>0</v>
      </c>
      <c r="AE4318" s="12">
        <f t="shared" si="9"/>
        <v>1</v>
      </c>
      <c r="AF4318" s="12">
        <f t="shared" si="10"/>
        <v>0</v>
      </c>
    </row>
    <row r="4319" ht="15.75" customHeight="1">
      <c r="A4319" s="8">
        <v>45689.0</v>
      </c>
      <c r="B4319" s="9" t="s">
        <v>1910</v>
      </c>
      <c r="C4319" s="9" t="s">
        <v>9926</v>
      </c>
      <c r="D4319" s="15">
        <v>6.1981613045E10</v>
      </c>
      <c r="E4319" s="9" t="s">
        <v>13936</v>
      </c>
      <c r="F4319" s="9" t="s">
        <v>13948</v>
      </c>
      <c r="G4319" s="9" t="s">
        <v>13944</v>
      </c>
      <c r="H4319" s="9" t="s">
        <v>13960</v>
      </c>
      <c r="I4319" s="9" t="s">
        <v>13940</v>
      </c>
      <c r="J4319" s="9" t="s">
        <v>13929</v>
      </c>
      <c r="K4319" s="9" t="s">
        <v>13940</v>
      </c>
      <c r="L4319" s="9" t="s">
        <v>13954</v>
      </c>
      <c r="M4319" s="9" t="s">
        <v>13967</v>
      </c>
      <c r="N4319" s="13" t="s">
        <v>12</v>
      </c>
      <c r="O4319" s="13" t="s">
        <v>14</v>
      </c>
      <c r="P4319" s="13" t="s">
        <v>13</v>
      </c>
      <c r="Q4319" s="13" t="s">
        <v>20</v>
      </c>
      <c r="R4319" s="13" t="s">
        <v>15</v>
      </c>
      <c r="S4319" s="10">
        <f>ROUNDUP(SUM(VLOOKUP(F4319,'Pontuação'!A$2:B$11,2,FALSE),VLOOKUP(E4319,'Pontuação'!C$2:D$11,2,FALSE),VLOOKUP(H4319,'Pontuação'!I$2:J$11,2,FALSE),VLOOKUP(J4319,'Pontuação'!G$2:H$11,2,FALSE),VLOOKUP(L4319,'Pontuação'!M$2:N$13,2,FALSE)),0)</f>
        <v>1320</v>
      </c>
      <c r="T4319" s="11">
        <f t="shared" si="1"/>
        <v>132</v>
      </c>
      <c r="U4319" s="11" t="str">
        <f t="array" ref="U4319">IFERROR(INDEX('Pontuação'!G$13:G$101, MATCH(T4319, 'Pontuação'!F$13:F$101, 0)), "Faixa Indefinida")</f>
        <v>D</v>
      </c>
      <c r="V4319" s="11">
        <f t="shared" si="2"/>
        <v>0</v>
      </c>
      <c r="W4319" s="11">
        <f t="shared" si="3"/>
        <v>0</v>
      </c>
      <c r="X4319" s="11">
        <f t="shared" si="4"/>
        <v>0</v>
      </c>
      <c r="Y4319" s="11">
        <f t="shared" si="5"/>
        <v>1</v>
      </c>
      <c r="Z4319" s="12">
        <f>ROUNDUP(SUM(VLOOKUP(F4319,'Pontuação 3.0'!A$2:B$11,2,FALSE),VLOOKUP(E4319,'Pontuação 3.0'!C$2:D$11,2,FALSE),VLOOKUP(H4319,'Pontuação 3.0'!I$2:J$11,2,FALSE),VLOOKUP(J4319,'Pontuação 3.0'!G$2:H$11,2,FALSE),VLOOKUP(G4319,'Pontuação 3.0'!E$2:F$11,2,FALSE),VLOOKUP(K4319,'Pontuação 3.0'!K$2:L$11,2,FALSE),VLOOKUP(L4319,'Pontuação 3.0'!M$2:N$13,2,FALSE)),0)</f>
        <v>1711</v>
      </c>
      <c r="AA4319" s="12">
        <f t="shared" si="6"/>
        <v>171</v>
      </c>
      <c r="AB4319" s="12" t="str">
        <f t="array" ref="AB4319">IFERROR(INDEX('Pontuação 3.0'!G$13:G$191, MATCH(AA4319, 'Pontuação 3.0'!F$13:F$191, 0)), "Faixa Indefinida")</f>
        <v>D</v>
      </c>
      <c r="AC4319" s="12">
        <f t="shared" si="7"/>
        <v>0</v>
      </c>
      <c r="AD4319" s="12">
        <f t="shared" si="8"/>
        <v>0</v>
      </c>
      <c r="AE4319" s="12">
        <f t="shared" si="9"/>
        <v>0</v>
      </c>
      <c r="AF4319" s="12">
        <f t="shared" si="10"/>
        <v>1</v>
      </c>
    </row>
    <row r="4320" ht="15.75" customHeight="1">
      <c r="A4320" s="8">
        <v>45689.0</v>
      </c>
      <c r="B4320" s="9" t="s">
        <v>5699</v>
      </c>
      <c r="C4320" s="9" t="s">
        <v>9930</v>
      </c>
      <c r="D4320" s="15">
        <v>6.5992703445E10</v>
      </c>
      <c r="E4320" s="9" t="s">
        <v>13936</v>
      </c>
      <c r="F4320" s="9" t="s">
        <v>13950</v>
      </c>
      <c r="G4320" s="9" t="s">
        <v>13957</v>
      </c>
      <c r="H4320" s="9" t="s">
        <v>13951</v>
      </c>
      <c r="I4320" s="9" t="s">
        <v>13940</v>
      </c>
      <c r="J4320" s="9" t="s">
        <v>13929</v>
      </c>
      <c r="K4320" s="9" t="s">
        <v>13940</v>
      </c>
      <c r="L4320" s="9" t="s">
        <v>13931</v>
      </c>
      <c r="M4320" s="9" t="s">
        <v>13952</v>
      </c>
      <c r="N4320" s="13" t="s">
        <v>12</v>
      </c>
      <c r="O4320" s="13" t="s">
        <v>14</v>
      </c>
      <c r="P4320" s="13" t="s">
        <v>13</v>
      </c>
      <c r="Q4320" s="13" t="s">
        <v>20</v>
      </c>
      <c r="R4320" s="13" t="s">
        <v>15</v>
      </c>
      <c r="S4320" s="10">
        <f>ROUNDUP(SUM(VLOOKUP(F4320,'Pontuação'!A$2:B$11,2,FALSE),VLOOKUP(E4320,'Pontuação'!C$2:D$11,2,FALSE),VLOOKUP(H4320,'Pontuação'!I$2:J$11,2,FALSE),VLOOKUP(J4320,'Pontuação'!G$2:H$11,2,FALSE),VLOOKUP(L4320,'Pontuação'!M$2:N$13,2,FALSE)),0)</f>
        <v>1553</v>
      </c>
      <c r="T4320" s="11">
        <f t="shared" si="1"/>
        <v>155</v>
      </c>
      <c r="U4320" s="11" t="str">
        <f t="array" ref="U4320">IFERROR(INDEX('Pontuação'!G$13:G$101, MATCH(T4320, 'Pontuação'!F$13:F$101, 0)), "Faixa Indefinida")</f>
        <v>C</v>
      </c>
      <c r="V4320" s="11">
        <f t="shared" si="2"/>
        <v>0</v>
      </c>
      <c r="W4320" s="11">
        <f t="shared" si="3"/>
        <v>0</v>
      </c>
      <c r="X4320" s="11">
        <f t="shared" si="4"/>
        <v>1</v>
      </c>
      <c r="Y4320" s="11">
        <f t="shared" si="5"/>
        <v>0</v>
      </c>
      <c r="Z4320" s="12">
        <f>ROUNDUP(SUM(VLOOKUP(F4320,'Pontuação 3.0'!A$2:B$11,2,FALSE),VLOOKUP(E4320,'Pontuação 3.0'!C$2:D$11,2,FALSE),VLOOKUP(H4320,'Pontuação 3.0'!I$2:J$11,2,FALSE),VLOOKUP(J4320,'Pontuação 3.0'!G$2:H$11,2,FALSE),VLOOKUP(G4320,'Pontuação 3.0'!E$2:F$11,2,FALSE),VLOOKUP(K4320,'Pontuação 3.0'!K$2:L$11,2,FALSE),VLOOKUP(L4320,'Pontuação 3.0'!M$2:N$13,2,FALSE)),0)</f>
        <v>1972</v>
      </c>
      <c r="AA4320" s="12">
        <f t="shared" si="6"/>
        <v>197</v>
      </c>
      <c r="AB4320" s="12" t="str">
        <f t="array" ref="AB4320">IFERROR(INDEX('Pontuação 3.0'!G$13:G$191, MATCH(AA4320, 'Pontuação 3.0'!F$13:F$191, 0)), "Faixa Indefinida")</f>
        <v>C</v>
      </c>
      <c r="AC4320" s="12">
        <f t="shared" si="7"/>
        <v>0</v>
      </c>
      <c r="AD4320" s="12">
        <f t="shared" si="8"/>
        <v>0</v>
      </c>
      <c r="AE4320" s="12">
        <f t="shared" si="9"/>
        <v>1</v>
      </c>
      <c r="AF4320" s="12">
        <f t="shared" si="10"/>
        <v>0</v>
      </c>
    </row>
    <row r="4321" ht="15.75" customHeight="1">
      <c r="A4321" s="8">
        <v>45689.0</v>
      </c>
      <c r="B4321" s="9" t="s">
        <v>9928</v>
      </c>
      <c r="C4321" s="9" t="s">
        <v>9929</v>
      </c>
      <c r="D4321" s="15">
        <v>5.551998490297E12</v>
      </c>
      <c r="E4321" s="9" t="s">
        <v>13936</v>
      </c>
      <c r="F4321" s="9" t="s">
        <v>13950</v>
      </c>
      <c r="G4321" s="9" t="s">
        <v>13926</v>
      </c>
      <c r="H4321" s="9" t="s">
        <v>13949</v>
      </c>
      <c r="I4321" s="9" t="s">
        <v>13940</v>
      </c>
      <c r="J4321" s="9" t="s">
        <v>13929</v>
      </c>
      <c r="K4321" s="9" t="s">
        <v>13940</v>
      </c>
      <c r="L4321" s="9" t="s">
        <v>13931</v>
      </c>
      <c r="M4321" s="9" t="s">
        <v>13942</v>
      </c>
      <c r="N4321" s="13" t="s">
        <v>12</v>
      </c>
      <c r="O4321" s="13" t="s">
        <v>14</v>
      </c>
      <c r="P4321" s="13" t="s">
        <v>111</v>
      </c>
      <c r="Q4321" s="13" t="s">
        <v>20</v>
      </c>
      <c r="R4321" s="13" t="s">
        <v>15</v>
      </c>
      <c r="S4321" s="10">
        <f>ROUNDUP(SUM(VLOOKUP(F4321,'Pontuação'!A$2:B$11,2,FALSE),VLOOKUP(E4321,'Pontuação'!C$2:D$11,2,FALSE),VLOOKUP(H4321,'Pontuação'!I$2:J$11,2,FALSE),VLOOKUP(J4321,'Pontuação'!G$2:H$11,2,FALSE),VLOOKUP(L4321,'Pontuação'!M$2:N$13,2,FALSE)),0)</f>
        <v>1595</v>
      </c>
      <c r="T4321" s="11">
        <f t="shared" si="1"/>
        <v>160</v>
      </c>
      <c r="U4321" s="11" t="str">
        <f t="array" ref="U4321">IFERROR(INDEX('Pontuação'!G$13:G$101, MATCH(T4321, 'Pontuação'!F$13:F$101, 0)), "Faixa Indefinida")</f>
        <v>C</v>
      </c>
      <c r="V4321" s="11">
        <f t="shared" si="2"/>
        <v>0</v>
      </c>
      <c r="W4321" s="11">
        <f t="shared" si="3"/>
        <v>0</v>
      </c>
      <c r="X4321" s="11">
        <f t="shared" si="4"/>
        <v>1</v>
      </c>
      <c r="Y4321" s="11">
        <f t="shared" si="5"/>
        <v>0</v>
      </c>
      <c r="Z4321" s="12">
        <f>ROUNDUP(SUM(VLOOKUP(F4321,'Pontuação 3.0'!A$2:B$11,2,FALSE),VLOOKUP(E4321,'Pontuação 3.0'!C$2:D$11,2,FALSE),VLOOKUP(H4321,'Pontuação 3.0'!I$2:J$11,2,FALSE),VLOOKUP(J4321,'Pontuação 3.0'!G$2:H$11,2,FALSE),VLOOKUP(G4321,'Pontuação 3.0'!E$2:F$11,2,FALSE),VLOOKUP(K4321,'Pontuação 3.0'!K$2:L$11,2,FALSE),VLOOKUP(L4321,'Pontuação 3.0'!M$2:N$13,2,FALSE)),0)</f>
        <v>2209</v>
      </c>
      <c r="AA4321" s="12">
        <f t="shared" si="6"/>
        <v>221</v>
      </c>
      <c r="AB4321" s="12" t="str">
        <f t="array" ref="AB4321">IFERROR(INDEX('Pontuação 3.0'!G$13:G$191, MATCH(AA4321, 'Pontuação 3.0'!F$13:F$191, 0)), "Faixa Indefinida")</f>
        <v>B</v>
      </c>
      <c r="AC4321" s="12">
        <f t="shared" si="7"/>
        <v>0</v>
      </c>
      <c r="AD4321" s="12">
        <f t="shared" si="8"/>
        <v>1</v>
      </c>
      <c r="AE4321" s="12">
        <f t="shared" si="9"/>
        <v>0</v>
      </c>
      <c r="AF4321" s="12">
        <f t="shared" si="10"/>
        <v>0</v>
      </c>
    </row>
    <row r="4322" ht="15.75" customHeight="1">
      <c r="A4322" s="8">
        <v>45689.0</v>
      </c>
      <c r="B4322" s="9" t="s">
        <v>9931</v>
      </c>
      <c r="C4322" s="9" t="s">
        <v>9932</v>
      </c>
      <c r="D4322" s="15">
        <v>6.9993715264E10</v>
      </c>
      <c r="E4322" s="9" t="s">
        <v>13936</v>
      </c>
      <c r="F4322" s="9" t="s">
        <v>13953</v>
      </c>
      <c r="G4322" s="9" t="s">
        <v>13926</v>
      </c>
      <c r="H4322" s="9" t="s">
        <v>13951</v>
      </c>
      <c r="I4322" s="9" t="s">
        <v>13940</v>
      </c>
      <c r="J4322" s="9" t="s">
        <v>13929</v>
      </c>
      <c r="K4322" s="9" t="s">
        <v>13940</v>
      </c>
      <c r="L4322" s="9" t="s">
        <v>13945</v>
      </c>
      <c r="M4322" s="9" t="s">
        <v>13932</v>
      </c>
      <c r="N4322" s="13" t="s">
        <v>12</v>
      </c>
      <c r="O4322" s="13" t="s">
        <v>14</v>
      </c>
      <c r="P4322" s="13" t="s">
        <v>47</v>
      </c>
      <c r="Q4322" s="13" t="s">
        <v>20</v>
      </c>
      <c r="R4322" s="13" t="s">
        <v>65</v>
      </c>
      <c r="S4322" s="10">
        <f>ROUNDUP(SUM(VLOOKUP(F4322,'Pontuação'!A$2:B$11,2,FALSE),VLOOKUP(E4322,'Pontuação'!C$2:D$11,2,FALSE),VLOOKUP(H4322,'Pontuação'!I$2:J$11,2,FALSE),VLOOKUP(J4322,'Pontuação'!G$2:H$11,2,FALSE),VLOOKUP(L4322,'Pontuação'!M$2:N$13,2,FALSE)),0)</f>
        <v>1690</v>
      </c>
      <c r="T4322" s="11">
        <f t="shared" si="1"/>
        <v>169</v>
      </c>
      <c r="U4322" s="11" t="str">
        <f t="array" ref="U4322">IFERROR(INDEX('Pontuação'!G$13:G$101, MATCH(T4322, 'Pontuação'!F$13:F$101, 0)), "Faixa Indefinida")</f>
        <v>B</v>
      </c>
      <c r="V4322" s="11">
        <f t="shared" si="2"/>
        <v>0</v>
      </c>
      <c r="W4322" s="11">
        <f t="shared" si="3"/>
        <v>1</v>
      </c>
      <c r="X4322" s="11">
        <f t="shared" si="4"/>
        <v>0</v>
      </c>
      <c r="Y4322" s="11">
        <f t="shared" si="5"/>
        <v>0</v>
      </c>
      <c r="Z4322" s="12">
        <f>ROUNDUP(SUM(VLOOKUP(F4322,'Pontuação 3.0'!A$2:B$11,2,FALSE),VLOOKUP(E4322,'Pontuação 3.0'!C$2:D$11,2,FALSE),VLOOKUP(H4322,'Pontuação 3.0'!I$2:J$11,2,FALSE),VLOOKUP(J4322,'Pontuação 3.0'!G$2:H$11,2,FALSE),VLOOKUP(G4322,'Pontuação 3.0'!E$2:F$11,2,FALSE),VLOOKUP(K4322,'Pontuação 3.0'!K$2:L$11,2,FALSE),VLOOKUP(L4322,'Pontuação 3.0'!M$2:N$13,2,FALSE)),0)</f>
        <v>2193</v>
      </c>
      <c r="AA4322" s="12">
        <f t="shared" si="6"/>
        <v>219</v>
      </c>
      <c r="AB4322" s="12" t="str">
        <f t="array" ref="AB4322">IFERROR(INDEX('Pontuação 3.0'!G$13:G$191, MATCH(AA4322, 'Pontuação 3.0'!F$13:F$191, 0)), "Faixa Indefinida")</f>
        <v>B</v>
      </c>
      <c r="AC4322" s="12">
        <f t="shared" si="7"/>
        <v>0</v>
      </c>
      <c r="AD4322" s="12">
        <f t="shared" si="8"/>
        <v>1</v>
      </c>
      <c r="AE4322" s="12">
        <f t="shared" si="9"/>
        <v>0</v>
      </c>
      <c r="AF4322" s="12">
        <f t="shared" si="10"/>
        <v>0</v>
      </c>
    </row>
    <row r="4323" ht="15.75" customHeight="1">
      <c r="A4323" s="8">
        <v>45689.0</v>
      </c>
      <c r="B4323" s="9" t="s">
        <v>14196</v>
      </c>
      <c r="C4323" s="9" t="s">
        <v>14197</v>
      </c>
      <c r="D4323" s="15">
        <v>1.4998988293E10</v>
      </c>
      <c r="E4323" s="9" t="s">
        <v>13936</v>
      </c>
      <c r="F4323" s="9" t="s">
        <v>13950</v>
      </c>
      <c r="G4323" s="9" t="s">
        <v>13926</v>
      </c>
      <c r="H4323" s="9" t="s">
        <v>13938</v>
      </c>
      <c r="I4323" s="9" t="s">
        <v>13928</v>
      </c>
      <c r="J4323" s="9" t="s">
        <v>13939</v>
      </c>
      <c r="K4323" s="9" t="s">
        <v>13940</v>
      </c>
      <c r="L4323" s="9" t="s">
        <v>13931</v>
      </c>
      <c r="M4323" s="9" t="s">
        <v>13942</v>
      </c>
      <c r="N4323" s="13" t="s">
        <v>12</v>
      </c>
      <c r="O4323" s="13" t="s">
        <v>14</v>
      </c>
      <c r="P4323" s="13" t="s">
        <v>32</v>
      </c>
      <c r="Q4323" s="13" t="s">
        <v>20</v>
      </c>
      <c r="R4323" s="13" t="s">
        <v>15</v>
      </c>
      <c r="S4323" s="10">
        <f>ROUNDUP(SUM(VLOOKUP(F4323,'Pontuação'!A$2:B$11,2,FALSE),VLOOKUP(E4323,'Pontuação'!C$2:D$11,2,FALSE),VLOOKUP(H4323,'Pontuação'!I$2:J$11,2,FALSE),VLOOKUP(J4323,'Pontuação'!G$2:H$11,2,FALSE),VLOOKUP(L4323,'Pontuação'!M$2:N$13,2,FALSE)),0)</f>
        <v>1684</v>
      </c>
      <c r="T4323" s="11">
        <f t="shared" si="1"/>
        <v>168</v>
      </c>
      <c r="U4323" s="11" t="str">
        <f t="array" ref="U4323">IFERROR(INDEX('Pontuação'!G$13:G$101, MATCH(T4323, 'Pontuação'!F$13:F$101, 0)), "Faixa Indefinida")</f>
        <v>B</v>
      </c>
      <c r="V4323" s="11">
        <f t="shared" si="2"/>
        <v>0</v>
      </c>
      <c r="W4323" s="11">
        <f t="shared" si="3"/>
        <v>1</v>
      </c>
      <c r="X4323" s="11">
        <f t="shared" si="4"/>
        <v>0</v>
      </c>
      <c r="Y4323" s="11">
        <f t="shared" si="5"/>
        <v>0</v>
      </c>
      <c r="Z4323" s="12">
        <f>ROUNDUP(SUM(VLOOKUP(F4323,'Pontuação 3.0'!A$2:B$11,2,FALSE),VLOOKUP(E4323,'Pontuação 3.0'!C$2:D$11,2,FALSE),VLOOKUP(H4323,'Pontuação 3.0'!I$2:J$11,2,FALSE),VLOOKUP(J4323,'Pontuação 3.0'!G$2:H$11,2,FALSE),VLOOKUP(G4323,'Pontuação 3.0'!E$2:F$11,2,FALSE),VLOOKUP(K4323,'Pontuação 3.0'!K$2:L$11,2,FALSE),VLOOKUP(L4323,'Pontuação 3.0'!M$2:N$13,2,FALSE)),0)</f>
        <v>2210</v>
      </c>
      <c r="AA4323" s="12">
        <f t="shared" si="6"/>
        <v>221</v>
      </c>
      <c r="AB4323" s="12" t="str">
        <f t="array" ref="AB4323">IFERROR(INDEX('Pontuação 3.0'!G$13:G$191, MATCH(AA4323, 'Pontuação 3.0'!F$13:F$191, 0)), "Faixa Indefinida")</f>
        <v>B</v>
      </c>
      <c r="AC4323" s="12">
        <f t="shared" si="7"/>
        <v>0</v>
      </c>
      <c r="AD4323" s="12">
        <f t="shared" si="8"/>
        <v>1</v>
      </c>
      <c r="AE4323" s="12">
        <f t="shared" si="9"/>
        <v>0</v>
      </c>
      <c r="AF4323" s="12">
        <f t="shared" si="10"/>
        <v>0</v>
      </c>
    </row>
    <row r="4324" ht="15.75" customHeight="1">
      <c r="A4324" s="8">
        <v>45689.0</v>
      </c>
      <c r="B4324" s="9" t="s">
        <v>9935</v>
      </c>
      <c r="C4324" s="9" t="s">
        <v>9936</v>
      </c>
      <c r="D4324" s="15">
        <v>2.1995105577E10</v>
      </c>
      <c r="E4324" s="9" t="s">
        <v>13936</v>
      </c>
      <c r="F4324" s="9" t="s">
        <v>13937</v>
      </c>
      <c r="G4324" s="9" t="s">
        <v>13944</v>
      </c>
      <c r="H4324" s="9" t="s">
        <v>13949</v>
      </c>
      <c r="I4324" s="9" t="s">
        <v>13940</v>
      </c>
      <c r="J4324" s="9" t="s">
        <v>13956</v>
      </c>
      <c r="K4324" s="9" t="s">
        <v>13940</v>
      </c>
      <c r="L4324" s="9" t="s">
        <v>13954</v>
      </c>
      <c r="M4324" s="9" t="s">
        <v>13946</v>
      </c>
      <c r="N4324" s="13" t="s">
        <v>12</v>
      </c>
      <c r="O4324" s="13" t="s">
        <v>14</v>
      </c>
      <c r="P4324" s="13" t="s">
        <v>47</v>
      </c>
      <c r="Q4324" s="13" t="s">
        <v>20</v>
      </c>
      <c r="R4324" s="13" t="s">
        <v>65</v>
      </c>
      <c r="S4324" s="10">
        <f>ROUNDUP(SUM(VLOOKUP(F4324,'Pontuação'!A$2:B$11,2,FALSE),VLOOKUP(E4324,'Pontuação'!C$2:D$11,2,FALSE),VLOOKUP(H4324,'Pontuação'!I$2:J$11,2,FALSE),VLOOKUP(J4324,'Pontuação'!G$2:H$11,2,FALSE),VLOOKUP(L4324,'Pontuação'!M$2:N$13,2,FALSE)),0)</f>
        <v>1807</v>
      </c>
      <c r="T4324" s="11">
        <f t="shared" si="1"/>
        <v>181</v>
      </c>
      <c r="U4324" s="11" t="str">
        <f t="array" ref="U4324">IFERROR(INDEX('Pontuação'!G$13:G$101, MATCH(T4324, 'Pontuação'!F$13:F$101, 0)), "Faixa Indefinida")</f>
        <v>B</v>
      </c>
      <c r="V4324" s="11">
        <f t="shared" si="2"/>
        <v>0</v>
      </c>
      <c r="W4324" s="11">
        <f t="shared" si="3"/>
        <v>1</v>
      </c>
      <c r="X4324" s="11">
        <f t="shared" si="4"/>
        <v>0</v>
      </c>
      <c r="Y4324" s="11">
        <f t="shared" si="5"/>
        <v>0</v>
      </c>
      <c r="Z4324" s="12">
        <f>ROUNDUP(SUM(VLOOKUP(F4324,'Pontuação 3.0'!A$2:B$11,2,FALSE),VLOOKUP(E4324,'Pontuação 3.0'!C$2:D$11,2,FALSE),VLOOKUP(H4324,'Pontuação 3.0'!I$2:J$11,2,FALSE),VLOOKUP(J4324,'Pontuação 3.0'!G$2:H$11,2,FALSE),VLOOKUP(G4324,'Pontuação 3.0'!E$2:F$11,2,FALSE),VLOOKUP(K4324,'Pontuação 3.0'!K$2:L$11,2,FALSE),VLOOKUP(L4324,'Pontuação 3.0'!M$2:N$13,2,FALSE)),0)</f>
        <v>2092</v>
      </c>
      <c r="AA4324" s="12">
        <f t="shared" si="6"/>
        <v>209</v>
      </c>
      <c r="AB4324" s="12" t="str">
        <f t="array" ref="AB4324">IFERROR(INDEX('Pontuação 3.0'!G$13:G$191, MATCH(AA4324, 'Pontuação 3.0'!F$13:F$191, 0)), "Faixa Indefinida")</f>
        <v>C</v>
      </c>
      <c r="AC4324" s="12">
        <f t="shared" si="7"/>
        <v>0</v>
      </c>
      <c r="AD4324" s="12">
        <f t="shared" si="8"/>
        <v>0</v>
      </c>
      <c r="AE4324" s="12">
        <f t="shared" si="9"/>
        <v>1</v>
      </c>
      <c r="AF4324" s="12">
        <f t="shared" si="10"/>
        <v>0</v>
      </c>
    </row>
    <row r="4325" ht="15.75" customHeight="1">
      <c r="A4325" s="8">
        <v>45689.0</v>
      </c>
      <c r="B4325" s="9" t="s">
        <v>9939</v>
      </c>
      <c r="C4325" s="9" t="s">
        <v>9940</v>
      </c>
      <c r="D4325" s="9" t="s">
        <v>9941</v>
      </c>
      <c r="E4325" s="9" t="s">
        <v>13936</v>
      </c>
      <c r="F4325" s="9" t="s">
        <v>13937</v>
      </c>
      <c r="G4325" s="9" t="s">
        <v>13926</v>
      </c>
      <c r="H4325" s="9" t="s">
        <v>13951</v>
      </c>
      <c r="I4325" s="9" t="s">
        <v>13940</v>
      </c>
      <c r="J4325" s="9" t="s">
        <v>13929</v>
      </c>
      <c r="K4325" s="9" t="s">
        <v>13940</v>
      </c>
      <c r="L4325" s="9" t="s">
        <v>13931</v>
      </c>
      <c r="M4325" s="9" t="s">
        <v>13952</v>
      </c>
      <c r="N4325" s="13" t="s">
        <v>12</v>
      </c>
      <c r="O4325" s="13" t="s">
        <v>14</v>
      </c>
      <c r="P4325" s="13" t="s">
        <v>260</v>
      </c>
      <c r="Q4325" s="13" t="s">
        <v>59</v>
      </c>
      <c r="R4325" s="13" t="s">
        <v>65</v>
      </c>
      <c r="S4325" s="10">
        <f>ROUNDUP(SUM(VLOOKUP(F4325,'Pontuação'!A$2:B$11,2,FALSE),VLOOKUP(E4325,'Pontuação'!C$2:D$11,2,FALSE),VLOOKUP(H4325,'Pontuação'!I$2:J$11,2,FALSE),VLOOKUP(J4325,'Pontuação'!G$2:H$11,2,FALSE),VLOOKUP(L4325,'Pontuação'!M$2:N$13,2,FALSE)),0)</f>
        <v>1524</v>
      </c>
      <c r="T4325" s="11">
        <f t="shared" si="1"/>
        <v>152</v>
      </c>
      <c r="U4325" s="11" t="str">
        <f t="array" ref="U4325">IFERROR(INDEX('Pontuação'!G$13:G$101, MATCH(T4325, 'Pontuação'!F$13:F$101, 0)), "Faixa Indefinida")</f>
        <v>C</v>
      </c>
      <c r="V4325" s="11">
        <f t="shared" si="2"/>
        <v>0</v>
      </c>
      <c r="W4325" s="11">
        <f t="shared" si="3"/>
        <v>0</v>
      </c>
      <c r="X4325" s="11">
        <f t="shared" si="4"/>
        <v>1</v>
      </c>
      <c r="Y4325" s="11">
        <f t="shared" si="5"/>
        <v>0</v>
      </c>
      <c r="Z4325" s="12">
        <f>ROUNDUP(SUM(VLOOKUP(F4325,'Pontuação 3.0'!A$2:B$11,2,FALSE),VLOOKUP(E4325,'Pontuação 3.0'!C$2:D$11,2,FALSE),VLOOKUP(H4325,'Pontuação 3.0'!I$2:J$11,2,FALSE),VLOOKUP(J4325,'Pontuação 3.0'!G$2:H$11,2,FALSE),VLOOKUP(G4325,'Pontuação 3.0'!E$2:F$11,2,FALSE),VLOOKUP(K4325,'Pontuação 3.0'!K$2:L$11,2,FALSE),VLOOKUP(L4325,'Pontuação 3.0'!M$2:N$13,2,FALSE)),0)</f>
        <v>1900</v>
      </c>
      <c r="AA4325" s="12">
        <f t="shared" si="6"/>
        <v>190</v>
      </c>
      <c r="AB4325" s="12" t="str">
        <f t="array" ref="AB4325">IFERROR(INDEX('Pontuação 3.0'!G$13:G$191, MATCH(AA4325, 'Pontuação 3.0'!F$13:F$191, 0)), "Faixa Indefinida")</f>
        <v>D</v>
      </c>
      <c r="AC4325" s="12">
        <f t="shared" si="7"/>
        <v>0</v>
      </c>
      <c r="AD4325" s="12">
        <f t="shared" si="8"/>
        <v>0</v>
      </c>
      <c r="AE4325" s="12">
        <f t="shared" si="9"/>
        <v>0</v>
      </c>
      <c r="AF4325" s="12">
        <f t="shared" si="10"/>
        <v>1</v>
      </c>
    </row>
    <row r="4326" ht="15.75" customHeight="1">
      <c r="A4326" s="8">
        <v>45689.0</v>
      </c>
      <c r="B4326" s="9" t="s">
        <v>9942</v>
      </c>
      <c r="C4326" s="9" t="s">
        <v>9943</v>
      </c>
      <c r="D4326" s="15">
        <v>6.9992758558E10</v>
      </c>
      <c r="E4326" s="9" t="s">
        <v>13936</v>
      </c>
      <c r="F4326" s="9" t="s">
        <v>13950</v>
      </c>
      <c r="G4326" s="9" t="s">
        <v>13926</v>
      </c>
      <c r="H4326" s="9" t="s">
        <v>13951</v>
      </c>
      <c r="I4326" s="9" t="s">
        <v>13940</v>
      </c>
      <c r="J4326" s="9" t="s">
        <v>13929</v>
      </c>
      <c r="K4326" s="9" t="s">
        <v>13940</v>
      </c>
      <c r="L4326" s="9" t="s">
        <v>13941</v>
      </c>
      <c r="M4326" s="9" t="s">
        <v>13942</v>
      </c>
      <c r="N4326" s="13" t="s">
        <v>12</v>
      </c>
      <c r="O4326" s="13" t="s">
        <v>14</v>
      </c>
      <c r="P4326" s="13" t="s">
        <v>32</v>
      </c>
      <c r="Q4326" s="13" t="s">
        <v>33</v>
      </c>
      <c r="R4326" s="13" t="s">
        <v>15</v>
      </c>
      <c r="S4326" s="10">
        <f>ROUNDUP(SUM(VLOOKUP(F4326,'Pontuação'!A$2:B$11,2,FALSE),VLOOKUP(E4326,'Pontuação'!C$2:D$11,2,FALSE),VLOOKUP(H4326,'Pontuação'!I$2:J$11,2,FALSE),VLOOKUP(J4326,'Pontuação'!G$2:H$11,2,FALSE),VLOOKUP(L4326,'Pontuação'!M$2:N$13,2,FALSE)),0)</f>
        <v>1597</v>
      </c>
      <c r="T4326" s="11">
        <f t="shared" si="1"/>
        <v>160</v>
      </c>
      <c r="U4326" s="11" t="str">
        <f t="array" ref="U4326">IFERROR(INDEX('Pontuação'!G$13:G$101, MATCH(T4326, 'Pontuação'!F$13:F$101, 0)), "Faixa Indefinida")</f>
        <v>C</v>
      </c>
      <c r="V4326" s="11">
        <f t="shared" si="2"/>
        <v>0</v>
      </c>
      <c r="W4326" s="11">
        <f t="shared" si="3"/>
        <v>0</v>
      </c>
      <c r="X4326" s="11">
        <f t="shared" si="4"/>
        <v>1</v>
      </c>
      <c r="Y4326" s="11">
        <f t="shared" si="5"/>
        <v>0</v>
      </c>
      <c r="Z4326" s="12">
        <f>ROUNDUP(SUM(VLOOKUP(F4326,'Pontuação 3.0'!A$2:B$11,2,FALSE),VLOOKUP(E4326,'Pontuação 3.0'!C$2:D$11,2,FALSE),VLOOKUP(H4326,'Pontuação 3.0'!I$2:J$11,2,FALSE),VLOOKUP(J4326,'Pontuação 3.0'!G$2:H$11,2,FALSE),VLOOKUP(G4326,'Pontuação 3.0'!E$2:F$11,2,FALSE),VLOOKUP(K4326,'Pontuação 3.0'!K$2:L$11,2,FALSE),VLOOKUP(L4326,'Pontuação 3.0'!M$2:N$13,2,FALSE)),0)</f>
        <v>2100</v>
      </c>
      <c r="AA4326" s="12">
        <f t="shared" si="6"/>
        <v>210</v>
      </c>
      <c r="AB4326" s="12" t="str">
        <f t="array" ref="AB4326">IFERROR(INDEX('Pontuação 3.0'!G$13:G$191, MATCH(AA4326, 'Pontuação 3.0'!F$13:F$191, 0)), "Faixa Indefinida")</f>
        <v>C</v>
      </c>
      <c r="AC4326" s="12">
        <f t="shared" si="7"/>
        <v>0</v>
      </c>
      <c r="AD4326" s="12">
        <f t="shared" si="8"/>
        <v>0</v>
      </c>
      <c r="AE4326" s="12">
        <f t="shared" si="9"/>
        <v>1</v>
      </c>
      <c r="AF4326" s="12">
        <f t="shared" si="10"/>
        <v>0</v>
      </c>
    </row>
    <row r="4327" ht="15.75" customHeight="1">
      <c r="A4327" s="8">
        <v>45689.0</v>
      </c>
      <c r="B4327" s="9" t="s">
        <v>9944</v>
      </c>
      <c r="C4327" s="9" t="s">
        <v>9945</v>
      </c>
      <c r="D4327" s="15">
        <v>1.8996708406E10</v>
      </c>
      <c r="E4327" s="9" t="s">
        <v>13936</v>
      </c>
      <c r="F4327" s="9" t="s">
        <v>13950</v>
      </c>
      <c r="G4327" s="9" t="s">
        <v>13926</v>
      </c>
      <c r="H4327" s="9" t="s">
        <v>13949</v>
      </c>
      <c r="I4327" s="9" t="s">
        <v>13940</v>
      </c>
      <c r="J4327" s="9" t="s">
        <v>13929</v>
      </c>
      <c r="K4327" s="9" t="s">
        <v>13940</v>
      </c>
      <c r="L4327" s="9" t="s">
        <v>13945</v>
      </c>
      <c r="M4327" s="9" t="s">
        <v>13952</v>
      </c>
      <c r="N4327" s="13" t="s">
        <v>12</v>
      </c>
      <c r="O4327" s="13" t="s">
        <v>14</v>
      </c>
      <c r="P4327" s="13" t="s">
        <v>32</v>
      </c>
      <c r="Q4327" s="13" t="s">
        <v>33</v>
      </c>
      <c r="R4327" s="13" t="s">
        <v>15</v>
      </c>
      <c r="S4327" s="10">
        <f>ROUNDUP(SUM(VLOOKUP(F4327,'Pontuação'!A$2:B$11,2,FALSE),VLOOKUP(E4327,'Pontuação'!C$2:D$11,2,FALSE),VLOOKUP(H4327,'Pontuação'!I$2:J$11,2,FALSE),VLOOKUP(J4327,'Pontuação'!G$2:H$11,2,FALSE),VLOOKUP(L4327,'Pontuação'!M$2:N$13,2,FALSE)),0)</f>
        <v>1727</v>
      </c>
      <c r="T4327" s="11">
        <f t="shared" si="1"/>
        <v>173</v>
      </c>
      <c r="U4327" s="11" t="str">
        <f t="array" ref="U4327">IFERROR(INDEX('Pontuação'!G$13:G$101, MATCH(T4327, 'Pontuação'!F$13:F$101, 0)), "Faixa Indefinida")</f>
        <v>B</v>
      </c>
      <c r="V4327" s="11">
        <f t="shared" si="2"/>
        <v>0</v>
      </c>
      <c r="W4327" s="11">
        <f t="shared" si="3"/>
        <v>1</v>
      </c>
      <c r="X4327" s="11">
        <f t="shared" si="4"/>
        <v>0</v>
      </c>
      <c r="Y4327" s="11">
        <f t="shared" si="5"/>
        <v>0</v>
      </c>
      <c r="Z4327" s="12">
        <f>ROUNDUP(SUM(VLOOKUP(F4327,'Pontuação 3.0'!A$2:B$11,2,FALSE),VLOOKUP(E4327,'Pontuação 3.0'!C$2:D$11,2,FALSE),VLOOKUP(H4327,'Pontuação 3.0'!I$2:J$11,2,FALSE),VLOOKUP(J4327,'Pontuação 3.0'!G$2:H$11,2,FALSE),VLOOKUP(G4327,'Pontuação 3.0'!E$2:F$11,2,FALSE),VLOOKUP(K4327,'Pontuação 3.0'!K$2:L$11,2,FALSE),VLOOKUP(L4327,'Pontuação 3.0'!M$2:N$13,2,FALSE)),0)</f>
        <v>2295</v>
      </c>
      <c r="AA4327" s="12">
        <f t="shared" si="6"/>
        <v>230</v>
      </c>
      <c r="AB4327" s="12" t="str">
        <f t="array" ref="AB4327">IFERROR(INDEX('Pontuação 3.0'!G$13:G$191, MATCH(AA4327, 'Pontuação 3.0'!F$13:F$191, 0)), "Faixa Indefinida")</f>
        <v>B</v>
      </c>
      <c r="AC4327" s="12">
        <f t="shared" si="7"/>
        <v>0</v>
      </c>
      <c r="AD4327" s="12">
        <f t="shared" si="8"/>
        <v>1</v>
      </c>
      <c r="AE4327" s="12">
        <f t="shared" si="9"/>
        <v>0</v>
      </c>
      <c r="AF4327" s="12">
        <f t="shared" si="10"/>
        <v>0</v>
      </c>
    </row>
    <row r="4328" ht="15.75" customHeight="1">
      <c r="A4328" s="8">
        <v>45689.0</v>
      </c>
      <c r="B4328" s="9" t="s">
        <v>9946</v>
      </c>
      <c r="C4328" s="9" t="s">
        <v>9947</v>
      </c>
      <c r="D4328" s="15">
        <v>6.1982363779E10</v>
      </c>
      <c r="E4328" s="9" t="s">
        <v>13936</v>
      </c>
      <c r="F4328" s="9" t="s">
        <v>13950</v>
      </c>
      <c r="G4328" s="9" t="s">
        <v>13944</v>
      </c>
      <c r="H4328" s="9" t="s">
        <v>13949</v>
      </c>
      <c r="I4328" s="9" t="s">
        <v>13940</v>
      </c>
      <c r="J4328" s="9" t="s">
        <v>13939</v>
      </c>
      <c r="K4328" s="9" t="s">
        <v>13930</v>
      </c>
      <c r="L4328" s="9" t="s">
        <v>13931</v>
      </c>
      <c r="M4328" s="9" t="s">
        <v>13952</v>
      </c>
      <c r="N4328" s="13" t="s">
        <v>12</v>
      </c>
      <c r="O4328" s="13" t="s">
        <v>14</v>
      </c>
      <c r="P4328" s="13" t="s">
        <v>111</v>
      </c>
      <c r="Q4328" s="13" t="s">
        <v>20</v>
      </c>
      <c r="R4328" s="13" t="s">
        <v>15</v>
      </c>
      <c r="S4328" s="10">
        <f>ROUNDUP(SUM(VLOOKUP(F4328,'Pontuação'!A$2:B$11,2,FALSE),VLOOKUP(E4328,'Pontuação'!C$2:D$11,2,FALSE),VLOOKUP(H4328,'Pontuação'!I$2:J$11,2,FALSE),VLOOKUP(J4328,'Pontuação'!G$2:H$11,2,FALSE),VLOOKUP(L4328,'Pontuação'!M$2:N$13,2,FALSE)),0)</f>
        <v>1700</v>
      </c>
      <c r="T4328" s="11">
        <f t="shared" si="1"/>
        <v>170</v>
      </c>
      <c r="U4328" s="11" t="str">
        <f t="array" ref="U4328">IFERROR(INDEX('Pontuação'!G$13:G$101, MATCH(T4328, 'Pontuação'!F$13:F$101, 0)), "Faixa Indefinida")</f>
        <v>B</v>
      </c>
      <c r="V4328" s="11">
        <f t="shared" si="2"/>
        <v>0</v>
      </c>
      <c r="W4328" s="11">
        <f t="shared" si="3"/>
        <v>1</v>
      </c>
      <c r="X4328" s="11">
        <f t="shared" si="4"/>
        <v>0</v>
      </c>
      <c r="Y4328" s="11">
        <f t="shared" si="5"/>
        <v>0</v>
      </c>
      <c r="Z4328" s="12">
        <f>ROUNDUP(SUM(VLOOKUP(F4328,'Pontuação 3.0'!A$2:B$11,2,FALSE),VLOOKUP(E4328,'Pontuação 3.0'!C$2:D$11,2,FALSE),VLOOKUP(H4328,'Pontuação 3.0'!I$2:J$11,2,FALSE),VLOOKUP(J4328,'Pontuação 3.0'!G$2:H$11,2,FALSE),VLOOKUP(G4328,'Pontuação 3.0'!E$2:F$11,2,FALSE),VLOOKUP(K4328,'Pontuação 3.0'!K$2:L$11,2,FALSE),VLOOKUP(L4328,'Pontuação 3.0'!M$2:N$13,2,FALSE)),0)</f>
        <v>2482</v>
      </c>
      <c r="AA4328" s="12">
        <f t="shared" si="6"/>
        <v>248</v>
      </c>
      <c r="AB4328" s="12" t="str">
        <f t="array" ref="AB4328">IFERROR(INDEX('Pontuação 3.0'!G$13:G$191, MATCH(AA4328, 'Pontuação 3.0'!F$13:F$191, 0)), "Faixa Indefinida")</f>
        <v>A</v>
      </c>
      <c r="AC4328" s="12">
        <f t="shared" si="7"/>
        <v>1</v>
      </c>
      <c r="AD4328" s="12">
        <f t="shared" si="8"/>
        <v>0</v>
      </c>
      <c r="AE4328" s="12">
        <f t="shared" si="9"/>
        <v>0</v>
      </c>
      <c r="AF4328" s="12">
        <f t="shared" si="10"/>
        <v>0</v>
      </c>
    </row>
    <row r="4329" ht="15.75" customHeight="1">
      <c r="A4329" s="8">
        <v>45689.0</v>
      </c>
      <c r="B4329" s="9" t="s">
        <v>9950</v>
      </c>
      <c r="C4329" s="9" t="s">
        <v>9951</v>
      </c>
      <c r="D4329" s="15">
        <v>5.1984782805E10</v>
      </c>
      <c r="E4329" s="9" t="s">
        <v>13936</v>
      </c>
      <c r="F4329" s="9" t="s">
        <v>13950</v>
      </c>
      <c r="G4329" s="9" t="s">
        <v>13926</v>
      </c>
      <c r="H4329" s="9" t="s">
        <v>13938</v>
      </c>
      <c r="I4329" s="9" t="s">
        <v>13940</v>
      </c>
      <c r="J4329" s="9" t="s">
        <v>13929</v>
      </c>
      <c r="K4329" s="9" t="s">
        <v>13940</v>
      </c>
      <c r="L4329" s="9" t="s">
        <v>13954</v>
      </c>
      <c r="M4329" s="9" t="s">
        <v>13952</v>
      </c>
      <c r="N4329" s="13" t="s">
        <v>12</v>
      </c>
      <c r="O4329" s="13" t="s">
        <v>14</v>
      </c>
      <c r="P4329" s="13" t="s">
        <v>32</v>
      </c>
      <c r="Q4329" s="13" t="s">
        <v>20</v>
      </c>
      <c r="R4329" s="13" t="s">
        <v>15</v>
      </c>
      <c r="S4329" s="10">
        <f>ROUNDUP(SUM(VLOOKUP(F4329,'Pontuação'!A$2:B$11,2,FALSE),VLOOKUP(E4329,'Pontuação'!C$2:D$11,2,FALSE),VLOOKUP(H4329,'Pontuação'!I$2:J$11,2,FALSE),VLOOKUP(J4329,'Pontuação'!G$2:H$11,2,FALSE),VLOOKUP(L4329,'Pontuação'!M$2:N$13,2,FALSE)),0)</f>
        <v>1542</v>
      </c>
      <c r="T4329" s="11">
        <f t="shared" si="1"/>
        <v>154</v>
      </c>
      <c r="U4329" s="11" t="str">
        <f t="array" ref="U4329">IFERROR(INDEX('Pontuação'!G$13:G$101, MATCH(T4329, 'Pontuação'!F$13:F$101, 0)), "Faixa Indefinida")</f>
        <v>C</v>
      </c>
      <c r="V4329" s="11">
        <f t="shared" si="2"/>
        <v>0</v>
      </c>
      <c r="W4329" s="11">
        <f t="shared" si="3"/>
        <v>0</v>
      </c>
      <c r="X4329" s="11">
        <f t="shared" si="4"/>
        <v>1</v>
      </c>
      <c r="Y4329" s="11">
        <f t="shared" si="5"/>
        <v>0</v>
      </c>
      <c r="Z4329" s="12">
        <f>ROUNDUP(SUM(VLOOKUP(F4329,'Pontuação 3.0'!A$2:B$11,2,FALSE),VLOOKUP(E4329,'Pontuação 3.0'!C$2:D$11,2,FALSE),VLOOKUP(H4329,'Pontuação 3.0'!I$2:J$11,2,FALSE),VLOOKUP(J4329,'Pontuação 3.0'!G$2:H$11,2,FALSE),VLOOKUP(G4329,'Pontuação 3.0'!E$2:F$11,2,FALSE),VLOOKUP(K4329,'Pontuação 3.0'!K$2:L$11,2,FALSE),VLOOKUP(L4329,'Pontuação 3.0'!M$2:N$13,2,FALSE)),0)</f>
        <v>2028</v>
      </c>
      <c r="AA4329" s="12">
        <f t="shared" si="6"/>
        <v>203</v>
      </c>
      <c r="AB4329" s="12" t="str">
        <f t="array" ref="AB4329">IFERROR(INDEX('Pontuação 3.0'!G$13:G$191, MATCH(AA4329, 'Pontuação 3.0'!F$13:F$191, 0)), "Faixa Indefinida")</f>
        <v>C</v>
      </c>
      <c r="AC4329" s="12">
        <f t="shared" si="7"/>
        <v>0</v>
      </c>
      <c r="AD4329" s="12">
        <f t="shared" si="8"/>
        <v>0</v>
      </c>
      <c r="AE4329" s="12">
        <f t="shared" si="9"/>
        <v>1</v>
      </c>
      <c r="AF4329" s="12">
        <f t="shared" si="10"/>
        <v>0</v>
      </c>
    </row>
    <row r="4330" ht="15.75" customHeight="1">
      <c r="A4330" s="8">
        <v>45689.0</v>
      </c>
      <c r="B4330" s="9" t="s">
        <v>9948</v>
      </c>
      <c r="C4330" s="9" t="s">
        <v>9949</v>
      </c>
      <c r="D4330" s="15">
        <v>6.998117038E10</v>
      </c>
      <c r="E4330" s="9" t="s">
        <v>13936</v>
      </c>
      <c r="F4330" s="9" t="s">
        <v>13948</v>
      </c>
      <c r="G4330" s="9" t="s">
        <v>13957</v>
      </c>
      <c r="H4330" s="9" t="s">
        <v>13927</v>
      </c>
      <c r="I4330" s="9" t="s">
        <v>13940</v>
      </c>
      <c r="J4330" s="9" t="s">
        <v>13929</v>
      </c>
      <c r="K4330" s="9" t="s">
        <v>13940</v>
      </c>
      <c r="L4330" s="9" t="s">
        <v>13931</v>
      </c>
      <c r="M4330" s="9" t="s">
        <v>13932</v>
      </c>
      <c r="N4330" s="13" t="s">
        <v>12</v>
      </c>
      <c r="O4330" s="13" t="s">
        <v>14</v>
      </c>
      <c r="P4330" s="13" t="s">
        <v>13</v>
      </c>
      <c r="Q4330" s="13" t="s">
        <v>84</v>
      </c>
      <c r="R4330" s="13" t="s">
        <v>65</v>
      </c>
      <c r="S4330" s="10">
        <f>ROUNDUP(SUM(VLOOKUP(F4330,'Pontuação'!A$2:B$11,2,FALSE),VLOOKUP(E4330,'Pontuação'!C$2:D$11,2,FALSE),VLOOKUP(H4330,'Pontuação'!I$2:J$11,2,FALSE),VLOOKUP(J4330,'Pontuação'!G$2:H$11,2,FALSE),VLOOKUP(L4330,'Pontuação'!M$2:N$13,2,FALSE)),0)</f>
        <v>1427</v>
      </c>
      <c r="T4330" s="11">
        <f t="shared" si="1"/>
        <v>143</v>
      </c>
      <c r="U4330" s="11" t="str">
        <f t="array" ref="U4330">IFERROR(INDEX('Pontuação'!G$13:G$101, MATCH(T4330, 'Pontuação'!F$13:F$101, 0)), "Faixa Indefinida")</f>
        <v>D</v>
      </c>
      <c r="V4330" s="11">
        <f t="shared" si="2"/>
        <v>0</v>
      </c>
      <c r="W4330" s="11">
        <f t="shared" si="3"/>
        <v>0</v>
      </c>
      <c r="X4330" s="11">
        <f t="shared" si="4"/>
        <v>0</v>
      </c>
      <c r="Y4330" s="11">
        <f t="shared" si="5"/>
        <v>1</v>
      </c>
      <c r="Z4330" s="12">
        <f>ROUNDUP(SUM(VLOOKUP(F4330,'Pontuação 3.0'!A$2:B$11,2,FALSE),VLOOKUP(E4330,'Pontuação 3.0'!C$2:D$11,2,FALSE),VLOOKUP(H4330,'Pontuação 3.0'!I$2:J$11,2,FALSE),VLOOKUP(J4330,'Pontuação 3.0'!G$2:H$11,2,FALSE),VLOOKUP(G4330,'Pontuação 3.0'!E$2:F$11,2,FALSE),VLOOKUP(K4330,'Pontuação 3.0'!K$2:L$11,2,FALSE),VLOOKUP(L4330,'Pontuação 3.0'!M$2:N$13,2,FALSE)),0)</f>
        <v>1691</v>
      </c>
      <c r="AA4330" s="12">
        <f t="shared" si="6"/>
        <v>169</v>
      </c>
      <c r="AB4330" s="12" t="str">
        <f t="array" ref="AB4330">IFERROR(INDEX('Pontuação 3.0'!G$13:G$191, MATCH(AA4330, 'Pontuação 3.0'!F$13:F$191, 0)), "Faixa Indefinida")</f>
        <v>D</v>
      </c>
      <c r="AC4330" s="12">
        <f t="shared" si="7"/>
        <v>0</v>
      </c>
      <c r="AD4330" s="12">
        <f t="shared" si="8"/>
        <v>0</v>
      </c>
      <c r="AE4330" s="12">
        <f t="shared" si="9"/>
        <v>0</v>
      </c>
      <c r="AF4330" s="12">
        <f t="shared" si="10"/>
        <v>1</v>
      </c>
    </row>
    <row r="4331" ht="15.75" customHeight="1">
      <c r="A4331" s="8">
        <v>45689.0</v>
      </c>
      <c r="B4331" s="9" t="s">
        <v>14198</v>
      </c>
      <c r="C4331" s="9" t="s">
        <v>3064</v>
      </c>
      <c r="D4331" s="15">
        <v>3.199117578E10</v>
      </c>
      <c r="E4331" s="9" t="s">
        <v>13936</v>
      </c>
      <c r="F4331" s="9" t="s">
        <v>13948</v>
      </c>
      <c r="G4331" s="9" t="s">
        <v>13926</v>
      </c>
      <c r="H4331" s="9" t="s">
        <v>13951</v>
      </c>
      <c r="I4331" s="9" t="s">
        <v>13928</v>
      </c>
      <c r="J4331" s="9" t="s">
        <v>13929</v>
      </c>
      <c r="K4331" s="9" t="s">
        <v>13930</v>
      </c>
      <c r="L4331" s="9" t="s">
        <v>13931</v>
      </c>
      <c r="M4331" s="9" t="s">
        <v>13946</v>
      </c>
      <c r="N4331" s="13" t="s">
        <v>12</v>
      </c>
      <c r="O4331" s="13" t="s">
        <v>14</v>
      </c>
      <c r="P4331" s="13" t="s">
        <v>32</v>
      </c>
      <c r="Q4331" s="13" t="s">
        <v>20</v>
      </c>
      <c r="R4331" s="13" t="s">
        <v>65</v>
      </c>
      <c r="S4331" s="10">
        <f>ROUNDUP(SUM(VLOOKUP(F4331,'Pontuação'!A$2:B$11,2,FALSE),VLOOKUP(E4331,'Pontuação'!C$2:D$11,2,FALSE),VLOOKUP(H4331,'Pontuação'!I$2:J$11,2,FALSE),VLOOKUP(J4331,'Pontuação'!G$2:H$11,2,FALSE),VLOOKUP(L4331,'Pontuação'!M$2:N$13,2,FALSE)),0)</f>
        <v>1541</v>
      </c>
      <c r="T4331" s="11">
        <f t="shared" si="1"/>
        <v>154</v>
      </c>
      <c r="U4331" s="11" t="str">
        <f t="array" ref="U4331">IFERROR(INDEX('Pontuação'!G$13:G$101, MATCH(T4331, 'Pontuação'!F$13:F$101, 0)), "Faixa Indefinida")</f>
        <v>C</v>
      </c>
      <c r="V4331" s="11">
        <f t="shared" si="2"/>
        <v>0</v>
      </c>
      <c r="W4331" s="11">
        <f t="shared" si="3"/>
        <v>0</v>
      </c>
      <c r="X4331" s="11">
        <f t="shared" si="4"/>
        <v>1</v>
      </c>
      <c r="Y4331" s="11">
        <f t="shared" si="5"/>
        <v>0</v>
      </c>
      <c r="Z4331" s="12">
        <f>ROUNDUP(SUM(VLOOKUP(F4331,'Pontuação 3.0'!A$2:B$11,2,FALSE),VLOOKUP(E4331,'Pontuação 3.0'!C$2:D$11,2,FALSE),VLOOKUP(H4331,'Pontuação 3.0'!I$2:J$11,2,FALSE),VLOOKUP(J4331,'Pontuação 3.0'!G$2:H$11,2,FALSE),VLOOKUP(G4331,'Pontuação 3.0'!E$2:F$11,2,FALSE),VLOOKUP(K4331,'Pontuação 3.0'!K$2:L$11,2,FALSE),VLOOKUP(L4331,'Pontuação 3.0'!M$2:N$13,2,FALSE)),0)</f>
        <v>2250</v>
      </c>
      <c r="AA4331" s="12">
        <f t="shared" si="6"/>
        <v>225</v>
      </c>
      <c r="AB4331" s="12" t="str">
        <f t="array" ref="AB4331">IFERROR(INDEX('Pontuação 3.0'!G$13:G$191, MATCH(AA4331, 'Pontuação 3.0'!F$13:F$191, 0)), "Faixa Indefinida")</f>
        <v>B</v>
      </c>
      <c r="AC4331" s="12">
        <f t="shared" si="7"/>
        <v>0</v>
      </c>
      <c r="AD4331" s="12">
        <f t="shared" si="8"/>
        <v>1</v>
      </c>
      <c r="AE4331" s="12">
        <f t="shared" si="9"/>
        <v>0</v>
      </c>
      <c r="AF4331" s="12">
        <f t="shared" si="10"/>
        <v>0</v>
      </c>
    </row>
    <row r="4332" ht="15.75" customHeight="1">
      <c r="A4332" s="8">
        <v>45689.0</v>
      </c>
      <c r="B4332" s="9" t="s">
        <v>2043</v>
      </c>
      <c r="C4332" s="9" t="s">
        <v>9954</v>
      </c>
      <c r="D4332" s="15">
        <v>1.1983097817E10</v>
      </c>
      <c r="E4332" s="9" t="s">
        <v>13936</v>
      </c>
      <c r="F4332" s="9" t="s">
        <v>13950</v>
      </c>
      <c r="G4332" s="9" t="s">
        <v>13926</v>
      </c>
      <c r="H4332" s="9" t="s">
        <v>13951</v>
      </c>
      <c r="I4332" s="9" t="s">
        <v>13940</v>
      </c>
      <c r="J4332" s="9" t="s">
        <v>13939</v>
      </c>
      <c r="K4332" s="9" t="s">
        <v>13940</v>
      </c>
      <c r="L4332" s="9" t="s">
        <v>13931</v>
      </c>
      <c r="M4332" s="9" t="s">
        <v>13952</v>
      </c>
      <c r="N4332" s="13" t="s">
        <v>12</v>
      </c>
      <c r="O4332" s="13" t="s">
        <v>14</v>
      </c>
      <c r="P4332" s="13" t="s">
        <v>19</v>
      </c>
      <c r="Q4332" s="13" t="s">
        <v>20</v>
      </c>
      <c r="R4332" s="13" t="s">
        <v>15</v>
      </c>
      <c r="S4332" s="10">
        <f>ROUNDUP(SUM(VLOOKUP(F4332,'Pontuação'!A$2:B$11,2,FALSE),VLOOKUP(E4332,'Pontuação'!C$2:D$11,2,FALSE),VLOOKUP(H4332,'Pontuação'!I$2:J$11,2,FALSE),VLOOKUP(J4332,'Pontuação'!G$2:H$11,2,FALSE),VLOOKUP(L4332,'Pontuação'!M$2:N$13,2,FALSE)),0)</f>
        <v>1658</v>
      </c>
      <c r="T4332" s="11">
        <f t="shared" si="1"/>
        <v>166</v>
      </c>
      <c r="U4332" s="11" t="str">
        <f t="array" ref="U4332">IFERROR(INDEX('Pontuação'!G$13:G$101, MATCH(T4332, 'Pontuação'!F$13:F$101, 0)), "Faixa Indefinida")</f>
        <v>B</v>
      </c>
      <c r="V4332" s="11">
        <f t="shared" si="2"/>
        <v>0</v>
      </c>
      <c r="W4332" s="11">
        <f t="shared" si="3"/>
        <v>1</v>
      </c>
      <c r="X4332" s="11">
        <f t="shared" si="4"/>
        <v>0</v>
      </c>
      <c r="Y4332" s="11">
        <f t="shared" si="5"/>
        <v>0</v>
      </c>
      <c r="Z4332" s="12">
        <f>ROUNDUP(SUM(VLOOKUP(F4332,'Pontuação 3.0'!A$2:B$11,2,FALSE),VLOOKUP(E4332,'Pontuação 3.0'!C$2:D$11,2,FALSE),VLOOKUP(H4332,'Pontuação 3.0'!I$2:J$11,2,FALSE),VLOOKUP(J4332,'Pontuação 3.0'!G$2:H$11,2,FALSE),VLOOKUP(G4332,'Pontuação 3.0'!E$2:F$11,2,FALSE),VLOOKUP(K4332,'Pontuação 3.0'!K$2:L$11,2,FALSE),VLOOKUP(L4332,'Pontuação 3.0'!M$2:N$13,2,FALSE)),0)</f>
        <v>2274</v>
      </c>
      <c r="AA4332" s="12">
        <f t="shared" si="6"/>
        <v>227</v>
      </c>
      <c r="AB4332" s="12" t="str">
        <f t="array" ref="AB4332">IFERROR(INDEX('Pontuação 3.0'!G$13:G$191, MATCH(AA4332, 'Pontuação 3.0'!F$13:F$191, 0)), "Faixa Indefinida")</f>
        <v>B</v>
      </c>
      <c r="AC4332" s="12">
        <f t="shared" si="7"/>
        <v>0</v>
      </c>
      <c r="AD4332" s="12">
        <f t="shared" si="8"/>
        <v>1</v>
      </c>
      <c r="AE4332" s="12">
        <f t="shared" si="9"/>
        <v>0</v>
      </c>
      <c r="AF4332" s="12">
        <f t="shared" si="10"/>
        <v>0</v>
      </c>
    </row>
    <row r="4333" ht="15.75" customHeight="1">
      <c r="A4333" s="8">
        <v>45689.0</v>
      </c>
      <c r="B4333" s="9" t="s">
        <v>9952</v>
      </c>
      <c r="C4333" s="9" t="s">
        <v>9953</v>
      </c>
      <c r="D4333" s="15">
        <v>1.2981513354E10</v>
      </c>
      <c r="E4333" s="9" t="s">
        <v>13936</v>
      </c>
      <c r="F4333" s="9" t="s">
        <v>13948</v>
      </c>
      <c r="G4333" s="9" t="s">
        <v>13926</v>
      </c>
      <c r="H4333" s="9" t="s">
        <v>13951</v>
      </c>
      <c r="I4333" s="9" t="s">
        <v>13940</v>
      </c>
      <c r="J4333" s="9" t="s">
        <v>13939</v>
      </c>
      <c r="K4333" s="9" t="s">
        <v>13940</v>
      </c>
      <c r="L4333" s="9" t="s">
        <v>13945</v>
      </c>
      <c r="M4333" s="9" t="s">
        <v>13942</v>
      </c>
      <c r="N4333" s="13" t="s">
        <v>12</v>
      </c>
      <c r="O4333" s="13" t="s">
        <v>14</v>
      </c>
      <c r="P4333" s="13" t="s">
        <v>39</v>
      </c>
      <c r="Q4333" s="13" t="s">
        <v>59</v>
      </c>
      <c r="R4333" s="13" t="s">
        <v>65</v>
      </c>
      <c r="S4333" s="10">
        <f>ROUNDUP(SUM(VLOOKUP(F4333,'Pontuação'!A$2:B$11,2,FALSE),VLOOKUP(E4333,'Pontuação'!C$2:D$11,2,FALSE),VLOOKUP(H4333,'Pontuação'!I$2:J$11,2,FALSE),VLOOKUP(J4333,'Pontuação'!G$2:H$11,2,FALSE),VLOOKUP(L4333,'Pontuação'!M$2:N$13,2,FALSE)),0)</f>
        <v>1778</v>
      </c>
      <c r="T4333" s="11">
        <f t="shared" si="1"/>
        <v>178</v>
      </c>
      <c r="U4333" s="11" t="str">
        <f t="array" ref="U4333">IFERROR(INDEX('Pontuação'!G$13:G$101, MATCH(T4333, 'Pontuação'!F$13:F$101, 0)), "Faixa Indefinida")</f>
        <v>B</v>
      </c>
      <c r="V4333" s="11">
        <f t="shared" si="2"/>
        <v>0</v>
      </c>
      <c r="W4333" s="11">
        <f t="shared" si="3"/>
        <v>1</v>
      </c>
      <c r="X4333" s="11">
        <f t="shared" si="4"/>
        <v>0</v>
      </c>
      <c r="Y4333" s="11">
        <f t="shared" si="5"/>
        <v>0</v>
      </c>
      <c r="Z4333" s="12">
        <f>ROUNDUP(SUM(VLOOKUP(F4333,'Pontuação 3.0'!A$2:B$11,2,FALSE),VLOOKUP(E4333,'Pontuação 3.0'!C$2:D$11,2,FALSE),VLOOKUP(H4333,'Pontuação 3.0'!I$2:J$11,2,FALSE),VLOOKUP(J4333,'Pontuação 3.0'!G$2:H$11,2,FALSE),VLOOKUP(G4333,'Pontuação 3.0'!E$2:F$11,2,FALSE),VLOOKUP(K4333,'Pontuação 3.0'!K$2:L$11,2,FALSE),VLOOKUP(L4333,'Pontuação 3.0'!M$2:N$13,2,FALSE)),0)</f>
        <v>2227</v>
      </c>
      <c r="AA4333" s="12">
        <f t="shared" si="6"/>
        <v>223</v>
      </c>
      <c r="AB4333" s="12" t="str">
        <f t="array" ref="AB4333">IFERROR(INDEX('Pontuação 3.0'!G$13:G$191, MATCH(AA4333, 'Pontuação 3.0'!F$13:F$191, 0)), "Faixa Indefinida")</f>
        <v>B</v>
      </c>
      <c r="AC4333" s="12">
        <f t="shared" si="7"/>
        <v>0</v>
      </c>
      <c r="AD4333" s="12">
        <f t="shared" si="8"/>
        <v>1</v>
      </c>
      <c r="AE4333" s="12">
        <f t="shared" si="9"/>
        <v>0</v>
      </c>
      <c r="AF4333" s="12">
        <f t="shared" si="10"/>
        <v>0</v>
      </c>
    </row>
    <row r="4334" ht="15.75" customHeight="1">
      <c r="A4334" s="8">
        <v>45689.0</v>
      </c>
      <c r="B4334" s="9" t="s">
        <v>9955</v>
      </c>
      <c r="C4334" s="9" t="s">
        <v>9956</v>
      </c>
      <c r="D4334" s="15">
        <v>2.1968065342E10</v>
      </c>
      <c r="E4334" s="9" t="s">
        <v>13936</v>
      </c>
      <c r="F4334" s="9" t="s">
        <v>13950</v>
      </c>
      <c r="G4334" s="9" t="s">
        <v>13944</v>
      </c>
      <c r="H4334" s="9" t="s">
        <v>13951</v>
      </c>
      <c r="I4334" s="9" t="s">
        <v>13940</v>
      </c>
      <c r="J4334" s="9" t="s">
        <v>13929</v>
      </c>
      <c r="K4334" s="9" t="s">
        <v>13940</v>
      </c>
      <c r="L4334" s="9" t="s">
        <v>13931</v>
      </c>
      <c r="M4334" s="9" t="s">
        <v>13942</v>
      </c>
      <c r="N4334" s="13" t="s">
        <v>12</v>
      </c>
      <c r="O4334" s="13" t="s">
        <v>14</v>
      </c>
      <c r="P4334" s="13" t="s">
        <v>32</v>
      </c>
      <c r="Q4334" s="13" t="s">
        <v>51</v>
      </c>
      <c r="R4334" s="13" t="s">
        <v>15</v>
      </c>
      <c r="S4334" s="10">
        <f>ROUNDUP(SUM(VLOOKUP(F4334,'Pontuação'!A$2:B$11,2,FALSE),VLOOKUP(E4334,'Pontuação'!C$2:D$11,2,FALSE),VLOOKUP(H4334,'Pontuação'!I$2:J$11,2,FALSE),VLOOKUP(J4334,'Pontuação'!G$2:H$11,2,FALSE),VLOOKUP(L4334,'Pontuação'!M$2:N$13,2,FALSE)),0)</f>
        <v>1553</v>
      </c>
      <c r="T4334" s="11">
        <f t="shared" si="1"/>
        <v>155</v>
      </c>
      <c r="U4334" s="11" t="str">
        <f t="array" ref="U4334">IFERROR(INDEX('Pontuação'!G$13:G$101, MATCH(T4334, 'Pontuação'!F$13:F$101, 0)), "Faixa Indefinida")</f>
        <v>C</v>
      </c>
      <c r="V4334" s="11">
        <f t="shared" si="2"/>
        <v>0</v>
      </c>
      <c r="W4334" s="11">
        <f t="shared" si="3"/>
        <v>0</v>
      </c>
      <c r="X4334" s="11">
        <f t="shared" si="4"/>
        <v>1</v>
      </c>
      <c r="Y4334" s="11">
        <f t="shared" si="5"/>
        <v>0</v>
      </c>
      <c r="Z4334" s="12">
        <f>ROUNDUP(SUM(VLOOKUP(F4334,'Pontuação 3.0'!A$2:B$11,2,FALSE),VLOOKUP(E4334,'Pontuação 3.0'!C$2:D$11,2,FALSE),VLOOKUP(H4334,'Pontuação 3.0'!I$2:J$11,2,FALSE),VLOOKUP(J4334,'Pontuação 3.0'!G$2:H$11,2,FALSE),VLOOKUP(G4334,'Pontuação 3.0'!E$2:F$11,2,FALSE),VLOOKUP(K4334,'Pontuação 3.0'!K$2:L$11,2,FALSE),VLOOKUP(L4334,'Pontuação 3.0'!M$2:N$13,2,FALSE)),0)</f>
        <v>1982</v>
      </c>
      <c r="AA4334" s="12">
        <f t="shared" si="6"/>
        <v>198</v>
      </c>
      <c r="AB4334" s="12" t="str">
        <f t="array" ref="AB4334">IFERROR(INDEX('Pontuação 3.0'!G$13:G$191, MATCH(AA4334, 'Pontuação 3.0'!F$13:F$191, 0)), "Faixa Indefinida")</f>
        <v>C</v>
      </c>
      <c r="AC4334" s="12">
        <f t="shared" si="7"/>
        <v>0</v>
      </c>
      <c r="AD4334" s="12">
        <f t="shared" si="8"/>
        <v>0</v>
      </c>
      <c r="AE4334" s="12">
        <f t="shared" si="9"/>
        <v>1</v>
      </c>
      <c r="AF4334" s="12">
        <f t="shared" si="10"/>
        <v>0</v>
      </c>
    </row>
    <row r="4335" ht="15.75" customHeight="1">
      <c r="A4335" s="8">
        <v>45689.0</v>
      </c>
      <c r="B4335" s="9" t="s">
        <v>9957</v>
      </c>
      <c r="C4335" s="9" t="s">
        <v>9958</v>
      </c>
      <c r="D4335" s="15">
        <v>6.3999643772E10</v>
      </c>
      <c r="E4335" s="9" t="s">
        <v>13924</v>
      </c>
      <c r="F4335" s="9" t="s">
        <v>13948</v>
      </c>
      <c r="G4335" s="9" t="s">
        <v>13957</v>
      </c>
      <c r="H4335" s="9" t="s">
        <v>13927</v>
      </c>
      <c r="I4335" s="9" t="s">
        <v>13940</v>
      </c>
      <c r="J4335" s="9" t="s">
        <v>13929</v>
      </c>
      <c r="K4335" s="9" t="s">
        <v>13940</v>
      </c>
      <c r="L4335" s="9" t="s">
        <v>13945</v>
      </c>
      <c r="M4335" s="9" t="s">
        <v>13932</v>
      </c>
      <c r="N4335" s="13" t="s">
        <v>12</v>
      </c>
      <c r="O4335" s="13" t="s">
        <v>14</v>
      </c>
      <c r="P4335" s="13" t="s">
        <v>13</v>
      </c>
      <c r="Q4335" s="13" t="s">
        <v>20</v>
      </c>
      <c r="R4335" s="13" t="s">
        <v>15</v>
      </c>
      <c r="S4335" s="10">
        <f>ROUNDUP(SUM(VLOOKUP(F4335,'Pontuação'!A$2:B$11,2,FALSE),VLOOKUP(E4335,'Pontuação'!C$2:D$11,2,FALSE),VLOOKUP(H4335,'Pontuação'!I$2:J$11,2,FALSE),VLOOKUP(J4335,'Pontuação'!G$2:H$11,2,FALSE),VLOOKUP(L4335,'Pontuação'!M$2:N$13,2,FALSE)),0)</f>
        <v>1563</v>
      </c>
      <c r="T4335" s="11">
        <f t="shared" si="1"/>
        <v>156</v>
      </c>
      <c r="U4335" s="11" t="str">
        <f t="array" ref="U4335">IFERROR(INDEX('Pontuação'!G$13:G$101, MATCH(T4335, 'Pontuação'!F$13:F$101, 0)), "Faixa Indefinida")</f>
        <v>C</v>
      </c>
      <c r="V4335" s="11">
        <f t="shared" si="2"/>
        <v>0</v>
      </c>
      <c r="W4335" s="11">
        <f t="shared" si="3"/>
        <v>0</v>
      </c>
      <c r="X4335" s="11">
        <f t="shared" si="4"/>
        <v>1</v>
      </c>
      <c r="Y4335" s="11">
        <f t="shared" si="5"/>
        <v>0</v>
      </c>
      <c r="Z4335" s="12">
        <f>ROUNDUP(SUM(VLOOKUP(F4335,'Pontuação 3.0'!A$2:B$11,2,FALSE),VLOOKUP(E4335,'Pontuação 3.0'!C$2:D$11,2,FALSE),VLOOKUP(H4335,'Pontuação 3.0'!I$2:J$11,2,FALSE),VLOOKUP(J4335,'Pontuação 3.0'!G$2:H$11,2,FALSE),VLOOKUP(G4335,'Pontuação 3.0'!E$2:F$11,2,FALSE),VLOOKUP(K4335,'Pontuação 3.0'!K$2:L$11,2,FALSE),VLOOKUP(L4335,'Pontuação 3.0'!M$2:N$13,2,FALSE)),0)</f>
        <v>1747</v>
      </c>
      <c r="AA4335" s="12">
        <f t="shared" si="6"/>
        <v>175</v>
      </c>
      <c r="AB4335" s="12" t="str">
        <f t="array" ref="AB4335">IFERROR(INDEX('Pontuação 3.0'!G$13:G$191, MATCH(AA4335, 'Pontuação 3.0'!F$13:F$191, 0)), "Faixa Indefinida")</f>
        <v>D</v>
      </c>
      <c r="AC4335" s="12">
        <f t="shared" si="7"/>
        <v>0</v>
      </c>
      <c r="AD4335" s="12">
        <f t="shared" si="8"/>
        <v>0</v>
      </c>
      <c r="AE4335" s="12">
        <f t="shared" si="9"/>
        <v>0</v>
      </c>
      <c r="AF4335" s="12">
        <f t="shared" si="10"/>
        <v>1</v>
      </c>
    </row>
    <row r="4336" ht="15.75" customHeight="1">
      <c r="A4336" s="8">
        <v>45689.0</v>
      </c>
      <c r="B4336" s="9" t="s">
        <v>9959</v>
      </c>
      <c r="C4336" s="9" t="s">
        <v>9960</v>
      </c>
      <c r="D4336" s="15">
        <v>2.1976684211E10</v>
      </c>
      <c r="E4336" s="9" t="s">
        <v>13924</v>
      </c>
      <c r="F4336" s="9" t="s">
        <v>13937</v>
      </c>
      <c r="G4336" s="9" t="s">
        <v>13926</v>
      </c>
      <c r="H4336" s="9" t="s">
        <v>13927</v>
      </c>
      <c r="I4336" s="9" t="s">
        <v>13940</v>
      </c>
      <c r="J4336" s="9" t="s">
        <v>13929</v>
      </c>
      <c r="K4336" s="9" t="s">
        <v>13940</v>
      </c>
      <c r="L4336" s="9" t="s">
        <v>13931</v>
      </c>
      <c r="M4336" s="9" t="s">
        <v>13952</v>
      </c>
      <c r="N4336" s="13" t="s">
        <v>12</v>
      </c>
      <c r="O4336" s="13" t="s">
        <v>14</v>
      </c>
      <c r="P4336" s="13" t="s">
        <v>93</v>
      </c>
      <c r="Q4336" s="13" t="s">
        <v>20</v>
      </c>
      <c r="R4336" s="13" t="s">
        <v>15</v>
      </c>
      <c r="S4336" s="10">
        <f>ROUNDUP(SUM(VLOOKUP(F4336,'Pontuação'!A$2:B$11,2,FALSE),VLOOKUP(E4336,'Pontuação'!C$2:D$11,2,FALSE),VLOOKUP(H4336,'Pontuação'!I$2:J$11,2,FALSE),VLOOKUP(J4336,'Pontuação'!G$2:H$11,2,FALSE),VLOOKUP(L4336,'Pontuação'!M$2:N$13,2,FALSE)),0)</f>
        <v>1414</v>
      </c>
      <c r="T4336" s="11">
        <f t="shared" si="1"/>
        <v>141</v>
      </c>
      <c r="U4336" s="11" t="str">
        <f t="array" ref="U4336">IFERROR(INDEX('Pontuação'!G$13:G$101, MATCH(T4336, 'Pontuação'!F$13:F$101, 0)), "Faixa Indefinida")</f>
        <v>D</v>
      </c>
      <c r="V4336" s="11">
        <f t="shared" si="2"/>
        <v>0</v>
      </c>
      <c r="W4336" s="11">
        <f t="shared" si="3"/>
        <v>0</v>
      </c>
      <c r="X4336" s="11">
        <f t="shared" si="4"/>
        <v>0</v>
      </c>
      <c r="Y4336" s="11">
        <f t="shared" si="5"/>
        <v>1</v>
      </c>
      <c r="Z4336" s="12">
        <f>ROUNDUP(SUM(VLOOKUP(F4336,'Pontuação 3.0'!A$2:B$11,2,FALSE),VLOOKUP(E4336,'Pontuação 3.0'!C$2:D$11,2,FALSE),VLOOKUP(H4336,'Pontuação 3.0'!I$2:J$11,2,FALSE),VLOOKUP(J4336,'Pontuação 3.0'!G$2:H$11,2,FALSE),VLOOKUP(G4336,'Pontuação 3.0'!E$2:F$11,2,FALSE),VLOOKUP(K4336,'Pontuação 3.0'!K$2:L$11,2,FALSE),VLOOKUP(L4336,'Pontuação 3.0'!M$2:N$13,2,FALSE)),0)</f>
        <v>1722</v>
      </c>
      <c r="AA4336" s="12">
        <f t="shared" si="6"/>
        <v>172</v>
      </c>
      <c r="AB4336" s="12" t="str">
        <f t="array" ref="AB4336">IFERROR(INDEX('Pontuação 3.0'!G$13:G$191, MATCH(AA4336, 'Pontuação 3.0'!F$13:F$191, 0)), "Faixa Indefinida")</f>
        <v>D</v>
      </c>
      <c r="AC4336" s="12">
        <f t="shared" si="7"/>
        <v>0</v>
      </c>
      <c r="AD4336" s="12">
        <f t="shared" si="8"/>
        <v>0</v>
      </c>
      <c r="AE4336" s="12">
        <f t="shared" si="9"/>
        <v>0</v>
      </c>
      <c r="AF4336" s="12">
        <f t="shared" si="10"/>
        <v>1</v>
      </c>
    </row>
    <row r="4337" ht="15.75" customHeight="1">
      <c r="A4337" s="8">
        <v>45689.0</v>
      </c>
      <c r="B4337" s="9" t="s">
        <v>9700</v>
      </c>
      <c r="C4337" s="9" t="s">
        <v>9961</v>
      </c>
      <c r="D4337" s="15">
        <v>2.1980462337E10</v>
      </c>
      <c r="E4337" s="9" t="s">
        <v>13924</v>
      </c>
      <c r="F4337" s="9" t="s">
        <v>13948</v>
      </c>
      <c r="G4337" s="9" t="s">
        <v>13926</v>
      </c>
      <c r="H4337" s="9" t="s">
        <v>13949</v>
      </c>
      <c r="I4337" s="9" t="s">
        <v>13940</v>
      </c>
      <c r="J4337" s="9" t="s">
        <v>13929</v>
      </c>
      <c r="K4337" s="9" t="s">
        <v>13940</v>
      </c>
      <c r="L4337" s="9" t="s">
        <v>13945</v>
      </c>
      <c r="M4337" s="9" t="s">
        <v>13942</v>
      </c>
      <c r="N4337" s="13" t="s">
        <v>12</v>
      </c>
      <c r="O4337" s="13" t="s">
        <v>14</v>
      </c>
      <c r="P4337" s="13" t="s">
        <v>93</v>
      </c>
      <c r="Q4337" s="13" t="s">
        <v>20</v>
      </c>
      <c r="R4337" s="13" t="s">
        <v>15</v>
      </c>
      <c r="S4337" s="10">
        <f>ROUNDUP(SUM(VLOOKUP(F4337,'Pontuação'!A$2:B$11,2,FALSE),VLOOKUP(E4337,'Pontuação'!C$2:D$11,2,FALSE),VLOOKUP(H4337,'Pontuação'!I$2:J$11,2,FALSE),VLOOKUP(J4337,'Pontuação'!G$2:H$11,2,FALSE),VLOOKUP(L4337,'Pontuação'!M$2:N$13,2,FALSE)),0)</f>
        <v>1719</v>
      </c>
      <c r="T4337" s="11">
        <f t="shared" si="1"/>
        <v>172</v>
      </c>
      <c r="U4337" s="11" t="str">
        <f t="array" ref="U4337">IFERROR(INDEX('Pontuação'!G$13:G$101, MATCH(T4337, 'Pontuação'!F$13:F$101, 0)), "Faixa Indefinida")</f>
        <v>B</v>
      </c>
      <c r="V4337" s="11">
        <f t="shared" si="2"/>
        <v>0</v>
      </c>
      <c r="W4337" s="11">
        <f t="shared" si="3"/>
        <v>1</v>
      </c>
      <c r="X4337" s="11">
        <f t="shared" si="4"/>
        <v>0</v>
      </c>
      <c r="Y4337" s="11">
        <f t="shared" si="5"/>
        <v>0</v>
      </c>
      <c r="Z4337" s="12">
        <f>ROUNDUP(SUM(VLOOKUP(F4337,'Pontuação 3.0'!A$2:B$11,2,FALSE),VLOOKUP(E4337,'Pontuação 3.0'!C$2:D$11,2,FALSE),VLOOKUP(H4337,'Pontuação 3.0'!I$2:J$11,2,FALSE),VLOOKUP(J4337,'Pontuação 3.0'!G$2:H$11,2,FALSE),VLOOKUP(G4337,'Pontuação 3.0'!E$2:F$11,2,FALSE),VLOOKUP(K4337,'Pontuação 3.0'!K$2:L$11,2,FALSE),VLOOKUP(L4337,'Pontuação 3.0'!M$2:N$13,2,FALSE)),0)</f>
        <v>2132</v>
      </c>
      <c r="AA4337" s="12">
        <f t="shared" si="6"/>
        <v>213</v>
      </c>
      <c r="AB4337" s="12" t="str">
        <f t="array" ref="AB4337">IFERROR(INDEX('Pontuação 3.0'!G$13:G$191, MATCH(AA4337, 'Pontuação 3.0'!F$13:F$191, 0)), "Faixa Indefinida")</f>
        <v>C</v>
      </c>
      <c r="AC4337" s="12">
        <f t="shared" si="7"/>
        <v>0</v>
      </c>
      <c r="AD4337" s="12">
        <f t="shared" si="8"/>
        <v>0</v>
      </c>
      <c r="AE4337" s="12">
        <f t="shared" si="9"/>
        <v>1</v>
      </c>
      <c r="AF4337" s="12">
        <f t="shared" si="10"/>
        <v>0</v>
      </c>
    </row>
    <row r="4338" ht="15.75" customHeight="1">
      <c r="A4338" s="8">
        <v>45689.0</v>
      </c>
      <c r="B4338" s="9" t="s">
        <v>9962</v>
      </c>
      <c r="C4338" s="9" t="s">
        <v>9963</v>
      </c>
      <c r="D4338" s="15">
        <v>3.199328645E10</v>
      </c>
      <c r="E4338" s="9" t="s">
        <v>13924</v>
      </c>
      <c r="F4338" s="9" t="s">
        <v>13948</v>
      </c>
      <c r="G4338" s="9" t="s">
        <v>13926</v>
      </c>
      <c r="H4338" s="9" t="s">
        <v>13951</v>
      </c>
      <c r="I4338" s="9" t="s">
        <v>13928</v>
      </c>
      <c r="J4338" s="9" t="s">
        <v>13939</v>
      </c>
      <c r="K4338" s="9" t="s">
        <v>13940</v>
      </c>
      <c r="L4338" s="9" t="s">
        <v>13954</v>
      </c>
      <c r="M4338" s="9" t="s">
        <v>13952</v>
      </c>
      <c r="N4338" s="13" t="s">
        <v>12</v>
      </c>
      <c r="O4338" s="13" t="s">
        <v>14</v>
      </c>
      <c r="P4338" s="13" t="s">
        <v>32</v>
      </c>
      <c r="Q4338" s="13" t="s">
        <v>20</v>
      </c>
      <c r="R4338" s="13" t="s">
        <v>15</v>
      </c>
      <c r="S4338" s="10">
        <f>ROUNDUP(SUM(VLOOKUP(F4338,'Pontuação'!A$2:B$11,2,FALSE),VLOOKUP(E4338,'Pontuação'!C$2:D$11,2,FALSE),VLOOKUP(H4338,'Pontuação'!I$2:J$11,2,FALSE),VLOOKUP(J4338,'Pontuação'!G$2:H$11,2,FALSE),VLOOKUP(L4338,'Pontuação'!M$2:N$13,2,FALSE)),0)</f>
        <v>1613</v>
      </c>
      <c r="T4338" s="11">
        <f t="shared" si="1"/>
        <v>161</v>
      </c>
      <c r="U4338" s="11" t="str">
        <f t="array" ref="U4338">IFERROR(INDEX('Pontuação'!G$13:G$101, MATCH(T4338, 'Pontuação'!F$13:F$101, 0)), "Faixa Indefinida")</f>
        <v>C</v>
      </c>
      <c r="V4338" s="11">
        <f t="shared" si="2"/>
        <v>0</v>
      </c>
      <c r="W4338" s="11">
        <f t="shared" si="3"/>
        <v>0</v>
      </c>
      <c r="X4338" s="11">
        <f t="shared" si="4"/>
        <v>1</v>
      </c>
      <c r="Y4338" s="11">
        <f t="shared" si="5"/>
        <v>0</v>
      </c>
      <c r="Z4338" s="12">
        <f>ROUNDUP(SUM(VLOOKUP(F4338,'Pontuação 3.0'!A$2:B$11,2,FALSE),VLOOKUP(E4338,'Pontuação 3.0'!C$2:D$11,2,FALSE),VLOOKUP(H4338,'Pontuação 3.0'!I$2:J$11,2,FALSE),VLOOKUP(J4338,'Pontuação 3.0'!G$2:H$11,2,FALSE),VLOOKUP(G4338,'Pontuação 3.0'!E$2:F$11,2,FALSE),VLOOKUP(K4338,'Pontuação 3.0'!K$2:L$11,2,FALSE),VLOOKUP(L4338,'Pontuação 3.0'!M$2:N$13,2,FALSE)),0)</f>
        <v>2081</v>
      </c>
      <c r="AA4338" s="12">
        <f t="shared" si="6"/>
        <v>208</v>
      </c>
      <c r="AB4338" s="12" t="str">
        <f t="array" ref="AB4338">IFERROR(INDEX('Pontuação 3.0'!G$13:G$191, MATCH(AA4338, 'Pontuação 3.0'!F$13:F$191, 0)), "Faixa Indefinida")</f>
        <v>C</v>
      </c>
      <c r="AC4338" s="12">
        <f t="shared" si="7"/>
        <v>0</v>
      </c>
      <c r="AD4338" s="12">
        <f t="shared" si="8"/>
        <v>0</v>
      </c>
      <c r="AE4338" s="12">
        <f t="shared" si="9"/>
        <v>1</v>
      </c>
      <c r="AF4338" s="12">
        <f t="shared" si="10"/>
        <v>0</v>
      </c>
    </row>
    <row r="4339" ht="15.75" customHeight="1">
      <c r="A4339" s="8">
        <v>45689.0</v>
      </c>
      <c r="B4339" s="9" t="s">
        <v>9964</v>
      </c>
      <c r="C4339" s="9" t="s">
        <v>9965</v>
      </c>
      <c r="D4339" s="15">
        <v>1.1915484231E10</v>
      </c>
      <c r="E4339" s="9" t="s">
        <v>13936</v>
      </c>
      <c r="F4339" s="9" t="s">
        <v>13948</v>
      </c>
      <c r="G4339" s="9" t="s">
        <v>13944</v>
      </c>
      <c r="H4339" s="9" t="s">
        <v>13927</v>
      </c>
      <c r="I4339" s="9" t="s">
        <v>13940</v>
      </c>
      <c r="J4339" s="9" t="s">
        <v>13929</v>
      </c>
      <c r="K4339" s="9" t="s">
        <v>13940</v>
      </c>
      <c r="L4339" s="9" t="s">
        <v>13959</v>
      </c>
      <c r="M4339" s="9" t="s">
        <v>13932</v>
      </c>
      <c r="N4339" s="13" t="s">
        <v>12</v>
      </c>
      <c r="O4339" s="13" t="s">
        <v>14</v>
      </c>
      <c r="P4339" s="13" t="s">
        <v>32</v>
      </c>
      <c r="Q4339" s="13" t="s">
        <v>20</v>
      </c>
      <c r="R4339" s="13" t="s">
        <v>15</v>
      </c>
      <c r="S4339" s="10">
        <f>ROUNDUP(SUM(VLOOKUP(F4339,'Pontuação'!A$2:B$11,2,FALSE),VLOOKUP(E4339,'Pontuação'!C$2:D$11,2,FALSE),VLOOKUP(H4339,'Pontuação'!I$2:J$11,2,FALSE),VLOOKUP(J4339,'Pontuação'!G$2:H$11,2,FALSE),VLOOKUP(L4339,'Pontuação'!M$2:N$13,2,FALSE)),0)</f>
        <v>1497</v>
      </c>
      <c r="T4339" s="11">
        <f t="shared" si="1"/>
        <v>150</v>
      </c>
      <c r="U4339" s="11" t="str">
        <f t="array" ref="U4339">IFERROR(INDEX('Pontuação'!G$13:G$101, MATCH(T4339, 'Pontuação'!F$13:F$101, 0)), "Faixa Indefinida")</f>
        <v>C</v>
      </c>
      <c r="V4339" s="11">
        <f t="shared" si="2"/>
        <v>0</v>
      </c>
      <c r="W4339" s="11">
        <f t="shared" si="3"/>
        <v>0</v>
      </c>
      <c r="X4339" s="11">
        <f t="shared" si="4"/>
        <v>1</v>
      </c>
      <c r="Y4339" s="11">
        <f t="shared" si="5"/>
        <v>0</v>
      </c>
      <c r="Z4339" s="12">
        <f>ROUNDUP(SUM(VLOOKUP(F4339,'Pontuação 3.0'!A$2:B$11,2,FALSE),VLOOKUP(E4339,'Pontuação 3.0'!C$2:D$11,2,FALSE),VLOOKUP(H4339,'Pontuação 3.0'!I$2:J$11,2,FALSE),VLOOKUP(J4339,'Pontuação 3.0'!G$2:H$11,2,FALSE),VLOOKUP(G4339,'Pontuação 3.0'!E$2:F$11,2,FALSE),VLOOKUP(K4339,'Pontuação 3.0'!K$2:L$11,2,FALSE),VLOOKUP(L4339,'Pontuação 3.0'!M$2:N$13,2,FALSE)),0)</f>
        <v>1895</v>
      </c>
      <c r="AA4339" s="12">
        <f t="shared" si="6"/>
        <v>190</v>
      </c>
      <c r="AB4339" s="12" t="str">
        <f t="array" ref="AB4339">IFERROR(INDEX('Pontuação 3.0'!G$13:G$191, MATCH(AA4339, 'Pontuação 3.0'!F$13:F$191, 0)), "Faixa Indefinida")</f>
        <v>D</v>
      </c>
      <c r="AC4339" s="12">
        <f t="shared" si="7"/>
        <v>0</v>
      </c>
      <c r="AD4339" s="12">
        <f t="shared" si="8"/>
        <v>0</v>
      </c>
      <c r="AE4339" s="12">
        <f t="shared" si="9"/>
        <v>0</v>
      </c>
      <c r="AF4339" s="12">
        <f t="shared" si="10"/>
        <v>1</v>
      </c>
    </row>
    <row r="4340" ht="15.75" customHeight="1">
      <c r="A4340" s="8">
        <v>45689.0</v>
      </c>
      <c r="B4340" s="9" t="s">
        <v>9966</v>
      </c>
      <c r="C4340" s="9" t="s">
        <v>9967</v>
      </c>
      <c r="D4340" s="9" t="s">
        <v>9968</v>
      </c>
      <c r="E4340" s="9" t="s">
        <v>13936</v>
      </c>
      <c r="F4340" s="9" t="s">
        <v>13950</v>
      </c>
      <c r="G4340" s="9" t="s">
        <v>13944</v>
      </c>
      <c r="H4340" s="9" t="s">
        <v>13951</v>
      </c>
      <c r="I4340" s="9" t="s">
        <v>13940</v>
      </c>
      <c r="J4340" s="9" t="s">
        <v>13929</v>
      </c>
      <c r="K4340" s="9" t="s">
        <v>13940</v>
      </c>
      <c r="L4340" s="9" t="s">
        <v>13931</v>
      </c>
      <c r="M4340" s="9" t="s">
        <v>13932</v>
      </c>
      <c r="N4340" s="13" t="s">
        <v>12</v>
      </c>
      <c r="O4340" s="13" t="s">
        <v>14</v>
      </c>
      <c r="P4340" s="13" t="s">
        <v>13</v>
      </c>
      <c r="Q4340" s="13" t="s">
        <v>44</v>
      </c>
      <c r="R4340" s="13" t="s">
        <v>15</v>
      </c>
      <c r="S4340" s="10">
        <f>ROUNDUP(SUM(VLOOKUP(F4340,'Pontuação'!A$2:B$11,2,FALSE),VLOOKUP(E4340,'Pontuação'!C$2:D$11,2,FALSE),VLOOKUP(H4340,'Pontuação'!I$2:J$11,2,FALSE),VLOOKUP(J4340,'Pontuação'!G$2:H$11,2,FALSE),VLOOKUP(L4340,'Pontuação'!M$2:N$13,2,FALSE)),0)</f>
        <v>1553</v>
      </c>
      <c r="T4340" s="11">
        <f t="shared" si="1"/>
        <v>155</v>
      </c>
      <c r="U4340" s="11" t="str">
        <f t="array" ref="U4340">IFERROR(INDEX('Pontuação'!G$13:G$101, MATCH(T4340, 'Pontuação'!F$13:F$101, 0)), "Faixa Indefinida")</f>
        <v>C</v>
      </c>
      <c r="V4340" s="11">
        <f t="shared" si="2"/>
        <v>0</v>
      </c>
      <c r="W4340" s="11">
        <f t="shared" si="3"/>
        <v>0</v>
      </c>
      <c r="X4340" s="11">
        <f t="shared" si="4"/>
        <v>1</v>
      </c>
      <c r="Y4340" s="11">
        <f t="shared" si="5"/>
        <v>0</v>
      </c>
      <c r="Z4340" s="12">
        <f>ROUNDUP(SUM(VLOOKUP(F4340,'Pontuação 3.0'!A$2:B$11,2,FALSE),VLOOKUP(E4340,'Pontuação 3.0'!C$2:D$11,2,FALSE),VLOOKUP(H4340,'Pontuação 3.0'!I$2:J$11,2,FALSE),VLOOKUP(J4340,'Pontuação 3.0'!G$2:H$11,2,FALSE),VLOOKUP(G4340,'Pontuação 3.0'!E$2:F$11,2,FALSE),VLOOKUP(K4340,'Pontuação 3.0'!K$2:L$11,2,FALSE),VLOOKUP(L4340,'Pontuação 3.0'!M$2:N$13,2,FALSE)),0)</f>
        <v>1982</v>
      </c>
      <c r="AA4340" s="12">
        <f t="shared" si="6"/>
        <v>198</v>
      </c>
      <c r="AB4340" s="12" t="str">
        <f t="array" ref="AB4340">IFERROR(INDEX('Pontuação 3.0'!G$13:G$191, MATCH(AA4340, 'Pontuação 3.0'!F$13:F$191, 0)), "Faixa Indefinida")</f>
        <v>C</v>
      </c>
      <c r="AC4340" s="12">
        <f t="shared" si="7"/>
        <v>0</v>
      </c>
      <c r="AD4340" s="12">
        <f t="shared" si="8"/>
        <v>0</v>
      </c>
      <c r="AE4340" s="12">
        <f t="shared" si="9"/>
        <v>1</v>
      </c>
      <c r="AF4340" s="12">
        <f t="shared" si="10"/>
        <v>0</v>
      </c>
    </row>
    <row r="4341" ht="15.75" customHeight="1">
      <c r="A4341" s="8">
        <v>45689.0</v>
      </c>
      <c r="B4341" s="9" t="s">
        <v>9971</v>
      </c>
      <c r="C4341" s="9" t="s">
        <v>9972</v>
      </c>
      <c r="D4341" s="15">
        <v>8.6999937434E10</v>
      </c>
      <c r="E4341" s="9" t="s">
        <v>13936</v>
      </c>
      <c r="F4341" s="9" t="s">
        <v>13950</v>
      </c>
      <c r="G4341" s="9" t="s">
        <v>13926</v>
      </c>
      <c r="H4341" s="9" t="s">
        <v>13949</v>
      </c>
      <c r="I4341" s="9" t="s">
        <v>13940</v>
      </c>
      <c r="J4341" s="9" t="s">
        <v>13929</v>
      </c>
      <c r="K4341" s="9" t="s">
        <v>13940</v>
      </c>
      <c r="L4341" s="9" t="s">
        <v>13941</v>
      </c>
      <c r="M4341" s="9" t="s">
        <v>13932</v>
      </c>
      <c r="N4341" s="13" t="s">
        <v>12</v>
      </c>
      <c r="O4341" s="13" t="s">
        <v>14</v>
      </c>
      <c r="P4341" s="13" t="s">
        <v>13</v>
      </c>
      <c r="Q4341" s="13" t="s">
        <v>84</v>
      </c>
      <c r="R4341" s="13" t="s">
        <v>15</v>
      </c>
      <c r="S4341" s="10">
        <f>ROUNDUP(SUM(VLOOKUP(F4341,'Pontuação'!A$2:B$11,2,FALSE),VLOOKUP(E4341,'Pontuação'!C$2:D$11,2,FALSE),VLOOKUP(H4341,'Pontuação'!I$2:J$11,2,FALSE),VLOOKUP(J4341,'Pontuação'!G$2:H$11,2,FALSE),VLOOKUP(L4341,'Pontuação'!M$2:N$13,2,FALSE)),0)</f>
        <v>1639</v>
      </c>
      <c r="T4341" s="11">
        <f t="shared" si="1"/>
        <v>164</v>
      </c>
      <c r="U4341" s="11" t="str">
        <f t="array" ref="U4341">IFERROR(INDEX('Pontuação'!G$13:G$101, MATCH(T4341, 'Pontuação'!F$13:F$101, 0)), "Faixa Indefinida")</f>
        <v>C</v>
      </c>
      <c r="V4341" s="11">
        <f t="shared" si="2"/>
        <v>0</v>
      </c>
      <c r="W4341" s="11">
        <f t="shared" si="3"/>
        <v>0</v>
      </c>
      <c r="X4341" s="11">
        <f t="shared" si="4"/>
        <v>1</v>
      </c>
      <c r="Y4341" s="11">
        <f t="shared" si="5"/>
        <v>0</v>
      </c>
      <c r="Z4341" s="12">
        <f>ROUNDUP(SUM(VLOOKUP(F4341,'Pontuação 3.0'!A$2:B$11,2,FALSE),VLOOKUP(E4341,'Pontuação 3.0'!C$2:D$11,2,FALSE),VLOOKUP(H4341,'Pontuação 3.0'!I$2:J$11,2,FALSE),VLOOKUP(J4341,'Pontuação 3.0'!G$2:H$11,2,FALSE),VLOOKUP(G4341,'Pontuação 3.0'!E$2:F$11,2,FALSE),VLOOKUP(K4341,'Pontuação 3.0'!K$2:L$11,2,FALSE),VLOOKUP(L4341,'Pontuação 3.0'!M$2:N$13,2,FALSE)),0)</f>
        <v>2187</v>
      </c>
      <c r="AA4341" s="12">
        <f t="shared" si="6"/>
        <v>219</v>
      </c>
      <c r="AB4341" s="12" t="str">
        <f t="array" ref="AB4341">IFERROR(INDEX('Pontuação 3.0'!G$13:G$191, MATCH(AA4341, 'Pontuação 3.0'!F$13:F$191, 0)), "Faixa Indefinida")</f>
        <v>B</v>
      </c>
      <c r="AC4341" s="12">
        <f t="shared" si="7"/>
        <v>0</v>
      </c>
      <c r="AD4341" s="12">
        <f t="shared" si="8"/>
        <v>1</v>
      </c>
      <c r="AE4341" s="12">
        <f t="shared" si="9"/>
        <v>0</v>
      </c>
      <c r="AF4341" s="12">
        <f t="shared" si="10"/>
        <v>0</v>
      </c>
    </row>
    <row r="4342" ht="15.75" customHeight="1">
      <c r="A4342" s="8">
        <v>45689.0</v>
      </c>
      <c r="B4342" s="9" t="s">
        <v>9969</v>
      </c>
      <c r="C4342" s="9" t="s">
        <v>9970</v>
      </c>
      <c r="D4342" s="15">
        <v>1.5997930086E10</v>
      </c>
      <c r="E4342" s="9" t="s">
        <v>13924</v>
      </c>
      <c r="F4342" s="9" t="s">
        <v>13948</v>
      </c>
      <c r="G4342" s="9" t="s">
        <v>13926</v>
      </c>
      <c r="H4342" s="9" t="s">
        <v>13949</v>
      </c>
      <c r="I4342" s="9" t="s">
        <v>13928</v>
      </c>
      <c r="J4342" s="9" t="s">
        <v>13929</v>
      </c>
      <c r="K4342" s="9" t="s">
        <v>13940</v>
      </c>
      <c r="L4342" s="9" t="s">
        <v>13954</v>
      </c>
      <c r="M4342" s="9" t="s">
        <v>13952</v>
      </c>
      <c r="N4342" s="13" t="s">
        <v>12</v>
      </c>
      <c r="O4342" s="13" t="s">
        <v>14</v>
      </c>
      <c r="P4342" s="13" t="s">
        <v>13</v>
      </c>
      <c r="Q4342" s="13" t="s">
        <v>77</v>
      </c>
      <c r="R4342" s="13" t="s">
        <v>65</v>
      </c>
      <c r="S4342" s="10">
        <f>ROUNDUP(SUM(VLOOKUP(F4342,'Pontuação'!A$2:B$11,2,FALSE),VLOOKUP(E4342,'Pontuação'!C$2:D$11,2,FALSE),VLOOKUP(H4342,'Pontuação'!I$2:J$11,2,FALSE),VLOOKUP(J4342,'Pontuação'!G$2:H$11,2,FALSE),VLOOKUP(L4342,'Pontuação'!M$2:N$13,2,FALSE)),0)</f>
        <v>1550</v>
      </c>
      <c r="T4342" s="11">
        <f t="shared" si="1"/>
        <v>155</v>
      </c>
      <c r="U4342" s="11" t="str">
        <f t="array" ref="U4342">IFERROR(INDEX('Pontuação'!G$13:G$101, MATCH(T4342, 'Pontuação'!F$13:F$101, 0)), "Faixa Indefinida")</f>
        <v>C</v>
      </c>
      <c r="V4342" s="11">
        <f t="shared" si="2"/>
        <v>0</v>
      </c>
      <c r="W4342" s="11">
        <f t="shared" si="3"/>
        <v>0</v>
      </c>
      <c r="X4342" s="11">
        <f t="shared" si="4"/>
        <v>1</v>
      </c>
      <c r="Y4342" s="11">
        <f t="shared" si="5"/>
        <v>0</v>
      </c>
      <c r="Z4342" s="12">
        <f>ROUNDUP(SUM(VLOOKUP(F4342,'Pontuação 3.0'!A$2:B$11,2,FALSE),VLOOKUP(E4342,'Pontuação 3.0'!C$2:D$11,2,FALSE),VLOOKUP(H4342,'Pontuação 3.0'!I$2:J$11,2,FALSE),VLOOKUP(J4342,'Pontuação 3.0'!G$2:H$11,2,FALSE),VLOOKUP(G4342,'Pontuação 3.0'!E$2:F$11,2,FALSE),VLOOKUP(K4342,'Pontuação 3.0'!K$2:L$11,2,FALSE),VLOOKUP(L4342,'Pontuação 3.0'!M$2:N$13,2,FALSE)),0)</f>
        <v>2016</v>
      </c>
      <c r="AA4342" s="12">
        <f t="shared" si="6"/>
        <v>202</v>
      </c>
      <c r="AB4342" s="12" t="str">
        <f t="array" ref="AB4342">IFERROR(INDEX('Pontuação 3.0'!G$13:G$191, MATCH(AA4342, 'Pontuação 3.0'!F$13:F$191, 0)), "Faixa Indefinida")</f>
        <v>C</v>
      </c>
      <c r="AC4342" s="12">
        <f t="shared" si="7"/>
        <v>0</v>
      </c>
      <c r="AD4342" s="12">
        <f t="shared" si="8"/>
        <v>0</v>
      </c>
      <c r="AE4342" s="12">
        <f t="shared" si="9"/>
        <v>1</v>
      </c>
      <c r="AF4342" s="12">
        <f t="shared" si="10"/>
        <v>0</v>
      </c>
    </row>
    <row r="4343" ht="15.75" customHeight="1">
      <c r="A4343" s="8">
        <v>45689.0</v>
      </c>
      <c r="B4343" s="9" t="s">
        <v>9973</v>
      </c>
      <c r="C4343" s="9" t="s">
        <v>9974</v>
      </c>
      <c r="D4343" s="15">
        <v>1.4998286555E10</v>
      </c>
      <c r="E4343" s="9" t="s">
        <v>13936</v>
      </c>
      <c r="F4343" s="9" t="s">
        <v>13950</v>
      </c>
      <c r="G4343" s="9" t="s">
        <v>13944</v>
      </c>
      <c r="H4343" s="9" t="s">
        <v>13951</v>
      </c>
      <c r="I4343" s="9" t="s">
        <v>13940</v>
      </c>
      <c r="J4343" s="9" t="s">
        <v>13929</v>
      </c>
      <c r="K4343" s="9" t="s">
        <v>13940</v>
      </c>
      <c r="L4343" s="9" t="s">
        <v>13959</v>
      </c>
      <c r="M4343" s="9" t="s">
        <v>13942</v>
      </c>
      <c r="N4343" s="13" t="s">
        <v>12</v>
      </c>
      <c r="O4343" s="13" t="s">
        <v>14</v>
      </c>
      <c r="P4343" s="13" t="s">
        <v>32</v>
      </c>
      <c r="Q4343" s="13" t="s">
        <v>20</v>
      </c>
      <c r="R4343" s="13" t="s">
        <v>15</v>
      </c>
      <c r="S4343" s="10">
        <f>ROUNDUP(SUM(VLOOKUP(F4343,'Pontuação'!A$2:B$11,2,FALSE),VLOOKUP(E4343,'Pontuação'!C$2:D$11,2,FALSE),VLOOKUP(H4343,'Pontuação'!I$2:J$11,2,FALSE),VLOOKUP(J4343,'Pontuação'!G$2:H$11,2,FALSE),VLOOKUP(L4343,'Pontuação'!M$2:N$13,2,FALSE)),0)</f>
        <v>1623</v>
      </c>
      <c r="T4343" s="11">
        <f t="shared" si="1"/>
        <v>162</v>
      </c>
      <c r="U4343" s="11" t="str">
        <f t="array" ref="U4343">IFERROR(INDEX('Pontuação'!G$13:G$101, MATCH(T4343, 'Pontuação'!F$13:F$101, 0)), "Faixa Indefinida")</f>
        <v>C</v>
      </c>
      <c r="V4343" s="11">
        <f t="shared" si="2"/>
        <v>0</v>
      </c>
      <c r="W4343" s="11">
        <f t="shared" si="3"/>
        <v>0</v>
      </c>
      <c r="X4343" s="11">
        <f t="shared" si="4"/>
        <v>1</v>
      </c>
      <c r="Y4343" s="11">
        <f t="shared" si="5"/>
        <v>0</v>
      </c>
      <c r="Z4343" s="12">
        <f>ROUNDUP(SUM(VLOOKUP(F4343,'Pontuação 3.0'!A$2:B$11,2,FALSE),VLOOKUP(E4343,'Pontuação 3.0'!C$2:D$11,2,FALSE),VLOOKUP(H4343,'Pontuação 3.0'!I$2:J$11,2,FALSE),VLOOKUP(J4343,'Pontuação 3.0'!G$2:H$11,2,FALSE),VLOOKUP(G4343,'Pontuação 3.0'!E$2:F$11,2,FALSE),VLOOKUP(K4343,'Pontuação 3.0'!K$2:L$11,2,FALSE),VLOOKUP(L4343,'Pontuação 3.0'!M$2:N$13,2,FALSE)),0)</f>
        <v>2176</v>
      </c>
      <c r="AA4343" s="12">
        <f t="shared" si="6"/>
        <v>218</v>
      </c>
      <c r="AB4343" s="12" t="str">
        <f t="array" ref="AB4343">IFERROR(INDEX('Pontuação 3.0'!G$13:G$191, MATCH(AA4343, 'Pontuação 3.0'!F$13:F$191, 0)), "Faixa Indefinida")</f>
        <v>B</v>
      </c>
      <c r="AC4343" s="12">
        <f t="shared" si="7"/>
        <v>0</v>
      </c>
      <c r="AD4343" s="12">
        <f t="shared" si="8"/>
        <v>1</v>
      </c>
      <c r="AE4343" s="12">
        <f t="shared" si="9"/>
        <v>0</v>
      </c>
      <c r="AF4343" s="12">
        <f t="shared" si="10"/>
        <v>0</v>
      </c>
    </row>
    <row r="4344" ht="15.75" customHeight="1">
      <c r="A4344" s="8">
        <v>45689.0</v>
      </c>
      <c r="B4344" s="9" t="s">
        <v>9975</v>
      </c>
      <c r="C4344" s="9" t="s">
        <v>9976</v>
      </c>
      <c r="D4344" s="15">
        <v>3.1993270566E10</v>
      </c>
      <c r="E4344" s="9" t="s">
        <v>13936</v>
      </c>
      <c r="F4344" s="9" t="s">
        <v>13950</v>
      </c>
      <c r="G4344" s="9" t="s">
        <v>13926</v>
      </c>
      <c r="H4344" s="9" t="s">
        <v>13951</v>
      </c>
      <c r="I4344" s="9" t="s">
        <v>13928</v>
      </c>
      <c r="J4344" s="9" t="s">
        <v>13929</v>
      </c>
      <c r="K4344" s="9" t="s">
        <v>13930</v>
      </c>
      <c r="L4344" s="9" t="s">
        <v>13954</v>
      </c>
      <c r="M4344" s="9" t="s">
        <v>13946</v>
      </c>
      <c r="N4344" s="13" t="s">
        <v>12</v>
      </c>
      <c r="O4344" s="13" t="s">
        <v>14</v>
      </c>
      <c r="P4344" s="13" t="s">
        <v>399</v>
      </c>
      <c r="Q4344" s="13" t="s">
        <v>20</v>
      </c>
      <c r="R4344" s="13" t="s">
        <v>65</v>
      </c>
      <c r="S4344" s="10">
        <f>ROUNDUP(SUM(VLOOKUP(F4344,'Pontuação'!A$2:B$11,2,FALSE),VLOOKUP(E4344,'Pontuação'!C$2:D$11,2,FALSE),VLOOKUP(H4344,'Pontuação'!I$2:J$11,2,FALSE),VLOOKUP(J4344,'Pontuação'!G$2:H$11,2,FALSE),VLOOKUP(L4344,'Pontuação'!M$2:N$13,2,FALSE)),0)</f>
        <v>1516</v>
      </c>
      <c r="T4344" s="11">
        <f t="shared" si="1"/>
        <v>152</v>
      </c>
      <c r="U4344" s="11" t="str">
        <f t="array" ref="U4344">IFERROR(INDEX('Pontuação'!G$13:G$101, MATCH(T4344, 'Pontuação'!F$13:F$101, 0)), "Faixa Indefinida")</f>
        <v>C</v>
      </c>
      <c r="V4344" s="11">
        <f t="shared" si="2"/>
        <v>0</v>
      </c>
      <c r="W4344" s="11">
        <f t="shared" si="3"/>
        <v>0</v>
      </c>
      <c r="X4344" s="11">
        <f t="shared" si="4"/>
        <v>1</v>
      </c>
      <c r="Y4344" s="11">
        <f t="shared" si="5"/>
        <v>0</v>
      </c>
      <c r="Z4344" s="12">
        <f>ROUNDUP(SUM(VLOOKUP(F4344,'Pontuação 3.0'!A$2:B$11,2,FALSE),VLOOKUP(E4344,'Pontuação 3.0'!C$2:D$11,2,FALSE),VLOOKUP(H4344,'Pontuação 3.0'!I$2:J$11,2,FALSE),VLOOKUP(J4344,'Pontuação 3.0'!G$2:H$11,2,FALSE),VLOOKUP(G4344,'Pontuação 3.0'!E$2:F$11,2,FALSE),VLOOKUP(K4344,'Pontuação 3.0'!K$2:L$11,2,FALSE),VLOOKUP(L4344,'Pontuação 3.0'!M$2:N$13,2,FALSE)),0)</f>
        <v>2353</v>
      </c>
      <c r="AA4344" s="12">
        <f t="shared" si="6"/>
        <v>235</v>
      </c>
      <c r="AB4344" s="12" t="str">
        <f t="array" ref="AB4344">IFERROR(INDEX('Pontuação 3.0'!G$13:G$191, MATCH(AA4344, 'Pontuação 3.0'!F$13:F$191, 0)), "Faixa Indefinida")</f>
        <v>B</v>
      </c>
      <c r="AC4344" s="12">
        <f t="shared" si="7"/>
        <v>0</v>
      </c>
      <c r="AD4344" s="12">
        <f t="shared" si="8"/>
        <v>1</v>
      </c>
      <c r="AE4344" s="12">
        <f t="shared" si="9"/>
        <v>0</v>
      </c>
      <c r="AF4344" s="12">
        <f t="shared" si="10"/>
        <v>0</v>
      </c>
    </row>
    <row r="4345" ht="15.75" customHeight="1">
      <c r="A4345" s="8">
        <v>45689.0</v>
      </c>
      <c r="B4345" s="9" t="s">
        <v>9977</v>
      </c>
      <c r="C4345" s="9" t="s">
        <v>9978</v>
      </c>
      <c r="D4345" s="9" t="s">
        <v>9979</v>
      </c>
      <c r="E4345" s="9" t="s">
        <v>13924</v>
      </c>
      <c r="F4345" s="9" t="s">
        <v>13950</v>
      </c>
      <c r="G4345" s="9" t="s">
        <v>13957</v>
      </c>
      <c r="H4345" s="9" t="s">
        <v>13951</v>
      </c>
      <c r="I4345" s="9" t="s">
        <v>13940</v>
      </c>
      <c r="J4345" s="9" t="s">
        <v>13939</v>
      </c>
      <c r="K4345" s="9" t="s">
        <v>13930</v>
      </c>
      <c r="L4345" s="9" t="s">
        <v>13931</v>
      </c>
      <c r="M4345" s="9" t="s">
        <v>13952</v>
      </c>
      <c r="N4345" s="13" t="s">
        <v>12</v>
      </c>
      <c r="O4345" s="13" t="s">
        <v>14</v>
      </c>
      <c r="P4345" s="13" t="s">
        <v>13</v>
      </c>
      <c r="Q4345" s="13" t="s">
        <v>77</v>
      </c>
      <c r="R4345" s="13" t="s">
        <v>15</v>
      </c>
      <c r="S4345" s="10">
        <f>ROUNDUP(SUM(VLOOKUP(F4345,'Pontuação'!A$2:B$11,2,FALSE),VLOOKUP(E4345,'Pontuação'!C$2:D$11,2,FALSE),VLOOKUP(H4345,'Pontuação'!I$2:J$11,2,FALSE),VLOOKUP(J4345,'Pontuação'!G$2:H$11,2,FALSE),VLOOKUP(L4345,'Pontuação'!M$2:N$13,2,FALSE)),0)</f>
        <v>1662</v>
      </c>
      <c r="T4345" s="11">
        <f t="shared" si="1"/>
        <v>166</v>
      </c>
      <c r="U4345" s="11" t="str">
        <f t="array" ref="U4345">IFERROR(INDEX('Pontuação'!G$13:G$101, MATCH(T4345, 'Pontuação'!F$13:F$101, 0)), "Faixa Indefinida")</f>
        <v>B</v>
      </c>
      <c r="V4345" s="11">
        <f t="shared" si="2"/>
        <v>0</v>
      </c>
      <c r="W4345" s="11">
        <f t="shared" si="3"/>
        <v>1</v>
      </c>
      <c r="X4345" s="11">
        <f t="shared" si="4"/>
        <v>0</v>
      </c>
      <c r="Y4345" s="11">
        <f t="shared" si="5"/>
        <v>0</v>
      </c>
      <c r="Z4345" s="12">
        <f>ROUNDUP(SUM(VLOOKUP(F4345,'Pontuação 3.0'!A$2:B$11,2,FALSE),VLOOKUP(E4345,'Pontuação 3.0'!C$2:D$11,2,FALSE),VLOOKUP(H4345,'Pontuação 3.0'!I$2:J$11,2,FALSE),VLOOKUP(J4345,'Pontuação 3.0'!G$2:H$11,2,FALSE),VLOOKUP(G4345,'Pontuação 3.0'!E$2:F$11,2,FALSE),VLOOKUP(K4345,'Pontuação 3.0'!K$2:L$11,2,FALSE),VLOOKUP(L4345,'Pontuação 3.0'!M$2:N$13,2,FALSE)),0)</f>
        <v>2355</v>
      </c>
      <c r="AA4345" s="12">
        <f t="shared" si="6"/>
        <v>236</v>
      </c>
      <c r="AB4345" s="12" t="str">
        <f t="array" ref="AB4345">IFERROR(INDEX('Pontuação 3.0'!G$13:G$191, MATCH(AA4345, 'Pontuação 3.0'!F$13:F$191, 0)), "Faixa Indefinida")</f>
        <v>A</v>
      </c>
      <c r="AC4345" s="12">
        <f t="shared" si="7"/>
        <v>1</v>
      </c>
      <c r="AD4345" s="12">
        <f t="shared" si="8"/>
        <v>0</v>
      </c>
      <c r="AE4345" s="12">
        <f t="shared" si="9"/>
        <v>0</v>
      </c>
      <c r="AF4345" s="12">
        <f t="shared" si="10"/>
        <v>0</v>
      </c>
    </row>
    <row r="4346" ht="15.75" customHeight="1">
      <c r="A4346" s="8">
        <v>45689.0</v>
      </c>
      <c r="B4346" s="9" t="s">
        <v>9980</v>
      </c>
      <c r="C4346" s="9" t="s">
        <v>9981</v>
      </c>
      <c r="D4346" s="15">
        <v>9.1989700537E10</v>
      </c>
      <c r="E4346" s="9" t="s">
        <v>13936</v>
      </c>
      <c r="F4346" s="9" t="s">
        <v>13950</v>
      </c>
      <c r="G4346" s="9" t="s">
        <v>13944</v>
      </c>
      <c r="H4346" s="9" t="s">
        <v>13951</v>
      </c>
      <c r="I4346" s="9" t="s">
        <v>13940</v>
      </c>
      <c r="J4346" s="9" t="s">
        <v>13929</v>
      </c>
      <c r="K4346" s="9" t="s">
        <v>13930</v>
      </c>
      <c r="L4346" s="9" t="s">
        <v>13931</v>
      </c>
      <c r="M4346" s="9" t="s">
        <v>13942</v>
      </c>
      <c r="N4346" s="13" t="s">
        <v>12</v>
      </c>
      <c r="O4346" s="13" t="s">
        <v>14</v>
      </c>
      <c r="P4346" s="13" t="s">
        <v>32</v>
      </c>
      <c r="Q4346" s="13" t="s">
        <v>77</v>
      </c>
      <c r="R4346" s="13" t="s">
        <v>15</v>
      </c>
      <c r="S4346" s="10">
        <f>ROUNDUP(SUM(VLOOKUP(F4346,'Pontuação'!A$2:B$11,2,FALSE),VLOOKUP(E4346,'Pontuação'!C$2:D$11,2,FALSE),VLOOKUP(H4346,'Pontuação'!I$2:J$11,2,FALSE),VLOOKUP(J4346,'Pontuação'!G$2:H$11,2,FALSE),VLOOKUP(L4346,'Pontuação'!M$2:N$13,2,FALSE)),0)</f>
        <v>1553</v>
      </c>
      <c r="T4346" s="11">
        <f t="shared" si="1"/>
        <v>155</v>
      </c>
      <c r="U4346" s="11" t="str">
        <f t="array" ref="U4346">IFERROR(INDEX('Pontuação'!G$13:G$101, MATCH(T4346, 'Pontuação'!F$13:F$101, 0)), "Faixa Indefinida")</f>
        <v>C</v>
      </c>
      <c r="V4346" s="11">
        <f t="shared" si="2"/>
        <v>0</v>
      </c>
      <c r="W4346" s="11">
        <f t="shared" si="3"/>
        <v>0</v>
      </c>
      <c r="X4346" s="11">
        <f t="shared" si="4"/>
        <v>1</v>
      </c>
      <c r="Y4346" s="11">
        <f t="shared" si="5"/>
        <v>0</v>
      </c>
      <c r="Z4346" s="12">
        <f>ROUNDUP(SUM(VLOOKUP(F4346,'Pontuação 3.0'!A$2:B$11,2,FALSE),VLOOKUP(E4346,'Pontuação 3.0'!C$2:D$11,2,FALSE),VLOOKUP(H4346,'Pontuação 3.0'!I$2:J$11,2,FALSE),VLOOKUP(J4346,'Pontuação 3.0'!G$2:H$11,2,FALSE),VLOOKUP(G4346,'Pontuação 3.0'!E$2:F$11,2,FALSE),VLOOKUP(K4346,'Pontuação 3.0'!K$2:L$11,2,FALSE),VLOOKUP(L4346,'Pontuação 3.0'!M$2:N$13,2,FALSE)),0)</f>
        <v>2243</v>
      </c>
      <c r="AA4346" s="12">
        <f t="shared" si="6"/>
        <v>224</v>
      </c>
      <c r="AB4346" s="12" t="str">
        <f t="array" ref="AB4346">IFERROR(INDEX('Pontuação 3.0'!G$13:G$191, MATCH(AA4346, 'Pontuação 3.0'!F$13:F$191, 0)), "Faixa Indefinida")</f>
        <v>B</v>
      </c>
      <c r="AC4346" s="12">
        <f t="shared" si="7"/>
        <v>0</v>
      </c>
      <c r="AD4346" s="12">
        <f t="shared" si="8"/>
        <v>1</v>
      </c>
      <c r="AE4346" s="12">
        <f t="shared" si="9"/>
        <v>0</v>
      </c>
      <c r="AF4346" s="12">
        <f t="shared" si="10"/>
        <v>0</v>
      </c>
    </row>
    <row r="4347" ht="15.75" customHeight="1">
      <c r="A4347" s="8">
        <v>45689.0</v>
      </c>
      <c r="B4347" s="9" t="s">
        <v>9984</v>
      </c>
      <c r="C4347" s="9" t="s">
        <v>9985</v>
      </c>
      <c r="D4347" s="15">
        <v>8.1998850053E10</v>
      </c>
      <c r="E4347" s="9" t="s">
        <v>13936</v>
      </c>
      <c r="F4347" s="9" t="s">
        <v>13925</v>
      </c>
      <c r="G4347" s="9" t="s">
        <v>13961</v>
      </c>
      <c r="H4347" s="9" t="s">
        <v>13927</v>
      </c>
      <c r="I4347" s="9" t="s">
        <v>13940</v>
      </c>
      <c r="J4347" s="9" t="s">
        <v>13929</v>
      </c>
      <c r="K4347" s="9" t="s">
        <v>13940</v>
      </c>
      <c r="L4347" s="9" t="s">
        <v>13945</v>
      </c>
      <c r="M4347" s="9" t="s">
        <v>13942</v>
      </c>
      <c r="N4347" s="13" t="s">
        <v>12</v>
      </c>
      <c r="O4347" s="13" t="s">
        <v>14</v>
      </c>
      <c r="P4347" s="13" t="s">
        <v>68</v>
      </c>
      <c r="Q4347" s="13" t="s">
        <v>48</v>
      </c>
      <c r="R4347" s="13" t="s">
        <v>15</v>
      </c>
      <c r="S4347" s="10">
        <f>ROUNDUP(SUM(VLOOKUP(F4347,'Pontuação'!A$2:B$11,2,FALSE),VLOOKUP(E4347,'Pontuação'!C$2:D$11,2,FALSE),VLOOKUP(H4347,'Pontuação'!I$2:J$11,2,FALSE),VLOOKUP(J4347,'Pontuação'!G$2:H$11,2,FALSE),VLOOKUP(L4347,'Pontuação'!M$2:N$13,2,FALSE)),0)</f>
        <v>1326</v>
      </c>
      <c r="T4347" s="11">
        <f t="shared" si="1"/>
        <v>133</v>
      </c>
      <c r="U4347" s="11" t="str">
        <f t="array" ref="U4347">IFERROR(INDEX('Pontuação'!G$13:G$101, MATCH(T4347, 'Pontuação'!F$13:F$101, 0)), "Faixa Indefinida")</f>
        <v>D</v>
      </c>
      <c r="V4347" s="11">
        <f t="shared" si="2"/>
        <v>0</v>
      </c>
      <c r="W4347" s="11">
        <f t="shared" si="3"/>
        <v>0</v>
      </c>
      <c r="X4347" s="11">
        <f t="shared" si="4"/>
        <v>0</v>
      </c>
      <c r="Y4347" s="11">
        <f t="shared" si="5"/>
        <v>1</v>
      </c>
      <c r="Z4347" s="12">
        <f>ROUNDUP(SUM(VLOOKUP(F4347,'Pontuação 3.0'!A$2:B$11,2,FALSE),VLOOKUP(E4347,'Pontuação 3.0'!C$2:D$11,2,FALSE),VLOOKUP(H4347,'Pontuação 3.0'!I$2:J$11,2,FALSE),VLOOKUP(J4347,'Pontuação 3.0'!G$2:H$11,2,FALSE),VLOOKUP(G4347,'Pontuação 3.0'!E$2:F$11,2,FALSE),VLOOKUP(K4347,'Pontuação 3.0'!K$2:L$11,2,FALSE),VLOOKUP(L4347,'Pontuação 3.0'!M$2:N$13,2,FALSE)),0)</f>
        <v>1805</v>
      </c>
      <c r="AA4347" s="12">
        <f t="shared" si="6"/>
        <v>181</v>
      </c>
      <c r="AB4347" s="12" t="str">
        <f t="array" ref="AB4347">IFERROR(INDEX('Pontuação 3.0'!G$13:G$191, MATCH(AA4347, 'Pontuação 3.0'!F$13:F$191, 0)), "Faixa Indefinida")</f>
        <v>D</v>
      </c>
      <c r="AC4347" s="12">
        <f t="shared" si="7"/>
        <v>0</v>
      </c>
      <c r="AD4347" s="12">
        <f t="shared" si="8"/>
        <v>0</v>
      </c>
      <c r="AE4347" s="12">
        <f t="shared" si="9"/>
        <v>0</v>
      </c>
      <c r="AF4347" s="12">
        <f t="shared" si="10"/>
        <v>1</v>
      </c>
    </row>
    <row r="4348" ht="15.75" customHeight="1">
      <c r="A4348" s="8">
        <v>45689.0</v>
      </c>
      <c r="B4348" s="9" t="s">
        <v>9982</v>
      </c>
      <c r="C4348" s="9" t="s">
        <v>9983</v>
      </c>
      <c r="D4348" s="15">
        <v>9.29846109E10</v>
      </c>
      <c r="E4348" s="9" t="s">
        <v>13936</v>
      </c>
      <c r="F4348" s="9" t="s">
        <v>13948</v>
      </c>
      <c r="G4348" s="9" t="s">
        <v>13944</v>
      </c>
      <c r="H4348" s="9" t="s">
        <v>13951</v>
      </c>
      <c r="I4348" s="9" t="s">
        <v>13940</v>
      </c>
      <c r="J4348" s="9" t="s">
        <v>13929</v>
      </c>
      <c r="K4348" s="9" t="s">
        <v>13940</v>
      </c>
      <c r="L4348" s="9" t="s">
        <v>13945</v>
      </c>
      <c r="M4348" s="9" t="s">
        <v>13952</v>
      </c>
      <c r="N4348" s="13" t="s">
        <v>12</v>
      </c>
      <c r="O4348" s="13" t="s">
        <v>14</v>
      </c>
      <c r="P4348" s="13" t="s">
        <v>32</v>
      </c>
      <c r="Q4348" s="13" t="s">
        <v>48</v>
      </c>
      <c r="R4348" s="13" t="s">
        <v>15</v>
      </c>
      <c r="S4348" s="10">
        <f>ROUNDUP(SUM(VLOOKUP(F4348,'Pontuação'!A$2:B$11,2,FALSE),VLOOKUP(E4348,'Pontuação'!C$2:D$11,2,FALSE),VLOOKUP(H4348,'Pontuação'!I$2:J$11,2,FALSE),VLOOKUP(J4348,'Pontuação'!G$2:H$11,2,FALSE),VLOOKUP(L4348,'Pontuação'!M$2:N$13,2,FALSE)),0)</f>
        <v>1673</v>
      </c>
      <c r="T4348" s="11">
        <f t="shared" si="1"/>
        <v>167</v>
      </c>
      <c r="U4348" s="11" t="str">
        <f t="array" ref="U4348">IFERROR(INDEX('Pontuação'!G$13:G$101, MATCH(T4348, 'Pontuação'!F$13:F$101, 0)), "Faixa Indefinida")</f>
        <v>B</v>
      </c>
      <c r="V4348" s="11">
        <f t="shared" si="2"/>
        <v>0</v>
      </c>
      <c r="W4348" s="11">
        <f t="shared" si="3"/>
        <v>1</v>
      </c>
      <c r="X4348" s="11">
        <f t="shared" si="4"/>
        <v>0</v>
      </c>
      <c r="Y4348" s="11">
        <f t="shared" si="5"/>
        <v>0</v>
      </c>
      <c r="Z4348" s="12">
        <f>ROUNDUP(SUM(VLOOKUP(F4348,'Pontuação 3.0'!A$2:B$11,2,FALSE),VLOOKUP(E4348,'Pontuação 3.0'!C$2:D$11,2,FALSE),VLOOKUP(H4348,'Pontuação 3.0'!I$2:J$11,2,FALSE),VLOOKUP(J4348,'Pontuação 3.0'!G$2:H$11,2,FALSE),VLOOKUP(G4348,'Pontuação 3.0'!E$2:F$11,2,FALSE),VLOOKUP(K4348,'Pontuação 3.0'!K$2:L$11,2,FALSE),VLOOKUP(L4348,'Pontuação 3.0'!M$2:N$13,2,FALSE)),0)</f>
        <v>1935</v>
      </c>
      <c r="AA4348" s="12">
        <f t="shared" si="6"/>
        <v>194</v>
      </c>
      <c r="AB4348" s="12" t="str">
        <f t="array" ref="AB4348">IFERROR(INDEX('Pontuação 3.0'!G$13:G$191, MATCH(AA4348, 'Pontuação 3.0'!F$13:F$191, 0)), "Faixa Indefinida")</f>
        <v>C</v>
      </c>
      <c r="AC4348" s="12">
        <f t="shared" si="7"/>
        <v>0</v>
      </c>
      <c r="AD4348" s="12">
        <f t="shared" si="8"/>
        <v>0</v>
      </c>
      <c r="AE4348" s="12">
        <f t="shared" si="9"/>
        <v>1</v>
      </c>
      <c r="AF4348" s="12">
        <f t="shared" si="10"/>
        <v>0</v>
      </c>
    </row>
    <row r="4349" ht="15.75" customHeight="1">
      <c r="A4349" s="8">
        <v>45689.0</v>
      </c>
      <c r="B4349" s="9" t="s">
        <v>382</v>
      </c>
      <c r="C4349" s="9" t="s">
        <v>9989</v>
      </c>
      <c r="D4349" s="15">
        <v>1.899727587E10</v>
      </c>
      <c r="E4349" s="9" t="s">
        <v>13936</v>
      </c>
      <c r="F4349" s="9" t="s">
        <v>13950</v>
      </c>
      <c r="G4349" s="9" t="s">
        <v>13957</v>
      </c>
      <c r="H4349" s="9" t="s">
        <v>13927</v>
      </c>
      <c r="I4349" s="9" t="s">
        <v>13940</v>
      </c>
      <c r="J4349" s="9" t="s">
        <v>13939</v>
      </c>
      <c r="K4349" s="9" t="s">
        <v>13940</v>
      </c>
      <c r="L4349" s="9" t="s">
        <v>13945</v>
      </c>
      <c r="M4349" s="9" t="s">
        <v>13942</v>
      </c>
      <c r="N4349" s="13" t="s">
        <v>12</v>
      </c>
      <c r="O4349" s="13" t="s">
        <v>14</v>
      </c>
      <c r="P4349" s="13" t="s">
        <v>19</v>
      </c>
      <c r="Q4349" s="13" t="s">
        <v>20</v>
      </c>
      <c r="R4349" s="13" t="s">
        <v>65</v>
      </c>
      <c r="S4349" s="10">
        <f>ROUNDUP(SUM(VLOOKUP(F4349,'Pontuação'!A$2:B$11,2,FALSE),VLOOKUP(E4349,'Pontuação'!C$2:D$11,2,FALSE),VLOOKUP(H4349,'Pontuação'!I$2:J$11,2,FALSE),VLOOKUP(J4349,'Pontuação'!G$2:H$11,2,FALSE),VLOOKUP(L4349,'Pontuação'!M$2:N$13,2,FALSE)),0)</f>
        <v>1676</v>
      </c>
      <c r="T4349" s="11">
        <f t="shared" si="1"/>
        <v>168</v>
      </c>
      <c r="U4349" s="11" t="str">
        <f t="array" ref="U4349">IFERROR(INDEX('Pontuação'!G$13:G$101, MATCH(T4349, 'Pontuação'!F$13:F$101, 0)), "Faixa Indefinida")</f>
        <v>B</v>
      </c>
      <c r="V4349" s="11">
        <f t="shared" si="2"/>
        <v>0</v>
      </c>
      <c r="W4349" s="11">
        <f t="shared" si="3"/>
        <v>1</v>
      </c>
      <c r="X4349" s="11">
        <f t="shared" si="4"/>
        <v>0</v>
      </c>
      <c r="Y4349" s="11">
        <f t="shared" si="5"/>
        <v>0</v>
      </c>
      <c r="Z4349" s="12">
        <f>ROUNDUP(SUM(VLOOKUP(F4349,'Pontuação 3.0'!A$2:B$11,2,FALSE),VLOOKUP(E4349,'Pontuação 3.0'!C$2:D$11,2,FALSE),VLOOKUP(H4349,'Pontuação 3.0'!I$2:J$11,2,FALSE),VLOOKUP(J4349,'Pontuação 3.0'!G$2:H$11,2,FALSE),VLOOKUP(G4349,'Pontuação 3.0'!E$2:F$11,2,FALSE),VLOOKUP(K4349,'Pontuação 3.0'!K$2:L$11,2,FALSE),VLOOKUP(L4349,'Pontuação 3.0'!M$2:N$13,2,FALSE)),0)</f>
        <v>2062</v>
      </c>
      <c r="AA4349" s="12">
        <f t="shared" si="6"/>
        <v>206</v>
      </c>
      <c r="AB4349" s="12" t="str">
        <f t="array" ref="AB4349">IFERROR(INDEX('Pontuação 3.0'!G$13:G$191, MATCH(AA4349, 'Pontuação 3.0'!F$13:F$191, 0)), "Faixa Indefinida")</f>
        <v>C</v>
      </c>
      <c r="AC4349" s="12">
        <f t="shared" si="7"/>
        <v>0</v>
      </c>
      <c r="AD4349" s="12">
        <f t="shared" si="8"/>
        <v>0</v>
      </c>
      <c r="AE4349" s="12">
        <f t="shared" si="9"/>
        <v>1</v>
      </c>
      <c r="AF4349" s="12">
        <f t="shared" si="10"/>
        <v>0</v>
      </c>
    </row>
    <row r="4350" ht="15.75" customHeight="1">
      <c r="A4350" s="8">
        <v>45689.0</v>
      </c>
      <c r="B4350" s="9" t="s">
        <v>9990</v>
      </c>
      <c r="C4350" s="9" t="s">
        <v>9991</v>
      </c>
      <c r="D4350" s="9" t="s">
        <v>9992</v>
      </c>
      <c r="E4350" s="9" t="s">
        <v>13936</v>
      </c>
      <c r="F4350" s="9" t="s">
        <v>13948</v>
      </c>
      <c r="G4350" s="9" t="s">
        <v>13944</v>
      </c>
      <c r="H4350" s="9" t="s">
        <v>13951</v>
      </c>
      <c r="I4350" s="9" t="s">
        <v>13928</v>
      </c>
      <c r="J4350" s="9" t="s">
        <v>13929</v>
      </c>
      <c r="K4350" s="9" t="s">
        <v>13940</v>
      </c>
      <c r="L4350" s="9" t="s">
        <v>13941</v>
      </c>
      <c r="M4350" s="9" t="s">
        <v>13952</v>
      </c>
      <c r="N4350" s="13" t="s">
        <v>12</v>
      </c>
      <c r="O4350" s="13" t="s">
        <v>14</v>
      </c>
      <c r="P4350" s="13" t="s">
        <v>32</v>
      </c>
      <c r="Q4350" s="13" t="s">
        <v>33</v>
      </c>
      <c r="R4350" s="13" t="s">
        <v>65</v>
      </c>
      <c r="S4350" s="10">
        <f>ROUNDUP(SUM(VLOOKUP(F4350,'Pontuação'!A$2:B$11,2,FALSE),VLOOKUP(E4350,'Pontuação'!C$2:D$11,2,FALSE),VLOOKUP(H4350,'Pontuação'!I$2:J$11,2,FALSE),VLOOKUP(J4350,'Pontuação'!G$2:H$11,2,FALSE),VLOOKUP(L4350,'Pontuação'!M$2:N$13,2,FALSE)),0)</f>
        <v>1585</v>
      </c>
      <c r="T4350" s="11">
        <f t="shared" si="1"/>
        <v>159</v>
      </c>
      <c r="U4350" s="11" t="str">
        <f t="array" ref="U4350">IFERROR(INDEX('Pontuação'!G$13:G$101, MATCH(T4350, 'Pontuação'!F$13:F$101, 0)), "Faixa Indefinida")</f>
        <v>C</v>
      </c>
      <c r="V4350" s="11">
        <f t="shared" si="2"/>
        <v>0</v>
      </c>
      <c r="W4350" s="11">
        <f t="shared" si="3"/>
        <v>0</v>
      </c>
      <c r="X4350" s="11">
        <f t="shared" si="4"/>
        <v>1</v>
      </c>
      <c r="Y4350" s="11">
        <f t="shared" si="5"/>
        <v>0</v>
      </c>
      <c r="Z4350" s="12">
        <f>ROUNDUP(SUM(VLOOKUP(F4350,'Pontuação 3.0'!A$2:B$11,2,FALSE),VLOOKUP(E4350,'Pontuação 3.0'!C$2:D$11,2,FALSE),VLOOKUP(H4350,'Pontuação 3.0'!I$2:J$11,2,FALSE),VLOOKUP(J4350,'Pontuação 3.0'!G$2:H$11,2,FALSE),VLOOKUP(G4350,'Pontuação 3.0'!E$2:F$11,2,FALSE),VLOOKUP(K4350,'Pontuação 3.0'!K$2:L$11,2,FALSE),VLOOKUP(L4350,'Pontuação 3.0'!M$2:N$13,2,FALSE)),0)</f>
        <v>1827</v>
      </c>
      <c r="AA4350" s="12">
        <f t="shared" si="6"/>
        <v>183</v>
      </c>
      <c r="AB4350" s="12" t="str">
        <f t="array" ref="AB4350">IFERROR(INDEX('Pontuação 3.0'!G$13:G$191, MATCH(AA4350, 'Pontuação 3.0'!F$13:F$191, 0)), "Faixa Indefinida")</f>
        <v>D</v>
      </c>
      <c r="AC4350" s="12">
        <f t="shared" si="7"/>
        <v>0</v>
      </c>
      <c r="AD4350" s="12">
        <f t="shared" si="8"/>
        <v>0</v>
      </c>
      <c r="AE4350" s="12">
        <f t="shared" si="9"/>
        <v>0</v>
      </c>
      <c r="AF4350" s="12">
        <f t="shared" si="10"/>
        <v>1</v>
      </c>
    </row>
    <row r="4351" ht="15.75" customHeight="1">
      <c r="A4351" s="8">
        <v>45689.0</v>
      </c>
      <c r="B4351" s="9" t="s">
        <v>1270</v>
      </c>
      <c r="C4351" s="9" t="s">
        <v>9997</v>
      </c>
      <c r="D4351" s="15">
        <v>7.1997233108E10</v>
      </c>
      <c r="E4351" s="9" t="s">
        <v>13936</v>
      </c>
      <c r="F4351" s="9" t="s">
        <v>13950</v>
      </c>
      <c r="G4351" s="9" t="s">
        <v>13926</v>
      </c>
      <c r="H4351" s="9" t="s">
        <v>13951</v>
      </c>
      <c r="I4351" s="9" t="s">
        <v>13940</v>
      </c>
      <c r="J4351" s="9" t="s">
        <v>13929</v>
      </c>
      <c r="K4351" s="9" t="s">
        <v>13930</v>
      </c>
      <c r="L4351" s="9" t="s">
        <v>13931</v>
      </c>
      <c r="M4351" s="9" t="s">
        <v>13942</v>
      </c>
      <c r="N4351" s="13" t="s">
        <v>12</v>
      </c>
      <c r="O4351" s="13" t="s">
        <v>14</v>
      </c>
      <c r="P4351" s="13" t="s">
        <v>32</v>
      </c>
      <c r="Q4351" s="13" t="s">
        <v>77</v>
      </c>
      <c r="R4351" s="13" t="s">
        <v>15</v>
      </c>
      <c r="S4351" s="10">
        <f>ROUNDUP(SUM(VLOOKUP(F4351,'Pontuação'!A$2:B$11,2,FALSE),VLOOKUP(E4351,'Pontuação'!C$2:D$11,2,FALSE),VLOOKUP(H4351,'Pontuação'!I$2:J$11,2,FALSE),VLOOKUP(J4351,'Pontuação'!G$2:H$11,2,FALSE),VLOOKUP(L4351,'Pontuação'!M$2:N$13,2,FALSE)),0)</f>
        <v>1553</v>
      </c>
      <c r="T4351" s="11">
        <f t="shared" si="1"/>
        <v>155</v>
      </c>
      <c r="U4351" s="11" t="str">
        <f t="array" ref="U4351">IFERROR(INDEX('Pontuação'!G$13:G$101, MATCH(T4351, 'Pontuação'!F$13:F$101, 0)), "Faixa Indefinida")</f>
        <v>C</v>
      </c>
      <c r="V4351" s="11">
        <f t="shared" si="2"/>
        <v>0</v>
      </c>
      <c r="W4351" s="11">
        <f t="shared" si="3"/>
        <v>0</v>
      </c>
      <c r="X4351" s="11">
        <f t="shared" si="4"/>
        <v>1</v>
      </c>
      <c r="Y4351" s="11">
        <f t="shared" si="5"/>
        <v>0</v>
      </c>
      <c r="Z4351" s="12">
        <f>ROUNDUP(SUM(VLOOKUP(F4351,'Pontuação 3.0'!A$2:B$11,2,FALSE),VLOOKUP(E4351,'Pontuação 3.0'!C$2:D$11,2,FALSE),VLOOKUP(H4351,'Pontuação 3.0'!I$2:J$11,2,FALSE),VLOOKUP(J4351,'Pontuação 3.0'!G$2:H$11,2,FALSE),VLOOKUP(G4351,'Pontuação 3.0'!E$2:F$11,2,FALSE),VLOOKUP(K4351,'Pontuação 3.0'!K$2:L$11,2,FALSE),VLOOKUP(L4351,'Pontuação 3.0'!M$2:N$13,2,FALSE)),0)</f>
        <v>2383</v>
      </c>
      <c r="AA4351" s="12">
        <f t="shared" si="6"/>
        <v>238</v>
      </c>
      <c r="AB4351" s="12" t="str">
        <f t="array" ref="AB4351">IFERROR(INDEX('Pontuação 3.0'!G$13:G$191, MATCH(AA4351, 'Pontuação 3.0'!F$13:F$191, 0)), "Faixa Indefinida")</f>
        <v>A</v>
      </c>
      <c r="AC4351" s="12">
        <f t="shared" si="7"/>
        <v>1</v>
      </c>
      <c r="AD4351" s="12">
        <f t="shared" si="8"/>
        <v>0</v>
      </c>
      <c r="AE4351" s="12">
        <f t="shared" si="9"/>
        <v>0</v>
      </c>
      <c r="AF4351" s="12">
        <f t="shared" si="10"/>
        <v>0</v>
      </c>
    </row>
    <row r="4352" ht="15.75" customHeight="1">
      <c r="A4352" s="8">
        <v>45689.0</v>
      </c>
      <c r="B4352" s="9" t="s">
        <v>9995</v>
      </c>
      <c r="C4352" s="9" t="s">
        <v>9996</v>
      </c>
      <c r="D4352" s="15">
        <v>1.6997076454E10</v>
      </c>
      <c r="E4352" s="9" t="s">
        <v>13936</v>
      </c>
      <c r="F4352" s="9" t="s">
        <v>13953</v>
      </c>
      <c r="G4352" s="9" t="s">
        <v>13926</v>
      </c>
      <c r="H4352" s="9" t="s">
        <v>13938</v>
      </c>
      <c r="I4352" s="9" t="s">
        <v>13928</v>
      </c>
      <c r="J4352" s="9" t="s">
        <v>13929</v>
      </c>
      <c r="K4352" s="9" t="s">
        <v>13940</v>
      </c>
      <c r="L4352" s="9" t="s">
        <v>13945</v>
      </c>
      <c r="M4352" s="9" t="s">
        <v>13942</v>
      </c>
      <c r="N4352" s="13" t="s">
        <v>12</v>
      </c>
      <c r="O4352" s="13" t="s">
        <v>14</v>
      </c>
      <c r="P4352" s="13" t="s">
        <v>260</v>
      </c>
      <c r="Q4352" s="13" t="s">
        <v>20</v>
      </c>
      <c r="R4352" s="13" t="s">
        <v>15</v>
      </c>
      <c r="S4352" s="10">
        <f>ROUNDUP(SUM(VLOOKUP(F4352,'Pontuação'!A$2:B$11,2,FALSE),VLOOKUP(E4352,'Pontuação'!C$2:D$11,2,FALSE),VLOOKUP(H4352,'Pontuação'!I$2:J$11,2,FALSE),VLOOKUP(J4352,'Pontuação'!G$2:H$11,2,FALSE),VLOOKUP(L4352,'Pontuação'!M$2:N$13,2,FALSE)),0)</f>
        <v>1716</v>
      </c>
      <c r="T4352" s="11">
        <f t="shared" si="1"/>
        <v>172</v>
      </c>
      <c r="U4352" s="11" t="str">
        <f t="array" ref="U4352">IFERROR(INDEX('Pontuação'!G$13:G$101, MATCH(T4352, 'Pontuação'!F$13:F$101, 0)), "Faixa Indefinida")</f>
        <v>B</v>
      </c>
      <c r="V4352" s="11">
        <f t="shared" si="2"/>
        <v>0</v>
      </c>
      <c r="W4352" s="11">
        <f t="shared" si="3"/>
        <v>1</v>
      </c>
      <c r="X4352" s="11">
        <f t="shared" si="4"/>
        <v>0</v>
      </c>
      <c r="Y4352" s="11">
        <f t="shared" si="5"/>
        <v>0</v>
      </c>
      <c r="Z4352" s="12">
        <f>ROUNDUP(SUM(VLOOKUP(F4352,'Pontuação 3.0'!A$2:B$11,2,FALSE),VLOOKUP(E4352,'Pontuação 3.0'!C$2:D$11,2,FALSE),VLOOKUP(H4352,'Pontuação 3.0'!I$2:J$11,2,FALSE),VLOOKUP(J4352,'Pontuação 3.0'!G$2:H$11,2,FALSE),VLOOKUP(G4352,'Pontuação 3.0'!E$2:F$11,2,FALSE),VLOOKUP(K4352,'Pontuação 3.0'!K$2:L$11,2,FALSE),VLOOKUP(L4352,'Pontuação 3.0'!M$2:N$13,2,FALSE)),0)</f>
        <v>2129</v>
      </c>
      <c r="AA4352" s="12">
        <f t="shared" si="6"/>
        <v>213</v>
      </c>
      <c r="AB4352" s="12" t="str">
        <f t="array" ref="AB4352">IFERROR(INDEX('Pontuação 3.0'!G$13:G$191, MATCH(AA4352, 'Pontuação 3.0'!F$13:F$191, 0)), "Faixa Indefinida")</f>
        <v>C</v>
      </c>
      <c r="AC4352" s="12">
        <f t="shared" si="7"/>
        <v>0</v>
      </c>
      <c r="AD4352" s="12">
        <f t="shared" si="8"/>
        <v>0</v>
      </c>
      <c r="AE4352" s="12">
        <f t="shared" si="9"/>
        <v>1</v>
      </c>
      <c r="AF4352" s="12">
        <f t="shared" si="10"/>
        <v>0</v>
      </c>
    </row>
    <row r="4353" ht="15.75" customHeight="1">
      <c r="A4353" s="8">
        <v>45689.0</v>
      </c>
      <c r="B4353" s="9" t="s">
        <v>9993</v>
      </c>
      <c r="C4353" s="9" t="s">
        <v>9994</v>
      </c>
      <c r="D4353" s="15">
        <v>9.3991543568E10</v>
      </c>
      <c r="E4353" s="9" t="s">
        <v>13924</v>
      </c>
      <c r="F4353" s="9" t="s">
        <v>13948</v>
      </c>
      <c r="G4353" s="9" t="s">
        <v>13926</v>
      </c>
      <c r="H4353" s="9" t="s">
        <v>13951</v>
      </c>
      <c r="I4353" s="9" t="s">
        <v>13928</v>
      </c>
      <c r="J4353" s="9" t="s">
        <v>13929</v>
      </c>
      <c r="K4353" s="9" t="s">
        <v>13940</v>
      </c>
      <c r="L4353" s="9" t="s">
        <v>13931</v>
      </c>
      <c r="M4353" s="9" t="s">
        <v>13952</v>
      </c>
      <c r="N4353" s="13" t="s">
        <v>12</v>
      </c>
      <c r="O4353" s="13" t="s">
        <v>14</v>
      </c>
      <c r="P4353" s="13" t="s">
        <v>13</v>
      </c>
      <c r="Q4353" s="13" t="s">
        <v>20</v>
      </c>
      <c r="R4353" s="13" t="s">
        <v>65</v>
      </c>
      <c r="S4353" s="10">
        <f>ROUNDUP(SUM(VLOOKUP(F4353,'Pontuação'!A$2:B$11,2,FALSE),VLOOKUP(E4353,'Pontuação'!C$2:D$11,2,FALSE),VLOOKUP(H4353,'Pontuação'!I$2:J$11,2,FALSE),VLOOKUP(J4353,'Pontuação'!G$2:H$11,2,FALSE),VLOOKUP(L4353,'Pontuação'!M$2:N$13,2,FALSE)),0)</f>
        <v>1545</v>
      </c>
      <c r="T4353" s="11">
        <f t="shared" si="1"/>
        <v>155</v>
      </c>
      <c r="U4353" s="11" t="str">
        <f t="array" ref="U4353">IFERROR(INDEX('Pontuação'!G$13:G$101, MATCH(T4353, 'Pontuação'!F$13:F$101, 0)), "Faixa Indefinida")</f>
        <v>C</v>
      </c>
      <c r="V4353" s="11">
        <f t="shared" si="2"/>
        <v>0</v>
      </c>
      <c r="W4353" s="11">
        <f t="shared" si="3"/>
        <v>0</v>
      </c>
      <c r="X4353" s="11">
        <f t="shared" si="4"/>
        <v>1</v>
      </c>
      <c r="Y4353" s="11">
        <f t="shared" si="5"/>
        <v>0</v>
      </c>
      <c r="Z4353" s="12">
        <f>ROUNDUP(SUM(VLOOKUP(F4353,'Pontuação 3.0'!A$2:B$11,2,FALSE),VLOOKUP(E4353,'Pontuação 3.0'!C$2:D$11,2,FALSE),VLOOKUP(H4353,'Pontuação 3.0'!I$2:J$11,2,FALSE),VLOOKUP(J4353,'Pontuação 3.0'!G$2:H$11,2,FALSE),VLOOKUP(G4353,'Pontuação 3.0'!E$2:F$11,2,FALSE),VLOOKUP(K4353,'Pontuação 3.0'!K$2:L$11,2,FALSE),VLOOKUP(L4353,'Pontuação 3.0'!M$2:N$13,2,FALSE)),0)</f>
        <v>1959</v>
      </c>
      <c r="AA4353" s="12">
        <f t="shared" si="6"/>
        <v>196</v>
      </c>
      <c r="AB4353" s="12" t="str">
        <f t="array" ref="AB4353">IFERROR(INDEX('Pontuação 3.0'!G$13:G$191, MATCH(AA4353, 'Pontuação 3.0'!F$13:F$191, 0)), "Faixa Indefinida")</f>
        <v>C</v>
      </c>
      <c r="AC4353" s="12">
        <f t="shared" si="7"/>
        <v>0</v>
      </c>
      <c r="AD4353" s="12">
        <f t="shared" si="8"/>
        <v>0</v>
      </c>
      <c r="AE4353" s="12">
        <f t="shared" si="9"/>
        <v>1</v>
      </c>
      <c r="AF4353" s="12">
        <f t="shared" si="10"/>
        <v>0</v>
      </c>
    </row>
    <row r="4354" ht="15.75" customHeight="1">
      <c r="A4354" s="8">
        <v>45689.0</v>
      </c>
      <c r="B4354" s="9" t="s">
        <v>9998</v>
      </c>
      <c r="C4354" s="9" t="s">
        <v>9999</v>
      </c>
      <c r="D4354" s="15">
        <v>4.7999649137E10</v>
      </c>
      <c r="E4354" s="9" t="s">
        <v>13936</v>
      </c>
      <c r="F4354" s="9" t="s">
        <v>13950</v>
      </c>
      <c r="G4354" s="9" t="s">
        <v>13926</v>
      </c>
      <c r="H4354" s="9" t="s">
        <v>13949</v>
      </c>
      <c r="I4354" s="9" t="s">
        <v>13928</v>
      </c>
      <c r="J4354" s="9" t="s">
        <v>13929</v>
      </c>
      <c r="K4354" s="9" t="s">
        <v>13940</v>
      </c>
      <c r="L4354" s="9" t="s">
        <v>13941</v>
      </c>
      <c r="M4354" s="9" t="s">
        <v>13967</v>
      </c>
      <c r="N4354" s="13" t="s">
        <v>12</v>
      </c>
      <c r="O4354" s="13" t="s">
        <v>14</v>
      </c>
      <c r="P4354" s="13" t="s">
        <v>39</v>
      </c>
      <c r="Q4354" s="13" t="s">
        <v>59</v>
      </c>
      <c r="R4354" s="13" t="s">
        <v>15</v>
      </c>
      <c r="S4354" s="10">
        <f>ROUNDUP(SUM(VLOOKUP(F4354,'Pontuação'!A$2:B$11,2,FALSE),VLOOKUP(E4354,'Pontuação'!C$2:D$11,2,FALSE),VLOOKUP(H4354,'Pontuação'!I$2:J$11,2,FALSE),VLOOKUP(J4354,'Pontuação'!G$2:H$11,2,FALSE),VLOOKUP(L4354,'Pontuação'!M$2:N$13,2,FALSE)),0)</f>
        <v>1639</v>
      </c>
      <c r="T4354" s="11">
        <f t="shared" si="1"/>
        <v>164</v>
      </c>
      <c r="U4354" s="11" t="str">
        <f t="array" ref="U4354">IFERROR(INDEX('Pontuação'!G$13:G$101, MATCH(T4354, 'Pontuação'!F$13:F$101, 0)), "Faixa Indefinida")</f>
        <v>C</v>
      </c>
      <c r="V4354" s="11">
        <f t="shared" si="2"/>
        <v>0</v>
      </c>
      <c r="W4354" s="11">
        <f t="shared" si="3"/>
        <v>0</v>
      </c>
      <c r="X4354" s="11">
        <f t="shared" si="4"/>
        <v>1</v>
      </c>
      <c r="Y4354" s="11">
        <f t="shared" si="5"/>
        <v>0</v>
      </c>
      <c r="Z4354" s="12">
        <f>ROUNDUP(SUM(VLOOKUP(F4354,'Pontuação 3.0'!A$2:B$11,2,FALSE),VLOOKUP(E4354,'Pontuação 3.0'!C$2:D$11,2,FALSE),VLOOKUP(H4354,'Pontuação 3.0'!I$2:J$11,2,FALSE),VLOOKUP(J4354,'Pontuação 3.0'!G$2:H$11,2,FALSE),VLOOKUP(G4354,'Pontuação 3.0'!E$2:F$11,2,FALSE),VLOOKUP(K4354,'Pontuação 3.0'!K$2:L$11,2,FALSE),VLOOKUP(L4354,'Pontuação 3.0'!M$2:N$13,2,FALSE)),0)</f>
        <v>2187</v>
      </c>
      <c r="AA4354" s="12">
        <f t="shared" si="6"/>
        <v>219</v>
      </c>
      <c r="AB4354" s="12" t="str">
        <f t="array" ref="AB4354">IFERROR(INDEX('Pontuação 3.0'!G$13:G$191, MATCH(AA4354, 'Pontuação 3.0'!F$13:F$191, 0)), "Faixa Indefinida")</f>
        <v>B</v>
      </c>
      <c r="AC4354" s="12">
        <f t="shared" si="7"/>
        <v>0</v>
      </c>
      <c r="AD4354" s="12">
        <f t="shared" si="8"/>
        <v>1</v>
      </c>
      <c r="AE4354" s="12">
        <f t="shared" si="9"/>
        <v>0</v>
      </c>
      <c r="AF4354" s="12">
        <f t="shared" si="10"/>
        <v>0</v>
      </c>
    </row>
    <row r="4355" ht="15.75" customHeight="1">
      <c r="A4355" s="8">
        <v>45689.0</v>
      </c>
      <c r="B4355" s="9" t="s">
        <v>112</v>
      </c>
      <c r="C4355" s="9" t="s">
        <v>10002</v>
      </c>
      <c r="D4355" s="15">
        <v>2.1970740402E10</v>
      </c>
      <c r="E4355" s="9" t="s">
        <v>13936</v>
      </c>
      <c r="F4355" s="9" t="s">
        <v>13950</v>
      </c>
      <c r="G4355" s="9" t="s">
        <v>13926</v>
      </c>
      <c r="H4355" s="9" t="s">
        <v>13951</v>
      </c>
      <c r="I4355" s="9" t="s">
        <v>13940</v>
      </c>
      <c r="J4355" s="9" t="s">
        <v>13939</v>
      </c>
      <c r="K4355" s="9" t="s">
        <v>13940</v>
      </c>
      <c r="L4355" s="9" t="s">
        <v>13945</v>
      </c>
      <c r="M4355" s="9" t="s">
        <v>13942</v>
      </c>
      <c r="N4355" s="13" t="s">
        <v>12</v>
      </c>
      <c r="O4355" s="13" t="s">
        <v>14</v>
      </c>
      <c r="P4355" s="13" t="s">
        <v>32</v>
      </c>
      <c r="Q4355" s="13" t="s">
        <v>20</v>
      </c>
      <c r="R4355" s="13" t="s">
        <v>15</v>
      </c>
      <c r="S4355" s="10">
        <f>ROUNDUP(SUM(VLOOKUP(F4355,'Pontuação'!A$2:B$11,2,FALSE),VLOOKUP(E4355,'Pontuação'!C$2:D$11,2,FALSE),VLOOKUP(H4355,'Pontuação'!I$2:J$11,2,FALSE),VLOOKUP(J4355,'Pontuação'!G$2:H$11,2,FALSE),VLOOKUP(L4355,'Pontuação'!M$2:N$13,2,FALSE)),0)</f>
        <v>1790</v>
      </c>
      <c r="T4355" s="11">
        <f t="shared" si="1"/>
        <v>179</v>
      </c>
      <c r="U4355" s="11" t="str">
        <f t="array" ref="U4355">IFERROR(INDEX('Pontuação'!G$13:G$101, MATCH(T4355, 'Pontuação'!F$13:F$101, 0)), "Faixa Indefinida")</f>
        <v>B</v>
      </c>
      <c r="V4355" s="11">
        <f t="shared" si="2"/>
        <v>0</v>
      </c>
      <c r="W4355" s="11">
        <f t="shared" si="3"/>
        <v>1</v>
      </c>
      <c r="X4355" s="11">
        <f t="shared" si="4"/>
        <v>0</v>
      </c>
      <c r="Y4355" s="11">
        <f t="shared" si="5"/>
        <v>0</v>
      </c>
      <c r="Z4355" s="12">
        <f>ROUNDUP(SUM(VLOOKUP(F4355,'Pontuação 3.0'!A$2:B$11,2,FALSE),VLOOKUP(E4355,'Pontuação 3.0'!C$2:D$11,2,FALSE),VLOOKUP(H4355,'Pontuação 3.0'!I$2:J$11,2,FALSE),VLOOKUP(J4355,'Pontuação 3.0'!G$2:H$11,2,FALSE),VLOOKUP(G4355,'Pontuação 3.0'!E$2:F$11,2,FALSE),VLOOKUP(K4355,'Pontuação 3.0'!K$2:L$11,2,FALSE),VLOOKUP(L4355,'Pontuação 3.0'!M$2:N$13,2,FALSE)),0)</f>
        <v>2360</v>
      </c>
      <c r="AA4355" s="12">
        <f t="shared" si="6"/>
        <v>236</v>
      </c>
      <c r="AB4355" s="12" t="str">
        <f t="array" ref="AB4355">IFERROR(INDEX('Pontuação 3.0'!G$13:G$191, MATCH(AA4355, 'Pontuação 3.0'!F$13:F$191, 0)), "Faixa Indefinida")</f>
        <v>A</v>
      </c>
      <c r="AC4355" s="12">
        <f t="shared" si="7"/>
        <v>1</v>
      </c>
      <c r="AD4355" s="12">
        <f t="shared" si="8"/>
        <v>0</v>
      </c>
      <c r="AE4355" s="12">
        <f t="shared" si="9"/>
        <v>0</v>
      </c>
      <c r="AF4355" s="12">
        <f t="shared" si="10"/>
        <v>0</v>
      </c>
    </row>
    <row r="4356" ht="15.75" customHeight="1">
      <c r="A4356" s="8">
        <v>45689.0</v>
      </c>
      <c r="B4356" s="9" t="s">
        <v>10007</v>
      </c>
      <c r="C4356" s="9" t="s">
        <v>10008</v>
      </c>
      <c r="D4356" s="9" t="s">
        <v>10009</v>
      </c>
      <c r="E4356" s="9" t="s">
        <v>13936</v>
      </c>
      <c r="F4356" s="9" t="s">
        <v>13953</v>
      </c>
      <c r="G4356" s="9" t="s">
        <v>13944</v>
      </c>
      <c r="H4356" s="9" t="s">
        <v>13938</v>
      </c>
      <c r="I4356" s="9" t="s">
        <v>13928</v>
      </c>
      <c r="J4356" s="9" t="s">
        <v>13929</v>
      </c>
      <c r="K4356" s="9" t="s">
        <v>13930</v>
      </c>
      <c r="L4356" s="9" t="s">
        <v>13931</v>
      </c>
      <c r="M4356" s="9" t="s">
        <v>13967</v>
      </c>
      <c r="N4356" s="13" t="s">
        <v>12</v>
      </c>
      <c r="O4356" s="13" t="s">
        <v>14</v>
      </c>
      <c r="P4356" s="13" t="s">
        <v>39</v>
      </c>
      <c r="Q4356" s="13" t="s">
        <v>48</v>
      </c>
      <c r="R4356" s="13" t="s">
        <v>15</v>
      </c>
      <c r="S4356" s="10">
        <f>ROUNDUP(SUM(VLOOKUP(F4356,'Pontuação'!A$2:B$11,2,FALSE),VLOOKUP(E4356,'Pontuação'!C$2:D$11,2,FALSE),VLOOKUP(H4356,'Pontuação'!I$2:J$11,2,FALSE),VLOOKUP(J4356,'Pontuação'!G$2:H$11,2,FALSE),VLOOKUP(L4356,'Pontuação'!M$2:N$13,2,FALSE)),0)</f>
        <v>1584</v>
      </c>
      <c r="T4356" s="11">
        <f t="shared" si="1"/>
        <v>158</v>
      </c>
      <c r="U4356" s="11" t="str">
        <f t="array" ref="U4356">IFERROR(INDEX('Pontuação'!G$13:G$101, MATCH(T4356, 'Pontuação'!F$13:F$101, 0)), "Faixa Indefinida")</f>
        <v>C</v>
      </c>
      <c r="V4356" s="11">
        <f t="shared" si="2"/>
        <v>0</v>
      </c>
      <c r="W4356" s="11">
        <f t="shared" si="3"/>
        <v>0</v>
      </c>
      <c r="X4356" s="11">
        <f t="shared" si="4"/>
        <v>1</v>
      </c>
      <c r="Y4356" s="11">
        <f t="shared" si="5"/>
        <v>0</v>
      </c>
      <c r="Z4356" s="12">
        <f>ROUNDUP(SUM(VLOOKUP(F4356,'Pontuação 3.0'!A$2:B$11,2,FALSE),VLOOKUP(E4356,'Pontuação 3.0'!C$2:D$11,2,FALSE),VLOOKUP(H4356,'Pontuação 3.0'!I$2:J$11,2,FALSE),VLOOKUP(J4356,'Pontuação 3.0'!G$2:H$11,2,FALSE),VLOOKUP(G4356,'Pontuação 3.0'!E$2:F$11,2,FALSE),VLOOKUP(K4356,'Pontuação 3.0'!K$2:L$11,2,FALSE),VLOOKUP(L4356,'Pontuação 3.0'!M$2:N$13,2,FALSE)),0)</f>
        <v>2164</v>
      </c>
      <c r="AA4356" s="12">
        <f t="shared" si="6"/>
        <v>216</v>
      </c>
      <c r="AB4356" s="12" t="str">
        <f t="array" ref="AB4356">IFERROR(INDEX('Pontuação 3.0'!G$13:G$191, MATCH(AA4356, 'Pontuação 3.0'!F$13:F$191, 0)), "Faixa Indefinida")</f>
        <v>B</v>
      </c>
      <c r="AC4356" s="12">
        <f t="shared" si="7"/>
        <v>0</v>
      </c>
      <c r="AD4356" s="12">
        <f t="shared" si="8"/>
        <v>1</v>
      </c>
      <c r="AE4356" s="12">
        <f t="shared" si="9"/>
        <v>0</v>
      </c>
      <c r="AF4356" s="12">
        <f t="shared" si="10"/>
        <v>0</v>
      </c>
    </row>
    <row r="4357" ht="15.75" customHeight="1">
      <c r="A4357" s="8">
        <v>45689.0</v>
      </c>
      <c r="B4357" s="9" t="s">
        <v>10010</v>
      </c>
      <c r="C4357" s="9" t="s">
        <v>10011</v>
      </c>
      <c r="D4357" s="15">
        <v>1.1940701474E10</v>
      </c>
      <c r="E4357" s="9" t="s">
        <v>13936</v>
      </c>
      <c r="F4357" s="9" t="s">
        <v>13950</v>
      </c>
      <c r="G4357" s="9" t="s">
        <v>13957</v>
      </c>
      <c r="H4357" s="9" t="s">
        <v>13927</v>
      </c>
      <c r="I4357" s="9" t="s">
        <v>13940</v>
      </c>
      <c r="J4357" s="9" t="s">
        <v>13929</v>
      </c>
      <c r="K4357" s="9" t="s">
        <v>13940</v>
      </c>
      <c r="L4357" s="9" t="s">
        <v>13954</v>
      </c>
      <c r="M4357" s="9" t="s">
        <v>13932</v>
      </c>
      <c r="N4357" s="13" t="s">
        <v>12</v>
      </c>
      <c r="O4357" s="13" t="s">
        <v>14</v>
      </c>
      <c r="P4357" s="13" t="s">
        <v>399</v>
      </c>
      <c r="Q4357" s="13" t="s">
        <v>20</v>
      </c>
      <c r="R4357" s="13" t="s">
        <v>65</v>
      </c>
      <c r="S4357" s="10">
        <f>ROUNDUP(SUM(VLOOKUP(F4357,'Pontuação'!A$2:B$11,2,FALSE),VLOOKUP(E4357,'Pontuação'!C$2:D$11,2,FALSE),VLOOKUP(H4357,'Pontuação'!I$2:J$11,2,FALSE),VLOOKUP(J4357,'Pontuação'!G$2:H$11,2,FALSE),VLOOKUP(L4357,'Pontuação'!M$2:N$13,2,FALSE)),0)</f>
        <v>1402</v>
      </c>
      <c r="T4357" s="11">
        <f t="shared" si="1"/>
        <v>140</v>
      </c>
      <c r="U4357" s="11" t="str">
        <f t="array" ref="U4357">IFERROR(INDEX('Pontuação'!G$13:G$101, MATCH(T4357, 'Pontuação'!F$13:F$101, 0)), "Faixa Indefinida")</f>
        <v>D</v>
      </c>
      <c r="V4357" s="11">
        <f t="shared" si="2"/>
        <v>0</v>
      </c>
      <c r="W4357" s="11">
        <f t="shared" si="3"/>
        <v>0</v>
      </c>
      <c r="X4357" s="11">
        <f t="shared" si="4"/>
        <v>0</v>
      </c>
      <c r="Y4357" s="11">
        <f t="shared" si="5"/>
        <v>1</v>
      </c>
      <c r="Z4357" s="12">
        <f>ROUNDUP(SUM(VLOOKUP(F4357,'Pontuação 3.0'!A$2:B$11,2,FALSE),VLOOKUP(E4357,'Pontuação 3.0'!C$2:D$11,2,FALSE),VLOOKUP(H4357,'Pontuação 3.0'!I$2:J$11,2,FALSE),VLOOKUP(J4357,'Pontuação 3.0'!G$2:H$11,2,FALSE),VLOOKUP(G4357,'Pontuação 3.0'!E$2:F$11,2,FALSE),VLOOKUP(K4357,'Pontuação 3.0'!K$2:L$11,2,FALSE),VLOOKUP(L4357,'Pontuação 3.0'!M$2:N$13,2,FALSE)),0)</f>
        <v>1794</v>
      </c>
      <c r="AA4357" s="12">
        <f t="shared" si="6"/>
        <v>179</v>
      </c>
      <c r="AB4357" s="12" t="str">
        <f t="array" ref="AB4357">IFERROR(INDEX('Pontuação 3.0'!G$13:G$191, MATCH(AA4357, 'Pontuação 3.0'!F$13:F$191, 0)), "Faixa Indefinida")</f>
        <v>D</v>
      </c>
      <c r="AC4357" s="12">
        <f t="shared" si="7"/>
        <v>0</v>
      </c>
      <c r="AD4357" s="12">
        <f t="shared" si="8"/>
        <v>0</v>
      </c>
      <c r="AE4357" s="12">
        <f t="shared" si="9"/>
        <v>0</v>
      </c>
      <c r="AF4357" s="12">
        <f t="shared" si="10"/>
        <v>1</v>
      </c>
    </row>
    <row r="4358" ht="15.75" customHeight="1">
      <c r="A4358" s="8">
        <v>45689.0</v>
      </c>
      <c r="B4358" s="9" t="s">
        <v>10012</v>
      </c>
      <c r="C4358" s="9" t="s">
        <v>10013</v>
      </c>
      <c r="D4358" s="15">
        <v>2.1972578193E10</v>
      </c>
      <c r="E4358" s="9" t="s">
        <v>13936</v>
      </c>
      <c r="F4358" s="9" t="s">
        <v>13948</v>
      </c>
      <c r="G4358" s="9" t="s">
        <v>13926</v>
      </c>
      <c r="H4358" s="9" t="s">
        <v>13938</v>
      </c>
      <c r="I4358" s="9" t="s">
        <v>13928</v>
      </c>
      <c r="J4358" s="9" t="s">
        <v>13929</v>
      </c>
      <c r="K4358" s="9" t="s">
        <v>13940</v>
      </c>
      <c r="L4358" s="9" t="s">
        <v>13945</v>
      </c>
      <c r="M4358" s="9" t="s">
        <v>13942</v>
      </c>
      <c r="N4358" s="13" t="s">
        <v>12</v>
      </c>
      <c r="O4358" s="13" t="s">
        <v>14</v>
      </c>
      <c r="P4358" s="13" t="s">
        <v>399</v>
      </c>
      <c r="Q4358" s="13" t="s">
        <v>20</v>
      </c>
      <c r="R4358" s="13" t="s">
        <v>65</v>
      </c>
      <c r="S4358" s="10">
        <f>ROUNDUP(SUM(VLOOKUP(F4358,'Pontuação'!A$2:B$11,2,FALSE),VLOOKUP(E4358,'Pontuação'!C$2:D$11,2,FALSE),VLOOKUP(H4358,'Pontuação'!I$2:J$11,2,FALSE),VLOOKUP(J4358,'Pontuação'!G$2:H$11,2,FALSE),VLOOKUP(L4358,'Pontuação'!M$2:N$13,2,FALSE)),0)</f>
        <v>1699</v>
      </c>
      <c r="T4358" s="11">
        <f t="shared" si="1"/>
        <v>170</v>
      </c>
      <c r="U4358" s="11" t="str">
        <f t="array" ref="U4358">IFERROR(INDEX('Pontuação'!G$13:G$101, MATCH(T4358, 'Pontuação'!F$13:F$101, 0)), "Faixa Indefinida")</f>
        <v>B</v>
      </c>
      <c r="V4358" s="11">
        <f t="shared" si="2"/>
        <v>0</v>
      </c>
      <c r="W4358" s="11">
        <f t="shared" si="3"/>
        <v>1</v>
      </c>
      <c r="X4358" s="11">
        <f t="shared" si="4"/>
        <v>0</v>
      </c>
      <c r="Y4358" s="11">
        <f t="shared" si="5"/>
        <v>0</v>
      </c>
      <c r="Z4358" s="12">
        <f>ROUNDUP(SUM(VLOOKUP(F4358,'Pontuação 3.0'!A$2:B$11,2,FALSE),VLOOKUP(E4358,'Pontuação 3.0'!C$2:D$11,2,FALSE),VLOOKUP(H4358,'Pontuação 3.0'!I$2:J$11,2,FALSE),VLOOKUP(J4358,'Pontuação 3.0'!G$2:H$11,2,FALSE),VLOOKUP(G4358,'Pontuação 3.0'!E$2:F$11,2,FALSE),VLOOKUP(K4358,'Pontuação 3.0'!K$2:L$11,2,FALSE),VLOOKUP(L4358,'Pontuação 3.0'!M$2:N$13,2,FALSE)),0)</f>
        <v>2011</v>
      </c>
      <c r="AA4358" s="12">
        <f t="shared" si="6"/>
        <v>201</v>
      </c>
      <c r="AB4358" s="12" t="str">
        <f t="array" ref="AB4358">IFERROR(INDEX('Pontuação 3.0'!G$13:G$191, MATCH(AA4358, 'Pontuação 3.0'!F$13:F$191, 0)), "Faixa Indefinida")</f>
        <v>C</v>
      </c>
      <c r="AC4358" s="12">
        <f t="shared" si="7"/>
        <v>0</v>
      </c>
      <c r="AD4358" s="12">
        <f t="shared" si="8"/>
        <v>0</v>
      </c>
      <c r="AE4358" s="12">
        <f t="shared" si="9"/>
        <v>1</v>
      </c>
      <c r="AF4358" s="12">
        <f t="shared" si="10"/>
        <v>0</v>
      </c>
    </row>
    <row r="4359" ht="15.75" customHeight="1">
      <c r="A4359" s="8">
        <v>45689.0</v>
      </c>
      <c r="B4359" s="9" t="s">
        <v>2473</v>
      </c>
      <c r="C4359" s="9" t="s">
        <v>10017</v>
      </c>
      <c r="D4359" s="15">
        <v>1.1995498184E10</v>
      </c>
      <c r="E4359" s="9" t="s">
        <v>13924</v>
      </c>
      <c r="F4359" s="9" t="s">
        <v>13948</v>
      </c>
      <c r="G4359" s="9" t="s">
        <v>13926</v>
      </c>
      <c r="H4359" s="9" t="s">
        <v>13938</v>
      </c>
      <c r="I4359" s="9" t="s">
        <v>13940</v>
      </c>
      <c r="J4359" s="9" t="s">
        <v>13929</v>
      </c>
      <c r="K4359" s="9" t="s">
        <v>13940</v>
      </c>
      <c r="L4359" s="9" t="s">
        <v>13931</v>
      </c>
      <c r="M4359" s="9" t="s">
        <v>13942</v>
      </c>
      <c r="N4359" s="13" t="s">
        <v>12</v>
      </c>
      <c r="O4359" s="13" t="s">
        <v>14</v>
      </c>
      <c r="P4359" s="13" t="s">
        <v>13</v>
      </c>
      <c r="Q4359" s="13" t="s">
        <v>20</v>
      </c>
      <c r="R4359" s="13" t="s">
        <v>15</v>
      </c>
      <c r="S4359" s="10">
        <f>ROUNDUP(SUM(VLOOKUP(F4359,'Pontuação'!A$2:B$11,2,FALSE),VLOOKUP(E4359,'Pontuação'!C$2:D$11,2,FALSE),VLOOKUP(H4359,'Pontuação'!I$2:J$11,2,FALSE),VLOOKUP(J4359,'Pontuação'!G$2:H$11,2,FALSE),VLOOKUP(L4359,'Pontuação'!M$2:N$13,2,FALSE)),0)</f>
        <v>1571</v>
      </c>
      <c r="T4359" s="11">
        <f t="shared" si="1"/>
        <v>157</v>
      </c>
      <c r="U4359" s="11" t="str">
        <f t="array" ref="U4359">IFERROR(INDEX('Pontuação'!G$13:G$101, MATCH(T4359, 'Pontuação'!F$13:F$101, 0)), "Faixa Indefinida")</f>
        <v>C</v>
      </c>
      <c r="V4359" s="11">
        <f t="shared" si="2"/>
        <v>0</v>
      </c>
      <c r="W4359" s="11">
        <f t="shared" si="3"/>
        <v>0</v>
      </c>
      <c r="X4359" s="11">
        <f t="shared" si="4"/>
        <v>1</v>
      </c>
      <c r="Y4359" s="11">
        <f t="shared" si="5"/>
        <v>0</v>
      </c>
      <c r="Z4359" s="12">
        <f>ROUNDUP(SUM(VLOOKUP(F4359,'Pontuação 3.0'!A$2:B$11,2,FALSE),VLOOKUP(E4359,'Pontuação 3.0'!C$2:D$11,2,FALSE),VLOOKUP(H4359,'Pontuação 3.0'!I$2:J$11,2,FALSE),VLOOKUP(J4359,'Pontuação 3.0'!G$2:H$11,2,FALSE),VLOOKUP(G4359,'Pontuação 3.0'!E$2:F$11,2,FALSE),VLOOKUP(K4359,'Pontuação 3.0'!K$2:L$11,2,FALSE),VLOOKUP(L4359,'Pontuação 3.0'!M$2:N$13,2,FALSE)),0)</f>
        <v>1895</v>
      </c>
      <c r="AA4359" s="12">
        <f t="shared" si="6"/>
        <v>190</v>
      </c>
      <c r="AB4359" s="12" t="str">
        <f t="array" ref="AB4359">IFERROR(INDEX('Pontuação 3.0'!G$13:G$191, MATCH(AA4359, 'Pontuação 3.0'!F$13:F$191, 0)), "Faixa Indefinida")</f>
        <v>D</v>
      </c>
      <c r="AC4359" s="12">
        <f t="shared" si="7"/>
        <v>0</v>
      </c>
      <c r="AD4359" s="12">
        <f t="shared" si="8"/>
        <v>0</v>
      </c>
      <c r="AE4359" s="12">
        <f t="shared" si="9"/>
        <v>0</v>
      </c>
      <c r="AF4359" s="12">
        <f t="shared" si="10"/>
        <v>1</v>
      </c>
    </row>
    <row r="4360" ht="15.75" customHeight="1">
      <c r="A4360" s="8">
        <v>45689.0</v>
      </c>
      <c r="B4360" s="9" t="s">
        <v>1100</v>
      </c>
      <c r="C4360" s="9" t="s">
        <v>10018</v>
      </c>
      <c r="D4360" s="15">
        <v>2.1971570884E10</v>
      </c>
      <c r="E4360" s="9" t="s">
        <v>13936</v>
      </c>
      <c r="F4360" s="9" t="s">
        <v>13950</v>
      </c>
      <c r="G4360" s="9" t="s">
        <v>13944</v>
      </c>
      <c r="H4360" s="9" t="s">
        <v>13951</v>
      </c>
      <c r="I4360" s="9" t="s">
        <v>13940</v>
      </c>
      <c r="J4360" s="9" t="s">
        <v>13939</v>
      </c>
      <c r="K4360" s="9" t="s">
        <v>13940</v>
      </c>
      <c r="L4360" s="9" t="s">
        <v>13941</v>
      </c>
      <c r="M4360" s="9" t="s">
        <v>13946</v>
      </c>
      <c r="N4360" s="13" t="s">
        <v>12</v>
      </c>
      <c r="O4360" s="13" t="s">
        <v>14</v>
      </c>
      <c r="P4360" s="13" t="s">
        <v>47</v>
      </c>
      <c r="Q4360" s="13" t="s">
        <v>59</v>
      </c>
      <c r="R4360" s="13" t="s">
        <v>15</v>
      </c>
      <c r="S4360" s="10">
        <f>ROUNDUP(SUM(VLOOKUP(F4360,'Pontuação'!A$2:B$11,2,FALSE),VLOOKUP(E4360,'Pontuação'!C$2:D$11,2,FALSE),VLOOKUP(H4360,'Pontuação'!I$2:J$11,2,FALSE),VLOOKUP(J4360,'Pontuação'!G$2:H$11,2,FALSE),VLOOKUP(L4360,'Pontuação'!M$2:N$13,2,FALSE)),0)</f>
        <v>1702</v>
      </c>
      <c r="T4360" s="11">
        <f t="shared" si="1"/>
        <v>170</v>
      </c>
      <c r="U4360" s="11" t="str">
        <f t="array" ref="U4360">IFERROR(INDEX('Pontuação'!G$13:G$101, MATCH(T4360, 'Pontuação'!F$13:F$101, 0)), "Faixa Indefinida")</f>
        <v>B</v>
      </c>
      <c r="V4360" s="11">
        <f t="shared" si="2"/>
        <v>0</v>
      </c>
      <c r="W4360" s="11">
        <f t="shared" si="3"/>
        <v>1</v>
      </c>
      <c r="X4360" s="11">
        <f t="shared" si="4"/>
        <v>0</v>
      </c>
      <c r="Y4360" s="11">
        <f t="shared" si="5"/>
        <v>0</v>
      </c>
      <c r="Z4360" s="12">
        <f>ROUNDUP(SUM(VLOOKUP(F4360,'Pontuação 3.0'!A$2:B$11,2,FALSE),VLOOKUP(E4360,'Pontuação 3.0'!C$2:D$11,2,FALSE),VLOOKUP(H4360,'Pontuação 3.0'!I$2:J$11,2,FALSE),VLOOKUP(J4360,'Pontuação 3.0'!G$2:H$11,2,FALSE),VLOOKUP(G4360,'Pontuação 3.0'!E$2:F$11,2,FALSE),VLOOKUP(K4360,'Pontuação 3.0'!K$2:L$11,2,FALSE),VLOOKUP(L4360,'Pontuação 3.0'!M$2:N$13,2,FALSE)),0)</f>
        <v>2112</v>
      </c>
      <c r="AA4360" s="12">
        <f t="shared" si="6"/>
        <v>211</v>
      </c>
      <c r="AB4360" s="12" t="str">
        <f t="array" ref="AB4360">IFERROR(INDEX('Pontuação 3.0'!G$13:G$191, MATCH(AA4360, 'Pontuação 3.0'!F$13:F$191, 0)), "Faixa Indefinida")</f>
        <v>C</v>
      </c>
      <c r="AC4360" s="12">
        <f t="shared" si="7"/>
        <v>0</v>
      </c>
      <c r="AD4360" s="12">
        <f t="shared" si="8"/>
        <v>0</v>
      </c>
      <c r="AE4360" s="12">
        <f t="shared" si="9"/>
        <v>1</v>
      </c>
      <c r="AF4360" s="12">
        <f t="shared" si="10"/>
        <v>0</v>
      </c>
    </row>
    <row r="4361" ht="15.75" customHeight="1">
      <c r="A4361" s="8">
        <v>45689.0</v>
      </c>
      <c r="B4361" s="9" t="s">
        <v>2090</v>
      </c>
      <c r="C4361" s="9" t="s">
        <v>10019</v>
      </c>
      <c r="D4361" s="15">
        <v>1.1991070215E10</v>
      </c>
      <c r="E4361" s="9" t="s">
        <v>13936</v>
      </c>
      <c r="F4361" s="9" t="s">
        <v>13948</v>
      </c>
      <c r="G4361" s="9" t="s">
        <v>13926</v>
      </c>
      <c r="H4361" s="9" t="s">
        <v>13949</v>
      </c>
      <c r="I4361" s="9" t="s">
        <v>13940</v>
      </c>
      <c r="J4361" s="9" t="s">
        <v>13929</v>
      </c>
      <c r="K4361" s="9" t="s">
        <v>13930</v>
      </c>
      <c r="L4361" s="9" t="s">
        <v>13931</v>
      </c>
      <c r="M4361" s="9" t="s">
        <v>13952</v>
      </c>
      <c r="N4361" s="13" t="s">
        <v>12</v>
      </c>
      <c r="O4361" s="13" t="s">
        <v>14</v>
      </c>
      <c r="P4361" s="13" t="s">
        <v>24</v>
      </c>
      <c r="Q4361" s="13" t="s">
        <v>59</v>
      </c>
      <c r="R4361" s="13" t="s">
        <v>15</v>
      </c>
      <c r="S4361" s="10">
        <f>ROUNDUP(SUM(VLOOKUP(F4361,'Pontuação'!A$2:B$11,2,FALSE),VLOOKUP(E4361,'Pontuação'!C$2:D$11,2,FALSE),VLOOKUP(H4361,'Pontuação'!I$2:J$11,2,FALSE),VLOOKUP(J4361,'Pontuação'!G$2:H$11,2,FALSE),VLOOKUP(L4361,'Pontuação'!M$2:N$13,2,FALSE)),0)</f>
        <v>1583</v>
      </c>
      <c r="T4361" s="11">
        <f t="shared" si="1"/>
        <v>158</v>
      </c>
      <c r="U4361" s="11" t="str">
        <f t="array" ref="U4361">IFERROR(INDEX('Pontuação'!G$13:G$101, MATCH(T4361, 'Pontuação'!F$13:F$101, 0)), "Faixa Indefinida")</f>
        <v>C</v>
      </c>
      <c r="V4361" s="11">
        <f t="shared" si="2"/>
        <v>0</v>
      </c>
      <c r="W4361" s="11">
        <f t="shared" si="3"/>
        <v>0</v>
      </c>
      <c r="X4361" s="11">
        <f t="shared" si="4"/>
        <v>1</v>
      </c>
      <c r="Y4361" s="11">
        <f t="shared" si="5"/>
        <v>0</v>
      </c>
      <c r="Z4361" s="12">
        <f>ROUNDUP(SUM(VLOOKUP(F4361,'Pontuação 3.0'!A$2:B$11,2,FALSE),VLOOKUP(E4361,'Pontuação 3.0'!C$2:D$11,2,FALSE),VLOOKUP(H4361,'Pontuação 3.0'!I$2:J$11,2,FALSE),VLOOKUP(J4361,'Pontuação 3.0'!G$2:H$11,2,FALSE),VLOOKUP(G4361,'Pontuação 3.0'!E$2:F$11,2,FALSE),VLOOKUP(K4361,'Pontuação 3.0'!K$2:L$11,2,FALSE),VLOOKUP(L4361,'Pontuação 3.0'!M$2:N$13,2,FALSE)),0)</f>
        <v>2337</v>
      </c>
      <c r="AA4361" s="12">
        <f t="shared" si="6"/>
        <v>234</v>
      </c>
      <c r="AB4361" s="12" t="str">
        <f t="array" ref="AB4361">IFERROR(INDEX('Pontuação 3.0'!G$13:G$191, MATCH(AA4361, 'Pontuação 3.0'!F$13:F$191, 0)), "Faixa Indefinida")</f>
        <v>B</v>
      </c>
      <c r="AC4361" s="12">
        <f t="shared" si="7"/>
        <v>0</v>
      </c>
      <c r="AD4361" s="12">
        <f t="shared" si="8"/>
        <v>1</v>
      </c>
      <c r="AE4361" s="12">
        <f t="shared" si="9"/>
        <v>0</v>
      </c>
      <c r="AF4361" s="12">
        <f t="shared" si="10"/>
        <v>0</v>
      </c>
    </row>
    <row r="4362" ht="15.75" customHeight="1">
      <c r="A4362" s="8">
        <v>45689.0</v>
      </c>
      <c r="B4362" s="9" t="s">
        <v>10020</v>
      </c>
      <c r="C4362" s="9" t="s">
        <v>10021</v>
      </c>
      <c r="D4362" s="15">
        <v>8.4996249827E10</v>
      </c>
      <c r="E4362" s="9" t="s">
        <v>13936</v>
      </c>
      <c r="F4362" s="9" t="s">
        <v>13950</v>
      </c>
      <c r="G4362" s="9" t="s">
        <v>13926</v>
      </c>
      <c r="H4362" s="9" t="s">
        <v>13951</v>
      </c>
      <c r="I4362" s="9" t="s">
        <v>13940</v>
      </c>
      <c r="J4362" s="9" t="s">
        <v>13939</v>
      </c>
      <c r="K4362" s="9" t="s">
        <v>13940</v>
      </c>
      <c r="L4362" s="9" t="s">
        <v>13931</v>
      </c>
      <c r="M4362" s="9" t="s">
        <v>13932</v>
      </c>
      <c r="N4362" s="13" t="s">
        <v>12</v>
      </c>
      <c r="O4362" s="13" t="s">
        <v>14</v>
      </c>
      <c r="P4362" s="13" t="s">
        <v>13</v>
      </c>
      <c r="Q4362" s="13" t="s">
        <v>33</v>
      </c>
      <c r="R4362" s="13" t="s">
        <v>15</v>
      </c>
      <c r="S4362" s="10">
        <f>ROUNDUP(SUM(VLOOKUP(F4362,'Pontuação'!A$2:B$11,2,FALSE),VLOOKUP(E4362,'Pontuação'!C$2:D$11,2,FALSE),VLOOKUP(H4362,'Pontuação'!I$2:J$11,2,FALSE),VLOOKUP(J4362,'Pontuação'!G$2:H$11,2,FALSE),VLOOKUP(L4362,'Pontuação'!M$2:N$13,2,FALSE)),0)</f>
        <v>1658</v>
      </c>
      <c r="T4362" s="11">
        <f t="shared" si="1"/>
        <v>166</v>
      </c>
      <c r="U4362" s="11" t="str">
        <f t="array" ref="U4362">IFERROR(INDEX('Pontuação'!G$13:G$101, MATCH(T4362, 'Pontuação'!F$13:F$101, 0)), "Faixa Indefinida")</f>
        <v>B</v>
      </c>
      <c r="V4362" s="11">
        <f t="shared" si="2"/>
        <v>0</v>
      </c>
      <c r="W4362" s="11">
        <f t="shared" si="3"/>
        <v>1</v>
      </c>
      <c r="X4362" s="11">
        <f t="shared" si="4"/>
        <v>0</v>
      </c>
      <c r="Y4362" s="11">
        <f t="shared" si="5"/>
        <v>0</v>
      </c>
      <c r="Z4362" s="12">
        <f>ROUNDUP(SUM(VLOOKUP(F4362,'Pontuação 3.0'!A$2:B$11,2,FALSE),VLOOKUP(E4362,'Pontuação 3.0'!C$2:D$11,2,FALSE),VLOOKUP(H4362,'Pontuação 3.0'!I$2:J$11,2,FALSE),VLOOKUP(J4362,'Pontuação 3.0'!G$2:H$11,2,FALSE),VLOOKUP(G4362,'Pontuação 3.0'!E$2:F$11,2,FALSE),VLOOKUP(K4362,'Pontuação 3.0'!K$2:L$11,2,FALSE),VLOOKUP(L4362,'Pontuação 3.0'!M$2:N$13,2,FALSE)),0)</f>
        <v>2274</v>
      </c>
      <c r="AA4362" s="12">
        <f t="shared" si="6"/>
        <v>227</v>
      </c>
      <c r="AB4362" s="12" t="str">
        <f t="array" ref="AB4362">IFERROR(INDEX('Pontuação 3.0'!G$13:G$191, MATCH(AA4362, 'Pontuação 3.0'!F$13:F$191, 0)), "Faixa Indefinida")</f>
        <v>B</v>
      </c>
      <c r="AC4362" s="12">
        <f t="shared" si="7"/>
        <v>0</v>
      </c>
      <c r="AD4362" s="12">
        <f t="shared" si="8"/>
        <v>1</v>
      </c>
      <c r="AE4362" s="12">
        <f t="shared" si="9"/>
        <v>0</v>
      </c>
      <c r="AF4362" s="12">
        <f t="shared" si="10"/>
        <v>0</v>
      </c>
    </row>
    <row r="4363" ht="15.75" customHeight="1">
      <c r="A4363" s="8">
        <v>45689.0</v>
      </c>
      <c r="B4363" s="9" t="s">
        <v>7199</v>
      </c>
      <c r="C4363" s="9" t="s">
        <v>10022</v>
      </c>
      <c r="D4363" s="15">
        <v>9.9992191523E10</v>
      </c>
      <c r="E4363" s="9" t="s">
        <v>13936</v>
      </c>
      <c r="F4363" s="9" t="s">
        <v>13950</v>
      </c>
      <c r="G4363" s="9" t="s">
        <v>13944</v>
      </c>
      <c r="H4363" s="9" t="s">
        <v>13951</v>
      </c>
      <c r="I4363" s="9" t="s">
        <v>13940</v>
      </c>
      <c r="J4363" s="9" t="s">
        <v>13929</v>
      </c>
      <c r="K4363" s="9" t="s">
        <v>13940</v>
      </c>
      <c r="L4363" s="9" t="s">
        <v>13954</v>
      </c>
      <c r="M4363" s="9" t="s">
        <v>13942</v>
      </c>
      <c r="N4363" s="13" t="s">
        <v>12</v>
      </c>
      <c r="O4363" s="13" t="s">
        <v>14</v>
      </c>
      <c r="P4363" s="13" t="s">
        <v>13</v>
      </c>
      <c r="Q4363" s="13" t="s">
        <v>20</v>
      </c>
      <c r="R4363" s="13" t="s">
        <v>65</v>
      </c>
      <c r="S4363" s="10">
        <f>ROUNDUP(SUM(VLOOKUP(F4363,'Pontuação'!A$2:B$11,2,FALSE),VLOOKUP(E4363,'Pontuação'!C$2:D$11,2,FALSE),VLOOKUP(H4363,'Pontuação'!I$2:J$11,2,FALSE),VLOOKUP(J4363,'Pontuação'!G$2:H$11,2,FALSE),VLOOKUP(L4363,'Pontuação'!M$2:N$13,2,FALSE)),0)</f>
        <v>1516</v>
      </c>
      <c r="T4363" s="11">
        <f t="shared" si="1"/>
        <v>152</v>
      </c>
      <c r="U4363" s="11" t="str">
        <f t="array" ref="U4363">IFERROR(INDEX('Pontuação'!G$13:G$101, MATCH(T4363, 'Pontuação'!F$13:F$101, 0)), "Faixa Indefinida")</f>
        <v>C</v>
      </c>
      <c r="V4363" s="11">
        <f t="shared" si="2"/>
        <v>0</v>
      </c>
      <c r="W4363" s="11">
        <f t="shared" si="3"/>
        <v>0</v>
      </c>
      <c r="X4363" s="11">
        <f t="shared" si="4"/>
        <v>1</v>
      </c>
      <c r="Y4363" s="11">
        <f t="shared" si="5"/>
        <v>0</v>
      </c>
      <c r="Z4363" s="12">
        <f>ROUNDUP(SUM(VLOOKUP(F4363,'Pontuação 3.0'!A$2:B$11,2,FALSE),VLOOKUP(E4363,'Pontuação 3.0'!C$2:D$11,2,FALSE),VLOOKUP(H4363,'Pontuação 3.0'!I$2:J$11,2,FALSE),VLOOKUP(J4363,'Pontuação 3.0'!G$2:H$11,2,FALSE),VLOOKUP(G4363,'Pontuação 3.0'!E$2:F$11,2,FALSE),VLOOKUP(K4363,'Pontuação 3.0'!K$2:L$11,2,FALSE),VLOOKUP(L4363,'Pontuação 3.0'!M$2:N$13,2,FALSE)),0)</f>
        <v>1952</v>
      </c>
      <c r="AA4363" s="12">
        <f t="shared" si="6"/>
        <v>195</v>
      </c>
      <c r="AB4363" s="12" t="str">
        <f t="array" ref="AB4363">IFERROR(INDEX('Pontuação 3.0'!G$13:G$191, MATCH(AA4363, 'Pontuação 3.0'!F$13:F$191, 0)), "Faixa Indefinida")</f>
        <v>C</v>
      </c>
      <c r="AC4363" s="12">
        <f t="shared" si="7"/>
        <v>0</v>
      </c>
      <c r="AD4363" s="12">
        <f t="shared" si="8"/>
        <v>0</v>
      </c>
      <c r="AE4363" s="12">
        <f t="shared" si="9"/>
        <v>1</v>
      </c>
      <c r="AF4363" s="12">
        <f t="shared" si="10"/>
        <v>0</v>
      </c>
    </row>
    <row r="4364" ht="15.75" customHeight="1">
      <c r="A4364" s="8">
        <v>45689.0</v>
      </c>
      <c r="B4364" s="9" t="s">
        <v>10023</v>
      </c>
      <c r="C4364" s="9" t="s">
        <v>10024</v>
      </c>
      <c r="D4364" s="15">
        <v>1.1966546576E10</v>
      </c>
      <c r="E4364" s="9" t="s">
        <v>13936</v>
      </c>
      <c r="F4364" s="9" t="s">
        <v>13948</v>
      </c>
      <c r="G4364" s="9" t="s">
        <v>13944</v>
      </c>
      <c r="H4364" s="9" t="s">
        <v>13960</v>
      </c>
      <c r="I4364" s="9" t="s">
        <v>13940</v>
      </c>
      <c r="J4364" s="9" t="s">
        <v>13929</v>
      </c>
      <c r="K4364" s="9" t="s">
        <v>13940</v>
      </c>
      <c r="L4364" s="9" t="s">
        <v>13931</v>
      </c>
      <c r="M4364" s="9" t="s">
        <v>13952</v>
      </c>
      <c r="N4364" s="13" t="s">
        <v>12</v>
      </c>
      <c r="O4364" s="13" t="s">
        <v>14</v>
      </c>
      <c r="P4364" s="13" t="s">
        <v>32</v>
      </c>
      <c r="Q4364" s="13" t="s">
        <v>20</v>
      </c>
      <c r="R4364" s="13" t="s">
        <v>15</v>
      </c>
      <c r="S4364" s="10">
        <f>ROUNDUP(SUM(VLOOKUP(F4364,'Pontuação'!A$2:B$11,2,FALSE),VLOOKUP(E4364,'Pontuação'!C$2:D$11,2,FALSE),VLOOKUP(H4364,'Pontuação'!I$2:J$11,2,FALSE),VLOOKUP(J4364,'Pontuação'!G$2:H$11,2,FALSE),VLOOKUP(L4364,'Pontuação'!M$2:N$13,2,FALSE)),0)</f>
        <v>1357</v>
      </c>
      <c r="T4364" s="11">
        <f t="shared" si="1"/>
        <v>136</v>
      </c>
      <c r="U4364" s="11" t="str">
        <f t="array" ref="U4364">IFERROR(INDEX('Pontuação'!G$13:G$101, MATCH(T4364, 'Pontuação'!F$13:F$101, 0)), "Faixa Indefinida")</f>
        <v>D</v>
      </c>
      <c r="V4364" s="11">
        <f t="shared" si="2"/>
        <v>0</v>
      </c>
      <c r="W4364" s="11">
        <f t="shared" si="3"/>
        <v>0</v>
      </c>
      <c r="X4364" s="11">
        <f t="shared" si="4"/>
        <v>0</v>
      </c>
      <c r="Y4364" s="11">
        <f t="shared" si="5"/>
        <v>1</v>
      </c>
      <c r="Z4364" s="12">
        <f>ROUNDUP(SUM(VLOOKUP(F4364,'Pontuação 3.0'!A$2:B$11,2,FALSE),VLOOKUP(E4364,'Pontuação 3.0'!C$2:D$11,2,FALSE),VLOOKUP(H4364,'Pontuação 3.0'!I$2:J$11,2,FALSE),VLOOKUP(J4364,'Pontuação 3.0'!G$2:H$11,2,FALSE),VLOOKUP(G4364,'Pontuação 3.0'!E$2:F$11,2,FALSE),VLOOKUP(K4364,'Pontuação 3.0'!K$2:L$11,2,FALSE),VLOOKUP(L4364,'Pontuação 3.0'!M$2:N$13,2,FALSE)),0)</f>
        <v>1741</v>
      </c>
      <c r="AA4364" s="12">
        <f t="shared" si="6"/>
        <v>174</v>
      </c>
      <c r="AB4364" s="12" t="str">
        <f t="array" ref="AB4364">IFERROR(INDEX('Pontuação 3.0'!G$13:G$191, MATCH(AA4364, 'Pontuação 3.0'!F$13:F$191, 0)), "Faixa Indefinida")</f>
        <v>D</v>
      </c>
      <c r="AC4364" s="12">
        <f t="shared" si="7"/>
        <v>0</v>
      </c>
      <c r="AD4364" s="12">
        <f t="shared" si="8"/>
        <v>0</v>
      </c>
      <c r="AE4364" s="12">
        <f t="shared" si="9"/>
        <v>0</v>
      </c>
      <c r="AF4364" s="12">
        <f t="shared" si="10"/>
        <v>1</v>
      </c>
    </row>
    <row r="4365" ht="15.75" customHeight="1">
      <c r="A4365" s="8">
        <v>45689.0</v>
      </c>
      <c r="B4365" s="9" t="s">
        <v>10027</v>
      </c>
      <c r="C4365" s="9" t="s">
        <v>10028</v>
      </c>
      <c r="D4365" s="15">
        <v>2.199103604E10</v>
      </c>
      <c r="E4365" s="9" t="s">
        <v>13936</v>
      </c>
      <c r="F4365" s="9" t="s">
        <v>13948</v>
      </c>
      <c r="G4365" s="9" t="s">
        <v>13944</v>
      </c>
      <c r="H4365" s="9" t="s">
        <v>13949</v>
      </c>
      <c r="I4365" s="9" t="s">
        <v>13940</v>
      </c>
      <c r="J4365" s="9" t="s">
        <v>13929</v>
      </c>
      <c r="K4365" s="9" t="s">
        <v>13940</v>
      </c>
      <c r="L4365" s="9" t="s">
        <v>13931</v>
      </c>
      <c r="M4365" s="9" t="s">
        <v>13946</v>
      </c>
      <c r="N4365" s="13" t="s">
        <v>12</v>
      </c>
      <c r="O4365" s="13" t="s">
        <v>14</v>
      </c>
      <c r="P4365" s="13" t="s">
        <v>32</v>
      </c>
      <c r="Q4365" s="13" t="s">
        <v>20</v>
      </c>
      <c r="R4365" s="13" t="s">
        <v>15</v>
      </c>
      <c r="S4365" s="10">
        <f>ROUNDUP(SUM(VLOOKUP(F4365,'Pontuação'!A$2:B$11,2,FALSE),VLOOKUP(E4365,'Pontuação'!C$2:D$11,2,FALSE),VLOOKUP(H4365,'Pontuação'!I$2:J$11,2,FALSE),VLOOKUP(J4365,'Pontuação'!G$2:H$11,2,FALSE),VLOOKUP(L4365,'Pontuação'!M$2:N$13,2,FALSE)),0)</f>
        <v>1583</v>
      </c>
      <c r="T4365" s="11">
        <f t="shared" si="1"/>
        <v>158</v>
      </c>
      <c r="U4365" s="11" t="str">
        <f t="array" ref="U4365">IFERROR(INDEX('Pontuação'!G$13:G$101, MATCH(T4365, 'Pontuação'!F$13:F$101, 0)), "Faixa Indefinida")</f>
        <v>C</v>
      </c>
      <c r="V4365" s="11">
        <f t="shared" si="2"/>
        <v>0</v>
      </c>
      <c r="W4365" s="11">
        <f t="shared" si="3"/>
        <v>0</v>
      </c>
      <c r="X4365" s="11">
        <f t="shared" si="4"/>
        <v>1</v>
      </c>
      <c r="Y4365" s="11">
        <f t="shared" si="5"/>
        <v>0</v>
      </c>
      <c r="Z4365" s="12">
        <f>ROUNDUP(SUM(VLOOKUP(F4365,'Pontuação 3.0'!A$2:B$11,2,FALSE),VLOOKUP(E4365,'Pontuação 3.0'!C$2:D$11,2,FALSE),VLOOKUP(H4365,'Pontuação 3.0'!I$2:J$11,2,FALSE),VLOOKUP(J4365,'Pontuação 3.0'!G$2:H$11,2,FALSE),VLOOKUP(G4365,'Pontuação 3.0'!E$2:F$11,2,FALSE),VLOOKUP(K4365,'Pontuação 3.0'!K$2:L$11,2,FALSE),VLOOKUP(L4365,'Pontuação 3.0'!M$2:N$13,2,FALSE)),0)</f>
        <v>1936</v>
      </c>
      <c r="AA4365" s="12">
        <f t="shared" si="6"/>
        <v>194</v>
      </c>
      <c r="AB4365" s="12" t="str">
        <f t="array" ref="AB4365">IFERROR(INDEX('Pontuação 3.0'!G$13:G$191, MATCH(AA4365, 'Pontuação 3.0'!F$13:F$191, 0)), "Faixa Indefinida")</f>
        <v>C</v>
      </c>
      <c r="AC4365" s="12">
        <f t="shared" si="7"/>
        <v>0</v>
      </c>
      <c r="AD4365" s="12">
        <f t="shared" si="8"/>
        <v>0</v>
      </c>
      <c r="AE4365" s="12">
        <f t="shared" si="9"/>
        <v>1</v>
      </c>
      <c r="AF4365" s="12">
        <f t="shared" si="10"/>
        <v>0</v>
      </c>
    </row>
    <row r="4366" ht="15.75" customHeight="1">
      <c r="A4366" s="8">
        <v>45689.0</v>
      </c>
      <c r="B4366" s="9" t="s">
        <v>10025</v>
      </c>
      <c r="C4366" s="9" t="s">
        <v>10026</v>
      </c>
      <c r="D4366" s="15">
        <v>8.899253508E10</v>
      </c>
      <c r="E4366" s="9" t="s">
        <v>13924</v>
      </c>
      <c r="F4366" s="9" t="s">
        <v>13950</v>
      </c>
      <c r="G4366" s="9" t="s">
        <v>13926</v>
      </c>
      <c r="H4366" s="9" t="s">
        <v>13951</v>
      </c>
      <c r="I4366" s="9" t="s">
        <v>13928</v>
      </c>
      <c r="J4366" s="9" t="s">
        <v>13939</v>
      </c>
      <c r="K4366" s="9" t="s">
        <v>13930</v>
      </c>
      <c r="L4366" s="9" t="s">
        <v>13945</v>
      </c>
      <c r="M4366" s="9" t="s">
        <v>13932</v>
      </c>
      <c r="N4366" s="13" t="s">
        <v>12</v>
      </c>
      <c r="O4366" s="13" t="s">
        <v>14</v>
      </c>
      <c r="P4366" s="13" t="s">
        <v>39</v>
      </c>
      <c r="Q4366" s="13" t="s">
        <v>20</v>
      </c>
      <c r="R4366" s="13" t="s">
        <v>15</v>
      </c>
      <c r="S4366" s="10">
        <f>ROUNDUP(SUM(VLOOKUP(F4366,'Pontuação'!A$2:B$11,2,FALSE),VLOOKUP(E4366,'Pontuação'!C$2:D$11,2,FALSE),VLOOKUP(H4366,'Pontuação'!I$2:J$11,2,FALSE),VLOOKUP(J4366,'Pontuação'!G$2:H$11,2,FALSE),VLOOKUP(L4366,'Pontuação'!M$2:N$13,2,FALSE)),0)</f>
        <v>1794</v>
      </c>
      <c r="T4366" s="11">
        <f t="shared" si="1"/>
        <v>179</v>
      </c>
      <c r="U4366" s="11" t="str">
        <f t="array" ref="U4366">IFERROR(INDEX('Pontuação'!G$13:G$101, MATCH(T4366, 'Pontuação'!F$13:F$101, 0)), "Faixa Indefinida")</f>
        <v>B</v>
      </c>
      <c r="V4366" s="11">
        <f t="shared" si="2"/>
        <v>0</v>
      </c>
      <c r="W4366" s="11">
        <f t="shared" si="3"/>
        <v>1</v>
      </c>
      <c r="X4366" s="11">
        <f t="shared" si="4"/>
        <v>0</v>
      </c>
      <c r="Y4366" s="11">
        <f t="shared" si="5"/>
        <v>0</v>
      </c>
      <c r="Z4366" s="12">
        <f>ROUNDUP(SUM(VLOOKUP(F4366,'Pontuação 3.0'!A$2:B$11,2,FALSE),VLOOKUP(E4366,'Pontuação 3.0'!C$2:D$11,2,FALSE),VLOOKUP(H4366,'Pontuação 3.0'!I$2:J$11,2,FALSE),VLOOKUP(J4366,'Pontuação 3.0'!G$2:H$11,2,FALSE),VLOOKUP(G4366,'Pontuação 3.0'!E$2:F$11,2,FALSE),VLOOKUP(K4366,'Pontuação 3.0'!K$2:L$11,2,FALSE),VLOOKUP(L4366,'Pontuação 3.0'!M$2:N$13,2,FALSE)),0)</f>
        <v>2591</v>
      </c>
      <c r="AA4366" s="12">
        <f t="shared" si="6"/>
        <v>259</v>
      </c>
      <c r="AB4366" s="12" t="str">
        <f t="array" ref="AB4366">IFERROR(INDEX('Pontuação 3.0'!G$13:G$191, MATCH(AA4366, 'Pontuação 3.0'!F$13:F$191, 0)), "Faixa Indefinida")</f>
        <v>A</v>
      </c>
      <c r="AC4366" s="12">
        <f t="shared" si="7"/>
        <v>1</v>
      </c>
      <c r="AD4366" s="12">
        <f t="shared" si="8"/>
        <v>0</v>
      </c>
      <c r="AE4366" s="12">
        <f t="shared" si="9"/>
        <v>0</v>
      </c>
      <c r="AF4366" s="12">
        <f t="shared" si="10"/>
        <v>0</v>
      </c>
    </row>
    <row r="4367" ht="15.75" customHeight="1">
      <c r="A4367" s="8">
        <v>45689.0</v>
      </c>
      <c r="B4367" s="9" t="s">
        <v>10029</v>
      </c>
      <c r="C4367" s="9" t="s">
        <v>10030</v>
      </c>
      <c r="D4367" s="15">
        <v>2.1994760716E10</v>
      </c>
      <c r="E4367" s="9" t="s">
        <v>13936</v>
      </c>
      <c r="F4367" s="9" t="s">
        <v>13950</v>
      </c>
      <c r="G4367" s="9" t="s">
        <v>13944</v>
      </c>
      <c r="H4367" s="9" t="s">
        <v>13960</v>
      </c>
      <c r="I4367" s="9" t="s">
        <v>13928</v>
      </c>
      <c r="J4367" s="9" t="s">
        <v>13929</v>
      </c>
      <c r="K4367" s="9" t="s">
        <v>13930</v>
      </c>
      <c r="L4367" s="9" t="s">
        <v>13931</v>
      </c>
      <c r="M4367" s="9" t="s">
        <v>13946</v>
      </c>
      <c r="N4367" s="13" t="s">
        <v>12</v>
      </c>
      <c r="O4367" s="13" t="s">
        <v>14</v>
      </c>
      <c r="P4367" s="13" t="s">
        <v>27</v>
      </c>
      <c r="Q4367" s="13" t="s">
        <v>59</v>
      </c>
      <c r="R4367" s="13" t="s">
        <v>65</v>
      </c>
      <c r="S4367" s="10">
        <f>ROUNDUP(SUM(VLOOKUP(F4367,'Pontuação'!A$2:B$11,2,FALSE),VLOOKUP(E4367,'Pontuação'!C$2:D$11,2,FALSE),VLOOKUP(H4367,'Pontuação'!I$2:J$11,2,FALSE),VLOOKUP(J4367,'Pontuação'!G$2:H$11,2,FALSE),VLOOKUP(L4367,'Pontuação'!M$2:N$13,2,FALSE)),0)</f>
        <v>1369</v>
      </c>
      <c r="T4367" s="11">
        <f t="shared" si="1"/>
        <v>137</v>
      </c>
      <c r="U4367" s="11" t="str">
        <f t="array" ref="U4367">IFERROR(INDEX('Pontuação'!G$13:G$101, MATCH(T4367, 'Pontuação'!F$13:F$101, 0)), "Faixa Indefinida")</f>
        <v>D</v>
      </c>
      <c r="V4367" s="11">
        <f t="shared" si="2"/>
        <v>0</v>
      </c>
      <c r="W4367" s="11">
        <f t="shared" si="3"/>
        <v>0</v>
      </c>
      <c r="X4367" s="11">
        <f t="shared" si="4"/>
        <v>0</v>
      </c>
      <c r="Y4367" s="11">
        <f t="shared" si="5"/>
        <v>1</v>
      </c>
      <c r="Z4367" s="12">
        <f>ROUNDUP(SUM(VLOOKUP(F4367,'Pontuação 3.0'!A$2:B$11,2,FALSE),VLOOKUP(E4367,'Pontuação 3.0'!C$2:D$11,2,FALSE),VLOOKUP(H4367,'Pontuação 3.0'!I$2:J$11,2,FALSE),VLOOKUP(J4367,'Pontuação 3.0'!G$2:H$11,2,FALSE),VLOOKUP(G4367,'Pontuação 3.0'!E$2:F$11,2,FALSE),VLOOKUP(K4367,'Pontuação 3.0'!K$2:L$11,2,FALSE),VLOOKUP(L4367,'Pontuação 3.0'!M$2:N$13,2,FALSE)),0)</f>
        <v>2135</v>
      </c>
      <c r="AA4367" s="12">
        <f t="shared" si="6"/>
        <v>214</v>
      </c>
      <c r="AB4367" s="12" t="str">
        <f t="array" ref="AB4367">IFERROR(INDEX('Pontuação 3.0'!G$13:G$191, MATCH(AA4367, 'Pontuação 3.0'!F$13:F$191, 0)), "Faixa Indefinida")</f>
        <v>B</v>
      </c>
      <c r="AC4367" s="12">
        <f t="shared" si="7"/>
        <v>0</v>
      </c>
      <c r="AD4367" s="12">
        <f t="shared" si="8"/>
        <v>1</v>
      </c>
      <c r="AE4367" s="12">
        <f t="shared" si="9"/>
        <v>0</v>
      </c>
      <c r="AF4367" s="12">
        <f t="shared" si="10"/>
        <v>0</v>
      </c>
    </row>
    <row r="4368" ht="15.75" customHeight="1">
      <c r="A4368" s="8">
        <v>45689.0</v>
      </c>
      <c r="B4368" s="9" t="s">
        <v>10033</v>
      </c>
      <c r="C4368" s="9" t="s">
        <v>10034</v>
      </c>
      <c r="D4368" s="15">
        <v>1.7991864541E10</v>
      </c>
      <c r="E4368" s="9" t="s">
        <v>13936</v>
      </c>
      <c r="F4368" s="9" t="s">
        <v>13948</v>
      </c>
      <c r="G4368" s="9" t="s">
        <v>13944</v>
      </c>
      <c r="H4368" s="9" t="s">
        <v>13951</v>
      </c>
      <c r="I4368" s="9" t="s">
        <v>13928</v>
      </c>
      <c r="J4368" s="9" t="s">
        <v>13929</v>
      </c>
      <c r="K4368" s="9" t="s">
        <v>13930</v>
      </c>
      <c r="L4368" s="9" t="s">
        <v>13945</v>
      </c>
      <c r="M4368" s="9" t="s">
        <v>13952</v>
      </c>
      <c r="N4368" s="13" t="s">
        <v>12</v>
      </c>
      <c r="O4368" s="13" t="s">
        <v>14</v>
      </c>
      <c r="P4368" s="13" t="s">
        <v>260</v>
      </c>
      <c r="Q4368" s="13" t="s">
        <v>59</v>
      </c>
      <c r="R4368" s="13" t="s">
        <v>65</v>
      </c>
      <c r="S4368" s="10">
        <f>ROUNDUP(SUM(VLOOKUP(F4368,'Pontuação'!A$2:B$11,2,FALSE),VLOOKUP(E4368,'Pontuação'!C$2:D$11,2,FALSE),VLOOKUP(H4368,'Pontuação'!I$2:J$11,2,FALSE),VLOOKUP(J4368,'Pontuação'!G$2:H$11,2,FALSE),VLOOKUP(L4368,'Pontuação'!M$2:N$13,2,FALSE)),0)</f>
        <v>1673</v>
      </c>
      <c r="T4368" s="11">
        <f t="shared" si="1"/>
        <v>167</v>
      </c>
      <c r="U4368" s="11" t="str">
        <f t="array" ref="U4368">IFERROR(INDEX('Pontuação'!G$13:G$101, MATCH(T4368, 'Pontuação'!F$13:F$101, 0)), "Faixa Indefinida")</f>
        <v>B</v>
      </c>
      <c r="V4368" s="11">
        <f t="shared" si="2"/>
        <v>0</v>
      </c>
      <c r="W4368" s="11">
        <f t="shared" si="3"/>
        <v>1</v>
      </c>
      <c r="X4368" s="11">
        <f t="shared" si="4"/>
        <v>0</v>
      </c>
      <c r="Y4368" s="11">
        <f t="shared" si="5"/>
        <v>0</v>
      </c>
      <c r="Z4368" s="12">
        <f>ROUNDUP(SUM(VLOOKUP(F4368,'Pontuação 3.0'!A$2:B$11,2,FALSE),VLOOKUP(E4368,'Pontuação 3.0'!C$2:D$11,2,FALSE),VLOOKUP(H4368,'Pontuação 3.0'!I$2:J$11,2,FALSE),VLOOKUP(J4368,'Pontuação 3.0'!G$2:H$11,2,FALSE),VLOOKUP(G4368,'Pontuação 3.0'!E$2:F$11,2,FALSE),VLOOKUP(K4368,'Pontuação 3.0'!K$2:L$11,2,FALSE),VLOOKUP(L4368,'Pontuação 3.0'!M$2:N$13,2,FALSE)),0)</f>
        <v>2196</v>
      </c>
      <c r="AA4368" s="12">
        <f t="shared" si="6"/>
        <v>220</v>
      </c>
      <c r="AB4368" s="12" t="str">
        <f t="array" ref="AB4368">IFERROR(INDEX('Pontuação 3.0'!G$13:G$191, MATCH(AA4368, 'Pontuação 3.0'!F$13:F$191, 0)), "Faixa Indefinida")</f>
        <v>B</v>
      </c>
      <c r="AC4368" s="12">
        <f t="shared" si="7"/>
        <v>0</v>
      </c>
      <c r="AD4368" s="12">
        <f t="shared" si="8"/>
        <v>1</v>
      </c>
      <c r="AE4368" s="12">
        <f t="shared" si="9"/>
        <v>0</v>
      </c>
      <c r="AF4368" s="12">
        <f t="shared" si="10"/>
        <v>0</v>
      </c>
    </row>
    <row r="4369" ht="15.75" customHeight="1">
      <c r="A4369" s="8">
        <v>45689.0</v>
      </c>
      <c r="B4369" s="9" t="s">
        <v>10031</v>
      </c>
      <c r="C4369" s="9" t="s">
        <v>10032</v>
      </c>
      <c r="D4369" s="15">
        <v>6.5992307034E10</v>
      </c>
      <c r="E4369" s="9" t="s">
        <v>13936</v>
      </c>
      <c r="F4369" s="9" t="s">
        <v>13948</v>
      </c>
      <c r="G4369" s="9" t="s">
        <v>13926</v>
      </c>
      <c r="H4369" s="9" t="s">
        <v>13938</v>
      </c>
      <c r="I4369" s="9" t="s">
        <v>13940</v>
      </c>
      <c r="J4369" s="9" t="s">
        <v>13939</v>
      </c>
      <c r="K4369" s="9" t="s">
        <v>13940</v>
      </c>
      <c r="L4369" s="9" t="s">
        <v>13931</v>
      </c>
      <c r="M4369" s="9" t="s">
        <v>13946</v>
      </c>
      <c r="N4369" s="13" t="s">
        <v>12</v>
      </c>
      <c r="O4369" s="13" t="s">
        <v>14</v>
      </c>
      <c r="P4369" s="13" t="s">
        <v>32</v>
      </c>
      <c r="Q4369" s="13" t="s">
        <v>20</v>
      </c>
      <c r="R4369" s="13" t="s">
        <v>15</v>
      </c>
      <c r="S4369" s="10">
        <f>ROUNDUP(SUM(VLOOKUP(F4369,'Pontuação'!A$2:B$11,2,FALSE),VLOOKUP(E4369,'Pontuação'!C$2:D$11,2,FALSE),VLOOKUP(H4369,'Pontuação'!I$2:J$11,2,FALSE),VLOOKUP(J4369,'Pontuação'!G$2:H$11,2,FALSE),VLOOKUP(L4369,'Pontuação'!M$2:N$13,2,FALSE)),0)</f>
        <v>1672</v>
      </c>
      <c r="T4369" s="11">
        <f t="shared" si="1"/>
        <v>167</v>
      </c>
      <c r="U4369" s="11" t="str">
        <f t="array" ref="U4369">IFERROR(INDEX('Pontuação'!G$13:G$101, MATCH(T4369, 'Pontuação'!F$13:F$101, 0)), "Faixa Indefinida")</f>
        <v>B</v>
      </c>
      <c r="V4369" s="11">
        <f t="shared" si="2"/>
        <v>0</v>
      </c>
      <c r="W4369" s="11">
        <f t="shared" si="3"/>
        <v>1</v>
      </c>
      <c r="X4369" s="11">
        <f t="shared" si="4"/>
        <v>0</v>
      </c>
      <c r="Y4369" s="11">
        <f t="shared" si="5"/>
        <v>0</v>
      </c>
      <c r="Z4369" s="12">
        <f>ROUNDUP(SUM(VLOOKUP(F4369,'Pontuação 3.0'!A$2:B$11,2,FALSE),VLOOKUP(E4369,'Pontuação 3.0'!C$2:D$11,2,FALSE),VLOOKUP(H4369,'Pontuação 3.0'!I$2:J$11,2,FALSE),VLOOKUP(J4369,'Pontuação 3.0'!G$2:H$11,2,FALSE),VLOOKUP(G4369,'Pontuação 3.0'!E$2:F$11,2,FALSE),VLOOKUP(K4369,'Pontuação 3.0'!K$2:L$11,2,FALSE),VLOOKUP(L4369,'Pontuação 3.0'!M$2:N$13,2,FALSE)),0)</f>
        <v>2077</v>
      </c>
      <c r="AA4369" s="12">
        <f t="shared" si="6"/>
        <v>208</v>
      </c>
      <c r="AB4369" s="12" t="str">
        <f t="array" ref="AB4369">IFERROR(INDEX('Pontuação 3.0'!G$13:G$191, MATCH(AA4369, 'Pontuação 3.0'!F$13:F$191, 0)), "Faixa Indefinida")</f>
        <v>C</v>
      </c>
      <c r="AC4369" s="12">
        <f t="shared" si="7"/>
        <v>0</v>
      </c>
      <c r="AD4369" s="12">
        <f t="shared" si="8"/>
        <v>0</v>
      </c>
      <c r="AE4369" s="12">
        <f t="shared" si="9"/>
        <v>1</v>
      </c>
      <c r="AF4369" s="12">
        <f t="shared" si="10"/>
        <v>0</v>
      </c>
    </row>
    <row r="4370" ht="15.75" customHeight="1">
      <c r="A4370" s="8">
        <v>45689.0</v>
      </c>
      <c r="B4370" s="9" t="s">
        <v>10035</v>
      </c>
      <c r="C4370" s="9" t="s">
        <v>10036</v>
      </c>
      <c r="D4370" s="15">
        <v>1.1965189653E10</v>
      </c>
      <c r="E4370" s="9" t="s">
        <v>13936</v>
      </c>
      <c r="F4370" s="9" t="s">
        <v>13948</v>
      </c>
      <c r="G4370" s="9" t="s">
        <v>13926</v>
      </c>
      <c r="H4370" s="9" t="s">
        <v>13951</v>
      </c>
      <c r="I4370" s="9" t="s">
        <v>13940</v>
      </c>
      <c r="J4370" s="9" t="s">
        <v>13929</v>
      </c>
      <c r="K4370" s="9" t="s">
        <v>13930</v>
      </c>
      <c r="L4370" s="9" t="s">
        <v>13945</v>
      </c>
      <c r="M4370" s="9" t="s">
        <v>13952</v>
      </c>
      <c r="N4370" s="13" t="s">
        <v>12</v>
      </c>
      <c r="O4370" s="13" t="s">
        <v>14</v>
      </c>
      <c r="P4370" s="13" t="s">
        <v>399</v>
      </c>
      <c r="Q4370" s="13" t="s">
        <v>20</v>
      </c>
      <c r="R4370" s="13" t="s">
        <v>65</v>
      </c>
      <c r="S4370" s="10">
        <f>ROUNDUP(SUM(VLOOKUP(F4370,'Pontuação'!A$2:B$11,2,FALSE),VLOOKUP(E4370,'Pontuação'!C$2:D$11,2,FALSE),VLOOKUP(H4370,'Pontuação'!I$2:J$11,2,FALSE),VLOOKUP(J4370,'Pontuação'!G$2:H$11,2,FALSE),VLOOKUP(L4370,'Pontuação'!M$2:N$13,2,FALSE)),0)</f>
        <v>1673</v>
      </c>
      <c r="T4370" s="11">
        <f t="shared" si="1"/>
        <v>167</v>
      </c>
      <c r="U4370" s="11" t="str">
        <f t="array" ref="U4370">IFERROR(INDEX('Pontuação'!G$13:G$101, MATCH(T4370, 'Pontuação'!F$13:F$101, 0)), "Faixa Indefinida")</f>
        <v>B</v>
      </c>
      <c r="V4370" s="11">
        <f t="shared" si="2"/>
        <v>0</v>
      </c>
      <c r="W4370" s="11">
        <f t="shared" si="3"/>
        <v>1</v>
      </c>
      <c r="X4370" s="11">
        <f t="shared" si="4"/>
        <v>0</v>
      </c>
      <c r="Y4370" s="11">
        <f t="shared" si="5"/>
        <v>0</v>
      </c>
      <c r="Z4370" s="12">
        <f>ROUNDUP(SUM(VLOOKUP(F4370,'Pontuação 3.0'!A$2:B$11,2,FALSE),VLOOKUP(E4370,'Pontuação 3.0'!C$2:D$11,2,FALSE),VLOOKUP(H4370,'Pontuação 3.0'!I$2:J$11,2,FALSE),VLOOKUP(J4370,'Pontuação 3.0'!G$2:H$11,2,FALSE),VLOOKUP(G4370,'Pontuação 3.0'!E$2:F$11,2,FALSE),VLOOKUP(K4370,'Pontuação 3.0'!K$2:L$11,2,FALSE),VLOOKUP(L4370,'Pontuação 3.0'!M$2:N$13,2,FALSE)),0)</f>
        <v>2336</v>
      </c>
      <c r="AA4370" s="12">
        <f t="shared" si="6"/>
        <v>234</v>
      </c>
      <c r="AB4370" s="12" t="str">
        <f t="array" ref="AB4370">IFERROR(INDEX('Pontuação 3.0'!G$13:G$191, MATCH(AA4370, 'Pontuação 3.0'!F$13:F$191, 0)), "Faixa Indefinida")</f>
        <v>B</v>
      </c>
      <c r="AC4370" s="12">
        <f t="shared" si="7"/>
        <v>0</v>
      </c>
      <c r="AD4370" s="12">
        <f t="shared" si="8"/>
        <v>1</v>
      </c>
      <c r="AE4370" s="12">
        <f t="shared" si="9"/>
        <v>0</v>
      </c>
      <c r="AF4370" s="12">
        <f t="shared" si="10"/>
        <v>0</v>
      </c>
    </row>
    <row r="4371" ht="15.75" customHeight="1">
      <c r="A4371" s="8">
        <v>45689.0</v>
      </c>
      <c r="B4371" s="9" t="s">
        <v>1539</v>
      </c>
      <c r="C4371" s="9" t="s">
        <v>10041</v>
      </c>
      <c r="D4371" s="15">
        <v>3.1971161026E10</v>
      </c>
      <c r="E4371" s="9" t="s">
        <v>13936</v>
      </c>
      <c r="F4371" s="9" t="s">
        <v>13950</v>
      </c>
      <c r="G4371" s="9" t="s">
        <v>13926</v>
      </c>
      <c r="H4371" s="9" t="s">
        <v>13949</v>
      </c>
      <c r="I4371" s="9" t="s">
        <v>13940</v>
      </c>
      <c r="J4371" s="9" t="s">
        <v>13929</v>
      </c>
      <c r="K4371" s="9" t="s">
        <v>13940</v>
      </c>
      <c r="L4371" s="9" t="s">
        <v>13954</v>
      </c>
      <c r="M4371" s="9" t="s">
        <v>13942</v>
      </c>
      <c r="N4371" s="13" t="s">
        <v>12</v>
      </c>
      <c r="O4371" s="13" t="s">
        <v>14</v>
      </c>
      <c r="P4371" s="13" t="s">
        <v>32</v>
      </c>
      <c r="Q4371" s="13" t="s">
        <v>20</v>
      </c>
      <c r="R4371" s="13" t="s">
        <v>15</v>
      </c>
      <c r="S4371" s="10">
        <f>ROUNDUP(SUM(VLOOKUP(F4371,'Pontuação'!A$2:B$11,2,FALSE),VLOOKUP(E4371,'Pontuação'!C$2:D$11,2,FALSE),VLOOKUP(H4371,'Pontuação'!I$2:J$11,2,FALSE),VLOOKUP(J4371,'Pontuação'!G$2:H$11,2,FALSE),VLOOKUP(L4371,'Pontuação'!M$2:N$13,2,FALSE)),0)</f>
        <v>1558</v>
      </c>
      <c r="T4371" s="11">
        <f t="shared" si="1"/>
        <v>156</v>
      </c>
      <c r="U4371" s="11" t="str">
        <f t="array" ref="U4371">IFERROR(INDEX('Pontuação'!G$13:G$101, MATCH(T4371, 'Pontuação'!F$13:F$101, 0)), "Faixa Indefinida")</f>
        <v>C</v>
      </c>
      <c r="V4371" s="11">
        <f t="shared" si="2"/>
        <v>0</v>
      </c>
      <c r="W4371" s="11">
        <f t="shared" si="3"/>
        <v>0</v>
      </c>
      <c r="X4371" s="11">
        <f t="shared" si="4"/>
        <v>1</v>
      </c>
      <c r="Y4371" s="11">
        <f t="shared" si="5"/>
        <v>0</v>
      </c>
      <c r="Z4371" s="12">
        <f>ROUNDUP(SUM(VLOOKUP(F4371,'Pontuação 3.0'!A$2:B$11,2,FALSE),VLOOKUP(E4371,'Pontuação 3.0'!C$2:D$11,2,FALSE),VLOOKUP(H4371,'Pontuação 3.0'!I$2:J$11,2,FALSE),VLOOKUP(J4371,'Pontuação 3.0'!G$2:H$11,2,FALSE),VLOOKUP(G4371,'Pontuação 3.0'!E$2:F$11,2,FALSE),VLOOKUP(K4371,'Pontuação 3.0'!K$2:L$11,2,FALSE),VLOOKUP(L4371,'Pontuação 3.0'!M$2:N$13,2,FALSE)),0)</f>
        <v>2179</v>
      </c>
      <c r="AA4371" s="12">
        <f t="shared" si="6"/>
        <v>218</v>
      </c>
      <c r="AB4371" s="12" t="str">
        <f t="array" ref="AB4371">IFERROR(INDEX('Pontuação 3.0'!G$13:G$191, MATCH(AA4371, 'Pontuação 3.0'!F$13:F$191, 0)), "Faixa Indefinida")</f>
        <v>B</v>
      </c>
      <c r="AC4371" s="12">
        <f t="shared" si="7"/>
        <v>0</v>
      </c>
      <c r="AD4371" s="12">
        <f t="shared" si="8"/>
        <v>1</v>
      </c>
      <c r="AE4371" s="12">
        <f t="shared" si="9"/>
        <v>0</v>
      </c>
      <c r="AF4371" s="12">
        <f t="shared" si="10"/>
        <v>0</v>
      </c>
    </row>
    <row r="4372" ht="15.75" customHeight="1">
      <c r="A4372" s="8">
        <v>45689.0</v>
      </c>
      <c r="B4372" s="9" t="s">
        <v>10042</v>
      </c>
      <c r="C4372" s="9" t="s">
        <v>10043</v>
      </c>
      <c r="D4372" s="15">
        <v>4.7996167282E10</v>
      </c>
      <c r="E4372" s="9" t="s">
        <v>13936</v>
      </c>
      <c r="F4372" s="9" t="s">
        <v>13948</v>
      </c>
      <c r="G4372" s="9" t="s">
        <v>13944</v>
      </c>
      <c r="H4372" s="9" t="s">
        <v>13938</v>
      </c>
      <c r="I4372" s="9" t="s">
        <v>13940</v>
      </c>
      <c r="J4372" s="9" t="s">
        <v>13929</v>
      </c>
      <c r="K4372" s="9" t="s">
        <v>13940</v>
      </c>
      <c r="L4372" s="9" t="s">
        <v>13941</v>
      </c>
      <c r="M4372" s="9" t="s">
        <v>13952</v>
      </c>
      <c r="N4372" s="13" t="s">
        <v>12</v>
      </c>
      <c r="O4372" s="13" t="s">
        <v>14</v>
      </c>
      <c r="P4372" s="13" t="s">
        <v>27</v>
      </c>
      <c r="Q4372" s="13" t="s">
        <v>59</v>
      </c>
      <c r="R4372" s="13" t="s">
        <v>65</v>
      </c>
      <c r="S4372" s="10">
        <f>ROUNDUP(SUM(VLOOKUP(F4372,'Pontuação'!A$2:B$11,2,FALSE),VLOOKUP(E4372,'Pontuação'!C$2:D$11,2,FALSE),VLOOKUP(H4372,'Pontuação'!I$2:J$11,2,FALSE),VLOOKUP(J4372,'Pontuação'!G$2:H$11,2,FALSE),VLOOKUP(L4372,'Pontuação'!M$2:N$13,2,FALSE)),0)</f>
        <v>1611</v>
      </c>
      <c r="T4372" s="11">
        <f t="shared" si="1"/>
        <v>161</v>
      </c>
      <c r="U4372" s="11" t="str">
        <f t="array" ref="U4372">IFERROR(INDEX('Pontuação'!G$13:G$101, MATCH(T4372, 'Pontuação'!F$13:F$101, 0)), "Faixa Indefinida")</f>
        <v>C</v>
      </c>
      <c r="V4372" s="11">
        <f t="shared" si="2"/>
        <v>0</v>
      </c>
      <c r="W4372" s="11">
        <f t="shared" si="3"/>
        <v>0</v>
      </c>
      <c r="X4372" s="11">
        <f t="shared" si="4"/>
        <v>1</v>
      </c>
      <c r="Y4372" s="11">
        <f t="shared" si="5"/>
        <v>0</v>
      </c>
      <c r="Z4372" s="12">
        <f>ROUNDUP(SUM(VLOOKUP(F4372,'Pontuação 3.0'!A$2:B$11,2,FALSE),VLOOKUP(E4372,'Pontuação 3.0'!C$2:D$11,2,FALSE),VLOOKUP(H4372,'Pontuação 3.0'!I$2:J$11,2,FALSE),VLOOKUP(J4372,'Pontuação 3.0'!G$2:H$11,2,FALSE),VLOOKUP(G4372,'Pontuação 3.0'!E$2:F$11,2,FALSE),VLOOKUP(K4372,'Pontuação 3.0'!K$2:L$11,2,FALSE),VLOOKUP(L4372,'Pontuação 3.0'!M$2:N$13,2,FALSE)),0)</f>
        <v>1763</v>
      </c>
      <c r="AA4372" s="12">
        <f t="shared" si="6"/>
        <v>176</v>
      </c>
      <c r="AB4372" s="12" t="str">
        <f t="array" ref="AB4372">IFERROR(INDEX('Pontuação 3.0'!G$13:G$191, MATCH(AA4372, 'Pontuação 3.0'!F$13:F$191, 0)), "Faixa Indefinida")</f>
        <v>D</v>
      </c>
      <c r="AC4372" s="12">
        <f t="shared" si="7"/>
        <v>0</v>
      </c>
      <c r="AD4372" s="12">
        <f t="shared" si="8"/>
        <v>0</v>
      </c>
      <c r="AE4372" s="12">
        <f t="shared" si="9"/>
        <v>0</v>
      </c>
      <c r="AF4372" s="12">
        <f t="shared" si="10"/>
        <v>1</v>
      </c>
    </row>
    <row r="4373" ht="15.75" customHeight="1">
      <c r="A4373" s="8">
        <v>45689.0</v>
      </c>
      <c r="B4373" s="9" t="s">
        <v>10044</v>
      </c>
      <c r="C4373" s="9" t="s">
        <v>10045</v>
      </c>
      <c r="D4373" s="15">
        <v>2.4992828487E10</v>
      </c>
      <c r="E4373" s="9" t="s">
        <v>13936</v>
      </c>
      <c r="F4373" s="9" t="s">
        <v>13950</v>
      </c>
      <c r="G4373" s="9" t="s">
        <v>13957</v>
      </c>
      <c r="H4373" s="9" t="s">
        <v>13951</v>
      </c>
      <c r="I4373" s="9" t="s">
        <v>13940</v>
      </c>
      <c r="J4373" s="9" t="s">
        <v>13929</v>
      </c>
      <c r="K4373" s="9" t="s">
        <v>13940</v>
      </c>
      <c r="L4373" s="9" t="s">
        <v>13931</v>
      </c>
      <c r="M4373" s="9" t="s">
        <v>13952</v>
      </c>
      <c r="N4373" s="13" t="s">
        <v>12</v>
      </c>
      <c r="O4373" s="13" t="s">
        <v>14</v>
      </c>
      <c r="P4373" s="13" t="s">
        <v>111</v>
      </c>
      <c r="Q4373" s="13" t="s">
        <v>20</v>
      </c>
      <c r="R4373" s="13" t="s">
        <v>65</v>
      </c>
      <c r="S4373" s="10">
        <f>ROUNDUP(SUM(VLOOKUP(F4373,'Pontuação'!A$2:B$11,2,FALSE),VLOOKUP(E4373,'Pontuação'!C$2:D$11,2,FALSE),VLOOKUP(H4373,'Pontuação'!I$2:J$11,2,FALSE),VLOOKUP(J4373,'Pontuação'!G$2:H$11,2,FALSE),VLOOKUP(L4373,'Pontuação'!M$2:N$13,2,FALSE)),0)</f>
        <v>1553</v>
      </c>
      <c r="T4373" s="11">
        <f t="shared" si="1"/>
        <v>155</v>
      </c>
      <c r="U4373" s="11" t="str">
        <f t="array" ref="U4373">IFERROR(INDEX('Pontuação'!G$13:G$101, MATCH(T4373, 'Pontuação'!F$13:F$101, 0)), "Faixa Indefinida")</f>
        <v>C</v>
      </c>
      <c r="V4373" s="11">
        <f t="shared" si="2"/>
        <v>0</v>
      </c>
      <c r="W4373" s="11">
        <f t="shared" si="3"/>
        <v>0</v>
      </c>
      <c r="X4373" s="11">
        <f t="shared" si="4"/>
        <v>1</v>
      </c>
      <c r="Y4373" s="11">
        <f t="shared" si="5"/>
        <v>0</v>
      </c>
      <c r="Z4373" s="12">
        <f>ROUNDUP(SUM(VLOOKUP(F4373,'Pontuação 3.0'!A$2:B$11,2,FALSE),VLOOKUP(E4373,'Pontuação 3.0'!C$2:D$11,2,FALSE),VLOOKUP(H4373,'Pontuação 3.0'!I$2:J$11,2,FALSE),VLOOKUP(J4373,'Pontuação 3.0'!G$2:H$11,2,FALSE),VLOOKUP(G4373,'Pontuação 3.0'!E$2:F$11,2,FALSE),VLOOKUP(K4373,'Pontuação 3.0'!K$2:L$11,2,FALSE),VLOOKUP(L4373,'Pontuação 3.0'!M$2:N$13,2,FALSE)),0)</f>
        <v>1972</v>
      </c>
      <c r="AA4373" s="12">
        <f t="shared" si="6"/>
        <v>197</v>
      </c>
      <c r="AB4373" s="12" t="str">
        <f t="array" ref="AB4373">IFERROR(INDEX('Pontuação 3.0'!G$13:G$191, MATCH(AA4373, 'Pontuação 3.0'!F$13:F$191, 0)), "Faixa Indefinida")</f>
        <v>C</v>
      </c>
      <c r="AC4373" s="12">
        <f t="shared" si="7"/>
        <v>0</v>
      </c>
      <c r="AD4373" s="12">
        <f t="shared" si="8"/>
        <v>0</v>
      </c>
      <c r="AE4373" s="12">
        <f t="shared" si="9"/>
        <v>1</v>
      </c>
      <c r="AF4373" s="12">
        <f t="shared" si="10"/>
        <v>0</v>
      </c>
    </row>
    <row r="4374" ht="15.75" customHeight="1">
      <c r="A4374" s="8">
        <v>45689.0</v>
      </c>
      <c r="B4374" s="9" t="s">
        <v>1565</v>
      </c>
      <c r="C4374" s="9" t="s">
        <v>10048</v>
      </c>
      <c r="D4374" s="15">
        <v>5.1995258211E10</v>
      </c>
      <c r="E4374" s="9" t="s">
        <v>13936</v>
      </c>
      <c r="F4374" s="9" t="s">
        <v>13953</v>
      </c>
      <c r="G4374" s="9" t="s">
        <v>13955</v>
      </c>
      <c r="H4374" s="9" t="s">
        <v>13951</v>
      </c>
      <c r="I4374" s="9" t="s">
        <v>13928</v>
      </c>
      <c r="J4374" s="9" t="s">
        <v>13966</v>
      </c>
      <c r="K4374" s="9" t="s">
        <v>13940</v>
      </c>
      <c r="L4374" s="9" t="s">
        <v>13959</v>
      </c>
      <c r="M4374" s="9" t="s">
        <v>13946</v>
      </c>
      <c r="N4374" s="13" t="s">
        <v>12</v>
      </c>
      <c r="O4374" s="13" t="s">
        <v>14</v>
      </c>
      <c r="P4374" s="13" t="s">
        <v>71</v>
      </c>
      <c r="Q4374" s="13" t="s">
        <v>48</v>
      </c>
      <c r="R4374" s="13" t="s">
        <v>15</v>
      </c>
      <c r="S4374" s="10">
        <f>ROUNDUP(SUM(VLOOKUP(F4374,'Pontuação'!A$2:B$11,2,FALSE),VLOOKUP(E4374,'Pontuação'!C$2:D$11,2,FALSE),VLOOKUP(H4374,'Pontuação'!I$2:J$11,2,FALSE),VLOOKUP(J4374,'Pontuação'!G$2:H$11,2,FALSE),VLOOKUP(L4374,'Pontuação'!M$2:N$13,2,FALSE)),0)</f>
        <v>1906</v>
      </c>
      <c r="T4374" s="11">
        <f t="shared" si="1"/>
        <v>191</v>
      </c>
      <c r="U4374" s="11" t="str">
        <f t="array" ref="U4374">IFERROR(INDEX('Pontuação'!G$13:G$101, MATCH(T4374, 'Pontuação'!F$13:F$101, 0)), "Faixa Indefinida")</f>
        <v>A</v>
      </c>
      <c r="V4374" s="11">
        <f t="shared" si="2"/>
        <v>1</v>
      </c>
      <c r="W4374" s="11">
        <f t="shared" si="3"/>
        <v>0</v>
      </c>
      <c r="X4374" s="11">
        <f t="shared" si="4"/>
        <v>0</v>
      </c>
      <c r="Y4374" s="11">
        <f t="shared" si="5"/>
        <v>0</v>
      </c>
      <c r="Z4374" s="12">
        <f>ROUNDUP(SUM(VLOOKUP(F4374,'Pontuação 3.0'!A$2:B$11,2,FALSE),VLOOKUP(E4374,'Pontuação 3.0'!C$2:D$11,2,FALSE),VLOOKUP(H4374,'Pontuação 3.0'!I$2:J$11,2,FALSE),VLOOKUP(J4374,'Pontuação 3.0'!G$2:H$11,2,FALSE),VLOOKUP(G4374,'Pontuação 3.0'!E$2:F$11,2,FALSE),VLOOKUP(K4374,'Pontuação 3.0'!K$2:L$11,2,FALSE),VLOOKUP(L4374,'Pontuação 3.0'!M$2:N$13,2,FALSE)),0)</f>
        <v>2418</v>
      </c>
      <c r="AA4374" s="12">
        <f t="shared" si="6"/>
        <v>242</v>
      </c>
      <c r="AB4374" s="12" t="str">
        <f t="array" ref="AB4374">IFERROR(INDEX('Pontuação 3.0'!G$13:G$191, MATCH(AA4374, 'Pontuação 3.0'!F$13:F$191, 0)), "Faixa Indefinida")</f>
        <v>A</v>
      </c>
      <c r="AC4374" s="12">
        <f t="shared" si="7"/>
        <v>1</v>
      </c>
      <c r="AD4374" s="12">
        <f t="shared" si="8"/>
        <v>0</v>
      </c>
      <c r="AE4374" s="12">
        <f t="shared" si="9"/>
        <v>0</v>
      </c>
      <c r="AF4374" s="12">
        <f t="shared" si="10"/>
        <v>0</v>
      </c>
    </row>
    <row r="4375" ht="15.75" customHeight="1">
      <c r="A4375" s="8">
        <v>45689.0</v>
      </c>
      <c r="B4375" s="9" t="s">
        <v>10046</v>
      </c>
      <c r="C4375" s="9" t="s">
        <v>10047</v>
      </c>
      <c r="D4375" s="15">
        <v>9.1983431971E10</v>
      </c>
      <c r="E4375" s="9" t="s">
        <v>13936</v>
      </c>
      <c r="F4375" s="9" t="s">
        <v>13937</v>
      </c>
      <c r="G4375" s="9" t="s">
        <v>13926</v>
      </c>
      <c r="H4375" s="9" t="s">
        <v>13951</v>
      </c>
      <c r="I4375" s="9" t="s">
        <v>13940</v>
      </c>
      <c r="J4375" s="9" t="s">
        <v>13929</v>
      </c>
      <c r="K4375" s="9" t="s">
        <v>13940</v>
      </c>
      <c r="L4375" s="9" t="s">
        <v>13945</v>
      </c>
      <c r="M4375" s="9" t="s">
        <v>13952</v>
      </c>
      <c r="N4375" s="13" t="s">
        <v>12</v>
      </c>
      <c r="O4375" s="13" t="s">
        <v>14</v>
      </c>
      <c r="P4375" s="13" t="s">
        <v>399</v>
      </c>
      <c r="Q4375" s="13" t="s">
        <v>20</v>
      </c>
      <c r="R4375" s="13" t="s">
        <v>65</v>
      </c>
      <c r="S4375" s="10">
        <f>ROUNDUP(SUM(VLOOKUP(F4375,'Pontuação'!A$2:B$11,2,FALSE),VLOOKUP(E4375,'Pontuação'!C$2:D$11,2,FALSE),VLOOKUP(H4375,'Pontuação'!I$2:J$11,2,FALSE),VLOOKUP(J4375,'Pontuação'!G$2:H$11,2,FALSE),VLOOKUP(L4375,'Pontuação'!M$2:N$13,2,FALSE)),0)</f>
        <v>1656</v>
      </c>
      <c r="T4375" s="11">
        <f t="shared" si="1"/>
        <v>166</v>
      </c>
      <c r="U4375" s="11" t="str">
        <f t="array" ref="U4375">IFERROR(INDEX('Pontuação'!G$13:G$101, MATCH(T4375, 'Pontuação'!F$13:F$101, 0)), "Faixa Indefinida")</f>
        <v>B</v>
      </c>
      <c r="V4375" s="11">
        <f t="shared" si="2"/>
        <v>0</v>
      </c>
      <c r="W4375" s="11">
        <f t="shared" si="3"/>
        <v>1</v>
      </c>
      <c r="X4375" s="11">
        <f t="shared" si="4"/>
        <v>0</v>
      </c>
      <c r="Y4375" s="11">
        <f t="shared" si="5"/>
        <v>0</v>
      </c>
      <c r="Z4375" s="12">
        <f>ROUNDUP(SUM(VLOOKUP(F4375,'Pontuação 3.0'!A$2:B$11,2,FALSE),VLOOKUP(E4375,'Pontuação 3.0'!C$2:D$11,2,FALSE),VLOOKUP(H4375,'Pontuação 3.0'!I$2:J$11,2,FALSE),VLOOKUP(J4375,'Pontuação 3.0'!G$2:H$11,2,FALSE),VLOOKUP(G4375,'Pontuação 3.0'!E$2:F$11,2,FALSE),VLOOKUP(K4375,'Pontuação 3.0'!K$2:L$11,2,FALSE),VLOOKUP(L4375,'Pontuação 3.0'!M$2:N$13,2,FALSE)),0)</f>
        <v>1986</v>
      </c>
      <c r="AA4375" s="12">
        <f t="shared" si="6"/>
        <v>199</v>
      </c>
      <c r="AB4375" s="12" t="str">
        <f t="array" ref="AB4375">IFERROR(INDEX('Pontuação 3.0'!G$13:G$191, MATCH(AA4375, 'Pontuação 3.0'!F$13:F$191, 0)), "Faixa Indefinida")</f>
        <v>C</v>
      </c>
      <c r="AC4375" s="12">
        <f t="shared" si="7"/>
        <v>0</v>
      </c>
      <c r="AD4375" s="12">
        <f t="shared" si="8"/>
        <v>0</v>
      </c>
      <c r="AE4375" s="12">
        <f t="shared" si="9"/>
        <v>1</v>
      </c>
      <c r="AF4375" s="12">
        <f t="shared" si="10"/>
        <v>0</v>
      </c>
    </row>
    <row r="4376" ht="15.75" customHeight="1">
      <c r="A4376" s="8">
        <v>45689.0</v>
      </c>
      <c r="B4376" s="9" t="s">
        <v>207</v>
      </c>
      <c r="C4376" s="9" t="s">
        <v>10050</v>
      </c>
      <c r="D4376" s="15">
        <v>1.1956811708E10</v>
      </c>
      <c r="E4376" s="9" t="s">
        <v>13936</v>
      </c>
      <c r="F4376" s="9" t="s">
        <v>13950</v>
      </c>
      <c r="G4376" s="9" t="s">
        <v>13944</v>
      </c>
      <c r="H4376" s="9" t="s">
        <v>13949</v>
      </c>
      <c r="I4376" s="9" t="s">
        <v>13940</v>
      </c>
      <c r="J4376" s="9" t="s">
        <v>13929</v>
      </c>
      <c r="K4376" s="9" t="s">
        <v>13940</v>
      </c>
      <c r="L4376" s="9" t="s">
        <v>13931</v>
      </c>
      <c r="M4376" s="9" t="s">
        <v>13952</v>
      </c>
      <c r="N4376" s="13" t="s">
        <v>12</v>
      </c>
      <c r="O4376" s="13" t="s">
        <v>14</v>
      </c>
      <c r="P4376" s="13" t="s">
        <v>68</v>
      </c>
      <c r="Q4376" s="13" t="s">
        <v>33</v>
      </c>
      <c r="R4376" s="13" t="s">
        <v>15</v>
      </c>
      <c r="S4376" s="10">
        <f>ROUNDUP(SUM(VLOOKUP(F4376,'Pontuação'!A$2:B$11,2,FALSE),VLOOKUP(E4376,'Pontuação'!C$2:D$11,2,FALSE),VLOOKUP(H4376,'Pontuação'!I$2:J$11,2,FALSE),VLOOKUP(J4376,'Pontuação'!G$2:H$11,2,FALSE),VLOOKUP(L4376,'Pontuação'!M$2:N$13,2,FALSE)),0)</f>
        <v>1595</v>
      </c>
      <c r="T4376" s="11">
        <f t="shared" si="1"/>
        <v>160</v>
      </c>
      <c r="U4376" s="11" t="str">
        <f t="array" ref="U4376">IFERROR(INDEX('Pontuação'!G$13:G$101, MATCH(T4376, 'Pontuação'!F$13:F$101, 0)), "Faixa Indefinida")</f>
        <v>C</v>
      </c>
      <c r="V4376" s="11">
        <f t="shared" si="2"/>
        <v>0</v>
      </c>
      <c r="W4376" s="11">
        <f t="shared" si="3"/>
        <v>0</v>
      </c>
      <c r="X4376" s="11">
        <f t="shared" si="4"/>
        <v>1</v>
      </c>
      <c r="Y4376" s="11">
        <f t="shared" si="5"/>
        <v>0</v>
      </c>
      <c r="Z4376" s="12">
        <f>ROUNDUP(SUM(VLOOKUP(F4376,'Pontuação 3.0'!A$2:B$11,2,FALSE),VLOOKUP(E4376,'Pontuação 3.0'!C$2:D$11,2,FALSE),VLOOKUP(H4376,'Pontuação 3.0'!I$2:J$11,2,FALSE),VLOOKUP(J4376,'Pontuação 3.0'!G$2:H$11,2,FALSE),VLOOKUP(G4376,'Pontuação 3.0'!E$2:F$11,2,FALSE),VLOOKUP(K4376,'Pontuação 3.0'!K$2:L$11,2,FALSE),VLOOKUP(L4376,'Pontuação 3.0'!M$2:N$13,2,FALSE)),0)</f>
        <v>2069</v>
      </c>
      <c r="AA4376" s="12">
        <f t="shared" si="6"/>
        <v>207</v>
      </c>
      <c r="AB4376" s="12" t="str">
        <f t="array" ref="AB4376">IFERROR(INDEX('Pontuação 3.0'!G$13:G$191, MATCH(AA4376, 'Pontuação 3.0'!F$13:F$191, 0)), "Faixa Indefinida")</f>
        <v>C</v>
      </c>
      <c r="AC4376" s="12">
        <f t="shared" si="7"/>
        <v>0</v>
      </c>
      <c r="AD4376" s="12">
        <f t="shared" si="8"/>
        <v>0</v>
      </c>
      <c r="AE4376" s="12">
        <f t="shared" si="9"/>
        <v>1</v>
      </c>
      <c r="AF4376" s="12">
        <f t="shared" si="10"/>
        <v>0</v>
      </c>
    </row>
    <row r="4377" ht="15.75" customHeight="1">
      <c r="A4377" s="8">
        <v>45689.0</v>
      </c>
      <c r="B4377" s="9" t="s">
        <v>7207</v>
      </c>
      <c r="C4377" s="9" t="s">
        <v>10053</v>
      </c>
      <c r="D4377" s="15">
        <v>3.3998257416E10</v>
      </c>
      <c r="E4377" s="9" t="s">
        <v>13936</v>
      </c>
      <c r="F4377" s="9" t="s">
        <v>13948</v>
      </c>
      <c r="G4377" s="9" t="s">
        <v>13926</v>
      </c>
      <c r="H4377" s="9" t="s">
        <v>13938</v>
      </c>
      <c r="I4377" s="9" t="s">
        <v>13928</v>
      </c>
      <c r="J4377" s="9" t="s">
        <v>13929</v>
      </c>
      <c r="K4377" s="9" t="s">
        <v>13930</v>
      </c>
      <c r="L4377" s="9" t="s">
        <v>13931</v>
      </c>
      <c r="M4377" s="9" t="s">
        <v>13952</v>
      </c>
      <c r="N4377" s="13" t="s">
        <v>12</v>
      </c>
      <c r="O4377" s="13" t="s">
        <v>14</v>
      </c>
      <c r="P4377" s="13" t="s">
        <v>32</v>
      </c>
      <c r="Q4377" s="13" t="s">
        <v>33</v>
      </c>
      <c r="R4377" s="13" t="s">
        <v>15</v>
      </c>
      <c r="S4377" s="10">
        <f>ROUNDUP(SUM(VLOOKUP(F4377,'Pontuação'!A$2:B$11,2,FALSE),VLOOKUP(E4377,'Pontuação'!C$2:D$11,2,FALSE),VLOOKUP(H4377,'Pontuação'!I$2:J$11,2,FALSE),VLOOKUP(J4377,'Pontuação'!G$2:H$11,2,FALSE),VLOOKUP(L4377,'Pontuação'!M$2:N$13,2,FALSE)),0)</f>
        <v>1567</v>
      </c>
      <c r="T4377" s="11">
        <f t="shared" si="1"/>
        <v>157</v>
      </c>
      <c r="U4377" s="11" t="str">
        <f t="array" ref="U4377">IFERROR(INDEX('Pontuação'!G$13:G$101, MATCH(T4377, 'Pontuação'!F$13:F$101, 0)), "Faixa Indefinida")</f>
        <v>C</v>
      </c>
      <c r="V4377" s="11">
        <f t="shared" si="2"/>
        <v>0</v>
      </c>
      <c r="W4377" s="11">
        <f t="shared" si="3"/>
        <v>0</v>
      </c>
      <c r="X4377" s="11">
        <f t="shared" si="4"/>
        <v>1</v>
      </c>
      <c r="Y4377" s="11">
        <f t="shared" si="5"/>
        <v>0</v>
      </c>
      <c r="Z4377" s="12">
        <f>ROUNDUP(SUM(VLOOKUP(F4377,'Pontuação 3.0'!A$2:B$11,2,FALSE),VLOOKUP(E4377,'Pontuação 3.0'!C$2:D$11,2,FALSE),VLOOKUP(H4377,'Pontuação 3.0'!I$2:J$11,2,FALSE),VLOOKUP(J4377,'Pontuação 3.0'!G$2:H$11,2,FALSE),VLOOKUP(G4377,'Pontuação 3.0'!E$2:F$11,2,FALSE),VLOOKUP(K4377,'Pontuação 3.0'!K$2:L$11,2,FALSE),VLOOKUP(L4377,'Pontuação 3.0'!M$2:N$13,2,FALSE)),0)</f>
        <v>2186</v>
      </c>
      <c r="AA4377" s="12">
        <f t="shared" si="6"/>
        <v>219</v>
      </c>
      <c r="AB4377" s="12" t="str">
        <f t="array" ref="AB4377">IFERROR(INDEX('Pontuação 3.0'!G$13:G$191, MATCH(AA4377, 'Pontuação 3.0'!F$13:F$191, 0)), "Faixa Indefinida")</f>
        <v>B</v>
      </c>
      <c r="AC4377" s="12">
        <f t="shared" si="7"/>
        <v>0</v>
      </c>
      <c r="AD4377" s="12">
        <f t="shared" si="8"/>
        <v>1</v>
      </c>
      <c r="AE4377" s="12">
        <f t="shared" si="9"/>
        <v>0</v>
      </c>
      <c r="AF4377" s="12">
        <f t="shared" si="10"/>
        <v>0</v>
      </c>
    </row>
    <row r="4378" ht="15.75" customHeight="1">
      <c r="A4378" s="8">
        <v>45689.0</v>
      </c>
      <c r="B4378" s="9" t="s">
        <v>10051</v>
      </c>
      <c r="C4378" s="9" t="s">
        <v>10052</v>
      </c>
      <c r="D4378" s="15">
        <v>3.5997512792E10</v>
      </c>
      <c r="E4378" s="9" t="s">
        <v>13936</v>
      </c>
      <c r="F4378" s="9" t="s">
        <v>13950</v>
      </c>
      <c r="G4378" s="9" t="s">
        <v>13926</v>
      </c>
      <c r="H4378" s="9" t="s">
        <v>13949</v>
      </c>
      <c r="I4378" s="9" t="s">
        <v>13940</v>
      </c>
      <c r="J4378" s="9" t="s">
        <v>13929</v>
      </c>
      <c r="K4378" s="9" t="s">
        <v>13940</v>
      </c>
      <c r="L4378" s="9" t="s">
        <v>13931</v>
      </c>
      <c r="M4378" s="9" t="s">
        <v>13946</v>
      </c>
      <c r="N4378" s="13" t="s">
        <v>12</v>
      </c>
      <c r="O4378" s="13" t="s">
        <v>14</v>
      </c>
      <c r="P4378" s="13" t="s">
        <v>32</v>
      </c>
      <c r="Q4378" s="13" t="s">
        <v>20</v>
      </c>
      <c r="R4378" s="13" t="s">
        <v>15</v>
      </c>
      <c r="S4378" s="10">
        <f>ROUNDUP(SUM(VLOOKUP(F4378,'Pontuação'!A$2:B$11,2,FALSE),VLOOKUP(E4378,'Pontuação'!C$2:D$11,2,FALSE),VLOOKUP(H4378,'Pontuação'!I$2:J$11,2,FALSE),VLOOKUP(J4378,'Pontuação'!G$2:H$11,2,FALSE),VLOOKUP(L4378,'Pontuação'!M$2:N$13,2,FALSE)),0)</f>
        <v>1595</v>
      </c>
      <c r="T4378" s="11">
        <f t="shared" si="1"/>
        <v>160</v>
      </c>
      <c r="U4378" s="11" t="str">
        <f t="array" ref="U4378">IFERROR(INDEX('Pontuação'!G$13:G$101, MATCH(T4378, 'Pontuação'!F$13:F$101, 0)), "Faixa Indefinida")</f>
        <v>C</v>
      </c>
      <c r="V4378" s="11">
        <f t="shared" si="2"/>
        <v>0</v>
      </c>
      <c r="W4378" s="11">
        <f t="shared" si="3"/>
        <v>0</v>
      </c>
      <c r="X4378" s="11">
        <f t="shared" si="4"/>
        <v>1</v>
      </c>
      <c r="Y4378" s="11">
        <f t="shared" si="5"/>
        <v>0</v>
      </c>
      <c r="Z4378" s="12">
        <f>ROUNDUP(SUM(VLOOKUP(F4378,'Pontuação 3.0'!A$2:B$11,2,FALSE),VLOOKUP(E4378,'Pontuação 3.0'!C$2:D$11,2,FALSE),VLOOKUP(H4378,'Pontuação 3.0'!I$2:J$11,2,FALSE),VLOOKUP(J4378,'Pontuação 3.0'!G$2:H$11,2,FALSE),VLOOKUP(G4378,'Pontuação 3.0'!E$2:F$11,2,FALSE),VLOOKUP(K4378,'Pontuação 3.0'!K$2:L$11,2,FALSE),VLOOKUP(L4378,'Pontuação 3.0'!M$2:N$13,2,FALSE)),0)</f>
        <v>2209</v>
      </c>
      <c r="AA4378" s="12">
        <f t="shared" si="6"/>
        <v>221</v>
      </c>
      <c r="AB4378" s="12" t="str">
        <f t="array" ref="AB4378">IFERROR(INDEX('Pontuação 3.0'!G$13:G$191, MATCH(AA4378, 'Pontuação 3.0'!F$13:F$191, 0)), "Faixa Indefinida")</f>
        <v>B</v>
      </c>
      <c r="AC4378" s="12">
        <f t="shared" si="7"/>
        <v>0</v>
      </c>
      <c r="AD4378" s="12">
        <f t="shared" si="8"/>
        <v>1</v>
      </c>
      <c r="AE4378" s="12">
        <f t="shared" si="9"/>
        <v>0</v>
      </c>
      <c r="AF4378" s="12">
        <f t="shared" si="10"/>
        <v>0</v>
      </c>
    </row>
    <row r="4379" ht="15.75" customHeight="1">
      <c r="A4379" s="8">
        <v>45689.0</v>
      </c>
      <c r="B4379" s="9" t="s">
        <v>10055</v>
      </c>
      <c r="C4379" s="9" t="s">
        <v>10056</v>
      </c>
      <c r="D4379" s="15">
        <v>8.3988242258E10</v>
      </c>
      <c r="E4379" s="9" t="s">
        <v>13936</v>
      </c>
      <c r="F4379" s="9" t="s">
        <v>13925</v>
      </c>
      <c r="G4379" s="9" t="s">
        <v>13961</v>
      </c>
      <c r="H4379" s="9" t="s">
        <v>13927</v>
      </c>
      <c r="I4379" s="9" t="s">
        <v>13940</v>
      </c>
      <c r="J4379" s="9" t="s">
        <v>13956</v>
      </c>
      <c r="K4379" s="9" t="s">
        <v>13940</v>
      </c>
      <c r="L4379" s="9" t="s">
        <v>13945</v>
      </c>
      <c r="M4379" s="9" t="s">
        <v>13946</v>
      </c>
      <c r="N4379" s="13" t="s">
        <v>12</v>
      </c>
      <c r="O4379" s="13" t="s">
        <v>14</v>
      </c>
      <c r="P4379" s="13" t="s">
        <v>39</v>
      </c>
      <c r="Q4379" s="13" t="s">
        <v>20</v>
      </c>
      <c r="R4379" s="13" t="s">
        <v>15</v>
      </c>
      <c r="S4379" s="10">
        <f>ROUNDUP(SUM(VLOOKUP(F4379,'Pontuação'!A$2:B$11,2,FALSE),VLOOKUP(E4379,'Pontuação'!C$2:D$11,2,FALSE),VLOOKUP(H4379,'Pontuação'!I$2:J$11,2,FALSE),VLOOKUP(J4379,'Pontuação'!G$2:H$11,2,FALSE),VLOOKUP(L4379,'Pontuação'!M$2:N$13,2,FALSE)),0)</f>
        <v>1604</v>
      </c>
      <c r="T4379" s="11">
        <f t="shared" si="1"/>
        <v>160</v>
      </c>
      <c r="U4379" s="11" t="str">
        <f t="array" ref="U4379">IFERROR(INDEX('Pontuação'!G$13:G$101, MATCH(T4379, 'Pontuação'!F$13:F$101, 0)), "Faixa Indefinida")</f>
        <v>C</v>
      </c>
      <c r="V4379" s="11">
        <f t="shared" si="2"/>
        <v>0</v>
      </c>
      <c r="W4379" s="11">
        <f t="shared" si="3"/>
        <v>0</v>
      </c>
      <c r="X4379" s="11">
        <f t="shared" si="4"/>
        <v>1</v>
      </c>
      <c r="Y4379" s="11">
        <f t="shared" si="5"/>
        <v>0</v>
      </c>
      <c r="Z4379" s="12">
        <f>ROUNDUP(SUM(VLOOKUP(F4379,'Pontuação 3.0'!A$2:B$11,2,FALSE),VLOOKUP(E4379,'Pontuação 3.0'!C$2:D$11,2,FALSE),VLOOKUP(H4379,'Pontuação 3.0'!I$2:J$11,2,FALSE),VLOOKUP(J4379,'Pontuação 3.0'!G$2:H$11,2,FALSE),VLOOKUP(G4379,'Pontuação 3.0'!E$2:F$11,2,FALSE),VLOOKUP(K4379,'Pontuação 3.0'!K$2:L$11,2,FALSE),VLOOKUP(L4379,'Pontuação 3.0'!M$2:N$13,2,FALSE)),0)</f>
        <v>2080</v>
      </c>
      <c r="AA4379" s="12">
        <f t="shared" si="6"/>
        <v>208</v>
      </c>
      <c r="AB4379" s="12" t="str">
        <f t="array" ref="AB4379">IFERROR(INDEX('Pontuação 3.0'!G$13:G$191, MATCH(AA4379, 'Pontuação 3.0'!F$13:F$191, 0)), "Faixa Indefinida")</f>
        <v>C</v>
      </c>
      <c r="AC4379" s="12">
        <f t="shared" si="7"/>
        <v>0</v>
      </c>
      <c r="AD4379" s="12">
        <f t="shared" si="8"/>
        <v>0</v>
      </c>
      <c r="AE4379" s="12">
        <f t="shared" si="9"/>
        <v>1</v>
      </c>
      <c r="AF4379" s="12">
        <f t="shared" si="10"/>
        <v>0</v>
      </c>
    </row>
    <row r="4380" ht="15.75" customHeight="1">
      <c r="A4380" s="8">
        <v>45689.0</v>
      </c>
      <c r="B4380" s="9" t="s">
        <v>7773</v>
      </c>
      <c r="C4380" s="9" t="s">
        <v>10059</v>
      </c>
      <c r="D4380" s="15">
        <v>3.1982821248E10</v>
      </c>
      <c r="E4380" s="9" t="s">
        <v>13924</v>
      </c>
      <c r="F4380" s="9" t="s">
        <v>13948</v>
      </c>
      <c r="G4380" s="9" t="s">
        <v>13957</v>
      </c>
      <c r="H4380" s="9" t="s">
        <v>13960</v>
      </c>
      <c r="I4380" s="9" t="s">
        <v>13940</v>
      </c>
      <c r="J4380" s="9" t="s">
        <v>13929</v>
      </c>
      <c r="K4380" s="9" t="s">
        <v>13940</v>
      </c>
      <c r="L4380" s="9" t="s">
        <v>13931</v>
      </c>
      <c r="M4380" s="9" t="s">
        <v>13942</v>
      </c>
      <c r="N4380" s="13" t="s">
        <v>12</v>
      </c>
      <c r="O4380" s="13" t="s">
        <v>14</v>
      </c>
      <c r="P4380" s="13" t="s">
        <v>399</v>
      </c>
      <c r="Q4380" s="13" t="s">
        <v>20</v>
      </c>
      <c r="R4380" s="13" t="s">
        <v>65</v>
      </c>
      <c r="S4380" s="10">
        <f>ROUNDUP(SUM(VLOOKUP(F4380,'Pontuação'!A$2:B$11,2,FALSE),VLOOKUP(E4380,'Pontuação'!C$2:D$11,2,FALSE),VLOOKUP(H4380,'Pontuação'!I$2:J$11,2,FALSE),VLOOKUP(J4380,'Pontuação'!G$2:H$11,2,FALSE),VLOOKUP(L4380,'Pontuação'!M$2:N$13,2,FALSE)),0)</f>
        <v>1361</v>
      </c>
      <c r="T4380" s="11">
        <f t="shared" si="1"/>
        <v>136</v>
      </c>
      <c r="U4380" s="11" t="str">
        <f t="array" ref="U4380">IFERROR(INDEX('Pontuação'!G$13:G$101, MATCH(T4380, 'Pontuação'!F$13:F$101, 0)), "Faixa Indefinida")</f>
        <v>D</v>
      </c>
      <c r="V4380" s="11">
        <f t="shared" si="2"/>
        <v>0</v>
      </c>
      <c r="W4380" s="11">
        <f t="shared" si="3"/>
        <v>0</v>
      </c>
      <c r="X4380" s="11">
        <f t="shared" si="4"/>
        <v>0</v>
      </c>
      <c r="Y4380" s="11">
        <f t="shared" si="5"/>
        <v>1</v>
      </c>
      <c r="Z4380" s="12">
        <f>ROUNDUP(SUM(VLOOKUP(F4380,'Pontuação 3.0'!A$2:B$11,2,FALSE),VLOOKUP(E4380,'Pontuação 3.0'!C$2:D$11,2,FALSE),VLOOKUP(H4380,'Pontuação 3.0'!I$2:J$11,2,FALSE),VLOOKUP(J4380,'Pontuação 3.0'!G$2:H$11,2,FALSE),VLOOKUP(G4380,'Pontuação 3.0'!E$2:F$11,2,FALSE),VLOOKUP(K4380,'Pontuação 3.0'!K$2:L$11,2,FALSE),VLOOKUP(L4380,'Pontuação 3.0'!M$2:N$13,2,FALSE)),0)</f>
        <v>1701</v>
      </c>
      <c r="AA4380" s="12">
        <f t="shared" si="6"/>
        <v>170</v>
      </c>
      <c r="AB4380" s="12" t="str">
        <f t="array" ref="AB4380">IFERROR(INDEX('Pontuação 3.0'!G$13:G$191, MATCH(AA4380, 'Pontuação 3.0'!F$13:F$191, 0)), "Faixa Indefinida")</f>
        <v>D</v>
      </c>
      <c r="AC4380" s="12">
        <f t="shared" si="7"/>
        <v>0</v>
      </c>
      <c r="AD4380" s="12">
        <f t="shared" si="8"/>
        <v>0</v>
      </c>
      <c r="AE4380" s="12">
        <f t="shared" si="9"/>
        <v>0</v>
      </c>
      <c r="AF4380" s="12">
        <f t="shared" si="10"/>
        <v>1</v>
      </c>
    </row>
    <row r="4381" ht="15.75" customHeight="1">
      <c r="A4381" s="8">
        <v>45689.0</v>
      </c>
      <c r="B4381" s="9" t="s">
        <v>10060</v>
      </c>
      <c r="C4381" s="9" t="s">
        <v>10061</v>
      </c>
      <c r="D4381" s="15">
        <v>2.2999601401E10</v>
      </c>
      <c r="E4381" s="9" t="s">
        <v>13936</v>
      </c>
      <c r="F4381" s="9" t="s">
        <v>13925</v>
      </c>
      <c r="G4381" s="9" t="s">
        <v>13961</v>
      </c>
      <c r="H4381" s="9" t="s">
        <v>13927</v>
      </c>
      <c r="I4381" s="9" t="s">
        <v>13928</v>
      </c>
      <c r="J4381" s="9" t="s">
        <v>13939</v>
      </c>
      <c r="K4381" s="9" t="s">
        <v>13940</v>
      </c>
      <c r="L4381" s="9" t="s">
        <v>13931</v>
      </c>
      <c r="M4381" s="9" t="s">
        <v>13952</v>
      </c>
      <c r="N4381" s="13" t="s">
        <v>12</v>
      </c>
      <c r="O4381" s="13" t="s">
        <v>14</v>
      </c>
      <c r="P4381" s="13" t="s">
        <v>19</v>
      </c>
      <c r="Q4381" s="13" t="s">
        <v>20</v>
      </c>
      <c r="R4381" s="13" t="s">
        <v>15</v>
      </c>
      <c r="S4381" s="10">
        <f>ROUNDUP(SUM(VLOOKUP(F4381,'Pontuação'!A$2:B$11,2,FALSE),VLOOKUP(E4381,'Pontuação'!C$2:D$11,2,FALSE),VLOOKUP(H4381,'Pontuação'!I$2:J$11,2,FALSE),VLOOKUP(J4381,'Pontuação'!G$2:H$11,2,FALSE),VLOOKUP(L4381,'Pontuação'!M$2:N$13,2,FALSE)),0)</f>
        <v>1299</v>
      </c>
      <c r="T4381" s="11">
        <f t="shared" si="1"/>
        <v>130</v>
      </c>
      <c r="U4381" s="11" t="str">
        <f t="array" ref="U4381">IFERROR(INDEX('Pontuação'!G$13:G$101, MATCH(T4381, 'Pontuação'!F$13:F$101, 0)), "Faixa Indefinida")</f>
        <v>D</v>
      </c>
      <c r="V4381" s="11">
        <f t="shared" si="2"/>
        <v>0</v>
      </c>
      <c r="W4381" s="11">
        <f t="shared" si="3"/>
        <v>0</v>
      </c>
      <c r="X4381" s="11">
        <f t="shared" si="4"/>
        <v>0</v>
      </c>
      <c r="Y4381" s="11">
        <f t="shared" si="5"/>
        <v>1</v>
      </c>
      <c r="Z4381" s="12">
        <f>ROUNDUP(SUM(VLOOKUP(F4381,'Pontuação 3.0'!A$2:B$11,2,FALSE),VLOOKUP(E4381,'Pontuação 3.0'!C$2:D$11,2,FALSE),VLOOKUP(H4381,'Pontuação 3.0'!I$2:J$11,2,FALSE),VLOOKUP(J4381,'Pontuação 3.0'!G$2:H$11,2,FALSE),VLOOKUP(G4381,'Pontuação 3.0'!E$2:F$11,2,FALSE),VLOOKUP(K4381,'Pontuação 3.0'!K$2:L$11,2,FALSE),VLOOKUP(L4381,'Pontuação 3.0'!M$2:N$13,2,FALSE)),0)</f>
        <v>1871</v>
      </c>
      <c r="AA4381" s="12">
        <f t="shared" si="6"/>
        <v>187</v>
      </c>
      <c r="AB4381" s="12" t="str">
        <f t="array" ref="AB4381">IFERROR(INDEX('Pontuação 3.0'!G$13:G$191, MATCH(AA4381, 'Pontuação 3.0'!F$13:F$191, 0)), "Faixa Indefinida")</f>
        <v>D</v>
      </c>
      <c r="AC4381" s="12">
        <f t="shared" si="7"/>
        <v>0</v>
      </c>
      <c r="AD4381" s="12">
        <f t="shared" si="8"/>
        <v>0</v>
      </c>
      <c r="AE4381" s="12">
        <f t="shared" si="9"/>
        <v>0</v>
      </c>
      <c r="AF4381" s="12">
        <f t="shared" si="10"/>
        <v>1</v>
      </c>
    </row>
    <row r="4382" ht="15.75" customHeight="1">
      <c r="A4382" s="8">
        <v>45689.0</v>
      </c>
      <c r="B4382" s="9" t="s">
        <v>4650</v>
      </c>
      <c r="C4382" s="9" t="s">
        <v>10062</v>
      </c>
      <c r="D4382" s="15">
        <v>1.5996853915E10</v>
      </c>
      <c r="E4382" s="9" t="s">
        <v>13936</v>
      </c>
      <c r="F4382" s="9" t="s">
        <v>13950</v>
      </c>
      <c r="G4382" s="9" t="s">
        <v>13926</v>
      </c>
      <c r="H4382" s="9" t="s">
        <v>13951</v>
      </c>
      <c r="I4382" s="9" t="s">
        <v>13940</v>
      </c>
      <c r="J4382" s="9" t="s">
        <v>13929</v>
      </c>
      <c r="K4382" s="9" t="s">
        <v>13940</v>
      </c>
      <c r="L4382" s="9" t="s">
        <v>13931</v>
      </c>
      <c r="M4382" s="9" t="s">
        <v>13942</v>
      </c>
      <c r="N4382" s="13" t="s">
        <v>12</v>
      </c>
      <c r="O4382" s="13" t="s">
        <v>14</v>
      </c>
      <c r="P4382" s="13" t="s">
        <v>13</v>
      </c>
      <c r="Q4382" s="13" t="s">
        <v>20</v>
      </c>
      <c r="R4382" s="13" t="s">
        <v>15</v>
      </c>
      <c r="S4382" s="10">
        <f>ROUNDUP(SUM(VLOOKUP(F4382,'Pontuação'!A$2:B$11,2,FALSE),VLOOKUP(E4382,'Pontuação'!C$2:D$11,2,FALSE),VLOOKUP(H4382,'Pontuação'!I$2:J$11,2,FALSE),VLOOKUP(J4382,'Pontuação'!G$2:H$11,2,FALSE),VLOOKUP(L4382,'Pontuação'!M$2:N$13,2,FALSE)),0)</f>
        <v>1553</v>
      </c>
      <c r="T4382" s="11">
        <f t="shared" si="1"/>
        <v>155</v>
      </c>
      <c r="U4382" s="11" t="str">
        <f t="array" ref="U4382">IFERROR(INDEX('Pontuação'!G$13:G$101, MATCH(T4382, 'Pontuação'!F$13:F$101, 0)), "Faixa Indefinida")</f>
        <v>C</v>
      </c>
      <c r="V4382" s="11">
        <f t="shared" si="2"/>
        <v>0</v>
      </c>
      <c r="W4382" s="11">
        <f t="shared" si="3"/>
        <v>0</v>
      </c>
      <c r="X4382" s="11">
        <f t="shared" si="4"/>
        <v>1</v>
      </c>
      <c r="Y4382" s="11">
        <f t="shared" si="5"/>
        <v>0</v>
      </c>
      <c r="Z4382" s="12">
        <f>ROUNDUP(SUM(VLOOKUP(F4382,'Pontuação 3.0'!A$2:B$11,2,FALSE),VLOOKUP(E4382,'Pontuação 3.0'!C$2:D$11,2,FALSE),VLOOKUP(H4382,'Pontuação 3.0'!I$2:J$11,2,FALSE),VLOOKUP(J4382,'Pontuação 3.0'!G$2:H$11,2,FALSE),VLOOKUP(G4382,'Pontuação 3.0'!E$2:F$11,2,FALSE),VLOOKUP(K4382,'Pontuação 3.0'!K$2:L$11,2,FALSE),VLOOKUP(L4382,'Pontuação 3.0'!M$2:N$13,2,FALSE)),0)</f>
        <v>2122</v>
      </c>
      <c r="AA4382" s="12">
        <f t="shared" si="6"/>
        <v>212</v>
      </c>
      <c r="AB4382" s="12" t="str">
        <f t="array" ref="AB4382">IFERROR(INDEX('Pontuação 3.0'!G$13:G$191, MATCH(AA4382, 'Pontuação 3.0'!F$13:F$191, 0)), "Faixa Indefinida")</f>
        <v>C</v>
      </c>
      <c r="AC4382" s="12">
        <f t="shared" si="7"/>
        <v>0</v>
      </c>
      <c r="AD4382" s="12">
        <f t="shared" si="8"/>
        <v>0</v>
      </c>
      <c r="AE4382" s="12">
        <f t="shared" si="9"/>
        <v>1</v>
      </c>
      <c r="AF4382" s="12">
        <f t="shared" si="10"/>
        <v>0</v>
      </c>
    </row>
    <row r="4383" ht="15.75" customHeight="1">
      <c r="A4383" s="8">
        <v>45689.0</v>
      </c>
      <c r="B4383" s="9" t="s">
        <v>10063</v>
      </c>
      <c r="C4383" s="9" t="s">
        <v>10064</v>
      </c>
      <c r="D4383" s="15">
        <v>9.8985085906E10</v>
      </c>
      <c r="E4383" s="9" t="s">
        <v>13936</v>
      </c>
      <c r="F4383" s="9" t="s">
        <v>13950</v>
      </c>
      <c r="G4383" s="9" t="s">
        <v>13944</v>
      </c>
      <c r="H4383" s="9" t="s">
        <v>13949</v>
      </c>
      <c r="I4383" s="9" t="s">
        <v>13928</v>
      </c>
      <c r="J4383" s="9" t="s">
        <v>13929</v>
      </c>
      <c r="K4383" s="9" t="s">
        <v>13930</v>
      </c>
      <c r="L4383" s="9" t="s">
        <v>13931</v>
      </c>
      <c r="M4383" s="9" t="s">
        <v>13952</v>
      </c>
      <c r="N4383" s="13" t="s">
        <v>12</v>
      </c>
      <c r="O4383" s="13" t="s">
        <v>14</v>
      </c>
      <c r="P4383" s="13" t="s">
        <v>13</v>
      </c>
      <c r="Q4383" s="13" t="s">
        <v>3528</v>
      </c>
      <c r="R4383" s="13" t="s">
        <v>15</v>
      </c>
      <c r="S4383" s="10">
        <f>ROUNDUP(SUM(VLOOKUP(F4383,'Pontuação'!A$2:B$11,2,FALSE),VLOOKUP(E4383,'Pontuação'!C$2:D$11,2,FALSE),VLOOKUP(H4383,'Pontuação'!I$2:J$11,2,FALSE),VLOOKUP(J4383,'Pontuação'!G$2:H$11,2,FALSE),VLOOKUP(L4383,'Pontuação'!M$2:N$13,2,FALSE)),0)</f>
        <v>1595</v>
      </c>
      <c r="T4383" s="11">
        <f t="shared" si="1"/>
        <v>160</v>
      </c>
      <c r="U4383" s="11" t="str">
        <f t="array" ref="U4383">IFERROR(INDEX('Pontuação'!G$13:G$101, MATCH(T4383, 'Pontuação'!F$13:F$101, 0)), "Faixa Indefinida")</f>
        <v>C</v>
      </c>
      <c r="V4383" s="11">
        <f t="shared" si="2"/>
        <v>0</v>
      </c>
      <c r="W4383" s="11">
        <f t="shared" si="3"/>
        <v>0</v>
      </c>
      <c r="X4383" s="11">
        <f t="shared" si="4"/>
        <v>1</v>
      </c>
      <c r="Y4383" s="11">
        <f t="shared" si="5"/>
        <v>0</v>
      </c>
      <c r="Z4383" s="12">
        <f>ROUNDUP(SUM(VLOOKUP(F4383,'Pontuação 3.0'!A$2:B$11,2,FALSE),VLOOKUP(E4383,'Pontuação 3.0'!C$2:D$11,2,FALSE),VLOOKUP(H4383,'Pontuação 3.0'!I$2:J$11,2,FALSE),VLOOKUP(J4383,'Pontuação 3.0'!G$2:H$11,2,FALSE),VLOOKUP(G4383,'Pontuação 3.0'!E$2:F$11,2,FALSE),VLOOKUP(K4383,'Pontuação 3.0'!K$2:L$11,2,FALSE),VLOOKUP(L4383,'Pontuação 3.0'!M$2:N$13,2,FALSE)),0)</f>
        <v>2330</v>
      </c>
      <c r="AA4383" s="12">
        <f t="shared" si="6"/>
        <v>233</v>
      </c>
      <c r="AB4383" s="12" t="str">
        <f t="array" ref="AB4383">IFERROR(INDEX('Pontuação 3.0'!G$13:G$191, MATCH(AA4383, 'Pontuação 3.0'!F$13:F$191, 0)), "Faixa Indefinida")</f>
        <v>B</v>
      </c>
      <c r="AC4383" s="12">
        <f t="shared" si="7"/>
        <v>0</v>
      </c>
      <c r="AD4383" s="12">
        <f t="shared" si="8"/>
        <v>1</v>
      </c>
      <c r="AE4383" s="12">
        <f t="shared" si="9"/>
        <v>0</v>
      </c>
      <c r="AF4383" s="12">
        <f t="shared" si="10"/>
        <v>0</v>
      </c>
    </row>
    <row r="4384" ht="15.75" customHeight="1">
      <c r="A4384" s="8">
        <v>45689.0</v>
      </c>
      <c r="B4384" s="9" t="s">
        <v>6221</v>
      </c>
      <c r="C4384" s="9" t="s">
        <v>10066</v>
      </c>
      <c r="D4384" s="15">
        <v>1.9974107908E10</v>
      </c>
      <c r="E4384" s="9" t="s">
        <v>13936</v>
      </c>
      <c r="F4384" s="9" t="s">
        <v>13948</v>
      </c>
      <c r="G4384" s="9" t="s">
        <v>13957</v>
      </c>
      <c r="H4384" s="9" t="s">
        <v>13927</v>
      </c>
      <c r="I4384" s="9" t="s">
        <v>13940</v>
      </c>
      <c r="J4384" s="9" t="s">
        <v>13929</v>
      </c>
      <c r="K4384" s="9" t="s">
        <v>13930</v>
      </c>
      <c r="L4384" s="9" t="s">
        <v>13945</v>
      </c>
      <c r="M4384" s="9" t="s">
        <v>13946</v>
      </c>
      <c r="N4384" s="13" t="s">
        <v>12</v>
      </c>
      <c r="O4384" s="13" t="s">
        <v>14</v>
      </c>
      <c r="P4384" s="13" t="s">
        <v>19</v>
      </c>
      <c r="Q4384" s="13" t="s">
        <v>20</v>
      </c>
      <c r="R4384" s="13" t="s">
        <v>65</v>
      </c>
      <c r="S4384" s="10">
        <f>ROUNDUP(SUM(VLOOKUP(F4384,'Pontuação'!A$2:B$11,2,FALSE),VLOOKUP(E4384,'Pontuação'!C$2:D$11,2,FALSE),VLOOKUP(H4384,'Pontuação'!I$2:J$11,2,FALSE),VLOOKUP(J4384,'Pontuação'!G$2:H$11,2,FALSE),VLOOKUP(L4384,'Pontuação'!M$2:N$13,2,FALSE)),0)</f>
        <v>1559</v>
      </c>
      <c r="T4384" s="11">
        <f t="shared" si="1"/>
        <v>156</v>
      </c>
      <c r="U4384" s="11" t="str">
        <f t="array" ref="U4384">IFERROR(INDEX('Pontuação'!G$13:G$101, MATCH(T4384, 'Pontuação'!F$13:F$101, 0)), "Faixa Indefinida")</f>
        <v>C</v>
      </c>
      <c r="V4384" s="11">
        <f t="shared" si="2"/>
        <v>0</v>
      </c>
      <c r="W4384" s="11">
        <f t="shared" si="3"/>
        <v>0</v>
      </c>
      <c r="X4384" s="11">
        <f t="shared" si="4"/>
        <v>1</v>
      </c>
      <c r="Y4384" s="11">
        <f t="shared" si="5"/>
        <v>0</v>
      </c>
      <c r="Z4384" s="12">
        <f>ROUNDUP(SUM(VLOOKUP(F4384,'Pontuação 3.0'!A$2:B$11,2,FALSE),VLOOKUP(E4384,'Pontuação 3.0'!C$2:D$11,2,FALSE),VLOOKUP(H4384,'Pontuação 3.0'!I$2:J$11,2,FALSE),VLOOKUP(J4384,'Pontuação 3.0'!G$2:H$11,2,FALSE),VLOOKUP(G4384,'Pontuação 3.0'!E$2:F$11,2,FALSE),VLOOKUP(K4384,'Pontuação 3.0'!K$2:L$11,2,FALSE),VLOOKUP(L4384,'Pontuação 3.0'!M$2:N$13,2,FALSE)),0)</f>
        <v>2038</v>
      </c>
      <c r="AA4384" s="12">
        <f t="shared" si="6"/>
        <v>204</v>
      </c>
      <c r="AB4384" s="12" t="str">
        <f t="array" ref="AB4384">IFERROR(INDEX('Pontuação 3.0'!G$13:G$191, MATCH(AA4384, 'Pontuação 3.0'!F$13:F$191, 0)), "Faixa Indefinida")</f>
        <v>C</v>
      </c>
      <c r="AC4384" s="12">
        <f t="shared" si="7"/>
        <v>0</v>
      </c>
      <c r="AD4384" s="12">
        <f t="shared" si="8"/>
        <v>0</v>
      </c>
      <c r="AE4384" s="12">
        <f t="shared" si="9"/>
        <v>1</v>
      </c>
      <c r="AF4384" s="12">
        <f t="shared" si="10"/>
        <v>0</v>
      </c>
    </row>
    <row r="4385" ht="15.75" customHeight="1">
      <c r="A4385" s="8">
        <v>45689.0</v>
      </c>
      <c r="B4385" s="9" t="s">
        <v>10067</v>
      </c>
      <c r="C4385" s="9" t="s">
        <v>10068</v>
      </c>
      <c r="D4385" s="15">
        <v>2.1973694562E10</v>
      </c>
      <c r="E4385" s="9" t="s">
        <v>13936</v>
      </c>
      <c r="F4385" s="9" t="s">
        <v>13953</v>
      </c>
      <c r="G4385" s="9" t="s">
        <v>13961</v>
      </c>
      <c r="H4385" s="9" t="s">
        <v>13951</v>
      </c>
      <c r="I4385" s="9" t="s">
        <v>13940</v>
      </c>
      <c r="J4385" s="9" t="s">
        <v>13966</v>
      </c>
      <c r="K4385" s="9" t="s">
        <v>13940</v>
      </c>
      <c r="L4385" s="9" t="s">
        <v>13931</v>
      </c>
      <c r="M4385" s="9" t="s">
        <v>13942</v>
      </c>
      <c r="N4385" s="13" t="s">
        <v>12</v>
      </c>
      <c r="O4385" s="13" t="s">
        <v>14</v>
      </c>
      <c r="P4385" s="13" t="s">
        <v>32</v>
      </c>
      <c r="Q4385" s="13" t="s">
        <v>77</v>
      </c>
      <c r="R4385" s="13" t="s">
        <v>15</v>
      </c>
      <c r="S4385" s="10">
        <f>ROUNDUP(SUM(VLOOKUP(F4385,'Pontuação'!A$2:B$11,2,FALSE),VLOOKUP(E4385,'Pontuação'!C$2:D$11,2,FALSE),VLOOKUP(H4385,'Pontuação'!I$2:J$11,2,FALSE),VLOOKUP(J4385,'Pontuação'!G$2:H$11,2,FALSE),VLOOKUP(L4385,'Pontuação'!M$2:N$13,2,FALSE)),0)</f>
        <v>1836</v>
      </c>
      <c r="T4385" s="11">
        <f t="shared" si="1"/>
        <v>184</v>
      </c>
      <c r="U4385" s="11" t="str">
        <f t="array" ref="U4385">IFERROR(INDEX('Pontuação'!G$13:G$101, MATCH(T4385, 'Pontuação'!F$13:F$101, 0)), "Faixa Indefinida")</f>
        <v>A</v>
      </c>
      <c r="V4385" s="11">
        <f t="shared" si="2"/>
        <v>1</v>
      </c>
      <c r="W4385" s="11">
        <f t="shared" si="3"/>
        <v>0</v>
      </c>
      <c r="X4385" s="11">
        <f t="shared" si="4"/>
        <v>0</v>
      </c>
      <c r="Y4385" s="11">
        <f t="shared" si="5"/>
        <v>0</v>
      </c>
      <c r="Z4385" s="12">
        <f>ROUNDUP(SUM(VLOOKUP(F4385,'Pontuação 3.0'!A$2:B$11,2,FALSE),VLOOKUP(E4385,'Pontuação 3.0'!C$2:D$11,2,FALSE),VLOOKUP(H4385,'Pontuação 3.0'!I$2:J$11,2,FALSE),VLOOKUP(J4385,'Pontuação 3.0'!G$2:H$11,2,FALSE),VLOOKUP(G4385,'Pontuação 3.0'!E$2:F$11,2,FALSE),VLOOKUP(K4385,'Pontuação 3.0'!K$2:L$11,2,FALSE),VLOOKUP(L4385,'Pontuação 3.0'!M$2:N$13,2,FALSE)),0)</f>
        <v>2023</v>
      </c>
      <c r="AA4385" s="12">
        <f t="shared" si="6"/>
        <v>202</v>
      </c>
      <c r="AB4385" s="12" t="str">
        <f t="array" ref="AB4385">IFERROR(INDEX('Pontuação 3.0'!G$13:G$191, MATCH(AA4385, 'Pontuação 3.0'!F$13:F$191, 0)), "Faixa Indefinida")</f>
        <v>C</v>
      </c>
      <c r="AC4385" s="12">
        <f t="shared" si="7"/>
        <v>0</v>
      </c>
      <c r="AD4385" s="12">
        <f t="shared" si="8"/>
        <v>0</v>
      </c>
      <c r="AE4385" s="12">
        <f t="shared" si="9"/>
        <v>1</v>
      </c>
      <c r="AF4385" s="12">
        <f t="shared" si="10"/>
        <v>0</v>
      </c>
    </row>
    <row r="4386" ht="15.75" customHeight="1">
      <c r="A4386" s="8">
        <v>45689.0</v>
      </c>
      <c r="B4386" s="9" t="s">
        <v>10069</v>
      </c>
      <c r="C4386" s="9" t="s">
        <v>10070</v>
      </c>
      <c r="D4386" s="15">
        <v>3.2999117307E10</v>
      </c>
      <c r="E4386" s="9" t="s">
        <v>13924</v>
      </c>
      <c r="F4386" s="9" t="s">
        <v>13950</v>
      </c>
      <c r="G4386" s="9" t="s">
        <v>13926</v>
      </c>
      <c r="H4386" s="9" t="s">
        <v>13949</v>
      </c>
      <c r="I4386" s="9" t="s">
        <v>13940</v>
      </c>
      <c r="J4386" s="9" t="s">
        <v>13939</v>
      </c>
      <c r="K4386" s="9" t="s">
        <v>13940</v>
      </c>
      <c r="L4386" s="9" t="s">
        <v>13931</v>
      </c>
      <c r="M4386" s="9" t="s">
        <v>13942</v>
      </c>
      <c r="N4386" s="13" t="s">
        <v>12</v>
      </c>
      <c r="O4386" s="13" t="s">
        <v>14</v>
      </c>
      <c r="P4386" s="13" t="s">
        <v>13</v>
      </c>
      <c r="Q4386" s="13" t="s">
        <v>20</v>
      </c>
      <c r="R4386" s="13" t="s">
        <v>15</v>
      </c>
      <c r="S4386" s="10">
        <f>ROUNDUP(SUM(VLOOKUP(F4386,'Pontuação'!A$2:B$11,2,FALSE),VLOOKUP(E4386,'Pontuação'!C$2:D$11,2,FALSE),VLOOKUP(H4386,'Pontuação'!I$2:J$11,2,FALSE),VLOOKUP(J4386,'Pontuação'!G$2:H$11,2,FALSE),VLOOKUP(L4386,'Pontuação'!M$2:N$13,2,FALSE)),0)</f>
        <v>1704</v>
      </c>
      <c r="T4386" s="11">
        <f t="shared" si="1"/>
        <v>170</v>
      </c>
      <c r="U4386" s="11" t="str">
        <f t="array" ref="U4386">IFERROR(INDEX('Pontuação'!G$13:G$101, MATCH(T4386, 'Pontuação'!F$13:F$101, 0)), "Faixa Indefinida")</f>
        <v>B</v>
      </c>
      <c r="V4386" s="11">
        <f t="shared" si="2"/>
        <v>0</v>
      </c>
      <c r="W4386" s="11">
        <f t="shared" si="3"/>
        <v>1</v>
      </c>
      <c r="X4386" s="11">
        <f t="shared" si="4"/>
        <v>0</v>
      </c>
      <c r="Y4386" s="11">
        <f t="shared" si="5"/>
        <v>0</v>
      </c>
      <c r="Z4386" s="12">
        <f>ROUNDUP(SUM(VLOOKUP(F4386,'Pontuação 3.0'!A$2:B$11,2,FALSE),VLOOKUP(E4386,'Pontuação 3.0'!C$2:D$11,2,FALSE),VLOOKUP(H4386,'Pontuação 3.0'!I$2:J$11,2,FALSE),VLOOKUP(J4386,'Pontuação 3.0'!G$2:H$11,2,FALSE),VLOOKUP(G4386,'Pontuação 3.0'!E$2:F$11,2,FALSE),VLOOKUP(K4386,'Pontuação 3.0'!K$2:L$11,2,FALSE),VLOOKUP(L4386,'Pontuação 3.0'!M$2:N$13,2,FALSE)),0)</f>
        <v>2331</v>
      </c>
      <c r="AA4386" s="12">
        <f t="shared" si="6"/>
        <v>233</v>
      </c>
      <c r="AB4386" s="12" t="str">
        <f t="array" ref="AB4386">IFERROR(INDEX('Pontuação 3.0'!G$13:G$191, MATCH(AA4386, 'Pontuação 3.0'!F$13:F$191, 0)), "Faixa Indefinida")</f>
        <v>B</v>
      </c>
      <c r="AC4386" s="12">
        <f t="shared" si="7"/>
        <v>0</v>
      </c>
      <c r="AD4386" s="12">
        <f t="shared" si="8"/>
        <v>1</v>
      </c>
      <c r="AE4386" s="12">
        <f t="shared" si="9"/>
        <v>0</v>
      </c>
      <c r="AF4386" s="12">
        <f t="shared" si="10"/>
        <v>0</v>
      </c>
    </row>
    <row r="4387" ht="15.75" customHeight="1">
      <c r="A4387" s="8">
        <v>45689.0</v>
      </c>
      <c r="B4387" s="9" t="s">
        <v>10075</v>
      </c>
      <c r="C4387" s="9" t="s">
        <v>10076</v>
      </c>
      <c r="D4387" s="15">
        <v>6.6999103029E10</v>
      </c>
      <c r="E4387" s="9" t="s">
        <v>13936</v>
      </c>
      <c r="F4387" s="9" t="s">
        <v>13950</v>
      </c>
      <c r="G4387" s="9" t="s">
        <v>13926</v>
      </c>
      <c r="H4387" s="9" t="s">
        <v>13960</v>
      </c>
      <c r="I4387" s="9" t="s">
        <v>13928</v>
      </c>
      <c r="J4387" s="9" t="s">
        <v>13929</v>
      </c>
      <c r="K4387" s="9" t="s">
        <v>13940</v>
      </c>
      <c r="L4387" s="9" t="s">
        <v>13931</v>
      </c>
      <c r="M4387" s="9" t="s">
        <v>13946</v>
      </c>
      <c r="N4387" s="13" t="s">
        <v>12</v>
      </c>
      <c r="O4387" s="13" t="s">
        <v>14</v>
      </c>
      <c r="P4387" s="13" t="s">
        <v>93</v>
      </c>
      <c r="Q4387" s="13" t="s">
        <v>20</v>
      </c>
      <c r="R4387" s="13" t="s">
        <v>65</v>
      </c>
      <c r="S4387" s="10">
        <f>ROUNDUP(SUM(VLOOKUP(F4387,'Pontuação'!A$2:B$11,2,FALSE),VLOOKUP(E4387,'Pontuação'!C$2:D$11,2,FALSE),VLOOKUP(H4387,'Pontuação'!I$2:J$11,2,FALSE),VLOOKUP(J4387,'Pontuação'!G$2:H$11,2,FALSE),VLOOKUP(L4387,'Pontuação'!M$2:N$13,2,FALSE)),0)</f>
        <v>1369</v>
      </c>
      <c r="T4387" s="11">
        <f t="shared" si="1"/>
        <v>137</v>
      </c>
      <c r="U4387" s="11" t="str">
        <f t="array" ref="U4387">IFERROR(INDEX('Pontuação'!G$13:G$101, MATCH(T4387, 'Pontuação'!F$13:F$101, 0)), "Faixa Indefinida")</f>
        <v>D</v>
      </c>
      <c r="V4387" s="11">
        <f t="shared" si="2"/>
        <v>0</v>
      </c>
      <c r="W4387" s="11">
        <f t="shared" si="3"/>
        <v>0</v>
      </c>
      <c r="X4387" s="11">
        <f t="shared" si="4"/>
        <v>0</v>
      </c>
      <c r="Y4387" s="11">
        <f t="shared" si="5"/>
        <v>1</v>
      </c>
      <c r="Z4387" s="12">
        <f>ROUNDUP(SUM(VLOOKUP(F4387,'Pontuação 3.0'!A$2:B$11,2,FALSE),VLOOKUP(E4387,'Pontuação 3.0'!C$2:D$11,2,FALSE),VLOOKUP(H4387,'Pontuação 3.0'!I$2:J$11,2,FALSE),VLOOKUP(J4387,'Pontuação 3.0'!G$2:H$11,2,FALSE),VLOOKUP(G4387,'Pontuação 3.0'!E$2:F$11,2,FALSE),VLOOKUP(K4387,'Pontuação 3.0'!K$2:L$11,2,FALSE),VLOOKUP(L4387,'Pontuação 3.0'!M$2:N$13,2,FALSE)),0)</f>
        <v>2014</v>
      </c>
      <c r="AA4387" s="12">
        <f t="shared" si="6"/>
        <v>201</v>
      </c>
      <c r="AB4387" s="12" t="str">
        <f t="array" ref="AB4387">IFERROR(INDEX('Pontuação 3.0'!G$13:G$191, MATCH(AA4387, 'Pontuação 3.0'!F$13:F$191, 0)), "Faixa Indefinida")</f>
        <v>C</v>
      </c>
      <c r="AC4387" s="12">
        <f t="shared" si="7"/>
        <v>0</v>
      </c>
      <c r="AD4387" s="12">
        <f t="shared" si="8"/>
        <v>0</v>
      </c>
      <c r="AE4387" s="12">
        <f t="shared" si="9"/>
        <v>1</v>
      </c>
      <c r="AF4387" s="12">
        <f t="shared" si="10"/>
        <v>0</v>
      </c>
    </row>
    <row r="4388" ht="15.75" customHeight="1">
      <c r="A4388" s="8">
        <v>45689.0</v>
      </c>
      <c r="B4388" s="9" t="s">
        <v>10079</v>
      </c>
      <c r="C4388" s="9" t="s">
        <v>10080</v>
      </c>
      <c r="D4388" s="15">
        <v>1.194764626E10</v>
      </c>
      <c r="E4388" s="9" t="s">
        <v>13936</v>
      </c>
      <c r="F4388" s="9" t="s">
        <v>13948</v>
      </c>
      <c r="G4388" s="9" t="s">
        <v>13926</v>
      </c>
      <c r="H4388" s="9" t="s">
        <v>13960</v>
      </c>
      <c r="I4388" s="9" t="s">
        <v>13928</v>
      </c>
      <c r="J4388" s="9" t="s">
        <v>13929</v>
      </c>
      <c r="K4388" s="9" t="s">
        <v>13940</v>
      </c>
      <c r="L4388" s="9" t="s">
        <v>13941</v>
      </c>
      <c r="M4388" s="9" t="s">
        <v>13942</v>
      </c>
      <c r="N4388" s="13" t="s">
        <v>12</v>
      </c>
      <c r="O4388" s="13" t="s">
        <v>14</v>
      </c>
      <c r="P4388" s="13" t="s">
        <v>13</v>
      </c>
      <c r="Q4388" s="13" t="s">
        <v>20</v>
      </c>
      <c r="R4388" s="13" t="s">
        <v>15</v>
      </c>
      <c r="S4388" s="10">
        <f>ROUNDUP(SUM(VLOOKUP(F4388,'Pontuação'!A$2:B$11,2,FALSE),VLOOKUP(E4388,'Pontuação'!C$2:D$11,2,FALSE),VLOOKUP(H4388,'Pontuação'!I$2:J$11,2,FALSE),VLOOKUP(J4388,'Pontuação'!G$2:H$11,2,FALSE),VLOOKUP(L4388,'Pontuação'!M$2:N$13,2,FALSE)),0)</f>
        <v>1401</v>
      </c>
      <c r="T4388" s="11">
        <f t="shared" si="1"/>
        <v>140</v>
      </c>
      <c r="U4388" s="11" t="str">
        <f t="array" ref="U4388">IFERROR(INDEX('Pontuação'!G$13:G$101, MATCH(T4388, 'Pontuação'!F$13:F$101, 0)), "Faixa Indefinida")</f>
        <v>D</v>
      </c>
      <c r="V4388" s="11">
        <f t="shared" si="2"/>
        <v>0</v>
      </c>
      <c r="W4388" s="11">
        <f t="shared" si="3"/>
        <v>0</v>
      </c>
      <c r="X4388" s="11">
        <f t="shared" si="4"/>
        <v>0</v>
      </c>
      <c r="Y4388" s="11">
        <f t="shared" si="5"/>
        <v>1</v>
      </c>
      <c r="Z4388" s="12">
        <f>ROUNDUP(SUM(VLOOKUP(F4388,'Pontuação 3.0'!A$2:B$11,2,FALSE),VLOOKUP(E4388,'Pontuação 3.0'!C$2:D$11,2,FALSE),VLOOKUP(H4388,'Pontuação 3.0'!I$2:J$11,2,FALSE),VLOOKUP(J4388,'Pontuação 3.0'!G$2:H$11,2,FALSE),VLOOKUP(G4388,'Pontuação 3.0'!E$2:F$11,2,FALSE),VLOOKUP(K4388,'Pontuação 3.0'!K$2:L$11,2,FALSE),VLOOKUP(L4388,'Pontuação 3.0'!M$2:N$13,2,FALSE)),0)</f>
        <v>1859</v>
      </c>
      <c r="AA4388" s="12">
        <f t="shared" si="6"/>
        <v>186</v>
      </c>
      <c r="AB4388" s="12" t="str">
        <f t="array" ref="AB4388">IFERROR(INDEX('Pontuação 3.0'!G$13:G$191, MATCH(AA4388, 'Pontuação 3.0'!F$13:F$191, 0)), "Faixa Indefinida")</f>
        <v>D</v>
      </c>
      <c r="AC4388" s="12">
        <f t="shared" si="7"/>
        <v>0</v>
      </c>
      <c r="AD4388" s="12">
        <f t="shared" si="8"/>
        <v>0</v>
      </c>
      <c r="AE4388" s="12">
        <f t="shared" si="9"/>
        <v>0</v>
      </c>
      <c r="AF4388" s="12">
        <f t="shared" si="10"/>
        <v>1</v>
      </c>
    </row>
    <row r="4389" ht="15.75" customHeight="1">
      <c r="A4389" s="8">
        <v>45689.0</v>
      </c>
      <c r="B4389" s="9" t="s">
        <v>10077</v>
      </c>
      <c r="C4389" s="9" t="s">
        <v>10078</v>
      </c>
      <c r="D4389" s="15">
        <v>3.1992486692E10</v>
      </c>
      <c r="E4389" s="9" t="s">
        <v>13924</v>
      </c>
      <c r="F4389" s="9" t="s">
        <v>13950</v>
      </c>
      <c r="G4389" s="9" t="s">
        <v>13926</v>
      </c>
      <c r="H4389" s="9" t="s">
        <v>13927</v>
      </c>
      <c r="I4389" s="9" t="s">
        <v>13940</v>
      </c>
      <c r="J4389" s="9" t="s">
        <v>13939</v>
      </c>
      <c r="K4389" s="9" t="s">
        <v>13940</v>
      </c>
      <c r="L4389" s="9" t="s">
        <v>13945</v>
      </c>
      <c r="M4389" s="9" t="s">
        <v>13942</v>
      </c>
      <c r="N4389" s="13" t="s">
        <v>12</v>
      </c>
      <c r="O4389" s="13" t="s">
        <v>14</v>
      </c>
      <c r="P4389" s="13" t="s">
        <v>111</v>
      </c>
      <c r="Q4389" s="13" t="s">
        <v>20</v>
      </c>
      <c r="R4389" s="13" t="s">
        <v>15</v>
      </c>
      <c r="S4389" s="10">
        <f>ROUNDUP(SUM(VLOOKUP(F4389,'Pontuação'!A$2:B$11,2,FALSE),VLOOKUP(E4389,'Pontuação'!C$2:D$11,2,FALSE),VLOOKUP(H4389,'Pontuação'!I$2:J$11,2,FALSE),VLOOKUP(J4389,'Pontuação'!G$2:H$11,2,FALSE),VLOOKUP(L4389,'Pontuação'!M$2:N$13,2,FALSE)),0)</f>
        <v>1680</v>
      </c>
      <c r="T4389" s="11">
        <f t="shared" si="1"/>
        <v>168</v>
      </c>
      <c r="U4389" s="11" t="str">
        <f t="array" ref="U4389">IFERROR(INDEX('Pontuação'!G$13:G$101, MATCH(T4389, 'Pontuação'!F$13:F$101, 0)), "Faixa Indefinida")</f>
        <v>B</v>
      </c>
      <c r="V4389" s="11">
        <f t="shared" si="2"/>
        <v>0</v>
      </c>
      <c r="W4389" s="11">
        <f t="shared" si="3"/>
        <v>1</v>
      </c>
      <c r="X4389" s="11">
        <f t="shared" si="4"/>
        <v>0</v>
      </c>
      <c r="Y4389" s="11">
        <f t="shared" si="5"/>
        <v>0</v>
      </c>
      <c r="Z4389" s="12">
        <f>ROUNDUP(SUM(VLOOKUP(F4389,'Pontuação 3.0'!A$2:B$11,2,FALSE),VLOOKUP(E4389,'Pontuação 3.0'!C$2:D$11,2,FALSE),VLOOKUP(H4389,'Pontuação 3.0'!I$2:J$11,2,FALSE),VLOOKUP(J4389,'Pontuação 3.0'!G$2:H$11,2,FALSE),VLOOKUP(G4389,'Pontuação 3.0'!E$2:F$11,2,FALSE),VLOOKUP(K4389,'Pontuação 3.0'!K$2:L$11,2,FALSE),VLOOKUP(L4389,'Pontuação 3.0'!M$2:N$13,2,FALSE)),0)</f>
        <v>2182</v>
      </c>
      <c r="AA4389" s="12">
        <f t="shared" si="6"/>
        <v>218</v>
      </c>
      <c r="AB4389" s="12" t="str">
        <f t="array" ref="AB4389">IFERROR(INDEX('Pontuação 3.0'!G$13:G$191, MATCH(AA4389, 'Pontuação 3.0'!F$13:F$191, 0)), "Faixa Indefinida")</f>
        <v>B</v>
      </c>
      <c r="AC4389" s="12">
        <f t="shared" si="7"/>
        <v>0</v>
      </c>
      <c r="AD4389" s="12">
        <f t="shared" si="8"/>
        <v>1</v>
      </c>
      <c r="AE4389" s="12">
        <f t="shared" si="9"/>
        <v>0</v>
      </c>
      <c r="AF4389" s="12">
        <f t="shared" si="10"/>
        <v>0</v>
      </c>
    </row>
    <row r="4390" ht="15.75" customHeight="1">
      <c r="A4390" s="8">
        <v>45689.0</v>
      </c>
      <c r="B4390" s="9" t="s">
        <v>10083</v>
      </c>
      <c r="C4390" s="9" t="s">
        <v>10084</v>
      </c>
      <c r="D4390" s="9" t="s">
        <v>10085</v>
      </c>
      <c r="E4390" s="9" t="s">
        <v>13936</v>
      </c>
      <c r="F4390" s="9" t="s">
        <v>13948</v>
      </c>
      <c r="G4390" s="9" t="s">
        <v>13944</v>
      </c>
      <c r="H4390" s="9" t="s">
        <v>13938</v>
      </c>
      <c r="I4390" s="9" t="s">
        <v>13940</v>
      </c>
      <c r="J4390" s="9" t="s">
        <v>13939</v>
      </c>
      <c r="K4390" s="9" t="s">
        <v>13940</v>
      </c>
      <c r="L4390" s="9" t="s">
        <v>13931</v>
      </c>
      <c r="M4390" s="9" t="s">
        <v>13946</v>
      </c>
      <c r="N4390" s="13" t="s">
        <v>12</v>
      </c>
      <c r="O4390" s="13" t="s">
        <v>14</v>
      </c>
      <c r="P4390" s="13" t="s">
        <v>399</v>
      </c>
      <c r="Q4390" s="13" t="s">
        <v>20</v>
      </c>
      <c r="R4390" s="13" t="s">
        <v>65</v>
      </c>
      <c r="S4390" s="10">
        <f>ROUNDUP(SUM(VLOOKUP(F4390,'Pontuação'!A$2:B$11,2,FALSE),VLOOKUP(E4390,'Pontuação'!C$2:D$11,2,FALSE),VLOOKUP(H4390,'Pontuação'!I$2:J$11,2,FALSE),VLOOKUP(J4390,'Pontuação'!G$2:H$11,2,FALSE),VLOOKUP(L4390,'Pontuação'!M$2:N$13,2,FALSE)),0)</f>
        <v>1672</v>
      </c>
      <c r="T4390" s="11">
        <f t="shared" si="1"/>
        <v>167</v>
      </c>
      <c r="U4390" s="11" t="str">
        <f t="array" ref="U4390">IFERROR(INDEX('Pontuação'!G$13:G$101, MATCH(T4390, 'Pontuação'!F$13:F$101, 0)), "Faixa Indefinida")</f>
        <v>B</v>
      </c>
      <c r="V4390" s="11">
        <f t="shared" si="2"/>
        <v>0</v>
      </c>
      <c r="W4390" s="11">
        <f t="shared" si="3"/>
        <v>1</v>
      </c>
      <c r="X4390" s="11">
        <f t="shared" si="4"/>
        <v>0</v>
      </c>
      <c r="Y4390" s="11">
        <f t="shared" si="5"/>
        <v>0</v>
      </c>
      <c r="Z4390" s="12">
        <f>ROUNDUP(SUM(VLOOKUP(F4390,'Pontuação 3.0'!A$2:B$11,2,FALSE),VLOOKUP(E4390,'Pontuação 3.0'!C$2:D$11,2,FALSE),VLOOKUP(H4390,'Pontuação 3.0'!I$2:J$11,2,FALSE),VLOOKUP(J4390,'Pontuação 3.0'!G$2:H$11,2,FALSE),VLOOKUP(G4390,'Pontuação 3.0'!E$2:F$11,2,FALSE),VLOOKUP(K4390,'Pontuação 3.0'!K$2:L$11,2,FALSE),VLOOKUP(L4390,'Pontuação 3.0'!M$2:N$13,2,FALSE)),0)</f>
        <v>1937</v>
      </c>
      <c r="AA4390" s="12">
        <f t="shared" si="6"/>
        <v>194</v>
      </c>
      <c r="AB4390" s="12" t="str">
        <f t="array" ref="AB4390">IFERROR(INDEX('Pontuação 3.0'!G$13:G$191, MATCH(AA4390, 'Pontuação 3.0'!F$13:F$191, 0)), "Faixa Indefinida")</f>
        <v>C</v>
      </c>
      <c r="AC4390" s="12">
        <f t="shared" si="7"/>
        <v>0</v>
      </c>
      <c r="AD4390" s="12">
        <f t="shared" si="8"/>
        <v>0</v>
      </c>
      <c r="AE4390" s="12">
        <f t="shared" si="9"/>
        <v>1</v>
      </c>
      <c r="AF4390" s="12">
        <f t="shared" si="10"/>
        <v>0</v>
      </c>
    </row>
    <row r="4391" ht="15.75" customHeight="1">
      <c r="A4391" s="8">
        <v>45689.0</v>
      </c>
      <c r="B4391" s="9" t="s">
        <v>10081</v>
      </c>
      <c r="C4391" s="9" t="s">
        <v>10082</v>
      </c>
      <c r="D4391" s="15">
        <v>9.85973403E8</v>
      </c>
      <c r="E4391" s="9" t="s">
        <v>13936</v>
      </c>
      <c r="F4391" s="9" t="s">
        <v>13950</v>
      </c>
      <c r="G4391" s="9" t="s">
        <v>13926</v>
      </c>
      <c r="H4391" s="9" t="s">
        <v>13949</v>
      </c>
      <c r="I4391" s="9" t="s">
        <v>13928</v>
      </c>
      <c r="J4391" s="9" t="s">
        <v>13939</v>
      </c>
      <c r="K4391" s="9" t="s">
        <v>13940</v>
      </c>
      <c r="L4391" s="9" t="s">
        <v>13945</v>
      </c>
      <c r="M4391" s="9" t="s">
        <v>13942</v>
      </c>
      <c r="N4391" s="13" t="s">
        <v>12</v>
      </c>
      <c r="O4391" s="13" t="s">
        <v>14</v>
      </c>
      <c r="P4391" s="13" t="s">
        <v>68</v>
      </c>
      <c r="Q4391" s="13" t="s">
        <v>33</v>
      </c>
      <c r="R4391" s="13" t="s">
        <v>15</v>
      </c>
      <c r="S4391" s="10">
        <f>ROUNDUP(SUM(VLOOKUP(F4391,'Pontuação'!A$2:B$11,2,FALSE),VLOOKUP(E4391,'Pontuação'!C$2:D$11,2,FALSE),VLOOKUP(H4391,'Pontuação'!I$2:J$11,2,FALSE),VLOOKUP(J4391,'Pontuação'!G$2:H$11,2,FALSE),VLOOKUP(L4391,'Pontuação'!M$2:N$13,2,FALSE)),0)</f>
        <v>1832</v>
      </c>
      <c r="T4391" s="11">
        <f t="shared" si="1"/>
        <v>183</v>
      </c>
      <c r="U4391" s="11" t="str">
        <f t="array" ref="U4391">IFERROR(INDEX('Pontuação'!G$13:G$101, MATCH(T4391, 'Pontuação'!F$13:F$101, 0)), "Faixa Indefinida")</f>
        <v>B</v>
      </c>
      <c r="V4391" s="11">
        <f t="shared" si="2"/>
        <v>0</v>
      </c>
      <c r="W4391" s="11">
        <f t="shared" si="3"/>
        <v>1</v>
      </c>
      <c r="X4391" s="11">
        <f t="shared" si="4"/>
        <v>0</v>
      </c>
      <c r="Y4391" s="11">
        <f t="shared" si="5"/>
        <v>0</v>
      </c>
      <c r="Z4391" s="12">
        <f>ROUNDUP(SUM(VLOOKUP(F4391,'Pontuação 3.0'!A$2:B$11,2,FALSE),VLOOKUP(E4391,'Pontuação 3.0'!C$2:D$11,2,FALSE),VLOOKUP(H4391,'Pontuação 3.0'!I$2:J$11,2,FALSE),VLOOKUP(J4391,'Pontuação 3.0'!G$2:H$11,2,FALSE),VLOOKUP(G4391,'Pontuação 3.0'!E$2:F$11,2,FALSE),VLOOKUP(K4391,'Pontuação 3.0'!K$2:L$11,2,FALSE),VLOOKUP(L4391,'Pontuação 3.0'!M$2:N$13,2,FALSE)),0)</f>
        <v>2447</v>
      </c>
      <c r="AA4391" s="12">
        <f t="shared" si="6"/>
        <v>245</v>
      </c>
      <c r="AB4391" s="12" t="str">
        <f t="array" ref="AB4391">IFERROR(INDEX('Pontuação 3.0'!G$13:G$191, MATCH(AA4391, 'Pontuação 3.0'!F$13:F$191, 0)), "Faixa Indefinida")</f>
        <v>A</v>
      </c>
      <c r="AC4391" s="12">
        <f t="shared" si="7"/>
        <v>1</v>
      </c>
      <c r="AD4391" s="12">
        <f t="shared" si="8"/>
        <v>0</v>
      </c>
      <c r="AE4391" s="12">
        <f t="shared" si="9"/>
        <v>0</v>
      </c>
      <c r="AF4391" s="12">
        <f t="shared" si="10"/>
        <v>0</v>
      </c>
    </row>
    <row r="4392" ht="15.75" customHeight="1">
      <c r="A4392" s="8">
        <v>45689.0</v>
      </c>
      <c r="B4392" s="9" t="s">
        <v>10088</v>
      </c>
      <c r="C4392" s="9" t="s">
        <v>10089</v>
      </c>
      <c r="D4392" s="15">
        <v>6.2996904642E10</v>
      </c>
      <c r="E4392" s="9" t="s">
        <v>13924</v>
      </c>
      <c r="F4392" s="9" t="s">
        <v>13950</v>
      </c>
      <c r="G4392" s="9" t="s">
        <v>13926</v>
      </c>
      <c r="H4392" s="9" t="s">
        <v>13949</v>
      </c>
      <c r="I4392" s="9" t="s">
        <v>13940</v>
      </c>
      <c r="J4392" s="9" t="s">
        <v>13929</v>
      </c>
      <c r="K4392" s="9" t="s">
        <v>13940</v>
      </c>
      <c r="L4392" s="9" t="s">
        <v>13945</v>
      </c>
      <c r="M4392" s="9" t="s">
        <v>13942</v>
      </c>
      <c r="N4392" s="13" t="s">
        <v>12</v>
      </c>
      <c r="O4392" s="13" t="s">
        <v>14</v>
      </c>
      <c r="P4392" s="13" t="s">
        <v>39</v>
      </c>
      <c r="Q4392" s="13" t="s">
        <v>20</v>
      </c>
      <c r="R4392" s="13" t="s">
        <v>15</v>
      </c>
      <c r="S4392" s="10">
        <f>ROUNDUP(SUM(VLOOKUP(F4392,'Pontuação'!A$2:B$11,2,FALSE),VLOOKUP(E4392,'Pontuação'!C$2:D$11,2,FALSE),VLOOKUP(H4392,'Pontuação'!I$2:J$11,2,FALSE),VLOOKUP(J4392,'Pontuação'!G$2:H$11,2,FALSE),VLOOKUP(L4392,'Pontuação'!M$2:N$13,2,FALSE)),0)</f>
        <v>1731</v>
      </c>
      <c r="T4392" s="11">
        <f t="shared" si="1"/>
        <v>173</v>
      </c>
      <c r="U4392" s="11" t="str">
        <f t="array" ref="U4392">IFERROR(INDEX('Pontuação'!G$13:G$101, MATCH(T4392, 'Pontuação'!F$13:F$101, 0)), "Faixa Indefinida")</f>
        <v>B</v>
      </c>
      <c r="V4392" s="11">
        <f t="shared" si="2"/>
        <v>0</v>
      </c>
      <c r="W4392" s="11">
        <f t="shared" si="3"/>
        <v>1</v>
      </c>
      <c r="X4392" s="11">
        <f t="shared" si="4"/>
        <v>0</v>
      </c>
      <c r="Y4392" s="11">
        <f t="shared" si="5"/>
        <v>0</v>
      </c>
      <c r="Z4392" s="12">
        <f>ROUNDUP(SUM(VLOOKUP(F4392,'Pontuação 3.0'!A$2:B$11,2,FALSE),VLOOKUP(E4392,'Pontuação 3.0'!C$2:D$11,2,FALSE),VLOOKUP(H4392,'Pontuação 3.0'!I$2:J$11,2,FALSE),VLOOKUP(J4392,'Pontuação 3.0'!G$2:H$11,2,FALSE),VLOOKUP(G4392,'Pontuação 3.0'!E$2:F$11,2,FALSE),VLOOKUP(K4392,'Pontuação 3.0'!K$2:L$11,2,FALSE),VLOOKUP(L4392,'Pontuação 3.0'!M$2:N$13,2,FALSE)),0)</f>
        <v>2265</v>
      </c>
      <c r="AA4392" s="12">
        <f t="shared" si="6"/>
        <v>227</v>
      </c>
      <c r="AB4392" s="12" t="str">
        <f t="array" ref="AB4392">IFERROR(INDEX('Pontuação 3.0'!G$13:G$191, MATCH(AA4392, 'Pontuação 3.0'!F$13:F$191, 0)), "Faixa Indefinida")</f>
        <v>B</v>
      </c>
      <c r="AC4392" s="12">
        <f t="shared" si="7"/>
        <v>0</v>
      </c>
      <c r="AD4392" s="12">
        <f t="shared" si="8"/>
        <v>1</v>
      </c>
      <c r="AE4392" s="12">
        <f t="shared" si="9"/>
        <v>0</v>
      </c>
      <c r="AF4392" s="12">
        <f t="shared" si="10"/>
        <v>0</v>
      </c>
    </row>
    <row r="4393" ht="15.75" customHeight="1">
      <c r="A4393" s="8">
        <v>45689.0</v>
      </c>
      <c r="B4393" s="9" t="s">
        <v>10090</v>
      </c>
      <c r="C4393" s="9" t="s">
        <v>10091</v>
      </c>
      <c r="D4393" s="9" t="s">
        <v>10092</v>
      </c>
      <c r="E4393" s="9" t="s">
        <v>13936</v>
      </c>
      <c r="F4393" s="9" t="s">
        <v>13948</v>
      </c>
      <c r="G4393" s="9" t="s">
        <v>13944</v>
      </c>
      <c r="H4393" s="9" t="s">
        <v>13949</v>
      </c>
      <c r="I4393" s="9" t="s">
        <v>13928</v>
      </c>
      <c r="J4393" s="9" t="s">
        <v>13929</v>
      </c>
      <c r="K4393" s="9" t="s">
        <v>13940</v>
      </c>
      <c r="L4393" s="9" t="s">
        <v>13931</v>
      </c>
      <c r="M4393" s="9" t="s">
        <v>13942</v>
      </c>
      <c r="N4393" s="13" t="s">
        <v>12</v>
      </c>
      <c r="O4393" s="13" t="s">
        <v>14</v>
      </c>
      <c r="P4393" s="13" t="s">
        <v>111</v>
      </c>
      <c r="Q4393" s="13" t="s">
        <v>59</v>
      </c>
      <c r="R4393" s="13" t="s">
        <v>15</v>
      </c>
      <c r="S4393" s="10">
        <f>ROUNDUP(SUM(VLOOKUP(F4393,'Pontuação'!A$2:B$11,2,FALSE),VLOOKUP(E4393,'Pontuação'!C$2:D$11,2,FALSE),VLOOKUP(H4393,'Pontuação'!I$2:J$11,2,FALSE),VLOOKUP(J4393,'Pontuação'!G$2:H$11,2,FALSE),VLOOKUP(L4393,'Pontuação'!M$2:N$13,2,FALSE)),0)</f>
        <v>1583</v>
      </c>
      <c r="T4393" s="11">
        <f t="shared" si="1"/>
        <v>158</v>
      </c>
      <c r="U4393" s="11" t="str">
        <f t="array" ref="U4393">IFERROR(INDEX('Pontuação'!G$13:G$101, MATCH(T4393, 'Pontuação'!F$13:F$101, 0)), "Faixa Indefinida")</f>
        <v>C</v>
      </c>
      <c r="V4393" s="11">
        <f t="shared" si="2"/>
        <v>0</v>
      </c>
      <c r="W4393" s="11">
        <f t="shared" si="3"/>
        <v>0</v>
      </c>
      <c r="X4393" s="11">
        <f t="shared" si="4"/>
        <v>1</v>
      </c>
      <c r="Y4393" s="11">
        <f t="shared" si="5"/>
        <v>0</v>
      </c>
      <c r="Z4393" s="12">
        <f>ROUNDUP(SUM(VLOOKUP(F4393,'Pontuação 3.0'!A$2:B$11,2,FALSE),VLOOKUP(E4393,'Pontuação 3.0'!C$2:D$11,2,FALSE),VLOOKUP(H4393,'Pontuação 3.0'!I$2:J$11,2,FALSE),VLOOKUP(J4393,'Pontuação 3.0'!G$2:H$11,2,FALSE),VLOOKUP(G4393,'Pontuação 3.0'!E$2:F$11,2,FALSE),VLOOKUP(K4393,'Pontuação 3.0'!K$2:L$11,2,FALSE),VLOOKUP(L4393,'Pontuação 3.0'!M$2:N$13,2,FALSE)),0)</f>
        <v>1936</v>
      </c>
      <c r="AA4393" s="12">
        <f t="shared" si="6"/>
        <v>194</v>
      </c>
      <c r="AB4393" s="12" t="str">
        <f t="array" ref="AB4393">IFERROR(INDEX('Pontuação 3.0'!G$13:G$191, MATCH(AA4393, 'Pontuação 3.0'!F$13:F$191, 0)), "Faixa Indefinida")</f>
        <v>C</v>
      </c>
      <c r="AC4393" s="12">
        <f t="shared" si="7"/>
        <v>0</v>
      </c>
      <c r="AD4393" s="12">
        <f t="shared" si="8"/>
        <v>0</v>
      </c>
      <c r="AE4393" s="12">
        <f t="shared" si="9"/>
        <v>1</v>
      </c>
      <c r="AF4393" s="12">
        <f t="shared" si="10"/>
        <v>0</v>
      </c>
    </row>
    <row r="4394" ht="15.75" customHeight="1">
      <c r="A4394" s="8">
        <v>45689.0</v>
      </c>
      <c r="B4394" s="9" t="s">
        <v>10093</v>
      </c>
      <c r="C4394" s="9" t="s">
        <v>10094</v>
      </c>
      <c r="D4394" s="15">
        <v>1.499724638E10</v>
      </c>
      <c r="E4394" s="9" t="s">
        <v>13936</v>
      </c>
      <c r="F4394" s="9" t="s">
        <v>13948</v>
      </c>
      <c r="G4394" s="9" t="s">
        <v>13926</v>
      </c>
      <c r="H4394" s="9" t="s">
        <v>13951</v>
      </c>
      <c r="I4394" s="9" t="s">
        <v>13928</v>
      </c>
      <c r="J4394" s="9" t="s">
        <v>13929</v>
      </c>
      <c r="K4394" s="9" t="s">
        <v>13930</v>
      </c>
      <c r="L4394" s="9" t="s">
        <v>13945</v>
      </c>
      <c r="M4394" s="9" t="s">
        <v>13952</v>
      </c>
      <c r="N4394" s="13" t="s">
        <v>12</v>
      </c>
      <c r="O4394" s="13" t="s">
        <v>14</v>
      </c>
      <c r="P4394" s="13" t="s">
        <v>260</v>
      </c>
      <c r="Q4394" s="13" t="s">
        <v>20</v>
      </c>
      <c r="R4394" s="13" t="s">
        <v>15</v>
      </c>
      <c r="S4394" s="10">
        <f>ROUNDUP(SUM(VLOOKUP(F4394,'Pontuação'!A$2:B$11,2,FALSE),VLOOKUP(E4394,'Pontuação'!C$2:D$11,2,FALSE),VLOOKUP(H4394,'Pontuação'!I$2:J$11,2,FALSE),VLOOKUP(J4394,'Pontuação'!G$2:H$11,2,FALSE),VLOOKUP(L4394,'Pontuação'!M$2:N$13,2,FALSE)),0)</f>
        <v>1673</v>
      </c>
      <c r="T4394" s="11">
        <f t="shared" si="1"/>
        <v>167</v>
      </c>
      <c r="U4394" s="11" t="str">
        <f t="array" ref="U4394">IFERROR(INDEX('Pontuação'!G$13:G$101, MATCH(T4394, 'Pontuação'!F$13:F$101, 0)), "Faixa Indefinida")</f>
        <v>B</v>
      </c>
      <c r="V4394" s="11">
        <f t="shared" si="2"/>
        <v>0</v>
      </c>
      <c r="W4394" s="11">
        <f t="shared" si="3"/>
        <v>1</v>
      </c>
      <c r="X4394" s="11">
        <f t="shared" si="4"/>
        <v>0</v>
      </c>
      <c r="Y4394" s="11">
        <f t="shared" si="5"/>
        <v>0</v>
      </c>
      <c r="Z4394" s="12">
        <f>ROUNDUP(SUM(VLOOKUP(F4394,'Pontuação 3.0'!A$2:B$11,2,FALSE),VLOOKUP(E4394,'Pontuação 3.0'!C$2:D$11,2,FALSE),VLOOKUP(H4394,'Pontuação 3.0'!I$2:J$11,2,FALSE),VLOOKUP(J4394,'Pontuação 3.0'!G$2:H$11,2,FALSE),VLOOKUP(G4394,'Pontuação 3.0'!E$2:F$11,2,FALSE),VLOOKUP(K4394,'Pontuação 3.0'!K$2:L$11,2,FALSE),VLOOKUP(L4394,'Pontuação 3.0'!M$2:N$13,2,FALSE)),0)</f>
        <v>2336</v>
      </c>
      <c r="AA4394" s="12">
        <f t="shared" si="6"/>
        <v>234</v>
      </c>
      <c r="AB4394" s="12" t="str">
        <f t="array" ref="AB4394">IFERROR(INDEX('Pontuação 3.0'!G$13:G$191, MATCH(AA4394, 'Pontuação 3.0'!F$13:F$191, 0)), "Faixa Indefinida")</f>
        <v>B</v>
      </c>
      <c r="AC4394" s="12">
        <f t="shared" si="7"/>
        <v>0</v>
      </c>
      <c r="AD4394" s="12">
        <f t="shared" si="8"/>
        <v>1</v>
      </c>
      <c r="AE4394" s="12">
        <f t="shared" si="9"/>
        <v>0</v>
      </c>
      <c r="AF4394" s="12">
        <f t="shared" si="10"/>
        <v>0</v>
      </c>
    </row>
    <row r="4395" ht="15.75" customHeight="1">
      <c r="A4395" s="8">
        <v>45689.0</v>
      </c>
      <c r="B4395" s="9" t="s">
        <v>10095</v>
      </c>
      <c r="C4395" s="9" t="s">
        <v>10096</v>
      </c>
      <c r="D4395" s="15">
        <v>7.7999576574E10</v>
      </c>
      <c r="E4395" s="9" t="s">
        <v>13936</v>
      </c>
      <c r="F4395" s="9" t="s">
        <v>13950</v>
      </c>
      <c r="G4395" s="9" t="s">
        <v>13957</v>
      </c>
      <c r="H4395" s="9" t="s">
        <v>13951</v>
      </c>
      <c r="I4395" s="9" t="s">
        <v>13940</v>
      </c>
      <c r="J4395" s="9" t="s">
        <v>13929</v>
      </c>
      <c r="K4395" s="9" t="s">
        <v>13940</v>
      </c>
      <c r="L4395" s="9" t="s">
        <v>13931</v>
      </c>
      <c r="M4395" s="9" t="s">
        <v>13952</v>
      </c>
      <c r="N4395" s="13" t="s">
        <v>12</v>
      </c>
      <c r="O4395" s="13" t="s">
        <v>14</v>
      </c>
      <c r="P4395" s="13" t="s">
        <v>13</v>
      </c>
      <c r="Q4395" s="13" t="s">
        <v>20</v>
      </c>
      <c r="R4395" s="13" t="s">
        <v>65</v>
      </c>
      <c r="S4395" s="10">
        <f>ROUNDUP(SUM(VLOOKUP(F4395,'Pontuação'!A$2:B$11,2,FALSE),VLOOKUP(E4395,'Pontuação'!C$2:D$11,2,FALSE),VLOOKUP(H4395,'Pontuação'!I$2:J$11,2,FALSE),VLOOKUP(J4395,'Pontuação'!G$2:H$11,2,FALSE),VLOOKUP(L4395,'Pontuação'!M$2:N$13,2,FALSE)),0)</f>
        <v>1553</v>
      </c>
      <c r="T4395" s="11">
        <f t="shared" si="1"/>
        <v>155</v>
      </c>
      <c r="U4395" s="11" t="str">
        <f t="array" ref="U4395">IFERROR(INDEX('Pontuação'!G$13:G$101, MATCH(T4395, 'Pontuação'!F$13:F$101, 0)), "Faixa Indefinida")</f>
        <v>C</v>
      </c>
      <c r="V4395" s="11">
        <f t="shared" si="2"/>
        <v>0</v>
      </c>
      <c r="W4395" s="11">
        <f t="shared" si="3"/>
        <v>0</v>
      </c>
      <c r="X4395" s="11">
        <f t="shared" si="4"/>
        <v>1</v>
      </c>
      <c r="Y4395" s="11">
        <f t="shared" si="5"/>
        <v>0</v>
      </c>
      <c r="Z4395" s="12">
        <f>ROUNDUP(SUM(VLOOKUP(F4395,'Pontuação 3.0'!A$2:B$11,2,FALSE),VLOOKUP(E4395,'Pontuação 3.0'!C$2:D$11,2,FALSE),VLOOKUP(H4395,'Pontuação 3.0'!I$2:J$11,2,FALSE),VLOOKUP(J4395,'Pontuação 3.0'!G$2:H$11,2,FALSE),VLOOKUP(G4395,'Pontuação 3.0'!E$2:F$11,2,FALSE),VLOOKUP(K4395,'Pontuação 3.0'!K$2:L$11,2,FALSE),VLOOKUP(L4395,'Pontuação 3.0'!M$2:N$13,2,FALSE)),0)</f>
        <v>1972</v>
      </c>
      <c r="AA4395" s="12">
        <f t="shared" si="6"/>
        <v>197</v>
      </c>
      <c r="AB4395" s="12" t="str">
        <f t="array" ref="AB4395">IFERROR(INDEX('Pontuação 3.0'!G$13:G$191, MATCH(AA4395, 'Pontuação 3.0'!F$13:F$191, 0)), "Faixa Indefinida")</f>
        <v>C</v>
      </c>
      <c r="AC4395" s="12">
        <f t="shared" si="7"/>
        <v>0</v>
      </c>
      <c r="AD4395" s="12">
        <f t="shared" si="8"/>
        <v>0</v>
      </c>
      <c r="AE4395" s="12">
        <f t="shared" si="9"/>
        <v>1</v>
      </c>
      <c r="AF4395" s="12">
        <f t="shared" si="10"/>
        <v>0</v>
      </c>
    </row>
    <row r="4396" ht="15.75" customHeight="1">
      <c r="A4396" s="8">
        <v>45689.0</v>
      </c>
      <c r="B4396" s="9" t="s">
        <v>10097</v>
      </c>
      <c r="C4396" s="9" t="s">
        <v>10098</v>
      </c>
      <c r="D4396" s="15">
        <v>2.1979601906E10</v>
      </c>
      <c r="E4396" s="9" t="s">
        <v>13924</v>
      </c>
      <c r="F4396" s="9" t="s">
        <v>13948</v>
      </c>
      <c r="G4396" s="9" t="s">
        <v>13957</v>
      </c>
      <c r="H4396" s="9" t="s">
        <v>13927</v>
      </c>
      <c r="I4396" s="9" t="s">
        <v>13940</v>
      </c>
      <c r="J4396" s="9" t="s">
        <v>13929</v>
      </c>
      <c r="K4396" s="9" t="s">
        <v>13940</v>
      </c>
      <c r="L4396" s="9" t="s">
        <v>13931</v>
      </c>
      <c r="M4396" s="9" t="s">
        <v>13952</v>
      </c>
      <c r="N4396" s="13" t="s">
        <v>12</v>
      </c>
      <c r="O4396" s="13" t="s">
        <v>14</v>
      </c>
      <c r="P4396" s="13" t="s">
        <v>111</v>
      </c>
      <c r="Q4396" s="13" t="s">
        <v>59</v>
      </c>
      <c r="R4396" s="13" t="s">
        <v>15</v>
      </c>
      <c r="S4396" s="10">
        <f>ROUNDUP(SUM(VLOOKUP(F4396,'Pontuação'!A$2:B$11,2,FALSE),VLOOKUP(E4396,'Pontuação'!C$2:D$11,2,FALSE),VLOOKUP(H4396,'Pontuação'!I$2:J$11,2,FALSE),VLOOKUP(J4396,'Pontuação'!G$2:H$11,2,FALSE),VLOOKUP(L4396,'Pontuação'!M$2:N$13,2,FALSE)),0)</f>
        <v>1431</v>
      </c>
      <c r="T4396" s="11">
        <f t="shared" si="1"/>
        <v>143</v>
      </c>
      <c r="U4396" s="11" t="str">
        <f t="array" ref="U4396">IFERROR(INDEX('Pontuação'!G$13:G$101, MATCH(T4396, 'Pontuação'!F$13:F$101, 0)), "Faixa Indefinida")</f>
        <v>D</v>
      </c>
      <c r="V4396" s="11">
        <f t="shared" si="2"/>
        <v>0</v>
      </c>
      <c r="W4396" s="11">
        <f t="shared" si="3"/>
        <v>0</v>
      </c>
      <c r="X4396" s="11">
        <f t="shared" si="4"/>
        <v>0</v>
      </c>
      <c r="Y4396" s="11">
        <f t="shared" si="5"/>
        <v>1</v>
      </c>
      <c r="Z4396" s="12">
        <f>ROUNDUP(SUM(VLOOKUP(F4396,'Pontuação 3.0'!A$2:B$11,2,FALSE),VLOOKUP(E4396,'Pontuação 3.0'!C$2:D$11,2,FALSE),VLOOKUP(H4396,'Pontuação 3.0'!I$2:J$11,2,FALSE),VLOOKUP(J4396,'Pontuação 3.0'!G$2:H$11,2,FALSE),VLOOKUP(G4396,'Pontuação 3.0'!E$2:F$11,2,FALSE),VLOOKUP(K4396,'Pontuação 3.0'!K$2:L$11,2,FALSE),VLOOKUP(L4396,'Pontuação 3.0'!M$2:N$13,2,FALSE)),0)</f>
        <v>1661</v>
      </c>
      <c r="AA4396" s="12">
        <f t="shared" si="6"/>
        <v>166</v>
      </c>
      <c r="AB4396" s="12" t="str">
        <f t="array" ref="AB4396">IFERROR(INDEX('Pontuação 3.0'!G$13:G$191, MATCH(AA4396, 'Pontuação 3.0'!F$13:F$191, 0)), "Faixa Indefinida")</f>
        <v>D</v>
      </c>
      <c r="AC4396" s="12">
        <f t="shared" si="7"/>
        <v>0</v>
      </c>
      <c r="AD4396" s="12">
        <f t="shared" si="8"/>
        <v>0</v>
      </c>
      <c r="AE4396" s="12">
        <f t="shared" si="9"/>
        <v>0</v>
      </c>
      <c r="AF4396" s="12">
        <f t="shared" si="10"/>
        <v>1</v>
      </c>
    </row>
    <row r="4397" ht="15.75" customHeight="1">
      <c r="A4397" s="8">
        <v>45689.0</v>
      </c>
      <c r="B4397" s="9" t="s">
        <v>10099</v>
      </c>
      <c r="C4397" s="9" t="s">
        <v>10100</v>
      </c>
      <c r="D4397" s="15">
        <v>2.7998385147E10</v>
      </c>
      <c r="E4397" s="9" t="s">
        <v>13936</v>
      </c>
      <c r="F4397" s="9" t="s">
        <v>13948</v>
      </c>
      <c r="G4397" s="9" t="s">
        <v>13926</v>
      </c>
      <c r="H4397" s="9" t="s">
        <v>13949</v>
      </c>
      <c r="I4397" s="9" t="s">
        <v>13928</v>
      </c>
      <c r="J4397" s="9" t="s">
        <v>13939</v>
      </c>
      <c r="K4397" s="9" t="s">
        <v>13940</v>
      </c>
      <c r="L4397" s="9" t="s">
        <v>13931</v>
      </c>
      <c r="M4397" s="9" t="s">
        <v>13946</v>
      </c>
      <c r="N4397" s="13" t="s">
        <v>12</v>
      </c>
      <c r="O4397" s="13" t="s">
        <v>14</v>
      </c>
      <c r="P4397" s="13" t="s">
        <v>32</v>
      </c>
      <c r="Q4397" s="13" t="s">
        <v>33</v>
      </c>
      <c r="R4397" s="13" t="s">
        <v>15</v>
      </c>
      <c r="S4397" s="10">
        <f>ROUNDUP(SUM(VLOOKUP(F4397,'Pontuação'!A$2:B$11,2,FALSE),VLOOKUP(E4397,'Pontuação'!C$2:D$11,2,FALSE),VLOOKUP(H4397,'Pontuação'!I$2:J$11,2,FALSE),VLOOKUP(J4397,'Pontuação'!G$2:H$11,2,FALSE),VLOOKUP(L4397,'Pontuação'!M$2:N$13,2,FALSE)),0)</f>
        <v>1688</v>
      </c>
      <c r="T4397" s="11">
        <f t="shared" si="1"/>
        <v>169</v>
      </c>
      <c r="U4397" s="11" t="str">
        <f t="array" ref="U4397">IFERROR(INDEX('Pontuação'!G$13:G$101, MATCH(T4397, 'Pontuação'!F$13:F$101, 0)), "Faixa Indefinida")</f>
        <v>B</v>
      </c>
      <c r="V4397" s="11">
        <f t="shared" si="2"/>
        <v>0</v>
      </c>
      <c r="W4397" s="11">
        <f t="shared" si="3"/>
        <v>1</v>
      </c>
      <c r="X4397" s="11">
        <f t="shared" si="4"/>
        <v>0</v>
      </c>
      <c r="Y4397" s="11">
        <f t="shared" si="5"/>
        <v>0</v>
      </c>
      <c r="Z4397" s="12">
        <f>ROUNDUP(SUM(VLOOKUP(F4397,'Pontuação 3.0'!A$2:B$11,2,FALSE),VLOOKUP(E4397,'Pontuação 3.0'!C$2:D$11,2,FALSE),VLOOKUP(H4397,'Pontuação 3.0'!I$2:J$11,2,FALSE),VLOOKUP(J4397,'Pontuação 3.0'!G$2:H$11,2,FALSE),VLOOKUP(G4397,'Pontuação 3.0'!E$2:F$11,2,FALSE),VLOOKUP(K4397,'Pontuação 3.0'!K$2:L$11,2,FALSE),VLOOKUP(L4397,'Pontuação 3.0'!M$2:N$13,2,FALSE)),0)</f>
        <v>2228</v>
      </c>
      <c r="AA4397" s="12">
        <f t="shared" si="6"/>
        <v>223</v>
      </c>
      <c r="AB4397" s="12" t="str">
        <f t="array" ref="AB4397">IFERROR(INDEX('Pontuação 3.0'!G$13:G$191, MATCH(AA4397, 'Pontuação 3.0'!F$13:F$191, 0)), "Faixa Indefinida")</f>
        <v>B</v>
      </c>
      <c r="AC4397" s="12">
        <f t="shared" si="7"/>
        <v>0</v>
      </c>
      <c r="AD4397" s="12">
        <f t="shared" si="8"/>
        <v>1</v>
      </c>
      <c r="AE4397" s="12">
        <f t="shared" si="9"/>
        <v>0</v>
      </c>
      <c r="AF4397" s="12">
        <f t="shared" si="10"/>
        <v>0</v>
      </c>
    </row>
    <row r="4398" ht="15.75" customHeight="1">
      <c r="A4398" s="8">
        <v>45689.0</v>
      </c>
      <c r="B4398" s="9" t="s">
        <v>1577</v>
      </c>
      <c r="C4398" s="9" t="s">
        <v>10101</v>
      </c>
      <c r="D4398" s="15">
        <v>3.7999652032E10</v>
      </c>
      <c r="E4398" s="9" t="s">
        <v>13936</v>
      </c>
      <c r="F4398" s="9" t="s">
        <v>13948</v>
      </c>
      <c r="G4398" s="9" t="s">
        <v>13926</v>
      </c>
      <c r="H4398" s="9" t="s">
        <v>13951</v>
      </c>
      <c r="I4398" s="9" t="s">
        <v>13940</v>
      </c>
      <c r="J4398" s="9" t="s">
        <v>13939</v>
      </c>
      <c r="K4398" s="9" t="s">
        <v>13940</v>
      </c>
      <c r="L4398" s="9" t="s">
        <v>13931</v>
      </c>
      <c r="M4398" s="9" t="s">
        <v>13952</v>
      </c>
      <c r="N4398" s="13" t="s">
        <v>12</v>
      </c>
      <c r="O4398" s="13" t="s">
        <v>14</v>
      </c>
      <c r="P4398" s="13" t="s">
        <v>399</v>
      </c>
      <c r="Q4398" s="13" t="s">
        <v>20</v>
      </c>
      <c r="R4398" s="13" t="s">
        <v>65</v>
      </c>
      <c r="S4398" s="10">
        <f>ROUNDUP(SUM(VLOOKUP(F4398,'Pontuação'!A$2:B$11,2,FALSE),VLOOKUP(E4398,'Pontuação'!C$2:D$11,2,FALSE),VLOOKUP(H4398,'Pontuação'!I$2:J$11,2,FALSE),VLOOKUP(J4398,'Pontuação'!G$2:H$11,2,FALSE),VLOOKUP(L4398,'Pontuação'!M$2:N$13,2,FALSE)),0)</f>
        <v>1646</v>
      </c>
      <c r="T4398" s="11">
        <f t="shared" si="1"/>
        <v>165</v>
      </c>
      <c r="U4398" s="11" t="str">
        <f t="array" ref="U4398">IFERROR(INDEX('Pontuação'!G$13:G$101, MATCH(T4398, 'Pontuação'!F$13:F$101, 0)), "Faixa Indefinida")</f>
        <v>C</v>
      </c>
      <c r="V4398" s="11">
        <f t="shared" si="2"/>
        <v>0</v>
      </c>
      <c r="W4398" s="11">
        <f t="shared" si="3"/>
        <v>0</v>
      </c>
      <c r="X4398" s="11">
        <f t="shared" si="4"/>
        <v>1</v>
      </c>
      <c r="Y4398" s="11">
        <f t="shared" si="5"/>
        <v>0</v>
      </c>
      <c r="Z4398" s="12">
        <f>ROUNDUP(SUM(VLOOKUP(F4398,'Pontuação 3.0'!A$2:B$11,2,FALSE),VLOOKUP(E4398,'Pontuação 3.0'!C$2:D$11,2,FALSE),VLOOKUP(H4398,'Pontuação 3.0'!I$2:J$11,2,FALSE),VLOOKUP(J4398,'Pontuação 3.0'!G$2:H$11,2,FALSE),VLOOKUP(G4398,'Pontuação 3.0'!E$2:F$11,2,FALSE),VLOOKUP(K4398,'Pontuação 3.0'!K$2:L$11,2,FALSE),VLOOKUP(L4398,'Pontuação 3.0'!M$2:N$13,2,FALSE)),0)</f>
        <v>2141</v>
      </c>
      <c r="AA4398" s="12">
        <f t="shared" si="6"/>
        <v>214</v>
      </c>
      <c r="AB4398" s="12" t="str">
        <f t="array" ref="AB4398">IFERROR(INDEX('Pontuação 3.0'!G$13:G$191, MATCH(AA4398, 'Pontuação 3.0'!F$13:F$191, 0)), "Faixa Indefinida")</f>
        <v>B</v>
      </c>
      <c r="AC4398" s="12">
        <f t="shared" si="7"/>
        <v>0</v>
      </c>
      <c r="AD4398" s="12">
        <f t="shared" si="8"/>
        <v>1</v>
      </c>
      <c r="AE4398" s="12">
        <f t="shared" si="9"/>
        <v>0</v>
      </c>
      <c r="AF4398" s="12">
        <f t="shared" si="10"/>
        <v>0</v>
      </c>
    </row>
    <row r="4399" ht="15.75" customHeight="1">
      <c r="A4399" s="8">
        <v>45689.0</v>
      </c>
      <c r="B4399" s="9" t="s">
        <v>10102</v>
      </c>
      <c r="C4399" s="9" t="s">
        <v>10103</v>
      </c>
      <c r="D4399" s="15">
        <v>1.8981773185E10</v>
      </c>
      <c r="E4399" s="9" t="s">
        <v>13936</v>
      </c>
      <c r="F4399" s="9" t="s">
        <v>13948</v>
      </c>
      <c r="G4399" s="9" t="s">
        <v>13944</v>
      </c>
      <c r="H4399" s="9" t="s">
        <v>13927</v>
      </c>
      <c r="I4399" s="9" t="s">
        <v>13928</v>
      </c>
      <c r="J4399" s="9" t="s">
        <v>13939</v>
      </c>
      <c r="K4399" s="9" t="s">
        <v>13930</v>
      </c>
      <c r="L4399" s="9" t="s">
        <v>13931</v>
      </c>
      <c r="M4399" s="9" t="s">
        <v>13942</v>
      </c>
      <c r="N4399" s="13" t="s">
        <v>12</v>
      </c>
      <c r="O4399" s="13" t="s">
        <v>14</v>
      </c>
      <c r="P4399" s="13" t="s">
        <v>32</v>
      </c>
      <c r="Q4399" s="13" t="s">
        <v>20</v>
      </c>
      <c r="R4399" s="13" t="s">
        <v>15</v>
      </c>
      <c r="S4399" s="10">
        <f>ROUNDUP(SUM(VLOOKUP(F4399,'Pontuação'!A$2:B$11,2,FALSE),VLOOKUP(E4399,'Pontuação'!C$2:D$11,2,FALSE),VLOOKUP(H4399,'Pontuação'!I$2:J$11,2,FALSE),VLOOKUP(J4399,'Pontuação'!G$2:H$11,2,FALSE),VLOOKUP(L4399,'Pontuação'!M$2:N$13,2,FALSE)),0)</f>
        <v>1532</v>
      </c>
      <c r="T4399" s="11">
        <f t="shared" si="1"/>
        <v>153</v>
      </c>
      <c r="U4399" s="11" t="str">
        <f t="array" ref="U4399">IFERROR(INDEX('Pontuação'!G$13:G$101, MATCH(T4399, 'Pontuação'!F$13:F$101, 0)), "Faixa Indefinida")</f>
        <v>C</v>
      </c>
      <c r="V4399" s="11">
        <f t="shared" si="2"/>
        <v>0</v>
      </c>
      <c r="W4399" s="11">
        <f t="shared" si="3"/>
        <v>0</v>
      </c>
      <c r="X4399" s="11">
        <f t="shared" si="4"/>
        <v>1</v>
      </c>
      <c r="Y4399" s="11">
        <f t="shared" si="5"/>
        <v>0</v>
      </c>
      <c r="Z4399" s="12">
        <f>ROUNDUP(SUM(VLOOKUP(F4399,'Pontuação 3.0'!A$2:B$11,2,FALSE),VLOOKUP(E4399,'Pontuação 3.0'!C$2:D$11,2,FALSE),VLOOKUP(H4399,'Pontuação 3.0'!I$2:J$11,2,FALSE),VLOOKUP(J4399,'Pontuação 3.0'!G$2:H$11,2,FALSE),VLOOKUP(G4399,'Pontuação 3.0'!E$2:F$11,2,FALSE),VLOOKUP(K4399,'Pontuação 3.0'!K$2:L$11,2,FALSE),VLOOKUP(L4399,'Pontuação 3.0'!M$2:N$13,2,FALSE)),0)</f>
        <v>2114</v>
      </c>
      <c r="AA4399" s="12">
        <f t="shared" si="6"/>
        <v>211</v>
      </c>
      <c r="AB4399" s="12" t="str">
        <f t="array" ref="AB4399">IFERROR(INDEX('Pontuação 3.0'!G$13:G$191, MATCH(AA4399, 'Pontuação 3.0'!F$13:F$191, 0)), "Faixa Indefinida")</f>
        <v>C</v>
      </c>
      <c r="AC4399" s="12">
        <f t="shared" si="7"/>
        <v>0</v>
      </c>
      <c r="AD4399" s="12">
        <f t="shared" si="8"/>
        <v>0</v>
      </c>
      <c r="AE4399" s="12">
        <f t="shared" si="9"/>
        <v>1</v>
      </c>
      <c r="AF4399" s="12">
        <f t="shared" si="10"/>
        <v>0</v>
      </c>
    </row>
    <row r="4400" ht="15.75" customHeight="1">
      <c r="A4400" s="8">
        <v>45689.0</v>
      </c>
      <c r="B4400" s="9" t="s">
        <v>10104</v>
      </c>
      <c r="C4400" s="9" t="s">
        <v>10105</v>
      </c>
      <c r="D4400" s="15">
        <v>6.2999802909E10</v>
      </c>
      <c r="E4400" s="9" t="s">
        <v>13936</v>
      </c>
      <c r="F4400" s="9" t="s">
        <v>13948</v>
      </c>
      <c r="G4400" s="9" t="s">
        <v>13957</v>
      </c>
      <c r="H4400" s="9" t="s">
        <v>13927</v>
      </c>
      <c r="I4400" s="9" t="s">
        <v>13928</v>
      </c>
      <c r="J4400" s="9" t="s">
        <v>13929</v>
      </c>
      <c r="K4400" s="9" t="s">
        <v>13930</v>
      </c>
      <c r="L4400" s="9" t="s">
        <v>13959</v>
      </c>
      <c r="M4400" s="9" t="s">
        <v>13946</v>
      </c>
      <c r="N4400" s="13" t="s">
        <v>12</v>
      </c>
      <c r="O4400" s="13" t="s">
        <v>14</v>
      </c>
      <c r="P4400" s="13" t="s">
        <v>32</v>
      </c>
      <c r="Q4400" s="13" t="s">
        <v>77</v>
      </c>
      <c r="R4400" s="13" t="s">
        <v>65</v>
      </c>
      <c r="S4400" s="10">
        <f>ROUNDUP(SUM(VLOOKUP(F4400,'Pontuação'!A$2:B$11,2,FALSE),VLOOKUP(E4400,'Pontuação'!C$2:D$11,2,FALSE),VLOOKUP(H4400,'Pontuação'!I$2:J$11,2,FALSE),VLOOKUP(J4400,'Pontuação'!G$2:H$11,2,FALSE),VLOOKUP(L4400,'Pontuação'!M$2:N$13,2,FALSE)),0)</f>
        <v>1497</v>
      </c>
      <c r="T4400" s="11">
        <f t="shared" si="1"/>
        <v>150</v>
      </c>
      <c r="U4400" s="11" t="str">
        <f t="array" ref="U4400">IFERROR(INDEX('Pontuação'!G$13:G$101, MATCH(T4400, 'Pontuação'!F$13:F$101, 0)), "Faixa Indefinida")</f>
        <v>C</v>
      </c>
      <c r="V4400" s="11">
        <f t="shared" si="2"/>
        <v>0</v>
      </c>
      <c r="W4400" s="11">
        <f t="shared" si="3"/>
        <v>0</v>
      </c>
      <c r="X4400" s="11">
        <f t="shared" si="4"/>
        <v>1</v>
      </c>
      <c r="Y4400" s="11">
        <f t="shared" si="5"/>
        <v>0</v>
      </c>
      <c r="Z4400" s="12">
        <f>ROUNDUP(SUM(VLOOKUP(F4400,'Pontuação 3.0'!A$2:B$11,2,FALSE),VLOOKUP(E4400,'Pontuação 3.0'!C$2:D$11,2,FALSE),VLOOKUP(H4400,'Pontuação 3.0'!I$2:J$11,2,FALSE),VLOOKUP(J4400,'Pontuação 3.0'!G$2:H$11,2,FALSE),VLOOKUP(G4400,'Pontuação 3.0'!E$2:F$11,2,FALSE),VLOOKUP(K4400,'Pontuação 3.0'!K$2:L$11,2,FALSE),VLOOKUP(L4400,'Pontuação 3.0'!M$2:N$13,2,FALSE)),0)</f>
        <v>2146</v>
      </c>
      <c r="AA4400" s="12">
        <f t="shared" si="6"/>
        <v>215</v>
      </c>
      <c r="AB4400" s="12" t="str">
        <f t="array" ref="AB4400">IFERROR(INDEX('Pontuação 3.0'!G$13:G$191, MATCH(AA4400, 'Pontuação 3.0'!F$13:F$191, 0)), "Faixa Indefinida")</f>
        <v>B</v>
      </c>
      <c r="AC4400" s="12">
        <f t="shared" si="7"/>
        <v>0</v>
      </c>
      <c r="AD4400" s="12">
        <f t="shared" si="8"/>
        <v>1</v>
      </c>
      <c r="AE4400" s="12">
        <f t="shared" si="9"/>
        <v>0</v>
      </c>
      <c r="AF4400" s="12">
        <f t="shared" si="10"/>
        <v>0</v>
      </c>
    </row>
    <row r="4401" ht="15.75" customHeight="1">
      <c r="A4401" s="8">
        <v>45689.0</v>
      </c>
      <c r="B4401" s="9" t="s">
        <v>1329</v>
      </c>
      <c r="C4401" s="9" t="s">
        <v>10106</v>
      </c>
      <c r="D4401" s="14" t="s">
        <v>14199</v>
      </c>
      <c r="E4401" s="9" t="s">
        <v>13936</v>
      </c>
      <c r="F4401" s="9" t="s">
        <v>13950</v>
      </c>
      <c r="G4401" s="9" t="s">
        <v>13957</v>
      </c>
      <c r="H4401" s="9" t="s">
        <v>13927</v>
      </c>
      <c r="I4401" s="9" t="s">
        <v>13940</v>
      </c>
      <c r="J4401" s="9" t="s">
        <v>13929</v>
      </c>
      <c r="K4401" s="9" t="s">
        <v>13940</v>
      </c>
      <c r="L4401" s="9" t="s">
        <v>13931</v>
      </c>
      <c r="M4401" s="9" t="s">
        <v>13952</v>
      </c>
      <c r="N4401" s="13" t="s">
        <v>12</v>
      </c>
      <c r="O4401" s="13" t="s">
        <v>14</v>
      </c>
      <c r="P4401" s="13" t="s">
        <v>32</v>
      </c>
      <c r="Q4401" s="13" t="s">
        <v>3528</v>
      </c>
      <c r="R4401" s="13" t="s">
        <v>15</v>
      </c>
      <c r="S4401" s="10">
        <f>ROUNDUP(SUM(VLOOKUP(F4401,'Pontuação'!A$2:B$11,2,FALSE),VLOOKUP(E4401,'Pontuação'!C$2:D$11,2,FALSE),VLOOKUP(H4401,'Pontuação'!I$2:J$11,2,FALSE),VLOOKUP(J4401,'Pontuação'!G$2:H$11,2,FALSE),VLOOKUP(L4401,'Pontuação'!M$2:N$13,2,FALSE)),0)</f>
        <v>1439</v>
      </c>
      <c r="T4401" s="11">
        <f t="shared" si="1"/>
        <v>144</v>
      </c>
      <c r="U4401" s="11" t="str">
        <f t="array" ref="U4401">IFERROR(INDEX('Pontuação'!G$13:G$101, MATCH(T4401, 'Pontuação'!F$13:F$101, 0)), "Faixa Indefinida")</f>
        <v>D</v>
      </c>
      <c r="V4401" s="11">
        <f t="shared" si="2"/>
        <v>0</v>
      </c>
      <c r="W4401" s="11">
        <f t="shared" si="3"/>
        <v>0</v>
      </c>
      <c r="X4401" s="11">
        <f t="shared" si="4"/>
        <v>0</v>
      </c>
      <c r="Y4401" s="11">
        <f t="shared" si="5"/>
        <v>1</v>
      </c>
      <c r="Z4401" s="12">
        <f>ROUNDUP(SUM(VLOOKUP(F4401,'Pontuação 3.0'!A$2:B$11,2,FALSE),VLOOKUP(E4401,'Pontuação 3.0'!C$2:D$11,2,FALSE),VLOOKUP(H4401,'Pontuação 3.0'!I$2:J$11,2,FALSE),VLOOKUP(J4401,'Pontuação 3.0'!G$2:H$11,2,FALSE),VLOOKUP(G4401,'Pontuação 3.0'!E$2:F$11,2,FALSE),VLOOKUP(K4401,'Pontuação 3.0'!K$2:L$11,2,FALSE),VLOOKUP(L4401,'Pontuação 3.0'!M$2:N$13,2,FALSE)),0)</f>
        <v>1824</v>
      </c>
      <c r="AA4401" s="12">
        <f t="shared" si="6"/>
        <v>182</v>
      </c>
      <c r="AB4401" s="12" t="str">
        <f t="array" ref="AB4401">IFERROR(INDEX('Pontuação 3.0'!G$13:G$191, MATCH(AA4401, 'Pontuação 3.0'!F$13:F$191, 0)), "Faixa Indefinida")</f>
        <v>D</v>
      </c>
      <c r="AC4401" s="12">
        <f t="shared" si="7"/>
        <v>0</v>
      </c>
      <c r="AD4401" s="12">
        <f t="shared" si="8"/>
        <v>0</v>
      </c>
      <c r="AE4401" s="12">
        <f t="shared" si="9"/>
        <v>0</v>
      </c>
      <c r="AF4401" s="12">
        <f t="shared" si="10"/>
        <v>1</v>
      </c>
    </row>
    <row r="4402" ht="15.75" customHeight="1">
      <c r="A4402" s="8">
        <v>45689.0</v>
      </c>
      <c r="B4402" s="9" t="s">
        <v>10107</v>
      </c>
      <c r="C4402" s="9" t="s">
        <v>10108</v>
      </c>
      <c r="D4402" s="15">
        <v>8.5996844415E10</v>
      </c>
      <c r="E4402" s="9" t="s">
        <v>13924</v>
      </c>
      <c r="F4402" s="9" t="s">
        <v>13950</v>
      </c>
      <c r="G4402" s="9" t="s">
        <v>13926</v>
      </c>
      <c r="H4402" s="9" t="s">
        <v>13951</v>
      </c>
      <c r="I4402" s="9" t="s">
        <v>13940</v>
      </c>
      <c r="J4402" s="9" t="s">
        <v>13929</v>
      </c>
      <c r="K4402" s="9" t="s">
        <v>13930</v>
      </c>
      <c r="L4402" s="9" t="s">
        <v>13945</v>
      </c>
      <c r="M4402" s="9" t="s">
        <v>13932</v>
      </c>
      <c r="N4402" s="13" t="s">
        <v>12</v>
      </c>
      <c r="O4402" s="13" t="s">
        <v>14</v>
      </c>
      <c r="P4402" s="13" t="s">
        <v>39</v>
      </c>
      <c r="Q4402" s="13" t="s">
        <v>33</v>
      </c>
      <c r="R4402" s="13" t="s">
        <v>15</v>
      </c>
      <c r="S4402" s="10">
        <f>ROUNDUP(SUM(VLOOKUP(F4402,'Pontuação'!A$2:B$11,2,FALSE),VLOOKUP(E4402,'Pontuação'!C$2:D$11,2,FALSE),VLOOKUP(H4402,'Pontuação'!I$2:J$11,2,FALSE),VLOOKUP(J4402,'Pontuação'!G$2:H$11,2,FALSE),VLOOKUP(L4402,'Pontuação'!M$2:N$13,2,FALSE)),0)</f>
        <v>1689</v>
      </c>
      <c r="T4402" s="11">
        <f t="shared" si="1"/>
        <v>169</v>
      </c>
      <c r="U4402" s="11" t="str">
        <f t="array" ref="U4402">IFERROR(INDEX('Pontuação'!G$13:G$101, MATCH(T4402, 'Pontuação'!F$13:F$101, 0)), "Faixa Indefinida")</f>
        <v>B</v>
      </c>
      <c r="V4402" s="11">
        <f t="shared" si="2"/>
        <v>0</v>
      </c>
      <c r="W4402" s="11">
        <f t="shared" si="3"/>
        <v>1</v>
      </c>
      <c r="X4402" s="11">
        <f t="shared" si="4"/>
        <v>0</v>
      </c>
      <c r="Y4402" s="11">
        <f t="shared" si="5"/>
        <v>0</v>
      </c>
      <c r="Z4402" s="12">
        <f>ROUNDUP(SUM(VLOOKUP(F4402,'Pontuação 3.0'!A$2:B$11,2,FALSE),VLOOKUP(E4402,'Pontuação 3.0'!C$2:D$11,2,FALSE),VLOOKUP(H4402,'Pontuação 3.0'!I$2:J$11,2,FALSE),VLOOKUP(J4402,'Pontuação 3.0'!G$2:H$11,2,FALSE),VLOOKUP(G4402,'Pontuação 3.0'!E$2:F$11,2,FALSE),VLOOKUP(K4402,'Pontuação 3.0'!K$2:L$11,2,FALSE),VLOOKUP(L4402,'Pontuação 3.0'!M$2:N$13,2,FALSE)),0)</f>
        <v>2439</v>
      </c>
      <c r="AA4402" s="12">
        <f t="shared" si="6"/>
        <v>244</v>
      </c>
      <c r="AB4402" s="12" t="str">
        <f t="array" ref="AB4402">IFERROR(INDEX('Pontuação 3.0'!G$13:G$191, MATCH(AA4402, 'Pontuação 3.0'!F$13:F$191, 0)), "Faixa Indefinida")</f>
        <v>A</v>
      </c>
      <c r="AC4402" s="12">
        <f t="shared" si="7"/>
        <v>1</v>
      </c>
      <c r="AD4402" s="12">
        <f t="shared" si="8"/>
        <v>0</v>
      </c>
      <c r="AE4402" s="12">
        <f t="shared" si="9"/>
        <v>0</v>
      </c>
      <c r="AF4402" s="12">
        <f t="shared" si="10"/>
        <v>0</v>
      </c>
    </row>
    <row r="4403" ht="15.75" customHeight="1">
      <c r="A4403" s="8">
        <v>45689.0</v>
      </c>
      <c r="B4403" s="9" t="s">
        <v>10109</v>
      </c>
      <c r="C4403" s="9" t="s">
        <v>10110</v>
      </c>
      <c r="D4403" s="15">
        <v>6.6999510979E10</v>
      </c>
      <c r="E4403" s="9" t="s">
        <v>13936</v>
      </c>
      <c r="F4403" s="9" t="s">
        <v>13948</v>
      </c>
      <c r="G4403" s="9" t="s">
        <v>13926</v>
      </c>
      <c r="H4403" s="9" t="s">
        <v>13951</v>
      </c>
      <c r="I4403" s="9" t="s">
        <v>13940</v>
      </c>
      <c r="J4403" s="9" t="s">
        <v>13956</v>
      </c>
      <c r="K4403" s="9" t="s">
        <v>13940</v>
      </c>
      <c r="L4403" s="9" t="s">
        <v>13954</v>
      </c>
      <c r="M4403" s="9" t="s">
        <v>13967</v>
      </c>
      <c r="N4403" s="13" t="s">
        <v>12</v>
      </c>
      <c r="O4403" s="13" t="s">
        <v>14</v>
      </c>
      <c r="P4403" s="13" t="s">
        <v>111</v>
      </c>
      <c r="Q4403" s="13" t="s">
        <v>20</v>
      </c>
      <c r="R4403" s="13" t="s">
        <v>15</v>
      </c>
      <c r="S4403" s="10">
        <f>ROUNDUP(SUM(VLOOKUP(F4403,'Pontuação'!A$2:B$11,2,FALSE),VLOOKUP(E4403,'Pontuação'!C$2:D$11,2,FALSE),VLOOKUP(H4403,'Pontuação'!I$2:J$11,2,FALSE),VLOOKUP(J4403,'Pontuação'!G$2:H$11,2,FALSE),VLOOKUP(L4403,'Pontuação'!M$2:N$13,2,FALSE)),0)</f>
        <v>1782</v>
      </c>
      <c r="T4403" s="11">
        <f t="shared" si="1"/>
        <v>178</v>
      </c>
      <c r="U4403" s="11" t="str">
        <f t="array" ref="U4403">IFERROR(INDEX('Pontuação'!G$13:G$101, MATCH(T4403, 'Pontuação'!F$13:F$101, 0)), "Faixa Indefinida")</f>
        <v>B</v>
      </c>
      <c r="V4403" s="11">
        <f t="shared" si="2"/>
        <v>0</v>
      </c>
      <c r="W4403" s="11">
        <f t="shared" si="3"/>
        <v>1</v>
      </c>
      <c r="X4403" s="11">
        <f t="shared" si="4"/>
        <v>0</v>
      </c>
      <c r="Y4403" s="11">
        <f t="shared" si="5"/>
        <v>0</v>
      </c>
      <c r="Z4403" s="12">
        <f>ROUNDUP(SUM(VLOOKUP(F4403,'Pontuação 3.0'!A$2:B$11,2,FALSE),VLOOKUP(E4403,'Pontuação 3.0'!C$2:D$11,2,FALSE),VLOOKUP(H4403,'Pontuação 3.0'!I$2:J$11,2,FALSE),VLOOKUP(J4403,'Pontuação 3.0'!G$2:H$11,2,FALSE),VLOOKUP(G4403,'Pontuação 3.0'!E$2:F$11,2,FALSE),VLOOKUP(K4403,'Pontuação 3.0'!K$2:L$11,2,FALSE),VLOOKUP(L4403,'Pontuação 3.0'!M$2:N$13,2,FALSE)),0)</f>
        <v>2234</v>
      </c>
      <c r="AA4403" s="12">
        <f t="shared" si="6"/>
        <v>223</v>
      </c>
      <c r="AB4403" s="12" t="str">
        <f t="array" ref="AB4403">IFERROR(INDEX('Pontuação 3.0'!G$13:G$191, MATCH(AA4403, 'Pontuação 3.0'!F$13:F$191, 0)), "Faixa Indefinida")</f>
        <v>B</v>
      </c>
      <c r="AC4403" s="12">
        <f t="shared" si="7"/>
        <v>0</v>
      </c>
      <c r="AD4403" s="12">
        <f t="shared" si="8"/>
        <v>1</v>
      </c>
      <c r="AE4403" s="12">
        <f t="shared" si="9"/>
        <v>0</v>
      </c>
      <c r="AF4403" s="12">
        <f t="shared" si="10"/>
        <v>0</v>
      </c>
    </row>
    <row r="4404" ht="15.75" customHeight="1">
      <c r="A4404" s="8">
        <v>45689.0</v>
      </c>
      <c r="B4404" s="9" t="s">
        <v>10113</v>
      </c>
      <c r="C4404" s="9" t="s">
        <v>10114</v>
      </c>
      <c r="D4404" s="15">
        <v>4.1999252678E10</v>
      </c>
      <c r="E4404" s="9" t="s">
        <v>13936</v>
      </c>
      <c r="F4404" s="9" t="s">
        <v>13948</v>
      </c>
      <c r="G4404" s="9" t="s">
        <v>13944</v>
      </c>
      <c r="H4404" s="9" t="s">
        <v>13951</v>
      </c>
      <c r="I4404" s="9" t="s">
        <v>13928</v>
      </c>
      <c r="J4404" s="9" t="s">
        <v>13939</v>
      </c>
      <c r="K4404" s="9" t="s">
        <v>13940</v>
      </c>
      <c r="L4404" s="9" t="s">
        <v>13931</v>
      </c>
      <c r="M4404" s="9" t="s">
        <v>13942</v>
      </c>
      <c r="N4404" s="13" t="s">
        <v>12</v>
      </c>
      <c r="O4404" s="13" t="s">
        <v>14</v>
      </c>
      <c r="P4404" s="13" t="s">
        <v>399</v>
      </c>
      <c r="Q4404" s="13" t="s">
        <v>20</v>
      </c>
      <c r="R4404" s="13" t="s">
        <v>65</v>
      </c>
      <c r="S4404" s="10">
        <f>ROUNDUP(SUM(VLOOKUP(F4404,'Pontuação'!A$2:B$11,2,FALSE),VLOOKUP(E4404,'Pontuação'!C$2:D$11,2,FALSE),VLOOKUP(H4404,'Pontuação'!I$2:J$11,2,FALSE),VLOOKUP(J4404,'Pontuação'!G$2:H$11,2,FALSE),VLOOKUP(L4404,'Pontuação'!M$2:N$13,2,FALSE)),0)</f>
        <v>1646</v>
      </c>
      <c r="T4404" s="11">
        <f t="shared" si="1"/>
        <v>165</v>
      </c>
      <c r="U4404" s="11" t="str">
        <f t="array" ref="U4404">IFERROR(INDEX('Pontuação'!G$13:G$101, MATCH(T4404, 'Pontuação'!F$13:F$101, 0)), "Faixa Indefinida")</f>
        <v>C</v>
      </c>
      <c r="V4404" s="11">
        <f t="shared" si="2"/>
        <v>0</v>
      </c>
      <c r="W4404" s="11">
        <f t="shared" si="3"/>
        <v>0</v>
      </c>
      <c r="X4404" s="11">
        <f t="shared" si="4"/>
        <v>1</v>
      </c>
      <c r="Y4404" s="11">
        <f t="shared" si="5"/>
        <v>0</v>
      </c>
      <c r="Z4404" s="12">
        <f>ROUNDUP(SUM(VLOOKUP(F4404,'Pontuação 3.0'!A$2:B$11,2,FALSE),VLOOKUP(E4404,'Pontuação 3.0'!C$2:D$11,2,FALSE),VLOOKUP(H4404,'Pontuação 3.0'!I$2:J$11,2,FALSE),VLOOKUP(J4404,'Pontuação 3.0'!G$2:H$11,2,FALSE),VLOOKUP(G4404,'Pontuação 3.0'!E$2:F$11,2,FALSE),VLOOKUP(K4404,'Pontuação 3.0'!K$2:L$11,2,FALSE),VLOOKUP(L4404,'Pontuação 3.0'!M$2:N$13,2,FALSE)),0)</f>
        <v>2001</v>
      </c>
      <c r="AA4404" s="12">
        <f t="shared" si="6"/>
        <v>200</v>
      </c>
      <c r="AB4404" s="12" t="str">
        <f t="array" ref="AB4404">IFERROR(INDEX('Pontuação 3.0'!G$13:G$191, MATCH(AA4404, 'Pontuação 3.0'!F$13:F$191, 0)), "Faixa Indefinida")</f>
        <v>C</v>
      </c>
      <c r="AC4404" s="12">
        <f t="shared" si="7"/>
        <v>0</v>
      </c>
      <c r="AD4404" s="12">
        <f t="shared" si="8"/>
        <v>0</v>
      </c>
      <c r="AE4404" s="12">
        <f t="shared" si="9"/>
        <v>1</v>
      </c>
      <c r="AF4404" s="12">
        <f t="shared" si="10"/>
        <v>0</v>
      </c>
    </row>
    <row r="4405" ht="15.75" customHeight="1">
      <c r="A4405" s="8">
        <v>45689.0</v>
      </c>
      <c r="B4405" s="9" t="s">
        <v>10111</v>
      </c>
      <c r="C4405" s="9" t="s">
        <v>10112</v>
      </c>
      <c r="D4405" s="15">
        <v>1.8996950906E10</v>
      </c>
      <c r="E4405" s="9" t="s">
        <v>13936</v>
      </c>
      <c r="F4405" s="9" t="s">
        <v>13950</v>
      </c>
      <c r="G4405" s="9" t="s">
        <v>13926</v>
      </c>
      <c r="H4405" s="9" t="s">
        <v>13949</v>
      </c>
      <c r="I4405" s="9" t="s">
        <v>13940</v>
      </c>
      <c r="J4405" s="9" t="s">
        <v>13929</v>
      </c>
      <c r="K4405" s="9" t="s">
        <v>13940</v>
      </c>
      <c r="L4405" s="9" t="s">
        <v>13954</v>
      </c>
      <c r="M4405" s="9" t="s">
        <v>13942</v>
      </c>
      <c r="N4405" s="13" t="s">
        <v>12</v>
      </c>
      <c r="O4405" s="13" t="s">
        <v>14</v>
      </c>
      <c r="P4405" s="13" t="s">
        <v>27</v>
      </c>
      <c r="Q4405" s="13" t="s">
        <v>59</v>
      </c>
      <c r="R4405" s="13" t="s">
        <v>65</v>
      </c>
      <c r="S4405" s="10">
        <f>ROUNDUP(SUM(VLOOKUP(F4405,'Pontuação'!A$2:B$11,2,FALSE),VLOOKUP(E4405,'Pontuação'!C$2:D$11,2,FALSE),VLOOKUP(H4405,'Pontuação'!I$2:J$11,2,FALSE),VLOOKUP(J4405,'Pontuação'!G$2:H$11,2,FALSE),VLOOKUP(L4405,'Pontuação'!M$2:N$13,2,FALSE)),0)</f>
        <v>1558</v>
      </c>
      <c r="T4405" s="11">
        <f t="shared" si="1"/>
        <v>156</v>
      </c>
      <c r="U4405" s="11" t="str">
        <f t="array" ref="U4405">IFERROR(INDEX('Pontuação'!G$13:G$101, MATCH(T4405, 'Pontuação'!F$13:F$101, 0)), "Faixa Indefinida")</f>
        <v>C</v>
      </c>
      <c r="V4405" s="11">
        <f t="shared" si="2"/>
        <v>0</v>
      </c>
      <c r="W4405" s="11">
        <f t="shared" si="3"/>
        <v>0</v>
      </c>
      <c r="X4405" s="11">
        <f t="shared" si="4"/>
        <v>1</v>
      </c>
      <c r="Y4405" s="11">
        <f t="shared" si="5"/>
        <v>0</v>
      </c>
      <c r="Z4405" s="12">
        <f>ROUNDUP(SUM(VLOOKUP(F4405,'Pontuação 3.0'!A$2:B$11,2,FALSE),VLOOKUP(E4405,'Pontuação 3.0'!C$2:D$11,2,FALSE),VLOOKUP(H4405,'Pontuação 3.0'!I$2:J$11,2,FALSE),VLOOKUP(J4405,'Pontuação 3.0'!G$2:H$11,2,FALSE),VLOOKUP(G4405,'Pontuação 3.0'!E$2:F$11,2,FALSE),VLOOKUP(K4405,'Pontuação 3.0'!K$2:L$11,2,FALSE),VLOOKUP(L4405,'Pontuação 3.0'!M$2:N$13,2,FALSE)),0)</f>
        <v>2179</v>
      </c>
      <c r="AA4405" s="12">
        <f t="shared" si="6"/>
        <v>218</v>
      </c>
      <c r="AB4405" s="12" t="str">
        <f t="array" ref="AB4405">IFERROR(INDEX('Pontuação 3.0'!G$13:G$191, MATCH(AA4405, 'Pontuação 3.0'!F$13:F$191, 0)), "Faixa Indefinida")</f>
        <v>B</v>
      </c>
      <c r="AC4405" s="12">
        <f t="shared" si="7"/>
        <v>0</v>
      </c>
      <c r="AD4405" s="12">
        <f t="shared" si="8"/>
        <v>1</v>
      </c>
      <c r="AE4405" s="12">
        <f t="shared" si="9"/>
        <v>0</v>
      </c>
      <c r="AF4405" s="12">
        <f t="shared" si="10"/>
        <v>0</v>
      </c>
    </row>
    <row r="4406" ht="15.75" customHeight="1">
      <c r="A4406" s="8">
        <v>45689.0</v>
      </c>
      <c r="B4406" s="9" t="s">
        <v>2179</v>
      </c>
      <c r="C4406" s="9" t="s">
        <v>10115</v>
      </c>
      <c r="D4406" s="15">
        <v>1.9997701841E10</v>
      </c>
      <c r="E4406" s="9" t="s">
        <v>13936</v>
      </c>
      <c r="F4406" s="9" t="s">
        <v>13948</v>
      </c>
      <c r="G4406" s="9" t="s">
        <v>13926</v>
      </c>
      <c r="H4406" s="9" t="s">
        <v>13951</v>
      </c>
      <c r="I4406" s="9" t="s">
        <v>13940</v>
      </c>
      <c r="J4406" s="9" t="s">
        <v>13929</v>
      </c>
      <c r="K4406" s="9" t="s">
        <v>13940</v>
      </c>
      <c r="L4406" s="9" t="s">
        <v>13931</v>
      </c>
      <c r="M4406" s="9" t="s">
        <v>13946</v>
      </c>
      <c r="N4406" s="13" t="s">
        <v>12</v>
      </c>
      <c r="O4406" s="13" t="s">
        <v>14</v>
      </c>
      <c r="P4406" s="13" t="s">
        <v>111</v>
      </c>
      <c r="Q4406" s="13" t="s">
        <v>20</v>
      </c>
      <c r="R4406" s="13" t="s">
        <v>15</v>
      </c>
      <c r="S4406" s="10">
        <f>ROUNDUP(SUM(VLOOKUP(F4406,'Pontuação'!A$2:B$11,2,FALSE),VLOOKUP(E4406,'Pontuação'!C$2:D$11,2,FALSE),VLOOKUP(H4406,'Pontuação'!I$2:J$11,2,FALSE),VLOOKUP(J4406,'Pontuação'!G$2:H$11,2,FALSE),VLOOKUP(L4406,'Pontuação'!M$2:N$13,2,FALSE)),0)</f>
        <v>1541</v>
      </c>
      <c r="T4406" s="11">
        <f t="shared" si="1"/>
        <v>154</v>
      </c>
      <c r="U4406" s="11" t="str">
        <f t="array" ref="U4406">IFERROR(INDEX('Pontuação'!G$13:G$101, MATCH(T4406, 'Pontuação'!F$13:F$101, 0)), "Faixa Indefinida")</f>
        <v>C</v>
      </c>
      <c r="V4406" s="11">
        <f t="shared" si="2"/>
        <v>0</v>
      </c>
      <c r="W4406" s="11">
        <f t="shared" si="3"/>
        <v>0</v>
      </c>
      <c r="X4406" s="11">
        <f t="shared" si="4"/>
        <v>1</v>
      </c>
      <c r="Y4406" s="11">
        <f t="shared" si="5"/>
        <v>0</v>
      </c>
      <c r="Z4406" s="12">
        <f>ROUNDUP(SUM(VLOOKUP(F4406,'Pontuação 3.0'!A$2:B$11,2,FALSE),VLOOKUP(E4406,'Pontuação 3.0'!C$2:D$11,2,FALSE),VLOOKUP(H4406,'Pontuação 3.0'!I$2:J$11,2,FALSE),VLOOKUP(J4406,'Pontuação 3.0'!G$2:H$11,2,FALSE),VLOOKUP(G4406,'Pontuação 3.0'!E$2:F$11,2,FALSE),VLOOKUP(K4406,'Pontuação 3.0'!K$2:L$11,2,FALSE),VLOOKUP(L4406,'Pontuação 3.0'!M$2:N$13,2,FALSE)),0)</f>
        <v>1989</v>
      </c>
      <c r="AA4406" s="12">
        <f t="shared" si="6"/>
        <v>199</v>
      </c>
      <c r="AB4406" s="12" t="str">
        <f t="array" ref="AB4406">IFERROR(INDEX('Pontuação 3.0'!G$13:G$191, MATCH(AA4406, 'Pontuação 3.0'!F$13:F$191, 0)), "Faixa Indefinida")</f>
        <v>C</v>
      </c>
      <c r="AC4406" s="12">
        <f t="shared" si="7"/>
        <v>0</v>
      </c>
      <c r="AD4406" s="12">
        <f t="shared" si="8"/>
        <v>0</v>
      </c>
      <c r="AE4406" s="12">
        <f t="shared" si="9"/>
        <v>1</v>
      </c>
      <c r="AF4406" s="12">
        <f t="shared" si="10"/>
        <v>0</v>
      </c>
    </row>
    <row r="4407" ht="15.75" customHeight="1">
      <c r="A4407" s="8">
        <v>45689.0</v>
      </c>
      <c r="B4407" s="9" t="s">
        <v>2649</v>
      </c>
      <c r="C4407" s="9" t="s">
        <v>10116</v>
      </c>
      <c r="D4407" s="15">
        <v>1.1957759226E10</v>
      </c>
      <c r="E4407" s="9" t="s">
        <v>13936</v>
      </c>
      <c r="F4407" s="9" t="s">
        <v>13950</v>
      </c>
      <c r="G4407" s="9" t="s">
        <v>13926</v>
      </c>
      <c r="H4407" s="9" t="s">
        <v>13949</v>
      </c>
      <c r="I4407" s="9" t="s">
        <v>13940</v>
      </c>
      <c r="J4407" s="9" t="s">
        <v>13929</v>
      </c>
      <c r="K4407" s="9" t="s">
        <v>13940</v>
      </c>
      <c r="L4407" s="9" t="s">
        <v>13945</v>
      </c>
      <c r="M4407" s="9" t="s">
        <v>13942</v>
      </c>
      <c r="N4407" s="13" t="s">
        <v>12</v>
      </c>
      <c r="O4407" s="13" t="s">
        <v>14</v>
      </c>
      <c r="P4407" s="13" t="s">
        <v>32</v>
      </c>
      <c r="Q4407" s="13" t="s">
        <v>20</v>
      </c>
      <c r="R4407" s="13" t="s">
        <v>15</v>
      </c>
      <c r="S4407" s="10">
        <f>ROUNDUP(SUM(VLOOKUP(F4407,'Pontuação'!A$2:B$11,2,FALSE),VLOOKUP(E4407,'Pontuação'!C$2:D$11,2,FALSE),VLOOKUP(H4407,'Pontuação'!I$2:J$11,2,FALSE),VLOOKUP(J4407,'Pontuação'!G$2:H$11,2,FALSE),VLOOKUP(L4407,'Pontuação'!M$2:N$13,2,FALSE)),0)</f>
        <v>1727</v>
      </c>
      <c r="T4407" s="11">
        <f t="shared" si="1"/>
        <v>173</v>
      </c>
      <c r="U4407" s="11" t="str">
        <f t="array" ref="U4407">IFERROR(INDEX('Pontuação'!G$13:G$101, MATCH(T4407, 'Pontuação'!F$13:F$101, 0)), "Faixa Indefinida")</f>
        <v>B</v>
      </c>
      <c r="V4407" s="11">
        <f t="shared" si="2"/>
        <v>0</v>
      </c>
      <c r="W4407" s="11">
        <f t="shared" si="3"/>
        <v>1</v>
      </c>
      <c r="X4407" s="11">
        <f t="shared" si="4"/>
        <v>0</v>
      </c>
      <c r="Y4407" s="11">
        <f t="shared" si="5"/>
        <v>0</v>
      </c>
      <c r="Z4407" s="12">
        <f>ROUNDUP(SUM(VLOOKUP(F4407,'Pontuação 3.0'!A$2:B$11,2,FALSE),VLOOKUP(E4407,'Pontuação 3.0'!C$2:D$11,2,FALSE),VLOOKUP(H4407,'Pontuação 3.0'!I$2:J$11,2,FALSE),VLOOKUP(J4407,'Pontuação 3.0'!G$2:H$11,2,FALSE),VLOOKUP(G4407,'Pontuação 3.0'!E$2:F$11,2,FALSE),VLOOKUP(K4407,'Pontuação 3.0'!K$2:L$11,2,FALSE),VLOOKUP(L4407,'Pontuação 3.0'!M$2:N$13,2,FALSE)),0)</f>
        <v>2295</v>
      </c>
      <c r="AA4407" s="12">
        <f t="shared" si="6"/>
        <v>230</v>
      </c>
      <c r="AB4407" s="12" t="str">
        <f t="array" ref="AB4407">IFERROR(INDEX('Pontuação 3.0'!G$13:G$191, MATCH(AA4407, 'Pontuação 3.0'!F$13:F$191, 0)), "Faixa Indefinida")</f>
        <v>B</v>
      </c>
      <c r="AC4407" s="12">
        <f t="shared" si="7"/>
        <v>0</v>
      </c>
      <c r="AD4407" s="12">
        <f t="shared" si="8"/>
        <v>1</v>
      </c>
      <c r="AE4407" s="12">
        <f t="shared" si="9"/>
        <v>0</v>
      </c>
      <c r="AF4407" s="12">
        <f t="shared" si="10"/>
        <v>0</v>
      </c>
    </row>
    <row r="4408" ht="15.75" customHeight="1">
      <c r="A4408" s="8">
        <v>45689.0</v>
      </c>
      <c r="B4408" s="9" t="s">
        <v>10117</v>
      </c>
      <c r="C4408" s="9" t="s">
        <v>10118</v>
      </c>
      <c r="D4408" s="9" t="s">
        <v>10119</v>
      </c>
      <c r="E4408" s="9" t="s">
        <v>13936</v>
      </c>
      <c r="F4408" s="9" t="s">
        <v>13948</v>
      </c>
      <c r="G4408" s="9" t="s">
        <v>13926</v>
      </c>
      <c r="H4408" s="9" t="s">
        <v>13960</v>
      </c>
      <c r="I4408" s="9" t="s">
        <v>13940</v>
      </c>
      <c r="J4408" s="9" t="s">
        <v>13929</v>
      </c>
      <c r="K4408" s="9" t="s">
        <v>13930</v>
      </c>
      <c r="L4408" s="9" t="s">
        <v>13931</v>
      </c>
      <c r="M4408" s="9" t="s">
        <v>13932</v>
      </c>
      <c r="N4408" s="13" t="s">
        <v>12</v>
      </c>
      <c r="O4408" s="13" t="s">
        <v>14</v>
      </c>
      <c r="P4408" s="13" t="s">
        <v>19</v>
      </c>
      <c r="Q4408" s="13" t="s">
        <v>20</v>
      </c>
      <c r="R4408" s="13" t="s">
        <v>65</v>
      </c>
      <c r="S4408" s="10">
        <f>ROUNDUP(SUM(VLOOKUP(F4408,'Pontuação'!A$2:B$11,2,FALSE),VLOOKUP(E4408,'Pontuação'!C$2:D$11,2,FALSE),VLOOKUP(H4408,'Pontuação'!I$2:J$11,2,FALSE),VLOOKUP(J4408,'Pontuação'!G$2:H$11,2,FALSE),VLOOKUP(L4408,'Pontuação'!M$2:N$13,2,FALSE)),0)</f>
        <v>1357</v>
      </c>
      <c r="T4408" s="11">
        <f t="shared" si="1"/>
        <v>136</v>
      </c>
      <c r="U4408" s="11" t="str">
        <f t="array" ref="U4408">IFERROR(INDEX('Pontuação'!G$13:G$101, MATCH(T4408, 'Pontuação'!F$13:F$101, 0)), "Faixa Indefinida")</f>
        <v>D</v>
      </c>
      <c r="V4408" s="11">
        <f t="shared" si="2"/>
        <v>0</v>
      </c>
      <c r="W4408" s="11">
        <f t="shared" si="3"/>
        <v>0</v>
      </c>
      <c r="X4408" s="11">
        <f t="shared" si="4"/>
        <v>0</v>
      </c>
      <c r="Y4408" s="11">
        <f t="shared" si="5"/>
        <v>1</v>
      </c>
      <c r="Z4408" s="12">
        <f>ROUNDUP(SUM(VLOOKUP(F4408,'Pontuação 3.0'!A$2:B$11,2,FALSE),VLOOKUP(E4408,'Pontuação 3.0'!C$2:D$11,2,FALSE),VLOOKUP(H4408,'Pontuação 3.0'!I$2:J$11,2,FALSE),VLOOKUP(J4408,'Pontuação 3.0'!G$2:H$11,2,FALSE),VLOOKUP(G4408,'Pontuação 3.0'!E$2:F$11,2,FALSE),VLOOKUP(K4408,'Pontuação 3.0'!K$2:L$11,2,FALSE),VLOOKUP(L4408,'Pontuação 3.0'!M$2:N$13,2,FALSE)),0)</f>
        <v>2142</v>
      </c>
      <c r="AA4408" s="12">
        <f t="shared" si="6"/>
        <v>214</v>
      </c>
      <c r="AB4408" s="12" t="str">
        <f t="array" ref="AB4408">IFERROR(INDEX('Pontuação 3.0'!G$13:G$191, MATCH(AA4408, 'Pontuação 3.0'!F$13:F$191, 0)), "Faixa Indefinida")</f>
        <v>B</v>
      </c>
      <c r="AC4408" s="12">
        <f t="shared" si="7"/>
        <v>0</v>
      </c>
      <c r="AD4408" s="12">
        <f t="shared" si="8"/>
        <v>1</v>
      </c>
      <c r="AE4408" s="12">
        <f t="shared" si="9"/>
        <v>0</v>
      </c>
      <c r="AF4408" s="12">
        <f t="shared" si="10"/>
        <v>0</v>
      </c>
    </row>
    <row r="4409" ht="15.75" customHeight="1">
      <c r="A4409" s="8">
        <v>45689.0</v>
      </c>
      <c r="B4409" s="9" t="s">
        <v>10120</v>
      </c>
      <c r="C4409" s="9" t="s">
        <v>10121</v>
      </c>
      <c r="D4409" s="15">
        <v>3.4996706542E10</v>
      </c>
      <c r="E4409" s="9" t="s">
        <v>13936</v>
      </c>
      <c r="F4409" s="9" t="s">
        <v>13948</v>
      </c>
      <c r="G4409" s="9" t="s">
        <v>13926</v>
      </c>
      <c r="H4409" s="9" t="s">
        <v>13949</v>
      </c>
      <c r="I4409" s="9" t="s">
        <v>13928</v>
      </c>
      <c r="J4409" s="9" t="s">
        <v>13929</v>
      </c>
      <c r="K4409" s="9" t="s">
        <v>13940</v>
      </c>
      <c r="L4409" s="9" t="s">
        <v>13931</v>
      </c>
      <c r="M4409" s="9" t="s">
        <v>13946</v>
      </c>
      <c r="N4409" s="13" t="s">
        <v>12</v>
      </c>
      <c r="O4409" s="13" t="s">
        <v>14</v>
      </c>
      <c r="P4409" s="13" t="s">
        <v>13</v>
      </c>
      <c r="Q4409" s="13" t="s">
        <v>84</v>
      </c>
      <c r="R4409" s="13" t="s">
        <v>65</v>
      </c>
      <c r="S4409" s="10">
        <f>ROUNDUP(SUM(VLOOKUP(F4409,'Pontuação'!A$2:B$11,2,FALSE),VLOOKUP(E4409,'Pontuação'!C$2:D$11,2,FALSE),VLOOKUP(H4409,'Pontuação'!I$2:J$11,2,FALSE),VLOOKUP(J4409,'Pontuação'!G$2:H$11,2,FALSE),VLOOKUP(L4409,'Pontuação'!M$2:N$13,2,FALSE)),0)</f>
        <v>1583</v>
      </c>
      <c r="T4409" s="11">
        <f t="shared" si="1"/>
        <v>158</v>
      </c>
      <c r="U4409" s="11" t="str">
        <f t="array" ref="U4409">IFERROR(INDEX('Pontuação'!G$13:G$101, MATCH(T4409, 'Pontuação'!F$13:F$101, 0)), "Faixa Indefinida")</f>
        <v>C</v>
      </c>
      <c r="V4409" s="11">
        <f t="shared" si="2"/>
        <v>0</v>
      </c>
      <c r="W4409" s="11">
        <f t="shared" si="3"/>
        <v>0</v>
      </c>
      <c r="X4409" s="11">
        <f t="shared" si="4"/>
        <v>1</v>
      </c>
      <c r="Y4409" s="11">
        <f t="shared" si="5"/>
        <v>0</v>
      </c>
      <c r="Z4409" s="12">
        <f>ROUNDUP(SUM(VLOOKUP(F4409,'Pontuação 3.0'!A$2:B$11,2,FALSE),VLOOKUP(E4409,'Pontuação 3.0'!C$2:D$11,2,FALSE),VLOOKUP(H4409,'Pontuação 3.0'!I$2:J$11,2,FALSE),VLOOKUP(J4409,'Pontuação 3.0'!G$2:H$11,2,FALSE),VLOOKUP(G4409,'Pontuação 3.0'!E$2:F$11,2,FALSE),VLOOKUP(K4409,'Pontuação 3.0'!K$2:L$11,2,FALSE),VLOOKUP(L4409,'Pontuação 3.0'!M$2:N$13,2,FALSE)),0)</f>
        <v>2076</v>
      </c>
      <c r="AA4409" s="12">
        <f t="shared" si="6"/>
        <v>208</v>
      </c>
      <c r="AB4409" s="12" t="str">
        <f t="array" ref="AB4409">IFERROR(INDEX('Pontuação 3.0'!G$13:G$191, MATCH(AA4409, 'Pontuação 3.0'!F$13:F$191, 0)), "Faixa Indefinida")</f>
        <v>C</v>
      </c>
      <c r="AC4409" s="12">
        <f t="shared" si="7"/>
        <v>0</v>
      </c>
      <c r="AD4409" s="12">
        <f t="shared" si="8"/>
        <v>0</v>
      </c>
      <c r="AE4409" s="12">
        <f t="shared" si="9"/>
        <v>1</v>
      </c>
      <c r="AF4409" s="12">
        <f t="shared" si="10"/>
        <v>0</v>
      </c>
    </row>
    <row r="4410" ht="15.75" customHeight="1">
      <c r="A4410" s="8">
        <v>45689.0</v>
      </c>
      <c r="B4410" s="9" t="s">
        <v>10122</v>
      </c>
      <c r="C4410" s="9" t="s">
        <v>10123</v>
      </c>
      <c r="D4410" s="15">
        <v>3.1996940455E10</v>
      </c>
      <c r="E4410" s="9" t="s">
        <v>13936</v>
      </c>
      <c r="F4410" s="9" t="s">
        <v>13950</v>
      </c>
      <c r="G4410" s="9" t="s">
        <v>13926</v>
      </c>
      <c r="H4410" s="9" t="s">
        <v>13949</v>
      </c>
      <c r="I4410" s="9" t="s">
        <v>13940</v>
      </c>
      <c r="J4410" s="9" t="s">
        <v>13939</v>
      </c>
      <c r="K4410" s="9" t="s">
        <v>13940</v>
      </c>
      <c r="L4410" s="9" t="s">
        <v>13931</v>
      </c>
      <c r="M4410" s="9" t="s">
        <v>13946</v>
      </c>
      <c r="N4410" s="13" t="s">
        <v>12</v>
      </c>
      <c r="O4410" s="13" t="s">
        <v>14</v>
      </c>
      <c r="P4410" s="13" t="s">
        <v>399</v>
      </c>
      <c r="Q4410" s="13" t="s">
        <v>20</v>
      </c>
      <c r="R4410" s="13" t="s">
        <v>15</v>
      </c>
      <c r="S4410" s="10">
        <f>ROUNDUP(SUM(VLOOKUP(F4410,'Pontuação'!A$2:B$11,2,FALSE),VLOOKUP(E4410,'Pontuação'!C$2:D$11,2,FALSE),VLOOKUP(H4410,'Pontuação'!I$2:J$11,2,FALSE),VLOOKUP(J4410,'Pontuação'!G$2:H$11,2,FALSE),VLOOKUP(L4410,'Pontuação'!M$2:N$13,2,FALSE)),0)</f>
        <v>1700</v>
      </c>
      <c r="T4410" s="11">
        <f t="shared" si="1"/>
        <v>170</v>
      </c>
      <c r="U4410" s="11" t="str">
        <f t="array" ref="U4410">IFERROR(INDEX('Pontuação'!G$13:G$101, MATCH(T4410, 'Pontuação'!F$13:F$101, 0)), "Faixa Indefinida")</f>
        <v>B</v>
      </c>
      <c r="V4410" s="11">
        <f t="shared" si="2"/>
        <v>0</v>
      </c>
      <c r="W4410" s="11">
        <f t="shared" si="3"/>
        <v>1</v>
      </c>
      <c r="X4410" s="11">
        <f t="shared" si="4"/>
        <v>0</v>
      </c>
      <c r="Y4410" s="11">
        <f t="shared" si="5"/>
        <v>0</v>
      </c>
      <c r="Z4410" s="12">
        <f>ROUNDUP(SUM(VLOOKUP(F4410,'Pontuação 3.0'!A$2:B$11,2,FALSE),VLOOKUP(E4410,'Pontuação 3.0'!C$2:D$11,2,FALSE),VLOOKUP(H4410,'Pontuação 3.0'!I$2:J$11,2,FALSE),VLOOKUP(J4410,'Pontuação 3.0'!G$2:H$11,2,FALSE),VLOOKUP(G4410,'Pontuação 3.0'!E$2:F$11,2,FALSE),VLOOKUP(K4410,'Pontuação 3.0'!K$2:L$11,2,FALSE),VLOOKUP(L4410,'Pontuação 3.0'!M$2:N$13,2,FALSE)),0)</f>
        <v>2361</v>
      </c>
      <c r="AA4410" s="12">
        <f t="shared" si="6"/>
        <v>236</v>
      </c>
      <c r="AB4410" s="12" t="str">
        <f t="array" ref="AB4410">IFERROR(INDEX('Pontuação 3.0'!G$13:G$191, MATCH(AA4410, 'Pontuação 3.0'!F$13:F$191, 0)), "Faixa Indefinida")</f>
        <v>A</v>
      </c>
      <c r="AC4410" s="12">
        <f t="shared" si="7"/>
        <v>1</v>
      </c>
      <c r="AD4410" s="12">
        <f t="shared" si="8"/>
        <v>0</v>
      </c>
      <c r="AE4410" s="12">
        <f t="shared" si="9"/>
        <v>0</v>
      </c>
      <c r="AF4410" s="12">
        <f t="shared" si="10"/>
        <v>0</v>
      </c>
    </row>
    <row r="4411" ht="15.75" customHeight="1">
      <c r="A4411" s="8">
        <v>45689.0</v>
      </c>
      <c r="B4411" s="9" t="s">
        <v>10124</v>
      </c>
      <c r="C4411" s="9" t="s">
        <v>10125</v>
      </c>
      <c r="D4411" s="15">
        <v>1.1973005461E10</v>
      </c>
      <c r="E4411" s="9" t="s">
        <v>13924</v>
      </c>
      <c r="F4411" s="9" t="s">
        <v>13948</v>
      </c>
      <c r="G4411" s="9" t="s">
        <v>13957</v>
      </c>
      <c r="H4411" s="9" t="s">
        <v>13927</v>
      </c>
      <c r="I4411" s="9" t="s">
        <v>13940</v>
      </c>
      <c r="J4411" s="9" t="s">
        <v>13929</v>
      </c>
      <c r="K4411" s="9" t="s">
        <v>13930</v>
      </c>
      <c r="L4411" s="9" t="s">
        <v>13945</v>
      </c>
      <c r="M4411" s="9" t="s">
        <v>13952</v>
      </c>
      <c r="N4411" s="13" t="s">
        <v>12</v>
      </c>
      <c r="O4411" s="13" t="s">
        <v>14</v>
      </c>
      <c r="P4411" s="13" t="s">
        <v>111</v>
      </c>
      <c r="Q4411" s="13" t="s">
        <v>33</v>
      </c>
      <c r="R4411" s="13" t="s">
        <v>15</v>
      </c>
      <c r="S4411" s="10">
        <f>ROUNDUP(SUM(VLOOKUP(F4411,'Pontuação'!A$2:B$11,2,FALSE),VLOOKUP(E4411,'Pontuação'!C$2:D$11,2,FALSE),VLOOKUP(H4411,'Pontuação'!I$2:J$11,2,FALSE),VLOOKUP(J4411,'Pontuação'!G$2:H$11,2,FALSE),VLOOKUP(L4411,'Pontuação'!M$2:N$13,2,FALSE)),0)</f>
        <v>1563</v>
      </c>
      <c r="T4411" s="11">
        <f t="shared" si="1"/>
        <v>156</v>
      </c>
      <c r="U4411" s="11" t="str">
        <f t="array" ref="U4411">IFERROR(INDEX('Pontuação'!G$13:G$101, MATCH(T4411, 'Pontuação'!F$13:F$101, 0)), "Faixa Indefinida")</f>
        <v>C</v>
      </c>
      <c r="V4411" s="11">
        <f t="shared" si="2"/>
        <v>0</v>
      </c>
      <c r="W4411" s="11">
        <f t="shared" si="3"/>
        <v>0</v>
      </c>
      <c r="X4411" s="11">
        <f t="shared" si="4"/>
        <v>1</v>
      </c>
      <c r="Y4411" s="11">
        <f t="shared" si="5"/>
        <v>0</v>
      </c>
      <c r="Z4411" s="12">
        <f>ROUNDUP(SUM(VLOOKUP(F4411,'Pontuação 3.0'!A$2:B$11,2,FALSE),VLOOKUP(E4411,'Pontuação 3.0'!C$2:D$11,2,FALSE),VLOOKUP(H4411,'Pontuação 3.0'!I$2:J$11,2,FALSE),VLOOKUP(J4411,'Pontuação 3.0'!G$2:H$11,2,FALSE),VLOOKUP(G4411,'Pontuação 3.0'!E$2:F$11,2,FALSE),VLOOKUP(K4411,'Pontuação 3.0'!K$2:L$11,2,FALSE),VLOOKUP(L4411,'Pontuação 3.0'!M$2:N$13,2,FALSE)),0)</f>
        <v>2008</v>
      </c>
      <c r="AA4411" s="12">
        <f t="shared" si="6"/>
        <v>201</v>
      </c>
      <c r="AB4411" s="12" t="str">
        <f t="array" ref="AB4411">IFERROR(INDEX('Pontuação 3.0'!G$13:G$191, MATCH(AA4411, 'Pontuação 3.0'!F$13:F$191, 0)), "Faixa Indefinida")</f>
        <v>C</v>
      </c>
      <c r="AC4411" s="12">
        <f t="shared" si="7"/>
        <v>0</v>
      </c>
      <c r="AD4411" s="12">
        <f t="shared" si="8"/>
        <v>0</v>
      </c>
      <c r="AE4411" s="12">
        <f t="shared" si="9"/>
        <v>1</v>
      </c>
      <c r="AF4411" s="12">
        <f t="shared" si="10"/>
        <v>0</v>
      </c>
    </row>
    <row r="4412" ht="15.75" customHeight="1">
      <c r="A4412" s="8">
        <v>45689.0</v>
      </c>
      <c r="B4412" s="9" t="s">
        <v>10126</v>
      </c>
      <c r="C4412" s="9" t="s">
        <v>10127</v>
      </c>
      <c r="D4412" s="15">
        <v>8.4999961795E10</v>
      </c>
      <c r="E4412" s="9" t="s">
        <v>13936</v>
      </c>
      <c r="F4412" s="9" t="s">
        <v>13950</v>
      </c>
      <c r="G4412" s="9" t="s">
        <v>13926</v>
      </c>
      <c r="H4412" s="9" t="s">
        <v>13927</v>
      </c>
      <c r="I4412" s="9" t="s">
        <v>13940</v>
      </c>
      <c r="J4412" s="9" t="s">
        <v>13939</v>
      </c>
      <c r="K4412" s="9" t="s">
        <v>13930</v>
      </c>
      <c r="L4412" s="9" t="s">
        <v>13945</v>
      </c>
      <c r="M4412" s="9" t="s">
        <v>13942</v>
      </c>
      <c r="N4412" s="13" t="s">
        <v>12</v>
      </c>
      <c r="O4412" s="13" t="s">
        <v>14</v>
      </c>
      <c r="P4412" s="13" t="s">
        <v>32</v>
      </c>
      <c r="Q4412" s="13" t="s">
        <v>77</v>
      </c>
      <c r="R4412" s="13" t="s">
        <v>15</v>
      </c>
      <c r="S4412" s="10">
        <f>ROUNDUP(SUM(VLOOKUP(F4412,'Pontuação'!A$2:B$11,2,FALSE),VLOOKUP(E4412,'Pontuação'!C$2:D$11,2,FALSE),VLOOKUP(H4412,'Pontuação'!I$2:J$11,2,FALSE),VLOOKUP(J4412,'Pontuação'!G$2:H$11,2,FALSE),VLOOKUP(L4412,'Pontuação'!M$2:N$13,2,FALSE)),0)</f>
        <v>1676</v>
      </c>
      <c r="T4412" s="11">
        <f t="shared" si="1"/>
        <v>168</v>
      </c>
      <c r="U4412" s="11" t="str">
        <f t="array" ref="U4412">IFERROR(INDEX('Pontuação'!G$13:G$101, MATCH(T4412, 'Pontuação'!F$13:F$101, 0)), "Faixa Indefinida")</f>
        <v>B</v>
      </c>
      <c r="V4412" s="11">
        <f t="shared" si="2"/>
        <v>0</v>
      </c>
      <c r="W4412" s="11">
        <f t="shared" si="3"/>
        <v>1</v>
      </c>
      <c r="X4412" s="11">
        <f t="shared" si="4"/>
        <v>0</v>
      </c>
      <c r="Y4412" s="11">
        <f t="shared" si="5"/>
        <v>0</v>
      </c>
      <c r="Z4412" s="12">
        <f>ROUNDUP(SUM(VLOOKUP(F4412,'Pontuação 3.0'!A$2:B$11,2,FALSE),VLOOKUP(E4412,'Pontuação 3.0'!C$2:D$11,2,FALSE),VLOOKUP(H4412,'Pontuação 3.0'!I$2:J$11,2,FALSE),VLOOKUP(J4412,'Pontuação 3.0'!G$2:H$11,2,FALSE),VLOOKUP(G4412,'Pontuação 3.0'!E$2:F$11,2,FALSE),VLOOKUP(K4412,'Pontuação 3.0'!K$2:L$11,2,FALSE),VLOOKUP(L4412,'Pontuação 3.0'!M$2:N$13,2,FALSE)),0)</f>
        <v>2473</v>
      </c>
      <c r="AA4412" s="12">
        <f t="shared" si="6"/>
        <v>247</v>
      </c>
      <c r="AB4412" s="12" t="str">
        <f t="array" ref="AB4412">IFERROR(INDEX('Pontuação 3.0'!G$13:G$191, MATCH(AA4412, 'Pontuação 3.0'!F$13:F$191, 0)), "Faixa Indefinida")</f>
        <v>A</v>
      </c>
      <c r="AC4412" s="12">
        <f t="shared" si="7"/>
        <v>1</v>
      </c>
      <c r="AD4412" s="12">
        <f t="shared" si="8"/>
        <v>0</v>
      </c>
      <c r="AE4412" s="12">
        <f t="shared" si="9"/>
        <v>0</v>
      </c>
      <c r="AF4412" s="12">
        <f t="shared" si="10"/>
        <v>0</v>
      </c>
    </row>
    <row r="4413" ht="15.75" customHeight="1">
      <c r="A4413" s="8">
        <v>45689.0</v>
      </c>
      <c r="B4413" s="9" t="s">
        <v>397</v>
      </c>
      <c r="C4413" s="9" t="s">
        <v>10128</v>
      </c>
      <c r="D4413" s="14" t="s">
        <v>14200</v>
      </c>
      <c r="E4413" s="9" t="s">
        <v>13936</v>
      </c>
      <c r="F4413" s="9" t="s">
        <v>13948</v>
      </c>
      <c r="G4413" s="9" t="s">
        <v>13926</v>
      </c>
      <c r="H4413" s="9" t="s">
        <v>13949</v>
      </c>
      <c r="I4413" s="9" t="s">
        <v>13940</v>
      </c>
      <c r="J4413" s="9" t="s">
        <v>13929</v>
      </c>
      <c r="K4413" s="9" t="s">
        <v>13930</v>
      </c>
      <c r="L4413" s="9" t="s">
        <v>13931</v>
      </c>
      <c r="M4413" s="9" t="s">
        <v>13967</v>
      </c>
      <c r="N4413" s="13" t="s">
        <v>12</v>
      </c>
      <c r="O4413" s="13" t="s">
        <v>14</v>
      </c>
      <c r="P4413" s="13" t="s">
        <v>32</v>
      </c>
      <c r="Q4413" s="13" t="s">
        <v>59</v>
      </c>
      <c r="R4413" s="13" t="s">
        <v>65</v>
      </c>
      <c r="S4413" s="10">
        <f>ROUNDUP(SUM(VLOOKUP(F4413,'Pontuação'!A$2:B$11,2,FALSE),VLOOKUP(E4413,'Pontuação'!C$2:D$11,2,FALSE),VLOOKUP(H4413,'Pontuação'!I$2:J$11,2,FALSE),VLOOKUP(J4413,'Pontuação'!G$2:H$11,2,FALSE),VLOOKUP(L4413,'Pontuação'!M$2:N$13,2,FALSE)),0)</f>
        <v>1583</v>
      </c>
      <c r="T4413" s="11">
        <f t="shared" si="1"/>
        <v>158</v>
      </c>
      <c r="U4413" s="11" t="str">
        <f t="array" ref="U4413">IFERROR(INDEX('Pontuação'!G$13:G$101, MATCH(T4413, 'Pontuação'!F$13:F$101, 0)), "Faixa Indefinida")</f>
        <v>C</v>
      </c>
      <c r="V4413" s="11">
        <f t="shared" si="2"/>
        <v>0</v>
      </c>
      <c r="W4413" s="11">
        <f t="shared" si="3"/>
        <v>0</v>
      </c>
      <c r="X4413" s="11">
        <f t="shared" si="4"/>
        <v>1</v>
      </c>
      <c r="Y4413" s="11">
        <f t="shared" si="5"/>
        <v>0</v>
      </c>
      <c r="Z4413" s="12">
        <f>ROUNDUP(SUM(VLOOKUP(F4413,'Pontuação 3.0'!A$2:B$11,2,FALSE),VLOOKUP(E4413,'Pontuação 3.0'!C$2:D$11,2,FALSE),VLOOKUP(H4413,'Pontuação 3.0'!I$2:J$11,2,FALSE),VLOOKUP(J4413,'Pontuação 3.0'!G$2:H$11,2,FALSE),VLOOKUP(G4413,'Pontuação 3.0'!E$2:F$11,2,FALSE),VLOOKUP(K4413,'Pontuação 3.0'!K$2:L$11,2,FALSE),VLOOKUP(L4413,'Pontuação 3.0'!M$2:N$13,2,FALSE)),0)</f>
        <v>2337</v>
      </c>
      <c r="AA4413" s="12">
        <f t="shared" si="6"/>
        <v>234</v>
      </c>
      <c r="AB4413" s="12" t="str">
        <f t="array" ref="AB4413">IFERROR(INDEX('Pontuação 3.0'!G$13:G$191, MATCH(AA4413, 'Pontuação 3.0'!F$13:F$191, 0)), "Faixa Indefinida")</f>
        <v>B</v>
      </c>
      <c r="AC4413" s="12">
        <f t="shared" si="7"/>
        <v>0</v>
      </c>
      <c r="AD4413" s="12">
        <f t="shared" si="8"/>
        <v>1</v>
      </c>
      <c r="AE4413" s="12">
        <f t="shared" si="9"/>
        <v>0</v>
      </c>
      <c r="AF4413" s="12">
        <f t="shared" si="10"/>
        <v>0</v>
      </c>
    </row>
    <row r="4414" ht="15.75" customHeight="1">
      <c r="A4414" s="8">
        <v>45689.0</v>
      </c>
      <c r="B4414" s="9" t="s">
        <v>10129</v>
      </c>
      <c r="C4414" s="9" t="s">
        <v>10130</v>
      </c>
      <c r="D4414" s="15">
        <v>1.3998002218E10</v>
      </c>
      <c r="E4414" s="9" t="s">
        <v>13936</v>
      </c>
      <c r="F4414" s="9" t="s">
        <v>13953</v>
      </c>
      <c r="G4414" s="9" t="s">
        <v>13957</v>
      </c>
      <c r="H4414" s="9" t="s">
        <v>13927</v>
      </c>
      <c r="I4414" s="9" t="s">
        <v>13940</v>
      </c>
      <c r="J4414" s="9" t="s">
        <v>13984</v>
      </c>
      <c r="K4414" s="9" t="s">
        <v>13940</v>
      </c>
      <c r="L4414" s="9" t="s">
        <v>13945</v>
      </c>
      <c r="M4414" s="9" t="s">
        <v>13952</v>
      </c>
      <c r="N4414" s="13" t="s">
        <v>12</v>
      </c>
      <c r="O4414" s="13" t="s">
        <v>14</v>
      </c>
      <c r="P4414" s="13" t="s">
        <v>27</v>
      </c>
      <c r="Q4414" s="13" t="s">
        <v>20</v>
      </c>
      <c r="R4414" s="13" t="s">
        <v>15</v>
      </c>
      <c r="S4414" s="10">
        <f>ROUNDUP(SUM(VLOOKUP(F4414,'Pontuação'!A$2:B$11,2,FALSE),VLOOKUP(E4414,'Pontuação'!C$2:D$11,2,FALSE),VLOOKUP(H4414,'Pontuação'!I$2:J$11,2,FALSE),VLOOKUP(J4414,'Pontuação'!G$2:H$11,2,FALSE),VLOOKUP(L4414,'Pontuação'!M$2:N$13,2,FALSE)),0)</f>
        <v>1874</v>
      </c>
      <c r="T4414" s="11">
        <f t="shared" si="1"/>
        <v>187</v>
      </c>
      <c r="U4414" s="11" t="str">
        <f t="array" ref="U4414">IFERROR(INDEX('Pontuação'!G$13:G$101, MATCH(T4414, 'Pontuação'!F$13:F$101, 0)), "Faixa Indefinida")</f>
        <v>A</v>
      </c>
      <c r="V4414" s="11">
        <f t="shared" si="2"/>
        <v>1</v>
      </c>
      <c r="W4414" s="11">
        <f t="shared" si="3"/>
        <v>0</v>
      </c>
      <c r="X4414" s="11">
        <f t="shared" si="4"/>
        <v>0</v>
      </c>
      <c r="Y4414" s="11">
        <f t="shared" si="5"/>
        <v>0</v>
      </c>
      <c r="Z4414" s="12">
        <f>ROUNDUP(SUM(VLOOKUP(F4414,'Pontuação 3.0'!A$2:B$11,2,FALSE),VLOOKUP(E4414,'Pontuação 3.0'!C$2:D$11,2,FALSE),VLOOKUP(H4414,'Pontuação 3.0'!I$2:J$11,2,FALSE),VLOOKUP(J4414,'Pontuação 3.0'!G$2:H$11,2,FALSE),VLOOKUP(G4414,'Pontuação 3.0'!E$2:F$11,2,FALSE),VLOOKUP(K4414,'Pontuação 3.0'!K$2:L$11,2,FALSE),VLOOKUP(L4414,'Pontuação 3.0'!M$2:N$13,2,FALSE)),0)</f>
        <v>1905</v>
      </c>
      <c r="AA4414" s="12">
        <f t="shared" si="6"/>
        <v>191</v>
      </c>
      <c r="AB4414" s="12" t="str">
        <f t="array" ref="AB4414">IFERROR(INDEX('Pontuação 3.0'!G$13:G$191, MATCH(AA4414, 'Pontuação 3.0'!F$13:F$191, 0)), "Faixa Indefinida")</f>
        <v>D</v>
      </c>
      <c r="AC4414" s="12">
        <f t="shared" si="7"/>
        <v>0</v>
      </c>
      <c r="AD4414" s="12">
        <f t="shared" si="8"/>
        <v>0</v>
      </c>
      <c r="AE4414" s="12">
        <f t="shared" si="9"/>
        <v>0</v>
      </c>
      <c r="AF4414" s="12">
        <f t="shared" si="10"/>
        <v>1</v>
      </c>
    </row>
    <row r="4415" ht="15.75" customHeight="1">
      <c r="A4415" s="8">
        <v>45689.0</v>
      </c>
      <c r="B4415" s="9" t="s">
        <v>10134</v>
      </c>
      <c r="C4415" s="9" t="s">
        <v>10135</v>
      </c>
      <c r="D4415" s="15">
        <v>7.498848511E10</v>
      </c>
      <c r="E4415" s="9" t="s">
        <v>13936</v>
      </c>
      <c r="F4415" s="9" t="s">
        <v>13950</v>
      </c>
      <c r="G4415" s="9" t="s">
        <v>13926</v>
      </c>
      <c r="H4415" s="9" t="s">
        <v>13951</v>
      </c>
      <c r="I4415" s="9" t="s">
        <v>13928</v>
      </c>
      <c r="J4415" s="9" t="s">
        <v>13929</v>
      </c>
      <c r="K4415" s="9" t="s">
        <v>13930</v>
      </c>
      <c r="L4415" s="9" t="s">
        <v>13945</v>
      </c>
      <c r="M4415" s="9" t="s">
        <v>13942</v>
      </c>
      <c r="N4415" s="13" t="s">
        <v>12</v>
      </c>
      <c r="O4415" s="13" t="s">
        <v>14</v>
      </c>
      <c r="P4415" s="13" t="s">
        <v>32</v>
      </c>
      <c r="Q4415" s="13" t="s">
        <v>51</v>
      </c>
      <c r="R4415" s="13" t="s">
        <v>15</v>
      </c>
      <c r="S4415" s="10">
        <f>ROUNDUP(SUM(VLOOKUP(F4415,'Pontuação'!A$2:B$11,2,FALSE),VLOOKUP(E4415,'Pontuação'!C$2:D$11,2,FALSE),VLOOKUP(H4415,'Pontuação'!I$2:J$11,2,FALSE),VLOOKUP(J4415,'Pontuação'!G$2:H$11,2,FALSE),VLOOKUP(L4415,'Pontuação'!M$2:N$13,2,FALSE)),0)</f>
        <v>1685</v>
      </c>
      <c r="T4415" s="11">
        <f t="shared" si="1"/>
        <v>169</v>
      </c>
      <c r="U4415" s="11" t="str">
        <f t="array" ref="U4415">IFERROR(INDEX('Pontuação'!G$13:G$101, MATCH(T4415, 'Pontuação'!F$13:F$101, 0)), "Faixa Indefinida")</f>
        <v>B</v>
      </c>
      <c r="V4415" s="11">
        <f t="shared" si="2"/>
        <v>0</v>
      </c>
      <c r="W4415" s="11">
        <f t="shared" si="3"/>
        <v>1</v>
      </c>
      <c r="X4415" s="11">
        <f t="shared" si="4"/>
        <v>0</v>
      </c>
      <c r="Y4415" s="11">
        <f t="shared" si="5"/>
        <v>0</v>
      </c>
      <c r="Z4415" s="12">
        <f>ROUNDUP(SUM(VLOOKUP(F4415,'Pontuação 3.0'!A$2:B$11,2,FALSE),VLOOKUP(E4415,'Pontuação 3.0'!C$2:D$11,2,FALSE),VLOOKUP(H4415,'Pontuação 3.0'!I$2:J$11,2,FALSE),VLOOKUP(J4415,'Pontuação 3.0'!G$2:H$11,2,FALSE),VLOOKUP(G4415,'Pontuação 3.0'!E$2:F$11,2,FALSE),VLOOKUP(K4415,'Pontuação 3.0'!K$2:L$11,2,FALSE),VLOOKUP(L4415,'Pontuação 3.0'!M$2:N$13,2,FALSE)),0)</f>
        <v>2469</v>
      </c>
      <c r="AA4415" s="12">
        <f t="shared" si="6"/>
        <v>247</v>
      </c>
      <c r="AB4415" s="12" t="str">
        <f t="array" ref="AB4415">IFERROR(INDEX('Pontuação 3.0'!G$13:G$191, MATCH(AA4415, 'Pontuação 3.0'!F$13:F$191, 0)), "Faixa Indefinida")</f>
        <v>A</v>
      </c>
      <c r="AC4415" s="12">
        <f t="shared" si="7"/>
        <v>1</v>
      </c>
      <c r="AD4415" s="12">
        <f t="shared" si="8"/>
        <v>0</v>
      </c>
      <c r="AE4415" s="12">
        <f t="shared" si="9"/>
        <v>0</v>
      </c>
      <c r="AF4415" s="12">
        <f t="shared" si="10"/>
        <v>0</v>
      </c>
    </row>
    <row r="4416" ht="15.75" customHeight="1">
      <c r="A4416" s="8">
        <v>45689.0</v>
      </c>
      <c r="B4416" s="9" t="s">
        <v>10138</v>
      </c>
      <c r="C4416" s="9" t="s">
        <v>10139</v>
      </c>
      <c r="D4416" s="9" t="s">
        <v>10140</v>
      </c>
      <c r="E4416" s="9" t="s">
        <v>13936</v>
      </c>
      <c r="F4416" s="9" t="s">
        <v>13953</v>
      </c>
      <c r="G4416" s="9" t="s">
        <v>13926</v>
      </c>
      <c r="H4416" s="9" t="s">
        <v>13951</v>
      </c>
      <c r="I4416" s="9" t="s">
        <v>13928</v>
      </c>
      <c r="J4416" s="9" t="s">
        <v>13929</v>
      </c>
      <c r="K4416" s="9" t="s">
        <v>13940</v>
      </c>
      <c r="L4416" s="9" t="s">
        <v>13931</v>
      </c>
      <c r="M4416" s="9" t="s">
        <v>13952</v>
      </c>
      <c r="N4416" s="13" t="s">
        <v>12</v>
      </c>
      <c r="O4416" s="13" t="s">
        <v>14</v>
      </c>
      <c r="P4416" s="13" t="s">
        <v>32</v>
      </c>
      <c r="Q4416" s="13" t="s">
        <v>20</v>
      </c>
      <c r="R4416" s="13" t="s">
        <v>15</v>
      </c>
      <c r="S4416" s="10">
        <f>ROUNDUP(SUM(VLOOKUP(F4416,'Pontuação'!A$2:B$11,2,FALSE),VLOOKUP(E4416,'Pontuação'!C$2:D$11,2,FALSE),VLOOKUP(H4416,'Pontuação'!I$2:J$11,2,FALSE),VLOOKUP(J4416,'Pontuação'!G$2:H$11,2,FALSE),VLOOKUP(L4416,'Pontuação'!M$2:N$13,2,FALSE)),0)</f>
        <v>1558</v>
      </c>
      <c r="T4416" s="11">
        <f t="shared" si="1"/>
        <v>156</v>
      </c>
      <c r="U4416" s="11" t="str">
        <f t="array" ref="U4416">IFERROR(INDEX('Pontuação'!G$13:G$101, MATCH(T4416, 'Pontuação'!F$13:F$101, 0)), "Faixa Indefinida")</f>
        <v>C</v>
      </c>
      <c r="V4416" s="11">
        <f t="shared" si="2"/>
        <v>0</v>
      </c>
      <c r="W4416" s="11">
        <f t="shared" si="3"/>
        <v>0</v>
      </c>
      <c r="X4416" s="11">
        <f t="shared" si="4"/>
        <v>1</v>
      </c>
      <c r="Y4416" s="11">
        <f t="shared" si="5"/>
        <v>0</v>
      </c>
      <c r="Z4416" s="12">
        <f>ROUNDUP(SUM(VLOOKUP(F4416,'Pontuação 3.0'!A$2:B$11,2,FALSE),VLOOKUP(E4416,'Pontuação 3.0'!C$2:D$11,2,FALSE),VLOOKUP(H4416,'Pontuação 3.0'!I$2:J$11,2,FALSE),VLOOKUP(J4416,'Pontuação 3.0'!G$2:H$11,2,FALSE),VLOOKUP(G4416,'Pontuação 3.0'!E$2:F$11,2,FALSE),VLOOKUP(K4416,'Pontuação 3.0'!K$2:L$11,2,FALSE),VLOOKUP(L4416,'Pontuação 3.0'!M$2:N$13,2,FALSE)),0)</f>
        <v>2107</v>
      </c>
      <c r="AA4416" s="12">
        <f t="shared" si="6"/>
        <v>211</v>
      </c>
      <c r="AB4416" s="12" t="str">
        <f t="array" ref="AB4416">IFERROR(INDEX('Pontuação 3.0'!G$13:G$191, MATCH(AA4416, 'Pontuação 3.0'!F$13:F$191, 0)), "Faixa Indefinida")</f>
        <v>C</v>
      </c>
      <c r="AC4416" s="12">
        <f t="shared" si="7"/>
        <v>0</v>
      </c>
      <c r="AD4416" s="12">
        <f t="shared" si="8"/>
        <v>0</v>
      </c>
      <c r="AE4416" s="12">
        <f t="shared" si="9"/>
        <v>1</v>
      </c>
      <c r="AF4416" s="12">
        <f t="shared" si="10"/>
        <v>0</v>
      </c>
    </row>
    <row r="4417" ht="15.75" customHeight="1">
      <c r="A4417" s="8">
        <v>45689.0</v>
      </c>
      <c r="B4417" s="9" t="s">
        <v>10131</v>
      </c>
      <c r="C4417" s="9" t="s">
        <v>10132</v>
      </c>
      <c r="D4417" s="16">
        <v>6.299996359E9</v>
      </c>
      <c r="E4417" s="9" t="s">
        <v>13936</v>
      </c>
      <c r="F4417" s="9" t="s">
        <v>13937</v>
      </c>
      <c r="G4417" s="9" t="s">
        <v>13926</v>
      </c>
      <c r="H4417" s="9" t="s">
        <v>13927</v>
      </c>
      <c r="I4417" s="9" t="s">
        <v>13940</v>
      </c>
      <c r="J4417" s="9" t="s">
        <v>13929</v>
      </c>
      <c r="K4417" s="9" t="s">
        <v>13940</v>
      </c>
      <c r="L4417" s="9" t="s">
        <v>13931</v>
      </c>
      <c r="M4417" s="9" t="s">
        <v>13942</v>
      </c>
      <c r="N4417" s="13" t="s">
        <v>12</v>
      </c>
      <c r="O4417" s="13" t="s">
        <v>14</v>
      </c>
      <c r="P4417" s="13" t="s">
        <v>32</v>
      </c>
      <c r="Q4417" s="13" t="s">
        <v>33</v>
      </c>
      <c r="R4417" s="13" t="s">
        <v>65</v>
      </c>
      <c r="S4417" s="10">
        <f>ROUNDUP(SUM(VLOOKUP(F4417,'Pontuação'!A$2:B$11,2,FALSE),VLOOKUP(E4417,'Pontuação'!C$2:D$11,2,FALSE),VLOOKUP(H4417,'Pontuação'!I$2:J$11,2,FALSE),VLOOKUP(J4417,'Pontuação'!G$2:H$11,2,FALSE),VLOOKUP(L4417,'Pontuação'!M$2:N$13,2,FALSE)),0)</f>
        <v>1410</v>
      </c>
      <c r="T4417" s="11">
        <f t="shared" si="1"/>
        <v>141</v>
      </c>
      <c r="U4417" s="11" t="str">
        <f t="array" ref="U4417">IFERROR(INDEX('Pontuação'!G$13:G$101, MATCH(T4417, 'Pontuação'!F$13:F$101, 0)), "Faixa Indefinida")</f>
        <v>D</v>
      </c>
      <c r="V4417" s="11">
        <f t="shared" si="2"/>
        <v>0</v>
      </c>
      <c r="W4417" s="11">
        <f t="shared" si="3"/>
        <v>0</v>
      </c>
      <c r="X4417" s="11">
        <f t="shared" si="4"/>
        <v>0</v>
      </c>
      <c r="Y4417" s="11">
        <f t="shared" si="5"/>
        <v>1</v>
      </c>
      <c r="Z4417" s="12">
        <f>ROUNDUP(SUM(VLOOKUP(F4417,'Pontuação 3.0'!A$2:B$11,2,FALSE),VLOOKUP(E4417,'Pontuação 3.0'!C$2:D$11,2,FALSE),VLOOKUP(H4417,'Pontuação 3.0'!I$2:J$11,2,FALSE),VLOOKUP(J4417,'Pontuação 3.0'!G$2:H$11,2,FALSE),VLOOKUP(G4417,'Pontuação 3.0'!E$2:F$11,2,FALSE),VLOOKUP(K4417,'Pontuação 3.0'!K$2:L$11,2,FALSE),VLOOKUP(L4417,'Pontuação 3.0'!M$2:N$13,2,FALSE)),0)</f>
        <v>1752</v>
      </c>
      <c r="AA4417" s="12">
        <f t="shared" si="6"/>
        <v>175</v>
      </c>
      <c r="AB4417" s="12" t="str">
        <f t="array" ref="AB4417">IFERROR(INDEX('Pontuação 3.0'!G$13:G$191, MATCH(AA4417, 'Pontuação 3.0'!F$13:F$191, 0)), "Faixa Indefinida")</f>
        <v>D</v>
      </c>
      <c r="AC4417" s="12">
        <f t="shared" si="7"/>
        <v>0</v>
      </c>
      <c r="AD4417" s="12">
        <f t="shared" si="8"/>
        <v>0</v>
      </c>
      <c r="AE4417" s="12">
        <f t="shared" si="9"/>
        <v>0</v>
      </c>
      <c r="AF4417" s="12">
        <f t="shared" si="10"/>
        <v>1</v>
      </c>
    </row>
    <row r="4418" ht="15.75" customHeight="1">
      <c r="A4418" s="8">
        <v>45689.0</v>
      </c>
      <c r="B4418" s="9" t="s">
        <v>10136</v>
      </c>
      <c r="C4418" s="9" t="s">
        <v>10137</v>
      </c>
      <c r="D4418" s="15">
        <v>9.8985313442E10</v>
      </c>
      <c r="E4418" s="9" t="s">
        <v>13936</v>
      </c>
      <c r="F4418" s="9" t="s">
        <v>13948</v>
      </c>
      <c r="G4418" s="9" t="s">
        <v>13955</v>
      </c>
      <c r="H4418" s="9" t="s">
        <v>13938</v>
      </c>
      <c r="I4418" s="9" t="s">
        <v>13928</v>
      </c>
      <c r="J4418" s="9" t="s">
        <v>13929</v>
      </c>
      <c r="K4418" s="9" t="s">
        <v>13940</v>
      </c>
      <c r="L4418" s="9" t="s">
        <v>13941</v>
      </c>
      <c r="M4418" s="9" t="s">
        <v>13967</v>
      </c>
      <c r="N4418" s="13" t="s">
        <v>12</v>
      </c>
      <c r="O4418" s="13" t="s">
        <v>14</v>
      </c>
      <c r="P4418" s="13" t="s">
        <v>68</v>
      </c>
      <c r="Q4418" s="13" t="s">
        <v>59</v>
      </c>
      <c r="R4418" s="13" t="s">
        <v>65</v>
      </c>
      <c r="S4418" s="10">
        <f>ROUNDUP(SUM(VLOOKUP(F4418,'Pontuação'!A$2:B$11,2,FALSE),VLOOKUP(E4418,'Pontuação'!C$2:D$11,2,FALSE),VLOOKUP(H4418,'Pontuação'!I$2:J$11,2,FALSE),VLOOKUP(J4418,'Pontuação'!G$2:H$11,2,FALSE),VLOOKUP(L4418,'Pontuação'!M$2:N$13,2,FALSE)),0)</f>
        <v>1611</v>
      </c>
      <c r="T4418" s="11">
        <f t="shared" si="1"/>
        <v>161</v>
      </c>
      <c r="U4418" s="11" t="str">
        <f t="array" ref="U4418">IFERROR(INDEX('Pontuação'!G$13:G$101, MATCH(T4418, 'Pontuação'!F$13:F$101, 0)), "Faixa Indefinida")</f>
        <v>C</v>
      </c>
      <c r="V4418" s="11">
        <f t="shared" si="2"/>
        <v>0</v>
      </c>
      <c r="W4418" s="11">
        <f t="shared" si="3"/>
        <v>0</v>
      </c>
      <c r="X4418" s="11">
        <f t="shared" si="4"/>
        <v>1</v>
      </c>
      <c r="Y4418" s="11">
        <f t="shared" si="5"/>
        <v>0</v>
      </c>
      <c r="Z4418" s="12">
        <f>ROUNDUP(SUM(VLOOKUP(F4418,'Pontuação 3.0'!A$2:B$11,2,FALSE),VLOOKUP(E4418,'Pontuação 3.0'!C$2:D$11,2,FALSE),VLOOKUP(H4418,'Pontuação 3.0'!I$2:J$11,2,FALSE),VLOOKUP(J4418,'Pontuação 3.0'!G$2:H$11,2,FALSE),VLOOKUP(G4418,'Pontuação 3.0'!E$2:F$11,2,FALSE),VLOOKUP(K4418,'Pontuação 3.0'!K$2:L$11,2,FALSE),VLOOKUP(L4418,'Pontuação 3.0'!M$2:N$13,2,FALSE)),0)</f>
        <v>1997</v>
      </c>
      <c r="AA4418" s="12">
        <f t="shared" si="6"/>
        <v>200</v>
      </c>
      <c r="AB4418" s="12" t="str">
        <f t="array" ref="AB4418">IFERROR(INDEX('Pontuação 3.0'!G$13:G$191, MATCH(AA4418, 'Pontuação 3.0'!F$13:F$191, 0)), "Faixa Indefinida")</f>
        <v>C</v>
      </c>
      <c r="AC4418" s="12">
        <f t="shared" si="7"/>
        <v>0</v>
      </c>
      <c r="AD4418" s="12">
        <f t="shared" si="8"/>
        <v>0</v>
      </c>
      <c r="AE4418" s="12">
        <f t="shared" si="9"/>
        <v>1</v>
      </c>
      <c r="AF4418" s="12">
        <f t="shared" si="10"/>
        <v>0</v>
      </c>
    </row>
    <row r="4419" ht="15.75" customHeight="1">
      <c r="A4419" s="8">
        <v>45689.0</v>
      </c>
      <c r="B4419" s="9" t="s">
        <v>539</v>
      </c>
      <c r="C4419" s="9" t="s">
        <v>10141</v>
      </c>
      <c r="D4419" s="15">
        <v>3.5992146939E10</v>
      </c>
      <c r="E4419" s="9" t="s">
        <v>13936</v>
      </c>
      <c r="F4419" s="9" t="s">
        <v>13948</v>
      </c>
      <c r="G4419" s="9" t="s">
        <v>13926</v>
      </c>
      <c r="H4419" s="9" t="s">
        <v>13951</v>
      </c>
      <c r="I4419" s="9" t="s">
        <v>13940</v>
      </c>
      <c r="J4419" s="9" t="s">
        <v>13929</v>
      </c>
      <c r="K4419" s="9" t="s">
        <v>13930</v>
      </c>
      <c r="L4419" s="9" t="s">
        <v>13931</v>
      </c>
      <c r="M4419" s="9" t="s">
        <v>13942</v>
      </c>
      <c r="N4419" s="13" t="s">
        <v>12</v>
      </c>
      <c r="O4419" s="13" t="s">
        <v>14</v>
      </c>
      <c r="P4419" s="13" t="s">
        <v>32</v>
      </c>
      <c r="Q4419" s="13" t="s">
        <v>20</v>
      </c>
      <c r="R4419" s="13" t="s">
        <v>65</v>
      </c>
      <c r="S4419" s="10">
        <f>ROUNDUP(SUM(VLOOKUP(F4419,'Pontuação'!A$2:B$11,2,FALSE),VLOOKUP(E4419,'Pontuação'!C$2:D$11,2,FALSE),VLOOKUP(H4419,'Pontuação'!I$2:J$11,2,FALSE),VLOOKUP(J4419,'Pontuação'!G$2:H$11,2,FALSE),VLOOKUP(L4419,'Pontuação'!M$2:N$13,2,FALSE)),0)</f>
        <v>1541</v>
      </c>
      <c r="T4419" s="11">
        <f t="shared" si="1"/>
        <v>154</v>
      </c>
      <c r="U4419" s="11" t="str">
        <f t="array" ref="U4419">IFERROR(INDEX('Pontuação'!G$13:G$101, MATCH(T4419, 'Pontuação'!F$13:F$101, 0)), "Faixa Indefinida")</f>
        <v>C</v>
      </c>
      <c r="V4419" s="11">
        <f t="shared" si="2"/>
        <v>0</v>
      </c>
      <c r="W4419" s="11">
        <f t="shared" si="3"/>
        <v>0</v>
      </c>
      <c r="X4419" s="11">
        <f t="shared" si="4"/>
        <v>1</v>
      </c>
      <c r="Y4419" s="11">
        <f t="shared" si="5"/>
        <v>0</v>
      </c>
      <c r="Z4419" s="12">
        <f>ROUNDUP(SUM(VLOOKUP(F4419,'Pontuação 3.0'!A$2:B$11,2,FALSE),VLOOKUP(E4419,'Pontuação 3.0'!C$2:D$11,2,FALSE),VLOOKUP(H4419,'Pontuação 3.0'!I$2:J$11,2,FALSE),VLOOKUP(J4419,'Pontuação 3.0'!G$2:H$11,2,FALSE),VLOOKUP(G4419,'Pontuação 3.0'!E$2:F$11,2,FALSE),VLOOKUP(K4419,'Pontuação 3.0'!K$2:L$11,2,FALSE),VLOOKUP(L4419,'Pontuação 3.0'!M$2:N$13,2,FALSE)),0)</f>
        <v>2250</v>
      </c>
      <c r="AA4419" s="12">
        <f t="shared" si="6"/>
        <v>225</v>
      </c>
      <c r="AB4419" s="12" t="str">
        <f t="array" ref="AB4419">IFERROR(INDEX('Pontuação 3.0'!G$13:G$191, MATCH(AA4419, 'Pontuação 3.0'!F$13:F$191, 0)), "Faixa Indefinida")</f>
        <v>B</v>
      </c>
      <c r="AC4419" s="12">
        <f t="shared" si="7"/>
        <v>0</v>
      </c>
      <c r="AD4419" s="12">
        <f t="shared" si="8"/>
        <v>1</v>
      </c>
      <c r="AE4419" s="12">
        <f t="shared" si="9"/>
        <v>0</v>
      </c>
      <c r="AF4419" s="12">
        <f t="shared" si="10"/>
        <v>0</v>
      </c>
    </row>
    <row r="4420" ht="15.75" customHeight="1">
      <c r="A4420" s="8">
        <v>45689.0</v>
      </c>
      <c r="B4420" s="9" t="s">
        <v>10144</v>
      </c>
      <c r="C4420" s="9" t="s">
        <v>10145</v>
      </c>
      <c r="D4420" s="15">
        <v>9.2981261137E10</v>
      </c>
      <c r="E4420" s="9" t="s">
        <v>13936</v>
      </c>
      <c r="F4420" s="9" t="s">
        <v>13948</v>
      </c>
      <c r="G4420" s="9" t="s">
        <v>13926</v>
      </c>
      <c r="H4420" s="9" t="s">
        <v>13938</v>
      </c>
      <c r="I4420" s="9" t="s">
        <v>13928</v>
      </c>
      <c r="J4420" s="9" t="s">
        <v>13939</v>
      </c>
      <c r="K4420" s="9" t="s">
        <v>13940</v>
      </c>
      <c r="L4420" s="9" t="s">
        <v>13931</v>
      </c>
      <c r="M4420" s="9" t="s">
        <v>13967</v>
      </c>
      <c r="N4420" s="13" t="s">
        <v>12</v>
      </c>
      <c r="O4420" s="13" t="s">
        <v>14</v>
      </c>
      <c r="P4420" s="13" t="s">
        <v>13</v>
      </c>
      <c r="Q4420" s="13" t="s">
        <v>108</v>
      </c>
      <c r="R4420" s="13" t="s">
        <v>65</v>
      </c>
      <c r="S4420" s="10">
        <f>ROUNDUP(SUM(VLOOKUP(F4420,'Pontuação'!A$2:B$11,2,FALSE),VLOOKUP(E4420,'Pontuação'!C$2:D$11,2,FALSE),VLOOKUP(H4420,'Pontuação'!I$2:J$11,2,FALSE),VLOOKUP(J4420,'Pontuação'!G$2:H$11,2,FALSE),VLOOKUP(L4420,'Pontuação'!M$2:N$13,2,FALSE)),0)</f>
        <v>1672</v>
      </c>
      <c r="T4420" s="11">
        <f t="shared" si="1"/>
        <v>167</v>
      </c>
      <c r="U4420" s="11" t="str">
        <f t="array" ref="U4420">IFERROR(INDEX('Pontuação'!G$13:G$101, MATCH(T4420, 'Pontuação'!F$13:F$101, 0)), "Faixa Indefinida")</f>
        <v>B</v>
      </c>
      <c r="V4420" s="11">
        <f t="shared" si="2"/>
        <v>0</v>
      </c>
      <c r="W4420" s="11">
        <f t="shared" si="3"/>
        <v>1</v>
      </c>
      <c r="X4420" s="11">
        <f t="shared" si="4"/>
        <v>0</v>
      </c>
      <c r="Y4420" s="11">
        <f t="shared" si="5"/>
        <v>0</v>
      </c>
      <c r="Z4420" s="12">
        <f>ROUNDUP(SUM(VLOOKUP(F4420,'Pontuação 3.0'!A$2:B$11,2,FALSE),VLOOKUP(E4420,'Pontuação 3.0'!C$2:D$11,2,FALSE),VLOOKUP(H4420,'Pontuação 3.0'!I$2:J$11,2,FALSE),VLOOKUP(J4420,'Pontuação 3.0'!G$2:H$11,2,FALSE),VLOOKUP(G4420,'Pontuação 3.0'!E$2:F$11,2,FALSE),VLOOKUP(K4420,'Pontuação 3.0'!K$2:L$11,2,FALSE),VLOOKUP(L4420,'Pontuação 3.0'!M$2:N$13,2,FALSE)),0)</f>
        <v>2077</v>
      </c>
      <c r="AA4420" s="12">
        <f t="shared" si="6"/>
        <v>208</v>
      </c>
      <c r="AB4420" s="12" t="str">
        <f t="array" ref="AB4420">IFERROR(INDEX('Pontuação 3.0'!G$13:G$191, MATCH(AA4420, 'Pontuação 3.0'!F$13:F$191, 0)), "Faixa Indefinida")</f>
        <v>C</v>
      </c>
      <c r="AC4420" s="12">
        <f t="shared" si="7"/>
        <v>0</v>
      </c>
      <c r="AD4420" s="12">
        <f t="shared" si="8"/>
        <v>0</v>
      </c>
      <c r="AE4420" s="12">
        <f t="shared" si="9"/>
        <v>1</v>
      </c>
      <c r="AF4420" s="12">
        <f t="shared" si="10"/>
        <v>0</v>
      </c>
    </row>
    <row r="4421" ht="15.75" customHeight="1">
      <c r="A4421" s="8">
        <v>45689.0</v>
      </c>
      <c r="B4421" s="9" t="s">
        <v>10142</v>
      </c>
      <c r="C4421" s="9" t="s">
        <v>10143</v>
      </c>
      <c r="D4421" s="15">
        <v>8.1997474123E10</v>
      </c>
      <c r="E4421" s="9" t="s">
        <v>13924</v>
      </c>
      <c r="F4421" s="9" t="s">
        <v>13950</v>
      </c>
      <c r="G4421" s="9" t="s">
        <v>13957</v>
      </c>
      <c r="H4421" s="9" t="s">
        <v>13927</v>
      </c>
      <c r="I4421" s="9" t="s">
        <v>13940</v>
      </c>
      <c r="J4421" s="9" t="s">
        <v>13939</v>
      </c>
      <c r="K4421" s="9" t="s">
        <v>13940</v>
      </c>
      <c r="L4421" s="9" t="s">
        <v>13945</v>
      </c>
      <c r="M4421" s="9" t="s">
        <v>13967</v>
      </c>
      <c r="N4421" s="13" t="s">
        <v>12</v>
      </c>
      <c r="O4421" s="13" t="s">
        <v>14</v>
      </c>
      <c r="P4421" s="13" t="s">
        <v>19</v>
      </c>
      <c r="Q4421" s="13" t="s">
        <v>33</v>
      </c>
      <c r="R4421" s="13" t="s">
        <v>15</v>
      </c>
      <c r="S4421" s="10">
        <f>ROUNDUP(SUM(VLOOKUP(F4421,'Pontuação'!A$2:B$11,2,FALSE),VLOOKUP(E4421,'Pontuação'!C$2:D$11,2,FALSE),VLOOKUP(H4421,'Pontuação'!I$2:J$11,2,FALSE),VLOOKUP(J4421,'Pontuação'!G$2:H$11,2,FALSE),VLOOKUP(L4421,'Pontuação'!M$2:N$13,2,FALSE)),0)</f>
        <v>1680</v>
      </c>
      <c r="T4421" s="11">
        <f t="shared" si="1"/>
        <v>168</v>
      </c>
      <c r="U4421" s="11" t="str">
        <f t="array" ref="U4421">IFERROR(INDEX('Pontuação'!G$13:G$101, MATCH(T4421, 'Pontuação'!F$13:F$101, 0)), "Faixa Indefinida")</f>
        <v>B</v>
      </c>
      <c r="V4421" s="11">
        <f t="shared" si="2"/>
        <v>0</v>
      </c>
      <c r="W4421" s="11">
        <f t="shared" si="3"/>
        <v>1</v>
      </c>
      <c r="X4421" s="11">
        <f t="shared" si="4"/>
        <v>0</v>
      </c>
      <c r="Y4421" s="11">
        <f t="shared" si="5"/>
        <v>0</v>
      </c>
      <c r="Z4421" s="12">
        <f>ROUNDUP(SUM(VLOOKUP(F4421,'Pontuação 3.0'!A$2:B$11,2,FALSE),VLOOKUP(E4421,'Pontuação 3.0'!C$2:D$11,2,FALSE),VLOOKUP(H4421,'Pontuação 3.0'!I$2:J$11,2,FALSE),VLOOKUP(J4421,'Pontuação 3.0'!G$2:H$11,2,FALSE),VLOOKUP(G4421,'Pontuação 3.0'!E$2:F$11,2,FALSE),VLOOKUP(K4421,'Pontuação 3.0'!K$2:L$11,2,FALSE),VLOOKUP(L4421,'Pontuação 3.0'!M$2:N$13,2,FALSE)),0)</f>
        <v>2032</v>
      </c>
      <c r="AA4421" s="12">
        <f t="shared" si="6"/>
        <v>203</v>
      </c>
      <c r="AB4421" s="12" t="str">
        <f t="array" ref="AB4421">IFERROR(INDEX('Pontuação 3.0'!G$13:G$191, MATCH(AA4421, 'Pontuação 3.0'!F$13:F$191, 0)), "Faixa Indefinida")</f>
        <v>C</v>
      </c>
      <c r="AC4421" s="12">
        <f t="shared" si="7"/>
        <v>0</v>
      </c>
      <c r="AD4421" s="12">
        <f t="shared" si="8"/>
        <v>0</v>
      </c>
      <c r="AE4421" s="12">
        <f t="shared" si="9"/>
        <v>1</v>
      </c>
      <c r="AF4421" s="12">
        <f t="shared" si="10"/>
        <v>0</v>
      </c>
    </row>
    <row r="4422" ht="15.75" customHeight="1">
      <c r="A4422" s="8">
        <v>45689.0</v>
      </c>
      <c r="B4422" s="9" t="s">
        <v>10146</v>
      </c>
      <c r="C4422" s="9" t="s">
        <v>10147</v>
      </c>
      <c r="D4422" s="15">
        <v>9.9991722387E10</v>
      </c>
      <c r="E4422" s="9" t="s">
        <v>13936</v>
      </c>
      <c r="F4422" s="9" t="s">
        <v>13950</v>
      </c>
      <c r="G4422" s="9" t="s">
        <v>13926</v>
      </c>
      <c r="H4422" s="9" t="s">
        <v>13949</v>
      </c>
      <c r="I4422" s="9" t="s">
        <v>13928</v>
      </c>
      <c r="J4422" s="9" t="s">
        <v>13939</v>
      </c>
      <c r="K4422" s="9" t="s">
        <v>13940</v>
      </c>
      <c r="L4422" s="9" t="s">
        <v>13945</v>
      </c>
      <c r="M4422" s="9" t="s">
        <v>13932</v>
      </c>
      <c r="N4422" s="13" t="s">
        <v>12</v>
      </c>
      <c r="O4422" s="13" t="s">
        <v>14</v>
      </c>
      <c r="P4422" s="13" t="s">
        <v>39</v>
      </c>
      <c r="Q4422" s="13" t="s">
        <v>48</v>
      </c>
      <c r="R4422" s="13" t="s">
        <v>15</v>
      </c>
      <c r="S4422" s="10">
        <f>ROUNDUP(SUM(VLOOKUP(F4422,'Pontuação'!A$2:B$11,2,FALSE),VLOOKUP(E4422,'Pontuação'!C$2:D$11,2,FALSE),VLOOKUP(H4422,'Pontuação'!I$2:J$11,2,FALSE),VLOOKUP(J4422,'Pontuação'!G$2:H$11,2,FALSE),VLOOKUP(L4422,'Pontuação'!M$2:N$13,2,FALSE)),0)</f>
        <v>1832</v>
      </c>
      <c r="T4422" s="11">
        <f t="shared" si="1"/>
        <v>183</v>
      </c>
      <c r="U4422" s="11" t="str">
        <f t="array" ref="U4422">IFERROR(INDEX('Pontuação'!G$13:G$101, MATCH(T4422, 'Pontuação'!F$13:F$101, 0)), "Faixa Indefinida")</f>
        <v>B</v>
      </c>
      <c r="V4422" s="11">
        <f t="shared" si="2"/>
        <v>0</v>
      </c>
      <c r="W4422" s="11">
        <f t="shared" si="3"/>
        <v>1</v>
      </c>
      <c r="X4422" s="11">
        <f t="shared" si="4"/>
        <v>0</v>
      </c>
      <c r="Y4422" s="11">
        <f t="shared" si="5"/>
        <v>0</v>
      </c>
      <c r="Z4422" s="12">
        <f>ROUNDUP(SUM(VLOOKUP(F4422,'Pontuação 3.0'!A$2:B$11,2,FALSE),VLOOKUP(E4422,'Pontuação 3.0'!C$2:D$11,2,FALSE),VLOOKUP(H4422,'Pontuação 3.0'!I$2:J$11,2,FALSE),VLOOKUP(J4422,'Pontuação 3.0'!G$2:H$11,2,FALSE),VLOOKUP(G4422,'Pontuação 3.0'!E$2:F$11,2,FALSE),VLOOKUP(K4422,'Pontuação 3.0'!K$2:L$11,2,FALSE),VLOOKUP(L4422,'Pontuação 3.0'!M$2:N$13,2,FALSE)),0)</f>
        <v>2447</v>
      </c>
      <c r="AA4422" s="12">
        <f t="shared" si="6"/>
        <v>245</v>
      </c>
      <c r="AB4422" s="12" t="str">
        <f t="array" ref="AB4422">IFERROR(INDEX('Pontuação 3.0'!G$13:G$191, MATCH(AA4422, 'Pontuação 3.0'!F$13:F$191, 0)), "Faixa Indefinida")</f>
        <v>A</v>
      </c>
      <c r="AC4422" s="12">
        <f t="shared" si="7"/>
        <v>1</v>
      </c>
      <c r="AD4422" s="12">
        <f t="shared" si="8"/>
        <v>0</v>
      </c>
      <c r="AE4422" s="12">
        <f t="shared" si="9"/>
        <v>0</v>
      </c>
      <c r="AF4422" s="12">
        <f t="shared" si="10"/>
        <v>0</v>
      </c>
    </row>
    <row r="4423" ht="15.75" customHeight="1">
      <c r="A4423" s="8">
        <v>45689.0</v>
      </c>
      <c r="B4423" s="9" t="s">
        <v>10148</v>
      </c>
      <c r="C4423" s="9" t="s">
        <v>10149</v>
      </c>
      <c r="D4423" s="15">
        <v>9.2986448397E10</v>
      </c>
      <c r="E4423" s="9" t="s">
        <v>13936</v>
      </c>
      <c r="F4423" s="9" t="s">
        <v>13950</v>
      </c>
      <c r="G4423" s="9" t="s">
        <v>13944</v>
      </c>
      <c r="H4423" s="9" t="s">
        <v>13951</v>
      </c>
      <c r="I4423" s="9" t="s">
        <v>13928</v>
      </c>
      <c r="J4423" s="9" t="s">
        <v>13939</v>
      </c>
      <c r="K4423" s="9" t="s">
        <v>13940</v>
      </c>
      <c r="L4423" s="9" t="s">
        <v>13931</v>
      </c>
      <c r="M4423" s="9" t="s">
        <v>13932</v>
      </c>
      <c r="N4423" s="13" t="s">
        <v>12</v>
      </c>
      <c r="O4423" s="13" t="s">
        <v>14</v>
      </c>
      <c r="P4423" s="13" t="s">
        <v>71</v>
      </c>
      <c r="Q4423" s="13" t="s">
        <v>59</v>
      </c>
      <c r="R4423" s="13" t="s">
        <v>65</v>
      </c>
      <c r="S4423" s="10">
        <f>ROUNDUP(SUM(VLOOKUP(F4423,'Pontuação'!A$2:B$11,2,FALSE),VLOOKUP(E4423,'Pontuação'!C$2:D$11,2,FALSE),VLOOKUP(H4423,'Pontuação'!I$2:J$11,2,FALSE),VLOOKUP(J4423,'Pontuação'!G$2:H$11,2,FALSE),VLOOKUP(L4423,'Pontuação'!M$2:N$13,2,FALSE)),0)</f>
        <v>1658</v>
      </c>
      <c r="T4423" s="11">
        <f t="shared" si="1"/>
        <v>166</v>
      </c>
      <c r="U4423" s="11" t="str">
        <f t="array" ref="U4423">IFERROR(INDEX('Pontuação'!G$13:G$101, MATCH(T4423, 'Pontuação'!F$13:F$101, 0)), "Faixa Indefinida")</f>
        <v>B</v>
      </c>
      <c r="V4423" s="11">
        <f t="shared" si="2"/>
        <v>0</v>
      </c>
      <c r="W4423" s="11">
        <f t="shared" si="3"/>
        <v>1</v>
      </c>
      <c r="X4423" s="11">
        <f t="shared" si="4"/>
        <v>0</v>
      </c>
      <c r="Y4423" s="11">
        <f t="shared" si="5"/>
        <v>0</v>
      </c>
      <c r="Z4423" s="12">
        <f>ROUNDUP(SUM(VLOOKUP(F4423,'Pontuação 3.0'!A$2:B$11,2,FALSE),VLOOKUP(E4423,'Pontuação 3.0'!C$2:D$11,2,FALSE),VLOOKUP(H4423,'Pontuação 3.0'!I$2:J$11,2,FALSE),VLOOKUP(J4423,'Pontuação 3.0'!G$2:H$11,2,FALSE),VLOOKUP(G4423,'Pontuação 3.0'!E$2:F$11,2,FALSE),VLOOKUP(K4423,'Pontuação 3.0'!K$2:L$11,2,FALSE),VLOOKUP(L4423,'Pontuação 3.0'!M$2:N$13,2,FALSE)),0)</f>
        <v>2134</v>
      </c>
      <c r="AA4423" s="12">
        <f t="shared" si="6"/>
        <v>213</v>
      </c>
      <c r="AB4423" s="12" t="str">
        <f t="array" ref="AB4423">IFERROR(INDEX('Pontuação 3.0'!G$13:G$191, MATCH(AA4423, 'Pontuação 3.0'!F$13:F$191, 0)), "Faixa Indefinida")</f>
        <v>C</v>
      </c>
      <c r="AC4423" s="12">
        <f t="shared" si="7"/>
        <v>0</v>
      </c>
      <c r="AD4423" s="12">
        <f t="shared" si="8"/>
        <v>0</v>
      </c>
      <c r="AE4423" s="12">
        <f t="shared" si="9"/>
        <v>1</v>
      </c>
      <c r="AF4423" s="12">
        <f t="shared" si="10"/>
        <v>0</v>
      </c>
    </row>
    <row r="4424" ht="15.75" customHeight="1">
      <c r="A4424" s="8">
        <v>45689.0</v>
      </c>
      <c r="B4424" s="9" t="s">
        <v>10150</v>
      </c>
      <c r="C4424" s="9" t="s">
        <v>10151</v>
      </c>
      <c r="D4424" s="15">
        <v>3.1986546934E10</v>
      </c>
      <c r="E4424" s="9" t="s">
        <v>13936</v>
      </c>
      <c r="F4424" s="9" t="s">
        <v>13925</v>
      </c>
      <c r="G4424" s="9" t="s">
        <v>13957</v>
      </c>
      <c r="H4424" s="9" t="s">
        <v>13927</v>
      </c>
      <c r="I4424" s="9" t="s">
        <v>13940</v>
      </c>
      <c r="J4424" s="9" t="s">
        <v>13929</v>
      </c>
      <c r="K4424" s="9" t="s">
        <v>13940</v>
      </c>
      <c r="L4424" s="9" t="s">
        <v>13945</v>
      </c>
      <c r="M4424" s="9" t="s">
        <v>13967</v>
      </c>
      <c r="N4424" s="13" t="s">
        <v>12</v>
      </c>
      <c r="O4424" s="13" t="s">
        <v>14</v>
      </c>
      <c r="P4424" s="13" t="s">
        <v>399</v>
      </c>
      <c r="Q4424" s="13" t="s">
        <v>33</v>
      </c>
      <c r="R4424" s="13" t="s">
        <v>15</v>
      </c>
      <c r="S4424" s="10">
        <f>ROUNDUP(SUM(VLOOKUP(F4424,'Pontuação'!A$2:B$11,2,FALSE),VLOOKUP(E4424,'Pontuação'!C$2:D$11,2,FALSE),VLOOKUP(H4424,'Pontuação'!I$2:J$11,2,FALSE),VLOOKUP(J4424,'Pontuação'!G$2:H$11,2,FALSE),VLOOKUP(L4424,'Pontuação'!M$2:N$13,2,FALSE)),0)</f>
        <v>1326</v>
      </c>
      <c r="T4424" s="11">
        <f t="shared" si="1"/>
        <v>133</v>
      </c>
      <c r="U4424" s="11" t="str">
        <f t="array" ref="U4424">IFERROR(INDEX('Pontuação'!G$13:G$101, MATCH(T4424, 'Pontuação'!F$13:F$101, 0)), "Faixa Indefinida")</f>
        <v>D</v>
      </c>
      <c r="V4424" s="11">
        <f t="shared" si="2"/>
        <v>0</v>
      </c>
      <c r="W4424" s="11">
        <f t="shared" si="3"/>
        <v>0</v>
      </c>
      <c r="X4424" s="11">
        <f t="shared" si="4"/>
        <v>0</v>
      </c>
      <c r="Y4424" s="11">
        <f t="shared" si="5"/>
        <v>1</v>
      </c>
      <c r="Z4424" s="12">
        <f>ROUNDUP(SUM(VLOOKUP(F4424,'Pontuação 3.0'!A$2:B$11,2,FALSE),VLOOKUP(E4424,'Pontuação 3.0'!C$2:D$11,2,FALSE),VLOOKUP(H4424,'Pontuação 3.0'!I$2:J$11,2,FALSE),VLOOKUP(J4424,'Pontuação 3.0'!G$2:H$11,2,FALSE),VLOOKUP(G4424,'Pontuação 3.0'!E$2:F$11,2,FALSE),VLOOKUP(K4424,'Pontuação 3.0'!K$2:L$11,2,FALSE),VLOOKUP(L4424,'Pontuação 3.0'!M$2:N$13,2,FALSE)),0)</f>
        <v>1762</v>
      </c>
      <c r="AA4424" s="12">
        <f t="shared" si="6"/>
        <v>176</v>
      </c>
      <c r="AB4424" s="12" t="str">
        <f t="array" ref="AB4424">IFERROR(INDEX('Pontuação 3.0'!G$13:G$191, MATCH(AA4424, 'Pontuação 3.0'!F$13:F$191, 0)), "Faixa Indefinida")</f>
        <v>D</v>
      </c>
      <c r="AC4424" s="12">
        <f t="shared" si="7"/>
        <v>0</v>
      </c>
      <c r="AD4424" s="12">
        <f t="shared" si="8"/>
        <v>0</v>
      </c>
      <c r="AE4424" s="12">
        <f t="shared" si="9"/>
        <v>0</v>
      </c>
      <c r="AF4424" s="12">
        <f t="shared" si="10"/>
        <v>1</v>
      </c>
    </row>
    <row r="4425" ht="15.75" customHeight="1">
      <c r="A4425" s="8">
        <v>45689.0</v>
      </c>
      <c r="B4425" s="9" t="s">
        <v>10154</v>
      </c>
      <c r="C4425" s="9" t="s">
        <v>10155</v>
      </c>
      <c r="D4425" s="15">
        <v>1.1947724721E10</v>
      </c>
      <c r="E4425" s="9" t="s">
        <v>13936</v>
      </c>
      <c r="F4425" s="9" t="s">
        <v>13950</v>
      </c>
      <c r="G4425" s="9" t="s">
        <v>13944</v>
      </c>
      <c r="H4425" s="9" t="s">
        <v>13951</v>
      </c>
      <c r="I4425" s="9" t="s">
        <v>13928</v>
      </c>
      <c r="J4425" s="9" t="s">
        <v>13956</v>
      </c>
      <c r="K4425" s="9" t="s">
        <v>13930</v>
      </c>
      <c r="L4425" s="9" t="s">
        <v>13945</v>
      </c>
      <c r="M4425" s="9" t="s">
        <v>13967</v>
      </c>
      <c r="N4425" s="13" t="s">
        <v>12</v>
      </c>
      <c r="O4425" s="13" t="s">
        <v>14</v>
      </c>
      <c r="P4425" s="13" t="s">
        <v>13</v>
      </c>
      <c r="Q4425" s="13" t="s">
        <v>59</v>
      </c>
      <c r="R4425" s="13" t="s">
        <v>65</v>
      </c>
      <c r="S4425" s="10">
        <f>ROUNDUP(SUM(VLOOKUP(F4425,'Pontuação'!A$2:B$11,2,FALSE),VLOOKUP(E4425,'Pontuação'!C$2:D$11,2,FALSE),VLOOKUP(H4425,'Pontuação'!I$2:J$11,2,FALSE),VLOOKUP(J4425,'Pontuação'!G$2:H$11,2,FALSE),VLOOKUP(L4425,'Pontuação'!M$2:N$13,2,FALSE)),0)</f>
        <v>1963</v>
      </c>
      <c r="T4425" s="11">
        <f t="shared" si="1"/>
        <v>196</v>
      </c>
      <c r="U4425" s="11" t="str">
        <f t="array" ref="U4425">IFERROR(INDEX('Pontuação'!G$13:G$101, MATCH(T4425, 'Pontuação'!F$13:F$101, 0)), "Faixa Indefinida")</f>
        <v>A</v>
      </c>
      <c r="V4425" s="11">
        <f t="shared" si="2"/>
        <v>1</v>
      </c>
      <c r="W4425" s="11">
        <f t="shared" si="3"/>
        <v>0</v>
      </c>
      <c r="X4425" s="11">
        <f t="shared" si="4"/>
        <v>0</v>
      </c>
      <c r="Y4425" s="11">
        <f t="shared" si="5"/>
        <v>0</v>
      </c>
      <c r="Z4425" s="12">
        <f>ROUNDUP(SUM(VLOOKUP(F4425,'Pontuação 3.0'!A$2:B$11,2,FALSE),VLOOKUP(E4425,'Pontuação 3.0'!C$2:D$11,2,FALSE),VLOOKUP(H4425,'Pontuação 3.0'!I$2:J$11,2,FALSE),VLOOKUP(J4425,'Pontuação 3.0'!G$2:H$11,2,FALSE),VLOOKUP(G4425,'Pontuação 3.0'!E$2:F$11,2,FALSE),VLOOKUP(K4425,'Pontuação 3.0'!K$2:L$11,2,FALSE),VLOOKUP(L4425,'Pontuação 3.0'!M$2:N$13,2,FALSE)),0)</f>
        <v>2604</v>
      </c>
      <c r="AA4425" s="12">
        <f t="shared" si="6"/>
        <v>260</v>
      </c>
      <c r="AB4425" s="12" t="str">
        <f t="array" ref="AB4425">IFERROR(INDEX('Pontuação 3.0'!G$13:G$191, MATCH(AA4425, 'Pontuação 3.0'!F$13:F$191, 0)), "Faixa Indefinida")</f>
        <v>A</v>
      </c>
      <c r="AC4425" s="12">
        <f t="shared" si="7"/>
        <v>1</v>
      </c>
      <c r="AD4425" s="12">
        <f t="shared" si="8"/>
        <v>0</v>
      </c>
      <c r="AE4425" s="12">
        <f t="shared" si="9"/>
        <v>0</v>
      </c>
      <c r="AF4425" s="12">
        <f t="shared" si="10"/>
        <v>0</v>
      </c>
    </row>
    <row r="4426" ht="15.75" customHeight="1">
      <c r="A4426" s="8">
        <v>45689.0</v>
      </c>
      <c r="B4426" s="9" t="s">
        <v>10152</v>
      </c>
      <c r="C4426" s="9" t="s">
        <v>10153</v>
      </c>
      <c r="D4426" s="15">
        <v>9.1984961779E10</v>
      </c>
      <c r="E4426" s="9" t="s">
        <v>13936</v>
      </c>
      <c r="F4426" s="9" t="s">
        <v>13948</v>
      </c>
      <c r="G4426" s="9" t="s">
        <v>13957</v>
      </c>
      <c r="H4426" s="9" t="s">
        <v>13927</v>
      </c>
      <c r="I4426" s="9" t="s">
        <v>13940</v>
      </c>
      <c r="J4426" s="9" t="s">
        <v>13929</v>
      </c>
      <c r="K4426" s="9" t="s">
        <v>13940</v>
      </c>
      <c r="L4426" s="9" t="s">
        <v>13954</v>
      </c>
      <c r="M4426" s="9" t="s">
        <v>13952</v>
      </c>
      <c r="N4426" s="13" t="s">
        <v>12</v>
      </c>
      <c r="O4426" s="13" t="s">
        <v>14</v>
      </c>
      <c r="P4426" s="13" t="s">
        <v>260</v>
      </c>
      <c r="Q4426" s="13" t="s">
        <v>59</v>
      </c>
      <c r="R4426" s="13" t="s">
        <v>65</v>
      </c>
      <c r="S4426" s="10">
        <f>ROUNDUP(SUM(VLOOKUP(F4426,'Pontuação'!A$2:B$11,2,FALSE),VLOOKUP(E4426,'Pontuação'!C$2:D$11,2,FALSE),VLOOKUP(H4426,'Pontuação'!I$2:J$11,2,FALSE),VLOOKUP(J4426,'Pontuação'!G$2:H$11,2,FALSE),VLOOKUP(L4426,'Pontuação'!M$2:N$13,2,FALSE)),0)</f>
        <v>1390</v>
      </c>
      <c r="T4426" s="11">
        <f t="shared" si="1"/>
        <v>139</v>
      </c>
      <c r="U4426" s="11" t="str">
        <f t="array" ref="U4426">IFERROR(INDEX('Pontuação'!G$13:G$101, MATCH(T4426, 'Pontuação'!F$13:F$101, 0)), "Faixa Indefinida")</f>
        <v>D</v>
      </c>
      <c r="V4426" s="11">
        <f t="shared" si="2"/>
        <v>0</v>
      </c>
      <c r="W4426" s="11">
        <f t="shared" si="3"/>
        <v>0</v>
      </c>
      <c r="X4426" s="11">
        <f t="shared" si="4"/>
        <v>0</v>
      </c>
      <c r="Y4426" s="11">
        <f t="shared" si="5"/>
        <v>1</v>
      </c>
      <c r="Z4426" s="12">
        <f>ROUNDUP(SUM(VLOOKUP(F4426,'Pontuação 3.0'!A$2:B$11,2,FALSE),VLOOKUP(E4426,'Pontuação 3.0'!C$2:D$11,2,FALSE),VLOOKUP(H4426,'Pontuação 3.0'!I$2:J$11,2,FALSE),VLOOKUP(J4426,'Pontuação 3.0'!G$2:H$11,2,FALSE),VLOOKUP(G4426,'Pontuação 3.0'!E$2:F$11,2,FALSE),VLOOKUP(K4426,'Pontuação 3.0'!K$2:L$11,2,FALSE),VLOOKUP(L4426,'Pontuação 3.0'!M$2:N$13,2,FALSE)),0)</f>
        <v>1661</v>
      </c>
      <c r="AA4426" s="12">
        <f t="shared" si="6"/>
        <v>166</v>
      </c>
      <c r="AB4426" s="12" t="str">
        <f t="array" ref="AB4426">IFERROR(INDEX('Pontuação 3.0'!G$13:G$191, MATCH(AA4426, 'Pontuação 3.0'!F$13:F$191, 0)), "Faixa Indefinida")</f>
        <v>D</v>
      </c>
      <c r="AC4426" s="12">
        <f t="shared" si="7"/>
        <v>0</v>
      </c>
      <c r="AD4426" s="12">
        <f t="shared" si="8"/>
        <v>0</v>
      </c>
      <c r="AE4426" s="12">
        <f t="shared" si="9"/>
        <v>0</v>
      </c>
      <c r="AF4426" s="12">
        <f t="shared" si="10"/>
        <v>1</v>
      </c>
    </row>
    <row r="4427" ht="15.75" customHeight="1">
      <c r="A4427" s="8">
        <v>45689.0</v>
      </c>
      <c r="B4427" s="9" t="s">
        <v>10158</v>
      </c>
      <c r="C4427" s="9" t="s">
        <v>10159</v>
      </c>
      <c r="D4427" s="15">
        <v>9.2991037239E10</v>
      </c>
      <c r="E4427" s="9" t="s">
        <v>13936</v>
      </c>
      <c r="F4427" s="9" t="s">
        <v>13948</v>
      </c>
      <c r="G4427" s="9" t="s">
        <v>13926</v>
      </c>
      <c r="H4427" s="9" t="s">
        <v>13949</v>
      </c>
      <c r="I4427" s="9" t="s">
        <v>13928</v>
      </c>
      <c r="J4427" s="9" t="s">
        <v>13939</v>
      </c>
      <c r="K4427" s="9" t="s">
        <v>13940</v>
      </c>
      <c r="L4427" s="9" t="s">
        <v>13931</v>
      </c>
      <c r="M4427" s="9" t="s">
        <v>13946</v>
      </c>
      <c r="N4427" s="13" t="s">
        <v>12</v>
      </c>
      <c r="O4427" s="13" t="s">
        <v>14</v>
      </c>
      <c r="P4427" s="13" t="s">
        <v>93</v>
      </c>
      <c r="Q4427" s="13" t="s">
        <v>59</v>
      </c>
      <c r="R4427" s="13" t="s">
        <v>15</v>
      </c>
      <c r="S4427" s="10">
        <f>ROUNDUP(SUM(VLOOKUP(F4427,'Pontuação'!A$2:B$11,2,FALSE),VLOOKUP(E4427,'Pontuação'!C$2:D$11,2,FALSE),VLOOKUP(H4427,'Pontuação'!I$2:J$11,2,FALSE),VLOOKUP(J4427,'Pontuação'!G$2:H$11,2,FALSE),VLOOKUP(L4427,'Pontuação'!M$2:N$13,2,FALSE)),0)</f>
        <v>1688</v>
      </c>
      <c r="T4427" s="11">
        <f t="shared" si="1"/>
        <v>169</v>
      </c>
      <c r="U4427" s="11" t="str">
        <f t="array" ref="U4427">IFERROR(INDEX('Pontuação'!G$13:G$101, MATCH(T4427, 'Pontuação'!F$13:F$101, 0)), "Faixa Indefinida")</f>
        <v>B</v>
      </c>
      <c r="V4427" s="11">
        <f t="shared" si="2"/>
        <v>0</v>
      </c>
      <c r="W4427" s="11">
        <f t="shared" si="3"/>
        <v>1</v>
      </c>
      <c r="X4427" s="11">
        <f t="shared" si="4"/>
        <v>0</v>
      </c>
      <c r="Y4427" s="11">
        <f t="shared" si="5"/>
        <v>0</v>
      </c>
      <c r="Z4427" s="12">
        <f>ROUNDUP(SUM(VLOOKUP(F4427,'Pontuação 3.0'!A$2:B$11,2,FALSE),VLOOKUP(E4427,'Pontuação 3.0'!C$2:D$11,2,FALSE),VLOOKUP(H4427,'Pontuação 3.0'!I$2:J$11,2,FALSE),VLOOKUP(J4427,'Pontuação 3.0'!G$2:H$11,2,FALSE),VLOOKUP(G4427,'Pontuação 3.0'!E$2:F$11,2,FALSE),VLOOKUP(K4427,'Pontuação 3.0'!K$2:L$11,2,FALSE),VLOOKUP(L4427,'Pontuação 3.0'!M$2:N$13,2,FALSE)),0)</f>
        <v>2228</v>
      </c>
      <c r="AA4427" s="12">
        <f t="shared" si="6"/>
        <v>223</v>
      </c>
      <c r="AB4427" s="12" t="str">
        <f t="array" ref="AB4427">IFERROR(INDEX('Pontuação 3.0'!G$13:G$191, MATCH(AA4427, 'Pontuação 3.0'!F$13:F$191, 0)), "Faixa Indefinida")</f>
        <v>B</v>
      </c>
      <c r="AC4427" s="12">
        <f t="shared" si="7"/>
        <v>0</v>
      </c>
      <c r="AD4427" s="12">
        <f t="shared" si="8"/>
        <v>1</v>
      </c>
      <c r="AE4427" s="12">
        <f t="shared" si="9"/>
        <v>0</v>
      </c>
      <c r="AF4427" s="12">
        <f t="shared" si="10"/>
        <v>0</v>
      </c>
    </row>
    <row r="4428" ht="15.75" customHeight="1">
      <c r="A4428" s="8">
        <v>45689.0</v>
      </c>
      <c r="B4428" s="9" t="s">
        <v>207</v>
      </c>
      <c r="C4428" s="9" t="s">
        <v>10165</v>
      </c>
      <c r="D4428" s="15">
        <v>1.1946842286E10</v>
      </c>
      <c r="E4428" s="9" t="s">
        <v>13936</v>
      </c>
      <c r="F4428" s="9" t="s">
        <v>13950</v>
      </c>
      <c r="G4428" s="9" t="s">
        <v>13926</v>
      </c>
      <c r="H4428" s="9" t="s">
        <v>13949</v>
      </c>
      <c r="I4428" s="9" t="s">
        <v>13940</v>
      </c>
      <c r="J4428" s="9" t="s">
        <v>13929</v>
      </c>
      <c r="K4428" s="9" t="s">
        <v>13930</v>
      </c>
      <c r="L4428" s="9" t="s">
        <v>13931</v>
      </c>
      <c r="M4428" s="9" t="s">
        <v>13942</v>
      </c>
      <c r="N4428" s="13" t="s">
        <v>12</v>
      </c>
      <c r="O4428" s="13" t="s">
        <v>14</v>
      </c>
      <c r="P4428" s="13" t="s">
        <v>399</v>
      </c>
      <c r="Q4428" s="13" t="s">
        <v>20</v>
      </c>
      <c r="R4428" s="13" t="s">
        <v>65</v>
      </c>
      <c r="S4428" s="10">
        <f>ROUNDUP(SUM(VLOOKUP(F4428,'Pontuação'!A$2:B$11,2,FALSE),VLOOKUP(E4428,'Pontuação'!C$2:D$11,2,FALSE),VLOOKUP(H4428,'Pontuação'!I$2:J$11,2,FALSE),VLOOKUP(J4428,'Pontuação'!G$2:H$11,2,FALSE),VLOOKUP(L4428,'Pontuação'!M$2:N$13,2,FALSE)),0)</f>
        <v>1595</v>
      </c>
      <c r="T4428" s="11">
        <f t="shared" si="1"/>
        <v>160</v>
      </c>
      <c r="U4428" s="11" t="str">
        <f t="array" ref="U4428">IFERROR(INDEX('Pontuação'!G$13:G$101, MATCH(T4428, 'Pontuação'!F$13:F$101, 0)), "Faixa Indefinida")</f>
        <v>C</v>
      </c>
      <c r="V4428" s="11">
        <f t="shared" si="2"/>
        <v>0</v>
      </c>
      <c r="W4428" s="11">
        <f t="shared" si="3"/>
        <v>0</v>
      </c>
      <c r="X4428" s="11">
        <f t="shared" si="4"/>
        <v>1</v>
      </c>
      <c r="Y4428" s="11">
        <f t="shared" si="5"/>
        <v>0</v>
      </c>
      <c r="Z4428" s="12">
        <f>ROUNDUP(SUM(VLOOKUP(F4428,'Pontuação 3.0'!A$2:B$11,2,FALSE),VLOOKUP(E4428,'Pontuação 3.0'!C$2:D$11,2,FALSE),VLOOKUP(H4428,'Pontuação 3.0'!I$2:J$11,2,FALSE),VLOOKUP(J4428,'Pontuação 3.0'!G$2:H$11,2,FALSE),VLOOKUP(G4428,'Pontuação 3.0'!E$2:F$11,2,FALSE),VLOOKUP(K4428,'Pontuação 3.0'!K$2:L$11,2,FALSE),VLOOKUP(L4428,'Pontuação 3.0'!M$2:N$13,2,FALSE)),0)</f>
        <v>2470</v>
      </c>
      <c r="AA4428" s="12">
        <f t="shared" si="6"/>
        <v>247</v>
      </c>
      <c r="AB4428" s="12" t="str">
        <f t="array" ref="AB4428">IFERROR(INDEX('Pontuação 3.0'!G$13:G$191, MATCH(AA4428, 'Pontuação 3.0'!F$13:F$191, 0)), "Faixa Indefinida")</f>
        <v>A</v>
      </c>
      <c r="AC4428" s="12">
        <f t="shared" si="7"/>
        <v>1</v>
      </c>
      <c r="AD4428" s="12">
        <f t="shared" si="8"/>
        <v>0</v>
      </c>
      <c r="AE4428" s="12">
        <f t="shared" si="9"/>
        <v>0</v>
      </c>
      <c r="AF4428" s="12">
        <f t="shared" si="10"/>
        <v>0</v>
      </c>
    </row>
    <row r="4429" ht="15.75" customHeight="1">
      <c r="A4429" s="8">
        <v>45689.0</v>
      </c>
      <c r="B4429" s="9" t="s">
        <v>10162</v>
      </c>
      <c r="C4429" s="9" t="s">
        <v>10163</v>
      </c>
      <c r="D4429" s="15">
        <v>6.299391849E10</v>
      </c>
      <c r="E4429" s="9" t="s">
        <v>13936</v>
      </c>
      <c r="F4429" s="9" t="s">
        <v>13950</v>
      </c>
      <c r="G4429" s="9" t="s">
        <v>13926</v>
      </c>
      <c r="H4429" s="9" t="s">
        <v>13949</v>
      </c>
      <c r="I4429" s="9" t="s">
        <v>13928</v>
      </c>
      <c r="J4429" s="9" t="s">
        <v>13939</v>
      </c>
      <c r="K4429" s="9" t="s">
        <v>13940</v>
      </c>
      <c r="L4429" s="9" t="s">
        <v>13945</v>
      </c>
      <c r="M4429" s="9" t="s">
        <v>13967</v>
      </c>
      <c r="N4429" s="13" t="s">
        <v>12</v>
      </c>
      <c r="O4429" s="13" t="s">
        <v>14</v>
      </c>
      <c r="P4429" s="13" t="s">
        <v>399</v>
      </c>
      <c r="Q4429" s="13" t="s">
        <v>20</v>
      </c>
      <c r="R4429" s="13" t="s">
        <v>65</v>
      </c>
      <c r="S4429" s="10">
        <f>ROUNDUP(SUM(VLOOKUP(F4429,'Pontuação'!A$2:B$11,2,FALSE),VLOOKUP(E4429,'Pontuação'!C$2:D$11,2,FALSE),VLOOKUP(H4429,'Pontuação'!I$2:J$11,2,FALSE),VLOOKUP(J4429,'Pontuação'!G$2:H$11,2,FALSE),VLOOKUP(L4429,'Pontuação'!M$2:N$13,2,FALSE)),0)</f>
        <v>1832</v>
      </c>
      <c r="T4429" s="11">
        <f t="shared" si="1"/>
        <v>183</v>
      </c>
      <c r="U4429" s="11" t="str">
        <f t="array" ref="U4429">IFERROR(INDEX('Pontuação'!G$13:G$101, MATCH(T4429, 'Pontuação'!F$13:F$101, 0)), "Faixa Indefinida")</f>
        <v>B</v>
      </c>
      <c r="V4429" s="11">
        <f t="shared" si="2"/>
        <v>0</v>
      </c>
      <c r="W4429" s="11">
        <f t="shared" si="3"/>
        <v>1</v>
      </c>
      <c r="X4429" s="11">
        <f t="shared" si="4"/>
        <v>0</v>
      </c>
      <c r="Y4429" s="11">
        <f t="shared" si="5"/>
        <v>0</v>
      </c>
      <c r="Z4429" s="12">
        <f>ROUNDUP(SUM(VLOOKUP(F4429,'Pontuação 3.0'!A$2:B$11,2,FALSE),VLOOKUP(E4429,'Pontuação 3.0'!C$2:D$11,2,FALSE),VLOOKUP(H4429,'Pontuação 3.0'!I$2:J$11,2,FALSE),VLOOKUP(J4429,'Pontuação 3.0'!G$2:H$11,2,FALSE),VLOOKUP(G4429,'Pontuação 3.0'!E$2:F$11,2,FALSE),VLOOKUP(K4429,'Pontuação 3.0'!K$2:L$11,2,FALSE),VLOOKUP(L4429,'Pontuação 3.0'!M$2:N$13,2,FALSE)),0)</f>
        <v>2447</v>
      </c>
      <c r="AA4429" s="12">
        <f t="shared" si="6"/>
        <v>245</v>
      </c>
      <c r="AB4429" s="12" t="str">
        <f t="array" ref="AB4429">IFERROR(INDEX('Pontuação 3.0'!G$13:G$191, MATCH(AA4429, 'Pontuação 3.0'!F$13:F$191, 0)), "Faixa Indefinida")</f>
        <v>A</v>
      </c>
      <c r="AC4429" s="12">
        <f t="shared" si="7"/>
        <v>1</v>
      </c>
      <c r="AD4429" s="12">
        <f t="shared" si="8"/>
        <v>0</v>
      </c>
      <c r="AE4429" s="12">
        <f t="shared" si="9"/>
        <v>0</v>
      </c>
      <c r="AF4429" s="12">
        <f t="shared" si="10"/>
        <v>0</v>
      </c>
    </row>
    <row r="4430" ht="15.75" customHeight="1">
      <c r="A4430" s="8">
        <v>45689.0</v>
      </c>
      <c r="B4430" s="9" t="s">
        <v>10166</v>
      </c>
      <c r="C4430" s="9" t="s">
        <v>14201</v>
      </c>
      <c r="D4430" s="15">
        <v>4.7984312801E10</v>
      </c>
      <c r="E4430" s="9" t="s">
        <v>13936</v>
      </c>
      <c r="F4430" s="9" t="s">
        <v>13948</v>
      </c>
      <c r="G4430" s="9" t="s">
        <v>13926</v>
      </c>
      <c r="H4430" s="9" t="s">
        <v>13938</v>
      </c>
      <c r="I4430" s="9" t="s">
        <v>13940</v>
      </c>
      <c r="J4430" s="9" t="s">
        <v>13939</v>
      </c>
      <c r="K4430" s="9" t="s">
        <v>13930</v>
      </c>
      <c r="L4430" s="9" t="s">
        <v>13931</v>
      </c>
      <c r="M4430" s="9" t="s">
        <v>13942</v>
      </c>
      <c r="N4430" s="13" t="s">
        <v>12</v>
      </c>
      <c r="O4430" s="13" t="s">
        <v>14</v>
      </c>
      <c r="P4430" s="13" t="s">
        <v>27</v>
      </c>
      <c r="Q4430" s="13" t="s">
        <v>59</v>
      </c>
      <c r="R4430" s="13" t="s">
        <v>65</v>
      </c>
      <c r="S4430" s="10">
        <f>ROUNDUP(SUM(VLOOKUP(F4430,'Pontuação'!A$2:B$11,2,FALSE),VLOOKUP(E4430,'Pontuação'!C$2:D$11,2,FALSE),VLOOKUP(H4430,'Pontuação'!I$2:J$11,2,FALSE),VLOOKUP(J4430,'Pontuação'!G$2:H$11,2,FALSE),VLOOKUP(L4430,'Pontuação'!M$2:N$13,2,FALSE)),0)</f>
        <v>1672</v>
      </c>
      <c r="T4430" s="11">
        <f t="shared" si="1"/>
        <v>167</v>
      </c>
      <c r="U4430" s="11" t="str">
        <f t="array" ref="U4430">IFERROR(INDEX('Pontuação'!G$13:G$101, MATCH(T4430, 'Pontuação'!F$13:F$101, 0)), "Faixa Indefinida")</f>
        <v>B</v>
      </c>
      <c r="V4430" s="11">
        <f t="shared" si="2"/>
        <v>0</v>
      </c>
      <c r="W4430" s="11">
        <f t="shared" si="3"/>
        <v>1</v>
      </c>
      <c r="X4430" s="11">
        <f t="shared" si="4"/>
        <v>0</v>
      </c>
      <c r="Y4430" s="11">
        <f t="shared" si="5"/>
        <v>0</v>
      </c>
      <c r="Z4430" s="12">
        <f>ROUNDUP(SUM(VLOOKUP(F4430,'Pontuação 3.0'!A$2:B$11,2,FALSE),VLOOKUP(E4430,'Pontuação 3.0'!C$2:D$11,2,FALSE),VLOOKUP(H4430,'Pontuação 3.0'!I$2:J$11,2,FALSE),VLOOKUP(J4430,'Pontuação 3.0'!G$2:H$11,2,FALSE),VLOOKUP(G4430,'Pontuação 3.0'!E$2:F$11,2,FALSE),VLOOKUP(K4430,'Pontuação 3.0'!K$2:L$11,2,FALSE),VLOOKUP(L4430,'Pontuação 3.0'!M$2:N$13,2,FALSE)),0)</f>
        <v>2338</v>
      </c>
      <c r="AA4430" s="12">
        <f t="shared" si="6"/>
        <v>234</v>
      </c>
      <c r="AB4430" s="12" t="str">
        <f t="array" ref="AB4430">IFERROR(INDEX('Pontuação 3.0'!G$13:G$191, MATCH(AA4430, 'Pontuação 3.0'!F$13:F$191, 0)), "Faixa Indefinida")</f>
        <v>B</v>
      </c>
      <c r="AC4430" s="12">
        <f t="shared" si="7"/>
        <v>0</v>
      </c>
      <c r="AD4430" s="12">
        <f t="shared" si="8"/>
        <v>1</v>
      </c>
      <c r="AE4430" s="12">
        <f t="shared" si="9"/>
        <v>0</v>
      </c>
      <c r="AF4430" s="12">
        <f t="shared" si="10"/>
        <v>0</v>
      </c>
    </row>
    <row r="4431" ht="15.75" customHeight="1">
      <c r="A4431" s="8">
        <v>45689.0</v>
      </c>
      <c r="B4431" s="9" t="s">
        <v>7205</v>
      </c>
      <c r="C4431" s="9" t="s">
        <v>10170</v>
      </c>
      <c r="D4431" s="15">
        <v>2.1983662719E10</v>
      </c>
      <c r="E4431" s="9" t="s">
        <v>13936</v>
      </c>
      <c r="F4431" s="9" t="s">
        <v>13950</v>
      </c>
      <c r="G4431" s="9" t="s">
        <v>13926</v>
      </c>
      <c r="H4431" s="9" t="s">
        <v>13927</v>
      </c>
      <c r="I4431" s="9" t="s">
        <v>13940</v>
      </c>
      <c r="J4431" s="9" t="s">
        <v>13929</v>
      </c>
      <c r="K4431" s="9" t="s">
        <v>13940</v>
      </c>
      <c r="L4431" s="9" t="s">
        <v>13941</v>
      </c>
      <c r="M4431" s="9" t="s">
        <v>13932</v>
      </c>
      <c r="N4431" s="13" t="s">
        <v>12</v>
      </c>
      <c r="O4431" s="13" t="s">
        <v>14</v>
      </c>
      <c r="P4431" s="13" t="s">
        <v>399</v>
      </c>
      <c r="Q4431" s="13" t="s">
        <v>20</v>
      </c>
      <c r="R4431" s="13" t="s">
        <v>65</v>
      </c>
      <c r="S4431" s="10">
        <f>ROUNDUP(SUM(VLOOKUP(F4431,'Pontuação'!A$2:B$11,2,FALSE),VLOOKUP(E4431,'Pontuação'!C$2:D$11,2,FALSE),VLOOKUP(H4431,'Pontuação'!I$2:J$11,2,FALSE),VLOOKUP(J4431,'Pontuação'!G$2:H$11,2,FALSE),VLOOKUP(L4431,'Pontuação'!M$2:N$13,2,FALSE)),0)</f>
        <v>1483</v>
      </c>
      <c r="T4431" s="11">
        <f t="shared" si="1"/>
        <v>148</v>
      </c>
      <c r="U4431" s="11" t="str">
        <f t="array" ref="U4431">IFERROR(INDEX('Pontuação'!G$13:G$101, MATCH(T4431, 'Pontuação'!F$13:F$101, 0)), "Faixa Indefinida")</f>
        <v>C</v>
      </c>
      <c r="V4431" s="11">
        <f t="shared" si="2"/>
        <v>0</v>
      </c>
      <c r="W4431" s="11">
        <f t="shared" si="3"/>
        <v>0</v>
      </c>
      <c r="X4431" s="11">
        <f t="shared" si="4"/>
        <v>1</v>
      </c>
      <c r="Y4431" s="11">
        <f t="shared" si="5"/>
        <v>0</v>
      </c>
      <c r="Z4431" s="12">
        <f>ROUNDUP(SUM(VLOOKUP(F4431,'Pontuação 3.0'!A$2:B$11,2,FALSE),VLOOKUP(E4431,'Pontuação 3.0'!C$2:D$11,2,FALSE),VLOOKUP(H4431,'Pontuação 3.0'!I$2:J$11,2,FALSE),VLOOKUP(J4431,'Pontuação 3.0'!G$2:H$11,2,FALSE),VLOOKUP(G4431,'Pontuação 3.0'!E$2:F$11,2,FALSE),VLOOKUP(K4431,'Pontuação 3.0'!K$2:L$11,2,FALSE),VLOOKUP(L4431,'Pontuação 3.0'!M$2:N$13,2,FALSE)),0)</f>
        <v>1952</v>
      </c>
      <c r="AA4431" s="12">
        <f t="shared" si="6"/>
        <v>195</v>
      </c>
      <c r="AB4431" s="12" t="str">
        <f t="array" ref="AB4431">IFERROR(INDEX('Pontuação 3.0'!G$13:G$191, MATCH(AA4431, 'Pontuação 3.0'!F$13:F$191, 0)), "Faixa Indefinida")</f>
        <v>C</v>
      </c>
      <c r="AC4431" s="12">
        <f t="shared" si="7"/>
        <v>0</v>
      </c>
      <c r="AD4431" s="12">
        <f t="shared" si="8"/>
        <v>0</v>
      </c>
      <c r="AE4431" s="12">
        <f t="shared" si="9"/>
        <v>1</v>
      </c>
      <c r="AF4431" s="12">
        <f t="shared" si="10"/>
        <v>0</v>
      </c>
    </row>
    <row r="4432" ht="15.75" customHeight="1">
      <c r="A4432" s="8">
        <v>45689.0</v>
      </c>
      <c r="B4432" s="9" t="s">
        <v>10171</v>
      </c>
      <c r="C4432" s="9" t="s">
        <v>10172</v>
      </c>
      <c r="D4432" s="15">
        <v>6.7998097662E10</v>
      </c>
      <c r="E4432" s="9" t="s">
        <v>13936</v>
      </c>
      <c r="F4432" s="9" t="s">
        <v>13950</v>
      </c>
      <c r="G4432" s="9" t="s">
        <v>13926</v>
      </c>
      <c r="H4432" s="9" t="s">
        <v>13951</v>
      </c>
      <c r="I4432" s="9" t="s">
        <v>13940</v>
      </c>
      <c r="J4432" s="9" t="s">
        <v>13929</v>
      </c>
      <c r="K4432" s="9" t="s">
        <v>13940</v>
      </c>
      <c r="L4432" s="9" t="s">
        <v>13931</v>
      </c>
      <c r="M4432" s="9" t="s">
        <v>13946</v>
      </c>
      <c r="N4432" s="13" t="s">
        <v>12</v>
      </c>
      <c r="O4432" s="13" t="s">
        <v>14</v>
      </c>
      <c r="P4432" s="13" t="s">
        <v>68</v>
      </c>
      <c r="Q4432" s="13" t="s">
        <v>33</v>
      </c>
      <c r="R4432" s="13" t="s">
        <v>15</v>
      </c>
      <c r="S4432" s="10">
        <f>ROUNDUP(SUM(VLOOKUP(F4432,'Pontuação'!A$2:B$11,2,FALSE),VLOOKUP(E4432,'Pontuação'!C$2:D$11,2,FALSE),VLOOKUP(H4432,'Pontuação'!I$2:J$11,2,FALSE),VLOOKUP(J4432,'Pontuação'!G$2:H$11,2,FALSE),VLOOKUP(L4432,'Pontuação'!M$2:N$13,2,FALSE)),0)</f>
        <v>1553</v>
      </c>
      <c r="T4432" s="11">
        <f t="shared" si="1"/>
        <v>155</v>
      </c>
      <c r="U4432" s="11" t="str">
        <f t="array" ref="U4432">IFERROR(INDEX('Pontuação'!G$13:G$101, MATCH(T4432, 'Pontuação'!F$13:F$101, 0)), "Faixa Indefinida")</f>
        <v>C</v>
      </c>
      <c r="V4432" s="11">
        <f t="shared" si="2"/>
        <v>0</v>
      </c>
      <c r="W4432" s="11">
        <f t="shared" si="3"/>
        <v>0</v>
      </c>
      <c r="X4432" s="11">
        <f t="shared" si="4"/>
        <v>1</v>
      </c>
      <c r="Y4432" s="11">
        <f t="shared" si="5"/>
        <v>0</v>
      </c>
      <c r="Z4432" s="12">
        <f>ROUNDUP(SUM(VLOOKUP(F4432,'Pontuação 3.0'!A$2:B$11,2,FALSE),VLOOKUP(E4432,'Pontuação 3.0'!C$2:D$11,2,FALSE),VLOOKUP(H4432,'Pontuação 3.0'!I$2:J$11,2,FALSE),VLOOKUP(J4432,'Pontuação 3.0'!G$2:H$11,2,FALSE),VLOOKUP(G4432,'Pontuação 3.0'!E$2:F$11,2,FALSE),VLOOKUP(K4432,'Pontuação 3.0'!K$2:L$11,2,FALSE),VLOOKUP(L4432,'Pontuação 3.0'!M$2:N$13,2,FALSE)),0)</f>
        <v>2122</v>
      </c>
      <c r="AA4432" s="12">
        <f t="shared" si="6"/>
        <v>212</v>
      </c>
      <c r="AB4432" s="12" t="str">
        <f t="array" ref="AB4432">IFERROR(INDEX('Pontuação 3.0'!G$13:G$191, MATCH(AA4432, 'Pontuação 3.0'!F$13:F$191, 0)), "Faixa Indefinida")</f>
        <v>C</v>
      </c>
      <c r="AC4432" s="12">
        <f t="shared" si="7"/>
        <v>0</v>
      </c>
      <c r="AD4432" s="12">
        <f t="shared" si="8"/>
        <v>0</v>
      </c>
      <c r="AE4432" s="12">
        <f t="shared" si="9"/>
        <v>1</v>
      </c>
      <c r="AF4432" s="12">
        <f t="shared" si="10"/>
        <v>0</v>
      </c>
    </row>
    <row r="4433" ht="15.75" customHeight="1">
      <c r="A4433" s="8">
        <v>45689.0</v>
      </c>
      <c r="B4433" s="9" t="s">
        <v>10176</v>
      </c>
      <c r="C4433" s="9" t="s">
        <v>10177</v>
      </c>
      <c r="D4433" s="15">
        <v>1.1958755337E10</v>
      </c>
      <c r="E4433" s="9" t="s">
        <v>13924</v>
      </c>
      <c r="F4433" s="9" t="s">
        <v>13948</v>
      </c>
      <c r="G4433" s="9" t="s">
        <v>13926</v>
      </c>
      <c r="H4433" s="9" t="s">
        <v>13951</v>
      </c>
      <c r="I4433" s="9" t="s">
        <v>13940</v>
      </c>
      <c r="J4433" s="9" t="s">
        <v>13929</v>
      </c>
      <c r="K4433" s="9" t="s">
        <v>13940</v>
      </c>
      <c r="L4433" s="9" t="s">
        <v>13931</v>
      </c>
      <c r="M4433" s="9" t="s">
        <v>13942</v>
      </c>
      <c r="N4433" s="13" t="s">
        <v>12</v>
      </c>
      <c r="O4433" s="13" t="s">
        <v>14</v>
      </c>
      <c r="P4433" s="13" t="s">
        <v>111</v>
      </c>
      <c r="Q4433" s="13" t="s">
        <v>20</v>
      </c>
      <c r="R4433" s="13" t="s">
        <v>15</v>
      </c>
      <c r="S4433" s="10">
        <f>ROUNDUP(SUM(VLOOKUP(F4433,'Pontuação'!A$2:B$11,2,FALSE),VLOOKUP(E4433,'Pontuação'!C$2:D$11,2,FALSE),VLOOKUP(H4433,'Pontuação'!I$2:J$11,2,FALSE),VLOOKUP(J4433,'Pontuação'!G$2:H$11,2,FALSE),VLOOKUP(L4433,'Pontuação'!M$2:N$13,2,FALSE)),0)</f>
        <v>1545</v>
      </c>
      <c r="T4433" s="11">
        <f t="shared" si="1"/>
        <v>155</v>
      </c>
      <c r="U4433" s="11" t="str">
        <f t="array" ref="U4433">IFERROR(INDEX('Pontuação'!G$13:G$101, MATCH(T4433, 'Pontuação'!F$13:F$101, 0)), "Faixa Indefinida")</f>
        <v>C</v>
      </c>
      <c r="V4433" s="11">
        <f t="shared" si="2"/>
        <v>0</v>
      </c>
      <c r="W4433" s="11">
        <f t="shared" si="3"/>
        <v>0</v>
      </c>
      <c r="X4433" s="11">
        <f t="shared" si="4"/>
        <v>1</v>
      </c>
      <c r="Y4433" s="11">
        <f t="shared" si="5"/>
        <v>0</v>
      </c>
      <c r="Z4433" s="12">
        <f>ROUNDUP(SUM(VLOOKUP(F4433,'Pontuação 3.0'!A$2:B$11,2,FALSE),VLOOKUP(E4433,'Pontuação 3.0'!C$2:D$11,2,FALSE),VLOOKUP(H4433,'Pontuação 3.0'!I$2:J$11,2,FALSE),VLOOKUP(J4433,'Pontuação 3.0'!G$2:H$11,2,FALSE),VLOOKUP(G4433,'Pontuação 3.0'!E$2:F$11,2,FALSE),VLOOKUP(K4433,'Pontuação 3.0'!K$2:L$11,2,FALSE),VLOOKUP(L4433,'Pontuação 3.0'!M$2:N$13,2,FALSE)),0)</f>
        <v>1959</v>
      </c>
      <c r="AA4433" s="12">
        <f t="shared" si="6"/>
        <v>196</v>
      </c>
      <c r="AB4433" s="12" t="str">
        <f t="array" ref="AB4433">IFERROR(INDEX('Pontuação 3.0'!G$13:G$191, MATCH(AA4433, 'Pontuação 3.0'!F$13:F$191, 0)), "Faixa Indefinida")</f>
        <v>C</v>
      </c>
      <c r="AC4433" s="12">
        <f t="shared" si="7"/>
        <v>0</v>
      </c>
      <c r="AD4433" s="12">
        <f t="shared" si="8"/>
        <v>0</v>
      </c>
      <c r="AE4433" s="12">
        <f t="shared" si="9"/>
        <v>1</v>
      </c>
      <c r="AF4433" s="12">
        <f t="shared" si="10"/>
        <v>0</v>
      </c>
    </row>
    <row r="4434" ht="15.75" customHeight="1">
      <c r="A4434" s="8">
        <v>45689.0</v>
      </c>
      <c r="B4434" s="9" t="s">
        <v>2043</v>
      </c>
      <c r="C4434" s="9" t="s">
        <v>10173</v>
      </c>
      <c r="D4434" s="15">
        <v>2.198971265E10</v>
      </c>
      <c r="E4434" s="9" t="s">
        <v>13936</v>
      </c>
      <c r="F4434" s="9" t="s">
        <v>13950</v>
      </c>
      <c r="G4434" s="9" t="s">
        <v>13926</v>
      </c>
      <c r="H4434" s="9" t="s">
        <v>13949</v>
      </c>
      <c r="I4434" s="9" t="s">
        <v>13940</v>
      </c>
      <c r="J4434" s="9" t="s">
        <v>13929</v>
      </c>
      <c r="K4434" s="9" t="s">
        <v>13930</v>
      </c>
      <c r="L4434" s="9" t="s">
        <v>13954</v>
      </c>
      <c r="M4434" s="9" t="s">
        <v>13932</v>
      </c>
      <c r="N4434" s="13" t="s">
        <v>12</v>
      </c>
      <c r="O4434" s="13" t="s">
        <v>14</v>
      </c>
      <c r="P4434" s="13" t="s">
        <v>32</v>
      </c>
      <c r="Q4434" s="13" t="s">
        <v>20</v>
      </c>
      <c r="R4434" s="13" t="s">
        <v>15</v>
      </c>
      <c r="S4434" s="10">
        <f>ROUNDUP(SUM(VLOOKUP(F4434,'Pontuação'!A$2:B$11,2,FALSE),VLOOKUP(E4434,'Pontuação'!C$2:D$11,2,FALSE),VLOOKUP(H4434,'Pontuação'!I$2:J$11,2,FALSE),VLOOKUP(J4434,'Pontuação'!G$2:H$11,2,FALSE),VLOOKUP(L4434,'Pontuação'!M$2:N$13,2,FALSE)),0)</f>
        <v>1558</v>
      </c>
      <c r="T4434" s="11">
        <f t="shared" si="1"/>
        <v>156</v>
      </c>
      <c r="U4434" s="11" t="str">
        <f t="array" ref="U4434">IFERROR(INDEX('Pontuação'!G$13:G$101, MATCH(T4434, 'Pontuação'!F$13:F$101, 0)), "Faixa Indefinida")</f>
        <v>C</v>
      </c>
      <c r="V4434" s="11">
        <f t="shared" si="2"/>
        <v>0</v>
      </c>
      <c r="W4434" s="11">
        <f t="shared" si="3"/>
        <v>0</v>
      </c>
      <c r="X4434" s="11">
        <f t="shared" si="4"/>
        <v>1</v>
      </c>
      <c r="Y4434" s="11">
        <f t="shared" si="5"/>
        <v>0</v>
      </c>
      <c r="Z4434" s="12">
        <f>ROUNDUP(SUM(VLOOKUP(F4434,'Pontuação 3.0'!A$2:B$11,2,FALSE),VLOOKUP(E4434,'Pontuação 3.0'!C$2:D$11,2,FALSE),VLOOKUP(H4434,'Pontuação 3.0'!I$2:J$11,2,FALSE),VLOOKUP(J4434,'Pontuação 3.0'!G$2:H$11,2,FALSE),VLOOKUP(G4434,'Pontuação 3.0'!E$2:F$11,2,FALSE),VLOOKUP(K4434,'Pontuação 3.0'!K$2:L$11,2,FALSE),VLOOKUP(L4434,'Pontuação 3.0'!M$2:N$13,2,FALSE)),0)</f>
        <v>2440</v>
      </c>
      <c r="AA4434" s="12">
        <f t="shared" si="6"/>
        <v>244</v>
      </c>
      <c r="AB4434" s="12" t="str">
        <f t="array" ref="AB4434">IFERROR(INDEX('Pontuação 3.0'!G$13:G$191, MATCH(AA4434, 'Pontuação 3.0'!F$13:F$191, 0)), "Faixa Indefinida")</f>
        <v>A</v>
      </c>
      <c r="AC4434" s="12">
        <f t="shared" si="7"/>
        <v>1</v>
      </c>
      <c r="AD4434" s="12">
        <f t="shared" si="8"/>
        <v>0</v>
      </c>
      <c r="AE4434" s="12">
        <f t="shared" si="9"/>
        <v>0</v>
      </c>
      <c r="AF4434" s="12">
        <f t="shared" si="10"/>
        <v>0</v>
      </c>
    </row>
    <row r="4435" ht="15.75" customHeight="1">
      <c r="A4435" s="8">
        <v>45689.0</v>
      </c>
      <c r="B4435" s="9" t="s">
        <v>10174</v>
      </c>
      <c r="C4435" s="9" t="s">
        <v>10175</v>
      </c>
      <c r="D4435" s="15">
        <v>9.5991665041E10</v>
      </c>
      <c r="E4435" s="9" t="s">
        <v>13936</v>
      </c>
      <c r="F4435" s="9" t="s">
        <v>13948</v>
      </c>
      <c r="G4435" s="9" t="s">
        <v>13926</v>
      </c>
      <c r="H4435" s="9" t="s">
        <v>13951</v>
      </c>
      <c r="I4435" s="9" t="s">
        <v>13940</v>
      </c>
      <c r="J4435" s="9" t="s">
        <v>13956</v>
      </c>
      <c r="K4435" s="9" t="s">
        <v>13930</v>
      </c>
      <c r="L4435" s="9" t="s">
        <v>13945</v>
      </c>
      <c r="M4435" s="9" t="s">
        <v>13942</v>
      </c>
      <c r="N4435" s="13" t="s">
        <v>12</v>
      </c>
      <c r="O4435" s="13" t="s">
        <v>14</v>
      </c>
      <c r="P4435" s="13" t="s">
        <v>32</v>
      </c>
      <c r="Q4435" s="13" t="s">
        <v>33</v>
      </c>
      <c r="R4435" s="13" t="s">
        <v>65</v>
      </c>
      <c r="S4435" s="10">
        <f>ROUNDUP(SUM(VLOOKUP(F4435,'Pontuação'!A$2:B$11,2,FALSE),VLOOKUP(E4435,'Pontuação'!C$2:D$11,2,FALSE),VLOOKUP(H4435,'Pontuação'!I$2:J$11,2,FALSE),VLOOKUP(J4435,'Pontuação'!G$2:H$11,2,FALSE),VLOOKUP(L4435,'Pontuação'!M$2:N$13,2,FALSE)),0)</f>
        <v>1951</v>
      </c>
      <c r="T4435" s="11">
        <f t="shared" si="1"/>
        <v>195</v>
      </c>
      <c r="U4435" s="11" t="str">
        <f t="array" ref="U4435">IFERROR(INDEX('Pontuação'!G$13:G$101, MATCH(T4435, 'Pontuação'!F$13:F$101, 0)), "Faixa Indefinida")</f>
        <v>A</v>
      </c>
      <c r="V4435" s="11">
        <f t="shared" si="2"/>
        <v>1</v>
      </c>
      <c r="W4435" s="11">
        <f t="shared" si="3"/>
        <v>0</v>
      </c>
      <c r="X4435" s="11">
        <f t="shared" si="4"/>
        <v>0</v>
      </c>
      <c r="Y4435" s="11">
        <f t="shared" si="5"/>
        <v>0</v>
      </c>
      <c r="Z4435" s="12">
        <f>ROUNDUP(SUM(VLOOKUP(F4435,'Pontuação 3.0'!A$2:B$11,2,FALSE),VLOOKUP(E4435,'Pontuação 3.0'!C$2:D$11,2,FALSE),VLOOKUP(H4435,'Pontuação 3.0'!I$2:J$11,2,FALSE),VLOOKUP(J4435,'Pontuação 3.0'!G$2:H$11,2,FALSE),VLOOKUP(G4435,'Pontuação 3.0'!E$2:F$11,2,FALSE),VLOOKUP(K4435,'Pontuação 3.0'!K$2:L$11,2,FALSE),VLOOKUP(L4435,'Pontuação 3.0'!M$2:N$13,2,FALSE)),0)</f>
        <v>2611</v>
      </c>
      <c r="AA4435" s="12">
        <f t="shared" si="6"/>
        <v>261</v>
      </c>
      <c r="AB4435" s="12" t="str">
        <f t="array" ref="AB4435">IFERROR(INDEX('Pontuação 3.0'!G$13:G$191, MATCH(AA4435, 'Pontuação 3.0'!F$13:F$191, 0)), "Faixa Indefinida")</f>
        <v>A</v>
      </c>
      <c r="AC4435" s="12">
        <f t="shared" si="7"/>
        <v>1</v>
      </c>
      <c r="AD4435" s="12">
        <f t="shared" si="8"/>
        <v>0</v>
      </c>
      <c r="AE4435" s="12">
        <f t="shared" si="9"/>
        <v>0</v>
      </c>
      <c r="AF4435" s="12">
        <f t="shared" si="10"/>
        <v>0</v>
      </c>
    </row>
    <row r="4436" ht="15.75" customHeight="1">
      <c r="A4436" s="8">
        <v>45689.0</v>
      </c>
      <c r="B4436" s="9" t="s">
        <v>10168</v>
      </c>
      <c r="C4436" s="9" t="s">
        <v>10169</v>
      </c>
      <c r="D4436" s="15">
        <v>9.8984884884E10</v>
      </c>
      <c r="E4436" s="9" t="s">
        <v>13936</v>
      </c>
      <c r="F4436" s="9" t="s">
        <v>13948</v>
      </c>
      <c r="G4436" s="9" t="s">
        <v>13944</v>
      </c>
      <c r="H4436" s="9" t="s">
        <v>13927</v>
      </c>
      <c r="I4436" s="9" t="s">
        <v>13940</v>
      </c>
      <c r="J4436" s="9" t="s">
        <v>13929</v>
      </c>
      <c r="K4436" s="9" t="s">
        <v>13940</v>
      </c>
      <c r="L4436" s="9" t="s">
        <v>13945</v>
      </c>
      <c r="M4436" s="9" t="s">
        <v>13946</v>
      </c>
      <c r="N4436" s="13" t="s">
        <v>12</v>
      </c>
      <c r="O4436" s="13" t="s">
        <v>14</v>
      </c>
      <c r="P4436" s="13" t="s">
        <v>32</v>
      </c>
      <c r="Q4436" s="13" t="s">
        <v>59</v>
      </c>
      <c r="R4436" s="13" t="s">
        <v>15</v>
      </c>
      <c r="S4436" s="10">
        <f>ROUNDUP(SUM(VLOOKUP(F4436,'Pontuação'!A$2:B$11,2,FALSE),VLOOKUP(E4436,'Pontuação'!C$2:D$11,2,FALSE),VLOOKUP(H4436,'Pontuação'!I$2:J$11,2,FALSE),VLOOKUP(J4436,'Pontuação'!G$2:H$11,2,FALSE),VLOOKUP(L4436,'Pontuação'!M$2:N$13,2,FALSE)),0)</f>
        <v>1559</v>
      </c>
      <c r="T4436" s="11">
        <f t="shared" si="1"/>
        <v>156</v>
      </c>
      <c r="U4436" s="11" t="str">
        <f t="array" ref="U4436">IFERROR(INDEX('Pontuação'!G$13:G$101, MATCH(T4436, 'Pontuação'!F$13:F$101, 0)), "Faixa Indefinida")</f>
        <v>C</v>
      </c>
      <c r="V4436" s="11">
        <f t="shared" si="2"/>
        <v>0</v>
      </c>
      <c r="W4436" s="11">
        <f t="shared" si="3"/>
        <v>0</v>
      </c>
      <c r="X4436" s="11">
        <f t="shared" si="4"/>
        <v>1</v>
      </c>
      <c r="Y4436" s="11">
        <f t="shared" si="5"/>
        <v>0</v>
      </c>
      <c r="Z4436" s="12">
        <f>ROUNDUP(SUM(VLOOKUP(F4436,'Pontuação 3.0'!A$2:B$11,2,FALSE),VLOOKUP(E4436,'Pontuação 3.0'!C$2:D$11,2,FALSE),VLOOKUP(H4436,'Pontuação 3.0'!I$2:J$11,2,FALSE),VLOOKUP(J4436,'Pontuação 3.0'!G$2:H$11,2,FALSE),VLOOKUP(G4436,'Pontuação 3.0'!E$2:F$11,2,FALSE),VLOOKUP(K4436,'Pontuação 3.0'!K$2:L$11,2,FALSE),VLOOKUP(L4436,'Pontuação 3.0'!M$2:N$13,2,FALSE)),0)</f>
        <v>1787</v>
      </c>
      <c r="AA4436" s="12">
        <f t="shared" si="6"/>
        <v>179</v>
      </c>
      <c r="AB4436" s="12" t="str">
        <f t="array" ref="AB4436">IFERROR(INDEX('Pontuação 3.0'!G$13:G$191, MATCH(AA4436, 'Pontuação 3.0'!F$13:F$191, 0)), "Faixa Indefinida")</f>
        <v>D</v>
      </c>
      <c r="AC4436" s="12">
        <f t="shared" si="7"/>
        <v>0</v>
      </c>
      <c r="AD4436" s="12">
        <f t="shared" si="8"/>
        <v>0</v>
      </c>
      <c r="AE4436" s="12">
        <f t="shared" si="9"/>
        <v>0</v>
      </c>
      <c r="AF4436" s="12">
        <f t="shared" si="10"/>
        <v>1</v>
      </c>
    </row>
    <row r="4437" ht="15.75" customHeight="1">
      <c r="A4437" s="8">
        <v>45689.0</v>
      </c>
      <c r="B4437" s="9" t="s">
        <v>10180</v>
      </c>
      <c r="C4437" s="9" t="s">
        <v>10181</v>
      </c>
      <c r="D4437" s="15">
        <v>6.6992105213E10</v>
      </c>
      <c r="E4437" s="9" t="s">
        <v>13936</v>
      </c>
      <c r="F4437" s="9" t="s">
        <v>13950</v>
      </c>
      <c r="G4437" s="9" t="s">
        <v>13926</v>
      </c>
      <c r="H4437" s="9" t="s">
        <v>13949</v>
      </c>
      <c r="I4437" s="9" t="s">
        <v>13928</v>
      </c>
      <c r="J4437" s="9" t="s">
        <v>13939</v>
      </c>
      <c r="K4437" s="9" t="s">
        <v>13930</v>
      </c>
      <c r="L4437" s="9" t="s">
        <v>13931</v>
      </c>
      <c r="M4437" s="9" t="s">
        <v>13946</v>
      </c>
      <c r="N4437" s="13" t="s">
        <v>12</v>
      </c>
      <c r="O4437" s="13" t="s">
        <v>14</v>
      </c>
      <c r="P4437" s="13" t="s">
        <v>13</v>
      </c>
      <c r="Q4437" s="13" t="s">
        <v>84</v>
      </c>
      <c r="R4437" s="13" t="s">
        <v>15</v>
      </c>
      <c r="S4437" s="10">
        <f>ROUNDUP(SUM(VLOOKUP(F4437,'Pontuação'!A$2:B$11,2,FALSE),VLOOKUP(E4437,'Pontuação'!C$2:D$11,2,FALSE),VLOOKUP(H4437,'Pontuação'!I$2:J$11,2,FALSE),VLOOKUP(J4437,'Pontuação'!G$2:H$11,2,FALSE),VLOOKUP(L4437,'Pontuação'!M$2:N$13,2,FALSE)),0)</f>
        <v>1700</v>
      </c>
      <c r="T4437" s="11">
        <f t="shared" si="1"/>
        <v>170</v>
      </c>
      <c r="U4437" s="11" t="str">
        <f t="array" ref="U4437">IFERROR(INDEX('Pontuação'!G$13:G$101, MATCH(T4437, 'Pontuação'!F$13:F$101, 0)), "Faixa Indefinida")</f>
        <v>B</v>
      </c>
      <c r="V4437" s="11">
        <f t="shared" si="2"/>
        <v>0</v>
      </c>
      <c r="W4437" s="11">
        <f t="shared" si="3"/>
        <v>1</v>
      </c>
      <c r="X4437" s="11">
        <f t="shared" si="4"/>
        <v>0</v>
      </c>
      <c r="Y4437" s="11">
        <f t="shared" si="5"/>
        <v>0</v>
      </c>
      <c r="Z4437" s="12">
        <f>ROUNDUP(SUM(VLOOKUP(F4437,'Pontuação 3.0'!A$2:B$11,2,FALSE),VLOOKUP(E4437,'Pontuação 3.0'!C$2:D$11,2,FALSE),VLOOKUP(H4437,'Pontuação 3.0'!I$2:J$11,2,FALSE),VLOOKUP(J4437,'Pontuação 3.0'!G$2:H$11,2,FALSE),VLOOKUP(G4437,'Pontuação 3.0'!E$2:F$11,2,FALSE),VLOOKUP(K4437,'Pontuação 3.0'!K$2:L$11,2,FALSE),VLOOKUP(L4437,'Pontuação 3.0'!M$2:N$13,2,FALSE)),0)</f>
        <v>2622</v>
      </c>
      <c r="AA4437" s="12">
        <f t="shared" si="6"/>
        <v>262</v>
      </c>
      <c r="AB4437" s="12" t="str">
        <f t="array" ref="AB4437">IFERROR(INDEX('Pontuação 3.0'!G$13:G$191, MATCH(AA4437, 'Pontuação 3.0'!F$13:F$191, 0)), "Faixa Indefinida")</f>
        <v>A</v>
      </c>
      <c r="AC4437" s="12">
        <f t="shared" si="7"/>
        <v>1</v>
      </c>
      <c r="AD4437" s="12">
        <f t="shared" si="8"/>
        <v>0</v>
      </c>
      <c r="AE4437" s="12">
        <f t="shared" si="9"/>
        <v>0</v>
      </c>
      <c r="AF4437" s="12">
        <f t="shared" si="10"/>
        <v>0</v>
      </c>
    </row>
    <row r="4438" ht="15.75" customHeight="1">
      <c r="A4438" s="8">
        <v>45689.0</v>
      </c>
      <c r="B4438" s="9" t="s">
        <v>10182</v>
      </c>
      <c r="C4438" s="9" t="s">
        <v>10183</v>
      </c>
      <c r="D4438" s="14" t="s">
        <v>14202</v>
      </c>
      <c r="E4438" s="9" t="s">
        <v>13936</v>
      </c>
      <c r="F4438" s="9" t="s">
        <v>13948</v>
      </c>
      <c r="G4438" s="9" t="s">
        <v>13944</v>
      </c>
      <c r="H4438" s="9" t="s">
        <v>13927</v>
      </c>
      <c r="I4438" s="9" t="s">
        <v>13940</v>
      </c>
      <c r="J4438" s="9" t="s">
        <v>13939</v>
      </c>
      <c r="K4438" s="9" t="s">
        <v>13940</v>
      </c>
      <c r="L4438" s="9" t="s">
        <v>13954</v>
      </c>
      <c r="M4438" s="9" t="s">
        <v>13942</v>
      </c>
      <c r="N4438" s="13" t="s">
        <v>12</v>
      </c>
      <c r="O4438" s="13" t="s">
        <v>14</v>
      </c>
      <c r="P4438" s="13" t="s">
        <v>93</v>
      </c>
      <c r="Q4438" s="13" t="s">
        <v>33</v>
      </c>
      <c r="R4438" s="13" t="s">
        <v>15</v>
      </c>
      <c r="S4438" s="10">
        <f>ROUNDUP(SUM(VLOOKUP(F4438,'Pontuação'!A$2:B$11,2,FALSE),VLOOKUP(E4438,'Pontuação'!C$2:D$11,2,FALSE),VLOOKUP(H4438,'Pontuação'!I$2:J$11,2,FALSE),VLOOKUP(J4438,'Pontuação'!G$2:H$11,2,FALSE),VLOOKUP(L4438,'Pontuação'!M$2:N$13,2,FALSE)),0)</f>
        <v>1495</v>
      </c>
      <c r="T4438" s="11">
        <f t="shared" si="1"/>
        <v>150</v>
      </c>
      <c r="U4438" s="11" t="str">
        <f t="array" ref="U4438">IFERROR(INDEX('Pontuação'!G$13:G$101, MATCH(T4438, 'Pontuação'!F$13:F$101, 0)), "Faixa Indefinida")</f>
        <v>C</v>
      </c>
      <c r="V4438" s="11">
        <f t="shared" si="2"/>
        <v>0</v>
      </c>
      <c r="W4438" s="11">
        <f t="shared" si="3"/>
        <v>0</v>
      </c>
      <c r="X4438" s="11">
        <f t="shared" si="4"/>
        <v>1</v>
      </c>
      <c r="Y4438" s="11">
        <f t="shared" si="5"/>
        <v>0</v>
      </c>
      <c r="Z4438" s="12">
        <f>ROUNDUP(SUM(VLOOKUP(F4438,'Pontuação 3.0'!A$2:B$11,2,FALSE),VLOOKUP(E4438,'Pontuação 3.0'!C$2:D$11,2,FALSE),VLOOKUP(H4438,'Pontuação 3.0'!I$2:J$11,2,FALSE),VLOOKUP(J4438,'Pontuação 3.0'!G$2:H$11,2,FALSE),VLOOKUP(G4438,'Pontuação 3.0'!E$2:F$11,2,FALSE),VLOOKUP(K4438,'Pontuação 3.0'!K$2:L$11,2,FALSE),VLOOKUP(L4438,'Pontuação 3.0'!M$2:N$13,2,FALSE)),0)</f>
        <v>1823</v>
      </c>
      <c r="AA4438" s="12">
        <f t="shared" si="6"/>
        <v>182</v>
      </c>
      <c r="AB4438" s="12" t="str">
        <f t="array" ref="AB4438">IFERROR(INDEX('Pontuação 3.0'!G$13:G$191, MATCH(AA4438, 'Pontuação 3.0'!F$13:F$191, 0)), "Faixa Indefinida")</f>
        <v>D</v>
      </c>
      <c r="AC4438" s="12">
        <f t="shared" si="7"/>
        <v>0</v>
      </c>
      <c r="AD4438" s="12">
        <f t="shared" si="8"/>
        <v>0</v>
      </c>
      <c r="AE4438" s="12">
        <f t="shared" si="9"/>
        <v>0</v>
      </c>
      <c r="AF4438" s="12">
        <f t="shared" si="10"/>
        <v>1</v>
      </c>
    </row>
    <row r="4439" ht="15.75" customHeight="1">
      <c r="A4439" s="8">
        <v>45689.0</v>
      </c>
      <c r="B4439" s="9" t="s">
        <v>10184</v>
      </c>
      <c r="C4439" s="9" t="s">
        <v>10185</v>
      </c>
      <c r="D4439" s="15">
        <v>6.2992041985E10</v>
      </c>
      <c r="E4439" s="9" t="s">
        <v>13936</v>
      </c>
      <c r="F4439" s="9" t="s">
        <v>13948</v>
      </c>
      <c r="G4439" s="9" t="s">
        <v>13926</v>
      </c>
      <c r="H4439" s="9" t="s">
        <v>13951</v>
      </c>
      <c r="I4439" s="9" t="s">
        <v>13940</v>
      </c>
      <c r="J4439" s="9" t="s">
        <v>13929</v>
      </c>
      <c r="K4439" s="9" t="s">
        <v>13930</v>
      </c>
      <c r="L4439" s="9" t="s">
        <v>13931</v>
      </c>
      <c r="M4439" s="9" t="s">
        <v>13942</v>
      </c>
      <c r="N4439" s="13" t="s">
        <v>12</v>
      </c>
      <c r="O4439" s="13" t="s">
        <v>14</v>
      </c>
      <c r="P4439" s="13" t="s">
        <v>399</v>
      </c>
      <c r="Q4439" s="13" t="s">
        <v>20</v>
      </c>
      <c r="R4439" s="13" t="s">
        <v>65</v>
      </c>
      <c r="S4439" s="10">
        <f>ROUNDUP(SUM(VLOOKUP(F4439,'Pontuação'!A$2:B$11,2,FALSE),VLOOKUP(E4439,'Pontuação'!C$2:D$11,2,FALSE),VLOOKUP(H4439,'Pontuação'!I$2:J$11,2,FALSE),VLOOKUP(J4439,'Pontuação'!G$2:H$11,2,FALSE),VLOOKUP(L4439,'Pontuação'!M$2:N$13,2,FALSE)),0)</f>
        <v>1541</v>
      </c>
      <c r="T4439" s="11">
        <f t="shared" si="1"/>
        <v>154</v>
      </c>
      <c r="U4439" s="11" t="str">
        <f t="array" ref="U4439">IFERROR(INDEX('Pontuação'!G$13:G$101, MATCH(T4439, 'Pontuação'!F$13:F$101, 0)), "Faixa Indefinida")</f>
        <v>C</v>
      </c>
      <c r="V4439" s="11">
        <f t="shared" si="2"/>
        <v>0</v>
      </c>
      <c r="W4439" s="11">
        <f t="shared" si="3"/>
        <v>0</v>
      </c>
      <c r="X4439" s="11">
        <f t="shared" si="4"/>
        <v>1</v>
      </c>
      <c r="Y4439" s="11">
        <f t="shared" si="5"/>
        <v>0</v>
      </c>
      <c r="Z4439" s="12">
        <f>ROUNDUP(SUM(VLOOKUP(F4439,'Pontuação 3.0'!A$2:B$11,2,FALSE),VLOOKUP(E4439,'Pontuação 3.0'!C$2:D$11,2,FALSE),VLOOKUP(H4439,'Pontuação 3.0'!I$2:J$11,2,FALSE),VLOOKUP(J4439,'Pontuação 3.0'!G$2:H$11,2,FALSE),VLOOKUP(G4439,'Pontuação 3.0'!E$2:F$11,2,FALSE),VLOOKUP(K4439,'Pontuação 3.0'!K$2:L$11,2,FALSE),VLOOKUP(L4439,'Pontuação 3.0'!M$2:N$13,2,FALSE)),0)</f>
        <v>2250</v>
      </c>
      <c r="AA4439" s="12">
        <f t="shared" si="6"/>
        <v>225</v>
      </c>
      <c r="AB4439" s="12" t="str">
        <f t="array" ref="AB4439">IFERROR(INDEX('Pontuação 3.0'!G$13:G$191, MATCH(AA4439, 'Pontuação 3.0'!F$13:F$191, 0)), "Faixa Indefinida")</f>
        <v>B</v>
      </c>
      <c r="AC4439" s="12">
        <f t="shared" si="7"/>
        <v>0</v>
      </c>
      <c r="AD4439" s="12">
        <f t="shared" si="8"/>
        <v>1</v>
      </c>
      <c r="AE4439" s="12">
        <f t="shared" si="9"/>
        <v>0</v>
      </c>
      <c r="AF4439" s="12">
        <f t="shared" si="10"/>
        <v>0</v>
      </c>
    </row>
    <row r="4440" ht="15.75" customHeight="1">
      <c r="A4440" s="8">
        <v>45689.0</v>
      </c>
      <c r="B4440" s="9" t="s">
        <v>10188</v>
      </c>
      <c r="C4440" s="9" t="s">
        <v>10189</v>
      </c>
      <c r="D4440" s="15">
        <v>2.1988099754E10</v>
      </c>
      <c r="E4440" s="9" t="s">
        <v>13936</v>
      </c>
      <c r="F4440" s="9" t="s">
        <v>13950</v>
      </c>
      <c r="G4440" s="9" t="s">
        <v>13926</v>
      </c>
      <c r="H4440" s="9" t="s">
        <v>13951</v>
      </c>
      <c r="I4440" s="9" t="s">
        <v>13940</v>
      </c>
      <c r="J4440" s="9" t="s">
        <v>13929</v>
      </c>
      <c r="K4440" s="9" t="s">
        <v>13940</v>
      </c>
      <c r="L4440" s="9" t="s">
        <v>13931</v>
      </c>
      <c r="M4440" s="9" t="s">
        <v>13967</v>
      </c>
      <c r="N4440" s="13" t="s">
        <v>12</v>
      </c>
      <c r="O4440" s="13" t="s">
        <v>14</v>
      </c>
      <c r="P4440" s="13" t="s">
        <v>399</v>
      </c>
      <c r="Q4440" s="13" t="s">
        <v>20</v>
      </c>
      <c r="R4440" s="13" t="s">
        <v>65</v>
      </c>
      <c r="S4440" s="10">
        <f>ROUNDUP(SUM(VLOOKUP(F4440,'Pontuação'!A$2:B$11,2,FALSE),VLOOKUP(E4440,'Pontuação'!C$2:D$11,2,FALSE),VLOOKUP(H4440,'Pontuação'!I$2:J$11,2,FALSE),VLOOKUP(J4440,'Pontuação'!G$2:H$11,2,FALSE),VLOOKUP(L4440,'Pontuação'!M$2:N$13,2,FALSE)),0)</f>
        <v>1553</v>
      </c>
      <c r="T4440" s="11">
        <f t="shared" si="1"/>
        <v>155</v>
      </c>
      <c r="U4440" s="11" t="str">
        <f t="array" ref="U4440">IFERROR(INDEX('Pontuação'!G$13:G$101, MATCH(T4440, 'Pontuação'!F$13:F$101, 0)), "Faixa Indefinida")</f>
        <v>C</v>
      </c>
      <c r="V4440" s="11">
        <f t="shared" si="2"/>
        <v>0</v>
      </c>
      <c r="W4440" s="11">
        <f t="shared" si="3"/>
        <v>0</v>
      </c>
      <c r="X4440" s="11">
        <f t="shared" si="4"/>
        <v>1</v>
      </c>
      <c r="Y4440" s="11">
        <f t="shared" si="5"/>
        <v>0</v>
      </c>
      <c r="Z4440" s="12">
        <f>ROUNDUP(SUM(VLOOKUP(F4440,'Pontuação 3.0'!A$2:B$11,2,FALSE),VLOOKUP(E4440,'Pontuação 3.0'!C$2:D$11,2,FALSE),VLOOKUP(H4440,'Pontuação 3.0'!I$2:J$11,2,FALSE),VLOOKUP(J4440,'Pontuação 3.0'!G$2:H$11,2,FALSE),VLOOKUP(G4440,'Pontuação 3.0'!E$2:F$11,2,FALSE),VLOOKUP(K4440,'Pontuação 3.0'!K$2:L$11,2,FALSE),VLOOKUP(L4440,'Pontuação 3.0'!M$2:N$13,2,FALSE)),0)</f>
        <v>2122</v>
      </c>
      <c r="AA4440" s="12">
        <f t="shared" si="6"/>
        <v>212</v>
      </c>
      <c r="AB4440" s="12" t="str">
        <f t="array" ref="AB4440">IFERROR(INDEX('Pontuação 3.0'!G$13:G$191, MATCH(AA4440, 'Pontuação 3.0'!F$13:F$191, 0)), "Faixa Indefinida")</f>
        <v>C</v>
      </c>
      <c r="AC4440" s="12">
        <f t="shared" si="7"/>
        <v>0</v>
      </c>
      <c r="AD4440" s="12">
        <f t="shared" si="8"/>
        <v>0</v>
      </c>
      <c r="AE4440" s="12">
        <f t="shared" si="9"/>
        <v>1</v>
      </c>
      <c r="AF4440" s="12">
        <f t="shared" si="10"/>
        <v>0</v>
      </c>
    </row>
    <row r="4441" ht="15.75" customHeight="1">
      <c r="A4441" s="8">
        <v>45689.0</v>
      </c>
      <c r="B4441" s="9" t="s">
        <v>10186</v>
      </c>
      <c r="C4441" s="9" t="s">
        <v>10187</v>
      </c>
      <c r="D4441" s="15">
        <v>3.89983714E10</v>
      </c>
      <c r="E4441" s="9" t="s">
        <v>13936</v>
      </c>
      <c r="F4441" s="9" t="s">
        <v>13950</v>
      </c>
      <c r="G4441" s="9" t="s">
        <v>13926</v>
      </c>
      <c r="H4441" s="9" t="s">
        <v>13949</v>
      </c>
      <c r="I4441" s="9" t="s">
        <v>13928</v>
      </c>
      <c r="J4441" s="9" t="s">
        <v>13939</v>
      </c>
      <c r="K4441" s="9" t="s">
        <v>13930</v>
      </c>
      <c r="L4441" s="9" t="s">
        <v>13945</v>
      </c>
      <c r="M4441" s="9" t="s">
        <v>13952</v>
      </c>
      <c r="N4441" s="13" t="s">
        <v>12</v>
      </c>
      <c r="O4441" s="13" t="s">
        <v>14</v>
      </c>
      <c r="P4441" s="13" t="s">
        <v>47</v>
      </c>
      <c r="Q4441" s="13" t="s">
        <v>77</v>
      </c>
      <c r="R4441" s="13" t="s">
        <v>15</v>
      </c>
      <c r="S4441" s="10">
        <f>ROUNDUP(SUM(VLOOKUP(F4441,'Pontuação'!A$2:B$11,2,FALSE),VLOOKUP(E4441,'Pontuação'!C$2:D$11,2,FALSE),VLOOKUP(H4441,'Pontuação'!I$2:J$11,2,FALSE),VLOOKUP(J4441,'Pontuação'!G$2:H$11,2,FALSE),VLOOKUP(L4441,'Pontuação'!M$2:N$13,2,FALSE)),0)</f>
        <v>1832</v>
      </c>
      <c r="T4441" s="11">
        <f t="shared" si="1"/>
        <v>183</v>
      </c>
      <c r="U4441" s="11" t="str">
        <f t="array" ref="U4441">IFERROR(INDEX('Pontuação'!G$13:G$101, MATCH(T4441, 'Pontuação'!F$13:F$101, 0)), "Faixa Indefinida")</f>
        <v>B</v>
      </c>
      <c r="V4441" s="11">
        <f t="shared" si="2"/>
        <v>0</v>
      </c>
      <c r="W4441" s="11">
        <f t="shared" si="3"/>
        <v>1</v>
      </c>
      <c r="X4441" s="11">
        <f t="shared" si="4"/>
        <v>0</v>
      </c>
      <c r="Y4441" s="11">
        <f t="shared" si="5"/>
        <v>0</v>
      </c>
      <c r="Z4441" s="12">
        <f>ROUNDUP(SUM(VLOOKUP(F4441,'Pontuação 3.0'!A$2:B$11,2,FALSE),VLOOKUP(E4441,'Pontuação 3.0'!C$2:D$11,2,FALSE),VLOOKUP(H4441,'Pontuação 3.0'!I$2:J$11,2,FALSE),VLOOKUP(J4441,'Pontuação 3.0'!G$2:H$11,2,FALSE),VLOOKUP(G4441,'Pontuação 3.0'!E$2:F$11,2,FALSE),VLOOKUP(K4441,'Pontuação 3.0'!K$2:L$11,2,FALSE),VLOOKUP(L4441,'Pontuação 3.0'!M$2:N$13,2,FALSE)),0)</f>
        <v>2708</v>
      </c>
      <c r="AA4441" s="12">
        <f t="shared" si="6"/>
        <v>271</v>
      </c>
      <c r="AB4441" s="12" t="str">
        <f t="array" ref="AB4441">IFERROR(INDEX('Pontuação 3.0'!G$13:G$191, MATCH(AA4441, 'Pontuação 3.0'!F$13:F$191, 0)), "Faixa Indefinida")</f>
        <v>A</v>
      </c>
      <c r="AC4441" s="12">
        <f t="shared" si="7"/>
        <v>1</v>
      </c>
      <c r="AD4441" s="12">
        <f t="shared" si="8"/>
        <v>0</v>
      </c>
      <c r="AE4441" s="12">
        <f t="shared" si="9"/>
        <v>0</v>
      </c>
      <c r="AF4441" s="12">
        <f t="shared" si="10"/>
        <v>0</v>
      </c>
    </row>
    <row r="4442" ht="15.75" customHeight="1">
      <c r="A4442" s="8">
        <v>45689.0</v>
      </c>
      <c r="B4442" s="9" t="s">
        <v>5594</v>
      </c>
      <c r="C4442" s="9" t="s">
        <v>10190</v>
      </c>
      <c r="D4442" s="15">
        <v>9.81751265E8</v>
      </c>
      <c r="E4442" s="9" t="s">
        <v>13936</v>
      </c>
      <c r="F4442" s="9" t="s">
        <v>13953</v>
      </c>
      <c r="G4442" s="9" t="s">
        <v>13961</v>
      </c>
      <c r="H4442" s="9" t="s">
        <v>13927</v>
      </c>
      <c r="I4442" s="9" t="s">
        <v>13940</v>
      </c>
      <c r="J4442" s="9" t="s">
        <v>13929</v>
      </c>
      <c r="K4442" s="9" t="s">
        <v>13940</v>
      </c>
      <c r="L4442" s="9" t="s">
        <v>13931</v>
      </c>
      <c r="M4442" s="9" t="s">
        <v>13952</v>
      </c>
      <c r="N4442" s="13" t="s">
        <v>12</v>
      </c>
      <c r="O4442" s="13" t="s">
        <v>14</v>
      </c>
      <c r="P4442" s="13" t="s">
        <v>32</v>
      </c>
      <c r="Q4442" s="13" t="s">
        <v>20</v>
      </c>
      <c r="R4442" s="13" t="s">
        <v>15</v>
      </c>
      <c r="S4442" s="10">
        <f>ROUNDUP(SUM(VLOOKUP(F4442,'Pontuação'!A$2:B$11,2,FALSE),VLOOKUP(E4442,'Pontuação'!C$2:D$11,2,FALSE),VLOOKUP(H4442,'Pontuação'!I$2:J$11,2,FALSE),VLOOKUP(J4442,'Pontuação'!G$2:H$11,2,FALSE),VLOOKUP(L4442,'Pontuação'!M$2:N$13,2,FALSE)),0)</f>
        <v>1444</v>
      </c>
      <c r="T4442" s="11">
        <f t="shared" si="1"/>
        <v>144</v>
      </c>
      <c r="U4442" s="11" t="str">
        <f t="array" ref="U4442">IFERROR(INDEX('Pontuação'!G$13:G$101, MATCH(T4442, 'Pontuação'!F$13:F$101, 0)), "Faixa Indefinida")</f>
        <v>D</v>
      </c>
      <c r="V4442" s="11">
        <f t="shared" si="2"/>
        <v>0</v>
      </c>
      <c r="W4442" s="11">
        <f t="shared" si="3"/>
        <v>0</v>
      </c>
      <c r="X4442" s="11">
        <f t="shared" si="4"/>
        <v>0</v>
      </c>
      <c r="Y4442" s="11">
        <f t="shared" si="5"/>
        <v>1</v>
      </c>
      <c r="Z4442" s="12">
        <f>ROUNDUP(SUM(VLOOKUP(F4442,'Pontuação 3.0'!A$2:B$11,2,FALSE),VLOOKUP(E4442,'Pontuação 3.0'!C$2:D$11,2,FALSE),VLOOKUP(H4442,'Pontuação 3.0'!I$2:J$11,2,FALSE),VLOOKUP(J4442,'Pontuação 3.0'!G$2:H$11,2,FALSE),VLOOKUP(G4442,'Pontuação 3.0'!E$2:F$11,2,FALSE),VLOOKUP(K4442,'Pontuação 3.0'!K$2:L$11,2,FALSE),VLOOKUP(L4442,'Pontuação 3.0'!M$2:N$13,2,FALSE)),0)</f>
        <v>1852</v>
      </c>
      <c r="AA4442" s="12">
        <f t="shared" si="6"/>
        <v>185</v>
      </c>
      <c r="AB4442" s="12" t="str">
        <f t="array" ref="AB4442">IFERROR(INDEX('Pontuação 3.0'!G$13:G$191, MATCH(AA4442, 'Pontuação 3.0'!F$13:F$191, 0)), "Faixa Indefinida")</f>
        <v>D</v>
      </c>
      <c r="AC4442" s="12">
        <f t="shared" si="7"/>
        <v>0</v>
      </c>
      <c r="AD4442" s="12">
        <f t="shared" si="8"/>
        <v>0</v>
      </c>
      <c r="AE4442" s="12">
        <f t="shared" si="9"/>
        <v>0</v>
      </c>
      <c r="AF4442" s="12">
        <f t="shared" si="10"/>
        <v>1</v>
      </c>
    </row>
    <row r="4443" ht="15.75" customHeight="1">
      <c r="A4443" s="8">
        <v>45689.0</v>
      </c>
      <c r="B4443" s="9" t="s">
        <v>9761</v>
      </c>
      <c r="C4443" s="9" t="s">
        <v>10191</v>
      </c>
      <c r="D4443" s="15">
        <v>9.96355908E8</v>
      </c>
      <c r="E4443" s="9" t="s">
        <v>13924</v>
      </c>
      <c r="F4443" s="9" t="s">
        <v>13953</v>
      </c>
      <c r="G4443" s="9" t="s">
        <v>13957</v>
      </c>
      <c r="H4443" s="9" t="s">
        <v>13927</v>
      </c>
      <c r="I4443" s="9" t="s">
        <v>13940</v>
      </c>
      <c r="J4443" s="9" t="s">
        <v>13966</v>
      </c>
      <c r="K4443" s="9" t="s">
        <v>13940</v>
      </c>
      <c r="L4443" s="9" t="s">
        <v>13941</v>
      </c>
      <c r="M4443" s="9" t="s">
        <v>13952</v>
      </c>
      <c r="N4443" s="13" t="s">
        <v>12</v>
      </c>
      <c r="O4443" s="13" t="s">
        <v>14</v>
      </c>
      <c r="P4443" s="13" t="s">
        <v>13</v>
      </c>
      <c r="Q4443" s="13" t="s">
        <v>77</v>
      </c>
      <c r="R4443" s="13" t="s">
        <v>15</v>
      </c>
      <c r="S4443" s="10">
        <f>ROUNDUP(SUM(VLOOKUP(F4443,'Pontuação'!A$2:B$11,2,FALSE),VLOOKUP(E4443,'Pontuação'!C$2:D$11,2,FALSE),VLOOKUP(H4443,'Pontuação'!I$2:J$11,2,FALSE),VLOOKUP(J4443,'Pontuação'!G$2:H$11,2,FALSE),VLOOKUP(L4443,'Pontuação'!M$2:N$13,2,FALSE)),0)</f>
        <v>1770</v>
      </c>
      <c r="T4443" s="11">
        <f t="shared" si="1"/>
        <v>177</v>
      </c>
      <c r="U4443" s="11" t="str">
        <f t="array" ref="U4443">IFERROR(INDEX('Pontuação'!G$13:G$101, MATCH(T4443, 'Pontuação'!F$13:F$101, 0)), "Faixa Indefinida")</f>
        <v>B</v>
      </c>
      <c r="V4443" s="11">
        <f t="shared" si="2"/>
        <v>0</v>
      </c>
      <c r="W4443" s="11">
        <f t="shared" si="3"/>
        <v>1</v>
      </c>
      <c r="X4443" s="11">
        <f t="shared" si="4"/>
        <v>0</v>
      </c>
      <c r="Y4443" s="11">
        <f t="shared" si="5"/>
        <v>0</v>
      </c>
      <c r="Z4443" s="12">
        <f>ROUNDUP(SUM(VLOOKUP(F4443,'Pontuação 3.0'!A$2:B$11,2,FALSE),VLOOKUP(E4443,'Pontuação 3.0'!C$2:D$11,2,FALSE),VLOOKUP(H4443,'Pontuação 3.0'!I$2:J$11,2,FALSE),VLOOKUP(J4443,'Pontuação 3.0'!G$2:H$11,2,FALSE),VLOOKUP(G4443,'Pontuação 3.0'!E$2:F$11,2,FALSE),VLOOKUP(K4443,'Pontuação 3.0'!K$2:L$11,2,FALSE),VLOOKUP(L4443,'Pontuação 3.0'!M$2:N$13,2,FALSE)),0)</f>
        <v>1780</v>
      </c>
      <c r="AA4443" s="12">
        <f t="shared" si="6"/>
        <v>178</v>
      </c>
      <c r="AB4443" s="12" t="str">
        <f t="array" ref="AB4443">IFERROR(INDEX('Pontuação 3.0'!G$13:G$191, MATCH(AA4443, 'Pontuação 3.0'!F$13:F$191, 0)), "Faixa Indefinida")</f>
        <v>D</v>
      </c>
      <c r="AC4443" s="12">
        <f t="shared" si="7"/>
        <v>0</v>
      </c>
      <c r="AD4443" s="12">
        <f t="shared" si="8"/>
        <v>0</v>
      </c>
      <c r="AE4443" s="12">
        <f t="shared" si="9"/>
        <v>0</v>
      </c>
      <c r="AF4443" s="12">
        <f t="shared" si="10"/>
        <v>1</v>
      </c>
    </row>
    <row r="4444" ht="15.75" customHeight="1">
      <c r="A4444" s="8">
        <v>45689.0</v>
      </c>
      <c r="B4444" s="9" t="s">
        <v>1389</v>
      </c>
      <c r="C4444" s="9" t="s">
        <v>10194</v>
      </c>
      <c r="D4444" s="15">
        <v>1.1993979357E10</v>
      </c>
      <c r="E4444" s="9" t="s">
        <v>13936</v>
      </c>
      <c r="F4444" s="9" t="s">
        <v>13948</v>
      </c>
      <c r="G4444" s="9" t="s">
        <v>13926</v>
      </c>
      <c r="H4444" s="9" t="s">
        <v>13951</v>
      </c>
      <c r="I4444" s="9" t="s">
        <v>13928</v>
      </c>
      <c r="J4444" s="9" t="s">
        <v>13929</v>
      </c>
      <c r="K4444" s="9" t="s">
        <v>13940</v>
      </c>
      <c r="L4444" s="9" t="s">
        <v>13931</v>
      </c>
      <c r="M4444" s="9" t="s">
        <v>13942</v>
      </c>
      <c r="N4444" s="13" t="s">
        <v>12</v>
      </c>
      <c r="O4444" s="13" t="s">
        <v>14</v>
      </c>
      <c r="P4444" s="13" t="s">
        <v>399</v>
      </c>
      <c r="Q4444" s="13" t="s">
        <v>20</v>
      </c>
      <c r="R4444" s="13" t="s">
        <v>65</v>
      </c>
      <c r="S4444" s="10">
        <f>ROUNDUP(SUM(VLOOKUP(F4444,'Pontuação'!A$2:B$11,2,FALSE),VLOOKUP(E4444,'Pontuação'!C$2:D$11,2,FALSE),VLOOKUP(H4444,'Pontuação'!I$2:J$11,2,FALSE),VLOOKUP(J4444,'Pontuação'!G$2:H$11,2,FALSE),VLOOKUP(L4444,'Pontuação'!M$2:N$13,2,FALSE)),0)</f>
        <v>1541</v>
      </c>
      <c r="T4444" s="11">
        <f t="shared" si="1"/>
        <v>154</v>
      </c>
      <c r="U4444" s="11" t="str">
        <f t="array" ref="U4444">IFERROR(INDEX('Pontuação'!G$13:G$101, MATCH(T4444, 'Pontuação'!F$13:F$101, 0)), "Faixa Indefinida")</f>
        <v>C</v>
      </c>
      <c r="V4444" s="11">
        <f t="shared" si="2"/>
        <v>0</v>
      </c>
      <c r="W4444" s="11">
        <f t="shared" si="3"/>
        <v>0</v>
      </c>
      <c r="X4444" s="11">
        <f t="shared" si="4"/>
        <v>1</v>
      </c>
      <c r="Y4444" s="11">
        <f t="shared" si="5"/>
        <v>0</v>
      </c>
      <c r="Z4444" s="12">
        <f>ROUNDUP(SUM(VLOOKUP(F4444,'Pontuação 3.0'!A$2:B$11,2,FALSE),VLOOKUP(E4444,'Pontuação 3.0'!C$2:D$11,2,FALSE),VLOOKUP(H4444,'Pontuação 3.0'!I$2:J$11,2,FALSE),VLOOKUP(J4444,'Pontuação 3.0'!G$2:H$11,2,FALSE),VLOOKUP(G4444,'Pontuação 3.0'!E$2:F$11,2,FALSE),VLOOKUP(K4444,'Pontuação 3.0'!K$2:L$11,2,FALSE),VLOOKUP(L4444,'Pontuação 3.0'!M$2:N$13,2,FALSE)),0)</f>
        <v>1989</v>
      </c>
      <c r="AA4444" s="12">
        <f t="shared" si="6"/>
        <v>199</v>
      </c>
      <c r="AB4444" s="12" t="str">
        <f t="array" ref="AB4444">IFERROR(INDEX('Pontuação 3.0'!G$13:G$191, MATCH(AA4444, 'Pontuação 3.0'!F$13:F$191, 0)), "Faixa Indefinida")</f>
        <v>C</v>
      </c>
      <c r="AC4444" s="12">
        <f t="shared" si="7"/>
        <v>0</v>
      </c>
      <c r="AD4444" s="12">
        <f t="shared" si="8"/>
        <v>0</v>
      </c>
      <c r="AE4444" s="12">
        <f t="shared" si="9"/>
        <v>1</v>
      </c>
      <c r="AF4444" s="12">
        <f t="shared" si="10"/>
        <v>0</v>
      </c>
    </row>
    <row r="4445" ht="15.75" customHeight="1">
      <c r="A4445" s="8">
        <v>45689.0</v>
      </c>
      <c r="B4445" s="9" t="s">
        <v>327</v>
      </c>
      <c r="C4445" s="9" t="s">
        <v>10198</v>
      </c>
      <c r="D4445" s="15">
        <v>1.6991551226E10</v>
      </c>
      <c r="E4445" s="9" t="s">
        <v>13936</v>
      </c>
      <c r="F4445" s="9" t="s">
        <v>13948</v>
      </c>
      <c r="G4445" s="9" t="s">
        <v>13957</v>
      </c>
      <c r="H4445" s="9" t="s">
        <v>13951</v>
      </c>
      <c r="I4445" s="9" t="s">
        <v>13928</v>
      </c>
      <c r="J4445" s="9" t="s">
        <v>13929</v>
      </c>
      <c r="K4445" s="9" t="s">
        <v>13940</v>
      </c>
      <c r="L4445" s="9" t="s">
        <v>13945</v>
      </c>
      <c r="M4445" s="9" t="s">
        <v>13952</v>
      </c>
      <c r="N4445" s="13" t="s">
        <v>12</v>
      </c>
      <c r="O4445" s="13" t="s">
        <v>14</v>
      </c>
      <c r="P4445" s="13" t="s">
        <v>13</v>
      </c>
      <c r="Q4445" s="13" t="s">
        <v>84</v>
      </c>
      <c r="R4445" s="13" t="s">
        <v>15</v>
      </c>
      <c r="S4445" s="10">
        <f>ROUNDUP(SUM(VLOOKUP(F4445,'Pontuação'!A$2:B$11,2,FALSE),VLOOKUP(E4445,'Pontuação'!C$2:D$11,2,FALSE),VLOOKUP(H4445,'Pontuação'!I$2:J$11,2,FALSE),VLOOKUP(J4445,'Pontuação'!G$2:H$11,2,FALSE),VLOOKUP(L4445,'Pontuação'!M$2:N$13,2,FALSE)),0)</f>
        <v>1673</v>
      </c>
      <c r="T4445" s="11">
        <f t="shared" si="1"/>
        <v>167</v>
      </c>
      <c r="U4445" s="11" t="str">
        <f t="array" ref="U4445">IFERROR(INDEX('Pontuação'!G$13:G$101, MATCH(T4445, 'Pontuação'!F$13:F$101, 0)), "Faixa Indefinida")</f>
        <v>B</v>
      </c>
      <c r="V4445" s="11">
        <f t="shared" si="2"/>
        <v>0</v>
      </c>
      <c r="W4445" s="11">
        <f t="shared" si="3"/>
        <v>1</v>
      </c>
      <c r="X4445" s="11">
        <f t="shared" si="4"/>
        <v>0</v>
      </c>
      <c r="Y4445" s="11">
        <f t="shared" si="5"/>
        <v>0</v>
      </c>
      <c r="Z4445" s="12">
        <f>ROUNDUP(SUM(VLOOKUP(F4445,'Pontuação 3.0'!A$2:B$11,2,FALSE),VLOOKUP(E4445,'Pontuação 3.0'!C$2:D$11,2,FALSE),VLOOKUP(H4445,'Pontuação 3.0'!I$2:J$11,2,FALSE),VLOOKUP(J4445,'Pontuação 3.0'!G$2:H$11,2,FALSE),VLOOKUP(G4445,'Pontuação 3.0'!E$2:F$11,2,FALSE),VLOOKUP(K4445,'Pontuação 3.0'!K$2:L$11,2,FALSE),VLOOKUP(L4445,'Pontuação 3.0'!M$2:N$13,2,FALSE)),0)</f>
        <v>1925</v>
      </c>
      <c r="AA4445" s="12">
        <f t="shared" si="6"/>
        <v>193</v>
      </c>
      <c r="AB4445" s="12" t="str">
        <f t="array" ref="AB4445">IFERROR(INDEX('Pontuação 3.0'!G$13:G$191, MATCH(AA4445, 'Pontuação 3.0'!F$13:F$191, 0)), "Faixa Indefinida")</f>
        <v>C</v>
      </c>
      <c r="AC4445" s="12">
        <f t="shared" si="7"/>
        <v>0</v>
      </c>
      <c r="AD4445" s="12">
        <f t="shared" si="8"/>
        <v>0</v>
      </c>
      <c r="AE4445" s="12">
        <f t="shared" si="9"/>
        <v>1</v>
      </c>
      <c r="AF4445" s="12">
        <f t="shared" si="10"/>
        <v>0</v>
      </c>
    </row>
    <row r="4446" ht="15.75" customHeight="1">
      <c r="A4446" s="8">
        <v>45689.0</v>
      </c>
      <c r="B4446" s="9" t="s">
        <v>10199</v>
      </c>
      <c r="C4446" s="9" t="s">
        <v>10200</v>
      </c>
      <c r="D4446" s="15">
        <v>8.7988445663E10</v>
      </c>
      <c r="E4446" s="9" t="s">
        <v>13936</v>
      </c>
      <c r="F4446" s="9" t="s">
        <v>13948</v>
      </c>
      <c r="G4446" s="9" t="s">
        <v>13926</v>
      </c>
      <c r="H4446" s="9" t="s">
        <v>13927</v>
      </c>
      <c r="I4446" s="9" t="s">
        <v>13940</v>
      </c>
      <c r="J4446" s="9" t="s">
        <v>13929</v>
      </c>
      <c r="K4446" s="9" t="s">
        <v>13940</v>
      </c>
      <c r="L4446" s="9" t="s">
        <v>13931</v>
      </c>
      <c r="M4446" s="9" t="s">
        <v>13952</v>
      </c>
      <c r="N4446" s="13" t="s">
        <v>12</v>
      </c>
      <c r="O4446" s="13" t="s">
        <v>14</v>
      </c>
      <c r="P4446" s="13" t="s">
        <v>32</v>
      </c>
      <c r="Q4446" s="13" t="s">
        <v>77</v>
      </c>
      <c r="R4446" s="13" t="s">
        <v>15</v>
      </c>
      <c r="S4446" s="10">
        <f>ROUNDUP(SUM(VLOOKUP(F4446,'Pontuação'!A$2:B$11,2,FALSE),VLOOKUP(E4446,'Pontuação'!C$2:D$11,2,FALSE),VLOOKUP(H4446,'Pontuação'!I$2:J$11,2,FALSE),VLOOKUP(J4446,'Pontuação'!G$2:H$11,2,FALSE),VLOOKUP(L4446,'Pontuação'!M$2:N$13,2,FALSE)),0)</f>
        <v>1427</v>
      </c>
      <c r="T4446" s="11">
        <f t="shared" si="1"/>
        <v>143</v>
      </c>
      <c r="U4446" s="11" t="str">
        <f t="array" ref="U4446">IFERROR(INDEX('Pontuação'!G$13:G$101, MATCH(T4446, 'Pontuação'!F$13:F$101, 0)), "Faixa Indefinida")</f>
        <v>D</v>
      </c>
      <c r="V4446" s="11">
        <f t="shared" si="2"/>
        <v>0</v>
      </c>
      <c r="W4446" s="11">
        <f t="shared" si="3"/>
        <v>0</v>
      </c>
      <c r="X4446" s="11">
        <f t="shared" si="4"/>
        <v>0</v>
      </c>
      <c r="Y4446" s="11">
        <f t="shared" si="5"/>
        <v>1</v>
      </c>
      <c r="Z4446" s="12">
        <f>ROUNDUP(SUM(VLOOKUP(F4446,'Pontuação 3.0'!A$2:B$11,2,FALSE),VLOOKUP(E4446,'Pontuação 3.0'!C$2:D$11,2,FALSE),VLOOKUP(H4446,'Pontuação 3.0'!I$2:J$11,2,FALSE),VLOOKUP(J4446,'Pontuação 3.0'!G$2:H$11,2,FALSE),VLOOKUP(G4446,'Pontuação 3.0'!E$2:F$11,2,FALSE),VLOOKUP(K4446,'Pontuação 3.0'!K$2:L$11,2,FALSE),VLOOKUP(L4446,'Pontuação 3.0'!M$2:N$13,2,FALSE)),0)</f>
        <v>1841</v>
      </c>
      <c r="AA4446" s="12">
        <f t="shared" si="6"/>
        <v>184</v>
      </c>
      <c r="AB4446" s="12" t="str">
        <f t="array" ref="AB4446">IFERROR(INDEX('Pontuação 3.0'!G$13:G$191, MATCH(AA4446, 'Pontuação 3.0'!F$13:F$191, 0)), "Faixa Indefinida")</f>
        <v>D</v>
      </c>
      <c r="AC4446" s="12">
        <f t="shared" si="7"/>
        <v>0</v>
      </c>
      <c r="AD4446" s="12">
        <f t="shared" si="8"/>
        <v>0</v>
      </c>
      <c r="AE4446" s="12">
        <f t="shared" si="9"/>
        <v>0</v>
      </c>
      <c r="AF4446" s="12">
        <f t="shared" si="10"/>
        <v>1</v>
      </c>
    </row>
    <row r="4447" ht="15.75" customHeight="1">
      <c r="A4447" s="8">
        <v>45689.0</v>
      </c>
      <c r="B4447" s="9" t="s">
        <v>6231</v>
      </c>
      <c r="C4447" s="9" t="s">
        <v>10197</v>
      </c>
      <c r="D4447" s="15">
        <v>8.3998696947E10</v>
      </c>
      <c r="E4447" s="9" t="s">
        <v>13936</v>
      </c>
      <c r="F4447" s="9" t="s">
        <v>13948</v>
      </c>
      <c r="G4447" s="9" t="s">
        <v>13944</v>
      </c>
      <c r="H4447" s="9" t="s">
        <v>13927</v>
      </c>
      <c r="I4447" s="9" t="s">
        <v>13928</v>
      </c>
      <c r="J4447" s="9" t="s">
        <v>13929</v>
      </c>
      <c r="K4447" s="9" t="s">
        <v>13930</v>
      </c>
      <c r="L4447" s="9" t="s">
        <v>13931</v>
      </c>
      <c r="M4447" s="9" t="s">
        <v>13942</v>
      </c>
      <c r="N4447" s="13" t="s">
        <v>12</v>
      </c>
      <c r="O4447" s="13" t="s">
        <v>14</v>
      </c>
      <c r="P4447" s="13" t="s">
        <v>27</v>
      </c>
      <c r="Q4447" s="13" t="s">
        <v>59</v>
      </c>
      <c r="R4447" s="13" t="s">
        <v>65</v>
      </c>
      <c r="S4447" s="10">
        <f>ROUNDUP(SUM(VLOOKUP(F4447,'Pontuação'!A$2:B$11,2,FALSE),VLOOKUP(E4447,'Pontuação'!C$2:D$11,2,FALSE),VLOOKUP(H4447,'Pontuação'!I$2:J$11,2,FALSE),VLOOKUP(J4447,'Pontuação'!G$2:H$11,2,FALSE),VLOOKUP(L4447,'Pontuação'!M$2:N$13,2,FALSE)),0)</f>
        <v>1427</v>
      </c>
      <c r="T4447" s="11">
        <f t="shared" si="1"/>
        <v>143</v>
      </c>
      <c r="U4447" s="11" t="str">
        <f t="array" ref="U4447">IFERROR(INDEX('Pontuação'!G$13:G$101, MATCH(T4447, 'Pontuação'!F$13:F$101, 0)), "Faixa Indefinida")</f>
        <v>D</v>
      </c>
      <c r="V4447" s="11">
        <f t="shared" si="2"/>
        <v>0</v>
      </c>
      <c r="W4447" s="11">
        <f t="shared" si="3"/>
        <v>0</v>
      </c>
      <c r="X4447" s="11">
        <f t="shared" si="4"/>
        <v>0</v>
      </c>
      <c r="Y4447" s="11">
        <f t="shared" si="5"/>
        <v>1</v>
      </c>
      <c r="Z4447" s="12">
        <f>ROUNDUP(SUM(VLOOKUP(F4447,'Pontuação 3.0'!A$2:B$11,2,FALSE),VLOOKUP(E4447,'Pontuação 3.0'!C$2:D$11,2,FALSE),VLOOKUP(H4447,'Pontuação 3.0'!I$2:J$11,2,FALSE),VLOOKUP(J4447,'Pontuação 3.0'!G$2:H$11,2,FALSE),VLOOKUP(G4447,'Pontuação 3.0'!E$2:F$11,2,FALSE),VLOOKUP(K4447,'Pontuação 3.0'!K$2:L$11,2,FALSE),VLOOKUP(L4447,'Pontuação 3.0'!M$2:N$13,2,FALSE)),0)</f>
        <v>1962</v>
      </c>
      <c r="AA4447" s="12">
        <f t="shared" si="6"/>
        <v>196</v>
      </c>
      <c r="AB4447" s="12" t="str">
        <f t="array" ref="AB4447">IFERROR(INDEX('Pontuação 3.0'!G$13:G$191, MATCH(AA4447, 'Pontuação 3.0'!F$13:F$191, 0)), "Faixa Indefinida")</f>
        <v>C</v>
      </c>
      <c r="AC4447" s="12">
        <f t="shared" si="7"/>
        <v>0</v>
      </c>
      <c r="AD4447" s="12">
        <f t="shared" si="8"/>
        <v>0</v>
      </c>
      <c r="AE4447" s="12">
        <f t="shared" si="9"/>
        <v>1</v>
      </c>
      <c r="AF4447" s="12">
        <f t="shared" si="10"/>
        <v>0</v>
      </c>
    </row>
    <row r="4448" ht="15.75" customHeight="1">
      <c r="A4448" s="8">
        <v>45689.0</v>
      </c>
      <c r="B4448" s="9" t="s">
        <v>10203</v>
      </c>
      <c r="C4448" s="9" t="s">
        <v>10204</v>
      </c>
      <c r="D4448" s="15">
        <v>3.3998378825E10</v>
      </c>
      <c r="E4448" s="9" t="s">
        <v>13936</v>
      </c>
      <c r="F4448" s="9" t="s">
        <v>13950</v>
      </c>
      <c r="G4448" s="9" t="s">
        <v>13926</v>
      </c>
      <c r="H4448" s="9" t="s">
        <v>13949</v>
      </c>
      <c r="I4448" s="9" t="s">
        <v>13940</v>
      </c>
      <c r="J4448" s="9" t="s">
        <v>13929</v>
      </c>
      <c r="K4448" s="9" t="s">
        <v>13940</v>
      </c>
      <c r="L4448" s="9" t="s">
        <v>13931</v>
      </c>
      <c r="M4448" s="9" t="s">
        <v>13946</v>
      </c>
      <c r="N4448" s="13" t="s">
        <v>12</v>
      </c>
      <c r="O4448" s="13" t="s">
        <v>14</v>
      </c>
      <c r="P4448" s="13" t="s">
        <v>24</v>
      </c>
      <c r="Q4448" s="13" t="s">
        <v>20</v>
      </c>
      <c r="R4448" s="13" t="s">
        <v>65</v>
      </c>
      <c r="S4448" s="10">
        <f>ROUNDUP(SUM(VLOOKUP(F4448,'Pontuação'!A$2:B$11,2,FALSE),VLOOKUP(E4448,'Pontuação'!C$2:D$11,2,FALSE),VLOOKUP(H4448,'Pontuação'!I$2:J$11,2,FALSE),VLOOKUP(J4448,'Pontuação'!G$2:H$11,2,FALSE),VLOOKUP(L4448,'Pontuação'!M$2:N$13,2,FALSE)),0)</f>
        <v>1595</v>
      </c>
      <c r="T4448" s="11">
        <f t="shared" si="1"/>
        <v>160</v>
      </c>
      <c r="U4448" s="11" t="str">
        <f t="array" ref="U4448">IFERROR(INDEX('Pontuação'!G$13:G$101, MATCH(T4448, 'Pontuação'!F$13:F$101, 0)), "Faixa Indefinida")</f>
        <v>C</v>
      </c>
      <c r="V4448" s="11">
        <f t="shared" si="2"/>
        <v>0</v>
      </c>
      <c r="W4448" s="11">
        <f t="shared" si="3"/>
        <v>0</v>
      </c>
      <c r="X4448" s="11">
        <f t="shared" si="4"/>
        <v>1</v>
      </c>
      <c r="Y4448" s="11">
        <f t="shared" si="5"/>
        <v>0</v>
      </c>
      <c r="Z4448" s="12">
        <f>ROUNDUP(SUM(VLOOKUP(F4448,'Pontuação 3.0'!A$2:B$11,2,FALSE),VLOOKUP(E4448,'Pontuação 3.0'!C$2:D$11,2,FALSE),VLOOKUP(H4448,'Pontuação 3.0'!I$2:J$11,2,FALSE),VLOOKUP(J4448,'Pontuação 3.0'!G$2:H$11,2,FALSE),VLOOKUP(G4448,'Pontuação 3.0'!E$2:F$11,2,FALSE),VLOOKUP(K4448,'Pontuação 3.0'!K$2:L$11,2,FALSE),VLOOKUP(L4448,'Pontuação 3.0'!M$2:N$13,2,FALSE)),0)</f>
        <v>2209</v>
      </c>
      <c r="AA4448" s="12">
        <f t="shared" si="6"/>
        <v>221</v>
      </c>
      <c r="AB4448" s="12" t="str">
        <f t="array" ref="AB4448">IFERROR(INDEX('Pontuação 3.0'!G$13:G$191, MATCH(AA4448, 'Pontuação 3.0'!F$13:F$191, 0)), "Faixa Indefinida")</f>
        <v>B</v>
      </c>
      <c r="AC4448" s="12">
        <f t="shared" si="7"/>
        <v>0</v>
      </c>
      <c r="AD4448" s="12">
        <f t="shared" si="8"/>
        <v>1</v>
      </c>
      <c r="AE4448" s="12">
        <f t="shared" si="9"/>
        <v>0</v>
      </c>
      <c r="AF4448" s="12">
        <f t="shared" si="10"/>
        <v>0</v>
      </c>
    </row>
    <row r="4449" ht="15.75" customHeight="1">
      <c r="A4449" s="8">
        <v>45689.0</v>
      </c>
      <c r="B4449" s="9" t="s">
        <v>10201</v>
      </c>
      <c r="C4449" s="9" t="s">
        <v>10202</v>
      </c>
      <c r="D4449" s="15">
        <v>9.8981713495E10</v>
      </c>
      <c r="E4449" s="9" t="s">
        <v>13936</v>
      </c>
      <c r="F4449" s="9" t="s">
        <v>13950</v>
      </c>
      <c r="G4449" s="9" t="s">
        <v>13926</v>
      </c>
      <c r="H4449" s="9" t="s">
        <v>13927</v>
      </c>
      <c r="I4449" s="9" t="s">
        <v>13928</v>
      </c>
      <c r="J4449" s="9" t="s">
        <v>13929</v>
      </c>
      <c r="K4449" s="9" t="s">
        <v>13930</v>
      </c>
      <c r="L4449" s="9" t="s">
        <v>13945</v>
      </c>
      <c r="M4449" s="9" t="s">
        <v>13952</v>
      </c>
      <c r="N4449" s="13" t="s">
        <v>12</v>
      </c>
      <c r="O4449" s="13" t="s">
        <v>14</v>
      </c>
      <c r="P4449" s="13" t="s">
        <v>111</v>
      </c>
      <c r="Q4449" s="13" t="s">
        <v>20</v>
      </c>
      <c r="R4449" s="13" t="s">
        <v>15</v>
      </c>
      <c r="S4449" s="10">
        <f>ROUNDUP(SUM(VLOOKUP(F4449,'Pontuação'!A$2:B$11,2,FALSE),VLOOKUP(E4449,'Pontuação'!C$2:D$11,2,FALSE),VLOOKUP(H4449,'Pontuação'!I$2:J$11,2,FALSE),VLOOKUP(J4449,'Pontuação'!G$2:H$11,2,FALSE),VLOOKUP(L4449,'Pontuação'!M$2:N$13,2,FALSE)),0)</f>
        <v>1571</v>
      </c>
      <c r="T4449" s="11">
        <f t="shared" si="1"/>
        <v>157</v>
      </c>
      <c r="U4449" s="11" t="str">
        <f t="array" ref="U4449">IFERROR(INDEX('Pontuação'!G$13:G$101, MATCH(T4449, 'Pontuação'!F$13:F$101, 0)), "Faixa Indefinida")</f>
        <v>C</v>
      </c>
      <c r="V4449" s="11">
        <f t="shared" si="2"/>
        <v>0</v>
      </c>
      <c r="W4449" s="11">
        <f t="shared" si="3"/>
        <v>0</v>
      </c>
      <c r="X4449" s="11">
        <f t="shared" si="4"/>
        <v>1</v>
      </c>
      <c r="Y4449" s="11">
        <f t="shared" si="5"/>
        <v>0</v>
      </c>
      <c r="Z4449" s="12">
        <f>ROUNDUP(SUM(VLOOKUP(F4449,'Pontuação 3.0'!A$2:B$11,2,FALSE),VLOOKUP(E4449,'Pontuação 3.0'!C$2:D$11,2,FALSE),VLOOKUP(H4449,'Pontuação 3.0'!I$2:J$11,2,FALSE),VLOOKUP(J4449,'Pontuação 3.0'!G$2:H$11,2,FALSE),VLOOKUP(G4449,'Pontuação 3.0'!E$2:F$11,2,FALSE),VLOOKUP(K4449,'Pontuação 3.0'!K$2:L$11,2,FALSE),VLOOKUP(L4449,'Pontuação 3.0'!M$2:N$13,2,FALSE)),0)</f>
        <v>2321</v>
      </c>
      <c r="AA4449" s="12">
        <f t="shared" si="6"/>
        <v>232</v>
      </c>
      <c r="AB4449" s="12" t="str">
        <f t="array" ref="AB4449">IFERROR(INDEX('Pontuação 3.0'!G$13:G$191, MATCH(AA4449, 'Pontuação 3.0'!F$13:F$191, 0)), "Faixa Indefinida")</f>
        <v>B</v>
      </c>
      <c r="AC4449" s="12">
        <f t="shared" si="7"/>
        <v>0</v>
      </c>
      <c r="AD4449" s="12">
        <f t="shared" si="8"/>
        <v>1</v>
      </c>
      <c r="AE4449" s="12">
        <f t="shared" si="9"/>
        <v>0</v>
      </c>
      <c r="AF4449" s="12">
        <f t="shared" si="10"/>
        <v>0</v>
      </c>
    </row>
    <row r="4450" ht="15.75" customHeight="1">
      <c r="A4450" s="8">
        <v>45689.0</v>
      </c>
      <c r="B4450" s="9" t="s">
        <v>10205</v>
      </c>
      <c r="C4450" s="9" t="s">
        <v>10206</v>
      </c>
      <c r="D4450" s="15">
        <v>5.3981442481E10</v>
      </c>
      <c r="E4450" s="9" t="s">
        <v>13936</v>
      </c>
      <c r="F4450" s="9" t="s">
        <v>13948</v>
      </c>
      <c r="G4450" s="9" t="s">
        <v>13955</v>
      </c>
      <c r="H4450" s="9" t="s">
        <v>13927</v>
      </c>
      <c r="I4450" s="9" t="s">
        <v>13940</v>
      </c>
      <c r="J4450" s="9" t="s">
        <v>13966</v>
      </c>
      <c r="K4450" s="9" t="s">
        <v>13940</v>
      </c>
      <c r="L4450" s="9" t="s">
        <v>13945</v>
      </c>
      <c r="M4450" s="9" t="s">
        <v>13942</v>
      </c>
      <c r="N4450" s="13" t="s">
        <v>12</v>
      </c>
      <c r="O4450" s="13" t="s">
        <v>14</v>
      </c>
      <c r="P4450" s="13" t="s">
        <v>93</v>
      </c>
      <c r="Q4450" s="13" t="s">
        <v>59</v>
      </c>
      <c r="R4450" s="13" t="s">
        <v>65</v>
      </c>
      <c r="S4450" s="10">
        <f>ROUNDUP(SUM(VLOOKUP(F4450,'Pontuação'!A$2:B$11,2,FALSE),VLOOKUP(E4450,'Pontuação'!C$2:D$11,2,FALSE),VLOOKUP(H4450,'Pontuação'!I$2:J$11,2,FALSE),VLOOKUP(J4450,'Pontuação'!G$2:H$11,2,FALSE),VLOOKUP(L4450,'Pontuação'!M$2:N$13,2,FALSE)),0)</f>
        <v>1837</v>
      </c>
      <c r="T4450" s="11">
        <f t="shared" si="1"/>
        <v>184</v>
      </c>
      <c r="U4450" s="11" t="str">
        <f t="array" ref="U4450">IFERROR(INDEX('Pontuação'!G$13:G$101, MATCH(T4450, 'Pontuação'!F$13:F$101, 0)), "Faixa Indefinida")</f>
        <v>A</v>
      </c>
      <c r="V4450" s="11">
        <f t="shared" si="2"/>
        <v>1</v>
      </c>
      <c r="W4450" s="11">
        <f t="shared" si="3"/>
        <v>0</v>
      </c>
      <c r="X4450" s="11">
        <f t="shared" si="4"/>
        <v>0</v>
      </c>
      <c r="Y4450" s="11">
        <f t="shared" si="5"/>
        <v>0</v>
      </c>
      <c r="Z4450" s="12">
        <f>ROUNDUP(SUM(VLOOKUP(F4450,'Pontuação 3.0'!A$2:B$11,2,FALSE),VLOOKUP(E4450,'Pontuação 3.0'!C$2:D$11,2,FALSE),VLOOKUP(H4450,'Pontuação 3.0'!I$2:J$11,2,FALSE),VLOOKUP(J4450,'Pontuação 3.0'!G$2:H$11,2,FALSE),VLOOKUP(G4450,'Pontuação 3.0'!E$2:F$11,2,FALSE),VLOOKUP(K4450,'Pontuação 3.0'!K$2:L$11,2,FALSE),VLOOKUP(L4450,'Pontuação 3.0'!M$2:N$13,2,FALSE)),0)</f>
        <v>2044</v>
      </c>
      <c r="AA4450" s="12">
        <f t="shared" si="6"/>
        <v>204</v>
      </c>
      <c r="AB4450" s="12" t="str">
        <f t="array" ref="AB4450">IFERROR(INDEX('Pontuação 3.0'!G$13:G$191, MATCH(AA4450, 'Pontuação 3.0'!F$13:F$191, 0)), "Faixa Indefinida")</f>
        <v>C</v>
      </c>
      <c r="AC4450" s="12">
        <f t="shared" si="7"/>
        <v>0</v>
      </c>
      <c r="AD4450" s="12">
        <f t="shared" si="8"/>
        <v>0</v>
      </c>
      <c r="AE4450" s="12">
        <f t="shared" si="9"/>
        <v>1</v>
      </c>
      <c r="AF4450" s="12">
        <f t="shared" si="10"/>
        <v>0</v>
      </c>
    </row>
    <row r="4451" ht="15.75" customHeight="1">
      <c r="A4451" s="8">
        <v>45689.0</v>
      </c>
      <c r="B4451" s="9" t="s">
        <v>10208</v>
      </c>
      <c r="C4451" s="9" t="s">
        <v>10209</v>
      </c>
      <c r="D4451" s="15">
        <v>1.4998060426E10</v>
      </c>
      <c r="E4451" s="9" t="s">
        <v>13936</v>
      </c>
      <c r="F4451" s="9" t="s">
        <v>13950</v>
      </c>
      <c r="G4451" s="9" t="s">
        <v>13926</v>
      </c>
      <c r="H4451" s="9" t="s">
        <v>13951</v>
      </c>
      <c r="I4451" s="9" t="s">
        <v>13940</v>
      </c>
      <c r="J4451" s="9" t="s">
        <v>13939</v>
      </c>
      <c r="K4451" s="9" t="s">
        <v>13940</v>
      </c>
      <c r="L4451" s="9" t="s">
        <v>13945</v>
      </c>
      <c r="M4451" s="9" t="s">
        <v>13946</v>
      </c>
      <c r="N4451" s="13" t="s">
        <v>12</v>
      </c>
      <c r="O4451" s="13" t="s">
        <v>14</v>
      </c>
      <c r="P4451" s="13" t="s">
        <v>13</v>
      </c>
      <c r="Q4451" s="13" t="s">
        <v>20</v>
      </c>
      <c r="R4451" s="13" t="s">
        <v>15</v>
      </c>
      <c r="S4451" s="10">
        <f>ROUNDUP(SUM(VLOOKUP(F4451,'Pontuação'!A$2:B$11,2,FALSE),VLOOKUP(E4451,'Pontuação'!C$2:D$11,2,FALSE),VLOOKUP(H4451,'Pontuação'!I$2:J$11,2,FALSE),VLOOKUP(J4451,'Pontuação'!G$2:H$11,2,FALSE),VLOOKUP(L4451,'Pontuação'!M$2:N$13,2,FALSE)),0)</f>
        <v>1790</v>
      </c>
      <c r="T4451" s="11">
        <f t="shared" si="1"/>
        <v>179</v>
      </c>
      <c r="U4451" s="11" t="str">
        <f t="array" ref="U4451">IFERROR(INDEX('Pontuação'!G$13:G$101, MATCH(T4451, 'Pontuação'!F$13:F$101, 0)), "Faixa Indefinida")</f>
        <v>B</v>
      </c>
      <c r="V4451" s="11">
        <f t="shared" si="2"/>
        <v>0</v>
      </c>
      <c r="W4451" s="11">
        <f t="shared" si="3"/>
        <v>1</v>
      </c>
      <c r="X4451" s="11">
        <f t="shared" si="4"/>
        <v>0</v>
      </c>
      <c r="Y4451" s="11">
        <f t="shared" si="5"/>
        <v>0</v>
      </c>
      <c r="Z4451" s="12">
        <f>ROUNDUP(SUM(VLOOKUP(F4451,'Pontuação 3.0'!A$2:B$11,2,FALSE),VLOOKUP(E4451,'Pontuação 3.0'!C$2:D$11,2,FALSE),VLOOKUP(H4451,'Pontuação 3.0'!I$2:J$11,2,FALSE),VLOOKUP(J4451,'Pontuação 3.0'!G$2:H$11,2,FALSE),VLOOKUP(G4451,'Pontuação 3.0'!E$2:F$11,2,FALSE),VLOOKUP(K4451,'Pontuação 3.0'!K$2:L$11,2,FALSE),VLOOKUP(L4451,'Pontuação 3.0'!M$2:N$13,2,FALSE)),0)</f>
        <v>2360</v>
      </c>
      <c r="AA4451" s="12">
        <f t="shared" si="6"/>
        <v>236</v>
      </c>
      <c r="AB4451" s="12" t="str">
        <f t="array" ref="AB4451">IFERROR(INDEX('Pontuação 3.0'!G$13:G$191, MATCH(AA4451, 'Pontuação 3.0'!F$13:F$191, 0)), "Faixa Indefinida")</f>
        <v>A</v>
      </c>
      <c r="AC4451" s="12">
        <f t="shared" si="7"/>
        <v>1</v>
      </c>
      <c r="AD4451" s="12">
        <f t="shared" si="8"/>
        <v>0</v>
      </c>
      <c r="AE4451" s="12">
        <f t="shared" si="9"/>
        <v>0</v>
      </c>
      <c r="AF4451" s="12">
        <f t="shared" si="10"/>
        <v>0</v>
      </c>
    </row>
    <row r="4452" ht="15.75" customHeight="1">
      <c r="A4452" s="8">
        <v>45689.0</v>
      </c>
      <c r="B4452" s="9" t="s">
        <v>1329</v>
      </c>
      <c r="C4452" s="9" t="s">
        <v>10207</v>
      </c>
      <c r="D4452" s="15">
        <v>7.5982388701E10</v>
      </c>
      <c r="E4452" s="9" t="s">
        <v>13936</v>
      </c>
      <c r="F4452" s="9" t="s">
        <v>13950</v>
      </c>
      <c r="G4452" s="9" t="s">
        <v>13926</v>
      </c>
      <c r="H4452" s="9" t="s">
        <v>13951</v>
      </c>
      <c r="I4452" s="9" t="s">
        <v>13940</v>
      </c>
      <c r="J4452" s="9" t="s">
        <v>13939</v>
      </c>
      <c r="K4452" s="9" t="s">
        <v>13940</v>
      </c>
      <c r="L4452" s="9" t="s">
        <v>13945</v>
      </c>
      <c r="M4452" s="9" t="s">
        <v>13952</v>
      </c>
      <c r="N4452" s="13" t="s">
        <v>12</v>
      </c>
      <c r="O4452" s="13" t="s">
        <v>14</v>
      </c>
      <c r="P4452" s="13" t="s">
        <v>39</v>
      </c>
      <c r="Q4452" s="13" t="s">
        <v>20</v>
      </c>
      <c r="R4452" s="13" t="s">
        <v>15</v>
      </c>
      <c r="S4452" s="10">
        <f>ROUNDUP(SUM(VLOOKUP(F4452,'Pontuação'!A$2:B$11,2,FALSE),VLOOKUP(E4452,'Pontuação'!C$2:D$11,2,FALSE),VLOOKUP(H4452,'Pontuação'!I$2:J$11,2,FALSE),VLOOKUP(J4452,'Pontuação'!G$2:H$11,2,FALSE),VLOOKUP(L4452,'Pontuação'!M$2:N$13,2,FALSE)),0)</f>
        <v>1790</v>
      </c>
      <c r="T4452" s="11">
        <f t="shared" si="1"/>
        <v>179</v>
      </c>
      <c r="U4452" s="11" t="str">
        <f t="array" ref="U4452">IFERROR(INDEX('Pontuação'!G$13:G$101, MATCH(T4452, 'Pontuação'!F$13:F$101, 0)), "Faixa Indefinida")</f>
        <v>B</v>
      </c>
      <c r="V4452" s="11">
        <f t="shared" si="2"/>
        <v>0</v>
      </c>
      <c r="W4452" s="11">
        <f t="shared" si="3"/>
        <v>1</v>
      </c>
      <c r="X4452" s="11">
        <f t="shared" si="4"/>
        <v>0</v>
      </c>
      <c r="Y4452" s="11">
        <f t="shared" si="5"/>
        <v>0</v>
      </c>
      <c r="Z4452" s="12">
        <f>ROUNDUP(SUM(VLOOKUP(F4452,'Pontuação 3.0'!A$2:B$11,2,FALSE),VLOOKUP(E4452,'Pontuação 3.0'!C$2:D$11,2,FALSE),VLOOKUP(H4452,'Pontuação 3.0'!I$2:J$11,2,FALSE),VLOOKUP(J4452,'Pontuação 3.0'!G$2:H$11,2,FALSE),VLOOKUP(G4452,'Pontuação 3.0'!E$2:F$11,2,FALSE),VLOOKUP(K4452,'Pontuação 3.0'!K$2:L$11,2,FALSE),VLOOKUP(L4452,'Pontuação 3.0'!M$2:N$13,2,FALSE)),0)</f>
        <v>2360</v>
      </c>
      <c r="AA4452" s="12">
        <f t="shared" si="6"/>
        <v>236</v>
      </c>
      <c r="AB4452" s="12" t="str">
        <f t="array" ref="AB4452">IFERROR(INDEX('Pontuação 3.0'!G$13:G$191, MATCH(AA4452, 'Pontuação 3.0'!F$13:F$191, 0)), "Faixa Indefinida")</f>
        <v>A</v>
      </c>
      <c r="AC4452" s="12">
        <f t="shared" si="7"/>
        <v>1</v>
      </c>
      <c r="AD4452" s="12">
        <f t="shared" si="8"/>
        <v>0</v>
      </c>
      <c r="AE4452" s="12">
        <f t="shared" si="9"/>
        <v>0</v>
      </c>
      <c r="AF4452" s="12">
        <f t="shared" si="10"/>
        <v>0</v>
      </c>
    </row>
    <row r="4453" ht="15.75" customHeight="1">
      <c r="A4453" s="8">
        <v>45689.0</v>
      </c>
      <c r="B4453" s="9" t="s">
        <v>10212</v>
      </c>
      <c r="C4453" s="9" t="s">
        <v>10213</v>
      </c>
      <c r="D4453" s="15">
        <v>5.1996455864E10</v>
      </c>
      <c r="E4453" s="9" t="s">
        <v>13936</v>
      </c>
      <c r="F4453" s="9" t="s">
        <v>13950</v>
      </c>
      <c r="G4453" s="9" t="s">
        <v>13957</v>
      </c>
      <c r="H4453" s="9" t="s">
        <v>13927</v>
      </c>
      <c r="I4453" s="9" t="s">
        <v>13940</v>
      </c>
      <c r="J4453" s="9" t="s">
        <v>13929</v>
      </c>
      <c r="K4453" s="9" t="s">
        <v>13940</v>
      </c>
      <c r="L4453" s="9" t="s">
        <v>13945</v>
      </c>
      <c r="M4453" s="9" t="s">
        <v>13952</v>
      </c>
      <c r="N4453" s="13" t="s">
        <v>12</v>
      </c>
      <c r="O4453" s="13" t="s">
        <v>14</v>
      </c>
      <c r="P4453" s="13" t="s">
        <v>13</v>
      </c>
      <c r="Q4453" s="13" t="s">
        <v>20</v>
      </c>
      <c r="R4453" s="13" t="s">
        <v>65</v>
      </c>
      <c r="S4453" s="10">
        <f>ROUNDUP(SUM(VLOOKUP(F4453,'Pontuação'!A$2:B$11,2,FALSE),VLOOKUP(E4453,'Pontuação'!C$2:D$11,2,FALSE),VLOOKUP(H4453,'Pontuação'!I$2:J$11,2,FALSE),VLOOKUP(J4453,'Pontuação'!G$2:H$11,2,FALSE),VLOOKUP(L4453,'Pontuação'!M$2:N$13,2,FALSE)),0)</f>
        <v>1571</v>
      </c>
      <c r="T4453" s="11">
        <f t="shared" si="1"/>
        <v>157</v>
      </c>
      <c r="U4453" s="11" t="str">
        <f t="array" ref="U4453">IFERROR(INDEX('Pontuação'!G$13:G$101, MATCH(T4453, 'Pontuação'!F$13:F$101, 0)), "Faixa Indefinida")</f>
        <v>C</v>
      </c>
      <c r="V4453" s="11">
        <f t="shared" si="2"/>
        <v>0</v>
      </c>
      <c r="W4453" s="11">
        <f t="shared" si="3"/>
        <v>0</v>
      </c>
      <c r="X4453" s="11">
        <f t="shared" si="4"/>
        <v>1</v>
      </c>
      <c r="Y4453" s="11">
        <f t="shared" si="5"/>
        <v>0</v>
      </c>
      <c r="Z4453" s="12">
        <f>ROUNDUP(SUM(VLOOKUP(F4453,'Pontuação 3.0'!A$2:B$11,2,FALSE),VLOOKUP(E4453,'Pontuação 3.0'!C$2:D$11,2,FALSE),VLOOKUP(H4453,'Pontuação 3.0'!I$2:J$11,2,FALSE),VLOOKUP(J4453,'Pontuação 3.0'!G$2:H$11,2,FALSE),VLOOKUP(G4453,'Pontuação 3.0'!E$2:F$11,2,FALSE),VLOOKUP(K4453,'Pontuação 3.0'!K$2:L$11,2,FALSE),VLOOKUP(L4453,'Pontuação 3.0'!M$2:N$13,2,FALSE)),0)</f>
        <v>1910</v>
      </c>
      <c r="AA4453" s="12">
        <f t="shared" si="6"/>
        <v>191</v>
      </c>
      <c r="AB4453" s="12" t="str">
        <f t="array" ref="AB4453">IFERROR(INDEX('Pontuação 3.0'!G$13:G$191, MATCH(AA4453, 'Pontuação 3.0'!F$13:F$191, 0)), "Faixa Indefinida")</f>
        <v>D</v>
      </c>
      <c r="AC4453" s="12">
        <f t="shared" si="7"/>
        <v>0</v>
      </c>
      <c r="AD4453" s="12">
        <f t="shared" si="8"/>
        <v>0</v>
      </c>
      <c r="AE4453" s="12">
        <f t="shared" si="9"/>
        <v>0</v>
      </c>
      <c r="AF4453" s="12">
        <f t="shared" si="10"/>
        <v>1</v>
      </c>
    </row>
    <row r="4454" ht="15.75" customHeight="1">
      <c r="A4454" s="8">
        <v>45689.0</v>
      </c>
      <c r="B4454" s="9" t="s">
        <v>10210</v>
      </c>
      <c r="C4454" s="9" t="s">
        <v>10211</v>
      </c>
      <c r="D4454" s="15">
        <v>3.198365887E9</v>
      </c>
      <c r="E4454" s="9" t="s">
        <v>13936</v>
      </c>
      <c r="F4454" s="9" t="s">
        <v>13937</v>
      </c>
      <c r="G4454" s="9" t="s">
        <v>13926</v>
      </c>
      <c r="H4454" s="9" t="s">
        <v>13951</v>
      </c>
      <c r="I4454" s="9" t="s">
        <v>13928</v>
      </c>
      <c r="J4454" s="9" t="s">
        <v>13966</v>
      </c>
      <c r="K4454" s="9" t="s">
        <v>13930</v>
      </c>
      <c r="L4454" s="9" t="s">
        <v>13941</v>
      </c>
      <c r="M4454" s="9" t="s">
        <v>13942</v>
      </c>
      <c r="N4454" s="13" t="s">
        <v>12</v>
      </c>
      <c r="O4454" s="13" t="s">
        <v>14</v>
      </c>
      <c r="P4454" s="13" t="s">
        <v>13</v>
      </c>
      <c r="Q4454" s="13" t="s">
        <v>77</v>
      </c>
      <c r="R4454" s="13" t="s">
        <v>65</v>
      </c>
      <c r="S4454" s="10">
        <f>ROUNDUP(SUM(VLOOKUP(F4454,'Pontuação'!A$2:B$11,2,FALSE),VLOOKUP(E4454,'Pontuação'!C$2:D$11,2,FALSE),VLOOKUP(H4454,'Pontuação'!I$2:J$11,2,FALSE),VLOOKUP(J4454,'Pontuação'!G$2:H$11,2,FALSE),VLOOKUP(L4454,'Pontuação'!M$2:N$13,2,FALSE)),0)</f>
        <v>1846</v>
      </c>
      <c r="T4454" s="11">
        <f t="shared" si="1"/>
        <v>185</v>
      </c>
      <c r="U4454" s="11" t="str">
        <f t="array" ref="U4454">IFERROR(INDEX('Pontuação'!G$13:G$101, MATCH(T4454, 'Pontuação'!F$13:F$101, 0)), "Faixa Indefinida")</f>
        <v>A</v>
      </c>
      <c r="V4454" s="11">
        <f t="shared" si="2"/>
        <v>1</v>
      </c>
      <c r="W4454" s="11">
        <f t="shared" si="3"/>
        <v>0</v>
      </c>
      <c r="X4454" s="11">
        <f t="shared" si="4"/>
        <v>0</v>
      </c>
      <c r="Y4454" s="11">
        <f t="shared" si="5"/>
        <v>0</v>
      </c>
      <c r="Z4454" s="12">
        <f>ROUNDUP(SUM(VLOOKUP(F4454,'Pontuação 3.0'!A$2:B$11,2,FALSE),VLOOKUP(E4454,'Pontuação 3.0'!C$2:D$11,2,FALSE),VLOOKUP(H4454,'Pontuação 3.0'!I$2:J$11,2,FALSE),VLOOKUP(J4454,'Pontuação 3.0'!G$2:H$11,2,FALSE),VLOOKUP(G4454,'Pontuação 3.0'!E$2:F$11,2,FALSE),VLOOKUP(K4454,'Pontuação 3.0'!K$2:L$11,2,FALSE),VLOOKUP(L4454,'Pontuação 3.0'!M$2:N$13,2,FALSE)),0)</f>
        <v>2162</v>
      </c>
      <c r="AA4454" s="12">
        <f t="shared" si="6"/>
        <v>216</v>
      </c>
      <c r="AB4454" s="12" t="str">
        <f t="array" ref="AB4454">IFERROR(INDEX('Pontuação 3.0'!G$13:G$191, MATCH(AA4454, 'Pontuação 3.0'!F$13:F$191, 0)), "Faixa Indefinida")</f>
        <v>B</v>
      </c>
      <c r="AC4454" s="12">
        <f t="shared" si="7"/>
        <v>0</v>
      </c>
      <c r="AD4454" s="12">
        <f t="shared" si="8"/>
        <v>1</v>
      </c>
      <c r="AE4454" s="12">
        <f t="shared" si="9"/>
        <v>0</v>
      </c>
      <c r="AF4454" s="12">
        <f t="shared" si="10"/>
        <v>0</v>
      </c>
    </row>
    <row r="4455" ht="15.75" customHeight="1">
      <c r="A4455" s="8">
        <v>45689.0</v>
      </c>
      <c r="B4455" s="9" t="s">
        <v>6247</v>
      </c>
      <c r="C4455" s="9" t="s">
        <v>10214</v>
      </c>
      <c r="D4455" s="9" t="s">
        <v>10215</v>
      </c>
      <c r="E4455" s="9" t="s">
        <v>13936</v>
      </c>
      <c r="F4455" s="9" t="s">
        <v>13948</v>
      </c>
      <c r="G4455" s="9" t="s">
        <v>13957</v>
      </c>
      <c r="H4455" s="9" t="s">
        <v>13927</v>
      </c>
      <c r="I4455" s="9" t="s">
        <v>13940</v>
      </c>
      <c r="J4455" s="9" t="s">
        <v>13929</v>
      </c>
      <c r="K4455" s="9" t="s">
        <v>13940</v>
      </c>
      <c r="L4455" s="9" t="s">
        <v>13945</v>
      </c>
      <c r="M4455" s="9" t="s">
        <v>13952</v>
      </c>
      <c r="N4455" s="13" t="s">
        <v>12</v>
      </c>
      <c r="O4455" s="13" t="s">
        <v>14</v>
      </c>
      <c r="P4455" s="13" t="s">
        <v>13</v>
      </c>
      <c r="Q4455" s="13" t="s">
        <v>59</v>
      </c>
      <c r="R4455" s="13" t="s">
        <v>65</v>
      </c>
      <c r="S4455" s="10">
        <f>ROUNDUP(SUM(VLOOKUP(F4455,'Pontuação'!A$2:B$11,2,FALSE),VLOOKUP(E4455,'Pontuação'!C$2:D$11,2,FALSE),VLOOKUP(H4455,'Pontuação'!I$2:J$11,2,FALSE),VLOOKUP(J4455,'Pontuação'!G$2:H$11,2,FALSE),VLOOKUP(L4455,'Pontuação'!M$2:N$13,2,FALSE)),0)</f>
        <v>1559</v>
      </c>
      <c r="T4455" s="11">
        <f t="shared" si="1"/>
        <v>156</v>
      </c>
      <c r="U4455" s="11" t="str">
        <f t="array" ref="U4455">IFERROR(INDEX('Pontuação'!G$13:G$101, MATCH(T4455, 'Pontuação'!F$13:F$101, 0)), "Faixa Indefinida")</f>
        <v>C</v>
      </c>
      <c r="V4455" s="11">
        <f t="shared" si="2"/>
        <v>0</v>
      </c>
      <c r="W4455" s="11">
        <f t="shared" si="3"/>
        <v>0</v>
      </c>
      <c r="X4455" s="11">
        <f t="shared" si="4"/>
        <v>1</v>
      </c>
      <c r="Y4455" s="11">
        <f t="shared" si="5"/>
        <v>0</v>
      </c>
      <c r="Z4455" s="12">
        <f>ROUNDUP(SUM(VLOOKUP(F4455,'Pontuação 3.0'!A$2:B$11,2,FALSE),VLOOKUP(E4455,'Pontuação 3.0'!C$2:D$11,2,FALSE),VLOOKUP(H4455,'Pontuação 3.0'!I$2:J$11,2,FALSE),VLOOKUP(J4455,'Pontuação 3.0'!G$2:H$11,2,FALSE),VLOOKUP(G4455,'Pontuação 3.0'!E$2:F$11,2,FALSE),VLOOKUP(K4455,'Pontuação 3.0'!K$2:L$11,2,FALSE),VLOOKUP(L4455,'Pontuação 3.0'!M$2:N$13,2,FALSE)),0)</f>
        <v>1777</v>
      </c>
      <c r="AA4455" s="12">
        <f t="shared" si="6"/>
        <v>178</v>
      </c>
      <c r="AB4455" s="12" t="str">
        <f t="array" ref="AB4455">IFERROR(INDEX('Pontuação 3.0'!G$13:G$191, MATCH(AA4455, 'Pontuação 3.0'!F$13:F$191, 0)), "Faixa Indefinida")</f>
        <v>D</v>
      </c>
      <c r="AC4455" s="12">
        <f t="shared" si="7"/>
        <v>0</v>
      </c>
      <c r="AD4455" s="12">
        <f t="shared" si="8"/>
        <v>0</v>
      </c>
      <c r="AE4455" s="12">
        <f t="shared" si="9"/>
        <v>0</v>
      </c>
      <c r="AF4455" s="12">
        <f t="shared" si="10"/>
        <v>1</v>
      </c>
    </row>
    <row r="4456" ht="15.75" customHeight="1">
      <c r="A4456" s="8">
        <v>45689.0</v>
      </c>
      <c r="B4456" s="9" t="s">
        <v>10216</v>
      </c>
      <c r="C4456" s="9" t="s">
        <v>10217</v>
      </c>
      <c r="D4456" s="15">
        <v>9.2986098203E10</v>
      </c>
      <c r="E4456" s="9" t="s">
        <v>13936</v>
      </c>
      <c r="F4456" s="9" t="s">
        <v>13950</v>
      </c>
      <c r="G4456" s="9" t="s">
        <v>13963</v>
      </c>
      <c r="H4456" s="9" t="s">
        <v>13927</v>
      </c>
      <c r="I4456" s="9" t="s">
        <v>13928</v>
      </c>
      <c r="J4456" s="9" t="s">
        <v>13929</v>
      </c>
      <c r="K4456" s="9" t="s">
        <v>13930</v>
      </c>
      <c r="L4456" s="9" t="s">
        <v>13931</v>
      </c>
      <c r="M4456" s="9" t="s">
        <v>13942</v>
      </c>
      <c r="N4456" s="13" t="s">
        <v>12</v>
      </c>
      <c r="O4456" s="13" t="s">
        <v>14</v>
      </c>
      <c r="P4456" s="13" t="s">
        <v>32</v>
      </c>
      <c r="Q4456" s="13" t="s">
        <v>48</v>
      </c>
      <c r="R4456" s="13" t="s">
        <v>15</v>
      </c>
      <c r="S4456" s="10">
        <f>ROUNDUP(SUM(VLOOKUP(F4456,'Pontuação'!A$2:B$11,2,FALSE),VLOOKUP(E4456,'Pontuação'!C$2:D$11,2,FALSE),VLOOKUP(H4456,'Pontuação'!I$2:J$11,2,FALSE),VLOOKUP(J4456,'Pontuação'!G$2:H$11,2,FALSE),VLOOKUP(L4456,'Pontuação'!M$2:N$13,2,FALSE)),0)</f>
        <v>1439</v>
      </c>
      <c r="T4456" s="11">
        <f t="shared" si="1"/>
        <v>144</v>
      </c>
      <c r="U4456" s="11" t="str">
        <f t="array" ref="U4456">IFERROR(INDEX('Pontuação'!G$13:G$101, MATCH(T4456, 'Pontuação'!F$13:F$101, 0)), "Faixa Indefinida")</f>
        <v>D</v>
      </c>
      <c r="V4456" s="11">
        <f t="shared" si="2"/>
        <v>0</v>
      </c>
      <c r="W4456" s="11">
        <f t="shared" si="3"/>
        <v>0</v>
      </c>
      <c r="X4456" s="11">
        <f t="shared" si="4"/>
        <v>0</v>
      </c>
      <c r="Y4456" s="11">
        <f t="shared" si="5"/>
        <v>1</v>
      </c>
      <c r="Z4456" s="12">
        <f>ROUNDUP(SUM(VLOOKUP(F4456,'Pontuação 3.0'!A$2:B$11,2,FALSE),VLOOKUP(E4456,'Pontuação 3.0'!C$2:D$11,2,FALSE),VLOOKUP(H4456,'Pontuação 3.0'!I$2:J$11,2,FALSE),VLOOKUP(J4456,'Pontuação 3.0'!G$2:H$11,2,FALSE),VLOOKUP(G4456,'Pontuação 3.0'!E$2:F$11,2,FALSE),VLOOKUP(K4456,'Pontuação 3.0'!K$2:L$11,2,FALSE),VLOOKUP(L4456,'Pontuação 3.0'!M$2:N$13,2,FALSE)),0)</f>
        <v>2295</v>
      </c>
      <c r="AA4456" s="12">
        <f t="shared" si="6"/>
        <v>230</v>
      </c>
      <c r="AB4456" s="12" t="str">
        <f t="array" ref="AB4456">IFERROR(INDEX('Pontuação 3.0'!G$13:G$191, MATCH(AA4456, 'Pontuação 3.0'!F$13:F$191, 0)), "Faixa Indefinida")</f>
        <v>B</v>
      </c>
      <c r="AC4456" s="12">
        <f t="shared" si="7"/>
        <v>0</v>
      </c>
      <c r="AD4456" s="12">
        <f t="shared" si="8"/>
        <v>1</v>
      </c>
      <c r="AE4456" s="12">
        <f t="shared" si="9"/>
        <v>0</v>
      </c>
      <c r="AF4456" s="12">
        <f t="shared" si="10"/>
        <v>0</v>
      </c>
    </row>
    <row r="4457" ht="15.75" customHeight="1">
      <c r="A4457" s="8">
        <v>45689.0</v>
      </c>
      <c r="B4457" s="9" t="s">
        <v>10218</v>
      </c>
      <c r="C4457" s="9" t="s">
        <v>10219</v>
      </c>
      <c r="D4457" s="15">
        <v>1.9989848268E10</v>
      </c>
      <c r="E4457" s="9" t="s">
        <v>13936</v>
      </c>
      <c r="F4457" s="9" t="s">
        <v>13948</v>
      </c>
      <c r="G4457" s="9" t="s">
        <v>13926</v>
      </c>
      <c r="H4457" s="9" t="s">
        <v>13960</v>
      </c>
      <c r="I4457" s="9" t="s">
        <v>13940</v>
      </c>
      <c r="J4457" s="9" t="s">
        <v>13939</v>
      </c>
      <c r="K4457" s="9" t="s">
        <v>13930</v>
      </c>
      <c r="L4457" s="9" t="s">
        <v>13941</v>
      </c>
      <c r="M4457" s="9" t="s">
        <v>13952</v>
      </c>
      <c r="N4457" s="13" t="s">
        <v>12</v>
      </c>
      <c r="O4457" s="13" t="s">
        <v>14</v>
      </c>
      <c r="P4457" s="13" t="s">
        <v>32</v>
      </c>
      <c r="Q4457" s="13" t="s">
        <v>20</v>
      </c>
      <c r="R4457" s="13" t="s">
        <v>65</v>
      </c>
      <c r="S4457" s="10">
        <f>ROUNDUP(SUM(VLOOKUP(F4457,'Pontuação'!A$2:B$11,2,FALSE),VLOOKUP(E4457,'Pontuação'!C$2:D$11,2,FALSE),VLOOKUP(H4457,'Pontuação'!I$2:J$11,2,FALSE),VLOOKUP(J4457,'Pontuação'!G$2:H$11,2,FALSE),VLOOKUP(L4457,'Pontuação'!M$2:N$13,2,FALSE)),0)</f>
        <v>1506</v>
      </c>
      <c r="T4457" s="11">
        <f t="shared" si="1"/>
        <v>151</v>
      </c>
      <c r="U4457" s="11" t="str">
        <f t="array" ref="U4457">IFERROR(INDEX('Pontuação'!G$13:G$101, MATCH(T4457, 'Pontuação'!F$13:F$101, 0)), "Faixa Indefinida")</f>
        <v>C</v>
      </c>
      <c r="V4457" s="11">
        <f t="shared" si="2"/>
        <v>0</v>
      </c>
      <c r="W4457" s="11">
        <f t="shared" si="3"/>
        <v>0</v>
      </c>
      <c r="X4457" s="11">
        <f t="shared" si="4"/>
        <v>1</v>
      </c>
      <c r="Y4457" s="11">
        <f t="shared" si="5"/>
        <v>0</v>
      </c>
      <c r="Z4457" s="12">
        <f>ROUNDUP(SUM(VLOOKUP(F4457,'Pontuação 3.0'!A$2:B$11,2,FALSE),VLOOKUP(E4457,'Pontuação 3.0'!C$2:D$11,2,FALSE),VLOOKUP(H4457,'Pontuação 3.0'!I$2:J$11,2,FALSE),VLOOKUP(J4457,'Pontuação 3.0'!G$2:H$11,2,FALSE),VLOOKUP(G4457,'Pontuação 3.0'!E$2:F$11,2,FALSE),VLOOKUP(K4457,'Pontuação 3.0'!K$2:L$11,2,FALSE),VLOOKUP(L4457,'Pontuação 3.0'!M$2:N$13,2,FALSE)),0)</f>
        <v>2272</v>
      </c>
      <c r="AA4457" s="12">
        <f t="shared" si="6"/>
        <v>227</v>
      </c>
      <c r="AB4457" s="12" t="str">
        <f t="array" ref="AB4457">IFERROR(INDEX('Pontuação 3.0'!G$13:G$191, MATCH(AA4457, 'Pontuação 3.0'!F$13:F$191, 0)), "Faixa Indefinida")</f>
        <v>B</v>
      </c>
      <c r="AC4457" s="12">
        <f t="shared" si="7"/>
        <v>0</v>
      </c>
      <c r="AD4457" s="12">
        <f t="shared" si="8"/>
        <v>1</v>
      </c>
      <c r="AE4457" s="12">
        <f t="shared" si="9"/>
        <v>0</v>
      </c>
      <c r="AF4457" s="12">
        <f t="shared" si="10"/>
        <v>0</v>
      </c>
    </row>
    <row r="4458" ht="15.75" customHeight="1">
      <c r="A4458" s="8">
        <v>45689.0</v>
      </c>
      <c r="B4458" s="9" t="s">
        <v>10220</v>
      </c>
      <c r="C4458" s="9" t="s">
        <v>10221</v>
      </c>
      <c r="D4458" s="15">
        <v>4.3999070445E10</v>
      </c>
      <c r="E4458" s="9" t="s">
        <v>13936</v>
      </c>
      <c r="F4458" s="9" t="s">
        <v>13950</v>
      </c>
      <c r="G4458" s="9" t="s">
        <v>13926</v>
      </c>
      <c r="H4458" s="9" t="s">
        <v>13949</v>
      </c>
      <c r="I4458" s="9" t="s">
        <v>13928</v>
      </c>
      <c r="J4458" s="9" t="s">
        <v>13929</v>
      </c>
      <c r="K4458" s="9" t="s">
        <v>13940</v>
      </c>
      <c r="L4458" s="9" t="s">
        <v>13945</v>
      </c>
      <c r="M4458" s="9" t="s">
        <v>13952</v>
      </c>
      <c r="N4458" s="13" t="s">
        <v>12</v>
      </c>
      <c r="O4458" s="13" t="s">
        <v>14</v>
      </c>
      <c r="P4458" s="13" t="s">
        <v>47</v>
      </c>
      <c r="Q4458" s="13" t="s">
        <v>48</v>
      </c>
      <c r="R4458" s="13" t="s">
        <v>15</v>
      </c>
      <c r="S4458" s="10">
        <f>ROUNDUP(SUM(VLOOKUP(F4458,'Pontuação'!A$2:B$11,2,FALSE),VLOOKUP(E4458,'Pontuação'!C$2:D$11,2,FALSE),VLOOKUP(H4458,'Pontuação'!I$2:J$11,2,FALSE),VLOOKUP(J4458,'Pontuação'!G$2:H$11,2,FALSE),VLOOKUP(L4458,'Pontuação'!M$2:N$13,2,FALSE)),0)</f>
        <v>1727</v>
      </c>
      <c r="T4458" s="11">
        <f t="shared" si="1"/>
        <v>173</v>
      </c>
      <c r="U4458" s="11" t="str">
        <f t="array" ref="U4458">IFERROR(INDEX('Pontuação'!G$13:G$101, MATCH(T4458, 'Pontuação'!F$13:F$101, 0)), "Faixa Indefinida")</f>
        <v>B</v>
      </c>
      <c r="V4458" s="11">
        <f t="shared" si="2"/>
        <v>0</v>
      </c>
      <c r="W4458" s="11">
        <f t="shared" si="3"/>
        <v>1</v>
      </c>
      <c r="X4458" s="11">
        <f t="shared" si="4"/>
        <v>0</v>
      </c>
      <c r="Y4458" s="11">
        <f t="shared" si="5"/>
        <v>0</v>
      </c>
      <c r="Z4458" s="12">
        <f>ROUNDUP(SUM(VLOOKUP(F4458,'Pontuação 3.0'!A$2:B$11,2,FALSE),VLOOKUP(E4458,'Pontuação 3.0'!C$2:D$11,2,FALSE),VLOOKUP(H4458,'Pontuação 3.0'!I$2:J$11,2,FALSE),VLOOKUP(J4458,'Pontuação 3.0'!G$2:H$11,2,FALSE),VLOOKUP(G4458,'Pontuação 3.0'!E$2:F$11,2,FALSE),VLOOKUP(K4458,'Pontuação 3.0'!K$2:L$11,2,FALSE),VLOOKUP(L4458,'Pontuação 3.0'!M$2:N$13,2,FALSE)),0)</f>
        <v>2295</v>
      </c>
      <c r="AA4458" s="12">
        <f t="shared" si="6"/>
        <v>230</v>
      </c>
      <c r="AB4458" s="12" t="str">
        <f t="array" ref="AB4458">IFERROR(INDEX('Pontuação 3.0'!G$13:G$191, MATCH(AA4458, 'Pontuação 3.0'!F$13:F$191, 0)), "Faixa Indefinida")</f>
        <v>B</v>
      </c>
      <c r="AC4458" s="12">
        <f t="shared" si="7"/>
        <v>0</v>
      </c>
      <c r="AD4458" s="12">
        <f t="shared" si="8"/>
        <v>1</v>
      </c>
      <c r="AE4458" s="12">
        <f t="shared" si="9"/>
        <v>0</v>
      </c>
      <c r="AF4458" s="12">
        <f t="shared" si="10"/>
        <v>0</v>
      </c>
    </row>
    <row r="4459" ht="15.75" customHeight="1">
      <c r="A4459" s="8">
        <v>45689.0</v>
      </c>
      <c r="B4459" s="9" t="s">
        <v>17</v>
      </c>
      <c r="C4459" s="9" t="s">
        <v>10227</v>
      </c>
      <c r="D4459" s="15">
        <v>1.9996176473E10</v>
      </c>
      <c r="E4459" s="9" t="s">
        <v>13936</v>
      </c>
      <c r="F4459" s="9" t="s">
        <v>13948</v>
      </c>
      <c r="G4459" s="9" t="s">
        <v>13926</v>
      </c>
      <c r="H4459" s="9" t="s">
        <v>13949</v>
      </c>
      <c r="I4459" s="9" t="s">
        <v>13940</v>
      </c>
      <c r="J4459" s="9" t="s">
        <v>13929</v>
      </c>
      <c r="K4459" s="9" t="s">
        <v>13940</v>
      </c>
      <c r="L4459" s="9" t="s">
        <v>13945</v>
      </c>
      <c r="M4459" s="9" t="s">
        <v>13952</v>
      </c>
      <c r="N4459" s="13" t="s">
        <v>12</v>
      </c>
      <c r="O4459" s="13" t="s">
        <v>14</v>
      </c>
      <c r="P4459" s="13" t="s">
        <v>32</v>
      </c>
      <c r="Q4459" s="13" t="s">
        <v>62</v>
      </c>
      <c r="R4459" s="13" t="s">
        <v>65</v>
      </c>
      <c r="S4459" s="10">
        <f>ROUNDUP(SUM(VLOOKUP(F4459,'Pontuação'!A$2:B$11,2,FALSE),VLOOKUP(E4459,'Pontuação'!C$2:D$11,2,FALSE),VLOOKUP(H4459,'Pontuação'!I$2:J$11,2,FALSE),VLOOKUP(J4459,'Pontuação'!G$2:H$11,2,FALSE),VLOOKUP(L4459,'Pontuação'!M$2:N$13,2,FALSE)),0)</f>
        <v>1715</v>
      </c>
      <c r="T4459" s="11">
        <f t="shared" si="1"/>
        <v>172</v>
      </c>
      <c r="U4459" s="11" t="str">
        <f t="array" ref="U4459">IFERROR(INDEX('Pontuação'!G$13:G$101, MATCH(T4459, 'Pontuação'!F$13:F$101, 0)), "Faixa Indefinida")</f>
        <v>B</v>
      </c>
      <c r="V4459" s="11">
        <f t="shared" si="2"/>
        <v>0</v>
      </c>
      <c r="W4459" s="11">
        <f t="shared" si="3"/>
        <v>1</v>
      </c>
      <c r="X4459" s="11">
        <f t="shared" si="4"/>
        <v>0</v>
      </c>
      <c r="Y4459" s="11">
        <f t="shared" si="5"/>
        <v>0</v>
      </c>
      <c r="Z4459" s="12">
        <f>ROUNDUP(SUM(VLOOKUP(F4459,'Pontuação 3.0'!A$2:B$11,2,FALSE),VLOOKUP(E4459,'Pontuação 3.0'!C$2:D$11,2,FALSE),VLOOKUP(H4459,'Pontuação 3.0'!I$2:J$11,2,FALSE),VLOOKUP(J4459,'Pontuação 3.0'!G$2:H$11,2,FALSE),VLOOKUP(G4459,'Pontuação 3.0'!E$2:F$11,2,FALSE),VLOOKUP(K4459,'Pontuação 3.0'!K$2:L$11,2,FALSE),VLOOKUP(L4459,'Pontuação 3.0'!M$2:N$13,2,FALSE)),0)</f>
        <v>2162</v>
      </c>
      <c r="AA4459" s="12">
        <f t="shared" si="6"/>
        <v>216</v>
      </c>
      <c r="AB4459" s="12" t="str">
        <f t="array" ref="AB4459">IFERROR(INDEX('Pontuação 3.0'!G$13:G$191, MATCH(AA4459, 'Pontuação 3.0'!F$13:F$191, 0)), "Faixa Indefinida")</f>
        <v>B</v>
      </c>
      <c r="AC4459" s="12">
        <f t="shared" si="7"/>
        <v>0</v>
      </c>
      <c r="AD4459" s="12">
        <f t="shared" si="8"/>
        <v>1</v>
      </c>
      <c r="AE4459" s="12">
        <f t="shared" si="9"/>
        <v>0</v>
      </c>
      <c r="AF4459" s="12">
        <f t="shared" si="10"/>
        <v>0</v>
      </c>
    </row>
    <row r="4460" ht="15.75" customHeight="1">
      <c r="A4460" s="8">
        <v>45689.0</v>
      </c>
      <c r="B4460" s="9" t="s">
        <v>10225</v>
      </c>
      <c r="C4460" s="9" t="s">
        <v>10226</v>
      </c>
      <c r="D4460" s="15">
        <v>2.1964340077E10</v>
      </c>
      <c r="E4460" s="9" t="s">
        <v>13936</v>
      </c>
      <c r="F4460" s="9" t="s">
        <v>13937</v>
      </c>
      <c r="G4460" s="9" t="s">
        <v>13926</v>
      </c>
      <c r="H4460" s="9" t="s">
        <v>13949</v>
      </c>
      <c r="I4460" s="9" t="s">
        <v>13940</v>
      </c>
      <c r="J4460" s="9" t="s">
        <v>13939</v>
      </c>
      <c r="K4460" s="9" t="s">
        <v>13940</v>
      </c>
      <c r="L4460" s="9" t="s">
        <v>13931</v>
      </c>
      <c r="M4460" s="9" t="s">
        <v>13967</v>
      </c>
      <c r="N4460" s="13" t="s">
        <v>12</v>
      </c>
      <c r="O4460" s="13" t="s">
        <v>14</v>
      </c>
      <c r="P4460" s="13" t="s">
        <v>399</v>
      </c>
      <c r="Q4460" s="13" t="s">
        <v>20</v>
      </c>
      <c r="R4460" s="13" t="s">
        <v>65</v>
      </c>
      <c r="S4460" s="10">
        <f>ROUNDUP(SUM(VLOOKUP(F4460,'Pontuação'!A$2:B$11,2,FALSE),VLOOKUP(E4460,'Pontuação'!C$2:D$11,2,FALSE),VLOOKUP(H4460,'Pontuação'!I$2:J$11,2,FALSE),VLOOKUP(J4460,'Pontuação'!G$2:H$11,2,FALSE),VLOOKUP(L4460,'Pontuação'!M$2:N$13,2,FALSE)),0)</f>
        <v>1671</v>
      </c>
      <c r="T4460" s="11">
        <f t="shared" si="1"/>
        <v>167</v>
      </c>
      <c r="U4460" s="11" t="str">
        <f t="array" ref="U4460">IFERROR(INDEX('Pontuação'!G$13:G$101, MATCH(T4460, 'Pontuação'!F$13:F$101, 0)), "Faixa Indefinida")</f>
        <v>B</v>
      </c>
      <c r="V4460" s="11">
        <f t="shared" si="2"/>
        <v>0</v>
      </c>
      <c r="W4460" s="11">
        <f t="shared" si="3"/>
        <v>1</v>
      </c>
      <c r="X4460" s="11">
        <f t="shared" si="4"/>
        <v>0</v>
      </c>
      <c r="Y4460" s="11">
        <f t="shared" si="5"/>
        <v>0</v>
      </c>
      <c r="Z4460" s="12">
        <f>ROUNDUP(SUM(VLOOKUP(F4460,'Pontuação 3.0'!A$2:B$11,2,FALSE),VLOOKUP(E4460,'Pontuação 3.0'!C$2:D$11,2,FALSE),VLOOKUP(H4460,'Pontuação 3.0'!I$2:J$11,2,FALSE),VLOOKUP(J4460,'Pontuação 3.0'!G$2:H$11,2,FALSE),VLOOKUP(G4460,'Pontuação 3.0'!E$2:F$11,2,FALSE),VLOOKUP(K4460,'Pontuação 3.0'!K$2:L$11,2,FALSE),VLOOKUP(L4460,'Pontuação 3.0'!M$2:N$13,2,FALSE)),0)</f>
        <v>2139</v>
      </c>
      <c r="AA4460" s="12">
        <f t="shared" si="6"/>
        <v>214</v>
      </c>
      <c r="AB4460" s="12" t="str">
        <f t="array" ref="AB4460">IFERROR(INDEX('Pontuação 3.0'!G$13:G$191, MATCH(AA4460, 'Pontuação 3.0'!F$13:F$191, 0)), "Faixa Indefinida")</f>
        <v>B</v>
      </c>
      <c r="AC4460" s="12">
        <f t="shared" si="7"/>
        <v>0</v>
      </c>
      <c r="AD4460" s="12">
        <f t="shared" si="8"/>
        <v>1</v>
      </c>
      <c r="AE4460" s="12">
        <f t="shared" si="9"/>
        <v>0</v>
      </c>
      <c r="AF4460" s="12">
        <f t="shared" si="10"/>
        <v>0</v>
      </c>
    </row>
    <row r="4461" ht="15.75" customHeight="1">
      <c r="A4461" s="8">
        <v>45689.0</v>
      </c>
      <c r="B4461" s="9" t="s">
        <v>10233</v>
      </c>
      <c r="C4461" s="9" t="s">
        <v>10234</v>
      </c>
      <c r="D4461" s="15">
        <v>2.1995682916E10</v>
      </c>
      <c r="E4461" s="9" t="s">
        <v>13924</v>
      </c>
      <c r="F4461" s="9" t="s">
        <v>13937</v>
      </c>
      <c r="G4461" s="9" t="s">
        <v>13926</v>
      </c>
      <c r="H4461" s="9" t="s">
        <v>13938</v>
      </c>
      <c r="I4461" s="9" t="s">
        <v>13940</v>
      </c>
      <c r="J4461" s="9" t="s">
        <v>13939</v>
      </c>
      <c r="K4461" s="9" t="s">
        <v>13940</v>
      </c>
      <c r="L4461" s="9" t="s">
        <v>13941</v>
      </c>
      <c r="M4461" s="9" t="s">
        <v>13967</v>
      </c>
      <c r="N4461" s="13" t="s">
        <v>12</v>
      </c>
      <c r="O4461" s="13" t="s">
        <v>14</v>
      </c>
      <c r="P4461" s="13" t="s">
        <v>13</v>
      </c>
      <c r="Q4461" s="13" t="s">
        <v>20</v>
      </c>
      <c r="R4461" s="13" t="s">
        <v>65</v>
      </c>
      <c r="S4461" s="10">
        <f>ROUNDUP(SUM(VLOOKUP(F4461,'Pontuação'!A$2:B$11,2,FALSE),VLOOKUP(E4461,'Pontuação'!C$2:D$11,2,FALSE),VLOOKUP(H4461,'Pontuação'!I$2:J$11,2,FALSE),VLOOKUP(J4461,'Pontuação'!G$2:H$11,2,FALSE),VLOOKUP(L4461,'Pontuação'!M$2:N$13,2,FALSE)),0)</f>
        <v>1703</v>
      </c>
      <c r="T4461" s="11">
        <f t="shared" si="1"/>
        <v>170</v>
      </c>
      <c r="U4461" s="11" t="str">
        <f t="array" ref="U4461">IFERROR(INDEX('Pontuação'!G$13:G$101, MATCH(T4461, 'Pontuação'!F$13:F$101, 0)), "Faixa Indefinida")</f>
        <v>B</v>
      </c>
      <c r="V4461" s="11">
        <f t="shared" si="2"/>
        <v>0</v>
      </c>
      <c r="W4461" s="11">
        <f t="shared" si="3"/>
        <v>1</v>
      </c>
      <c r="X4461" s="11">
        <f t="shared" si="4"/>
        <v>0</v>
      </c>
      <c r="Y4461" s="11">
        <f t="shared" si="5"/>
        <v>0</v>
      </c>
      <c r="Z4461" s="12">
        <f>ROUNDUP(SUM(VLOOKUP(F4461,'Pontuação 3.0'!A$2:B$11,2,FALSE),VLOOKUP(E4461,'Pontuação 3.0'!C$2:D$11,2,FALSE),VLOOKUP(H4461,'Pontuação 3.0'!I$2:J$11,2,FALSE),VLOOKUP(J4461,'Pontuação 3.0'!G$2:H$11,2,FALSE),VLOOKUP(G4461,'Pontuação 3.0'!E$2:F$11,2,FALSE),VLOOKUP(K4461,'Pontuação 3.0'!K$2:L$11,2,FALSE),VLOOKUP(L4461,'Pontuação 3.0'!M$2:N$13,2,FALSE)),0)</f>
        <v>1936</v>
      </c>
      <c r="AA4461" s="12">
        <f t="shared" si="6"/>
        <v>194</v>
      </c>
      <c r="AB4461" s="12" t="str">
        <f t="array" ref="AB4461">IFERROR(INDEX('Pontuação 3.0'!G$13:G$191, MATCH(AA4461, 'Pontuação 3.0'!F$13:F$191, 0)), "Faixa Indefinida")</f>
        <v>C</v>
      </c>
      <c r="AC4461" s="12">
        <f t="shared" si="7"/>
        <v>0</v>
      </c>
      <c r="AD4461" s="12">
        <f t="shared" si="8"/>
        <v>0</v>
      </c>
      <c r="AE4461" s="12">
        <f t="shared" si="9"/>
        <v>1</v>
      </c>
      <c r="AF4461" s="12">
        <f t="shared" si="10"/>
        <v>0</v>
      </c>
    </row>
    <row r="4462" ht="15.75" customHeight="1">
      <c r="A4462" s="8">
        <v>45689.0</v>
      </c>
      <c r="B4462" s="9" t="s">
        <v>10238</v>
      </c>
      <c r="C4462" s="9" t="s">
        <v>10239</v>
      </c>
      <c r="D4462" s="15">
        <v>6.2982866112E10</v>
      </c>
      <c r="E4462" s="9" t="s">
        <v>13936</v>
      </c>
      <c r="F4462" s="9" t="s">
        <v>13925</v>
      </c>
      <c r="G4462" s="9" t="s">
        <v>13963</v>
      </c>
      <c r="H4462" s="9" t="s">
        <v>13927</v>
      </c>
      <c r="I4462" s="9" t="s">
        <v>13940</v>
      </c>
      <c r="J4462" s="9" t="s">
        <v>13929</v>
      </c>
      <c r="K4462" s="9" t="s">
        <v>13940</v>
      </c>
      <c r="L4462" s="9" t="s">
        <v>13931</v>
      </c>
      <c r="M4462" s="9" t="s">
        <v>13942</v>
      </c>
      <c r="N4462" s="13" t="s">
        <v>12</v>
      </c>
      <c r="O4462" s="13" t="s">
        <v>14</v>
      </c>
      <c r="P4462" s="13" t="s">
        <v>13</v>
      </c>
      <c r="Q4462" s="13" t="s">
        <v>77</v>
      </c>
      <c r="R4462" s="13" t="s">
        <v>15</v>
      </c>
      <c r="S4462" s="10">
        <f>ROUNDUP(SUM(VLOOKUP(F4462,'Pontuação'!A$2:B$11,2,FALSE),VLOOKUP(E4462,'Pontuação'!C$2:D$11,2,FALSE),VLOOKUP(H4462,'Pontuação'!I$2:J$11,2,FALSE),VLOOKUP(J4462,'Pontuação'!G$2:H$11,2,FALSE),VLOOKUP(L4462,'Pontuação'!M$2:N$13,2,FALSE)),0)</f>
        <v>1194</v>
      </c>
      <c r="T4462" s="11">
        <f t="shared" si="1"/>
        <v>119</v>
      </c>
      <c r="U4462" s="11" t="str">
        <f t="array" ref="U4462">IFERROR(INDEX('Pontuação'!G$13:G$101, MATCH(T4462, 'Pontuação'!F$13:F$101, 0)), "Faixa Indefinida")</f>
        <v>D</v>
      </c>
      <c r="V4462" s="11">
        <f t="shared" si="2"/>
        <v>0</v>
      </c>
      <c r="W4462" s="11">
        <f t="shared" si="3"/>
        <v>0</v>
      </c>
      <c r="X4462" s="11">
        <f t="shared" si="4"/>
        <v>0</v>
      </c>
      <c r="Y4462" s="11">
        <f t="shared" si="5"/>
        <v>1</v>
      </c>
      <c r="Z4462" s="12">
        <f>ROUNDUP(SUM(VLOOKUP(F4462,'Pontuação 3.0'!A$2:B$11,2,FALSE),VLOOKUP(E4462,'Pontuação 3.0'!C$2:D$11,2,FALSE),VLOOKUP(H4462,'Pontuação 3.0'!I$2:J$11,2,FALSE),VLOOKUP(J4462,'Pontuação 3.0'!G$2:H$11,2,FALSE),VLOOKUP(G4462,'Pontuação 3.0'!E$2:F$11,2,FALSE),VLOOKUP(K4462,'Pontuação 3.0'!K$2:L$11,2,FALSE),VLOOKUP(L4462,'Pontuação 3.0'!M$2:N$13,2,FALSE)),0)</f>
        <v>1886</v>
      </c>
      <c r="AA4462" s="12">
        <f t="shared" si="6"/>
        <v>189</v>
      </c>
      <c r="AB4462" s="12" t="str">
        <f t="array" ref="AB4462">IFERROR(INDEX('Pontuação 3.0'!G$13:G$191, MATCH(AA4462, 'Pontuação 3.0'!F$13:F$191, 0)), "Faixa Indefinida")</f>
        <v>D</v>
      </c>
      <c r="AC4462" s="12">
        <f t="shared" si="7"/>
        <v>0</v>
      </c>
      <c r="AD4462" s="12">
        <f t="shared" si="8"/>
        <v>0</v>
      </c>
      <c r="AE4462" s="12">
        <f t="shared" si="9"/>
        <v>0</v>
      </c>
      <c r="AF4462" s="12">
        <f t="shared" si="10"/>
        <v>1</v>
      </c>
    </row>
    <row r="4463" ht="15.75" customHeight="1">
      <c r="A4463" s="8">
        <v>45689.0</v>
      </c>
      <c r="B4463" s="9" t="s">
        <v>4176</v>
      </c>
      <c r="C4463" s="9" t="s">
        <v>10237</v>
      </c>
      <c r="D4463" s="15">
        <v>2.1980066808E10</v>
      </c>
      <c r="E4463" s="9" t="s">
        <v>13936</v>
      </c>
      <c r="F4463" s="9" t="s">
        <v>13948</v>
      </c>
      <c r="G4463" s="9" t="s">
        <v>13955</v>
      </c>
      <c r="H4463" s="9" t="s">
        <v>13927</v>
      </c>
      <c r="I4463" s="9" t="s">
        <v>13940</v>
      </c>
      <c r="J4463" s="9" t="s">
        <v>13929</v>
      </c>
      <c r="K4463" s="9" t="s">
        <v>13940</v>
      </c>
      <c r="L4463" s="9" t="s">
        <v>13931</v>
      </c>
      <c r="M4463" s="9" t="s">
        <v>13942</v>
      </c>
      <c r="N4463" s="13" t="s">
        <v>12</v>
      </c>
      <c r="O4463" s="13" t="s">
        <v>14</v>
      </c>
      <c r="P4463" s="13" t="s">
        <v>13</v>
      </c>
      <c r="Q4463" s="13" t="s">
        <v>77</v>
      </c>
      <c r="R4463" s="13" t="s">
        <v>15</v>
      </c>
      <c r="S4463" s="10">
        <f>ROUNDUP(SUM(VLOOKUP(F4463,'Pontuação'!A$2:B$11,2,FALSE),VLOOKUP(E4463,'Pontuação'!C$2:D$11,2,FALSE),VLOOKUP(H4463,'Pontuação'!I$2:J$11,2,FALSE),VLOOKUP(J4463,'Pontuação'!G$2:H$11,2,FALSE),VLOOKUP(L4463,'Pontuação'!M$2:N$13,2,FALSE)),0)</f>
        <v>1427</v>
      </c>
      <c r="T4463" s="11">
        <f t="shared" si="1"/>
        <v>143</v>
      </c>
      <c r="U4463" s="11" t="str">
        <f t="array" ref="U4463">IFERROR(INDEX('Pontuação'!G$13:G$101, MATCH(T4463, 'Pontuação'!F$13:F$101, 0)), "Faixa Indefinida")</f>
        <v>D</v>
      </c>
      <c r="V4463" s="11">
        <f t="shared" si="2"/>
        <v>0</v>
      </c>
      <c r="W4463" s="11">
        <f t="shared" si="3"/>
        <v>0</v>
      </c>
      <c r="X4463" s="11">
        <f t="shared" si="4"/>
        <v>0</v>
      </c>
      <c r="Y4463" s="11">
        <f t="shared" si="5"/>
        <v>1</v>
      </c>
      <c r="Z4463" s="12">
        <f>ROUNDUP(SUM(VLOOKUP(F4463,'Pontuação 3.0'!A$2:B$11,2,FALSE),VLOOKUP(E4463,'Pontuação 3.0'!C$2:D$11,2,FALSE),VLOOKUP(H4463,'Pontuação 3.0'!I$2:J$11,2,FALSE),VLOOKUP(J4463,'Pontuação 3.0'!G$2:H$11,2,FALSE),VLOOKUP(G4463,'Pontuação 3.0'!E$2:F$11,2,FALSE),VLOOKUP(K4463,'Pontuação 3.0'!K$2:L$11,2,FALSE),VLOOKUP(L4463,'Pontuação 3.0'!M$2:N$13,2,FALSE)),0)</f>
        <v>1935</v>
      </c>
      <c r="AA4463" s="12">
        <f t="shared" si="6"/>
        <v>194</v>
      </c>
      <c r="AB4463" s="12" t="str">
        <f t="array" ref="AB4463">IFERROR(INDEX('Pontuação 3.0'!G$13:G$191, MATCH(AA4463, 'Pontuação 3.0'!F$13:F$191, 0)), "Faixa Indefinida")</f>
        <v>C</v>
      </c>
      <c r="AC4463" s="12">
        <f t="shared" si="7"/>
        <v>0</v>
      </c>
      <c r="AD4463" s="12">
        <f t="shared" si="8"/>
        <v>0</v>
      </c>
      <c r="AE4463" s="12">
        <f t="shared" si="9"/>
        <v>1</v>
      </c>
      <c r="AF4463" s="12">
        <f t="shared" si="10"/>
        <v>0</v>
      </c>
    </row>
    <row r="4464" ht="15.75" customHeight="1">
      <c r="A4464" s="8">
        <v>45689.0</v>
      </c>
      <c r="B4464" s="9" t="s">
        <v>10240</v>
      </c>
      <c r="C4464" s="9" t="s">
        <v>10241</v>
      </c>
      <c r="D4464" s="9" t="s">
        <v>10242</v>
      </c>
      <c r="E4464" s="9" t="s">
        <v>13924</v>
      </c>
      <c r="F4464" s="9" t="s">
        <v>13937</v>
      </c>
      <c r="G4464" s="9" t="s">
        <v>13926</v>
      </c>
      <c r="H4464" s="9" t="s">
        <v>13938</v>
      </c>
      <c r="I4464" s="9" t="s">
        <v>13928</v>
      </c>
      <c r="J4464" s="9" t="s">
        <v>13939</v>
      </c>
      <c r="K4464" s="9" t="s">
        <v>13940</v>
      </c>
      <c r="L4464" s="9" t="s">
        <v>13941</v>
      </c>
      <c r="M4464" s="9" t="s">
        <v>13942</v>
      </c>
      <c r="N4464" s="13" t="s">
        <v>12</v>
      </c>
      <c r="O4464" s="13" t="s">
        <v>14</v>
      </c>
      <c r="P4464" s="13" t="s">
        <v>93</v>
      </c>
      <c r="Q4464" s="13" t="s">
        <v>20</v>
      </c>
      <c r="R4464" s="13" t="s">
        <v>65</v>
      </c>
      <c r="S4464" s="10">
        <f>ROUNDUP(SUM(VLOOKUP(F4464,'Pontuação'!A$2:B$11,2,FALSE),VLOOKUP(E4464,'Pontuação'!C$2:D$11,2,FALSE),VLOOKUP(H4464,'Pontuação'!I$2:J$11,2,FALSE),VLOOKUP(J4464,'Pontuação'!G$2:H$11,2,FALSE),VLOOKUP(L4464,'Pontuação'!M$2:N$13,2,FALSE)),0)</f>
        <v>1703</v>
      </c>
      <c r="T4464" s="11">
        <f t="shared" si="1"/>
        <v>170</v>
      </c>
      <c r="U4464" s="11" t="str">
        <f t="array" ref="U4464">IFERROR(INDEX('Pontuação'!G$13:G$101, MATCH(T4464, 'Pontuação'!F$13:F$101, 0)), "Faixa Indefinida")</f>
        <v>B</v>
      </c>
      <c r="V4464" s="11">
        <f t="shared" si="2"/>
        <v>0</v>
      </c>
      <c r="W4464" s="11">
        <f t="shared" si="3"/>
        <v>1</v>
      </c>
      <c r="X4464" s="11">
        <f t="shared" si="4"/>
        <v>0</v>
      </c>
      <c r="Y4464" s="11">
        <f t="shared" si="5"/>
        <v>0</v>
      </c>
      <c r="Z4464" s="12">
        <f>ROUNDUP(SUM(VLOOKUP(F4464,'Pontuação 3.0'!A$2:B$11,2,FALSE),VLOOKUP(E4464,'Pontuação 3.0'!C$2:D$11,2,FALSE),VLOOKUP(H4464,'Pontuação 3.0'!I$2:J$11,2,FALSE),VLOOKUP(J4464,'Pontuação 3.0'!G$2:H$11,2,FALSE),VLOOKUP(G4464,'Pontuação 3.0'!E$2:F$11,2,FALSE),VLOOKUP(K4464,'Pontuação 3.0'!K$2:L$11,2,FALSE),VLOOKUP(L4464,'Pontuação 3.0'!M$2:N$13,2,FALSE)),0)</f>
        <v>1936</v>
      </c>
      <c r="AA4464" s="12">
        <f t="shared" si="6"/>
        <v>194</v>
      </c>
      <c r="AB4464" s="12" t="str">
        <f t="array" ref="AB4464">IFERROR(INDEX('Pontuação 3.0'!G$13:G$191, MATCH(AA4464, 'Pontuação 3.0'!F$13:F$191, 0)), "Faixa Indefinida")</f>
        <v>C</v>
      </c>
      <c r="AC4464" s="12">
        <f t="shared" si="7"/>
        <v>0</v>
      </c>
      <c r="AD4464" s="12">
        <f t="shared" si="8"/>
        <v>0</v>
      </c>
      <c r="AE4464" s="12">
        <f t="shared" si="9"/>
        <v>1</v>
      </c>
      <c r="AF4464" s="12">
        <f t="shared" si="10"/>
        <v>0</v>
      </c>
    </row>
    <row r="4465" ht="15.75" customHeight="1">
      <c r="A4465" s="8">
        <v>45689.0</v>
      </c>
      <c r="B4465" s="9" t="s">
        <v>10235</v>
      </c>
      <c r="C4465" s="9" t="s">
        <v>10236</v>
      </c>
      <c r="D4465" s="15">
        <v>7.199404157E10</v>
      </c>
      <c r="E4465" s="9" t="s">
        <v>13936</v>
      </c>
      <c r="F4465" s="9" t="s">
        <v>13948</v>
      </c>
      <c r="G4465" s="9" t="s">
        <v>13957</v>
      </c>
      <c r="H4465" s="9" t="s">
        <v>13927</v>
      </c>
      <c r="I4465" s="9" t="s">
        <v>13940</v>
      </c>
      <c r="J4465" s="9" t="s">
        <v>13929</v>
      </c>
      <c r="K4465" s="9" t="s">
        <v>13940</v>
      </c>
      <c r="L4465" s="9" t="s">
        <v>13945</v>
      </c>
      <c r="M4465" s="9" t="s">
        <v>13952</v>
      </c>
      <c r="N4465" s="13" t="s">
        <v>12</v>
      </c>
      <c r="O4465" s="13" t="s">
        <v>14</v>
      </c>
      <c r="P4465" s="13" t="s">
        <v>93</v>
      </c>
      <c r="Q4465" s="13" t="s">
        <v>48</v>
      </c>
      <c r="R4465" s="13" t="s">
        <v>15</v>
      </c>
      <c r="S4465" s="10">
        <f>ROUNDUP(SUM(VLOOKUP(F4465,'Pontuação'!A$2:B$11,2,FALSE),VLOOKUP(E4465,'Pontuação'!C$2:D$11,2,FALSE),VLOOKUP(H4465,'Pontuação'!I$2:J$11,2,FALSE),VLOOKUP(J4465,'Pontuação'!G$2:H$11,2,FALSE),VLOOKUP(L4465,'Pontuação'!M$2:N$13,2,FALSE)),0)</f>
        <v>1559</v>
      </c>
      <c r="T4465" s="11">
        <f t="shared" si="1"/>
        <v>156</v>
      </c>
      <c r="U4465" s="11" t="str">
        <f t="array" ref="U4465">IFERROR(INDEX('Pontuação'!G$13:G$101, MATCH(T4465, 'Pontuação'!F$13:F$101, 0)), "Faixa Indefinida")</f>
        <v>C</v>
      </c>
      <c r="V4465" s="11">
        <f t="shared" si="2"/>
        <v>0</v>
      </c>
      <c r="W4465" s="11">
        <f t="shared" si="3"/>
        <v>0</v>
      </c>
      <c r="X4465" s="11">
        <f t="shared" si="4"/>
        <v>1</v>
      </c>
      <c r="Y4465" s="11">
        <f t="shared" si="5"/>
        <v>0</v>
      </c>
      <c r="Z4465" s="12">
        <f>ROUNDUP(SUM(VLOOKUP(F4465,'Pontuação 3.0'!A$2:B$11,2,FALSE),VLOOKUP(E4465,'Pontuação 3.0'!C$2:D$11,2,FALSE),VLOOKUP(H4465,'Pontuação 3.0'!I$2:J$11,2,FALSE),VLOOKUP(J4465,'Pontuação 3.0'!G$2:H$11,2,FALSE),VLOOKUP(G4465,'Pontuação 3.0'!E$2:F$11,2,FALSE),VLOOKUP(K4465,'Pontuação 3.0'!K$2:L$11,2,FALSE),VLOOKUP(L4465,'Pontuação 3.0'!M$2:N$13,2,FALSE)),0)</f>
        <v>1777</v>
      </c>
      <c r="AA4465" s="12">
        <f t="shared" si="6"/>
        <v>178</v>
      </c>
      <c r="AB4465" s="12" t="str">
        <f t="array" ref="AB4465">IFERROR(INDEX('Pontuação 3.0'!G$13:G$191, MATCH(AA4465, 'Pontuação 3.0'!F$13:F$191, 0)), "Faixa Indefinida")</f>
        <v>D</v>
      </c>
      <c r="AC4465" s="12">
        <f t="shared" si="7"/>
        <v>0</v>
      </c>
      <c r="AD4465" s="12">
        <f t="shared" si="8"/>
        <v>0</v>
      </c>
      <c r="AE4465" s="12">
        <f t="shared" si="9"/>
        <v>0</v>
      </c>
      <c r="AF4465" s="12">
        <f t="shared" si="10"/>
        <v>1</v>
      </c>
    </row>
    <row r="4466" ht="15.75" customHeight="1">
      <c r="A4466" s="8">
        <v>45689.0</v>
      </c>
      <c r="B4466" s="9" t="s">
        <v>327</v>
      </c>
      <c r="C4466" s="9" t="s">
        <v>10247</v>
      </c>
      <c r="D4466" s="15">
        <v>1.2991287953E10</v>
      </c>
      <c r="E4466" s="9" t="s">
        <v>13936</v>
      </c>
      <c r="F4466" s="9" t="s">
        <v>13948</v>
      </c>
      <c r="G4466" s="9" t="s">
        <v>13944</v>
      </c>
      <c r="H4466" s="9" t="s">
        <v>13949</v>
      </c>
      <c r="I4466" s="9" t="s">
        <v>13928</v>
      </c>
      <c r="J4466" s="9" t="s">
        <v>13929</v>
      </c>
      <c r="K4466" s="9" t="s">
        <v>13930</v>
      </c>
      <c r="L4466" s="9" t="s">
        <v>13954</v>
      </c>
      <c r="M4466" s="9" t="s">
        <v>13946</v>
      </c>
      <c r="N4466" s="13" t="s">
        <v>12</v>
      </c>
      <c r="O4466" s="13" t="s">
        <v>14</v>
      </c>
      <c r="P4466" s="13" t="s">
        <v>32</v>
      </c>
      <c r="Q4466" s="13" t="s">
        <v>51</v>
      </c>
      <c r="R4466" s="13" t="s">
        <v>65</v>
      </c>
      <c r="S4466" s="10">
        <f>ROUNDUP(SUM(VLOOKUP(F4466,'Pontuação'!A$2:B$11,2,FALSE),VLOOKUP(E4466,'Pontuação'!C$2:D$11,2,FALSE),VLOOKUP(H4466,'Pontuação'!I$2:J$11,2,FALSE),VLOOKUP(J4466,'Pontuação'!G$2:H$11,2,FALSE),VLOOKUP(L4466,'Pontuação'!M$2:N$13,2,FALSE)),0)</f>
        <v>1546</v>
      </c>
      <c r="T4466" s="11">
        <f t="shared" si="1"/>
        <v>155</v>
      </c>
      <c r="U4466" s="11" t="str">
        <f t="array" ref="U4466">IFERROR(INDEX('Pontuação'!G$13:G$101, MATCH(T4466, 'Pontuação'!F$13:F$101, 0)), "Faixa Indefinida")</f>
        <v>C</v>
      </c>
      <c r="V4466" s="11">
        <f t="shared" si="2"/>
        <v>0</v>
      </c>
      <c r="W4466" s="11">
        <f t="shared" si="3"/>
        <v>0</v>
      </c>
      <c r="X4466" s="11">
        <f t="shared" si="4"/>
        <v>1</v>
      </c>
      <c r="Y4466" s="11">
        <f t="shared" si="5"/>
        <v>0</v>
      </c>
      <c r="Z4466" s="12">
        <f>ROUNDUP(SUM(VLOOKUP(F4466,'Pontuação 3.0'!A$2:B$11,2,FALSE),VLOOKUP(E4466,'Pontuação 3.0'!C$2:D$11,2,FALSE),VLOOKUP(H4466,'Pontuação 3.0'!I$2:J$11,2,FALSE),VLOOKUP(J4466,'Pontuação 3.0'!G$2:H$11,2,FALSE),VLOOKUP(G4466,'Pontuação 3.0'!E$2:F$11,2,FALSE),VLOOKUP(K4466,'Pontuação 3.0'!K$2:L$11,2,FALSE),VLOOKUP(L4466,'Pontuação 3.0'!M$2:N$13,2,FALSE)),0)</f>
        <v>2167</v>
      </c>
      <c r="AA4466" s="12">
        <f t="shared" si="6"/>
        <v>217</v>
      </c>
      <c r="AB4466" s="12" t="str">
        <f t="array" ref="AB4466">IFERROR(INDEX('Pontuação 3.0'!G$13:G$191, MATCH(AA4466, 'Pontuação 3.0'!F$13:F$191, 0)), "Faixa Indefinida")</f>
        <v>B</v>
      </c>
      <c r="AC4466" s="12">
        <f t="shared" si="7"/>
        <v>0</v>
      </c>
      <c r="AD4466" s="12">
        <f t="shared" si="8"/>
        <v>1</v>
      </c>
      <c r="AE4466" s="12">
        <f t="shared" si="9"/>
        <v>0</v>
      </c>
      <c r="AF4466" s="12">
        <f t="shared" si="10"/>
        <v>0</v>
      </c>
    </row>
    <row r="4467" ht="15.75" customHeight="1">
      <c r="A4467" s="8">
        <v>45689.0</v>
      </c>
      <c r="B4467" s="9" t="s">
        <v>10245</v>
      </c>
      <c r="C4467" s="9" t="s">
        <v>10246</v>
      </c>
      <c r="D4467" s="15">
        <v>5.542999182153E12</v>
      </c>
      <c r="E4467" s="9" t="s">
        <v>13936</v>
      </c>
      <c r="F4467" s="9" t="s">
        <v>13943</v>
      </c>
      <c r="G4467" s="9" t="s">
        <v>13957</v>
      </c>
      <c r="H4467" s="9" t="s">
        <v>13927</v>
      </c>
      <c r="I4467" s="9" t="s">
        <v>13940</v>
      </c>
      <c r="J4467" s="9" t="s">
        <v>13929</v>
      </c>
      <c r="K4467" s="9" t="s">
        <v>13940</v>
      </c>
      <c r="L4467" s="9" t="s">
        <v>13945</v>
      </c>
      <c r="M4467" s="9" t="s">
        <v>13952</v>
      </c>
      <c r="N4467" s="13" t="s">
        <v>12</v>
      </c>
      <c r="O4467" s="13" t="s">
        <v>14</v>
      </c>
      <c r="P4467" s="13" t="s">
        <v>24</v>
      </c>
      <c r="Q4467" s="13" t="s">
        <v>62</v>
      </c>
      <c r="R4467" s="13" t="s">
        <v>65</v>
      </c>
      <c r="S4467" s="10">
        <f>ROUNDUP(SUM(VLOOKUP(F4467,'Pontuação'!A$2:B$11,2,FALSE),VLOOKUP(E4467,'Pontuação'!C$2:D$11,2,FALSE),VLOOKUP(H4467,'Pontuação'!I$2:J$11,2,FALSE),VLOOKUP(J4467,'Pontuação'!G$2:H$11,2,FALSE),VLOOKUP(L4467,'Pontuação'!M$2:N$13,2,FALSE)),0)</f>
        <v>1506</v>
      </c>
      <c r="T4467" s="11">
        <f t="shared" si="1"/>
        <v>151</v>
      </c>
      <c r="U4467" s="11" t="str">
        <f t="array" ref="U4467">IFERROR(INDEX('Pontuação'!G$13:G$101, MATCH(T4467, 'Pontuação'!F$13:F$101, 0)), "Faixa Indefinida")</f>
        <v>C</v>
      </c>
      <c r="V4467" s="11">
        <f t="shared" si="2"/>
        <v>0</v>
      </c>
      <c r="W4467" s="11">
        <f t="shared" si="3"/>
        <v>0</v>
      </c>
      <c r="X4467" s="11">
        <f t="shared" si="4"/>
        <v>1</v>
      </c>
      <c r="Y4467" s="11">
        <f t="shared" si="5"/>
        <v>0</v>
      </c>
      <c r="Z4467" s="12">
        <f>ROUNDUP(SUM(VLOOKUP(F4467,'Pontuação 3.0'!A$2:B$11,2,FALSE),VLOOKUP(E4467,'Pontuação 3.0'!C$2:D$11,2,FALSE),VLOOKUP(H4467,'Pontuação 3.0'!I$2:J$11,2,FALSE),VLOOKUP(J4467,'Pontuação 3.0'!G$2:H$11,2,FALSE),VLOOKUP(G4467,'Pontuação 3.0'!E$2:F$11,2,FALSE),VLOOKUP(K4467,'Pontuação 3.0'!K$2:L$11,2,FALSE),VLOOKUP(L4467,'Pontuação 3.0'!M$2:N$13,2,FALSE)),0)</f>
        <v>1592</v>
      </c>
      <c r="AA4467" s="12">
        <f t="shared" si="6"/>
        <v>159</v>
      </c>
      <c r="AB4467" s="12" t="str">
        <f t="array" ref="AB4467">IFERROR(INDEX('Pontuação 3.0'!G$13:G$191, MATCH(AA4467, 'Pontuação 3.0'!F$13:F$191, 0)), "Faixa Indefinida")</f>
        <v>D</v>
      </c>
      <c r="AC4467" s="12">
        <f t="shared" si="7"/>
        <v>0</v>
      </c>
      <c r="AD4467" s="12">
        <f t="shared" si="8"/>
        <v>0</v>
      </c>
      <c r="AE4467" s="12">
        <f t="shared" si="9"/>
        <v>0</v>
      </c>
      <c r="AF4467" s="12">
        <f t="shared" si="10"/>
        <v>1</v>
      </c>
    </row>
    <row r="4468" ht="15.75" customHeight="1">
      <c r="A4468" s="8">
        <v>45689.0</v>
      </c>
      <c r="B4468" s="9" t="s">
        <v>10243</v>
      </c>
      <c r="C4468" s="9" t="s">
        <v>10244</v>
      </c>
      <c r="D4468" s="15">
        <v>2.1994007029E10</v>
      </c>
      <c r="E4468" s="9" t="s">
        <v>13936</v>
      </c>
      <c r="F4468" s="9" t="s">
        <v>13948</v>
      </c>
      <c r="G4468" s="9" t="s">
        <v>13926</v>
      </c>
      <c r="H4468" s="9" t="s">
        <v>13951</v>
      </c>
      <c r="I4468" s="9" t="s">
        <v>13928</v>
      </c>
      <c r="J4468" s="9" t="s">
        <v>13939</v>
      </c>
      <c r="K4468" s="9" t="s">
        <v>13940</v>
      </c>
      <c r="L4468" s="9" t="s">
        <v>13945</v>
      </c>
      <c r="M4468" s="9" t="s">
        <v>13952</v>
      </c>
      <c r="N4468" s="13" t="s">
        <v>12</v>
      </c>
      <c r="O4468" s="13" t="s">
        <v>14</v>
      </c>
      <c r="P4468" s="13" t="s">
        <v>13</v>
      </c>
      <c r="Q4468" s="13" t="s">
        <v>59</v>
      </c>
      <c r="R4468" s="13" t="s">
        <v>15</v>
      </c>
      <c r="S4468" s="10">
        <f>ROUNDUP(SUM(VLOOKUP(F4468,'Pontuação'!A$2:B$11,2,FALSE),VLOOKUP(E4468,'Pontuação'!C$2:D$11,2,FALSE),VLOOKUP(H4468,'Pontuação'!I$2:J$11,2,FALSE),VLOOKUP(J4468,'Pontuação'!G$2:H$11,2,FALSE),VLOOKUP(L4468,'Pontuação'!M$2:N$13,2,FALSE)),0)</f>
        <v>1778</v>
      </c>
      <c r="T4468" s="11">
        <f t="shared" si="1"/>
        <v>178</v>
      </c>
      <c r="U4468" s="11" t="str">
        <f t="array" ref="U4468">IFERROR(INDEX('Pontuação'!G$13:G$101, MATCH(T4468, 'Pontuação'!F$13:F$101, 0)), "Faixa Indefinida")</f>
        <v>B</v>
      </c>
      <c r="V4468" s="11">
        <f t="shared" si="2"/>
        <v>0</v>
      </c>
      <c r="W4468" s="11">
        <f t="shared" si="3"/>
        <v>1</v>
      </c>
      <c r="X4468" s="11">
        <f t="shared" si="4"/>
        <v>0</v>
      </c>
      <c r="Y4468" s="11">
        <f t="shared" si="5"/>
        <v>0</v>
      </c>
      <c r="Z4468" s="12">
        <f>ROUNDUP(SUM(VLOOKUP(F4468,'Pontuação 3.0'!A$2:B$11,2,FALSE),VLOOKUP(E4468,'Pontuação 3.0'!C$2:D$11,2,FALSE),VLOOKUP(H4468,'Pontuação 3.0'!I$2:J$11,2,FALSE),VLOOKUP(J4468,'Pontuação 3.0'!G$2:H$11,2,FALSE),VLOOKUP(G4468,'Pontuação 3.0'!E$2:F$11,2,FALSE),VLOOKUP(K4468,'Pontuação 3.0'!K$2:L$11,2,FALSE),VLOOKUP(L4468,'Pontuação 3.0'!M$2:N$13,2,FALSE)),0)</f>
        <v>2227</v>
      </c>
      <c r="AA4468" s="12">
        <f t="shared" si="6"/>
        <v>223</v>
      </c>
      <c r="AB4468" s="12" t="str">
        <f t="array" ref="AB4468">IFERROR(INDEX('Pontuação 3.0'!G$13:G$191, MATCH(AA4468, 'Pontuação 3.0'!F$13:F$191, 0)), "Faixa Indefinida")</f>
        <v>B</v>
      </c>
      <c r="AC4468" s="12">
        <f t="shared" si="7"/>
        <v>0</v>
      </c>
      <c r="AD4468" s="12">
        <f t="shared" si="8"/>
        <v>1</v>
      </c>
      <c r="AE4468" s="12">
        <f t="shared" si="9"/>
        <v>0</v>
      </c>
      <c r="AF4468" s="12">
        <f t="shared" si="10"/>
        <v>0</v>
      </c>
    </row>
    <row r="4469" ht="15.75" customHeight="1">
      <c r="A4469" s="8">
        <v>45689.0</v>
      </c>
      <c r="B4469" s="9" t="s">
        <v>10252</v>
      </c>
      <c r="C4469" s="9" t="s">
        <v>10253</v>
      </c>
      <c r="D4469" s="15">
        <v>9.2994289004E10</v>
      </c>
      <c r="E4469" s="9" t="s">
        <v>13936</v>
      </c>
      <c r="F4469" s="9" t="s">
        <v>13950</v>
      </c>
      <c r="G4469" s="9" t="s">
        <v>13926</v>
      </c>
      <c r="H4469" s="9" t="s">
        <v>13951</v>
      </c>
      <c r="I4469" s="9" t="s">
        <v>13940</v>
      </c>
      <c r="J4469" s="9" t="s">
        <v>13929</v>
      </c>
      <c r="K4469" s="9" t="s">
        <v>13940</v>
      </c>
      <c r="L4469" s="9" t="s">
        <v>13941</v>
      </c>
      <c r="M4469" s="9" t="s">
        <v>13932</v>
      </c>
      <c r="N4469" s="13" t="s">
        <v>12</v>
      </c>
      <c r="O4469" s="13" t="s">
        <v>14</v>
      </c>
      <c r="P4469" s="13" t="s">
        <v>27</v>
      </c>
      <c r="Q4469" s="13" t="s">
        <v>59</v>
      </c>
      <c r="R4469" s="13" t="s">
        <v>65</v>
      </c>
      <c r="S4469" s="10">
        <f>ROUNDUP(SUM(VLOOKUP(F4469,'Pontuação'!A$2:B$11,2,FALSE),VLOOKUP(E4469,'Pontuação'!C$2:D$11,2,FALSE),VLOOKUP(H4469,'Pontuação'!I$2:J$11,2,FALSE),VLOOKUP(J4469,'Pontuação'!G$2:H$11,2,FALSE),VLOOKUP(L4469,'Pontuação'!M$2:N$13,2,FALSE)),0)</f>
        <v>1597</v>
      </c>
      <c r="T4469" s="11">
        <f t="shared" si="1"/>
        <v>160</v>
      </c>
      <c r="U4469" s="11" t="str">
        <f t="array" ref="U4469">IFERROR(INDEX('Pontuação'!G$13:G$101, MATCH(T4469, 'Pontuação'!F$13:F$101, 0)), "Faixa Indefinida")</f>
        <v>C</v>
      </c>
      <c r="V4469" s="11">
        <f t="shared" si="2"/>
        <v>0</v>
      </c>
      <c r="W4469" s="11">
        <f t="shared" si="3"/>
        <v>0</v>
      </c>
      <c r="X4469" s="11">
        <f t="shared" si="4"/>
        <v>1</v>
      </c>
      <c r="Y4469" s="11">
        <f t="shared" si="5"/>
        <v>0</v>
      </c>
      <c r="Z4469" s="12">
        <f>ROUNDUP(SUM(VLOOKUP(F4469,'Pontuação 3.0'!A$2:B$11,2,FALSE),VLOOKUP(E4469,'Pontuação 3.0'!C$2:D$11,2,FALSE),VLOOKUP(H4469,'Pontuação 3.0'!I$2:J$11,2,FALSE),VLOOKUP(J4469,'Pontuação 3.0'!G$2:H$11,2,FALSE),VLOOKUP(G4469,'Pontuação 3.0'!E$2:F$11,2,FALSE),VLOOKUP(K4469,'Pontuação 3.0'!K$2:L$11,2,FALSE),VLOOKUP(L4469,'Pontuação 3.0'!M$2:N$13,2,FALSE)),0)</f>
        <v>2100</v>
      </c>
      <c r="AA4469" s="12">
        <f t="shared" si="6"/>
        <v>210</v>
      </c>
      <c r="AB4469" s="12" t="str">
        <f t="array" ref="AB4469">IFERROR(INDEX('Pontuação 3.0'!G$13:G$191, MATCH(AA4469, 'Pontuação 3.0'!F$13:F$191, 0)), "Faixa Indefinida")</f>
        <v>C</v>
      </c>
      <c r="AC4469" s="12">
        <f t="shared" si="7"/>
        <v>0</v>
      </c>
      <c r="AD4469" s="12">
        <f t="shared" si="8"/>
        <v>0</v>
      </c>
      <c r="AE4469" s="12">
        <f t="shared" si="9"/>
        <v>1</v>
      </c>
      <c r="AF4469" s="12">
        <f t="shared" si="10"/>
        <v>0</v>
      </c>
    </row>
    <row r="4470" ht="15.75" customHeight="1">
      <c r="A4470" s="8">
        <v>45689.0</v>
      </c>
      <c r="B4470" s="9" t="s">
        <v>10250</v>
      </c>
      <c r="C4470" s="9" t="s">
        <v>10251</v>
      </c>
      <c r="D4470" s="15">
        <v>9.8991466209E10</v>
      </c>
      <c r="E4470" s="9" t="s">
        <v>13936</v>
      </c>
      <c r="F4470" s="9" t="s">
        <v>13950</v>
      </c>
      <c r="G4470" s="9" t="s">
        <v>13957</v>
      </c>
      <c r="H4470" s="9" t="s">
        <v>13927</v>
      </c>
      <c r="I4470" s="9" t="s">
        <v>13940</v>
      </c>
      <c r="J4470" s="9" t="s">
        <v>13929</v>
      </c>
      <c r="K4470" s="9" t="s">
        <v>13940</v>
      </c>
      <c r="L4470" s="9" t="s">
        <v>13931</v>
      </c>
      <c r="M4470" s="9" t="s">
        <v>13942</v>
      </c>
      <c r="N4470" s="13" t="s">
        <v>12</v>
      </c>
      <c r="O4470" s="13" t="s">
        <v>14</v>
      </c>
      <c r="P4470" s="13" t="s">
        <v>13</v>
      </c>
      <c r="Q4470" s="13" t="s">
        <v>84</v>
      </c>
      <c r="R4470" s="13" t="s">
        <v>65</v>
      </c>
      <c r="S4470" s="10">
        <f>ROUNDUP(SUM(VLOOKUP(F4470,'Pontuação'!A$2:B$11,2,FALSE),VLOOKUP(E4470,'Pontuação'!C$2:D$11,2,FALSE),VLOOKUP(H4470,'Pontuação'!I$2:J$11,2,FALSE),VLOOKUP(J4470,'Pontuação'!G$2:H$11,2,FALSE),VLOOKUP(L4470,'Pontuação'!M$2:N$13,2,FALSE)),0)</f>
        <v>1439</v>
      </c>
      <c r="T4470" s="11">
        <f t="shared" si="1"/>
        <v>144</v>
      </c>
      <c r="U4470" s="11" t="str">
        <f t="array" ref="U4470">IFERROR(INDEX('Pontuação'!G$13:G$101, MATCH(T4470, 'Pontuação'!F$13:F$101, 0)), "Faixa Indefinida")</f>
        <v>D</v>
      </c>
      <c r="V4470" s="11">
        <f t="shared" si="2"/>
        <v>0</v>
      </c>
      <c r="W4470" s="11">
        <f t="shared" si="3"/>
        <v>0</v>
      </c>
      <c r="X4470" s="11">
        <f t="shared" si="4"/>
        <v>0</v>
      </c>
      <c r="Y4470" s="11">
        <f t="shared" si="5"/>
        <v>1</v>
      </c>
      <c r="Z4470" s="12">
        <f>ROUNDUP(SUM(VLOOKUP(F4470,'Pontuação 3.0'!A$2:B$11,2,FALSE),VLOOKUP(E4470,'Pontuação 3.0'!C$2:D$11,2,FALSE),VLOOKUP(H4470,'Pontuação 3.0'!I$2:J$11,2,FALSE),VLOOKUP(J4470,'Pontuação 3.0'!G$2:H$11,2,FALSE),VLOOKUP(G4470,'Pontuação 3.0'!E$2:F$11,2,FALSE),VLOOKUP(K4470,'Pontuação 3.0'!K$2:L$11,2,FALSE),VLOOKUP(L4470,'Pontuação 3.0'!M$2:N$13,2,FALSE)),0)</f>
        <v>1824</v>
      </c>
      <c r="AA4470" s="12">
        <f t="shared" si="6"/>
        <v>182</v>
      </c>
      <c r="AB4470" s="12" t="str">
        <f t="array" ref="AB4470">IFERROR(INDEX('Pontuação 3.0'!G$13:G$191, MATCH(AA4470, 'Pontuação 3.0'!F$13:F$191, 0)), "Faixa Indefinida")</f>
        <v>D</v>
      </c>
      <c r="AC4470" s="12">
        <f t="shared" si="7"/>
        <v>0</v>
      </c>
      <c r="AD4470" s="12">
        <f t="shared" si="8"/>
        <v>0</v>
      </c>
      <c r="AE4470" s="12">
        <f t="shared" si="9"/>
        <v>0</v>
      </c>
      <c r="AF4470" s="12">
        <f t="shared" si="10"/>
        <v>1</v>
      </c>
    </row>
    <row r="4471" ht="15.75" customHeight="1">
      <c r="A4471" s="8">
        <v>45689.0</v>
      </c>
      <c r="B4471" s="9" t="s">
        <v>4594</v>
      </c>
      <c r="C4471" s="9" t="s">
        <v>10254</v>
      </c>
      <c r="D4471" s="15">
        <v>7.5982122675E10</v>
      </c>
      <c r="E4471" s="9" t="s">
        <v>13936</v>
      </c>
      <c r="F4471" s="9" t="s">
        <v>13948</v>
      </c>
      <c r="G4471" s="9" t="s">
        <v>13944</v>
      </c>
      <c r="H4471" s="9" t="s">
        <v>13927</v>
      </c>
      <c r="I4471" s="9" t="s">
        <v>13940</v>
      </c>
      <c r="J4471" s="9" t="s">
        <v>13929</v>
      </c>
      <c r="K4471" s="9" t="s">
        <v>13940</v>
      </c>
      <c r="L4471" s="9" t="s">
        <v>13941</v>
      </c>
      <c r="M4471" s="9" t="s">
        <v>13952</v>
      </c>
      <c r="N4471" s="13" t="s">
        <v>12</v>
      </c>
      <c r="O4471" s="13" t="s">
        <v>14</v>
      </c>
      <c r="P4471" s="13" t="s">
        <v>260</v>
      </c>
      <c r="Q4471" s="13" t="s">
        <v>59</v>
      </c>
      <c r="R4471" s="13" t="s">
        <v>65</v>
      </c>
      <c r="S4471" s="10">
        <f>ROUNDUP(SUM(VLOOKUP(F4471,'Pontuação'!A$2:B$11,2,FALSE),VLOOKUP(E4471,'Pontuação'!C$2:D$11,2,FALSE),VLOOKUP(H4471,'Pontuação'!I$2:J$11,2,FALSE),VLOOKUP(J4471,'Pontuação'!G$2:H$11,2,FALSE),VLOOKUP(L4471,'Pontuação'!M$2:N$13,2,FALSE)),0)</f>
        <v>1471</v>
      </c>
      <c r="T4471" s="11">
        <f t="shared" si="1"/>
        <v>147</v>
      </c>
      <c r="U4471" s="11" t="str">
        <f t="array" ref="U4471">IFERROR(INDEX('Pontuação'!G$13:G$101, MATCH(T4471, 'Pontuação'!F$13:F$101, 0)), "Faixa Indefinida")</f>
        <v>D</v>
      </c>
      <c r="V4471" s="11">
        <f t="shared" si="2"/>
        <v>0</v>
      </c>
      <c r="W4471" s="11">
        <f t="shared" si="3"/>
        <v>0</v>
      </c>
      <c r="X4471" s="11">
        <f t="shared" si="4"/>
        <v>0</v>
      </c>
      <c r="Y4471" s="11">
        <f t="shared" si="5"/>
        <v>1</v>
      </c>
      <c r="Z4471" s="12">
        <f>ROUNDUP(SUM(VLOOKUP(F4471,'Pontuação 3.0'!A$2:B$11,2,FALSE),VLOOKUP(E4471,'Pontuação 3.0'!C$2:D$11,2,FALSE),VLOOKUP(H4471,'Pontuação 3.0'!I$2:J$11,2,FALSE),VLOOKUP(J4471,'Pontuação 3.0'!G$2:H$11,2,FALSE),VLOOKUP(G4471,'Pontuação 3.0'!E$2:F$11,2,FALSE),VLOOKUP(K4471,'Pontuação 3.0'!K$2:L$11,2,FALSE),VLOOKUP(L4471,'Pontuação 3.0'!M$2:N$13,2,FALSE)),0)</f>
        <v>1679</v>
      </c>
      <c r="AA4471" s="12">
        <f t="shared" si="6"/>
        <v>168</v>
      </c>
      <c r="AB4471" s="12" t="str">
        <f t="array" ref="AB4471">IFERROR(INDEX('Pontuação 3.0'!G$13:G$191, MATCH(AA4471, 'Pontuação 3.0'!F$13:F$191, 0)), "Faixa Indefinida")</f>
        <v>D</v>
      </c>
      <c r="AC4471" s="12">
        <f t="shared" si="7"/>
        <v>0</v>
      </c>
      <c r="AD4471" s="12">
        <f t="shared" si="8"/>
        <v>0</v>
      </c>
      <c r="AE4471" s="12">
        <f t="shared" si="9"/>
        <v>0</v>
      </c>
      <c r="AF4471" s="12">
        <f t="shared" si="10"/>
        <v>1</v>
      </c>
    </row>
    <row r="4472" ht="15.75" customHeight="1">
      <c r="A4472" s="8">
        <v>45689.0</v>
      </c>
      <c r="B4472" s="9" t="s">
        <v>10255</v>
      </c>
      <c r="C4472" s="9" t="s">
        <v>10256</v>
      </c>
      <c r="D4472" s="15">
        <v>1.399609879E10</v>
      </c>
      <c r="E4472" s="9" t="s">
        <v>13936</v>
      </c>
      <c r="F4472" s="9" t="s">
        <v>13937</v>
      </c>
      <c r="G4472" s="9" t="s">
        <v>13926</v>
      </c>
      <c r="H4472" s="9" t="s">
        <v>13949</v>
      </c>
      <c r="I4472" s="9" t="s">
        <v>13928</v>
      </c>
      <c r="J4472" s="9" t="s">
        <v>13929</v>
      </c>
      <c r="K4472" s="9" t="s">
        <v>13940</v>
      </c>
      <c r="L4472" s="9" t="s">
        <v>13931</v>
      </c>
      <c r="M4472" s="9" t="s">
        <v>13942</v>
      </c>
      <c r="N4472" s="13" t="s">
        <v>12</v>
      </c>
      <c r="O4472" s="13" t="s">
        <v>14</v>
      </c>
      <c r="P4472" s="13" t="s">
        <v>32</v>
      </c>
      <c r="Q4472" s="13" t="s">
        <v>20</v>
      </c>
      <c r="R4472" s="13" t="s">
        <v>15</v>
      </c>
      <c r="S4472" s="10">
        <f>ROUNDUP(SUM(VLOOKUP(F4472,'Pontuação'!A$2:B$11,2,FALSE),VLOOKUP(E4472,'Pontuação'!C$2:D$11,2,FALSE),VLOOKUP(H4472,'Pontuação'!I$2:J$11,2,FALSE),VLOOKUP(J4472,'Pontuação'!G$2:H$11,2,FALSE),VLOOKUP(L4472,'Pontuação'!M$2:N$13,2,FALSE)),0)</f>
        <v>1566</v>
      </c>
      <c r="T4472" s="11">
        <f t="shared" si="1"/>
        <v>157</v>
      </c>
      <c r="U4472" s="11" t="str">
        <f t="array" ref="U4472">IFERROR(INDEX('Pontuação'!G$13:G$101, MATCH(T4472, 'Pontuação'!F$13:F$101, 0)), "Faixa Indefinida")</f>
        <v>C</v>
      </c>
      <c r="V4472" s="11">
        <f t="shared" si="2"/>
        <v>0</v>
      </c>
      <c r="W4472" s="11">
        <f t="shared" si="3"/>
        <v>0</v>
      </c>
      <c r="X4472" s="11">
        <f t="shared" si="4"/>
        <v>1</v>
      </c>
      <c r="Y4472" s="11">
        <f t="shared" si="5"/>
        <v>0</v>
      </c>
      <c r="Z4472" s="12">
        <f>ROUNDUP(SUM(VLOOKUP(F4472,'Pontuação 3.0'!A$2:B$11,2,FALSE),VLOOKUP(E4472,'Pontuação 3.0'!C$2:D$11,2,FALSE),VLOOKUP(H4472,'Pontuação 3.0'!I$2:J$11,2,FALSE),VLOOKUP(J4472,'Pontuação 3.0'!G$2:H$11,2,FALSE),VLOOKUP(G4472,'Pontuação 3.0'!E$2:F$11,2,FALSE),VLOOKUP(K4472,'Pontuação 3.0'!K$2:L$11,2,FALSE),VLOOKUP(L4472,'Pontuação 3.0'!M$2:N$13,2,FALSE)),0)</f>
        <v>1987</v>
      </c>
      <c r="AA4472" s="12">
        <f t="shared" si="6"/>
        <v>199</v>
      </c>
      <c r="AB4472" s="12" t="str">
        <f t="array" ref="AB4472">IFERROR(INDEX('Pontuação 3.0'!G$13:G$191, MATCH(AA4472, 'Pontuação 3.0'!F$13:F$191, 0)), "Faixa Indefinida")</f>
        <v>C</v>
      </c>
      <c r="AC4472" s="12">
        <f t="shared" si="7"/>
        <v>0</v>
      </c>
      <c r="AD4472" s="12">
        <f t="shared" si="8"/>
        <v>0</v>
      </c>
      <c r="AE4472" s="12">
        <f t="shared" si="9"/>
        <v>1</v>
      </c>
      <c r="AF4472" s="12">
        <f t="shared" si="10"/>
        <v>0</v>
      </c>
    </row>
    <row r="4473" ht="15.75" customHeight="1">
      <c r="A4473" s="8">
        <v>45689.0</v>
      </c>
      <c r="B4473" s="9" t="s">
        <v>10257</v>
      </c>
      <c r="C4473" s="9" t="s">
        <v>10258</v>
      </c>
      <c r="D4473" s="15">
        <v>3.299137683E10</v>
      </c>
      <c r="E4473" s="9" t="s">
        <v>13936</v>
      </c>
      <c r="F4473" s="9" t="s">
        <v>13948</v>
      </c>
      <c r="G4473" s="9" t="s">
        <v>13926</v>
      </c>
      <c r="H4473" s="9" t="s">
        <v>13938</v>
      </c>
      <c r="I4473" s="9" t="s">
        <v>13940</v>
      </c>
      <c r="J4473" s="9" t="s">
        <v>13939</v>
      </c>
      <c r="K4473" s="9" t="s">
        <v>13930</v>
      </c>
      <c r="L4473" s="9" t="s">
        <v>13945</v>
      </c>
      <c r="M4473" s="9" t="s">
        <v>13942</v>
      </c>
      <c r="N4473" s="13" t="s">
        <v>12</v>
      </c>
      <c r="O4473" s="13" t="s">
        <v>14</v>
      </c>
      <c r="P4473" s="13" t="s">
        <v>32</v>
      </c>
      <c r="Q4473" s="13" t="s">
        <v>20</v>
      </c>
      <c r="R4473" s="13" t="s">
        <v>15</v>
      </c>
      <c r="S4473" s="10">
        <f>ROUNDUP(SUM(VLOOKUP(F4473,'Pontuação'!A$2:B$11,2,FALSE),VLOOKUP(E4473,'Pontuação'!C$2:D$11,2,FALSE),VLOOKUP(H4473,'Pontuação'!I$2:J$11,2,FALSE),VLOOKUP(J4473,'Pontuação'!G$2:H$11,2,FALSE),VLOOKUP(L4473,'Pontuação'!M$2:N$13,2,FALSE)),0)</f>
        <v>1804</v>
      </c>
      <c r="T4473" s="11">
        <f t="shared" si="1"/>
        <v>180</v>
      </c>
      <c r="U4473" s="11" t="str">
        <f t="array" ref="U4473">IFERROR(INDEX('Pontuação'!G$13:G$101, MATCH(T4473, 'Pontuação'!F$13:F$101, 0)), "Faixa Indefinida")</f>
        <v>B</v>
      </c>
      <c r="V4473" s="11">
        <f t="shared" si="2"/>
        <v>0</v>
      </c>
      <c r="W4473" s="11">
        <f t="shared" si="3"/>
        <v>1</v>
      </c>
      <c r="X4473" s="11">
        <f t="shared" si="4"/>
        <v>0</v>
      </c>
      <c r="Y4473" s="11">
        <f t="shared" si="5"/>
        <v>0</v>
      </c>
      <c r="Z4473" s="12">
        <f>ROUNDUP(SUM(VLOOKUP(F4473,'Pontuação 3.0'!A$2:B$11,2,FALSE),VLOOKUP(E4473,'Pontuação 3.0'!C$2:D$11,2,FALSE),VLOOKUP(H4473,'Pontuação 3.0'!I$2:J$11,2,FALSE),VLOOKUP(J4473,'Pontuação 3.0'!G$2:H$11,2,FALSE),VLOOKUP(G4473,'Pontuação 3.0'!E$2:F$11,2,FALSE),VLOOKUP(K4473,'Pontuação 3.0'!K$2:L$11,2,FALSE),VLOOKUP(L4473,'Pontuação 3.0'!M$2:N$13,2,FALSE)),0)</f>
        <v>2424</v>
      </c>
      <c r="AA4473" s="12">
        <f t="shared" si="6"/>
        <v>242</v>
      </c>
      <c r="AB4473" s="12" t="str">
        <f t="array" ref="AB4473">IFERROR(INDEX('Pontuação 3.0'!G$13:G$191, MATCH(AA4473, 'Pontuação 3.0'!F$13:F$191, 0)), "Faixa Indefinida")</f>
        <v>A</v>
      </c>
      <c r="AC4473" s="12">
        <f t="shared" si="7"/>
        <v>1</v>
      </c>
      <c r="AD4473" s="12">
        <f t="shared" si="8"/>
        <v>0</v>
      </c>
      <c r="AE4473" s="12">
        <f t="shared" si="9"/>
        <v>0</v>
      </c>
      <c r="AF4473" s="12">
        <f t="shared" si="10"/>
        <v>0</v>
      </c>
    </row>
    <row r="4474" ht="15.75" customHeight="1">
      <c r="A4474" s="8">
        <v>45689.0</v>
      </c>
      <c r="B4474" s="9" t="s">
        <v>10259</v>
      </c>
      <c r="C4474" s="9" t="s">
        <v>10260</v>
      </c>
      <c r="D4474" s="9" t="s">
        <v>10261</v>
      </c>
      <c r="E4474" s="9" t="s">
        <v>13936</v>
      </c>
      <c r="F4474" s="9" t="s">
        <v>13950</v>
      </c>
      <c r="G4474" s="9" t="s">
        <v>13926</v>
      </c>
      <c r="H4474" s="9" t="s">
        <v>13951</v>
      </c>
      <c r="I4474" s="9" t="s">
        <v>13940</v>
      </c>
      <c r="J4474" s="9" t="s">
        <v>13939</v>
      </c>
      <c r="K4474" s="9" t="s">
        <v>13930</v>
      </c>
      <c r="L4474" s="9" t="s">
        <v>13931</v>
      </c>
      <c r="M4474" s="9" t="s">
        <v>13942</v>
      </c>
      <c r="N4474" s="13" t="s">
        <v>12</v>
      </c>
      <c r="O4474" s="13" t="s">
        <v>14</v>
      </c>
      <c r="P4474" s="13" t="s">
        <v>32</v>
      </c>
      <c r="Q4474" s="13" t="s">
        <v>1759</v>
      </c>
      <c r="R4474" s="13" t="s">
        <v>65</v>
      </c>
      <c r="S4474" s="10">
        <f>ROUNDUP(SUM(VLOOKUP(F4474,'Pontuação'!A$2:B$11,2,FALSE),VLOOKUP(E4474,'Pontuação'!C$2:D$11,2,FALSE),VLOOKUP(H4474,'Pontuação'!I$2:J$11,2,FALSE),VLOOKUP(J4474,'Pontuação'!G$2:H$11,2,FALSE),VLOOKUP(L4474,'Pontuação'!M$2:N$13,2,FALSE)),0)</f>
        <v>1658</v>
      </c>
      <c r="T4474" s="11">
        <f t="shared" si="1"/>
        <v>166</v>
      </c>
      <c r="U4474" s="11" t="str">
        <f t="array" ref="U4474">IFERROR(INDEX('Pontuação'!G$13:G$101, MATCH(T4474, 'Pontuação'!F$13:F$101, 0)), "Faixa Indefinida")</f>
        <v>B</v>
      </c>
      <c r="V4474" s="11">
        <f t="shared" si="2"/>
        <v>0</v>
      </c>
      <c r="W4474" s="11">
        <f t="shared" si="3"/>
        <v>1</v>
      </c>
      <c r="X4474" s="11">
        <f t="shared" si="4"/>
        <v>0</v>
      </c>
      <c r="Y4474" s="11">
        <f t="shared" si="5"/>
        <v>0</v>
      </c>
      <c r="Z4474" s="12">
        <f>ROUNDUP(SUM(VLOOKUP(F4474,'Pontuação 3.0'!A$2:B$11,2,FALSE),VLOOKUP(E4474,'Pontuação 3.0'!C$2:D$11,2,FALSE),VLOOKUP(H4474,'Pontuação 3.0'!I$2:J$11,2,FALSE),VLOOKUP(J4474,'Pontuação 3.0'!G$2:H$11,2,FALSE),VLOOKUP(G4474,'Pontuação 3.0'!E$2:F$11,2,FALSE),VLOOKUP(K4474,'Pontuação 3.0'!K$2:L$11,2,FALSE),VLOOKUP(L4474,'Pontuação 3.0'!M$2:N$13,2,FALSE)),0)</f>
        <v>2535</v>
      </c>
      <c r="AA4474" s="12">
        <f t="shared" si="6"/>
        <v>254</v>
      </c>
      <c r="AB4474" s="12" t="str">
        <f t="array" ref="AB4474">IFERROR(INDEX('Pontuação 3.0'!G$13:G$191, MATCH(AA4474, 'Pontuação 3.0'!F$13:F$191, 0)), "Faixa Indefinida")</f>
        <v>A</v>
      </c>
      <c r="AC4474" s="12">
        <f t="shared" si="7"/>
        <v>1</v>
      </c>
      <c r="AD4474" s="12">
        <f t="shared" si="8"/>
        <v>0</v>
      </c>
      <c r="AE4474" s="12">
        <f t="shared" si="9"/>
        <v>0</v>
      </c>
      <c r="AF4474" s="12">
        <f t="shared" si="10"/>
        <v>0</v>
      </c>
    </row>
    <row r="4475" ht="15.75" customHeight="1">
      <c r="A4475" s="8">
        <v>45689.0</v>
      </c>
      <c r="B4475" s="9" t="s">
        <v>539</v>
      </c>
      <c r="C4475" s="9" t="s">
        <v>10232</v>
      </c>
      <c r="D4475" s="15">
        <v>1.4996870194E10</v>
      </c>
      <c r="E4475" s="9" t="s">
        <v>13936</v>
      </c>
      <c r="F4475" s="9" t="s">
        <v>13948</v>
      </c>
      <c r="G4475" s="9" t="s">
        <v>13944</v>
      </c>
      <c r="H4475" s="9" t="s">
        <v>13938</v>
      </c>
      <c r="I4475" s="9" t="s">
        <v>13940</v>
      </c>
      <c r="J4475" s="9" t="s">
        <v>13939</v>
      </c>
      <c r="K4475" s="9" t="s">
        <v>13940</v>
      </c>
      <c r="L4475" s="9" t="s">
        <v>13954</v>
      </c>
      <c r="M4475" s="9" t="s">
        <v>13952</v>
      </c>
      <c r="N4475" s="13" t="s">
        <v>12</v>
      </c>
      <c r="O4475" s="13" t="s">
        <v>14</v>
      </c>
      <c r="P4475" s="13" t="s">
        <v>111</v>
      </c>
      <c r="Q4475" s="13" t="s">
        <v>59</v>
      </c>
      <c r="R4475" s="13" t="s">
        <v>15</v>
      </c>
      <c r="S4475" s="10">
        <f>ROUNDUP(SUM(VLOOKUP(F4475,'Pontuação'!A$2:B$11,2,FALSE),VLOOKUP(E4475,'Pontuação'!C$2:D$11,2,FALSE),VLOOKUP(H4475,'Pontuação'!I$2:J$11,2,FALSE),VLOOKUP(J4475,'Pontuação'!G$2:H$11,2,FALSE),VLOOKUP(L4475,'Pontuação'!M$2:N$13,2,FALSE)),0)</f>
        <v>1635</v>
      </c>
      <c r="T4475" s="11">
        <f t="shared" si="1"/>
        <v>164</v>
      </c>
      <c r="U4475" s="11" t="str">
        <f t="array" ref="U4475">IFERROR(INDEX('Pontuação'!G$13:G$101, MATCH(T4475, 'Pontuação'!F$13:F$101, 0)), "Faixa Indefinida")</f>
        <v>C</v>
      </c>
      <c r="V4475" s="11">
        <f t="shared" si="2"/>
        <v>0</v>
      </c>
      <c r="W4475" s="11">
        <f t="shared" si="3"/>
        <v>0</v>
      </c>
      <c r="X4475" s="11">
        <f t="shared" si="4"/>
        <v>1</v>
      </c>
      <c r="Y4475" s="11">
        <f t="shared" si="5"/>
        <v>0</v>
      </c>
      <c r="Z4475" s="12">
        <f>ROUNDUP(SUM(VLOOKUP(F4475,'Pontuação 3.0'!A$2:B$11,2,FALSE),VLOOKUP(E4475,'Pontuação 3.0'!C$2:D$11,2,FALSE),VLOOKUP(H4475,'Pontuação 3.0'!I$2:J$11,2,FALSE),VLOOKUP(J4475,'Pontuação 3.0'!G$2:H$11,2,FALSE),VLOOKUP(G4475,'Pontuação 3.0'!E$2:F$11,2,FALSE),VLOOKUP(K4475,'Pontuação 3.0'!K$2:L$11,2,FALSE),VLOOKUP(L4475,'Pontuação 3.0'!M$2:N$13,2,FALSE)),0)</f>
        <v>1907</v>
      </c>
      <c r="AA4475" s="12">
        <f t="shared" si="6"/>
        <v>191</v>
      </c>
      <c r="AB4475" s="12" t="str">
        <f t="array" ref="AB4475">IFERROR(INDEX('Pontuação 3.0'!G$13:G$191, MATCH(AA4475, 'Pontuação 3.0'!F$13:F$191, 0)), "Faixa Indefinida")</f>
        <v>D</v>
      </c>
      <c r="AC4475" s="12">
        <f t="shared" si="7"/>
        <v>0</v>
      </c>
      <c r="AD4475" s="12">
        <f t="shared" si="8"/>
        <v>0</v>
      </c>
      <c r="AE4475" s="12">
        <f t="shared" si="9"/>
        <v>0</v>
      </c>
      <c r="AF4475" s="12">
        <f t="shared" si="10"/>
        <v>1</v>
      </c>
    </row>
    <row r="4476" ht="15.75" customHeight="1">
      <c r="A4476" s="8">
        <v>45689.0</v>
      </c>
      <c r="B4476" s="9" t="s">
        <v>2090</v>
      </c>
      <c r="C4476" s="9" t="s">
        <v>10265</v>
      </c>
      <c r="D4476" s="15">
        <v>6.8999728143E10</v>
      </c>
      <c r="E4476" s="9" t="s">
        <v>13936</v>
      </c>
      <c r="F4476" s="9" t="s">
        <v>13950</v>
      </c>
      <c r="G4476" s="9" t="s">
        <v>13926</v>
      </c>
      <c r="H4476" s="9" t="s">
        <v>13949</v>
      </c>
      <c r="I4476" s="9" t="s">
        <v>13940</v>
      </c>
      <c r="J4476" s="9" t="s">
        <v>13929</v>
      </c>
      <c r="K4476" s="9" t="s">
        <v>13940</v>
      </c>
      <c r="L4476" s="9" t="s">
        <v>13941</v>
      </c>
      <c r="M4476" s="9" t="s">
        <v>13952</v>
      </c>
      <c r="N4476" s="13" t="s">
        <v>12</v>
      </c>
      <c r="O4476" s="13" t="s">
        <v>14</v>
      </c>
      <c r="P4476" s="13" t="s">
        <v>32</v>
      </c>
      <c r="Q4476" s="13" t="s">
        <v>200</v>
      </c>
      <c r="R4476" s="13" t="s">
        <v>15</v>
      </c>
      <c r="S4476" s="10">
        <f>ROUNDUP(SUM(VLOOKUP(F4476,'Pontuação'!A$2:B$11,2,FALSE),VLOOKUP(E4476,'Pontuação'!C$2:D$11,2,FALSE),VLOOKUP(H4476,'Pontuação'!I$2:J$11,2,FALSE),VLOOKUP(J4476,'Pontuação'!G$2:H$11,2,FALSE),VLOOKUP(L4476,'Pontuação'!M$2:N$13,2,FALSE)),0)</f>
        <v>1639</v>
      </c>
      <c r="T4476" s="11">
        <f t="shared" si="1"/>
        <v>164</v>
      </c>
      <c r="U4476" s="11" t="str">
        <f t="array" ref="U4476">IFERROR(INDEX('Pontuação'!G$13:G$101, MATCH(T4476, 'Pontuação'!F$13:F$101, 0)), "Faixa Indefinida")</f>
        <v>C</v>
      </c>
      <c r="V4476" s="11">
        <f t="shared" si="2"/>
        <v>0</v>
      </c>
      <c r="W4476" s="11">
        <f t="shared" si="3"/>
        <v>0</v>
      </c>
      <c r="X4476" s="11">
        <f t="shared" si="4"/>
        <v>1</v>
      </c>
      <c r="Y4476" s="11">
        <f t="shared" si="5"/>
        <v>0</v>
      </c>
      <c r="Z4476" s="12">
        <f>ROUNDUP(SUM(VLOOKUP(F4476,'Pontuação 3.0'!A$2:B$11,2,FALSE),VLOOKUP(E4476,'Pontuação 3.0'!C$2:D$11,2,FALSE),VLOOKUP(H4476,'Pontuação 3.0'!I$2:J$11,2,FALSE),VLOOKUP(J4476,'Pontuação 3.0'!G$2:H$11,2,FALSE),VLOOKUP(G4476,'Pontuação 3.0'!E$2:F$11,2,FALSE),VLOOKUP(K4476,'Pontuação 3.0'!K$2:L$11,2,FALSE),VLOOKUP(L4476,'Pontuação 3.0'!M$2:N$13,2,FALSE)),0)</f>
        <v>2187</v>
      </c>
      <c r="AA4476" s="12">
        <f t="shared" si="6"/>
        <v>219</v>
      </c>
      <c r="AB4476" s="12" t="str">
        <f t="array" ref="AB4476">IFERROR(INDEX('Pontuação 3.0'!G$13:G$191, MATCH(AA4476, 'Pontuação 3.0'!F$13:F$191, 0)), "Faixa Indefinida")</f>
        <v>B</v>
      </c>
      <c r="AC4476" s="12">
        <f t="shared" si="7"/>
        <v>0</v>
      </c>
      <c r="AD4476" s="12">
        <f t="shared" si="8"/>
        <v>1</v>
      </c>
      <c r="AE4476" s="12">
        <f t="shared" si="9"/>
        <v>0</v>
      </c>
      <c r="AF4476" s="12">
        <f t="shared" si="10"/>
        <v>0</v>
      </c>
    </row>
    <row r="4477" ht="15.75" customHeight="1">
      <c r="A4477" s="8">
        <v>45689.0</v>
      </c>
      <c r="B4477" s="9" t="s">
        <v>10109</v>
      </c>
      <c r="C4477" s="9" t="s">
        <v>10110</v>
      </c>
      <c r="D4477" s="15">
        <v>6.6999510979E10</v>
      </c>
      <c r="E4477" s="9" t="s">
        <v>13936</v>
      </c>
      <c r="F4477" s="9" t="s">
        <v>13948</v>
      </c>
      <c r="G4477" s="9" t="s">
        <v>13926</v>
      </c>
      <c r="H4477" s="9" t="s">
        <v>13951</v>
      </c>
      <c r="I4477" s="9" t="s">
        <v>13940</v>
      </c>
      <c r="J4477" s="9" t="s">
        <v>13956</v>
      </c>
      <c r="K4477" s="9" t="s">
        <v>13940</v>
      </c>
      <c r="L4477" s="9" t="s">
        <v>13954</v>
      </c>
      <c r="M4477" s="9" t="s">
        <v>13942</v>
      </c>
      <c r="N4477" s="13" t="s">
        <v>12</v>
      </c>
      <c r="O4477" s="13" t="s">
        <v>14</v>
      </c>
      <c r="P4477" s="13" t="s">
        <v>32</v>
      </c>
      <c r="Q4477" s="13" t="s">
        <v>51</v>
      </c>
      <c r="R4477" s="13" t="s">
        <v>15</v>
      </c>
      <c r="S4477" s="10">
        <f>ROUNDUP(SUM(VLOOKUP(F4477,'Pontuação'!A$2:B$11,2,FALSE),VLOOKUP(E4477,'Pontuação'!C$2:D$11,2,FALSE),VLOOKUP(H4477,'Pontuação'!I$2:J$11,2,FALSE),VLOOKUP(J4477,'Pontuação'!G$2:H$11,2,FALSE),VLOOKUP(L4477,'Pontuação'!M$2:N$13,2,FALSE)),0)</f>
        <v>1782</v>
      </c>
      <c r="T4477" s="11">
        <f t="shared" si="1"/>
        <v>178</v>
      </c>
      <c r="U4477" s="11" t="str">
        <f t="array" ref="U4477">IFERROR(INDEX('Pontuação'!G$13:G$101, MATCH(T4477, 'Pontuação'!F$13:F$101, 0)), "Faixa Indefinida")</f>
        <v>B</v>
      </c>
      <c r="V4477" s="11">
        <f t="shared" si="2"/>
        <v>0</v>
      </c>
      <c r="W4477" s="11">
        <f t="shared" si="3"/>
        <v>1</v>
      </c>
      <c r="X4477" s="11">
        <f t="shared" si="4"/>
        <v>0</v>
      </c>
      <c r="Y4477" s="11">
        <f t="shared" si="5"/>
        <v>0</v>
      </c>
      <c r="Z4477" s="12">
        <f>ROUNDUP(SUM(VLOOKUP(F4477,'Pontuação 3.0'!A$2:B$11,2,FALSE),VLOOKUP(E4477,'Pontuação 3.0'!C$2:D$11,2,FALSE),VLOOKUP(H4477,'Pontuação 3.0'!I$2:J$11,2,FALSE),VLOOKUP(J4477,'Pontuação 3.0'!G$2:H$11,2,FALSE),VLOOKUP(G4477,'Pontuação 3.0'!E$2:F$11,2,FALSE),VLOOKUP(K4477,'Pontuação 3.0'!K$2:L$11,2,FALSE),VLOOKUP(L4477,'Pontuação 3.0'!M$2:N$13,2,FALSE)),0)</f>
        <v>2234</v>
      </c>
      <c r="AA4477" s="12">
        <f t="shared" si="6"/>
        <v>223</v>
      </c>
      <c r="AB4477" s="12" t="str">
        <f t="array" ref="AB4477">IFERROR(INDEX('Pontuação 3.0'!G$13:G$191, MATCH(AA4477, 'Pontuação 3.0'!F$13:F$191, 0)), "Faixa Indefinida")</f>
        <v>B</v>
      </c>
      <c r="AC4477" s="12">
        <f t="shared" si="7"/>
        <v>0</v>
      </c>
      <c r="AD4477" s="12">
        <f t="shared" si="8"/>
        <v>1</v>
      </c>
      <c r="AE4477" s="12">
        <f t="shared" si="9"/>
        <v>0</v>
      </c>
      <c r="AF4477" s="12">
        <f t="shared" si="10"/>
        <v>0</v>
      </c>
    </row>
    <row r="4478" ht="15.75" customHeight="1">
      <c r="A4478" s="8">
        <v>45689.0</v>
      </c>
      <c r="B4478" s="9" t="s">
        <v>10268</v>
      </c>
      <c r="C4478" s="9" t="s">
        <v>10269</v>
      </c>
      <c r="D4478" s="15">
        <v>1.9997492959E10</v>
      </c>
      <c r="E4478" s="9" t="s">
        <v>13936</v>
      </c>
      <c r="F4478" s="9" t="s">
        <v>13950</v>
      </c>
      <c r="G4478" s="9" t="s">
        <v>13926</v>
      </c>
      <c r="H4478" s="9" t="s">
        <v>13949</v>
      </c>
      <c r="I4478" s="9" t="s">
        <v>13940</v>
      </c>
      <c r="J4478" s="9" t="s">
        <v>13956</v>
      </c>
      <c r="K4478" s="9" t="s">
        <v>13940</v>
      </c>
      <c r="L4478" s="9" t="s">
        <v>13931</v>
      </c>
      <c r="M4478" s="9" t="s">
        <v>13946</v>
      </c>
      <c r="N4478" s="13" t="s">
        <v>12</v>
      </c>
      <c r="O4478" s="13" t="s">
        <v>14</v>
      </c>
      <c r="P4478" s="13" t="s">
        <v>32</v>
      </c>
      <c r="Q4478" s="13" t="s">
        <v>48</v>
      </c>
      <c r="R4478" s="13" t="s">
        <v>65</v>
      </c>
      <c r="S4478" s="10">
        <f>ROUNDUP(SUM(VLOOKUP(F4478,'Pontuação'!A$2:B$11,2,FALSE),VLOOKUP(E4478,'Pontuação'!C$2:D$11,2,FALSE),VLOOKUP(H4478,'Pontuação'!I$2:J$11,2,FALSE),VLOOKUP(J4478,'Pontuação'!G$2:H$11,2,FALSE),VLOOKUP(L4478,'Pontuação'!M$2:N$13,2,FALSE)),0)</f>
        <v>1873</v>
      </c>
      <c r="T4478" s="11">
        <f t="shared" si="1"/>
        <v>187</v>
      </c>
      <c r="U4478" s="11" t="str">
        <f t="array" ref="U4478">IFERROR(INDEX('Pontuação'!G$13:G$101, MATCH(T4478, 'Pontuação'!F$13:F$101, 0)), "Faixa Indefinida")</f>
        <v>A</v>
      </c>
      <c r="V4478" s="11">
        <f t="shared" si="2"/>
        <v>1</v>
      </c>
      <c r="W4478" s="11">
        <f t="shared" si="3"/>
        <v>0</v>
      </c>
      <c r="X4478" s="11">
        <f t="shared" si="4"/>
        <v>0</v>
      </c>
      <c r="Y4478" s="11">
        <f t="shared" si="5"/>
        <v>0</v>
      </c>
      <c r="Z4478" s="12">
        <f>ROUNDUP(SUM(VLOOKUP(F4478,'Pontuação 3.0'!A$2:B$11,2,FALSE),VLOOKUP(E4478,'Pontuação 3.0'!C$2:D$11,2,FALSE),VLOOKUP(H4478,'Pontuação 3.0'!I$2:J$11,2,FALSE),VLOOKUP(J4478,'Pontuação 3.0'!G$2:H$11,2,FALSE),VLOOKUP(G4478,'Pontuação 3.0'!E$2:F$11,2,FALSE),VLOOKUP(K4478,'Pontuação 3.0'!K$2:L$11,2,FALSE),VLOOKUP(L4478,'Pontuação 3.0'!M$2:N$13,2,FALSE)),0)</f>
        <v>2484</v>
      </c>
      <c r="AA4478" s="12">
        <f t="shared" si="6"/>
        <v>248</v>
      </c>
      <c r="AB4478" s="12" t="str">
        <f t="array" ref="AB4478">IFERROR(INDEX('Pontuação 3.0'!G$13:G$191, MATCH(AA4478, 'Pontuação 3.0'!F$13:F$191, 0)), "Faixa Indefinida")</f>
        <v>A</v>
      </c>
      <c r="AC4478" s="12">
        <f t="shared" si="7"/>
        <v>1</v>
      </c>
      <c r="AD4478" s="12">
        <f t="shared" si="8"/>
        <v>0</v>
      </c>
      <c r="AE4478" s="12">
        <f t="shared" si="9"/>
        <v>0</v>
      </c>
      <c r="AF4478" s="12">
        <f t="shared" si="10"/>
        <v>0</v>
      </c>
    </row>
    <row r="4479" ht="15.75" customHeight="1">
      <c r="A4479" s="8">
        <v>45689.0</v>
      </c>
      <c r="B4479" s="9" t="s">
        <v>10266</v>
      </c>
      <c r="C4479" s="9" t="s">
        <v>10267</v>
      </c>
      <c r="D4479" s="15">
        <v>3.1994277876E10</v>
      </c>
      <c r="E4479" s="9" t="s">
        <v>13936</v>
      </c>
      <c r="F4479" s="9" t="s">
        <v>13950</v>
      </c>
      <c r="G4479" s="9" t="s">
        <v>13944</v>
      </c>
      <c r="H4479" s="9" t="s">
        <v>13927</v>
      </c>
      <c r="I4479" s="9" t="s">
        <v>13940</v>
      </c>
      <c r="J4479" s="9" t="s">
        <v>13929</v>
      </c>
      <c r="K4479" s="9" t="s">
        <v>13930</v>
      </c>
      <c r="L4479" s="9" t="s">
        <v>13941</v>
      </c>
      <c r="M4479" s="9" t="s">
        <v>13942</v>
      </c>
      <c r="N4479" s="13" t="s">
        <v>12</v>
      </c>
      <c r="O4479" s="13" t="s">
        <v>14</v>
      </c>
      <c r="P4479" s="13" t="s">
        <v>111</v>
      </c>
      <c r="Q4479" s="13" t="s">
        <v>20</v>
      </c>
      <c r="R4479" s="13" t="s">
        <v>15</v>
      </c>
      <c r="S4479" s="10">
        <f>ROUNDUP(SUM(VLOOKUP(F4479,'Pontuação'!A$2:B$11,2,FALSE),VLOOKUP(E4479,'Pontuação'!C$2:D$11,2,FALSE),VLOOKUP(H4479,'Pontuação'!I$2:J$11,2,FALSE),VLOOKUP(J4479,'Pontuação'!G$2:H$11,2,FALSE),VLOOKUP(L4479,'Pontuação'!M$2:N$13,2,FALSE)),0)</f>
        <v>1483</v>
      </c>
      <c r="T4479" s="11">
        <f t="shared" si="1"/>
        <v>148</v>
      </c>
      <c r="U4479" s="11" t="str">
        <f t="array" ref="U4479">IFERROR(INDEX('Pontuação'!G$13:G$101, MATCH(T4479, 'Pontuação'!F$13:F$101, 0)), "Faixa Indefinida")</f>
        <v>C</v>
      </c>
      <c r="V4479" s="11">
        <f t="shared" si="2"/>
        <v>0</v>
      </c>
      <c r="W4479" s="11">
        <f t="shared" si="3"/>
        <v>0</v>
      </c>
      <c r="X4479" s="11">
        <f t="shared" si="4"/>
        <v>1</v>
      </c>
      <c r="Y4479" s="11">
        <f t="shared" si="5"/>
        <v>0</v>
      </c>
      <c r="Z4479" s="12">
        <f>ROUNDUP(SUM(VLOOKUP(F4479,'Pontuação 3.0'!A$2:B$11,2,FALSE),VLOOKUP(E4479,'Pontuação 3.0'!C$2:D$11,2,FALSE),VLOOKUP(H4479,'Pontuação 3.0'!I$2:J$11,2,FALSE),VLOOKUP(J4479,'Pontuação 3.0'!G$2:H$11,2,FALSE),VLOOKUP(G4479,'Pontuação 3.0'!E$2:F$11,2,FALSE),VLOOKUP(K4479,'Pontuação 3.0'!K$2:L$11,2,FALSE),VLOOKUP(L4479,'Pontuação 3.0'!M$2:N$13,2,FALSE)),0)</f>
        <v>2073</v>
      </c>
      <c r="AA4479" s="12">
        <f t="shared" si="6"/>
        <v>207</v>
      </c>
      <c r="AB4479" s="12" t="str">
        <f t="array" ref="AB4479">IFERROR(INDEX('Pontuação 3.0'!G$13:G$191, MATCH(AA4479, 'Pontuação 3.0'!F$13:F$191, 0)), "Faixa Indefinida")</f>
        <v>C</v>
      </c>
      <c r="AC4479" s="12">
        <f t="shared" si="7"/>
        <v>0</v>
      </c>
      <c r="AD4479" s="12">
        <f t="shared" si="8"/>
        <v>0</v>
      </c>
      <c r="AE4479" s="12">
        <f t="shared" si="9"/>
        <v>1</v>
      </c>
      <c r="AF4479" s="12">
        <f t="shared" si="10"/>
        <v>0</v>
      </c>
    </row>
    <row r="4480" ht="15.75" customHeight="1">
      <c r="A4480" s="8">
        <v>45689.0</v>
      </c>
      <c r="B4480" s="9" t="s">
        <v>10272</v>
      </c>
      <c r="C4480" s="9" t="s">
        <v>10273</v>
      </c>
      <c r="D4480" s="15">
        <v>5.1991962045E10</v>
      </c>
      <c r="E4480" s="9" t="s">
        <v>13936</v>
      </c>
      <c r="F4480" s="9" t="s">
        <v>13948</v>
      </c>
      <c r="G4480" s="9" t="s">
        <v>13926</v>
      </c>
      <c r="H4480" s="9" t="s">
        <v>13949</v>
      </c>
      <c r="I4480" s="9" t="s">
        <v>13940</v>
      </c>
      <c r="J4480" s="9" t="s">
        <v>13929</v>
      </c>
      <c r="K4480" s="9" t="s">
        <v>13940</v>
      </c>
      <c r="L4480" s="9" t="s">
        <v>13931</v>
      </c>
      <c r="M4480" s="9" t="s">
        <v>13942</v>
      </c>
      <c r="N4480" s="13" t="s">
        <v>12</v>
      </c>
      <c r="O4480" s="13" t="s">
        <v>14</v>
      </c>
      <c r="P4480" s="13" t="s">
        <v>399</v>
      </c>
      <c r="Q4480" s="13" t="s">
        <v>20</v>
      </c>
      <c r="R4480" s="13" t="s">
        <v>65</v>
      </c>
      <c r="S4480" s="10">
        <f>ROUNDUP(SUM(VLOOKUP(F4480,'Pontuação'!A$2:B$11,2,FALSE),VLOOKUP(E4480,'Pontuação'!C$2:D$11,2,FALSE),VLOOKUP(H4480,'Pontuação'!I$2:J$11,2,FALSE),VLOOKUP(J4480,'Pontuação'!G$2:H$11,2,FALSE),VLOOKUP(L4480,'Pontuação'!M$2:N$13,2,FALSE)),0)</f>
        <v>1583</v>
      </c>
      <c r="T4480" s="11">
        <f t="shared" si="1"/>
        <v>158</v>
      </c>
      <c r="U4480" s="11" t="str">
        <f t="array" ref="U4480">IFERROR(INDEX('Pontuação'!G$13:G$101, MATCH(T4480, 'Pontuação'!F$13:F$101, 0)), "Faixa Indefinida")</f>
        <v>C</v>
      </c>
      <c r="V4480" s="11">
        <f t="shared" si="2"/>
        <v>0</v>
      </c>
      <c r="W4480" s="11">
        <f t="shared" si="3"/>
        <v>0</v>
      </c>
      <c r="X4480" s="11">
        <f t="shared" si="4"/>
        <v>1</v>
      </c>
      <c r="Y4480" s="11">
        <f t="shared" si="5"/>
        <v>0</v>
      </c>
      <c r="Z4480" s="12">
        <f>ROUNDUP(SUM(VLOOKUP(F4480,'Pontuação 3.0'!A$2:B$11,2,FALSE),VLOOKUP(E4480,'Pontuação 3.0'!C$2:D$11,2,FALSE),VLOOKUP(H4480,'Pontuação 3.0'!I$2:J$11,2,FALSE),VLOOKUP(J4480,'Pontuação 3.0'!G$2:H$11,2,FALSE),VLOOKUP(G4480,'Pontuação 3.0'!E$2:F$11,2,FALSE),VLOOKUP(K4480,'Pontuação 3.0'!K$2:L$11,2,FALSE),VLOOKUP(L4480,'Pontuação 3.0'!M$2:N$13,2,FALSE)),0)</f>
        <v>2076</v>
      </c>
      <c r="AA4480" s="12">
        <f t="shared" si="6"/>
        <v>208</v>
      </c>
      <c r="AB4480" s="12" t="str">
        <f t="array" ref="AB4480">IFERROR(INDEX('Pontuação 3.0'!G$13:G$191, MATCH(AA4480, 'Pontuação 3.0'!F$13:F$191, 0)), "Faixa Indefinida")</f>
        <v>C</v>
      </c>
      <c r="AC4480" s="12">
        <f t="shared" si="7"/>
        <v>0</v>
      </c>
      <c r="AD4480" s="12">
        <f t="shared" si="8"/>
        <v>0</v>
      </c>
      <c r="AE4480" s="12">
        <f t="shared" si="9"/>
        <v>1</v>
      </c>
      <c r="AF4480" s="12">
        <f t="shared" si="10"/>
        <v>0</v>
      </c>
    </row>
    <row r="4481" ht="15.75" customHeight="1">
      <c r="A4481" s="8">
        <v>45689.0</v>
      </c>
      <c r="B4481" s="9" t="s">
        <v>10270</v>
      </c>
      <c r="C4481" s="9" t="s">
        <v>10271</v>
      </c>
      <c r="D4481" s="15">
        <v>9.498401206E10</v>
      </c>
      <c r="E4481" s="9" t="s">
        <v>13924</v>
      </c>
      <c r="F4481" s="9" t="s">
        <v>13950</v>
      </c>
      <c r="G4481" s="9" t="s">
        <v>13926</v>
      </c>
      <c r="H4481" s="9" t="s">
        <v>13951</v>
      </c>
      <c r="I4481" s="9" t="s">
        <v>13940</v>
      </c>
      <c r="J4481" s="9" t="s">
        <v>13929</v>
      </c>
      <c r="K4481" s="9" t="s">
        <v>13940</v>
      </c>
      <c r="L4481" s="9" t="s">
        <v>13945</v>
      </c>
      <c r="M4481" s="9" t="s">
        <v>13942</v>
      </c>
      <c r="N4481" s="13" t="s">
        <v>12</v>
      </c>
      <c r="O4481" s="13" t="s">
        <v>14</v>
      </c>
      <c r="P4481" s="13" t="s">
        <v>68</v>
      </c>
      <c r="Q4481" s="13" t="s">
        <v>20</v>
      </c>
      <c r="R4481" s="13" t="s">
        <v>65</v>
      </c>
      <c r="S4481" s="10">
        <f>ROUNDUP(SUM(VLOOKUP(F4481,'Pontuação'!A$2:B$11,2,FALSE),VLOOKUP(E4481,'Pontuação'!C$2:D$11,2,FALSE),VLOOKUP(H4481,'Pontuação'!I$2:J$11,2,FALSE),VLOOKUP(J4481,'Pontuação'!G$2:H$11,2,FALSE),VLOOKUP(L4481,'Pontuação'!M$2:N$13,2,FALSE)),0)</f>
        <v>1689</v>
      </c>
      <c r="T4481" s="11">
        <f t="shared" si="1"/>
        <v>169</v>
      </c>
      <c r="U4481" s="11" t="str">
        <f t="array" ref="U4481">IFERROR(INDEX('Pontuação'!G$13:G$101, MATCH(T4481, 'Pontuação'!F$13:F$101, 0)), "Faixa Indefinida")</f>
        <v>B</v>
      </c>
      <c r="V4481" s="11">
        <f t="shared" si="2"/>
        <v>0</v>
      </c>
      <c r="W4481" s="11">
        <f t="shared" si="3"/>
        <v>1</v>
      </c>
      <c r="X4481" s="11">
        <f t="shared" si="4"/>
        <v>0</v>
      </c>
      <c r="Y4481" s="11">
        <f t="shared" si="5"/>
        <v>0</v>
      </c>
      <c r="Z4481" s="12">
        <f>ROUNDUP(SUM(VLOOKUP(F4481,'Pontuação 3.0'!A$2:B$11,2,FALSE),VLOOKUP(E4481,'Pontuação 3.0'!C$2:D$11,2,FALSE),VLOOKUP(H4481,'Pontuação 3.0'!I$2:J$11,2,FALSE),VLOOKUP(J4481,'Pontuação 3.0'!G$2:H$11,2,FALSE),VLOOKUP(G4481,'Pontuação 3.0'!E$2:F$11,2,FALSE),VLOOKUP(K4481,'Pontuação 3.0'!K$2:L$11,2,FALSE),VLOOKUP(L4481,'Pontuação 3.0'!M$2:N$13,2,FALSE)),0)</f>
        <v>2178</v>
      </c>
      <c r="AA4481" s="12">
        <f t="shared" si="6"/>
        <v>218</v>
      </c>
      <c r="AB4481" s="12" t="str">
        <f t="array" ref="AB4481">IFERROR(INDEX('Pontuação 3.0'!G$13:G$191, MATCH(AA4481, 'Pontuação 3.0'!F$13:F$191, 0)), "Faixa Indefinida")</f>
        <v>B</v>
      </c>
      <c r="AC4481" s="12">
        <f t="shared" si="7"/>
        <v>0</v>
      </c>
      <c r="AD4481" s="12">
        <f t="shared" si="8"/>
        <v>1</v>
      </c>
      <c r="AE4481" s="12">
        <f t="shared" si="9"/>
        <v>0</v>
      </c>
      <c r="AF4481" s="12">
        <f t="shared" si="10"/>
        <v>0</v>
      </c>
    </row>
    <row r="4482" ht="15.75" customHeight="1">
      <c r="A4482" s="8">
        <v>45689.0</v>
      </c>
      <c r="B4482" s="9" t="s">
        <v>4670</v>
      </c>
      <c r="C4482" s="9" t="s">
        <v>10275</v>
      </c>
      <c r="D4482" s="15">
        <v>9.9984924008E10</v>
      </c>
      <c r="E4482" s="9" t="s">
        <v>13936</v>
      </c>
      <c r="F4482" s="9" t="s">
        <v>13953</v>
      </c>
      <c r="G4482" s="9" t="s">
        <v>13961</v>
      </c>
      <c r="H4482" s="9" t="s">
        <v>13927</v>
      </c>
      <c r="I4482" s="9" t="s">
        <v>13940</v>
      </c>
      <c r="J4482" s="9" t="s">
        <v>13929</v>
      </c>
      <c r="K4482" s="9" t="s">
        <v>13940</v>
      </c>
      <c r="L4482" s="9" t="s">
        <v>13931</v>
      </c>
      <c r="M4482" s="9" t="s">
        <v>13946</v>
      </c>
      <c r="N4482" s="13" t="s">
        <v>12</v>
      </c>
      <c r="O4482" s="13" t="s">
        <v>14</v>
      </c>
      <c r="P4482" s="13" t="s">
        <v>19</v>
      </c>
      <c r="Q4482" s="13" t="s">
        <v>48</v>
      </c>
      <c r="R4482" s="13" t="s">
        <v>15</v>
      </c>
      <c r="S4482" s="10">
        <f>ROUNDUP(SUM(VLOOKUP(F4482,'Pontuação'!A$2:B$11,2,FALSE),VLOOKUP(E4482,'Pontuação'!C$2:D$11,2,FALSE),VLOOKUP(H4482,'Pontuação'!I$2:J$11,2,FALSE),VLOOKUP(J4482,'Pontuação'!G$2:H$11,2,FALSE),VLOOKUP(L4482,'Pontuação'!M$2:N$13,2,FALSE)),0)</f>
        <v>1444</v>
      </c>
      <c r="T4482" s="11">
        <f t="shared" si="1"/>
        <v>144</v>
      </c>
      <c r="U4482" s="11" t="str">
        <f t="array" ref="U4482">IFERROR(INDEX('Pontuação'!G$13:G$101, MATCH(T4482, 'Pontuação'!F$13:F$101, 0)), "Faixa Indefinida")</f>
        <v>D</v>
      </c>
      <c r="V4482" s="11">
        <f t="shared" si="2"/>
        <v>0</v>
      </c>
      <c r="W4482" s="11">
        <f t="shared" si="3"/>
        <v>0</v>
      </c>
      <c r="X4482" s="11">
        <f t="shared" si="4"/>
        <v>0</v>
      </c>
      <c r="Y4482" s="11">
        <f t="shared" si="5"/>
        <v>1</v>
      </c>
      <c r="Z4482" s="12">
        <f>ROUNDUP(SUM(VLOOKUP(F4482,'Pontuação 3.0'!A$2:B$11,2,FALSE),VLOOKUP(E4482,'Pontuação 3.0'!C$2:D$11,2,FALSE),VLOOKUP(H4482,'Pontuação 3.0'!I$2:J$11,2,FALSE),VLOOKUP(J4482,'Pontuação 3.0'!G$2:H$11,2,FALSE),VLOOKUP(G4482,'Pontuação 3.0'!E$2:F$11,2,FALSE),VLOOKUP(K4482,'Pontuação 3.0'!K$2:L$11,2,FALSE),VLOOKUP(L4482,'Pontuação 3.0'!M$2:N$13,2,FALSE)),0)</f>
        <v>1852</v>
      </c>
      <c r="AA4482" s="12">
        <f t="shared" si="6"/>
        <v>185</v>
      </c>
      <c r="AB4482" s="12" t="str">
        <f t="array" ref="AB4482">IFERROR(INDEX('Pontuação 3.0'!G$13:G$191, MATCH(AA4482, 'Pontuação 3.0'!F$13:F$191, 0)), "Faixa Indefinida")</f>
        <v>D</v>
      </c>
      <c r="AC4482" s="12">
        <f t="shared" si="7"/>
        <v>0</v>
      </c>
      <c r="AD4482" s="12">
        <f t="shared" si="8"/>
        <v>0</v>
      </c>
      <c r="AE4482" s="12">
        <f t="shared" si="9"/>
        <v>0</v>
      </c>
      <c r="AF4482" s="12">
        <f t="shared" si="10"/>
        <v>1</v>
      </c>
    </row>
    <row r="4483" ht="15.75" customHeight="1">
      <c r="A4483" s="8">
        <v>45689.0</v>
      </c>
      <c r="B4483" s="9" t="s">
        <v>1735</v>
      </c>
      <c r="C4483" s="9" t="s">
        <v>10274</v>
      </c>
      <c r="D4483" s="15">
        <v>2.1997300733E10</v>
      </c>
      <c r="E4483" s="9" t="s">
        <v>13936</v>
      </c>
      <c r="F4483" s="9" t="s">
        <v>13948</v>
      </c>
      <c r="G4483" s="9" t="s">
        <v>13926</v>
      </c>
      <c r="H4483" s="9" t="s">
        <v>13949</v>
      </c>
      <c r="I4483" s="9" t="s">
        <v>13940</v>
      </c>
      <c r="J4483" s="9" t="s">
        <v>13929</v>
      </c>
      <c r="K4483" s="9" t="s">
        <v>13940</v>
      </c>
      <c r="L4483" s="9" t="s">
        <v>13945</v>
      </c>
      <c r="M4483" s="9" t="s">
        <v>13942</v>
      </c>
      <c r="N4483" s="13" t="s">
        <v>12</v>
      </c>
      <c r="O4483" s="13" t="s">
        <v>14</v>
      </c>
      <c r="P4483" s="13" t="s">
        <v>13</v>
      </c>
      <c r="Q4483" s="13" t="s">
        <v>20</v>
      </c>
      <c r="R4483" s="13" t="s">
        <v>15</v>
      </c>
      <c r="S4483" s="10">
        <f>ROUNDUP(SUM(VLOOKUP(F4483,'Pontuação'!A$2:B$11,2,FALSE),VLOOKUP(E4483,'Pontuação'!C$2:D$11,2,FALSE),VLOOKUP(H4483,'Pontuação'!I$2:J$11,2,FALSE),VLOOKUP(J4483,'Pontuação'!G$2:H$11,2,FALSE),VLOOKUP(L4483,'Pontuação'!M$2:N$13,2,FALSE)),0)</f>
        <v>1715</v>
      </c>
      <c r="T4483" s="11">
        <f t="shared" si="1"/>
        <v>172</v>
      </c>
      <c r="U4483" s="11" t="str">
        <f t="array" ref="U4483">IFERROR(INDEX('Pontuação'!G$13:G$101, MATCH(T4483, 'Pontuação'!F$13:F$101, 0)), "Faixa Indefinida")</f>
        <v>B</v>
      </c>
      <c r="V4483" s="11">
        <f t="shared" si="2"/>
        <v>0</v>
      </c>
      <c r="W4483" s="11">
        <f t="shared" si="3"/>
        <v>1</v>
      </c>
      <c r="X4483" s="11">
        <f t="shared" si="4"/>
        <v>0</v>
      </c>
      <c r="Y4483" s="11">
        <f t="shared" si="5"/>
        <v>0</v>
      </c>
      <c r="Z4483" s="12">
        <f>ROUNDUP(SUM(VLOOKUP(F4483,'Pontuação 3.0'!A$2:B$11,2,FALSE),VLOOKUP(E4483,'Pontuação 3.0'!C$2:D$11,2,FALSE),VLOOKUP(H4483,'Pontuação 3.0'!I$2:J$11,2,FALSE),VLOOKUP(J4483,'Pontuação 3.0'!G$2:H$11,2,FALSE),VLOOKUP(G4483,'Pontuação 3.0'!E$2:F$11,2,FALSE),VLOOKUP(K4483,'Pontuação 3.0'!K$2:L$11,2,FALSE),VLOOKUP(L4483,'Pontuação 3.0'!M$2:N$13,2,FALSE)),0)</f>
        <v>2162</v>
      </c>
      <c r="AA4483" s="12">
        <f t="shared" si="6"/>
        <v>216</v>
      </c>
      <c r="AB4483" s="12" t="str">
        <f t="array" ref="AB4483">IFERROR(INDEX('Pontuação 3.0'!G$13:G$191, MATCH(AA4483, 'Pontuação 3.0'!F$13:F$191, 0)), "Faixa Indefinida")</f>
        <v>B</v>
      </c>
      <c r="AC4483" s="12">
        <f t="shared" si="7"/>
        <v>0</v>
      </c>
      <c r="AD4483" s="12">
        <f t="shared" si="8"/>
        <v>1</v>
      </c>
      <c r="AE4483" s="12">
        <f t="shared" si="9"/>
        <v>0</v>
      </c>
      <c r="AF4483" s="12">
        <f t="shared" si="10"/>
        <v>0</v>
      </c>
    </row>
    <row r="4484" ht="15.75" customHeight="1">
      <c r="A4484" s="8">
        <v>45689.0</v>
      </c>
      <c r="B4484" s="9" t="s">
        <v>10276</v>
      </c>
      <c r="C4484" s="9" t="s">
        <v>10277</v>
      </c>
      <c r="D4484" s="15">
        <v>9.8992471898E10</v>
      </c>
      <c r="E4484" s="9" t="s">
        <v>13936</v>
      </c>
      <c r="F4484" s="9" t="s">
        <v>13950</v>
      </c>
      <c r="G4484" s="9" t="s">
        <v>13926</v>
      </c>
      <c r="H4484" s="9" t="s">
        <v>13949</v>
      </c>
      <c r="I4484" s="9" t="s">
        <v>13940</v>
      </c>
      <c r="J4484" s="9" t="s">
        <v>13929</v>
      </c>
      <c r="K4484" s="9" t="s">
        <v>13940</v>
      </c>
      <c r="L4484" s="9" t="s">
        <v>13931</v>
      </c>
      <c r="M4484" s="9" t="s">
        <v>13932</v>
      </c>
      <c r="N4484" s="13" t="s">
        <v>12</v>
      </c>
      <c r="O4484" s="13" t="s">
        <v>14</v>
      </c>
      <c r="P4484" s="13" t="s">
        <v>93</v>
      </c>
      <c r="Q4484" s="13" t="s">
        <v>33</v>
      </c>
      <c r="R4484" s="13" t="s">
        <v>65</v>
      </c>
      <c r="S4484" s="10">
        <f>ROUNDUP(SUM(VLOOKUP(F4484,'Pontuação'!A$2:B$11,2,FALSE),VLOOKUP(E4484,'Pontuação'!C$2:D$11,2,FALSE),VLOOKUP(H4484,'Pontuação'!I$2:J$11,2,FALSE),VLOOKUP(J4484,'Pontuação'!G$2:H$11,2,FALSE),VLOOKUP(L4484,'Pontuação'!M$2:N$13,2,FALSE)),0)</f>
        <v>1595</v>
      </c>
      <c r="T4484" s="11">
        <f t="shared" si="1"/>
        <v>160</v>
      </c>
      <c r="U4484" s="11" t="str">
        <f t="array" ref="U4484">IFERROR(INDEX('Pontuação'!G$13:G$101, MATCH(T4484, 'Pontuação'!F$13:F$101, 0)), "Faixa Indefinida")</f>
        <v>C</v>
      </c>
      <c r="V4484" s="11">
        <f t="shared" si="2"/>
        <v>0</v>
      </c>
      <c r="W4484" s="11">
        <f t="shared" si="3"/>
        <v>0</v>
      </c>
      <c r="X4484" s="11">
        <f t="shared" si="4"/>
        <v>1</v>
      </c>
      <c r="Y4484" s="11">
        <f t="shared" si="5"/>
        <v>0</v>
      </c>
      <c r="Z4484" s="12">
        <f>ROUNDUP(SUM(VLOOKUP(F4484,'Pontuação 3.0'!A$2:B$11,2,FALSE),VLOOKUP(E4484,'Pontuação 3.0'!C$2:D$11,2,FALSE),VLOOKUP(H4484,'Pontuação 3.0'!I$2:J$11,2,FALSE),VLOOKUP(J4484,'Pontuação 3.0'!G$2:H$11,2,FALSE),VLOOKUP(G4484,'Pontuação 3.0'!E$2:F$11,2,FALSE),VLOOKUP(K4484,'Pontuação 3.0'!K$2:L$11,2,FALSE),VLOOKUP(L4484,'Pontuação 3.0'!M$2:N$13,2,FALSE)),0)</f>
        <v>2209</v>
      </c>
      <c r="AA4484" s="12">
        <f t="shared" si="6"/>
        <v>221</v>
      </c>
      <c r="AB4484" s="12" t="str">
        <f t="array" ref="AB4484">IFERROR(INDEX('Pontuação 3.0'!G$13:G$191, MATCH(AA4484, 'Pontuação 3.0'!F$13:F$191, 0)), "Faixa Indefinida")</f>
        <v>B</v>
      </c>
      <c r="AC4484" s="12">
        <f t="shared" si="7"/>
        <v>0</v>
      </c>
      <c r="AD4484" s="12">
        <f t="shared" si="8"/>
        <v>1</v>
      </c>
      <c r="AE4484" s="12">
        <f t="shared" si="9"/>
        <v>0</v>
      </c>
      <c r="AF4484" s="12">
        <f t="shared" si="10"/>
        <v>0</v>
      </c>
    </row>
    <row r="4485" ht="15.75" customHeight="1">
      <c r="A4485" s="8">
        <v>45689.0</v>
      </c>
      <c r="B4485" s="9" t="s">
        <v>10282</v>
      </c>
      <c r="C4485" s="9" t="s">
        <v>10283</v>
      </c>
      <c r="D4485" s="9" t="s">
        <v>10284</v>
      </c>
      <c r="E4485" s="9" t="s">
        <v>13936</v>
      </c>
      <c r="F4485" s="9" t="s">
        <v>13950</v>
      </c>
      <c r="G4485" s="9" t="s">
        <v>13926</v>
      </c>
      <c r="H4485" s="9" t="s">
        <v>13951</v>
      </c>
      <c r="I4485" s="9" t="s">
        <v>13940</v>
      </c>
      <c r="J4485" s="9" t="s">
        <v>13939</v>
      </c>
      <c r="K4485" s="9" t="s">
        <v>13930</v>
      </c>
      <c r="L4485" s="9" t="s">
        <v>13954</v>
      </c>
      <c r="M4485" s="9" t="s">
        <v>13946</v>
      </c>
      <c r="N4485" s="13" t="s">
        <v>12</v>
      </c>
      <c r="O4485" s="13" t="s">
        <v>14</v>
      </c>
      <c r="P4485" s="13" t="s">
        <v>71</v>
      </c>
      <c r="Q4485" s="13" t="s">
        <v>20</v>
      </c>
      <c r="R4485" s="13" t="s">
        <v>15</v>
      </c>
      <c r="S4485" s="10">
        <f>ROUNDUP(SUM(VLOOKUP(F4485,'Pontuação'!A$2:B$11,2,FALSE),VLOOKUP(E4485,'Pontuação'!C$2:D$11,2,FALSE),VLOOKUP(H4485,'Pontuação'!I$2:J$11,2,FALSE),VLOOKUP(J4485,'Pontuação'!G$2:H$11,2,FALSE),VLOOKUP(L4485,'Pontuação'!M$2:N$13,2,FALSE)),0)</f>
        <v>1621</v>
      </c>
      <c r="T4485" s="11">
        <f t="shared" si="1"/>
        <v>162</v>
      </c>
      <c r="U4485" s="11" t="str">
        <f t="array" ref="U4485">IFERROR(INDEX('Pontuação'!G$13:G$101, MATCH(T4485, 'Pontuação'!F$13:F$101, 0)), "Faixa Indefinida")</f>
        <v>C</v>
      </c>
      <c r="V4485" s="11">
        <f t="shared" si="2"/>
        <v>0</v>
      </c>
      <c r="W4485" s="11">
        <f t="shared" si="3"/>
        <v>0</v>
      </c>
      <c r="X4485" s="11">
        <f t="shared" si="4"/>
        <v>1</v>
      </c>
      <c r="Y4485" s="11">
        <f t="shared" si="5"/>
        <v>0</v>
      </c>
      <c r="Z4485" s="12">
        <f>ROUNDUP(SUM(VLOOKUP(F4485,'Pontuação 3.0'!A$2:B$11,2,FALSE),VLOOKUP(E4485,'Pontuação 3.0'!C$2:D$11,2,FALSE),VLOOKUP(H4485,'Pontuação 3.0'!I$2:J$11,2,FALSE),VLOOKUP(J4485,'Pontuação 3.0'!G$2:H$11,2,FALSE),VLOOKUP(G4485,'Pontuação 3.0'!E$2:F$11,2,FALSE),VLOOKUP(K4485,'Pontuação 3.0'!K$2:L$11,2,FALSE),VLOOKUP(L4485,'Pontuação 3.0'!M$2:N$13,2,FALSE)),0)</f>
        <v>2505</v>
      </c>
      <c r="AA4485" s="12">
        <f t="shared" si="6"/>
        <v>251</v>
      </c>
      <c r="AB4485" s="12" t="str">
        <f t="array" ref="AB4485">IFERROR(INDEX('Pontuação 3.0'!G$13:G$191, MATCH(AA4485, 'Pontuação 3.0'!F$13:F$191, 0)), "Faixa Indefinida")</f>
        <v>A</v>
      </c>
      <c r="AC4485" s="12">
        <f t="shared" si="7"/>
        <v>1</v>
      </c>
      <c r="AD4485" s="12">
        <f t="shared" si="8"/>
        <v>0</v>
      </c>
      <c r="AE4485" s="12">
        <f t="shared" si="9"/>
        <v>0</v>
      </c>
      <c r="AF4485" s="12">
        <f t="shared" si="10"/>
        <v>0</v>
      </c>
    </row>
    <row r="4486" ht="15.75" customHeight="1">
      <c r="A4486" s="8">
        <v>45689.0</v>
      </c>
      <c r="B4486" s="9" t="s">
        <v>10278</v>
      </c>
      <c r="C4486" s="9" t="s">
        <v>14203</v>
      </c>
      <c r="D4486" s="15">
        <v>7.3991207924E10</v>
      </c>
      <c r="E4486" s="9" t="s">
        <v>13936</v>
      </c>
      <c r="F4486" s="9" t="s">
        <v>13950</v>
      </c>
      <c r="G4486" s="9" t="s">
        <v>13926</v>
      </c>
      <c r="H4486" s="9" t="s">
        <v>13951</v>
      </c>
      <c r="I4486" s="9" t="s">
        <v>13928</v>
      </c>
      <c r="J4486" s="9" t="s">
        <v>13929</v>
      </c>
      <c r="K4486" s="9" t="s">
        <v>13940</v>
      </c>
      <c r="L4486" s="9" t="s">
        <v>13945</v>
      </c>
      <c r="M4486" s="9" t="s">
        <v>13942</v>
      </c>
      <c r="N4486" s="13" t="s">
        <v>12</v>
      </c>
      <c r="O4486" s="13" t="s">
        <v>14</v>
      </c>
      <c r="P4486" s="13" t="s">
        <v>13</v>
      </c>
      <c r="Q4486" s="13" t="s">
        <v>48</v>
      </c>
      <c r="R4486" s="13" t="s">
        <v>15</v>
      </c>
      <c r="S4486" s="10">
        <f>ROUNDUP(SUM(VLOOKUP(F4486,'Pontuação'!A$2:B$11,2,FALSE),VLOOKUP(E4486,'Pontuação'!C$2:D$11,2,FALSE),VLOOKUP(H4486,'Pontuação'!I$2:J$11,2,FALSE),VLOOKUP(J4486,'Pontuação'!G$2:H$11,2,FALSE),VLOOKUP(L4486,'Pontuação'!M$2:N$13,2,FALSE)),0)</f>
        <v>1685</v>
      </c>
      <c r="T4486" s="11">
        <f t="shared" si="1"/>
        <v>169</v>
      </c>
      <c r="U4486" s="11" t="str">
        <f t="array" ref="U4486">IFERROR(INDEX('Pontuação'!G$13:G$101, MATCH(T4486, 'Pontuação'!F$13:F$101, 0)), "Faixa Indefinida")</f>
        <v>B</v>
      </c>
      <c r="V4486" s="11">
        <f t="shared" si="2"/>
        <v>0</v>
      </c>
      <c r="W4486" s="11">
        <f t="shared" si="3"/>
        <v>1</v>
      </c>
      <c r="X4486" s="11">
        <f t="shared" si="4"/>
        <v>0</v>
      </c>
      <c r="Y4486" s="11">
        <f t="shared" si="5"/>
        <v>0</v>
      </c>
      <c r="Z4486" s="12">
        <f>ROUNDUP(SUM(VLOOKUP(F4486,'Pontuação 3.0'!A$2:B$11,2,FALSE),VLOOKUP(E4486,'Pontuação 3.0'!C$2:D$11,2,FALSE),VLOOKUP(H4486,'Pontuação 3.0'!I$2:J$11,2,FALSE),VLOOKUP(J4486,'Pontuação 3.0'!G$2:H$11,2,FALSE),VLOOKUP(G4486,'Pontuação 3.0'!E$2:F$11,2,FALSE),VLOOKUP(K4486,'Pontuação 3.0'!K$2:L$11,2,FALSE),VLOOKUP(L4486,'Pontuação 3.0'!M$2:N$13,2,FALSE)),0)</f>
        <v>2208</v>
      </c>
      <c r="AA4486" s="12">
        <f t="shared" si="6"/>
        <v>221</v>
      </c>
      <c r="AB4486" s="12" t="str">
        <f t="array" ref="AB4486">IFERROR(INDEX('Pontuação 3.0'!G$13:G$191, MATCH(AA4486, 'Pontuação 3.0'!F$13:F$191, 0)), "Faixa Indefinida")</f>
        <v>B</v>
      </c>
      <c r="AC4486" s="12">
        <f t="shared" si="7"/>
        <v>0</v>
      </c>
      <c r="AD4486" s="12">
        <f t="shared" si="8"/>
        <v>1</v>
      </c>
      <c r="AE4486" s="12">
        <f t="shared" si="9"/>
        <v>0</v>
      </c>
      <c r="AF4486" s="12">
        <f t="shared" si="10"/>
        <v>0</v>
      </c>
    </row>
    <row r="4487" ht="15.75" customHeight="1">
      <c r="A4487" s="8">
        <v>45689.0</v>
      </c>
      <c r="B4487" s="9" t="s">
        <v>10286</v>
      </c>
      <c r="C4487" s="9" t="s">
        <v>10287</v>
      </c>
      <c r="D4487" s="15">
        <v>6.6999564157E10</v>
      </c>
      <c r="E4487" s="9" t="s">
        <v>13936</v>
      </c>
      <c r="F4487" s="9" t="s">
        <v>13950</v>
      </c>
      <c r="G4487" s="9" t="s">
        <v>13926</v>
      </c>
      <c r="H4487" s="9" t="s">
        <v>13938</v>
      </c>
      <c r="I4487" s="9" t="s">
        <v>13928</v>
      </c>
      <c r="J4487" s="9" t="s">
        <v>13929</v>
      </c>
      <c r="K4487" s="9" t="s">
        <v>13940</v>
      </c>
      <c r="L4487" s="9" t="s">
        <v>13945</v>
      </c>
      <c r="M4487" s="9" t="s">
        <v>13942</v>
      </c>
      <c r="N4487" s="13" t="s">
        <v>12</v>
      </c>
      <c r="O4487" s="13" t="s">
        <v>14</v>
      </c>
      <c r="P4487" s="13" t="s">
        <v>32</v>
      </c>
      <c r="Q4487" s="13" t="s">
        <v>20</v>
      </c>
      <c r="R4487" s="13" t="s">
        <v>15</v>
      </c>
      <c r="S4487" s="10">
        <f>ROUNDUP(SUM(VLOOKUP(F4487,'Pontuação'!A$2:B$11,2,FALSE),VLOOKUP(E4487,'Pontuação'!C$2:D$11,2,FALSE),VLOOKUP(H4487,'Pontuação'!I$2:J$11,2,FALSE),VLOOKUP(J4487,'Pontuação'!G$2:H$11,2,FALSE),VLOOKUP(L4487,'Pontuação'!M$2:N$13,2,FALSE)),0)</f>
        <v>1711</v>
      </c>
      <c r="T4487" s="11">
        <f t="shared" si="1"/>
        <v>171</v>
      </c>
      <c r="U4487" s="11" t="str">
        <f t="array" ref="U4487">IFERROR(INDEX('Pontuação'!G$13:G$101, MATCH(T4487, 'Pontuação'!F$13:F$101, 0)), "Faixa Indefinida")</f>
        <v>B</v>
      </c>
      <c r="V4487" s="11">
        <f t="shared" si="2"/>
        <v>0</v>
      </c>
      <c r="W4487" s="11">
        <f t="shared" si="3"/>
        <v>1</v>
      </c>
      <c r="X4487" s="11">
        <f t="shared" si="4"/>
        <v>0</v>
      </c>
      <c r="Y4487" s="11">
        <f t="shared" si="5"/>
        <v>0</v>
      </c>
      <c r="Z4487" s="12">
        <f>ROUNDUP(SUM(VLOOKUP(F4487,'Pontuação 3.0'!A$2:B$11,2,FALSE),VLOOKUP(E4487,'Pontuação 3.0'!C$2:D$11,2,FALSE),VLOOKUP(H4487,'Pontuação 3.0'!I$2:J$11,2,FALSE),VLOOKUP(J4487,'Pontuação 3.0'!G$2:H$11,2,FALSE),VLOOKUP(G4487,'Pontuação 3.0'!E$2:F$11,2,FALSE),VLOOKUP(K4487,'Pontuação 3.0'!K$2:L$11,2,FALSE),VLOOKUP(L4487,'Pontuação 3.0'!M$2:N$13,2,FALSE)),0)</f>
        <v>2144</v>
      </c>
      <c r="AA4487" s="12">
        <f t="shared" si="6"/>
        <v>214</v>
      </c>
      <c r="AB4487" s="12" t="str">
        <f t="array" ref="AB4487">IFERROR(INDEX('Pontuação 3.0'!G$13:G$191, MATCH(AA4487, 'Pontuação 3.0'!F$13:F$191, 0)), "Faixa Indefinida")</f>
        <v>B</v>
      </c>
      <c r="AC4487" s="12">
        <f t="shared" si="7"/>
        <v>0</v>
      </c>
      <c r="AD4487" s="12">
        <f t="shared" si="8"/>
        <v>1</v>
      </c>
      <c r="AE4487" s="12">
        <f t="shared" si="9"/>
        <v>0</v>
      </c>
      <c r="AF4487" s="12">
        <f t="shared" si="10"/>
        <v>0</v>
      </c>
    </row>
    <row r="4488" ht="15.75" customHeight="1">
      <c r="A4488" s="8">
        <v>45689.0</v>
      </c>
      <c r="B4488" s="9" t="s">
        <v>72</v>
      </c>
      <c r="C4488" s="9" t="s">
        <v>10290</v>
      </c>
      <c r="D4488" s="15">
        <v>2.1968444345E10</v>
      </c>
      <c r="E4488" s="9" t="s">
        <v>13936</v>
      </c>
      <c r="F4488" s="9" t="s">
        <v>13948</v>
      </c>
      <c r="G4488" s="9" t="s">
        <v>13944</v>
      </c>
      <c r="H4488" s="9" t="s">
        <v>13927</v>
      </c>
      <c r="I4488" s="9" t="s">
        <v>13940</v>
      </c>
      <c r="J4488" s="9" t="s">
        <v>13966</v>
      </c>
      <c r="K4488" s="9" t="s">
        <v>13940</v>
      </c>
      <c r="L4488" s="9" t="s">
        <v>13931</v>
      </c>
      <c r="M4488" s="9" t="s">
        <v>13942</v>
      </c>
      <c r="N4488" s="13" t="s">
        <v>12</v>
      </c>
      <c r="O4488" s="13" t="s">
        <v>14</v>
      </c>
      <c r="P4488" s="13" t="s">
        <v>111</v>
      </c>
      <c r="Q4488" s="13" t="s">
        <v>20</v>
      </c>
      <c r="R4488" s="13" t="s">
        <v>15</v>
      </c>
      <c r="S4488" s="10">
        <f>ROUNDUP(SUM(VLOOKUP(F4488,'Pontuação'!A$2:B$11,2,FALSE),VLOOKUP(E4488,'Pontuação'!C$2:D$11,2,FALSE),VLOOKUP(H4488,'Pontuação'!I$2:J$11,2,FALSE),VLOOKUP(J4488,'Pontuação'!G$2:H$11,2,FALSE),VLOOKUP(L4488,'Pontuação'!M$2:N$13,2,FALSE)),0)</f>
        <v>1705</v>
      </c>
      <c r="T4488" s="11">
        <f t="shared" si="1"/>
        <v>171</v>
      </c>
      <c r="U4488" s="11" t="str">
        <f t="array" ref="U4488">IFERROR(INDEX('Pontuação'!G$13:G$101, MATCH(T4488, 'Pontuação'!F$13:F$101, 0)), "Faixa Indefinida")</f>
        <v>B</v>
      </c>
      <c r="V4488" s="11">
        <f t="shared" si="2"/>
        <v>0</v>
      </c>
      <c r="W4488" s="11">
        <f t="shared" si="3"/>
        <v>1</v>
      </c>
      <c r="X4488" s="11">
        <f t="shared" si="4"/>
        <v>0</v>
      </c>
      <c r="Y4488" s="11">
        <f t="shared" si="5"/>
        <v>0</v>
      </c>
      <c r="Z4488" s="12">
        <f>ROUNDUP(SUM(VLOOKUP(F4488,'Pontuação 3.0'!A$2:B$11,2,FALSE),VLOOKUP(E4488,'Pontuação 3.0'!C$2:D$11,2,FALSE),VLOOKUP(H4488,'Pontuação 3.0'!I$2:J$11,2,FALSE),VLOOKUP(J4488,'Pontuação 3.0'!G$2:H$11,2,FALSE),VLOOKUP(G4488,'Pontuação 3.0'!E$2:F$11,2,FALSE),VLOOKUP(K4488,'Pontuação 3.0'!K$2:L$11,2,FALSE),VLOOKUP(L4488,'Pontuação 3.0'!M$2:N$13,2,FALSE)),0)</f>
        <v>1724</v>
      </c>
      <c r="AA4488" s="12">
        <f t="shared" si="6"/>
        <v>172</v>
      </c>
      <c r="AB4488" s="12" t="str">
        <f t="array" ref="AB4488">IFERROR(INDEX('Pontuação 3.0'!G$13:G$191, MATCH(AA4488, 'Pontuação 3.0'!F$13:F$191, 0)), "Faixa Indefinida")</f>
        <v>D</v>
      </c>
      <c r="AC4488" s="12">
        <f t="shared" si="7"/>
        <v>0</v>
      </c>
      <c r="AD4488" s="12">
        <f t="shared" si="8"/>
        <v>0</v>
      </c>
      <c r="AE4488" s="12">
        <f t="shared" si="9"/>
        <v>0</v>
      </c>
      <c r="AF4488" s="12">
        <f t="shared" si="10"/>
        <v>1</v>
      </c>
    </row>
    <row r="4489" ht="15.75" customHeight="1">
      <c r="A4489" s="8">
        <v>45689.0</v>
      </c>
      <c r="B4489" s="9" t="s">
        <v>10288</v>
      </c>
      <c r="C4489" s="9" t="s">
        <v>10289</v>
      </c>
      <c r="D4489" s="15">
        <v>8.4998481924E10</v>
      </c>
      <c r="E4489" s="9" t="s">
        <v>13936</v>
      </c>
      <c r="F4489" s="9" t="s">
        <v>13950</v>
      </c>
      <c r="G4489" s="9" t="s">
        <v>13926</v>
      </c>
      <c r="H4489" s="9" t="s">
        <v>13951</v>
      </c>
      <c r="I4489" s="9" t="s">
        <v>13928</v>
      </c>
      <c r="J4489" s="9" t="s">
        <v>13956</v>
      </c>
      <c r="K4489" s="9" t="s">
        <v>13930</v>
      </c>
      <c r="L4489" s="9" t="s">
        <v>13945</v>
      </c>
      <c r="M4489" s="9" t="s">
        <v>13942</v>
      </c>
      <c r="N4489" s="13" t="s">
        <v>12</v>
      </c>
      <c r="O4489" s="13" t="s">
        <v>14</v>
      </c>
      <c r="P4489" s="13" t="s">
        <v>32</v>
      </c>
      <c r="Q4489" s="13" t="s">
        <v>48</v>
      </c>
      <c r="R4489" s="13" t="s">
        <v>65</v>
      </c>
      <c r="S4489" s="10">
        <f>ROUNDUP(SUM(VLOOKUP(F4489,'Pontuação'!A$2:B$11,2,FALSE),VLOOKUP(E4489,'Pontuação'!C$2:D$11,2,FALSE),VLOOKUP(H4489,'Pontuação'!I$2:J$11,2,FALSE),VLOOKUP(J4489,'Pontuação'!G$2:H$11,2,FALSE),VLOOKUP(L4489,'Pontuação'!M$2:N$13,2,FALSE)),0)</f>
        <v>1963</v>
      </c>
      <c r="T4489" s="11">
        <f t="shared" si="1"/>
        <v>196</v>
      </c>
      <c r="U4489" s="11" t="str">
        <f t="array" ref="U4489">IFERROR(INDEX('Pontuação'!G$13:G$101, MATCH(T4489, 'Pontuação'!F$13:F$101, 0)), "Faixa Indefinida")</f>
        <v>A</v>
      </c>
      <c r="V4489" s="11">
        <f t="shared" si="2"/>
        <v>1</v>
      </c>
      <c r="W4489" s="11">
        <f t="shared" si="3"/>
        <v>0</v>
      </c>
      <c r="X4489" s="11">
        <f t="shared" si="4"/>
        <v>0</v>
      </c>
      <c r="Y4489" s="11">
        <f t="shared" si="5"/>
        <v>0</v>
      </c>
      <c r="Z4489" s="12">
        <f>ROUNDUP(SUM(VLOOKUP(F4489,'Pontuação 3.0'!A$2:B$11,2,FALSE),VLOOKUP(E4489,'Pontuação 3.0'!C$2:D$11,2,FALSE),VLOOKUP(H4489,'Pontuação 3.0'!I$2:J$11,2,FALSE),VLOOKUP(J4489,'Pontuação 3.0'!G$2:H$11,2,FALSE),VLOOKUP(G4489,'Pontuação 3.0'!E$2:F$11,2,FALSE),VLOOKUP(K4489,'Pontuação 3.0'!K$2:L$11,2,FALSE),VLOOKUP(L4489,'Pontuação 3.0'!M$2:N$13,2,FALSE)),0)</f>
        <v>2744</v>
      </c>
      <c r="AA4489" s="12">
        <f t="shared" si="6"/>
        <v>274</v>
      </c>
      <c r="AB4489" s="12" t="str">
        <f t="array" ref="AB4489">IFERROR(INDEX('Pontuação 3.0'!G$13:G$191, MATCH(AA4489, 'Pontuação 3.0'!F$13:F$191, 0)), "Faixa Indefinida")</f>
        <v>A</v>
      </c>
      <c r="AC4489" s="12">
        <f t="shared" si="7"/>
        <v>1</v>
      </c>
      <c r="AD4489" s="12">
        <f t="shared" si="8"/>
        <v>0</v>
      </c>
      <c r="AE4489" s="12">
        <f t="shared" si="9"/>
        <v>0</v>
      </c>
      <c r="AF4489" s="12">
        <f t="shared" si="10"/>
        <v>0</v>
      </c>
    </row>
    <row r="4490" ht="15.75" customHeight="1">
      <c r="A4490" s="8">
        <v>45689.0</v>
      </c>
      <c r="B4490" s="9" t="s">
        <v>10291</v>
      </c>
      <c r="C4490" s="9" t="s">
        <v>10292</v>
      </c>
      <c r="D4490" s="15">
        <v>1.8997791408E10</v>
      </c>
      <c r="E4490" s="9" t="s">
        <v>13936</v>
      </c>
      <c r="F4490" s="9" t="s">
        <v>13950</v>
      </c>
      <c r="G4490" s="9" t="s">
        <v>13926</v>
      </c>
      <c r="H4490" s="9" t="s">
        <v>13949</v>
      </c>
      <c r="I4490" s="9" t="s">
        <v>13928</v>
      </c>
      <c r="J4490" s="9" t="s">
        <v>13939</v>
      </c>
      <c r="K4490" s="9" t="s">
        <v>13940</v>
      </c>
      <c r="L4490" s="9" t="s">
        <v>13931</v>
      </c>
      <c r="M4490" s="9" t="s">
        <v>13952</v>
      </c>
      <c r="N4490" s="13" t="s">
        <v>12</v>
      </c>
      <c r="O4490" s="13" t="s">
        <v>14</v>
      </c>
      <c r="P4490" s="13" t="s">
        <v>71</v>
      </c>
      <c r="Q4490" s="13" t="s">
        <v>20</v>
      </c>
      <c r="R4490" s="13" t="s">
        <v>15</v>
      </c>
      <c r="S4490" s="10">
        <f>ROUNDUP(SUM(VLOOKUP(F4490,'Pontuação'!A$2:B$11,2,FALSE),VLOOKUP(E4490,'Pontuação'!C$2:D$11,2,FALSE),VLOOKUP(H4490,'Pontuação'!I$2:J$11,2,FALSE),VLOOKUP(J4490,'Pontuação'!G$2:H$11,2,FALSE),VLOOKUP(L4490,'Pontuação'!M$2:N$13,2,FALSE)),0)</f>
        <v>1700</v>
      </c>
      <c r="T4490" s="11">
        <f t="shared" si="1"/>
        <v>170</v>
      </c>
      <c r="U4490" s="11" t="str">
        <f t="array" ref="U4490">IFERROR(INDEX('Pontuação'!G$13:G$101, MATCH(T4490, 'Pontuação'!F$13:F$101, 0)), "Faixa Indefinida")</f>
        <v>B</v>
      </c>
      <c r="V4490" s="11">
        <f t="shared" si="2"/>
        <v>0</v>
      </c>
      <c r="W4490" s="11">
        <f t="shared" si="3"/>
        <v>1</v>
      </c>
      <c r="X4490" s="11">
        <f t="shared" si="4"/>
        <v>0</v>
      </c>
      <c r="Y4490" s="11">
        <f t="shared" si="5"/>
        <v>0</v>
      </c>
      <c r="Z4490" s="12">
        <f>ROUNDUP(SUM(VLOOKUP(F4490,'Pontuação 3.0'!A$2:B$11,2,FALSE),VLOOKUP(E4490,'Pontuação 3.0'!C$2:D$11,2,FALSE),VLOOKUP(H4490,'Pontuação 3.0'!I$2:J$11,2,FALSE),VLOOKUP(J4490,'Pontuação 3.0'!G$2:H$11,2,FALSE),VLOOKUP(G4490,'Pontuação 3.0'!E$2:F$11,2,FALSE),VLOOKUP(K4490,'Pontuação 3.0'!K$2:L$11,2,FALSE),VLOOKUP(L4490,'Pontuação 3.0'!M$2:N$13,2,FALSE)),0)</f>
        <v>2361</v>
      </c>
      <c r="AA4490" s="12">
        <f t="shared" si="6"/>
        <v>236</v>
      </c>
      <c r="AB4490" s="12" t="str">
        <f t="array" ref="AB4490">IFERROR(INDEX('Pontuação 3.0'!G$13:G$191, MATCH(AA4490, 'Pontuação 3.0'!F$13:F$191, 0)), "Faixa Indefinida")</f>
        <v>A</v>
      </c>
      <c r="AC4490" s="12">
        <f t="shared" si="7"/>
        <v>1</v>
      </c>
      <c r="AD4490" s="12">
        <f t="shared" si="8"/>
        <v>0</v>
      </c>
      <c r="AE4490" s="12">
        <f t="shared" si="9"/>
        <v>0</v>
      </c>
      <c r="AF4490" s="12">
        <f t="shared" si="10"/>
        <v>0</v>
      </c>
    </row>
    <row r="4491" ht="15.75" customHeight="1">
      <c r="A4491" s="8">
        <v>45689.0</v>
      </c>
      <c r="B4491" s="9" t="s">
        <v>10293</v>
      </c>
      <c r="C4491" s="9" t="s">
        <v>10294</v>
      </c>
      <c r="D4491" s="15">
        <v>1.1949033885E10</v>
      </c>
      <c r="E4491" s="9" t="s">
        <v>13936</v>
      </c>
      <c r="F4491" s="9" t="s">
        <v>13950</v>
      </c>
      <c r="G4491" s="9" t="s">
        <v>13944</v>
      </c>
      <c r="H4491" s="9" t="s">
        <v>13949</v>
      </c>
      <c r="I4491" s="9" t="s">
        <v>13940</v>
      </c>
      <c r="J4491" s="9" t="s">
        <v>13929</v>
      </c>
      <c r="K4491" s="9" t="s">
        <v>13940</v>
      </c>
      <c r="L4491" s="9" t="s">
        <v>13945</v>
      </c>
      <c r="M4491" s="9" t="s">
        <v>13967</v>
      </c>
      <c r="N4491" s="13" t="s">
        <v>12</v>
      </c>
      <c r="O4491" s="13" t="s">
        <v>14</v>
      </c>
      <c r="P4491" s="13" t="s">
        <v>47</v>
      </c>
      <c r="Q4491" s="13" t="s">
        <v>59</v>
      </c>
      <c r="R4491" s="13" t="s">
        <v>15</v>
      </c>
      <c r="S4491" s="10">
        <f>ROUNDUP(SUM(VLOOKUP(F4491,'Pontuação'!A$2:B$11,2,FALSE),VLOOKUP(E4491,'Pontuação'!C$2:D$11,2,FALSE),VLOOKUP(H4491,'Pontuação'!I$2:J$11,2,FALSE),VLOOKUP(J4491,'Pontuação'!G$2:H$11,2,FALSE),VLOOKUP(L4491,'Pontuação'!M$2:N$13,2,FALSE)),0)</f>
        <v>1727</v>
      </c>
      <c r="T4491" s="11">
        <f t="shared" si="1"/>
        <v>173</v>
      </c>
      <c r="U4491" s="11" t="str">
        <f t="array" ref="U4491">IFERROR(INDEX('Pontuação'!G$13:G$101, MATCH(T4491, 'Pontuação'!F$13:F$101, 0)), "Faixa Indefinida")</f>
        <v>B</v>
      </c>
      <c r="V4491" s="11">
        <f t="shared" si="2"/>
        <v>0</v>
      </c>
      <c r="W4491" s="11">
        <f t="shared" si="3"/>
        <v>1</v>
      </c>
      <c r="X4491" s="11">
        <f t="shared" si="4"/>
        <v>0</v>
      </c>
      <c r="Y4491" s="11">
        <f t="shared" si="5"/>
        <v>0</v>
      </c>
      <c r="Z4491" s="12">
        <f>ROUNDUP(SUM(VLOOKUP(F4491,'Pontuação 3.0'!A$2:B$11,2,FALSE),VLOOKUP(E4491,'Pontuação 3.0'!C$2:D$11,2,FALSE),VLOOKUP(H4491,'Pontuação 3.0'!I$2:J$11,2,FALSE),VLOOKUP(J4491,'Pontuação 3.0'!G$2:H$11,2,FALSE),VLOOKUP(G4491,'Pontuação 3.0'!E$2:F$11,2,FALSE),VLOOKUP(K4491,'Pontuação 3.0'!K$2:L$11,2,FALSE),VLOOKUP(L4491,'Pontuação 3.0'!M$2:N$13,2,FALSE)),0)</f>
        <v>2155</v>
      </c>
      <c r="AA4491" s="12">
        <f t="shared" si="6"/>
        <v>216</v>
      </c>
      <c r="AB4491" s="12" t="str">
        <f t="array" ref="AB4491">IFERROR(INDEX('Pontuação 3.0'!G$13:G$191, MATCH(AA4491, 'Pontuação 3.0'!F$13:F$191, 0)), "Faixa Indefinida")</f>
        <v>B</v>
      </c>
      <c r="AC4491" s="12">
        <f t="shared" si="7"/>
        <v>0</v>
      </c>
      <c r="AD4491" s="12">
        <f t="shared" si="8"/>
        <v>1</v>
      </c>
      <c r="AE4491" s="12">
        <f t="shared" si="9"/>
        <v>0</v>
      </c>
      <c r="AF4491" s="12">
        <f t="shared" si="10"/>
        <v>0</v>
      </c>
    </row>
    <row r="4492" ht="15.75" customHeight="1">
      <c r="A4492" s="8">
        <v>45689.0</v>
      </c>
      <c r="B4492" s="9" t="s">
        <v>10297</v>
      </c>
      <c r="C4492" s="9" t="s">
        <v>10298</v>
      </c>
      <c r="D4492" s="15">
        <v>4.4991394422E10</v>
      </c>
      <c r="E4492" s="9" t="s">
        <v>13936</v>
      </c>
      <c r="F4492" s="9" t="s">
        <v>13950</v>
      </c>
      <c r="G4492" s="9" t="s">
        <v>13963</v>
      </c>
      <c r="H4492" s="9" t="s">
        <v>13938</v>
      </c>
      <c r="I4492" s="9" t="s">
        <v>13940</v>
      </c>
      <c r="J4492" s="9" t="s">
        <v>13929</v>
      </c>
      <c r="K4492" s="9" t="s">
        <v>13940</v>
      </c>
      <c r="L4492" s="9" t="s">
        <v>13945</v>
      </c>
      <c r="M4492" s="9" t="s">
        <v>13952</v>
      </c>
      <c r="N4492" s="13" t="s">
        <v>12</v>
      </c>
      <c r="O4492" s="13" t="s">
        <v>14</v>
      </c>
      <c r="P4492" s="13" t="s">
        <v>47</v>
      </c>
      <c r="Q4492" s="13" t="s">
        <v>20</v>
      </c>
      <c r="R4492" s="13" t="s">
        <v>15</v>
      </c>
      <c r="S4492" s="10">
        <f>ROUNDUP(SUM(VLOOKUP(F4492,'Pontuação'!A$2:B$11,2,FALSE),VLOOKUP(E4492,'Pontuação'!C$2:D$11,2,FALSE),VLOOKUP(H4492,'Pontuação'!I$2:J$11,2,FALSE),VLOOKUP(J4492,'Pontuação'!G$2:H$11,2,FALSE),VLOOKUP(L4492,'Pontuação'!M$2:N$13,2,FALSE)),0)</f>
        <v>1711</v>
      </c>
      <c r="T4492" s="11">
        <f t="shared" si="1"/>
        <v>171</v>
      </c>
      <c r="U4492" s="11" t="str">
        <f t="array" ref="U4492">IFERROR(INDEX('Pontuação'!G$13:G$101, MATCH(T4492, 'Pontuação'!F$13:F$101, 0)), "Faixa Indefinida")</f>
        <v>B</v>
      </c>
      <c r="V4492" s="11">
        <f t="shared" si="2"/>
        <v>0</v>
      </c>
      <c r="W4492" s="11">
        <f t="shared" si="3"/>
        <v>1</v>
      </c>
      <c r="X4492" s="11">
        <f t="shared" si="4"/>
        <v>0</v>
      </c>
      <c r="Y4492" s="11">
        <f t="shared" si="5"/>
        <v>0</v>
      </c>
      <c r="Z4492" s="12">
        <f>ROUNDUP(SUM(VLOOKUP(F4492,'Pontuação 3.0'!A$2:B$11,2,FALSE),VLOOKUP(E4492,'Pontuação 3.0'!C$2:D$11,2,FALSE),VLOOKUP(H4492,'Pontuação 3.0'!I$2:J$11,2,FALSE),VLOOKUP(J4492,'Pontuação 3.0'!G$2:H$11,2,FALSE),VLOOKUP(G4492,'Pontuação 3.0'!E$2:F$11,2,FALSE),VLOOKUP(K4492,'Pontuação 3.0'!K$2:L$11,2,FALSE),VLOOKUP(L4492,'Pontuação 3.0'!M$2:N$13,2,FALSE)),0)</f>
        <v>2204</v>
      </c>
      <c r="AA4492" s="12">
        <f t="shared" si="6"/>
        <v>220</v>
      </c>
      <c r="AB4492" s="12" t="str">
        <f t="array" ref="AB4492">IFERROR(INDEX('Pontuação 3.0'!G$13:G$191, MATCH(AA4492, 'Pontuação 3.0'!F$13:F$191, 0)), "Faixa Indefinida")</f>
        <v>B</v>
      </c>
      <c r="AC4492" s="12">
        <f t="shared" si="7"/>
        <v>0</v>
      </c>
      <c r="AD4492" s="12">
        <f t="shared" si="8"/>
        <v>1</v>
      </c>
      <c r="AE4492" s="12">
        <f t="shared" si="9"/>
        <v>0</v>
      </c>
      <c r="AF4492" s="12">
        <f t="shared" si="10"/>
        <v>0</v>
      </c>
    </row>
    <row r="4493" ht="15.75" customHeight="1">
      <c r="A4493" s="8">
        <v>45689.0</v>
      </c>
      <c r="B4493" s="9" t="s">
        <v>72</v>
      </c>
      <c r="C4493" s="9" t="s">
        <v>10299</v>
      </c>
      <c r="D4493" s="9" t="s">
        <v>10300</v>
      </c>
      <c r="E4493" s="9" t="s">
        <v>13936</v>
      </c>
      <c r="F4493" s="9" t="s">
        <v>13948</v>
      </c>
      <c r="G4493" s="9" t="s">
        <v>13926</v>
      </c>
      <c r="H4493" s="9" t="s">
        <v>13938</v>
      </c>
      <c r="I4493" s="9" t="s">
        <v>13928</v>
      </c>
      <c r="J4493" s="9" t="s">
        <v>13939</v>
      </c>
      <c r="K4493" s="9" t="s">
        <v>13940</v>
      </c>
      <c r="L4493" s="9" t="s">
        <v>13945</v>
      </c>
      <c r="M4493" s="9" t="s">
        <v>13942</v>
      </c>
      <c r="N4493" s="13" t="s">
        <v>12</v>
      </c>
      <c r="O4493" s="13" t="s">
        <v>14</v>
      </c>
      <c r="P4493" s="13" t="s">
        <v>399</v>
      </c>
      <c r="Q4493" s="13" t="s">
        <v>20</v>
      </c>
      <c r="R4493" s="13" t="s">
        <v>65</v>
      </c>
      <c r="S4493" s="10">
        <f>ROUNDUP(SUM(VLOOKUP(F4493,'Pontuação'!A$2:B$11,2,FALSE),VLOOKUP(E4493,'Pontuação'!C$2:D$11,2,FALSE),VLOOKUP(H4493,'Pontuação'!I$2:J$11,2,FALSE),VLOOKUP(J4493,'Pontuação'!G$2:H$11,2,FALSE),VLOOKUP(L4493,'Pontuação'!M$2:N$13,2,FALSE)),0)</f>
        <v>1804</v>
      </c>
      <c r="T4493" s="11">
        <f t="shared" si="1"/>
        <v>180</v>
      </c>
      <c r="U4493" s="11" t="str">
        <f t="array" ref="U4493">IFERROR(INDEX('Pontuação'!G$13:G$101, MATCH(T4493, 'Pontuação'!F$13:F$101, 0)), "Faixa Indefinida")</f>
        <v>B</v>
      </c>
      <c r="V4493" s="11">
        <f t="shared" si="2"/>
        <v>0</v>
      </c>
      <c r="W4493" s="11">
        <f t="shared" si="3"/>
        <v>1</v>
      </c>
      <c r="X4493" s="11">
        <f t="shared" si="4"/>
        <v>0</v>
      </c>
      <c r="Y4493" s="11">
        <f t="shared" si="5"/>
        <v>0</v>
      </c>
      <c r="Z4493" s="12">
        <f>ROUNDUP(SUM(VLOOKUP(F4493,'Pontuação 3.0'!A$2:B$11,2,FALSE),VLOOKUP(E4493,'Pontuação 3.0'!C$2:D$11,2,FALSE),VLOOKUP(H4493,'Pontuação 3.0'!I$2:J$11,2,FALSE),VLOOKUP(J4493,'Pontuação 3.0'!G$2:H$11,2,FALSE),VLOOKUP(G4493,'Pontuação 3.0'!E$2:F$11,2,FALSE),VLOOKUP(K4493,'Pontuação 3.0'!K$2:L$11,2,FALSE),VLOOKUP(L4493,'Pontuação 3.0'!M$2:N$13,2,FALSE)),0)</f>
        <v>2163</v>
      </c>
      <c r="AA4493" s="12">
        <f t="shared" si="6"/>
        <v>216</v>
      </c>
      <c r="AB4493" s="12" t="str">
        <f t="array" ref="AB4493">IFERROR(INDEX('Pontuação 3.0'!G$13:G$191, MATCH(AA4493, 'Pontuação 3.0'!F$13:F$191, 0)), "Faixa Indefinida")</f>
        <v>B</v>
      </c>
      <c r="AC4493" s="12">
        <f t="shared" si="7"/>
        <v>0</v>
      </c>
      <c r="AD4493" s="12">
        <f t="shared" si="8"/>
        <v>1</v>
      </c>
      <c r="AE4493" s="12">
        <f t="shared" si="9"/>
        <v>0</v>
      </c>
      <c r="AF4493" s="12">
        <f t="shared" si="10"/>
        <v>0</v>
      </c>
    </row>
    <row r="4494" ht="15.75" customHeight="1">
      <c r="A4494" s="8">
        <v>45689.0</v>
      </c>
      <c r="B4494" s="9" t="s">
        <v>2090</v>
      </c>
      <c r="C4494" s="9" t="s">
        <v>10301</v>
      </c>
      <c r="D4494" s="15">
        <v>1.9978215194E10</v>
      </c>
      <c r="E4494" s="9" t="s">
        <v>13936</v>
      </c>
      <c r="F4494" s="9" t="s">
        <v>13953</v>
      </c>
      <c r="G4494" s="9" t="s">
        <v>13957</v>
      </c>
      <c r="H4494" s="9" t="s">
        <v>13927</v>
      </c>
      <c r="I4494" s="9" t="s">
        <v>13940</v>
      </c>
      <c r="J4494" s="9" t="s">
        <v>13956</v>
      </c>
      <c r="K4494" s="9" t="s">
        <v>13940</v>
      </c>
      <c r="L4494" s="9" t="s">
        <v>13945</v>
      </c>
      <c r="M4494" s="9" t="s">
        <v>13932</v>
      </c>
      <c r="N4494" s="9"/>
      <c r="O4494" s="9"/>
      <c r="P4494" s="9"/>
      <c r="Q4494" s="9"/>
      <c r="R4494" s="9"/>
      <c r="S4494" s="10">
        <f>ROUNDUP(SUM(VLOOKUP(F4494,'Pontuação'!A$2:B$11,2,FALSE),VLOOKUP(E4494,'Pontuação'!C$2:D$11,2,FALSE),VLOOKUP(H4494,'Pontuação'!I$2:J$11,2,FALSE),VLOOKUP(J4494,'Pontuação'!G$2:H$11,2,FALSE),VLOOKUP(L4494,'Pontuação'!M$2:N$13,2,FALSE)),0)</f>
        <v>1854</v>
      </c>
      <c r="T4494" s="11">
        <f t="shared" si="1"/>
        <v>185</v>
      </c>
      <c r="U4494" s="11" t="str">
        <f t="array" ref="U4494">IFERROR(INDEX('Pontuação'!G$13:G$101, MATCH(T4494, 'Pontuação'!F$13:F$101, 0)), "Faixa Indefinida")</f>
        <v>A</v>
      </c>
      <c r="V4494" s="11">
        <f t="shared" si="2"/>
        <v>1</v>
      </c>
      <c r="W4494" s="11">
        <f t="shared" si="3"/>
        <v>0</v>
      </c>
      <c r="X4494" s="11">
        <f t="shared" si="4"/>
        <v>0</v>
      </c>
      <c r="Y4494" s="11">
        <f t="shared" si="5"/>
        <v>0</v>
      </c>
      <c r="Z4494" s="12">
        <f>ROUNDUP(SUM(VLOOKUP(F4494,'Pontuação 3.0'!A$2:B$11,2,FALSE),VLOOKUP(E4494,'Pontuação 3.0'!C$2:D$11,2,FALSE),VLOOKUP(H4494,'Pontuação 3.0'!I$2:J$11,2,FALSE),VLOOKUP(J4494,'Pontuação 3.0'!G$2:H$11,2,FALSE),VLOOKUP(G4494,'Pontuação 3.0'!E$2:F$11,2,FALSE),VLOOKUP(K4494,'Pontuação 3.0'!K$2:L$11,2,FALSE),VLOOKUP(L4494,'Pontuação 3.0'!M$2:N$13,2,FALSE)),0)</f>
        <v>2170</v>
      </c>
      <c r="AA4494" s="12">
        <f t="shared" si="6"/>
        <v>217</v>
      </c>
      <c r="AB4494" s="12" t="str">
        <f t="array" ref="AB4494">IFERROR(INDEX('Pontuação 3.0'!G$13:G$191, MATCH(AA4494, 'Pontuação 3.0'!F$13:F$191, 0)), "Faixa Indefinida")</f>
        <v>B</v>
      </c>
      <c r="AC4494" s="12">
        <f t="shared" si="7"/>
        <v>0</v>
      </c>
      <c r="AD4494" s="12">
        <f t="shared" si="8"/>
        <v>1</v>
      </c>
      <c r="AE4494" s="12">
        <f t="shared" si="9"/>
        <v>0</v>
      </c>
      <c r="AF4494" s="12">
        <f t="shared" si="10"/>
        <v>0</v>
      </c>
    </row>
    <row r="4495" ht="15.75" customHeight="1">
      <c r="A4495" s="8">
        <v>45689.0</v>
      </c>
      <c r="B4495" s="9" t="s">
        <v>10305</v>
      </c>
      <c r="C4495" s="9" t="s">
        <v>10306</v>
      </c>
      <c r="D4495" s="15">
        <v>7.5999081399E10</v>
      </c>
      <c r="E4495" s="9" t="s">
        <v>13936</v>
      </c>
      <c r="F4495" s="9" t="s">
        <v>13953</v>
      </c>
      <c r="G4495" s="9" t="s">
        <v>13926</v>
      </c>
      <c r="H4495" s="9" t="s">
        <v>13951</v>
      </c>
      <c r="I4495" s="9" t="s">
        <v>13940</v>
      </c>
      <c r="J4495" s="9" t="s">
        <v>13966</v>
      </c>
      <c r="K4495" s="9" t="s">
        <v>13930</v>
      </c>
      <c r="L4495" s="9" t="s">
        <v>13931</v>
      </c>
      <c r="M4495" s="9" t="s">
        <v>13932</v>
      </c>
      <c r="N4495" s="13" t="s">
        <v>12</v>
      </c>
      <c r="O4495" s="13" t="s">
        <v>14</v>
      </c>
      <c r="P4495" s="13" t="s">
        <v>13</v>
      </c>
      <c r="Q4495" s="13" t="s">
        <v>84</v>
      </c>
      <c r="R4495" s="13" t="s">
        <v>15</v>
      </c>
      <c r="S4495" s="10">
        <f>ROUNDUP(SUM(VLOOKUP(F4495,'Pontuação'!A$2:B$11,2,FALSE),VLOOKUP(E4495,'Pontuação'!C$2:D$11,2,FALSE),VLOOKUP(H4495,'Pontuação'!I$2:J$11,2,FALSE),VLOOKUP(J4495,'Pontuação'!G$2:H$11,2,FALSE),VLOOKUP(L4495,'Pontuação'!M$2:N$13,2,FALSE)),0)</f>
        <v>1836</v>
      </c>
      <c r="T4495" s="11">
        <f t="shared" si="1"/>
        <v>184</v>
      </c>
      <c r="U4495" s="11" t="str">
        <f t="array" ref="U4495">IFERROR(INDEX('Pontuação'!G$13:G$101, MATCH(T4495, 'Pontuação'!F$13:F$101, 0)), "Faixa Indefinida")</f>
        <v>A</v>
      </c>
      <c r="V4495" s="11">
        <f t="shared" si="2"/>
        <v>1</v>
      </c>
      <c r="W4495" s="11">
        <f t="shared" si="3"/>
        <v>0</v>
      </c>
      <c r="X4495" s="11">
        <f t="shared" si="4"/>
        <v>0</v>
      </c>
      <c r="Y4495" s="11">
        <f t="shared" si="5"/>
        <v>0</v>
      </c>
      <c r="Z4495" s="12">
        <f>ROUNDUP(SUM(VLOOKUP(F4495,'Pontuação 3.0'!A$2:B$11,2,FALSE),VLOOKUP(E4495,'Pontuação 3.0'!C$2:D$11,2,FALSE),VLOOKUP(H4495,'Pontuação 3.0'!I$2:J$11,2,FALSE),VLOOKUP(J4495,'Pontuação 3.0'!G$2:H$11,2,FALSE),VLOOKUP(G4495,'Pontuação 3.0'!E$2:F$11,2,FALSE),VLOOKUP(K4495,'Pontuação 3.0'!K$2:L$11,2,FALSE),VLOOKUP(L4495,'Pontuação 3.0'!M$2:N$13,2,FALSE)),0)</f>
        <v>2391</v>
      </c>
      <c r="AA4495" s="12">
        <f t="shared" si="6"/>
        <v>239</v>
      </c>
      <c r="AB4495" s="12" t="str">
        <f t="array" ref="AB4495">IFERROR(INDEX('Pontuação 3.0'!G$13:G$191, MATCH(AA4495, 'Pontuação 3.0'!F$13:F$191, 0)), "Faixa Indefinida")</f>
        <v>A</v>
      </c>
      <c r="AC4495" s="12">
        <f t="shared" si="7"/>
        <v>1</v>
      </c>
      <c r="AD4495" s="12">
        <f t="shared" si="8"/>
        <v>0</v>
      </c>
      <c r="AE4495" s="12">
        <f t="shared" si="9"/>
        <v>0</v>
      </c>
      <c r="AF4495" s="12">
        <f t="shared" si="10"/>
        <v>0</v>
      </c>
    </row>
    <row r="4496" ht="15.75" customHeight="1">
      <c r="A4496" s="8">
        <v>45689.0</v>
      </c>
      <c r="B4496" s="9" t="s">
        <v>10307</v>
      </c>
      <c r="C4496" s="9" t="s">
        <v>10308</v>
      </c>
      <c r="D4496" s="15">
        <v>8.7996542097E10</v>
      </c>
      <c r="E4496" s="9" t="s">
        <v>13936</v>
      </c>
      <c r="F4496" s="9" t="s">
        <v>13950</v>
      </c>
      <c r="G4496" s="9" t="s">
        <v>13944</v>
      </c>
      <c r="H4496" s="9" t="s">
        <v>13949</v>
      </c>
      <c r="I4496" s="9" t="s">
        <v>13940</v>
      </c>
      <c r="J4496" s="9" t="s">
        <v>13929</v>
      </c>
      <c r="K4496" s="9" t="s">
        <v>13940</v>
      </c>
      <c r="L4496" s="9" t="s">
        <v>13931</v>
      </c>
      <c r="M4496" s="9" t="s">
        <v>13942</v>
      </c>
      <c r="N4496" s="13" t="s">
        <v>12</v>
      </c>
      <c r="O4496" s="13" t="s">
        <v>14</v>
      </c>
      <c r="P4496" s="13" t="s">
        <v>32</v>
      </c>
      <c r="Q4496" s="13" t="s">
        <v>51</v>
      </c>
      <c r="R4496" s="13" t="s">
        <v>65</v>
      </c>
      <c r="S4496" s="10">
        <f>ROUNDUP(SUM(VLOOKUP(F4496,'Pontuação'!A$2:B$11,2,FALSE),VLOOKUP(E4496,'Pontuação'!C$2:D$11,2,FALSE),VLOOKUP(H4496,'Pontuação'!I$2:J$11,2,FALSE),VLOOKUP(J4496,'Pontuação'!G$2:H$11,2,FALSE),VLOOKUP(L4496,'Pontuação'!M$2:N$13,2,FALSE)),0)</f>
        <v>1595</v>
      </c>
      <c r="T4496" s="11">
        <f t="shared" si="1"/>
        <v>160</v>
      </c>
      <c r="U4496" s="11" t="str">
        <f t="array" ref="U4496">IFERROR(INDEX('Pontuação'!G$13:G$101, MATCH(T4496, 'Pontuação'!F$13:F$101, 0)), "Faixa Indefinida")</f>
        <v>C</v>
      </c>
      <c r="V4496" s="11">
        <f t="shared" si="2"/>
        <v>0</v>
      </c>
      <c r="W4496" s="11">
        <f t="shared" si="3"/>
        <v>0</v>
      </c>
      <c r="X4496" s="11">
        <f t="shared" si="4"/>
        <v>1</v>
      </c>
      <c r="Y4496" s="11">
        <f t="shared" si="5"/>
        <v>0</v>
      </c>
      <c r="Z4496" s="12">
        <f>ROUNDUP(SUM(VLOOKUP(F4496,'Pontuação 3.0'!A$2:B$11,2,FALSE),VLOOKUP(E4496,'Pontuação 3.0'!C$2:D$11,2,FALSE),VLOOKUP(H4496,'Pontuação 3.0'!I$2:J$11,2,FALSE),VLOOKUP(J4496,'Pontuação 3.0'!G$2:H$11,2,FALSE),VLOOKUP(G4496,'Pontuação 3.0'!E$2:F$11,2,FALSE),VLOOKUP(K4496,'Pontuação 3.0'!K$2:L$11,2,FALSE),VLOOKUP(L4496,'Pontuação 3.0'!M$2:N$13,2,FALSE)),0)</f>
        <v>2069</v>
      </c>
      <c r="AA4496" s="12">
        <f t="shared" si="6"/>
        <v>207</v>
      </c>
      <c r="AB4496" s="12" t="str">
        <f t="array" ref="AB4496">IFERROR(INDEX('Pontuação 3.0'!G$13:G$191, MATCH(AA4496, 'Pontuação 3.0'!F$13:F$191, 0)), "Faixa Indefinida")</f>
        <v>C</v>
      </c>
      <c r="AC4496" s="12">
        <f t="shared" si="7"/>
        <v>0</v>
      </c>
      <c r="AD4496" s="12">
        <f t="shared" si="8"/>
        <v>0</v>
      </c>
      <c r="AE4496" s="12">
        <f t="shared" si="9"/>
        <v>1</v>
      </c>
      <c r="AF4496" s="12">
        <f t="shared" si="10"/>
        <v>0</v>
      </c>
    </row>
    <row r="4497" ht="15.75" customHeight="1">
      <c r="A4497" s="8">
        <v>45689.0</v>
      </c>
      <c r="B4497" s="9" t="s">
        <v>3011</v>
      </c>
      <c r="C4497" s="9" t="s">
        <v>10309</v>
      </c>
      <c r="D4497" s="9" t="s">
        <v>10310</v>
      </c>
      <c r="E4497" s="9" t="s">
        <v>13936</v>
      </c>
      <c r="F4497" s="9" t="s">
        <v>13950</v>
      </c>
      <c r="G4497" s="9" t="s">
        <v>13963</v>
      </c>
      <c r="H4497" s="9" t="s">
        <v>13951</v>
      </c>
      <c r="I4497" s="9" t="s">
        <v>13940</v>
      </c>
      <c r="J4497" s="9" t="s">
        <v>13939</v>
      </c>
      <c r="K4497" s="9" t="s">
        <v>13940</v>
      </c>
      <c r="L4497" s="9" t="s">
        <v>13959</v>
      </c>
      <c r="M4497" s="9" t="s">
        <v>13967</v>
      </c>
      <c r="N4497" s="13" t="s">
        <v>12</v>
      </c>
      <c r="O4497" s="13" t="s">
        <v>14</v>
      </c>
      <c r="P4497" s="13" t="s">
        <v>32</v>
      </c>
      <c r="Q4497" s="13" t="s">
        <v>200</v>
      </c>
      <c r="R4497" s="13" t="s">
        <v>15</v>
      </c>
      <c r="S4497" s="10">
        <f>ROUNDUP(SUM(VLOOKUP(F4497,'Pontuação'!A$2:B$11,2,FALSE),VLOOKUP(E4497,'Pontuação'!C$2:D$11,2,FALSE),VLOOKUP(H4497,'Pontuação'!I$2:J$11,2,FALSE),VLOOKUP(J4497,'Pontuação'!G$2:H$11,2,FALSE),VLOOKUP(L4497,'Pontuação'!M$2:N$13,2,FALSE)),0)</f>
        <v>1728</v>
      </c>
      <c r="T4497" s="11">
        <f t="shared" si="1"/>
        <v>173</v>
      </c>
      <c r="U4497" s="11" t="str">
        <f t="array" ref="U4497">IFERROR(INDEX('Pontuação'!G$13:G$101, MATCH(T4497, 'Pontuação'!F$13:F$101, 0)), "Faixa Indefinida")</f>
        <v>B</v>
      </c>
      <c r="V4497" s="11">
        <f t="shared" si="2"/>
        <v>0</v>
      </c>
      <c r="W4497" s="11">
        <f t="shared" si="3"/>
        <v>1</v>
      </c>
      <c r="X4497" s="11">
        <f t="shared" si="4"/>
        <v>0</v>
      </c>
      <c r="Y4497" s="11">
        <f t="shared" si="5"/>
        <v>0</v>
      </c>
      <c r="Z4497" s="12">
        <f>ROUNDUP(SUM(VLOOKUP(F4497,'Pontuação 3.0'!A$2:B$11,2,FALSE),VLOOKUP(E4497,'Pontuação 3.0'!C$2:D$11,2,FALSE),VLOOKUP(H4497,'Pontuação 3.0'!I$2:J$11,2,FALSE),VLOOKUP(J4497,'Pontuação 3.0'!G$2:H$11,2,FALSE),VLOOKUP(G4497,'Pontuação 3.0'!E$2:F$11,2,FALSE),VLOOKUP(K4497,'Pontuação 3.0'!K$2:L$11,2,FALSE),VLOOKUP(L4497,'Pontuação 3.0'!M$2:N$13,2,FALSE)),0)</f>
        <v>2528</v>
      </c>
      <c r="AA4497" s="12">
        <f t="shared" si="6"/>
        <v>253</v>
      </c>
      <c r="AB4497" s="12" t="str">
        <f t="array" ref="AB4497">IFERROR(INDEX('Pontuação 3.0'!G$13:G$191, MATCH(AA4497, 'Pontuação 3.0'!F$13:F$191, 0)), "Faixa Indefinida")</f>
        <v>A</v>
      </c>
      <c r="AC4497" s="12">
        <f t="shared" si="7"/>
        <v>1</v>
      </c>
      <c r="AD4497" s="12">
        <f t="shared" si="8"/>
        <v>0</v>
      </c>
      <c r="AE4497" s="12">
        <f t="shared" si="9"/>
        <v>0</v>
      </c>
      <c r="AF4497" s="12">
        <f t="shared" si="10"/>
        <v>0</v>
      </c>
    </row>
    <row r="4498" ht="15.75" customHeight="1">
      <c r="A4498" s="8">
        <v>45689.0</v>
      </c>
      <c r="B4498" s="9" t="s">
        <v>14204</v>
      </c>
      <c r="C4498" s="9" t="s">
        <v>4264</v>
      </c>
      <c r="D4498" s="15">
        <v>9.2994606324E10</v>
      </c>
      <c r="E4498" s="9" t="s">
        <v>13936</v>
      </c>
      <c r="F4498" s="9" t="s">
        <v>13948</v>
      </c>
      <c r="G4498" s="9" t="s">
        <v>13944</v>
      </c>
      <c r="H4498" s="9" t="s">
        <v>13951</v>
      </c>
      <c r="I4498" s="9" t="s">
        <v>13940</v>
      </c>
      <c r="J4498" s="9" t="s">
        <v>13939</v>
      </c>
      <c r="K4498" s="9" t="s">
        <v>13930</v>
      </c>
      <c r="L4498" s="9" t="s">
        <v>13945</v>
      </c>
      <c r="M4498" s="9" t="s">
        <v>13967</v>
      </c>
      <c r="N4498" s="13" t="s">
        <v>12</v>
      </c>
      <c r="O4498" s="13" t="s">
        <v>14</v>
      </c>
      <c r="P4498" s="13" t="s">
        <v>13</v>
      </c>
      <c r="Q4498" s="13" t="s">
        <v>108</v>
      </c>
      <c r="R4498" s="13" t="s">
        <v>65</v>
      </c>
      <c r="S4498" s="10">
        <f>ROUNDUP(SUM(VLOOKUP(F4498,'Pontuação'!A$2:B$11,2,FALSE),VLOOKUP(E4498,'Pontuação'!C$2:D$11,2,FALSE),VLOOKUP(H4498,'Pontuação'!I$2:J$11,2,FALSE),VLOOKUP(J4498,'Pontuação'!G$2:H$11,2,FALSE),VLOOKUP(L4498,'Pontuação'!M$2:N$13,2,FALSE)),0)</f>
        <v>1778</v>
      </c>
      <c r="T4498" s="11">
        <f t="shared" si="1"/>
        <v>178</v>
      </c>
      <c r="U4498" s="11" t="str">
        <f t="array" ref="U4498">IFERROR(INDEX('Pontuação'!G$13:G$101, MATCH(T4498, 'Pontuação'!F$13:F$101, 0)), "Faixa Indefinida")</f>
        <v>B</v>
      </c>
      <c r="V4498" s="11">
        <f t="shared" si="2"/>
        <v>0</v>
      </c>
      <c r="W4498" s="11">
        <f t="shared" si="3"/>
        <v>1</v>
      </c>
      <c r="X4498" s="11">
        <f t="shared" si="4"/>
        <v>0</v>
      </c>
      <c r="Y4498" s="11">
        <f t="shared" si="5"/>
        <v>0</v>
      </c>
      <c r="Z4498" s="12">
        <f>ROUNDUP(SUM(VLOOKUP(F4498,'Pontuação 3.0'!A$2:B$11,2,FALSE),VLOOKUP(E4498,'Pontuação 3.0'!C$2:D$11,2,FALSE),VLOOKUP(H4498,'Pontuação 3.0'!I$2:J$11,2,FALSE),VLOOKUP(J4498,'Pontuação 3.0'!G$2:H$11,2,FALSE),VLOOKUP(G4498,'Pontuação 3.0'!E$2:F$11,2,FALSE),VLOOKUP(K4498,'Pontuação 3.0'!K$2:L$11,2,FALSE),VLOOKUP(L4498,'Pontuação 3.0'!M$2:N$13,2,FALSE)),0)</f>
        <v>2348</v>
      </c>
      <c r="AA4498" s="12">
        <f t="shared" si="6"/>
        <v>235</v>
      </c>
      <c r="AB4498" s="12" t="str">
        <f t="array" ref="AB4498">IFERROR(INDEX('Pontuação 3.0'!G$13:G$191, MATCH(AA4498, 'Pontuação 3.0'!F$13:F$191, 0)), "Faixa Indefinida")</f>
        <v>B</v>
      </c>
      <c r="AC4498" s="12">
        <f t="shared" si="7"/>
        <v>0</v>
      </c>
      <c r="AD4498" s="12">
        <f t="shared" si="8"/>
        <v>1</v>
      </c>
      <c r="AE4498" s="12">
        <f t="shared" si="9"/>
        <v>0</v>
      </c>
      <c r="AF4498" s="12">
        <f t="shared" si="10"/>
        <v>0</v>
      </c>
    </row>
    <row r="4499" ht="15.75" customHeight="1">
      <c r="A4499" s="8">
        <v>45689.0</v>
      </c>
      <c r="B4499" s="9" t="s">
        <v>10318</v>
      </c>
      <c r="C4499" s="9" t="s">
        <v>10319</v>
      </c>
      <c r="D4499" s="15">
        <v>1.1988834363E10</v>
      </c>
      <c r="E4499" s="9" t="s">
        <v>13924</v>
      </c>
      <c r="F4499" s="9" t="s">
        <v>13948</v>
      </c>
      <c r="G4499" s="9" t="s">
        <v>13944</v>
      </c>
      <c r="H4499" s="9" t="s">
        <v>13927</v>
      </c>
      <c r="I4499" s="9" t="s">
        <v>13940</v>
      </c>
      <c r="J4499" s="9" t="s">
        <v>13929</v>
      </c>
      <c r="K4499" s="9" t="s">
        <v>13940</v>
      </c>
      <c r="L4499" s="9" t="s">
        <v>13945</v>
      </c>
      <c r="M4499" s="9" t="s">
        <v>13942</v>
      </c>
      <c r="N4499" s="13" t="s">
        <v>12</v>
      </c>
      <c r="O4499" s="13" t="s">
        <v>14</v>
      </c>
      <c r="P4499" s="13" t="s">
        <v>111</v>
      </c>
      <c r="Q4499" s="13" t="s">
        <v>20</v>
      </c>
      <c r="R4499" s="13" t="s">
        <v>15</v>
      </c>
      <c r="S4499" s="10">
        <f>ROUNDUP(SUM(VLOOKUP(F4499,'Pontuação'!A$2:B$11,2,FALSE),VLOOKUP(E4499,'Pontuação'!C$2:D$11,2,FALSE),VLOOKUP(H4499,'Pontuação'!I$2:J$11,2,FALSE),VLOOKUP(J4499,'Pontuação'!G$2:H$11,2,FALSE),VLOOKUP(L4499,'Pontuação'!M$2:N$13,2,FALSE)),0)</f>
        <v>1563</v>
      </c>
      <c r="T4499" s="11">
        <f t="shared" si="1"/>
        <v>156</v>
      </c>
      <c r="U4499" s="11" t="str">
        <f t="array" ref="U4499">IFERROR(INDEX('Pontuação'!G$13:G$101, MATCH(T4499, 'Pontuação'!F$13:F$101, 0)), "Faixa Indefinida")</f>
        <v>C</v>
      </c>
      <c r="V4499" s="11">
        <f t="shared" si="2"/>
        <v>0</v>
      </c>
      <c r="W4499" s="11">
        <f t="shared" si="3"/>
        <v>0</v>
      </c>
      <c r="X4499" s="11">
        <f t="shared" si="4"/>
        <v>1</v>
      </c>
      <c r="Y4499" s="11">
        <f t="shared" si="5"/>
        <v>0</v>
      </c>
      <c r="Z4499" s="12">
        <f>ROUNDUP(SUM(VLOOKUP(F4499,'Pontuação 3.0'!A$2:B$11,2,FALSE),VLOOKUP(E4499,'Pontuação 3.0'!C$2:D$11,2,FALSE),VLOOKUP(H4499,'Pontuação 3.0'!I$2:J$11,2,FALSE),VLOOKUP(J4499,'Pontuação 3.0'!G$2:H$11,2,FALSE),VLOOKUP(G4499,'Pontuação 3.0'!E$2:F$11,2,FALSE),VLOOKUP(K4499,'Pontuação 3.0'!K$2:L$11,2,FALSE),VLOOKUP(L4499,'Pontuação 3.0'!M$2:N$13,2,FALSE)),0)</f>
        <v>1757</v>
      </c>
      <c r="AA4499" s="12">
        <f t="shared" si="6"/>
        <v>176</v>
      </c>
      <c r="AB4499" s="12" t="str">
        <f t="array" ref="AB4499">IFERROR(INDEX('Pontuação 3.0'!G$13:G$191, MATCH(AA4499, 'Pontuação 3.0'!F$13:F$191, 0)), "Faixa Indefinida")</f>
        <v>D</v>
      </c>
      <c r="AC4499" s="12">
        <f t="shared" si="7"/>
        <v>0</v>
      </c>
      <c r="AD4499" s="12">
        <f t="shared" si="8"/>
        <v>0</v>
      </c>
      <c r="AE4499" s="12">
        <f t="shared" si="9"/>
        <v>0</v>
      </c>
      <c r="AF4499" s="12">
        <f t="shared" si="10"/>
        <v>1</v>
      </c>
    </row>
    <row r="4500" ht="15.75" customHeight="1">
      <c r="A4500" s="8">
        <v>45689.0</v>
      </c>
      <c r="B4500" s="9" t="s">
        <v>2717</v>
      </c>
      <c r="C4500" s="9" t="s">
        <v>10320</v>
      </c>
      <c r="D4500" s="9" t="s">
        <v>10321</v>
      </c>
      <c r="E4500" s="9" t="s">
        <v>13924</v>
      </c>
      <c r="F4500" s="9" t="s">
        <v>13948</v>
      </c>
      <c r="G4500" s="9" t="s">
        <v>13926</v>
      </c>
      <c r="H4500" s="9" t="s">
        <v>13938</v>
      </c>
      <c r="I4500" s="9" t="s">
        <v>13940</v>
      </c>
      <c r="J4500" s="9" t="s">
        <v>13929</v>
      </c>
      <c r="K4500" s="9" t="s">
        <v>13930</v>
      </c>
      <c r="L4500" s="9" t="s">
        <v>13931</v>
      </c>
      <c r="M4500" s="9" t="s">
        <v>13952</v>
      </c>
      <c r="N4500" s="13" t="s">
        <v>12</v>
      </c>
      <c r="O4500" s="13" t="s">
        <v>14</v>
      </c>
      <c r="P4500" s="13" t="s">
        <v>47</v>
      </c>
      <c r="Q4500" s="13" t="s">
        <v>59</v>
      </c>
      <c r="R4500" s="13" t="s">
        <v>65</v>
      </c>
      <c r="S4500" s="10">
        <f>ROUNDUP(SUM(VLOOKUP(F4500,'Pontuação'!A$2:B$11,2,FALSE),VLOOKUP(E4500,'Pontuação'!C$2:D$11,2,FALSE),VLOOKUP(H4500,'Pontuação'!I$2:J$11,2,FALSE),VLOOKUP(J4500,'Pontuação'!G$2:H$11,2,FALSE),VLOOKUP(L4500,'Pontuação'!M$2:N$13,2,FALSE)),0)</f>
        <v>1571</v>
      </c>
      <c r="T4500" s="11">
        <f t="shared" si="1"/>
        <v>157</v>
      </c>
      <c r="U4500" s="11" t="str">
        <f t="array" ref="U4500">IFERROR(INDEX('Pontuação'!G$13:G$101, MATCH(T4500, 'Pontuação'!F$13:F$101, 0)), "Faixa Indefinida")</f>
        <v>C</v>
      </c>
      <c r="V4500" s="11">
        <f t="shared" si="2"/>
        <v>0</v>
      </c>
      <c r="W4500" s="11">
        <f t="shared" si="3"/>
        <v>0</v>
      </c>
      <c r="X4500" s="11">
        <f t="shared" si="4"/>
        <v>1</v>
      </c>
      <c r="Y4500" s="11">
        <f t="shared" si="5"/>
        <v>0</v>
      </c>
      <c r="Z4500" s="12">
        <f>ROUNDUP(SUM(VLOOKUP(F4500,'Pontuação 3.0'!A$2:B$11,2,FALSE),VLOOKUP(E4500,'Pontuação 3.0'!C$2:D$11,2,FALSE),VLOOKUP(H4500,'Pontuação 3.0'!I$2:J$11,2,FALSE),VLOOKUP(J4500,'Pontuação 3.0'!G$2:H$11,2,FALSE),VLOOKUP(G4500,'Pontuação 3.0'!E$2:F$11,2,FALSE),VLOOKUP(K4500,'Pontuação 3.0'!K$2:L$11,2,FALSE),VLOOKUP(L4500,'Pontuação 3.0'!M$2:N$13,2,FALSE)),0)</f>
        <v>2156</v>
      </c>
      <c r="AA4500" s="12">
        <f t="shared" si="6"/>
        <v>216</v>
      </c>
      <c r="AB4500" s="12" t="str">
        <f t="array" ref="AB4500">IFERROR(INDEX('Pontuação 3.0'!G$13:G$191, MATCH(AA4500, 'Pontuação 3.0'!F$13:F$191, 0)), "Faixa Indefinida")</f>
        <v>B</v>
      </c>
      <c r="AC4500" s="12">
        <f t="shared" si="7"/>
        <v>0</v>
      </c>
      <c r="AD4500" s="12">
        <f t="shared" si="8"/>
        <v>1</v>
      </c>
      <c r="AE4500" s="12">
        <f t="shared" si="9"/>
        <v>0</v>
      </c>
      <c r="AF4500" s="12">
        <f t="shared" si="10"/>
        <v>0</v>
      </c>
    </row>
    <row r="4501" ht="15.75" customHeight="1">
      <c r="A4501" s="8">
        <v>45689.0</v>
      </c>
      <c r="B4501" s="9" t="s">
        <v>10322</v>
      </c>
      <c r="C4501" s="9" t="s">
        <v>10323</v>
      </c>
      <c r="D4501" s="15">
        <v>8.7981151908E10</v>
      </c>
      <c r="E4501" s="9" t="s">
        <v>13936</v>
      </c>
      <c r="F4501" s="9" t="s">
        <v>13948</v>
      </c>
      <c r="G4501" s="9" t="s">
        <v>13926</v>
      </c>
      <c r="H4501" s="9" t="s">
        <v>13960</v>
      </c>
      <c r="I4501" s="9" t="s">
        <v>13940</v>
      </c>
      <c r="J4501" s="9" t="s">
        <v>13929</v>
      </c>
      <c r="K4501" s="9" t="s">
        <v>13930</v>
      </c>
      <c r="L4501" s="9" t="s">
        <v>13945</v>
      </c>
      <c r="M4501" s="9" t="s">
        <v>13952</v>
      </c>
      <c r="N4501" s="13" t="s">
        <v>12</v>
      </c>
      <c r="O4501" s="13" t="s">
        <v>14</v>
      </c>
      <c r="P4501" s="13" t="s">
        <v>32</v>
      </c>
      <c r="Q4501" s="13" t="s">
        <v>20</v>
      </c>
      <c r="R4501" s="13" t="s">
        <v>15</v>
      </c>
      <c r="S4501" s="10">
        <f>ROUNDUP(SUM(VLOOKUP(F4501,'Pontuação'!A$2:B$11,2,FALSE),VLOOKUP(E4501,'Pontuação'!C$2:D$11,2,FALSE),VLOOKUP(H4501,'Pontuação'!I$2:J$11,2,FALSE),VLOOKUP(J4501,'Pontuação'!G$2:H$11,2,FALSE),VLOOKUP(L4501,'Pontuação'!M$2:N$13,2,FALSE)),0)</f>
        <v>1489</v>
      </c>
      <c r="T4501" s="11">
        <f t="shared" si="1"/>
        <v>149</v>
      </c>
      <c r="U4501" s="11" t="str">
        <f t="array" ref="U4501">IFERROR(INDEX('Pontuação'!G$13:G$101, MATCH(T4501, 'Pontuação'!F$13:F$101, 0)), "Faixa Indefinida")</f>
        <v>C</v>
      </c>
      <c r="V4501" s="11">
        <f t="shared" si="2"/>
        <v>0</v>
      </c>
      <c r="W4501" s="11">
        <f t="shared" si="3"/>
        <v>0</v>
      </c>
      <c r="X4501" s="11">
        <f t="shared" si="4"/>
        <v>1</v>
      </c>
      <c r="Y4501" s="11">
        <f t="shared" si="5"/>
        <v>0</v>
      </c>
      <c r="Z4501" s="12">
        <f>ROUNDUP(SUM(VLOOKUP(F4501,'Pontuação 3.0'!A$2:B$11,2,FALSE),VLOOKUP(E4501,'Pontuação 3.0'!C$2:D$11,2,FALSE),VLOOKUP(H4501,'Pontuação 3.0'!I$2:J$11,2,FALSE),VLOOKUP(J4501,'Pontuação 3.0'!G$2:H$11,2,FALSE),VLOOKUP(G4501,'Pontuação 3.0'!E$2:F$11,2,FALSE),VLOOKUP(K4501,'Pontuação 3.0'!K$2:L$11,2,FALSE),VLOOKUP(L4501,'Pontuação 3.0'!M$2:N$13,2,FALSE)),0)</f>
        <v>2228</v>
      </c>
      <c r="AA4501" s="12">
        <f t="shared" si="6"/>
        <v>223</v>
      </c>
      <c r="AB4501" s="12" t="str">
        <f t="array" ref="AB4501">IFERROR(INDEX('Pontuação 3.0'!G$13:G$191, MATCH(AA4501, 'Pontuação 3.0'!F$13:F$191, 0)), "Faixa Indefinida")</f>
        <v>B</v>
      </c>
      <c r="AC4501" s="12">
        <f t="shared" si="7"/>
        <v>0</v>
      </c>
      <c r="AD4501" s="12">
        <f t="shared" si="8"/>
        <v>1</v>
      </c>
      <c r="AE4501" s="12">
        <f t="shared" si="9"/>
        <v>0</v>
      </c>
      <c r="AF4501" s="12">
        <f t="shared" si="10"/>
        <v>0</v>
      </c>
    </row>
    <row r="4502" ht="15.75" customHeight="1">
      <c r="A4502" s="8">
        <v>45689.0</v>
      </c>
      <c r="B4502" s="9" t="s">
        <v>4779</v>
      </c>
      <c r="C4502" s="9" t="s">
        <v>10325</v>
      </c>
      <c r="D4502" s="9" t="s">
        <v>10326</v>
      </c>
      <c r="E4502" s="9" t="s">
        <v>13936</v>
      </c>
      <c r="F4502" s="9" t="s">
        <v>13948</v>
      </c>
      <c r="G4502" s="9" t="s">
        <v>13955</v>
      </c>
      <c r="H4502" s="9" t="s">
        <v>13949</v>
      </c>
      <c r="I4502" s="9" t="s">
        <v>13940</v>
      </c>
      <c r="J4502" s="9" t="s">
        <v>13929</v>
      </c>
      <c r="K4502" s="9" t="s">
        <v>13940</v>
      </c>
      <c r="L4502" s="9" t="s">
        <v>13941</v>
      </c>
      <c r="M4502" s="9" t="s">
        <v>13952</v>
      </c>
      <c r="N4502" s="13" t="s">
        <v>12</v>
      </c>
      <c r="O4502" s="13" t="s">
        <v>14</v>
      </c>
      <c r="P4502" s="13" t="s">
        <v>32</v>
      </c>
      <c r="Q4502" s="13" t="s">
        <v>77</v>
      </c>
      <c r="R4502" s="13" t="s">
        <v>15</v>
      </c>
      <c r="S4502" s="10">
        <f>ROUNDUP(SUM(VLOOKUP(F4502,'Pontuação'!A$2:B$11,2,FALSE),VLOOKUP(E4502,'Pontuação'!C$2:D$11,2,FALSE),VLOOKUP(H4502,'Pontuação'!I$2:J$11,2,FALSE),VLOOKUP(J4502,'Pontuação'!G$2:H$11,2,FALSE),VLOOKUP(L4502,'Pontuação'!M$2:N$13,2,FALSE)),0)</f>
        <v>1627</v>
      </c>
      <c r="T4502" s="11">
        <f t="shared" si="1"/>
        <v>163</v>
      </c>
      <c r="U4502" s="11" t="str">
        <f t="array" ref="U4502">IFERROR(INDEX('Pontuação'!G$13:G$101, MATCH(T4502, 'Pontuação'!F$13:F$101, 0)), "Faixa Indefinida")</f>
        <v>C</v>
      </c>
      <c r="V4502" s="11">
        <f t="shared" si="2"/>
        <v>0</v>
      </c>
      <c r="W4502" s="11">
        <f t="shared" si="3"/>
        <v>0</v>
      </c>
      <c r="X4502" s="11">
        <f t="shared" si="4"/>
        <v>1</v>
      </c>
      <c r="Y4502" s="11">
        <f t="shared" si="5"/>
        <v>0</v>
      </c>
      <c r="Z4502" s="12">
        <f>ROUNDUP(SUM(VLOOKUP(F4502,'Pontuação 3.0'!A$2:B$11,2,FALSE),VLOOKUP(E4502,'Pontuação 3.0'!C$2:D$11,2,FALSE),VLOOKUP(H4502,'Pontuação 3.0'!I$2:J$11,2,FALSE),VLOOKUP(J4502,'Pontuação 3.0'!G$2:H$11,2,FALSE),VLOOKUP(G4502,'Pontuação 3.0'!E$2:F$11,2,FALSE),VLOOKUP(K4502,'Pontuação 3.0'!K$2:L$11,2,FALSE),VLOOKUP(L4502,'Pontuação 3.0'!M$2:N$13,2,FALSE)),0)</f>
        <v>2148</v>
      </c>
      <c r="AA4502" s="12">
        <f t="shared" si="6"/>
        <v>215</v>
      </c>
      <c r="AB4502" s="12" t="str">
        <f t="array" ref="AB4502">IFERROR(INDEX('Pontuação 3.0'!G$13:G$191, MATCH(AA4502, 'Pontuação 3.0'!F$13:F$191, 0)), "Faixa Indefinida")</f>
        <v>B</v>
      </c>
      <c r="AC4502" s="12">
        <f t="shared" si="7"/>
        <v>0</v>
      </c>
      <c r="AD4502" s="12">
        <f t="shared" si="8"/>
        <v>1</v>
      </c>
      <c r="AE4502" s="12">
        <f t="shared" si="9"/>
        <v>0</v>
      </c>
      <c r="AF4502" s="12">
        <f t="shared" si="10"/>
        <v>0</v>
      </c>
    </row>
    <row r="4503" ht="15.75" customHeight="1">
      <c r="A4503" s="8">
        <v>45689.0</v>
      </c>
      <c r="B4503" s="9" t="s">
        <v>10327</v>
      </c>
      <c r="C4503" s="9" t="s">
        <v>10328</v>
      </c>
      <c r="D4503" s="15">
        <v>8.1982323104E10</v>
      </c>
      <c r="E4503" s="9" t="s">
        <v>13936</v>
      </c>
      <c r="F4503" s="9" t="s">
        <v>13950</v>
      </c>
      <c r="G4503" s="9" t="s">
        <v>13926</v>
      </c>
      <c r="H4503" s="9" t="s">
        <v>13951</v>
      </c>
      <c r="I4503" s="9" t="s">
        <v>13928</v>
      </c>
      <c r="J4503" s="9" t="s">
        <v>13929</v>
      </c>
      <c r="K4503" s="9" t="s">
        <v>13930</v>
      </c>
      <c r="L4503" s="9" t="s">
        <v>13931</v>
      </c>
      <c r="M4503" s="9" t="s">
        <v>13946</v>
      </c>
      <c r="N4503" s="13" t="s">
        <v>12</v>
      </c>
      <c r="O4503" s="13" t="s">
        <v>14</v>
      </c>
      <c r="P4503" s="13" t="s">
        <v>32</v>
      </c>
      <c r="Q4503" s="13" t="s">
        <v>20</v>
      </c>
      <c r="R4503" s="13" t="s">
        <v>15</v>
      </c>
      <c r="S4503" s="10">
        <f>ROUNDUP(SUM(VLOOKUP(F4503,'Pontuação'!A$2:B$11,2,FALSE),VLOOKUP(E4503,'Pontuação'!C$2:D$11,2,FALSE),VLOOKUP(H4503,'Pontuação'!I$2:J$11,2,FALSE),VLOOKUP(J4503,'Pontuação'!G$2:H$11,2,FALSE),VLOOKUP(L4503,'Pontuação'!M$2:N$13,2,FALSE)),0)</f>
        <v>1553</v>
      </c>
      <c r="T4503" s="11">
        <f t="shared" si="1"/>
        <v>155</v>
      </c>
      <c r="U4503" s="11" t="str">
        <f t="array" ref="U4503">IFERROR(INDEX('Pontuação'!G$13:G$101, MATCH(T4503, 'Pontuação'!F$13:F$101, 0)), "Faixa Indefinida")</f>
        <v>C</v>
      </c>
      <c r="V4503" s="11">
        <f t="shared" si="2"/>
        <v>0</v>
      </c>
      <c r="W4503" s="11">
        <f t="shared" si="3"/>
        <v>0</v>
      </c>
      <c r="X4503" s="11">
        <f t="shared" si="4"/>
        <v>1</v>
      </c>
      <c r="Y4503" s="11">
        <f t="shared" si="5"/>
        <v>0</v>
      </c>
      <c r="Z4503" s="12">
        <f>ROUNDUP(SUM(VLOOKUP(F4503,'Pontuação 3.0'!A$2:B$11,2,FALSE),VLOOKUP(E4503,'Pontuação 3.0'!C$2:D$11,2,FALSE),VLOOKUP(H4503,'Pontuação 3.0'!I$2:J$11,2,FALSE),VLOOKUP(J4503,'Pontuação 3.0'!G$2:H$11,2,FALSE),VLOOKUP(G4503,'Pontuação 3.0'!E$2:F$11,2,FALSE),VLOOKUP(K4503,'Pontuação 3.0'!K$2:L$11,2,FALSE),VLOOKUP(L4503,'Pontuação 3.0'!M$2:N$13,2,FALSE)),0)</f>
        <v>2383</v>
      </c>
      <c r="AA4503" s="12">
        <f t="shared" si="6"/>
        <v>238</v>
      </c>
      <c r="AB4503" s="12" t="str">
        <f t="array" ref="AB4503">IFERROR(INDEX('Pontuação 3.0'!G$13:G$191, MATCH(AA4503, 'Pontuação 3.0'!F$13:F$191, 0)), "Faixa Indefinida")</f>
        <v>A</v>
      </c>
      <c r="AC4503" s="12">
        <f t="shared" si="7"/>
        <v>1</v>
      </c>
      <c r="AD4503" s="12">
        <f t="shared" si="8"/>
        <v>0</v>
      </c>
      <c r="AE4503" s="12">
        <f t="shared" si="9"/>
        <v>0</v>
      </c>
      <c r="AF4503" s="12">
        <f t="shared" si="10"/>
        <v>0</v>
      </c>
    </row>
    <row r="4504" ht="15.75" customHeight="1">
      <c r="A4504" s="8">
        <v>45689.0</v>
      </c>
      <c r="B4504" s="9" t="s">
        <v>10329</v>
      </c>
      <c r="C4504" s="9" t="s">
        <v>10330</v>
      </c>
      <c r="D4504" s="15">
        <v>1.299130627E10</v>
      </c>
      <c r="E4504" s="9" t="s">
        <v>13924</v>
      </c>
      <c r="F4504" s="9" t="s">
        <v>13948</v>
      </c>
      <c r="G4504" s="9" t="s">
        <v>13926</v>
      </c>
      <c r="H4504" s="9" t="s">
        <v>13927</v>
      </c>
      <c r="I4504" s="9" t="s">
        <v>13940</v>
      </c>
      <c r="J4504" s="9" t="s">
        <v>13929</v>
      </c>
      <c r="K4504" s="9" t="s">
        <v>13940</v>
      </c>
      <c r="L4504" s="9" t="s">
        <v>13931</v>
      </c>
      <c r="M4504" s="9" t="s">
        <v>13942</v>
      </c>
      <c r="N4504" s="13" t="s">
        <v>12</v>
      </c>
      <c r="O4504" s="13" t="s">
        <v>14</v>
      </c>
      <c r="P4504" s="13" t="s">
        <v>399</v>
      </c>
      <c r="Q4504" s="13" t="s">
        <v>20</v>
      </c>
      <c r="R4504" s="13" t="s">
        <v>65</v>
      </c>
      <c r="S4504" s="10">
        <f>ROUNDUP(SUM(VLOOKUP(F4504,'Pontuação'!A$2:B$11,2,FALSE),VLOOKUP(E4504,'Pontuação'!C$2:D$11,2,FALSE),VLOOKUP(H4504,'Pontuação'!I$2:J$11,2,FALSE),VLOOKUP(J4504,'Pontuação'!G$2:H$11,2,FALSE),VLOOKUP(L4504,'Pontuação'!M$2:N$13,2,FALSE)),0)</f>
        <v>1431</v>
      </c>
      <c r="T4504" s="11">
        <f t="shared" si="1"/>
        <v>143</v>
      </c>
      <c r="U4504" s="11" t="str">
        <f t="array" ref="U4504">IFERROR(INDEX('Pontuação'!G$13:G$101, MATCH(T4504, 'Pontuação'!F$13:F$101, 0)), "Faixa Indefinida")</f>
        <v>D</v>
      </c>
      <c r="V4504" s="11">
        <f t="shared" si="2"/>
        <v>0</v>
      </c>
      <c r="W4504" s="11">
        <f t="shared" si="3"/>
        <v>0</v>
      </c>
      <c r="X4504" s="11">
        <f t="shared" si="4"/>
        <v>0</v>
      </c>
      <c r="Y4504" s="11">
        <f t="shared" si="5"/>
        <v>1</v>
      </c>
      <c r="Z4504" s="12">
        <f>ROUNDUP(SUM(VLOOKUP(F4504,'Pontuação 3.0'!A$2:B$11,2,FALSE),VLOOKUP(E4504,'Pontuação 3.0'!C$2:D$11,2,FALSE),VLOOKUP(H4504,'Pontuação 3.0'!I$2:J$11,2,FALSE),VLOOKUP(J4504,'Pontuação 3.0'!G$2:H$11,2,FALSE),VLOOKUP(G4504,'Pontuação 3.0'!E$2:F$11,2,FALSE),VLOOKUP(K4504,'Pontuação 3.0'!K$2:L$11,2,FALSE),VLOOKUP(L4504,'Pontuação 3.0'!M$2:N$13,2,FALSE)),0)</f>
        <v>1811</v>
      </c>
      <c r="AA4504" s="12">
        <f t="shared" si="6"/>
        <v>181</v>
      </c>
      <c r="AB4504" s="12" t="str">
        <f t="array" ref="AB4504">IFERROR(INDEX('Pontuação 3.0'!G$13:G$191, MATCH(AA4504, 'Pontuação 3.0'!F$13:F$191, 0)), "Faixa Indefinida")</f>
        <v>D</v>
      </c>
      <c r="AC4504" s="12">
        <f t="shared" si="7"/>
        <v>0</v>
      </c>
      <c r="AD4504" s="12">
        <f t="shared" si="8"/>
        <v>0</v>
      </c>
      <c r="AE4504" s="12">
        <f t="shared" si="9"/>
        <v>0</v>
      </c>
      <c r="AF4504" s="12">
        <f t="shared" si="10"/>
        <v>1</v>
      </c>
    </row>
    <row r="4505" ht="15.75" customHeight="1">
      <c r="A4505" s="8">
        <v>45689.0</v>
      </c>
      <c r="B4505" s="9" t="s">
        <v>1478</v>
      </c>
      <c r="C4505" s="9" t="s">
        <v>10324</v>
      </c>
      <c r="D4505" s="15">
        <v>4.8999796757E10</v>
      </c>
      <c r="E4505" s="9" t="s">
        <v>13936</v>
      </c>
      <c r="F4505" s="9" t="s">
        <v>13937</v>
      </c>
      <c r="G4505" s="9" t="s">
        <v>13926</v>
      </c>
      <c r="H4505" s="9" t="s">
        <v>13960</v>
      </c>
      <c r="I4505" s="9" t="s">
        <v>13928</v>
      </c>
      <c r="J4505" s="9" t="s">
        <v>13939</v>
      </c>
      <c r="K4505" s="9" t="s">
        <v>13930</v>
      </c>
      <c r="L4505" s="9" t="s">
        <v>13945</v>
      </c>
      <c r="M4505" s="9" t="s">
        <v>13946</v>
      </c>
      <c r="N4505" s="13" t="s">
        <v>12</v>
      </c>
      <c r="O4505" s="13" t="s">
        <v>14</v>
      </c>
      <c r="P4505" s="13" t="s">
        <v>32</v>
      </c>
      <c r="Q4505" s="13" t="s">
        <v>20</v>
      </c>
      <c r="R4505" s="13" t="s">
        <v>15</v>
      </c>
      <c r="S4505" s="10">
        <f>ROUNDUP(SUM(VLOOKUP(F4505,'Pontuação'!A$2:B$11,2,FALSE),VLOOKUP(E4505,'Pontuação'!C$2:D$11,2,FALSE),VLOOKUP(H4505,'Pontuação'!I$2:J$11,2,FALSE),VLOOKUP(J4505,'Pontuação'!G$2:H$11,2,FALSE),VLOOKUP(L4505,'Pontuação'!M$2:N$13,2,FALSE)),0)</f>
        <v>1577</v>
      </c>
      <c r="T4505" s="11">
        <f t="shared" si="1"/>
        <v>158</v>
      </c>
      <c r="U4505" s="11" t="str">
        <f t="array" ref="U4505">IFERROR(INDEX('Pontuação'!G$13:G$101, MATCH(T4505, 'Pontuação'!F$13:F$101, 0)), "Faixa Indefinida")</f>
        <v>C</v>
      </c>
      <c r="V4505" s="11">
        <f t="shared" si="2"/>
        <v>0</v>
      </c>
      <c r="W4505" s="11">
        <f t="shared" si="3"/>
        <v>0</v>
      </c>
      <c r="X4505" s="11">
        <f t="shared" si="4"/>
        <v>1</v>
      </c>
      <c r="Y4505" s="11">
        <f t="shared" si="5"/>
        <v>0</v>
      </c>
      <c r="Z4505" s="12">
        <f>ROUNDUP(SUM(VLOOKUP(F4505,'Pontuação 3.0'!A$2:B$11,2,FALSE),VLOOKUP(E4505,'Pontuação 3.0'!C$2:D$11,2,FALSE),VLOOKUP(H4505,'Pontuação 3.0'!I$2:J$11,2,FALSE),VLOOKUP(J4505,'Pontuação 3.0'!G$2:H$11,2,FALSE),VLOOKUP(G4505,'Pontuação 3.0'!E$2:F$11,2,FALSE),VLOOKUP(K4505,'Pontuação 3.0'!K$2:L$11,2,FALSE),VLOOKUP(L4505,'Pontuação 3.0'!M$2:N$13,2,FALSE)),0)</f>
        <v>2291</v>
      </c>
      <c r="AA4505" s="12">
        <f t="shared" si="6"/>
        <v>229</v>
      </c>
      <c r="AB4505" s="12" t="str">
        <f t="array" ref="AB4505">IFERROR(INDEX('Pontuação 3.0'!G$13:G$191, MATCH(AA4505, 'Pontuação 3.0'!F$13:F$191, 0)), "Faixa Indefinida")</f>
        <v>B</v>
      </c>
      <c r="AC4505" s="12">
        <f t="shared" si="7"/>
        <v>0</v>
      </c>
      <c r="AD4505" s="12">
        <f t="shared" si="8"/>
        <v>1</v>
      </c>
      <c r="AE4505" s="12">
        <f t="shared" si="9"/>
        <v>0</v>
      </c>
      <c r="AF4505" s="12">
        <f t="shared" si="10"/>
        <v>0</v>
      </c>
    </row>
    <row r="4506" ht="15.75" customHeight="1">
      <c r="A4506" s="8">
        <v>45689.0</v>
      </c>
      <c r="B4506" s="9" t="s">
        <v>10331</v>
      </c>
      <c r="C4506" s="9" t="s">
        <v>10332</v>
      </c>
      <c r="D4506" s="15">
        <v>8.4981879916E10</v>
      </c>
      <c r="E4506" s="9" t="s">
        <v>13936</v>
      </c>
      <c r="F4506" s="9" t="s">
        <v>13948</v>
      </c>
      <c r="G4506" s="9" t="s">
        <v>13926</v>
      </c>
      <c r="H4506" s="9" t="s">
        <v>13951</v>
      </c>
      <c r="I4506" s="9" t="s">
        <v>13940</v>
      </c>
      <c r="J4506" s="9" t="s">
        <v>13929</v>
      </c>
      <c r="K4506" s="9" t="s">
        <v>13940</v>
      </c>
      <c r="L4506" s="9" t="s">
        <v>13945</v>
      </c>
      <c r="M4506" s="9" t="s">
        <v>13952</v>
      </c>
      <c r="N4506" s="13" t="s">
        <v>12</v>
      </c>
      <c r="O4506" s="13" t="s">
        <v>14</v>
      </c>
      <c r="P4506" s="13" t="s">
        <v>111</v>
      </c>
      <c r="Q4506" s="13" t="s">
        <v>20</v>
      </c>
      <c r="R4506" s="13" t="s">
        <v>15</v>
      </c>
      <c r="S4506" s="10">
        <f>ROUNDUP(SUM(VLOOKUP(F4506,'Pontuação'!A$2:B$11,2,FALSE),VLOOKUP(E4506,'Pontuação'!C$2:D$11,2,FALSE),VLOOKUP(H4506,'Pontuação'!I$2:J$11,2,FALSE),VLOOKUP(J4506,'Pontuação'!G$2:H$11,2,FALSE),VLOOKUP(L4506,'Pontuação'!M$2:N$13,2,FALSE)),0)</f>
        <v>1673</v>
      </c>
      <c r="T4506" s="11">
        <f t="shared" si="1"/>
        <v>167</v>
      </c>
      <c r="U4506" s="11" t="str">
        <f t="array" ref="U4506">IFERROR(INDEX('Pontuação'!G$13:G$101, MATCH(T4506, 'Pontuação'!F$13:F$101, 0)), "Faixa Indefinida")</f>
        <v>B</v>
      </c>
      <c r="V4506" s="11">
        <f t="shared" si="2"/>
        <v>0</v>
      </c>
      <c r="W4506" s="11">
        <f t="shared" si="3"/>
        <v>1</v>
      </c>
      <c r="X4506" s="11">
        <f t="shared" si="4"/>
        <v>0</v>
      </c>
      <c r="Y4506" s="11">
        <f t="shared" si="5"/>
        <v>0</v>
      </c>
      <c r="Z4506" s="12">
        <f>ROUNDUP(SUM(VLOOKUP(F4506,'Pontuação 3.0'!A$2:B$11,2,FALSE),VLOOKUP(E4506,'Pontuação 3.0'!C$2:D$11,2,FALSE),VLOOKUP(H4506,'Pontuação 3.0'!I$2:J$11,2,FALSE),VLOOKUP(J4506,'Pontuação 3.0'!G$2:H$11,2,FALSE),VLOOKUP(G4506,'Pontuação 3.0'!E$2:F$11,2,FALSE),VLOOKUP(K4506,'Pontuação 3.0'!K$2:L$11,2,FALSE),VLOOKUP(L4506,'Pontuação 3.0'!M$2:N$13,2,FALSE)),0)</f>
        <v>2075</v>
      </c>
      <c r="AA4506" s="12">
        <f t="shared" si="6"/>
        <v>208</v>
      </c>
      <c r="AB4506" s="12" t="str">
        <f t="array" ref="AB4506">IFERROR(INDEX('Pontuação 3.0'!G$13:G$191, MATCH(AA4506, 'Pontuação 3.0'!F$13:F$191, 0)), "Faixa Indefinida")</f>
        <v>C</v>
      </c>
      <c r="AC4506" s="12">
        <f t="shared" si="7"/>
        <v>0</v>
      </c>
      <c r="AD4506" s="12">
        <f t="shared" si="8"/>
        <v>0</v>
      </c>
      <c r="AE4506" s="12">
        <f t="shared" si="9"/>
        <v>1</v>
      </c>
      <c r="AF4506" s="12">
        <f t="shared" si="10"/>
        <v>0</v>
      </c>
    </row>
    <row r="4507" ht="15.75" customHeight="1">
      <c r="A4507" s="8">
        <v>45689.0</v>
      </c>
      <c r="B4507" s="9" t="s">
        <v>10334</v>
      </c>
      <c r="C4507" s="9" t="s">
        <v>10335</v>
      </c>
      <c r="D4507" s="15">
        <v>1.1978294079E10</v>
      </c>
      <c r="E4507" s="9" t="s">
        <v>13936</v>
      </c>
      <c r="F4507" s="9" t="s">
        <v>13953</v>
      </c>
      <c r="G4507" s="9" t="s">
        <v>13926</v>
      </c>
      <c r="H4507" s="9" t="s">
        <v>13951</v>
      </c>
      <c r="I4507" s="9" t="s">
        <v>13940</v>
      </c>
      <c r="J4507" s="9" t="s">
        <v>13939</v>
      </c>
      <c r="K4507" s="9" t="s">
        <v>13940</v>
      </c>
      <c r="L4507" s="9" t="s">
        <v>13945</v>
      </c>
      <c r="M4507" s="9" t="s">
        <v>13942</v>
      </c>
      <c r="N4507" s="13" t="s">
        <v>12</v>
      </c>
      <c r="O4507" s="13" t="s">
        <v>14</v>
      </c>
      <c r="P4507" s="13" t="s">
        <v>47</v>
      </c>
      <c r="Q4507" s="13" t="s">
        <v>33</v>
      </c>
      <c r="R4507" s="13" t="s">
        <v>15</v>
      </c>
      <c r="S4507" s="10">
        <f>ROUNDUP(SUM(VLOOKUP(F4507,'Pontuação'!A$2:B$11,2,FALSE),VLOOKUP(E4507,'Pontuação'!C$2:D$11,2,FALSE),VLOOKUP(H4507,'Pontuação'!I$2:J$11,2,FALSE),VLOOKUP(J4507,'Pontuação'!G$2:H$11,2,FALSE),VLOOKUP(L4507,'Pontuação'!M$2:N$13,2,FALSE)),0)</f>
        <v>1795</v>
      </c>
      <c r="T4507" s="11">
        <f t="shared" si="1"/>
        <v>180</v>
      </c>
      <c r="U4507" s="11" t="str">
        <f t="array" ref="U4507">IFERROR(INDEX('Pontuação'!G$13:G$101, MATCH(T4507, 'Pontuação'!F$13:F$101, 0)), "Faixa Indefinida")</f>
        <v>B</v>
      </c>
      <c r="V4507" s="11">
        <f t="shared" si="2"/>
        <v>0</v>
      </c>
      <c r="W4507" s="11">
        <f t="shared" si="3"/>
        <v>1</v>
      </c>
      <c r="X4507" s="11">
        <f t="shared" si="4"/>
        <v>0</v>
      </c>
      <c r="Y4507" s="11">
        <f t="shared" si="5"/>
        <v>0</v>
      </c>
      <c r="Z4507" s="12">
        <f>ROUNDUP(SUM(VLOOKUP(F4507,'Pontuação 3.0'!A$2:B$11,2,FALSE),VLOOKUP(E4507,'Pontuação 3.0'!C$2:D$11,2,FALSE),VLOOKUP(H4507,'Pontuação 3.0'!I$2:J$11,2,FALSE),VLOOKUP(J4507,'Pontuação 3.0'!G$2:H$11,2,FALSE),VLOOKUP(G4507,'Pontuação 3.0'!E$2:F$11,2,FALSE),VLOOKUP(K4507,'Pontuação 3.0'!K$2:L$11,2,FALSE),VLOOKUP(L4507,'Pontuação 3.0'!M$2:N$13,2,FALSE)),0)</f>
        <v>2345</v>
      </c>
      <c r="AA4507" s="12">
        <f t="shared" si="6"/>
        <v>235</v>
      </c>
      <c r="AB4507" s="12" t="str">
        <f t="array" ref="AB4507">IFERROR(INDEX('Pontuação 3.0'!G$13:G$191, MATCH(AA4507, 'Pontuação 3.0'!F$13:F$191, 0)), "Faixa Indefinida")</f>
        <v>B</v>
      </c>
      <c r="AC4507" s="12">
        <f t="shared" si="7"/>
        <v>0</v>
      </c>
      <c r="AD4507" s="12">
        <f t="shared" si="8"/>
        <v>1</v>
      </c>
      <c r="AE4507" s="12">
        <f t="shared" si="9"/>
        <v>0</v>
      </c>
      <c r="AF4507" s="12">
        <f t="shared" si="10"/>
        <v>0</v>
      </c>
    </row>
    <row r="4508" ht="15.75" customHeight="1">
      <c r="A4508" s="8">
        <v>45689.0</v>
      </c>
      <c r="B4508" s="9" t="s">
        <v>1270</v>
      </c>
      <c r="C4508" s="9" t="s">
        <v>10336</v>
      </c>
      <c r="D4508" s="15">
        <v>2.197487566E10</v>
      </c>
      <c r="E4508" s="9" t="s">
        <v>13936</v>
      </c>
      <c r="F4508" s="9" t="s">
        <v>13948</v>
      </c>
      <c r="G4508" s="9" t="s">
        <v>13944</v>
      </c>
      <c r="H4508" s="9" t="s">
        <v>13938</v>
      </c>
      <c r="I4508" s="9" t="s">
        <v>13928</v>
      </c>
      <c r="J4508" s="9" t="s">
        <v>13929</v>
      </c>
      <c r="K4508" s="9" t="s">
        <v>13940</v>
      </c>
      <c r="L4508" s="9" t="s">
        <v>13941</v>
      </c>
      <c r="M4508" s="9" t="s">
        <v>13946</v>
      </c>
      <c r="N4508" s="13" t="s">
        <v>12</v>
      </c>
      <c r="O4508" s="13" t="s">
        <v>14</v>
      </c>
      <c r="P4508" s="13" t="s">
        <v>111</v>
      </c>
      <c r="Q4508" s="13" t="s">
        <v>3528</v>
      </c>
      <c r="R4508" s="13" t="s">
        <v>65</v>
      </c>
      <c r="S4508" s="10">
        <f>ROUNDUP(SUM(VLOOKUP(F4508,'Pontuação'!A$2:B$11,2,FALSE),VLOOKUP(E4508,'Pontuação'!C$2:D$11,2,FALSE),VLOOKUP(H4508,'Pontuação'!I$2:J$11,2,FALSE),VLOOKUP(J4508,'Pontuação'!G$2:H$11,2,FALSE),VLOOKUP(L4508,'Pontuação'!M$2:N$13,2,FALSE)),0)</f>
        <v>1611</v>
      </c>
      <c r="T4508" s="11">
        <f t="shared" si="1"/>
        <v>161</v>
      </c>
      <c r="U4508" s="11" t="str">
        <f t="array" ref="U4508">IFERROR(INDEX('Pontuação'!G$13:G$101, MATCH(T4508, 'Pontuação'!F$13:F$101, 0)), "Faixa Indefinida")</f>
        <v>C</v>
      </c>
      <c r="V4508" s="11">
        <f t="shared" si="2"/>
        <v>0</v>
      </c>
      <c r="W4508" s="11">
        <f t="shared" si="3"/>
        <v>0</v>
      </c>
      <c r="X4508" s="11">
        <f t="shared" si="4"/>
        <v>1</v>
      </c>
      <c r="Y4508" s="11">
        <f t="shared" si="5"/>
        <v>0</v>
      </c>
      <c r="Z4508" s="12">
        <f>ROUNDUP(SUM(VLOOKUP(F4508,'Pontuação 3.0'!A$2:B$11,2,FALSE),VLOOKUP(E4508,'Pontuação 3.0'!C$2:D$11,2,FALSE),VLOOKUP(H4508,'Pontuação 3.0'!I$2:J$11,2,FALSE),VLOOKUP(J4508,'Pontuação 3.0'!G$2:H$11,2,FALSE),VLOOKUP(G4508,'Pontuação 3.0'!E$2:F$11,2,FALSE),VLOOKUP(K4508,'Pontuação 3.0'!K$2:L$11,2,FALSE),VLOOKUP(L4508,'Pontuação 3.0'!M$2:N$13,2,FALSE)),0)</f>
        <v>1763</v>
      </c>
      <c r="AA4508" s="12">
        <f t="shared" si="6"/>
        <v>176</v>
      </c>
      <c r="AB4508" s="12" t="str">
        <f t="array" ref="AB4508">IFERROR(INDEX('Pontuação 3.0'!G$13:G$191, MATCH(AA4508, 'Pontuação 3.0'!F$13:F$191, 0)), "Faixa Indefinida")</f>
        <v>D</v>
      </c>
      <c r="AC4508" s="12">
        <f t="shared" si="7"/>
        <v>0</v>
      </c>
      <c r="AD4508" s="12">
        <f t="shared" si="8"/>
        <v>0</v>
      </c>
      <c r="AE4508" s="12">
        <f t="shared" si="9"/>
        <v>0</v>
      </c>
      <c r="AF4508" s="12">
        <f t="shared" si="10"/>
        <v>1</v>
      </c>
    </row>
    <row r="4509" ht="15.75" customHeight="1">
      <c r="A4509" s="8">
        <v>45689.0</v>
      </c>
      <c r="B4509" s="9" t="s">
        <v>10337</v>
      </c>
      <c r="C4509" s="9" t="s">
        <v>10338</v>
      </c>
      <c r="D4509" s="15">
        <v>1.1983971719E10</v>
      </c>
      <c r="E4509" s="9" t="s">
        <v>13924</v>
      </c>
      <c r="F4509" s="9" t="s">
        <v>13950</v>
      </c>
      <c r="G4509" s="9" t="s">
        <v>13926</v>
      </c>
      <c r="H4509" s="9" t="s">
        <v>13949</v>
      </c>
      <c r="I4509" s="9" t="s">
        <v>13940</v>
      </c>
      <c r="J4509" s="9" t="s">
        <v>13956</v>
      </c>
      <c r="K4509" s="9" t="s">
        <v>13940</v>
      </c>
      <c r="L4509" s="9" t="s">
        <v>13931</v>
      </c>
      <c r="M4509" s="9" t="s">
        <v>13946</v>
      </c>
      <c r="N4509" s="13" t="s">
        <v>12</v>
      </c>
      <c r="O4509" s="13" t="s">
        <v>14</v>
      </c>
      <c r="P4509" s="13" t="s">
        <v>32</v>
      </c>
      <c r="Q4509" s="13" t="s">
        <v>33</v>
      </c>
      <c r="R4509" s="13" t="s">
        <v>15</v>
      </c>
      <c r="S4509" s="10">
        <f>ROUNDUP(SUM(VLOOKUP(F4509,'Pontuação'!A$2:B$11,2,FALSE),VLOOKUP(E4509,'Pontuação'!C$2:D$11,2,FALSE),VLOOKUP(H4509,'Pontuação'!I$2:J$11,2,FALSE),VLOOKUP(J4509,'Pontuação'!G$2:H$11,2,FALSE),VLOOKUP(L4509,'Pontuação'!M$2:N$13,2,FALSE)),0)</f>
        <v>1877</v>
      </c>
      <c r="T4509" s="11">
        <f t="shared" si="1"/>
        <v>188</v>
      </c>
      <c r="U4509" s="11" t="str">
        <f t="array" ref="U4509">IFERROR(INDEX('Pontuação'!G$13:G$101, MATCH(T4509, 'Pontuação'!F$13:F$101, 0)), "Faixa Indefinida")</f>
        <v>A</v>
      </c>
      <c r="V4509" s="11">
        <f t="shared" si="2"/>
        <v>1</v>
      </c>
      <c r="W4509" s="11">
        <f t="shared" si="3"/>
        <v>0</v>
      </c>
      <c r="X4509" s="11">
        <f t="shared" si="4"/>
        <v>0</v>
      </c>
      <c r="Y4509" s="11">
        <f t="shared" si="5"/>
        <v>0</v>
      </c>
      <c r="Z4509" s="12">
        <f>ROUNDUP(SUM(VLOOKUP(F4509,'Pontuação 3.0'!A$2:B$11,2,FALSE),VLOOKUP(E4509,'Pontuação 3.0'!C$2:D$11,2,FALSE),VLOOKUP(H4509,'Pontuação 3.0'!I$2:J$11,2,FALSE),VLOOKUP(J4509,'Pontuação 3.0'!G$2:H$11,2,FALSE),VLOOKUP(G4509,'Pontuação 3.0'!E$2:F$11,2,FALSE),VLOOKUP(K4509,'Pontuação 3.0'!K$2:L$11,2,FALSE),VLOOKUP(L4509,'Pontuação 3.0'!M$2:N$13,2,FALSE)),0)</f>
        <v>2454</v>
      </c>
      <c r="AA4509" s="12">
        <f t="shared" si="6"/>
        <v>245</v>
      </c>
      <c r="AB4509" s="12" t="str">
        <f t="array" ref="AB4509">IFERROR(INDEX('Pontuação 3.0'!G$13:G$191, MATCH(AA4509, 'Pontuação 3.0'!F$13:F$191, 0)), "Faixa Indefinida")</f>
        <v>A</v>
      </c>
      <c r="AC4509" s="12">
        <f t="shared" si="7"/>
        <v>1</v>
      </c>
      <c r="AD4509" s="12">
        <f t="shared" si="8"/>
        <v>0</v>
      </c>
      <c r="AE4509" s="12">
        <f t="shared" si="9"/>
        <v>0</v>
      </c>
      <c r="AF4509" s="12">
        <f t="shared" si="10"/>
        <v>0</v>
      </c>
    </row>
    <row r="4510" ht="15.75" customHeight="1">
      <c r="A4510" s="8">
        <v>45689.0</v>
      </c>
      <c r="B4510" s="9" t="s">
        <v>10341</v>
      </c>
      <c r="C4510" s="9" t="s">
        <v>10342</v>
      </c>
      <c r="D4510" s="15">
        <v>3.1972137006E10</v>
      </c>
      <c r="E4510" s="9" t="s">
        <v>13936</v>
      </c>
      <c r="F4510" s="9" t="s">
        <v>13950</v>
      </c>
      <c r="G4510" s="9" t="s">
        <v>13955</v>
      </c>
      <c r="H4510" s="9" t="s">
        <v>13938</v>
      </c>
      <c r="I4510" s="9" t="s">
        <v>13940</v>
      </c>
      <c r="J4510" s="9" t="s">
        <v>13939</v>
      </c>
      <c r="K4510" s="9" t="s">
        <v>13930</v>
      </c>
      <c r="L4510" s="9" t="s">
        <v>13941</v>
      </c>
      <c r="M4510" s="9" t="s">
        <v>13952</v>
      </c>
      <c r="N4510" s="13" t="s">
        <v>12</v>
      </c>
      <c r="O4510" s="13" t="s">
        <v>14</v>
      </c>
      <c r="P4510" s="13" t="s">
        <v>13</v>
      </c>
      <c r="Q4510" s="13" t="s">
        <v>20</v>
      </c>
      <c r="R4510" s="13" t="s">
        <v>15</v>
      </c>
      <c r="S4510" s="10">
        <f>ROUNDUP(SUM(VLOOKUP(F4510,'Pontuação'!A$2:B$11,2,FALSE),VLOOKUP(E4510,'Pontuação'!C$2:D$11,2,FALSE),VLOOKUP(H4510,'Pontuação'!I$2:J$11,2,FALSE),VLOOKUP(J4510,'Pontuação'!G$2:H$11,2,FALSE),VLOOKUP(L4510,'Pontuação'!M$2:N$13,2,FALSE)),0)</f>
        <v>1728</v>
      </c>
      <c r="T4510" s="11">
        <f t="shared" si="1"/>
        <v>173</v>
      </c>
      <c r="U4510" s="11" t="str">
        <f t="array" ref="U4510">IFERROR(INDEX('Pontuação'!G$13:G$101, MATCH(T4510, 'Pontuação'!F$13:F$101, 0)), "Faixa Indefinida")</f>
        <v>B</v>
      </c>
      <c r="V4510" s="11">
        <f t="shared" si="2"/>
        <v>0</v>
      </c>
      <c r="W4510" s="11">
        <f t="shared" si="3"/>
        <v>1</v>
      </c>
      <c r="X4510" s="11">
        <f t="shared" si="4"/>
        <v>0</v>
      </c>
      <c r="Y4510" s="11">
        <f t="shared" si="5"/>
        <v>0</v>
      </c>
      <c r="Z4510" s="12">
        <f>ROUNDUP(SUM(VLOOKUP(F4510,'Pontuação 3.0'!A$2:B$11,2,FALSE),VLOOKUP(E4510,'Pontuação 3.0'!C$2:D$11,2,FALSE),VLOOKUP(H4510,'Pontuação 3.0'!I$2:J$11,2,FALSE),VLOOKUP(J4510,'Pontuação 3.0'!G$2:H$11,2,FALSE),VLOOKUP(G4510,'Pontuação 3.0'!E$2:F$11,2,FALSE),VLOOKUP(K4510,'Pontuação 3.0'!K$2:L$11,2,FALSE),VLOOKUP(L4510,'Pontuação 3.0'!M$2:N$13,2,FALSE)),0)</f>
        <v>2543</v>
      </c>
      <c r="AA4510" s="12">
        <f t="shared" si="6"/>
        <v>254</v>
      </c>
      <c r="AB4510" s="12" t="str">
        <f t="array" ref="AB4510">IFERROR(INDEX('Pontuação 3.0'!G$13:G$191, MATCH(AA4510, 'Pontuação 3.0'!F$13:F$191, 0)), "Faixa Indefinida")</f>
        <v>A</v>
      </c>
      <c r="AC4510" s="12">
        <f t="shared" si="7"/>
        <v>1</v>
      </c>
      <c r="AD4510" s="12">
        <f t="shared" si="8"/>
        <v>0</v>
      </c>
      <c r="AE4510" s="12">
        <f t="shared" si="9"/>
        <v>0</v>
      </c>
      <c r="AF4510" s="12">
        <f t="shared" si="10"/>
        <v>0</v>
      </c>
    </row>
    <row r="4511" ht="15.75" customHeight="1">
      <c r="A4511" s="8">
        <v>45689.0</v>
      </c>
      <c r="B4511" s="9" t="s">
        <v>10348</v>
      </c>
      <c r="C4511" s="9" t="s">
        <v>10349</v>
      </c>
      <c r="D4511" s="15">
        <v>3.4999189538E10</v>
      </c>
      <c r="E4511" s="9" t="s">
        <v>13936</v>
      </c>
      <c r="F4511" s="9" t="s">
        <v>13950</v>
      </c>
      <c r="G4511" s="9" t="s">
        <v>13926</v>
      </c>
      <c r="H4511" s="9" t="s">
        <v>13938</v>
      </c>
      <c r="I4511" s="9" t="s">
        <v>13928</v>
      </c>
      <c r="J4511" s="9" t="s">
        <v>13939</v>
      </c>
      <c r="K4511" s="9" t="s">
        <v>13930</v>
      </c>
      <c r="L4511" s="9" t="s">
        <v>13945</v>
      </c>
      <c r="M4511" s="9" t="s">
        <v>13967</v>
      </c>
      <c r="N4511" s="13" t="s">
        <v>12</v>
      </c>
      <c r="O4511" s="13" t="s">
        <v>14</v>
      </c>
      <c r="P4511" s="13" t="s">
        <v>32</v>
      </c>
      <c r="Q4511" s="13" t="s">
        <v>20</v>
      </c>
      <c r="R4511" s="13" t="s">
        <v>15</v>
      </c>
      <c r="S4511" s="10">
        <f>ROUNDUP(SUM(VLOOKUP(F4511,'Pontuação'!A$2:B$11,2,FALSE),VLOOKUP(E4511,'Pontuação'!C$2:D$11,2,FALSE),VLOOKUP(H4511,'Pontuação'!I$2:J$11,2,FALSE),VLOOKUP(J4511,'Pontuação'!G$2:H$11,2,FALSE),VLOOKUP(L4511,'Pontuação'!M$2:N$13,2,FALSE)),0)</f>
        <v>1816</v>
      </c>
      <c r="T4511" s="11">
        <f t="shared" si="1"/>
        <v>182</v>
      </c>
      <c r="U4511" s="11" t="str">
        <f t="array" ref="U4511">IFERROR(INDEX('Pontuação'!G$13:G$101, MATCH(T4511, 'Pontuação'!F$13:F$101, 0)), "Faixa Indefinida")</f>
        <v>B</v>
      </c>
      <c r="V4511" s="11">
        <f t="shared" si="2"/>
        <v>0</v>
      </c>
      <c r="W4511" s="11">
        <f t="shared" si="3"/>
        <v>1</v>
      </c>
      <c r="X4511" s="11">
        <f t="shared" si="4"/>
        <v>0</v>
      </c>
      <c r="Y4511" s="11">
        <f t="shared" si="5"/>
        <v>0</v>
      </c>
      <c r="Z4511" s="12">
        <f>ROUNDUP(SUM(VLOOKUP(F4511,'Pontuação 3.0'!A$2:B$11,2,FALSE),VLOOKUP(E4511,'Pontuação 3.0'!C$2:D$11,2,FALSE),VLOOKUP(H4511,'Pontuação 3.0'!I$2:J$11,2,FALSE),VLOOKUP(J4511,'Pontuação 3.0'!G$2:H$11,2,FALSE),VLOOKUP(G4511,'Pontuação 3.0'!E$2:F$11,2,FALSE),VLOOKUP(K4511,'Pontuação 3.0'!K$2:L$11,2,FALSE),VLOOKUP(L4511,'Pontuação 3.0'!M$2:N$13,2,FALSE)),0)</f>
        <v>2557</v>
      </c>
      <c r="AA4511" s="12">
        <f t="shared" si="6"/>
        <v>256</v>
      </c>
      <c r="AB4511" s="12" t="str">
        <f t="array" ref="AB4511">IFERROR(INDEX('Pontuação 3.0'!G$13:G$191, MATCH(AA4511, 'Pontuação 3.0'!F$13:F$191, 0)), "Faixa Indefinida")</f>
        <v>A</v>
      </c>
      <c r="AC4511" s="12">
        <f t="shared" si="7"/>
        <v>1</v>
      </c>
      <c r="AD4511" s="12">
        <f t="shared" si="8"/>
        <v>0</v>
      </c>
      <c r="AE4511" s="12">
        <f t="shared" si="9"/>
        <v>0</v>
      </c>
      <c r="AF4511" s="12">
        <f t="shared" si="10"/>
        <v>0</v>
      </c>
    </row>
    <row r="4512" ht="15.75" customHeight="1">
      <c r="A4512" s="8">
        <v>45689.0</v>
      </c>
      <c r="B4512" s="9" t="s">
        <v>10354</v>
      </c>
      <c r="C4512" s="9" t="s">
        <v>10355</v>
      </c>
      <c r="D4512" s="15">
        <v>6.1981371132E10</v>
      </c>
      <c r="E4512" s="9" t="s">
        <v>13924</v>
      </c>
      <c r="F4512" s="9" t="s">
        <v>13950</v>
      </c>
      <c r="G4512" s="9" t="s">
        <v>13944</v>
      </c>
      <c r="H4512" s="9" t="s">
        <v>13927</v>
      </c>
      <c r="I4512" s="9" t="s">
        <v>13940</v>
      </c>
      <c r="J4512" s="9" t="s">
        <v>13929</v>
      </c>
      <c r="K4512" s="9" t="s">
        <v>13940</v>
      </c>
      <c r="L4512" s="9" t="s">
        <v>13931</v>
      </c>
      <c r="M4512" s="9" t="s">
        <v>13946</v>
      </c>
      <c r="N4512" s="13" t="s">
        <v>12</v>
      </c>
      <c r="O4512" s="13" t="s">
        <v>14</v>
      </c>
      <c r="P4512" s="13" t="s">
        <v>13</v>
      </c>
      <c r="Q4512" s="13" t="s">
        <v>33</v>
      </c>
      <c r="R4512" s="13" t="s">
        <v>15</v>
      </c>
      <c r="S4512" s="10">
        <f>ROUNDUP(SUM(VLOOKUP(F4512,'Pontuação'!A$2:B$11,2,FALSE),VLOOKUP(E4512,'Pontuação'!C$2:D$11,2,FALSE),VLOOKUP(H4512,'Pontuação'!I$2:J$11,2,FALSE),VLOOKUP(J4512,'Pontuação'!G$2:H$11,2,FALSE),VLOOKUP(L4512,'Pontuação'!M$2:N$13,2,FALSE)),0)</f>
        <v>1443</v>
      </c>
      <c r="T4512" s="11">
        <f t="shared" si="1"/>
        <v>144</v>
      </c>
      <c r="U4512" s="11" t="str">
        <f t="array" ref="U4512">IFERROR(INDEX('Pontuação'!G$13:G$101, MATCH(T4512, 'Pontuação'!F$13:F$101, 0)), "Faixa Indefinida")</f>
        <v>D</v>
      </c>
      <c r="V4512" s="11">
        <f t="shared" si="2"/>
        <v>0</v>
      </c>
      <c r="W4512" s="11">
        <f t="shared" si="3"/>
        <v>0</v>
      </c>
      <c r="X4512" s="11">
        <f t="shared" si="4"/>
        <v>0</v>
      </c>
      <c r="Y4512" s="11">
        <f t="shared" si="5"/>
        <v>1</v>
      </c>
      <c r="Z4512" s="12">
        <f>ROUNDUP(SUM(VLOOKUP(F4512,'Pontuação 3.0'!A$2:B$11,2,FALSE),VLOOKUP(E4512,'Pontuação 3.0'!C$2:D$11,2,FALSE),VLOOKUP(H4512,'Pontuação 3.0'!I$2:J$11,2,FALSE),VLOOKUP(J4512,'Pontuação 3.0'!G$2:H$11,2,FALSE),VLOOKUP(G4512,'Pontuação 3.0'!E$2:F$11,2,FALSE),VLOOKUP(K4512,'Pontuação 3.0'!K$2:L$11,2,FALSE),VLOOKUP(L4512,'Pontuação 3.0'!M$2:N$13,2,FALSE)),0)</f>
        <v>1804</v>
      </c>
      <c r="AA4512" s="12">
        <f t="shared" si="6"/>
        <v>180</v>
      </c>
      <c r="AB4512" s="12" t="str">
        <f t="array" ref="AB4512">IFERROR(INDEX('Pontuação 3.0'!G$13:G$191, MATCH(AA4512, 'Pontuação 3.0'!F$13:F$191, 0)), "Faixa Indefinida")</f>
        <v>D</v>
      </c>
      <c r="AC4512" s="12">
        <f t="shared" si="7"/>
        <v>0</v>
      </c>
      <c r="AD4512" s="12">
        <f t="shared" si="8"/>
        <v>0</v>
      </c>
      <c r="AE4512" s="12">
        <f t="shared" si="9"/>
        <v>0</v>
      </c>
      <c r="AF4512" s="12">
        <f t="shared" si="10"/>
        <v>1</v>
      </c>
    </row>
    <row r="4513" ht="15.75" customHeight="1">
      <c r="A4513" s="8">
        <v>45689.0</v>
      </c>
      <c r="B4513" s="9" t="s">
        <v>10352</v>
      </c>
      <c r="C4513" s="9" t="s">
        <v>10353</v>
      </c>
      <c r="D4513" s="15">
        <v>9.93239768E8</v>
      </c>
      <c r="E4513" s="9" t="s">
        <v>13936</v>
      </c>
      <c r="F4513" s="9" t="s">
        <v>13948</v>
      </c>
      <c r="G4513" s="9" t="s">
        <v>13926</v>
      </c>
      <c r="H4513" s="9" t="s">
        <v>13949</v>
      </c>
      <c r="I4513" s="9" t="s">
        <v>13940</v>
      </c>
      <c r="J4513" s="9" t="s">
        <v>13929</v>
      </c>
      <c r="K4513" s="9" t="s">
        <v>13940</v>
      </c>
      <c r="L4513" s="9" t="s">
        <v>13945</v>
      </c>
      <c r="M4513" s="9" t="s">
        <v>13942</v>
      </c>
      <c r="N4513" s="13" t="s">
        <v>12</v>
      </c>
      <c r="O4513" s="13" t="s">
        <v>14</v>
      </c>
      <c r="P4513" s="13" t="s">
        <v>32</v>
      </c>
      <c r="Q4513" s="13" t="s">
        <v>33</v>
      </c>
      <c r="R4513" s="13" t="s">
        <v>15</v>
      </c>
      <c r="S4513" s="10">
        <f>ROUNDUP(SUM(VLOOKUP(F4513,'Pontuação'!A$2:B$11,2,FALSE),VLOOKUP(E4513,'Pontuação'!C$2:D$11,2,FALSE),VLOOKUP(H4513,'Pontuação'!I$2:J$11,2,FALSE),VLOOKUP(J4513,'Pontuação'!G$2:H$11,2,FALSE),VLOOKUP(L4513,'Pontuação'!M$2:N$13,2,FALSE)),0)</f>
        <v>1715</v>
      </c>
      <c r="T4513" s="11">
        <f t="shared" si="1"/>
        <v>172</v>
      </c>
      <c r="U4513" s="11" t="str">
        <f t="array" ref="U4513">IFERROR(INDEX('Pontuação'!G$13:G$101, MATCH(T4513, 'Pontuação'!F$13:F$101, 0)), "Faixa Indefinida")</f>
        <v>B</v>
      </c>
      <c r="V4513" s="11">
        <f t="shared" si="2"/>
        <v>0</v>
      </c>
      <c r="W4513" s="11">
        <f t="shared" si="3"/>
        <v>1</v>
      </c>
      <c r="X4513" s="11">
        <f t="shared" si="4"/>
        <v>0</v>
      </c>
      <c r="Y4513" s="11">
        <f t="shared" si="5"/>
        <v>0</v>
      </c>
      <c r="Z4513" s="12">
        <f>ROUNDUP(SUM(VLOOKUP(F4513,'Pontuação 3.0'!A$2:B$11,2,FALSE),VLOOKUP(E4513,'Pontuação 3.0'!C$2:D$11,2,FALSE),VLOOKUP(H4513,'Pontuação 3.0'!I$2:J$11,2,FALSE),VLOOKUP(J4513,'Pontuação 3.0'!G$2:H$11,2,FALSE),VLOOKUP(G4513,'Pontuação 3.0'!E$2:F$11,2,FALSE),VLOOKUP(K4513,'Pontuação 3.0'!K$2:L$11,2,FALSE),VLOOKUP(L4513,'Pontuação 3.0'!M$2:N$13,2,FALSE)),0)</f>
        <v>2162</v>
      </c>
      <c r="AA4513" s="12">
        <f t="shared" si="6"/>
        <v>216</v>
      </c>
      <c r="AB4513" s="12" t="str">
        <f t="array" ref="AB4513">IFERROR(INDEX('Pontuação 3.0'!G$13:G$191, MATCH(AA4513, 'Pontuação 3.0'!F$13:F$191, 0)), "Faixa Indefinida")</f>
        <v>B</v>
      </c>
      <c r="AC4513" s="12">
        <f t="shared" si="7"/>
        <v>0</v>
      </c>
      <c r="AD4513" s="12">
        <f t="shared" si="8"/>
        <v>1</v>
      </c>
      <c r="AE4513" s="12">
        <f t="shared" si="9"/>
        <v>0</v>
      </c>
      <c r="AF4513" s="12">
        <f t="shared" si="10"/>
        <v>0</v>
      </c>
    </row>
    <row r="4514" ht="15.75" customHeight="1">
      <c r="A4514" s="8">
        <v>45689.0</v>
      </c>
      <c r="B4514" s="9" t="s">
        <v>2179</v>
      </c>
      <c r="C4514" s="9" t="s">
        <v>10356</v>
      </c>
      <c r="D4514" s="15">
        <v>6.6992495271E10</v>
      </c>
      <c r="E4514" s="9" t="s">
        <v>13936</v>
      </c>
      <c r="F4514" s="9" t="s">
        <v>13950</v>
      </c>
      <c r="G4514" s="9" t="s">
        <v>13944</v>
      </c>
      <c r="H4514" s="9" t="s">
        <v>13949</v>
      </c>
      <c r="I4514" s="9" t="s">
        <v>13940</v>
      </c>
      <c r="J4514" s="9" t="s">
        <v>13956</v>
      </c>
      <c r="K4514" s="9" t="s">
        <v>13940</v>
      </c>
      <c r="L4514" s="9" t="s">
        <v>13959</v>
      </c>
      <c r="M4514" s="9" t="s">
        <v>13942</v>
      </c>
      <c r="N4514" s="13" t="s">
        <v>12</v>
      </c>
      <c r="O4514" s="13" t="s">
        <v>14</v>
      </c>
      <c r="P4514" s="13" t="s">
        <v>32</v>
      </c>
      <c r="Q4514" s="13" t="s">
        <v>51</v>
      </c>
      <c r="R4514" s="13" t="s">
        <v>15</v>
      </c>
      <c r="S4514" s="10">
        <f>ROUNDUP(SUM(VLOOKUP(F4514,'Pontuação'!A$2:B$11,2,FALSE),VLOOKUP(E4514,'Pontuação'!C$2:D$11,2,FALSE),VLOOKUP(H4514,'Pontuação'!I$2:J$11,2,FALSE),VLOOKUP(J4514,'Pontuação'!G$2:H$11,2,FALSE),VLOOKUP(L4514,'Pontuação'!M$2:N$13,2,FALSE)),0)</f>
        <v>1943</v>
      </c>
      <c r="T4514" s="11">
        <f t="shared" si="1"/>
        <v>194</v>
      </c>
      <c r="U4514" s="11" t="str">
        <f t="array" ref="U4514">IFERROR(INDEX('Pontuação'!G$13:G$101, MATCH(T4514, 'Pontuação'!F$13:F$101, 0)), "Faixa Indefinida")</f>
        <v>A</v>
      </c>
      <c r="V4514" s="11">
        <f t="shared" si="2"/>
        <v>1</v>
      </c>
      <c r="W4514" s="11">
        <f t="shared" si="3"/>
        <v>0</v>
      </c>
      <c r="X4514" s="11">
        <f t="shared" si="4"/>
        <v>0</v>
      </c>
      <c r="Y4514" s="11">
        <f t="shared" si="5"/>
        <v>0</v>
      </c>
      <c r="Z4514" s="12">
        <f>ROUNDUP(SUM(VLOOKUP(F4514,'Pontuação 3.0'!A$2:B$11,2,FALSE),VLOOKUP(E4514,'Pontuação 3.0'!C$2:D$11,2,FALSE),VLOOKUP(H4514,'Pontuação 3.0'!I$2:J$11,2,FALSE),VLOOKUP(J4514,'Pontuação 3.0'!G$2:H$11,2,FALSE),VLOOKUP(G4514,'Pontuação 3.0'!E$2:F$11,2,FALSE),VLOOKUP(K4514,'Pontuação 3.0'!K$2:L$11,2,FALSE),VLOOKUP(L4514,'Pontuação 3.0'!M$2:N$13,2,FALSE)),0)</f>
        <v>2538</v>
      </c>
      <c r="AA4514" s="12">
        <f t="shared" si="6"/>
        <v>254</v>
      </c>
      <c r="AB4514" s="12" t="str">
        <f t="array" ref="AB4514">IFERROR(INDEX('Pontuação 3.0'!G$13:G$191, MATCH(AA4514, 'Pontuação 3.0'!F$13:F$191, 0)), "Faixa Indefinida")</f>
        <v>A</v>
      </c>
      <c r="AC4514" s="12">
        <f t="shared" si="7"/>
        <v>1</v>
      </c>
      <c r="AD4514" s="12">
        <f t="shared" si="8"/>
        <v>0</v>
      </c>
      <c r="AE4514" s="12">
        <f t="shared" si="9"/>
        <v>0</v>
      </c>
      <c r="AF4514" s="12">
        <f t="shared" si="10"/>
        <v>0</v>
      </c>
    </row>
    <row r="4515" ht="15.75" customHeight="1">
      <c r="A4515" s="8">
        <v>45689.0</v>
      </c>
      <c r="B4515" s="9" t="s">
        <v>10360</v>
      </c>
      <c r="C4515" s="9" t="s">
        <v>10361</v>
      </c>
      <c r="D4515" s="15">
        <v>2.198320914E10</v>
      </c>
      <c r="E4515" s="9" t="s">
        <v>13936</v>
      </c>
      <c r="F4515" s="9" t="s">
        <v>13950</v>
      </c>
      <c r="G4515" s="9" t="s">
        <v>13944</v>
      </c>
      <c r="H4515" s="9" t="s">
        <v>13938</v>
      </c>
      <c r="I4515" s="9" t="s">
        <v>13940</v>
      </c>
      <c r="J4515" s="9" t="s">
        <v>13956</v>
      </c>
      <c r="K4515" s="9" t="s">
        <v>13930</v>
      </c>
      <c r="L4515" s="9" t="s">
        <v>13954</v>
      </c>
      <c r="M4515" s="9" t="s">
        <v>13942</v>
      </c>
      <c r="N4515" s="13" t="s">
        <v>12</v>
      </c>
      <c r="O4515" s="13" t="s">
        <v>14</v>
      </c>
      <c r="P4515" s="13" t="s">
        <v>13</v>
      </c>
      <c r="Q4515" s="13" t="s">
        <v>59</v>
      </c>
      <c r="R4515" s="13" t="s">
        <v>15</v>
      </c>
      <c r="S4515" s="10">
        <f>ROUNDUP(SUM(VLOOKUP(F4515,'Pontuação'!A$2:B$11,2,FALSE),VLOOKUP(E4515,'Pontuação'!C$2:D$11,2,FALSE),VLOOKUP(H4515,'Pontuação'!I$2:J$11,2,FALSE),VLOOKUP(J4515,'Pontuação'!G$2:H$11,2,FALSE),VLOOKUP(L4515,'Pontuação'!M$2:N$13,2,FALSE)),0)</f>
        <v>1820</v>
      </c>
      <c r="T4515" s="11">
        <f t="shared" si="1"/>
        <v>182</v>
      </c>
      <c r="U4515" s="11" t="str">
        <f t="array" ref="U4515">IFERROR(INDEX('Pontuação'!G$13:G$101, MATCH(T4515, 'Pontuação'!F$13:F$101, 0)), "Faixa Indefinida")</f>
        <v>B</v>
      </c>
      <c r="V4515" s="11">
        <f t="shared" si="2"/>
        <v>0</v>
      </c>
      <c r="W4515" s="11">
        <f t="shared" si="3"/>
        <v>1</v>
      </c>
      <c r="X4515" s="11">
        <f t="shared" si="4"/>
        <v>0</v>
      </c>
      <c r="Y4515" s="11">
        <f t="shared" si="5"/>
        <v>0</v>
      </c>
      <c r="Z4515" s="12">
        <f>ROUNDUP(SUM(VLOOKUP(F4515,'Pontuação 3.0'!A$2:B$11,2,FALSE),VLOOKUP(E4515,'Pontuação 3.0'!C$2:D$11,2,FALSE),VLOOKUP(H4515,'Pontuação 3.0'!I$2:J$11,2,FALSE),VLOOKUP(J4515,'Pontuação 3.0'!G$2:H$11,2,FALSE),VLOOKUP(G4515,'Pontuação 3.0'!E$2:F$11,2,FALSE),VLOOKUP(K4515,'Pontuação 3.0'!K$2:L$11,2,FALSE),VLOOKUP(L4515,'Pontuação 3.0'!M$2:N$13,2,FALSE)),0)</f>
        <v>2424</v>
      </c>
      <c r="AA4515" s="12">
        <f t="shared" si="6"/>
        <v>242</v>
      </c>
      <c r="AB4515" s="12" t="str">
        <f t="array" ref="AB4515">IFERROR(INDEX('Pontuação 3.0'!G$13:G$191, MATCH(AA4515, 'Pontuação 3.0'!F$13:F$191, 0)), "Faixa Indefinida")</f>
        <v>A</v>
      </c>
      <c r="AC4515" s="12">
        <f t="shared" si="7"/>
        <v>1</v>
      </c>
      <c r="AD4515" s="12">
        <f t="shared" si="8"/>
        <v>0</v>
      </c>
      <c r="AE4515" s="12">
        <f t="shared" si="9"/>
        <v>0</v>
      </c>
      <c r="AF4515" s="12">
        <f t="shared" si="10"/>
        <v>0</v>
      </c>
    </row>
    <row r="4516" ht="15.75" customHeight="1">
      <c r="A4516" s="8">
        <v>45689.0</v>
      </c>
      <c r="B4516" s="9" t="s">
        <v>10357</v>
      </c>
      <c r="C4516" s="9" t="s">
        <v>10358</v>
      </c>
      <c r="D4516" s="9" t="s">
        <v>10359</v>
      </c>
      <c r="E4516" s="9" t="s">
        <v>13936</v>
      </c>
      <c r="F4516" s="9" t="s">
        <v>13948</v>
      </c>
      <c r="G4516" s="9" t="s">
        <v>13944</v>
      </c>
      <c r="H4516" s="9" t="s">
        <v>13951</v>
      </c>
      <c r="I4516" s="9" t="s">
        <v>13940</v>
      </c>
      <c r="J4516" s="9" t="s">
        <v>13929</v>
      </c>
      <c r="K4516" s="9" t="s">
        <v>13940</v>
      </c>
      <c r="L4516" s="9" t="s">
        <v>13959</v>
      </c>
      <c r="M4516" s="9" t="s">
        <v>13932</v>
      </c>
      <c r="N4516" s="13" t="s">
        <v>12</v>
      </c>
      <c r="O4516" s="13" t="s">
        <v>14</v>
      </c>
      <c r="P4516" s="13" t="s">
        <v>32</v>
      </c>
      <c r="Q4516" s="13" t="s">
        <v>20</v>
      </c>
      <c r="R4516" s="13" t="s">
        <v>65</v>
      </c>
      <c r="S4516" s="10">
        <f>ROUNDUP(SUM(VLOOKUP(F4516,'Pontuação'!A$2:B$11,2,FALSE),VLOOKUP(E4516,'Pontuação'!C$2:D$11,2,FALSE),VLOOKUP(H4516,'Pontuação'!I$2:J$11,2,FALSE),VLOOKUP(J4516,'Pontuação'!G$2:H$11,2,FALSE),VLOOKUP(L4516,'Pontuação'!M$2:N$13,2,FALSE)),0)</f>
        <v>1611</v>
      </c>
      <c r="T4516" s="11">
        <f t="shared" si="1"/>
        <v>161</v>
      </c>
      <c r="U4516" s="11" t="str">
        <f t="array" ref="U4516">IFERROR(INDEX('Pontuação'!G$13:G$101, MATCH(T4516, 'Pontuação'!F$13:F$101, 0)), "Faixa Indefinida")</f>
        <v>C</v>
      </c>
      <c r="V4516" s="11">
        <f t="shared" si="2"/>
        <v>0</v>
      </c>
      <c r="W4516" s="11">
        <f t="shared" si="3"/>
        <v>0</v>
      </c>
      <c r="X4516" s="11">
        <f t="shared" si="4"/>
        <v>1</v>
      </c>
      <c r="Y4516" s="11">
        <f t="shared" si="5"/>
        <v>0</v>
      </c>
      <c r="Z4516" s="12">
        <f>ROUNDUP(SUM(VLOOKUP(F4516,'Pontuação 3.0'!A$2:B$11,2,FALSE),VLOOKUP(E4516,'Pontuação 3.0'!C$2:D$11,2,FALSE),VLOOKUP(H4516,'Pontuação 3.0'!I$2:J$11,2,FALSE),VLOOKUP(J4516,'Pontuação 3.0'!G$2:H$11,2,FALSE),VLOOKUP(G4516,'Pontuação 3.0'!E$2:F$11,2,FALSE),VLOOKUP(K4516,'Pontuação 3.0'!K$2:L$11,2,FALSE),VLOOKUP(L4516,'Pontuação 3.0'!M$2:N$13,2,FALSE)),0)</f>
        <v>2043</v>
      </c>
      <c r="AA4516" s="12">
        <f t="shared" si="6"/>
        <v>204</v>
      </c>
      <c r="AB4516" s="12" t="str">
        <f t="array" ref="AB4516">IFERROR(INDEX('Pontuação 3.0'!G$13:G$191, MATCH(AA4516, 'Pontuação 3.0'!F$13:F$191, 0)), "Faixa Indefinida")</f>
        <v>C</v>
      </c>
      <c r="AC4516" s="12">
        <f t="shared" si="7"/>
        <v>0</v>
      </c>
      <c r="AD4516" s="12">
        <f t="shared" si="8"/>
        <v>0</v>
      </c>
      <c r="AE4516" s="12">
        <f t="shared" si="9"/>
        <v>1</v>
      </c>
      <c r="AF4516" s="12">
        <f t="shared" si="10"/>
        <v>0</v>
      </c>
    </row>
    <row r="4517" ht="15.75" customHeight="1">
      <c r="A4517" s="8">
        <v>45689.0</v>
      </c>
      <c r="B4517" s="9" t="s">
        <v>10362</v>
      </c>
      <c r="C4517" s="9" t="s">
        <v>10363</v>
      </c>
      <c r="D4517" s="15">
        <v>1.499750238E10</v>
      </c>
      <c r="E4517" s="9" t="s">
        <v>13936</v>
      </c>
      <c r="F4517" s="9" t="s">
        <v>13948</v>
      </c>
      <c r="G4517" s="9" t="s">
        <v>13944</v>
      </c>
      <c r="H4517" s="9" t="s">
        <v>13938</v>
      </c>
      <c r="I4517" s="9" t="s">
        <v>13928</v>
      </c>
      <c r="J4517" s="9" t="s">
        <v>13929</v>
      </c>
      <c r="K4517" s="9" t="s">
        <v>13940</v>
      </c>
      <c r="L4517" s="9" t="s">
        <v>13954</v>
      </c>
      <c r="M4517" s="9" t="s">
        <v>13952</v>
      </c>
      <c r="N4517" s="13" t="s">
        <v>12</v>
      </c>
      <c r="O4517" s="13" t="s">
        <v>14</v>
      </c>
      <c r="P4517" s="13" t="s">
        <v>13</v>
      </c>
      <c r="Q4517" s="13" t="s">
        <v>20</v>
      </c>
      <c r="R4517" s="13" t="s">
        <v>65</v>
      </c>
      <c r="S4517" s="10">
        <f>ROUNDUP(SUM(VLOOKUP(F4517,'Pontuação'!A$2:B$11,2,FALSE),VLOOKUP(E4517,'Pontuação'!C$2:D$11,2,FALSE),VLOOKUP(H4517,'Pontuação'!I$2:J$11,2,FALSE),VLOOKUP(J4517,'Pontuação'!G$2:H$11,2,FALSE),VLOOKUP(L4517,'Pontuação'!M$2:N$13,2,FALSE)),0)</f>
        <v>1530</v>
      </c>
      <c r="T4517" s="11">
        <f t="shared" si="1"/>
        <v>153</v>
      </c>
      <c r="U4517" s="11" t="str">
        <f t="array" ref="U4517">IFERROR(INDEX('Pontuação'!G$13:G$101, MATCH(T4517, 'Pontuação'!F$13:F$101, 0)), "Faixa Indefinida")</f>
        <v>C</v>
      </c>
      <c r="V4517" s="11">
        <f t="shared" si="2"/>
        <v>0</v>
      </c>
      <c r="W4517" s="11">
        <f t="shared" si="3"/>
        <v>0</v>
      </c>
      <c r="X4517" s="11">
        <f t="shared" si="4"/>
        <v>1</v>
      </c>
      <c r="Y4517" s="11">
        <f t="shared" si="5"/>
        <v>0</v>
      </c>
      <c r="Z4517" s="12">
        <f>ROUNDUP(SUM(VLOOKUP(F4517,'Pontuação 3.0'!A$2:B$11,2,FALSE),VLOOKUP(E4517,'Pontuação 3.0'!C$2:D$11,2,FALSE),VLOOKUP(H4517,'Pontuação 3.0'!I$2:J$11,2,FALSE),VLOOKUP(J4517,'Pontuação 3.0'!G$2:H$11,2,FALSE),VLOOKUP(G4517,'Pontuação 3.0'!E$2:F$11,2,FALSE),VLOOKUP(K4517,'Pontuação 3.0'!K$2:L$11,2,FALSE),VLOOKUP(L4517,'Pontuação 3.0'!M$2:N$13,2,FALSE)),0)</f>
        <v>1755</v>
      </c>
      <c r="AA4517" s="12">
        <f t="shared" si="6"/>
        <v>176</v>
      </c>
      <c r="AB4517" s="12" t="str">
        <f t="array" ref="AB4517">IFERROR(INDEX('Pontuação 3.0'!G$13:G$191, MATCH(AA4517, 'Pontuação 3.0'!F$13:F$191, 0)), "Faixa Indefinida")</f>
        <v>D</v>
      </c>
      <c r="AC4517" s="12">
        <f t="shared" si="7"/>
        <v>0</v>
      </c>
      <c r="AD4517" s="12">
        <f t="shared" si="8"/>
        <v>0</v>
      </c>
      <c r="AE4517" s="12">
        <f t="shared" si="9"/>
        <v>0</v>
      </c>
      <c r="AF4517" s="12">
        <f t="shared" si="10"/>
        <v>1</v>
      </c>
    </row>
    <row r="4518" ht="15.75" customHeight="1">
      <c r="A4518" s="8">
        <v>45689.0</v>
      </c>
      <c r="B4518" s="9" t="s">
        <v>10364</v>
      </c>
      <c r="C4518" s="9" t="s">
        <v>10365</v>
      </c>
      <c r="D4518" s="15">
        <v>1.9992611311E10</v>
      </c>
      <c r="E4518" s="9" t="s">
        <v>13936</v>
      </c>
      <c r="F4518" s="9" t="s">
        <v>13950</v>
      </c>
      <c r="G4518" s="9" t="s">
        <v>13944</v>
      </c>
      <c r="H4518" s="9" t="s">
        <v>13949</v>
      </c>
      <c r="I4518" s="9" t="s">
        <v>13940</v>
      </c>
      <c r="J4518" s="9" t="s">
        <v>13939</v>
      </c>
      <c r="K4518" s="9" t="s">
        <v>13940</v>
      </c>
      <c r="L4518" s="9" t="s">
        <v>13945</v>
      </c>
      <c r="M4518" s="9" t="s">
        <v>13967</v>
      </c>
      <c r="N4518" s="13" t="s">
        <v>12</v>
      </c>
      <c r="O4518" s="13" t="s">
        <v>14</v>
      </c>
      <c r="P4518" s="13" t="s">
        <v>32</v>
      </c>
      <c r="Q4518" s="13" t="s">
        <v>20</v>
      </c>
      <c r="R4518" s="13" t="s">
        <v>15</v>
      </c>
      <c r="S4518" s="10">
        <f>ROUNDUP(SUM(VLOOKUP(F4518,'Pontuação'!A$2:B$11,2,FALSE),VLOOKUP(E4518,'Pontuação'!C$2:D$11,2,FALSE),VLOOKUP(H4518,'Pontuação'!I$2:J$11,2,FALSE),VLOOKUP(J4518,'Pontuação'!G$2:H$11,2,FALSE),VLOOKUP(L4518,'Pontuação'!M$2:N$13,2,FALSE)),0)</f>
        <v>1832</v>
      </c>
      <c r="T4518" s="11">
        <f t="shared" si="1"/>
        <v>183</v>
      </c>
      <c r="U4518" s="11" t="str">
        <f t="array" ref="U4518">IFERROR(INDEX('Pontuação'!G$13:G$101, MATCH(T4518, 'Pontuação'!F$13:F$101, 0)), "Faixa Indefinida")</f>
        <v>B</v>
      </c>
      <c r="V4518" s="11">
        <f t="shared" si="2"/>
        <v>0</v>
      </c>
      <c r="W4518" s="11">
        <f t="shared" si="3"/>
        <v>1</v>
      </c>
      <c r="X4518" s="11">
        <f t="shared" si="4"/>
        <v>0</v>
      </c>
      <c r="Y4518" s="11">
        <f t="shared" si="5"/>
        <v>0</v>
      </c>
      <c r="Z4518" s="12">
        <f>ROUNDUP(SUM(VLOOKUP(F4518,'Pontuação 3.0'!A$2:B$11,2,FALSE),VLOOKUP(E4518,'Pontuação 3.0'!C$2:D$11,2,FALSE),VLOOKUP(H4518,'Pontuação 3.0'!I$2:J$11,2,FALSE),VLOOKUP(J4518,'Pontuação 3.0'!G$2:H$11,2,FALSE),VLOOKUP(G4518,'Pontuação 3.0'!E$2:F$11,2,FALSE),VLOOKUP(K4518,'Pontuação 3.0'!K$2:L$11,2,FALSE),VLOOKUP(L4518,'Pontuação 3.0'!M$2:N$13,2,FALSE)),0)</f>
        <v>2307</v>
      </c>
      <c r="AA4518" s="12">
        <f t="shared" si="6"/>
        <v>231</v>
      </c>
      <c r="AB4518" s="12" t="str">
        <f t="array" ref="AB4518">IFERROR(INDEX('Pontuação 3.0'!G$13:G$191, MATCH(AA4518, 'Pontuação 3.0'!F$13:F$191, 0)), "Faixa Indefinida")</f>
        <v>B</v>
      </c>
      <c r="AC4518" s="12">
        <f t="shared" si="7"/>
        <v>0</v>
      </c>
      <c r="AD4518" s="12">
        <f t="shared" si="8"/>
        <v>1</v>
      </c>
      <c r="AE4518" s="12">
        <f t="shared" si="9"/>
        <v>0</v>
      </c>
      <c r="AF4518" s="12">
        <f t="shared" si="10"/>
        <v>0</v>
      </c>
    </row>
    <row r="4519" ht="15.75" customHeight="1">
      <c r="A4519" s="8">
        <v>45689.0</v>
      </c>
      <c r="B4519" s="9" t="s">
        <v>10366</v>
      </c>
      <c r="C4519" s="9" t="s">
        <v>10367</v>
      </c>
      <c r="D4519" s="15">
        <v>4.899965697E10</v>
      </c>
      <c r="E4519" s="9" t="s">
        <v>13936</v>
      </c>
      <c r="F4519" s="9" t="s">
        <v>13948</v>
      </c>
      <c r="G4519" s="9" t="s">
        <v>13926</v>
      </c>
      <c r="H4519" s="9" t="s">
        <v>13927</v>
      </c>
      <c r="I4519" s="9" t="s">
        <v>13940</v>
      </c>
      <c r="J4519" s="9" t="s">
        <v>13929</v>
      </c>
      <c r="K4519" s="9" t="s">
        <v>13940</v>
      </c>
      <c r="L4519" s="9" t="s">
        <v>13945</v>
      </c>
      <c r="M4519" s="9" t="s">
        <v>13942</v>
      </c>
      <c r="N4519" s="13" t="s">
        <v>12</v>
      </c>
      <c r="O4519" s="13" t="s">
        <v>14</v>
      </c>
      <c r="P4519" s="13" t="s">
        <v>13</v>
      </c>
      <c r="Q4519" s="13" t="s">
        <v>20</v>
      </c>
      <c r="R4519" s="13" t="s">
        <v>65</v>
      </c>
      <c r="S4519" s="10">
        <f>ROUNDUP(SUM(VLOOKUP(F4519,'Pontuação'!A$2:B$11,2,FALSE),VLOOKUP(E4519,'Pontuação'!C$2:D$11,2,FALSE),VLOOKUP(H4519,'Pontuação'!I$2:J$11,2,FALSE),VLOOKUP(J4519,'Pontuação'!G$2:H$11,2,FALSE),VLOOKUP(L4519,'Pontuação'!M$2:N$13,2,FALSE)),0)</f>
        <v>1559</v>
      </c>
      <c r="T4519" s="11">
        <f t="shared" si="1"/>
        <v>156</v>
      </c>
      <c r="U4519" s="11" t="str">
        <f t="array" ref="U4519">IFERROR(INDEX('Pontuação'!G$13:G$101, MATCH(T4519, 'Pontuação'!F$13:F$101, 0)), "Faixa Indefinida")</f>
        <v>C</v>
      </c>
      <c r="V4519" s="11">
        <f t="shared" si="2"/>
        <v>0</v>
      </c>
      <c r="W4519" s="11">
        <f t="shared" si="3"/>
        <v>0</v>
      </c>
      <c r="X4519" s="11">
        <f t="shared" si="4"/>
        <v>1</v>
      </c>
      <c r="Y4519" s="11">
        <f t="shared" si="5"/>
        <v>0</v>
      </c>
      <c r="Z4519" s="12">
        <f>ROUNDUP(SUM(VLOOKUP(F4519,'Pontuação 3.0'!A$2:B$11,2,FALSE),VLOOKUP(E4519,'Pontuação 3.0'!C$2:D$11,2,FALSE),VLOOKUP(H4519,'Pontuação 3.0'!I$2:J$11,2,FALSE),VLOOKUP(J4519,'Pontuação 3.0'!G$2:H$11,2,FALSE),VLOOKUP(G4519,'Pontuação 3.0'!E$2:F$11,2,FALSE),VLOOKUP(K4519,'Pontuação 3.0'!K$2:L$11,2,FALSE),VLOOKUP(L4519,'Pontuação 3.0'!M$2:N$13,2,FALSE)),0)</f>
        <v>1927</v>
      </c>
      <c r="AA4519" s="12">
        <f t="shared" si="6"/>
        <v>193</v>
      </c>
      <c r="AB4519" s="12" t="str">
        <f t="array" ref="AB4519">IFERROR(INDEX('Pontuação 3.0'!G$13:G$191, MATCH(AA4519, 'Pontuação 3.0'!F$13:F$191, 0)), "Faixa Indefinida")</f>
        <v>C</v>
      </c>
      <c r="AC4519" s="12">
        <f t="shared" si="7"/>
        <v>0</v>
      </c>
      <c r="AD4519" s="12">
        <f t="shared" si="8"/>
        <v>0</v>
      </c>
      <c r="AE4519" s="12">
        <f t="shared" si="9"/>
        <v>1</v>
      </c>
      <c r="AF4519" s="12">
        <f t="shared" si="10"/>
        <v>0</v>
      </c>
    </row>
    <row r="4520" ht="15.75" customHeight="1">
      <c r="A4520" s="8">
        <v>45689.0</v>
      </c>
      <c r="B4520" s="9" t="s">
        <v>10368</v>
      </c>
      <c r="C4520" s="9" t="s">
        <v>10369</v>
      </c>
      <c r="D4520" s="14" t="s">
        <v>14205</v>
      </c>
      <c r="E4520" s="9" t="s">
        <v>13936</v>
      </c>
      <c r="F4520" s="9" t="s">
        <v>13950</v>
      </c>
      <c r="G4520" s="9" t="s">
        <v>13944</v>
      </c>
      <c r="H4520" s="9" t="s">
        <v>13927</v>
      </c>
      <c r="I4520" s="9" t="s">
        <v>13940</v>
      </c>
      <c r="J4520" s="9" t="s">
        <v>13929</v>
      </c>
      <c r="K4520" s="9" t="s">
        <v>13940</v>
      </c>
      <c r="L4520" s="9" t="s">
        <v>13941</v>
      </c>
      <c r="M4520" s="9" t="s">
        <v>13942</v>
      </c>
      <c r="N4520" s="13" t="s">
        <v>12</v>
      </c>
      <c r="O4520" s="13" t="s">
        <v>14</v>
      </c>
      <c r="P4520" s="13" t="s">
        <v>32</v>
      </c>
      <c r="Q4520" s="13" t="s">
        <v>20</v>
      </c>
      <c r="R4520" s="13" t="s">
        <v>15</v>
      </c>
      <c r="S4520" s="10">
        <f>ROUNDUP(SUM(VLOOKUP(F4520,'Pontuação'!A$2:B$11,2,FALSE),VLOOKUP(E4520,'Pontuação'!C$2:D$11,2,FALSE),VLOOKUP(H4520,'Pontuação'!I$2:J$11,2,FALSE),VLOOKUP(J4520,'Pontuação'!G$2:H$11,2,FALSE),VLOOKUP(L4520,'Pontuação'!M$2:N$13,2,FALSE)),0)</f>
        <v>1483</v>
      </c>
      <c r="T4520" s="11">
        <f t="shared" si="1"/>
        <v>148</v>
      </c>
      <c r="U4520" s="11" t="str">
        <f t="array" ref="U4520">IFERROR(INDEX('Pontuação'!G$13:G$101, MATCH(T4520, 'Pontuação'!F$13:F$101, 0)), "Faixa Indefinida")</f>
        <v>C</v>
      </c>
      <c r="V4520" s="11">
        <f t="shared" si="2"/>
        <v>0</v>
      </c>
      <c r="W4520" s="11">
        <f t="shared" si="3"/>
        <v>0</v>
      </c>
      <c r="X4520" s="11">
        <f t="shared" si="4"/>
        <v>1</v>
      </c>
      <c r="Y4520" s="11">
        <f t="shared" si="5"/>
        <v>0</v>
      </c>
      <c r="Z4520" s="12">
        <f>ROUNDUP(SUM(VLOOKUP(F4520,'Pontuação 3.0'!A$2:B$11,2,FALSE),VLOOKUP(E4520,'Pontuação 3.0'!C$2:D$11,2,FALSE),VLOOKUP(H4520,'Pontuação 3.0'!I$2:J$11,2,FALSE),VLOOKUP(J4520,'Pontuação 3.0'!G$2:H$11,2,FALSE),VLOOKUP(G4520,'Pontuação 3.0'!E$2:F$11,2,FALSE),VLOOKUP(K4520,'Pontuação 3.0'!K$2:L$11,2,FALSE),VLOOKUP(L4520,'Pontuação 3.0'!M$2:N$13,2,FALSE)),0)</f>
        <v>1812</v>
      </c>
      <c r="AA4520" s="12">
        <f t="shared" si="6"/>
        <v>181</v>
      </c>
      <c r="AB4520" s="12" t="str">
        <f t="array" ref="AB4520">IFERROR(INDEX('Pontuação 3.0'!G$13:G$191, MATCH(AA4520, 'Pontuação 3.0'!F$13:F$191, 0)), "Faixa Indefinida")</f>
        <v>D</v>
      </c>
      <c r="AC4520" s="12">
        <f t="shared" si="7"/>
        <v>0</v>
      </c>
      <c r="AD4520" s="12">
        <f t="shared" si="8"/>
        <v>0</v>
      </c>
      <c r="AE4520" s="12">
        <f t="shared" si="9"/>
        <v>0</v>
      </c>
      <c r="AF4520" s="12">
        <f t="shared" si="10"/>
        <v>1</v>
      </c>
    </row>
    <row r="4521" ht="15.75" customHeight="1">
      <c r="A4521" s="8">
        <v>45689.0</v>
      </c>
      <c r="B4521" s="9" t="s">
        <v>10372</v>
      </c>
      <c r="C4521" s="9" t="s">
        <v>10373</v>
      </c>
      <c r="D4521" s="9" t="s">
        <v>10374</v>
      </c>
      <c r="E4521" s="9" t="s">
        <v>13936</v>
      </c>
      <c r="F4521" s="9" t="s">
        <v>13948</v>
      </c>
      <c r="G4521" s="9" t="s">
        <v>13944</v>
      </c>
      <c r="H4521" s="9" t="s">
        <v>13938</v>
      </c>
      <c r="I4521" s="9" t="s">
        <v>13928</v>
      </c>
      <c r="J4521" s="9" t="s">
        <v>13929</v>
      </c>
      <c r="K4521" s="9" t="s">
        <v>13930</v>
      </c>
      <c r="L4521" s="9" t="s">
        <v>13931</v>
      </c>
      <c r="M4521" s="9" t="s">
        <v>13942</v>
      </c>
      <c r="N4521" s="13" t="s">
        <v>12</v>
      </c>
      <c r="O4521" s="13" t="s">
        <v>14</v>
      </c>
      <c r="P4521" s="13" t="s">
        <v>32</v>
      </c>
      <c r="Q4521" s="13" t="s">
        <v>20</v>
      </c>
      <c r="R4521" s="13" t="s">
        <v>15</v>
      </c>
      <c r="S4521" s="10">
        <f>ROUNDUP(SUM(VLOOKUP(F4521,'Pontuação'!A$2:B$11,2,FALSE),VLOOKUP(E4521,'Pontuação'!C$2:D$11,2,FALSE),VLOOKUP(H4521,'Pontuação'!I$2:J$11,2,FALSE),VLOOKUP(J4521,'Pontuação'!G$2:H$11,2,FALSE),VLOOKUP(L4521,'Pontuação'!M$2:N$13,2,FALSE)),0)</f>
        <v>1567</v>
      </c>
      <c r="T4521" s="11">
        <f t="shared" si="1"/>
        <v>157</v>
      </c>
      <c r="U4521" s="11" t="str">
        <f t="array" ref="U4521">IFERROR(INDEX('Pontuação'!G$13:G$101, MATCH(T4521, 'Pontuação'!F$13:F$101, 0)), "Faixa Indefinida")</f>
        <v>C</v>
      </c>
      <c r="V4521" s="11">
        <f t="shared" si="2"/>
        <v>0</v>
      </c>
      <c r="W4521" s="11">
        <f t="shared" si="3"/>
        <v>0</v>
      </c>
      <c r="X4521" s="11">
        <f t="shared" si="4"/>
        <v>1</v>
      </c>
      <c r="Y4521" s="11">
        <f t="shared" si="5"/>
        <v>0</v>
      </c>
      <c r="Z4521" s="12">
        <f>ROUNDUP(SUM(VLOOKUP(F4521,'Pontuação 3.0'!A$2:B$11,2,FALSE),VLOOKUP(E4521,'Pontuação 3.0'!C$2:D$11,2,FALSE),VLOOKUP(H4521,'Pontuação 3.0'!I$2:J$11,2,FALSE),VLOOKUP(J4521,'Pontuação 3.0'!G$2:H$11,2,FALSE),VLOOKUP(G4521,'Pontuação 3.0'!E$2:F$11,2,FALSE),VLOOKUP(K4521,'Pontuação 3.0'!K$2:L$11,2,FALSE),VLOOKUP(L4521,'Pontuação 3.0'!M$2:N$13,2,FALSE)),0)</f>
        <v>2046</v>
      </c>
      <c r="AA4521" s="12">
        <f t="shared" si="6"/>
        <v>205</v>
      </c>
      <c r="AB4521" s="12" t="str">
        <f t="array" ref="AB4521">IFERROR(INDEX('Pontuação 3.0'!G$13:G$191, MATCH(AA4521, 'Pontuação 3.0'!F$13:F$191, 0)), "Faixa Indefinida")</f>
        <v>C</v>
      </c>
      <c r="AC4521" s="12">
        <f t="shared" si="7"/>
        <v>0</v>
      </c>
      <c r="AD4521" s="12">
        <f t="shared" si="8"/>
        <v>0</v>
      </c>
      <c r="AE4521" s="12">
        <f t="shared" si="9"/>
        <v>1</v>
      </c>
      <c r="AF4521" s="12">
        <f t="shared" si="10"/>
        <v>0</v>
      </c>
    </row>
    <row r="4522" ht="15.75" customHeight="1">
      <c r="A4522" s="8">
        <v>45689.0</v>
      </c>
      <c r="B4522" s="9" t="s">
        <v>10375</v>
      </c>
      <c r="C4522" s="9" t="s">
        <v>10376</v>
      </c>
      <c r="D4522" s="15">
        <v>7.3981352958E10</v>
      </c>
      <c r="E4522" s="9" t="s">
        <v>13936</v>
      </c>
      <c r="F4522" s="9" t="s">
        <v>13948</v>
      </c>
      <c r="G4522" s="9" t="s">
        <v>13926</v>
      </c>
      <c r="H4522" s="9" t="s">
        <v>13951</v>
      </c>
      <c r="I4522" s="9" t="s">
        <v>13928</v>
      </c>
      <c r="J4522" s="9" t="s">
        <v>13929</v>
      </c>
      <c r="K4522" s="9" t="s">
        <v>13930</v>
      </c>
      <c r="L4522" s="9" t="s">
        <v>13931</v>
      </c>
      <c r="M4522" s="9" t="s">
        <v>13942</v>
      </c>
      <c r="N4522" s="13" t="s">
        <v>12</v>
      </c>
      <c r="O4522" s="13" t="s">
        <v>14</v>
      </c>
      <c r="P4522" s="13" t="s">
        <v>260</v>
      </c>
      <c r="Q4522" s="13" t="s">
        <v>20</v>
      </c>
      <c r="R4522" s="13" t="s">
        <v>15</v>
      </c>
      <c r="S4522" s="10">
        <f>ROUNDUP(SUM(VLOOKUP(F4522,'Pontuação'!A$2:B$11,2,FALSE),VLOOKUP(E4522,'Pontuação'!C$2:D$11,2,FALSE),VLOOKUP(H4522,'Pontuação'!I$2:J$11,2,FALSE),VLOOKUP(J4522,'Pontuação'!G$2:H$11,2,FALSE),VLOOKUP(L4522,'Pontuação'!M$2:N$13,2,FALSE)),0)</f>
        <v>1541</v>
      </c>
      <c r="T4522" s="11">
        <f t="shared" si="1"/>
        <v>154</v>
      </c>
      <c r="U4522" s="11" t="str">
        <f t="array" ref="U4522">IFERROR(INDEX('Pontuação'!G$13:G$101, MATCH(T4522, 'Pontuação'!F$13:F$101, 0)), "Faixa Indefinida")</f>
        <v>C</v>
      </c>
      <c r="V4522" s="11">
        <f t="shared" si="2"/>
        <v>0</v>
      </c>
      <c r="W4522" s="11">
        <f t="shared" si="3"/>
        <v>0</v>
      </c>
      <c r="X4522" s="11">
        <f t="shared" si="4"/>
        <v>1</v>
      </c>
      <c r="Y4522" s="11">
        <f t="shared" si="5"/>
        <v>0</v>
      </c>
      <c r="Z4522" s="12">
        <f>ROUNDUP(SUM(VLOOKUP(F4522,'Pontuação 3.0'!A$2:B$11,2,FALSE),VLOOKUP(E4522,'Pontuação 3.0'!C$2:D$11,2,FALSE),VLOOKUP(H4522,'Pontuação 3.0'!I$2:J$11,2,FALSE),VLOOKUP(J4522,'Pontuação 3.0'!G$2:H$11,2,FALSE),VLOOKUP(G4522,'Pontuação 3.0'!E$2:F$11,2,FALSE),VLOOKUP(K4522,'Pontuação 3.0'!K$2:L$11,2,FALSE),VLOOKUP(L4522,'Pontuação 3.0'!M$2:N$13,2,FALSE)),0)</f>
        <v>2250</v>
      </c>
      <c r="AA4522" s="12">
        <f t="shared" si="6"/>
        <v>225</v>
      </c>
      <c r="AB4522" s="12" t="str">
        <f t="array" ref="AB4522">IFERROR(INDEX('Pontuação 3.0'!G$13:G$191, MATCH(AA4522, 'Pontuação 3.0'!F$13:F$191, 0)), "Faixa Indefinida")</f>
        <v>B</v>
      </c>
      <c r="AC4522" s="12">
        <f t="shared" si="7"/>
        <v>0</v>
      </c>
      <c r="AD4522" s="12">
        <f t="shared" si="8"/>
        <v>1</v>
      </c>
      <c r="AE4522" s="12">
        <f t="shared" si="9"/>
        <v>0</v>
      </c>
      <c r="AF4522" s="12">
        <f t="shared" si="10"/>
        <v>0</v>
      </c>
    </row>
    <row r="4523" ht="15.75" customHeight="1">
      <c r="A4523" s="8">
        <v>45689.0</v>
      </c>
      <c r="B4523" s="9" t="s">
        <v>1972</v>
      </c>
      <c r="C4523" s="9" t="s">
        <v>10377</v>
      </c>
      <c r="D4523" s="15">
        <v>8.8997128479E10</v>
      </c>
      <c r="E4523" s="9" t="s">
        <v>13936</v>
      </c>
      <c r="F4523" s="9" t="s">
        <v>13950</v>
      </c>
      <c r="G4523" s="9" t="s">
        <v>13944</v>
      </c>
      <c r="H4523" s="9" t="s">
        <v>13951</v>
      </c>
      <c r="I4523" s="9" t="s">
        <v>13940</v>
      </c>
      <c r="J4523" s="9" t="s">
        <v>13929</v>
      </c>
      <c r="K4523" s="9" t="s">
        <v>13940</v>
      </c>
      <c r="L4523" s="9" t="s">
        <v>13941</v>
      </c>
      <c r="M4523" s="9" t="s">
        <v>13932</v>
      </c>
      <c r="N4523" s="13" t="s">
        <v>12</v>
      </c>
      <c r="O4523" s="13" t="s">
        <v>14</v>
      </c>
      <c r="P4523" s="13" t="s">
        <v>32</v>
      </c>
      <c r="Q4523" s="13" t="s">
        <v>20</v>
      </c>
      <c r="R4523" s="13" t="s">
        <v>15</v>
      </c>
      <c r="S4523" s="10">
        <f>ROUNDUP(SUM(VLOOKUP(F4523,'Pontuação'!A$2:B$11,2,FALSE),VLOOKUP(E4523,'Pontuação'!C$2:D$11,2,FALSE),VLOOKUP(H4523,'Pontuação'!I$2:J$11,2,FALSE),VLOOKUP(J4523,'Pontuação'!G$2:H$11,2,FALSE),VLOOKUP(L4523,'Pontuação'!M$2:N$13,2,FALSE)),0)</f>
        <v>1597</v>
      </c>
      <c r="T4523" s="11">
        <f t="shared" si="1"/>
        <v>160</v>
      </c>
      <c r="U4523" s="11" t="str">
        <f t="array" ref="U4523">IFERROR(INDEX('Pontuação'!G$13:G$101, MATCH(T4523, 'Pontuação'!F$13:F$101, 0)), "Faixa Indefinida")</f>
        <v>C</v>
      </c>
      <c r="V4523" s="11">
        <f t="shared" si="2"/>
        <v>0</v>
      </c>
      <c r="W4523" s="11">
        <f t="shared" si="3"/>
        <v>0</v>
      </c>
      <c r="X4523" s="11">
        <f t="shared" si="4"/>
        <v>1</v>
      </c>
      <c r="Y4523" s="11">
        <f t="shared" si="5"/>
        <v>0</v>
      </c>
      <c r="Z4523" s="12">
        <f>ROUNDUP(SUM(VLOOKUP(F4523,'Pontuação 3.0'!A$2:B$11,2,FALSE),VLOOKUP(E4523,'Pontuação 3.0'!C$2:D$11,2,FALSE),VLOOKUP(H4523,'Pontuação 3.0'!I$2:J$11,2,FALSE),VLOOKUP(J4523,'Pontuação 3.0'!G$2:H$11,2,FALSE),VLOOKUP(G4523,'Pontuação 3.0'!E$2:F$11,2,FALSE),VLOOKUP(K4523,'Pontuação 3.0'!K$2:L$11,2,FALSE),VLOOKUP(L4523,'Pontuação 3.0'!M$2:N$13,2,FALSE)),0)</f>
        <v>1960</v>
      </c>
      <c r="AA4523" s="12">
        <f t="shared" si="6"/>
        <v>196</v>
      </c>
      <c r="AB4523" s="12" t="str">
        <f t="array" ref="AB4523">IFERROR(INDEX('Pontuação 3.0'!G$13:G$191, MATCH(AA4523, 'Pontuação 3.0'!F$13:F$191, 0)), "Faixa Indefinida")</f>
        <v>C</v>
      </c>
      <c r="AC4523" s="12">
        <f t="shared" si="7"/>
        <v>0</v>
      </c>
      <c r="AD4523" s="12">
        <f t="shared" si="8"/>
        <v>0</v>
      </c>
      <c r="AE4523" s="12">
        <f t="shared" si="9"/>
        <v>1</v>
      </c>
      <c r="AF4523" s="12">
        <f t="shared" si="10"/>
        <v>0</v>
      </c>
    </row>
    <row r="4524" ht="15.75" customHeight="1">
      <c r="A4524" s="8">
        <v>45689.0</v>
      </c>
      <c r="B4524" s="9" t="s">
        <v>10378</v>
      </c>
      <c r="C4524" s="9" t="s">
        <v>10379</v>
      </c>
      <c r="D4524" s="15">
        <v>1.1964538079E10</v>
      </c>
      <c r="E4524" s="9" t="s">
        <v>13924</v>
      </c>
      <c r="F4524" s="9" t="s">
        <v>13948</v>
      </c>
      <c r="G4524" s="9" t="s">
        <v>13926</v>
      </c>
      <c r="H4524" s="9" t="s">
        <v>13951</v>
      </c>
      <c r="I4524" s="9" t="s">
        <v>13940</v>
      </c>
      <c r="J4524" s="9" t="s">
        <v>13956</v>
      </c>
      <c r="K4524" s="9" t="s">
        <v>13940</v>
      </c>
      <c r="L4524" s="9" t="s">
        <v>13945</v>
      </c>
      <c r="M4524" s="9" t="s">
        <v>13942</v>
      </c>
      <c r="N4524" s="13" t="s">
        <v>12</v>
      </c>
      <c r="O4524" s="13" t="s">
        <v>14</v>
      </c>
      <c r="P4524" s="13" t="s">
        <v>399</v>
      </c>
      <c r="Q4524" s="13" t="s">
        <v>20</v>
      </c>
      <c r="R4524" s="13" t="s">
        <v>65</v>
      </c>
      <c r="S4524" s="10">
        <f>ROUNDUP(SUM(VLOOKUP(F4524,'Pontuação'!A$2:B$11,2,FALSE),VLOOKUP(E4524,'Pontuação'!C$2:D$11,2,FALSE),VLOOKUP(H4524,'Pontuação'!I$2:J$11,2,FALSE),VLOOKUP(J4524,'Pontuação'!G$2:H$11,2,FALSE),VLOOKUP(L4524,'Pontuação'!M$2:N$13,2,FALSE)),0)</f>
        <v>1955</v>
      </c>
      <c r="T4524" s="11">
        <f t="shared" si="1"/>
        <v>196</v>
      </c>
      <c r="U4524" s="11" t="str">
        <f t="array" ref="U4524">IFERROR(INDEX('Pontuação'!G$13:G$101, MATCH(T4524, 'Pontuação'!F$13:F$101, 0)), "Faixa Indefinida")</f>
        <v>A</v>
      </c>
      <c r="V4524" s="11">
        <f t="shared" si="2"/>
        <v>1</v>
      </c>
      <c r="W4524" s="11">
        <f t="shared" si="3"/>
        <v>0</v>
      </c>
      <c r="X4524" s="11">
        <f t="shared" si="4"/>
        <v>0</v>
      </c>
      <c r="Y4524" s="11">
        <f t="shared" si="5"/>
        <v>0</v>
      </c>
      <c r="Z4524" s="12">
        <f>ROUNDUP(SUM(VLOOKUP(F4524,'Pontuação 3.0'!A$2:B$11,2,FALSE),VLOOKUP(E4524,'Pontuação 3.0'!C$2:D$11,2,FALSE),VLOOKUP(H4524,'Pontuação 3.0'!I$2:J$11,2,FALSE),VLOOKUP(J4524,'Pontuação 3.0'!G$2:H$11,2,FALSE),VLOOKUP(G4524,'Pontuação 3.0'!E$2:F$11,2,FALSE),VLOOKUP(K4524,'Pontuação 3.0'!K$2:L$11,2,FALSE),VLOOKUP(L4524,'Pontuação 3.0'!M$2:N$13,2,FALSE)),0)</f>
        <v>2320</v>
      </c>
      <c r="AA4524" s="12">
        <f t="shared" si="6"/>
        <v>232</v>
      </c>
      <c r="AB4524" s="12" t="str">
        <f t="array" ref="AB4524">IFERROR(INDEX('Pontuação 3.0'!G$13:G$191, MATCH(AA4524, 'Pontuação 3.0'!F$13:F$191, 0)), "Faixa Indefinida")</f>
        <v>B</v>
      </c>
      <c r="AC4524" s="12">
        <f t="shared" si="7"/>
        <v>0</v>
      </c>
      <c r="AD4524" s="12">
        <f t="shared" si="8"/>
        <v>1</v>
      </c>
      <c r="AE4524" s="12">
        <f t="shared" si="9"/>
        <v>0</v>
      </c>
      <c r="AF4524" s="12">
        <f t="shared" si="10"/>
        <v>0</v>
      </c>
    </row>
    <row r="4525" ht="15.75" customHeight="1">
      <c r="A4525" s="8">
        <v>45689.0</v>
      </c>
      <c r="B4525" s="9" t="s">
        <v>10380</v>
      </c>
      <c r="C4525" s="9" t="s">
        <v>10381</v>
      </c>
      <c r="D4525" s="15">
        <v>3.1985387266E10</v>
      </c>
      <c r="E4525" s="9" t="s">
        <v>13936</v>
      </c>
      <c r="F4525" s="9" t="s">
        <v>13948</v>
      </c>
      <c r="G4525" s="9" t="s">
        <v>13926</v>
      </c>
      <c r="H4525" s="9" t="s">
        <v>13960</v>
      </c>
      <c r="I4525" s="9" t="s">
        <v>13928</v>
      </c>
      <c r="J4525" s="9" t="s">
        <v>13939</v>
      </c>
      <c r="K4525" s="9" t="s">
        <v>13940</v>
      </c>
      <c r="L4525" s="9" t="s">
        <v>13945</v>
      </c>
      <c r="M4525" s="9" t="s">
        <v>13952</v>
      </c>
      <c r="N4525" s="13" t="s">
        <v>12</v>
      </c>
      <c r="O4525" s="13" t="s">
        <v>14</v>
      </c>
      <c r="P4525" s="13" t="s">
        <v>24</v>
      </c>
      <c r="Q4525" s="13" t="s">
        <v>20</v>
      </c>
      <c r="R4525" s="13" t="s">
        <v>15</v>
      </c>
      <c r="S4525" s="10">
        <f>ROUNDUP(SUM(VLOOKUP(F4525,'Pontuação'!A$2:B$11,2,FALSE),VLOOKUP(E4525,'Pontuação'!C$2:D$11,2,FALSE),VLOOKUP(H4525,'Pontuação'!I$2:J$11,2,FALSE),VLOOKUP(J4525,'Pontuação'!G$2:H$11,2,FALSE),VLOOKUP(L4525,'Pontuação'!M$2:N$13,2,FALSE)),0)</f>
        <v>1594</v>
      </c>
      <c r="T4525" s="11">
        <f t="shared" si="1"/>
        <v>159</v>
      </c>
      <c r="U4525" s="11" t="str">
        <f t="array" ref="U4525">IFERROR(INDEX('Pontuação'!G$13:G$101, MATCH(T4525, 'Pontuação'!F$13:F$101, 0)), "Faixa Indefinida")</f>
        <v>C</v>
      </c>
      <c r="V4525" s="11">
        <f t="shared" si="2"/>
        <v>0</v>
      </c>
      <c r="W4525" s="11">
        <f t="shared" si="3"/>
        <v>0</v>
      </c>
      <c r="X4525" s="11">
        <f t="shared" si="4"/>
        <v>1</v>
      </c>
      <c r="Y4525" s="11">
        <f t="shared" si="5"/>
        <v>0</v>
      </c>
      <c r="Z4525" s="12">
        <f>ROUNDUP(SUM(VLOOKUP(F4525,'Pontuação 3.0'!A$2:B$11,2,FALSE),VLOOKUP(E4525,'Pontuação 3.0'!C$2:D$11,2,FALSE),VLOOKUP(H4525,'Pontuação 3.0'!I$2:J$11,2,FALSE),VLOOKUP(J4525,'Pontuação 3.0'!G$2:H$11,2,FALSE),VLOOKUP(G4525,'Pontuação 3.0'!E$2:F$11,2,FALSE),VLOOKUP(K4525,'Pontuação 3.0'!K$2:L$11,2,FALSE),VLOOKUP(L4525,'Pontuação 3.0'!M$2:N$13,2,FALSE)),0)</f>
        <v>2119</v>
      </c>
      <c r="AA4525" s="12">
        <f t="shared" si="6"/>
        <v>212</v>
      </c>
      <c r="AB4525" s="12" t="str">
        <f t="array" ref="AB4525">IFERROR(INDEX('Pontuação 3.0'!G$13:G$191, MATCH(AA4525, 'Pontuação 3.0'!F$13:F$191, 0)), "Faixa Indefinida")</f>
        <v>C</v>
      </c>
      <c r="AC4525" s="12">
        <f t="shared" si="7"/>
        <v>0</v>
      </c>
      <c r="AD4525" s="12">
        <f t="shared" si="8"/>
        <v>0</v>
      </c>
      <c r="AE4525" s="12">
        <f t="shared" si="9"/>
        <v>1</v>
      </c>
      <c r="AF4525" s="12">
        <f t="shared" si="10"/>
        <v>0</v>
      </c>
    </row>
    <row r="4526" ht="15.75" customHeight="1">
      <c r="A4526" s="8">
        <v>45689.0</v>
      </c>
      <c r="B4526" s="9" t="s">
        <v>831</v>
      </c>
      <c r="C4526" s="9" t="s">
        <v>10382</v>
      </c>
      <c r="D4526" s="15">
        <v>3.5998183628E10</v>
      </c>
      <c r="E4526" s="9" t="s">
        <v>13936</v>
      </c>
      <c r="F4526" s="9" t="s">
        <v>13950</v>
      </c>
      <c r="G4526" s="9" t="s">
        <v>13957</v>
      </c>
      <c r="H4526" s="9" t="s">
        <v>13927</v>
      </c>
      <c r="I4526" s="9" t="s">
        <v>13940</v>
      </c>
      <c r="J4526" s="9" t="s">
        <v>13929</v>
      </c>
      <c r="K4526" s="9" t="s">
        <v>13940</v>
      </c>
      <c r="L4526" s="9" t="s">
        <v>13931</v>
      </c>
      <c r="M4526" s="9" t="s">
        <v>13932</v>
      </c>
      <c r="N4526" s="13" t="s">
        <v>12</v>
      </c>
      <c r="O4526" s="13" t="s">
        <v>14</v>
      </c>
      <c r="P4526" s="13" t="s">
        <v>93</v>
      </c>
      <c r="Q4526" s="13" t="s">
        <v>20</v>
      </c>
      <c r="R4526" s="13" t="s">
        <v>65</v>
      </c>
      <c r="S4526" s="10">
        <f>ROUNDUP(SUM(VLOOKUP(F4526,'Pontuação'!A$2:B$11,2,FALSE),VLOOKUP(E4526,'Pontuação'!C$2:D$11,2,FALSE),VLOOKUP(H4526,'Pontuação'!I$2:J$11,2,FALSE),VLOOKUP(J4526,'Pontuação'!G$2:H$11,2,FALSE),VLOOKUP(L4526,'Pontuação'!M$2:N$13,2,FALSE)),0)</f>
        <v>1439</v>
      </c>
      <c r="T4526" s="11">
        <f t="shared" si="1"/>
        <v>144</v>
      </c>
      <c r="U4526" s="11" t="str">
        <f t="array" ref="U4526">IFERROR(INDEX('Pontuação'!G$13:G$101, MATCH(T4526, 'Pontuação'!F$13:F$101, 0)), "Faixa Indefinida")</f>
        <v>D</v>
      </c>
      <c r="V4526" s="11">
        <f t="shared" si="2"/>
        <v>0</v>
      </c>
      <c r="W4526" s="11">
        <f t="shared" si="3"/>
        <v>0</v>
      </c>
      <c r="X4526" s="11">
        <f t="shared" si="4"/>
        <v>0</v>
      </c>
      <c r="Y4526" s="11">
        <f t="shared" si="5"/>
        <v>1</v>
      </c>
      <c r="Z4526" s="12">
        <f>ROUNDUP(SUM(VLOOKUP(F4526,'Pontuação 3.0'!A$2:B$11,2,FALSE),VLOOKUP(E4526,'Pontuação 3.0'!C$2:D$11,2,FALSE),VLOOKUP(H4526,'Pontuação 3.0'!I$2:J$11,2,FALSE),VLOOKUP(J4526,'Pontuação 3.0'!G$2:H$11,2,FALSE),VLOOKUP(G4526,'Pontuação 3.0'!E$2:F$11,2,FALSE),VLOOKUP(K4526,'Pontuação 3.0'!K$2:L$11,2,FALSE),VLOOKUP(L4526,'Pontuação 3.0'!M$2:N$13,2,FALSE)),0)</f>
        <v>1824</v>
      </c>
      <c r="AA4526" s="12">
        <f t="shared" si="6"/>
        <v>182</v>
      </c>
      <c r="AB4526" s="12" t="str">
        <f t="array" ref="AB4526">IFERROR(INDEX('Pontuação 3.0'!G$13:G$191, MATCH(AA4526, 'Pontuação 3.0'!F$13:F$191, 0)), "Faixa Indefinida")</f>
        <v>D</v>
      </c>
      <c r="AC4526" s="12">
        <f t="shared" si="7"/>
        <v>0</v>
      </c>
      <c r="AD4526" s="12">
        <f t="shared" si="8"/>
        <v>0</v>
      </c>
      <c r="AE4526" s="12">
        <f t="shared" si="9"/>
        <v>0</v>
      </c>
      <c r="AF4526" s="12">
        <f t="shared" si="10"/>
        <v>1</v>
      </c>
    </row>
    <row r="4527" ht="15.75" customHeight="1">
      <c r="A4527" s="8">
        <v>45689.0</v>
      </c>
      <c r="B4527" s="9" t="s">
        <v>10383</v>
      </c>
      <c r="C4527" s="9" t="s">
        <v>10384</v>
      </c>
      <c r="D4527" s="15">
        <v>4.799699522E10</v>
      </c>
      <c r="E4527" s="9" t="s">
        <v>13936</v>
      </c>
      <c r="F4527" s="9" t="s">
        <v>13948</v>
      </c>
      <c r="G4527" s="9" t="s">
        <v>13944</v>
      </c>
      <c r="H4527" s="9" t="s">
        <v>13938</v>
      </c>
      <c r="I4527" s="9" t="s">
        <v>13940</v>
      </c>
      <c r="J4527" s="9" t="s">
        <v>13929</v>
      </c>
      <c r="K4527" s="9" t="s">
        <v>13940</v>
      </c>
      <c r="L4527" s="9" t="s">
        <v>13931</v>
      </c>
      <c r="M4527" s="9" t="s">
        <v>13942</v>
      </c>
      <c r="N4527" s="13" t="s">
        <v>12</v>
      </c>
      <c r="O4527" s="13" t="s">
        <v>14</v>
      </c>
      <c r="P4527" s="13" t="s">
        <v>13</v>
      </c>
      <c r="Q4527" s="13" t="s">
        <v>20</v>
      </c>
      <c r="R4527" s="13" t="s">
        <v>15</v>
      </c>
      <c r="S4527" s="10">
        <f>ROUNDUP(SUM(VLOOKUP(F4527,'Pontuação'!A$2:B$11,2,FALSE),VLOOKUP(E4527,'Pontuação'!C$2:D$11,2,FALSE),VLOOKUP(H4527,'Pontuação'!I$2:J$11,2,FALSE),VLOOKUP(J4527,'Pontuação'!G$2:H$11,2,FALSE),VLOOKUP(L4527,'Pontuação'!M$2:N$13,2,FALSE)),0)</f>
        <v>1567</v>
      </c>
      <c r="T4527" s="11">
        <f t="shared" si="1"/>
        <v>157</v>
      </c>
      <c r="U4527" s="11" t="str">
        <f t="array" ref="U4527">IFERROR(INDEX('Pontuação'!G$13:G$101, MATCH(T4527, 'Pontuação'!F$13:F$101, 0)), "Faixa Indefinida")</f>
        <v>C</v>
      </c>
      <c r="V4527" s="11">
        <f t="shared" si="2"/>
        <v>0</v>
      </c>
      <c r="W4527" s="11">
        <f t="shared" si="3"/>
        <v>0</v>
      </c>
      <c r="X4527" s="11">
        <f t="shared" si="4"/>
        <v>1</v>
      </c>
      <c r="Y4527" s="11">
        <f t="shared" si="5"/>
        <v>0</v>
      </c>
      <c r="Z4527" s="12">
        <f>ROUNDUP(SUM(VLOOKUP(F4527,'Pontuação 3.0'!A$2:B$11,2,FALSE),VLOOKUP(E4527,'Pontuação 3.0'!C$2:D$11,2,FALSE),VLOOKUP(H4527,'Pontuação 3.0'!I$2:J$11,2,FALSE),VLOOKUP(J4527,'Pontuação 3.0'!G$2:H$11,2,FALSE),VLOOKUP(G4527,'Pontuação 3.0'!E$2:F$11,2,FALSE),VLOOKUP(K4527,'Pontuação 3.0'!K$2:L$11,2,FALSE),VLOOKUP(L4527,'Pontuação 3.0'!M$2:N$13,2,FALSE)),0)</f>
        <v>1785</v>
      </c>
      <c r="AA4527" s="12">
        <f t="shared" si="6"/>
        <v>179</v>
      </c>
      <c r="AB4527" s="12" t="str">
        <f t="array" ref="AB4527">IFERROR(INDEX('Pontuação 3.0'!G$13:G$191, MATCH(AA4527, 'Pontuação 3.0'!F$13:F$191, 0)), "Faixa Indefinida")</f>
        <v>D</v>
      </c>
      <c r="AC4527" s="12">
        <f t="shared" si="7"/>
        <v>0</v>
      </c>
      <c r="AD4527" s="12">
        <f t="shared" si="8"/>
        <v>0</v>
      </c>
      <c r="AE4527" s="12">
        <f t="shared" si="9"/>
        <v>0</v>
      </c>
      <c r="AF4527" s="12">
        <f t="shared" si="10"/>
        <v>1</v>
      </c>
    </row>
    <row r="4528" ht="15.75" customHeight="1">
      <c r="A4528" s="8">
        <v>45689.0</v>
      </c>
      <c r="B4528" s="9" t="s">
        <v>10387</v>
      </c>
      <c r="C4528" s="9" t="s">
        <v>10388</v>
      </c>
      <c r="D4528" s="15">
        <v>4.1996561043E10</v>
      </c>
      <c r="E4528" s="9" t="s">
        <v>13936</v>
      </c>
      <c r="F4528" s="9" t="s">
        <v>13948</v>
      </c>
      <c r="G4528" s="9" t="s">
        <v>13926</v>
      </c>
      <c r="H4528" s="9" t="s">
        <v>13951</v>
      </c>
      <c r="I4528" s="9" t="s">
        <v>13928</v>
      </c>
      <c r="J4528" s="9" t="s">
        <v>13929</v>
      </c>
      <c r="K4528" s="9" t="s">
        <v>13940</v>
      </c>
      <c r="L4528" s="9" t="s">
        <v>13931</v>
      </c>
      <c r="M4528" s="9" t="s">
        <v>13932</v>
      </c>
      <c r="N4528" s="13" t="s">
        <v>12</v>
      </c>
      <c r="O4528" s="13" t="s">
        <v>14</v>
      </c>
      <c r="P4528" s="13" t="s">
        <v>32</v>
      </c>
      <c r="Q4528" s="13" t="s">
        <v>20</v>
      </c>
      <c r="R4528" s="13" t="s">
        <v>65</v>
      </c>
      <c r="S4528" s="10">
        <f>ROUNDUP(SUM(VLOOKUP(F4528,'Pontuação'!A$2:B$11,2,FALSE),VLOOKUP(E4528,'Pontuação'!C$2:D$11,2,FALSE),VLOOKUP(H4528,'Pontuação'!I$2:J$11,2,FALSE),VLOOKUP(J4528,'Pontuação'!G$2:H$11,2,FALSE),VLOOKUP(L4528,'Pontuação'!M$2:N$13,2,FALSE)),0)</f>
        <v>1541</v>
      </c>
      <c r="T4528" s="11">
        <f t="shared" si="1"/>
        <v>154</v>
      </c>
      <c r="U4528" s="11" t="str">
        <f t="array" ref="U4528">IFERROR(INDEX('Pontuação'!G$13:G$101, MATCH(T4528, 'Pontuação'!F$13:F$101, 0)), "Faixa Indefinida")</f>
        <v>C</v>
      </c>
      <c r="V4528" s="11">
        <f t="shared" si="2"/>
        <v>0</v>
      </c>
      <c r="W4528" s="11">
        <f t="shared" si="3"/>
        <v>0</v>
      </c>
      <c r="X4528" s="11">
        <f t="shared" si="4"/>
        <v>1</v>
      </c>
      <c r="Y4528" s="11">
        <f t="shared" si="5"/>
        <v>0</v>
      </c>
      <c r="Z4528" s="12">
        <f>ROUNDUP(SUM(VLOOKUP(F4528,'Pontuação 3.0'!A$2:B$11,2,FALSE),VLOOKUP(E4528,'Pontuação 3.0'!C$2:D$11,2,FALSE),VLOOKUP(H4528,'Pontuação 3.0'!I$2:J$11,2,FALSE),VLOOKUP(J4528,'Pontuação 3.0'!G$2:H$11,2,FALSE),VLOOKUP(G4528,'Pontuação 3.0'!E$2:F$11,2,FALSE),VLOOKUP(K4528,'Pontuação 3.0'!K$2:L$11,2,FALSE),VLOOKUP(L4528,'Pontuação 3.0'!M$2:N$13,2,FALSE)),0)</f>
        <v>1989</v>
      </c>
      <c r="AA4528" s="12">
        <f t="shared" si="6"/>
        <v>199</v>
      </c>
      <c r="AB4528" s="12" t="str">
        <f t="array" ref="AB4528">IFERROR(INDEX('Pontuação 3.0'!G$13:G$191, MATCH(AA4528, 'Pontuação 3.0'!F$13:F$191, 0)), "Faixa Indefinida")</f>
        <v>C</v>
      </c>
      <c r="AC4528" s="12">
        <f t="shared" si="7"/>
        <v>0</v>
      </c>
      <c r="AD4528" s="12">
        <f t="shared" si="8"/>
        <v>0</v>
      </c>
      <c r="AE4528" s="12">
        <f t="shared" si="9"/>
        <v>1</v>
      </c>
      <c r="AF4528" s="12">
        <f t="shared" si="10"/>
        <v>0</v>
      </c>
    </row>
    <row r="4529" ht="15.75" customHeight="1">
      <c r="A4529" s="8">
        <v>45689.0</v>
      </c>
      <c r="B4529" s="9" t="s">
        <v>10385</v>
      </c>
      <c r="C4529" s="9" t="s">
        <v>10386</v>
      </c>
      <c r="D4529" s="15">
        <v>5.1999082668E10</v>
      </c>
      <c r="E4529" s="9" t="s">
        <v>13936</v>
      </c>
      <c r="F4529" s="9" t="s">
        <v>13950</v>
      </c>
      <c r="G4529" s="9" t="s">
        <v>13955</v>
      </c>
      <c r="H4529" s="9" t="s">
        <v>13951</v>
      </c>
      <c r="I4529" s="9" t="s">
        <v>13928</v>
      </c>
      <c r="J4529" s="9" t="s">
        <v>13939</v>
      </c>
      <c r="K4529" s="9" t="s">
        <v>13930</v>
      </c>
      <c r="L4529" s="9" t="s">
        <v>13945</v>
      </c>
      <c r="M4529" s="9" t="s">
        <v>13952</v>
      </c>
      <c r="N4529" s="13" t="s">
        <v>12</v>
      </c>
      <c r="O4529" s="13" t="s">
        <v>14</v>
      </c>
      <c r="P4529" s="13" t="s">
        <v>13</v>
      </c>
      <c r="Q4529" s="13" t="s">
        <v>77</v>
      </c>
      <c r="R4529" s="13" t="s">
        <v>15</v>
      </c>
      <c r="S4529" s="10">
        <f>ROUNDUP(SUM(VLOOKUP(F4529,'Pontuação'!A$2:B$11,2,FALSE),VLOOKUP(E4529,'Pontuação'!C$2:D$11,2,FALSE),VLOOKUP(H4529,'Pontuação'!I$2:J$11,2,FALSE),VLOOKUP(J4529,'Pontuação'!G$2:H$11,2,FALSE),VLOOKUP(L4529,'Pontuação'!M$2:N$13,2,FALSE)),0)</f>
        <v>1790</v>
      </c>
      <c r="T4529" s="11">
        <f t="shared" si="1"/>
        <v>179</v>
      </c>
      <c r="U4529" s="11" t="str">
        <f t="array" ref="U4529">IFERROR(INDEX('Pontuação'!G$13:G$101, MATCH(T4529, 'Pontuação'!F$13:F$101, 0)), "Faixa Indefinida")</f>
        <v>B</v>
      </c>
      <c r="V4529" s="11">
        <f t="shared" si="2"/>
        <v>0</v>
      </c>
      <c r="W4529" s="11">
        <f t="shared" si="3"/>
        <v>1</v>
      </c>
      <c r="X4529" s="11">
        <f t="shared" si="4"/>
        <v>0</v>
      </c>
      <c r="Y4529" s="11">
        <f t="shared" si="5"/>
        <v>0</v>
      </c>
      <c r="Z4529" s="12">
        <f>ROUNDUP(SUM(VLOOKUP(F4529,'Pontuação 3.0'!A$2:B$11,2,FALSE),VLOOKUP(E4529,'Pontuação 3.0'!C$2:D$11,2,FALSE),VLOOKUP(H4529,'Pontuação 3.0'!I$2:J$11,2,FALSE),VLOOKUP(J4529,'Pontuação 3.0'!G$2:H$11,2,FALSE),VLOOKUP(G4529,'Pontuação 3.0'!E$2:F$11,2,FALSE),VLOOKUP(K4529,'Pontuação 3.0'!K$2:L$11,2,FALSE),VLOOKUP(L4529,'Pontuação 3.0'!M$2:N$13,2,FALSE)),0)</f>
        <v>2715</v>
      </c>
      <c r="AA4529" s="12">
        <f t="shared" si="6"/>
        <v>272</v>
      </c>
      <c r="AB4529" s="12" t="str">
        <f t="array" ref="AB4529">IFERROR(INDEX('Pontuação 3.0'!G$13:G$191, MATCH(AA4529, 'Pontuação 3.0'!F$13:F$191, 0)), "Faixa Indefinida")</f>
        <v>A</v>
      </c>
      <c r="AC4529" s="12">
        <f t="shared" si="7"/>
        <v>1</v>
      </c>
      <c r="AD4529" s="12">
        <f t="shared" si="8"/>
        <v>0</v>
      </c>
      <c r="AE4529" s="12">
        <f t="shared" si="9"/>
        <v>0</v>
      </c>
      <c r="AF4529" s="12">
        <f t="shared" si="10"/>
        <v>0</v>
      </c>
    </row>
    <row r="4530" ht="15.75" customHeight="1">
      <c r="A4530" s="8">
        <v>45689.0</v>
      </c>
      <c r="B4530" s="9" t="s">
        <v>10391</v>
      </c>
      <c r="C4530" s="9" t="s">
        <v>10392</v>
      </c>
      <c r="D4530" s="14" t="s">
        <v>14206</v>
      </c>
      <c r="E4530" s="9" t="s">
        <v>13936</v>
      </c>
      <c r="F4530" s="9" t="s">
        <v>13948</v>
      </c>
      <c r="G4530" s="9" t="s">
        <v>13957</v>
      </c>
      <c r="H4530" s="9" t="s">
        <v>13927</v>
      </c>
      <c r="I4530" s="9" t="s">
        <v>13928</v>
      </c>
      <c r="J4530" s="9" t="s">
        <v>13966</v>
      </c>
      <c r="K4530" s="9" t="s">
        <v>13930</v>
      </c>
      <c r="L4530" s="9" t="s">
        <v>13931</v>
      </c>
      <c r="M4530" s="9" t="s">
        <v>13952</v>
      </c>
      <c r="N4530" s="13" t="s">
        <v>12</v>
      </c>
      <c r="O4530" s="13" t="s">
        <v>14</v>
      </c>
      <c r="P4530" s="13" t="s">
        <v>13</v>
      </c>
      <c r="Q4530" s="13" t="s">
        <v>84</v>
      </c>
      <c r="R4530" s="13" t="s">
        <v>15</v>
      </c>
      <c r="S4530" s="10">
        <f>ROUNDUP(SUM(VLOOKUP(F4530,'Pontuação'!A$2:B$11,2,FALSE),VLOOKUP(E4530,'Pontuação'!C$2:D$11,2,FALSE),VLOOKUP(H4530,'Pontuação'!I$2:J$11,2,FALSE),VLOOKUP(J4530,'Pontuação'!G$2:H$11,2,FALSE),VLOOKUP(L4530,'Pontuação'!M$2:N$13,2,FALSE)),0)</f>
        <v>1705</v>
      </c>
      <c r="T4530" s="11">
        <f t="shared" si="1"/>
        <v>171</v>
      </c>
      <c r="U4530" s="11" t="str">
        <f t="array" ref="U4530">IFERROR(INDEX('Pontuação'!G$13:G$101, MATCH(T4530, 'Pontuação'!F$13:F$101, 0)), "Faixa Indefinida")</f>
        <v>B</v>
      </c>
      <c r="V4530" s="11">
        <f t="shared" si="2"/>
        <v>0</v>
      </c>
      <c r="W4530" s="11">
        <f t="shared" si="3"/>
        <v>1</v>
      </c>
      <c r="X4530" s="11">
        <f t="shared" si="4"/>
        <v>0</v>
      </c>
      <c r="Y4530" s="11">
        <f t="shared" si="5"/>
        <v>0</v>
      </c>
      <c r="Z4530" s="12">
        <f>ROUNDUP(SUM(VLOOKUP(F4530,'Pontuação 3.0'!A$2:B$11,2,FALSE),VLOOKUP(E4530,'Pontuação 3.0'!C$2:D$11,2,FALSE),VLOOKUP(H4530,'Pontuação 3.0'!I$2:J$11,2,FALSE),VLOOKUP(J4530,'Pontuação 3.0'!G$2:H$11,2,FALSE),VLOOKUP(G4530,'Pontuação 3.0'!E$2:F$11,2,FALSE),VLOOKUP(K4530,'Pontuação 3.0'!K$2:L$11,2,FALSE),VLOOKUP(L4530,'Pontuação 3.0'!M$2:N$13,2,FALSE)),0)</f>
        <v>1975</v>
      </c>
      <c r="AA4530" s="12">
        <f t="shared" si="6"/>
        <v>198</v>
      </c>
      <c r="AB4530" s="12" t="str">
        <f t="array" ref="AB4530">IFERROR(INDEX('Pontuação 3.0'!G$13:G$191, MATCH(AA4530, 'Pontuação 3.0'!F$13:F$191, 0)), "Faixa Indefinida")</f>
        <v>C</v>
      </c>
      <c r="AC4530" s="12">
        <f t="shared" si="7"/>
        <v>0</v>
      </c>
      <c r="AD4530" s="12">
        <f t="shared" si="8"/>
        <v>0</v>
      </c>
      <c r="AE4530" s="12">
        <f t="shared" si="9"/>
        <v>1</v>
      </c>
      <c r="AF4530" s="12">
        <f t="shared" si="10"/>
        <v>0</v>
      </c>
    </row>
    <row r="4531" ht="15.75" customHeight="1">
      <c r="A4531" s="8">
        <v>45689.0</v>
      </c>
      <c r="B4531" s="9" t="s">
        <v>10389</v>
      </c>
      <c r="C4531" s="9" t="s">
        <v>10390</v>
      </c>
      <c r="D4531" s="15">
        <v>4.7996503325E10</v>
      </c>
      <c r="E4531" s="9" t="s">
        <v>13936</v>
      </c>
      <c r="F4531" s="9" t="s">
        <v>13948</v>
      </c>
      <c r="G4531" s="9" t="s">
        <v>13944</v>
      </c>
      <c r="H4531" s="9" t="s">
        <v>13949</v>
      </c>
      <c r="I4531" s="9" t="s">
        <v>13940</v>
      </c>
      <c r="J4531" s="9" t="s">
        <v>13939</v>
      </c>
      <c r="K4531" s="9" t="s">
        <v>13940</v>
      </c>
      <c r="L4531" s="9" t="s">
        <v>13945</v>
      </c>
      <c r="M4531" s="9" t="s">
        <v>13952</v>
      </c>
      <c r="N4531" s="13" t="s">
        <v>12</v>
      </c>
      <c r="O4531" s="13" t="s">
        <v>14</v>
      </c>
      <c r="P4531" s="13" t="s">
        <v>32</v>
      </c>
      <c r="Q4531" s="13" t="s">
        <v>20</v>
      </c>
      <c r="R4531" s="13" t="s">
        <v>65</v>
      </c>
      <c r="S4531" s="10">
        <f>ROUNDUP(SUM(VLOOKUP(F4531,'Pontuação'!A$2:B$11,2,FALSE),VLOOKUP(E4531,'Pontuação'!C$2:D$11,2,FALSE),VLOOKUP(H4531,'Pontuação'!I$2:J$11,2,FALSE),VLOOKUP(J4531,'Pontuação'!G$2:H$11,2,FALSE),VLOOKUP(L4531,'Pontuação'!M$2:N$13,2,FALSE)),0)</f>
        <v>1820</v>
      </c>
      <c r="T4531" s="11">
        <f t="shared" si="1"/>
        <v>182</v>
      </c>
      <c r="U4531" s="11" t="str">
        <f t="array" ref="U4531">IFERROR(INDEX('Pontuação'!G$13:G$101, MATCH(T4531, 'Pontuação'!F$13:F$101, 0)), "Faixa Indefinida")</f>
        <v>B</v>
      </c>
      <c r="V4531" s="11">
        <f t="shared" si="2"/>
        <v>0</v>
      </c>
      <c r="W4531" s="11">
        <f t="shared" si="3"/>
        <v>1</v>
      </c>
      <c r="X4531" s="11">
        <f t="shared" si="4"/>
        <v>0</v>
      </c>
      <c r="Y4531" s="11">
        <f t="shared" si="5"/>
        <v>0</v>
      </c>
      <c r="Z4531" s="12">
        <f>ROUNDUP(SUM(VLOOKUP(F4531,'Pontuação 3.0'!A$2:B$11,2,FALSE),VLOOKUP(E4531,'Pontuação 3.0'!C$2:D$11,2,FALSE),VLOOKUP(H4531,'Pontuação 3.0'!I$2:J$11,2,FALSE),VLOOKUP(J4531,'Pontuação 3.0'!G$2:H$11,2,FALSE),VLOOKUP(G4531,'Pontuação 3.0'!E$2:F$11,2,FALSE),VLOOKUP(K4531,'Pontuação 3.0'!K$2:L$11,2,FALSE),VLOOKUP(L4531,'Pontuação 3.0'!M$2:N$13,2,FALSE)),0)</f>
        <v>2174</v>
      </c>
      <c r="AA4531" s="12">
        <f t="shared" si="6"/>
        <v>217</v>
      </c>
      <c r="AB4531" s="12" t="str">
        <f t="array" ref="AB4531">IFERROR(INDEX('Pontuação 3.0'!G$13:G$191, MATCH(AA4531, 'Pontuação 3.0'!F$13:F$191, 0)), "Faixa Indefinida")</f>
        <v>B</v>
      </c>
      <c r="AC4531" s="12">
        <f t="shared" si="7"/>
        <v>0</v>
      </c>
      <c r="AD4531" s="12">
        <f t="shared" si="8"/>
        <v>1</v>
      </c>
      <c r="AE4531" s="12">
        <f t="shared" si="9"/>
        <v>0</v>
      </c>
      <c r="AF4531" s="12">
        <f t="shared" si="10"/>
        <v>0</v>
      </c>
    </row>
    <row r="4532" ht="15.75" customHeight="1">
      <c r="A4532" s="8">
        <v>45689.0</v>
      </c>
      <c r="B4532" s="9" t="s">
        <v>8604</v>
      </c>
      <c r="C4532" s="9" t="s">
        <v>10400</v>
      </c>
      <c r="D4532" s="15">
        <v>1.8997421177E10</v>
      </c>
      <c r="E4532" s="9" t="s">
        <v>13936</v>
      </c>
      <c r="F4532" s="9" t="s">
        <v>13948</v>
      </c>
      <c r="G4532" s="9" t="s">
        <v>13926</v>
      </c>
      <c r="H4532" s="9" t="s">
        <v>13927</v>
      </c>
      <c r="I4532" s="9" t="s">
        <v>13940</v>
      </c>
      <c r="J4532" s="9" t="s">
        <v>13929</v>
      </c>
      <c r="K4532" s="9" t="s">
        <v>13930</v>
      </c>
      <c r="L4532" s="9" t="s">
        <v>13931</v>
      </c>
      <c r="M4532" s="9" t="s">
        <v>13952</v>
      </c>
      <c r="N4532" s="13" t="s">
        <v>12</v>
      </c>
      <c r="O4532" s="13" t="s">
        <v>14</v>
      </c>
      <c r="P4532" s="13" t="s">
        <v>399</v>
      </c>
      <c r="Q4532" s="13" t="s">
        <v>33</v>
      </c>
      <c r="R4532" s="13" t="s">
        <v>15</v>
      </c>
      <c r="S4532" s="10">
        <f>ROUNDUP(SUM(VLOOKUP(F4532,'Pontuação'!A$2:B$11,2,FALSE),VLOOKUP(E4532,'Pontuação'!C$2:D$11,2,FALSE),VLOOKUP(H4532,'Pontuação'!I$2:J$11,2,FALSE),VLOOKUP(J4532,'Pontuação'!G$2:H$11,2,FALSE),VLOOKUP(L4532,'Pontuação'!M$2:N$13,2,FALSE)),0)</f>
        <v>1427</v>
      </c>
      <c r="T4532" s="11">
        <f t="shared" si="1"/>
        <v>143</v>
      </c>
      <c r="U4532" s="11" t="str">
        <f t="array" ref="U4532">IFERROR(INDEX('Pontuação'!G$13:G$101, MATCH(T4532, 'Pontuação'!F$13:F$101, 0)), "Faixa Indefinida")</f>
        <v>D</v>
      </c>
      <c r="V4532" s="11">
        <f t="shared" si="2"/>
        <v>0</v>
      </c>
      <c r="W4532" s="11">
        <f t="shared" si="3"/>
        <v>0</v>
      </c>
      <c r="X4532" s="11">
        <f t="shared" si="4"/>
        <v>0</v>
      </c>
      <c r="Y4532" s="11">
        <f t="shared" si="5"/>
        <v>1</v>
      </c>
      <c r="Z4532" s="12">
        <f>ROUNDUP(SUM(VLOOKUP(F4532,'Pontuação 3.0'!A$2:B$11,2,FALSE),VLOOKUP(E4532,'Pontuação 3.0'!C$2:D$11,2,FALSE),VLOOKUP(H4532,'Pontuação 3.0'!I$2:J$11,2,FALSE),VLOOKUP(J4532,'Pontuação 3.0'!G$2:H$11,2,FALSE),VLOOKUP(G4532,'Pontuação 3.0'!E$2:F$11,2,FALSE),VLOOKUP(K4532,'Pontuação 3.0'!K$2:L$11,2,FALSE),VLOOKUP(L4532,'Pontuação 3.0'!M$2:N$13,2,FALSE)),0)</f>
        <v>2102</v>
      </c>
      <c r="AA4532" s="12">
        <f t="shared" si="6"/>
        <v>210</v>
      </c>
      <c r="AB4532" s="12" t="str">
        <f t="array" ref="AB4532">IFERROR(INDEX('Pontuação 3.0'!G$13:G$191, MATCH(AA4532, 'Pontuação 3.0'!F$13:F$191, 0)), "Faixa Indefinida")</f>
        <v>C</v>
      </c>
      <c r="AC4532" s="12">
        <f t="shared" si="7"/>
        <v>0</v>
      </c>
      <c r="AD4532" s="12">
        <f t="shared" si="8"/>
        <v>0</v>
      </c>
      <c r="AE4532" s="12">
        <f t="shared" si="9"/>
        <v>1</v>
      </c>
      <c r="AF4532" s="12">
        <f t="shared" si="10"/>
        <v>0</v>
      </c>
    </row>
    <row r="4533" ht="15.75" customHeight="1">
      <c r="A4533" s="8">
        <v>45689.0</v>
      </c>
      <c r="B4533" s="9" t="s">
        <v>3079</v>
      </c>
      <c r="C4533" s="9" t="s">
        <v>10401</v>
      </c>
      <c r="D4533" s="9" t="s">
        <v>10402</v>
      </c>
      <c r="E4533" s="9" t="s">
        <v>13924</v>
      </c>
      <c r="F4533" s="9" t="s">
        <v>13948</v>
      </c>
      <c r="G4533" s="9" t="s">
        <v>13944</v>
      </c>
      <c r="H4533" s="9" t="s">
        <v>13951</v>
      </c>
      <c r="I4533" s="9" t="s">
        <v>13940</v>
      </c>
      <c r="J4533" s="9" t="s">
        <v>13929</v>
      </c>
      <c r="K4533" s="9" t="s">
        <v>13930</v>
      </c>
      <c r="L4533" s="9" t="s">
        <v>13931</v>
      </c>
      <c r="M4533" s="9" t="s">
        <v>13952</v>
      </c>
      <c r="N4533" s="13" t="s">
        <v>12</v>
      </c>
      <c r="O4533" s="13" t="s">
        <v>14</v>
      </c>
      <c r="P4533" s="13" t="s">
        <v>32</v>
      </c>
      <c r="Q4533" s="13" t="s">
        <v>20</v>
      </c>
      <c r="R4533" s="13" t="s">
        <v>65</v>
      </c>
      <c r="S4533" s="10">
        <f>ROUNDUP(SUM(VLOOKUP(F4533,'Pontuação'!A$2:B$11,2,FALSE),VLOOKUP(E4533,'Pontuação'!C$2:D$11,2,FALSE),VLOOKUP(H4533,'Pontuação'!I$2:J$11,2,FALSE),VLOOKUP(J4533,'Pontuação'!G$2:H$11,2,FALSE),VLOOKUP(L4533,'Pontuação'!M$2:N$13,2,FALSE)),0)</f>
        <v>1545</v>
      </c>
      <c r="T4533" s="11">
        <f t="shared" si="1"/>
        <v>155</v>
      </c>
      <c r="U4533" s="11" t="str">
        <f t="array" ref="U4533">IFERROR(INDEX('Pontuação'!G$13:G$101, MATCH(T4533, 'Pontuação'!F$13:F$101, 0)), "Faixa Indefinida")</f>
        <v>C</v>
      </c>
      <c r="V4533" s="11">
        <f t="shared" si="2"/>
        <v>0</v>
      </c>
      <c r="W4533" s="11">
        <f t="shared" si="3"/>
        <v>0</v>
      </c>
      <c r="X4533" s="11">
        <f t="shared" si="4"/>
        <v>1</v>
      </c>
      <c r="Y4533" s="11">
        <f t="shared" si="5"/>
        <v>0</v>
      </c>
      <c r="Z4533" s="12">
        <f>ROUNDUP(SUM(VLOOKUP(F4533,'Pontuação 3.0'!A$2:B$11,2,FALSE),VLOOKUP(E4533,'Pontuação 3.0'!C$2:D$11,2,FALSE),VLOOKUP(H4533,'Pontuação 3.0'!I$2:J$11,2,FALSE),VLOOKUP(J4533,'Pontuação 3.0'!G$2:H$11,2,FALSE),VLOOKUP(G4533,'Pontuação 3.0'!E$2:F$11,2,FALSE),VLOOKUP(K4533,'Pontuação 3.0'!K$2:L$11,2,FALSE),VLOOKUP(L4533,'Pontuação 3.0'!M$2:N$13,2,FALSE)),0)</f>
        <v>2080</v>
      </c>
      <c r="AA4533" s="12">
        <f t="shared" si="6"/>
        <v>208</v>
      </c>
      <c r="AB4533" s="12" t="str">
        <f t="array" ref="AB4533">IFERROR(INDEX('Pontuação 3.0'!G$13:G$191, MATCH(AA4533, 'Pontuação 3.0'!F$13:F$191, 0)), "Faixa Indefinida")</f>
        <v>C</v>
      </c>
      <c r="AC4533" s="12">
        <f t="shared" si="7"/>
        <v>0</v>
      </c>
      <c r="AD4533" s="12">
        <f t="shared" si="8"/>
        <v>0</v>
      </c>
      <c r="AE4533" s="12">
        <f t="shared" si="9"/>
        <v>1</v>
      </c>
      <c r="AF4533" s="12">
        <f t="shared" si="10"/>
        <v>0</v>
      </c>
    </row>
    <row r="4534" ht="15.75" customHeight="1">
      <c r="A4534" s="8">
        <v>45689.0</v>
      </c>
      <c r="B4534" s="9" t="s">
        <v>10403</v>
      </c>
      <c r="C4534" s="9" t="s">
        <v>10404</v>
      </c>
      <c r="D4534" s="15">
        <v>1.1968103785E10</v>
      </c>
      <c r="E4534" s="9" t="s">
        <v>13924</v>
      </c>
      <c r="F4534" s="9" t="s">
        <v>13948</v>
      </c>
      <c r="G4534" s="9" t="s">
        <v>13926</v>
      </c>
      <c r="H4534" s="9" t="s">
        <v>13949</v>
      </c>
      <c r="I4534" s="9" t="s">
        <v>13940</v>
      </c>
      <c r="J4534" s="9" t="s">
        <v>13929</v>
      </c>
      <c r="K4534" s="9" t="s">
        <v>13940</v>
      </c>
      <c r="L4534" s="9" t="s">
        <v>13931</v>
      </c>
      <c r="M4534" s="9" t="s">
        <v>13942</v>
      </c>
      <c r="N4534" s="13" t="s">
        <v>12</v>
      </c>
      <c r="O4534" s="13" t="s">
        <v>14</v>
      </c>
      <c r="P4534" s="13" t="s">
        <v>32</v>
      </c>
      <c r="Q4534" s="13" t="s">
        <v>77</v>
      </c>
      <c r="R4534" s="13" t="s">
        <v>15</v>
      </c>
      <c r="S4534" s="10">
        <f>ROUNDUP(SUM(VLOOKUP(F4534,'Pontuação'!A$2:B$11,2,FALSE),VLOOKUP(E4534,'Pontuação'!C$2:D$11,2,FALSE),VLOOKUP(H4534,'Pontuação'!I$2:J$11,2,FALSE),VLOOKUP(J4534,'Pontuação'!G$2:H$11,2,FALSE),VLOOKUP(L4534,'Pontuação'!M$2:N$13,2,FALSE)),0)</f>
        <v>1587</v>
      </c>
      <c r="T4534" s="11">
        <f t="shared" si="1"/>
        <v>159</v>
      </c>
      <c r="U4534" s="11" t="str">
        <f t="array" ref="U4534">IFERROR(INDEX('Pontuação'!G$13:G$101, MATCH(T4534, 'Pontuação'!F$13:F$101, 0)), "Faixa Indefinida")</f>
        <v>C</v>
      </c>
      <c r="V4534" s="11">
        <f t="shared" si="2"/>
        <v>0</v>
      </c>
      <c r="W4534" s="11">
        <f t="shared" si="3"/>
        <v>0</v>
      </c>
      <c r="X4534" s="11">
        <f t="shared" si="4"/>
        <v>1</v>
      </c>
      <c r="Y4534" s="11">
        <f t="shared" si="5"/>
        <v>0</v>
      </c>
      <c r="Z4534" s="12">
        <f>ROUNDUP(SUM(VLOOKUP(F4534,'Pontuação 3.0'!A$2:B$11,2,FALSE),VLOOKUP(E4534,'Pontuação 3.0'!C$2:D$11,2,FALSE),VLOOKUP(H4534,'Pontuação 3.0'!I$2:J$11,2,FALSE),VLOOKUP(J4534,'Pontuação 3.0'!G$2:H$11,2,FALSE),VLOOKUP(G4534,'Pontuação 3.0'!E$2:F$11,2,FALSE),VLOOKUP(K4534,'Pontuação 3.0'!K$2:L$11,2,FALSE),VLOOKUP(L4534,'Pontuação 3.0'!M$2:N$13,2,FALSE)),0)</f>
        <v>2046</v>
      </c>
      <c r="AA4534" s="12">
        <f t="shared" si="6"/>
        <v>205</v>
      </c>
      <c r="AB4534" s="12" t="str">
        <f t="array" ref="AB4534">IFERROR(INDEX('Pontuação 3.0'!G$13:G$191, MATCH(AA4534, 'Pontuação 3.0'!F$13:F$191, 0)), "Faixa Indefinida")</f>
        <v>C</v>
      </c>
      <c r="AC4534" s="12">
        <f t="shared" si="7"/>
        <v>0</v>
      </c>
      <c r="AD4534" s="12">
        <f t="shared" si="8"/>
        <v>0</v>
      </c>
      <c r="AE4534" s="12">
        <f t="shared" si="9"/>
        <v>1</v>
      </c>
      <c r="AF4534" s="12">
        <f t="shared" si="10"/>
        <v>0</v>
      </c>
    </row>
    <row r="4535" ht="15.75" customHeight="1">
      <c r="A4535" s="8">
        <v>45689.0</v>
      </c>
      <c r="B4535" s="9" t="s">
        <v>10405</v>
      </c>
      <c r="C4535" s="9" t="s">
        <v>10406</v>
      </c>
      <c r="D4535" s="15">
        <v>4.7992594415E10</v>
      </c>
      <c r="E4535" s="9" t="s">
        <v>13936</v>
      </c>
      <c r="F4535" s="9" t="s">
        <v>13950</v>
      </c>
      <c r="G4535" s="9" t="s">
        <v>13944</v>
      </c>
      <c r="H4535" s="9" t="s">
        <v>13938</v>
      </c>
      <c r="I4535" s="9" t="s">
        <v>13928</v>
      </c>
      <c r="J4535" s="9" t="s">
        <v>13929</v>
      </c>
      <c r="K4535" s="9" t="s">
        <v>13940</v>
      </c>
      <c r="L4535" s="9" t="s">
        <v>13945</v>
      </c>
      <c r="M4535" s="9" t="s">
        <v>13942</v>
      </c>
      <c r="N4535" s="13" t="s">
        <v>12</v>
      </c>
      <c r="O4535" s="13" t="s">
        <v>14</v>
      </c>
      <c r="P4535" s="13" t="s">
        <v>13</v>
      </c>
      <c r="Q4535" s="13" t="s">
        <v>59</v>
      </c>
      <c r="R4535" s="13" t="s">
        <v>15</v>
      </c>
      <c r="S4535" s="10">
        <f>ROUNDUP(SUM(VLOOKUP(F4535,'Pontuação'!A$2:B$11,2,FALSE),VLOOKUP(E4535,'Pontuação'!C$2:D$11,2,FALSE),VLOOKUP(H4535,'Pontuação'!I$2:J$11,2,FALSE),VLOOKUP(J4535,'Pontuação'!G$2:H$11,2,FALSE),VLOOKUP(L4535,'Pontuação'!M$2:N$13,2,FALSE)),0)</f>
        <v>1711</v>
      </c>
      <c r="T4535" s="11">
        <f t="shared" si="1"/>
        <v>171</v>
      </c>
      <c r="U4535" s="11" t="str">
        <f t="array" ref="U4535">IFERROR(INDEX('Pontuação'!G$13:G$101, MATCH(T4535, 'Pontuação'!F$13:F$101, 0)), "Faixa Indefinida")</f>
        <v>B</v>
      </c>
      <c r="V4535" s="11">
        <f t="shared" si="2"/>
        <v>0</v>
      </c>
      <c r="W4535" s="11">
        <f t="shared" si="3"/>
        <v>1</v>
      </c>
      <c r="X4535" s="11">
        <f t="shared" si="4"/>
        <v>0</v>
      </c>
      <c r="Y4535" s="11">
        <f t="shared" si="5"/>
        <v>0</v>
      </c>
      <c r="Z4535" s="12">
        <f>ROUNDUP(SUM(VLOOKUP(F4535,'Pontuação 3.0'!A$2:B$11,2,FALSE),VLOOKUP(E4535,'Pontuação 3.0'!C$2:D$11,2,FALSE),VLOOKUP(H4535,'Pontuação 3.0'!I$2:J$11,2,FALSE),VLOOKUP(J4535,'Pontuação 3.0'!G$2:H$11,2,FALSE),VLOOKUP(G4535,'Pontuação 3.0'!E$2:F$11,2,FALSE),VLOOKUP(K4535,'Pontuação 3.0'!K$2:L$11,2,FALSE),VLOOKUP(L4535,'Pontuação 3.0'!M$2:N$13,2,FALSE)),0)</f>
        <v>2004</v>
      </c>
      <c r="AA4535" s="12">
        <f t="shared" si="6"/>
        <v>200</v>
      </c>
      <c r="AB4535" s="12" t="str">
        <f t="array" ref="AB4535">IFERROR(INDEX('Pontuação 3.0'!G$13:G$191, MATCH(AA4535, 'Pontuação 3.0'!F$13:F$191, 0)), "Faixa Indefinida")</f>
        <v>C</v>
      </c>
      <c r="AC4535" s="12">
        <f t="shared" si="7"/>
        <v>0</v>
      </c>
      <c r="AD4535" s="12">
        <f t="shared" si="8"/>
        <v>0</v>
      </c>
      <c r="AE4535" s="12">
        <f t="shared" si="9"/>
        <v>1</v>
      </c>
      <c r="AF4535" s="12">
        <f t="shared" si="10"/>
        <v>0</v>
      </c>
    </row>
    <row r="4536" ht="15.75" customHeight="1">
      <c r="A4536" s="8">
        <v>45689.0</v>
      </c>
      <c r="B4536" s="9" t="s">
        <v>10408</v>
      </c>
      <c r="C4536" s="9" t="s">
        <v>10409</v>
      </c>
      <c r="D4536" s="15">
        <v>1.1974926439E10</v>
      </c>
      <c r="E4536" s="9" t="s">
        <v>13936</v>
      </c>
      <c r="F4536" s="9" t="s">
        <v>13948</v>
      </c>
      <c r="G4536" s="9" t="s">
        <v>13926</v>
      </c>
      <c r="H4536" s="9" t="s">
        <v>13949</v>
      </c>
      <c r="I4536" s="9" t="s">
        <v>13940</v>
      </c>
      <c r="J4536" s="9" t="s">
        <v>13956</v>
      </c>
      <c r="K4536" s="9" t="s">
        <v>13940</v>
      </c>
      <c r="L4536" s="9" t="s">
        <v>13931</v>
      </c>
      <c r="M4536" s="9" t="s">
        <v>13946</v>
      </c>
      <c r="N4536" s="13" t="s">
        <v>12</v>
      </c>
      <c r="O4536" s="13" t="s">
        <v>14</v>
      </c>
      <c r="P4536" s="13" t="s">
        <v>32</v>
      </c>
      <c r="Q4536" s="13" t="s">
        <v>20</v>
      </c>
      <c r="R4536" s="13" t="s">
        <v>65</v>
      </c>
      <c r="S4536" s="10">
        <f>ROUNDUP(SUM(VLOOKUP(F4536,'Pontuação'!A$2:B$11,2,FALSE),VLOOKUP(E4536,'Pontuação'!C$2:D$11,2,FALSE),VLOOKUP(H4536,'Pontuação'!I$2:J$11,2,FALSE),VLOOKUP(J4536,'Pontuação'!G$2:H$11,2,FALSE),VLOOKUP(L4536,'Pontuação'!M$2:N$13,2,FALSE)),0)</f>
        <v>1861</v>
      </c>
      <c r="T4536" s="11">
        <f t="shared" si="1"/>
        <v>186</v>
      </c>
      <c r="U4536" s="11" t="str">
        <f t="array" ref="U4536">IFERROR(INDEX('Pontuação'!G$13:G$101, MATCH(T4536, 'Pontuação'!F$13:F$101, 0)), "Faixa Indefinida")</f>
        <v>A</v>
      </c>
      <c r="V4536" s="11">
        <f t="shared" si="2"/>
        <v>1</v>
      </c>
      <c r="W4536" s="11">
        <f t="shared" si="3"/>
        <v>0</v>
      </c>
      <c r="X4536" s="11">
        <f t="shared" si="4"/>
        <v>0</v>
      </c>
      <c r="Y4536" s="11">
        <f t="shared" si="5"/>
        <v>0</v>
      </c>
      <c r="Z4536" s="12">
        <f>ROUNDUP(SUM(VLOOKUP(F4536,'Pontuação 3.0'!A$2:B$11,2,FALSE),VLOOKUP(E4536,'Pontuação 3.0'!C$2:D$11,2,FALSE),VLOOKUP(H4536,'Pontuação 3.0'!I$2:J$11,2,FALSE),VLOOKUP(J4536,'Pontuação 3.0'!G$2:H$11,2,FALSE),VLOOKUP(G4536,'Pontuação 3.0'!E$2:F$11,2,FALSE),VLOOKUP(K4536,'Pontuação 3.0'!K$2:L$11,2,FALSE),VLOOKUP(L4536,'Pontuação 3.0'!M$2:N$13,2,FALSE)),0)</f>
        <v>2351</v>
      </c>
      <c r="AA4536" s="12">
        <f t="shared" si="6"/>
        <v>235</v>
      </c>
      <c r="AB4536" s="12" t="str">
        <f t="array" ref="AB4536">IFERROR(INDEX('Pontuação 3.0'!G$13:G$191, MATCH(AA4536, 'Pontuação 3.0'!F$13:F$191, 0)), "Faixa Indefinida")</f>
        <v>B</v>
      </c>
      <c r="AC4536" s="12">
        <f t="shared" si="7"/>
        <v>0</v>
      </c>
      <c r="AD4536" s="12">
        <f t="shared" si="8"/>
        <v>1</v>
      </c>
      <c r="AE4536" s="12">
        <f t="shared" si="9"/>
        <v>0</v>
      </c>
      <c r="AF4536" s="12">
        <f t="shared" si="10"/>
        <v>0</v>
      </c>
    </row>
    <row r="4537" ht="15.75" customHeight="1">
      <c r="A4537" s="8">
        <v>45689.0</v>
      </c>
      <c r="B4537" s="9" t="s">
        <v>1992</v>
      </c>
      <c r="C4537" s="9" t="s">
        <v>10407</v>
      </c>
      <c r="D4537" s="15">
        <v>1.1985640142E10</v>
      </c>
      <c r="E4537" s="9" t="s">
        <v>13936</v>
      </c>
      <c r="F4537" s="9" t="s">
        <v>13925</v>
      </c>
      <c r="G4537" s="9" t="s">
        <v>13961</v>
      </c>
      <c r="H4537" s="9" t="s">
        <v>13927</v>
      </c>
      <c r="I4537" s="9" t="s">
        <v>13940</v>
      </c>
      <c r="J4537" s="9" t="s">
        <v>13956</v>
      </c>
      <c r="K4537" s="9" t="s">
        <v>13930</v>
      </c>
      <c r="L4537" s="9" t="s">
        <v>13954</v>
      </c>
      <c r="M4537" s="9" t="s">
        <v>13942</v>
      </c>
      <c r="N4537" s="13" t="s">
        <v>12</v>
      </c>
      <c r="O4537" s="13" t="s">
        <v>14</v>
      </c>
      <c r="P4537" s="13" t="s">
        <v>13</v>
      </c>
      <c r="Q4537" s="13" t="s">
        <v>77</v>
      </c>
      <c r="R4537" s="13" t="s">
        <v>15</v>
      </c>
      <c r="S4537" s="10">
        <f>ROUNDUP(SUM(VLOOKUP(F4537,'Pontuação'!A$2:B$11,2,FALSE),VLOOKUP(E4537,'Pontuação'!C$2:D$11,2,FALSE),VLOOKUP(H4537,'Pontuação'!I$2:J$11,2,FALSE),VLOOKUP(J4537,'Pontuação'!G$2:H$11,2,FALSE),VLOOKUP(L4537,'Pontuação'!M$2:N$13,2,FALSE)),0)</f>
        <v>1435</v>
      </c>
      <c r="T4537" s="11">
        <f t="shared" si="1"/>
        <v>144</v>
      </c>
      <c r="U4537" s="11" t="str">
        <f t="array" ref="U4537">IFERROR(INDEX('Pontuação'!G$13:G$101, MATCH(T4537, 'Pontuação'!F$13:F$101, 0)), "Faixa Indefinida")</f>
        <v>D</v>
      </c>
      <c r="V4537" s="11">
        <f t="shared" si="2"/>
        <v>0</v>
      </c>
      <c r="W4537" s="11">
        <f t="shared" si="3"/>
        <v>0</v>
      </c>
      <c r="X4537" s="11">
        <f t="shared" si="4"/>
        <v>0</v>
      </c>
      <c r="Y4537" s="11">
        <f t="shared" si="5"/>
        <v>1</v>
      </c>
      <c r="Z4537" s="12">
        <f>ROUNDUP(SUM(VLOOKUP(F4537,'Pontuação 3.0'!A$2:B$11,2,FALSE),VLOOKUP(E4537,'Pontuação 3.0'!C$2:D$11,2,FALSE),VLOOKUP(H4537,'Pontuação 3.0'!I$2:J$11,2,FALSE),VLOOKUP(J4537,'Pontuação 3.0'!G$2:H$11,2,FALSE),VLOOKUP(G4537,'Pontuação 3.0'!E$2:F$11,2,FALSE),VLOOKUP(K4537,'Pontuação 3.0'!K$2:L$11,2,FALSE),VLOOKUP(L4537,'Pontuação 3.0'!M$2:N$13,2,FALSE)),0)</f>
        <v>2225</v>
      </c>
      <c r="AA4537" s="12">
        <f t="shared" si="6"/>
        <v>223</v>
      </c>
      <c r="AB4537" s="12" t="str">
        <f t="array" ref="AB4537">IFERROR(INDEX('Pontuação 3.0'!G$13:G$191, MATCH(AA4537, 'Pontuação 3.0'!F$13:F$191, 0)), "Faixa Indefinida")</f>
        <v>B</v>
      </c>
      <c r="AC4537" s="12">
        <f t="shared" si="7"/>
        <v>0</v>
      </c>
      <c r="AD4537" s="12">
        <f t="shared" si="8"/>
        <v>1</v>
      </c>
      <c r="AE4537" s="12">
        <f t="shared" si="9"/>
        <v>0</v>
      </c>
      <c r="AF4537" s="12">
        <f t="shared" si="10"/>
        <v>0</v>
      </c>
    </row>
    <row r="4538" ht="15.75" customHeight="1">
      <c r="A4538" s="8">
        <v>45689.0</v>
      </c>
      <c r="B4538" s="9" t="s">
        <v>10412</v>
      </c>
      <c r="C4538" s="9" t="s">
        <v>10413</v>
      </c>
      <c r="D4538" s="9" t="s">
        <v>10414</v>
      </c>
      <c r="E4538" s="9" t="s">
        <v>13924</v>
      </c>
      <c r="F4538" s="9" t="s">
        <v>13948</v>
      </c>
      <c r="G4538" s="9" t="s">
        <v>13926</v>
      </c>
      <c r="H4538" s="9" t="s">
        <v>13951</v>
      </c>
      <c r="I4538" s="9" t="s">
        <v>13928</v>
      </c>
      <c r="J4538" s="9" t="s">
        <v>13929</v>
      </c>
      <c r="K4538" s="9" t="s">
        <v>13930</v>
      </c>
      <c r="L4538" s="9" t="s">
        <v>13945</v>
      </c>
      <c r="M4538" s="9" t="s">
        <v>13952</v>
      </c>
      <c r="N4538" s="13" t="s">
        <v>12</v>
      </c>
      <c r="O4538" s="13" t="s">
        <v>14</v>
      </c>
      <c r="P4538" s="13" t="s">
        <v>399</v>
      </c>
      <c r="Q4538" s="13" t="s">
        <v>20</v>
      </c>
      <c r="R4538" s="13" t="s">
        <v>65</v>
      </c>
      <c r="S4538" s="10">
        <f>ROUNDUP(SUM(VLOOKUP(F4538,'Pontuação'!A$2:B$11,2,FALSE),VLOOKUP(E4538,'Pontuação'!C$2:D$11,2,FALSE),VLOOKUP(H4538,'Pontuação'!I$2:J$11,2,FALSE),VLOOKUP(J4538,'Pontuação'!G$2:H$11,2,FALSE),VLOOKUP(L4538,'Pontuação'!M$2:N$13,2,FALSE)),0)</f>
        <v>1677</v>
      </c>
      <c r="T4538" s="11">
        <f t="shared" si="1"/>
        <v>168</v>
      </c>
      <c r="U4538" s="11" t="str">
        <f t="array" ref="U4538">IFERROR(INDEX('Pontuação'!G$13:G$101, MATCH(T4538, 'Pontuação'!F$13:F$101, 0)), "Faixa Indefinida")</f>
        <v>B</v>
      </c>
      <c r="V4538" s="11">
        <f t="shared" si="2"/>
        <v>0</v>
      </c>
      <c r="W4538" s="11">
        <f t="shared" si="3"/>
        <v>1</v>
      </c>
      <c r="X4538" s="11">
        <f t="shared" si="4"/>
        <v>0</v>
      </c>
      <c r="Y4538" s="11">
        <f t="shared" si="5"/>
        <v>0</v>
      </c>
      <c r="Z4538" s="12">
        <f>ROUNDUP(SUM(VLOOKUP(F4538,'Pontuação 3.0'!A$2:B$11,2,FALSE),VLOOKUP(E4538,'Pontuação 3.0'!C$2:D$11,2,FALSE),VLOOKUP(H4538,'Pontuação 3.0'!I$2:J$11,2,FALSE),VLOOKUP(J4538,'Pontuação 3.0'!G$2:H$11,2,FALSE),VLOOKUP(G4538,'Pontuação 3.0'!E$2:F$11,2,FALSE),VLOOKUP(K4538,'Pontuação 3.0'!K$2:L$11,2,FALSE),VLOOKUP(L4538,'Pontuação 3.0'!M$2:N$13,2,FALSE)),0)</f>
        <v>2306</v>
      </c>
      <c r="AA4538" s="12">
        <f t="shared" si="6"/>
        <v>231</v>
      </c>
      <c r="AB4538" s="12" t="str">
        <f t="array" ref="AB4538">IFERROR(INDEX('Pontuação 3.0'!G$13:G$191, MATCH(AA4538, 'Pontuação 3.0'!F$13:F$191, 0)), "Faixa Indefinida")</f>
        <v>B</v>
      </c>
      <c r="AC4538" s="12">
        <f t="shared" si="7"/>
        <v>0</v>
      </c>
      <c r="AD4538" s="12">
        <f t="shared" si="8"/>
        <v>1</v>
      </c>
      <c r="AE4538" s="12">
        <f t="shared" si="9"/>
        <v>0</v>
      </c>
      <c r="AF4538" s="12">
        <f t="shared" si="10"/>
        <v>0</v>
      </c>
    </row>
    <row r="4539" ht="15.75" customHeight="1">
      <c r="A4539" s="8">
        <v>45689.0</v>
      </c>
      <c r="B4539" s="9" t="s">
        <v>10417</v>
      </c>
      <c r="C4539" s="9" t="s">
        <v>10418</v>
      </c>
      <c r="D4539" s="15">
        <v>7.7998111658E10</v>
      </c>
      <c r="E4539" s="9" t="s">
        <v>13936</v>
      </c>
      <c r="F4539" s="9" t="s">
        <v>13950</v>
      </c>
      <c r="G4539" s="9" t="s">
        <v>13944</v>
      </c>
      <c r="H4539" s="9" t="s">
        <v>13951</v>
      </c>
      <c r="I4539" s="9" t="s">
        <v>13940</v>
      </c>
      <c r="J4539" s="9" t="s">
        <v>13929</v>
      </c>
      <c r="K4539" s="9" t="s">
        <v>13940</v>
      </c>
      <c r="L4539" s="9" t="s">
        <v>13954</v>
      </c>
      <c r="M4539" s="9" t="s">
        <v>13946</v>
      </c>
      <c r="N4539" s="13" t="s">
        <v>12</v>
      </c>
      <c r="O4539" s="13" t="s">
        <v>14</v>
      </c>
      <c r="P4539" s="13" t="s">
        <v>39</v>
      </c>
      <c r="Q4539" s="13" t="s">
        <v>20</v>
      </c>
      <c r="R4539" s="13" t="s">
        <v>15</v>
      </c>
      <c r="S4539" s="10">
        <f>ROUNDUP(SUM(VLOOKUP(F4539,'Pontuação'!A$2:B$11,2,FALSE),VLOOKUP(E4539,'Pontuação'!C$2:D$11,2,FALSE),VLOOKUP(H4539,'Pontuação'!I$2:J$11,2,FALSE),VLOOKUP(J4539,'Pontuação'!G$2:H$11,2,FALSE),VLOOKUP(L4539,'Pontuação'!M$2:N$13,2,FALSE)),0)</f>
        <v>1516</v>
      </c>
      <c r="T4539" s="11">
        <f t="shared" si="1"/>
        <v>152</v>
      </c>
      <c r="U4539" s="11" t="str">
        <f t="array" ref="U4539">IFERROR(INDEX('Pontuação'!G$13:G$101, MATCH(T4539, 'Pontuação'!F$13:F$101, 0)), "Faixa Indefinida")</f>
        <v>C</v>
      </c>
      <c r="V4539" s="11">
        <f t="shared" si="2"/>
        <v>0</v>
      </c>
      <c r="W4539" s="11">
        <f t="shared" si="3"/>
        <v>0</v>
      </c>
      <c r="X4539" s="11">
        <f t="shared" si="4"/>
        <v>1</v>
      </c>
      <c r="Y4539" s="11">
        <f t="shared" si="5"/>
        <v>0</v>
      </c>
      <c r="Z4539" s="12">
        <f>ROUNDUP(SUM(VLOOKUP(F4539,'Pontuação 3.0'!A$2:B$11,2,FALSE),VLOOKUP(E4539,'Pontuação 3.0'!C$2:D$11,2,FALSE),VLOOKUP(H4539,'Pontuação 3.0'!I$2:J$11,2,FALSE),VLOOKUP(J4539,'Pontuação 3.0'!G$2:H$11,2,FALSE),VLOOKUP(G4539,'Pontuação 3.0'!E$2:F$11,2,FALSE),VLOOKUP(K4539,'Pontuação 3.0'!K$2:L$11,2,FALSE),VLOOKUP(L4539,'Pontuação 3.0'!M$2:N$13,2,FALSE)),0)</f>
        <v>1952</v>
      </c>
      <c r="AA4539" s="12">
        <f t="shared" si="6"/>
        <v>195</v>
      </c>
      <c r="AB4539" s="12" t="str">
        <f t="array" ref="AB4539">IFERROR(INDEX('Pontuação 3.0'!G$13:G$191, MATCH(AA4539, 'Pontuação 3.0'!F$13:F$191, 0)), "Faixa Indefinida")</f>
        <v>C</v>
      </c>
      <c r="AC4539" s="12">
        <f t="shared" si="7"/>
        <v>0</v>
      </c>
      <c r="AD4539" s="12">
        <f t="shared" si="8"/>
        <v>0</v>
      </c>
      <c r="AE4539" s="12">
        <f t="shared" si="9"/>
        <v>1</v>
      </c>
      <c r="AF4539" s="12">
        <f t="shared" si="10"/>
        <v>0</v>
      </c>
    </row>
    <row r="4540" ht="15.75" customHeight="1">
      <c r="A4540" s="8">
        <v>45689.0</v>
      </c>
      <c r="B4540" s="9" t="s">
        <v>10415</v>
      </c>
      <c r="C4540" s="9" t="s">
        <v>10416</v>
      </c>
      <c r="D4540" s="15">
        <v>8.1985601092E10</v>
      </c>
      <c r="E4540" s="9" t="s">
        <v>13936</v>
      </c>
      <c r="F4540" s="9" t="s">
        <v>13948</v>
      </c>
      <c r="G4540" s="9" t="s">
        <v>13926</v>
      </c>
      <c r="H4540" s="9" t="s">
        <v>13951</v>
      </c>
      <c r="I4540" s="9" t="s">
        <v>13940</v>
      </c>
      <c r="J4540" s="9" t="s">
        <v>13929</v>
      </c>
      <c r="K4540" s="9" t="s">
        <v>13940</v>
      </c>
      <c r="L4540" s="9" t="s">
        <v>13945</v>
      </c>
      <c r="M4540" s="9" t="s">
        <v>13942</v>
      </c>
      <c r="N4540" s="13" t="s">
        <v>12</v>
      </c>
      <c r="O4540" s="13" t="s">
        <v>14</v>
      </c>
      <c r="P4540" s="13" t="s">
        <v>32</v>
      </c>
      <c r="Q4540" s="13" t="s">
        <v>59</v>
      </c>
      <c r="R4540" s="13" t="s">
        <v>15</v>
      </c>
      <c r="S4540" s="10">
        <f>ROUNDUP(SUM(VLOOKUP(F4540,'Pontuação'!A$2:B$11,2,FALSE),VLOOKUP(E4540,'Pontuação'!C$2:D$11,2,FALSE),VLOOKUP(H4540,'Pontuação'!I$2:J$11,2,FALSE),VLOOKUP(J4540,'Pontuação'!G$2:H$11,2,FALSE),VLOOKUP(L4540,'Pontuação'!M$2:N$13,2,FALSE)),0)</f>
        <v>1673</v>
      </c>
      <c r="T4540" s="11">
        <f t="shared" si="1"/>
        <v>167</v>
      </c>
      <c r="U4540" s="11" t="str">
        <f t="array" ref="U4540">IFERROR(INDEX('Pontuação'!G$13:G$101, MATCH(T4540, 'Pontuação'!F$13:F$101, 0)), "Faixa Indefinida")</f>
        <v>B</v>
      </c>
      <c r="V4540" s="11">
        <f t="shared" si="2"/>
        <v>0</v>
      </c>
      <c r="W4540" s="11">
        <f t="shared" si="3"/>
        <v>1</v>
      </c>
      <c r="X4540" s="11">
        <f t="shared" si="4"/>
        <v>0</v>
      </c>
      <c r="Y4540" s="11">
        <f t="shared" si="5"/>
        <v>0</v>
      </c>
      <c r="Z4540" s="12">
        <f>ROUNDUP(SUM(VLOOKUP(F4540,'Pontuação 3.0'!A$2:B$11,2,FALSE),VLOOKUP(E4540,'Pontuação 3.0'!C$2:D$11,2,FALSE),VLOOKUP(H4540,'Pontuação 3.0'!I$2:J$11,2,FALSE),VLOOKUP(J4540,'Pontuação 3.0'!G$2:H$11,2,FALSE),VLOOKUP(G4540,'Pontuação 3.0'!E$2:F$11,2,FALSE),VLOOKUP(K4540,'Pontuação 3.0'!K$2:L$11,2,FALSE),VLOOKUP(L4540,'Pontuação 3.0'!M$2:N$13,2,FALSE)),0)</f>
        <v>2075</v>
      </c>
      <c r="AA4540" s="12">
        <f t="shared" si="6"/>
        <v>208</v>
      </c>
      <c r="AB4540" s="12" t="str">
        <f t="array" ref="AB4540">IFERROR(INDEX('Pontuação 3.0'!G$13:G$191, MATCH(AA4540, 'Pontuação 3.0'!F$13:F$191, 0)), "Faixa Indefinida")</f>
        <v>C</v>
      </c>
      <c r="AC4540" s="12">
        <f t="shared" si="7"/>
        <v>0</v>
      </c>
      <c r="AD4540" s="12">
        <f t="shared" si="8"/>
        <v>0</v>
      </c>
      <c r="AE4540" s="12">
        <f t="shared" si="9"/>
        <v>1</v>
      </c>
      <c r="AF4540" s="12">
        <f t="shared" si="10"/>
        <v>0</v>
      </c>
    </row>
    <row r="4541" ht="15.75" customHeight="1">
      <c r="A4541" s="8">
        <v>45689.0</v>
      </c>
      <c r="B4541" s="9" t="s">
        <v>327</v>
      </c>
      <c r="C4541" s="9" t="s">
        <v>10419</v>
      </c>
      <c r="D4541" s="15">
        <v>8.4987858068E10</v>
      </c>
      <c r="E4541" s="9" t="s">
        <v>13936</v>
      </c>
      <c r="F4541" s="9" t="s">
        <v>13950</v>
      </c>
      <c r="G4541" s="9" t="s">
        <v>13944</v>
      </c>
      <c r="H4541" s="9" t="s">
        <v>13949</v>
      </c>
      <c r="I4541" s="9" t="s">
        <v>13928</v>
      </c>
      <c r="J4541" s="9" t="s">
        <v>13929</v>
      </c>
      <c r="K4541" s="9" t="s">
        <v>13940</v>
      </c>
      <c r="L4541" s="9" t="s">
        <v>13959</v>
      </c>
      <c r="M4541" s="9" t="s">
        <v>13967</v>
      </c>
      <c r="N4541" s="13" t="s">
        <v>12</v>
      </c>
      <c r="O4541" s="13" t="s">
        <v>14</v>
      </c>
      <c r="P4541" s="13" t="s">
        <v>39</v>
      </c>
      <c r="Q4541" s="13" t="s">
        <v>48</v>
      </c>
      <c r="R4541" s="13" t="s">
        <v>15</v>
      </c>
      <c r="S4541" s="10">
        <f>ROUNDUP(SUM(VLOOKUP(F4541,'Pontuação'!A$2:B$11,2,FALSE),VLOOKUP(E4541,'Pontuação'!C$2:D$11,2,FALSE),VLOOKUP(H4541,'Pontuação'!I$2:J$11,2,FALSE),VLOOKUP(J4541,'Pontuação'!G$2:H$11,2,FALSE),VLOOKUP(L4541,'Pontuação'!M$2:N$13,2,FALSE)),0)</f>
        <v>1665</v>
      </c>
      <c r="T4541" s="11">
        <f t="shared" si="1"/>
        <v>167</v>
      </c>
      <c r="U4541" s="11" t="str">
        <f t="array" ref="U4541">IFERROR(INDEX('Pontuação'!G$13:G$101, MATCH(T4541, 'Pontuação'!F$13:F$101, 0)), "Faixa Indefinida")</f>
        <v>B</v>
      </c>
      <c r="V4541" s="11">
        <f t="shared" si="2"/>
        <v>0</v>
      </c>
      <c r="W4541" s="11">
        <f t="shared" si="3"/>
        <v>1</v>
      </c>
      <c r="X4541" s="11">
        <f t="shared" si="4"/>
        <v>0</v>
      </c>
      <c r="Y4541" s="11">
        <f t="shared" si="5"/>
        <v>0</v>
      </c>
      <c r="Z4541" s="12">
        <f>ROUNDUP(SUM(VLOOKUP(F4541,'Pontuação 3.0'!A$2:B$11,2,FALSE),VLOOKUP(E4541,'Pontuação 3.0'!C$2:D$11,2,FALSE),VLOOKUP(H4541,'Pontuação 3.0'!I$2:J$11,2,FALSE),VLOOKUP(J4541,'Pontuação 3.0'!G$2:H$11,2,FALSE),VLOOKUP(G4541,'Pontuação 3.0'!E$2:F$11,2,FALSE),VLOOKUP(K4541,'Pontuação 3.0'!K$2:L$11,2,FALSE),VLOOKUP(L4541,'Pontuação 3.0'!M$2:N$13,2,FALSE)),0)</f>
        <v>2263</v>
      </c>
      <c r="AA4541" s="12">
        <f t="shared" si="6"/>
        <v>226</v>
      </c>
      <c r="AB4541" s="12" t="str">
        <f t="array" ref="AB4541">IFERROR(INDEX('Pontuação 3.0'!G$13:G$191, MATCH(AA4541, 'Pontuação 3.0'!F$13:F$191, 0)), "Faixa Indefinida")</f>
        <v>B</v>
      </c>
      <c r="AC4541" s="12">
        <f t="shared" si="7"/>
        <v>0</v>
      </c>
      <c r="AD4541" s="12">
        <f t="shared" si="8"/>
        <v>1</v>
      </c>
      <c r="AE4541" s="12">
        <f t="shared" si="9"/>
        <v>0</v>
      </c>
      <c r="AF4541" s="12">
        <f t="shared" si="10"/>
        <v>0</v>
      </c>
    </row>
    <row r="4542" ht="15.75" customHeight="1">
      <c r="A4542" s="8">
        <v>45689.0</v>
      </c>
      <c r="B4542" s="9" t="s">
        <v>10422</v>
      </c>
      <c r="C4542" s="9" t="s">
        <v>10423</v>
      </c>
      <c r="D4542" s="15">
        <v>8.6998024968E10</v>
      </c>
      <c r="E4542" s="9" t="s">
        <v>13936</v>
      </c>
      <c r="F4542" s="9" t="s">
        <v>13950</v>
      </c>
      <c r="G4542" s="9" t="s">
        <v>13926</v>
      </c>
      <c r="H4542" s="9" t="s">
        <v>13951</v>
      </c>
      <c r="I4542" s="9" t="s">
        <v>13928</v>
      </c>
      <c r="J4542" s="9" t="s">
        <v>13956</v>
      </c>
      <c r="K4542" s="9" t="s">
        <v>13940</v>
      </c>
      <c r="L4542" s="9" t="s">
        <v>13945</v>
      </c>
      <c r="M4542" s="9" t="s">
        <v>13942</v>
      </c>
      <c r="N4542" s="13" t="s">
        <v>12</v>
      </c>
      <c r="O4542" s="13" t="s">
        <v>14</v>
      </c>
      <c r="P4542" s="13" t="s">
        <v>13</v>
      </c>
      <c r="Q4542" s="13" t="s">
        <v>48</v>
      </c>
      <c r="R4542" s="13" t="s">
        <v>15</v>
      </c>
      <c r="S4542" s="10">
        <f>ROUNDUP(SUM(VLOOKUP(F4542,'Pontuação'!A$2:B$11,2,FALSE),VLOOKUP(E4542,'Pontuação'!C$2:D$11,2,FALSE),VLOOKUP(H4542,'Pontuação'!I$2:J$11,2,FALSE),VLOOKUP(J4542,'Pontuação'!G$2:H$11,2,FALSE),VLOOKUP(L4542,'Pontuação'!M$2:N$13,2,FALSE)),0)</f>
        <v>1963</v>
      </c>
      <c r="T4542" s="11">
        <f t="shared" si="1"/>
        <v>196</v>
      </c>
      <c r="U4542" s="11" t="str">
        <f t="array" ref="U4542">IFERROR(INDEX('Pontuação'!G$13:G$101, MATCH(T4542, 'Pontuação'!F$13:F$101, 0)), "Faixa Indefinida")</f>
        <v>A</v>
      </c>
      <c r="V4542" s="11">
        <f t="shared" si="2"/>
        <v>1</v>
      </c>
      <c r="W4542" s="11">
        <f t="shared" si="3"/>
        <v>0</v>
      </c>
      <c r="X4542" s="11">
        <f t="shared" si="4"/>
        <v>0</v>
      </c>
      <c r="Y4542" s="11">
        <f t="shared" si="5"/>
        <v>0</v>
      </c>
      <c r="Z4542" s="12">
        <f>ROUNDUP(SUM(VLOOKUP(F4542,'Pontuação 3.0'!A$2:B$11,2,FALSE),VLOOKUP(E4542,'Pontuação 3.0'!C$2:D$11,2,FALSE),VLOOKUP(H4542,'Pontuação 3.0'!I$2:J$11,2,FALSE),VLOOKUP(J4542,'Pontuação 3.0'!G$2:H$11,2,FALSE),VLOOKUP(G4542,'Pontuação 3.0'!E$2:F$11,2,FALSE),VLOOKUP(K4542,'Pontuação 3.0'!K$2:L$11,2,FALSE),VLOOKUP(L4542,'Pontuação 3.0'!M$2:N$13,2,FALSE)),0)</f>
        <v>2483</v>
      </c>
      <c r="AA4542" s="12">
        <f t="shared" si="6"/>
        <v>248</v>
      </c>
      <c r="AB4542" s="12" t="str">
        <f t="array" ref="AB4542">IFERROR(INDEX('Pontuação 3.0'!G$13:G$191, MATCH(AA4542, 'Pontuação 3.0'!F$13:F$191, 0)), "Faixa Indefinida")</f>
        <v>A</v>
      </c>
      <c r="AC4542" s="12">
        <f t="shared" si="7"/>
        <v>1</v>
      </c>
      <c r="AD4542" s="12">
        <f t="shared" si="8"/>
        <v>0</v>
      </c>
      <c r="AE4542" s="12">
        <f t="shared" si="9"/>
        <v>0</v>
      </c>
      <c r="AF4542" s="12">
        <f t="shared" si="10"/>
        <v>0</v>
      </c>
    </row>
    <row r="4543" ht="15.75" customHeight="1">
      <c r="A4543" s="8">
        <v>45689.0</v>
      </c>
      <c r="B4543" s="9" t="s">
        <v>10424</v>
      </c>
      <c r="C4543" s="9" t="s">
        <v>10425</v>
      </c>
      <c r="D4543" s="15">
        <v>2.1965662184E10</v>
      </c>
      <c r="E4543" s="9" t="s">
        <v>13924</v>
      </c>
      <c r="F4543" s="9" t="s">
        <v>13950</v>
      </c>
      <c r="G4543" s="9" t="s">
        <v>13944</v>
      </c>
      <c r="H4543" s="9" t="s">
        <v>13949</v>
      </c>
      <c r="I4543" s="9" t="s">
        <v>13940</v>
      </c>
      <c r="J4543" s="9" t="s">
        <v>13929</v>
      </c>
      <c r="K4543" s="9" t="s">
        <v>13940</v>
      </c>
      <c r="L4543" s="9" t="s">
        <v>13931</v>
      </c>
      <c r="M4543" s="9" t="s">
        <v>13942</v>
      </c>
      <c r="N4543" s="13" t="s">
        <v>12</v>
      </c>
      <c r="O4543" s="13" t="s">
        <v>14</v>
      </c>
      <c r="P4543" s="13" t="s">
        <v>32</v>
      </c>
      <c r="Q4543" s="13" t="s">
        <v>20</v>
      </c>
      <c r="R4543" s="13" t="s">
        <v>15</v>
      </c>
      <c r="S4543" s="10">
        <f>ROUNDUP(SUM(VLOOKUP(F4543,'Pontuação'!A$2:B$11,2,FALSE),VLOOKUP(E4543,'Pontuação'!C$2:D$11,2,FALSE),VLOOKUP(H4543,'Pontuação'!I$2:J$11,2,FALSE),VLOOKUP(J4543,'Pontuação'!G$2:H$11,2,FALSE),VLOOKUP(L4543,'Pontuação'!M$2:N$13,2,FALSE)),0)</f>
        <v>1599</v>
      </c>
      <c r="T4543" s="11">
        <f t="shared" si="1"/>
        <v>160</v>
      </c>
      <c r="U4543" s="11" t="str">
        <f t="array" ref="U4543">IFERROR(INDEX('Pontuação'!G$13:G$101, MATCH(T4543, 'Pontuação'!F$13:F$101, 0)), "Faixa Indefinida")</f>
        <v>C</v>
      </c>
      <c r="V4543" s="11">
        <f t="shared" si="2"/>
        <v>0</v>
      </c>
      <c r="W4543" s="11">
        <f t="shared" si="3"/>
        <v>0</v>
      </c>
      <c r="X4543" s="11">
        <f t="shared" si="4"/>
        <v>1</v>
      </c>
      <c r="Y4543" s="11">
        <f t="shared" si="5"/>
        <v>0</v>
      </c>
      <c r="Z4543" s="12">
        <f>ROUNDUP(SUM(VLOOKUP(F4543,'Pontuação 3.0'!A$2:B$11,2,FALSE),VLOOKUP(E4543,'Pontuação 3.0'!C$2:D$11,2,FALSE),VLOOKUP(H4543,'Pontuação 3.0'!I$2:J$11,2,FALSE),VLOOKUP(J4543,'Pontuação 3.0'!G$2:H$11,2,FALSE),VLOOKUP(G4543,'Pontuação 3.0'!E$2:F$11,2,FALSE),VLOOKUP(K4543,'Pontuação 3.0'!K$2:L$11,2,FALSE),VLOOKUP(L4543,'Pontuação 3.0'!M$2:N$13,2,FALSE)),0)</f>
        <v>2039</v>
      </c>
      <c r="AA4543" s="12">
        <f t="shared" si="6"/>
        <v>204</v>
      </c>
      <c r="AB4543" s="12" t="str">
        <f t="array" ref="AB4543">IFERROR(INDEX('Pontuação 3.0'!G$13:G$191, MATCH(AA4543, 'Pontuação 3.0'!F$13:F$191, 0)), "Faixa Indefinida")</f>
        <v>C</v>
      </c>
      <c r="AC4543" s="12">
        <f t="shared" si="7"/>
        <v>0</v>
      </c>
      <c r="AD4543" s="12">
        <f t="shared" si="8"/>
        <v>0</v>
      </c>
      <c r="AE4543" s="12">
        <f t="shared" si="9"/>
        <v>1</v>
      </c>
      <c r="AF4543" s="12">
        <f t="shared" si="10"/>
        <v>0</v>
      </c>
    </row>
    <row r="4544" ht="15.75" customHeight="1">
      <c r="A4544" s="8">
        <v>45689.0</v>
      </c>
      <c r="B4544" s="9" t="s">
        <v>184</v>
      </c>
      <c r="C4544" s="9" t="s">
        <v>10426</v>
      </c>
      <c r="D4544" s="15">
        <v>4.3988447001E10</v>
      </c>
      <c r="E4544" s="9" t="s">
        <v>13936</v>
      </c>
      <c r="F4544" s="9" t="s">
        <v>13950</v>
      </c>
      <c r="G4544" s="9" t="s">
        <v>13957</v>
      </c>
      <c r="H4544" s="9" t="s">
        <v>13951</v>
      </c>
      <c r="I4544" s="9" t="s">
        <v>13940</v>
      </c>
      <c r="J4544" s="9" t="s">
        <v>13929</v>
      </c>
      <c r="K4544" s="9" t="s">
        <v>13940</v>
      </c>
      <c r="L4544" s="9" t="s">
        <v>13945</v>
      </c>
      <c r="M4544" s="9" t="s">
        <v>13932</v>
      </c>
      <c r="N4544" s="13" t="s">
        <v>12</v>
      </c>
      <c r="O4544" s="13" t="s">
        <v>14</v>
      </c>
      <c r="P4544" s="13" t="s">
        <v>39</v>
      </c>
      <c r="Q4544" s="13" t="s">
        <v>20</v>
      </c>
      <c r="R4544" s="13" t="s">
        <v>15</v>
      </c>
      <c r="S4544" s="10">
        <f>ROUNDUP(SUM(VLOOKUP(F4544,'Pontuação'!A$2:B$11,2,FALSE),VLOOKUP(E4544,'Pontuação'!C$2:D$11,2,FALSE),VLOOKUP(H4544,'Pontuação'!I$2:J$11,2,FALSE),VLOOKUP(J4544,'Pontuação'!G$2:H$11,2,FALSE),VLOOKUP(L4544,'Pontuação'!M$2:N$13,2,FALSE)),0)</f>
        <v>1685</v>
      </c>
      <c r="T4544" s="11">
        <f t="shared" si="1"/>
        <v>169</v>
      </c>
      <c r="U4544" s="11" t="str">
        <f t="array" ref="U4544">IFERROR(INDEX('Pontuação'!G$13:G$101, MATCH(T4544, 'Pontuação'!F$13:F$101, 0)), "Faixa Indefinida")</f>
        <v>B</v>
      </c>
      <c r="V4544" s="11">
        <f t="shared" si="2"/>
        <v>0</v>
      </c>
      <c r="W4544" s="11">
        <f t="shared" si="3"/>
        <v>1</v>
      </c>
      <c r="X4544" s="11">
        <f t="shared" si="4"/>
        <v>0</v>
      </c>
      <c r="Y4544" s="11">
        <f t="shared" si="5"/>
        <v>0</v>
      </c>
      <c r="Z4544" s="12">
        <f>ROUNDUP(SUM(VLOOKUP(F4544,'Pontuação 3.0'!A$2:B$11,2,FALSE),VLOOKUP(E4544,'Pontuação 3.0'!C$2:D$11,2,FALSE),VLOOKUP(H4544,'Pontuação 3.0'!I$2:J$11,2,FALSE),VLOOKUP(J4544,'Pontuação 3.0'!G$2:H$11,2,FALSE),VLOOKUP(G4544,'Pontuação 3.0'!E$2:F$11,2,FALSE),VLOOKUP(K4544,'Pontuação 3.0'!K$2:L$11,2,FALSE),VLOOKUP(L4544,'Pontuação 3.0'!M$2:N$13,2,FALSE)),0)</f>
        <v>2058</v>
      </c>
      <c r="AA4544" s="12">
        <f t="shared" si="6"/>
        <v>206</v>
      </c>
      <c r="AB4544" s="12" t="str">
        <f t="array" ref="AB4544">IFERROR(INDEX('Pontuação 3.0'!G$13:G$191, MATCH(AA4544, 'Pontuação 3.0'!F$13:F$191, 0)), "Faixa Indefinida")</f>
        <v>C</v>
      </c>
      <c r="AC4544" s="12">
        <f t="shared" si="7"/>
        <v>0</v>
      </c>
      <c r="AD4544" s="12">
        <f t="shared" si="8"/>
        <v>0</v>
      </c>
      <c r="AE4544" s="12">
        <f t="shared" si="9"/>
        <v>1</v>
      </c>
      <c r="AF4544" s="12">
        <f t="shared" si="10"/>
        <v>0</v>
      </c>
    </row>
    <row r="4545" ht="15.75" customHeight="1">
      <c r="A4545" s="8">
        <v>45689.0</v>
      </c>
      <c r="B4545" s="9" t="s">
        <v>10427</v>
      </c>
      <c r="C4545" s="9" t="s">
        <v>10428</v>
      </c>
      <c r="D4545" s="15">
        <v>3.1982150505E10</v>
      </c>
      <c r="E4545" s="9" t="s">
        <v>13936</v>
      </c>
      <c r="F4545" s="9" t="s">
        <v>13925</v>
      </c>
      <c r="G4545" s="9" t="s">
        <v>13926</v>
      </c>
      <c r="H4545" s="9" t="s">
        <v>13951</v>
      </c>
      <c r="I4545" s="9" t="s">
        <v>13940</v>
      </c>
      <c r="J4545" s="9" t="s">
        <v>13939</v>
      </c>
      <c r="K4545" s="9" t="s">
        <v>13940</v>
      </c>
      <c r="L4545" s="9" t="s">
        <v>13945</v>
      </c>
      <c r="M4545" s="9" t="s">
        <v>13942</v>
      </c>
      <c r="N4545" s="9"/>
      <c r="O4545" s="9"/>
      <c r="P4545" s="9"/>
      <c r="Q4545" s="9"/>
      <c r="R4545" s="9"/>
      <c r="S4545" s="10">
        <f>ROUNDUP(SUM(VLOOKUP(F4545,'Pontuação'!A$2:B$11,2,FALSE),VLOOKUP(E4545,'Pontuação'!C$2:D$11,2,FALSE),VLOOKUP(H4545,'Pontuação'!I$2:J$11,2,FALSE),VLOOKUP(J4545,'Pontuação'!G$2:H$11,2,FALSE),VLOOKUP(L4545,'Pontuação'!M$2:N$13,2,FALSE)),0)</f>
        <v>1545</v>
      </c>
      <c r="T4545" s="11">
        <f t="shared" si="1"/>
        <v>155</v>
      </c>
      <c r="U4545" s="11" t="str">
        <f t="array" ref="U4545">IFERROR(INDEX('Pontuação'!G$13:G$101, MATCH(T4545, 'Pontuação'!F$13:F$101, 0)), "Faixa Indefinida")</f>
        <v>C</v>
      </c>
      <c r="V4545" s="11">
        <f t="shared" si="2"/>
        <v>0</v>
      </c>
      <c r="W4545" s="11">
        <f t="shared" si="3"/>
        <v>0</v>
      </c>
      <c r="X4545" s="11">
        <f t="shared" si="4"/>
        <v>1</v>
      </c>
      <c r="Y4545" s="11">
        <f t="shared" si="5"/>
        <v>0</v>
      </c>
      <c r="Z4545" s="12">
        <f>ROUNDUP(SUM(VLOOKUP(F4545,'Pontuação 3.0'!A$2:B$11,2,FALSE),VLOOKUP(E4545,'Pontuação 3.0'!C$2:D$11,2,FALSE),VLOOKUP(H4545,'Pontuação 3.0'!I$2:J$11,2,FALSE),VLOOKUP(J4545,'Pontuação 3.0'!G$2:H$11,2,FALSE),VLOOKUP(G4545,'Pontuação 3.0'!E$2:F$11,2,FALSE),VLOOKUP(K4545,'Pontuação 3.0'!K$2:L$11,2,FALSE),VLOOKUP(L4545,'Pontuação 3.0'!M$2:N$13,2,FALSE)),0)</f>
        <v>2212</v>
      </c>
      <c r="AA4545" s="12">
        <f t="shared" si="6"/>
        <v>221</v>
      </c>
      <c r="AB4545" s="12" t="str">
        <f t="array" ref="AB4545">IFERROR(INDEX('Pontuação 3.0'!G$13:G$191, MATCH(AA4545, 'Pontuação 3.0'!F$13:F$191, 0)), "Faixa Indefinida")</f>
        <v>B</v>
      </c>
      <c r="AC4545" s="12">
        <f t="shared" si="7"/>
        <v>0</v>
      </c>
      <c r="AD4545" s="12">
        <f t="shared" si="8"/>
        <v>1</v>
      </c>
      <c r="AE4545" s="12">
        <f t="shared" si="9"/>
        <v>0</v>
      </c>
      <c r="AF4545" s="12">
        <f t="shared" si="10"/>
        <v>0</v>
      </c>
    </row>
    <row r="4546" ht="15.75" customHeight="1">
      <c r="A4546" s="8">
        <v>45689.0</v>
      </c>
      <c r="B4546" s="9" t="s">
        <v>10429</v>
      </c>
      <c r="C4546" s="9" t="s">
        <v>10430</v>
      </c>
      <c r="D4546" s="9" t="s">
        <v>10431</v>
      </c>
      <c r="E4546" s="9" t="s">
        <v>13936</v>
      </c>
      <c r="F4546" s="9" t="s">
        <v>13950</v>
      </c>
      <c r="G4546" s="9" t="s">
        <v>13944</v>
      </c>
      <c r="H4546" s="9" t="s">
        <v>13951</v>
      </c>
      <c r="I4546" s="9" t="s">
        <v>13940</v>
      </c>
      <c r="J4546" s="9" t="s">
        <v>13929</v>
      </c>
      <c r="K4546" s="9" t="s">
        <v>13930</v>
      </c>
      <c r="L4546" s="9" t="s">
        <v>13931</v>
      </c>
      <c r="M4546" s="9" t="s">
        <v>13952</v>
      </c>
      <c r="N4546" s="13" t="s">
        <v>12</v>
      </c>
      <c r="O4546" s="13" t="s">
        <v>14</v>
      </c>
      <c r="P4546" s="13" t="s">
        <v>32</v>
      </c>
      <c r="Q4546" s="13" t="s">
        <v>20</v>
      </c>
      <c r="R4546" s="13" t="s">
        <v>15</v>
      </c>
      <c r="S4546" s="10">
        <f>ROUNDUP(SUM(VLOOKUP(F4546,'Pontuação'!A$2:B$11,2,FALSE),VLOOKUP(E4546,'Pontuação'!C$2:D$11,2,FALSE),VLOOKUP(H4546,'Pontuação'!I$2:J$11,2,FALSE),VLOOKUP(J4546,'Pontuação'!G$2:H$11,2,FALSE),VLOOKUP(L4546,'Pontuação'!M$2:N$13,2,FALSE)),0)</f>
        <v>1553</v>
      </c>
      <c r="T4546" s="11">
        <f t="shared" si="1"/>
        <v>155</v>
      </c>
      <c r="U4546" s="11" t="str">
        <f t="array" ref="U4546">IFERROR(INDEX('Pontuação'!G$13:G$101, MATCH(T4546, 'Pontuação'!F$13:F$101, 0)), "Faixa Indefinida")</f>
        <v>C</v>
      </c>
      <c r="V4546" s="11">
        <f t="shared" si="2"/>
        <v>0</v>
      </c>
      <c r="W4546" s="11">
        <f t="shared" si="3"/>
        <v>0</v>
      </c>
      <c r="X4546" s="11">
        <f t="shared" si="4"/>
        <v>1</v>
      </c>
      <c r="Y4546" s="11">
        <f t="shared" si="5"/>
        <v>0</v>
      </c>
      <c r="Z4546" s="12">
        <f>ROUNDUP(SUM(VLOOKUP(F4546,'Pontuação 3.0'!A$2:B$11,2,FALSE),VLOOKUP(E4546,'Pontuação 3.0'!C$2:D$11,2,FALSE),VLOOKUP(H4546,'Pontuação 3.0'!I$2:J$11,2,FALSE),VLOOKUP(J4546,'Pontuação 3.0'!G$2:H$11,2,FALSE),VLOOKUP(G4546,'Pontuação 3.0'!E$2:F$11,2,FALSE),VLOOKUP(K4546,'Pontuação 3.0'!K$2:L$11,2,FALSE),VLOOKUP(L4546,'Pontuação 3.0'!M$2:N$13,2,FALSE)),0)</f>
        <v>2243</v>
      </c>
      <c r="AA4546" s="12">
        <f t="shared" si="6"/>
        <v>224</v>
      </c>
      <c r="AB4546" s="12" t="str">
        <f t="array" ref="AB4546">IFERROR(INDEX('Pontuação 3.0'!G$13:G$191, MATCH(AA4546, 'Pontuação 3.0'!F$13:F$191, 0)), "Faixa Indefinida")</f>
        <v>B</v>
      </c>
      <c r="AC4546" s="12">
        <f t="shared" si="7"/>
        <v>0</v>
      </c>
      <c r="AD4546" s="12">
        <f t="shared" si="8"/>
        <v>1</v>
      </c>
      <c r="AE4546" s="12">
        <f t="shared" si="9"/>
        <v>0</v>
      </c>
      <c r="AF4546" s="12">
        <f t="shared" si="10"/>
        <v>0</v>
      </c>
    </row>
    <row r="4547" ht="15.75" customHeight="1">
      <c r="A4547" s="8">
        <v>45689.0</v>
      </c>
      <c r="B4547" s="9" t="s">
        <v>10432</v>
      </c>
      <c r="C4547" s="9" t="s">
        <v>10433</v>
      </c>
      <c r="D4547" s="15">
        <v>6.1996381382E10</v>
      </c>
      <c r="E4547" s="9" t="s">
        <v>13924</v>
      </c>
      <c r="F4547" s="9" t="s">
        <v>13948</v>
      </c>
      <c r="G4547" s="9" t="s">
        <v>13957</v>
      </c>
      <c r="H4547" s="9" t="s">
        <v>13927</v>
      </c>
      <c r="I4547" s="9" t="s">
        <v>13940</v>
      </c>
      <c r="J4547" s="9" t="s">
        <v>13929</v>
      </c>
      <c r="K4547" s="9" t="s">
        <v>13940</v>
      </c>
      <c r="L4547" s="9" t="s">
        <v>13945</v>
      </c>
      <c r="M4547" s="9" t="s">
        <v>13952</v>
      </c>
      <c r="N4547" s="13" t="s">
        <v>12</v>
      </c>
      <c r="O4547" s="13" t="s">
        <v>14</v>
      </c>
      <c r="P4547" s="13" t="s">
        <v>32</v>
      </c>
      <c r="Q4547" s="13" t="s">
        <v>20</v>
      </c>
      <c r="R4547" s="13" t="s">
        <v>15</v>
      </c>
      <c r="S4547" s="10">
        <f>ROUNDUP(SUM(VLOOKUP(F4547,'Pontuação'!A$2:B$11,2,FALSE),VLOOKUP(E4547,'Pontuação'!C$2:D$11,2,FALSE),VLOOKUP(H4547,'Pontuação'!I$2:J$11,2,FALSE),VLOOKUP(J4547,'Pontuação'!G$2:H$11,2,FALSE),VLOOKUP(L4547,'Pontuação'!M$2:N$13,2,FALSE)),0)</f>
        <v>1563</v>
      </c>
      <c r="T4547" s="11">
        <f t="shared" si="1"/>
        <v>156</v>
      </c>
      <c r="U4547" s="11" t="str">
        <f t="array" ref="U4547">IFERROR(INDEX('Pontuação'!G$13:G$101, MATCH(T4547, 'Pontuação'!F$13:F$101, 0)), "Faixa Indefinida")</f>
        <v>C</v>
      </c>
      <c r="V4547" s="11">
        <f t="shared" si="2"/>
        <v>0</v>
      </c>
      <c r="W4547" s="11">
        <f t="shared" si="3"/>
        <v>0</v>
      </c>
      <c r="X4547" s="11">
        <f t="shared" si="4"/>
        <v>1</v>
      </c>
      <c r="Y4547" s="11">
        <f t="shared" si="5"/>
        <v>0</v>
      </c>
      <c r="Z4547" s="12">
        <f>ROUNDUP(SUM(VLOOKUP(F4547,'Pontuação 3.0'!A$2:B$11,2,FALSE),VLOOKUP(E4547,'Pontuação 3.0'!C$2:D$11,2,FALSE),VLOOKUP(H4547,'Pontuação 3.0'!I$2:J$11,2,FALSE),VLOOKUP(J4547,'Pontuação 3.0'!G$2:H$11,2,FALSE),VLOOKUP(G4547,'Pontuação 3.0'!E$2:F$11,2,FALSE),VLOOKUP(K4547,'Pontuação 3.0'!K$2:L$11,2,FALSE),VLOOKUP(L4547,'Pontuação 3.0'!M$2:N$13,2,FALSE)),0)</f>
        <v>1747</v>
      </c>
      <c r="AA4547" s="12">
        <f t="shared" si="6"/>
        <v>175</v>
      </c>
      <c r="AB4547" s="12" t="str">
        <f t="array" ref="AB4547">IFERROR(INDEX('Pontuação 3.0'!G$13:G$191, MATCH(AA4547, 'Pontuação 3.0'!F$13:F$191, 0)), "Faixa Indefinida")</f>
        <v>D</v>
      </c>
      <c r="AC4547" s="12">
        <f t="shared" si="7"/>
        <v>0</v>
      </c>
      <c r="AD4547" s="12">
        <f t="shared" si="8"/>
        <v>0</v>
      </c>
      <c r="AE4547" s="12">
        <f t="shared" si="9"/>
        <v>0</v>
      </c>
      <c r="AF4547" s="12">
        <f t="shared" si="10"/>
        <v>1</v>
      </c>
    </row>
    <row r="4548" ht="15.75" customHeight="1">
      <c r="A4548" s="8">
        <v>45689.0</v>
      </c>
      <c r="B4548" s="9" t="s">
        <v>10437</v>
      </c>
      <c r="C4548" s="9" t="s">
        <v>10438</v>
      </c>
      <c r="D4548" s="15">
        <v>8.2999659103E10</v>
      </c>
      <c r="E4548" s="9" t="s">
        <v>13924</v>
      </c>
      <c r="F4548" s="9" t="s">
        <v>13948</v>
      </c>
      <c r="G4548" s="9" t="s">
        <v>13957</v>
      </c>
      <c r="H4548" s="9" t="s">
        <v>13951</v>
      </c>
      <c r="I4548" s="9" t="s">
        <v>13928</v>
      </c>
      <c r="J4548" s="9" t="s">
        <v>13929</v>
      </c>
      <c r="K4548" s="9" t="s">
        <v>13930</v>
      </c>
      <c r="L4548" s="9" t="s">
        <v>13945</v>
      </c>
      <c r="M4548" s="9" t="s">
        <v>13946</v>
      </c>
      <c r="N4548" s="13" t="s">
        <v>12</v>
      </c>
      <c r="O4548" s="13" t="s">
        <v>14</v>
      </c>
      <c r="P4548" s="13" t="s">
        <v>32</v>
      </c>
      <c r="Q4548" s="13" t="s">
        <v>20</v>
      </c>
      <c r="R4548" s="13" t="s">
        <v>15</v>
      </c>
      <c r="S4548" s="10">
        <f>ROUNDUP(SUM(VLOOKUP(F4548,'Pontuação'!A$2:B$11,2,FALSE),VLOOKUP(E4548,'Pontuação'!C$2:D$11,2,FALSE),VLOOKUP(H4548,'Pontuação'!I$2:J$11,2,FALSE),VLOOKUP(J4548,'Pontuação'!G$2:H$11,2,FALSE),VLOOKUP(L4548,'Pontuação'!M$2:N$13,2,FALSE)),0)</f>
        <v>1677</v>
      </c>
      <c r="T4548" s="11">
        <f t="shared" si="1"/>
        <v>168</v>
      </c>
      <c r="U4548" s="11" t="str">
        <f t="array" ref="U4548">IFERROR(INDEX('Pontuação'!G$13:G$101, MATCH(T4548, 'Pontuação'!F$13:F$101, 0)), "Faixa Indefinida")</f>
        <v>B</v>
      </c>
      <c r="V4548" s="11">
        <f t="shared" si="2"/>
        <v>0</v>
      </c>
      <c r="W4548" s="11">
        <f t="shared" si="3"/>
        <v>1</v>
      </c>
      <c r="X4548" s="11">
        <f t="shared" si="4"/>
        <v>0</v>
      </c>
      <c r="Y4548" s="11">
        <f t="shared" si="5"/>
        <v>0</v>
      </c>
      <c r="Z4548" s="12">
        <f>ROUNDUP(SUM(VLOOKUP(F4548,'Pontuação 3.0'!A$2:B$11,2,FALSE),VLOOKUP(E4548,'Pontuação 3.0'!C$2:D$11,2,FALSE),VLOOKUP(H4548,'Pontuação 3.0'!I$2:J$11,2,FALSE),VLOOKUP(J4548,'Pontuação 3.0'!G$2:H$11,2,FALSE),VLOOKUP(G4548,'Pontuação 3.0'!E$2:F$11,2,FALSE),VLOOKUP(K4548,'Pontuação 3.0'!K$2:L$11,2,FALSE),VLOOKUP(L4548,'Pontuação 3.0'!M$2:N$13,2,FALSE)),0)</f>
        <v>2156</v>
      </c>
      <c r="AA4548" s="12">
        <f t="shared" si="6"/>
        <v>216</v>
      </c>
      <c r="AB4548" s="12" t="str">
        <f t="array" ref="AB4548">IFERROR(INDEX('Pontuação 3.0'!G$13:G$191, MATCH(AA4548, 'Pontuação 3.0'!F$13:F$191, 0)), "Faixa Indefinida")</f>
        <v>B</v>
      </c>
      <c r="AC4548" s="12">
        <f t="shared" si="7"/>
        <v>0</v>
      </c>
      <c r="AD4548" s="12">
        <f t="shared" si="8"/>
        <v>1</v>
      </c>
      <c r="AE4548" s="12">
        <f t="shared" si="9"/>
        <v>0</v>
      </c>
      <c r="AF4548" s="12">
        <f t="shared" si="10"/>
        <v>0</v>
      </c>
    </row>
    <row r="4549" ht="15.75" customHeight="1">
      <c r="A4549" s="8">
        <v>45689.0</v>
      </c>
      <c r="B4549" s="9" t="s">
        <v>10434</v>
      </c>
      <c r="C4549" s="9" t="s">
        <v>10435</v>
      </c>
      <c r="D4549" s="9" t="s">
        <v>10436</v>
      </c>
      <c r="E4549" s="9" t="s">
        <v>13936</v>
      </c>
      <c r="F4549" s="9" t="s">
        <v>13948</v>
      </c>
      <c r="G4549" s="9" t="s">
        <v>13926</v>
      </c>
      <c r="H4549" s="9" t="s">
        <v>13938</v>
      </c>
      <c r="I4549" s="9" t="s">
        <v>13928</v>
      </c>
      <c r="J4549" s="9" t="s">
        <v>13929</v>
      </c>
      <c r="K4549" s="9" t="s">
        <v>13940</v>
      </c>
      <c r="L4549" s="9" t="s">
        <v>13945</v>
      </c>
      <c r="M4549" s="9" t="s">
        <v>13952</v>
      </c>
      <c r="N4549" s="13" t="s">
        <v>12</v>
      </c>
      <c r="O4549" s="13" t="s">
        <v>14</v>
      </c>
      <c r="P4549" s="13" t="s">
        <v>13</v>
      </c>
      <c r="Q4549" s="13" t="s">
        <v>59</v>
      </c>
      <c r="R4549" s="13" t="s">
        <v>15</v>
      </c>
      <c r="S4549" s="10">
        <f>ROUNDUP(SUM(VLOOKUP(F4549,'Pontuação'!A$2:B$11,2,FALSE),VLOOKUP(E4549,'Pontuação'!C$2:D$11,2,FALSE),VLOOKUP(H4549,'Pontuação'!I$2:J$11,2,FALSE),VLOOKUP(J4549,'Pontuação'!G$2:H$11,2,FALSE),VLOOKUP(L4549,'Pontuação'!M$2:N$13,2,FALSE)),0)</f>
        <v>1699</v>
      </c>
      <c r="T4549" s="11">
        <f t="shared" si="1"/>
        <v>170</v>
      </c>
      <c r="U4549" s="11" t="str">
        <f t="array" ref="U4549">IFERROR(INDEX('Pontuação'!G$13:G$101, MATCH(T4549, 'Pontuação'!F$13:F$101, 0)), "Faixa Indefinida")</f>
        <v>B</v>
      </c>
      <c r="V4549" s="11">
        <f t="shared" si="2"/>
        <v>0</v>
      </c>
      <c r="W4549" s="11">
        <f t="shared" si="3"/>
        <v>1</v>
      </c>
      <c r="X4549" s="11">
        <f t="shared" si="4"/>
        <v>0</v>
      </c>
      <c r="Y4549" s="11">
        <f t="shared" si="5"/>
        <v>0</v>
      </c>
      <c r="Z4549" s="12">
        <f>ROUNDUP(SUM(VLOOKUP(F4549,'Pontuação 3.0'!A$2:B$11,2,FALSE),VLOOKUP(E4549,'Pontuação 3.0'!C$2:D$11,2,FALSE),VLOOKUP(H4549,'Pontuação 3.0'!I$2:J$11,2,FALSE),VLOOKUP(J4549,'Pontuação 3.0'!G$2:H$11,2,FALSE),VLOOKUP(G4549,'Pontuação 3.0'!E$2:F$11,2,FALSE),VLOOKUP(K4549,'Pontuação 3.0'!K$2:L$11,2,FALSE),VLOOKUP(L4549,'Pontuação 3.0'!M$2:N$13,2,FALSE)),0)</f>
        <v>2011</v>
      </c>
      <c r="AA4549" s="12">
        <f t="shared" si="6"/>
        <v>201</v>
      </c>
      <c r="AB4549" s="12" t="str">
        <f t="array" ref="AB4549">IFERROR(INDEX('Pontuação 3.0'!G$13:G$191, MATCH(AA4549, 'Pontuação 3.0'!F$13:F$191, 0)), "Faixa Indefinida")</f>
        <v>C</v>
      </c>
      <c r="AC4549" s="12">
        <f t="shared" si="7"/>
        <v>0</v>
      </c>
      <c r="AD4549" s="12">
        <f t="shared" si="8"/>
        <v>0</v>
      </c>
      <c r="AE4549" s="12">
        <f t="shared" si="9"/>
        <v>1</v>
      </c>
      <c r="AF4549" s="12">
        <f t="shared" si="10"/>
        <v>0</v>
      </c>
    </row>
    <row r="4550" ht="15.75" customHeight="1">
      <c r="A4550" s="8">
        <v>45689.0</v>
      </c>
      <c r="B4550" s="9" t="s">
        <v>10439</v>
      </c>
      <c r="C4550" s="9" t="s">
        <v>10440</v>
      </c>
      <c r="D4550" s="14" t="s">
        <v>14207</v>
      </c>
      <c r="E4550" s="9" t="s">
        <v>13924</v>
      </c>
      <c r="F4550" s="9" t="s">
        <v>13948</v>
      </c>
      <c r="G4550" s="9" t="s">
        <v>13926</v>
      </c>
      <c r="H4550" s="9" t="s">
        <v>13951</v>
      </c>
      <c r="I4550" s="9" t="s">
        <v>13940</v>
      </c>
      <c r="J4550" s="9" t="s">
        <v>13929</v>
      </c>
      <c r="K4550" s="9" t="s">
        <v>13930</v>
      </c>
      <c r="L4550" s="9" t="s">
        <v>13931</v>
      </c>
      <c r="M4550" s="9" t="s">
        <v>13942</v>
      </c>
      <c r="N4550" s="13" t="s">
        <v>12</v>
      </c>
      <c r="O4550" s="13" t="s">
        <v>14</v>
      </c>
      <c r="P4550" s="13" t="s">
        <v>93</v>
      </c>
      <c r="Q4550" s="13" t="s">
        <v>62</v>
      </c>
      <c r="R4550" s="13" t="s">
        <v>15</v>
      </c>
      <c r="S4550" s="10">
        <f>ROUNDUP(SUM(VLOOKUP(F4550,'Pontuação'!A$2:B$11,2,FALSE),VLOOKUP(E4550,'Pontuação'!C$2:D$11,2,FALSE),VLOOKUP(H4550,'Pontuação'!I$2:J$11,2,FALSE),VLOOKUP(J4550,'Pontuação'!G$2:H$11,2,FALSE),VLOOKUP(L4550,'Pontuação'!M$2:N$13,2,FALSE)),0)</f>
        <v>1545</v>
      </c>
      <c r="T4550" s="11">
        <f t="shared" si="1"/>
        <v>155</v>
      </c>
      <c r="U4550" s="11" t="str">
        <f t="array" ref="U4550">IFERROR(INDEX('Pontuação'!G$13:G$101, MATCH(T4550, 'Pontuação'!F$13:F$101, 0)), "Faixa Indefinida")</f>
        <v>C</v>
      </c>
      <c r="V4550" s="11">
        <f t="shared" si="2"/>
        <v>0</v>
      </c>
      <c r="W4550" s="11">
        <f t="shared" si="3"/>
        <v>0</v>
      </c>
      <c r="X4550" s="11">
        <f t="shared" si="4"/>
        <v>1</v>
      </c>
      <c r="Y4550" s="11">
        <f t="shared" si="5"/>
        <v>0</v>
      </c>
      <c r="Z4550" s="12">
        <f>ROUNDUP(SUM(VLOOKUP(F4550,'Pontuação 3.0'!A$2:B$11,2,FALSE),VLOOKUP(E4550,'Pontuação 3.0'!C$2:D$11,2,FALSE),VLOOKUP(H4550,'Pontuação 3.0'!I$2:J$11,2,FALSE),VLOOKUP(J4550,'Pontuação 3.0'!G$2:H$11,2,FALSE),VLOOKUP(G4550,'Pontuação 3.0'!E$2:F$11,2,FALSE),VLOOKUP(K4550,'Pontuação 3.0'!K$2:L$11,2,FALSE),VLOOKUP(L4550,'Pontuação 3.0'!M$2:N$13,2,FALSE)),0)</f>
        <v>2220</v>
      </c>
      <c r="AA4550" s="12">
        <f t="shared" si="6"/>
        <v>222</v>
      </c>
      <c r="AB4550" s="12" t="str">
        <f t="array" ref="AB4550">IFERROR(INDEX('Pontuação 3.0'!G$13:G$191, MATCH(AA4550, 'Pontuação 3.0'!F$13:F$191, 0)), "Faixa Indefinida")</f>
        <v>B</v>
      </c>
      <c r="AC4550" s="12">
        <f t="shared" si="7"/>
        <v>0</v>
      </c>
      <c r="AD4550" s="12">
        <f t="shared" si="8"/>
        <v>1</v>
      </c>
      <c r="AE4550" s="12">
        <f t="shared" si="9"/>
        <v>0</v>
      </c>
      <c r="AF4550" s="12">
        <f t="shared" si="10"/>
        <v>0</v>
      </c>
    </row>
    <row r="4551" ht="15.75" customHeight="1">
      <c r="A4551" s="8">
        <v>45689.0</v>
      </c>
      <c r="B4551" s="9" t="s">
        <v>10441</v>
      </c>
      <c r="C4551" s="9" t="s">
        <v>10442</v>
      </c>
      <c r="D4551" s="15">
        <v>1.7981422418E10</v>
      </c>
      <c r="E4551" s="9" t="s">
        <v>13936</v>
      </c>
      <c r="F4551" s="9" t="s">
        <v>13950</v>
      </c>
      <c r="G4551" s="9" t="s">
        <v>13926</v>
      </c>
      <c r="H4551" s="9" t="s">
        <v>13949</v>
      </c>
      <c r="I4551" s="9" t="s">
        <v>13940</v>
      </c>
      <c r="J4551" s="9" t="s">
        <v>13929</v>
      </c>
      <c r="K4551" s="9" t="s">
        <v>13940</v>
      </c>
      <c r="L4551" s="9" t="s">
        <v>13941</v>
      </c>
      <c r="M4551" s="9" t="s">
        <v>13952</v>
      </c>
      <c r="N4551" s="13" t="s">
        <v>12</v>
      </c>
      <c r="O4551" s="13" t="s">
        <v>14</v>
      </c>
      <c r="P4551" s="13" t="s">
        <v>32</v>
      </c>
      <c r="Q4551" s="13" t="s">
        <v>77</v>
      </c>
      <c r="R4551" s="13" t="s">
        <v>65</v>
      </c>
      <c r="S4551" s="10">
        <f>ROUNDUP(SUM(VLOOKUP(F4551,'Pontuação'!A$2:B$11,2,FALSE),VLOOKUP(E4551,'Pontuação'!C$2:D$11,2,FALSE),VLOOKUP(H4551,'Pontuação'!I$2:J$11,2,FALSE),VLOOKUP(J4551,'Pontuação'!G$2:H$11,2,FALSE),VLOOKUP(L4551,'Pontuação'!M$2:N$13,2,FALSE)),0)</f>
        <v>1639</v>
      </c>
      <c r="T4551" s="11">
        <f t="shared" si="1"/>
        <v>164</v>
      </c>
      <c r="U4551" s="11" t="str">
        <f t="array" ref="U4551">IFERROR(INDEX('Pontuação'!G$13:G$101, MATCH(T4551, 'Pontuação'!F$13:F$101, 0)), "Faixa Indefinida")</f>
        <v>C</v>
      </c>
      <c r="V4551" s="11">
        <f t="shared" si="2"/>
        <v>0</v>
      </c>
      <c r="W4551" s="11">
        <f t="shared" si="3"/>
        <v>0</v>
      </c>
      <c r="X4551" s="11">
        <f t="shared" si="4"/>
        <v>1</v>
      </c>
      <c r="Y4551" s="11">
        <f t="shared" si="5"/>
        <v>0</v>
      </c>
      <c r="Z4551" s="12">
        <f>ROUNDUP(SUM(VLOOKUP(F4551,'Pontuação 3.0'!A$2:B$11,2,FALSE),VLOOKUP(E4551,'Pontuação 3.0'!C$2:D$11,2,FALSE),VLOOKUP(H4551,'Pontuação 3.0'!I$2:J$11,2,FALSE),VLOOKUP(J4551,'Pontuação 3.0'!G$2:H$11,2,FALSE),VLOOKUP(G4551,'Pontuação 3.0'!E$2:F$11,2,FALSE),VLOOKUP(K4551,'Pontuação 3.0'!K$2:L$11,2,FALSE),VLOOKUP(L4551,'Pontuação 3.0'!M$2:N$13,2,FALSE)),0)</f>
        <v>2187</v>
      </c>
      <c r="AA4551" s="12">
        <f t="shared" si="6"/>
        <v>219</v>
      </c>
      <c r="AB4551" s="12" t="str">
        <f t="array" ref="AB4551">IFERROR(INDEX('Pontuação 3.0'!G$13:G$191, MATCH(AA4551, 'Pontuação 3.0'!F$13:F$191, 0)), "Faixa Indefinida")</f>
        <v>B</v>
      </c>
      <c r="AC4551" s="12">
        <f t="shared" si="7"/>
        <v>0</v>
      </c>
      <c r="AD4551" s="12">
        <f t="shared" si="8"/>
        <v>1</v>
      </c>
      <c r="AE4551" s="12">
        <f t="shared" si="9"/>
        <v>0</v>
      </c>
      <c r="AF4551" s="12">
        <f t="shared" si="10"/>
        <v>0</v>
      </c>
    </row>
    <row r="4552" ht="15.75" customHeight="1">
      <c r="A4552" s="8">
        <v>45689.0</v>
      </c>
      <c r="B4552" s="9" t="s">
        <v>112</v>
      </c>
      <c r="C4552" s="9" t="s">
        <v>10446</v>
      </c>
      <c r="D4552" s="15">
        <v>1.1945763673E10</v>
      </c>
      <c r="E4552" s="9" t="s">
        <v>13936</v>
      </c>
      <c r="F4552" s="9" t="s">
        <v>13948</v>
      </c>
      <c r="G4552" s="9" t="s">
        <v>13944</v>
      </c>
      <c r="H4552" s="9" t="s">
        <v>13927</v>
      </c>
      <c r="I4552" s="9" t="s">
        <v>13940</v>
      </c>
      <c r="J4552" s="9" t="s">
        <v>13939</v>
      </c>
      <c r="K4552" s="9" t="s">
        <v>13940</v>
      </c>
      <c r="L4552" s="9" t="s">
        <v>13954</v>
      </c>
      <c r="M4552" s="9" t="s">
        <v>13967</v>
      </c>
      <c r="N4552" s="13" t="s">
        <v>12</v>
      </c>
      <c r="O4552" s="13" t="s">
        <v>14</v>
      </c>
      <c r="P4552" s="13" t="s">
        <v>32</v>
      </c>
      <c r="Q4552" s="13" t="s">
        <v>20</v>
      </c>
      <c r="R4552" s="13" t="s">
        <v>15</v>
      </c>
      <c r="S4552" s="10">
        <f>ROUNDUP(SUM(VLOOKUP(F4552,'Pontuação'!A$2:B$11,2,FALSE),VLOOKUP(E4552,'Pontuação'!C$2:D$11,2,FALSE),VLOOKUP(H4552,'Pontuação'!I$2:J$11,2,FALSE),VLOOKUP(J4552,'Pontuação'!G$2:H$11,2,FALSE),VLOOKUP(L4552,'Pontuação'!M$2:N$13,2,FALSE)),0)</f>
        <v>1495</v>
      </c>
      <c r="T4552" s="11">
        <f t="shared" si="1"/>
        <v>150</v>
      </c>
      <c r="U4552" s="11" t="str">
        <f t="array" ref="U4552">IFERROR(INDEX('Pontuação'!G$13:G$101, MATCH(T4552, 'Pontuação'!F$13:F$101, 0)), "Faixa Indefinida")</f>
        <v>C</v>
      </c>
      <c r="V4552" s="11">
        <f t="shared" si="2"/>
        <v>0</v>
      </c>
      <c r="W4552" s="11">
        <f t="shared" si="3"/>
        <v>0</v>
      </c>
      <c r="X4552" s="11">
        <f t="shared" si="4"/>
        <v>1</v>
      </c>
      <c r="Y4552" s="11">
        <f t="shared" si="5"/>
        <v>0</v>
      </c>
      <c r="Z4552" s="12">
        <f>ROUNDUP(SUM(VLOOKUP(F4552,'Pontuação 3.0'!A$2:B$11,2,FALSE),VLOOKUP(E4552,'Pontuação 3.0'!C$2:D$11,2,FALSE),VLOOKUP(H4552,'Pontuação 3.0'!I$2:J$11,2,FALSE),VLOOKUP(J4552,'Pontuação 3.0'!G$2:H$11,2,FALSE),VLOOKUP(G4552,'Pontuação 3.0'!E$2:F$11,2,FALSE),VLOOKUP(K4552,'Pontuação 3.0'!K$2:L$11,2,FALSE),VLOOKUP(L4552,'Pontuação 3.0'!M$2:N$13,2,FALSE)),0)</f>
        <v>1823</v>
      </c>
      <c r="AA4552" s="12">
        <f t="shared" si="6"/>
        <v>182</v>
      </c>
      <c r="AB4552" s="12" t="str">
        <f t="array" ref="AB4552">IFERROR(INDEX('Pontuação 3.0'!G$13:G$191, MATCH(AA4552, 'Pontuação 3.0'!F$13:F$191, 0)), "Faixa Indefinida")</f>
        <v>D</v>
      </c>
      <c r="AC4552" s="12">
        <f t="shared" si="7"/>
        <v>0</v>
      </c>
      <c r="AD4552" s="12">
        <f t="shared" si="8"/>
        <v>0</v>
      </c>
      <c r="AE4552" s="12">
        <f t="shared" si="9"/>
        <v>0</v>
      </c>
      <c r="AF4552" s="12">
        <f t="shared" si="10"/>
        <v>1</v>
      </c>
    </row>
    <row r="4553" ht="15.75" customHeight="1">
      <c r="A4553" s="8">
        <v>45689.0</v>
      </c>
      <c r="B4553" s="9" t="s">
        <v>10449</v>
      </c>
      <c r="C4553" s="9" t="s">
        <v>10450</v>
      </c>
      <c r="D4553" s="15">
        <v>9.1984219273E10</v>
      </c>
      <c r="E4553" s="9" t="s">
        <v>13924</v>
      </c>
      <c r="F4553" s="9" t="s">
        <v>13950</v>
      </c>
      <c r="G4553" s="9" t="s">
        <v>13957</v>
      </c>
      <c r="H4553" s="9" t="s">
        <v>13951</v>
      </c>
      <c r="I4553" s="9" t="s">
        <v>13928</v>
      </c>
      <c r="J4553" s="9" t="s">
        <v>13956</v>
      </c>
      <c r="K4553" s="9" t="s">
        <v>13940</v>
      </c>
      <c r="L4553" s="9" t="s">
        <v>13931</v>
      </c>
      <c r="M4553" s="9" t="s">
        <v>13946</v>
      </c>
      <c r="N4553" s="13" t="s">
        <v>12</v>
      </c>
      <c r="O4553" s="13" t="s">
        <v>14</v>
      </c>
      <c r="P4553" s="13" t="s">
        <v>13</v>
      </c>
      <c r="Q4553" s="13" t="s">
        <v>20</v>
      </c>
      <c r="R4553" s="13" t="s">
        <v>15</v>
      </c>
      <c r="S4553" s="10">
        <f>ROUNDUP(SUM(VLOOKUP(F4553,'Pontuação'!A$2:B$11,2,FALSE),VLOOKUP(E4553,'Pontuação'!C$2:D$11,2,FALSE),VLOOKUP(H4553,'Pontuação'!I$2:J$11,2,FALSE),VLOOKUP(J4553,'Pontuação'!G$2:H$11,2,FALSE),VLOOKUP(L4553,'Pontuação'!M$2:N$13,2,FALSE)),0)</f>
        <v>1835</v>
      </c>
      <c r="T4553" s="11">
        <f t="shared" si="1"/>
        <v>184</v>
      </c>
      <c r="U4553" s="11" t="str">
        <f t="array" ref="U4553">IFERROR(INDEX('Pontuação'!G$13:G$101, MATCH(T4553, 'Pontuação'!F$13:F$101, 0)), "Faixa Indefinida")</f>
        <v>A</v>
      </c>
      <c r="V4553" s="11">
        <f t="shared" si="2"/>
        <v>1</v>
      </c>
      <c r="W4553" s="11">
        <f t="shared" si="3"/>
        <v>0</v>
      </c>
      <c r="X4553" s="11">
        <f t="shared" si="4"/>
        <v>0</v>
      </c>
      <c r="Y4553" s="11">
        <f t="shared" si="5"/>
        <v>0</v>
      </c>
      <c r="Z4553" s="12">
        <f>ROUNDUP(SUM(VLOOKUP(F4553,'Pontuação 3.0'!A$2:B$11,2,FALSE),VLOOKUP(E4553,'Pontuação 3.0'!C$2:D$11,2,FALSE),VLOOKUP(H4553,'Pontuação 3.0'!I$2:J$11,2,FALSE),VLOOKUP(J4553,'Pontuação 3.0'!G$2:H$11,2,FALSE),VLOOKUP(G4553,'Pontuação 3.0'!E$2:F$11,2,FALSE),VLOOKUP(K4553,'Pontuação 3.0'!K$2:L$11,2,FALSE),VLOOKUP(L4553,'Pontuação 3.0'!M$2:N$13,2,FALSE)),0)</f>
        <v>2217</v>
      </c>
      <c r="AA4553" s="12">
        <f t="shared" si="6"/>
        <v>222</v>
      </c>
      <c r="AB4553" s="12" t="str">
        <f t="array" ref="AB4553">IFERROR(INDEX('Pontuação 3.0'!G$13:G$191, MATCH(AA4553, 'Pontuação 3.0'!F$13:F$191, 0)), "Faixa Indefinida")</f>
        <v>B</v>
      </c>
      <c r="AC4553" s="12">
        <f t="shared" si="7"/>
        <v>0</v>
      </c>
      <c r="AD4553" s="12">
        <f t="shared" si="8"/>
        <v>1</v>
      </c>
      <c r="AE4553" s="12">
        <f t="shared" si="9"/>
        <v>0</v>
      </c>
      <c r="AF4553" s="12">
        <f t="shared" si="10"/>
        <v>0</v>
      </c>
    </row>
    <row r="4554" ht="15.75" customHeight="1">
      <c r="A4554" s="8">
        <v>45689.0</v>
      </c>
      <c r="B4554" s="9" t="s">
        <v>10451</v>
      </c>
      <c r="C4554" s="9" t="s">
        <v>10452</v>
      </c>
      <c r="D4554" s="15">
        <v>4.7999060319E10</v>
      </c>
      <c r="E4554" s="9" t="s">
        <v>13936</v>
      </c>
      <c r="F4554" s="9" t="s">
        <v>13950</v>
      </c>
      <c r="G4554" s="9" t="s">
        <v>13926</v>
      </c>
      <c r="H4554" s="9" t="s">
        <v>13949</v>
      </c>
      <c r="I4554" s="9" t="s">
        <v>13940</v>
      </c>
      <c r="J4554" s="9" t="s">
        <v>13929</v>
      </c>
      <c r="K4554" s="9" t="s">
        <v>13940</v>
      </c>
      <c r="L4554" s="9" t="s">
        <v>13931</v>
      </c>
      <c r="M4554" s="9" t="s">
        <v>13942</v>
      </c>
      <c r="N4554" s="13" t="s">
        <v>12</v>
      </c>
      <c r="O4554" s="13" t="s">
        <v>14</v>
      </c>
      <c r="P4554" s="13" t="s">
        <v>32</v>
      </c>
      <c r="Q4554" s="13" t="s">
        <v>33</v>
      </c>
      <c r="R4554" s="13" t="s">
        <v>65</v>
      </c>
      <c r="S4554" s="10">
        <f>ROUNDUP(SUM(VLOOKUP(F4554,'Pontuação'!A$2:B$11,2,FALSE),VLOOKUP(E4554,'Pontuação'!C$2:D$11,2,FALSE),VLOOKUP(H4554,'Pontuação'!I$2:J$11,2,FALSE),VLOOKUP(J4554,'Pontuação'!G$2:H$11,2,FALSE),VLOOKUP(L4554,'Pontuação'!M$2:N$13,2,FALSE)),0)</f>
        <v>1595</v>
      </c>
      <c r="T4554" s="11">
        <f t="shared" si="1"/>
        <v>160</v>
      </c>
      <c r="U4554" s="11" t="str">
        <f t="array" ref="U4554">IFERROR(INDEX('Pontuação'!G$13:G$101, MATCH(T4554, 'Pontuação'!F$13:F$101, 0)), "Faixa Indefinida")</f>
        <v>C</v>
      </c>
      <c r="V4554" s="11">
        <f t="shared" si="2"/>
        <v>0</v>
      </c>
      <c r="W4554" s="11">
        <f t="shared" si="3"/>
        <v>0</v>
      </c>
      <c r="X4554" s="11">
        <f t="shared" si="4"/>
        <v>1</v>
      </c>
      <c r="Y4554" s="11">
        <f t="shared" si="5"/>
        <v>0</v>
      </c>
      <c r="Z4554" s="12">
        <f>ROUNDUP(SUM(VLOOKUP(F4554,'Pontuação 3.0'!A$2:B$11,2,FALSE),VLOOKUP(E4554,'Pontuação 3.0'!C$2:D$11,2,FALSE),VLOOKUP(H4554,'Pontuação 3.0'!I$2:J$11,2,FALSE),VLOOKUP(J4554,'Pontuação 3.0'!G$2:H$11,2,FALSE),VLOOKUP(G4554,'Pontuação 3.0'!E$2:F$11,2,FALSE),VLOOKUP(K4554,'Pontuação 3.0'!K$2:L$11,2,FALSE),VLOOKUP(L4554,'Pontuação 3.0'!M$2:N$13,2,FALSE)),0)</f>
        <v>2209</v>
      </c>
      <c r="AA4554" s="12">
        <f t="shared" si="6"/>
        <v>221</v>
      </c>
      <c r="AB4554" s="12" t="str">
        <f t="array" ref="AB4554">IFERROR(INDEX('Pontuação 3.0'!G$13:G$191, MATCH(AA4554, 'Pontuação 3.0'!F$13:F$191, 0)), "Faixa Indefinida")</f>
        <v>B</v>
      </c>
      <c r="AC4554" s="12">
        <f t="shared" si="7"/>
        <v>0</v>
      </c>
      <c r="AD4554" s="12">
        <f t="shared" si="8"/>
        <v>1</v>
      </c>
      <c r="AE4554" s="12">
        <f t="shared" si="9"/>
        <v>0</v>
      </c>
      <c r="AF4554" s="12">
        <f t="shared" si="10"/>
        <v>0</v>
      </c>
    </row>
    <row r="4555" ht="15.75" customHeight="1">
      <c r="A4555" s="8">
        <v>45689.0</v>
      </c>
      <c r="B4555" s="9" t="s">
        <v>10453</v>
      </c>
      <c r="C4555" s="9" t="s">
        <v>10454</v>
      </c>
      <c r="D4555" s="15">
        <v>5.1999899864E10</v>
      </c>
      <c r="E4555" s="9" t="s">
        <v>13936</v>
      </c>
      <c r="F4555" s="9" t="s">
        <v>13948</v>
      </c>
      <c r="G4555" s="9" t="s">
        <v>13926</v>
      </c>
      <c r="H4555" s="9" t="s">
        <v>13949</v>
      </c>
      <c r="I4555" s="9" t="s">
        <v>13940</v>
      </c>
      <c r="J4555" s="9" t="s">
        <v>13939</v>
      </c>
      <c r="K4555" s="9" t="s">
        <v>13940</v>
      </c>
      <c r="L4555" s="9" t="s">
        <v>13945</v>
      </c>
      <c r="M4555" s="9" t="s">
        <v>13952</v>
      </c>
      <c r="N4555" s="13" t="s">
        <v>12</v>
      </c>
      <c r="O4555" s="13" t="s">
        <v>14</v>
      </c>
      <c r="P4555" s="13" t="s">
        <v>27</v>
      </c>
      <c r="Q4555" s="13" t="s">
        <v>59</v>
      </c>
      <c r="R4555" s="13" t="s">
        <v>65</v>
      </c>
      <c r="S4555" s="10">
        <f>ROUNDUP(SUM(VLOOKUP(F4555,'Pontuação'!A$2:B$11,2,FALSE),VLOOKUP(E4555,'Pontuação'!C$2:D$11,2,FALSE),VLOOKUP(H4555,'Pontuação'!I$2:J$11,2,FALSE),VLOOKUP(J4555,'Pontuação'!G$2:H$11,2,FALSE),VLOOKUP(L4555,'Pontuação'!M$2:N$13,2,FALSE)),0)</f>
        <v>1820</v>
      </c>
      <c r="T4555" s="11">
        <f t="shared" si="1"/>
        <v>182</v>
      </c>
      <c r="U4555" s="11" t="str">
        <f t="array" ref="U4555">IFERROR(INDEX('Pontuação'!G$13:G$101, MATCH(T4555, 'Pontuação'!F$13:F$101, 0)), "Faixa Indefinida")</f>
        <v>B</v>
      </c>
      <c r="V4555" s="11">
        <f t="shared" si="2"/>
        <v>0</v>
      </c>
      <c r="W4555" s="11">
        <f t="shared" si="3"/>
        <v>1</v>
      </c>
      <c r="X4555" s="11">
        <f t="shared" si="4"/>
        <v>0</v>
      </c>
      <c r="Y4555" s="11">
        <f t="shared" si="5"/>
        <v>0</v>
      </c>
      <c r="Z4555" s="12">
        <f>ROUNDUP(SUM(VLOOKUP(F4555,'Pontuação 3.0'!A$2:B$11,2,FALSE),VLOOKUP(E4555,'Pontuação 3.0'!C$2:D$11,2,FALSE),VLOOKUP(H4555,'Pontuação 3.0'!I$2:J$11,2,FALSE),VLOOKUP(J4555,'Pontuação 3.0'!G$2:H$11,2,FALSE),VLOOKUP(G4555,'Pontuação 3.0'!E$2:F$11,2,FALSE),VLOOKUP(K4555,'Pontuação 3.0'!K$2:L$11,2,FALSE),VLOOKUP(L4555,'Pontuação 3.0'!M$2:N$13,2,FALSE)),0)</f>
        <v>2314</v>
      </c>
      <c r="AA4555" s="12">
        <f t="shared" si="6"/>
        <v>231</v>
      </c>
      <c r="AB4555" s="12" t="str">
        <f t="array" ref="AB4555">IFERROR(INDEX('Pontuação 3.0'!G$13:G$191, MATCH(AA4555, 'Pontuação 3.0'!F$13:F$191, 0)), "Faixa Indefinida")</f>
        <v>B</v>
      </c>
      <c r="AC4555" s="12">
        <f t="shared" si="7"/>
        <v>0</v>
      </c>
      <c r="AD4555" s="12">
        <f t="shared" si="8"/>
        <v>1</v>
      </c>
      <c r="AE4555" s="12">
        <f t="shared" si="9"/>
        <v>0</v>
      </c>
      <c r="AF4555" s="12">
        <f t="shared" si="10"/>
        <v>0</v>
      </c>
    </row>
    <row r="4556" ht="15.75" customHeight="1">
      <c r="A4556" s="8">
        <v>45689.0</v>
      </c>
      <c r="B4556" s="9" t="s">
        <v>10456</v>
      </c>
      <c r="C4556" s="9" t="s">
        <v>10457</v>
      </c>
      <c r="D4556" s="15">
        <v>1.4996808677E10</v>
      </c>
      <c r="E4556" s="9" t="s">
        <v>13936</v>
      </c>
      <c r="F4556" s="9" t="s">
        <v>13948</v>
      </c>
      <c r="G4556" s="9" t="s">
        <v>13926</v>
      </c>
      <c r="H4556" s="9" t="s">
        <v>13938</v>
      </c>
      <c r="I4556" s="9" t="s">
        <v>13928</v>
      </c>
      <c r="J4556" s="9" t="s">
        <v>13939</v>
      </c>
      <c r="K4556" s="9" t="s">
        <v>13940</v>
      </c>
      <c r="L4556" s="9" t="s">
        <v>13941</v>
      </c>
      <c r="M4556" s="9" t="s">
        <v>13942</v>
      </c>
      <c r="N4556" s="13" t="s">
        <v>12</v>
      </c>
      <c r="O4556" s="13" t="s">
        <v>14</v>
      </c>
      <c r="P4556" s="13" t="s">
        <v>24</v>
      </c>
      <c r="Q4556" s="13" t="s">
        <v>20</v>
      </c>
      <c r="R4556" s="13" t="s">
        <v>65</v>
      </c>
      <c r="S4556" s="10">
        <f>ROUNDUP(SUM(VLOOKUP(F4556,'Pontuação'!A$2:B$11,2,FALSE),VLOOKUP(E4556,'Pontuação'!C$2:D$11,2,FALSE),VLOOKUP(H4556,'Pontuação'!I$2:J$11,2,FALSE),VLOOKUP(J4556,'Pontuação'!G$2:H$11,2,FALSE),VLOOKUP(L4556,'Pontuação'!M$2:N$13,2,FALSE)),0)</f>
        <v>1716</v>
      </c>
      <c r="T4556" s="11">
        <f t="shared" si="1"/>
        <v>172</v>
      </c>
      <c r="U4556" s="11" t="str">
        <f t="array" ref="U4556">IFERROR(INDEX('Pontuação'!G$13:G$101, MATCH(T4556, 'Pontuação'!F$13:F$101, 0)), "Faixa Indefinida")</f>
        <v>B</v>
      </c>
      <c r="V4556" s="11">
        <f t="shared" si="2"/>
        <v>0</v>
      </c>
      <c r="W4556" s="11">
        <f t="shared" si="3"/>
        <v>1</v>
      </c>
      <c r="X4556" s="11">
        <f t="shared" si="4"/>
        <v>0</v>
      </c>
      <c r="Y4556" s="11">
        <f t="shared" si="5"/>
        <v>0</v>
      </c>
      <c r="Z4556" s="12">
        <f>ROUNDUP(SUM(VLOOKUP(F4556,'Pontuação 3.0'!A$2:B$11,2,FALSE),VLOOKUP(E4556,'Pontuação 3.0'!C$2:D$11,2,FALSE),VLOOKUP(H4556,'Pontuação 3.0'!I$2:J$11,2,FALSE),VLOOKUP(J4556,'Pontuação 3.0'!G$2:H$11,2,FALSE),VLOOKUP(G4556,'Pontuação 3.0'!E$2:F$11,2,FALSE),VLOOKUP(K4556,'Pontuação 3.0'!K$2:L$11,2,FALSE),VLOOKUP(L4556,'Pontuação 3.0'!M$2:N$13,2,FALSE)),0)</f>
        <v>2055</v>
      </c>
      <c r="AA4556" s="12">
        <f t="shared" si="6"/>
        <v>206</v>
      </c>
      <c r="AB4556" s="12" t="str">
        <f t="array" ref="AB4556">IFERROR(INDEX('Pontuação 3.0'!G$13:G$191, MATCH(AA4556, 'Pontuação 3.0'!F$13:F$191, 0)), "Faixa Indefinida")</f>
        <v>C</v>
      </c>
      <c r="AC4556" s="12">
        <f t="shared" si="7"/>
        <v>0</v>
      </c>
      <c r="AD4556" s="12">
        <f t="shared" si="8"/>
        <v>0</v>
      </c>
      <c r="AE4556" s="12">
        <f t="shared" si="9"/>
        <v>1</v>
      </c>
      <c r="AF4556" s="12">
        <f t="shared" si="10"/>
        <v>0</v>
      </c>
    </row>
    <row r="4557" ht="15.75" customHeight="1">
      <c r="A4557" s="8">
        <v>45689.0</v>
      </c>
      <c r="B4557" s="9" t="s">
        <v>10458</v>
      </c>
      <c r="C4557" s="9" t="s">
        <v>10459</v>
      </c>
      <c r="D4557" s="15">
        <v>6.3992074999E10</v>
      </c>
      <c r="E4557" s="9" t="s">
        <v>13936</v>
      </c>
      <c r="F4557" s="9" t="s">
        <v>13948</v>
      </c>
      <c r="G4557" s="9" t="s">
        <v>13926</v>
      </c>
      <c r="H4557" s="9" t="s">
        <v>13938</v>
      </c>
      <c r="I4557" s="9" t="s">
        <v>13928</v>
      </c>
      <c r="J4557" s="9" t="s">
        <v>13929</v>
      </c>
      <c r="K4557" s="9" t="s">
        <v>13930</v>
      </c>
      <c r="L4557" s="9" t="s">
        <v>13945</v>
      </c>
      <c r="M4557" s="9" t="s">
        <v>13932</v>
      </c>
      <c r="N4557" s="13" t="s">
        <v>12</v>
      </c>
      <c r="O4557" s="13" t="s">
        <v>14</v>
      </c>
      <c r="P4557" s="13" t="s">
        <v>399</v>
      </c>
      <c r="Q4557" s="13" t="s">
        <v>20</v>
      </c>
      <c r="R4557" s="13" t="s">
        <v>65</v>
      </c>
      <c r="S4557" s="10">
        <f>ROUNDUP(SUM(VLOOKUP(F4557,'Pontuação'!A$2:B$11,2,FALSE),VLOOKUP(E4557,'Pontuação'!C$2:D$11,2,FALSE),VLOOKUP(H4557,'Pontuação'!I$2:J$11,2,FALSE),VLOOKUP(J4557,'Pontuação'!G$2:H$11,2,FALSE),VLOOKUP(L4557,'Pontuação'!M$2:N$13,2,FALSE)),0)</f>
        <v>1699</v>
      </c>
      <c r="T4557" s="11">
        <f t="shared" si="1"/>
        <v>170</v>
      </c>
      <c r="U4557" s="11" t="str">
        <f t="array" ref="U4557">IFERROR(INDEX('Pontuação'!G$13:G$101, MATCH(T4557, 'Pontuação'!F$13:F$101, 0)), "Faixa Indefinida")</f>
        <v>B</v>
      </c>
      <c r="V4557" s="11">
        <f t="shared" si="2"/>
        <v>0</v>
      </c>
      <c r="W4557" s="11">
        <f t="shared" si="3"/>
        <v>1</v>
      </c>
      <c r="X4557" s="11">
        <f t="shared" si="4"/>
        <v>0</v>
      </c>
      <c r="Y4557" s="11">
        <f t="shared" si="5"/>
        <v>0</v>
      </c>
      <c r="Z4557" s="12">
        <f>ROUNDUP(SUM(VLOOKUP(F4557,'Pontuação 3.0'!A$2:B$11,2,FALSE),VLOOKUP(E4557,'Pontuação 3.0'!C$2:D$11,2,FALSE),VLOOKUP(H4557,'Pontuação 3.0'!I$2:J$11,2,FALSE),VLOOKUP(J4557,'Pontuação 3.0'!G$2:H$11,2,FALSE),VLOOKUP(G4557,'Pontuação 3.0'!E$2:F$11,2,FALSE),VLOOKUP(K4557,'Pontuação 3.0'!K$2:L$11,2,FALSE),VLOOKUP(L4557,'Pontuação 3.0'!M$2:N$13,2,FALSE)),0)</f>
        <v>2272</v>
      </c>
      <c r="AA4557" s="12">
        <f t="shared" si="6"/>
        <v>227</v>
      </c>
      <c r="AB4557" s="12" t="str">
        <f t="array" ref="AB4557">IFERROR(INDEX('Pontuação 3.0'!G$13:G$191, MATCH(AA4557, 'Pontuação 3.0'!F$13:F$191, 0)), "Faixa Indefinida")</f>
        <v>B</v>
      </c>
      <c r="AC4557" s="12">
        <f t="shared" si="7"/>
        <v>0</v>
      </c>
      <c r="AD4557" s="12">
        <f t="shared" si="8"/>
        <v>1</v>
      </c>
      <c r="AE4557" s="12">
        <f t="shared" si="9"/>
        <v>0</v>
      </c>
      <c r="AF4557" s="12">
        <f t="shared" si="10"/>
        <v>0</v>
      </c>
    </row>
    <row r="4558" ht="15.75" customHeight="1">
      <c r="A4558" s="8">
        <v>45689.0</v>
      </c>
      <c r="B4558" s="9" t="s">
        <v>10460</v>
      </c>
      <c r="C4558" s="9" t="s">
        <v>10461</v>
      </c>
      <c r="D4558" s="15">
        <v>9.2992751093E10</v>
      </c>
      <c r="E4558" s="9" t="s">
        <v>13936</v>
      </c>
      <c r="F4558" s="9" t="s">
        <v>13925</v>
      </c>
      <c r="G4558" s="9" t="s">
        <v>13961</v>
      </c>
      <c r="H4558" s="9" t="s">
        <v>13927</v>
      </c>
      <c r="I4558" s="9" t="s">
        <v>13928</v>
      </c>
      <c r="J4558" s="9" t="s">
        <v>13929</v>
      </c>
      <c r="K4558" s="9" t="s">
        <v>13930</v>
      </c>
      <c r="L4558" s="9" t="s">
        <v>13959</v>
      </c>
      <c r="M4558" s="9" t="s">
        <v>13942</v>
      </c>
      <c r="N4558" s="13" t="s">
        <v>12</v>
      </c>
      <c r="O4558" s="13" t="s">
        <v>14</v>
      </c>
      <c r="P4558" s="13" t="s">
        <v>13</v>
      </c>
      <c r="Q4558" s="13" t="s">
        <v>77</v>
      </c>
      <c r="R4558" s="13" t="s">
        <v>15</v>
      </c>
      <c r="S4558" s="10">
        <f>ROUNDUP(SUM(VLOOKUP(F4558,'Pontuação'!A$2:B$11,2,FALSE),VLOOKUP(E4558,'Pontuação'!C$2:D$11,2,FALSE),VLOOKUP(H4558,'Pontuação'!I$2:J$11,2,FALSE),VLOOKUP(J4558,'Pontuação'!G$2:H$11,2,FALSE),VLOOKUP(L4558,'Pontuação'!M$2:N$13,2,FALSE)),0)</f>
        <v>1264</v>
      </c>
      <c r="T4558" s="11">
        <f t="shared" si="1"/>
        <v>126</v>
      </c>
      <c r="U4558" s="11" t="str">
        <f t="array" ref="U4558">IFERROR(INDEX('Pontuação'!G$13:G$101, MATCH(T4558, 'Pontuação'!F$13:F$101, 0)), "Faixa Indefinida")</f>
        <v>D</v>
      </c>
      <c r="V4558" s="11">
        <f t="shared" si="2"/>
        <v>0</v>
      </c>
      <c r="W4558" s="11">
        <f t="shared" si="3"/>
        <v>0</v>
      </c>
      <c r="X4558" s="11">
        <f t="shared" si="4"/>
        <v>0</v>
      </c>
      <c r="Y4558" s="11">
        <f t="shared" si="5"/>
        <v>1</v>
      </c>
      <c r="Z4558" s="12">
        <f>ROUNDUP(SUM(VLOOKUP(F4558,'Pontuação 3.0'!A$2:B$11,2,FALSE),VLOOKUP(E4558,'Pontuação 3.0'!C$2:D$11,2,FALSE),VLOOKUP(H4558,'Pontuação 3.0'!I$2:J$11,2,FALSE),VLOOKUP(J4558,'Pontuação 3.0'!G$2:H$11,2,FALSE),VLOOKUP(G4558,'Pontuação 3.0'!E$2:F$11,2,FALSE),VLOOKUP(K4558,'Pontuação 3.0'!K$2:L$11,2,FALSE),VLOOKUP(L4558,'Pontuação 3.0'!M$2:N$13,2,FALSE)),0)</f>
        <v>2174</v>
      </c>
      <c r="AA4558" s="12">
        <f t="shared" si="6"/>
        <v>217</v>
      </c>
      <c r="AB4558" s="12" t="str">
        <f t="array" ref="AB4558">IFERROR(INDEX('Pontuação 3.0'!G$13:G$191, MATCH(AA4558, 'Pontuação 3.0'!F$13:F$191, 0)), "Faixa Indefinida")</f>
        <v>B</v>
      </c>
      <c r="AC4558" s="12">
        <f t="shared" si="7"/>
        <v>0</v>
      </c>
      <c r="AD4558" s="12">
        <f t="shared" si="8"/>
        <v>1</v>
      </c>
      <c r="AE4558" s="12">
        <f t="shared" si="9"/>
        <v>0</v>
      </c>
      <c r="AF4558" s="12">
        <f t="shared" si="10"/>
        <v>0</v>
      </c>
    </row>
    <row r="4559" ht="15.75" customHeight="1">
      <c r="A4559" s="8">
        <v>45689.0</v>
      </c>
      <c r="B4559" s="9" t="s">
        <v>10465</v>
      </c>
      <c r="C4559" s="9" t="s">
        <v>10466</v>
      </c>
      <c r="D4559" s="15">
        <v>5.5996530749E10</v>
      </c>
      <c r="E4559" s="9" t="s">
        <v>13924</v>
      </c>
      <c r="F4559" s="9" t="s">
        <v>13950</v>
      </c>
      <c r="G4559" s="9" t="s">
        <v>13926</v>
      </c>
      <c r="H4559" s="9" t="s">
        <v>13951</v>
      </c>
      <c r="I4559" s="9" t="s">
        <v>13928</v>
      </c>
      <c r="J4559" s="9" t="s">
        <v>13939</v>
      </c>
      <c r="K4559" s="9" t="s">
        <v>13930</v>
      </c>
      <c r="L4559" s="9" t="s">
        <v>13931</v>
      </c>
      <c r="M4559" s="9" t="s">
        <v>13946</v>
      </c>
      <c r="N4559" s="13" t="s">
        <v>12</v>
      </c>
      <c r="O4559" s="13" t="s">
        <v>14</v>
      </c>
      <c r="P4559" s="13" t="s">
        <v>13</v>
      </c>
      <c r="Q4559" s="13" t="s">
        <v>84</v>
      </c>
      <c r="R4559" s="13" t="s">
        <v>65</v>
      </c>
      <c r="S4559" s="10">
        <f>ROUNDUP(SUM(VLOOKUP(F4559,'Pontuação'!A$2:B$11,2,FALSE),VLOOKUP(E4559,'Pontuação'!C$2:D$11,2,FALSE),VLOOKUP(H4559,'Pontuação'!I$2:J$11,2,FALSE),VLOOKUP(J4559,'Pontuação'!G$2:H$11,2,FALSE),VLOOKUP(L4559,'Pontuação'!M$2:N$13,2,FALSE)),0)</f>
        <v>1662</v>
      </c>
      <c r="T4559" s="11">
        <f t="shared" si="1"/>
        <v>166</v>
      </c>
      <c r="U4559" s="11" t="str">
        <f t="array" ref="U4559">IFERROR(INDEX('Pontuação'!G$13:G$101, MATCH(T4559, 'Pontuação'!F$13:F$101, 0)), "Faixa Indefinida")</f>
        <v>B</v>
      </c>
      <c r="V4559" s="11">
        <f t="shared" si="2"/>
        <v>0</v>
      </c>
      <c r="W4559" s="11">
        <f t="shared" si="3"/>
        <v>1</v>
      </c>
      <c r="X4559" s="11">
        <f t="shared" si="4"/>
        <v>0</v>
      </c>
      <c r="Y4559" s="11">
        <f t="shared" si="5"/>
        <v>0</v>
      </c>
      <c r="Z4559" s="12">
        <f>ROUNDUP(SUM(VLOOKUP(F4559,'Pontuação 3.0'!A$2:B$11,2,FALSE),VLOOKUP(E4559,'Pontuação 3.0'!C$2:D$11,2,FALSE),VLOOKUP(H4559,'Pontuação 3.0'!I$2:J$11,2,FALSE),VLOOKUP(J4559,'Pontuação 3.0'!G$2:H$11,2,FALSE),VLOOKUP(G4559,'Pontuação 3.0'!E$2:F$11,2,FALSE),VLOOKUP(K4559,'Pontuação 3.0'!K$2:L$11,2,FALSE),VLOOKUP(L4559,'Pontuação 3.0'!M$2:N$13,2,FALSE)),0)</f>
        <v>2505</v>
      </c>
      <c r="AA4559" s="12">
        <f t="shared" si="6"/>
        <v>251</v>
      </c>
      <c r="AB4559" s="12" t="str">
        <f t="array" ref="AB4559">IFERROR(INDEX('Pontuação 3.0'!G$13:G$191, MATCH(AA4559, 'Pontuação 3.0'!F$13:F$191, 0)), "Faixa Indefinida")</f>
        <v>A</v>
      </c>
      <c r="AC4559" s="12">
        <f t="shared" si="7"/>
        <v>1</v>
      </c>
      <c r="AD4559" s="12">
        <f t="shared" si="8"/>
        <v>0</v>
      </c>
      <c r="AE4559" s="12">
        <f t="shared" si="9"/>
        <v>0</v>
      </c>
      <c r="AF4559" s="12">
        <f t="shared" si="10"/>
        <v>0</v>
      </c>
    </row>
    <row r="4560" ht="15.75" customHeight="1">
      <c r="A4560" s="8">
        <v>45689.0</v>
      </c>
      <c r="B4560" s="9" t="s">
        <v>10462</v>
      </c>
      <c r="C4560" s="9" t="s">
        <v>10463</v>
      </c>
      <c r="D4560" s="15">
        <v>2.1964742112E10</v>
      </c>
      <c r="E4560" s="9" t="s">
        <v>13936</v>
      </c>
      <c r="F4560" s="9" t="s">
        <v>13950</v>
      </c>
      <c r="G4560" s="9" t="s">
        <v>13926</v>
      </c>
      <c r="H4560" s="9" t="s">
        <v>13938</v>
      </c>
      <c r="I4560" s="9" t="s">
        <v>13928</v>
      </c>
      <c r="J4560" s="9" t="s">
        <v>13929</v>
      </c>
      <c r="K4560" s="9" t="s">
        <v>13940</v>
      </c>
      <c r="L4560" s="9" t="s">
        <v>13959</v>
      </c>
      <c r="M4560" s="9" t="s">
        <v>13946</v>
      </c>
      <c r="N4560" s="13" t="s">
        <v>12</v>
      </c>
      <c r="O4560" s="13" t="s">
        <v>14</v>
      </c>
      <c r="P4560" s="13" t="s">
        <v>13</v>
      </c>
      <c r="Q4560" s="13" t="s">
        <v>48</v>
      </c>
      <c r="R4560" s="13" t="s">
        <v>15</v>
      </c>
      <c r="S4560" s="10">
        <f>ROUNDUP(SUM(VLOOKUP(F4560,'Pontuação'!A$2:B$11,2,FALSE),VLOOKUP(E4560,'Pontuação'!C$2:D$11,2,FALSE),VLOOKUP(H4560,'Pontuação'!I$2:J$11,2,FALSE),VLOOKUP(J4560,'Pontuação'!G$2:H$11,2,FALSE),VLOOKUP(L4560,'Pontuação'!M$2:N$13,2,FALSE)),0)</f>
        <v>1649</v>
      </c>
      <c r="T4560" s="11">
        <f t="shared" si="1"/>
        <v>165</v>
      </c>
      <c r="U4560" s="11" t="str">
        <f t="array" ref="U4560">IFERROR(INDEX('Pontuação'!G$13:G$101, MATCH(T4560, 'Pontuação'!F$13:F$101, 0)), "Faixa Indefinida")</f>
        <v>C</v>
      </c>
      <c r="V4560" s="11">
        <f t="shared" si="2"/>
        <v>0</v>
      </c>
      <c r="W4560" s="11">
        <f t="shared" si="3"/>
        <v>0</v>
      </c>
      <c r="X4560" s="11">
        <f t="shared" si="4"/>
        <v>1</v>
      </c>
      <c r="Y4560" s="11">
        <f t="shared" si="5"/>
        <v>0</v>
      </c>
      <c r="Z4560" s="12">
        <f>ROUNDUP(SUM(VLOOKUP(F4560,'Pontuação 3.0'!A$2:B$11,2,FALSE),VLOOKUP(E4560,'Pontuação 3.0'!C$2:D$11,2,FALSE),VLOOKUP(H4560,'Pontuação 3.0'!I$2:J$11,2,FALSE),VLOOKUP(J4560,'Pontuação 3.0'!G$2:H$11,2,FALSE),VLOOKUP(G4560,'Pontuação 3.0'!E$2:F$11,2,FALSE),VLOOKUP(K4560,'Pontuação 3.0'!K$2:L$11,2,FALSE),VLOOKUP(L4560,'Pontuação 3.0'!M$2:N$13,2,FALSE)),0)</f>
        <v>2252</v>
      </c>
      <c r="AA4560" s="12">
        <f t="shared" si="6"/>
        <v>225</v>
      </c>
      <c r="AB4560" s="12" t="str">
        <f t="array" ref="AB4560">IFERROR(INDEX('Pontuação 3.0'!G$13:G$191, MATCH(AA4560, 'Pontuação 3.0'!F$13:F$191, 0)), "Faixa Indefinida")</f>
        <v>B</v>
      </c>
      <c r="AC4560" s="12">
        <f t="shared" si="7"/>
        <v>0</v>
      </c>
      <c r="AD4560" s="12">
        <f t="shared" si="8"/>
        <v>1</v>
      </c>
      <c r="AE4560" s="12">
        <f t="shared" si="9"/>
        <v>0</v>
      </c>
      <c r="AF4560" s="12">
        <f t="shared" si="10"/>
        <v>0</v>
      </c>
    </row>
    <row r="4561" ht="15.75" customHeight="1">
      <c r="A4561" s="8">
        <v>45689.0</v>
      </c>
      <c r="B4561" s="9" t="s">
        <v>10467</v>
      </c>
      <c r="C4561" s="9" t="s">
        <v>10468</v>
      </c>
      <c r="D4561" s="15">
        <v>1.7991274926E10</v>
      </c>
      <c r="E4561" s="9" t="s">
        <v>13936</v>
      </c>
      <c r="F4561" s="9" t="s">
        <v>13948</v>
      </c>
      <c r="G4561" s="9" t="s">
        <v>13926</v>
      </c>
      <c r="H4561" s="9" t="s">
        <v>13949</v>
      </c>
      <c r="I4561" s="9" t="s">
        <v>13940</v>
      </c>
      <c r="J4561" s="9" t="s">
        <v>13929</v>
      </c>
      <c r="K4561" s="9" t="s">
        <v>13940</v>
      </c>
      <c r="L4561" s="9" t="s">
        <v>13941</v>
      </c>
      <c r="M4561" s="9" t="s">
        <v>13942</v>
      </c>
      <c r="N4561" s="13" t="s">
        <v>12</v>
      </c>
      <c r="O4561" s="13" t="s">
        <v>14</v>
      </c>
      <c r="P4561" s="13" t="s">
        <v>68</v>
      </c>
      <c r="Q4561" s="13" t="s">
        <v>59</v>
      </c>
      <c r="R4561" s="13" t="s">
        <v>15</v>
      </c>
      <c r="S4561" s="10">
        <f>ROUNDUP(SUM(VLOOKUP(F4561,'Pontuação'!A$2:B$11,2,FALSE),VLOOKUP(E4561,'Pontuação'!C$2:D$11,2,FALSE),VLOOKUP(H4561,'Pontuação'!I$2:J$11,2,FALSE),VLOOKUP(J4561,'Pontuação'!G$2:H$11,2,FALSE),VLOOKUP(L4561,'Pontuação'!M$2:N$13,2,FALSE)),0)</f>
        <v>1627</v>
      </c>
      <c r="T4561" s="11">
        <f t="shared" si="1"/>
        <v>163</v>
      </c>
      <c r="U4561" s="11" t="str">
        <f t="array" ref="U4561">IFERROR(INDEX('Pontuação'!G$13:G$101, MATCH(T4561, 'Pontuação'!F$13:F$101, 0)), "Faixa Indefinida")</f>
        <v>C</v>
      </c>
      <c r="V4561" s="11">
        <f t="shared" si="2"/>
        <v>0</v>
      </c>
      <c r="W4561" s="11">
        <f t="shared" si="3"/>
        <v>0</v>
      </c>
      <c r="X4561" s="11">
        <f t="shared" si="4"/>
        <v>1</v>
      </c>
      <c r="Y4561" s="11">
        <f t="shared" si="5"/>
        <v>0</v>
      </c>
      <c r="Z4561" s="12">
        <f>ROUNDUP(SUM(VLOOKUP(F4561,'Pontuação 3.0'!A$2:B$11,2,FALSE),VLOOKUP(E4561,'Pontuação 3.0'!C$2:D$11,2,FALSE),VLOOKUP(H4561,'Pontuação 3.0'!I$2:J$11,2,FALSE),VLOOKUP(J4561,'Pontuação 3.0'!G$2:H$11,2,FALSE),VLOOKUP(G4561,'Pontuação 3.0'!E$2:F$11,2,FALSE),VLOOKUP(K4561,'Pontuação 3.0'!K$2:L$11,2,FALSE),VLOOKUP(L4561,'Pontuação 3.0'!M$2:N$13,2,FALSE)),0)</f>
        <v>2054</v>
      </c>
      <c r="AA4561" s="12">
        <f t="shared" si="6"/>
        <v>205</v>
      </c>
      <c r="AB4561" s="12" t="str">
        <f t="array" ref="AB4561">IFERROR(INDEX('Pontuação 3.0'!G$13:G$191, MATCH(AA4561, 'Pontuação 3.0'!F$13:F$191, 0)), "Faixa Indefinida")</f>
        <v>C</v>
      </c>
      <c r="AC4561" s="12">
        <f t="shared" si="7"/>
        <v>0</v>
      </c>
      <c r="AD4561" s="12">
        <f t="shared" si="8"/>
        <v>0</v>
      </c>
      <c r="AE4561" s="12">
        <f t="shared" si="9"/>
        <v>1</v>
      </c>
      <c r="AF4561" s="12">
        <f t="shared" si="10"/>
        <v>0</v>
      </c>
    </row>
    <row r="4562" ht="15.75" customHeight="1">
      <c r="A4562" s="8">
        <v>45689.0</v>
      </c>
      <c r="B4562" s="9" t="s">
        <v>10473</v>
      </c>
      <c r="C4562" s="9" t="s">
        <v>10474</v>
      </c>
      <c r="D4562" s="15">
        <v>5.1994906953E10</v>
      </c>
      <c r="E4562" s="9" t="s">
        <v>13936</v>
      </c>
      <c r="F4562" s="9" t="s">
        <v>13950</v>
      </c>
      <c r="G4562" s="9" t="s">
        <v>13926</v>
      </c>
      <c r="H4562" s="9" t="s">
        <v>13949</v>
      </c>
      <c r="I4562" s="9" t="s">
        <v>13940</v>
      </c>
      <c r="J4562" s="9" t="s">
        <v>13966</v>
      </c>
      <c r="K4562" s="9" t="s">
        <v>13940</v>
      </c>
      <c r="L4562" s="9" t="s">
        <v>13945</v>
      </c>
      <c r="M4562" s="9" t="s">
        <v>13942</v>
      </c>
      <c r="N4562" s="13" t="s">
        <v>12</v>
      </c>
      <c r="O4562" s="13" t="s">
        <v>14</v>
      </c>
      <c r="P4562" s="13" t="s">
        <v>13</v>
      </c>
      <c r="Q4562" s="13" t="s">
        <v>20</v>
      </c>
      <c r="R4562" s="13" t="s">
        <v>15</v>
      </c>
      <c r="S4562" s="10">
        <f>ROUNDUP(SUM(VLOOKUP(F4562,'Pontuação'!A$2:B$11,2,FALSE),VLOOKUP(E4562,'Pontuação'!C$2:D$11,2,FALSE),VLOOKUP(H4562,'Pontuação'!I$2:J$11,2,FALSE),VLOOKUP(J4562,'Pontuação'!G$2:H$11,2,FALSE),VLOOKUP(L4562,'Pontuação'!M$2:N$13,2,FALSE)),0)</f>
        <v>2005</v>
      </c>
      <c r="T4562" s="11">
        <f t="shared" si="1"/>
        <v>201</v>
      </c>
      <c r="U4562" s="11" t="str">
        <f t="array" ref="U4562">IFERROR(INDEX('Pontuação'!G$13:G$101, MATCH(T4562, 'Pontuação'!F$13:F$101, 0)), "Faixa Indefinida")</f>
        <v>A</v>
      </c>
      <c r="V4562" s="11">
        <f t="shared" si="2"/>
        <v>1</v>
      </c>
      <c r="W4562" s="11">
        <f t="shared" si="3"/>
        <v>0</v>
      </c>
      <c r="X4562" s="11">
        <f t="shared" si="4"/>
        <v>0</v>
      </c>
      <c r="Y4562" s="11">
        <f t="shared" si="5"/>
        <v>0</v>
      </c>
      <c r="Z4562" s="12">
        <f>ROUNDUP(SUM(VLOOKUP(F4562,'Pontuação 3.0'!A$2:B$11,2,FALSE),VLOOKUP(E4562,'Pontuação 3.0'!C$2:D$11,2,FALSE),VLOOKUP(H4562,'Pontuação 3.0'!I$2:J$11,2,FALSE),VLOOKUP(J4562,'Pontuação 3.0'!G$2:H$11,2,FALSE),VLOOKUP(G4562,'Pontuação 3.0'!E$2:F$11,2,FALSE),VLOOKUP(K4562,'Pontuação 3.0'!K$2:L$11,2,FALSE),VLOOKUP(L4562,'Pontuação 3.0'!M$2:N$13,2,FALSE)),0)</f>
        <v>2318</v>
      </c>
      <c r="AA4562" s="12">
        <f t="shared" si="6"/>
        <v>232</v>
      </c>
      <c r="AB4562" s="12" t="str">
        <f t="array" ref="AB4562">IFERROR(INDEX('Pontuação 3.0'!G$13:G$191, MATCH(AA4562, 'Pontuação 3.0'!F$13:F$191, 0)), "Faixa Indefinida")</f>
        <v>B</v>
      </c>
      <c r="AC4562" s="12">
        <f t="shared" si="7"/>
        <v>0</v>
      </c>
      <c r="AD4562" s="12">
        <f t="shared" si="8"/>
        <v>1</v>
      </c>
      <c r="AE4562" s="12">
        <f t="shared" si="9"/>
        <v>0</v>
      </c>
      <c r="AF4562" s="12">
        <f t="shared" si="10"/>
        <v>0</v>
      </c>
    </row>
    <row r="4563" ht="15.75" customHeight="1">
      <c r="A4563" s="8">
        <v>45689.0</v>
      </c>
      <c r="B4563" s="9" t="s">
        <v>10478</v>
      </c>
      <c r="C4563" s="9" t="s">
        <v>10479</v>
      </c>
      <c r="D4563" s="9" t="s">
        <v>10480</v>
      </c>
      <c r="E4563" s="9" t="s">
        <v>13936</v>
      </c>
      <c r="F4563" s="9" t="s">
        <v>13950</v>
      </c>
      <c r="G4563" s="9" t="s">
        <v>13944</v>
      </c>
      <c r="H4563" s="9" t="s">
        <v>13938</v>
      </c>
      <c r="I4563" s="9" t="s">
        <v>13940</v>
      </c>
      <c r="J4563" s="9" t="s">
        <v>13939</v>
      </c>
      <c r="K4563" s="9" t="s">
        <v>13930</v>
      </c>
      <c r="L4563" s="9" t="s">
        <v>13945</v>
      </c>
      <c r="M4563" s="9" t="s">
        <v>13942</v>
      </c>
      <c r="N4563" s="13" t="s">
        <v>12</v>
      </c>
      <c r="O4563" s="13" t="s">
        <v>14</v>
      </c>
      <c r="P4563" s="13" t="s">
        <v>13</v>
      </c>
      <c r="Q4563" s="13" t="s">
        <v>59</v>
      </c>
      <c r="R4563" s="13" t="s">
        <v>15</v>
      </c>
      <c r="S4563" s="10">
        <f>ROUNDUP(SUM(VLOOKUP(F4563,'Pontuação'!A$2:B$11,2,FALSE),VLOOKUP(E4563,'Pontuação'!C$2:D$11,2,FALSE),VLOOKUP(H4563,'Pontuação'!I$2:J$11,2,FALSE),VLOOKUP(J4563,'Pontuação'!G$2:H$11,2,FALSE),VLOOKUP(L4563,'Pontuação'!M$2:N$13,2,FALSE)),0)</f>
        <v>1816</v>
      </c>
      <c r="T4563" s="11">
        <f t="shared" si="1"/>
        <v>182</v>
      </c>
      <c r="U4563" s="11" t="str">
        <f t="array" ref="U4563">IFERROR(INDEX('Pontuação'!G$13:G$101, MATCH(T4563, 'Pontuação'!F$13:F$101, 0)), "Faixa Indefinida")</f>
        <v>B</v>
      </c>
      <c r="V4563" s="11">
        <f t="shared" si="2"/>
        <v>0</v>
      </c>
      <c r="W4563" s="11">
        <f t="shared" si="3"/>
        <v>1</v>
      </c>
      <c r="X4563" s="11">
        <f t="shared" si="4"/>
        <v>0</v>
      </c>
      <c r="Y4563" s="11">
        <f t="shared" si="5"/>
        <v>0</v>
      </c>
      <c r="Z4563" s="12">
        <f>ROUNDUP(SUM(VLOOKUP(F4563,'Pontuação 3.0'!A$2:B$11,2,FALSE),VLOOKUP(E4563,'Pontuação 3.0'!C$2:D$11,2,FALSE),VLOOKUP(H4563,'Pontuação 3.0'!I$2:J$11,2,FALSE),VLOOKUP(J4563,'Pontuação 3.0'!G$2:H$11,2,FALSE),VLOOKUP(G4563,'Pontuação 3.0'!E$2:F$11,2,FALSE),VLOOKUP(K4563,'Pontuação 3.0'!K$2:L$11,2,FALSE),VLOOKUP(L4563,'Pontuação 3.0'!M$2:N$13,2,FALSE)),0)</f>
        <v>2417</v>
      </c>
      <c r="AA4563" s="12">
        <f t="shared" si="6"/>
        <v>242</v>
      </c>
      <c r="AB4563" s="12" t="str">
        <f t="array" ref="AB4563">IFERROR(INDEX('Pontuação 3.0'!G$13:G$191, MATCH(AA4563, 'Pontuação 3.0'!F$13:F$191, 0)), "Faixa Indefinida")</f>
        <v>A</v>
      </c>
      <c r="AC4563" s="12">
        <f t="shared" si="7"/>
        <v>1</v>
      </c>
      <c r="AD4563" s="12">
        <f t="shared" si="8"/>
        <v>0</v>
      </c>
      <c r="AE4563" s="12">
        <f t="shared" si="9"/>
        <v>0</v>
      </c>
      <c r="AF4563" s="12">
        <f t="shared" si="10"/>
        <v>0</v>
      </c>
    </row>
    <row r="4564" ht="15.75" customHeight="1">
      <c r="A4564" s="8">
        <v>45689.0</v>
      </c>
      <c r="B4564" s="9" t="s">
        <v>10481</v>
      </c>
      <c r="C4564" s="9" t="s">
        <v>10482</v>
      </c>
      <c r="D4564" s="15">
        <v>1.1933435059E10</v>
      </c>
      <c r="E4564" s="9" t="s">
        <v>13936</v>
      </c>
      <c r="F4564" s="9" t="s">
        <v>13948</v>
      </c>
      <c r="G4564" s="9" t="s">
        <v>13926</v>
      </c>
      <c r="H4564" s="9" t="s">
        <v>13949</v>
      </c>
      <c r="I4564" s="9" t="s">
        <v>13940</v>
      </c>
      <c r="J4564" s="9" t="s">
        <v>13929</v>
      </c>
      <c r="K4564" s="9" t="s">
        <v>13930</v>
      </c>
      <c r="L4564" s="9" t="s">
        <v>13954</v>
      </c>
      <c r="M4564" s="9" t="s">
        <v>13942</v>
      </c>
      <c r="N4564" s="13" t="s">
        <v>12</v>
      </c>
      <c r="O4564" s="13" t="s">
        <v>14</v>
      </c>
      <c r="P4564" s="13" t="s">
        <v>32</v>
      </c>
      <c r="Q4564" s="13" t="s">
        <v>20</v>
      </c>
      <c r="R4564" s="13" t="s">
        <v>65</v>
      </c>
      <c r="S4564" s="10">
        <f>ROUNDUP(SUM(VLOOKUP(F4564,'Pontuação'!A$2:B$11,2,FALSE),VLOOKUP(E4564,'Pontuação'!C$2:D$11,2,FALSE),VLOOKUP(H4564,'Pontuação'!I$2:J$11,2,FALSE),VLOOKUP(J4564,'Pontuação'!G$2:H$11,2,FALSE),VLOOKUP(L4564,'Pontuação'!M$2:N$13,2,FALSE)),0)</f>
        <v>1546</v>
      </c>
      <c r="T4564" s="11">
        <f t="shared" si="1"/>
        <v>155</v>
      </c>
      <c r="U4564" s="11" t="str">
        <f t="array" ref="U4564">IFERROR(INDEX('Pontuação'!G$13:G$101, MATCH(T4564, 'Pontuação'!F$13:F$101, 0)), "Faixa Indefinida")</f>
        <v>C</v>
      </c>
      <c r="V4564" s="11">
        <f t="shared" si="2"/>
        <v>0</v>
      </c>
      <c r="W4564" s="11">
        <f t="shared" si="3"/>
        <v>0</v>
      </c>
      <c r="X4564" s="11">
        <f t="shared" si="4"/>
        <v>1</v>
      </c>
      <c r="Y4564" s="11">
        <f t="shared" si="5"/>
        <v>0</v>
      </c>
      <c r="Z4564" s="12">
        <f>ROUNDUP(SUM(VLOOKUP(F4564,'Pontuação 3.0'!A$2:B$11,2,FALSE),VLOOKUP(E4564,'Pontuação 3.0'!C$2:D$11,2,FALSE),VLOOKUP(H4564,'Pontuação 3.0'!I$2:J$11,2,FALSE),VLOOKUP(J4564,'Pontuação 3.0'!G$2:H$11,2,FALSE),VLOOKUP(G4564,'Pontuação 3.0'!E$2:F$11,2,FALSE),VLOOKUP(K4564,'Pontuação 3.0'!K$2:L$11,2,FALSE),VLOOKUP(L4564,'Pontuação 3.0'!M$2:N$13,2,FALSE)),0)</f>
        <v>2307</v>
      </c>
      <c r="AA4564" s="12">
        <f t="shared" si="6"/>
        <v>231</v>
      </c>
      <c r="AB4564" s="12" t="str">
        <f t="array" ref="AB4564">IFERROR(INDEX('Pontuação 3.0'!G$13:G$191, MATCH(AA4564, 'Pontuação 3.0'!F$13:F$191, 0)), "Faixa Indefinida")</f>
        <v>B</v>
      </c>
      <c r="AC4564" s="12">
        <f t="shared" si="7"/>
        <v>0</v>
      </c>
      <c r="AD4564" s="12">
        <f t="shared" si="8"/>
        <v>1</v>
      </c>
      <c r="AE4564" s="12">
        <f t="shared" si="9"/>
        <v>0</v>
      </c>
      <c r="AF4564" s="12">
        <f t="shared" si="10"/>
        <v>0</v>
      </c>
    </row>
    <row r="4565" ht="15.75" customHeight="1">
      <c r="A4565" s="8">
        <v>45689.0</v>
      </c>
      <c r="B4565" s="9" t="s">
        <v>10483</v>
      </c>
      <c r="C4565" s="9" t="s">
        <v>10484</v>
      </c>
      <c r="D4565" s="15">
        <v>3.8998467834E10</v>
      </c>
      <c r="E4565" s="9" t="s">
        <v>13936</v>
      </c>
      <c r="F4565" s="9" t="s">
        <v>13950</v>
      </c>
      <c r="G4565" s="9" t="s">
        <v>13944</v>
      </c>
      <c r="H4565" s="9" t="s">
        <v>13938</v>
      </c>
      <c r="I4565" s="9" t="s">
        <v>13928</v>
      </c>
      <c r="J4565" s="9" t="s">
        <v>13929</v>
      </c>
      <c r="K4565" s="9" t="s">
        <v>13940</v>
      </c>
      <c r="L4565" s="9" t="s">
        <v>13945</v>
      </c>
      <c r="M4565" s="9" t="s">
        <v>13946</v>
      </c>
      <c r="N4565" s="13" t="s">
        <v>12</v>
      </c>
      <c r="O4565" s="13" t="s">
        <v>14</v>
      </c>
      <c r="P4565" s="13" t="s">
        <v>39</v>
      </c>
      <c r="Q4565" s="13" t="s">
        <v>48</v>
      </c>
      <c r="R4565" s="13" t="s">
        <v>15</v>
      </c>
      <c r="S4565" s="10">
        <f>ROUNDUP(SUM(VLOOKUP(F4565,'Pontuação'!A$2:B$11,2,FALSE),VLOOKUP(E4565,'Pontuação'!C$2:D$11,2,FALSE),VLOOKUP(H4565,'Pontuação'!I$2:J$11,2,FALSE),VLOOKUP(J4565,'Pontuação'!G$2:H$11,2,FALSE),VLOOKUP(L4565,'Pontuação'!M$2:N$13,2,FALSE)),0)</f>
        <v>1711</v>
      </c>
      <c r="T4565" s="11">
        <f t="shared" si="1"/>
        <v>171</v>
      </c>
      <c r="U4565" s="11" t="str">
        <f t="array" ref="U4565">IFERROR(INDEX('Pontuação'!G$13:G$101, MATCH(T4565, 'Pontuação'!F$13:F$101, 0)), "Faixa Indefinida")</f>
        <v>B</v>
      </c>
      <c r="V4565" s="11">
        <f t="shared" si="2"/>
        <v>0</v>
      </c>
      <c r="W4565" s="11">
        <f t="shared" si="3"/>
        <v>1</v>
      </c>
      <c r="X4565" s="11">
        <f t="shared" si="4"/>
        <v>0</v>
      </c>
      <c r="Y4565" s="11">
        <f t="shared" si="5"/>
        <v>0</v>
      </c>
      <c r="Z4565" s="12">
        <f>ROUNDUP(SUM(VLOOKUP(F4565,'Pontuação 3.0'!A$2:B$11,2,FALSE),VLOOKUP(E4565,'Pontuação 3.0'!C$2:D$11,2,FALSE),VLOOKUP(H4565,'Pontuação 3.0'!I$2:J$11,2,FALSE),VLOOKUP(J4565,'Pontuação 3.0'!G$2:H$11,2,FALSE),VLOOKUP(G4565,'Pontuação 3.0'!E$2:F$11,2,FALSE),VLOOKUP(K4565,'Pontuação 3.0'!K$2:L$11,2,FALSE),VLOOKUP(L4565,'Pontuação 3.0'!M$2:N$13,2,FALSE)),0)</f>
        <v>2004</v>
      </c>
      <c r="AA4565" s="12">
        <f t="shared" si="6"/>
        <v>200</v>
      </c>
      <c r="AB4565" s="12" t="str">
        <f t="array" ref="AB4565">IFERROR(INDEX('Pontuação 3.0'!G$13:G$191, MATCH(AA4565, 'Pontuação 3.0'!F$13:F$191, 0)), "Faixa Indefinida")</f>
        <v>C</v>
      </c>
      <c r="AC4565" s="12">
        <f t="shared" si="7"/>
        <v>0</v>
      </c>
      <c r="AD4565" s="12">
        <f t="shared" si="8"/>
        <v>0</v>
      </c>
      <c r="AE4565" s="12">
        <f t="shared" si="9"/>
        <v>1</v>
      </c>
      <c r="AF4565" s="12">
        <f t="shared" si="10"/>
        <v>0</v>
      </c>
    </row>
    <row r="4566" ht="15.75" customHeight="1">
      <c r="A4566" s="8">
        <v>45689.0</v>
      </c>
      <c r="B4566" s="9" t="s">
        <v>10485</v>
      </c>
      <c r="C4566" s="9" t="s">
        <v>10486</v>
      </c>
      <c r="D4566" s="15">
        <v>9.2992227988E10</v>
      </c>
      <c r="E4566" s="9" t="s">
        <v>13924</v>
      </c>
      <c r="F4566" s="9" t="s">
        <v>13950</v>
      </c>
      <c r="G4566" s="9" t="s">
        <v>13944</v>
      </c>
      <c r="H4566" s="9" t="s">
        <v>13951</v>
      </c>
      <c r="I4566" s="9" t="s">
        <v>13940</v>
      </c>
      <c r="J4566" s="9" t="s">
        <v>13929</v>
      </c>
      <c r="K4566" s="9" t="s">
        <v>13940</v>
      </c>
      <c r="L4566" s="9" t="s">
        <v>13954</v>
      </c>
      <c r="M4566" s="9" t="s">
        <v>13952</v>
      </c>
      <c r="N4566" s="13" t="s">
        <v>12</v>
      </c>
      <c r="O4566" s="13" t="s">
        <v>14</v>
      </c>
      <c r="P4566" s="13" t="s">
        <v>13</v>
      </c>
      <c r="Q4566" s="13" t="s">
        <v>33</v>
      </c>
      <c r="R4566" s="13" t="s">
        <v>15</v>
      </c>
      <c r="S4566" s="10">
        <f>ROUNDUP(SUM(VLOOKUP(F4566,'Pontuação'!A$2:B$11,2,FALSE),VLOOKUP(E4566,'Pontuação'!C$2:D$11,2,FALSE),VLOOKUP(H4566,'Pontuação'!I$2:J$11,2,FALSE),VLOOKUP(J4566,'Pontuação'!G$2:H$11,2,FALSE),VLOOKUP(L4566,'Pontuação'!M$2:N$13,2,FALSE)),0)</f>
        <v>1520</v>
      </c>
      <c r="T4566" s="11">
        <f t="shared" si="1"/>
        <v>152</v>
      </c>
      <c r="U4566" s="11" t="str">
        <f t="array" ref="U4566">IFERROR(INDEX('Pontuação'!G$13:G$101, MATCH(T4566, 'Pontuação'!F$13:F$101, 0)), "Faixa Indefinida")</f>
        <v>C</v>
      </c>
      <c r="V4566" s="11">
        <f t="shared" si="2"/>
        <v>0</v>
      </c>
      <c r="W4566" s="11">
        <f t="shared" si="3"/>
        <v>0</v>
      </c>
      <c r="X4566" s="11">
        <f t="shared" si="4"/>
        <v>1</v>
      </c>
      <c r="Y4566" s="11">
        <f t="shared" si="5"/>
        <v>0</v>
      </c>
      <c r="Z4566" s="12">
        <f>ROUNDUP(SUM(VLOOKUP(F4566,'Pontuação 3.0'!A$2:B$11,2,FALSE),VLOOKUP(E4566,'Pontuação 3.0'!C$2:D$11,2,FALSE),VLOOKUP(H4566,'Pontuação 3.0'!I$2:J$11,2,FALSE),VLOOKUP(J4566,'Pontuação 3.0'!G$2:H$11,2,FALSE),VLOOKUP(G4566,'Pontuação 3.0'!E$2:F$11,2,FALSE),VLOOKUP(K4566,'Pontuação 3.0'!K$2:L$11,2,FALSE),VLOOKUP(L4566,'Pontuação 3.0'!M$2:N$13,2,FALSE)),0)</f>
        <v>1922</v>
      </c>
      <c r="AA4566" s="12">
        <f t="shared" si="6"/>
        <v>192</v>
      </c>
      <c r="AB4566" s="12" t="str">
        <f t="array" ref="AB4566">IFERROR(INDEX('Pontuação 3.0'!G$13:G$191, MATCH(AA4566, 'Pontuação 3.0'!F$13:F$191, 0)), "Faixa Indefinida")</f>
        <v>C</v>
      </c>
      <c r="AC4566" s="12">
        <f t="shared" si="7"/>
        <v>0</v>
      </c>
      <c r="AD4566" s="12">
        <f t="shared" si="8"/>
        <v>0</v>
      </c>
      <c r="AE4566" s="12">
        <f t="shared" si="9"/>
        <v>1</v>
      </c>
      <c r="AF4566" s="12">
        <f t="shared" si="10"/>
        <v>0</v>
      </c>
    </row>
    <row r="4567" ht="15.75" customHeight="1">
      <c r="A4567" s="8">
        <v>45689.0</v>
      </c>
      <c r="B4567" s="9" t="s">
        <v>10489</v>
      </c>
      <c r="C4567" s="9" t="s">
        <v>10490</v>
      </c>
      <c r="D4567" s="15">
        <v>1.1916372762E10</v>
      </c>
      <c r="E4567" s="9" t="s">
        <v>13936</v>
      </c>
      <c r="F4567" s="9" t="s">
        <v>13950</v>
      </c>
      <c r="G4567" s="9" t="s">
        <v>13957</v>
      </c>
      <c r="H4567" s="9" t="s">
        <v>13951</v>
      </c>
      <c r="I4567" s="9" t="s">
        <v>13940</v>
      </c>
      <c r="J4567" s="9" t="s">
        <v>13939</v>
      </c>
      <c r="K4567" s="9" t="s">
        <v>13940</v>
      </c>
      <c r="L4567" s="9" t="s">
        <v>13959</v>
      </c>
      <c r="M4567" s="9" t="s">
        <v>13946</v>
      </c>
      <c r="N4567" s="13" t="s">
        <v>12</v>
      </c>
      <c r="O4567" s="13" t="s">
        <v>14</v>
      </c>
      <c r="P4567" s="13" t="s">
        <v>32</v>
      </c>
      <c r="Q4567" s="13" t="s">
        <v>59</v>
      </c>
      <c r="R4567" s="13" t="s">
        <v>65</v>
      </c>
      <c r="S4567" s="10">
        <f>ROUNDUP(SUM(VLOOKUP(F4567,'Pontuação'!A$2:B$11,2,FALSE),VLOOKUP(E4567,'Pontuação'!C$2:D$11,2,FALSE),VLOOKUP(H4567,'Pontuação'!I$2:J$11,2,FALSE),VLOOKUP(J4567,'Pontuação'!G$2:H$11,2,FALSE),VLOOKUP(L4567,'Pontuação'!M$2:N$13,2,FALSE)),0)</f>
        <v>1728</v>
      </c>
      <c r="T4567" s="11">
        <f t="shared" si="1"/>
        <v>173</v>
      </c>
      <c r="U4567" s="11" t="str">
        <f t="array" ref="U4567">IFERROR(INDEX('Pontuação'!G$13:G$101, MATCH(T4567, 'Pontuação'!F$13:F$101, 0)), "Faixa Indefinida")</f>
        <v>B</v>
      </c>
      <c r="V4567" s="11">
        <f t="shared" si="2"/>
        <v>0</v>
      </c>
      <c r="W4567" s="11">
        <f t="shared" si="3"/>
        <v>1</v>
      </c>
      <c r="X4567" s="11">
        <f t="shared" si="4"/>
        <v>0</v>
      </c>
      <c r="Y4567" s="11">
        <f t="shared" si="5"/>
        <v>0</v>
      </c>
      <c r="Z4567" s="12">
        <f>ROUNDUP(SUM(VLOOKUP(F4567,'Pontuação 3.0'!A$2:B$11,2,FALSE),VLOOKUP(E4567,'Pontuação 3.0'!C$2:D$11,2,FALSE),VLOOKUP(H4567,'Pontuação 3.0'!I$2:J$11,2,FALSE),VLOOKUP(J4567,'Pontuação 3.0'!G$2:H$11,2,FALSE),VLOOKUP(G4567,'Pontuação 3.0'!E$2:F$11,2,FALSE),VLOOKUP(K4567,'Pontuação 3.0'!K$2:L$11,2,FALSE),VLOOKUP(L4567,'Pontuação 3.0'!M$2:N$13,2,FALSE)),0)</f>
        <v>2318</v>
      </c>
      <c r="AA4567" s="12">
        <f t="shared" si="6"/>
        <v>232</v>
      </c>
      <c r="AB4567" s="12" t="str">
        <f t="array" ref="AB4567">IFERROR(INDEX('Pontuação 3.0'!G$13:G$191, MATCH(AA4567, 'Pontuação 3.0'!F$13:F$191, 0)), "Faixa Indefinida")</f>
        <v>B</v>
      </c>
      <c r="AC4567" s="12">
        <f t="shared" si="7"/>
        <v>0</v>
      </c>
      <c r="AD4567" s="12">
        <f t="shared" si="8"/>
        <v>1</v>
      </c>
      <c r="AE4567" s="12">
        <f t="shared" si="9"/>
        <v>0</v>
      </c>
      <c r="AF4567" s="12">
        <f t="shared" si="10"/>
        <v>0</v>
      </c>
    </row>
    <row r="4568" ht="15.75" customHeight="1">
      <c r="A4568" s="8">
        <v>45689.0</v>
      </c>
      <c r="B4568" s="9" t="s">
        <v>10491</v>
      </c>
      <c r="C4568" s="9" t="s">
        <v>10492</v>
      </c>
      <c r="D4568" s="15">
        <v>1.5981087968E10</v>
      </c>
      <c r="E4568" s="9" t="s">
        <v>13936</v>
      </c>
      <c r="F4568" s="9" t="s">
        <v>13953</v>
      </c>
      <c r="G4568" s="9" t="s">
        <v>13926</v>
      </c>
      <c r="H4568" s="9" t="s">
        <v>13949</v>
      </c>
      <c r="I4568" s="9" t="s">
        <v>13940</v>
      </c>
      <c r="J4568" s="9" t="s">
        <v>13929</v>
      </c>
      <c r="K4568" s="9" t="s">
        <v>13940</v>
      </c>
      <c r="L4568" s="9" t="s">
        <v>13959</v>
      </c>
      <c r="M4568" s="9" t="s">
        <v>13952</v>
      </c>
      <c r="N4568" s="13" t="s">
        <v>12</v>
      </c>
      <c r="O4568" s="13" t="s">
        <v>14</v>
      </c>
      <c r="P4568" s="13" t="s">
        <v>32</v>
      </c>
      <c r="Q4568" s="13" t="s">
        <v>77</v>
      </c>
      <c r="R4568" s="13" t="s">
        <v>15</v>
      </c>
      <c r="S4568" s="10">
        <f>ROUNDUP(SUM(VLOOKUP(F4568,'Pontuação'!A$2:B$11,2,FALSE),VLOOKUP(E4568,'Pontuação'!C$2:D$11,2,FALSE),VLOOKUP(H4568,'Pontuação'!I$2:J$11,2,FALSE),VLOOKUP(J4568,'Pontuação'!G$2:H$11,2,FALSE),VLOOKUP(L4568,'Pontuação'!M$2:N$13,2,FALSE)),0)</f>
        <v>1670</v>
      </c>
      <c r="T4568" s="11">
        <f t="shared" si="1"/>
        <v>167</v>
      </c>
      <c r="U4568" s="11" t="str">
        <f t="array" ref="U4568">IFERROR(INDEX('Pontuação'!G$13:G$101, MATCH(T4568, 'Pontuação'!F$13:F$101, 0)), "Faixa Indefinida")</f>
        <v>B</v>
      </c>
      <c r="V4568" s="11">
        <f t="shared" si="2"/>
        <v>0</v>
      </c>
      <c r="W4568" s="11">
        <f t="shared" si="3"/>
        <v>1</v>
      </c>
      <c r="X4568" s="11">
        <f t="shared" si="4"/>
        <v>0</v>
      </c>
      <c r="Y4568" s="11">
        <f t="shared" si="5"/>
        <v>0</v>
      </c>
      <c r="Z4568" s="12">
        <f>ROUNDUP(SUM(VLOOKUP(F4568,'Pontuação 3.0'!A$2:B$11,2,FALSE),VLOOKUP(E4568,'Pontuação 3.0'!C$2:D$11,2,FALSE),VLOOKUP(H4568,'Pontuação 3.0'!I$2:J$11,2,FALSE),VLOOKUP(J4568,'Pontuação 3.0'!G$2:H$11,2,FALSE),VLOOKUP(G4568,'Pontuação 3.0'!E$2:F$11,2,FALSE),VLOOKUP(K4568,'Pontuação 3.0'!K$2:L$11,2,FALSE),VLOOKUP(L4568,'Pontuação 3.0'!M$2:N$13,2,FALSE)),0)</f>
        <v>2388</v>
      </c>
      <c r="AA4568" s="12">
        <f t="shared" si="6"/>
        <v>239</v>
      </c>
      <c r="AB4568" s="12" t="str">
        <f t="array" ref="AB4568">IFERROR(INDEX('Pontuação 3.0'!G$13:G$191, MATCH(AA4568, 'Pontuação 3.0'!F$13:F$191, 0)), "Faixa Indefinida")</f>
        <v>A</v>
      </c>
      <c r="AC4568" s="12">
        <f t="shared" si="7"/>
        <v>1</v>
      </c>
      <c r="AD4568" s="12">
        <f t="shared" si="8"/>
        <v>0</v>
      </c>
      <c r="AE4568" s="12">
        <f t="shared" si="9"/>
        <v>0</v>
      </c>
      <c r="AF4568" s="12">
        <f t="shared" si="10"/>
        <v>0</v>
      </c>
    </row>
    <row r="4569" ht="15.75" customHeight="1">
      <c r="A4569" s="8">
        <v>45689.0</v>
      </c>
      <c r="B4569" s="9" t="s">
        <v>465</v>
      </c>
      <c r="C4569" s="9" t="s">
        <v>10498</v>
      </c>
      <c r="D4569" s="15">
        <v>1.1914881795E10</v>
      </c>
      <c r="E4569" s="9" t="s">
        <v>13924</v>
      </c>
      <c r="F4569" s="9" t="s">
        <v>13950</v>
      </c>
      <c r="G4569" s="9" t="s">
        <v>13926</v>
      </c>
      <c r="H4569" s="9" t="s">
        <v>13949</v>
      </c>
      <c r="I4569" s="9" t="s">
        <v>13928</v>
      </c>
      <c r="J4569" s="9" t="s">
        <v>13929</v>
      </c>
      <c r="K4569" s="9" t="s">
        <v>13940</v>
      </c>
      <c r="L4569" s="9" t="s">
        <v>13945</v>
      </c>
      <c r="M4569" s="9" t="s">
        <v>13952</v>
      </c>
      <c r="N4569" s="13" t="s">
        <v>12</v>
      </c>
      <c r="O4569" s="13" t="s">
        <v>14</v>
      </c>
      <c r="P4569" s="13" t="s">
        <v>32</v>
      </c>
      <c r="Q4569" s="13" t="s">
        <v>20</v>
      </c>
      <c r="R4569" s="13" t="s">
        <v>15</v>
      </c>
      <c r="S4569" s="10">
        <f>ROUNDUP(SUM(VLOOKUP(F4569,'Pontuação'!A$2:B$11,2,FALSE),VLOOKUP(E4569,'Pontuação'!C$2:D$11,2,FALSE),VLOOKUP(H4569,'Pontuação'!I$2:J$11,2,FALSE),VLOOKUP(J4569,'Pontuação'!G$2:H$11,2,FALSE),VLOOKUP(L4569,'Pontuação'!M$2:N$13,2,FALSE)),0)</f>
        <v>1731</v>
      </c>
      <c r="T4569" s="11">
        <f t="shared" si="1"/>
        <v>173</v>
      </c>
      <c r="U4569" s="11" t="str">
        <f t="array" ref="U4569">IFERROR(INDEX('Pontuação'!G$13:G$101, MATCH(T4569, 'Pontuação'!F$13:F$101, 0)), "Faixa Indefinida")</f>
        <v>B</v>
      </c>
      <c r="V4569" s="11">
        <f t="shared" si="2"/>
        <v>0</v>
      </c>
      <c r="W4569" s="11">
        <f t="shared" si="3"/>
        <v>1</v>
      </c>
      <c r="X4569" s="11">
        <f t="shared" si="4"/>
        <v>0</v>
      </c>
      <c r="Y4569" s="11">
        <f t="shared" si="5"/>
        <v>0</v>
      </c>
      <c r="Z4569" s="12">
        <f>ROUNDUP(SUM(VLOOKUP(F4569,'Pontuação 3.0'!A$2:B$11,2,FALSE),VLOOKUP(E4569,'Pontuação 3.0'!C$2:D$11,2,FALSE),VLOOKUP(H4569,'Pontuação 3.0'!I$2:J$11,2,FALSE),VLOOKUP(J4569,'Pontuação 3.0'!G$2:H$11,2,FALSE),VLOOKUP(G4569,'Pontuação 3.0'!E$2:F$11,2,FALSE),VLOOKUP(K4569,'Pontuação 3.0'!K$2:L$11,2,FALSE),VLOOKUP(L4569,'Pontuação 3.0'!M$2:N$13,2,FALSE)),0)</f>
        <v>2265</v>
      </c>
      <c r="AA4569" s="12">
        <f t="shared" si="6"/>
        <v>227</v>
      </c>
      <c r="AB4569" s="12" t="str">
        <f t="array" ref="AB4569">IFERROR(INDEX('Pontuação 3.0'!G$13:G$191, MATCH(AA4569, 'Pontuação 3.0'!F$13:F$191, 0)), "Faixa Indefinida")</f>
        <v>B</v>
      </c>
      <c r="AC4569" s="12">
        <f t="shared" si="7"/>
        <v>0</v>
      </c>
      <c r="AD4569" s="12">
        <f t="shared" si="8"/>
        <v>1</v>
      </c>
      <c r="AE4569" s="12">
        <f t="shared" si="9"/>
        <v>0</v>
      </c>
      <c r="AF4569" s="12">
        <f t="shared" si="10"/>
        <v>0</v>
      </c>
    </row>
    <row r="4570" ht="15.75" customHeight="1">
      <c r="A4570" s="8">
        <v>45689.0</v>
      </c>
      <c r="B4570" s="9" t="s">
        <v>10499</v>
      </c>
      <c r="C4570" s="9" t="s">
        <v>10500</v>
      </c>
      <c r="D4570" s="15">
        <v>1.1953420489E10</v>
      </c>
      <c r="E4570" s="9" t="s">
        <v>13936</v>
      </c>
      <c r="F4570" s="9" t="s">
        <v>13950</v>
      </c>
      <c r="G4570" s="9" t="s">
        <v>13957</v>
      </c>
      <c r="H4570" s="9" t="s">
        <v>13927</v>
      </c>
      <c r="I4570" s="9" t="s">
        <v>13940</v>
      </c>
      <c r="J4570" s="9" t="s">
        <v>13929</v>
      </c>
      <c r="K4570" s="9" t="s">
        <v>13940</v>
      </c>
      <c r="L4570" s="9" t="s">
        <v>13945</v>
      </c>
      <c r="M4570" s="9" t="s">
        <v>13942</v>
      </c>
      <c r="N4570" s="13" t="s">
        <v>12</v>
      </c>
      <c r="O4570" s="13" t="s">
        <v>14</v>
      </c>
      <c r="P4570" s="13" t="s">
        <v>111</v>
      </c>
      <c r="Q4570" s="13" t="s">
        <v>20</v>
      </c>
      <c r="R4570" s="13" t="s">
        <v>15</v>
      </c>
      <c r="S4570" s="10">
        <f>ROUNDUP(SUM(VLOOKUP(F4570,'Pontuação'!A$2:B$11,2,FALSE),VLOOKUP(E4570,'Pontuação'!C$2:D$11,2,FALSE),VLOOKUP(H4570,'Pontuação'!I$2:J$11,2,FALSE),VLOOKUP(J4570,'Pontuação'!G$2:H$11,2,FALSE),VLOOKUP(L4570,'Pontuação'!M$2:N$13,2,FALSE)),0)</f>
        <v>1571</v>
      </c>
      <c r="T4570" s="11">
        <f t="shared" si="1"/>
        <v>157</v>
      </c>
      <c r="U4570" s="11" t="str">
        <f t="array" ref="U4570">IFERROR(INDEX('Pontuação'!G$13:G$101, MATCH(T4570, 'Pontuação'!F$13:F$101, 0)), "Faixa Indefinida")</f>
        <v>C</v>
      </c>
      <c r="V4570" s="11">
        <f t="shared" si="2"/>
        <v>0</v>
      </c>
      <c r="W4570" s="11">
        <f t="shared" si="3"/>
        <v>0</v>
      </c>
      <c r="X4570" s="11">
        <f t="shared" si="4"/>
        <v>1</v>
      </c>
      <c r="Y4570" s="11">
        <f t="shared" si="5"/>
        <v>0</v>
      </c>
      <c r="Z4570" s="12">
        <f>ROUNDUP(SUM(VLOOKUP(F4570,'Pontuação 3.0'!A$2:B$11,2,FALSE),VLOOKUP(E4570,'Pontuação 3.0'!C$2:D$11,2,FALSE),VLOOKUP(H4570,'Pontuação 3.0'!I$2:J$11,2,FALSE),VLOOKUP(J4570,'Pontuação 3.0'!G$2:H$11,2,FALSE),VLOOKUP(G4570,'Pontuação 3.0'!E$2:F$11,2,FALSE),VLOOKUP(K4570,'Pontuação 3.0'!K$2:L$11,2,FALSE),VLOOKUP(L4570,'Pontuação 3.0'!M$2:N$13,2,FALSE)),0)</f>
        <v>1910</v>
      </c>
      <c r="AA4570" s="12">
        <f t="shared" si="6"/>
        <v>191</v>
      </c>
      <c r="AB4570" s="12" t="str">
        <f t="array" ref="AB4570">IFERROR(INDEX('Pontuação 3.0'!G$13:G$191, MATCH(AA4570, 'Pontuação 3.0'!F$13:F$191, 0)), "Faixa Indefinida")</f>
        <v>D</v>
      </c>
      <c r="AC4570" s="12">
        <f t="shared" si="7"/>
        <v>0</v>
      </c>
      <c r="AD4570" s="12">
        <f t="shared" si="8"/>
        <v>0</v>
      </c>
      <c r="AE4570" s="12">
        <f t="shared" si="9"/>
        <v>0</v>
      </c>
      <c r="AF4570" s="12">
        <f t="shared" si="10"/>
        <v>1</v>
      </c>
    </row>
    <row r="4571" ht="15.75" customHeight="1">
      <c r="A4571" s="8">
        <v>45690.0</v>
      </c>
      <c r="B4571" s="9" t="s">
        <v>10503</v>
      </c>
      <c r="C4571" s="9" t="s">
        <v>10504</v>
      </c>
      <c r="D4571" s="15">
        <v>1.1948014037E10</v>
      </c>
      <c r="E4571" s="9" t="s">
        <v>13924</v>
      </c>
      <c r="F4571" s="9" t="s">
        <v>13950</v>
      </c>
      <c r="G4571" s="9" t="s">
        <v>13926</v>
      </c>
      <c r="H4571" s="9" t="s">
        <v>13951</v>
      </c>
      <c r="I4571" s="9" t="s">
        <v>13940</v>
      </c>
      <c r="J4571" s="9" t="s">
        <v>13966</v>
      </c>
      <c r="K4571" s="9" t="s">
        <v>13940</v>
      </c>
      <c r="L4571" s="9" t="s">
        <v>13931</v>
      </c>
      <c r="M4571" s="9" t="s">
        <v>13946</v>
      </c>
      <c r="N4571" s="13" t="s">
        <v>12</v>
      </c>
      <c r="O4571" s="13" t="s">
        <v>14</v>
      </c>
      <c r="P4571" s="13" t="s">
        <v>32</v>
      </c>
      <c r="Q4571" s="13" t="s">
        <v>10505</v>
      </c>
      <c r="R4571" s="13" t="s">
        <v>15</v>
      </c>
      <c r="S4571" s="10">
        <f>ROUNDUP(SUM(VLOOKUP(F4571,'Pontuação'!A$2:B$11,2,FALSE),VLOOKUP(E4571,'Pontuação'!C$2:D$11,2,FALSE),VLOOKUP(H4571,'Pontuação'!I$2:J$11,2,FALSE),VLOOKUP(J4571,'Pontuação'!G$2:H$11,2,FALSE),VLOOKUP(L4571,'Pontuação'!M$2:N$13,2,FALSE)),0)</f>
        <v>1835</v>
      </c>
      <c r="T4571" s="11">
        <f t="shared" si="1"/>
        <v>184</v>
      </c>
      <c r="U4571" s="11" t="str">
        <f t="array" ref="U4571">IFERROR(INDEX('Pontuação'!G$13:G$101, MATCH(T4571, 'Pontuação'!F$13:F$101, 0)), "Faixa Indefinida")</f>
        <v>A</v>
      </c>
      <c r="V4571" s="11">
        <f t="shared" si="2"/>
        <v>1</v>
      </c>
      <c r="W4571" s="11">
        <f t="shared" si="3"/>
        <v>0</v>
      </c>
      <c r="X4571" s="11">
        <f t="shared" si="4"/>
        <v>0</v>
      </c>
      <c r="Y4571" s="11">
        <f t="shared" si="5"/>
        <v>0</v>
      </c>
      <c r="Z4571" s="12">
        <f>ROUNDUP(SUM(VLOOKUP(F4571,'Pontuação 3.0'!A$2:B$11,2,FALSE),VLOOKUP(E4571,'Pontuação 3.0'!C$2:D$11,2,FALSE),VLOOKUP(H4571,'Pontuação 3.0'!I$2:J$11,2,FALSE),VLOOKUP(J4571,'Pontuação 3.0'!G$2:H$11,2,FALSE),VLOOKUP(G4571,'Pontuação 3.0'!E$2:F$11,2,FALSE),VLOOKUP(K4571,'Pontuação 3.0'!K$2:L$11,2,FALSE),VLOOKUP(L4571,'Pontuação 3.0'!M$2:N$13,2,FALSE)),0)</f>
        <v>2115</v>
      </c>
      <c r="AA4571" s="12">
        <f t="shared" si="6"/>
        <v>212</v>
      </c>
      <c r="AB4571" s="12" t="str">
        <f t="array" ref="AB4571">IFERROR(INDEX('Pontuação 3.0'!G$13:G$191, MATCH(AA4571, 'Pontuação 3.0'!F$13:F$191, 0)), "Faixa Indefinida")</f>
        <v>C</v>
      </c>
      <c r="AC4571" s="12">
        <f t="shared" si="7"/>
        <v>0</v>
      </c>
      <c r="AD4571" s="12">
        <f t="shared" si="8"/>
        <v>0</v>
      </c>
      <c r="AE4571" s="12">
        <f t="shared" si="9"/>
        <v>1</v>
      </c>
      <c r="AF4571" s="12">
        <f t="shared" si="10"/>
        <v>0</v>
      </c>
    </row>
    <row r="4572" ht="15.75" customHeight="1">
      <c r="A4572" s="8">
        <v>45690.0</v>
      </c>
      <c r="B4572" s="9" t="s">
        <v>10506</v>
      </c>
      <c r="C4572" s="9" t="s">
        <v>10507</v>
      </c>
      <c r="D4572" s="15">
        <v>7.3999959246E10</v>
      </c>
      <c r="E4572" s="9" t="s">
        <v>13924</v>
      </c>
      <c r="F4572" s="9" t="s">
        <v>13948</v>
      </c>
      <c r="G4572" s="9" t="s">
        <v>13926</v>
      </c>
      <c r="H4572" s="9" t="s">
        <v>13949</v>
      </c>
      <c r="I4572" s="9" t="s">
        <v>13928</v>
      </c>
      <c r="J4572" s="9" t="s">
        <v>13929</v>
      </c>
      <c r="K4572" s="9" t="s">
        <v>13930</v>
      </c>
      <c r="L4572" s="9" t="s">
        <v>13945</v>
      </c>
      <c r="M4572" s="9" t="s">
        <v>13942</v>
      </c>
      <c r="N4572" s="13" t="s">
        <v>12</v>
      </c>
      <c r="O4572" s="13" t="s">
        <v>14</v>
      </c>
      <c r="P4572" s="13" t="s">
        <v>32</v>
      </c>
      <c r="Q4572" s="13" t="s">
        <v>20</v>
      </c>
      <c r="R4572" s="13" t="s">
        <v>65</v>
      </c>
      <c r="S4572" s="10">
        <f>ROUNDUP(SUM(VLOOKUP(F4572,'Pontuação'!A$2:B$11,2,FALSE),VLOOKUP(E4572,'Pontuação'!C$2:D$11,2,FALSE),VLOOKUP(H4572,'Pontuação'!I$2:J$11,2,FALSE),VLOOKUP(J4572,'Pontuação'!G$2:H$11,2,FALSE),VLOOKUP(L4572,'Pontuação'!M$2:N$13,2,FALSE)),0)</f>
        <v>1719</v>
      </c>
      <c r="T4572" s="11">
        <f t="shared" si="1"/>
        <v>172</v>
      </c>
      <c r="U4572" s="11" t="str">
        <f t="array" ref="U4572">IFERROR(INDEX('Pontuação'!G$13:G$101, MATCH(T4572, 'Pontuação'!F$13:F$101, 0)), "Faixa Indefinida")</f>
        <v>B</v>
      </c>
      <c r="V4572" s="11">
        <f t="shared" si="2"/>
        <v>0</v>
      </c>
      <c r="W4572" s="11">
        <f t="shared" si="3"/>
        <v>1</v>
      </c>
      <c r="X4572" s="11">
        <f t="shared" si="4"/>
        <v>0</v>
      </c>
      <c r="Y4572" s="11">
        <f t="shared" si="5"/>
        <v>0</v>
      </c>
      <c r="Z4572" s="12">
        <f>ROUNDUP(SUM(VLOOKUP(F4572,'Pontuação 3.0'!A$2:B$11,2,FALSE),VLOOKUP(E4572,'Pontuação 3.0'!C$2:D$11,2,FALSE),VLOOKUP(H4572,'Pontuação 3.0'!I$2:J$11,2,FALSE),VLOOKUP(J4572,'Pontuação 3.0'!G$2:H$11,2,FALSE),VLOOKUP(G4572,'Pontuação 3.0'!E$2:F$11,2,FALSE),VLOOKUP(K4572,'Pontuação 3.0'!K$2:L$11,2,FALSE),VLOOKUP(L4572,'Pontuação 3.0'!M$2:N$13,2,FALSE)),0)</f>
        <v>2393</v>
      </c>
      <c r="AA4572" s="12">
        <f t="shared" si="6"/>
        <v>239</v>
      </c>
      <c r="AB4572" s="12" t="str">
        <f t="array" ref="AB4572">IFERROR(INDEX('Pontuação 3.0'!G$13:G$191, MATCH(AA4572, 'Pontuação 3.0'!F$13:F$191, 0)), "Faixa Indefinida")</f>
        <v>A</v>
      </c>
      <c r="AC4572" s="12">
        <f t="shared" si="7"/>
        <v>1</v>
      </c>
      <c r="AD4572" s="12">
        <f t="shared" si="8"/>
        <v>0</v>
      </c>
      <c r="AE4572" s="12">
        <f t="shared" si="9"/>
        <v>0</v>
      </c>
      <c r="AF4572" s="12">
        <f t="shared" si="10"/>
        <v>0</v>
      </c>
    </row>
    <row r="4573" ht="15.75" customHeight="1">
      <c r="A4573" s="8">
        <v>45690.0</v>
      </c>
      <c r="B4573" s="9" t="s">
        <v>10508</v>
      </c>
      <c r="C4573" s="9" t="s">
        <v>10509</v>
      </c>
      <c r="D4573" s="15">
        <v>8.5998365277E10</v>
      </c>
      <c r="E4573" s="9" t="s">
        <v>13936</v>
      </c>
      <c r="F4573" s="9" t="s">
        <v>13950</v>
      </c>
      <c r="G4573" s="9" t="s">
        <v>13963</v>
      </c>
      <c r="H4573" s="9" t="s">
        <v>13927</v>
      </c>
      <c r="I4573" s="9" t="s">
        <v>13940</v>
      </c>
      <c r="J4573" s="9" t="s">
        <v>13966</v>
      </c>
      <c r="K4573" s="9" t="s">
        <v>13940</v>
      </c>
      <c r="L4573" s="9" t="s">
        <v>13931</v>
      </c>
      <c r="M4573" s="9" t="s">
        <v>13946</v>
      </c>
      <c r="N4573" s="13" t="s">
        <v>12</v>
      </c>
      <c r="O4573" s="13" t="s">
        <v>14</v>
      </c>
      <c r="P4573" s="13" t="s">
        <v>32</v>
      </c>
      <c r="Q4573" s="13" t="s">
        <v>62</v>
      </c>
      <c r="R4573" s="13" t="s">
        <v>15</v>
      </c>
      <c r="S4573" s="10">
        <f>ROUNDUP(SUM(VLOOKUP(F4573,'Pontuação'!A$2:B$11,2,FALSE),VLOOKUP(E4573,'Pontuação'!C$2:D$11,2,FALSE),VLOOKUP(H4573,'Pontuação'!I$2:J$11,2,FALSE),VLOOKUP(J4573,'Pontuação'!G$2:H$11,2,FALSE),VLOOKUP(L4573,'Pontuação'!M$2:N$13,2,FALSE)),0)</f>
        <v>1717</v>
      </c>
      <c r="T4573" s="11">
        <f t="shared" si="1"/>
        <v>172</v>
      </c>
      <c r="U4573" s="11" t="str">
        <f t="array" ref="U4573">IFERROR(INDEX('Pontuação'!G$13:G$101, MATCH(T4573, 'Pontuação'!F$13:F$101, 0)), "Faixa Indefinida")</f>
        <v>B</v>
      </c>
      <c r="V4573" s="11">
        <f t="shared" si="2"/>
        <v>0</v>
      </c>
      <c r="W4573" s="11">
        <f t="shared" si="3"/>
        <v>1</v>
      </c>
      <c r="X4573" s="11">
        <f t="shared" si="4"/>
        <v>0</v>
      </c>
      <c r="Y4573" s="11">
        <f t="shared" si="5"/>
        <v>0</v>
      </c>
      <c r="Z4573" s="12">
        <f>ROUNDUP(SUM(VLOOKUP(F4573,'Pontuação 3.0'!A$2:B$11,2,FALSE),VLOOKUP(E4573,'Pontuação 3.0'!C$2:D$11,2,FALSE),VLOOKUP(H4573,'Pontuação 3.0'!I$2:J$11,2,FALSE),VLOOKUP(J4573,'Pontuação 3.0'!G$2:H$11,2,FALSE),VLOOKUP(G4573,'Pontuação 3.0'!E$2:F$11,2,FALSE),VLOOKUP(K4573,'Pontuação 3.0'!K$2:L$11,2,FALSE),VLOOKUP(L4573,'Pontuação 3.0'!M$2:N$13,2,FALSE)),0)</f>
        <v>2057</v>
      </c>
      <c r="AA4573" s="12">
        <f t="shared" si="6"/>
        <v>206</v>
      </c>
      <c r="AB4573" s="12" t="str">
        <f t="array" ref="AB4573">IFERROR(INDEX('Pontuação 3.0'!G$13:G$191, MATCH(AA4573, 'Pontuação 3.0'!F$13:F$191, 0)), "Faixa Indefinida")</f>
        <v>C</v>
      </c>
      <c r="AC4573" s="12">
        <f t="shared" si="7"/>
        <v>0</v>
      </c>
      <c r="AD4573" s="12">
        <f t="shared" si="8"/>
        <v>0</v>
      </c>
      <c r="AE4573" s="12">
        <f t="shared" si="9"/>
        <v>1</v>
      </c>
      <c r="AF4573" s="12">
        <f t="shared" si="10"/>
        <v>0</v>
      </c>
    </row>
    <row r="4574" ht="15.75" customHeight="1">
      <c r="A4574" s="8">
        <v>45690.0</v>
      </c>
      <c r="B4574" s="9" t="s">
        <v>1654</v>
      </c>
      <c r="C4574" s="9" t="s">
        <v>10510</v>
      </c>
      <c r="D4574" s="15">
        <v>8.2996392835E10</v>
      </c>
      <c r="E4574" s="9" t="s">
        <v>13936</v>
      </c>
      <c r="F4574" s="9" t="s">
        <v>13948</v>
      </c>
      <c r="G4574" s="9" t="s">
        <v>13955</v>
      </c>
      <c r="H4574" s="9" t="s">
        <v>13949</v>
      </c>
      <c r="I4574" s="9" t="s">
        <v>13940</v>
      </c>
      <c r="J4574" s="9" t="s">
        <v>13966</v>
      </c>
      <c r="K4574" s="9" t="s">
        <v>13940</v>
      </c>
      <c r="L4574" s="9" t="s">
        <v>13945</v>
      </c>
      <c r="M4574" s="9" t="s">
        <v>13942</v>
      </c>
      <c r="N4574" s="13" t="s">
        <v>12</v>
      </c>
      <c r="O4574" s="13" t="s">
        <v>14</v>
      </c>
      <c r="P4574" s="13" t="s">
        <v>13</v>
      </c>
      <c r="Q4574" s="13" t="s">
        <v>16</v>
      </c>
      <c r="R4574" s="13" t="s">
        <v>15</v>
      </c>
      <c r="S4574" s="10">
        <f>ROUNDUP(SUM(VLOOKUP(F4574,'Pontuação'!A$2:B$11,2,FALSE),VLOOKUP(E4574,'Pontuação'!C$2:D$11,2,FALSE),VLOOKUP(H4574,'Pontuação'!I$2:J$11,2,FALSE),VLOOKUP(J4574,'Pontuação'!G$2:H$11,2,FALSE),VLOOKUP(L4574,'Pontuação'!M$2:N$13,2,FALSE)),0)</f>
        <v>1993</v>
      </c>
      <c r="T4574" s="11">
        <f t="shared" si="1"/>
        <v>199</v>
      </c>
      <c r="U4574" s="11" t="str">
        <f t="array" ref="U4574">IFERROR(INDEX('Pontuação'!G$13:G$101, MATCH(T4574, 'Pontuação'!F$13:F$101, 0)), "Faixa Indefinida")</f>
        <v>A</v>
      </c>
      <c r="V4574" s="11">
        <f t="shared" si="2"/>
        <v>1</v>
      </c>
      <c r="W4574" s="11">
        <f t="shared" si="3"/>
        <v>0</v>
      </c>
      <c r="X4574" s="11">
        <f t="shared" si="4"/>
        <v>0</v>
      </c>
      <c r="Y4574" s="11">
        <f t="shared" si="5"/>
        <v>0</v>
      </c>
      <c r="Z4574" s="12">
        <f>ROUNDUP(SUM(VLOOKUP(F4574,'Pontuação 3.0'!A$2:B$11,2,FALSE),VLOOKUP(E4574,'Pontuação 3.0'!C$2:D$11,2,FALSE),VLOOKUP(H4574,'Pontuação 3.0'!I$2:J$11,2,FALSE),VLOOKUP(J4574,'Pontuação 3.0'!G$2:H$11,2,FALSE),VLOOKUP(G4574,'Pontuação 3.0'!E$2:F$11,2,FALSE),VLOOKUP(K4574,'Pontuação 3.0'!K$2:L$11,2,FALSE),VLOOKUP(L4574,'Pontuação 3.0'!M$2:N$13,2,FALSE)),0)</f>
        <v>2279</v>
      </c>
      <c r="AA4574" s="12">
        <f t="shared" si="6"/>
        <v>228</v>
      </c>
      <c r="AB4574" s="12" t="str">
        <f t="array" ref="AB4574">IFERROR(INDEX('Pontuação 3.0'!G$13:G$191, MATCH(AA4574, 'Pontuação 3.0'!F$13:F$191, 0)), "Faixa Indefinida")</f>
        <v>B</v>
      </c>
      <c r="AC4574" s="12">
        <f t="shared" si="7"/>
        <v>0</v>
      </c>
      <c r="AD4574" s="12">
        <f t="shared" si="8"/>
        <v>1</v>
      </c>
      <c r="AE4574" s="12">
        <f t="shared" si="9"/>
        <v>0</v>
      </c>
      <c r="AF4574" s="12">
        <f t="shared" si="10"/>
        <v>0</v>
      </c>
    </row>
    <row r="4575" ht="15.75" customHeight="1">
      <c r="A4575" s="8">
        <v>45690.0</v>
      </c>
      <c r="B4575" s="9" t="s">
        <v>2043</v>
      </c>
      <c r="C4575" s="9" t="s">
        <v>10511</v>
      </c>
      <c r="D4575" s="9" t="s">
        <v>10512</v>
      </c>
      <c r="E4575" s="9" t="s">
        <v>13936</v>
      </c>
      <c r="F4575" s="9" t="s">
        <v>13950</v>
      </c>
      <c r="G4575" s="9" t="s">
        <v>13926</v>
      </c>
      <c r="H4575" s="9" t="s">
        <v>13951</v>
      </c>
      <c r="I4575" s="9" t="s">
        <v>13928</v>
      </c>
      <c r="J4575" s="9" t="s">
        <v>13929</v>
      </c>
      <c r="K4575" s="9" t="s">
        <v>13940</v>
      </c>
      <c r="L4575" s="9" t="s">
        <v>13931</v>
      </c>
      <c r="M4575" s="9" t="s">
        <v>13967</v>
      </c>
      <c r="N4575" s="13" t="s">
        <v>12</v>
      </c>
      <c r="O4575" s="13" t="s">
        <v>14</v>
      </c>
      <c r="P4575" s="13" t="s">
        <v>13</v>
      </c>
      <c r="Q4575" s="13" t="s">
        <v>44</v>
      </c>
      <c r="R4575" s="13" t="s">
        <v>15</v>
      </c>
      <c r="S4575" s="10">
        <f>ROUNDUP(SUM(VLOOKUP(F4575,'Pontuação'!A$2:B$11,2,FALSE),VLOOKUP(E4575,'Pontuação'!C$2:D$11,2,FALSE),VLOOKUP(H4575,'Pontuação'!I$2:J$11,2,FALSE),VLOOKUP(J4575,'Pontuação'!G$2:H$11,2,FALSE),VLOOKUP(L4575,'Pontuação'!M$2:N$13,2,FALSE)),0)</f>
        <v>1553</v>
      </c>
      <c r="T4575" s="11">
        <f t="shared" si="1"/>
        <v>155</v>
      </c>
      <c r="U4575" s="11" t="str">
        <f t="array" ref="U4575">IFERROR(INDEX('Pontuação'!G$13:G$101, MATCH(T4575, 'Pontuação'!F$13:F$101, 0)), "Faixa Indefinida")</f>
        <v>C</v>
      </c>
      <c r="V4575" s="11">
        <f t="shared" si="2"/>
        <v>0</v>
      </c>
      <c r="W4575" s="11">
        <f t="shared" si="3"/>
        <v>0</v>
      </c>
      <c r="X4575" s="11">
        <f t="shared" si="4"/>
        <v>1</v>
      </c>
      <c r="Y4575" s="11">
        <f t="shared" si="5"/>
        <v>0</v>
      </c>
      <c r="Z4575" s="12">
        <f>ROUNDUP(SUM(VLOOKUP(F4575,'Pontuação 3.0'!A$2:B$11,2,FALSE),VLOOKUP(E4575,'Pontuação 3.0'!C$2:D$11,2,FALSE),VLOOKUP(H4575,'Pontuação 3.0'!I$2:J$11,2,FALSE),VLOOKUP(J4575,'Pontuação 3.0'!G$2:H$11,2,FALSE),VLOOKUP(G4575,'Pontuação 3.0'!E$2:F$11,2,FALSE),VLOOKUP(K4575,'Pontuação 3.0'!K$2:L$11,2,FALSE),VLOOKUP(L4575,'Pontuação 3.0'!M$2:N$13,2,FALSE)),0)</f>
        <v>2122</v>
      </c>
      <c r="AA4575" s="12">
        <f t="shared" si="6"/>
        <v>212</v>
      </c>
      <c r="AB4575" s="12" t="str">
        <f t="array" ref="AB4575">IFERROR(INDEX('Pontuação 3.0'!G$13:G$191, MATCH(AA4575, 'Pontuação 3.0'!F$13:F$191, 0)), "Faixa Indefinida")</f>
        <v>C</v>
      </c>
      <c r="AC4575" s="12">
        <f t="shared" si="7"/>
        <v>0</v>
      </c>
      <c r="AD4575" s="12">
        <f t="shared" si="8"/>
        <v>0</v>
      </c>
      <c r="AE4575" s="12">
        <f t="shared" si="9"/>
        <v>1</v>
      </c>
      <c r="AF4575" s="12">
        <f t="shared" si="10"/>
        <v>0</v>
      </c>
    </row>
    <row r="4576" ht="15.75" customHeight="1">
      <c r="A4576" s="8">
        <v>45690.0</v>
      </c>
      <c r="B4576" s="9" t="s">
        <v>10513</v>
      </c>
      <c r="C4576" s="9" t="s">
        <v>10514</v>
      </c>
      <c r="D4576" s="15">
        <v>9.1980586391E10</v>
      </c>
      <c r="E4576" s="9" t="s">
        <v>13936</v>
      </c>
      <c r="F4576" s="9" t="s">
        <v>13950</v>
      </c>
      <c r="G4576" s="9" t="s">
        <v>13944</v>
      </c>
      <c r="H4576" s="9" t="s">
        <v>13951</v>
      </c>
      <c r="I4576" s="9" t="s">
        <v>13940</v>
      </c>
      <c r="J4576" s="9" t="s">
        <v>13929</v>
      </c>
      <c r="K4576" s="9" t="s">
        <v>13940</v>
      </c>
      <c r="L4576" s="9" t="s">
        <v>13945</v>
      </c>
      <c r="M4576" s="9" t="s">
        <v>13942</v>
      </c>
      <c r="N4576" s="13" t="s">
        <v>12</v>
      </c>
      <c r="O4576" s="13" t="s">
        <v>14</v>
      </c>
      <c r="P4576" s="13" t="s">
        <v>19</v>
      </c>
      <c r="Q4576" s="13" t="s">
        <v>20</v>
      </c>
      <c r="R4576" s="13" t="s">
        <v>15</v>
      </c>
      <c r="S4576" s="10">
        <f>ROUNDUP(SUM(VLOOKUP(F4576,'Pontuação'!A$2:B$11,2,FALSE),VLOOKUP(E4576,'Pontuação'!C$2:D$11,2,FALSE),VLOOKUP(H4576,'Pontuação'!I$2:J$11,2,FALSE),VLOOKUP(J4576,'Pontuação'!G$2:H$11,2,FALSE),VLOOKUP(L4576,'Pontuação'!M$2:N$13,2,FALSE)),0)</f>
        <v>1685</v>
      </c>
      <c r="T4576" s="11">
        <f t="shared" si="1"/>
        <v>169</v>
      </c>
      <c r="U4576" s="11" t="str">
        <f t="array" ref="U4576">IFERROR(INDEX('Pontuação'!G$13:G$101, MATCH(T4576, 'Pontuação'!F$13:F$101, 0)), "Faixa Indefinida")</f>
        <v>B</v>
      </c>
      <c r="V4576" s="11">
        <f t="shared" si="2"/>
        <v>0</v>
      </c>
      <c r="W4576" s="11">
        <f t="shared" si="3"/>
        <v>1</v>
      </c>
      <c r="X4576" s="11">
        <f t="shared" si="4"/>
        <v>0</v>
      </c>
      <c r="Y4576" s="11">
        <f t="shared" si="5"/>
        <v>0</v>
      </c>
      <c r="Z4576" s="12">
        <f>ROUNDUP(SUM(VLOOKUP(F4576,'Pontuação 3.0'!A$2:B$11,2,FALSE),VLOOKUP(E4576,'Pontuação 3.0'!C$2:D$11,2,FALSE),VLOOKUP(H4576,'Pontuação 3.0'!I$2:J$11,2,FALSE),VLOOKUP(J4576,'Pontuação 3.0'!G$2:H$11,2,FALSE),VLOOKUP(G4576,'Pontuação 3.0'!E$2:F$11,2,FALSE),VLOOKUP(K4576,'Pontuação 3.0'!K$2:L$11,2,FALSE),VLOOKUP(L4576,'Pontuação 3.0'!M$2:N$13,2,FALSE)),0)</f>
        <v>2068</v>
      </c>
      <c r="AA4576" s="12">
        <f t="shared" si="6"/>
        <v>207</v>
      </c>
      <c r="AB4576" s="12" t="str">
        <f t="array" ref="AB4576">IFERROR(INDEX('Pontuação 3.0'!G$13:G$191, MATCH(AA4576, 'Pontuação 3.0'!F$13:F$191, 0)), "Faixa Indefinida")</f>
        <v>C</v>
      </c>
      <c r="AC4576" s="12">
        <f t="shared" si="7"/>
        <v>0</v>
      </c>
      <c r="AD4576" s="12">
        <f t="shared" si="8"/>
        <v>0</v>
      </c>
      <c r="AE4576" s="12">
        <f t="shared" si="9"/>
        <v>1</v>
      </c>
      <c r="AF4576" s="12">
        <f t="shared" si="10"/>
        <v>0</v>
      </c>
    </row>
    <row r="4577" ht="15.75" customHeight="1">
      <c r="A4577" s="8">
        <v>45690.0</v>
      </c>
      <c r="B4577" s="9" t="s">
        <v>10515</v>
      </c>
      <c r="C4577" s="9" t="s">
        <v>10516</v>
      </c>
      <c r="D4577" s="15">
        <v>4.199880865E10</v>
      </c>
      <c r="E4577" s="9" t="s">
        <v>13936</v>
      </c>
      <c r="F4577" s="9" t="s">
        <v>13950</v>
      </c>
      <c r="G4577" s="9" t="s">
        <v>13926</v>
      </c>
      <c r="H4577" s="9" t="s">
        <v>13927</v>
      </c>
      <c r="I4577" s="9" t="s">
        <v>13940</v>
      </c>
      <c r="J4577" s="9" t="s">
        <v>13929</v>
      </c>
      <c r="K4577" s="9" t="s">
        <v>13940</v>
      </c>
      <c r="L4577" s="9" t="s">
        <v>13945</v>
      </c>
      <c r="M4577" s="9" t="s">
        <v>13942</v>
      </c>
      <c r="N4577" s="13" t="s">
        <v>12</v>
      </c>
      <c r="O4577" s="13" t="s">
        <v>14</v>
      </c>
      <c r="P4577" s="13" t="s">
        <v>399</v>
      </c>
      <c r="Q4577" s="13" t="s">
        <v>20</v>
      </c>
      <c r="R4577" s="13" t="s">
        <v>65</v>
      </c>
      <c r="S4577" s="10">
        <f>ROUNDUP(SUM(VLOOKUP(F4577,'Pontuação'!A$2:B$11,2,FALSE),VLOOKUP(E4577,'Pontuação'!C$2:D$11,2,FALSE),VLOOKUP(H4577,'Pontuação'!I$2:J$11,2,FALSE),VLOOKUP(J4577,'Pontuação'!G$2:H$11,2,FALSE),VLOOKUP(L4577,'Pontuação'!M$2:N$13,2,FALSE)),0)</f>
        <v>1571</v>
      </c>
      <c r="T4577" s="11">
        <f t="shared" si="1"/>
        <v>157</v>
      </c>
      <c r="U4577" s="11" t="str">
        <f t="array" ref="U4577">IFERROR(INDEX('Pontuação'!G$13:G$101, MATCH(T4577, 'Pontuação'!F$13:F$101, 0)), "Faixa Indefinida")</f>
        <v>C</v>
      </c>
      <c r="V4577" s="11">
        <f t="shared" si="2"/>
        <v>0</v>
      </c>
      <c r="W4577" s="11">
        <f t="shared" si="3"/>
        <v>0</v>
      </c>
      <c r="X4577" s="11">
        <f t="shared" si="4"/>
        <v>1</v>
      </c>
      <c r="Y4577" s="11">
        <f t="shared" si="5"/>
        <v>0</v>
      </c>
      <c r="Z4577" s="12">
        <f>ROUNDUP(SUM(VLOOKUP(F4577,'Pontuação 3.0'!A$2:B$11,2,FALSE),VLOOKUP(E4577,'Pontuação 3.0'!C$2:D$11,2,FALSE),VLOOKUP(H4577,'Pontuação 3.0'!I$2:J$11,2,FALSE),VLOOKUP(J4577,'Pontuação 3.0'!G$2:H$11,2,FALSE),VLOOKUP(G4577,'Pontuação 3.0'!E$2:F$11,2,FALSE),VLOOKUP(K4577,'Pontuação 3.0'!K$2:L$11,2,FALSE),VLOOKUP(L4577,'Pontuação 3.0'!M$2:N$13,2,FALSE)),0)</f>
        <v>2060</v>
      </c>
      <c r="AA4577" s="12">
        <f t="shared" si="6"/>
        <v>206</v>
      </c>
      <c r="AB4577" s="12" t="str">
        <f t="array" ref="AB4577">IFERROR(INDEX('Pontuação 3.0'!G$13:G$191, MATCH(AA4577, 'Pontuação 3.0'!F$13:F$191, 0)), "Faixa Indefinida")</f>
        <v>C</v>
      </c>
      <c r="AC4577" s="12">
        <f t="shared" si="7"/>
        <v>0</v>
      </c>
      <c r="AD4577" s="12">
        <f t="shared" si="8"/>
        <v>0</v>
      </c>
      <c r="AE4577" s="12">
        <f t="shared" si="9"/>
        <v>1</v>
      </c>
      <c r="AF4577" s="12">
        <f t="shared" si="10"/>
        <v>0</v>
      </c>
    </row>
    <row r="4578" ht="15.75" customHeight="1">
      <c r="A4578" s="8">
        <v>45690.0</v>
      </c>
      <c r="B4578" s="9" t="s">
        <v>10517</v>
      </c>
      <c r="C4578" s="9" t="s">
        <v>10518</v>
      </c>
      <c r="D4578" s="15">
        <v>6.9993401799E10</v>
      </c>
      <c r="E4578" s="9" t="s">
        <v>13936</v>
      </c>
      <c r="F4578" s="9" t="s">
        <v>13950</v>
      </c>
      <c r="G4578" s="9" t="s">
        <v>13944</v>
      </c>
      <c r="H4578" s="9" t="s">
        <v>13951</v>
      </c>
      <c r="I4578" s="9" t="s">
        <v>13940</v>
      </c>
      <c r="J4578" s="9" t="s">
        <v>13929</v>
      </c>
      <c r="K4578" s="9" t="s">
        <v>13940</v>
      </c>
      <c r="L4578" s="9" t="s">
        <v>13931</v>
      </c>
      <c r="M4578" s="9" t="s">
        <v>13942</v>
      </c>
      <c r="N4578" s="13" t="s">
        <v>12</v>
      </c>
      <c r="O4578" s="13" t="s">
        <v>14</v>
      </c>
      <c r="P4578" s="13" t="s">
        <v>399</v>
      </c>
      <c r="Q4578" s="13" t="s">
        <v>20</v>
      </c>
      <c r="R4578" s="13" t="s">
        <v>65</v>
      </c>
      <c r="S4578" s="10">
        <f>ROUNDUP(SUM(VLOOKUP(F4578,'Pontuação'!A$2:B$11,2,FALSE),VLOOKUP(E4578,'Pontuação'!C$2:D$11,2,FALSE),VLOOKUP(H4578,'Pontuação'!I$2:J$11,2,FALSE),VLOOKUP(J4578,'Pontuação'!G$2:H$11,2,FALSE),VLOOKUP(L4578,'Pontuação'!M$2:N$13,2,FALSE)),0)</f>
        <v>1553</v>
      </c>
      <c r="T4578" s="11">
        <f t="shared" si="1"/>
        <v>155</v>
      </c>
      <c r="U4578" s="11" t="str">
        <f t="array" ref="U4578">IFERROR(INDEX('Pontuação'!G$13:G$101, MATCH(T4578, 'Pontuação'!F$13:F$101, 0)), "Faixa Indefinida")</f>
        <v>C</v>
      </c>
      <c r="V4578" s="11">
        <f t="shared" si="2"/>
        <v>0</v>
      </c>
      <c r="W4578" s="11">
        <f t="shared" si="3"/>
        <v>0</v>
      </c>
      <c r="X4578" s="11">
        <f t="shared" si="4"/>
        <v>1</v>
      </c>
      <c r="Y4578" s="11">
        <f t="shared" si="5"/>
        <v>0</v>
      </c>
      <c r="Z4578" s="12">
        <f>ROUNDUP(SUM(VLOOKUP(F4578,'Pontuação 3.0'!A$2:B$11,2,FALSE),VLOOKUP(E4578,'Pontuação 3.0'!C$2:D$11,2,FALSE),VLOOKUP(H4578,'Pontuação 3.0'!I$2:J$11,2,FALSE),VLOOKUP(J4578,'Pontuação 3.0'!G$2:H$11,2,FALSE),VLOOKUP(G4578,'Pontuação 3.0'!E$2:F$11,2,FALSE),VLOOKUP(K4578,'Pontuação 3.0'!K$2:L$11,2,FALSE),VLOOKUP(L4578,'Pontuação 3.0'!M$2:N$13,2,FALSE)),0)</f>
        <v>1982</v>
      </c>
      <c r="AA4578" s="12">
        <f t="shared" si="6"/>
        <v>198</v>
      </c>
      <c r="AB4578" s="12" t="str">
        <f t="array" ref="AB4578">IFERROR(INDEX('Pontuação 3.0'!G$13:G$191, MATCH(AA4578, 'Pontuação 3.0'!F$13:F$191, 0)), "Faixa Indefinida")</f>
        <v>C</v>
      </c>
      <c r="AC4578" s="12">
        <f t="shared" si="7"/>
        <v>0</v>
      </c>
      <c r="AD4578" s="12">
        <f t="shared" si="8"/>
        <v>0</v>
      </c>
      <c r="AE4578" s="12">
        <f t="shared" si="9"/>
        <v>1</v>
      </c>
      <c r="AF4578" s="12">
        <f t="shared" si="10"/>
        <v>0</v>
      </c>
    </row>
    <row r="4579" ht="15.75" customHeight="1">
      <c r="A4579" s="8">
        <v>45690.0</v>
      </c>
      <c r="B4579" s="9" t="s">
        <v>10521</v>
      </c>
      <c r="C4579" s="9" t="s">
        <v>10522</v>
      </c>
      <c r="D4579" s="15">
        <v>8.2991843649E10</v>
      </c>
      <c r="E4579" s="9" t="s">
        <v>13924</v>
      </c>
      <c r="F4579" s="9" t="s">
        <v>13950</v>
      </c>
      <c r="G4579" s="9" t="s">
        <v>13957</v>
      </c>
      <c r="H4579" s="9" t="s">
        <v>13951</v>
      </c>
      <c r="I4579" s="9" t="s">
        <v>13940</v>
      </c>
      <c r="J4579" s="9" t="s">
        <v>13929</v>
      </c>
      <c r="K4579" s="9" t="s">
        <v>13940</v>
      </c>
      <c r="L4579" s="9" t="s">
        <v>13945</v>
      </c>
      <c r="M4579" s="9" t="s">
        <v>13942</v>
      </c>
      <c r="N4579" s="13" t="s">
        <v>12</v>
      </c>
      <c r="O4579" s="13" t="s">
        <v>14</v>
      </c>
      <c r="P4579" s="13" t="s">
        <v>13</v>
      </c>
      <c r="Q4579" s="13" t="s">
        <v>143</v>
      </c>
      <c r="R4579" s="13" t="s">
        <v>15</v>
      </c>
      <c r="S4579" s="10">
        <f>ROUNDUP(SUM(VLOOKUP(F4579,'Pontuação'!A$2:B$11,2,FALSE),VLOOKUP(E4579,'Pontuação'!C$2:D$11,2,FALSE),VLOOKUP(H4579,'Pontuação'!I$2:J$11,2,FALSE),VLOOKUP(J4579,'Pontuação'!G$2:H$11,2,FALSE),VLOOKUP(L4579,'Pontuação'!M$2:N$13,2,FALSE)),0)</f>
        <v>1689</v>
      </c>
      <c r="T4579" s="11">
        <f t="shared" si="1"/>
        <v>169</v>
      </c>
      <c r="U4579" s="11" t="str">
        <f t="array" ref="U4579">IFERROR(INDEX('Pontuação'!G$13:G$101, MATCH(T4579, 'Pontuação'!F$13:F$101, 0)), "Faixa Indefinida")</f>
        <v>B</v>
      </c>
      <c r="V4579" s="11">
        <f t="shared" si="2"/>
        <v>0</v>
      </c>
      <c r="W4579" s="11">
        <f t="shared" si="3"/>
        <v>1</v>
      </c>
      <c r="X4579" s="11">
        <f t="shared" si="4"/>
        <v>0</v>
      </c>
      <c r="Y4579" s="11">
        <f t="shared" si="5"/>
        <v>0</v>
      </c>
      <c r="Z4579" s="12">
        <f>ROUNDUP(SUM(VLOOKUP(F4579,'Pontuação 3.0'!A$2:B$11,2,FALSE),VLOOKUP(E4579,'Pontuação 3.0'!C$2:D$11,2,FALSE),VLOOKUP(H4579,'Pontuação 3.0'!I$2:J$11,2,FALSE),VLOOKUP(J4579,'Pontuação 3.0'!G$2:H$11,2,FALSE),VLOOKUP(G4579,'Pontuação 3.0'!E$2:F$11,2,FALSE),VLOOKUP(K4579,'Pontuação 3.0'!K$2:L$11,2,FALSE),VLOOKUP(L4579,'Pontuação 3.0'!M$2:N$13,2,FALSE)),0)</f>
        <v>2028</v>
      </c>
      <c r="AA4579" s="12">
        <f t="shared" si="6"/>
        <v>203</v>
      </c>
      <c r="AB4579" s="12" t="str">
        <f t="array" ref="AB4579">IFERROR(INDEX('Pontuação 3.0'!G$13:G$191, MATCH(AA4579, 'Pontuação 3.0'!F$13:F$191, 0)), "Faixa Indefinida")</f>
        <v>C</v>
      </c>
      <c r="AC4579" s="12">
        <f t="shared" si="7"/>
        <v>0</v>
      </c>
      <c r="AD4579" s="12">
        <f t="shared" si="8"/>
        <v>0</v>
      </c>
      <c r="AE4579" s="12">
        <f t="shared" si="9"/>
        <v>1</v>
      </c>
      <c r="AF4579" s="12">
        <f t="shared" si="10"/>
        <v>0</v>
      </c>
    </row>
    <row r="4580" ht="15.75" customHeight="1">
      <c r="A4580" s="8">
        <v>45690.0</v>
      </c>
      <c r="B4580" s="9" t="s">
        <v>10525</v>
      </c>
      <c r="C4580" s="9" t="s">
        <v>10526</v>
      </c>
      <c r="D4580" s="15">
        <v>4.198746668E10</v>
      </c>
      <c r="E4580" s="9" t="s">
        <v>13924</v>
      </c>
      <c r="F4580" s="9" t="s">
        <v>13950</v>
      </c>
      <c r="G4580" s="9" t="s">
        <v>13957</v>
      </c>
      <c r="H4580" s="9" t="s">
        <v>13927</v>
      </c>
      <c r="I4580" s="9" t="s">
        <v>13940</v>
      </c>
      <c r="J4580" s="9" t="s">
        <v>13929</v>
      </c>
      <c r="K4580" s="9" t="s">
        <v>13930</v>
      </c>
      <c r="L4580" s="9" t="s">
        <v>13931</v>
      </c>
      <c r="M4580" s="9" t="s">
        <v>13932</v>
      </c>
      <c r="N4580" s="13" t="s">
        <v>12</v>
      </c>
      <c r="O4580" s="13" t="s">
        <v>14</v>
      </c>
      <c r="P4580" s="13" t="s">
        <v>32</v>
      </c>
      <c r="Q4580" s="13" t="s">
        <v>20</v>
      </c>
      <c r="R4580" s="13" t="s">
        <v>15</v>
      </c>
      <c r="S4580" s="10">
        <f>ROUNDUP(SUM(VLOOKUP(F4580,'Pontuação'!A$2:B$11,2,FALSE),VLOOKUP(E4580,'Pontuação'!C$2:D$11,2,FALSE),VLOOKUP(H4580,'Pontuação'!I$2:J$11,2,FALSE),VLOOKUP(J4580,'Pontuação'!G$2:H$11,2,FALSE),VLOOKUP(L4580,'Pontuação'!M$2:N$13,2,FALSE)),0)</f>
        <v>1443</v>
      </c>
      <c r="T4580" s="11">
        <f t="shared" si="1"/>
        <v>144</v>
      </c>
      <c r="U4580" s="11" t="str">
        <f t="array" ref="U4580">IFERROR(INDEX('Pontuação'!G$13:G$101, MATCH(T4580, 'Pontuação'!F$13:F$101, 0)), "Faixa Indefinida")</f>
        <v>D</v>
      </c>
      <c r="V4580" s="11">
        <f t="shared" si="2"/>
        <v>0</v>
      </c>
      <c r="W4580" s="11">
        <f t="shared" si="3"/>
        <v>0</v>
      </c>
      <c r="X4580" s="11">
        <f t="shared" si="4"/>
        <v>0</v>
      </c>
      <c r="Y4580" s="11">
        <f t="shared" si="5"/>
        <v>1</v>
      </c>
      <c r="Z4580" s="12">
        <f>ROUNDUP(SUM(VLOOKUP(F4580,'Pontuação 3.0'!A$2:B$11,2,FALSE),VLOOKUP(E4580,'Pontuação 3.0'!C$2:D$11,2,FALSE),VLOOKUP(H4580,'Pontuação 3.0'!I$2:J$11,2,FALSE),VLOOKUP(J4580,'Pontuação 3.0'!G$2:H$11,2,FALSE),VLOOKUP(G4580,'Pontuação 3.0'!E$2:F$11,2,FALSE),VLOOKUP(K4580,'Pontuação 3.0'!K$2:L$11,2,FALSE),VLOOKUP(L4580,'Pontuação 3.0'!M$2:N$13,2,FALSE)),0)</f>
        <v>2055</v>
      </c>
      <c r="AA4580" s="12">
        <f t="shared" si="6"/>
        <v>206</v>
      </c>
      <c r="AB4580" s="12" t="str">
        <f t="array" ref="AB4580">IFERROR(INDEX('Pontuação 3.0'!G$13:G$191, MATCH(AA4580, 'Pontuação 3.0'!F$13:F$191, 0)), "Faixa Indefinida")</f>
        <v>C</v>
      </c>
      <c r="AC4580" s="12">
        <f t="shared" si="7"/>
        <v>0</v>
      </c>
      <c r="AD4580" s="12">
        <f t="shared" si="8"/>
        <v>0</v>
      </c>
      <c r="AE4580" s="12">
        <f t="shared" si="9"/>
        <v>1</v>
      </c>
      <c r="AF4580" s="12">
        <f t="shared" si="10"/>
        <v>0</v>
      </c>
    </row>
    <row r="4581" ht="15.75" customHeight="1">
      <c r="A4581" s="8">
        <v>45690.0</v>
      </c>
      <c r="B4581" s="9" t="s">
        <v>10527</v>
      </c>
      <c r="C4581" s="9" t="s">
        <v>10528</v>
      </c>
      <c r="D4581" s="15">
        <v>6.9999103045E10</v>
      </c>
      <c r="E4581" s="9" t="s">
        <v>13936</v>
      </c>
      <c r="F4581" s="9" t="s">
        <v>13950</v>
      </c>
      <c r="G4581" s="9" t="s">
        <v>13926</v>
      </c>
      <c r="H4581" s="9" t="s">
        <v>13949</v>
      </c>
      <c r="I4581" s="9" t="s">
        <v>13940</v>
      </c>
      <c r="J4581" s="9" t="s">
        <v>13929</v>
      </c>
      <c r="K4581" s="9" t="s">
        <v>13930</v>
      </c>
      <c r="L4581" s="9" t="s">
        <v>13931</v>
      </c>
      <c r="M4581" s="9" t="s">
        <v>13932</v>
      </c>
      <c r="N4581" s="13" t="s">
        <v>12</v>
      </c>
      <c r="O4581" s="13" t="s">
        <v>14</v>
      </c>
      <c r="P4581" s="13" t="s">
        <v>32</v>
      </c>
      <c r="Q4581" s="13" t="s">
        <v>20</v>
      </c>
      <c r="R4581" s="13" t="s">
        <v>65</v>
      </c>
      <c r="S4581" s="10">
        <f>ROUNDUP(SUM(VLOOKUP(F4581,'Pontuação'!A$2:B$11,2,FALSE),VLOOKUP(E4581,'Pontuação'!C$2:D$11,2,FALSE),VLOOKUP(H4581,'Pontuação'!I$2:J$11,2,FALSE),VLOOKUP(J4581,'Pontuação'!G$2:H$11,2,FALSE),VLOOKUP(L4581,'Pontuação'!M$2:N$13,2,FALSE)),0)</f>
        <v>1595</v>
      </c>
      <c r="T4581" s="11">
        <f t="shared" si="1"/>
        <v>160</v>
      </c>
      <c r="U4581" s="11" t="str">
        <f t="array" ref="U4581">IFERROR(INDEX('Pontuação'!G$13:G$101, MATCH(T4581, 'Pontuação'!F$13:F$101, 0)), "Faixa Indefinida")</f>
        <v>C</v>
      </c>
      <c r="V4581" s="11">
        <f t="shared" si="2"/>
        <v>0</v>
      </c>
      <c r="W4581" s="11">
        <f t="shared" si="3"/>
        <v>0</v>
      </c>
      <c r="X4581" s="11">
        <f t="shared" si="4"/>
        <v>1</v>
      </c>
      <c r="Y4581" s="11">
        <f t="shared" si="5"/>
        <v>0</v>
      </c>
      <c r="Z4581" s="12">
        <f>ROUNDUP(SUM(VLOOKUP(F4581,'Pontuação 3.0'!A$2:B$11,2,FALSE),VLOOKUP(E4581,'Pontuação 3.0'!C$2:D$11,2,FALSE),VLOOKUP(H4581,'Pontuação 3.0'!I$2:J$11,2,FALSE),VLOOKUP(J4581,'Pontuação 3.0'!G$2:H$11,2,FALSE),VLOOKUP(G4581,'Pontuação 3.0'!E$2:F$11,2,FALSE),VLOOKUP(K4581,'Pontuação 3.0'!K$2:L$11,2,FALSE),VLOOKUP(L4581,'Pontuação 3.0'!M$2:N$13,2,FALSE)),0)</f>
        <v>2470</v>
      </c>
      <c r="AA4581" s="12">
        <f t="shared" si="6"/>
        <v>247</v>
      </c>
      <c r="AB4581" s="12" t="str">
        <f t="array" ref="AB4581">IFERROR(INDEX('Pontuação 3.0'!G$13:G$191, MATCH(AA4581, 'Pontuação 3.0'!F$13:F$191, 0)), "Faixa Indefinida")</f>
        <v>A</v>
      </c>
      <c r="AC4581" s="12">
        <f t="shared" si="7"/>
        <v>1</v>
      </c>
      <c r="AD4581" s="12">
        <f t="shared" si="8"/>
        <v>0</v>
      </c>
      <c r="AE4581" s="12">
        <f t="shared" si="9"/>
        <v>0</v>
      </c>
      <c r="AF4581" s="12">
        <f t="shared" si="10"/>
        <v>0</v>
      </c>
    </row>
    <row r="4582" ht="15.75" customHeight="1">
      <c r="A4582" s="8">
        <v>45690.0</v>
      </c>
      <c r="B4582" s="9" t="s">
        <v>10523</v>
      </c>
      <c r="C4582" s="9" t="s">
        <v>10524</v>
      </c>
      <c r="D4582" s="15">
        <v>8.9999860816E10</v>
      </c>
      <c r="E4582" s="9" t="s">
        <v>13936</v>
      </c>
      <c r="F4582" s="9" t="s">
        <v>13950</v>
      </c>
      <c r="G4582" s="9" t="s">
        <v>13944</v>
      </c>
      <c r="H4582" s="9" t="s">
        <v>13951</v>
      </c>
      <c r="I4582" s="9" t="s">
        <v>13940</v>
      </c>
      <c r="J4582" s="9" t="s">
        <v>13929</v>
      </c>
      <c r="K4582" s="9" t="s">
        <v>13940</v>
      </c>
      <c r="L4582" s="9" t="s">
        <v>13941</v>
      </c>
      <c r="M4582" s="9" t="s">
        <v>13952</v>
      </c>
      <c r="N4582" s="13" t="s">
        <v>12</v>
      </c>
      <c r="O4582" s="13" t="s">
        <v>14</v>
      </c>
      <c r="P4582" s="13" t="s">
        <v>13</v>
      </c>
      <c r="Q4582" s="13" t="s">
        <v>84</v>
      </c>
      <c r="R4582" s="13" t="s">
        <v>15</v>
      </c>
      <c r="S4582" s="10">
        <f>ROUNDUP(SUM(VLOOKUP(F4582,'Pontuação'!A$2:B$11,2,FALSE),VLOOKUP(E4582,'Pontuação'!C$2:D$11,2,FALSE),VLOOKUP(H4582,'Pontuação'!I$2:J$11,2,FALSE),VLOOKUP(J4582,'Pontuação'!G$2:H$11,2,FALSE),VLOOKUP(L4582,'Pontuação'!M$2:N$13,2,FALSE)),0)</f>
        <v>1597</v>
      </c>
      <c r="T4582" s="11">
        <f t="shared" si="1"/>
        <v>160</v>
      </c>
      <c r="U4582" s="11" t="str">
        <f t="array" ref="U4582">IFERROR(INDEX('Pontuação'!G$13:G$101, MATCH(T4582, 'Pontuação'!F$13:F$101, 0)), "Faixa Indefinida")</f>
        <v>C</v>
      </c>
      <c r="V4582" s="11">
        <f t="shared" si="2"/>
        <v>0</v>
      </c>
      <c r="W4582" s="11">
        <f t="shared" si="3"/>
        <v>0</v>
      </c>
      <c r="X4582" s="11">
        <f t="shared" si="4"/>
        <v>1</v>
      </c>
      <c r="Y4582" s="11">
        <f t="shared" si="5"/>
        <v>0</v>
      </c>
      <c r="Z4582" s="12">
        <f>ROUNDUP(SUM(VLOOKUP(F4582,'Pontuação 3.0'!A$2:B$11,2,FALSE),VLOOKUP(E4582,'Pontuação 3.0'!C$2:D$11,2,FALSE),VLOOKUP(H4582,'Pontuação 3.0'!I$2:J$11,2,FALSE),VLOOKUP(J4582,'Pontuação 3.0'!G$2:H$11,2,FALSE),VLOOKUP(G4582,'Pontuação 3.0'!E$2:F$11,2,FALSE),VLOOKUP(K4582,'Pontuação 3.0'!K$2:L$11,2,FALSE),VLOOKUP(L4582,'Pontuação 3.0'!M$2:N$13,2,FALSE)),0)</f>
        <v>1960</v>
      </c>
      <c r="AA4582" s="12">
        <f t="shared" si="6"/>
        <v>196</v>
      </c>
      <c r="AB4582" s="12" t="str">
        <f t="array" ref="AB4582">IFERROR(INDEX('Pontuação 3.0'!G$13:G$191, MATCH(AA4582, 'Pontuação 3.0'!F$13:F$191, 0)), "Faixa Indefinida")</f>
        <v>C</v>
      </c>
      <c r="AC4582" s="12">
        <f t="shared" si="7"/>
        <v>0</v>
      </c>
      <c r="AD4582" s="12">
        <f t="shared" si="8"/>
        <v>0</v>
      </c>
      <c r="AE4582" s="12">
        <f t="shared" si="9"/>
        <v>1</v>
      </c>
      <c r="AF4582" s="12">
        <f t="shared" si="10"/>
        <v>0</v>
      </c>
    </row>
    <row r="4583" ht="15.75" customHeight="1">
      <c r="A4583" s="8">
        <v>45690.0</v>
      </c>
      <c r="B4583" s="9" t="s">
        <v>10529</v>
      </c>
      <c r="C4583" s="9" t="s">
        <v>10530</v>
      </c>
      <c r="D4583" s="15">
        <v>7.5991531509E10</v>
      </c>
      <c r="E4583" s="9" t="s">
        <v>13924</v>
      </c>
      <c r="F4583" s="9" t="s">
        <v>13950</v>
      </c>
      <c r="G4583" s="9" t="s">
        <v>13957</v>
      </c>
      <c r="H4583" s="9" t="s">
        <v>13927</v>
      </c>
      <c r="I4583" s="9" t="s">
        <v>13928</v>
      </c>
      <c r="J4583" s="9" t="s">
        <v>13929</v>
      </c>
      <c r="K4583" s="9" t="s">
        <v>13940</v>
      </c>
      <c r="L4583" s="9" t="s">
        <v>13941</v>
      </c>
      <c r="M4583" s="9" t="s">
        <v>13952</v>
      </c>
      <c r="N4583" s="13" t="s">
        <v>12</v>
      </c>
      <c r="O4583" s="13" t="s">
        <v>14</v>
      </c>
      <c r="P4583" s="13" t="s">
        <v>13</v>
      </c>
      <c r="Q4583" s="13" t="s">
        <v>44</v>
      </c>
      <c r="R4583" s="13" t="s">
        <v>15</v>
      </c>
      <c r="S4583" s="10">
        <f>ROUNDUP(SUM(VLOOKUP(F4583,'Pontuação'!A$2:B$11,2,FALSE),VLOOKUP(E4583,'Pontuação'!C$2:D$11,2,FALSE),VLOOKUP(H4583,'Pontuação'!I$2:J$11,2,FALSE),VLOOKUP(J4583,'Pontuação'!G$2:H$11,2,FALSE),VLOOKUP(L4583,'Pontuação'!M$2:N$13,2,FALSE)),0)</f>
        <v>1487</v>
      </c>
      <c r="T4583" s="11">
        <f t="shared" si="1"/>
        <v>149</v>
      </c>
      <c r="U4583" s="11" t="str">
        <f t="array" ref="U4583">IFERROR(INDEX('Pontuação'!G$13:G$101, MATCH(T4583, 'Pontuação'!F$13:F$101, 0)), "Faixa Indefinida")</f>
        <v>C</v>
      </c>
      <c r="V4583" s="11">
        <f t="shared" si="2"/>
        <v>0</v>
      </c>
      <c r="W4583" s="11">
        <f t="shared" si="3"/>
        <v>0</v>
      </c>
      <c r="X4583" s="11">
        <f t="shared" si="4"/>
        <v>1</v>
      </c>
      <c r="Y4583" s="11">
        <f t="shared" si="5"/>
        <v>0</v>
      </c>
      <c r="Z4583" s="12">
        <f>ROUNDUP(SUM(VLOOKUP(F4583,'Pontuação 3.0'!A$2:B$11,2,FALSE),VLOOKUP(E4583,'Pontuação 3.0'!C$2:D$11,2,FALSE),VLOOKUP(H4583,'Pontuação 3.0'!I$2:J$11,2,FALSE),VLOOKUP(J4583,'Pontuação 3.0'!G$2:H$11,2,FALSE),VLOOKUP(G4583,'Pontuação 3.0'!E$2:F$11,2,FALSE),VLOOKUP(K4583,'Pontuação 3.0'!K$2:L$11,2,FALSE),VLOOKUP(L4583,'Pontuação 3.0'!M$2:N$13,2,FALSE)),0)</f>
        <v>1772</v>
      </c>
      <c r="AA4583" s="12">
        <f t="shared" si="6"/>
        <v>177</v>
      </c>
      <c r="AB4583" s="12" t="str">
        <f t="array" ref="AB4583">IFERROR(INDEX('Pontuação 3.0'!G$13:G$191, MATCH(AA4583, 'Pontuação 3.0'!F$13:F$191, 0)), "Faixa Indefinida")</f>
        <v>D</v>
      </c>
      <c r="AC4583" s="12">
        <f t="shared" si="7"/>
        <v>0</v>
      </c>
      <c r="AD4583" s="12">
        <f t="shared" si="8"/>
        <v>0</v>
      </c>
      <c r="AE4583" s="12">
        <f t="shared" si="9"/>
        <v>0</v>
      </c>
      <c r="AF4583" s="12">
        <f t="shared" si="10"/>
        <v>1</v>
      </c>
    </row>
    <row r="4584" ht="15.75" customHeight="1">
      <c r="A4584" s="8">
        <v>45690.0</v>
      </c>
      <c r="B4584" s="9" t="s">
        <v>14208</v>
      </c>
      <c r="C4584" s="9" t="s">
        <v>9103</v>
      </c>
      <c r="D4584" s="9" t="s">
        <v>9104</v>
      </c>
      <c r="E4584" s="9" t="s">
        <v>13936</v>
      </c>
      <c r="F4584" s="9" t="s">
        <v>13950</v>
      </c>
      <c r="G4584" s="9" t="s">
        <v>13926</v>
      </c>
      <c r="H4584" s="9" t="s">
        <v>13951</v>
      </c>
      <c r="I4584" s="9" t="s">
        <v>13940</v>
      </c>
      <c r="J4584" s="9" t="s">
        <v>13929</v>
      </c>
      <c r="K4584" s="9" t="s">
        <v>13940</v>
      </c>
      <c r="L4584" s="9" t="s">
        <v>13945</v>
      </c>
      <c r="M4584" s="9" t="s">
        <v>13932</v>
      </c>
      <c r="N4584" s="13" t="s">
        <v>12</v>
      </c>
      <c r="O4584" s="13" t="s">
        <v>14</v>
      </c>
      <c r="P4584" s="13" t="s">
        <v>32</v>
      </c>
      <c r="Q4584" s="13" t="s">
        <v>48</v>
      </c>
      <c r="R4584" s="13" t="s">
        <v>15</v>
      </c>
      <c r="S4584" s="10">
        <f>ROUNDUP(SUM(VLOOKUP(F4584,'Pontuação'!A$2:B$11,2,FALSE),VLOOKUP(E4584,'Pontuação'!C$2:D$11,2,FALSE),VLOOKUP(H4584,'Pontuação'!I$2:J$11,2,FALSE),VLOOKUP(J4584,'Pontuação'!G$2:H$11,2,FALSE),VLOOKUP(L4584,'Pontuação'!M$2:N$13,2,FALSE)),0)</f>
        <v>1685</v>
      </c>
      <c r="T4584" s="11">
        <f t="shared" si="1"/>
        <v>169</v>
      </c>
      <c r="U4584" s="11" t="str">
        <f t="array" ref="U4584">IFERROR(INDEX('Pontuação'!G$13:G$101, MATCH(T4584, 'Pontuação'!F$13:F$101, 0)), "Faixa Indefinida")</f>
        <v>B</v>
      </c>
      <c r="V4584" s="11">
        <f t="shared" si="2"/>
        <v>0</v>
      </c>
      <c r="W4584" s="11">
        <f t="shared" si="3"/>
        <v>1</v>
      </c>
      <c r="X4584" s="11">
        <f t="shared" si="4"/>
        <v>0</v>
      </c>
      <c r="Y4584" s="11">
        <f t="shared" si="5"/>
        <v>0</v>
      </c>
      <c r="Z4584" s="12">
        <f>ROUNDUP(SUM(VLOOKUP(F4584,'Pontuação 3.0'!A$2:B$11,2,FALSE),VLOOKUP(E4584,'Pontuação 3.0'!C$2:D$11,2,FALSE),VLOOKUP(H4584,'Pontuação 3.0'!I$2:J$11,2,FALSE),VLOOKUP(J4584,'Pontuação 3.0'!G$2:H$11,2,FALSE),VLOOKUP(G4584,'Pontuação 3.0'!E$2:F$11,2,FALSE),VLOOKUP(K4584,'Pontuação 3.0'!K$2:L$11,2,FALSE),VLOOKUP(L4584,'Pontuação 3.0'!M$2:N$13,2,FALSE)),0)</f>
        <v>2208</v>
      </c>
      <c r="AA4584" s="12">
        <f t="shared" si="6"/>
        <v>221</v>
      </c>
      <c r="AB4584" s="12" t="str">
        <f t="array" ref="AB4584">IFERROR(INDEX('Pontuação 3.0'!G$13:G$191, MATCH(AA4584, 'Pontuação 3.0'!F$13:F$191, 0)), "Faixa Indefinida")</f>
        <v>B</v>
      </c>
      <c r="AC4584" s="12">
        <f t="shared" si="7"/>
        <v>0</v>
      </c>
      <c r="AD4584" s="12">
        <f t="shared" si="8"/>
        <v>1</v>
      </c>
      <c r="AE4584" s="12">
        <f t="shared" si="9"/>
        <v>0</v>
      </c>
      <c r="AF4584" s="12">
        <f t="shared" si="10"/>
        <v>0</v>
      </c>
    </row>
    <row r="4585" ht="15.75" customHeight="1">
      <c r="A4585" s="8">
        <v>45690.0</v>
      </c>
      <c r="B4585" s="9" t="s">
        <v>10533</v>
      </c>
      <c r="C4585" s="9" t="s">
        <v>10534</v>
      </c>
      <c r="D4585" s="15">
        <v>1.699257105E10</v>
      </c>
      <c r="E4585" s="9" t="s">
        <v>13936</v>
      </c>
      <c r="F4585" s="9" t="s">
        <v>13948</v>
      </c>
      <c r="G4585" s="9" t="s">
        <v>13926</v>
      </c>
      <c r="H4585" s="9" t="s">
        <v>13949</v>
      </c>
      <c r="I4585" s="9" t="s">
        <v>13928</v>
      </c>
      <c r="J4585" s="9" t="s">
        <v>13929</v>
      </c>
      <c r="K4585" s="9" t="s">
        <v>13940</v>
      </c>
      <c r="L4585" s="9" t="s">
        <v>13945</v>
      </c>
      <c r="M4585" s="9" t="s">
        <v>13942</v>
      </c>
      <c r="N4585" s="13" t="s">
        <v>12</v>
      </c>
      <c r="O4585" s="13" t="s">
        <v>14</v>
      </c>
      <c r="P4585" s="13" t="s">
        <v>32</v>
      </c>
      <c r="Q4585" s="13" t="s">
        <v>77</v>
      </c>
      <c r="R4585" s="13" t="s">
        <v>65</v>
      </c>
      <c r="S4585" s="10">
        <f>ROUNDUP(SUM(VLOOKUP(F4585,'Pontuação'!A$2:B$11,2,FALSE),VLOOKUP(E4585,'Pontuação'!C$2:D$11,2,FALSE),VLOOKUP(H4585,'Pontuação'!I$2:J$11,2,FALSE),VLOOKUP(J4585,'Pontuação'!G$2:H$11,2,FALSE),VLOOKUP(L4585,'Pontuação'!M$2:N$13,2,FALSE)),0)</f>
        <v>1715</v>
      </c>
      <c r="T4585" s="11">
        <f t="shared" si="1"/>
        <v>172</v>
      </c>
      <c r="U4585" s="11" t="str">
        <f t="array" ref="U4585">IFERROR(INDEX('Pontuação'!G$13:G$101, MATCH(T4585, 'Pontuação'!F$13:F$101, 0)), "Faixa Indefinida")</f>
        <v>B</v>
      </c>
      <c r="V4585" s="11">
        <f t="shared" si="2"/>
        <v>0</v>
      </c>
      <c r="W4585" s="11">
        <f t="shared" si="3"/>
        <v>1</v>
      </c>
      <c r="X4585" s="11">
        <f t="shared" si="4"/>
        <v>0</v>
      </c>
      <c r="Y4585" s="11">
        <f t="shared" si="5"/>
        <v>0</v>
      </c>
      <c r="Z4585" s="12">
        <f>ROUNDUP(SUM(VLOOKUP(F4585,'Pontuação 3.0'!A$2:B$11,2,FALSE),VLOOKUP(E4585,'Pontuação 3.0'!C$2:D$11,2,FALSE),VLOOKUP(H4585,'Pontuação 3.0'!I$2:J$11,2,FALSE),VLOOKUP(J4585,'Pontuação 3.0'!G$2:H$11,2,FALSE),VLOOKUP(G4585,'Pontuação 3.0'!E$2:F$11,2,FALSE),VLOOKUP(K4585,'Pontuação 3.0'!K$2:L$11,2,FALSE),VLOOKUP(L4585,'Pontuação 3.0'!M$2:N$13,2,FALSE)),0)</f>
        <v>2162</v>
      </c>
      <c r="AA4585" s="12">
        <f t="shared" si="6"/>
        <v>216</v>
      </c>
      <c r="AB4585" s="12" t="str">
        <f t="array" ref="AB4585">IFERROR(INDEX('Pontuação 3.0'!G$13:G$191, MATCH(AA4585, 'Pontuação 3.0'!F$13:F$191, 0)), "Faixa Indefinida")</f>
        <v>B</v>
      </c>
      <c r="AC4585" s="12">
        <f t="shared" si="7"/>
        <v>0</v>
      </c>
      <c r="AD4585" s="12">
        <f t="shared" si="8"/>
        <v>1</v>
      </c>
      <c r="AE4585" s="12">
        <f t="shared" si="9"/>
        <v>0</v>
      </c>
      <c r="AF4585" s="12">
        <f t="shared" si="10"/>
        <v>0</v>
      </c>
    </row>
    <row r="4586" ht="15.75" customHeight="1">
      <c r="A4586" s="8">
        <v>45690.0</v>
      </c>
      <c r="B4586" s="9" t="s">
        <v>10531</v>
      </c>
      <c r="C4586" s="9" t="s">
        <v>10532</v>
      </c>
      <c r="D4586" s="15">
        <v>1.6997191546E10</v>
      </c>
      <c r="E4586" s="9" t="s">
        <v>13924</v>
      </c>
      <c r="F4586" s="9" t="s">
        <v>13948</v>
      </c>
      <c r="G4586" s="9" t="s">
        <v>13926</v>
      </c>
      <c r="H4586" s="9" t="s">
        <v>13949</v>
      </c>
      <c r="I4586" s="9" t="s">
        <v>13928</v>
      </c>
      <c r="J4586" s="9" t="s">
        <v>13956</v>
      </c>
      <c r="K4586" s="9" t="s">
        <v>13940</v>
      </c>
      <c r="L4586" s="9" t="s">
        <v>13941</v>
      </c>
      <c r="M4586" s="9" t="s">
        <v>13967</v>
      </c>
      <c r="N4586" s="13" t="s">
        <v>12</v>
      </c>
      <c r="O4586" s="13" t="s">
        <v>14</v>
      </c>
      <c r="P4586" s="13" t="s">
        <v>13</v>
      </c>
      <c r="Q4586" s="13" t="s">
        <v>59</v>
      </c>
      <c r="R4586" s="13" t="s">
        <v>65</v>
      </c>
      <c r="S4586" s="10">
        <f>ROUNDUP(SUM(VLOOKUP(F4586,'Pontuação'!A$2:B$11,2,FALSE),VLOOKUP(E4586,'Pontuação'!C$2:D$11,2,FALSE),VLOOKUP(H4586,'Pontuação'!I$2:J$11,2,FALSE),VLOOKUP(J4586,'Pontuação'!G$2:H$11,2,FALSE),VLOOKUP(L4586,'Pontuação'!M$2:N$13,2,FALSE)),0)</f>
        <v>1909</v>
      </c>
      <c r="T4586" s="11">
        <f t="shared" si="1"/>
        <v>191</v>
      </c>
      <c r="U4586" s="11" t="str">
        <f t="array" ref="U4586">IFERROR(INDEX('Pontuação'!G$13:G$101, MATCH(T4586, 'Pontuação'!F$13:F$101, 0)), "Faixa Indefinida")</f>
        <v>A</v>
      </c>
      <c r="V4586" s="11">
        <f t="shared" si="2"/>
        <v>1</v>
      </c>
      <c r="W4586" s="11">
        <f t="shared" si="3"/>
        <v>0</v>
      </c>
      <c r="X4586" s="11">
        <f t="shared" si="4"/>
        <v>0</v>
      </c>
      <c r="Y4586" s="11">
        <f t="shared" si="5"/>
        <v>0</v>
      </c>
      <c r="Z4586" s="12">
        <f>ROUNDUP(SUM(VLOOKUP(F4586,'Pontuação 3.0'!A$2:B$11,2,FALSE),VLOOKUP(E4586,'Pontuação 3.0'!C$2:D$11,2,FALSE),VLOOKUP(H4586,'Pontuação 3.0'!I$2:J$11,2,FALSE),VLOOKUP(J4586,'Pontuação 3.0'!G$2:H$11,2,FALSE),VLOOKUP(G4586,'Pontuação 3.0'!E$2:F$11,2,FALSE),VLOOKUP(K4586,'Pontuação 3.0'!K$2:L$11,2,FALSE),VLOOKUP(L4586,'Pontuação 3.0'!M$2:N$13,2,FALSE)),0)</f>
        <v>2299</v>
      </c>
      <c r="AA4586" s="12">
        <f t="shared" si="6"/>
        <v>230</v>
      </c>
      <c r="AB4586" s="12" t="str">
        <f t="array" ref="AB4586">IFERROR(INDEX('Pontuação 3.0'!G$13:G$191, MATCH(AA4586, 'Pontuação 3.0'!F$13:F$191, 0)), "Faixa Indefinida")</f>
        <v>B</v>
      </c>
      <c r="AC4586" s="12">
        <f t="shared" si="7"/>
        <v>0</v>
      </c>
      <c r="AD4586" s="12">
        <f t="shared" si="8"/>
        <v>1</v>
      </c>
      <c r="AE4586" s="12">
        <f t="shared" si="9"/>
        <v>0</v>
      </c>
      <c r="AF4586" s="12">
        <f t="shared" si="10"/>
        <v>0</v>
      </c>
    </row>
    <row r="4587" ht="15.75" customHeight="1">
      <c r="A4587" s="8">
        <v>45690.0</v>
      </c>
      <c r="B4587" s="9" t="s">
        <v>10535</v>
      </c>
      <c r="C4587" s="9" t="s">
        <v>10536</v>
      </c>
      <c r="D4587" s="15">
        <v>5.1994322826E10</v>
      </c>
      <c r="E4587" s="9" t="s">
        <v>13936</v>
      </c>
      <c r="F4587" s="9" t="s">
        <v>13937</v>
      </c>
      <c r="G4587" s="9" t="s">
        <v>13957</v>
      </c>
      <c r="H4587" s="9" t="s">
        <v>13927</v>
      </c>
      <c r="I4587" s="9" t="s">
        <v>13940</v>
      </c>
      <c r="J4587" s="9" t="s">
        <v>13929</v>
      </c>
      <c r="K4587" s="9" t="s">
        <v>13940</v>
      </c>
      <c r="L4587" s="9" t="s">
        <v>13931</v>
      </c>
      <c r="M4587" s="9" t="s">
        <v>13942</v>
      </c>
      <c r="N4587" s="13" t="s">
        <v>12</v>
      </c>
      <c r="O4587" s="13" t="s">
        <v>14</v>
      </c>
      <c r="P4587" s="13" t="s">
        <v>19</v>
      </c>
      <c r="Q4587" s="13" t="s">
        <v>20</v>
      </c>
      <c r="R4587" s="13" t="s">
        <v>65</v>
      </c>
      <c r="S4587" s="10">
        <f>ROUNDUP(SUM(VLOOKUP(F4587,'Pontuação'!A$2:B$11,2,FALSE),VLOOKUP(E4587,'Pontuação'!C$2:D$11,2,FALSE),VLOOKUP(H4587,'Pontuação'!I$2:J$11,2,FALSE),VLOOKUP(J4587,'Pontuação'!G$2:H$11,2,FALSE),VLOOKUP(L4587,'Pontuação'!M$2:N$13,2,FALSE)),0)</f>
        <v>1410</v>
      </c>
      <c r="T4587" s="11">
        <f t="shared" si="1"/>
        <v>141</v>
      </c>
      <c r="U4587" s="11" t="str">
        <f t="array" ref="U4587">IFERROR(INDEX('Pontuação'!G$13:G$101, MATCH(T4587, 'Pontuação'!F$13:F$101, 0)), "Faixa Indefinida")</f>
        <v>D</v>
      </c>
      <c r="V4587" s="11">
        <f t="shared" si="2"/>
        <v>0</v>
      </c>
      <c r="W4587" s="11">
        <f t="shared" si="3"/>
        <v>0</v>
      </c>
      <c r="X4587" s="11">
        <f t="shared" si="4"/>
        <v>0</v>
      </c>
      <c r="Y4587" s="11">
        <f t="shared" si="5"/>
        <v>1</v>
      </c>
      <c r="Z4587" s="12">
        <f>ROUNDUP(SUM(VLOOKUP(F4587,'Pontuação 3.0'!A$2:B$11,2,FALSE),VLOOKUP(E4587,'Pontuação 3.0'!C$2:D$11,2,FALSE),VLOOKUP(H4587,'Pontuação 3.0'!I$2:J$11,2,FALSE),VLOOKUP(J4587,'Pontuação 3.0'!G$2:H$11,2,FALSE),VLOOKUP(G4587,'Pontuação 3.0'!E$2:F$11,2,FALSE),VLOOKUP(K4587,'Pontuação 3.0'!K$2:L$11,2,FALSE),VLOOKUP(L4587,'Pontuação 3.0'!M$2:N$13,2,FALSE)),0)</f>
        <v>1602</v>
      </c>
      <c r="AA4587" s="12">
        <f t="shared" si="6"/>
        <v>160</v>
      </c>
      <c r="AB4587" s="12" t="str">
        <f t="array" ref="AB4587">IFERROR(INDEX('Pontuação 3.0'!G$13:G$191, MATCH(AA4587, 'Pontuação 3.0'!F$13:F$191, 0)), "Faixa Indefinida")</f>
        <v>D</v>
      </c>
      <c r="AC4587" s="12">
        <f t="shared" si="7"/>
        <v>0</v>
      </c>
      <c r="AD4587" s="12">
        <f t="shared" si="8"/>
        <v>0</v>
      </c>
      <c r="AE4587" s="12">
        <f t="shared" si="9"/>
        <v>0</v>
      </c>
      <c r="AF4587" s="12">
        <f t="shared" si="10"/>
        <v>1</v>
      </c>
    </row>
    <row r="4588" ht="15.75" customHeight="1">
      <c r="A4588" s="8">
        <v>45690.0</v>
      </c>
      <c r="B4588" s="9" t="s">
        <v>1067</v>
      </c>
      <c r="C4588" s="9" t="s">
        <v>10537</v>
      </c>
      <c r="D4588" s="15">
        <v>1.9992158542E10</v>
      </c>
      <c r="E4588" s="9" t="s">
        <v>13936</v>
      </c>
      <c r="F4588" s="9" t="s">
        <v>13948</v>
      </c>
      <c r="G4588" s="9" t="s">
        <v>13926</v>
      </c>
      <c r="H4588" s="9" t="s">
        <v>13938</v>
      </c>
      <c r="I4588" s="9" t="s">
        <v>13940</v>
      </c>
      <c r="J4588" s="9" t="s">
        <v>13929</v>
      </c>
      <c r="K4588" s="9" t="s">
        <v>13940</v>
      </c>
      <c r="L4588" s="9" t="s">
        <v>13945</v>
      </c>
      <c r="M4588" s="9" t="s">
        <v>13942</v>
      </c>
      <c r="N4588" s="13" t="s">
        <v>12</v>
      </c>
      <c r="O4588" s="13" t="s">
        <v>14</v>
      </c>
      <c r="P4588" s="13" t="s">
        <v>13</v>
      </c>
      <c r="Q4588" s="13" t="s">
        <v>108</v>
      </c>
      <c r="R4588" s="13" t="s">
        <v>15</v>
      </c>
      <c r="S4588" s="10">
        <f>ROUNDUP(SUM(VLOOKUP(F4588,'Pontuação'!A$2:B$11,2,FALSE),VLOOKUP(E4588,'Pontuação'!C$2:D$11,2,FALSE),VLOOKUP(H4588,'Pontuação'!I$2:J$11,2,FALSE),VLOOKUP(J4588,'Pontuação'!G$2:H$11,2,FALSE),VLOOKUP(L4588,'Pontuação'!M$2:N$13,2,FALSE)),0)</f>
        <v>1699</v>
      </c>
      <c r="T4588" s="11">
        <f t="shared" si="1"/>
        <v>170</v>
      </c>
      <c r="U4588" s="11" t="str">
        <f t="array" ref="U4588">IFERROR(INDEX('Pontuação'!G$13:G$101, MATCH(T4588, 'Pontuação'!F$13:F$101, 0)), "Faixa Indefinida")</f>
        <v>B</v>
      </c>
      <c r="V4588" s="11">
        <f t="shared" si="2"/>
        <v>0</v>
      </c>
      <c r="W4588" s="11">
        <f t="shared" si="3"/>
        <v>1</v>
      </c>
      <c r="X4588" s="11">
        <f t="shared" si="4"/>
        <v>0</v>
      </c>
      <c r="Y4588" s="11">
        <f t="shared" si="5"/>
        <v>0</v>
      </c>
      <c r="Z4588" s="12">
        <f>ROUNDUP(SUM(VLOOKUP(F4588,'Pontuação 3.0'!A$2:B$11,2,FALSE),VLOOKUP(E4588,'Pontuação 3.0'!C$2:D$11,2,FALSE),VLOOKUP(H4588,'Pontuação 3.0'!I$2:J$11,2,FALSE),VLOOKUP(J4588,'Pontuação 3.0'!G$2:H$11,2,FALSE),VLOOKUP(G4588,'Pontuação 3.0'!E$2:F$11,2,FALSE),VLOOKUP(K4588,'Pontuação 3.0'!K$2:L$11,2,FALSE),VLOOKUP(L4588,'Pontuação 3.0'!M$2:N$13,2,FALSE)),0)</f>
        <v>2011</v>
      </c>
      <c r="AA4588" s="12">
        <f t="shared" si="6"/>
        <v>201</v>
      </c>
      <c r="AB4588" s="12" t="str">
        <f t="array" ref="AB4588">IFERROR(INDEX('Pontuação 3.0'!G$13:G$191, MATCH(AA4588, 'Pontuação 3.0'!F$13:F$191, 0)), "Faixa Indefinida")</f>
        <v>C</v>
      </c>
      <c r="AC4588" s="12">
        <f t="shared" si="7"/>
        <v>0</v>
      </c>
      <c r="AD4588" s="12">
        <f t="shared" si="8"/>
        <v>0</v>
      </c>
      <c r="AE4588" s="12">
        <f t="shared" si="9"/>
        <v>1</v>
      </c>
      <c r="AF4588" s="12">
        <f t="shared" si="10"/>
        <v>0</v>
      </c>
    </row>
    <row r="4589" ht="15.75" customHeight="1">
      <c r="A4589" s="8">
        <v>45690.0</v>
      </c>
      <c r="B4589" s="9" t="s">
        <v>10538</v>
      </c>
      <c r="C4589" s="9" t="s">
        <v>10539</v>
      </c>
      <c r="D4589" s="15">
        <v>2.1999370816E10</v>
      </c>
      <c r="E4589" s="9" t="s">
        <v>13924</v>
      </c>
      <c r="F4589" s="9" t="s">
        <v>13950</v>
      </c>
      <c r="G4589" s="9" t="s">
        <v>13957</v>
      </c>
      <c r="H4589" s="9" t="s">
        <v>13927</v>
      </c>
      <c r="I4589" s="9" t="s">
        <v>13940</v>
      </c>
      <c r="J4589" s="9" t="s">
        <v>13929</v>
      </c>
      <c r="K4589" s="9" t="s">
        <v>13930</v>
      </c>
      <c r="L4589" s="9" t="s">
        <v>13941</v>
      </c>
      <c r="M4589" s="9" t="s">
        <v>13952</v>
      </c>
      <c r="N4589" s="13" t="s">
        <v>12</v>
      </c>
      <c r="O4589" s="13" t="s">
        <v>14</v>
      </c>
      <c r="P4589" s="13" t="s">
        <v>13</v>
      </c>
      <c r="Q4589" s="13" t="s">
        <v>84</v>
      </c>
      <c r="R4589" s="13" t="s">
        <v>65</v>
      </c>
      <c r="S4589" s="10">
        <f>ROUNDUP(SUM(VLOOKUP(F4589,'Pontuação'!A$2:B$11,2,FALSE),VLOOKUP(E4589,'Pontuação'!C$2:D$11,2,FALSE),VLOOKUP(H4589,'Pontuação'!I$2:J$11,2,FALSE),VLOOKUP(J4589,'Pontuação'!G$2:H$11,2,FALSE),VLOOKUP(L4589,'Pontuação'!M$2:N$13,2,FALSE)),0)</f>
        <v>1487</v>
      </c>
      <c r="T4589" s="11">
        <f t="shared" si="1"/>
        <v>149</v>
      </c>
      <c r="U4589" s="11" t="str">
        <f t="array" ref="U4589">IFERROR(INDEX('Pontuação'!G$13:G$101, MATCH(T4589, 'Pontuação'!F$13:F$101, 0)), "Faixa Indefinida")</f>
        <v>C</v>
      </c>
      <c r="V4589" s="11">
        <f t="shared" si="2"/>
        <v>0</v>
      </c>
      <c r="W4589" s="11">
        <f t="shared" si="3"/>
        <v>0</v>
      </c>
      <c r="X4589" s="11">
        <f t="shared" si="4"/>
        <v>1</v>
      </c>
      <c r="Y4589" s="11">
        <f t="shared" si="5"/>
        <v>0</v>
      </c>
      <c r="Z4589" s="12">
        <f>ROUNDUP(SUM(VLOOKUP(F4589,'Pontuação 3.0'!A$2:B$11,2,FALSE),VLOOKUP(E4589,'Pontuação 3.0'!C$2:D$11,2,FALSE),VLOOKUP(H4589,'Pontuação 3.0'!I$2:J$11,2,FALSE),VLOOKUP(J4589,'Pontuação 3.0'!G$2:H$11,2,FALSE),VLOOKUP(G4589,'Pontuação 3.0'!E$2:F$11,2,FALSE),VLOOKUP(K4589,'Pontuação 3.0'!K$2:L$11,2,FALSE),VLOOKUP(L4589,'Pontuação 3.0'!M$2:N$13,2,FALSE)),0)</f>
        <v>2033</v>
      </c>
      <c r="AA4589" s="12">
        <f t="shared" si="6"/>
        <v>203</v>
      </c>
      <c r="AB4589" s="12" t="str">
        <f t="array" ref="AB4589">IFERROR(INDEX('Pontuação 3.0'!G$13:G$191, MATCH(AA4589, 'Pontuação 3.0'!F$13:F$191, 0)), "Faixa Indefinida")</f>
        <v>C</v>
      </c>
      <c r="AC4589" s="12">
        <f t="shared" si="7"/>
        <v>0</v>
      </c>
      <c r="AD4589" s="12">
        <f t="shared" si="8"/>
        <v>0</v>
      </c>
      <c r="AE4589" s="12">
        <f t="shared" si="9"/>
        <v>1</v>
      </c>
      <c r="AF4589" s="12">
        <f t="shared" si="10"/>
        <v>0</v>
      </c>
    </row>
    <row r="4590" ht="15.75" customHeight="1">
      <c r="A4590" s="8">
        <v>45690.0</v>
      </c>
      <c r="B4590" s="9" t="s">
        <v>10540</v>
      </c>
      <c r="C4590" s="9" t="s">
        <v>10541</v>
      </c>
      <c r="D4590" s="15">
        <v>1.1942513748E10</v>
      </c>
      <c r="E4590" s="9" t="s">
        <v>13924</v>
      </c>
      <c r="F4590" s="9" t="s">
        <v>13950</v>
      </c>
      <c r="G4590" s="9" t="s">
        <v>13944</v>
      </c>
      <c r="H4590" s="9" t="s">
        <v>13949</v>
      </c>
      <c r="I4590" s="9" t="s">
        <v>13940</v>
      </c>
      <c r="J4590" s="9" t="s">
        <v>13939</v>
      </c>
      <c r="K4590" s="9" t="s">
        <v>13930</v>
      </c>
      <c r="L4590" s="9" t="s">
        <v>13931</v>
      </c>
      <c r="M4590" s="9" t="s">
        <v>13952</v>
      </c>
      <c r="N4590" s="13" t="s">
        <v>12</v>
      </c>
      <c r="O4590" s="13" t="s">
        <v>14</v>
      </c>
      <c r="P4590" s="13" t="s">
        <v>32</v>
      </c>
      <c r="Q4590" s="13" t="s">
        <v>200</v>
      </c>
      <c r="R4590" s="13" t="s">
        <v>15</v>
      </c>
      <c r="S4590" s="10">
        <f>ROUNDUP(SUM(VLOOKUP(F4590,'Pontuação'!A$2:B$11,2,FALSE),VLOOKUP(E4590,'Pontuação'!C$2:D$11,2,FALSE),VLOOKUP(H4590,'Pontuação'!I$2:J$11,2,FALSE),VLOOKUP(J4590,'Pontuação'!G$2:H$11,2,FALSE),VLOOKUP(L4590,'Pontuação'!M$2:N$13,2,FALSE)),0)</f>
        <v>1704</v>
      </c>
      <c r="T4590" s="11">
        <f t="shared" si="1"/>
        <v>170</v>
      </c>
      <c r="U4590" s="11" t="str">
        <f t="array" ref="U4590">IFERROR(INDEX('Pontuação'!G$13:G$101, MATCH(T4590, 'Pontuação'!F$13:F$101, 0)), "Faixa Indefinida")</f>
        <v>B</v>
      </c>
      <c r="V4590" s="11">
        <f t="shared" si="2"/>
        <v>0</v>
      </c>
      <c r="W4590" s="11">
        <f t="shared" si="3"/>
        <v>1</v>
      </c>
      <c r="X4590" s="11">
        <f t="shared" si="4"/>
        <v>0</v>
      </c>
      <c r="Y4590" s="11">
        <f t="shared" si="5"/>
        <v>0</v>
      </c>
      <c r="Z4590" s="12">
        <f>ROUNDUP(SUM(VLOOKUP(F4590,'Pontuação 3.0'!A$2:B$11,2,FALSE),VLOOKUP(E4590,'Pontuação 3.0'!C$2:D$11,2,FALSE),VLOOKUP(H4590,'Pontuação 3.0'!I$2:J$11,2,FALSE),VLOOKUP(J4590,'Pontuação 3.0'!G$2:H$11,2,FALSE),VLOOKUP(G4590,'Pontuação 3.0'!E$2:F$11,2,FALSE),VLOOKUP(K4590,'Pontuação 3.0'!K$2:L$11,2,FALSE),VLOOKUP(L4590,'Pontuação 3.0'!M$2:N$13,2,FALSE)),0)</f>
        <v>2452</v>
      </c>
      <c r="AA4590" s="12">
        <f t="shared" si="6"/>
        <v>245</v>
      </c>
      <c r="AB4590" s="12" t="str">
        <f t="array" ref="AB4590">IFERROR(INDEX('Pontuação 3.0'!G$13:G$191, MATCH(AA4590, 'Pontuação 3.0'!F$13:F$191, 0)), "Faixa Indefinida")</f>
        <v>A</v>
      </c>
      <c r="AC4590" s="12">
        <f t="shared" si="7"/>
        <v>1</v>
      </c>
      <c r="AD4590" s="12">
        <f t="shared" si="8"/>
        <v>0</v>
      </c>
      <c r="AE4590" s="12">
        <f t="shared" si="9"/>
        <v>0</v>
      </c>
      <c r="AF4590" s="12">
        <f t="shared" si="10"/>
        <v>0</v>
      </c>
    </row>
    <row r="4591" ht="15.75" customHeight="1">
      <c r="A4591" s="8">
        <v>45690.0</v>
      </c>
      <c r="B4591" s="9" t="s">
        <v>10542</v>
      </c>
      <c r="C4591" s="9" t="s">
        <v>10543</v>
      </c>
      <c r="D4591" s="9" t="s">
        <v>10544</v>
      </c>
      <c r="E4591" s="9" t="s">
        <v>13936</v>
      </c>
      <c r="F4591" s="9" t="s">
        <v>13948</v>
      </c>
      <c r="G4591" s="9" t="s">
        <v>13944</v>
      </c>
      <c r="H4591" s="9" t="s">
        <v>13951</v>
      </c>
      <c r="I4591" s="9" t="s">
        <v>13940</v>
      </c>
      <c r="J4591" s="9" t="s">
        <v>13929</v>
      </c>
      <c r="K4591" s="9" t="s">
        <v>13930</v>
      </c>
      <c r="L4591" s="9" t="s">
        <v>13945</v>
      </c>
      <c r="M4591" s="9" t="s">
        <v>13952</v>
      </c>
      <c r="N4591" s="13" t="s">
        <v>12</v>
      </c>
      <c r="O4591" s="13" t="s">
        <v>14</v>
      </c>
      <c r="P4591" s="13" t="s">
        <v>19</v>
      </c>
      <c r="Q4591" s="13" t="s">
        <v>20</v>
      </c>
      <c r="R4591" s="13" t="s">
        <v>15</v>
      </c>
      <c r="S4591" s="10">
        <f>ROUNDUP(SUM(VLOOKUP(F4591,'Pontuação'!A$2:B$11,2,FALSE),VLOOKUP(E4591,'Pontuação'!C$2:D$11,2,FALSE),VLOOKUP(H4591,'Pontuação'!I$2:J$11,2,FALSE),VLOOKUP(J4591,'Pontuação'!G$2:H$11,2,FALSE),VLOOKUP(L4591,'Pontuação'!M$2:N$13,2,FALSE)),0)</f>
        <v>1673</v>
      </c>
      <c r="T4591" s="11">
        <f t="shared" si="1"/>
        <v>167</v>
      </c>
      <c r="U4591" s="11" t="str">
        <f t="array" ref="U4591">IFERROR(INDEX('Pontuação'!G$13:G$101, MATCH(T4591, 'Pontuação'!F$13:F$101, 0)), "Faixa Indefinida")</f>
        <v>B</v>
      </c>
      <c r="V4591" s="11">
        <f t="shared" si="2"/>
        <v>0</v>
      </c>
      <c r="W4591" s="11">
        <f t="shared" si="3"/>
        <v>1</v>
      </c>
      <c r="X4591" s="11">
        <f t="shared" si="4"/>
        <v>0</v>
      </c>
      <c r="Y4591" s="11">
        <f t="shared" si="5"/>
        <v>0</v>
      </c>
      <c r="Z4591" s="12">
        <f>ROUNDUP(SUM(VLOOKUP(F4591,'Pontuação 3.0'!A$2:B$11,2,FALSE),VLOOKUP(E4591,'Pontuação 3.0'!C$2:D$11,2,FALSE),VLOOKUP(H4591,'Pontuação 3.0'!I$2:J$11,2,FALSE),VLOOKUP(J4591,'Pontuação 3.0'!G$2:H$11,2,FALSE),VLOOKUP(G4591,'Pontuação 3.0'!E$2:F$11,2,FALSE),VLOOKUP(K4591,'Pontuação 3.0'!K$2:L$11,2,FALSE),VLOOKUP(L4591,'Pontuação 3.0'!M$2:N$13,2,FALSE)),0)</f>
        <v>2196</v>
      </c>
      <c r="AA4591" s="12">
        <f t="shared" si="6"/>
        <v>220</v>
      </c>
      <c r="AB4591" s="12" t="str">
        <f t="array" ref="AB4591">IFERROR(INDEX('Pontuação 3.0'!G$13:G$191, MATCH(AA4591, 'Pontuação 3.0'!F$13:F$191, 0)), "Faixa Indefinida")</f>
        <v>B</v>
      </c>
      <c r="AC4591" s="12">
        <f t="shared" si="7"/>
        <v>0</v>
      </c>
      <c r="AD4591" s="12">
        <f t="shared" si="8"/>
        <v>1</v>
      </c>
      <c r="AE4591" s="12">
        <f t="shared" si="9"/>
        <v>0</v>
      </c>
      <c r="AF4591" s="12">
        <f t="shared" si="10"/>
        <v>0</v>
      </c>
    </row>
    <row r="4592" ht="15.75" customHeight="1">
      <c r="A4592" s="8">
        <v>45690.0</v>
      </c>
      <c r="B4592" s="9" t="s">
        <v>10545</v>
      </c>
      <c r="C4592" s="9" t="s">
        <v>10546</v>
      </c>
      <c r="D4592" s="15">
        <v>8.1992010612E10</v>
      </c>
      <c r="E4592" s="9" t="s">
        <v>13936</v>
      </c>
      <c r="F4592" s="9" t="s">
        <v>13948</v>
      </c>
      <c r="G4592" s="9" t="s">
        <v>13944</v>
      </c>
      <c r="H4592" s="9" t="s">
        <v>13938</v>
      </c>
      <c r="I4592" s="9" t="s">
        <v>13940</v>
      </c>
      <c r="J4592" s="9" t="s">
        <v>13956</v>
      </c>
      <c r="K4592" s="9" t="s">
        <v>13940</v>
      </c>
      <c r="L4592" s="9" t="s">
        <v>13941</v>
      </c>
      <c r="M4592" s="9" t="s">
        <v>13946</v>
      </c>
      <c r="N4592" s="13" t="s">
        <v>12</v>
      </c>
      <c r="O4592" s="13" t="s">
        <v>14</v>
      </c>
      <c r="P4592" s="13" t="s">
        <v>32</v>
      </c>
      <c r="Q4592" s="13" t="s">
        <v>20</v>
      </c>
      <c r="R4592" s="13" t="s">
        <v>15</v>
      </c>
      <c r="S4592" s="10">
        <f>ROUNDUP(SUM(VLOOKUP(F4592,'Pontuação'!A$2:B$11,2,FALSE),VLOOKUP(E4592,'Pontuação'!C$2:D$11,2,FALSE),VLOOKUP(H4592,'Pontuação'!I$2:J$11,2,FALSE),VLOOKUP(J4592,'Pontuação'!G$2:H$11,2,FALSE),VLOOKUP(L4592,'Pontuação'!M$2:N$13,2,FALSE)),0)</f>
        <v>1889</v>
      </c>
      <c r="T4592" s="11">
        <f t="shared" si="1"/>
        <v>189</v>
      </c>
      <c r="U4592" s="11" t="str">
        <f t="array" ref="U4592">IFERROR(INDEX('Pontuação'!G$13:G$101, MATCH(T4592, 'Pontuação'!F$13:F$101, 0)), "Faixa Indefinida")</f>
        <v>A</v>
      </c>
      <c r="V4592" s="11">
        <f t="shared" si="2"/>
        <v>1</v>
      </c>
      <c r="W4592" s="11">
        <f t="shared" si="3"/>
        <v>0</v>
      </c>
      <c r="X4592" s="11">
        <f t="shared" si="4"/>
        <v>0</v>
      </c>
      <c r="Y4592" s="11">
        <f t="shared" si="5"/>
        <v>0</v>
      </c>
      <c r="Z4592" s="12">
        <f>ROUNDUP(SUM(VLOOKUP(F4592,'Pontuação 3.0'!A$2:B$11,2,FALSE),VLOOKUP(E4592,'Pontuação 3.0'!C$2:D$11,2,FALSE),VLOOKUP(H4592,'Pontuação 3.0'!I$2:J$11,2,FALSE),VLOOKUP(J4592,'Pontuação 3.0'!G$2:H$11,2,FALSE),VLOOKUP(G4592,'Pontuação 3.0'!E$2:F$11,2,FALSE),VLOOKUP(K4592,'Pontuação 3.0'!K$2:L$11,2,FALSE),VLOOKUP(L4592,'Pontuação 3.0'!M$2:N$13,2,FALSE)),0)</f>
        <v>2038</v>
      </c>
      <c r="AA4592" s="12">
        <f t="shared" si="6"/>
        <v>204</v>
      </c>
      <c r="AB4592" s="12" t="str">
        <f t="array" ref="AB4592">IFERROR(INDEX('Pontuação 3.0'!G$13:G$191, MATCH(AA4592, 'Pontuação 3.0'!F$13:F$191, 0)), "Faixa Indefinida")</f>
        <v>C</v>
      </c>
      <c r="AC4592" s="12">
        <f t="shared" si="7"/>
        <v>0</v>
      </c>
      <c r="AD4592" s="12">
        <f t="shared" si="8"/>
        <v>0</v>
      </c>
      <c r="AE4592" s="12">
        <f t="shared" si="9"/>
        <v>1</v>
      </c>
      <c r="AF4592" s="12">
        <f t="shared" si="10"/>
        <v>0</v>
      </c>
    </row>
    <row r="4593" ht="15.75" customHeight="1">
      <c r="A4593" s="8">
        <v>45690.0</v>
      </c>
      <c r="B4593" s="9" t="s">
        <v>10549</v>
      </c>
      <c r="C4593" s="9" t="s">
        <v>10550</v>
      </c>
      <c r="D4593" s="9" t="s">
        <v>10551</v>
      </c>
      <c r="E4593" s="9" t="s">
        <v>13936</v>
      </c>
      <c r="F4593" s="9" t="s">
        <v>13948</v>
      </c>
      <c r="G4593" s="9" t="s">
        <v>13944</v>
      </c>
      <c r="H4593" s="9" t="s">
        <v>13951</v>
      </c>
      <c r="I4593" s="9" t="s">
        <v>13940</v>
      </c>
      <c r="J4593" s="9" t="s">
        <v>13939</v>
      </c>
      <c r="K4593" s="9" t="s">
        <v>13940</v>
      </c>
      <c r="L4593" s="9" t="s">
        <v>13945</v>
      </c>
      <c r="M4593" s="9" t="s">
        <v>13967</v>
      </c>
      <c r="N4593" s="13" t="s">
        <v>12</v>
      </c>
      <c r="O4593" s="13" t="s">
        <v>14</v>
      </c>
      <c r="P4593" s="13" t="s">
        <v>24</v>
      </c>
      <c r="Q4593" s="13" t="s">
        <v>59</v>
      </c>
      <c r="R4593" s="13" t="s">
        <v>65</v>
      </c>
      <c r="S4593" s="10">
        <f>ROUNDUP(SUM(VLOOKUP(F4593,'Pontuação'!A$2:B$11,2,FALSE),VLOOKUP(E4593,'Pontuação'!C$2:D$11,2,FALSE),VLOOKUP(H4593,'Pontuação'!I$2:J$11,2,FALSE),VLOOKUP(J4593,'Pontuação'!G$2:H$11,2,FALSE),VLOOKUP(L4593,'Pontuação'!M$2:N$13,2,FALSE)),0)</f>
        <v>1778</v>
      </c>
      <c r="T4593" s="11">
        <f t="shared" si="1"/>
        <v>178</v>
      </c>
      <c r="U4593" s="11" t="str">
        <f t="array" ref="U4593">IFERROR(INDEX('Pontuação'!G$13:G$101, MATCH(T4593, 'Pontuação'!F$13:F$101, 0)), "Faixa Indefinida")</f>
        <v>B</v>
      </c>
      <c r="V4593" s="11">
        <f t="shared" si="2"/>
        <v>0</v>
      </c>
      <c r="W4593" s="11">
        <f t="shared" si="3"/>
        <v>1</v>
      </c>
      <c r="X4593" s="11">
        <f t="shared" si="4"/>
        <v>0</v>
      </c>
      <c r="Y4593" s="11">
        <f t="shared" si="5"/>
        <v>0</v>
      </c>
      <c r="Z4593" s="12">
        <f>ROUNDUP(SUM(VLOOKUP(F4593,'Pontuação 3.0'!A$2:B$11,2,FALSE),VLOOKUP(E4593,'Pontuação 3.0'!C$2:D$11,2,FALSE),VLOOKUP(H4593,'Pontuação 3.0'!I$2:J$11,2,FALSE),VLOOKUP(J4593,'Pontuação 3.0'!G$2:H$11,2,FALSE),VLOOKUP(G4593,'Pontuação 3.0'!E$2:F$11,2,FALSE),VLOOKUP(K4593,'Pontuação 3.0'!K$2:L$11,2,FALSE),VLOOKUP(L4593,'Pontuação 3.0'!M$2:N$13,2,FALSE)),0)</f>
        <v>2087</v>
      </c>
      <c r="AA4593" s="12">
        <f t="shared" si="6"/>
        <v>209</v>
      </c>
      <c r="AB4593" s="12" t="str">
        <f t="array" ref="AB4593">IFERROR(INDEX('Pontuação 3.0'!G$13:G$191, MATCH(AA4593, 'Pontuação 3.0'!F$13:F$191, 0)), "Faixa Indefinida")</f>
        <v>C</v>
      </c>
      <c r="AC4593" s="12">
        <f t="shared" si="7"/>
        <v>0</v>
      </c>
      <c r="AD4593" s="12">
        <f t="shared" si="8"/>
        <v>0</v>
      </c>
      <c r="AE4593" s="12">
        <f t="shared" si="9"/>
        <v>1</v>
      </c>
      <c r="AF4593" s="12">
        <f t="shared" si="10"/>
        <v>0</v>
      </c>
    </row>
    <row r="4594" ht="15.75" customHeight="1">
      <c r="A4594" s="8">
        <v>45690.0</v>
      </c>
      <c r="B4594" s="9" t="s">
        <v>3490</v>
      </c>
      <c r="C4594" s="9" t="s">
        <v>10552</v>
      </c>
      <c r="D4594" s="15">
        <v>5.1983496704E10</v>
      </c>
      <c r="E4594" s="9" t="s">
        <v>13936</v>
      </c>
      <c r="F4594" s="9" t="s">
        <v>13948</v>
      </c>
      <c r="G4594" s="9" t="s">
        <v>13957</v>
      </c>
      <c r="H4594" s="9" t="s">
        <v>13927</v>
      </c>
      <c r="I4594" s="9" t="s">
        <v>13928</v>
      </c>
      <c r="J4594" s="9" t="s">
        <v>13929</v>
      </c>
      <c r="K4594" s="9" t="s">
        <v>13940</v>
      </c>
      <c r="L4594" s="9" t="s">
        <v>13945</v>
      </c>
      <c r="M4594" s="9" t="s">
        <v>13942</v>
      </c>
      <c r="N4594" s="13" t="s">
        <v>12</v>
      </c>
      <c r="O4594" s="13" t="s">
        <v>14</v>
      </c>
      <c r="P4594" s="13" t="s">
        <v>47</v>
      </c>
      <c r="Q4594" s="13" t="s">
        <v>20</v>
      </c>
      <c r="R4594" s="13" t="s">
        <v>65</v>
      </c>
      <c r="S4594" s="10">
        <f>ROUNDUP(SUM(VLOOKUP(F4594,'Pontuação'!A$2:B$11,2,FALSE),VLOOKUP(E4594,'Pontuação'!C$2:D$11,2,FALSE),VLOOKUP(H4594,'Pontuação'!I$2:J$11,2,FALSE),VLOOKUP(J4594,'Pontuação'!G$2:H$11,2,FALSE),VLOOKUP(L4594,'Pontuação'!M$2:N$13,2,FALSE)),0)</f>
        <v>1559</v>
      </c>
      <c r="T4594" s="11">
        <f t="shared" si="1"/>
        <v>156</v>
      </c>
      <c r="U4594" s="11" t="str">
        <f t="array" ref="U4594">IFERROR(INDEX('Pontuação'!G$13:G$101, MATCH(T4594, 'Pontuação'!F$13:F$101, 0)), "Faixa Indefinida")</f>
        <v>C</v>
      </c>
      <c r="V4594" s="11">
        <f t="shared" si="2"/>
        <v>0</v>
      </c>
      <c r="W4594" s="11">
        <f t="shared" si="3"/>
        <v>0</v>
      </c>
      <c r="X4594" s="11">
        <f t="shared" si="4"/>
        <v>1</v>
      </c>
      <c r="Y4594" s="11">
        <f t="shared" si="5"/>
        <v>0</v>
      </c>
      <c r="Z4594" s="12">
        <f>ROUNDUP(SUM(VLOOKUP(F4594,'Pontuação 3.0'!A$2:B$11,2,FALSE),VLOOKUP(E4594,'Pontuação 3.0'!C$2:D$11,2,FALSE),VLOOKUP(H4594,'Pontuação 3.0'!I$2:J$11,2,FALSE),VLOOKUP(J4594,'Pontuação 3.0'!G$2:H$11,2,FALSE),VLOOKUP(G4594,'Pontuação 3.0'!E$2:F$11,2,FALSE),VLOOKUP(K4594,'Pontuação 3.0'!K$2:L$11,2,FALSE),VLOOKUP(L4594,'Pontuação 3.0'!M$2:N$13,2,FALSE)),0)</f>
        <v>1777</v>
      </c>
      <c r="AA4594" s="12">
        <f t="shared" si="6"/>
        <v>178</v>
      </c>
      <c r="AB4594" s="12" t="str">
        <f t="array" ref="AB4594">IFERROR(INDEX('Pontuação 3.0'!G$13:G$191, MATCH(AA4594, 'Pontuação 3.0'!F$13:F$191, 0)), "Faixa Indefinida")</f>
        <v>D</v>
      </c>
      <c r="AC4594" s="12">
        <f t="shared" si="7"/>
        <v>0</v>
      </c>
      <c r="AD4594" s="12">
        <f t="shared" si="8"/>
        <v>0</v>
      </c>
      <c r="AE4594" s="12">
        <f t="shared" si="9"/>
        <v>0</v>
      </c>
      <c r="AF4594" s="12">
        <f t="shared" si="10"/>
        <v>1</v>
      </c>
    </row>
    <row r="4595" ht="15.75" customHeight="1">
      <c r="A4595" s="8">
        <v>45690.0</v>
      </c>
      <c r="B4595" s="9" t="s">
        <v>10553</v>
      </c>
      <c r="C4595" s="9" t="s">
        <v>10554</v>
      </c>
      <c r="D4595" s="15">
        <v>1.1947133968E10</v>
      </c>
      <c r="E4595" s="9" t="s">
        <v>13924</v>
      </c>
      <c r="F4595" s="9" t="s">
        <v>13948</v>
      </c>
      <c r="G4595" s="9" t="s">
        <v>13926</v>
      </c>
      <c r="H4595" s="9" t="s">
        <v>13949</v>
      </c>
      <c r="I4595" s="9" t="s">
        <v>13928</v>
      </c>
      <c r="J4595" s="9" t="s">
        <v>13929</v>
      </c>
      <c r="K4595" s="9" t="s">
        <v>13930</v>
      </c>
      <c r="L4595" s="9" t="s">
        <v>13931</v>
      </c>
      <c r="M4595" s="9" t="s">
        <v>13942</v>
      </c>
      <c r="N4595" s="13" t="s">
        <v>12</v>
      </c>
      <c r="O4595" s="13" t="s">
        <v>14</v>
      </c>
      <c r="P4595" s="13" t="s">
        <v>32</v>
      </c>
      <c r="Q4595" s="13" t="s">
        <v>20</v>
      </c>
      <c r="R4595" s="13" t="s">
        <v>15</v>
      </c>
      <c r="S4595" s="10">
        <f>ROUNDUP(SUM(VLOOKUP(F4595,'Pontuação'!A$2:B$11,2,FALSE),VLOOKUP(E4595,'Pontuação'!C$2:D$11,2,FALSE),VLOOKUP(H4595,'Pontuação'!I$2:J$11,2,FALSE),VLOOKUP(J4595,'Pontuação'!G$2:H$11,2,FALSE),VLOOKUP(L4595,'Pontuação'!M$2:N$13,2,FALSE)),0)</f>
        <v>1587</v>
      </c>
      <c r="T4595" s="11">
        <f t="shared" si="1"/>
        <v>159</v>
      </c>
      <c r="U4595" s="11" t="str">
        <f t="array" ref="U4595">IFERROR(INDEX('Pontuação'!G$13:G$101, MATCH(T4595, 'Pontuação'!F$13:F$101, 0)), "Faixa Indefinida")</f>
        <v>C</v>
      </c>
      <c r="V4595" s="11">
        <f t="shared" si="2"/>
        <v>0</v>
      </c>
      <c r="W4595" s="11">
        <f t="shared" si="3"/>
        <v>0</v>
      </c>
      <c r="X4595" s="11">
        <f t="shared" si="4"/>
        <v>1</v>
      </c>
      <c r="Y4595" s="11">
        <f t="shared" si="5"/>
        <v>0</v>
      </c>
      <c r="Z4595" s="12">
        <f>ROUNDUP(SUM(VLOOKUP(F4595,'Pontuação 3.0'!A$2:B$11,2,FALSE),VLOOKUP(E4595,'Pontuação 3.0'!C$2:D$11,2,FALSE),VLOOKUP(H4595,'Pontuação 3.0'!I$2:J$11,2,FALSE),VLOOKUP(J4595,'Pontuação 3.0'!G$2:H$11,2,FALSE),VLOOKUP(G4595,'Pontuação 3.0'!E$2:F$11,2,FALSE),VLOOKUP(K4595,'Pontuação 3.0'!K$2:L$11,2,FALSE),VLOOKUP(L4595,'Pontuação 3.0'!M$2:N$13,2,FALSE)),0)</f>
        <v>2307</v>
      </c>
      <c r="AA4595" s="12">
        <f t="shared" si="6"/>
        <v>231</v>
      </c>
      <c r="AB4595" s="12" t="str">
        <f t="array" ref="AB4595">IFERROR(INDEX('Pontuação 3.0'!G$13:G$191, MATCH(AA4595, 'Pontuação 3.0'!F$13:F$191, 0)), "Faixa Indefinida")</f>
        <v>B</v>
      </c>
      <c r="AC4595" s="12">
        <f t="shared" si="7"/>
        <v>0</v>
      </c>
      <c r="AD4595" s="12">
        <f t="shared" si="8"/>
        <v>1</v>
      </c>
      <c r="AE4595" s="12">
        <f t="shared" si="9"/>
        <v>0</v>
      </c>
      <c r="AF4595" s="12">
        <f t="shared" si="10"/>
        <v>0</v>
      </c>
    </row>
    <row r="4596" ht="15.75" customHeight="1">
      <c r="A4596" s="8">
        <v>45690.0</v>
      </c>
      <c r="B4596" s="9" t="s">
        <v>1850</v>
      </c>
      <c r="C4596" s="9" t="s">
        <v>10555</v>
      </c>
      <c r="D4596" s="15">
        <v>3.5999938984E10</v>
      </c>
      <c r="E4596" s="9" t="s">
        <v>13936</v>
      </c>
      <c r="F4596" s="9" t="s">
        <v>13948</v>
      </c>
      <c r="G4596" s="9" t="s">
        <v>13957</v>
      </c>
      <c r="H4596" s="9" t="s">
        <v>13927</v>
      </c>
      <c r="I4596" s="9" t="s">
        <v>13940</v>
      </c>
      <c r="J4596" s="9" t="s">
        <v>13939</v>
      </c>
      <c r="K4596" s="9" t="s">
        <v>13940</v>
      </c>
      <c r="L4596" s="9" t="s">
        <v>13945</v>
      </c>
      <c r="M4596" s="9" t="s">
        <v>13952</v>
      </c>
      <c r="N4596" s="13" t="s">
        <v>12</v>
      </c>
      <c r="O4596" s="13" t="s">
        <v>14</v>
      </c>
      <c r="P4596" s="13" t="s">
        <v>93</v>
      </c>
      <c r="Q4596" s="13" t="s">
        <v>33</v>
      </c>
      <c r="R4596" s="13" t="s">
        <v>65</v>
      </c>
      <c r="S4596" s="10">
        <f>ROUNDUP(SUM(VLOOKUP(F4596,'Pontuação'!A$2:B$11,2,FALSE),VLOOKUP(E4596,'Pontuação'!C$2:D$11,2,FALSE),VLOOKUP(H4596,'Pontuação'!I$2:J$11,2,FALSE),VLOOKUP(J4596,'Pontuação'!G$2:H$11,2,FALSE),VLOOKUP(L4596,'Pontuação'!M$2:N$13,2,FALSE)),0)</f>
        <v>1664</v>
      </c>
      <c r="T4596" s="11">
        <f t="shared" si="1"/>
        <v>166</v>
      </c>
      <c r="U4596" s="11" t="str">
        <f t="array" ref="U4596">IFERROR(INDEX('Pontuação'!G$13:G$101, MATCH(T4596, 'Pontuação'!F$13:F$101, 0)), "Faixa Indefinida")</f>
        <v>B</v>
      </c>
      <c r="V4596" s="11">
        <f t="shared" si="2"/>
        <v>0</v>
      </c>
      <c r="W4596" s="11">
        <f t="shared" si="3"/>
        <v>1</v>
      </c>
      <c r="X4596" s="11">
        <f t="shared" si="4"/>
        <v>0</v>
      </c>
      <c r="Y4596" s="11">
        <f t="shared" si="5"/>
        <v>0</v>
      </c>
      <c r="Z4596" s="12">
        <f>ROUNDUP(SUM(VLOOKUP(F4596,'Pontuação 3.0'!A$2:B$11,2,FALSE),VLOOKUP(E4596,'Pontuação 3.0'!C$2:D$11,2,FALSE),VLOOKUP(H4596,'Pontuação 3.0'!I$2:J$11,2,FALSE),VLOOKUP(J4596,'Pontuação 3.0'!G$2:H$11,2,FALSE),VLOOKUP(G4596,'Pontuação 3.0'!E$2:F$11,2,FALSE),VLOOKUP(K4596,'Pontuação 3.0'!K$2:L$11,2,FALSE),VLOOKUP(L4596,'Pontuação 3.0'!M$2:N$13,2,FALSE)),0)</f>
        <v>1929</v>
      </c>
      <c r="AA4596" s="12">
        <f t="shared" si="6"/>
        <v>193</v>
      </c>
      <c r="AB4596" s="12" t="str">
        <f t="array" ref="AB4596">IFERROR(INDEX('Pontuação 3.0'!G$13:G$191, MATCH(AA4596, 'Pontuação 3.0'!F$13:F$191, 0)), "Faixa Indefinida")</f>
        <v>C</v>
      </c>
      <c r="AC4596" s="12">
        <f t="shared" si="7"/>
        <v>0</v>
      </c>
      <c r="AD4596" s="12">
        <f t="shared" si="8"/>
        <v>0</v>
      </c>
      <c r="AE4596" s="12">
        <f t="shared" si="9"/>
        <v>1</v>
      </c>
      <c r="AF4596" s="12">
        <f t="shared" si="10"/>
        <v>0</v>
      </c>
    </row>
    <row r="4597" ht="15.75" customHeight="1">
      <c r="A4597" s="8">
        <v>45690.0</v>
      </c>
      <c r="B4597" s="9" t="s">
        <v>10556</v>
      </c>
      <c r="C4597" s="9" t="s">
        <v>10557</v>
      </c>
      <c r="D4597" s="15">
        <v>1.9981005916E10</v>
      </c>
      <c r="E4597" s="9" t="s">
        <v>13936</v>
      </c>
      <c r="F4597" s="9" t="s">
        <v>13948</v>
      </c>
      <c r="G4597" s="9" t="s">
        <v>13926</v>
      </c>
      <c r="H4597" s="9" t="s">
        <v>13949</v>
      </c>
      <c r="I4597" s="9" t="s">
        <v>13940</v>
      </c>
      <c r="J4597" s="9" t="s">
        <v>13929</v>
      </c>
      <c r="K4597" s="9" t="s">
        <v>13940</v>
      </c>
      <c r="L4597" s="9" t="s">
        <v>13945</v>
      </c>
      <c r="M4597" s="9" t="s">
        <v>13932</v>
      </c>
      <c r="N4597" s="13" t="s">
        <v>12</v>
      </c>
      <c r="O4597" s="13" t="s">
        <v>14</v>
      </c>
      <c r="P4597" s="13" t="s">
        <v>93</v>
      </c>
      <c r="Q4597" s="13" t="s">
        <v>20</v>
      </c>
      <c r="R4597" s="13" t="s">
        <v>15</v>
      </c>
      <c r="S4597" s="10">
        <f>ROUNDUP(SUM(VLOOKUP(F4597,'Pontuação'!A$2:B$11,2,FALSE),VLOOKUP(E4597,'Pontuação'!C$2:D$11,2,FALSE),VLOOKUP(H4597,'Pontuação'!I$2:J$11,2,FALSE),VLOOKUP(J4597,'Pontuação'!G$2:H$11,2,FALSE),VLOOKUP(L4597,'Pontuação'!M$2:N$13,2,FALSE)),0)</f>
        <v>1715</v>
      </c>
      <c r="T4597" s="11">
        <f t="shared" si="1"/>
        <v>172</v>
      </c>
      <c r="U4597" s="11" t="str">
        <f t="array" ref="U4597">IFERROR(INDEX('Pontuação'!G$13:G$101, MATCH(T4597, 'Pontuação'!F$13:F$101, 0)), "Faixa Indefinida")</f>
        <v>B</v>
      </c>
      <c r="V4597" s="11">
        <f t="shared" si="2"/>
        <v>0</v>
      </c>
      <c r="W4597" s="11">
        <f t="shared" si="3"/>
        <v>1</v>
      </c>
      <c r="X4597" s="11">
        <f t="shared" si="4"/>
        <v>0</v>
      </c>
      <c r="Y4597" s="11">
        <f t="shared" si="5"/>
        <v>0</v>
      </c>
      <c r="Z4597" s="12">
        <f>ROUNDUP(SUM(VLOOKUP(F4597,'Pontuação 3.0'!A$2:B$11,2,FALSE),VLOOKUP(E4597,'Pontuação 3.0'!C$2:D$11,2,FALSE),VLOOKUP(H4597,'Pontuação 3.0'!I$2:J$11,2,FALSE),VLOOKUP(J4597,'Pontuação 3.0'!G$2:H$11,2,FALSE),VLOOKUP(G4597,'Pontuação 3.0'!E$2:F$11,2,FALSE),VLOOKUP(K4597,'Pontuação 3.0'!K$2:L$11,2,FALSE),VLOOKUP(L4597,'Pontuação 3.0'!M$2:N$13,2,FALSE)),0)</f>
        <v>2162</v>
      </c>
      <c r="AA4597" s="12">
        <f t="shared" si="6"/>
        <v>216</v>
      </c>
      <c r="AB4597" s="12" t="str">
        <f t="array" ref="AB4597">IFERROR(INDEX('Pontuação 3.0'!G$13:G$191, MATCH(AA4597, 'Pontuação 3.0'!F$13:F$191, 0)), "Faixa Indefinida")</f>
        <v>B</v>
      </c>
      <c r="AC4597" s="12">
        <f t="shared" si="7"/>
        <v>0</v>
      </c>
      <c r="AD4597" s="12">
        <f t="shared" si="8"/>
        <v>1</v>
      </c>
      <c r="AE4597" s="12">
        <f t="shared" si="9"/>
        <v>0</v>
      </c>
      <c r="AF4597" s="12">
        <f t="shared" si="10"/>
        <v>0</v>
      </c>
    </row>
    <row r="4598" ht="15.75" customHeight="1">
      <c r="A4598" s="8">
        <v>45690.0</v>
      </c>
      <c r="B4598" s="9" t="s">
        <v>10558</v>
      </c>
      <c r="C4598" s="9" t="s">
        <v>10559</v>
      </c>
      <c r="D4598" s="14" t="s">
        <v>14209</v>
      </c>
      <c r="E4598" s="9" t="s">
        <v>13936</v>
      </c>
      <c r="F4598" s="9" t="s">
        <v>13953</v>
      </c>
      <c r="G4598" s="9" t="s">
        <v>13926</v>
      </c>
      <c r="H4598" s="9" t="s">
        <v>13949</v>
      </c>
      <c r="I4598" s="9" t="s">
        <v>13928</v>
      </c>
      <c r="J4598" s="9" t="s">
        <v>13929</v>
      </c>
      <c r="K4598" s="9" t="s">
        <v>13940</v>
      </c>
      <c r="L4598" s="9" t="s">
        <v>13931</v>
      </c>
      <c r="M4598" s="9" t="s">
        <v>13932</v>
      </c>
      <c r="N4598" s="13" t="s">
        <v>12</v>
      </c>
      <c r="O4598" s="13" t="s">
        <v>14</v>
      </c>
      <c r="P4598" s="13" t="s">
        <v>19</v>
      </c>
      <c r="Q4598" s="13" t="s">
        <v>20</v>
      </c>
      <c r="R4598" s="13" t="s">
        <v>65</v>
      </c>
      <c r="S4598" s="10">
        <f>ROUNDUP(SUM(VLOOKUP(F4598,'Pontuação'!A$2:B$11,2,FALSE),VLOOKUP(E4598,'Pontuação'!C$2:D$11,2,FALSE),VLOOKUP(H4598,'Pontuação'!I$2:J$11,2,FALSE),VLOOKUP(J4598,'Pontuação'!G$2:H$11,2,FALSE),VLOOKUP(L4598,'Pontuação'!M$2:N$13,2,FALSE)),0)</f>
        <v>1600</v>
      </c>
      <c r="T4598" s="11">
        <f t="shared" si="1"/>
        <v>160</v>
      </c>
      <c r="U4598" s="11" t="str">
        <f t="array" ref="U4598">IFERROR(INDEX('Pontuação'!G$13:G$101, MATCH(T4598, 'Pontuação'!F$13:F$101, 0)), "Faixa Indefinida")</f>
        <v>C</v>
      </c>
      <c r="V4598" s="11">
        <f t="shared" si="2"/>
        <v>0</v>
      </c>
      <c r="W4598" s="11">
        <f t="shared" si="3"/>
        <v>0</v>
      </c>
      <c r="X4598" s="11">
        <f t="shared" si="4"/>
        <v>1</v>
      </c>
      <c r="Y4598" s="11">
        <f t="shared" si="5"/>
        <v>0</v>
      </c>
      <c r="Z4598" s="12">
        <f>ROUNDUP(SUM(VLOOKUP(F4598,'Pontuação 3.0'!A$2:B$11,2,FALSE),VLOOKUP(E4598,'Pontuação 3.0'!C$2:D$11,2,FALSE),VLOOKUP(H4598,'Pontuação 3.0'!I$2:J$11,2,FALSE),VLOOKUP(J4598,'Pontuação 3.0'!G$2:H$11,2,FALSE),VLOOKUP(G4598,'Pontuação 3.0'!E$2:F$11,2,FALSE),VLOOKUP(K4598,'Pontuação 3.0'!K$2:L$11,2,FALSE),VLOOKUP(L4598,'Pontuação 3.0'!M$2:N$13,2,FALSE)),0)</f>
        <v>2194</v>
      </c>
      <c r="AA4598" s="12">
        <f t="shared" si="6"/>
        <v>219</v>
      </c>
      <c r="AB4598" s="12" t="str">
        <f t="array" ref="AB4598">IFERROR(INDEX('Pontuação 3.0'!G$13:G$191, MATCH(AA4598, 'Pontuação 3.0'!F$13:F$191, 0)), "Faixa Indefinida")</f>
        <v>B</v>
      </c>
      <c r="AC4598" s="12">
        <f t="shared" si="7"/>
        <v>0</v>
      </c>
      <c r="AD4598" s="12">
        <f t="shared" si="8"/>
        <v>1</v>
      </c>
      <c r="AE4598" s="12">
        <f t="shared" si="9"/>
        <v>0</v>
      </c>
      <c r="AF4598" s="12">
        <f t="shared" si="10"/>
        <v>0</v>
      </c>
    </row>
    <row r="4599" ht="15.75" customHeight="1">
      <c r="A4599" s="8">
        <v>45690.0</v>
      </c>
      <c r="B4599" s="9" t="s">
        <v>10560</v>
      </c>
      <c r="C4599" s="9" t="s">
        <v>10561</v>
      </c>
      <c r="D4599" s="14" t="s">
        <v>14210</v>
      </c>
      <c r="E4599" s="9" t="s">
        <v>13924</v>
      </c>
      <c r="F4599" s="9" t="s">
        <v>13948</v>
      </c>
      <c r="G4599" s="9" t="s">
        <v>13926</v>
      </c>
      <c r="H4599" s="9" t="s">
        <v>13949</v>
      </c>
      <c r="I4599" s="9" t="s">
        <v>13940</v>
      </c>
      <c r="J4599" s="9" t="s">
        <v>13929</v>
      </c>
      <c r="K4599" s="9" t="s">
        <v>13940</v>
      </c>
      <c r="L4599" s="9" t="s">
        <v>13959</v>
      </c>
      <c r="M4599" s="9" t="s">
        <v>13942</v>
      </c>
      <c r="N4599" s="13" t="s">
        <v>12</v>
      </c>
      <c r="O4599" s="13" t="s">
        <v>14</v>
      </c>
      <c r="P4599" s="13" t="s">
        <v>47</v>
      </c>
      <c r="Q4599" s="13" t="s">
        <v>20</v>
      </c>
      <c r="R4599" s="13" t="s">
        <v>15</v>
      </c>
      <c r="S4599" s="10">
        <f>ROUNDUP(SUM(VLOOKUP(F4599,'Pontuação'!A$2:B$11,2,FALSE),VLOOKUP(E4599,'Pontuação'!C$2:D$11,2,FALSE),VLOOKUP(H4599,'Pontuação'!I$2:J$11,2,FALSE),VLOOKUP(J4599,'Pontuação'!G$2:H$11,2,FALSE),VLOOKUP(L4599,'Pontuação'!M$2:N$13,2,FALSE)),0)</f>
        <v>1657</v>
      </c>
      <c r="T4599" s="11">
        <f t="shared" si="1"/>
        <v>166</v>
      </c>
      <c r="U4599" s="11" t="str">
        <f t="array" ref="U4599">IFERROR(INDEX('Pontuação'!G$13:G$101, MATCH(T4599, 'Pontuação'!F$13:F$101, 0)), "Faixa Indefinida")</f>
        <v>B</v>
      </c>
      <c r="V4599" s="11">
        <f t="shared" si="2"/>
        <v>0</v>
      </c>
      <c r="W4599" s="11">
        <f t="shared" si="3"/>
        <v>1</v>
      </c>
      <c r="X4599" s="11">
        <f t="shared" si="4"/>
        <v>0</v>
      </c>
      <c r="Y4599" s="11">
        <f t="shared" si="5"/>
        <v>0</v>
      </c>
      <c r="Z4599" s="12">
        <f>ROUNDUP(SUM(VLOOKUP(F4599,'Pontuação 3.0'!A$2:B$11,2,FALSE),VLOOKUP(E4599,'Pontuação 3.0'!C$2:D$11,2,FALSE),VLOOKUP(H4599,'Pontuação 3.0'!I$2:J$11,2,FALSE),VLOOKUP(J4599,'Pontuação 3.0'!G$2:H$11,2,FALSE),VLOOKUP(G4599,'Pontuação 3.0'!E$2:F$11,2,FALSE),VLOOKUP(K4599,'Pontuação 3.0'!K$2:L$11,2,FALSE),VLOOKUP(L4599,'Pontuação 3.0'!M$2:N$13,2,FALSE)),0)</f>
        <v>2240</v>
      </c>
      <c r="AA4599" s="12">
        <f t="shared" si="6"/>
        <v>224</v>
      </c>
      <c r="AB4599" s="12" t="str">
        <f t="array" ref="AB4599">IFERROR(INDEX('Pontuação 3.0'!G$13:G$191, MATCH(AA4599, 'Pontuação 3.0'!F$13:F$191, 0)), "Faixa Indefinida")</f>
        <v>B</v>
      </c>
      <c r="AC4599" s="12">
        <f t="shared" si="7"/>
        <v>0</v>
      </c>
      <c r="AD4599" s="12">
        <f t="shared" si="8"/>
        <v>1</v>
      </c>
      <c r="AE4599" s="12">
        <f t="shared" si="9"/>
        <v>0</v>
      </c>
      <c r="AF4599" s="12">
        <f t="shared" si="10"/>
        <v>0</v>
      </c>
    </row>
    <row r="4600" ht="15.75" customHeight="1">
      <c r="A4600" s="8">
        <v>45690.0</v>
      </c>
      <c r="B4600" s="9" t="s">
        <v>10564</v>
      </c>
      <c r="C4600" s="9" t="s">
        <v>10565</v>
      </c>
      <c r="D4600" s="15">
        <v>1.1982762198E10</v>
      </c>
      <c r="E4600" s="9" t="s">
        <v>13924</v>
      </c>
      <c r="F4600" s="9" t="s">
        <v>13948</v>
      </c>
      <c r="G4600" s="9" t="s">
        <v>13926</v>
      </c>
      <c r="H4600" s="9" t="s">
        <v>13951</v>
      </c>
      <c r="I4600" s="9" t="s">
        <v>13928</v>
      </c>
      <c r="J4600" s="9" t="s">
        <v>13956</v>
      </c>
      <c r="K4600" s="9" t="s">
        <v>13930</v>
      </c>
      <c r="L4600" s="9" t="s">
        <v>13945</v>
      </c>
      <c r="M4600" s="9" t="s">
        <v>13967</v>
      </c>
      <c r="N4600" s="13" t="s">
        <v>12</v>
      </c>
      <c r="O4600" s="13" t="s">
        <v>14</v>
      </c>
      <c r="P4600" s="13" t="s">
        <v>13</v>
      </c>
      <c r="Q4600" s="13" t="s">
        <v>77</v>
      </c>
      <c r="R4600" s="13" t="s">
        <v>15</v>
      </c>
      <c r="S4600" s="10">
        <f>ROUNDUP(SUM(VLOOKUP(F4600,'Pontuação'!A$2:B$11,2,FALSE),VLOOKUP(E4600,'Pontuação'!C$2:D$11,2,FALSE),VLOOKUP(H4600,'Pontuação'!I$2:J$11,2,FALSE),VLOOKUP(J4600,'Pontuação'!G$2:H$11,2,FALSE),VLOOKUP(L4600,'Pontuação'!M$2:N$13,2,FALSE)),0)</f>
        <v>1955</v>
      </c>
      <c r="T4600" s="11">
        <f t="shared" si="1"/>
        <v>196</v>
      </c>
      <c r="U4600" s="11" t="str">
        <f t="array" ref="U4600">IFERROR(INDEX('Pontuação'!G$13:G$101, MATCH(T4600, 'Pontuação'!F$13:F$101, 0)), "Faixa Indefinida")</f>
        <v>A</v>
      </c>
      <c r="V4600" s="11">
        <f t="shared" si="2"/>
        <v>1</v>
      </c>
      <c r="W4600" s="11">
        <f t="shared" si="3"/>
        <v>0</v>
      </c>
      <c r="X4600" s="11">
        <f t="shared" si="4"/>
        <v>0</v>
      </c>
      <c r="Y4600" s="11">
        <f t="shared" si="5"/>
        <v>0</v>
      </c>
      <c r="Z4600" s="12">
        <f>ROUNDUP(SUM(VLOOKUP(F4600,'Pontuação 3.0'!A$2:B$11,2,FALSE),VLOOKUP(E4600,'Pontuação 3.0'!C$2:D$11,2,FALSE),VLOOKUP(H4600,'Pontuação 3.0'!I$2:J$11,2,FALSE),VLOOKUP(J4600,'Pontuação 3.0'!G$2:H$11,2,FALSE),VLOOKUP(G4600,'Pontuação 3.0'!E$2:F$11,2,FALSE),VLOOKUP(K4600,'Pontuação 3.0'!K$2:L$11,2,FALSE),VLOOKUP(L4600,'Pontuação 3.0'!M$2:N$13,2,FALSE)),0)</f>
        <v>2581</v>
      </c>
      <c r="AA4600" s="12">
        <f t="shared" si="6"/>
        <v>258</v>
      </c>
      <c r="AB4600" s="12" t="str">
        <f t="array" ref="AB4600">IFERROR(INDEX('Pontuação 3.0'!G$13:G$191, MATCH(AA4600, 'Pontuação 3.0'!F$13:F$191, 0)), "Faixa Indefinida")</f>
        <v>A</v>
      </c>
      <c r="AC4600" s="12">
        <f t="shared" si="7"/>
        <v>1</v>
      </c>
      <c r="AD4600" s="12">
        <f t="shared" si="8"/>
        <v>0</v>
      </c>
      <c r="AE4600" s="12">
        <f t="shared" si="9"/>
        <v>0</v>
      </c>
      <c r="AF4600" s="12">
        <f t="shared" si="10"/>
        <v>0</v>
      </c>
    </row>
    <row r="4601" ht="15.75" customHeight="1">
      <c r="A4601" s="8">
        <v>45690.0</v>
      </c>
      <c r="B4601" s="9" t="s">
        <v>10566</v>
      </c>
      <c r="C4601" s="9" t="s">
        <v>10567</v>
      </c>
      <c r="D4601" s="15">
        <v>5.3984652006E10</v>
      </c>
      <c r="E4601" s="9" t="s">
        <v>13936</v>
      </c>
      <c r="F4601" s="9" t="s">
        <v>13950</v>
      </c>
      <c r="G4601" s="9" t="s">
        <v>13944</v>
      </c>
      <c r="H4601" s="9" t="s">
        <v>13938</v>
      </c>
      <c r="I4601" s="9" t="s">
        <v>13928</v>
      </c>
      <c r="J4601" s="9" t="s">
        <v>13939</v>
      </c>
      <c r="K4601" s="9" t="s">
        <v>13930</v>
      </c>
      <c r="L4601" s="9" t="s">
        <v>13945</v>
      </c>
      <c r="M4601" s="9" t="s">
        <v>13942</v>
      </c>
      <c r="N4601" s="13" t="s">
        <v>12</v>
      </c>
      <c r="O4601" s="13" t="s">
        <v>14</v>
      </c>
      <c r="P4601" s="13" t="s">
        <v>32</v>
      </c>
      <c r="Q4601" s="13" t="s">
        <v>20</v>
      </c>
      <c r="R4601" s="13" t="s">
        <v>65</v>
      </c>
      <c r="S4601" s="10">
        <f>ROUNDUP(SUM(VLOOKUP(F4601,'Pontuação'!A$2:B$11,2,FALSE),VLOOKUP(E4601,'Pontuação'!C$2:D$11,2,FALSE),VLOOKUP(H4601,'Pontuação'!I$2:J$11,2,FALSE),VLOOKUP(J4601,'Pontuação'!G$2:H$11,2,FALSE),VLOOKUP(L4601,'Pontuação'!M$2:N$13,2,FALSE)),0)</f>
        <v>1816</v>
      </c>
      <c r="T4601" s="11">
        <f t="shared" si="1"/>
        <v>182</v>
      </c>
      <c r="U4601" s="11" t="str">
        <f t="array" ref="U4601">IFERROR(INDEX('Pontuação'!G$13:G$101, MATCH(T4601, 'Pontuação'!F$13:F$101, 0)), "Faixa Indefinida")</f>
        <v>B</v>
      </c>
      <c r="V4601" s="11">
        <f t="shared" si="2"/>
        <v>0</v>
      </c>
      <c r="W4601" s="11">
        <f t="shared" si="3"/>
        <v>1</v>
      </c>
      <c r="X4601" s="11">
        <f t="shared" si="4"/>
        <v>0</v>
      </c>
      <c r="Y4601" s="11">
        <f t="shared" si="5"/>
        <v>0</v>
      </c>
      <c r="Z4601" s="12">
        <f>ROUNDUP(SUM(VLOOKUP(F4601,'Pontuação 3.0'!A$2:B$11,2,FALSE),VLOOKUP(E4601,'Pontuação 3.0'!C$2:D$11,2,FALSE),VLOOKUP(H4601,'Pontuação 3.0'!I$2:J$11,2,FALSE),VLOOKUP(J4601,'Pontuação 3.0'!G$2:H$11,2,FALSE),VLOOKUP(G4601,'Pontuação 3.0'!E$2:F$11,2,FALSE),VLOOKUP(K4601,'Pontuação 3.0'!K$2:L$11,2,FALSE),VLOOKUP(L4601,'Pontuação 3.0'!M$2:N$13,2,FALSE)),0)</f>
        <v>2417</v>
      </c>
      <c r="AA4601" s="12">
        <f t="shared" si="6"/>
        <v>242</v>
      </c>
      <c r="AB4601" s="12" t="str">
        <f t="array" ref="AB4601">IFERROR(INDEX('Pontuação 3.0'!G$13:G$191, MATCH(AA4601, 'Pontuação 3.0'!F$13:F$191, 0)), "Faixa Indefinida")</f>
        <v>A</v>
      </c>
      <c r="AC4601" s="12">
        <f t="shared" si="7"/>
        <v>1</v>
      </c>
      <c r="AD4601" s="12">
        <f t="shared" si="8"/>
        <v>0</v>
      </c>
      <c r="AE4601" s="12">
        <f t="shared" si="9"/>
        <v>0</v>
      </c>
      <c r="AF4601" s="12">
        <f t="shared" si="10"/>
        <v>0</v>
      </c>
    </row>
    <row r="4602" ht="15.75" customHeight="1">
      <c r="A4602" s="8">
        <v>45690.0</v>
      </c>
      <c r="B4602" s="9" t="s">
        <v>10568</v>
      </c>
      <c r="C4602" s="9" t="s">
        <v>10569</v>
      </c>
      <c r="D4602" s="15">
        <v>4.1999122244E10</v>
      </c>
      <c r="E4602" s="9" t="s">
        <v>13936</v>
      </c>
      <c r="F4602" s="9" t="s">
        <v>13948</v>
      </c>
      <c r="G4602" s="9" t="s">
        <v>13926</v>
      </c>
      <c r="H4602" s="9" t="s">
        <v>13938</v>
      </c>
      <c r="I4602" s="9" t="s">
        <v>13940</v>
      </c>
      <c r="J4602" s="9" t="s">
        <v>13939</v>
      </c>
      <c r="K4602" s="9" t="s">
        <v>13940</v>
      </c>
      <c r="L4602" s="9" t="s">
        <v>13941</v>
      </c>
      <c r="M4602" s="9" t="s">
        <v>13942</v>
      </c>
      <c r="N4602" s="13" t="s">
        <v>12</v>
      </c>
      <c r="O4602" s="13" t="s">
        <v>14</v>
      </c>
      <c r="P4602" s="13" t="s">
        <v>13</v>
      </c>
      <c r="Q4602" s="13" t="s">
        <v>48</v>
      </c>
      <c r="R4602" s="13" t="s">
        <v>15</v>
      </c>
      <c r="S4602" s="10">
        <f>ROUNDUP(SUM(VLOOKUP(F4602,'Pontuação'!A$2:B$11,2,FALSE),VLOOKUP(E4602,'Pontuação'!C$2:D$11,2,FALSE),VLOOKUP(H4602,'Pontuação'!I$2:J$11,2,FALSE),VLOOKUP(J4602,'Pontuação'!G$2:H$11,2,FALSE),VLOOKUP(L4602,'Pontuação'!M$2:N$13,2,FALSE)),0)</f>
        <v>1716</v>
      </c>
      <c r="T4602" s="11">
        <f t="shared" si="1"/>
        <v>172</v>
      </c>
      <c r="U4602" s="11" t="str">
        <f t="array" ref="U4602">IFERROR(INDEX('Pontuação'!G$13:G$101, MATCH(T4602, 'Pontuação'!F$13:F$101, 0)), "Faixa Indefinida")</f>
        <v>B</v>
      </c>
      <c r="V4602" s="11">
        <f t="shared" si="2"/>
        <v>0</v>
      </c>
      <c r="W4602" s="11">
        <f t="shared" si="3"/>
        <v>1</v>
      </c>
      <c r="X4602" s="11">
        <f t="shared" si="4"/>
        <v>0</v>
      </c>
      <c r="Y4602" s="11">
        <f t="shared" si="5"/>
        <v>0</v>
      </c>
      <c r="Z4602" s="12">
        <f>ROUNDUP(SUM(VLOOKUP(F4602,'Pontuação 3.0'!A$2:B$11,2,FALSE),VLOOKUP(E4602,'Pontuação 3.0'!C$2:D$11,2,FALSE),VLOOKUP(H4602,'Pontuação 3.0'!I$2:J$11,2,FALSE),VLOOKUP(J4602,'Pontuação 3.0'!G$2:H$11,2,FALSE),VLOOKUP(G4602,'Pontuação 3.0'!E$2:F$11,2,FALSE),VLOOKUP(K4602,'Pontuação 3.0'!K$2:L$11,2,FALSE),VLOOKUP(L4602,'Pontuação 3.0'!M$2:N$13,2,FALSE)),0)</f>
        <v>2055</v>
      </c>
      <c r="AA4602" s="12">
        <f t="shared" si="6"/>
        <v>206</v>
      </c>
      <c r="AB4602" s="12" t="str">
        <f t="array" ref="AB4602">IFERROR(INDEX('Pontuação 3.0'!G$13:G$191, MATCH(AA4602, 'Pontuação 3.0'!F$13:F$191, 0)), "Faixa Indefinida")</f>
        <v>C</v>
      </c>
      <c r="AC4602" s="12">
        <f t="shared" si="7"/>
        <v>0</v>
      </c>
      <c r="AD4602" s="12">
        <f t="shared" si="8"/>
        <v>0</v>
      </c>
      <c r="AE4602" s="12">
        <f t="shared" si="9"/>
        <v>1</v>
      </c>
      <c r="AF4602" s="12">
        <f t="shared" si="10"/>
        <v>0</v>
      </c>
    </row>
    <row r="4603" ht="15.75" customHeight="1">
      <c r="A4603" s="8">
        <v>45690.0</v>
      </c>
      <c r="B4603" s="9" t="s">
        <v>10570</v>
      </c>
      <c r="C4603" s="9" t="s">
        <v>10571</v>
      </c>
      <c r="D4603" s="15">
        <v>4.8991159484E10</v>
      </c>
      <c r="E4603" s="9" t="s">
        <v>13936</v>
      </c>
      <c r="F4603" s="9" t="s">
        <v>13950</v>
      </c>
      <c r="G4603" s="9" t="s">
        <v>13944</v>
      </c>
      <c r="H4603" s="9" t="s">
        <v>13951</v>
      </c>
      <c r="I4603" s="9" t="s">
        <v>13940</v>
      </c>
      <c r="J4603" s="9" t="s">
        <v>13929</v>
      </c>
      <c r="K4603" s="9" t="s">
        <v>13940</v>
      </c>
      <c r="L4603" s="9" t="s">
        <v>13931</v>
      </c>
      <c r="M4603" s="9" t="s">
        <v>13942</v>
      </c>
      <c r="N4603" s="13" t="s">
        <v>12</v>
      </c>
      <c r="O4603" s="13" t="s">
        <v>14</v>
      </c>
      <c r="P4603" s="13" t="s">
        <v>111</v>
      </c>
      <c r="Q4603" s="13" t="s">
        <v>59</v>
      </c>
      <c r="R4603" s="13" t="s">
        <v>65</v>
      </c>
      <c r="S4603" s="10">
        <f>ROUNDUP(SUM(VLOOKUP(F4603,'Pontuação'!A$2:B$11,2,FALSE),VLOOKUP(E4603,'Pontuação'!C$2:D$11,2,FALSE),VLOOKUP(H4603,'Pontuação'!I$2:J$11,2,FALSE),VLOOKUP(J4603,'Pontuação'!G$2:H$11,2,FALSE),VLOOKUP(L4603,'Pontuação'!M$2:N$13,2,FALSE)),0)</f>
        <v>1553</v>
      </c>
      <c r="T4603" s="11">
        <f t="shared" si="1"/>
        <v>155</v>
      </c>
      <c r="U4603" s="11" t="str">
        <f t="array" ref="U4603">IFERROR(INDEX('Pontuação'!G$13:G$101, MATCH(T4603, 'Pontuação'!F$13:F$101, 0)), "Faixa Indefinida")</f>
        <v>C</v>
      </c>
      <c r="V4603" s="11">
        <f t="shared" si="2"/>
        <v>0</v>
      </c>
      <c r="W4603" s="11">
        <f t="shared" si="3"/>
        <v>0</v>
      </c>
      <c r="X4603" s="11">
        <f t="shared" si="4"/>
        <v>1</v>
      </c>
      <c r="Y4603" s="11">
        <f t="shared" si="5"/>
        <v>0</v>
      </c>
      <c r="Z4603" s="12">
        <f>ROUNDUP(SUM(VLOOKUP(F4603,'Pontuação 3.0'!A$2:B$11,2,FALSE),VLOOKUP(E4603,'Pontuação 3.0'!C$2:D$11,2,FALSE),VLOOKUP(H4603,'Pontuação 3.0'!I$2:J$11,2,FALSE),VLOOKUP(J4603,'Pontuação 3.0'!G$2:H$11,2,FALSE),VLOOKUP(G4603,'Pontuação 3.0'!E$2:F$11,2,FALSE),VLOOKUP(K4603,'Pontuação 3.0'!K$2:L$11,2,FALSE),VLOOKUP(L4603,'Pontuação 3.0'!M$2:N$13,2,FALSE)),0)</f>
        <v>1982</v>
      </c>
      <c r="AA4603" s="12">
        <f t="shared" si="6"/>
        <v>198</v>
      </c>
      <c r="AB4603" s="12" t="str">
        <f t="array" ref="AB4603">IFERROR(INDEX('Pontuação 3.0'!G$13:G$191, MATCH(AA4603, 'Pontuação 3.0'!F$13:F$191, 0)), "Faixa Indefinida")</f>
        <v>C</v>
      </c>
      <c r="AC4603" s="12">
        <f t="shared" si="7"/>
        <v>0</v>
      </c>
      <c r="AD4603" s="12">
        <f t="shared" si="8"/>
        <v>0</v>
      </c>
      <c r="AE4603" s="12">
        <f t="shared" si="9"/>
        <v>1</v>
      </c>
      <c r="AF4603" s="12">
        <f t="shared" si="10"/>
        <v>0</v>
      </c>
    </row>
    <row r="4604" ht="15.75" customHeight="1">
      <c r="A4604" s="8">
        <v>45690.0</v>
      </c>
      <c r="B4604" s="9" t="s">
        <v>8617</v>
      </c>
      <c r="C4604" s="9" t="s">
        <v>10572</v>
      </c>
      <c r="D4604" s="15">
        <v>4.2999383552E10</v>
      </c>
      <c r="E4604" s="9" t="s">
        <v>13936</v>
      </c>
      <c r="F4604" s="9" t="s">
        <v>13948</v>
      </c>
      <c r="G4604" s="9" t="s">
        <v>13944</v>
      </c>
      <c r="H4604" s="9" t="s">
        <v>13951</v>
      </c>
      <c r="I4604" s="9" t="s">
        <v>13940</v>
      </c>
      <c r="J4604" s="9" t="s">
        <v>13939</v>
      </c>
      <c r="K4604" s="9" t="s">
        <v>13930</v>
      </c>
      <c r="L4604" s="9" t="s">
        <v>13931</v>
      </c>
      <c r="M4604" s="9" t="s">
        <v>13952</v>
      </c>
      <c r="N4604" s="13" t="s">
        <v>12</v>
      </c>
      <c r="O4604" s="13" t="s">
        <v>14</v>
      </c>
      <c r="P4604" s="13" t="s">
        <v>32</v>
      </c>
      <c r="Q4604" s="13" t="s">
        <v>20</v>
      </c>
      <c r="R4604" s="13" t="s">
        <v>15</v>
      </c>
      <c r="S4604" s="10">
        <f>ROUNDUP(SUM(VLOOKUP(F4604,'Pontuação'!A$2:B$11,2,FALSE),VLOOKUP(E4604,'Pontuação'!C$2:D$11,2,FALSE),VLOOKUP(H4604,'Pontuação'!I$2:J$11,2,FALSE),VLOOKUP(J4604,'Pontuação'!G$2:H$11,2,FALSE),VLOOKUP(L4604,'Pontuação'!M$2:N$13,2,FALSE)),0)</f>
        <v>1646</v>
      </c>
      <c r="T4604" s="11">
        <f t="shared" si="1"/>
        <v>165</v>
      </c>
      <c r="U4604" s="11" t="str">
        <f t="array" ref="U4604">IFERROR(INDEX('Pontuação'!G$13:G$101, MATCH(T4604, 'Pontuação'!F$13:F$101, 0)), "Faixa Indefinida")</f>
        <v>C</v>
      </c>
      <c r="V4604" s="11">
        <f t="shared" si="2"/>
        <v>0</v>
      </c>
      <c r="W4604" s="11">
        <f t="shared" si="3"/>
        <v>0</v>
      </c>
      <c r="X4604" s="11">
        <f t="shared" si="4"/>
        <v>1</v>
      </c>
      <c r="Y4604" s="11">
        <f t="shared" si="5"/>
        <v>0</v>
      </c>
      <c r="Z4604" s="12">
        <f>ROUNDUP(SUM(VLOOKUP(F4604,'Pontuação 3.0'!A$2:B$11,2,FALSE),VLOOKUP(E4604,'Pontuação 3.0'!C$2:D$11,2,FALSE),VLOOKUP(H4604,'Pontuação 3.0'!I$2:J$11,2,FALSE),VLOOKUP(J4604,'Pontuação 3.0'!G$2:H$11,2,FALSE),VLOOKUP(G4604,'Pontuação 3.0'!E$2:F$11,2,FALSE),VLOOKUP(K4604,'Pontuação 3.0'!K$2:L$11,2,FALSE),VLOOKUP(L4604,'Pontuação 3.0'!M$2:N$13,2,FALSE)),0)</f>
        <v>2262</v>
      </c>
      <c r="AA4604" s="12">
        <f t="shared" si="6"/>
        <v>226</v>
      </c>
      <c r="AB4604" s="12" t="str">
        <f t="array" ref="AB4604">IFERROR(INDEX('Pontuação 3.0'!G$13:G$191, MATCH(AA4604, 'Pontuação 3.0'!F$13:F$191, 0)), "Faixa Indefinida")</f>
        <v>B</v>
      </c>
      <c r="AC4604" s="12">
        <f t="shared" si="7"/>
        <v>0</v>
      </c>
      <c r="AD4604" s="12">
        <f t="shared" si="8"/>
        <v>1</v>
      </c>
      <c r="AE4604" s="12">
        <f t="shared" si="9"/>
        <v>0</v>
      </c>
      <c r="AF4604" s="12">
        <f t="shared" si="10"/>
        <v>0</v>
      </c>
    </row>
    <row r="4605" ht="15.75" customHeight="1">
      <c r="A4605" s="8">
        <v>45690.0</v>
      </c>
      <c r="B4605" s="9" t="s">
        <v>10573</v>
      </c>
      <c r="C4605" s="9" t="s">
        <v>10574</v>
      </c>
      <c r="D4605" s="14" t="s">
        <v>14211</v>
      </c>
      <c r="E4605" s="9" t="s">
        <v>13936</v>
      </c>
      <c r="F4605" s="9" t="s">
        <v>13950</v>
      </c>
      <c r="G4605" s="9" t="s">
        <v>13955</v>
      </c>
      <c r="H4605" s="9" t="s">
        <v>13949</v>
      </c>
      <c r="I4605" s="9" t="s">
        <v>13928</v>
      </c>
      <c r="J4605" s="9" t="s">
        <v>13956</v>
      </c>
      <c r="K4605" s="9" t="s">
        <v>13930</v>
      </c>
      <c r="L4605" s="9" t="s">
        <v>13931</v>
      </c>
      <c r="M4605" s="9" t="s">
        <v>13942</v>
      </c>
      <c r="N4605" s="13" t="s">
        <v>12</v>
      </c>
      <c r="O4605" s="13" t="s">
        <v>14</v>
      </c>
      <c r="P4605" s="13" t="s">
        <v>399</v>
      </c>
      <c r="Q4605" s="13" t="s">
        <v>20</v>
      </c>
      <c r="R4605" s="13" t="s">
        <v>65</v>
      </c>
      <c r="S4605" s="10">
        <f>ROUNDUP(SUM(VLOOKUP(F4605,'Pontuação'!A$2:B$11,2,FALSE),VLOOKUP(E4605,'Pontuação'!C$2:D$11,2,FALSE),VLOOKUP(H4605,'Pontuação'!I$2:J$11,2,FALSE),VLOOKUP(J4605,'Pontuação'!G$2:H$11,2,FALSE),VLOOKUP(L4605,'Pontuação'!M$2:N$13,2,FALSE)),0)</f>
        <v>1873</v>
      </c>
      <c r="T4605" s="11">
        <f t="shared" si="1"/>
        <v>187</v>
      </c>
      <c r="U4605" s="11" t="str">
        <f t="array" ref="U4605">IFERROR(INDEX('Pontuação'!G$13:G$101, MATCH(T4605, 'Pontuação'!F$13:F$101, 0)), "Faixa Indefinida")</f>
        <v>A</v>
      </c>
      <c r="V4605" s="11">
        <f t="shared" si="2"/>
        <v>1</v>
      </c>
      <c r="W4605" s="11">
        <f t="shared" si="3"/>
        <v>0</v>
      </c>
      <c r="X4605" s="11">
        <f t="shared" si="4"/>
        <v>0</v>
      </c>
      <c r="Y4605" s="11">
        <f t="shared" si="5"/>
        <v>0</v>
      </c>
      <c r="Z4605" s="12">
        <f>ROUNDUP(SUM(VLOOKUP(F4605,'Pontuação 3.0'!A$2:B$11,2,FALSE),VLOOKUP(E4605,'Pontuação 3.0'!C$2:D$11,2,FALSE),VLOOKUP(H4605,'Pontuação 3.0'!I$2:J$11,2,FALSE),VLOOKUP(J4605,'Pontuação 3.0'!G$2:H$11,2,FALSE),VLOOKUP(G4605,'Pontuação 3.0'!E$2:F$11,2,FALSE),VLOOKUP(K4605,'Pontuação 3.0'!K$2:L$11,2,FALSE),VLOOKUP(L4605,'Pontuação 3.0'!M$2:N$13,2,FALSE)),0)</f>
        <v>2839</v>
      </c>
      <c r="AA4605" s="12">
        <f t="shared" si="6"/>
        <v>284</v>
      </c>
      <c r="AB4605" s="12" t="str">
        <f t="array" ref="AB4605">IFERROR(INDEX('Pontuação 3.0'!G$13:G$191, MATCH(AA4605, 'Pontuação 3.0'!F$13:F$191, 0)), "Faixa Indefinida")</f>
        <v>A</v>
      </c>
      <c r="AC4605" s="12">
        <f t="shared" si="7"/>
        <v>1</v>
      </c>
      <c r="AD4605" s="12">
        <f t="shared" si="8"/>
        <v>0</v>
      </c>
      <c r="AE4605" s="12">
        <f t="shared" si="9"/>
        <v>0</v>
      </c>
      <c r="AF4605" s="12">
        <f t="shared" si="10"/>
        <v>0</v>
      </c>
    </row>
    <row r="4606" ht="15.75" customHeight="1">
      <c r="A4606" s="8">
        <v>45690.0</v>
      </c>
      <c r="B4606" s="9" t="s">
        <v>10577</v>
      </c>
      <c r="C4606" s="9" t="s">
        <v>10578</v>
      </c>
      <c r="D4606" s="15">
        <v>3.199308083E10</v>
      </c>
      <c r="E4606" s="9" t="s">
        <v>13924</v>
      </c>
      <c r="F4606" s="9" t="s">
        <v>13950</v>
      </c>
      <c r="G4606" s="9" t="s">
        <v>13957</v>
      </c>
      <c r="H4606" s="9" t="s">
        <v>13951</v>
      </c>
      <c r="I4606" s="9" t="s">
        <v>13940</v>
      </c>
      <c r="J4606" s="9" t="s">
        <v>13939</v>
      </c>
      <c r="K4606" s="9" t="s">
        <v>13930</v>
      </c>
      <c r="L4606" s="9" t="s">
        <v>13945</v>
      </c>
      <c r="M4606" s="9" t="s">
        <v>13942</v>
      </c>
      <c r="N4606" s="13" t="s">
        <v>12</v>
      </c>
      <c r="O4606" s="13" t="s">
        <v>14</v>
      </c>
      <c r="P4606" s="13" t="s">
        <v>13</v>
      </c>
      <c r="Q4606" s="13" t="s">
        <v>143</v>
      </c>
      <c r="R4606" s="13" t="s">
        <v>15</v>
      </c>
      <c r="S4606" s="10">
        <f>ROUNDUP(SUM(VLOOKUP(F4606,'Pontuação'!A$2:B$11,2,FALSE),VLOOKUP(E4606,'Pontuação'!C$2:D$11,2,FALSE),VLOOKUP(H4606,'Pontuação'!I$2:J$11,2,FALSE),VLOOKUP(J4606,'Pontuação'!G$2:H$11,2,FALSE),VLOOKUP(L4606,'Pontuação'!M$2:N$13,2,FALSE)),0)</f>
        <v>1794</v>
      </c>
      <c r="T4606" s="11">
        <f t="shared" si="1"/>
        <v>179</v>
      </c>
      <c r="U4606" s="11" t="str">
        <f t="array" ref="U4606">IFERROR(INDEX('Pontuação'!G$13:G$101, MATCH(T4606, 'Pontuação'!F$13:F$101, 0)), "Faixa Indefinida")</f>
        <v>B</v>
      </c>
      <c r="V4606" s="11">
        <f t="shared" si="2"/>
        <v>0</v>
      </c>
      <c r="W4606" s="11">
        <f t="shared" si="3"/>
        <v>1</v>
      </c>
      <c r="X4606" s="11">
        <f t="shared" si="4"/>
        <v>0</v>
      </c>
      <c r="Y4606" s="11">
        <f t="shared" si="5"/>
        <v>0</v>
      </c>
      <c r="Z4606" s="12">
        <f>ROUNDUP(SUM(VLOOKUP(F4606,'Pontuação 3.0'!A$2:B$11,2,FALSE),VLOOKUP(E4606,'Pontuação 3.0'!C$2:D$11,2,FALSE),VLOOKUP(H4606,'Pontuação 3.0'!I$2:J$11,2,FALSE),VLOOKUP(J4606,'Pontuação 3.0'!G$2:H$11,2,FALSE),VLOOKUP(G4606,'Pontuação 3.0'!E$2:F$11,2,FALSE),VLOOKUP(K4606,'Pontuação 3.0'!K$2:L$11,2,FALSE),VLOOKUP(L4606,'Pontuação 3.0'!M$2:N$13,2,FALSE)),0)</f>
        <v>2441</v>
      </c>
      <c r="AA4606" s="12">
        <f t="shared" si="6"/>
        <v>244</v>
      </c>
      <c r="AB4606" s="12" t="str">
        <f t="array" ref="AB4606">IFERROR(INDEX('Pontuação 3.0'!G$13:G$191, MATCH(AA4606, 'Pontuação 3.0'!F$13:F$191, 0)), "Faixa Indefinida")</f>
        <v>A</v>
      </c>
      <c r="AC4606" s="12">
        <f t="shared" si="7"/>
        <v>1</v>
      </c>
      <c r="AD4606" s="12">
        <f t="shared" si="8"/>
        <v>0</v>
      </c>
      <c r="AE4606" s="12">
        <f t="shared" si="9"/>
        <v>0</v>
      </c>
      <c r="AF4606" s="12">
        <f t="shared" si="10"/>
        <v>0</v>
      </c>
    </row>
    <row r="4607" ht="15.75" customHeight="1">
      <c r="A4607" s="8">
        <v>45690.0</v>
      </c>
      <c r="B4607" s="9" t="s">
        <v>2043</v>
      </c>
      <c r="C4607" s="9" t="s">
        <v>10576</v>
      </c>
      <c r="D4607" s="15">
        <v>6.7998973456E10</v>
      </c>
      <c r="E4607" s="9" t="s">
        <v>13936</v>
      </c>
      <c r="F4607" s="9" t="s">
        <v>13950</v>
      </c>
      <c r="G4607" s="9" t="s">
        <v>13926</v>
      </c>
      <c r="H4607" s="9" t="s">
        <v>13951</v>
      </c>
      <c r="I4607" s="9" t="s">
        <v>13928</v>
      </c>
      <c r="J4607" s="9" t="s">
        <v>13929</v>
      </c>
      <c r="K4607" s="9" t="s">
        <v>13930</v>
      </c>
      <c r="L4607" s="9" t="s">
        <v>13931</v>
      </c>
      <c r="M4607" s="9" t="s">
        <v>13942</v>
      </c>
      <c r="N4607" s="13" t="s">
        <v>12</v>
      </c>
      <c r="O4607" s="13" t="s">
        <v>14</v>
      </c>
      <c r="P4607" s="13" t="s">
        <v>32</v>
      </c>
      <c r="Q4607" s="13" t="s">
        <v>20</v>
      </c>
      <c r="R4607" s="13" t="s">
        <v>65</v>
      </c>
      <c r="S4607" s="10">
        <f>ROUNDUP(SUM(VLOOKUP(F4607,'Pontuação'!A$2:B$11,2,FALSE),VLOOKUP(E4607,'Pontuação'!C$2:D$11,2,FALSE),VLOOKUP(H4607,'Pontuação'!I$2:J$11,2,FALSE),VLOOKUP(J4607,'Pontuação'!G$2:H$11,2,FALSE),VLOOKUP(L4607,'Pontuação'!M$2:N$13,2,FALSE)),0)</f>
        <v>1553</v>
      </c>
      <c r="T4607" s="11">
        <f t="shared" si="1"/>
        <v>155</v>
      </c>
      <c r="U4607" s="11" t="str">
        <f t="array" ref="U4607">IFERROR(INDEX('Pontuação'!G$13:G$101, MATCH(T4607, 'Pontuação'!F$13:F$101, 0)), "Faixa Indefinida")</f>
        <v>C</v>
      </c>
      <c r="V4607" s="11">
        <f t="shared" si="2"/>
        <v>0</v>
      </c>
      <c r="W4607" s="11">
        <f t="shared" si="3"/>
        <v>0</v>
      </c>
      <c r="X4607" s="11">
        <f t="shared" si="4"/>
        <v>1</v>
      </c>
      <c r="Y4607" s="11">
        <f t="shared" si="5"/>
        <v>0</v>
      </c>
      <c r="Z4607" s="12">
        <f>ROUNDUP(SUM(VLOOKUP(F4607,'Pontuação 3.0'!A$2:B$11,2,FALSE),VLOOKUP(E4607,'Pontuação 3.0'!C$2:D$11,2,FALSE),VLOOKUP(H4607,'Pontuação 3.0'!I$2:J$11,2,FALSE),VLOOKUP(J4607,'Pontuação 3.0'!G$2:H$11,2,FALSE),VLOOKUP(G4607,'Pontuação 3.0'!E$2:F$11,2,FALSE),VLOOKUP(K4607,'Pontuação 3.0'!K$2:L$11,2,FALSE),VLOOKUP(L4607,'Pontuação 3.0'!M$2:N$13,2,FALSE)),0)</f>
        <v>2383</v>
      </c>
      <c r="AA4607" s="12">
        <f t="shared" si="6"/>
        <v>238</v>
      </c>
      <c r="AB4607" s="12" t="str">
        <f t="array" ref="AB4607">IFERROR(INDEX('Pontuação 3.0'!G$13:G$191, MATCH(AA4607, 'Pontuação 3.0'!F$13:F$191, 0)), "Faixa Indefinida")</f>
        <v>A</v>
      </c>
      <c r="AC4607" s="12">
        <f t="shared" si="7"/>
        <v>1</v>
      </c>
      <c r="AD4607" s="12">
        <f t="shared" si="8"/>
        <v>0</v>
      </c>
      <c r="AE4607" s="12">
        <f t="shared" si="9"/>
        <v>0</v>
      </c>
      <c r="AF4607" s="12">
        <f t="shared" si="10"/>
        <v>0</v>
      </c>
    </row>
    <row r="4608" ht="15.75" customHeight="1">
      <c r="A4608" s="8">
        <v>45690.0</v>
      </c>
      <c r="B4608" s="9" t="s">
        <v>10579</v>
      </c>
      <c r="C4608" s="9" t="s">
        <v>10580</v>
      </c>
      <c r="D4608" s="15">
        <v>4.79975216E10</v>
      </c>
      <c r="E4608" s="9" t="s">
        <v>13936</v>
      </c>
      <c r="F4608" s="9" t="s">
        <v>13950</v>
      </c>
      <c r="G4608" s="9" t="s">
        <v>13926</v>
      </c>
      <c r="H4608" s="9" t="s">
        <v>13949</v>
      </c>
      <c r="I4608" s="9" t="s">
        <v>13940</v>
      </c>
      <c r="J4608" s="9" t="s">
        <v>13929</v>
      </c>
      <c r="K4608" s="9" t="s">
        <v>13930</v>
      </c>
      <c r="L4608" s="9" t="s">
        <v>13931</v>
      </c>
      <c r="M4608" s="9" t="s">
        <v>13942</v>
      </c>
      <c r="N4608" s="13" t="s">
        <v>12</v>
      </c>
      <c r="O4608" s="13" t="s">
        <v>14</v>
      </c>
      <c r="P4608" s="13" t="s">
        <v>32</v>
      </c>
      <c r="Q4608" s="13" t="s">
        <v>62</v>
      </c>
      <c r="R4608" s="13" t="s">
        <v>15</v>
      </c>
      <c r="S4608" s="10">
        <f>ROUNDUP(SUM(VLOOKUP(F4608,'Pontuação'!A$2:B$11,2,FALSE),VLOOKUP(E4608,'Pontuação'!C$2:D$11,2,FALSE),VLOOKUP(H4608,'Pontuação'!I$2:J$11,2,FALSE),VLOOKUP(J4608,'Pontuação'!G$2:H$11,2,FALSE),VLOOKUP(L4608,'Pontuação'!M$2:N$13,2,FALSE)),0)</f>
        <v>1595</v>
      </c>
      <c r="T4608" s="11">
        <f t="shared" si="1"/>
        <v>160</v>
      </c>
      <c r="U4608" s="11" t="str">
        <f t="array" ref="U4608">IFERROR(INDEX('Pontuação'!G$13:G$101, MATCH(T4608, 'Pontuação'!F$13:F$101, 0)), "Faixa Indefinida")</f>
        <v>C</v>
      </c>
      <c r="V4608" s="11">
        <f t="shared" si="2"/>
        <v>0</v>
      </c>
      <c r="W4608" s="11">
        <f t="shared" si="3"/>
        <v>0</v>
      </c>
      <c r="X4608" s="11">
        <f t="shared" si="4"/>
        <v>1</v>
      </c>
      <c r="Y4608" s="11">
        <f t="shared" si="5"/>
        <v>0</v>
      </c>
      <c r="Z4608" s="12">
        <f>ROUNDUP(SUM(VLOOKUP(F4608,'Pontuação 3.0'!A$2:B$11,2,FALSE),VLOOKUP(E4608,'Pontuação 3.0'!C$2:D$11,2,FALSE),VLOOKUP(H4608,'Pontuação 3.0'!I$2:J$11,2,FALSE),VLOOKUP(J4608,'Pontuação 3.0'!G$2:H$11,2,FALSE),VLOOKUP(G4608,'Pontuação 3.0'!E$2:F$11,2,FALSE),VLOOKUP(K4608,'Pontuação 3.0'!K$2:L$11,2,FALSE),VLOOKUP(L4608,'Pontuação 3.0'!M$2:N$13,2,FALSE)),0)</f>
        <v>2470</v>
      </c>
      <c r="AA4608" s="12">
        <f t="shared" si="6"/>
        <v>247</v>
      </c>
      <c r="AB4608" s="12" t="str">
        <f t="array" ref="AB4608">IFERROR(INDEX('Pontuação 3.0'!G$13:G$191, MATCH(AA4608, 'Pontuação 3.0'!F$13:F$191, 0)), "Faixa Indefinida")</f>
        <v>A</v>
      </c>
      <c r="AC4608" s="12">
        <f t="shared" si="7"/>
        <v>1</v>
      </c>
      <c r="AD4608" s="12">
        <f t="shared" si="8"/>
        <v>0</v>
      </c>
      <c r="AE4608" s="12">
        <f t="shared" si="9"/>
        <v>0</v>
      </c>
      <c r="AF4608" s="12">
        <f t="shared" si="10"/>
        <v>0</v>
      </c>
    </row>
    <row r="4609" ht="15.75" customHeight="1">
      <c r="A4609" s="8">
        <v>45690.0</v>
      </c>
      <c r="B4609" s="9" t="s">
        <v>10581</v>
      </c>
      <c r="C4609" s="9" t="s">
        <v>10582</v>
      </c>
      <c r="D4609" s="15">
        <v>2.1990667763E10</v>
      </c>
      <c r="E4609" s="9" t="s">
        <v>13936</v>
      </c>
      <c r="F4609" s="9" t="s">
        <v>13950</v>
      </c>
      <c r="G4609" s="9" t="s">
        <v>13926</v>
      </c>
      <c r="H4609" s="9" t="s">
        <v>13960</v>
      </c>
      <c r="I4609" s="9" t="s">
        <v>13928</v>
      </c>
      <c r="J4609" s="9" t="s">
        <v>13956</v>
      </c>
      <c r="K4609" s="9" t="s">
        <v>13930</v>
      </c>
      <c r="L4609" s="9" t="s">
        <v>13931</v>
      </c>
      <c r="M4609" s="9" t="s">
        <v>13932</v>
      </c>
      <c r="N4609" s="13" t="s">
        <v>12</v>
      </c>
      <c r="O4609" s="13" t="s">
        <v>14</v>
      </c>
      <c r="P4609" s="13" t="s">
        <v>13</v>
      </c>
      <c r="Q4609" s="13" t="s">
        <v>108</v>
      </c>
      <c r="R4609" s="13" t="s">
        <v>15</v>
      </c>
      <c r="S4609" s="10">
        <f>ROUNDUP(SUM(VLOOKUP(F4609,'Pontuação'!A$2:B$11,2,FALSE),VLOOKUP(E4609,'Pontuação'!C$2:D$11,2,FALSE),VLOOKUP(H4609,'Pontuação'!I$2:J$11,2,FALSE),VLOOKUP(J4609,'Pontuação'!G$2:H$11,2,FALSE),VLOOKUP(L4609,'Pontuação'!M$2:N$13,2,FALSE)),0)</f>
        <v>1647</v>
      </c>
      <c r="T4609" s="11">
        <f t="shared" si="1"/>
        <v>165</v>
      </c>
      <c r="U4609" s="11" t="str">
        <f t="array" ref="U4609">IFERROR(INDEX('Pontuação'!G$13:G$101, MATCH(T4609, 'Pontuação'!F$13:F$101, 0)), "Faixa Indefinida")</f>
        <v>C</v>
      </c>
      <c r="V4609" s="11">
        <f t="shared" si="2"/>
        <v>0</v>
      </c>
      <c r="W4609" s="11">
        <f t="shared" si="3"/>
        <v>0</v>
      </c>
      <c r="X4609" s="11">
        <f t="shared" si="4"/>
        <v>1</v>
      </c>
      <c r="Y4609" s="11">
        <f t="shared" si="5"/>
        <v>0</v>
      </c>
      <c r="Z4609" s="12">
        <f>ROUNDUP(SUM(VLOOKUP(F4609,'Pontuação 3.0'!A$2:B$11,2,FALSE),VLOOKUP(E4609,'Pontuação 3.0'!C$2:D$11,2,FALSE),VLOOKUP(H4609,'Pontuação 3.0'!I$2:J$11,2,FALSE),VLOOKUP(J4609,'Pontuação 3.0'!G$2:H$11,2,FALSE),VLOOKUP(G4609,'Pontuação 3.0'!E$2:F$11,2,FALSE),VLOOKUP(K4609,'Pontuação 3.0'!K$2:L$11,2,FALSE),VLOOKUP(L4609,'Pontuação 3.0'!M$2:N$13,2,FALSE)),0)</f>
        <v>2550</v>
      </c>
      <c r="AA4609" s="12">
        <f t="shared" si="6"/>
        <v>255</v>
      </c>
      <c r="AB4609" s="12" t="str">
        <f t="array" ref="AB4609">IFERROR(INDEX('Pontuação 3.0'!G$13:G$191, MATCH(AA4609, 'Pontuação 3.0'!F$13:F$191, 0)), "Faixa Indefinida")</f>
        <v>A</v>
      </c>
      <c r="AC4609" s="12">
        <f t="shared" si="7"/>
        <v>1</v>
      </c>
      <c r="AD4609" s="12">
        <f t="shared" si="8"/>
        <v>0</v>
      </c>
      <c r="AE4609" s="12">
        <f t="shared" si="9"/>
        <v>0</v>
      </c>
      <c r="AF4609" s="12">
        <f t="shared" si="10"/>
        <v>0</v>
      </c>
    </row>
    <row r="4610" ht="15.75" customHeight="1">
      <c r="A4610" s="8">
        <v>45690.0</v>
      </c>
      <c r="B4610" s="9" t="s">
        <v>1047</v>
      </c>
      <c r="C4610" s="9" t="s">
        <v>10583</v>
      </c>
      <c r="D4610" s="15">
        <v>4.899198218E10</v>
      </c>
      <c r="E4610" s="9" t="s">
        <v>13936</v>
      </c>
      <c r="F4610" s="9" t="s">
        <v>13925</v>
      </c>
      <c r="G4610" s="9" t="s">
        <v>13957</v>
      </c>
      <c r="H4610" s="9" t="s">
        <v>13927</v>
      </c>
      <c r="I4610" s="9" t="s">
        <v>13940</v>
      </c>
      <c r="J4610" s="9" t="s">
        <v>13939</v>
      </c>
      <c r="K4610" s="9" t="s">
        <v>13940</v>
      </c>
      <c r="L4610" s="9" t="s">
        <v>13945</v>
      </c>
      <c r="M4610" s="9" t="s">
        <v>13952</v>
      </c>
      <c r="N4610" s="13" t="s">
        <v>12</v>
      </c>
      <c r="O4610" s="13" t="s">
        <v>14</v>
      </c>
      <c r="P4610" s="13" t="s">
        <v>93</v>
      </c>
      <c r="Q4610" s="13" t="s">
        <v>77</v>
      </c>
      <c r="R4610" s="13" t="s">
        <v>15</v>
      </c>
      <c r="S4610" s="10">
        <f>ROUNDUP(SUM(VLOOKUP(F4610,'Pontuação'!A$2:B$11,2,FALSE),VLOOKUP(E4610,'Pontuação'!C$2:D$11,2,FALSE),VLOOKUP(H4610,'Pontuação'!I$2:J$11,2,FALSE),VLOOKUP(J4610,'Pontuação'!G$2:H$11,2,FALSE),VLOOKUP(L4610,'Pontuação'!M$2:N$13,2,FALSE)),0)</f>
        <v>1431</v>
      </c>
      <c r="T4610" s="11">
        <f t="shared" si="1"/>
        <v>143</v>
      </c>
      <c r="U4610" s="11" t="str">
        <f t="array" ref="U4610">IFERROR(INDEX('Pontuação'!G$13:G$101, MATCH(T4610, 'Pontuação'!F$13:F$101, 0)), "Faixa Indefinida")</f>
        <v>D</v>
      </c>
      <c r="V4610" s="11">
        <f t="shared" si="2"/>
        <v>0</v>
      </c>
      <c r="W4610" s="11">
        <f t="shared" si="3"/>
        <v>0</v>
      </c>
      <c r="X4610" s="11">
        <f t="shared" si="4"/>
        <v>0</v>
      </c>
      <c r="Y4610" s="11">
        <f t="shared" si="5"/>
        <v>1</v>
      </c>
      <c r="Z4610" s="12">
        <f>ROUNDUP(SUM(VLOOKUP(F4610,'Pontuação 3.0'!A$2:B$11,2,FALSE),VLOOKUP(E4610,'Pontuação 3.0'!C$2:D$11,2,FALSE),VLOOKUP(H4610,'Pontuação 3.0'!I$2:J$11,2,FALSE),VLOOKUP(J4610,'Pontuação 3.0'!G$2:H$11,2,FALSE),VLOOKUP(G4610,'Pontuação 3.0'!E$2:F$11,2,FALSE),VLOOKUP(K4610,'Pontuação 3.0'!K$2:L$11,2,FALSE),VLOOKUP(L4610,'Pontuação 3.0'!M$2:N$13,2,FALSE)),0)</f>
        <v>1914</v>
      </c>
      <c r="AA4610" s="12">
        <f t="shared" si="6"/>
        <v>191</v>
      </c>
      <c r="AB4610" s="12" t="str">
        <f t="array" ref="AB4610">IFERROR(INDEX('Pontuação 3.0'!G$13:G$191, MATCH(AA4610, 'Pontuação 3.0'!F$13:F$191, 0)), "Faixa Indefinida")</f>
        <v>D</v>
      </c>
      <c r="AC4610" s="12">
        <f t="shared" si="7"/>
        <v>0</v>
      </c>
      <c r="AD4610" s="12">
        <f t="shared" si="8"/>
        <v>0</v>
      </c>
      <c r="AE4610" s="12">
        <f t="shared" si="9"/>
        <v>0</v>
      </c>
      <c r="AF4610" s="12">
        <f t="shared" si="10"/>
        <v>1</v>
      </c>
    </row>
    <row r="4611" ht="15.75" customHeight="1">
      <c r="A4611" s="8">
        <v>45690.0</v>
      </c>
      <c r="B4611" s="9" t="s">
        <v>2158</v>
      </c>
      <c r="C4611" s="9" t="s">
        <v>10586</v>
      </c>
      <c r="D4611" s="15">
        <v>2.1990887928E10</v>
      </c>
      <c r="E4611" s="9" t="s">
        <v>13936</v>
      </c>
      <c r="F4611" s="9" t="s">
        <v>13950</v>
      </c>
      <c r="G4611" s="9" t="s">
        <v>13926</v>
      </c>
      <c r="H4611" s="9" t="s">
        <v>13951</v>
      </c>
      <c r="I4611" s="9" t="s">
        <v>13940</v>
      </c>
      <c r="J4611" s="9" t="s">
        <v>13929</v>
      </c>
      <c r="K4611" s="9" t="s">
        <v>13940</v>
      </c>
      <c r="L4611" s="9" t="s">
        <v>13931</v>
      </c>
      <c r="M4611" s="9" t="s">
        <v>13942</v>
      </c>
      <c r="N4611" s="13" t="s">
        <v>12</v>
      </c>
      <c r="O4611" s="13" t="s">
        <v>14</v>
      </c>
      <c r="P4611" s="13" t="s">
        <v>32</v>
      </c>
      <c r="Q4611" s="13" t="s">
        <v>20</v>
      </c>
      <c r="R4611" s="13" t="s">
        <v>15</v>
      </c>
      <c r="S4611" s="10">
        <f>ROUNDUP(SUM(VLOOKUP(F4611,'Pontuação'!A$2:B$11,2,FALSE),VLOOKUP(E4611,'Pontuação'!C$2:D$11,2,FALSE),VLOOKUP(H4611,'Pontuação'!I$2:J$11,2,FALSE),VLOOKUP(J4611,'Pontuação'!G$2:H$11,2,FALSE),VLOOKUP(L4611,'Pontuação'!M$2:N$13,2,FALSE)),0)</f>
        <v>1553</v>
      </c>
      <c r="T4611" s="11">
        <f t="shared" si="1"/>
        <v>155</v>
      </c>
      <c r="U4611" s="11" t="str">
        <f t="array" ref="U4611">IFERROR(INDEX('Pontuação'!G$13:G$101, MATCH(T4611, 'Pontuação'!F$13:F$101, 0)), "Faixa Indefinida")</f>
        <v>C</v>
      </c>
      <c r="V4611" s="11">
        <f t="shared" si="2"/>
        <v>0</v>
      </c>
      <c r="W4611" s="11">
        <f t="shared" si="3"/>
        <v>0</v>
      </c>
      <c r="X4611" s="11">
        <f t="shared" si="4"/>
        <v>1</v>
      </c>
      <c r="Y4611" s="11">
        <f t="shared" si="5"/>
        <v>0</v>
      </c>
      <c r="Z4611" s="12">
        <f>ROUNDUP(SUM(VLOOKUP(F4611,'Pontuação 3.0'!A$2:B$11,2,FALSE),VLOOKUP(E4611,'Pontuação 3.0'!C$2:D$11,2,FALSE),VLOOKUP(H4611,'Pontuação 3.0'!I$2:J$11,2,FALSE),VLOOKUP(J4611,'Pontuação 3.0'!G$2:H$11,2,FALSE),VLOOKUP(G4611,'Pontuação 3.0'!E$2:F$11,2,FALSE),VLOOKUP(K4611,'Pontuação 3.0'!K$2:L$11,2,FALSE),VLOOKUP(L4611,'Pontuação 3.0'!M$2:N$13,2,FALSE)),0)</f>
        <v>2122</v>
      </c>
      <c r="AA4611" s="12">
        <f t="shared" si="6"/>
        <v>212</v>
      </c>
      <c r="AB4611" s="12" t="str">
        <f t="array" ref="AB4611">IFERROR(INDEX('Pontuação 3.0'!G$13:G$191, MATCH(AA4611, 'Pontuação 3.0'!F$13:F$191, 0)), "Faixa Indefinida")</f>
        <v>C</v>
      </c>
      <c r="AC4611" s="12">
        <f t="shared" si="7"/>
        <v>0</v>
      </c>
      <c r="AD4611" s="12">
        <f t="shared" si="8"/>
        <v>0</v>
      </c>
      <c r="AE4611" s="12">
        <f t="shared" si="9"/>
        <v>1</v>
      </c>
      <c r="AF4611" s="12">
        <f t="shared" si="10"/>
        <v>0</v>
      </c>
    </row>
    <row r="4612" ht="15.75" customHeight="1">
      <c r="A4612" s="8">
        <v>45690.0</v>
      </c>
      <c r="B4612" s="9" t="s">
        <v>10587</v>
      </c>
      <c r="C4612" s="9" t="s">
        <v>10588</v>
      </c>
      <c r="D4612" s="15">
        <v>4.7997094506E10</v>
      </c>
      <c r="E4612" s="9" t="s">
        <v>13936</v>
      </c>
      <c r="F4612" s="9" t="s">
        <v>13950</v>
      </c>
      <c r="G4612" s="9" t="s">
        <v>13926</v>
      </c>
      <c r="H4612" s="9" t="s">
        <v>13949</v>
      </c>
      <c r="I4612" s="9" t="s">
        <v>13940</v>
      </c>
      <c r="J4612" s="9" t="s">
        <v>13939</v>
      </c>
      <c r="K4612" s="9" t="s">
        <v>13940</v>
      </c>
      <c r="L4612" s="9" t="s">
        <v>13931</v>
      </c>
      <c r="M4612" s="9" t="s">
        <v>13952</v>
      </c>
      <c r="N4612" s="13" t="s">
        <v>12</v>
      </c>
      <c r="O4612" s="13" t="s">
        <v>14</v>
      </c>
      <c r="P4612" s="13" t="s">
        <v>399</v>
      </c>
      <c r="Q4612" s="13" t="s">
        <v>20</v>
      </c>
      <c r="R4612" s="13" t="s">
        <v>65</v>
      </c>
      <c r="S4612" s="10">
        <f>ROUNDUP(SUM(VLOOKUP(F4612,'Pontuação'!A$2:B$11,2,FALSE),VLOOKUP(E4612,'Pontuação'!C$2:D$11,2,FALSE),VLOOKUP(H4612,'Pontuação'!I$2:J$11,2,FALSE),VLOOKUP(J4612,'Pontuação'!G$2:H$11,2,FALSE),VLOOKUP(L4612,'Pontuação'!M$2:N$13,2,FALSE)),0)</f>
        <v>1700</v>
      </c>
      <c r="T4612" s="11">
        <f t="shared" si="1"/>
        <v>170</v>
      </c>
      <c r="U4612" s="11" t="str">
        <f t="array" ref="U4612">IFERROR(INDEX('Pontuação'!G$13:G$101, MATCH(T4612, 'Pontuação'!F$13:F$101, 0)), "Faixa Indefinida")</f>
        <v>B</v>
      </c>
      <c r="V4612" s="11">
        <f t="shared" si="2"/>
        <v>0</v>
      </c>
      <c r="W4612" s="11">
        <f t="shared" si="3"/>
        <v>1</v>
      </c>
      <c r="X4612" s="11">
        <f t="shared" si="4"/>
        <v>0</v>
      </c>
      <c r="Y4612" s="11">
        <f t="shared" si="5"/>
        <v>0</v>
      </c>
      <c r="Z4612" s="12">
        <f>ROUNDUP(SUM(VLOOKUP(F4612,'Pontuação 3.0'!A$2:B$11,2,FALSE),VLOOKUP(E4612,'Pontuação 3.0'!C$2:D$11,2,FALSE),VLOOKUP(H4612,'Pontuação 3.0'!I$2:J$11,2,FALSE),VLOOKUP(J4612,'Pontuação 3.0'!G$2:H$11,2,FALSE),VLOOKUP(G4612,'Pontuação 3.0'!E$2:F$11,2,FALSE),VLOOKUP(K4612,'Pontuação 3.0'!K$2:L$11,2,FALSE),VLOOKUP(L4612,'Pontuação 3.0'!M$2:N$13,2,FALSE)),0)</f>
        <v>2361</v>
      </c>
      <c r="AA4612" s="12">
        <f t="shared" si="6"/>
        <v>236</v>
      </c>
      <c r="AB4612" s="12" t="str">
        <f t="array" ref="AB4612">IFERROR(INDEX('Pontuação 3.0'!G$13:G$191, MATCH(AA4612, 'Pontuação 3.0'!F$13:F$191, 0)), "Faixa Indefinida")</f>
        <v>A</v>
      </c>
      <c r="AC4612" s="12">
        <f t="shared" si="7"/>
        <v>1</v>
      </c>
      <c r="AD4612" s="12">
        <f t="shared" si="8"/>
        <v>0</v>
      </c>
      <c r="AE4612" s="12">
        <f t="shared" si="9"/>
        <v>0</v>
      </c>
      <c r="AF4612" s="12">
        <f t="shared" si="10"/>
        <v>0</v>
      </c>
    </row>
    <row r="4613" ht="15.75" customHeight="1">
      <c r="A4613" s="8">
        <v>45690.0</v>
      </c>
      <c r="B4613" s="9" t="s">
        <v>5594</v>
      </c>
      <c r="C4613" s="9" t="s">
        <v>10589</v>
      </c>
      <c r="D4613" s="15">
        <v>1.1983731868E10</v>
      </c>
      <c r="E4613" s="9" t="s">
        <v>13936</v>
      </c>
      <c r="F4613" s="9" t="s">
        <v>13950</v>
      </c>
      <c r="G4613" s="9" t="s">
        <v>13944</v>
      </c>
      <c r="H4613" s="9" t="s">
        <v>13951</v>
      </c>
      <c r="I4613" s="9" t="s">
        <v>13940</v>
      </c>
      <c r="J4613" s="9" t="s">
        <v>13929</v>
      </c>
      <c r="K4613" s="9" t="s">
        <v>13940</v>
      </c>
      <c r="L4613" s="9" t="s">
        <v>13945</v>
      </c>
      <c r="M4613" s="9" t="s">
        <v>13967</v>
      </c>
      <c r="N4613" s="13" t="s">
        <v>12</v>
      </c>
      <c r="O4613" s="13" t="s">
        <v>14</v>
      </c>
      <c r="P4613" s="13" t="s">
        <v>32</v>
      </c>
      <c r="Q4613" s="13" t="s">
        <v>48</v>
      </c>
      <c r="R4613" s="13" t="s">
        <v>15</v>
      </c>
      <c r="S4613" s="10">
        <f>ROUNDUP(SUM(VLOOKUP(F4613,'Pontuação'!A$2:B$11,2,FALSE),VLOOKUP(E4613,'Pontuação'!C$2:D$11,2,FALSE),VLOOKUP(H4613,'Pontuação'!I$2:J$11,2,FALSE),VLOOKUP(J4613,'Pontuação'!G$2:H$11,2,FALSE),VLOOKUP(L4613,'Pontuação'!M$2:N$13,2,FALSE)),0)</f>
        <v>1685</v>
      </c>
      <c r="T4613" s="11">
        <f t="shared" si="1"/>
        <v>169</v>
      </c>
      <c r="U4613" s="11" t="str">
        <f t="array" ref="U4613">IFERROR(INDEX('Pontuação'!G$13:G$101, MATCH(T4613, 'Pontuação'!F$13:F$101, 0)), "Faixa Indefinida")</f>
        <v>B</v>
      </c>
      <c r="V4613" s="11">
        <f t="shared" si="2"/>
        <v>0</v>
      </c>
      <c r="W4613" s="11">
        <f t="shared" si="3"/>
        <v>1</v>
      </c>
      <c r="X4613" s="11">
        <f t="shared" si="4"/>
        <v>0</v>
      </c>
      <c r="Y4613" s="11">
        <f t="shared" si="5"/>
        <v>0</v>
      </c>
      <c r="Z4613" s="12">
        <f>ROUNDUP(SUM(VLOOKUP(F4613,'Pontuação 3.0'!A$2:B$11,2,FALSE),VLOOKUP(E4613,'Pontuação 3.0'!C$2:D$11,2,FALSE),VLOOKUP(H4613,'Pontuação 3.0'!I$2:J$11,2,FALSE),VLOOKUP(J4613,'Pontuação 3.0'!G$2:H$11,2,FALSE),VLOOKUP(G4613,'Pontuação 3.0'!E$2:F$11,2,FALSE),VLOOKUP(K4613,'Pontuação 3.0'!K$2:L$11,2,FALSE),VLOOKUP(L4613,'Pontuação 3.0'!M$2:N$13,2,FALSE)),0)</f>
        <v>2068</v>
      </c>
      <c r="AA4613" s="12">
        <f t="shared" si="6"/>
        <v>207</v>
      </c>
      <c r="AB4613" s="12" t="str">
        <f t="array" ref="AB4613">IFERROR(INDEX('Pontuação 3.0'!G$13:G$191, MATCH(AA4613, 'Pontuação 3.0'!F$13:F$191, 0)), "Faixa Indefinida")</f>
        <v>C</v>
      </c>
      <c r="AC4613" s="12">
        <f t="shared" si="7"/>
        <v>0</v>
      </c>
      <c r="AD4613" s="12">
        <f t="shared" si="8"/>
        <v>0</v>
      </c>
      <c r="AE4613" s="12">
        <f t="shared" si="9"/>
        <v>1</v>
      </c>
      <c r="AF4613" s="12">
        <f t="shared" si="10"/>
        <v>0</v>
      </c>
    </row>
    <row r="4614" ht="15.75" customHeight="1">
      <c r="A4614" s="8">
        <v>45690.0</v>
      </c>
      <c r="B4614" s="9" t="s">
        <v>10590</v>
      </c>
      <c r="C4614" s="9" t="s">
        <v>10591</v>
      </c>
      <c r="D4614" s="14" t="s">
        <v>14212</v>
      </c>
      <c r="E4614" s="9" t="s">
        <v>13936</v>
      </c>
      <c r="F4614" s="9" t="s">
        <v>13948</v>
      </c>
      <c r="G4614" s="9" t="s">
        <v>13957</v>
      </c>
      <c r="H4614" s="9" t="s">
        <v>13949</v>
      </c>
      <c r="I4614" s="9" t="s">
        <v>13940</v>
      </c>
      <c r="J4614" s="9" t="s">
        <v>13939</v>
      </c>
      <c r="K4614" s="9" t="s">
        <v>13940</v>
      </c>
      <c r="L4614" s="9" t="s">
        <v>13941</v>
      </c>
      <c r="M4614" s="9" t="s">
        <v>13942</v>
      </c>
      <c r="N4614" s="13" t="s">
        <v>12</v>
      </c>
      <c r="O4614" s="13" t="s">
        <v>14</v>
      </c>
      <c r="P4614" s="13" t="s">
        <v>47</v>
      </c>
      <c r="Q4614" s="13" t="s">
        <v>59</v>
      </c>
      <c r="R4614" s="13" t="s">
        <v>15</v>
      </c>
      <c r="S4614" s="10">
        <f>ROUNDUP(SUM(VLOOKUP(F4614,'Pontuação'!A$2:B$11,2,FALSE),VLOOKUP(E4614,'Pontuação'!C$2:D$11,2,FALSE),VLOOKUP(H4614,'Pontuação'!I$2:J$11,2,FALSE),VLOOKUP(J4614,'Pontuação'!G$2:H$11,2,FALSE),VLOOKUP(L4614,'Pontuação'!M$2:N$13,2,FALSE)),0)</f>
        <v>1732</v>
      </c>
      <c r="T4614" s="11">
        <f t="shared" si="1"/>
        <v>173</v>
      </c>
      <c r="U4614" s="11" t="str">
        <f t="array" ref="U4614">IFERROR(INDEX('Pontuação'!G$13:G$101, MATCH(T4614, 'Pontuação'!F$13:F$101, 0)), "Faixa Indefinida")</f>
        <v>B</v>
      </c>
      <c r="V4614" s="11">
        <f t="shared" si="2"/>
        <v>0</v>
      </c>
      <c r="W4614" s="11">
        <f t="shared" si="3"/>
        <v>1</v>
      </c>
      <c r="X4614" s="11">
        <f t="shared" si="4"/>
        <v>0</v>
      </c>
      <c r="Y4614" s="11">
        <f t="shared" si="5"/>
        <v>0</v>
      </c>
      <c r="Z4614" s="12">
        <f>ROUNDUP(SUM(VLOOKUP(F4614,'Pontuação 3.0'!A$2:B$11,2,FALSE),VLOOKUP(E4614,'Pontuação 3.0'!C$2:D$11,2,FALSE),VLOOKUP(H4614,'Pontuação 3.0'!I$2:J$11,2,FALSE),VLOOKUP(J4614,'Pontuação 3.0'!G$2:H$11,2,FALSE),VLOOKUP(G4614,'Pontuação 3.0'!E$2:F$11,2,FALSE),VLOOKUP(K4614,'Pontuação 3.0'!K$2:L$11,2,FALSE),VLOOKUP(L4614,'Pontuação 3.0'!M$2:N$13,2,FALSE)),0)</f>
        <v>2056</v>
      </c>
      <c r="AA4614" s="12">
        <f t="shared" si="6"/>
        <v>206</v>
      </c>
      <c r="AB4614" s="12" t="str">
        <f t="array" ref="AB4614">IFERROR(INDEX('Pontuação 3.0'!G$13:G$191, MATCH(AA4614, 'Pontuação 3.0'!F$13:F$191, 0)), "Faixa Indefinida")</f>
        <v>C</v>
      </c>
      <c r="AC4614" s="12">
        <f t="shared" si="7"/>
        <v>0</v>
      </c>
      <c r="AD4614" s="12">
        <f t="shared" si="8"/>
        <v>0</v>
      </c>
      <c r="AE4614" s="12">
        <f t="shared" si="9"/>
        <v>1</v>
      </c>
      <c r="AF4614" s="12">
        <f t="shared" si="10"/>
        <v>0</v>
      </c>
    </row>
    <row r="4615" ht="15.75" customHeight="1">
      <c r="A4615" s="8">
        <v>45690.0</v>
      </c>
      <c r="B4615" s="9" t="s">
        <v>10592</v>
      </c>
      <c r="C4615" s="9" t="s">
        <v>10593</v>
      </c>
      <c r="D4615" s="15">
        <v>9.2994226314E10</v>
      </c>
      <c r="E4615" s="9" t="s">
        <v>13924</v>
      </c>
      <c r="F4615" s="9" t="s">
        <v>13948</v>
      </c>
      <c r="G4615" s="9" t="s">
        <v>13926</v>
      </c>
      <c r="H4615" s="9" t="s">
        <v>13949</v>
      </c>
      <c r="I4615" s="9" t="s">
        <v>13928</v>
      </c>
      <c r="J4615" s="9" t="s">
        <v>13929</v>
      </c>
      <c r="K4615" s="9" t="s">
        <v>13940</v>
      </c>
      <c r="L4615" s="9" t="s">
        <v>13954</v>
      </c>
      <c r="M4615" s="9" t="s">
        <v>13942</v>
      </c>
      <c r="N4615" s="13" t="s">
        <v>12</v>
      </c>
      <c r="O4615" s="13" t="s">
        <v>14</v>
      </c>
      <c r="P4615" s="13" t="s">
        <v>32</v>
      </c>
      <c r="Q4615" s="13" t="s">
        <v>20</v>
      </c>
      <c r="R4615" s="13" t="s">
        <v>15</v>
      </c>
      <c r="S4615" s="10">
        <f>ROUNDUP(SUM(VLOOKUP(F4615,'Pontuação'!A$2:B$11,2,FALSE),VLOOKUP(E4615,'Pontuação'!C$2:D$11,2,FALSE),VLOOKUP(H4615,'Pontuação'!I$2:J$11,2,FALSE),VLOOKUP(J4615,'Pontuação'!G$2:H$11,2,FALSE),VLOOKUP(L4615,'Pontuação'!M$2:N$13,2,FALSE)),0)</f>
        <v>1550</v>
      </c>
      <c r="T4615" s="11">
        <f t="shared" si="1"/>
        <v>155</v>
      </c>
      <c r="U4615" s="11" t="str">
        <f t="array" ref="U4615">IFERROR(INDEX('Pontuação'!G$13:G$101, MATCH(T4615, 'Pontuação'!F$13:F$101, 0)), "Faixa Indefinida")</f>
        <v>C</v>
      </c>
      <c r="V4615" s="11">
        <f t="shared" si="2"/>
        <v>0</v>
      </c>
      <c r="W4615" s="11">
        <f t="shared" si="3"/>
        <v>0</v>
      </c>
      <c r="X4615" s="11">
        <f t="shared" si="4"/>
        <v>1</v>
      </c>
      <c r="Y4615" s="11">
        <f t="shared" si="5"/>
        <v>0</v>
      </c>
      <c r="Z4615" s="12">
        <f>ROUNDUP(SUM(VLOOKUP(F4615,'Pontuação 3.0'!A$2:B$11,2,FALSE),VLOOKUP(E4615,'Pontuação 3.0'!C$2:D$11,2,FALSE),VLOOKUP(H4615,'Pontuação 3.0'!I$2:J$11,2,FALSE),VLOOKUP(J4615,'Pontuação 3.0'!G$2:H$11,2,FALSE),VLOOKUP(G4615,'Pontuação 3.0'!E$2:F$11,2,FALSE),VLOOKUP(K4615,'Pontuação 3.0'!K$2:L$11,2,FALSE),VLOOKUP(L4615,'Pontuação 3.0'!M$2:N$13,2,FALSE)),0)</f>
        <v>2016</v>
      </c>
      <c r="AA4615" s="12">
        <f t="shared" si="6"/>
        <v>202</v>
      </c>
      <c r="AB4615" s="12" t="str">
        <f t="array" ref="AB4615">IFERROR(INDEX('Pontuação 3.0'!G$13:G$191, MATCH(AA4615, 'Pontuação 3.0'!F$13:F$191, 0)), "Faixa Indefinida")</f>
        <v>C</v>
      </c>
      <c r="AC4615" s="12">
        <f t="shared" si="7"/>
        <v>0</v>
      </c>
      <c r="AD4615" s="12">
        <f t="shared" si="8"/>
        <v>0</v>
      </c>
      <c r="AE4615" s="12">
        <f t="shared" si="9"/>
        <v>1</v>
      </c>
      <c r="AF4615" s="12">
        <f t="shared" si="10"/>
        <v>0</v>
      </c>
    </row>
    <row r="4616" ht="15.75" customHeight="1">
      <c r="A4616" s="8">
        <v>45690.0</v>
      </c>
      <c r="B4616" s="9" t="s">
        <v>10594</v>
      </c>
      <c r="C4616" s="9" t="s">
        <v>10595</v>
      </c>
      <c r="D4616" s="15">
        <v>1.9992119999E10</v>
      </c>
      <c r="E4616" s="9" t="s">
        <v>13924</v>
      </c>
      <c r="F4616" s="9" t="s">
        <v>13948</v>
      </c>
      <c r="G4616" s="9" t="s">
        <v>13926</v>
      </c>
      <c r="H4616" s="9" t="s">
        <v>13951</v>
      </c>
      <c r="I4616" s="9" t="s">
        <v>13940</v>
      </c>
      <c r="J4616" s="9" t="s">
        <v>13939</v>
      </c>
      <c r="K4616" s="9" t="s">
        <v>13940</v>
      </c>
      <c r="L4616" s="9" t="s">
        <v>13941</v>
      </c>
      <c r="M4616" s="9" t="s">
        <v>13942</v>
      </c>
      <c r="N4616" s="13" t="s">
        <v>12</v>
      </c>
      <c r="O4616" s="13" t="s">
        <v>14</v>
      </c>
      <c r="P4616" s="13" t="s">
        <v>111</v>
      </c>
      <c r="Q4616" s="13" t="s">
        <v>20</v>
      </c>
      <c r="R4616" s="13" t="s">
        <v>15</v>
      </c>
      <c r="S4616" s="10">
        <f>ROUNDUP(SUM(VLOOKUP(F4616,'Pontuação'!A$2:B$11,2,FALSE),VLOOKUP(E4616,'Pontuação'!C$2:D$11,2,FALSE),VLOOKUP(H4616,'Pontuação'!I$2:J$11,2,FALSE),VLOOKUP(J4616,'Pontuação'!G$2:H$11,2,FALSE),VLOOKUP(L4616,'Pontuação'!M$2:N$13,2,FALSE)),0)</f>
        <v>1694</v>
      </c>
      <c r="T4616" s="11">
        <f t="shared" si="1"/>
        <v>169</v>
      </c>
      <c r="U4616" s="11" t="str">
        <f t="array" ref="U4616">IFERROR(INDEX('Pontuação'!G$13:G$101, MATCH(T4616, 'Pontuação'!F$13:F$101, 0)), "Faixa Indefinida")</f>
        <v>B</v>
      </c>
      <c r="V4616" s="11">
        <f t="shared" si="2"/>
        <v>0</v>
      </c>
      <c r="W4616" s="11">
        <f t="shared" si="3"/>
        <v>1</v>
      </c>
      <c r="X4616" s="11">
        <f t="shared" si="4"/>
        <v>0</v>
      </c>
      <c r="Y4616" s="11">
        <f t="shared" si="5"/>
        <v>0</v>
      </c>
      <c r="Z4616" s="12">
        <f>ROUNDUP(SUM(VLOOKUP(F4616,'Pontuação 3.0'!A$2:B$11,2,FALSE),VLOOKUP(E4616,'Pontuação 3.0'!C$2:D$11,2,FALSE),VLOOKUP(H4616,'Pontuação 3.0'!I$2:J$11,2,FALSE),VLOOKUP(J4616,'Pontuação 3.0'!G$2:H$11,2,FALSE),VLOOKUP(G4616,'Pontuação 3.0'!E$2:F$11,2,FALSE),VLOOKUP(K4616,'Pontuação 3.0'!K$2:L$11,2,FALSE),VLOOKUP(L4616,'Pontuação 3.0'!M$2:N$13,2,FALSE)),0)</f>
        <v>2089</v>
      </c>
      <c r="AA4616" s="12">
        <f t="shared" si="6"/>
        <v>209</v>
      </c>
      <c r="AB4616" s="12" t="str">
        <f t="array" ref="AB4616">IFERROR(INDEX('Pontuação 3.0'!G$13:G$191, MATCH(AA4616, 'Pontuação 3.0'!F$13:F$191, 0)), "Faixa Indefinida")</f>
        <v>C</v>
      </c>
      <c r="AC4616" s="12">
        <f t="shared" si="7"/>
        <v>0</v>
      </c>
      <c r="AD4616" s="12">
        <f t="shared" si="8"/>
        <v>0</v>
      </c>
      <c r="AE4616" s="12">
        <f t="shared" si="9"/>
        <v>1</v>
      </c>
      <c r="AF4616" s="12">
        <f t="shared" si="10"/>
        <v>0</v>
      </c>
    </row>
    <row r="4617" ht="15.75" customHeight="1">
      <c r="A4617" s="8">
        <v>45690.0</v>
      </c>
      <c r="B4617" s="9" t="s">
        <v>10596</v>
      </c>
      <c r="C4617" s="9" t="s">
        <v>10597</v>
      </c>
      <c r="D4617" s="15">
        <v>2.1995040351E10</v>
      </c>
      <c r="E4617" s="9" t="s">
        <v>13936</v>
      </c>
      <c r="F4617" s="9" t="s">
        <v>13948</v>
      </c>
      <c r="G4617" s="9" t="s">
        <v>13926</v>
      </c>
      <c r="H4617" s="9" t="s">
        <v>13949</v>
      </c>
      <c r="I4617" s="9" t="s">
        <v>13928</v>
      </c>
      <c r="J4617" s="9" t="s">
        <v>13956</v>
      </c>
      <c r="K4617" s="9" t="s">
        <v>13940</v>
      </c>
      <c r="L4617" s="9" t="s">
        <v>13931</v>
      </c>
      <c r="M4617" s="9" t="s">
        <v>13967</v>
      </c>
      <c r="N4617" s="13" t="s">
        <v>65</v>
      </c>
      <c r="O4617" s="13" t="s">
        <v>791</v>
      </c>
      <c r="P4617" s="13" t="s">
        <v>295</v>
      </c>
      <c r="Q4617" s="13" t="s">
        <v>793</v>
      </c>
      <c r="R4617" s="13" t="s">
        <v>792</v>
      </c>
      <c r="S4617" s="10">
        <f>ROUNDUP(SUM(VLOOKUP(F4617,'Pontuação'!A$2:B$11,2,FALSE),VLOOKUP(E4617,'Pontuação'!C$2:D$11,2,FALSE),VLOOKUP(H4617,'Pontuação'!I$2:J$11,2,FALSE),VLOOKUP(J4617,'Pontuação'!G$2:H$11,2,FALSE),VLOOKUP(L4617,'Pontuação'!M$2:N$13,2,FALSE)),0)</f>
        <v>1861</v>
      </c>
      <c r="T4617" s="11">
        <f t="shared" si="1"/>
        <v>186</v>
      </c>
      <c r="U4617" s="11" t="str">
        <f t="array" ref="U4617">IFERROR(INDEX('Pontuação'!G$13:G$101, MATCH(T4617, 'Pontuação'!F$13:F$101, 0)), "Faixa Indefinida")</f>
        <v>A</v>
      </c>
      <c r="V4617" s="11">
        <f t="shared" si="2"/>
        <v>1</v>
      </c>
      <c r="W4617" s="11">
        <f t="shared" si="3"/>
        <v>0</v>
      </c>
      <c r="X4617" s="11">
        <f t="shared" si="4"/>
        <v>0</v>
      </c>
      <c r="Y4617" s="11">
        <f t="shared" si="5"/>
        <v>0</v>
      </c>
      <c r="Z4617" s="12">
        <f>ROUNDUP(SUM(VLOOKUP(F4617,'Pontuação 3.0'!A$2:B$11,2,FALSE),VLOOKUP(E4617,'Pontuação 3.0'!C$2:D$11,2,FALSE),VLOOKUP(H4617,'Pontuação 3.0'!I$2:J$11,2,FALSE),VLOOKUP(J4617,'Pontuação 3.0'!G$2:H$11,2,FALSE),VLOOKUP(G4617,'Pontuação 3.0'!E$2:F$11,2,FALSE),VLOOKUP(K4617,'Pontuação 3.0'!K$2:L$11,2,FALSE),VLOOKUP(L4617,'Pontuação 3.0'!M$2:N$13,2,FALSE)),0)</f>
        <v>2351</v>
      </c>
      <c r="AA4617" s="12">
        <f t="shared" si="6"/>
        <v>235</v>
      </c>
      <c r="AB4617" s="12" t="str">
        <f t="array" ref="AB4617">IFERROR(INDEX('Pontuação 3.0'!G$13:G$191, MATCH(AA4617, 'Pontuação 3.0'!F$13:F$191, 0)), "Faixa Indefinida")</f>
        <v>B</v>
      </c>
      <c r="AC4617" s="12">
        <f t="shared" si="7"/>
        <v>0</v>
      </c>
      <c r="AD4617" s="12">
        <f t="shared" si="8"/>
        <v>1</v>
      </c>
      <c r="AE4617" s="12">
        <f t="shared" si="9"/>
        <v>0</v>
      </c>
      <c r="AF4617" s="12">
        <f t="shared" si="10"/>
        <v>0</v>
      </c>
    </row>
    <row r="4618" ht="15.75" customHeight="1">
      <c r="A4618" s="8">
        <v>45690.0</v>
      </c>
      <c r="B4618" s="9" t="s">
        <v>10598</v>
      </c>
      <c r="C4618" s="9" t="s">
        <v>10599</v>
      </c>
      <c r="D4618" s="15">
        <v>4.7984192247E10</v>
      </c>
      <c r="E4618" s="9" t="s">
        <v>13936</v>
      </c>
      <c r="F4618" s="9" t="s">
        <v>13953</v>
      </c>
      <c r="G4618" s="9" t="s">
        <v>13926</v>
      </c>
      <c r="H4618" s="9" t="s">
        <v>13949</v>
      </c>
      <c r="I4618" s="9" t="s">
        <v>13928</v>
      </c>
      <c r="J4618" s="9" t="s">
        <v>13929</v>
      </c>
      <c r="K4618" s="9" t="s">
        <v>13940</v>
      </c>
      <c r="L4618" s="9" t="s">
        <v>13931</v>
      </c>
      <c r="M4618" s="9" t="s">
        <v>13946</v>
      </c>
      <c r="N4618" s="13" t="s">
        <v>12</v>
      </c>
      <c r="O4618" s="13" t="s">
        <v>14</v>
      </c>
      <c r="P4618" s="13" t="s">
        <v>27</v>
      </c>
      <c r="Q4618" s="13" t="s">
        <v>59</v>
      </c>
      <c r="R4618" s="13" t="s">
        <v>65</v>
      </c>
      <c r="S4618" s="10">
        <f>ROUNDUP(SUM(VLOOKUP(F4618,'Pontuação'!A$2:B$11,2,FALSE),VLOOKUP(E4618,'Pontuação'!C$2:D$11,2,FALSE),VLOOKUP(H4618,'Pontuação'!I$2:J$11,2,FALSE),VLOOKUP(J4618,'Pontuação'!G$2:H$11,2,FALSE),VLOOKUP(L4618,'Pontuação'!M$2:N$13,2,FALSE)),0)</f>
        <v>1600</v>
      </c>
      <c r="T4618" s="11">
        <f t="shared" si="1"/>
        <v>160</v>
      </c>
      <c r="U4618" s="11" t="str">
        <f t="array" ref="U4618">IFERROR(INDEX('Pontuação'!G$13:G$101, MATCH(T4618, 'Pontuação'!F$13:F$101, 0)), "Faixa Indefinida")</f>
        <v>C</v>
      </c>
      <c r="V4618" s="11">
        <f t="shared" si="2"/>
        <v>0</v>
      </c>
      <c r="W4618" s="11">
        <f t="shared" si="3"/>
        <v>0</v>
      </c>
      <c r="X4618" s="11">
        <f t="shared" si="4"/>
        <v>1</v>
      </c>
      <c r="Y4618" s="11">
        <f t="shared" si="5"/>
        <v>0</v>
      </c>
      <c r="Z4618" s="12">
        <f>ROUNDUP(SUM(VLOOKUP(F4618,'Pontuação 3.0'!A$2:B$11,2,FALSE),VLOOKUP(E4618,'Pontuação 3.0'!C$2:D$11,2,FALSE),VLOOKUP(H4618,'Pontuação 3.0'!I$2:J$11,2,FALSE),VLOOKUP(J4618,'Pontuação 3.0'!G$2:H$11,2,FALSE),VLOOKUP(G4618,'Pontuação 3.0'!E$2:F$11,2,FALSE),VLOOKUP(K4618,'Pontuação 3.0'!K$2:L$11,2,FALSE),VLOOKUP(L4618,'Pontuação 3.0'!M$2:N$13,2,FALSE)),0)</f>
        <v>2194</v>
      </c>
      <c r="AA4618" s="12">
        <f t="shared" si="6"/>
        <v>219</v>
      </c>
      <c r="AB4618" s="12" t="str">
        <f t="array" ref="AB4618">IFERROR(INDEX('Pontuação 3.0'!G$13:G$191, MATCH(AA4618, 'Pontuação 3.0'!F$13:F$191, 0)), "Faixa Indefinida")</f>
        <v>B</v>
      </c>
      <c r="AC4618" s="12">
        <f t="shared" si="7"/>
        <v>0</v>
      </c>
      <c r="AD4618" s="12">
        <f t="shared" si="8"/>
        <v>1</v>
      </c>
      <c r="AE4618" s="12">
        <f t="shared" si="9"/>
        <v>0</v>
      </c>
      <c r="AF4618" s="12">
        <f t="shared" si="10"/>
        <v>0</v>
      </c>
    </row>
    <row r="4619" ht="15.75" customHeight="1">
      <c r="A4619" s="8">
        <v>45690.0</v>
      </c>
      <c r="B4619" s="9" t="s">
        <v>10602</v>
      </c>
      <c r="C4619" s="9" t="s">
        <v>10603</v>
      </c>
      <c r="D4619" s="15">
        <v>9.96283764E8</v>
      </c>
      <c r="E4619" s="9" t="s">
        <v>13924</v>
      </c>
      <c r="F4619" s="9" t="s">
        <v>13948</v>
      </c>
      <c r="G4619" s="9" t="s">
        <v>13955</v>
      </c>
      <c r="H4619" s="9" t="s">
        <v>13927</v>
      </c>
      <c r="I4619" s="9" t="s">
        <v>13940</v>
      </c>
      <c r="J4619" s="9" t="s">
        <v>13929</v>
      </c>
      <c r="K4619" s="9" t="s">
        <v>13930</v>
      </c>
      <c r="L4619" s="9" t="s">
        <v>13931</v>
      </c>
      <c r="M4619" s="9" t="s">
        <v>13932</v>
      </c>
      <c r="N4619" s="13" t="s">
        <v>12</v>
      </c>
      <c r="O4619" s="13" t="s">
        <v>14</v>
      </c>
      <c r="P4619" s="13" t="s">
        <v>13</v>
      </c>
      <c r="Q4619" s="13" t="s">
        <v>84</v>
      </c>
      <c r="R4619" s="13" t="s">
        <v>65</v>
      </c>
      <c r="S4619" s="10">
        <f>ROUNDUP(SUM(VLOOKUP(F4619,'Pontuação'!A$2:B$11,2,FALSE),VLOOKUP(E4619,'Pontuação'!C$2:D$11,2,FALSE),VLOOKUP(H4619,'Pontuação'!I$2:J$11,2,FALSE),VLOOKUP(J4619,'Pontuação'!G$2:H$11,2,FALSE),VLOOKUP(L4619,'Pontuação'!M$2:N$13,2,FALSE)),0)</f>
        <v>1431</v>
      </c>
      <c r="T4619" s="11">
        <f t="shared" si="1"/>
        <v>143</v>
      </c>
      <c r="U4619" s="11" t="str">
        <f t="array" ref="U4619">IFERROR(INDEX('Pontuação'!G$13:G$101, MATCH(T4619, 'Pontuação'!F$13:F$101, 0)), "Faixa Indefinida")</f>
        <v>D</v>
      </c>
      <c r="V4619" s="11">
        <f t="shared" si="2"/>
        <v>0</v>
      </c>
      <c r="W4619" s="11">
        <f t="shared" si="3"/>
        <v>0</v>
      </c>
      <c r="X4619" s="11">
        <f t="shared" si="4"/>
        <v>0</v>
      </c>
      <c r="Y4619" s="11">
        <f t="shared" si="5"/>
        <v>1</v>
      </c>
      <c r="Z4619" s="12">
        <f>ROUNDUP(SUM(VLOOKUP(F4619,'Pontuação 3.0'!A$2:B$11,2,FALSE),VLOOKUP(E4619,'Pontuação 3.0'!C$2:D$11,2,FALSE),VLOOKUP(H4619,'Pontuação 3.0'!I$2:J$11,2,FALSE),VLOOKUP(J4619,'Pontuação 3.0'!G$2:H$11,2,FALSE),VLOOKUP(G4619,'Pontuação 3.0'!E$2:F$11,2,FALSE),VLOOKUP(K4619,'Pontuação 3.0'!K$2:L$11,2,FALSE),VLOOKUP(L4619,'Pontuação 3.0'!M$2:N$13,2,FALSE)),0)</f>
        <v>2166</v>
      </c>
      <c r="AA4619" s="12">
        <f t="shared" si="6"/>
        <v>217</v>
      </c>
      <c r="AB4619" s="12" t="str">
        <f t="array" ref="AB4619">IFERROR(INDEX('Pontuação 3.0'!G$13:G$191, MATCH(AA4619, 'Pontuação 3.0'!F$13:F$191, 0)), "Faixa Indefinida")</f>
        <v>B</v>
      </c>
      <c r="AC4619" s="12">
        <f t="shared" si="7"/>
        <v>0</v>
      </c>
      <c r="AD4619" s="12">
        <f t="shared" si="8"/>
        <v>1</v>
      </c>
      <c r="AE4619" s="12">
        <f t="shared" si="9"/>
        <v>0</v>
      </c>
      <c r="AF4619" s="12">
        <f t="shared" si="10"/>
        <v>0</v>
      </c>
    </row>
    <row r="4620" ht="15.75" customHeight="1">
      <c r="A4620" s="8">
        <v>45690.0</v>
      </c>
      <c r="B4620" s="9" t="s">
        <v>10600</v>
      </c>
      <c r="C4620" s="9" t="s">
        <v>10601</v>
      </c>
      <c r="D4620" s="15">
        <v>1.3978037554E10</v>
      </c>
      <c r="E4620" s="9" t="s">
        <v>13936</v>
      </c>
      <c r="F4620" s="9" t="s">
        <v>13948</v>
      </c>
      <c r="G4620" s="9" t="s">
        <v>13944</v>
      </c>
      <c r="H4620" s="9" t="s">
        <v>13949</v>
      </c>
      <c r="I4620" s="9" t="s">
        <v>13928</v>
      </c>
      <c r="J4620" s="9" t="s">
        <v>13939</v>
      </c>
      <c r="K4620" s="9" t="s">
        <v>13940</v>
      </c>
      <c r="L4620" s="9" t="s">
        <v>13945</v>
      </c>
      <c r="M4620" s="9" t="s">
        <v>13946</v>
      </c>
      <c r="N4620" s="13" t="s">
        <v>12</v>
      </c>
      <c r="O4620" s="13" t="s">
        <v>14</v>
      </c>
      <c r="P4620" s="13" t="s">
        <v>32</v>
      </c>
      <c r="Q4620" s="13" t="s">
        <v>20</v>
      </c>
      <c r="R4620" s="13" t="s">
        <v>15</v>
      </c>
      <c r="S4620" s="10">
        <f>ROUNDUP(SUM(VLOOKUP(F4620,'Pontuação'!A$2:B$11,2,FALSE),VLOOKUP(E4620,'Pontuação'!C$2:D$11,2,FALSE),VLOOKUP(H4620,'Pontuação'!I$2:J$11,2,FALSE),VLOOKUP(J4620,'Pontuação'!G$2:H$11,2,FALSE),VLOOKUP(L4620,'Pontuação'!M$2:N$13,2,FALSE)),0)</f>
        <v>1820</v>
      </c>
      <c r="T4620" s="11">
        <f t="shared" si="1"/>
        <v>182</v>
      </c>
      <c r="U4620" s="11" t="str">
        <f t="array" ref="U4620">IFERROR(INDEX('Pontuação'!G$13:G$101, MATCH(T4620, 'Pontuação'!F$13:F$101, 0)), "Faixa Indefinida")</f>
        <v>B</v>
      </c>
      <c r="V4620" s="11">
        <f t="shared" si="2"/>
        <v>0</v>
      </c>
      <c r="W4620" s="11">
        <f t="shared" si="3"/>
        <v>1</v>
      </c>
      <c r="X4620" s="11">
        <f t="shared" si="4"/>
        <v>0</v>
      </c>
      <c r="Y4620" s="11">
        <f t="shared" si="5"/>
        <v>0</v>
      </c>
      <c r="Z4620" s="12">
        <f>ROUNDUP(SUM(VLOOKUP(F4620,'Pontuação 3.0'!A$2:B$11,2,FALSE),VLOOKUP(E4620,'Pontuação 3.0'!C$2:D$11,2,FALSE),VLOOKUP(H4620,'Pontuação 3.0'!I$2:J$11,2,FALSE),VLOOKUP(J4620,'Pontuação 3.0'!G$2:H$11,2,FALSE),VLOOKUP(G4620,'Pontuação 3.0'!E$2:F$11,2,FALSE),VLOOKUP(K4620,'Pontuação 3.0'!K$2:L$11,2,FALSE),VLOOKUP(L4620,'Pontuação 3.0'!M$2:N$13,2,FALSE)),0)</f>
        <v>2174</v>
      </c>
      <c r="AA4620" s="12">
        <f t="shared" si="6"/>
        <v>217</v>
      </c>
      <c r="AB4620" s="12" t="str">
        <f t="array" ref="AB4620">IFERROR(INDEX('Pontuação 3.0'!G$13:G$191, MATCH(AA4620, 'Pontuação 3.0'!F$13:F$191, 0)), "Faixa Indefinida")</f>
        <v>B</v>
      </c>
      <c r="AC4620" s="12">
        <f t="shared" si="7"/>
        <v>0</v>
      </c>
      <c r="AD4620" s="12">
        <f t="shared" si="8"/>
        <v>1</v>
      </c>
      <c r="AE4620" s="12">
        <f t="shared" si="9"/>
        <v>0</v>
      </c>
      <c r="AF4620" s="12">
        <f t="shared" si="10"/>
        <v>0</v>
      </c>
    </row>
    <row r="4621" ht="15.75" customHeight="1">
      <c r="A4621" s="8">
        <v>45690.0</v>
      </c>
      <c r="B4621" s="9" t="s">
        <v>14213</v>
      </c>
      <c r="C4621" s="9" t="s">
        <v>10603</v>
      </c>
      <c r="D4621" s="15">
        <v>9.96283764E8</v>
      </c>
      <c r="E4621" s="9" t="s">
        <v>13924</v>
      </c>
      <c r="F4621" s="9" t="s">
        <v>13948</v>
      </c>
      <c r="G4621" s="9" t="s">
        <v>13955</v>
      </c>
      <c r="H4621" s="9" t="s">
        <v>13951</v>
      </c>
      <c r="I4621" s="9" t="s">
        <v>13928</v>
      </c>
      <c r="J4621" s="9" t="s">
        <v>13966</v>
      </c>
      <c r="K4621" s="9" t="s">
        <v>13930</v>
      </c>
      <c r="L4621" s="9" t="s">
        <v>13931</v>
      </c>
      <c r="M4621" s="9" t="s">
        <v>13932</v>
      </c>
      <c r="N4621" s="13" t="s">
        <v>12</v>
      </c>
      <c r="O4621" s="13" t="s">
        <v>14</v>
      </c>
      <c r="P4621" s="13" t="s">
        <v>13</v>
      </c>
      <c r="Q4621" s="13" t="s">
        <v>84</v>
      </c>
      <c r="R4621" s="13" t="s">
        <v>65</v>
      </c>
      <c r="S4621" s="10">
        <f>ROUNDUP(SUM(VLOOKUP(F4621,'Pontuação'!A$2:B$11,2,FALSE),VLOOKUP(E4621,'Pontuação'!C$2:D$11,2,FALSE),VLOOKUP(H4621,'Pontuação'!I$2:J$11,2,FALSE),VLOOKUP(J4621,'Pontuação'!G$2:H$11,2,FALSE),VLOOKUP(L4621,'Pontuação'!M$2:N$13,2,FALSE)),0)</f>
        <v>1823</v>
      </c>
      <c r="T4621" s="11">
        <f t="shared" si="1"/>
        <v>182</v>
      </c>
      <c r="U4621" s="11" t="str">
        <f t="array" ref="U4621">IFERROR(INDEX('Pontuação'!G$13:G$101, MATCH(T4621, 'Pontuação'!F$13:F$101, 0)), "Faixa Indefinida")</f>
        <v>B</v>
      </c>
      <c r="V4621" s="11">
        <f t="shared" si="2"/>
        <v>0</v>
      </c>
      <c r="W4621" s="11">
        <f t="shared" si="3"/>
        <v>1</v>
      </c>
      <c r="X4621" s="11">
        <f t="shared" si="4"/>
        <v>0</v>
      </c>
      <c r="Y4621" s="11">
        <f t="shared" si="5"/>
        <v>0</v>
      </c>
      <c r="Z4621" s="12">
        <f>ROUNDUP(SUM(VLOOKUP(F4621,'Pontuação 3.0'!A$2:B$11,2,FALSE),VLOOKUP(E4621,'Pontuação 3.0'!C$2:D$11,2,FALSE),VLOOKUP(H4621,'Pontuação 3.0'!I$2:J$11,2,FALSE),VLOOKUP(J4621,'Pontuação 3.0'!G$2:H$11,2,FALSE),VLOOKUP(G4621,'Pontuação 3.0'!E$2:F$11,2,FALSE),VLOOKUP(K4621,'Pontuação 3.0'!K$2:L$11,2,FALSE),VLOOKUP(L4621,'Pontuação 3.0'!M$2:N$13,2,FALSE)),0)</f>
        <v>2337</v>
      </c>
      <c r="AA4621" s="12">
        <f t="shared" si="6"/>
        <v>234</v>
      </c>
      <c r="AB4621" s="12" t="str">
        <f t="array" ref="AB4621">IFERROR(INDEX('Pontuação 3.0'!G$13:G$191, MATCH(AA4621, 'Pontuação 3.0'!F$13:F$191, 0)), "Faixa Indefinida")</f>
        <v>B</v>
      </c>
      <c r="AC4621" s="12">
        <f t="shared" si="7"/>
        <v>0</v>
      </c>
      <c r="AD4621" s="12">
        <f t="shared" si="8"/>
        <v>1</v>
      </c>
      <c r="AE4621" s="12">
        <f t="shared" si="9"/>
        <v>0</v>
      </c>
      <c r="AF4621" s="12">
        <f t="shared" si="10"/>
        <v>0</v>
      </c>
    </row>
    <row r="4622" ht="15.75" customHeight="1">
      <c r="A4622" s="8">
        <v>45690.0</v>
      </c>
      <c r="B4622" s="9" t="s">
        <v>10605</v>
      </c>
      <c r="C4622" s="9" t="s">
        <v>10606</v>
      </c>
      <c r="D4622" s="15">
        <v>8.2999204151E10</v>
      </c>
      <c r="E4622" s="9" t="s">
        <v>13936</v>
      </c>
      <c r="F4622" s="9" t="s">
        <v>13953</v>
      </c>
      <c r="G4622" s="9" t="s">
        <v>13957</v>
      </c>
      <c r="H4622" s="9" t="s">
        <v>13927</v>
      </c>
      <c r="I4622" s="9" t="s">
        <v>13940</v>
      </c>
      <c r="J4622" s="9" t="s">
        <v>13939</v>
      </c>
      <c r="K4622" s="9" t="s">
        <v>13940</v>
      </c>
      <c r="L4622" s="9" t="s">
        <v>13945</v>
      </c>
      <c r="M4622" s="9" t="s">
        <v>13942</v>
      </c>
      <c r="N4622" s="13" t="s">
        <v>12</v>
      </c>
      <c r="O4622" s="13" t="s">
        <v>14</v>
      </c>
      <c r="P4622" s="13" t="s">
        <v>13</v>
      </c>
      <c r="Q4622" s="13" t="s">
        <v>33</v>
      </c>
      <c r="R4622" s="13" t="s">
        <v>15</v>
      </c>
      <c r="S4622" s="10">
        <f>ROUNDUP(SUM(VLOOKUP(F4622,'Pontuação'!A$2:B$11,2,FALSE),VLOOKUP(E4622,'Pontuação'!C$2:D$11,2,FALSE),VLOOKUP(H4622,'Pontuação'!I$2:J$11,2,FALSE),VLOOKUP(J4622,'Pontuação'!G$2:H$11,2,FALSE),VLOOKUP(L4622,'Pontuação'!M$2:N$13,2,FALSE)),0)</f>
        <v>1681</v>
      </c>
      <c r="T4622" s="11">
        <f t="shared" si="1"/>
        <v>168</v>
      </c>
      <c r="U4622" s="11" t="str">
        <f t="array" ref="U4622">IFERROR(INDEX('Pontuação'!G$13:G$101, MATCH(T4622, 'Pontuação'!F$13:F$101, 0)), "Faixa Indefinida")</f>
        <v>B</v>
      </c>
      <c r="V4622" s="11">
        <f t="shared" si="2"/>
        <v>0</v>
      </c>
      <c r="W4622" s="11">
        <f t="shared" si="3"/>
        <v>1</v>
      </c>
      <c r="X4622" s="11">
        <f t="shared" si="4"/>
        <v>0</v>
      </c>
      <c r="Y4622" s="11">
        <f t="shared" si="5"/>
        <v>0</v>
      </c>
      <c r="Z4622" s="12">
        <f>ROUNDUP(SUM(VLOOKUP(F4622,'Pontuação 3.0'!A$2:B$11,2,FALSE),VLOOKUP(E4622,'Pontuação 3.0'!C$2:D$11,2,FALSE),VLOOKUP(H4622,'Pontuação 3.0'!I$2:J$11,2,FALSE),VLOOKUP(J4622,'Pontuação 3.0'!G$2:H$11,2,FALSE),VLOOKUP(G4622,'Pontuação 3.0'!E$2:F$11,2,FALSE),VLOOKUP(K4622,'Pontuação 3.0'!K$2:L$11,2,FALSE),VLOOKUP(L4622,'Pontuação 3.0'!M$2:N$13,2,FALSE)),0)</f>
        <v>2047</v>
      </c>
      <c r="AA4622" s="12">
        <f t="shared" si="6"/>
        <v>205</v>
      </c>
      <c r="AB4622" s="12" t="str">
        <f t="array" ref="AB4622">IFERROR(INDEX('Pontuação 3.0'!G$13:G$191, MATCH(AA4622, 'Pontuação 3.0'!F$13:F$191, 0)), "Faixa Indefinida")</f>
        <v>C</v>
      </c>
      <c r="AC4622" s="12">
        <f t="shared" si="7"/>
        <v>0</v>
      </c>
      <c r="AD4622" s="12">
        <f t="shared" si="8"/>
        <v>0</v>
      </c>
      <c r="AE4622" s="12">
        <f t="shared" si="9"/>
        <v>1</v>
      </c>
      <c r="AF4622" s="12">
        <f t="shared" si="10"/>
        <v>0</v>
      </c>
    </row>
    <row r="4623" ht="15.75" customHeight="1">
      <c r="A4623" s="8">
        <v>45690.0</v>
      </c>
      <c r="B4623" s="9" t="s">
        <v>10607</v>
      </c>
      <c r="C4623" s="9" t="s">
        <v>10608</v>
      </c>
      <c r="D4623" s="15">
        <v>6.8999656469E10</v>
      </c>
      <c r="E4623" s="9" t="s">
        <v>13936</v>
      </c>
      <c r="F4623" s="9" t="s">
        <v>13948</v>
      </c>
      <c r="G4623" s="9" t="s">
        <v>13957</v>
      </c>
      <c r="H4623" s="9" t="s">
        <v>13927</v>
      </c>
      <c r="I4623" s="9" t="s">
        <v>13940</v>
      </c>
      <c r="J4623" s="9" t="s">
        <v>13939</v>
      </c>
      <c r="K4623" s="9" t="s">
        <v>13940</v>
      </c>
      <c r="L4623" s="9" t="s">
        <v>13945</v>
      </c>
      <c r="M4623" s="9" t="s">
        <v>13952</v>
      </c>
      <c r="N4623" s="13" t="s">
        <v>12</v>
      </c>
      <c r="O4623" s="13" t="s">
        <v>14</v>
      </c>
      <c r="P4623" s="13" t="s">
        <v>13</v>
      </c>
      <c r="Q4623" s="13" t="s">
        <v>84</v>
      </c>
      <c r="R4623" s="13" t="s">
        <v>65</v>
      </c>
      <c r="S4623" s="10">
        <f>ROUNDUP(SUM(VLOOKUP(F4623,'Pontuação'!A$2:B$11,2,FALSE),VLOOKUP(E4623,'Pontuação'!C$2:D$11,2,FALSE),VLOOKUP(H4623,'Pontuação'!I$2:J$11,2,FALSE),VLOOKUP(J4623,'Pontuação'!G$2:H$11,2,FALSE),VLOOKUP(L4623,'Pontuação'!M$2:N$13,2,FALSE)),0)</f>
        <v>1664</v>
      </c>
      <c r="T4623" s="11">
        <f t="shared" si="1"/>
        <v>166</v>
      </c>
      <c r="U4623" s="11" t="str">
        <f t="array" ref="U4623">IFERROR(INDEX('Pontuação'!G$13:G$101, MATCH(T4623, 'Pontuação'!F$13:F$101, 0)), "Faixa Indefinida")</f>
        <v>B</v>
      </c>
      <c r="V4623" s="11">
        <f t="shared" si="2"/>
        <v>0</v>
      </c>
      <c r="W4623" s="11">
        <f t="shared" si="3"/>
        <v>1</v>
      </c>
      <c r="X4623" s="11">
        <f t="shared" si="4"/>
        <v>0</v>
      </c>
      <c r="Y4623" s="11">
        <f t="shared" si="5"/>
        <v>0</v>
      </c>
      <c r="Z4623" s="12">
        <f>ROUNDUP(SUM(VLOOKUP(F4623,'Pontuação 3.0'!A$2:B$11,2,FALSE),VLOOKUP(E4623,'Pontuação 3.0'!C$2:D$11,2,FALSE),VLOOKUP(H4623,'Pontuação 3.0'!I$2:J$11,2,FALSE),VLOOKUP(J4623,'Pontuação 3.0'!G$2:H$11,2,FALSE),VLOOKUP(G4623,'Pontuação 3.0'!E$2:F$11,2,FALSE),VLOOKUP(K4623,'Pontuação 3.0'!K$2:L$11,2,FALSE),VLOOKUP(L4623,'Pontuação 3.0'!M$2:N$13,2,FALSE)),0)</f>
        <v>1929</v>
      </c>
      <c r="AA4623" s="12">
        <f t="shared" si="6"/>
        <v>193</v>
      </c>
      <c r="AB4623" s="12" t="str">
        <f t="array" ref="AB4623">IFERROR(INDEX('Pontuação 3.0'!G$13:G$191, MATCH(AA4623, 'Pontuação 3.0'!F$13:F$191, 0)), "Faixa Indefinida")</f>
        <v>C</v>
      </c>
      <c r="AC4623" s="12">
        <f t="shared" si="7"/>
        <v>0</v>
      </c>
      <c r="AD4623" s="12">
        <f t="shared" si="8"/>
        <v>0</v>
      </c>
      <c r="AE4623" s="12">
        <f t="shared" si="9"/>
        <v>1</v>
      </c>
      <c r="AF4623" s="12">
        <f t="shared" si="10"/>
        <v>0</v>
      </c>
    </row>
    <row r="4624" ht="15.75" customHeight="1">
      <c r="A4624" s="8">
        <v>45690.0</v>
      </c>
      <c r="B4624" s="9" t="s">
        <v>10609</v>
      </c>
      <c r="C4624" s="9" t="s">
        <v>10610</v>
      </c>
      <c r="D4624" s="9" t="s">
        <v>10611</v>
      </c>
      <c r="E4624" s="9" t="s">
        <v>13924</v>
      </c>
      <c r="F4624" s="9" t="s">
        <v>13950</v>
      </c>
      <c r="G4624" s="9" t="s">
        <v>13957</v>
      </c>
      <c r="H4624" s="9" t="s">
        <v>13927</v>
      </c>
      <c r="I4624" s="9" t="s">
        <v>13940</v>
      </c>
      <c r="J4624" s="9" t="s">
        <v>13966</v>
      </c>
      <c r="K4624" s="9" t="s">
        <v>13940</v>
      </c>
      <c r="L4624" s="9" t="s">
        <v>13959</v>
      </c>
      <c r="M4624" s="9" t="s">
        <v>13946</v>
      </c>
      <c r="N4624" s="13" t="s">
        <v>12</v>
      </c>
      <c r="O4624" s="13" t="s">
        <v>14</v>
      </c>
      <c r="P4624" s="13" t="s">
        <v>13</v>
      </c>
      <c r="Q4624" s="13" t="s">
        <v>143</v>
      </c>
      <c r="R4624" s="13" t="s">
        <v>15</v>
      </c>
      <c r="S4624" s="10">
        <f>ROUNDUP(SUM(VLOOKUP(F4624,'Pontuação'!A$2:B$11,2,FALSE),VLOOKUP(E4624,'Pontuação'!C$2:D$11,2,FALSE),VLOOKUP(H4624,'Pontuação'!I$2:J$11,2,FALSE),VLOOKUP(J4624,'Pontuação'!G$2:H$11,2,FALSE),VLOOKUP(L4624,'Pontuação'!M$2:N$13,2,FALSE)),0)</f>
        <v>1791</v>
      </c>
      <c r="T4624" s="11">
        <f t="shared" si="1"/>
        <v>179</v>
      </c>
      <c r="U4624" s="11" t="str">
        <f t="array" ref="U4624">IFERROR(INDEX('Pontuação'!G$13:G$101, MATCH(T4624, 'Pontuação'!F$13:F$101, 0)), "Faixa Indefinida")</f>
        <v>B</v>
      </c>
      <c r="V4624" s="11">
        <f t="shared" si="2"/>
        <v>0</v>
      </c>
      <c r="W4624" s="11">
        <f t="shared" si="3"/>
        <v>1</v>
      </c>
      <c r="X4624" s="11">
        <f t="shared" si="4"/>
        <v>0</v>
      </c>
      <c r="Y4624" s="11">
        <f t="shared" si="5"/>
        <v>0</v>
      </c>
      <c r="Z4624" s="12">
        <f>ROUNDUP(SUM(VLOOKUP(F4624,'Pontuação 3.0'!A$2:B$11,2,FALSE),VLOOKUP(E4624,'Pontuação 3.0'!C$2:D$11,2,FALSE),VLOOKUP(H4624,'Pontuação 3.0'!I$2:J$11,2,FALSE),VLOOKUP(J4624,'Pontuação 3.0'!G$2:H$11,2,FALSE),VLOOKUP(G4624,'Pontuação 3.0'!E$2:F$11,2,FALSE),VLOOKUP(K4624,'Pontuação 3.0'!K$2:L$11,2,FALSE),VLOOKUP(L4624,'Pontuação 3.0'!M$2:N$13,2,FALSE)),0)</f>
        <v>2011</v>
      </c>
      <c r="AA4624" s="12">
        <f t="shared" si="6"/>
        <v>201</v>
      </c>
      <c r="AB4624" s="12" t="str">
        <f t="array" ref="AB4624">IFERROR(INDEX('Pontuação 3.0'!G$13:G$191, MATCH(AA4624, 'Pontuação 3.0'!F$13:F$191, 0)), "Faixa Indefinida")</f>
        <v>C</v>
      </c>
      <c r="AC4624" s="12">
        <f t="shared" si="7"/>
        <v>0</v>
      </c>
      <c r="AD4624" s="12">
        <f t="shared" si="8"/>
        <v>0</v>
      </c>
      <c r="AE4624" s="12">
        <f t="shared" si="9"/>
        <v>1</v>
      </c>
      <c r="AF4624" s="12">
        <f t="shared" si="10"/>
        <v>0</v>
      </c>
    </row>
    <row r="4625" ht="15.75" customHeight="1">
      <c r="A4625" s="8">
        <v>45690.0</v>
      </c>
      <c r="B4625" s="9" t="s">
        <v>10612</v>
      </c>
      <c r="C4625" s="9" t="s">
        <v>10613</v>
      </c>
      <c r="D4625" s="15">
        <v>2.7992257496E10</v>
      </c>
      <c r="E4625" s="9" t="s">
        <v>13936</v>
      </c>
      <c r="F4625" s="9" t="s">
        <v>13937</v>
      </c>
      <c r="G4625" s="9" t="s">
        <v>13926</v>
      </c>
      <c r="H4625" s="9" t="s">
        <v>13951</v>
      </c>
      <c r="I4625" s="9" t="s">
        <v>13928</v>
      </c>
      <c r="J4625" s="9" t="s">
        <v>13929</v>
      </c>
      <c r="K4625" s="9" t="s">
        <v>13940</v>
      </c>
      <c r="L4625" s="9" t="s">
        <v>13931</v>
      </c>
      <c r="M4625" s="9" t="s">
        <v>13942</v>
      </c>
      <c r="N4625" s="13" t="s">
        <v>12</v>
      </c>
      <c r="O4625" s="13" t="s">
        <v>14</v>
      </c>
      <c r="P4625" s="13" t="s">
        <v>13</v>
      </c>
      <c r="Q4625" s="13" t="s">
        <v>59</v>
      </c>
      <c r="R4625" s="13" t="s">
        <v>65</v>
      </c>
      <c r="S4625" s="10">
        <f>ROUNDUP(SUM(VLOOKUP(F4625,'Pontuação'!A$2:B$11,2,FALSE),VLOOKUP(E4625,'Pontuação'!C$2:D$11,2,FALSE),VLOOKUP(H4625,'Pontuação'!I$2:J$11,2,FALSE),VLOOKUP(J4625,'Pontuação'!G$2:H$11,2,FALSE),VLOOKUP(L4625,'Pontuação'!M$2:N$13,2,FALSE)),0)</f>
        <v>1524</v>
      </c>
      <c r="T4625" s="11">
        <f t="shared" si="1"/>
        <v>152</v>
      </c>
      <c r="U4625" s="11" t="str">
        <f t="array" ref="U4625">IFERROR(INDEX('Pontuação'!G$13:G$101, MATCH(T4625, 'Pontuação'!F$13:F$101, 0)), "Faixa Indefinida")</f>
        <v>C</v>
      </c>
      <c r="V4625" s="11">
        <f t="shared" si="2"/>
        <v>0</v>
      </c>
      <c r="W4625" s="11">
        <f t="shared" si="3"/>
        <v>0</v>
      </c>
      <c r="X4625" s="11">
        <f t="shared" si="4"/>
        <v>1</v>
      </c>
      <c r="Y4625" s="11">
        <f t="shared" si="5"/>
        <v>0</v>
      </c>
      <c r="Z4625" s="12">
        <f>ROUNDUP(SUM(VLOOKUP(F4625,'Pontuação 3.0'!A$2:B$11,2,FALSE),VLOOKUP(E4625,'Pontuação 3.0'!C$2:D$11,2,FALSE),VLOOKUP(H4625,'Pontuação 3.0'!I$2:J$11,2,FALSE),VLOOKUP(J4625,'Pontuação 3.0'!G$2:H$11,2,FALSE),VLOOKUP(G4625,'Pontuação 3.0'!E$2:F$11,2,FALSE),VLOOKUP(K4625,'Pontuação 3.0'!K$2:L$11,2,FALSE),VLOOKUP(L4625,'Pontuação 3.0'!M$2:N$13,2,FALSE)),0)</f>
        <v>1900</v>
      </c>
      <c r="AA4625" s="12">
        <f t="shared" si="6"/>
        <v>190</v>
      </c>
      <c r="AB4625" s="12" t="str">
        <f t="array" ref="AB4625">IFERROR(INDEX('Pontuação 3.0'!G$13:G$191, MATCH(AA4625, 'Pontuação 3.0'!F$13:F$191, 0)), "Faixa Indefinida")</f>
        <v>D</v>
      </c>
      <c r="AC4625" s="12">
        <f t="shared" si="7"/>
        <v>0</v>
      </c>
      <c r="AD4625" s="12">
        <f t="shared" si="8"/>
        <v>0</v>
      </c>
      <c r="AE4625" s="12">
        <f t="shared" si="9"/>
        <v>0</v>
      </c>
      <c r="AF4625" s="12">
        <f t="shared" si="10"/>
        <v>1</v>
      </c>
    </row>
    <row r="4626" ht="15.75" customHeight="1">
      <c r="A4626" s="8">
        <v>45690.0</v>
      </c>
      <c r="B4626" s="9" t="s">
        <v>10614</v>
      </c>
      <c r="C4626" s="9" t="s">
        <v>10615</v>
      </c>
      <c r="D4626" s="15">
        <v>1.1965468422E10</v>
      </c>
      <c r="E4626" s="9" t="s">
        <v>13924</v>
      </c>
      <c r="F4626" s="9" t="s">
        <v>13948</v>
      </c>
      <c r="G4626" s="9" t="s">
        <v>13926</v>
      </c>
      <c r="H4626" s="9" t="s">
        <v>13938</v>
      </c>
      <c r="I4626" s="9" t="s">
        <v>13928</v>
      </c>
      <c r="J4626" s="9" t="s">
        <v>13929</v>
      </c>
      <c r="K4626" s="9" t="s">
        <v>13940</v>
      </c>
      <c r="L4626" s="9" t="s">
        <v>13931</v>
      </c>
      <c r="M4626" s="9" t="s">
        <v>13952</v>
      </c>
      <c r="N4626" s="13" t="s">
        <v>12</v>
      </c>
      <c r="O4626" s="13" t="s">
        <v>14</v>
      </c>
      <c r="P4626" s="13" t="s">
        <v>13</v>
      </c>
      <c r="Q4626" s="13" t="s">
        <v>20</v>
      </c>
      <c r="R4626" s="13" t="s">
        <v>15</v>
      </c>
      <c r="S4626" s="10">
        <f>ROUNDUP(SUM(VLOOKUP(F4626,'Pontuação'!A$2:B$11,2,FALSE),VLOOKUP(E4626,'Pontuação'!C$2:D$11,2,FALSE),VLOOKUP(H4626,'Pontuação'!I$2:J$11,2,FALSE),VLOOKUP(J4626,'Pontuação'!G$2:H$11,2,FALSE),VLOOKUP(L4626,'Pontuação'!M$2:N$13,2,FALSE)),0)</f>
        <v>1571</v>
      </c>
      <c r="T4626" s="11">
        <f t="shared" si="1"/>
        <v>157</v>
      </c>
      <c r="U4626" s="11" t="str">
        <f t="array" ref="U4626">IFERROR(INDEX('Pontuação'!G$13:G$101, MATCH(T4626, 'Pontuação'!F$13:F$101, 0)), "Faixa Indefinida")</f>
        <v>C</v>
      </c>
      <c r="V4626" s="11">
        <f t="shared" si="2"/>
        <v>0</v>
      </c>
      <c r="W4626" s="11">
        <f t="shared" si="3"/>
        <v>0</v>
      </c>
      <c r="X4626" s="11">
        <f t="shared" si="4"/>
        <v>1</v>
      </c>
      <c r="Y4626" s="11">
        <f t="shared" si="5"/>
        <v>0</v>
      </c>
      <c r="Z4626" s="12">
        <f>ROUNDUP(SUM(VLOOKUP(F4626,'Pontuação 3.0'!A$2:B$11,2,FALSE),VLOOKUP(E4626,'Pontuação 3.0'!C$2:D$11,2,FALSE),VLOOKUP(H4626,'Pontuação 3.0'!I$2:J$11,2,FALSE),VLOOKUP(J4626,'Pontuação 3.0'!G$2:H$11,2,FALSE),VLOOKUP(G4626,'Pontuação 3.0'!E$2:F$11,2,FALSE),VLOOKUP(K4626,'Pontuação 3.0'!K$2:L$11,2,FALSE),VLOOKUP(L4626,'Pontuação 3.0'!M$2:N$13,2,FALSE)),0)</f>
        <v>1895</v>
      </c>
      <c r="AA4626" s="12">
        <f t="shared" si="6"/>
        <v>190</v>
      </c>
      <c r="AB4626" s="12" t="str">
        <f t="array" ref="AB4626">IFERROR(INDEX('Pontuação 3.0'!G$13:G$191, MATCH(AA4626, 'Pontuação 3.0'!F$13:F$191, 0)), "Faixa Indefinida")</f>
        <v>D</v>
      </c>
      <c r="AC4626" s="12">
        <f t="shared" si="7"/>
        <v>0</v>
      </c>
      <c r="AD4626" s="12">
        <f t="shared" si="8"/>
        <v>0</v>
      </c>
      <c r="AE4626" s="12">
        <f t="shared" si="9"/>
        <v>0</v>
      </c>
      <c r="AF4626" s="12">
        <f t="shared" si="10"/>
        <v>1</v>
      </c>
    </row>
    <row r="4627" ht="15.75" customHeight="1">
      <c r="A4627" s="8">
        <v>45690.0</v>
      </c>
      <c r="B4627" s="9" t="s">
        <v>10616</v>
      </c>
      <c r="C4627" s="9" t="s">
        <v>10617</v>
      </c>
      <c r="D4627" s="15">
        <v>3.2999488876E10</v>
      </c>
      <c r="E4627" s="9" t="s">
        <v>13936</v>
      </c>
      <c r="F4627" s="9" t="s">
        <v>13948</v>
      </c>
      <c r="G4627" s="9" t="s">
        <v>13926</v>
      </c>
      <c r="H4627" s="9" t="s">
        <v>13938</v>
      </c>
      <c r="I4627" s="9" t="s">
        <v>13940</v>
      </c>
      <c r="J4627" s="9" t="s">
        <v>13929</v>
      </c>
      <c r="K4627" s="9" t="s">
        <v>13940</v>
      </c>
      <c r="L4627" s="9" t="s">
        <v>13945</v>
      </c>
      <c r="M4627" s="9" t="s">
        <v>13952</v>
      </c>
      <c r="N4627" s="13" t="s">
        <v>12</v>
      </c>
      <c r="O4627" s="13" t="s">
        <v>14</v>
      </c>
      <c r="P4627" s="13" t="s">
        <v>399</v>
      </c>
      <c r="Q4627" s="13" t="s">
        <v>20</v>
      </c>
      <c r="R4627" s="13" t="s">
        <v>15</v>
      </c>
      <c r="S4627" s="10">
        <f>ROUNDUP(SUM(VLOOKUP(F4627,'Pontuação'!A$2:B$11,2,FALSE),VLOOKUP(E4627,'Pontuação'!C$2:D$11,2,FALSE),VLOOKUP(H4627,'Pontuação'!I$2:J$11,2,FALSE),VLOOKUP(J4627,'Pontuação'!G$2:H$11,2,FALSE),VLOOKUP(L4627,'Pontuação'!M$2:N$13,2,FALSE)),0)</f>
        <v>1699</v>
      </c>
      <c r="T4627" s="11">
        <f t="shared" si="1"/>
        <v>170</v>
      </c>
      <c r="U4627" s="11" t="str">
        <f t="array" ref="U4627">IFERROR(INDEX('Pontuação'!G$13:G$101, MATCH(T4627, 'Pontuação'!F$13:F$101, 0)), "Faixa Indefinida")</f>
        <v>B</v>
      </c>
      <c r="V4627" s="11">
        <f t="shared" si="2"/>
        <v>0</v>
      </c>
      <c r="W4627" s="11">
        <f t="shared" si="3"/>
        <v>1</v>
      </c>
      <c r="X4627" s="11">
        <f t="shared" si="4"/>
        <v>0</v>
      </c>
      <c r="Y4627" s="11">
        <f t="shared" si="5"/>
        <v>0</v>
      </c>
      <c r="Z4627" s="12">
        <f>ROUNDUP(SUM(VLOOKUP(F4627,'Pontuação 3.0'!A$2:B$11,2,FALSE),VLOOKUP(E4627,'Pontuação 3.0'!C$2:D$11,2,FALSE),VLOOKUP(H4627,'Pontuação 3.0'!I$2:J$11,2,FALSE),VLOOKUP(J4627,'Pontuação 3.0'!G$2:H$11,2,FALSE),VLOOKUP(G4627,'Pontuação 3.0'!E$2:F$11,2,FALSE),VLOOKUP(K4627,'Pontuação 3.0'!K$2:L$11,2,FALSE),VLOOKUP(L4627,'Pontuação 3.0'!M$2:N$13,2,FALSE)),0)</f>
        <v>2011</v>
      </c>
      <c r="AA4627" s="12">
        <f t="shared" si="6"/>
        <v>201</v>
      </c>
      <c r="AB4627" s="12" t="str">
        <f t="array" ref="AB4627">IFERROR(INDEX('Pontuação 3.0'!G$13:G$191, MATCH(AA4627, 'Pontuação 3.0'!F$13:F$191, 0)), "Faixa Indefinida")</f>
        <v>C</v>
      </c>
      <c r="AC4627" s="12">
        <f t="shared" si="7"/>
        <v>0</v>
      </c>
      <c r="AD4627" s="12">
        <f t="shared" si="8"/>
        <v>0</v>
      </c>
      <c r="AE4627" s="12">
        <f t="shared" si="9"/>
        <v>1</v>
      </c>
      <c r="AF4627" s="12">
        <f t="shared" si="10"/>
        <v>0</v>
      </c>
    </row>
    <row r="4628" ht="15.75" customHeight="1">
      <c r="A4628" s="8">
        <v>45690.0</v>
      </c>
      <c r="B4628" s="9" t="s">
        <v>10618</v>
      </c>
      <c r="C4628" s="9" t="s">
        <v>10619</v>
      </c>
      <c r="D4628" s="15">
        <v>4.4999685537E10</v>
      </c>
      <c r="E4628" s="9" t="s">
        <v>13924</v>
      </c>
      <c r="F4628" s="9" t="s">
        <v>13937</v>
      </c>
      <c r="G4628" s="9" t="s">
        <v>13926</v>
      </c>
      <c r="H4628" s="9" t="s">
        <v>13951</v>
      </c>
      <c r="I4628" s="9" t="s">
        <v>13928</v>
      </c>
      <c r="J4628" s="9" t="s">
        <v>13929</v>
      </c>
      <c r="K4628" s="9" t="s">
        <v>13930</v>
      </c>
      <c r="L4628" s="9" t="s">
        <v>13945</v>
      </c>
      <c r="M4628" s="9" t="s">
        <v>13952</v>
      </c>
      <c r="N4628" s="13" t="s">
        <v>12</v>
      </c>
      <c r="O4628" s="13" t="s">
        <v>14</v>
      </c>
      <c r="P4628" s="13" t="s">
        <v>24</v>
      </c>
      <c r="Q4628" s="13" t="s">
        <v>20</v>
      </c>
      <c r="R4628" s="13" t="s">
        <v>15</v>
      </c>
      <c r="S4628" s="10">
        <f>ROUNDUP(SUM(VLOOKUP(F4628,'Pontuação'!A$2:B$11,2,FALSE),VLOOKUP(E4628,'Pontuação'!C$2:D$11,2,FALSE),VLOOKUP(H4628,'Pontuação'!I$2:J$11,2,FALSE),VLOOKUP(J4628,'Pontuação'!G$2:H$11,2,FALSE),VLOOKUP(L4628,'Pontuação'!M$2:N$13,2,FALSE)),0)</f>
        <v>1660</v>
      </c>
      <c r="T4628" s="11">
        <f t="shared" si="1"/>
        <v>166</v>
      </c>
      <c r="U4628" s="11" t="str">
        <f t="array" ref="U4628">IFERROR(INDEX('Pontuação'!G$13:G$101, MATCH(T4628, 'Pontuação'!F$13:F$101, 0)), "Faixa Indefinida")</f>
        <v>B</v>
      </c>
      <c r="V4628" s="11">
        <f t="shared" si="2"/>
        <v>0</v>
      </c>
      <c r="W4628" s="11">
        <f t="shared" si="3"/>
        <v>1</v>
      </c>
      <c r="X4628" s="11">
        <f t="shared" si="4"/>
        <v>0</v>
      </c>
      <c r="Y4628" s="11">
        <f t="shared" si="5"/>
        <v>0</v>
      </c>
      <c r="Z4628" s="12">
        <f>ROUNDUP(SUM(VLOOKUP(F4628,'Pontuação 3.0'!A$2:B$11,2,FALSE),VLOOKUP(E4628,'Pontuação 3.0'!C$2:D$11,2,FALSE),VLOOKUP(H4628,'Pontuação 3.0'!I$2:J$11,2,FALSE),VLOOKUP(J4628,'Pontuação 3.0'!G$2:H$11,2,FALSE),VLOOKUP(G4628,'Pontuação 3.0'!E$2:F$11,2,FALSE),VLOOKUP(K4628,'Pontuação 3.0'!K$2:L$11,2,FALSE),VLOOKUP(L4628,'Pontuação 3.0'!M$2:N$13,2,FALSE)),0)</f>
        <v>2217</v>
      </c>
      <c r="AA4628" s="12">
        <f t="shared" si="6"/>
        <v>222</v>
      </c>
      <c r="AB4628" s="12" t="str">
        <f t="array" ref="AB4628">IFERROR(INDEX('Pontuação 3.0'!G$13:G$191, MATCH(AA4628, 'Pontuação 3.0'!F$13:F$191, 0)), "Faixa Indefinida")</f>
        <v>B</v>
      </c>
      <c r="AC4628" s="12">
        <f t="shared" si="7"/>
        <v>0</v>
      </c>
      <c r="AD4628" s="12">
        <f t="shared" si="8"/>
        <v>1</v>
      </c>
      <c r="AE4628" s="12">
        <f t="shared" si="9"/>
        <v>0</v>
      </c>
      <c r="AF4628" s="12">
        <f t="shared" si="10"/>
        <v>0</v>
      </c>
    </row>
    <row r="4629" ht="15.75" customHeight="1">
      <c r="A4629" s="8">
        <v>45690.0</v>
      </c>
      <c r="B4629" s="9" t="s">
        <v>10622</v>
      </c>
      <c r="C4629" s="9" t="s">
        <v>10623</v>
      </c>
      <c r="D4629" s="15">
        <v>7.798802949E10</v>
      </c>
      <c r="E4629" s="9" t="s">
        <v>13936</v>
      </c>
      <c r="F4629" s="9" t="s">
        <v>13950</v>
      </c>
      <c r="G4629" s="9" t="s">
        <v>13926</v>
      </c>
      <c r="H4629" s="9" t="s">
        <v>13951</v>
      </c>
      <c r="I4629" s="9" t="s">
        <v>13940</v>
      </c>
      <c r="J4629" s="9" t="s">
        <v>13929</v>
      </c>
      <c r="K4629" s="9" t="s">
        <v>13930</v>
      </c>
      <c r="L4629" s="9" t="s">
        <v>13931</v>
      </c>
      <c r="M4629" s="9" t="s">
        <v>13942</v>
      </c>
      <c r="N4629" s="13" t="s">
        <v>12</v>
      </c>
      <c r="O4629" s="13" t="s">
        <v>14</v>
      </c>
      <c r="P4629" s="13" t="s">
        <v>27</v>
      </c>
      <c r="Q4629" s="13" t="s">
        <v>59</v>
      </c>
      <c r="R4629" s="13" t="s">
        <v>65</v>
      </c>
      <c r="S4629" s="10">
        <f>ROUNDUP(SUM(VLOOKUP(F4629,'Pontuação'!A$2:B$11,2,FALSE),VLOOKUP(E4629,'Pontuação'!C$2:D$11,2,FALSE),VLOOKUP(H4629,'Pontuação'!I$2:J$11,2,FALSE),VLOOKUP(J4629,'Pontuação'!G$2:H$11,2,FALSE),VLOOKUP(L4629,'Pontuação'!M$2:N$13,2,FALSE)),0)</f>
        <v>1553</v>
      </c>
      <c r="T4629" s="11">
        <f t="shared" si="1"/>
        <v>155</v>
      </c>
      <c r="U4629" s="11" t="str">
        <f t="array" ref="U4629">IFERROR(INDEX('Pontuação'!G$13:G$101, MATCH(T4629, 'Pontuação'!F$13:F$101, 0)), "Faixa Indefinida")</f>
        <v>C</v>
      </c>
      <c r="V4629" s="11">
        <f t="shared" si="2"/>
        <v>0</v>
      </c>
      <c r="W4629" s="11">
        <f t="shared" si="3"/>
        <v>0</v>
      </c>
      <c r="X4629" s="11">
        <f t="shared" si="4"/>
        <v>1</v>
      </c>
      <c r="Y4629" s="11">
        <f t="shared" si="5"/>
        <v>0</v>
      </c>
      <c r="Z4629" s="12">
        <f>ROUNDUP(SUM(VLOOKUP(F4629,'Pontuação 3.0'!A$2:B$11,2,FALSE),VLOOKUP(E4629,'Pontuação 3.0'!C$2:D$11,2,FALSE),VLOOKUP(H4629,'Pontuação 3.0'!I$2:J$11,2,FALSE),VLOOKUP(J4629,'Pontuação 3.0'!G$2:H$11,2,FALSE),VLOOKUP(G4629,'Pontuação 3.0'!E$2:F$11,2,FALSE),VLOOKUP(K4629,'Pontuação 3.0'!K$2:L$11,2,FALSE),VLOOKUP(L4629,'Pontuação 3.0'!M$2:N$13,2,FALSE)),0)</f>
        <v>2383</v>
      </c>
      <c r="AA4629" s="12">
        <f t="shared" si="6"/>
        <v>238</v>
      </c>
      <c r="AB4629" s="12" t="str">
        <f t="array" ref="AB4629">IFERROR(INDEX('Pontuação 3.0'!G$13:G$191, MATCH(AA4629, 'Pontuação 3.0'!F$13:F$191, 0)), "Faixa Indefinida")</f>
        <v>A</v>
      </c>
      <c r="AC4629" s="12">
        <f t="shared" si="7"/>
        <v>1</v>
      </c>
      <c r="AD4629" s="12">
        <f t="shared" si="8"/>
        <v>0</v>
      </c>
      <c r="AE4629" s="12">
        <f t="shared" si="9"/>
        <v>0</v>
      </c>
      <c r="AF4629" s="12">
        <f t="shared" si="10"/>
        <v>0</v>
      </c>
    </row>
    <row r="4630" ht="15.75" customHeight="1">
      <c r="A4630" s="8">
        <v>45690.0</v>
      </c>
      <c r="B4630" s="9" t="s">
        <v>4653</v>
      </c>
      <c r="C4630" s="9" t="s">
        <v>10627</v>
      </c>
      <c r="D4630" s="15">
        <v>3.1988372111E10</v>
      </c>
      <c r="E4630" s="9" t="s">
        <v>13936</v>
      </c>
      <c r="F4630" s="9" t="s">
        <v>13937</v>
      </c>
      <c r="G4630" s="9" t="s">
        <v>13926</v>
      </c>
      <c r="H4630" s="9" t="s">
        <v>13960</v>
      </c>
      <c r="I4630" s="9" t="s">
        <v>13928</v>
      </c>
      <c r="J4630" s="9" t="s">
        <v>13956</v>
      </c>
      <c r="K4630" s="9" t="s">
        <v>13930</v>
      </c>
      <c r="L4630" s="9" t="s">
        <v>13931</v>
      </c>
      <c r="M4630" s="9" t="s">
        <v>13942</v>
      </c>
      <c r="N4630" s="13" t="s">
        <v>12</v>
      </c>
      <c r="O4630" s="13" t="s">
        <v>14</v>
      </c>
      <c r="P4630" s="13" t="s">
        <v>32</v>
      </c>
      <c r="Q4630" s="13" t="s">
        <v>59</v>
      </c>
      <c r="R4630" s="13" t="s">
        <v>65</v>
      </c>
      <c r="S4630" s="10">
        <f>ROUNDUP(SUM(VLOOKUP(F4630,'Pontuação'!A$2:B$11,2,FALSE),VLOOKUP(E4630,'Pontuação'!C$2:D$11,2,FALSE),VLOOKUP(H4630,'Pontuação'!I$2:J$11,2,FALSE),VLOOKUP(J4630,'Pontuação'!G$2:H$11,2,FALSE),VLOOKUP(L4630,'Pontuação'!M$2:N$13,2,FALSE)),0)</f>
        <v>1618</v>
      </c>
      <c r="T4630" s="11">
        <f t="shared" si="1"/>
        <v>162</v>
      </c>
      <c r="U4630" s="11" t="str">
        <f t="array" ref="U4630">IFERROR(INDEX('Pontuação'!G$13:G$101, MATCH(T4630, 'Pontuação'!F$13:F$101, 0)), "Faixa Indefinida")</f>
        <v>C</v>
      </c>
      <c r="V4630" s="11">
        <f t="shared" si="2"/>
        <v>0</v>
      </c>
      <c r="W4630" s="11">
        <f t="shared" si="3"/>
        <v>0</v>
      </c>
      <c r="X4630" s="11">
        <f t="shared" si="4"/>
        <v>1</v>
      </c>
      <c r="Y4630" s="11">
        <f t="shared" si="5"/>
        <v>0</v>
      </c>
      <c r="Z4630" s="12">
        <f>ROUNDUP(SUM(VLOOKUP(F4630,'Pontuação 3.0'!A$2:B$11,2,FALSE),VLOOKUP(E4630,'Pontuação 3.0'!C$2:D$11,2,FALSE),VLOOKUP(H4630,'Pontuação 3.0'!I$2:J$11,2,FALSE),VLOOKUP(J4630,'Pontuação 3.0'!G$2:H$11,2,FALSE),VLOOKUP(G4630,'Pontuação 3.0'!E$2:F$11,2,FALSE),VLOOKUP(K4630,'Pontuação 3.0'!K$2:L$11,2,FALSE),VLOOKUP(L4630,'Pontuação 3.0'!M$2:N$13,2,FALSE)),0)</f>
        <v>2328</v>
      </c>
      <c r="AA4630" s="12">
        <f t="shared" si="6"/>
        <v>233</v>
      </c>
      <c r="AB4630" s="12" t="str">
        <f t="array" ref="AB4630">IFERROR(INDEX('Pontuação 3.0'!G$13:G$191, MATCH(AA4630, 'Pontuação 3.0'!F$13:F$191, 0)), "Faixa Indefinida")</f>
        <v>B</v>
      </c>
      <c r="AC4630" s="12">
        <f t="shared" si="7"/>
        <v>0</v>
      </c>
      <c r="AD4630" s="12">
        <f t="shared" si="8"/>
        <v>1</v>
      </c>
      <c r="AE4630" s="12">
        <f t="shared" si="9"/>
        <v>0</v>
      </c>
      <c r="AF4630" s="12">
        <f t="shared" si="10"/>
        <v>0</v>
      </c>
    </row>
    <row r="4631" ht="15.75" customHeight="1">
      <c r="A4631" s="8">
        <v>45690.0</v>
      </c>
      <c r="B4631" s="9" t="s">
        <v>10628</v>
      </c>
      <c r="C4631" s="9" t="s">
        <v>10629</v>
      </c>
      <c r="D4631" s="9" t="s">
        <v>10630</v>
      </c>
      <c r="E4631" s="9" t="s">
        <v>13936</v>
      </c>
      <c r="F4631" s="9" t="s">
        <v>13948</v>
      </c>
      <c r="G4631" s="9" t="s">
        <v>13926</v>
      </c>
      <c r="H4631" s="9" t="s">
        <v>13949</v>
      </c>
      <c r="I4631" s="9" t="s">
        <v>13940</v>
      </c>
      <c r="J4631" s="9" t="s">
        <v>13929</v>
      </c>
      <c r="K4631" s="9" t="s">
        <v>13940</v>
      </c>
      <c r="L4631" s="9" t="s">
        <v>13945</v>
      </c>
      <c r="M4631" s="9" t="s">
        <v>13952</v>
      </c>
      <c r="N4631" s="13" t="s">
        <v>12</v>
      </c>
      <c r="O4631" s="13" t="s">
        <v>14</v>
      </c>
      <c r="P4631" s="13" t="s">
        <v>32</v>
      </c>
      <c r="Q4631" s="13" t="s">
        <v>20</v>
      </c>
      <c r="R4631" s="13" t="s">
        <v>65</v>
      </c>
      <c r="S4631" s="10">
        <f>ROUNDUP(SUM(VLOOKUP(F4631,'Pontuação'!A$2:B$11,2,FALSE),VLOOKUP(E4631,'Pontuação'!C$2:D$11,2,FALSE),VLOOKUP(H4631,'Pontuação'!I$2:J$11,2,FALSE),VLOOKUP(J4631,'Pontuação'!G$2:H$11,2,FALSE),VLOOKUP(L4631,'Pontuação'!M$2:N$13,2,FALSE)),0)</f>
        <v>1715</v>
      </c>
      <c r="T4631" s="11">
        <f t="shared" si="1"/>
        <v>172</v>
      </c>
      <c r="U4631" s="11" t="str">
        <f t="array" ref="U4631">IFERROR(INDEX('Pontuação'!G$13:G$101, MATCH(T4631, 'Pontuação'!F$13:F$101, 0)), "Faixa Indefinida")</f>
        <v>B</v>
      </c>
      <c r="V4631" s="11">
        <f t="shared" si="2"/>
        <v>0</v>
      </c>
      <c r="W4631" s="11">
        <f t="shared" si="3"/>
        <v>1</v>
      </c>
      <c r="X4631" s="11">
        <f t="shared" si="4"/>
        <v>0</v>
      </c>
      <c r="Y4631" s="11">
        <f t="shared" si="5"/>
        <v>0</v>
      </c>
      <c r="Z4631" s="12">
        <f>ROUNDUP(SUM(VLOOKUP(F4631,'Pontuação 3.0'!A$2:B$11,2,FALSE),VLOOKUP(E4631,'Pontuação 3.0'!C$2:D$11,2,FALSE),VLOOKUP(H4631,'Pontuação 3.0'!I$2:J$11,2,FALSE),VLOOKUP(J4631,'Pontuação 3.0'!G$2:H$11,2,FALSE),VLOOKUP(G4631,'Pontuação 3.0'!E$2:F$11,2,FALSE),VLOOKUP(K4631,'Pontuação 3.0'!K$2:L$11,2,FALSE),VLOOKUP(L4631,'Pontuação 3.0'!M$2:N$13,2,FALSE)),0)</f>
        <v>2162</v>
      </c>
      <c r="AA4631" s="12">
        <f t="shared" si="6"/>
        <v>216</v>
      </c>
      <c r="AB4631" s="12" t="str">
        <f t="array" ref="AB4631">IFERROR(INDEX('Pontuação 3.0'!G$13:G$191, MATCH(AA4631, 'Pontuação 3.0'!F$13:F$191, 0)), "Faixa Indefinida")</f>
        <v>B</v>
      </c>
      <c r="AC4631" s="12">
        <f t="shared" si="7"/>
        <v>0</v>
      </c>
      <c r="AD4631" s="12">
        <f t="shared" si="8"/>
        <v>1</v>
      </c>
      <c r="AE4631" s="12">
        <f t="shared" si="9"/>
        <v>0</v>
      </c>
      <c r="AF4631" s="12">
        <f t="shared" si="10"/>
        <v>0</v>
      </c>
    </row>
    <row r="4632" ht="15.75" customHeight="1">
      <c r="A4632" s="8">
        <v>45690.0</v>
      </c>
      <c r="B4632" s="9" t="s">
        <v>10631</v>
      </c>
      <c r="C4632" s="9" t="s">
        <v>10632</v>
      </c>
      <c r="D4632" s="9" t="s">
        <v>10633</v>
      </c>
      <c r="E4632" s="9" t="s">
        <v>13936</v>
      </c>
      <c r="F4632" s="9" t="s">
        <v>13948</v>
      </c>
      <c r="G4632" s="9" t="s">
        <v>13926</v>
      </c>
      <c r="H4632" s="9" t="s">
        <v>13951</v>
      </c>
      <c r="I4632" s="9" t="s">
        <v>13940</v>
      </c>
      <c r="J4632" s="9" t="s">
        <v>13939</v>
      </c>
      <c r="K4632" s="9" t="s">
        <v>13940</v>
      </c>
      <c r="L4632" s="9" t="s">
        <v>13954</v>
      </c>
      <c r="M4632" s="9" t="s">
        <v>13942</v>
      </c>
      <c r="N4632" s="13" t="s">
        <v>12</v>
      </c>
      <c r="O4632" s="13" t="s">
        <v>14</v>
      </c>
      <c r="P4632" s="13" t="s">
        <v>32</v>
      </c>
      <c r="Q4632" s="13" t="s">
        <v>51</v>
      </c>
      <c r="R4632" s="13" t="s">
        <v>15</v>
      </c>
      <c r="S4632" s="10">
        <f>ROUNDUP(SUM(VLOOKUP(F4632,'Pontuação'!A$2:B$11,2,FALSE),VLOOKUP(E4632,'Pontuação'!C$2:D$11,2,FALSE),VLOOKUP(H4632,'Pontuação'!I$2:J$11,2,FALSE),VLOOKUP(J4632,'Pontuação'!G$2:H$11,2,FALSE),VLOOKUP(L4632,'Pontuação'!M$2:N$13,2,FALSE)),0)</f>
        <v>1609</v>
      </c>
      <c r="T4632" s="11">
        <f t="shared" si="1"/>
        <v>161</v>
      </c>
      <c r="U4632" s="11" t="str">
        <f t="array" ref="U4632">IFERROR(INDEX('Pontuação'!G$13:G$101, MATCH(T4632, 'Pontuação'!F$13:F$101, 0)), "Faixa Indefinida")</f>
        <v>C</v>
      </c>
      <c r="V4632" s="11">
        <f t="shared" si="2"/>
        <v>0</v>
      </c>
      <c r="W4632" s="11">
        <f t="shared" si="3"/>
        <v>0</v>
      </c>
      <c r="X4632" s="11">
        <f t="shared" si="4"/>
        <v>1</v>
      </c>
      <c r="Y4632" s="11">
        <f t="shared" si="5"/>
        <v>0</v>
      </c>
      <c r="Z4632" s="12">
        <f>ROUNDUP(SUM(VLOOKUP(F4632,'Pontuação 3.0'!A$2:B$11,2,FALSE),VLOOKUP(E4632,'Pontuação 3.0'!C$2:D$11,2,FALSE),VLOOKUP(H4632,'Pontuação 3.0'!I$2:J$11,2,FALSE),VLOOKUP(J4632,'Pontuação 3.0'!G$2:H$11,2,FALSE),VLOOKUP(G4632,'Pontuação 3.0'!E$2:F$11,2,FALSE),VLOOKUP(K4632,'Pontuação 3.0'!K$2:L$11,2,FALSE),VLOOKUP(L4632,'Pontuação 3.0'!M$2:N$13,2,FALSE)),0)</f>
        <v>2111</v>
      </c>
      <c r="AA4632" s="12">
        <f t="shared" si="6"/>
        <v>211</v>
      </c>
      <c r="AB4632" s="12" t="str">
        <f t="array" ref="AB4632">IFERROR(INDEX('Pontuação 3.0'!G$13:G$191, MATCH(AA4632, 'Pontuação 3.0'!F$13:F$191, 0)), "Faixa Indefinida")</f>
        <v>C</v>
      </c>
      <c r="AC4632" s="12">
        <f t="shared" si="7"/>
        <v>0</v>
      </c>
      <c r="AD4632" s="12">
        <f t="shared" si="8"/>
        <v>0</v>
      </c>
      <c r="AE4632" s="12">
        <f t="shared" si="9"/>
        <v>1</v>
      </c>
      <c r="AF4632" s="12">
        <f t="shared" si="10"/>
        <v>0</v>
      </c>
    </row>
    <row r="4633" ht="15.75" customHeight="1">
      <c r="A4633" s="8">
        <v>45690.0</v>
      </c>
      <c r="B4633" s="9" t="s">
        <v>10634</v>
      </c>
      <c r="C4633" s="9" t="s">
        <v>10635</v>
      </c>
      <c r="D4633" s="15">
        <v>2.1975977511E10</v>
      </c>
      <c r="E4633" s="9" t="s">
        <v>13936</v>
      </c>
      <c r="F4633" s="9" t="s">
        <v>13948</v>
      </c>
      <c r="G4633" s="9" t="s">
        <v>13944</v>
      </c>
      <c r="H4633" s="9" t="s">
        <v>13949</v>
      </c>
      <c r="I4633" s="9" t="s">
        <v>13928</v>
      </c>
      <c r="J4633" s="9" t="s">
        <v>13929</v>
      </c>
      <c r="K4633" s="9" t="s">
        <v>13930</v>
      </c>
      <c r="L4633" s="9" t="s">
        <v>13931</v>
      </c>
      <c r="M4633" s="9" t="s">
        <v>13942</v>
      </c>
      <c r="N4633" s="13" t="s">
        <v>12</v>
      </c>
      <c r="O4633" s="13" t="s">
        <v>14</v>
      </c>
      <c r="P4633" s="13" t="s">
        <v>32</v>
      </c>
      <c r="Q4633" s="13" t="s">
        <v>20</v>
      </c>
      <c r="R4633" s="13" t="s">
        <v>15</v>
      </c>
      <c r="S4633" s="10">
        <f>ROUNDUP(SUM(VLOOKUP(F4633,'Pontuação'!A$2:B$11,2,FALSE),VLOOKUP(E4633,'Pontuação'!C$2:D$11,2,FALSE),VLOOKUP(H4633,'Pontuação'!I$2:J$11,2,FALSE),VLOOKUP(J4633,'Pontuação'!G$2:H$11,2,FALSE),VLOOKUP(L4633,'Pontuação'!M$2:N$13,2,FALSE)),0)</f>
        <v>1583</v>
      </c>
      <c r="T4633" s="11">
        <f t="shared" si="1"/>
        <v>158</v>
      </c>
      <c r="U4633" s="11" t="str">
        <f t="array" ref="U4633">IFERROR(INDEX('Pontuação'!G$13:G$101, MATCH(T4633, 'Pontuação'!F$13:F$101, 0)), "Faixa Indefinida")</f>
        <v>C</v>
      </c>
      <c r="V4633" s="11">
        <f t="shared" si="2"/>
        <v>0</v>
      </c>
      <c r="W4633" s="11">
        <f t="shared" si="3"/>
        <v>0</v>
      </c>
      <c r="X4633" s="11">
        <f t="shared" si="4"/>
        <v>1</v>
      </c>
      <c r="Y4633" s="11">
        <f t="shared" si="5"/>
        <v>0</v>
      </c>
      <c r="Z4633" s="12">
        <f>ROUNDUP(SUM(VLOOKUP(F4633,'Pontuação 3.0'!A$2:B$11,2,FALSE),VLOOKUP(E4633,'Pontuação 3.0'!C$2:D$11,2,FALSE),VLOOKUP(H4633,'Pontuação 3.0'!I$2:J$11,2,FALSE),VLOOKUP(J4633,'Pontuação 3.0'!G$2:H$11,2,FALSE),VLOOKUP(G4633,'Pontuação 3.0'!E$2:F$11,2,FALSE),VLOOKUP(K4633,'Pontuação 3.0'!K$2:L$11,2,FALSE),VLOOKUP(L4633,'Pontuação 3.0'!M$2:N$13,2,FALSE)),0)</f>
        <v>2197</v>
      </c>
      <c r="AA4633" s="12">
        <f t="shared" si="6"/>
        <v>220</v>
      </c>
      <c r="AB4633" s="12" t="str">
        <f t="array" ref="AB4633">IFERROR(INDEX('Pontuação 3.0'!G$13:G$191, MATCH(AA4633, 'Pontuação 3.0'!F$13:F$191, 0)), "Faixa Indefinida")</f>
        <v>B</v>
      </c>
      <c r="AC4633" s="12">
        <f t="shared" si="7"/>
        <v>0</v>
      </c>
      <c r="AD4633" s="12">
        <f t="shared" si="8"/>
        <v>1</v>
      </c>
      <c r="AE4633" s="12">
        <f t="shared" si="9"/>
        <v>0</v>
      </c>
      <c r="AF4633" s="12">
        <f t="shared" si="10"/>
        <v>0</v>
      </c>
    </row>
    <row r="4634" ht="15.75" customHeight="1">
      <c r="A4634" s="8">
        <v>45690.0</v>
      </c>
      <c r="B4634" s="9" t="s">
        <v>10636</v>
      </c>
      <c r="C4634" s="9" t="s">
        <v>10637</v>
      </c>
      <c r="D4634" s="15">
        <v>1.19703276E9</v>
      </c>
      <c r="E4634" s="9" t="s">
        <v>13936</v>
      </c>
      <c r="F4634" s="9" t="s">
        <v>13950</v>
      </c>
      <c r="G4634" s="9" t="s">
        <v>13955</v>
      </c>
      <c r="H4634" s="9" t="s">
        <v>13951</v>
      </c>
      <c r="I4634" s="9" t="s">
        <v>13940</v>
      </c>
      <c r="J4634" s="9" t="s">
        <v>13929</v>
      </c>
      <c r="K4634" s="9" t="s">
        <v>13940</v>
      </c>
      <c r="L4634" s="9" t="s">
        <v>13931</v>
      </c>
      <c r="M4634" s="9" t="s">
        <v>13942</v>
      </c>
      <c r="N4634" s="13" t="s">
        <v>12</v>
      </c>
      <c r="O4634" s="13" t="s">
        <v>14</v>
      </c>
      <c r="P4634" s="13" t="s">
        <v>32</v>
      </c>
      <c r="Q4634" s="13" t="s">
        <v>59</v>
      </c>
      <c r="R4634" s="13" t="s">
        <v>15</v>
      </c>
      <c r="S4634" s="10">
        <f>ROUNDUP(SUM(VLOOKUP(F4634,'Pontuação'!A$2:B$11,2,FALSE),VLOOKUP(E4634,'Pontuação'!C$2:D$11,2,FALSE),VLOOKUP(H4634,'Pontuação'!I$2:J$11,2,FALSE),VLOOKUP(J4634,'Pontuação'!G$2:H$11,2,FALSE),VLOOKUP(L4634,'Pontuação'!M$2:N$13,2,FALSE)),0)</f>
        <v>1553</v>
      </c>
      <c r="T4634" s="11">
        <f t="shared" si="1"/>
        <v>155</v>
      </c>
      <c r="U4634" s="11" t="str">
        <f t="array" ref="U4634">IFERROR(INDEX('Pontuação'!G$13:G$101, MATCH(T4634, 'Pontuação'!F$13:F$101, 0)), "Faixa Indefinida")</f>
        <v>C</v>
      </c>
      <c r="V4634" s="11">
        <f t="shared" si="2"/>
        <v>0</v>
      </c>
      <c r="W4634" s="11">
        <f t="shared" si="3"/>
        <v>0</v>
      </c>
      <c r="X4634" s="11">
        <f t="shared" si="4"/>
        <v>1</v>
      </c>
      <c r="Y4634" s="11">
        <f t="shared" si="5"/>
        <v>0</v>
      </c>
      <c r="Z4634" s="12">
        <f>ROUNDUP(SUM(VLOOKUP(F4634,'Pontuação 3.0'!A$2:B$11,2,FALSE),VLOOKUP(E4634,'Pontuação 3.0'!C$2:D$11,2,FALSE),VLOOKUP(H4634,'Pontuação 3.0'!I$2:J$11,2,FALSE),VLOOKUP(J4634,'Pontuação 3.0'!G$2:H$11,2,FALSE),VLOOKUP(G4634,'Pontuação 3.0'!E$2:F$11,2,FALSE),VLOOKUP(K4634,'Pontuação 3.0'!K$2:L$11,2,FALSE),VLOOKUP(L4634,'Pontuação 3.0'!M$2:N$13,2,FALSE)),0)</f>
        <v>2216</v>
      </c>
      <c r="AA4634" s="12">
        <f t="shared" si="6"/>
        <v>222</v>
      </c>
      <c r="AB4634" s="12" t="str">
        <f t="array" ref="AB4634">IFERROR(INDEX('Pontuação 3.0'!G$13:G$191, MATCH(AA4634, 'Pontuação 3.0'!F$13:F$191, 0)), "Faixa Indefinida")</f>
        <v>B</v>
      </c>
      <c r="AC4634" s="12">
        <f t="shared" si="7"/>
        <v>0</v>
      </c>
      <c r="AD4634" s="12">
        <f t="shared" si="8"/>
        <v>1</v>
      </c>
      <c r="AE4634" s="12">
        <f t="shared" si="9"/>
        <v>0</v>
      </c>
      <c r="AF4634" s="12">
        <f t="shared" si="10"/>
        <v>0</v>
      </c>
    </row>
    <row r="4635" ht="15.75" customHeight="1">
      <c r="A4635" s="8">
        <v>45690.0</v>
      </c>
      <c r="B4635" s="9" t="s">
        <v>10640</v>
      </c>
      <c r="C4635" s="9" t="s">
        <v>10641</v>
      </c>
      <c r="D4635" s="15">
        <v>8.6988645568E10</v>
      </c>
      <c r="E4635" s="9" t="s">
        <v>13936</v>
      </c>
      <c r="F4635" s="9" t="s">
        <v>13948</v>
      </c>
      <c r="G4635" s="9" t="s">
        <v>13944</v>
      </c>
      <c r="H4635" s="9" t="s">
        <v>13927</v>
      </c>
      <c r="I4635" s="9" t="s">
        <v>13940</v>
      </c>
      <c r="J4635" s="9" t="s">
        <v>13929</v>
      </c>
      <c r="K4635" s="9" t="s">
        <v>13930</v>
      </c>
      <c r="L4635" s="9" t="s">
        <v>13931</v>
      </c>
      <c r="M4635" s="9" t="s">
        <v>13952</v>
      </c>
      <c r="N4635" s="13" t="s">
        <v>12</v>
      </c>
      <c r="O4635" s="13" t="s">
        <v>14</v>
      </c>
      <c r="P4635" s="13" t="s">
        <v>47</v>
      </c>
      <c r="Q4635" s="13" t="s">
        <v>20</v>
      </c>
      <c r="R4635" s="13" t="s">
        <v>65</v>
      </c>
      <c r="S4635" s="10">
        <f>ROUNDUP(SUM(VLOOKUP(F4635,'Pontuação'!A$2:B$11,2,FALSE),VLOOKUP(E4635,'Pontuação'!C$2:D$11,2,FALSE),VLOOKUP(H4635,'Pontuação'!I$2:J$11,2,FALSE),VLOOKUP(J4635,'Pontuação'!G$2:H$11,2,FALSE),VLOOKUP(L4635,'Pontuação'!M$2:N$13,2,FALSE)),0)</f>
        <v>1427</v>
      </c>
      <c r="T4635" s="11">
        <f t="shared" si="1"/>
        <v>143</v>
      </c>
      <c r="U4635" s="11" t="str">
        <f t="array" ref="U4635">IFERROR(INDEX('Pontuação'!G$13:G$101, MATCH(T4635, 'Pontuação'!F$13:F$101, 0)), "Faixa Indefinida")</f>
        <v>D</v>
      </c>
      <c r="V4635" s="11">
        <f t="shared" si="2"/>
        <v>0</v>
      </c>
      <c r="W4635" s="11">
        <f t="shared" si="3"/>
        <v>0</v>
      </c>
      <c r="X4635" s="11">
        <f t="shared" si="4"/>
        <v>0</v>
      </c>
      <c r="Y4635" s="11">
        <f t="shared" si="5"/>
        <v>1</v>
      </c>
      <c r="Z4635" s="12">
        <f>ROUNDUP(SUM(VLOOKUP(F4635,'Pontuação 3.0'!A$2:B$11,2,FALSE),VLOOKUP(E4635,'Pontuação 3.0'!C$2:D$11,2,FALSE),VLOOKUP(H4635,'Pontuação 3.0'!I$2:J$11,2,FALSE),VLOOKUP(J4635,'Pontuação 3.0'!G$2:H$11,2,FALSE),VLOOKUP(G4635,'Pontuação 3.0'!E$2:F$11,2,FALSE),VLOOKUP(K4635,'Pontuação 3.0'!K$2:L$11,2,FALSE),VLOOKUP(L4635,'Pontuação 3.0'!M$2:N$13,2,FALSE)),0)</f>
        <v>1962</v>
      </c>
      <c r="AA4635" s="12">
        <f t="shared" si="6"/>
        <v>196</v>
      </c>
      <c r="AB4635" s="12" t="str">
        <f t="array" ref="AB4635">IFERROR(INDEX('Pontuação 3.0'!G$13:G$191, MATCH(AA4635, 'Pontuação 3.0'!F$13:F$191, 0)), "Faixa Indefinida")</f>
        <v>C</v>
      </c>
      <c r="AC4635" s="12">
        <f t="shared" si="7"/>
        <v>0</v>
      </c>
      <c r="AD4635" s="12">
        <f t="shared" si="8"/>
        <v>0</v>
      </c>
      <c r="AE4635" s="12">
        <f t="shared" si="9"/>
        <v>1</v>
      </c>
      <c r="AF4635" s="12">
        <f t="shared" si="10"/>
        <v>0</v>
      </c>
    </row>
    <row r="4636" ht="15.75" customHeight="1">
      <c r="A4636" s="8">
        <v>45690.0</v>
      </c>
      <c r="B4636" s="9" t="s">
        <v>397</v>
      </c>
      <c r="C4636" s="9" t="s">
        <v>10642</v>
      </c>
      <c r="D4636" s="15">
        <v>7.3999420292E10</v>
      </c>
      <c r="E4636" s="9" t="s">
        <v>13936</v>
      </c>
      <c r="F4636" s="9" t="s">
        <v>13948</v>
      </c>
      <c r="G4636" s="9" t="s">
        <v>13944</v>
      </c>
      <c r="H4636" s="9" t="s">
        <v>13927</v>
      </c>
      <c r="I4636" s="9" t="s">
        <v>13928</v>
      </c>
      <c r="J4636" s="9" t="s">
        <v>13929</v>
      </c>
      <c r="K4636" s="9" t="s">
        <v>13940</v>
      </c>
      <c r="L4636" s="9" t="s">
        <v>13931</v>
      </c>
      <c r="M4636" s="9" t="s">
        <v>13952</v>
      </c>
      <c r="N4636" s="13" t="s">
        <v>12</v>
      </c>
      <c r="O4636" s="13" t="s">
        <v>14</v>
      </c>
      <c r="P4636" s="13" t="s">
        <v>399</v>
      </c>
      <c r="Q4636" s="13" t="s">
        <v>20</v>
      </c>
      <c r="R4636" s="13" t="s">
        <v>65</v>
      </c>
      <c r="S4636" s="10">
        <f>ROUNDUP(SUM(VLOOKUP(F4636,'Pontuação'!A$2:B$11,2,FALSE),VLOOKUP(E4636,'Pontuação'!C$2:D$11,2,FALSE),VLOOKUP(H4636,'Pontuação'!I$2:J$11,2,FALSE),VLOOKUP(J4636,'Pontuação'!G$2:H$11,2,FALSE),VLOOKUP(L4636,'Pontuação'!M$2:N$13,2,FALSE)),0)</f>
        <v>1427</v>
      </c>
      <c r="T4636" s="11">
        <f t="shared" si="1"/>
        <v>143</v>
      </c>
      <c r="U4636" s="11" t="str">
        <f t="array" ref="U4636">IFERROR(INDEX('Pontuação'!G$13:G$101, MATCH(T4636, 'Pontuação'!F$13:F$101, 0)), "Faixa Indefinida")</f>
        <v>D</v>
      </c>
      <c r="V4636" s="11">
        <f t="shared" si="2"/>
        <v>0</v>
      </c>
      <c r="W4636" s="11">
        <f t="shared" si="3"/>
        <v>0</v>
      </c>
      <c r="X4636" s="11">
        <f t="shared" si="4"/>
        <v>0</v>
      </c>
      <c r="Y4636" s="11">
        <f t="shared" si="5"/>
        <v>1</v>
      </c>
      <c r="Z4636" s="12">
        <f>ROUNDUP(SUM(VLOOKUP(F4636,'Pontuação 3.0'!A$2:B$11,2,FALSE),VLOOKUP(E4636,'Pontuação 3.0'!C$2:D$11,2,FALSE),VLOOKUP(H4636,'Pontuação 3.0'!I$2:J$11,2,FALSE),VLOOKUP(J4636,'Pontuação 3.0'!G$2:H$11,2,FALSE),VLOOKUP(G4636,'Pontuação 3.0'!E$2:F$11,2,FALSE),VLOOKUP(K4636,'Pontuação 3.0'!K$2:L$11,2,FALSE),VLOOKUP(L4636,'Pontuação 3.0'!M$2:N$13,2,FALSE)),0)</f>
        <v>1701</v>
      </c>
      <c r="AA4636" s="12">
        <f t="shared" si="6"/>
        <v>170</v>
      </c>
      <c r="AB4636" s="12" t="str">
        <f t="array" ref="AB4636">IFERROR(INDEX('Pontuação 3.0'!G$13:G$191, MATCH(AA4636, 'Pontuação 3.0'!F$13:F$191, 0)), "Faixa Indefinida")</f>
        <v>D</v>
      </c>
      <c r="AC4636" s="12">
        <f t="shared" si="7"/>
        <v>0</v>
      </c>
      <c r="AD4636" s="12">
        <f t="shared" si="8"/>
        <v>0</v>
      </c>
      <c r="AE4636" s="12">
        <f t="shared" si="9"/>
        <v>0</v>
      </c>
      <c r="AF4636" s="12">
        <f t="shared" si="10"/>
        <v>1</v>
      </c>
    </row>
    <row r="4637" ht="15.75" customHeight="1">
      <c r="A4637" s="8">
        <v>45690.0</v>
      </c>
      <c r="B4637" s="9" t="s">
        <v>10643</v>
      </c>
      <c r="C4637" s="9" t="s">
        <v>10644</v>
      </c>
      <c r="D4637" s="15">
        <v>1.1973656984E10</v>
      </c>
      <c r="E4637" s="9" t="s">
        <v>13936</v>
      </c>
      <c r="F4637" s="9" t="s">
        <v>13950</v>
      </c>
      <c r="G4637" s="9" t="s">
        <v>13926</v>
      </c>
      <c r="H4637" s="9" t="s">
        <v>13949</v>
      </c>
      <c r="I4637" s="9" t="s">
        <v>13928</v>
      </c>
      <c r="J4637" s="9" t="s">
        <v>13939</v>
      </c>
      <c r="K4637" s="9" t="s">
        <v>13940</v>
      </c>
      <c r="L4637" s="9" t="s">
        <v>13945</v>
      </c>
      <c r="M4637" s="9" t="s">
        <v>13942</v>
      </c>
      <c r="N4637" s="13" t="s">
        <v>12</v>
      </c>
      <c r="O4637" s="13" t="s">
        <v>14</v>
      </c>
      <c r="P4637" s="13" t="s">
        <v>32</v>
      </c>
      <c r="Q4637" s="13" t="s">
        <v>77</v>
      </c>
      <c r="R4637" s="13" t="s">
        <v>15</v>
      </c>
      <c r="S4637" s="10">
        <f>ROUNDUP(SUM(VLOOKUP(F4637,'Pontuação'!A$2:B$11,2,FALSE),VLOOKUP(E4637,'Pontuação'!C$2:D$11,2,FALSE),VLOOKUP(H4637,'Pontuação'!I$2:J$11,2,FALSE),VLOOKUP(J4637,'Pontuação'!G$2:H$11,2,FALSE),VLOOKUP(L4637,'Pontuação'!M$2:N$13,2,FALSE)),0)</f>
        <v>1832</v>
      </c>
      <c r="T4637" s="11">
        <f t="shared" si="1"/>
        <v>183</v>
      </c>
      <c r="U4637" s="11" t="str">
        <f t="array" ref="U4637">IFERROR(INDEX('Pontuação'!G$13:G$101, MATCH(T4637, 'Pontuação'!F$13:F$101, 0)), "Faixa Indefinida")</f>
        <v>B</v>
      </c>
      <c r="V4637" s="11">
        <f t="shared" si="2"/>
        <v>0</v>
      </c>
      <c r="W4637" s="11">
        <f t="shared" si="3"/>
        <v>1</v>
      </c>
      <c r="X4637" s="11">
        <f t="shared" si="4"/>
        <v>0</v>
      </c>
      <c r="Y4637" s="11">
        <f t="shared" si="5"/>
        <v>0</v>
      </c>
      <c r="Z4637" s="12">
        <f>ROUNDUP(SUM(VLOOKUP(F4637,'Pontuação 3.0'!A$2:B$11,2,FALSE),VLOOKUP(E4637,'Pontuação 3.0'!C$2:D$11,2,FALSE),VLOOKUP(H4637,'Pontuação 3.0'!I$2:J$11,2,FALSE),VLOOKUP(J4637,'Pontuação 3.0'!G$2:H$11,2,FALSE),VLOOKUP(G4637,'Pontuação 3.0'!E$2:F$11,2,FALSE),VLOOKUP(K4637,'Pontuação 3.0'!K$2:L$11,2,FALSE),VLOOKUP(L4637,'Pontuação 3.0'!M$2:N$13,2,FALSE)),0)</f>
        <v>2447</v>
      </c>
      <c r="AA4637" s="12">
        <f t="shared" si="6"/>
        <v>245</v>
      </c>
      <c r="AB4637" s="12" t="str">
        <f t="array" ref="AB4637">IFERROR(INDEX('Pontuação 3.0'!G$13:G$191, MATCH(AA4637, 'Pontuação 3.0'!F$13:F$191, 0)), "Faixa Indefinida")</f>
        <v>A</v>
      </c>
      <c r="AC4637" s="12">
        <f t="shared" si="7"/>
        <v>1</v>
      </c>
      <c r="AD4637" s="12">
        <f t="shared" si="8"/>
        <v>0</v>
      </c>
      <c r="AE4637" s="12">
        <f t="shared" si="9"/>
        <v>0</v>
      </c>
      <c r="AF4637" s="12">
        <f t="shared" si="10"/>
        <v>0</v>
      </c>
    </row>
    <row r="4638" ht="15.75" customHeight="1">
      <c r="A4638" s="8">
        <v>45690.0</v>
      </c>
      <c r="B4638" s="9" t="s">
        <v>10647</v>
      </c>
      <c r="C4638" s="9" t="s">
        <v>10648</v>
      </c>
      <c r="D4638" s="15">
        <v>1.1942086059E10</v>
      </c>
      <c r="E4638" s="9" t="s">
        <v>13924</v>
      </c>
      <c r="F4638" s="9" t="s">
        <v>13950</v>
      </c>
      <c r="G4638" s="9" t="s">
        <v>13963</v>
      </c>
      <c r="H4638" s="9" t="s">
        <v>13951</v>
      </c>
      <c r="I4638" s="9" t="s">
        <v>13928</v>
      </c>
      <c r="J4638" s="9" t="s">
        <v>13939</v>
      </c>
      <c r="K4638" s="9" t="s">
        <v>13940</v>
      </c>
      <c r="L4638" s="9" t="s">
        <v>13954</v>
      </c>
      <c r="M4638" s="9" t="s">
        <v>13942</v>
      </c>
      <c r="N4638" s="13" t="s">
        <v>12</v>
      </c>
      <c r="O4638" s="13" t="s">
        <v>14</v>
      </c>
      <c r="P4638" s="13" t="s">
        <v>13</v>
      </c>
      <c r="Q4638" s="13" t="s">
        <v>20</v>
      </c>
      <c r="R4638" s="13" t="s">
        <v>15</v>
      </c>
      <c r="S4638" s="10">
        <f>ROUNDUP(SUM(VLOOKUP(F4638,'Pontuação'!A$2:B$11,2,FALSE),VLOOKUP(E4638,'Pontuação'!C$2:D$11,2,FALSE),VLOOKUP(H4638,'Pontuação'!I$2:J$11,2,FALSE),VLOOKUP(J4638,'Pontuação'!G$2:H$11,2,FALSE),VLOOKUP(L4638,'Pontuação'!M$2:N$13,2,FALSE)),0)</f>
        <v>1625</v>
      </c>
      <c r="T4638" s="11">
        <f t="shared" si="1"/>
        <v>163</v>
      </c>
      <c r="U4638" s="11" t="str">
        <f t="array" ref="U4638">IFERROR(INDEX('Pontuação'!G$13:G$101, MATCH(T4638, 'Pontuação'!F$13:F$101, 0)), "Faixa Indefinida")</f>
        <v>C</v>
      </c>
      <c r="V4638" s="11">
        <f t="shared" si="2"/>
        <v>0</v>
      </c>
      <c r="W4638" s="11">
        <f t="shared" si="3"/>
        <v>0</v>
      </c>
      <c r="X4638" s="11">
        <f t="shared" si="4"/>
        <v>1</v>
      </c>
      <c r="Y4638" s="11">
        <f t="shared" si="5"/>
        <v>0</v>
      </c>
      <c r="Z4638" s="12">
        <f>ROUNDUP(SUM(VLOOKUP(F4638,'Pontuação 3.0'!A$2:B$11,2,FALSE),VLOOKUP(E4638,'Pontuação 3.0'!C$2:D$11,2,FALSE),VLOOKUP(H4638,'Pontuação 3.0'!I$2:J$11,2,FALSE),VLOOKUP(J4638,'Pontuação 3.0'!G$2:H$11,2,FALSE),VLOOKUP(G4638,'Pontuação 3.0'!E$2:F$11,2,FALSE),VLOOKUP(K4638,'Pontuação 3.0'!K$2:L$11,2,FALSE),VLOOKUP(L4638,'Pontuação 3.0'!M$2:N$13,2,FALSE)),0)</f>
        <v>2274</v>
      </c>
      <c r="AA4638" s="12">
        <f t="shared" si="6"/>
        <v>227</v>
      </c>
      <c r="AB4638" s="12" t="str">
        <f t="array" ref="AB4638">IFERROR(INDEX('Pontuação 3.0'!G$13:G$191, MATCH(AA4638, 'Pontuação 3.0'!F$13:F$191, 0)), "Faixa Indefinida")</f>
        <v>B</v>
      </c>
      <c r="AC4638" s="12">
        <f t="shared" si="7"/>
        <v>0</v>
      </c>
      <c r="AD4638" s="12">
        <f t="shared" si="8"/>
        <v>1</v>
      </c>
      <c r="AE4638" s="12">
        <f t="shared" si="9"/>
        <v>0</v>
      </c>
      <c r="AF4638" s="12">
        <f t="shared" si="10"/>
        <v>0</v>
      </c>
    </row>
    <row r="4639" ht="15.75" customHeight="1">
      <c r="A4639" s="8">
        <v>45690.0</v>
      </c>
      <c r="B4639" s="9" t="s">
        <v>10649</v>
      </c>
      <c r="C4639" s="9" t="s">
        <v>10650</v>
      </c>
      <c r="D4639" s="15">
        <v>8.19945648E10</v>
      </c>
      <c r="E4639" s="9" t="s">
        <v>13936</v>
      </c>
      <c r="F4639" s="9" t="s">
        <v>13948</v>
      </c>
      <c r="G4639" s="9" t="s">
        <v>13957</v>
      </c>
      <c r="H4639" s="9" t="s">
        <v>13951</v>
      </c>
      <c r="I4639" s="9" t="s">
        <v>13940</v>
      </c>
      <c r="J4639" s="9" t="s">
        <v>13929</v>
      </c>
      <c r="K4639" s="9" t="s">
        <v>13930</v>
      </c>
      <c r="L4639" s="9" t="s">
        <v>13931</v>
      </c>
      <c r="M4639" s="9" t="s">
        <v>13967</v>
      </c>
      <c r="N4639" s="13" t="s">
        <v>12</v>
      </c>
      <c r="O4639" s="13" t="s">
        <v>14</v>
      </c>
      <c r="P4639" s="13" t="s">
        <v>32</v>
      </c>
      <c r="Q4639" s="13" t="s">
        <v>20</v>
      </c>
      <c r="R4639" s="13" t="s">
        <v>65</v>
      </c>
      <c r="S4639" s="10">
        <f>ROUNDUP(SUM(VLOOKUP(F4639,'Pontuação'!A$2:B$11,2,FALSE),VLOOKUP(E4639,'Pontuação'!C$2:D$11,2,FALSE),VLOOKUP(H4639,'Pontuação'!I$2:J$11,2,FALSE),VLOOKUP(J4639,'Pontuação'!G$2:H$11,2,FALSE),VLOOKUP(L4639,'Pontuação'!M$2:N$13,2,FALSE)),0)</f>
        <v>1541</v>
      </c>
      <c r="T4639" s="11">
        <f t="shared" si="1"/>
        <v>154</v>
      </c>
      <c r="U4639" s="11" t="str">
        <f t="array" ref="U4639">IFERROR(INDEX('Pontuação'!G$13:G$101, MATCH(T4639, 'Pontuação'!F$13:F$101, 0)), "Faixa Indefinida")</f>
        <v>C</v>
      </c>
      <c r="V4639" s="11">
        <f t="shared" si="2"/>
        <v>0</v>
      </c>
      <c r="W4639" s="11">
        <f t="shared" si="3"/>
        <v>0</v>
      </c>
      <c r="X4639" s="11">
        <f t="shared" si="4"/>
        <v>1</v>
      </c>
      <c r="Y4639" s="11">
        <f t="shared" si="5"/>
        <v>0</v>
      </c>
      <c r="Z4639" s="12">
        <f>ROUNDUP(SUM(VLOOKUP(F4639,'Pontuação 3.0'!A$2:B$11,2,FALSE),VLOOKUP(E4639,'Pontuação 3.0'!C$2:D$11,2,FALSE),VLOOKUP(H4639,'Pontuação 3.0'!I$2:J$11,2,FALSE),VLOOKUP(J4639,'Pontuação 3.0'!G$2:H$11,2,FALSE),VLOOKUP(G4639,'Pontuação 3.0'!E$2:F$11,2,FALSE),VLOOKUP(K4639,'Pontuação 3.0'!K$2:L$11,2,FALSE),VLOOKUP(L4639,'Pontuação 3.0'!M$2:N$13,2,FALSE)),0)</f>
        <v>2100</v>
      </c>
      <c r="AA4639" s="12">
        <f t="shared" si="6"/>
        <v>210</v>
      </c>
      <c r="AB4639" s="12" t="str">
        <f t="array" ref="AB4639">IFERROR(INDEX('Pontuação 3.0'!G$13:G$191, MATCH(AA4639, 'Pontuação 3.0'!F$13:F$191, 0)), "Faixa Indefinida")</f>
        <v>C</v>
      </c>
      <c r="AC4639" s="12">
        <f t="shared" si="7"/>
        <v>0</v>
      </c>
      <c r="AD4639" s="12">
        <f t="shared" si="8"/>
        <v>0</v>
      </c>
      <c r="AE4639" s="12">
        <f t="shared" si="9"/>
        <v>1</v>
      </c>
      <c r="AF4639" s="12">
        <f t="shared" si="10"/>
        <v>0</v>
      </c>
    </row>
    <row r="4640" ht="15.75" customHeight="1">
      <c r="A4640" s="8">
        <v>45690.0</v>
      </c>
      <c r="B4640" s="9" t="s">
        <v>3139</v>
      </c>
      <c r="C4640" s="9" t="s">
        <v>10651</v>
      </c>
      <c r="D4640" s="15">
        <v>1.2987115879E10</v>
      </c>
      <c r="E4640" s="9" t="s">
        <v>13936</v>
      </c>
      <c r="F4640" s="9" t="s">
        <v>13948</v>
      </c>
      <c r="G4640" s="9" t="s">
        <v>13944</v>
      </c>
      <c r="H4640" s="9" t="s">
        <v>13951</v>
      </c>
      <c r="I4640" s="9" t="s">
        <v>13940</v>
      </c>
      <c r="J4640" s="9" t="s">
        <v>13929</v>
      </c>
      <c r="K4640" s="9" t="s">
        <v>13940</v>
      </c>
      <c r="L4640" s="9" t="s">
        <v>13945</v>
      </c>
      <c r="M4640" s="9" t="s">
        <v>13946</v>
      </c>
      <c r="N4640" s="13" t="s">
        <v>12</v>
      </c>
      <c r="O4640" s="13" t="s">
        <v>14</v>
      </c>
      <c r="P4640" s="13" t="s">
        <v>39</v>
      </c>
      <c r="Q4640" s="13" t="s">
        <v>20</v>
      </c>
      <c r="R4640" s="13" t="s">
        <v>15</v>
      </c>
      <c r="S4640" s="10">
        <f>ROUNDUP(SUM(VLOOKUP(F4640,'Pontuação'!A$2:B$11,2,FALSE),VLOOKUP(E4640,'Pontuação'!C$2:D$11,2,FALSE),VLOOKUP(H4640,'Pontuação'!I$2:J$11,2,FALSE),VLOOKUP(J4640,'Pontuação'!G$2:H$11,2,FALSE),VLOOKUP(L4640,'Pontuação'!M$2:N$13,2,FALSE)),0)</f>
        <v>1673</v>
      </c>
      <c r="T4640" s="11">
        <f t="shared" si="1"/>
        <v>167</v>
      </c>
      <c r="U4640" s="11" t="str">
        <f t="array" ref="U4640">IFERROR(INDEX('Pontuação'!G$13:G$101, MATCH(T4640, 'Pontuação'!F$13:F$101, 0)), "Faixa Indefinida")</f>
        <v>B</v>
      </c>
      <c r="V4640" s="11">
        <f t="shared" si="2"/>
        <v>0</v>
      </c>
      <c r="W4640" s="11">
        <f t="shared" si="3"/>
        <v>1</v>
      </c>
      <c r="X4640" s="11">
        <f t="shared" si="4"/>
        <v>0</v>
      </c>
      <c r="Y4640" s="11">
        <f t="shared" si="5"/>
        <v>0</v>
      </c>
      <c r="Z4640" s="12">
        <f>ROUNDUP(SUM(VLOOKUP(F4640,'Pontuação 3.0'!A$2:B$11,2,FALSE),VLOOKUP(E4640,'Pontuação 3.0'!C$2:D$11,2,FALSE),VLOOKUP(H4640,'Pontuação 3.0'!I$2:J$11,2,FALSE),VLOOKUP(J4640,'Pontuação 3.0'!G$2:H$11,2,FALSE),VLOOKUP(G4640,'Pontuação 3.0'!E$2:F$11,2,FALSE),VLOOKUP(K4640,'Pontuação 3.0'!K$2:L$11,2,FALSE),VLOOKUP(L4640,'Pontuação 3.0'!M$2:N$13,2,FALSE)),0)</f>
        <v>1935</v>
      </c>
      <c r="AA4640" s="12">
        <f t="shared" si="6"/>
        <v>194</v>
      </c>
      <c r="AB4640" s="12" t="str">
        <f t="array" ref="AB4640">IFERROR(INDEX('Pontuação 3.0'!G$13:G$191, MATCH(AA4640, 'Pontuação 3.0'!F$13:F$191, 0)), "Faixa Indefinida")</f>
        <v>C</v>
      </c>
      <c r="AC4640" s="12">
        <f t="shared" si="7"/>
        <v>0</v>
      </c>
      <c r="AD4640" s="12">
        <f t="shared" si="8"/>
        <v>0</v>
      </c>
      <c r="AE4640" s="12">
        <f t="shared" si="9"/>
        <v>1</v>
      </c>
      <c r="AF4640" s="12">
        <f t="shared" si="10"/>
        <v>0</v>
      </c>
    </row>
    <row r="4641" ht="15.75" customHeight="1">
      <c r="A4641" s="8">
        <v>45690.0</v>
      </c>
      <c r="B4641" s="9" t="s">
        <v>10654</v>
      </c>
      <c r="C4641" s="9" t="s">
        <v>10655</v>
      </c>
      <c r="D4641" s="9" t="s">
        <v>10656</v>
      </c>
      <c r="E4641" s="9" t="s">
        <v>13924</v>
      </c>
      <c r="F4641" s="9" t="s">
        <v>13948</v>
      </c>
      <c r="G4641" s="9" t="s">
        <v>13944</v>
      </c>
      <c r="H4641" s="9" t="s">
        <v>13927</v>
      </c>
      <c r="I4641" s="9" t="s">
        <v>13940</v>
      </c>
      <c r="J4641" s="9" t="s">
        <v>13929</v>
      </c>
      <c r="K4641" s="9" t="s">
        <v>13930</v>
      </c>
      <c r="L4641" s="9" t="s">
        <v>13945</v>
      </c>
      <c r="M4641" s="9" t="s">
        <v>13952</v>
      </c>
      <c r="N4641" s="13" t="s">
        <v>12</v>
      </c>
      <c r="O4641" s="13" t="s">
        <v>14</v>
      </c>
      <c r="P4641" s="13" t="s">
        <v>32</v>
      </c>
      <c r="Q4641" s="13" t="s">
        <v>20</v>
      </c>
      <c r="R4641" s="13" t="s">
        <v>15</v>
      </c>
      <c r="S4641" s="10">
        <f>ROUNDUP(SUM(VLOOKUP(F4641,'Pontuação'!A$2:B$11,2,FALSE),VLOOKUP(E4641,'Pontuação'!C$2:D$11,2,FALSE),VLOOKUP(H4641,'Pontuação'!I$2:J$11,2,FALSE),VLOOKUP(J4641,'Pontuação'!G$2:H$11,2,FALSE),VLOOKUP(L4641,'Pontuação'!M$2:N$13,2,FALSE)),0)</f>
        <v>1563</v>
      </c>
      <c r="T4641" s="11">
        <f t="shared" si="1"/>
        <v>156</v>
      </c>
      <c r="U4641" s="11" t="str">
        <f t="array" ref="U4641">IFERROR(INDEX('Pontuação'!G$13:G$101, MATCH(T4641, 'Pontuação'!F$13:F$101, 0)), "Faixa Indefinida")</f>
        <v>C</v>
      </c>
      <c r="V4641" s="11">
        <f t="shared" si="2"/>
        <v>0</v>
      </c>
      <c r="W4641" s="11">
        <f t="shared" si="3"/>
        <v>0</v>
      </c>
      <c r="X4641" s="11">
        <f t="shared" si="4"/>
        <v>1</v>
      </c>
      <c r="Y4641" s="11">
        <f t="shared" si="5"/>
        <v>0</v>
      </c>
      <c r="Z4641" s="12">
        <f>ROUNDUP(SUM(VLOOKUP(F4641,'Pontuação 3.0'!A$2:B$11,2,FALSE),VLOOKUP(E4641,'Pontuação 3.0'!C$2:D$11,2,FALSE),VLOOKUP(H4641,'Pontuação 3.0'!I$2:J$11,2,FALSE),VLOOKUP(J4641,'Pontuação 3.0'!G$2:H$11,2,FALSE),VLOOKUP(G4641,'Pontuação 3.0'!E$2:F$11,2,FALSE),VLOOKUP(K4641,'Pontuação 3.0'!K$2:L$11,2,FALSE),VLOOKUP(L4641,'Pontuação 3.0'!M$2:N$13,2,FALSE)),0)</f>
        <v>2018</v>
      </c>
      <c r="AA4641" s="12">
        <f t="shared" si="6"/>
        <v>202</v>
      </c>
      <c r="AB4641" s="12" t="str">
        <f t="array" ref="AB4641">IFERROR(INDEX('Pontuação 3.0'!G$13:G$191, MATCH(AA4641, 'Pontuação 3.0'!F$13:F$191, 0)), "Faixa Indefinida")</f>
        <v>C</v>
      </c>
      <c r="AC4641" s="12">
        <f t="shared" si="7"/>
        <v>0</v>
      </c>
      <c r="AD4641" s="12">
        <f t="shared" si="8"/>
        <v>0</v>
      </c>
      <c r="AE4641" s="12">
        <f t="shared" si="9"/>
        <v>1</v>
      </c>
      <c r="AF4641" s="12">
        <f t="shared" si="10"/>
        <v>0</v>
      </c>
    </row>
    <row r="4642" ht="15.75" customHeight="1">
      <c r="A4642" s="8">
        <v>45690.0</v>
      </c>
      <c r="B4642" s="9" t="s">
        <v>10657</v>
      </c>
      <c r="C4642" s="9" t="s">
        <v>10658</v>
      </c>
      <c r="D4642" s="15">
        <v>6.2981426844E10</v>
      </c>
      <c r="E4642" s="9" t="s">
        <v>13936</v>
      </c>
      <c r="F4642" s="9" t="s">
        <v>13950</v>
      </c>
      <c r="G4642" s="9" t="s">
        <v>13926</v>
      </c>
      <c r="H4642" s="9" t="s">
        <v>13951</v>
      </c>
      <c r="I4642" s="9" t="s">
        <v>13940</v>
      </c>
      <c r="J4642" s="9" t="s">
        <v>13929</v>
      </c>
      <c r="K4642" s="9" t="s">
        <v>13930</v>
      </c>
      <c r="L4642" s="9" t="s">
        <v>13931</v>
      </c>
      <c r="M4642" s="9" t="s">
        <v>13942</v>
      </c>
      <c r="N4642" s="13" t="s">
        <v>12</v>
      </c>
      <c r="O4642" s="13" t="s">
        <v>14</v>
      </c>
      <c r="P4642" s="13" t="s">
        <v>111</v>
      </c>
      <c r="Q4642" s="13" t="s">
        <v>59</v>
      </c>
      <c r="R4642" s="13" t="s">
        <v>65</v>
      </c>
      <c r="S4642" s="10">
        <f>ROUNDUP(SUM(VLOOKUP(F4642,'Pontuação'!A$2:B$11,2,FALSE),VLOOKUP(E4642,'Pontuação'!C$2:D$11,2,FALSE),VLOOKUP(H4642,'Pontuação'!I$2:J$11,2,FALSE),VLOOKUP(J4642,'Pontuação'!G$2:H$11,2,FALSE),VLOOKUP(L4642,'Pontuação'!M$2:N$13,2,FALSE)),0)</f>
        <v>1553</v>
      </c>
      <c r="T4642" s="11">
        <f t="shared" si="1"/>
        <v>155</v>
      </c>
      <c r="U4642" s="11" t="str">
        <f t="array" ref="U4642">IFERROR(INDEX('Pontuação'!G$13:G$101, MATCH(T4642, 'Pontuação'!F$13:F$101, 0)), "Faixa Indefinida")</f>
        <v>C</v>
      </c>
      <c r="V4642" s="11">
        <f t="shared" si="2"/>
        <v>0</v>
      </c>
      <c r="W4642" s="11">
        <f t="shared" si="3"/>
        <v>0</v>
      </c>
      <c r="X4642" s="11">
        <f t="shared" si="4"/>
        <v>1</v>
      </c>
      <c r="Y4642" s="11">
        <f t="shared" si="5"/>
        <v>0</v>
      </c>
      <c r="Z4642" s="12">
        <f>ROUNDUP(SUM(VLOOKUP(F4642,'Pontuação 3.0'!A$2:B$11,2,FALSE),VLOOKUP(E4642,'Pontuação 3.0'!C$2:D$11,2,FALSE),VLOOKUP(H4642,'Pontuação 3.0'!I$2:J$11,2,FALSE),VLOOKUP(J4642,'Pontuação 3.0'!G$2:H$11,2,FALSE),VLOOKUP(G4642,'Pontuação 3.0'!E$2:F$11,2,FALSE),VLOOKUP(K4642,'Pontuação 3.0'!K$2:L$11,2,FALSE),VLOOKUP(L4642,'Pontuação 3.0'!M$2:N$13,2,FALSE)),0)</f>
        <v>2383</v>
      </c>
      <c r="AA4642" s="12">
        <f t="shared" si="6"/>
        <v>238</v>
      </c>
      <c r="AB4642" s="12" t="str">
        <f t="array" ref="AB4642">IFERROR(INDEX('Pontuação 3.0'!G$13:G$191, MATCH(AA4642, 'Pontuação 3.0'!F$13:F$191, 0)), "Faixa Indefinida")</f>
        <v>A</v>
      </c>
      <c r="AC4642" s="12">
        <f t="shared" si="7"/>
        <v>1</v>
      </c>
      <c r="AD4642" s="12">
        <f t="shared" si="8"/>
        <v>0</v>
      </c>
      <c r="AE4642" s="12">
        <f t="shared" si="9"/>
        <v>0</v>
      </c>
      <c r="AF4642" s="12">
        <f t="shared" si="10"/>
        <v>0</v>
      </c>
    </row>
    <row r="4643" ht="15.75" customHeight="1">
      <c r="A4643" s="8">
        <v>45690.0</v>
      </c>
      <c r="B4643" s="9" t="s">
        <v>2043</v>
      </c>
      <c r="C4643" s="9" t="s">
        <v>10659</v>
      </c>
      <c r="D4643" s="15">
        <v>7.1987379107E10</v>
      </c>
      <c r="E4643" s="9" t="s">
        <v>13936</v>
      </c>
      <c r="F4643" s="9" t="s">
        <v>13948</v>
      </c>
      <c r="G4643" s="9" t="s">
        <v>13926</v>
      </c>
      <c r="H4643" s="9" t="s">
        <v>13949</v>
      </c>
      <c r="I4643" s="9" t="s">
        <v>13940</v>
      </c>
      <c r="J4643" s="9" t="s">
        <v>13929</v>
      </c>
      <c r="K4643" s="9" t="s">
        <v>13940</v>
      </c>
      <c r="L4643" s="9" t="s">
        <v>13945</v>
      </c>
      <c r="M4643" s="9" t="s">
        <v>13946</v>
      </c>
      <c r="N4643" s="13" t="s">
        <v>12</v>
      </c>
      <c r="O4643" s="13" t="s">
        <v>14</v>
      </c>
      <c r="P4643" s="13" t="s">
        <v>68</v>
      </c>
      <c r="Q4643" s="13" t="s">
        <v>59</v>
      </c>
      <c r="R4643" s="13" t="s">
        <v>15</v>
      </c>
      <c r="S4643" s="10">
        <f>ROUNDUP(SUM(VLOOKUP(F4643,'Pontuação'!A$2:B$11,2,FALSE),VLOOKUP(E4643,'Pontuação'!C$2:D$11,2,FALSE),VLOOKUP(H4643,'Pontuação'!I$2:J$11,2,FALSE),VLOOKUP(J4643,'Pontuação'!G$2:H$11,2,FALSE),VLOOKUP(L4643,'Pontuação'!M$2:N$13,2,FALSE)),0)</f>
        <v>1715</v>
      </c>
      <c r="T4643" s="11">
        <f t="shared" si="1"/>
        <v>172</v>
      </c>
      <c r="U4643" s="11" t="str">
        <f t="array" ref="U4643">IFERROR(INDEX('Pontuação'!G$13:G$101, MATCH(T4643, 'Pontuação'!F$13:F$101, 0)), "Faixa Indefinida")</f>
        <v>B</v>
      </c>
      <c r="V4643" s="11">
        <f t="shared" si="2"/>
        <v>0</v>
      </c>
      <c r="W4643" s="11">
        <f t="shared" si="3"/>
        <v>1</v>
      </c>
      <c r="X4643" s="11">
        <f t="shared" si="4"/>
        <v>0</v>
      </c>
      <c r="Y4643" s="11">
        <f t="shared" si="5"/>
        <v>0</v>
      </c>
      <c r="Z4643" s="12">
        <f>ROUNDUP(SUM(VLOOKUP(F4643,'Pontuação 3.0'!A$2:B$11,2,FALSE),VLOOKUP(E4643,'Pontuação 3.0'!C$2:D$11,2,FALSE),VLOOKUP(H4643,'Pontuação 3.0'!I$2:J$11,2,FALSE),VLOOKUP(J4643,'Pontuação 3.0'!G$2:H$11,2,FALSE),VLOOKUP(G4643,'Pontuação 3.0'!E$2:F$11,2,FALSE),VLOOKUP(K4643,'Pontuação 3.0'!K$2:L$11,2,FALSE),VLOOKUP(L4643,'Pontuação 3.0'!M$2:N$13,2,FALSE)),0)</f>
        <v>2162</v>
      </c>
      <c r="AA4643" s="12">
        <f t="shared" si="6"/>
        <v>216</v>
      </c>
      <c r="AB4643" s="12" t="str">
        <f t="array" ref="AB4643">IFERROR(INDEX('Pontuação 3.0'!G$13:G$191, MATCH(AA4643, 'Pontuação 3.0'!F$13:F$191, 0)), "Faixa Indefinida")</f>
        <v>B</v>
      </c>
      <c r="AC4643" s="12">
        <f t="shared" si="7"/>
        <v>0</v>
      </c>
      <c r="AD4643" s="12">
        <f t="shared" si="8"/>
        <v>1</v>
      </c>
      <c r="AE4643" s="12">
        <f t="shared" si="9"/>
        <v>0</v>
      </c>
      <c r="AF4643" s="12">
        <f t="shared" si="10"/>
        <v>0</v>
      </c>
    </row>
    <row r="4644" ht="15.75" customHeight="1">
      <c r="A4644" s="8">
        <v>45690.0</v>
      </c>
      <c r="B4644" s="9" t="s">
        <v>10662</v>
      </c>
      <c r="C4644" s="9" t="s">
        <v>10663</v>
      </c>
      <c r="D4644" s="15">
        <v>8.3996991368E10</v>
      </c>
      <c r="E4644" s="9" t="s">
        <v>13936</v>
      </c>
      <c r="F4644" s="9" t="s">
        <v>13948</v>
      </c>
      <c r="G4644" s="9" t="s">
        <v>13944</v>
      </c>
      <c r="H4644" s="9" t="s">
        <v>13949</v>
      </c>
      <c r="I4644" s="9" t="s">
        <v>13940</v>
      </c>
      <c r="J4644" s="9" t="s">
        <v>13929</v>
      </c>
      <c r="K4644" s="9" t="s">
        <v>13940</v>
      </c>
      <c r="L4644" s="9" t="s">
        <v>13931</v>
      </c>
      <c r="M4644" s="9" t="s">
        <v>13942</v>
      </c>
      <c r="N4644" s="13" t="s">
        <v>12</v>
      </c>
      <c r="O4644" s="13" t="s">
        <v>14</v>
      </c>
      <c r="P4644" s="13" t="s">
        <v>32</v>
      </c>
      <c r="Q4644" s="13" t="s">
        <v>59</v>
      </c>
      <c r="R4644" s="13" t="s">
        <v>15</v>
      </c>
      <c r="S4644" s="10">
        <f>ROUNDUP(SUM(VLOOKUP(F4644,'Pontuação'!A$2:B$11,2,FALSE),VLOOKUP(E4644,'Pontuação'!C$2:D$11,2,FALSE),VLOOKUP(H4644,'Pontuação'!I$2:J$11,2,FALSE),VLOOKUP(J4644,'Pontuação'!G$2:H$11,2,FALSE),VLOOKUP(L4644,'Pontuação'!M$2:N$13,2,FALSE)),0)</f>
        <v>1583</v>
      </c>
      <c r="T4644" s="11">
        <f t="shared" si="1"/>
        <v>158</v>
      </c>
      <c r="U4644" s="11" t="str">
        <f t="array" ref="U4644">IFERROR(INDEX('Pontuação'!G$13:G$101, MATCH(T4644, 'Pontuação'!F$13:F$101, 0)), "Faixa Indefinida")</f>
        <v>C</v>
      </c>
      <c r="V4644" s="11">
        <f t="shared" si="2"/>
        <v>0</v>
      </c>
      <c r="W4644" s="11">
        <f t="shared" si="3"/>
        <v>0</v>
      </c>
      <c r="X4644" s="11">
        <f t="shared" si="4"/>
        <v>1</v>
      </c>
      <c r="Y4644" s="11">
        <f t="shared" si="5"/>
        <v>0</v>
      </c>
      <c r="Z4644" s="12">
        <f>ROUNDUP(SUM(VLOOKUP(F4644,'Pontuação 3.0'!A$2:B$11,2,FALSE),VLOOKUP(E4644,'Pontuação 3.0'!C$2:D$11,2,FALSE),VLOOKUP(H4644,'Pontuação 3.0'!I$2:J$11,2,FALSE),VLOOKUP(J4644,'Pontuação 3.0'!G$2:H$11,2,FALSE),VLOOKUP(G4644,'Pontuação 3.0'!E$2:F$11,2,FALSE),VLOOKUP(K4644,'Pontuação 3.0'!K$2:L$11,2,FALSE),VLOOKUP(L4644,'Pontuação 3.0'!M$2:N$13,2,FALSE)),0)</f>
        <v>1936</v>
      </c>
      <c r="AA4644" s="12">
        <f t="shared" si="6"/>
        <v>194</v>
      </c>
      <c r="AB4644" s="12" t="str">
        <f t="array" ref="AB4644">IFERROR(INDEX('Pontuação 3.0'!G$13:G$191, MATCH(AA4644, 'Pontuação 3.0'!F$13:F$191, 0)), "Faixa Indefinida")</f>
        <v>C</v>
      </c>
      <c r="AC4644" s="12">
        <f t="shared" si="7"/>
        <v>0</v>
      </c>
      <c r="AD4644" s="12">
        <f t="shared" si="8"/>
        <v>0</v>
      </c>
      <c r="AE4644" s="12">
        <f t="shared" si="9"/>
        <v>1</v>
      </c>
      <c r="AF4644" s="12">
        <f t="shared" si="10"/>
        <v>0</v>
      </c>
    </row>
    <row r="4645" ht="15.75" customHeight="1">
      <c r="A4645" s="8">
        <v>45690.0</v>
      </c>
      <c r="B4645" s="9" t="s">
        <v>10660</v>
      </c>
      <c r="C4645" s="9" t="s">
        <v>10661</v>
      </c>
      <c r="D4645" s="15">
        <v>8.1994596104E10</v>
      </c>
      <c r="E4645" s="9" t="s">
        <v>13936</v>
      </c>
      <c r="F4645" s="9" t="s">
        <v>13950</v>
      </c>
      <c r="G4645" s="9" t="s">
        <v>13926</v>
      </c>
      <c r="H4645" s="9" t="s">
        <v>13951</v>
      </c>
      <c r="I4645" s="9" t="s">
        <v>13940</v>
      </c>
      <c r="J4645" s="9" t="s">
        <v>13929</v>
      </c>
      <c r="K4645" s="9" t="s">
        <v>13940</v>
      </c>
      <c r="L4645" s="9" t="s">
        <v>13931</v>
      </c>
      <c r="M4645" s="9" t="s">
        <v>13942</v>
      </c>
      <c r="N4645" s="13" t="s">
        <v>12</v>
      </c>
      <c r="O4645" s="13" t="s">
        <v>14</v>
      </c>
      <c r="P4645" s="13" t="s">
        <v>13</v>
      </c>
      <c r="Q4645" s="13" t="s">
        <v>20</v>
      </c>
      <c r="R4645" s="13" t="s">
        <v>15</v>
      </c>
      <c r="S4645" s="10">
        <f>ROUNDUP(SUM(VLOOKUP(F4645,'Pontuação'!A$2:B$11,2,FALSE),VLOOKUP(E4645,'Pontuação'!C$2:D$11,2,FALSE),VLOOKUP(H4645,'Pontuação'!I$2:J$11,2,FALSE),VLOOKUP(J4645,'Pontuação'!G$2:H$11,2,FALSE),VLOOKUP(L4645,'Pontuação'!M$2:N$13,2,FALSE)),0)</f>
        <v>1553</v>
      </c>
      <c r="T4645" s="11">
        <f t="shared" si="1"/>
        <v>155</v>
      </c>
      <c r="U4645" s="11" t="str">
        <f t="array" ref="U4645">IFERROR(INDEX('Pontuação'!G$13:G$101, MATCH(T4645, 'Pontuação'!F$13:F$101, 0)), "Faixa Indefinida")</f>
        <v>C</v>
      </c>
      <c r="V4645" s="11">
        <f t="shared" si="2"/>
        <v>0</v>
      </c>
      <c r="W4645" s="11">
        <f t="shared" si="3"/>
        <v>0</v>
      </c>
      <c r="X4645" s="11">
        <f t="shared" si="4"/>
        <v>1</v>
      </c>
      <c r="Y4645" s="11">
        <f t="shared" si="5"/>
        <v>0</v>
      </c>
      <c r="Z4645" s="12">
        <f>ROUNDUP(SUM(VLOOKUP(F4645,'Pontuação 3.0'!A$2:B$11,2,FALSE),VLOOKUP(E4645,'Pontuação 3.0'!C$2:D$11,2,FALSE),VLOOKUP(H4645,'Pontuação 3.0'!I$2:J$11,2,FALSE),VLOOKUP(J4645,'Pontuação 3.0'!G$2:H$11,2,FALSE),VLOOKUP(G4645,'Pontuação 3.0'!E$2:F$11,2,FALSE),VLOOKUP(K4645,'Pontuação 3.0'!K$2:L$11,2,FALSE),VLOOKUP(L4645,'Pontuação 3.0'!M$2:N$13,2,FALSE)),0)</f>
        <v>2122</v>
      </c>
      <c r="AA4645" s="12">
        <f t="shared" si="6"/>
        <v>212</v>
      </c>
      <c r="AB4645" s="12" t="str">
        <f t="array" ref="AB4645">IFERROR(INDEX('Pontuação 3.0'!G$13:G$191, MATCH(AA4645, 'Pontuação 3.0'!F$13:F$191, 0)), "Faixa Indefinida")</f>
        <v>C</v>
      </c>
      <c r="AC4645" s="12">
        <f t="shared" si="7"/>
        <v>0</v>
      </c>
      <c r="AD4645" s="12">
        <f t="shared" si="8"/>
        <v>0</v>
      </c>
      <c r="AE4645" s="12">
        <f t="shared" si="9"/>
        <v>1</v>
      </c>
      <c r="AF4645" s="12">
        <f t="shared" si="10"/>
        <v>0</v>
      </c>
    </row>
    <row r="4646" ht="15.75" customHeight="1">
      <c r="A4646" s="8">
        <v>45690.0</v>
      </c>
      <c r="B4646" s="9" t="s">
        <v>10664</v>
      </c>
      <c r="C4646" s="9" t="s">
        <v>10665</v>
      </c>
      <c r="D4646" s="15">
        <v>6.2994512844E10</v>
      </c>
      <c r="E4646" s="9" t="s">
        <v>13936</v>
      </c>
      <c r="F4646" s="9" t="s">
        <v>13950</v>
      </c>
      <c r="G4646" s="9" t="s">
        <v>13926</v>
      </c>
      <c r="H4646" s="9" t="s">
        <v>13951</v>
      </c>
      <c r="I4646" s="9" t="s">
        <v>13940</v>
      </c>
      <c r="J4646" s="9" t="s">
        <v>13929</v>
      </c>
      <c r="K4646" s="9" t="s">
        <v>13940</v>
      </c>
      <c r="L4646" s="9" t="s">
        <v>13931</v>
      </c>
      <c r="M4646" s="9" t="s">
        <v>13946</v>
      </c>
      <c r="N4646" s="13" t="s">
        <v>12</v>
      </c>
      <c r="O4646" s="13" t="s">
        <v>14</v>
      </c>
      <c r="P4646" s="13" t="s">
        <v>32</v>
      </c>
      <c r="Q4646" s="13" t="s">
        <v>20</v>
      </c>
      <c r="R4646" s="13" t="s">
        <v>15</v>
      </c>
      <c r="S4646" s="10">
        <f>ROUNDUP(SUM(VLOOKUP(F4646,'Pontuação'!A$2:B$11,2,FALSE),VLOOKUP(E4646,'Pontuação'!C$2:D$11,2,FALSE),VLOOKUP(H4646,'Pontuação'!I$2:J$11,2,FALSE),VLOOKUP(J4646,'Pontuação'!G$2:H$11,2,FALSE),VLOOKUP(L4646,'Pontuação'!M$2:N$13,2,FALSE)),0)</f>
        <v>1553</v>
      </c>
      <c r="T4646" s="11">
        <f t="shared" si="1"/>
        <v>155</v>
      </c>
      <c r="U4646" s="11" t="str">
        <f t="array" ref="U4646">IFERROR(INDEX('Pontuação'!G$13:G$101, MATCH(T4646, 'Pontuação'!F$13:F$101, 0)), "Faixa Indefinida")</f>
        <v>C</v>
      </c>
      <c r="V4646" s="11">
        <f t="shared" si="2"/>
        <v>0</v>
      </c>
      <c r="W4646" s="11">
        <f t="shared" si="3"/>
        <v>0</v>
      </c>
      <c r="X4646" s="11">
        <f t="shared" si="4"/>
        <v>1</v>
      </c>
      <c r="Y4646" s="11">
        <f t="shared" si="5"/>
        <v>0</v>
      </c>
      <c r="Z4646" s="12">
        <f>ROUNDUP(SUM(VLOOKUP(F4646,'Pontuação 3.0'!A$2:B$11,2,FALSE),VLOOKUP(E4646,'Pontuação 3.0'!C$2:D$11,2,FALSE),VLOOKUP(H4646,'Pontuação 3.0'!I$2:J$11,2,FALSE),VLOOKUP(J4646,'Pontuação 3.0'!G$2:H$11,2,FALSE),VLOOKUP(G4646,'Pontuação 3.0'!E$2:F$11,2,FALSE),VLOOKUP(K4646,'Pontuação 3.0'!K$2:L$11,2,FALSE),VLOOKUP(L4646,'Pontuação 3.0'!M$2:N$13,2,FALSE)),0)</f>
        <v>2122</v>
      </c>
      <c r="AA4646" s="12">
        <f t="shared" si="6"/>
        <v>212</v>
      </c>
      <c r="AB4646" s="12" t="str">
        <f t="array" ref="AB4646">IFERROR(INDEX('Pontuação 3.0'!G$13:G$191, MATCH(AA4646, 'Pontuação 3.0'!F$13:F$191, 0)), "Faixa Indefinida")</f>
        <v>C</v>
      </c>
      <c r="AC4646" s="12">
        <f t="shared" si="7"/>
        <v>0</v>
      </c>
      <c r="AD4646" s="12">
        <f t="shared" si="8"/>
        <v>0</v>
      </c>
      <c r="AE4646" s="12">
        <f t="shared" si="9"/>
        <v>1</v>
      </c>
      <c r="AF4646" s="12">
        <f t="shared" si="10"/>
        <v>0</v>
      </c>
    </row>
    <row r="4647" ht="15.75" customHeight="1">
      <c r="A4647" s="8">
        <v>45690.0</v>
      </c>
      <c r="B4647" s="9" t="s">
        <v>10666</v>
      </c>
      <c r="C4647" s="9" t="s">
        <v>10667</v>
      </c>
      <c r="D4647" s="15">
        <v>1.698192096E10</v>
      </c>
      <c r="E4647" s="9" t="s">
        <v>13936</v>
      </c>
      <c r="F4647" s="9" t="s">
        <v>13950</v>
      </c>
      <c r="G4647" s="9" t="s">
        <v>13926</v>
      </c>
      <c r="H4647" s="9" t="s">
        <v>13951</v>
      </c>
      <c r="I4647" s="9" t="s">
        <v>13940</v>
      </c>
      <c r="J4647" s="9" t="s">
        <v>13929</v>
      </c>
      <c r="K4647" s="9" t="s">
        <v>13930</v>
      </c>
      <c r="L4647" s="9" t="s">
        <v>13945</v>
      </c>
      <c r="M4647" s="9" t="s">
        <v>13942</v>
      </c>
      <c r="N4647" s="13" t="s">
        <v>12</v>
      </c>
      <c r="O4647" s="13" t="s">
        <v>14</v>
      </c>
      <c r="P4647" s="13" t="s">
        <v>24</v>
      </c>
      <c r="Q4647" s="13" t="s">
        <v>20</v>
      </c>
      <c r="R4647" s="13" t="s">
        <v>65</v>
      </c>
      <c r="S4647" s="10">
        <f>ROUNDUP(SUM(VLOOKUP(F4647,'Pontuação'!A$2:B$11,2,FALSE),VLOOKUP(E4647,'Pontuação'!C$2:D$11,2,FALSE),VLOOKUP(H4647,'Pontuação'!I$2:J$11,2,FALSE),VLOOKUP(J4647,'Pontuação'!G$2:H$11,2,FALSE),VLOOKUP(L4647,'Pontuação'!M$2:N$13,2,FALSE)),0)</f>
        <v>1685</v>
      </c>
      <c r="T4647" s="11">
        <f t="shared" si="1"/>
        <v>169</v>
      </c>
      <c r="U4647" s="11" t="str">
        <f t="array" ref="U4647">IFERROR(INDEX('Pontuação'!G$13:G$101, MATCH(T4647, 'Pontuação'!F$13:F$101, 0)), "Faixa Indefinida")</f>
        <v>B</v>
      </c>
      <c r="V4647" s="11">
        <f t="shared" si="2"/>
        <v>0</v>
      </c>
      <c r="W4647" s="11">
        <f t="shared" si="3"/>
        <v>1</v>
      </c>
      <c r="X4647" s="11">
        <f t="shared" si="4"/>
        <v>0</v>
      </c>
      <c r="Y4647" s="11">
        <f t="shared" si="5"/>
        <v>0</v>
      </c>
      <c r="Z4647" s="12">
        <f>ROUNDUP(SUM(VLOOKUP(F4647,'Pontuação 3.0'!A$2:B$11,2,FALSE),VLOOKUP(E4647,'Pontuação 3.0'!C$2:D$11,2,FALSE),VLOOKUP(H4647,'Pontuação 3.0'!I$2:J$11,2,FALSE),VLOOKUP(J4647,'Pontuação 3.0'!G$2:H$11,2,FALSE),VLOOKUP(G4647,'Pontuação 3.0'!E$2:F$11,2,FALSE),VLOOKUP(K4647,'Pontuação 3.0'!K$2:L$11,2,FALSE),VLOOKUP(L4647,'Pontuação 3.0'!M$2:N$13,2,FALSE)),0)</f>
        <v>2469</v>
      </c>
      <c r="AA4647" s="12">
        <f t="shared" si="6"/>
        <v>247</v>
      </c>
      <c r="AB4647" s="12" t="str">
        <f t="array" ref="AB4647">IFERROR(INDEX('Pontuação 3.0'!G$13:G$191, MATCH(AA4647, 'Pontuação 3.0'!F$13:F$191, 0)), "Faixa Indefinida")</f>
        <v>A</v>
      </c>
      <c r="AC4647" s="12">
        <f t="shared" si="7"/>
        <v>1</v>
      </c>
      <c r="AD4647" s="12">
        <f t="shared" si="8"/>
        <v>0</v>
      </c>
      <c r="AE4647" s="12">
        <f t="shared" si="9"/>
        <v>0</v>
      </c>
      <c r="AF4647" s="12">
        <f t="shared" si="10"/>
        <v>0</v>
      </c>
    </row>
    <row r="4648" ht="15.75" customHeight="1">
      <c r="A4648" s="8">
        <v>45690.0</v>
      </c>
      <c r="B4648" s="9" t="s">
        <v>10672</v>
      </c>
      <c r="C4648" s="9" t="s">
        <v>10673</v>
      </c>
      <c r="D4648" s="15">
        <v>9.4992925193E10</v>
      </c>
      <c r="E4648" s="9" t="s">
        <v>13936</v>
      </c>
      <c r="F4648" s="9" t="s">
        <v>13950</v>
      </c>
      <c r="G4648" s="9" t="s">
        <v>13944</v>
      </c>
      <c r="H4648" s="9" t="s">
        <v>13960</v>
      </c>
      <c r="I4648" s="9" t="s">
        <v>13940</v>
      </c>
      <c r="J4648" s="9" t="s">
        <v>13929</v>
      </c>
      <c r="K4648" s="9" t="s">
        <v>13930</v>
      </c>
      <c r="L4648" s="9" t="s">
        <v>13945</v>
      </c>
      <c r="M4648" s="9" t="s">
        <v>13967</v>
      </c>
      <c r="N4648" s="13" t="s">
        <v>12</v>
      </c>
      <c r="O4648" s="13" t="s">
        <v>14</v>
      </c>
      <c r="P4648" s="13" t="s">
        <v>93</v>
      </c>
      <c r="Q4648" s="13" t="s">
        <v>20</v>
      </c>
      <c r="R4648" s="13" t="s">
        <v>15</v>
      </c>
      <c r="S4648" s="10">
        <f>ROUNDUP(SUM(VLOOKUP(F4648,'Pontuação'!A$2:B$11,2,FALSE),VLOOKUP(E4648,'Pontuação'!C$2:D$11,2,FALSE),VLOOKUP(H4648,'Pontuação'!I$2:J$11,2,FALSE),VLOOKUP(J4648,'Pontuação'!G$2:H$11,2,FALSE),VLOOKUP(L4648,'Pontuação'!M$2:N$13,2,FALSE)),0)</f>
        <v>1501</v>
      </c>
      <c r="T4648" s="11">
        <f t="shared" si="1"/>
        <v>150</v>
      </c>
      <c r="U4648" s="11" t="str">
        <f t="array" ref="U4648">IFERROR(INDEX('Pontuação'!G$13:G$101, MATCH(T4648, 'Pontuação'!F$13:F$101, 0)), "Faixa Indefinida")</f>
        <v>C</v>
      </c>
      <c r="V4648" s="11">
        <f t="shared" si="2"/>
        <v>0</v>
      </c>
      <c r="W4648" s="11">
        <f t="shared" si="3"/>
        <v>0</v>
      </c>
      <c r="X4648" s="11">
        <f t="shared" si="4"/>
        <v>1</v>
      </c>
      <c r="Y4648" s="11">
        <f t="shared" si="5"/>
        <v>0</v>
      </c>
      <c r="Z4648" s="12">
        <f>ROUNDUP(SUM(VLOOKUP(F4648,'Pontuação 3.0'!A$2:B$11,2,FALSE),VLOOKUP(E4648,'Pontuação 3.0'!C$2:D$11,2,FALSE),VLOOKUP(H4648,'Pontuação 3.0'!I$2:J$11,2,FALSE),VLOOKUP(J4648,'Pontuação 3.0'!G$2:H$11,2,FALSE),VLOOKUP(G4648,'Pontuação 3.0'!E$2:F$11,2,FALSE),VLOOKUP(K4648,'Pontuação 3.0'!K$2:L$11,2,FALSE),VLOOKUP(L4648,'Pontuação 3.0'!M$2:N$13,2,FALSE)),0)</f>
        <v>2221</v>
      </c>
      <c r="AA4648" s="12">
        <f t="shared" si="6"/>
        <v>222</v>
      </c>
      <c r="AB4648" s="12" t="str">
        <f t="array" ref="AB4648">IFERROR(INDEX('Pontuação 3.0'!G$13:G$191, MATCH(AA4648, 'Pontuação 3.0'!F$13:F$191, 0)), "Faixa Indefinida")</f>
        <v>B</v>
      </c>
      <c r="AC4648" s="12">
        <f t="shared" si="7"/>
        <v>0</v>
      </c>
      <c r="AD4648" s="12">
        <f t="shared" si="8"/>
        <v>1</v>
      </c>
      <c r="AE4648" s="12">
        <f t="shared" si="9"/>
        <v>0</v>
      </c>
      <c r="AF4648" s="12">
        <f t="shared" si="10"/>
        <v>0</v>
      </c>
    </row>
    <row r="4649" ht="15.75" customHeight="1">
      <c r="A4649" s="8">
        <v>45690.0</v>
      </c>
      <c r="B4649" s="9" t="s">
        <v>10674</v>
      </c>
      <c r="C4649" s="9" t="s">
        <v>10675</v>
      </c>
      <c r="D4649" s="15">
        <v>1.196191394E10</v>
      </c>
      <c r="E4649" s="9" t="s">
        <v>13936</v>
      </c>
      <c r="F4649" s="9" t="s">
        <v>13948</v>
      </c>
      <c r="G4649" s="9" t="s">
        <v>13926</v>
      </c>
      <c r="H4649" s="9" t="s">
        <v>13938</v>
      </c>
      <c r="I4649" s="9" t="s">
        <v>13940</v>
      </c>
      <c r="J4649" s="9" t="s">
        <v>13929</v>
      </c>
      <c r="K4649" s="9" t="s">
        <v>13940</v>
      </c>
      <c r="L4649" s="9" t="s">
        <v>13931</v>
      </c>
      <c r="M4649" s="9" t="s">
        <v>13942</v>
      </c>
      <c r="N4649" s="13" t="s">
        <v>12</v>
      </c>
      <c r="O4649" s="13" t="s">
        <v>14</v>
      </c>
      <c r="P4649" s="13" t="s">
        <v>32</v>
      </c>
      <c r="Q4649" s="13" t="s">
        <v>20</v>
      </c>
      <c r="R4649" s="13" t="s">
        <v>15</v>
      </c>
      <c r="S4649" s="10">
        <f>ROUNDUP(SUM(VLOOKUP(F4649,'Pontuação'!A$2:B$11,2,FALSE),VLOOKUP(E4649,'Pontuação'!C$2:D$11,2,FALSE),VLOOKUP(H4649,'Pontuação'!I$2:J$11,2,FALSE),VLOOKUP(J4649,'Pontuação'!G$2:H$11,2,FALSE),VLOOKUP(L4649,'Pontuação'!M$2:N$13,2,FALSE)),0)</f>
        <v>1567</v>
      </c>
      <c r="T4649" s="11">
        <f t="shared" si="1"/>
        <v>157</v>
      </c>
      <c r="U4649" s="11" t="str">
        <f t="array" ref="U4649">IFERROR(INDEX('Pontuação'!G$13:G$101, MATCH(T4649, 'Pontuação'!F$13:F$101, 0)), "Faixa Indefinida")</f>
        <v>C</v>
      </c>
      <c r="V4649" s="11">
        <f t="shared" si="2"/>
        <v>0</v>
      </c>
      <c r="W4649" s="11">
        <f t="shared" si="3"/>
        <v>0</v>
      </c>
      <c r="X4649" s="11">
        <f t="shared" si="4"/>
        <v>1</v>
      </c>
      <c r="Y4649" s="11">
        <f t="shared" si="5"/>
        <v>0</v>
      </c>
      <c r="Z4649" s="12">
        <f>ROUNDUP(SUM(VLOOKUP(F4649,'Pontuação 3.0'!A$2:B$11,2,FALSE),VLOOKUP(E4649,'Pontuação 3.0'!C$2:D$11,2,FALSE),VLOOKUP(H4649,'Pontuação 3.0'!I$2:J$11,2,FALSE),VLOOKUP(J4649,'Pontuação 3.0'!G$2:H$11,2,FALSE),VLOOKUP(G4649,'Pontuação 3.0'!E$2:F$11,2,FALSE),VLOOKUP(K4649,'Pontuação 3.0'!K$2:L$11,2,FALSE),VLOOKUP(L4649,'Pontuação 3.0'!M$2:N$13,2,FALSE)),0)</f>
        <v>1925</v>
      </c>
      <c r="AA4649" s="12">
        <f t="shared" si="6"/>
        <v>193</v>
      </c>
      <c r="AB4649" s="12" t="str">
        <f t="array" ref="AB4649">IFERROR(INDEX('Pontuação 3.0'!G$13:G$191, MATCH(AA4649, 'Pontuação 3.0'!F$13:F$191, 0)), "Faixa Indefinida")</f>
        <v>C</v>
      </c>
      <c r="AC4649" s="12">
        <f t="shared" si="7"/>
        <v>0</v>
      </c>
      <c r="AD4649" s="12">
        <f t="shared" si="8"/>
        <v>0</v>
      </c>
      <c r="AE4649" s="12">
        <f t="shared" si="9"/>
        <v>1</v>
      </c>
      <c r="AF4649" s="12">
        <f t="shared" si="10"/>
        <v>0</v>
      </c>
    </row>
    <row r="4650" ht="15.75" customHeight="1">
      <c r="A4650" s="8">
        <v>45690.0</v>
      </c>
      <c r="B4650" s="9" t="s">
        <v>10670</v>
      </c>
      <c r="C4650" s="9" t="s">
        <v>10671</v>
      </c>
      <c r="D4650" s="15">
        <v>3.299186704E10</v>
      </c>
      <c r="E4650" s="9" t="s">
        <v>13936</v>
      </c>
      <c r="F4650" s="9" t="s">
        <v>13948</v>
      </c>
      <c r="G4650" s="9" t="s">
        <v>13926</v>
      </c>
      <c r="H4650" s="9" t="s">
        <v>13951</v>
      </c>
      <c r="I4650" s="9" t="s">
        <v>13940</v>
      </c>
      <c r="J4650" s="9" t="s">
        <v>13929</v>
      </c>
      <c r="K4650" s="9" t="s">
        <v>13940</v>
      </c>
      <c r="L4650" s="9" t="s">
        <v>13931</v>
      </c>
      <c r="M4650" s="9" t="s">
        <v>13946</v>
      </c>
      <c r="N4650" s="13" t="s">
        <v>12</v>
      </c>
      <c r="O4650" s="13" t="s">
        <v>14</v>
      </c>
      <c r="P4650" s="13" t="s">
        <v>32</v>
      </c>
      <c r="Q4650" s="13" t="s">
        <v>20</v>
      </c>
      <c r="R4650" s="13" t="s">
        <v>65</v>
      </c>
      <c r="S4650" s="10">
        <f>ROUNDUP(SUM(VLOOKUP(F4650,'Pontuação'!A$2:B$11,2,FALSE),VLOOKUP(E4650,'Pontuação'!C$2:D$11,2,FALSE),VLOOKUP(H4650,'Pontuação'!I$2:J$11,2,FALSE),VLOOKUP(J4650,'Pontuação'!G$2:H$11,2,FALSE),VLOOKUP(L4650,'Pontuação'!M$2:N$13,2,FALSE)),0)</f>
        <v>1541</v>
      </c>
      <c r="T4650" s="11">
        <f t="shared" si="1"/>
        <v>154</v>
      </c>
      <c r="U4650" s="11" t="str">
        <f t="array" ref="U4650">IFERROR(INDEX('Pontuação'!G$13:G$101, MATCH(T4650, 'Pontuação'!F$13:F$101, 0)), "Faixa Indefinida")</f>
        <v>C</v>
      </c>
      <c r="V4650" s="11">
        <f t="shared" si="2"/>
        <v>0</v>
      </c>
      <c r="W4650" s="11">
        <f t="shared" si="3"/>
        <v>0</v>
      </c>
      <c r="X4650" s="11">
        <f t="shared" si="4"/>
        <v>1</v>
      </c>
      <c r="Y4650" s="11">
        <f t="shared" si="5"/>
        <v>0</v>
      </c>
      <c r="Z4650" s="12">
        <f>ROUNDUP(SUM(VLOOKUP(F4650,'Pontuação 3.0'!A$2:B$11,2,FALSE),VLOOKUP(E4650,'Pontuação 3.0'!C$2:D$11,2,FALSE),VLOOKUP(H4650,'Pontuação 3.0'!I$2:J$11,2,FALSE),VLOOKUP(J4650,'Pontuação 3.0'!G$2:H$11,2,FALSE),VLOOKUP(G4650,'Pontuação 3.0'!E$2:F$11,2,FALSE),VLOOKUP(K4650,'Pontuação 3.0'!K$2:L$11,2,FALSE),VLOOKUP(L4650,'Pontuação 3.0'!M$2:N$13,2,FALSE)),0)</f>
        <v>1989</v>
      </c>
      <c r="AA4650" s="12">
        <f t="shared" si="6"/>
        <v>199</v>
      </c>
      <c r="AB4650" s="12" t="str">
        <f t="array" ref="AB4650">IFERROR(INDEX('Pontuação 3.0'!G$13:G$191, MATCH(AA4650, 'Pontuação 3.0'!F$13:F$191, 0)), "Faixa Indefinida")</f>
        <v>C</v>
      </c>
      <c r="AC4650" s="12">
        <f t="shared" si="7"/>
        <v>0</v>
      </c>
      <c r="AD4650" s="12">
        <f t="shared" si="8"/>
        <v>0</v>
      </c>
      <c r="AE4650" s="12">
        <f t="shared" si="9"/>
        <v>1</v>
      </c>
      <c r="AF4650" s="12">
        <f t="shared" si="10"/>
        <v>0</v>
      </c>
    </row>
    <row r="4651" ht="15.75" customHeight="1">
      <c r="A4651" s="8">
        <v>45690.0</v>
      </c>
      <c r="B4651" s="9" t="s">
        <v>10676</v>
      </c>
      <c r="C4651" s="9" t="s">
        <v>10677</v>
      </c>
      <c r="D4651" s="15">
        <v>5.5819715647E10</v>
      </c>
      <c r="E4651" s="9" t="s">
        <v>13936</v>
      </c>
      <c r="F4651" s="9" t="s">
        <v>13948</v>
      </c>
      <c r="G4651" s="9" t="s">
        <v>13944</v>
      </c>
      <c r="H4651" s="9" t="s">
        <v>13949</v>
      </c>
      <c r="I4651" s="9" t="s">
        <v>13928</v>
      </c>
      <c r="J4651" s="9" t="s">
        <v>13966</v>
      </c>
      <c r="K4651" s="9" t="s">
        <v>13930</v>
      </c>
      <c r="L4651" s="9" t="s">
        <v>13931</v>
      </c>
      <c r="M4651" s="9" t="s">
        <v>13942</v>
      </c>
      <c r="N4651" s="13" t="s">
        <v>12</v>
      </c>
      <c r="O4651" s="13" t="s">
        <v>14</v>
      </c>
      <c r="P4651" s="13" t="s">
        <v>32</v>
      </c>
      <c r="Q4651" s="13" t="s">
        <v>200</v>
      </c>
      <c r="R4651" s="13" t="s">
        <v>15</v>
      </c>
      <c r="S4651" s="10">
        <f>ROUNDUP(SUM(VLOOKUP(F4651,'Pontuação'!A$2:B$11,2,FALSE),VLOOKUP(E4651,'Pontuação'!C$2:D$11,2,FALSE),VLOOKUP(H4651,'Pontuação'!I$2:J$11,2,FALSE),VLOOKUP(J4651,'Pontuação'!G$2:H$11,2,FALSE),VLOOKUP(L4651,'Pontuação'!M$2:N$13,2,FALSE)),0)</f>
        <v>1861</v>
      </c>
      <c r="T4651" s="11">
        <f t="shared" si="1"/>
        <v>186</v>
      </c>
      <c r="U4651" s="11" t="str">
        <f t="array" ref="U4651">IFERROR(INDEX('Pontuação'!G$13:G$101, MATCH(T4651, 'Pontuação'!F$13:F$101, 0)), "Faixa Indefinida")</f>
        <v>A</v>
      </c>
      <c r="V4651" s="11">
        <f t="shared" si="2"/>
        <v>1</v>
      </c>
      <c r="W4651" s="11">
        <f t="shared" si="3"/>
        <v>0</v>
      </c>
      <c r="X4651" s="11">
        <f t="shared" si="4"/>
        <v>0</v>
      </c>
      <c r="Y4651" s="11">
        <f t="shared" si="5"/>
        <v>0</v>
      </c>
      <c r="Z4651" s="12">
        <f>ROUNDUP(SUM(VLOOKUP(F4651,'Pontuação 3.0'!A$2:B$11,2,FALSE),VLOOKUP(E4651,'Pontuação 3.0'!C$2:D$11,2,FALSE),VLOOKUP(H4651,'Pontuação 3.0'!I$2:J$11,2,FALSE),VLOOKUP(J4651,'Pontuação 3.0'!G$2:H$11,2,FALSE),VLOOKUP(G4651,'Pontuação 3.0'!E$2:F$11,2,FALSE),VLOOKUP(K4651,'Pontuação 3.0'!K$2:L$11,2,FALSE),VLOOKUP(L4651,'Pontuação 3.0'!M$2:N$13,2,FALSE)),0)</f>
        <v>2220</v>
      </c>
      <c r="AA4651" s="12">
        <f t="shared" si="6"/>
        <v>222</v>
      </c>
      <c r="AB4651" s="12" t="str">
        <f t="array" ref="AB4651">IFERROR(INDEX('Pontuação 3.0'!G$13:G$191, MATCH(AA4651, 'Pontuação 3.0'!F$13:F$191, 0)), "Faixa Indefinida")</f>
        <v>B</v>
      </c>
      <c r="AC4651" s="12">
        <f t="shared" si="7"/>
        <v>0</v>
      </c>
      <c r="AD4651" s="12">
        <f t="shared" si="8"/>
        <v>1</v>
      </c>
      <c r="AE4651" s="12">
        <f t="shared" si="9"/>
        <v>0</v>
      </c>
      <c r="AF4651" s="12">
        <f t="shared" si="10"/>
        <v>0</v>
      </c>
    </row>
    <row r="4652" ht="15.75" customHeight="1">
      <c r="A4652" s="8">
        <v>45690.0</v>
      </c>
      <c r="B4652" s="9" t="s">
        <v>831</v>
      </c>
      <c r="C4652" s="9" t="s">
        <v>10678</v>
      </c>
      <c r="D4652" s="15">
        <v>7.198874368E10</v>
      </c>
      <c r="E4652" s="9" t="s">
        <v>13936</v>
      </c>
      <c r="F4652" s="9" t="s">
        <v>13948</v>
      </c>
      <c r="G4652" s="9" t="s">
        <v>13944</v>
      </c>
      <c r="H4652" s="9" t="s">
        <v>13951</v>
      </c>
      <c r="I4652" s="9" t="s">
        <v>13940</v>
      </c>
      <c r="J4652" s="9" t="s">
        <v>13939</v>
      </c>
      <c r="K4652" s="9" t="s">
        <v>13940</v>
      </c>
      <c r="L4652" s="9" t="s">
        <v>13945</v>
      </c>
      <c r="M4652" s="9" t="s">
        <v>13942</v>
      </c>
      <c r="N4652" s="13" t="s">
        <v>12</v>
      </c>
      <c r="O4652" s="13" t="s">
        <v>14</v>
      </c>
      <c r="P4652" s="13" t="s">
        <v>399</v>
      </c>
      <c r="Q4652" s="13" t="s">
        <v>114</v>
      </c>
      <c r="R4652" s="13" t="s">
        <v>15</v>
      </c>
      <c r="S4652" s="10">
        <f>ROUNDUP(SUM(VLOOKUP(F4652,'Pontuação'!A$2:B$11,2,FALSE),VLOOKUP(E4652,'Pontuação'!C$2:D$11,2,FALSE),VLOOKUP(H4652,'Pontuação'!I$2:J$11,2,FALSE),VLOOKUP(J4652,'Pontuação'!G$2:H$11,2,FALSE),VLOOKUP(L4652,'Pontuação'!M$2:N$13,2,FALSE)),0)</f>
        <v>1778</v>
      </c>
      <c r="T4652" s="11">
        <f t="shared" si="1"/>
        <v>178</v>
      </c>
      <c r="U4652" s="11" t="str">
        <f t="array" ref="U4652">IFERROR(INDEX('Pontuação'!G$13:G$101, MATCH(T4652, 'Pontuação'!F$13:F$101, 0)), "Faixa Indefinida")</f>
        <v>B</v>
      </c>
      <c r="V4652" s="11">
        <f t="shared" si="2"/>
        <v>0</v>
      </c>
      <c r="W4652" s="11">
        <f t="shared" si="3"/>
        <v>1</v>
      </c>
      <c r="X4652" s="11">
        <f t="shared" si="4"/>
        <v>0</v>
      </c>
      <c r="Y4652" s="11">
        <f t="shared" si="5"/>
        <v>0</v>
      </c>
      <c r="Z4652" s="12">
        <f>ROUNDUP(SUM(VLOOKUP(F4652,'Pontuação 3.0'!A$2:B$11,2,FALSE),VLOOKUP(E4652,'Pontuação 3.0'!C$2:D$11,2,FALSE),VLOOKUP(H4652,'Pontuação 3.0'!I$2:J$11,2,FALSE),VLOOKUP(J4652,'Pontuação 3.0'!G$2:H$11,2,FALSE),VLOOKUP(G4652,'Pontuação 3.0'!E$2:F$11,2,FALSE),VLOOKUP(K4652,'Pontuação 3.0'!K$2:L$11,2,FALSE),VLOOKUP(L4652,'Pontuação 3.0'!M$2:N$13,2,FALSE)),0)</f>
        <v>2087</v>
      </c>
      <c r="AA4652" s="12">
        <f t="shared" si="6"/>
        <v>209</v>
      </c>
      <c r="AB4652" s="12" t="str">
        <f t="array" ref="AB4652">IFERROR(INDEX('Pontuação 3.0'!G$13:G$191, MATCH(AA4652, 'Pontuação 3.0'!F$13:F$191, 0)), "Faixa Indefinida")</f>
        <v>C</v>
      </c>
      <c r="AC4652" s="12">
        <f t="shared" si="7"/>
        <v>0</v>
      </c>
      <c r="AD4652" s="12">
        <f t="shared" si="8"/>
        <v>0</v>
      </c>
      <c r="AE4652" s="12">
        <f t="shared" si="9"/>
        <v>1</v>
      </c>
      <c r="AF4652" s="12">
        <f t="shared" si="10"/>
        <v>0</v>
      </c>
    </row>
    <row r="4653" ht="15.75" customHeight="1">
      <c r="A4653" s="8">
        <v>45690.0</v>
      </c>
      <c r="B4653" s="9" t="s">
        <v>10679</v>
      </c>
      <c r="C4653" s="9" t="s">
        <v>10680</v>
      </c>
      <c r="D4653" s="15">
        <v>9.8985584808E10</v>
      </c>
      <c r="E4653" s="9" t="s">
        <v>13936</v>
      </c>
      <c r="F4653" s="9" t="s">
        <v>13925</v>
      </c>
      <c r="G4653" s="9" t="s">
        <v>13961</v>
      </c>
      <c r="H4653" s="9" t="s">
        <v>13927</v>
      </c>
      <c r="I4653" s="9" t="s">
        <v>13940</v>
      </c>
      <c r="J4653" s="9" t="s">
        <v>13956</v>
      </c>
      <c r="K4653" s="9" t="s">
        <v>13940</v>
      </c>
      <c r="L4653" s="9" t="s">
        <v>13931</v>
      </c>
      <c r="M4653" s="9" t="s">
        <v>13946</v>
      </c>
      <c r="N4653" s="13" t="s">
        <v>12</v>
      </c>
      <c r="O4653" s="13" t="s">
        <v>14</v>
      </c>
      <c r="P4653" s="13" t="s">
        <v>32</v>
      </c>
      <c r="Q4653" s="13" t="s">
        <v>200</v>
      </c>
      <c r="R4653" s="13" t="s">
        <v>15</v>
      </c>
      <c r="S4653" s="10">
        <f>ROUNDUP(SUM(VLOOKUP(F4653,'Pontuação'!A$2:B$11,2,FALSE),VLOOKUP(E4653,'Pontuação'!C$2:D$11,2,FALSE),VLOOKUP(H4653,'Pontuação'!I$2:J$11,2,FALSE),VLOOKUP(J4653,'Pontuação'!G$2:H$11,2,FALSE),VLOOKUP(L4653,'Pontuação'!M$2:N$13,2,FALSE)),0)</f>
        <v>1472</v>
      </c>
      <c r="T4653" s="11">
        <f t="shared" si="1"/>
        <v>147</v>
      </c>
      <c r="U4653" s="11" t="str">
        <f t="array" ref="U4653">IFERROR(INDEX('Pontuação'!G$13:G$101, MATCH(T4653, 'Pontuação'!F$13:F$101, 0)), "Faixa Indefinida")</f>
        <v>D</v>
      </c>
      <c r="V4653" s="11">
        <f t="shared" si="2"/>
        <v>0</v>
      </c>
      <c r="W4653" s="11">
        <f t="shared" si="3"/>
        <v>0</v>
      </c>
      <c r="X4653" s="11">
        <f t="shared" si="4"/>
        <v>0</v>
      </c>
      <c r="Y4653" s="11">
        <f t="shared" si="5"/>
        <v>1</v>
      </c>
      <c r="Z4653" s="12">
        <f>ROUNDUP(SUM(VLOOKUP(F4653,'Pontuação 3.0'!A$2:B$11,2,FALSE),VLOOKUP(E4653,'Pontuação 3.0'!C$2:D$11,2,FALSE),VLOOKUP(H4653,'Pontuação 3.0'!I$2:J$11,2,FALSE),VLOOKUP(J4653,'Pontuação 3.0'!G$2:H$11,2,FALSE),VLOOKUP(G4653,'Pontuação 3.0'!E$2:F$11,2,FALSE),VLOOKUP(K4653,'Pontuação 3.0'!K$2:L$11,2,FALSE),VLOOKUP(L4653,'Pontuação 3.0'!M$2:N$13,2,FALSE)),0)</f>
        <v>1994</v>
      </c>
      <c r="AA4653" s="12">
        <f t="shared" si="6"/>
        <v>199</v>
      </c>
      <c r="AB4653" s="12" t="str">
        <f t="array" ref="AB4653">IFERROR(INDEX('Pontuação 3.0'!G$13:G$191, MATCH(AA4653, 'Pontuação 3.0'!F$13:F$191, 0)), "Faixa Indefinida")</f>
        <v>C</v>
      </c>
      <c r="AC4653" s="12">
        <f t="shared" si="7"/>
        <v>0</v>
      </c>
      <c r="AD4653" s="12">
        <f t="shared" si="8"/>
        <v>0</v>
      </c>
      <c r="AE4653" s="12">
        <f t="shared" si="9"/>
        <v>1</v>
      </c>
      <c r="AF4653" s="12">
        <f t="shared" si="10"/>
        <v>0</v>
      </c>
    </row>
    <row r="4654" ht="15.75" customHeight="1">
      <c r="A4654" s="8">
        <v>45690.0</v>
      </c>
      <c r="B4654" s="9" t="s">
        <v>3556</v>
      </c>
      <c r="C4654" s="9" t="s">
        <v>10681</v>
      </c>
      <c r="D4654" s="15">
        <v>8.5985295671E10</v>
      </c>
      <c r="E4654" s="9" t="s">
        <v>13936</v>
      </c>
      <c r="F4654" s="9" t="s">
        <v>13948</v>
      </c>
      <c r="G4654" s="9" t="s">
        <v>13957</v>
      </c>
      <c r="H4654" s="9" t="s">
        <v>13927</v>
      </c>
      <c r="I4654" s="9" t="s">
        <v>13940</v>
      </c>
      <c r="J4654" s="9" t="s">
        <v>13929</v>
      </c>
      <c r="K4654" s="9" t="s">
        <v>13940</v>
      </c>
      <c r="L4654" s="9" t="s">
        <v>13954</v>
      </c>
      <c r="M4654" s="9" t="s">
        <v>13967</v>
      </c>
      <c r="N4654" s="13" t="s">
        <v>12</v>
      </c>
      <c r="O4654" s="13" t="s">
        <v>14</v>
      </c>
      <c r="P4654" s="13" t="s">
        <v>13</v>
      </c>
      <c r="Q4654" s="13" t="s">
        <v>59</v>
      </c>
      <c r="R4654" s="13" t="s">
        <v>65</v>
      </c>
      <c r="S4654" s="10">
        <f>ROUNDUP(SUM(VLOOKUP(F4654,'Pontuação'!A$2:B$11,2,FALSE),VLOOKUP(E4654,'Pontuação'!C$2:D$11,2,FALSE),VLOOKUP(H4654,'Pontuação'!I$2:J$11,2,FALSE),VLOOKUP(J4654,'Pontuação'!G$2:H$11,2,FALSE),VLOOKUP(L4654,'Pontuação'!M$2:N$13,2,FALSE)),0)</f>
        <v>1390</v>
      </c>
      <c r="T4654" s="11">
        <f t="shared" si="1"/>
        <v>139</v>
      </c>
      <c r="U4654" s="11" t="str">
        <f t="array" ref="U4654">IFERROR(INDEX('Pontuação'!G$13:G$101, MATCH(T4654, 'Pontuação'!F$13:F$101, 0)), "Faixa Indefinida")</f>
        <v>D</v>
      </c>
      <c r="V4654" s="11">
        <f t="shared" si="2"/>
        <v>0</v>
      </c>
      <c r="W4654" s="11">
        <f t="shared" si="3"/>
        <v>0</v>
      </c>
      <c r="X4654" s="11">
        <f t="shared" si="4"/>
        <v>0</v>
      </c>
      <c r="Y4654" s="11">
        <f t="shared" si="5"/>
        <v>1</v>
      </c>
      <c r="Z4654" s="12">
        <f>ROUNDUP(SUM(VLOOKUP(F4654,'Pontuação 3.0'!A$2:B$11,2,FALSE),VLOOKUP(E4654,'Pontuação 3.0'!C$2:D$11,2,FALSE),VLOOKUP(H4654,'Pontuação 3.0'!I$2:J$11,2,FALSE),VLOOKUP(J4654,'Pontuação 3.0'!G$2:H$11,2,FALSE),VLOOKUP(G4654,'Pontuação 3.0'!E$2:F$11,2,FALSE),VLOOKUP(K4654,'Pontuação 3.0'!K$2:L$11,2,FALSE),VLOOKUP(L4654,'Pontuação 3.0'!M$2:N$13,2,FALSE)),0)</f>
        <v>1661</v>
      </c>
      <c r="AA4654" s="12">
        <f t="shared" si="6"/>
        <v>166</v>
      </c>
      <c r="AB4654" s="12" t="str">
        <f t="array" ref="AB4654">IFERROR(INDEX('Pontuação 3.0'!G$13:G$191, MATCH(AA4654, 'Pontuação 3.0'!F$13:F$191, 0)), "Faixa Indefinida")</f>
        <v>D</v>
      </c>
      <c r="AC4654" s="12">
        <f t="shared" si="7"/>
        <v>0</v>
      </c>
      <c r="AD4654" s="12">
        <f t="shared" si="8"/>
        <v>0</v>
      </c>
      <c r="AE4654" s="12">
        <f t="shared" si="9"/>
        <v>0</v>
      </c>
      <c r="AF4654" s="12">
        <f t="shared" si="10"/>
        <v>1</v>
      </c>
    </row>
    <row r="4655" ht="15.75" customHeight="1">
      <c r="A4655" s="8">
        <v>45690.0</v>
      </c>
      <c r="B4655" s="9" t="s">
        <v>10682</v>
      </c>
      <c r="C4655" s="9" t="s">
        <v>10683</v>
      </c>
      <c r="D4655" s="9" t="s">
        <v>10684</v>
      </c>
      <c r="E4655" s="9" t="s">
        <v>13924</v>
      </c>
      <c r="F4655" s="9" t="s">
        <v>13948</v>
      </c>
      <c r="G4655" s="9" t="s">
        <v>13944</v>
      </c>
      <c r="H4655" s="9" t="s">
        <v>13951</v>
      </c>
      <c r="I4655" s="9" t="s">
        <v>13940</v>
      </c>
      <c r="J4655" s="9" t="s">
        <v>13929</v>
      </c>
      <c r="K4655" s="9" t="s">
        <v>13930</v>
      </c>
      <c r="L4655" s="9" t="s">
        <v>13945</v>
      </c>
      <c r="M4655" s="9" t="s">
        <v>13946</v>
      </c>
      <c r="N4655" s="13" t="s">
        <v>12</v>
      </c>
      <c r="O4655" s="13" t="s">
        <v>14</v>
      </c>
      <c r="P4655" s="13" t="s">
        <v>27</v>
      </c>
      <c r="Q4655" s="13" t="s">
        <v>59</v>
      </c>
      <c r="R4655" s="13" t="s">
        <v>65</v>
      </c>
      <c r="S4655" s="10">
        <f>ROUNDUP(SUM(VLOOKUP(F4655,'Pontuação'!A$2:B$11,2,FALSE),VLOOKUP(E4655,'Pontuação'!C$2:D$11,2,FALSE),VLOOKUP(H4655,'Pontuação'!I$2:J$11,2,FALSE),VLOOKUP(J4655,'Pontuação'!G$2:H$11,2,FALSE),VLOOKUP(L4655,'Pontuação'!M$2:N$13,2,FALSE)),0)</f>
        <v>1677</v>
      </c>
      <c r="T4655" s="11">
        <f t="shared" si="1"/>
        <v>168</v>
      </c>
      <c r="U4655" s="11" t="str">
        <f t="array" ref="U4655">IFERROR(INDEX('Pontuação'!G$13:G$101, MATCH(T4655, 'Pontuação'!F$13:F$101, 0)), "Faixa Indefinida")</f>
        <v>B</v>
      </c>
      <c r="V4655" s="11">
        <f t="shared" si="2"/>
        <v>0</v>
      </c>
      <c r="W4655" s="11">
        <f t="shared" si="3"/>
        <v>1</v>
      </c>
      <c r="X4655" s="11">
        <f t="shared" si="4"/>
        <v>0</v>
      </c>
      <c r="Y4655" s="11">
        <f t="shared" si="5"/>
        <v>0</v>
      </c>
      <c r="Z4655" s="12">
        <f>ROUNDUP(SUM(VLOOKUP(F4655,'Pontuação 3.0'!A$2:B$11,2,FALSE),VLOOKUP(E4655,'Pontuação 3.0'!C$2:D$11,2,FALSE),VLOOKUP(H4655,'Pontuação 3.0'!I$2:J$11,2,FALSE),VLOOKUP(J4655,'Pontuação 3.0'!G$2:H$11,2,FALSE),VLOOKUP(G4655,'Pontuação 3.0'!E$2:F$11,2,FALSE),VLOOKUP(K4655,'Pontuação 3.0'!K$2:L$11,2,FALSE),VLOOKUP(L4655,'Pontuação 3.0'!M$2:N$13,2,FALSE)),0)</f>
        <v>2166</v>
      </c>
      <c r="AA4655" s="12">
        <f t="shared" si="6"/>
        <v>217</v>
      </c>
      <c r="AB4655" s="12" t="str">
        <f t="array" ref="AB4655">IFERROR(INDEX('Pontuação 3.0'!G$13:G$191, MATCH(AA4655, 'Pontuação 3.0'!F$13:F$191, 0)), "Faixa Indefinida")</f>
        <v>B</v>
      </c>
      <c r="AC4655" s="12">
        <f t="shared" si="7"/>
        <v>0</v>
      </c>
      <c r="AD4655" s="12">
        <f t="shared" si="8"/>
        <v>1</v>
      </c>
      <c r="AE4655" s="12">
        <f t="shared" si="9"/>
        <v>0</v>
      </c>
      <c r="AF4655" s="12">
        <f t="shared" si="10"/>
        <v>0</v>
      </c>
    </row>
    <row r="4656" ht="15.75" customHeight="1">
      <c r="A4656" s="8">
        <v>45690.0</v>
      </c>
      <c r="B4656" s="9" t="s">
        <v>10687</v>
      </c>
      <c r="C4656" s="9" t="s">
        <v>10688</v>
      </c>
      <c r="D4656" s="9" t="s">
        <v>10689</v>
      </c>
      <c r="E4656" s="9" t="s">
        <v>13936</v>
      </c>
      <c r="F4656" s="9" t="s">
        <v>13950</v>
      </c>
      <c r="G4656" s="9" t="s">
        <v>13926</v>
      </c>
      <c r="H4656" s="9" t="s">
        <v>13951</v>
      </c>
      <c r="I4656" s="9" t="s">
        <v>13940</v>
      </c>
      <c r="J4656" s="9" t="s">
        <v>13929</v>
      </c>
      <c r="K4656" s="9" t="s">
        <v>13940</v>
      </c>
      <c r="L4656" s="9" t="s">
        <v>13931</v>
      </c>
      <c r="M4656" s="9" t="s">
        <v>13942</v>
      </c>
      <c r="N4656" s="13" t="s">
        <v>12</v>
      </c>
      <c r="O4656" s="13" t="s">
        <v>14</v>
      </c>
      <c r="P4656" s="13" t="s">
        <v>32</v>
      </c>
      <c r="Q4656" s="13" t="s">
        <v>33</v>
      </c>
      <c r="R4656" s="13" t="s">
        <v>15</v>
      </c>
      <c r="S4656" s="10">
        <f>ROUNDUP(SUM(VLOOKUP(F4656,'Pontuação'!A$2:B$11,2,FALSE),VLOOKUP(E4656,'Pontuação'!C$2:D$11,2,FALSE),VLOOKUP(H4656,'Pontuação'!I$2:J$11,2,FALSE),VLOOKUP(J4656,'Pontuação'!G$2:H$11,2,FALSE),VLOOKUP(L4656,'Pontuação'!M$2:N$13,2,FALSE)),0)</f>
        <v>1553</v>
      </c>
      <c r="T4656" s="11">
        <f t="shared" si="1"/>
        <v>155</v>
      </c>
      <c r="U4656" s="11" t="str">
        <f t="array" ref="U4656">IFERROR(INDEX('Pontuação'!G$13:G$101, MATCH(T4656, 'Pontuação'!F$13:F$101, 0)), "Faixa Indefinida")</f>
        <v>C</v>
      </c>
      <c r="V4656" s="11">
        <f t="shared" si="2"/>
        <v>0</v>
      </c>
      <c r="W4656" s="11">
        <f t="shared" si="3"/>
        <v>0</v>
      </c>
      <c r="X4656" s="11">
        <f t="shared" si="4"/>
        <v>1</v>
      </c>
      <c r="Y4656" s="11">
        <f t="shared" si="5"/>
        <v>0</v>
      </c>
      <c r="Z4656" s="12">
        <f>ROUNDUP(SUM(VLOOKUP(F4656,'Pontuação 3.0'!A$2:B$11,2,FALSE),VLOOKUP(E4656,'Pontuação 3.0'!C$2:D$11,2,FALSE),VLOOKUP(H4656,'Pontuação 3.0'!I$2:J$11,2,FALSE),VLOOKUP(J4656,'Pontuação 3.0'!G$2:H$11,2,FALSE),VLOOKUP(G4656,'Pontuação 3.0'!E$2:F$11,2,FALSE),VLOOKUP(K4656,'Pontuação 3.0'!K$2:L$11,2,FALSE),VLOOKUP(L4656,'Pontuação 3.0'!M$2:N$13,2,FALSE)),0)</f>
        <v>2122</v>
      </c>
      <c r="AA4656" s="12">
        <f t="shared" si="6"/>
        <v>212</v>
      </c>
      <c r="AB4656" s="12" t="str">
        <f t="array" ref="AB4656">IFERROR(INDEX('Pontuação 3.0'!G$13:G$191, MATCH(AA4656, 'Pontuação 3.0'!F$13:F$191, 0)), "Faixa Indefinida")</f>
        <v>C</v>
      </c>
      <c r="AC4656" s="12">
        <f t="shared" si="7"/>
        <v>0</v>
      </c>
      <c r="AD4656" s="12">
        <f t="shared" si="8"/>
        <v>0</v>
      </c>
      <c r="AE4656" s="12">
        <f t="shared" si="9"/>
        <v>1</v>
      </c>
      <c r="AF4656" s="12">
        <f t="shared" si="10"/>
        <v>0</v>
      </c>
    </row>
    <row r="4657" ht="15.75" customHeight="1">
      <c r="A4657" s="8">
        <v>45690.0</v>
      </c>
      <c r="B4657" s="9" t="s">
        <v>10690</v>
      </c>
      <c r="C4657" s="9" t="s">
        <v>10691</v>
      </c>
      <c r="D4657" s="15">
        <v>8.4994630918E10</v>
      </c>
      <c r="E4657" s="9" t="s">
        <v>13936</v>
      </c>
      <c r="F4657" s="9" t="s">
        <v>13948</v>
      </c>
      <c r="G4657" s="9" t="s">
        <v>13944</v>
      </c>
      <c r="H4657" s="9" t="s">
        <v>13949</v>
      </c>
      <c r="I4657" s="9" t="s">
        <v>13940</v>
      </c>
      <c r="J4657" s="9" t="s">
        <v>13929</v>
      </c>
      <c r="K4657" s="9" t="s">
        <v>13940</v>
      </c>
      <c r="L4657" s="9" t="s">
        <v>13931</v>
      </c>
      <c r="M4657" s="9" t="s">
        <v>13946</v>
      </c>
      <c r="N4657" s="13" t="s">
        <v>12</v>
      </c>
      <c r="O4657" s="13" t="s">
        <v>14</v>
      </c>
      <c r="P4657" s="13" t="s">
        <v>32</v>
      </c>
      <c r="Q4657" s="13" t="s">
        <v>20</v>
      </c>
      <c r="R4657" s="13" t="s">
        <v>15</v>
      </c>
      <c r="S4657" s="10">
        <f>ROUNDUP(SUM(VLOOKUP(F4657,'Pontuação'!A$2:B$11,2,FALSE),VLOOKUP(E4657,'Pontuação'!C$2:D$11,2,FALSE),VLOOKUP(H4657,'Pontuação'!I$2:J$11,2,FALSE),VLOOKUP(J4657,'Pontuação'!G$2:H$11,2,FALSE),VLOOKUP(L4657,'Pontuação'!M$2:N$13,2,FALSE)),0)</f>
        <v>1583</v>
      </c>
      <c r="T4657" s="11">
        <f t="shared" si="1"/>
        <v>158</v>
      </c>
      <c r="U4657" s="11" t="str">
        <f t="array" ref="U4657">IFERROR(INDEX('Pontuação'!G$13:G$101, MATCH(T4657, 'Pontuação'!F$13:F$101, 0)), "Faixa Indefinida")</f>
        <v>C</v>
      </c>
      <c r="V4657" s="11">
        <f t="shared" si="2"/>
        <v>0</v>
      </c>
      <c r="W4657" s="11">
        <f t="shared" si="3"/>
        <v>0</v>
      </c>
      <c r="X4657" s="11">
        <f t="shared" si="4"/>
        <v>1</v>
      </c>
      <c r="Y4657" s="11">
        <f t="shared" si="5"/>
        <v>0</v>
      </c>
      <c r="Z4657" s="12">
        <f>ROUNDUP(SUM(VLOOKUP(F4657,'Pontuação 3.0'!A$2:B$11,2,FALSE),VLOOKUP(E4657,'Pontuação 3.0'!C$2:D$11,2,FALSE),VLOOKUP(H4657,'Pontuação 3.0'!I$2:J$11,2,FALSE),VLOOKUP(J4657,'Pontuação 3.0'!G$2:H$11,2,FALSE),VLOOKUP(G4657,'Pontuação 3.0'!E$2:F$11,2,FALSE),VLOOKUP(K4657,'Pontuação 3.0'!K$2:L$11,2,FALSE),VLOOKUP(L4657,'Pontuação 3.0'!M$2:N$13,2,FALSE)),0)</f>
        <v>1936</v>
      </c>
      <c r="AA4657" s="12">
        <f t="shared" si="6"/>
        <v>194</v>
      </c>
      <c r="AB4657" s="12" t="str">
        <f t="array" ref="AB4657">IFERROR(INDEX('Pontuação 3.0'!G$13:G$191, MATCH(AA4657, 'Pontuação 3.0'!F$13:F$191, 0)), "Faixa Indefinida")</f>
        <v>C</v>
      </c>
      <c r="AC4657" s="12">
        <f t="shared" si="7"/>
        <v>0</v>
      </c>
      <c r="AD4657" s="12">
        <f t="shared" si="8"/>
        <v>0</v>
      </c>
      <c r="AE4657" s="12">
        <f t="shared" si="9"/>
        <v>1</v>
      </c>
      <c r="AF4657" s="12">
        <f t="shared" si="10"/>
        <v>0</v>
      </c>
    </row>
    <row r="4658" ht="15.75" customHeight="1">
      <c r="A4658" s="8">
        <v>45690.0</v>
      </c>
      <c r="B4658" s="9" t="s">
        <v>10685</v>
      </c>
      <c r="C4658" s="9" t="s">
        <v>10686</v>
      </c>
      <c r="D4658" s="15">
        <v>3.5988214603E10</v>
      </c>
      <c r="E4658" s="9" t="s">
        <v>13936</v>
      </c>
      <c r="F4658" s="9" t="s">
        <v>13950</v>
      </c>
      <c r="G4658" s="9" t="s">
        <v>13926</v>
      </c>
      <c r="H4658" s="9" t="s">
        <v>13951</v>
      </c>
      <c r="I4658" s="9" t="s">
        <v>13940</v>
      </c>
      <c r="J4658" s="9" t="s">
        <v>13929</v>
      </c>
      <c r="K4658" s="9" t="s">
        <v>13940</v>
      </c>
      <c r="L4658" s="9" t="s">
        <v>13945</v>
      </c>
      <c r="M4658" s="9" t="s">
        <v>13942</v>
      </c>
      <c r="N4658" s="13" t="s">
        <v>12</v>
      </c>
      <c r="O4658" s="13" t="s">
        <v>14</v>
      </c>
      <c r="P4658" s="13" t="s">
        <v>32</v>
      </c>
      <c r="Q4658" s="13" t="s">
        <v>20</v>
      </c>
      <c r="R4658" s="13" t="s">
        <v>15</v>
      </c>
      <c r="S4658" s="10">
        <f>ROUNDUP(SUM(VLOOKUP(F4658,'Pontuação'!A$2:B$11,2,FALSE),VLOOKUP(E4658,'Pontuação'!C$2:D$11,2,FALSE),VLOOKUP(H4658,'Pontuação'!I$2:J$11,2,FALSE),VLOOKUP(J4658,'Pontuação'!G$2:H$11,2,FALSE),VLOOKUP(L4658,'Pontuação'!M$2:N$13,2,FALSE)),0)</f>
        <v>1685</v>
      </c>
      <c r="T4658" s="11">
        <f t="shared" si="1"/>
        <v>169</v>
      </c>
      <c r="U4658" s="11" t="str">
        <f t="array" ref="U4658">IFERROR(INDEX('Pontuação'!G$13:G$101, MATCH(T4658, 'Pontuação'!F$13:F$101, 0)), "Faixa Indefinida")</f>
        <v>B</v>
      </c>
      <c r="V4658" s="11">
        <f t="shared" si="2"/>
        <v>0</v>
      </c>
      <c r="W4658" s="11">
        <f t="shared" si="3"/>
        <v>1</v>
      </c>
      <c r="X4658" s="11">
        <f t="shared" si="4"/>
        <v>0</v>
      </c>
      <c r="Y4658" s="11">
        <f t="shared" si="5"/>
        <v>0</v>
      </c>
      <c r="Z4658" s="12">
        <f>ROUNDUP(SUM(VLOOKUP(F4658,'Pontuação 3.0'!A$2:B$11,2,FALSE),VLOOKUP(E4658,'Pontuação 3.0'!C$2:D$11,2,FALSE),VLOOKUP(H4658,'Pontuação 3.0'!I$2:J$11,2,FALSE),VLOOKUP(J4658,'Pontuação 3.0'!G$2:H$11,2,FALSE),VLOOKUP(G4658,'Pontuação 3.0'!E$2:F$11,2,FALSE),VLOOKUP(K4658,'Pontuação 3.0'!K$2:L$11,2,FALSE),VLOOKUP(L4658,'Pontuação 3.0'!M$2:N$13,2,FALSE)),0)</f>
        <v>2208</v>
      </c>
      <c r="AA4658" s="12">
        <f t="shared" si="6"/>
        <v>221</v>
      </c>
      <c r="AB4658" s="12" t="str">
        <f t="array" ref="AB4658">IFERROR(INDEX('Pontuação 3.0'!G$13:G$191, MATCH(AA4658, 'Pontuação 3.0'!F$13:F$191, 0)), "Faixa Indefinida")</f>
        <v>B</v>
      </c>
      <c r="AC4658" s="12">
        <f t="shared" si="7"/>
        <v>0</v>
      </c>
      <c r="AD4658" s="12">
        <f t="shared" si="8"/>
        <v>1</v>
      </c>
      <c r="AE4658" s="12">
        <f t="shared" si="9"/>
        <v>0</v>
      </c>
      <c r="AF4658" s="12">
        <f t="shared" si="10"/>
        <v>0</v>
      </c>
    </row>
    <row r="4659" ht="15.75" customHeight="1">
      <c r="A4659" s="8">
        <v>45690.0</v>
      </c>
      <c r="B4659" s="9" t="s">
        <v>10692</v>
      </c>
      <c r="C4659" s="9" t="s">
        <v>10693</v>
      </c>
      <c r="D4659" s="15">
        <v>8.598520143E10</v>
      </c>
      <c r="E4659" s="9" t="s">
        <v>13924</v>
      </c>
      <c r="F4659" s="9" t="s">
        <v>13950</v>
      </c>
      <c r="G4659" s="9" t="s">
        <v>13926</v>
      </c>
      <c r="H4659" s="9" t="s">
        <v>13951</v>
      </c>
      <c r="I4659" s="9" t="s">
        <v>13940</v>
      </c>
      <c r="J4659" s="9" t="s">
        <v>13929</v>
      </c>
      <c r="K4659" s="9" t="s">
        <v>13930</v>
      </c>
      <c r="L4659" s="9" t="s">
        <v>13941</v>
      </c>
      <c r="M4659" s="9" t="s">
        <v>13942</v>
      </c>
      <c r="N4659" s="13" t="s">
        <v>12</v>
      </c>
      <c r="O4659" s="13" t="s">
        <v>14</v>
      </c>
      <c r="P4659" s="13" t="s">
        <v>13</v>
      </c>
      <c r="Q4659" s="13" t="s">
        <v>20</v>
      </c>
      <c r="R4659" s="13" t="s">
        <v>15</v>
      </c>
      <c r="S4659" s="10">
        <f>ROUNDUP(SUM(VLOOKUP(F4659,'Pontuação'!A$2:B$11,2,FALSE),VLOOKUP(E4659,'Pontuação'!C$2:D$11,2,FALSE),VLOOKUP(H4659,'Pontuação'!I$2:J$11,2,FALSE),VLOOKUP(J4659,'Pontuação'!G$2:H$11,2,FALSE),VLOOKUP(L4659,'Pontuação'!M$2:N$13,2,FALSE)),0)</f>
        <v>1601</v>
      </c>
      <c r="T4659" s="11">
        <f t="shared" si="1"/>
        <v>160</v>
      </c>
      <c r="U4659" s="11" t="str">
        <f t="array" ref="U4659">IFERROR(INDEX('Pontuação'!G$13:G$101, MATCH(T4659, 'Pontuação'!F$13:F$101, 0)), "Faixa Indefinida")</f>
        <v>C</v>
      </c>
      <c r="V4659" s="11">
        <f t="shared" si="2"/>
        <v>0</v>
      </c>
      <c r="W4659" s="11">
        <f t="shared" si="3"/>
        <v>0</v>
      </c>
      <c r="X4659" s="11">
        <f t="shared" si="4"/>
        <v>1</v>
      </c>
      <c r="Y4659" s="11">
        <f t="shared" si="5"/>
        <v>0</v>
      </c>
      <c r="Z4659" s="12">
        <f>ROUNDUP(SUM(VLOOKUP(F4659,'Pontuação 3.0'!A$2:B$11,2,FALSE),VLOOKUP(E4659,'Pontuação 3.0'!C$2:D$11,2,FALSE),VLOOKUP(H4659,'Pontuação 3.0'!I$2:J$11,2,FALSE),VLOOKUP(J4659,'Pontuação 3.0'!G$2:H$11,2,FALSE),VLOOKUP(G4659,'Pontuação 3.0'!E$2:F$11,2,FALSE),VLOOKUP(K4659,'Pontuação 3.0'!K$2:L$11,2,FALSE),VLOOKUP(L4659,'Pontuação 3.0'!M$2:N$13,2,FALSE)),0)</f>
        <v>2331</v>
      </c>
      <c r="AA4659" s="12">
        <f t="shared" si="6"/>
        <v>233</v>
      </c>
      <c r="AB4659" s="12" t="str">
        <f t="array" ref="AB4659">IFERROR(INDEX('Pontuação 3.0'!G$13:G$191, MATCH(AA4659, 'Pontuação 3.0'!F$13:F$191, 0)), "Faixa Indefinida")</f>
        <v>B</v>
      </c>
      <c r="AC4659" s="12">
        <f t="shared" si="7"/>
        <v>0</v>
      </c>
      <c r="AD4659" s="12">
        <f t="shared" si="8"/>
        <v>1</v>
      </c>
      <c r="AE4659" s="12">
        <f t="shared" si="9"/>
        <v>0</v>
      </c>
      <c r="AF4659" s="12">
        <f t="shared" si="10"/>
        <v>0</v>
      </c>
    </row>
    <row r="4660" ht="15.75" customHeight="1">
      <c r="A4660" s="8">
        <v>45690.0</v>
      </c>
      <c r="B4660" s="9" t="s">
        <v>10694</v>
      </c>
      <c r="C4660" s="9" t="s">
        <v>10695</v>
      </c>
      <c r="D4660" s="15">
        <v>2.1979119661E10</v>
      </c>
      <c r="E4660" s="9" t="s">
        <v>13936</v>
      </c>
      <c r="F4660" s="9" t="s">
        <v>13948</v>
      </c>
      <c r="G4660" s="9" t="s">
        <v>13944</v>
      </c>
      <c r="H4660" s="9" t="s">
        <v>13949</v>
      </c>
      <c r="I4660" s="9" t="s">
        <v>13940</v>
      </c>
      <c r="J4660" s="9" t="s">
        <v>13929</v>
      </c>
      <c r="K4660" s="9" t="s">
        <v>13940</v>
      </c>
      <c r="L4660" s="9" t="s">
        <v>13931</v>
      </c>
      <c r="M4660" s="9" t="s">
        <v>13946</v>
      </c>
      <c r="N4660" s="13" t="s">
        <v>12</v>
      </c>
      <c r="O4660" s="13" t="s">
        <v>14</v>
      </c>
      <c r="P4660" s="13" t="s">
        <v>47</v>
      </c>
      <c r="Q4660" s="13" t="s">
        <v>20</v>
      </c>
      <c r="R4660" s="13" t="s">
        <v>15</v>
      </c>
      <c r="S4660" s="10">
        <f>ROUNDUP(SUM(VLOOKUP(F4660,'Pontuação'!A$2:B$11,2,FALSE),VLOOKUP(E4660,'Pontuação'!C$2:D$11,2,FALSE),VLOOKUP(H4660,'Pontuação'!I$2:J$11,2,FALSE),VLOOKUP(J4660,'Pontuação'!G$2:H$11,2,FALSE),VLOOKUP(L4660,'Pontuação'!M$2:N$13,2,FALSE)),0)</f>
        <v>1583</v>
      </c>
      <c r="T4660" s="11">
        <f t="shared" si="1"/>
        <v>158</v>
      </c>
      <c r="U4660" s="11" t="str">
        <f t="array" ref="U4660">IFERROR(INDEX('Pontuação'!G$13:G$101, MATCH(T4660, 'Pontuação'!F$13:F$101, 0)), "Faixa Indefinida")</f>
        <v>C</v>
      </c>
      <c r="V4660" s="11">
        <f t="shared" si="2"/>
        <v>0</v>
      </c>
      <c r="W4660" s="11">
        <f t="shared" si="3"/>
        <v>0</v>
      </c>
      <c r="X4660" s="11">
        <f t="shared" si="4"/>
        <v>1</v>
      </c>
      <c r="Y4660" s="11">
        <f t="shared" si="5"/>
        <v>0</v>
      </c>
      <c r="Z4660" s="12">
        <f>ROUNDUP(SUM(VLOOKUP(F4660,'Pontuação 3.0'!A$2:B$11,2,FALSE),VLOOKUP(E4660,'Pontuação 3.0'!C$2:D$11,2,FALSE),VLOOKUP(H4660,'Pontuação 3.0'!I$2:J$11,2,FALSE),VLOOKUP(J4660,'Pontuação 3.0'!G$2:H$11,2,FALSE),VLOOKUP(G4660,'Pontuação 3.0'!E$2:F$11,2,FALSE),VLOOKUP(K4660,'Pontuação 3.0'!K$2:L$11,2,FALSE),VLOOKUP(L4660,'Pontuação 3.0'!M$2:N$13,2,FALSE)),0)</f>
        <v>1936</v>
      </c>
      <c r="AA4660" s="12">
        <f t="shared" si="6"/>
        <v>194</v>
      </c>
      <c r="AB4660" s="12" t="str">
        <f t="array" ref="AB4660">IFERROR(INDEX('Pontuação 3.0'!G$13:G$191, MATCH(AA4660, 'Pontuação 3.0'!F$13:F$191, 0)), "Faixa Indefinida")</f>
        <v>C</v>
      </c>
      <c r="AC4660" s="12">
        <f t="shared" si="7"/>
        <v>0</v>
      </c>
      <c r="AD4660" s="12">
        <f t="shared" si="8"/>
        <v>0</v>
      </c>
      <c r="AE4660" s="12">
        <f t="shared" si="9"/>
        <v>1</v>
      </c>
      <c r="AF4660" s="12">
        <f t="shared" si="10"/>
        <v>0</v>
      </c>
    </row>
    <row r="4661" ht="15.75" customHeight="1">
      <c r="A4661" s="8">
        <v>45690.0</v>
      </c>
      <c r="B4661" s="9" t="s">
        <v>10696</v>
      </c>
      <c r="C4661" s="9" t="s">
        <v>10697</v>
      </c>
      <c r="D4661" s="15">
        <v>8.291607003E9</v>
      </c>
      <c r="E4661" s="9" t="s">
        <v>13936</v>
      </c>
      <c r="F4661" s="9" t="s">
        <v>13948</v>
      </c>
      <c r="G4661" s="9" t="s">
        <v>13944</v>
      </c>
      <c r="H4661" s="9" t="s">
        <v>13927</v>
      </c>
      <c r="I4661" s="9" t="s">
        <v>13940</v>
      </c>
      <c r="J4661" s="9" t="s">
        <v>13929</v>
      </c>
      <c r="K4661" s="9" t="s">
        <v>13940</v>
      </c>
      <c r="L4661" s="9" t="s">
        <v>13941</v>
      </c>
      <c r="M4661" s="9" t="s">
        <v>13952</v>
      </c>
      <c r="N4661" s="13" t="s">
        <v>12</v>
      </c>
      <c r="O4661" s="13" t="s">
        <v>14</v>
      </c>
      <c r="P4661" s="13" t="s">
        <v>13</v>
      </c>
      <c r="Q4661" s="13" t="s">
        <v>77</v>
      </c>
      <c r="R4661" s="13" t="s">
        <v>15</v>
      </c>
      <c r="S4661" s="10">
        <f>ROUNDUP(SUM(VLOOKUP(F4661,'Pontuação'!A$2:B$11,2,FALSE),VLOOKUP(E4661,'Pontuação'!C$2:D$11,2,FALSE),VLOOKUP(H4661,'Pontuação'!I$2:J$11,2,FALSE),VLOOKUP(J4661,'Pontuação'!G$2:H$11,2,FALSE),VLOOKUP(L4661,'Pontuação'!M$2:N$13,2,FALSE)),0)</f>
        <v>1471</v>
      </c>
      <c r="T4661" s="11">
        <f t="shared" si="1"/>
        <v>147</v>
      </c>
      <c r="U4661" s="11" t="str">
        <f t="array" ref="U4661">IFERROR(INDEX('Pontuação'!G$13:G$101, MATCH(T4661, 'Pontuação'!F$13:F$101, 0)), "Faixa Indefinida")</f>
        <v>D</v>
      </c>
      <c r="V4661" s="11">
        <f t="shared" si="2"/>
        <v>0</v>
      </c>
      <c r="W4661" s="11">
        <f t="shared" si="3"/>
        <v>0</v>
      </c>
      <c r="X4661" s="11">
        <f t="shared" si="4"/>
        <v>0</v>
      </c>
      <c r="Y4661" s="11">
        <f t="shared" si="5"/>
        <v>1</v>
      </c>
      <c r="Z4661" s="12">
        <f>ROUNDUP(SUM(VLOOKUP(F4661,'Pontuação 3.0'!A$2:B$11,2,FALSE),VLOOKUP(E4661,'Pontuação 3.0'!C$2:D$11,2,FALSE),VLOOKUP(H4661,'Pontuação 3.0'!I$2:J$11,2,FALSE),VLOOKUP(J4661,'Pontuação 3.0'!G$2:H$11,2,FALSE),VLOOKUP(G4661,'Pontuação 3.0'!E$2:F$11,2,FALSE),VLOOKUP(K4661,'Pontuação 3.0'!K$2:L$11,2,FALSE),VLOOKUP(L4661,'Pontuação 3.0'!M$2:N$13,2,FALSE)),0)</f>
        <v>1679</v>
      </c>
      <c r="AA4661" s="12">
        <f t="shared" si="6"/>
        <v>168</v>
      </c>
      <c r="AB4661" s="12" t="str">
        <f t="array" ref="AB4661">IFERROR(INDEX('Pontuação 3.0'!G$13:G$191, MATCH(AA4661, 'Pontuação 3.0'!F$13:F$191, 0)), "Faixa Indefinida")</f>
        <v>D</v>
      </c>
      <c r="AC4661" s="12">
        <f t="shared" si="7"/>
        <v>0</v>
      </c>
      <c r="AD4661" s="12">
        <f t="shared" si="8"/>
        <v>0</v>
      </c>
      <c r="AE4661" s="12">
        <f t="shared" si="9"/>
        <v>0</v>
      </c>
      <c r="AF4661" s="12">
        <f t="shared" si="10"/>
        <v>1</v>
      </c>
    </row>
    <row r="4662" ht="15.75" customHeight="1">
      <c r="A4662" s="8">
        <v>45690.0</v>
      </c>
      <c r="B4662" s="9" t="s">
        <v>10698</v>
      </c>
      <c r="C4662" s="9" t="s">
        <v>10699</v>
      </c>
      <c r="D4662" s="15">
        <v>5.1998183426E10</v>
      </c>
      <c r="E4662" s="9" t="s">
        <v>13936</v>
      </c>
      <c r="F4662" s="9" t="s">
        <v>13950</v>
      </c>
      <c r="G4662" s="9" t="s">
        <v>13926</v>
      </c>
      <c r="H4662" s="9" t="s">
        <v>13949</v>
      </c>
      <c r="I4662" s="9" t="s">
        <v>13940</v>
      </c>
      <c r="J4662" s="9" t="s">
        <v>13939</v>
      </c>
      <c r="K4662" s="9" t="s">
        <v>13930</v>
      </c>
      <c r="L4662" s="9" t="s">
        <v>13931</v>
      </c>
      <c r="M4662" s="9" t="s">
        <v>13942</v>
      </c>
      <c r="N4662" s="13" t="s">
        <v>12</v>
      </c>
      <c r="O4662" s="13" t="s">
        <v>14</v>
      </c>
      <c r="P4662" s="13" t="s">
        <v>93</v>
      </c>
      <c r="Q4662" s="13" t="s">
        <v>20</v>
      </c>
      <c r="R4662" s="13" t="s">
        <v>15</v>
      </c>
      <c r="S4662" s="10">
        <f>ROUNDUP(SUM(VLOOKUP(F4662,'Pontuação'!A$2:B$11,2,FALSE),VLOOKUP(E4662,'Pontuação'!C$2:D$11,2,FALSE),VLOOKUP(H4662,'Pontuação'!I$2:J$11,2,FALSE),VLOOKUP(J4662,'Pontuação'!G$2:H$11,2,FALSE),VLOOKUP(L4662,'Pontuação'!M$2:N$13,2,FALSE)),0)</f>
        <v>1700</v>
      </c>
      <c r="T4662" s="11">
        <f t="shared" si="1"/>
        <v>170</v>
      </c>
      <c r="U4662" s="11" t="str">
        <f t="array" ref="U4662">IFERROR(INDEX('Pontuação'!G$13:G$101, MATCH(T4662, 'Pontuação'!F$13:F$101, 0)), "Faixa Indefinida")</f>
        <v>B</v>
      </c>
      <c r="V4662" s="11">
        <f t="shared" si="2"/>
        <v>0</v>
      </c>
      <c r="W4662" s="11">
        <f t="shared" si="3"/>
        <v>1</v>
      </c>
      <c r="X4662" s="11">
        <f t="shared" si="4"/>
        <v>0</v>
      </c>
      <c r="Y4662" s="11">
        <f t="shared" si="5"/>
        <v>0</v>
      </c>
      <c r="Z4662" s="12">
        <f>ROUNDUP(SUM(VLOOKUP(F4662,'Pontuação 3.0'!A$2:B$11,2,FALSE),VLOOKUP(E4662,'Pontuação 3.0'!C$2:D$11,2,FALSE),VLOOKUP(H4662,'Pontuação 3.0'!I$2:J$11,2,FALSE),VLOOKUP(J4662,'Pontuação 3.0'!G$2:H$11,2,FALSE),VLOOKUP(G4662,'Pontuação 3.0'!E$2:F$11,2,FALSE),VLOOKUP(K4662,'Pontuação 3.0'!K$2:L$11,2,FALSE),VLOOKUP(L4662,'Pontuação 3.0'!M$2:N$13,2,FALSE)),0)</f>
        <v>2622</v>
      </c>
      <c r="AA4662" s="12">
        <f t="shared" si="6"/>
        <v>262</v>
      </c>
      <c r="AB4662" s="12" t="str">
        <f t="array" ref="AB4662">IFERROR(INDEX('Pontuação 3.0'!G$13:G$191, MATCH(AA4662, 'Pontuação 3.0'!F$13:F$191, 0)), "Faixa Indefinida")</f>
        <v>A</v>
      </c>
      <c r="AC4662" s="12">
        <f t="shared" si="7"/>
        <v>1</v>
      </c>
      <c r="AD4662" s="12">
        <f t="shared" si="8"/>
        <v>0</v>
      </c>
      <c r="AE4662" s="12">
        <f t="shared" si="9"/>
        <v>0</v>
      </c>
      <c r="AF4662" s="12">
        <f t="shared" si="10"/>
        <v>0</v>
      </c>
    </row>
    <row r="4663" ht="15.75" customHeight="1">
      <c r="A4663" s="8">
        <v>45690.0</v>
      </c>
      <c r="B4663" s="9" t="s">
        <v>10700</v>
      </c>
      <c r="C4663" s="9" t="s">
        <v>10701</v>
      </c>
      <c r="D4663" s="15">
        <v>1.9998040949E10</v>
      </c>
      <c r="E4663" s="9" t="s">
        <v>13936</v>
      </c>
      <c r="F4663" s="9" t="s">
        <v>13950</v>
      </c>
      <c r="G4663" s="9" t="s">
        <v>13926</v>
      </c>
      <c r="H4663" s="9" t="s">
        <v>13938</v>
      </c>
      <c r="I4663" s="9" t="s">
        <v>13940</v>
      </c>
      <c r="J4663" s="9" t="s">
        <v>13939</v>
      </c>
      <c r="K4663" s="9" t="s">
        <v>13940</v>
      </c>
      <c r="L4663" s="9" t="s">
        <v>13931</v>
      </c>
      <c r="M4663" s="9" t="s">
        <v>13942</v>
      </c>
      <c r="N4663" s="13" t="s">
        <v>12</v>
      </c>
      <c r="O4663" s="13" t="s">
        <v>14</v>
      </c>
      <c r="P4663" s="13" t="s">
        <v>93</v>
      </c>
      <c r="Q4663" s="13" t="s">
        <v>33</v>
      </c>
      <c r="R4663" s="13" t="s">
        <v>65</v>
      </c>
      <c r="S4663" s="10">
        <f>ROUNDUP(SUM(VLOOKUP(F4663,'Pontuação'!A$2:B$11,2,FALSE),VLOOKUP(E4663,'Pontuação'!C$2:D$11,2,FALSE),VLOOKUP(H4663,'Pontuação'!I$2:J$11,2,FALSE),VLOOKUP(J4663,'Pontuação'!G$2:H$11,2,FALSE),VLOOKUP(L4663,'Pontuação'!M$2:N$13,2,FALSE)),0)</f>
        <v>1684</v>
      </c>
      <c r="T4663" s="11">
        <f t="shared" si="1"/>
        <v>168</v>
      </c>
      <c r="U4663" s="11" t="str">
        <f t="array" ref="U4663">IFERROR(INDEX('Pontuação'!G$13:G$101, MATCH(T4663, 'Pontuação'!F$13:F$101, 0)), "Faixa Indefinida")</f>
        <v>B</v>
      </c>
      <c r="V4663" s="11">
        <f t="shared" si="2"/>
        <v>0</v>
      </c>
      <c r="W4663" s="11">
        <f t="shared" si="3"/>
        <v>1</v>
      </c>
      <c r="X4663" s="11">
        <f t="shared" si="4"/>
        <v>0</v>
      </c>
      <c r="Y4663" s="11">
        <f t="shared" si="5"/>
        <v>0</v>
      </c>
      <c r="Z4663" s="12">
        <f>ROUNDUP(SUM(VLOOKUP(F4663,'Pontuação 3.0'!A$2:B$11,2,FALSE),VLOOKUP(E4663,'Pontuação 3.0'!C$2:D$11,2,FALSE),VLOOKUP(H4663,'Pontuação 3.0'!I$2:J$11,2,FALSE),VLOOKUP(J4663,'Pontuação 3.0'!G$2:H$11,2,FALSE),VLOOKUP(G4663,'Pontuação 3.0'!E$2:F$11,2,FALSE),VLOOKUP(K4663,'Pontuação 3.0'!K$2:L$11,2,FALSE),VLOOKUP(L4663,'Pontuação 3.0'!M$2:N$13,2,FALSE)),0)</f>
        <v>2210</v>
      </c>
      <c r="AA4663" s="12">
        <f t="shared" si="6"/>
        <v>221</v>
      </c>
      <c r="AB4663" s="12" t="str">
        <f t="array" ref="AB4663">IFERROR(INDEX('Pontuação 3.0'!G$13:G$191, MATCH(AA4663, 'Pontuação 3.0'!F$13:F$191, 0)), "Faixa Indefinida")</f>
        <v>B</v>
      </c>
      <c r="AC4663" s="12">
        <f t="shared" si="7"/>
        <v>0</v>
      </c>
      <c r="AD4663" s="12">
        <f t="shared" si="8"/>
        <v>1</v>
      </c>
      <c r="AE4663" s="12">
        <f t="shared" si="9"/>
        <v>0</v>
      </c>
      <c r="AF4663" s="12">
        <f t="shared" si="10"/>
        <v>0</v>
      </c>
    </row>
    <row r="4664" ht="15.75" customHeight="1">
      <c r="A4664" s="8">
        <v>45690.0</v>
      </c>
      <c r="B4664" s="9" t="s">
        <v>10704</v>
      </c>
      <c r="C4664" s="9" t="s">
        <v>10705</v>
      </c>
      <c r="D4664" s="15">
        <v>5.1997616848E10</v>
      </c>
      <c r="E4664" s="9" t="s">
        <v>13936</v>
      </c>
      <c r="F4664" s="9" t="s">
        <v>13950</v>
      </c>
      <c r="G4664" s="9" t="s">
        <v>13926</v>
      </c>
      <c r="H4664" s="9" t="s">
        <v>13949</v>
      </c>
      <c r="I4664" s="9" t="s">
        <v>13928</v>
      </c>
      <c r="J4664" s="9" t="s">
        <v>13939</v>
      </c>
      <c r="K4664" s="9" t="s">
        <v>13930</v>
      </c>
      <c r="L4664" s="9" t="s">
        <v>13945</v>
      </c>
      <c r="M4664" s="9" t="s">
        <v>13952</v>
      </c>
      <c r="N4664" s="13" t="s">
        <v>12</v>
      </c>
      <c r="O4664" s="13" t="s">
        <v>14</v>
      </c>
      <c r="P4664" s="13" t="s">
        <v>32</v>
      </c>
      <c r="Q4664" s="13" t="s">
        <v>200</v>
      </c>
      <c r="R4664" s="13" t="s">
        <v>65</v>
      </c>
      <c r="S4664" s="10">
        <f>ROUNDUP(SUM(VLOOKUP(F4664,'Pontuação'!A$2:B$11,2,FALSE),VLOOKUP(E4664,'Pontuação'!C$2:D$11,2,FALSE),VLOOKUP(H4664,'Pontuação'!I$2:J$11,2,FALSE),VLOOKUP(J4664,'Pontuação'!G$2:H$11,2,FALSE),VLOOKUP(L4664,'Pontuação'!M$2:N$13,2,FALSE)),0)</f>
        <v>1832</v>
      </c>
      <c r="T4664" s="11">
        <f t="shared" si="1"/>
        <v>183</v>
      </c>
      <c r="U4664" s="11" t="str">
        <f t="array" ref="U4664">IFERROR(INDEX('Pontuação'!G$13:G$101, MATCH(T4664, 'Pontuação'!F$13:F$101, 0)), "Faixa Indefinida")</f>
        <v>B</v>
      </c>
      <c r="V4664" s="11">
        <f t="shared" si="2"/>
        <v>0</v>
      </c>
      <c r="W4664" s="11">
        <f t="shared" si="3"/>
        <v>1</v>
      </c>
      <c r="X4664" s="11">
        <f t="shared" si="4"/>
        <v>0</v>
      </c>
      <c r="Y4664" s="11">
        <f t="shared" si="5"/>
        <v>0</v>
      </c>
      <c r="Z4664" s="12">
        <f>ROUNDUP(SUM(VLOOKUP(F4664,'Pontuação 3.0'!A$2:B$11,2,FALSE),VLOOKUP(E4664,'Pontuação 3.0'!C$2:D$11,2,FALSE),VLOOKUP(H4664,'Pontuação 3.0'!I$2:J$11,2,FALSE),VLOOKUP(J4664,'Pontuação 3.0'!G$2:H$11,2,FALSE),VLOOKUP(G4664,'Pontuação 3.0'!E$2:F$11,2,FALSE),VLOOKUP(K4664,'Pontuação 3.0'!K$2:L$11,2,FALSE),VLOOKUP(L4664,'Pontuação 3.0'!M$2:N$13,2,FALSE)),0)</f>
        <v>2708</v>
      </c>
      <c r="AA4664" s="12">
        <f t="shared" si="6"/>
        <v>271</v>
      </c>
      <c r="AB4664" s="12" t="str">
        <f t="array" ref="AB4664">IFERROR(INDEX('Pontuação 3.0'!G$13:G$191, MATCH(AA4664, 'Pontuação 3.0'!F$13:F$191, 0)), "Faixa Indefinida")</f>
        <v>A</v>
      </c>
      <c r="AC4664" s="12">
        <f t="shared" si="7"/>
        <v>1</v>
      </c>
      <c r="AD4664" s="12">
        <f t="shared" si="8"/>
        <v>0</v>
      </c>
      <c r="AE4664" s="12">
        <f t="shared" si="9"/>
        <v>0</v>
      </c>
      <c r="AF4664" s="12">
        <f t="shared" si="10"/>
        <v>0</v>
      </c>
    </row>
    <row r="4665" ht="15.75" customHeight="1">
      <c r="A4665" s="8">
        <v>45690.0</v>
      </c>
      <c r="B4665" s="9" t="s">
        <v>10706</v>
      </c>
      <c r="C4665" s="9" t="s">
        <v>10707</v>
      </c>
      <c r="D4665" s="15">
        <v>4.7999067887E10</v>
      </c>
      <c r="E4665" s="9" t="s">
        <v>13936</v>
      </c>
      <c r="F4665" s="9" t="s">
        <v>13948</v>
      </c>
      <c r="G4665" s="9" t="s">
        <v>13944</v>
      </c>
      <c r="H4665" s="9" t="s">
        <v>13938</v>
      </c>
      <c r="I4665" s="9" t="s">
        <v>13940</v>
      </c>
      <c r="J4665" s="9" t="s">
        <v>13984</v>
      </c>
      <c r="K4665" s="9" t="s">
        <v>13940</v>
      </c>
      <c r="L4665" s="9" t="s">
        <v>13954</v>
      </c>
      <c r="M4665" s="9" t="s">
        <v>13946</v>
      </c>
      <c r="N4665" s="13" t="s">
        <v>12</v>
      </c>
      <c r="O4665" s="13" t="s">
        <v>14</v>
      </c>
      <c r="P4665" s="13" t="s">
        <v>111</v>
      </c>
      <c r="Q4665" s="13" t="s">
        <v>20</v>
      </c>
      <c r="R4665" s="13" t="s">
        <v>15</v>
      </c>
      <c r="S4665" s="10">
        <f>ROUNDUP(SUM(VLOOKUP(F4665,'Pontuação'!A$2:B$11,2,FALSE),VLOOKUP(E4665,'Pontuação'!C$2:D$11,2,FALSE),VLOOKUP(H4665,'Pontuação'!I$2:J$11,2,FALSE),VLOOKUP(J4665,'Pontuação'!G$2:H$11,2,FALSE),VLOOKUP(L4665,'Pontuação'!M$2:N$13,2,FALSE)),0)</f>
        <v>1828</v>
      </c>
      <c r="T4665" s="11">
        <f t="shared" si="1"/>
        <v>183</v>
      </c>
      <c r="U4665" s="11" t="str">
        <f t="array" ref="U4665">IFERROR(INDEX('Pontuação'!G$13:G$101, MATCH(T4665, 'Pontuação'!F$13:F$101, 0)), "Faixa Indefinida")</f>
        <v>B</v>
      </c>
      <c r="V4665" s="11">
        <f t="shared" si="2"/>
        <v>0</v>
      </c>
      <c r="W4665" s="11">
        <f t="shared" si="3"/>
        <v>1</v>
      </c>
      <c r="X4665" s="11">
        <f t="shared" si="4"/>
        <v>0</v>
      </c>
      <c r="Y4665" s="11">
        <f t="shared" si="5"/>
        <v>0</v>
      </c>
      <c r="Z4665" s="12">
        <f>ROUNDUP(SUM(VLOOKUP(F4665,'Pontuação 3.0'!A$2:B$11,2,FALSE),VLOOKUP(E4665,'Pontuação 3.0'!C$2:D$11,2,FALSE),VLOOKUP(H4665,'Pontuação 3.0'!I$2:J$11,2,FALSE),VLOOKUP(J4665,'Pontuação 3.0'!G$2:H$11,2,FALSE),VLOOKUP(G4665,'Pontuação 3.0'!E$2:F$11,2,FALSE),VLOOKUP(K4665,'Pontuação 3.0'!K$2:L$11,2,FALSE),VLOOKUP(L4665,'Pontuação 3.0'!M$2:N$13,2,FALSE)),0)</f>
        <v>1765</v>
      </c>
      <c r="AA4665" s="12">
        <f t="shared" si="6"/>
        <v>177</v>
      </c>
      <c r="AB4665" s="12" t="str">
        <f t="array" ref="AB4665">IFERROR(INDEX('Pontuação 3.0'!G$13:G$191, MATCH(AA4665, 'Pontuação 3.0'!F$13:F$191, 0)), "Faixa Indefinida")</f>
        <v>D</v>
      </c>
      <c r="AC4665" s="12">
        <f t="shared" si="7"/>
        <v>0</v>
      </c>
      <c r="AD4665" s="12">
        <f t="shared" si="8"/>
        <v>0</v>
      </c>
      <c r="AE4665" s="12">
        <f t="shared" si="9"/>
        <v>0</v>
      </c>
      <c r="AF4665" s="12">
        <f t="shared" si="10"/>
        <v>1</v>
      </c>
    </row>
    <row r="4666" ht="15.75" customHeight="1">
      <c r="A4666" s="8">
        <v>45690.0</v>
      </c>
      <c r="B4666" s="9" t="s">
        <v>10710</v>
      </c>
      <c r="C4666" s="9" t="s">
        <v>10711</v>
      </c>
      <c r="D4666" s="15">
        <v>9.4991892261E10</v>
      </c>
      <c r="E4666" s="9" t="s">
        <v>13936</v>
      </c>
      <c r="F4666" s="9" t="s">
        <v>13950</v>
      </c>
      <c r="G4666" s="9" t="s">
        <v>13957</v>
      </c>
      <c r="H4666" s="9" t="s">
        <v>13951</v>
      </c>
      <c r="I4666" s="9" t="s">
        <v>13940</v>
      </c>
      <c r="J4666" s="9" t="s">
        <v>13929</v>
      </c>
      <c r="K4666" s="9" t="s">
        <v>13940</v>
      </c>
      <c r="L4666" s="9" t="s">
        <v>13931</v>
      </c>
      <c r="M4666" s="9" t="s">
        <v>13932</v>
      </c>
      <c r="N4666" s="13" t="s">
        <v>12</v>
      </c>
      <c r="O4666" s="13" t="s">
        <v>14</v>
      </c>
      <c r="P4666" s="13" t="s">
        <v>68</v>
      </c>
      <c r="Q4666" s="13" t="s">
        <v>59</v>
      </c>
      <c r="R4666" s="13" t="s">
        <v>15</v>
      </c>
      <c r="S4666" s="10">
        <f>ROUNDUP(SUM(VLOOKUP(F4666,'Pontuação'!A$2:B$11,2,FALSE),VLOOKUP(E4666,'Pontuação'!C$2:D$11,2,FALSE),VLOOKUP(H4666,'Pontuação'!I$2:J$11,2,FALSE),VLOOKUP(J4666,'Pontuação'!G$2:H$11,2,FALSE),VLOOKUP(L4666,'Pontuação'!M$2:N$13,2,FALSE)),0)</f>
        <v>1553</v>
      </c>
      <c r="T4666" s="11">
        <f t="shared" si="1"/>
        <v>155</v>
      </c>
      <c r="U4666" s="11" t="str">
        <f t="array" ref="U4666">IFERROR(INDEX('Pontuação'!G$13:G$101, MATCH(T4666, 'Pontuação'!F$13:F$101, 0)), "Faixa Indefinida")</f>
        <v>C</v>
      </c>
      <c r="V4666" s="11">
        <f t="shared" si="2"/>
        <v>0</v>
      </c>
      <c r="W4666" s="11">
        <f t="shared" si="3"/>
        <v>0</v>
      </c>
      <c r="X4666" s="11">
        <f t="shared" si="4"/>
        <v>1</v>
      </c>
      <c r="Y4666" s="11">
        <f t="shared" si="5"/>
        <v>0</v>
      </c>
      <c r="Z4666" s="12">
        <f>ROUNDUP(SUM(VLOOKUP(F4666,'Pontuação 3.0'!A$2:B$11,2,FALSE),VLOOKUP(E4666,'Pontuação 3.0'!C$2:D$11,2,FALSE),VLOOKUP(H4666,'Pontuação 3.0'!I$2:J$11,2,FALSE),VLOOKUP(J4666,'Pontuação 3.0'!G$2:H$11,2,FALSE),VLOOKUP(G4666,'Pontuação 3.0'!E$2:F$11,2,FALSE),VLOOKUP(K4666,'Pontuação 3.0'!K$2:L$11,2,FALSE),VLOOKUP(L4666,'Pontuação 3.0'!M$2:N$13,2,FALSE)),0)</f>
        <v>1972</v>
      </c>
      <c r="AA4666" s="12">
        <f t="shared" si="6"/>
        <v>197</v>
      </c>
      <c r="AB4666" s="12" t="str">
        <f t="array" ref="AB4666">IFERROR(INDEX('Pontuação 3.0'!G$13:G$191, MATCH(AA4666, 'Pontuação 3.0'!F$13:F$191, 0)), "Faixa Indefinida")</f>
        <v>C</v>
      </c>
      <c r="AC4666" s="12">
        <f t="shared" si="7"/>
        <v>0</v>
      </c>
      <c r="AD4666" s="12">
        <f t="shared" si="8"/>
        <v>0</v>
      </c>
      <c r="AE4666" s="12">
        <f t="shared" si="9"/>
        <v>1</v>
      </c>
      <c r="AF4666" s="12">
        <f t="shared" si="10"/>
        <v>0</v>
      </c>
    </row>
    <row r="4667" ht="15.75" customHeight="1">
      <c r="A4667" s="8">
        <v>45690.0</v>
      </c>
      <c r="B4667" s="9" t="s">
        <v>10714</v>
      </c>
      <c r="C4667" s="9" t="s">
        <v>10715</v>
      </c>
      <c r="D4667" s="15">
        <v>6.1982438692E10</v>
      </c>
      <c r="E4667" s="9" t="s">
        <v>13924</v>
      </c>
      <c r="F4667" s="9" t="s">
        <v>13950</v>
      </c>
      <c r="G4667" s="9" t="s">
        <v>13926</v>
      </c>
      <c r="H4667" s="9" t="s">
        <v>13951</v>
      </c>
      <c r="I4667" s="9" t="s">
        <v>13940</v>
      </c>
      <c r="J4667" s="9" t="s">
        <v>13929</v>
      </c>
      <c r="K4667" s="9" t="s">
        <v>13940</v>
      </c>
      <c r="L4667" s="9" t="s">
        <v>13931</v>
      </c>
      <c r="M4667" s="9" t="s">
        <v>13952</v>
      </c>
      <c r="N4667" s="13" t="s">
        <v>12</v>
      </c>
      <c r="O4667" s="13" t="s">
        <v>14</v>
      </c>
      <c r="P4667" s="13" t="s">
        <v>32</v>
      </c>
      <c r="Q4667" s="13" t="s">
        <v>20</v>
      </c>
      <c r="R4667" s="13" t="s">
        <v>65</v>
      </c>
      <c r="S4667" s="10">
        <f>ROUNDUP(SUM(VLOOKUP(F4667,'Pontuação'!A$2:B$11,2,FALSE),VLOOKUP(E4667,'Pontuação'!C$2:D$11,2,FALSE),VLOOKUP(H4667,'Pontuação'!I$2:J$11,2,FALSE),VLOOKUP(J4667,'Pontuação'!G$2:H$11,2,FALSE),VLOOKUP(L4667,'Pontuação'!M$2:N$13,2,FALSE)),0)</f>
        <v>1557</v>
      </c>
      <c r="T4667" s="11">
        <f t="shared" si="1"/>
        <v>156</v>
      </c>
      <c r="U4667" s="11" t="str">
        <f t="array" ref="U4667">IFERROR(INDEX('Pontuação'!G$13:G$101, MATCH(T4667, 'Pontuação'!F$13:F$101, 0)), "Faixa Indefinida")</f>
        <v>C</v>
      </c>
      <c r="V4667" s="11">
        <f t="shared" si="2"/>
        <v>0</v>
      </c>
      <c r="W4667" s="11">
        <f t="shared" si="3"/>
        <v>0</v>
      </c>
      <c r="X4667" s="11">
        <f t="shared" si="4"/>
        <v>1</v>
      </c>
      <c r="Y4667" s="11">
        <f t="shared" si="5"/>
        <v>0</v>
      </c>
      <c r="Z4667" s="12">
        <f>ROUNDUP(SUM(VLOOKUP(F4667,'Pontuação 3.0'!A$2:B$11,2,FALSE),VLOOKUP(E4667,'Pontuação 3.0'!C$2:D$11,2,FALSE),VLOOKUP(H4667,'Pontuação 3.0'!I$2:J$11,2,FALSE),VLOOKUP(J4667,'Pontuação 3.0'!G$2:H$11,2,FALSE),VLOOKUP(G4667,'Pontuação 3.0'!E$2:F$11,2,FALSE),VLOOKUP(K4667,'Pontuação 3.0'!K$2:L$11,2,FALSE),VLOOKUP(L4667,'Pontuação 3.0'!M$2:N$13,2,FALSE)),0)</f>
        <v>2092</v>
      </c>
      <c r="AA4667" s="12">
        <f t="shared" si="6"/>
        <v>209</v>
      </c>
      <c r="AB4667" s="12" t="str">
        <f t="array" ref="AB4667">IFERROR(INDEX('Pontuação 3.0'!G$13:G$191, MATCH(AA4667, 'Pontuação 3.0'!F$13:F$191, 0)), "Faixa Indefinida")</f>
        <v>C</v>
      </c>
      <c r="AC4667" s="12">
        <f t="shared" si="7"/>
        <v>0</v>
      </c>
      <c r="AD4667" s="12">
        <f t="shared" si="8"/>
        <v>0</v>
      </c>
      <c r="AE4667" s="12">
        <f t="shared" si="9"/>
        <v>1</v>
      </c>
      <c r="AF4667" s="12">
        <f t="shared" si="10"/>
        <v>0</v>
      </c>
    </row>
    <row r="4668" ht="15.75" customHeight="1">
      <c r="A4668" s="8">
        <v>45690.0</v>
      </c>
      <c r="B4668" s="9" t="s">
        <v>10712</v>
      </c>
      <c r="C4668" s="9" t="s">
        <v>10713</v>
      </c>
      <c r="D4668" s="15">
        <v>1.1942770708E10</v>
      </c>
      <c r="E4668" s="9" t="s">
        <v>13936</v>
      </c>
      <c r="F4668" s="9" t="s">
        <v>13948</v>
      </c>
      <c r="G4668" s="9" t="s">
        <v>13926</v>
      </c>
      <c r="H4668" s="9" t="s">
        <v>13949</v>
      </c>
      <c r="I4668" s="9" t="s">
        <v>13940</v>
      </c>
      <c r="J4668" s="9" t="s">
        <v>13939</v>
      </c>
      <c r="K4668" s="9" t="s">
        <v>13940</v>
      </c>
      <c r="L4668" s="9" t="s">
        <v>13931</v>
      </c>
      <c r="M4668" s="9" t="s">
        <v>13946</v>
      </c>
      <c r="N4668" s="13" t="s">
        <v>12</v>
      </c>
      <c r="O4668" s="13" t="s">
        <v>14</v>
      </c>
      <c r="P4668" s="13" t="s">
        <v>32</v>
      </c>
      <c r="Q4668" s="13" t="s">
        <v>33</v>
      </c>
      <c r="R4668" s="13" t="s">
        <v>65</v>
      </c>
      <c r="S4668" s="10">
        <f>ROUNDUP(SUM(VLOOKUP(F4668,'Pontuação'!A$2:B$11,2,FALSE),VLOOKUP(E4668,'Pontuação'!C$2:D$11,2,FALSE),VLOOKUP(H4668,'Pontuação'!I$2:J$11,2,FALSE),VLOOKUP(J4668,'Pontuação'!G$2:H$11,2,FALSE),VLOOKUP(L4668,'Pontuação'!M$2:N$13,2,FALSE)),0)</f>
        <v>1688</v>
      </c>
      <c r="T4668" s="11">
        <f t="shared" si="1"/>
        <v>169</v>
      </c>
      <c r="U4668" s="11" t="str">
        <f t="array" ref="U4668">IFERROR(INDEX('Pontuação'!G$13:G$101, MATCH(T4668, 'Pontuação'!F$13:F$101, 0)), "Faixa Indefinida")</f>
        <v>B</v>
      </c>
      <c r="V4668" s="11">
        <f t="shared" si="2"/>
        <v>0</v>
      </c>
      <c r="W4668" s="11">
        <f t="shared" si="3"/>
        <v>1</v>
      </c>
      <c r="X4668" s="11">
        <f t="shared" si="4"/>
        <v>0</v>
      </c>
      <c r="Y4668" s="11">
        <f t="shared" si="5"/>
        <v>0</v>
      </c>
      <c r="Z4668" s="12">
        <f>ROUNDUP(SUM(VLOOKUP(F4668,'Pontuação 3.0'!A$2:B$11,2,FALSE),VLOOKUP(E4668,'Pontuação 3.0'!C$2:D$11,2,FALSE),VLOOKUP(H4668,'Pontuação 3.0'!I$2:J$11,2,FALSE),VLOOKUP(J4668,'Pontuação 3.0'!G$2:H$11,2,FALSE),VLOOKUP(G4668,'Pontuação 3.0'!E$2:F$11,2,FALSE),VLOOKUP(K4668,'Pontuação 3.0'!K$2:L$11,2,FALSE),VLOOKUP(L4668,'Pontuação 3.0'!M$2:N$13,2,FALSE)),0)</f>
        <v>2228</v>
      </c>
      <c r="AA4668" s="12">
        <f t="shared" si="6"/>
        <v>223</v>
      </c>
      <c r="AB4668" s="12" t="str">
        <f t="array" ref="AB4668">IFERROR(INDEX('Pontuação 3.0'!G$13:G$191, MATCH(AA4668, 'Pontuação 3.0'!F$13:F$191, 0)), "Faixa Indefinida")</f>
        <v>B</v>
      </c>
      <c r="AC4668" s="12">
        <f t="shared" si="7"/>
        <v>0</v>
      </c>
      <c r="AD4668" s="12">
        <f t="shared" si="8"/>
        <v>1</v>
      </c>
      <c r="AE4668" s="12">
        <f t="shared" si="9"/>
        <v>0</v>
      </c>
      <c r="AF4668" s="12">
        <f t="shared" si="10"/>
        <v>0</v>
      </c>
    </row>
    <row r="4669" ht="15.75" customHeight="1">
      <c r="A4669" s="8">
        <v>45690.0</v>
      </c>
      <c r="B4669" s="9" t="s">
        <v>327</v>
      </c>
      <c r="C4669" s="9" t="s">
        <v>10716</v>
      </c>
      <c r="D4669" s="15">
        <v>9.85196373E8</v>
      </c>
      <c r="E4669" s="9" t="s">
        <v>13936</v>
      </c>
      <c r="F4669" s="9" t="s">
        <v>13950</v>
      </c>
      <c r="G4669" s="9" t="s">
        <v>13926</v>
      </c>
      <c r="H4669" s="9" t="s">
        <v>13927</v>
      </c>
      <c r="I4669" s="9" t="s">
        <v>13928</v>
      </c>
      <c r="J4669" s="9" t="s">
        <v>13929</v>
      </c>
      <c r="K4669" s="9" t="s">
        <v>13940</v>
      </c>
      <c r="L4669" s="9" t="s">
        <v>13931</v>
      </c>
      <c r="M4669" s="9" t="s">
        <v>13942</v>
      </c>
      <c r="N4669" s="13" t="s">
        <v>12</v>
      </c>
      <c r="O4669" s="13" t="s">
        <v>14</v>
      </c>
      <c r="P4669" s="13" t="s">
        <v>111</v>
      </c>
      <c r="Q4669" s="13" t="s">
        <v>20</v>
      </c>
      <c r="R4669" s="13" t="s">
        <v>65</v>
      </c>
      <c r="S4669" s="10">
        <f>ROUNDUP(SUM(VLOOKUP(F4669,'Pontuação'!A$2:B$11,2,FALSE),VLOOKUP(E4669,'Pontuação'!C$2:D$11,2,FALSE),VLOOKUP(H4669,'Pontuação'!I$2:J$11,2,FALSE),VLOOKUP(J4669,'Pontuação'!G$2:H$11,2,FALSE),VLOOKUP(L4669,'Pontuação'!M$2:N$13,2,FALSE)),0)</f>
        <v>1439</v>
      </c>
      <c r="T4669" s="11">
        <f t="shared" si="1"/>
        <v>144</v>
      </c>
      <c r="U4669" s="11" t="str">
        <f t="array" ref="U4669">IFERROR(INDEX('Pontuação'!G$13:G$101, MATCH(T4669, 'Pontuação'!F$13:F$101, 0)), "Faixa Indefinida")</f>
        <v>D</v>
      </c>
      <c r="V4669" s="11">
        <f t="shared" si="2"/>
        <v>0</v>
      </c>
      <c r="W4669" s="11">
        <f t="shared" si="3"/>
        <v>0</v>
      </c>
      <c r="X4669" s="11">
        <f t="shared" si="4"/>
        <v>0</v>
      </c>
      <c r="Y4669" s="11">
        <f t="shared" si="5"/>
        <v>1</v>
      </c>
      <c r="Z4669" s="12">
        <f>ROUNDUP(SUM(VLOOKUP(F4669,'Pontuação 3.0'!A$2:B$11,2,FALSE),VLOOKUP(E4669,'Pontuação 3.0'!C$2:D$11,2,FALSE),VLOOKUP(H4669,'Pontuação 3.0'!I$2:J$11,2,FALSE),VLOOKUP(J4669,'Pontuação 3.0'!G$2:H$11,2,FALSE),VLOOKUP(G4669,'Pontuação 3.0'!E$2:F$11,2,FALSE),VLOOKUP(K4669,'Pontuação 3.0'!K$2:L$11,2,FALSE),VLOOKUP(L4669,'Pontuação 3.0'!M$2:N$13,2,FALSE)),0)</f>
        <v>1974</v>
      </c>
      <c r="AA4669" s="12">
        <f t="shared" si="6"/>
        <v>197</v>
      </c>
      <c r="AB4669" s="12" t="str">
        <f t="array" ref="AB4669">IFERROR(INDEX('Pontuação 3.0'!G$13:G$191, MATCH(AA4669, 'Pontuação 3.0'!F$13:F$191, 0)), "Faixa Indefinida")</f>
        <v>C</v>
      </c>
      <c r="AC4669" s="12">
        <f t="shared" si="7"/>
        <v>0</v>
      </c>
      <c r="AD4669" s="12">
        <f t="shared" si="8"/>
        <v>0</v>
      </c>
      <c r="AE4669" s="12">
        <f t="shared" si="9"/>
        <v>1</v>
      </c>
      <c r="AF4669" s="12">
        <f t="shared" si="10"/>
        <v>0</v>
      </c>
    </row>
    <row r="4670" ht="15.75" customHeight="1">
      <c r="A4670" s="8">
        <v>45690.0</v>
      </c>
      <c r="B4670" s="9" t="s">
        <v>10717</v>
      </c>
      <c r="C4670" s="9" t="s">
        <v>10718</v>
      </c>
      <c r="D4670" s="15">
        <v>2.196628717E10</v>
      </c>
      <c r="E4670" s="9" t="s">
        <v>13936</v>
      </c>
      <c r="F4670" s="9" t="s">
        <v>13937</v>
      </c>
      <c r="G4670" s="9" t="s">
        <v>13926</v>
      </c>
      <c r="H4670" s="9" t="s">
        <v>13949</v>
      </c>
      <c r="I4670" s="9" t="s">
        <v>13940</v>
      </c>
      <c r="J4670" s="9" t="s">
        <v>13929</v>
      </c>
      <c r="K4670" s="9" t="s">
        <v>13940</v>
      </c>
      <c r="L4670" s="9" t="s">
        <v>13941</v>
      </c>
      <c r="M4670" s="9" t="s">
        <v>13942</v>
      </c>
      <c r="N4670" s="13" t="s">
        <v>12</v>
      </c>
      <c r="O4670" s="13" t="s">
        <v>14</v>
      </c>
      <c r="P4670" s="13" t="s">
        <v>32</v>
      </c>
      <c r="Q4670" s="13" t="s">
        <v>20</v>
      </c>
      <c r="R4670" s="13" t="s">
        <v>65</v>
      </c>
      <c r="S4670" s="10">
        <f>ROUNDUP(SUM(VLOOKUP(F4670,'Pontuação'!A$2:B$11,2,FALSE),VLOOKUP(E4670,'Pontuação'!C$2:D$11,2,FALSE),VLOOKUP(H4670,'Pontuação'!I$2:J$11,2,FALSE),VLOOKUP(J4670,'Pontuação'!G$2:H$11,2,FALSE),VLOOKUP(L4670,'Pontuação'!M$2:N$13,2,FALSE)),0)</f>
        <v>1610</v>
      </c>
      <c r="T4670" s="11">
        <f t="shared" si="1"/>
        <v>161</v>
      </c>
      <c r="U4670" s="11" t="str">
        <f t="array" ref="U4670">IFERROR(INDEX('Pontuação'!G$13:G$101, MATCH(T4670, 'Pontuação'!F$13:F$101, 0)), "Faixa Indefinida")</f>
        <v>C</v>
      </c>
      <c r="V4670" s="11">
        <f t="shared" si="2"/>
        <v>0</v>
      </c>
      <c r="W4670" s="11">
        <f t="shared" si="3"/>
        <v>0</v>
      </c>
      <c r="X4670" s="11">
        <f t="shared" si="4"/>
        <v>1</v>
      </c>
      <c r="Y4670" s="11">
        <f t="shared" si="5"/>
        <v>0</v>
      </c>
      <c r="Z4670" s="12">
        <f>ROUNDUP(SUM(VLOOKUP(F4670,'Pontuação 3.0'!A$2:B$11,2,FALSE),VLOOKUP(E4670,'Pontuação 3.0'!C$2:D$11,2,FALSE),VLOOKUP(H4670,'Pontuação 3.0'!I$2:J$11,2,FALSE),VLOOKUP(J4670,'Pontuação 3.0'!G$2:H$11,2,FALSE),VLOOKUP(G4670,'Pontuação 3.0'!E$2:F$11,2,FALSE),VLOOKUP(K4670,'Pontuação 3.0'!K$2:L$11,2,FALSE),VLOOKUP(L4670,'Pontuação 3.0'!M$2:N$13,2,FALSE)),0)</f>
        <v>1965</v>
      </c>
      <c r="AA4670" s="12">
        <f t="shared" si="6"/>
        <v>197</v>
      </c>
      <c r="AB4670" s="12" t="str">
        <f t="array" ref="AB4670">IFERROR(INDEX('Pontuação 3.0'!G$13:G$191, MATCH(AA4670, 'Pontuação 3.0'!F$13:F$191, 0)), "Faixa Indefinida")</f>
        <v>C</v>
      </c>
      <c r="AC4670" s="12">
        <f t="shared" si="7"/>
        <v>0</v>
      </c>
      <c r="AD4670" s="12">
        <f t="shared" si="8"/>
        <v>0</v>
      </c>
      <c r="AE4670" s="12">
        <f t="shared" si="9"/>
        <v>1</v>
      </c>
      <c r="AF4670" s="12">
        <f t="shared" si="10"/>
        <v>0</v>
      </c>
    </row>
    <row r="4671" ht="15.75" customHeight="1">
      <c r="A4671" s="8">
        <v>45690.0</v>
      </c>
      <c r="B4671" s="9" t="s">
        <v>10719</v>
      </c>
      <c r="C4671" s="9" t="s">
        <v>10720</v>
      </c>
      <c r="D4671" s="15">
        <v>2.1990346769E10</v>
      </c>
      <c r="E4671" s="9" t="s">
        <v>13936</v>
      </c>
      <c r="F4671" s="9" t="s">
        <v>13950</v>
      </c>
      <c r="G4671" s="9" t="s">
        <v>13955</v>
      </c>
      <c r="H4671" s="9" t="s">
        <v>13960</v>
      </c>
      <c r="I4671" s="9" t="s">
        <v>13928</v>
      </c>
      <c r="J4671" s="9" t="s">
        <v>13929</v>
      </c>
      <c r="K4671" s="9" t="s">
        <v>13940</v>
      </c>
      <c r="L4671" s="9" t="s">
        <v>13931</v>
      </c>
      <c r="M4671" s="9" t="s">
        <v>13942</v>
      </c>
      <c r="N4671" s="13" t="s">
        <v>12</v>
      </c>
      <c r="O4671" s="13" t="s">
        <v>14</v>
      </c>
      <c r="P4671" s="13" t="s">
        <v>24</v>
      </c>
      <c r="Q4671" s="13" t="s">
        <v>59</v>
      </c>
      <c r="R4671" s="13" t="s">
        <v>65</v>
      </c>
      <c r="S4671" s="10">
        <f>ROUNDUP(SUM(VLOOKUP(F4671,'Pontuação'!A$2:B$11,2,FALSE),VLOOKUP(E4671,'Pontuação'!C$2:D$11,2,FALSE),VLOOKUP(H4671,'Pontuação'!I$2:J$11,2,FALSE),VLOOKUP(J4671,'Pontuação'!G$2:H$11,2,FALSE),VLOOKUP(L4671,'Pontuação'!M$2:N$13,2,FALSE)),0)</f>
        <v>1369</v>
      </c>
      <c r="T4671" s="11">
        <f t="shared" si="1"/>
        <v>137</v>
      </c>
      <c r="U4671" s="11" t="str">
        <f t="array" ref="U4671">IFERROR(INDEX('Pontuação'!G$13:G$101, MATCH(T4671, 'Pontuação'!F$13:F$101, 0)), "Faixa Indefinida")</f>
        <v>D</v>
      </c>
      <c r="V4671" s="11">
        <f t="shared" si="2"/>
        <v>0</v>
      </c>
      <c r="W4671" s="11">
        <f t="shared" si="3"/>
        <v>0</v>
      </c>
      <c r="X4671" s="11">
        <f t="shared" si="4"/>
        <v>0</v>
      </c>
      <c r="Y4671" s="11">
        <f t="shared" si="5"/>
        <v>1</v>
      </c>
      <c r="Z4671" s="12">
        <f>ROUNDUP(SUM(VLOOKUP(F4671,'Pontuação 3.0'!A$2:B$11,2,FALSE),VLOOKUP(E4671,'Pontuação 3.0'!C$2:D$11,2,FALSE),VLOOKUP(H4671,'Pontuação 3.0'!I$2:J$11,2,FALSE),VLOOKUP(J4671,'Pontuação 3.0'!G$2:H$11,2,FALSE),VLOOKUP(G4671,'Pontuação 3.0'!E$2:F$11,2,FALSE),VLOOKUP(K4671,'Pontuação 3.0'!K$2:L$11,2,FALSE),VLOOKUP(L4671,'Pontuação 3.0'!M$2:N$13,2,FALSE)),0)</f>
        <v>2108</v>
      </c>
      <c r="AA4671" s="12">
        <f t="shared" si="6"/>
        <v>211</v>
      </c>
      <c r="AB4671" s="12" t="str">
        <f t="array" ref="AB4671">IFERROR(INDEX('Pontuação 3.0'!G$13:G$191, MATCH(AA4671, 'Pontuação 3.0'!F$13:F$191, 0)), "Faixa Indefinida")</f>
        <v>C</v>
      </c>
      <c r="AC4671" s="12">
        <f t="shared" si="7"/>
        <v>0</v>
      </c>
      <c r="AD4671" s="12">
        <f t="shared" si="8"/>
        <v>0</v>
      </c>
      <c r="AE4671" s="12">
        <f t="shared" si="9"/>
        <v>1</v>
      </c>
      <c r="AF4671" s="12">
        <f t="shared" si="10"/>
        <v>0</v>
      </c>
    </row>
    <row r="4672" ht="15.75" customHeight="1">
      <c r="A4672" s="8">
        <v>45690.0</v>
      </c>
      <c r="B4672" s="9" t="s">
        <v>10721</v>
      </c>
      <c r="C4672" s="9" t="s">
        <v>10722</v>
      </c>
      <c r="D4672" s="9" t="s">
        <v>10723</v>
      </c>
      <c r="E4672" s="9" t="s">
        <v>13936</v>
      </c>
      <c r="F4672" s="9" t="s">
        <v>13948</v>
      </c>
      <c r="G4672" s="9" t="s">
        <v>13944</v>
      </c>
      <c r="H4672" s="9" t="s">
        <v>13949</v>
      </c>
      <c r="I4672" s="9" t="s">
        <v>13940</v>
      </c>
      <c r="J4672" s="9" t="s">
        <v>13929</v>
      </c>
      <c r="K4672" s="9" t="s">
        <v>13930</v>
      </c>
      <c r="L4672" s="9" t="s">
        <v>13945</v>
      </c>
      <c r="M4672" s="9" t="s">
        <v>13967</v>
      </c>
      <c r="N4672" s="13" t="s">
        <v>12</v>
      </c>
      <c r="O4672" s="13" t="s">
        <v>14</v>
      </c>
      <c r="P4672" s="13" t="s">
        <v>32</v>
      </c>
      <c r="Q4672" s="13" t="s">
        <v>20</v>
      </c>
      <c r="R4672" s="13" t="s">
        <v>65</v>
      </c>
      <c r="S4672" s="10">
        <f>ROUNDUP(SUM(VLOOKUP(F4672,'Pontuação'!A$2:B$11,2,FALSE),VLOOKUP(E4672,'Pontuação'!C$2:D$11,2,FALSE),VLOOKUP(H4672,'Pontuação'!I$2:J$11,2,FALSE),VLOOKUP(J4672,'Pontuação'!G$2:H$11,2,FALSE),VLOOKUP(L4672,'Pontuação'!M$2:N$13,2,FALSE)),0)</f>
        <v>1715</v>
      </c>
      <c r="T4672" s="11">
        <f t="shared" si="1"/>
        <v>172</v>
      </c>
      <c r="U4672" s="11" t="str">
        <f t="array" ref="U4672">IFERROR(INDEX('Pontuação'!G$13:G$101, MATCH(T4672, 'Pontuação'!F$13:F$101, 0)), "Faixa Indefinida")</f>
        <v>B</v>
      </c>
      <c r="V4672" s="11">
        <f t="shared" si="2"/>
        <v>0</v>
      </c>
      <c r="W4672" s="11">
        <f t="shared" si="3"/>
        <v>1</v>
      </c>
      <c r="X4672" s="11">
        <f t="shared" si="4"/>
        <v>0</v>
      </c>
      <c r="Y4672" s="11">
        <f t="shared" si="5"/>
        <v>0</v>
      </c>
      <c r="Z4672" s="12">
        <f>ROUNDUP(SUM(VLOOKUP(F4672,'Pontuação 3.0'!A$2:B$11,2,FALSE),VLOOKUP(E4672,'Pontuação 3.0'!C$2:D$11,2,FALSE),VLOOKUP(H4672,'Pontuação 3.0'!I$2:J$11,2,FALSE),VLOOKUP(J4672,'Pontuação 3.0'!G$2:H$11,2,FALSE),VLOOKUP(G4672,'Pontuação 3.0'!E$2:F$11,2,FALSE),VLOOKUP(K4672,'Pontuação 3.0'!K$2:L$11,2,FALSE),VLOOKUP(L4672,'Pontuação 3.0'!M$2:N$13,2,FALSE)),0)</f>
        <v>2283</v>
      </c>
      <c r="AA4672" s="12">
        <f t="shared" si="6"/>
        <v>228</v>
      </c>
      <c r="AB4672" s="12" t="str">
        <f t="array" ref="AB4672">IFERROR(INDEX('Pontuação 3.0'!G$13:G$191, MATCH(AA4672, 'Pontuação 3.0'!F$13:F$191, 0)), "Faixa Indefinida")</f>
        <v>B</v>
      </c>
      <c r="AC4672" s="12">
        <f t="shared" si="7"/>
        <v>0</v>
      </c>
      <c r="AD4672" s="12">
        <f t="shared" si="8"/>
        <v>1</v>
      </c>
      <c r="AE4672" s="12">
        <f t="shared" si="9"/>
        <v>0</v>
      </c>
      <c r="AF4672" s="12">
        <f t="shared" si="10"/>
        <v>0</v>
      </c>
    </row>
    <row r="4673" ht="15.75" customHeight="1">
      <c r="A4673" s="8">
        <v>45690.0</v>
      </c>
      <c r="B4673" s="9" t="s">
        <v>10724</v>
      </c>
      <c r="C4673" s="9" t="s">
        <v>10725</v>
      </c>
      <c r="D4673" s="9" t="s">
        <v>10726</v>
      </c>
      <c r="E4673" s="9" t="s">
        <v>13936</v>
      </c>
      <c r="F4673" s="9" t="s">
        <v>13950</v>
      </c>
      <c r="G4673" s="9" t="s">
        <v>13926</v>
      </c>
      <c r="H4673" s="9" t="s">
        <v>13951</v>
      </c>
      <c r="I4673" s="9" t="s">
        <v>13928</v>
      </c>
      <c r="J4673" s="9" t="s">
        <v>13966</v>
      </c>
      <c r="K4673" s="9" t="s">
        <v>13930</v>
      </c>
      <c r="L4673" s="9" t="s">
        <v>13945</v>
      </c>
      <c r="M4673" s="9" t="s">
        <v>13946</v>
      </c>
      <c r="N4673" s="13" t="s">
        <v>12</v>
      </c>
      <c r="O4673" s="13" t="s">
        <v>14</v>
      </c>
      <c r="P4673" s="13" t="s">
        <v>111</v>
      </c>
      <c r="Q4673" s="13" t="s">
        <v>33</v>
      </c>
      <c r="R4673" s="13" t="s">
        <v>65</v>
      </c>
      <c r="S4673" s="10">
        <f>ROUNDUP(SUM(VLOOKUP(F4673,'Pontuação'!A$2:B$11,2,FALSE),VLOOKUP(E4673,'Pontuação'!C$2:D$11,2,FALSE),VLOOKUP(H4673,'Pontuação'!I$2:J$11,2,FALSE),VLOOKUP(J4673,'Pontuação'!G$2:H$11,2,FALSE),VLOOKUP(L4673,'Pontuação'!M$2:N$13,2,FALSE)),0)</f>
        <v>1963</v>
      </c>
      <c r="T4673" s="11">
        <f t="shared" si="1"/>
        <v>196</v>
      </c>
      <c r="U4673" s="11" t="str">
        <f t="array" ref="U4673">IFERROR(INDEX('Pontuação'!G$13:G$101, MATCH(T4673, 'Pontuação'!F$13:F$101, 0)), "Faixa Indefinida")</f>
        <v>A</v>
      </c>
      <c r="V4673" s="11">
        <f t="shared" si="2"/>
        <v>1</v>
      </c>
      <c r="W4673" s="11">
        <f t="shared" si="3"/>
        <v>0</v>
      </c>
      <c r="X4673" s="11">
        <f t="shared" si="4"/>
        <v>0</v>
      </c>
      <c r="Y4673" s="11">
        <f t="shared" si="5"/>
        <v>0</v>
      </c>
      <c r="Z4673" s="12">
        <f>ROUNDUP(SUM(VLOOKUP(F4673,'Pontuação 3.0'!A$2:B$11,2,FALSE),VLOOKUP(E4673,'Pontuação 3.0'!C$2:D$11,2,FALSE),VLOOKUP(H4673,'Pontuação 3.0'!I$2:J$11,2,FALSE),VLOOKUP(J4673,'Pontuação 3.0'!G$2:H$11,2,FALSE),VLOOKUP(G4673,'Pontuação 3.0'!E$2:F$11,2,FALSE),VLOOKUP(K4673,'Pontuação 3.0'!K$2:L$11,2,FALSE),VLOOKUP(L4673,'Pontuação 3.0'!M$2:N$13,2,FALSE)),0)</f>
        <v>2492</v>
      </c>
      <c r="AA4673" s="12">
        <f t="shared" si="6"/>
        <v>249</v>
      </c>
      <c r="AB4673" s="12" t="str">
        <f t="array" ref="AB4673">IFERROR(INDEX('Pontuação 3.0'!G$13:G$191, MATCH(AA4673, 'Pontuação 3.0'!F$13:F$191, 0)), "Faixa Indefinida")</f>
        <v>A</v>
      </c>
      <c r="AC4673" s="12">
        <f t="shared" si="7"/>
        <v>1</v>
      </c>
      <c r="AD4673" s="12">
        <f t="shared" si="8"/>
        <v>0</v>
      </c>
      <c r="AE4673" s="12">
        <f t="shared" si="9"/>
        <v>0</v>
      </c>
      <c r="AF4673" s="12">
        <f t="shared" si="10"/>
        <v>0</v>
      </c>
    </row>
    <row r="4674" ht="15.75" customHeight="1">
      <c r="A4674" s="8">
        <v>45690.0</v>
      </c>
      <c r="B4674" s="9" t="s">
        <v>2265</v>
      </c>
      <c r="C4674" s="9" t="s">
        <v>10727</v>
      </c>
      <c r="D4674" s="15">
        <v>1.1945320004E10</v>
      </c>
      <c r="E4674" s="9" t="s">
        <v>13936</v>
      </c>
      <c r="F4674" s="9" t="s">
        <v>13950</v>
      </c>
      <c r="G4674" s="9" t="s">
        <v>13944</v>
      </c>
      <c r="H4674" s="9" t="s">
        <v>13938</v>
      </c>
      <c r="I4674" s="9" t="s">
        <v>13928</v>
      </c>
      <c r="J4674" s="9" t="s">
        <v>13956</v>
      </c>
      <c r="K4674" s="9" t="s">
        <v>13940</v>
      </c>
      <c r="L4674" s="9" t="s">
        <v>13945</v>
      </c>
      <c r="M4674" s="9" t="s">
        <v>13946</v>
      </c>
      <c r="N4674" s="13" t="s">
        <v>12</v>
      </c>
      <c r="O4674" s="13" t="s">
        <v>14</v>
      </c>
      <c r="P4674" s="13" t="s">
        <v>13</v>
      </c>
      <c r="Q4674" s="13" t="s">
        <v>59</v>
      </c>
      <c r="R4674" s="13" t="s">
        <v>15</v>
      </c>
      <c r="S4674" s="10">
        <f>ROUNDUP(SUM(VLOOKUP(F4674,'Pontuação'!A$2:B$11,2,FALSE),VLOOKUP(E4674,'Pontuação'!C$2:D$11,2,FALSE),VLOOKUP(H4674,'Pontuação'!I$2:J$11,2,FALSE),VLOOKUP(J4674,'Pontuação'!G$2:H$11,2,FALSE),VLOOKUP(L4674,'Pontuação'!M$2:N$13,2,FALSE)),0)</f>
        <v>1989</v>
      </c>
      <c r="T4674" s="11">
        <f t="shared" si="1"/>
        <v>199</v>
      </c>
      <c r="U4674" s="11" t="str">
        <f t="array" ref="U4674">IFERROR(INDEX('Pontuação'!G$13:G$101, MATCH(T4674, 'Pontuação'!F$13:F$101, 0)), "Faixa Indefinida")</f>
        <v>A</v>
      </c>
      <c r="V4674" s="11">
        <f t="shared" si="2"/>
        <v>1</v>
      </c>
      <c r="W4674" s="11">
        <f t="shared" si="3"/>
        <v>0</v>
      </c>
      <c r="X4674" s="11">
        <f t="shared" si="4"/>
        <v>0</v>
      </c>
      <c r="Y4674" s="11">
        <f t="shared" si="5"/>
        <v>0</v>
      </c>
      <c r="Z4674" s="12">
        <f>ROUNDUP(SUM(VLOOKUP(F4674,'Pontuação 3.0'!A$2:B$11,2,FALSE),VLOOKUP(E4674,'Pontuação 3.0'!C$2:D$11,2,FALSE),VLOOKUP(H4674,'Pontuação 3.0'!I$2:J$11,2,FALSE),VLOOKUP(J4674,'Pontuação 3.0'!G$2:H$11,2,FALSE),VLOOKUP(G4674,'Pontuação 3.0'!E$2:F$11,2,FALSE),VLOOKUP(K4674,'Pontuação 3.0'!K$2:L$11,2,FALSE),VLOOKUP(L4674,'Pontuação 3.0'!M$2:N$13,2,FALSE)),0)</f>
        <v>2279</v>
      </c>
      <c r="AA4674" s="12">
        <f t="shared" si="6"/>
        <v>228</v>
      </c>
      <c r="AB4674" s="12" t="str">
        <f t="array" ref="AB4674">IFERROR(INDEX('Pontuação 3.0'!G$13:G$191, MATCH(AA4674, 'Pontuação 3.0'!F$13:F$191, 0)), "Faixa Indefinida")</f>
        <v>B</v>
      </c>
      <c r="AC4674" s="12">
        <f t="shared" si="7"/>
        <v>0</v>
      </c>
      <c r="AD4674" s="12">
        <f t="shared" si="8"/>
        <v>1</v>
      </c>
      <c r="AE4674" s="12">
        <f t="shared" si="9"/>
        <v>0</v>
      </c>
      <c r="AF4674" s="12">
        <f t="shared" si="10"/>
        <v>0</v>
      </c>
    </row>
    <row r="4675" ht="15.75" customHeight="1">
      <c r="A4675" s="8">
        <v>45690.0</v>
      </c>
      <c r="B4675" s="9" t="s">
        <v>10728</v>
      </c>
      <c r="C4675" s="9" t="s">
        <v>10729</v>
      </c>
      <c r="D4675" s="15">
        <v>7.7998590211E10</v>
      </c>
      <c r="E4675" s="9" t="s">
        <v>13924</v>
      </c>
      <c r="F4675" s="9" t="s">
        <v>13925</v>
      </c>
      <c r="G4675" s="9" t="s">
        <v>13961</v>
      </c>
      <c r="H4675" s="9" t="s">
        <v>13927</v>
      </c>
      <c r="I4675" s="9" t="s">
        <v>13940</v>
      </c>
      <c r="J4675" s="9" t="s">
        <v>13929</v>
      </c>
      <c r="K4675" s="9" t="s">
        <v>13940</v>
      </c>
      <c r="L4675" s="9" t="s">
        <v>13945</v>
      </c>
      <c r="M4675" s="9" t="s">
        <v>13952</v>
      </c>
      <c r="N4675" s="13" t="s">
        <v>12</v>
      </c>
      <c r="O4675" s="13" t="s">
        <v>14</v>
      </c>
      <c r="P4675" s="13" t="s">
        <v>13</v>
      </c>
      <c r="Q4675" s="13" t="s">
        <v>20</v>
      </c>
      <c r="R4675" s="13" t="s">
        <v>65</v>
      </c>
      <c r="S4675" s="10">
        <f>ROUNDUP(SUM(VLOOKUP(F4675,'Pontuação'!A$2:B$11,2,FALSE),VLOOKUP(E4675,'Pontuação'!C$2:D$11,2,FALSE),VLOOKUP(H4675,'Pontuação'!I$2:J$11,2,FALSE),VLOOKUP(J4675,'Pontuação'!G$2:H$11,2,FALSE),VLOOKUP(L4675,'Pontuação'!M$2:N$13,2,FALSE)),0)</f>
        <v>1330</v>
      </c>
      <c r="T4675" s="11">
        <f t="shared" si="1"/>
        <v>133</v>
      </c>
      <c r="U4675" s="11" t="str">
        <f t="array" ref="U4675">IFERROR(INDEX('Pontuação'!G$13:G$101, MATCH(T4675, 'Pontuação'!F$13:F$101, 0)), "Faixa Indefinida")</f>
        <v>D</v>
      </c>
      <c r="V4675" s="11">
        <f t="shared" si="2"/>
        <v>0</v>
      </c>
      <c r="W4675" s="11">
        <f t="shared" si="3"/>
        <v>0</v>
      </c>
      <c r="X4675" s="11">
        <f t="shared" si="4"/>
        <v>0</v>
      </c>
      <c r="Y4675" s="11">
        <f t="shared" si="5"/>
        <v>1</v>
      </c>
      <c r="Z4675" s="12">
        <f>ROUNDUP(SUM(VLOOKUP(F4675,'Pontuação 3.0'!A$2:B$11,2,FALSE),VLOOKUP(E4675,'Pontuação 3.0'!C$2:D$11,2,FALSE),VLOOKUP(H4675,'Pontuação 3.0'!I$2:J$11,2,FALSE),VLOOKUP(J4675,'Pontuação 3.0'!G$2:H$11,2,FALSE),VLOOKUP(G4675,'Pontuação 3.0'!E$2:F$11,2,FALSE),VLOOKUP(K4675,'Pontuação 3.0'!K$2:L$11,2,FALSE),VLOOKUP(L4675,'Pontuação 3.0'!M$2:N$13,2,FALSE)),0)</f>
        <v>1775</v>
      </c>
      <c r="AA4675" s="12">
        <f t="shared" si="6"/>
        <v>178</v>
      </c>
      <c r="AB4675" s="12" t="str">
        <f t="array" ref="AB4675">IFERROR(INDEX('Pontuação 3.0'!G$13:G$191, MATCH(AA4675, 'Pontuação 3.0'!F$13:F$191, 0)), "Faixa Indefinida")</f>
        <v>D</v>
      </c>
      <c r="AC4675" s="12">
        <f t="shared" si="7"/>
        <v>0</v>
      </c>
      <c r="AD4675" s="12">
        <f t="shared" si="8"/>
        <v>0</v>
      </c>
      <c r="AE4675" s="12">
        <f t="shared" si="9"/>
        <v>0</v>
      </c>
      <c r="AF4675" s="12">
        <f t="shared" si="10"/>
        <v>1</v>
      </c>
    </row>
    <row r="4676" ht="15.75" customHeight="1">
      <c r="A4676" s="8">
        <v>45690.0</v>
      </c>
      <c r="B4676" s="9" t="s">
        <v>10730</v>
      </c>
      <c r="C4676" s="9" t="s">
        <v>10731</v>
      </c>
      <c r="D4676" s="14" t="s">
        <v>14214</v>
      </c>
      <c r="E4676" s="9" t="s">
        <v>13924</v>
      </c>
      <c r="F4676" s="9" t="s">
        <v>13950</v>
      </c>
      <c r="G4676" s="9" t="s">
        <v>13957</v>
      </c>
      <c r="H4676" s="9" t="s">
        <v>13927</v>
      </c>
      <c r="I4676" s="9" t="s">
        <v>13928</v>
      </c>
      <c r="J4676" s="9" t="s">
        <v>13939</v>
      </c>
      <c r="K4676" s="9" t="s">
        <v>13930</v>
      </c>
      <c r="L4676" s="9" t="s">
        <v>13954</v>
      </c>
      <c r="M4676" s="9" t="s">
        <v>13942</v>
      </c>
      <c r="N4676" s="13" t="s">
        <v>12</v>
      </c>
      <c r="O4676" s="13" t="s">
        <v>14</v>
      </c>
      <c r="P4676" s="13" t="s">
        <v>399</v>
      </c>
      <c r="Q4676" s="13" t="s">
        <v>48</v>
      </c>
      <c r="R4676" s="13" t="s">
        <v>15</v>
      </c>
      <c r="S4676" s="10">
        <f>ROUNDUP(SUM(VLOOKUP(F4676,'Pontuação'!A$2:B$11,2,FALSE),VLOOKUP(E4676,'Pontuação'!C$2:D$11,2,FALSE),VLOOKUP(H4676,'Pontuação'!I$2:J$11,2,FALSE),VLOOKUP(J4676,'Pontuação'!G$2:H$11,2,FALSE),VLOOKUP(L4676,'Pontuação'!M$2:N$13,2,FALSE)),0)</f>
        <v>1511</v>
      </c>
      <c r="T4676" s="11">
        <f t="shared" si="1"/>
        <v>151</v>
      </c>
      <c r="U4676" s="11" t="str">
        <f t="array" ref="U4676">IFERROR(INDEX('Pontuação'!G$13:G$101, MATCH(T4676, 'Pontuação'!F$13:F$101, 0)), "Faixa Indefinida")</f>
        <v>C</v>
      </c>
      <c r="V4676" s="11">
        <f t="shared" si="2"/>
        <v>0</v>
      </c>
      <c r="W4676" s="11">
        <f t="shared" si="3"/>
        <v>0</v>
      </c>
      <c r="X4676" s="11">
        <f t="shared" si="4"/>
        <v>1</v>
      </c>
      <c r="Y4676" s="11">
        <f t="shared" si="5"/>
        <v>0</v>
      </c>
      <c r="Z4676" s="12">
        <f>ROUNDUP(SUM(VLOOKUP(F4676,'Pontuação 3.0'!A$2:B$11,2,FALSE),VLOOKUP(E4676,'Pontuação 3.0'!C$2:D$11,2,FALSE),VLOOKUP(H4676,'Pontuação 3.0'!I$2:J$11,2,FALSE),VLOOKUP(J4676,'Pontuação 3.0'!G$2:H$11,2,FALSE),VLOOKUP(G4676,'Pontuação 3.0'!E$2:F$11,2,FALSE),VLOOKUP(K4676,'Pontuação 3.0'!K$2:L$11,2,FALSE),VLOOKUP(L4676,'Pontuação 3.0'!M$2:N$13,2,FALSE)),0)</f>
        <v>2177</v>
      </c>
      <c r="AA4676" s="12">
        <f t="shared" si="6"/>
        <v>218</v>
      </c>
      <c r="AB4676" s="12" t="str">
        <f t="array" ref="AB4676">IFERROR(INDEX('Pontuação 3.0'!G$13:G$191, MATCH(AA4676, 'Pontuação 3.0'!F$13:F$191, 0)), "Faixa Indefinida")</f>
        <v>B</v>
      </c>
      <c r="AC4676" s="12">
        <f t="shared" si="7"/>
        <v>0</v>
      </c>
      <c r="AD4676" s="12">
        <f t="shared" si="8"/>
        <v>1</v>
      </c>
      <c r="AE4676" s="12">
        <f t="shared" si="9"/>
        <v>0</v>
      </c>
      <c r="AF4676" s="12">
        <f t="shared" si="10"/>
        <v>0</v>
      </c>
    </row>
    <row r="4677" ht="15.75" customHeight="1">
      <c r="A4677" s="8">
        <v>45690.0</v>
      </c>
      <c r="B4677" s="9" t="s">
        <v>10734</v>
      </c>
      <c r="C4677" s="9" t="s">
        <v>10735</v>
      </c>
      <c r="D4677" s="9" t="s">
        <v>10736</v>
      </c>
      <c r="E4677" s="9" t="s">
        <v>13936</v>
      </c>
      <c r="F4677" s="9" t="s">
        <v>13948</v>
      </c>
      <c r="G4677" s="9" t="s">
        <v>13944</v>
      </c>
      <c r="H4677" s="9" t="s">
        <v>13938</v>
      </c>
      <c r="I4677" s="9" t="s">
        <v>13928</v>
      </c>
      <c r="J4677" s="9" t="s">
        <v>13929</v>
      </c>
      <c r="K4677" s="9" t="s">
        <v>13940</v>
      </c>
      <c r="L4677" s="9" t="s">
        <v>13931</v>
      </c>
      <c r="M4677" s="9" t="s">
        <v>13952</v>
      </c>
      <c r="N4677" s="13" t="s">
        <v>12</v>
      </c>
      <c r="O4677" s="13" t="s">
        <v>14</v>
      </c>
      <c r="P4677" s="13" t="s">
        <v>93</v>
      </c>
      <c r="Q4677" s="13" t="s">
        <v>33</v>
      </c>
      <c r="R4677" s="13" t="s">
        <v>65</v>
      </c>
      <c r="S4677" s="10">
        <f>ROUNDUP(SUM(VLOOKUP(F4677,'Pontuação'!A$2:B$11,2,FALSE),VLOOKUP(E4677,'Pontuação'!C$2:D$11,2,FALSE),VLOOKUP(H4677,'Pontuação'!I$2:J$11,2,FALSE),VLOOKUP(J4677,'Pontuação'!G$2:H$11,2,FALSE),VLOOKUP(L4677,'Pontuação'!M$2:N$13,2,FALSE)),0)</f>
        <v>1567</v>
      </c>
      <c r="T4677" s="11">
        <f t="shared" si="1"/>
        <v>157</v>
      </c>
      <c r="U4677" s="11" t="str">
        <f t="array" ref="U4677">IFERROR(INDEX('Pontuação'!G$13:G$101, MATCH(T4677, 'Pontuação'!F$13:F$101, 0)), "Faixa Indefinida")</f>
        <v>C</v>
      </c>
      <c r="V4677" s="11">
        <f t="shared" si="2"/>
        <v>0</v>
      </c>
      <c r="W4677" s="11">
        <f t="shared" si="3"/>
        <v>0</v>
      </c>
      <c r="X4677" s="11">
        <f t="shared" si="4"/>
        <v>1</v>
      </c>
      <c r="Y4677" s="11">
        <f t="shared" si="5"/>
        <v>0</v>
      </c>
      <c r="Z4677" s="12">
        <f>ROUNDUP(SUM(VLOOKUP(F4677,'Pontuação 3.0'!A$2:B$11,2,FALSE),VLOOKUP(E4677,'Pontuação 3.0'!C$2:D$11,2,FALSE),VLOOKUP(H4677,'Pontuação 3.0'!I$2:J$11,2,FALSE),VLOOKUP(J4677,'Pontuação 3.0'!G$2:H$11,2,FALSE),VLOOKUP(G4677,'Pontuação 3.0'!E$2:F$11,2,FALSE),VLOOKUP(K4677,'Pontuação 3.0'!K$2:L$11,2,FALSE),VLOOKUP(L4677,'Pontuação 3.0'!M$2:N$13,2,FALSE)),0)</f>
        <v>1785</v>
      </c>
      <c r="AA4677" s="12">
        <f t="shared" si="6"/>
        <v>179</v>
      </c>
      <c r="AB4677" s="12" t="str">
        <f t="array" ref="AB4677">IFERROR(INDEX('Pontuação 3.0'!G$13:G$191, MATCH(AA4677, 'Pontuação 3.0'!F$13:F$191, 0)), "Faixa Indefinida")</f>
        <v>D</v>
      </c>
      <c r="AC4677" s="12">
        <f t="shared" si="7"/>
        <v>0</v>
      </c>
      <c r="AD4677" s="12">
        <f t="shared" si="8"/>
        <v>0</v>
      </c>
      <c r="AE4677" s="12">
        <f t="shared" si="9"/>
        <v>0</v>
      </c>
      <c r="AF4677" s="12">
        <f t="shared" si="10"/>
        <v>1</v>
      </c>
    </row>
    <row r="4678" ht="15.75" customHeight="1">
      <c r="A4678" s="8">
        <v>45690.0</v>
      </c>
      <c r="B4678" s="9" t="s">
        <v>10737</v>
      </c>
      <c r="C4678" s="9" t="s">
        <v>10738</v>
      </c>
      <c r="D4678" s="15">
        <v>4.199691679E10</v>
      </c>
      <c r="E4678" s="9" t="s">
        <v>13924</v>
      </c>
      <c r="F4678" s="9" t="s">
        <v>13937</v>
      </c>
      <c r="G4678" s="9" t="s">
        <v>13926</v>
      </c>
      <c r="H4678" s="9" t="s">
        <v>13960</v>
      </c>
      <c r="I4678" s="9" t="s">
        <v>13940</v>
      </c>
      <c r="J4678" s="9" t="s">
        <v>13929</v>
      </c>
      <c r="K4678" s="9" t="s">
        <v>13940</v>
      </c>
      <c r="L4678" s="9" t="s">
        <v>13931</v>
      </c>
      <c r="M4678" s="9" t="s">
        <v>13967</v>
      </c>
      <c r="N4678" s="13" t="s">
        <v>12</v>
      </c>
      <c r="O4678" s="13" t="s">
        <v>14</v>
      </c>
      <c r="P4678" s="13" t="s">
        <v>68</v>
      </c>
      <c r="Q4678" s="13" t="s">
        <v>48</v>
      </c>
      <c r="R4678" s="13" t="s">
        <v>15</v>
      </c>
      <c r="S4678" s="10">
        <f>ROUNDUP(SUM(VLOOKUP(F4678,'Pontuação'!A$2:B$11,2,FALSE),VLOOKUP(E4678,'Pontuação'!C$2:D$11,2,FALSE),VLOOKUP(H4678,'Pontuação'!I$2:J$11,2,FALSE),VLOOKUP(J4678,'Pontuação'!G$2:H$11,2,FALSE),VLOOKUP(L4678,'Pontuação'!M$2:N$13,2,FALSE)),0)</f>
        <v>1344</v>
      </c>
      <c r="T4678" s="11">
        <f t="shared" si="1"/>
        <v>134</v>
      </c>
      <c r="U4678" s="11" t="str">
        <f t="array" ref="U4678">IFERROR(INDEX('Pontuação'!G$13:G$101, MATCH(T4678, 'Pontuação'!F$13:F$101, 0)), "Faixa Indefinida")</f>
        <v>D</v>
      </c>
      <c r="V4678" s="11">
        <f t="shared" si="2"/>
        <v>0</v>
      </c>
      <c r="W4678" s="11">
        <f t="shared" si="3"/>
        <v>0</v>
      </c>
      <c r="X4678" s="11">
        <f t="shared" si="4"/>
        <v>0</v>
      </c>
      <c r="Y4678" s="11">
        <f t="shared" si="5"/>
        <v>1</v>
      </c>
      <c r="Z4678" s="12">
        <f>ROUNDUP(SUM(VLOOKUP(F4678,'Pontuação 3.0'!A$2:B$11,2,FALSE),VLOOKUP(E4678,'Pontuação 3.0'!C$2:D$11,2,FALSE),VLOOKUP(H4678,'Pontuação 3.0'!I$2:J$11,2,FALSE),VLOOKUP(J4678,'Pontuação 3.0'!G$2:H$11,2,FALSE),VLOOKUP(G4678,'Pontuação 3.0'!E$2:F$11,2,FALSE),VLOOKUP(K4678,'Pontuação 3.0'!K$2:L$11,2,FALSE),VLOOKUP(L4678,'Pontuação 3.0'!M$2:N$13,2,FALSE)),0)</f>
        <v>1762</v>
      </c>
      <c r="AA4678" s="12">
        <f t="shared" si="6"/>
        <v>176</v>
      </c>
      <c r="AB4678" s="12" t="str">
        <f t="array" ref="AB4678">IFERROR(INDEX('Pontuação 3.0'!G$13:G$191, MATCH(AA4678, 'Pontuação 3.0'!F$13:F$191, 0)), "Faixa Indefinida")</f>
        <v>D</v>
      </c>
      <c r="AC4678" s="12">
        <f t="shared" si="7"/>
        <v>0</v>
      </c>
      <c r="AD4678" s="12">
        <f t="shared" si="8"/>
        <v>0</v>
      </c>
      <c r="AE4678" s="12">
        <f t="shared" si="9"/>
        <v>0</v>
      </c>
      <c r="AF4678" s="12">
        <f t="shared" si="10"/>
        <v>1</v>
      </c>
    </row>
    <row r="4679" ht="15.75" customHeight="1">
      <c r="A4679" s="8">
        <v>45690.0</v>
      </c>
      <c r="B4679" s="9" t="s">
        <v>10732</v>
      </c>
      <c r="C4679" s="9" t="s">
        <v>10733</v>
      </c>
      <c r="D4679" s="15">
        <v>1.9989370815E10</v>
      </c>
      <c r="E4679" s="9" t="s">
        <v>13936</v>
      </c>
      <c r="F4679" s="9" t="s">
        <v>13953</v>
      </c>
      <c r="G4679" s="9" t="s">
        <v>13926</v>
      </c>
      <c r="H4679" s="9" t="s">
        <v>13951</v>
      </c>
      <c r="I4679" s="9" t="s">
        <v>13928</v>
      </c>
      <c r="J4679" s="9" t="s">
        <v>13939</v>
      </c>
      <c r="K4679" s="9" t="s">
        <v>13930</v>
      </c>
      <c r="L4679" s="9" t="s">
        <v>13954</v>
      </c>
      <c r="M4679" s="9" t="s">
        <v>13942</v>
      </c>
      <c r="N4679" s="13" t="s">
        <v>12</v>
      </c>
      <c r="O4679" s="13" t="s">
        <v>14</v>
      </c>
      <c r="P4679" s="13" t="s">
        <v>32</v>
      </c>
      <c r="Q4679" s="13" t="s">
        <v>77</v>
      </c>
      <c r="R4679" s="13" t="s">
        <v>15</v>
      </c>
      <c r="S4679" s="10">
        <f>ROUNDUP(SUM(VLOOKUP(F4679,'Pontuação'!A$2:B$11,2,FALSE),VLOOKUP(E4679,'Pontuação'!C$2:D$11,2,FALSE),VLOOKUP(H4679,'Pontuação'!I$2:J$11,2,FALSE),VLOOKUP(J4679,'Pontuação'!G$2:H$11,2,FALSE),VLOOKUP(L4679,'Pontuação'!M$2:N$13,2,FALSE)),0)</f>
        <v>1626</v>
      </c>
      <c r="T4679" s="11">
        <f t="shared" si="1"/>
        <v>163</v>
      </c>
      <c r="U4679" s="11" t="str">
        <f t="array" ref="U4679">IFERROR(INDEX('Pontuação'!G$13:G$101, MATCH(T4679, 'Pontuação'!F$13:F$101, 0)), "Faixa Indefinida")</f>
        <v>C</v>
      </c>
      <c r="V4679" s="11">
        <f t="shared" si="2"/>
        <v>0</v>
      </c>
      <c r="W4679" s="11">
        <f t="shared" si="3"/>
        <v>0</v>
      </c>
      <c r="X4679" s="11">
        <f t="shared" si="4"/>
        <v>1</v>
      </c>
      <c r="Y4679" s="11">
        <f t="shared" si="5"/>
        <v>0</v>
      </c>
      <c r="Z4679" s="12">
        <f>ROUNDUP(SUM(VLOOKUP(F4679,'Pontuação 3.0'!A$2:B$11,2,FALSE),VLOOKUP(E4679,'Pontuação 3.0'!C$2:D$11,2,FALSE),VLOOKUP(H4679,'Pontuação 3.0'!I$2:J$11,2,FALSE),VLOOKUP(J4679,'Pontuação 3.0'!G$2:H$11,2,FALSE),VLOOKUP(G4679,'Pontuação 3.0'!E$2:F$11,2,FALSE),VLOOKUP(K4679,'Pontuação 3.0'!K$2:L$11,2,FALSE),VLOOKUP(L4679,'Pontuação 3.0'!M$2:N$13,2,FALSE)),0)</f>
        <v>2490</v>
      </c>
      <c r="AA4679" s="12">
        <f t="shared" si="6"/>
        <v>249</v>
      </c>
      <c r="AB4679" s="12" t="str">
        <f t="array" ref="AB4679">IFERROR(INDEX('Pontuação 3.0'!G$13:G$191, MATCH(AA4679, 'Pontuação 3.0'!F$13:F$191, 0)), "Faixa Indefinida")</f>
        <v>A</v>
      </c>
      <c r="AC4679" s="12">
        <f t="shared" si="7"/>
        <v>1</v>
      </c>
      <c r="AD4679" s="12">
        <f t="shared" si="8"/>
        <v>0</v>
      </c>
      <c r="AE4679" s="12">
        <f t="shared" si="9"/>
        <v>0</v>
      </c>
      <c r="AF4679" s="12">
        <f t="shared" si="10"/>
        <v>0</v>
      </c>
    </row>
    <row r="4680" ht="15.75" customHeight="1">
      <c r="A4680" s="8">
        <v>45690.0</v>
      </c>
      <c r="B4680" s="9" t="s">
        <v>10739</v>
      </c>
      <c r="C4680" s="9" t="s">
        <v>10740</v>
      </c>
      <c r="D4680" s="15">
        <v>9.1985093367E10</v>
      </c>
      <c r="E4680" s="9" t="s">
        <v>13936</v>
      </c>
      <c r="F4680" s="9" t="s">
        <v>13948</v>
      </c>
      <c r="G4680" s="9" t="s">
        <v>13944</v>
      </c>
      <c r="H4680" s="9" t="s">
        <v>13927</v>
      </c>
      <c r="I4680" s="9" t="s">
        <v>13940</v>
      </c>
      <c r="J4680" s="9" t="s">
        <v>13929</v>
      </c>
      <c r="K4680" s="9" t="s">
        <v>13930</v>
      </c>
      <c r="L4680" s="9" t="s">
        <v>13945</v>
      </c>
      <c r="M4680" s="9" t="s">
        <v>13967</v>
      </c>
      <c r="N4680" s="13" t="s">
        <v>12</v>
      </c>
      <c r="O4680" s="13" t="s">
        <v>14</v>
      </c>
      <c r="P4680" s="13" t="s">
        <v>32</v>
      </c>
      <c r="Q4680" s="13" t="s">
        <v>59</v>
      </c>
      <c r="R4680" s="13" t="s">
        <v>65</v>
      </c>
      <c r="S4680" s="10">
        <f>ROUNDUP(SUM(VLOOKUP(F4680,'Pontuação'!A$2:B$11,2,FALSE),VLOOKUP(E4680,'Pontuação'!C$2:D$11,2,FALSE),VLOOKUP(H4680,'Pontuação'!I$2:J$11,2,FALSE),VLOOKUP(J4680,'Pontuação'!G$2:H$11,2,FALSE),VLOOKUP(L4680,'Pontuação'!M$2:N$13,2,FALSE)),0)</f>
        <v>1559</v>
      </c>
      <c r="T4680" s="11">
        <f t="shared" si="1"/>
        <v>156</v>
      </c>
      <c r="U4680" s="11" t="str">
        <f t="array" ref="U4680">IFERROR(INDEX('Pontuação'!G$13:G$101, MATCH(T4680, 'Pontuação'!F$13:F$101, 0)), "Faixa Indefinida")</f>
        <v>C</v>
      </c>
      <c r="V4680" s="11">
        <f t="shared" si="2"/>
        <v>0</v>
      </c>
      <c r="W4680" s="11">
        <f t="shared" si="3"/>
        <v>0</v>
      </c>
      <c r="X4680" s="11">
        <f t="shared" si="4"/>
        <v>1</v>
      </c>
      <c r="Y4680" s="11">
        <f t="shared" si="5"/>
        <v>0</v>
      </c>
      <c r="Z4680" s="12">
        <f>ROUNDUP(SUM(VLOOKUP(F4680,'Pontuação 3.0'!A$2:B$11,2,FALSE),VLOOKUP(E4680,'Pontuação 3.0'!C$2:D$11,2,FALSE),VLOOKUP(H4680,'Pontuação 3.0'!I$2:J$11,2,FALSE),VLOOKUP(J4680,'Pontuação 3.0'!G$2:H$11,2,FALSE),VLOOKUP(G4680,'Pontuação 3.0'!E$2:F$11,2,FALSE),VLOOKUP(K4680,'Pontuação 3.0'!K$2:L$11,2,FALSE),VLOOKUP(L4680,'Pontuação 3.0'!M$2:N$13,2,FALSE)),0)</f>
        <v>2048</v>
      </c>
      <c r="AA4680" s="12">
        <f t="shared" si="6"/>
        <v>205</v>
      </c>
      <c r="AB4680" s="12" t="str">
        <f t="array" ref="AB4680">IFERROR(INDEX('Pontuação 3.0'!G$13:G$191, MATCH(AA4680, 'Pontuação 3.0'!F$13:F$191, 0)), "Faixa Indefinida")</f>
        <v>C</v>
      </c>
      <c r="AC4680" s="12">
        <f t="shared" si="7"/>
        <v>0</v>
      </c>
      <c r="AD4680" s="12">
        <f t="shared" si="8"/>
        <v>0</v>
      </c>
      <c r="AE4680" s="12">
        <f t="shared" si="9"/>
        <v>1</v>
      </c>
      <c r="AF4680" s="12">
        <f t="shared" si="10"/>
        <v>0</v>
      </c>
    </row>
    <row r="4681" ht="15.75" customHeight="1">
      <c r="A4681" s="8">
        <v>45690.0</v>
      </c>
      <c r="B4681" s="9" t="s">
        <v>10741</v>
      </c>
      <c r="C4681" s="9" t="s">
        <v>10742</v>
      </c>
      <c r="D4681" s="15">
        <v>4.4998249506E10</v>
      </c>
      <c r="E4681" s="9" t="s">
        <v>13936</v>
      </c>
      <c r="F4681" s="9" t="s">
        <v>13950</v>
      </c>
      <c r="G4681" s="9" t="s">
        <v>13926</v>
      </c>
      <c r="H4681" s="9" t="s">
        <v>13951</v>
      </c>
      <c r="I4681" s="9" t="s">
        <v>13928</v>
      </c>
      <c r="J4681" s="9" t="s">
        <v>13929</v>
      </c>
      <c r="K4681" s="9" t="s">
        <v>13940</v>
      </c>
      <c r="L4681" s="9" t="s">
        <v>13931</v>
      </c>
      <c r="M4681" s="9" t="s">
        <v>13942</v>
      </c>
      <c r="N4681" s="13" t="s">
        <v>12</v>
      </c>
      <c r="O4681" s="13" t="s">
        <v>14</v>
      </c>
      <c r="P4681" s="13" t="s">
        <v>32</v>
      </c>
      <c r="Q4681" s="13" t="s">
        <v>20</v>
      </c>
      <c r="R4681" s="13" t="s">
        <v>15</v>
      </c>
      <c r="S4681" s="10">
        <f>ROUNDUP(SUM(VLOOKUP(F4681,'Pontuação'!A$2:B$11,2,FALSE),VLOOKUP(E4681,'Pontuação'!C$2:D$11,2,FALSE),VLOOKUP(H4681,'Pontuação'!I$2:J$11,2,FALSE),VLOOKUP(J4681,'Pontuação'!G$2:H$11,2,FALSE),VLOOKUP(L4681,'Pontuação'!M$2:N$13,2,FALSE)),0)</f>
        <v>1553</v>
      </c>
      <c r="T4681" s="11">
        <f t="shared" si="1"/>
        <v>155</v>
      </c>
      <c r="U4681" s="11" t="str">
        <f t="array" ref="U4681">IFERROR(INDEX('Pontuação'!G$13:G$101, MATCH(T4681, 'Pontuação'!F$13:F$101, 0)), "Faixa Indefinida")</f>
        <v>C</v>
      </c>
      <c r="V4681" s="11">
        <f t="shared" si="2"/>
        <v>0</v>
      </c>
      <c r="W4681" s="11">
        <f t="shared" si="3"/>
        <v>0</v>
      </c>
      <c r="X4681" s="11">
        <f t="shared" si="4"/>
        <v>1</v>
      </c>
      <c r="Y4681" s="11">
        <f t="shared" si="5"/>
        <v>0</v>
      </c>
      <c r="Z4681" s="12">
        <f>ROUNDUP(SUM(VLOOKUP(F4681,'Pontuação 3.0'!A$2:B$11,2,FALSE),VLOOKUP(E4681,'Pontuação 3.0'!C$2:D$11,2,FALSE),VLOOKUP(H4681,'Pontuação 3.0'!I$2:J$11,2,FALSE),VLOOKUP(J4681,'Pontuação 3.0'!G$2:H$11,2,FALSE),VLOOKUP(G4681,'Pontuação 3.0'!E$2:F$11,2,FALSE),VLOOKUP(K4681,'Pontuação 3.0'!K$2:L$11,2,FALSE),VLOOKUP(L4681,'Pontuação 3.0'!M$2:N$13,2,FALSE)),0)</f>
        <v>2122</v>
      </c>
      <c r="AA4681" s="12">
        <f t="shared" si="6"/>
        <v>212</v>
      </c>
      <c r="AB4681" s="12" t="str">
        <f t="array" ref="AB4681">IFERROR(INDEX('Pontuação 3.0'!G$13:G$191, MATCH(AA4681, 'Pontuação 3.0'!F$13:F$191, 0)), "Faixa Indefinida")</f>
        <v>C</v>
      </c>
      <c r="AC4681" s="12">
        <f t="shared" si="7"/>
        <v>0</v>
      </c>
      <c r="AD4681" s="12">
        <f t="shared" si="8"/>
        <v>0</v>
      </c>
      <c r="AE4681" s="12">
        <f t="shared" si="9"/>
        <v>1</v>
      </c>
      <c r="AF4681" s="12">
        <f t="shared" si="10"/>
        <v>0</v>
      </c>
    </row>
    <row r="4682" ht="15.75" customHeight="1">
      <c r="A4682" s="8">
        <v>45690.0</v>
      </c>
      <c r="B4682" s="9" t="s">
        <v>10743</v>
      </c>
      <c r="C4682" s="9" t="s">
        <v>10744</v>
      </c>
      <c r="D4682" s="15">
        <v>8.3987010366E10</v>
      </c>
      <c r="E4682" s="9" t="s">
        <v>13936</v>
      </c>
      <c r="F4682" s="9" t="s">
        <v>13950</v>
      </c>
      <c r="G4682" s="9" t="s">
        <v>13926</v>
      </c>
      <c r="H4682" s="9" t="s">
        <v>13951</v>
      </c>
      <c r="I4682" s="9" t="s">
        <v>13928</v>
      </c>
      <c r="J4682" s="9" t="s">
        <v>13929</v>
      </c>
      <c r="K4682" s="9" t="s">
        <v>13940</v>
      </c>
      <c r="L4682" s="9" t="s">
        <v>13931</v>
      </c>
      <c r="M4682" s="9" t="s">
        <v>13952</v>
      </c>
      <c r="N4682" s="13" t="s">
        <v>12</v>
      </c>
      <c r="O4682" s="13" t="s">
        <v>14</v>
      </c>
      <c r="P4682" s="13" t="s">
        <v>32</v>
      </c>
      <c r="Q4682" s="13" t="s">
        <v>20</v>
      </c>
      <c r="R4682" s="13" t="s">
        <v>15</v>
      </c>
      <c r="S4682" s="10">
        <f>ROUNDUP(SUM(VLOOKUP(F4682,'Pontuação'!A$2:B$11,2,FALSE),VLOOKUP(E4682,'Pontuação'!C$2:D$11,2,FALSE),VLOOKUP(H4682,'Pontuação'!I$2:J$11,2,FALSE),VLOOKUP(J4682,'Pontuação'!G$2:H$11,2,FALSE),VLOOKUP(L4682,'Pontuação'!M$2:N$13,2,FALSE)),0)</f>
        <v>1553</v>
      </c>
      <c r="T4682" s="11">
        <f t="shared" si="1"/>
        <v>155</v>
      </c>
      <c r="U4682" s="11" t="str">
        <f t="array" ref="U4682">IFERROR(INDEX('Pontuação'!G$13:G$101, MATCH(T4682, 'Pontuação'!F$13:F$101, 0)), "Faixa Indefinida")</f>
        <v>C</v>
      </c>
      <c r="V4682" s="11">
        <f t="shared" si="2"/>
        <v>0</v>
      </c>
      <c r="W4682" s="11">
        <f t="shared" si="3"/>
        <v>0</v>
      </c>
      <c r="X4682" s="11">
        <f t="shared" si="4"/>
        <v>1</v>
      </c>
      <c r="Y4682" s="11">
        <f t="shared" si="5"/>
        <v>0</v>
      </c>
      <c r="Z4682" s="12">
        <f>ROUNDUP(SUM(VLOOKUP(F4682,'Pontuação 3.0'!A$2:B$11,2,FALSE),VLOOKUP(E4682,'Pontuação 3.0'!C$2:D$11,2,FALSE),VLOOKUP(H4682,'Pontuação 3.0'!I$2:J$11,2,FALSE),VLOOKUP(J4682,'Pontuação 3.0'!G$2:H$11,2,FALSE),VLOOKUP(G4682,'Pontuação 3.0'!E$2:F$11,2,FALSE),VLOOKUP(K4682,'Pontuação 3.0'!K$2:L$11,2,FALSE),VLOOKUP(L4682,'Pontuação 3.0'!M$2:N$13,2,FALSE)),0)</f>
        <v>2122</v>
      </c>
      <c r="AA4682" s="12">
        <f t="shared" si="6"/>
        <v>212</v>
      </c>
      <c r="AB4682" s="12" t="str">
        <f t="array" ref="AB4682">IFERROR(INDEX('Pontuação 3.0'!G$13:G$191, MATCH(AA4682, 'Pontuação 3.0'!F$13:F$191, 0)), "Faixa Indefinida")</f>
        <v>C</v>
      </c>
      <c r="AC4682" s="12">
        <f t="shared" si="7"/>
        <v>0</v>
      </c>
      <c r="AD4682" s="12">
        <f t="shared" si="8"/>
        <v>0</v>
      </c>
      <c r="AE4682" s="12">
        <f t="shared" si="9"/>
        <v>1</v>
      </c>
      <c r="AF4682" s="12">
        <f t="shared" si="10"/>
        <v>0</v>
      </c>
    </row>
    <row r="4683" ht="15.75" customHeight="1">
      <c r="A4683" s="8">
        <v>45690.0</v>
      </c>
      <c r="B4683" s="9" t="s">
        <v>305</v>
      </c>
      <c r="C4683" s="9" t="s">
        <v>10745</v>
      </c>
      <c r="D4683" s="15">
        <v>3.2999993011E10</v>
      </c>
      <c r="E4683" s="9" t="s">
        <v>13936</v>
      </c>
      <c r="F4683" s="9" t="s">
        <v>13950</v>
      </c>
      <c r="G4683" s="9" t="s">
        <v>13957</v>
      </c>
      <c r="H4683" s="9" t="s">
        <v>13927</v>
      </c>
      <c r="I4683" s="9" t="s">
        <v>13940</v>
      </c>
      <c r="J4683" s="9" t="s">
        <v>13929</v>
      </c>
      <c r="K4683" s="9" t="s">
        <v>13940</v>
      </c>
      <c r="L4683" s="9" t="s">
        <v>13945</v>
      </c>
      <c r="M4683" s="9" t="s">
        <v>13942</v>
      </c>
      <c r="N4683" s="13" t="s">
        <v>12</v>
      </c>
      <c r="O4683" s="13" t="s">
        <v>14</v>
      </c>
      <c r="P4683" s="13" t="s">
        <v>13</v>
      </c>
      <c r="Q4683" s="13" t="s">
        <v>20</v>
      </c>
      <c r="R4683" s="13" t="s">
        <v>15</v>
      </c>
      <c r="S4683" s="10">
        <f>ROUNDUP(SUM(VLOOKUP(F4683,'Pontuação'!A$2:B$11,2,FALSE),VLOOKUP(E4683,'Pontuação'!C$2:D$11,2,FALSE),VLOOKUP(H4683,'Pontuação'!I$2:J$11,2,FALSE),VLOOKUP(J4683,'Pontuação'!G$2:H$11,2,FALSE),VLOOKUP(L4683,'Pontuação'!M$2:N$13,2,FALSE)),0)</f>
        <v>1571</v>
      </c>
      <c r="T4683" s="11">
        <f t="shared" si="1"/>
        <v>157</v>
      </c>
      <c r="U4683" s="11" t="str">
        <f t="array" ref="U4683">IFERROR(INDEX('Pontuação'!G$13:G$101, MATCH(T4683, 'Pontuação'!F$13:F$101, 0)), "Faixa Indefinida")</f>
        <v>C</v>
      </c>
      <c r="V4683" s="11">
        <f t="shared" si="2"/>
        <v>0</v>
      </c>
      <c r="W4683" s="11">
        <f t="shared" si="3"/>
        <v>0</v>
      </c>
      <c r="X4683" s="11">
        <f t="shared" si="4"/>
        <v>1</v>
      </c>
      <c r="Y4683" s="11">
        <f t="shared" si="5"/>
        <v>0</v>
      </c>
      <c r="Z4683" s="12">
        <f>ROUNDUP(SUM(VLOOKUP(F4683,'Pontuação 3.0'!A$2:B$11,2,FALSE),VLOOKUP(E4683,'Pontuação 3.0'!C$2:D$11,2,FALSE),VLOOKUP(H4683,'Pontuação 3.0'!I$2:J$11,2,FALSE),VLOOKUP(J4683,'Pontuação 3.0'!G$2:H$11,2,FALSE),VLOOKUP(G4683,'Pontuação 3.0'!E$2:F$11,2,FALSE),VLOOKUP(K4683,'Pontuação 3.0'!K$2:L$11,2,FALSE),VLOOKUP(L4683,'Pontuação 3.0'!M$2:N$13,2,FALSE)),0)</f>
        <v>1910</v>
      </c>
      <c r="AA4683" s="12">
        <f t="shared" si="6"/>
        <v>191</v>
      </c>
      <c r="AB4683" s="12" t="str">
        <f t="array" ref="AB4683">IFERROR(INDEX('Pontuação 3.0'!G$13:G$191, MATCH(AA4683, 'Pontuação 3.0'!F$13:F$191, 0)), "Faixa Indefinida")</f>
        <v>D</v>
      </c>
      <c r="AC4683" s="12">
        <f t="shared" si="7"/>
        <v>0</v>
      </c>
      <c r="AD4683" s="12">
        <f t="shared" si="8"/>
        <v>0</v>
      </c>
      <c r="AE4683" s="12">
        <f t="shared" si="9"/>
        <v>0</v>
      </c>
      <c r="AF4683" s="12">
        <f t="shared" si="10"/>
        <v>1</v>
      </c>
    </row>
    <row r="4684" ht="15.75" customHeight="1">
      <c r="A4684" s="8">
        <v>45690.0</v>
      </c>
      <c r="B4684" s="9" t="s">
        <v>10748</v>
      </c>
      <c r="C4684" s="9" t="s">
        <v>10749</v>
      </c>
      <c r="D4684" s="15">
        <v>6.299174551E10</v>
      </c>
      <c r="E4684" s="9" t="s">
        <v>13936</v>
      </c>
      <c r="F4684" s="9" t="s">
        <v>13950</v>
      </c>
      <c r="G4684" s="9" t="s">
        <v>13926</v>
      </c>
      <c r="H4684" s="9" t="s">
        <v>13951</v>
      </c>
      <c r="I4684" s="9" t="s">
        <v>13928</v>
      </c>
      <c r="J4684" s="9" t="s">
        <v>13929</v>
      </c>
      <c r="K4684" s="9" t="s">
        <v>13940</v>
      </c>
      <c r="L4684" s="9" t="s">
        <v>13931</v>
      </c>
      <c r="M4684" s="9" t="s">
        <v>13946</v>
      </c>
      <c r="N4684" s="13" t="s">
        <v>12</v>
      </c>
      <c r="O4684" s="13" t="s">
        <v>14</v>
      </c>
      <c r="P4684" s="13" t="s">
        <v>32</v>
      </c>
      <c r="Q4684" s="13" t="s">
        <v>20</v>
      </c>
      <c r="R4684" s="13" t="s">
        <v>15</v>
      </c>
      <c r="S4684" s="10">
        <f>ROUNDUP(SUM(VLOOKUP(F4684,'Pontuação'!A$2:B$11,2,FALSE),VLOOKUP(E4684,'Pontuação'!C$2:D$11,2,FALSE),VLOOKUP(H4684,'Pontuação'!I$2:J$11,2,FALSE),VLOOKUP(J4684,'Pontuação'!G$2:H$11,2,FALSE),VLOOKUP(L4684,'Pontuação'!M$2:N$13,2,FALSE)),0)</f>
        <v>1553</v>
      </c>
      <c r="T4684" s="11">
        <f t="shared" si="1"/>
        <v>155</v>
      </c>
      <c r="U4684" s="11" t="str">
        <f t="array" ref="U4684">IFERROR(INDEX('Pontuação'!G$13:G$101, MATCH(T4684, 'Pontuação'!F$13:F$101, 0)), "Faixa Indefinida")</f>
        <v>C</v>
      </c>
      <c r="V4684" s="11">
        <f t="shared" si="2"/>
        <v>0</v>
      </c>
      <c r="W4684" s="11">
        <f t="shared" si="3"/>
        <v>0</v>
      </c>
      <c r="X4684" s="11">
        <f t="shared" si="4"/>
        <v>1</v>
      </c>
      <c r="Y4684" s="11">
        <f t="shared" si="5"/>
        <v>0</v>
      </c>
      <c r="Z4684" s="12">
        <f>ROUNDUP(SUM(VLOOKUP(F4684,'Pontuação 3.0'!A$2:B$11,2,FALSE),VLOOKUP(E4684,'Pontuação 3.0'!C$2:D$11,2,FALSE),VLOOKUP(H4684,'Pontuação 3.0'!I$2:J$11,2,FALSE),VLOOKUP(J4684,'Pontuação 3.0'!G$2:H$11,2,FALSE),VLOOKUP(G4684,'Pontuação 3.0'!E$2:F$11,2,FALSE),VLOOKUP(K4684,'Pontuação 3.0'!K$2:L$11,2,FALSE),VLOOKUP(L4684,'Pontuação 3.0'!M$2:N$13,2,FALSE)),0)</f>
        <v>2122</v>
      </c>
      <c r="AA4684" s="12">
        <f t="shared" si="6"/>
        <v>212</v>
      </c>
      <c r="AB4684" s="12" t="str">
        <f t="array" ref="AB4684">IFERROR(INDEX('Pontuação 3.0'!G$13:G$191, MATCH(AA4684, 'Pontuação 3.0'!F$13:F$191, 0)), "Faixa Indefinida")</f>
        <v>C</v>
      </c>
      <c r="AC4684" s="12">
        <f t="shared" si="7"/>
        <v>0</v>
      </c>
      <c r="AD4684" s="12">
        <f t="shared" si="8"/>
        <v>0</v>
      </c>
      <c r="AE4684" s="12">
        <f t="shared" si="9"/>
        <v>1</v>
      </c>
      <c r="AF4684" s="12">
        <f t="shared" si="10"/>
        <v>0</v>
      </c>
    </row>
    <row r="4685" ht="15.75" customHeight="1">
      <c r="A4685" s="8">
        <v>45690.0</v>
      </c>
      <c r="B4685" s="9" t="s">
        <v>10746</v>
      </c>
      <c r="C4685" s="9" t="s">
        <v>10747</v>
      </c>
      <c r="D4685" s="15">
        <v>4.9991798508E10</v>
      </c>
      <c r="E4685" s="9" t="s">
        <v>13936</v>
      </c>
      <c r="F4685" s="9" t="s">
        <v>13948</v>
      </c>
      <c r="G4685" s="9" t="s">
        <v>13926</v>
      </c>
      <c r="H4685" s="9" t="s">
        <v>13960</v>
      </c>
      <c r="I4685" s="9" t="s">
        <v>13940</v>
      </c>
      <c r="J4685" s="9" t="s">
        <v>13939</v>
      </c>
      <c r="K4685" s="9" t="s">
        <v>13940</v>
      </c>
      <c r="L4685" s="9" t="s">
        <v>13945</v>
      </c>
      <c r="M4685" s="9" t="s">
        <v>13967</v>
      </c>
      <c r="N4685" s="13" t="s">
        <v>12</v>
      </c>
      <c r="O4685" s="13" t="s">
        <v>14</v>
      </c>
      <c r="P4685" s="13" t="s">
        <v>13</v>
      </c>
      <c r="Q4685" s="13" t="s">
        <v>20</v>
      </c>
      <c r="R4685" s="13" t="s">
        <v>15</v>
      </c>
      <c r="S4685" s="10">
        <f>ROUNDUP(SUM(VLOOKUP(F4685,'Pontuação'!A$2:B$11,2,FALSE),VLOOKUP(E4685,'Pontuação'!C$2:D$11,2,FALSE),VLOOKUP(H4685,'Pontuação'!I$2:J$11,2,FALSE),VLOOKUP(J4685,'Pontuação'!G$2:H$11,2,FALSE),VLOOKUP(L4685,'Pontuação'!M$2:N$13,2,FALSE)),0)</f>
        <v>1594</v>
      </c>
      <c r="T4685" s="11">
        <f t="shared" si="1"/>
        <v>159</v>
      </c>
      <c r="U4685" s="11" t="str">
        <f t="array" ref="U4685">IFERROR(INDEX('Pontuação'!G$13:G$101, MATCH(T4685, 'Pontuação'!F$13:F$101, 0)), "Faixa Indefinida")</f>
        <v>C</v>
      </c>
      <c r="V4685" s="11">
        <f t="shared" si="2"/>
        <v>0</v>
      </c>
      <c r="W4685" s="11">
        <f t="shared" si="3"/>
        <v>0</v>
      </c>
      <c r="X4685" s="11">
        <f t="shared" si="4"/>
        <v>1</v>
      </c>
      <c r="Y4685" s="11">
        <f t="shared" si="5"/>
        <v>0</v>
      </c>
      <c r="Z4685" s="12">
        <f>ROUNDUP(SUM(VLOOKUP(F4685,'Pontuação 3.0'!A$2:B$11,2,FALSE),VLOOKUP(E4685,'Pontuação 3.0'!C$2:D$11,2,FALSE),VLOOKUP(H4685,'Pontuação 3.0'!I$2:J$11,2,FALSE),VLOOKUP(J4685,'Pontuação 3.0'!G$2:H$11,2,FALSE),VLOOKUP(G4685,'Pontuação 3.0'!E$2:F$11,2,FALSE),VLOOKUP(K4685,'Pontuação 3.0'!K$2:L$11,2,FALSE),VLOOKUP(L4685,'Pontuação 3.0'!M$2:N$13,2,FALSE)),0)</f>
        <v>2119</v>
      </c>
      <c r="AA4685" s="12">
        <f t="shared" si="6"/>
        <v>212</v>
      </c>
      <c r="AB4685" s="12" t="str">
        <f t="array" ref="AB4685">IFERROR(INDEX('Pontuação 3.0'!G$13:G$191, MATCH(AA4685, 'Pontuação 3.0'!F$13:F$191, 0)), "Faixa Indefinida")</f>
        <v>C</v>
      </c>
      <c r="AC4685" s="12">
        <f t="shared" si="7"/>
        <v>0</v>
      </c>
      <c r="AD4685" s="12">
        <f t="shared" si="8"/>
        <v>0</v>
      </c>
      <c r="AE4685" s="12">
        <f t="shared" si="9"/>
        <v>1</v>
      </c>
      <c r="AF4685" s="12">
        <f t="shared" si="10"/>
        <v>0</v>
      </c>
    </row>
    <row r="4686" ht="15.75" customHeight="1">
      <c r="A4686" s="8">
        <v>45690.0</v>
      </c>
      <c r="B4686" s="9" t="s">
        <v>10750</v>
      </c>
      <c r="C4686" s="9" t="s">
        <v>10751</v>
      </c>
      <c r="D4686" s="15">
        <v>8.8996941749E10</v>
      </c>
      <c r="E4686" s="9" t="s">
        <v>13936</v>
      </c>
      <c r="F4686" s="9" t="s">
        <v>13948</v>
      </c>
      <c r="G4686" s="9" t="s">
        <v>13944</v>
      </c>
      <c r="H4686" s="9" t="s">
        <v>13949</v>
      </c>
      <c r="I4686" s="9" t="s">
        <v>13940</v>
      </c>
      <c r="J4686" s="9" t="s">
        <v>13929</v>
      </c>
      <c r="K4686" s="9" t="s">
        <v>13940</v>
      </c>
      <c r="L4686" s="9" t="s">
        <v>13945</v>
      </c>
      <c r="M4686" s="9" t="s">
        <v>13942</v>
      </c>
      <c r="N4686" s="13" t="s">
        <v>12</v>
      </c>
      <c r="O4686" s="13" t="s">
        <v>14</v>
      </c>
      <c r="P4686" s="13" t="s">
        <v>71</v>
      </c>
      <c r="Q4686" s="13" t="s">
        <v>59</v>
      </c>
      <c r="R4686" s="13" t="s">
        <v>15</v>
      </c>
      <c r="S4686" s="10">
        <f>ROUNDUP(SUM(VLOOKUP(F4686,'Pontuação'!A$2:B$11,2,FALSE),VLOOKUP(E4686,'Pontuação'!C$2:D$11,2,FALSE),VLOOKUP(H4686,'Pontuação'!I$2:J$11,2,FALSE),VLOOKUP(J4686,'Pontuação'!G$2:H$11,2,FALSE),VLOOKUP(L4686,'Pontuação'!M$2:N$13,2,FALSE)),0)</f>
        <v>1715</v>
      </c>
      <c r="T4686" s="11">
        <f t="shared" si="1"/>
        <v>172</v>
      </c>
      <c r="U4686" s="11" t="str">
        <f t="array" ref="U4686">IFERROR(INDEX('Pontuação'!G$13:G$101, MATCH(T4686, 'Pontuação'!F$13:F$101, 0)), "Faixa Indefinida")</f>
        <v>B</v>
      </c>
      <c r="V4686" s="11">
        <f t="shared" si="2"/>
        <v>0</v>
      </c>
      <c r="W4686" s="11">
        <f t="shared" si="3"/>
        <v>1</v>
      </c>
      <c r="X4686" s="11">
        <f t="shared" si="4"/>
        <v>0</v>
      </c>
      <c r="Y4686" s="11">
        <f t="shared" si="5"/>
        <v>0</v>
      </c>
      <c r="Z4686" s="12">
        <f>ROUNDUP(SUM(VLOOKUP(F4686,'Pontuação 3.0'!A$2:B$11,2,FALSE),VLOOKUP(E4686,'Pontuação 3.0'!C$2:D$11,2,FALSE),VLOOKUP(H4686,'Pontuação 3.0'!I$2:J$11,2,FALSE),VLOOKUP(J4686,'Pontuação 3.0'!G$2:H$11,2,FALSE),VLOOKUP(G4686,'Pontuação 3.0'!E$2:F$11,2,FALSE),VLOOKUP(K4686,'Pontuação 3.0'!K$2:L$11,2,FALSE),VLOOKUP(L4686,'Pontuação 3.0'!M$2:N$13,2,FALSE)),0)</f>
        <v>2022</v>
      </c>
      <c r="AA4686" s="12">
        <f t="shared" si="6"/>
        <v>202</v>
      </c>
      <c r="AB4686" s="12" t="str">
        <f t="array" ref="AB4686">IFERROR(INDEX('Pontuação 3.0'!G$13:G$191, MATCH(AA4686, 'Pontuação 3.0'!F$13:F$191, 0)), "Faixa Indefinida")</f>
        <v>C</v>
      </c>
      <c r="AC4686" s="12">
        <f t="shared" si="7"/>
        <v>0</v>
      </c>
      <c r="AD4686" s="12">
        <f t="shared" si="8"/>
        <v>0</v>
      </c>
      <c r="AE4686" s="12">
        <f t="shared" si="9"/>
        <v>1</v>
      </c>
      <c r="AF4686" s="12">
        <f t="shared" si="10"/>
        <v>0</v>
      </c>
    </row>
    <row r="4687" ht="15.75" customHeight="1">
      <c r="A4687" s="8">
        <v>45690.0</v>
      </c>
      <c r="B4687" s="9" t="s">
        <v>10752</v>
      </c>
      <c r="C4687" s="9" t="s">
        <v>10753</v>
      </c>
      <c r="D4687" s="15">
        <v>1.9984586367E10</v>
      </c>
      <c r="E4687" s="9" t="s">
        <v>13936</v>
      </c>
      <c r="F4687" s="9" t="s">
        <v>13950</v>
      </c>
      <c r="G4687" s="9" t="s">
        <v>13926</v>
      </c>
      <c r="H4687" s="9" t="s">
        <v>13951</v>
      </c>
      <c r="I4687" s="9" t="s">
        <v>13940</v>
      </c>
      <c r="J4687" s="9" t="s">
        <v>13929</v>
      </c>
      <c r="K4687" s="9" t="s">
        <v>13940</v>
      </c>
      <c r="L4687" s="9" t="s">
        <v>13931</v>
      </c>
      <c r="M4687" s="9" t="s">
        <v>13932</v>
      </c>
      <c r="N4687" s="13" t="s">
        <v>12</v>
      </c>
      <c r="O4687" s="13" t="s">
        <v>14</v>
      </c>
      <c r="P4687" s="13" t="s">
        <v>13</v>
      </c>
      <c r="Q4687" s="13" t="s">
        <v>20</v>
      </c>
      <c r="R4687" s="13" t="s">
        <v>65</v>
      </c>
      <c r="S4687" s="10">
        <f>ROUNDUP(SUM(VLOOKUP(F4687,'Pontuação'!A$2:B$11,2,FALSE),VLOOKUP(E4687,'Pontuação'!C$2:D$11,2,FALSE),VLOOKUP(H4687,'Pontuação'!I$2:J$11,2,FALSE),VLOOKUP(J4687,'Pontuação'!G$2:H$11,2,FALSE),VLOOKUP(L4687,'Pontuação'!M$2:N$13,2,FALSE)),0)</f>
        <v>1553</v>
      </c>
      <c r="T4687" s="11">
        <f t="shared" si="1"/>
        <v>155</v>
      </c>
      <c r="U4687" s="11" t="str">
        <f t="array" ref="U4687">IFERROR(INDEX('Pontuação'!G$13:G$101, MATCH(T4687, 'Pontuação'!F$13:F$101, 0)), "Faixa Indefinida")</f>
        <v>C</v>
      </c>
      <c r="V4687" s="11">
        <f t="shared" si="2"/>
        <v>0</v>
      </c>
      <c r="W4687" s="11">
        <f t="shared" si="3"/>
        <v>0</v>
      </c>
      <c r="X4687" s="11">
        <f t="shared" si="4"/>
        <v>1</v>
      </c>
      <c r="Y4687" s="11">
        <f t="shared" si="5"/>
        <v>0</v>
      </c>
      <c r="Z4687" s="12">
        <f>ROUNDUP(SUM(VLOOKUP(F4687,'Pontuação 3.0'!A$2:B$11,2,FALSE),VLOOKUP(E4687,'Pontuação 3.0'!C$2:D$11,2,FALSE),VLOOKUP(H4687,'Pontuação 3.0'!I$2:J$11,2,FALSE),VLOOKUP(J4687,'Pontuação 3.0'!G$2:H$11,2,FALSE),VLOOKUP(G4687,'Pontuação 3.0'!E$2:F$11,2,FALSE),VLOOKUP(K4687,'Pontuação 3.0'!K$2:L$11,2,FALSE),VLOOKUP(L4687,'Pontuação 3.0'!M$2:N$13,2,FALSE)),0)</f>
        <v>2122</v>
      </c>
      <c r="AA4687" s="12">
        <f t="shared" si="6"/>
        <v>212</v>
      </c>
      <c r="AB4687" s="12" t="str">
        <f t="array" ref="AB4687">IFERROR(INDEX('Pontuação 3.0'!G$13:G$191, MATCH(AA4687, 'Pontuação 3.0'!F$13:F$191, 0)), "Faixa Indefinida")</f>
        <v>C</v>
      </c>
      <c r="AC4687" s="12">
        <f t="shared" si="7"/>
        <v>0</v>
      </c>
      <c r="AD4687" s="12">
        <f t="shared" si="8"/>
        <v>0</v>
      </c>
      <c r="AE4687" s="12">
        <f t="shared" si="9"/>
        <v>1</v>
      </c>
      <c r="AF4687" s="12">
        <f t="shared" si="10"/>
        <v>0</v>
      </c>
    </row>
    <row r="4688" ht="15.75" customHeight="1">
      <c r="A4688" s="8">
        <v>45690.0</v>
      </c>
      <c r="B4688" s="9" t="s">
        <v>10754</v>
      </c>
      <c r="C4688" s="9" t="s">
        <v>10755</v>
      </c>
      <c r="D4688" s="15">
        <v>2.7999073087E10</v>
      </c>
      <c r="E4688" s="9" t="s">
        <v>13936</v>
      </c>
      <c r="F4688" s="9" t="s">
        <v>13950</v>
      </c>
      <c r="G4688" s="9" t="s">
        <v>13957</v>
      </c>
      <c r="H4688" s="9" t="s">
        <v>13951</v>
      </c>
      <c r="I4688" s="9" t="s">
        <v>13928</v>
      </c>
      <c r="J4688" s="9" t="s">
        <v>13929</v>
      </c>
      <c r="K4688" s="9" t="s">
        <v>13940</v>
      </c>
      <c r="L4688" s="9" t="s">
        <v>13931</v>
      </c>
      <c r="M4688" s="9" t="s">
        <v>13952</v>
      </c>
      <c r="N4688" s="13" t="s">
        <v>12</v>
      </c>
      <c r="O4688" s="13" t="s">
        <v>14</v>
      </c>
      <c r="P4688" s="13" t="s">
        <v>39</v>
      </c>
      <c r="Q4688" s="13" t="s">
        <v>20</v>
      </c>
      <c r="R4688" s="13" t="s">
        <v>15</v>
      </c>
      <c r="S4688" s="10">
        <f>ROUNDUP(SUM(VLOOKUP(F4688,'Pontuação'!A$2:B$11,2,FALSE),VLOOKUP(E4688,'Pontuação'!C$2:D$11,2,FALSE),VLOOKUP(H4688,'Pontuação'!I$2:J$11,2,FALSE),VLOOKUP(J4688,'Pontuação'!G$2:H$11,2,FALSE),VLOOKUP(L4688,'Pontuação'!M$2:N$13,2,FALSE)),0)</f>
        <v>1553</v>
      </c>
      <c r="T4688" s="11">
        <f t="shared" si="1"/>
        <v>155</v>
      </c>
      <c r="U4688" s="11" t="str">
        <f t="array" ref="U4688">IFERROR(INDEX('Pontuação'!G$13:G$101, MATCH(T4688, 'Pontuação'!F$13:F$101, 0)), "Faixa Indefinida")</f>
        <v>C</v>
      </c>
      <c r="V4688" s="11">
        <f t="shared" si="2"/>
        <v>0</v>
      </c>
      <c r="W4688" s="11">
        <f t="shared" si="3"/>
        <v>0</v>
      </c>
      <c r="X4688" s="11">
        <f t="shared" si="4"/>
        <v>1</v>
      </c>
      <c r="Y4688" s="11">
        <f t="shared" si="5"/>
        <v>0</v>
      </c>
      <c r="Z4688" s="12">
        <f>ROUNDUP(SUM(VLOOKUP(F4688,'Pontuação 3.0'!A$2:B$11,2,FALSE),VLOOKUP(E4688,'Pontuação 3.0'!C$2:D$11,2,FALSE),VLOOKUP(H4688,'Pontuação 3.0'!I$2:J$11,2,FALSE),VLOOKUP(J4688,'Pontuação 3.0'!G$2:H$11,2,FALSE),VLOOKUP(G4688,'Pontuação 3.0'!E$2:F$11,2,FALSE),VLOOKUP(K4688,'Pontuação 3.0'!K$2:L$11,2,FALSE),VLOOKUP(L4688,'Pontuação 3.0'!M$2:N$13,2,FALSE)),0)</f>
        <v>1972</v>
      </c>
      <c r="AA4688" s="12">
        <f t="shared" si="6"/>
        <v>197</v>
      </c>
      <c r="AB4688" s="12" t="str">
        <f t="array" ref="AB4688">IFERROR(INDEX('Pontuação 3.0'!G$13:G$191, MATCH(AA4688, 'Pontuação 3.0'!F$13:F$191, 0)), "Faixa Indefinida")</f>
        <v>C</v>
      </c>
      <c r="AC4688" s="12">
        <f t="shared" si="7"/>
        <v>0</v>
      </c>
      <c r="AD4688" s="12">
        <f t="shared" si="8"/>
        <v>0</v>
      </c>
      <c r="AE4688" s="12">
        <f t="shared" si="9"/>
        <v>1</v>
      </c>
      <c r="AF4688" s="12">
        <f t="shared" si="10"/>
        <v>0</v>
      </c>
    </row>
    <row r="4689" ht="15.75" customHeight="1">
      <c r="A4689" s="8">
        <v>45690.0</v>
      </c>
      <c r="B4689" s="9" t="s">
        <v>10758</v>
      </c>
      <c r="C4689" s="9" t="s">
        <v>10759</v>
      </c>
      <c r="D4689" s="9" t="s">
        <v>10760</v>
      </c>
      <c r="E4689" s="9" t="s">
        <v>13936</v>
      </c>
      <c r="F4689" s="9" t="s">
        <v>13937</v>
      </c>
      <c r="G4689" s="9" t="s">
        <v>13957</v>
      </c>
      <c r="H4689" s="9" t="s">
        <v>13927</v>
      </c>
      <c r="I4689" s="9" t="s">
        <v>13940</v>
      </c>
      <c r="J4689" s="9" t="s">
        <v>13929</v>
      </c>
      <c r="K4689" s="9" t="s">
        <v>13940</v>
      </c>
      <c r="L4689" s="9" t="s">
        <v>13931</v>
      </c>
      <c r="M4689" s="9" t="s">
        <v>13952</v>
      </c>
      <c r="N4689" s="13" t="s">
        <v>12</v>
      </c>
      <c r="O4689" s="13" t="s">
        <v>14</v>
      </c>
      <c r="P4689" s="13" t="s">
        <v>32</v>
      </c>
      <c r="Q4689" s="13" t="s">
        <v>200</v>
      </c>
      <c r="R4689" s="13" t="s">
        <v>15</v>
      </c>
      <c r="S4689" s="10">
        <f>ROUNDUP(SUM(VLOOKUP(F4689,'Pontuação'!A$2:B$11,2,FALSE),VLOOKUP(E4689,'Pontuação'!C$2:D$11,2,FALSE),VLOOKUP(H4689,'Pontuação'!I$2:J$11,2,FALSE),VLOOKUP(J4689,'Pontuação'!G$2:H$11,2,FALSE),VLOOKUP(L4689,'Pontuação'!M$2:N$13,2,FALSE)),0)</f>
        <v>1410</v>
      </c>
      <c r="T4689" s="11">
        <f t="shared" si="1"/>
        <v>141</v>
      </c>
      <c r="U4689" s="11" t="str">
        <f t="array" ref="U4689">IFERROR(INDEX('Pontuação'!G$13:G$101, MATCH(T4689, 'Pontuação'!F$13:F$101, 0)), "Faixa Indefinida")</f>
        <v>D</v>
      </c>
      <c r="V4689" s="11">
        <f t="shared" si="2"/>
        <v>0</v>
      </c>
      <c r="W4689" s="11">
        <f t="shared" si="3"/>
        <v>0</v>
      </c>
      <c r="X4689" s="11">
        <f t="shared" si="4"/>
        <v>0</v>
      </c>
      <c r="Y4689" s="11">
        <f t="shared" si="5"/>
        <v>1</v>
      </c>
      <c r="Z4689" s="12">
        <f>ROUNDUP(SUM(VLOOKUP(F4689,'Pontuação 3.0'!A$2:B$11,2,FALSE),VLOOKUP(E4689,'Pontuação 3.0'!C$2:D$11,2,FALSE),VLOOKUP(H4689,'Pontuação 3.0'!I$2:J$11,2,FALSE),VLOOKUP(J4689,'Pontuação 3.0'!G$2:H$11,2,FALSE),VLOOKUP(G4689,'Pontuação 3.0'!E$2:F$11,2,FALSE),VLOOKUP(K4689,'Pontuação 3.0'!K$2:L$11,2,FALSE),VLOOKUP(L4689,'Pontuação 3.0'!M$2:N$13,2,FALSE)),0)</f>
        <v>1602</v>
      </c>
      <c r="AA4689" s="12">
        <f t="shared" si="6"/>
        <v>160</v>
      </c>
      <c r="AB4689" s="12" t="str">
        <f t="array" ref="AB4689">IFERROR(INDEX('Pontuação 3.0'!G$13:G$191, MATCH(AA4689, 'Pontuação 3.0'!F$13:F$191, 0)), "Faixa Indefinida")</f>
        <v>D</v>
      </c>
      <c r="AC4689" s="12">
        <f t="shared" si="7"/>
        <v>0</v>
      </c>
      <c r="AD4689" s="12">
        <f t="shared" si="8"/>
        <v>0</v>
      </c>
      <c r="AE4689" s="12">
        <f t="shared" si="9"/>
        <v>0</v>
      </c>
      <c r="AF4689" s="12">
        <f t="shared" si="10"/>
        <v>1</v>
      </c>
    </row>
    <row r="4690" ht="15.75" customHeight="1">
      <c r="A4690" s="8">
        <v>45690.0</v>
      </c>
      <c r="B4690" s="9" t="s">
        <v>10756</v>
      </c>
      <c r="C4690" s="9" t="s">
        <v>10757</v>
      </c>
      <c r="D4690" s="15">
        <v>2.2992117473E10</v>
      </c>
      <c r="E4690" s="9" t="s">
        <v>13936</v>
      </c>
      <c r="F4690" s="9" t="s">
        <v>13948</v>
      </c>
      <c r="G4690" s="9" t="s">
        <v>13926</v>
      </c>
      <c r="H4690" s="9" t="s">
        <v>13949</v>
      </c>
      <c r="I4690" s="9" t="s">
        <v>13928</v>
      </c>
      <c r="J4690" s="9" t="s">
        <v>13929</v>
      </c>
      <c r="K4690" s="9" t="s">
        <v>13930</v>
      </c>
      <c r="L4690" s="9" t="s">
        <v>13931</v>
      </c>
      <c r="M4690" s="9" t="s">
        <v>13952</v>
      </c>
      <c r="N4690" s="13" t="s">
        <v>12</v>
      </c>
      <c r="O4690" s="13" t="s">
        <v>14</v>
      </c>
      <c r="P4690" s="13" t="s">
        <v>32</v>
      </c>
      <c r="Q4690" s="13" t="s">
        <v>59</v>
      </c>
      <c r="R4690" s="13" t="s">
        <v>15</v>
      </c>
      <c r="S4690" s="10">
        <f>ROUNDUP(SUM(VLOOKUP(F4690,'Pontuação'!A$2:B$11,2,FALSE),VLOOKUP(E4690,'Pontuação'!C$2:D$11,2,FALSE),VLOOKUP(H4690,'Pontuação'!I$2:J$11,2,FALSE),VLOOKUP(J4690,'Pontuação'!G$2:H$11,2,FALSE),VLOOKUP(L4690,'Pontuação'!M$2:N$13,2,FALSE)),0)</f>
        <v>1583</v>
      </c>
      <c r="T4690" s="11">
        <f t="shared" si="1"/>
        <v>158</v>
      </c>
      <c r="U4690" s="11" t="str">
        <f t="array" ref="U4690">IFERROR(INDEX('Pontuação'!G$13:G$101, MATCH(T4690, 'Pontuação'!F$13:F$101, 0)), "Faixa Indefinida")</f>
        <v>C</v>
      </c>
      <c r="V4690" s="11">
        <f t="shared" si="2"/>
        <v>0</v>
      </c>
      <c r="W4690" s="11">
        <f t="shared" si="3"/>
        <v>0</v>
      </c>
      <c r="X4690" s="11">
        <f t="shared" si="4"/>
        <v>1</v>
      </c>
      <c r="Y4690" s="11">
        <f t="shared" si="5"/>
        <v>0</v>
      </c>
      <c r="Z4690" s="12">
        <f>ROUNDUP(SUM(VLOOKUP(F4690,'Pontuação 3.0'!A$2:B$11,2,FALSE),VLOOKUP(E4690,'Pontuação 3.0'!C$2:D$11,2,FALSE),VLOOKUP(H4690,'Pontuação 3.0'!I$2:J$11,2,FALSE),VLOOKUP(J4690,'Pontuação 3.0'!G$2:H$11,2,FALSE),VLOOKUP(G4690,'Pontuação 3.0'!E$2:F$11,2,FALSE),VLOOKUP(K4690,'Pontuação 3.0'!K$2:L$11,2,FALSE),VLOOKUP(L4690,'Pontuação 3.0'!M$2:N$13,2,FALSE)),0)</f>
        <v>2337</v>
      </c>
      <c r="AA4690" s="12">
        <f t="shared" si="6"/>
        <v>234</v>
      </c>
      <c r="AB4690" s="12" t="str">
        <f t="array" ref="AB4690">IFERROR(INDEX('Pontuação 3.0'!G$13:G$191, MATCH(AA4690, 'Pontuação 3.0'!F$13:F$191, 0)), "Faixa Indefinida")</f>
        <v>B</v>
      </c>
      <c r="AC4690" s="12">
        <f t="shared" si="7"/>
        <v>0</v>
      </c>
      <c r="AD4690" s="12">
        <f t="shared" si="8"/>
        <v>1</v>
      </c>
      <c r="AE4690" s="12">
        <f t="shared" si="9"/>
        <v>0</v>
      </c>
      <c r="AF4690" s="12">
        <f t="shared" si="10"/>
        <v>0</v>
      </c>
    </row>
    <row r="4691" ht="15.75" customHeight="1">
      <c r="A4691" s="8">
        <v>45690.0</v>
      </c>
      <c r="B4691" s="9" t="s">
        <v>10761</v>
      </c>
      <c r="C4691" s="9" t="s">
        <v>10762</v>
      </c>
      <c r="D4691" s="15">
        <v>8.1992973603E10</v>
      </c>
      <c r="E4691" s="9" t="s">
        <v>13936</v>
      </c>
      <c r="F4691" s="9" t="s">
        <v>13950</v>
      </c>
      <c r="G4691" s="9" t="s">
        <v>13944</v>
      </c>
      <c r="H4691" s="9" t="s">
        <v>13951</v>
      </c>
      <c r="I4691" s="9" t="s">
        <v>13928</v>
      </c>
      <c r="J4691" s="9" t="s">
        <v>13929</v>
      </c>
      <c r="K4691" s="9" t="s">
        <v>13940</v>
      </c>
      <c r="L4691" s="9" t="s">
        <v>13931</v>
      </c>
      <c r="M4691" s="9" t="s">
        <v>13942</v>
      </c>
      <c r="N4691" s="13" t="s">
        <v>12</v>
      </c>
      <c r="O4691" s="13" t="s">
        <v>14</v>
      </c>
      <c r="P4691" s="13" t="s">
        <v>13</v>
      </c>
      <c r="Q4691" s="13" t="s">
        <v>20</v>
      </c>
      <c r="R4691" s="13" t="s">
        <v>65</v>
      </c>
      <c r="S4691" s="10">
        <f>ROUNDUP(SUM(VLOOKUP(F4691,'Pontuação'!A$2:B$11,2,FALSE),VLOOKUP(E4691,'Pontuação'!C$2:D$11,2,FALSE),VLOOKUP(H4691,'Pontuação'!I$2:J$11,2,FALSE),VLOOKUP(J4691,'Pontuação'!G$2:H$11,2,FALSE),VLOOKUP(L4691,'Pontuação'!M$2:N$13,2,FALSE)),0)</f>
        <v>1553</v>
      </c>
      <c r="T4691" s="11">
        <f t="shared" si="1"/>
        <v>155</v>
      </c>
      <c r="U4691" s="11" t="str">
        <f t="array" ref="U4691">IFERROR(INDEX('Pontuação'!G$13:G$101, MATCH(T4691, 'Pontuação'!F$13:F$101, 0)), "Faixa Indefinida")</f>
        <v>C</v>
      </c>
      <c r="V4691" s="11">
        <f t="shared" si="2"/>
        <v>0</v>
      </c>
      <c r="W4691" s="11">
        <f t="shared" si="3"/>
        <v>0</v>
      </c>
      <c r="X4691" s="11">
        <f t="shared" si="4"/>
        <v>1</v>
      </c>
      <c r="Y4691" s="11">
        <f t="shared" si="5"/>
        <v>0</v>
      </c>
      <c r="Z4691" s="12">
        <f>ROUNDUP(SUM(VLOOKUP(F4691,'Pontuação 3.0'!A$2:B$11,2,FALSE),VLOOKUP(E4691,'Pontuação 3.0'!C$2:D$11,2,FALSE),VLOOKUP(H4691,'Pontuação 3.0'!I$2:J$11,2,FALSE),VLOOKUP(J4691,'Pontuação 3.0'!G$2:H$11,2,FALSE),VLOOKUP(G4691,'Pontuação 3.0'!E$2:F$11,2,FALSE),VLOOKUP(K4691,'Pontuação 3.0'!K$2:L$11,2,FALSE),VLOOKUP(L4691,'Pontuação 3.0'!M$2:N$13,2,FALSE)),0)</f>
        <v>1982</v>
      </c>
      <c r="AA4691" s="12">
        <f t="shared" si="6"/>
        <v>198</v>
      </c>
      <c r="AB4691" s="12" t="str">
        <f t="array" ref="AB4691">IFERROR(INDEX('Pontuação 3.0'!G$13:G$191, MATCH(AA4691, 'Pontuação 3.0'!F$13:F$191, 0)), "Faixa Indefinida")</f>
        <v>C</v>
      </c>
      <c r="AC4691" s="12">
        <f t="shared" si="7"/>
        <v>0</v>
      </c>
      <c r="AD4691" s="12">
        <f t="shared" si="8"/>
        <v>0</v>
      </c>
      <c r="AE4691" s="12">
        <f t="shared" si="9"/>
        <v>1</v>
      </c>
      <c r="AF4691" s="12">
        <f t="shared" si="10"/>
        <v>0</v>
      </c>
    </row>
    <row r="4692" ht="15.75" customHeight="1">
      <c r="A4692" s="8">
        <v>45690.0</v>
      </c>
      <c r="B4692" s="9" t="s">
        <v>10763</v>
      </c>
      <c r="C4692" s="9" t="s">
        <v>10764</v>
      </c>
      <c r="D4692" s="15">
        <v>8.7988553725E10</v>
      </c>
      <c r="E4692" s="9" t="s">
        <v>13924</v>
      </c>
      <c r="F4692" s="9" t="s">
        <v>13950</v>
      </c>
      <c r="G4692" s="9" t="s">
        <v>13926</v>
      </c>
      <c r="H4692" s="9" t="s">
        <v>13927</v>
      </c>
      <c r="I4692" s="9" t="s">
        <v>13940</v>
      </c>
      <c r="J4692" s="9" t="s">
        <v>13929</v>
      </c>
      <c r="K4692" s="9" t="s">
        <v>13940</v>
      </c>
      <c r="L4692" s="9" t="s">
        <v>13945</v>
      </c>
      <c r="M4692" s="9" t="s">
        <v>13942</v>
      </c>
      <c r="N4692" s="13" t="s">
        <v>12</v>
      </c>
      <c r="O4692" s="13" t="s">
        <v>14</v>
      </c>
      <c r="P4692" s="13" t="s">
        <v>68</v>
      </c>
      <c r="Q4692" s="13" t="s">
        <v>77</v>
      </c>
      <c r="R4692" s="13" t="s">
        <v>15</v>
      </c>
      <c r="S4692" s="10">
        <f>ROUNDUP(SUM(VLOOKUP(F4692,'Pontuação'!A$2:B$11,2,FALSE),VLOOKUP(E4692,'Pontuação'!C$2:D$11,2,FALSE),VLOOKUP(H4692,'Pontuação'!I$2:J$11,2,FALSE),VLOOKUP(J4692,'Pontuação'!G$2:H$11,2,FALSE),VLOOKUP(L4692,'Pontuação'!M$2:N$13,2,FALSE)),0)</f>
        <v>1575</v>
      </c>
      <c r="T4692" s="11">
        <f t="shared" si="1"/>
        <v>158</v>
      </c>
      <c r="U4692" s="11" t="str">
        <f t="array" ref="U4692">IFERROR(INDEX('Pontuação'!G$13:G$101, MATCH(T4692, 'Pontuação'!F$13:F$101, 0)), "Faixa Indefinida")</f>
        <v>C</v>
      </c>
      <c r="V4692" s="11">
        <f t="shared" si="2"/>
        <v>0</v>
      </c>
      <c r="W4692" s="11">
        <f t="shared" si="3"/>
        <v>0</v>
      </c>
      <c r="X4692" s="11">
        <f t="shared" si="4"/>
        <v>1</v>
      </c>
      <c r="Y4692" s="11">
        <f t="shared" si="5"/>
        <v>0</v>
      </c>
      <c r="Z4692" s="12">
        <f>ROUNDUP(SUM(VLOOKUP(F4692,'Pontuação 3.0'!A$2:B$11,2,FALSE),VLOOKUP(E4692,'Pontuação 3.0'!C$2:D$11,2,FALSE),VLOOKUP(H4692,'Pontuação 3.0'!I$2:J$11,2,FALSE),VLOOKUP(J4692,'Pontuação 3.0'!G$2:H$11,2,FALSE),VLOOKUP(G4692,'Pontuação 3.0'!E$2:F$11,2,FALSE),VLOOKUP(K4692,'Pontuação 3.0'!K$2:L$11,2,FALSE),VLOOKUP(L4692,'Pontuação 3.0'!M$2:N$13,2,FALSE)),0)</f>
        <v>2030</v>
      </c>
      <c r="AA4692" s="12">
        <f t="shared" si="6"/>
        <v>203</v>
      </c>
      <c r="AB4692" s="12" t="str">
        <f t="array" ref="AB4692">IFERROR(INDEX('Pontuação 3.0'!G$13:G$191, MATCH(AA4692, 'Pontuação 3.0'!F$13:F$191, 0)), "Faixa Indefinida")</f>
        <v>C</v>
      </c>
      <c r="AC4692" s="12">
        <f t="shared" si="7"/>
        <v>0</v>
      </c>
      <c r="AD4692" s="12">
        <f t="shared" si="8"/>
        <v>0</v>
      </c>
      <c r="AE4692" s="12">
        <f t="shared" si="9"/>
        <v>1</v>
      </c>
      <c r="AF4692" s="12">
        <f t="shared" si="10"/>
        <v>0</v>
      </c>
    </row>
    <row r="4693" ht="15.75" customHeight="1">
      <c r="A4693" s="8">
        <v>45690.0</v>
      </c>
      <c r="B4693" s="9" t="s">
        <v>10765</v>
      </c>
      <c r="C4693" s="9" t="s">
        <v>10766</v>
      </c>
      <c r="D4693" s="15">
        <v>8.7991463494E10</v>
      </c>
      <c r="E4693" s="9" t="s">
        <v>13936</v>
      </c>
      <c r="F4693" s="9" t="s">
        <v>13948</v>
      </c>
      <c r="G4693" s="9" t="s">
        <v>13957</v>
      </c>
      <c r="H4693" s="9" t="s">
        <v>13927</v>
      </c>
      <c r="I4693" s="9" t="s">
        <v>13940</v>
      </c>
      <c r="J4693" s="9" t="s">
        <v>13929</v>
      </c>
      <c r="K4693" s="9" t="s">
        <v>13940</v>
      </c>
      <c r="L4693" s="9" t="s">
        <v>13945</v>
      </c>
      <c r="M4693" s="9" t="s">
        <v>13952</v>
      </c>
      <c r="N4693" s="13" t="s">
        <v>12</v>
      </c>
      <c r="O4693" s="13" t="s">
        <v>14</v>
      </c>
      <c r="P4693" s="13" t="s">
        <v>24</v>
      </c>
      <c r="Q4693" s="13" t="s">
        <v>62</v>
      </c>
      <c r="R4693" s="13" t="s">
        <v>65</v>
      </c>
      <c r="S4693" s="10">
        <f>ROUNDUP(SUM(VLOOKUP(F4693,'Pontuação'!A$2:B$11,2,FALSE),VLOOKUP(E4693,'Pontuação'!C$2:D$11,2,FALSE),VLOOKUP(H4693,'Pontuação'!I$2:J$11,2,FALSE),VLOOKUP(J4693,'Pontuação'!G$2:H$11,2,FALSE),VLOOKUP(L4693,'Pontuação'!M$2:N$13,2,FALSE)),0)</f>
        <v>1559</v>
      </c>
      <c r="T4693" s="11">
        <f t="shared" si="1"/>
        <v>156</v>
      </c>
      <c r="U4693" s="11" t="str">
        <f t="array" ref="U4693">IFERROR(INDEX('Pontuação'!G$13:G$101, MATCH(T4693, 'Pontuação'!F$13:F$101, 0)), "Faixa Indefinida")</f>
        <v>C</v>
      </c>
      <c r="V4693" s="11">
        <f t="shared" si="2"/>
        <v>0</v>
      </c>
      <c r="W4693" s="11">
        <f t="shared" si="3"/>
        <v>0</v>
      </c>
      <c r="X4693" s="11">
        <f t="shared" si="4"/>
        <v>1</v>
      </c>
      <c r="Y4693" s="11">
        <f t="shared" si="5"/>
        <v>0</v>
      </c>
      <c r="Z4693" s="12">
        <f>ROUNDUP(SUM(VLOOKUP(F4693,'Pontuação 3.0'!A$2:B$11,2,FALSE),VLOOKUP(E4693,'Pontuação 3.0'!C$2:D$11,2,FALSE),VLOOKUP(H4693,'Pontuação 3.0'!I$2:J$11,2,FALSE),VLOOKUP(J4693,'Pontuação 3.0'!G$2:H$11,2,FALSE),VLOOKUP(G4693,'Pontuação 3.0'!E$2:F$11,2,FALSE),VLOOKUP(K4693,'Pontuação 3.0'!K$2:L$11,2,FALSE),VLOOKUP(L4693,'Pontuação 3.0'!M$2:N$13,2,FALSE)),0)</f>
        <v>1777</v>
      </c>
      <c r="AA4693" s="12">
        <f t="shared" si="6"/>
        <v>178</v>
      </c>
      <c r="AB4693" s="12" t="str">
        <f t="array" ref="AB4693">IFERROR(INDEX('Pontuação 3.0'!G$13:G$191, MATCH(AA4693, 'Pontuação 3.0'!F$13:F$191, 0)), "Faixa Indefinida")</f>
        <v>D</v>
      </c>
      <c r="AC4693" s="12">
        <f t="shared" si="7"/>
        <v>0</v>
      </c>
      <c r="AD4693" s="12">
        <f t="shared" si="8"/>
        <v>0</v>
      </c>
      <c r="AE4693" s="12">
        <f t="shared" si="9"/>
        <v>0</v>
      </c>
      <c r="AF4693" s="12">
        <f t="shared" si="10"/>
        <v>1</v>
      </c>
    </row>
    <row r="4694" ht="15.75" customHeight="1">
      <c r="A4694" s="8">
        <v>45690.0</v>
      </c>
      <c r="B4694" s="9" t="s">
        <v>10767</v>
      </c>
      <c r="C4694" s="9" t="s">
        <v>10768</v>
      </c>
      <c r="D4694" s="15">
        <v>1.8981799163E10</v>
      </c>
      <c r="E4694" s="9" t="s">
        <v>13936</v>
      </c>
      <c r="F4694" s="9" t="s">
        <v>13953</v>
      </c>
      <c r="G4694" s="9" t="s">
        <v>13963</v>
      </c>
      <c r="H4694" s="9" t="s">
        <v>13927</v>
      </c>
      <c r="I4694" s="9" t="s">
        <v>13928</v>
      </c>
      <c r="J4694" s="9" t="s">
        <v>13956</v>
      </c>
      <c r="K4694" s="9" t="s">
        <v>13930</v>
      </c>
      <c r="L4694" s="9" t="s">
        <v>13945</v>
      </c>
      <c r="M4694" s="9" t="s">
        <v>13946</v>
      </c>
      <c r="N4694" s="13" t="s">
        <v>12</v>
      </c>
      <c r="O4694" s="13" t="s">
        <v>14</v>
      </c>
      <c r="P4694" s="13" t="s">
        <v>27</v>
      </c>
      <c r="Q4694" s="13" t="s">
        <v>20</v>
      </c>
      <c r="R4694" s="13" t="s">
        <v>15</v>
      </c>
      <c r="S4694" s="10">
        <f>ROUNDUP(SUM(VLOOKUP(F4694,'Pontuação'!A$2:B$11,2,FALSE),VLOOKUP(E4694,'Pontuação'!C$2:D$11,2,FALSE),VLOOKUP(H4694,'Pontuação'!I$2:J$11,2,FALSE),VLOOKUP(J4694,'Pontuação'!G$2:H$11,2,FALSE),VLOOKUP(L4694,'Pontuação'!M$2:N$13,2,FALSE)),0)</f>
        <v>1854</v>
      </c>
      <c r="T4694" s="11">
        <f t="shared" si="1"/>
        <v>185</v>
      </c>
      <c r="U4694" s="11" t="str">
        <f t="array" ref="U4694">IFERROR(INDEX('Pontuação'!G$13:G$101, MATCH(T4694, 'Pontuação'!F$13:F$101, 0)), "Faixa Indefinida")</f>
        <v>A</v>
      </c>
      <c r="V4694" s="11">
        <f t="shared" si="2"/>
        <v>1</v>
      </c>
      <c r="W4694" s="11">
        <f t="shared" si="3"/>
        <v>0</v>
      </c>
      <c r="X4694" s="11">
        <f t="shared" si="4"/>
        <v>0</v>
      </c>
      <c r="Y4694" s="11">
        <f t="shared" si="5"/>
        <v>0</v>
      </c>
      <c r="Z4694" s="12">
        <f>ROUNDUP(SUM(VLOOKUP(F4694,'Pontuação 3.0'!A$2:B$11,2,FALSE),VLOOKUP(E4694,'Pontuação 3.0'!C$2:D$11,2,FALSE),VLOOKUP(H4694,'Pontuação 3.0'!I$2:J$11,2,FALSE),VLOOKUP(J4694,'Pontuação 3.0'!G$2:H$11,2,FALSE),VLOOKUP(G4694,'Pontuação 3.0'!E$2:F$11,2,FALSE),VLOOKUP(K4694,'Pontuação 3.0'!K$2:L$11,2,FALSE),VLOOKUP(L4694,'Pontuação 3.0'!M$2:N$13,2,FALSE)),0)</f>
        <v>2641</v>
      </c>
      <c r="AA4694" s="12">
        <f t="shared" si="6"/>
        <v>264</v>
      </c>
      <c r="AB4694" s="12" t="str">
        <f t="array" ref="AB4694">IFERROR(INDEX('Pontuação 3.0'!G$13:G$191, MATCH(AA4694, 'Pontuação 3.0'!F$13:F$191, 0)), "Faixa Indefinida")</f>
        <v>A</v>
      </c>
      <c r="AC4694" s="12">
        <f t="shared" si="7"/>
        <v>1</v>
      </c>
      <c r="AD4694" s="12">
        <f t="shared" si="8"/>
        <v>0</v>
      </c>
      <c r="AE4694" s="12">
        <f t="shared" si="9"/>
        <v>0</v>
      </c>
      <c r="AF4694" s="12">
        <f t="shared" si="10"/>
        <v>0</v>
      </c>
    </row>
    <row r="4695" ht="15.75" customHeight="1">
      <c r="A4695" s="8">
        <v>45690.0</v>
      </c>
      <c r="B4695" s="9" t="s">
        <v>338</v>
      </c>
      <c r="C4695" s="9" t="s">
        <v>10769</v>
      </c>
      <c r="D4695" s="9" t="s">
        <v>10770</v>
      </c>
      <c r="E4695" s="9" t="s">
        <v>13936</v>
      </c>
      <c r="F4695" s="9" t="s">
        <v>13950</v>
      </c>
      <c r="G4695" s="9" t="s">
        <v>13926</v>
      </c>
      <c r="H4695" s="9" t="s">
        <v>13938</v>
      </c>
      <c r="I4695" s="9" t="s">
        <v>13940</v>
      </c>
      <c r="J4695" s="9" t="s">
        <v>13939</v>
      </c>
      <c r="K4695" s="9" t="s">
        <v>13940</v>
      </c>
      <c r="L4695" s="9" t="s">
        <v>13945</v>
      </c>
      <c r="M4695" s="9" t="s">
        <v>13952</v>
      </c>
      <c r="N4695" s="13" t="s">
        <v>12</v>
      </c>
      <c r="O4695" s="13" t="s">
        <v>14</v>
      </c>
      <c r="P4695" s="13" t="s">
        <v>24</v>
      </c>
      <c r="Q4695" s="13" t="s">
        <v>20</v>
      </c>
      <c r="R4695" s="13" t="s">
        <v>15</v>
      </c>
      <c r="S4695" s="10">
        <f>ROUNDUP(SUM(VLOOKUP(F4695,'Pontuação'!A$2:B$11,2,FALSE),VLOOKUP(E4695,'Pontuação'!C$2:D$11,2,FALSE),VLOOKUP(H4695,'Pontuação'!I$2:J$11,2,FALSE),VLOOKUP(J4695,'Pontuação'!G$2:H$11,2,FALSE),VLOOKUP(L4695,'Pontuação'!M$2:N$13,2,FALSE)),0)</f>
        <v>1816</v>
      </c>
      <c r="T4695" s="11">
        <f t="shared" si="1"/>
        <v>182</v>
      </c>
      <c r="U4695" s="11" t="str">
        <f t="array" ref="U4695">IFERROR(INDEX('Pontuação'!G$13:G$101, MATCH(T4695, 'Pontuação'!F$13:F$101, 0)), "Faixa Indefinida")</f>
        <v>B</v>
      </c>
      <c r="V4695" s="11">
        <f t="shared" si="2"/>
        <v>0</v>
      </c>
      <c r="W4695" s="11">
        <f t="shared" si="3"/>
        <v>1</v>
      </c>
      <c r="X4695" s="11">
        <f t="shared" si="4"/>
        <v>0</v>
      </c>
      <c r="Y4695" s="11">
        <f t="shared" si="5"/>
        <v>0</v>
      </c>
      <c r="Z4695" s="12">
        <f>ROUNDUP(SUM(VLOOKUP(F4695,'Pontuação 3.0'!A$2:B$11,2,FALSE),VLOOKUP(E4695,'Pontuação 3.0'!C$2:D$11,2,FALSE),VLOOKUP(H4695,'Pontuação 3.0'!I$2:J$11,2,FALSE),VLOOKUP(J4695,'Pontuação 3.0'!G$2:H$11,2,FALSE),VLOOKUP(G4695,'Pontuação 3.0'!E$2:F$11,2,FALSE),VLOOKUP(K4695,'Pontuação 3.0'!K$2:L$11,2,FALSE),VLOOKUP(L4695,'Pontuação 3.0'!M$2:N$13,2,FALSE)),0)</f>
        <v>2296</v>
      </c>
      <c r="AA4695" s="12">
        <f t="shared" si="6"/>
        <v>230</v>
      </c>
      <c r="AB4695" s="12" t="str">
        <f t="array" ref="AB4695">IFERROR(INDEX('Pontuação 3.0'!G$13:G$191, MATCH(AA4695, 'Pontuação 3.0'!F$13:F$191, 0)), "Faixa Indefinida")</f>
        <v>B</v>
      </c>
      <c r="AC4695" s="12">
        <f t="shared" si="7"/>
        <v>0</v>
      </c>
      <c r="AD4695" s="12">
        <f t="shared" si="8"/>
        <v>1</v>
      </c>
      <c r="AE4695" s="12">
        <f t="shared" si="9"/>
        <v>0</v>
      </c>
      <c r="AF4695" s="12">
        <f t="shared" si="10"/>
        <v>0</v>
      </c>
    </row>
    <row r="4696" ht="15.75" customHeight="1">
      <c r="A4696" s="8">
        <v>45690.0</v>
      </c>
      <c r="B4696" s="9" t="s">
        <v>10771</v>
      </c>
      <c r="C4696" s="9" t="s">
        <v>10772</v>
      </c>
      <c r="D4696" s="15">
        <v>9.8999647133E10</v>
      </c>
      <c r="E4696" s="9" t="s">
        <v>13936</v>
      </c>
      <c r="F4696" s="9" t="s">
        <v>13950</v>
      </c>
      <c r="G4696" s="9" t="s">
        <v>13926</v>
      </c>
      <c r="H4696" s="9" t="s">
        <v>13949</v>
      </c>
      <c r="I4696" s="9" t="s">
        <v>13940</v>
      </c>
      <c r="J4696" s="9" t="s">
        <v>13929</v>
      </c>
      <c r="K4696" s="9" t="s">
        <v>13940</v>
      </c>
      <c r="L4696" s="9" t="s">
        <v>13931</v>
      </c>
      <c r="M4696" s="9" t="s">
        <v>13952</v>
      </c>
      <c r="N4696" s="13" t="s">
        <v>12</v>
      </c>
      <c r="O4696" s="13" t="s">
        <v>14</v>
      </c>
      <c r="P4696" s="13" t="s">
        <v>32</v>
      </c>
      <c r="Q4696" s="13" t="s">
        <v>77</v>
      </c>
      <c r="R4696" s="13" t="s">
        <v>15</v>
      </c>
      <c r="S4696" s="10">
        <f>ROUNDUP(SUM(VLOOKUP(F4696,'Pontuação'!A$2:B$11,2,FALSE),VLOOKUP(E4696,'Pontuação'!C$2:D$11,2,FALSE),VLOOKUP(H4696,'Pontuação'!I$2:J$11,2,FALSE),VLOOKUP(J4696,'Pontuação'!G$2:H$11,2,FALSE),VLOOKUP(L4696,'Pontuação'!M$2:N$13,2,FALSE)),0)</f>
        <v>1595</v>
      </c>
      <c r="T4696" s="11">
        <f t="shared" si="1"/>
        <v>160</v>
      </c>
      <c r="U4696" s="11" t="str">
        <f t="array" ref="U4696">IFERROR(INDEX('Pontuação'!G$13:G$101, MATCH(T4696, 'Pontuação'!F$13:F$101, 0)), "Faixa Indefinida")</f>
        <v>C</v>
      </c>
      <c r="V4696" s="11">
        <f t="shared" si="2"/>
        <v>0</v>
      </c>
      <c r="W4696" s="11">
        <f t="shared" si="3"/>
        <v>0</v>
      </c>
      <c r="X4696" s="11">
        <f t="shared" si="4"/>
        <v>1</v>
      </c>
      <c r="Y4696" s="11">
        <f t="shared" si="5"/>
        <v>0</v>
      </c>
      <c r="Z4696" s="12">
        <f>ROUNDUP(SUM(VLOOKUP(F4696,'Pontuação 3.0'!A$2:B$11,2,FALSE),VLOOKUP(E4696,'Pontuação 3.0'!C$2:D$11,2,FALSE),VLOOKUP(H4696,'Pontuação 3.0'!I$2:J$11,2,FALSE),VLOOKUP(J4696,'Pontuação 3.0'!G$2:H$11,2,FALSE),VLOOKUP(G4696,'Pontuação 3.0'!E$2:F$11,2,FALSE),VLOOKUP(K4696,'Pontuação 3.0'!K$2:L$11,2,FALSE),VLOOKUP(L4696,'Pontuação 3.0'!M$2:N$13,2,FALSE)),0)</f>
        <v>2209</v>
      </c>
      <c r="AA4696" s="12">
        <f t="shared" si="6"/>
        <v>221</v>
      </c>
      <c r="AB4696" s="12" t="str">
        <f t="array" ref="AB4696">IFERROR(INDEX('Pontuação 3.0'!G$13:G$191, MATCH(AA4696, 'Pontuação 3.0'!F$13:F$191, 0)), "Faixa Indefinida")</f>
        <v>B</v>
      </c>
      <c r="AC4696" s="12">
        <f t="shared" si="7"/>
        <v>0</v>
      </c>
      <c r="AD4696" s="12">
        <f t="shared" si="8"/>
        <v>1</v>
      </c>
      <c r="AE4696" s="12">
        <f t="shared" si="9"/>
        <v>0</v>
      </c>
      <c r="AF4696" s="12">
        <f t="shared" si="10"/>
        <v>0</v>
      </c>
    </row>
    <row r="4697" ht="15.75" customHeight="1">
      <c r="A4697" s="8">
        <v>45690.0</v>
      </c>
      <c r="B4697" s="9" t="s">
        <v>10773</v>
      </c>
      <c r="C4697" s="9" t="s">
        <v>10774</v>
      </c>
      <c r="D4697" s="15">
        <v>3.5998731259E10</v>
      </c>
      <c r="E4697" s="9" t="s">
        <v>13936</v>
      </c>
      <c r="F4697" s="9" t="s">
        <v>13950</v>
      </c>
      <c r="G4697" s="9" t="s">
        <v>13926</v>
      </c>
      <c r="H4697" s="9" t="s">
        <v>13951</v>
      </c>
      <c r="I4697" s="9" t="s">
        <v>13940</v>
      </c>
      <c r="J4697" s="9" t="s">
        <v>13929</v>
      </c>
      <c r="K4697" s="9" t="s">
        <v>13940</v>
      </c>
      <c r="L4697" s="9" t="s">
        <v>13945</v>
      </c>
      <c r="M4697" s="9" t="s">
        <v>13946</v>
      </c>
      <c r="N4697" s="13" t="s">
        <v>12</v>
      </c>
      <c r="O4697" s="13" t="s">
        <v>14</v>
      </c>
      <c r="P4697" s="13" t="s">
        <v>32</v>
      </c>
      <c r="Q4697" s="13" t="s">
        <v>20</v>
      </c>
      <c r="R4697" s="13" t="s">
        <v>15</v>
      </c>
      <c r="S4697" s="10">
        <f>ROUNDUP(SUM(VLOOKUP(F4697,'Pontuação'!A$2:B$11,2,FALSE),VLOOKUP(E4697,'Pontuação'!C$2:D$11,2,FALSE),VLOOKUP(H4697,'Pontuação'!I$2:J$11,2,FALSE),VLOOKUP(J4697,'Pontuação'!G$2:H$11,2,FALSE),VLOOKUP(L4697,'Pontuação'!M$2:N$13,2,FALSE)),0)</f>
        <v>1685</v>
      </c>
      <c r="T4697" s="11">
        <f t="shared" si="1"/>
        <v>169</v>
      </c>
      <c r="U4697" s="11" t="str">
        <f t="array" ref="U4697">IFERROR(INDEX('Pontuação'!G$13:G$101, MATCH(T4697, 'Pontuação'!F$13:F$101, 0)), "Faixa Indefinida")</f>
        <v>B</v>
      </c>
      <c r="V4697" s="11">
        <f t="shared" si="2"/>
        <v>0</v>
      </c>
      <c r="W4697" s="11">
        <f t="shared" si="3"/>
        <v>1</v>
      </c>
      <c r="X4697" s="11">
        <f t="shared" si="4"/>
        <v>0</v>
      </c>
      <c r="Y4697" s="11">
        <f t="shared" si="5"/>
        <v>0</v>
      </c>
      <c r="Z4697" s="12">
        <f>ROUNDUP(SUM(VLOOKUP(F4697,'Pontuação 3.0'!A$2:B$11,2,FALSE),VLOOKUP(E4697,'Pontuação 3.0'!C$2:D$11,2,FALSE),VLOOKUP(H4697,'Pontuação 3.0'!I$2:J$11,2,FALSE),VLOOKUP(J4697,'Pontuação 3.0'!G$2:H$11,2,FALSE),VLOOKUP(G4697,'Pontuação 3.0'!E$2:F$11,2,FALSE),VLOOKUP(K4697,'Pontuação 3.0'!K$2:L$11,2,FALSE),VLOOKUP(L4697,'Pontuação 3.0'!M$2:N$13,2,FALSE)),0)</f>
        <v>2208</v>
      </c>
      <c r="AA4697" s="12">
        <f t="shared" si="6"/>
        <v>221</v>
      </c>
      <c r="AB4697" s="12" t="str">
        <f t="array" ref="AB4697">IFERROR(INDEX('Pontuação 3.0'!G$13:G$191, MATCH(AA4697, 'Pontuação 3.0'!F$13:F$191, 0)), "Faixa Indefinida")</f>
        <v>B</v>
      </c>
      <c r="AC4697" s="12">
        <f t="shared" si="7"/>
        <v>0</v>
      </c>
      <c r="AD4697" s="12">
        <f t="shared" si="8"/>
        <v>1</v>
      </c>
      <c r="AE4697" s="12">
        <f t="shared" si="9"/>
        <v>0</v>
      </c>
      <c r="AF4697" s="12">
        <f t="shared" si="10"/>
        <v>0</v>
      </c>
    </row>
    <row r="4698" ht="15.75" customHeight="1">
      <c r="A4698" s="8">
        <v>45690.0</v>
      </c>
      <c r="B4698" s="9" t="s">
        <v>10778</v>
      </c>
      <c r="C4698" s="9" t="s">
        <v>10779</v>
      </c>
      <c r="D4698" s="15">
        <v>4.7992353819E10</v>
      </c>
      <c r="E4698" s="9" t="s">
        <v>13936</v>
      </c>
      <c r="F4698" s="9" t="s">
        <v>13953</v>
      </c>
      <c r="G4698" s="9" t="s">
        <v>13926</v>
      </c>
      <c r="H4698" s="9" t="s">
        <v>13960</v>
      </c>
      <c r="I4698" s="9" t="s">
        <v>13940</v>
      </c>
      <c r="J4698" s="9" t="s">
        <v>13939</v>
      </c>
      <c r="K4698" s="9" t="s">
        <v>13940</v>
      </c>
      <c r="L4698" s="9" t="s">
        <v>13931</v>
      </c>
      <c r="M4698" s="9" t="s">
        <v>13952</v>
      </c>
      <c r="N4698" s="13" t="s">
        <v>12</v>
      </c>
      <c r="O4698" s="13" t="s">
        <v>14</v>
      </c>
      <c r="P4698" s="13" t="s">
        <v>32</v>
      </c>
      <c r="Q4698" s="13" t="s">
        <v>20</v>
      </c>
      <c r="R4698" s="13" t="s">
        <v>15</v>
      </c>
      <c r="S4698" s="10">
        <f>ROUNDUP(SUM(VLOOKUP(F4698,'Pontuação'!A$2:B$11,2,FALSE),VLOOKUP(E4698,'Pontuação'!C$2:D$11,2,FALSE),VLOOKUP(H4698,'Pontuação'!I$2:J$11,2,FALSE),VLOOKUP(J4698,'Pontuação'!G$2:H$11,2,FALSE),VLOOKUP(L4698,'Pontuação'!M$2:N$13,2,FALSE)),0)</f>
        <v>1479</v>
      </c>
      <c r="T4698" s="11">
        <f t="shared" si="1"/>
        <v>148</v>
      </c>
      <c r="U4698" s="11" t="str">
        <f t="array" ref="U4698">IFERROR(INDEX('Pontuação'!G$13:G$101, MATCH(T4698, 'Pontuação'!F$13:F$101, 0)), "Faixa Indefinida")</f>
        <v>C</v>
      </c>
      <c r="V4698" s="11">
        <f t="shared" si="2"/>
        <v>0</v>
      </c>
      <c r="W4698" s="11">
        <f t="shared" si="3"/>
        <v>0</v>
      </c>
      <c r="X4698" s="11">
        <f t="shared" si="4"/>
        <v>1</v>
      </c>
      <c r="Y4698" s="11">
        <f t="shared" si="5"/>
        <v>0</v>
      </c>
      <c r="Z4698" s="12">
        <f>ROUNDUP(SUM(VLOOKUP(F4698,'Pontuação 3.0'!A$2:B$11,2,FALSE),VLOOKUP(E4698,'Pontuação 3.0'!C$2:D$11,2,FALSE),VLOOKUP(H4698,'Pontuação 3.0'!I$2:J$11,2,FALSE),VLOOKUP(J4698,'Pontuação 3.0'!G$2:H$11,2,FALSE),VLOOKUP(G4698,'Pontuação 3.0'!E$2:F$11,2,FALSE),VLOOKUP(K4698,'Pontuação 3.0'!K$2:L$11,2,FALSE),VLOOKUP(L4698,'Pontuação 3.0'!M$2:N$13,2,FALSE)),0)</f>
        <v>2151</v>
      </c>
      <c r="AA4698" s="12">
        <f t="shared" si="6"/>
        <v>215</v>
      </c>
      <c r="AB4698" s="12" t="str">
        <f t="array" ref="AB4698">IFERROR(INDEX('Pontuação 3.0'!G$13:G$191, MATCH(AA4698, 'Pontuação 3.0'!F$13:F$191, 0)), "Faixa Indefinida")</f>
        <v>B</v>
      </c>
      <c r="AC4698" s="12">
        <f t="shared" si="7"/>
        <v>0</v>
      </c>
      <c r="AD4698" s="12">
        <f t="shared" si="8"/>
        <v>1</v>
      </c>
      <c r="AE4698" s="12">
        <f t="shared" si="9"/>
        <v>0</v>
      </c>
      <c r="AF4698" s="12">
        <f t="shared" si="10"/>
        <v>0</v>
      </c>
    </row>
    <row r="4699" ht="15.75" customHeight="1">
      <c r="A4699" s="8">
        <v>45690.0</v>
      </c>
      <c r="B4699" s="9" t="s">
        <v>10776</v>
      </c>
      <c r="C4699" s="9" t="s">
        <v>10777</v>
      </c>
      <c r="D4699" s="15">
        <v>1.2991990756E10</v>
      </c>
      <c r="E4699" s="9" t="s">
        <v>13924</v>
      </c>
      <c r="F4699" s="9" t="s">
        <v>13948</v>
      </c>
      <c r="G4699" s="9" t="s">
        <v>13944</v>
      </c>
      <c r="H4699" s="9" t="s">
        <v>13951</v>
      </c>
      <c r="I4699" s="9" t="s">
        <v>13940</v>
      </c>
      <c r="J4699" s="9" t="s">
        <v>13929</v>
      </c>
      <c r="K4699" s="9" t="s">
        <v>13930</v>
      </c>
      <c r="L4699" s="9" t="s">
        <v>13945</v>
      </c>
      <c r="M4699" s="9" t="s">
        <v>13952</v>
      </c>
      <c r="N4699" s="13" t="s">
        <v>12</v>
      </c>
      <c r="O4699" s="13" t="s">
        <v>14</v>
      </c>
      <c r="P4699" s="13" t="s">
        <v>399</v>
      </c>
      <c r="Q4699" s="13" t="s">
        <v>20</v>
      </c>
      <c r="R4699" s="13" t="s">
        <v>65</v>
      </c>
      <c r="S4699" s="10">
        <f>ROUNDUP(SUM(VLOOKUP(F4699,'Pontuação'!A$2:B$11,2,FALSE),VLOOKUP(E4699,'Pontuação'!C$2:D$11,2,FALSE),VLOOKUP(H4699,'Pontuação'!I$2:J$11,2,FALSE),VLOOKUP(J4699,'Pontuação'!G$2:H$11,2,FALSE),VLOOKUP(L4699,'Pontuação'!M$2:N$13,2,FALSE)),0)</f>
        <v>1677</v>
      </c>
      <c r="T4699" s="11">
        <f t="shared" si="1"/>
        <v>168</v>
      </c>
      <c r="U4699" s="11" t="str">
        <f t="array" ref="U4699">IFERROR(INDEX('Pontuação'!G$13:G$101, MATCH(T4699, 'Pontuação'!F$13:F$101, 0)), "Faixa Indefinida")</f>
        <v>B</v>
      </c>
      <c r="V4699" s="11">
        <f t="shared" si="2"/>
        <v>0</v>
      </c>
      <c r="W4699" s="11">
        <f t="shared" si="3"/>
        <v>1</v>
      </c>
      <c r="X4699" s="11">
        <f t="shared" si="4"/>
        <v>0</v>
      </c>
      <c r="Y4699" s="11">
        <f t="shared" si="5"/>
        <v>0</v>
      </c>
      <c r="Z4699" s="12">
        <f>ROUNDUP(SUM(VLOOKUP(F4699,'Pontuação 3.0'!A$2:B$11,2,FALSE),VLOOKUP(E4699,'Pontuação 3.0'!C$2:D$11,2,FALSE),VLOOKUP(H4699,'Pontuação 3.0'!I$2:J$11,2,FALSE),VLOOKUP(J4699,'Pontuação 3.0'!G$2:H$11,2,FALSE),VLOOKUP(G4699,'Pontuação 3.0'!E$2:F$11,2,FALSE),VLOOKUP(K4699,'Pontuação 3.0'!K$2:L$11,2,FALSE),VLOOKUP(L4699,'Pontuação 3.0'!M$2:N$13,2,FALSE)),0)</f>
        <v>2166</v>
      </c>
      <c r="AA4699" s="12">
        <f t="shared" si="6"/>
        <v>217</v>
      </c>
      <c r="AB4699" s="12" t="str">
        <f t="array" ref="AB4699">IFERROR(INDEX('Pontuação 3.0'!G$13:G$191, MATCH(AA4699, 'Pontuação 3.0'!F$13:F$191, 0)), "Faixa Indefinida")</f>
        <v>B</v>
      </c>
      <c r="AC4699" s="12">
        <f t="shared" si="7"/>
        <v>0</v>
      </c>
      <c r="AD4699" s="12">
        <f t="shared" si="8"/>
        <v>1</v>
      </c>
      <c r="AE4699" s="12">
        <f t="shared" si="9"/>
        <v>0</v>
      </c>
      <c r="AF4699" s="12">
        <f t="shared" si="10"/>
        <v>0</v>
      </c>
    </row>
    <row r="4700" ht="15.75" customHeight="1">
      <c r="A4700" s="8">
        <v>45690.0</v>
      </c>
      <c r="B4700" s="9" t="s">
        <v>10780</v>
      </c>
      <c r="C4700" s="9" t="s">
        <v>10781</v>
      </c>
      <c r="D4700" s="15">
        <v>6.2933001059E10</v>
      </c>
      <c r="E4700" s="9" t="s">
        <v>13936</v>
      </c>
      <c r="F4700" s="9" t="s">
        <v>13950</v>
      </c>
      <c r="G4700" s="9" t="s">
        <v>13926</v>
      </c>
      <c r="H4700" s="9" t="s">
        <v>13938</v>
      </c>
      <c r="I4700" s="9" t="s">
        <v>13940</v>
      </c>
      <c r="J4700" s="9" t="s">
        <v>13929</v>
      </c>
      <c r="K4700" s="9" t="s">
        <v>13940</v>
      </c>
      <c r="L4700" s="9" t="s">
        <v>13945</v>
      </c>
      <c r="M4700" s="9" t="s">
        <v>13932</v>
      </c>
      <c r="N4700" s="13" t="s">
        <v>12</v>
      </c>
      <c r="O4700" s="13" t="s">
        <v>14</v>
      </c>
      <c r="P4700" s="13" t="s">
        <v>47</v>
      </c>
      <c r="Q4700" s="13" t="s">
        <v>20</v>
      </c>
      <c r="R4700" s="13" t="s">
        <v>15</v>
      </c>
      <c r="S4700" s="10">
        <f>ROUNDUP(SUM(VLOOKUP(F4700,'Pontuação'!A$2:B$11,2,FALSE),VLOOKUP(E4700,'Pontuação'!C$2:D$11,2,FALSE),VLOOKUP(H4700,'Pontuação'!I$2:J$11,2,FALSE),VLOOKUP(J4700,'Pontuação'!G$2:H$11,2,FALSE),VLOOKUP(L4700,'Pontuação'!M$2:N$13,2,FALSE)),0)</f>
        <v>1711</v>
      </c>
      <c r="T4700" s="11">
        <f t="shared" si="1"/>
        <v>171</v>
      </c>
      <c r="U4700" s="11" t="str">
        <f t="array" ref="U4700">IFERROR(INDEX('Pontuação'!G$13:G$101, MATCH(T4700, 'Pontuação'!F$13:F$101, 0)), "Faixa Indefinida")</f>
        <v>B</v>
      </c>
      <c r="V4700" s="11">
        <f t="shared" si="2"/>
        <v>0</v>
      </c>
      <c r="W4700" s="11">
        <f t="shared" si="3"/>
        <v>1</v>
      </c>
      <c r="X4700" s="11">
        <f t="shared" si="4"/>
        <v>0</v>
      </c>
      <c r="Y4700" s="11">
        <f t="shared" si="5"/>
        <v>0</v>
      </c>
      <c r="Z4700" s="12">
        <f>ROUNDUP(SUM(VLOOKUP(F4700,'Pontuação 3.0'!A$2:B$11,2,FALSE),VLOOKUP(E4700,'Pontuação 3.0'!C$2:D$11,2,FALSE),VLOOKUP(H4700,'Pontuação 3.0'!I$2:J$11,2,FALSE),VLOOKUP(J4700,'Pontuação 3.0'!G$2:H$11,2,FALSE),VLOOKUP(G4700,'Pontuação 3.0'!E$2:F$11,2,FALSE),VLOOKUP(K4700,'Pontuação 3.0'!K$2:L$11,2,FALSE),VLOOKUP(L4700,'Pontuação 3.0'!M$2:N$13,2,FALSE)),0)</f>
        <v>2144</v>
      </c>
      <c r="AA4700" s="12">
        <f t="shared" si="6"/>
        <v>214</v>
      </c>
      <c r="AB4700" s="12" t="str">
        <f t="array" ref="AB4700">IFERROR(INDEX('Pontuação 3.0'!G$13:G$191, MATCH(AA4700, 'Pontuação 3.0'!F$13:F$191, 0)), "Faixa Indefinida")</f>
        <v>B</v>
      </c>
      <c r="AC4700" s="12">
        <f t="shared" si="7"/>
        <v>0</v>
      </c>
      <c r="AD4700" s="12">
        <f t="shared" si="8"/>
        <v>1</v>
      </c>
      <c r="AE4700" s="12">
        <f t="shared" si="9"/>
        <v>0</v>
      </c>
      <c r="AF4700" s="12">
        <f t="shared" si="10"/>
        <v>0</v>
      </c>
    </row>
    <row r="4701" ht="15.75" customHeight="1">
      <c r="A4701" s="8">
        <v>45690.0</v>
      </c>
      <c r="B4701" s="9" t="s">
        <v>831</v>
      </c>
      <c r="C4701" s="9" t="s">
        <v>10775</v>
      </c>
      <c r="D4701" s="15">
        <v>1.3996300579E10</v>
      </c>
      <c r="E4701" s="9" t="s">
        <v>13936</v>
      </c>
      <c r="F4701" s="9" t="s">
        <v>13948</v>
      </c>
      <c r="G4701" s="9" t="s">
        <v>13944</v>
      </c>
      <c r="H4701" s="9" t="s">
        <v>13951</v>
      </c>
      <c r="I4701" s="9" t="s">
        <v>13940</v>
      </c>
      <c r="J4701" s="9" t="s">
        <v>13939</v>
      </c>
      <c r="K4701" s="9" t="s">
        <v>13940</v>
      </c>
      <c r="L4701" s="9" t="s">
        <v>13931</v>
      </c>
      <c r="M4701" s="9" t="s">
        <v>13946</v>
      </c>
      <c r="N4701" s="13" t="s">
        <v>12</v>
      </c>
      <c r="O4701" s="13" t="s">
        <v>14</v>
      </c>
      <c r="P4701" s="13" t="s">
        <v>111</v>
      </c>
      <c r="Q4701" s="13" t="s">
        <v>59</v>
      </c>
      <c r="R4701" s="13" t="s">
        <v>65</v>
      </c>
      <c r="S4701" s="10">
        <f>ROUNDUP(SUM(VLOOKUP(F4701,'Pontuação'!A$2:B$11,2,FALSE),VLOOKUP(E4701,'Pontuação'!C$2:D$11,2,FALSE),VLOOKUP(H4701,'Pontuação'!I$2:J$11,2,FALSE),VLOOKUP(J4701,'Pontuação'!G$2:H$11,2,FALSE),VLOOKUP(L4701,'Pontuação'!M$2:N$13,2,FALSE)),0)</f>
        <v>1646</v>
      </c>
      <c r="T4701" s="11">
        <f t="shared" si="1"/>
        <v>165</v>
      </c>
      <c r="U4701" s="11" t="str">
        <f t="array" ref="U4701">IFERROR(INDEX('Pontuação'!G$13:G$101, MATCH(T4701, 'Pontuação'!F$13:F$101, 0)), "Faixa Indefinida")</f>
        <v>C</v>
      </c>
      <c r="V4701" s="11">
        <f t="shared" si="2"/>
        <v>0</v>
      </c>
      <c r="W4701" s="11">
        <f t="shared" si="3"/>
        <v>0</v>
      </c>
      <c r="X4701" s="11">
        <f t="shared" si="4"/>
        <v>1</v>
      </c>
      <c r="Y4701" s="11">
        <f t="shared" si="5"/>
        <v>0</v>
      </c>
      <c r="Z4701" s="12">
        <f>ROUNDUP(SUM(VLOOKUP(F4701,'Pontuação 3.0'!A$2:B$11,2,FALSE),VLOOKUP(E4701,'Pontuação 3.0'!C$2:D$11,2,FALSE),VLOOKUP(H4701,'Pontuação 3.0'!I$2:J$11,2,FALSE),VLOOKUP(J4701,'Pontuação 3.0'!G$2:H$11,2,FALSE),VLOOKUP(G4701,'Pontuação 3.0'!E$2:F$11,2,FALSE),VLOOKUP(K4701,'Pontuação 3.0'!K$2:L$11,2,FALSE),VLOOKUP(L4701,'Pontuação 3.0'!M$2:N$13,2,FALSE)),0)</f>
        <v>2001</v>
      </c>
      <c r="AA4701" s="12">
        <f t="shared" si="6"/>
        <v>200</v>
      </c>
      <c r="AB4701" s="12" t="str">
        <f t="array" ref="AB4701">IFERROR(INDEX('Pontuação 3.0'!G$13:G$191, MATCH(AA4701, 'Pontuação 3.0'!F$13:F$191, 0)), "Faixa Indefinida")</f>
        <v>C</v>
      </c>
      <c r="AC4701" s="12">
        <f t="shared" si="7"/>
        <v>0</v>
      </c>
      <c r="AD4701" s="12">
        <f t="shared" si="8"/>
        <v>0</v>
      </c>
      <c r="AE4701" s="12">
        <f t="shared" si="9"/>
        <v>1</v>
      </c>
      <c r="AF4701" s="12">
        <f t="shared" si="10"/>
        <v>0</v>
      </c>
    </row>
    <row r="4702" ht="15.75" customHeight="1">
      <c r="A4702" s="8">
        <v>45690.0</v>
      </c>
      <c r="B4702" s="9" t="s">
        <v>431</v>
      </c>
      <c r="C4702" s="9" t="s">
        <v>10782</v>
      </c>
      <c r="D4702" s="15">
        <v>2.2988183804E10</v>
      </c>
      <c r="E4702" s="9" t="s">
        <v>13924</v>
      </c>
      <c r="F4702" s="9" t="s">
        <v>13948</v>
      </c>
      <c r="G4702" s="9" t="s">
        <v>13926</v>
      </c>
      <c r="H4702" s="9" t="s">
        <v>13927</v>
      </c>
      <c r="I4702" s="9" t="s">
        <v>13928</v>
      </c>
      <c r="J4702" s="9" t="s">
        <v>13929</v>
      </c>
      <c r="K4702" s="9" t="s">
        <v>13930</v>
      </c>
      <c r="L4702" s="9" t="s">
        <v>13931</v>
      </c>
      <c r="M4702" s="9" t="s">
        <v>13952</v>
      </c>
      <c r="N4702" s="13" t="s">
        <v>12</v>
      </c>
      <c r="O4702" s="13" t="s">
        <v>14</v>
      </c>
      <c r="P4702" s="13" t="s">
        <v>13</v>
      </c>
      <c r="Q4702" s="13" t="s">
        <v>48</v>
      </c>
      <c r="R4702" s="13" t="s">
        <v>15</v>
      </c>
      <c r="S4702" s="10">
        <f>ROUNDUP(SUM(VLOOKUP(F4702,'Pontuação'!A$2:B$11,2,FALSE),VLOOKUP(E4702,'Pontuação'!C$2:D$11,2,FALSE),VLOOKUP(H4702,'Pontuação'!I$2:J$11,2,FALSE),VLOOKUP(J4702,'Pontuação'!G$2:H$11,2,FALSE),VLOOKUP(L4702,'Pontuação'!M$2:N$13,2,FALSE)),0)</f>
        <v>1431</v>
      </c>
      <c r="T4702" s="11">
        <f t="shared" si="1"/>
        <v>143</v>
      </c>
      <c r="U4702" s="11" t="str">
        <f t="array" ref="U4702">IFERROR(INDEX('Pontuação'!G$13:G$101, MATCH(T4702, 'Pontuação'!F$13:F$101, 0)), "Faixa Indefinida")</f>
        <v>D</v>
      </c>
      <c r="V4702" s="11">
        <f t="shared" si="2"/>
        <v>0</v>
      </c>
      <c r="W4702" s="11">
        <f t="shared" si="3"/>
        <v>0</v>
      </c>
      <c r="X4702" s="11">
        <f t="shared" si="4"/>
        <v>0</v>
      </c>
      <c r="Y4702" s="11">
        <f t="shared" si="5"/>
        <v>1</v>
      </c>
      <c r="Z4702" s="12">
        <f>ROUNDUP(SUM(VLOOKUP(F4702,'Pontuação 3.0'!A$2:B$11,2,FALSE),VLOOKUP(E4702,'Pontuação 3.0'!C$2:D$11,2,FALSE),VLOOKUP(H4702,'Pontuação 3.0'!I$2:J$11,2,FALSE),VLOOKUP(J4702,'Pontuação 3.0'!G$2:H$11,2,FALSE),VLOOKUP(G4702,'Pontuação 3.0'!E$2:F$11,2,FALSE),VLOOKUP(K4702,'Pontuação 3.0'!K$2:L$11,2,FALSE),VLOOKUP(L4702,'Pontuação 3.0'!M$2:N$13,2,FALSE)),0)</f>
        <v>2072</v>
      </c>
      <c r="AA4702" s="12">
        <f t="shared" si="6"/>
        <v>207</v>
      </c>
      <c r="AB4702" s="12" t="str">
        <f t="array" ref="AB4702">IFERROR(INDEX('Pontuação 3.0'!G$13:G$191, MATCH(AA4702, 'Pontuação 3.0'!F$13:F$191, 0)), "Faixa Indefinida")</f>
        <v>C</v>
      </c>
      <c r="AC4702" s="12">
        <f t="shared" si="7"/>
        <v>0</v>
      </c>
      <c r="AD4702" s="12">
        <f t="shared" si="8"/>
        <v>0</v>
      </c>
      <c r="AE4702" s="12">
        <f t="shared" si="9"/>
        <v>1</v>
      </c>
      <c r="AF4702" s="12">
        <f t="shared" si="10"/>
        <v>0</v>
      </c>
    </row>
    <row r="4703" ht="15.75" customHeight="1">
      <c r="A4703" s="8">
        <v>45690.0</v>
      </c>
      <c r="B4703" s="9" t="s">
        <v>10786</v>
      </c>
      <c r="C4703" s="9" t="s">
        <v>10787</v>
      </c>
      <c r="D4703" s="15">
        <v>4.5999504129E10</v>
      </c>
      <c r="E4703" s="9" t="s">
        <v>13936</v>
      </c>
      <c r="F4703" s="9" t="s">
        <v>13950</v>
      </c>
      <c r="G4703" s="9" t="s">
        <v>13926</v>
      </c>
      <c r="H4703" s="9" t="s">
        <v>13938</v>
      </c>
      <c r="I4703" s="9" t="s">
        <v>13940</v>
      </c>
      <c r="J4703" s="9" t="s">
        <v>13939</v>
      </c>
      <c r="K4703" s="9" t="s">
        <v>13940</v>
      </c>
      <c r="L4703" s="9" t="s">
        <v>13945</v>
      </c>
      <c r="M4703" s="9" t="s">
        <v>13942</v>
      </c>
      <c r="N4703" s="13" t="s">
        <v>12</v>
      </c>
      <c r="O4703" s="13" t="s">
        <v>14</v>
      </c>
      <c r="P4703" s="13" t="s">
        <v>19</v>
      </c>
      <c r="Q4703" s="13" t="s">
        <v>20</v>
      </c>
      <c r="R4703" s="13" t="s">
        <v>65</v>
      </c>
      <c r="S4703" s="10">
        <f>ROUNDUP(SUM(VLOOKUP(F4703,'Pontuação'!A$2:B$11,2,FALSE),VLOOKUP(E4703,'Pontuação'!C$2:D$11,2,FALSE),VLOOKUP(H4703,'Pontuação'!I$2:J$11,2,FALSE),VLOOKUP(J4703,'Pontuação'!G$2:H$11,2,FALSE),VLOOKUP(L4703,'Pontuação'!M$2:N$13,2,FALSE)),0)</f>
        <v>1816</v>
      </c>
      <c r="T4703" s="11">
        <f t="shared" si="1"/>
        <v>182</v>
      </c>
      <c r="U4703" s="11" t="str">
        <f t="array" ref="U4703">IFERROR(INDEX('Pontuação'!G$13:G$101, MATCH(T4703, 'Pontuação'!F$13:F$101, 0)), "Faixa Indefinida")</f>
        <v>B</v>
      </c>
      <c r="V4703" s="11">
        <f t="shared" si="2"/>
        <v>0</v>
      </c>
      <c r="W4703" s="11">
        <f t="shared" si="3"/>
        <v>1</v>
      </c>
      <c r="X4703" s="11">
        <f t="shared" si="4"/>
        <v>0</v>
      </c>
      <c r="Y4703" s="11">
        <f t="shared" si="5"/>
        <v>0</v>
      </c>
      <c r="Z4703" s="12">
        <f>ROUNDUP(SUM(VLOOKUP(F4703,'Pontuação 3.0'!A$2:B$11,2,FALSE),VLOOKUP(E4703,'Pontuação 3.0'!C$2:D$11,2,FALSE),VLOOKUP(H4703,'Pontuação 3.0'!I$2:J$11,2,FALSE),VLOOKUP(J4703,'Pontuação 3.0'!G$2:H$11,2,FALSE),VLOOKUP(G4703,'Pontuação 3.0'!E$2:F$11,2,FALSE),VLOOKUP(K4703,'Pontuação 3.0'!K$2:L$11,2,FALSE),VLOOKUP(L4703,'Pontuação 3.0'!M$2:N$13,2,FALSE)),0)</f>
        <v>2296</v>
      </c>
      <c r="AA4703" s="12">
        <f t="shared" si="6"/>
        <v>230</v>
      </c>
      <c r="AB4703" s="12" t="str">
        <f t="array" ref="AB4703">IFERROR(INDEX('Pontuação 3.0'!G$13:G$191, MATCH(AA4703, 'Pontuação 3.0'!F$13:F$191, 0)), "Faixa Indefinida")</f>
        <v>B</v>
      </c>
      <c r="AC4703" s="12">
        <f t="shared" si="7"/>
        <v>0</v>
      </c>
      <c r="AD4703" s="12">
        <f t="shared" si="8"/>
        <v>1</v>
      </c>
      <c r="AE4703" s="12">
        <f t="shared" si="9"/>
        <v>0</v>
      </c>
      <c r="AF4703" s="12">
        <f t="shared" si="10"/>
        <v>0</v>
      </c>
    </row>
    <row r="4704" ht="15.75" customHeight="1">
      <c r="A4704" s="8">
        <v>45690.0</v>
      </c>
      <c r="B4704" s="9" t="s">
        <v>10783</v>
      </c>
      <c r="C4704" s="9" t="s">
        <v>10784</v>
      </c>
      <c r="D4704" s="9" t="s">
        <v>10785</v>
      </c>
      <c r="E4704" s="9" t="s">
        <v>13936</v>
      </c>
      <c r="F4704" s="9" t="s">
        <v>13948</v>
      </c>
      <c r="G4704" s="9" t="s">
        <v>13944</v>
      </c>
      <c r="H4704" s="9" t="s">
        <v>13949</v>
      </c>
      <c r="I4704" s="9" t="s">
        <v>13940</v>
      </c>
      <c r="J4704" s="9" t="s">
        <v>13939</v>
      </c>
      <c r="K4704" s="9" t="s">
        <v>13930</v>
      </c>
      <c r="L4704" s="9" t="s">
        <v>13941</v>
      </c>
      <c r="M4704" s="9" t="s">
        <v>13952</v>
      </c>
      <c r="N4704" s="13" t="s">
        <v>12</v>
      </c>
      <c r="O4704" s="13" t="s">
        <v>14</v>
      </c>
      <c r="P4704" s="13" t="s">
        <v>32</v>
      </c>
      <c r="Q4704" s="13" t="s">
        <v>62</v>
      </c>
      <c r="R4704" s="13" t="s">
        <v>15</v>
      </c>
      <c r="S4704" s="10">
        <f>ROUNDUP(SUM(VLOOKUP(F4704,'Pontuação'!A$2:B$11,2,FALSE),VLOOKUP(E4704,'Pontuação'!C$2:D$11,2,FALSE),VLOOKUP(H4704,'Pontuação'!I$2:J$11,2,FALSE),VLOOKUP(J4704,'Pontuação'!G$2:H$11,2,FALSE),VLOOKUP(L4704,'Pontuação'!M$2:N$13,2,FALSE)),0)</f>
        <v>1732</v>
      </c>
      <c r="T4704" s="11">
        <f t="shared" si="1"/>
        <v>173</v>
      </c>
      <c r="U4704" s="11" t="str">
        <f t="array" ref="U4704">IFERROR(INDEX('Pontuação'!G$13:G$101, MATCH(T4704, 'Pontuação'!F$13:F$101, 0)), "Faixa Indefinida")</f>
        <v>B</v>
      </c>
      <c r="V4704" s="11">
        <f t="shared" si="2"/>
        <v>0</v>
      </c>
      <c r="W4704" s="11">
        <f t="shared" si="3"/>
        <v>1</v>
      </c>
      <c r="X4704" s="11">
        <f t="shared" si="4"/>
        <v>0</v>
      </c>
      <c r="Y4704" s="11">
        <f t="shared" si="5"/>
        <v>0</v>
      </c>
      <c r="Z4704" s="12">
        <f>ROUNDUP(SUM(VLOOKUP(F4704,'Pontuação 3.0'!A$2:B$11,2,FALSE),VLOOKUP(E4704,'Pontuação 3.0'!C$2:D$11,2,FALSE),VLOOKUP(H4704,'Pontuação 3.0'!I$2:J$11,2,FALSE),VLOOKUP(J4704,'Pontuação 3.0'!G$2:H$11,2,FALSE),VLOOKUP(G4704,'Pontuação 3.0'!E$2:F$11,2,FALSE),VLOOKUP(K4704,'Pontuação 3.0'!K$2:L$11,2,FALSE),VLOOKUP(L4704,'Pontuação 3.0'!M$2:N$13,2,FALSE)),0)</f>
        <v>2327</v>
      </c>
      <c r="AA4704" s="12">
        <f t="shared" si="6"/>
        <v>233</v>
      </c>
      <c r="AB4704" s="12" t="str">
        <f t="array" ref="AB4704">IFERROR(INDEX('Pontuação 3.0'!G$13:G$191, MATCH(AA4704, 'Pontuação 3.0'!F$13:F$191, 0)), "Faixa Indefinida")</f>
        <v>B</v>
      </c>
      <c r="AC4704" s="12">
        <f t="shared" si="7"/>
        <v>0</v>
      </c>
      <c r="AD4704" s="12">
        <f t="shared" si="8"/>
        <v>1</v>
      </c>
      <c r="AE4704" s="12">
        <f t="shared" si="9"/>
        <v>0</v>
      </c>
      <c r="AF4704" s="12">
        <f t="shared" si="10"/>
        <v>0</v>
      </c>
    </row>
    <row r="4705" ht="15.75" customHeight="1">
      <c r="A4705" s="8">
        <v>45690.0</v>
      </c>
      <c r="B4705" s="9" t="s">
        <v>10792</v>
      </c>
      <c r="C4705" s="9" t="s">
        <v>10793</v>
      </c>
      <c r="D4705" s="9" t="s">
        <v>10794</v>
      </c>
      <c r="E4705" s="9" t="s">
        <v>13924</v>
      </c>
      <c r="F4705" s="9" t="s">
        <v>13950</v>
      </c>
      <c r="G4705" s="9" t="s">
        <v>13926</v>
      </c>
      <c r="H4705" s="9" t="s">
        <v>13951</v>
      </c>
      <c r="I4705" s="9" t="s">
        <v>13928</v>
      </c>
      <c r="J4705" s="9" t="s">
        <v>13929</v>
      </c>
      <c r="K4705" s="9" t="s">
        <v>13930</v>
      </c>
      <c r="L4705" s="9" t="s">
        <v>13931</v>
      </c>
      <c r="M4705" s="9" t="s">
        <v>13967</v>
      </c>
      <c r="N4705" s="13" t="s">
        <v>12</v>
      </c>
      <c r="O4705" s="13" t="s">
        <v>14</v>
      </c>
      <c r="P4705" s="13" t="s">
        <v>19</v>
      </c>
      <c r="Q4705" s="13" t="s">
        <v>20</v>
      </c>
      <c r="R4705" s="13" t="s">
        <v>15</v>
      </c>
      <c r="S4705" s="10">
        <f>ROUNDUP(SUM(VLOOKUP(F4705,'Pontuação'!A$2:B$11,2,FALSE),VLOOKUP(E4705,'Pontuação'!C$2:D$11,2,FALSE),VLOOKUP(H4705,'Pontuação'!I$2:J$11,2,FALSE),VLOOKUP(J4705,'Pontuação'!G$2:H$11,2,FALSE),VLOOKUP(L4705,'Pontuação'!M$2:N$13,2,FALSE)),0)</f>
        <v>1557</v>
      </c>
      <c r="T4705" s="11">
        <f t="shared" si="1"/>
        <v>156</v>
      </c>
      <c r="U4705" s="11" t="str">
        <f t="array" ref="U4705">IFERROR(INDEX('Pontuação'!G$13:G$101, MATCH(T4705, 'Pontuação'!F$13:F$101, 0)), "Faixa Indefinida")</f>
        <v>C</v>
      </c>
      <c r="V4705" s="11">
        <f t="shared" si="2"/>
        <v>0</v>
      </c>
      <c r="W4705" s="11">
        <f t="shared" si="3"/>
        <v>0</v>
      </c>
      <c r="X4705" s="11">
        <f t="shared" si="4"/>
        <v>1</v>
      </c>
      <c r="Y4705" s="11">
        <f t="shared" si="5"/>
        <v>0</v>
      </c>
      <c r="Z4705" s="12">
        <f>ROUNDUP(SUM(VLOOKUP(F4705,'Pontuação 3.0'!A$2:B$11,2,FALSE),VLOOKUP(E4705,'Pontuação 3.0'!C$2:D$11,2,FALSE),VLOOKUP(H4705,'Pontuação 3.0'!I$2:J$11,2,FALSE),VLOOKUP(J4705,'Pontuação 3.0'!G$2:H$11,2,FALSE),VLOOKUP(G4705,'Pontuação 3.0'!E$2:F$11,2,FALSE),VLOOKUP(K4705,'Pontuação 3.0'!K$2:L$11,2,FALSE),VLOOKUP(L4705,'Pontuação 3.0'!M$2:N$13,2,FALSE)),0)</f>
        <v>2353</v>
      </c>
      <c r="AA4705" s="12">
        <f t="shared" si="6"/>
        <v>235</v>
      </c>
      <c r="AB4705" s="12" t="str">
        <f t="array" ref="AB4705">IFERROR(INDEX('Pontuação 3.0'!G$13:G$191, MATCH(AA4705, 'Pontuação 3.0'!F$13:F$191, 0)), "Faixa Indefinida")</f>
        <v>B</v>
      </c>
      <c r="AC4705" s="12">
        <f t="shared" si="7"/>
        <v>0</v>
      </c>
      <c r="AD4705" s="12">
        <f t="shared" si="8"/>
        <v>1</v>
      </c>
      <c r="AE4705" s="12">
        <f t="shared" si="9"/>
        <v>0</v>
      </c>
      <c r="AF4705" s="12">
        <f t="shared" si="10"/>
        <v>0</v>
      </c>
    </row>
    <row r="4706" ht="15.75" customHeight="1">
      <c r="A4706" s="8">
        <v>45690.0</v>
      </c>
      <c r="B4706" s="9" t="s">
        <v>10795</v>
      </c>
      <c r="C4706" s="9" t="s">
        <v>10796</v>
      </c>
      <c r="D4706" s="15">
        <v>4.299586705E9</v>
      </c>
      <c r="E4706" s="9" t="s">
        <v>13936</v>
      </c>
      <c r="F4706" s="9" t="s">
        <v>13950</v>
      </c>
      <c r="G4706" s="9" t="s">
        <v>13926</v>
      </c>
      <c r="H4706" s="9" t="s">
        <v>13938</v>
      </c>
      <c r="I4706" s="9" t="s">
        <v>13928</v>
      </c>
      <c r="J4706" s="9" t="s">
        <v>13929</v>
      </c>
      <c r="K4706" s="9" t="s">
        <v>13940</v>
      </c>
      <c r="L4706" s="9" t="s">
        <v>13945</v>
      </c>
      <c r="M4706" s="9" t="s">
        <v>13952</v>
      </c>
      <c r="N4706" s="13" t="s">
        <v>12</v>
      </c>
      <c r="O4706" s="13" t="s">
        <v>14</v>
      </c>
      <c r="P4706" s="13" t="s">
        <v>32</v>
      </c>
      <c r="Q4706" s="13" t="s">
        <v>51</v>
      </c>
      <c r="R4706" s="13" t="s">
        <v>15</v>
      </c>
      <c r="S4706" s="10">
        <f>ROUNDUP(SUM(VLOOKUP(F4706,'Pontuação'!A$2:B$11,2,FALSE),VLOOKUP(E4706,'Pontuação'!C$2:D$11,2,FALSE),VLOOKUP(H4706,'Pontuação'!I$2:J$11,2,FALSE),VLOOKUP(J4706,'Pontuação'!G$2:H$11,2,FALSE),VLOOKUP(L4706,'Pontuação'!M$2:N$13,2,FALSE)),0)</f>
        <v>1711</v>
      </c>
      <c r="T4706" s="11">
        <f t="shared" si="1"/>
        <v>171</v>
      </c>
      <c r="U4706" s="11" t="str">
        <f t="array" ref="U4706">IFERROR(INDEX('Pontuação'!G$13:G$101, MATCH(T4706, 'Pontuação'!F$13:F$101, 0)), "Faixa Indefinida")</f>
        <v>B</v>
      </c>
      <c r="V4706" s="11">
        <f t="shared" si="2"/>
        <v>0</v>
      </c>
      <c r="W4706" s="11">
        <f t="shared" si="3"/>
        <v>1</v>
      </c>
      <c r="X4706" s="11">
        <f t="shared" si="4"/>
        <v>0</v>
      </c>
      <c r="Y4706" s="11">
        <f t="shared" si="5"/>
        <v>0</v>
      </c>
      <c r="Z4706" s="12">
        <f>ROUNDUP(SUM(VLOOKUP(F4706,'Pontuação 3.0'!A$2:B$11,2,FALSE),VLOOKUP(E4706,'Pontuação 3.0'!C$2:D$11,2,FALSE),VLOOKUP(H4706,'Pontuação 3.0'!I$2:J$11,2,FALSE),VLOOKUP(J4706,'Pontuação 3.0'!G$2:H$11,2,FALSE),VLOOKUP(G4706,'Pontuação 3.0'!E$2:F$11,2,FALSE),VLOOKUP(K4706,'Pontuação 3.0'!K$2:L$11,2,FALSE),VLOOKUP(L4706,'Pontuação 3.0'!M$2:N$13,2,FALSE)),0)</f>
        <v>2144</v>
      </c>
      <c r="AA4706" s="12">
        <f t="shared" si="6"/>
        <v>214</v>
      </c>
      <c r="AB4706" s="12" t="str">
        <f t="array" ref="AB4706">IFERROR(INDEX('Pontuação 3.0'!G$13:G$191, MATCH(AA4706, 'Pontuação 3.0'!F$13:F$191, 0)), "Faixa Indefinida")</f>
        <v>B</v>
      </c>
      <c r="AC4706" s="12">
        <f t="shared" si="7"/>
        <v>0</v>
      </c>
      <c r="AD4706" s="12">
        <f t="shared" si="8"/>
        <v>1</v>
      </c>
      <c r="AE4706" s="12">
        <f t="shared" si="9"/>
        <v>0</v>
      </c>
      <c r="AF4706" s="12">
        <f t="shared" si="10"/>
        <v>0</v>
      </c>
    </row>
    <row r="4707" ht="15.75" customHeight="1">
      <c r="A4707" s="8">
        <v>45690.0</v>
      </c>
      <c r="B4707" s="9" t="s">
        <v>10797</v>
      </c>
      <c r="C4707" s="9" t="s">
        <v>10798</v>
      </c>
      <c r="D4707" s="15">
        <v>8.8992125244E10</v>
      </c>
      <c r="E4707" s="9" t="s">
        <v>13924</v>
      </c>
      <c r="F4707" s="9" t="s">
        <v>13948</v>
      </c>
      <c r="G4707" s="9" t="s">
        <v>13957</v>
      </c>
      <c r="H4707" s="9" t="s">
        <v>13927</v>
      </c>
      <c r="I4707" s="9" t="s">
        <v>13940</v>
      </c>
      <c r="J4707" s="9" t="s">
        <v>13929</v>
      </c>
      <c r="K4707" s="9" t="s">
        <v>13940</v>
      </c>
      <c r="L4707" s="9" t="s">
        <v>13945</v>
      </c>
      <c r="M4707" s="9" t="s">
        <v>13942</v>
      </c>
      <c r="N4707" s="13" t="s">
        <v>12</v>
      </c>
      <c r="O4707" s="13" t="s">
        <v>14</v>
      </c>
      <c r="P4707" s="13" t="s">
        <v>32</v>
      </c>
      <c r="Q4707" s="13" t="s">
        <v>77</v>
      </c>
      <c r="R4707" s="13" t="s">
        <v>15</v>
      </c>
      <c r="S4707" s="10">
        <f>ROUNDUP(SUM(VLOOKUP(F4707,'Pontuação'!A$2:B$11,2,FALSE),VLOOKUP(E4707,'Pontuação'!C$2:D$11,2,FALSE),VLOOKUP(H4707,'Pontuação'!I$2:J$11,2,FALSE),VLOOKUP(J4707,'Pontuação'!G$2:H$11,2,FALSE),VLOOKUP(L4707,'Pontuação'!M$2:N$13,2,FALSE)),0)</f>
        <v>1563</v>
      </c>
      <c r="T4707" s="11">
        <f t="shared" si="1"/>
        <v>156</v>
      </c>
      <c r="U4707" s="11" t="str">
        <f t="array" ref="U4707">IFERROR(INDEX('Pontuação'!G$13:G$101, MATCH(T4707, 'Pontuação'!F$13:F$101, 0)), "Faixa Indefinida")</f>
        <v>C</v>
      </c>
      <c r="V4707" s="11">
        <f t="shared" si="2"/>
        <v>0</v>
      </c>
      <c r="W4707" s="11">
        <f t="shared" si="3"/>
        <v>0</v>
      </c>
      <c r="X4707" s="11">
        <f t="shared" si="4"/>
        <v>1</v>
      </c>
      <c r="Y4707" s="11">
        <f t="shared" si="5"/>
        <v>0</v>
      </c>
      <c r="Z4707" s="12">
        <f>ROUNDUP(SUM(VLOOKUP(F4707,'Pontuação 3.0'!A$2:B$11,2,FALSE),VLOOKUP(E4707,'Pontuação 3.0'!C$2:D$11,2,FALSE),VLOOKUP(H4707,'Pontuação 3.0'!I$2:J$11,2,FALSE),VLOOKUP(J4707,'Pontuação 3.0'!G$2:H$11,2,FALSE),VLOOKUP(G4707,'Pontuação 3.0'!E$2:F$11,2,FALSE),VLOOKUP(K4707,'Pontuação 3.0'!K$2:L$11,2,FALSE),VLOOKUP(L4707,'Pontuação 3.0'!M$2:N$13,2,FALSE)),0)</f>
        <v>1747</v>
      </c>
      <c r="AA4707" s="12">
        <f t="shared" si="6"/>
        <v>175</v>
      </c>
      <c r="AB4707" s="12" t="str">
        <f t="array" ref="AB4707">IFERROR(INDEX('Pontuação 3.0'!G$13:G$191, MATCH(AA4707, 'Pontuação 3.0'!F$13:F$191, 0)), "Faixa Indefinida")</f>
        <v>D</v>
      </c>
      <c r="AC4707" s="12">
        <f t="shared" si="7"/>
        <v>0</v>
      </c>
      <c r="AD4707" s="12">
        <f t="shared" si="8"/>
        <v>0</v>
      </c>
      <c r="AE4707" s="12">
        <f t="shared" si="9"/>
        <v>0</v>
      </c>
      <c r="AF4707" s="12">
        <f t="shared" si="10"/>
        <v>1</v>
      </c>
    </row>
    <row r="4708" ht="15.75" customHeight="1">
      <c r="A4708" s="8">
        <v>45690.0</v>
      </c>
      <c r="B4708" s="9" t="s">
        <v>10799</v>
      </c>
      <c r="C4708" s="9" t="s">
        <v>10800</v>
      </c>
      <c r="D4708" s="15">
        <v>9.1982667299E10</v>
      </c>
      <c r="E4708" s="9" t="s">
        <v>13936</v>
      </c>
      <c r="F4708" s="9" t="s">
        <v>13950</v>
      </c>
      <c r="G4708" s="9" t="s">
        <v>13944</v>
      </c>
      <c r="H4708" s="9" t="s">
        <v>13951</v>
      </c>
      <c r="I4708" s="9" t="s">
        <v>13940</v>
      </c>
      <c r="J4708" s="9" t="s">
        <v>13929</v>
      </c>
      <c r="K4708" s="9" t="s">
        <v>13940</v>
      </c>
      <c r="L4708" s="9" t="s">
        <v>13945</v>
      </c>
      <c r="M4708" s="9" t="s">
        <v>13952</v>
      </c>
      <c r="N4708" s="13" t="s">
        <v>12</v>
      </c>
      <c r="O4708" s="13" t="s">
        <v>14</v>
      </c>
      <c r="P4708" s="13" t="s">
        <v>39</v>
      </c>
      <c r="Q4708" s="13" t="s">
        <v>20</v>
      </c>
      <c r="R4708" s="13" t="s">
        <v>15</v>
      </c>
      <c r="S4708" s="10">
        <f>ROUNDUP(SUM(VLOOKUP(F4708,'Pontuação'!A$2:B$11,2,FALSE),VLOOKUP(E4708,'Pontuação'!C$2:D$11,2,FALSE),VLOOKUP(H4708,'Pontuação'!I$2:J$11,2,FALSE),VLOOKUP(J4708,'Pontuação'!G$2:H$11,2,FALSE),VLOOKUP(L4708,'Pontuação'!M$2:N$13,2,FALSE)),0)</f>
        <v>1685</v>
      </c>
      <c r="T4708" s="11">
        <f t="shared" si="1"/>
        <v>169</v>
      </c>
      <c r="U4708" s="11" t="str">
        <f t="array" ref="U4708">IFERROR(INDEX('Pontuação'!G$13:G$101, MATCH(T4708, 'Pontuação'!F$13:F$101, 0)), "Faixa Indefinida")</f>
        <v>B</v>
      </c>
      <c r="V4708" s="11">
        <f t="shared" si="2"/>
        <v>0</v>
      </c>
      <c r="W4708" s="11">
        <f t="shared" si="3"/>
        <v>1</v>
      </c>
      <c r="X4708" s="11">
        <f t="shared" si="4"/>
        <v>0</v>
      </c>
      <c r="Y4708" s="11">
        <f t="shared" si="5"/>
        <v>0</v>
      </c>
      <c r="Z4708" s="12">
        <f>ROUNDUP(SUM(VLOOKUP(F4708,'Pontuação 3.0'!A$2:B$11,2,FALSE),VLOOKUP(E4708,'Pontuação 3.0'!C$2:D$11,2,FALSE),VLOOKUP(H4708,'Pontuação 3.0'!I$2:J$11,2,FALSE),VLOOKUP(J4708,'Pontuação 3.0'!G$2:H$11,2,FALSE),VLOOKUP(G4708,'Pontuação 3.0'!E$2:F$11,2,FALSE),VLOOKUP(K4708,'Pontuação 3.0'!K$2:L$11,2,FALSE),VLOOKUP(L4708,'Pontuação 3.0'!M$2:N$13,2,FALSE)),0)</f>
        <v>2068</v>
      </c>
      <c r="AA4708" s="12">
        <f t="shared" si="6"/>
        <v>207</v>
      </c>
      <c r="AB4708" s="12" t="str">
        <f t="array" ref="AB4708">IFERROR(INDEX('Pontuação 3.0'!G$13:G$191, MATCH(AA4708, 'Pontuação 3.0'!F$13:F$191, 0)), "Faixa Indefinida")</f>
        <v>C</v>
      </c>
      <c r="AC4708" s="12">
        <f t="shared" si="7"/>
        <v>0</v>
      </c>
      <c r="AD4708" s="12">
        <f t="shared" si="8"/>
        <v>0</v>
      </c>
      <c r="AE4708" s="12">
        <f t="shared" si="9"/>
        <v>1</v>
      </c>
      <c r="AF4708" s="12">
        <f t="shared" si="10"/>
        <v>0</v>
      </c>
    </row>
    <row r="4709" ht="15.75" customHeight="1">
      <c r="A4709" s="8">
        <v>45690.0</v>
      </c>
      <c r="B4709" s="9" t="s">
        <v>10790</v>
      </c>
      <c r="C4709" s="9" t="s">
        <v>10791</v>
      </c>
      <c r="D4709" s="14" t="s">
        <v>14215</v>
      </c>
      <c r="E4709" s="9" t="s">
        <v>13936</v>
      </c>
      <c r="F4709" s="9" t="s">
        <v>13948</v>
      </c>
      <c r="G4709" s="9" t="s">
        <v>13926</v>
      </c>
      <c r="H4709" s="9" t="s">
        <v>13938</v>
      </c>
      <c r="I4709" s="9" t="s">
        <v>13928</v>
      </c>
      <c r="J4709" s="9" t="s">
        <v>13956</v>
      </c>
      <c r="K4709" s="9" t="s">
        <v>13930</v>
      </c>
      <c r="L4709" s="9" t="s">
        <v>13945</v>
      </c>
      <c r="M4709" s="9" t="s">
        <v>13942</v>
      </c>
      <c r="N4709" s="13" t="s">
        <v>12</v>
      </c>
      <c r="O4709" s="13" t="s">
        <v>14</v>
      </c>
      <c r="P4709" s="13" t="s">
        <v>27</v>
      </c>
      <c r="Q4709" s="13" t="s">
        <v>59</v>
      </c>
      <c r="R4709" s="13" t="s">
        <v>65</v>
      </c>
      <c r="S4709" s="10">
        <f>ROUNDUP(SUM(VLOOKUP(F4709,'Pontuação'!A$2:B$11,2,FALSE),VLOOKUP(E4709,'Pontuação'!C$2:D$11,2,FALSE),VLOOKUP(H4709,'Pontuação'!I$2:J$11,2,FALSE),VLOOKUP(J4709,'Pontuação'!G$2:H$11,2,FALSE),VLOOKUP(L4709,'Pontuação'!M$2:N$13,2,FALSE)),0)</f>
        <v>1977</v>
      </c>
      <c r="T4709" s="11">
        <f t="shared" si="1"/>
        <v>198</v>
      </c>
      <c r="U4709" s="11" t="str">
        <f t="array" ref="U4709">IFERROR(INDEX('Pontuação'!G$13:G$101, MATCH(T4709, 'Pontuação'!F$13:F$101, 0)), "Faixa Indefinida")</f>
        <v>A</v>
      </c>
      <c r="V4709" s="11">
        <f t="shared" si="2"/>
        <v>1</v>
      </c>
      <c r="W4709" s="11">
        <f t="shared" si="3"/>
        <v>0</v>
      </c>
      <c r="X4709" s="11">
        <f t="shared" si="4"/>
        <v>0</v>
      </c>
      <c r="Y4709" s="11">
        <f t="shared" si="5"/>
        <v>0</v>
      </c>
      <c r="Z4709" s="12">
        <f>ROUNDUP(SUM(VLOOKUP(F4709,'Pontuação 3.0'!A$2:B$11,2,FALSE),VLOOKUP(E4709,'Pontuação 3.0'!C$2:D$11,2,FALSE),VLOOKUP(H4709,'Pontuação 3.0'!I$2:J$11,2,FALSE),VLOOKUP(J4709,'Pontuação 3.0'!G$2:H$11,2,FALSE),VLOOKUP(G4709,'Pontuação 3.0'!E$2:F$11,2,FALSE),VLOOKUP(K4709,'Pontuação 3.0'!K$2:L$11,2,FALSE),VLOOKUP(L4709,'Pontuação 3.0'!M$2:N$13,2,FALSE)),0)</f>
        <v>2547</v>
      </c>
      <c r="AA4709" s="12">
        <f t="shared" si="6"/>
        <v>255</v>
      </c>
      <c r="AB4709" s="12" t="str">
        <f t="array" ref="AB4709">IFERROR(INDEX('Pontuação 3.0'!G$13:G$191, MATCH(AA4709, 'Pontuação 3.0'!F$13:F$191, 0)), "Faixa Indefinida")</f>
        <v>A</v>
      </c>
      <c r="AC4709" s="12">
        <f t="shared" si="7"/>
        <v>1</v>
      </c>
      <c r="AD4709" s="12">
        <f t="shared" si="8"/>
        <v>0</v>
      </c>
      <c r="AE4709" s="12">
        <f t="shared" si="9"/>
        <v>0</v>
      </c>
      <c r="AF4709" s="12">
        <f t="shared" si="10"/>
        <v>0</v>
      </c>
    </row>
    <row r="4710" ht="15.75" customHeight="1">
      <c r="A4710" s="8">
        <v>45690.0</v>
      </c>
      <c r="B4710" s="9" t="s">
        <v>10801</v>
      </c>
      <c r="C4710" s="9" t="s">
        <v>10802</v>
      </c>
      <c r="D4710" s="15">
        <v>5.584986215793E12</v>
      </c>
      <c r="E4710" s="9" t="s">
        <v>13936</v>
      </c>
      <c r="F4710" s="9" t="s">
        <v>13950</v>
      </c>
      <c r="G4710" s="9" t="s">
        <v>13944</v>
      </c>
      <c r="H4710" s="9" t="s">
        <v>13960</v>
      </c>
      <c r="I4710" s="9" t="s">
        <v>13928</v>
      </c>
      <c r="J4710" s="9" t="s">
        <v>13929</v>
      </c>
      <c r="K4710" s="9" t="s">
        <v>13940</v>
      </c>
      <c r="L4710" s="9" t="s">
        <v>13954</v>
      </c>
      <c r="M4710" s="9" t="s">
        <v>13952</v>
      </c>
      <c r="N4710" s="13" t="s">
        <v>12</v>
      </c>
      <c r="O4710" s="13" t="s">
        <v>14</v>
      </c>
      <c r="P4710" s="13" t="s">
        <v>13</v>
      </c>
      <c r="Q4710" s="13" t="s">
        <v>20</v>
      </c>
      <c r="R4710" s="13" t="s">
        <v>15</v>
      </c>
      <c r="S4710" s="10">
        <f>ROUNDUP(SUM(VLOOKUP(F4710,'Pontuação'!A$2:B$11,2,FALSE),VLOOKUP(E4710,'Pontuação'!C$2:D$11,2,FALSE),VLOOKUP(H4710,'Pontuação'!I$2:J$11,2,FALSE),VLOOKUP(J4710,'Pontuação'!G$2:H$11,2,FALSE),VLOOKUP(L4710,'Pontuação'!M$2:N$13,2,FALSE)),0)</f>
        <v>1332</v>
      </c>
      <c r="T4710" s="11">
        <f t="shared" si="1"/>
        <v>133</v>
      </c>
      <c r="U4710" s="11" t="str">
        <f t="array" ref="U4710">IFERROR(INDEX('Pontuação'!G$13:G$101, MATCH(T4710, 'Pontuação'!F$13:F$101, 0)), "Faixa Indefinida")</f>
        <v>D</v>
      </c>
      <c r="V4710" s="11">
        <f t="shared" si="2"/>
        <v>0</v>
      </c>
      <c r="W4710" s="11">
        <f t="shared" si="3"/>
        <v>0</v>
      </c>
      <c r="X4710" s="11">
        <f t="shared" si="4"/>
        <v>0</v>
      </c>
      <c r="Y4710" s="11">
        <f t="shared" si="5"/>
        <v>1</v>
      </c>
      <c r="Z4710" s="12">
        <f>ROUNDUP(SUM(VLOOKUP(F4710,'Pontuação 3.0'!A$2:B$11,2,FALSE),VLOOKUP(E4710,'Pontuação 3.0'!C$2:D$11,2,FALSE),VLOOKUP(H4710,'Pontuação 3.0'!I$2:J$11,2,FALSE),VLOOKUP(J4710,'Pontuação 3.0'!G$2:H$11,2,FALSE),VLOOKUP(G4710,'Pontuação 3.0'!E$2:F$11,2,FALSE),VLOOKUP(K4710,'Pontuação 3.0'!K$2:L$11,2,FALSE),VLOOKUP(L4710,'Pontuação 3.0'!M$2:N$13,2,FALSE)),0)</f>
        <v>1844</v>
      </c>
      <c r="AA4710" s="12">
        <f t="shared" si="6"/>
        <v>184</v>
      </c>
      <c r="AB4710" s="12" t="str">
        <f t="array" ref="AB4710">IFERROR(INDEX('Pontuação 3.0'!G$13:G$191, MATCH(AA4710, 'Pontuação 3.0'!F$13:F$191, 0)), "Faixa Indefinida")</f>
        <v>D</v>
      </c>
      <c r="AC4710" s="12">
        <f t="shared" si="7"/>
        <v>0</v>
      </c>
      <c r="AD4710" s="12">
        <f t="shared" si="8"/>
        <v>0</v>
      </c>
      <c r="AE4710" s="12">
        <f t="shared" si="9"/>
        <v>0</v>
      </c>
      <c r="AF4710" s="12">
        <f t="shared" si="10"/>
        <v>1</v>
      </c>
    </row>
    <row r="4711" ht="15.75" customHeight="1">
      <c r="A4711" s="8">
        <v>45690.0</v>
      </c>
      <c r="B4711" s="9" t="s">
        <v>1807</v>
      </c>
      <c r="C4711" s="9" t="s">
        <v>10803</v>
      </c>
      <c r="D4711" s="9" t="s">
        <v>10804</v>
      </c>
      <c r="E4711" s="9" t="s">
        <v>13924</v>
      </c>
      <c r="F4711" s="9" t="s">
        <v>13948</v>
      </c>
      <c r="G4711" s="9" t="s">
        <v>13926</v>
      </c>
      <c r="H4711" s="9" t="s">
        <v>13927</v>
      </c>
      <c r="I4711" s="9" t="s">
        <v>13940</v>
      </c>
      <c r="J4711" s="9" t="s">
        <v>13929</v>
      </c>
      <c r="K4711" s="9" t="s">
        <v>13930</v>
      </c>
      <c r="L4711" s="9" t="s">
        <v>13931</v>
      </c>
      <c r="M4711" s="9" t="s">
        <v>13946</v>
      </c>
      <c r="N4711" s="13" t="s">
        <v>12</v>
      </c>
      <c r="O4711" s="13" t="s">
        <v>14</v>
      </c>
      <c r="P4711" s="13" t="s">
        <v>47</v>
      </c>
      <c r="Q4711" s="13" t="s">
        <v>59</v>
      </c>
      <c r="R4711" s="13" t="s">
        <v>15</v>
      </c>
      <c r="S4711" s="10">
        <f>ROUNDUP(SUM(VLOOKUP(F4711,'Pontuação'!A$2:B$11,2,FALSE),VLOOKUP(E4711,'Pontuação'!C$2:D$11,2,FALSE),VLOOKUP(H4711,'Pontuação'!I$2:J$11,2,FALSE),VLOOKUP(J4711,'Pontuação'!G$2:H$11,2,FALSE),VLOOKUP(L4711,'Pontuação'!M$2:N$13,2,FALSE)),0)</f>
        <v>1431</v>
      </c>
      <c r="T4711" s="11">
        <f t="shared" si="1"/>
        <v>143</v>
      </c>
      <c r="U4711" s="11" t="str">
        <f t="array" ref="U4711">IFERROR(INDEX('Pontuação'!G$13:G$101, MATCH(T4711, 'Pontuação'!F$13:F$101, 0)), "Faixa Indefinida")</f>
        <v>D</v>
      </c>
      <c r="V4711" s="11">
        <f t="shared" si="2"/>
        <v>0</v>
      </c>
      <c r="W4711" s="11">
        <f t="shared" si="3"/>
        <v>0</v>
      </c>
      <c r="X4711" s="11">
        <f t="shared" si="4"/>
        <v>0</v>
      </c>
      <c r="Y4711" s="11">
        <f t="shared" si="5"/>
        <v>1</v>
      </c>
      <c r="Z4711" s="12">
        <f>ROUNDUP(SUM(VLOOKUP(F4711,'Pontuação 3.0'!A$2:B$11,2,FALSE),VLOOKUP(E4711,'Pontuação 3.0'!C$2:D$11,2,FALSE),VLOOKUP(H4711,'Pontuação 3.0'!I$2:J$11,2,FALSE),VLOOKUP(J4711,'Pontuação 3.0'!G$2:H$11,2,FALSE),VLOOKUP(G4711,'Pontuação 3.0'!E$2:F$11,2,FALSE),VLOOKUP(K4711,'Pontuação 3.0'!K$2:L$11,2,FALSE),VLOOKUP(L4711,'Pontuação 3.0'!M$2:N$13,2,FALSE)),0)</f>
        <v>2072</v>
      </c>
      <c r="AA4711" s="12">
        <f t="shared" si="6"/>
        <v>207</v>
      </c>
      <c r="AB4711" s="12" t="str">
        <f t="array" ref="AB4711">IFERROR(INDEX('Pontuação 3.0'!G$13:G$191, MATCH(AA4711, 'Pontuação 3.0'!F$13:F$191, 0)), "Faixa Indefinida")</f>
        <v>C</v>
      </c>
      <c r="AC4711" s="12">
        <f t="shared" si="7"/>
        <v>0</v>
      </c>
      <c r="AD4711" s="12">
        <f t="shared" si="8"/>
        <v>0</v>
      </c>
      <c r="AE4711" s="12">
        <f t="shared" si="9"/>
        <v>1</v>
      </c>
      <c r="AF4711" s="12">
        <f t="shared" si="10"/>
        <v>0</v>
      </c>
    </row>
    <row r="4712" ht="15.75" customHeight="1">
      <c r="A4712" s="8">
        <v>45690.0</v>
      </c>
      <c r="B4712" s="9" t="s">
        <v>10809</v>
      </c>
      <c r="C4712" s="9" t="s">
        <v>10810</v>
      </c>
      <c r="D4712" s="15">
        <v>8.5987399456E10</v>
      </c>
      <c r="E4712" s="9" t="s">
        <v>13936</v>
      </c>
      <c r="F4712" s="9" t="s">
        <v>13950</v>
      </c>
      <c r="G4712" s="9" t="s">
        <v>13926</v>
      </c>
      <c r="H4712" s="9" t="s">
        <v>13951</v>
      </c>
      <c r="I4712" s="9" t="s">
        <v>13928</v>
      </c>
      <c r="J4712" s="9" t="s">
        <v>13929</v>
      </c>
      <c r="K4712" s="9" t="s">
        <v>13940</v>
      </c>
      <c r="L4712" s="9" t="s">
        <v>13945</v>
      </c>
      <c r="M4712" s="9" t="s">
        <v>13942</v>
      </c>
      <c r="N4712" s="13" t="s">
        <v>12</v>
      </c>
      <c r="O4712" s="13" t="s">
        <v>14</v>
      </c>
      <c r="P4712" s="13" t="s">
        <v>13</v>
      </c>
      <c r="Q4712" s="13" t="s">
        <v>59</v>
      </c>
      <c r="R4712" s="13" t="s">
        <v>15</v>
      </c>
      <c r="S4712" s="10">
        <f>ROUNDUP(SUM(VLOOKUP(F4712,'Pontuação'!A$2:B$11,2,FALSE),VLOOKUP(E4712,'Pontuação'!C$2:D$11,2,FALSE),VLOOKUP(H4712,'Pontuação'!I$2:J$11,2,FALSE),VLOOKUP(J4712,'Pontuação'!G$2:H$11,2,FALSE),VLOOKUP(L4712,'Pontuação'!M$2:N$13,2,FALSE)),0)</f>
        <v>1685</v>
      </c>
      <c r="T4712" s="11">
        <f t="shared" si="1"/>
        <v>169</v>
      </c>
      <c r="U4712" s="11" t="str">
        <f t="array" ref="U4712">IFERROR(INDEX('Pontuação'!G$13:G$101, MATCH(T4712, 'Pontuação'!F$13:F$101, 0)), "Faixa Indefinida")</f>
        <v>B</v>
      </c>
      <c r="V4712" s="11">
        <f t="shared" si="2"/>
        <v>0</v>
      </c>
      <c r="W4712" s="11">
        <f t="shared" si="3"/>
        <v>1</v>
      </c>
      <c r="X4712" s="11">
        <f t="shared" si="4"/>
        <v>0</v>
      </c>
      <c r="Y4712" s="11">
        <f t="shared" si="5"/>
        <v>0</v>
      </c>
      <c r="Z4712" s="12">
        <f>ROUNDUP(SUM(VLOOKUP(F4712,'Pontuação 3.0'!A$2:B$11,2,FALSE),VLOOKUP(E4712,'Pontuação 3.0'!C$2:D$11,2,FALSE),VLOOKUP(H4712,'Pontuação 3.0'!I$2:J$11,2,FALSE),VLOOKUP(J4712,'Pontuação 3.0'!G$2:H$11,2,FALSE),VLOOKUP(G4712,'Pontuação 3.0'!E$2:F$11,2,FALSE),VLOOKUP(K4712,'Pontuação 3.0'!K$2:L$11,2,FALSE),VLOOKUP(L4712,'Pontuação 3.0'!M$2:N$13,2,FALSE)),0)</f>
        <v>2208</v>
      </c>
      <c r="AA4712" s="12">
        <f t="shared" si="6"/>
        <v>221</v>
      </c>
      <c r="AB4712" s="12" t="str">
        <f t="array" ref="AB4712">IFERROR(INDEX('Pontuação 3.0'!G$13:G$191, MATCH(AA4712, 'Pontuação 3.0'!F$13:F$191, 0)), "Faixa Indefinida")</f>
        <v>B</v>
      </c>
      <c r="AC4712" s="12">
        <f t="shared" si="7"/>
        <v>0</v>
      </c>
      <c r="AD4712" s="12">
        <f t="shared" si="8"/>
        <v>1</v>
      </c>
      <c r="AE4712" s="12">
        <f t="shared" si="9"/>
        <v>0</v>
      </c>
      <c r="AF4712" s="12">
        <f t="shared" si="10"/>
        <v>0</v>
      </c>
    </row>
    <row r="4713" ht="15.75" customHeight="1">
      <c r="A4713" s="8">
        <v>45690.0</v>
      </c>
      <c r="B4713" s="9" t="s">
        <v>10807</v>
      </c>
      <c r="C4713" s="9" t="s">
        <v>10808</v>
      </c>
      <c r="D4713" s="15">
        <v>1.1950059722E10</v>
      </c>
      <c r="E4713" s="9" t="s">
        <v>13936</v>
      </c>
      <c r="F4713" s="9" t="s">
        <v>13950</v>
      </c>
      <c r="G4713" s="9" t="s">
        <v>13944</v>
      </c>
      <c r="H4713" s="9" t="s">
        <v>13951</v>
      </c>
      <c r="I4713" s="9" t="s">
        <v>13940</v>
      </c>
      <c r="J4713" s="9" t="s">
        <v>13929</v>
      </c>
      <c r="K4713" s="9" t="s">
        <v>13930</v>
      </c>
      <c r="L4713" s="9" t="s">
        <v>13945</v>
      </c>
      <c r="M4713" s="9" t="s">
        <v>13952</v>
      </c>
      <c r="N4713" s="13" t="s">
        <v>12</v>
      </c>
      <c r="O4713" s="13" t="s">
        <v>14</v>
      </c>
      <c r="P4713" s="13" t="s">
        <v>47</v>
      </c>
      <c r="Q4713" s="13" t="s">
        <v>20</v>
      </c>
      <c r="R4713" s="13" t="s">
        <v>15</v>
      </c>
      <c r="S4713" s="10">
        <f>ROUNDUP(SUM(VLOOKUP(F4713,'Pontuação'!A$2:B$11,2,FALSE),VLOOKUP(E4713,'Pontuação'!C$2:D$11,2,FALSE),VLOOKUP(H4713,'Pontuação'!I$2:J$11,2,FALSE),VLOOKUP(J4713,'Pontuação'!G$2:H$11,2,FALSE),VLOOKUP(L4713,'Pontuação'!M$2:N$13,2,FALSE)),0)</f>
        <v>1685</v>
      </c>
      <c r="T4713" s="11">
        <f t="shared" si="1"/>
        <v>169</v>
      </c>
      <c r="U4713" s="11" t="str">
        <f t="array" ref="U4713">IFERROR(INDEX('Pontuação'!G$13:G$101, MATCH(T4713, 'Pontuação'!F$13:F$101, 0)), "Faixa Indefinida")</f>
        <v>B</v>
      </c>
      <c r="V4713" s="11">
        <f t="shared" si="2"/>
        <v>0</v>
      </c>
      <c r="W4713" s="11">
        <f t="shared" si="3"/>
        <v>1</v>
      </c>
      <c r="X4713" s="11">
        <f t="shared" si="4"/>
        <v>0</v>
      </c>
      <c r="Y4713" s="11">
        <f t="shared" si="5"/>
        <v>0</v>
      </c>
      <c r="Z4713" s="12">
        <f>ROUNDUP(SUM(VLOOKUP(F4713,'Pontuação 3.0'!A$2:B$11,2,FALSE),VLOOKUP(E4713,'Pontuação 3.0'!C$2:D$11,2,FALSE),VLOOKUP(H4713,'Pontuação 3.0'!I$2:J$11,2,FALSE),VLOOKUP(J4713,'Pontuação 3.0'!G$2:H$11,2,FALSE),VLOOKUP(G4713,'Pontuação 3.0'!E$2:F$11,2,FALSE),VLOOKUP(K4713,'Pontuação 3.0'!K$2:L$11,2,FALSE),VLOOKUP(L4713,'Pontuação 3.0'!M$2:N$13,2,FALSE)),0)</f>
        <v>2329</v>
      </c>
      <c r="AA4713" s="12">
        <f t="shared" si="6"/>
        <v>233</v>
      </c>
      <c r="AB4713" s="12" t="str">
        <f t="array" ref="AB4713">IFERROR(INDEX('Pontuação 3.0'!G$13:G$191, MATCH(AA4713, 'Pontuação 3.0'!F$13:F$191, 0)), "Faixa Indefinida")</f>
        <v>B</v>
      </c>
      <c r="AC4713" s="12">
        <f t="shared" si="7"/>
        <v>0</v>
      </c>
      <c r="AD4713" s="12">
        <f t="shared" si="8"/>
        <v>1</v>
      </c>
      <c r="AE4713" s="12">
        <f t="shared" si="9"/>
        <v>0</v>
      </c>
      <c r="AF4713" s="12">
        <f t="shared" si="10"/>
        <v>0</v>
      </c>
    </row>
    <row r="4714" ht="15.75" customHeight="1">
      <c r="A4714" s="8">
        <v>45690.0</v>
      </c>
      <c r="B4714" s="9" t="s">
        <v>17</v>
      </c>
      <c r="C4714" s="9" t="s">
        <v>10813</v>
      </c>
      <c r="D4714" s="15">
        <v>4.1988852122E10</v>
      </c>
      <c r="E4714" s="9" t="s">
        <v>13924</v>
      </c>
      <c r="F4714" s="9" t="s">
        <v>13953</v>
      </c>
      <c r="G4714" s="9" t="s">
        <v>13926</v>
      </c>
      <c r="H4714" s="9" t="s">
        <v>13951</v>
      </c>
      <c r="I4714" s="9" t="s">
        <v>13940</v>
      </c>
      <c r="J4714" s="9" t="s">
        <v>13939</v>
      </c>
      <c r="K4714" s="9" t="s">
        <v>13940</v>
      </c>
      <c r="L4714" s="9" t="s">
        <v>13931</v>
      </c>
      <c r="M4714" s="9" t="s">
        <v>13946</v>
      </c>
      <c r="N4714" s="13" t="s">
        <v>12</v>
      </c>
      <c r="O4714" s="13" t="s">
        <v>14</v>
      </c>
      <c r="P4714" s="13" t="s">
        <v>13</v>
      </c>
      <c r="Q4714" s="13" t="s">
        <v>59</v>
      </c>
      <c r="R4714" s="13" t="s">
        <v>65</v>
      </c>
      <c r="S4714" s="10">
        <f>ROUNDUP(SUM(VLOOKUP(F4714,'Pontuação'!A$2:B$11,2,FALSE),VLOOKUP(E4714,'Pontuação'!C$2:D$11,2,FALSE),VLOOKUP(H4714,'Pontuação'!I$2:J$11,2,FALSE),VLOOKUP(J4714,'Pontuação'!G$2:H$11,2,FALSE),VLOOKUP(L4714,'Pontuação'!M$2:N$13,2,FALSE)),0)</f>
        <v>1667</v>
      </c>
      <c r="T4714" s="11">
        <f t="shared" si="1"/>
        <v>167</v>
      </c>
      <c r="U4714" s="11" t="str">
        <f t="array" ref="U4714">IFERROR(INDEX('Pontuação'!G$13:G$101, MATCH(T4714, 'Pontuação'!F$13:F$101, 0)), "Faixa Indefinida")</f>
        <v>B</v>
      </c>
      <c r="V4714" s="11">
        <f t="shared" si="2"/>
        <v>0</v>
      </c>
      <c r="W4714" s="11">
        <f t="shared" si="3"/>
        <v>1</v>
      </c>
      <c r="X4714" s="11">
        <f t="shared" si="4"/>
        <v>0</v>
      </c>
      <c r="Y4714" s="11">
        <f t="shared" si="5"/>
        <v>0</v>
      </c>
      <c r="Z4714" s="12">
        <f>ROUNDUP(SUM(VLOOKUP(F4714,'Pontuação 3.0'!A$2:B$11,2,FALSE),VLOOKUP(E4714,'Pontuação 3.0'!C$2:D$11,2,FALSE),VLOOKUP(H4714,'Pontuação 3.0'!I$2:J$11,2,FALSE),VLOOKUP(J4714,'Pontuação 3.0'!G$2:H$11,2,FALSE),VLOOKUP(G4714,'Pontuação 3.0'!E$2:F$11,2,FALSE),VLOOKUP(K4714,'Pontuação 3.0'!K$2:L$11,2,FALSE),VLOOKUP(L4714,'Pontuação 3.0'!M$2:N$13,2,FALSE)),0)</f>
        <v>2229</v>
      </c>
      <c r="AA4714" s="12">
        <f t="shared" si="6"/>
        <v>223</v>
      </c>
      <c r="AB4714" s="12" t="str">
        <f t="array" ref="AB4714">IFERROR(INDEX('Pontuação 3.0'!G$13:G$191, MATCH(AA4714, 'Pontuação 3.0'!F$13:F$191, 0)), "Faixa Indefinida")</f>
        <v>B</v>
      </c>
      <c r="AC4714" s="12">
        <f t="shared" si="7"/>
        <v>0</v>
      </c>
      <c r="AD4714" s="12">
        <f t="shared" si="8"/>
        <v>1</v>
      </c>
      <c r="AE4714" s="12">
        <f t="shared" si="9"/>
        <v>0</v>
      </c>
      <c r="AF4714" s="12">
        <f t="shared" si="10"/>
        <v>0</v>
      </c>
    </row>
    <row r="4715" ht="15.75" customHeight="1">
      <c r="A4715" s="8">
        <v>45690.0</v>
      </c>
      <c r="B4715" s="9" t="s">
        <v>10811</v>
      </c>
      <c r="C4715" s="9" t="s">
        <v>10812</v>
      </c>
      <c r="D4715" s="15">
        <v>3.1992631799E10</v>
      </c>
      <c r="E4715" s="9" t="s">
        <v>13936</v>
      </c>
      <c r="F4715" s="9" t="s">
        <v>13948</v>
      </c>
      <c r="G4715" s="9" t="s">
        <v>13944</v>
      </c>
      <c r="H4715" s="9" t="s">
        <v>13951</v>
      </c>
      <c r="I4715" s="9" t="s">
        <v>13940</v>
      </c>
      <c r="J4715" s="9" t="s">
        <v>13929</v>
      </c>
      <c r="K4715" s="9" t="s">
        <v>13940</v>
      </c>
      <c r="L4715" s="9" t="s">
        <v>13931</v>
      </c>
      <c r="M4715" s="9" t="s">
        <v>13952</v>
      </c>
      <c r="N4715" s="13" t="s">
        <v>12</v>
      </c>
      <c r="O4715" s="13" t="s">
        <v>14</v>
      </c>
      <c r="P4715" s="13" t="s">
        <v>71</v>
      </c>
      <c r="Q4715" s="13" t="s">
        <v>59</v>
      </c>
      <c r="R4715" s="13" t="s">
        <v>15</v>
      </c>
      <c r="S4715" s="10">
        <f>ROUNDUP(SUM(VLOOKUP(F4715,'Pontuação'!A$2:B$11,2,FALSE),VLOOKUP(E4715,'Pontuação'!C$2:D$11,2,FALSE),VLOOKUP(H4715,'Pontuação'!I$2:J$11,2,FALSE),VLOOKUP(J4715,'Pontuação'!G$2:H$11,2,FALSE),VLOOKUP(L4715,'Pontuação'!M$2:N$13,2,FALSE)),0)</f>
        <v>1541</v>
      </c>
      <c r="T4715" s="11">
        <f t="shared" si="1"/>
        <v>154</v>
      </c>
      <c r="U4715" s="11" t="str">
        <f t="array" ref="U4715">IFERROR(INDEX('Pontuação'!G$13:G$101, MATCH(T4715, 'Pontuação'!F$13:F$101, 0)), "Faixa Indefinida")</f>
        <v>C</v>
      </c>
      <c r="V4715" s="11">
        <f t="shared" si="2"/>
        <v>0</v>
      </c>
      <c r="W4715" s="11">
        <f t="shared" si="3"/>
        <v>0</v>
      </c>
      <c r="X4715" s="11">
        <f t="shared" si="4"/>
        <v>1</v>
      </c>
      <c r="Y4715" s="11">
        <f t="shared" si="5"/>
        <v>0</v>
      </c>
      <c r="Z4715" s="12">
        <f>ROUNDUP(SUM(VLOOKUP(F4715,'Pontuação 3.0'!A$2:B$11,2,FALSE),VLOOKUP(E4715,'Pontuação 3.0'!C$2:D$11,2,FALSE),VLOOKUP(H4715,'Pontuação 3.0'!I$2:J$11,2,FALSE),VLOOKUP(J4715,'Pontuação 3.0'!G$2:H$11,2,FALSE),VLOOKUP(G4715,'Pontuação 3.0'!E$2:F$11,2,FALSE),VLOOKUP(K4715,'Pontuação 3.0'!K$2:L$11,2,FALSE),VLOOKUP(L4715,'Pontuação 3.0'!M$2:N$13,2,FALSE)),0)</f>
        <v>1849</v>
      </c>
      <c r="AA4715" s="12">
        <f t="shared" si="6"/>
        <v>185</v>
      </c>
      <c r="AB4715" s="12" t="str">
        <f t="array" ref="AB4715">IFERROR(INDEX('Pontuação 3.0'!G$13:G$191, MATCH(AA4715, 'Pontuação 3.0'!F$13:F$191, 0)), "Faixa Indefinida")</f>
        <v>D</v>
      </c>
      <c r="AC4715" s="12">
        <f t="shared" si="7"/>
        <v>0</v>
      </c>
      <c r="AD4715" s="12">
        <f t="shared" si="8"/>
        <v>0</v>
      </c>
      <c r="AE4715" s="12">
        <f t="shared" si="9"/>
        <v>0</v>
      </c>
      <c r="AF4715" s="12">
        <f t="shared" si="10"/>
        <v>1</v>
      </c>
    </row>
    <row r="4716" ht="15.75" customHeight="1">
      <c r="A4716" s="8">
        <v>45690.0</v>
      </c>
      <c r="B4716" s="9" t="s">
        <v>10815</v>
      </c>
      <c r="C4716" s="9" t="s">
        <v>10816</v>
      </c>
      <c r="D4716" s="15">
        <v>7.5991796026E10</v>
      </c>
      <c r="E4716" s="9" t="s">
        <v>13936</v>
      </c>
      <c r="F4716" s="9" t="s">
        <v>13950</v>
      </c>
      <c r="G4716" s="9" t="s">
        <v>13926</v>
      </c>
      <c r="H4716" s="9" t="s">
        <v>13951</v>
      </c>
      <c r="I4716" s="9" t="s">
        <v>13928</v>
      </c>
      <c r="J4716" s="9" t="s">
        <v>13939</v>
      </c>
      <c r="K4716" s="9" t="s">
        <v>13940</v>
      </c>
      <c r="L4716" s="9" t="s">
        <v>13931</v>
      </c>
      <c r="M4716" s="9" t="s">
        <v>13946</v>
      </c>
      <c r="N4716" s="13" t="s">
        <v>12</v>
      </c>
      <c r="O4716" s="13" t="s">
        <v>14</v>
      </c>
      <c r="P4716" s="13" t="s">
        <v>68</v>
      </c>
      <c r="Q4716" s="13" t="s">
        <v>20</v>
      </c>
      <c r="R4716" s="13" t="s">
        <v>65</v>
      </c>
      <c r="S4716" s="10">
        <f>ROUNDUP(SUM(VLOOKUP(F4716,'Pontuação'!A$2:B$11,2,FALSE),VLOOKUP(E4716,'Pontuação'!C$2:D$11,2,FALSE),VLOOKUP(H4716,'Pontuação'!I$2:J$11,2,FALSE),VLOOKUP(J4716,'Pontuação'!G$2:H$11,2,FALSE),VLOOKUP(L4716,'Pontuação'!M$2:N$13,2,FALSE)),0)</f>
        <v>1658</v>
      </c>
      <c r="T4716" s="11">
        <f t="shared" si="1"/>
        <v>166</v>
      </c>
      <c r="U4716" s="11" t="str">
        <f t="array" ref="U4716">IFERROR(INDEX('Pontuação'!G$13:G$101, MATCH(T4716, 'Pontuação'!F$13:F$101, 0)), "Faixa Indefinida")</f>
        <v>B</v>
      </c>
      <c r="V4716" s="11">
        <f t="shared" si="2"/>
        <v>0</v>
      </c>
      <c r="W4716" s="11">
        <f t="shared" si="3"/>
        <v>1</v>
      </c>
      <c r="X4716" s="11">
        <f t="shared" si="4"/>
        <v>0</v>
      </c>
      <c r="Y4716" s="11">
        <f t="shared" si="5"/>
        <v>0</v>
      </c>
      <c r="Z4716" s="12">
        <f>ROUNDUP(SUM(VLOOKUP(F4716,'Pontuação 3.0'!A$2:B$11,2,FALSE),VLOOKUP(E4716,'Pontuação 3.0'!C$2:D$11,2,FALSE),VLOOKUP(H4716,'Pontuação 3.0'!I$2:J$11,2,FALSE),VLOOKUP(J4716,'Pontuação 3.0'!G$2:H$11,2,FALSE),VLOOKUP(G4716,'Pontuação 3.0'!E$2:F$11,2,FALSE),VLOOKUP(K4716,'Pontuação 3.0'!K$2:L$11,2,FALSE),VLOOKUP(L4716,'Pontuação 3.0'!M$2:N$13,2,FALSE)),0)</f>
        <v>2274</v>
      </c>
      <c r="AA4716" s="12">
        <f t="shared" si="6"/>
        <v>227</v>
      </c>
      <c r="AB4716" s="12" t="str">
        <f t="array" ref="AB4716">IFERROR(INDEX('Pontuação 3.0'!G$13:G$191, MATCH(AA4716, 'Pontuação 3.0'!F$13:F$191, 0)), "Faixa Indefinida")</f>
        <v>B</v>
      </c>
      <c r="AC4716" s="12">
        <f t="shared" si="7"/>
        <v>0</v>
      </c>
      <c r="AD4716" s="12">
        <f t="shared" si="8"/>
        <v>1</v>
      </c>
      <c r="AE4716" s="12">
        <f t="shared" si="9"/>
        <v>0</v>
      </c>
      <c r="AF4716" s="12">
        <f t="shared" si="10"/>
        <v>0</v>
      </c>
    </row>
    <row r="4717" ht="15.75" customHeight="1">
      <c r="A4717" s="8">
        <v>45690.0</v>
      </c>
      <c r="B4717" s="9" t="s">
        <v>10818</v>
      </c>
      <c r="C4717" s="9" t="s">
        <v>10819</v>
      </c>
      <c r="D4717" s="15">
        <v>7.5991268826E10</v>
      </c>
      <c r="E4717" s="9" t="s">
        <v>13936</v>
      </c>
      <c r="F4717" s="9" t="s">
        <v>13948</v>
      </c>
      <c r="G4717" s="9" t="s">
        <v>13926</v>
      </c>
      <c r="H4717" s="9" t="s">
        <v>13938</v>
      </c>
      <c r="I4717" s="9" t="s">
        <v>13928</v>
      </c>
      <c r="J4717" s="9" t="s">
        <v>13956</v>
      </c>
      <c r="K4717" s="9" t="s">
        <v>13940</v>
      </c>
      <c r="L4717" s="9" t="s">
        <v>13945</v>
      </c>
      <c r="M4717" s="9" t="s">
        <v>13952</v>
      </c>
      <c r="N4717" s="13" t="s">
        <v>12</v>
      </c>
      <c r="O4717" s="13" t="s">
        <v>14</v>
      </c>
      <c r="P4717" s="13" t="s">
        <v>32</v>
      </c>
      <c r="Q4717" s="13" t="s">
        <v>20</v>
      </c>
      <c r="R4717" s="13" t="s">
        <v>15</v>
      </c>
      <c r="S4717" s="10">
        <f>ROUNDUP(SUM(VLOOKUP(F4717,'Pontuação'!A$2:B$11,2,FALSE),VLOOKUP(E4717,'Pontuação'!C$2:D$11,2,FALSE),VLOOKUP(H4717,'Pontuação'!I$2:J$11,2,FALSE),VLOOKUP(J4717,'Pontuação'!G$2:H$11,2,FALSE),VLOOKUP(L4717,'Pontuação'!M$2:N$13,2,FALSE)),0)</f>
        <v>1977</v>
      </c>
      <c r="T4717" s="11">
        <f t="shared" si="1"/>
        <v>198</v>
      </c>
      <c r="U4717" s="11" t="str">
        <f t="array" ref="U4717">IFERROR(INDEX('Pontuação'!G$13:G$101, MATCH(T4717, 'Pontuação'!F$13:F$101, 0)), "Faixa Indefinida")</f>
        <v>A</v>
      </c>
      <c r="V4717" s="11">
        <f t="shared" si="2"/>
        <v>1</v>
      </c>
      <c r="W4717" s="11">
        <f t="shared" si="3"/>
        <v>0</v>
      </c>
      <c r="X4717" s="11">
        <f t="shared" si="4"/>
        <v>0</v>
      </c>
      <c r="Y4717" s="11">
        <f t="shared" si="5"/>
        <v>0</v>
      </c>
      <c r="Z4717" s="12">
        <f>ROUNDUP(SUM(VLOOKUP(F4717,'Pontuação 3.0'!A$2:B$11,2,FALSE),VLOOKUP(E4717,'Pontuação 3.0'!C$2:D$11,2,FALSE),VLOOKUP(H4717,'Pontuação 3.0'!I$2:J$11,2,FALSE),VLOOKUP(J4717,'Pontuação 3.0'!G$2:H$11,2,FALSE),VLOOKUP(G4717,'Pontuação 3.0'!E$2:F$11,2,FALSE),VLOOKUP(K4717,'Pontuação 3.0'!K$2:L$11,2,FALSE),VLOOKUP(L4717,'Pontuação 3.0'!M$2:N$13,2,FALSE)),0)</f>
        <v>2286</v>
      </c>
      <c r="AA4717" s="12">
        <f t="shared" si="6"/>
        <v>229</v>
      </c>
      <c r="AB4717" s="12" t="str">
        <f t="array" ref="AB4717">IFERROR(INDEX('Pontuação 3.0'!G$13:G$191, MATCH(AA4717, 'Pontuação 3.0'!F$13:F$191, 0)), "Faixa Indefinida")</f>
        <v>B</v>
      </c>
      <c r="AC4717" s="12">
        <f t="shared" si="7"/>
        <v>0</v>
      </c>
      <c r="AD4717" s="12">
        <f t="shared" si="8"/>
        <v>1</v>
      </c>
      <c r="AE4717" s="12">
        <f t="shared" si="9"/>
        <v>0</v>
      </c>
      <c r="AF4717" s="12">
        <f t="shared" si="10"/>
        <v>0</v>
      </c>
    </row>
    <row r="4718" ht="15.75" customHeight="1">
      <c r="A4718" s="8">
        <v>45690.0</v>
      </c>
      <c r="B4718" s="9" t="s">
        <v>10822</v>
      </c>
      <c r="C4718" s="9" t="s">
        <v>10823</v>
      </c>
      <c r="D4718" s="9" t="s">
        <v>10824</v>
      </c>
      <c r="E4718" s="9" t="s">
        <v>13924</v>
      </c>
      <c r="F4718" s="9" t="s">
        <v>13948</v>
      </c>
      <c r="G4718" s="9" t="s">
        <v>13957</v>
      </c>
      <c r="H4718" s="9" t="s">
        <v>13927</v>
      </c>
      <c r="I4718" s="9" t="s">
        <v>13940</v>
      </c>
      <c r="J4718" s="9" t="s">
        <v>13939</v>
      </c>
      <c r="K4718" s="9" t="s">
        <v>13930</v>
      </c>
      <c r="L4718" s="9" t="s">
        <v>13945</v>
      </c>
      <c r="M4718" s="9" t="s">
        <v>13952</v>
      </c>
      <c r="N4718" s="13" t="s">
        <v>12</v>
      </c>
      <c r="O4718" s="13" t="s">
        <v>14</v>
      </c>
      <c r="P4718" s="13" t="s">
        <v>13</v>
      </c>
      <c r="Q4718" s="13" t="s">
        <v>143</v>
      </c>
      <c r="R4718" s="13" t="s">
        <v>15</v>
      </c>
      <c r="S4718" s="10">
        <f>ROUNDUP(SUM(VLOOKUP(F4718,'Pontuação'!A$2:B$11,2,FALSE),VLOOKUP(E4718,'Pontuação'!C$2:D$11,2,FALSE),VLOOKUP(H4718,'Pontuação'!I$2:J$11,2,FALSE),VLOOKUP(J4718,'Pontuação'!G$2:H$11,2,FALSE),VLOOKUP(L4718,'Pontuação'!M$2:N$13,2,FALSE)),0)</f>
        <v>1668</v>
      </c>
      <c r="T4718" s="11">
        <f t="shared" si="1"/>
        <v>167</v>
      </c>
      <c r="U4718" s="11" t="str">
        <f t="array" ref="U4718">IFERROR(INDEX('Pontuação'!G$13:G$101, MATCH(T4718, 'Pontuação'!F$13:F$101, 0)), "Faixa Indefinida")</f>
        <v>B</v>
      </c>
      <c r="V4718" s="11">
        <f t="shared" si="2"/>
        <v>0</v>
      </c>
      <c r="W4718" s="11">
        <f t="shared" si="3"/>
        <v>1</v>
      </c>
      <c r="X4718" s="11">
        <f t="shared" si="4"/>
        <v>0</v>
      </c>
      <c r="Y4718" s="11">
        <f t="shared" si="5"/>
        <v>0</v>
      </c>
      <c r="Z4718" s="12">
        <f>ROUNDUP(SUM(VLOOKUP(F4718,'Pontuação 3.0'!A$2:B$11,2,FALSE),VLOOKUP(E4718,'Pontuação 3.0'!C$2:D$11,2,FALSE),VLOOKUP(H4718,'Pontuação 3.0'!I$2:J$11,2,FALSE),VLOOKUP(J4718,'Pontuação 3.0'!G$2:H$11,2,FALSE),VLOOKUP(G4718,'Pontuação 3.0'!E$2:F$11,2,FALSE),VLOOKUP(K4718,'Pontuação 3.0'!K$2:L$11,2,FALSE),VLOOKUP(L4718,'Pontuação 3.0'!M$2:N$13,2,FALSE)),0)</f>
        <v>2160</v>
      </c>
      <c r="AA4718" s="12">
        <f t="shared" si="6"/>
        <v>216</v>
      </c>
      <c r="AB4718" s="12" t="str">
        <f t="array" ref="AB4718">IFERROR(INDEX('Pontuação 3.0'!G$13:G$191, MATCH(AA4718, 'Pontuação 3.0'!F$13:F$191, 0)), "Faixa Indefinida")</f>
        <v>B</v>
      </c>
      <c r="AC4718" s="12">
        <f t="shared" si="7"/>
        <v>0</v>
      </c>
      <c r="AD4718" s="12">
        <f t="shared" si="8"/>
        <v>1</v>
      </c>
      <c r="AE4718" s="12">
        <f t="shared" si="9"/>
        <v>0</v>
      </c>
      <c r="AF4718" s="12">
        <f t="shared" si="10"/>
        <v>0</v>
      </c>
    </row>
    <row r="4719" ht="15.75" customHeight="1">
      <c r="A4719" s="8">
        <v>45690.0</v>
      </c>
      <c r="B4719" s="9" t="s">
        <v>10820</v>
      </c>
      <c r="C4719" s="9" t="s">
        <v>10821</v>
      </c>
      <c r="D4719" s="15">
        <v>1.1978639941E10</v>
      </c>
      <c r="E4719" s="9" t="s">
        <v>13924</v>
      </c>
      <c r="F4719" s="9" t="s">
        <v>13950</v>
      </c>
      <c r="G4719" s="9" t="s">
        <v>13957</v>
      </c>
      <c r="H4719" s="9" t="s">
        <v>13927</v>
      </c>
      <c r="I4719" s="9" t="s">
        <v>13928</v>
      </c>
      <c r="J4719" s="9" t="s">
        <v>13929</v>
      </c>
      <c r="K4719" s="9" t="s">
        <v>13940</v>
      </c>
      <c r="L4719" s="9" t="s">
        <v>13954</v>
      </c>
      <c r="M4719" s="9" t="s">
        <v>13952</v>
      </c>
      <c r="N4719" s="13" t="s">
        <v>12</v>
      </c>
      <c r="O4719" s="13" t="s">
        <v>14</v>
      </c>
      <c r="P4719" s="13" t="s">
        <v>333</v>
      </c>
      <c r="Q4719" s="13" t="s">
        <v>20</v>
      </c>
      <c r="R4719" s="13" t="s">
        <v>15</v>
      </c>
      <c r="S4719" s="10">
        <f>ROUNDUP(SUM(VLOOKUP(F4719,'Pontuação'!A$2:B$11,2,FALSE),VLOOKUP(E4719,'Pontuação'!C$2:D$11,2,FALSE),VLOOKUP(H4719,'Pontuação'!I$2:J$11,2,FALSE),VLOOKUP(J4719,'Pontuação'!G$2:H$11,2,FALSE),VLOOKUP(L4719,'Pontuação'!M$2:N$13,2,FALSE)),0)</f>
        <v>1406</v>
      </c>
      <c r="T4719" s="11">
        <f t="shared" si="1"/>
        <v>141</v>
      </c>
      <c r="U4719" s="11" t="str">
        <f t="array" ref="U4719">IFERROR(INDEX('Pontuação'!G$13:G$101, MATCH(T4719, 'Pontuação'!F$13:F$101, 0)), "Faixa Indefinida")</f>
        <v>D</v>
      </c>
      <c r="V4719" s="11">
        <f t="shared" si="2"/>
        <v>0</v>
      </c>
      <c r="W4719" s="11">
        <f t="shared" si="3"/>
        <v>0</v>
      </c>
      <c r="X4719" s="11">
        <f t="shared" si="4"/>
        <v>0</v>
      </c>
      <c r="Y4719" s="11">
        <f t="shared" si="5"/>
        <v>1</v>
      </c>
      <c r="Z4719" s="12">
        <f>ROUNDUP(SUM(VLOOKUP(F4719,'Pontuação 3.0'!A$2:B$11,2,FALSE),VLOOKUP(E4719,'Pontuação 3.0'!C$2:D$11,2,FALSE),VLOOKUP(H4719,'Pontuação 3.0'!I$2:J$11,2,FALSE),VLOOKUP(J4719,'Pontuação 3.0'!G$2:H$11,2,FALSE),VLOOKUP(G4719,'Pontuação 3.0'!E$2:F$11,2,FALSE),VLOOKUP(K4719,'Pontuação 3.0'!K$2:L$11,2,FALSE),VLOOKUP(L4719,'Pontuação 3.0'!M$2:N$13,2,FALSE)),0)</f>
        <v>1764</v>
      </c>
      <c r="AA4719" s="12">
        <f t="shared" si="6"/>
        <v>176</v>
      </c>
      <c r="AB4719" s="12" t="str">
        <f t="array" ref="AB4719">IFERROR(INDEX('Pontuação 3.0'!G$13:G$191, MATCH(AA4719, 'Pontuação 3.0'!F$13:F$191, 0)), "Faixa Indefinida")</f>
        <v>D</v>
      </c>
      <c r="AC4719" s="12">
        <f t="shared" si="7"/>
        <v>0</v>
      </c>
      <c r="AD4719" s="12">
        <f t="shared" si="8"/>
        <v>0</v>
      </c>
      <c r="AE4719" s="12">
        <f t="shared" si="9"/>
        <v>0</v>
      </c>
      <c r="AF4719" s="12">
        <f t="shared" si="10"/>
        <v>1</v>
      </c>
    </row>
    <row r="4720" ht="15.75" customHeight="1">
      <c r="A4720" s="8">
        <v>45690.0</v>
      </c>
      <c r="B4720" s="9" t="s">
        <v>72</v>
      </c>
      <c r="C4720" s="9" t="s">
        <v>10829</v>
      </c>
      <c r="D4720" s="15">
        <v>2.1980869954E10</v>
      </c>
      <c r="E4720" s="9" t="s">
        <v>13936</v>
      </c>
      <c r="F4720" s="9" t="s">
        <v>13948</v>
      </c>
      <c r="G4720" s="9" t="s">
        <v>13944</v>
      </c>
      <c r="H4720" s="9" t="s">
        <v>13927</v>
      </c>
      <c r="I4720" s="9" t="s">
        <v>13928</v>
      </c>
      <c r="J4720" s="9" t="s">
        <v>13929</v>
      </c>
      <c r="K4720" s="9" t="s">
        <v>13940</v>
      </c>
      <c r="L4720" s="9" t="s">
        <v>13945</v>
      </c>
      <c r="M4720" s="9" t="s">
        <v>13952</v>
      </c>
      <c r="N4720" s="13" t="s">
        <v>12</v>
      </c>
      <c r="O4720" s="13" t="s">
        <v>14</v>
      </c>
      <c r="P4720" s="13" t="s">
        <v>32</v>
      </c>
      <c r="Q4720" s="13" t="s">
        <v>20</v>
      </c>
      <c r="R4720" s="13" t="s">
        <v>65</v>
      </c>
      <c r="S4720" s="10">
        <f>ROUNDUP(SUM(VLOOKUP(F4720,'Pontuação'!A$2:B$11,2,FALSE),VLOOKUP(E4720,'Pontuação'!C$2:D$11,2,FALSE),VLOOKUP(H4720,'Pontuação'!I$2:J$11,2,FALSE),VLOOKUP(J4720,'Pontuação'!G$2:H$11,2,FALSE),VLOOKUP(L4720,'Pontuação'!M$2:N$13,2,FALSE)),0)</f>
        <v>1559</v>
      </c>
      <c r="T4720" s="11">
        <f t="shared" si="1"/>
        <v>156</v>
      </c>
      <c r="U4720" s="11" t="str">
        <f t="array" ref="U4720">IFERROR(INDEX('Pontuação'!G$13:G$101, MATCH(T4720, 'Pontuação'!F$13:F$101, 0)), "Faixa Indefinida")</f>
        <v>C</v>
      </c>
      <c r="V4720" s="11">
        <f t="shared" si="2"/>
        <v>0</v>
      </c>
      <c r="W4720" s="11">
        <f t="shared" si="3"/>
        <v>0</v>
      </c>
      <c r="X4720" s="11">
        <f t="shared" si="4"/>
        <v>1</v>
      </c>
      <c r="Y4720" s="11">
        <f t="shared" si="5"/>
        <v>0</v>
      </c>
      <c r="Z4720" s="12">
        <f>ROUNDUP(SUM(VLOOKUP(F4720,'Pontuação 3.0'!A$2:B$11,2,FALSE),VLOOKUP(E4720,'Pontuação 3.0'!C$2:D$11,2,FALSE),VLOOKUP(H4720,'Pontuação 3.0'!I$2:J$11,2,FALSE),VLOOKUP(J4720,'Pontuação 3.0'!G$2:H$11,2,FALSE),VLOOKUP(G4720,'Pontuação 3.0'!E$2:F$11,2,FALSE),VLOOKUP(K4720,'Pontuação 3.0'!K$2:L$11,2,FALSE),VLOOKUP(L4720,'Pontuação 3.0'!M$2:N$13,2,FALSE)),0)</f>
        <v>1787</v>
      </c>
      <c r="AA4720" s="12">
        <f t="shared" si="6"/>
        <v>179</v>
      </c>
      <c r="AB4720" s="12" t="str">
        <f t="array" ref="AB4720">IFERROR(INDEX('Pontuação 3.0'!G$13:G$191, MATCH(AA4720, 'Pontuação 3.0'!F$13:F$191, 0)), "Faixa Indefinida")</f>
        <v>D</v>
      </c>
      <c r="AC4720" s="12">
        <f t="shared" si="7"/>
        <v>0</v>
      </c>
      <c r="AD4720" s="12">
        <f t="shared" si="8"/>
        <v>0</v>
      </c>
      <c r="AE4720" s="12">
        <f t="shared" si="9"/>
        <v>0</v>
      </c>
      <c r="AF4720" s="12">
        <f t="shared" si="10"/>
        <v>1</v>
      </c>
    </row>
    <row r="4721" ht="15.75" customHeight="1">
      <c r="A4721" s="8">
        <v>45690.0</v>
      </c>
      <c r="B4721" s="9" t="s">
        <v>10830</v>
      </c>
      <c r="C4721" s="9" t="s">
        <v>10831</v>
      </c>
      <c r="D4721" s="15">
        <v>8.7991122368E10</v>
      </c>
      <c r="E4721" s="9" t="s">
        <v>13924</v>
      </c>
      <c r="F4721" s="9" t="s">
        <v>13950</v>
      </c>
      <c r="G4721" s="9" t="s">
        <v>13926</v>
      </c>
      <c r="H4721" s="9" t="s">
        <v>13951</v>
      </c>
      <c r="I4721" s="9" t="s">
        <v>13940</v>
      </c>
      <c r="J4721" s="9" t="s">
        <v>13929</v>
      </c>
      <c r="K4721" s="9" t="s">
        <v>13940</v>
      </c>
      <c r="L4721" s="9" t="s">
        <v>13931</v>
      </c>
      <c r="M4721" s="9" t="s">
        <v>13967</v>
      </c>
      <c r="N4721" s="13" t="s">
        <v>12</v>
      </c>
      <c r="O4721" s="13" t="s">
        <v>14</v>
      </c>
      <c r="P4721" s="13" t="s">
        <v>71</v>
      </c>
      <c r="Q4721" s="13" t="s">
        <v>20</v>
      </c>
      <c r="R4721" s="13" t="s">
        <v>15</v>
      </c>
      <c r="S4721" s="10">
        <f>ROUNDUP(SUM(VLOOKUP(F4721,'Pontuação'!A$2:B$11,2,FALSE),VLOOKUP(E4721,'Pontuação'!C$2:D$11,2,FALSE),VLOOKUP(H4721,'Pontuação'!I$2:J$11,2,FALSE),VLOOKUP(J4721,'Pontuação'!G$2:H$11,2,FALSE),VLOOKUP(L4721,'Pontuação'!M$2:N$13,2,FALSE)),0)</f>
        <v>1557</v>
      </c>
      <c r="T4721" s="11">
        <f t="shared" si="1"/>
        <v>156</v>
      </c>
      <c r="U4721" s="11" t="str">
        <f t="array" ref="U4721">IFERROR(INDEX('Pontuação'!G$13:G$101, MATCH(T4721, 'Pontuação'!F$13:F$101, 0)), "Faixa Indefinida")</f>
        <v>C</v>
      </c>
      <c r="V4721" s="11">
        <f t="shared" si="2"/>
        <v>0</v>
      </c>
      <c r="W4721" s="11">
        <f t="shared" si="3"/>
        <v>0</v>
      </c>
      <c r="X4721" s="11">
        <f t="shared" si="4"/>
        <v>1</v>
      </c>
      <c r="Y4721" s="11">
        <f t="shared" si="5"/>
        <v>0</v>
      </c>
      <c r="Z4721" s="12">
        <f>ROUNDUP(SUM(VLOOKUP(F4721,'Pontuação 3.0'!A$2:B$11,2,FALSE),VLOOKUP(E4721,'Pontuação 3.0'!C$2:D$11,2,FALSE),VLOOKUP(H4721,'Pontuação 3.0'!I$2:J$11,2,FALSE),VLOOKUP(J4721,'Pontuação 3.0'!G$2:H$11,2,FALSE),VLOOKUP(G4721,'Pontuação 3.0'!E$2:F$11,2,FALSE),VLOOKUP(K4721,'Pontuação 3.0'!K$2:L$11,2,FALSE),VLOOKUP(L4721,'Pontuação 3.0'!M$2:N$13,2,FALSE)),0)</f>
        <v>2092</v>
      </c>
      <c r="AA4721" s="12">
        <f t="shared" si="6"/>
        <v>209</v>
      </c>
      <c r="AB4721" s="12" t="str">
        <f t="array" ref="AB4721">IFERROR(INDEX('Pontuação 3.0'!G$13:G$191, MATCH(AA4721, 'Pontuação 3.0'!F$13:F$191, 0)), "Faixa Indefinida")</f>
        <v>C</v>
      </c>
      <c r="AC4721" s="12">
        <f t="shared" si="7"/>
        <v>0</v>
      </c>
      <c r="AD4721" s="12">
        <f t="shared" si="8"/>
        <v>0</v>
      </c>
      <c r="AE4721" s="12">
        <f t="shared" si="9"/>
        <v>1</v>
      </c>
      <c r="AF4721" s="12">
        <f t="shared" si="10"/>
        <v>0</v>
      </c>
    </row>
    <row r="4722" ht="15.75" customHeight="1">
      <c r="A4722" s="8">
        <v>45690.0</v>
      </c>
      <c r="B4722" s="9" t="s">
        <v>10832</v>
      </c>
      <c r="C4722" s="9" t="s">
        <v>10833</v>
      </c>
      <c r="D4722" s="15">
        <v>3.5920011901E10</v>
      </c>
      <c r="E4722" s="9" t="s">
        <v>13936</v>
      </c>
      <c r="F4722" s="9" t="s">
        <v>13950</v>
      </c>
      <c r="G4722" s="9" t="s">
        <v>13926</v>
      </c>
      <c r="H4722" s="9" t="s">
        <v>13938</v>
      </c>
      <c r="I4722" s="9" t="s">
        <v>13940</v>
      </c>
      <c r="J4722" s="9" t="s">
        <v>13929</v>
      </c>
      <c r="K4722" s="9" t="s">
        <v>13940</v>
      </c>
      <c r="L4722" s="9" t="s">
        <v>13931</v>
      </c>
      <c r="M4722" s="9" t="s">
        <v>13942</v>
      </c>
      <c r="N4722" s="13" t="s">
        <v>12</v>
      </c>
      <c r="O4722" s="13" t="s">
        <v>14</v>
      </c>
      <c r="P4722" s="13" t="s">
        <v>32</v>
      </c>
      <c r="Q4722" s="13" t="s">
        <v>20</v>
      </c>
      <c r="R4722" s="13" t="s">
        <v>15</v>
      </c>
      <c r="S4722" s="10">
        <f>ROUNDUP(SUM(VLOOKUP(F4722,'Pontuação'!A$2:B$11,2,FALSE),VLOOKUP(E4722,'Pontuação'!C$2:D$11,2,FALSE),VLOOKUP(H4722,'Pontuação'!I$2:J$11,2,FALSE),VLOOKUP(J4722,'Pontuação'!G$2:H$11,2,FALSE),VLOOKUP(L4722,'Pontuação'!M$2:N$13,2,FALSE)),0)</f>
        <v>1579</v>
      </c>
      <c r="T4722" s="11">
        <f t="shared" si="1"/>
        <v>158</v>
      </c>
      <c r="U4722" s="11" t="str">
        <f t="array" ref="U4722">IFERROR(INDEX('Pontuação'!G$13:G$101, MATCH(T4722, 'Pontuação'!F$13:F$101, 0)), "Faixa Indefinida")</f>
        <v>C</v>
      </c>
      <c r="V4722" s="11">
        <f t="shared" si="2"/>
        <v>0</v>
      </c>
      <c r="W4722" s="11">
        <f t="shared" si="3"/>
        <v>0</v>
      </c>
      <c r="X4722" s="11">
        <f t="shared" si="4"/>
        <v>1</v>
      </c>
      <c r="Y4722" s="11">
        <f t="shared" si="5"/>
        <v>0</v>
      </c>
      <c r="Z4722" s="12">
        <f>ROUNDUP(SUM(VLOOKUP(F4722,'Pontuação 3.0'!A$2:B$11,2,FALSE),VLOOKUP(E4722,'Pontuação 3.0'!C$2:D$11,2,FALSE),VLOOKUP(H4722,'Pontuação 3.0'!I$2:J$11,2,FALSE),VLOOKUP(J4722,'Pontuação 3.0'!G$2:H$11,2,FALSE),VLOOKUP(G4722,'Pontuação 3.0'!E$2:F$11,2,FALSE),VLOOKUP(K4722,'Pontuação 3.0'!K$2:L$11,2,FALSE),VLOOKUP(L4722,'Pontuação 3.0'!M$2:N$13,2,FALSE)),0)</f>
        <v>2058</v>
      </c>
      <c r="AA4722" s="12">
        <f t="shared" si="6"/>
        <v>206</v>
      </c>
      <c r="AB4722" s="12" t="str">
        <f t="array" ref="AB4722">IFERROR(INDEX('Pontuação 3.0'!G$13:G$191, MATCH(AA4722, 'Pontuação 3.0'!F$13:F$191, 0)), "Faixa Indefinida")</f>
        <v>C</v>
      </c>
      <c r="AC4722" s="12">
        <f t="shared" si="7"/>
        <v>0</v>
      </c>
      <c r="AD4722" s="12">
        <f t="shared" si="8"/>
        <v>0</v>
      </c>
      <c r="AE4722" s="12">
        <f t="shared" si="9"/>
        <v>1</v>
      </c>
      <c r="AF4722" s="12">
        <f t="shared" si="10"/>
        <v>0</v>
      </c>
    </row>
    <row r="4723" ht="15.75" customHeight="1">
      <c r="A4723" s="8">
        <v>45690.0</v>
      </c>
      <c r="B4723" s="9" t="s">
        <v>10834</v>
      </c>
      <c r="C4723" s="9" t="s">
        <v>10835</v>
      </c>
      <c r="D4723" s="15">
        <v>1.1914220555E10</v>
      </c>
      <c r="E4723" s="9" t="s">
        <v>13936</v>
      </c>
      <c r="F4723" s="9" t="s">
        <v>13925</v>
      </c>
      <c r="G4723" s="9" t="s">
        <v>13957</v>
      </c>
      <c r="H4723" s="9" t="s">
        <v>13927</v>
      </c>
      <c r="I4723" s="9" t="s">
        <v>13940</v>
      </c>
      <c r="J4723" s="9" t="s">
        <v>13939</v>
      </c>
      <c r="K4723" s="9" t="s">
        <v>13940</v>
      </c>
      <c r="L4723" s="9" t="s">
        <v>13931</v>
      </c>
      <c r="M4723" s="9" t="s">
        <v>13967</v>
      </c>
      <c r="N4723" s="13" t="s">
        <v>12</v>
      </c>
      <c r="O4723" s="13" t="s">
        <v>14</v>
      </c>
      <c r="P4723" s="13" t="s">
        <v>19</v>
      </c>
      <c r="Q4723" s="13" t="s">
        <v>20</v>
      </c>
      <c r="R4723" s="13" t="s">
        <v>15</v>
      </c>
      <c r="S4723" s="10">
        <f>ROUNDUP(SUM(VLOOKUP(F4723,'Pontuação'!A$2:B$11,2,FALSE),VLOOKUP(E4723,'Pontuação'!C$2:D$11,2,FALSE),VLOOKUP(H4723,'Pontuação'!I$2:J$11,2,FALSE),VLOOKUP(J4723,'Pontuação'!G$2:H$11,2,FALSE),VLOOKUP(L4723,'Pontuação'!M$2:N$13,2,FALSE)),0)</f>
        <v>1299</v>
      </c>
      <c r="T4723" s="11">
        <f t="shared" si="1"/>
        <v>130</v>
      </c>
      <c r="U4723" s="11" t="str">
        <f t="array" ref="U4723">IFERROR(INDEX('Pontuação'!G$13:G$101, MATCH(T4723, 'Pontuação'!F$13:F$101, 0)), "Faixa Indefinida")</f>
        <v>D</v>
      </c>
      <c r="V4723" s="11">
        <f t="shared" si="2"/>
        <v>0</v>
      </c>
      <c r="W4723" s="11">
        <f t="shared" si="3"/>
        <v>0</v>
      </c>
      <c r="X4723" s="11">
        <f t="shared" si="4"/>
        <v>0</v>
      </c>
      <c r="Y4723" s="11">
        <f t="shared" si="5"/>
        <v>1</v>
      </c>
      <c r="Z4723" s="12">
        <f>ROUNDUP(SUM(VLOOKUP(F4723,'Pontuação 3.0'!A$2:B$11,2,FALSE),VLOOKUP(E4723,'Pontuação 3.0'!C$2:D$11,2,FALSE),VLOOKUP(H4723,'Pontuação 3.0'!I$2:J$11,2,FALSE),VLOOKUP(J4723,'Pontuação 3.0'!G$2:H$11,2,FALSE),VLOOKUP(G4723,'Pontuação 3.0'!E$2:F$11,2,FALSE),VLOOKUP(K4723,'Pontuação 3.0'!K$2:L$11,2,FALSE),VLOOKUP(L4723,'Pontuação 3.0'!M$2:N$13,2,FALSE)),0)</f>
        <v>1828</v>
      </c>
      <c r="AA4723" s="12">
        <f t="shared" si="6"/>
        <v>183</v>
      </c>
      <c r="AB4723" s="12" t="str">
        <f t="array" ref="AB4723">IFERROR(INDEX('Pontuação 3.0'!G$13:G$191, MATCH(AA4723, 'Pontuação 3.0'!F$13:F$191, 0)), "Faixa Indefinida")</f>
        <v>D</v>
      </c>
      <c r="AC4723" s="12">
        <f t="shared" si="7"/>
        <v>0</v>
      </c>
      <c r="AD4723" s="12">
        <f t="shared" si="8"/>
        <v>0</v>
      </c>
      <c r="AE4723" s="12">
        <f t="shared" si="9"/>
        <v>0</v>
      </c>
      <c r="AF4723" s="12">
        <f t="shared" si="10"/>
        <v>1</v>
      </c>
    </row>
    <row r="4724" ht="15.75" customHeight="1">
      <c r="A4724" s="8">
        <v>45690.0</v>
      </c>
      <c r="B4724" s="9" t="s">
        <v>10843</v>
      </c>
      <c r="C4724" s="9" t="s">
        <v>10844</v>
      </c>
      <c r="D4724" s="15">
        <v>2.2998898696E10</v>
      </c>
      <c r="E4724" s="9" t="s">
        <v>13936</v>
      </c>
      <c r="F4724" s="9" t="s">
        <v>13948</v>
      </c>
      <c r="G4724" s="9" t="s">
        <v>13957</v>
      </c>
      <c r="H4724" s="9" t="s">
        <v>13927</v>
      </c>
      <c r="I4724" s="9" t="s">
        <v>13940</v>
      </c>
      <c r="J4724" s="9" t="s">
        <v>13956</v>
      </c>
      <c r="K4724" s="9" t="s">
        <v>13940</v>
      </c>
      <c r="L4724" s="9" t="s">
        <v>13945</v>
      </c>
      <c r="M4724" s="9" t="s">
        <v>13946</v>
      </c>
      <c r="N4724" s="13" t="s">
        <v>12</v>
      </c>
      <c r="O4724" s="13" t="s">
        <v>14</v>
      </c>
      <c r="P4724" s="13" t="s">
        <v>32</v>
      </c>
      <c r="Q4724" s="13" t="s">
        <v>59</v>
      </c>
      <c r="R4724" s="13" t="s">
        <v>65</v>
      </c>
      <c r="S4724" s="10">
        <f>ROUNDUP(SUM(VLOOKUP(F4724,'Pontuação'!A$2:B$11,2,FALSE),VLOOKUP(E4724,'Pontuação'!C$2:D$11,2,FALSE),VLOOKUP(H4724,'Pontuação'!I$2:J$11,2,FALSE),VLOOKUP(J4724,'Pontuação'!G$2:H$11,2,FALSE),VLOOKUP(L4724,'Pontuação'!M$2:N$13,2,FALSE)),0)</f>
        <v>1837</v>
      </c>
      <c r="T4724" s="11">
        <f t="shared" si="1"/>
        <v>184</v>
      </c>
      <c r="U4724" s="11" t="str">
        <f t="array" ref="U4724">IFERROR(INDEX('Pontuação'!G$13:G$101, MATCH(T4724, 'Pontuação'!F$13:F$101, 0)), "Faixa Indefinida")</f>
        <v>A</v>
      </c>
      <c r="V4724" s="11">
        <f t="shared" si="2"/>
        <v>1</v>
      </c>
      <c r="W4724" s="11">
        <f t="shared" si="3"/>
        <v>0</v>
      </c>
      <c r="X4724" s="11">
        <f t="shared" si="4"/>
        <v>0</v>
      </c>
      <c r="Y4724" s="11">
        <f t="shared" si="5"/>
        <v>0</v>
      </c>
      <c r="Z4724" s="12">
        <f>ROUNDUP(SUM(VLOOKUP(F4724,'Pontuação 3.0'!A$2:B$11,2,FALSE),VLOOKUP(E4724,'Pontuação 3.0'!C$2:D$11,2,FALSE),VLOOKUP(H4724,'Pontuação 3.0'!I$2:J$11,2,FALSE),VLOOKUP(J4724,'Pontuação 3.0'!G$2:H$11,2,FALSE),VLOOKUP(G4724,'Pontuação 3.0'!E$2:F$11,2,FALSE),VLOOKUP(K4724,'Pontuação 3.0'!K$2:L$11,2,FALSE),VLOOKUP(L4724,'Pontuação 3.0'!M$2:N$13,2,FALSE)),0)</f>
        <v>2052</v>
      </c>
      <c r="AA4724" s="12">
        <f t="shared" si="6"/>
        <v>205</v>
      </c>
      <c r="AB4724" s="12" t="str">
        <f t="array" ref="AB4724">IFERROR(INDEX('Pontuação 3.0'!G$13:G$191, MATCH(AA4724, 'Pontuação 3.0'!F$13:F$191, 0)), "Faixa Indefinida")</f>
        <v>C</v>
      </c>
      <c r="AC4724" s="12">
        <f t="shared" si="7"/>
        <v>0</v>
      </c>
      <c r="AD4724" s="12">
        <f t="shared" si="8"/>
        <v>0</v>
      </c>
      <c r="AE4724" s="12">
        <f t="shared" si="9"/>
        <v>1</v>
      </c>
      <c r="AF4724" s="12">
        <f t="shared" si="10"/>
        <v>0</v>
      </c>
    </row>
    <row r="4725" ht="15.75" customHeight="1">
      <c r="A4725" s="8">
        <v>45690.0</v>
      </c>
      <c r="B4725" s="9" t="s">
        <v>10841</v>
      </c>
      <c r="C4725" s="9" t="s">
        <v>10842</v>
      </c>
      <c r="D4725" s="14" t="s">
        <v>14216</v>
      </c>
      <c r="E4725" s="9" t="s">
        <v>13936</v>
      </c>
      <c r="F4725" s="9" t="s">
        <v>13950</v>
      </c>
      <c r="G4725" s="9" t="s">
        <v>13926</v>
      </c>
      <c r="H4725" s="9" t="s">
        <v>13949</v>
      </c>
      <c r="I4725" s="9" t="s">
        <v>13928</v>
      </c>
      <c r="J4725" s="9" t="s">
        <v>13939</v>
      </c>
      <c r="K4725" s="9" t="s">
        <v>13940</v>
      </c>
      <c r="L4725" s="9" t="s">
        <v>13945</v>
      </c>
      <c r="M4725" s="9" t="s">
        <v>13942</v>
      </c>
      <c r="N4725" s="13" t="s">
        <v>12</v>
      </c>
      <c r="O4725" s="13" t="s">
        <v>14</v>
      </c>
      <c r="P4725" s="13" t="s">
        <v>399</v>
      </c>
      <c r="Q4725" s="13" t="s">
        <v>20</v>
      </c>
      <c r="R4725" s="13" t="s">
        <v>65</v>
      </c>
      <c r="S4725" s="10">
        <f>ROUNDUP(SUM(VLOOKUP(F4725,'Pontuação'!A$2:B$11,2,FALSE),VLOOKUP(E4725,'Pontuação'!C$2:D$11,2,FALSE),VLOOKUP(H4725,'Pontuação'!I$2:J$11,2,FALSE),VLOOKUP(J4725,'Pontuação'!G$2:H$11,2,FALSE),VLOOKUP(L4725,'Pontuação'!M$2:N$13,2,FALSE)),0)</f>
        <v>1832</v>
      </c>
      <c r="T4725" s="11">
        <f t="shared" si="1"/>
        <v>183</v>
      </c>
      <c r="U4725" s="11" t="str">
        <f t="array" ref="U4725">IFERROR(INDEX('Pontuação'!G$13:G$101, MATCH(T4725, 'Pontuação'!F$13:F$101, 0)), "Faixa Indefinida")</f>
        <v>B</v>
      </c>
      <c r="V4725" s="11">
        <f t="shared" si="2"/>
        <v>0</v>
      </c>
      <c r="W4725" s="11">
        <f t="shared" si="3"/>
        <v>1</v>
      </c>
      <c r="X4725" s="11">
        <f t="shared" si="4"/>
        <v>0</v>
      </c>
      <c r="Y4725" s="11">
        <f t="shared" si="5"/>
        <v>0</v>
      </c>
      <c r="Z4725" s="12">
        <f>ROUNDUP(SUM(VLOOKUP(F4725,'Pontuação 3.0'!A$2:B$11,2,FALSE),VLOOKUP(E4725,'Pontuação 3.0'!C$2:D$11,2,FALSE),VLOOKUP(H4725,'Pontuação 3.0'!I$2:J$11,2,FALSE),VLOOKUP(J4725,'Pontuação 3.0'!G$2:H$11,2,FALSE),VLOOKUP(G4725,'Pontuação 3.0'!E$2:F$11,2,FALSE),VLOOKUP(K4725,'Pontuação 3.0'!K$2:L$11,2,FALSE),VLOOKUP(L4725,'Pontuação 3.0'!M$2:N$13,2,FALSE)),0)</f>
        <v>2447</v>
      </c>
      <c r="AA4725" s="12">
        <f t="shared" si="6"/>
        <v>245</v>
      </c>
      <c r="AB4725" s="12" t="str">
        <f t="array" ref="AB4725">IFERROR(INDEX('Pontuação 3.0'!G$13:G$191, MATCH(AA4725, 'Pontuação 3.0'!F$13:F$191, 0)), "Faixa Indefinida")</f>
        <v>A</v>
      </c>
      <c r="AC4725" s="12">
        <f t="shared" si="7"/>
        <v>1</v>
      </c>
      <c r="AD4725" s="12">
        <f t="shared" si="8"/>
        <v>0</v>
      </c>
      <c r="AE4725" s="12">
        <f t="shared" si="9"/>
        <v>0</v>
      </c>
      <c r="AF4725" s="12">
        <f t="shared" si="10"/>
        <v>0</v>
      </c>
    </row>
    <row r="4726" ht="15.75" customHeight="1">
      <c r="A4726" s="8">
        <v>45690.0</v>
      </c>
      <c r="B4726" s="9" t="s">
        <v>10847</v>
      </c>
      <c r="C4726" s="9" t="s">
        <v>10848</v>
      </c>
      <c r="D4726" s="15">
        <v>3.198435945E10</v>
      </c>
      <c r="E4726" s="9" t="s">
        <v>13924</v>
      </c>
      <c r="F4726" s="9" t="s">
        <v>13948</v>
      </c>
      <c r="G4726" s="9" t="s">
        <v>13955</v>
      </c>
      <c r="H4726" s="9" t="s">
        <v>13927</v>
      </c>
      <c r="I4726" s="9" t="s">
        <v>13940</v>
      </c>
      <c r="J4726" s="9" t="s">
        <v>13956</v>
      </c>
      <c r="K4726" s="9" t="s">
        <v>13930</v>
      </c>
      <c r="L4726" s="9" t="s">
        <v>13931</v>
      </c>
      <c r="M4726" s="9" t="s">
        <v>13932</v>
      </c>
      <c r="N4726" s="13" t="s">
        <v>12</v>
      </c>
      <c r="O4726" s="13" t="s">
        <v>14</v>
      </c>
      <c r="P4726" s="13" t="s">
        <v>13</v>
      </c>
      <c r="Q4726" s="13" t="s">
        <v>77</v>
      </c>
      <c r="R4726" s="13" t="s">
        <v>15</v>
      </c>
      <c r="S4726" s="10">
        <f>ROUNDUP(SUM(VLOOKUP(F4726,'Pontuação'!A$2:B$11,2,FALSE),VLOOKUP(E4726,'Pontuação'!C$2:D$11,2,FALSE),VLOOKUP(H4726,'Pontuação'!I$2:J$11,2,FALSE),VLOOKUP(J4726,'Pontuação'!G$2:H$11,2,FALSE),VLOOKUP(L4726,'Pontuação'!M$2:N$13,2,FALSE)),0)</f>
        <v>1709</v>
      </c>
      <c r="T4726" s="11">
        <f t="shared" si="1"/>
        <v>171</v>
      </c>
      <c r="U4726" s="11" t="str">
        <f t="array" ref="U4726">IFERROR(INDEX('Pontuação'!G$13:G$101, MATCH(T4726, 'Pontuação'!F$13:F$101, 0)), "Faixa Indefinida")</f>
        <v>B</v>
      </c>
      <c r="V4726" s="11">
        <f t="shared" si="2"/>
        <v>0</v>
      </c>
      <c r="W4726" s="11">
        <f t="shared" si="3"/>
        <v>1</v>
      </c>
      <c r="X4726" s="11">
        <f t="shared" si="4"/>
        <v>0</v>
      </c>
      <c r="Y4726" s="11">
        <f t="shared" si="5"/>
        <v>0</v>
      </c>
      <c r="Z4726" s="12">
        <f>ROUNDUP(SUM(VLOOKUP(F4726,'Pontuação 3.0'!A$2:B$11,2,FALSE),VLOOKUP(E4726,'Pontuação 3.0'!C$2:D$11,2,FALSE),VLOOKUP(H4726,'Pontuação 3.0'!I$2:J$11,2,FALSE),VLOOKUP(J4726,'Pontuação 3.0'!G$2:H$11,2,FALSE),VLOOKUP(G4726,'Pontuação 3.0'!E$2:F$11,2,FALSE),VLOOKUP(K4726,'Pontuação 3.0'!K$2:L$11,2,FALSE),VLOOKUP(L4726,'Pontuação 3.0'!M$2:N$13,2,FALSE)),0)</f>
        <v>2441</v>
      </c>
      <c r="AA4726" s="12">
        <f t="shared" si="6"/>
        <v>244</v>
      </c>
      <c r="AB4726" s="12" t="str">
        <f t="array" ref="AB4726">IFERROR(INDEX('Pontuação 3.0'!G$13:G$191, MATCH(AA4726, 'Pontuação 3.0'!F$13:F$191, 0)), "Faixa Indefinida")</f>
        <v>A</v>
      </c>
      <c r="AC4726" s="12">
        <f t="shared" si="7"/>
        <v>1</v>
      </c>
      <c r="AD4726" s="12">
        <f t="shared" si="8"/>
        <v>0</v>
      </c>
      <c r="AE4726" s="12">
        <f t="shared" si="9"/>
        <v>0</v>
      </c>
      <c r="AF4726" s="12">
        <f t="shared" si="10"/>
        <v>0</v>
      </c>
    </row>
    <row r="4727" ht="15.75" customHeight="1">
      <c r="A4727" s="8">
        <v>45690.0</v>
      </c>
      <c r="B4727" s="9" t="s">
        <v>10845</v>
      </c>
      <c r="C4727" s="9" t="s">
        <v>10846</v>
      </c>
      <c r="D4727" s="15">
        <v>8.7999015132E10</v>
      </c>
      <c r="E4727" s="9" t="s">
        <v>13924</v>
      </c>
      <c r="F4727" s="9" t="s">
        <v>13950</v>
      </c>
      <c r="G4727" s="9" t="s">
        <v>13957</v>
      </c>
      <c r="H4727" s="9" t="s">
        <v>13951</v>
      </c>
      <c r="I4727" s="9" t="s">
        <v>13940</v>
      </c>
      <c r="J4727" s="9" t="s">
        <v>13929</v>
      </c>
      <c r="K4727" s="9" t="s">
        <v>13930</v>
      </c>
      <c r="L4727" s="9" t="s">
        <v>13931</v>
      </c>
      <c r="M4727" s="9" t="s">
        <v>13942</v>
      </c>
      <c r="N4727" s="13" t="s">
        <v>12</v>
      </c>
      <c r="O4727" s="13" t="s">
        <v>14</v>
      </c>
      <c r="P4727" s="13" t="s">
        <v>39</v>
      </c>
      <c r="Q4727" s="13" t="s">
        <v>20</v>
      </c>
      <c r="R4727" s="13" t="s">
        <v>15</v>
      </c>
      <c r="S4727" s="10">
        <f>ROUNDUP(SUM(VLOOKUP(F4727,'Pontuação'!A$2:B$11,2,FALSE),VLOOKUP(E4727,'Pontuação'!C$2:D$11,2,FALSE),VLOOKUP(H4727,'Pontuação'!I$2:J$11,2,FALSE),VLOOKUP(J4727,'Pontuação'!G$2:H$11,2,FALSE),VLOOKUP(L4727,'Pontuação'!M$2:N$13,2,FALSE)),0)</f>
        <v>1557</v>
      </c>
      <c r="T4727" s="11">
        <f t="shared" si="1"/>
        <v>156</v>
      </c>
      <c r="U4727" s="11" t="str">
        <f t="array" ref="U4727">IFERROR(INDEX('Pontuação'!G$13:G$101, MATCH(T4727, 'Pontuação'!F$13:F$101, 0)), "Faixa Indefinida")</f>
        <v>C</v>
      </c>
      <c r="V4727" s="11">
        <f t="shared" si="2"/>
        <v>0</v>
      </c>
      <c r="W4727" s="11">
        <f t="shared" si="3"/>
        <v>0</v>
      </c>
      <c r="X4727" s="11">
        <f t="shared" si="4"/>
        <v>1</v>
      </c>
      <c r="Y4727" s="11">
        <f t="shared" si="5"/>
        <v>0</v>
      </c>
      <c r="Z4727" s="12">
        <f>ROUNDUP(SUM(VLOOKUP(F4727,'Pontuação 3.0'!A$2:B$11,2,FALSE),VLOOKUP(E4727,'Pontuação 3.0'!C$2:D$11,2,FALSE),VLOOKUP(H4727,'Pontuação 3.0'!I$2:J$11,2,FALSE),VLOOKUP(J4727,'Pontuação 3.0'!G$2:H$11,2,FALSE),VLOOKUP(G4727,'Pontuação 3.0'!E$2:F$11,2,FALSE),VLOOKUP(K4727,'Pontuação 3.0'!K$2:L$11,2,FALSE),VLOOKUP(L4727,'Pontuação 3.0'!M$2:N$13,2,FALSE)),0)</f>
        <v>2203</v>
      </c>
      <c r="AA4727" s="12">
        <f t="shared" si="6"/>
        <v>220</v>
      </c>
      <c r="AB4727" s="12" t="str">
        <f t="array" ref="AB4727">IFERROR(INDEX('Pontuação 3.0'!G$13:G$191, MATCH(AA4727, 'Pontuação 3.0'!F$13:F$191, 0)), "Faixa Indefinida")</f>
        <v>B</v>
      </c>
      <c r="AC4727" s="12">
        <f t="shared" si="7"/>
        <v>0</v>
      </c>
      <c r="AD4727" s="12">
        <f t="shared" si="8"/>
        <v>1</v>
      </c>
      <c r="AE4727" s="12">
        <f t="shared" si="9"/>
        <v>0</v>
      </c>
      <c r="AF4727" s="12">
        <f t="shared" si="10"/>
        <v>0</v>
      </c>
    </row>
    <row r="4728" ht="15.75" customHeight="1">
      <c r="A4728" s="8">
        <v>45690.0</v>
      </c>
      <c r="B4728" s="9" t="s">
        <v>10849</v>
      </c>
      <c r="C4728" s="9" t="s">
        <v>10850</v>
      </c>
      <c r="D4728" s="15">
        <v>8.5992345063E10</v>
      </c>
      <c r="E4728" s="9" t="s">
        <v>13936</v>
      </c>
      <c r="F4728" s="9" t="s">
        <v>13948</v>
      </c>
      <c r="G4728" s="9" t="s">
        <v>13944</v>
      </c>
      <c r="H4728" s="9" t="s">
        <v>13951</v>
      </c>
      <c r="I4728" s="9" t="s">
        <v>13928</v>
      </c>
      <c r="J4728" s="9" t="s">
        <v>13929</v>
      </c>
      <c r="K4728" s="9" t="s">
        <v>13930</v>
      </c>
      <c r="L4728" s="9" t="s">
        <v>13931</v>
      </c>
      <c r="M4728" s="9" t="s">
        <v>13942</v>
      </c>
      <c r="N4728" s="13" t="s">
        <v>12</v>
      </c>
      <c r="O4728" s="13" t="s">
        <v>14</v>
      </c>
      <c r="P4728" s="13" t="s">
        <v>32</v>
      </c>
      <c r="Q4728" s="13" t="s">
        <v>20</v>
      </c>
      <c r="R4728" s="13" t="s">
        <v>15</v>
      </c>
      <c r="S4728" s="10">
        <f>ROUNDUP(SUM(VLOOKUP(F4728,'Pontuação'!A$2:B$11,2,FALSE),VLOOKUP(E4728,'Pontuação'!C$2:D$11,2,FALSE),VLOOKUP(H4728,'Pontuação'!I$2:J$11,2,FALSE),VLOOKUP(J4728,'Pontuação'!G$2:H$11,2,FALSE),VLOOKUP(L4728,'Pontuação'!M$2:N$13,2,FALSE)),0)</f>
        <v>1541</v>
      </c>
      <c r="T4728" s="11">
        <f t="shared" si="1"/>
        <v>154</v>
      </c>
      <c r="U4728" s="11" t="str">
        <f t="array" ref="U4728">IFERROR(INDEX('Pontuação'!G$13:G$101, MATCH(T4728, 'Pontuação'!F$13:F$101, 0)), "Faixa Indefinida")</f>
        <v>C</v>
      </c>
      <c r="V4728" s="11">
        <f t="shared" si="2"/>
        <v>0</v>
      </c>
      <c r="W4728" s="11">
        <f t="shared" si="3"/>
        <v>0</v>
      </c>
      <c r="X4728" s="11">
        <f t="shared" si="4"/>
        <v>1</v>
      </c>
      <c r="Y4728" s="11">
        <f t="shared" si="5"/>
        <v>0</v>
      </c>
      <c r="Z4728" s="12">
        <f>ROUNDUP(SUM(VLOOKUP(F4728,'Pontuação 3.0'!A$2:B$11,2,FALSE),VLOOKUP(E4728,'Pontuação 3.0'!C$2:D$11,2,FALSE),VLOOKUP(H4728,'Pontuação 3.0'!I$2:J$11,2,FALSE),VLOOKUP(J4728,'Pontuação 3.0'!G$2:H$11,2,FALSE),VLOOKUP(G4728,'Pontuação 3.0'!E$2:F$11,2,FALSE),VLOOKUP(K4728,'Pontuação 3.0'!K$2:L$11,2,FALSE),VLOOKUP(L4728,'Pontuação 3.0'!M$2:N$13,2,FALSE)),0)</f>
        <v>2110</v>
      </c>
      <c r="AA4728" s="12">
        <f t="shared" si="6"/>
        <v>211</v>
      </c>
      <c r="AB4728" s="12" t="str">
        <f t="array" ref="AB4728">IFERROR(INDEX('Pontuação 3.0'!G$13:G$191, MATCH(AA4728, 'Pontuação 3.0'!F$13:F$191, 0)), "Faixa Indefinida")</f>
        <v>C</v>
      </c>
      <c r="AC4728" s="12">
        <f t="shared" si="7"/>
        <v>0</v>
      </c>
      <c r="AD4728" s="12">
        <f t="shared" si="8"/>
        <v>0</v>
      </c>
      <c r="AE4728" s="12">
        <f t="shared" si="9"/>
        <v>1</v>
      </c>
      <c r="AF4728" s="12">
        <f t="shared" si="10"/>
        <v>0</v>
      </c>
    </row>
    <row r="4729" ht="15.75" customHeight="1">
      <c r="A4729" s="8">
        <v>45690.0</v>
      </c>
      <c r="B4729" s="9" t="s">
        <v>10851</v>
      </c>
      <c r="C4729" s="9" t="s">
        <v>10852</v>
      </c>
      <c r="D4729" s="15">
        <v>5.1996128405E10</v>
      </c>
      <c r="E4729" s="9" t="s">
        <v>13924</v>
      </c>
      <c r="F4729" s="9" t="s">
        <v>13950</v>
      </c>
      <c r="G4729" s="9" t="s">
        <v>13926</v>
      </c>
      <c r="H4729" s="9" t="s">
        <v>13951</v>
      </c>
      <c r="I4729" s="9" t="s">
        <v>13940</v>
      </c>
      <c r="J4729" s="9" t="s">
        <v>13929</v>
      </c>
      <c r="K4729" s="9" t="s">
        <v>13930</v>
      </c>
      <c r="L4729" s="9" t="s">
        <v>13954</v>
      </c>
      <c r="M4729" s="9" t="s">
        <v>13942</v>
      </c>
      <c r="N4729" s="13" t="s">
        <v>12</v>
      </c>
      <c r="O4729" s="13" t="s">
        <v>14</v>
      </c>
      <c r="P4729" s="13" t="s">
        <v>13</v>
      </c>
      <c r="Q4729" s="13" t="s">
        <v>20</v>
      </c>
      <c r="R4729" s="13" t="s">
        <v>15</v>
      </c>
      <c r="S4729" s="10">
        <f>ROUNDUP(SUM(VLOOKUP(F4729,'Pontuação'!A$2:B$11,2,FALSE),VLOOKUP(E4729,'Pontuação'!C$2:D$11,2,FALSE),VLOOKUP(H4729,'Pontuação'!I$2:J$11,2,FALSE),VLOOKUP(J4729,'Pontuação'!G$2:H$11,2,FALSE),VLOOKUP(L4729,'Pontuação'!M$2:N$13,2,FALSE)),0)</f>
        <v>1520</v>
      </c>
      <c r="T4729" s="11">
        <f t="shared" si="1"/>
        <v>152</v>
      </c>
      <c r="U4729" s="11" t="str">
        <f t="array" ref="U4729">IFERROR(INDEX('Pontuação'!G$13:G$101, MATCH(T4729, 'Pontuação'!F$13:F$101, 0)), "Faixa Indefinida")</f>
        <v>C</v>
      </c>
      <c r="V4729" s="11">
        <f t="shared" si="2"/>
        <v>0</v>
      </c>
      <c r="W4729" s="11">
        <f t="shared" si="3"/>
        <v>0</v>
      </c>
      <c r="X4729" s="11">
        <f t="shared" si="4"/>
        <v>1</v>
      </c>
      <c r="Y4729" s="11">
        <f t="shared" si="5"/>
        <v>0</v>
      </c>
      <c r="Z4729" s="12">
        <f>ROUNDUP(SUM(VLOOKUP(F4729,'Pontuação 3.0'!A$2:B$11,2,FALSE),VLOOKUP(E4729,'Pontuação 3.0'!C$2:D$11,2,FALSE),VLOOKUP(H4729,'Pontuação 3.0'!I$2:J$11,2,FALSE),VLOOKUP(J4729,'Pontuação 3.0'!G$2:H$11,2,FALSE),VLOOKUP(G4729,'Pontuação 3.0'!E$2:F$11,2,FALSE),VLOOKUP(K4729,'Pontuação 3.0'!K$2:L$11,2,FALSE),VLOOKUP(L4729,'Pontuação 3.0'!M$2:N$13,2,FALSE)),0)</f>
        <v>2323</v>
      </c>
      <c r="AA4729" s="12">
        <f t="shared" si="6"/>
        <v>232</v>
      </c>
      <c r="AB4729" s="12" t="str">
        <f t="array" ref="AB4729">IFERROR(INDEX('Pontuação 3.0'!G$13:G$191, MATCH(AA4729, 'Pontuação 3.0'!F$13:F$191, 0)), "Faixa Indefinida")</f>
        <v>B</v>
      </c>
      <c r="AC4729" s="12">
        <f t="shared" si="7"/>
        <v>0</v>
      </c>
      <c r="AD4729" s="12">
        <f t="shared" si="8"/>
        <v>1</v>
      </c>
      <c r="AE4729" s="12">
        <f t="shared" si="9"/>
        <v>0</v>
      </c>
      <c r="AF4729" s="12">
        <f t="shared" si="10"/>
        <v>0</v>
      </c>
    </row>
    <row r="4730" ht="15.75" customHeight="1">
      <c r="A4730" s="8">
        <v>45690.0</v>
      </c>
      <c r="B4730" s="9" t="s">
        <v>10853</v>
      </c>
      <c r="C4730" s="9" t="s">
        <v>10854</v>
      </c>
      <c r="D4730" s="15">
        <v>5.4991615648E10</v>
      </c>
      <c r="E4730" s="9" t="s">
        <v>13936</v>
      </c>
      <c r="F4730" s="9" t="s">
        <v>13950</v>
      </c>
      <c r="G4730" s="9" t="s">
        <v>13944</v>
      </c>
      <c r="H4730" s="9" t="s">
        <v>13949</v>
      </c>
      <c r="I4730" s="9" t="s">
        <v>13940</v>
      </c>
      <c r="J4730" s="9" t="s">
        <v>13929</v>
      </c>
      <c r="K4730" s="9" t="s">
        <v>13930</v>
      </c>
      <c r="L4730" s="9" t="s">
        <v>13945</v>
      </c>
      <c r="M4730" s="9" t="s">
        <v>13946</v>
      </c>
      <c r="N4730" s="13" t="s">
        <v>12</v>
      </c>
      <c r="O4730" s="13" t="s">
        <v>14</v>
      </c>
      <c r="P4730" s="13" t="s">
        <v>32</v>
      </c>
      <c r="Q4730" s="13" t="s">
        <v>20</v>
      </c>
      <c r="R4730" s="13" t="s">
        <v>15</v>
      </c>
      <c r="S4730" s="10">
        <f>ROUNDUP(SUM(VLOOKUP(F4730,'Pontuação'!A$2:B$11,2,FALSE),VLOOKUP(E4730,'Pontuação'!C$2:D$11,2,FALSE),VLOOKUP(H4730,'Pontuação'!I$2:J$11,2,FALSE),VLOOKUP(J4730,'Pontuação'!G$2:H$11,2,FALSE),VLOOKUP(L4730,'Pontuação'!M$2:N$13,2,FALSE)),0)</f>
        <v>1727</v>
      </c>
      <c r="T4730" s="11">
        <f t="shared" si="1"/>
        <v>173</v>
      </c>
      <c r="U4730" s="11" t="str">
        <f t="array" ref="U4730">IFERROR(INDEX('Pontuação'!G$13:G$101, MATCH(T4730, 'Pontuação'!F$13:F$101, 0)), "Faixa Indefinida")</f>
        <v>B</v>
      </c>
      <c r="V4730" s="11">
        <f t="shared" si="2"/>
        <v>0</v>
      </c>
      <c r="W4730" s="11">
        <f t="shared" si="3"/>
        <v>1</v>
      </c>
      <c r="X4730" s="11">
        <f t="shared" si="4"/>
        <v>0</v>
      </c>
      <c r="Y4730" s="11">
        <f t="shared" si="5"/>
        <v>0</v>
      </c>
      <c r="Z4730" s="12">
        <f>ROUNDUP(SUM(VLOOKUP(F4730,'Pontuação 3.0'!A$2:B$11,2,FALSE),VLOOKUP(E4730,'Pontuação 3.0'!C$2:D$11,2,FALSE),VLOOKUP(H4730,'Pontuação 3.0'!I$2:J$11,2,FALSE),VLOOKUP(J4730,'Pontuação 3.0'!G$2:H$11,2,FALSE),VLOOKUP(G4730,'Pontuação 3.0'!E$2:F$11,2,FALSE),VLOOKUP(K4730,'Pontuação 3.0'!K$2:L$11,2,FALSE),VLOOKUP(L4730,'Pontuação 3.0'!M$2:N$13,2,FALSE)),0)</f>
        <v>2416</v>
      </c>
      <c r="AA4730" s="12">
        <f t="shared" si="6"/>
        <v>242</v>
      </c>
      <c r="AB4730" s="12" t="str">
        <f t="array" ref="AB4730">IFERROR(INDEX('Pontuação 3.0'!G$13:G$191, MATCH(AA4730, 'Pontuação 3.0'!F$13:F$191, 0)), "Faixa Indefinida")</f>
        <v>A</v>
      </c>
      <c r="AC4730" s="12">
        <f t="shared" si="7"/>
        <v>1</v>
      </c>
      <c r="AD4730" s="12">
        <f t="shared" si="8"/>
        <v>0</v>
      </c>
      <c r="AE4730" s="12">
        <f t="shared" si="9"/>
        <v>0</v>
      </c>
      <c r="AF4730" s="12">
        <f t="shared" si="10"/>
        <v>0</v>
      </c>
    </row>
    <row r="4731" ht="15.75" customHeight="1">
      <c r="A4731" s="8">
        <v>45690.0</v>
      </c>
      <c r="B4731" s="9" t="s">
        <v>5594</v>
      </c>
      <c r="C4731" s="9" t="s">
        <v>10855</v>
      </c>
      <c r="D4731" s="15">
        <v>7.1991888669E10</v>
      </c>
      <c r="E4731" s="9" t="s">
        <v>13936</v>
      </c>
      <c r="F4731" s="9" t="s">
        <v>13950</v>
      </c>
      <c r="G4731" s="9" t="s">
        <v>13926</v>
      </c>
      <c r="H4731" s="9" t="s">
        <v>13951</v>
      </c>
      <c r="I4731" s="9" t="s">
        <v>13940</v>
      </c>
      <c r="J4731" s="9" t="s">
        <v>13929</v>
      </c>
      <c r="K4731" s="9" t="s">
        <v>13930</v>
      </c>
      <c r="L4731" s="9" t="s">
        <v>13954</v>
      </c>
      <c r="M4731" s="9" t="s">
        <v>13942</v>
      </c>
      <c r="N4731" s="13" t="s">
        <v>12</v>
      </c>
      <c r="O4731" s="13" t="s">
        <v>14</v>
      </c>
      <c r="P4731" s="13" t="s">
        <v>19</v>
      </c>
      <c r="Q4731" s="13" t="s">
        <v>20</v>
      </c>
      <c r="R4731" s="13" t="s">
        <v>15</v>
      </c>
      <c r="S4731" s="10">
        <f>ROUNDUP(SUM(VLOOKUP(F4731,'Pontuação'!A$2:B$11,2,FALSE),VLOOKUP(E4731,'Pontuação'!C$2:D$11,2,FALSE),VLOOKUP(H4731,'Pontuação'!I$2:J$11,2,FALSE),VLOOKUP(J4731,'Pontuação'!G$2:H$11,2,FALSE),VLOOKUP(L4731,'Pontuação'!M$2:N$13,2,FALSE)),0)</f>
        <v>1516</v>
      </c>
      <c r="T4731" s="11">
        <f t="shared" si="1"/>
        <v>152</v>
      </c>
      <c r="U4731" s="11" t="str">
        <f t="array" ref="U4731">IFERROR(INDEX('Pontuação'!G$13:G$101, MATCH(T4731, 'Pontuação'!F$13:F$101, 0)), "Faixa Indefinida")</f>
        <v>C</v>
      </c>
      <c r="V4731" s="11">
        <f t="shared" si="2"/>
        <v>0</v>
      </c>
      <c r="W4731" s="11">
        <f t="shared" si="3"/>
        <v>0</v>
      </c>
      <c r="X4731" s="11">
        <f t="shared" si="4"/>
        <v>1</v>
      </c>
      <c r="Y4731" s="11">
        <f t="shared" si="5"/>
        <v>0</v>
      </c>
      <c r="Z4731" s="12">
        <f>ROUNDUP(SUM(VLOOKUP(F4731,'Pontuação 3.0'!A$2:B$11,2,FALSE),VLOOKUP(E4731,'Pontuação 3.0'!C$2:D$11,2,FALSE),VLOOKUP(H4731,'Pontuação 3.0'!I$2:J$11,2,FALSE),VLOOKUP(J4731,'Pontuação 3.0'!G$2:H$11,2,FALSE),VLOOKUP(G4731,'Pontuação 3.0'!E$2:F$11,2,FALSE),VLOOKUP(K4731,'Pontuação 3.0'!K$2:L$11,2,FALSE),VLOOKUP(L4731,'Pontuação 3.0'!M$2:N$13,2,FALSE)),0)</f>
        <v>2353</v>
      </c>
      <c r="AA4731" s="12">
        <f t="shared" si="6"/>
        <v>235</v>
      </c>
      <c r="AB4731" s="12" t="str">
        <f t="array" ref="AB4731">IFERROR(INDEX('Pontuação 3.0'!G$13:G$191, MATCH(AA4731, 'Pontuação 3.0'!F$13:F$191, 0)), "Faixa Indefinida")</f>
        <v>B</v>
      </c>
      <c r="AC4731" s="12">
        <f t="shared" si="7"/>
        <v>0</v>
      </c>
      <c r="AD4731" s="12">
        <f t="shared" si="8"/>
        <v>1</v>
      </c>
      <c r="AE4731" s="12">
        <f t="shared" si="9"/>
        <v>0</v>
      </c>
      <c r="AF4731" s="12">
        <f t="shared" si="10"/>
        <v>0</v>
      </c>
    </row>
    <row r="4732" ht="15.75" customHeight="1">
      <c r="A4732" s="8">
        <v>45690.0</v>
      </c>
      <c r="B4732" s="9" t="s">
        <v>10856</v>
      </c>
      <c r="C4732" s="9" t="s">
        <v>10857</v>
      </c>
      <c r="D4732" s="15">
        <v>6.1996559779E10</v>
      </c>
      <c r="E4732" s="9" t="s">
        <v>13924</v>
      </c>
      <c r="F4732" s="9" t="s">
        <v>13948</v>
      </c>
      <c r="G4732" s="9" t="s">
        <v>13926</v>
      </c>
      <c r="H4732" s="9" t="s">
        <v>13951</v>
      </c>
      <c r="I4732" s="9" t="s">
        <v>13940</v>
      </c>
      <c r="J4732" s="9" t="s">
        <v>13939</v>
      </c>
      <c r="K4732" s="9" t="s">
        <v>13940</v>
      </c>
      <c r="L4732" s="9" t="s">
        <v>13931</v>
      </c>
      <c r="M4732" s="9" t="s">
        <v>13942</v>
      </c>
      <c r="N4732" s="13" t="s">
        <v>12</v>
      </c>
      <c r="O4732" s="13" t="s">
        <v>14</v>
      </c>
      <c r="P4732" s="13" t="s">
        <v>111</v>
      </c>
      <c r="Q4732" s="13" t="s">
        <v>20</v>
      </c>
      <c r="R4732" s="13" t="s">
        <v>15</v>
      </c>
      <c r="S4732" s="10">
        <f>ROUNDUP(SUM(VLOOKUP(F4732,'Pontuação'!A$2:B$11,2,FALSE),VLOOKUP(E4732,'Pontuação'!C$2:D$11,2,FALSE),VLOOKUP(H4732,'Pontuação'!I$2:J$11,2,FALSE),VLOOKUP(J4732,'Pontuação'!G$2:H$11,2,FALSE),VLOOKUP(L4732,'Pontuação'!M$2:N$13,2,FALSE)),0)</f>
        <v>1650</v>
      </c>
      <c r="T4732" s="11">
        <f t="shared" si="1"/>
        <v>165</v>
      </c>
      <c r="U4732" s="11" t="str">
        <f t="array" ref="U4732">IFERROR(INDEX('Pontuação'!G$13:G$101, MATCH(T4732, 'Pontuação'!F$13:F$101, 0)), "Faixa Indefinida")</f>
        <v>C</v>
      </c>
      <c r="V4732" s="11">
        <f t="shared" si="2"/>
        <v>0</v>
      </c>
      <c r="W4732" s="11">
        <f t="shared" si="3"/>
        <v>0</v>
      </c>
      <c r="X4732" s="11">
        <f t="shared" si="4"/>
        <v>1</v>
      </c>
      <c r="Y4732" s="11">
        <f t="shared" si="5"/>
        <v>0</v>
      </c>
      <c r="Z4732" s="12">
        <f>ROUNDUP(SUM(VLOOKUP(F4732,'Pontuação 3.0'!A$2:B$11,2,FALSE),VLOOKUP(E4732,'Pontuação 3.0'!C$2:D$11,2,FALSE),VLOOKUP(H4732,'Pontuação 3.0'!I$2:J$11,2,FALSE),VLOOKUP(J4732,'Pontuação 3.0'!G$2:H$11,2,FALSE),VLOOKUP(G4732,'Pontuação 3.0'!E$2:F$11,2,FALSE),VLOOKUP(K4732,'Pontuação 3.0'!K$2:L$11,2,FALSE),VLOOKUP(L4732,'Pontuação 3.0'!M$2:N$13,2,FALSE)),0)</f>
        <v>2111</v>
      </c>
      <c r="AA4732" s="12">
        <f t="shared" si="6"/>
        <v>211</v>
      </c>
      <c r="AB4732" s="12" t="str">
        <f t="array" ref="AB4732">IFERROR(INDEX('Pontuação 3.0'!G$13:G$191, MATCH(AA4732, 'Pontuação 3.0'!F$13:F$191, 0)), "Faixa Indefinida")</f>
        <v>C</v>
      </c>
      <c r="AC4732" s="12">
        <f t="shared" si="7"/>
        <v>0</v>
      </c>
      <c r="AD4732" s="12">
        <f t="shared" si="8"/>
        <v>0</v>
      </c>
      <c r="AE4732" s="12">
        <f t="shared" si="9"/>
        <v>1</v>
      </c>
      <c r="AF4732" s="12">
        <f t="shared" si="10"/>
        <v>0</v>
      </c>
    </row>
    <row r="4733" ht="15.75" customHeight="1">
      <c r="A4733" s="8">
        <v>45690.0</v>
      </c>
      <c r="B4733" s="9" t="s">
        <v>10858</v>
      </c>
      <c r="C4733" s="9" t="s">
        <v>10859</v>
      </c>
      <c r="D4733" s="15">
        <v>8.3991363482E10</v>
      </c>
      <c r="E4733" s="9" t="s">
        <v>13936</v>
      </c>
      <c r="F4733" s="9" t="s">
        <v>13948</v>
      </c>
      <c r="G4733" s="9" t="s">
        <v>13926</v>
      </c>
      <c r="H4733" s="9" t="s">
        <v>13938</v>
      </c>
      <c r="I4733" s="9" t="s">
        <v>13928</v>
      </c>
      <c r="J4733" s="9" t="s">
        <v>13929</v>
      </c>
      <c r="K4733" s="9" t="s">
        <v>13940</v>
      </c>
      <c r="L4733" s="9" t="s">
        <v>13931</v>
      </c>
      <c r="M4733" s="9" t="s">
        <v>13932</v>
      </c>
      <c r="N4733" s="13" t="s">
        <v>12</v>
      </c>
      <c r="O4733" s="13" t="s">
        <v>14</v>
      </c>
      <c r="P4733" s="13" t="s">
        <v>13</v>
      </c>
      <c r="Q4733" s="13" t="s">
        <v>59</v>
      </c>
      <c r="R4733" s="13" t="s">
        <v>15</v>
      </c>
      <c r="S4733" s="10">
        <f>ROUNDUP(SUM(VLOOKUP(F4733,'Pontuação'!A$2:B$11,2,FALSE),VLOOKUP(E4733,'Pontuação'!C$2:D$11,2,FALSE),VLOOKUP(H4733,'Pontuação'!I$2:J$11,2,FALSE),VLOOKUP(J4733,'Pontuação'!G$2:H$11,2,FALSE),VLOOKUP(L4733,'Pontuação'!M$2:N$13,2,FALSE)),0)</f>
        <v>1567</v>
      </c>
      <c r="T4733" s="11">
        <f t="shared" si="1"/>
        <v>157</v>
      </c>
      <c r="U4733" s="11" t="str">
        <f t="array" ref="U4733">IFERROR(INDEX('Pontuação'!G$13:G$101, MATCH(T4733, 'Pontuação'!F$13:F$101, 0)), "Faixa Indefinida")</f>
        <v>C</v>
      </c>
      <c r="V4733" s="11">
        <f t="shared" si="2"/>
        <v>0</v>
      </c>
      <c r="W4733" s="11">
        <f t="shared" si="3"/>
        <v>0</v>
      </c>
      <c r="X4733" s="11">
        <f t="shared" si="4"/>
        <v>1</v>
      </c>
      <c r="Y4733" s="11">
        <f t="shared" si="5"/>
        <v>0</v>
      </c>
      <c r="Z4733" s="12">
        <f>ROUNDUP(SUM(VLOOKUP(F4733,'Pontuação 3.0'!A$2:B$11,2,FALSE),VLOOKUP(E4733,'Pontuação 3.0'!C$2:D$11,2,FALSE),VLOOKUP(H4733,'Pontuação 3.0'!I$2:J$11,2,FALSE),VLOOKUP(J4733,'Pontuação 3.0'!G$2:H$11,2,FALSE),VLOOKUP(G4733,'Pontuação 3.0'!E$2:F$11,2,FALSE),VLOOKUP(K4733,'Pontuação 3.0'!K$2:L$11,2,FALSE),VLOOKUP(L4733,'Pontuação 3.0'!M$2:N$13,2,FALSE)),0)</f>
        <v>1925</v>
      </c>
      <c r="AA4733" s="12">
        <f t="shared" si="6"/>
        <v>193</v>
      </c>
      <c r="AB4733" s="12" t="str">
        <f t="array" ref="AB4733">IFERROR(INDEX('Pontuação 3.0'!G$13:G$191, MATCH(AA4733, 'Pontuação 3.0'!F$13:F$191, 0)), "Faixa Indefinida")</f>
        <v>C</v>
      </c>
      <c r="AC4733" s="12">
        <f t="shared" si="7"/>
        <v>0</v>
      </c>
      <c r="AD4733" s="12">
        <f t="shared" si="8"/>
        <v>0</v>
      </c>
      <c r="AE4733" s="12">
        <f t="shared" si="9"/>
        <v>1</v>
      </c>
      <c r="AF4733" s="12">
        <f t="shared" si="10"/>
        <v>0</v>
      </c>
    </row>
    <row r="4734" ht="15.75" customHeight="1">
      <c r="A4734" s="8">
        <v>45690.0</v>
      </c>
      <c r="B4734" s="9" t="s">
        <v>10862</v>
      </c>
      <c r="C4734" s="9" t="s">
        <v>10863</v>
      </c>
      <c r="D4734" s="15">
        <v>1.1942482527E10</v>
      </c>
      <c r="E4734" s="9" t="s">
        <v>13924</v>
      </c>
      <c r="F4734" s="9" t="s">
        <v>13950</v>
      </c>
      <c r="G4734" s="9" t="s">
        <v>13926</v>
      </c>
      <c r="H4734" s="9" t="s">
        <v>13938</v>
      </c>
      <c r="I4734" s="9" t="s">
        <v>13940</v>
      </c>
      <c r="J4734" s="9" t="s">
        <v>13956</v>
      </c>
      <c r="K4734" s="9" t="s">
        <v>13940</v>
      </c>
      <c r="L4734" s="9" t="s">
        <v>13945</v>
      </c>
      <c r="M4734" s="9" t="s">
        <v>13942</v>
      </c>
      <c r="N4734" s="13" t="s">
        <v>12</v>
      </c>
      <c r="O4734" s="13" t="s">
        <v>14</v>
      </c>
      <c r="P4734" s="13" t="s">
        <v>19</v>
      </c>
      <c r="Q4734" s="13" t="s">
        <v>48</v>
      </c>
      <c r="R4734" s="13" t="s">
        <v>15</v>
      </c>
      <c r="S4734" s="10">
        <f>ROUNDUP(SUM(VLOOKUP(F4734,'Pontuação'!A$2:B$11,2,FALSE),VLOOKUP(E4734,'Pontuação'!C$2:D$11,2,FALSE),VLOOKUP(H4734,'Pontuação'!I$2:J$11,2,FALSE),VLOOKUP(J4734,'Pontuação'!G$2:H$11,2,FALSE),VLOOKUP(L4734,'Pontuação'!M$2:N$13,2,FALSE)),0)</f>
        <v>1993</v>
      </c>
      <c r="T4734" s="11">
        <f t="shared" si="1"/>
        <v>199</v>
      </c>
      <c r="U4734" s="11" t="str">
        <f t="array" ref="U4734">IFERROR(INDEX('Pontuação'!G$13:G$101, MATCH(T4734, 'Pontuação'!F$13:F$101, 0)), "Faixa Indefinida")</f>
        <v>A</v>
      </c>
      <c r="V4734" s="11">
        <f t="shared" si="2"/>
        <v>1</v>
      </c>
      <c r="W4734" s="11">
        <f t="shared" si="3"/>
        <v>0</v>
      </c>
      <c r="X4734" s="11">
        <f t="shared" si="4"/>
        <v>0</v>
      </c>
      <c r="Y4734" s="11">
        <f t="shared" si="5"/>
        <v>0</v>
      </c>
      <c r="Z4734" s="12">
        <f>ROUNDUP(SUM(VLOOKUP(F4734,'Pontuação 3.0'!A$2:B$11,2,FALSE),VLOOKUP(E4734,'Pontuação 3.0'!C$2:D$11,2,FALSE),VLOOKUP(H4734,'Pontuação 3.0'!I$2:J$11,2,FALSE),VLOOKUP(J4734,'Pontuação 3.0'!G$2:H$11,2,FALSE),VLOOKUP(G4734,'Pontuação 3.0'!E$2:F$11,2,FALSE),VLOOKUP(K4734,'Pontuação 3.0'!K$2:L$11,2,FALSE),VLOOKUP(L4734,'Pontuação 3.0'!M$2:N$13,2,FALSE)),0)</f>
        <v>2389</v>
      </c>
      <c r="AA4734" s="12">
        <f t="shared" si="6"/>
        <v>239</v>
      </c>
      <c r="AB4734" s="12" t="str">
        <f t="array" ref="AB4734">IFERROR(INDEX('Pontuação 3.0'!G$13:G$191, MATCH(AA4734, 'Pontuação 3.0'!F$13:F$191, 0)), "Faixa Indefinida")</f>
        <v>A</v>
      </c>
      <c r="AC4734" s="12">
        <f t="shared" si="7"/>
        <v>1</v>
      </c>
      <c r="AD4734" s="12">
        <f t="shared" si="8"/>
        <v>0</v>
      </c>
      <c r="AE4734" s="12">
        <f t="shared" si="9"/>
        <v>0</v>
      </c>
      <c r="AF4734" s="12">
        <f t="shared" si="10"/>
        <v>0</v>
      </c>
    </row>
    <row r="4735" ht="15.75" customHeight="1">
      <c r="A4735" s="8">
        <v>45690.0</v>
      </c>
      <c r="B4735" s="9" t="s">
        <v>10860</v>
      </c>
      <c r="C4735" s="9" t="s">
        <v>10861</v>
      </c>
      <c r="D4735" s="15">
        <v>1.9997480069E10</v>
      </c>
      <c r="E4735" s="9" t="s">
        <v>13924</v>
      </c>
      <c r="F4735" s="9" t="s">
        <v>13950</v>
      </c>
      <c r="G4735" s="9" t="s">
        <v>13926</v>
      </c>
      <c r="H4735" s="9" t="s">
        <v>13949</v>
      </c>
      <c r="I4735" s="9" t="s">
        <v>13928</v>
      </c>
      <c r="J4735" s="9" t="s">
        <v>13929</v>
      </c>
      <c r="K4735" s="9" t="s">
        <v>13940</v>
      </c>
      <c r="L4735" s="9" t="s">
        <v>13945</v>
      </c>
      <c r="M4735" s="9" t="s">
        <v>13942</v>
      </c>
      <c r="N4735" s="13" t="s">
        <v>12</v>
      </c>
      <c r="O4735" s="13" t="s">
        <v>14</v>
      </c>
      <c r="P4735" s="13" t="s">
        <v>13</v>
      </c>
      <c r="Q4735" s="13" t="s">
        <v>20</v>
      </c>
      <c r="R4735" s="13" t="s">
        <v>15</v>
      </c>
      <c r="S4735" s="10">
        <f>ROUNDUP(SUM(VLOOKUP(F4735,'Pontuação'!A$2:B$11,2,FALSE),VLOOKUP(E4735,'Pontuação'!C$2:D$11,2,FALSE),VLOOKUP(H4735,'Pontuação'!I$2:J$11,2,FALSE),VLOOKUP(J4735,'Pontuação'!G$2:H$11,2,FALSE),VLOOKUP(L4735,'Pontuação'!M$2:N$13,2,FALSE)),0)</f>
        <v>1731</v>
      </c>
      <c r="T4735" s="11">
        <f t="shared" si="1"/>
        <v>173</v>
      </c>
      <c r="U4735" s="11" t="str">
        <f t="array" ref="U4735">IFERROR(INDEX('Pontuação'!G$13:G$101, MATCH(T4735, 'Pontuação'!F$13:F$101, 0)), "Faixa Indefinida")</f>
        <v>B</v>
      </c>
      <c r="V4735" s="11">
        <f t="shared" si="2"/>
        <v>0</v>
      </c>
      <c r="W4735" s="11">
        <f t="shared" si="3"/>
        <v>1</v>
      </c>
      <c r="X4735" s="11">
        <f t="shared" si="4"/>
        <v>0</v>
      </c>
      <c r="Y4735" s="11">
        <f t="shared" si="5"/>
        <v>0</v>
      </c>
      <c r="Z4735" s="12">
        <f>ROUNDUP(SUM(VLOOKUP(F4735,'Pontuação 3.0'!A$2:B$11,2,FALSE),VLOOKUP(E4735,'Pontuação 3.0'!C$2:D$11,2,FALSE),VLOOKUP(H4735,'Pontuação 3.0'!I$2:J$11,2,FALSE),VLOOKUP(J4735,'Pontuação 3.0'!G$2:H$11,2,FALSE),VLOOKUP(G4735,'Pontuação 3.0'!E$2:F$11,2,FALSE),VLOOKUP(K4735,'Pontuação 3.0'!K$2:L$11,2,FALSE),VLOOKUP(L4735,'Pontuação 3.0'!M$2:N$13,2,FALSE)),0)</f>
        <v>2265</v>
      </c>
      <c r="AA4735" s="12">
        <f t="shared" si="6"/>
        <v>227</v>
      </c>
      <c r="AB4735" s="12" t="str">
        <f t="array" ref="AB4735">IFERROR(INDEX('Pontuação 3.0'!G$13:G$191, MATCH(AA4735, 'Pontuação 3.0'!F$13:F$191, 0)), "Faixa Indefinida")</f>
        <v>B</v>
      </c>
      <c r="AC4735" s="12">
        <f t="shared" si="7"/>
        <v>0</v>
      </c>
      <c r="AD4735" s="12">
        <f t="shared" si="8"/>
        <v>1</v>
      </c>
      <c r="AE4735" s="12">
        <f t="shared" si="9"/>
        <v>0</v>
      </c>
      <c r="AF4735" s="12">
        <f t="shared" si="10"/>
        <v>0</v>
      </c>
    </row>
    <row r="4736" ht="15.75" customHeight="1">
      <c r="A4736" s="8">
        <v>45690.0</v>
      </c>
      <c r="B4736" s="9" t="s">
        <v>10864</v>
      </c>
      <c r="C4736" s="9" t="s">
        <v>10865</v>
      </c>
      <c r="D4736" s="15">
        <v>8.7999591165E10</v>
      </c>
      <c r="E4736" s="9" t="s">
        <v>13924</v>
      </c>
      <c r="F4736" s="9" t="s">
        <v>13950</v>
      </c>
      <c r="G4736" s="9" t="s">
        <v>13957</v>
      </c>
      <c r="H4736" s="9" t="s">
        <v>13927</v>
      </c>
      <c r="I4736" s="9" t="s">
        <v>13940</v>
      </c>
      <c r="J4736" s="9" t="s">
        <v>13929</v>
      </c>
      <c r="K4736" s="9" t="s">
        <v>13940</v>
      </c>
      <c r="L4736" s="9" t="s">
        <v>13945</v>
      </c>
      <c r="M4736" s="9" t="s">
        <v>13952</v>
      </c>
      <c r="N4736" s="13" t="s">
        <v>12</v>
      </c>
      <c r="O4736" s="13" t="s">
        <v>14</v>
      </c>
      <c r="P4736" s="13" t="s">
        <v>39</v>
      </c>
      <c r="Q4736" s="13" t="s">
        <v>20</v>
      </c>
      <c r="R4736" s="13" t="s">
        <v>15</v>
      </c>
      <c r="S4736" s="10">
        <f>ROUNDUP(SUM(VLOOKUP(F4736,'Pontuação'!A$2:B$11,2,FALSE),VLOOKUP(E4736,'Pontuação'!C$2:D$11,2,FALSE),VLOOKUP(H4736,'Pontuação'!I$2:J$11,2,FALSE),VLOOKUP(J4736,'Pontuação'!G$2:H$11,2,FALSE),VLOOKUP(L4736,'Pontuação'!M$2:N$13,2,FALSE)),0)</f>
        <v>1575</v>
      </c>
      <c r="T4736" s="11">
        <f t="shared" si="1"/>
        <v>158</v>
      </c>
      <c r="U4736" s="11" t="str">
        <f t="array" ref="U4736">IFERROR(INDEX('Pontuação'!G$13:G$101, MATCH(T4736, 'Pontuação'!F$13:F$101, 0)), "Faixa Indefinida")</f>
        <v>C</v>
      </c>
      <c r="V4736" s="11">
        <f t="shared" si="2"/>
        <v>0</v>
      </c>
      <c r="W4736" s="11">
        <f t="shared" si="3"/>
        <v>0</v>
      </c>
      <c r="X4736" s="11">
        <f t="shared" si="4"/>
        <v>1</v>
      </c>
      <c r="Y4736" s="11">
        <f t="shared" si="5"/>
        <v>0</v>
      </c>
      <c r="Z4736" s="12">
        <f>ROUNDUP(SUM(VLOOKUP(F4736,'Pontuação 3.0'!A$2:B$11,2,FALSE),VLOOKUP(E4736,'Pontuação 3.0'!C$2:D$11,2,FALSE),VLOOKUP(H4736,'Pontuação 3.0'!I$2:J$11,2,FALSE),VLOOKUP(J4736,'Pontuação 3.0'!G$2:H$11,2,FALSE),VLOOKUP(G4736,'Pontuação 3.0'!E$2:F$11,2,FALSE),VLOOKUP(K4736,'Pontuação 3.0'!K$2:L$11,2,FALSE),VLOOKUP(L4736,'Pontuação 3.0'!M$2:N$13,2,FALSE)),0)</f>
        <v>1880</v>
      </c>
      <c r="AA4736" s="12">
        <f t="shared" si="6"/>
        <v>188</v>
      </c>
      <c r="AB4736" s="12" t="str">
        <f t="array" ref="AB4736">IFERROR(INDEX('Pontuação 3.0'!G$13:G$191, MATCH(AA4736, 'Pontuação 3.0'!F$13:F$191, 0)), "Faixa Indefinida")</f>
        <v>D</v>
      </c>
      <c r="AC4736" s="12">
        <f t="shared" si="7"/>
        <v>0</v>
      </c>
      <c r="AD4736" s="12">
        <f t="shared" si="8"/>
        <v>0</v>
      </c>
      <c r="AE4736" s="12">
        <f t="shared" si="9"/>
        <v>0</v>
      </c>
      <c r="AF4736" s="12">
        <f t="shared" si="10"/>
        <v>1</v>
      </c>
    </row>
    <row r="4737" ht="15.75" customHeight="1">
      <c r="A4737" s="8">
        <v>45690.0</v>
      </c>
      <c r="B4737" s="9" t="s">
        <v>10866</v>
      </c>
      <c r="C4737" s="9" t="s">
        <v>10867</v>
      </c>
      <c r="D4737" s="15">
        <v>3.4996678663E10</v>
      </c>
      <c r="E4737" s="9" t="s">
        <v>13936</v>
      </c>
      <c r="F4737" s="9" t="s">
        <v>13948</v>
      </c>
      <c r="G4737" s="9" t="s">
        <v>13926</v>
      </c>
      <c r="H4737" s="9" t="s">
        <v>13938</v>
      </c>
      <c r="I4737" s="9" t="s">
        <v>13928</v>
      </c>
      <c r="J4737" s="9" t="s">
        <v>13929</v>
      </c>
      <c r="K4737" s="9" t="s">
        <v>13940</v>
      </c>
      <c r="L4737" s="9" t="s">
        <v>13945</v>
      </c>
      <c r="M4737" s="9" t="s">
        <v>13942</v>
      </c>
      <c r="N4737" s="13" t="s">
        <v>12</v>
      </c>
      <c r="O4737" s="13" t="s">
        <v>14</v>
      </c>
      <c r="P4737" s="13" t="s">
        <v>399</v>
      </c>
      <c r="Q4737" s="13" t="s">
        <v>20</v>
      </c>
      <c r="R4737" s="13" t="s">
        <v>65</v>
      </c>
      <c r="S4737" s="10">
        <f>ROUNDUP(SUM(VLOOKUP(F4737,'Pontuação'!A$2:B$11,2,FALSE),VLOOKUP(E4737,'Pontuação'!C$2:D$11,2,FALSE),VLOOKUP(H4737,'Pontuação'!I$2:J$11,2,FALSE),VLOOKUP(J4737,'Pontuação'!G$2:H$11,2,FALSE),VLOOKUP(L4737,'Pontuação'!M$2:N$13,2,FALSE)),0)</f>
        <v>1699</v>
      </c>
      <c r="T4737" s="11">
        <f t="shared" si="1"/>
        <v>170</v>
      </c>
      <c r="U4737" s="11" t="str">
        <f t="array" ref="U4737">IFERROR(INDEX('Pontuação'!G$13:G$101, MATCH(T4737, 'Pontuação'!F$13:F$101, 0)), "Faixa Indefinida")</f>
        <v>B</v>
      </c>
      <c r="V4737" s="11">
        <f t="shared" si="2"/>
        <v>0</v>
      </c>
      <c r="W4737" s="11">
        <f t="shared" si="3"/>
        <v>1</v>
      </c>
      <c r="X4737" s="11">
        <f t="shared" si="4"/>
        <v>0</v>
      </c>
      <c r="Y4737" s="11">
        <f t="shared" si="5"/>
        <v>0</v>
      </c>
      <c r="Z4737" s="12">
        <f>ROUNDUP(SUM(VLOOKUP(F4737,'Pontuação 3.0'!A$2:B$11,2,FALSE),VLOOKUP(E4737,'Pontuação 3.0'!C$2:D$11,2,FALSE),VLOOKUP(H4737,'Pontuação 3.0'!I$2:J$11,2,FALSE),VLOOKUP(J4737,'Pontuação 3.0'!G$2:H$11,2,FALSE),VLOOKUP(G4737,'Pontuação 3.0'!E$2:F$11,2,FALSE),VLOOKUP(K4737,'Pontuação 3.0'!K$2:L$11,2,FALSE),VLOOKUP(L4737,'Pontuação 3.0'!M$2:N$13,2,FALSE)),0)</f>
        <v>2011</v>
      </c>
      <c r="AA4737" s="12">
        <f t="shared" si="6"/>
        <v>201</v>
      </c>
      <c r="AB4737" s="12" t="str">
        <f t="array" ref="AB4737">IFERROR(INDEX('Pontuação 3.0'!G$13:G$191, MATCH(AA4737, 'Pontuação 3.0'!F$13:F$191, 0)), "Faixa Indefinida")</f>
        <v>C</v>
      </c>
      <c r="AC4737" s="12">
        <f t="shared" si="7"/>
        <v>0</v>
      </c>
      <c r="AD4737" s="12">
        <f t="shared" si="8"/>
        <v>0</v>
      </c>
      <c r="AE4737" s="12">
        <f t="shared" si="9"/>
        <v>1</v>
      </c>
      <c r="AF4737" s="12">
        <f t="shared" si="10"/>
        <v>0</v>
      </c>
    </row>
    <row r="4738" ht="15.75" customHeight="1">
      <c r="A4738" s="8">
        <v>45690.0</v>
      </c>
      <c r="B4738" s="9" t="s">
        <v>10872</v>
      </c>
      <c r="C4738" s="9" t="s">
        <v>10873</v>
      </c>
      <c r="D4738" s="15">
        <v>8.5997368591E10</v>
      </c>
      <c r="E4738" s="9" t="s">
        <v>13936</v>
      </c>
      <c r="F4738" s="9" t="s">
        <v>13950</v>
      </c>
      <c r="G4738" s="9" t="s">
        <v>13926</v>
      </c>
      <c r="H4738" s="9" t="s">
        <v>13938</v>
      </c>
      <c r="I4738" s="9" t="s">
        <v>13928</v>
      </c>
      <c r="J4738" s="9" t="s">
        <v>13929</v>
      </c>
      <c r="K4738" s="9" t="s">
        <v>13940</v>
      </c>
      <c r="L4738" s="9" t="s">
        <v>13931</v>
      </c>
      <c r="M4738" s="9" t="s">
        <v>13942</v>
      </c>
      <c r="N4738" s="9"/>
      <c r="O4738" s="9"/>
      <c r="P4738" s="9"/>
      <c r="Q4738" s="9"/>
      <c r="R4738" s="9"/>
      <c r="S4738" s="10">
        <f>ROUNDUP(SUM(VLOOKUP(F4738,'Pontuação'!A$2:B$11,2,FALSE),VLOOKUP(E4738,'Pontuação'!C$2:D$11,2,FALSE),VLOOKUP(H4738,'Pontuação'!I$2:J$11,2,FALSE),VLOOKUP(J4738,'Pontuação'!G$2:H$11,2,FALSE),VLOOKUP(L4738,'Pontuação'!M$2:N$13,2,FALSE)),0)</f>
        <v>1579</v>
      </c>
      <c r="T4738" s="11">
        <f t="shared" si="1"/>
        <v>158</v>
      </c>
      <c r="U4738" s="11" t="str">
        <f t="array" ref="U4738">IFERROR(INDEX('Pontuação'!G$13:G$101, MATCH(T4738, 'Pontuação'!F$13:F$101, 0)), "Faixa Indefinida")</f>
        <v>C</v>
      </c>
      <c r="V4738" s="11">
        <f t="shared" si="2"/>
        <v>0</v>
      </c>
      <c r="W4738" s="11">
        <f t="shared" si="3"/>
        <v>0</v>
      </c>
      <c r="X4738" s="11">
        <f t="shared" si="4"/>
        <v>1</v>
      </c>
      <c r="Y4738" s="11">
        <f t="shared" si="5"/>
        <v>0</v>
      </c>
      <c r="Z4738" s="12">
        <f>ROUNDUP(SUM(VLOOKUP(F4738,'Pontuação 3.0'!A$2:B$11,2,FALSE),VLOOKUP(E4738,'Pontuação 3.0'!C$2:D$11,2,FALSE),VLOOKUP(H4738,'Pontuação 3.0'!I$2:J$11,2,FALSE),VLOOKUP(J4738,'Pontuação 3.0'!G$2:H$11,2,FALSE),VLOOKUP(G4738,'Pontuação 3.0'!E$2:F$11,2,FALSE),VLOOKUP(K4738,'Pontuação 3.0'!K$2:L$11,2,FALSE),VLOOKUP(L4738,'Pontuação 3.0'!M$2:N$13,2,FALSE)),0)</f>
        <v>2058</v>
      </c>
      <c r="AA4738" s="12">
        <f t="shared" si="6"/>
        <v>206</v>
      </c>
      <c r="AB4738" s="12" t="str">
        <f t="array" ref="AB4738">IFERROR(INDEX('Pontuação 3.0'!G$13:G$191, MATCH(AA4738, 'Pontuação 3.0'!F$13:F$191, 0)), "Faixa Indefinida")</f>
        <v>C</v>
      </c>
      <c r="AC4738" s="12">
        <f t="shared" si="7"/>
        <v>0</v>
      </c>
      <c r="AD4738" s="12">
        <f t="shared" si="8"/>
        <v>0</v>
      </c>
      <c r="AE4738" s="12">
        <f t="shared" si="9"/>
        <v>1</v>
      </c>
      <c r="AF4738" s="12">
        <f t="shared" si="10"/>
        <v>0</v>
      </c>
    </row>
    <row r="4739" ht="15.75" customHeight="1">
      <c r="A4739" s="8">
        <v>45690.0</v>
      </c>
      <c r="B4739" s="9" t="s">
        <v>2067</v>
      </c>
      <c r="C4739" s="9" t="s">
        <v>10874</v>
      </c>
      <c r="D4739" s="15">
        <v>1.1962556011E10</v>
      </c>
      <c r="E4739" s="9" t="s">
        <v>13936</v>
      </c>
      <c r="F4739" s="9" t="s">
        <v>13950</v>
      </c>
      <c r="G4739" s="9" t="s">
        <v>13926</v>
      </c>
      <c r="H4739" s="9" t="s">
        <v>13951</v>
      </c>
      <c r="I4739" s="9" t="s">
        <v>13940</v>
      </c>
      <c r="J4739" s="9" t="s">
        <v>13929</v>
      </c>
      <c r="K4739" s="9" t="s">
        <v>13940</v>
      </c>
      <c r="L4739" s="9" t="s">
        <v>13931</v>
      </c>
      <c r="M4739" s="9" t="s">
        <v>13952</v>
      </c>
      <c r="N4739" s="13" t="s">
        <v>12</v>
      </c>
      <c r="O4739" s="13" t="s">
        <v>14</v>
      </c>
      <c r="P4739" s="13" t="s">
        <v>13</v>
      </c>
      <c r="Q4739" s="13" t="s">
        <v>20</v>
      </c>
      <c r="R4739" s="13" t="s">
        <v>15</v>
      </c>
      <c r="S4739" s="10">
        <f>ROUNDUP(SUM(VLOOKUP(F4739,'Pontuação'!A$2:B$11,2,FALSE),VLOOKUP(E4739,'Pontuação'!C$2:D$11,2,FALSE),VLOOKUP(H4739,'Pontuação'!I$2:J$11,2,FALSE),VLOOKUP(J4739,'Pontuação'!G$2:H$11,2,FALSE),VLOOKUP(L4739,'Pontuação'!M$2:N$13,2,FALSE)),0)</f>
        <v>1553</v>
      </c>
      <c r="T4739" s="11">
        <f t="shared" si="1"/>
        <v>155</v>
      </c>
      <c r="U4739" s="11" t="str">
        <f t="array" ref="U4739">IFERROR(INDEX('Pontuação'!G$13:G$101, MATCH(T4739, 'Pontuação'!F$13:F$101, 0)), "Faixa Indefinida")</f>
        <v>C</v>
      </c>
      <c r="V4739" s="11">
        <f t="shared" si="2"/>
        <v>0</v>
      </c>
      <c r="W4739" s="11">
        <f t="shared" si="3"/>
        <v>0</v>
      </c>
      <c r="X4739" s="11">
        <f t="shared" si="4"/>
        <v>1</v>
      </c>
      <c r="Y4739" s="11">
        <f t="shared" si="5"/>
        <v>0</v>
      </c>
      <c r="Z4739" s="12">
        <f>ROUNDUP(SUM(VLOOKUP(F4739,'Pontuação 3.0'!A$2:B$11,2,FALSE),VLOOKUP(E4739,'Pontuação 3.0'!C$2:D$11,2,FALSE),VLOOKUP(H4739,'Pontuação 3.0'!I$2:J$11,2,FALSE),VLOOKUP(J4739,'Pontuação 3.0'!G$2:H$11,2,FALSE),VLOOKUP(G4739,'Pontuação 3.0'!E$2:F$11,2,FALSE),VLOOKUP(K4739,'Pontuação 3.0'!K$2:L$11,2,FALSE),VLOOKUP(L4739,'Pontuação 3.0'!M$2:N$13,2,FALSE)),0)</f>
        <v>2122</v>
      </c>
      <c r="AA4739" s="12">
        <f t="shared" si="6"/>
        <v>212</v>
      </c>
      <c r="AB4739" s="12" t="str">
        <f t="array" ref="AB4739">IFERROR(INDEX('Pontuação 3.0'!G$13:G$191, MATCH(AA4739, 'Pontuação 3.0'!F$13:F$191, 0)), "Faixa Indefinida")</f>
        <v>C</v>
      </c>
      <c r="AC4739" s="12">
        <f t="shared" si="7"/>
        <v>0</v>
      </c>
      <c r="AD4739" s="12">
        <f t="shared" si="8"/>
        <v>0</v>
      </c>
      <c r="AE4739" s="12">
        <f t="shared" si="9"/>
        <v>1</v>
      </c>
      <c r="AF4739" s="12">
        <f t="shared" si="10"/>
        <v>0</v>
      </c>
    </row>
    <row r="4740" ht="15.75" customHeight="1">
      <c r="A4740" s="8">
        <v>45690.0</v>
      </c>
      <c r="B4740" s="9" t="s">
        <v>10875</v>
      </c>
      <c r="C4740" s="9" t="s">
        <v>10876</v>
      </c>
      <c r="D4740" s="15">
        <v>7.9998190999E10</v>
      </c>
      <c r="E4740" s="9" t="s">
        <v>13924</v>
      </c>
      <c r="F4740" s="9" t="s">
        <v>13948</v>
      </c>
      <c r="G4740" s="9" t="s">
        <v>13944</v>
      </c>
      <c r="H4740" s="9" t="s">
        <v>13938</v>
      </c>
      <c r="I4740" s="9" t="s">
        <v>13940</v>
      </c>
      <c r="J4740" s="9" t="s">
        <v>13929</v>
      </c>
      <c r="K4740" s="9" t="s">
        <v>13940</v>
      </c>
      <c r="L4740" s="9" t="s">
        <v>13941</v>
      </c>
      <c r="M4740" s="9" t="s">
        <v>13942</v>
      </c>
      <c r="N4740" s="13" t="s">
        <v>12</v>
      </c>
      <c r="O4740" s="13" t="s">
        <v>14</v>
      </c>
      <c r="P4740" s="13" t="s">
        <v>260</v>
      </c>
      <c r="Q4740" s="13" t="s">
        <v>20</v>
      </c>
      <c r="R4740" s="13" t="s">
        <v>15</v>
      </c>
      <c r="S4740" s="10">
        <f>ROUNDUP(SUM(VLOOKUP(F4740,'Pontuação'!A$2:B$11,2,FALSE),VLOOKUP(E4740,'Pontuação'!C$2:D$11,2,FALSE),VLOOKUP(H4740,'Pontuação'!I$2:J$11,2,FALSE),VLOOKUP(J4740,'Pontuação'!G$2:H$11,2,FALSE),VLOOKUP(L4740,'Pontuação'!M$2:N$13,2,FALSE)),0)</f>
        <v>1615</v>
      </c>
      <c r="T4740" s="11">
        <f t="shared" si="1"/>
        <v>162</v>
      </c>
      <c r="U4740" s="11" t="str">
        <f t="array" ref="U4740">IFERROR(INDEX('Pontuação'!G$13:G$101, MATCH(T4740, 'Pontuação'!F$13:F$101, 0)), "Faixa Indefinida")</f>
        <v>C</v>
      </c>
      <c r="V4740" s="11">
        <f t="shared" si="2"/>
        <v>0</v>
      </c>
      <c r="W4740" s="11">
        <f t="shared" si="3"/>
        <v>0</v>
      </c>
      <c r="X4740" s="11">
        <f t="shared" si="4"/>
        <v>1</v>
      </c>
      <c r="Y4740" s="11">
        <f t="shared" si="5"/>
        <v>0</v>
      </c>
      <c r="Z4740" s="12">
        <f>ROUNDUP(SUM(VLOOKUP(F4740,'Pontuação 3.0'!A$2:B$11,2,FALSE),VLOOKUP(E4740,'Pontuação 3.0'!C$2:D$11,2,FALSE),VLOOKUP(H4740,'Pontuação 3.0'!I$2:J$11,2,FALSE),VLOOKUP(J4740,'Pontuação 3.0'!G$2:H$11,2,FALSE),VLOOKUP(G4740,'Pontuação 3.0'!E$2:F$11,2,FALSE),VLOOKUP(K4740,'Pontuação 3.0'!K$2:L$11,2,FALSE),VLOOKUP(L4740,'Pontuação 3.0'!M$2:N$13,2,FALSE)),0)</f>
        <v>1733</v>
      </c>
      <c r="AA4740" s="12">
        <f t="shared" si="6"/>
        <v>173</v>
      </c>
      <c r="AB4740" s="12" t="str">
        <f t="array" ref="AB4740">IFERROR(INDEX('Pontuação 3.0'!G$13:G$191, MATCH(AA4740, 'Pontuação 3.0'!F$13:F$191, 0)), "Faixa Indefinida")</f>
        <v>D</v>
      </c>
      <c r="AC4740" s="12">
        <f t="shared" si="7"/>
        <v>0</v>
      </c>
      <c r="AD4740" s="12">
        <f t="shared" si="8"/>
        <v>0</v>
      </c>
      <c r="AE4740" s="12">
        <f t="shared" si="9"/>
        <v>0</v>
      </c>
      <c r="AF4740" s="12">
        <f t="shared" si="10"/>
        <v>1</v>
      </c>
    </row>
    <row r="4741" ht="15.75" customHeight="1">
      <c r="A4741" s="8">
        <v>45690.0</v>
      </c>
      <c r="B4741" s="9" t="s">
        <v>10877</v>
      </c>
      <c r="C4741" s="9" t="s">
        <v>10878</v>
      </c>
      <c r="D4741" s="15">
        <v>6.2996119185E10</v>
      </c>
      <c r="E4741" s="9" t="s">
        <v>13936</v>
      </c>
      <c r="F4741" s="9" t="s">
        <v>13948</v>
      </c>
      <c r="G4741" s="9" t="s">
        <v>13957</v>
      </c>
      <c r="H4741" s="9" t="s">
        <v>13949</v>
      </c>
      <c r="I4741" s="9" t="s">
        <v>13940</v>
      </c>
      <c r="J4741" s="9" t="s">
        <v>13939</v>
      </c>
      <c r="K4741" s="9" t="s">
        <v>13940</v>
      </c>
      <c r="L4741" s="9" t="s">
        <v>13931</v>
      </c>
      <c r="M4741" s="9" t="s">
        <v>13942</v>
      </c>
      <c r="N4741" s="13" t="s">
        <v>12</v>
      </c>
      <c r="O4741" s="13" t="s">
        <v>14</v>
      </c>
      <c r="P4741" s="13" t="s">
        <v>27</v>
      </c>
      <c r="Q4741" s="13" t="s">
        <v>59</v>
      </c>
      <c r="R4741" s="13" t="s">
        <v>65</v>
      </c>
      <c r="S4741" s="10">
        <f>ROUNDUP(SUM(VLOOKUP(F4741,'Pontuação'!A$2:B$11,2,FALSE),VLOOKUP(E4741,'Pontuação'!C$2:D$11,2,FALSE),VLOOKUP(H4741,'Pontuação'!I$2:J$11,2,FALSE),VLOOKUP(J4741,'Pontuação'!G$2:H$11,2,FALSE),VLOOKUP(L4741,'Pontuação'!M$2:N$13,2,FALSE)),0)</f>
        <v>1688</v>
      </c>
      <c r="T4741" s="11">
        <f t="shared" si="1"/>
        <v>169</v>
      </c>
      <c r="U4741" s="11" t="str">
        <f t="array" ref="U4741">IFERROR(INDEX('Pontuação'!G$13:G$101, MATCH(T4741, 'Pontuação'!F$13:F$101, 0)), "Faixa Indefinida")</f>
        <v>B</v>
      </c>
      <c r="V4741" s="11">
        <f t="shared" si="2"/>
        <v>0</v>
      </c>
      <c r="W4741" s="11">
        <f t="shared" si="3"/>
        <v>1</v>
      </c>
      <c r="X4741" s="11">
        <f t="shared" si="4"/>
        <v>0</v>
      </c>
      <c r="Y4741" s="11">
        <f t="shared" si="5"/>
        <v>0</v>
      </c>
      <c r="Z4741" s="12">
        <f>ROUNDUP(SUM(VLOOKUP(F4741,'Pontuação 3.0'!A$2:B$11,2,FALSE),VLOOKUP(E4741,'Pontuação 3.0'!C$2:D$11,2,FALSE),VLOOKUP(H4741,'Pontuação 3.0'!I$2:J$11,2,FALSE),VLOOKUP(J4741,'Pontuação 3.0'!G$2:H$11,2,FALSE),VLOOKUP(G4741,'Pontuação 3.0'!E$2:F$11,2,FALSE),VLOOKUP(K4741,'Pontuação 3.0'!K$2:L$11,2,FALSE),VLOOKUP(L4741,'Pontuação 3.0'!M$2:N$13,2,FALSE)),0)</f>
        <v>2078</v>
      </c>
      <c r="AA4741" s="12">
        <f t="shared" si="6"/>
        <v>208</v>
      </c>
      <c r="AB4741" s="12" t="str">
        <f t="array" ref="AB4741">IFERROR(INDEX('Pontuação 3.0'!G$13:G$191, MATCH(AA4741, 'Pontuação 3.0'!F$13:F$191, 0)), "Faixa Indefinida")</f>
        <v>C</v>
      </c>
      <c r="AC4741" s="12">
        <f t="shared" si="7"/>
        <v>0</v>
      </c>
      <c r="AD4741" s="12">
        <f t="shared" si="8"/>
        <v>0</v>
      </c>
      <c r="AE4741" s="12">
        <f t="shared" si="9"/>
        <v>1</v>
      </c>
      <c r="AF4741" s="12">
        <f t="shared" si="10"/>
        <v>0</v>
      </c>
    </row>
    <row r="4742" ht="15.75" customHeight="1">
      <c r="A4742" s="8">
        <v>45690.0</v>
      </c>
      <c r="B4742" s="9" t="s">
        <v>10879</v>
      </c>
      <c r="C4742" s="9" t="s">
        <v>10880</v>
      </c>
      <c r="D4742" s="9" t="s">
        <v>10881</v>
      </c>
      <c r="E4742" s="9" t="s">
        <v>13936</v>
      </c>
      <c r="F4742" s="9" t="s">
        <v>13950</v>
      </c>
      <c r="G4742" s="9" t="s">
        <v>13957</v>
      </c>
      <c r="H4742" s="9" t="s">
        <v>13927</v>
      </c>
      <c r="I4742" s="9" t="s">
        <v>13940</v>
      </c>
      <c r="J4742" s="9" t="s">
        <v>13929</v>
      </c>
      <c r="K4742" s="9" t="s">
        <v>13940</v>
      </c>
      <c r="L4742" s="9" t="s">
        <v>13931</v>
      </c>
      <c r="M4742" s="9" t="s">
        <v>13942</v>
      </c>
      <c r="N4742" s="13" t="s">
        <v>12</v>
      </c>
      <c r="O4742" s="13" t="s">
        <v>14</v>
      </c>
      <c r="P4742" s="13" t="s">
        <v>13</v>
      </c>
      <c r="Q4742" s="13" t="s">
        <v>48</v>
      </c>
      <c r="R4742" s="13" t="s">
        <v>15</v>
      </c>
      <c r="S4742" s="10">
        <f>ROUNDUP(SUM(VLOOKUP(F4742,'Pontuação'!A$2:B$11,2,FALSE),VLOOKUP(E4742,'Pontuação'!C$2:D$11,2,FALSE),VLOOKUP(H4742,'Pontuação'!I$2:J$11,2,FALSE),VLOOKUP(J4742,'Pontuação'!G$2:H$11,2,FALSE),VLOOKUP(L4742,'Pontuação'!M$2:N$13,2,FALSE)),0)</f>
        <v>1439</v>
      </c>
      <c r="T4742" s="11">
        <f t="shared" si="1"/>
        <v>144</v>
      </c>
      <c r="U4742" s="11" t="str">
        <f t="array" ref="U4742">IFERROR(INDEX('Pontuação'!G$13:G$101, MATCH(T4742, 'Pontuação'!F$13:F$101, 0)), "Faixa Indefinida")</f>
        <v>D</v>
      </c>
      <c r="V4742" s="11">
        <f t="shared" si="2"/>
        <v>0</v>
      </c>
      <c r="W4742" s="11">
        <f t="shared" si="3"/>
        <v>0</v>
      </c>
      <c r="X4742" s="11">
        <f t="shared" si="4"/>
        <v>0</v>
      </c>
      <c r="Y4742" s="11">
        <f t="shared" si="5"/>
        <v>1</v>
      </c>
      <c r="Z4742" s="12">
        <f>ROUNDUP(SUM(VLOOKUP(F4742,'Pontuação 3.0'!A$2:B$11,2,FALSE),VLOOKUP(E4742,'Pontuação 3.0'!C$2:D$11,2,FALSE),VLOOKUP(H4742,'Pontuação 3.0'!I$2:J$11,2,FALSE),VLOOKUP(J4742,'Pontuação 3.0'!G$2:H$11,2,FALSE),VLOOKUP(G4742,'Pontuação 3.0'!E$2:F$11,2,FALSE),VLOOKUP(K4742,'Pontuação 3.0'!K$2:L$11,2,FALSE),VLOOKUP(L4742,'Pontuação 3.0'!M$2:N$13,2,FALSE)),0)</f>
        <v>1824</v>
      </c>
      <c r="AA4742" s="12">
        <f t="shared" si="6"/>
        <v>182</v>
      </c>
      <c r="AB4742" s="12" t="str">
        <f t="array" ref="AB4742">IFERROR(INDEX('Pontuação 3.0'!G$13:G$191, MATCH(AA4742, 'Pontuação 3.0'!F$13:F$191, 0)), "Faixa Indefinida")</f>
        <v>D</v>
      </c>
      <c r="AC4742" s="12">
        <f t="shared" si="7"/>
        <v>0</v>
      </c>
      <c r="AD4742" s="12">
        <f t="shared" si="8"/>
        <v>0</v>
      </c>
      <c r="AE4742" s="12">
        <f t="shared" si="9"/>
        <v>0</v>
      </c>
      <c r="AF4742" s="12">
        <f t="shared" si="10"/>
        <v>1</v>
      </c>
    </row>
    <row r="4743" ht="15.75" customHeight="1">
      <c r="A4743" s="8">
        <v>45690.0</v>
      </c>
      <c r="B4743" s="9" t="s">
        <v>10882</v>
      </c>
      <c r="C4743" s="9" t="s">
        <v>10883</v>
      </c>
      <c r="D4743" s="15">
        <v>4.7991181096E10</v>
      </c>
      <c r="E4743" s="9" t="s">
        <v>13936</v>
      </c>
      <c r="F4743" s="9" t="s">
        <v>13950</v>
      </c>
      <c r="G4743" s="9" t="s">
        <v>13926</v>
      </c>
      <c r="H4743" s="9" t="s">
        <v>13951</v>
      </c>
      <c r="I4743" s="9" t="s">
        <v>13928</v>
      </c>
      <c r="J4743" s="9" t="s">
        <v>13929</v>
      </c>
      <c r="K4743" s="9" t="s">
        <v>13940</v>
      </c>
      <c r="L4743" s="9" t="s">
        <v>13945</v>
      </c>
      <c r="M4743" s="9" t="s">
        <v>13942</v>
      </c>
      <c r="N4743" s="13" t="s">
        <v>12</v>
      </c>
      <c r="O4743" s="13" t="s">
        <v>14</v>
      </c>
      <c r="P4743" s="13" t="s">
        <v>13</v>
      </c>
      <c r="Q4743" s="13" t="s">
        <v>59</v>
      </c>
      <c r="R4743" s="13" t="s">
        <v>15</v>
      </c>
      <c r="S4743" s="10">
        <f>ROUNDUP(SUM(VLOOKUP(F4743,'Pontuação'!A$2:B$11,2,FALSE),VLOOKUP(E4743,'Pontuação'!C$2:D$11,2,FALSE),VLOOKUP(H4743,'Pontuação'!I$2:J$11,2,FALSE),VLOOKUP(J4743,'Pontuação'!G$2:H$11,2,FALSE),VLOOKUP(L4743,'Pontuação'!M$2:N$13,2,FALSE)),0)</f>
        <v>1685</v>
      </c>
      <c r="T4743" s="11">
        <f t="shared" si="1"/>
        <v>169</v>
      </c>
      <c r="U4743" s="11" t="str">
        <f t="array" ref="U4743">IFERROR(INDEX('Pontuação'!G$13:G$101, MATCH(T4743, 'Pontuação'!F$13:F$101, 0)), "Faixa Indefinida")</f>
        <v>B</v>
      </c>
      <c r="V4743" s="11">
        <f t="shared" si="2"/>
        <v>0</v>
      </c>
      <c r="W4743" s="11">
        <f t="shared" si="3"/>
        <v>1</v>
      </c>
      <c r="X4743" s="11">
        <f t="shared" si="4"/>
        <v>0</v>
      </c>
      <c r="Y4743" s="11">
        <f t="shared" si="5"/>
        <v>0</v>
      </c>
      <c r="Z4743" s="12">
        <f>ROUNDUP(SUM(VLOOKUP(F4743,'Pontuação 3.0'!A$2:B$11,2,FALSE),VLOOKUP(E4743,'Pontuação 3.0'!C$2:D$11,2,FALSE),VLOOKUP(H4743,'Pontuação 3.0'!I$2:J$11,2,FALSE),VLOOKUP(J4743,'Pontuação 3.0'!G$2:H$11,2,FALSE),VLOOKUP(G4743,'Pontuação 3.0'!E$2:F$11,2,FALSE),VLOOKUP(K4743,'Pontuação 3.0'!K$2:L$11,2,FALSE),VLOOKUP(L4743,'Pontuação 3.0'!M$2:N$13,2,FALSE)),0)</f>
        <v>2208</v>
      </c>
      <c r="AA4743" s="12">
        <f t="shared" si="6"/>
        <v>221</v>
      </c>
      <c r="AB4743" s="12" t="str">
        <f t="array" ref="AB4743">IFERROR(INDEX('Pontuação 3.0'!G$13:G$191, MATCH(AA4743, 'Pontuação 3.0'!F$13:F$191, 0)), "Faixa Indefinida")</f>
        <v>B</v>
      </c>
      <c r="AC4743" s="12">
        <f t="shared" si="7"/>
        <v>0</v>
      </c>
      <c r="AD4743" s="12">
        <f t="shared" si="8"/>
        <v>1</v>
      </c>
      <c r="AE4743" s="12">
        <f t="shared" si="9"/>
        <v>0</v>
      </c>
      <c r="AF4743" s="12">
        <f t="shared" si="10"/>
        <v>0</v>
      </c>
    </row>
    <row r="4744" ht="15.75" customHeight="1">
      <c r="A4744" s="8">
        <v>45690.0</v>
      </c>
      <c r="B4744" s="9" t="s">
        <v>17</v>
      </c>
      <c r="C4744" s="9" t="s">
        <v>10884</v>
      </c>
      <c r="D4744" s="15">
        <v>1.1963059409E10</v>
      </c>
      <c r="E4744" s="9" t="s">
        <v>13936</v>
      </c>
      <c r="F4744" s="9" t="s">
        <v>13948</v>
      </c>
      <c r="G4744" s="9" t="s">
        <v>13944</v>
      </c>
      <c r="H4744" s="9" t="s">
        <v>13951</v>
      </c>
      <c r="I4744" s="9" t="s">
        <v>13928</v>
      </c>
      <c r="J4744" s="9" t="s">
        <v>13929</v>
      </c>
      <c r="K4744" s="9" t="s">
        <v>13940</v>
      </c>
      <c r="L4744" s="9" t="s">
        <v>13931</v>
      </c>
      <c r="M4744" s="9" t="s">
        <v>13932</v>
      </c>
      <c r="N4744" s="13" t="s">
        <v>12</v>
      </c>
      <c r="O4744" s="13" t="s">
        <v>14</v>
      </c>
      <c r="P4744" s="13" t="s">
        <v>32</v>
      </c>
      <c r="Q4744" s="13" t="s">
        <v>59</v>
      </c>
      <c r="R4744" s="13" t="s">
        <v>15</v>
      </c>
      <c r="S4744" s="10">
        <f>ROUNDUP(SUM(VLOOKUP(F4744,'Pontuação'!A$2:B$11,2,FALSE),VLOOKUP(E4744,'Pontuação'!C$2:D$11,2,FALSE),VLOOKUP(H4744,'Pontuação'!I$2:J$11,2,FALSE),VLOOKUP(J4744,'Pontuação'!G$2:H$11,2,FALSE),VLOOKUP(L4744,'Pontuação'!M$2:N$13,2,FALSE)),0)</f>
        <v>1541</v>
      </c>
      <c r="T4744" s="11">
        <f t="shared" si="1"/>
        <v>154</v>
      </c>
      <c r="U4744" s="11" t="str">
        <f t="array" ref="U4744">IFERROR(INDEX('Pontuação'!G$13:G$101, MATCH(T4744, 'Pontuação'!F$13:F$101, 0)), "Faixa Indefinida")</f>
        <v>C</v>
      </c>
      <c r="V4744" s="11">
        <f t="shared" si="2"/>
        <v>0</v>
      </c>
      <c r="W4744" s="11">
        <f t="shared" si="3"/>
        <v>0</v>
      </c>
      <c r="X4744" s="11">
        <f t="shared" si="4"/>
        <v>1</v>
      </c>
      <c r="Y4744" s="11">
        <f t="shared" si="5"/>
        <v>0</v>
      </c>
      <c r="Z4744" s="12">
        <f>ROUNDUP(SUM(VLOOKUP(F4744,'Pontuação 3.0'!A$2:B$11,2,FALSE),VLOOKUP(E4744,'Pontuação 3.0'!C$2:D$11,2,FALSE),VLOOKUP(H4744,'Pontuação 3.0'!I$2:J$11,2,FALSE),VLOOKUP(J4744,'Pontuação 3.0'!G$2:H$11,2,FALSE),VLOOKUP(G4744,'Pontuação 3.0'!E$2:F$11,2,FALSE),VLOOKUP(K4744,'Pontuação 3.0'!K$2:L$11,2,FALSE),VLOOKUP(L4744,'Pontuação 3.0'!M$2:N$13,2,FALSE)),0)</f>
        <v>1849</v>
      </c>
      <c r="AA4744" s="12">
        <f t="shared" si="6"/>
        <v>185</v>
      </c>
      <c r="AB4744" s="12" t="str">
        <f t="array" ref="AB4744">IFERROR(INDEX('Pontuação 3.0'!G$13:G$191, MATCH(AA4744, 'Pontuação 3.0'!F$13:F$191, 0)), "Faixa Indefinida")</f>
        <v>D</v>
      </c>
      <c r="AC4744" s="12">
        <f t="shared" si="7"/>
        <v>0</v>
      </c>
      <c r="AD4744" s="12">
        <f t="shared" si="8"/>
        <v>0</v>
      </c>
      <c r="AE4744" s="12">
        <f t="shared" si="9"/>
        <v>0</v>
      </c>
      <c r="AF4744" s="12">
        <f t="shared" si="10"/>
        <v>1</v>
      </c>
    </row>
    <row r="4745" ht="15.75" customHeight="1">
      <c r="A4745" s="8">
        <v>45690.0</v>
      </c>
      <c r="B4745" s="9" t="s">
        <v>10887</v>
      </c>
      <c r="C4745" s="9" t="s">
        <v>10888</v>
      </c>
      <c r="D4745" s="9" t="s">
        <v>10889</v>
      </c>
      <c r="E4745" s="9" t="s">
        <v>13936</v>
      </c>
      <c r="F4745" s="9" t="s">
        <v>13948</v>
      </c>
      <c r="G4745" s="9" t="s">
        <v>13944</v>
      </c>
      <c r="H4745" s="9" t="s">
        <v>13949</v>
      </c>
      <c r="I4745" s="9" t="s">
        <v>13940</v>
      </c>
      <c r="J4745" s="9" t="s">
        <v>13929</v>
      </c>
      <c r="K4745" s="9" t="s">
        <v>13940</v>
      </c>
      <c r="L4745" s="9" t="s">
        <v>13954</v>
      </c>
      <c r="M4745" s="9" t="s">
        <v>13967</v>
      </c>
      <c r="N4745" s="13" t="s">
        <v>12</v>
      </c>
      <c r="O4745" s="13" t="s">
        <v>14</v>
      </c>
      <c r="P4745" s="13" t="s">
        <v>32</v>
      </c>
      <c r="Q4745" s="13" t="s">
        <v>62</v>
      </c>
      <c r="R4745" s="13" t="s">
        <v>65</v>
      </c>
      <c r="S4745" s="10">
        <f>ROUNDUP(SUM(VLOOKUP(F4745,'Pontuação'!A$2:B$11,2,FALSE),VLOOKUP(E4745,'Pontuação'!C$2:D$11,2,FALSE),VLOOKUP(H4745,'Pontuação'!I$2:J$11,2,FALSE),VLOOKUP(J4745,'Pontuação'!G$2:H$11,2,FALSE),VLOOKUP(L4745,'Pontuação'!M$2:N$13,2,FALSE)),0)</f>
        <v>1546</v>
      </c>
      <c r="T4745" s="11">
        <f t="shared" si="1"/>
        <v>155</v>
      </c>
      <c r="U4745" s="11" t="str">
        <f t="array" ref="U4745">IFERROR(INDEX('Pontuação'!G$13:G$101, MATCH(T4745, 'Pontuação'!F$13:F$101, 0)), "Faixa Indefinida")</f>
        <v>C</v>
      </c>
      <c r="V4745" s="11">
        <f t="shared" si="2"/>
        <v>0</v>
      </c>
      <c r="W4745" s="11">
        <f t="shared" si="3"/>
        <v>0</v>
      </c>
      <c r="X4745" s="11">
        <f t="shared" si="4"/>
        <v>1</v>
      </c>
      <c r="Y4745" s="11">
        <f t="shared" si="5"/>
        <v>0</v>
      </c>
      <c r="Z4745" s="12">
        <f>ROUNDUP(SUM(VLOOKUP(F4745,'Pontuação 3.0'!A$2:B$11,2,FALSE),VLOOKUP(E4745,'Pontuação 3.0'!C$2:D$11,2,FALSE),VLOOKUP(H4745,'Pontuação 3.0'!I$2:J$11,2,FALSE),VLOOKUP(J4745,'Pontuação 3.0'!G$2:H$11,2,FALSE),VLOOKUP(G4745,'Pontuação 3.0'!E$2:F$11,2,FALSE),VLOOKUP(K4745,'Pontuação 3.0'!K$2:L$11,2,FALSE),VLOOKUP(L4745,'Pontuação 3.0'!M$2:N$13,2,FALSE)),0)</f>
        <v>1906</v>
      </c>
      <c r="AA4745" s="12">
        <f t="shared" si="6"/>
        <v>191</v>
      </c>
      <c r="AB4745" s="12" t="str">
        <f t="array" ref="AB4745">IFERROR(INDEX('Pontuação 3.0'!G$13:G$191, MATCH(AA4745, 'Pontuação 3.0'!F$13:F$191, 0)), "Faixa Indefinida")</f>
        <v>D</v>
      </c>
      <c r="AC4745" s="12">
        <f t="shared" si="7"/>
        <v>0</v>
      </c>
      <c r="AD4745" s="12">
        <f t="shared" si="8"/>
        <v>0</v>
      </c>
      <c r="AE4745" s="12">
        <f t="shared" si="9"/>
        <v>0</v>
      </c>
      <c r="AF4745" s="12">
        <f t="shared" si="10"/>
        <v>1</v>
      </c>
    </row>
    <row r="4746" ht="15.75" customHeight="1">
      <c r="A4746" s="8">
        <v>45690.0</v>
      </c>
      <c r="B4746" s="9" t="s">
        <v>539</v>
      </c>
      <c r="C4746" s="9" t="s">
        <v>10885</v>
      </c>
      <c r="D4746" s="9" t="s">
        <v>10886</v>
      </c>
      <c r="E4746" s="9" t="s">
        <v>13936</v>
      </c>
      <c r="F4746" s="9" t="s">
        <v>13948</v>
      </c>
      <c r="G4746" s="9" t="s">
        <v>13957</v>
      </c>
      <c r="H4746" s="9" t="s">
        <v>13938</v>
      </c>
      <c r="I4746" s="9" t="s">
        <v>13928</v>
      </c>
      <c r="J4746" s="9" t="s">
        <v>13929</v>
      </c>
      <c r="K4746" s="9" t="s">
        <v>13940</v>
      </c>
      <c r="L4746" s="9" t="s">
        <v>13945</v>
      </c>
      <c r="M4746" s="9" t="s">
        <v>13952</v>
      </c>
      <c r="N4746" s="13" t="s">
        <v>12</v>
      </c>
      <c r="O4746" s="13" t="s">
        <v>14</v>
      </c>
      <c r="P4746" s="13" t="s">
        <v>13</v>
      </c>
      <c r="Q4746" s="13" t="s">
        <v>20</v>
      </c>
      <c r="R4746" s="13" t="s">
        <v>15</v>
      </c>
      <c r="S4746" s="10">
        <f>ROUNDUP(SUM(VLOOKUP(F4746,'Pontuação'!A$2:B$11,2,FALSE),VLOOKUP(E4746,'Pontuação'!C$2:D$11,2,FALSE),VLOOKUP(H4746,'Pontuação'!I$2:J$11,2,FALSE),VLOOKUP(J4746,'Pontuação'!G$2:H$11,2,FALSE),VLOOKUP(L4746,'Pontuação'!M$2:N$13,2,FALSE)),0)</f>
        <v>1699</v>
      </c>
      <c r="T4746" s="11">
        <f t="shared" si="1"/>
        <v>170</v>
      </c>
      <c r="U4746" s="11" t="str">
        <f t="array" ref="U4746">IFERROR(INDEX('Pontuação'!G$13:G$101, MATCH(T4746, 'Pontuação'!F$13:F$101, 0)), "Faixa Indefinida")</f>
        <v>B</v>
      </c>
      <c r="V4746" s="11">
        <f t="shared" si="2"/>
        <v>0</v>
      </c>
      <c r="W4746" s="11">
        <f t="shared" si="3"/>
        <v>1</v>
      </c>
      <c r="X4746" s="11">
        <f t="shared" si="4"/>
        <v>0</v>
      </c>
      <c r="Y4746" s="11">
        <f t="shared" si="5"/>
        <v>0</v>
      </c>
      <c r="Z4746" s="12">
        <f>ROUNDUP(SUM(VLOOKUP(F4746,'Pontuação 3.0'!A$2:B$11,2,FALSE),VLOOKUP(E4746,'Pontuação 3.0'!C$2:D$11,2,FALSE),VLOOKUP(H4746,'Pontuação 3.0'!I$2:J$11,2,FALSE),VLOOKUP(J4746,'Pontuação 3.0'!G$2:H$11,2,FALSE),VLOOKUP(G4746,'Pontuação 3.0'!E$2:F$11,2,FALSE),VLOOKUP(K4746,'Pontuação 3.0'!K$2:L$11,2,FALSE),VLOOKUP(L4746,'Pontuação 3.0'!M$2:N$13,2,FALSE)),0)</f>
        <v>1861</v>
      </c>
      <c r="AA4746" s="12">
        <f t="shared" si="6"/>
        <v>186</v>
      </c>
      <c r="AB4746" s="12" t="str">
        <f t="array" ref="AB4746">IFERROR(INDEX('Pontuação 3.0'!G$13:G$191, MATCH(AA4746, 'Pontuação 3.0'!F$13:F$191, 0)), "Faixa Indefinida")</f>
        <v>D</v>
      </c>
      <c r="AC4746" s="12">
        <f t="shared" si="7"/>
        <v>0</v>
      </c>
      <c r="AD4746" s="12">
        <f t="shared" si="8"/>
        <v>0</v>
      </c>
      <c r="AE4746" s="12">
        <f t="shared" si="9"/>
        <v>0</v>
      </c>
      <c r="AF4746" s="12">
        <f t="shared" si="10"/>
        <v>1</v>
      </c>
    </row>
    <row r="4747" ht="15.75" customHeight="1">
      <c r="A4747" s="8">
        <v>45690.0</v>
      </c>
      <c r="B4747" s="9" t="s">
        <v>1453</v>
      </c>
      <c r="C4747" s="9" t="s">
        <v>10890</v>
      </c>
      <c r="D4747" s="15">
        <v>9.1982226688E10</v>
      </c>
      <c r="E4747" s="9" t="s">
        <v>13936</v>
      </c>
      <c r="F4747" s="9" t="s">
        <v>13950</v>
      </c>
      <c r="G4747" s="9" t="s">
        <v>13926</v>
      </c>
      <c r="H4747" s="9" t="s">
        <v>13951</v>
      </c>
      <c r="I4747" s="9" t="s">
        <v>13940</v>
      </c>
      <c r="J4747" s="9" t="s">
        <v>13939</v>
      </c>
      <c r="K4747" s="9" t="s">
        <v>13940</v>
      </c>
      <c r="L4747" s="9" t="s">
        <v>13945</v>
      </c>
      <c r="M4747" s="9" t="s">
        <v>13967</v>
      </c>
      <c r="N4747" s="13" t="s">
        <v>12</v>
      </c>
      <c r="O4747" s="13" t="s">
        <v>14</v>
      </c>
      <c r="P4747" s="13" t="s">
        <v>13</v>
      </c>
      <c r="Q4747" s="13" t="s">
        <v>20</v>
      </c>
      <c r="R4747" s="13" t="s">
        <v>15</v>
      </c>
      <c r="S4747" s="10">
        <f>ROUNDUP(SUM(VLOOKUP(F4747,'Pontuação'!A$2:B$11,2,FALSE),VLOOKUP(E4747,'Pontuação'!C$2:D$11,2,FALSE),VLOOKUP(H4747,'Pontuação'!I$2:J$11,2,FALSE),VLOOKUP(J4747,'Pontuação'!G$2:H$11,2,FALSE),VLOOKUP(L4747,'Pontuação'!M$2:N$13,2,FALSE)),0)</f>
        <v>1790</v>
      </c>
      <c r="T4747" s="11">
        <f t="shared" si="1"/>
        <v>179</v>
      </c>
      <c r="U4747" s="11" t="str">
        <f t="array" ref="U4747">IFERROR(INDEX('Pontuação'!G$13:G$101, MATCH(T4747, 'Pontuação'!F$13:F$101, 0)), "Faixa Indefinida")</f>
        <v>B</v>
      </c>
      <c r="V4747" s="11">
        <f t="shared" si="2"/>
        <v>0</v>
      </c>
      <c r="W4747" s="11">
        <f t="shared" si="3"/>
        <v>1</v>
      </c>
      <c r="X4747" s="11">
        <f t="shared" si="4"/>
        <v>0</v>
      </c>
      <c r="Y4747" s="11">
        <f t="shared" si="5"/>
        <v>0</v>
      </c>
      <c r="Z4747" s="12">
        <f>ROUNDUP(SUM(VLOOKUP(F4747,'Pontuação 3.0'!A$2:B$11,2,FALSE),VLOOKUP(E4747,'Pontuação 3.0'!C$2:D$11,2,FALSE),VLOOKUP(H4747,'Pontuação 3.0'!I$2:J$11,2,FALSE),VLOOKUP(J4747,'Pontuação 3.0'!G$2:H$11,2,FALSE),VLOOKUP(G4747,'Pontuação 3.0'!E$2:F$11,2,FALSE),VLOOKUP(K4747,'Pontuação 3.0'!K$2:L$11,2,FALSE),VLOOKUP(L4747,'Pontuação 3.0'!M$2:N$13,2,FALSE)),0)</f>
        <v>2360</v>
      </c>
      <c r="AA4747" s="12">
        <f t="shared" si="6"/>
        <v>236</v>
      </c>
      <c r="AB4747" s="12" t="str">
        <f t="array" ref="AB4747">IFERROR(INDEX('Pontuação 3.0'!G$13:G$191, MATCH(AA4747, 'Pontuação 3.0'!F$13:F$191, 0)), "Faixa Indefinida")</f>
        <v>A</v>
      </c>
      <c r="AC4747" s="12">
        <f t="shared" si="7"/>
        <v>1</v>
      </c>
      <c r="AD4747" s="12">
        <f t="shared" si="8"/>
        <v>0</v>
      </c>
      <c r="AE4747" s="12">
        <f t="shared" si="9"/>
        <v>0</v>
      </c>
      <c r="AF4747" s="12">
        <f t="shared" si="10"/>
        <v>0</v>
      </c>
    </row>
    <row r="4748" ht="15.75" customHeight="1">
      <c r="A4748" s="8">
        <v>45690.0</v>
      </c>
      <c r="B4748" s="9" t="s">
        <v>10891</v>
      </c>
      <c r="C4748" s="9" t="s">
        <v>10892</v>
      </c>
      <c r="D4748" s="15">
        <v>1.9999191893E10</v>
      </c>
      <c r="E4748" s="9" t="s">
        <v>13924</v>
      </c>
      <c r="F4748" s="9" t="s">
        <v>13948</v>
      </c>
      <c r="G4748" s="9" t="s">
        <v>13926</v>
      </c>
      <c r="H4748" s="9" t="s">
        <v>13927</v>
      </c>
      <c r="I4748" s="9" t="s">
        <v>13940</v>
      </c>
      <c r="J4748" s="9" t="s">
        <v>13929</v>
      </c>
      <c r="K4748" s="9" t="s">
        <v>13940</v>
      </c>
      <c r="L4748" s="9" t="s">
        <v>13931</v>
      </c>
      <c r="M4748" s="9" t="s">
        <v>13932</v>
      </c>
      <c r="N4748" s="13" t="s">
        <v>12</v>
      </c>
      <c r="O4748" s="13" t="s">
        <v>14</v>
      </c>
      <c r="P4748" s="13" t="s">
        <v>27</v>
      </c>
      <c r="Q4748" s="13" t="s">
        <v>59</v>
      </c>
      <c r="R4748" s="13" t="s">
        <v>65</v>
      </c>
      <c r="S4748" s="10">
        <f>ROUNDUP(SUM(VLOOKUP(F4748,'Pontuação'!A$2:B$11,2,FALSE),VLOOKUP(E4748,'Pontuação'!C$2:D$11,2,FALSE),VLOOKUP(H4748,'Pontuação'!I$2:J$11,2,FALSE),VLOOKUP(J4748,'Pontuação'!G$2:H$11,2,FALSE),VLOOKUP(L4748,'Pontuação'!M$2:N$13,2,FALSE)),0)</f>
        <v>1431</v>
      </c>
      <c r="T4748" s="11">
        <f t="shared" si="1"/>
        <v>143</v>
      </c>
      <c r="U4748" s="11" t="str">
        <f t="array" ref="U4748">IFERROR(INDEX('Pontuação'!G$13:G$101, MATCH(T4748, 'Pontuação'!F$13:F$101, 0)), "Faixa Indefinida")</f>
        <v>D</v>
      </c>
      <c r="V4748" s="11">
        <f t="shared" si="2"/>
        <v>0</v>
      </c>
      <c r="W4748" s="11">
        <f t="shared" si="3"/>
        <v>0</v>
      </c>
      <c r="X4748" s="11">
        <f t="shared" si="4"/>
        <v>0</v>
      </c>
      <c r="Y4748" s="11">
        <f t="shared" si="5"/>
        <v>1</v>
      </c>
      <c r="Z4748" s="12">
        <f>ROUNDUP(SUM(VLOOKUP(F4748,'Pontuação 3.0'!A$2:B$11,2,FALSE),VLOOKUP(E4748,'Pontuação 3.0'!C$2:D$11,2,FALSE),VLOOKUP(H4748,'Pontuação 3.0'!I$2:J$11,2,FALSE),VLOOKUP(J4748,'Pontuação 3.0'!G$2:H$11,2,FALSE),VLOOKUP(G4748,'Pontuação 3.0'!E$2:F$11,2,FALSE),VLOOKUP(K4748,'Pontuação 3.0'!K$2:L$11,2,FALSE),VLOOKUP(L4748,'Pontuação 3.0'!M$2:N$13,2,FALSE)),0)</f>
        <v>1811</v>
      </c>
      <c r="AA4748" s="12">
        <f t="shared" si="6"/>
        <v>181</v>
      </c>
      <c r="AB4748" s="12" t="str">
        <f t="array" ref="AB4748">IFERROR(INDEX('Pontuação 3.0'!G$13:G$191, MATCH(AA4748, 'Pontuação 3.0'!F$13:F$191, 0)), "Faixa Indefinida")</f>
        <v>D</v>
      </c>
      <c r="AC4748" s="12">
        <f t="shared" si="7"/>
        <v>0</v>
      </c>
      <c r="AD4748" s="12">
        <f t="shared" si="8"/>
        <v>0</v>
      </c>
      <c r="AE4748" s="12">
        <f t="shared" si="9"/>
        <v>0</v>
      </c>
      <c r="AF4748" s="12">
        <f t="shared" si="10"/>
        <v>1</v>
      </c>
    </row>
    <row r="4749" ht="15.75" customHeight="1">
      <c r="A4749" s="8">
        <v>45690.0</v>
      </c>
      <c r="B4749" s="9" t="s">
        <v>10897</v>
      </c>
      <c r="C4749" s="9" t="s">
        <v>10898</v>
      </c>
      <c r="D4749" s="15">
        <v>7.4999982336E10</v>
      </c>
      <c r="E4749" s="9" t="s">
        <v>13936</v>
      </c>
      <c r="F4749" s="9" t="s">
        <v>13950</v>
      </c>
      <c r="G4749" s="9" t="s">
        <v>13926</v>
      </c>
      <c r="H4749" s="9" t="s">
        <v>13949</v>
      </c>
      <c r="I4749" s="9" t="s">
        <v>13928</v>
      </c>
      <c r="J4749" s="9" t="s">
        <v>13939</v>
      </c>
      <c r="K4749" s="9" t="s">
        <v>13930</v>
      </c>
      <c r="L4749" s="9" t="s">
        <v>13931</v>
      </c>
      <c r="M4749" s="9" t="s">
        <v>13942</v>
      </c>
      <c r="N4749" s="13" t="s">
        <v>12</v>
      </c>
      <c r="O4749" s="13" t="s">
        <v>14</v>
      </c>
      <c r="P4749" s="13" t="s">
        <v>399</v>
      </c>
      <c r="Q4749" s="13" t="s">
        <v>114</v>
      </c>
      <c r="R4749" s="13" t="s">
        <v>15</v>
      </c>
      <c r="S4749" s="10">
        <f>ROUNDUP(SUM(VLOOKUP(F4749,'Pontuação'!A$2:B$11,2,FALSE),VLOOKUP(E4749,'Pontuação'!C$2:D$11,2,FALSE),VLOOKUP(H4749,'Pontuação'!I$2:J$11,2,FALSE),VLOOKUP(J4749,'Pontuação'!G$2:H$11,2,FALSE),VLOOKUP(L4749,'Pontuação'!M$2:N$13,2,FALSE)),0)</f>
        <v>1700</v>
      </c>
      <c r="T4749" s="11">
        <f t="shared" si="1"/>
        <v>170</v>
      </c>
      <c r="U4749" s="11" t="str">
        <f t="array" ref="U4749">IFERROR(INDEX('Pontuação'!G$13:G$101, MATCH(T4749, 'Pontuação'!F$13:F$101, 0)), "Faixa Indefinida")</f>
        <v>B</v>
      </c>
      <c r="V4749" s="11">
        <f t="shared" si="2"/>
        <v>0</v>
      </c>
      <c r="W4749" s="11">
        <f t="shared" si="3"/>
        <v>1</v>
      </c>
      <c r="X4749" s="11">
        <f t="shared" si="4"/>
        <v>0</v>
      </c>
      <c r="Y4749" s="11">
        <f t="shared" si="5"/>
        <v>0</v>
      </c>
      <c r="Z4749" s="12">
        <f>ROUNDUP(SUM(VLOOKUP(F4749,'Pontuação 3.0'!A$2:B$11,2,FALSE),VLOOKUP(E4749,'Pontuação 3.0'!C$2:D$11,2,FALSE),VLOOKUP(H4749,'Pontuação 3.0'!I$2:J$11,2,FALSE),VLOOKUP(J4749,'Pontuação 3.0'!G$2:H$11,2,FALSE),VLOOKUP(G4749,'Pontuação 3.0'!E$2:F$11,2,FALSE),VLOOKUP(K4749,'Pontuação 3.0'!K$2:L$11,2,FALSE),VLOOKUP(L4749,'Pontuação 3.0'!M$2:N$13,2,FALSE)),0)</f>
        <v>2622</v>
      </c>
      <c r="AA4749" s="12">
        <f t="shared" si="6"/>
        <v>262</v>
      </c>
      <c r="AB4749" s="12" t="str">
        <f t="array" ref="AB4749">IFERROR(INDEX('Pontuação 3.0'!G$13:G$191, MATCH(AA4749, 'Pontuação 3.0'!F$13:F$191, 0)), "Faixa Indefinida")</f>
        <v>A</v>
      </c>
      <c r="AC4749" s="12">
        <f t="shared" si="7"/>
        <v>1</v>
      </c>
      <c r="AD4749" s="12">
        <f t="shared" si="8"/>
        <v>0</v>
      </c>
      <c r="AE4749" s="12">
        <f t="shared" si="9"/>
        <v>0</v>
      </c>
      <c r="AF4749" s="12">
        <f t="shared" si="10"/>
        <v>0</v>
      </c>
    </row>
    <row r="4750" ht="15.75" customHeight="1">
      <c r="A4750" s="8">
        <v>45690.0</v>
      </c>
      <c r="B4750" s="9" t="s">
        <v>10899</v>
      </c>
      <c r="C4750" s="9" t="s">
        <v>10900</v>
      </c>
      <c r="D4750" s="15">
        <v>5.1998301075E10</v>
      </c>
      <c r="E4750" s="9" t="s">
        <v>13936</v>
      </c>
      <c r="F4750" s="9" t="s">
        <v>13948</v>
      </c>
      <c r="G4750" s="9" t="s">
        <v>13926</v>
      </c>
      <c r="H4750" s="9" t="s">
        <v>13949</v>
      </c>
      <c r="I4750" s="9" t="s">
        <v>13940</v>
      </c>
      <c r="J4750" s="9" t="s">
        <v>13929</v>
      </c>
      <c r="K4750" s="9" t="s">
        <v>13940</v>
      </c>
      <c r="L4750" s="9" t="s">
        <v>13941</v>
      </c>
      <c r="M4750" s="9" t="s">
        <v>13942</v>
      </c>
      <c r="N4750" s="13" t="s">
        <v>12</v>
      </c>
      <c r="O4750" s="13" t="s">
        <v>14</v>
      </c>
      <c r="P4750" s="13" t="s">
        <v>32</v>
      </c>
      <c r="Q4750" s="13" t="s">
        <v>48</v>
      </c>
      <c r="R4750" s="13" t="s">
        <v>65</v>
      </c>
      <c r="S4750" s="10">
        <f>ROUNDUP(SUM(VLOOKUP(F4750,'Pontuação'!A$2:B$11,2,FALSE),VLOOKUP(E4750,'Pontuação'!C$2:D$11,2,FALSE),VLOOKUP(H4750,'Pontuação'!I$2:J$11,2,FALSE),VLOOKUP(J4750,'Pontuação'!G$2:H$11,2,FALSE),VLOOKUP(L4750,'Pontuação'!M$2:N$13,2,FALSE)),0)</f>
        <v>1627</v>
      </c>
      <c r="T4750" s="11">
        <f t="shared" si="1"/>
        <v>163</v>
      </c>
      <c r="U4750" s="11" t="str">
        <f t="array" ref="U4750">IFERROR(INDEX('Pontuação'!G$13:G$101, MATCH(T4750, 'Pontuação'!F$13:F$101, 0)), "Faixa Indefinida")</f>
        <v>C</v>
      </c>
      <c r="V4750" s="11">
        <f t="shared" si="2"/>
        <v>0</v>
      </c>
      <c r="W4750" s="11">
        <f t="shared" si="3"/>
        <v>0</v>
      </c>
      <c r="X4750" s="11">
        <f t="shared" si="4"/>
        <v>1</v>
      </c>
      <c r="Y4750" s="11">
        <f t="shared" si="5"/>
        <v>0</v>
      </c>
      <c r="Z4750" s="12">
        <f>ROUNDUP(SUM(VLOOKUP(F4750,'Pontuação 3.0'!A$2:B$11,2,FALSE),VLOOKUP(E4750,'Pontuação 3.0'!C$2:D$11,2,FALSE),VLOOKUP(H4750,'Pontuação 3.0'!I$2:J$11,2,FALSE),VLOOKUP(J4750,'Pontuação 3.0'!G$2:H$11,2,FALSE),VLOOKUP(G4750,'Pontuação 3.0'!E$2:F$11,2,FALSE),VLOOKUP(K4750,'Pontuação 3.0'!K$2:L$11,2,FALSE),VLOOKUP(L4750,'Pontuação 3.0'!M$2:N$13,2,FALSE)),0)</f>
        <v>2054</v>
      </c>
      <c r="AA4750" s="12">
        <f t="shared" si="6"/>
        <v>205</v>
      </c>
      <c r="AB4750" s="12" t="str">
        <f t="array" ref="AB4750">IFERROR(INDEX('Pontuação 3.0'!G$13:G$191, MATCH(AA4750, 'Pontuação 3.0'!F$13:F$191, 0)), "Faixa Indefinida")</f>
        <v>C</v>
      </c>
      <c r="AC4750" s="12">
        <f t="shared" si="7"/>
        <v>0</v>
      </c>
      <c r="AD4750" s="12">
        <f t="shared" si="8"/>
        <v>0</v>
      </c>
      <c r="AE4750" s="12">
        <f t="shared" si="9"/>
        <v>1</v>
      </c>
      <c r="AF4750" s="12">
        <f t="shared" si="10"/>
        <v>0</v>
      </c>
    </row>
    <row r="4751" ht="15.75" customHeight="1">
      <c r="A4751" s="8">
        <v>45690.0</v>
      </c>
      <c r="B4751" s="9" t="s">
        <v>10901</v>
      </c>
      <c r="C4751" s="9" t="s">
        <v>10902</v>
      </c>
      <c r="D4751" s="15">
        <v>2.1966548437E10</v>
      </c>
      <c r="E4751" s="9" t="s">
        <v>13936</v>
      </c>
      <c r="F4751" s="9" t="s">
        <v>13948</v>
      </c>
      <c r="G4751" s="9" t="s">
        <v>13944</v>
      </c>
      <c r="H4751" s="9" t="s">
        <v>13951</v>
      </c>
      <c r="I4751" s="9" t="s">
        <v>13940</v>
      </c>
      <c r="J4751" s="9" t="s">
        <v>13929</v>
      </c>
      <c r="K4751" s="9" t="s">
        <v>13940</v>
      </c>
      <c r="L4751" s="9" t="s">
        <v>13945</v>
      </c>
      <c r="M4751" s="9" t="s">
        <v>13942</v>
      </c>
      <c r="N4751" s="13" t="s">
        <v>12</v>
      </c>
      <c r="O4751" s="13" t="s">
        <v>14</v>
      </c>
      <c r="P4751" s="13" t="s">
        <v>111</v>
      </c>
      <c r="Q4751" s="13" t="s">
        <v>20</v>
      </c>
      <c r="R4751" s="13" t="s">
        <v>15</v>
      </c>
      <c r="S4751" s="10">
        <f>ROUNDUP(SUM(VLOOKUP(F4751,'Pontuação'!A$2:B$11,2,FALSE),VLOOKUP(E4751,'Pontuação'!C$2:D$11,2,FALSE),VLOOKUP(H4751,'Pontuação'!I$2:J$11,2,FALSE),VLOOKUP(J4751,'Pontuação'!G$2:H$11,2,FALSE),VLOOKUP(L4751,'Pontuação'!M$2:N$13,2,FALSE)),0)</f>
        <v>1673</v>
      </c>
      <c r="T4751" s="11">
        <f t="shared" si="1"/>
        <v>167</v>
      </c>
      <c r="U4751" s="11" t="str">
        <f t="array" ref="U4751">IFERROR(INDEX('Pontuação'!G$13:G$101, MATCH(T4751, 'Pontuação'!F$13:F$101, 0)), "Faixa Indefinida")</f>
        <v>B</v>
      </c>
      <c r="V4751" s="11">
        <f t="shared" si="2"/>
        <v>0</v>
      </c>
      <c r="W4751" s="11">
        <f t="shared" si="3"/>
        <v>1</v>
      </c>
      <c r="X4751" s="11">
        <f t="shared" si="4"/>
        <v>0</v>
      </c>
      <c r="Y4751" s="11">
        <f t="shared" si="5"/>
        <v>0</v>
      </c>
      <c r="Z4751" s="12">
        <f>ROUNDUP(SUM(VLOOKUP(F4751,'Pontuação 3.0'!A$2:B$11,2,FALSE),VLOOKUP(E4751,'Pontuação 3.0'!C$2:D$11,2,FALSE),VLOOKUP(H4751,'Pontuação 3.0'!I$2:J$11,2,FALSE),VLOOKUP(J4751,'Pontuação 3.0'!G$2:H$11,2,FALSE),VLOOKUP(G4751,'Pontuação 3.0'!E$2:F$11,2,FALSE),VLOOKUP(K4751,'Pontuação 3.0'!K$2:L$11,2,FALSE),VLOOKUP(L4751,'Pontuação 3.0'!M$2:N$13,2,FALSE)),0)</f>
        <v>1935</v>
      </c>
      <c r="AA4751" s="12">
        <f t="shared" si="6"/>
        <v>194</v>
      </c>
      <c r="AB4751" s="12" t="str">
        <f t="array" ref="AB4751">IFERROR(INDEX('Pontuação 3.0'!G$13:G$191, MATCH(AA4751, 'Pontuação 3.0'!F$13:F$191, 0)), "Faixa Indefinida")</f>
        <v>C</v>
      </c>
      <c r="AC4751" s="12">
        <f t="shared" si="7"/>
        <v>0</v>
      </c>
      <c r="AD4751" s="12">
        <f t="shared" si="8"/>
        <v>0</v>
      </c>
      <c r="AE4751" s="12">
        <f t="shared" si="9"/>
        <v>1</v>
      </c>
      <c r="AF4751" s="12">
        <f t="shared" si="10"/>
        <v>0</v>
      </c>
    </row>
    <row r="4752" ht="15.75" customHeight="1">
      <c r="A4752" s="8">
        <v>45690.0</v>
      </c>
      <c r="B4752" s="9" t="s">
        <v>10903</v>
      </c>
      <c r="C4752" s="9" t="s">
        <v>10904</v>
      </c>
      <c r="D4752" s="15">
        <v>9.898129358E10</v>
      </c>
      <c r="E4752" s="9" t="s">
        <v>13936</v>
      </c>
      <c r="F4752" s="9" t="s">
        <v>13948</v>
      </c>
      <c r="G4752" s="9" t="s">
        <v>13957</v>
      </c>
      <c r="H4752" s="9" t="s">
        <v>13951</v>
      </c>
      <c r="I4752" s="9" t="s">
        <v>13940</v>
      </c>
      <c r="J4752" s="9" t="s">
        <v>13929</v>
      </c>
      <c r="K4752" s="9" t="s">
        <v>13940</v>
      </c>
      <c r="L4752" s="9" t="s">
        <v>13945</v>
      </c>
      <c r="M4752" s="9" t="s">
        <v>13952</v>
      </c>
      <c r="N4752" s="13" t="s">
        <v>12</v>
      </c>
      <c r="O4752" s="13" t="s">
        <v>14</v>
      </c>
      <c r="P4752" s="13" t="s">
        <v>93</v>
      </c>
      <c r="Q4752" s="13" t="s">
        <v>20</v>
      </c>
      <c r="R4752" s="13" t="s">
        <v>15</v>
      </c>
      <c r="S4752" s="10">
        <f>ROUNDUP(SUM(VLOOKUP(F4752,'Pontuação'!A$2:B$11,2,FALSE),VLOOKUP(E4752,'Pontuação'!C$2:D$11,2,FALSE),VLOOKUP(H4752,'Pontuação'!I$2:J$11,2,FALSE),VLOOKUP(J4752,'Pontuação'!G$2:H$11,2,FALSE),VLOOKUP(L4752,'Pontuação'!M$2:N$13,2,FALSE)),0)</f>
        <v>1673</v>
      </c>
      <c r="T4752" s="11">
        <f t="shared" si="1"/>
        <v>167</v>
      </c>
      <c r="U4752" s="11" t="str">
        <f t="array" ref="U4752">IFERROR(INDEX('Pontuação'!G$13:G$101, MATCH(T4752, 'Pontuação'!F$13:F$101, 0)), "Faixa Indefinida")</f>
        <v>B</v>
      </c>
      <c r="V4752" s="11">
        <f t="shared" si="2"/>
        <v>0</v>
      </c>
      <c r="W4752" s="11">
        <f t="shared" si="3"/>
        <v>1</v>
      </c>
      <c r="X4752" s="11">
        <f t="shared" si="4"/>
        <v>0</v>
      </c>
      <c r="Y4752" s="11">
        <f t="shared" si="5"/>
        <v>0</v>
      </c>
      <c r="Z4752" s="12">
        <f>ROUNDUP(SUM(VLOOKUP(F4752,'Pontuação 3.0'!A$2:B$11,2,FALSE),VLOOKUP(E4752,'Pontuação 3.0'!C$2:D$11,2,FALSE),VLOOKUP(H4752,'Pontuação 3.0'!I$2:J$11,2,FALSE),VLOOKUP(J4752,'Pontuação 3.0'!G$2:H$11,2,FALSE),VLOOKUP(G4752,'Pontuação 3.0'!E$2:F$11,2,FALSE),VLOOKUP(K4752,'Pontuação 3.0'!K$2:L$11,2,FALSE),VLOOKUP(L4752,'Pontuação 3.0'!M$2:N$13,2,FALSE)),0)</f>
        <v>1925</v>
      </c>
      <c r="AA4752" s="12">
        <f t="shared" si="6"/>
        <v>193</v>
      </c>
      <c r="AB4752" s="12" t="str">
        <f t="array" ref="AB4752">IFERROR(INDEX('Pontuação 3.0'!G$13:G$191, MATCH(AA4752, 'Pontuação 3.0'!F$13:F$191, 0)), "Faixa Indefinida")</f>
        <v>C</v>
      </c>
      <c r="AC4752" s="12">
        <f t="shared" si="7"/>
        <v>0</v>
      </c>
      <c r="AD4752" s="12">
        <f t="shared" si="8"/>
        <v>0</v>
      </c>
      <c r="AE4752" s="12">
        <f t="shared" si="9"/>
        <v>1</v>
      </c>
      <c r="AF4752" s="12">
        <f t="shared" si="10"/>
        <v>0</v>
      </c>
    </row>
    <row r="4753" ht="15.75" customHeight="1">
      <c r="A4753" s="8">
        <v>45690.0</v>
      </c>
      <c r="B4753" s="9" t="s">
        <v>10905</v>
      </c>
      <c r="C4753" s="9" t="s">
        <v>10906</v>
      </c>
      <c r="D4753" s="15">
        <v>2.1965812377E10</v>
      </c>
      <c r="E4753" s="9" t="s">
        <v>13936</v>
      </c>
      <c r="F4753" s="9" t="s">
        <v>13948</v>
      </c>
      <c r="G4753" s="9" t="s">
        <v>13926</v>
      </c>
      <c r="H4753" s="9" t="s">
        <v>13938</v>
      </c>
      <c r="I4753" s="9" t="s">
        <v>13928</v>
      </c>
      <c r="J4753" s="9" t="s">
        <v>13956</v>
      </c>
      <c r="K4753" s="9" t="s">
        <v>13940</v>
      </c>
      <c r="L4753" s="9" t="s">
        <v>13945</v>
      </c>
      <c r="M4753" s="9" t="s">
        <v>13942</v>
      </c>
      <c r="N4753" s="13" t="s">
        <v>12</v>
      </c>
      <c r="O4753" s="13" t="s">
        <v>14</v>
      </c>
      <c r="P4753" s="13" t="s">
        <v>13</v>
      </c>
      <c r="Q4753" s="13" t="s">
        <v>59</v>
      </c>
      <c r="R4753" s="13" t="s">
        <v>15</v>
      </c>
      <c r="S4753" s="10">
        <f>ROUNDUP(SUM(VLOOKUP(F4753,'Pontuação'!A$2:B$11,2,FALSE),VLOOKUP(E4753,'Pontuação'!C$2:D$11,2,FALSE),VLOOKUP(H4753,'Pontuação'!I$2:J$11,2,FALSE),VLOOKUP(J4753,'Pontuação'!G$2:H$11,2,FALSE),VLOOKUP(L4753,'Pontuação'!M$2:N$13,2,FALSE)),0)</f>
        <v>1977</v>
      </c>
      <c r="T4753" s="11">
        <f t="shared" si="1"/>
        <v>198</v>
      </c>
      <c r="U4753" s="11" t="str">
        <f t="array" ref="U4753">IFERROR(INDEX('Pontuação'!G$13:G$101, MATCH(T4753, 'Pontuação'!F$13:F$101, 0)), "Faixa Indefinida")</f>
        <v>A</v>
      </c>
      <c r="V4753" s="11">
        <f t="shared" si="2"/>
        <v>1</v>
      </c>
      <c r="W4753" s="11">
        <f t="shared" si="3"/>
        <v>0</v>
      </c>
      <c r="X4753" s="11">
        <f t="shared" si="4"/>
        <v>0</v>
      </c>
      <c r="Y4753" s="11">
        <f t="shared" si="5"/>
        <v>0</v>
      </c>
      <c r="Z4753" s="12">
        <f>ROUNDUP(SUM(VLOOKUP(F4753,'Pontuação 3.0'!A$2:B$11,2,FALSE),VLOOKUP(E4753,'Pontuação 3.0'!C$2:D$11,2,FALSE),VLOOKUP(H4753,'Pontuação 3.0'!I$2:J$11,2,FALSE),VLOOKUP(J4753,'Pontuação 3.0'!G$2:H$11,2,FALSE),VLOOKUP(G4753,'Pontuação 3.0'!E$2:F$11,2,FALSE),VLOOKUP(K4753,'Pontuação 3.0'!K$2:L$11,2,FALSE),VLOOKUP(L4753,'Pontuação 3.0'!M$2:N$13,2,FALSE)),0)</f>
        <v>2286</v>
      </c>
      <c r="AA4753" s="12">
        <f t="shared" si="6"/>
        <v>229</v>
      </c>
      <c r="AB4753" s="12" t="str">
        <f t="array" ref="AB4753">IFERROR(INDEX('Pontuação 3.0'!G$13:G$191, MATCH(AA4753, 'Pontuação 3.0'!F$13:F$191, 0)), "Faixa Indefinida")</f>
        <v>B</v>
      </c>
      <c r="AC4753" s="12">
        <f t="shared" si="7"/>
        <v>0</v>
      </c>
      <c r="AD4753" s="12">
        <f t="shared" si="8"/>
        <v>1</v>
      </c>
      <c r="AE4753" s="12">
        <f t="shared" si="9"/>
        <v>0</v>
      </c>
      <c r="AF4753" s="12">
        <f t="shared" si="10"/>
        <v>0</v>
      </c>
    </row>
    <row r="4754" ht="15.75" customHeight="1">
      <c r="A4754" s="8">
        <v>45690.0</v>
      </c>
      <c r="B4754" s="9" t="s">
        <v>382</v>
      </c>
      <c r="C4754" s="9" t="s">
        <v>10907</v>
      </c>
      <c r="D4754" s="15">
        <v>2.1978171161E10</v>
      </c>
      <c r="E4754" s="9" t="s">
        <v>13936</v>
      </c>
      <c r="F4754" s="9" t="s">
        <v>13950</v>
      </c>
      <c r="G4754" s="9" t="s">
        <v>13926</v>
      </c>
      <c r="H4754" s="9" t="s">
        <v>13951</v>
      </c>
      <c r="I4754" s="9" t="s">
        <v>13940</v>
      </c>
      <c r="J4754" s="9" t="s">
        <v>13939</v>
      </c>
      <c r="K4754" s="9" t="s">
        <v>13940</v>
      </c>
      <c r="L4754" s="9" t="s">
        <v>13945</v>
      </c>
      <c r="M4754" s="9" t="s">
        <v>13942</v>
      </c>
      <c r="N4754" s="13" t="s">
        <v>12</v>
      </c>
      <c r="O4754" s="13" t="s">
        <v>14</v>
      </c>
      <c r="P4754" s="13" t="s">
        <v>19</v>
      </c>
      <c r="Q4754" s="13" t="s">
        <v>114</v>
      </c>
      <c r="R4754" s="13" t="s">
        <v>15</v>
      </c>
      <c r="S4754" s="10">
        <f>ROUNDUP(SUM(VLOOKUP(F4754,'Pontuação'!A$2:B$11,2,FALSE),VLOOKUP(E4754,'Pontuação'!C$2:D$11,2,FALSE),VLOOKUP(H4754,'Pontuação'!I$2:J$11,2,FALSE),VLOOKUP(J4754,'Pontuação'!G$2:H$11,2,FALSE),VLOOKUP(L4754,'Pontuação'!M$2:N$13,2,FALSE)),0)</f>
        <v>1790</v>
      </c>
      <c r="T4754" s="11">
        <f t="shared" si="1"/>
        <v>179</v>
      </c>
      <c r="U4754" s="11" t="str">
        <f t="array" ref="U4754">IFERROR(INDEX('Pontuação'!G$13:G$101, MATCH(T4754, 'Pontuação'!F$13:F$101, 0)), "Faixa Indefinida")</f>
        <v>B</v>
      </c>
      <c r="V4754" s="11">
        <f t="shared" si="2"/>
        <v>0</v>
      </c>
      <c r="W4754" s="11">
        <f t="shared" si="3"/>
        <v>1</v>
      </c>
      <c r="X4754" s="11">
        <f t="shared" si="4"/>
        <v>0</v>
      </c>
      <c r="Y4754" s="11">
        <f t="shared" si="5"/>
        <v>0</v>
      </c>
      <c r="Z4754" s="12">
        <f>ROUNDUP(SUM(VLOOKUP(F4754,'Pontuação 3.0'!A$2:B$11,2,FALSE),VLOOKUP(E4754,'Pontuação 3.0'!C$2:D$11,2,FALSE),VLOOKUP(H4754,'Pontuação 3.0'!I$2:J$11,2,FALSE),VLOOKUP(J4754,'Pontuação 3.0'!G$2:H$11,2,FALSE),VLOOKUP(G4754,'Pontuação 3.0'!E$2:F$11,2,FALSE),VLOOKUP(K4754,'Pontuação 3.0'!K$2:L$11,2,FALSE),VLOOKUP(L4754,'Pontuação 3.0'!M$2:N$13,2,FALSE)),0)</f>
        <v>2360</v>
      </c>
      <c r="AA4754" s="12">
        <f t="shared" si="6"/>
        <v>236</v>
      </c>
      <c r="AB4754" s="12" t="str">
        <f t="array" ref="AB4754">IFERROR(INDEX('Pontuação 3.0'!G$13:G$191, MATCH(AA4754, 'Pontuação 3.0'!F$13:F$191, 0)), "Faixa Indefinida")</f>
        <v>A</v>
      </c>
      <c r="AC4754" s="12">
        <f t="shared" si="7"/>
        <v>1</v>
      </c>
      <c r="AD4754" s="12">
        <f t="shared" si="8"/>
        <v>0</v>
      </c>
      <c r="AE4754" s="12">
        <f t="shared" si="9"/>
        <v>0</v>
      </c>
      <c r="AF4754" s="12">
        <f t="shared" si="10"/>
        <v>0</v>
      </c>
    </row>
    <row r="4755" ht="15.75" customHeight="1">
      <c r="A4755" s="8">
        <v>45690.0</v>
      </c>
      <c r="B4755" s="9" t="s">
        <v>848</v>
      </c>
      <c r="C4755" s="9" t="s">
        <v>10908</v>
      </c>
      <c r="D4755" s="15">
        <v>2.2999591464E10</v>
      </c>
      <c r="E4755" s="9" t="s">
        <v>13936</v>
      </c>
      <c r="F4755" s="9" t="s">
        <v>13950</v>
      </c>
      <c r="G4755" s="9" t="s">
        <v>13926</v>
      </c>
      <c r="H4755" s="9" t="s">
        <v>13949</v>
      </c>
      <c r="I4755" s="9" t="s">
        <v>13940</v>
      </c>
      <c r="J4755" s="9" t="s">
        <v>13929</v>
      </c>
      <c r="K4755" s="9" t="s">
        <v>13940</v>
      </c>
      <c r="L4755" s="9" t="s">
        <v>13931</v>
      </c>
      <c r="M4755" s="9" t="s">
        <v>13952</v>
      </c>
      <c r="N4755" s="13" t="s">
        <v>12</v>
      </c>
      <c r="O4755" s="13" t="s">
        <v>14</v>
      </c>
      <c r="P4755" s="13" t="s">
        <v>13</v>
      </c>
      <c r="Q4755" s="13" t="s">
        <v>59</v>
      </c>
      <c r="R4755" s="13" t="s">
        <v>15</v>
      </c>
      <c r="S4755" s="10">
        <f>ROUNDUP(SUM(VLOOKUP(F4755,'Pontuação'!A$2:B$11,2,FALSE),VLOOKUP(E4755,'Pontuação'!C$2:D$11,2,FALSE),VLOOKUP(H4755,'Pontuação'!I$2:J$11,2,FALSE),VLOOKUP(J4755,'Pontuação'!G$2:H$11,2,FALSE),VLOOKUP(L4755,'Pontuação'!M$2:N$13,2,FALSE)),0)</f>
        <v>1595</v>
      </c>
      <c r="T4755" s="11">
        <f t="shared" si="1"/>
        <v>160</v>
      </c>
      <c r="U4755" s="11" t="str">
        <f t="array" ref="U4755">IFERROR(INDEX('Pontuação'!G$13:G$101, MATCH(T4755, 'Pontuação'!F$13:F$101, 0)), "Faixa Indefinida")</f>
        <v>C</v>
      </c>
      <c r="V4755" s="11">
        <f t="shared" si="2"/>
        <v>0</v>
      </c>
      <c r="W4755" s="11">
        <f t="shared" si="3"/>
        <v>0</v>
      </c>
      <c r="X4755" s="11">
        <f t="shared" si="4"/>
        <v>1</v>
      </c>
      <c r="Y4755" s="11">
        <f t="shared" si="5"/>
        <v>0</v>
      </c>
      <c r="Z4755" s="12">
        <f>ROUNDUP(SUM(VLOOKUP(F4755,'Pontuação 3.0'!A$2:B$11,2,FALSE),VLOOKUP(E4755,'Pontuação 3.0'!C$2:D$11,2,FALSE),VLOOKUP(H4755,'Pontuação 3.0'!I$2:J$11,2,FALSE),VLOOKUP(J4755,'Pontuação 3.0'!G$2:H$11,2,FALSE),VLOOKUP(G4755,'Pontuação 3.0'!E$2:F$11,2,FALSE),VLOOKUP(K4755,'Pontuação 3.0'!K$2:L$11,2,FALSE),VLOOKUP(L4755,'Pontuação 3.0'!M$2:N$13,2,FALSE)),0)</f>
        <v>2209</v>
      </c>
      <c r="AA4755" s="12">
        <f t="shared" si="6"/>
        <v>221</v>
      </c>
      <c r="AB4755" s="12" t="str">
        <f t="array" ref="AB4755">IFERROR(INDEX('Pontuação 3.0'!G$13:G$191, MATCH(AA4755, 'Pontuação 3.0'!F$13:F$191, 0)), "Faixa Indefinida")</f>
        <v>B</v>
      </c>
      <c r="AC4755" s="12">
        <f t="shared" si="7"/>
        <v>0</v>
      </c>
      <c r="AD4755" s="12">
        <f t="shared" si="8"/>
        <v>1</v>
      </c>
      <c r="AE4755" s="12">
        <f t="shared" si="9"/>
        <v>0</v>
      </c>
      <c r="AF4755" s="12">
        <f t="shared" si="10"/>
        <v>0</v>
      </c>
    </row>
    <row r="4756" ht="15.75" customHeight="1">
      <c r="A4756" s="8">
        <v>45690.0</v>
      </c>
      <c r="B4756" s="9" t="s">
        <v>10909</v>
      </c>
      <c r="C4756" s="9" t="s">
        <v>10910</v>
      </c>
      <c r="D4756" s="15">
        <v>6.7996173779E10</v>
      </c>
      <c r="E4756" s="9" t="s">
        <v>13936</v>
      </c>
      <c r="F4756" s="9" t="s">
        <v>13950</v>
      </c>
      <c r="G4756" s="9" t="s">
        <v>13957</v>
      </c>
      <c r="H4756" s="9" t="s">
        <v>13951</v>
      </c>
      <c r="I4756" s="9" t="s">
        <v>13928</v>
      </c>
      <c r="J4756" s="9" t="s">
        <v>13929</v>
      </c>
      <c r="K4756" s="9" t="s">
        <v>13940</v>
      </c>
      <c r="L4756" s="9" t="s">
        <v>13931</v>
      </c>
      <c r="M4756" s="9" t="s">
        <v>13942</v>
      </c>
      <c r="N4756" s="13" t="s">
        <v>12</v>
      </c>
      <c r="O4756" s="13" t="s">
        <v>14</v>
      </c>
      <c r="P4756" s="13" t="s">
        <v>47</v>
      </c>
      <c r="Q4756" s="13" t="s">
        <v>59</v>
      </c>
      <c r="R4756" s="13" t="s">
        <v>15</v>
      </c>
      <c r="S4756" s="10">
        <f>ROUNDUP(SUM(VLOOKUP(F4756,'Pontuação'!A$2:B$11,2,FALSE),VLOOKUP(E4756,'Pontuação'!C$2:D$11,2,FALSE),VLOOKUP(H4756,'Pontuação'!I$2:J$11,2,FALSE),VLOOKUP(J4756,'Pontuação'!G$2:H$11,2,FALSE),VLOOKUP(L4756,'Pontuação'!M$2:N$13,2,FALSE)),0)</f>
        <v>1553</v>
      </c>
      <c r="T4756" s="11">
        <f t="shared" si="1"/>
        <v>155</v>
      </c>
      <c r="U4756" s="11" t="str">
        <f t="array" ref="U4756">IFERROR(INDEX('Pontuação'!G$13:G$101, MATCH(T4756, 'Pontuação'!F$13:F$101, 0)), "Faixa Indefinida")</f>
        <v>C</v>
      </c>
      <c r="V4756" s="11">
        <f t="shared" si="2"/>
        <v>0</v>
      </c>
      <c r="W4756" s="11">
        <f t="shared" si="3"/>
        <v>0</v>
      </c>
      <c r="X4756" s="11">
        <f t="shared" si="4"/>
        <v>1</v>
      </c>
      <c r="Y4756" s="11">
        <f t="shared" si="5"/>
        <v>0</v>
      </c>
      <c r="Z4756" s="12">
        <f>ROUNDUP(SUM(VLOOKUP(F4756,'Pontuação 3.0'!A$2:B$11,2,FALSE),VLOOKUP(E4756,'Pontuação 3.0'!C$2:D$11,2,FALSE),VLOOKUP(H4756,'Pontuação 3.0'!I$2:J$11,2,FALSE),VLOOKUP(J4756,'Pontuação 3.0'!G$2:H$11,2,FALSE),VLOOKUP(G4756,'Pontuação 3.0'!E$2:F$11,2,FALSE),VLOOKUP(K4756,'Pontuação 3.0'!K$2:L$11,2,FALSE),VLOOKUP(L4756,'Pontuação 3.0'!M$2:N$13,2,FALSE)),0)</f>
        <v>1972</v>
      </c>
      <c r="AA4756" s="12">
        <f t="shared" si="6"/>
        <v>197</v>
      </c>
      <c r="AB4756" s="12" t="str">
        <f t="array" ref="AB4756">IFERROR(INDEX('Pontuação 3.0'!G$13:G$191, MATCH(AA4756, 'Pontuação 3.0'!F$13:F$191, 0)), "Faixa Indefinida")</f>
        <v>C</v>
      </c>
      <c r="AC4756" s="12">
        <f t="shared" si="7"/>
        <v>0</v>
      </c>
      <c r="AD4756" s="12">
        <f t="shared" si="8"/>
        <v>0</v>
      </c>
      <c r="AE4756" s="12">
        <f t="shared" si="9"/>
        <v>1</v>
      </c>
      <c r="AF4756" s="12">
        <f t="shared" si="10"/>
        <v>0</v>
      </c>
    </row>
    <row r="4757" ht="15.75" customHeight="1">
      <c r="A4757" s="8">
        <v>45690.0</v>
      </c>
      <c r="B4757" s="9" t="s">
        <v>10911</v>
      </c>
      <c r="C4757" s="9" t="s">
        <v>10912</v>
      </c>
      <c r="D4757" s="14" t="s">
        <v>14217</v>
      </c>
      <c r="E4757" s="9" t="s">
        <v>13936</v>
      </c>
      <c r="F4757" s="9" t="s">
        <v>13948</v>
      </c>
      <c r="G4757" s="9" t="s">
        <v>13926</v>
      </c>
      <c r="H4757" s="9" t="s">
        <v>13949</v>
      </c>
      <c r="I4757" s="9" t="s">
        <v>13940</v>
      </c>
      <c r="J4757" s="9" t="s">
        <v>13956</v>
      </c>
      <c r="K4757" s="9" t="s">
        <v>13940</v>
      </c>
      <c r="L4757" s="9" t="s">
        <v>13959</v>
      </c>
      <c r="M4757" s="9" t="s">
        <v>13952</v>
      </c>
      <c r="N4757" s="13" t="s">
        <v>12</v>
      </c>
      <c r="O4757" s="13" t="s">
        <v>14</v>
      </c>
      <c r="P4757" s="13" t="s">
        <v>32</v>
      </c>
      <c r="Q4757" s="13" t="s">
        <v>20</v>
      </c>
      <c r="R4757" s="13" t="s">
        <v>15</v>
      </c>
      <c r="S4757" s="10">
        <f>ROUNDUP(SUM(VLOOKUP(F4757,'Pontuação'!A$2:B$11,2,FALSE),VLOOKUP(E4757,'Pontuação'!C$2:D$11,2,FALSE),VLOOKUP(H4757,'Pontuação'!I$2:J$11,2,FALSE),VLOOKUP(J4757,'Pontuação'!G$2:H$11,2,FALSE),VLOOKUP(L4757,'Pontuação'!M$2:N$13,2,FALSE)),0)</f>
        <v>1931</v>
      </c>
      <c r="T4757" s="11">
        <f t="shared" si="1"/>
        <v>193</v>
      </c>
      <c r="U4757" s="11" t="str">
        <f t="array" ref="U4757">IFERROR(INDEX('Pontuação'!G$13:G$101, MATCH(T4757, 'Pontuação'!F$13:F$101, 0)), "Faixa Indefinida")</f>
        <v>A</v>
      </c>
      <c r="V4757" s="11">
        <f t="shared" si="2"/>
        <v>1</v>
      </c>
      <c r="W4757" s="11">
        <f t="shared" si="3"/>
        <v>0</v>
      </c>
      <c r="X4757" s="11">
        <f t="shared" si="4"/>
        <v>0</v>
      </c>
      <c r="Y4757" s="11">
        <f t="shared" si="5"/>
        <v>0</v>
      </c>
      <c r="Z4757" s="12">
        <f>ROUNDUP(SUM(VLOOKUP(F4757,'Pontuação 3.0'!A$2:B$11,2,FALSE),VLOOKUP(E4757,'Pontuação 3.0'!C$2:D$11,2,FALSE),VLOOKUP(H4757,'Pontuação 3.0'!I$2:J$11,2,FALSE),VLOOKUP(J4757,'Pontuação 3.0'!G$2:H$11,2,FALSE),VLOOKUP(G4757,'Pontuação 3.0'!E$2:F$11,2,FALSE),VLOOKUP(K4757,'Pontuação 3.0'!K$2:L$11,2,FALSE),VLOOKUP(L4757,'Pontuação 3.0'!M$2:N$13,2,FALSE)),0)</f>
        <v>2545</v>
      </c>
      <c r="AA4757" s="12">
        <f t="shared" si="6"/>
        <v>255</v>
      </c>
      <c r="AB4757" s="12" t="str">
        <f t="array" ref="AB4757">IFERROR(INDEX('Pontuação 3.0'!G$13:G$191, MATCH(AA4757, 'Pontuação 3.0'!F$13:F$191, 0)), "Faixa Indefinida")</f>
        <v>A</v>
      </c>
      <c r="AC4757" s="12">
        <f t="shared" si="7"/>
        <v>1</v>
      </c>
      <c r="AD4757" s="12">
        <f t="shared" si="8"/>
        <v>0</v>
      </c>
      <c r="AE4757" s="12">
        <f t="shared" si="9"/>
        <v>0</v>
      </c>
      <c r="AF4757" s="12">
        <f t="shared" si="10"/>
        <v>0</v>
      </c>
    </row>
    <row r="4758" ht="15.75" customHeight="1">
      <c r="A4758" s="8">
        <v>45690.0</v>
      </c>
      <c r="B4758" s="9" t="s">
        <v>10913</v>
      </c>
      <c r="C4758" s="9" t="s">
        <v>10914</v>
      </c>
      <c r="D4758" s="15">
        <v>9.4999449839E10</v>
      </c>
      <c r="E4758" s="9" t="s">
        <v>13936</v>
      </c>
      <c r="F4758" s="9" t="s">
        <v>13950</v>
      </c>
      <c r="G4758" s="9" t="s">
        <v>13926</v>
      </c>
      <c r="H4758" s="9" t="s">
        <v>13951</v>
      </c>
      <c r="I4758" s="9" t="s">
        <v>13940</v>
      </c>
      <c r="J4758" s="9" t="s">
        <v>13929</v>
      </c>
      <c r="K4758" s="9" t="s">
        <v>13940</v>
      </c>
      <c r="L4758" s="9" t="s">
        <v>13941</v>
      </c>
      <c r="M4758" s="9" t="s">
        <v>13942</v>
      </c>
      <c r="N4758" s="13" t="s">
        <v>12</v>
      </c>
      <c r="O4758" s="13" t="s">
        <v>14</v>
      </c>
      <c r="P4758" s="13" t="s">
        <v>13</v>
      </c>
      <c r="Q4758" s="13" t="s">
        <v>20</v>
      </c>
      <c r="R4758" s="13" t="s">
        <v>65</v>
      </c>
      <c r="S4758" s="10">
        <f>ROUNDUP(SUM(VLOOKUP(F4758,'Pontuação'!A$2:B$11,2,FALSE),VLOOKUP(E4758,'Pontuação'!C$2:D$11,2,FALSE),VLOOKUP(H4758,'Pontuação'!I$2:J$11,2,FALSE),VLOOKUP(J4758,'Pontuação'!G$2:H$11,2,FALSE),VLOOKUP(L4758,'Pontuação'!M$2:N$13,2,FALSE)),0)</f>
        <v>1597</v>
      </c>
      <c r="T4758" s="11">
        <f t="shared" si="1"/>
        <v>160</v>
      </c>
      <c r="U4758" s="11" t="str">
        <f t="array" ref="U4758">IFERROR(INDEX('Pontuação'!G$13:G$101, MATCH(T4758, 'Pontuação'!F$13:F$101, 0)), "Faixa Indefinida")</f>
        <v>C</v>
      </c>
      <c r="V4758" s="11">
        <f t="shared" si="2"/>
        <v>0</v>
      </c>
      <c r="W4758" s="11">
        <f t="shared" si="3"/>
        <v>0</v>
      </c>
      <c r="X4758" s="11">
        <f t="shared" si="4"/>
        <v>1</v>
      </c>
      <c r="Y4758" s="11">
        <f t="shared" si="5"/>
        <v>0</v>
      </c>
      <c r="Z4758" s="12">
        <f>ROUNDUP(SUM(VLOOKUP(F4758,'Pontuação 3.0'!A$2:B$11,2,FALSE),VLOOKUP(E4758,'Pontuação 3.0'!C$2:D$11,2,FALSE),VLOOKUP(H4758,'Pontuação 3.0'!I$2:J$11,2,FALSE),VLOOKUP(J4758,'Pontuação 3.0'!G$2:H$11,2,FALSE),VLOOKUP(G4758,'Pontuação 3.0'!E$2:F$11,2,FALSE),VLOOKUP(K4758,'Pontuação 3.0'!K$2:L$11,2,FALSE),VLOOKUP(L4758,'Pontuação 3.0'!M$2:N$13,2,FALSE)),0)</f>
        <v>2100</v>
      </c>
      <c r="AA4758" s="12">
        <f t="shared" si="6"/>
        <v>210</v>
      </c>
      <c r="AB4758" s="12" t="str">
        <f t="array" ref="AB4758">IFERROR(INDEX('Pontuação 3.0'!G$13:G$191, MATCH(AA4758, 'Pontuação 3.0'!F$13:F$191, 0)), "Faixa Indefinida")</f>
        <v>C</v>
      </c>
      <c r="AC4758" s="12">
        <f t="shared" si="7"/>
        <v>0</v>
      </c>
      <c r="AD4758" s="12">
        <f t="shared" si="8"/>
        <v>0</v>
      </c>
      <c r="AE4758" s="12">
        <f t="shared" si="9"/>
        <v>1</v>
      </c>
      <c r="AF4758" s="12">
        <f t="shared" si="10"/>
        <v>0</v>
      </c>
    </row>
    <row r="4759" ht="15.75" customHeight="1">
      <c r="A4759" s="8">
        <v>45690.0</v>
      </c>
      <c r="B4759" s="9" t="s">
        <v>10915</v>
      </c>
      <c r="C4759" s="9" t="s">
        <v>10916</v>
      </c>
      <c r="D4759" s="15">
        <v>1.1914417371E10</v>
      </c>
      <c r="E4759" s="9" t="s">
        <v>13936</v>
      </c>
      <c r="F4759" s="9" t="s">
        <v>13953</v>
      </c>
      <c r="G4759" s="9" t="s">
        <v>13955</v>
      </c>
      <c r="H4759" s="9" t="s">
        <v>13927</v>
      </c>
      <c r="I4759" s="9" t="s">
        <v>13940</v>
      </c>
      <c r="J4759" s="9" t="s">
        <v>13956</v>
      </c>
      <c r="K4759" s="9" t="s">
        <v>13930</v>
      </c>
      <c r="L4759" s="9" t="s">
        <v>13945</v>
      </c>
      <c r="M4759" s="9" t="s">
        <v>13932</v>
      </c>
      <c r="N4759" s="13" t="s">
        <v>12</v>
      </c>
      <c r="O4759" s="13" t="s">
        <v>14</v>
      </c>
      <c r="P4759" s="13" t="s">
        <v>19</v>
      </c>
      <c r="Q4759" s="13" t="s">
        <v>77</v>
      </c>
      <c r="R4759" s="13" t="s">
        <v>15</v>
      </c>
      <c r="S4759" s="10">
        <f>ROUNDUP(SUM(VLOOKUP(F4759,'Pontuação'!A$2:B$11,2,FALSE),VLOOKUP(E4759,'Pontuação'!C$2:D$11,2,FALSE),VLOOKUP(H4759,'Pontuação'!I$2:J$11,2,FALSE),VLOOKUP(J4759,'Pontuação'!G$2:H$11,2,FALSE),VLOOKUP(L4759,'Pontuação'!M$2:N$13,2,FALSE)),0)</f>
        <v>1854</v>
      </c>
      <c r="T4759" s="11">
        <f t="shared" si="1"/>
        <v>185</v>
      </c>
      <c r="U4759" s="11" t="str">
        <f t="array" ref="U4759">IFERROR(INDEX('Pontuação'!G$13:G$101, MATCH(T4759, 'Pontuação'!F$13:F$101, 0)), "Faixa Indefinida")</f>
        <v>A</v>
      </c>
      <c r="V4759" s="11">
        <f t="shared" si="2"/>
        <v>1</v>
      </c>
      <c r="W4759" s="11">
        <f t="shared" si="3"/>
        <v>0</v>
      </c>
      <c r="X4759" s="11">
        <f t="shared" si="4"/>
        <v>0</v>
      </c>
      <c r="Y4759" s="11">
        <f t="shared" si="5"/>
        <v>0</v>
      </c>
      <c r="Z4759" s="12">
        <f>ROUNDUP(SUM(VLOOKUP(F4759,'Pontuação 3.0'!A$2:B$11,2,FALSE),VLOOKUP(E4759,'Pontuação 3.0'!C$2:D$11,2,FALSE),VLOOKUP(H4759,'Pontuação 3.0'!I$2:J$11,2,FALSE),VLOOKUP(J4759,'Pontuação 3.0'!G$2:H$11,2,FALSE),VLOOKUP(G4759,'Pontuação 3.0'!E$2:F$11,2,FALSE),VLOOKUP(K4759,'Pontuação 3.0'!K$2:L$11,2,FALSE),VLOOKUP(L4759,'Pontuação 3.0'!M$2:N$13,2,FALSE)),0)</f>
        <v>2675</v>
      </c>
      <c r="AA4759" s="12">
        <f t="shared" si="6"/>
        <v>268</v>
      </c>
      <c r="AB4759" s="12" t="str">
        <f t="array" ref="AB4759">IFERROR(INDEX('Pontuação 3.0'!G$13:G$191, MATCH(AA4759, 'Pontuação 3.0'!F$13:F$191, 0)), "Faixa Indefinida")</f>
        <v>A</v>
      </c>
      <c r="AC4759" s="12">
        <f t="shared" si="7"/>
        <v>1</v>
      </c>
      <c r="AD4759" s="12">
        <f t="shared" si="8"/>
        <v>0</v>
      </c>
      <c r="AE4759" s="12">
        <f t="shared" si="9"/>
        <v>0</v>
      </c>
      <c r="AF4759" s="12">
        <f t="shared" si="10"/>
        <v>0</v>
      </c>
    </row>
    <row r="4760" ht="15.75" customHeight="1">
      <c r="A4760" s="8">
        <v>45690.0</v>
      </c>
      <c r="B4760" s="9" t="s">
        <v>10917</v>
      </c>
      <c r="C4760" s="9" t="s">
        <v>10918</v>
      </c>
      <c r="D4760" s="15">
        <v>3.4996655798E10</v>
      </c>
      <c r="E4760" s="9" t="s">
        <v>13936</v>
      </c>
      <c r="F4760" s="9" t="s">
        <v>13948</v>
      </c>
      <c r="G4760" s="9" t="s">
        <v>13944</v>
      </c>
      <c r="H4760" s="9" t="s">
        <v>13949</v>
      </c>
      <c r="I4760" s="9" t="s">
        <v>13940</v>
      </c>
      <c r="J4760" s="9" t="s">
        <v>13939</v>
      </c>
      <c r="K4760" s="9" t="s">
        <v>13940</v>
      </c>
      <c r="L4760" s="9" t="s">
        <v>13945</v>
      </c>
      <c r="M4760" s="9" t="s">
        <v>13952</v>
      </c>
      <c r="N4760" s="13" t="s">
        <v>12</v>
      </c>
      <c r="O4760" s="13" t="s">
        <v>14</v>
      </c>
      <c r="P4760" s="13" t="s">
        <v>32</v>
      </c>
      <c r="Q4760" s="13" t="s">
        <v>20</v>
      </c>
      <c r="R4760" s="13" t="s">
        <v>15</v>
      </c>
      <c r="S4760" s="10">
        <f>ROUNDUP(SUM(VLOOKUP(F4760,'Pontuação'!A$2:B$11,2,FALSE),VLOOKUP(E4760,'Pontuação'!C$2:D$11,2,FALSE),VLOOKUP(H4760,'Pontuação'!I$2:J$11,2,FALSE),VLOOKUP(J4760,'Pontuação'!G$2:H$11,2,FALSE),VLOOKUP(L4760,'Pontuação'!M$2:N$13,2,FALSE)),0)</f>
        <v>1820</v>
      </c>
      <c r="T4760" s="11">
        <f t="shared" si="1"/>
        <v>182</v>
      </c>
      <c r="U4760" s="11" t="str">
        <f t="array" ref="U4760">IFERROR(INDEX('Pontuação'!G$13:G$101, MATCH(T4760, 'Pontuação'!F$13:F$101, 0)), "Faixa Indefinida")</f>
        <v>B</v>
      </c>
      <c r="V4760" s="11">
        <f t="shared" si="2"/>
        <v>0</v>
      </c>
      <c r="W4760" s="11">
        <f t="shared" si="3"/>
        <v>1</v>
      </c>
      <c r="X4760" s="11">
        <f t="shared" si="4"/>
        <v>0</v>
      </c>
      <c r="Y4760" s="11">
        <f t="shared" si="5"/>
        <v>0</v>
      </c>
      <c r="Z4760" s="12">
        <f>ROUNDUP(SUM(VLOOKUP(F4760,'Pontuação 3.0'!A$2:B$11,2,FALSE),VLOOKUP(E4760,'Pontuação 3.0'!C$2:D$11,2,FALSE),VLOOKUP(H4760,'Pontuação 3.0'!I$2:J$11,2,FALSE),VLOOKUP(J4760,'Pontuação 3.0'!G$2:H$11,2,FALSE),VLOOKUP(G4760,'Pontuação 3.0'!E$2:F$11,2,FALSE),VLOOKUP(K4760,'Pontuação 3.0'!K$2:L$11,2,FALSE),VLOOKUP(L4760,'Pontuação 3.0'!M$2:N$13,2,FALSE)),0)</f>
        <v>2174</v>
      </c>
      <c r="AA4760" s="12">
        <f t="shared" si="6"/>
        <v>217</v>
      </c>
      <c r="AB4760" s="12" t="str">
        <f t="array" ref="AB4760">IFERROR(INDEX('Pontuação 3.0'!G$13:G$191, MATCH(AA4760, 'Pontuação 3.0'!F$13:F$191, 0)), "Faixa Indefinida")</f>
        <v>B</v>
      </c>
      <c r="AC4760" s="12">
        <f t="shared" si="7"/>
        <v>0</v>
      </c>
      <c r="AD4760" s="12">
        <f t="shared" si="8"/>
        <v>1</v>
      </c>
      <c r="AE4760" s="12">
        <f t="shared" si="9"/>
        <v>0</v>
      </c>
      <c r="AF4760" s="12">
        <f t="shared" si="10"/>
        <v>0</v>
      </c>
    </row>
    <row r="4761" ht="15.75" customHeight="1">
      <c r="A4761" s="8">
        <v>45690.0</v>
      </c>
      <c r="B4761" s="9" t="s">
        <v>10919</v>
      </c>
      <c r="C4761" s="9" t="s">
        <v>10920</v>
      </c>
      <c r="D4761" s="15">
        <v>3.2999051205E10</v>
      </c>
      <c r="E4761" s="9" t="s">
        <v>13936</v>
      </c>
      <c r="F4761" s="9" t="s">
        <v>13948</v>
      </c>
      <c r="G4761" s="9" t="s">
        <v>13926</v>
      </c>
      <c r="H4761" s="9" t="s">
        <v>13951</v>
      </c>
      <c r="I4761" s="9" t="s">
        <v>13940</v>
      </c>
      <c r="J4761" s="9" t="s">
        <v>13929</v>
      </c>
      <c r="K4761" s="9" t="s">
        <v>13940</v>
      </c>
      <c r="L4761" s="9" t="s">
        <v>13931</v>
      </c>
      <c r="M4761" s="9" t="s">
        <v>13952</v>
      </c>
      <c r="N4761" s="13" t="s">
        <v>12</v>
      </c>
      <c r="O4761" s="13" t="s">
        <v>14</v>
      </c>
      <c r="P4761" s="13" t="s">
        <v>13</v>
      </c>
      <c r="Q4761" s="13" t="s">
        <v>59</v>
      </c>
      <c r="R4761" s="13" t="s">
        <v>15</v>
      </c>
      <c r="S4761" s="10">
        <f>ROUNDUP(SUM(VLOOKUP(F4761,'Pontuação'!A$2:B$11,2,FALSE),VLOOKUP(E4761,'Pontuação'!C$2:D$11,2,FALSE),VLOOKUP(H4761,'Pontuação'!I$2:J$11,2,FALSE),VLOOKUP(J4761,'Pontuação'!G$2:H$11,2,FALSE),VLOOKUP(L4761,'Pontuação'!M$2:N$13,2,FALSE)),0)</f>
        <v>1541</v>
      </c>
      <c r="T4761" s="11">
        <f t="shared" si="1"/>
        <v>154</v>
      </c>
      <c r="U4761" s="11" t="str">
        <f t="array" ref="U4761">IFERROR(INDEX('Pontuação'!G$13:G$101, MATCH(T4761, 'Pontuação'!F$13:F$101, 0)), "Faixa Indefinida")</f>
        <v>C</v>
      </c>
      <c r="V4761" s="11">
        <f t="shared" si="2"/>
        <v>0</v>
      </c>
      <c r="W4761" s="11">
        <f t="shared" si="3"/>
        <v>0</v>
      </c>
      <c r="X4761" s="11">
        <f t="shared" si="4"/>
        <v>1</v>
      </c>
      <c r="Y4761" s="11">
        <f t="shared" si="5"/>
        <v>0</v>
      </c>
      <c r="Z4761" s="12">
        <f>ROUNDUP(SUM(VLOOKUP(F4761,'Pontuação 3.0'!A$2:B$11,2,FALSE),VLOOKUP(E4761,'Pontuação 3.0'!C$2:D$11,2,FALSE),VLOOKUP(H4761,'Pontuação 3.0'!I$2:J$11,2,FALSE),VLOOKUP(J4761,'Pontuação 3.0'!G$2:H$11,2,FALSE),VLOOKUP(G4761,'Pontuação 3.0'!E$2:F$11,2,FALSE),VLOOKUP(K4761,'Pontuação 3.0'!K$2:L$11,2,FALSE),VLOOKUP(L4761,'Pontuação 3.0'!M$2:N$13,2,FALSE)),0)</f>
        <v>1989</v>
      </c>
      <c r="AA4761" s="12">
        <f t="shared" si="6"/>
        <v>199</v>
      </c>
      <c r="AB4761" s="12" t="str">
        <f t="array" ref="AB4761">IFERROR(INDEX('Pontuação 3.0'!G$13:G$191, MATCH(AA4761, 'Pontuação 3.0'!F$13:F$191, 0)), "Faixa Indefinida")</f>
        <v>C</v>
      </c>
      <c r="AC4761" s="12">
        <f t="shared" si="7"/>
        <v>0</v>
      </c>
      <c r="AD4761" s="12">
        <f t="shared" si="8"/>
        <v>0</v>
      </c>
      <c r="AE4761" s="12">
        <f t="shared" si="9"/>
        <v>1</v>
      </c>
      <c r="AF4761" s="12">
        <f t="shared" si="10"/>
        <v>0</v>
      </c>
    </row>
    <row r="4762" ht="15.75" customHeight="1">
      <c r="A4762" s="8">
        <v>45690.0</v>
      </c>
      <c r="B4762" s="9" t="s">
        <v>10923</v>
      </c>
      <c r="C4762" s="9" t="s">
        <v>10924</v>
      </c>
      <c r="D4762" s="9" t="s">
        <v>10925</v>
      </c>
      <c r="E4762" s="9" t="s">
        <v>13936</v>
      </c>
      <c r="F4762" s="9" t="s">
        <v>13950</v>
      </c>
      <c r="G4762" s="9" t="s">
        <v>13926</v>
      </c>
      <c r="H4762" s="9" t="s">
        <v>13949</v>
      </c>
      <c r="I4762" s="9" t="s">
        <v>13940</v>
      </c>
      <c r="J4762" s="9" t="s">
        <v>13929</v>
      </c>
      <c r="K4762" s="9" t="s">
        <v>13940</v>
      </c>
      <c r="L4762" s="9" t="s">
        <v>13945</v>
      </c>
      <c r="M4762" s="9" t="s">
        <v>13942</v>
      </c>
      <c r="N4762" s="13" t="s">
        <v>12</v>
      </c>
      <c r="O4762" s="13" t="s">
        <v>14</v>
      </c>
      <c r="P4762" s="13" t="s">
        <v>93</v>
      </c>
      <c r="Q4762" s="13" t="s">
        <v>20</v>
      </c>
      <c r="R4762" s="13" t="s">
        <v>15</v>
      </c>
      <c r="S4762" s="10">
        <f>ROUNDUP(SUM(VLOOKUP(F4762,'Pontuação'!A$2:B$11,2,FALSE),VLOOKUP(E4762,'Pontuação'!C$2:D$11,2,FALSE),VLOOKUP(H4762,'Pontuação'!I$2:J$11,2,FALSE),VLOOKUP(J4762,'Pontuação'!G$2:H$11,2,FALSE),VLOOKUP(L4762,'Pontuação'!M$2:N$13,2,FALSE)),0)</f>
        <v>1727</v>
      </c>
      <c r="T4762" s="11">
        <f t="shared" si="1"/>
        <v>173</v>
      </c>
      <c r="U4762" s="11" t="str">
        <f t="array" ref="U4762">IFERROR(INDEX('Pontuação'!G$13:G$101, MATCH(T4762, 'Pontuação'!F$13:F$101, 0)), "Faixa Indefinida")</f>
        <v>B</v>
      </c>
      <c r="V4762" s="11">
        <f t="shared" si="2"/>
        <v>0</v>
      </c>
      <c r="W4762" s="11">
        <f t="shared" si="3"/>
        <v>1</v>
      </c>
      <c r="X4762" s="11">
        <f t="shared" si="4"/>
        <v>0</v>
      </c>
      <c r="Y4762" s="11">
        <f t="shared" si="5"/>
        <v>0</v>
      </c>
      <c r="Z4762" s="12">
        <f>ROUNDUP(SUM(VLOOKUP(F4762,'Pontuação 3.0'!A$2:B$11,2,FALSE),VLOOKUP(E4762,'Pontuação 3.0'!C$2:D$11,2,FALSE),VLOOKUP(H4762,'Pontuação 3.0'!I$2:J$11,2,FALSE),VLOOKUP(J4762,'Pontuação 3.0'!G$2:H$11,2,FALSE),VLOOKUP(G4762,'Pontuação 3.0'!E$2:F$11,2,FALSE),VLOOKUP(K4762,'Pontuação 3.0'!K$2:L$11,2,FALSE),VLOOKUP(L4762,'Pontuação 3.0'!M$2:N$13,2,FALSE)),0)</f>
        <v>2295</v>
      </c>
      <c r="AA4762" s="12">
        <f t="shared" si="6"/>
        <v>230</v>
      </c>
      <c r="AB4762" s="12" t="str">
        <f t="array" ref="AB4762">IFERROR(INDEX('Pontuação 3.0'!G$13:G$191, MATCH(AA4762, 'Pontuação 3.0'!F$13:F$191, 0)), "Faixa Indefinida")</f>
        <v>B</v>
      </c>
      <c r="AC4762" s="12">
        <f t="shared" si="7"/>
        <v>0</v>
      </c>
      <c r="AD4762" s="12">
        <f t="shared" si="8"/>
        <v>1</v>
      </c>
      <c r="AE4762" s="12">
        <f t="shared" si="9"/>
        <v>0</v>
      </c>
      <c r="AF4762" s="12">
        <f t="shared" si="10"/>
        <v>0</v>
      </c>
    </row>
    <row r="4763" ht="15.75" customHeight="1">
      <c r="A4763" s="8">
        <v>45690.0</v>
      </c>
      <c r="B4763" s="9" t="s">
        <v>10921</v>
      </c>
      <c r="C4763" s="9" t="s">
        <v>10922</v>
      </c>
      <c r="D4763" s="15">
        <v>6.5992427718E10</v>
      </c>
      <c r="E4763" s="9" t="s">
        <v>13936</v>
      </c>
      <c r="F4763" s="9" t="s">
        <v>13948</v>
      </c>
      <c r="G4763" s="9" t="s">
        <v>13926</v>
      </c>
      <c r="H4763" s="9" t="s">
        <v>13949</v>
      </c>
      <c r="I4763" s="9" t="s">
        <v>13928</v>
      </c>
      <c r="J4763" s="9" t="s">
        <v>13929</v>
      </c>
      <c r="K4763" s="9" t="s">
        <v>13940</v>
      </c>
      <c r="L4763" s="9" t="s">
        <v>13945</v>
      </c>
      <c r="M4763" s="9" t="s">
        <v>13942</v>
      </c>
      <c r="N4763" s="13" t="s">
        <v>12</v>
      </c>
      <c r="O4763" s="13" t="s">
        <v>14</v>
      </c>
      <c r="P4763" s="13" t="s">
        <v>32</v>
      </c>
      <c r="Q4763" s="13" t="s">
        <v>59</v>
      </c>
      <c r="R4763" s="13" t="s">
        <v>15</v>
      </c>
      <c r="S4763" s="10">
        <f>ROUNDUP(SUM(VLOOKUP(F4763,'Pontuação'!A$2:B$11,2,FALSE),VLOOKUP(E4763,'Pontuação'!C$2:D$11,2,FALSE),VLOOKUP(H4763,'Pontuação'!I$2:J$11,2,FALSE),VLOOKUP(J4763,'Pontuação'!G$2:H$11,2,FALSE),VLOOKUP(L4763,'Pontuação'!M$2:N$13,2,FALSE)),0)</f>
        <v>1715</v>
      </c>
      <c r="T4763" s="11">
        <f t="shared" si="1"/>
        <v>172</v>
      </c>
      <c r="U4763" s="11" t="str">
        <f t="array" ref="U4763">IFERROR(INDEX('Pontuação'!G$13:G$101, MATCH(T4763, 'Pontuação'!F$13:F$101, 0)), "Faixa Indefinida")</f>
        <v>B</v>
      </c>
      <c r="V4763" s="11">
        <f t="shared" si="2"/>
        <v>0</v>
      </c>
      <c r="W4763" s="11">
        <f t="shared" si="3"/>
        <v>1</v>
      </c>
      <c r="X4763" s="11">
        <f t="shared" si="4"/>
        <v>0</v>
      </c>
      <c r="Y4763" s="11">
        <f t="shared" si="5"/>
        <v>0</v>
      </c>
      <c r="Z4763" s="12">
        <f>ROUNDUP(SUM(VLOOKUP(F4763,'Pontuação 3.0'!A$2:B$11,2,FALSE),VLOOKUP(E4763,'Pontuação 3.0'!C$2:D$11,2,FALSE),VLOOKUP(H4763,'Pontuação 3.0'!I$2:J$11,2,FALSE),VLOOKUP(J4763,'Pontuação 3.0'!G$2:H$11,2,FALSE),VLOOKUP(G4763,'Pontuação 3.0'!E$2:F$11,2,FALSE),VLOOKUP(K4763,'Pontuação 3.0'!K$2:L$11,2,FALSE),VLOOKUP(L4763,'Pontuação 3.0'!M$2:N$13,2,FALSE)),0)</f>
        <v>2162</v>
      </c>
      <c r="AA4763" s="12">
        <f t="shared" si="6"/>
        <v>216</v>
      </c>
      <c r="AB4763" s="12" t="str">
        <f t="array" ref="AB4763">IFERROR(INDEX('Pontuação 3.0'!G$13:G$191, MATCH(AA4763, 'Pontuação 3.0'!F$13:F$191, 0)), "Faixa Indefinida")</f>
        <v>B</v>
      </c>
      <c r="AC4763" s="12">
        <f t="shared" si="7"/>
        <v>0</v>
      </c>
      <c r="AD4763" s="12">
        <f t="shared" si="8"/>
        <v>1</v>
      </c>
      <c r="AE4763" s="12">
        <f t="shared" si="9"/>
        <v>0</v>
      </c>
      <c r="AF4763" s="12">
        <f t="shared" si="10"/>
        <v>0</v>
      </c>
    </row>
    <row r="4764" ht="15.75" customHeight="1">
      <c r="A4764" s="8">
        <v>45690.0</v>
      </c>
      <c r="B4764" s="9" t="s">
        <v>10926</v>
      </c>
      <c r="C4764" s="9" t="s">
        <v>10927</v>
      </c>
      <c r="D4764" s="15">
        <v>8.1983728697E10</v>
      </c>
      <c r="E4764" s="9" t="s">
        <v>13936</v>
      </c>
      <c r="F4764" s="9" t="s">
        <v>13948</v>
      </c>
      <c r="G4764" s="9" t="s">
        <v>13944</v>
      </c>
      <c r="H4764" s="9" t="s">
        <v>13951</v>
      </c>
      <c r="I4764" s="9" t="s">
        <v>13940</v>
      </c>
      <c r="J4764" s="9" t="s">
        <v>13929</v>
      </c>
      <c r="K4764" s="9" t="s">
        <v>13940</v>
      </c>
      <c r="L4764" s="9" t="s">
        <v>13945</v>
      </c>
      <c r="M4764" s="9" t="s">
        <v>13952</v>
      </c>
      <c r="N4764" s="13" t="s">
        <v>12</v>
      </c>
      <c r="O4764" s="13" t="s">
        <v>14</v>
      </c>
      <c r="P4764" s="13" t="s">
        <v>399</v>
      </c>
      <c r="Q4764" s="13" t="s">
        <v>59</v>
      </c>
      <c r="R4764" s="13" t="s">
        <v>15</v>
      </c>
      <c r="S4764" s="10">
        <f>ROUNDUP(SUM(VLOOKUP(F4764,'Pontuação'!A$2:B$11,2,FALSE),VLOOKUP(E4764,'Pontuação'!C$2:D$11,2,FALSE),VLOOKUP(H4764,'Pontuação'!I$2:J$11,2,FALSE),VLOOKUP(J4764,'Pontuação'!G$2:H$11,2,FALSE),VLOOKUP(L4764,'Pontuação'!M$2:N$13,2,FALSE)),0)</f>
        <v>1673</v>
      </c>
      <c r="T4764" s="11">
        <f t="shared" si="1"/>
        <v>167</v>
      </c>
      <c r="U4764" s="11" t="str">
        <f t="array" ref="U4764">IFERROR(INDEX('Pontuação'!G$13:G$101, MATCH(T4764, 'Pontuação'!F$13:F$101, 0)), "Faixa Indefinida")</f>
        <v>B</v>
      </c>
      <c r="V4764" s="11">
        <f t="shared" si="2"/>
        <v>0</v>
      </c>
      <c r="W4764" s="11">
        <f t="shared" si="3"/>
        <v>1</v>
      </c>
      <c r="X4764" s="11">
        <f t="shared" si="4"/>
        <v>0</v>
      </c>
      <c r="Y4764" s="11">
        <f t="shared" si="5"/>
        <v>0</v>
      </c>
      <c r="Z4764" s="12">
        <f>ROUNDUP(SUM(VLOOKUP(F4764,'Pontuação 3.0'!A$2:B$11,2,FALSE),VLOOKUP(E4764,'Pontuação 3.0'!C$2:D$11,2,FALSE),VLOOKUP(H4764,'Pontuação 3.0'!I$2:J$11,2,FALSE),VLOOKUP(J4764,'Pontuação 3.0'!G$2:H$11,2,FALSE),VLOOKUP(G4764,'Pontuação 3.0'!E$2:F$11,2,FALSE),VLOOKUP(K4764,'Pontuação 3.0'!K$2:L$11,2,FALSE),VLOOKUP(L4764,'Pontuação 3.0'!M$2:N$13,2,FALSE)),0)</f>
        <v>1935</v>
      </c>
      <c r="AA4764" s="12">
        <f t="shared" si="6"/>
        <v>194</v>
      </c>
      <c r="AB4764" s="12" t="str">
        <f t="array" ref="AB4764">IFERROR(INDEX('Pontuação 3.0'!G$13:G$191, MATCH(AA4764, 'Pontuação 3.0'!F$13:F$191, 0)), "Faixa Indefinida")</f>
        <v>C</v>
      </c>
      <c r="AC4764" s="12">
        <f t="shared" si="7"/>
        <v>0</v>
      </c>
      <c r="AD4764" s="12">
        <f t="shared" si="8"/>
        <v>0</v>
      </c>
      <c r="AE4764" s="12">
        <f t="shared" si="9"/>
        <v>1</v>
      </c>
      <c r="AF4764" s="12">
        <f t="shared" si="10"/>
        <v>0</v>
      </c>
    </row>
    <row r="4765" ht="15.75" customHeight="1">
      <c r="A4765" s="8">
        <v>45690.0</v>
      </c>
      <c r="B4765" s="9" t="s">
        <v>10928</v>
      </c>
      <c r="C4765" s="9" t="s">
        <v>10929</v>
      </c>
      <c r="D4765" s="15">
        <v>3.1975467072E10</v>
      </c>
      <c r="E4765" s="9" t="s">
        <v>13936</v>
      </c>
      <c r="F4765" s="9" t="s">
        <v>13950</v>
      </c>
      <c r="G4765" s="9" t="s">
        <v>13926</v>
      </c>
      <c r="H4765" s="9" t="s">
        <v>13951</v>
      </c>
      <c r="I4765" s="9" t="s">
        <v>13940</v>
      </c>
      <c r="J4765" s="9" t="s">
        <v>13939</v>
      </c>
      <c r="K4765" s="9" t="s">
        <v>13940</v>
      </c>
      <c r="L4765" s="9" t="s">
        <v>13945</v>
      </c>
      <c r="M4765" s="9" t="s">
        <v>13932</v>
      </c>
      <c r="N4765" s="13" t="s">
        <v>12</v>
      </c>
      <c r="O4765" s="13" t="s">
        <v>14</v>
      </c>
      <c r="P4765" s="13" t="s">
        <v>39</v>
      </c>
      <c r="Q4765" s="13" t="s">
        <v>20</v>
      </c>
      <c r="R4765" s="13" t="s">
        <v>15</v>
      </c>
      <c r="S4765" s="10">
        <f>ROUNDUP(SUM(VLOOKUP(F4765,'Pontuação'!A$2:B$11,2,FALSE),VLOOKUP(E4765,'Pontuação'!C$2:D$11,2,FALSE),VLOOKUP(H4765,'Pontuação'!I$2:J$11,2,FALSE),VLOOKUP(J4765,'Pontuação'!G$2:H$11,2,FALSE),VLOOKUP(L4765,'Pontuação'!M$2:N$13,2,FALSE)),0)</f>
        <v>1790</v>
      </c>
      <c r="T4765" s="11">
        <f t="shared" si="1"/>
        <v>179</v>
      </c>
      <c r="U4765" s="11" t="str">
        <f t="array" ref="U4765">IFERROR(INDEX('Pontuação'!G$13:G$101, MATCH(T4765, 'Pontuação'!F$13:F$101, 0)), "Faixa Indefinida")</f>
        <v>B</v>
      </c>
      <c r="V4765" s="11">
        <f t="shared" si="2"/>
        <v>0</v>
      </c>
      <c r="W4765" s="11">
        <f t="shared" si="3"/>
        <v>1</v>
      </c>
      <c r="X4765" s="11">
        <f t="shared" si="4"/>
        <v>0</v>
      </c>
      <c r="Y4765" s="11">
        <f t="shared" si="5"/>
        <v>0</v>
      </c>
      <c r="Z4765" s="12">
        <f>ROUNDUP(SUM(VLOOKUP(F4765,'Pontuação 3.0'!A$2:B$11,2,FALSE),VLOOKUP(E4765,'Pontuação 3.0'!C$2:D$11,2,FALSE),VLOOKUP(H4765,'Pontuação 3.0'!I$2:J$11,2,FALSE),VLOOKUP(J4765,'Pontuação 3.0'!G$2:H$11,2,FALSE),VLOOKUP(G4765,'Pontuação 3.0'!E$2:F$11,2,FALSE),VLOOKUP(K4765,'Pontuação 3.0'!K$2:L$11,2,FALSE),VLOOKUP(L4765,'Pontuação 3.0'!M$2:N$13,2,FALSE)),0)</f>
        <v>2360</v>
      </c>
      <c r="AA4765" s="12">
        <f t="shared" si="6"/>
        <v>236</v>
      </c>
      <c r="AB4765" s="12" t="str">
        <f t="array" ref="AB4765">IFERROR(INDEX('Pontuação 3.0'!G$13:G$191, MATCH(AA4765, 'Pontuação 3.0'!F$13:F$191, 0)), "Faixa Indefinida")</f>
        <v>A</v>
      </c>
      <c r="AC4765" s="12">
        <f t="shared" si="7"/>
        <v>1</v>
      </c>
      <c r="AD4765" s="12">
        <f t="shared" si="8"/>
        <v>0</v>
      </c>
      <c r="AE4765" s="12">
        <f t="shared" si="9"/>
        <v>0</v>
      </c>
      <c r="AF4765" s="12">
        <f t="shared" si="10"/>
        <v>0</v>
      </c>
    </row>
    <row r="4766" ht="15.75" customHeight="1">
      <c r="A4766" s="8">
        <v>45690.0</v>
      </c>
      <c r="B4766" s="9" t="s">
        <v>10931</v>
      </c>
      <c r="C4766" s="9" t="s">
        <v>10932</v>
      </c>
      <c r="D4766" s="15">
        <v>1.6994216009E10</v>
      </c>
      <c r="E4766" s="9" t="s">
        <v>13924</v>
      </c>
      <c r="F4766" s="9" t="s">
        <v>13948</v>
      </c>
      <c r="G4766" s="9" t="s">
        <v>13957</v>
      </c>
      <c r="H4766" s="9" t="s">
        <v>13927</v>
      </c>
      <c r="I4766" s="9" t="s">
        <v>13940</v>
      </c>
      <c r="J4766" s="9" t="s">
        <v>13929</v>
      </c>
      <c r="K4766" s="9" t="s">
        <v>13940</v>
      </c>
      <c r="L4766" s="9" t="s">
        <v>13931</v>
      </c>
      <c r="M4766" s="9" t="s">
        <v>13942</v>
      </c>
      <c r="N4766" s="13" t="s">
        <v>12</v>
      </c>
      <c r="O4766" s="13" t="s">
        <v>14</v>
      </c>
      <c r="P4766" s="13" t="s">
        <v>260</v>
      </c>
      <c r="Q4766" s="13" t="s">
        <v>20</v>
      </c>
      <c r="R4766" s="13" t="s">
        <v>15</v>
      </c>
      <c r="S4766" s="10">
        <f>ROUNDUP(SUM(VLOOKUP(F4766,'Pontuação'!A$2:B$11,2,FALSE),VLOOKUP(E4766,'Pontuação'!C$2:D$11,2,FALSE),VLOOKUP(H4766,'Pontuação'!I$2:J$11,2,FALSE),VLOOKUP(J4766,'Pontuação'!G$2:H$11,2,FALSE),VLOOKUP(L4766,'Pontuação'!M$2:N$13,2,FALSE)),0)</f>
        <v>1431</v>
      </c>
      <c r="T4766" s="11">
        <f t="shared" si="1"/>
        <v>143</v>
      </c>
      <c r="U4766" s="11" t="str">
        <f t="array" ref="U4766">IFERROR(INDEX('Pontuação'!G$13:G$101, MATCH(T4766, 'Pontuação'!F$13:F$101, 0)), "Faixa Indefinida")</f>
        <v>D</v>
      </c>
      <c r="V4766" s="11">
        <f t="shared" si="2"/>
        <v>0</v>
      </c>
      <c r="W4766" s="11">
        <f t="shared" si="3"/>
        <v>0</v>
      </c>
      <c r="X4766" s="11">
        <f t="shared" si="4"/>
        <v>0</v>
      </c>
      <c r="Y4766" s="11">
        <f t="shared" si="5"/>
        <v>1</v>
      </c>
      <c r="Z4766" s="12">
        <f>ROUNDUP(SUM(VLOOKUP(F4766,'Pontuação 3.0'!A$2:B$11,2,FALSE),VLOOKUP(E4766,'Pontuação 3.0'!C$2:D$11,2,FALSE),VLOOKUP(H4766,'Pontuação 3.0'!I$2:J$11,2,FALSE),VLOOKUP(J4766,'Pontuação 3.0'!G$2:H$11,2,FALSE),VLOOKUP(G4766,'Pontuação 3.0'!E$2:F$11,2,FALSE),VLOOKUP(K4766,'Pontuação 3.0'!K$2:L$11,2,FALSE),VLOOKUP(L4766,'Pontuação 3.0'!M$2:N$13,2,FALSE)),0)</f>
        <v>1661</v>
      </c>
      <c r="AA4766" s="12">
        <f t="shared" si="6"/>
        <v>166</v>
      </c>
      <c r="AB4766" s="12" t="str">
        <f t="array" ref="AB4766">IFERROR(INDEX('Pontuação 3.0'!G$13:G$191, MATCH(AA4766, 'Pontuação 3.0'!F$13:F$191, 0)), "Faixa Indefinida")</f>
        <v>D</v>
      </c>
      <c r="AC4766" s="12">
        <f t="shared" si="7"/>
        <v>0</v>
      </c>
      <c r="AD4766" s="12">
        <f t="shared" si="8"/>
        <v>0</v>
      </c>
      <c r="AE4766" s="12">
        <f t="shared" si="9"/>
        <v>0</v>
      </c>
      <c r="AF4766" s="12">
        <f t="shared" si="10"/>
        <v>1</v>
      </c>
    </row>
    <row r="4767" ht="15.75" customHeight="1">
      <c r="A4767" s="8">
        <v>45690.0</v>
      </c>
      <c r="B4767" s="9" t="s">
        <v>9052</v>
      </c>
      <c r="C4767" s="9" t="s">
        <v>10930</v>
      </c>
      <c r="D4767" s="15">
        <v>3.499726896E10</v>
      </c>
      <c r="E4767" s="9" t="s">
        <v>13936</v>
      </c>
      <c r="F4767" s="9" t="s">
        <v>13948</v>
      </c>
      <c r="G4767" s="9" t="s">
        <v>13926</v>
      </c>
      <c r="H4767" s="9" t="s">
        <v>13951</v>
      </c>
      <c r="I4767" s="9" t="s">
        <v>13940</v>
      </c>
      <c r="J4767" s="9" t="s">
        <v>13939</v>
      </c>
      <c r="K4767" s="9" t="s">
        <v>13940</v>
      </c>
      <c r="L4767" s="9" t="s">
        <v>13931</v>
      </c>
      <c r="M4767" s="9" t="s">
        <v>13952</v>
      </c>
      <c r="N4767" s="13" t="s">
        <v>12</v>
      </c>
      <c r="O4767" s="13" t="s">
        <v>14</v>
      </c>
      <c r="P4767" s="13" t="s">
        <v>32</v>
      </c>
      <c r="Q4767" s="13" t="s">
        <v>77</v>
      </c>
      <c r="R4767" s="13" t="s">
        <v>65</v>
      </c>
      <c r="S4767" s="10">
        <f>ROUNDUP(SUM(VLOOKUP(F4767,'Pontuação'!A$2:B$11,2,FALSE),VLOOKUP(E4767,'Pontuação'!C$2:D$11,2,FALSE),VLOOKUP(H4767,'Pontuação'!I$2:J$11,2,FALSE),VLOOKUP(J4767,'Pontuação'!G$2:H$11,2,FALSE),VLOOKUP(L4767,'Pontuação'!M$2:N$13,2,FALSE)),0)</f>
        <v>1646</v>
      </c>
      <c r="T4767" s="11">
        <f t="shared" si="1"/>
        <v>165</v>
      </c>
      <c r="U4767" s="11" t="str">
        <f t="array" ref="U4767">IFERROR(INDEX('Pontuação'!G$13:G$101, MATCH(T4767, 'Pontuação'!F$13:F$101, 0)), "Faixa Indefinida")</f>
        <v>C</v>
      </c>
      <c r="V4767" s="11">
        <f t="shared" si="2"/>
        <v>0</v>
      </c>
      <c r="W4767" s="11">
        <f t="shared" si="3"/>
        <v>0</v>
      </c>
      <c r="X4767" s="11">
        <f t="shared" si="4"/>
        <v>1</v>
      </c>
      <c r="Y4767" s="11">
        <f t="shared" si="5"/>
        <v>0</v>
      </c>
      <c r="Z4767" s="12">
        <f>ROUNDUP(SUM(VLOOKUP(F4767,'Pontuação 3.0'!A$2:B$11,2,FALSE),VLOOKUP(E4767,'Pontuação 3.0'!C$2:D$11,2,FALSE),VLOOKUP(H4767,'Pontuação 3.0'!I$2:J$11,2,FALSE),VLOOKUP(J4767,'Pontuação 3.0'!G$2:H$11,2,FALSE),VLOOKUP(G4767,'Pontuação 3.0'!E$2:F$11,2,FALSE),VLOOKUP(K4767,'Pontuação 3.0'!K$2:L$11,2,FALSE),VLOOKUP(L4767,'Pontuação 3.0'!M$2:N$13,2,FALSE)),0)</f>
        <v>2141</v>
      </c>
      <c r="AA4767" s="12">
        <f t="shared" si="6"/>
        <v>214</v>
      </c>
      <c r="AB4767" s="12" t="str">
        <f t="array" ref="AB4767">IFERROR(INDEX('Pontuação 3.0'!G$13:G$191, MATCH(AA4767, 'Pontuação 3.0'!F$13:F$191, 0)), "Faixa Indefinida")</f>
        <v>B</v>
      </c>
      <c r="AC4767" s="12">
        <f t="shared" si="7"/>
        <v>0</v>
      </c>
      <c r="AD4767" s="12">
        <f t="shared" si="8"/>
        <v>1</v>
      </c>
      <c r="AE4767" s="12">
        <f t="shared" si="9"/>
        <v>0</v>
      </c>
      <c r="AF4767" s="12">
        <f t="shared" si="10"/>
        <v>0</v>
      </c>
    </row>
    <row r="4768" ht="15.75" customHeight="1">
      <c r="A4768" s="8">
        <v>45690.0</v>
      </c>
      <c r="B4768" s="9" t="s">
        <v>10940</v>
      </c>
      <c r="C4768" s="9" t="s">
        <v>10941</v>
      </c>
      <c r="D4768" s="15">
        <v>8.1999536734E10</v>
      </c>
      <c r="E4768" s="9" t="s">
        <v>13936</v>
      </c>
      <c r="F4768" s="9" t="s">
        <v>13950</v>
      </c>
      <c r="G4768" s="9" t="s">
        <v>13926</v>
      </c>
      <c r="H4768" s="9" t="s">
        <v>13949</v>
      </c>
      <c r="I4768" s="9" t="s">
        <v>13940</v>
      </c>
      <c r="J4768" s="9" t="s">
        <v>13929</v>
      </c>
      <c r="K4768" s="9" t="s">
        <v>13940</v>
      </c>
      <c r="L4768" s="9" t="s">
        <v>13941</v>
      </c>
      <c r="M4768" s="9" t="s">
        <v>13942</v>
      </c>
      <c r="N4768" s="13" t="s">
        <v>12</v>
      </c>
      <c r="O4768" s="13" t="s">
        <v>14</v>
      </c>
      <c r="P4768" s="13" t="s">
        <v>32</v>
      </c>
      <c r="Q4768" s="13" t="s">
        <v>77</v>
      </c>
      <c r="R4768" s="13" t="s">
        <v>15</v>
      </c>
      <c r="S4768" s="10">
        <f>ROUNDUP(SUM(VLOOKUP(F4768,'Pontuação'!A$2:B$11,2,FALSE),VLOOKUP(E4768,'Pontuação'!C$2:D$11,2,FALSE),VLOOKUP(H4768,'Pontuação'!I$2:J$11,2,FALSE),VLOOKUP(J4768,'Pontuação'!G$2:H$11,2,FALSE),VLOOKUP(L4768,'Pontuação'!M$2:N$13,2,FALSE)),0)</f>
        <v>1639</v>
      </c>
      <c r="T4768" s="11">
        <f t="shared" si="1"/>
        <v>164</v>
      </c>
      <c r="U4768" s="11" t="str">
        <f t="array" ref="U4768">IFERROR(INDEX('Pontuação'!G$13:G$101, MATCH(T4768, 'Pontuação'!F$13:F$101, 0)), "Faixa Indefinida")</f>
        <v>C</v>
      </c>
      <c r="V4768" s="11">
        <f t="shared" si="2"/>
        <v>0</v>
      </c>
      <c r="W4768" s="11">
        <f t="shared" si="3"/>
        <v>0</v>
      </c>
      <c r="X4768" s="11">
        <f t="shared" si="4"/>
        <v>1</v>
      </c>
      <c r="Y4768" s="11">
        <f t="shared" si="5"/>
        <v>0</v>
      </c>
      <c r="Z4768" s="12">
        <f>ROUNDUP(SUM(VLOOKUP(F4768,'Pontuação 3.0'!A$2:B$11,2,FALSE),VLOOKUP(E4768,'Pontuação 3.0'!C$2:D$11,2,FALSE),VLOOKUP(H4768,'Pontuação 3.0'!I$2:J$11,2,FALSE),VLOOKUP(J4768,'Pontuação 3.0'!G$2:H$11,2,FALSE),VLOOKUP(G4768,'Pontuação 3.0'!E$2:F$11,2,FALSE),VLOOKUP(K4768,'Pontuação 3.0'!K$2:L$11,2,FALSE),VLOOKUP(L4768,'Pontuação 3.0'!M$2:N$13,2,FALSE)),0)</f>
        <v>2187</v>
      </c>
      <c r="AA4768" s="12">
        <f t="shared" si="6"/>
        <v>219</v>
      </c>
      <c r="AB4768" s="12" t="str">
        <f t="array" ref="AB4768">IFERROR(INDEX('Pontuação 3.0'!G$13:G$191, MATCH(AA4768, 'Pontuação 3.0'!F$13:F$191, 0)), "Faixa Indefinida")</f>
        <v>B</v>
      </c>
      <c r="AC4768" s="12">
        <f t="shared" si="7"/>
        <v>0</v>
      </c>
      <c r="AD4768" s="12">
        <f t="shared" si="8"/>
        <v>1</v>
      </c>
      <c r="AE4768" s="12">
        <f t="shared" si="9"/>
        <v>0</v>
      </c>
      <c r="AF4768" s="12">
        <f t="shared" si="10"/>
        <v>0</v>
      </c>
    </row>
    <row r="4769" ht="15.75" customHeight="1">
      <c r="A4769" s="8">
        <v>45690.0</v>
      </c>
      <c r="B4769" s="9" t="s">
        <v>10935</v>
      </c>
      <c r="C4769" s="9" t="s">
        <v>10936</v>
      </c>
      <c r="D4769" s="15">
        <v>7.5988252815E10</v>
      </c>
      <c r="E4769" s="9" t="s">
        <v>13936</v>
      </c>
      <c r="F4769" s="9" t="s">
        <v>13948</v>
      </c>
      <c r="G4769" s="9" t="s">
        <v>13957</v>
      </c>
      <c r="H4769" s="9" t="s">
        <v>13951</v>
      </c>
      <c r="I4769" s="9" t="s">
        <v>13940</v>
      </c>
      <c r="J4769" s="9" t="s">
        <v>13939</v>
      </c>
      <c r="K4769" s="9" t="s">
        <v>13940</v>
      </c>
      <c r="L4769" s="9" t="s">
        <v>13931</v>
      </c>
      <c r="M4769" s="9" t="s">
        <v>13932</v>
      </c>
      <c r="N4769" s="13" t="s">
        <v>12</v>
      </c>
      <c r="O4769" s="13" t="s">
        <v>14</v>
      </c>
      <c r="P4769" s="13" t="s">
        <v>24</v>
      </c>
      <c r="Q4769" s="13" t="s">
        <v>20</v>
      </c>
      <c r="R4769" s="13" t="s">
        <v>65</v>
      </c>
      <c r="S4769" s="10">
        <f>ROUNDUP(SUM(VLOOKUP(F4769,'Pontuação'!A$2:B$11,2,FALSE),VLOOKUP(E4769,'Pontuação'!C$2:D$11,2,FALSE),VLOOKUP(H4769,'Pontuação'!I$2:J$11,2,FALSE),VLOOKUP(J4769,'Pontuação'!G$2:H$11,2,FALSE),VLOOKUP(L4769,'Pontuação'!M$2:N$13,2,FALSE)),0)</f>
        <v>1646</v>
      </c>
      <c r="T4769" s="11">
        <f t="shared" si="1"/>
        <v>165</v>
      </c>
      <c r="U4769" s="11" t="str">
        <f t="array" ref="U4769">IFERROR(INDEX('Pontuação'!G$13:G$101, MATCH(T4769, 'Pontuação'!F$13:F$101, 0)), "Faixa Indefinida")</f>
        <v>C</v>
      </c>
      <c r="V4769" s="11">
        <f t="shared" si="2"/>
        <v>0</v>
      </c>
      <c r="W4769" s="11">
        <f t="shared" si="3"/>
        <v>0</v>
      </c>
      <c r="X4769" s="11">
        <f t="shared" si="4"/>
        <v>1</v>
      </c>
      <c r="Y4769" s="11">
        <f t="shared" si="5"/>
        <v>0</v>
      </c>
      <c r="Z4769" s="12">
        <f>ROUNDUP(SUM(VLOOKUP(F4769,'Pontuação 3.0'!A$2:B$11,2,FALSE),VLOOKUP(E4769,'Pontuação 3.0'!C$2:D$11,2,FALSE),VLOOKUP(H4769,'Pontuação 3.0'!I$2:J$11,2,FALSE),VLOOKUP(J4769,'Pontuação 3.0'!G$2:H$11,2,FALSE),VLOOKUP(G4769,'Pontuação 3.0'!E$2:F$11,2,FALSE),VLOOKUP(K4769,'Pontuação 3.0'!K$2:L$11,2,FALSE),VLOOKUP(L4769,'Pontuação 3.0'!M$2:N$13,2,FALSE)),0)</f>
        <v>1991</v>
      </c>
      <c r="AA4769" s="12">
        <f t="shared" si="6"/>
        <v>199</v>
      </c>
      <c r="AB4769" s="12" t="str">
        <f t="array" ref="AB4769">IFERROR(INDEX('Pontuação 3.0'!G$13:G$191, MATCH(AA4769, 'Pontuação 3.0'!F$13:F$191, 0)), "Faixa Indefinida")</f>
        <v>C</v>
      </c>
      <c r="AC4769" s="12">
        <f t="shared" si="7"/>
        <v>0</v>
      </c>
      <c r="AD4769" s="12">
        <f t="shared" si="8"/>
        <v>0</v>
      </c>
      <c r="AE4769" s="12">
        <f t="shared" si="9"/>
        <v>1</v>
      </c>
      <c r="AF4769" s="12">
        <f t="shared" si="10"/>
        <v>0</v>
      </c>
    </row>
    <row r="4770" ht="15.75" customHeight="1">
      <c r="A4770" s="8">
        <v>45690.0</v>
      </c>
      <c r="B4770" s="9" t="s">
        <v>10938</v>
      </c>
      <c r="C4770" s="9" t="s">
        <v>10939</v>
      </c>
      <c r="D4770" s="15">
        <v>4.1998515156E10</v>
      </c>
      <c r="E4770" s="9" t="s">
        <v>13936</v>
      </c>
      <c r="F4770" s="9" t="s">
        <v>13950</v>
      </c>
      <c r="G4770" s="9" t="s">
        <v>13926</v>
      </c>
      <c r="H4770" s="9" t="s">
        <v>13951</v>
      </c>
      <c r="I4770" s="9" t="s">
        <v>13940</v>
      </c>
      <c r="J4770" s="9" t="s">
        <v>13939</v>
      </c>
      <c r="K4770" s="9" t="s">
        <v>13930</v>
      </c>
      <c r="L4770" s="9" t="s">
        <v>13931</v>
      </c>
      <c r="M4770" s="9" t="s">
        <v>13946</v>
      </c>
      <c r="N4770" s="13" t="s">
        <v>12</v>
      </c>
      <c r="O4770" s="13" t="s">
        <v>14</v>
      </c>
      <c r="P4770" s="13" t="s">
        <v>32</v>
      </c>
      <c r="Q4770" s="13" t="s">
        <v>20</v>
      </c>
      <c r="R4770" s="13" t="s">
        <v>15</v>
      </c>
      <c r="S4770" s="10">
        <f>ROUNDUP(SUM(VLOOKUP(F4770,'Pontuação'!A$2:B$11,2,FALSE),VLOOKUP(E4770,'Pontuação'!C$2:D$11,2,FALSE),VLOOKUP(H4770,'Pontuação'!I$2:J$11,2,FALSE),VLOOKUP(J4770,'Pontuação'!G$2:H$11,2,FALSE),VLOOKUP(L4770,'Pontuação'!M$2:N$13,2,FALSE)),0)</f>
        <v>1658</v>
      </c>
      <c r="T4770" s="11">
        <f t="shared" si="1"/>
        <v>166</v>
      </c>
      <c r="U4770" s="11" t="str">
        <f t="array" ref="U4770">IFERROR(INDEX('Pontuação'!G$13:G$101, MATCH(T4770, 'Pontuação'!F$13:F$101, 0)), "Faixa Indefinida")</f>
        <v>B</v>
      </c>
      <c r="V4770" s="11">
        <f t="shared" si="2"/>
        <v>0</v>
      </c>
      <c r="W4770" s="11">
        <f t="shared" si="3"/>
        <v>1</v>
      </c>
      <c r="X4770" s="11">
        <f t="shared" si="4"/>
        <v>0</v>
      </c>
      <c r="Y4770" s="11">
        <f t="shared" si="5"/>
        <v>0</v>
      </c>
      <c r="Z4770" s="12">
        <f>ROUNDUP(SUM(VLOOKUP(F4770,'Pontuação 3.0'!A$2:B$11,2,FALSE),VLOOKUP(E4770,'Pontuação 3.0'!C$2:D$11,2,FALSE),VLOOKUP(H4770,'Pontuação 3.0'!I$2:J$11,2,FALSE),VLOOKUP(J4770,'Pontuação 3.0'!G$2:H$11,2,FALSE),VLOOKUP(G4770,'Pontuação 3.0'!E$2:F$11,2,FALSE),VLOOKUP(K4770,'Pontuação 3.0'!K$2:L$11,2,FALSE),VLOOKUP(L4770,'Pontuação 3.0'!M$2:N$13,2,FALSE)),0)</f>
        <v>2535</v>
      </c>
      <c r="AA4770" s="12">
        <f t="shared" si="6"/>
        <v>254</v>
      </c>
      <c r="AB4770" s="12" t="str">
        <f t="array" ref="AB4770">IFERROR(INDEX('Pontuação 3.0'!G$13:G$191, MATCH(AA4770, 'Pontuação 3.0'!F$13:F$191, 0)), "Faixa Indefinida")</f>
        <v>A</v>
      </c>
      <c r="AC4770" s="12">
        <f t="shared" si="7"/>
        <v>1</v>
      </c>
      <c r="AD4770" s="12">
        <f t="shared" si="8"/>
        <v>0</v>
      </c>
      <c r="AE4770" s="12">
        <f t="shared" si="9"/>
        <v>0</v>
      </c>
      <c r="AF4770" s="12">
        <f t="shared" si="10"/>
        <v>0</v>
      </c>
    </row>
    <row r="4771" ht="15.75" customHeight="1">
      <c r="A4771" s="8">
        <v>45690.0</v>
      </c>
      <c r="B4771" s="9" t="s">
        <v>10933</v>
      </c>
      <c r="C4771" s="9" t="s">
        <v>10934</v>
      </c>
      <c r="D4771" s="15">
        <v>9.5991585229E10</v>
      </c>
      <c r="E4771" s="9" t="s">
        <v>13924</v>
      </c>
      <c r="F4771" s="9" t="s">
        <v>13948</v>
      </c>
      <c r="G4771" s="9" t="s">
        <v>13961</v>
      </c>
      <c r="H4771" s="9" t="s">
        <v>13927</v>
      </c>
      <c r="I4771" s="9" t="s">
        <v>13940</v>
      </c>
      <c r="J4771" s="9" t="s">
        <v>13929</v>
      </c>
      <c r="K4771" s="9" t="s">
        <v>13940</v>
      </c>
      <c r="L4771" s="9" t="s">
        <v>13931</v>
      </c>
      <c r="M4771" s="9" t="s">
        <v>13932</v>
      </c>
      <c r="N4771" s="13" t="s">
        <v>12</v>
      </c>
      <c r="O4771" s="13" t="s">
        <v>14</v>
      </c>
      <c r="P4771" s="13" t="s">
        <v>32</v>
      </c>
      <c r="Q4771" s="13" t="s">
        <v>20</v>
      </c>
      <c r="R4771" s="13" t="s">
        <v>15</v>
      </c>
      <c r="S4771" s="10">
        <f>ROUNDUP(SUM(VLOOKUP(F4771,'Pontuação'!A$2:B$11,2,FALSE),VLOOKUP(E4771,'Pontuação'!C$2:D$11,2,FALSE),VLOOKUP(H4771,'Pontuação'!I$2:J$11,2,FALSE),VLOOKUP(J4771,'Pontuação'!G$2:H$11,2,FALSE),VLOOKUP(L4771,'Pontuação'!M$2:N$13,2,FALSE)),0)</f>
        <v>1431</v>
      </c>
      <c r="T4771" s="11">
        <f t="shared" si="1"/>
        <v>143</v>
      </c>
      <c r="U4771" s="11" t="str">
        <f t="array" ref="U4771">IFERROR(INDEX('Pontuação'!G$13:G$101, MATCH(T4771, 'Pontuação'!F$13:F$101, 0)), "Faixa Indefinida")</f>
        <v>D</v>
      </c>
      <c r="V4771" s="11">
        <f t="shared" si="2"/>
        <v>0</v>
      </c>
      <c r="W4771" s="11">
        <f t="shared" si="3"/>
        <v>0</v>
      </c>
      <c r="X4771" s="11">
        <f t="shared" si="4"/>
        <v>0</v>
      </c>
      <c r="Y4771" s="11">
        <f t="shared" si="5"/>
        <v>1</v>
      </c>
      <c r="Z4771" s="12">
        <f>ROUNDUP(SUM(VLOOKUP(F4771,'Pontuação 3.0'!A$2:B$11,2,FALSE),VLOOKUP(E4771,'Pontuação 3.0'!C$2:D$11,2,FALSE),VLOOKUP(H4771,'Pontuação 3.0'!I$2:J$11,2,FALSE),VLOOKUP(J4771,'Pontuação 3.0'!G$2:H$11,2,FALSE),VLOOKUP(G4771,'Pontuação 3.0'!E$2:F$11,2,FALSE),VLOOKUP(K4771,'Pontuação 3.0'!K$2:L$11,2,FALSE),VLOOKUP(L4771,'Pontuação 3.0'!M$2:N$13,2,FALSE)),0)</f>
        <v>1704</v>
      </c>
      <c r="AA4771" s="12">
        <f t="shared" si="6"/>
        <v>170</v>
      </c>
      <c r="AB4771" s="12" t="str">
        <f t="array" ref="AB4771">IFERROR(INDEX('Pontuação 3.0'!G$13:G$191, MATCH(AA4771, 'Pontuação 3.0'!F$13:F$191, 0)), "Faixa Indefinida")</f>
        <v>D</v>
      </c>
      <c r="AC4771" s="12">
        <f t="shared" si="7"/>
        <v>0</v>
      </c>
      <c r="AD4771" s="12">
        <f t="shared" si="8"/>
        <v>0</v>
      </c>
      <c r="AE4771" s="12">
        <f t="shared" si="9"/>
        <v>0</v>
      </c>
      <c r="AF4771" s="12">
        <f t="shared" si="10"/>
        <v>1</v>
      </c>
    </row>
    <row r="4772" ht="15.75" customHeight="1">
      <c r="A4772" s="8">
        <v>45690.0</v>
      </c>
      <c r="B4772" s="9" t="s">
        <v>10940</v>
      </c>
      <c r="C4772" s="9" t="s">
        <v>10941</v>
      </c>
      <c r="D4772" s="15">
        <v>8.1999536734E10</v>
      </c>
      <c r="E4772" s="9" t="s">
        <v>13936</v>
      </c>
      <c r="F4772" s="9" t="s">
        <v>13950</v>
      </c>
      <c r="G4772" s="9" t="s">
        <v>13926</v>
      </c>
      <c r="H4772" s="9" t="s">
        <v>13949</v>
      </c>
      <c r="I4772" s="9" t="s">
        <v>13940</v>
      </c>
      <c r="J4772" s="9" t="s">
        <v>13929</v>
      </c>
      <c r="K4772" s="9" t="s">
        <v>13940</v>
      </c>
      <c r="L4772" s="9" t="s">
        <v>13941</v>
      </c>
      <c r="M4772" s="9" t="s">
        <v>13942</v>
      </c>
      <c r="N4772" s="13" t="s">
        <v>12</v>
      </c>
      <c r="O4772" s="13" t="s">
        <v>14</v>
      </c>
      <c r="P4772" s="13" t="s">
        <v>32</v>
      </c>
      <c r="Q4772" s="13" t="s">
        <v>77</v>
      </c>
      <c r="R4772" s="13" t="s">
        <v>15</v>
      </c>
      <c r="S4772" s="10">
        <f>ROUNDUP(SUM(VLOOKUP(F4772,'Pontuação'!A$2:B$11,2,FALSE),VLOOKUP(E4772,'Pontuação'!C$2:D$11,2,FALSE),VLOOKUP(H4772,'Pontuação'!I$2:J$11,2,FALSE),VLOOKUP(J4772,'Pontuação'!G$2:H$11,2,FALSE),VLOOKUP(L4772,'Pontuação'!M$2:N$13,2,FALSE)),0)</f>
        <v>1639</v>
      </c>
      <c r="T4772" s="11">
        <f t="shared" si="1"/>
        <v>164</v>
      </c>
      <c r="U4772" s="11" t="str">
        <f t="array" ref="U4772">IFERROR(INDEX('Pontuação'!G$13:G$101, MATCH(T4772, 'Pontuação'!F$13:F$101, 0)), "Faixa Indefinida")</f>
        <v>C</v>
      </c>
      <c r="V4772" s="11">
        <f t="shared" si="2"/>
        <v>0</v>
      </c>
      <c r="W4772" s="11">
        <f t="shared" si="3"/>
        <v>0</v>
      </c>
      <c r="X4772" s="11">
        <f t="shared" si="4"/>
        <v>1</v>
      </c>
      <c r="Y4772" s="11">
        <f t="shared" si="5"/>
        <v>0</v>
      </c>
      <c r="Z4772" s="12">
        <f>ROUNDUP(SUM(VLOOKUP(F4772,'Pontuação 3.0'!A$2:B$11,2,FALSE),VLOOKUP(E4772,'Pontuação 3.0'!C$2:D$11,2,FALSE),VLOOKUP(H4772,'Pontuação 3.0'!I$2:J$11,2,FALSE),VLOOKUP(J4772,'Pontuação 3.0'!G$2:H$11,2,FALSE),VLOOKUP(G4772,'Pontuação 3.0'!E$2:F$11,2,FALSE),VLOOKUP(K4772,'Pontuação 3.0'!K$2:L$11,2,FALSE),VLOOKUP(L4772,'Pontuação 3.0'!M$2:N$13,2,FALSE)),0)</f>
        <v>2187</v>
      </c>
      <c r="AA4772" s="12">
        <f t="shared" si="6"/>
        <v>219</v>
      </c>
      <c r="AB4772" s="12" t="str">
        <f t="array" ref="AB4772">IFERROR(INDEX('Pontuação 3.0'!G$13:G$191, MATCH(AA4772, 'Pontuação 3.0'!F$13:F$191, 0)), "Faixa Indefinida")</f>
        <v>B</v>
      </c>
      <c r="AC4772" s="12">
        <f t="shared" si="7"/>
        <v>0</v>
      </c>
      <c r="AD4772" s="12">
        <f t="shared" si="8"/>
        <v>1</v>
      </c>
      <c r="AE4772" s="12">
        <f t="shared" si="9"/>
        <v>0</v>
      </c>
      <c r="AF4772" s="12">
        <f t="shared" si="10"/>
        <v>0</v>
      </c>
    </row>
    <row r="4773" ht="15.75" customHeight="1">
      <c r="A4773" s="8">
        <v>45690.0</v>
      </c>
      <c r="B4773" s="9" t="s">
        <v>10942</v>
      </c>
      <c r="C4773" s="9" t="s">
        <v>10943</v>
      </c>
      <c r="D4773" s="15">
        <v>1.9997119209E10</v>
      </c>
      <c r="E4773" s="9" t="s">
        <v>13936</v>
      </c>
      <c r="F4773" s="9" t="s">
        <v>13948</v>
      </c>
      <c r="G4773" s="9" t="s">
        <v>13944</v>
      </c>
      <c r="H4773" s="9" t="s">
        <v>13938</v>
      </c>
      <c r="I4773" s="9" t="s">
        <v>13940</v>
      </c>
      <c r="J4773" s="9" t="s">
        <v>13929</v>
      </c>
      <c r="K4773" s="9" t="s">
        <v>13930</v>
      </c>
      <c r="L4773" s="9" t="s">
        <v>13945</v>
      </c>
      <c r="M4773" s="9" t="s">
        <v>13942</v>
      </c>
      <c r="N4773" s="13" t="s">
        <v>12</v>
      </c>
      <c r="O4773" s="13" t="s">
        <v>14</v>
      </c>
      <c r="P4773" s="13" t="s">
        <v>32</v>
      </c>
      <c r="Q4773" s="13" t="s">
        <v>20</v>
      </c>
      <c r="R4773" s="13" t="s">
        <v>15</v>
      </c>
      <c r="S4773" s="10">
        <f>ROUNDUP(SUM(VLOOKUP(F4773,'Pontuação'!A$2:B$11,2,FALSE),VLOOKUP(E4773,'Pontuação'!C$2:D$11,2,FALSE),VLOOKUP(H4773,'Pontuação'!I$2:J$11,2,FALSE),VLOOKUP(J4773,'Pontuação'!G$2:H$11,2,FALSE),VLOOKUP(L4773,'Pontuação'!M$2:N$13,2,FALSE)),0)</f>
        <v>1699</v>
      </c>
      <c r="T4773" s="11">
        <f t="shared" si="1"/>
        <v>170</v>
      </c>
      <c r="U4773" s="11" t="str">
        <f t="array" ref="U4773">IFERROR(INDEX('Pontuação'!G$13:G$101, MATCH(T4773, 'Pontuação'!F$13:F$101, 0)), "Faixa Indefinida")</f>
        <v>B</v>
      </c>
      <c r="V4773" s="11">
        <f t="shared" si="2"/>
        <v>0</v>
      </c>
      <c r="W4773" s="11">
        <f t="shared" si="3"/>
        <v>1</v>
      </c>
      <c r="X4773" s="11">
        <f t="shared" si="4"/>
        <v>0</v>
      </c>
      <c r="Y4773" s="11">
        <f t="shared" si="5"/>
        <v>0</v>
      </c>
      <c r="Z4773" s="12">
        <f>ROUNDUP(SUM(VLOOKUP(F4773,'Pontuação 3.0'!A$2:B$11,2,FALSE),VLOOKUP(E4773,'Pontuação 3.0'!C$2:D$11,2,FALSE),VLOOKUP(H4773,'Pontuação 3.0'!I$2:J$11,2,FALSE),VLOOKUP(J4773,'Pontuação 3.0'!G$2:H$11,2,FALSE),VLOOKUP(G4773,'Pontuação 3.0'!E$2:F$11,2,FALSE),VLOOKUP(K4773,'Pontuação 3.0'!K$2:L$11,2,FALSE),VLOOKUP(L4773,'Pontuação 3.0'!M$2:N$13,2,FALSE)),0)</f>
        <v>2132</v>
      </c>
      <c r="AA4773" s="12">
        <f t="shared" si="6"/>
        <v>213</v>
      </c>
      <c r="AB4773" s="12" t="str">
        <f t="array" ref="AB4773">IFERROR(INDEX('Pontuação 3.0'!G$13:G$191, MATCH(AA4773, 'Pontuação 3.0'!F$13:F$191, 0)), "Faixa Indefinida")</f>
        <v>C</v>
      </c>
      <c r="AC4773" s="12">
        <f t="shared" si="7"/>
        <v>0</v>
      </c>
      <c r="AD4773" s="12">
        <f t="shared" si="8"/>
        <v>0</v>
      </c>
      <c r="AE4773" s="12">
        <f t="shared" si="9"/>
        <v>1</v>
      </c>
      <c r="AF4773" s="12">
        <f t="shared" si="10"/>
        <v>0</v>
      </c>
    </row>
    <row r="4774" ht="15.75" customHeight="1">
      <c r="A4774" s="8">
        <v>45690.0</v>
      </c>
      <c r="B4774" s="9" t="s">
        <v>10944</v>
      </c>
      <c r="C4774" s="9" t="s">
        <v>10945</v>
      </c>
      <c r="D4774" s="15">
        <v>2.1976833117E10</v>
      </c>
      <c r="E4774" s="9" t="s">
        <v>13936</v>
      </c>
      <c r="F4774" s="9" t="s">
        <v>13953</v>
      </c>
      <c r="G4774" s="9" t="s">
        <v>13961</v>
      </c>
      <c r="H4774" s="9" t="s">
        <v>13927</v>
      </c>
      <c r="I4774" s="9" t="s">
        <v>13928</v>
      </c>
      <c r="J4774" s="9" t="s">
        <v>13956</v>
      </c>
      <c r="K4774" s="9" t="s">
        <v>13940</v>
      </c>
      <c r="L4774" s="9" t="s">
        <v>13945</v>
      </c>
      <c r="M4774" s="9" t="s">
        <v>13942</v>
      </c>
      <c r="N4774" s="13" t="s">
        <v>12</v>
      </c>
      <c r="O4774" s="13" t="s">
        <v>14</v>
      </c>
      <c r="P4774" s="13" t="s">
        <v>13</v>
      </c>
      <c r="Q4774" s="13" t="s">
        <v>20</v>
      </c>
      <c r="R4774" s="13" t="s">
        <v>15</v>
      </c>
      <c r="S4774" s="10">
        <f>ROUNDUP(SUM(VLOOKUP(F4774,'Pontuação'!A$2:B$11,2,FALSE),VLOOKUP(E4774,'Pontuação'!C$2:D$11,2,FALSE),VLOOKUP(H4774,'Pontuação'!I$2:J$11,2,FALSE),VLOOKUP(J4774,'Pontuação'!G$2:H$11,2,FALSE),VLOOKUP(L4774,'Pontuação'!M$2:N$13,2,FALSE)),0)</f>
        <v>1854</v>
      </c>
      <c r="T4774" s="11">
        <f t="shared" si="1"/>
        <v>185</v>
      </c>
      <c r="U4774" s="11" t="str">
        <f t="array" ref="U4774">IFERROR(INDEX('Pontuação'!G$13:G$101, MATCH(T4774, 'Pontuação'!F$13:F$101, 0)), "Faixa Indefinida")</f>
        <v>A</v>
      </c>
      <c r="V4774" s="11">
        <f t="shared" si="2"/>
        <v>1</v>
      </c>
      <c r="W4774" s="11">
        <f t="shared" si="3"/>
        <v>0</v>
      </c>
      <c r="X4774" s="11">
        <f t="shared" si="4"/>
        <v>0</v>
      </c>
      <c r="Y4774" s="11">
        <f t="shared" si="5"/>
        <v>0</v>
      </c>
      <c r="Z4774" s="12">
        <f>ROUNDUP(SUM(VLOOKUP(F4774,'Pontuação 3.0'!A$2:B$11,2,FALSE),VLOOKUP(E4774,'Pontuação 3.0'!C$2:D$11,2,FALSE),VLOOKUP(H4774,'Pontuação 3.0'!I$2:J$11,2,FALSE),VLOOKUP(J4774,'Pontuação 3.0'!G$2:H$11,2,FALSE),VLOOKUP(G4774,'Pontuação 3.0'!E$2:F$11,2,FALSE),VLOOKUP(K4774,'Pontuação 3.0'!K$2:L$11,2,FALSE),VLOOKUP(L4774,'Pontuação 3.0'!M$2:N$13,2,FALSE)),0)</f>
        <v>2213</v>
      </c>
      <c r="AA4774" s="12">
        <f t="shared" si="6"/>
        <v>221</v>
      </c>
      <c r="AB4774" s="12" t="str">
        <f t="array" ref="AB4774">IFERROR(INDEX('Pontuação 3.0'!G$13:G$191, MATCH(AA4774, 'Pontuação 3.0'!F$13:F$191, 0)), "Faixa Indefinida")</f>
        <v>B</v>
      </c>
      <c r="AC4774" s="12">
        <f t="shared" si="7"/>
        <v>0</v>
      </c>
      <c r="AD4774" s="12">
        <f t="shared" si="8"/>
        <v>1</v>
      </c>
      <c r="AE4774" s="12">
        <f t="shared" si="9"/>
        <v>0</v>
      </c>
      <c r="AF4774" s="12">
        <f t="shared" si="10"/>
        <v>0</v>
      </c>
    </row>
    <row r="4775" ht="15.75" customHeight="1">
      <c r="A4775" s="8">
        <v>45690.0</v>
      </c>
      <c r="B4775" s="9" t="s">
        <v>10935</v>
      </c>
      <c r="C4775" s="9" t="s">
        <v>10936</v>
      </c>
      <c r="D4775" s="15">
        <v>7.5988252815E10</v>
      </c>
      <c r="E4775" s="9" t="s">
        <v>13936</v>
      </c>
      <c r="F4775" s="9" t="s">
        <v>13948</v>
      </c>
      <c r="G4775" s="9" t="s">
        <v>13957</v>
      </c>
      <c r="H4775" s="9" t="s">
        <v>13951</v>
      </c>
      <c r="I4775" s="9" t="s">
        <v>13940</v>
      </c>
      <c r="J4775" s="9" t="s">
        <v>13939</v>
      </c>
      <c r="K4775" s="9" t="s">
        <v>13940</v>
      </c>
      <c r="L4775" s="9" t="s">
        <v>13945</v>
      </c>
      <c r="M4775" s="9" t="s">
        <v>13932</v>
      </c>
      <c r="N4775" s="13" t="s">
        <v>12</v>
      </c>
      <c r="O4775" s="13" t="s">
        <v>14</v>
      </c>
      <c r="P4775" s="13" t="s">
        <v>24</v>
      </c>
      <c r="Q4775" s="13" t="s">
        <v>20</v>
      </c>
      <c r="R4775" s="13" t="s">
        <v>65</v>
      </c>
      <c r="S4775" s="10">
        <f>ROUNDUP(SUM(VLOOKUP(F4775,'Pontuação'!A$2:B$11,2,FALSE),VLOOKUP(E4775,'Pontuação'!C$2:D$11,2,FALSE),VLOOKUP(H4775,'Pontuação'!I$2:J$11,2,FALSE),VLOOKUP(J4775,'Pontuação'!G$2:H$11,2,FALSE),VLOOKUP(L4775,'Pontuação'!M$2:N$13,2,FALSE)),0)</f>
        <v>1778</v>
      </c>
      <c r="T4775" s="11">
        <f t="shared" si="1"/>
        <v>178</v>
      </c>
      <c r="U4775" s="11" t="str">
        <f t="array" ref="U4775">IFERROR(INDEX('Pontuação'!G$13:G$101, MATCH(T4775, 'Pontuação'!F$13:F$101, 0)), "Faixa Indefinida")</f>
        <v>B</v>
      </c>
      <c r="V4775" s="11">
        <f t="shared" si="2"/>
        <v>0</v>
      </c>
      <c r="W4775" s="11">
        <f t="shared" si="3"/>
        <v>1</v>
      </c>
      <c r="X4775" s="11">
        <f t="shared" si="4"/>
        <v>0</v>
      </c>
      <c r="Y4775" s="11">
        <f t="shared" si="5"/>
        <v>0</v>
      </c>
      <c r="Z4775" s="12">
        <f>ROUNDUP(SUM(VLOOKUP(F4775,'Pontuação 3.0'!A$2:B$11,2,FALSE),VLOOKUP(E4775,'Pontuação 3.0'!C$2:D$11,2,FALSE),VLOOKUP(H4775,'Pontuação 3.0'!I$2:J$11,2,FALSE),VLOOKUP(J4775,'Pontuação 3.0'!G$2:H$11,2,FALSE),VLOOKUP(G4775,'Pontuação 3.0'!E$2:F$11,2,FALSE),VLOOKUP(K4775,'Pontuação 3.0'!K$2:L$11,2,FALSE),VLOOKUP(L4775,'Pontuação 3.0'!M$2:N$13,2,FALSE)),0)</f>
        <v>2077</v>
      </c>
      <c r="AA4775" s="12">
        <f t="shared" si="6"/>
        <v>208</v>
      </c>
      <c r="AB4775" s="12" t="str">
        <f t="array" ref="AB4775">IFERROR(INDEX('Pontuação 3.0'!G$13:G$191, MATCH(AA4775, 'Pontuação 3.0'!F$13:F$191, 0)), "Faixa Indefinida")</f>
        <v>C</v>
      </c>
      <c r="AC4775" s="12">
        <f t="shared" si="7"/>
        <v>0</v>
      </c>
      <c r="AD4775" s="12">
        <f t="shared" si="8"/>
        <v>0</v>
      </c>
      <c r="AE4775" s="12">
        <f t="shared" si="9"/>
        <v>1</v>
      </c>
      <c r="AF4775" s="12">
        <f t="shared" si="10"/>
        <v>0</v>
      </c>
    </row>
    <row r="4776" ht="15.75" customHeight="1">
      <c r="A4776" s="8">
        <v>45690.0</v>
      </c>
      <c r="B4776" s="9" t="s">
        <v>890</v>
      </c>
      <c r="C4776" s="9" t="s">
        <v>10946</v>
      </c>
      <c r="D4776" s="9" t="s">
        <v>10947</v>
      </c>
      <c r="E4776" s="9" t="s">
        <v>13936</v>
      </c>
      <c r="F4776" s="9" t="s">
        <v>13948</v>
      </c>
      <c r="G4776" s="9" t="s">
        <v>13944</v>
      </c>
      <c r="H4776" s="9" t="s">
        <v>13938</v>
      </c>
      <c r="I4776" s="9" t="s">
        <v>13928</v>
      </c>
      <c r="J4776" s="9" t="s">
        <v>13956</v>
      </c>
      <c r="K4776" s="9" t="s">
        <v>13930</v>
      </c>
      <c r="L4776" s="9" t="s">
        <v>13931</v>
      </c>
      <c r="M4776" s="9" t="s">
        <v>13946</v>
      </c>
      <c r="N4776" s="13" t="s">
        <v>12</v>
      </c>
      <c r="O4776" s="13" t="s">
        <v>14</v>
      </c>
      <c r="P4776" s="13" t="s">
        <v>32</v>
      </c>
      <c r="Q4776" s="13" t="s">
        <v>77</v>
      </c>
      <c r="R4776" s="13" t="s">
        <v>15</v>
      </c>
      <c r="S4776" s="10">
        <f>ROUNDUP(SUM(VLOOKUP(F4776,'Pontuação'!A$2:B$11,2,FALSE),VLOOKUP(E4776,'Pontuação'!C$2:D$11,2,FALSE),VLOOKUP(H4776,'Pontuação'!I$2:J$11,2,FALSE),VLOOKUP(J4776,'Pontuação'!G$2:H$11,2,FALSE),VLOOKUP(L4776,'Pontuação'!M$2:N$13,2,FALSE)),0)</f>
        <v>1845</v>
      </c>
      <c r="T4776" s="11">
        <f t="shared" si="1"/>
        <v>185</v>
      </c>
      <c r="U4776" s="11" t="str">
        <f t="array" ref="U4776">IFERROR(INDEX('Pontuação'!G$13:G$101, MATCH(T4776, 'Pontuação'!F$13:F$101, 0)), "Faixa Indefinida")</f>
        <v>A</v>
      </c>
      <c r="V4776" s="11">
        <f t="shared" si="2"/>
        <v>1</v>
      </c>
      <c r="W4776" s="11">
        <f t="shared" si="3"/>
        <v>0</v>
      </c>
      <c r="X4776" s="11">
        <f t="shared" si="4"/>
        <v>0</v>
      </c>
      <c r="Y4776" s="11">
        <f t="shared" si="5"/>
        <v>0</v>
      </c>
      <c r="Z4776" s="12">
        <f>ROUNDUP(SUM(VLOOKUP(F4776,'Pontuação 3.0'!A$2:B$11,2,FALSE),VLOOKUP(E4776,'Pontuação 3.0'!C$2:D$11,2,FALSE),VLOOKUP(H4776,'Pontuação 3.0'!I$2:J$11,2,FALSE),VLOOKUP(J4776,'Pontuação 3.0'!G$2:H$11,2,FALSE),VLOOKUP(G4776,'Pontuação 3.0'!E$2:F$11,2,FALSE),VLOOKUP(K4776,'Pontuação 3.0'!K$2:L$11,2,FALSE),VLOOKUP(L4776,'Pontuação 3.0'!M$2:N$13,2,FALSE)),0)</f>
        <v>2321</v>
      </c>
      <c r="AA4776" s="12">
        <f t="shared" si="6"/>
        <v>232</v>
      </c>
      <c r="AB4776" s="12" t="str">
        <f t="array" ref="AB4776">IFERROR(INDEX('Pontuação 3.0'!G$13:G$191, MATCH(AA4776, 'Pontuação 3.0'!F$13:F$191, 0)), "Faixa Indefinida")</f>
        <v>B</v>
      </c>
      <c r="AC4776" s="12">
        <f t="shared" si="7"/>
        <v>0</v>
      </c>
      <c r="AD4776" s="12">
        <f t="shared" si="8"/>
        <v>1</v>
      </c>
      <c r="AE4776" s="12">
        <f t="shared" si="9"/>
        <v>0</v>
      </c>
      <c r="AF4776" s="12">
        <f t="shared" si="10"/>
        <v>0</v>
      </c>
    </row>
    <row r="4777" ht="15.75" customHeight="1">
      <c r="A4777" s="8">
        <v>45690.0</v>
      </c>
      <c r="B4777" s="9" t="s">
        <v>10948</v>
      </c>
      <c r="C4777" s="9" t="s">
        <v>10949</v>
      </c>
      <c r="D4777" s="15">
        <v>2.2998477182E10</v>
      </c>
      <c r="E4777" s="9" t="s">
        <v>13936</v>
      </c>
      <c r="F4777" s="9" t="s">
        <v>13937</v>
      </c>
      <c r="G4777" s="9" t="s">
        <v>13926</v>
      </c>
      <c r="H4777" s="9" t="s">
        <v>13960</v>
      </c>
      <c r="I4777" s="9" t="s">
        <v>13928</v>
      </c>
      <c r="J4777" s="9" t="s">
        <v>13929</v>
      </c>
      <c r="K4777" s="9" t="s">
        <v>13930</v>
      </c>
      <c r="L4777" s="9" t="s">
        <v>13945</v>
      </c>
      <c r="M4777" s="9" t="s">
        <v>13952</v>
      </c>
      <c r="N4777" s="13" t="s">
        <v>12</v>
      </c>
      <c r="O4777" s="13" t="s">
        <v>14</v>
      </c>
      <c r="P4777" s="13" t="s">
        <v>32</v>
      </c>
      <c r="Q4777" s="13" t="s">
        <v>200</v>
      </c>
      <c r="R4777" s="13" t="s">
        <v>65</v>
      </c>
      <c r="S4777" s="10">
        <f>ROUNDUP(SUM(VLOOKUP(F4777,'Pontuação'!A$2:B$11,2,FALSE),VLOOKUP(E4777,'Pontuação'!C$2:D$11,2,FALSE),VLOOKUP(H4777,'Pontuação'!I$2:J$11,2,FALSE),VLOOKUP(J4777,'Pontuação'!G$2:H$11,2,FALSE),VLOOKUP(L4777,'Pontuação'!M$2:N$13,2,FALSE)),0)</f>
        <v>1472</v>
      </c>
      <c r="T4777" s="11">
        <f t="shared" si="1"/>
        <v>147</v>
      </c>
      <c r="U4777" s="11" t="str">
        <f t="array" ref="U4777">IFERROR(INDEX('Pontuação'!G$13:G$101, MATCH(T4777, 'Pontuação'!F$13:F$101, 0)), "Faixa Indefinida")</f>
        <v>D</v>
      </c>
      <c r="V4777" s="11">
        <f t="shared" si="2"/>
        <v>0</v>
      </c>
      <c r="W4777" s="11">
        <f t="shared" si="3"/>
        <v>0</v>
      </c>
      <c r="X4777" s="11">
        <f t="shared" si="4"/>
        <v>0</v>
      </c>
      <c r="Y4777" s="11">
        <f t="shared" si="5"/>
        <v>1</v>
      </c>
      <c r="Z4777" s="12">
        <f>ROUNDUP(SUM(VLOOKUP(F4777,'Pontuação 3.0'!A$2:B$11,2,FALSE),VLOOKUP(E4777,'Pontuação 3.0'!C$2:D$11,2,FALSE),VLOOKUP(H4777,'Pontuação 3.0'!I$2:J$11,2,FALSE),VLOOKUP(J4777,'Pontuação 3.0'!G$2:H$11,2,FALSE),VLOOKUP(G4777,'Pontuação 3.0'!E$2:F$11,2,FALSE),VLOOKUP(K4777,'Pontuação 3.0'!K$2:L$11,2,FALSE),VLOOKUP(L4777,'Pontuação 3.0'!M$2:N$13,2,FALSE)),0)</f>
        <v>2139</v>
      </c>
      <c r="AA4777" s="12">
        <f t="shared" si="6"/>
        <v>214</v>
      </c>
      <c r="AB4777" s="12" t="str">
        <f t="array" ref="AB4777">IFERROR(INDEX('Pontuação 3.0'!G$13:G$191, MATCH(AA4777, 'Pontuação 3.0'!F$13:F$191, 0)), "Faixa Indefinida")</f>
        <v>B</v>
      </c>
      <c r="AC4777" s="12">
        <f t="shared" si="7"/>
        <v>0</v>
      </c>
      <c r="AD4777" s="12">
        <f t="shared" si="8"/>
        <v>1</v>
      </c>
      <c r="AE4777" s="12">
        <f t="shared" si="9"/>
        <v>0</v>
      </c>
      <c r="AF4777" s="12">
        <f t="shared" si="10"/>
        <v>0</v>
      </c>
    </row>
    <row r="4778" ht="15.75" customHeight="1">
      <c r="A4778" s="8">
        <v>45690.0</v>
      </c>
      <c r="B4778" s="9" t="s">
        <v>10952</v>
      </c>
      <c r="C4778" s="9" t="s">
        <v>10953</v>
      </c>
      <c r="D4778" s="15">
        <v>1.1963753431E10</v>
      </c>
      <c r="E4778" s="9" t="s">
        <v>13924</v>
      </c>
      <c r="F4778" s="9" t="s">
        <v>13948</v>
      </c>
      <c r="G4778" s="9" t="s">
        <v>13955</v>
      </c>
      <c r="H4778" s="9" t="s">
        <v>13927</v>
      </c>
      <c r="I4778" s="9" t="s">
        <v>13940</v>
      </c>
      <c r="J4778" s="9" t="s">
        <v>13956</v>
      </c>
      <c r="K4778" s="9" t="s">
        <v>13940</v>
      </c>
      <c r="L4778" s="9" t="s">
        <v>13931</v>
      </c>
      <c r="M4778" s="9" t="s">
        <v>13967</v>
      </c>
      <c r="N4778" s="13" t="s">
        <v>12</v>
      </c>
      <c r="O4778" s="13" t="s">
        <v>14</v>
      </c>
      <c r="P4778" s="13" t="s">
        <v>13</v>
      </c>
      <c r="Q4778" s="13" t="s">
        <v>16</v>
      </c>
      <c r="R4778" s="13" t="s">
        <v>15</v>
      </c>
      <c r="S4778" s="10">
        <f>ROUNDUP(SUM(VLOOKUP(F4778,'Pontuação'!A$2:B$11,2,FALSE),VLOOKUP(E4778,'Pontuação'!C$2:D$11,2,FALSE),VLOOKUP(H4778,'Pontuação'!I$2:J$11,2,FALSE),VLOOKUP(J4778,'Pontuação'!G$2:H$11,2,FALSE),VLOOKUP(L4778,'Pontuação'!M$2:N$13,2,FALSE)),0)</f>
        <v>1709</v>
      </c>
      <c r="T4778" s="11">
        <f t="shared" si="1"/>
        <v>171</v>
      </c>
      <c r="U4778" s="11" t="str">
        <f t="array" ref="U4778">IFERROR(INDEX('Pontuação'!G$13:G$101, MATCH(T4778, 'Pontuação'!F$13:F$101, 0)), "Faixa Indefinida")</f>
        <v>B</v>
      </c>
      <c r="V4778" s="11">
        <f t="shared" si="2"/>
        <v>0</v>
      </c>
      <c r="W4778" s="11">
        <f t="shared" si="3"/>
        <v>1</v>
      </c>
      <c r="X4778" s="11">
        <f t="shared" si="4"/>
        <v>0</v>
      </c>
      <c r="Y4778" s="11">
        <f t="shared" si="5"/>
        <v>0</v>
      </c>
      <c r="Z4778" s="12">
        <f>ROUNDUP(SUM(VLOOKUP(F4778,'Pontuação 3.0'!A$2:B$11,2,FALSE),VLOOKUP(E4778,'Pontuação 3.0'!C$2:D$11,2,FALSE),VLOOKUP(H4778,'Pontuação 3.0'!I$2:J$11,2,FALSE),VLOOKUP(J4778,'Pontuação 3.0'!G$2:H$11,2,FALSE),VLOOKUP(G4778,'Pontuação 3.0'!E$2:F$11,2,FALSE),VLOOKUP(K4778,'Pontuação 3.0'!K$2:L$11,2,FALSE),VLOOKUP(L4778,'Pontuação 3.0'!M$2:N$13,2,FALSE)),0)</f>
        <v>2180</v>
      </c>
      <c r="AA4778" s="12">
        <f t="shared" si="6"/>
        <v>218</v>
      </c>
      <c r="AB4778" s="12" t="str">
        <f t="array" ref="AB4778">IFERROR(INDEX('Pontuação 3.0'!G$13:G$191, MATCH(AA4778, 'Pontuação 3.0'!F$13:F$191, 0)), "Faixa Indefinida")</f>
        <v>B</v>
      </c>
      <c r="AC4778" s="12">
        <f t="shared" si="7"/>
        <v>0</v>
      </c>
      <c r="AD4778" s="12">
        <f t="shared" si="8"/>
        <v>1</v>
      </c>
      <c r="AE4778" s="12">
        <f t="shared" si="9"/>
        <v>0</v>
      </c>
      <c r="AF4778" s="12">
        <f t="shared" si="10"/>
        <v>0</v>
      </c>
    </row>
    <row r="4779" ht="15.75" customHeight="1">
      <c r="A4779" s="8">
        <v>45690.0</v>
      </c>
      <c r="B4779" s="9" t="s">
        <v>1047</v>
      </c>
      <c r="C4779" s="9" t="s">
        <v>10955</v>
      </c>
      <c r="D4779" s="15">
        <v>2.2999206515E10</v>
      </c>
      <c r="E4779" s="9" t="s">
        <v>13936</v>
      </c>
      <c r="F4779" s="9" t="s">
        <v>13950</v>
      </c>
      <c r="G4779" s="9" t="s">
        <v>13944</v>
      </c>
      <c r="H4779" s="9" t="s">
        <v>13951</v>
      </c>
      <c r="I4779" s="9" t="s">
        <v>13940</v>
      </c>
      <c r="J4779" s="9" t="s">
        <v>13939</v>
      </c>
      <c r="K4779" s="9" t="s">
        <v>13930</v>
      </c>
      <c r="L4779" s="9" t="s">
        <v>13954</v>
      </c>
      <c r="M4779" s="9" t="s">
        <v>13942</v>
      </c>
      <c r="N4779" s="13" t="s">
        <v>12</v>
      </c>
      <c r="O4779" s="13" t="s">
        <v>14</v>
      </c>
      <c r="P4779" s="13" t="s">
        <v>13</v>
      </c>
      <c r="Q4779" s="13" t="s">
        <v>20</v>
      </c>
      <c r="R4779" s="13" t="s">
        <v>15</v>
      </c>
      <c r="S4779" s="10">
        <f>ROUNDUP(SUM(VLOOKUP(F4779,'Pontuação'!A$2:B$11,2,FALSE),VLOOKUP(E4779,'Pontuação'!C$2:D$11,2,FALSE),VLOOKUP(H4779,'Pontuação'!I$2:J$11,2,FALSE),VLOOKUP(J4779,'Pontuação'!G$2:H$11,2,FALSE),VLOOKUP(L4779,'Pontuação'!M$2:N$13,2,FALSE)),0)</f>
        <v>1621</v>
      </c>
      <c r="T4779" s="11">
        <f t="shared" si="1"/>
        <v>162</v>
      </c>
      <c r="U4779" s="11" t="str">
        <f t="array" ref="U4779">IFERROR(INDEX('Pontuação'!G$13:G$101, MATCH(T4779, 'Pontuação'!F$13:F$101, 0)), "Faixa Indefinida")</f>
        <v>C</v>
      </c>
      <c r="V4779" s="11">
        <f t="shared" si="2"/>
        <v>0</v>
      </c>
      <c r="W4779" s="11">
        <f t="shared" si="3"/>
        <v>0</v>
      </c>
      <c r="X4779" s="11">
        <f t="shared" si="4"/>
        <v>1</v>
      </c>
      <c r="Y4779" s="11">
        <f t="shared" si="5"/>
        <v>0</v>
      </c>
      <c r="Z4779" s="12">
        <f>ROUNDUP(SUM(VLOOKUP(F4779,'Pontuação 3.0'!A$2:B$11,2,FALSE),VLOOKUP(E4779,'Pontuação 3.0'!C$2:D$11,2,FALSE),VLOOKUP(H4779,'Pontuação 3.0'!I$2:J$11,2,FALSE),VLOOKUP(J4779,'Pontuação 3.0'!G$2:H$11,2,FALSE),VLOOKUP(G4779,'Pontuação 3.0'!E$2:F$11,2,FALSE),VLOOKUP(K4779,'Pontuação 3.0'!K$2:L$11,2,FALSE),VLOOKUP(L4779,'Pontuação 3.0'!M$2:N$13,2,FALSE)),0)</f>
        <v>2365</v>
      </c>
      <c r="AA4779" s="12">
        <f t="shared" si="6"/>
        <v>237</v>
      </c>
      <c r="AB4779" s="12" t="str">
        <f t="array" ref="AB4779">IFERROR(INDEX('Pontuação 3.0'!G$13:G$191, MATCH(AA4779, 'Pontuação 3.0'!F$13:F$191, 0)), "Faixa Indefinida")</f>
        <v>A</v>
      </c>
      <c r="AC4779" s="12">
        <f t="shared" si="7"/>
        <v>1</v>
      </c>
      <c r="AD4779" s="12">
        <f t="shared" si="8"/>
        <v>0</v>
      </c>
      <c r="AE4779" s="12">
        <f t="shared" si="9"/>
        <v>0</v>
      </c>
      <c r="AF4779" s="12">
        <f t="shared" si="10"/>
        <v>0</v>
      </c>
    </row>
    <row r="4780" ht="15.75" customHeight="1">
      <c r="A4780" s="8">
        <v>45690.0</v>
      </c>
      <c r="B4780" s="9" t="s">
        <v>7298</v>
      </c>
      <c r="C4780" s="9" t="s">
        <v>10959</v>
      </c>
      <c r="D4780" s="15">
        <v>4.4991789075E10</v>
      </c>
      <c r="E4780" s="9" t="s">
        <v>13936</v>
      </c>
      <c r="F4780" s="9" t="s">
        <v>13948</v>
      </c>
      <c r="G4780" s="9" t="s">
        <v>13926</v>
      </c>
      <c r="H4780" s="9" t="s">
        <v>13960</v>
      </c>
      <c r="I4780" s="9" t="s">
        <v>13928</v>
      </c>
      <c r="J4780" s="9" t="s">
        <v>13939</v>
      </c>
      <c r="K4780" s="9" t="s">
        <v>13930</v>
      </c>
      <c r="L4780" s="9" t="s">
        <v>13945</v>
      </c>
      <c r="M4780" s="9" t="s">
        <v>13952</v>
      </c>
      <c r="N4780" s="13" t="s">
        <v>12</v>
      </c>
      <c r="O4780" s="13" t="s">
        <v>14</v>
      </c>
      <c r="P4780" s="13" t="s">
        <v>19</v>
      </c>
      <c r="Q4780" s="13" t="s">
        <v>20</v>
      </c>
      <c r="R4780" s="13" t="s">
        <v>65</v>
      </c>
      <c r="S4780" s="10">
        <f>ROUNDUP(SUM(VLOOKUP(F4780,'Pontuação'!A$2:B$11,2,FALSE),VLOOKUP(E4780,'Pontuação'!C$2:D$11,2,FALSE),VLOOKUP(H4780,'Pontuação'!I$2:J$11,2,FALSE),VLOOKUP(J4780,'Pontuação'!G$2:H$11,2,FALSE),VLOOKUP(L4780,'Pontuação'!M$2:N$13,2,FALSE)),0)</f>
        <v>1594</v>
      </c>
      <c r="T4780" s="11">
        <f t="shared" si="1"/>
        <v>159</v>
      </c>
      <c r="U4780" s="11" t="str">
        <f t="array" ref="U4780">IFERROR(INDEX('Pontuação'!G$13:G$101, MATCH(T4780, 'Pontuação'!F$13:F$101, 0)), "Faixa Indefinida")</f>
        <v>C</v>
      </c>
      <c r="V4780" s="11">
        <f t="shared" si="2"/>
        <v>0</v>
      </c>
      <c r="W4780" s="11">
        <f t="shared" si="3"/>
        <v>0</v>
      </c>
      <c r="X4780" s="11">
        <f t="shared" si="4"/>
        <v>1</v>
      </c>
      <c r="Y4780" s="11">
        <f t="shared" si="5"/>
        <v>0</v>
      </c>
      <c r="Z4780" s="12">
        <f>ROUNDUP(SUM(VLOOKUP(F4780,'Pontuação 3.0'!A$2:B$11,2,FALSE),VLOOKUP(E4780,'Pontuação 3.0'!C$2:D$11,2,FALSE),VLOOKUP(H4780,'Pontuação 3.0'!I$2:J$11,2,FALSE),VLOOKUP(J4780,'Pontuação 3.0'!G$2:H$11,2,FALSE),VLOOKUP(G4780,'Pontuação 3.0'!E$2:F$11,2,FALSE),VLOOKUP(K4780,'Pontuação 3.0'!K$2:L$11,2,FALSE),VLOOKUP(L4780,'Pontuação 3.0'!M$2:N$13,2,FALSE)),0)</f>
        <v>2380</v>
      </c>
      <c r="AA4780" s="12">
        <f t="shared" si="6"/>
        <v>238</v>
      </c>
      <c r="AB4780" s="12" t="str">
        <f t="array" ref="AB4780">IFERROR(INDEX('Pontuação 3.0'!G$13:G$191, MATCH(AA4780, 'Pontuação 3.0'!F$13:F$191, 0)), "Faixa Indefinida")</f>
        <v>A</v>
      </c>
      <c r="AC4780" s="12">
        <f t="shared" si="7"/>
        <v>1</v>
      </c>
      <c r="AD4780" s="12">
        <f t="shared" si="8"/>
        <v>0</v>
      </c>
      <c r="AE4780" s="12">
        <f t="shared" si="9"/>
        <v>0</v>
      </c>
      <c r="AF4780" s="12">
        <f t="shared" si="10"/>
        <v>0</v>
      </c>
    </row>
    <row r="4781" ht="15.75" customHeight="1">
      <c r="A4781" s="8">
        <v>45690.0</v>
      </c>
      <c r="B4781" s="9" t="s">
        <v>730</v>
      </c>
      <c r="C4781" s="9" t="s">
        <v>10960</v>
      </c>
      <c r="D4781" s="15">
        <v>1.1982804925E10</v>
      </c>
      <c r="E4781" s="9" t="s">
        <v>13936</v>
      </c>
      <c r="F4781" s="9" t="s">
        <v>13950</v>
      </c>
      <c r="G4781" s="9" t="s">
        <v>13944</v>
      </c>
      <c r="H4781" s="9" t="s">
        <v>13960</v>
      </c>
      <c r="I4781" s="9" t="s">
        <v>13928</v>
      </c>
      <c r="J4781" s="9" t="s">
        <v>13939</v>
      </c>
      <c r="K4781" s="9" t="s">
        <v>13940</v>
      </c>
      <c r="L4781" s="9" t="s">
        <v>13931</v>
      </c>
      <c r="M4781" s="9" t="s">
        <v>13952</v>
      </c>
      <c r="N4781" s="13" t="s">
        <v>12</v>
      </c>
      <c r="O4781" s="13" t="s">
        <v>14</v>
      </c>
      <c r="P4781" s="13" t="s">
        <v>27</v>
      </c>
      <c r="Q4781" s="13" t="s">
        <v>59</v>
      </c>
      <c r="R4781" s="13" t="s">
        <v>65</v>
      </c>
      <c r="S4781" s="10">
        <f>ROUNDUP(SUM(VLOOKUP(F4781,'Pontuação'!A$2:B$11,2,FALSE),VLOOKUP(E4781,'Pontuação'!C$2:D$11,2,FALSE),VLOOKUP(H4781,'Pontuação'!I$2:J$11,2,FALSE),VLOOKUP(J4781,'Pontuação'!G$2:H$11,2,FALSE),VLOOKUP(L4781,'Pontuação'!M$2:N$13,2,FALSE)),0)</f>
        <v>1474</v>
      </c>
      <c r="T4781" s="11">
        <f t="shared" si="1"/>
        <v>147</v>
      </c>
      <c r="U4781" s="11" t="str">
        <f t="array" ref="U4781">IFERROR(INDEX('Pontuação'!G$13:G$101, MATCH(T4781, 'Pontuação'!F$13:F$101, 0)), "Faixa Indefinida")</f>
        <v>D</v>
      </c>
      <c r="V4781" s="11">
        <f t="shared" si="2"/>
        <v>0</v>
      </c>
      <c r="W4781" s="11">
        <f t="shared" si="3"/>
        <v>0</v>
      </c>
      <c r="X4781" s="11">
        <f t="shared" si="4"/>
        <v>0</v>
      </c>
      <c r="Y4781" s="11">
        <f t="shared" si="5"/>
        <v>1</v>
      </c>
      <c r="Z4781" s="12">
        <f>ROUNDUP(SUM(VLOOKUP(F4781,'Pontuação 3.0'!A$2:B$11,2,FALSE),VLOOKUP(E4781,'Pontuação 3.0'!C$2:D$11,2,FALSE),VLOOKUP(H4781,'Pontuação 3.0'!I$2:J$11,2,FALSE),VLOOKUP(J4781,'Pontuação 3.0'!G$2:H$11,2,FALSE),VLOOKUP(G4781,'Pontuação 3.0'!E$2:F$11,2,FALSE),VLOOKUP(K4781,'Pontuação 3.0'!K$2:L$11,2,FALSE),VLOOKUP(L4781,'Pontuação 3.0'!M$2:N$13,2,FALSE)),0)</f>
        <v>2026</v>
      </c>
      <c r="AA4781" s="12">
        <f t="shared" si="6"/>
        <v>203</v>
      </c>
      <c r="AB4781" s="12" t="str">
        <f t="array" ref="AB4781">IFERROR(INDEX('Pontuação 3.0'!G$13:G$191, MATCH(AA4781, 'Pontuação 3.0'!F$13:F$191, 0)), "Faixa Indefinida")</f>
        <v>C</v>
      </c>
      <c r="AC4781" s="12">
        <f t="shared" si="7"/>
        <v>0</v>
      </c>
      <c r="AD4781" s="12">
        <f t="shared" si="8"/>
        <v>0</v>
      </c>
      <c r="AE4781" s="12">
        <f t="shared" si="9"/>
        <v>1</v>
      </c>
      <c r="AF4781" s="12">
        <f t="shared" si="10"/>
        <v>0</v>
      </c>
    </row>
    <row r="4782" ht="15.75" customHeight="1">
      <c r="A4782" s="8">
        <v>45690.0</v>
      </c>
      <c r="B4782" s="9" t="s">
        <v>10963</v>
      </c>
      <c r="C4782" s="9" t="s">
        <v>10964</v>
      </c>
      <c r="D4782" s="15">
        <v>6.2994178243E10</v>
      </c>
      <c r="E4782" s="9" t="s">
        <v>13936</v>
      </c>
      <c r="F4782" s="9" t="s">
        <v>13925</v>
      </c>
      <c r="G4782" s="9" t="s">
        <v>13961</v>
      </c>
      <c r="H4782" s="9" t="s">
        <v>13927</v>
      </c>
      <c r="I4782" s="9" t="s">
        <v>13928</v>
      </c>
      <c r="J4782" s="9" t="s">
        <v>13939</v>
      </c>
      <c r="K4782" s="9" t="s">
        <v>13930</v>
      </c>
      <c r="L4782" s="9" t="s">
        <v>13945</v>
      </c>
      <c r="M4782" s="9" t="s">
        <v>13952</v>
      </c>
      <c r="N4782" s="13" t="s">
        <v>12</v>
      </c>
      <c r="O4782" s="13" t="s">
        <v>14</v>
      </c>
      <c r="P4782" s="13" t="s">
        <v>260</v>
      </c>
      <c r="Q4782" s="13" t="s">
        <v>20</v>
      </c>
      <c r="R4782" s="13" t="s">
        <v>15</v>
      </c>
      <c r="S4782" s="10">
        <f>ROUNDUP(SUM(VLOOKUP(F4782,'Pontuação'!A$2:B$11,2,FALSE),VLOOKUP(E4782,'Pontuação'!C$2:D$11,2,FALSE),VLOOKUP(H4782,'Pontuação'!I$2:J$11,2,FALSE),VLOOKUP(J4782,'Pontuação'!G$2:H$11,2,FALSE),VLOOKUP(L4782,'Pontuação'!M$2:N$13,2,FALSE)),0)</f>
        <v>1431</v>
      </c>
      <c r="T4782" s="11">
        <f t="shared" si="1"/>
        <v>143</v>
      </c>
      <c r="U4782" s="11" t="str">
        <f t="array" ref="U4782">IFERROR(INDEX('Pontuação'!G$13:G$101, MATCH(T4782, 'Pontuação'!F$13:F$101, 0)), "Faixa Indefinida")</f>
        <v>D</v>
      </c>
      <c r="V4782" s="11">
        <f t="shared" si="2"/>
        <v>0</v>
      </c>
      <c r="W4782" s="11">
        <f t="shared" si="3"/>
        <v>0</v>
      </c>
      <c r="X4782" s="11">
        <f t="shared" si="4"/>
        <v>0</v>
      </c>
      <c r="Y4782" s="11">
        <f t="shared" si="5"/>
        <v>1</v>
      </c>
      <c r="Z4782" s="12">
        <f>ROUNDUP(SUM(VLOOKUP(F4782,'Pontuação 3.0'!A$2:B$11,2,FALSE),VLOOKUP(E4782,'Pontuação 3.0'!C$2:D$11,2,FALSE),VLOOKUP(H4782,'Pontuação 3.0'!I$2:J$11,2,FALSE),VLOOKUP(J4782,'Pontuação 3.0'!G$2:H$11,2,FALSE),VLOOKUP(G4782,'Pontuação 3.0'!E$2:F$11,2,FALSE),VLOOKUP(K4782,'Pontuação 3.0'!K$2:L$11,2,FALSE),VLOOKUP(L4782,'Pontuação 3.0'!M$2:N$13,2,FALSE)),0)</f>
        <v>2218</v>
      </c>
      <c r="AA4782" s="12">
        <f t="shared" si="6"/>
        <v>222</v>
      </c>
      <c r="AB4782" s="12" t="str">
        <f t="array" ref="AB4782">IFERROR(INDEX('Pontuação 3.0'!G$13:G$191, MATCH(AA4782, 'Pontuação 3.0'!F$13:F$191, 0)), "Faixa Indefinida")</f>
        <v>B</v>
      </c>
      <c r="AC4782" s="12">
        <f t="shared" si="7"/>
        <v>0</v>
      </c>
      <c r="AD4782" s="12">
        <f t="shared" si="8"/>
        <v>1</v>
      </c>
      <c r="AE4782" s="12">
        <f t="shared" si="9"/>
        <v>0</v>
      </c>
      <c r="AF4782" s="12">
        <f t="shared" si="10"/>
        <v>0</v>
      </c>
    </row>
    <row r="4783" ht="15.75" customHeight="1">
      <c r="A4783" s="8">
        <v>45690.0</v>
      </c>
      <c r="B4783" s="9" t="s">
        <v>10961</v>
      </c>
      <c r="C4783" s="9" t="s">
        <v>10962</v>
      </c>
      <c r="D4783" s="14" t="s">
        <v>14218</v>
      </c>
      <c r="E4783" s="9" t="s">
        <v>13936</v>
      </c>
      <c r="F4783" s="9" t="s">
        <v>13948</v>
      </c>
      <c r="G4783" s="9" t="s">
        <v>13926</v>
      </c>
      <c r="H4783" s="9" t="s">
        <v>13938</v>
      </c>
      <c r="I4783" s="9" t="s">
        <v>13940</v>
      </c>
      <c r="J4783" s="9" t="s">
        <v>13929</v>
      </c>
      <c r="K4783" s="9" t="s">
        <v>13930</v>
      </c>
      <c r="L4783" s="9" t="s">
        <v>13931</v>
      </c>
      <c r="M4783" s="9" t="s">
        <v>13946</v>
      </c>
      <c r="N4783" s="13" t="s">
        <v>12</v>
      </c>
      <c r="O4783" s="13" t="s">
        <v>14</v>
      </c>
      <c r="P4783" s="13" t="s">
        <v>32</v>
      </c>
      <c r="Q4783" s="13" t="s">
        <v>200</v>
      </c>
      <c r="R4783" s="13" t="s">
        <v>65</v>
      </c>
      <c r="S4783" s="10">
        <f>ROUNDUP(SUM(VLOOKUP(F4783,'Pontuação'!A$2:B$11,2,FALSE),VLOOKUP(E4783,'Pontuação'!C$2:D$11,2,FALSE),VLOOKUP(H4783,'Pontuação'!I$2:J$11,2,FALSE),VLOOKUP(J4783,'Pontuação'!G$2:H$11,2,FALSE),VLOOKUP(L4783,'Pontuação'!M$2:N$13,2,FALSE)),0)</f>
        <v>1567</v>
      </c>
      <c r="T4783" s="11">
        <f t="shared" si="1"/>
        <v>157</v>
      </c>
      <c r="U4783" s="11" t="str">
        <f t="array" ref="U4783">IFERROR(INDEX('Pontuação'!G$13:G$101, MATCH(T4783, 'Pontuação'!F$13:F$101, 0)), "Faixa Indefinida")</f>
        <v>C</v>
      </c>
      <c r="V4783" s="11">
        <f t="shared" si="2"/>
        <v>0</v>
      </c>
      <c r="W4783" s="11">
        <f t="shared" si="3"/>
        <v>0</v>
      </c>
      <c r="X4783" s="11">
        <f t="shared" si="4"/>
        <v>1</v>
      </c>
      <c r="Y4783" s="11">
        <f t="shared" si="5"/>
        <v>0</v>
      </c>
      <c r="Z4783" s="12">
        <f>ROUNDUP(SUM(VLOOKUP(F4783,'Pontuação 3.0'!A$2:B$11,2,FALSE),VLOOKUP(E4783,'Pontuação 3.0'!C$2:D$11,2,FALSE),VLOOKUP(H4783,'Pontuação 3.0'!I$2:J$11,2,FALSE),VLOOKUP(J4783,'Pontuação 3.0'!G$2:H$11,2,FALSE),VLOOKUP(G4783,'Pontuação 3.0'!E$2:F$11,2,FALSE),VLOOKUP(K4783,'Pontuação 3.0'!K$2:L$11,2,FALSE),VLOOKUP(L4783,'Pontuação 3.0'!M$2:N$13,2,FALSE)),0)</f>
        <v>2186</v>
      </c>
      <c r="AA4783" s="12">
        <f t="shared" si="6"/>
        <v>219</v>
      </c>
      <c r="AB4783" s="12" t="str">
        <f t="array" ref="AB4783">IFERROR(INDEX('Pontuação 3.0'!G$13:G$191, MATCH(AA4783, 'Pontuação 3.0'!F$13:F$191, 0)), "Faixa Indefinida")</f>
        <v>B</v>
      </c>
      <c r="AC4783" s="12">
        <f t="shared" si="7"/>
        <v>0</v>
      </c>
      <c r="AD4783" s="12">
        <f t="shared" si="8"/>
        <v>1</v>
      </c>
      <c r="AE4783" s="12">
        <f t="shared" si="9"/>
        <v>0</v>
      </c>
      <c r="AF4783" s="12">
        <f t="shared" si="10"/>
        <v>0</v>
      </c>
    </row>
    <row r="4784" ht="15.75" customHeight="1">
      <c r="A4784" s="8">
        <v>45690.0</v>
      </c>
      <c r="B4784" s="9" t="s">
        <v>14219</v>
      </c>
      <c r="C4784" s="9" t="s">
        <v>7286</v>
      </c>
      <c r="D4784" s="15">
        <v>8.8994454577E10</v>
      </c>
      <c r="E4784" s="9" t="s">
        <v>13936</v>
      </c>
      <c r="F4784" s="9" t="s">
        <v>13950</v>
      </c>
      <c r="G4784" s="9" t="s">
        <v>13926</v>
      </c>
      <c r="H4784" s="9" t="s">
        <v>13927</v>
      </c>
      <c r="I4784" s="9" t="s">
        <v>13940</v>
      </c>
      <c r="J4784" s="9" t="s">
        <v>13929</v>
      </c>
      <c r="K4784" s="9" t="s">
        <v>13940</v>
      </c>
      <c r="L4784" s="9" t="s">
        <v>13945</v>
      </c>
      <c r="M4784" s="9" t="s">
        <v>13932</v>
      </c>
      <c r="N4784" s="13" t="s">
        <v>12</v>
      </c>
      <c r="O4784" s="13" t="s">
        <v>14</v>
      </c>
      <c r="P4784" s="13" t="s">
        <v>32</v>
      </c>
      <c r="Q4784" s="13" t="s">
        <v>77</v>
      </c>
      <c r="R4784" s="13" t="s">
        <v>65</v>
      </c>
      <c r="S4784" s="10">
        <f>ROUNDUP(SUM(VLOOKUP(F4784,'Pontuação'!A$2:B$11,2,FALSE),VLOOKUP(E4784,'Pontuação'!C$2:D$11,2,FALSE),VLOOKUP(H4784,'Pontuação'!I$2:J$11,2,FALSE),VLOOKUP(J4784,'Pontuação'!G$2:H$11,2,FALSE),VLOOKUP(L4784,'Pontuação'!M$2:N$13,2,FALSE)),0)</f>
        <v>1571</v>
      </c>
      <c r="T4784" s="11">
        <f t="shared" si="1"/>
        <v>157</v>
      </c>
      <c r="U4784" s="11" t="str">
        <f t="array" ref="U4784">IFERROR(INDEX('Pontuação'!G$13:G$101, MATCH(T4784, 'Pontuação'!F$13:F$101, 0)), "Faixa Indefinida")</f>
        <v>C</v>
      </c>
      <c r="V4784" s="11">
        <f t="shared" si="2"/>
        <v>0</v>
      </c>
      <c r="W4784" s="11">
        <f t="shared" si="3"/>
        <v>0</v>
      </c>
      <c r="X4784" s="11">
        <f t="shared" si="4"/>
        <v>1</v>
      </c>
      <c r="Y4784" s="11">
        <f t="shared" si="5"/>
        <v>0</v>
      </c>
      <c r="Z4784" s="12">
        <f>ROUNDUP(SUM(VLOOKUP(F4784,'Pontuação 3.0'!A$2:B$11,2,FALSE),VLOOKUP(E4784,'Pontuação 3.0'!C$2:D$11,2,FALSE),VLOOKUP(H4784,'Pontuação 3.0'!I$2:J$11,2,FALSE),VLOOKUP(J4784,'Pontuação 3.0'!G$2:H$11,2,FALSE),VLOOKUP(G4784,'Pontuação 3.0'!E$2:F$11,2,FALSE),VLOOKUP(K4784,'Pontuação 3.0'!K$2:L$11,2,FALSE),VLOOKUP(L4784,'Pontuação 3.0'!M$2:N$13,2,FALSE)),0)</f>
        <v>2060</v>
      </c>
      <c r="AA4784" s="12">
        <f t="shared" si="6"/>
        <v>206</v>
      </c>
      <c r="AB4784" s="12" t="str">
        <f t="array" ref="AB4784">IFERROR(INDEX('Pontuação 3.0'!G$13:G$191, MATCH(AA4784, 'Pontuação 3.0'!F$13:F$191, 0)), "Faixa Indefinida")</f>
        <v>C</v>
      </c>
      <c r="AC4784" s="12">
        <f t="shared" si="7"/>
        <v>0</v>
      </c>
      <c r="AD4784" s="12">
        <f t="shared" si="8"/>
        <v>0</v>
      </c>
      <c r="AE4784" s="12">
        <f t="shared" si="9"/>
        <v>1</v>
      </c>
      <c r="AF4784" s="12">
        <f t="shared" si="10"/>
        <v>0</v>
      </c>
    </row>
    <row r="4785" ht="15.75" customHeight="1">
      <c r="A4785" s="8">
        <v>45690.0</v>
      </c>
      <c r="B4785" s="9" t="s">
        <v>10967</v>
      </c>
      <c r="C4785" s="9" t="s">
        <v>10968</v>
      </c>
      <c r="D4785" s="15">
        <v>2.8999402458E10</v>
      </c>
      <c r="E4785" s="9" t="s">
        <v>13936</v>
      </c>
      <c r="F4785" s="9" t="s">
        <v>13950</v>
      </c>
      <c r="G4785" s="9" t="s">
        <v>13926</v>
      </c>
      <c r="H4785" s="9" t="s">
        <v>13951</v>
      </c>
      <c r="I4785" s="9" t="s">
        <v>13940</v>
      </c>
      <c r="J4785" s="9" t="s">
        <v>13929</v>
      </c>
      <c r="K4785" s="9" t="s">
        <v>13940</v>
      </c>
      <c r="L4785" s="9" t="s">
        <v>13931</v>
      </c>
      <c r="M4785" s="9" t="s">
        <v>13942</v>
      </c>
      <c r="N4785" s="13" t="s">
        <v>12</v>
      </c>
      <c r="O4785" s="13" t="s">
        <v>14</v>
      </c>
      <c r="P4785" s="13" t="s">
        <v>13</v>
      </c>
      <c r="Q4785" s="13" t="s">
        <v>33</v>
      </c>
      <c r="R4785" s="13" t="s">
        <v>15</v>
      </c>
      <c r="S4785" s="10">
        <f>ROUNDUP(SUM(VLOOKUP(F4785,'Pontuação'!A$2:B$11,2,FALSE),VLOOKUP(E4785,'Pontuação'!C$2:D$11,2,FALSE),VLOOKUP(H4785,'Pontuação'!I$2:J$11,2,FALSE),VLOOKUP(J4785,'Pontuação'!G$2:H$11,2,FALSE),VLOOKUP(L4785,'Pontuação'!M$2:N$13,2,FALSE)),0)</f>
        <v>1553</v>
      </c>
      <c r="T4785" s="11">
        <f t="shared" si="1"/>
        <v>155</v>
      </c>
      <c r="U4785" s="11" t="str">
        <f t="array" ref="U4785">IFERROR(INDEX('Pontuação'!G$13:G$101, MATCH(T4785, 'Pontuação'!F$13:F$101, 0)), "Faixa Indefinida")</f>
        <v>C</v>
      </c>
      <c r="V4785" s="11">
        <f t="shared" si="2"/>
        <v>0</v>
      </c>
      <c r="W4785" s="11">
        <f t="shared" si="3"/>
        <v>0</v>
      </c>
      <c r="X4785" s="11">
        <f t="shared" si="4"/>
        <v>1</v>
      </c>
      <c r="Y4785" s="11">
        <f t="shared" si="5"/>
        <v>0</v>
      </c>
      <c r="Z4785" s="12">
        <f>ROUNDUP(SUM(VLOOKUP(F4785,'Pontuação 3.0'!A$2:B$11,2,FALSE),VLOOKUP(E4785,'Pontuação 3.0'!C$2:D$11,2,FALSE),VLOOKUP(H4785,'Pontuação 3.0'!I$2:J$11,2,FALSE),VLOOKUP(J4785,'Pontuação 3.0'!G$2:H$11,2,FALSE),VLOOKUP(G4785,'Pontuação 3.0'!E$2:F$11,2,FALSE),VLOOKUP(K4785,'Pontuação 3.0'!K$2:L$11,2,FALSE),VLOOKUP(L4785,'Pontuação 3.0'!M$2:N$13,2,FALSE)),0)</f>
        <v>2122</v>
      </c>
      <c r="AA4785" s="12">
        <f t="shared" si="6"/>
        <v>212</v>
      </c>
      <c r="AB4785" s="12" t="str">
        <f t="array" ref="AB4785">IFERROR(INDEX('Pontuação 3.0'!G$13:G$191, MATCH(AA4785, 'Pontuação 3.0'!F$13:F$191, 0)), "Faixa Indefinida")</f>
        <v>C</v>
      </c>
      <c r="AC4785" s="12">
        <f t="shared" si="7"/>
        <v>0</v>
      </c>
      <c r="AD4785" s="12">
        <f t="shared" si="8"/>
        <v>0</v>
      </c>
      <c r="AE4785" s="12">
        <f t="shared" si="9"/>
        <v>1</v>
      </c>
      <c r="AF4785" s="12">
        <f t="shared" si="10"/>
        <v>0</v>
      </c>
    </row>
    <row r="4786" ht="15.75" customHeight="1">
      <c r="A4786" s="8">
        <v>45690.0</v>
      </c>
      <c r="B4786" s="9" t="s">
        <v>10972</v>
      </c>
      <c r="C4786" s="9" t="s">
        <v>10973</v>
      </c>
      <c r="D4786" s="15">
        <v>1.1951019349E10</v>
      </c>
      <c r="E4786" s="9" t="s">
        <v>13936</v>
      </c>
      <c r="F4786" s="9" t="s">
        <v>13950</v>
      </c>
      <c r="G4786" s="9" t="s">
        <v>13944</v>
      </c>
      <c r="H4786" s="9" t="s">
        <v>13951</v>
      </c>
      <c r="I4786" s="9" t="s">
        <v>13940</v>
      </c>
      <c r="J4786" s="9" t="s">
        <v>13939</v>
      </c>
      <c r="K4786" s="9" t="s">
        <v>13940</v>
      </c>
      <c r="L4786" s="9" t="s">
        <v>13945</v>
      </c>
      <c r="M4786" s="9" t="s">
        <v>13942</v>
      </c>
      <c r="N4786" s="13" t="s">
        <v>12</v>
      </c>
      <c r="O4786" s="13" t="s">
        <v>14</v>
      </c>
      <c r="P4786" s="13" t="s">
        <v>68</v>
      </c>
      <c r="Q4786" s="13" t="s">
        <v>20</v>
      </c>
      <c r="R4786" s="13" t="s">
        <v>65</v>
      </c>
      <c r="S4786" s="10">
        <f>ROUNDUP(SUM(VLOOKUP(F4786,'Pontuação'!A$2:B$11,2,FALSE),VLOOKUP(E4786,'Pontuação'!C$2:D$11,2,FALSE),VLOOKUP(H4786,'Pontuação'!I$2:J$11,2,FALSE),VLOOKUP(J4786,'Pontuação'!G$2:H$11,2,FALSE),VLOOKUP(L4786,'Pontuação'!M$2:N$13,2,FALSE)),0)</f>
        <v>1790</v>
      </c>
      <c r="T4786" s="11">
        <f t="shared" si="1"/>
        <v>179</v>
      </c>
      <c r="U4786" s="11" t="str">
        <f t="array" ref="U4786">IFERROR(INDEX('Pontuação'!G$13:G$101, MATCH(T4786, 'Pontuação'!F$13:F$101, 0)), "Faixa Indefinida")</f>
        <v>B</v>
      </c>
      <c r="V4786" s="11">
        <f t="shared" si="2"/>
        <v>0</v>
      </c>
      <c r="W4786" s="11">
        <f t="shared" si="3"/>
        <v>1</v>
      </c>
      <c r="X4786" s="11">
        <f t="shared" si="4"/>
        <v>0</v>
      </c>
      <c r="Y4786" s="11">
        <f t="shared" si="5"/>
        <v>0</v>
      </c>
      <c r="Z4786" s="12">
        <f>ROUNDUP(SUM(VLOOKUP(F4786,'Pontuação 3.0'!A$2:B$11,2,FALSE),VLOOKUP(E4786,'Pontuação 3.0'!C$2:D$11,2,FALSE),VLOOKUP(H4786,'Pontuação 3.0'!I$2:J$11,2,FALSE),VLOOKUP(J4786,'Pontuação 3.0'!G$2:H$11,2,FALSE),VLOOKUP(G4786,'Pontuação 3.0'!E$2:F$11,2,FALSE),VLOOKUP(K4786,'Pontuação 3.0'!K$2:L$11,2,FALSE),VLOOKUP(L4786,'Pontuação 3.0'!M$2:N$13,2,FALSE)),0)</f>
        <v>2220</v>
      </c>
      <c r="AA4786" s="12">
        <f t="shared" si="6"/>
        <v>222</v>
      </c>
      <c r="AB4786" s="12" t="str">
        <f t="array" ref="AB4786">IFERROR(INDEX('Pontuação 3.0'!G$13:G$191, MATCH(AA4786, 'Pontuação 3.0'!F$13:F$191, 0)), "Faixa Indefinida")</f>
        <v>B</v>
      </c>
      <c r="AC4786" s="12">
        <f t="shared" si="7"/>
        <v>0</v>
      </c>
      <c r="AD4786" s="12">
        <f t="shared" si="8"/>
        <v>1</v>
      </c>
      <c r="AE4786" s="12">
        <f t="shared" si="9"/>
        <v>0</v>
      </c>
      <c r="AF4786" s="12">
        <f t="shared" si="10"/>
        <v>0</v>
      </c>
    </row>
    <row r="4787" ht="15.75" customHeight="1">
      <c r="A4787" s="8">
        <v>45690.0</v>
      </c>
      <c r="B4787" s="9" t="s">
        <v>10974</v>
      </c>
      <c r="C4787" s="9" t="s">
        <v>10975</v>
      </c>
      <c r="D4787" s="15">
        <v>4.498860816E10</v>
      </c>
      <c r="E4787" s="9" t="s">
        <v>13936</v>
      </c>
      <c r="F4787" s="9" t="s">
        <v>13950</v>
      </c>
      <c r="G4787" s="9" t="s">
        <v>13926</v>
      </c>
      <c r="H4787" s="9" t="s">
        <v>13949</v>
      </c>
      <c r="I4787" s="9" t="s">
        <v>13940</v>
      </c>
      <c r="J4787" s="9" t="s">
        <v>13929</v>
      </c>
      <c r="K4787" s="9" t="s">
        <v>13940</v>
      </c>
      <c r="L4787" s="9" t="s">
        <v>13954</v>
      </c>
      <c r="M4787" s="9" t="s">
        <v>13967</v>
      </c>
      <c r="N4787" s="13" t="s">
        <v>12</v>
      </c>
      <c r="O4787" s="13" t="s">
        <v>14</v>
      </c>
      <c r="P4787" s="13" t="s">
        <v>39</v>
      </c>
      <c r="Q4787" s="13" t="s">
        <v>114</v>
      </c>
      <c r="R4787" s="13" t="s">
        <v>65</v>
      </c>
      <c r="S4787" s="10">
        <f>ROUNDUP(SUM(VLOOKUP(F4787,'Pontuação'!A$2:B$11,2,FALSE),VLOOKUP(E4787,'Pontuação'!C$2:D$11,2,FALSE),VLOOKUP(H4787,'Pontuação'!I$2:J$11,2,FALSE),VLOOKUP(J4787,'Pontuação'!G$2:H$11,2,FALSE),VLOOKUP(L4787,'Pontuação'!M$2:N$13,2,FALSE)),0)</f>
        <v>1558</v>
      </c>
      <c r="T4787" s="11">
        <f t="shared" si="1"/>
        <v>156</v>
      </c>
      <c r="U4787" s="11" t="str">
        <f t="array" ref="U4787">IFERROR(INDEX('Pontuação'!G$13:G$101, MATCH(T4787, 'Pontuação'!F$13:F$101, 0)), "Faixa Indefinida")</f>
        <v>C</v>
      </c>
      <c r="V4787" s="11">
        <f t="shared" si="2"/>
        <v>0</v>
      </c>
      <c r="W4787" s="11">
        <f t="shared" si="3"/>
        <v>0</v>
      </c>
      <c r="X4787" s="11">
        <f t="shared" si="4"/>
        <v>1</v>
      </c>
      <c r="Y4787" s="11">
        <f t="shared" si="5"/>
        <v>0</v>
      </c>
      <c r="Z4787" s="12">
        <f>ROUNDUP(SUM(VLOOKUP(F4787,'Pontuação 3.0'!A$2:B$11,2,FALSE),VLOOKUP(E4787,'Pontuação 3.0'!C$2:D$11,2,FALSE),VLOOKUP(H4787,'Pontuação 3.0'!I$2:J$11,2,FALSE),VLOOKUP(J4787,'Pontuação 3.0'!G$2:H$11,2,FALSE),VLOOKUP(G4787,'Pontuação 3.0'!E$2:F$11,2,FALSE),VLOOKUP(K4787,'Pontuação 3.0'!K$2:L$11,2,FALSE),VLOOKUP(L4787,'Pontuação 3.0'!M$2:N$13,2,FALSE)),0)</f>
        <v>2179</v>
      </c>
      <c r="AA4787" s="12">
        <f t="shared" si="6"/>
        <v>218</v>
      </c>
      <c r="AB4787" s="12" t="str">
        <f t="array" ref="AB4787">IFERROR(INDEX('Pontuação 3.0'!G$13:G$191, MATCH(AA4787, 'Pontuação 3.0'!F$13:F$191, 0)), "Faixa Indefinida")</f>
        <v>B</v>
      </c>
      <c r="AC4787" s="12">
        <f t="shared" si="7"/>
        <v>0</v>
      </c>
      <c r="AD4787" s="12">
        <f t="shared" si="8"/>
        <v>1</v>
      </c>
      <c r="AE4787" s="12">
        <f t="shared" si="9"/>
        <v>0</v>
      </c>
      <c r="AF4787" s="12">
        <f t="shared" si="10"/>
        <v>0</v>
      </c>
    </row>
    <row r="4788" ht="15.75" customHeight="1">
      <c r="A4788" s="8">
        <v>45690.0</v>
      </c>
      <c r="B4788" s="9" t="s">
        <v>10976</v>
      </c>
      <c r="C4788" s="9" t="s">
        <v>10977</v>
      </c>
      <c r="D4788" s="15">
        <v>1.2983107718E10</v>
      </c>
      <c r="E4788" s="9" t="s">
        <v>13936</v>
      </c>
      <c r="F4788" s="9" t="s">
        <v>13950</v>
      </c>
      <c r="G4788" s="9" t="s">
        <v>13926</v>
      </c>
      <c r="H4788" s="9" t="s">
        <v>13951</v>
      </c>
      <c r="I4788" s="9" t="s">
        <v>13940</v>
      </c>
      <c r="J4788" s="9" t="s">
        <v>13929</v>
      </c>
      <c r="K4788" s="9" t="s">
        <v>13940</v>
      </c>
      <c r="L4788" s="9" t="s">
        <v>13931</v>
      </c>
      <c r="M4788" s="9" t="s">
        <v>13942</v>
      </c>
      <c r="N4788" s="13" t="s">
        <v>12</v>
      </c>
      <c r="O4788" s="13" t="s">
        <v>14</v>
      </c>
      <c r="P4788" s="13" t="s">
        <v>399</v>
      </c>
      <c r="Q4788" s="13" t="s">
        <v>20</v>
      </c>
      <c r="R4788" s="13" t="s">
        <v>65</v>
      </c>
      <c r="S4788" s="10">
        <f>ROUNDUP(SUM(VLOOKUP(F4788,'Pontuação'!A$2:B$11,2,FALSE),VLOOKUP(E4788,'Pontuação'!C$2:D$11,2,FALSE),VLOOKUP(H4788,'Pontuação'!I$2:J$11,2,FALSE),VLOOKUP(J4788,'Pontuação'!G$2:H$11,2,FALSE),VLOOKUP(L4788,'Pontuação'!M$2:N$13,2,FALSE)),0)</f>
        <v>1553</v>
      </c>
      <c r="T4788" s="11">
        <f t="shared" si="1"/>
        <v>155</v>
      </c>
      <c r="U4788" s="11" t="str">
        <f t="array" ref="U4788">IFERROR(INDEX('Pontuação'!G$13:G$101, MATCH(T4788, 'Pontuação'!F$13:F$101, 0)), "Faixa Indefinida")</f>
        <v>C</v>
      </c>
      <c r="V4788" s="11">
        <f t="shared" si="2"/>
        <v>0</v>
      </c>
      <c r="W4788" s="11">
        <f t="shared" si="3"/>
        <v>0</v>
      </c>
      <c r="X4788" s="11">
        <f t="shared" si="4"/>
        <v>1</v>
      </c>
      <c r="Y4788" s="11">
        <f t="shared" si="5"/>
        <v>0</v>
      </c>
      <c r="Z4788" s="12">
        <f>ROUNDUP(SUM(VLOOKUP(F4788,'Pontuação 3.0'!A$2:B$11,2,FALSE),VLOOKUP(E4788,'Pontuação 3.0'!C$2:D$11,2,FALSE),VLOOKUP(H4788,'Pontuação 3.0'!I$2:J$11,2,FALSE),VLOOKUP(J4788,'Pontuação 3.0'!G$2:H$11,2,FALSE),VLOOKUP(G4788,'Pontuação 3.0'!E$2:F$11,2,FALSE),VLOOKUP(K4788,'Pontuação 3.0'!K$2:L$11,2,FALSE),VLOOKUP(L4788,'Pontuação 3.0'!M$2:N$13,2,FALSE)),0)</f>
        <v>2122</v>
      </c>
      <c r="AA4788" s="12">
        <f t="shared" si="6"/>
        <v>212</v>
      </c>
      <c r="AB4788" s="12" t="str">
        <f t="array" ref="AB4788">IFERROR(INDEX('Pontuação 3.0'!G$13:G$191, MATCH(AA4788, 'Pontuação 3.0'!F$13:F$191, 0)), "Faixa Indefinida")</f>
        <v>C</v>
      </c>
      <c r="AC4788" s="12">
        <f t="shared" si="7"/>
        <v>0</v>
      </c>
      <c r="AD4788" s="12">
        <f t="shared" si="8"/>
        <v>0</v>
      </c>
      <c r="AE4788" s="12">
        <f t="shared" si="9"/>
        <v>1</v>
      </c>
      <c r="AF4788" s="12">
        <f t="shared" si="10"/>
        <v>0</v>
      </c>
    </row>
    <row r="4789" ht="15.75" customHeight="1">
      <c r="A4789" s="8">
        <v>45690.0</v>
      </c>
      <c r="B4789" s="9" t="s">
        <v>10978</v>
      </c>
      <c r="C4789" s="9" t="s">
        <v>10979</v>
      </c>
      <c r="D4789" s="15">
        <v>1.1999878569E10</v>
      </c>
      <c r="E4789" s="9" t="s">
        <v>13924</v>
      </c>
      <c r="F4789" s="9" t="s">
        <v>13937</v>
      </c>
      <c r="G4789" s="9" t="s">
        <v>13957</v>
      </c>
      <c r="H4789" s="9" t="s">
        <v>13927</v>
      </c>
      <c r="I4789" s="9" t="s">
        <v>13940</v>
      </c>
      <c r="J4789" s="9" t="s">
        <v>13929</v>
      </c>
      <c r="K4789" s="9" t="s">
        <v>13940</v>
      </c>
      <c r="L4789" s="9" t="s">
        <v>13931</v>
      </c>
      <c r="M4789" s="9" t="s">
        <v>13952</v>
      </c>
      <c r="N4789" s="13" t="s">
        <v>12</v>
      </c>
      <c r="O4789" s="13" t="s">
        <v>14</v>
      </c>
      <c r="P4789" s="13" t="s">
        <v>333</v>
      </c>
      <c r="Q4789" s="13" t="s">
        <v>20</v>
      </c>
      <c r="R4789" s="13" t="s">
        <v>65</v>
      </c>
      <c r="S4789" s="10">
        <f>ROUNDUP(SUM(VLOOKUP(F4789,'Pontuação'!A$2:B$11,2,FALSE),VLOOKUP(E4789,'Pontuação'!C$2:D$11,2,FALSE),VLOOKUP(H4789,'Pontuação'!I$2:J$11,2,FALSE),VLOOKUP(J4789,'Pontuação'!G$2:H$11,2,FALSE),VLOOKUP(L4789,'Pontuação'!M$2:N$13,2,FALSE)),0)</f>
        <v>1414</v>
      </c>
      <c r="T4789" s="11">
        <f t="shared" si="1"/>
        <v>141</v>
      </c>
      <c r="U4789" s="11" t="str">
        <f t="array" ref="U4789">IFERROR(INDEX('Pontuação'!G$13:G$101, MATCH(T4789, 'Pontuação'!F$13:F$101, 0)), "Faixa Indefinida")</f>
        <v>D</v>
      </c>
      <c r="V4789" s="11">
        <f t="shared" si="2"/>
        <v>0</v>
      </c>
      <c r="W4789" s="11">
        <f t="shared" si="3"/>
        <v>0</v>
      </c>
      <c r="X4789" s="11">
        <f t="shared" si="4"/>
        <v>0</v>
      </c>
      <c r="Y4789" s="11">
        <f t="shared" si="5"/>
        <v>1</v>
      </c>
      <c r="Z4789" s="12">
        <f>ROUNDUP(SUM(VLOOKUP(F4789,'Pontuação 3.0'!A$2:B$11,2,FALSE),VLOOKUP(E4789,'Pontuação 3.0'!C$2:D$11,2,FALSE),VLOOKUP(H4789,'Pontuação 3.0'!I$2:J$11,2,FALSE),VLOOKUP(J4789,'Pontuação 3.0'!G$2:H$11,2,FALSE),VLOOKUP(G4789,'Pontuação 3.0'!E$2:F$11,2,FALSE),VLOOKUP(K4789,'Pontuação 3.0'!K$2:L$11,2,FALSE),VLOOKUP(L4789,'Pontuação 3.0'!M$2:N$13,2,FALSE)),0)</f>
        <v>1572</v>
      </c>
      <c r="AA4789" s="12">
        <f t="shared" si="6"/>
        <v>157</v>
      </c>
      <c r="AB4789" s="12" t="str">
        <f t="array" ref="AB4789">IFERROR(INDEX('Pontuação 3.0'!G$13:G$191, MATCH(AA4789, 'Pontuação 3.0'!F$13:F$191, 0)), "Faixa Indefinida")</f>
        <v>D</v>
      </c>
      <c r="AC4789" s="12">
        <f t="shared" si="7"/>
        <v>0</v>
      </c>
      <c r="AD4789" s="12">
        <f t="shared" si="8"/>
        <v>0</v>
      </c>
      <c r="AE4789" s="12">
        <f t="shared" si="9"/>
        <v>0</v>
      </c>
      <c r="AF4789" s="12">
        <f t="shared" si="10"/>
        <v>1</v>
      </c>
    </row>
    <row r="4790" ht="15.75" customHeight="1">
      <c r="A4790" s="8">
        <v>45690.0</v>
      </c>
      <c r="B4790" s="9" t="s">
        <v>10980</v>
      </c>
      <c r="C4790" s="9" t="s">
        <v>10981</v>
      </c>
      <c r="D4790" s="15">
        <v>1.9991726401E10</v>
      </c>
      <c r="E4790" s="9" t="s">
        <v>13936</v>
      </c>
      <c r="F4790" s="9" t="s">
        <v>13950</v>
      </c>
      <c r="G4790" s="9" t="s">
        <v>13926</v>
      </c>
      <c r="H4790" s="9" t="s">
        <v>13949</v>
      </c>
      <c r="I4790" s="9" t="s">
        <v>13928</v>
      </c>
      <c r="J4790" s="9" t="s">
        <v>13939</v>
      </c>
      <c r="K4790" s="9" t="s">
        <v>13940</v>
      </c>
      <c r="L4790" s="9" t="s">
        <v>13945</v>
      </c>
      <c r="M4790" s="9" t="s">
        <v>13967</v>
      </c>
      <c r="N4790" s="13" t="s">
        <v>12</v>
      </c>
      <c r="O4790" s="13" t="s">
        <v>14</v>
      </c>
      <c r="P4790" s="13" t="s">
        <v>32</v>
      </c>
      <c r="Q4790" s="13" t="s">
        <v>48</v>
      </c>
      <c r="R4790" s="13" t="s">
        <v>65</v>
      </c>
      <c r="S4790" s="10">
        <f>ROUNDUP(SUM(VLOOKUP(F4790,'Pontuação'!A$2:B$11,2,FALSE),VLOOKUP(E4790,'Pontuação'!C$2:D$11,2,FALSE),VLOOKUP(H4790,'Pontuação'!I$2:J$11,2,FALSE),VLOOKUP(J4790,'Pontuação'!G$2:H$11,2,FALSE),VLOOKUP(L4790,'Pontuação'!M$2:N$13,2,FALSE)),0)</f>
        <v>1832</v>
      </c>
      <c r="T4790" s="11">
        <f t="shared" si="1"/>
        <v>183</v>
      </c>
      <c r="U4790" s="11" t="str">
        <f t="array" ref="U4790">IFERROR(INDEX('Pontuação'!G$13:G$101, MATCH(T4790, 'Pontuação'!F$13:F$101, 0)), "Faixa Indefinida")</f>
        <v>B</v>
      </c>
      <c r="V4790" s="11">
        <f t="shared" si="2"/>
        <v>0</v>
      </c>
      <c r="W4790" s="11">
        <f t="shared" si="3"/>
        <v>1</v>
      </c>
      <c r="X4790" s="11">
        <f t="shared" si="4"/>
        <v>0</v>
      </c>
      <c r="Y4790" s="11">
        <f t="shared" si="5"/>
        <v>0</v>
      </c>
      <c r="Z4790" s="12">
        <f>ROUNDUP(SUM(VLOOKUP(F4790,'Pontuação 3.0'!A$2:B$11,2,FALSE),VLOOKUP(E4790,'Pontuação 3.0'!C$2:D$11,2,FALSE),VLOOKUP(H4790,'Pontuação 3.0'!I$2:J$11,2,FALSE),VLOOKUP(J4790,'Pontuação 3.0'!G$2:H$11,2,FALSE),VLOOKUP(G4790,'Pontuação 3.0'!E$2:F$11,2,FALSE),VLOOKUP(K4790,'Pontuação 3.0'!K$2:L$11,2,FALSE),VLOOKUP(L4790,'Pontuação 3.0'!M$2:N$13,2,FALSE)),0)</f>
        <v>2447</v>
      </c>
      <c r="AA4790" s="12">
        <f t="shared" si="6"/>
        <v>245</v>
      </c>
      <c r="AB4790" s="12" t="str">
        <f t="array" ref="AB4790">IFERROR(INDEX('Pontuação 3.0'!G$13:G$191, MATCH(AA4790, 'Pontuação 3.0'!F$13:F$191, 0)), "Faixa Indefinida")</f>
        <v>A</v>
      </c>
      <c r="AC4790" s="12">
        <f t="shared" si="7"/>
        <v>1</v>
      </c>
      <c r="AD4790" s="12">
        <f t="shared" si="8"/>
        <v>0</v>
      </c>
      <c r="AE4790" s="12">
        <f t="shared" si="9"/>
        <v>0</v>
      </c>
      <c r="AF4790" s="12">
        <f t="shared" si="10"/>
        <v>0</v>
      </c>
    </row>
    <row r="4791" ht="15.75" customHeight="1">
      <c r="A4791" s="8">
        <v>45690.0</v>
      </c>
      <c r="B4791" s="9" t="s">
        <v>1735</v>
      </c>
      <c r="C4791" s="9" t="s">
        <v>10984</v>
      </c>
      <c r="D4791" s="9" t="s">
        <v>10985</v>
      </c>
      <c r="E4791" s="9" t="s">
        <v>13936</v>
      </c>
      <c r="F4791" s="9" t="s">
        <v>13950</v>
      </c>
      <c r="G4791" s="9" t="s">
        <v>13926</v>
      </c>
      <c r="H4791" s="9" t="s">
        <v>13951</v>
      </c>
      <c r="I4791" s="9" t="s">
        <v>13928</v>
      </c>
      <c r="J4791" s="9" t="s">
        <v>13929</v>
      </c>
      <c r="K4791" s="9" t="s">
        <v>13930</v>
      </c>
      <c r="L4791" s="9" t="s">
        <v>13945</v>
      </c>
      <c r="M4791" s="9" t="s">
        <v>13952</v>
      </c>
      <c r="N4791" s="13" t="s">
        <v>12</v>
      </c>
      <c r="O4791" s="13" t="s">
        <v>14</v>
      </c>
      <c r="P4791" s="13" t="s">
        <v>32</v>
      </c>
      <c r="Q4791" s="13" t="s">
        <v>114</v>
      </c>
      <c r="R4791" s="13" t="s">
        <v>15</v>
      </c>
      <c r="S4791" s="10">
        <f>ROUNDUP(SUM(VLOOKUP(F4791,'Pontuação'!A$2:B$11,2,FALSE),VLOOKUP(E4791,'Pontuação'!C$2:D$11,2,FALSE),VLOOKUP(H4791,'Pontuação'!I$2:J$11,2,FALSE),VLOOKUP(J4791,'Pontuação'!G$2:H$11,2,FALSE),VLOOKUP(L4791,'Pontuação'!M$2:N$13,2,FALSE)),0)</f>
        <v>1685</v>
      </c>
      <c r="T4791" s="11">
        <f t="shared" si="1"/>
        <v>169</v>
      </c>
      <c r="U4791" s="11" t="str">
        <f t="array" ref="U4791">IFERROR(INDEX('Pontuação'!G$13:G$101, MATCH(T4791, 'Pontuação'!F$13:F$101, 0)), "Faixa Indefinida")</f>
        <v>B</v>
      </c>
      <c r="V4791" s="11">
        <f t="shared" si="2"/>
        <v>0</v>
      </c>
      <c r="W4791" s="11">
        <f t="shared" si="3"/>
        <v>1</v>
      </c>
      <c r="X4791" s="11">
        <f t="shared" si="4"/>
        <v>0</v>
      </c>
      <c r="Y4791" s="11">
        <f t="shared" si="5"/>
        <v>0</v>
      </c>
      <c r="Z4791" s="12">
        <f>ROUNDUP(SUM(VLOOKUP(F4791,'Pontuação 3.0'!A$2:B$11,2,FALSE),VLOOKUP(E4791,'Pontuação 3.0'!C$2:D$11,2,FALSE),VLOOKUP(H4791,'Pontuação 3.0'!I$2:J$11,2,FALSE),VLOOKUP(J4791,'Pontuação 3.0'!G$2:H$11,2,FALSE),VLOOKUP(G4791,'Pontuação 3.0'!E$2:F$11,2,FALSE),VLOOKUP(K4791,'Pontuação 3.0'!K$2:L$11,2,FALSE),VLOOKUP(L4791,'Pontuação 3.0'!M$2:N$13,2,FALSE)),0)</f>
        <v>2469</v>
      </c>
      <c r="AA4791" s="12">
        <f t="shared" si="6"/>
        <v>247</v>
      </c>
      <c r="AB4791" s="12" t="str">
        <f t="array" ref="AB4791">IFERROR(INDEX('Pontuação 3.0'!G$13:G$191, MATCH(AA4791, 'Pontuação 3.0'!F$13:F$191, 0)), "Faixa Indefinida")</f>
        <v>A</v>
      </c>
      <c r="AC4791" s="12">
        <f t="shared" si="7"/>
        <v>1</v>
      </c>
      <c r="AD4791" s="12">
        <f t="shared" si="8"/>
        <v>0</v>
      </c>
      <c r="AE4791" s="12">
        <f t="shared" si="9"/>
        <v>0</v>
      </c>
      <c r="AF4791" s="12">
        <f t="shared" si="10"/>
        <v>0</v>
      </c>
    </row>
    <row r="4792" ht="15.75" customHeight="1">
      <c r="A4792" s="8">
        <v>45690.0</v>
      </c>
      <c r="B4792" s="9" t="s">
        <v>10987</v>
      </c>
      <c r="C4792" s="9" t="s">
        <v>10988</v>
      </c>
      <c r="D4792" s="15">
        <v>2.1977014569E10</v>
      </c>
      <c r="E4792" s="9" t="s">
        <v>13936</v>
      </c>
      <c r="F4792" s="9" t="s">
        <v>13948</v>
      </c>
      <c r="G4792" s="9" t="s">
        <v>13926</v>
      </c>
      <c r="H4792" s="9" t="s">
        <v>13951</v>
      </c>
      <c r="I4792" s="9" t="s">
        <v>13940</v>
      </c>
      <c r="J4792" s="9" t="s">
        <v>13929</v>
      </c>
      <c r="K4792" s="9" t="s">
        <v>13940</v>
      </c>
      <c r="L4792" s="9" t="s">
        <v>13931</v>
      </c>
      <c r="M4792" s="9" t="s">
        <v>13932</v>
      </c>
      <c r="N4792" s="13" t="s">
        <v>12</v>
      </c>
      <c r="O4792" s="13" t="s">
        <v>14</v>
      </c>
      <c r="P4792" s="13" t="s">
        <v>32</v>
      </c>
      <c r="Q4792" s="13" t="s">
        <v>20</v>
      </c>
      <c r="R4792" s="13" t="s">
        <v>15</v>
      </c>
      <c r="S4792" s="10">
        <f>ROUNDUP(SUM(VLOOKUP(F4792,'Pontuação'!A$2:B$11,2,FALSE),VLOOKUP(E4792,'Pontuação'!C$2:D$11,2,FALSE),VLOOKUP(H4792,'Pontuação'!I$2:J$11,2,FALSE),VLOOKUP(J4792,'Pontuação'!G$2:H$11,2,FALSE),VLOOKUP(L4792,'Pontuação'!M$2:N$13,2,FALSE)),0)</f>
        <v>1541</v>
      </c>
      <c r="T4792" s="11">
        <f t="shared" si="1"/>
        <v>154</v>
      </c>
      <c r="U4792" s="11" t="str">
        <f t="array" ref="U4792">IFERROR(INDEX('Pontuação'!G$13:G$101, MATCH(T4792, 'Pontuação'!F$13:F$101, 0)), "Faixa Indefinida")</f>
        <v>C</v>
      </c>
      <c r="V4792" s="11">
        <f t="shared" si="2"/>
        <v>0</v>
      </c>
      <c r="W4792" s="11">
        <f t="shared" si="3"/>
        <v>0</v>
      </c>
      <c r="X4792" s="11">
        <f t="shared" si="4"/>
        <v>1</v>
      </c>
      <c r="Y4792" s="11">
        <f t="shared" si="5"/>
        <v>0</v>
      </c>
      <c r="Z4792" s="12">
        <f>ROUNDUP(SUM(VLOOKUP(F4792,'Pontuação 3.0'!A$2:B$11,2,FALSE),VLOOKUP(E4792,'Pontuação 3.0'!C$2:D$11,2,FALSE),VLOOKUP(H4792,'Pontuação 3.0'!I$2:J$11,2,FALSE),VLOOKUP(J4792,'Pontuação 3.0'!G$2:H$11,2,FALSE),VLOOKUP(G4792,'Pontuação 3.0'!E$2:F$11,2,FALSE),VLOOKUP(K4792,'Pontuação 3.0'!K$2:L$11,2,FALSE),VLOOKUP(L4792,'Pontuação 3.0'!M$2:N$13,2,FALSE)),0)</f>
        <v>1989</v>
      </c>
      <c r="AA4792" s="12">
        <f t="shared" si="6"/>
        <v>199</v>
      </c>
      <c r="AB4792" s="12" t="str">
        <f t="array" ref="AB4792">IFERROR(INDEX('Pontuação 3.0'!G$13:G$191, MATCH(AA4792, 'Pontuação 3.0'!F$13:F$191, 0)), "Faixa Indefinida")</f>
        <v>C</v>
      </c>
      <c r="AC4792" s="12">
        <f t="shared" si="7"/>
        <v>0</v>
      </c>
      <c r="AD4792" s="12">
        <f t="shared" si="8"/>
        <v>0</v>
      </c>
      <c r="AE4792" s="12">
        <f t="shared" si="9"/>
        <v>1</v>
      </c>
      <c r="AF4792" s="12">
        <f t="shared" si="10"/>
        <v>0</v>
      </c>
    </row>
    <row r="4793" ht="15.75" customHeight="1">
      <c r="A4793" s="8">
        <v>45690.0</v>
      </c>
      <c r="B4793" s="9" t="s">
        <v>10989</v>
      </c>
      <c r="C4793" s="9" t="s">
        <v>10990</v>
      </c>
      <c r="D4793" s="15">
        <v>5.57798814849E12</v>
      </c>
      <c r="E4793" s="9" t="s">
        <v>13936</v>
      </c>
      <c r="F4793" s="9" t="s">
        <v>13950</v>
      </c>
      <c r="G4793" s="9" t="s">
        <v>13944</v>
      </c>
      <c r="H4793" s="9" t="s">
        <v>13938</v>
      </c>
      <c r="I4793" s="9" t="s">
        <v>13940</v>
      </c>
      <c r="J4793" s="9" t="s">
        <v>13929</v>
      </c>
      <c r="K4793" s="9" t="s">
        <v>13940</v>
      </c>
      <c r="L4793" s="9" t="s">
        <v>13931</v>
      </c>
      <c r="M4793" s="9" t="s">
        <v>13952</v>
      </c>
      <c r="N4793" s="13" t="s">
        <v>12</v>
      </c>
      <c r="O4793" s="13" t="s">
        <v>14</v>
      </c>
      <c r="P4793" s="13" t="s">
        <v>19</v>
      </c>
      <c r="Q4793" s="13" t="s">
        <v>20</v>
      </c>
      <c r="R4793" s="13" t="s">
        <v>15</v>
      </c>
      <c r="S4793" s="10">
        <f>ROUNDUP(SUM(VLOOKUP(F4793,'Pontuação'!A$2:B$11,2,FALSE),VLOOKUP(E4793,'Pontuação'!C$2:D$11,2,FALSE),VLOOKUP(H4793,'Pontuação'!I$2:J$11,2,FALSE),VLOOKUP(J4793,'Pontuação'!G$2:H$11,2,FALSE),VLOOKUP(L4793,'Pontuação'!M$2:N$13,2,FALSE)),0)</f>
        <v>1579</v>
      </c>
      <c r="T4793" s="11">
        <f t="shared" si="1"/>
        <v>158</v>
      </c>
      <c r="U4793" s="11" t="str">
        <f t="array" ref="U4793">IFERROR(INDEX('Pontuação'!G$13:G$101, MATCH(T4793, 'Pontuação'!F$13:F$101, 0)), "Faixa Indefinida")</f>
        <v>C</v>
      </c>
      <c r="V4793" s="11">
        <f t="shared" si="2"/>
        <v>0</v>
      </c>
      <c r="W4793" s="11">
        <f t="shared" si="3"/>
        <v>0</v>
      </c>
      <c r="X4793" s="11">
        <f t="shared" si="4"/>
        <v>1</v>
      </c>
      <c r="Y4793" s="11">
        <f t="shared" si="5"/>
        <v>0</v>
      </c>
      <c r="Z4793" s="12">
        <f>ROUNDUP(SUM(VLOOKUP(F4793,'Pontuação 3.0'!A$2:B$11,2,FALSE),VLOOKUP(E4793,'Pontuação 3.0'!C$2:D$11,2,FALSE),VLOOKUP(H4793,'Pontuação 3.0'!I$2:J$11,2,FALSE),VLOOKUP(J4793,'Pontuação 3.0'!G$2:H$11,2,FALSE),VLOOKUP(G4793,'Pontuação 3.0'!E$2:F$11,2,FALSE),VLOOKUP(K4793,'Pontuação 3.0'!K$2:L$11,2,FALSE),VLOOKUP(L4793,'Pontuação 3.0'!M$2:N$13,2,FALSE)),0)</f>
        <v>1918</v>
      </c>
      <c r="AA4793" s="12">
        <f t="shared" si="6"/>
        <v>192</v>
      </c>
      <c r="AB4793" s="12" t="str">
        <f t="array" ref="AB4793">IFERROR(INDEX('Pontuação 3.0'!G$13:G$191, MATCH(AA4793, 'Pontuação 3.0'!F$13:F$191, 0)), "Faixa Indefinida")</f>
        <v>C</v>
      </c>
      <c r="AC4793" s="12">
        <f t="shared" si="7"/>
        <v>0</v>
      </c>
      <c r="AD4793" s="12">
        <f t="shared" si="8"/>
        <v>0</v>
      </c>
      <c r="AE4793" s="12">
        <f t="shared" si="9"/>
        <v>1</v>
      </c>
      <c r="AF4793" s="12">
        <f t="shared" si="10"/>
        <v>0</v>
      </c>
    </row>
    <row r="4794" ht="15.75" customHeight="1">
      <c r="A4794" s="8">
        <v>45690.0</v>
      </c>
      <c r="B4794" s="9" t="s">
        <v>10991</v>
      </c>
      <c r="C4794" s="9" t="s">
        <v>10992</v>
      </c>
      <c r="D4794" s="15">
        <v>3.1998439752E10</v>
      </c>
      <c r="E4794" s="9" t="s">
        <v>13936</v>
      </c>
      <c r="F4794" s="9" t="s">
        <v>13950</v>
      </c>
      <c r="G4794" s="9" t="s">
        <v>13926</v>
      </c>
      <c r="H4794" s="9" t="s">
        <v>13927</v>
      </c>
      <c r="I4794" s="9" t="s">
        <v>13940</v>
      </c>
      <c r="J4794" s="9" t="s">
        <v>13939</v>
      </c>
      <c r="K4794" s="9" t="s">
        <v>13940</v>
      </c>
      <c r="L4794" s="9" t="s">
        <v>13931</v>
      </c>
      <c r="M4794" s="9" t="s">
        <v>13942</v>
      </c>
      <c r="N4794" s="13" t="s">
        <v>12</v>
      </c>
      <c r="O4794" s="13" t="s">
        <v>14</v>
      </c>
      <c r="P4794" s="13" t="s">
        <v>19</v>
      </c>
      <c r="Q4794" s="13" t="s">
        <v>48</v>
      </c>
      <c r="R4794" s="13" t="s">
        <v>15</v>
      </c>
      <c r="S4794" s="10">
        <f>ROUNDUP(SUM(VLOOKUP(F4794,'Pontuação'!A$2:B$11,2,FALSE),VLOOKUP(E4794,'Pontuação'!C$2:D$11,2,FALSE),VLOOKUP(H4794,'Pontuação'!I$2:J$11,2,FALSE),VLOOKUP(J4794,'Pontuação'!G$2:H$11,2,FALSE),VLOOKUP(L4794,'Pontuação'!M$2:N$13,2,FALSE)),0)</f>
        <v>1544</v>
      </c>
      <c r="T4794" s="11">
        <f t="shared" si="1"/>
        <v>154</v>
      </c>
      <c r="U4794" s="11" t="str">
        <f t="array" ref="U4794">IFERROR(INDEX('Pontuação'!G$13:G$101, MATCH(T4794, 'Pontuação'!F$13:F$101, 0)), "Faixa Indefinida")</f>
        <v>C</v>
      </c>
      <c r="V4794" s="11">
        <f t="shared" si="2"/>
        <v>0</v>
      </c>
      <c r="W4794" s="11">
        <f t="shared" si="3"/>
        <v>0</v>
      </c>
      <c r="X4794" s="11">
        <f t="shared" si="4"/>
        <v>1</v>
      </c>
      <c r="Y4794" s="11">
        <f t="shared" si="5"/>
        <v>0</v>
      </c>
      <c r="Z4794" s="12">
        <f>ROUNDUP(SUM(VLOOKUP(F4794,'Pontuação 3.0'!A$2:B$11,2,FALSE),VLOOKUP(E4794,'Pontuação 3.0'!C$2:D$11,2,FALSE),VLOOKUP(H4794,'Pontuação 3.0'!I$2:J$11,2,FALSE),VLOOKUP(J4794,'Pontuação 3.0'!G$2:H$11,2,FALSE),VLOOKUP(G4794,'Pontuação 3.0'!E$2:F$11,2,FALSE),VLOOKUP(K4794,'Pontuação 3.0'!K$2:L$11,2,FALSE),VLOOKUP(L4794,'Pontuação 3.0'!M$2:N$13,2,FALSE)),0)</f>
        <v>2126</v>
      </c>
      <c r="AA4794" s="12">
        <f t="shared" si="6"/>
        <v>213</v>
      </c>
      <c r="AB4794" s="12" t="str">
        <f t="array" ref="AB4794">IFERROR(INDEX('Pontuação 3.0'!G$13:G$191, MATCH(AA4794, 'Pontuação 3.0'!F$13:F$191, 0)), "Faixa Indefinida")</f>
        <v>C</v>
      </c>
      <c r="AC4794" s="12">
        <f t="shared" si="7"/>
        <v>0</v>
      </c>
      <c r="AD4794" s="12">
        <f t="shared" si="8"/>
        <v>0</v>
      </c>
      <c r="AE4794" s="12">
        <f t="shared" si="9"/>
        <v>1</v>
      </c>
      <c r="AF4794" s="12">
        <f t="shared" si="10"/>
        <v>0</v>
      </c>
    </row>
    <row r="4795" ht="15.75" customHeight="1">
      <c r="A4795" s="8">
        <v>45690.0</v>
      </c>
      <c r="B4795" s="9" t="s">
        <v>10997</v>
      </c>
      <c r="C4795" s="9" t="s">
        <v>10998</v>
      </c>
      <c r="D4795" s="15">
        <v>4.3998320173E10</v>
      </c>
      <c r="E4795" s="9" t="s">
        <v>13936</v>
      </c>
      <c r="F4795" s="9" t="s">
        <v>13948</v>
      </c>
      <c r="G4795" s="9" t="s">
        <v>13926</v>
      </c>
      <c r="H4795" s="9" t="s">
        <v>13960</v>
      </c>
      <c r="I4795" s="9" t="s">
        <v>13928</v>
      </c>
      <c r="J4795" s="9" t="s">
        <v>13929</v>
      </c>
      <c r="K4795" s="9" t="s">
        <v>13940</v>
      </c>
      <c r="L4795" s="9" t="s">
        <v>13954</v>
      </c>
      <c r="M4795" s="9" t="s">
        <v>13952</v>
      </c>
      <c r="N4795" s="13" t="s">
        <v>12</v>
      </c>
      <c r="O4795" s="13" t="s">
        <v>14</v>
      </c>
      <c r="P4795" s="13" t="s">
        <v>32</v>
      </c>
      <c r="Q4795" s="13" t="s">
        <v>51</v>
      </c>
      <c r="R4795" s="13" t="s">
        <v>15</v>
      </c>
      <c r="S4795" s="10">
        <f>ROUNDUP(SUM(VLOOKUP(F4795,'Pontuação'!A$2:B$11,2,FALSE),VLOOKUP(E4795,'Pontuação'!C$2:D$11,2,FALSE),VLOOKUP(H4795,'Pontuação'!I$2:J$11,2,FALSE),VLOOKUP(J4795,'Pontuação'!G$2:H$11,2,FALSE),VLOOKUP(L4795,'Pontuação'!M$2:N$13,2,FALSE)),0)</f>
        <v>1320</v>
      </c>
      <c r="T4795" s="11">
        <f t="shared" si="1"/>
        <v>132</v>
      </c>
      <c r="U4795" s="11" t="str">
        <f t="array" ref="U4795">IFERROR(INDEX('Pontuação'!G$13:G$101, MATCH(T4795, 'Pontuação'!F$13:F$101, 0)), "Faixa Indefinida")</f>
        <v>D</v>
      </c>
      <c r="V4795" s="11">
        <f t="shared" si="2"/>
        <v>0</v>
      </c>
      <c r="W4795" s="11">
        <f t="shared" si="3"/>
        <v>0</v>
      </c>
      <c r="X4795" s="11">
        <f t="shared" si="4"/>
        <v>0</v>
      </c>
      <c r="Y4795" s="11">
        <f t="shared" si="5"/>
        <v>1</v>
      </c>
      <c r="Z4795" s="12">
        <f>ROUNDUP(SUM(VLOOKUP(F4795,'Pontuação 3.0'!A$2:B$11,2,FALSE),VLOOKUP(E4795,'Pontuação 3.0'!C$2:D$11,2,FALSE),VLOOKUP(H4795,'Pontuação 3.0'!I$2:J$11,2,FALSE),VLOOKUP(J4795,'Pontuação 3.0'!G$2:H$11,2,FALSE),VLOOKUP(G4795,'Pontuação 3.0'!E$2:F$11,2,FALSE),VLOOKUP(K4795,'Pontuação 3.0'!K$2:L$11,2,FALSE),VLOOKUP(L4795,'Pontuação 3.0'!M$2:N$13,2,FALSE)),0)</f>
        <v>1851</v>
      </c>
      <c r="AA4795" s="12">
        <f t="shared" si="6"/>
        <v>185</v>
      </c>
      <c r="AB4795" s="12" t="str">
        <f t="array" ref="AB4795">IFERROR(INDEX('Pontuação 3.0'!G$13:G$191, MATCH(AA4795, 'Pontuação 3.0'!F$13:F$191, 0)), "Faixa Indefinida")</f>
        <v>D</v>
      </c>
      <c r="AC4795" s="12">
        <f t="shared" si="7"/>
        <v>0</v>
      </c>
      <c r="AD4795" s="12">
        <f t="shared" si="8"/>
        <v>0</v>
      </c>
      <c r="AE4795" s="12">
        <f t="shared" si="9"/>
        <v>0</v>
      </c>
      <c r="AF4795" s="12">
        <f t="shared" si="10"/>
        <v>1</v>
      </c>
    </row>
    <row r="4796" ht="15.75" customHeight="1">
      <c r="A4796" s="8">
        <v>45690.0</v>
      </c>
      <c r="B4796" s="9" t="s">
        <v>10995</v>
      </c>
      <c r="C4796" s="9" t="s">
        <v>10996</v>
      </c>
      <c r="D4796" s="15">
        <v>6.199690271E10</v>
      </c>
      <c r="E4796" s="9" t="s">
        <v>13936</v>
      </c>
      <c r="F4796" s="9" t="s">
        <v>13948</v>
      </c>
      <c r="G4796" s="9" t="s">
        <v>13955</v>
      </c>
      <c r="H4796" s="9" t="s">
        <v>13938</v>
      </c>
      <c r="I4796" s="9" t="s">
        <v>13940</v>
      </c>
      <c r="J4796" s="9" t="s">
        <v>13929</v>
      </c>
      <c r="K4796" s="9" t="s">
        <v>13940</v>
      </c>
      <c r="L4796" s="9" t="s">
        <v>13931</v>
      </c>
      <c r="M4796" s="9" t="s">
        <v>13952</v>
      </c>
      <c r="N4796" s="13" t="s">
        <v>12</v>
      </c>
      <c r="O4796" s="13" t="s">
        <v>14</v>
      </c>
      <c r="P4796" s="13" t="s">
        <v>32</v>
      </c>
      <c r="Q4796" s="13" t="s">
        <v>59</v>
      </c>
      <c r="R4796" s="13" t="s">
        <v>15</v>
      </c>
      <c r="S4796" s="10">
        <f>ROUNDUP(SUM(VLOOKUP(F4796,'Pontuação'!A$2:B$11,2,FALSE),VLOOKUP(E4796,'Pontuação'!C$2:D$11,2,FALSE),VLOOKUP(H4796,'Pontuação'!I$2:J$11,2,FALSE),VLOOKUP(J4796,'Pontuação'!G$2:H$11,2,FALSE),VLOOKUP(L4796,'Pontuação'!M$2:N$13,2,FALSE)),0)</f>
        <v>1567</v>
      </c>
      <c r="T4796" s="11">
        <f t="shared" si="1"/>
        <v>157</v>
      </c>
      <c r="U4796" s="11" t="str">
        <f t="array" ref="U4796">IFERROR(INDEX('Pontuação'!G$13:G$101, MATCH(T4796, 'Pontuação'!F$13:F$101, 0)), "Faixa Indefinida")</f>
        <v>C</v>
      </c>
      <c r="V4796" s="11">
        <f t="shared" si="2"/>
        <v>0</v>
      </c>
      <c r="W4796" s="11">
        <f t="shared" si="3"/>
        <v>0</v>
      </c>
      <c r="X4796" s="11">
        <f t="shared" si="4"/>
        <v>1</v>
      </c>
      <c r="Y4796" s="11">
        <f t="shared" si="5"/>
        <v>0</v>
      </c>
      <c r="Z4796" s="12">
        <f>ROUNDUP(SUM(VLOOKUP(F4796,'Pontuação 3.0'!A$2:B$11,2,FALSE),VLOOKUP(E4796,'Pontuação 3.0'!C$2:D$11,2,FALSE),VLOOKUP(H4796,'Pontuação 3.0'!I$2:J$11,2,FALSE),VLOOKUP(J4796,'Pontuação 3.0'!G$2:H$11,2,FALSE),VLOOKUP(G4796,'Pontuação 3.0'!E$2:F$11,2,FALSE),VLOOKUP(K4796,'Pontuação 3.0'!K$2:L$11,2,FALSE),VLOOKUP(L4796,'Pontuação 3.0'!M$2:N$13,2,FALSE)),0)</f>
        <v>2019</v>
      </c>
      <c r="AA4796" s="12">
        <f t="shared" si="6"/>
        <v>202</v>
      </c>
      <c r="AB4796" s="12" t="str">
        <f t="array" ref="AB4796">IFERROR(INDEX('Pontuação 3.0'!G$13:G$191, MATCH(AA4796, 'Pontuação 3.0'!F$13:F$191, 0)), "Faixa Indefinida")</f>
        <v>C</v>
      </c>
      <c r="AC4796" s="12">
        <f t="shared" si="7"/>
        <v>0</v>
      </c>
      <c r="AD4796" s="12">
        <f t="shared" si="8"/>
        <v>0</v>
      </c>
      <c r="AE4796" s="12">
        <f t="shared" si="9"/>
        <v>1</v>
      </c>
      <c r="AF4796" s="12">
        <f t="shared" si="10"/>
        <v>0</v>
      </c>
    </row>
    <row r="4797" ht="15.75" customHeight="1">
      <c r="A4797" s="8">
        <v>45690.0</v>
      </c>
      <c r="B4797" s="9" t="s">
        <v>1225</v>
      </c>
      <c r="C4797" s="9" t="s">
        <v>10999</v>
      </c>
      <c r="D4797" s="15">
        <v>2.1973225592E10</v>
      </c>
      <c r="E4797" s="9" t="s">
        <v>13936</v>
      </c>
      <c r="F4797" s="9" t="s">
        <v>13948</v>
      </c>
      <c r="G4797" s="9" t="s">
        <v>13926</v>
      </c>
      <c r="H4797" s="9" t="s">
        <v>13949</v>
      </c>
      <c r="I4797" s="9" t="s">
        <v>13928</v>
      </c>
      <c r="J4797" s="9" t="s">
        <v>13929</v>
      </c>
      <c r="K4797" s="9" t="s">
        <v>13940</v>
      </c>
      <c r="L4797" s="9" t="s">
        <v>13931</v>
      </c>
      <c r="M4797" s="9" t="s">
        <v>13952</v>
      </c>
      <c r="N4797" s="13" t="s">
        <v>12</v>
      </c>
      <c r="O4797" s="13" t="s">
        <v>14</v>
      </c>
      <c r="P4797" s="13" t="s">
        <v>32</v>
      </c>
      <c r="Q4797" s="13" t="s">
        <v>48</v>
      </c>
      <c r="R4797" s="13" t="s">
        <v>65</v>
      </c>
      <c r="S4797" s="10">
        <f>ROUNDUP(SUM(VLOOKUP(F4797,'Pontuação'!A$2:B$11,2,FALSE),VLOOKUP(E4797,'Pontuação'!C$2:D$11,2,FALSE),VLOOKUP(H4797,'Pontuação'!I$2:J$11,2,FALSE),VLOOKUP(J4797,'Pontuação'!G$2:H$11,2,FALSE),VLOOKUP(L4797,'Pontuação'!M$2:N$13,2,FALSE)),0)</f>
        <v>1583</v>
      </c>
      <c r="T4797" s="11">
        <f t="shared" si="1"/>
        <v>158</v>
      </c>
      <c r="U4797" s="11" t="str">
        <f t="array" ref="U4797">IFERROR(INDEX('Pontuação'!G$13:G$101, MATCH(T4797, 'Pontuação'!F$13:F$101, 0)), "Faixa Indefinida")</f>
        <v>C</v>
      </c>
      <c r="V4797" s="11">
        <f t="shared" si="2"/>
        <v>0</v>
      </c>
      <c r="W4797" s="11">
        <f t="shared" si="3"/>
        <v>0</v>
      </c>
      <c r="X4797" s="11">
        <f t="shared" si="4"/>
        <v>1</v>
      </c>
      <c r="Y4797" s="11">
        <f t="shared" si="5"/>
        <v>0</v>
      </c>
      <c r="Z4797" s="12">
        <f>ROUNDUP(SUM(VLOOKUP(F4797,'Pontuação 3.0'!A$2:B$11,2,FALSE),VLOOKUP(E4797,'Pontuação 3.0'!C$2:D$11,2,FALSE),VLOOKUP(H4797,'Pontuação 3.0'!I$2:J$11,2,FALSE),VLOOKUP(J4797,'Pontuação 3.0'!G$2:H$11,2,FALSE),VLOOKUP(G4797,'Pontuação 3.0'!E$2:F$11,2,FALSE),VLOOKUP(K4797,'Pontuação 3.0'!K$2:L$11,2,FALSE),VLOOKUP(L4797,'Pontuação 3.0'!M$2:N$13,2,FALSE)),0)</f>
        <v>2076</v>
      </c>
      <c r="AA4797" s="12">
        <f t="shared" si="6"/>
        <v>208</v>
      </c>
      <c r="AB4797" s="12" t="str">
        <f t="array" ref="AB4797">IFERROR(INDEX('Pontuação 3.0'!G$13:G$191, MATCH(AA4797, 'Pontuação 3.0'!F$13:F$191, 0)), "Faixa Indefinida")</f>
        <v>C</v>
      </c>
      <c r="AC4797" s="12">
        <f t="shared" si="7"/>
        <v>0</v>
      </c>
      <c r="AD4797" s="12">
        <f t="shared" si="8"/>
        <v>0</v>
      </c>
      <c r="AE4797" s="12">
        <f t="shared" si="9"/>
        <v>1</v>
      </c>
      <c r="AF4797" s="12">
        <f t="shared" si="10"/>
        <v>0</v>
      </c>
    </row>
    <row r="4798" ht="15.75" customHeight="1">
      <c r="A4798" s="8">
        <v>45690.0</v>
      </c>
      <c r="B4798" s="9" t="s">
        <v>11002</v>
      </c>
      <c r="C4798" s="9" t="s">
        <v>11003</v>
      </c>
      <c r="D4798" s="15">
        <v>1.1967317863E10</v>
      </c>
      <c r="E4798" s="9" t="s">
        <v>13936</v>
      </c>
      <c r="F4798" s="9" t="s">
        <v>13950</v>
      </c>
      <c r="G4798" s="9" t="s">
        <v>13926</v>
      </c>
      <c r="H4798" s="9" t="s">
        <v>13938</v>
      </c>
      <c r="I4798" s="9" t="s">
        <v>13928</v>
      </c>
      <c r="J4798" s="9" t="s">
        <v>13929</v>
      </c>
      <c r="K4798" s="9" t="s">
        <v>13930</v>
      </c>
      <c r="L4798" s="9" t="s">
        <v>13931</v>
      </c>
      <c r="M4798" s="9" t="s">
        <v>13946</v>
      </c>
      <c r="N4798" s="13" t="s">
        <v>12</v>
      </c>
      <c r="O4798" s="13" t="s">
        <v>14</v>
      </c>
      <c r="P4798" s="13" t="s">
        <v>93</v>
      </c>
      <c r="Q4798" s="13" t="s">
        <v>20</v>
      </c>
      <c r="R4798" s="13" t="s">
        <v>15</v>
      </c>
      <c r="S4798" s="10">
        <f>ROUNDUP(SUM(VLOOKUP(F4798,'Pontuação'!A$2:B$11,2,FALSE),VLOOKUP(E4798,'Pontuação'!C$2:D$11,2,FALSE),VLOOKUP(H4798,'Pontuação'!I$2:J$11,2,FALSE),VLOOKUP(J4798,'Pontuação'!G$2:H$11,2,FALSE),VLOOKUP(L4798,'Pontuação'!M$2:N$13,2,FALSE)),0)</f>
        <v>1579</v>
      </c>
      <c r="T4798" s="11">
        <f t="shared" si="1"/>
        <v>158</v>
      </c>
      <c r="U4798" s="11" t="str">
        <f t="array" ref="U4798">IFERROR(INDEX('Pontuação'!G$13:G$101, MATCH(T4798, 'Pontuação'!F$13:F$101, 0)), "Faixa Indefinida")</f>
        <v>C</v>
      </c>
      <c r="V4798" s="11">
        <f t="shared" si="2"/>
        <v>0</v>
      </c>
      <c r="W4798" s="11">
        <f t="shared" si="3"/>
        <v>0</v>
      </c>
      <c r="X4798" s="11">
        <f t="shared" si="4"/>
        <v>1</v>
      </c>
      <c r="Y4798" s="11">
        <f t="shared" si="5"/>
        <v>0</v>
      </c>
      <c r="Z4798" s="12">
        <f>ROUNDUP(SUM(VLOOKUP(F4798,'Pontuação 3.0'!A$2:B$11,2,FALSE),VLOOKUP(E4798,'Pontuação 3.0'!C$2:D$11,2,FALSE),VLOOKUP(H4798,'Pontuação 3.0'!I$2:J$11,2,FALSE),VLOOKUP(J4798,'Pontuação 3.0'!G$2:H$11,2,FALSE),VLOOKUP(G4798,'Pontuação 3.0'!E$2:F$11,2,FALSE),VLOOKUP(K4798,'Pontuação 3.0'!K$2:L$11,2,FALSE),VLOOKUP(L4798,'Pontuação 3.0'!M$2:N$13,2,FALSE)),0)</f>
        <v>2319</v>
      </c>
      <c r="AA4798" s="12">
        <f t="shared" si="6"/>
        <v>232</v>
      </c>
      <c r="AB4798" s="12" t="str">
        <f t="array" ref="AB4798">IFERROR(INDEX('Pontuação 3.0'!G$13:G$191, MATCH(AA4798, 'Pontuação 3.0'!F$13:F$191, 0)), "Faixa Indefinida")</f>
        <v>B</v>
      </c>
      <c r="AC4798" s="12">
        <f t="shared" si="7"/>
        <v>0</v>
      </c>
      <c r="AD4798" s="12">
        <f t="shared" si="8"/>
        <v>1</v>
      </c>
      <c r="AE4798" s="12">
        <f t="shared" si="9"/>
        <v>0</v>
      </c>
      <c r="AF4798" s="12">
        <f t="shared" si="10"/>
        <v>0</v>
      </c>
    </row>
    <row r="4799" ht="15.75" customHeight="1">
      <c r="A4799" s="8">
        <v>45690.0</v>
      </c>
      <c r="B4799" s="9" t="s">
        <v>11004</v>
      </c>
      <c r="C4799" s="9" t="s">
        <v>11005</v>
      </c>
      <c r="D4799" s="15">
        <v>2.1969725908E10</v>
      </c>
      <c r="E4799" s="9" t="s">
        <v>13936</v>
      </c>
      <c r="F4799" s="9" t="s">
        <v>13953</v>
      </c>
      <c r="G4799" s="9" t="s">
        <v>13926</v>
      </c>
      <c r="H4799" s="9" t="s">
        <v>13951</v>
      </c>
      <c r="I4799" s="9" t="s">
        <v>13940</v>
      </c>
      <c r="J4799" s="9" t="s">
        <v>13939</v>
      </c>
      <c r="K4799" s="9" t="s">
        <v>13940</v>
      </c>
      <c r="L4799" s="9" t="s">
        <v>13945</v>
      </c>
      <c r="M4799" s="9" t="s">
        <v>13942</v>
      </c>
      <c r="N4799" s="13" t="s">
        <v>12</v>
      </c>
      <c r="O4799" s="13" t="s">
        <v>14</v>
      </c>
      <c r="P4799" s="13" t="s">
        <v>111</v>
      </c>
      <c r="Q4799" s="13" t="s">
        <v>20</v>
      </c>
      <c r="R4799" s="13" t="s">
        <v>15</v>
      </c>
      <c r="S4799" s="10">
        <f>ROUNDUP(SUM(VLOOKUP(F4799,'Pontuação'!A$2:B$11,2,FALSE),VLOOKUP(E4799,'Pontuação'!C$2:D$11,2,FALSE),VLOOKUP(H4799,'Pontuação'!I$2:J$11,2,FALSE),VLOOKUP(J4799,'Pontuação'!G$2:H$11,2,FALSE),VLOOKUP(L4799,'Pontuação'!M$2:N$13,2,FALSE)),0)</f>
        <v>1795</v>
      </c>
      <c r="T4799" s="11">
        <f t="shared" si="1"/>
        <v>180</v>
      </c>
      <c r="U4799" s="11" t="str">
        <f t="array" ref="U4799">IFERROR(INDEX('Pontuação'!G$13:G$101, MATCH(T4799, 'Pontuação'!F$13:F$101, 0)), "Faixa Indefinida")</f>
        <v>B</v>
      </c>
      <c r="V4799" s="11">
        <f t="shared" si="2"/>
        <v>0</v>
      </c>
      <c r="W4799" s="11">
        <f t="shared" si="3"/>
        <v>1</v>
      </c>
      <c r="X4799" s="11">
        <f t="shared" si="4"/>
        <v>0</v>
      </c>
      <c r="Y4799" s="11">
        <f t="shared" si="5"/>
        <v>0</v>
      </c>
      <c r="Z4799" s="12">
        <f>ROUNDUP(SUM(VLOOKUP(F4799,'Pontuação 3.0'!A$2:B$11,2,FALSE),VLOOKUP(E4799,'Pontuação 3.0'!C$2:D$11,2,FALSE),VLOOKUP(H4799,'Pontuação 3.0'!I$2:J$11,2,FALSE),VLOOKUP(J4799,'Pontuação 3.0'!G$2:H$11,2,FALSE),VLOOKUP(G4799,'Pontuação 3.0'!E$2:F$11,2,FALSE),VLOOKUP(K4799,'Pontuação 3.0'!K$2:L$11,2,FALSE),VLOOKUP(L4799,'Pontuação 3.0'!M$2:N$13,2,FALSE)),0)</f>
        <v>2345</v>
      </c>
      <c r="AA4799" s="12">
        <f t="shared" si="6"/>
        <v>235</v>
      </c>
      <c r="AB4799" s="12" t="str">
        <f t="array" ref="AB4799">IFERROR(INDEX('Pontuação 3.0'!G$13:G$191, MATCH(AA4799, 'Pontuação 3.0'!F$13:F$191, 0)), "Faixa Indefinida")</f>
        <v>B</v>
      </c>
      <c r="AC4799" s="12">
        <f t="shared" si="7"/>
        <v>0</v>
      </c>
      <c r="AD4799" s="12">
        <f t="shared" si="8"/>
        <v>1</v>
      </c>
      <c r="AE4799" s="12">
        <f t="shared" si="9"/>
        <v>0</v>
      </c>
      <c r="AF4799" s="12">
        <f t="shared" si="10"/>
        <v>0</v>
      </c>
    </row>
    <row r="4800" ht="15.75" customHeight="1">
      <c r="A4800" s="8">
        <v>45690.0</v>
      </c>
      <c r="B4800" s="9" t="s">
        <v>11006</v>
      </c>
      <c r="C4800" s="9" t="s">
        <v>11007</v>
      </c>
      <c r="D4800" s="15">
        <v>8.4988616034E10</v>
      </c>
      <c r="E4800" s="9" t="s">
        <v>13924</v>
      </c>
      <c r="F4800" s="9" t="s">
        <v>13948</v>
      </c>
      <c r="G4800" s="9" t="s">
        <v>13926</v>
      </c>
      <c r="H4800" s="9" t="s">
        <v>13938</v>
      </c>
      <c r="I4800" s="9" t="s">
        <v>13940</v>
      </c>
      <c r="J4800" s="9" t="s">
        <v>13929</v>
      </c>
      <c r="K4800" s="9" t="s">
        <v>13940</v>
      </c>
      <c r="L4800" s="9" t="s">
        <v>13945</v>
      </c>
      <c r="M4800" s="9" t="s">
        <v>13942</v>
      </c>
      <c r="N4800" s="13" t="s">
        <v>12</v>
      </c>
      <c r="O4800" s="13" t="s">
        <v>14</v>
      </c>
      <c r="P4800" s="13" t="s">
        <v>13</v>
      </c>
      <c r="Q4800" s="13" t="s">
        <v>48</v>
      </c>
      <c r="R4800" s="13" t="s">
        <v>15</v>
      </c>
      <c r="S4800" s="10">
        <f>ROUNDUP(SUM(VLOOKUP(F4800,'Pontuação'!A$2:B$11,2,FALSE),VLOOKUP(E4800,'Pontuação'!C$2:D$11,2,FALSE),VLOOKUP(H4800,'Pontuação'!I$2:J$11,2,FALSE),VLOOKUP(J4800,'Pontuação'!G$2:H$11,2,FALSE),VLOOKUP(L4800,'Pontuação'!M$2:N$13,2,FALSE)),0)</f>
        <v>1703</v>
      </c>
      <c r="T4800" s="11">
        <f t="shared" si="1"/>
        <v>170</v>
      </c>
      <c r="U4800" s="11" t="str">
        <f t="array" ref="U4800">IFERROR(INDEX('Pontuação'!G$13:G$101, MATCH(T4800, 'Pontuação'!F$13:F$101, 0)), "Faixa Indefinida")</f>
        <v>B</v>
      </c>
      <c r="V4800" s="11">
        <f t="shared" si="2"/>
        <v>0</v>
      </c>
      <c r="W4800" s="11">
        <f t="shared" si="3"/>
        <v>1</v>
      </c>
      <c r="X4800" s="11">
        <f t="shared" si="4"/>
        <v>0</v>
      </c>
      <c r="Y4800" s="11">
        <f t="shared" si="5"/>
        <v>0</v>
      </c>
      <c r="Z4800" s="12">
        <f>ROUNDUP(SUM(VLOOKUP(F4800,'Pontuação 3.0'!A$2:B$11,2,FALSE),VLOOKUP(E4800,'Pontuação 3.0'!C$2:D$11,2,FALSE),VLOOKUP(H4800,'Pontuação 3.0'!I$2:J$11,2,FALSE),VLOOKUP(J4800,'Pontuação 3.0'!G$2:H$11,2,FALSE),VLOOKUP(G4800,'Pontuação 3.0'!E$2:F$11,2,FALSE),VLOOKUP(K4800,'Pontuação 3.0'!K$2:L$11,2,FALSE),VLOOKUP(L4800,'Pontuação 3.0'!M$2:N$13,2,FALSE)),0)</f>
        <v>1981</v>
      </c>
      <c r="AA4800" s="12">
        <f t="shared" si="6"/>
        <v>198</v>
      </c>
      <c r="AB4800" s="12" t="str">
        <f t="array" ref="AB4800">IFERROR(INDEX('Pontuação 3.0'!G$13:G$191, MATCH(AA4800, 'Pontuação 3.0'!F$13:F$191, 0)), "Faixa Indefinida")</f>
        <v>C</v>
      </c>
      <c r="AC4800" s="12">
        <f t="shared" si="7"/>
        <v>0</v>
      </c>
      <c r="AD4800" s="12">
        <f t="shared" si="8"/>
        <v>0</v>
      </c>
      <c r="AE4800" s="12">
        <f t="shared" si="9"/>
        <v>1</v>
      </c>
      <c r="AF4800" s="12">
        <f t="shared" si="10"/>
        <v>0</v>
      </c>
    </row>
    <row r="4801" ht="15.75" customHeight="1">
      <c r="A4801" s="8">
        <v>45690.0</v>
      </c>
      <c r="B4801" s="9" t="s">
        <v>11000</v>
      </c>
      <c r="C4801" s="9" t="s">
        <v>11001</v>
      </c>
      <c r="D4801" s="15">
        <v>1.8996676213E10</v>
      </c>
      <c r="E4801" s="9" t="s">
        <v>13936</v>
      </c>
      <c r="F4801" s="9" t="s">
        <v>13948</v>
      </c>
      <c r="G4801" s="9" t="s">
        <v>13926</v>
      </c>
      <c r="H4801" s="9" t="s">
        <v>13951</v>
      </c>
      <c r="I4801" s="9" t="s">
        <v>13940</v>
      </c>
      <c r="J4801" s="9" t="s">
        <v>13929</v>
      </c>
      <c r="K4801" s="9" t="s">
        <v>13940</v>
      </c>
      <c r="L4801" s="9" t="s">
        <v>13945</v>
      </c>
      <c r="M4801" s="9" t="s">
        <v>13946</v>
      </c>
      <c r="N4801" s="13" t="s">
        <v>12</v>
      </c>
      <c r="O4801" s="13" t="s">
        <v>14</v>
      </c>
      <c r="P4801" s="13" t="s">
        <v>93</v>
      </c>
      <c r="Q4801" s="13" t="s">
        <v>20</v>
      </c>
      <c r="R4801" s="13" t="s">
        <v>65</v>
      </c>
      <c r="S4801" s="10">
        <f>ROUNDUP(SUM(VLOOKUP(F4801,'Pontuação'!A$2:B$11,2,FALSE),VLOOKUP(E4801,'Pontuação'!C$2:D$11,2,FALSE),VLOOKUP(H4801,'Pontuação'!I$2:J$11,2,FALSE),VLOOKUP(J4801,'Pontuação'!G$2:H$11,2,FALSE),VLOOKUP(L4801,'Pontuação'!M$2:N$13,2,FALSE)),0)</f>
        <v>1673</v>
      </c>
      <c r="T4801" s="11">
        <f t="shared" si="1"/>
        <v>167</v>
      </c>
      <c r="U4801" s="11" t="str">
        <f t="array" ref="U4801">IFERROR(INDEX('Pontuação'!G$13:G$101, MATCH(T4801, 'Pontuação'!F$13:F$101, 0)), "Faixa Indefinida")</f>
        <v>B</v>
      </c>
      <c r="V4801" s="11">
        <f t="shared" si="2"/>
        <v>0</v>
      </c>
      <c r="W4801" s="11">
        <f t="shared" si="3"/>
        <v>1</v>
      </c>
      <c r="X4801" s="11">
        <f t="shared" si="4"/>
        <v>0</v>
      </c>
      <c r="Y4801" s="11">
        <f t="shared" si="5"/>
        <v>0</v>
      </c>
      <c r="Z4801" s="12">
        <f>ROUNDUP(SUM(VLOOKUP(F4801,'Pontuação 3.0'!A$2:B$11,2,FALSE),VLOOKUP(E4801,'Pontuação 3.0'!C$2:D$11,2,FALSE),VLOOKUP(H4801,'Pontuação 3.0'!I$2:J$11,2,FALSE),VLOOKUP(J4801,'Pontuação 3.0'!G$2:H$11,2,FALSE),VLOOKUP(G4801,'Pontuação 3.0'!E$2:F$11,2,FALSE),VLOOKUP(K4801,'Pontuação 3.0'!K$2:L$11,2,FALSE),VLOOKUP(L4801,'Pontuação 3.0'!M$2:N$13,2,FALSE)),0)</f>
        <v>2075</v>
      </c>
      <c r="AA4801" s="12">
        <f t="shared" si="6"/>
        <v>208</v>
      </c>
      <c r="AB4801" s="12" t="str">
        <f t="array" ref="AB4801">IFERROR(INDEX('Pontuação 3.0'!G$13:G$191, MATCH(AA4801, 'Pontuação 3.0'!F$13:F$191, 0)), "Faixa Indefinida")</f>
        <v>C</v>
      </c>
      <c r="AC4801" s="12">
        <f t="shared" si="7"/>
        <v>0</v>
      </c>
      <c r="AD4801" s="12">
        <f t="shared" si="8"/>
        <v>0</v>
      </c>
      <c r="AE4801" s="12">
        <f t="shared" si="9"/>
        <v>1</v>
      </c>
      <c r="AF4801" s="12">
        <f t="shared" si="10"/>
        <v>0</v>
      </c>
    </row>
    <row r="4802" ht="15.75" customHeight="1">
      <c r="A4802" s="8">
        <v>45690.0</v>
      </c>
      <c r="B4802" s="9" t="s">
        <v>11008</v>
      </c>
      <c r="C4802" s="9" t="s">
        <v>11009</v>
      </c>
      <c r="D4802" s="9" t="s">
        <v>11010</v>
      </c>
      <c r="E4802" s="9" t="s">
        <v>13936</v>
      </c>
      <c r="F4802" s="9" t="s">
        <v>13950</v>
      </c>
      <c r="G4802" s="9" t="s">
        <v>13957</v>
      </c>
      <c r="H4802" s="9" t="s">
        <v>13927</v>
      </c>
      <c r="I4802" s="9" t="s">
        <v>13940</v>
      </c>
      <c r="J4802" s="9" t="s">
        <v>13929</v>
      </c>
      <c r="K4802" s="9" t="s">
        <v>13940</v>
      </c>
      <c r="L4802" s="9" t="s">
        <v>13931</v>
      </c>
      <c r="M4802" s="9" t="s">
        <v>13942</v>
      </c>
      <c r="N4802" s="13" t="s">
        <v>12</v>
      </c>
      <c r="O4802" s="13" t="s">
        <v>14</v>
      </c>
      <c r="P4802" s="13" t="s">
        <v>32</v>
      </c>
      <c r="Q4802" s="13" t="s">
        <v>59</v>
      </c>
      <c r="R4802" s="13" t="s">
        <v>15</v>
      </c>
      <c r="S4802" s="10">
        <f>ROUNDUP(SUM(VLOOKUP(F4802,'Pontuação'!A$2:B$11,2,FALSE),VLOOKUP(E4802,'Pontuação'!C$2:D$11,2,FALSE),VLOOKUP(H4802,'Pontuação'!I$2:J$11,2,FALSE),VLOOKUP(J4802,'Pontuação'!G$2:H$11,2,FALSE),VLOOKUP(L4802,'Pontuação'!M$2:N$13,2,FALSE)),0)</f>
        <v>1439</v>
      </c>
      <c r="T4802" s="11">
        <f t="shared" si="1"/>
        <v>144</v>
      </c>
      <c r="U4802" s="11" t="str">
        <f t="array" ref="U4802">IFERROR(INDEX('Pontuação'!G$13:G$101, MATCH(T4802, 'Pontuação'!F$13:F$101, 0)), "Faixa Indefinida")</f>
        <v>D</v>
      </c>
      <c r="V4802" s="11">
        <f t="shared" si="2"/>
        <v>0</v>
      </c>
      <c r="W4802" s="11">
        <f t="shared" si="3"/>
        <v>0</v>
      </c>
      <c r="X4802" s="11">
        <f t="shared" si="4"/>
        <v>0</v>
      </c>
      <c r="Y4802" s="11">
        <f t="shared" si="5"/>
        <v>1</v>
      </c>
      <c r="Z4802" s="12">
        <f>ROUNDUP(SUM(VLOOKUP(F4802,'Pontuação 3.0'!A$2:B$11,2,FALSE),VLOOKUP(E4802,'Pontuação 3.0'!C$2:D$11,2,FALSE),VLOOKUP(H4802,'Pontuação 3.0'!I$2:J$11,2,FALSE),VLOOKUP(J4802,'Pontuação 3.0'!G$2:H$11,2,FALSE),VLOOKUP(G4802,'Pontuação 3.0'!E$2:F$11,2,FALSE),VLOOKUP(K4802,'Pontuação 3.0'!K$2:L$11,2,FALSE),VLOOKUP(L4802,'Pontuação 3.0'!M$2:N$13,2,FALSE)),0)</f>
        <v>1824</v>
      </c>
      <c r="AA4802" s="12">
        <f t="shared" si="6"/>
        <v>182</v>
      </c>
      <c r="AB4802" s="12" t="str">
        <f t="array" ref="AB4802">IFERROR(INDEX('Pontuação 3.0'!G$13:G$191, MATCH(AA4802, 'Pontuação 3.0'!F$13:F$191, 0)), "Faixa Indefinida")</f>
        <v>D</v>
      </c>
      <c r="AC4802" s="12">
        <f t="shared" si="7"/>
        <v>0</v>
      </c>
      <c r="AD4802" s="12">
        <f t="shared" si="8"/>
        <v>0</v>
      </c>
      <c r="AE4802" s="12">
        <f t="shared" si="9"/>
        <v>0</v>
      </c>
      <c r="AF4802" s="12">
        <f t="shared" si="10"/>
        <v>1</v>
      </c>
    </row>
    <row r="4803" ht="15.75" customHeight="1">
      <c r="A4803" s="8">
        <v>45690.0</v>
      </c>
      <c r="B4803" s="9" t="s">
        <v>11011</v>
      </c>
      <c r="C4803" s="9" t="s">
        <v>11012</v>
      </c>
      <c r="D4803" s="15">
        <v>9.4984155751E10</v>
      </c>
      <c r="E4803" s="9" t="s">
        <v>13936</v>
      </c>
      <c r="F4803" s="9" t="s">
        <v>13950</v>
      </c>
      <c r="G4803" s="9" t="s">
        <v>13926</v>
      </c>
      <c r="H4803" s="9" t="s">
        <v>13951</v>
      </c>
      <c r="I4803" s="9" t="s">
        <v>13928</v>
      </c>
      <c r="J4803" s="9" t="s">
        <v>13929</v>
      </c>
      <c r="K4803" s="9" t="s">
        <v>13940</v>
      </c>
      <c r="L4803" s="9" t="s">
        <v>13941</v>
      </c>
      <c r="M4803" s="9" t="s">
        <v>13942</v>
      </c>
      <c r="N4803" s="13" t="s">
        <v>12</v>
      </c>
      <c r="O4803" s="13" t="s">
        <v>14</v>
      </c>
      <c r="P4803" s="13" t="s">
        <v>24</v>
      </c>
      <c r="Q4803" s="13" t="s">
        <v>20</v>
      </c>
      <c r="R4803" s="13" t="s">
        <v>15</v>
      </c>
      <c r="S4803" s="10">
        <f>ROUNDUP(SUM(VLOOKUP(F4803,'Pontuação'!A$2:B$11,2,FALSE),VLOOKUP(E4803,'Pontuação'!C$2:D$11,2,FALSE),VLOOKUP(H4803,'Pontuação'!I$2:J$11,2,FALSE),VLOOKUP(J4803,'Pontuação'!G$2:H$11,2,FALSE),VLOOKUP(L4803,'Pontuação'!M$2:N$13,2,FALSE)),0)</f>
        <v>1597</v>
      </c>
      <c r="T4803" s="11">
        <f t="shared" si="1"/>
        <v>160</v>
      </c>
      <c r="U4803" s="11" t="str">
        <f t="array" ref="U4803">IFERROR(INDEX('Pontuação'!G$13:G$101, MATCH(T4803, 'Pontuação'!F$13:F$101, 0)), "Faixa Indefinida")</f>
        <v>C</v>
      </c>
      <c r="V4803" s="11">
        <f t="shared" si="2"/>
        <v>0</v>
      </c>
      <c r="W4803" s="11">
        <f t="shared" si="3"/>
        <v>0</v>
      </c>
      <c r="X4803" s="11">
        <f t="shared" si="4"/>
        <v>1</v>
      </c>
      <c r="Y4803" s="11">
        <f t="shared" si="5"/>
        <v>0</v>
      </c>
      <c r="Z4803" s="12">
        <f>ROUNDUP(SUM(VLOOKUP(F4803,'Pontuação 3.0'!A$2:B$11,2,FALSE),VLOOKUP(E4803,'Pontuação 3.0'!C$2:D$11,2,FALSE),VLOOKUP(H4803,'Pontuação 3.0'!I$2:J$11,2,FALSE),VLOOKUP(J4803,'Pontuação 3.0'!G$2:H$11,2,FALSE),VLOOKUP(G4803,'Pontuação 3.0'!E$2:F$11,2,FALSE),VLOOKUP(K4803,'Pontuação 3.0'!K$2:L$11,2,FALSE),VLOOKUP(L4803,'Pontuação 3.0'!M$2:N$13,2,FALSE)),0)</f>
        <v>2100</v>
      </c>
      <c r="AA4803" s="12">
        <f t="shared" si="6"/>
        <v>210</v>
      </c>
      <c r="AB4803" s="12" t="str">
        <f t="array" ref="AB4803">IFERROR(INDEX('Pontuação 3.0'!G$13:G$191, MATCH(AA4803, 'Pontuação 3.0'!F$13:F$191, 0)), "Faixa Indefinida")</f>
        <v>C</v>
      </c>
      <c r="AC4803" s="12">
        <f t="shared" si="7"/>
        <v>0</v>
      </c>
      <c r="AD4803" s="12">
        <f t="shared" si="8"/>
        <v>0</v>
      </c>
      <c r="AE4803" s="12">
        <f t="shared" si="9"/>
        <v>1</v>
      </c>
      <c r="AF4803" s="12">
        <f t="shared" si="10"/>
        <v>0</v>
      </c>
    </row>
    <row r="4804" ht="15.75" customHeight="1">
      <c r="A4804" s="8">
        <v>45690.0</v>
      </c>
      <c r="B4804" s="9" t="s">
        <v>11013</v>
      </c>
      <c r="C4804" s="9" t="s">
        <v>11014</v>
      </c>
      <c r="D4804" s="15">
        <v>8.6995826078E10</v>
      </c>
      <c r="E4804" s="9" t="s">
        <v>13924</v>
      </c>
      <c r="F4804" s="9" t="s">
        <v>13950</v>
      </c>
      <c r="G4804" s="9" t="s">
        <v>13926</v>
      </c>
      <c r="H4804" s="9" t="s">
        <v>13927</v>
      </c>
      <c r="I4804" s="9" t="s">
        <v>13940</v>
      </c>
      <c r="J4804" s="9" t="s">
        <v>13929</v>
      </c>
      <c r="K4804" s="9" t="s">
        <v>13930</v>
      </c>
      <c r="L4804" s="9" t="s">
        <v>13945</v>
      </c>
      <c r="M4804" s="9" t="s">
        <v>13952</v>
      </c>
      <c r="N4804" s="13" t="s">
        <v>12</v>
      </c>
      <c r="O4804" s="13" t="s">
        <v>14</v>
      </c>
      <c r="P4804" s="13" t="s">
        <v>47</v>
      </c>
      <c r="Q4804" s="13" t="s">
        <v>20</v>
      </c>
      <c r="R4804" s="13" t="s">
        <v>15</v>
      </c>
      <c r="S4804" s="10">
        <f>ROUNDUP(SUM(VLOOKUP(F4804,'Pontuação'!A$2:B$11,2,FALSE),VLOOKUP(E4804,'Pontuação'!C$2:D$11,2,FALSE),VLOOKUP(H4804,'Pontuação'!I$2:J$11,2,FALSE),VLOOKUP(J4804,'Pontuação'!G$2:H$11,2,FALSE),VLOOKUP(L4804,'Pontuação'!M$2:N$13,2,FALSE)),0)</f>
        <v>1575</v>
      </c>
      <c r="T4804" s="11">
        <f t="shared" si="1"/>
        <v>158</v>
      </c>
      <c r="U4804" s="11" t="str">
        <f t="array" ref="U4804">IFERROR(INDEX('Pontuação'!G$13:G$101, MATCH(T4804, 'Pontuação'!F$13:F$101, 0)), "Faixa Indefinida")</f>
        <v>C</v>
      </c>
      <c r="V4804" s="11">
        <f t="shared" si="2"/>
        <v>0</v>
      </c>
      <c r="W4804" s="11">
        <f t="shared" si="3"/>
        <v>0</v>
      </c>
      <c r="X4804" s="11">
        <f t="shared" si="4"/>
        <v>1</v>
      </c>
      <c r="Y4804" s="11">
        <f t="shared" si="5"/>
        <v>0</v>
      </c>
      <c r="Z4804" s="12">
        <f>ROUNDUP(SUM(VLOOKUP(F4804,'Pontuação 3.0'!A$2:B$11,2,FALSE),VLOOKUP(E4804,'Pontuação 3.0'!C$2:D$11,2,FALSE),VLOOKUP(H4804,'Pontuação 3.0'!I$2:J$11,2,FALSE),VLOOKUP(J4804,'Pontuação 3.0'!G$2:H$11,2,FALSE),VLOOKUP(G4804,'Pontuação 3.0'!E$2:F$11,2,FALSE),VLOOKUP(K4804,'Pontuação 3.0'!K$2:L$11,2,FALSE),VLOOKUP(L4804,'Pontuação 3.0'!M$2:N$13,2,FALSE)),0)</f>
        <v>2291</v>
      </c>
      <c r="AA4804" s="12">
        <f t="shared" si="6"/>
        <v>229</v>
      </c>
      <c r="AB4804" s="12" t="str">
        <f t="array" ref="AB4804">IFERROR(INDEX('Pontuação 3.0'!G$13:G$191, MATCH(AA4804, 'Pontuação 3.0'!F$13:F$191, 0)), "Faixa Indefinida")</f>
        <v>B</v>
      </c>
      <c r="AC4804" s="12">
        <f t="shared" si="7"/>
        <v>0</v>
      </c>
      <c r="AD4804" s="12">
        <f t="shared" si="8"/>
        <v>1</v>
      </c>
      <c r="AE4804" s="12">
        <f t="shared" si="9"/>
        <v>0</v>
      </c>
      <c r="AF4804" s="12">
        <f t="shared" si="10"/>
        <v>0</v>
      </c>
    </row>
    <row r="4805" ht="15.75" customHeight="1">
      <c r="A4805" s="8">
        <v>45690.0</v>
      </c>
      <c r="B4805" s="9" t="s">
        <v>11015</v>
      </c>
      <c r="C4805" s="9" t="s">
        <v>11016</v>
      </c>
      <c r="D4805" s="15">
        <v>9.8988297626E10</v>
      </c>
      <c r="E4805" s="9" t="s">
        <v>13936</v>
      </c>
      <c r="F4805" s="9" t="s">
        <v>13948</v>
      </c>
      <c r="G4805" s="9" t="s">
        <v>13944</v>
      </c>
      <c r="H4805" s="9" t="s">
        <v>13938</v>
      </c>
      <c r="I4805" s="9" t="s">
        <v>13928</v>
      </c>
      <c r="J4805" s="9" t="s">
        <v>13929</v>
      </c>
      <c r="K4805" s="9" t="s">
        <v>13940</v>
      </c>
      <c r="L4805" s="9" t="s">
        <v>13931</v>
      </c>
      <c r="M4805" s="9" t="s">
        <v>13946</v>
      </c>
      <c r="N4805" s="13" t="s">
        <v>12</v>
      </c>
      <c r="O4805" s="13" t="s">
        <v>14</v>
      </c>
      <c r="P4805" s="13" t="s">
        <v>13</v>
      </c>
      <c r="Q4805" s="13" t="s">
        <v>59</v>
      </c>
      <c r="R4805" s="13" t="s">
        <v>15</v>
      </c>
      <c r="S4805" s="10">
        <f>ROUNDUP(SUM(VLOOKUP(F4805,'Pontuação'!A$2:B$11,2,FALSE),VLOOKUP(E4805,'Pontuação'!C$2:D$11,2,FALSE),VLOOKUP(H4805,'Pontuação'!I$2:J$11,2,FALSE),VLOOKUP(J4805,'Pontuação'!G$2:H$11,2,FALSE),VLOOKUP(L4805,'Pontuação'!M$2:N$13,2,FALSE)),0)</f>
        <v>1567</v>
      </c>
      <c r="T4805" s="11">
        <f t="shared" si="1"/>
        <v>157</v>
      </c>
      <c r="U4805" s="11" t="str">
        <f t="array" ref="U4805">IFERROR(INDEX('Pontuação'!G$13:G$101, MATCH(T4805, 'Pontuação'!F$13:F$101, 0)), "Faixa Indefinida")</f>
        <v>C</v>
      </c>
      <c r="V4805" s="11">
        <f t="shared" si="2"/>
        <v>0</v>
      </c>
      <c r="W4805" s="11">
        <f t="shared" si="3"/>
        <v>0</v>
      </c>
      <c r="X4805" s="11">
        <f t="shared" si="4"/>
        <v>1</v>
      </c>
      <c r="Y4805" s="11">
        <f t="shared" si="5"/>
        <v>0</v>
      </c>
      <c r="Z4805" s="12">
        <f>ROUNDUP(SUM(VLOOKUP(F4805,'Pontuação 3.0'!A$2:B$11,2,FALSE),VLOOKUP(E4805,'Pontuação 3.0'!C$2:D$11,2,FALSE),VLOOKUP(H4805,'Pontuação 3.0'!I$2:J$11,2,FALSE),VLOOKUP(J4805,'Pontuação 3.0'!G$2:H$11,2,FALSE),VLOOKUP(G4805,'Pontuação 3.0'!E$2:F$11,2,FALSE),VLOOKUP(K4805,'Pontuação 3.0'!K$2:L$11,2,FALSE),VLOOKUP(L4805,'Pontuação 3.0'!M$2:N$13,2,FALSE)),0)</f>
        <v>1785</v>
      </c>
      <c r="AA4805" s="12">
        <f t="shared" si="6"/>
        <v>179</v>
      </c>
      <c r="AB4805" s="12" t="str">
        <f t="array" ref="AB4805">IFERROR(INDEX('Pontuação 3.0'!G$13:G$191, MATCH(AA4805, 'Pontuação 3.0'!F$13:F$191, 0)), "Faixa Indefinida")</f>
        <v>D</v>
      </c>
      <c r="AC4805" s="12">
        <f t="shared" si="7"/>
        <v>0</v>
      </c>
      <c r="AD4805" s="12">
        <f t="shared" si="8"/>
        <v>0</v>
      </c>
      <c r="AE4805" s="12">
        <f t="shared" si="9"/>
        <v>0</v>
      </c>
      <c r="AF4805" s="12">
        <f t="shared" si="10"/>
        <v>1</v>
      </c>
    </row>
    <row r="4806" ht="15.75" customHeight="1">
      <c r="A4806" s="8">
        <v>45690.0</v>
      </c>
      <c r="B4806" s="9" t="s">
        <v>11020</v>
      </c>
      <c r="C4806" s="9" t="s">
        <v>11021</v>
      </c>
      <c r="D4806" s="15">
        <v>6.799125162E10</v>
      </c>
      <c r="E4806" s="9" t="s">
        <v>13936</v>
      </c>
      <c r="F4806" s="9" t="s">
        <v>13948</v>
      </c>
      <c r="G4806" s="9" t="s">
        <v>13926</v>
      </c>
      <c r="H4806" s="9" t="s">
        <v>13949</v>
      </c>
      <c r="I4806" s="9" t="s">
        <v>13940</v>
      </c>
      <c r="J4806" s="9" t="s">
        <v>13929</v>
      </c>
      <c r="K4806" s="9" t="s">
        <v>13940</v>
      </c>
      <c r="L4806" s="9" t="s">
        <v>13931</v>
      </c>
      <c r="M4806" s="9" t="s">
        <v>13942</v>
      </c>
      <c r="N4806" s="13" t="s">
        <v>12</v>
      </c>
      <c r="O4806" s="13" t="s">
        <v>14</v>
      </c>
      <c r="P4806" s="13" t="s">
        <v>93</v>
      </c>
      <c r="Q4806" s="13" t="s">
        <v>20</v>
      </c>
      <c r="R4806" s="13" t="s">
        <v>65</v>
      </c>
      <c r="S4806" s="10">
        <f>ROUNDUP(SUM(VLOOKUP(F4806,'Pontuação'!A$2:B$11,2,FALSE),VLOOKUP(E4806,'Pontuação'!C$2:D$11,2,FALSE),VLOOKUP(H4806,'Pontuação'!I$2:J$11,2,FALSE),VLOOKUP(J4806,'Pontuação'!G$2:H$11,2,FALSE),VLOOKUP(L4806,'Pontuação'!M$2:N$13,2,FALSE)),0)</f>
        <v>1583</v>
      </c>
      <c r="T4806" s="11">
        <f t="shared" si="1"/>
        <v>158</v>
      </c>
      <c r="U4806" s="11" t="str">
        <f t="array" ref="U4806">IFERROR(INDEX('Pontuação'!G$13:G$101, MATCH(T4806, 'Pontuação'!F$13:F$101, 0)), "Faixa Indefinida")</f>
        <v>C</v>
      </c>
      <c r="V4806" s="11">
        <f t="shared" si="2"/>
        <v>0</v>
      </c>
      <c r="W4806" s="11">
        <f t="shared" si="3"/>
        <v>0</v>
      </c>
      <c r="X4806" s="11">
        <f t="shared" si="4"/>
        <v>1</v>
      </c>
      <c r="Y4806" s="11">
        <f t="shared" si="5"/>
        <v>0</v>
      </c>
      <c r="Z4806" s="12">
        <f>ROUNDUP(SUM(VLOOKUP(F4806,'Pontuação 3.0'!A$2:B$11,2,FALSE),VLOOKUP(E4806,'Pontuação 3.0'!C$2:D$11,2,FALSE),VLOOKUP(H4806,'Pontuação 3.0'!I$2:J$11,2,FALSE),VLOOKUP(J4806,'Pontuação 3.0'!G$2:H$11,2,FALSE),VLOOKUP(G4806,'Pontuação 3.0'!E$2:F$11,2,FALSE),VLOOKUP(K4806,'Pontuação 3.0'!K$2:L$11,2,FALSE),VLOOKUP(L4806,'Pontuação 3.0'!M$2:N$13,2,FALSE)),0)</f>
        <v>2076</v>
      </c>
      <c r="AA4806" s="12">
        <f t="shared" si="6"/>
        <v>208</v>
      </c>
      <c r="AB4806" s="12" t="str">
        <f t="array" ref="AB4806">IFERROR(INDEX('Pontuação 3.0'!G$13:G$191, MATCH(AA4806, 'Pontuação 3.0'!F$13:F$191, 0)), "Faixa Indefinida")</f>
        <v>C</v>
      </c>
      <c r="AC4806" s="12">
        <f t="shared" si="7"/>
        <v>0</v>
      </c>
      <c r="AD4806" s="12">
        <f t="shared" si="8"/>
        <v>0</v>
      </c>
      <c r="AE4806" s="12">
        <f t="shared" si="9"/>
        <v>1</v>
      </c>
      <c r="AF4806" s="12">
        <f t="shared" si="10"/>
        <v>0</v>
      </c>
    </row>
    <row r="4807" ht="15.75" customHeight="1">
      <c r="A4807" s="8">
        <v>45690.0</v>
      </c>
      <c r="B4807" s="9" t="s">
        <v>11017</v>
      </c>
      <c r="C4807" s="9" t="s">
        <v>11018</v>
      </c>
      <c r="D4807" s="9" t="s">
        <v>11019</v>
      </c>
      <c r="E4807" s="9" t="s">
        <v>13936</v>
      </c>
      <c r="F4807" s="9" t="s">
        <v>13948</v>
      </c>
      <c r="G4807" s="9" t="s">
        <v>13944</v>
      </c>
      <c r="H4807" s="9" t="s">
        <v>13951</v>
      </c>
      <c r="I4807" s="9" t="s">
        <v>13940</v>
      </c>
      <c r="J4807" s="9" t="s">
        <v>13929</v>
      </c>
      <c r="K4807" s="9" t="s">
        <v>13940</v>
      </c>
      <c r="L4807" s="9" t="s">
        <v>13945</v>
      </c>
      <c r="M4807" s="9" t="s">
        <v>13952</v>
      </c>
      <c r="N4807" s="13" t="s">
        <v>12</v>
      </c>
      <c r="O4807" s="13" t="s">
        <v>14</v>
      </c>
      <c r="P4807" s="13" t="s">
        <v>13</v>
      </c>
      <c r="Q4807" s="13" t="s">
        <v>48</v>
      </c>
      <c r="R4807" s="13" t="s">
        <v>15</v>
      </c>
      <c r="S4807" s="10">
        <f>ROUNDUP(SUM(VLOOKUP(F4807,'Pontuação'!A$2:B$11,2,FALSE),VLOOKUP(E4807,'Pontuação'!C$2:D$11,2,FALSE),VLOOKUP(H4807,'Pontuação'!I$2:J$11,2,FALSE),VLOOKUP(J4807,'Pontuação'!G$2:H$11,2,FALSE),VLOOKUP(L4807,'Pontuação'!M$2:N$13,2,FALSE)),0)</f>
        <v>1673</v>
      </c>
      <c r="T4807" s="11">
        <f t="shared" si="1"/>
        <v>167</v>
      </c>
      <c r="U4807" s="11" t="str">
        <f t="array" ref="U4807">IFERROR(INDEX('Pontuação'!G$13:G$101, MATCH(T4807, 'Pontuação'!F$13:F$101, 0)), "Faixa Indefinida")</f>
        <v>B</v>
      </c>
      <c r="V4807" s="11">
        <f t="shared" si="2"/>
        <v>0</v>
      </c>
      <c r="W4807" s="11">
        <f t="shared" si="3"/>
        <v>1</v>
      </c>
      <c r="X4807" s="11">
        <f t="shared" si="4"/>
        <v>0</v>
      </c>
      <c r="Y4807" s="11">
        <f t="shared" si="5"/>
        <v>0</v>
      </c>
      <c r="Z4807" s="12">
        <f>ROUNDUP(SUM(VLOOKUP(F4807,'Pontuação 3.0'!A$2:B$11,2,FALSE),VLOOKUP(E4807,'Pontuação 3.0'!C$2:D$11,2,FALSE),VLOOKUP(H4807,'Pontuação 3.0'!I$2:J$11,2,FALSE),VLOOKUP(J4807,'Pontuação 3.0'!G$2:H$11,2,FALSE),VLOOKUP(G4807,'Pontuação 3.0'!E$2:F$11,2,FALSE),VLOOKUP(K4807,'Pontuação 3.0'!K$2:L$11,2,FALSE),VLOOKUP(L4807,'Pontuação 3.0'!M$2:N$13,2,FALSE)),0)</f>
        <v>1935</v>
      </c>
      <c r="AA4807" s="12">
        <f t="shared" si="6"/>
        <v>194</v>
      </c>
      <c r="AB4807" s="12" t="str">
        <f t="array" ref="AB4807">IFERROR(INDEX('Pontuação 3.0'!G$13:G$191, MATCH(AA4807, 'Pontuação 3.0'!F$13:F$191, 0)), "Faixa Indefinida")</f>
        <v>C</v>
      </c>
      <c r="AC4807" s="12">
        <f t="shared" si="7"/>
        <v>0</v>
      </c>
      <c r="AD4807" s="12">
        <f t="shared" si="8"/>
        <v>0</v>
      </c>
      <c r="AE4807" s="12">
        <f t="shared" si="9"/>
        <v>1</v>
      </c>
      <c r="AF4807" s="12">
        <f t="shared" si="10"/>
        <v>0</v>
      </c>
    </row>
    <row r="4808" ht="15.75" customHeight="1">
      <c r="A4808" s="8">
        <v>45690.0</v>
      </c>
      <c r="B4808" s="9" t="s">
        <v>11022</v>
      </c>
      <c r="C4808" s="9" t="s">
        <v>11023</v>
      </c>
      <c r="D4808" s="15">
        <v>3.499732988E10</v>
      </c>
      <c r="E4808" s="9" t="s">
        <v>13936</v>
      </c>
      <c r="F4808" s="9" t="s">
        <v>13948</v>
      </c>
      <c r="G4808" s="9" t="s">
        <v>13944</v>
      </c>
      <c r="H4808" s="9" t="s">
        <v>13949</v>
      </c>
      <c r="I4808" s="9" t="s">
        <v>13928</v>
      </c>
      <c r="J4808" s="9" t="s">
        <v>13929</v>
      </c>
      <c r="K4808" s="9" t="s">
        <v>13940</v>
      </c>
      <c r="L4808" s="9" t="s">
        <v>13954</v>
      </c>
      <c r="M4808" s="9" t="s">
        <v>13952</v>
      </c>
      <c r="N4808" s="13" t="s">
        <v>12</v>
      </c>
      <c r="O4808" s="13" t="s">
        <v>14</v>
      </c>
      <c r="P4808" s="13" t="s">
        <v>32</v>
      </c>
      <c r="Q4808" s="13" t="s">
        <v>51</v>
      </c>
      <c r="R4808" s="13" t="s">
        <v>15</v>
      </c>
      <c r="S4808" s="10">
        <f>ROUNDUP(SUM(VLOOKUP(F4808,'Pontuação'!A$2:B$11,2,FALSE),VLOOKUP(E4808,'Pontuação'!C$2:D$11,2,FALSE),VLOOKUP(H4808,'Pontuação'!I$2:J$11,2,FALSE),VLOOKUP(J4808,'Pontuação'!G$2:H$11,2,FALSE),VLOOKUP(L4808,'Pontuação'!M$2:N$13,2,FALSE)),0)</f>
        <v>1546</v>
      </c>
      <c r="T4808" s="11">
        <f t="shared" si="1"/>
        <v>155</v>
      </c>
      <c r="U4808" s="11" t="str">
        <f t="array" ref="U4808">IFERROR(INDEX('Pontuação'!G$13:G$101, MATCH(T4808, 'Pontuação'!F$13:F$101, 0)), "Faixa Indefinida")</f>
        <v>C</v>
      </c>
      <c r="V4808" s="11">
        <f t="shared" si="2"/>
        <v>0</v>
      </c>
      <c r="W4808" s="11">
        <f t="shared" si="3"/>
        <v>0</v>
      </c>
      <c r="X4808" s="11">
        <f t="shared" si="4"/>
        <v>1</v>
      </c>
      <c r="Y4808" s="11">
        <f t="shared" si="5"/>
        <v>0</v>
      </c>
      <c r="Z4808" s="12">
        <f>ROUNDUP(SUM(VLOOKUP(F4808,'Pontuação 3.0'!A$2:B$11,2,FALSE),VLOOKUP(E4808,'Pontuação 3.0'!C$2:D$11,2,FALSE),VLOOKUP(H4808,'Pontuação 3.0'!I$2:J$11,2,FALSE),VLOOKUP(J4808,'Pontuação 3.0'!G$2:H$11,2,FALSE),VLOOKUP(G4808,'Pontuação 3.0'!E$2:F$11,2,FALSE),VLOOKUP(K4808,'Pontuação 3.0'!K$2:L$11,2,FALSE),VLOOKUP(L4808,'Pontuação 3.0'!M$2:N$13,2,FALSE)),0)</f>
        <v>1906</v>
      </c>
      <c r="AA4808" s="12">
        <f t="shared" si="6"/>
        <v>191</v>
      </c>
      <c r="AB4808" s="12" t="str">
        <f t="array" ref="AB4808">IFERROR(INDEX('Pontuação 3.0'!G$13:G$191, MATCH(AA4808, 'Pontuação 3.0'!F$13:F$191, 0)), "Faixa Indefinida")</f>
        <v>D</v>
      </c>
      <c r="AC4808" s="12">
        <f t="shared" si="7"/>
        <v>0</v>
      </c>
      <c r="AD4808" s="12">
        <f t="shared" si="8"/>
        <v>0</v>
      </c>
      <c r="AE4808" s="12">
        <f t="shared" si="9"/>
        <v>0</v>
      </c>
      <c r="AF4808" s="12">
        <f t="shared" si="10"/>
        <v>1</v>
      </c>
    </row>
    <row r="4809" ht="15.75" customHeight="1">
      <c r="A4809" s="8">
        <v>45690.0</v>
      </c>
      <c r="B4809" s="9" t="s">
        <v>11024</v>
      </c>
      <c r="C4809" s="9" t="s">
        <v>11025</v>
      </c>
      <c r="D4809" s="15">
        <v>2.1968392129E10</v>
      </c>
      <c r="E4809" s="9" t="s">
        <v>13936</v>
      </c>
      <c r="F4809" s="9" t="s">
        <v>13948</v>
      </c>
      <c r="G4809" s="9" t="s">
        <v>13926</v>
      </c>
      <c r="H4809" s="9" t="s">
        <v>13951</v>
      </c>
      <c r="I4809" s="9" t="s">
        <v>13928</v>
      </c>
      <c r="J4809" s="9" t="s">
        <v>13929</v>
      </c>
      <c r="K4809" s="9" t="s">
        <v>13940</v>
      </c>
      <c r="L4809" s="9" t="s">
        <v>13945</v>
      </c>
      <c r="M4809" s="9" t="s">
        <v>13942</v>
      </c>
      <c r="N4809" s="13" t="s">
        <v>12</v>
      </c>
      <c r="O4809" s="13" t="s">
        <v>14</v>
      </c>
      <c r="P4809" s="13" t="s">
        <v>32</v>
      </c>
      <c r="Q4809" s="13" t="s">
        <v>59</v>
      </c>
      <c r="R4809" s="13" t="s">
        <v>15</v>
      </c>
      <c r="S4809" s="10">
        <f>ROUNDUP(SUM(VLOOKUP(F4809,'Pontuação'!A$2:B$11,2,FALSE),VLOOKUP(E4809,'Pontuação'!C$2:D$11,2,FALSE),VLOOKUP(H4809,'Pontuação'!I$2:J$11,2,FALSE),VLOOKUP(J4809,'Pontuação'!G$2:H$11,2,FALSE),VLOOKUP(L4809,'Pontuação'!M$2:N$13,2,FALSE)),0)</f>
        <v>1673</v>
      </c>
      <c r="T4809" s="11">
        <f t="shared" si="1"/>
        <v>167</v>
      </c>
      <c r="U4809" s="11" t="str">
        <f t="array" ref="U4809">IFERROR(INDEX('Pontuação'!G$13:G$101, MATCH(T4809, 'Pontuação'!F$13:F$101, 0)), "Faixa Indefinida")</f>
        <v>B</v>
      </c>
      <c r="V4809" s="11">
        <f t="shared" si="2"/>
        <v>0</v>
      </c>
      <c r="W4809" s="11">
        <f t="shared" si="3"/>
        <v>1</v>
      </c>
      <c r="X4809" s="11">
        <f t="shared" si="4"/>
        <v>0</v>
      </c>
      <c r="Y4809" s="11">
        <f t="shared" si="5"/>
        <v>0</v>
      </c>
      <c r="Z4809" s="12">
        <f>ROUNDUP(SUM(VLOOKUP(F4809,'Pontuação 3.0'!A$2:B$11,2,FALSE),VLOOKUP(E4809,'Pontuação 3.0'!C$2:D$11,2,FALSE),VLOOKUP(H4809,'Pontuação 3.0'!I$2:J$11,2,FALSE),VLOOKUP(J4809,'Pontuação 3.0'!G$2:H$11,2,FALSE),VLOOKUP(G4809,'Pontuação 3.0'!E$2:F$11,2,FALSE),VLOOKUP(K4809,'Pontuação 3.0'!K$2:L$11,2,FALSE),VLOOKUP(L4809,'Pontuação 3.0'!M$2:N$13,2,FALSE)),0)</f>
        <v>2075</v>
      </c>
      <c r="AA4809" s="12">
        <f t="shared" si="6"/>
        <v>208</v>
      </c>
      <c r="AB4809" s="12" t="str">
        <f t="array" ref="AB4809">IFERROR(INDEX('Pontuação 3.0'!G$13:G$191, MATCH(AA4809, 'Pontuação 3.0'!F$13:F$191, 0)), "Faixa Indefinida")</f>
        <v>C</v>
      </c>
      <c r="AC4809" s="12">
        <f t="shared" si="7"/>
        <v>0</v>
      </c>
      <c r="AD4809" s="12">
        <f t="shared" si="8"/>
        <v>0</v>
      </c>
      <c r="AE4809" s="12">
        <f t="shared" si="9"/>
        <v>1</v>
      </c>
      <c r="AF4809" s="12">
        <f t="shared" si="10"/>
        <v>0</v>
      </c>
    </row>
    <row r="4810" ht="15.75" customHeight="1">
      <c r="A4810" s="8">
        <v>45690.0</v>
      </c>
      <c r="B4810" s="9" t="s">
        <v>11027</v>
      </c>
      <c r="C4810" s="9" t="s">
        <v>11028</v>
      </c>
      <c r="D4810" s="15">
        <v>7.7981562696E10</v>
      </c>
      <c r="E4810" s="9" t="s">
        <v>13936</v>
      </c>
      <c r="F4810" s="9" t="s">
        <v>13948</v>
      </c>
      <c r="G4810" s="9" t="s">
        <v>13926</v>
      </c>
      <c r="H4810" s="9" t="s">
        <v>13951</v>
      </c>
      <c r="I4810" s="9" t="s">
        <v>13940</v>
      </c>
      <c r="J4810" s="9" t="s">
        <v>13956</v>
      </c>
      <c r="K4810" s="9" t="s">
        <v>13930</v>
      </c>
      <c r="L4810" s="9" t="s">
        <v>13931</v>
      </c>
      <c r="M4810" s="9" t="s">
        <v>13942</v>
      </c>
      <c r="N4810" s="13" t="s">
        <v>12</v>
      </c>
      <c r="O4810" s="13" t="s">
        <v>14</v>
      </c>
      <c r="P4810" s="13" t="s">
        <v>93</v>
      </c>
      <c r="Q4810" s="13" t="s">
        <v>20</v>
      </c>
      <c r="R4810" s="13" t="s">
        <v>65</v>
      </c>
      <c r="S4810" s="10">
        <f>ROUNDUP(SUM(VLOOKUP(F4810,'Pontuação'!A$2:B$11,2,FALSE),VLOOKUP(E4810,'Pontuação'!C$2:D$11,2,FALSE),VLOOKUP(H4810,'Pontuação'!I$2:J$11,2,FALSE),VLOOKUP(J4810,'Pontuação'!G$2:H$11,2,FALSE),VLOOKUP(L4810,'Pontuação'!M$2:N$13,2,FALSE)),0)</f>
        <v>1819</v>
      </c>
      <c r="T4810" s="11">
        <f t="shared" si="1"/>
        <v>182</v>
      </c>
      <c r="U4810" s="11" t="str">
        <f t="array" ref="U4810">IFERROR(INDEX('Pontuação'!G$13:G$101, MATCH(T4810, 'Pontuação'!F$13:F$101, 0)), "Faixa Indefinida")</f>
        <v>B</v>
      </c>
      <c r="V4810" s="11">
        <f t="shared" si="2"/>
        <v>0</v>
      </c>
      <c r="W4810" s="11">
        <f t="shared" si="3"/>
        <v>1</v>
      </c>
      <c r="X4810" s="11">
        <f t="shared" si="4"/>
        <v>0</v>
      </c>
      <c r="Y4810" s="11">
        <f t="shared" si="5"/>
        <v>0</v>
      </c>
      <c r="Z4810" s="12">
        <f>ROUNDUP(SUM(VLOOKUP(F4810,'Pontuação 3.0'!A$2:B$11,2,FALSE),VLOOKUP(E4810,'Pontuação 3.0'!C$2:D$11,2,FALSE),VLOOKUP(H4810,'Pontuação 3.0'!I$2:J$11,2,FALSE),VLOOKUP(J4810,'Pontuação 3.0'!G$2:H$11,2,FALSE),VLOOKUP(G4810,'Pontuação 3.0'!E$2:F$11,2,FALSE),VLOOKUP(K4810,'Pontuação 3.0'!K$2:L$11,2,FALSE),VLOOKUP(L4810,'Pontuação 3.0'!M$2:N$13,2,FALSE)),0)</f>
        <v>2525</v>
      </c>
      <c r="AA4810" s="12">
        <f t="shared" si="6"/>
        <v>253</v>
      </c>
      <c r="AB4810" s="12" t="str">
        <f t="array" ref="AB4810">IFERROR(INDEX('Pontuação 3.0'!G$13:G$191, MATCH(AA4810, 'Pontuação 3.0'!F$13:F$191, 0)), "Faixa Indefinida")</f>
        <v>A</v>
      </c>
      <c r="AC4810" s="12">
        <f t="shared" si="7"/>
        <v>1</v>
      </c>
      <c r="AD4810" s="12">
        <f t="shared" si="8"/>
        <v>0</v>
      </c>
      <c r="AE4810" s="12">
        <f t="shared" si="9"/>
        <v>0</v>
      </c>
      <c r="AF4810" s="12">
        <f t="shared" si="10"/>
        <v>0</v>
      </c>
    </row>
    <row r="4811" ht="15.75" customHeight="1">
      <c r="A4811" s="8">
        <v>45690.0</v>
      </c>
      <c r="B4811" s="9" t="s">
        <v>525</v>
      </c>
      <c r="C4811" s="9" t="s">
        <v>11026</v>
      </c>
      <c r="D4811" s="15">
        <v>6.6996894316E10</v>
      </c>
      <c r="E4811" s="9" t="s">
        <v>13936</v>
      </c>
      <c r="F4811" s="9" t="s">
        <v>13950</v>
      </c>
      <c r="G4811" s="9" t="s">
        <v>13944</v>
      </c>
      <c r="H4811" s="9" t="s">
        <v>13951</v>
      </c>
      <c r="I4811" s="9" t="s">
        <v>13928</v>
      </c>
      <c r="J4811" s="9" t="s">
        <v>13929</v>
      </c>
      <c r="K4811" s="9" t="s">
        <v>13940</v>
      </c>
      <c r="L4811" s="9" t="s">
        <v>13931</v>
      </c>
      <c r="M4811" s="9" t="s">
        <v>13942</v>
      </c>
      <c r="N4811" s="13" t="s">
        <v>12</v>
      </c>
      <c r="O4811" s="13" t="s">
        <v>14</v>
      </c>
      <c r="P4811" s="13" t="s">
        <v>68</v>
      </c>
      <c r="Q4811" s="13" t="s">
        <v>48</v>
      </c>
      <c r="R4811" s="13" t="s">
        <v>15</v>
      </c>
      <c r="S4811" s="10">
        <f>ROUNDUP(SUM(VLOOKUP(F4811,'Pontuação'!A$2:B$11,2,FALSE),VLOOKUP(E4811,'Pontuação'!C$2:D$11,2,FALSE),VLOOKUP(H4811,'Pontuação'!I$2:J$11,2,FALSE),VLOOKUP(J4811,'Pontuação'!G$2:H$11,2,FALSE),VLOOKUP(L4811,'Pontuação'!M$2:N$13,2,FALSE)),0)</f>
        <v>1553</v>
      </c>
      <c r="T4811" s="11">
        <f t="shared" si="1"/>
        <v>155</v>
      </c>
      <c r="U4811" s="11" t="str">
        <f t="array" ref="U4811">IFERROR(INDEX('Pontuação'!G$13:G$101, MATCH(T4811, 'Pontuação'!F$13:F$101, 0)), "Faixa Indefinida")</f>
        <v>C</v>
      </c>
      <c r="V4811" s="11">
        <f t="shared" si="2"/>
        <v>0</v>
      </c>
      <c r="W4811" s="11">
        <f t="shared" si="3"/>
        <v>0</v>
      </c>
      <c r="X4811" s="11">
        <f t="shared" si="4"/>
        <v>1</v>
      </c>
      <c r="Y4811" s="11">
        <f t="shared" si="5"/>
        <v>0</v>
      </c>
      <c r="Z4811" s="12">
        <f>ROUNDUP(SUM(VLOOKUP(F4811,'Pontuação 3.0'!A$2:B$11,2,FALSE),VLOOKUP(E4811,'Pontuação 3.0'!C$2:D$11,2,FALSE),VLOOKUP(H4811,'Pontuação 3.0'!I$2:J$11,2,FALSE),VLOOKUP(J4811,'Pontuação 3.0'!G$2:H$11,2,FALSE),VLOOKUP(G4811,'Pontuação 3.0'!E$2:F$11,2,FALSE),VLOOKUP(K4811,'Pontuação 3.0'!K$2:L$11,2,FALSE),VLOOKUP(L4811,'Pontuação 3.0'!M$2:N$13,2,FALSE)),0)</f>
        <v>1982</v>
      </c>
      <c r="AA4811" s="12">
        <f t="shared" si="6"/>
        <v>198</v>
      </c>
      <c r="AB4811" s="12" t="str">
        <f t="array" ref="AB4811">IFERROR(INDEX('Pontuação 3.0'!G$13:G$191, MATCH(AA4811, 'Pontuação 3.0'!F$13:F$191, 0)), "Faixa Indefinida")</f>
        <v>C</v>
      </c>
      <c r="AC4811" s="12">
        <f t="shared" si="7"/>
        <v>0</v>
      </c>
      <c r="AD4811" s="12">
        <f t="shared" si="8"/>
        <v>0</v>
      </c>
      <c r="AE4811" s="12">
        <f t="shared" si="9"/>
        <v>1</v>
      </c>
      <c r="AF4811" s="12">
        <f t="shared" si="10"/>
        <v>0</v>
      </c>
    </row>
    <row r="4812" ht="15.75" customHeight="1">
      <c r="A4812" s="8">
        <v>45690.0</v>
      </c>
      <c r="B4812" s="9" t="s">
        <v>11029</v>
      </c>
      <c r="C4812" s="9" t="s">
        <v>11030</v>
      </c>
      <c r="D4812" s="14" t="s">
        <v>14220</v>
      </c>
      <c r="E4812" s="9" t="s">
        <v>13936</v>
      </c>
      <c r="F4812" s="9" t="s">
        <v>13950</v>
      </c>
      <c r="G4812" s="9" t="s">
        <v>13957</v>
      </c>
      <c r="H4812" s="9" t="s">
        <v>13927</v>
      </c>
      <c r="I4812" s="9" t="s">
        <v>13940</v>
      </c>
      <c r="J4812" s="9" t="s">
        <v>13956</v>
      </c>
      <c r="K4812" s="9" t="s">
        <v>13930</v>
      </c>
      <c r="L4812" s="9" t="s">
        <v>13931</v>
      </c>
      <c r="M4812" s="9" t="s">
        <v>13942</v>
      </c>
      <c r="N4812" s="13" t="s">
        <v>12</v>
      </c>
      <c r="O4812" s="13" t="s">
        <v>14</v>
      </c>
      <c r="P4812" s="13" t="s">
        <v>13</v>
      </c>
      <c r="Q4812" s="13" t="s">
        <v>143</v>
      </c>
      <c r="R4812" s="13" t="s">
        <v>65</v>
      </c>
      <c r="S4812" s="10">
        <f>ROUNDUP(SUM(VLOOKUP(F4812,'Pontuação'!A$2:B$11,2,FALSE),VLOOKUP(E4812,'Pontuação'!C$2:D$11,2,FALSE),VLOOKUP(H4812,'Pontuação'!I$2:J$11,2,FALSE),VLOOKUP(J4812,'Pontuação'!G$2:H$11,2,FALSE),VLOOKUP(L4812,'Pontuação'!M$2:N$13,2,FALSE)),0)</f>
        <v>1717</v>
      </c>
      <c r="T4812" s="11">
        <f t="shared" si="1"/>
        <v>172</v>
      </c>
      <c r="U4812" s="11" t="str">
        <f t="array" ref="U4812">IFERROR(INDEX('Pontuação'!G$13:G$101, MATCH(T4812, 'Pontuação'!F$13:F$101, 0)), "Faixa Indefinida")</f>
        <v>B</v>
      </c>
      <c r="V4812" s="11">
        <f t="shared" si="2"/>
        <v>0</v>
      </c>
      <c r="W4812" s="11">
        <f t="shared" si="3"/>
        <v>1</v>
      </c>
      <c r="X4812" s="11">
        <f t="shared" si="4"/>
        <v>0</v>
      </c>
      <c r="Y4812" s="11">
        <f t="shared" si="5"/>
        <v>0</v>
      </c>
      <c r="Z4812" s="12">
        <f>ROUNDUP(SUM(VLOOKUP(F4812,'Pontuação 3.0'!A$2:B$11,2,FALSE),VLOOKUP(E4812,'Pontuação 3.0'!C$2:D$11,2,FALSE),VLOOKUP(H4812,'Pontuação 3.0'!I$2:J$11,2,FALSE),VLOOKUP(J4812,'Pontuação 3.0'!G$2:H$11,2,FALSE),VLOOKUP(G4812,'Pontuação 3.0'!E$2:F$11,2,FALSE),VLOOKUP(K4812,'Pontuação 3.0'!K$2:L$11,2,FALSE),VLOOKUP(L4812,'Pontuação 3.0'!M$2:N$13,2,FALSE)),0)</f>
        <v>2360</v>
      </c>
      <c r="AA4812" s="12">
        <f t="shared" si="6"/>
        <v>236</v>
      </c>
      <c r="AB4812" s="12" t="str">
        <f t="array" ref="AB4812">IFERROR(INDEX('Pontuação 3.0'!G$13:G$191, MATCH(AA4812, 'Pontuação 3.0'!F$13:F$191, 0)), "Faixa Indefinida")</f>
        <v>A</v>
      </c>
      <c r="AC4812" s="12">
        <f t="shared" si="7"/>
        <v>1</v>
      </c>
      <c r="AD4812" s="12">
        <f t="shared" si="8"/>
        <v>0</v>
      </c>
      <c r="AE4812" s="12">
        <f t="shared" si="9"/>
        <v>0</v>
      </c>
      <c r="AF4812" s="12">
        <f t="shared" si="10"/>
        <v>0</v>
      </c>
    </row>
    <row r="4813" ht="15.75" customHeight="1">
      <c r="A4813" s="8">
        <v>45690.0</v>
      </c>
      <c r="B4813" s="9" t="s">
        <v>11033</v>
      </c>
      <c r="C4813" s="9" t="s">
        <v>11034</v>
      </c>
      <c r="D4813" s="15">
        <v>7.1987747976E10</v>
      </c>
      <c r="E4813" s="9" t="s">
        <v>13924</v>
      </c>
      <c r="F4813" s="9" t="s">
        <v>13948</v>
      </c>
      <c r="G4813" s="9" t="s">
        <v>13926</v>
      </c>
      <c r="H4813" s="9" t="s">
        <v>13938</v>
      </c>
      <c r="I4813" s="9" t="s">
        <v>13928</v>
      </c>
      <c r="J4813" s="9" t="s">
        <v>13929</v>
      </c>
      <c r="K4813" s="9" t="s">
        <v>13940</v>
      </c>
      <c r="L4813" s="9" t="s">
        <v>13959</v>
      </c>
      <c r="M4813" s="9" t="s">
        <v>13952</v>
      </c>
      <c r="N4813" s="13" t="s">
        <v>12</v>
      </c>
      <c r="O4813" s="13" t="s">
        <v>14</v>
      </c>
      <c r="P4813" s="13" t="s">
        <v>32</v>
      </c>
      <c r="Q4813" s="13" t="s">
        <v>51</v>
      </c>
      <c r="R4813" s="13" t="s">
        <v>15</v>
      </c>
      <c r="S4813" s="10">
        <f>ROUNDUP(SUM(VLOOKUP(F4813,'Pontuação'!A$2:B$11,2,FALSE),VLOOKUP(E4813,'Pontuação'!C$2:D$11,2,FALSE),VLOOKUP(H4813,'Pontuação'!I$2:J$11,2,FALSE),VLOOKUP(J4813,'Pontuação'!G$2:H$11,2,FALSE),VLOOKUP(L4813,'Pontuação'!M$2:N$13,2,FALSE)),0)</f>
        <v>1641</v>
      </c>
      <c r="T4813" s="11">
        <f t="shared" si="1"/>
        <v>164</v>
      </c>
      <c r="U4813" s="11" t="str">
        <f t="array" ref="U4813">IFERROR(INDEX('Pontuação'!G$13:G$101, MATCH(T4813, 'Pontuação'!F$13:F$101, 0)), "Faixa Indefinida")</f>
        <v>C</v>
      </c>
      <c r="V4813" s="11">
        <f t="shared" si="2"/>
        <v>0</v>
      </c>
      <c r="W4813" s="11">
        <f t="shared" si="3"/>
        <v>0</v>
      </c>
      <c r="X4813" s="11">
        <f t="shared" si="4"/>
        <v>1</v>
      </c>
      <c r="Y4813" s="11">
        <f t="shared" si="5"/>
        <v>0</v>
      </c>
      <c r="Z4813" s="12">
        <f>ROUNDUP(SUM(VLOOKUP(F4813,'Pontuação 3.0'!A$2:B$11,2,FALSE),VLOOKUP(E4813,'Pontuação 3.0'!C$2:D$11,2,FALSE),VLOOKUP(H4813,'Pontuação 3.0'!I$2:J$11,2,FALSE),VLOOKUP(J4813,'Pontuação 3.0'!G$2:H$11,2,FALSE),VLOOKUP(G4813,'Pontuação 3.0'!E$2:F$11,2,FALSE),VLOOKUP(K4813,'Pontuação 3.0'!K$2:L$11,2,FALSE),VLOOKUP(L4813,'Pontuação 3.0'!M$2:N$13,2,FALSE)),0)</f>
        <v>2089</v>
      </c>
      <c r="AA4813" s="12">
        <f t="shared" si="6"/>
        <v>209</v>
      </c>
      <c r="AB4813" s="12" t="str">
        <f t="array" ref="AB4813">IFERROR(INDEX('Pontuação 3.0'!G$13:G$191, MATCH(AA4813, 'Pontuação 3.0'!F$13:F$191, 0)), "Faixa Indefinida")</f>
        <v>C</v>
      </c>
      <c r="AC4813" s="12">
        <f t="shared" si="7"/>
        <v>0</v>
      </c>
      <c r="AD4813" s="12">
        <f t="shared" si="8"/>
        <v>0</v>
      </c>
      <c r="AE4813" s="12">
        <f t="shared" si="9"/>
        <v>1</v>
      </c>
      <c r="AF4813" s="12">
        <f t="shared" si="10"/>
        <v>0</v>
      </c>
    </row>
    <row r="4814" ht="15.75" customHeight="1">
      <c r="A4814" s="8">
        <v>45690.0</v>
      </c>
      <c r="B4814" s="9" t="s">
        <v>11031</v>
      </c>
      <c r="C4814" s="9" t="s">
        <v>11032</v>
      </c>
      <c r="D4814" s="15">
        <v>7.1983730723E10</v>
      </c>
      <c r="E4814" s="9" t="s">
        <v>13936</v>
      </c>
      <c r="F4814" s="9" t="s">
        <v>13950</v>
      </c>
      <c r="G4814" s="9" t="s">
        <v>13944</v>
      </c>
      <c r="H4814" s="9" t="s">
        <v>13949</v>
      </c>
      <c r="I4814" s="9" t="s">
        <v>13940</v>
      </c>
      <c r="J4814" s="9" t="s">
        <v>13929</v>
      </c>
      <c r="K4814" s="9" t="s">
        <v>13940</v>
      </c>
      <c r="L4814" s="9" t="s">
        <v>13931</v>
      </c>
      <c r="M4814" s="9" t="s">
        <v>13942</v>
      </c>
      <c r="N4814" s="13" t="s">
        <v>12</v>
      </c>
      <c r="O4814" s="13" t="s">
        <v>14</v>
      </c>
      <c r="P4814" s="13" t="s">
        <v>13</v>
      </c>
      <c r="Q4814" s="13" t="s">
        <v>77</v>
      </c>
      <c r="R4814" s="13" t="s">
        <v>15</v>
      </c>
      <c r="S4814" s="10">
        <f>ROUNDUP(SUM(VLOOKUP(F4814,'Pontuação'!A$2:B$11,2,FALSE),VLOOKUP(E4814,'Pontuação'!C$2:D$11,2,FALSE),VLOOKUP(H4814,'Pontuação'!I$2:J$11,2,FALSE),VLOOKUP(J4814,'Pontuação'!G$2:H$11,2,FALSE),VLOOKUP(L4814,'Pontuação'!M$2:N$13,2,FALSE)),0)</f>
        <v>1595</v>
      </c>
      <c r="T4814" s="11">
        <f t="shared" si="1"/>
        <v>160</v>
      </c>
      <c r="U4814" s="11" t="str">
        <f t="array" ref="U4814">IFERROR(INDEX('Pontuação'!G$13:G$101, MATCH(T4814, 'Pontuação'!F$13:F$101, 0)), "Faixa Indefinida")</f>
        <v>C</v>
      </c>
      <c r="V4814" s="11">
        <f t="shared" si="2"/>
        <v>0</v>
      </c>
      <c r="W4814" s="11">
        <f t="shared" si="3"/>
        <v>0</v>
      </c>
      <c r="X4814" s="11">
        <f t="shared" si="4"/>
        <v>1</v>
      </c>
      <c r="Y4814" s="11">
        <f t="shared" si="5"/>
        <v>0</v>
      </c>
      <c r="Z4814" s="12">
        <f>ROUNDUP(SUM(VLOOKUP(F4814,'Pontuação 3.0'!A$2:B$11,2,FALSE),VLOOKUP(E4814,'Pontuação 3.0'!C$2:D$11,2,FALSE),VLOOKUP(H4814,'Pontuação 3.0'!I$2:J$11,2,FALSE),VLOOKUP(J4814,'Pontuação 3.0'!G$2:H$11,2,FALSE),VLOOKUP(G4814,'Pontuação 3.0'!E$2:F$11,2,FALSE),VLOOKUP(K4814,'Pontuação 3.0'!K$2:L$11,2,FALSE),VLOOKUP(L4814,'Pontuação 3.0'!M$2:N$13,2,FALSE)),0)</f>
        <v>2069</v>
      </c>
      <c r="AA4814" s="12">
        <f t="shared" si="6"/>
        <v>207</v>
      </c>
      <c r="AB4814" s="12" t="str">
        <f t="array" ref="AB4814">IFERROR(INDEX('Pontuação 3.0'!G$13:G$191, MATCH(AA4814, 'Pontuação 3.0'!F$13:F$191, 0)), "Faixa Indefinida")</f>
        <v>C</v>
      </c>
      <c r="AC4814" s="12">
        <f t="shared" si="7"/>
        <v>0</v>
      </c>
      <c r="AD4814" s="12">
        <f t="shared" si="8"/>
        <v>0</v>
      </c>
      <c r="AE4814" s="12">
        <f t="shared" si="9"/>
        <v>1</v>
      </c>
      <c r="AF4814" s="12">
        <f t="shared" si="10"/>
        <v>0</v>
      </c>
    </row>
    <row r="4815" ht="15.75" customHeight="1">
      <c r="A4815" s="8">
        <v>45690.0</v>
      </c>
      <c r="B4815" s="9" t="s">
        <v>11037</v>
      </c>
      <c r="C4815" s="9" t="s">
        <v>11038</v>
      </c>
      <c r="D4815" s="15">
        <v>3.298491924E10</v>
      </c>
      <c r="E4815" s="9" t="s">
        <v>13936</v>
      </c>
      <c r="F4815" s="9" t="s">
        <v>13948</v>
      </c>
      <c r="G4815" s="9" t="s">
        <v>13926</v>
      </c>
      <c r="H4815" s="9" t="s">
        <v>13949</v>
      </c>
      <c r="I4815" s="9" t="s">
        <v>13940</v>
      </c>
      <c r="J4815" s="9" t="s">
        <v>13929</v>
      </c>
      <c r="K4815" s="9" t="s">
        <v>13940</v>
      </c>
      <c r="L4815" s="9" t="s">
        <v>13945</v>
      </c>
      <c r="M4815" s="9" t="s">
        <v>13942</v>
      </c>
      <c r="N4815" s="13" t="s">
        <v>12</v>
      </c>
      <c r="O4815" s="13" t="s">
        <v>14</v>
      </c>
      <c r="P4815" s="13" t="s">
        <v>399</v>
      </c>
      <c r="Q4815" s="13" t="s">
        <v>20</v>
      </c>
      <c r="R4815" s="13" t="s">
        <v>65</v>
      </c>
      <c r="S4815" s="10">
        <f>ROUNDUP(SUM(VLOOKUP(F4815,'Pontuação'!A$2:B$11,2,FALSE),VLOOKUP(E4815,'Pontuação'!C$2:D$11,2,FALSE),VLOOKUP(H4815,'Pontuação'!I$2:J$11,2,FALSE),VLOOKUP(J4815,'Pontuação'!G$2:H$11,2,FALSE),VLOOKUP(L4815,'Pontuação'!M$2:N$13,2,FALSE)),0)</f>
        <v>1715</v>
      </c>
      <c r="T4815" s="11">
        <f t="shared" si="1"/>
        <v>172</v>
      </c>
      <c r="U4815" s="11" t="str">
        <f t="array" ref="U4815">IFERROR(INDEX('Pontuação'!G$13:G$101, MATCH(T4815, 'Pontuação'!F$13:F$101, 0)), "Faixa Indefinida")</f>
        <v>B</v>
      </c>
      <c r="V4815" s="11">
        <f t="shared" si="2"/>
        <v>0</v>
      </c>
      <c r="W4815" s="11">
        <f t="shared" si="3"/>
        <v>1</v>
      </c>
      <c r="X4815" s="11">
        <f t="shared" si="4"/>
        <v>0</v>
      </c>
      <c r="Y4815" s="11">
        <f t="shared" si="5"/>
        <v>0</v>
      </c>
      <c r="Z4815" s="12">
        <f>ROUNDUP(SUM(VLOOKUP(F4815,'Pontuação 3.0'!A$2:B$11,2,FALSE),VLOOKUP(E4815,'Pontuação 3.0'!C$2:D$11,2,FALSE),VLOOKUP(H4815,'Pontuação 3.0'!I$2:J$11,2,FALSE),VLOOKUP(J4815,'Pontuação 3.0'!G$2:H$11,2,FALSE),VLOOKUP(G4815,'Pontuação 3.0'!E$2:F$11,2,FALSE),VLOOKUP(K4815,'Pontuação 3.0'!K$2:L$11,2,FALSE),VLOOKUP(L4815,'Pontuação 3.0'!M$2:N$13,2,FALSE)),0)</f>
        <v>2162</v>
      </c>
      <c r="AA4815" s="12">
        <f t="shared" si="6"/>
        <v>216</v>
      </c>
      <c r="AB4815" s="12" t="str">
        <f t="array" ref="AB4815">IFERROR(INDEX('Pontuação 3.0'!G$13:G$191, MATCH(AA4815, 'Pontuação 3.0'!F$13:F$191, 0)), "Faixa Indefinida")</f>
        <v>B</v>
      </c>
      <c r="AC4815" s="12">
        <f t="shared" si="7"/>
        <v>0</v>
      </c>
      <c r="AD4815" s="12">
        <f t="shared" si="8"/>
        <v>1</v>
      </c>
      <c r="AE4815" s="12">
        <f t="shared" si="9"/>
        <v>0</v>
      </c>
      <c r="AF4815" s="12">
        <f t="shared" si="10"/>
        <v>0</v>
      </c>
    </row>
    <row r="4816" ht="15.75" customHeight="1">
      <c r="A4816" s="8">
        <v>45690.0</v>
      </c>
      <c r="B4816" s="9" t="s">
        <v>11035</v>
      </c>
      <c r="C4816" s="9" t="s">
        <v>11036</v>
      </c>
      <c r="D4816" s="15">
        <v>4.4997727487E10</v>
      </c>
      <c r="E4816" s="9" t="s">
        <v>13924</v>
      </c>
      <c r="F4816" s="9" t="s">
        <v>13948</v>
      </c>
      <c r="G4816" s="9" t="s">
        <v>13926</v>
      </c>
      <c r="H4816" s="9" t="s">
        <v>13951</v>
      </c>
      <c r="I4816" s="9" t="s">
        <v>13940</v>
      </c>
      <c r="J4816" s="9" t="s">
        <v>13929</v>
      </c>
      <c r="K4816" s="9" t="s">
        <v>13930</v>
      </c>
      <c r="L4816" s="9" t="s">
        <v>13945</v>
      </c>
      <c r="M4816" s="9" t="s">
        <v>13942</v>
      </c>
      <c r="N4816" s="13" t="s">
        <v>12</v>
      </c>
      <c r="O4816" s="13" t="s">
        <v>14</v>
      </c>
      <c r="P4816" s="13" t="s">
        <v>260</v>
      </c>
      <c r="Q4816" s="13" t="s">
        <v>20</v>
      </c>
      <c r="R4816" s="13" t="s">
        <v>15</v>
      </c>
      <c r="S4816" s="10">
        <f>ROUNDUP(SUM(VLOOKUP(F4816,'Pontuação'!A$2:B$11,2,FALSE),VLOOKUP(E4816,'Pontuação'!C$2:D$11,2,FALSE),VLOOKUP(H4816,'Pontuação'!I$2:J$11,2,FALSE),VLOOKUP(J4816,'Pontuação'!G$2:H$11,2,FALSE),VLOOKUP(L4816,'Pontuação'!M$2:N$13,2,FALSE)),0)</f>
        <v>1677</v>
      </c>
      <c r="T4816" s="11">
        <f t="shared" si="1"/>
        <v>168</v>
      </c>
      <c r="U4816" s="11" t="str">
        <f t="array" ref="U4816">IFERROR(INDEX('Pontuação'!G$13:G$101, MATCH(T4816, 'Pontuação'!F$13:F$101, 0)), "Faixa Indefinida")</f>
        <v>B</v>
      </c>
      <c r="V4816" s="11">
        <f t="shared" si="2"/>
        <v>0</v>
      </c>
      <c r="W4816" s="11">
        <f t="shared" si="3"/>
        <v>1</v>
      </c>
      <c r="X4816" s="11">
        <f t="shared" si="4"/>
        <v>0</v>
      </c>
      <c r="Y4816" s="11">
        <f t="shared" si="5"/>
        <v>0</v>
      </c>
      <c r="Z4816" s="12">
        <f>ROUNDUP(SUM(VLOOKUP(F4816,'Pontuação 3.0'!A$2:B$11,2,FALSE),VLOOKUP(E4816,'Pontuação 3.0'!C$2:D$11,2,FALSE),VLOOKUP(H4816,'Pontuação 3.0'!I$2:J$11,2,FALSE),VLOOKUP(J4816,'Pontuação 3.0'!G$2:H$11,2,FALSE),VLOOKUP(G4816,'Pontuação 3.0'!E$2:F$11,2,FALSE),VLOOKUP(K4816,'Pontuação 3.0'!K$2:L$11,2,FALSE),VLOOKUP(L4816,'Pontuação 3.0'!M$2:N$13,2,FALSE)),0)</f>
        <v>2306</v>
      </c>
      <c r="AA4816" s="12">
        <f t="shared" si="6"/>
        <v>231</v>
      </c>
      <c r="AB4816" s="12" t="str">
        <f t="array" ref="AB4816">IFERROR(INDEX('Pontuação 3.0'!G$13:G$191, MATCH(AA4816, 'Pontuação 3.0'!F$13:F$191, 0)), "Faixa Indefinida")</f>
        <v>B</v>
      </c>
      <c r="AC4816" s="12">
        <f t="shared" si="7"/>
        <v>0</v>
      </c>
      <c r="AD4816" s="12">
        <f t="shared" si="8"/>
        <v>1</v>
      </c>
      <c r="AE4816" s="12">
        <f t="shared" si="9"/>
        <v>0</v>
      </c>
      <c r="AF4816" s="12">
        <f t="shared" si="10"/>
        <v>0</v>
      </c>
    </row>
    <row r="4817" ht="15.75" customHeight="1">
      <c r="A4817" s="8">
        <v>45690.0</v>
      </c>
      <c r="B4817" s="9" t="s">
        <v>2719</v>
      </c>
      <c r="C4817" s="9" t="s">
        <v>2720</v>
      </c>
      <c r="D4817" s="15">
        <v>2.1969842323E10</v>
      </c>
      <c r="E4817" s="9" t="s">
        <v>13936</v>
      </c>
      <c r="F4817" s="9" t="s">
        <v>13937</v>
      </c>
      <c r="G4817" s="9" t="s">
        <v>13926</v>
      </c>
      <c r="H4817" s="9" t="s">
        <v>13949</v>
      </c>
      <c r="I4817" s="9" t="s">
        <v>13928</v>
      </c>
      <c r="J4817" s="9" t="s">
        <v>13929</v>
      </c>
      <c r="K4817" s="9" t="s">
        <v>13940</v>
      </c>
      <c r="L4817" s="9" t="s">
        <v>13945</v>
      </c>
      <c r="M4817" s="9" t="s">
        <v>13952</v>
      </c>
      <c r="N4817" s="13" t="s">
        <v>12</v>
      </c>
      <c r="O4817" s="13" t="s">
        <v>14</v>
      </c>
      <c r="P4817" s="13" t="s">
        <v>13</v>
      </c>
      <c r="Q4817" s="13" t="s">
        <v>77</v>
      </c>
      <c r="R4817" s="13" t="s">
        <v>15</v>
      </c>
      <c r="S4817" s="10">
        <f>ROUNDUP(SUM(VLOOKUP(F4817,'Pontuação'!A$2:B$11,2,FALSE),VLOOKUP(E4817,'Pontuação'!C$2:D$11,2,FALSE),VLOOKUP(H4817,'Pontuação'!I$2:J$11,2,FALSE),VLOOKUP(J4817,'Pontuação'!G$2:H$11,2,FALSE),VLOOKUP(L4817,'Pontuação'!M$2:N$13,2,FALSE)),0)</f>
        <v>1698</v>
      </c>
      <c r="T4817" s="11">
        <f t="shared" si="1"/>
        <v>170</v>
      </c>
      <c r="U4817" s="11" t="str">
        <f t="array" ref="U4817">IFERROR(INDEX('Pontuação'!G$13:G$101, MATCH(T4817, 'Pontuação'!F$13:F$101, 0)), "Faixa Indefinida")</f>
        <v>B</v>
      </c>
      <c r="V4817" s="11">
        <f t="shared" si="2"/>
        <v>0</v>
      </c>
      <c r="W4817" s="11">
        <f t="shared" si="3"/>
        <v>1</v>
      </c>
      <c r="X4817" s="11">
        <f t="shared" si="4"/>
        <v>0</v>
      </c>
      <c r="Y4817" s="11">
        <f t="shared" si="5"/>
        <v>0</v>
      </c>
      <c r="Z4817" s="12">
        <f>ROUNDUP(SUM(VLOOKUP(F4817,'Pontuação 3.0'!A$2:B$11,2,FALSE),VLOOKUP(E4817,'Pontuação 3.0'!C$2:D$11,2,FALSE),VLOOKUP(H4817,'Pontuação 3.0'!I$2:J$11,2,FALSE),VLOOKUP(J4817,'Pontuação 3.0'!G$2:H$11,2,FALSE),VLOOKUP(G4817,'Pontuação 3.0'!E$2:F$11,2,FALSE),VLOOKUP(K4817,'Pontuação 3.0'!K$2:L$11,2,FALSE),VLOOKUP(L4817,'Pontuação 3.0'!M$2:N$13,2,FALSE)),0)</f>
        <v>2073</v>
      </c>
      <c r="AA4817" s="12">
        <f t="shared" si="6"/>
        <v>207</v>
      </c>
      <c r="AB4817" s="12" t="str">
        <f t="array" ref="AB4817">IFERROR(INDEX('Pontuação 3.0'!G$13:G$191, MATCH(AA4817, 'Pontuação 3.0'!F$13:F$191, 0)), "Faixa Indefinida")</f>
        <v>C</v>
      </c>
      <c r="AC4817" s="12">
        <f t="shared" si="7"/>
        <v>0</v>
      </c>
      <c r="AD4817" s="12">
        <f t="shared" si="8"/>
        <v>0</v>
      </c>
      <c r="AE4817" s="12">
        <f t="shared" si="9"/>
        <v>1</v>
      </c>
      <c r="AF4817" s="12">
        <f t="shared" si="10"/>
        <v>0</v>
      </c>
    </row>
    <row r="4818" ht="15.75" customHeight="1">
      <c r="A4818" s="8">
        <v>45690.0</v>
      </c>
      <c r="B4818" s="9" t="s">
        <v>11039</v>
      </c>
      <c r="C4818" s="9" t="s">
        <v>11040</v>
      </c>
      <c r="D4818" s="15">
        <v>8.3999553245E10</v>
      </c>
      <c r="E4818" s="9" t="s">
        <v>13936</v>
      </c>
      <c r="F4818" s="9" t="s">
        <v>13950</v>
      </c>
      <c r="G4818" s="9" t="s">
        <v>13957</v>
      </c>
      <c r="H4818" s="9" t="s">
        <v>13927</v>
      </c>
      <c r="I4818" s="9" t="s">
        <v>13940</v>
      </c>
      <c r="J4818" s="9" t="s">
        <v>13929</v>
      </c>
      <c r="K4818" s="9" t="s">
        <v>13940</v>
      </c>
      <c r="L4818" s="9" t="s">
        <v>13931</v>
      </c>
      <c r="M4818" s="9" t="s">
        <v>13952</v>
      </c>
      <c r="N4818" s="13" t="s">
        <v>12</v>
      </c>
      <c r="O4818" s="13" t="s">
        <v>14</v>
      </c>
      <c r="P4818" s="13" t="s">
        <v>399</v>
      </c>
      <c r="Q4818" s="13" t="s">
        <v>20</v>
      </c>
      <c r="R4818" s="13" t="s">
        <v>65</v>
      </c>
      <c r="S4818" s="10">
        <f>ROUNDUP(SUM(VLOOKUP(F4818,'Pontuação'!A$2:B$11,2,FALSE),VLOOKUP(E4818,'Pontuação'!C$2:D$11,2,FALSE),VLOOKUP(H4818,'Pontuação'!I$2:J$11,2,FALSE),VLOOKUP(J4818,'Pontuação'!G$2:H$11,2,FALSE),VLOOKUP(L4818,'Pontuação'!M$2:N$13,2,FALSE)),0)</f>
        <v>1439</v>
      </c>
      <c r="T4818" s="11">
        <f t="shared" si="1"/>
        <v>144</v>
      </c>
      <c r="U4818" s="11" t="str">
        <f t="array" ref="U4818">IFERROR(INDEX('Pontuação'!G$13:G$101, MATCH(T4818, 'Pontuação'!F$13:F$101, 0)), "Faixa Indefinida")</f>
        <v>D</v>
      </c>
      <c r="V4818" s="11">
        <f t="shared" si="2"/>
        <v>0</v>
      </c>
      <c r="W4818" s="11">
        <f t="shared" si="3"/>
        <v>0</v>
      </c>
      <c r="X4818" s="11">
        <f t="shared" si="4"/>
        <v>0</v>
      </c>
      <c r="Y4818" s="11">
        <f t="shared" si="5"/>
        <v>1</v>
      </c>
      <c r="Z4818" s="12">
        <f>ROUNDUP(SUM(VLOOKUP(F4818,'Pontuação 3.0'!A$2:B$11,2,FALSE),VLOOKUP(E4818,'Pontuação 3.0'!C$2:D$11,2,FALSE),VLOOKUP(H4818,'Pontuação 3.0'!I$2:J$11,2,FALSE),VLOOKUP(J4818,'Pontuação 3.0'!G$2:H$11,2,FALSE),VLOOKUP(G4818,'Pontuação 3.0'!E$2:F$11,2,FALSE),VLOOKUP(K4818,'Pontuação 3.0'!K$2:L$11,2,FALSE),VLOOKUP(L4818,'Pontuação 3.0'!M$2:N$13,2,FALSE)),0)</f>
        <v>1824</v>
      </c>
      <c r="AA4818" s="12">
        <f t="shared" si="6"/>
        <v>182</v>
      </c>
      <c r="AB4818" s="12" t="str">
        <f t="array" ref="AB4818">IFERROR(INDEX('Pontuação 3.0'!G$13:G$191, MATCH(AA4818, 'Pontuação 3.0'!F$13:F$191, 0)), "Faixa Indefinida")</f>
        <v>D</v>
      </c>
      <c r="AC4818" s="12">
        <f t="shared" si="7"/>
        <v>0</v>
      </c>
      <c r="AD4818" s="12">
        <f t="shared" si="8"/>
        <v>0</v>
      </c>
      <c r="AE4818" s="12">
        <f t="shared" si="9"/>
        <v>0</v>
      </c>
      <c r="AF4818" s="12">
        <f t="shared" si="10"/>
        <v>1</v>
      </c>
    </row>
    <row r="4819" ht="15.75" customHeight="1">
      <c r="A4819" s="8">
        <v>45690.0</v>
      </c>
      <c r="B4819" s="9" t="s">
        <v>11043</v>
      </c>
      <c r="C4819" s="9" t="s">
        <v>11044</v>
      </c>
      <c r="D4819" s="15">
        <v>9.98008143E8</v>
      </c>
      <c r="E4819" s="9" t="s">
        <v>13936</v>
      </c>
      <c r="F4819" s="9" t="s">
        <v>13950</v>
      </c>
      <c r="G4819" s="9" t="s">
        <v>13926</v>
      </c>
      <c r="H4819" s="9" t="s">
        <v>13951</v>
      </c>
      <c r="I4819" s="9" t="s">
        <v>13940</v>
      </c>
      <c r="J4819" s="9" t="s">
        <v>13929</v>
      </c>
      <c r="K4819" s="9" t="s">
        <v>13940</v>
      </c>
      <c r="L4819" s="9" t="s">
        <v>13931</v>
      </c>
      <c r="M4819" s="9" t="s">
        <v>13967</v>
      </c>
      <c r="N4819" s="9"/>
      <c r="O4819" s="9"/>
      <c r="P4819" s="9"/>
      <c r="Q4819" s="9"/>
      <c r="R4819" s="9"/>
      <c r="S4819" s="10">
        <f>ROUNDUP(SUM(VLOOKUP(F4819,'Pontuação'!A$2:B$11,2,FALSE),VLOOKUP(E4819,'Pontuação'!C$2:D$11,2,FALSE),VLOOKUP(H4819,'Pontuação'!I$2:J$11,2,FALSE),VLOOKUP(J4819,'Pontuação'!G$2:H$11,2,FALSE),VLOOKUP(L4819,'Pontuação'!M$2:N$13,2,FALSE)),0)</f>
        <v>1553</v>
      </c>
      <c r="T4819" s="11">
        <f t="shared" si="1"/>
        <v>155</v>
      </c>
      <c r="U4819" s="11" t="str">
        <f t="array" ref="U4819">IFERROR(INDEX('Pontuação'!G$13:G$101, MATCH(T4819, 'Pontuação'!F$13:F$101, 0)), "Faixa Indefinida")</f>
        <v>C</v>
      </c>
      <c r="V4819" s="11">
        <f t="shared" si="2"/>
        <v>0</v>
      </c>
      <c r="W4819" s="11">
        <f t="shared" si="3"/>
        <v>0</v>
      </c>
      <c r="X4819" s="11">
        <f t="shared" si="4"/>
        <v>1</v>
      </c>
      <c r="Y4819" s="11">
        <f t="shared" si="5"/>
        <v>0</v>
      </c>
      <c r="Z4819" s="12">
        <f>ROUNDUP(SUM(VLOOKUP(F4819,'Pontuação 3.0'!A$2:B$11,2,FALSE),VLOOKUP(E4819,'Pontuação 3.0'!C$2:D$11,2,FALSE),VLOOKUP(H4819,'Pontuação 3.0'!I$2:J$11,2,FALSE),VLOOKUP(J4819,'Pontuação 3.0'!G$2:H$11,2,FALSE),VLOOKUP(G4819,'Pontuação 3.0'!E$2:F$11,2,FALSE),VLOOKUP(K4819,'Pontuação 3.0'!K$2:L$11,2,FALSE),VLOOKUP(L4819,'Pontuação 3.0'!M$2:N$13,2,FALSE)),0)</f>
        <v>2122</v>
      </c>
      <c r="AA4819" s="12">
        <f t="shared" si="6"/>
        <v>212</v>
      </c>
      <c r="AB4819" s="12" t="str">
        <f t="array" ref="AB4819">IFERROR(INDEX('Pontuação 3.0'!G$13:G$191, MATCH(AA4819, 'Pontuação 3.0'!F$13:F$191, 0)), "Faixa Indefinida")</f>
        <v>C</v>
      </c>
      <c r="AC4819" s="12">
        <f t="shared" si="7"/>
        <v>0</v>
      </c>
      <c r="AD4819" s="12">
        <f t="shared" si="8"/>
        <v>0</v>
      </c>
      <c r="AE4819" s="12">
        <f t="shared" si="9"/>
        <v>1</v>
      </c>
      <c r="AF4819" s="12">
        <f t="shared" si="10"/>
        <v>0</v>
      </c>
    </row>
    <row r="4820" ht="15.75" customHeight="1">
      <c r="A4820" s="8">
        <v>45690.0</v>
      </c>
      <c r="B4820" s="9" t="s">
        <v>2728</v>
      </c>
      <c r="C4820" s="9" t="s">
        <v>11045</v>
      </c>
      <c r="D4820" s="9" t="s">
        <v>11046</v>
      </c>
      <c r="E4820" s="9" t="s">
        <v>13936</v>
      </c>
      <c r="F4820" s="9" t="s">
        <v>13950</v>
      </c>
      <c r="G4820" s="9" t="s">
        <v>13944</v>
      </c>
      <c r="H4820" s="9" t="s">
        <v>13938</v>
      </c>
      <c r="I4820" s="9" t="s">
        <v>13928</v>
      </c>
      <c r="J4820" s="9" t="s">
        <v>13956</v>
      </c>
      <c r="K4820" s="9" t="s">
        <v>13940</v>
      </c>
      <c r="L4820" s="9" t="s">
        <v>13931</v>
      </c>
      <c r="M4820" s="9" t="s">
        <v>13942</v>
      </c>
      <c r="N4820" s="13" t="s">
        <v>12</v>
      </c>
      <c r="O4820" s="13" t="s">
        <v>14</v>
      </c>
      <c r="P4820" s="13" t="s">
        <v>32</v>
      </c>
      <c r="Q4820" s="13" t="s">
        <v>62</v>
      </c>
      <c r="R4820" s="13" t="s">
        <v>15</v>
      </c>
      <c r="S4820" s="10">
        <f>ROUNDUP(SUM(VLOOKUP(F4820,'Pontuação'!A$2:B$11,2,FALSE),VLOOKUP(E4820,'Pontuação'!C$2:D$11,2,FALSE),VLOOKUP(H4820,'Pontuação'!I$2:J$11,2,FALSE),VLOOKUP(J4820,'Pontuação'!G$2:H$11,2,FALSE),VLOOKUP(L4820,'Pontuação'!M$2:N$13,2,FALSE)),0)</f>
        <v>1857</v>
      </c>
      <c r="T4820" s="11">
        <f t="shared" si="1"/>
        <v>186</v>
      </c>
      <c r="U4820" s="11" t="str">
        <f t="array" ref="U4820">IFERROR(INDEX('Pontuação'!G$13:G$101, MATCH(T4820, 'Pontuação'!F$13:F$101, 0)), "Faixa Indefinida")</f>
        <v>A</v>
      </c>
      <c r="V4820" s="11">
        <f t="shared" si="2"/>
        <v>1</v>
      </c>
      <c r="W4820" s="11">
        <f t="shared" si="3"/>
        <v>0</v>
      </c>
      <c r="X4820" s="11">
        <f t="shared" si="4"/>
        <v>0</v>
      </c>
      <c r="Y4820" s="11">
        <f t="shared" si="5"/>
        <v>0</v>
      </c>
      <c r="Z4820" s="12">
        <f>ROUNDUP(SUM(VLOOKUP(F4820,'Pontuação 3.0'!A$2:B$11,2,FALSE),VLOOKUP(E4820,'Pontuação 3.0'!C$2:D$11,2,FALSE),VLOOKUP(H4820,'Pontuação 3.0'!I$2:J$11,2,FALSE),VLOOKUP(J4820,'Pontuação 3.0'!G$2:H$11,2,FALSE),VLOOKUP(G4820,'Pontuação 3.0'!E$2:F$11,2,FALSE),VLOOKUP(K4820,'Pontuação 3.0'!K$2:L$11,2,FALSE),VLOOKUP(L4820,'Pontuação 3.0'!M$2:N$13,2,FALSE)),0)</f>
        <v>2193</v>
      </c>
      <c r="AA4820" s="12">
        <f t="shared" si="6"/>
        <v>219</v>
      </c>
      <c r="AB4820" s="12" t="str">
        <f t="array" ref="AB4820">IFERROR(INDEX('Pontuação 3.0'!G$13:G$191, MATCH(AA4820, 'Pontuação 3.0'!F$13:F$191, 0)), "Faixa Indefinida")</f>
        <v>B</v>
      </c>
      <c r="AC4820" s="12">
        <f t="shared" si="7"/>
        <v>0</v>
      </c>
      <c r="AD4820" s="12">
        <f t="shared" si="8"/>
        <v>1</v>
      </c>
      <c r="AE4820" s="12">
        <f t="shared" si="9"/>
        <v>0</v>
      </c>
      <c r="AF4820" s="12">
        <f t="shared" si="10"/>
        <v>0</v>
      </c>
    </row>
    <row r="4821" ht="15.75" customHeight="1">
      <c r="A4821" s="8">
        <v>45690.0</v>
      </c>
      <c r="B4821" s="9" t="s">
        <v>11047</v>
      </c>
      <c r="C4821" s="9" t="s">
        <v>11048</v>
      </c>
      <c r="D4821" s="15">
        <v>3.5999708664E10</v>
      </c>
      <c r="E4821" s="9" t="s">
        <v>13936</v>
      </c>
      <c r="F4821" s="9" t="s">
        <v>13950</v>
      </c>
      <c r="G4821" s="9" t="s">
        <v>13926</v>
      </c>
      <c r="H4821" s="9" t="s">
        <v>13951</v>
      </c>
      <c r="I4821" s="9" t="s">
        <v>13940</v>
      </c>
      <c r="J4821" s="9" t="s">
        <v>13929</v>
      </c>
      <c r="K4821" s="9" t="s">
        <v>13940</v>
      </c>
      <c r="L4821" s="9" t="s">
        <v>13931</v>
      </c>
      <c r="M4821" s="9" t="s">
        <v>13946</v>
      </c>
      <c r="N4821" s="13" t="s">
        <v>12</v>
      </c>
      <c r="O4821" s="13" t="s">
        <v>14</v>
      </c>
      <c r="P4821" s="13" t="s">
        <v>13</v>
      </c>
      <c r="Q4821" s="13" t="s">
        <v>59</v>
      </c>
      <c r="R4821" s="13" t="s">
        <v>65</v>
      </c>
      <c r="S4821" s="10">
        <f>ROUNDUP(SUM(VLOOKUP(F4821,'Pontuação'!A$2:B$11,2,FALSE),VLOOKUP(E4821,'Pontuação'!C$2:D$11,2,FALSE),VLOOKUP(H4821,'Pontuação'!I$2:J$11,2,FALSE),VLOOKUP(J4821,'Pontuação'!G$2:H$11,2,FALSE),VLOOKUP(L4821,'Pontuação'!M$2:N$13,2,FALSE)),0)</f>
        <v>1553</v>
      </c>
      <c r="T4821" s="11">
        <f t="shared" si="1"/>
        <v>155</v>
      </c>
      <c r="U4821" s="11" t="str">
        <f t="array" ref="U4821">IFERROR(INDEX('Pontuação'!G$13:G$101, MATCH(T4821, 'Pontuação'!F$13:F$101, 0)), "Faixa Indefinida")</f>
        <v>C</v>
      </c>
      <c r="V4821" s="11">
        <f t="shared" si="2"/>
        <v>0</v>
      </c>
      <c r="W4821" s="11">
        <f t="shared" si="3"/>
        <v>0</v>
      </c>
      <c r="X4821" s="11">
        <f t="shared" si="4"/>
        <v>1</v>
      </c>
      <c r="Y4821" s="11">
        <f t="shared" si="5"/>
        <v>0</v>
      </c>
      <c r="Z4821" s="12">
        <f>ROUNDUP(SUM(VLOOKUP(F4821,'Pontuação 3.0'!A$2:B$11,2,FALSE),VLOOKUP(E4821,'Pontuação 3.0'!C$2:D$11,2,FALSE),VLOOKUP(H4821,'Pontuação 3.0'!I$2:J$11,2,FALSE),VLOOKUP(J4821,'Pontuação 3.0'!G$2:H$11,2,FALSE),VLOOKUP(G4821,'Pontuação 3.0'!E$2:F$11,2,FALSE),VLOOKUP(K4821,'Pontuação 3.0'!K$2:L$11,2,FALSE),VLOOKUP(L4821,'Pontuação 3.0'!M$2:N$13,2,FALSE)),0)</f>
        <v>2122</v>
      </c>
      <c r="AA4821" s="12">
        <f t="shared" si="6"/>
        <v>212</v>
      </c>
      <c r="AB4821" s="12" t="str">
        <f t="array" ref="AB4821">IFERROR(INDEX('Pontuação 3.0'!G$13:G$191, MATCH(AA4821, 'Pontuação 3.0'!F$13:F$191, 0)), "Faixa Indefinida")</f>
        <v>C</v>
      </c>
      <c r="AC4821" s="12">
        <f t="shared" si="7"/>
        <v>0</v>
      </c>
      <c r="AD4821" s="12">
        <f t="shared" si="8"/>
        <v>0</v>
      </c>
      <c r="AE4821" s="12">
        <f t="shared" si="9"/>
        <v>1</v>
      </c>
      <c r="AF4821" s="12">
        <f t="shared" si="10"/>
        <v>0</v>
      </c>
    </row>
    <row r="4822" ht="15.75" customHeight="1">
      <c r="A4822" s="8">
        <v>45690.0</v>
      </c>
      <c r="B4822" s="9" t="s">
        <v>11041</v>
      </c>
      <c r="C4822" s="9" t="s">
        <v>11042</v>
      </c>
      <c r="D4822" s="15">
        <v>6.799225131E10</v>
      </c>
      <c r="E4822" s="9" t="s">
        <v>13936</v>
      </c>
      <c r="F4822" s="9" t="s">
        <v>13948</v>
      </c>
      <c r="G4822" s="9" t="s">
        <v>13926</v>
      </c>
      <c r="H4822" s="9" t="s">
        <v>13951</v>
      </c>
      <c r="I4822" s="9" t="s">
        <v>13940</v>
      </c>
      <c r="J4822" s="9" t="s">
        <v>13956</v>
      </c>
      <c r="K4822" s="9" t="s">
        <v>13940</v>
      </c>
      <c r="L4822" s="9" t="s">
        <v>13945</v>
      </c>
      <c r="M4822" s="9" t="s">
        <v>13942</v>
      </c>
      <c r="N4822" s="13" t="s">
        <v>12</v>
      </c>
      <c r="O4822" s="13" t="s">
        <v>14</v>
      </c>
      <c r="P4822" s="13" t="s">
        <v>399</v>
      </c>
      <c r="Q4822" s="13" t="s">
        <v>20</v>
      </c>
      <c r="R4822" s="13" t="s">
        <v>65</v>
      </c>
      <c r="S4822" s="10">
        <f>ROUNDUP(SUM(VLOOKUP(F4822,'Pontuação'!A$2:B$11,2,FALSE),VLOOKUP(E4822,'Pontuação'!C$2:D$11,2,FALSE),VLOOKUP(H4822,'Pontuação'!I$2:J$11,2,FALSE),VLOOKUP(J4822,'Pontuação'!G$2:H$11,2,FALSE),VLOOKUP(L4822,'Pontuação'!M$2:N$13,2,FALSE)),0)</f>
        <v>1951</v>
      </c>
      <c r="T4822" s="11">
        <f t="shared" si="1"/>
        <v>195</v>
      </c>
      <c r="U4822" s="11" t="str">
        <f t="array" ref="U4822">IFERROR(INDEX('Pontuação'!G$13:G$101, MATCH(T4822, 'Pontuação'!F$13:F$101, 0)), "Faixa Indefinida")</f>
        <v>A</v>
      </c>
      <c r="V4822" s="11">
        <f t="shared" si="2"/>
        <v>1</v>
      </c>
      <c r="W4822" s="11">
        <f t="shared" si="3"/>
        <v>0</v>
      </c>
      <c r="X4822" s="11">
        <f t="shared" si="4"/>
        <v>0</v>
      </c>
      <c r="Y4822" s="11">
        <f t="shared" si="5"/>
        <v>0</v>
      </c>
      <c r="Z4822" s="12">
        <f>ROUNDUP(SUM(VLOOKUP(F4822,'Pontuação 3.0'!A$2:B$11,2,FALSE),VLOOKUP(E4822,'Pontuação 3.0'!C$2:D$11,2,FALSE),VLOOKUP(H4822,'Pontuação 3.0'!I$2:J$11,2,FALSE),VLOOKUP(J4822,'Pontuação 3.0'!G$2:H$11,2,FALSE),VLOOKUP(G4822,'Pontuação 3.0'!E$2:F$11,2,FALSE),VLOOKUP(K4822,'Pontuação 3.0'!K$2:L$11,2,FALSE),VLOOKUP(L4822,'Pontuação 3.0'!M$2:N$13,2,FALSE)),0)</f>
        <v>2350</v>
      </c>
      <c r="AA4822" s="12">
        <f t="shared" si="6"/>
        <v>235</v>
      </c>
      <c r="AB4822" s="12" t="str">
        <f t="array" ref="AB4822">IFERROR(INDEX('Pontuação 3.0'!G$13:G$191, MATCH(AA4822, 'Pontuação 3.0'!F$13:F$191, 0)), "Faixa Indefinida")</f>
        <v>B</v>
      </c>
      <c r="AC4822" s="12">
        <f t="shared" si="7"/>
        <v>0</v>
      </c>
      <c r="AD4822" s="12">
        <f t="shared" si="8"/>
        <v>1</v>
      </c>
      <c r="AE4822" s="12">
        <f t="shared" si="9"/>
        <v>0</v>
      </c>
      <c r="AF4822" s="12">
        <f t="shared" si="10"/>
        <v>0</v>
      </c>
    </row>
    <row r="4823" ht="15.75" customHeight="1">
      <c r="A4823" s="8">
        <v>45690.0</v>
      </c>
      <c r="B4823" s="9" t="s">
        <v>11053</v>
      </c>
      <c r="C4823" s="9" t="s">
        <v>11054</v>
      </c>
      <c r="D4823" s="15">
        <v>1.4997665522E10</v>
      </c>
      <c r="E4823" s="9" t="s">
        <v>13924</v>
      </c>
      <c r="F4823" s="9" t="s">
        <v>13948</v>
      </c>
      <c r="G4823" s="9" t="s">
        <v>13926</v>
      </c>
      <c r="H4823" s="9" t="s">
        <v>13949</v>
      </c>
      <c r="I4823" s="9" t="s">
        <v>13928</v>
      </c>
      <c r="J4823" s="9" t="s">
        <v>13929</v>
      </c>
      <c r="K4823" s="9" t="s">
        <v>13940</v>
      </c>
      <c r="L4823" s="9" t="s">
        <v>13931</v>
      </c>
      <c r="M4823" s="9" t="s">
        <v>13942</v>
      </c>
      <c r="N4823" s="13" t="s">
        <v>12</v>
      </c>
      <c r="O4823" s="13" t="s">
        <v>14</v>
      </c>
      <c r="P4823" s="13" t="s">
        <v>399</v>
      </c>
      <c r="Q4823" s="13" t="s">
        <v>20</v>
      </c>
      <c r="R4823" s="13" t="s">
        <v>65</v>
      </c>
      <c r="S4823" s="10">
        <f>ROUNDUP(SUM(VLOOKUP(F4823,'Pontuação'!A$2:B$11,2,FALSE),VLOOKUP(E4823,'Pontuação'!C$2:D$11,2,FALSE),VLOOKUP(H4823,'Pontuação'!I$2:J$11,2,FALSE),VLOOKUP(J4823,'Pontuação'!G$2:H$11,2,FALSE),VLOOKUP(L4823,'Pontuação'!M$2:N$13,2,FALSE)),0)</f>
        <v>1587</v>
      </c>
      <c r="T4823" s="11">
        <f t="shared" si="1"/>
        <v>159</v>
      </c>
      <c r="U4823" s="11" t="str">
        <f t="array" ref="U4823">IFERROR(INDEX('Pontuação'!G$13:G$101, MATCH(T4823, 'Pontuação'!F$13:F$101, 0)), "Faixa Indefinida")</f>
        <v>C</v>
      </c>
      <c r="V4823" s="11">
        <f t="shared" si="2"/>
        <v>0</v>
      </c>
      <c r="W4823" s="11">
        <f t="shared" si="3"/>
        <v>0</v>
      </c>
      <c r="X4823" s="11">
        <f t="shared" si="4"/>
        <v>1</v>
      </c>
      <c r="Y4823" s="11">
        <f t="shared" si="5"/>
        <v>0</v>
      </c>
      <c r="Z4823" s="12">
        <f>ROUNDUP(SUM(VLOOKUP(F4823,'Pontuação 3.0'!A$2:B$11,2,FALSE),VLOOKUP(E4823,'Pontuação 3.0'!C$2:D$11,2,FALSE),VLOOKUP(H4823,'Pontuação 3.0'!I$2:J$11,2,FALSE),VLOOKUP(J4823,'Pontuação 3.0'!G$2:H$11,2,FALSE),VLOOKUP(G4823,'Pontuação 3.0'!E$2:F$11,2,FALSE),VLOOKUP(K4823,'Pontuação 3.0'!K$2:L$11,2,FALSE),VLOOKUP(L4823,'Pontuação 3.0'!M$2:N$13,2,FALSE)),0)</f>
        <v>2046</v>
      </c>
      <c r="AA4823" s="12">
        <f t="shared" si="6"/>
        <v>205</v>
      </c>
      <c r="AB4823" s="12" t="str">
        <f t="array" ref="AB4823">IFERROR(INDEX('Pontuação 3.0'!G$13:G$191, MATCH(AA4823, 'Pontuação 3.0'!F$13:F$191, 0)), "Faixa Indefinida")</f>
        <v>C</v>
      </c>
      <c r="AC4823" s="12">
        <f t="shared" si="7"/>
        <v>0</v>
      </c>
      <c r="AD4823" s="12">
        <f t="shared" si="8"/>
        <v>0</v>
      </c>
      <c r="AE4823" s="12">
        <f t="shared" si="9"/>
        <v>1</v>
      </c>
      <c r="AF4823" s="12">
        <f t="shared" si="10"/>
        <v>0</v>
      </c>
    </row>
    <row r="4824" ht="15.75" customHeight="1">
      <c r="A4824" s="8">
        <v>45690.0</v>
      </c>
      <c r="B4824" s="9" t="s">
        <v>11051</v>
      </c>
      <c r="C4824" s="9" t="s">
        <v>11052</v>
      </c>
      <c r="D4824" s="15">
        <v>1.1981405749E10</v>
      </c>
      <c r="E4824" s="9" t="s">
        <v>13936</v>
      </c>
      <c r="F4824" s="9" t="s">
        <v>13948</v>
      </c>
      <c r="G4824" s="9" t="s">
        <v>13926</v>
      </c>
      <c r="H4824" s="9" t="s">
        <v>13949</v>
      </c>
      <c r="I4824" s="9" t="s">
        <v>13928</v>
      </c>
      <c r="J4824" s="9" t="s">
        <v>13956</v>
      </c>
      <c r="K4824" s="9" t="s">
        <v>13940</v>
      </c>
      <c r="L4824" s="9" t="s">
        <v>13931</v>
      </c>
      <c r="M4824" s="9" t="s">
        <v>13967</v>
      </c>
      <c r="N4824" s="13" t="s">
        <v>12</v>
      </c>
      <c r="O4824" s="13" t="s">
        <v>14</v>
      </c>
      <c r="P4824" s="13" t="s">
        <v>24</v>
      </c>
      <c r="Q4824" s="13" t="s">
        <v>20</v>
      </c>
      <c r="R4824" s="13" t="s">
        <v>65</v>
      </c>
      <c r="S4824" s="10">
        <f>ROUNDUP(SUM(VLOOKUP(F4824,'Pontuação'!A$2:B$11,2,FALSE),VLOOKUP(E4824,'Pontuação'!C$2:D$11,2,FALSE),VLOOKUP(H4824,'Pontuação'!I$2:J$11,2,FALSE),VLOOKUP(J4824,'Pontuação'!G$2:H$11,2,FALSE),VLOOKUP(L4824,'Pontuação'!M$2:N$13,2,FALSE)),0)</f>
        <v>1861</v>
      </c>
      <c r="T4824" s="11">
        <f t="shared" si="1"/>
        <v>186</v>
      </c>
      <c r="U4824" s="11" t="str">
        <f t="array" ref="U4824">IFERROR(INDEX('Pontuação'!G$13:G$101, MATCH(T4824, 'Pontuação'!F$13:F$101, 0)), "Faixa Indefinida")</f>
        <v>A</v>
      </c>
      <c r="V4824" s="11">
        <f t="shared" si="2"/>
        <v>1</v>
      </c>
      <c r="W4824" s="11">
        <f t="shared" si="3"/>
        <v>0</v>
      </c>
      <c r="X4824" s="11">
        <f t="shared" si="4"/>
        <v>0</v>
      </c>
      <c r="Y4824" s="11">
        <f t="shared" si="5"/>
        <v>0</v>
      </c>
      <c r="Z4824" s="12">
        <f>ROUNDUP(SUM(VLOOKUP(F4824,'Pontuação 3.0'!A$2:B$11,2,FALSE),VLOOKUP(E4824,'Pontuação 3.0'!C$2:D$11,2,FALSE),VLOOKUP(H4824,'Pontuação 3.0'!I$2:J$11,2,FALSE),VLOOKUP(J4824,'Pontuação 3.0'!G$2:H$11,2,FALSE),VLOOKUP(G4824,'Pontuação 3.0'!E$2:F$11,2,FALSE),VLOOKUP(K4824,'Pontuação 3.0'!K$2:L$11,2,FALSE),VLOOKUP(L4824,'Pontuação 3.0'!M$2:N$13,2,FALSE)),0)</f>
        <v>2351</v>
      </c>
      <c r="AA4824" s="12">
        <f t="shared" si="6"/>
        <v>235</v>
      </c>
      <c r="AB4824" s="12" t="str">
        <f t="array" ref="AB4824">IFERROR(INDEX('Pontuação 3.0'!G$13:G$191, MATCH(AA4824, 'Pontuação 3.0'!F$13:F$191, 0)), "Faixa Indefinida")</f>
        <v>B</v>
      </c>
      <c r="AC4824" s="12">
        <f t="shared" si="7"/>
        <v>0</v>
      </c>
      <c r="AD4824" s="12">
        <f t="shared" si="8"/>
        <v>1</v>
      </c>
      <c r="AE4824" s="12">
        <f t="shared" si="9"/>
        <v>0</v>
      </c>
      <c r="AF4824" s="12">
        <f t="shared" si="10"/>
        <v>0</v>
      </c>
    </row>
    <row r="4825" ht="15.75" customHeight="1">
      <c r="A4825" s="8">
        <v>45690.0</v>
      </c>
      <c r="B4825" s="9" t="s">
        <v>11049</v>
      </c>
      <c r="C4825" s="9" t="s">
        <v>11050</v>
      </c>
      <c r="D4825" s="15">
        <v>9.9991449688E10</v>
      </c>
      <c r="E4825" s="9" t="s">
        <v>13924</v>
      </c>
      <c r="F4825" s="9" t="s">
        <v>13948</v>
      </c>
      <c r="G4825" s="9" t="s">
        <v>13957</v>
      </c>
      <c r="H4825" s="9" t="s">
        <v>13927</v>
      </c>
      <c r="I4825" s="9" t="s">
        <v>13940</v>
      </c>
      <c r="J4825" s="9" t="s">
        <v>13929</v>
      </c>
      <c r="K4825" s="9" t="s">
        <v>13930</v>
      </c>
      <c r="L4825" s="9" t="s">
        <v>13945</v>
      </c>
      <c r="M4825" s="9" t="s">
        <v>13932</v>
      </c>
      <c r="N4825" s="13" t="s">
        <v>12</v>
      </c>
      <c r="O4825" s="13" t="s">
        <v>14</v>
      </c>
      <c r="P4825" s="13" t="s">
        <v>68</v>
      </c>
      <c r="Q4825" s="13" t="s">
        <v>33</v>
      </c>
      <c r="R4825" s="13" t="s">
        <v>15</v>
      </c>
      <c r="S4825" s="10">
        <f>ROUNDUP(SUM(VLOOKUP(F4825,'Pontuação'!A$2:B$11,2,FALSE),VLOOKUP(E4825,'Pontuação'!C$2:D$11,2,FALSE),VLOOKUP(H4825,'Pontuação'!I$2:J$11,2,FALSE),VLOOKUP(J4825,'Pontuação'!G$2:H$11,2,FALSE),VLOOKUP(L4825,'Pontuação'!M$2:N$13,2,FALSE)),0)</f>
        <v>1563</v>
      </c>
      <c r="T4825" s="11">
        <f t="shared" si="1"/>
        <v>156</v>
      </c>
      <c r="U4825" s="11" t="str">
        <f t="array" ref="U4825">IFERROR(INDEX('Pontuação'!G$13:G$101, MATCH(T4825, 'Pontuação'!F$13:F$101, 0)), "Faixa Indefinida")</f>
        <v>C</v>
      </c>
      <c r="V4825" s="11">
        <f t="shared" si="2"/>
        <v>0</v>
      </c>
      <c r="W4825" s="11">
        <f t="shared" si="3"/>
        <v>0</v>
      </c>
      <c r="X4825" s="11">
        <f t="shared" si="4"/>
        <v>1</v>
      </c>
      <c r="Y4825" s="11">
        <f t="shared" si="5"/>
        <v>0</v>
      </c>
      <c r="Z4825" s="12">
        <f>ROUNDUP(SUM(VLOOKUP(F4825,'Pontuação 3.0'!A$2:B$11,2,FALSE),VLOOKUP(E4825,'Pontuação 3.0'!C$2:D$11,2,FALSE),VLOOKUP(H4825,'Pontuação 3.0'!I$2:J$11,2,FALSE),VLOOKUP(J4825,'Pontuação 3.0'!G$2:H$11,2,FALSE),VLOOKUP(G4825,'Pontuação 3.0'!E$2:F$11,2,FALSE),VLOOKUP(K4825,'Pontuação 3.0'!K$2:L$11,2,FALSE),VLOOKUP(L4825,'Pontuação 3.0'!M$2:N$13,2,FALSE)),0)</f>
        <v>2008</v>
      </c>
      <c r="AA4825" s="12">
        <f t="shared" si="6"/>
        <v>201</v>
      </c>
      <c r="AB4825" s="12" t="str">
        <f t="array" ref="AB4825">IFERROR(INDEX('Pontuação 3.0'!G$13:G$191, MATCH(AA4825, 'Pontuação 3.0'!F$13:F$191, 0)), "Faixa Indefinida")</f>
        <v>C</v>
      </c>
      <c r="AC4825" s="12">
        <f t="shared" si="7"/>
        <v>0</v>
      </c>
      <c r="AD4825" s="12">
        <f t="shared" si="8"/>
        <v>0</v>
      </c>
      <c r="AE4825" s="12">
        <f t="shared" si="9"/>
        <v>1</v>
      </c>
      <c r="AF4825" s="12">
        <f t="shared" si="10"/>
        <v>0</v>
      </c>
    </row>
    <row r="4826" ht="15.75" customHeight="1">
      <c r="A4826" s="8">
        <v>45690.0</v>
      </c>
      <c r="B4826" s="9" t="s">
        <v>11055</v>
      </c>
      <c r="C4826" s="9" t="s">
        <v>11056</v>
      </c>
      <c r="D4826" s="15">
        <v>9.5991639851E10</v>
      </c>
      <c r="E4826" s="9" t="s">
        <v>13936</v>
      </c>
      <c r="F4826" s="9" t="s">
        <v>13948</v>
      </c>
      <c r="G4826" s="9" t="s">
        <v>13944</v>
      </c>
      <c r="H4826" s="9" t="s">
        <v>13951</v>
      </c>
      <c r="I4826" s="9" t="s">
        <v>13940</v>
      </c>
      <c r="J4826" s="9" t="s">
        <v>13929</v>
      </c>
      <c r="K4826" s="9" t="s">
        <v>13940</v>
      </c>
      <c r="L4826" s="9" t="s">
        <v>13931</v>
      </c>
      <c r="M4826" s="9" t="s">
        <v>13946</v>
      </c>
      <c r="N4826" s="13" t="s">
        <v>12</v>
      </c>
      <c r="O4826" s="13" t="s">
        <v>14</v>
      </c>
      <c r="P4826" s="13" t="s">
        <v>13</v>
      </c>
      <c r="Q4826" s="13" t="s">
        <v>16</v>
      </c>
      <c r="R4826" s="13" t="s">
        <v>15</v>
      </c>
      <c r="S4826" s="10">
        <f>ROUNDUP(SUM(VLOOKUP(F4826,'Pontuação'!A$2:B$11,2,FALSE),VLOOKUP(E4826,'Pontuação'!C$2:D$11,2,FALSE),VLOOKUP(H4826,'Pontuação'!I$2:J$11,2,FALSE),VLOOKUP(J4826,'Pontuação'!G$2:H$11,2,FALSE),VLOOKUP(L4826,'Pontuação'!M$2:N$13,2,FALSE)),0)</f>
        <v>1541</v>
      </c>
      <c r="T4826" s="11">
        <f t="shared" si="1"/>
        <v>154</v>
      </c>
      <c r="U4826" s="11" t="str">
        <f t="array" ref="U4826">IFERROR(INDEX('Pontuação'!G$13:G$101, MATCH(T4826, 'Pontuação'!F$13:F$101, 0)), "Faixa Indefinida")</f>
        <v>C</v>
      </c>
      <c r="V4826" s="11">
        <f t="shared" si="2"/>
        <v>0</v>
      </c>
      <c r="W4826" s="11">
        <f t="shared" si="3"/>
        <v>0</v>
      </c>
      <c r="X4826" s="11">
        <f t="shared" si="4"/>
        <v>1</v>
      </c>
      <c r="Y4826" s="11">
        <f t="shared" si="5"/>
        <v>0</v>
      </c>
      <c r="Z4826" s="12">
        <f>ROUNDUP(SUM(VLOOKUP(F4826,'Pontuação 3.0'!A$2:B$11,2,FALSE),VLOOKUP(E4826,'Pontuação 3.0'!C$2:D$11,2,FALSE),VLOOKUP(H4826,'Pontuação 3.0'!I$2:J$11,2,FALSE),VLOOKUP(J4826,'Pontuação 3.0'!G$2:H$11,2,FALSE),VLOOKUP(G4826,'Pontuação 3.0'!E$2:F$11,2,FALSE),VLOOKUP(K4826,'Pontuação 3.0'!K$2:L$11,2,FALSE),VLOOKUP(L4826,'Pontuação 3.0'!M$2:N$13,2,FALSE)),0)</f>
        <v>1849</v>
      </c>
      <c r="AA4826" s="12">
        <f t="shared" si="6"/>
        <v>185</v>
      </c>
      <c r="AB4826" s="12" t="str">
        <f t="array" ref="AB4826">IFERROR(INDEX('Pontuação 3.0'!G$13:G$191, MATCH(AA4826, 'Pontuação 3.0'!F$13:F$191, 0)), "Faixa Indefinida")</f>
        <v>D</v>
      </c>
      <c r="AC4826" s="12">
        <f t="shared" si="7"/>
        <v>0</v>
      </c>
      <c r="AD4826" s="12">
        <f t="shared" si="8"/>
        <v>0</v>
      </c>
      <c r="AE4826" s="12">
        <f t="shared" si="9"/>
        <v>0</v>
      </c>
      <c r="AF4826" s="12">
        <f t="shared" si="10"/>
        <v>1</v>
      </c>
    </row>
    <row r="4827" ht="15.75" customHeight="1">
      <c r="A4827" s="8">
        <v>45690.0</v>
      </c>
      <c r="B4827" s="9" t="s">
        <v>11057</v>
      </c>
      <c r="C4827" s="9" t="s">
        <v>11058</v>
      </c>
      <c r="D4827" s="15">
        <v>1.1986622213E10</v>
      </c>
      <c r="E4827" s="9" t="s">
        <v>13936</v>
      </c>
      <c r="F4827" s="9" t="s">
        <v>13950</v>
      </c>
      <c r="G4827" s="9" t="s">
        <v>13926</v>
      </c>
      <c r="H4827" s="9" t="s">
        <v>13960</v>
      </c>
      <c r="I4827" s="9" t="s">
        <v>13940</v>
      </c>
      <c r="J4827" s="9" t="s">
        <v>13929</v>
      </c>
      <c r="K4827" s="9" t="s">
        <v>13940</v>
      </c>
      <c r="L4827" s="9" t="s">
        <v>13931</v>
      </c>
      <c r="M4827" s="9" t="s">
        <v>13952</v>
      </c>
      <c r="N4827" s="13" t="s">
        <v>12</v>
      </c>
      <c r="O4827" s="13" t="s">
        <v>14</v>
      </c>
      <c r="P4827" s="13" t="s">
        <v>32</v>
      </c>
      <c r="Q4827" s="13" t="s">
        <v>20</v>
      </c>
      <c r="R4827" s="13" t="s">
        <v>15</v>
      </c>
      <c r="S4827" s="10">
        <f>ROUNDUP(SUM(VLOOKUP(F4827,'Pontuação'!A$2:B$11,2,FALSE),VLOOKUP(E4827,'Pontuação'!C$2:D$11,2,FALSE),VLOOKUP(H4827,'Pontuação'!I$2:J$11,2,FALSE),VLOOKUP(J4827,'Pontuação'!G$2:H$11,2,FALSE),VLOOKUP(L4827,'Pontuação'!M$2:N$13,2,FALSE)),0)</f>
        <v>1369</v>
      </c>
      <c r="T4827" s="11">
        <f t="shared" si="1"/>
        <v>137</v>
      </c>
      <c r="U4827" s="11" t="str">
        <f t="array" ref="U4827">IFERROR(INDEX('Pontuação'!G$13:G$101, MATCH(T4827, 'Pontuação'!F$13:F$101, 0)), "Faixa Indefinida")</f>
        <v>D</v>
      </c>
      <c r="V4827" s="11">
        <f t="shared" si="2"/>
        <v>0</v>
      </c>
      <c r="W4827" s="11">
        <f t="shared" si="3"/>
        <v>0</v>
      </c>
      <c r="X4827" s="11">
        <f t="shared" si="4"/>
        <v>0</v>
      </c>
      <c r="Y4827" s="11">
        <f t="shared" si="5"/>
        <v>1</v>
      </c>
      <c r="Z4827" s="12">
        <f>ROUNDUP(SUM(VLOOKUP(F4827,'Pontuação 3.0'!A$2:B$11,2,FALSE),VLOOKUP(E4827,'Pontuação 3.0'!C$2:D$11,2,FALSE),VLOOKUP(H4827,'Pontuação 3.0'!I$2:J$11,2,FALSE),VLOOKUP(J4827,'Pontuação 3.0'!G$2:H$11,2,FALSE),VLOOKUP(G4827,'Pontuação 3.0'!E$2:F$11,2,FALSE),VLOOKUP(K4827,'Pontuação 3.0'!K$2:L$11,2,FALSE),VLOOKUP(L4827,'Pontuação 3.0'!M$2:N$13,2,FALSE)),0)</f>
        <v>2014</v>
      </c>
      <c r="AA4827" s="12">
        <f t="shared" si="6"/>
        <v>201</v>
      </c>
      <c r="AB4827" s="12" t="str">
        <f t="array" ref="AB4827">IFERROR(INDEX('Pontuação 3.0'!G$13:G$191, MATCH(AA4827, 'Pontuação 3.0'!F$13:F$191, 0)), "Faixa Indefinida")</f>
        <v>C</v>
      </c>
      <c r="AC4827" s="12">
        <f t="shared" si="7"/>
        <v>0</v>
      </c>
      <c r="AD4827" s="12">
        <f t="shared" si="8"/>
        <v>0</v>
      </c>
      <c r="AE4827" s="12">
        <f t="shared" si="9"/>
        <v>1</v>
      </c>
      <c r="AF4827" s="12">
        <f t="shared" si="10"/>
        <v>0</v>
      </c>
    </row>
    <row r="4828" ht="15.75" customHeight="1">
      <c r="A4828" s="8">
        <v>45690.0</v>
      </c>
      <c r="B4828" s="9" t="s">
        <v>11065</v>
      </c>
      <c r="C4828" s="9" t="s">
        <v>11066</v>
      </c>
      <c r="D4828" s="15">
        <v>1.1947121677E10</v>
      </c>
      <c r="E4828" s="9" t="s">
        <v>13924</v>
      </c>
      <c r="F4828" s="9" t="s">
        <v>13950</v>
      </c>
      <c r="G4828" s="9" t="s">
        <v>13926</v>
      </c>
      <c r="H4828" s="9" t="s">
        <v>13951</v>
      </c>
      <c r="I4828" s="9" t="s">
        <v>13928</v>
      </c>
      <c r="J4828" s="9" t="s">
        <v>13929</v>
      </c>
      <c r="K4828" s="9" t="s">
        <v>13940</v>
      </c>
      <c r="L4828" s="9" t="s">
        <v>13945</v>
      </c>
      <c r="M4828" s="9" t="s">
        <v>13946</v>
      </c>
      <c r="N4828" s="9"/>
      <c r="O4828" s="9"/>
      <c r="P4828" s="9"/>
      <c r="Q4828" s="9"/>
      <c r="R4828" s="9"/>
      <c r="S4828" s="10">
        <f>ROUNDUP(SUM(VLOOKUP(F4828,'Pontuação'!A$2:B$11,2,FALSE),VLOOKUP(E4828,'Pontuação'!C$2:D$11,2,FALSE),VLOOKUP(H4828,'Pontuação'!I$2:J$11,2,FALSE),VLOOKUP(J4828,'Pontuação'!G$2:H$11,2,FALSE),VLOOKUP(L4828,'Pontuação'!M$2:N$13,2,FALSE)),0)</f>
        <v>1689</v>
      </c>
      <c r="T4828" s="11">
        <f t="shared" si="1"/>
        <v>169</v>
      </c>
      <c r="U4828" s="11" t="str">
        <f t="array" ref="U4828">IFERROR(INDEX('Pontuação'!G$13:G$101, MATCH(T4828, 'Pontuação'!F$13:F$101, 0)), "Faixa Indefinida")</f>
        <v>B</v>
      </c>
      <c r="V4828" s="11">
        <f t="shared" si="2"/>
        <v>0</v>
      </c>
      <c r="W4828" s="11">
        <f t="shared" si="3"/>
        <v>1</v>
      </c>
      <c r="X4828" s="11">
        <f t="shared" si="4"/>
        <v>0</v>
      </c>
      <c r="Y4828" s="11">
        <f t="shared" si="5"/>
        <v>0</v>
      </c>
      <c r="Z4828" s="12">
        <f>ROUNDUP(SUM(VLOOKUP(F4828,'Pontuação 3.0'!A$2:B$11,2,FALSE),VLOOKUP(E4828,'Pontuação 3.0'!C$2:D$11,2,FALSE),VLOOKUP(H4828,'Pontuação 3.0'!I$2:J$11,2,FALSE),VLOOKUP(J4828,'Pontuação 3.0'!G$2:H$11,2,FALSE),VLOOKUP(G4828,'Pontuação 3.0'!E$2:F$11,2,FALSE),VLOOKUP(K4828,'Pontuação 3.0'!K$2:L$11,2,FALSE),VLOOKUP(L4828,'Pontuação 3.0'!M$2:N$13,2,FALSE)),0)</f>
        <v>2178</v>
      </c>
      <c r="AA4828" s="12">
        <f t="shared" si="6"/>
        <v>218</v>
      </c>
      <c r="AB4828" s="12" t="str">
        <f t="array" ref="AB4828">IFERROR(INDEX('Pontuação 3.0'!G$13:G$191, MATCH(AA4828, 'Pontuação 3.0'!F$13:F$191, 0)), "Faixa Indefinida")</f>
        <v>B</v>
      </c>
      <c r="AC4828" s="12">
        <f t="shared" si="7"/>
        <v>0</v>
      </c>
      <c r="AD4828" s="12">
        <f t="shared" si="8"/>
        <v>1</v>
      </c>
      <c r="AE4828" s="12">
        <f t="shared" si="9"/>
        <v>0</v>
      </c>
      <c r="AF4828" s="12">
        <f t="shared" si="10"/>
        <v>0</v>
      </c>
    </row>
    <row r="4829" ht="15.75" customHeight="1">
      <c r="A4829" s="8">
        <v>45690.0</v>
      </c>
      <c r="B4829" s="9" t="s">
        <v>11067</v>
      </c>
      <c r="C4829" s="9" t="s">
        <v>11068</v>
      </c>
      <c r="D4829" s="15">
        <v>7.5988331497E10</v>
      </c>
      <c r="E4829" s="9" t="s">
        <v>13936</v>
      </c>
      <c r="F4829" s="9" t="s">
        <v>13950</v>
      </c>
      <c r="G4829" s="9" t="s">
        <v>13926</v>
      </c>
      <c r="H4829" s="9" t="s">
        <v>13951</v>
      </c>
      <c r="I4829" s="9" t="s">
        <v>13940</v>
      </c>
      <c r="J4829" s="9" t="s">
        <v>13929</v>
      </c>
      <c r="K4829" s="9" t="s">
        <v>13940</v>
      </c>
      <c r="L4829" s="9" t="s">
        <v>13941</v>
      </c>
      <c r="M4829" s="9" t="s">
        <v>13932</v>
      </c>
      <c r="N4829" s="13" t="s">
        <v>12</v>
      </c>
      <c r="O4829" s="13" t="s">
        <v>14</v>
      </c>
      <c r="P4829" s="13" t="s">
        <v>27</v>
      </c>
      <c r="Q4829" s="13" t="s">
        <v>59</v>
      </c>
      <c r="R4829" s="13" t="s">
        <v>65</v>
      </c>
      <c r="S4829" s="10">
        <f>ROUNDUP(SUM(VLOOKUP(F4829,'Pontuação'!A$2:B$11,2,FALSE),VLOOKUP(E4829,'Pontuação'!C$2:D$11,2,FALSE),VLOOKUP(H4829,'Pontuação'!I$2:J$11,2,FALSE),VLOOKUP(J4829,'Pontuação'!G$2:H$11,2,FALSE),VLOOKUP(L4829,'Pontuação'!M$2:N$13,2,FALSE)),0)</f>
        <v>1597</v>
      </c>
      <c r="T4829" s="11">
        <f t="shared" si="1"/>
        <v>160</v>
      </c>
      <c r="U4829" s="11" t="str">
        <f t="array" ref="U4829">IFERROR(INDEX('Pontuação'!G$13:G$101, MATCH(T4829, 'Pontuação'!F$13:F$101, 0)), "Faixa Indefinida")</f>
        <v>C</v>
      </c>
      <c r="V4829" s="11">
        <f t="shared" si="2"/>
        <v>0</v>
      </c>
      <c r="W4829" s="11">
        <f t="shared" si="3"/>
        <v>0</v>
      </c>
      <c r="X4829" s="11">
        <f t="shared" si="4"/>
        <v>1</v>
      </c>
      <c r="Y4829" s="11">
        <f t="shared" si="5"/>
        <v>0</v>
      </c>
      <c r="Z4829" s="12">
        <f>ROUNDUP(SUM(VLOOKUP(F4829,'Pontuação 3.0'!A$2:B$11,2,FALSE),VLOOKUP(E4829,'Pontuação 3.0'!C$2:D$11,2,FALSE),VLOOKUP(H4829,'Pontuação 3.0'!I$2:J$11,2,FALSE),VLOOKUP(J4829,'Pontuação 3.0'!G$2:H$11,2,FALSE),VLOOKUP(G4829,'Pontuação 3.0'!E$2:F$11,2,FALSE),VLOOKUP(K4829,'Pontuação 3.0'!K$2:L$11,2,FALSE),VLOOKUP(L4829,'Pontuação 3.0'!M$2:N$13,2,FALSE)),0)</f>
        <v>2100</v>
      </c>
      <c r="AA4829" s="12">
        <f t="shared" si="6"/>
        <v>210</v>
      </c>
      <c r="AB4829" s="12" t="str">
        <f t="array" ref="AB4829">IFERROR(INDEX('Pontuação 3.0'!G$13:G$191, MATCH(AA4829, 'Pontuação 3.0'!F$13:F$191, 0)), "Faixa Indefinida")</f>
        <v>C</v>
      </c>
      <c r="AC4829" s="12">
        <f t="shared" si="7"/>
        <v>0</v>
      </c>
      <c r="AD4829" s="12">
        <f t="shared" si="8"/>
        <v>0</v>
      </c>
      <c r="AE4829" s="12">
        <f t="shared" si="9"/>
        <v>1</v>
      </c>
      <c r="AF4829" s="12">
        <f t="shared" si="10"/>
        <v>0</v>
      </c>
    </row>
    <row r="4830" ht="15.75" customHeight="1">
      <c r="A4830" s="8">
        <v>45690.0</v>
      </c>
      <c r="B4830" s="9" t="s">
        <v>11069</v>
      </c>
      <c r="C4830" s="9" t="s">
        <v>11070</v>
      </c>
      <c r="D4830" s="15">
        <v>1.1970143921E10</v>
      </c>
      <c r="E4830" s="9" t="s">
        <v>13936</v>
      </c>
      <c r="F4830" s="9" t="s">
        <v>13948</v>
      </c>
      <c r="G4830" s="9" t="s">
        <v>13944</v>
      </c>
      <c r="H4830" s="9" t="s">
        <v>13949</v>
      </c>
      <c r="I4830" s="9" t="s">
        <v>13940</v>
      </c>
      <c r="J4830" s="9" t="s">
        <v>13929</v>
      </c>
      <c r="K4830" s="9" t="s">
        <v>13940</v>
      </c>
      <c r="L4830" s="9" t="s">
        <v>13954</v>
      </c>
      <c r="M4830" s="9" t="s">
        <v>13946</v>
      </c>
      <c r="N4830" s="13" t="s">
        <v>12</v>
      </c>
      <c r="O4830" s="13" t="s">
        <v>14</v>
      </c>
      <c r="P4830" s="13" t="s">
        <v>32</v>
      </c>
      <c r="Q4830" s="13" t="s">
        <v>20</v>
      </c>
      <c r="R4830" s="13" t="s">
        <v>15</v>
      </c>
      <c r="S4830" s="10">
        <f>ROUNDUP(SUM(VLOOKUP(F4830,'Pontuação'!A$2:B$11,2,FALSE),VLOOKUP(E4830,'Pontuação'!C$2:D$11,2,FALSE),VLOOKUP(H4830,'Pontuação'!I$2:J$11,2,FALSE),VLOOKUP(J4830,'Pontuação'!G$2:H$11,2,FALSE),VLOOKUP(L4830,'Pontuação'!M$2:N$13,2,FALSE)),0)</f>
        <v>1546</v>
      </c>
      <c r="T4830" s="11">
        <f t="shared" si="1"/>
        <v>155</v>
      </c>
      <c r="U4830" s="11" t="str">
        <f t="array" ref="U4830">IFERROR(INDEX('Pontuação'!G$13:G$101, MATCH(T4830, 'Pontuação'!F$13:F$101, 0)), "Faixa Indefinida")</f>
        <v>C</v>
      </c>
      <c r="V4830" s="11">
        <f t="shared" si="2"/>
        <v>0</v>
      </c>
      <c r="W4830" s="11">
        <f t="shared" si="3"/>
        <v>0</v>
      </c>
      <c r="X4830" s="11">
        <f t="shared" si="4"/>
        <v>1</v>
      </c>
      <c r="Y4830" s="11">
        <f t="shared" si="5"/>
        <v>0</v>
      </c>
      <c r="Z4830" s="12">
        <f>ROUNDUP(SUM(VLOOKUP(F4830,'Pontuação 3.0'!A$2:B$11,2,FALSE),VLOOKUP(E4830,'Pontuação 3.0'!C$2:D$11,2,FALSE),VLOOKUP(H4830,'Pontuação 3.0'!I$2:J$11,2,FALSE),VLOOKUP(J4830,'Pontuação 3.0'!G$2:H$11,2,FALSE),VLOOKUP(G4830,'Pontuação 3.0'!E$2:F$11,2,FALSE),VLOOKUP(K4830,'Pontuação 3.0'!K$2:L$11,2,FALSE),VLOOKUP(L4830,'Pontuação 3.0'!M$2:N$13,2,FALSE)),0)</f>
        <v>1906</v>
      </c>
      <c r="AA4830" s="12">
        <f t="shared" si="6"/>
        <v>191</v>
      </c>
      <c r="AB4830" s="12" t="str">
        <f t="array" ref="AB4830">IFERROR(INDEX('Pontuação 3.0'!G$13:G$191, MATCH(AA4830, 'Pontuação 3.0'!F$13:F$191, 0)), "Faixa Indefinida")</f>
        <v>D</v>
      </c>
      <c r="AC4830" s="12">
        <f t="shared" si="7"/>
        <v>0</v>
      </c>
      <c r="AD4830" s="12">
        <f t="shared" si="8"/>
        <v>0</v>
      </c>
      <c r="AE4830" s="12">
        <f t="shared" si="9"/>
        <v>0</v>
      </c>
      <c r="AF4830" s="12">
        <f t="shared" si="10"/>
        <v>1</v>
      </c>
    </row>
    <row r="4831" ht="15.75" customHeight="1">
      <c r="A4831" s="8">
        <v>45690.0</v>
      </c>
      <c r="B4831" s="9" t="s">
        <v>1067</v>
      </c>
      <c r="C4831" s="9" t="s">
        <v>11071</v>
      </c>
      <c r="D4831" s="15">
        <v>1.999906291E10</v>
      </c>
      <c r="E4831" s="9" t="s">
        <v>13936</v>
      </c>
      <c r="F4831" s="9" t="s">
        <v>13948</v>
      </c>
      <c r="G4831" s="9" t="s">
        <v>13957</v>
      </c>
      <c r="H4831" s="9" t="s">
        <v>13949</v>
      </c>
      <c r="I4831" s="9" t="s">
        <v>13928</v>
      </c>
      <c r="J4831" s="9" t="s">
        <v>13929</v>
      </c>
      <c r="K4831" s="9" t="s">
        <v>13930</v>
      </c>
      <c r="L4831" s="9" t="s">
        <v>13931</v>
      </c>
      <c r="M4831" s="9" t="s">
        <v>13952</v>
      </c>
      <c r="N4831" s="13" t="s">
        <v>12</v>
      </c>
      <c r="O4831" s="13" t="s">
        <v>14</v>
      </c>
      <c r="P4831" s="13" t="s">
        <v>13</v>
      </c>
      <c r="Q4831" s="13" t="s">
        <v>143</v>
      </c>
      <c r="R4831" s="13" t="s">
        <v>65</v>
      </c>
      <c r="S4831" s="10">
        <f>ROUNDUP(SUM(VLOOKUP(F4831,'Pontuação'!A$2:B$11,2,FALSE),VLOOKUP(E4831,'Pontuação'!C$2:D$11,2,FALSE),VLOOKUP(H4831,'Pontuação'!I$2:J$11,2,FALSE),VLOOKUP(J4831,'Pontuação'!G$2:H$11,2,FALSE),VLOOKUP(L4831,'Pontuação'!M$2:N$13,2,FALSE)),0)</f>
        <v>1583</v>
      </c>
      <c r="T4831" s="11">
        <f t="shared" si="1"/>
        <v>158</v>
      </c>
      <c r="U4831" s="11" t="str">
        <f t="array" ref="U4831">IFERROR(INDEX('Pontuação'!G$13:G$101, MATCH(T4831, 'Pontuação'!F$13:F$101, 0)), "Faixa Indefinida")</f>
        <v>C</v>
      </c>
      <c r="V4831" s="11">
        <f t="shared" si="2"/>
        <v>0</v>
      </c>
      <c r="W4831" s="11">
        <f t="shared" si="3"/>
        <v>0</v>
      </c>
      <c r="X4831" s="11">
        <f t="shared" si="4"/>
        <v>1</v>
      </c>
      <c r="Y4831" s="11">
        <f t="shared" si="5"/>
        <v>0</v>
      </c>
      <c r="Z4831" s="12">
        <f>ROUNDUP(SUM(VLOOKUP(F4831,'Pontuação 3.0'!A$2:B$11,2,FALSE),VLOOKUP(E4831,'Pontuação 3.0'!C$2:D$11,2,FALSE),VLOOKUP(H4831,'Pontuação 3.0'!I$2:J$11,2,FALSE),VLOOKUP(J4831,'Pontuação 3.0'!G$2:H$11,2,FALSE),VLOOKUP(G4831,'Pontuação 3.0'!E$2:F$11,2,FALSE),VLOOKUP(K4831,'Pontuação 3.0'!K$2:L$11,2,FALSE),VLOOKUP(L4831,'Pontuação 3.0'!M$2:N$13,2,FALSE)),0)</f>
        <v>2187</v>
      </c>
      <c r="AA4831" s="12">
        <f t="shared" si="6"/>
        <v>219</v>
      </c>
      <c r="AB4831" s="12" t="str">
        <f t="array" ref="AB4831">IFERROR(INDEX('Pontuação 3.0'!G$13:G$191, MATCH(AA4831, 'Pontuação 3.0'!F$13:F$191, 0)), "Faixa Indefinida")</f>
        <v>B</v>
      </c>
      <c r="AC4831" s="12">
        <f t="shared" si="7"/>
        <v>0</v>
      </c>
      <c r="AD4831" s="12">
        <f t="shared" si="8"/>
        <v>1</v>
      </c>
      <c r="AE4831" s="12">
        <f t="shared" si="9"/>
        <v>0</v>
      </c>
      <c r="AF4831" s="12">
        <f t="shared" si="10"/>
        <v>0</v>
      </c>
    </row>
    <row r="4832" ht="15.75" customHeight="1">
      <c r="A4832" s="8">
        <v>45690.0</v>
      </c>
      <c r="B4832" s="9" t="s">
        <v>449</v>
      </c>
      <c r="C4832" s="9" t="s">
        <v>11076</v>
      </c>
      <c r="D4832" s="15">
        <v>1.1984094355E10</v>
      </c>
      <c r="E4832" s="9" t="s">
        <v>13936</v>
      </c>
      <c r="F4832" s="9" t="s">
        <v>13948</v>
      </c>
      <c r="G4832" s="9" t="s">
        <v>13926</v>
      </c>
      <c r="H4832" s="9" t="s">
        <v>13938</v>
      </c>
      <c r="I4832" s="9" t="s">
        <v>13928</v>
      </c>
      <c r="J4832" s="9" t="s">
        <v>13929</v>
      </c>
      <c r="K4832" s="9" t="s">
        <v>13940</v>
      </c>
      <c r="L4832" s="9" t="s">
        <v>13931</v>
      </c>
      <c r="M4832" s="9" t="s">
        <v>13942</v>
      </c>
      <c r="N4832" s="13" t="s">
        <v>12</v>
      </c>
      <c r="O4832" s="13" t="s">
        <v>14</v>
      </c>
      <c r="P4832" s="13" t="s">
        <v>399</v>
      </c>
      <c r="Q4832" s="13" t="s">
        <v>20</v>
      </c>
      <c r="R4832" s="13" t="s">
        <v>65</v>
      </c>
      <c r="S4832" s="10">
        <f>ROUNDUP(SUM(VLOOKUP(F4832,'Pontuação'!A$2:B$11,2,FALSE),VLOOKUP(E4832,'Pontuação'!C$2:D$11,2,FALSE),VLOOKUP(H4832,'Pontuação'!I$2:J$11,2,FALSE),VLOOKUP(J4832,'Pontuação'!G$2:H$11,2,FALSE),VLOOKUP(L4832,'Pontuação'!M$2:N$13,2,FALSE)),0)</f>
        <v>1567</v>
      </c>
      <c r="T4832" s="11">
        <f t="shared" si="1"/>
        <v>157</v>
      </c>
      <c r="U4832" s="11" t="str">
        <f t="array" ref="U4832">IFERROR(INDEX('Pontuação'!G$13:G$101, MATCH(T4832, 'Pontuação'!F$13:F$101, 0)), "Faixa Indefinida")</f>
        <v>C</v>
      </c>
      <c r="V4832" s="11">
        <f t="shared" si="2"/>
        <v>0</v>
      </c>
      <c r="W4832" s="11">
        <f t="shared" si="3"/>
        <v>0</v>
      </c>
      <c r="X4832" s="11">
        <f t="shared" si="4"/>
        <v>1</v>
      </c>
      <c r="Y4832" s="11">
        <f t="shared" si="5"/>
        <v>0</v>
      </c>
      <c r="Z4832" s="12">
        <f>ROUNDUP(SUM(VLOOKUP(F4832,'Pontuação 3.0'!A$2:B$11,2,FALSE),VLOOKUP(E4832,'Pontuação 3.0'!C$2:D$11,2,FALSE),VLOOKUP(H4832,'Pontuação 3.0'!I$2:J$11,2,FALSE),VLOOKUP(J4832,'Pontuação 3.0'!G$2:H$11,2,FALSE),VLOOKUP(G4832,'Pontuação 3.0'!E$2:F$11,2,FALSE),VLOOKUP(K4832,'Pontuação 3.0'!K$2:L$11,2,FALSE),VLOOKUP(L4832,'Pontuação 3.0'!M$2:N$13,2,FALSE)),0)</f>
        <v>1925</v>
      </c>
      <c r="AA4832" s="12">
        <f t="shared" si="6"/>
        <v>193</v>
      </c>
      <c r="AB4832" s="12" t="str">
        <f t="array" ref="AB4832">IFERROR(INDEX('Pontuação 3.0'!G$13:G$191, MATCH(AA4832, 'Pontuação 3.0'!F$13:F$191, 0)), "Faixa Indefinida")</f>
        <v>C</v>
      </c>
      <c r="AC4832" s="12">
        <f t="shared" si="7"/>
        <v>0</v>
      </c>
      <c r="AD4832" s="12">
        <f t="shared" si="8"/>
        <v>0</v>
      </c>
      <c r="AE4832" s="12">
        <f t="shared" si="9"/>
        <v>1</v>
      </c>
      <c r="AF4832" s="12">
        <f t="shared" si="10"/>
        <v>0</v>
      </c>
    </row>
    <row r="4833" ht="15.75" customHeight="1">
      <c r="A4833" s="8">
        <v>45690.0</v>
      </c>
      <c r="B4833" s="9" t="s">
        <v>11072</v>
      </c>
      <c r="C4833" s="9" t="s">
        <v>11073</v>
      </c>
      <c r="D4833" s="15">
        <v>6.1983538694E10</v>
      </c>
      <c r="E4833" s="9" t="s">
        <v>13936</v>
      </c>
      <c r="F4833" s="9" t="s">
        <v>13948</v>
      </c>
      <c r="G4833" s="9" t="s">
        <v>13926</v>
      </c>
      <c r="H4833" s="9" t="s">
        <v>13927</v>
      </c>
      <c r="I4833" s="9" t="s">
        <v>13940</v>
      </c>
      <c r="J4833" s="9" t="s">
        <v>13929</v>
      </c>
      <c r="K4833" s="9" t="s">
        <v>13940</v>
      </c>
      <c r="L4833" s="9" t="s">
        <v>13931</v>
      </c>
      <c r="M4833" s="9" t="s">
        <v>13932</v>
      </c>
      <c r="N4833" s="13" t="s">
        <v>12</v>
      </c>
      <c r="O4833" s="13" t="s">
        <v>14</v>
      </c>
      <c r="P4833" s="13" t="s">
        <v>32</v>
      </c>
      <c r="Q4833" s="13" t="s">
        <v>48</v>
      </c>
      <c r="R4833" s="13" t="s">
        <v>65</v>
      </c>
      <c r="S4833" s="10">
        <f>ROUNDUP(SUM(VLOOKUP(F4833,'Pontuação'!A$2:B$11,2,FALSE),VLOOKUP(E4833,'Pontuação'!C$2:D$11,2,FALSE),VLOOKUP(H4833,'Pontuação'!I$2:J$11,2,FALSE),VLOOKUP(J4833,'Pontuação'!G$2:H$11,2,FALSE),VLOOKUP(L4833,'Pontuação'!M$2:N$13,2,FALSE)),0)</f>
        <v>1427</v>
      </c>
      <c r="T4833" s="11">
        <f t="shared" si="1"/>
        <v>143</v>
      </c>
      <c r="U4833" s="11" t="str">
        <f t="array" ref="U4833">IFERROR(INDEX('Pontuação'!G$13:G$101, MATCH(T4833, 'Pontuação'!F$13:F$101, 0)), "Faixa Indefinida")</f>
        <v>D</v>
      </c>
      <c r="V4833" s="11">
        <f t="shared" si="2"/>
        <v>0</v>
      </c>
      <c r="W4833" s="11">
        <f t="shared" si="3"/>
        <v>0</v>
      </c>
      <c r="X4833" s="11">
        <f t="shared" si="4"/>
        <v>0</v>
      </c>
      <c r="Y4833" s="11">
        <f t="shared" si="5"/>
        <v>1</v>
      </c>
      <c r="Z4833" s="12">
        <f>ROUNDUP(SUM(VLOOKUP(F4833,'Pontuação 3.0'!A$2:B$11,2,FALSE),VLOOKUP(E4833,'Pontuação 3.0'!C$2:D$11,2,FALSE),VLOOKUP(H4833,'Pontuação 3.0'!I$2:J$11,2,FALSE),VLOOKUP(J4833,'Pontuação 3.0'!G$2:H$11,2,FALSE),VLOOKUP(G4833,'Pontuação 3.0'!E$2:F$11,2,FALSE),VLOOKUP(K4833,'Pontuação 3.0'!K$2:L$11,2,FALSE),VLOOKUP(L4833,'Pontuação 3.0'!M$2:N$13,2,FALSE)),0)</f>
        <v>1841</v>
      </c>
      <c r="AA4833" s="12">
        <f t="shared" si="6"/>
        <v>184</v>
      </c>
      <c r="AB4833" s="12" t="str">
        <f t="array" ref="AB4833">IFERROR(INDEX('Pontuação 3.0'!G$13:G$191, MATCH(AA4833, 'Pontuação 3.0'!F$13:F$191, 0)), "Faixa Indefinida")</f>
        <v>D</v>
      </c>
      <c r="AC4833" s="12">
        <f t="shared" si="7"/>
        <v>0</v>
      </c>
      <c r="AD4833" s="12">
        <f t="shared" si="8"/>
        <v>0</v>
      </c>
      <c r="AE4833" s="12">
        <f t="shared" si="9"/>
        <v>0</v>
      </c>
      <c r="AF4833" s="12">
        <f t="shared" si="10"/>
        <v>1</v>
      </c>
    </row>
    <row r="4834" ht="15.75" customHeight="1">
      <c r="A4834" s="8">
        <v>45690.0</v>
      </c>
      <c r="B4834" s="9" t="s">
        <v>11081</v>
      </c>
      <c r="C4834" s="9" t="s">
        <v>11082</v>
      </c>
      <c r="D4834" s="15">
        <v>9.684119318E9</v>
      </c>
      <c r="E4834" s="9" t="s">
        <v>13936</v>
      </c>
      <c r="F4834" s="9" t="s">
        <v>13950</v>
      </c>
      <c r="G4834" s="9" t="s">
        <v>13957</v>
      </c>
      <c r="H4834" s="9" t="s">
        <v>13927</v>
      </c>
      <c r="I4834" s="9" t="s">
        <v>13928</v>
      </c>
      <c r="J4834" s="9" t="s">
        <v>13929</v>
      </c>
      <c r="K4834" s="9" t="s">
        <v>13940</v>
      </c>
      <c r="L4834" s="9" t="s">
        <v>13931</v>
      </c>
      <c r="M4834" s="9" t="s">
        <v>13942</v>
      </c>
      <c r="N4834" s="13" t="s">
        <v>12</v>
      </c>
      <c r="O4834" s="13" t="s">
        <v>14</v>
      </c>
      <c r="P4834" s="13" t="s">
        <v>32</v>
      </c>
      <c r="Q4834" s="13" t="s">
        <v>77</v>
      </c>
      <c r="R4834" s="13" t="s">
        <v>65</v>
      </c>
      <c r="S4834" s="10">
        <f>ROUNDUP(SUM(VLOOKUP(F4834,'Pontuação'!A$2:B$11,2,FALSE),VLOOKUP(E4834,'Pontuação'!C$2:D$11,2,FALSE),VLOOKUP(H4834,'Pontuação'!I$2:J$11,2,FALSE),VLOOKUP(J4834,'Pontuação'!G$2:H$11,2,FALSE),VLOOKUP(L4834,'Pontuação'!M$2:N$13,2,FALSE)),0)</f>
        <v>1439</v>
      </c>
      <c r="T4834" s="11">
        <f t="shared" si="1"/>
        <v>144</v>
      </c>
      <c r="U4834" s="11" t="str">
        <f t="array" ref="U4834">IFERROR(INDEX('Pontuação'!G$13:G$101, MATCH(T4834, 'Pontuação'!F$13:F$101, 0)), "Faixa Indefinida")</f>
        <v>D</v>
      </c>
      <c r="V4834" s="11">
        <f t="shared" si="2"/>
        <v>0</v>
      </c>
      <c r="W4834" s="11">
        <f t="shared" si="3"/>
        <v>0</v>
      </c>
      <c r="X4834" s="11">
        <f t="shared" si="4"/>
        <v>0</v>
      </c>
      <c r="Y4834" s="11">
        <f t="shared" si="5"/>
        <v>1</v>
      </c>
      <c r="Z4834" s="12">
        <f>ROUNDUP(SUM(VLOOKUP(F4834,'Pontuação 3.0'!A$2:B$11,2,FALSE),VLOOKUP(E4834,'Pontuação 3.0'!C$2:D$11,2,FALSE),VLOOKUP(H4834,'Pontuação 3.0'!I$2:J$11,2,FALSE),VLOOKUP(J4834,'Pontuação 3.0'!G$2:H$11,2,FALSE),VLOOKUP(G4834,'Pontuação 3.0'!E$2:F$11,2,FALSE),VLOOKUP(K4834,'Pontuação 3.0'!K$2:L$11,2,FALSE),VLOOKUP(L4834,'Pontuação 3.0'!M$2:N$13,2,FALSE)),0)</f>
        <v>1824</v>
      </c>
      <c r="AA4834" s="12">
        <f t="shared" si="6"/>
        <v>182</v>
      </c>
      <c r="AB4834" s="12" t="str">
        <f t="array" ref="AB4834">IFERROR(INDEX('Pontuação 3.0'!G$13:G$191, MATCH(AA4834, 'Pontuação 3.0'!F$13:F$191, 0)), "Faixa Indefinida")</f>
        <v>D</v>
      </c>
      <c r="AC4834" s="12">
        <f t="shared" si="7"/>
        <v>0</v>
      </c>
      <c r="AD4834" s="12">
        <f t="shared" si="8"/>
        <v>0</v>
      </c>
      <c r="AE4834" s="12">
        <f t="shared" si="9"/>
        <v>0</v>
      </c>
      <c r="AF4834" s="12">
        <f t="shared" si="10"/>
        <v>1</v>
      </c>
    </row>
    <row r="4835" ht="15.75" customHeight="1">
      <c r="A4835" s="8">
        <v>45690.0</v>
      </c>
      <c r="B4835" s="9" t="s">
        <v>11077</v>
      </c>
      <c r="C4835" s="9" t="s">
        <v>11078</v>
      </c>
      <c r="D4835" s="15">
        <v>9.2999995759E10</v>
      </c>
      <c r="E4835" s="9" t="s">
        <v>13936</v>
      </c>
      <c r="F4835" s="9" t="s">
        <v>13948</v>
      </c>
      <c r="G4835" s="9" t="s">
        <v>13926</v>
      </c>
      <c r="H4835" s="9" t="s">
        <v>13949</v>
      </c>
      <c r="I4835" s="9" t="s">
        <v>13940</v>
      </c>
      <c r="J4835" s="9" t="s">
        <v>13929</v>
      </c>
      <c r="K4835" s="9" t="s">
        <v>13940</v>
      </c>
      <c r="L4835" s="9" t="s">
        <v>13931</v>
      </c>
      <c r="M4835" s="9" t="s">
        <v>13942</v>
      </c>
      <c r="N4835" s="13" t="s">
        <v>12</v>
      </c>
      <c r="O4835" s="13" t="s">
        <v>14</v>
      </c>
      <c r="P4835" s="13" t="s">
        <v>32</v>
      </c>
      <c r="Q4835" s="13" t="s">
        <v>20</v>
      </c>
      <c r="R4835" s="13" t="s">
        <v>65</v>
      </c>
      <c r="S4835" s="10">
        <f>ROUNDUP(SUM(VLOOKUP(F4835,'Pontuação'!A$2:B$11,2,FALSE),VLOOKUP(E4835,'Pontuação'!C$2:D$11,2,FALSE),VLOOKUP(H4835,'Pontuação'!I$2:J$11,2,FALSE),VLOOKUP(J4835,'Pontuação'!G$2:H$11,2,FALSE),VLOOKUP(L4835,'Pontuação'!M$2:N$13,2,FALSE)),0)</f>
        <v>1583</v>
      </c>
      <c r="T4835" s="11">
        <f t="shared" si="1"/>
        <v>158</v>
      </c>
      <c r="U4835" s="11" t="str">
        <f t="array" ref="U4835">IFERROR(INDEX('Pontuação'!G$13:G$101, MATCH(T4835, 'Pontuação'!F$13:F$101, 0)), "Faixa Indefinida")</f>
        <v>C</v>
      </c>
      <c r="V4835" s="11">
        <f t="shared" si="2"/>
        <v>0</v>
      </c>
      <c r="W4835" s="11">
        <f t="shared" si="3"/>
        <v>0</v>
      </c>
      <c r="X4835" s="11">
        <f t="shared" si="4"/>
        <v>1</v>
      </c>
      <c r="Y4835" s="11">
        <f t="shared" si="5"/>
        <v>0</v>
      </c>
      <c r="Z4835" s="12">
        <f>ROUNDUP(SUM(VLOOKUP(F4835,'Pontuação 3.0'!A$2:B$11,2,FALSE),VLOOKUP(E4835,'Pontuação 3.0'!C$2:D$11,2,FALSE),VLOOKUP(H4835,'Pontuação 3.0'!I$2:J$11,2,FALSE),VLOOKUP(J4835,'Pontuação 3.0'!G$2:H$11,2,FALSE),VLOOKUP(G4835,'Pontuação 3.0'!E$2:F$11,2,FALSE),VLOOKUP(K4835,'Pontuação 3.0'!K$2:L$11,2,FALSE),VLOOKUP(L4835,'Pontuação 3.0'!M$2:N$13,2,FALSE)),0)</f>
        <v>2076</v>
      </c>
      <c r="AA4835" s="12">
        <f t="shared" si="6"/>
        <v>208</v>
      </c>
      <c r="AB4835" s="12" t="str">
        <f t="array" ref="AB4835">IFERROR(INDEX('Pontuação 3.0'!G$13:G$191, MATCH(AA4835, 'Pontuação 3.0'!F$13:F$191, 0)), "Faixa Indefinida")</f>
        <v>C</v>
      </c>
      <c r="AC4835" s="12">
        <f t="shared" si="7"/>
        <v>0</v>
      </c>
      <c r="AD4835" s="12">
        <f t="shared" si="8"/>
        <v>0</v>
      </c>
      <c r="AE4835" s="12">
        <f t="shared" si="9"/>
        <v>1</v>
      </c>
      <c r="AF4835" s="12">
        <f t="shared" si="10"/>
        <v>0</v>
      </c>
    </row>
    <row r="4836" ht="15.75" customHeight="1">
      <c r="A4836" s="8">
        <v>45690.0</v>
      </c>
      <c r="B4836" s="9" t="s">
        <v>11074</v>
      </c>
      <c r="C4836" s="9" t="s">
        <v>11075</v>
      </c>
      <c r="D4836" s="15">
        <v>7.3991286972E10</v>
      </c>
      <c r="E4836" s="9" t="s">
        <v>13936</v>
      </c>
      <c r="F4836" s="9" t="s">
        <v>13950</v>
      </c>
      <c r="G4836" s="9" t="s">
        <v>13926</v>
      </c>
      <c r="H4836" s="9" t="s">
        <v>13951</v>
      </c>
      <c r="I4836" s="9" t="s">
        <v>13928</v>
      </c>
      <c r="J4836" s="9" t="s">
        <v>13929</v>
      </c>
      <c r="K4836" s="9" t="s">
        <v>13940</v>
      </c>
      <c r="L4836" s="9" t="s">
        <v>13945</v>
      </c>
      <c r="M4836" s="9" t="s">
        <v>13942</v>
      </c>
      <c r="N4836" s="13" t="s">
        <v>12</v>
      </c>
      <c r="O4836" s="13" t="s">
        <v>14</v>
      </c>
      <c r="P4836" s="13" t="s">
        <v>32</v>
      </c>
      <c r="Q4836" s="13" t="s">
        <v>20</v>
      </c>
      <c r="R4836" s="13" t="s">
        <v>15</v>
      </c>
      <c r="S4836" s="10">
        <f>ROUNDUP(SUM(VLOOKUP(F4836,'Pontuação'!A$2:B$11,2,FALSE),VLOOKUP(E4836,'Pontuação'!C$2:D$11,2,FALSE),VLOOKUP(H4836,'Pontuação'!I$2:J$11,2,FALSE),VLOOKUP(J4836,'Pontuação'!G$2:H$11,2,FALSE),VLOOKUP(L4836,'Pontuação'!M$2:N$13,2,FALSE)),0)</f>
        <v>1685</v>
      </c>
      <c r="T4836" s="11">
        <f t="shared" si="1"/>
        <v>169</v>
      </c>
      <c r="U4836" s="11" t="str">
        <f t="array" ref="U4836">IFERROR(INDEX('Pontuação'!G$13:G$101, MATCH(T4836, 'Pontuação'!F$13:F$101, 0)), "Faixa Indefinida")</f>
        <v>B</v>
      </c>
      <c r="V4836" s="11">
        <f t="shared" si="2"/>
        <v>0</v>
      </c>
      <c r="W4836" s="11">
        <f t="shared" si="3"/>
        <v>1</v>
      </c>
      <c r="X4836" s="11">
        <f t="shared" si="4"/>
        <v>0</v>
      </c>
      <c r="Y4836" s="11">
        <f t="shared" si="5"/>
        <v>0</v>
      </c>
      <c r="Z4836" s="12">
        <f>ROUNDUP(SUM(VLOOKUP(F4836,'Pontuação 3.0'!A$2:B$11,2,FALSE),VLOOKUP(E4836,'Pontuação 3.0'!C$2:D$11,2,FALSE),VLOOKUP(H4836,'Pontuação 3.0'!I$2:J$11,2,FALSE),VLOOKUP(J4836,'Pontuação 3.0'!G$2:H$11,2,FALSE),VLOOKUP(G4836,'Pontuação 3.0'!E$2:F$11,2,FALSE),VLOOKUP(K4836,'Pontuação 3.0'!K$2:L$11,2,FALSE),VLOOKUP(L4836,'Pontuação 3.0'!M$2:N$13,2,FALSE)),0)</f>
        <v>2208</v>
      </c>
      <c r="AA4836" s="12">
        <f t="shared" si="6"/>
        <v>221</v>
      </c>
      <c r="AB4836" s="12" t="str">
        <f t="array" ref="AB4836">IFERROR(INDEX('Pontuação 3.0'!G$13:G$191, MATCH(AA4836, 'Pontuação 3.0'!F$13:F$191, 0)), "Faixa Indefinida")</f>
        <v>B</v>
      </c>
      <c r="AC4836" s="12">
        <f t="shared" si="7"/>
        <v>0</v>
      </c>
      <c r="AD4836" s="12">
        <f t="shared" si="8"/>
        <v>1</v>
      </c>
      <c r="AE4836" s="12">
        <f t="shared" si="9"/>
        <v>0</v>
      </c>
      <c r="AF4836" s="12">
        <f t="shared" si="10"/>
        <v>0</v>
      </c>
    </row>
    <row r="4837" ht="15.75" customHeight="1">
      <c r="A4837" s="8">
        <v>45690.0</v>
      </c>
      <c r="B4837" s="9" t="s">
        <v>11085</v>
      </c>
      <c r="C4837" s="9" t="s">
        <v>11086</v>
      </c>
      <c r="D4837" s="9" t="s">
        <v>11087</v>
      </c>
      <c r="E4837" s="9" t="s">
        <v>13936</v>
      </c>
      <c r="F4837" s="9" t="s">
        <v>13937</v>
      </c>
      <c r="G4837" s="9" t="s">
        <v>13957</v>
      </c>
      <c r="H4837" s="9" t="s">
        <v>13949</v>
      </c>
      <c r="I4837" s="9" t="s">
        <v>13940</v>
      </c>
      <c r="J4837" s="9" t="s">
        <v>13929</v>
      </c>
      <c r="K4837" s="9" t="s">
        <v>13940</v>
      </c>
      <c r="L4837" s="9" t="s">
        <v>13931</v>
      </c>
      <c r="M4837" s="9" t="s">
        <v>13932</v>
      </c>
      <c r="N4837" s="13" t="s">
        <v>12</v>
      </c>
      <c r="O4837" s="13" t="s">
        <v>14</v>
      </c>
      <c r="P4837" s="13" t="s">
        <v>93</v>
      </c>
      <c r="Q4837" s="13" t="s">
        <v>20</v>
      </c>
      <c r="R4837" s="13" t="s">
        <v>65</v>
      </c>
      <c r="S4837" s="10">
        <f>ROUNDUP(SUM(VLOOKUP(F4837,'Pontuação'!A$2:B$11,2,FALSE),VLOOKUP(E4837,'Pontuação'!C$2:D$11,2,FALSE),VLOOKUP(H4837,'Pontuação'!I$2:J$11,2,FALSE),VLOOKUP(J4837,'Pontuação'!G$2:H$11,2,FALSE),VLOOKUP(L4837,'Pontuação'!M$2:N$13,2,FALSE)),0)</f>
        <v>1566</v>
      </c>
      <c r="T4837" s="11">
        <f t="shared" si="1"/>
        <v>157</v>
      </c>
      <c r="U4837" s="11" t="str">
        <f t="array" ref="U4837">IFERROR(INDEX('Pontuação'!G$13:G$101, MATCH(T4837, 'Pontuação'!F$13:F$101, 0)), "Faixa Indefinida")</f>
        <v>C</v>
      </c>
      <c r="V4837" s="11">
        <f t="shared" si="2"/>
        <v>0</v>
      </c>
      <c r="W4837" s="11">
        <f t="shared" si="3"/>
        <v>0</v>
      </c>
      <c r="X4837" s="11">
        <f t="shared" si="4"/>
        <v>1</v>
      </c>
      <c r="Y4837" s="11">
        <f t="shared" si="5"/>
        <v>0</v>
      </c>
      <c r="Z4837" s="12">
        <f>ROUNDUP(SUM(VLOOKUP(F4837,'Pontuação 3.0'!A$2:B$11,2,FALSE),VLOOKUP(E4837,'Pontuação 3.0'!C$2:D$11,2,FALSE),VLOOKUP(H4837,'Pontuação 3.0'!I$2:J$11,2,FALSE),VLOOKUP(J4837,'Pontuação 3.0'!G$2:H$11,2,FALSE),VLOOKUP(G4837,'Pontuação 3.0'!E$2:F$11,2,FALSE),VLOOKUP(K4837,'Pontuação 3.0'!K$2:L$11,2,FALSE),VLOOKUP(L4837,'Pontuação 3.0'!M$2:N$13,2,FALSE)),0)</f>
        <v>1837</v>
      </c>
      <c r="AA4837" s="12">
        <f t="shared" si="6"/>
        <v>184</v>
      </c>
      <c r="AB4837" s="12" t="str">
        <f t="array" ref="AB4837">IFERROR(INDEX('Pontuação 3.0'!G$13:G$191, MATCH(AA4837, 'Pontuação 3.0'!F$13:F$191, 0)), "Faixa Indefinida")</f>
        <v>D</v>
      </c>
      <c r="AC4837" s="12">
        <f t="shared" si="7"/>
        <v>0</v>
      </c>
      <c r="AD4837" s="12">
        <f t="shared" si="8"/>
        <v>0</v>
      </c>
      <c r="AE4837" s="12">
        <f t="shared" si="9"/>
        <v>0</v>
      </c>
      <c r="AF4837" s="12">
        <f t="shared" si="10"/>
        <v>1</v>
      </c>
    </row>
    <row r="4838" ht="15.75" customHeight="1">
      <c r="A4838" s="8">
        <v>45690.0</v>
      </c>
      <c r="B4838" s="9" t="s">
        <v>11088</v>
      </c>
      <c r="C4838" s="9" t="s">
        <v>11089</v>
      </c>
      <c r="D4838" s="15">
        <v>6.199605506E9</v>
      </c>
      <c r="E4838" s="9" t="s">
        <v>13936</v>
      </c>
      <c r="F4838" s="9" t="s">
        <v>13950</v>
      </c>
      <c r="G4838" s="9" t="s">
        <v>13957</v>
      </c>
      <c r="H4838" s="9" t="s">
        <v>13951</v>
      </c>
      <c r="I4838" s="9" t="s">
        <v>13940</v>
      </c>
      <c r="J4838" s="9" t="s">
        <v>13929</v>
      </c>
      <c r="K4838" s="9" t="s">
        <v>13940</v>
      </c>
      <c r="L4838" s="9" t="s">
        <v>13931</v>
      </c>
      <c r="M4838" s="9" t="s">
        <v>13932</v>
      </c>
      <c r="N4838" s="13" t="s">
        <v>12</v>
      </c>
      <c r="O4838" s="13" t="s">
        <v>14</v>
      </c>
      <c r="P4838" s="13" t="s">
        <v>13</v>
      </c>
      <c r="Q4838" s="13" t="s">
        <v>20</v>
      </c>
      <c r="R4838" s="13" t="s">
        <v>15</v>
      </c>
      <c r="S4838" s="10">
        <f>ROUNDUP(SUM(VLOOKUP(F4838,'Pontuação'!A$2:B$11,2,FALSE),VLOOKUP(E4838,'Pontuação'!C$2:D$11,2,FALSE),VLOOKUP(H4838,'Pontuação'!I$2:J$11,2,FALSE),VLOOKUP(J4838,'Pontuação'!G$2:H$11,2,FALSE),VLOOKUP(L4838,'Pontuação'!M$2:N$13,2,FALSE)),0)</f>
        <v>1553</v>
      </c>
      <c r="T4838" s="11">
        <f t="shared" si="1"/>
        <v>155</v>
      </c>
      <c r="U4838" s="11" t="str">
        <f t="array" ref="U4838">IFERROR(INDEX('Pontuação'!G$13:G$101, MATCH(T4838, 'Pontuação'!F$13:F$101, 0)), "Faixa Indefinida")</f>
        <v>C</v>
      </c>
      <c r="V4838" s="11">
        <f t="shared" si="2"/>
        <v>0</v>
      </c>
      <c r="W4838" s="11">
        <f t="shared" si="3"/>
        <v>0</v>
      </c>
      <c r="X4838" s="11">
        <f t="shared" si="4"/>
        <v>1</v>
      </c>
      <c r="Y4838" s="11">
        <f t="shared" si="5"/>
        <v>0</v>
      </c>
      <c r="Z4838" s="12">
        <f>ROUNDUP(SUM(VLOOKUP(F4838,'Pontuação 3.0'!A$2:B$11,2,FALSE),VLOOKUP(E4838,'Pontuação 3.0'!C$2:D$11,2,FALSE),VLOOKUP(H4838,'Pontuação 3.0'!I$2:J$11,2,FALSE),VLOOKUP(J4838,'Pontuação 3.0'!G$2:H$11,2,FALSE),VLOOKUP(G4838,'Pontuação 3.0'!E$2:F$11,2,FALSE),VLOOKUP(K4838,'Pontuação 3.0'!K$2:L$11,2,FALSE),VLOOKUP(L4838,'Pontuação 3.0'!M$2:N$13,2,FALSE)),0)</f>
        <v>1972</v>
      </c>
      <c r="AA4838" s="12">
        <f t="shared" si="6"/>
        <v>197</v>
      </c>
      <c r="AB4838" s="12" t="str">
        <f t="array" ref="AB4838">IFERROR(INDEX('Pontuação 3.0'!G$13:G$191, MATCH(AA4838, 'Pontuação 3.0'!F$13:F$191, 0)), "Faixa Indefinida")</f>
        <v>C</v>
      </c>
      <c r="AC4838" s="12">
        <f t="shared" si="7"/>
        <v>0</v>
      </c>
      <c r="AD4838" s="12">
        <f t="shared" si="8"/>
        <v>0</v>
      </c>
      <c r="AE4838" s="12">
        <f t="shared" si="9"/>
        <v>1</v>
      </c>
      <c r="AF4838" s="12">
        <f t="shared" si="10"/>
        <v>0</v>
      </c>
    </row>
    <row r="4839" ht="15.75" customHeight="1">
      <c r="A4839" s="8">
        <v>45690.0</v>
      </c>
      <c r="B4839" s="9" t="s">
        <v>11090</v>
      </c>
      <c r="C4839" s="9" t="s">
        <v>11091</v>
      </c>
      <c r="D4839" s="15">
        <v>4.1998853994E10</v>
      </c>
      <c r="E4839" s="9" t="s">
        <v>13936</v>
      </c>
      <c r="F4839" s="9" t="s">
        <v>13950</v>
      </c>
      <c r="G4839" s="9" t="s">
        <v>13926</v>
      </c>
      <c r="H4839" s="9" t="s">
        <v>13949</v>
      </c>
      <c r="I4839" s="9" t="s">
        <v>13928</v>
      </c>
      <c r="J4839" s="9" t="s">
        <v>13929</v>
      </c>
      <c r="K4839" s="9" t="s">
        <v>13940</v>
      </c>
      <c r="L4839" s="9" t="s">
        <v>13931</v>
      </c>
      <c r="M4839" s="9" t="s">
        <v>13942</v>
      </c>
      <c r="N4839" s="13" t="s">
        <v>12</v>
      </c>
      <c r="O4839" s="13" t="s">
        <v>14</v>
      </c>
      <c r="P4839" s="13" t="s">
        <v>13</v>
      </c>
      <c r="Q4839" s="13" t="s">
        <v>59</v>
      </c>
      <c r="R4839" s="13" t="s">
        <v>65</v>
      </c>
      <c r="S4839" s="10">
        <f>ROUNDUP(SUM(VLOOKUP(F4839,'Pontuação'!A$2:B$11,2,FALSE),VLOOKUP(E4839,'Pontuação'!C$2:D$11,2,FALSE),VLOOKUP(H4839,'Pontuação'!I$2:J$11,2,FALSE),VLOOKUP(J4839,'Pontuação'!G$2:H$11,2,FALSE),VLOOKUP(L4839,'Pontuação'!M$2:N$13,2,FALSE)),0)</f>
        <v>1595</v>
      </c>
      <c r="T4839" s="11">
        <f t="shared" si="1"/>
        <v>160</v>
      </c>
      <c r="U4839" s="11" t="str">
        <f t="array" ref="U4839">IFERROR(INDEX('Pontuação'!G$13:G$101, MATCH(T4839, 'Pontuação'!F$13:F$101, 0)), "Faixa Indefinida")</f>
        <v>C</v>
      </c>
      <c r="V4839" s="11">
        <f t="shared" si="2"/>
        <v>0</v>
      </c>
      <c r="W4839" s="11">
        <f t="shared" si="3"/>
        <v>0</v>
      </c>
      <c r="X4839" s="11">
        <f t="shared" si="4"/>
        <v>1</v>
      </c>
      <c r="Y4839" s="11">
        <f t="shared" si="5"/>
        <v>0</v>
      </c>
      <c r="Z4839" s="12">
        <f>ROUNDUP(SUM(VLOOKUP(F4839,'Pontuação 3.0'!A$2:B$11,2,FALSE),VLOOKUP(E4839,'Pontuação 3.0'!C$2:D$11,2,FALSE),VLOOKUP(H4839,'Pontuação 3.0'!I$2:J$11,2,FALSE),VLOOKUP(J4839,'Pontuação 3.0'!G$2:H$11,2,FALSE),VLOOKUP(G4839,'Pontuação 3.0'!E$2:F$11,2,FALSE),VLOOKUP(K4839,'Pontuação 3.0'!K$2:L$11,2,FALSE),VLOOKUP(L4839,'Pontuação 3.0'!M$2:N$13,2,FALSE)),0)</f>
        <v>2209</v>
      </c>
      <c r="AA4839" s="12">
        <f t="shared" si="6"/>
        <v>221</v>
      </c>
      <c r="AB4839" s="12" t="str">
        <f t="array" ref="AB4839">IFERROR(INDEX('Pontuação 3.0'!G$13:G$191, MATCH(AA4839, 'Pontuação 3.0'!F$13:F$191, 0)), "Faixa Indefinida")</f>
        <v>B</v>
      </c>
      <c r="AC4839" s="12">
        <f t="shared" si="7"/>
        <v>0</v>
      </c>
      <c r="AD4839" s="12">
        <f t="shared" si="8"/>
        <v>1</v>
      </c>
      <c r="AE4839" s="12">
        <f t="shared" si="9"/>
        <v>0</v>
      </c>
      <c r="AF4839" s="12">
        <f t="shared" si="10"/>
        <v>0</v>
      </c>
    </row>
    <row r="4840" ht="15.75" customHeight="1">
      <c r="A4840" s="8">
        <v>45690.0</v>
      </c>
      <c r="B4840" s="9" t="s">
        <v>11092</v>
      </c>
      <c r="C4840" s="9" t="s">
        <v>11093</v>
      </c>
      <c r="D4840" s="14" t="s">
        <v>14221</v>
      </c>
      <c r="E4840" s="9" t="s">
        <v>13936</v>
      </c>
      <c r="F4840" s="9" t="s">
        <v>13948</v>
      </c>
      <c r="G4840" s="9" t="s">
        <v>13944</v>
      </c>
      <c r="H4840" s="9" t="s">
        <v>13949</v>
      </c>
      <c r="I4840" s="9" t="s">
        <v>13928</v>
      </c>
      <c r="J4840" s="9" t="s">
        <v>13929</v>
      </c>
      <c r="K4840" s="9" t="s">
        <v>13940</v>
      </c>
      <c r="L4840" s="9" t="s">
        <v>13954</v>
      </c>
      <c r="M4840" s="9" t="s">
        <v>13952</v>
      </c>
      <c r="N4840" s="13" t="s">
        <v>12</v>
      </c>
      <c r="O4840" s="13" t="s">
        <v>14</v>
      </c>
      <c r="P4840" s="13" t="s">
        <v>13</v>
      </c>
      <c r="Q4840" s="13" t="s">
        <v>33</v>
      </c>
      <c r="R4840" s="13" t="s">
        <v>15</v>
      </c>
      <c r="S4840" s="10">
        <f>ROUNDUP(SUM(VLOOKUP(F4840,'Pontuação'!A$2:B$11,2,FALSE),VLOOKUP(E4840,'Pontuação'!C$2:D$11,2,FALSE),VLOOKUP(H4840,'Pontuação'!I$2:J$11,2,FALSE),VLOOKUP(J4840,'Pontuação'!G$2:H$11,2,FALSE),VLOOKUP(L4840,'Pontuação'!M$2:N$13,2,FALSE)),0)</f>
        <v>1546</v>
      </c>
      <c r="T4840" s="11">
        <f t="shared" si="1"/>
        <v>155</v>
      </c>
      <c r="U4840" s="11" t="str">
        <f t="array" ref="U4840">IFERROR(INDEX('Pontuação'!G$13:G$101, MATCH(T4840, 'Pontuação'!F$13:F$101, 0)), "Faixa Indefinida")</f>
        <v>C</v>
      </c>
      <c r="V4840" s="11">
        <f t="shared" si="2"/>
        <v>0</v>
      </c>
      <c r="W4840" s="11">
        <f t="shared" si="3"/>
        <v>0</v>
      </c>
      <c r="X4840" s="11">
        <f t="shared" si="4"/>
        <v>1</v>
      </c>
      <c r="Y4840" s="11">
        <f t="shared" si="5"/>
        <v>0</v>
      </c>
      <c r="Z4840" s="12">
        <f>ROUNDUP(SUM(VLOOKUP(F4840,'Pontuação 3.0'!A$2:B$11,2,FALSE),VLOOKUP(E4840,'Pontuação 3.0'!C$2:D$11,2,FALSE),VLOOKUP(H4840,'Pontuação 3.0'!I$2:J$11,2,FALSE),VLOOKUP(J4840,'Pontuação 3.0'!G$2:H$11,2,FALSE),VLOOKUP(G4840,'Pontuação 3.0'!E$2:F$11,2,FALSE),VLOOKUP(K4840,'Pontuação 3.0'!K$2:L$11,2,FALSE),VLOOKUP(L4840,'Pontuação 3.0'!M$2:N$13,2,FALSE)),0)</f>
        <v>1906</v>
      </c>
      <c r="AA4840" s="12">
        <f t="shared" si="6"/>
        <v>191</v>
      </c>
      <c r="AB4840" s="12" t="str">
        <f t="array" ref="AB4840">IFERROR(INDEX('Pontuação 3.0'!G$13:G$191, MATCH(AA4840, 'Pontuação 3.0'!F$13:F$191, 0)), "Faixa Indefinida")</f>
        <v>D</v>
      </c>
      <c r="AC4840" s="12">
        <f t="shared" si="7"/>
        <v>0</v>
      </c>
      <c r="AD4840" s="12">
        <f t="shared" si="8"/>
        <v>0</v>
      </c>
      <c r="AE4840" s="12">
        <f t="shared" si="9"/>
        <v>0</v>
      </c>
      <c r="AF4840" s="12">
        <f t="shared" si="10"/>
        <v>1</v>
      </c>
    </row>
    <row r="4841" ht="15.75" customHeight="1">
      <c r="A4841" s="8">
        <v>45690.0</v>
      </c>
      <c r="B4841" s="9" t="s">
        <v>11094</v>
      </c>
      <c r="C4841" s="9" t="s">
        <v>11095</v>
      </c>
      <c r="D4841" s="15">
        <v>1.6992575816E10</v>
      </c>
      <c r="E4841" s="9" t="s">
        <v>13936</v>
      </c>
      <c r="F4841" s="9" t="s">
        <v>13950</v>
      </c>
      <c r="G4841" s="9" t="s">
        <v>13944</v>
      </c>
      <c r="H4841" s="9" t="s">
        <v>13938</v>
      </c>
      <c r="I4841" s="9" t="s">
        <v>13940</v>
      </c>
      <c r="J4841" s="9" t="s">
        <v>13929</v>
      </c>
      <c r="K4841" s="9" t="s">
        <v>13930</v>
      </c>
      <c r="L4841" s="9" t="s">
        <v>13931</v>
      </c>
      <c r="M4841" s="9" t="s">
        <v>13942</v>
      </c>
      <c r="N4841" s="13" t="s">
        <v>12</v>
      </c>
      <c r="O4841" s="13" t="s">
        <v>14</v>
      </c>
      <c r="P4841" s="13" t="s">
        <v>68</v>
      </c>
      <c r="Q4841" s="13" t="s">
        <v>59</v>
      </c>
      <c r="R4841" s="13" t="s">
        <v>65</v>
      </c>
      <c r="S4841" s="10">
        <f>ROUNDUP(SUM(VLOOKUP(F4841,'Pontuação'!A$2:B$11,2,FALSE),VLOOKUP(E4841,'Pontuação'!C$2:D$11,2,FALSE),VLOOKUP(H4841,'Pontuação'!I$2:J$11,2,FALSE),VLOOKUP(J4841,'Pontuação'!G$2:H$11,2,FALSE),VLOOKUP(L4841,'Pontuação'!M$2:N$13,2,FALSE)),0)</f>
        <v>1579</v>
      </c>
      <c r="T4841" s="11">
        <f t="shared" si="1"/>
        <v>158</v>
      </c>
      <c r="U4841" s="11" t="str">
        <f t="array" ref="U4841">IFERROR(INDEX('Pontuação'!G$13:G$101, MATCH(T4841, 'Pontuação'!F$13:F$101, 0)), "Faixa Indefinida")</f>
        <v>C</v>
      </c>
      <c r="V4841" s="11">
        <f t="shared" si="2"/>
        <v>0</v>
      </c>
      <c r="W4841" s="11">
        <f t="shared" si="3"/>
        <v>0</v>
      </c>
      <c r="X4841" s="11">
        <f t="shared" si="4"/>
        <v>1</v>
      </c>
      <c r="Y4841" s="11">
        <f t="shared" si="5"/>
        <v>0</v>
      </c>
      <c r="Z4841" s="12">
        <f>ROUNDUP(SUM(VLOOKUP(F4841,'Pontuação 3.0'!A$2:B$11,2,FALSE),VLOOKUP(E4841,'Pontuação 3.0'!C$2:D$11,2,FALSE),VLOOKUP(H4841,'Pontuação 3.0'!I$2:J$11,2,FALSE),VLOOKUP(J4841,'Pontuação 3.0'!G$2:H$11,2,FALSE),VLOOKUP(G4841,'Pontuação 3.0'!E$2:F$11,2,FALSE),VLOOKUP(K4841,'Pontuação 3.0'!K$2:L$11,2,FALSE),VLOOKUP(L4841,'Pontuação 3.0'!M$2:N$13,2,FALSE)),0)</f>
        <v>2179</v>
      </c>
      <c r="AA4841" s="12">
        <f t="shared" si="6"/>
        <v>218</v>
      </c>
      <c r="AB4841" s="12" t="str">
        <f t="array" ref="AB4841">IFERROR(INDEX('Pontuação 3.0'!G$13:G$191, MATCH(AA4841, 'Pontuação 3.0'!F$13:F$191, 0)), "Faixa Indefinida")</f>
        <v>B</v>
      </c>
      <c r="AC4841" s="12">
        <f t="shared" si="7"/>
        <v>0</v>
      </c>
      <c r="AD4841" s="12">
        <f t="shared" si="8"/>
        <v>1</v>
      </c>
      <c r="AE4841" s="12">
        <f t="shared" si="9"/>
        <v>0</v>
      </c>
      <c r="AF4841" s="12">
        <f t="shared" si="10"/>
        <v>0</v>
      </c>
    </row>
    <row r="4842" ht="15.75" customHeight="1">
      <c r="A4842" s="8">
        <v>45690.0</v>
      </c>
      <c r="B4842" s="9" t="s">
        <v>11096</v>
      </c>
      <c r="C4842" s="9" t="s">
        <v>11097</v>
      </c>
      <c r="D4842" s="15">
        <v>2.1980595735E10</v>
      </c>
      <c r="E4842" s="9" t="s">
        <v>13936</v>
      </c>
      <c r="F4842" s="9" t="s">
        <v>13950</v>
      </c>
      <c r="G4842" s="9" t="s">
        <v>13957</v>
      </c>
      <c r="H4842" s="9" t="s">
        <v>13951</v>
      </c>
      <c r="I4842" s="9" t="s">
        <v>13940</v>
      </c>
      <c r="J4842" s="9" t="s">
        <v>13929</v>
      </c>
      <c r="K4842" s="9" t="s">
        <v>13930</v>
      </c>
      <c r="L4842" s="9" t="s">
        <v>13931</v>
      </c>
      <c r="M4842" s="9" t="s">
        <v>13932</v>
      </c>
      <c r="N4842" s="13" t="s">
        <v>12</v>
      </c>
      <c r="O4842" s="13" t="s">
        <v>14</v>
      </c>
      <c r="P4842" s="13" t="s">
        <v>32</v>
      </c>
      <c r="Q4842" s="13" t="s">
        <v>51</v>
      </c>
      <c r="R4842" s="13" t="s">
        <v>15</v>
      </c>
      <c r="S4842" s="10">
        <f>ROUNDUP(SUM(VLOOKUP(F4842,'Pontuação'!A$2:B$11,2,FALSE),VLOOKUP(E4842,'Pontuação'!C$2:D$11,2,FALSE),VLOOKUP(H4842,'Pontuação'!I$2:J$11,2,FALSE),VLOOKUP(J4842,'Pontuação'!G$2:H$11,2,FALSE),VLOOKUP(L4842,'Pontuação'!M$2:N$13,2,FALSE)),0)</f>
        <v>1553</v>
      </c>
      <c r="T4842" s="11">
        <f t="shared" si="1"/>
        <v>155</v>
      </c>
      <c r="U4842" s="11" t="str">
        <f t="array" ref="U4842">IFERROR(INDEX('Pontuação'!G$13:G$101, MATCH(T4842, 'Pontuação'!F$13:F$101, 0)), "Faixa Indefinida")</f>
        <v>C</v>
      </c>
      <c r="V4842" s="11">
        <f t="shared" si="2"/>
        <v>0</v>
      </c>
      <c r="W4842" s="11">
        <f t="shared" si="3"/>
        <v>0</v>
      </c>
      <c r="X4842" s="11">
        <f t="shared" si="4"/>
        <v>1</v>
      </c>
      <c r="Y4842" s="11">
        <f t="shared" si="5"/>
        <v>0</v>
      </c>
      <c r="Z4842" s="12">
        <f>ROUNDUP(SUM(VLOOKUP(F4842,'Pontuação 3.0'!A$2:B$11,2,FALSE),VLOOKUP(E4842,'Pontuação 3.0'!C$2:D$11,2,FALSE),VLOOKUP(H4842,'Pontuação 3.0'!I$2:J$11,2,FALSE),VLOOKUP(J4842,'Pontuação 3.0'!G$2:H$11,2,FALSE),VLOOKUP(G4842,'Pontuação 3.0'!E$2:F$11,2,FALSE),VLOOKUP(K4842,'Pontuação 3.0'!K$2:L$11,2,FALSE),VLOOKUP(L4842,'Pontuação 3.0'!M$2:N$13,2,FALSE)),0)</f>
        <v>2233</v>
      </c>
      <c r="AA4842" s="12">
        <f t="shared" si="6"/>
        <v>223</v>
      </c>
      <c r="AB4842" s="12" t="str">
        <f t="array" ref="AB4842">IFERROR(INDEX('Pontuação 3.0'!G$13:G$191, MATCH(AA4842, 'Pontuação 3.0'!F$13:F$191, 0)), "Faixa Indefinida")</f>
        <v>B</v>
      </c>
      <c r="AC4842" s="12">
        <f t="shared" si="7"/>
        <v>0</v>
      </c>
      <c r="AD4842" s="12">
        <f t="shared" si="8"/>
        <v>1</v>
      </c>
      <c r="AE4842" s="12">
        <f t="shared" si="9"/>
        <v>0</v>
      </c>
      <c r="AF4842" s="12">
        <f t="shared" si="10"/>
        <v>0</v>
      </c>
    </row>
    <row r="4843" ht="15.75" customHeight="1">
      <c r="A4843" s="8">
        <v>45690.0</v>
      </c>
      <c r="B4843" s="9" t="s">
        <v>11101</v>
      </c>
      <c r="C4843" s="9" t="s">
        <v>11102</v>
      </c>
      <c r="D4843" s="15">
        <v>2.1966181123E10</v>
      </c>
      <c r="E4843" s="9" t="s">
        <v>13936</v>
      </c>
      <c r="F4843" s="9" t="s">
        <v>13948</v>
      </c>
      <c r="G4843" s="9" t="s">
        <v>13926</v>
      </c>
      <c r="H4843" s="9" t="s">
        <v>13949</v>
      </c>
      <c r="I4843" s="9" t="s">
        <v>13940</v>
      </c>
      <c r="J4843" s="9" t="s">
        <v>13929</v>
      </c>
      <c r="K4843" s="9" t="s">
        <v>13940</v>
      </c>
      <c r="L4843" s="9" t="s">
        <v>13931</v>
      </c>
      <c r="M4843" s="9" t="s">
        <v>13942</v>
      </c>
      <c r="N4843" s="13" t="s">
        <v>12</v>
      </c>
      <c r="O4843" s="13" t="s">
        <v>14</v>
      </c>
      <c r="P4843" s="13" t="s">
        <v>260</v>
      </c>
      <c r="Q4843" s="13" t="s">
        <v>20</v>
      </c>
      <c r="R4843" s="13" t="s">
        <v>15</v>
      </c>
      <c r="S4843" s="10">
        <f>ROUNDUP(SUM(VLOOKUP(F4843,'Pontuação'!A$2:B$11,2,FALSE),VLOOKUP(E4843,'Pontuação'!C$2:D$11,2,FALSE),VLOOKUP(H4843,'Pontuação'!I$2:J$11,2,FALSE),VLOOKUP(J4843,'Pontuação'!G$2:H$11,2,FALSE),VLOOKUP(L4843,'Pontuação'!M$2:N$13,2,FALSE)),0)</f>
        <v>1583</v>
      </c>
      <c r="T4843" s="11">
        <f t="shared" si="1"/>
        <v>158</v>
      </c>
      <c r="U4843" s="11" t="str">
        <f t="array" ref="U4843">IFERROR(INDEX('Pontuação'!G$13:G$101, MATCH(T4843, 'Pontuação'!F$13:F$101, 0)), "Faixa Indefinida")</f>
        <v>C</v>
      </c>
      <c r="V4843" s="11">
        <f t="shared" si="2"/>
        <v>0</v>
      </c>
      <c r="W4843" s="11">
        <f t="shared" si="3"/>
        <v>0</v>
      </c>
      <c r="X4843" s="11">
        <f t="shared" si="4"/>
        <v>1</v>
      </c>
      <c r="Y4843" s="11">
        <f t="shared" si="5"/>
        <v>0</v>
      </c>
      <c r="Z4843" s="12">
        <f>ROUNDUP(SUM(VLOOKUP(F4843,'Pontuação 3.0'!A$2:B$11,2,FALSE),VLOOKUP(E4843,'Pontuação 3.0'!C$2:D$11,2,FALSE),VLOOKUP(H4843,'Pontuação 3.0'!I$2:J$11,2,FALSE),VLOOKUP(J4843,'Pontuação 3.0'!G$2:H$11,2,FALSE),VLOOKUP(G4843,'Pontuação 3.0'!E$2:F$11,2,FALSE),VLOOKUP(K4843,'Pontuação 3.0'!K$2:L$11,2,FALSE),VLOOKUP(L4843,'Pontuação 3.0'!M$2:N$13,2,FALSE)),0)</f>
        <v>2076</v>
      </c>
      <c r="AA4843" s="12">
        <f t="shared" si="6"/>
        <v>208</v>
      </c>
      <c r="AB4843" s="12" t="str">
        <f t="array" ref="AB4843">IFERROR(INDEX('Pontuação 3.0'!G$13:G$191, MATCH(AA4843, 'Pontuação 3.0'!F$13:F$191, 0)), "Faixa Indefinida")</f>
        <v>C</v>
      </c>
      <c r="AC4843" s="12">
        <f t="shared" si="7"/>
        <v>0</v>
      </c>
      <c r="AD4843" s="12">
        <f t="shared" si="8"/>
        <v>0</v>
      </c>
      <c r="AE4843" s="12">
        <f t="shared" si="9"/>
        <v>1</v>
      </c>
      <c r="AF4843" s="12">
        <f t="shared" si="10"/>
        <v>0</v>
      </c>
    </row>
    <row r="4844" ht="15.75" customHeight="1">
      <c r="A4844" s="8">
        <v>45690.0</v>
      </c>
      <c r="B4844" s="9" t="s">
        <v>11061</v>
      </c>
      <c r="C4844" s="9" t="s">
        <v>11062</v>
      </c>
      <c r="D4844" s="15">
        <v>1.9981916577E10</v>
      </c>
      <c r="E4844" s="9" t="s">
        <v>13936</v>
      </c>
      <c r="F4844" s="9" t="s">
        <v>13948</v>
      </c>
      <c r="G4844" s="9" t="s">
        <v>13926</v>
      </c>
      <c r="H4844" s="9" t="s">
        <v>13951</v>
      </c>
      <c r="I4844" s="9" t="s">
        <v>13940</v>
      </c>
      <c r="J4844" s="9" t="s">
        <v>13929</v>
      </c>
      <c r="K4844" s="9" t="s">
        <v>13930</v>
      </c>
      <c r="L4844" s="9" t="s">
        <v>13931</v>
      </c>
      <c r="M4844" s="9" t="s">
        <v>13946</v>
      </c>
      <c r="N4844" s="13" t="s">
        <v>12</v>
      </c>
      <c r="O4844" s="13" t="s">
        <v>14</v>
      </c>
      <c r="P4844" s="13" t="s">
        <v>13</v>
      </c>
      <c r="Q4844" s="13" t="s">
        <v>586</v>
      </c>
      <c r="R4844" s="13" t="s">
        <v>65</v>
      </c>
      <c r="S4844" s="10">
        <f>ROUNDUP(SUM(VLOOKUP(F4844,'Pontuação'!A$2:B$11,2,FALSE),VLOOKUP(E4844,'Pontuação'!C$2:D$11,2,FALSE),VLOOKUP(H4844,'Pontuação'!I$2:J$11,2,FALSE),VLOOKUP(J4844,'Pontuação'!G$2:H$11,2,FALSE),VLOOKUP(L4844,'Pontuação'!M$2:N$13,2,FALSE)),0)</f>
        <v>1541</v>
      </c>
      <c r="T4844" s="11">
        <f t="shared" si="1"/>
        <v>154</v>
      </c>
      <c r="U4844" s="11" t="str">
        <f t="array" ref="U4844">IFERROR(INDEX('Pontuação'!G$13:G$101, MATCH(T4844, 'Pontuação'!F$13:F$101, 0)), "Faixa Indefinida")</f>
        <v>C</v>
      </c>
      <c r="V4844" s="11">
        <f t="shared" si="2"/>
        <v>0</v>
      </c>
      <c r="W4844" s="11">
        <f t="shared" si="3"/>
        <v>0</v>
      </c>
      <c r="X4844" s="11">
        <f t="shared" si="4"/>
        <v>1</v>
      </c>
      <c r="Y4844" s="11">
        <f t="shared" si="5"/>
        <v>0</v>
      </c>
      <c r="Z4844" s="12">
        <f>ROUNDUP(SUM(VLOOKUP(F4844,'Pontuação 3.0'!A$2:B$11,2,FALSE),VLOOKUP(E4844,'Pontuação 3.0'!C$2:D$11,2,FALSE),VLOOKUP(H4844,'Pontuação 3.0'!I$2:J$11,2,FALSE),VLOOKUP(J4844,'Pontuação 3.0'!G$2:H$11,2,FALSE),VLOOKUP(G4844,'Pontuação 3.0'!E$2:F$11,2,FALSE),VLOOKUP(K4844,'Pontuação 3.0'!K$2:L$11,2,FALSE),VLOOKUP(L4844,'Pontuação 3.0'!M$2:N$13,2,FALSE)),0)</f>
        <v>2250</v>
      </c>
      <c r="AA4844" s="12">
        <f t="shared" si="6"/>
        <v>225</v>
      </c>
      <c r="AB4844" s="12" t="str">
        <f t="array" ref="AB4844">IFERROR(INDEX('Pontuação 3.0'!G$13:G$191, MATCH(AA4844, 'Pontuação 3.0'!F$13:F$191, 0)), "Faixa Indefinida")</f>
        <v>B</v>
      </c>
      <c r="AC4844" s="12">
        <f t="shared" si="7"/>
        <v>0</v>
      </c>
      <c r="AD4844" s="12">
        <f t="shared" si="8"/>
        <v>1</v>
      </c>
      <c r="AE4844" s="12">
        <f t="shared" si="9"/>
        <v>0</v>
      </c>
      <c r="AF4844" s="12">
        <f t="shared" si="10"/>
        <v>0</v>
      </c>
    </row>
    <row r="4845" ht="15.75" customHeight="1">
      <c r="A4845" s="8">
        <v>45690.0</v>
      </c>
      <c r="B4845" s="9" t="s">
        <v>11099</v>
      </c>
      <c r="C4845" s="9" t="s">
        <v>11100</v>
      </c>
      <c r="D4845" s="15">
        <v>8.1987520244E10</v>
      </c>
      <c r="E4845" s="9" t="s">
        <v>13936</v>
      </c>
      <c r="F4845" s="9" t="s">
        <v>13948</v>
      </c>
      <c r="G4845" s="9" t="s">
        <v>13944</v>
      </c>
      <c r="H4845" s="9" t="s">
        <v>13951</v>
      </c>
      <c r="I4845" s="9" t="s">
        <v>13928</v>
      </c>
      <c r="J4845" s="9" t="s">
        <v>13939</v>
      </c>
      <c r="K4845" s="9" t="s">
        <v>13930</v>
      </c>
      <c r="L4845" s="9" t="s">
        <v>13945</v>
      </c>
      <c r="M4845" s="9" t="s">
        <v>13942</v>
      </c>
      <c r="N4845" s="13" t="s">
        <v>12</v>
      </c>
      <c r="O4845" s="13" t="s">
        <v>14</v>
      </c>
      <c r="P4845" s="13" t="s">
        <v>13</v>
      </c>
      <c r="Q4845" s="13" t="s">
        <v>59</v>
      </c>
      <c r="R4845" s="13" t="s">
        <v>15</v>
      </c>
      <c r="S4845" s="10">
        <f>ROUNDUP(SUM(VLOOKUP(F4845,'Pontuação'!A$2:B$11,2,FALSE),VLOOKUP(E4845,'Pontuação'!C$2:D$11,2,FALSE),VLOOKUP(H4845,'Pontuação'!I$2:J$11,2,FALSE),VLOOKUP(J4845,'Pontuação'!G$2:H$11,2,FALSE),VLOOKUP(L4845,'Pontuação'!M$2:N$13,2,FALSE)),0)</f>
        <v>1778</v>
      </c>
      <c r="T4845" s="11">
        <f t="shared" si="1"/>
        <v>178</v>
      </c>
      <c r="U4845" s="11" t="str">
        <f t="array" ref="U4845">IFERROR(INDEX('Pontuação'!G$13:G$101, MATCH(T4845, 'Pontuação'!F$13:F$101, 0)), "Faixa Indefinida")</f>
        <v>B</v>
      </c>
      <c r="V4845" s="11">
        <f t="shared" si="2"/>
        <v>0</v>
      </c>
      <c r="W4845" s="11">
        <f t="shared" si="3"/>
        <v>1</v>
      </c>
      <c r="X4845" s="11">
        <f t="shared" si="4"/>
        <v>0</v>
      </c>
      <c r="Y4845" s="11">
        <f t="shared" si="5"/>
        <v>0</v>
      </c>
      <c r="Z4845" s="12">
        <f>ROUNDUP(SUM(VLOOKUP(F4845,'Pontuação 3.0'!A$2:B$11,2,FALSE),VLOOKUP(E4845,'Pontuação 3.0'!C$2:D$11,2,FALSE),VLOOKUP(H4845,'Pontuação 3.0'!I$2:J$11,2,FALSE),VLOOKUP(J4845,'Pontuação 3.0'!G$2:H$11,2,FALSE),VLOOKUP(G4845,'Pontuação 3.0'!E$2:F$11,2,FALSE),VLOOKUP(K4845,'Pontuação 3.0'!K$2:L$11,2,FALSE),VLOOKUP(L4845,'Pontuação 3.0'!M$2:N$13,2,FALSE)),0)</f>
        <v>2348</v>
      </c>
      <c r="AA4845" s="12">
        <f t="shared" si="6"/>
        <v>235</v>
      </c>
      <c r="AB4845" s="12" t="str">
        <f t="array" ref="AB4845">IFERROR(INDEX('Pontuação 3.0'!G$13:G$191, MATCH(AA4845, 'Pontuação 3.0'!F$13:F$191, 0)), "Faixa Indefinida")</f>
        <v>B</v>
      </c>
      <c r="AC4845" s="12">
        <f t="shared" si="7"/>
        <v>0</v>
      </c>
      <c r="AD4845" s="12">
        <f t="shared" si="8"/>
        <v>1</v>
      </c>
      <c r="AE4845" s="12">
        <f t="shared" si="9"/>
        <v>0</v>
      </c>
      <c r="AF4845" s="12">
        <f t="shared" si="10"/>
        <v>0</v>
      </c>
    </row>
    <row r="4846" ht="15.75" customHeight="1">
      <c r="A4846" s="8">
        <v>45690.0</v>
      </c>
      <c r="B4846" s="9" t="s">
        <v>11103</v>
      </c>
      <c r="C4846" s="9" t="s">
        <v>11104</v>
      </c>
      <c r="D4846" s="15">
        <v>4.1997433391E10</v>
      </c>
      <c r="E4846" s="9" t="s">
        <v>13936</v>
      </c>
      <c r="F4846" s="9" t="s">
        <v>13950</v>
      </c>
      <c r="G4846" s="9" t="s">
        <v>13944</v>
      </c>
      <c r="H4846" s="9" t="s">
        <v>13938</v>
      </c>
      <c r="I4846" s="9" t="s">
        <v>13928</v>
      </c>
      <c r="J4846" s="9" t="s">
        <v>13929</v>
      </c>
      <c r="K4846" s="9" t="s">
        <v>13930</v>
      </c>
      <c r="L4846" s="9" t="s">
        <v>13945</v>
      </c>
      <c r="M4846" s="9" t="s">
        <v>13946</v>
      </c>
      <c r="N4846" s="13" t="s">
        <v>12</v>
      </c>
      <c r="O4846" s="13" t="s">
        <v>14</v>
      </c>
      <c r="P4846" s="13" t="s">
        <v>32</v>
      </c>
      <c r="Q4846" s="13" t="s">
        <v>77</v>
      </c>
      <c r="R4846" s="13" t="s">
        <v>15</v>
      </c>
      <c r="S4846" s="10">
        <f>ROUNDUP(SUM(VLOOKUP(F4846,'Pontuação'!A$2:B$11,2,FALSE),VLOOKUP(E4846,'Pontuação'!C$2:D$11,2,FALSE),VLOOKUP(H4846,'Pontuação'!I$2:J$11,2,FALSE),VLOOKUP(J4846,'Pontuação'!G$2:H$11,2,FALSE),VLOOKUP(L4846,'Pontuação'!M$2:N$13,2,FALSE)),0)</f>
        <v>1711</v>
      </c>
      <c r="T4846" s="11">
        <f t="shared" si="1"/>
        <v>171</v>
      </c>
      <c r="U4846" s="11" t="str">
        <f t="array" ref="U4846">IFERROR(INDEX('Pontuação'!G$13:G$101, MATCH(T4846, 'Pontuação'!F$13:F$101, 0)), "Faixa Indefinida")</f>
        <v>B</v>
      </c>
      <c r="V4846" s="11">
        <f t="shared" si="2"/>
        <v>0</v>
      </c>
      <c r="W4846" s="11">
        <f t="shared" si="3"/>
        <v>1</v>
      </c>
      <c r="X4846" s="11">
        <f t="shared" si="4"/>
        <v>0</v>
      </c>
      <c r="Y4846" s="11">
        <f t="shared" si="5"/>
        <v>0</v>
      </c>
      <c r="Z4846" s="12">
        <f>ROUNDUP(SUM(VLOOKUP(F4846,'Pontuação 3.0'!A$2:B$11,2,FALSE),VLOOKUP(E4846,'Pontuação 3.0'!C$2:D$11,2,FALSE),VLOOKUP(H4846,'Pontuação 3.0'!I$2:J$11,2,FALSE),VLOOKUP(J4846,'Pontuação 3.0'!G$2:H$11,2,FALSE),VLOOKUP(G4846,'Pontuação 3.0'!E$2:F$11,2,FALSE),VLOOKUP(K4846,'Pontuação 3.0'!K$2:L$11,2,FALSE),VLOOKUP(L4846,'Pontuação 3.0'!M$2:N$13,2,FALSE)),0)</f>
        <v>2265</v>
      </c>
      <c r="AA4846" s="12">
        <f t="shared" si="6"/>
        <v>227</v>
      </c>
      <c r="AB4846" s="12" t="str">
        <f t="array" ref="AB4846">IFERROR(INDEX('Pontuação 3.0'!G$13:G$191, MATCH(AA4846, 'Pontuação 3.0'!F$13:F$191, 0)), "Faixa Indefinida")</f>
        <v>B</v>
      </c>
      <c r="AC4846" s="12">
        <f t="shared" si="7"/>
        <v>0</v>
      </c>
      <c r="AD4846" s="12">
        <f t="shared" si="8"/>
        <v>1</v>
      </c>
      <c r="AE4846" s="12">
        <f t="shared" si="9"/>
        <v>0</v>
      </c>
      <c r="AF4846" s="12">
        <f t="shared" si="10"/>
        <v>0</v>
      </c>
    </row>
    <row r="4847" ht="15.75" customHeight="1">
      <c r="A4847" s="8">
        <v>45690.0</v>
      </c>
      <c r="B4847" s="9" t="s">
        <v>11105</v>
      </c>
      <c r="C4847" s="9" t="s">
        <v>11106</v>
      </c>
      <c r="D4847" s="9" t="s">
        <v>11107</v>
      </c>
      <c r="E4847" s="9" t="s">
        <v>13924</v>
      </c>
      <c r="F4847" s="9" t="s">
        <v>13948</v>
      </c>
      <c r="G4847" s="9" t="s">
        <v>13926</v>
      </c>
      <c r="H4847" s="9" t="s">
        <v>13951</v>
      </c>
      <c r="I4847" s="9" t="s">
        <v>13928</v>
      </c>
      <c r="J4847" s="9" t="s">
        <v>13939</v>
      </c>
      <c r="K4847" s="9" t="s">
        <v>13940</v>
      </c>
      <c r="L4847" s="9" t="s">
        <v>13945</v>
      </c>
      <c r="M4847" s="9" t="s">
        <v>13952</v>
      </c>
      <c r="N4847" s="13" t="s">
        <v>12</v>
      </c>
      <c r="O4847" s="13" t="s">
        <v>14</v>
      </c>
      <c r="P4847" s="13" t="s">
        <v>32</v>
      </c>
      <c r="Q4847" s="13" t="s">
        <v>77</v>
      </c>
      <c r="R4847" s="13" t="s">
        <v>15</v>
      </c>
      <c r="S4847" s="10">
        <f>ROUNDUP(SUM(VLOOKUP(F4847,'Pontuação'!A$2:B$11,2,FALSE),VLOOKUP(E4847,'Pontuação'!C$2:D$11,2,FALSE),VLOOKUP(H4847,'Pontuação'!I$2:J$11,2,FALSE),VLOOKUP(J4847,'Pontuação'!G$2:H$11,2,FALSE),VLOOKUP(L4847,'Pontuação'!M$2:N$13,2,FALSE)),0)</f>
        <v>1782</v>
      </c>
      <c r="T4847" s="11">
        <f t="shared" si="1"/>
        <v>178</v>
      </c>
      <c r="U4847" s="11" t="str">
        <f t="array" ref="U4847">IFERROR(INDEX('Pontuação'!G$13:G$101, MATCH(T4847, 'Pontuação'!F$13:F$101, 0)), "Faixa Indefinida")</f>
        <v>B</v>
      </c>
      <c r="V4847" s="11">
        <f t="shared" si="2"/>
        <v>0</v>
      </c>
      <c r="W4847" s="11">
        <f t="shared" si="3"/>
        <v>1</v>
      </c>
      <c r="X4847" s="11">
        <f t="shared" si="4"/>
        <v>0</v>
      </c>
      <c r="Y4847" s="11">
        <f t="shared" si="5"/>
        <v>0</v>
      </c>
      <c r="Z4847" s="12">
        <f>ROUNDUP(SUM(VLOOKUP(F4847,'Pontuação 3.0'!A$2:B$11,2,FALSE),VLOOKUP(E4847,'Pontuação 3.0'!C$2:D$11,2,FALSE),VLOOKUP(H4847,'Pontuação 3.0'!I$2:J$11,2,FALSE),VLOOKUP(J4847,'Pontuação 3.0'!G$2:H$11,2,FALSE),VLOOKUP(G4847,'Pontuação 3.0'!E$2:F$11,2,FALSE),VLOOKUP(K4847,'Pontuação 3.0'!K$2:L$11,2,FALSE),VLOOKUP(L4847,'Pontuação 3.0'!M$2:N$13,2,FALSE)),0)</f>
        <v>2197</v>
      </c>
      <c r="AA4847" s="12">
        <f t="shared" si="6"/>
        <v>220</v>
      </c>
      <c r="AB4847" s="12" t="str">
        <f t="array" ref="AB4847">IFERROR(INDEX('Pontuação 3.0'!G$13:G$191, MATCH(AA4847, 'Pontuação 3.0'!F$13:F$191, 0)), "Faixa Indefinida")</f>
        <v>B</v>
      </c>
      <c r="AC4847" s="12">
        <f t="shared" si="7"/>
        <v>0</v>
      </c>
      <c r="AD4847" s="12">
        <f t="shared" si="8"/>
        <v>1</v>
      </c>
      <c r="AE4847" s="12">
        <f t="shared" si="9"/>
        <v>0</v>
      </c>
      <c r="AF4847" s="12">
        <f t="shared" si="10"/>
        <v>0</v>
      </c>
    </row>
    <row r="4848" ht="15.75" customHeight="1">
      <c r="A4848" s="8">
        <v>45690.0</v>
      </c>
      <c r="B4848" s="9" t="s">
        <v>11108</v>
      </c>
      <c r="C4848" s="9" t="s">
        <v>11109</v>
      </c>
      <c r="D4848" s="15">
        <v>5.39916585E10</v>
      </c>
      <c r="E4848" s="9" t="s">
        <v>13924</v>
      </c>
      <c r="F4848" s="9" t="s">
        <v>13948</v>
      </c>
      <c r="G4848" s="9" t="s">
        <v>13957</v>
      </c>
      <c r="H4848" s="9" t="s">
        <v>13927</v>
      </c>
      <c r="I4848" s="9" t="s">
        <v>13940</v>
      </c>
      <c r="J4848" s="9" t="s">
        <v>13929</v>
      </c>
      <c r="K4848" s="9" t="s">
        <v>13940</v>
      </c>
      <c r="L4848" s="9" t="s">
        <v>13945</v>
      </c>
      <c r="M4848" s="9" t="s">
        <v>13952</v>
      </c>
      <c r="N4848" s="13" t="s">
        <v>12</v>
      </c>
      <c r="O4848" s="13" t="s">
        <v>14</v>
      </c>
      <c r="P4848" s="13" t="s">
        <v>93</v>
      </c>
      <c r="Q4848" s="13" t="s">
        <v>33</v>
      </c>
      <c r="R4848" s="13" t="s">
        <v>65</v>
      </c>
      <c r="S4848" s="10">
        <f>ROUNDUP(SUM(VLOOKUP(F4848,'Pontuação'!A$2:B$11,2,FALSE),VLOOKUP(E4848,'Pontuação'!C$2:D$11,2,FALSE),VLOOKUP(H4848,'Pontuação'!I$2:J$11,2,FALSE),VLOOKUP(J4848,'Pontuação'!G$2:H$11,2,FALSE),VLOOKUP(L4848,'Pontuação'!M$2:N$13,2,FALSE)),0)</f>
        <v>1563</v>
      </c>
      <c r="T4848" s="11">
        <f t="shared" si="1"/>
        <v>156</v>
      </c>
      <c r="U4848" s="11" t="str">
        <f t="array" ref="U4848">IFERROR(INDEX('Pontuação'!G$13:G$101, MATCH(T4848, 'Pontuação'!F$13:F$101, 0)), "Faixa Indefinida")</f>
        <v>C</v>
      </c>
      <c r="V4848" s="11">
        <f t="shared" si="2"/>
        <v>0</v>
      </c>
      <c r="W4848" s="11">
        <f t="shared" si="3"/>
        <v>0</v>
      </c>
      <c r="X4848" s="11">
        <f t="shared" si="4"/>
        <v>1</v>
      </c>
      <c r="Y4848" s="11">
        <f t="shared" si="5"/>
        <v>0</v>
      </c>
      <c r="Z4848" s="12">
        <f>ROUNDUP(SUM(VLOOKUP(F4848,'Pontuação 3.0'!A$2:B$11,2,FALSE),VLOOKUP(E4848,'Pontuação 3.0'!C$2:D$11,2,FALSE),VLOOKUP(H4848,'Pontuação 3.0'!I$2:J$11,2,FALSE),VLOOKUP(J4848,'Pontuação 3.0'!G$2:H$11,2,FALSE),VLOOKUP(G4848,'Pontuação 3.0'!E$2:F$11,2,FALSE),VLOOKUP(K4848,'Pontuação 3.0'!K$2:L$11,2,FALSE),VLOOKUP(L4848,'Pontuação 3.0'!M$2:N$13,2,FALSE)),0)</f>
        <v>1747</v>
      </c>
      <c r="AA4848" s="12">
        <f t="shared" si="6"/>
        <v>175</v>
      </c>
      <c r="AB4848" s="12" t="str">
        <f t="array" ref="AB4848">IFERROR(INDEX('Pontuação 3.0'!G$13:G$191, MATCH(AA4848, 'Pontuação 3.0'!F$13:F$191, 0)), "Faixa Indefinida")</f>
        <v>D</v>
      </c>
      <c r="AC4848" s="12">
        <f t="shared" si="7"/>
        <v>0</v>
      </c>
      <c r="AD4848" s="12">
        <f t="shared" si="8"/>
        <v>0</v>
      </c>
      <c r="AE4848" s="12">
        <f t="shared" si="9"/>
        <v>0</v>
      </c>
      <c r="AF4848" s="12">
        <f t="shared" si="10"/>
        <v>1</v>
      </c>
    </row>
    <row r="4849" ht="15.75" customHeight="1">
      <c r="A4849" s="8">
        <v>45690.0</v>
      </c>
      <c r="B4849" s="9" t="s">
        <v>11110</v>
      </c>
      <c r="C4849" s="9" t="s">
        <v>11111</v>
      </c>
      <c r="D4849" s="15">
        <v>7.1999733693E10</v>
      </c>
      <c r="E4849" s="9" t="s">
        <v>13924</v>
      </c>
      <c r="F4849" s="9" t="s">
        <v>13950</v>
      </c>
      <c r="G4849" s="9" t="s">
        <v>13926</v>
      </c>
      <c r="H4849" s="9" t="s">
        <v>13951</v>
      </c>
      <c r="I4849" s="9" t="s">
        <v>13928</v>
      </c>
      <c r="J4849" s="9" t="s">
        <v>13929</v>
      </c>
      <c r="K4849" s="9" t="s">
        <v>13940</v>
      </c>
      <c r="L4849" s="9" t="s">
        <v>13945</v>
      </c>
      <c r="M4849" s="9" t="s">
        <v>13942</v>
      </c>
      <c r="N4849" s="13" t="s">
        <v>12</v>
      </c>
      <c r="O4849" s="13" t="s">
        <v>14</v>
      </c>
      <c r="P4849" s="13" t="s">
        <v>13</v>
      </c>
      <c r="Q4849" s="13" t="s">
        <v>77</v>
      </c>
      <c r="R4849" s="13" t="s">
        <v>15</v>
      </c>
      <c r="S4849" s="10">
        <f>ROUNDUP(SUM(VLOOKUP(F4849,'Pontuação'!A$2:B$11,2,FALSE),VLOOKUP(E4849,'Pontuação'!C$2:D$11,2,FALSE),VLOOKUP(H4849,'Pontuação'!I$2:J$11,2,FALSE),VLOOKUP(J4849,'Pontuação'!G$2:H$11,2,FALSE),VLOOKUP(L4849,'Pontuação'!M$2:N$13,2,FALSE)),0)</f>
        <v>1689</v>
      </c>
      <c r="T4849" s="11">
        <f t="shared" si="1"/>
        <v>169</v>
      </c>
      <c r="U4849" s="11" t="str">
        <f t="array" ref="U4849">IFERROR(INDEX('Pontuação'!G$13:G$101, MATCH(T4849, 'Pontuação'!F$13:F$101, 0)), "Faixa Indefinida")</f>
        <v>B</v>
      </c>
      <c r="V4849" s="11">
        <f t="shared" si="2"/>
        <v>0</v>
      </c>
      <c r="W4849" s="11">
        <f t="shared" si="3"/>
        <v>1</v>
      </c>
      <c r="X4849" s="11">
        <f t="shared" si="4"/>
        <v>0</v>
      </c>
      <c r="Y4849" s="11">
        <f t="shared" si="5"/>
        <v>0</v>
      </c>
      <c r="Z4849" s="12">
        <f>ROUNDUP(SUM(VLOOKUP(F4849,'Pontuação 3.0'!A$2:B$11,2,FALSE),VLOOKUP(E4849,'Pontuação 3.0'!C$2:D$11,2,FALSE),VLOOKUP(H4849,'Pontuação 3.0'!I$2:J$11,2,FALSE),VLOOKUP(J4849,'Pontuação 3.0'!G$2:H$11,2,FALSE),VLOOKUP(G4849,'Pontuação 3.0'!E$2:F$11,2,FALSE),VLOOKUP(K4849,'Pontuação 3.0'!K$2:L$11,2,FALSE),VLOOKUP(L4849,'Pontuação 3.0'!M$2:N$13,2,FALSE)),0)</f>
        <v>2178</v>
      </c>
      <c r="AA4849" s="12">
        <f t="shared" si="6"/>
        <v>218</v>
      </c>
      <c r="AB4849" s="12" t="str">
        <f t="array" ref="AB4849">IFERROR(INDEX('Pontuação 3.0'!G$13:G$191, MATCH(AA4849, 'Pontuação 3.0'!F$13:F$191, 0)), "Faixa Indefinida")</f>
        <v>B</v>
      </c>
      <c r="AC4849" s="12">
        <f t="shared" si="7"/>
        <v>0</v>
      </c>
      <c r="AD4849" s="12">
        <f t="shared" si="8"/>
        <v>1</v>
      </c>
      <c r="AE4849" s="12">
        <f t="shared" si="9"/>
        <v>0</v>
      </c>
      <c r="AF4849" s="12">
        <f t="shared" si="10"/>
        <v>0</v>
      </c>
    </row>
    <row r="4850" ht="15.75" customHeight="1">
      <c r="A4850" s="8">
        <v>45690.0</v>
      </c>
      <c r="B4850" s="9" t="s">
        <v>11112</v>
      </c>
      <c r="C4850" s="9" t="s">
        <v>11113</v>
      </c>
      <c r="D4850" s="15">
        <v>3.1993045267E10</v>
      </c>
      <c r="E4850" s="9" t="s">
        <v>13924</v>
      </c>
      <c r="F4850" s="9" t="s">
        <v>13948</v>
      </c>
      <c r="G4850" s="9" t="s">
        <v>13957</v>
      </c>
      <c r="H4850" s="9" t="s">
        <v>13927</v>
      </c>
      <c r="I4850" s="9" t="s">
        <v>13940</v>
      </c>
      <c r="J4850" s="9" t="s">
        <v>13929</v>
      </c>
      <c r="K4850" s="9" t="s">
        <v>13930</v>
      </c>
      <c r="L4850" s="9" t="s">
        <v>13959</v>
      </c>
      <c r="M4850" s="9" t="s">
        <v>13942</v>
      </c>
      <c r="N4850" s="13" t="s">
        <v>12</v>
      </c>
      <c r="O4850" s="13" t="s">
        <v>14</v>
      </c>
      <c r="P4850" s="13" t="s">
        <v>13</v>
      </c>
      <c r="Q4850" s="13" t="s">
        <v>869</v>
      </c>
      <c r="R4850" s="13" t="s">
        <v>15</v>
      </c>
      <c r="S4850" s="10">
        <f>ROUNDUP(SUM(VLOOKUP(F4850,'Pontuação'!A$2:B$11,2,FALSE),VLOOKUP(E4850,'Pontuação'!C$2:D$11,2,FALSE),VLOOKUP(H4850,'Pontuação'!I$2:J$11,2,FALSE),VLOOKUP(J4850,'Pontuação'!G$2:H$11,2,FALSE),VLOOKUP(L4850,'Pontuação'!M$2:N$13,2,FALSE)),0)</f>
        <v>1501</v>
      </c>
      <c r="T4850" s="11">
        <f t="shared" si="1"/>
        <v>150</v>
      </c>
      <c r="U4850" s="11" t="str">
        <f t="array" ref="U4850">IFERROR(INDEX('Pontuação'!G$13:G$101, MATCH(T4850, 'Pontuação'!F$13:F$101, 0)), "Faixa Indefinida")</f>
        <v>C</v>
      </c>
      <c r="V4850" s="11">
        <f t="shared" si="2"/>
        <v>0</v>
      </c>
      <c r="W4850" s="11">
        <f t="shared" si="3"/>
        <v>0</v>
      </c>
      <c r="X4850" s="11">
        <f t="shared" si="4"/>
        <v>1</v>
      </c>
      <c r="Y4850" s="11">
        <f t="shared" si="5"/>
        <v>0</v>
      </c>
      <c r="Z4850" s="12">
        <f>ROUNDUP(SUM(VLOOKUP(F4850,'Pontuação 3.0'!A$2:B$11,2,FALSE),VLOOKUP(E4850,'Pontuação 3.0'!C$2:D$11,2,FALSE),VLOOKUP(H4850,'Pontuação 3.0'!I$2:J$11,2,FALSE),VLOOKUP(J4850,'Pontuação 3.0'!G$2:H$11,2,FALSE),VLOOKUP(G4850,'Pontuação 3.0'!E$2:F$11,2,FALSE),VLOOKUP(K4850,'Pontuação 3.0'!K$2:L$11,2,FALSE),VLOOKUP(L4850,'Pontuação 3.0'!M$2:N$13,2,FALSE)),0)</f>
        <v>2116</v>
      </c>
      <c r="AA4850" s="12">
        <f t="shared" si="6"/>
        <v>212</v>
      </c>
      <c r="AB4850" s="12" t="str">
        <f t="array" ref="AB4850">IFERROR(INDEX('Pontuação 3.0'!G$13:G$191, MATCH(AA4850, 'Pontuação 3.0'!F$13:F$191, 0)), "Faixa Indefinida")</f>
        <v>C</v>
      </c>
      <c r="AC4850" s="12">
        <f t="shared" si="7"/>
        <v>0</v>
      </c>
      <c r="AD4850" s="12">
        <f t="shared" si="8"/>
        <v>0</v>
      </c>
      <c r="AE4850" s="12">
        <f t="shared" si="9"/>
        <v>1</v>
      </c>
      <c r="AF4850" s="12">
        <f t="shared" si="10"/>
        <v>0</v>
      </c>
    </row>
    <row r="4851" ht="15.75" customHeight="1">
      <c r="A4851" s="8">
        <v>45690.0</v>
      </c>
      <c r="B4851" s="9" t="s">
        <v>11114</v>
      </c>
      <c r="C4851" s="9" t="s">
        <v>11115</v>
      </c>
      <c r="D4851" s="15">
        <v>9.93469368E8</v>
      </c>
      <c r="E4851" s="9" t="s">
        <v>13936</v>
      </c>
      <c r="F4851" s="9" t="s">
        <v>13948</v>
      </c>
      <c r="G4851" s="9" t="s">
        <v>13926</v>
      </c>
      <c r="H4851" s="9" t="s">
        <v>13951</v>
      </c>
      <c r="I4851" s="9" t="s">
        <v>13928</v>
      </c>
      <c r="J4851" s="9" t="s">
        <v>13929</v>
      </c>
      <c r="K4851" s="9" t="s">
        <v>13940</v>
      </c>
      <c r="L4851" s="9" t="s">
        <v>13945</v>
      </c>
      <c r="M4851" s="9" t="s">
        <v>13967</v>
      </c>
      <c r="N4851" s="13" t="s">
        <v>12</v>
      </c>
      <c r="O4851" s="13" t="s">
        <v>14</v>
      </c>
      <c r="P4851" s="13" t="s">
        <v>13</v>
      </c>
      <c r="Q4851" s="13" t="s">
        <v>59</v>
      </c>
      <c r="R4851" s="13" t="s">
        <v>15</v>
      </c>
      <c r="S4851" s="10">
        <f>ROUNDUP(SUM(VLOOKUP(F4851,'Pontuação'!A$2:B$11,2,FALSE),VLOOKUP(E4851,'Pontuação'!C$2:D$11,2,FALSE),VLOOKUP(H4851,'Pontuação'!I$2:J$11,2,FALSE),VLOOKUP(J4851,'Pontuação'!G$2:H$11,2,FALSE),VLOOKUP(L4851,'Pontuação'!M$2:N$13,2,FALSE)),0)</f>
        <v>1673</v>
      </c>
      <c r="T4851" s="11">
        <f t="shared" si="1"/>
        <v>167</v>
      </c>
      <c r="U4851" s="11" t="str">
        <f t="array" ref="U4851">IFERROR(INDEX('Pontuação'!G$13:G$101, MATCH(T4851, 'Pontuação'!F$13:F$101, 0)), "Faixa Indefinida")</f>
        <v>B</v>
      </c>
      <c r="V4851" s="11">
        <f t="shared" si="2"/>
        <v>0</v>
      </c>
      <c r="W4851" s="11">
        <f t="shared" si="3"/>
        <v>1</v>
      </c>
      <c r="X4851" s="11">
        <f t="shared" si="4"/>
        <v>0</v>
      </c>
      <c r="Y4851" s="11">
        <f t="shared" si="5"/>
        <v>0</v>
      </c>
      <c r="Z4851" s="12">
        <f>ROUNDUP(SUM(VLOOKUP(F4851,'Pontuação 3.0'!A$2:B$11,2,FALSE),VLOOKUP(E4851,'Pontuação 3.0'!C$2:D$11,2,FALSE),VLOOKUP(H4851,'Pontuação 3.0'!I$2:J$11,2,FALSE),VLOOKUP(J4851,'Pontuação 3.0'!G$2:H$11,2,FALSE),VLOOKUP(G4851,'Pontuação 3.0'!E$2:F$11,2,FALSE),VLOOKUP(K4851,'Pontuação 3.0'!K$2:L$11,2,FALSE),VLOOKUP(L4851,'Pontuação 3.0'!M$2:N$13,2,FALSE)),0)</f>
        <v>2075</v>
      </c>
      <c r="AA4851" s="12">
        <f t="shared" si="6"/>
        <v>208</v>
      </c>
      <c r="AB4851" s="12" t="str">
        <f t="array" ref="AB4851">IFERROR(INDEX('Pontuação 3.0'!G$13:G$191, MATCH(AA4851, 'Pontuação 3.0'!F$13:F$191, 0)), "Faixa Indefinida")</f>
        <v>C</v>
      </c>
      <c r="AC4851" s="12">
        <f t="shared" si="7"/>
        <v>0</v>
      </c>
      <c r="AD4851" s="12">
        <f t="shared" si="8"/>
        <v>0</v>
      </c>
      <c r="AE4851" s="12">
        <f t="shared" si="9"/>
        <v>1</v>
      </c>
      <c r="AF4851" s="12">
        <f t="shared" si="10"/>
        <v>0</v>
      </c>
    </row>
    <row r="4852" ht="15.75" customHeight="1">
      <c r="A4852" s="8">
        <v>45690.0</v>
      </c>
      <c r="B4852" s="9" t="s">
        <v>1389</v>
      </c>
      <c r="C4852" s="9" t="s">
        <v>11117</v>
      </c>
      <c r="D4852" s="15">
        <v>2.1998680768E10</v>
      </c>
      <c r="E4852" s="9" t="s">
        <v>13936</v>
      </c>
      <c r="F4852" s="9" t="s">
        <v>13948</v>
      </c>
      <c r="G4852" s="9" t="s">
        <v>13944</v>
      </c>
      <c r="H4852" s="9" t="s">
        <v>13960</v>
      </c>
      <c r="I4852" s="9" t="s">
        <v>13928</v>
      </c>
      <c r="J4852" s="9" t="s">
        <v>13966</v>
      </c>
      <c r="K4852" s="9" t="s">
        <v>13930</v>
      </c>
      <c r="L4852" s="9" t="s">
        <v>13945</v>
      </c>
      <c r="M4852" s="9" t="s">
        <v>13967</v>
      </c>
      <c r="N4852" s="13" t="s">
        <v>12</v>
      </c>
      <c r="O4852" s="13" t="s">
        <v>14</v>
      </c>
      <c r="P4852" s="13" t="s">
        <v>399</v>
      </c>
      <c r="Q4852" s="13" t="s">
        <v>20</v>
      </c>
      <c r="R4852" s="13" t="s">
        <v>65</v>
      </c>
      <c r="S4852" s="10">
        <f>ROUNDUP(SUM(VLOOKUP(F4852,'Pontuação'!A$2:B$11,2,FALSE),VLOOKUP(E4852,'Pontuação'!C$2:D$11,2,FALSE),VLOOKUP(H4852,'Pontuação'!I$2:J$11,2,FALSE),VLOOKUP(J4852,'Pontuação'!G$2:H$11,2,FALSE),VLOOKUP(L4852,'Pontuação'!M$2:N$13,2,FALSE)),0)</f>
        <v>1767</v>
      </c>
      <c r="T4852" s="11">
        <f t="shared" si="1"/>
        <v>177</v>
      </c>
      <c r="U4852" s="11" t="str">
        <f t="array" ref="U4852">IFERROR(INDEX('Pontuação'!G$13:G$101, MATCH(T4852, 'Pontuação'!F$13:F$101, 0)), "Faixa Indefinida")</f>
        <v>B</v>
      </c>
      <c r="V4852" s="11">
        <f t="shared" si="2"/>
        <v>0</v>
      </c>
      <c r="W4852" s="11">
        <f t="shared" si="3"/>
        <v>1</v>
      </c>
      <c r="X4852" s="11">
        <f t="shared" si="4"/>
        <v>0</v>
      </c>
      <c r="Y4852" s="11">
        <f t="shared" si="5"/>
        <v>0</v>
      </c>
      <c r="Z4852" s="12">
        <f>ROUNDUP(SUM(VLOOKUP(F4852,'Pontuação 3.0'!A$2:B$11,2,FALSE),VLOOKUP(E4852,'Pontuação 3.0'!C$2:D$11,2,FALSE),VLOOKUP(H4852,'Pontuação 3.0'!I$2:J$11,2,FALSE),VLOOKUP(J4852,'Pontuação 3.0'!G$2:H$11,2,FALSE),VLOOKUP(G4852,'Pontuação 3.0'!E$2:F$11,2,FALSE),VLOOKUP(K4852,'Pontuação 3.0'!K$2:L$11,2,FALSE),VLOOKUP(L4852,'Pontuação 3.0'!M$2:N$13,2,FALSE)),0)</f>
        <v>2111</v>
      </c>
      <c r="AA4852" s="12">
        <f t="shared" si="6"/>
        <v>211</v>
      </c>
      <c r="AB4852" s="12" t="str">
        <f t="array" ref="AB4852">IFERROR(INDEX('Pontuação 3.0'!G$13:G$191, MATCH(AA4852, 'Pontuação 3.0'!F$13:F$191, 0)), "Faixa Indefinida")</f>
        <v>C</v>
      </c>
      <c r="AC4852" s="12">
        <f t="shared" si="7"/>
        <v>0</v>
      </c>
      <c r="AD4852" s="12">
        <f t="shared" si="8"/>
        <v>0</v>
      </c>
      <c r="AE4852" s="12">
        <f t="shared" si="9"/>
        <v>1</v>
      </c>
      <c r="AF4852" s="12">
        <f t="shared" si="10"/>
        <v>0</v>
      </c>
    </row>
    <row r="4853" ht="15.75" customHeight="1">
      <c r="A4853" s="8">
        <v>45690.0</v>
      </c>
      <c r="B4853" s="9" t="s">
        <v>11122</v>
      </c>
      <c r="C4853" s="9" t="s">
        <v>11123</v>
      </c>
      <c r="D4853" s="14" t="s">
        <v>14222</v>
      </c>
      <c r="E4853" s="9" t="s">
        <v>13924</v>
      </c>
      <c r="F4853" s="9" t="s">
        <v>13948</v>
      </c>
      <c r="G4853" s="9" t="s">
        <v>13926</v>
      </c>
      <c r="H4853" s="9" t="s">
        <v>13949</v>
      </c>
      <c r="I4853" s="9" t="s">
        <v>13928</v>
      </c>
      <c r="J4853" s="9" t="s">
        <v>13929</v>
      </c>
      <c r="K4853" s="9" t="s">
        <v>13940</v>
      </c>
      <c r="L4853" s="9" t="s">
        <v>13931</v>
      </c>
      <c r="M4853" s="9" t="s">
        <v>13946</v>
      </c>
      <c r="N4853" s="13" t="s">
        <v>12</v>
      </c>
      <c r="O4853" s="13" t="s">
        <v>14</v>
      </c>
      <c r="P4853" s="13" t="s">
        <v>13</v>
      </c>
      <c r="Q4853" s="13" t="s">
        <v>33</v>
      </c>
      <c r="R4853" s="13" t="s">
        <v>15</v>
      </c>
      <c r="S4853" s="10">
        <f>ROUNDUP(SUM(VLOOKUP(F4853,'Pontuação'!A$2:B$11,2,FALSE),VLOOKUP(E4853,'Pontuação'!C$2:D$11,2,FALSE),VLOOKUP(H4853,'Pontuação'!I$2:J$11,2,FALSE),VLOOKUP(J4853,'Pontuação'!G$2:H$11,2,FALSE),VLOOKUP(L4853,'Pontuação'!M$2:N$13,2,FALSE)),0)</f>
        <v>1587</v>
      </c>
      <c r="T4853" s="11">
        <f t="shared" si="1"/>
        <v>159</v>
      </c>
      <c r="U4853" s="11" t="str">
        <f t="array" ref="U4853">IFERROR(INDEX('Pontuação'!G$13:G$101, MATCH(T4853, 'Pontuação'!F$13:F$101, 0)), "Faixa Indefinida")</f>
        <v>C</v>
      </c>
      <c r="V4853" s="11">
        <f t="shared" si="2"/>
        <v>0</v>
      </c>
      <c r="W4853" s="11">
        <f t="shared" si="3"/>
        <v>0</v>
      </c>
      <c r="X4853" s="11">
        <f t="shared" si="4"/>
        <v>1</v>
      </c>
      <c r="Y4853" s="11">
        <f t="shared" si="5"/>
        <v>0</v>
      </c>
      <c r="Z4853" s="12">
        <f>ROUNDUP(SUM(VLOOKUP(F4853,'Pontuação 3.0'!A$2:B$11,2,FALSE),VLOOKUP(E4853,'Pontuação 3.0'!C$2:D$11,2,FALSE),VLOOKUP(H4853,'Pontuação 3.0'!I$2:J$11,2,FALSE),VLOOKUP(J4853,'Pontuação 3.0'!G$2:H$11,2,FALSE),VLOOKUP(G4853,'Pontuação 3.0'!E$2:F$11,2,FALSE),VLOOKUP(K4853,'Pontuação 3.0'!K$2:L$11,2,FALSE),VLOOKUP(L4853,'Pontuação 3.0'!M$2:N$13,2,FALSE)),0)</f>
        <v>2046</v>
      </c>
      <c r="AA4853" s="12">
        <f t="shared" si="6"/>
        <v>205</v>
      </c>
      <c r="AB4853" s="12" t="str">
        <f t="array" ref="AB4853">IFERROR(INDEX('Pontuação 3.0'!G$13:G$191, MATCH(AA4853, 'Pontuação 3.0'!F$13:F$191, 0)), "Faixa Indefinida")</f>
        <v>C</v>
      </c>
      <c r="AC4853" s="12">
        <f t="shared" si="7"/>
        <v>0</v>
      </c>
      <c r="AD4853" s="12">
        <f t="shared" si="8"/>
        <v>0</v>
      </c>
      <c r="AE4853" s="12">
        <f t="shared" si="9"/>
        <v>1</v>
      </c>
      <c r="AF4853" s="12">
        <f t="shared" si="10"/>
        <v>0</v>
      </c>
    </row>
    <row r="4854" ht="15.75" customHeight="1">
      <c r="A4854" s="8">
        <v>45690.0</v>
      </c>
      <c r="B4854" s="9" t="s">
        <v>11120</v>
      </c>
      <c r="C4854" s="9" t="s">
        <v>11121</v>
      </c>
      <c r="D4854" s="15">
        <v>1.1952713849E10</v>
      </c>
      <c r="E4854" s="9" t="s">
        <v>13936</v>
      </c>
      <c r="F4854" s="9" t="s">
        <v>13950</v>
      </c>
      <c r="G4854" s="9" t="s">
        <v>13926</v>
      </c>
      <c r="H4854" s="9" t="s">
        <v>13938</v>
      </c>
      <c r="I4854" s="9" t="s">
        <v>13940</v>
      </c>
      <c r="J4854" s="9" t="s">
        <v>13929</v>
      </c>
      <c r="K4854" s="9" t="s">
        <v>13940</v>
      </c>
      <c r="L4854" s="9" t="s">
        <v>13954</v>
      </c>
      <c r="M4854" s="9" t="s">
        <v>13952</v>
      </c>
      <c r="N4854" s="13" t="s">
        <v>12</v>
      </c>
      <c r="O4854" s="13" t="s">
        <v>14</v>
      </c>
      <c r="P4854" s="13" t="s">
        <v>93</v>
      </c>
      <c r="Q4854" s="13" t="s">
        <v>20</v>
      </c>
      <c r="R4854" s="13" t="s">
        <v>15</v>
      </c>
      <c r="S4854" s="10">
        <f>ROUNDUP(SUM(VLOOKUP(F4854,'Pontuação'!A$2:B$11,2,FALSE),VLOOKUP(E4854,'Pontuação'!C$2:D$11,2,FALSE),VLOOKUP(H4854,'Pontuação'!I$2:J$11,2,FALSE),VLOOKUP(J4854,'Pontuação'!G$2:H$11,2,FALSE),VLOOKUP(L4854,'Pontuação'!M$2:N$13,2,FALSE)),0)</f>
        <v>1542</v>
      </c>
      <c r="T4854" s="11">
        <f t="shared" si="1"/>
        <v>154</v>
      </c>
      <c r="U4854" s="11" t="str">
        <f t="array" ref="U4854">IFERROR(INDEX('Pontuação'!G$13:G$101, MATCH(T4854, 'Pontuação'!F$13:F$101, 0)), "Faixa Indefinida")</f>
        <v>C</v>
      </c>
      <c r="V4854" s="11">
        <f t="shared" si="2"/>
        <v>0</v>
      </c>
      <c r="W4854" s="11">
        <f t="shared" si="3"/>
        <v>0</v>
      </c>
      <c r="X4854" s="11">
        <f t="shared" si="4"/>
        <v>1</v>
      </c>
      <c r="Y4854" s="11">
        <f t="shared" si="5"/>
        <v>0</v>
      </c>
      <c r="Z4854" s="12">
        <f>ROUNDUP(SUM(VLOOKUP(F4854,'Pontuação 3.0'!A$2:B$11,2,FALSE),VLOOKUP(E4854,'Pontuação 3.0'!C$2:D$11,2,FALSE),VLOOKUP(H4854,'Pontuação 3.0'!I$2:J$11,2,FALSE),VLOOKUP(J4854,'Pontuação 3.0'!G$2:H$11,2,FALSE),VLOOKUP(G4854,'Pontuação 3.0'!E$2:F$11,2,FALSE),VLOOKUP(K4854,'Pontuação 3.0'!K$2:L$11,2,FALSE),VLOOKUP(L4854,'Pontuação 3.0'!M$2:N$13,2,FALSE)),0)</f>
        <v>2028</v>
      </c>
      <c r="AA4854" s="12">
        <f t="shared" si="6"/>
        <v>203</v>
      </c>
      <c r="AB4854" s="12" t="str">
        <f t="array" ref="AB4854">IFERROR(INDEX('Pontuação 3.0'!G$13:G$191, MATCH(AA4854, 'Pontuação 3.0'!F$13:F$191, 0)), "Faixa Indefinida")</f>
        <v>C</v>
      </c>
      <c r="AC4854" s="12">
        <f t="shared" si="7"/>
        <v>0</v>
      </c>
      <c r="AD4854" s="12">
        <f t="shared" si="8"/>
        <v>0</v>
      </c>
      <c r="AE4854" s="12">
        <f t="shared" si="9"/>
        <v>1</v>
      </c>
      <c r="AF4854" s="12">
        <f t="shared" si="10"/>
        <v>0</v>
      </c>
    </row>
    <row r="4855" ht="15.75" customHeight="1">
      <c r="A4855" s="8">
        <v>45690.0</v>
      </c>
      <c r="B4855" s="9" t="s">
        <v>11118</v>
      </c>
      <c r="C4855" s="9" t="s">
        <v>11119</v>
      </c>
      <c r="D4855" s="15">
        <v>8.2991831694E10</v>
      </c>
      <c r="E4855" s="9" t="s">
        <v>13936</v>
      </c>
      <c r="F4855" s="9" t="s">
        <v>13948</v>
      </c>
      <c r="G4855" s="9" t="s">
        <v>13944</v>
      </c>
      <c r="H4855" s="9" t="s">
        <v>13949</v>
      </c>
      <c r="I4855" s="9" t="s">
        <v>13928</v>
      </c>
      <c r="J4855" s="9" t="s">
        <v>13929</v>
      </c>
      <c r="K4855" s="9" t="s">
        <v>13940</v>
      </c>
      <c r="L4855" s="9" t="s">
        <v>13945</v>
      </c>
      <c r="M4855" s="9" t="s">
        <v>13952</v>
      </c>
      <c r="N4855" s="13" t="s">
        <v>12</v>
      </c>
      <c r="O4855" s="13" t="s">
        <v>14</v>
      </c>
      <c r="P4855" s="13" t="s">
        <v>32</v>
      </c>
      <c r="Q4855" s="13" t="s">
        <v>20</v>
      </c>
      <c r="R4855" s="13" t="s">
        <v>15</v>
      </c>
      <c r="S4855" s="10">
        <f>ROUNDUP(SUM(VLOOKUP(F4855,'Pontuação'!A$2:B$11,2,FALSE),VLOOKUP(E4855,'Pontuação'!C$2:D$11,2,FALSE),VLOOKUP(H4855,'Pontuação'!I$2:J$11,2,FALSE),VLOOKUP(J4855,'Pontuação'!G$2:H$11,2,FALSE),VLOOKUP(L4855,'Pontuação'!M$2:N$13,2,FALSE)),0)</f>
        <v>1715</v>
      </c>
      <c r="T4855" s="11">
        <f t="shared" si="1"/>
        <v>172</v>
      </c>
      <c r="U4855" s="11" t="str">
        <f t="array" ref="U4855">IFERROR(INDEX('Pontuação'!G$13:G$101, MATCH(T4855, 'Pontuação'!F$13:F$101, 0)), "Faixa Indefinida")</f>
        <v>B</v>
      </c>
      <c r="V4855" s="11">
        <f t="shared" si="2"/>
        <v>0</v>
      </c>
      <c r="W4855" s="11">
        <f t="shared" si="3"/>
        <v>1</v>
      </c>
      <c r="X4855" s="11">
        <f t="shared" si="4"/>
        <v>0</v>
      </c>
      <c r="Y4855" s="11">
        <f t="shared" si="5"/>
        <v>0</v>
      </c>
      <c r="Z4855" s="12">
        <f>ROUNDUP(SUM(VLOOKUP(F4855,'Pontuação 3.0'!A$2:B$11,2,FALSE),VLOOKUP(E4855,'Pontuação 3.0'!C$2:D$11,2,FALSE),VLOOKUP(H4855,'Pontuação 3.0'!I$2:J$11,2,FALSE),VLOOKUP(J4855,'Pontuação 3.0'!G$2:H$11,2,FALSE),VLOOKUP(G4855,'Pontuação 3.0'!E$2:F$11,2,FALSE),VLOOKUP(K4855,'Pontuação 3.0'!K$2:L$11,2,FALSE),VLOOKUP(L4855,'Pontuação 3.0'!M$2:N$13,2,FALSE)),0)</f>
        <v>2022</v>
      </c>
      <c r="AA4855" s="12">
        <f t="shared" si="6"/>
        <v>202</v>
      </c>
      <c r="AB4855" s="12" t="str">
        <f t="array" ref="AB4855">IFERROR(INDEX('Pontuação 3.0'!G$13:G$191, MATCH(AA4855, 'Pontuação 3.0'!F$13:F$191, 0)), "Faixa Indefinida")</f>
        <v>C</v>
      </c>
      <c r="AC4855" s="12">
        <f t="shared" si="7"/>
        <v>0</v>
      </c>
      <c r="AD4855" s="12">
        <f t="shared" si="8"/>
        <v>0</v>
      </c>
      <c r="AE4855" s="12">
        <f t="shared" si="9"/>
        <v>1</v>
      </c>
      <c r="AF4855" s="12">
        <f t="shared" si="10"/>
        <v>0</v>
      </c>
    </row>
    <row r="4856" ht="15.75" customHeight="1">
      <c r="A4856" s="8">
        <v>45690.0</v>
      </c>
      <c r="B4856" s="9" t="s">
        <v>11124</v>
      </c>
      <c r="C4856" s="9" t="s">
        <v>11125</v>
      </c>
      <c r="D4856" s="15">
        <v>1.1959667945E10</v>
      </c>
      <c r="E4856" s="9" t="s">
        <v>13936</v>
      </c>
      <c r="F4856" s="9" t="s">
        <v>13937</v>
      </c>
      <c r="G4856" s="9" t="s">
        <v>13926</v>
      </c>
      <c r="H4856" s="9" t="s">
        <v>13949</v>
      </c>
      <c r="I4856" s="9" t="s">
        <v>13940</v>
      </c>
      <c r="J4856" s="9" t="s">
        <v>13939</v>
      </c>
      <c r="K4856" s="9" t="s">
        <v>13940</v>
      </c>
      <c r="L4856" s="9" t="s">
        <v>13945</v>
      </c>
      <c r="M4856" s="9" t="s">
        <v>13952</v>
      </c>
      <c r="N4856" s="13" t="s">
        <v>12</v>
      </c>
      <c r="O4856" s="13" t="s">
        <v>14</v>
      </c>
      <c r="P4856" s="13" t="s">
        <v>399</v>
      </c>
      <c r="Q4856" s="13" t="s">
        <v>20</v>
      </c>
      <c r="R4856" s="13" t="s">
        <v>65</v>
      </c>
      <c r="S4856" s="10">
        <f>ROUNDUP(SUM(VLOOKUP(F4856,'Pontuação'!A$2:B$11,2,FALSE),VLOOKUP(E4856,'Pontuação'!C$2:D$11,2,FALSE),VLOOKUP(H4856,'Pontuação'!I$2:J$11,2,FALSE),VLOOKUP(J4856,'Pontuação'!G$2:H$11,2,FALSE),VLOOKUP(L4856,'Pontuação'!M$2:N$13,2,FALSE)),0)</f>
        <v>1803</v>
      </c>
      <c r="T4856" s="11">
        <f t="shared" si="1"/>
        <v>180</v>
      </c>
      <c r="U4856" s="11" t="str">
        <f t="array" ref="U4856">IFERROR(INDEX('Pontuação'!G$13:G$101, MATCH(T4856, 'Pontuação'!F$13:F$101, 0)), "Faixa Indefinida")</f>
        <v>B</v>
      </c>
      <c r="V4856" s="11">
        <f t="shared" si="2"/>
        <v>0</v>
      </c>
      <c r="W4856" s="11">
        <f t="shared" si="3"/>
        <v>1</v>
      </c>
      <c r="X4856" s="11">
        <f t="shared" si="4"/>
        <v>0</v>
      </c>
      <c r="Y4856" s="11">
        <f t="shared" si="5"/>
        <v>0</v>
      </c>
      <c r="Z4856" s="12">
        <f>ROUNDUP(SUM(VLOOKUP(F4856,'Pontuação 3.0'!A$2:B$11,2,FALSE),VLOOKUP(E4856,'Pontuação 3.0'!C$2:D$11,2,FALSE),VLOOKUP(H4856,'Pontuação 3.0'!I$2:J$11,2,FALSE),VLOOKUP(J4856,'Pontuação 3.0'!G$2:H$11,2,FALSE),VLOOKUP(G4856,'Pontuação 3.0'!E$2:F$11,2,FALSE),VLOOKUP(K4856,'Pontuação 3.0'!K$2:L$11,2,FALSE),VLOOKUP(L4856,'Pontuação 3.0'!M$2:N$13,2,FALSE)),0)</f>
        <v>2225</v>
      </c>
      <c r="AA4856" s="12">
        <f t="shared" si="6"/>
        <v>223</v>
      </c>
      <c r="AB4856" s="12" t="str">
        <f t="array" ref="AB4856">IFERROR(INDEX('Pontuação 3.0'!G$13:G$191, MATCH(AA4856, 'Pontuação 3.0'!F$13:F$191, 0)), "Faixa Indefinida")</f>
        <v>B</v>
      </c>
      <c r="AC4856" s="12">
        <f t="shared" si="7"/>
        <v>0</v>
      </c>
      <c r="AD4856" s="12">
        <f t="shared" si="8"/>
        <v>1</v>
      </c>
      <c r="AE4856" s="12">
        <f t="shared" si="9"/>
        <v>0</v>
      </c>
      <c r="AF4856" s="12">
        <f t="shared" si="10"/>
        <v>0</v>
      </c>
    </row>
    <row r="4857" ht="15.75" customHeight="1">
      <c r="A4857" s="8">
        <v>45690.0</v>
      </c>
      <c r="B4857" s="9" t="s">
        <v>11126</v>
      </c>
      <c r="C4857" s="9" t="s">
        <v>11127</v>
      </c>
      <c r="D4857" s="9" t="s">
        <v>11128</v>
      </c>
      <c r="E4857" s="9" t="s">
        <v>13936</v>
      </c>
      <c r="F4857" s="9" t="s">
        <v>13948</v>
      </c>
      <c r="G4857" s="9" t="s">
        <v>13926</v>
      </c>
      <c r="H4857" s="9" t="s">
        <v>13951</v>
      </c>
      <c r="I4857" s="9" t="s">
        <v>13940</v>
      </c>
      <c r="J4857" s="9" t="s">
        <v>13929</v>
      </c>
      <c r="K4857" s="9" t="s">
        <v>13940</v>
      </c>
      <c r="L4857" s="9" t="s">
        <v>13941</v>
      </c>
      <c r="M4857" s="9" t="s">
        <v>13942</v>
      </c>
      <c r="N4857" s="13" t="s">
        <v>12</v>
      </c>
      <c r="O4857" s="13" t="s">
        <v>14</v>
      </c>
      <c r="P4857" s="13" t="s">
        <v>47</v>
      </c>
      <c r="Q4857" s="13" t="s">
        <v>20</v>
      </c>
      <c r="R4857" s="13" t="s">
        <v>15</v>
      </c>
      <c r="S4857" s="10">
        <f>ROUNDUP(SUM(VLOOKUP(F4857,'Pontuação'!A$2:B$11,2,FALSE),VLOOKUP(E4857,'Pontuação'!C$2:D$11,2,FALSE),VLOOKUP(H4857,'Pontuação'!I$2:J$11,2,FALSE),VLOOKUP(J4857,'Pontuação'!G$2:H$11,2,FALSE),VLOOKUP(L4857,'Pontuação'!M$2:N$13,2,FALSE)),0)</f>
        <v>1585</v>
      </c>
      <c r="T4857" s="11">
        <f t="shared" si="1"/>
        <v>159</v>
      </c>
      <c r="U4857" s="11" t="str">
        <f t="array" ref="U4857">IFERROR(INDEX('Pontuação'!G$13:G$101, MATCH(T4857, 'Pontuação'!F$13:F$101, 0)), "Faixa Indefinida")</f>
        <v>C</v>
      </c>
      <c r="V4857" s="11">
        <f t="shared" si="2"/>
        <v>0</v>
      </c>
      <c r="W4857" s="11">
        <f t="shared" si="3"/>
        <v>0</v>
      </c>
      <c r="X4857" s="11">
        <f t="shared" si="4"/>
        <v>1</v>
      </c>
      <c r="Y4857" s="11">
        <f t="shared" si="5"/>
        <v>0</v>
      </c>
      <c r="Z4857" s="12">
        <f>ROUNDUP(SUM(VLOOKUP(F4857,'Pontuação 3.0'!A$2:B$11,2,FALSE),VLOOKUP(E4857,'Pontuação 3.0'!C$2:D$11,2,FALSE),VLOOKUP(H4857,'Pontuação 3.0'!I$2:J$11,2,FALSE),VLOOKUP(J4857,'Pontuação 3.0'!G$2:H$11,2,FALSE),VLOOKUP(G4857,'Pontuação 3.0'!E$2:F$11,2,FALSE),VLOOKUP(K4857,'Pontuação 3.0'!K$2:L$11,2,FALSE),VLOOKUP(L4857,'Pontuação 3.0'!M$2:N$13,2,FALSE)),0)</f>
        <v>1967</v>
      </c>
      <c r="AA4857" s="12">
        <f t="shared" si="6"/>
        <v>197</v>
      </c>
      <c r="AB4857" s="12" t="str">
        <f t="array" ref="AB4857">IFERROR(INDEX('Pontuação 3.0'!G$13:G$191, MATCH(AA4857, 'Pontuação 3.0'!F$13:F$191, 0)), "Faixa Indefinida")</f>
        <v>C</v>
      </c>
      <c r="AC4857" s="12">
        <f t="shared" si="7"/>
        <v>0</v>
      </c>
      <c r="AD4857" s="12">
        <f t="shared" si="8"/>
        <v>0</v>
      </c>
      <c r="AE4857" s="12">
        <f t="shared" si="9"/>
        <v>1</v>
      </c>
      <c r="AF4857" s="12">
        <f t="shared" si="10"/>
        <v>0</v>
      </c>
    </row>
    <row r="4858" ht="15.75" customHeight="1">
      <c r="A4858" s="8">
        <v>45690.0</v>
      </c>
      <c r="B4858" s="9" t="s">
        <v>11129</v>
      </c>
      <c r="C4858" s="9" t="s">
        <v>11130</v>
      </c>
      <c r="D4858" s="9" t="s">
        <v>11131</v>
      </c>
      <c r="E4858" s="9" t="s">
        <v>13936</v>
      </c>
      <c r="F4858" s="9" t="s">
        <v>13948</v>
      </c>
      <c r="G4858" s="9" t="s">
        <v>13944</v>
      </c>
      <c r="H4858" s="9" t="s">
        <v>13960</v>
      </c>
      <c r="I4858" s="9" t="s">
        <v>13940</v>
      </c>
      <c r="J4858" s="9" t="s">
        <v>13929</v>
      </c>
      <c r="K4858" s="9" t="s">
        <v>13930</v>
      </c>
      <c r="L4858" s="9" t="s">
        <v>13931</v>
      </c>
      <c r="M4858" s="9" t="s">
        <v>13942</v>
      </c>
      <c r="N4858" s="13" t="s">
        <v>12</v>
      </c>
      <c r="O4858" s="13" t="s">
        <v>14</v>
      </c>
      <c r="P4858" s="13" t="s">
        <v>32</v>
      </c>
      <c r="Q4858" s="13" t="s">
        <v>20</v>
      </c>
      <c r="R4858" s="13" t="s">
        <v>15</v>
      </c>
      <c r="S4858" s="10">
        <f>ROUNDUP(SUM(VLOOKUP(F4858,'Pontuação'!A$2:B$11,2,FALSE),VLOOKUP(E4858,'Pontuação'!C$2:D$11,2,FALSE),VLOOKUP(H4858,'Pontuação'!I$2:J$11,2,FALSE),VLOOKUP(J4858,'Pontuação'!G$2:H$11,2,FALSE),VLOOKUP(L4858,'Pontuação'!M$2:N$13,2,FALSE)),0)</f>
        <v>1357</v>
      </c>
      <c r="T4858" s="11">
        <f t="shared" si="1"/>
        <v>136</v>
      </c>
      <c r="U4858" s="11" t="str">
        <f t="array" ref="U4858">IFERROR(INDEX('Pontuação'!G$13:G$101, MATCH(T4858, 'Pontuação'!F$13:F$101, 0)), "Faixa Indefinida")</f>
        <v>D</v>
      </c>
      <c r="V4858" s="11">
        <f t="shared" si="2"/>
        <v>0</v>
      </c>
      <c r="W4858" s="11">
        <f t="shared" si="3"/>
        <v>0</v>
      </c>
      <c r="X4858" s="11">
        <f t="shared" si="4"/>
        <v>0</v>
      </c>
      <c r="Y4858" s="11">
        <f t="shared" si="5"/>
        <v>1</v>
      </c>
      <c r="Z4858" s="12">
        <f>ROUNDUP(SUM(VLOOKUP(F4858,'Pontuação 3.0'!A$2:B$11,2,FALSE),VLOOKUP(E4858,'Pontuação 3.0'!C$2:D$11,2,FALSE),VLOOKUP(H4858,'Pontuação 3.0'!I$2:J$11,2,FALSE),VLOOKUP(J4858,'Pontuação 3.0'!G$2:H$11,2,FALSE),VLOOKUP(G4858,'Pontuação 3.0'!E$2:F$11,2,FALSE),VLOOKUP(K4858,'Pontuação 3.0'!K$2:L$11,2,FALSE),VLOOKUP(L4858,'Pontuação 3.0'!M$2:N$13,2,FALSE)),0)</f>
        <v>2002</v>
      </c>
      <c r="AA4858" s="12">
        <f t="shared" si="6"/>
        <v>200</v>
      </c>
      <c r="AB4858" s="12" t="str">
        <f t="array" ref="AB4858">IFERROR(INDEX('Pontuação 3.0'!G$13:G$191, MATCH(AA4858, 'Pontuação 3.0'!F$13:F$191, 0)), "Faixa Indefinida")</f>
        <v>C</v>
      </c>
      <c r="AC4858" s="12">
        <f t="shared" si="7"/>
        <v>0</v>
      </c>
      <c r="AD4858" s="12">
        <f t="shared" si="8"/>
        <v>0</v>
      </c>
      <c r="AE4858" s="12">
        <f t="shared" si="9"/>
        <v>1</v>
      </c>
      <c r="AF4858" s="12">
        <f t="shared" si="10"/>
        <v>0</v>
      </c>
    </row>
    <row r="4859" ht="15.75" customHeight="1">
      <c r="A4859" s="8">
        <v>45690.0</v>
      </c>
      <c r="B4859" s="9" t="s">
        <v>11132</v>
      </c>
      <c r="C4859" s="9" t="s">
        <v>11133</v>
      </c>
      <c r="D4859" s="15">
        <v>1.4991231234E10</v>
      </c>
      <c r="E4859" s="9" t="s">
        <v>13936</v>
      </c>
      <c r="F4859" s="9" t="s">
        <v>13948</v>
      </c>
      <c r="G4859" s="9" t="s">
        <v>13926</v>
      </c>
      <c r="H4859" s="9" t="s">
        <v>13949</v>
      </c>
      <c r="I4859" s="9" t="s">
        <v>13928</v>
      </c>
      <c r="J4859" s="9" t="s">
        <v>13966</v>
      </c>
      <c r="K4859" s="9" t="s">
        <v>13940</v>
      </c>
      <c r="L4859" s="9" t="s">
        <v>13945</v>
      </c>
      <c r="M4859" s="9" t="s">
        <v>13932</v>
      </c>
      <c r="N4859" s="13" t="s">
        <v>12</v>
      </c>
      <c r="O4859" s="13" t="s">
        <v>14</v>
      </c>
      <c r="P4859" s="13" t="s">
        <v>32</v>
      </c>
      <c r="Q4859" s="13" t="s">
        <v>77</v>
      </c>
      <c r="R4859" s="13" t="s">
        <v>15</v>
      </c>
      <c r="S4859" s="10">
        <f>ROUNDUP(SUM(VLOOKUP(F4859,'Pontuação'!A$2:B$11,2,FALSE),VLOOKUP(E4859,'Pontuação'!C$2:D$11,2,FALSE),VLOOKUP(H4859,'Pontuação'!I$2:J$11,2,FALSE),VLOOKUP(J4859,'Pontuação'!G$2:H$11,2,FALSE),VLOOKUP(L4859,'Pontuação'!M$2:N$13,2,FALSE)),0)</f>
        <v>1993</v>
      </c>
      <c r="T4859" s="11">
        <f t="shared" si="1"/>
        <v>199</v>
      </c>
      <c r="U4859" s="11" t="str">
        <f t="array" ref="U4859">IFERROR(INDEX('Pontuação'!G$13:G$101, MATCH(T4859, 'Pontuação'!F$13:F$101, 0)), "Faixa Indefinida")</f>
        <v>A</v>
      </c>
      <c r="V4859" s="11">
        <f t="shared" si="2"/>
        <v>1</v>
      </c>
      <c r="W4859" s="11">
        <f t="shared" si="3"/>
        <v>0</v>
      </c>
      <c r="X4859" s="11">
        <f t="shared" si="4"/>
        <v>0</v>
      </c>
      <c r="Y4859" s="11">
        <f t="shared" si="5"/>
        <v>0</v>
      </c>
      <c r="Z4859" s="12">
        <f>ROUNDUP(SUM(VLOOKUP(F4859,'Pontuação 3.0'!A$2:B$11,2,FALSE),VLOOKUP(E4859,'Pontuação 3.0'!C$2:D$11,2,FALSE),VLOOKUP(H4859,'Pontuação 3.0'!I$2:J$11,2,FALSE),VLOOKUP(J4859,'Pontuação 3.0'!G$2:H$11,2,FALSE),VLOOKUP(G4859,'Pontuação 3.0'!E$2:F$11,2,FALSE),VLOOKUP(K4859,'Pontuação 3.0'!K$2:L$11,2,FALSE),VLOOKUP(L4859,'Pontuação 3.0'!M$2:N$13,2,FALSE)),0)</f>
        <v>2185</v>
      </c>
      <c r="AA4859" s="12">
        <f t="shared" si="6"/>
        <v>219</v>
      </c>
      <c r="AB4859" s="12" t="str">
        <f t="array" ref="AB4859">IFERROR(INDEX('Pontuação 3.0'!G$13:G$191, MATCH(AA4859, 'Pontuação 3.0'!F$13:F$191, 0)), "Faixa Indefinida")</f>
        <v>B</v>
      </c>
      <c r="AC4859" s="12">
        <f t="shared" si="7"/>
        <v>0</v>
      </c>
      <c r="AD4859" s="12">
        <f t="shared" si="8"/>
        <v>1</v>
      </c>
      <c r="AE4859" s="12">
        <f t="shared" si="9"/>
        <v>0</v>
      </c>
      <c r="AF4859" s="12">
        <f t="shared" si="10"/>
        <v>0</v>
      </c>
    </row>
    <row r="4860" ht="15.75" customHeight="1">
      <c r="A4860" s="8">
        <v>45690.0</v>
      </c>
      <c r="B4860" s="9" t="s">
        <v>11134</v>
      </c>
      <c r="C4860" s="9" t="s">
        <v>11135</v>
      </c>
      <c r="D4860" s="15">
        <v>4.4997497657E10</v>
      </c>
      <c r="E4860" s="9" t="s">
        <v>13936</v>
      </c>
      <c r="F4860" s="9" t="s">
        <v>13950</v>
      </c>
      <c r="G4860" s="9" t="s">
        <v>13926</v>
      </c>
      <c r="H4860" s="9" t="s">
        <v>13951</v>
      </c>
      <c r="I4860" s="9" t="s">
        <v>13940</v>
      </c>
      <c r="J4860" s="9" t="s">
        <v>13929</v>
      </c>
      <c r="K4860" s="9" t="s">
        <v>13940</v>
      </c>
      <c r="L4860" s="9" t="s">
        <v>13931</v>
      </c>
      <c r="M4860" s="9" t="s">
        <v>13932</v>
      </c>
      <c r="N4860" s="13" t="s">
        <v>12</v>
      </c>
      <c r="O4860" s="13" t="s">
        <v>14</v>
      </c>
      <c r="P4860" s="13" t="s">
        <v>399</v>
      </c>
      <c r="Q4860" s="13" t="s">
        <v>20</v>
      </c>
      <c r="R4860" s="13" t="s">
        <v>65</v>
      </c>
      <c r="S4860" s="10">
        <f>ROUNDUP(SUM(VLOOKUP(F4860,'Pontuação'!A$2:B$11,2,FALSE),VLOOKUP(E4860,'Pontuação'!C$2:D$11,2,FALSE),VLOOKUP(H4860,'Pontuação'!I$2:J$11,2,FALSE),VLOOKUP(J4860,'Pontuação'!G$2:H$11,2,FALSE),VLOOKUP(L4860,'Pontuação'!M$2:N$13,2,FALSE)),0)</f>
        <v>1553</v>
      </c>
      <c r="T4860" s="11">
        <f t="shared" si="1"/>
        <v>155</v>
      </c>
      <c r="U4860" s="11" t="str">
        <f t="array" ref="U4860">IFERROR(INDEX('Pontuação'!G$13:G$101, MATCH(T4860, 'Pontuação'!F$13:F$101, 0)), "Faixa Indefinida")</f>
        <v>C</v>
      </c>
      <c r="V4860" s="11">
        <f t="shared" si="2"/>
        <v>0</v>
      </c>
      <c r="W4860" s="11">
        <f t="shared" si="3"/>
        <v>0</v>
      </c>
      <c r="X4860" s="11">
        <f t="shared" si="4"/>
        <v>1</v>
      </c>
      <c r="Y4860" s="11">
        <f t="shared" si="5"/>
        <v>0</v>
      </c>
      <c r="Z4860" s="12">
        <f>ROUNDUP(SUM(VLOOKUP(F4860,'Pontuação 3.0'!A$2:B$11,2,FALSE),VLOOKUP(E4860,'Pontuação 3.0'!C$2:D$11,2,FALSE),VLOOKUP(H4860,'Pontuação 3.0'!I$2:J$11,2,FALSE),VLOOKUP(J4860,'Pontuação 3.0'!G$2:H$11,2,FALSE),VLOOKUP(G4860,'Pontuação 3.0'!E$2:F$11,2,FALSE),VLOOKUP(K4860,'Pontuação 3.0'!K$2:L$11,2,FALSE),VLOOKUP(L4860,'Pontuação 3.0'!M$2:N$13,2,FALSE)),0)</f>
        <v>2122</v>
      </c>
      <c r="AA4860" s="12">
        <f t="shared" si="6"/>
        <v>212</v>
      </c>
      <c r="AB4860" s="12" t="str">
        <f t="array" ref="AB4860">IFERROR(INDEX('Pontuação 3.0'!G$13:G$191, MATCH(AA4860, 'Pontuação 3.0'!F$13:F$191, 0)), "Faixa Indefinida")</f>
        <v>C</v>
      </c>
      <c r="AC4860" s="12">
        <f t="shared" si="7"/>
        <v>0</v>
      </c>
      <c r="AD4860" s="12">
        <f t="shared" si="8"/>
        <v>0</v>
      </c>
      <c r="AE4860" s="12">
        <f t="shared" si="9"/>
        <v>1</v>
      </c>
      <c r="AF4860" s="12">
        <f t="shared" si="10"/>
        <v>0</v>
      </c>
    </row>
    <row r="4861" ht="15.75" customHeight="1">
      <c r="A4861" s="8">
        <v>45690.0</v>
      </c>
      <c r="B4861" s="9" t="s">
        <v>11136</v>
      </c>
      <c r="C4861" s="9" t="s">
        <v>11137</v>
      </c>
      <c r="D4861" s="15">
        <v>6.1998497883E10</v>
      </c>
      <c r="E4861" s="9" t="s">
        <v>13924</v>
      </c>
      <c r="F4861" s="9" t="s">
        <v>13948</v>
      </c>
      <c r="G4861" s="9" t="s">
        <v>13926</v>
      </c>
      <c r="H4861" s="9" t="s">
        <v>13949</v>
      </c>
      <c r="I4861" s="9" t="s">
        <v>13940</v>
      </c>
      <c r="J4861" s="9" t="s">
        <v>13929</v>
      </c>
      <c r="K4861" s="9" t="s">
        <v>13940</v>
      </c>
      <c r="L4861" s="9" t="s">
        <v>13945</v>
      </c>
      <c r="M4861" s="9" t="s">
        <v>13942</v>
      </c>
      <c r="N4861" s="13" t="s">
        <v>12</v>
      </c>
      <c r="O4861" s="13" t="s">
        <v>14</v>
      </c>
      <c r="P4861" s="13" t="s">
        <v>39</v>
      </c>
      <c r="Q4861" s="13" t="s">
        <v>20</v>
      </c>
      <c r="R4861" s="13" t="s">
        <v>15</v>
      </c>
      <c r="S4861" s="10">
        <f>ROUNDUP(SUM(VLOOKUP(F4861,'Pontuação'!A$2:B$11,2,FALSE),VLOOKUP(E4861,'Pontuação'!C$2:D$11,2,FALSE),VLOOKUP(H4861,'Pontuação'!I$2:J$11,2,FALSE),VLOOKUP(J4861,'Pontuação'!G$2:H$11,2,FALSE),VLOOKUP(L4861,'Pontuação'!M$2:N$13,2,FALSE)),0)</f>
        <v>1719</v>
      </c>
      <c r="T4861" s="11">
        <f t="shared" si="1"/>
        <v>172</v>
      </c>
      <c r="U4861" s="11" t="str">
        <f t="array" ref="U4861">IFERROR(INDEX('Pontuação'!G$13:G$101, MATCH(T4861, 'Pontuação'!F$13:F$101, 0)), "Faixa Indefinida")</f>
        <v>B</v>
      </c>
      <c r="V4861" s="11">
        <f t="shared" si="2"/>
        <v>0</v>
      </c>
      <c r="W4861" s="11">
        <f t="shared" si="3"/>
        <v>1</v>
      </c>
      <c r="X4861" s="11">
        <f t="shared" si="4"/>
        <v>0</v>
      </c>
      <c r="Y4861" s="11">
        <f t="shared" si="5"/>
        <v>0</v>
      </c>
      <c r="Z4861" s="12">
        <f>ROUNDUP(SUM(VLOOKUP(F4861,'Pontuação 3.0'!A$2:B$11,2,FALSE),VLOOKUP(E4861,'Pontuação 3.0'!C$2:D$11,2,FALSE),VLOOKUP(H4861,'Pontuação 3.0'!I$2:J$11,2,FALSE),VLOOKUP(J4861,'Pontuação 3.0'!G$2:H$11,2,FALSE),VLOOKUP(G4861,'Pontuação 3.0'!E$2:F$11,2,FALSE),VLOOKUP(K4861,'Pontuação 3.0'!K$2:L$11,2,FALSE),VLOOKUP(L4861,'Pontuação 3.0'!M$2:N$13,2,FALSE)),0)</f>
        <v>2132</v>
      </c>
      <c r="AA4861" s="12">
        <f t="shared" si="6"/>
        <v>213</v>
      </c>
      <c r="AB4861" s="12" t="str">
        <f t="array" ref="AB4861">IFERROR(INDEX('Pontuação 3.0'!G$13:G$191, MATCH(AA4861, 'Pontuação 3.0'!F$13:F$191, 0)), "Faixa Indefinida")</f>
        <v>C</v>
      </c>
      <c r="AC4861" s="12">
        <f t="shared" si="7"/>
        <v>0</v>
      </c>
      <c r="AD4861" s="12">
        <f t="shared" si="8"/>
        <v>0</v>
      </c>
      <c r="AE4861" s="12">
        <f t="shared" si="9"/>
        <v>1</v>
      </c>
      <c r="AF4861" s="12">
        <f t="shared" si="10"/>
        <v>0</v>
      </c>
    </row>
    <row r="4862" ht="15.75" customHeight="1">
      <c r="A4862" s="8">
        <v>45690.0</v>
      </c>
      <c r="B4862" s="9" t="s">
        <v>11138</v>
      </c>
      <c r="C4862" s="9" t="s">
        <v>11139</v>
      </c>
      <c r="D4862" s="15">
        <v>8.3999656991E10</v>
      </c>
      <c r="E4862" s="9" t="s">
        <v>13936</v>
      </c>
      <c r="F4862" s="9" t="s">
        <v>13950</v>
      </c>
      <c r="G4862" s="9" t="s">
        <v>13926</v>
      </c>
      <c r="H4862" s="9" t="s">
        <v>13951</v>
      </c>
      <c r="I4862" s="9" t="s">
        <v>13940</v>
      </c>
      <c r="J4862" s="9" t="s">
        <v>13929</v>
      </c>
      <c r="K4862" s="9" t="s">
        <v>13930</v>
      </c>
      <c r="L4862" s="9" t="s">
        <v>13945</v>
      </c>
      <c r="M4862" s="9" t="s">
        <v>13942</v>
      </c>
      <c r="N4862" s="13" t="s">
        <v>12</v>
      </c>
      <c r="O4862" s="13" t="s">
        <v>14</v>
      </c>
      <c r="P4862" s="13" t="s">
        <v>32</v>
      </c>
      <c r="Q4862" s="13" t="s">
        <v>20</v>
      </c>
      <c r="R4862" s="13" t="s">
        <v>15</v>
      </c>
      <c r="S4862" s="10">
        <f>ROUNDUP(SUM(VLOOKUP(F4862,'Pontuação'!A$2:B$11,2,FALSE),VLOOKUP(E4862,'Pontuação'!C$2:D$11,2,FALSE),VLOOKUP(H4862,'Pontuação'!I$2:J$11,2,FALSE),VLOOKUP(J4862,'Pontuação'!G$2:H$11,2,FALSE),VLOOKUP(L4862,'Pontuação'!M$2:N$13,2,FALSE)),0)</f>
        <v>1685</v>
      </c>
      <c r="T4862" s="11">
        <f t="shared" si="1"/>
        <v>169</v>
      </c>
      <c r="U4862" s="11" t="str">
        <f t="array" ref="U4862">IFERROR(INDEX('Pontuação'!G$13:G$101, MATCH(T4862, 'Pontuação'!F$13:F$101, 0)), "Faixa Indefinida")</f>
        <v>B</v>
      </c>
      <c r="V4862" s="11">
        <f t="shared" si="2"/>
        <v>0</v>
      </c>
      <c r="W4862" s="11">
        <f t="shared" si="3"/>
        <v>1</v>
      </c>
      <c r="X4862" s="11">
        <f t="shared" si="4"/>
        <v>0</v>
      </c>
      <c r="Y4862" s="11">
        <f t="shared" si="5"/>
        <v>0</v>
      </c>
      <c r="Z4862" s="12">
        <f>ROUNDUP(SUM(VLOOKUP(F4862,'Pontuação 3.0'!A$2:B$11,2,FALSE),VLOOKUP(E4862,'Pontuação 3.0'!C$2:D$11,2,FALSE),VLOOKUP(H4862,'Pontuação 3.0'!I$2:J$11,2,FALSE),VLOOKUP(J4862,'Pontuação 3.0'!G$2:H$11,2,FALSE),VLOOKUP(G4862,'Pontuação 3.0'!E$2:F$11,2,FALSE),VLOOKUP(K4862,'Pontuação 3.0'!K$2:L$11,2,FALSE),VLOOKUP(L4862,'Pontuação 3.0'!M$2:N$13,2,FALSE)),0)</f>
        <v>2469</v>
      </c>
      <c r="AA4862" s="12">
        <f t="shared" si="6"/>
        <v>247</v>
      </c>
      <c r="AB4862" s="12" t="str">
        <f t="array" ref="AB4862">IFERROR(INDEX('Pontuação 3.0'!G$13:G$191, MATCH(AA4862, 'Pontuação 3.0'!F$13:F$191, 0)), "Faixa Indefinida")</f>
        <v>A</v>
      </c>
      <c r="AC4862" s="12">
        <f t="shared" si="7"/>
        <v>1</v>
      </c>
      <c r="AD4862" s="12">
        <f t="shared" si="8"/>
        <v>0</v>
      </c>
      <c r="AE4862" s="12">
        <f t="shared" si="9"/>
        <v>0</v>
      </c>
      <c r="AF4862" s="12">
        <f t="shared" si="10"/>
        <v>0</v>
      </c>
    </row>
    <row r="4863" ht="15.75" customHeight="1">
      <c r="A4863" s="8">
        <v>45690.0</v>
      </c>
      <c r="B4863" s="9" t="s">
        <v>11140</v>
      </c>
      <c r="C4863" s="9" t="s">
        <v>11141</v>
      </c>
      <c r="D4863" s="15">
        <v>4.1987795268E10</v>
      </c>
      <c r="E4863" s="9" t="s">
        <v>13936</v>
      </c>
      <c r="F4863" s="9" t="s">
        <v>13950</v>
      </c>
      <c r="G4863" s="9" t="s">
        <v>13926</v>
      </c>
      <c r="H4863" s="9" t="s">
        <v>13938</v>
      </c>
      <c r="I4863" s="9" t="s">
        <v>13928</v>
      </c>
      <c r="J4863" s="9" t="s">
        <v>13929</v>
      </c>
      <c r="K4863" s="9" t="s">
        <v>13940</v>
      </c>
      <c r="L4863" s="9" t="s">
        <v>13945</v>
      </c>
      <c r="M4863" s="9" t="s">
        <v>13952</v>
      </c>
      <c r="N4863" s="13" t="s">
        <v>12</v>
      </c>
      <c r="O4863" s="13" t="s">
        <v>14</v>
      </c>
      <c r="P4863" s="13" t="s">
        <v>39</v>
      </c>
      <c r="Q4863" s="13" t="s">
        <v>20</v>
      </c>
      <c r="R4863" s="13" t="s">
        <v>15</v>
      </c>
      <c r="S4863" s="10">
        <f>ROUNDUP(SUM(VLOOKUP(F4863,'Pontuação'!A$2:B$11,2,FALSE),VLOOKUP(E4863,'Pontuação'!C$2:D$11,2,FALSE),VLOOKUP(H4863,'Pontuação'!I$2:J$11,2,FALSE),VLOOKUP(J4863,'Pontuação'!G$2:H$11,2,FALSE),VLOOKUP(L4863,'Pontuação'!M$2:N$13,2,FALSE)),0)</f>
        <v>1711</v>
      </c>
      <c r="T4863" s="11">
        <f t="shared" si="1"/>
        <v>171</v>
      </c>
      <c r="U4863" s="11" t="str">
        <f t="array" ref="U4863">IFERROR(INDEX('Pontuação'!G$13:G$101, MATCH(T4863, 'Pontuação'!F$13:F$101, 0)), "Faixa Indefinida")</f>
        <v>B</v>
      </c>
      <c r="V4863" s="11">
        <f t="shared" si="2"/>
        <v>0</v>
      </c>
      <c r="W4863" s="11">
        <f t="shared" si="3"/>
        <v>1</v>
      </c>
      <c r="X4863" s="11">
        <f t="shared" si="4"/>
        <v>0</v>
      </c>
      <c r="Y4863" s="11">
        <f t="shared" si="5"/>
        <v>0</v>
      </c>
      <c r="Z4863" s="12">
        <f>ROUNDUP(SUM(VLOOKUP(F4863,'Pontuação 3.0'!A$2:B$11,2,FALSE),VLOOKUP(E4863,'Pontuação 3.0'!C$2:D$11,2,FALSE),VLOOKUP(H4863,'Pontuação 3.0'!I$2:J$11,2,FALSE),VLOOKUP(J4863,'Pontuação 3.0'!G$2:H$11,2,FALSE),VLOOKUP(G4863,'Pontuação 3.0'!E$2:F$11,2,FALSE),VLOOKUP(K4863,'Pontuação 3.0'!K$2:L$11,2,FALSE),VLOOKUP(L4863,'Pontuação 3.0'!M$2:N$13,2,FALSE)),0)</f>
        <v>2144</v>
      </c>
      <c r="AA4863" s="12">
        <f t="shared" si="6"/>
        <v>214</v>
      </c>
      <c r="AB4863" s="12" t="str">
        <f t="array" ref="AB4863">IFERROR(INDEX('Pontuação 3.0'!G$13:G$191, MATCH(AA4863, 'Pontuação 3.0'!F$13:F$191, 0)), "Faixa Indefinida")</f>
        <v>B</v>
      </c>
      <c r="AC4863" s="12">
        <f t="shared" si="7"/>
        <v>0</v>
      </c>
      <c r="AD4863" s="12">
        <f t="shared" si="8"/>
        <v>1</v>
      </c>
      <c r="AE4863" s="12">
        <f t="shared" si="9"/>
        <v>0</v>
      </c>
      <c r="AF4863" s="12">
        <f t="shared" si="10"/>
        <v>0</v>
      </c>
    </row>
    <row r="4864" ht="15.75" customHeight="1">
      <c r="A4864" s="8">
        <v>45690.0</v>
      </c>
      <c r="B4864" s="9" t="s">
        <v>11142</v>
      </c>
      <c r="C4864" s="9" t="s">
        <v>11143</v>
      </c>
      <c r="D4864" s="15">
        <v>7.9981619858E10</v>
      </c>
      <c r="E4864" s="9" t="s">
        <v>13936</v>
      </c>
      <c r="F4864" s="9" t="s">
        <v>13948</v>
      </c>
      <c r="G4864" s="9" t="s">
        <v>13944</v>
      </c>
      <c r="H4864" s="9" t="s">
        <v>13951</v>
      </c>
      <c r="I4864" s="9" t="s">
        <v>13940</v>
      </c>
      <c r="J4864" s="9" t="s">
        <v>13939</v>
      </c>
      <c r="K4864" s="9" t="s">
        <v>13940</v>
      </c>
      <c r="L4864" s="9" t="s">
        <v>13931</v>
      </c>
      <c r="M4864" s="9" t="s">
        <v>13942</v>
      </c>
      <c r="N4864" s="13" t="s">
        <v>12</v>
      </c>
      <c r="O4864" s="13" t="s">
        <v>14</v>
      </c>
      <c r="P4864" s="13" t="s">
        <v>13</v>
      </c>
      <c r="Q4864" s="13" t="s">
        <v>84</v>
      </c>
      <c r="R4864" s="13" t="s">
        <v>65</v>
      </c>
      <c r="S4864" s="10">
        <f>ROUNDUP(SUM(VLOOKUP(F4864,'Pontuação'!A$2:B$11,2,FALSE),VLOOKUP(E4864,'Pontuação'!C$2:D$11,2,FALSE),VLOOKUP(H4864,'Pontuação'!I$2:J$11,2,FALSE),VLOOKUP(J4864,'Pontuação'!G$2:H$11,2,FALSE),VLOOKUP(L4864,'Pontuação'!M$2:N$13,2,FALSE)),0)</f>
        <v>1646</v>
      </c>
      <c r="T4864" s="11">
        <f t="shared" si="1"/>
        <v>165</v>
      </c>
      <c r="U4864" s="11" t="str">
        <f t="array" ref="U4864">IFERROR(INDEX('Pontuação'!G$13:G$101, MATCH(T4864, 'Pontuação'!F$13:F$101, 0)), "Faixa Indefinida")</f>
        <v>C</v>
      </c>
      <c r="V4864" s="11">
        <f t="shared" si="2"/>
        <v>0</v>
      </c>
      <c r="W4864" s="11">
        <f t="shared" si="3"/>
        <v>0</v>
      </c>
      <c r="X4864" s="11">
        <f t="shared" si="4"/>
        <v>1</v>
      </c>
      <c r="Y4864" s="11">
        <f t="shared" si="5"/>
        <v>0</v>
      </c>
      <c r="Z4864" s="12">
        <f>ROUNDUP(SUM(VLOOKUP(F4864,'Pontuação 3.0'!A$2:B$11,2,FALSE),VLOOKUP(E4864,'Pontuação 3.0'!C$2:D$11,2,FALSE),VLOOKUP(H4864,'Pontuação 3.0'!I$2:J$11,2,FALSE),VLOOKUP(J4864,'Pontuação 3.0'!G$2:H$11,2,FALSE),VLOOKUP(G4864,'Pontuação 3.0'!E$2:F$11,2,FALSE),VLOOKUP(K4864,'Pontuação 3.0'!K$2:L$11,2,FALSE),VLOOKUP(L4864,'Pontuação 3.0'!M$2:N$13,2,FALSE)),0)</f>
        <v>2001</v>
      </c>
      <c r="AA4864" s="12">
        <f t="shared" si="6"/>
        <v>200</v>
      </c>
      <c r="AB4864" s="12" t="str">
        <f t="array" ref="AB4864">IFERROR(INDEX('Pontuação 3.0'!G$13:G$191, MATCH(AA4864, 'Pontuação 3.0'!F$13:F$191, 0)), "Faixa Indefinida")</f>
        <v>C</v>
      </c>
      <c r="AC4864" s="12">
        <f t="shared" si="7"/>
        <v>0</v>
      </c>
      <c r="AD4864" s="12">
        <f t="shared" si="8"/>
        <v>0</v>
      </c>
      <c r="AE4864" s="12">
        <f t="shared" si="9"/>
        <v>1</v>
      </c>
      <c r="AF4864" s="12">
        <f t="shared" si="10"/>
        <v>0</v>
      </c>
    </row>
    <row r="4865" ht="15.75" customHeight="1">
      <c r="A4865" s="8">
        <v>45690.0</v>
      </c>
      <c r="B4865" s="9" t="s">
        <v>11151</v>
      </c>
      <c r="C4865" s="9" t="s">
        <v>11152</v>
      </c>
      <c r="D4865" s="15">
        <v>8.8992932972E10</v>
      </c>
      <c r="E4865" s="9" t="s">
        <v>13936</v>
      </c>
      <c r="F4865" s="9" t="s">
        <v>13950</v>
      </c>
      <c r="G4865" s="9" t="s">
        <v>13926</v>
      </c>
      <c r="H4865" s="9" t="s">
        <v>13951</v>
      </c>
      <c r="I4865" s="9" t="s">
        <v>13928</v>
      </c>
      <c r="J4865" s="9" t="s">
        <v>13939</v>
      </c>
      <c r="K4865" s="9" t="s">
        <v>13940</v>
      </c>
      <c r="L4865" s="9" t="s">
        <v>13945</v>
      </c>
      <c r="M4865" s="9" t="s">
        <v>13952</v>
      </c>
      <c r="N4865" s="13" t="s">
        <v>12</v>
      </c>
      <c r="O4865" s="13" t="s">
        <v>14</v>
      </c>
      <c r="P4865" s="13" t="s">
        <v>19</v>
      </c>
      <c r="Q4865" s="13" t="s">
        <v>20</v>
      </c>
      <c r="R4865" s="13" t="s">
        <v>15</v>
      </c>
      <c r="S4865" s="10">
        <f>ROUNDUP(SUM(VLOOKUP(F4865,'Pontuação'!A$2:B$11,2,FALSE),VLOOKUP(E4865,'Pontuação'!C$2:D$11,2,FALSE),VLOOKUP(H4865,'Pontuação'!I$2:J$11,2,FALSE),VLOOKUP(J4865,'Pontuação'!G$2:H$11,2,FALSE),VLOOKUP(L4865,'Pontuação'!M$2:N$13,2,FALSE)),0)</f>
        <v>1790</v>
      </c>
      <c r="T4865" s="11">
        <f t="shared" si="1"/>
        <v>179</v>
      </c>
      <c r="U4865" s="11" t="str">
        <f t="array" ref="U4865">IFERROR(INDEX('Pontuação'!G$13:G$101, MATCH(T4865, 'Pontuação'!F$13:F$101, 0)), "Faixa Indefinida")</f>
        <v>B</v>
      </c>
      <c r="V4865" s="11">
        <f t="shared" si="2"/>
        <v>0</v>
      </c>
      <c r="W4865" s="11">
        <f t="shared" si="3"/>
        <v>1</v>
      </c>
      <c r="X4865" s="11">
        <f t="shared" si="4"/>
        <v>0</v>
      </c>
      <c r="Y4865" s="11">
        <f t="shared" si="5"/>
        <v>0</v>
      </c>
      <c r="Z4865" s="12">
        <f>ROUNDUP(SUM(VLOOKUP(F4865,'Pontuação 3.0'!A$2:B$11,2,FALSE),VLOOKUP(E4865,'Pontuação 3.0'!C$2:D$11,2,FALSE),VLOOKUP(H4865,'Pontuação 3.0'!I$2:J$11,2,FALSE),VLOOKUP(J4865,'Pontuação 3.0'!G$2:H$11,2,FALSE),VLOOKUP(G4865,'Pontuação 3.0'!E$2:F$11,2,FALSE),VLOOKUP(K4865,'Pontuação 3.0'!K$2:L$11,2,FALSE),VLOOKUP(L4865,'Pontuação 3.0'!M$2:N$13,2,FALSE)),0)</f>
        <v>2360</v>
      </c>
      <c r="AA4865" s="12">
        <f t="shared" si="6"/>
        <v>236</v>
      </c>
      <c r="AB4865" s="12" t="str">
        <f t="array" ref="AB4865">IFERROR(INDEX('Pontuação 3.0'!G$13:G$191, MATCH(AA4865, 'Pontuação 3.0'!F$13:F$191, 0)), "Faixa Indefinida")</f>
        <v>A</v>
      </c>
      <c r="AC4865" s="12">
        <f t="shared" si="7"/>
        <v>1</v>
      </c>
      <c r="AD4865" s="12">
        <f t="shared" si="8"/>
        <v>0</v>
      </c>
      <c r="AE4865" s="12">
        <f t="shared" si="9"/>
        <v>0</v>
      </c>
      <c r="AF4865" s="12">
        <f t="shared" si="10"/>
        <v>0</v>
      </c>
    </row>
    <row r="4866" ht="15.75" customHeight="1">
      <c r="A4866" s="8">
        <v>45690.0</v>
      </c>
      <c r="B4866" s="9" t="s">
        <v>848</v>
      </c>
      <c r="C4866" s="9" t="s">
        <v>11153</v>
      </c>
      <c r="D4866" s="14" t="s">
        <v>14223</v>
      </c>
      <c r="E4866" s="9" t="s">
        <v>13936</v>
      </c>
      <c r="F4866" s="9" t="s">
        <v>13953</v>
      </c>
      <c r="G4866" s="9" t="s">
        <v>13926</v>
      </c>
      <c r="H4866" s="9" t="s">
        <v>13951</v>
      </c>
      <c r="I4866" s="9" t="s">
        <v>13928</v>
      </c>
      <c r="J4866" s="9" t="s">
        <v>13929</v>
      </c>
      <c r="K4866" s="9" t="s">
        <v>13940</v>
      </c>
      <c r="L4866" s="9" t="s">
        <v>13941</v>
      </c>
      <c r="M4866" s="9" t="s">
        <v>13942</v>
      </c>
      <c r="N4866" s="13" t="s">
        <v>12</v>
      </c>
      <c r="O4866" s="13" t="s">
        <v>14</v>
      </c>
      <c r="P4866" s="13" t="s">
        <v>32</v>
      </c>
      <c r="Q4866" s="13" t="s">
        <v>48</v>
      </c>
      <c r="R4866" s="13" t="s">
        <v>15</v>
      </c>
      <c r="S4866" s="10">
        <f>ROUNDUP(SUM(VLOOKUP(F4866,'Pontuação'!A$2:B$11,2,FALSE),VLOOKUP(E4866,'Pontuação'!C$2:D$11,2,FALSE),VLOOKUP(H4866,'Pontuação'!I$2:J$11,2,FALSE),VLOOKUP(J4866,'Pontuação'!G$2:H$11,2,FALSE),VLOOKUP(L4866,'Pontuação'!M$2:N$13,2,FALSE)),0)</f>
        <v>1602</v>
      </c>
      <c r="T4866" s="11">
        <f t="shared" si="1"/>
        <v>160</v>
      </c>
      <c r="U4866" s="11" t="str">
        <f t="array" ref="U4866">IFERROR(INDEX('Pontuação'!G$13:G$101, MATCH(T4866, 'Pontuação'!F$13:F$101, 0)), "Faixa Indefinida")</f>
        <v>C</v>
      </c>
      <c r="V4866" s="11">
        <f t="shared" si="2"/>
        <v>0</v>
      </c>
      <c r="W4866" s="11">
        <f t="shared" si="3"/>
        <v>0</v>
      </c>
      <c r="X4866" s="11">
        <f t="shared" si="4"/>
        <v>1</v>
      </c>
      <c r="Y4866" s="11">
        <f t="shared" si="5"/>
        <v>0</v>
      </c>
      <c r="Z4866" s="12">
        <f>ROUNDUP(SUM(VLOOKUP(F4866,'Pontuação 3.0'!A$2:B$11,2,FALSE),VLOOKUP(E4866,'Pontuação 3.0'!C$2:D$11,2,FALSE),VLOOKUP(H4866,'Pontuação 3.0'!I$2:J$11,2,FALSE),VLOOKUP(J4866,'Pontuação 3.0'!G$2:H$11,2,FALSE),VLOOKUP(G4866,'Pontuação 3.0'!E$2:F$11,2,FALSE),VLOOKUP(K4866,'Pontuação 3.0'!K$2:L$11,2,FALSE),VLOOKUP(L4866,'Pontuação 3.0'!M$2:N$13,2,FALSE)),0)</f>
        <v>2085</v>
      </c>
      <c r="AA4866" s="12">
        <f t="shared" si="6"/>
        <v>209</v>
      </c>
      <c r="AB4866" s="12" t="str">
        <f t="array" ref="AB4866">IFERROR(INDEX('Pontuação 3.0'!G$13:G$191, MATCH(AA4866, 'Pontuação 3.0'!F$13:F$191, 0)), "Faixa Indefinida")</f>
        <v>C</v>
      </c>
      <c r="AC4866" s="12">
        <f t="shared" si="7"/>
        <v>0</v>
      </c>
      <c r="AD4866" s="12">
        <f t="shared" si="8"/>
        <v>0</v>
      </c>
      <c r="AE4866" s="12">
        <f t="shared" si="9"/>
        <v>1</v>
      </c>
      <c r="AF4866" s="12">
        <f t="shared" si="10"/>
        <v>0</v>
      </c>
    </row>
    <row r="4867" ht="15.75" customHeight="1">
      <c r="A4867" s="8">
        <v>45690.0</v>
      </c>
      <c r="B4867" s="9" t="s">
        <v>11158</v>
      </c>
      <c r="C4867" s="9" t="s">
        <v>11159</v>
      </c>
      <c r="D4867" s="15">
        <v>3.1982564227E10</v>
      </c>
      <c r="E4867" s="9" t="s">
        <v>13936</v>
      </c>
      <c r="F4867" s="9" t="s">
        <v>13948</v>
      </c>
      <c r="G4867" s="9" t="s">
        <v>13944</v>
      </c>
      <c r="H4867" s="9" t="s">
        <v>13951</v>
      </c>
      <c r="I4867" s="9" t="s">
        <v>13940</v>
      </c>
      <c r="J4867" s="9" t="s">
        <v>13929</v>
      </c>
      <c r="K4867" s="9" t="s">
        <v>13940</v>
      </c>
      <c r="L4867" s="9" t="s">
        <v>13931</v>
      </c>
      <c r="M4867" s="9" t="s">
        <v>13942</v>
      </c>
      <c r="N4867" s="13" t="s">
        <v>12</v>
      </c>
      <c r="O4867" s="13" t="s">
        <v>14</v>
      </c>
      <c r="P4867" s="13" t="s">
        <v>13</v>
      </c>
      <c r="Q4867" s="13" t="s">
        <v>59</v>
      </c>
      <c r="R4867" s="13" t="s">
        <v>15</v>
      </c>
      <c r="S4867" s="10">
        <f>ROUNDUP(SUM(VLOOKUP(F4867,'Pontuação'!A$2:B$11,2,FALSE),VLOOKUP(E4867,'Pontuação'!C$2:D$11,2,FALSE),VLOOKUP(H4867,'Pontuação'!I$2:J$11,2,FALSE),VLOOKUP(J4867,'Pontuação'!G$2:H$11,2,FALSE),VLOOKUP(L4867,'Pontuação'!M$2:N$13,2,FALSE)),0)</f>
        <v>1541</v>
      </c>
      <c r="T4867" s="11">
        <f t="shared" si="1"/>
        <v>154</v>
      </c>
      <c r="U4867" s="11" t="str">
        <f t="array" ref="U4867">IFERROR(INDEX('Pontuação'!G$13:G$101, MATCH(T4867, 'Pontuação'!F$13:F$101, 0)), "Faixa Indefinida")</f>
        <v>C</v>
      </c>
      <c r="V4867" s="11">
        <f t="shared" si="2"/>
        <v>0</v>
      </c>
      <c r="W4867" s="11">
        <f t="shared" si="3"/>
        <v>0</v>
      </c>
      <c r="X4867" s="11">
        <f t="shared" si="4"/>
        <v>1</v>
      </c>
      <c r="Y4867" s="11">
        <f t="shared" si="5"/>
        <v>0</v>
      </c>
      <c r="Z4867" s="12">
        <f>ROUNDUP(SUM(VLOOKUP(F4867,'Pontuação 3.0'!A$2:B$11,2,FALSE),VLOOKUP(E4867,'Pontuação 3.0'!C$2:D$11,2,FALSE),VLOOKUP(H4867,'Pontuação 3.0'!I$2:J$11,2,FALSE),VLOOKUP(J4867,'Pontuação 3.0'!G$2:H$11,2,FALSE),VLOOKUP(G4867,'Pontuação 3.0'!E$2:F$11,2,FALSE),VLOOKUP(K4867,'Pontuação 3.0'!K$2:L$11,2,FALSE),VLOOKUP(L4867,'Pontuação 3.0'!M$2:N$13,2,FALSE)),0)</f>
        <v>1849</v>
      </c>
      <c r="AA4867" s="12">
        <f t="shared" si="6"/>
        <v>185</v>
      </c>
      <c r="AB4867" s="12" t="str">
        <f t="array" ref="AB4867">IFERROR(INDEX('Pontuação 3.0'!G$13:G$191, MATCH(AA4867, 'Pontuação 3.0'!F$13:F$191, 0)), "Faixa Indefinida")</f>
        <v>D</v>
      </c>
      <c r="AC4867" s="12">
        <f t="shared" si="7"/>
        <v>0</v>
      </c>
      <c r="AD4867" s="12">
        <f t="shared" si="8"/>
        <v>0</v>
      </c>
      <c r="AE4867" s="12">
        <f t="shared" si="9"/>
        <v>0</v>
      </c>
      <c r="AF4867" s="12">
        <f t="shared" si="10"/>
        <v>1</v>
      </c>
    </row>
    <row r="4868" ht="15.75" customHeight="1">
      <c r="A4868" s="8">
        <v>45690.0</v>
      </c>
      <c r="B4868" s="9" t="s">
        <v>2605</v>
      </c>
      <c r="C4868" s="9" t="s">
        <v>11162</v>
      </c>
      <c r="D4868" s="15">
        <v>1.6997482643E10</v>
      </c>
      <c r="E4868" s="9" t="s">
        <v>13924</v>
      </c>
      <c r="F4868" s="9" t="s">
        <v>13950</v>
      </c>
      <c r="G4868" s="9" t="s">
        <v>13957</v>
      </c>
      <c r="H4868" s="9" t="s">
        <v>13951</v>
      </c>
      <c r="I4868" s="9" t="s">
        <v>13928</v>
      </c>
      <c r="J4868" s="9" t="s">
        <v>13929</v>
      </c>
      <c r="K4868" s="9" t="s">
        <v>13930</v>
      </c>
      <c r="L4868" s="9" t="s">
        <v>13954</v>
      </c>
      <c r="M4868" s="9" t="s">
        <v>13946</v>
      </c>
      <c r="N4868" s="13" t="s">
        <v>12</v>
      </c>
      <c r="O4868" s="13" t="s">
        <v>14</v>
      </c>
      <c r="P4868" s="13" t="s">
        <v>32</v>
      </c>
      <c r="Q4868" s="13" t="s">
        <v>20</v>
      </c>
      <c r="R4868" s="13" t="s">
        <v>15</v>
      </c>
      <c r="S4868" s="10">
        <f>ROUNDUP(SUM(VLOOKUP(F4868,'Pontuação'!A$2:B$11,2,FALSE),VLOOKUP(E4868,'Pontuação'!C$2:D$11,2,FALSE),VLOOKUP(H4868,'Pontuação'!I$2:J$11,2,FALSE),VLOOKUP(J4868,'Pontuação'!G$2:H$11,2,FALSE),VLOOKUP(L4868,'Pontuação'!M$2:N$13,2,FALSE)),0)</f>
        <v>1520</v>
      </c>
      <c r="T4868" s="11">
        <f t="shared" si="1"/>
        <v>152</v>
      </c>
      <c r="U4868" s="11" t="str">
        <f t="array" ref="U4868">IFERROR(INDEX('Pontuação'!G$13:G$101, MATCH(T4868, 'Pontuação'!F$13:F$101, 0)), "Faixa Indefinida")</f>
        <v>C</v>
      </c>
      <c r="V4868" s="11">
        <f t="shared" si="2"/>
        <v>0</v>
      </c>
      <c r="W4868" s="11">
        <f t="shared" si="3"/>
        <v>0</v>
      </c>
      <c r="X4868" s="11">
        <f t="shared" si="4"/>
        <v>1</v>
      </c>
      <c r="Y4868" s="11">
        <f t="shared" si="5"/>
        <v>0</v>
      </c>
      <c r="Z4868" s="12">
        <f>ROUNDUP(SUM(VLOOKUP(F4868,'Pontuação 3.0'!A$2:B$11,2,FALSE),VLOOKUP(E4868,'Pontuação 3.0'!C$2:D$11,2,FALSE),VLOOKUP(H4868,'Pontuação 3.0'!I$2:J$11,2,FALSE),VLOOKUP(J4868,'Pontuação 3.0'!G$2:H$11,2,FALSE),VLOOKUP(G4868,'Pontuação 3.0'!E$2:F$11,2,FALSE),VLOOKUP(K4868,'Pontuação 3.0'!K$2:L$11,2,FALSE),VLOOKUP(L4868,'Pontuação 3.0'!M$2:N$13,2,FALSE)),0)</f>
        <v>2173</v>
      </c>
      <c r="AA4868" s="12">
        <f t="shared" si="6"/>
        <v>217</v>
      </c>
      <c r="AB4868" s="12" t="str">
        <f t="array" ref="AB4868">IFERROR(INDEX('Pontuação 3.0'!G$13:G$191, MATCH(AA4868, 'Pontuação 3.0'!F$13:F$191, 0)), "Faixa Indefinida")</f>
        <v>B</v>
      </c>
      <c r="AC4868" s="12">
        <f t="shared" si="7"/>
        <v>0</v>
      </c>
      <c r="AD4868" s="12">
        <f t="shared" si="8"/>
        <v>1</v>
      </c>
      <c r="AE4868" s="12">
        <f t="shared" si="9"/>
        <v>0</v>
      </c>
      <c r="AF4868" s="12">
        <f t="shared" si="10"/>
        <v>0</v>
      </c>
    </row>
    <row r="4869" ht="15.75" customHeight="1">
      <c r="A4869" s="8">
        <v>45690.0</v>
      </c>
      <c r="B4869" s="9" t="s">
        <v>11166</v>
      </c>
      <c r="C4869" s="9" t="s">
        <v>11167</v>
      </c>
      <c r="D4869" s="15">
        <v>3.1982608636E10</v>
      </c>
      <c r="E4869" s="9" t="s">
        <v>13924</v>
      </c>
      <c r="F4869" s="9" t="s">
        <v>13950</v>
      </c>
      <c r="G4869" s="9" t="s">
        <v>13926</v>
      </c>
      <c r="H4869" s="9" t="s">
        <v>13951</v>
      </c>
      <c r="I4869" s="9" t="s">
        <v>13940</v>
      </c>
      <c r="J4869" s="9" t="s">
        <v>13929</v>
      </c>
      <c r="K4869" s="9" t="s">
        <v>13940</v>
      </c>
      <c r="L4869" s="9" t="s">
        <v>13931</v>
      </c>
      <c r="M4869" s="9" t="s">
        <v>13942</v>
      </c>
      <c r="N4869" s="13" t="s">
        <v>12</v>
      </c>
      <c r="O4869" s="13" t="s">
        <v>14</v>
      </c>
      <c r="P4869" s="13" t="s">
        <v>93</v>
      </c>
      <c r="Q4869" s="13" t="s">
        <v>20</v>
      </c>
      <c r="R4869" s="13" t="s">
        <v>15</v>
      </c>
      <c r="S4869" s="10">
        <f>ROUNDUP(SUM(VLOOKUP(F4869,'Pontuação'!A$2:B$11,2,FALSE),VLOOKUP(E4869,'Pontuação'!C$2:D$11,2,FALSE),VLOOKUP(H4869,'Pontuação'!I$2:J$11,2,FALSE),VLOOKUP(J4869,'Pontuação'!G$2:H$11,2,FALSE),VLOOKUP(L4869,'Pontuação'!M$2:N$13,2,FALSE)),0)</f>
        <v>1557</v>
      </c>
      <c r="T4869" s="11">
        <f t="shared" si="1"/>
        <v>156</v>
      </c>
      <c r="U4869" s="11" t="str">
        <f t="array" ref="U4869">IFERROR(INDEX('Pontuação'!G$13:G$101, MATCH(T4869, 'Pontuação'!F$13:F$101, 0)), "Faixa Indefinida")</f>
        <v>C</v>
      </c>
      <c r="V4869" s="11">
        <f t="shared" si="2"/>
        <v>0</v>
      </c>
      <c r="W4869" s="11">
        <f t="shared" si="3"/>
        <v>0</v>
      </c>
      <c r="X4869" s="11">
        <f t="shared" si="4"/>
        <v>1</v>
      </c>
      <c r="Y4869" s="11">
        <f t="shared" si="5"/>
        <v>0</v>
      </c>
      <c r="Z4869" s="12">
        <f>ROUNDUP(SUM(VLOOKUP(F4869,'Pontuação 3.0'!A$2:B$11,2,FALSE),VLOOKUP(E4869,'Pontuação 3.0'!C$2:D$11,2,FALSE),VLOOKUP(H4869,'Pontuação 3.0'!I$2:J$11,2,FALSE),VLOOKUP(J4869,'Pontuação 3.0'!G$2:H$11,2,FALSE),VLOOKUP(G4869,'Pontuação 3.0'!E$2:F$11,2,FALSE),VLOOKUP(K4869,'Pontuação 3.0'!K$2:L$11,2,FALSE),VLOOKUP(L4869,'Pontuação 3.0'!M$2:N$13,2,FALSE)),0)</f>
        <v>2092</v>
      </c>
      <c r="AA4869" s="12">
        <f t="shared" si="6"/>
        <v>209</v>
      </c>
      <c r="AB4869" s="12" t="str">
        <f t="array" ref="AB4869">IFERROR(INDEX('Pontuação 3.0'!G$13:G$191, MATCH(AA4869, 'Pontuação 3.0'!F$13:F$191, 0)), "Faixa Indefinida")</f>
        <v>C</v>
      </c>
      <c r="AC4869" s="12">
        <f t="shared" si="7"/>
        <v>0</v>
      </c>
      <c r="AD4869" s="12">
        <f t="shared" si="8"/>
        <v>0</v>
      </c>
      <c r="AE4869" s="12">
        <f t="shared" si="9"/>
        <v>1</v>
      </c>
      <c r="AF4869" s="12">
        <f t="shared" si="10"/>
        <v>0</v>
      </c>
    </row>
    <row r="4870" ht="15.75" customHeight="1">
      <c r="A4870" s="8">
        <v>45690.0</v>
      </c>
      <c r="B4870" s="9" t="s">
        <v>11163</v>
      </c>
      <c r="C4870" s="9" t="s">
        <v>11164</v>
      </c>
      <c r="D4870" s="9" t="s">
        <v>11165</v>
      </c>
      <c r="E4870" s="9" t="s">
        <v>13936</v>
      </c>
      <c r="F4870" s="9" t="s">
        <v>13948</v>
      </c>
      <c r="G4870" s="9" t="s">
        <v>13957</v>
      </c>
      <c r="H4870" s="9" t="s">
        <v>13927</v>
      </c>
      <c r="I4870" s="9" t="s">
        <v>13928</v>
      </c>
      <c r="J4870" s="9" t="s">
        <v>13929</v>
      </c>
      <c r="K4870" s="9" t="s">
        <v>13930</v>
      </c>
      <c r="L4870" s="9" t="s">
        <v>13931</v>
      </c>
      <c r="M4870" s="9" t="s">
        <v>13952</v>
      </c>
      <c r="N4870" s="13" t="s">
        <v>12</v>
      </c>
      <c r="O4870" s="13" t="s">
        <v>14</v>
      </c>
      <c r="P4870" s="13" t="s">
        <v>47</v>
      </c>
      <c r="Q4870" s="13" t="s">
        <v>20</v>
      </c>
      <c r="R4870" s="13" t="s">
        <v>65</v>
      </c>
      <c r="S4870" s="10">
        <f>ROUNDUP(SUM(VLOOKUP(F4870,'Pontuação'!A$2:B$11,2,FALSE),VLOOKUP(E4870,'Pontuação'!C$2:D$11,2,FALSE),VLOOKUP(H4870,'Pontuação'!I$2:J$11,2,FALSE),VLOOKUP(J4870,'Pontuação'!G$2:H$11,2,FALSE),VLOOKUP(L4870,'Pontuação'!M$2:N$13,2,FALSE)),0)</f>
        <v>1427</v>
      </c>
      <c r="T4870" s="11">
        <f t="shared" si="1"/>
        <v>143</v>
      </c>
      <c r="U4870" s="11" t="str">
        <f t="array" ref="U4870">IFERROR(INDEX('Pontuação'!G$13:G$101, MATCH(T4870, 'Pontuação'!F$13:F$101, 0)), "Faixa Indefinida")</f>
        <v>D</v>
      </c>
      <c r="V4870" s="11">
        <f t="shared" si="2"/>
        <v>0</v>
      </c>
      <c r="W4870" s="11">
        <f t="shared" si="3"/>
        <v>0</v>
      </c>
      <c r="X4870" s="11">
        <f t="shared" si="4"/>
        <v>0</v>
      </c>
      <c r="Y4870" s="11">
        <f t="shared" si="5"/>
        <v>1</v>
      </c>
      <c r="Z4870" s="12">
        <f>ROUNDUP(SUM(VLOOKUP(F4870,'Pontuação 3.0'!A$2:B$11,2,FALSE),VLOOKUP(E4870,'Pontuação 3.0'!C$2:D$11,2,FALSE),VLOOKUP(H4870,'Pontuação 3.0'!I$2:J$11,2,FALSE),VLOOKUP(J4870,'Pontuação 3.0'!G$2:H$11,2,FALSE),VLOOKUP(G4870,'Pontuação 3.0'!E$2:F$11,2,FALSE),VLOOKUP(K4870,'Pontuação 3.0'!K$2:L$11,2,FALSE),VLOOKUP(L4870,'Pontuação 3.0'!M$2:N$13,2,FALSE)),0)</f>
        <v>1952</v>
      </c>
      <c r="AA4870" s="12">
        <f t="shared" si="6"/>
        <v>195</v>
      </c>
      <c r="AB4870" s="12" t="str">
        <f t="array" ref="AB4870">IFERROR(INDEX('Pontuação 3.0'!G$13:G$191, MATCH(AA4870, 'Pontuação 3.0'!F$13:F$191, 0)), "Faixa Indefinida")</f>
        <v>C</v>
      </c>
      <c r="AC4870" s="12">
        <f t="shared" si="7"/>
        <v>0</v>
      </c>
      <c r="AD4870" s="12">
        <f t="shared" si="8"/>
        <v>0</v>
      </c>
      <c r="AE4870" s="12">
        <f t="shared" si="9"/>
        <v>1</v>
      </c>
      <c r="AF4870" s="12">
        <f t="shared" si="10"/>
        <v>0</v>
      </c>
    </row>
    <row r="4871" ht="15.75" customHeight="1">
      <c r="A4871" s="8">
        <v>45690.0</v>
      </c>
      <c r="B4871" s="9" t="s">
        <v>6335</v>
      </c>
      <c r="C4871" s="9" t="s">
        <v>6336</v>
      </c>
      <c r="D4871" s="14" t="s">
        <v>14096</v>
      </c>
      <c r="E4871" s="9" t="s">
        <v>13936</v>
      </c>
      <c r="F4871" s="9" t="s">
        <v>13948</v>
      </c>
      <c r="G4871" s="9" t="s">
        <v>13957</v>
      </c>
      <c r="H4871" s="9" t="s">
        <v>13927</v>
      </c>
      <c r="I4871" s="9" t="s">
        <v>13940</v>
      </c>
      <c r="J4871" s="9" t="s">
        <v>13929</v>
      </c>
      <c r="K4871" s="9" t="s">
        <v>13940</v>
      </c>
      <c r="L4871" s="9" t="s">
        <v>13931</v>
      </c>
      <c r="M4871" s="9" t="s">
        <v>13952</v>
      </c>
      <c r="N4871" s="13" t="s">
        <v>12</v>
      </c>
      <c r="O4871" s="13" t="s">
        <v>14</v>
      </c>
      <c r="P4871" s="13" t="s">
        <v>32</v>
      </c>
      <c r="Q4871" s="13" t="s">
        <v>200</v>
      </c>
      <c r="R4871" s="13" t="s">
        <v>65</v>
      </c>
      <c r="S4871" s="10">
        <f>ROUNDUP(SUM(VLOOKUP(F4871,'Pontuação'!A$2:B$11,2,FALSE),VLOOKUP(E4871,'Pontuação'!C$2:D$11,2,FALSE),VLOOKUP(H4871,'Pontuação'!I$2:J$11,2,FALSE),VLOOKUP(J4871,'Pontuação'!G$2:H$11,2,FALSE),VLOOKUP(L4871,'Pontuação'!M$2:N$13,2,FALSE)),0)</f>
        <v>1427</v>
      </c>
      <c r="T4871" s="11">
        <f t="shared" si="1"/>
        <v>143</v>
      </c>
      <c r="U4871" s="11" t="str">
        <f t="array" ref="U4871">IFERROR(INDEX('Pontuação'!G$13:G$101, MATCH(T4871, 'Pontuação'!F$13:F$101, 0)), "Faixa Indefinida")</f>
        <v>D</v>
      </c>
      <c r="V4871" s="11">
        <f t="shared" si="2"/>
        <v>0</v>
      </c>
      <c r="W4871" s="11">
        <f t="shared" si="3"/>
        <v>0</v>
      </c>
      <c r="X4871" s="11">
        <f t="shared" si="4"/>
        <v>0</v>
      </c>
      <c r="Y4871" s="11">
        <f t="shared" si="5"/>
        <v>1</v>
      </c>
      <c r="Z4871" s="12">
        <f>ROUNDUP(SUM(VLOOKUP(F4871,'Pontuação 3.0'!A$2:B$11,2,FALSE),VLOOKUP(E4871,'Pontuação 3.0'!C$2:D$11,2,FALSE),VLOOKUP(H4871,'Pontuação 3.0'!I$2:J$11,2,FALSE),VLOOKUP(J4871,'Pontuação 3.0'!G$2:H$11,2,FALSE),VLOOKUP(G4871,'Pontuação 3.0'!E$2:F$11,2,FALSE),VLOOKUP(K4871,'Pontuação 3.0'!K$2:L$11,2,FALSE),VLOOKUP(L4871,'Pontuação 3.0'!M$2:N$13,2,FALSE)),0)</f>
        <v>1691</v>
      </c>
      <c r="AA4871" s="12">
        <f t="shared" si="6"/>
        <v>169</v>
      </c>
      <c r="AB4871" s="12" t="str">
        <f t="array" ref="AB4871">IFERROR(INDEX('Pontuação 3.0'!G$13:G$191, MATCH(AA4871, 'Pontuação 3.0'!F$13:F$191, 0)), "Faixa Indefinida")</f>
        <v>D</v>
      </c>
      <c r="AC4871" s="12">
        <f t="shared" si="7"/>
        <v>0</v>
      </c>
      <c r="AD4871" s="12">
        <f t="shared" si="8"/>
        <v>0</v>
      </c>
      <c r="AE4871" s="12">
        <f t="shared" si="9"/>
        <v>0</v>
      </c>
      <c r="AF4871" s="12">
        <f t="shared" si="10"/>
        <v>1</v>
      </c>
    </row>
    <row r="4872" ht="15.75" customHeight="1">
      <c r="A4872" s="8">
        <v>45690.0</v>
      </c>
      <c r="B4872" s="9" t="s">
        <v>9146</v>
      </c>
      <c r="C4872" s="9" t="s">
        <v>11170</v>
      </c>
      <c r="D4872" s="15">
        <v>4.8999003394E10</v>
      </c>
      <c r="E4872" s="9" t="s">
        <v>13936</v>
      </c>
      <c r="F4872" s="9" t="s">
        <v>13950</v>
      </c>
      <c r="G4872" s="9" t="s">
        <v>13957</v>
      </c>
      <c r="H4872" s="9" t="s">
        <v>13951</v>
      </c>
      <c r="I4872" s="9" t="s">
        <v>13940</v>
      </c>
      <c r="J4872" s="9" t="s">
        <v>13939</v>
      </c>
      <c r="K4872" s="9" t="s">
        <v>13940</v>
      </c>
      <c r="L4872" s="9" t="s">
        <v>13931</v>
      </c>
      <c r="M4872" s="9" t="s">
        <v>13952</v>
      </c>
      <c r="N4872" s="13" t="s">
        <v>12</v>
      </c>
      <c r="O4872" s="13" t="s">
        <v>14</v>
      </c>
      <c r="P4872" s="13" t="s">
        <v>32</v>
      </c>
      <c r="Q4872" s="13" t="s">
        <v>51</v>
      </c>
      <c r="R4872" s="13" t="s">
        <v>15</v>
      </c>
      <c r="S4872" s="10">
        <f>ROUNDUP(SUM(VLOOKUP(F4872,'Pontuação'!A$2:B$11,2,FALSE),VLOOKUP(E4872,'Pontuação'!C$2:D$11,2,FALSE),VLOOKUP(H4872,'Pontuação'!I$2:J$11,2,FALSE),VLOOKUP(J4872,'Pontuação'!G$2:H$11,2,FALSE),VLOOKUP(L4872,'Pontuação'!M$2:N$13,2,FALSE)),0)</f>
        <v>1658</v>
      </c>
      <c r="T4872" s="11">
        <f t="shared" si="1"/>
        <v>166</v>
      </c>
      <c r="U4872" s="11" t="str">
        <f t="array" ref="U4872">IFERROR(INDEX('Pontuação'!G$13:G$101, MATCH(T4872, 'Pontuação'!F$13:F$101, 0)), "Faixa Indefinida")</f>
        <v>B</v>
      </c>
      <c r="V4872" s="11">
        <f t="shared" si="2"/>
        <v>0</v>
      </c>
      <c r="W4872" s="11">
        <f t="shared" si="3"/>
        <v>1</v>
      </c>
      <c r="X4872" s="11">
        <f t="shared" si="4"/>
        <v>0</v>
      </c>
      <c r="Y4872" s="11">
        <f t="shared" si="5"/>
        <v>0</v>
      </c>
      <c r="Z4872" s="12">
        <f>ROUNDUP(SUM(VLOOKUP(F4872,'Pontuação 3.0'!A$2:B$11,2,FALSE),VLOOKUP(E4872,'Pontuação 3.0'!C$2:D$11,2,FALSE),VLOOKUP(H4872,'Pontuação 3.0'!I$2:J$11,2,FALSE),VLOOKUP(J4872,'Pontuação 3.0'!G$2:H$11,2,FALSE),VLOOKUP(G4872,'Pontuação 3.0'!E$2:F$11,2,FALSE),VLOOKUP(K4872,'Pontuação 3.0'!K$2:L$11,2,FALSE),VLOOKUP(L4872,'Pontuação 3.0'!M$2:N$13,2,FALSE)),0)</f>
        <v>2124</v>
      </c>
      <c r="AA4872" s="12">
        <f t="shared" si="6"/>
        <v>212</v>
      </c>
      <c r="AB4872" s="12" t="str">
        <f t="array" ref="AB4872">IFERROR(INDEX('Pontuação 3.0'!G$13:G$191, MATCH(AA4872, 'Pontuação 3.0'!F$13:F$191, 0)), "Faixa Indefinida")</f>
        <v>C</v>
      </c>
      <c r="AC4872" s="12">
        <f t="shared" si="7"/>
        <v>0</v>
      </c>
      <c r="AD4872" s="12">
        <f t="shared" si="8"/>
        <v>0</v>
      </c>
      <c r="AE4872" s="12">
        <f t="shared" si="9"/>
        <v>1</v>
      </c>
      <c r="AF4872" s="12">
        <f t="shared" si="10"/>
        <v>0</v>
      </c>
    </row>
    <row r="4873" ht="15.75" customHeight="1">
      <c r="A4873" s="8">
        <v>45690.0</v>
      </c>
      <c r="B4873" s="9" t="s">
        <v>14224</v>
      </c>
      <c r="C4873" s="9" t="s">
        <v>9879</v>
      </c>
      <c r="D4873" s="15">
        <v>1.1989449769E10</v>
      </c>
      <c r="E4873" s="9" t="s">
        <v>13936</v>
      </c>
      <c r="F4873" s="9" t="s">
        <v>13950</v>
      </c>
      <c r="G4873" s="9" t="s">
        <v>13957</v>
      </c>
      <c r="H4873" s="9" t="s">
        <v>13951</v>
      </c>
      <c r="I4873" s="9" t="s">
        <v>13940</v>
      </c>
      <c r="J4873" s="9" t="s">
        <v>13929</v>
      </c>
      <c r="K4873" s="9" t="s">
        <v>13940</v>
      </c>
      <c r="L4873" s="9" t="s">
        <v>13945</v>
      </c>
      <c r="M4873" s="9" t="s">
        <v>13946</v>
      </c>
      <c r="N4873" s="13" t="s">
        <v>12</v>
      </c>
      <c r="O4873" s="13" t="s">
        <v>14</v>
      </c>
      <c r="P4873" s="13" t="s">
        <v>13</v>
      </c>
      <c r="Q4873" s="13" t="s">
        <v>20</v>
      </c>
      <c r="R4873" s="13" t="s">
        <v>65</v>
      </c>
      <c r="S4873" s="10">
        <f>ROUNDUP(SUM(VLOOKUP(F4873,'Pontuação'!A$2:B$11,2,FALSE),VLOOKUP(E4873,'Pontuação'!C$2:D$11,2,FALSE),VLOOKUP(H4873,'Pontuação'!I$2:J$11,2,FALSE),VLOOKUP(J4873,'Pontuação'!G$2:H$11,2,FALSE),VLOOKUP(L4873,'Pontuação'!M$2:N$13,2,FALSE)),0)</f>
        <v>1685</v>
      </c>
      <c r="T4873" s="11">
        <f t="shared" si="1"/>
        <v>169</v>
      </c>
      <c r="U4873" s="11" t="str">
        <f t="array" ref="U4873">IFERROR(INDEX('Pontuação'!G$13:G$101, MATCH(T4873, 'Pontuação'!F$13:F$101, 0)), "Faixa Indefinida")</f>
        <v>B</v>
      </c>
      <c r="V4873" s="11">
        <f t="shared" si="2"/>
        <v>0</v>
      </c>
      <c r="W4873" s="11">
        <f t="shared" si="3"/>
        <v>1</v>
      </c>
      <c r="X4873" s="11">
        <f t="shared" si="4"/>
        <v>0</v>
      </c>
      <c r="Y4873" s="11">
        <f t="shared" si="5"/>
        <v>0</v>
      </c>
      <c r="Z4873" s="12">
        <f>ROUNDUP(SUM(VLOOKUP(F4873,'Pontuação 3.0'!A$2:B$11,2,FALSE),VLOOKUP(E4873,'Pontuação 3.0'!C$2:D$11,2,FALSE),VLOOKUP(H4873,'Pontuação 3.0'!I$2:J$11,2,FALSE),VLOOKUP(J4873,'Pontuação 3.0'!G$2:H$11,2,FALSE),VLOOKUP(G4873,'Pontuação 3.0'!E$2:F$11,2,FALSE),VLOOKUP(K4873,'Pontuação 3.0'!K$2:L$11,2,FALSE),VLOOKUP(L4873,'Pontuação 3.0'!M$2:N$13,2,FALSE)),0)</f>
        <v>2058</v>
      </c>
      <c r="AA4873" s="12">
        <f t="shared" si="6"/>
        <v>206</v>
      </c>
      <c r="AB4873" s="12" t="str">
        <f t="array" ref="AB4873">IFERROR(INDEX('Pontuação 3.0'!G$13:G$191, MATCH(AA4873, 'Pontuação 3.0'!F$13:F$191, 0)), "Faixa Indefinida")</f>
        <v>C</v>
      </c>
      <c r="AC4873" s="12">
        <f t="shared" si="7"/>
        <v>0</v>
      </c>
      <c r="AD4873" s="12">
        <f t="shared" si="8"/>
        <v>0</v>
      </c>
      <c r="AE4873" s="12">
        <f t="shared" si="9"/>
        <v>1</v>
      </c>
      <c r="AF4873" s="12">
        <f t="shared" si="10"/>
        <v>0</v>
      </c>
    </row>
    <row r="4874" ht="15.75" customHeight="1">
      <c r="A4874" s="8">
        <v>45690.0</v>
      </c>
      <c r="B4874" s="9" t="s">
        <v>11171</v>
      </c>
      <c r="C4874" s="9" t="s">
        <v>11172</v>
      </c>
      <c r="D4874" s="15">
        <v>2.499243402E10</v>
      </c>
      <c r="E4874" s="9" t="s">
        <v>13924</v>
      </c>
      <c r="F4874" s="9" t="s">
        <v>13948</v>
      </c>
      <c r="G4874" s="9" t="s">
        <v>13957</v>
      </c>
      <c r="H4874" s="9" t="s">
        <v>13927</v>
      </c>
      <c r="I4874" s="9" t="s">
        <v>13940</v>
      </c>
      <c r="J4874" s="9" t="s">
        <v>13929</v>
      </c>
      <c r="K4874" s="9" t="s">
        <v>13940</v>
      </c>
      <c r="L4874" s="9" t="s">
        <v>13945</v>
      </c>
      <c r="M4874" s="9" t="s">
        <v>13946</v>
      </c>
      <c r="N4874" s="13" t="s">
        <v>12</v>
      </c>
      <c r="O4874" s="13" t="s">
        <v>14</v>
      </c>
      <c r="P4874" s="13" t="s">
        <v>68</v>
      </c>
      <c r="Q4874" s="13" t="s">
        <v>20</v>
      </c>
      <c r="R4874" s="13" t="s">
        <v>65</v>
      </c>
      <c r="S4874" s="10">
        <f>ROUNDUP(SUM(VLOOKUP(F4874,'Pontuação'!A$2:B$11,2,FALSE),VLOOKUP(E4874,'Pontuação'!C$2:D$11,2,FALSE),VLOOKUP(H4874,'Pontuação'!I$2:J$11,2,FALSE),VLOOKUP(J4874,'Pontuação'!G$2:H$11,2,FALSE),VLOOKUP(L4874,'Pontuação'!M$2:N$13,2,FALSE)),0)</f>
        <v>1563</v>
      </c>
      <c r="T4874" s="11">
        <f t="shared" si="1"/>
        <v>156</v>
      </c>
      <c r="U4874" s="11" t="str">
        <f t="array" ref="U4874">IFERROR(INDEX('Pontuação'!G$13:G$101, MATCH(T4874, 'Pontuação'!F$13:F$101, 0)), "Faixa Indefinida")</f>
        <v>C</v>
      </c>
      <c r="V4874" s="11">
        <f t="shared" si="2"/>
        <v>0</v>
      </c>
      <c r="W4874" s="11">
        <f t="shared" si="3"/>
        <v>0</v>
      </c>
      <c r="X4874" s="11">
        <f t="shared" si="4"/>
        <v>1</v>
      </c>
      <c r="Y4874" s="11">
        <f t="shared" si="5"/>
        <v>0</v>
      </c>
      <c r="Z4874" s="12">
        <f>ROUNDUP(SUM(VLOOKUP(F4874,'Pontuação 3.0'!A$2:B$11,2,FALSE),VLOOKUP(E4874,'Pontuação 3.0'!C$2:D$11,2,FALSE),VLOOKUP(H4874,'Pontuação 3.0'!I$2:J$11,2,FALSE),VLOOKUP(J4874,'Pontuação 3.0'!G$2:H$11,2,FALSE),VLOOKUP(G4874,'Pontuação 3.0'!E$2:F$11,2,FALSE),VLOOKUP(K4874,'Pontuação 3.0'!K$2:L$11,2,FALSE),VLOOKUP(L4874,'Pontuação 3.0'!M$2:N$13,2,FALSE)),0)</f>
        <v>1747</v>
      </c>
      <c r="AA4874" s="12">
        <f t="shared" si="6"/>
        <v>175</v>
      </c>
      <c r="AB4874" s="12" t="str">
        <f t="array" ref="AB4874">IFERROR(INDEX('Pontuação 3.0'!G$13:G$191, MATCH(AA4874, 'Pontuação 3.0'!F$13:F$191, 0)), "Faixa Indefinida")</f>
        <v>D</v>
      </c>
      <c r="AC4874" s="12">
        <f t="shared" si="7"/>
        <v>0</v>
      </c>
      <c r="AD4874" s="12">
        <f t="shared" si="8"/>
        <v>0</v>
      </c>
      <c r="AE4874" s="12">
        <f t="shared" si="9"/>
        <v>0</v>
      </c>
      <c r="AF4874" s="12">
        <f t="shared" si="10"/>
        <v>1</v>
      </c>
    </row>
    <row r="4875" ht="15.75" customHeight="1">
      <c r="A4875" s="8">
        <v>45690.0</v>
      </c>
      <c r="B4875" s="9" t="s">
        <v>10654</v>
      </c>
      <c r="C4875" s="9" t="s">
        <v>11178</v>
      </c>
      <c r="D4875" s="15">
        <v>4.7997495474E10</v>
      </c>
      <c r="E4875" s="9" t="s">
        <v>13924</v>
      </c>
      <c r="F4875" s="9" t="s">
        <v>13948</v>
      </c>
      <c r="G4875" s="9" t="s">
        <v>13957</v>
      </c>
      <c r="H4875" s="9" t="s">
        <v>13927</v>
      </c>
      <c r="I4875" s="9" t="s">
        <v>13928</v>
      </c>
      <c r="J4875" s="9" t="s">
        <v>13929</v>
      </c>
      <c r="K4875" s="9" t="s">
        <v>13940</v>
      </c>
      <c r="L4875" s="9" t="s">
        <v>13931</v>
      </c>
      <c r="M4875" s="9" t="s">
        <v>13942</v>
      </c>
      <c r="N4875" s="13" t="s">
        <v>12</v>
      </c>
      <c r="O4875" s="13" t="s">
        <v>14</v>
      </c>
      <c r="P4875" s="13" t="s">
        <v>32</v>
      </c>
      <c r="Q4875" s="13" t="s">
        <v>77</v>
      </c>
      <c r="R4875" s="13" t="s">
        <v>15</v>
      </c>
      <c r="S4875" s="10">
        <f>ROUNDUP(SUM(VLOOKUP(F4875,'Pontuação'!A$2:B$11,2,FALSE),VLOOKUP(E4875,'Pontuação'!C$2:D$11,2,FALSE),VLOOKUP(H4875,'Pontuação'!I$2:J$11,2,FALSE),VLOOKUP(J4875,'Pontuação'!G$2:H$11,2,FALSE),VLOOKUP(L4875,'Pontuação'!M$2:N$13,2,FALSE)),0)</f>
        <v>1431</v>
      </c>
      <c r="T4875" s="11">
        <f t="shared" si="1"/>
        <v>143</v>
      </c>
      <c r="U4875" s="11" t="str">
        <f t="array" ref="U4875">IFERROR(INDEX('Pontuação'!G$13:G$101, MATCH(T4875, 'Pontuação'!F$13:F$101, 0)), "Faixa Indefinida")</f>
        <v>D</v>
      </c>
      <c r="V4875" s="11">
        <f t="shared" si="2"/>
        <v>0</v>
      </c>
      <c r="W4875" s="11">
        <f t="shared" si="3"/>
        <v>0</v>
      </c>
      <c r="X4875" s="11">
        <f t="shared" si="4"/>
        <v>0</v>
      </c>
      <c r="Y4875" s="11">
        <f t="shared" si="5"/>
        <v>1</v>
      </c>
      <c r="Z4875" s="12">
        <f>ROUNDUP(SUM(VLOOKUP(F4875,'Pontuação 3.0'!A$2:B$11,2,FALSE),VLOOKUP(E4875,'Pontuação 3.0'!C$2:D$11,2,FALSE),VLOOKUP(H4875,'Pontuação 3.0'!I$2:J$11,2,FALSE),VLOOKUP(J4875,'Pontuação 3.0'!G$2:H$11,2,FALSE),VLOOKUP(G4875,'Pontuação 3.0'!E$2:F$11,2,FALSE),VLOOKUP(K4875,'Pontuação 3.0'!K$2:L$11,2,FALSE),VLOOKUP(L4875,'Pontuação 3.0'!M$2:N$13,2,FALSE)),0)</f>
        <v>1661</v>
      </c>
      <c r="AA4875" s="12">
        <f t="shared" si="6"/>
        <v>166</v>
      </c>
      <c r="AB4875" s="12" t="str">
        <f t="array" ref="AB4875">IFERROR(INDEX('Pontuação 3.0'!G$13:G$191, MATCH(AA4875, 'Pontuação 3.0'!F$13:F$191, 0)), "Faixa Indefinida")</f>
        <v>D</v>
      </c>
      <c r="AC4875" s="12">
        <f t="shared" si="7"/>
        <v>0</v>
      </c>
      <c r="AD4875" s="12">
        <f t="shared" si="8"/>
        <v>0</v>
      </c>
      <c r="AE4875" s="12">
        <f t="shared" si="9"/>
        <v>0</v>
      </c>
      <c r="AF4875" s="12">
        <f t="shared" si="10"/>
        <v>1</v>
      </c>
    </row>
    <row r="4876" ht="15.75" customHeight="1">
      <c r="A4876" s="8">
        <v>45690.0</v>
      </c>
      <c r="B4876" s="9" t="s">
        <v>11176</v>
      </c>
      <c r="C4876" s="9" t="s">
        <v>11177</v>
      </c>
      <c r="D4876" s="15">
        <v>6.698435213E10</v>
      </c>
      <c r="E4876" s="9" t="s">
        <v>13936</v>
      </c>
      <c r="F4876" s="9" t="s">
        <v>13948</v>
      </c>
      <c r="G4876" s="9" t="s">
        <v>13926</v>
      </c>
      <c r="H4876" s="9" t="s">
        <v>13938</v>
      </c>
      <c r="I4876" s="9" t="s">
        <v>13940</v>
      </c>
      <c r="J4876" s="9" t="s">
        <v>13929</v>
      </c>
      <c r="K4876" s="9" t="s">
        <v>13940</v>
      </c>
      <c r="L4876" s="9" t="s">
        <v>13945</v>
      </c>
      <c r="M4876" s="9" t="s">
        <v>13932</v>
      </c>
      <c r="N4876" s="13" t="s">
        <v>12</v>
      </c>
      <c r="O4876" s="13" t="s">
        <v>14</v>
      </c>
      <c r="P4876" s="13" t="s">
        <v>32</v>
      </c>
      <c r="Q4876" s="13" t="s">
        <v>20</v>
      </c>
      <c r="R4876" s="13" t="s">
        <v>15</v>
      </c>
      <c r="S4876" s="10">
        <f>ROUNDUP(SUM(VLOOKUP(F4876,'Pontuação'!A$2:B$11,2,FALSE),VLOOKUP(E4876,'Pontuação'!C$2:D$11,2,FALSE),VLOOKUP(H4876,'Pontuação'!I$2:J$11,2,FALSE),VLOOKUP(J4876,'Pontuação'!G$2:H$11,2,FALSE),VLOOKUP(L4876,'Pontuação'!M$2:N$13,2,FALSE)),0)</f>
        <v>1699</v>
      </c>
      <c r="T4876" s="11">
        <f t="shared" si="1"/>
        <v>170</v>
      </c>
      <c r="U4876" s="11" t="str">
        <f t="array" ref="U4876">IFERROR(INDEX('Pontuação'!G$13:G$101, MATCH(T4876, 'Pontuação'!F$13:F$101, 0)), "Faixa Indefinida")</f>
        <v>B</v>
      </c>
      <c r="V4876" s="11">
        <f t="shared" si="2"/>
        <v>0</v>
      </c>
      <c r="W4876" s="11">
        <f t="shared" si="3"/>
        <v>1</v>
      </c>
      <c r="X4876" s="11">
        <f t="shared" si="4"/>
        <v>0</v>
      </c>
      <c r="Y4876" s="11">
        <f t="shared" si="5"/>
        <v>0</v>
      </c>
      <c r="Z4876" s="12">
        <f>ROUNDUP(SUM(VLOOKUP(F4876,'Pontuação 3.0'!A$2:B$11,2,FALSE),VLOOKUP(E4876,'Pontuação 3.0'!C$2:D$11,2,FALSE),VLOOKUP(H4876,'Pontuação 3.0'!I$2:J$11,2,FALSE),VLOOKUP(J4876,'Pontuação 3.0'!G$2:H$11,2,FALSE),VLOOKUP(G4876,'Pontuação 3.0'!E$2:F$11,2,FALSE),VLOOKUP(K4876,'Pontuação 3.0'!K$2:L$11,2,FALSE),VLOOKUP(L4876,'Pontuação 3.0'!M$2:N$13,2,FALSE)),0)</f>
        <v>2011</v>
      </c>
      <c r="AA4876" s="12">
        <f t="shared" si="6"/>
        <v>201</v>
      </c>
      <c r="AB4876" s="12" t="str">
        <f t="array" ref="AB4876">IFERROR(INDEX('Pontuação 3.0'!G$13:G$191, MATCH(AA4876, 'Pontuação 3.0'!F$13:F$191, 0)), "Faixa Indefinida")</f>
        <v>C</v>
      </c>
      <c r="AC4876" s="12">
        <f t="shared" si="7"/>
        <v>0</v>
      </c>
      <c r="AD4876" s="12">
        <f t="shared" si="8"/>
        <v>0</v>
      </c>
      <c r="AE4876" s="12">
        <f t="shared" si="9"/>
        <v>1</v>
      </c>
      <c r="AF4876" s="12">
        <f t="shared" si="10"/>
        <v>0</v>
      </c>
    </row>
    <row r="4877" ht="15.75" customHeight="1">
      <c r="A4877" s="8">
        <v>45690.0</v>
      </c>
      <c r="B4877" s="9" t="s">
        <v>382</v>
      </c>
      <c r="C4877" s="9" t="s">
        <v>11179</v>
      </c>
      <c r="D4877" s="15">
        <v>3.1989500884E10</v>
      </c>
      <c r="E4877" s="9" t="s">
        <v>13936</v>
      </c>
      <c r="F4877" s="9" t="s">
        <v>13950</v>
      </c>
      <c r="G4877" s="9" t="s">
        <v>13957</v>
      </c>
      <c r="H4877" s="9" t="s">
        <v>13927</v>
      </c>
      <c r="I4877" s="9" t="s">
        <v>13940</v>
      </c>
      <c r="J4877" s="9" t="s">
        <v>13929</v>
      </c>
      <c r="K4877" s="9" t="s">
        <v>13930</v>
      </c>
      <c r="L4877" s="9" t="s">
        <v>13959</v>
      </c>
      <c r="M4877" s="9" t="s">
        <v>13946</v>
      </c>
      <c r="N4877" s="13" t="s">
        <v>12</v>
      </c>
      <c r="O4877" s="13" t="s">
        <v>14</v>
      </c>
      <c r="P4877" s="13" t="s">
        <v>32</v>
      </c>
      <c r="Q4877" s="13" t="s">
        <v>20</v>
      </c>
      <c r="R4877" s="13" t="s">
        <v>15</v>
      </c>
      <c r="S4877" s="10">
        <f>ROUNDUP(SUM(VLOOKUP(F4877,'Pontuação'!A$2:B$11,2,FALSE),VLOOKUP(E4877,'Pontuação'!C$2:D$11,2,FALSE),VLOOKUP(H4877,'Pontuação'!I$2:J$11,2,FALSE),VLOOKUP(J4877,'Pontuação'!G$2:H$11,2,FALSE),VLOOKUP(L4877,'Pontuação'!M$2:N$13,2,FALSE)),0)</f>
        <v>1509</v>
      </c>
      <c r="T4877" s="11">
        <f t="shared" si="1"/>
        <v>151</v>
      </c>
      <c r="U4877" s="11" t="str">
        <f t="array" ref="U4877">IFERROR(INDEX('Pontuação'!G$13:G$101, MATCH(T4877, 'Pontuação'!F$13:F$101, 0)), "Faixa Indefinida")</f>
        <v>C</v>
      </c>
      <c r="V4877" s="11">
        <f t="shared" si="2"/>
        <v>0</v>
      </c>
      <c r="W4877" s="11">
        <f t="shared" si="3"/>
        <v>0</v>
      </c>
      <c r="X4877" s="11">
        <f t="shared" si="4"/>
        <v>1</v>
      </c>
      <c r="Y4877" s="11">
        <f t="shared" si="5"/>
        <v>0</v>
      </c>
      <c r="Z4877" s="12">
        <f>ROUNDUP(SUM(VLOOKUP(F4877,'Pontuação 3.0'!A$2:B$11,2,FALSE),VLOOKUP(E4877,'Pontuação 3.0'!C$2:D$11,2,FALSE),VLOOKUP(H4877,'Pontuação 3.0'!I$2:J$11,2,FALSE),VLOOKUP(J4877,'Pontuação 3.0'!G$2:H$11,2,FALSE),VLOOKUP(G4877,'Pontuação 3.0'!E$2:F$11,2,FALSE),VLOOKUP(K4877,'Pontuação 3.0'!K$2:L$11,2,FALSE),VLOOKUP(L4877,'Pontuação 3.0'!M$2:N$13,2,FALSE)),0)</f>
        <v>2279</v>
      </c>
      <c r="AA4877" s="12">
        <f t="shared" si="6"/>
        <v>228</v>
      </c>
      <c r="AB4877" s="12" t="str">
        <f t="array" ref="AB4877">IFERROR(INDEX('Pontuação 3.0'!G$13:G$191, MATCH(AA4877, 'Pontuação 3.0'!F$13:F$191, 0)), "Faixa Indefinida")</f>
        <v>B</v>
      </c>
      <c r="AC4877" s="12">
        <f t="shared" si="7"/>
        <v>0</v>
      </c>
      <c r="AD4877" s="12">
        <f t="shared" si="8"/>
        <v>1</v>
      </c>
      <c r="AE4877" s="12">
        <f t="shared" si="9"/>
        <v>0</v>
      </c>
      <c r="AF4877" s="12">
        <f t="shared" si="10"/>
        <v>0</v>
      </c>
    </row>
    <row r="4878" ht="15.75" customHeight="1">
      <c r="A4878" s="8">
        <v>45690.0</v>
      </c>
      <c r="B4878" s="9" t="s">
        <v>11182</v>
      </c>
      <c r="C4878" s="9" t="s">
        <v>11183</v>
      </c>
      <c r="D4878" s="15">
        <v>8.3987706781E10</v>
      </c>
      <c r="E4878" s="9" t="s">
        <v>13936</v>
      </c>
      <c r="F4878" s="9" t="s">
        <v>13948</v>
      </c>
      <c r="G4878" s="9" t="s">
        <v>13963</v>
      </c>
      <c r="H4878" s="9" t="s">
        <v>13949</v>
      </c>
      <c r="I4878" s="9" t="s">
        <v>13940</v>
      </c>
      <c r="J4878" s="9" t="s">
        <v>13929</v>
      </c>
      <c r="K4878" s="9" t="s">
        <v>13940</v>
      </c>
      <c r="L4878" s="9" t="s">
        <v>13931</v>
      </c>
      <c r="M4878" s="9" t="s">
        <v>13967</v>
      </c>
      <c r="N4878" s="13" t="s">
        <v>12</v>
      </c>
      <c r="O4878" s="13" t="s">
        <v>14</v>
      </c>
      <c r="P4878" s="13" t="s">
        <v>24</v>
      </c>
      <c r="Q4878" s="13" t="s">
        <v>20</v>
      </c>
      <c r="R4878" s="13" t="s">
        <v>15</v>
      </c>
      <c r="S4878" s="10">
        <f>ROUNDUP(SUM(VLOOKUP(F4878,'Pontuação'!A$2:B$11,2,FALSE),VLOOKUP(E4878,'Pontuação'!C$2:D$11,2,FALSE),VLOOKUP(H4878,'Pontuação'!I$2:J$11,2,FALSE),VLOOKUP(J4878,'Pontuação'!G$2:H$11,2,FALSE),VLOOKUP(L4878,'Pontuação'!M$2:N$13,2,FALSE)),0)</f>
        <v>1583</v>
      </c>
      <c r="T4878" s="11">
        <f t="shared" si="1"/>
        <v>158</v>
      </c>
      <c r="U4878" s="11" t="str">
        <f t="array" ref="U4878">IFERROR(INDEX('Pontuação'!G$13:G$101, MATCH(T4878, 'Pontuação'!F$13:F$101, 0)), "Faixa Indefinida")</f>
        <v>C</v>
      </c>
      <c r="V4878" s="11">
        <f t="shared" si="2"/>
        <v>0</v>
      </c>
      <c r="W4878" s="11">
        <f t="shared" si="3"/>
        <v>0</v>
      </c>
      <c r="X4878" s="11">
        <f t="shared" si="4"/>
        <v>1</v>
      </c>
      <c r="Y4878" s="11">
        <f t="shared" si="5"/>
        <v>0</v>
      </c>
      <c r="Z4878" s="12">
        <f>ROUNDUP(SUM(VLOOKUP(F4878,'Pontuação 3.0'!A$2:B$11,2,FALSE),VLOOKUP(E4878,'Pontuação 3.0'!C$2:D$11,2,FALSE),VLOOKUP(H4878,'Pontuação 3.0'!I$2:J$11,2,FALSE),VLOOKUP(J4878,'Pontuação 3.0'!G$2:H$11,2,FALSE),VLOOKUP(G4878,'Pontuação 3.0'!E$2:F$11,2,FALSE),VLOOKUP(K4878,'Pontuação 3.0'!K$2:L$11,2,FALSE),VLOOKUP(L4878,'Pontuação 3.0'!M$2:N$13,2,FALSE)),0)</f>
        <v>2136</v>
      </c>
      <c r="AA4878" s="12">
        <f t="shared" si="6"/>
        <v>214</v>
      </c>
      <c r="AB4878" s="12" t="str">
        <f t="array" ref="AB4878">IFERROR(INDEX('Pontuação 3.0'!G$13:G$191, MATCH(AA4878, 'Pontuação 3.0'!F$13:F$191, 0)), "Faixa Indefinida")</f>
        <v>B</v>
      </c>
      <c r="AC4878" s="12">
        <f t="shared" si="7"/>
        <v>0</v>
      </c>
      <c r="AD4878" s="12">
        <f t="shared" si="8"/>
        <v>1</v>
      </c>
      <c r="AE4878" s="12">
        <f t="shared" si="9"/>
        <v>0</v>
      </c>
      <c r="AF4878" s="12">
        <f t="shared" si="10"/>
        <v>0</v>
      </c>
    </row>
    <row r="4879" ht="15.75" customHeight="1">
      <c r="A4879" s="8">
        <v>45690.0</v>
      </c>
      <c r="B4879" s="9" t="s">
        <v>11180</v>
      </c>
      <c r="C4879" s="9" t="s">
        <v>11181</v>
      </c>
      <c r="D4879" s="15">
        <v>9.82317329E8</v>
      </c>
      <c r="E4879" s="9" t="s">
        <v>13936</v>
      </c>
      <c r="F4879" s="9" t="s">
        <v>13950</v>
      </c>
      <c r="G4879" s="9" t="s">
        <v>13926</v>
      </c>
      <c r="H4879" s="9" t="s">
        <v>13951</v>
      </c>
      <c r="I4879" s="9" t="s">
        <v>13928</v>
      </c>
      <c r="J4879" s="9" t="s">
        <v>13929</v>
      </c>
      <c r="K4879" s="9" t="s">
        <v>13940</v>
      </c>
      <c r="L4879" s="9" t="s">
        <v>13945</v>
      </c>
      <c r="M4879" s="9" t="s">
        <v>13942</v>
      </c>
      <c r="N4879" s="13" t="s">
        <v>12</v>
      </c>
      <c r="O4879" s="13" t="s">
        <v>14</v>
      </c>
      <c r="P4879" s="13" t="s">
        <v>399</v>
      </c>
      <c r="Q4879" s="13" t="s">
        <v>20</v>
      </c>
      <c r="R4879" s="13" t="s">
        <v>65</v>
      </c>
      <c r="S4879" s="10">
        <f>ROUNDUP(SUM(VLOOKUP(F4879,'Pontuação'!A$2:B$11,2,FALSE),VLOOKUP(E4879,'Pontuação'!C$2:D$11,2,FALSE),VLOOKUP(H4879,'Pontuação'!I$2:J$11,2,FALSE),VLOOKUP(J4879,'Pontuação'!G$2:H$11,2,FALSE),VLOOKUP(L4879,'Pontuação'!M$2:N$13,2,FALSE)),0)</f>
        <v>1685</v>
      </c>
      <c r="T4879" s="11">
        <f t="shared" si="1"/>
        <v>169</v>
      </c>
      <c r="U4879" s="11" t="str">
        <f t="array" ref="U4879">IFERROR(INDEX('Pontuação'!G$13:G$101, MATCH(T4879, 'Pontuação'!F$13:F$101, 0)), "Faixa Indefinida")</f>
        <v>B</v>
      </c>
      <c r="V4879" s="11">
        <f t="shared" si="2"/>
        <v>0</v>
      </c>
      <c r="W4879" s="11">
        <f t="shared" si="3"/>
        <v>1</v>
      </c>
      <c r="X4879" s="11">
        <f t="shared" si="4"/>
        <v>0</v>
      </c>
      <c r="Y4879" s="11">
        <f t="shared" si="5"/>
        <v>0</v>
      </c>
      <c r="Z4879" s="12">
        <f>ROUNDUP(SUM(VLOOKUP(F4879,'Pontuação 3.0'!A$2:B$11,2,FALSE),VLOOKUP(E4879,'Pontuação 3.0'!C$2:D$11,2,FALSE),VLOOKUP(H4879,'Pontuação 3.0'!I$2:J$11,2,FALSE),VLOOKUP(J4879,'Pontuação 3.0'!G$2:H$11,2,FALSE),VLOOKUP(G4879,'Pontuação 3.0'!E$2:F$11,2,FALSE),VLOOKUP(K4879,'Pontuação 3.0'!K$2:L$11,2,FALSE),VLOOKUP(L4879,'Pontuação 3.0'!M$2:N$13,2,FALSE)),0)</f>
        <v>2208</v>
      </c>
      <c r="AA4879" s="12">
        <f t="shared" si="6"/>
        <v>221</v>
      </c>
      <c r="AB4879" s="12" t="str">
        <f t="array" ref="AB4879">IFERROR(INDEX('Pontuação 3.0'!G$13:G$191, MATCH(AA4879, 'Pontuação 3.0'!F$13:F$191, 0)), "Faixa Indefinida")</f>
        <v>B</v>
      </c>
      <c r="AC4879" s="12">
        <f t="shared" si="7"/>
        <v>0</v>
      </c>
      <c r="AD4879" s="12">
        <f t="shared" si="8"/>
        <v>1</v>
      </c>
      <c r="AE4879" s="12">
        <f t="shared" si="9"/>
        <v>0</v>
      </c>
      <c r="AF4879" s="12">
        <f t="shared" si="10"/>
        <v>0</v>
      </c>
    </row>
    <row r="4880" ht="15.75" customHeight="1">
      <c r="A4880" s="8">
        <v>45690.0</v>
      </c>
      <c r="B4880" s="9" t="s">
        <v>11174</v>
      </c>
      <c r="C4880" s="9" t="s">
        <v>11175</v>
      </c>
      <c r="D4880" s="15">
        <v>3.2999282956E10</v>
      </c>
      <c r="E4880" s="9" t="s">
        <v>13936</v>
      </c>
      <c r="F4880" s="9" t="s">
        <v>13948</v>
      </c>
      <c r="G4880" s="9" t="s">
        <v>13944</v>
      </c>
      <c r="H4880" s="9" t="s">
        <v>13951</v>
      </c>
      <c r="I4880" s="9" t="s">
        <v>13940</v>
      </c>
      <c r="J4880" s="9" t="s">
        <v>13939</v>
      </c>
      <c r="K4880" s="9" t="s">
        <v>13940</v>
      </c>
      <c r="L4880" s="9" t="s">
        <v>13945</v>
      </c>
      <c r="M4880" s="9" t="s">
        <v>13952</v>
      </c>
      <c r="N4880" s="13" t="s">
        <v>12</v>
      </c>
      <c r="O4880" s="13" t="s">
        <v>14</v>
      </c>
      <c r="P4880" s="13" t="s">
        <v>13</v>
      </c>
      <c r="Q4880" s="13" t="s">
        <v>20</v>
      </c>
      <c r="R4880" s="13" t="s">
        <v>65</v>
      </c>
      <c r="S4880" s="10">
        <f>ROUNDUP(SUM(VLOOKUP(F4880,'Pontuação'!A$2:B$11,2,FALSE),VLOOKUP(E4880,'Pontuação'!C$2:D$11,2,FALSE),VLOOKUP(H4880,'Pontuação'!I$2:J$11,2,FALSE),VLOOKUP(J4880,'Pontuação'!G$2:H$11,2,FALSE),VLOOKUP(L4880,'Pontuação'!M$2:N$13,2,FALSE)),0)</f>
        <v>1778</v>
      </c>
      <c r="T4880" s="11">
        <f t="shared" si="1"/>
        <v>178</v>
      </c>
      <c r="U4880" s="11" t="str">
        <f t="array" ref="U4880">IFERROR(INDEX('Pontuação'!G$13:G$101, MATCH(T4880, 'Pontuação'!F$13:F$101, 0)), "Faixa Indefinida")</f>
        <v>B</v>
      </c>
      <c r="V4880" s="11">
        <f t="shared" si="2"/>
        <v>0</v>
      </c>
      <c r="W4880" s="11">
        <f t="shared" si="3"/>
        <v>1</v>
      </c>
      <c r="X4880" s="11">
        <f t="shared" si="4"/>
        <v>0</v>
      </c>
      <c r="Y4880" s="11">
        <f t="shared" si="5"/>
        <v>0</v>
      </c>
      <c r="Z4880" s="12">
        <f>ROUNDUP(SUM(VLOOKUP(F4880,'Pontuação 3.0'!A$2:B$11,2,FALSE),VLOOKUP(E4880,'Pontuação 3.0'!C$2:D$11,2,FALSE),VLOOKUP(H4880,'Pontuação 3.0'!I$2:J$11,2,FALSE),VLOOKUP(J4880,'Pontuação 3.0'!G$2:H$11,2,FALSE),VLOOKUP(G4880,'Pontuação 3.0'!E$2:F$11,2,FALSE),VLOOKUP(K4880,'Pontuação 3.0'!K$2:L$11,2,FALSE),VLOOKUP(L4880,'Pontuação 3.0'!M$2:N$13,2,FALSE)),0)</f>
        <v>2087</v>
      </c>
      <c r="AA4880" s="12">
        <f t="shared" si="6"/>
        <v>209</v>
      </c>
      <c r="AB4880" s="12" t="str">
        <f t="array" ref="AB4880">IFERROR(INDEX('Pontuação 3.0'!G$13:G$191, MATCH(AA4880, 'Pontuação 3.0'!F$13:F$191, 0)), "Faixa Indefinida")</f>
        <v>C</v>
      </c>
      <c r="AC4880" s="12">
        <f t="shared" si="7"/>
        <v>0</v>
      </c>
      <c r="AD4880" s="12">
        <f t="shared" si="8"/>
        <v>0</v>
      </c>
      <c r="AE4880" s="12">
        <f t="shared" si="9"/>
        <v>1</v>
      </c>
      <c r="AF4880" s="12">
        <f t="shared" si="10"/>
        <v>0</v>
      </c>
    </row>
    <row r="4881" ht="15.75" customHeight="1">
      <c r="A4881" s="8">
        <v>45690.0</v>
      </c>
      <c r="B4881" s="9" t="s">
        <v>11188</v>
      </c>
      <c r="C4881" s="9" t="s">
        <v>11189</v>
      </c>
      <c r="D4881" s="15">
        <v>8.1988031312E10</v>
      </c>
      <c r="E4881" s="9" t="s">
        <v>13936</v>
      </c>
      <c r="F4881" s="9" t="s">
        <v>13950</v>
      </c>
      <c r="G4881" s="9" t="s">
        <v>13926</v>
      </c>
      <c r="H4881" s="9" t="s">
        <v>13951</v>
      </c>
      <c r="I4881" s="9" t="s">
        <v>13928</v>
      </c>
      <c r="J4881" s="9" t="s">
        <v>13956</v>
      </c>
      <c r="K4881" s="9" t="s">
        <v>13930</v>
      </c>
      <c r="L4881" s="9" t="s">
        <v>13931</v>
      </c>
      <c r="M4881" s="9" t="s">
        <v>13967</v>
      </c>
      <c r="N4881" s="13" t="s">
        <v>12</v>
      </c>
      <c r="O4881" s="13" t="s">
        <v>14</v>
      </c>
      <c r="P4881" s="13" t="s">
        <v>13</v>
      </c>
      <c r="Q4881" s="13" t="s">
        <v>16</v>
      </c>
      <c r="R4881" s="13" t="s">
        <v>15</v>
      </c>
      <c r="S4881" s="10">
        <f>ROUNDUP(SUM(VLOOKUP(F4881,'Pontuação'!A$2:B$11,2,FALSE),VLOOKUP(E4881,'Pontuação'!C$2:D$11,2,FALSE),VLOOKUP(H4881,'Pontuação'!I$2:J$11,2,FALSE),VLOOKUP(J4881,'Pontuação'!G$2:H$11,2,FALSE),VLOOKUP(L4881,'Pontuação'!M$2:N$13,2,FALSE)),0)</f>
        <v>1831</v>
      </c>
      <c r="T4881" s="11">
        <f t="shared" si="1"/>
        <v>183</v>
      </c>
      <c r="U4881" s="11" t="str">
        <f t="array" ref="U4881">IFERROR(INDEX('Pontuação'!G$13:G$101, MATCH(T4881, 'Pontuação'!F$13:F$101, 0)), "Faixa Indefinida")</f>
        <v>B</v>
      </c>
      <c r="V4881" s="11">
        <f t="shared" si="2"/>
        <v>0</v>
      </c>
      <c r="W4881" s="11">
        <f t="shared" si="3"/>
        <v>1</v>
      </c>
      <c r="X4881" s="11">
        <f t="shared" si="4"/>
        <v>0</v>
      </c>
      <c r="Y4881" s="11">
        <f t="shared" si="5"/>
        <v>0</v>
      </c>
      <c r="Z4881" s="12">
        <f>ROUNDUP(SUM(VLOOKUP(F4881,'Pontuação 3.0'!A$2:B$11,2,FALSE),VLOOKUP(E4881,'Pontuação 3.0'!C$2:D$11,2,FALSE),VLOOKUP(H4881,'Pontuação 3.0'!I$2:J$11,2,FALSE),VLOOKUP(J4881,'Pontuação 3.0'!G$2:H$11,2,FALSE),VLOOKUP(G4881,'Pontuação 3.0'!E$2:F$11,2,FALSE),VLOOKUP(K4881,'Pontuação 3.0'!K$2:L$11,2,FALSE),VLOOKUP(L4881,'Pontuação 3.0'!M$2:N$13,2,FALSE)),0)</f>
        <v>2658</v>
      </c>
      <c r="AA4881" s="12">
        <f t="shared" si="6"/>
        <v>266</v>
      </c>
      <c r="AB4881" s="12" t="str">
        <f t="array" ref="AB4881">IFERROR(INDEX('Pontuação 3.0'!G$13:G$191, MATCH(AA4881, 'Pontuação 3.0'!F$13:F$191, 0)), "Faixa Indefinida")</f>
        <v>A</v>
      </c>
      <c r="AC4881" s="12">
        <f t="shared" si="7"/>
        <v>1</v>
      </c>
      <c r="AD4881" s="12">
        <f t="shared" si="8"/>
        <v>0</v>
      </c>
      <c r="AE4881" s="12">
        <f t="shared" si="9"/>
        <v>0</v>
      </c>
      <c r="AF4881" s="12">
        <f t="shared" si="10"/>
        <v>0</v>
      </c>
    </row>
    <row r="4882" ht="15.75" customHeight="1">
      <c r="A4882" s="8">
        <v>45690.0</v>
      </c>
      <c r="B4882" s="9" t="s">
        <v>11184</v>
      </c>
      <c r="C4882" s="9" t="s">
        <v>11185</v>
      </c>
      <c r="D4882" s="15">
        <v>1.1983655283E10</v>
      </c>
      <c r="E4882" s="9" t="s">
        <v>13924</v>
      </c>
      <c r="F4882" s="9" t="s">
        <v>13948</v>
      </c>
      <c r="G4882" s="9" t="s">
        <v>13957</v>
      </c>
      <c r="H4882" s="9" t="s">
        <v>13927</v>
      </c>
      <c r="I4882" s="9" t="s">
        <v>13940</v>
      </c>
      <c r="J4882" s="9" t="s">
        <v>13929</v>
      </c>
      <c r="K4882" s="9" t="s">
        <v>13940</v>
      </c>
      <c r="L4882" s="9" t="s">
        <v>13945</v>
      </c>
      <c r="M4882" s="9" t="s">
        <v>13942</v>
      </c>
      <c r="N4882" s="13" t="s">
        <v>12</v>
      </c>
      <c r="O4882" s="13" t="s">
        <v>14</v>
      </c>
      <c r="P4882" s="13" t="s">
        <v>399</v>
      </c>
      <c r="Q4882" s="13" t="s">
        <v>33</v>
      </c>
      <c r="R4882" s="13" t="s">
        <v>65</v>
      </c>
      <c r="S4882" s="10">
        <f>ROUNDUP(SUM(VLOOKUP(F4882,'Pontuação'!A$2:B$11,2,FALSE),VLOOKUP(E4882,'Pontuação'!C$2:D$11,2,FALSE),VLOOKUP(H4882,'Pontuação'!I$2:J$11,2,FALSE),VLOOKUP(J4882,'Pontuação'!G$2:H$11,2,FALSE),VLOOKUP(L4882,'Pontuação'!M$2:N$13,2,FALSE)),0)</f>
        <v>1563</v>
      </c>
      <c r="T4882" s="11">
        <f t="shared" si="1"/>
        <v>156</v>
      </c>
      <c r="U4882" s="11" t="str">
        <f t="array" ref="U4882">IFERROR(INDEX('Pontuação'!G$13:G$101, MATCH(T4882, 'Pontuação'!F$13:F$101, 0)), "Faixa Indefinida")</f>
        <v>C</v>
      </c>
      <c r="V4882" s="11">
        <f t="shared" si="2"/>
        <v>0</v>
      </c>
      <c r="W4882" s="11">
        <f t="shared" si="3"/>
        <v>0</v>
      </c>
      <c r="X4882" s="11">
        <f t="shared" si="4"/>
        <v>1</v>
      </c>
      <c r="Y4882" s="11">
        <f t="shared" si="5"/>
        <v>0</v>
      </c>
      <c r="Z4882" s="12">
        <f>ROUNDUP(SUM(VLOOKUP(F4882,'Pontuação 3.0'!A$2:B$11,2,FALSE),VLOOKUP(E4882,'Pontuação 3.0'!C$2:D$11,2,FALSE),VLOOKUP(H4882,'Pontuação 3.0'!I$2:J$11,2,FALSE),VLOOKUP(J4882,'Pontuação 3.0'!G$2:H$11,2,FALSE),VLOOKUP(G4882,'Pontuação 3.0'!E$2:F$11,2,FALSE),VLOOKUP(K4882,'Pontuação 3.0'!K$2:L$11,2,FALSE),VLOOKUP(L4882,'Pontuação 3.0'!M$2:N$13,2,FALSE)),0)</f>
        <v>1747</v>
      </c>
      <c r="AA4882" s="12">
        <f t="shared" si="6"/>
        <v>175</v>
      </c>
      <c r="AB4882" s="12" t="str">
        <f t="array" ref="AB4882">IFERROR(INDEX('Pontuação 3.0'!G$13:G$191, MATCH(AA4882, 'Pontuação 3.0'!F$13:F$191, 0)), "Faixa Indefinida")</f>
        <v>D</v>
      </c>
      <c r="AC4882" s="12">
        <f t="shared" si="7"/>
        <v>0</v>
      </c>
      <c r="AD4882" s="12">
        <f t="shared" si="8"/>
        <v>0</v>
      </c>
      <c r="AE4882" s="12">
        <f t="shared" si="9"/>
        <v>0</v>
      </c>
      <c r="AF4882" s="12">
        <f t="shared" si="10"/>
        <v>1</v>
      </c>
    </row>
    <row r="4883" ht="15.75" customHeight="1">
      <c r="A4883" s="8">
        <v>45690.0</v>
      </c>
      <c r="B4883" s="9" t="s">
        <v>11190</v>
      </c>
      <c r="C4883" s="9" t="s">
        <v>11191</v>
      </c>
      <c r="D4883" s="9" t="s">
        <v>11192</v>
      </c>
      <c r="E4883" s="9" t="s">
        <v>13936</v>
      </c>
      <c r="F4883" s="9" t="s">
        <v>13950</v>
      </c>
      <c r="G4883" s="9" t="s">
        <v>13926</v>
      </c>
      <c r="H4883" s="9" t="s">
        <v>13951</v>
      </c>
      <c r="I4883" s="9" t="s">
        <v>13928</v>
      </c>
      <c r="J4883" s="9" t="s">
        <v>13929</v>
      </c>
      <c r="K4883" s="9" t="s">
        <v>13940</v>
      </c>
      <c r="L4883" s="9" t="s">
        <v>13931</v>
      </c>
      <c r="M4883" s="9" t="s">
        <v>13946</v>
      </c>
      <c r="N4883" s="13" t="s">
        <v>12</v>
      </c>
      <c r="O4883" s="13" t="s">
        <v>14</v>
      </c>
      <c r="P4883" s="13" t="s">
        <v>32</v>
      </c>
      <c r="Q4883" s="13" t="s">
        <v>200</v>
      </c>
      <c r="R4883" s="13" t="s">
        <v>15</v>
      </c>
      <c r="S4883" s="10">
        <f>ROUNDUP(SUM(VLOOKUP(F4883,'Pontuação'!A$2:B$11,2,FALSE),VLOOKUP(E4883,'Pontuação'!C$2:D$11,2,FALSE),VLOOKUP(H4883,'Pontuação'!I$2:J$11,2,FALSE),VLOOKUP(J4883,'Pontuação'!G$2:H$11,2,FALSE),VLOOKUP(L4883,'Pontuação'!M$2:N$13,2,FALSE)),0)</f>
        <v>1553</v>
      </c>
      <c r="T4883" s="11">
        <f t="shared" si="1"/>
        <v>155</v>
      </c>
      <c r="U4883" s="11" t="str">
        <f t="array" ref="U4883">IFERROR(INDEX('Pontuação'!G$13:G$101, MATCH(T4883, 'Pontuação'!F$13:F$101, 0)), "Faixa Indefinida")</f>
        <v>C</v>
      </c>
      <c r="V4883" s="11">
        <f t="shared" si="2"/>
        <v>0</v>
      </c>
      <c r="W4883" s="11">
        <f t="shared" si="3"/>
        <v>0</v>
      </c>
      <c r="X4883" s="11">
        <f t="shared" si="4"/>
        <v>1</v>
      </c>
      <c r="Y4883" s="11">
        <f t="shared" si="5"/>
        <v>0</v>
      </c>
      <c r="Z4883" s="12">
        <f>ROUNDUP(SUM(VLOOKUP(F4883,'Pontuação 3.0'!A$2:B$11,2,FALSE),VLOOKUP(E4883,'Pontuação 3.0'!C$2:D$11,2,FALSE),VLOOKUP(H4883,'Pontuação 3.0'!I$2:J$11,2,FALSE),VLOOKUP(J4883,'Pontuação 3.0'!G$2:H$11,2,FALSE),VLOOKUP(G4883,'Pontuação 3.0'!E$2:F$11,2,FALSE),VLOOKUP(K4883,'Pontuação 3.0'!K$2:L$11,2,FALSE),VLOOKUP(L4883,'Pontuação 3.0'!M$2:N$13,2,FALSE)),0)</f>
        <v>2122</v>
      </c>
      <c r="AA4883" s="12">
        <f t="shared" si="6"/>
        <v>212</v>
      </c>
      <c r="AB4883" s="12" t="str">
        <f t="array" ref="AB4883">IFERROR(INDEX('Pontuação 3.0'!G$13:G$191, MATCH(AA4883, 'Pontuação 3.0'!F$13:F$191, 0)), "Faixa Indefinida")</f>
        <v>C</v>
      </c>
      <c r="AC4883" s="12">
        <f t="shared" si="7"/>
        <v>0</v>
      </c>
      <c r="AD4883" s="12">
        <f t="shared" si="8"/>
        <v>0</v>
      </c>
      <c r="AE4883" s="12">
        <f t="shared" si="9"/>
        <v>1</v>
      </c>
      <c r="AF4883" s="12">
        <f t="shared" si="10"/>
        <v>0</v>
      </c>
    </row>
    <row r="4884" ht="15.75" customHeight="1">
      <c r="A4884" s="8">
        <v>45690.0</v>
      </c>
      <c r="B4884" s="9" t="s">
        <v>11193</v>
      </c>
      <c r="C4884" s="9" t="s">
        <v>11194</v>
      </c>
      <c r="D4884" s="15">
        <v>8.4999631688E10</v>
      </c>
      <c r="E4884" s="9" t="s">
        <v>13924</v>
      </c>
      <c r="F4884" s="9" t="s">
        <v>13950</v>
      </c>
      <c r="G4884" s="9" t="s">
        <v>13944</v>
      </c>
      <c r="H4884" s="9" t="s">
        <v>13951</v>
      </c>
      <c r="I4884" s="9" t="s">
        <v>13928</v>
      </c>
      <c r="J4884" s="9" t="s">
        <v>13939</v>
      </c>
      <c r="K4884" s="9" t="s">
        <v>13940</v>
      </c>
      <c r="L4884" s="9" t="s">
        <v>13954</v>
      </c>
      <c r="M4884" s="9" t="s">
        <v>13946</v>
      </c>
      <c r="N4884" s="13" t="s">
        <v>12</v>
      </c>
      <c r="O4884" s="13" t="s">
        <v>14</v>
      </c>
      <c r="P4884" s="13" t="s">
        <v>13</v>
      </c>
      <c r="Q4884" s="13" t="s">
        <v>48</v>
      </c>
      <c r="R4884" s="13" t="s">
        <v>15</v>
      </c>
      <c r="S4884" s="10">
        <f>ROUNDUP(SUM(VLOOKUP(F4884,'Pontuação'!A$2:B$11,2,FALSE),VLOOKUP(E4884,'Pontuação'!C$2:D$11,2,FALSE),VLOOKUP(H4884,'Pontuação'!I$2:J$11,2,FALSE),VLOOKUP(J4884,'Pontuação'!G$2:H$11,2,FALSE),VLOOKUP(L4884,'Pontuação'!M$2:N$13,2,FALSE)),0)</f>
        <v>1625</v>
      </c>
      <c r="T4884" s="11">
        <f t="shared" si="1"/>
        <v>163</v>
      </c>
      <c r="U4884" s="11" t="str">
        <f t="array" ref="U4884">IFERROR(INDEX('Pontuação'!G$13:G$101, MATCH(T4884, 'Pontuação'!F$13:F$101, 0)), "Faixa Indefinida")</f>
        <v>C</v>
      </c>
      <c r="V4884" s="11">
        <f t="shared" si="2"/>
        <v>0</v>
      </c>
      <c r="W4884" s="11">
        <f t="shared" si="3"/>
        <v>0</v>
      </c>
      <c r="X4884" s="11">
        <f t="shared" si="4"/>
        <v>1</v>
      </c>
      <c r="Y4884" s="11">
        <f t="shared" si="5"/>
        <v>0</v>
      </c>
      <c r="Z4884" s="12">
        <f>ROUNDUP(SUM(VLOOKUP(F4884,'Pontuação 3.0'!A$2:B$11,2,FALSE),VLOOKUP(E4884,'Pontuação 3.0'!C$2:D$11,2,FALSE),VLOOKUP(H4884,'Pontuação 3.0'!I$2:J$11,2,FALSE),VLOOKUP(J4884,'Pontuação 3.0'!G$2:H$11,2,FALSE),VLOOKUP(G4884,'Pontuação 3.0'!E$2:F$11,2,FALSE),VLOOKUP(K4884,'Pontuação 3.0'!K$2:L$11,2,FALSE),VLOOKUP(L4884,'Pontuação 3.0'!M$2:N$13,2,FALSE)),0)</f>
        <v>2074</v>
      </c>
      <c r="AA4884" s="12">
        <f t="shared" si="6"/>
        <v>207</v>
      </c>
      <c r="AB4884" s="12" t="str">
        <f t="array" ref="AB4884">IFERROR(INDEX('Pontuação 3.0'!G$13:G$191, MATCH(AA4884, 'Pontuação 3.0'!F$13:F$191, 0)), "Faixa Indefinida")</f>
        <v>C</v>
      </c>
      <c r="AC4884" s="12">
        <f t="shared" si="7"/>
        <v>0</v>
      </c>
      <c r="AD4884" s="12">
        <f t="shared" si="8"/>
        <v>0</v>
      </c>
      <c r="AE4884" s="12">
        <f t="shared" si="9"/>
        <v>1</v>
      </c>
      <c r="AF4884" s="12">
        <f t="shared" si="10"/>
        <v>0</v>
      </c>
    </row>
    <row r="4885" ht="15.75" customHeight="1">
      <c r="A4885" s="8">
        <v>45690.0</v>
      </c>
      <c r="B4885" s="9" t="s">
        <v>11201</v>
      </c>
      <c r="C4885" s="9" t="s">
        <v>11202</v>
      </c>
      <c r="D4885" s="15">
        <v>1.5991374278E10</v>
      </c>
      <c r="E4885" s="9" t="s">
        <v>13924</v>
      </c>
      <c r="F4885" s="9" t="s">
        <v>13950</v>
      </c>
      <c r="G4885" s="9" t="s">
        <v>13926</v>
      </c>
      <c r="H4885" s="9" t="s">
        <v>13949</v>
      </c>
      <c r="I4885" s="9" t="s">
        <v>13940</v>
      </c>
      <c r="J4885" s="9" t="s">
        <v>13929</v>
      </c>
      <c r="K4885" s="9" t="s">
        <v>13940</v>
      </c>
      <c r="L4885" s="9" t="s">
        <v>13931</v>
      </c>
      <c r="M4885" s="9" t="s">
        <v>13942</v>
      </c>
      <c r="N4885" s="13" t="s">
        <v>12</v>
      </c>
      <c r="O4885" s="13" t="s">
        <v>14</v>
      </c>
      <c r="P4885" s="13" t="s">
        <v>13</v>
      </c>
      <c r="Q4885" s="13" t="s">
        <v>20</v>
      </c>
      <c r="R4885" s="13" t="s">
        <v>15</v>
      </c>
      <c r="S4885" s="10">
        <f>ROUNDUP(SUM(VLOOKUP(F4885,'Pontuação'!A$2:B$11,2,FALSE),VLOOKUP(E4885,'Pontuação'!C$2:D$11,2,FALSE),VLOOKUP(H4885,'Pontuação'!I$2:J$11,2,FALSE),VLOOKUP(J4885,'Pontuação'!G$2:H$11,2,FALSE),VLOOKUP(L4885,'Pontuação'!M$2:N$13,2,FALSE)),0)</f>
        <v>1599</v>
      </c>
      <c r="T4885" s="11">
        <f t="shared" si="1"/>
        <v>160</v>
      </c>
      <c r="U4885" s="11" t="str">
        <f t="array" ref="U4885">IFERROR(INDEX('Pontuação'!G$13:G$101, MATCH(T4885, 'Pontuação'!F$13:F$101, 0)), "Faixa Indefinida")</f>
        <v>C</v>
      </c>
      <c r="V4885" s="11">
        <f t="shared" si="2"/>
        <v>0</v>
      </c>
      <c r="W4885" s="11">
        <f t="shared" si="3"/>
        <v>0</v>
      </c>
      <c r="X4885" s="11">
        <f t="shared" si="4"/>
        <v>1</v>
      </c>
      <c r="Y4885" s="11">
        <f t="shared" si="5"/>
        <v>0</v>
      </c>
      <c r="Z4885" s="12">
        <f>ROUNDUP(SUM(VLOOKUP(F4885,'Pontuação 3.0'!A$2:B$11,2,FALSE),VLOOKUP(E4885,'Pontuação 3.0'!C$2:D$11,2,FALSE),VLOOKUP(H4885,'Pontuação 3.0'!I$2:J$11,2,FALSE),VLOOKUP(J4885,'Pontuação 3.0'!G$2:H$11,2,FALSE),VLOOKUP(G4885,'Pontuação 3.0'!E$2:F$11,2,FALSE),VLOOKUP(K4885,'Pontuação 3.0'!K$2:L$11,2,FALSE),VLOOKUP(L4885,'Pontuação 3.0'!M$2:N$13,2,FALSE)),0)</f>
        <v>2179</v>
      </c>
      <c r="AA4885" s="12">
        <f t="shared" si="6"/>
        <v>218</v>
      </c>
      <c r="AB4885" s="12" t="str">
        <f t="array" ref="AB4885">IFERROR(INDEX('Pontuação 3.0'!G$13:G$191, MATCH(AA4885, 'Pontuação 3.0'!F$13:F$191, 0)), "Faixa Indefinida")</f>
        <v>B</v>
      </c>
      <c r="AC4885" s="12">
        <f t="shared" si="7"/>
        <v>0</v>
      </c>
      <c r="AD4885" s="12">
        <f t="shared" si="8"/>
        <v>1</v>
      </c>
      <c r="AE4885" s="12">
        <f t="shared" si="9"/>
        <v>0</v>
      </c>
      <c r="AF4885" s="12">
        <f t="shared" si="10"/>
        <v>0</v>
      </c>
    </row>
    <row r="4886" ht="15.75" customHeight="1">
      <c r="A4886" s="8">
        <v>45690.0</v>
      </c>
      <c r="B4886" s="9" t="s">
        <v>11199</v>
      </c>
      <c r="C4886" s="9" t="s">
        <v>11200</v>
      </c>
      <c r="D4886" s="15">
        <v>2.7999614115E10</v>
      </c>
      <c r="E4886" s="9" t="s">
        <v>13936</v>
      </c>
      <c r="F4886" s="9" t="s">
        <v>13948</v>
      </c>
      <c r="G4886" s="9" t="s">
        <v>13944</v>
      </c>
      <c r="H4886" s="9" t="s">
        <v>13951</v>
      </c>
      <c r="I4886" s="9" t="s">
        <v>13940</v>
      </c>
      <c r="J4886" s="9" t="s">
        <v>13929</v>
      </c>
      <c r="K4886" s="9" t="s">
        <v>13930</v>
      </c>
      <c r="L4886" s="9" t="s">
        <v>13945</v>
      </c>
      <c r="M4886" s="9" t="s">
        <v>13952</v>
      </c>
      <c r="N4886" s="13" t="s">
        <v>12</v>
      </c>
      <c r="O4886" s="13" t="s">
        <v>14</v>
      </c>
      <c r="P4886" s="13" t="s">
        <v>93</v>
      </c>
      <c r="Q4886" s="13" t="s">
        <v>20</v>
      </c>
      <c r="R4886" s="13" t="s">
        <v>15</v>
      </c>
      <c r="S4886" s="10">
        <f>ROUNDUP(SUM(VLOOKUP(F4886,'Pontuação'!A$2:B$11,2,FALSE),VLOOKUP(E4886,'Pontuação'!C$2:D$11,2,FALSE),VLOOKUP(H4886,'Pontuação'!I$2:J$11,2,FALSE),VLOOKUP(J4886,'Pontuação'!G$2:H$11,2,FALSE),VLOOKUP(L4886,'Pontuação'!M$2:N$13,2,FALSE)),0)</f>
        <v>1673</v>
      </c>
      <c r="T4886" s="11">
        <f t="shared" si="1"/>
        <v>167</v>
      </c>
      <c r="U4886" s="11" t="str">
        <f t="array" ref="U4886">IFERROR(INDEX('Pontuação'!G$13:G$101, MATCH(T4886, 'Pontuação'!F$13:F$101, 0)), "Faixa Indefinida")</f>
        <v>B</v>
      </c>
      <c r="V4886" s="11">
        <f t="shared" si="2"/>
        <v>0</v>
      </c>
      <c r="W4886" s="11">
        <f t="shared" si="3"/>
        <v>1</v>
      </c>
      <c r="X4886" s="11">
        <f t="shared" si="4"/>
        <v>0</v>
      </c>
      <c r="Y4886" s="11">
        <f t="shared" si="5"/>
        <v>0</v>
      </c>
      <c r="Z4886" s="12">
        <f>ROUNDUP(SUM(VLOOKUP(F4886,'Pontuação 3.0'!A$2:B$11,2,FALSE),VLOOKUP(E4886,'Pontuação 3.0'!C$2:D$11,2,FALSE),VLOOKUP(H4886,'Pontuação 3.0'!I$2:J$11,2,FALSE),VLOOKUP(J4886,'Pontuação 3.0'!G$2:H$11,2,FALSE),VLOOKUP(G4886,'Pontuação 3.0'!E$2:F$11,2,FALSE),VLOOKUP(K4886,'Pontuação 3.0'!K$2:L$11,2,FALSE),VLOOKUP(L4886,'Pontuação 3.0'!M$2:N$13,2,FALSE)),0)</f>
        <v>2196</v>
      </c>
      <c r="AA4886" s="12">
        <f t="shared" si="6"/>
        <v>220</v>
      </c>
      <c r="AB4886" s="12" t="str">
        <f t="array" ref="AB4886">IFERROR(INDEX('Pontuação 3.0'!G$13:G$191, MATCH(AA4886, 'Pontuação 3.0'!F$13:F$191, 0)), "Faixa Indefinida")</f>
        <v>B</v>
      </c>
      <c r="AC4886" s="12">
        <f t="shared" si="7"/>
        <v>0</v>
      </c>
      <c r="AD4886" s="12">
        <f t="shared" si="8"/>
        <v>1</v>
      </c>
      <c r="AE4886" s="12">
        <f t="shared" si="9"/>
        <v>0</v>
      </c>
      <c r="AF4886" s="12">
        <f t="shared" si="10"/>
        <v>0</v>
      </c>
    </row>
    <row r="4887" ht="15.75" customHeight="1">
      <c r="A4887" s="8">
        <v>45690.0</v>
      </c>
      <c r="B4887" s="9" t="s">
        <v>11207</v>
      </c>
      <c r="C4887" s="9" t="s">
        <v>11208</v>
      </c>
      <c r="D4887" s="15">
        <v>4.9984125429E10</v>
      </c>
      <c r="E4887" s="9" t="s">
        <v>13936</v>
      </c>
      <c r="F4887" s="9" t="s">
        <v>13948</v>
      </c>
      <c r="G4887" s="9" t="s">
        <v>13926</v>
      </c>
      <c r="H4887" s="9" t="s">
        <v>13951</v>
      </c>
      <c r="I4887" s="9" t="s">
        <v>13928</v>
      </c>
      <c r="J4887" s="9" t="s">
        <v>13956</v>
      </c>
      <c r="K4887" s="9" t="s">
        <v>13940</v>
      </c>
      <c r="L4887" s="9" t="s">
        <v>13945</v>
      </c>
      <c r="M4887" s="9" t="s">
        <v>13946</v>
      </c>
      <c r="N4887" s="13" t="s">
        <v>12</v>
      </c>
      <c r="O4887" s="13" t="s">
        <v>14</v>
      </c>
      <c r="P4887" s="13" t="s">
        <v>13</v>
      </c>
      <c r="Q4887" s="13" t="s">
        <v>20</v>
      </c>
      <c r="R4887" s="13" t="s">
        <v>15</v>
      </c>
      <c r="S4887" s="10">
        <f>ROUNDUP(SUM(VLOOKUP(F4887,'Pontuação'!A$2:B$11,2,FALSE),VLOOKUP(E4887,'Pontuação'!C$2:D$11,2,FALSE),VLOOKUP(H4887,'Pontuação'!I$2:J$11,2,FALSE),VLOOKUP(J4887,'Pontuação'!G$2:H$11,2,FALSE),VLOOKUP(L4887,'Pontuação'!M$2:N$13,2,FALSE)),0)</f>
        <v>1951</v>
      </c>
      <c r="T4887" s="11">
        <f t="shared" si="1"/>
        <v>195</v>
      </c>
      <c r="U4887" s="11" t="str">
        <f t="array" ref="U4887">IFERROR(INDEX('Pontuação'!G$13:G$101, MATCH(T4887, 'Pontuação'!F$13:F$101, 0)), "Faixa Indefinida")</f>
        <v>A</v>
      </c>
      <c r="V4887" s="11">
        <f t="shared" si="2"/>
        <v>1</v>
      </c>
      <c r="W4887" s="11">
        <f t="shared" si="3"/>
        <v>0</v>
      </c>
      <c r="X4887" s="11">
        <f t="shared" si="4"/>
        <v>0</v>
      </c>
      <c r="Y4887" s="11">
        <f t="shared" si="5"/>
        <v>0</v>
      </c>
      <c r="Z4887" s="12">
        <f>ROUNDUP(SUM(VLOOKUP(F4887,'Pontuação 3.0'!A$2:B$11,2,FALSE),VLOOKUP(E4887,'Pontuação 3.0'!C$2:D$11,2,FALSE),VLOOKUP(H4887,'Pontuação 3.0'!I$2:J$11,2,FALSE),VLOOKUP(J4887,'Pontuação 3.0'!G$2:H$11,2,FALSE),VLOOKUP(G4887,'Pontuação 3.0'!E$2:F$11,2,FALSE),VLOOKUP(K4887,'Pontuação 3.0'!K$2:L$11,2,FALSE),VLOOKUP(L4887,'Pontuação 3.0'!M$2:N$13,2,FALSE)),0)</f>
        <v>2350</v>
      </c>
      <c r="AA4887" s="12">
        <f t="shared" si="6"/>
        <v>235</v>
      </c>
      <c r="AB4887" s="12" t="str">
        <f t="array" ref="AB4887">IFERROR(INDEX('Pontuação 3.0'!G$13:G$191, MATCH(AA4887, 'Pontuação 3.0'!F$13:F$191, 0)), "Faixa Indefinida")</f>
        <v>B</v>
      </c>
      <c r="AC4887" s="12">
        <f t="shared" si="7"/>
        <v>0</v>
      </c>
      <c r="AD4887" s="12">
        <f t="shared" si="8"/>
        <v>1</v>
      </c>
      <c r="AE4887" s="12">
        <f t="shared" si="9"/>
        <v>0</v>
      </c>
      <c r="AF4887" s="12">
        <f t="shared" si="10"/>
        <v>0</v>
      </c>
    </row>
    <row r="4888" ht="15.75" customHeight="1">
      <c r="A4888" s="8">
        <v>45690.0</v>
      </c>
      <c r="B4888" s="9" t="s">
        <v>11205</v>
      </c>
      <c r="C4888" s="9" t="s">
        <v>11206</v>
      </c>
      <c r="D4888" s="15">
        <v>9.1993158571E10</v>
      </c>
      <c r="E4888" s="9" t="s">
        <v>13936</v>
      </c>
      <c r="F4888" s="9" t="s">
        <v>13950</v>
      </c>
      <c r="G4888" s="9" t="s">
        <v>13944</v>
      </c>
      <c r="H4888" s="9" t="s">
        <v>13927</v>
      </c>
      <c r="I4888" s="9" t="s">
        <v>13940</v>
      </c>
      <c r="J4888" s="9" t="s">
        <v>13939</v>
      </c>
      <c r="K4888" s="9" t="s">
        <v>13940</v>
      </c>
      <c r="L4888" s="9" t="s">
        <v>13945</v>
      </c>
      <c r="M4888" s="9" t="s">
        <v>13952</v>
      </c>
      <c r="N4888" s="13" t="s">
        <v>12</v>
      </c>
      <c r="O4888" s="13" t="s">
        <v>14</v>
      </c>
      <c r="P4888" s="13" t="s">
        <v>32</v>
      </c>
      <c r="Q4888" s="13" t="s">
        <v>20</v>
      </c>
      <c r="R4888" s="13" t="s">
        <v>65</v>
      </c>
      <c r="S4888" s="10">
        <f>ROUNDUP(SUM(VLOOKUP(F4888,'Pontuação'!A$2:B$11,2,FALSE),VLOOKUP(E4888,'Pontuação'!C$2:D$11,2,FALSE),VLOOKUP(H4888,'Pontuação'!I$2:J$11,2,FALSE),VLOOKUP(J4888,'Pontuação'!G$2:H$11,2,FALSE),VLOOKUP(L4888,'Pontuação'!M$2:N$13,2,FALSE)),0)</f>
        <v>1676</v>
      </c>
      <c r="T4888" s="11">
        <f t="shared" si="1"/>
        <v>168</v>
      </c>
      <c r="U4888" s="11" t="str">
        <f t="array" ref="U4888">IFERROR(INDEX('Pontuação'!G$13:G$101, MATCH(T4888, 'Pontuação'!F$13:F$101, 0)), "Faixa Indefinida")</f>
        <v>B</v>
      </c>
      <c r="V4888" s="11">
        <f t="shared" si="2"/>
        <v>0</v>
      </c>
      <c r="W4888" s="11">
        <f t="shared" si="3"/>
        <v>1</v>
      </c>
      <c r="X4888" s="11">
        <f t="shared" si="4"/>
        <v>0</v>
      </c>
      <c r="Y4888" s="11">
        <f t="shared" si="5"/>
        <v>0</v>
      </c>
      <c r="Z4888" s="12">
        <f>ROUNDUP(SUM(VLOOKUP(F4888,'Pontuação 3.0'!A$2:B$11,2,FALSE),VLOOKUP(E4888,'Pontuação 3.0'!C$2:D$11,2,FALSE),VLOOKUP(H4888,'Pontuação 3.0'!I$2:J$11,2,FALSE),VLOOKUP(J4888,'Pontuação 3.0'!G$2:H$11,2,FALSE),VLOOKUP(G4888,'Pontuação 3.0'!E$2:F$11,2,FALSE),VLOOKUP(K4888,'Pontuação 3.0'!K$2:L$11,2,FALSE),VLOOKUP(L4888,'Pontuação 3.0'!M$2:N$13,2,FALSE)),0)</f>
        <v>2072</v>
      </c>
      <c r="AA4888" s="12">
        <f t="shared" si="6"/>
        <v>207</v>
      </c>
      <c r="AB4888" s="12" t="str">
        <f t="array" ref="AB4888">IFERROR(INDEX('Pontuação 3.0'!G$13:G$191, MATCH(AA4888, 'Pontuação 3.0'!F$13:F$191, 0)), "Faixa Indefinida")</f>
        <v>C</v>
      </c>
      <c r="AC4888" s="12">
        <f t="shared" si="7"/>
        <v>0</v>
      </c>
      <c r="AD4888" s="12">
        <f t="shared" si="8"/>
        <v>0</v>
      </c>
      <c r="AE4888" s="12">
        <f t="shared" si="9"/>
        <v>1</v>
      </c>
      <c r="AF4888" s="12">
        <f t="shared" si="10"/>
        <v>0</v>
      </c>
    </row>
    <row r="4889" ht="15.75" customHeight="1">
      <c r="A4889" s="8">
        <v>45690.0</v>
      </c>
      <c r="B4889" s="9" t="s">
        <v>11209</v>
      </c>
      <c r="C4889" s="9" t="s">
        <v>11210</v>
      </c>
      <c r="D4889" s="15">
        <v>1.699408103E10</v>
      </c>
      <c r="E4889" s="9" t="s">
        <v>13936</v>
      </c>
      <c r="F4889" s="9" t="s">
        <v>13950</v>
      </c>
      <c r="G4889" s="9" t="s">
        <v>13926</v>
      </c>
      <c r="H4889" s="9" t="s">
        <v>13949</v>
      </c>
      <c r="I4889" s="9" t="s">
        <v>13928</v>
      </c>
      <c r="J4889" s="9" t="s">
        <v>13956</v>
      </c>
      <c r="K4889" s="9" t="s">
        <v>13940</v>
      </c>
      <c r="L4889" s="9" t="s">
        <v>13945</v>
      </c>
      <c r="M4889" s="9" t="s">
        <v>13932</v>
      </c>
      <c r="N4889" s="13" t="s">
        <v>12</v>
      </c>
      <c r="O4889" s="13" t="s">
        <v>14</v>
      </c>
      <c r="P4889" s="13" t="s">
        <v>32</v>
      </c>
      <c r="Q4889" s="13" t="s">
        <v>20</v>
      </c>
      <c r="R4889" s="13" t="s">
        <v>15</v>
      </c>
      <c r="S4889" s="10">
        <f>ROUNDUP(SUM(VLOOKUP(F4889,'Pontuação'!A$2:B$11,2,FALSE),VLOOKUP(E4889,'Pontuação'!C$2:D$11,2,FALSE),VLOOKUP(H4889,'Pontuação'!I$2:J$11,2,FALSE),VLOOKUP(J4889,'Pontuação'!G$2:H$11,2,FALSE),VLOOKUP(L4889,'Pontuação'!M$2:N$13,2,FALSE)),0)</f>
        <v>2005</v>
      </c>
      <c r="T4889" s="11">
        <f t="shared" si="1"/>
        <v>201</v>
      </c>
      <c r="U4889" s="11" t="str">
        <f t="array" ref="U4889">IFERROR(INDEX('Pontuação'!G$13:G$101, MATCH(T4889, 'Pontuação'!F$13:F$101, 0)), "Faixa Indefinida")</f>
        <v>A</v>
      </c>
      <c r="V4889" s="11">
        <f t="shared" si="2"/>
        <v>1</v>
      </c>
      <c r="W4889" s="11">
        <f t="shared" si="3"/>
        <v>0</v>
      </c>
      <c r="X4889" s="11">
        <f t="shared" si="4"/>
        <v>0</v>
      </c>
      <c r="Y4889" s="11">
        <f t="shared" si="5"/>
        <v>0</v>
      </c>
      <c r="Z4889" s="12">
        <f>ROUNDUP(SUM(VLOOKUP(F4889,'Pontuação 3.0'!A$2:B$11,2,FALSE),VLOOKUP(E4889,'Pontuação 3.0'!C$2:D$11,2,FALSE),VLOOKUP(H4889,'Pontuação 3.0'!I$2:J$11,2,FALSE),VLOOKUP(J4889,'Pontuação 3.0'!G$2:H$11,2,FALSE),VLOOKUP(G4889,'Pontuação 3.0'!E$2:F$11,2,FALSE),VLOOKUP(K4889,'Pontuação 3.0'!K$2:L$11,2,FALSE),VLOOKUP(L4889,'Pontuação 3.0'!M$2:N$13,2,FALSE)),0)</f>
        <v>2570</v>
      </c>
      <c r="AA4889" s="12">
        <f t="shared" si="6"/>
        <v>257</v>
      </c>
      <c r="AB4889" s="12" t="str">
        <f t="array" ref="AB4889">IFERROR(INDEX('Pontuação 3.0'!G$13:G$191, MATCH(AA4889, 'Pontuação 3.0'!F$13:F$191, 0)), "Faixa Indefinida")</f>
        <v>A</v>
      </c>
      <c r="AC4889" s="12">
        <f t="shared" si="7"/>
        <v>1</v>
      </c>
      <c r="AD4889" s="12">
        <f t="shared" si="8"/>
        <v>0</v>
      </c>
      <c r="AE4889" s="12">
        <f t="shared" si="9"/>
        <v>0</v>
      </c>
      <c r="AF4889" s="12">
        <f t="shared" si="10"/>
        <v>0</v>
      </c>
    </row>
    <row r="4890" ht="15.75" customHeight="1">
      <c r="A4890" s="8">
        <v>45690.0</v>
      </c>
      <c r="B4890" s="9" t="s">
        <v>11213</v>
      </c>
      <c r="C4890" s="9" t="s">
        <v>11214</v>
      </c>
      <c r="D4890" s="15">
        <v>2.1964927887E10</v>
      </c>
      <c r="E4890" s="9" t="s">
        <v>13936</v>
      </c>
      <c r="F4890" s="9" t="s">
        <v>13948</v>
      </c>
      <c r="G4890" s="9" t="s">
        <v>13963</v>
      </c>
      <c r="H4890" s="9" t="s">
        <v>13938</v>
      </c>
      <c r="I4890" s="9" t="s">
        <v>13940</v>
      </c>
      <c r="J4890" s="9" t="s">
        <v>13929</v>
      </c>
      <c r="K4890" s="9" t="s">
        <v>13940</v>
      </c>
      <c r="L4890" s="9" t="s">
        <v>13931</v>
      </c>
      <c r="M4890" s="9" t="s">
        <v>13942</v>
      </c>
      <c r="N4890" s="13" t="s">
        <v>12</v>
      </c>
      <c r="O4890" s="13" t="s">
        <v>14</v>
      </c>
      <c r="P4890" s="13" t="s">
        <v>27</v>
      </c>
      <c r="Q4890" s="13" t="s">
        <v>20</v>
      </c>
      <c r="R4890" s="13" t="s">
        <v>15</v>
      </c>
      <c r="S4890" s="10">
        <f>ROUNDUP(SUM(VLOOKUP(F4890,'Pontuação'!A$2:B$11,2,FALSE),VLOOKUP(E4890,'Pontuação'!C$2:D$11,2,FALSE),VLOOKUP(H4890,'Pontuação'!I$2:J$11,2,FALSE),VLOOKUP(J4890,'Pontuação'!G$2:H$11,2,FALSE),VLOOKUP(L4890,'Pontuação'!M$2:N$13,2,FALSE)),0)</f>
        <v>1567</v>
      </c>
      <c r="T4890" s="11">
        <f t="shared" si="1"/>
        <v>157</v>
      </c>
      <c r="U4890" s="11" t="str">
        <f t="array" ref="U4890">IFERROR(INDEX('Pontuação'!G$13:G$101, MATCH(T4890, 'Pontuação'!F$13:F$101, 0)), "Faixa Indefinida")</f>
        <v>C</v>
      </c>
      <c r="V4890" s="11">
        <f t="shared" si="2"/>
        <v>0</v>
      </c>
      <c r="W4890" s="11">
        <f t="shared" si="3"/>
        <v>0</v>
      </c>
      <c r="X4890" s="11">
        <f t="shared" si="4"/>
        <v>1</v>
      </c>
      <c r="Y4890" s="11">
        <f t="shared" si="5"/>
        <v>0</v>
      </c>
      <c r="Z4890" s="12">
        <f>ROUNDUP(SUM(VLOOKUP(F4890,'Pontuação 3.0'!A$2:B$11,2,FALSE),VLOOKUP(E4890,'Pontuação 3.0'!C$2:D$11,2,FALSE),VLOOKUP(H4890,'Pontuação 3.0'!I$2:J$11,2,FALSE),VLOOKUP(J4890,'Pontuação 3.0'!G$2:H$11,2,FALSE),VLOOKUP(G4890,'Pontuação 3.0'!E$2:F$11,2,FALSE),VLOOKUP(K4890,'Pontuação 3.0'!K$2:L$11,2,FALSE),VLOOKUP(L4890,'Pontuação 3.0'!M$2:N$13,2,FALSE)),0)</f>
        <v>1985</v>
      </c>
      <c r="AA4890" s="12">
        <f t="shared" si="6"/>
        <v>199</v>
      </c>
      <c r="AB4890" s="12" t="str">
        <f t="array" ref="AB4890">IFERROR(INDEX('Pontuação 3.0'!G$13:G$191, MATCH(AA4890, 'Pontuação 3.0'!F$13:F$191, 0)), "Faixa Indefinida")</f>
        <v>C</v>
      </c>
      <c r="AC4890" s="12">
        <f t="shared" si="7"/>
        <v>0</v>
      </c>
      <c r="AD4890" s="12">
        <f t="shared" si="8"/>
        <v>0</v>
      </c>
      <c r="AE4890" s="12">
        <f t="shared" si="9"/>
        <v>1</v>
      </c>
      <c r="AF4890" s="12">
        <f t="shared" si="10"/>
        <v>0</v>
      </c>
    </row>
    <row r="4891" ht="15.75" customHeight="1">
      <c r="A4891" s="8">
        <v>45690.0</v>
      </c>
      <c r="B4891" s="9" t="s">
        <v>11215</v>
      </c>
      <c r="C4891" s="9" t="s">
        <v>11216</v>
      </c>
      <c r="D4891" s="15">
        <v>1.6981406347E10</v>
      </c>
      <c r="E4891" s="9" t="s">
        <v>13936</v>
      </c>
      <c r="F4891" s="9" t="s">
        <v>13950</v>
      </c>
      <c r="G4891" s="9" t="s">
        <v>13944</v>
      </c>
      <c r="H4891" s="9" t="s">
        <v>13951</v>
      </c>
      <c r="I4891" s="9" t="s">
        <v>13940</v>
      </c>
      <c r="J4891" s="9" t="s">
        <v>13929</v>
      </c>
      <c r="K4891" s="9" t="s">
        <v>13940</v>
      </c>
      <c r="L4891" s="9" t="s">
        <v>13931</v>
      </c>
      <c r="M4891" s="9" t="s">
        <v>13946</v>
      </c>
      <c r="N4891" s="13" t="s">
        <v>12</v>
      </c>
      <c r="O4891" s="13" t="s">
        <v>14</v>
      </c>
      <c r="P4891" s="13" t="s">
        <v>19</v>
      </c>
      <c r="Q4891" s="13" t="s">
        <v>20</v>
      </c>
      <c r="R4891" s="13" t="s">
        <v>15</v>
      </c>
      <c r="S4891" s="10">
        <f>ROUNDUP(SUM(VLOOKUP(F4891,'Pontuação'!A$2:B$11,2,FALSE),VLOOKUP(E4891,'Pontuação'!C$2:D$11,2,FALSE),VLOOKUP(H4891,'Pontuação'!I$2:J$11,2,FALSE),VLOOKUP(J4891,'Pontuação'!G$2:H$11,2,FALSE),VLOOKUP(L4891,'Pontuação'!M$2:N$13,2,FALSE)),0)</f>
        <v>1553</v>
      </c>
      <c r="T4891" s="11">
        <f t="shared" si="1"/>
        <v>155</v>
      </c>
      <c r="U4891" s="11" t="str">
        <f t="array" ref="U4891">IFERROR(INDEX('Pontuação'!G$13:G$101, MATCH(T4891, 'Pontuação'!F$13:F$101, 0)), "Faixa Indefinida")</f>
        <v>C</v>
      </c>
      <c r="V4891" s="11">
        <f t="shared" si="2"/>
        <v>0</v>
      </c>
      <c r="W4891" s="11">
        <f t="shared" si="3"/>
        <v>0</v>
      </c>
      <c r="X4891" s="11">
        <f t="shared" si="4"/>
        <v>1</v>
      </c>
      <c r="Y4891" s="11">
        <f t="shared" si="5"/>
        <v>0</v>
      </c>
      <c r="Z4891" s="12">
        <f>ROUNDUP(SUM(VLOOKUP(F4891,'Pontuação 3.0'!A$2:B$11,2,FALSE),VLOOKUP(E4891,'Pontuação 3.0'!C$2:D$11,2,FALSE),VLOOKUP(H4891,'Pontuação 3.0'!I$2:J$11,2,FALSE),VLOOKUP(J4891,'Pontuação 3.0'!G$2:H$11,2,FALSE),VLOOKUP(G4891,'Pontuação 3.0'!E$2:F$11,2,FALSE),VLOOKUP(K4891,'Pontuação 3.0'!K$2:L$11,2,FALSE),VLOOKUP(L4891,'Pontuação 3.0'!M$2:N$13,2,FALSE)),0)</f>
        <v>1982</v>
      </c>
      <c r="AA4891" s="12">
        <f t="shared" si="6"/>
        <v>198</v>
      </c>
      <c r="AB4891" s="12" t="str">
        <f t="array" ref="AB4891">IFERROR(INDEX('Pontuação 3.0'!G$13:G$191, MATCH(AA4891, 'Pontuação 3.0'!F$13:F$191, 0)), "Faixa Indefinida")</f>
        <v>C</v>
      </c>
      <c r="AC4891" s="12">
        <f t="shared" si="7"/>
        <v>0</v>
      </c>
      <c r="AD4891" s="12">
        <f t="shared" si="8"/>
        <v>0</v>
      </c>
      <c r="AE4891" s="12">
        <f t="shared" si="9"/>
        <v>1</v>
      </c>
      <c r="AF4891" s="12">
        <f t="shared" si="10"/>
        <v>0</v>
      </c>
    </row>
    <row r="4892" ht="15.75" customHeight="1">
      <c r="A4892" s="8">
        <v>45690.0</v>
      </c>
      <c r="B4892" s="9" t="s">
        <v>11186</v>
      </c>
      <c r="C4892" s="9" t="s">
        <v>11187</v>
      </c>
      <c r="D4892" s="15">
        <v>4.7991728747E10</v>
      </c>
      <c r="E4892" s="9" t="s">
        <v>13924</v>
      </c>
      <c r="F4892" s="9" t="s">
        <v>13950</v>
      </c>
      <c r="G4892" s="9" t="s">
        <v>13926</v>
      </c>
      <c r="H4892" s="9" t="s">
        <v>13960</v>
      </c>
      <c r="I4892" s="9" t="s">
        <v>13940</v>
      </c>
      <c r="J4892" s="9" t="s">
        <v>13939</v>
      </c>
      <c r="K4892" s="9" t="s">
        <v>13940</v>
      </c>
      <c r="L4892" s="9" t="s">
        <v>13945</v>
      </c>
      <c r="M4892" s="9" t="s">
        <v>13952</v>
      </c>
      <c r="N4892" s="13" t="s">
        <v>12</v>
      </c>
      <c r="O4892" s="13" t="s">
        <v>14</v>
      </c>
      <c r="P4892" s="13" t="s">
        <v>32</v>
      </c>
      <c r="Q4892" s="13" t="s">
        <v>20</v>
      </c>
      <c r="R4892" s="13" t="s">
        <v>15</v>
      </c>
      <c r="S4892" s="10">
        <f>ROUNDUP(SUM(VLOOKUP(F4892,'Pontuação'!A$2:B$11,2,FALSE),VLOOKUP(E4892,'Pontuação'!C$2:D$11,2,FALSE),VLOOKUP(H4892,'Pontuação'!I$2:J$11,2,FALSE),VLOOKUP(J4892,'Pontuação'!G$2:H$11,2,FALSE),VLOOKUP(L4892,'Pontuação'!M$2:N$13,2,FALSE)),0)</f>
        <v>1610</v>
      </c>
      <c r="T4892" s="11">
        <f t="shared" si="1"/>
        <v>161</v>
      </c>
      <c r="U4892" s="11" t="str">
        <f t="array" ref="U4892">IFERROR(INDEX('Pontuação'!G$13:G$101, MATCH(T4892, 'Pontuação'!F$13:F$101, 0)), "Faixa Indefinida")</f>
        <v>C</v>
      </c>
      <c r="V4892" s="11">
        <f t="shared" si="2"/>
        <v>0</v>
      </c>
      <c r="W4892" s="11">
        <f t="shared" si="3"/>
        <v>0</v>
      </c>
      <c r="X4892" s="11">
        <f t="shared" si="4"/>
        <v>1</v>
      </c>
      <c r="Y4892" s="11">
        <f t="shared" si="5"/>
        <v>0</v>
      </c>
      <c r="Z4892" s="12">
        <f>ROUNDUP(SUM(VLOOKUP(F4892,'Pontuação 3.0'!A$2:B$11,2,FALSE),VLOOKUP(E4892,'Pontuação 3.0'!C$2:D$11,2,FALSE),VLOOKUP(H4892,'Pontuação 3.0'!I$2:J$11,2,FALSE),VLOOKUP(J4892,'Pontuação 3.0'!G$2:H$11,2,FALSE),VLOOKUP(G4892,'Pontuação 3.0'!E$2:F$11,2,FALSE),VLOOKUP(K4892,'Pontuação 3.0'!K$2:L$11,2,FALSE),VLOOKUP(L4892,'Pontuação 3.0'!M$2:N$13,2,FALSE)),0)</f>
        <v>2222</v>
      </c>
      <c r="AA4892" s="12">
        <f t="shared" si="6"/>
        <v>222</v>
      </c>
      <c r="AB4892" s="12" t="str">
        <f t="array" ref="AB4892">IFERROR(INDEX('Pontuação 3.0'!G$13:G$191, MATCH(AA4892, 'Pontuação 3.0'!F$13:F$191, 0)), "Faixa Indefinida")</f>
        <v>B</v>
      </c>
      <c r="AC4892" s="12">
        <f t="shared" si="7"/>
        <v>0</v>
      </c>
      <c r="AD4892" s="12">
        <f t="shared" si="8"/>
        <v>1</v>
      </c>
      <c r="AE4892" s="12">
        <f t="shared" si="9"/>
        <v>0</v>
      </c>
      <c r="AF4892" s="12">
        <f t="shared" si="10"/>
        <v>0</v>
      </c>
    </row>
    <row r="4893" ht="15.75" customHeight="1">
      <c r="A4893" s="8">
        <v>45690.0</v>
      </c>
      <c r="B4893" s="9" t="s">
        <v>11217</v>
      </c>
      <c r="C4893" s="9" t="s">
        <v>11218</v>
      </c>
      <c r="D4893" s="15">
        <v>4.1995153282E10</v>
      </c>
      <c r="E4893" s="9" t="s">
        <v>13936</v>
      </c>
      <c r="F4893" s="9" t="s">
        <v>13950</v>
      </c>
      <c r="G4893" s="9" t="s">
        <v>13955</v>
      </c>
      <c r="H4893" s="9" t="s">
        <v>13951</v>
      </c>
      <c r="I4893" s="9" t="s">
        <v>13940</v>
      </c>
      <c r="J4893" s="9" t="s">
        <v>13956</v>
      </c>
      <c r="K4893" s="9" t="s">
        <v>13940</v>
      </c>
      <c r="L4893" s="9" t="s">
        <v>13931</v>
      </c>
      <c r="M4893" s="9" t="s">
        <v>13946</v>
      </c>
      <c r="N4893" s="13" t="s">
        <v>12</v>
      </c>
      <c r="O4893" s="13" t="s">
        <v>14</v>
      </c>
      <c r="P4893" s="13" t="s">
        <v>71</v>
      </c>
      <c r="Q4893" s="13" t="s">
        <v>20</v>
      </c>
      <c r="R4893" s="13" t="s">
        <v>15</v>
      </c>
      <c r="S4893" s="10">
        <f>ROUNDUP(SUM(VLOOKUP(F4893,'Pontuação'!A$2:B$11,2,FALSE),VLOOKUP(E4893,'Pontuação'!C$2:D$11,2,FALSE),VLOOKUP(H4893,'Pontuação'!I$2:J$11,2,FALSE),VLOOKUP(J4893,'Pontuação'!G$2:H$11,2,FALSE),VLOOKUP(L4893,'Pontuação'!M$2:N$13,2,FALSE)),0)</f>
        <v>1831</v>
      </c>
      <c r="T4893" s="11">
        <f t="shared" si="1"/>
        <v>183</v>
      </c>
      <c r="U4893" s="11" t="str">
        <f t="array" ref="U4893">IFERROR(INDEX('Pontuação'!G$13:G$101, MATCH(T4893, 'Pontuação'!F$13:F$101, 0)), "Faixa Indefinida")</f>
        <v>B</v>
      </c>
      <c r="V4893" s="11">
        <f t="shared" si="2"/>
        <v>0</v>
      </c>
      <c r="W4893" s="11">
        <f t="shared" si="3"/>
        <v>1</v>
      </c>
      <c r="X4893" s="11">
        <f t="shared" si="4"/>
        <v>0</v>
      </c>
      <c r="Y4893" s="11">
        <f t="shared" si="5"/>
        <v>0</v>
      </c>
      <c r="Z4893" s="12">
        <f>ROUNDUP(SUM(VLOOKUP(F4893,'Pontuação 3.0'!A$2:B$11,2,FALSE),VLOOKUP(E4893,'Pontuação 3.0'!C$2:D$11,2,FALSE),VLOOKUP(H4893,'Pontuação 3.0'!I$2:J$11,2,FALSE),VLOOKUP(J4893,'Pontuação 3.0'!G$2:H$11,2,FALSE),VLOOKUP(G4893,'Pontuação 3.0'!E$2:F$11,2,FALSE),VLOOKUP(K4893,'Pontuação 3.0'!K$2:L$11,2,FALSE),VLOOKUP(L4893,'Pontuação 3.0'!M$2:N$13,2,FALSE)),0)</f>
        <v>2491</v>
      </c>
      <c r="AA4893" s="12">
        <f t="shared" si="6"/>
        <v>249</v>
      </c>
      <c r="AB4893" s="12" t="str">
        <f t="array" ref="AB4893">IFERROR(INDEX('Pontuação 3.0'!G$13:G$191, MATCH(AA4893, 'Pontuação 3.0'!F$13:F$191, 0)), "Faixa Indefinida")</f>
        <v>A</v>
      </c>
      <c r="AC4893" s="12">
        <f t="shared" si="7"/>
        <v>1</v>
      </c>
      <c r="AD4893" s="12">
        <f t="shared" si="8"/>
        <v>0</v>
      </c>
      <c r="AE4893" s="12">
        <f t="shared" si="9"/>
        <v>0</v>
      </c>
      <c r="AF4893" s="12">
        <f t="shared" si="10"/>
        <v>0</v>
      </c>
    </row>
    <row r="4894" ht="15.75" customHeight="1">
      <c r="A4894" s="8">
        <v>45690.0</v>
      </c>
      <c r="B4894" s="9" t="s">
        <v>11219</v>
      </c>
      <c r="C4894" s="9" t="s">
        <v>11220</v>
      </c>
      <c r="D4894" s="15">
        <v>4.799630037E10</v>
      </c>
      <c r="E4894" s="9" t="s">
        <v>13936</v>
      </c>
      <c r="F4894" s="9" t="s">
        <v>13948</v>
      </c>
      <c r="G4894" s="9" t="s">
        <v>13944</v>
      </c>
      <c r="H4894" s="9" t="s">
        <v>13927</v>
      </c>
      <c r="I4894" s="9" t="s">
        <v>13940</v>
      </c>
      <c r="J4894" s="9" t="s">
        <v>13929</v>
      </c>
      <c r="K4894" s="9" t="s">
        <v>13940</v>
      </c>
      <c r="L4894" s="9" t="s">
        <v>13931</v>
      </c>
      <c r="M4894" s="9" t="s">
        <v>13967</v>
      </c>
      <c r="N4894" s="13" t="s">
        <v>12</v>
      </c>
      <c r="O4894" s="13" t="s">
        <v>14</v>
      </c>
      <c r="P4894" s="13" t="s">
        <v>13</v>
      </c>
      <c r="Q4894" s="13" t="s">
        <v>84</v>
      </c>
      <c r="R4894" s="13" t="s">
        <v>65</v>
      </c>
      <c r="S4894" s="10">
        <f>ROUNDUP(SUM(VLOOKUP(F4894,'Pontuação'!A$2:B$11,2,FALSE),VLOOKUP(E4894,'Pontuação'!C$2:D$11,2,FALSE),VLOOKUP(H4894,'Pontuação'!I$2:J$11,2,FALSE),VLOOKUP(J4894,'Pontuação'!G$2:H$11,2,FALSE),VLOOKUP(L4894,'Pontuação'!M$2:N$13,2,FALSE)),0)</f>
        <v>1427</v>
      </c>
      <c r="T4894" s="11">
        <f t="shared" si="1"/>
        <v>143</v>
      </c>
      <c r="U4894" s="11" t="str">
        <f t="array" ref="U4894">IFERROR(INDEX('Pontuação'!G$13:G$101, MATCH(T4894, 'Pontuação'!F$13:F$101, 0)), "Faixa Indefinida")</f>
        <v>D</v>
      </c>
      <c r="V4894" s="11">
        <f t="shared" si="2"/>
        <v>0</v>
      </c>
      <c r="W4894" s="11">
        <f t="shared" si="3"/>
        <v>0</v>
      </c>
      <c r="X4894" s="11">
        <f t="shared" si="4"/>
        <v>0</v>
      </c>
      <c r="Y4894" s="11">
        <f t="shared" si="5"/>
        <v>1</v>
      </c>
      <c r="Z4894" s="12">
        <f>ROUNDUP(SUM(VLOOKUP(F4894,'Pontuação 3.0'!A$2:B$11,2,FALSE),VLOOKUP(E4894,'Pontuação 3.0'!C$2:D$11,2,FALSE),VLOOKUP(H4894,'Pontuação 3.0'!I$2:J$11,2,FALSE),VLOOKUP(J4894,'Pontuação 3.0'!G$2:H$11,2,FALSE),VLOOKUP(G4894,'Pontuação 3.0'!E$2:F$11,2,FALSE),VLOOKUP(K4894,'Pontuação 3.0'!K$2:L$11,2,FALSE),VLOOKUP(L4894,'Pontuação 3.0'!M$2:N$13,2,FALSE)),0)</f>
        <v>1701</v>
      </c>
      <c r="AA4894" s="12">
        <f t="shared" si="6"/>
        <v>170</v>
      </c>
      <c r="AB4894" s="12" t="str">
        <f t="array" ref="AB4894">IFERROR(INDEX('Pontuação 3.0'!G$13:G$191, MATCH(AA4894, 'Pontuação 3.0'!F$13:F$191, 0)), "Faixa Indefinida")</f>
        <v>D</v>
      </c>
      <c r="AC4894" s="12">
        <f t="shared" si="7"/>
        <v>0</v>
      </c>
      <c r="AD4894" s="12">
        <f t="shared" si="8"/>
        <v>0</v>
      </c>
      <c r="AE4894" s="12">
        <f t="shared" si="9"/>
        <v>0</v>
      </c>
      <c r="AF4894" s="12">
        <f t="shared" si="10"/>
        <v>1</v>
      </c>
    </row>
    <row r="4895" ht="15.75" customHeight="1">
      <c r="A4895" s="8">
        <v>45690.0</v>
      </c>
      <c r="B4895" s="9" t="s">
        <v>8061</v>
      </c>
      <c r="C4895" s="9" t="s">
        <v>11221</v>
      </c>
      <c r="D4895" s="15">
        <v>8.3991367985E10</v>
      </c>
      <c r="E4895" s="9" t="s">
        <v>13936</v>
      </c>
      <c r="F4895" s="9" t="s">
        <v>13925</v>
      </c>
      <c r="G4895" s="9" t="s">
        <v>13961</v>
      </c>
      <c r="H4895" s="9" t="s">
        <v>13927</v>
      </c>
      <c r="I4895" s="9" t="s">
        <v>13940</v>
      </c>
      <c r="J4895" s="9" t="s">
        <v>13929</v>
      </c>
      <c r="K4895" s="9" t="s">
        <v>13940</v>
      </c>
      <c r="L4895" s="9" t="s">
        <v>13945</v>
      </c>
      <c r="M4895" s="9" t="s">
        <v>13942</v>
      </c>
      <c r="N4895" s="13" t="s">
        <v>12</v>
      </c>
      <c r="O4895" s="13" t="s">
        <v>14</v>
      </c>
      <c r="P4895" s="13" t="s">
        <v>32</v>
      </c>
      <c r="Q4895" s="13" t="s">
        <v>77</v>
      </c>
      <c r="R4895" s="13" t="s">
        <v>15</v>
      </c>
      <c r="S4895" s="10">
        <f>ROUNDUP(SUM(VLOOKUP(F4895,'Pontuação'!A$2:B$11,2,FALSE),VLOOKUP(E4895,'Pontuação'!C$2:D$11,2,FALSE),VLOOKUP(H4895,'Pontuação'!I$2:J$11,2,FALSE),VLOOKUP(J4895,'Pontuação'!G$2:H$11,2,FALSE),VLOOKUP(L4895,'Pontuação'!M$2:N$13,2,FALSE)),0)</f>
        <v>1326</v>
      </c>
      <c r="T4895" s="11">
        <f t="shared" si="1"/>
        <v>133</v>
      </c>
      <c r="U4895" s="11" t="str">
        <f t="array" ref="U4895">IFERROR(INDEX('Pontuação'!G$13:G$101, MATCH(T4895, 'Pontuação'!F$13:F$101, 0)), "Faixa Indefinida")</f>
        <v>D</v>
      </c>
      <c r="V4895" s="11">
        <f t="shared" si="2"/>
        <v>0</v>
      </c>
      <c r="W4895" s="11">
        <f t="shared" si="3"/>
        <v>0</v>
      </c>
      <c r="X4895" s="11">
        <f t="shared" si="4"/>
        <v>0</v>
      </c>
      <c r="Y4895" s="11">
        <f t="shared" si="5"/>
        <v>1</v>
      </c>
      <c r="Z4895" s="12">
        <f>ROUNDUP(SUM(VLOOKUP(F4895,'Pontuação 3.0'!A$2:B$11,2,FALSE),VLOOKUP(E4895,'Pontuação 3.0'!C$2:D$11,2,FALSE),VLOOKUP(H4895,'Pontuação 3.0'!I$2:J$11,2,FALSE),VLOOKUP(J4895,'Pontuação 3.0'!G$2:H$11,2,FALSE),VLOOKUP(G4895,'Pontuação 3.0'!E$2:F$11,2,FALSE),VLOOKUP(K4895,'Pontuação 3.0'!K$2:L$11,2,FALSE),VLOOKUP(L4895,'Pontuação 3.0'!M$2:N$13,2,FALSE)),0)</f>
        <v>1805</v>
      </c>
      <c r="AA4895" s="12">
        <f t="shared" si="6"/>
        <v>181</v>
      </c>
      <c r="AB4895" s="12" t="str">
        <f t="array" ref="AB4895">IFERROR(INDEX('Pontuação 3.0'!G$13:G$191, MATCH(AA4895, 'Pontuação 3.0'!F$13:F$191, 0)), "Faixa Indefinida")</f>
        <v>D</v>
      </c>
      <c r="AC4895" s="12">
        <f t="shared" si="7"/>
        <v>0</v>
      </c>
      <c r="AD4895" s="12">
        <f t="shared" si="8"/>
        <v>0</v>
      </c>
      <c r="AE4895" s="12">
        <f t="shared" si="9"/>
        <v>0</v>
      </c>
      <c r="AF4895" s="12">
        <f t="shared" si="10"/>
        <v>1</v>
      </c>
    </row>
    <row r="4896" ht="15.75" customHeight="1">
      <c r="A4896" s="8">
        <v>45690.0</v>
      </c>
      <c r="B4896" s="9" t="s">
        <v>11222</v>
      </c>
      <c r="C4896" s="9" t="s">
        <v>11223</v>
      </c>
      <c r="D4896" s="15">
        <v>5.511993947543E12</v>
      </c>
      <c r="E4896" s="9" t="s">
        <v>13924</v>
      </c>
      <c r="F4896" s="9" t="s">
        <v>13950</v>
      </c>
      <c r="G4896" s="9" t="s">
        <v>13926</v>
      </c>
      <c r="H4896" s="9" t="s">
        <v>13951</v>
      </c>
      <c r="I4896" s="9" t="s">
        <v>13940</v>
      </c>
      <c r="J4896" s="9" t="s">
        <v>13929</v>
      </c>
      <c r="K4896" s="9" t="s">
        <v>13940</v>
      </c>
      <c r="L4896" s="9" t="s">
        <v>13941</v>
      </c>
      <c r="M4896" s="9" t="s">
        <v>13952</v>
      </c>
      <c r="N4896" s="13" t="s">
        <v>12</v>
      </c>
      <c r="O4896" s="13" t="s">
        <v>14</v>
      </c>
      <c r="P4896" s="13" t="s">
        <v>32</v>
      </c>
      <c r="Q4896" s="13" t="s">
        <v>77</v>
      </c>
      <c r="R4896" s="13" t="s">
        <v>15</v>
      </c>
      <c r="S4896" s="10">
        <f>ROUNDUP(SUM(VLOOKUP(F4896,'Pontuação'!A$2:B$11,2,FALSE),VLOOKUP(E4896,'Pontuação'!C$2:D$11,2,FALSE),VLOOKUP(H4896,'Pontuação'!I$2:J$11,2,FALSE),VLOOKUP(J4896,'Pontuação'!G$2:H$11,2,FALSE),VLOOKUP(L4896,'Pontuação'!M$2:N$13,2,FALSE)),0)</f>
        <v>1601</v>
      </c>
      <c r="T4896" s="11">
        <f t="shared" si="1"/>
        <v>160</v>
      </c>
      <c r="U4896" s="11" t="str">
        <f t="array" ref="U4896">IFERROR(INDEX('Pontuação'!G$13:G$101, MATCH(T4896, 'Pontuação'!F$13:F$101, 0)), "Faixa Indefinida")</f>
        <v>C</v>
      </c>
      <c r="V4896" s="11">
        <f t="shared" si="2"/>
        <v>0</v>
      </c>
      <c r="W4896" s="11">
        <f t="shared" si="3"/>
        <v>0</v>
      </c>
      <c r="X4896" s="11">
        <f t="shared" si="4"/>
        <v>1</v>
      </c>
      <c r="Y4896" s="11">
        <f t="shared" si="5"/>
        <v>0</v>
      </c>
      <c r="Z4896" s="12">
        <f>ROUNDUP(SUM(VLOOKUP(F4896,'Pontuação 3.0'!A$2:B$11,2,FALSE),VLOOKUP(E4896,'Pontuação 3.0'!C$2:D$11,2,FALSE),VLOOKUP(H4896,'Pontuação 3.0'!I$2:J$11,2,FALSE),VLOOKUP(J4896,'Pontuação 3.0'!G$2:H$11,2,FALSE),VLOOKUP(G4896,'Pontuação 3.0'!E$2:F$11,2,FALSE),VLOOKUP(K4896,'Pontuação 3.0'!K$2:L$11,2,FALSE),VLOOKUP(L4896,'Pontuação 3.0'!M$2:N$13,2,FALSE)),0)</f>
        <v>2070</v>
      </c>
      <c r="AA4896" s="12">
        <f t="shared" si="6"/>
        <v>207</v>
      </c>
      <c r="AB4896" s="12" t="str">
        <f t="array" ref="AB4896">IFERROR(INDEX('Pontuação 3.0'!G$13:G$191, MATCH(AA4896, 'Pontuação 3.0'!F$13:F$191, 0)), "Faixa Indefinida")</f>
        <v>C</v>
      </c>
      <c r="AC4896" s="12">
        <f t="shared" si="7"/>
        <v>0</v>
      </c>
      <c r="AD4896" s="12">
        <f t="shared" si="8"/>
        <v>0</v>
      </c>
      <c r="AE4896" s="12">
        <f t="shared" si="9"/>
        <v>1</v>
      </c>
      <c r="AF4896" s="12">
        <f t="shared" si="10"/>
        <v>0</v>
      </c>
    </row>
    <row r="4897" ht="15.75" customHeight="1">
      <c r="A4897" s="8">
        <v>45690.0</v>
      </c>
      <c r="B4897" s="9" t="s">
        <v>5073</v>
      </c>
      <c r="C4897" s="9" t="s">
        <v>11224</v>
      </c>
      <c r="D4897" s="15">
        <v>1.19886431E10</v>
      </c>
      <c r="E4897" s="9" t="s">
        <v>13936</v>
      </c>
      <c r="F4897" s="9" t="s">
        <v>13950</v>
      </c>
      <c r="G4897" s="9" t="s">
        <v>13926</v>
      </c>
      <c r="H4897" s="9" t="s">
        <v>13949</v>
      </c>
      <c r="I4897" s="9" t="s">
        <v>13928</v>
      </c>
      <c r="J4897" s="9" t="s">
        <v>13939</v>
      </c>
      <c r="K4897" s="9" t="s">
        <v>13940</v>
      </c>
      <c r="L4897" s="9" t="s">
        <v>13931</v>
      </c>
      <c r="M4897" s="9" t="s">
        <v>13942</v>
      </c>
      <c r="N4897" s="13" t="s">
        <v>12</v>
      </c>
      <c r="O4897" s="13" t="s">
        <v>14</v>
      </c>
      <c r="P4897" s="13" t="s">
        <v>93</v>
      </c>
      <c r="Q4897" s="13" t="s">
        <v>20</v>
      </c>
      <c r="R4897" s="13" t="s">
        <v>15</v>
      </c>
      <c r="S4897" s="10">
        <f>ROUNDUP(SUM(VLOOKUP(F4897,'Pontuação'!A$2:B$11,2,FALSE),VLOOKUP(E4897,'Pontuação'!C$2:D$11,2,FALSE),VLOOKUP(H4897,'Pontuação'!I$2:J$11,2,FALSE),VLOOKUP(J4897,'Pontuação'!G$2:H$11,2,FALSE),VLOOKUP(L4897,'Pontuação'!M$2:N$13,2,FALSE)),0)</f>
        <v>1700</v>
      </c>
      <c r="T4897" s="11">
        <f t="shared" si="1"/>
        <v>170</v>
      </c>
      <c r="U4897" s="11" t="str">
        <f t="array" ref="U4897">IFERROR(INDEX('Pontuação'!G$13:G$101, MATCH(T4897, 'Pontuação'!F$13:F$101, 0)), "Faixa Indefinida")</f>
        <v>B</v>
      </c>
      <c r="V4897" s="11">
        <f t="shared" si="2"/>
        <v>0</v>
      </c>
      <c r="W4897" s="11">
        <f t="shared" si="3"/>
        <v>1</v>
      </c>
      <c r="X4897" s="11">
        <f t="shared" si="4"/>
        <v>0</v>
      </c>
      <c r="Y4897" s="11">
        <f t="shared" si="5"/>
        <v>0</v>
      </c>
      <c r="Z4897" s="12">
        <f>ROUNDUP(SUM(VLOOKUP(F4897,'Pontuação 3.0'!A$2:B$11,2,FALSE),VLOOKUP(E4897,'Pontuação 3.0'!C$2:D$11,2,FALSE),VLOOKUP(H4897,'Pontuação 3.0'!I$2:J$11,2,FALSE),VLOOKUP(J4897,'Pontuação 3.0'!G$2:H$11,2,FALSE),VLOOKUP(G4897,'Pontuação 3.0'!E$2:F$11,2,FALSE),VLOOKUP(K4897,'Pontuação 3.0'!K$2:L$11,2,FALSE),VLOOKUP(L4897,'Pontuação 3.0'!M$2:N$13,2,FALSE)),0)</f>
        <v>2361</v>
      </c>
      <c r="AA4897" s="12">
        <f t="shared" si="6"/>
        <v>236</v>
      </c>
      <c r="AB4897" s="12" t="str">
        <f t="array" ref="AB4897">IFERROR(INDEX('Pontuação 3.0'!G$13:G$191, MATCH(AA4897, 'Pontuação 3.0'!F$13:F$191, 0)), "Faixa Indefinida")</f>
        <v>A</v>
      </c>
      <c r="AC4897" s="12">
        <f t="shared" si="7"/>
        <v>1</v>
      </c>
      <c r="AD4897" s="12">
        <f t="shared" si="8"/>
        <v>0</v>
      </c>
      <c r="AE4897" s="12">
        <f t="shared" si="9"/>
        <v>0</v>
      </c>
      <c r="AF4897" s="12">
        <f t="shared" si="10"/>
        <v>0</v>
      </c>
    </row>
    <row r="4898" ht="15.75" customHeight="1">
      <c r="A4898" s="8">
        <v>45690.0</v>
      </c>
      <c r="B4898" s="9" t="s">
        <v>11225</v>
      </c>
      <c r="C4898" s="9" t="s">
        <v>11226</v>
      </c>
      <c r="D4898" s="15">
        <v>1.1967437433E10</v>
      </c>
      <c r="E4898" s="9" t="s">
        <v>13936</v>
      </c>
      <c r="F4898" s="9" t="s">
        <v>13950</v>
      </c>
      <c r="G4898" s="9" t="s">
        <v>13926</v>
      </c>
      <c r="H4898" s="9" t="s">
        <v>13927</v>
      </c>
      <c r="I4898" s="9" t="s">
        <v>13940</v>
      </c>
      <c r="J4898" s="9" t="s">
        <v>13929</v>
      </c>
      <c r="K4898" s="9" t="s">
        <v>13940</v>
      </c>
      <c r="L4898" s="9" t="s">
        <v>13931</v>
      </c>
      <c r="M4898" s="9" t="s">
        <v>13952</v>
      </c>
      <c r="N4898" s="13" t="s">
        <v>12</v>
      </c>
      <c r="O4898" s="13" t="s">
        <v>14</v>
      </c>
      <c r="P4898" s="13" t="s">
        <v>111</v>
      </c>
      <c r="Q4898" s="13" t="s">
        <v>59</v>
      </c>
      <c r="R4898" s="13" t="s">
        <v>65</v>
      </c>
      <c r="S4898" s="10">
        <f>ROUNDUP(SUM(VLOOKUP(F4898,'Pontuação'!A$2:B$11,2,FALSE),VLOOKUP(E4898,'Pontuação'!C$2:D$11,2,FALSE),VLOOKUP(H4898,'Pontuação'!I$2:J$11,2,FALSE),VLOOKUP(J4898,'Pontuação'!G$2:H$11,2,FALSE),VLOOKUP(L4898,'Pontuação'!M$2:N$13,2,FALSE)),0)</f>
        <v>1439</v>
      </c>
      <c r="T4898" s="11">
        <f t="shared" si="1"/>
        <v>144</v>
      </c>
      <c r="U4898" s="11" t="str">
        <f t="array" ref="U4898">IFERROR(INDEX('Pontuação'!G$13:G$101, MATCH(T4898, 'Pontuação'!F$13:F$101, 0)), "Faixa Indefinida")</f>
        <v>D</v>
      </c>
      <c r="V4898" s="11">
        <f t="shared" si="2"/>
        <v>0</v>
      </c>
      <c r="W4898" s="11">
        <f t="shared" si="3"/>
        <v>0</v>
      </c>
      <c r="X4898" s="11">
        <f t="shared" si="4"/>
        <v>0</v>
      </c>
      <c r="Y4898" s="11">
        <f t="shared" si="5"/>
        <v>1</v>
      </c>
      <c r="Z4898" s="12">
        <f>ROUNDUP(SUM(VLOOKUP(F4898,'Pontuação 3.0'!A$2:B$11,2,FALSE),VLOOKUP(E4898,'Pontuação 3.0'!C$2:D$11,2,FALSE),VLOOKUP(H4898,'Pontuação 3.0'!I$2:J$11,2,FALSE),VLOOKUP(J4898,'Pontuação 3.0'!G$2:H$11,2,FALSE),VLOOKUP(G4898,'Pontuação 3.0'!E$2:F$11,2,FALSE),VLOOKUP(K4898,'Pontuação 3.0'!K$2:L$11,2,FALSE),VLOOKUP(L4898,'Pontuação 3.0'!M$2:N$13,2,FALSE)),0)</f>
        <v>1974</v>
      </c>
      <c r="AA4898" s="12">
        <f t="shared" si="6"/>
        <v>197</v>
      </c>
      <c r="AB4898" s="12" t="str">
        <f t="array" ref="AB4898">IFERROR(INDEX('Pontuação 3.0'!G$13:G$191, MATCH(AA4898, 'Pontuação 3.0'!F$13:F$191, 0)), "Faixa Indefinida")</f>
        <v>C</v>
      </c>
      <c r="AC4898" s="12">
        <f t="shared" si="7"/>
        <v>0</v>
      </c>
      <c r="AD4898" s="12">
        <f t="shared" si="8"/>
        <v>0</v>
      </c>
      <c r="AE4898" s="12">
        <f t="shared" si="9"/>
        <v>1</v>
      </c>
      <c r="AF4898" s="12">
        <f t="shared" si="10"/>
        <v>0</v>
      </c>
    </row>
    <row r="4899" ht="15.75" customHeight="1">
      <c r="A4899" s="8">
        <v>45690.0</v>
      </c>
      <c r="B4899" s="9" t="s">
        <v>11229</v>
      </c>
      <c r="C4899" s="9" t="s">
        <v>11230</v>
      </c>
      <c r="D4899" s="15">
        <v>5.199027001E9</v>
      </c>
      <c r="E4899" s="9" t="s">
        <v>13936</v>
      </c>
      <c r="F4899" s="9" t="s">
        <v>13925</v>
      </c>
      <c r="G4899" s="9" t="s">
        <v>13961</v>
      </c>
      <c r="H4899" s="9" t="s">
        <v>13927</v>
      </c>
      <c r="I4899" s="9" t="s">
        <v>13940</v>
      </c>
      <c r="J4899" s="9" t="s">
        <v>13939</v>
      </c>
      <c r="K4899" s="9" t="s">
        <v>13940</v>
      </c>
      <c r="L4899" s="9" t="s">
        <v>13945</v>
      </c>
      <c r="M4899" s="9" t="s">
        <v>13932</v>
      </c>
      <c r="N4899" s="13" t="s">
        <v>12</v>
      </c>
      <c r="O4899" s="13" t="s">
        <v>14</v>
      </c>
      <c r="P4899" s="13" t="s">
        <v>32</v>
      </c>
      <c r="Q4899" s="13" t="s">
        <v>62</v>
      </c>
      <c r="R4899" s="13" t="s">
        <v>15</v>
      </c>
      <c r="S4899" s="10">
        <f>ROUNDUP(SUM(VLOOKUP(F4899,'Pontuação'!A$2:B$11,2,FALSE),VLOOKUP(E4899,'Pontuação'!C$2:D$11,2,FALSE),VLOOKUP(H4899,'Pontuação'!I$2:J$11,2,FALSE),VLOOKUP(J4899,'Pontuação'!G$2:H$11,2,FALSE),VLOOKUP(L4899,'Pontuação'!M$2:N$13,2,FALSE)),0)</f>
        <v>1431</v>
      </c>
      <c r="T4899" s="11">
        <f t="shared" si="1"/>
        <v>143</v>
      </c>
      <c r="U4899" s="11" t="str">
        <f t="array" ref="U4899">IFERROR(INDEX('Pontuação'!G$13:G$101, MATCH(T4899, 'Pontuação'!F$13:F$101, 0)), "Faixa Indefinida")</f>
        <v>D</v>
      </c>
      <c r="V4899" s="11">
        <f t="shared" si="2"/>
        <v>0</v>
      </c>
      <c r="W4899" s="11">
        <f t="shared" si="3"/>
        <v>0</v>
      </c>
      <c r="X4899" s="11">
        <f t="shared" si="4"/>
        <v>0</v>
      </c>
      <c r="Y4899" s="11">
        <f t="shared" si="5"/>
        <v>1</v>
      </c>
      <c r="Z4899" s="12">
        <f>ROUNDUP(SUM(VLOOKUP(F4899,'Pontuação 3.0'!A$2:B$11,2,FALSE),VLOOKUP(E4899,'Pontuação 3.0'!C$2:D$11,2,FALSE),VLOOKUP(H4899,'Pontuação 3.0'!I$2:J$11,2,FALSE),VLOOKUP(J4899,'Pontuação 3.0'!G$2:H$11,2,FALSE),VLOOKUP(G4899,'Pontuação 3.0'!E$2:F$11,2,FALSE),VLOOKUP(K4899,'Pontuação 3.0'!K$2:L$11,2,FALSE),VLOOKUP(L4899,'Pontuação 3.0'!M$2:N$13,2,FALSE)),0)</f>
        <v>1957</v>
      </c>
      <c r="AA4899" s="12">
        <f t="shared" si="6"/>
        <v>196</v>
      </c>
      <c r="AB4899" s="12" t="str">
        <f t="array" ref="AB4899">IFERROR(INDEX('Pontuação 3.0'!G$13:G$191, MATCH(AA4899, 'Pontuação 3.0'!F$13:F$191, 0)), "Faixa Indefinida")</f>
        <v>C</v>
      </c>
      <c r="AC4899" s="12">
        <f t="shared" si="7"/>
        <v>0</v>
      </c>
      <c r="AD4899" s="12">
        <f t="shared" si="8"/>
        <v>0</v>
      </c>
      <c r="AE4899" s="12">
        <f t="shared" si="9"/>
        <v>1</v>
      </c>
      <c r="AF4899" s="12">
        <f t="shared" si="10"/>
        <v>0</v>
      </c>
    </row>
    <row r="4900" ht="15.75" customHeight="1">
      <c r="A4900" s="8">
        <v>45690.0</v>
      </c>
      <c r="B4900" s="9" t="s">
        <v>11231</v>
      </c>
      <c r="C4900" s="9" t="s">
        <v>11232</v>
      </c>
      <c r="D4900" s="15">
        <v>2.1998830383E10</v>
      </c>
      <c r="E4900" s="9" t="s">
        <v>13924</v>
      </c>
      <c r="F4900" s="9" t="s">
        <v>13953</v>
      </c>
      <c r="G4900" s="9" t="s">
        <v>13926</v>
      </c>
      <c r="H4900" s="9" t="s">
        <v>13951</v>
      </c>
      <c r="I4900" s="9" t="s">
        <v>13940</v>
      </c>
      <c r="J4900" s="9" t="s">
        <v>13929</v>
      </c>
      <c r="K4900" s="9" t="s">
        <v>13940</v>
      </c>
      <c r="L4900" s="9" t="s">
        <v>13931</v>
      </c>
      <c r="M4900" s="9" t="s">
        <v>13942</v>
      </c>
      <c r="N4900" s="13" t="s">
        <v>12</v>
      </c>
      <c r="O4900" s="13" t="s">
        <v>14</v>
      </c>
      <c r="P4900" s="13" t="s">
        <v>32</v>
      </c>
      <c r="Q4900" s="13" t="s">
        <v>20</v>
      </c>
      <c r="R4900" s="13" t="s">
        <v>15</v>
      </c>
      <c r="S4900" s="10">
        <f>ROUNDUP(SUM(VLOOKUP(F4900,'Pontuação'!A$2:B$11,2,FALSE),VLOOKUP(E4900,'Pontuação'!C$2:D$11,2,FALSE),VLOOKUP(H4900,'Pontuação'!I$2:J$11,2,FALSE),VLOOKUP(J4900,'Pontuação'!G$2:H$11,2,FALSE),VLOOKUP(L4900,'Pontuação'!M$2:N$13,2,FALSE)),0)</f>
        <v>1562</v>
      </c>
      <c r="T4900" s="11">
        <f t="shared" si="1"/>
        <v>156</v>
      </c>
      <c r="U4900" s="11" t="str">
        <f t="array" ref="U4900">IFERROR(INDEX('Pontuação'!G$13:G$101, MATCH(T4900, 'Pontuação'!F$13:F$101, 0)), "Faixa Indefinida")</f>
        <v>C</v>
      </c>
      <c r="V4900" s="11">
        <f t="shared" si="2"/>
        <v>0</v>
      </c>
      <c r="W4900" s="11">
        <f t="shared" si="3"/>
        <v>0</v>
      </c>
      <c r="X4900" s="11">
        <f t="shared" si="4"/>
        <v>1</v>
      </c>
      <c r="Y4900" s="11">
        <f t="shared" si="5"/>
        <v>0</v>
      </c>
      <c r="Z4900" s="12">
        <f>ROUNDUP(SUM(VLOOKUP(F4900,'Pontuação 3.0'!A$2:B$11,2,FALSE),VLOOKUP(E4900,'Pontuação 3.0'!C$2:D$11,2,FALSE),VLOOKUP(H4900,'Pontuação 3.0'!I$2:J$11,2,FALSE),VLOOKUP(J4900,'Pontuação 3.0'!G$2:H$11,2,FALSE),VLOOKUP(G4900,'Pontuação 3.0'!E$2:F$11,2,FALSE),VLOOKUP(K4900,'Pontuação 3.0'!K$2:L$11,2,FALSE),VLOOKUP(L4900,'Pontuação 3.0'!M$2:N$13,2,FALSE)),0)</f>
        <v>2077</v>
      </c>
      <c r="AA4900" s="12">
        <f t="shared" si="6"/>
        <v>208</v>
      </c>
      <c r="AB4900" s="12" t="str">
        <f t="array" ref="AB4900">IFERROR(INDEX('Pontuação 3.0'!G$13:G$191, MATCH(AA4900, 'Pontuação 3.0'!F$13:F$191, 0)), "Faixa Indefinida")</f>
        <v>C</v>
      </c>
      <c r="AC4900" s="12">
        <f t="shared" si="7"/>
        <v>0</v>
      </c>
      <c r="AD4900" s="12">
        <f t="shared" si="8"/>
        <v>0</v>
      </c>
      <c r="AE4900" s="12">
        <f t="shared" si="9"/>
        <v>1</v>
      </c>
      <c r="AF4900" s="12">
        <f t="shared" si="10"/>
        <v>0</v>
      </c>
    </row>
    <row r="4901" ht="15.75" customHeight="1">
      <c r="A4901" s="8">
        <v>45690.0</v>
      </c>
      <c r="B4901" s="9" t="s">
        <v>11233</v>
      </c>
      <c r="C4901" s="9" t="s">
        <v>11234</v>
      </c>
      <c r="D4901" s="15">
        <v>1.1947809446E10</v>
      </c>
      <c r="E4901" s="9" t="s">
        <v>13936</v>
      </c>
      <c r="F4901" s="9" t="s">
        <v>13948</v>
      </c>
      <c r="G4901" s="9" t="s">
        <v>13944</v>
      </c>
      <c r="H4901" s="9" t="s">
        <v>13960</v>
      </c>
      <c r="I4901" s="9" t="s">
        <v>13940</v>
      </c>
      <c r="J4901" s="9" t="s">
        <v>13929</v>
      </c>
      <c r="K4901" s="9" t="s">
        <v>13930</v>
      </c>
      <c r="L4901" s="9" t="s">
        <v>13931</v>
      </c>
      <c r="M4901" s="9" t="s">
        <v>13942</v>
      </c>
      <c r="N4901" s="13" t="s">
        <v>12</v>
      </c>
      <c r="O4901" s="13" t="s">
        <v>14</v>
      </c>
      <c r="P4901" s="13" t="s">
        <v>27</v>
      </c>
      <c r="Q4901" s="13" t="s">
        <v>48</v>
      </c>
      <c r="R4901" s="13" t="s">
        <v>15</v>
      </c>
      <c r="S4901" s="10">
        <f>ROUNDUP(SUM(VLOOKUP(F4901,'Pontuação'!A$2:B$11,2,FALSE),VLOOKUP(E4901,'Pontuação'!C$2:D$11,2,FALSE),VLOOKUP(H4901,'Pontuação'!I$2:J$11,2,FALSE),VLOOKUP(J4901,'Pontuação'!G$2:H$11,2,FALSE),VLOOKUP(L4901,'Pontuação'!M$2:N$13,2,FALSE)),0)</f>
        <v>1357</v>
      </c>
      <c r="T4901" s="11">
        <f t="shared" si="1"/>
        <v>136</v>
      </c>
      <c r="U4901" s="11" t="str">
        <f t="array" ref="U4901">IFERROR(INDEX('Pontuação'!G$13:G$101, MATCH(T4901, 'Pontuação'!F$13:F$101, 0)), "Faixa Indefinida")</f>
        <v>D</v>
      </c>
      <c r="V4901" s="11">
        <f t="shared" si="2"/>
        <v>0</v>
      </c>
      <c r="W4901" s="11">
        <f t="shared" si="3"/>
        <v>0</v>
      </c>
      <c r="X4901" s="11">
        <f t="shared" si="4"/>
        <v>0</v>
      </c>
      <c r="Y4901" s="11">
        <f t="shared" si="5"/>
        <v>1</v>
      </c>
      <c r="Z4901" s="12">
        <f>ROUNDUP(SUM(VLOOKUP(F4901,'Pontuação 3.0'!A$2:B$11,2,FALSE),VLOOKUP(E4901,'Pontuação 3.0'!C$2:D$11,2,FALSE),VLOOKUP(H4901,'Pontuação 3.0'!I$2:J$11,2,FALSE),VLOOKUP(J4901,'Pontuação 3.0'!G$2:H$11,2,FALSE),VLOOKUP(G4901,'Pontuação 3.0'!E$2:F$11,2,FALSE),VLOOKUP(K4901,'Pontuação 3.0'!K$2:L$11,2,FALSE),VLOOKUP(L4901,'Pontuação 3.0'!M$2:N$13,2,FALSE)),0)</f>
        <v>2002</v>
      </c>
      <c r="AA4901" s="12">
        <f t="shared" si="6"/>
        <v>200</v>
      </c>
      <c r="AB4901" s="12" t="str">
        <f t="array" ref="AB4901">IFERROR(INDEX('Pontuação 3.0'!G$13:G$191, MATCH(AA4901, 'Pontuação 3.0'!F$13:F$191, 0)), "Faixa Indefinida")</f>
        <v>C</v>
      </c>
      <c r="AC4901" s="12">
        <f t="shared" si="7"/>
        <v>0</v>
      </c>
      <c r="AD4901" s="12">
        <f t="shared" si="8"/>
        <v>0</v>
      </c>
      <c r="AE4901" s="12">
        <f t="shared" si="9"/>
        <v>1</v>
      </c>
      <c r="AF4901" s="12">
        <f t="shared" si="10"/>
        <v>0</v>
      </c>
    </row>
    <row r="4902" ht="15.75" customHeight="1">
      <c r="A4902" s="8">
        <v>45690.0</v>
      </c>
      <c r="B4902" s="9" t="s">
        <v>610</v>
      </c>
      <c r="C4902" s="9" t="s">
        <v>11237</v>
      </c>
      <c r="D4902" s="15">
        <v>3.4997133648E10</v>
      </c>
      <c r="E4902" s="9" t="s">
        <v>13924</v>
      </c>
      <c r="F4902" s="9" t="s">
        <v>13953</v>
      </c>
      <c r="G4902" s="9" t="s">
        <v>13957</v>
      </c>
      <c r="H4902" s="9" t="s">
        <v>13927</v>
      </c>
      <c r="I4902" s="9" t="s">
        <v>13940</v>
      </c>
      <c r="J4902" s="9" t="s">
        <v>13929</v>
      </c>
      <c r="K4902" s="9" t="s">
        <v>13930</v>
      </c>
      <c r="L4902" s="9" t="s">
        <v>13931</v>
      </c>
      <c r="M4902" s="9" t="s">
        <v>13967</v>
      </c>
      <c r="N4902" s="13" t="s">
        <v>12</v>
      </c>
      <c r="O4902" s="13" t="s">
        <v>14</v>
      </c>
      <c r="P4902" s="13" t="s">
        <v>13</v>
      </c>
      <c r="Q4902" s="13" t="s">
        <v>143</v>
      </c>
      <c r="R4902" s="13" t="s">
        <v>15</v>
      </c>
      <c r="S4902" s="10">
        <f>ROUNDUP(SUM(VLOOKUP(F4902,'Pontuação'!A$2:B$11,2,FALSE),VLOOKUP(E4902,'Pontuação'!C$2:D$11,2,FALSE),VLOOKUP(H4902,'Pontuação'!I$2:J$11,2,FALSE),VLOOKUP(J4902,'Pontuação'!G$2:H$11,2,FALSE),VLOOKUP(L4902,'Pontuação'!M$2:N$13,2,FALSE)),0)</f>
        <v>1448</v>
      </c>
      <c r="T4902" s="11">
        <f t="shared" si="1"/>
        <v>145</v>
      </c>
      <c r="U4902" s="11" t="str">
        <f t="array" ref="U4902">IFERROR(INDEX('Pontuação'!G$13:G$101, MATCH(T4902, 'Pontuação'!F$13:F$101, 0)), "Faixa Indefinida")</f>
        <v>D</v>
      </c>
      <c r="V4902" s="11">
        <f t="shared" si="2"/>
        <v>0</v>
      </c>
      <c r="W4902" s="11">
        <f t="shared" si="3"/>
        <v>0</v>
      </c>
      <c r="X4902" s="11">
        <f t="shared" si="4"/>
        <v>0</v>
      </c>
      <c r="Y4902" s="11">
        <f t="shared" si="5"/>
        <v>1</v>
      </c>
      <c r="Z4902" s="12">
        <f>ROUNDUP(SUM(VLOOKUP(F4902,'Pontuação 3.0'!A$2:B$11,2,FALSE),VLOOKUP(E4902,'Pontuação 3.0'!C$2:D$11,2,FALSE),VLOOKUP(H4902,'Pontuação 3.0'!I$2:J$11,2,FALSE),VLOOKUP(J4902,'Pontuação 3.0'!G$2:H$11,2,FALSE),VLOOKUP(G4902,'Pontuação 3.0'!E$2:F$11,2,FALSE),VLOOKUP(K4902,'Pontuação 3.0'!K$2:L$11,2,FALSE),VLOOKUP(L4902,'Pontuação 3.0'!M$2:N$13,2,FALSE)),0)</f>
        <v>2040</v>
      </c>
      <c r="AA4902" s="12">
        <f t="shared" si="6"/>
        <v>204</v>
      </c>
      <c r="AB4902" s="12" t="str">
        <f t="array" ref="AB4902">IFERROR(INDEX('Pontuação 3.0'!G$13:G$191, MATCH(AA4902, 'Pontuação 3.0'!F$13:F$191, 0)), "Faixa Indefinida")</f>
        <v>C</v>
      </c>
      <c r="AC4902" s="12">
        <f t="shared" si="7"/>
        <v>0</v>
      </c>
      <c r="AD4902" s="12">
        <f t="shared" si="8"/>
        <v>0</v>
      </c>
      <c r="AE4902" s="12">
        <f t="shared" si="9"/>
        <v>1</v>
      </c>
      <c r="AF4902" s="12">
        <f t="shared" si="10"/>
        <v>0</v>
      </c>
    </row>
    <row r="4903" ht="15.75" customHeight="1">
      <c r="A4903" s="8">
        <v>45690.0</v>
      </c>
      <c r="B4903" s="9" t="s">
        <v>11238</v>
      </c>
      <c r="C4903" s="9" t="s">
        <v>11239</v>
      </c>
      <c r="D4903" s="15">
        <v>5.1998914856E10</v>
      </c>
      <c r="E4903" s="9" t="s">
        <v>13924</v>
      </c>
      <c r="F4903" s="9" t="s">
        <v>13948</v>
      </c>
      <c r="G4903" s="9" t="s">
        <v>13957</v>
      </c>
      <c r="H4903" s="9" t="s">
        <v>13927</v>
      </c>
      <c r="I4903" s="9" t="s">
        <v>13940</v>
      </c>
      <c r="J4903" s="9" t="s">
        <v>13929</v>
      </c>
      <c r="K4903" s="9" t="s">
        <v>13940</v>
      </c>
      <c r="L4903" s="9" t="s">
        <v>13931</v>
      </c>
      <c r="M4903" s="9" t="s">
        <v>13946</v>
      </c>
      <c r="N4903" s="13" t="s">
        <v>12</v>
      </c>
      <c r="O4903" s="13" t="s">
        <v>14</v>
      </c>
      <c r="P4903" s="13" t="s">
        <v>39</v>
      </c>
      <c r="Q4903" s="13" t="s">
        <v>20</v>
      </c>
      <c r="R4903" s="13" t="s">
        <v>15</v>
      </c>
      <c r="S4903" s="10">
        <f>ROUNDUP(SUM(VLOOKUP(F4903,'Pontuação'!A$2:B$11,2,FALSE),VLOOKUP(E4903,'Pontuação'!C$2:D$11,2,FALSE),VLOOKUP(H4903,'Pontuação'!I$2:J$11,2,FALSE),VLOOKUP(J4903,'Pontuação'!G$2:H$11,2,FALSE),VLOOKUP(L4903,'Pontuação'!M$2:N$13,2,FALSE)),0)</f>
        <v>1431</v>
      </c>
      <c r="T4903" s="11">
        <f t="shared" si="1"/>
        <v>143</v>
      </c>
      <c r="U4903" s="11" t="str">
        <f t="array" ref="U4903">IFERROR(INDEX('Pontuação'!G$13:G$101, MATCH(T4903, 'Pontuação'!F$13:F$101, 0)), "Faixa Indefinida")</f>
        <v>D</v>
      </c>
      <c r="V4903" s="11">
        <f t="shared" si="2"/>
        <v>0</v>
      </c>
      <c r="W4903" s="11">
        <f t="shared" si="3"/>
        <v>0</v>
      </c>
      <c r="X4903" s="11">
        <f t="shared" si="4"/>
        <v>0</v>
      </c>
      <c r="Y4903" s="11">
        <f t="shared" si="5"/>
        <v>1</v>
      </c>
      <c r="Z4903" s="12">
        <f>ROUNDUP(SUM(VLOOKUP(F4903,'Pontuação 3.0'!A$2:B$11,2,FALSE),VLOOKUP(E4903,'Pontuação 3.0'!C$2:D$11,2,FALSE),VLOOKUP(H4903,'Pontuação 3.0'!I$2:J$11,2,FALSE),VLOOKUP(J4903,'Pontuação 3.0'!G$2:H$11,2,FALSE),VLOOKUP(G4903,'Pontuação 3.0'!E$2:F$11,2,FALSE),VLOOKUP(K4903,'Pontuação 3.0'!K$2:L$11,2,FALSE),VLOOKUP(L4903,'Pontuação 3.0'!M$2:N$13,2,FALSE)),0)</f>
        <v>1661</v>
      </c>
      <c r="AA4903" s="12">
        <f t="shared" si="6"/>
        <v>166</v>
      </c>
      <c r="AB4903" s="12" t="str">
        <f t="array" ref="AB4903">IFERROR(INDEX('Pontuação 3.0'!G$13:G$191, MATCH(AA4903, 'Pontuação 3.0'!F$13:F$191, 0)), "Faixa Indefinida")</f>
        <v>D</v>
      </c>
      <c r="AC4903" s="12">
        <f t="shared" si="7"/>
        <v>0</v>
      </c>
      <c r="AD4903" s="12">
        <f t="shared" si="8"/>
        <v>0</v>
      </c>
      <c r="AE4903" s="12">
        <f t="shared" si="9"/>
        <v>0</v>
      </c>
      <c r="AF4903" s="12">
        <f t="shared" si="10"/>
        <v>1</v>
      </c>
    </row>
    <row r="4904" ht="15.75" customHeight="1">
      <c r="A4904" s="8">
        <v>45690.0</v>
      </c>
      <c r="B4904" s="9" t="s">
        <v>11242</v>
      </c>
      <c r="C4904" s="9" t="s">
        <v>11243</v>
      </c>
      <c r="D4904" s="15">
        <v>5.4991713848E10</v>
      </c>
      <c r="E4904" s="9" t="s">
        <v>13936</v>
      </c>
      <c r="F4904" s="9" t="s">
        <v>13948</v>
      </c>
      <c r="G4904" s="9" t="s">
        <v>13926</v>
      </c>
      <c r="H4904" s="9" t="s">
        <v>13949</v>
      </c>
      <c r="I4904" s="9" t="s">
        <v>13940</v>
      </c>
      <c r="J4904" s="9" t="s">
        <v>13929</v>
      </c>
      <c r="K4904" s="9" t="s">
        <v>13940</v>
      </c>
      <c r="L4904" s="9" t="s">
        <v>13931</v>
      </c>
      <c r="M4904" s="9" t="s">
        <v>13942</v>
      </c>
      <c r="N4904" s="13" t="s">
        <v>12</v>
      </c>
      <c r="O4904" s="13" t="s">
        <v>14</v>
      </c>
      <c r="P4904" s="13" t="s">
        <v>32</v>
      </c>
      <c r="Q4904" s="13" t="s">
        <v>51</v>
      </c>
      <c r="R4904" s="13" t="s">
        <v>15</v>
      </c>
      <c r="S4904" s="10">
        <f>ROUNDUP(SUM(VLOOKUP(F4904,'Pontuação'!A$2:B$11,2,FALSE),VLOOKUP(E4904,'Pontuação'!C$2:D$11,2,FALSE),VLOOKUP(H4904,'Pontuação'!I$2:J$11,2,FALSE),VLOOKUP(J4904,'Pontuação'!G$2:H$11,2,FALSE),VLOOKUP(L4904,'Pontuação'!M$2:N$13,2,FALSE)),0)</f>
        <v>1583</v>
      </c>
      <c r="T4904" s="11">
        <f t="shared" si="1"/>
        <v>158</v>
      </c>
      <c r="U4904" s="11" t="str">
        <f t="array" ref="U4904">IFERROR(INDEX('Pontuação'!G$13:G$101, MATCH(T4904, 'Pontuação'!F$13:F$101, 0)), "Faixa Indefinida")</f>
        <v>C</v>
      </c>
      <c r="V4904" s="11">
        <f t="shared" si="2"/>
        <v>0</v>
      </c>
      <c r="W4904" s="11">
        <f t="shared" si="3"/>
        <v>0</v>
      </c>
      <c r="X4904" s="11">
        <f t="shared" si="4"/>
        <v>1</v>
      </c>
      <c r="Y4904" s="11">
        <f t="shared" si="5"/>
        <v>0</v>
      </c>
      <c r="Z4904" s="12">
        <f>ROUNDUP(SUM(VLOOKUP(F4904,'Pontuação 3.0'!A$2:B$11,2,FALSE),VLOOKUP(E4904,'Pontuação 3.0'!C$2:D$11,2,FALSE),VLOOKUP(H4904,'Pontuação 3.0'!I$2:J$11,2,FALSE),VLOOKUP(J4904,'Pontuação 3.0'!G$2:H$11,2,FALSE),VLOOKUP(G4904,'Pontuação 3.0'!E$2:F$11,2,FALSE),VLOOKUP(K4904,'Pontuação 3.0'!K$2:L$11,2,FALSE),VLOOKUP(L4904,'Pontuação 3.0'!M$2:N$13,2,FALSE)),0)</f>
        <v>2076</v>
      </c>
      <c r="AA4904" s="12">
        <f t="shared" si="6"/>
        <v>208</v>
      </c>
      <c r="AB4904" s="12" t="str">
        <f t="array" ref="AB4904">IFERROR(INDEX('Pontuação 3.0'!G$13:G$191, MATCH(AA4904, 'Pontuação 3.0'!F$13:F$191, 0)), "Faixa Indefinida")</f>
        <v>C</v>
      </c>
      <c r="AC4904" s="12">
        <f t="shared" si="7"/>
        <v>0</v>
      </c>
      <c r="AD4904" s="12">
        <f t="shared" si="8"/>
        <v>0</v>
      </c>
      <c r="AE4904" s="12">
        <f t="shared" si="9"/>
        <v>1</v>
      </c>
      <c r="AF4904" s="12">
        <f t="shared" si="10"/>
        <v>0</v>
      </c>
    </row>
    <row r="4905" ht="15.75" customHeight="1">
      <c r="A4905" s="8">
        <v>45690.0</v>
      </c>
      <c r="B4905" s="9" t="s">
        <v>11240</v>
      </c>
      <c r="C4905" s="9" t="s">
        <v>11241</v>
      </c>
      <c r="D4905" s="15">
        <v>3.89981139E8</v>
      </c>
      <c r="E4905" s="9" t="s">
        <v>13936</v>
      </c>
      <c r="F4905" s="9" t="s">
        <v>13953</v>
      </c>
      <c r="G4905" s="9" t="s">
        <v>13961</v>
      </c>
      <c r="H4905" s="9" t="s">
        <v>13927</v>
      </c>
      <c r="I4905" s="9" t="s">
        <v>13940</v>
      </c>
      <c r="J4905" s="9" t="s">
        <v>13929</v>
      </c>
      <c r="K4905" s="9" t="s">
        <v>13940</v>
      </c>
      <c r="L4905" s="9" t="s">
        <v>13931</v>
      </c>
      <c r="M4905" s="9" t="s">
        <v>13942</v>
      </c>
      <c r="N4905" s="9"/>
      <c r="O4905" s="9"/>
      <c r="P4905" s="9"/>
      <c r="Q4905" s="9"/>
      <c r="R4905" s="9"/>
      <c r="S4905" s="10">
        <f>ROUNDUP(SUM(VLOOKUP(F4905,'Pontuação'!A$2:B$11,2,FALSE),VLOOKUP(E4905,'Pontuação'!C$2:D$11,2,FALSE),VLOOKUP(H4905,'Pontuação'!I$2:J$11,2,FALSE),VLOOKUP(J4905,'Pontuação'!G$2:H$11,2,FALSE),VLOOKUP(L4905,'Pontuação'!M$2:N$13,2,FALSE)),0)</f>
        <v>1444</v>
      </c>
      <c r="T4905" s="11">
        <f t="shared" si="1"/>
        <v>144</v>
      </c>
      <c r="U4905" s="11" t="str">
        <f t="array" ref="U4905">IFERROR(INDEX('Pontuação'!G$13:G$101, MATCH(T4905, 'Pontuação'!F$13:F$101, 0)), "Faixa Indefinida")</f>
        <v>D</v>
      </c>
      <c r="V4905" s="11">
        <f t="shared" si="2"/>
        <v>0</v>
      </c>
      <c r="W4905" s="11">
        <f t="shared" si="3"/>
        <v>0</v>
      </c>
      <c r="X4905" s="11">
        <f t="shared" si="4"/>
        <v>0</v>
      </c>
      <c r="Y4905" s="11">
        <f t="shared" si="5"/>
        <v>1</v>
      </c>
      <c r="Z4905" s="12">
        <f>ROUNDUP(SUM(VLOOKUP(F4905,'Pontuação 3.0'!A$2:B$11,2,FALSE),VLOOKUP(E4905,'Pontuação 3.0'!C$2:D$11,2,FALSE),VLOOKUP(H4905,'Pontuação 3.0'!I$2:J$11,2,FALSE),VLOOKUP(J4905,'Pontuação 3.0'!G$2:H$11,2,FALSE),VLOOKUP(G4905,'Pontuação 3.0'!E$2:F$11,2,FALSE),VLOOKUP(K4905,'Pontuação 3.0'!K$2:L$11,2,FALSE),VLOOKUP(L4905,'Pontuação 3.0'!M$2:N$13,2,FALSE)),0)</f>
        <v>1852</v>
      </c>
      <c r="AA4905" s="12">
        <f t="shared" si="6"/>
        <v>185</v>
      </c>
      <c r="AB4905" s="12" t="str">
        <f t="array" ref="AB4905">IFERROR(INDEX('Pontuação 3.0'!G$13:G$191, MATCH(AA4905, 'Pontuação 3.0'!F$13:F$191, 0)), "Faixa Indefinida")</f>
        <v>D</v>
      </c>
      <c r="AC4905" s="12">
        <f t="shared" si="7"/>
        <v>0</v>
      </c>
      <c r="AD4905" s="12">
        <f t="shared" si="8"/>
        <v>0</v>
      </c>
      <c r="AE4905" s="12">
        <f t="shared" si="9"/>
        <v>0</v>
      </c>
      <c r="AF4905" s="12">
        <f t="shared" si="10"/>
        <v>1</v>
      </c>
    </row>
    <row r="4906" ht="15.75" customHeight="1">
      <c r="A4906" s="8">
        <v>45690.0</v>
      </c>
      <c r="B4906" s="9" t="s">
        <v>11244</v>
      </c>
      <c r="C4906" s="9" t="s">
        <v>11245</v>
      </c>
      <c r="D4906" s="15">
        <v>2.2999010084E10</v>
      </c>
      <c r="E4906" s="9" t="s">
        <v>13924</v>
      </c>
      <c r="F4906" s="9" t="s">
        <v>13948</v>
      </c>
      <c r="G4906" s="9" t="s">
        <v>13926</v>
      </c>
      <c r="H4906" s="9" t="s">
        <v>13949</v>
      </c>
      <c r="I4906" s="9" t="s">
        <v>13928</v>
      </c>
      <c r="J4906" s="9" t="s">
        <v>13929</v>
      </c>
      <c r="K4906" s="9" t="s">
        <v>13930</v>
      </c>
      <c r="L4906" s="9" t="s">
        <v>13954</v>
      </c>
      <c r="M4906" s="9" t="s">
        <v>13942</v>
      </c>
      <c r="N4906" s="13" t="s">
        <v>12</v>
      </c>
      <c r="O4906" s="13" t="s">
        <v>14</v>
      </c>
      <c r="P4906" s="13" t="s">
        <v>32</v>
      </c>
      <c r="Q4906" s="13" t="s">
        <v>48</v>
      </c>
      <c r="R4906" s="13" t="s">
        <v>15</v>
      </c>
      <c r="S4906" s="10">
        <f>ROUNDUP(SUM(VLOOKUP(F4906,'Pontuação'!A$2:B$11,2,FALSE),VLOOKUP(E4906,'Pontuação'!C$2:D$11,2,FALSE),VLOOKUP(H4906,'Pontuação'!I$2:J$11,2,FALSE),VLOOKUP(J4906,'Pontuação'!G$2:H$11,2,FALSE),VLOOKUP(L4906,'Pontuação'!M$2:N$13,2,FALSE)),0)</f>
        <v>1550</v>
      </c>
      <c r="T4906" s="11">
        <f t="shared" si="1"/>
        <v>155</v>
      </c>
      <c r="U4906" s="11" t="str">
        <f t="array" ref="U4906">IFERROR(INDEX('Pontuação'!G$13:G$101, MATCH(T4906, 'Pontuação'!F$13:F$101, 0)), "Faixa Indefinida")</f>
        <v>C</v>
      </c>
      <c r="V4906" s="11">
        <f t="shared" si="2"/>
        <v>0</v>
      </c>
      <c r="W4906" s="11">
        <f t="shared" si="3"/>
        <v>0</v>
      </c>
      <c r="X4906" s="11">
        <f t="shared" si="4"/>
        <v>1</v>
      </c>
      <c r="Y4906" s="11">
        <f t="shared" si="5"/>
        <v>0</v>
      </c>
      <c r="Z4906" s="12">
        <f>ROUNDUP(SUM(VLOOKUP(F4906,'Pontuação 3.0'!A$2:B$11,2,FALSE),VLOOKUP(E4906,'Pontuação 3.0'!C$2:D$11,2,FALSE),VLOOKUP(H4906,'Pontuação 3.0'!I$2:J$11,2,FALSE),VLOOKUP(J4906,'Pontuação 3.0'!G$2:H$11,2,FALSE),VLOOKUP(G4906,'Pontuação 3.0'!E$2:F$11,2,FALSE),VLOOKUP(K4906,'Pontuação 3.0'!K$2:L$11,2,FALSE),VLOOKUP(L4906,'Pontuação 3.0'!M$2:N$13,2,FALSE)),0)</f>
        <v>2277</v>
      </c>
      <c r="AA4906" s="12">
        <f t="shared" si="6"/>
        <v>228</v>
      </c>
      <c r="AB4906" s="12" t="str">
        <f t="array" ref="AB4906">IFERROR(INDEX('Pontuação 3.0'!G$13:G$191, MATCH(AA4906, 'Pontuação 3.0'!F$13:F$191, 0)), "Faixa Indefinida")</f>
        <v>B</v>
      </c>
      <c r="AC4906" s="12">
        <f t="shared" si="7"/>
        <v>0</v>
      </c>
      <c r="AD4906" s="12">
        <f t="shared" si="8"/>
        <v>1</v>
      </c>
      <c r="AE4906" s="12">
        <f t="shared" si="9"/>
        <v>0</v>
      </c>
      <c r="AF4906" s="12">
        <f t="shared" si="10"/>
        <v>0</v>
      </c>
    </row>
    <row r="4907" ht="15.75" customHeight="1">
      <c r="A4907" s="8">
        <v>45690.0</v>
      </c>
      <c r="B4907" s="9" t="s">
        <v>2463</v>
      </c>
      <c r="C4907" s="9" t="s">
        <v>11246</v>
      </c>
      <c r="D4907" s="15">
        <v>9.8992460124E10</v>
      </c>
      <c r="E4907" s="9" t="s">
        <v>13936</v>
      </c>
      <c r="F4907" s="9" t="s">
        <v>13953</v>
      </c>
      <c r="G4907" s="9" t="s">
        <v>13961</v>
      </c>
      <c r="H4907" s="9" t="s">
        <v>13927</v>
      </c>
      <c r="I4907" s="9" t="s">
        <v>13940</v>
      </c>
      <c r="J4907" s="9" t="s">
        <v>13984</v>
      </c>
      <c r="K4907" s="9" t="s">
        <v>13940</v>
      </c>
      <c r="L4907" s="9" t="s">
        <v>13945</v>
      </c>
      <c r="M4907" s="9" t="s">
        <v>13946</v>
      </c>
      <c r="N4907" s="13" t="s">
        <v>12</v>
      </c>
      <c r="O4907" s="13" t="s">
        <v>14</v>
      </c>
      <c r="P4907" s="13" t="s">
        <v>71</v>
      </c>
      <c r="Q4907" s="13" t="s">
        <v>48</v>
      </c>
      <c r="R4907" s="13" t="s">
        <v>15</v>
      </c>
      <c r="S4907" s="10">
        <f>ROUNDUP(SUM(VLOOKUP(F4907,'Pontuação'!A$2:B$11,2,FALSE),VLOOKUP(E4907,'Pontuação'!C$2:D$11,2,FALSE),VLOOKUP(H4907,'Pontuação'!I$2:J$11,2,FALSE),VLOOKUP(J4907,'Pontuação'!G$2:H$11,2,FALSE),VLOOKUP(L4907,'Pontuação'!M$2:N$13,2,FALSE)),0)</f>
        <v>1874</v>
      </c>
      <c r="T4907" s="11">
        <f t="shared" si="1"/>
        <v>187</v>
      </c>
      <c r="U4907" s="11" t="str">
        <f t="array" ref="U4907">IFERROR(INDEX('Pontuação'!G$13:G$101, MATCH(T4907, 'Pontuação'!F$13:F$101, 0)), "Faixa Indefinida")</f>
        <v>A</v>
      </c>
      <c r="V4907" s="11">
        <f t="shared" si="2"/>
        <v>1</v>
      </c>
      <c r="W4907" s="11">
        <f t="shared" si="3"/>
        <v>0</v>
      </c>
      <c r="X4907" s="11">
        <f t="shared" si="4"/>
        <v>0</v>
      </c>
      <c r="Y4907" s="11">
        <f t="shared" si="5"/>
        <v>0</v>
      </c>
      <c r="Z4907" s="12">
        <f>ROUNDUP(SUM(VLOOKUP(F4907,'Pontuação 3.0'!A$2:B$11,2,FALSE),VLOOKUP(E4907,'Pontuação 3.0'!C$2:D$11,2,FALSE),VLOOKUP(H4907,'Pontuação 3.0'!I$2:J$11,2,FALSE),VLOOKUP(J4907,'Pontuação 3.0'!G$2:H$11,2,FALSE),VLOOKUP(G4907,'Pontuação 3.0'!E$2:F$11,2,FALSE),VLOOKUP(K4907,'Pontuação 3.0'!K$2:L$11,2,FALSE),VLOOKUP(L4907,'Pontuação 3.0'!M$2:N$13,2,FALSE)),0)</f>
        <v>1948</v>
      </c>
      <c r="AA4907" s="12">
        <f t="shared" si="6"/>
        <v>195</v>
      </c>
      <c r="AB4907" s="12" t="str">
        <f t="array" ref="AB4907">IFERROR(INDEX('Pontuação 3.0'!G$13:G$191, MATCH(AA4907, 'Pontuação 3.0'!F$13:F$191, 0)), "Faixa Indefinida")</f>
        <v>C</v>
      </c>
      <c r="AC4907" s="12">
        <f t="shared" si="7"/>
        <v>0</v>
      </c>
      <c r="AD4907" s="12">
        <f t="shared" si="8"/>
        <v>0</v>
      </c>
      <c r="AE4907" s="12">
        <f t="shared" si="9"/>
        <v>1</v>
      </c>
      <c r="AF4907" s="12">
        <f t="shared" si="10"/>
        <v>0</v>
      </c>
    </row>
    <row r="4908" ht="15.75" customHeight="1">
      <c r="A4908" s="8">
        <v>45690.0</v>
      </c>
      <c r="B4908" s="9" t="s">
        <v>11247</v>
      </c>
      <c r="C4908" s="9" t="s">
        <v>11248</v>
      </c>
      <c r="D4908" s="14" t="s">
        <v>14225</v>
      </c>
      <c r="E4908" s="9" t="s">
        <v>13936</v>
      </c>
      <c r="F4908" s="9" t="s">
        <v>13950</v>
      </c>
      <c r="G4908" s="9" t="s">
        <v>13926</v>
      </c>
      <c r="H4908" s="9" t="s">
        <v>13951</v>
      </c>
      <c r="I4908" s="9" t="s">
        <v>13940</v>
      </c>
      <c r="J4908" s="9" t="s">
        <v>13956</v>
      </c>
      <c r="K4908" s="9" t="s">
        <v>13940</v>
      </c>
      <c r="L4908" s="9" t="s">
        <v>13931</v>
      </c>
      <c r="M4908" s="9" t="s">
        <v>13942</v>
      </c>
      <c r="N4908" s="13" t="s">
        <v>12</v>
      </c>
      <c r="O4908" s="13" t="s">
        <v>14</v>
      </c>
      <c r="P4908" s="13" t="s">
        <v>13</v>
      </c>
      <c r="Q4908" s="13" t="s">
        <v>77</v>
      </c>
      <c r="R4908" s="13" t="s">
        <v>65</v>
      </c>
      <c r="S4908" s="10">
        <f>ROUNDUP(SUM(VLOOKUP(F4908,'Pontuação'!A$2:B$11,2,FALSE),VLOOKUP(E4908,'Pontuação'!C$2:D$11,2,FALSE),VLOOKUP(H4908,'Pontuação'!I$2:J$11,2,FALSE),VLOOKUP(J4908,'Pontuação'!G$2:H$11,2,FALSE),VLOOKUP(L4908,'Pontuação'!M$2:N$13,2,FALSE)),0)</f>
        <v>1831</v>
      </c>
      <c r="T4908" s="11">
        <f t="shared" si="1"/>
        <v>183</v>
      </c>
      <c r="U4908" s="11" t="str">
        <f t="array" ref="U4908">IFERROR(INDEX('Pontuação'!G$13:G$101, MATCH(T4908, 'Pontuação'!F$13:F$101, 0)), "Faixa Indefinida")</f>
        <v>B</v>
      </c>
      <c r="V4908" s="11">
        <f t="shared" si="2"/>
        <v>0</v>
      </c>
      <c r="W4908" s="11">
        <f t="shared" si="3"/>
        <v>1</v>
      </c>
      <c r="X4908" s="11">
        <f t="shared" si="4"/>
        <v>0</v>
      </c>
      <c r="Y4908" s="11">
        <f t="shared" si="5"/>
        <v>0</v>
      </c>
      <c r="Z4908" s="12">
        <f>ROUNDUP(SUM(VLOOKUP(F4908,'Pontuação 3.0'!A$2:B$11,2,FALSE),VLOOKUP(E4908,'Pontuação 3.0'!C$2:D$11,2,FALSE),VLOOKUP(H4908,'Pontuação 3.0'!I$2:J$11,2,FALSE),VLOOKUP(J4908,'Pontuação 3.0'!G$2:H$11,2,FALSE),VLOOKUP(G4908,'Pontuação 3.0'!E$2:F$11,2,FALSE),VLOOKUP(K4908,'Pontuação 3.0'!K$2:L$11,2,FALSE),VLOOKUP(L4908,'Pontuação 3.0'!M$2:N$13,2,FALSE)),0)</f>
        <v>2397</v>
      </c>
      <c r="AA4908" s="12">
        <f t="shared" si="6"/>
        <v>240</v>
      </c>
      <c r="AB4908" s="12" t="str">
        <f t="array" ref="AB4908">IFERROR(INDEX('Pontuação 3.0'!G$13:G$191, MATCH(AA4908, 'Pontuação 3.0'!F$13:F$191, 0)), "Faixa Indefinida")</f>
        <v>A</v>
      </c>
      <c r="AC4908" s="12">
        <f t="shared" si="7"/>
        <v>1</v>
      </c>
      <c r="AD4908" s="12">
        <f t="shared" si="8"/>
        <v>0</v>
      </c>
      <c r="AE4908" s="12">
        <f t="shared" si="9"/>
        <v>0</v>
      </c>
      <c r="AF4908" s="12">
        <f t="shared" si="10"/>
        <v>0</v>
      </c>
    </row>
    <row r="4909" ht="15.75" customHeight="1">
      <c r="A4909" s="8">
        <v>45690.0</v>
      </c>
      <c r="B4909" s="9" t="s">
        <v>11211</v>
      </c>
      <c r="C4909" s="9" t="s">
        <v>11212</v>
      </c>
      <c r="D4909" s="14" t="s">
        <v>14226</v>
      </c>
      <c r="E4909" s="9" t="s">
        <v>13924</v>
      </c>
      <c r="F4909" s="9" t="s">
        <v>13948</v>
      </c>
      <c r="G4909" s="9" t="s">
        <v>13926</v>
      </c>
      <c r="H4909" s="9" t="s">
        <v>13951</v>
      </c>
      <c r="I4909" s="9" t="s">
        <v>13928</v>
      </c>
      <c r="J4909" s="9" t="s">
        <v>13929</v>
      </c>
      <c r="K4909" s="9" t="s">
        <v>13940</v>
      </c>
      <c r="L4909" s="9" t="s">
        <v>13945</v>
      </c>
      <c r="M4909" s="9" t="s">
        <v>13952</v>
      </c>
      <c r="N4909" s="13" t="s">
        <v>12</v>
      </c>
      <c r="O4909" s="13" t="s">
        <v>14</v>
      </c>
      <c r="P4909" s="13" t="s">
        <v>13</v>
      </c>
      <c r="Q4909" s="13" t="s">
        <v>77</v>
      </c>
      <c r="R4909" s="13" t="s">
        <v>65</v>
      </c>
      <c r="S4909" s="10">
        <f>ROUNDUP(SUM(VLOOKUP(F4909,'Pontuação'!A$2:B$11,2,FALSE),VLOOKUP(E4909,'Pontuação'!C$2:D$11,2,FALSE),VLOOKUP(H4909,'Pontuação'!I$2:J$11,2,FALSE),VLOOKUP(J4909,'Pontuação'!G$2:H$11,2,FALSE),VLOOKUP(L4909,'Pontuação'!M$2:N$13,2,FALSE)),0)</f>
        <v>1677</v>
      </c>
      <c r="T4909" s="11">
        <f t="shared" si="1"/>
        <v>168</v>
      </c>
      <c r="U4909" s="11" t="str">
        <f t="array" ref="U4909">IFERROR(INDEX('Pontuação'!G$13:G$101, MATCH(T4909, 'Pontuação'!F$13:F$101, 0)), "Faixa Indefinida")</f>
        <v>B</v>
      </c>
      <c r="V4909" s="11">
        <f t="shared" si="2"/>
        <v>0</v>
      </c>
      <c r="W4909" s="11">
        <f t="shared" si="3"/>
        <v>1</v>
      </c>
      <c r="X4909" s="11">
        <f t="shared" si="4"/>
        <v>0</v>
      </c>
      <c r="Y4909" s="11">
        <f t="shared" si="5"/>
        <v>0</v>
      </c>
      <c r="Z4909" s="12">
        <f>ROUNDUP(SUM(VLOOKUP(F4909,'Pontuação 3.0'!A$2:B$11,2,FALSE),VLOOKUP(E4909,'Pontuação 3.0'!C$2:D$11,2,FALSE),VLOOKUP(H4909,'Pontuação 3.0'!I$2:J$11,2,FALSE),VLOOKUP(J4909,'Pontuação 3.0'!G$2:H$11,2,FALSE),VLOOKUP(G4909,'Pontuação 3.0'!E$2:F$11,2,FALSE),VLOOKUP(K4909,'Pontuação 3.0'!K$2:L$11,2,FALSE),VLOOKUP(L4909,'Pontuação 3.0'!M$2:N$13,2,FALSE)),0)</f>
        <v>2045</v>
      </c>
      <c r="AA4909" s="12">
        <f t="shared" si="6"/>
        <v>205</v>
      </c>
      <c r="AB4909" s="12" t="str">
        <f t="array" ref="AB4909">IFERROR(INDEX('Pontuação 3.0'!G$13:G$191, MATCH(AA4909, 'Pontuação 3.0'!F$13:F$191, 0)), "Faixa Indefinida")</f>
        <v>C</v>
      </c>
      <c r="AC4909" s="12">
        <f t="shared" si="7"/>
        <v>0</v>
      </c>
      <c r="AD4909" s="12">
        <f t="shared" si="8"/>
        <v>0</v>
      </c>
      <c r="AE4909" s="12">
        <f t="shared" si="9"/>
        <v>1</v>
      </c>
      <c r="AF4909" s="12">
        <f t="shared" si="10"/>
        <v>0</v>
      </c>
    </row>
    <row r="4910" ht="15.75" customHeight="1">
      <c r="A4910" s="8">
        <v>45690.0</v>
      </c>
      <c r="B4910" s="9" t="s">
        <v>11249</v>
      </c>
      <c r="C4910" s="9" t="s">
        <v>11250</v>
      </c>
      <c r="D4910" s="15">
        <v>1.1982970134E10</v>
      </c>
      <c r="E4910" s="9" t="s">
        <v>13936</v>
      </c>
      <c r="F4910" s="9" t="s">
        <v>13937</v>
      </c>
      <c r="G4910" s="9" t="s">
        <v>13926</v>
      </c>
      <c r="H4910" s="9" t="s">
        <v>13949</v>
      </c>
      <c r="I4910" s="9" t="s">
        <v>13940</v>
      </c>
      <c r="J4910" s="9" t="s">
        <v>13929</v>
      </c>
      <c r="K4910" s="9" t="s">
        <v>13940</v>
      </c>
      <c r="L4910" s="9" t="s">
        <v>13931</v>
      </c>
      <c r="M4910" s="9" t="s">
        <v>13932</v>
      </c>
      <c r="N4910" s="13" t="s">
        <v>12</v>
      </c>
      <c r="O4910" s="13" t="s">
        <v>14</v>
      </c>
      <c r="P4910" s="13" t="s">
        <v>260</v>
      </c>
      <c r="Q4910" s="13" t="s">
        <v>59</v>
      </c>
      <c r="R4910" s="13" t="s">
        <v>15</v>
      </c>
      <c r="S4910" s="10">
        <f>ROUNDUP(SUM(VLOOKUP(F4910,'Pontuação'!A$2:B$11,2,FALSE),VLOOKUP(E4910,'Pontuação'!C$2:D$11,2,FALSE),VLOOKUP(H4910,'Pontuação'!I$2:J$11,2,FALSE),VLOOKUP(J4910,'Pontuação'!G$2:H$11,2,FALSE),VLOOKUP(L4910,'Pontuação'!M$2:N$13,2,FALSE)),0)</f>
        <v>1566</v>
      </c>
      <c r="T4910" s="11">
        <f t="shared" si="1"/>
        <v>157</v>
      </c>
      <c r="U4910" s="11" t="str">
        <f t="array" ref="U4910">IFERROR(INDEX('Pontuação'!G$13:G$101, MATCH(T4910, 'Pontuação'!F$13:F$101, 0)), "Faixa Indefinida")</f>
        <v>C</v>
      </c>
      <c r="V4910" s="11">
        <f t="shared" si="2"/>
        <v>0</v>
      </c>
      <c r="W4910" s="11">
        <f t="shared" si="3"/>
        <v>0</v>
      </c>
      <c r="X4910" s="11">
        <f t="shared" si="4"/>
        <v>1</v>
      </c>
      <c r="Y4910" s="11">
        <f t="shared" si="5"/>
        <v>0</v>
      </c>
      <c r="Z4910" s="12">
        <f>ROUNDUP(SUM(VLOOKUP(F4910,'Pontuação 3.0'!A$2:B$11,2,FALSE),VLOOKUP(E4910,'Pontuação 3.0'!C$2:D$11,2,FALSE),VLOOKUP(H4910,'Pontuação 3.0'!I$2:J$11,2,FALSE),VLOOKUP(J4910,'Pontuação 3.0'!G$2:H$11,2,FALSE),VLOOKUP(G4910,'Pontuação 3.0'!E$2:F$11,2,FALSE),VLOOKUP(K4910,'Pontuação 3.0'!K$2:L$11,2,FALSE),VLOOKUP(L4910,'Pontuação 3.0'!M$2:N$13,2,FALSE)),0)</f>
        <v>1987</v>
      </c>
      <c r="AA4910" s="12">
        <f t="shared" si="6"/>
        <v>199</v>
      </c>
      <c r="AB4910" s="12" t="str">
        <f t="array" ref="AB4910">IFERROR(INDEX('Pontuação 3.0'!G$13:G$191, MATCH(AA4910, 'Pontuação 3.0'!F$13:F$191, 0)), "Faixa Indefinida")</f>
        <v>C</v>
      </c>
      <c r="AC4910" s="12">
        <f t="shared" si="7"/>
        <v>0</v>
      </c>
      <c r="AD4910" s="12">
        <f t="shared" si="8"/>
        <v>0</v>
      </c>
      <c r="AE4910" s="12">
        <f t="shared" si="9"/>
        <v>1</v>
      </c>
      <c r="AF4910" s="12">
        <f t="shared" si="10"/>
        <v>0</v>
      </c>
    </row>
    <row r="4911" ht="15.75" customHeight="1">
      <c r="A4911" s="8">
        <v>45690.0</v>
      </c>
      <c r="B4911" s="9" t="s">
        <v>207</v>
      </c>
      <c r="C4911" s="9" t="s">
        <v>11251</v>
      </c>
      <c r="D4911" s="15">
        <v>1.193959633E10</v>
      </c>
      <c r="E4911" s="9" t="s">
        <v>13936</v>
      </c>
      <c r="F4911" s="9" t="s">
        <v>13937</v>
      </c>
      <c r="G4911" s="9" t="s">
        <v>13944</v>
      </c>
      <c r="H4911" s="9" t="s">
        <v>13951</v>
      </c>
      <c r="I4911" s="9" t="s">
        <v>13940</v>
      </c>
      <c r="J4911" s="9" t="s">
        <v>13929</v>
      </c>
      <c r="K4911" s="9" t="s">
        <v>13940</v>
      </c>
      <c r="L4911" s="9" t="s">
        <v>13954</v>
      </c>
      <c r="M4911" s="9" t="s">
        <v>13952</v>
      </c>
      <c r="N4911" s="13" t="s">
        <v>12</v>
      </c>
      <c r="O4911" s="13" t="s">
        <v>14</v>
      </c>
      <c r="P4911" s="13" t="s">
        <v>32</v>
      </c>
      <c r="Q4911" s="13" t="s">
        <v>48</v>
      </c>
      <c r="R4911" s="13" t="s">
        <v>15</v>
      </c>
      <c r="S4911" s="10">
        <f>ROUNDUP(SUM(VLOOKUP(F4911,'Pontuação'!A$2:B$11,2,FALSE),VLOOKUP(E4911,'Pontuação'!C$2:D$11,2,FALSE),VLOOKUP(H4911,'Pontuação'!I$2:J$11,2,FALSE),VLOOKUP(J4911,'Pontuação'!G$2:H$11,2,FALSE),VLOOKUP(L4911,'Pontuação'!M$2:N$13,2,FALSE)),0)</f>
        <v>1487</v>
      </c>
      <c r="T4911" s="11">
        <f t="shared" si="1"/>
        <v>149</v>
      </c>
      <c r="U4911" s="11" t="str">
        <f t="array" ref="U4911">IFERROR(INDEX('Pontuação'!G$13:G$101, MATCH(T4911, 'Pontuação'!F$13:F$101, 0)), "Faixa Indefinida")</f>
        <v>C</v>
      </c>
      <c r="V4911" s="11">
        <f t="shared" si="2"/>
        <v>0</v>
      </c>
      <c r="W4911" s="11">
        <f t="shared" si="3"/>
        <v>0</v>
      </c>
      <c r="X4911" s="11">
        <f t="shared" si="4"/>
        <v>1</v>
      </c>
      <c r="Y4911" s="11">
        <f t="shared" si="5"/>
        <v>0</v>
      </c>
      <c r="Z4911" s="12">
        <f>ROUNDUP(SUM(VLOOKUP(F4911,'Pontuação 3.0'!A$2:B$11,2,FALSE),VLOOKUP(E4911,'Pontuação 3.0'!C$2:D$11,2,FALSE),VLOOKUP(H4911,'Pontuação 3.0'!I$2:J$11,2,FALSE),VLOOKUP(J4911,'Pontuação 3.0'!G$2:H$11,2,FALSE),VLOOKUP(G4911,'Pontuação 3.0'!E$2:F$11,2,FALSE),VLOOKUP(K4911,'Pontuação 3.0'!K$2:L$11,2,FALSE),VLOOKUP(L4911,'Pontuação 3.0'!M$2:N$13,2,FALSE)),0)</f>
        <v>1730</v>
      </c>
      <c r="AA4911" s="12">
        <f t="shared" si="6"/>
        <v>173</v>
      </c>
      <c r="AB4911" s="12" t="str">
        <f t="array" ref="AB4911">IFERROR(INDEX('Pontuação 3.0'!G$13:G$191, MATCH(AA4911, 'Pontuação 3.0'!F$13:F$191, 0)), "Faixa Indefinida")</f>
        <v>D</v>
      </c>
      <c r="AC4911" s="12">
        <f t="shared" si="7"/>
        <v>0</v>
      </c>
      <c r="AD4911" s="12">
        <f t="shared" si="8"/>
        <v>0</v>
      </c>
      <c r="AE4911" s="12">
        <f t="shared" si="9"/>
        <v>0</v>
      </c>
      <c r="AF4911" s="12">
        <f t="shared" si="10"/>
        <v>1</v>
      </c>
    </row>
    <row r="4912" ht="15.75" customHeight="1">
      <c r="A4912" s="8">
        <v>45690.0</v>
      </c>
      <c r="B4912" s="9" t="s">
        <v>11252</v>
      </c>
      <c r="C4912" s="9" t="s">
        <v>11253</v>
      </c>
      <c r="D4912" s="15">
        <v>1.5981806683E10</v>
      </c>
      <c r="E4912" s="9" t="s">
        <v>13936</v>
      </c>
      <c r="F4912" s="9" t="s">
        <v>13950</v>
      </c>
      <c r="G4912" s="9" t="s">
        <v>13957</v>
      </c>
      <c r="H4912" s="9" t="s">
        <v>13938</v>
      </c>
      <c r="I4912" s="9" t="s">
        <v>13940</v>
      </c>
      <c r="J4912" s="9" t="s">
        <v>13929</v>
      </c>
      <c r="K4912" s="9" t="s">
        <v>13940</v>
      </c>
      <c r="L4912" s="9" t="s">
        <v>13945</v>
      </c>
      <c r="M4912" s="9" t="s">
        <v>13952</v>
      </c>
      <c r="N4912" s="13" t="s">
        <v>12</v>
      </c>
      <c r="O4912" s="13" t="s">
        <v>14</v>
      </c>
      <c r="P4912" s="13" t="s">
        <v>111</v>
      </c>
      <c r="Q4912" s="13" t="s">
        <v>33</v>
      </c>
      <c r="R4912" s="13" t="s">
        <v>65</v>
      </c>
      <c r="S4912" s="10">
        <f>ROUNDUP(SUM(VLOOKUP(F4912,'Pontuação'!A$2:B$11,2,FALSE),VLOOKUP(E4912,'Pontuação'!C$2:D$11,2,FALSE),VLOOKUP(H4912,'Pontuação'!I$2:J$11,2,FALSE),VLOOKUP(J4912,'Pontuação'!G$2:H$11,2,FALSE),VLOOKUP(L4912,'Pontuação'!M$2:N$13,2,FALSE)),0)</f>
        <v>1711</v>
      </c>
      <c r="T4912" s="11">
        <f t="shared" si="1"/>
        <v>171</v>
      </c>
      <c r="U4912" s="11" t="str">
        <f t="array" ref="U4912">IFERROR(INDEX('Pontuação'!G$13:G$101, MATCH(T4912, 'Pontuação'!F$13:F$101, 0)), "Faixa Indefinida")</f>
        <v>B</v>
      </c>
      <c r="V4912" s="11">
        <f t="shared" si="2"/>
        <v>0</v>
      </c>
      <c r="W4912" s="11">
        <f t="shared" si="3"/>
        <v>1</v>
      </c>
      <c r="X4912" s="11">
        <f t="shared" si="4"/>
        <v>0</v>
      </c>
      <c r="Y4912" s="11">
        <f t="shared" si="5"/>
        <v>0</v>
      </c>
      <c r="Z4912" s="12">
        <f>ROUNDUP(SUM(VLOOKUP(F4912,'Pontuação 3.0'!A$2:B$11,2,FALSE),VLOOKUP(E4912,'Pontuação 3.0'!C$2:D$11,2,FALSE),VLOOKUP(H4912,'Pontuação 3.0'!I$2:J$11,2,FALSE),VLOOKUP(J4912,'Pontuação 3.0'!G$2:H$11,2,FALSE),VLOOKUP(G4912,'Pontuação 3.0'!E$2:F$11,2,FALSE),VLOOKUP(K4912,'Pontuação 3.0'!K$2:L$11,2,FALSE),VLOOKUP(L4912,'Pontuação 3.0'!M$2:N$13,2,FALSE)),0)</f>
        <v>1994</v>
      </c>
      <c r="AA4912" s="12">
        <f t="shared" si="6"/>
        <v>199</v>
      </c>
      <c r="AB4912" s="12" t="str">
        <f t="array" ref="AB4912">IFERROR(INDEX('Pontuação 3.0'!G$13:G$191, MATCH(AA4912, 'Pontuação 3.0'!F$13:F$191, 0)), "Faixa Indefinida")</f>
        <v>C</v>
      </c>
      <c r="AC4912" s="12">
        <f t="shared" si="7"/>
        <v>0</v>
      </c>
      <c r="AD4912" s="12">
        <f t="shared" si="8"/>
        <v>0</v>
      </c>
      <c r="AE4912" s="12">
        <f t="shared" si="9"/>
        <v>1</v>
      </c>
      <c r="AF4912" s="12">
        <f t="shared" si="10"/>
        <v>0</v>
      </c>
    </row>
    <row r="4913" ht="15.75" customHeight="1">
      <c r="A4913" s="8">
        <v>45690.0</v>
      </c>
      <c r="B4913" s="9" t="s">
        <v>828</v>
      </c>
      <c r="C4913" s="9" t="s">
        <v>11256</v>
      </c>
      <c r="D4913" s="15">
        <v>6.799136646E10</v>
      </c>
      <c r="E4913" s="9" t="s">
        <v>13936</v>
      </c>
      <c r="F4913" s="9" t="s">
        <v>13925</v>
      </c>
      <c r="G4913" s="9" t="s">
        <v>13961</v>
      </c>
      <c r="H4913" s="9" t="s">
        <v>13927</v>
      </c>
      <c r="I4913" s="9" t="s">
        <v>13940</v>
      </c>
      <c r="J4913" s="9" t="s">
        <v>13939</v>
      </c>
      <c r="K4913" s="9" t="s">
        <v>13940</v>
      </c>
      <c r="L4913" s="9" t="s">
        <v>13945</v>
      </c>
      <c r="M4913" s="9" t="s">
        <v>13946</v>
      </c>
      <c r="N4913" s="13" t="s">
        <v>12</v>
      </c>
      <c r="O4913" s="13" t="s">
        <v>14</v>
      </c>
      <c r="P4913" s="13" t="s">
        <v>32</v>
      </c>
      <c r="Q4913" s="13" t="s">
        <v>77</v>
      </c>
      <c r="R4913" s="13" t="s">
        <v>15</v>
      </c>
      <c r="S4913" s="10">
        <f>ROUNDUP(SUM(VLOOKUP(F4913,'Pontuação'!A$2:B$11,2,FALSE),VLOOKUP(E4913,'Pontuação'!C$2:D$11,2,FALSE),VLOOKUP(H4913,'Pontuação'!I$2:J$11,2,FALSE),VLOOKUP(J4913,'Pontuação'!G$2:H$11,2,FALSE),VLOOKUP(L4913,'Pontuação'!M$2:N$13,2,FALSE)),0)</f>
        <v>1431</v>
      </c>
      <c r="T4913" s="11">
        <f t="shared" si="1"/>
        <v>143</v>
      </c>
      <c r="U4913" s="11" t="str">
        <f t="array" ref="U4913">IFERROR(INDEX('Pontuação'!G$13:G$101, MATCH(T4913, 'Pontuação'!F$13:F$101, 0)), "Faixa Indefinida")</f>
        <v>D</v>
      </c>
      <c r="V4913" s="11">
        <f t="shared" si="2"/>
        <v>0</v>
      </c>
      <c r="W4913" s="11">
        <f t="shared" si="3"/>
        <v>0</v>
      </c>
      <c r="X4913" s="11">
        <f t="shared" si="4"/>
        <v>0</v>
      </c>
      <c r="Y4913" s="11">
        <f t="shared" si="5"/>
        <v>1</v>
      </c>
      <c r="Z4913" s="12">
        <f>ROUNDUP(SUM(VLOOKUP(F4913,'Pontuação 3.0'!A$2:B$11,2,FALSE),VLOOKUP(E4913,'Pontuação 3.0'!C$2:D$11,2,FALSE),VLOOKUP(H4913,'Pontuação 3.0'!I$2:J$11,2,FALSE),VLOOKUP(J4913,'Pontuação 3.0'!G$2:H$11,2,FALSE),VLOOKUP(G4913,'Pontuação 3.0'!E$2:F$11,2,FALSE),VLOOKUP(K4913,'Pontuação 3.0'!K$2:L$11,2,FALSE),VLOOKUP(L4913,'Pontuação 3.0'!M$2:N$13,2,FALSE)),0)</f>
        <v>1957</v>
      </c>
      <c r="AA4913" s="12">
        <f t="shared" si="6"/>
        <v>196</v>
      </c>
      <c r="AB4913" s="12" t="str">
        <f t="array" ref="AB4913">IFERROR(INDEX('Pontuação 3.0'!G$13:G$191, MATCH(AA4913, 'Pontuação 3.0'!F$13:F$191, 0)), "Faixa Indefinida")</f>
        <v>C</v>
      </c>
      <c r="AC4913" s="12">
        <f t="shared" si="7"/>
        <v>0</v>
      </c>
      <c r="AD4913" s="12">
        <f t="shared" si="8"/>
        <v>0</v>
      </c>
      <c r="AE4913" s="12">
        <f t="shared" si="9"/>
        <v>1</v>
      </c>
      <c r="AF4913" s="12">
        <f t="shared" si="10"/>
        <v>0</v>
      </c>
    </row>
    <row r="4914" ht="15.75" customHeight="1">
      <c r="A4914" s="8">
        <v>45690.0</v>
      </c>
      <c r="B4914" s="9" t="s">
        <v>11259</v>
      </c>
      <c r="C4914" s="9" t="s">
        <v>11260</v>
      </c>
      <c r="D4914" s="14" t="s">
        <v>14227</v>
      </c>
      <c r="E4914" s="9" t="s">
        <v>13924</v>
      </c>
      <c r="F4914" s="9" t="s">
        <v>13948</v>
      </c>
      <c r="G4914" s="9" t="s">
        <v>13957</v>
      </c>
      <c r="H4914" s="9" t="s">
        <v>13938</v>
      </c>
      <c r="I4914" s="9" t="s">
        <v>13940</v>
      </c>
      <c r="J4914" s="9" t="s">
        <v>13966</v>
      </c>
      <c r="K4914" s="9" t="s">
        <v>13930</v>
      </c>
      <c r="L4914" s="9" t="s">
        <v>13959</v>
      </c>
      <c r="M4914" s="9" t="s">
        <v>13967</v>
      </c>
      <c r="N4914" s="13" t="s">
        <v>12</v>
      </c>
      <c r="O4914" s="13" t="s">
        <v>14</v>
      </c>
      <c r="P4914" s="13" t="s">
        <v>27</v>
      </c>
      <c r="Q4914" s="13" t="s">
        <v>77</v>
      </c>
      <c r="R4914" s="13" t="s">
        <v>15</v>
      </c>
      <c r="S4914" s="10">
        <f>ROUNDUP(SUM(VLOOKUP(F4914,'Pontuação'!A$2:B$11,2,FALSE),VLOOKUP(E4914,'Pontuação'!C$2:D$11,2,FALSE),VLOOKUP(H4914,'Pontuação'!I$2:J$11,2,FALSE),VLOOKUP(J4914,'Pontuação'!G$2:H$11,2,FALSE),VLOOKUP(L4914,'Pontuação'!M$2:N$13,2,FALSE)),0)</f>
        <v>1919</v>
      </c>
      <c r="T4914" s="11">
        <f t="shared" si="1"/>
        <v>192</v>
      </c>
      <c r="U4914" s="11" t="str">
        <f t="array" ref="U4914">IFERROR(INDEX('Pontuação'!G$13:G$101, MATCH(T4914, 'Pontuação'!F$13:F$101, 0)), "Faixa Indefinida")</f>
        <v>A</v>
      </c>
      <c r="V4914" s="11">
        <f t="shared" si="2"/>
        <v>1</v>
      </c>
      <c r="W4914" s="11">
        <f t="shared" si="3"/>
        <v>0</v>
      </c>
      <c r="X4914" s="11">
        <f t="shared" si="4"/>
        <v>0</v>
      </c>
      <c r="Y4914" s="11">
        <f t="shared" si="5"/>
        <v>0</v>
      </c>
      <c r="Z4914" s="12">
        <f>ROUNDUP(SUM(VLOOKUP(F4914,'Pontuação 3.0'!A$2:B$11,2,FALSE),VLOOKUP(E4914,'Pontuação 3.0'!C$2:D$11,2,FALSE),VLOOKUP(H4914,'Pontuação 3.0'!I$2:J$11,2,FALSE),VLOOKUP(J4914,'Pontuação 3.0'!G$2:H$11,2,FALSE),VLOOKUP(G4914,'Pontuação 3.0'!E$2:F$11,2,FALSE),VLOOKUP(K4914,'Pontuação 3.0'!K$2:L$11,2,FALSE),VLOOKUP(L4914,'Pontuação 3.0'!M$2:N$13,2,FALSE)),0)</f>
        <v>2223</v>
      </c>
      <c r="AA4914" s="12">
        <f t="shared" si="6"/>
        <v>222</v>
      </c>
      <c r="AB4914" s="12" t="str">
        <f t="array" ref="AB4914">IFERROR(INDEX('Pontuação 3.0'!G$13:G$191, MATCH(AA4914, 'Pontuação 3.0'!F$13:F$191, 0)), "Faixa Indefinida")</f>
        <v>B</v>
      </c>
      <c r="AC4914" s="12">
        <f t="shared" si="7"/>
        <v>0</v>
      </c>
      <c r="AD4914" s="12">
        <f t="shared" si="8"/>
        <v>1</v>
      </c>
      <c r="AE4914" s="12">
        <f t="shared" si="9"/>
        <v>0</v>
      </c>
      <c r="AF4914" s="12">
        <f t="shared" si="10"/>
        <v>0</v>
      </c>
    </row>
    <row r="4915" ht="15.75" customHeight="1">
      <c r="A4915" s="8">
        <v>45690.0</v>
      </c>
      <c r="B4915" s="9" t="s">
        <v>11263</v>
      </c>
      <c r="C4915" s="9" t="s">
        <v>11264</v>
      </c>
      <c r="D4915" s="15">
        <v>9.38361721E8</v>
      </c>
      <c r="E4915" s="9" t="s">
        <v>13924</v>
      </c>
      <c r="F4915" s="9" t="s">
        <v>13950</v>
      </c>
      <c r="G4915" s="9" t="s">
        <v>13926</v>
      </c>
      <c r="H4915" s="9" t="s">
        <v>13949</v>
      </c>
      <c r="I4915" s="9" t="s">
        <v>13928</v>
      </c>
      <c r="J4915" s="9" t="s">
        <v>13956</v>
      </c>
      <c r="K4915" s="9" t="s">
        <v>13940</v>
      </c>
      <c r="L4915" s="9" t="s">
        <v>13931</v>
      </c>
      <c r="M4915" s="9" t="s">
        <v>13932</v>
      </c>
      <c r="N4915" s="13" t="s">
        <v>12</v>
      </c>
      <c r="O4915" s="13" t="s">
        <v>14</v>
      </c>
      <c r="P4915" s="13" t="s">
        <v>24</v>
      </c>
      <c r="Q4915" s="13" t="s">
        <v>48</v>
      </c>
      <c r="R4915" s="13" t="s">
        <v>15</v>
      </c>
      <c r="S4915" s="10">
        <f>ROUNDUP(SUM(VLOOKUP(F4915,'Pontuação'!A$2:B$11,2,FALSE),VLOOKUP(E4915,'Pontuação'!C$2:D$11,2,FALSE),VLOOKUP(H4915,'Pontuação'!I$2:J$11,2,FALSE),VLOOKUP(J4915,'Pontuação'!G$2:H$11,2,FALSE),VLOOKUP(L4915,'Pontuação'!M$2:N$13,2,FALSE)),0)</f>
        <v>1877</v>
      </c>
      <c r="T4915" s="11">
        <f t="shared" si="1"/>
        <v>188</v>
      </c>
      <c r="U4915" s="11" t="str">
        <f t="array" ref="U4915">IFERROR(INDEX('Pontuação'!G$13:G$101, MATCH(T4915, 'Pontuação'!F$13:F$101, 0)), "Faixa Indefinida")</f>
        <v>A</v>
      </c>
      <c r="V4915" s="11">
        <f t="shared" si="2"/>
        <v>1</v>
      </c>
      <c r="W4915" s="11">
        <f t="shared" si="3"/>
        <v>0</v>
      </c>
      <c r="X4915" s="11">
        <f t="shared" si="4"/>
        <v>0</v>
      </c>
      <c r="Y4915" s="11">
        <f t="shared" si="5"/>
        <v>0</v>
      </c>
      <c r="Z4915" s="12">
        <f>ROUNDUP(SUM(VLOOKUP(F4915,'Pontuação 3.0'!A$2:B$11,2,FALSE),VLOOKUP(E4915,'Pontuação 3.0'!C$2:D$11,2,FALSE),VLOOKUP(H4915,'Pontuação 3.0'!I$2:J$11,2,FALSE),VLOOKUP(J4915,'Pontuação 3.0'!G$2:H$11,2,FALSE),VLOOKUP(G4915,'Pontuação 3.0'!E$2:F$11,2,FALSE),VLOOKUP(K4915,'Pontuação 3.0'!K$2:L$11,2,FALSE),VLOOKUP(L4915,'Pontuação 3.0'!M$2:N$13,2,FALSE)),0)</f>
        <v>2454</v>
      </c>
      <c r="AA4915" s="12">
        <f t="shared" si="6"/>
        <v>245</v>
      </c>
      <c r="AB4915" s="12" t="str">
        <f t="array" ref="AB4915">IFERROR(INDEX('Pontuação 3.0'!G$13:G$191, MATCH(AA4915, 'Pontuação 3.0'!F$13:F$191, 0)), "Faixa Indefinida")</f>
        <v>A</v>
      </c>
      <c r="AC4915" s="12">
        <f t="shared" si="7"/>
        <v>1</v>
      </c>
      <c r="AD4915" s="12">
        <f t="shared" si="8"/>
        <v>0</v>
      </c>
      <c r="AE4915" s="12">
        <f t="shared" si="9"/>
        <v>0</v>
      </c>
      <c r="AF4915" s="12">
        <f t="shared" si="10"/>
        <v>0</v>
      </c>
    </row>
    <row r="4916" ht="15.75" customHeight="1">
      <c r="A4916" s="8">
        <v>45690.0</v>
      </c>
      <c r="B4916" s="9" t="s">
        <v>11261</v>
      </c>
      <c r="C4916" s="9" t="s">
        <v>11262</v>
      </c>
      <c r="D4916" s="15">
        <v>8.5997323233E10</v>
      </c>
      <c r="E4916" s="9" t="s">
        <v>13936</v>
      </c>
      <c r="F4916" s="9" t="s">
        <v>13950</v>
      </c>
      <c r="G4916" s="9" t="s">
        <v>13944</v>
      </c>
      <c r="H4916" s="9" t="s">
        <v>13951</v>
      </c>
      <c r="I4916" s="9" t="s">
        <v>13940</v>
      </c>
      <c r="J4916" s="9" t="s">
        <v>13929</v>
      </c>
      <c r="K4916" s="9" t="s">
        <v>13930</v>
      </c>
      <c r="L4916" s="9" t="s">
        <v>13931</v>
      </c>
      <c r="M4916" s="9" t="s">
        <v>13942</v>
      </c>
      <c r="N4916" s="13" t="s">
        <v>12</v>
      </c>
      <c r="O4916" s="13" t="s">
        <v>14</v>
      </c>
      <c r="P4916" s="13" t="s">
        <v>13</v>
      </c>
      <c r="Q4916" s="13" t="s">
        <v>77</v>
      </c>
      <c r="R4916" s="13" t="s">
        <v>15</v>
      </c>
      <c r="S4916" s="10">
        <f>ROUNDUP(SUM(VLOOKUP(F4916,'Pontuação'!A$2:B$11,2,FALSE),VLOOKUP(E4916,'Pontuação'!C$2:D$11,2,FALSE),VLOOKUP(H4916,'Pontuação'!I$2:J$11,2,FALSE),VLOOKUP(J4916,'Pontuação'!G$2:H$11,2,FALSE),VLOOKUP(L4916,'Pontuação'!M$2:N$13,2,FALSE)),0)</f>
        <v>1553</v>
      </c>
      <c r="T4916" s="11">
        <f t="shared" si="1"/>
        <v>155</v>
      </c>
      <c r="U4916" s="11" t="str">
        <f t="array" ref="U4916">IFERROR(INDEX('Pontuação'!G$13:G$101, MATCH(T4916, 'Pontuação'!F$13:F$101, 0)), "Faixa Indefinida")</f>
        <v>C</v>
      </c>
      <c r="V4916" s="11">
        <f t="shared" si="2"/>
        <v>0</v>
      </c>
      <c r="W4916" s="11">
        <f t="shared" si="3"/>
        <v>0</v>
      </c>
      <c r="X4916" s="11">
        <f t="shared" si="4"/>
        <v>1</v>
      </c>
      <c r="Y4916" s="11">
        <f t="shared" si="5"/>
        <v>0</v>
      </c>
      <c r="Z4916" s="12">
        <f>ROUNDUP(SUM(VLOOKUP(F4916,'Pontuação 3.0'!A$2:B$11,2,FALSE),VLOOKUP(E4916,'Pontuação 3.0'!C$2:D$11,2,FALSE),VLOOKUP(H4916,'Pontuação 3.0'!I$2:J$11,2,FALSE),VLOOKUP(J4916,'Pontuação 3.0'!G$2:H$11,2,FALSE),VLOOKUP(G4916,'Pontuação 3.0'!E$2:F$11,2,FALSE),VLOOKUP(K4916,'Pontuação 3.0'!K$2:L$11,2,FALSE),VLOOKUP(L4916,'Pontuação 3.0'!M$2:N$13,2,FALSE)),0)</f>
        <v>2243</v>
      </c>
      <c r="AA4916" s="12">
        <f t="shared" si="6"/>
        <v>224</v>
      </c>
      <c r="AB4916" s="12" t="str">
        <f t="array" ref="AB4916">IFERROR(INDEX('Pontuação 3.0'!G$13:G$191, MATCH(AA4916, 'Pontuação 3.0'!F$13:F$191, 0)), "Faixa Indefinida")</f>
        <v>B</v>
      </c>
      <c r="AC4916" s="12">
        <f t="shared" si="7"/>
        <v>0</v>
      </c>
      <c r="AD4916" s="12">
        <f t="shared" si="8"/>
        <v>1</v>
      </c>
      <c r="AE4916" s="12">
        <f t="shared" si="9"/>
        <v>0</v>
      </c>
      <c r="AF4916" s="12">
        <f t="shared" si="10"/>
        <v>0</v>
      </c>
    </row>
    <row r="4917" ht="15.75" customHeight="1">
      <c r="A4917" s="8">
        <v>45690.0</v>
      </c>
      <c r="B4917" s="9" t="s">
        <v>11265</v>
      </c>
      <c r="C4917" s="9" t="s">
        <v>11266</v>
      </c>
      <c r="D4917" s="15">
        <v>1.6991572934E10</v>
      </c>
      <c r="E4917" s="9" t="s">
        <v>13936</v>
      </c>
      <c r="F4917" s="9" t="s">
        <v>13950</v>
      </c>
      <c r="G4917" s="9" t="s">
        <v>13926</v>
      </c>
      <c r="H4917" s="9" t="s">
        <v>13949</v>
      </c>
      <c r="I4917" s="9" t="s">
        <v>13940</v>
      </c>
      <c r="J4917" s="9" t="s">
        <v>13939</v>
      </c>
      <c r="K4917" s="9" t="s">
        <v>13940</v>
      </c>
      <c r="L4917" s="9" t="s">
        <v>13941</v>
      </c>
      <c r="M4917" s="9" t="s">
        <v>13942</v>
      </c>
      <c r="N4917" s="13" t="s">
        <v>12</v>
      </c>
      <c r="O4917" s="13" t="s">
        <v>14</v>
      </c>
      <c r="P4917" s="13" t="s">
        <v>13</v>
      </c>
      <c r="Q4917" s="13" t="s">
        <v>114</v>
      </c>
      <c r="R4917" s="13" t="s">
        <v>15</v>
      </c>
      <c r="S4917" s="10">
        <f>ROUNDUP(SUM(VLOOKUP(F4917,'Pontuação'!A$2:B$11,2,FALSE),VLOOKUP(E4917,'Pontuação'!C$2:D$11,2,FALSE),VLOOKUP(H4917,'Pontuação'!I$2:J$11,2,FALSE),VLOOKUP(J4917,'Pontuação'!G$2:H$11,2,FALSE),VLOOKUP(L4917,'Pontuação'!M$2:N$13,2,FALSE)),0)</f>
        <v>1744</v>
      </c>
      <c r="T4917" s="11">
        <f t="shared" si="1"/>
        <v>174</v>
      </c>
      <c r="U4917" s="11" t="str">
        <f t="array" ref="U4917">IFERROR(INDEX('Pontuação'!G$13:G$101, MATCH(T4917, 'Pontuação'!F$13:F$101, 0)), "Faixa Indefinida")</f>
        <v>B</v>
      </c>
      <c r="V4917" s="11">
        <f t="shared" si="2"/>
        <v>0</v>
      </c>
      <c r="W4917" s="11">
        <f t="shared" si="3"/>
        <v>1</v>
      </c>
      <c r="X4917" s="11">
        <f t="shared" si="4"/>
        <v>0</v>
      </c>
      <c r="Y4917" s="11">
        <f t="shared" si="5"/>
        <v>0</v>
      </c>
      <c r="Z4917" s="12">
        <f>ROUNDUP(SUM(VLOOKUP(F4917,'Pontuação 3.0'!A$2:B$11,2,FALSE),VLOOKUP(E4917,'Pontuação 3.0'!C$2:D$11,2,FALSE),VLOOKUP(H4917,'Pontuação 3.0'!I$2:J$11,2,FALSE),VLOOKUP(J4917,'Pontuação 3.0'!G$2:H$11,2,FALSE),VLOOKUP(G4917,'Pontuação 3.0'!E$2:F$11,2,FALSE),VLOOKUP(K4917,'Pontuação 3.0'!K$2:L$11,2,FALSE),VLOOKUP(L4917,'Pontuação 3.0'!M$2:N$13,2,FALSE)),0)</f>
        <v>2339</v>
      </c>
      <c r="AA4917" s="12">
        <f t="shared" si="6"/>
        <v>234</v>
      </c>
      <c r="AB4917" s="12" t="str">
        <f t="array" ref="AB4917">IFERROR(INDEX('Pontuação 3.0'!G$13:G$191, MATCH(AA4917, 'Pontuação 3.0'!F$13:F$191, 0)), "Faixa Indefinida")</f>
        <v>B</v>
      </c>
      <c r="AC4917" s="12">
        <f t="shared" si="7"/>
        <v>0</v>
      </c>
      <c r="AD4917" s="12">
        <f t="shared" si="8"/>
        <v>1</v>
      </c>
      <c r="AE4917" s="12">
        <f t="shared" si="9"/>
        <v>0</v>
      </c>
      <c r="AF4917" s="12">
        <f t="shared" si="10"/>
        <v>0</v>
      </c>
    </row>
    <row r="4918" ht="15.75" customHeight="1">
      <c r="A4918" s="8">
        <v>45690.0</v>
      </c>
      <c r="B4918" s="9" t="s">
        <v>8915</v>
      </c>
      <c r="C4918" s="9" t="s">
        <v>11267</v>
      </c>
      <c r="D4918" s="15">
        <v>3.197506082E10</v>
      </c>
      <c r="E4918" s="9" t="s">
        <v>13936</v>
      </c>
      <c r="F4918" s="9" t="s">
        <v>13953</v>
      </c>
      <c r="G4918" s="9" t="s">
        <v>13926</v>
      </c>
      <c r="H4918" s="9" t="s">
        <v>13951</v>
      </c>
      <c r="I4918" s="9" t="s">
        <v>13940</v>
      </c>
      <c r="J4918" s="9" t="s">
        <v>13956</v>
      </c>
      <c r="K4918" s="9" t="s">
        <v>13940</v>
      </c>
      <c r="L4918" s="9" t="s">
        <v>13945</v>
      </c>
      <c r="M4918" s="9" t="s">
        <v>13942</v>
      </c>
      <c r="N4918" s="13" t="s">
        <v>12</v>
      </c>
      <c r="O4918" s="13" t="s">
        <v>14</v>
      </c>
      <c r="P4918" s="13" t="s">
        <v>32</v>
      </c>
      <c r="Q4918" s="13" t="s">
        <v>48</v>
      </c>
      <c r="R4918" s="13" t="s">
        <v>15</v>
      </c>
      <c r="S4918" s="10">
        <f>ROUNDUP(SUM(VLOOKUP(F4918,'Pontuação'!A$2:B$11,2,FALSE),VLOOKUP(E4918,'Pontuação'!C$2:D$11,2,FALSE),VLOOKUP(H4918,'Pontuação'!I$2:J$11,2,FALSE),VLOOKUP(J4918,'Pontuação'!G$2:H$11,2,FALSE),VLOOKUP(L4918,'Pontuação'!M$2:N$13,2,FALSE)),0)</f>
        <v>1968</v>
      </c>
      <c r="T4918" s="11">
        <f t="shared" si="1"/>
        <v>197</v>
      </c>
      <c r="U4918" s="11" t="str">
        <f t="array" ref="U4918">IFERROR(INDEX('Pontuação'!G$13:G$101, MATCH(T4918, 'Pontuação'!F$13:F$101, 0)), "Faixa Indefinida")</f>
        <v>A</v>
      </c>
      <c r="V4918" s="11">
        <f t="shared" si="2"/>
        <v>1</v>
      </c>
      <c r="W4918" s="11">
        <f t="shared" si="3"/>
        <v>0</v>
      </c>
      <c r="X4918" s="11">
        <f t="shared" si="4"/>
        <v>0</v>
      </c>
      <c r="Y4918" s="11">
        <f t="shared" si="5"/>
        <v>0</v>
      </c>
      <c r="Z4918" s="12">
        <f>ROUNDUP(SUM(VLOOKUP(F4918,'Pontuação 3.0'!A$2:B$11,2,FALSE),VLOOKUP(E4918,'Pontuação 3.0'!C$2:D$11,2,FALSE),VLOOKUP(H4918,'Pontuação 3.0'!I$2:J$11,2,FALSE),VLOOKUP(J4918,'Pontuação 3.0'!G$2:H$11,2,FALSE),VLOOKUP(G4918,'Pontuação 3.0'!E$2:F$11,2,FALSE),VLOOKUP(K4918,'Pontuação 3.0'!K$2:L$11,2,FALSE),VLOOKUP(L4918,'Pontuação 3.0'!M$2:N$13,2,FALSE)),0)</f>
        <v>2468</v>
      </c>
      <c r="AA4918" s="12">
        <f t="shared" si="6"/>
        <v>247</v>
      </c>
      <c r="AB4918" s="12" t="str">
        <f t="array" ref="AB4918">IFERROR(INDEX('Pontuação 3.0'!G$13:G$191, MATCH(AA4918, 'Pontuação 3.0'!F$13:F$191, 0)), "Faixa Indefinida")</f>
        <v>A</v>
      </c>
      <c r="AC4918" s="12">
        <f t="shared" si="7"/>
        <v>1</v>
      </c>
      <c r="AD4918" s="12">
        <f t="shared" si="8"/>
        <v>0</v>
      </c>
      <c r="AE4918" s="12">
        <f t="shared" si="9"/>
        <v>0</v>
      </c>
      <c r="AF4918" s="12">
        <f t="shared" si="10"/>
        <v>0</v>
      </c>
    </row>
    <row r="4919" ht="15.75" customHeight="1">
      <c r="A4919" s="8">
        <v>45690.0</v>
      </c>
      <c r="B4919" s="9" t="s">
        <v>7909</v>
      </c>
      <c r="C4919" s="9" t="s">
        <v>11268</v>
      </c>
      <c r="D4919" s="15">
        <v>1.1972089973E10</v>
      </c>
      <c r="E4919" s="9" t="s">
        <v>13936</v>
      </c>
      <c r="F4919" s="9" t="s">
        <v>13953</v>
      </c>
      <c r="G4919" s="9" t="s">
        <v>13957</v>
      </c>
      <c r="H4919" s="9" t="s">
        <v>13927</v>
      </c>
      <c r="I4919" s="9" t="s">
        <v>13940</v>
      </c>
      <c r="J4919" s="9" t="s">
        <v>13939</v>
      </c>
      <c r="K4919" s="9" t="s">
        <v>13940</v>
      </c>
      <c r="L4919" s="9" t="s">
        <v>13945</v>
      </c>
      <c r="M4919" s="9" t="s">
        <v>13952</v>
      </c>
      <c r="N4919" s="13" t="s">
        <v>12</v>
      </c>
      <c r="O4919" s="13" t="s">
        <v>14</v>
      </c>
      <c r="P4919" s="13" t="s">
        <v>13</v>
      </c>
      <c r="Q4919" s="13" t="s">
        <v>33</v>
      </c>
      <c r="R4919" s="13" t="s">
        <v>15</v>
      </c>
      <c r="S4919" s="10">
        <f>ROUNDUP(SUM(VLOOKUP(F4919,'Pontuação'!A$2:B$11,2,FALSE),VLOOKUP(E4919,'Pontuação'!C$2:D$11,2,FALSE),VLOOKUP(H4919,'Pontuação'!I$2:J$11,2,FALSE),VLOOKUP(J4919,'Pontuação'!G$2:H$11,2,FALSE),VLOOKUP(L4919,'Pontuação'!M$2:N$13,2,FALSE)),0)</f>
        <v>1681</v>
      </c>
      <c r="T4919" s="11">
        <f t="shared" si="1"/>
        <v>168</v>
      </c>
      <c r="U4919" s="11" t="str">
        <f t="array" ref="U4919">IFERROR(INDEX('Pontuação'!G$13:G$101, MATCH(T4919, 'Pontuação'!F$13:F$101, 0)), "Faixa Indefinida")</f>
        <v>B</v>
      </c>
      <c r="V4919" s="11">
        <f t="shared" si="2"/>
        <v>0</v>
      </c>
      <c r="W4919" s="11">
        <f t="shared" si="3"/>
        <v>1</v>
      </c>
      <c r="X4919" s="11">
        <f t="shared" si="4"/>
        <v>0</v>
      </c>
      <c r="Y4919" s="11">
        <f t="shared" si="5"/>
        <v>0</v>
      </c>
      <c r="Z4919" s="12">
        <f>ROUNDUP(SUM(VLOOKUP(F4919,'Pontuação 3.0'!A$2:B$11,2,FALSE),VLOOKUP(E4919,'Pontuação 3.0'!C$2:D$11,2,FALSE),VLOOKUP(H4919,'Pontuação 3.0'!I$2:J$11,2,FALSE),VLOOKUP(J4919,'Pontuação 3.0'!G$2:H$11,2,FALSE),VLOOKUP(G4919,'Pontuação 3.0'!E$2:F$11,2,FALSE),VLOOKUP(K4919,'Pontuação 3.0'!K$2:L$11,2,FALSE),VLOOKUP(L4919,'Pontuação 3.0'!M$2:N$13,2,FALSE)),0)</f>
        <v>2047</v>
      </c>
      <c r="AA4919" s="12">
        <f t="shared" si="6"/>
        <v>205</v>
      </c>
      <c r="AB4919" s="12" t="str">
        <f t="array" ref="AB4919">IFERROR(INDEX('Pontuação 3.0'!G$13:G$191, MATCH(AA4919, 'Pontuação 3.0'!F$13:F$191, 0)), "Faixa Indefinida")</f>
        <v>C</v>
      </c>
      <c r="AC4919" s="12">
        <f t="shared" si="7"/>
        <v>0</v>
      </c>
      <c r="AD4919" s="12">
        <f t="shared" si="8"/>
        <v>0</v>
      </c>
      <c r="AE4919" s="12">
        <f t="shared" si="9"/>
        <v>1</v>
      </c>
      <c r="AF4919" s="12">
        <f t="shared" si="10"/>
        <v>0</v>
      </c>
    </row>
    <row r="4920" ht="15.75" customHeight="1">
      <c r="A4920" s="8">
        <v>45690.0</v>
      </c>
      <c r="B4920" s="9" t="s">
        <v>11269</v>
      </c>
      <c r="C4920" s="9" t="s">
        <v>11270</v>
      </c>
      <c r="D4920" s="15">
        <v>2.1981862674E10</v>
      </c>
      <c r="E4920" s="9" t="s">
        <v>13924</v>
      </c>
      <c r="F4920" s="9" t="s">
        <v>13950</v>
      </c>
      <c r="G4920" s="9" t="s">
        <v>13957</v>
      </c>
      <c r="H4920" s="9" t="s">
        <v>13927</v>
      </c>
      <c r="I4920" s="9" t="s">
        <v>13940</v>
      </c>
      <c r="J4920" s="9" t="s">
        <v>13929</v>
      </c>
      <c r="K4920" s="9" t="s">
        <v>13940</v>
      </c>
      <c r="L4920" s="9" t="s">
        <v>13931</v>
      </c>
      <c r="M4920" s="9" t="s">
        <v>13952</v>
      </c>
      <c r="N4920" s="13" t="s">
        <v>12</v>
      </c>
      <c r="O4920" s="13" t="s">
        <v>14</v>
      </c>
      <c r="P4920" s="13" t="s">
        <v>399</v>
      </c>
      <c r="Q4920" s="13" t="s">
        <v>33</v>
      </c>
      <c r="R4920" s="13" t="s">
        <v>15</v>
      </c>
      <c r="S4920" s="10">
        <f>ROUNDUP(SUM(VLOOKUP(F4920,'Pontuação'!A$2:B$11,2,FALSE),VLOOKUP(E4920,'Pontuação'!C$2:D$11,2,FALSE),VLOOKUP(H4920,'Pontuação'!I$2:J$11,2,FALSE),VLOOKUP(J4920,'Pontuação'!G$2:H$11,2,FALSE),VLOOKUP(L4920,'Pontuação'!M$2:N$13,2,FALSE)),0)</f>
        <v>1443</v>
      </c>
      <c r="T4920" s="11">
        <f t="shared" si="1"/>
        <v>144</v>
      </c>
      <c r="U4920" s="11" t="str">
        <f t="array" ref="U4920">IFERROR(INDEX('Pontuação'!G$13:G$101, MATCH(T4920, 'Pontuação'!F$13:F$101, 0)), "Faixa Indefinida")</f>
        <v>D</v>
      </c>
      <c r="V4920" s="11">
        <f t="shared" si="2"/>
        <v>0</v>
      </c>
      <c r="W4920" s="11">
        <f t="shared" si="3"/>
        <v>0</v>
      </c>
      <c r="X4920" s="11">
        <f t="shared" si="4"/>
        <v>0</v>
      </c>
      <c r="Y4920" s="11">
        <f t="shared" si="5"/>
        <v>1</v>
      </c>
      <c r="Z4920" s="12">
        <f>ROUNDUP(SUM(VLOOKUP(F4920,'Pontuação 3.0'!A$2:B$11,2,FALSE),VLOOKUP(E4920,'Pontuação 3.0'!C$2:D$11,2,FALSE),VLOOKUP(H4920,'Pontuação 3.0'!I$2:J$11,2,FALSE),VLOOKUP(J4920,'Pontuação 3.0'!G$2:H$11,2,FALSE),VLOOKUP(G4920,'Pontuação 3.0'!E$2:F$11,2,FALSE),VLOOKUP(K4920,'Pontuação 3.0'!K$2:L$11,2,FALSE),VLOOKUP(L4920,'Pontuação 3.0'!M$2:N$13,2,FALSE)),0)</f>
        <v>1794</v>
      </c>
      <c r="AA4920" s="12">
        <f t="shared" si="6"/>
        <v>179</v>
      </c>
      <c r="AB4920" s="12" t="str">
        <f t="array" ref="AB4920">IFERROR(INDEX('Pontuação 3.0'!G$13:G$191, MATCH(AA4920, 'Pontuação 3.0'!F$13:F$191, 0)), "Faixa Indefinida")</f>
        <v>D</v>
      </c>
      <c r="AC4920" s="12">
        <f t="shared" si="7"/>
        <v>0</v>
      </c>
      <c r="AD4920" s="12">
        <f t="shared" si="8"/>
        <v>0</v>
      </c>
      <c r="AE4920" s="12">
        <f t="shared" si="9"/>
        <v>0</v>
      </c>
      <c r="AF4920" s="12">
        <f t="shared" si="10"/>
        <v>1</v>
      </c>
    </row>
    <row r="4921" ht="15.75" customHeight="1">
      <c r="A4921" s="8">
        <v>45690.0</v>
      </c>
      <c r="B4921" s="9" t="s">
        <v>11271</v>
      </c>
      <c r="C4921" s="9" t="s">
        <v>14228</v>
      </c>
      <c r="D4921" s="15">
        <v>1.1947423972E10</v>
      </c>
      <c r="E4921" s="9" t="s">
        <v>13936</v>
      </c>
      <c r="F4921" s="9" t="s">
        <v>13950</v>
      </c>
      <c r="G4921" s="9" t="s">
        <v>13926</v>
      </c>
      <c r="H4921" s="9" t="s">
        <v>13949</v>
      </c>
      <c r="I4921" s="9" t="s">
        <v>13928</v>
      </c>
      <c r="J4921" s="9" t="s">
        <v>13929</v>
      </c>
      <c r="K4921" s="9" t="s">
        <v>13930</v>
      </c>
      <c r="L4921" s="9" t="s">
        <v>13931</v>
      </c>
      <c r="M4921" s="9" t="s">
        <v>13952</v>
      </c>
      <c r="N4921" s="13" t="s">
        <v>12</v>
      </c>
      <c r="O4921" s="13" t="s">
        <v>14</v>
      </c>
      <c r="P4921" s="13" t="s">
        <v>32</v>
      </c>
      <c r="Q4921" s="13" t="s">
        <v>77</v>
      </c>
      <c r="R4921" s="13" t="s">
        <v>15</v>
      </c>
      <c r="S4921" s="10">
        <f>ROUNDUP(SUM(VLOOKUP(F4921,'Pontuação'!A$2:B$11,2,FALSE),VLOOKUP(E4921,'Pontuação'!C$2:D$11,2,FALSE),VLOOKUP(H4921,'Pontuação'!I$2:J$11,2,FALSE),VLOOKUP(J4921,'Pontuação'!G$2:H$11,2,FALSE),VLOOKUP(L4921,'Pontuação'!M$2:N$13,2,FALSE)),0)</f>
        <v>1595</v>
      </c>
      <c r="T4921" s="11">
        <f t="shared" si="1"/>
        <v>160</v>
      </c>
      <c r="U4921" s="11" t="str">
        <f t="array" ref="U4921">IFERROR(INDEX('Pontuação'!G$13:G$101, MATCH(T4921, 'Pontuação'!F$13:F$101, 0)), "Faixa Indefinida")</f>
        <v>C</v>
      </c>
      <c r="V4921" s="11">
        <f t="shared" si="2"/>
        <v>0</v>
      </c>
      <c r="W4921" s="11">
        <f t="shared" si="3"/>
        <v>0</v>
      </c>
      <c r="X4921" s="11">
        <f t="shared" si="4"/>
        <v>1</v>
      </c>
      <c r="Y4921" s="11">
        <f t="shared" si="5"/>
        <v>0</v>
      </c>
      <c r="Z4921" s="12">
        <f>ROUNDUP(SUM(VLOOKUP(F4921,'Pontuação 3.0'!A$2:B$11,2,FALSE),VLOOKUP(E4921,'Pontuação 3.0'!C$2:D$11,2,FALSE),VLOOKUP(H4921,'Pontuação 3.0'!I$2:J$11,2,FALSE),VLOOKUP(J4921,'Pontuação 3.0'!G$2:H$11,2,FALSE),VLOOKUP(G4921,'Pontuação 3.0'!E$2:F$11,2,FALSE),VLOOKUP(K4921,'Pontuação 3.0'!K$2:L$11,2,FALSE),VLOOKUP(L4921,'Pontuação 3.0'!M$2:N$13,2,FALSE)),0)</f>
        <v>2470</v>
      </c>
      <c r="AA4921" s="12">
        <f t="shared" si="6"/>
        <v>247</v>
      </c>
      <c r="AB4921" s="12" t="str">
        <f t="array" ref="AB4921">IFERROR(INDEX('Pontuação 3.0'!G$13:G$191, MATCH(AA4921, 'Pontuação 3.0'!F$13:F$191, 0)), "Faixa Indefinida")</f>
        <v>A</v>
      </c>
      <c r="AC4921" s="12">
        <f t="shared" si="7"/>
        <v>1</v>
      </c>
      <c r="AD4921" s="12">
        <f t="shared" si="8"/>
        <v>0</v>
      </c>
      <c r="AE4921" s="12">
        <f t="shared" si="9"/>
        <v>0</v>
      </c>
      <c r="AF4921" s="12">
        <f t="shared" si="10"/>
        <v>0</v>
      </c>
    </row>
    <row r="4922" ht="15.75" customHeight="1">
      <c r="A4922" s="8">
        <v>45690.0</v>
      </c>
      <c r="B4922" s="9" t="s">
        <v>11273</v>
      </c>
      <c r="C4922" s="9" t="s">
        <v>11274</v>
      </c>
      <c r="D4922" s="15">
        <v>1.1970518378E10</v>
      </c>
      <c r="E4922" s="9" t="s">
        <v>13924</v>
      </c>
      <c r="F4922" s="9" t="s">
        <v>13948</v>
      </c>
      <c r="G4922" s="9" t="s">
        <v>13957</v>
      </c>
      <c r="H4922" s="9" t="s">
        <v>13927</v>
      </c>
      <c r="I4922" s="9" t="s">
        <v>13940</v>
      </c>
      <c r="J4922" s="9" t="s">
        <v>13929</v>
      </c>
      <c r="K4922" s="9" t="s">
        <v>13940</v>
      </c>
      <c r="L4922" s="9" t="s">
        <v>13931</v>
      </c>
      <c r="M4922" s="9" t="s">
        <v>13942</v>
      </c>
      <c r="N4922" s="13" t="s">
        <v>12</v>
      </c>
      <c r="O4922" s="13" t="s">
        <v>14</v>
      </c>
      <c r="P4922" s="13" t="s">
        <v>68</v>
      </c>
      <c r="Q4922" s="13" t="s">
        <v>33</v>
      </c>
      <c r="R4922" s="13" t="s">
        <v>15</v>
      </c>
      <c r="S4922" s="10">
        <f>ROUNDUP(SUM(VLOOKUP(F4922,'Pontuação'!A$2:B$11,2,FALSE),VLOOKUP(E4922,'Pontuação'!C$2:D$11,2,FALSE),VLOOKUP(H4922,'Pontuação'!I$2:J$11,2,FALSE),VLOOKUP(J4922,'Pontuação'!G$2:H$11,2,FALSE),VLOOKUP(L4922,'Pontuação'!M$2:N$13,2,FALSE)),0)</f>
        <v>1431</v>
      </c>
      <c r="T4922" s="11">
        <f t="shared" si="1"/>
        <v>143</v>
      </c>
      <c r="U4922" s="11" t="str">
        <f t="array" ref="U4922">IFERROR(INDEX('Pontuação'!G$13:G$101, MATCH(T4922, 'Pontuação'!F$13:F$101, 0)), "Faixa Indefinida")</f>
        <v>D</v>
      </c>
      <c r="V4922" s="11">
        <f t="shared" si="2"/>
        <v>0</v>
      </c>
      <c r="W4922" s="11">
        <f t="shared" si="3"/>
        <v>0</v>
      </c>
      <c r="X4922" s="11">
        <f t="shared" si="4"/>
        <v>0</v>
      </c>
      <c r="Y4922" s="11">
        <f t="shared" si="5"/>
        <v>1</v>
      </c>
      <c r="Z4922" s="12">
        <f>ROUNDUP(SUM(VLOOKUP(F4922,'Pontuação 3.0'!A$2:B$11,2,FALSE),VLOOKUP(E4922,'Pontuação 3.0'!C$2:D$11,2,FALSE),VLOOKUP(H4922,'Pontuação 3.0'!I$2:J$11,2,FALSE),VLOOKUP(J4922,'Pontuação 3.0'!G$2:H$11,2,FALSE),VLOOKUP(G4922,'Pontuação 3.0'!E$2:F$11,2,FALSE),VLOOKUP(K4922,'Pontuação 3.0'!K$2:L$11,2,FALSE),VLOOKUP(L4922,'Pontuação 3.0'!M$2:N$13,2,FALSE)),0)</f>
        <v>1661</v>
      </c>
      <c r="AA4922" s="12">
        <f t="shared" si="6"/>
        <v>166</v>
      </c>
      <c r="AB4922" s="12" t="str">
        <f t="array" ref="AB4922">IFERROR(INDEX('Pontuação 3.0'!G$13:G$191, MATCH(AA4922, 'Pontuação 3.0'!F$13:F$191, 0)), "Faixa Indefinida")</f>
        <v>D</v>
      </c>
      <c r="AC4922" s="12">
        <f t="shared" si="7"/>
        <v>0</v>
      </c>
      <c r="AD4922" s="12">
        <f t="shared" si="8"/>
        <v>0</v>
      </c>
      <c r="AE4922" s="12">
        <f t="shared" si="9"/>
        <v>0</v>
      </c>
      <c r="AF4922" s="12">
        <f t="shared" si="10"/>
        <v>1</v>
      </c>
    </row>
    <row r="4923" ht="15.75" customHeight="1">
      <c r="A4923" s="8">
        <v>45690.0</v>
      </c>
      <c r="B4923" s="9" t="s">
        <v>11275</v>
      </c>
      <c r="C4923" s="9" t="s">
        <v>11276</v>
      </c>
      <c r="D4923" s="14" t="s">
        <v>14229</v>
      </c>
      <c r="E4923" s="9" t="s">
        <v>13924</v>
      </c>
      <c r="F4923" s="9" t="s">
        <v>13950</v>
      </c>
      <c r="G4923" s="9" t="s">
        <v>13944</v>
      </c>
      <c r="H4923" s="9" t="s">
        <v>13951</v>
      </c>
      <c r="I4923" s="9" t="s">
        <v>13928</v>
      </c>
      <c r="J4923" s="9" t="s">
        <v>13939</v>
      </c>
      <c r="K4923" s="9" t="s">
        <v>13930</v>
      </c>
      <c r="L4923" s="9" t="s">
        <v>13959</v>
      </c>
      <c r="M4923" s="9" t="s">
        <v>13967</v>
      </c>
      <c r="N4923" s="13" t="s">
        <v>12</v>
      </c>
      <c r="O4923" s="13" t="s">
        <v>14</v>
      </c>
      <c r="P4923" s="13" t="s">
        <v>13</v>
      </c>
      <c r="Q4923" s="13" t="s">
        <v>869</v>
      </c>
      <c r="R4923" s="13" t="s">
        <v>15</v>
      </c>
      <c r="S4923" s="10">
        <f>ROUNDUP(SUM(VLOOKUP(F4923,'Pontuação'!A$2:B$11,2,FALSE),VLOOKUP(E4923,'Pontuação'!C$2:D$11,2,FALSE),VLOOKUP(H4923,'Pontuação'!I$2:J$11,2,FALSE),VLOOKUP(J4923,'Pontuação'!G$2:H$11,2,FALSE),VLOOKUP(L4923,'Pontuação'!M$2:N$13,2,FALSE)),0)</f>
        <v>1732</v>
      </c>
      <c r="T4923" s="11">
        <f t="shared" si="1"/>
        <v>173</v>
      </c>
      <c r="U4923" s="11" t="str">
        <f t="array" ref="U4923">IFERROR(INDEX('Pontuação'!G$13:G$101, MATCH(T4923, 'Pontuação'!F$13:F$101, 0)), "Faixa Indefinida")</f>
        <v>B</v>
      </c>
      <c r="V4923" s="11">
        <f t="shared" si="2"/>
        <v>0</v>
      </c>
      <c r="W4923" s="11">
        <f t="shared" si="3"/>
        <v>1</v>
      </c>
      <c r="X4923" s="11">
        <f t="shared" si="4"/>
        <v>0</v>
      </c>
      <c r="Y4923" s="11">
        <f t="shared" si="5"/>
        <v>0</v>
      </c>
      <c r="Z4923" s="12">
        <f>ROUNDUP(SUM(VLOOKUP(F4923,'Pontuação 3.0'!A$2:B$11,2,FALSE),VLOOKUP(E4923,'Pontuação 3.0'!C$2:D$11,2,FALSE),VLOOKUP(H4923,'Pontuação 3.0'!I$2:J$11,2,FALSE),VLOOKUP(J4923,'Pontuação 3.0'!G$2:H$11,2,FALSE),VLOOKUP(G4923,'Pontuação 3.0'!E$2:F$11,2,FALSE),VLOOKUP(K4923,'Pontuação 3.0'!K$2:L$11,2,FALSE),VLOOKUP(L4923,'Pontuação 3.0'!M$2:N$13,2,FALSE)),0)</f>
        <v>2559</v>
      </c>
      <c r="AA4923" s="12">
        <f t="shared" si="6"/>
        <v>256</v>
      </c>
      <c r="AB4923" s="12" t="str">
        <f t="array" ref="AB4923">IFERROR(INDEX('Pontuação 3.0'!G$13:G$191, MATCH(AA4923, 'Pontuação 3.0'!F$13:F$191, 0)), "Faixa Indefinida")</f>
        <v>A</v>
      </c>
      <c r="AC4923" s="12">
        <f t="shared" si="7"/>
        <v>1</v>
      </c>
      <c r="AD4923" s="12">
        <f t="shared" si="8"/>
        <v>0</v>
      </c>
      <c r="AE4923" s="12">
        <f t="shared" si="9"/>
        <v>0</v>
      </c>
      <c r="AF4923" s="12">
        <f t="shared" si="10"/>
        <v>0</v>
      </c>
    </row>
    <row r="4924" ht="15.75" customHeight="1">
      <c r="A4924" s="8">
        <v>45690.0</v>
      </c>
      <c r="B4924" s="9" t="s">
        <v>11277</v>
      </c>
      <c r="C4924" s="9" t="s">
        <v>11278</v>
      </c>
      <c r="D4924" s="9" t="s">
        <v>11279</v>
      </c>
      <c r="E4924" s="9" t="s">
        <v>13936</v>
      </c>
      <c r="F4924" s="9" t="s">
        <v>13948</v>
      </c>
      <c r="G4924" s="9" t="s">
        <v>13926</v>
      </c>
      <c r="H4924" s="9" t="s">
        <v>13938</v>
      </c>
      <c r="I4924" s="9" t="s">
        <v>13940</v>
      </c>
      <c r="J4924" s="9" t="s">
        <v>13929</v>
      </c>
      <c r="K4924" s="9" t="s">
        <v>13940</v>
      </c>
      <c r="L4924" s="9" t="s">
        <v>13931</v>
      </c>
      <c r="M4924" s="9" t="s">
        <v>13942</v>
      </c>
      <c r="N4924" s="13" t="s">
        <v>12</v>
      </c>
      <c r="O4924" s="13" t="s">
        <v>14</v>
      </c>
      <c r="P4924" s="13" t="s">
        <v>24</v>
      </c>
      <c r="Q4924" s="13" t="s">
        <v>48</v>
      </c>
      <c r="R4924" s="13" t="s">
        <v>65</v>
      </c>
      <c r="S4924" s="10">
        <f>ROUNDUP(SUM(VLOOKUP(F4924,'Pontuação'!A$2:B$11,2,FALSE),VLOOKUP(E4924,'Pontuação'!C$2:D$11,2,FALSE),VLOOKUP(H4924,'Pontuação'!I$2:J$11,2,FALSE),VLOOKUP(J4924,'Pontuação'!G$2:H$11,2,FALSE),VLOOKUP(L4924,'Pontuação'!M$2:N$13,2,FALSE)),0)</f>
        <v>1567</v>
      </c>
      <c r="T4924" s="11">
        <f t="shared" si="1"/>
        <v>157</v>
      </c>
      <c r="U4924" s="11" t="str">
        <f t="array" ref="U4924">IFERROR(INDEX('Pontuação'!G$13:G$101, MATCH(T4924, 'Pontuação'!F$13:F$101, 0)), "Faixa Indefinida")</f>
        <v>C</v>
      </c>
      <c r="V4924" s="11">
        <f t="shared" si="2"/>
        <v>0</v>
      </c>
      <c r="W4924" s="11">
        <f t="shared" si="3"/>
        <v>0</v>
      </c>
      <c r="X4924" s="11">
        <f t="shared" si="4"/>
        <v>1</v>
      </c>
      <c r="Y4924" s="11">
        <f t="shared" si="5"/>
        <v>0</v>
      </c>
      <c r="Z4924" s="12">
        <f>ROUNDUP(SUM(VLOOKUP(F4924,'Pontuação 3.0'!A$2:B$11,2,FALSE),VLOOKUP(E4924,'Pontuação 3.0'!C$2:D$11,2,FALSE),VLOOKUP(H4924,'Pontuação 3.0'!I$2:J$11,2,FALSE),VLOOKUP(J4924,'Pontuação 3.0'!G$2:H$11,2,FALSE),VLOOKUP(G4924,'Pontuação 3.0'!E$2:F$11,2,FALSE),VLOOKUP(K4924,'Pontuação 3.0'!K$2:L$11,2,FALSE),VLOOKUP(L4924,'Pontuação 3.0'!M$2:N$13,2,FALSE)),0)</f>
        <v>1925</v>
      </c>
      <c r="AA4924" s="12">
        <f t="shared" si="6"/>
        <v>193</v>
      </c>
      <c r="AB4924" s="12" t="str">
        <f t="array" ref="AB4924">IFERROR(INDEX('Pontuação 3.0'!G$13:G$191, MATCH(AA4924, 'Pontuação 3.0'!F$13:F$191, 0)), "Faixa Indefinida")</f>
        <v>C</v>
      </c>
      <c r="AC4924" s="12">
        <f t="shared" si="7"/>
        <v>0</v>
      </c>
      <c r="AD4924" s="12">
        <f t="shared" si="8"/>
        <v>0</v>
      </c>
      <c r="AE4924" s="12">
        <f t="shared" si="9"/>
        <v>1</v>
      </c>
      <c r="AF4924" s="12">
        <f t="shared" si="10"/>
        <v>0</v>
      </c>
    </row>
    <row r="4925" ht="15.75" customHeight="1">
      <c r="A4925" s="8">
        <v>45690.0</v>
      </c>
      <c r="B4925" s="9" t="s">
        <v>11280</v>
      </c>
      <c r="C4925" s="9" t="s">
        <v>11281</v>
      </c>
      <c r="D4925" s="15">
        <v>8.898174816E10</v>
      </c>
      <c r="E4925" s="9" t="s">
        <v>13936</v>
      </c>
      <c r="F4925" s="9" t="s">
        <v>13948</v>
      </c>
      <c r="G4925" s="9" t="s">
        <v>13926</v>
      </c>
      <c r="H4925" s="9" t="s">
        <v>13951</v>
      </c>
      <c r="I4925" s="9" t="s">
        <v>13940</v>
      </c>
      <c r="J4925" s="9" t="s">
        <v>13929</v>
      </c>
      <c r="K4925" s="9" t="s">
        <v>13940</v>
      </c>
      <c r="L4925" s="9" t="s">
        <v>13931</v>
      </c>
      <c r="M4925" s="9" t="s">
        <v>13942</v>
      </c>
      <c r="N4925" s="13" t="s">
        <v>12</v>
      </c>
      <c r="O4925" s="13" t="s">
        <v>14</v>
      </c>
      <c r="P4925" s="13" t="s">
        <v>399</v>
      </c>
      <c r="Q4925" s="13" t="s">
        <v>33</v>
      </c>
      <c r="R4925" s="13" t="s">
        <v>15</v>
      </c>
      <c r="S4925" s="10">
        <f>ROUNDUP(SUM(VLOOKUP(F4925,'Pontuação'!A$2:B$11,2,FALSE),VLOOKUP(E4925,'Pontuação'!C$2:D$11,2,FALSE),VLOOKUP(H4925,'Pontuação'!I$2:J$11,2,FALSE),VLOOKUP(J4925,'Pontuação'!G$2:H$11,2,FALSE),VLOOKUP(L4925,'Pontuação'!M$2:N$13,2,FALSE)),0)</f>
        <v>1541</v>
      </c>
      <c r="T4925" s="11">
        <f t="shared" si="1"/>
        <v>154</v>
      </c>
      <c r="U4925" s="11" t="str">
        <f t="array" ref="U4925">IFERROR(INDEX('Pontuação'!G$13:G$101, MATCH(T4925, 'Pontuação'!F$13:F$101, 0)), "Faixa Indefinida")</f>
        <v>C</v>
      </c>
      <c r="V4925" s="11">
        <f t="shared" si="2"/>
        <v>0</v>
      </c>
      <c r="W4925" s="11">
        <f t="shared" si="3"/>
        <v>0</v>
      </c>
      <c r="X4925" s="11">
        <f t="shared" si="4"/>
        <v>1</v>
      </c>
      <c r="Y4925" s="11">
        <f t="shared" si="5"/>
        <v>0</v>
      </c>
      <c r="Z4925" s="12">
        <f>ROUNDUP(SUM(VLOOKUP(F4925,'Pontuação 3.0'!A$2:B$11,2,FALSE),VLOOKUP(E4925,'Pontuação 3.0'!C$2:D$11,2,FALSE),VLOOKUP(H4925,'Pontuação 3.0'!I$2:J$11,2,FALSE),VLOOKUP(J4925,'Pontuação 3.0'!G$2:H$11,2,FALSE),VLOOKUP(G4925,'Pontuação 3.0'!E$2:F$11,2,FALSE),VLOOKUP(K4925,'Pontuação 3.0'!K$2:L$11,2,FALSE),VLOOKUP(L4925,'Pontuação 3.0'!M$2:N$13,2,FALSE)),0)</f>
        <v>1989</v>
      </c>
      <c r="AA4925" s="12">
        <f t="shared" si="6"/>
        <v>199</v>
      </c>
      <c r="AB4925" s="12" t="str">
        <f t="array" ref="AB4925">IFERROR(INDEX('Pontuação 3.0'!G$13:G$191, MATCH(AA4925, 'Pontuação 3.0'!F$13:F$191, 0)), "Faixa Indefinida")</f>
        <v>C</v>
      </c>
      <c r="AC4925" s="12">
        <f t="shared" si="7"/>
        <v>0</v>
      </c>
      <c r="AD4925" s="12">
        <f t="shared" si="8"/>
        <v>0</v>
      </c>
      <c r="AE4925" s="12">
        <f t="shared" si="9"/>
        <v>1</v>
      </c>
      <c r="AF4925" s="12">
        <f t="shared" si="10"/>
        <v>0</v>
      </c>
    </row>
    <row r="4926" ht="15.75" customHeight="1">
      <c r="A4926" s="8">
        <v>45690.0</v>
      </c>
      <c r="B4926" s="9" t="s">
        <v>916</v>
      </c>
      <c r="C4926" s="9" t="s">
        <v>11282</v>
      </c>
      <c r="D4926" s="15">
        <v>8.399634038E10</v>
      </c>
      <c r="E4926" s="9" t="s">
        <v>13936</v>
      </c>
      <c r="F4926" s="9" t="s">
        <v>13948</v>
      </c>
      <c r="G4926" s="9" t="s">
        <v>13957</v>
      </c>
      <c r="H4926" s="9" t="s">
        <v>13951</v>
      </c>
      <c r="I4926" s="9" t="s">
        <v>13940</v>
      </c>
      <c r="J4926" s="9" t="s">
        <v>13929</v>
      </c>
      <c r="K4926" s="9" t="s">
        <v>13940</v>
      </c>
      <c r="L4926" s="9" t="s">
        <v>13931</v>
      </c>
      <c r="M4926" s="9" t="s">
        <v>13952</v>
      </c>
      <c r="N4926" s="13" t="s">
        <v>12</v>
      </c>
      <c r="O4926" s="13" t="s">
        <v>14</v>
      </c>
      <c r="P4926" s="13" t="s">
        <v>333</v>
      </c>
      <c r="Q4926" s="13" t="s">
        <v>33</v>
      </c>
      <c r="R4926" s="13" t="s">
        <v>15</v>
      </c>
      <c r="S4926" s="10">
        <f>ROUNDUP(SUM(VLOOKUP(F4926,'Pontuação'!A$2:B$11,2,FALSE),VLOOKUP(E4926,'Pontuação'!C$2:D$11,2,FALSE),VLOOKUP(H4926,'Pontuação'!I$2:J$11,2,FALSE),VLOOKUP(J4926,'Pontuação'!G$2:H$11,2,FALSE),VLOOKUP(L4926,'Pontuação'!M$2:N$13,2,FALSE)),0)</f>
        <v>1541</v>
      </c>
      <c r="T4926" s="11">
        <f t="shared" si="1"/>
        <v>154</v>
      </c>
      <c r="U4926" s="11" t="str">
        <f t="array" ref="U4926">IFERROR(INDEX('Pontuação'!G$13:G$101, MATCH(T4926, 'Pontuação'!F$13:F$101, 0)), "Faixa Indefinida")</f>
        <v>C</v>
      </c>
      <c r="V4926" s="11">
        <f t="shared" si="2"/>
        <v>0</v>
      </c>
      <c r="W4926" s="11">
        <f t="shared" si="3"/>
        <v>0</v>
      </c>
      <c r="X4926" s="11">
        <f t="shared" si="4"/>
        <v>1</v>
      </c>
      <c r="Y4926" s="11">
        <f t="shared" si="5"/>
        <v>0</v>
      </c>
      <c r="Z4926" s="12">
        <f>ROUNDUP(SUM(VLOOKUP(F4926,'Pontuação 3.0'!A$2:B$11,2,FALSE),VLOOKUP(E4926,'Pontuação 3.0'!C$2:D$11,2,FALSE),VLOOKUP(H4926,'Pontuação 3.0'!I$2:J$11,2,FALSE),VLOOKUP(J4926,'Pontuação 3.0'!G$2:H$11,2,FALSE),VLOOKUP(G4926,'Pontuação 3.0'!E$2:F$11,2,FALSE),VLOOKUP(K4926,'Pontuação 3.0'!K$2:L$11,2,FALSE),VLOOKUP(L4926,'Pontuação 3.0'!M$2:N$13,2,FALSE)),0)</f>
        <v>1839</v>
      </c>
      <c r="AA4926" s="12">
        <f t="shared" si="6"/>
        <v>184</v>
      </c>
      <c r="AB4926" s="12" t="str">
        <f t="array" ref="AB4926">IFERROR(INDEX('Pontuação 3.0'!G$13:G$191, MATCH(AA4926, 'Pontuação 3.0'!F$13:F$191, 0)), "Faixa Indefinida")</f>
        <v>D</v>
      </c>
      <c r="AC4926" s="12">
        <f t="shared" si="7"/>
        <v>0</v>
      </c>
      <c r="AD4926" s="12">
        <f t="shared" si="8"/>
        <v>0</v>
      </c>
      <c r="AE4926" s="12">
        <f t="shared" si="9"/>
        <v>0</v>
      </c>
      <c r="AF4926" s="12">
        <f t="shared" si="10"/>
        <v>1</v>
      </c>
    </row>
    <row r="4927" ht="15.75" customHeight="1">
      <c r="A4927" s="8">
        <v>45690.0</v>
      </c>
      <c r="B4927" s="9" t="s">
        <v>11285</v>
      </c>
      <c r="C4927" s="9" t="s">
        <v>11286</v>
      </c>
      <c r="D4927" s="15">
        <v>1.9982829777E10</v>
      </c>
      <c r="E4927" s="9" t="s">
        <v>13936</v>
      </c>
      <c r="F4927" s="9" t="s">
        <v>13950</v>
      </c>
      <c r="G4927" s="9" t="s">
        <v>13926</v>
      </c>
      <c r="H4927" s="9" t="s">
        <v>13951</v>
      </c>
      <c r="I4927" s="9" t="s">
        <v>13940</v>
      </c>
      <c r="J4927" s="9" t="s">
        <v>13929</v>
      </c>
      <c r="K4927" s="9" t="s">
        <v>13940</v>
      </c>
      <c r="L4927" s="9" t="s">
        <v>13931</v>
      </c>
      <c r="M4927" s="9" t="s">
        <v>13967</v>
      </c>
      <c r="N4927" s="13" t="s">
        <v>12</v>
      </c>
      <c r="O4927" s="13" t="s">
        <v>14</v>
      </c>
      <c r="P4927" s="13" t="s">
        <v>93</v>
      </c>
      <c r="Q4927" s="13" t="s">
        <v>33</v>
      </c>
      <c r="R4927" s="13" t="s">
        <v>65</v>
      </c>
      <c r="S4927" s="10">
        <f>ROUNDUP(SUM(VLOOKUP(F4927,'Pontuação'!A$2:B$11,2,FALSE),VLOOKUP(E4927,'Pontuação'!C$2:D$11,2,FALSE),VLOOKUP(H4927,'Pontuação'!I$2:J$11,2,FALSE),VLOOKUP(J4927,'Pontuação'!G$2:H$11,2,FALSE),VLOOKUP(L4927,'Pontuação'!M$2:N$13,2,FALSE)),0)</f>
        <v>1553</v>
      </c>
      <c r="T4927" s="11">
        <f t="shared" si="1"/>
        <v>155</v>
      </c>
      <c r="U4927" s="11" t="str">
        <f t="array" ref="U4927">IFERROR(INDEX('Pontuação'!G$13:G$101, MATCH(T4927, 'Pontuação'!F$13:F$101, 0)), "Faixa Indefinida")</f>
        <v>C</v>
      </c>
      <c r="V4927" s="11">
        <f t="shared" si="2"/>
        <v>0</v>
      </c>
      <c r="W4927" s="11">
        <f t="shared" si="3"/>
        <v>0</v>
      </c>
      <c r="X4927" s="11">
        <f t="shared" si="4"/>
        <v>1</v>
      </c>
      <c r="Y4927" s="11">
        <f t="shared" si="5"/>
        <v>0</v>
      </c>
      <c r="Z4927" s="12">
        <f>ROUNDUP(SUM(VLOOKUP(F4927,'Pontuação 3.0'!A$2:B$11,2,FALSE),VLOOKUP(E4927,'Pontuação 3.0'!C$2:D$11,2,FALSE),VLOOKUP(H4927,'Pontuação 3.0'!I$2:J$11,2,FALSE),VLOOKUP(J4927,'Pontuação 3.0'!G$2:H$11,2,FALSE),VLOOKUP(G4927,'Pontuação 3.0'!E$2:F$11,2,FALSE),VLOOKUP(K4927,'Pontuação 3.0'!K$2:L$11,2,FALSE),VLOOKUP(L4927,'Pontuação 3.0'!M$2:N$13,2,FALSE)),0)</f>
        <v>2122</v>
      </c>
      <c r="AA4927" s="12">
        <f t="shared" si="6"/>
        <v>212</v>
      </c>
      <c r="AB4927" s="12" t="str">
        <f t="array" ref="AB4927">IFERROR(INDEX('Pontuação 3.0'!G$13:G$191, MATCH(AA4927, 'Pontuação 3.0'!F$13:F$191, 0)), "Faixa Indefinida")</f>
        <v>C</v>
      </c>
      <c r="AC4927" s="12">
        <f t="shared" si="7"/>
        <v>0</v>
      </c>
      <c r="AD4927" s="12">
        <f t="shared" si="8"/>
        <v>0</v>
      </c>
      <c r="AE4927" s="12">
        <f t="shared" si="9"/>
        <v>1</v>
      </c>
      <c r="AF4927" s="12">
        <f t="shared" si="10"/>
        <v>0</v>
      </c>
    </row>
    <row r="4928" ht="15.75" customHeight="1">
      <c r="A4928" s="8">
        <v>45690.0</v>
      </c>
      <c r="B4928" s="9" t="s">
        <v>11287</v>
      </c>
      <c r="C4928" s="9" t="s">
        <v>11288</v>
      </c>
      <c r="D4928" s="15">
        <v>7.4999703239E10</v>
      </c>
      <c r="E4928" s="9" t="s">
        <v>13936</v>
      </c>
      <c r="F4928" s="9" t="s">
        <v>13925</v>
      </c>
      <c r="G4928" s="9" t="s">
        <v>13961</v>
      </c>
      <c r="H4928" s="9" t="s">
        <v>13927</v>
      </c>
      <c r="I4928" s="9" t="s">
        <v>13940</v>
      </c>
      <c r="J4928" s="9" t="s">
        <v>13939</v>
      </c>
      <c r="K4928" s="9" t="s">
        <v>13940</v>
      </c>
      <c r="L4928" s="9" t="s">
        <v>13959</v>
      </c>
      <c r="M4928" s="9" t="s">
        <v>13942</v>
      </c>
      <c r="N4928" s="13" t="s">
        <v>12</v>
      </c>
      <c r="O4928" s="13" t="s">
        <v>14</v>
      </c>
      <c r="P4928" s="13" t="s">
        <v>32</v>
      </c>
      <c r="Q4928" s="13" t="s">
        <v>62</v>
      </c>
      <c r="R4928" s="13" t="s">
        <v>15</v>
      </c>
      <c r="S4928" s="10">
        <f>ROUNDUP(SUM(VLOOKUP(F4928,'Pontuação'!A$2:B$11,2,FALSE),VLOOKUP(E4928,'Pontuação'!C$2:D$11,2,FALSE),VLOOKUP(H4928,'Pontuação'!I$2:J$11,2,FALSE),VLOOKUP(J4928,'Pontuação'!G$2:H$11,2,FALSE),VLOOKUP(L4928,'Pontuação'!M$2:N$13,2,FALSE)),0)</f>
        <v>1369</v>
      </c>
      <c r="T4928" s="11">
        <f t="shared" si="1"/>
        <v>137</v>
      </c>
      <c r="U4928" s="11" t="str">
        <f t="array" ref="U4928">IFERROR(INDEX('Pontuação'!G$13:G$101, MATCH(T4928, 'Pontuação'!F$13:F$101, 0)), "Faixa Indefinida")</f>
        <v>D</v>
      </c>
      <c r="V4928" s="11">
        <f t="shared" si="2"/>
        <v>0</v>
      </c>
      <c r="W4928" s="11">
        <f t="shared" si="3"/>
        <v>0</v>
      </c>
      <c r="X4928" s="11">
        <f t="shared" si="4"/>
        <v>0</v>
      </c>
      <c r="Y4928" s="11">
        <f t="shared" si="5"/>
        <v>1</v>
      </c>
      <c r="Z4928" s="12">
        <f>ROUNDUP(SUM(VLOOKUP(F4928,'Pontuação 3.0'!A$2:B$11,2,FALSE),VLOOKUP(E4928,'Pontuação 3.0'!C$2:D$11,2,FALSE),VLOOKUP(H4928,'Pontuação 3.0'!I$2:J$11,2,FALSE),VLOOKUP(J4928,'Pontuação 3.0'!G$2:H$11,2,FALSE),VLOOKUP(G4928,'Pontuação 3.0'!E$2:F$11,2,FALSE),VLOOKUP(K4928,'Pontuação 3.0'!K$2:L$11,2,FALSE),VLOOKUP(L4928,'Pontuação 3.0'!M$2:N$13,2,FALSE)),0)</f>
        <v>2065</v>
      </c>
      <c r="AA4928" s="12">
        <f t="shared" si="6"/>
        <v>207</v>
      </c>
      <c r="AB4928" s="12" t="str">
        <f t="array" ref="AB4928">IFERROR(INDEX('Pontuação 3.0'!G$13:G$191, MATCH(AA4928, 'Pontuação 3.0'!F$13:F$191, 0)), "Faixa Indefinida")</f>
        <v>C</v>
      </c>
      <c r="AC4928" s="12">
        <f t="shared" si="7"/>
        <v>0</v>
      </c>
      <c r="AD4928" s="12">
        <f t="shared" si="8"/>
        <v>0</v>
      </c>
      <c r="AE4928" s="12">
        <f t="shared" si="9"/>
        <v>1</v>
      </c>
      <c r="AF4928" s="12">
        <f t="shared" si="10"/>
        <v>0</v>
      </c>
    </row>
    <row r="4929" ht="15.75" customHeight="1">
      <c r="A4929" s="8">
        <v>45690.0</v>
      </c>
      <c r="B4929" s="9" t="s">
        <v>11289</v>
      </c>
      <c r="C4929" s="9" t="s">
        <v>11290</v>
      </c>
      <c r="D4929" s="14" t="s">
        <v>14230</v>
      </c>
      <c r="E4929" s="9" t="s">
        <v>13924</v>
      </c>
      <c r="F4929" s="9" t="s">
        <v>13948</v>
      </c>
      <c r="G4929" s="9" t="s">
        <v>13926</v>
      </c>
      <c r="H4929" s="9" t="s">
        <v>13951</v>
      </c>
      <c r="I4929" s="9" t="s">
        <v>13928</v>
      </c>
      <c r="J4929" s="9" t="s">
        <v>13929</v>
      </c>
      <c r="K4929" s="9" t="s">
        <v>13930</v>
      </c>
      <c r="L4929" s="9" t="s">
        <v>13931</v>
      </c>
      <c r="M4929" s="9" t="s">
        <v>13967</v>
      </c>
      <c r="N4929" s="13" t="s">
        <v>12</v>
      </c>
      <c r="O4929" s="13" t="s">
        <v>14</v>
      </c>
      <c r="P4929" s="13" t="s">
        <v>93</v>
      </c>
      <c r="Q4929" s="13" t="s">
        <v>33</v>
      </c>
      <c r="R4929" s="13" t="s">
        <v>15</v>
      </c>
      <c r="S4929" s="10">
        <f>ROUNDUP(SUM(VLOOKUP(F4929,'Pontuação'!A$2:B$11,2,FALSE),VLOOKUP(E4929,'Pontuação'!C$2:D$11,2,FALSE),VLOOKUP(H4929,'Pontuação'!I$2:J$11,2,FALSE),VLOOKUP(J4929,'Pontuação'!G$2:H$11,2,FALSE),VLOOKUP(L4929,'Pontuação'!M$2:N$13,2,FALSE)),0)</f>
        <v>1545</v>
      </c>
      <c r="T4929" s="11">
        <f t="shared" si="1"/>
        <v>155</v>
      </c>
      <c r="U4929" s="11" t="str">
        <f t="array" ref="U4929">IFERROR(INDEX('Pontuação'!G$13:G$101, MATCH(T4929, 'Pontuação'!F$13:F$101, 0)), "Faixa Indefinida")</f>
        <v>C</v>
      </c>
      <c r="V4929" s="11">
        <f t="shared" si="2"/>
        <v>0</v>
      </c>
      <c r="W4929" s="11">
        <f t="shared" si="3"/>
        <v>0</v>
      </c>
      <c r="X4929" s="11">
        <f t="shared" si="4"/>
        <v>1</v>
      </c>
      <c r="Y4929" s="11">
        <f t="shared" si="5"/>
        <v>0</v>
      </c>
      <c r="Z4929" s="12">
        <f>ROUNDUP(SUM(VLOOKUP(F4929,'Pontuação 3.0'!A$2:B$11,2,FALSE),VLOOKUP(E4929,'Pontuação 3.0'!C$2:D$11,2,FALSE),VLOOKUP(H4929,'Pontuação 3.0'!I$2:J$11,2,FALSE),VLOOKUP(J4929,'Pontuação 3.0'!G$2:H$11,2,FALSE),VLOOKUP(G4929,'Pontuação 3.0'!E$2:F$11,2,FALSE),VLOOKUP(K4929,'Pontuação 3.0'!K$2:L$11,2,FALSE),VLOOKUP(L4929,'Pontuação 3.0'!M$2:N$13,2,FALSE)),0)</f>
        <v>2220</v>
      </c>
      <c r="AA4929" s="12">
        <f t="shared" si="6"/>
        <v>222</v>
      </c>
      <c r="AB4929" s="12" t="str">
        <f t="array" ref="AB4929">IFERROR(INDEX('Pontuação 3.0'!G$13:G$191, MATCH(AA4929, 'Pontuação 3.0'!F$13:F$191, 0)), "Faixa Indefinida")</f>
        <v>B</v>
      </c>
      <c r="AC4929" s="12">
        <f t="shared" si="7"/>
        <v>0</v>
      </c>
      <c r="AD4929" s="12">
        <f t="shared" si="8"/>
        <v>1</v>
      </c>
      <c r="AE4929" s="12">
        <f t="shared" si="9"/>
        <v>0</v>
      </c>
      <c r="AF4929" s="12">
        <f t="shared" si="10"/>
        <v>0</v>
      </c>
    </row>
    <row r="4930" ht="15.75" customHeight="1">
      <c r="A4930" s="8">
        <v>45690.0</v>
      </c>
      <c r="B4930" s="9" t="s">
        <v>11291</v>
      </c>
      <c r="C4930" s="9" t="s">
        <v>11292</v>
      </c>
      <c r="D4930" s="15">
        <v>7.19826624E10</v>
      </c>
      <c r="E4930" s="9" t="s">
        <v>13936</v>
      </c>
      <c r="F4930" s="9" t="s">
        <v>13953</v>
      </c>
      <c r="G4930" s="9" t="s">
        <v>13926</v>
      </c>
      <c r="H4930" s="9" t="s">
        <v>13951</v>
      </c>
      <c r="I4930" s="9" t="s">
        <v>13940</v>
      </c>
      <c r="J4930" s="9" t="s">
        <v>13929</v>
      </c>
      <c r="K4930" s="9" t="s">
        <v>13940</v>
      </c>
      <c r="L4930" s="9" t="s">
        <v>13945</v>
      </c>
      <c r="M4930" s="9" t="s">
        <v>13952</v>
      </c>
      <c r="N4930" s="13" t="s">
        <v>12</v>
      </c>
      <c r="O4930" s="13" t="s">
        <v>14</v>
      </c>
      <c r="P4930" s="13" t="s">
        <v>27</v>
      </c>
      <c r="Q4930" s="13" t="s">
        <v>48</v>
      </c>
      <c r="R4930" s="13" t="s">
        <v>15</v>
      </c>
      <c r="S4930" s="10">
        <f>ROUNDUP(SUM(VLOOKUP(F4930,'Pontuação'!A$2:B$11,2,FALSE),VLOOKUP(E4930,'Pontuação'!C$2:D$11,2,FALSE),VLOOKUP(H4930,'Pontuação'!I$2:J$11,2,FALSE),VLOOKUP(J4930,'Pontuação'!G$2:H$11,2,FALSE),VLOOKUP(L4930,'Pontuação'!M$2:N$13,2,FALSE)),0)</f>
        <v>1690</v>
      </c>
      <c r="T4930" s="11">
        <f t="shared" si="1"/>
        <v>169</v>
      </c>
      <c r="U4930" s="11" t="str">
        <f t="array" ref="U4930">IFERROR(INDEX('Pontuação'!G$13:G$101, MATCH(T4930, 'Pontuação'!F$13:F$101, 0)), "Faixa Indefinida")</f>
        <v>B</v>
      </c>
      <c r="V4930" s="11">
        <f t="shared" si="2"/>
        <v>0</v>
      </c>
      <c r="W4930" s="11">
        <f t="shared" si="3"/>
        <v>1</v>
      </c>
      <c r="X4930" s="11">
        <f t="shared" si="4"/>
        <v>0</v>
      </c>
      <c r="Y4930" s="11">
        <f t="shared" si="5"/>
        <v>0</v>
      </c>
      <c r="Z4930" s="12">
        <f>ROUNDUP(SUM(VLOOKUP(F4930,'Pontuação 3.0'!A$2:B$11,2,FALSE),VLOOKUP(E4930,'Pontuação 3.0'!C$2:D$11,2,FALSE),VLOOKUP(H4930,'Pontuação 3.0'!I$2:J$11,2,FALSE),VLOOKUP(J4930,'Pontuação 3.0'!G$2:H$11,2,FALSE),VLOOKUP(G4930,'Pontuação 3.0'!E$2:F$11,2,FALSE),VLOOKUP(K4930,'Pontuação 3.0'!K$2:L$11,2,FALSE),VLOOKUP(L4930,'Pontuação 3.0'!M$2:N$13,2,FALSE)),0)</f>
        <v>2193</v>
      </c>
      <c r="AA4930" s="12">
        <f t="shared" si="6"/>
        <v>219</v>
      </c>
      <c r="AB4930" s="12" t="str">
        <f t="array" ref="AB4930">IFERROR(INDEX('Pontuação 3.0'!G$13:G$191, MATCH(AA4930, 'Pontuação 3.0'!F$13:F$191, 0)), "Faixa Indefinida")</f>
        <v>B</v>
      </c>
      <c r="AC4930" s="12">
        <f t="shared" si="7"/>
        <v>0</v>
      </c>
      <c r="AD4930" s="12">
        <f t="shared" si="8"/>
        <v>1</v>
      </c>
      <c r="AE4930" s="12">
        <f t="shared" si="9"/>
        <v>0</v>
      </c>
      <c r="AF4930" s="12">
        <f t="shared" si="10"/>
        <v>0</v>
      </c>
    </row>
    <row r="4931" ht="15.75" customHeight="1">
      <c r="A4931" s="8">
        <v>45690.0</v>
      </c>
      <c r="B4931" s="9" t="s">
        <v>11293</v>
      </c>
      <c r="C4931" s="9" t="s">
        <v>11294</v>
      </c>
      <c r="D4931" s="9" t="s">
        <v>11295</v>
      </c>
      <c r="E4931" s="9" t="s">
        <v>13936</v>
      </c>
      <c r="F4931" s="9" t="s">
        <v>13950</v>
      </c>
      <c r="G4931" s="9" t="s">
        <v>13926</v>
      </c>
      <c r="H4931" s="9" t="s">
        <v>13949</v>
      </c>
      <c r="I4931" s="9" t="s">
        <v>13940</v>
      </c>
      <c r="J4931" s="9" t="s">
        <v>13929</v>
      </c>
      <c r="K4931" s="9" t="s">
        <v>13930</v>
      </c>
      <c r="L4931" s="9" t="s">
        <v>13931</v>
      </c>
      <c r="M4931" s="9" t="s">
        <v>13942</v>
      </c>
      <c r="N4931" s="13" t="s">
        <v>12</v>
      </c>
      <c r="O4931" s="13" t="s">
        <v>14</v>
      </c>
      <c r="P4931" s="13" t="s">
        <v>47</v>
      </c>
      <c r="Q4931" s="13" t="s">
        <v>48</v>
      </c>
      <c r="R4931" s="13" t="s">
        <v>15</v>
      </c>
      <c r="S4931" s="10">
        <f>ROUNDUP(SUM(VLOOKUP(F4931,'Pontuação'!A$2:B$11,2,FALSE),VLOOKUP(E4931,'Pontuação'!C$2:D$11,2,FALSE),VLOOKUP(H4931,'Pontuação'!I$2:J$11,2,FALSE),VLOOKUP(J4931,'Pontuação'!G$2:H$11,2,FALSE),VLOOKUP(L4931,'Pontuação'!M$2:N$13,2,FALSE)),0)</f>
        <v>1595</v>
      </c>
      <c r="T4931" s="11">
        <f t="shared" si="1"/>
        <v>160</v>
      </c>
      <c r="U4931" s="11" t="str">
        <f t="array" ref="U4931">IFERROR(INDEX('Pontuação'!G$13:G$101, MATCH(T4931, 'Pontuação'!F$13:F$101, 0)), "Faixa Indefinida")</f>
        <v>C</v>
      </c>
      <c r="V4931" s="11">
        <f t="shared" si="2"/>
        <v>0</v>
      </c>
      <c r="W4931" s="11">
        <f t="shared" si="3"/>
        <v>0</v>
      </c>
      <c r="X4931" s="11">
        <f t="shared" si="4"/>
        <v>1</v>
      </c>
      <c r="Y4931" s="11">
        <f t="shared" si="5"/>
        <v>0</v>
      </c>
      <c r="Z4931" s="12">
        <f>ROUNDUP(SUM(VLOOKUP(F4931,'Pontuação 3.0'!A$2:B$11,2,FALSE),VLOOKUP(E4931,'Pontuação 3.0'!C$2:D$11,2,FALSE),VLOOKUP(H4931,'Pontuação 3.0'!I$2:J$11,2,FALSE),VLOOKUP(J4931,'Pontuação 3.0'!G$2:H$11,2,FALSE),VLOOKUP(G4931,'Pontuação 3.0'!E$2:F$11,2,FALSE),VLOOKUP(K4931,'Pontuação 3.0'!K$2:L$11,2,FALSE),VLOOKUP(L4931,'Pontuação 3.0'!M$2:N$13,2,FALSE)),0)</f>
        <v>2470</v>
      </c>
      <c r="AA4931" s="12">
        <f t="shared" si="6"/>
        <v>247</v>
      </c>
      <c r="AB4931" s="12" t="str">
        <f t="array" ref="AB4931">IFERROR(INDEX('Pontuação 3.0'!G$13:G$191, MATCH(AA4931, 'Pontuação 3.0'!F$13:F$191, 0)), "Faixa Indefinida")</f>
        <v>A</v>
      </c>
      <c r="AC4931" s="12">
        <f t="shared" si="7"/>
        <v>1</v>
      </c>
      <c r="AD4931" s="12">
        <f t="shared" si="8"/>
        <v>0</v>
      </c>
      <c r="AE4931" s="12">
        <f t="shared" si="9"/>
        <v>0</v>
      </c>
      <c r="AF4931" s="12">
        <f t="shared" si="10"/>
        <v>0</v>
      </c>
    </row>
    <row r="4932" ht="15.75" customHeight="1">
      <c r="A4932" s="8">
        <v>45690.0</v>
      </c>
      <c r="B4932" s="9" t="s">
        <v>11298</v>
      </c>
      <c r="C4932" s="9" t="s">
        <v>11299</v>
      </c>
      <c r="D4932" s="15">
        <v>5.5991952358E10</v>
      </c>
      <c r="E4932" s="9" t="s">
        <v>13924</v>
      </c>
      <c r="F4932" s="9" t="s">
        <v>13950</v>
      </c>
      <c r="G4932" s="9" t="s">
        <v>13926</v>
      </c>
      <c r="H4932" s="9" t="s">
        <v>13951</v>
      </c>
      <c r="I4932" s="9" t="s">
        <v>13940</v>
      </c>
      <c r="J4932" s="9" t="s">
        <v>13929</v>
      </c>
      <c r="K4932" s="9" t="s">
        <v>13930</v>
      </c>
      <c r="L4932" s="9" t="s">
        <v>13945</v>
      </c>
      <c r="M4932" s="9" t="s">
        <v>13942</v>
      </c>
      <c r="N4932" s="13" t="s">
        <v>12</v>
      </c>
      <c r="O4932" s="13" t="s">
        <v>14</v>
      </c>
      <c r="P4932" s="13" t="s">
        <v>13</v>
      </c>
      <c r="Q4932" s="13" t="s">
        <v>108</v>
      </c>
      <c r="R4932" s="13" t="s">
        <v>65</v>
      </c>
      <c r="S4932" s="10">
        <f>ROUNDUP(SUM(VLOOKUP(F4932,'Pontuação'!A$2:B$11,2,FALSE),VLOOKUP(E4932,'Pontuação'!C$2:D$11,2,FALSE),VLOOKUP(H4932,'Pontuação'!I$2:J$11,2,FALSE),VLOOKUP(J4932,'Pontuação'!G$2:H$11,2,FALSE),VLOOKUP(L4932,'Pontuação'!M$2:N$13,2,FALSE)),0)</f>
        <v>1689</v>
      </c>
      <c r="T4932" s="11">
        <f t="shared" si="1"/>
        <v>169</v>
      </c>
      <c r="U4932" s="11" t="str">
        <f t="array" ref="U4932">IFERROR(INDEX('Pontuação'!G$13:G$101, MATCH(T4932, 'Pontuação'!F$13:F$101, 0)), "Faixa Indefinida")</f>
        <v>B</v>
      </c>
      <c r="V4932" s="11">
        <f t="shared" si="2"/>
        <v>0</v>
      </c>
      <c r="W4932" s="11">
        <f t="shared" si="3"/>
        <v>1</v>
      </c>
      <c r="X4932" s="11">
        <f t="shared" si="4"/>
        <v>0</v>
      </c>
      <c r="Y4932" s="11">
        <f t="shared" si="5"/>
        <v>0</v>
      </c>
      <c r="Z4932" s="12">
        <f>ROUNDUP(SUM(VLOOKUP(F4932,'Pontuação 3.0'!A$2:B$11,2,FALSE),VLOOKUP(E4932,'Pontuação 3.0'!C$2:D$11,2,FALSE),VLOOKUP(H4932,'Pontuação 3.0'!I$2:J$11,2,FALSE),VLOOKUP(J4932,'Pontuação 3.0'!G$2:H$11,2,FALSE),VLOOKUP(G4932,'Pontuação 3.0'!E$2:F$11,2,FALSE),VLOOKUP(K4932,'Pontuação 3.0'!K$2:L$11,2,FALSE),VLOOKUP(L4932,'Pontuação 3.0'!M$2:N$13,2,FALSE)),0)</f>
        <v>2439</v>
      </c>
      <c r="AA4932" s="12">
        <f t="shared" si="6"/>
        <v>244</v>
      </c>
      <c r="AB4932" s="12" t="str">
        <f t="array" ref="AB4932">IFERROR(INDEX('Pontuação 3.0'!G$13:G$191, MATCH(AA4932, 'Pontuação 3.0'!F$13:F$191, 0)), "Faixa Indefinida")</f>
        <v>A</v>
      </c>
      <c r="AC4932" s="12">
        <f t="shared" si="7"/>
        <v>1</v>
      </c>
      <c r="AD4932" s="12">
        <f t="shared" si="8"/>
        <v>0</v>
      </c>
      <c r="AE4932" s="12">
        <f t="shared" si="9"/>
        <v>0</v>
      </c>
      <c r="AF4932" s="12">
        <f t="shared" si="10"/>
        <v>0</v>
      </c>
    </row>
    <row r="4933" ht="15.75" customHeight="1">
      <c r="A4933" s="8">
        <v>45690.0</v>
      </c>
      <c r="B4933" s="9" t="s">
        <v>11300</v>
      </c>
      <c r="C4933" s="9" t="s">
        <v>11301</v>
      </c>
      <c r="D4933" s="15">
        <v>8.4988277014E10</v>
      </c>
      <c r="E4933" s="9" t="s">
        <v>13936</v>
      </c>
      <c r="F4933" s="9" t="s">
        <v>13953</v>
      </c>
      <c r="G4933" s="9" t="s">
        <v>13926</v>
      </c>
      <c r="H4933" s="9" t="s">
        <v>13951</v>
      </c>
      <c r="I4933" s="9" t="s">
        <v>13928</v>
      </c>
      <c r="J4933" s="9" t="s">
        <v>13929</v>
      </c>
      <c r="K4933" s="9" t="s">
        <v>13940</v>
      </c>
      <c r="L4933" s="9" t="s">
        <v>13954</v>
      </c>
      <c r="M4933" s="9" t="s">
        <v>13952</v>
      </c>
      <c r="N4933" s="13" t="s">
        <v>12</v>
      </c>
      <c r="O4933" s="13" t="s">
        <v>14</v>
      </c>
      <c r="P4933" s="13" t="s">
        <v>32</v>
      </c>
      <c r="Q4933" s="13" t="s">
        <v>51</v>
      </c>
      <c r="R4933" s="13" t="s">
        <v>15</v>
      </c>
      <c r="S4933" s="10">
        <f>ROUNDUP(SUM(VLOOKUP(F4933,'Pontuação'!A$2:B$11,2,FALSE),VLOOKUP(E4933,'Pontuação'!C$2:D$11,2,FALSE),VLOOKUP(H4933,'Pontuação'!I$2:J$11,2,FALSE),VLOOKUP(J4933,'Pontuação'!G$2:H$11,2,FALSE),VLOOKUP(L4933,'Pontuação'!M$2:N$13,2,FALSE)),0)</f>
        <v>1521</v>
      </c>
      <c r="T4933" s="11">
        <f t="shared" si="1"/>
        <v>152</v>
      </c>
      <c r="U4933" s="11" t="str">
        <f t="array" ref="U4933">IFERROR(INDEX('Pontuação'!G$13:G$101, MATCH(T4933, 'Pontuação'!F$13:F$101, 0)), "Faixa Indefinida")</f>
        <v>C</v>
      </c>
      <c r="V4933" s="11">
        <f t="shared" si="2"/>
        <v>0</v>
      </c>
      <c r="W4933" s="11">
        <f t="shared" si="3"/>
        <v>0</v>
      </c>
      <c r="X4933" s="11">
        <f t="shared" si="4"/>
        <v>1</v>
      </c>
      <c r="Y4933" s="11">
        <f t="shared" si="5"/>
        <v>0</v>
      </c>
      <c r="Z4933" s="12">
        <f>ROUNDUP(SUM(VLOOKUP(F4933,'Pontuação 3.0'!A$2:B$11,2,FALSE),VLOOKUP(E4933,'Pontuação 3.0'!C$2:D$11,2,FALSE),VLOOKUP(H4933,'Pontuação 3.0'!I$2:J$11,2,FALSE),VLOOKUP(J4933,'Pontuação 3.0'!G$2:H$11,2,FALSE),VLOOKUP(G4933,'Pontuação 3.0'!E$2:F$11,2,FALSE),VLOOKUP(K4933,'Pontuação 3.0'!K$2:L$11,2,FALSE),VLOOKUP(L4933,'Pontuação 3.0'!M$2:N$13,2,FALSE)),0)</f>
        <v>2077</v>
      </c>
      <c r="AA4933" s="12">
        <f t="shared" si="6"/>
        <v>208</v>
      </c>
      <c r="AB4933" s="12" t="str">
        <f t="array" ref="AB4933">IFERROR(INDEX('Pontuação 3.0'!G$13:G$191, MATCH(AA4933, 'Pontuação 3.0'!F$13:F$191, 0)), "Faixa Indefinida")</f>
        <v>C</v>
      </c>
      <c r="AC4933" s="12">
        <f t="shared" si="7"/>
        <v>0</v>
      </c>
      <c r="AD4933" s="12">
        <f t="shared" si="8"/>
        <v>0</v>
      </c>
      <c r="AE4933" s="12">
        <f t="shared" si="9"/>
        <v>1</v>
      </c>
      <c r="AF4933" s="12">
        <f t="shared" si="10"/>
        <v>0</v>
      </c>
    </row>
    <row r="4934" ht="15.75" customHeight="1">
      <c r="A4934" s="8">
        <v>45690.0</v>
      </c>
      <c r="B4934" s="9" t="s">
        <v>11304</v>
      </c>
      <c r="C4934" s="9" t="s">
        <v>11305</v>
      </c>
      <c r="D4934" s="15">
        <v>1.4998774705E10</v>
      </c>
      <c r="E4934" s="9" t="s">
        <v>13924</v>
      </c>
      <c r="F4934" s="9" t="s">
        <v>13948</v>
      </c>
      <c r="G4934" s="9" t="s">
        <v>13926</v>
      </c>
      <c r="H4934" s="9" t="s">
        <v>13949</v>
      </c>
      <c r="I4934" s="9" t="s">
        <v>13928</v>
      </c>
      <c r="J4934" s="9" t="s">
        <v>13929</v>
      </c>
      <c r="K4934" s="9" t="s">
        <v>13940</v>
      </c>
      <c r="L4934" s="9" t="s">
        <v>13931</v>
      </c>
      <c r="M4934" s="9" t="s">
        <v>13942</v>
      </c>
      <c r="N4934" s="13" t="s">
        <v>12</v>
      </c>
      <c r="O4934" s="13" t="s">
        <v>14</v>
      </c>
      <c r="P4934" s="13" t="s">
        <v>399</v>
      </c>
      <c r="Q4934" s="13" t="s">
        <v>33</v>
      </c>
      <c r="R4934" s="13" t="s">
        <v>15</v>
      </c>
      <c r="S4934" s="10">
        <f>ROUNDUP(SUM(VLOOKUP(F4934,'Pontuação'!A$2:B$11,2,FALSE),VLOOKUP(E4934,'Pontuação'!C$2:D$11,2,FALSE),VLOOKUP(H4934,'Pontuação'!I$2:J$11,2,FALSE),VLOOKUP(J4934,'Pontuação'!G$2:H$11,2,FALSE),VLOOKUP(L4934,'Pontuação'!M$2:N$13,2,FALSE)),0)</f>
        <v>1587</v>
      </c>
      <c r="T4934" s="11">
        <f t="shared" si="1"/>
        <v>159</v>
      </c>
      <c r="U4934" s="11" t="str">
        <f t="array" ref="U4934">IFERROR(INDEX('Pontuação'!G$13:G$101, MATCH(T4934, 'Pontuação'!F$13:F$101, 0)), "Faixa Indefinida")</f>
        <v>C</v>
      </c>
      <c r="V4934" s="11">
        <f t="shared" si="2"/>
        <v>0</v>
      </c>
      <c r="W4934" s="11">
        <f t="shared" si="3"/>
        <v>0</v>
      </c>
      <c r="X4934" s="11">
        <f t="shared" si="4"/>
        <v>1</v>
      </c>
      <c r="Y4934" s="11">
        <f t="shared" si="5"/>
        <v>0</v>
      </c>
      <c r="Z4934" s="12">
        <f>ROUNDUP(SUM(VLOOKUP(F4934,'Pontuação 3.0'!A$2:B$11,2,FALSE),VLOOKUP(E4934,'Pontuação 3.0'!C$2:D$11,2,FALSE),VLOOKUP(H4934,'Pontuação 3.0'!I$2:J$11,2,FALSE),VLOOKUP(J4934,'Pontuação 3.0'!G$2:H$11,2,FALSE),VLOOKUP(G4934,'Pontuação 3.0'!E$2:F$11,2,FALSE),VLOOKUP(K4934,'Pontuação 3.0'!K$2:L$11,2,FALSE),VLOOKUP(L4934,'Pontuação 3.0'!M$2:N$13,2,FALSE)),0)</f>
        <v>2046</v>
      </c>
      <c r="AA4934" s="12">
        <f t="shared" si="6"/>
        <v>205</v>
      </c>
      <c r="AB4934" s="12" t="str">
        <f t="array" ref="AB4934">IFERROR(INDEX('Pontuação 3.0'!G$13:G$191, MATCH(AA4934, 'Pontuação 3.0'!F$13:F$191, 0)), "Faixa Indefinida")</f>
        <v>C</v>
      </c>
      <c r="AC4934" s="12">
        <f t="shared" si="7"/>
        <v>0</v>
      </c>
      <c r="AD4934" s="12">
        <f t="shared" si="8"/>
        <v>0</v>
      </c>
      <c r="AE4934" s="12">
        <f t="shared" si="9"/>
        <v>1</v>
      </c>
      <c r="AF4934" s="12">
        <f t="shared" si="10"/>
        <v>0</v>
      </c>
    </row>
    <row r="4935" ht="15.75" customHeight="1">
      <c r="A4935" s="8">
        <v>45690.0</v>
      </c>
      <c r="B4935" s="9" t="s">
        <v>1047</v>
      </c>
      <c r="C4935" s="9" t="s">
        <v>11306</v>
      </c>
      <c r="D4935" s="15">
        <v>6.1993099926E10</v>
      </c>
      <c r="E4935" s="9" t="s">
        <v>13936</v>
      </c>
      <c r="F4935" s="9" t="s">
        <v>13950</v>
      </c>
      <c r="G4935" s="9" t="s">
        <v>13926</v>
      </c>
      <c r="H4935" s="9" t="s">
        <v>13951</v>
      </c>
      <c r="I4935" s="9" t="s">
        <v>13940</v>
      </c>
      <c r="J4935" s="9" t="s">
        <v>13929</v>
      </c>
      <c r="K4935" s="9" t="s">
        <v>13940</v>
      </c>
      <c r="L4935" s="9" t="s">
        <v>13931</v>
      </c>
      <c r="M4935" s="9" t="s">
        <v>13967</v>
      </c>
      <c r="N4935" s="13" t="s">
        <v>12</v>
      </c>
      <c r="O4935" s="13" t="s">
        <v>14</v>
      </c>
      <c r="P4935" s="13" t="s">
        <v>93</v>
      </c>
      <c r="Q4935" s="13" t="s">
        <v>33</v>
      </c>
      <c r="R4935" s="13" t="s">
        <v>65</v>
      </c>
      <c r="S4935" s="10">
        <f>ROUNDUP(SUM(VLOOKUP(F4935,'Pontuação'!A$2:B$11,2,FALSE),VLOOKUP(E4935,'Pontuação'!C$2:D$11,2,FALSE),VLOOKUP(H4935,'Pontuação'!I$2:J$11,2,FALSE),VLOOKUP(J4935,'Pontuação'!G$2:H$11,2,FALSE),VLOOKUP(L4935,'Pontuação'!M$2:N$13,2,FALSE)),0)</f>
        <v>1553</v>
      </c>
      <c r="T4935" s="11">
        <f t="shared" si="1"/>
        <v>155</v>
      </c>
      <c r="U4935" s="11" t="str">
        <f t="array" ref="U4935">IFERROR(INDEX('Pontuação'!G$13:G$101, MATCH(T4935, 'Pontuação'!F$13:F$101, 0)), "Faixa Indefinida")</f>
        <v>C</v>
      </c>
      <c r="V4935" s="11">
        <f t="shared" si="2"/>
        <v>0</v>
      </c>
      <c r="W4935" s="11">
        <f t="shared" si="3"/>
        <v>0</v>
      </c>
      <c r="X4935" s="11">
        <f t="shared" si="4"/>
        <v>1</v>
      </c>
      <c r="Y4935" s="11">
        <f t="shared" si="5"/>
        <v>0</v>
      </c>
      <c r="Z4935" s="12">
        <f>ROUNDUP(SUM(VLOOKUP(F4935,'Pontuação 3.0'!A$2:B$11,2,FALSE),VLOOKUP(E4935,'Pontuação 3.0'!C$2:D$11,2,FALSE),VLOOKUP(H4935,'Pontuação 3.0'!I$2:J$11,2,FALSE),VLOOKUP(J4935,'Pontuação 3.0'!G$2:H$11,2,FALSE),VLOOKUP(G4935,'Pontuação 3.0'!E$2:F$11,2,FALSE),VLOOKUP(K4935,'Pontuação 3.0'!K$2:L$11,2,FALSE),VLOOKUP(L4935,'Pontuação 3.0'!M$2:N$13,2,FALSE)),0)</f>
        <v>2122</v>
      </c>
      <c r="AA4935" s="12">
        <f t="shared" si="6"/>
        <v>212</v>
      </c>
      <c r="AB4935" s="12" t="str">
        <f t="array" ref="AB4935">IFERROR(INDEX('Pontuação 3.0'!G$13:G$191, MATCH(AA4935, 'Pontuação 3.0'!F$13:F$191, 0)), "Faixa Indefinida")</f>
        <v>C</v>
      </c>
      <c r="AC4935" s="12">
        <f t="shared" si="7"/>
        <v>0</v>
      </c>
      <c r="AD4935" s="12">
        <f t="shared" si="8"/>
        <v>0</v>
      </c>
      <c r="AE4935" s="12">
        <f t="shared" si="9"/>
        <v>1</v>
      </c>
      <c r="AF4935" s="12">
        <f t="shared" si="10"/>
        <v>0</v>
      </c>
    </row>
    <row r="4936" ht="15.75" customHeight="1">
      <c r="A4936" s="8">
        <v>45690.0</v>
      </c>
      <c r="B4936" s="9" t="s">
        <v>11307</v>
      </c>
      <c r="C4936" s="9" t="s">
        <v>11308</v>
      </c>
      <c r="D4936" s="9" t="s">
        <v>11309</v>
      </c>
      <c r="E4936" s="9" t="s">
        <v>13924</v>
      </c>
      <c r="F4936" s="9" t="s">
        <v>13948</v>
      </c>
      <c r="G4936" s="9" t="s">
        <v>13957</v>
      </c>
      <c r="H4936" s="9" t="s">
        <v>13927</v>
      </c>
      <c r="I4936" s="9" t="s">
        <v>13940</v>
      </c>
      <c r="J4936" s="9" t="s">
        <v>13929</v>
      </c>
      <c r="K4936" s="9" t="s">
        <v>13940</v>
      </c>
      <c r="L4936" s="9" t="s">
        <v>13931</v>
      </c>
      <c r="M4936" s="9" t="s">
        <v>13946</v>
      </c>
      <c r="N4936" s="13" t="s">
        <v>12</v>
      </c>
      <c r="O4936" s="13" t="s">
        <v>14</v>
      </c>
      <c r="P4936" s="13" t="s">
        <v>32</v>
      </c>
      <c r="Q4936" s="13" t="s">
        <v>77</v>
      </c>
      <c r="R4936" s="13" t="s">
        <v>65</v>
      </c>
      <c r="S4936" s="10">
        <f>ROUNDUP(SUM(VLOOKUP(F4936,'Pontuação'!A$2:B$11,2,FALSE),VLOOKUP(E4936,'Pontuação'!C$2:D$11,2,FALSE),VLOOKUP(H4936,'Pontuação'!I$2:J$11,2,FALSE),VLOOKUP(J4936,'Pontuação'!G$2:H$11,2,FALSE),VLOOKUP(L4936,'Pontuação'!M$2:N$13,2,FALSE)),0)</f>
        <v>1431</v>
      </c>
      <c r="T4936" s="11">
        <f t="shared" si="1"/>
        <v>143</v>
      </c>
      <c r="U4936" s="11" t="str">
        <f t="array" ref="U4936">IFERROR(INDEX('Pontuação'!G$13:G$101, MATCH(T4936, 'Pontuação'!F$13:F$101, 0)), "Faixa Indefinida")</f>
        <v>D</v>
      </c>
      <c r="V4936" s="11">
        <f t="shared" si="2"/>
        <v>0</v>
      </c>
      <c r="W4936" s="11">
        <f t="shared" si="3"/>
        <v>0</v>
      </c>
      <c r="X4936" s="11">
        <f t="shared" si="4"/>
        <v>0</v>
      </c>
      <c r="Y4936" s="11">
        <f t="shared" si="5"/>
        <v>1</v>
      </c>
      <c r="Z4936" s="12">
        <f>ROUNDUP(SUM(VLOOKUP(F4936,'Pontuação 3.0'!A$2:B$11,2,FALSE),VLOOKUP(E4936,'Pontuação 3.0'!C$2:D$11,2,FALSE),VLOOKUP(H4936,'Pontuação 3.0'!I$2:J$11,2,FALSE),VLOOKUP(J4936,'Pontuação 3.0'!G$2:H$11,2,FALSE),VLOOKUP(G4936,'Pontuação 3.0'!E$2:F$11,2,FALSE),VLOOKUP(K4936,'Pontuação 3.0'!K$2:L$11,2,FALSE),VLOOKUP(L4936,'Pontuação 3.0'!M$2:N$13,2,FALSE)),0)</f>
        <v>1661</v>
      </c>
      <c r="AA4936" s="12">
        <f t="shared" si="6"/>
        <v>166</v>
      </c>
      <c r="AB4936" s="12" t="str">
        <f t="array" ref="AB4936">IFERROR(INDEX('Pontuação 3.0'!G$13:G$191, MATCH(AA4936, 'Pontuação 3.0'!F$13:F$191, 0)), "Faixa Indefinida")</f>
        <v>D</v>
      </c>
      <c r="AC4936" s="12">
        <f t="shared" si="7"/>
        <v>0</v>
      </c>
      <c r="AD4936" s="12">
        <f t="shared" si="8"/>
        <v>0</v>
      </c>
      <c r="AE4936" s="12">
        <f t="shared" si="9"/>
        <v>0</v>
      </c>
      <c r="AF4936" s="12">
        <f t="shared" si="10"/>
        <v>1</v>
      </c>
    </row>
    <row r="4937" ht="15.75" customHeight="1">
      <c r="A4937" s="8">
        <v>45690.0</v>
      </c>
      <c r="B4937" s="9" t="s">
        <v>1864</v>
      </c>
      <c r="C4937" s="9" t="s">
        <v>11310</v>
      </c>
      <c r="D4937" s="15">
        <v>1.7992316536E10</v>
      </c>
      <c r="E4937" s="9" t="s">
        <v>13936</v>
      </c>
      <c r="F4937" s="9" t="s">
        <v>13948</v>
      </c>
      <c r="G4937" s="9" t="s">
        <v>13926</v>
      </c>
      <c r="H4937" s="9" t="s">
        <v>13949</v>
      </c>
      <c r="I4937" s="9" t="s">
        <v>13928</v>
      </c>
      <c r="J4937" s="9" t="s">
        <v>13929</v>
      </c>
      <c r="K4937" s="9" t="s">
        <v>13930</v>
      </c>
      <c r="L4937" s="9" t="s">
        <v>13945</v>
      </c>
      <c r="M4937" s="9" t="s">
        <v>13952</v>
      </c>
      <c r="N4937" s="13" t="s">
        <v>12</v>
      </c>
      <c r="O4937" s="13" t="s">
        <v>14</v>
      </c>
      <c r="P4937" s="13" t="s">
        <v>47</v>
      </c>
      <c r="Q4937" s="13" t="s">
        <v>20</v>
      </c>
      <c r="R4937" s="13" t="s">
        <v>65</v>
      </c>
      <c r="S4937" s="10">
        <f>ROUNDUP(SUM(VLOOKUP(F4937,'Pontuação'!A$2:B$11,2,FALSE),VLOOKUP(E4937,'Pontuação'!C$2:D$11,2,FALSE),VLOOKUP(H4937,'Pontuação'!I$2:J$11,2,FALSE),VLOOKUP(J4937,'Pontuação'!G$2:H$11,2,FALSE),VLOOKUP(L4937,'Pontuação'!M$2:N$13,2,FALSE)),0)</f>
        <v>1715</v>
      </c>
      <c r="T4937" s="11">
        <f t="shared" si="1"/>
        <v>172</v>
      </c>
      <c r="U4937" s="11" t="str">
        <f t="array" ref="U4937">IFERROR(INDEX('Pontuação'!G$13:G$101, MATCH(T4937, 'Pontuação'!F$13:F$101, 0)), "Faixa Indefinida")</f>
        <v>B</v>
      </c>
      <c r="V4937" s="11">
        <f t="shared" si="2"/>
        <v>0</v>
      </c>
      <c r="W4937" s="11">
        <f t="shared" si="3"/>
        <v>1</v>
      </c>
      <c r="X4937" s="11">
        <f t="shared" si="4"/>
        <v>0</v>
      </c>
      <c r="Y4937" s="11">
        <f t="shared" si="5"/>
        <v>0</v>
      </c>
      <c r="Z4937" s="12">
        <f>ROUNDUP(SUM(VLOOKUP(F4937,'Pontuação 3.0'!A$2:B$11,2,FALSE),VLOOKUP(E4937,'Pontuação 3.0'!C$2:D$11,2,FALSE),VLOOKUP(H4937,'Pontuação 3.0'!I$2:J$11,2,FALSE),VLOOKUP(J4937,'Pontuação 3.0'!G$2:H$11,2,FALSE),VLOOKUP(G4937,'Pontuação 3.0'!E$2:F$11,2,FALSE),VLOOKUP(K4937,'Pontuação 3.0'!K$2:L$11,2,FALSE),VLOOKUP(L4937,'Pontuação 3.0'!M$2:N$13,2,FALSE)),0)</f>
        <v>2423</v>
      </c>
      <c r="AA4937" s="12">
        <f t="shared" si="6"/>
        <v>242</v>
      </c>
      <c r="AB4937" s="12" t="str">
        <f t="array" ref="AB4937">IFERROR(INDEX('Pontuação 3.0'!G$13:G$191, MATCH(AA4937, 'Pontuação 3.0'!F$13:F$191, 0)), "Faixa Indefinida")</f>
        <v>A</v>
      </c>
      <c r="AC4937" s="12">
        <f t="shared" si="7"/>
        <v>1</v>
      </c>
      <c r="AD4937" s="12">
        <f t="shared" si="8"/>
        <v>0</v>
      </c>
      <c r="AE4937" s="12">
        <f t="shared" si="9"/>
        <v>0</v>
      </c>
      <c r="AF4937" s="12">
        <f t="shared" si="10"/>
        <v>0</v>
      </c>
    </row>
    <row r="4938" ht="15.75" customHeight="1">
      <c r="A4938" s="8">
        <v>45690.0</v>
      </c>
      <c r="B4938" s="9" t="s">
        <v>11311</v>
      </c>
      <c r="C4938" s="9" t="s">
        <v>11312</v>
      </c>
      <c r="D4938" s="9" t="s">
        <v>11313</v>
      </c>
      <c r="E4938" s="9" t="s">
        <v>13924</v>
      </c>
      <c r="F4938" s="9" t="s">
        <v>13950</v>
      </c>
      <c r="G4938" s="9" t="s">
        <v>13957</v>
      </c>
      <c r="H4938" s="9" t="s">
        <v>13927</v>
      </c>
      <c r="I4938" s="9" t="s">
        <v>13940</v>
      </c>
      <c r="J4938" s="9" t="s">
        <v>13929</v>
      </c>
      <c r="K4938" s="9" t="s">
        <v>13940</v>
      </c>
      <c r="L4938" s="9" t="s">
        <v>13941</v>
      </c>
      <c r="M4938" s="9" t="s">
        <v>13952</v>
      </c>
      <c r="N4938" s="9"/>
      <c r="O4938" s="9"/>
      <c r="P4938" s="9"/>
      <c r="Q4938" s="9"/>
      <c r="R4938" s="9"/>
      <c r="S4938" s="10">
        <f>ROUNDUP(SUM(VLOOKUP(F4938,'Pontuação'!A$2:B$11,2,FALSE),VLOOKUP(E4938,'Pontuação'!C$2:D$11,2,FALSE),VLOOKUP(H4938,'Pontuação'!I$2:J$11,2,FALSE),VLOOKUP(J4938,'Pontuação'!G$2:H$11,2,FALSE),VLOOKUP(L4938,'Pontuação'!M$2:N$13,2,FALSE)),0)</f>
        <v>1487</v>
      </c>
      <c r="T4938" s="11">
        <f t="shared" si="1"/>
        <v>149</v>
      </c>
      <c r="U4938" s="11" t="str">
        <f t="array" ref="U4938">IFERROR(INDEX('Pontuação'!G$13:G$101, MATCH(T4938, 'Pontuação'!F$13:F$101, 0)), "Faixa Indefinida")</f>
        <v>C</v>
      </c>
      <c r="V4938" s="11">
        <f t="shared" si="2"/>
        <v>0</v>
      </c>
      <c r="W4938" s="11">
        <f t="shared" si="3"/>
        <v>0</v>
      </c>
      <c r="X4938" s="11">
        <f t="shared" si="4"/>
        <v>1</v>
      </c>
      <c r="Y4938" s="11">
        <f t="shared" si="5"/>
        <v>0</v>
      </c>
      <c r="Z4938" s="12">
        <f>ROUNDUP(SUM(VLOOKUP(F4938,'Pontuação 3.0'!A$2:B$11,2,FALSE),VLOOKUP(E4938,'Pontuação 3.0'!C$2:D$11,2,FALSE),VLOOKUP(H4938,'Pontuação 3.0'!I$2:J$11,2,FALSE),VLOOKUP(J4938,'Pontuação 3.0'!G$2:H$11,2,FALSE),VLOOKUP(G4938,'Pontuação 3.0'!E$2:F$11,2,FALSE),VLOOKUP(K4938,'Pontuação 3.0'!K$2:L$11,2,FALSE),VLOOKUP(L4938,'Pontuação 3.0'!M$2:N$13,2,FALSE)),0)</f>
        <v>1772</v>
      </c>
      <c r="AA4938" s="12">
        <f t="shared" si="6"/>
        <v>177</v>
      </c>
      <c r="AB4938" s="12" t="str">
        <f t="array" ref="AB4938">IFERROR(INDEX('Pontuação 3.0'!G$13:G$191, MATCH(AA4938, 'Pontuação 3.0'!F$13:F$191, 0)), "Faixa Indefinida")</f>
        <v>D</v>
      </c>
      <c r="AC4938" s="12">
        <f t="shared" si="7"/>
        <v>0</v>
      </c>
      <c r="AD4938" s="12">
        <f t="shared" si="8"/>
        <v>0</v>
      </c>
      <c r="AE4938" s="12">
        <f t="shared" si="9"/>
        <v>0</v>
      </c>
      <c r="AF4938" s="12">
        <f t="shared" si="10"/>
        <v>1</v>
      </c>
    </row>
    <row r="4939" ht="15.75" customHeight="1">
      <c r="A4939" s="8">
        <v>45690.0</v>
      </c>
      <c r="B4939" s="9" t="s">
        <v>2265</v>
      </c>
      <c r="C4939" s="9" t="s">
        <v>11314</v>
      </c>
      <c r="D4939" s="15">
        <v>4.1997594756E10</v>
      </c>
      <c r="E4939" s="9" t="s">
        <v>13936</v>
      </c>
      <c r="F4939" s="9" t="s">
        <v>13948</v>
      </c>
      <c r="G4939" s="9" t="s">
        <v>13944</v>
      </c>
      <c r="H4939" s="9" t="s">
        <v>13938</v>
      </c>
      <c r="I4939" s="9" t="s">
        <v>13940</v>
      </c>
      <c r="J4939" s="9" t="s">
        <v>13929</v>
      </c>
      <c r="K4939" s="9" t="s">
        <v>13940</v>
      </c>
      <c r="L4939" s="9" t="s">
        <v>13945</v>
      </c>
      <c r="M4939" s="9" t="s">
        <v>13952</v>
      </c>
      <c r="N4939" s="13" t="s">
        <v>12</v>
      </c>
      <c r="O4939" s="13" t="s">
        <v>14</v>
      </c>
      <c r="P4939" s="13" t="s">
        <v>32</v>
      </c>
      <c r="Q4939" s="13" t="s">
        <v>33</v>
      </c>
      <c r="R4939" s="13" t="s">
        <v>15</v>
      </c>
      <c r="S4939" s="10">
        <f>ROUNDUP(SUM(VLOOKUP(F4939,'Pontuação'!A$2:B$11,2,FALSE),VLOOKUP(E4939,'Pontuação'!C$2:D$11,2,FALSE),VLOOKUP(H4939,'Pontuação'!I$2:J$11,2,FALSE),VLOOKUP(J4939,'Pontuação'!G$2:H$11,2,FALSE),VLOOKUP(L4939,'Pontuação'!M$2:N$13,2,FALSE)),0)</f>
        <v>1699</v>
      </c>
      <c r="T4939" s="11">
        <f t="shared" si="1"/>
        <v>170</v>
      </c>
      <c r="U4939" s="11" t="str">
        <f t="array" ref="U4939">IFERROR(INDEX('Pontuação'!G$13:G$101, MATCH(T4939, 'Pontuação'!F$13:F$101, 0)), "Faixa Indefinida")</f>
        <v>B</v>
      </c>
      <c r="V4939" s="11">
        <f t="shared" si="2"/>
        <v>0</v>
      </c>
      <c r="W4939" s="11">
        <f t="shared" si="3"/>
        <v>1</v>
      </c>
      <c r="X4939" s="11">
        <f t="shared" si="4"/>
        <v>0</v>
      </c>
      <c r="Y4939" s="11">
        <f t="shared" si="5"/>
        <v>0</v>
      </c>
      <c r="Z4939" s="12">
        <f>ROUNDUP(SUM(VLOOKUP(F4939,'Pontuação 3.0'!A$2:B$11,2,FALSE),VLOOKUP(E4939,'Pontuação 3.0'!C$2:D$11,2,FALSE),VLOOKUP(H4939,'Pontuação 3.0'!I$2:J$11,2,FALSE),VLOOKUP(J4939,'Pontuação 3.0'!G$2:H$11,2,FALSE),VLOOKUP(G4939,'Pontuação 3.0'!E$2:F$11,2,FALSE),VLOOKUP(K4939,'Pontuação 3.0'!K$2:L$11,2,FALSE),VLOOKUP(L4939,'Pontuação 3.0'!M$2:N$13,2,FALSE)),0)</f>
        <v>1871</v>
      </c>
      <c r="AA4939" s="12">
        <f t="shared" si="6"/>
        <v>187</v>
      </c>
      <c r="AB4939" s="12" t="str">
        <f t="array" ref="AB4939">IFERROR(INDEX('Pontuação 3.0'!G$13:G$191, MATCH(AA4939, 'Pontuação 3.0'!F$13:F$191, 0)), "Faixa Indefinida")</f>
        <v>D</v>
      </c>
      <c r="AC4939" s="12">
        <f t="shared" si="7"/>
        <v>0</v>
      </c>
      <c r="AD4939" s="12">
        <f t="shared" si="8"/>
        <v>0</v>
      </c>
      <c r="AE4939" s="12">
        <f t="shared" si="9"/>
        <v>0</v>
      </c>
      <c r="AF4939" s="12">
        <f t="shared" si="10"/>
        <v>1</v>
      </c>
    </row>
    <row r="4940" ht="15.75" customHeight="1">
      <c r="A4940" s="8">
        <v>45690.0</v>
      </c>
      <c r="B4940" s="9" t="s">
        <v>11315</v>
      </c>
      <c r="C4940" s="9" t="s">
        <v>11316</v>
      </c>
      <c r="D4940" s="15">
        <v>3.4998650797E10</v>
      </c>
      <c r="E4940" s="9" t="s">
        <v>13936</v>
      </c>
      <c r="F4940" s="9" t="s">
        <v>13925</v>
      </c>
      <c r="G4940" s="9" t="s">
        <v>13926</v>
      </c>
      <c r="H4940" s="9" t="s">
        <v>13927</v>
      </c>
      <c r="I4940" s="9" t="s">
        <v>13940</v>
      </c>
      <c r="J4940" s="9" t="s">
        <v>13929</v>
      </c>
      <c r="K4940" s="9" t="s">
        <v>13940</v>
      </c>
      <c r="L4940" s="9" t="s">
        <v>13931</v>
      </c>
      <c r="M4940" s="9" t="s">
        <v>13946</v>
      </c>
      <c r="N4940" s="13" t="s">
        <v>12</v>
      </c>
      <c r="O4940" s="13" t="s">
        <v>14</v>
      </c>
      <c r="P4940" s="13" t="s">
        <v>32</v>
      </c>
      <c r="Q4940" s="13" t="s">
        <v>62</v>
      </c>
      <c r="R4940" s="13" t="s">
        <v>15</v>
      </c>
      <c r="S4940" s="10">
        <f>ROUNDUP(SUM(VLOOKUP(F4940,'Pontuação'!A$2:B$11,2,FALSE),VLOOKUP(E4940,'Pontuação'!C$2:D$11,2,FALSE),VLOOKUP(H4940,'Pontuação'!I$2:J$11,2,FALSE),VLOOKUP(J4940,'Pontuação'!G$2:H$11,2,FALSE),VLOOKUP(L4940,'Pontuação'!M$2:N$13,2,FALSE)),0)</f>
        <v>1194</v>
      </c>
      <c r="T4940" s="11">
        <f t="shared" si="1"/>
        <v>119</v>
      </c>
      <c r="U4940" s="11" t="str">
        <f t="array" ref="U4940">IFERROR(INDEX('Pontuação'!G$13:G$101, MATCH(T4940, 'Pontuação'!F$13:F$101, 0)), "Faixa Indefinida")</f>
        <v>D</v>
      </c>
      <c r="V4940" s="11">
        <f t="shared" si="2"/>
        <v>0</v>
      </c>
      <c r="W4940" s="11">
        <f t="shared" si="3"/>
        <v>0</v>
      </c>
      <c r="X4940" s="11">
        <f t="shared" si="4"/>
        <v>0</v>
      </c>
      <c r="Y4940" s="11">
        <f t="shared" si="5"/>
        <v>1</v>
      </c>
      <c r="Z4940" s="12">
        <f>ROUNDUP(SUM(VLOOKUP(F4940,'Pontuação 3.0'!A$2:B$11,2,FALSE),VLOOKUP(E4940,'Pontuação 3.0'!C$2:D$11,2,FALSE),VLOOKUP(H4940,'Pontuação 3.0'!I$2:J$11,2,FALSE),VLOOKUP(J4940,'Pontuação 3.0'!G$2:H$11,2,FALSE),VLOOKUP(G4940,'Pontuação 3.0'!E$2:F$11,2,FALSE),VLOOKUP(K4940,'Pontuação 3.0'!K$2:L$11,2,FALSE),VLOOKUP(L4940,'Pontuação 3.0'!M$2:N$13,2,FALSE)),0)</f>
        <v>1826</v>
      </c>
      <c r="AA4940" s="12">
        <f t="shared" si="6"/>
        <v>183</v>
      </c>
      <c r="AB4940" s="12" t="str">
        <f t="array" ref="AB4940">IFERROR(INDEX('Pontuação 3.0'!G$13:G$191, MATCH(AA4940, 'Pontuação 3.0'!F$13:F$191, 0)), "Faixa Indefinida")</f>
        <v>D</v>
      </c>
      <c r="AC4940" s="12">
        <f t="shared" si="7"/>
        <v>0</v>
      </c>
      <c r="AD4940" s="12">
        <f t="shared" si="8"/>
        <v>0</v>
      </c>
      <c r="AE4940" s="12">
        <f t="shared" si="9"/>
        <v>0</v>
      </c>
      <c r="AF4940" s="12">
        <f t="shared" si="10"/>
        <v>1</v>
      </c>
    </row>
    <row r="4941" ht="15.75" customHeight="1">
      <c r="A4941" s="8">
        <v>45690.0</v>
      </c>
      <c r="B4941" s="9" t="s">
        <v>11318</v>
      </c>
      <c r="C4941" s="9" t="s">
        <v>11319</v>
      </c>
      <c r="D4941" s="15">
        <v>8.1982504421E10</v>
      </c>
      <c r="E4941" s="9" t="s">
        <v>13936</v>
      </c>
      <c r="F4941" s="9" t="s">
        <v>13948</v>
      </c>
      <c r="G4941" s="9" t="s">
        <v>13944</v>
      </c>
      <c r="H4941" s="9" t="s">
        <v>13951</v>
      </c>
      <c r="I4941" s="9" t="s">
        <v>13928</v>
      </c>
      <c r="J4941" s="9" t="s">
        <v>13929</v>
      </c>
      <c r="K4941" s="9" t="s">
        <v>13930</v>
      </c>
      <c r="L4941" s="9" t="s">
        <v>13945</v>
      </c>
      <c r="M4941" s="9" t="s">
        <v>13942</v>
      </c>
      <c r="N4941" s="13" t="s">
        <v>12</v>
      </c>
      <c r="O4941" s="13" t="s">
        <v>14</v>
      </c>
      <c r="P4941" s="13" t="s">
        <v>19</v>
      </c>
      <c r="Q4941" s="13" t="s">
        <v>48</v>
      </c>
      <c r="R4941" s="13" t="s">
        <v>15</v>
      </c>
      <c r="S4941" s="10">
        <f>ROUNDUP(SUM(VLOOKUP(F4941,'Pontuação'!A$2:B$11,2,FALSE),VLOOKUP(E4941,'Pontuação'!C$2:D$11,2,FALSE),VLOOKUP(H4941,'Pontuação'!I$2:J$11,2,FALSE),VLOOKUP(J4941,'Pontuação'!G$2:H$11,2,FALSE),VLOOKUP(L4941,'Pontuação'!M$2:N$13,2,FALSE)),0)</f>
        <v>1673</v>
      </c>
      <c r="T4941" s="11">
        <f t="shared" si="1"/>
        <v>167</v>
      </c>
      <c r="U4941" s="11" t="str">
        <f t="array" ref="U4941">IFERROR(INDEX('Pontuação'!G$13:G$101, MATCH(T4941, 'Pontuação'!F$13:F$101, 0)), "Faixa Indefinida")</f>
        <v>B</v>
      </c>
      <c r="V4941" s="11">
        <f t="shared" si="2"/>
        <v>0</v>
      </c>
      <c r="W4941" s="11">
        <f t="shared" si="3"/>
        <v>1</v>
      </c>
      <c r="X4941" s="11">
        <f t="shared" si="4"/>
        <v>0</v>
      </c>
      <c r="Y4941" s="11">
        <f t="shared" si="5"/>
        <v>0</v>
      </c>
      <c r="Z4941" s="12">
        <f>ROUNDUP(SUM(VLOOKUP(F4941,'Pontuação 3.0'!A$2:B$11,2,FALSE),VLOOKUP(E4941,'Pontuação 3.0'!C$2:D$11,2,FALSE),VLOOKUP(H4941,'Pontuação 3.0'!I$2:J$11,2,FALSE),VLOOKUP(J4941,'Pontuação 3.0'!G$2:H$11,2,FALSE),VLOOKUP(G4941,'Pontuação 3.0'!E$2:F$11,2,FALSE),VLOOKUP(K4941,'Pontuação 3.0'!K$2:L$11,2,FALSE),VLOOKUP(L4941,'Pontuação 3.0'!M$2:N$13,2,FALSE)),0)</f>
        <v>2196</v>
      </c>
      <c r="AA4941" s="12">
        <f t="shared" si="6"/>
        <v>220</v>
      </c>
      <c r="AB4941" s="12" t="str">
        <f t="array" ref="AB4941">IFERROR(INDEX('Pontuação 3.0'!G$13:G$191, MATCH(AA4941, 'Pontuação 3.0'!F$13:F$191, 0)), "Faixa Indefinida")</f>
        <v>B</v>
      </c>
      <c r="AC4941" s="12">
        <f t="shared" si="7"/>
        <v>0</v>
      </c>
      <c r="AD4941" s="12">
        <f t="shared" si="8"/>
        <v>1</v>
      </c>
      <c r="AE4941" s="12">
        <f t="shared" si="9"/>
        <v>0</v>
      </c>
      <c r="AF4941" s="12">
        <f t="shared" si="10"/>
        <v>0</v>
      </c>
    </row>
    <row r="4942" ht="15.75" customHeight="1">
      <c r="A4942" s="8">
        <v>45690.0</v>
      </c>
      <c r="B4942" s="9" t="s">
        <v>11320</v>
      </c>
      <c r="C4942" s="9" t="s">
        <v>11321</v>
      </c>
      <c r="D4942" s="15">
        <v>9.1988971467E10</v>
      </c>
      <c r="E4942" s="9" t="s">
        <v>13936</v>
      </c>
      <c r="F4942" s="9" t="s">
        <v>13948</v>
      </c>
      <c r="G4942" s="9" t="s">
        <v>13926</v>
      </c>
      <c r="H4942" s="9" t="s">
        <v>13951</v>
      </c>
      <c r="I4942" s="9" t="s">
        <v>13940</v>
      </c>
      <c r="J4942" s="9" t="s">
        <v>13929</v>
      </c>
      <c r="K4942" s="9" t="s">
        <v>13930</v>
      </c>
      <c r="L4942" s="9" t="s">
        <v>13945</v>
      </c>
      <c r="M4942" s="9" t="s">
        <v>13952</v>
      </c>
      <c r="N4942" s="13" t="s">
        <v>12</v>
      </c>
      <c r="O4942" s="13" t="s">
        <v>14</v>
      </c>
      <c r="P4942" s="13" t="s">
        <v>111</v>
      </c>
      <c r="Q4942" s="13" t="s">
        <v>33</v>
      </c>
      <c r="R4942" s="13" t="s">
        <v>65</v>
      </c>
      <c r="S4942" s="10">
        <f>ROUNDUP(SUM(VLOOKUP(F4942,'Pontuação'!A$2:B$11,2,FALSE),VLOOKUP(E4942,'Pontuação'!C$2:D$11,2,FALSE),VLOOKUP(H4942,'Pontuação'!I$2:J$11,2,FALSE),VLOOKUP(J4942,'Pontuação'!G$2:H$11,2,FALSE),VLOOKUP(L4942,'Pontuação'!M$2:N$13,2,FALSE)),0)</f>
        <v>1673</v>
      </c>
      <c r="T4942" s="11">
        <f t="shared" si="1"/>
        <v>167</v>
      </c>
      <c r="U4942" s="11" t="str">
        <f t="array" ref="U4942">IFERROR(INDEX('Pontuação'!G$13:G$101, MATCH(T4942, 'Pontuação'!F$13:F$101, 0)), "Faixa Indefinida")</f>
        <v>B</v>
      </c>
      <c r="V4942" s="11">
        <f t="shared" si="2"/>
        <v>0</v>
      </c>
      <c r="W4942" s="11">
        <f t="shared" si="3"/>
        <v>1</v>
      </c>
      <c r="X4942" s="11">
        <f t="shared" si="4"/>
        <v>0</v>
      </c>
      <c r="Y4942" s="11">
        <f t="shared" si="5"/>
        <v>0</v>
      </c>
      <c r="Z4942" s="12">
        <f>ROUNDUP(SUM(VLOOKUP(F4942,'Pontuação 3.0'!A$2:B$11,2,FALSE),VLOOKUP(E4942,'Pontuação 3.0'!C$2:D$11,2,FALSE),VLOOKUP(H4942,'Pontuação 3.0'!I$2:J$11,2,FALSE),VLOOKUP(J4942,'Pontuação 3.0'!G$2:H$11,2,FALSE),VLOOKUP(G4942,'Pontuação 3.0'!E$2:F$11,2,FALSE),VLOOKUP(K4942,'Pontuação 3.0'!K$2:L$11,2,FALSE),VLOOKUP(L4942,'Pontuação 3.0'!M$2:N$13,2,FALSE)),0)</f>
        <v>2336</v>
      </c>
      <c r="AA4942" s="12">
        <f t="shared" si="6"/>
        <v>234</v>
      </c>
      <c r="AB4942" s="12" t="str">
        <f t="array" ref="AB4942">IFERROR(INDEX('Pontuação 3.0'!G$13:G$191, MATCH(AA4942, 'Pontuação 3.0'!F$13:F$191, 0)), "Faixa Indefinida")</f>
        <v>B</v>
      </c>
      <c r="AC4942" s="12">
        <f t="shared" si="7"/>
        <v>0</v>
      </c>
      <c r="AD4942" s="12">
        <f t="shared" si="8"/>
        <v>1</v>
      </c>
      <c r="AE4942" s="12">
        <f t="shared" si="9"/>
        <v>0</v>
      </c>
      <c r="AF4942" s="12">
        <f t="shared" si="10"/>
        <v>0</v>
      </c>
    </row>
    <row r="4943" ht="15.75" customHeight="1">
      <c r="A4943" s="8">
        <v>45690.0</v>
      </c>
      <c r="B4943" s="9" t="s">
        <v>6265</v>
      </c>
      <c r="C4943" s="9" t="s">
        <v>11324</v>
      </c>
      <c r="D4943" s="15">
        <v>2.1982793502E10</v>
      </c>
      <c r="E4943" s="9" t="s">
        <v>13936</v>
      </c>
      <c r="F4943" s="9" t="s">
        <v>13950</v>
      </c>
      <c r="G4943" s="9" t="s">
        <v>13926</v>
      </c>
      <c r="H4943" s="9" t="s">
        <v>13949</v>
      </c>
      <c r="I4943" s="9" t="s">
        <v>13928</v>
      </c>
      <c r="J4943" s="9" t="s">
        <v>13939</v>
      </c>
      <c r="K4943" s="9" t="s">
        <v>13940</v>
      </c>
      <c r="L4943" s="9" t="s">
        <v>13931</v>
      </c>
      <c r="M4943" s="9" t="s">
        <v>13932</v>
      </c>
      <c r="N4943" s="13" t="s">
        <v>12</v>
      </c>
      <c r="O4943" s="13" t="s">
        <v>14</v>
      </c>
      <c r="P4943" s="13" t="s">
        <v>47</v>
      </c>
      <c r="Q4943" s="13" t="s">
        <v>77</v>
      </c>
      <c r="R4943" s="13" t="s">
        <v>15</v>
      </c>
      <c r="S4943" s="10">
        <f>ROUNDUP(SUM(VLOOKUP(F4943,'Pontuação'!A$2:B$11,2,FALSE),VLOOKUP(E4943,'Pontuação'!C$2:D$11,2,FALSE),VLOOKUP(H4943,'Pontuação'!I$2:J$11,2,FALSE),VLOOKUP(J4943,'Pontuação'!G$2:H$11,2,FALSE),VLOOKUP(L4943,'Pontuação'!M$2:N$13,2,FALSE)),0)</f>
        <v>1700</v>
      </c>
      <c r="T4943" s="11">
        <f t="shared" si="1"/>
        <v>170</v>
      </c>
      <c r="U4943" s="11" t="str">
        <f t="array" ref="U4943">IFERROR(INDEX('Pontuação'!G$13:G$101, MATCH(T4943, 'Pontuação'!F$13:F$101, 0)), "Faixa Indefinida")</f>
        <v>B</v>
      </c>
      <c r="V4943" s="11">
        <f t="shared" si="2"/>
        <v>0</v>
      </c>
      <c r="W4943" s="11">
        <f t="shared" si="3"/>
        <v>1</v>
      </c>
      <c r="X4943" s="11">
        <f t="shared" si="4"/>
        <v>0</v>
      </c>
      <c r="Y4943" s="11">
        <f t="shared" si="5"/>
        <v>0</v>
      </c>
      <c r="Z4943" s="12">
        <f>ROUNDUP(SUM(VLOOKUP(F4943,'Pontuação 3.0'!A$2:B$11,2,FALSE),VLOOKUP(E4943,'Pontuação 3.0'!C$2:D$11,2,FALSE),VLOOKUP(H4943,'Pontuação 3.0'!I$2:J$11,2,FALSE),VLOOKUP(J4943,'Pontuação 3.0'!G$2:H$11,2,FALSE),VLOOKUP(G4943,'Pontuação 3.0'!E$2:F$11,2,FALSE),VLOOKUP(K4943,'Pontuação 3.0'!K$2:L$11,2,FALSE),VLOOKUP(L4943,'Pontuação 3.0'!M$2:N$13,2,FALSE)),0)</f>
        <v>2361</v>
      </c>
      <c r="AA4943" s="12">
        <f t="shared" si="6"/>
        <v>236</v>
      </c>
      <c r="AB4943" s="12" t="str">
        <f t="array" ref="AB4943">IFERROR(INDEX('Pontuação 3.0'!G$13:G$191, MATCH(AA4943, 'Pontuação 3.0'!F$13:F$191, 0)), "Faixa Indefinida")</f>
        <v>A</v>
      </c>
      <c r="AC4943" s="12">
        <f t="shared" si="7"/>
        <v>1</v>
      </c>
      <c r="AD4943" s="12">
        <f t="shared" si="8"/>
        <v>0</v>
      </c>
      <c r="AE4943" s="12">
        <f t="shared" si="9"/>
        <v>0</v>
      </c>
      <c r="AF4943" s="12">
        <f t="shared" si="10"/>
        <v>0</v>
      </c>
    </row>
    <row r="4944" ht="15.75" customHeight="1">
      <c r="A4944" s="8">
        <v>45690.0</v>
      </c>
      <c r="B4944" s="9" t="s">
        <v>4303</v>
      </c>
      <c r="C4944" s="9" t="s">
        <v>11325</v>
      </c>
      <c r="D4944" s="15">
        <v>4.5974009739E10</v>
      </c>
      <c r="E4944" s="9" t="s">
        <v>13936</v>
      </c>
      <c r="F4944" s="9" t="s">
        <v>13948</v>
      </c>
      <c r="G4944" s="9" t="s">
        <v>13926</v>
      </c>
      <c r="H4944" s="9" t="s">
        <v>13949</v>
      </c>
      <c r="I4944" s="9" t="s">
        <v>13940</v>
      </c>
      <c r="J4944" s="9" t="s">
        <v>13966</v>
      </c>
      <c r="K4944" s="9" t="s">
        <v>13930</v>
      </c>
      <c r="L4944" s="9" t="s">
        <v>13945</v>
      </c>
      <c r="M4944" s="9" t="s">
        <v>13942</v>
      </c>
      <c r="N4944" s="13" t="s">
        <v>12</v>
      </c>
      <c r="O4944" s="13" t="s">
        <v>14</v>
      </c>
      <c r="P4944" s="13" t="s">
        <v>32</v>
      </c>
      <c r="Q4944" s="13" t="s">
        <v>77</v>
      </c>
      <c r="R4944" s="13" t="s">
        <v>65</v>
      </c>
      <c r="S4944" s="10">
        <f>ROUNDUP(SUM(VLOOKUP(F4944,'Pontuação'!A$2:B$11,2,FALSE),VLOOKUP(E4944,'Pontuação'!C$2:D$11,2,FALSE),VLOOKUP(H4944,'Pontuação'!I$2:J$11,2,FALSE),VLOOKUP(J4944,'Pontuação'!G$2:H$11,2,FALSE),VLOOKUP(L4944,'Pontuação'!M$2:N$13,2,FALSE)),0)</f>
        <v>1993</v>
      </c>
      <c r="T4944" s="11">
        <f t="shared" si="1"/>
        <v>199</v>
      </c>
      <c r="U4944" s="11" t="str">
        <f t="array" ref="U4944">IFERROR(INDEX('Pontuação'!G$13:G$101, MATCH(T4944, 'Pontuação'!F$13:F$101, 0)), "Faixa Indefinida")</f>
        <v>A</v>
      </c>
      <c r="V4944" s="11">
        <f t="shared" si="2"/>
        <v>1</v>
      </c>
      <c r="W4944" s="11">
        <f t="shared" si="3"/>
        <v>0</v>
      </c>
      <c r="X4944" s="11">
        <f t="shared" si="4"/>
        <v>0</v>
      </c>
      <c r="Y4944" s="11">
        <f t="shared" si="5"/>
        <v>0</v>
      </c>
      <c r="Z4944" s="12">
        <f>ROUNDUP(SUM(VLOOKUP(F4944,'Pontuação 3.0'!A$2:B$11,2,FALSE),VLOOKUP(E4944,'Pontuação 3.0'!C$2:D$11,2,FALSE),VLOOKUP(H4944,'Pontuação 3.0'!I$2:J$11,2,FALSE),VLOOKUP(J4944,'Pontuação 3.0'!G$2:H$11,2,FALSE),VLOOKUP(G4944,'Pontuação 3.0'!E$2:F$11,2,FALSE),VLOOKUP(K4944,'Pontuação 3.0'!K$2:L$11,2,FALSE),VLOOKUP(L4944,'Pontuação 3.0'!M$2:N$13,2,FALSE)),0)</f>
        <v>2446</v>
      </c>
      <c r="AA4944" s="12">
        <f t="shared" si="6"/>
        <v>245</v>
      </c>
      <c r="AB4944" s="12" t="str">
        <f t="array" ref="AB4944">IFERROR(INDEX('Pontuação 3.0'!G$13:G$191, MATCH(AA4944, 'Pontuação 3.0'!F$13:F$191, 0)), "Faixa Indefinida")</f>
        <v>A</v>
      </c>
      <c r="AC4944" s="12">
        <f t="shared" si="7"/>
        <v>1</v>
      </c>
      <c r="AD4944" s="12">
        <f t="shared" si="8"/>
        <v>0</v>
      </c>
      <c r="AE4944" s="12">
        <f t="shared" si="9"/>
        <v>0</v>
      </c>
      <c r="AF4944" s="12">
        <f t="shared" si="10"/>
        <v>0</v>
      </c>
    </row>
    <row r="4945" ht="15.75" customHeight="1">
      <c r="A4945" s="8">
        <v>45690.0</v>
      </c>
      <c r="B4945" s="9" t="s">
        <v>11326</v>
      </c>
      <c r="C4945" s="9" t="s">
        <v>11327</v>
      </c>
      <c r="D4945" s="9" t="s">
        <v>11328</v>
      </c>
      <c r="E4945" s="9" t="s">
        <v>13936</v>
      </c>
      <c r="F4945" s="9" t="s">
        <v>13950</v>
      </c>
      <c r="G4945" s="9" t="s">
        <v>13926</v>
      </c>
      <c r="H4945" s="9" t="s">
        <v>13949</v>
      </c>
      <c r="I4945" s="9" t="s">
        <v>13940</v>
      </c>
      <c r="J4945" s="9" t="s">
        <v>13929</v>
      </c>
      <c r="K4945" s="9" t="s">
        <v>13940</v>
      </c>
      <c r="L4945" s="9" t="s">
        <v>13931</v>
      </c>
      <c r="M4945" s="9" t="s">
        <v>13952</v>
      </c>
      <c r="N4945" s="13" t="s">
        <v>12</v>
      </c>
      <c r="O4945" s="13" t="s">
        <v>14</v>
      </c>
      <c r="P4945" s="13" t="s">
        <v>24</v>
      </c>
      <c r="Q4945" s="13" t="s">
        <v>77</v>
      </c>
      <c r="R4945" s="13" t="s">
        <v>15</v>
      </c>
      <c r="S4945" s="10">
        <f>ROUNDUP(SUM(VLOOKUP(F4945,'Pontuação'!A$2:B$11,2,FALSE),VLOOKUP(E4945,'Pontuação'!C$2:D$11,2,FALSE),VLOOKUP(H4945,'Pontuação'!I$2:J$11,2,FALSE),VLOOKUP(J4945,'Pontuação'!G$2:H$11,2,FALSE),VLOOKUP(L4945,'Pontuação'!M$2:N$13,2,FALSE)),0)</f>
        <v>1595</v>
      </c>
      <c r="T4945" s="11">
        <f t="shared" si="1"/>
        <v>160</v>
      </c>
      <c r="U4945" s="11" t="str">
        <f t="array" ref="U4945">IFERROR(INDEX('Pontuação'!G$13:G$101, MATCH(T4945, 'Pontuação'!F$13:F$101, 0)), "Faixa Indefinida")</f>
        <v>C</v>
      </c>
      <c r="V4945" s="11">
        <f t="shared" si="2"/>
        <v>0</v>
      </c>
      <c r="W4945" s="11">
        <f t="shared" si="3"/>
        <v>0</v>
      </c>
      <c r="X4945" s="11">
        <f t="shared" si="4"/>
        <v>1</v>
      </c>
      <c r="Y4945" s="11">
        <f t="shared" si="5"/>
        <v>0</v>
      </c>
      <c r="Z4945" s="12">
        <f>ROUNDUP(SUM(VLOOKUP(F4945,'Pontuação 3.0'!A$2:B$11,2,FALSE),VLOOKUP(E4945,'Pontuação 3.0'!C$2:D$11,2,FALSE),VLOOKUP(H4945,'Pontuação 3.0'!I$2:J$11,2,FALSE),VLOOKUP(J4945,'Pontuação 3.0'!G$2:H$11,2,FALSE),VLOOKUP(G4945,'Pontuação 3.0'!E$2:F$11,2,FALSE),VLOOKUP(K4945,'Pontuação 3.0'!K$2:L$11,2,FALSE),VLOOKUP(L4945,'Pontuação 3.0'!M$2:N$13,2,FALSE)),0)</f>
        <v>2209</v>
      </c>
      <c r="AA4945" s="12">
        <f t="shared" si="6"/>
        <v>221</v>
      </c>
      <c r="AB4945" s="12" t="str">
        <f t="array" ref="AB4945">IFERROR(INDEX('Pontuação 3.0'!G$13:G$191, MATCH(AA4945, 'Pontuação 3.0'!F$13:F$191, 0)), "Faixa Indefinida")</f>
        <v>B</v>
      </c>
      <c r="AC4945" s="12">
        <f t="shared" si="7"/>
        <v>0</v>
      </c>
      <c r="AD4945" s="12">
        <f t="shared" si="8"/>
        <v>1</v>
      </c>
      <c r="AE4945" s="12">
        <f t="shared" si="9"/>
        <v>0</v>
      </c>
      <c r="AF4945" s="12">
        <f t="shared" si="10"/>
        <v>0</v>
      </c>
    </row>
    <row r="4946" ht="15.75" customHeight="1">
      <c r="A4946" s="8">
        <v>45690.0</v>
      </c>
      <c r="B4946" s="9" t="s">
        <v>11269</v>
      </c>
      <c r="C4946" s="9" t="s">
        <v>11329</v>
      </c>
      <c r="D4946" s="15">
        <v>8.5991005133E10</v>
      </c>
      <c r="E4946" s="9" t="s">
        <v>13924</v>
      </c>
      <c r="F4946" s="9" t="s">
        <v>13948</v>
      </c>
      <c r="G4946" s="9" t="s">
        <v>13926</v>
      </c>
      <c r="H4946" s="9" t="s">
        <v>13951</v>
      </c>
      <c r="I4946" s="9" t="s">
        <v>13928</v>
      </c>
      <c r="J4946" s="9" t="s">
        <v>13929</v>
      </c>
      <c r="K4946" s="9" t="s">
        <v>13930</v>
      </c>
      <c r="L4946" s="9" t="s">
        <v>13931</v>
      </c>
      <c r="M4946" s="9" t="s">
        <v>13946</v>
      </c>
      <c r="N4946" s="13" t="s">
        <v>12</v>
      </c>
      <c r="O4946" s="13" t="s">
        <v>14</v>
      </c>
      <c r="P4946" s="13" t="s">
        <v>47</v>
      </c>
      <c r="Q4946" s="13" t="s">
        <v>77</v>
      </c>
      <c r="R4946" s="13" t="s">
        <v>15</v>
      </c>
      <c r="S4946" s="10">
        <f>ROUNDUP(SUM(VLOOKUP(F4946,'Pontuação'!A$2:B$11,2,FALSE),VLOOKUP(E4946,'Pontuação'!C$2:D$11,2,FALSE),VLOOKUP(H4946,'Pontuação'!I$2:J$11,2,FALSE),VLOOKUP(J4946,'Pontuação'!G$2:H$11,2,FALSE),VLOOKUP(L4946,'Pontuação'!M$2:N$13,2,FALSE)),0)</f>
        <v>1545</v>
      </c>
      <c r="T4946" s="11">
        <f t="shared" si="1"/>
        <v>155</v>
      </c>
      <c r="U4946" s="11" t="str">
        <f t="array" ref="U4946">IFERROR(INDEX('Pontuação'!G$13:G$101, MATCH(T4946, 'Pontuação'!F$13:F$101, 0)), "Faixa Indefinida")</f>
        <v>C</v>
      </c>
      <c r="V4946" s="11">
        <f t="shared" si="2"/>
        <v>0</v>
      </c>
      <c r="W4946" s="11">
        <f t="shared" si="3"/>
        <v>0</v>
      </c>
      <c r="X4946" s="11">
        <f t="shared" si="4"/>
        <v>1</v>
      </c>
      <c r="Y4946" s="11">
        <f t="shared" si="5"/>
        <v>0</v>
      </c>
      <c r="Z4946" s="12">
        <f>ROUNDUP(SUM(VLOOKUP(F4946,'Pontuação 3.0'!A$2:B$11,2,FALSE),VLOOKUP(E4946,'Pontuação 3.0'!C$2:D$11,2,FALSE),VLOOKUP(H4946,'Pontuação 3.0'!I$2:J$11,2,FALSE),VLOOKUP(J4946,'Pontuação 3.0'!G$2:H$11,2,FALSE),VLOOKUP(G4946,'Pontuação 3.0'!E$2:F$11,2,FALSE),VLOOKUP(K4946,'Pontuação 3.0'!K$2:L$11,2,FALSE),VLOOKUP(L4946,'Pontuação 3.0'!M$2:N$13,2,FALSE)),0)</f>
        <v>2220</v>
      </c>
      <c r="AA4946" s="12">
        <f t="shared" si="6"/>
        <v>222</v>
      </c>
      <c r="AB4946" s="12" t="str">
        <f t="array" ref="AB4946">IFERROR(INDEX('Pontuação 3.0'!G$13:G$191, MATCH(AA4946, 'Pontuação 3.0'!F$13:F$191, 0)), "Faixa Indefinida")</f>
        <v>B</v>
      </c>
      <c r="AC4946" s="12">
        <f t="shared" si="7"/>
        <v>0</v>
      </c>
      <c r="AD4946" s="12">
        <f t="shared" si="8"/>
        <v>1</v>
      </c>
      <c r="AE4946" s="12">
        <f t="shared" si="9"/>
        <v>0</v>
      </c>
      <c r="AF4946" s="12">
        <f t="shared" si="10"/>
        <v>0</v>
      </c>
    </row>
    <row r="4947" ht="15.75" customHeight="1">
      <c r="A4947" s="8">
        <v>45690.0</v>
      </c>
      <c r="B4947" s="9" t="s">
        <v>11330</v>
      </c>
      <c r="C4947" s="9" t="s">
        <v>11331</v>
      </c>
      <c r="D4947" s="15">
        <v>2.1987464977E10</v>
      </c>
      <c r="E4947" s="9" t="s">
        <v>13936</v>
      </c>
      <c r="F4947" s="9" t="s">
        <v>13950</v>
      </c>
      <c r="G4947" s="9" t="s">
        <v>13926</v>
      </c>
      <c r="H4947" s="9" t="s">
        <v>13951</v>
      </c>
      <c r="I4947" s="9" t="s">
        <v>13940</v>
      </c>
      <c r="J4947" s="9" t="s">
        <v>13929</v>
      </c>
      <c r="K4947" s="9" t="s">
        <v>13930</v>
      </c>
      <c r="L4947" s="9" t="s">
        <v>13945</v>
      </c>
      <c r="M4947" s="9" t="s">
        <v>13952</v>
      </c>
      <c r="N4947" s="13" t="s">
        <v>12</v>
      </c>
      <c r="O4947" s="13" t="s">
        <v>14</v>
      </c>
      <c r="P4947" s="13" t="s">
        <v>13</v>
      </c>
      <c r="Q4947" s="13" t="s">
        <v>77</v>
      </c>
      <c r="R4947" s="13" t="s">
        <v>15</v>
      </c>
      <c r="S4947" s="10">
        <f>ROUNDUP(SUM(VLOOKUP(F4947,'Pontuação'!A$2:B$11,2,FALSE),VLOOKUP(E4947,'Pontuação'!C$2:D$11,2,FALSE),VLOOKUP(H4947,'Pontuação'!I$2:J$11,2,FALSE),VLOOKUP(J4947,'Pontuação'!G$2:H$11,2,FALSE),VLOOKUP(L4947,'Pontuação'!M$2:N$13,2,FALSE)),0)</f>
        <v>1685</v>
      </c>
      <c r="T4947" s="11">
        <f t="shared" si="1"/>
        <v>169</v>
      </c>
      <c r="U4947" s="11" t="str">
        <f t="array" ref="U4947">IFERROR(INDEX('Pontuação'!G$13:G$101, MATCH(T4947, 'Pontuação'!F$13:F$101, 0)), "Faixa Indefinida")</f>
        <v>B</v>
      </c>
      <c r="V4947" s="11">
        <f t="shared" si="2"/>
        <v>0</v>
      </c>
      <c r="W4947" s="11">
        <f t="shared" si="3"/>
        <v>1</v>
      </c>
      <c r="X4947" s="11">
        <f t="shared" si="4"/>
        <v>0</v>
      </c>
      <c r="Y4947" s="11">
        <f t="shared" si="5"/>
        <v>0</v>
      </c>
      <c r="Z4947" s="12">
        <f>ROUNDUP(SUM(VLOOKUP(F4947,'Pontuação 3.0'!A$2:B$11,2,FALSE),VLOOKUP(E4947,'Pontuação 3.0'!C$2:D$11,2,FALSE),VLOOKUP(H4947,'Pontuação 3.0'!I$2:J$11,2,FALSE),VLOOKUP(J4947,'Pontuação 3.0'!G$2:H$11,2,FALSE),VLOOKUP(G4947,'Pontuação 3.0'!E$2:F$11,2,FALSE),VLOOKUP(K4947,'Pontuação 3.0'!K$2:L$11,2,FALSE),VLOOKUP(L4947,'Pontuação 3.0'!M$2:N$13,2,FALSE)),0)</f>
        <v>2469</v>
      </c>
      <c r="AA4947" s="12">
        <f t="shared" si="6"/>
        <v>247</v>
      </c>
      <c r="AB4947" s="12" t="str">
        <f t="array" ref="AB4947">IFERROR(INDEX('Pontuação 3.0'!G$13:G$191, MATCH(AA4947, 'Pontuação 3.0'!F$13:F$191, 0)), "Faixa Indefinida")</f>
        <v>A</v>
      </c>
      <c r="AC4947" s="12">
        <f t="shared" si="7"/>
        <v>1</v>
      </c>
      <c r="AD4947" s="12">
        <f t="shared" si="8"/>
        <v>0</v>
      </c>
      <c r="AE4947" s="12">
        <f t="shared" si="9"/>
        <v>0</v>
      </c>
      <c r="AF4947" s="12">
        <f t="shared" si="10"/>
        <v>0</v>
      </c>
    </row>
    <row r="4948" ht="15.75" customHeight="1">
      <c r="A4948" s="8">
        <v>45690.0</v>
      </c>
      <c r="B4948" s="9" t="s">
        <v>338</v>
      </c>
      <c r="C4948" s="9" t="s">
        <v>11332</v>
      </c>
      <c r="D4948" s="15">
        <v>6.1998910995E10</v>
      </c>
      <c r="E4948" s="9" t="s">
        <v>13936</v>
      </c>
      <c r="F4948" s="9" t="s">
        <v>13950</v>
      </c>
      <c r="G4948" s="9" t="s">
        <v>13957</v>
      </c>
      <c r="H4948" s="9" t="s">
        <v>13927</v>
      </c>
      <c r="I4948" s="9" t="s">
        <v>13940</v>
      </c>
      <c r="J4948" s="9" t="s">
        <v>13939</v>
      </c>
      <c r="K4948" s="9" t="s">
        <v>13940</v>
      </c>
      <c r="L4948" s="9" t="s">
        <v>13945</v>
      </c>
      <c r="M4948" s="9" t="s">
        <v>13942</v>
      </c>
      <c r="N4948" s="13" t="s">
        <v>12</v>
      </c>
      <c r="O4948" s="13" t="s">
        <v>14</v>
      </c>
      <c r="P4948" s="13" t="s">
        <v>24</v>
      </c>
      <c r="Q4948" s="13" t="s">
        <v>48</v>
      </c>
      <c r="R4948" s="13" t="s">
        <v>65</v>
      </c>
      <c r="S4948" s="10">
        <f>ROUNDUP(SUM(VLOOKUP(F4948,'Pontuação'!A$2:B$11,2,FALSE),VLOOKUP(E4948,'Pontuação'!C$2:D$11,2,FALSE),VLOOKUP(H4948,'Pontuação'!I$2:J$11,2,FALSE),VLOOKUP(J4948,'Pontuação'!G$2:H$11,2,FALSE),VLOOKUP(L4948,'Pontuação'!M$2:N$13,2,FALSE)),0)</f>
        <v>1676</v>
      </c>
      <c r="T4948" s="11">
        <f t="shared" si="1"/>
        <v>168</v>
      </c>
      <c r="U4948" s="11" t="str">
        <f t="array" ref="U4948">IFERROR(INDEX('Pontuação'!G$13:G$101, MATCH(T4948, 'Pontuação'!F$13:F$101, 0)), "Faixa Indefinida")</f>
        <v>B</v>
      </c>
      <c r="V4948" s="11">
        <f t="shared" si="2"/>
        <v>0</v>
      </c>
      <c r="W4948" s="11">
        <f t="shared" si="3"/>
        <v>1</v>
      </c>
      <c r="X4948" s="11">
        <f t="shared" si="4"/>
        <v>0</v>
      </c>
      <c r="Y4948" s="11">
        <f t="shared" si="5"/>
        <v>0</v>
      </c>
      <c r="Z4948" s="12">
        <f>ROUNDUP(SUM(VLOOKUP(F4948,'Pontuação 3.0'!A$2:B$11,2,FALSE),VLOOKUP(E4948,'Pontuação 3.0'!C$2:D$11,2,FALSE),VLOOKUP(H4948,'Pontuação 3.0'!I$2:J$11,2,FALSE),VLOOKUP(J4948,'Pontuação 3.0'!G$2:H$11,2,FALSE),VLOOKUP(G4948,'Pontuação 3.0'!E$2:F$11,2,FALSE),VLOOKUP(K4948,'Pontuação 3.0'!K$2:L$11,2,FALSE),VLOOKUP(L4948,'Pontuação 3.0'!M$2:N$13,2,FALSE)),0)</f>
        <v>2062</v>
      </c>
      <c r="AA4948" s="12">
        <f t="shared" si="6"/>
        <v>206</v>
      </c>
      <c r="AB4948" s="12" t="str">
        <f t="array" ref="AB4948">IFERROR(INDEX('Pontuação 3.0'!G$13:G$191, MATCH(AA4948, 'Pontuação 3.0'!F$13:F$191, 0)), "Faixa Indefinida")</f>
        <v>C</v>
      </c>
      <c r="AC4948" s="12">
        <f t="shared" si="7"/>
        <v>0</v>
      </c>
      <c r="AD4948" s="12">
        <f t="shared" si="8"/>
        <v>0</v>
      </c>
      <c r="AE4948" s="12">
        <f t="shared" si="9"/>
        <v>1</v>
      </c>
      <c r="AF4948" s="12">
        <f t="shared" si="10"/>
        <v>0</v>
      </c>
    </row>
    <row r="4949" ht="15.75" customHeight="1">
      <c r="A4949" s="8">
        <v>45690.0</v>
      </c>
      <c r="B4949" s="9" t="s">
        <v>11333</v>
      </c>
      <c r="C4949" s="9" t="s">
        <v>11334</v>
      </c>
      <c r="D4949" s="9" t="s">
        <v>11335</v>
      </c>
      <c r="E4949" s="9" t="s">
        <v>13936</v>
      </c>
      <c r="F4949" s="9" t="s">
        <v>13948</v>
      </c>
      <c r="G4949" s="9" t="s">
        <v>13926</v>
      </c>
      <c r="H4949" s="9" t="s">
        <v>13951</v>
      </c>
      <c r="I4949" s="9" t="s">
        <v>13940</v>
      </c>
      <c r="J4949" s="9" t="s">
        <v>13929</v>
      </c>
      <c r="K4949" s="9" t="s">
        <v>13940</v>
      </c>
      <c r="L4949" s="9" t="s">
        <v>13945</v>
      </c>
      <c r="M4949" s="9" t="s">
        <v>13952</v>
      </c>
      <c r="N4949" s="13" t="s">
        <v>12</v>
      </c>
      <c r="O4949" s="13" t="s">
        <v>14</v>
      </c>
      <c r="P4949" s="13" t="s">
        <v>32</v>
      </c>
      <c r="Q4949" s="13" t="s">
        <v>33</v>
      </c>
      <c r="R4949" s="13" t="s">
        <v>65</v>
      </c>
      <c r="S4949" s="10">
        <f>ROUNDUP(SUM(VLOOKUP(F4949,'Pontuação'!A$2:B$11,2,FALSE),VLOOKUP(E4949,'Pontuação'!C$2:D$11,2,FALSE),VLOOKUP(H4949,'Pontuação'!I$2:J$11,2,FALSE),VLOOKUP(J4949,'Pontuação'!G$2:H$11,2,FALSE),VLOOKUP(L4949,'Pontuação'!M$2:N$13,2,FALSE)),0)</f>
        <v>1673</v>
      </c>
      <c r="T4949" s="11">
        <f t="shared" si="1"/>
        <v>167</v>
      </c>
      <c r="U4949" s="11" t="str">
        <f t="array" ref="U4949">IFERROR(INDEX('Pontuação'!G$13:G$101, MATCH(T4949, 'Pontuação'!F$13:F$101, 0)), "Faixa Indefinida")</f>
        <v>B</v>
      </c>
      <c r="V4949" s="11">
        <f t="shared" si="2"/>
        <v>0</v>
      </c>
      <c r="W4949" s="11">
        <f t="shared" si="3"/>
        <v>1</v>
      </c>
      <c r="X4949" s="11">
        <f t="shared" si="4"/>
        <v>0</v>
      </c>
      <c r="Y4949" s="11">
        <f t="shared" si="5"/>
        <v>0</v>
      </c>
      <c r="Z4949" s="12">
        <f>ROUNDUP(SUM(VLOOKUP(F4949,'Pontuação 3.0'!A$2:B$11,2,FALSE),VLOOKUP(E4949,'Pontuação 3.0'!C$2:D$11,2,FALSE),VLOOKUP(H4949,'Pontuação 3.0'!I$2:J$11,2,FALSE),VLOOKUP(J4949,'Pontuação 3.0'!G$2:H$11,2,FALSE),VLOOKUP(G4949,'Pontuação 3.0'!E$2:F$11,2,FALSE),VLOOKUP(K4949,'Pontuação 3.0'!K$2:L$11,2,FALSE),VLOOKUP(L4949,'Pontuação 3.0'!M$2:N$13,2,FALSE)),0)</f>
        <v>2075</v>
      </c>
      <c r="AA4949" s="12">
        <f t="shared" si="6"/>
        <v>208</v>
      </c>
      <c r="AB4949" s="12" t="str">
        <f t="array" ref="AB4949">IFERROR(INDEX('Pontuação 3.0'!G$13:G$191, MATCH(AA4949, 'Pontuação 3.0'!F$13:F$191, 0)), "Faixa Indefinida")</f>
        <v>C</v>
      </c>
      <c r="AC4949" s="12">
        <f t="shared" si="7"/>
        <v>0</v>
      </c>
      <c r="AD4949" s="12">
        <f t="shared" si="8"/>
        <v>0</v>
      </c>
      <c r="AE4949" s="12">
        <f t="shared" si="9"/>
        <v>1</v>
      </c>
      <c r="AF4949" s="12">
        <f t="shared" si="10"/>
        <v>0</v>
      </c>
    </row>
    <row r="4950" ht="15.75" customHeight="1">
      <c r="A4950" s="8">
        <v>45690.0</v>
      </c>
      <c r="B4950" s="9" t="s">
        <v>11339</v>
      </c>
      <c r="C4950" s="9" t="s">
        <v>11340</v>
      </c>
      <c r="D4950" s="15">
        <v>1.1989998066E10</v>
      </c>
      <c r="E4950" s="9" t="s">
        <v>13936</v>
      </c>
      <c r="F4950" s="9" t="s">
        <v>13950</v>
      </c>
      <c r="G4950" s="9" t="s">
        <v>13926</v>
      </c>
      <c r="H4950" s="9" t="s">
        <v>13951</v>
      </c>
      <c r="I4950" s="9" t="s">
        <v>13940</v>
      </c>
      <c r="J4950" s="9" t="s">
        <v>13956</v>
      </c>
      <c r="K4950" s="9" t="s">
        <v>13930</v>
      </c>
      <c r="L4950" s="9" t="s">
        <v>13945</v>
      </c>
      <c r="M4950" s="9" t="s">
        <v>13946</v>
      </c>
      <c r="N4950" s="13" t="s">
        <v>12</v>
      </c>
      <c r="O4950" s="13" t="s">
        <v>14</v>
      </c>
      <c r="P4950" s="13" t="s">
        <v>13</v>
      </c>
      <c r="Q4950" s="13" t="s">
        <v>16</v>
      </c>
      <c r="R4950" s="13" t="s">
        <v>15</v>
      </c>
      <c r="S4950" s="10">
        <f>ROUNDUP(SUM(VLOOKUP(F4950,'Pontuação'!A$2:B$11,2,FALSE),VLOOKUP(E4950,'Pontuação'!C$2:D$11,2,FALSE),VLOOKUP(H4950,'Pontuação'!I$2:J$11,2,FALSE),VLOOKUP(J4950,'Pontuação'!G$2:H$11,2,FALSE),VLOOKUP(L4950,'Pontuação'!M$2:N$13,2,FALSE)),0)</f>
        <v>1963</v>
      </c>
      <c r="T4950" s="11">
        <f t="shared" si="1"/>
        <v>196</v>
      </c>
      <c r="U4950" s="11" t="str">
        <f t="array" ref="U4950">IFERROR(INDEX('Pontuação'!G$13:G$101, MATCH(T4950, 'Pontuação'!F$13:F$101, 0)), "Faixa Indefinida")</f>
        <v>A</v>
      </c>
      <c r="V4950" s="11">
        <f t="shared" si="2"/>
        <v>1</v>
      </c>
      <c r="W4950" s="11">
        <f t="shared" si="3"/>
        <v>0</v>
      </c>
      <c r="X4950" s="11">
        <f t="shared" si="4"/>
        <v>0</v>
      </c>
      <c r="Y4950" s="11">
        <f t="shared" si="5"/>
        <v>0</v>
      </c>
      <c r="Z4950" s="12">
        <f>ROUNDUP(SUM(VLOOKUP(F4950,'Pontuação 3.0'!A$2:B$11,2,FALSE),VLOOKUP(E4950,'Pontuação 3.0'!C$2:D$11,2,FALSE),VLOOKUP(H4950,'Pontuação 3.0'!I$2:J$11,2,FALSE),VLOOKUP(J4950,'Pontuação 3.0'!G$2:H$11,2,FALSE),VLOOKUP(G4950,'Pontuação 3.0'!E$2:F$11,2,FALSE),VLOOKUP(K4950,'Pontuação 3.0'!K$2:L$11,2,FALSE),VLOOKUP(L4950,'Pontuação 3.0'!M$2:N$13,2,FALSE)),0)</f>
        <v>2744</v>
      </c>
      <c r="AA4950" s="12">
        <f t="shared" si="6"/>
        <v>274</v>
      </c>
      <c r="AB4950" s="12" t="str">
        <f t="array" ref="AB4950">IFERROR(INDEX('Pontuação 3.0'!G$13:G$191, MATCH(AA4950, 'Pontuação 3.0'!F$13:F$191, 0)), "Faixa Indefinida")</f>
        <v>A</v>
      </c>
      <c r="AC4950" s="12">
        <f t="shared" si="7"/>
        <v>1</v>
      </c>
      <c r="AD4950" s="12">
        <f t="shared" si="8"/>
        <v>0</v>
      </c>
      <c r="AE4950" s="12">
        <f t="shared" si="9"/>
        <v>0</v>
      </c>
      <c r="AF4950" s="12">
        <f t="shared" si="10"/>
        <v>0</v>
      </c>
    </row>
    <row r="4951" ht="15.75" customHeight="1">
      <c r="A4951" s="8">
        <v>45690.0</v>
      </c>
      <c r="B4951" s="9" t="s">
        <v>11342</v>
      </c>
      <c r="C4951" s="9" t="s">
        <v>11343</v>
      </c>
      <c r="D4951" s="15">
        <v>2.198165006E10</v>
      </c>
      <c r="E4951" s="9" t="s">
        <v>13936</v>
      </c>
      <c r="F4951" s="9" t="s">
        <v>13950</v>
      </c>
      <c r="G4951" s="9" t="s">
        <v>13926</v>
      </c>
      <c r="H4951" s="9" t="s">
        <v>13951</v>
      </c>
      <c r="I4951" s="9" t="s">
        <v>13928</v>
      </c>
      <c r="J4951" s="9" t="s">
        <v>13956</v>
      </c>
      <c r="K4951" s="9" t="s">
        <v>13940</v>
      </c>
      <c r="L4951" s="9" t="s">
        <v>13954</v>
      </c>
      <c r="M4951" s="9" t="s">
        <v>13942</v>
      </c>
      <c r="N4951" s="13" t="s">
        <v>12</v>
      </c>
      <c r="O4951" s="13" t="s">
        <v>14</v>
      </c>
      <c r="P4951" s="13" t="s">
        <v>19</v>
      </c>
      <c r="Q4951" s="13" t="s">
        <v>77</v>
      </c>
      <c r="R4951" s="13" t="s">
        <v>65</v>
      </c>
      <c r="S4951" s="10">
        <f>ROUNDUP(SUM(VLOOKUP(F4951,'Pontuação'!A$2:B$11,2,FALSE),VLOOKUP(E4951,'Pontuação'!C$2:D$11,2,FALSE),VLOOKUP(H4951,'Pontuação'!I$2:J$11,2,FALSE),VLOOKUP(J4951,'Pontuação'!G$2:H$11,2,FALSE),VLOOKUP(L4951,'Pontuação'!M$2:N$13,2,FALSE)),0)</f>
        <v>1794</v>
      </c>
      <c r="T4951" s="11">
        <f t="shared" si="1"/>
        <v>179</v>
      </c>
      <c r="U4951" s="11" t="str">
        <f t="array" ref="U4951">IFERROR(INDEX('Pontuação'!G$13:G$101, MATCH(T4951, 'Pontuação'!F$13:F$101, 0)), "Faixa Indefinida")</f>
        <v>B</v>
      </c>
      <c r="V4951" s="11">
        <f t="shared" si="2"/>
        <v>0</v>
      </c>
      <c r="W4951" s="11">
        <f t="shared" si="3"/>
        <v>1</v>
      </c>
      <c r="X4951" s="11">
        <f t="shared" si="4"/>
        <v>0</v>
      </c>
      <c r="Y4951" s="11">
        <f t="shared" si="5"/>
        <v>0</v>
      </c>
      <c r="Z4951" s="12">
        <f>ROUNDUP(SUM(VLOOKUP(F4951,'Pontuação 3.0'!A$2:B$11,2,FALSE),VLOOKUP(E4951,'Pontuação 3.0'!C$2:D$11,2,FALSE),VLOOKUP(H4951,'Pontuação 3.0'!I$2:J$11,2,FALSE),VLOOKUP(J4951,'Pontuação 3.0'!G$2:H$11,2,FALSE),VLOOKUP(G4951,'Pontuação 3.0'!E$2:F$11,2,FALSE),VLOOKUP(K4951,'Pontuação 3.0'!K$2:L$11,2,FALSE),VLOOKUP(L4951,'Pontuação 3.0'!M$2:N$13,2,FALSE)),0)</f>
        <v>2367</v>
      </c>
      <c r="AA4951" s="12">
        <f t="shared" si="6"/>
        <v>237</v>
      </c>
      <c r="AB4951" s="12" t="str">
        <f t="array" ref="AB4951">IFERROR(INDEX('Pontuação 3.0'!G$13:G$191, MATCH(AA4951, 'Pontuação 3.0'!F$13:F$191, 0)), "Faixa Indefinida")</f>
        <v>A</v>
      </c>
      <c r="AC4951" s="12">
        <f t="shared" si="7"/>
        <v>1</v>
      </c>
      <c r="AD4951" s="12">
        <f t="shared" si="8"/>
        <v>0</v>
      </c>
      <c r="AE4951" s="12">
        <f t="shared" si="9"/>
        <v>0</v>
      </c>
      <c r="AF4951" s="12">
        <f t="shared" si="10"/>
        <v>0</v>
      </c>
    </row>
    <row r="4952" ht="15.75" customHeight="1">
      <c r="A4952" s="8">
        <v>45690.0</v>
      </c>
      <c r="B4952" s="9" t="s">
        <v>4818</v>
      </c>
      <c r="C4952" s="9" t="s">
        <v>11341</v>
      </c>
      <c r="D4952" s="15">
        <v>1.9999045114E10</v>
      </c>
      <c r="E4952" s="9" t="s">
        <v>13936</v>
      </c>
      <c r="F4952" s="9" t="s">
        <v>13948</v>
      </c>
      <c r="G4952" s="9" t="s">
        <v>13926</v>
      </c>
      <c r="H4952" s="9" t="s">
        <v>13949</v>
      </c>
      <c r="I4952" s="9" t="s">
        <v>13940</v>
      </c>
      <c r="J4952" s="9" t="s">
        <v>13929</v>
      </c>
      <c r="K4952" s="9" t="s">
        <v>13940</v>
      </c>
      <c r="L4952" s="9" t="s">
        <v>13931</v>
      </c>
      <c r="M4952" s="9" t="s">
        <v>13942</v>
      </c>
      <c r="N4952" s="13" t="s">
        <v>12</v>
      </c>
      <c r="O4952" s="13" t="s">
        <v>14</v>
      </c>
      <c r="P4952" s="13" t="s">
        <v>111</v>
      </c>
      <c r="Q4952" s="13" t="s">
        <v>33</v>
      </c>
      <c r="R4952" s="13" t="s">
        <v>65</v>
      </c>
      <c r="S4952" s="10">
        <f>ROUNDUP(SUM(VLOOKUP(F4952,'Pontuação'!A$2:B$11,2,FALSE),VLOOKUP(E4952,'Pontuação'!C$2:D$11,2,FALSE),VLOOKUP(H4952,'Pontuação'!I$2:J$11,2,FALSE),VLOOKUP(J4952,'Pontuação'!G$2:H$11,2,FALSE),VLOOKUP(L4952,'Pontuação'!M$2:N$13,2,FALSE)),0)</f>
        <v>1583</v>
      </c>
      <c r="T4952" s="11">
        <f t="shared" si="1"/>
        <v>158</v>
      </c>
      <c r="U4952" s="11" t="str">
        <f t="array" ref="U4952">IFERROR(INDEX('Pontuação'!G$13:G$101, MATCH(T4952, 'Pontuação'!F$13:F$101, 0)), "Faixa Indefinida")</f>
        <v>C</v>
      </c>
      <c r="V4952" s="11">
        <f t="shared" si="2"/>
        <v>0</v>
      </c>
      <c r="W4952" s="11">
        <f t="shared" si="3"/>
        <v>0</v>
      </c>
      <c r="X4952" s="11">
        <f t="shared" si="4"/>
        <v>1</v>
      </c>
      <c r="Y4952" s="11">
        <f t="shared" si="5"/>
        <v>0</v>
      </c>
      <c r="Z4952" s="12">
        <f>ROUNDUP(SUM(VLOOKUP(F4952,'Pontuação 3.0'!A$2:B$11,2,FALSE),VLOOKUP(E4952,'Pontuação 3.0'!C$2:D$11,2,FALSE),VLOOKUP(H4952,'Pontuação 3.0'!I$2:J$11,2,FALSE),VLOOKUP(J4952,'Pontuação 3.0'!G$2:H$11,2,FALSE),VLOOKUP(G4952,'Pontuação 3.0'!E$2:F$11,2,FALSE),VLOOKUP(K4952,'Pontuação 3.0'!K$2:L$11,2,FALSE),VLOOKUP(L4952,'Pontuação 3.0'!M$2:N$13,2,FALSE)),0)</f>
        <v>2076</v>
      </c>
      <c r="AA4952" s="12">
        <f t="shared" si="6"/>
        <v>208</v>
      </c>
      <c r="AB4952" s="12" t="str">
        <f t="array" ref="AB4952">IFERROR(INDEX('Pontuação 3.0'!G$13:G$191, MATCH(AA4952, 'Pontuação 3.0'!F$13:F$191, 0)), "Faixa Indefinida")</f>
        <v>C</v>
      </c>
      <c r="AC4952" s="12">
        <f t="shared" si="7"/>
        <v>0</v>
      </c>
      <c r="AD4952" s="12">
        <f t="shared" si="8"/>
        <v>0</v>
      </c>
      <c r="AE4952" s="12">
        <f t="shared" si="9"/>
        <v>1</v>
      </c>
      <c r="AF4952" s="12">
        <f t="shared" si="10"/>
        <v>0</v>
      </c>
    </row>
    <row r="4953" ht="15.75" customHeight="1">
      <c r="A4953" s="8">
        <v>45690.0</v>
      </c>
      <c r="B4953" s="9" t="s">
        <v>11344</v>
      </c>
      <c r="C4953" s="9" t="s">
        <v>11345</v>
      </c>
      <c r="D4953" s="9" t="s">
        <v>11346</v>
      </c>
      <c r="E4953" s="9" t="s">
        <v>13936</v>
      </c>
      <c r="F4953" s="9" t="s">
        <v>13950</v>
      </c>
      <c r="G4953" s="9" t="s">
        <v>13926</v>
      </c>
      <c r="H4953" s="9" t="s">
        <v>13960</v>
      </c>
      <c r="I4953" s="9" t="s">
        <v>13940</v>
      </c>
      <c r="J4953" s="9" t="s">
        <v>13929</v>
      </c>
      <c r="K4953" s="9" t="s">
        <v>13940</v>
      </c>
      <c r="L4953" s="9" t="s">
        <v>13945</v>
      </c>
      <c r="M4953" s="9" t="s">
        <v>13952</v>
      </c>
      <c r="N4953" s="13" t="s">
        <v>12</v>
      </c>
      <c r="O4953" s="13" t="s">
        <v>14</v>
      </c>
      <c r="P4953" s="13" t="s">
        <v>32</v>
      </c>
      <c r="Q4953" s="13" t="s">
        <v>51</v>
      </c>
      <c r="R4953" s="13" t="s">
        <v>15</v>
      </c>
      <c r="S4953" s="10">
        <f>ROUNDUP(SUM(VLOOKUP(F4953,'Pontuação'!A$2:B$11,2,FALSE),VLOOKUP(E4953,'Pontuação'!C$2:D$11,2,FALSE),VLOOKUP(H4953,'Pontuação'!I$2:J$11,2,FALSE),VLOOKUP(J4953,'Pontuação'!G$2:H$11,2,FALSE),VLOOKUP(L4953,'Pontuação'!M$2:N$13,2,FALSE)),0)</f>
        <v>1501</v>
      </c>
      <c r="T4953" s="11">
        <f t="shared" si="1"/>
        <v>150</v>
      </c>
      <c r="U4953" s="11" t="str">
        <f t="array" ref="U4953">IFERROR(INDEX('Pontuação'!G$13:G$101, MATCH(T4953, 'Pontuação'!F$13:F$101, 0)), "Faixa Indefinida")</f>
        <v>C</v>
      </c>
      <c r="V4953" s="11">
        <f t="shared" si="2"/>
        <v>0</v>
      </c>
      <c r="W4953" s="11">
        <f t="shared" si="3"/>
        <v>0</v>
      </c>
      <c r="X4953" s="11">
        <f t="shared" si="4"/>
        <v>1</v>
      </c>
      <c r="Y4953" s="11">
        <f t="shared" si="5"/>
        <v>0</v>
      </c>
      <c r="Z4953" s="12">
        <f>ROUNDUP(SUM(VLOOKUP(F4953,'Pontuação 3.0'!A$2:B$11,2,FALSE),VLOOKUP(E4953,'Pontuação 3.0'!C$2:D$11,2,FALSE),VLOOKUP(H4953,'Pontuação 3.0'!I$2:J$11,2,FALSE),VLOOKUP(J4953,'Pontuação 3.0'!G$2:H$11,2,FALSE),VLOOKUP(G4953,'Pontuação 3.0'!E$2:F$11,2,FALSE),VLOOKUP(K4953,'Pontuação 3.0'!K$2:L$11,2,FALSE),VLOOKUP(L4953,'Pontuação 3.0'!M$2:N$13,2,FALSE)),0)</f>
        <v>2100</v>
      </c>
      <c r="AA4953" s="12">
        <f t="shared" si="6"/>
        <v>210</v>
      </c>
      <c r="AB4953" s="12" t="str">
        <f t="array" ref="AB4953">IFERROR(INDEX('Pontuação 3.0'!G$13:G$191, MATCH(AA4953, 'Pontuação 3.0'!F$13:F$191, 0)), "Faixa Indefinida")</f>
        <v>C</v>
      </c>
      <c r="AC4953" s="12">
        <f t="shared" si="7"/>
        <v>0</v>
      </c>
      <c r="AD4953" s="12">
        <f t="shared" si="8"/>
        <v>0</v>
      </c>
      <c r="AE4953" s="12">
        <f t="shared" si="9"/>
        <v>1</v>
      </c>
      <c r="AF4953" s="12">
        <f t="shared" si="10"/>
        <v>0</v>
      </c>
    </row>
    <row r="4954" ht="15.75" customHeight="1">
      <c r="A4954" s="8">
        <v>45690.0</v>
      </c>
      <c r="B4954" s="9" t="s">
        <v>11347</v>
      </c>
      <c r="C4954" s="9" t="s">
        <v>11348</v>
      </c>
      <c r="D4954" s="15">
        <v>3.299125484E10</v>
      </c>
      <c r="E4954" s="9" t="s">
        <v>13936</v>
      </c>
      <c r="F4954" s="9" t="s">
        <v>13950</v>
      </c>
      <c r="G4954" s="9" t="s">
        <v>13926</v>
      </c>
      <c r="H4954" s="9" t="s">
        <v>13951</v>
      </c>
      <c r="I4954" s="9" t="s">
        <v>13940</v>
      </c>
      <c r="J4954" s="9" t="s">
        <v>13956</v>
      </c>
      <c r="K4954" s="9" t="s">
        <v>13930</v>
      </c>
      <c r="L4954" s="9" t="s">
        <v>13959</v>
      </c>
      <c r="M4954" s="9" t="s">
        <v>13952</v>
      </c>
      <c r="N4954" s="13" t="s">
        <v>12</v>
      </c>
      <c r="O4954" s="13" t="s">
        <v>14</v>
      </c>
      <c r="P4954" s="13" t="s">
        <v>47</v>
      </c>
      <c r="Q4954" s="13" t="s">
        <v>77</v>
      </c>
      <c r="R4954" s="13" t="s">
        <v>15</v>
      </c>
      <c r="S4954" s="10">
        <f>ROUNDUP(SUM(VLOOKUP(F4954,'Pontuação'!A$2:B$11,2,FALSE),VLOOKUP(E4954,'Pontuação'!C$2:D$11,2,FALSE),VLOOKUP(H4954,'Pontuação'!I$2:J$11,2,FALSE),VLOOKUP(J4954,'Pontuação'!G$2:H$11,2,FALSE),VLOOKUP(L4954,'Pontuação'!M$2:N$13,2,FALSE)),0)</f>
        <v>1901</v>
      </c>
      <c r="T4954" s="11">
        <f t="shared" si="1"/>
        <v>190</v>
      </c>
      <c r="U4954" s="11" t="str">
        <f t="array" ref="U4954">IFERROR(INDEX('Pontuação'!G$13:G$101, MATCH(T4954, 'Pontuação'!F$13:F$101, 0)), "Faixa Indefinida")</f>
        <v>A</v>
      </c>
      <c r="V4954" s="11">
        <f t="shared" si="2"/>
        <v>1</v>
      </c>
      <c r="W4954" s="11">
        <f t="shared" si="3"/>
        <v>0</v>
      </c>
      <c r="X4954" s="11">
        <f t="shared" si="4"/>
        <v>0</v>
      </c>
      <c r="Y4954" s="11">
        <f t="shared" si="5"/>
        <v>0</v>
      </c>
      <c r="Z4954" s="12">
        <f>ROUNDUP(SUM(VLOOKUP(F4954,'Pontuação 3.0'!A$2:B$11,2,FALSE),VLOOKUP(E4954,'Pontuação 3.0'!C$2:D$11,2,FALSE),VLOOKUP(H4954,'Pontuação 3.0'!I$2:J$11,2,FALSE),VLOOKUP(J4954,'Pontuação 3.0'!G$2:H$11,2,FALSE),VLOOKUP(G4954,'Pontuação 3.0'!E$2:F$11,2,FALSE),VLOOKUP(K4954,'Pontuação 3.0'!K$2:L$11,2,FALSE),VLOOKUP(L4954,'Pontuação 3.0'!M$2:N$13,2,FALSE)),0)</f>
        <v>2852</v>
      </c>
      <c r="AA4954" s="12">
        <f t="shared" si="6"/>
        <v>285</v>
      </c>
      <c r="AB4954" s="12" t="str">
        <f t="array" ref="AB4954">IFERROR(INDEX('Pontuação 3.0'!G$13:G$191, MATCH(AA4954, 'Pontuação 3.0'!F$13:F$191, 0)), "Faixa Indefinida")</f>
        <v>A</v>
      </c>
      <c r="AC4954" s="12">
        <f t="shared" si="7"/>
        <v>1</v>
      </c>
      <c r="AD4954" s="12">
        <f t="shared" si="8"/>
        <v>0</v>
      </c>
      <c r="AE4954" s="12">
        <f t="shared" si="9"/>
        <v>0</v>
      </c>
      <c r="AF4954" s="12">
        <f t="shared" si="10"/>
        <v>0</v>
      </c>
    </row>
    <row r="4955" ht="15.75" customHeight="1">
      <c r="A4955" s="8">
        <v>45690.0</v>
      </c>
      <c r="B4955" s="9" t="s">
        <v>11349</v>
      </c>
      <c r="C4955" s="9" t="s">
        <v>11350</v>
      </c>
      <c r="D4955" s="15">
        <v>1.2981422534E10</v>
      </c>
      <c r="E4955" s="9" t="s">
        <v>13936</v>
      </c>
      <c r="F4955" s="9" t="s">
        <v>13937</v>
      </c>
      <c r="G4955" s="9" t="s">
        <v>13926</v>
      </c>
      <c r="H4955" s="9" t="s">
        <v>13951</v>
      </c>
      <c r="I4955" s="9" t="s">
        <v>13940</v>
      </c>
      <c r="J4955" s="9" t="s">
        <v>13929</v>
      </c>
      <c r="K4955" s="9" t="s">
        <v>13940</v>
      </c>
      <c r="L4955" s="9" t="s">
        <v>13945</v>
      </c>
      <c r="M4955" s="9" t="s">
        <v>13942</v>
      </c>
      <c r="N4955" s="13" t="s">
        <v>12</v>
      </c>
      <c r="O4955" s="13" t="s">
        <v>14</v>
      </c>
      <c r="P4955" s="13" t="s">
        <v>111</v>
      </c>
      <c r="Q4955" s="13" t="s">
        <v>3528</v>
      </c>
      <c r="R4955" s="13" t="s">
        <v>15</v>
      </c>
      <c r="S4955" s="10">
        <f>ROUNDUP(SUM(VLOOKUP(F4955,'Pontuação'!A$2:B$11,2,FALSE),VLOOKUP(E4955,'Pontuação'!C$2:D$11,2,FALSE),VLOOKUP(H4955,'Pontuação'!I$2:J$11,2,FALSE),VLOOKUP(J4955,'Pontuação'!G$2:H$11,2,FALSE),VLOOKUP(L4955,'Pontuação'!M$2:N$13,2,FALSE)),0)</f>
        <v>1656</v>
      </c>
      <c r="T4955" s="11">
        <f t="shared" si="1"/>
        <v>166</v>
      </c>
      <c r="U4955" s="11" t="str">
        <f t="array" ref="U4955">IFERROR(INDEX('Pontuação'!G$13:G$101, MATCH(T4955, 'Pontuação'!F$13:F$101, 0)), "Faixa Indefinida")</f>
        <v>B</v>
      </c>
      <c r="V4955" s="11">
        <f t="shared" si="2"/>
        <v>0</v>
      </c>
      <c r="W4955" s="11">
        <f t="shared" si="3"/>
        <v>1</v>
      </c>
      <c r="X4955" s="11">
        <f t="shared" si="4"/>
        <v>0</v>
      </c>
      <c r="Y4955" s="11">
        <f t="shared" si="5"/>
        <v>0</v>
      </c>
      <c r="Z4955" s="12">
        <f>ROUNDUP(SUM(VLOOKUP(F4955,'Pontuação 3.0'!A$2:B$11,2,FALSE),VLOOKUP(E4955,'Pontuação 3.0'!C$2:D$11,2,FALSE),VLOOKUP(H4955,'Pontuação 3.0'!I$2:J$11,2,FALSE),VLOOKUP(J4955,'Pontuação 3.0'!G$2:H$11,2,FALSE),VLOOKUP(G4955,'Pontuação 3.0'!E$2:F$11,2,FALSE),VLOOKUP(K4955,'Pontuação 3.0'!K$2:L$11,2,FALSE),VLOOKUP(L4955,'Pontuação 3.0'!M$2:N$13,2,FALSE)),0)</f>
        <v>1986</v>
      </c>
      <c r="AA4955" s="12">
        <f t="shared" si="6"/>
        <v>199</v>
      </c>
      <c r="AB4955" s="12" t="str">
        <f t="array" ref="AB4955">IFERROR(INDEX('Pontuação 3.0'!G$13:G$191, MATCH(AA4955, 'Pontuação 3.0'!F$13:F$191, 0)), "Faixa Indefinida")</f>
        <v>C</v>
      </c>
      <c r="AC4955" s="12">
        <f t="shared" si="7"/>
        <v>0</v>
      </c>
      <c r="AD4955" s="12">
        <f t="shared" si="8"/>
        <v>0</v>
      </c>
      <c r="AE4955" s="12">
        <f t="shared" si="9"/>
        <v>1</v>
      </c>
      <c r="AF4955" s="12">
        <f t="shared" si="10"/>
        <v>0</v>
      </c>
    </row>
    <row r="4956" ht="15.75" customHeight="1">
      <c r="A4956" s="8">
        <v>45690.0</v>
      </c>
      <c r="B4956" s="9" t="s">
        <v>11336</v>
      </c>
      <c r="C4956" s="9" t="s">
        <v>11337</v>
      </c>
      <c r="D4956" s="15">
        <v>9.6981232892E10</v>
      </c>
      <c r="E4956" s="9" t="s">
        <v>13936</v>
      </c>
      <c r="F4956" s="9" t="s">
        <v>13950</v>
      </c>
      <c r="G4956" s="9" t="s">
        <v>13926</v>
      </c>
      <c r="H4956" s="9" t="s">
        <v>13951</v>
      </c>
      <c r="I4956" s="9" t="s">
        <v>13940</v>
      </c>
      <c r="J4956" s="9" t="s">
        <v>13929</v>
      </c>
      <c r="K4956" s="9" t="s">
        <v>13940</v>
      </c>
      <c r="L4956" s="9" t="s">
        <v>13931</v>
      </c>
      <c r="M4956" s="9" t="s">
        <v>13942</v>
      </c>
      <c r="N4956" s="13" t="s">
        <v>12</v>
      </c>
      <c r="O4956" s="13" t="s">
        <v>14</v>
      </c>
      <c r="P4956" s="13" t="s">
        <v>27</v>
      </c>
      <c r="Q4956" s="13" t="s">
        <v>33</v>
      </c>
      <c r="R4956" s="13" t="s">
        <v>15</v>
      </c>
      <c r="S4956" s="10">
        <f>ROUNDUP(SUM(VLOOKUP(F4956,'Pontuação'!A$2:B$11,2,FALSE),VLOOKUP(E4956,'Pontuação'!C$2:D$11,2,FALSE),VLOOKUP(H4956,'Pontuação'!I$2:J$11,2,FALSE),VLOOKUP(J4956,'Pontuação'!G$2:H$11,2,FALSE),VLOOKUP(L4956,'Pontuação'!M$2:N$13,2,FALSE)),0)</f>
        <v>1553</v>
      </c>
      <c r="T4956" s="11">
        <f t="shared" si="1"/>
        <v>155</v>
      </c>
      <c r="U4956" s="11" t="str">
        <f t="array" ref="U4956">IFERROR(INDEX('Pontuação'!G$13:G$101, MATCH(T4956, 'Pontuação'!F$13:F$101, 0)), "Faixa Indefinida")</f>
        <v>C</v>
      </c>
      <c r="V4956" s="11">
        <f t="shared" si="2"/>
        <v>0</v>
      </c>
      <c r="W4956" s="11">
        <f t="shared" si="3"/>
        <v>0</v>
      </c>
      <c r="X4956" s="11">
        <f t="shared" si="4"/>
        <v>1</v>
      </c>
      <c r="Y4956" s="11">
        <f t="shared" si="5"/>
        <v>0</v>
      </c>
      <c r="Z4956" s="12">
        <f>ROUNDUP(SUM(VLOOKUP(F4956,'Pontuação 3.0'!A$2:B$11,2,FALSE),VLOOKUP(E4956,'Pontuação 3.0'!C$2:D$11,2,FALSE),VLOOKUP(H4956,'Pontuação 3.0'!I$2:J$11,2,FALSE),VLOOKUP(J4956,'Pontuação 3.0'!G$2:H$11,2,FALSE),VLOOKUP(G4956,'Pontuação 3.0'!E$2:F$11,2,FALSE),VLOOKUP(K4956,'Pontuação 3.0'!K$2:L$11,2,FALSE),VLOOKUP(L4956,'Pontuação 3.0'!M$2:N$13,2,FALSE)),0)</f>
        <v>2122</v>
      </c>
      <c r="AA4956" s="12">
        <f t="shared" si="6"/>
        <v>212</v>
      </c>
      <c r="AB4956" s="12" t="str">
        <f t="array" ref="AB4956">IFERROR(INDEX('Pontuação 3.0'!G$13:G$191, MATCH(AA4956, 'Pontuação 3.0'!F$13:F$191, 0)), "Faixa Indefinida")</f>
        <v>C</v>
      </c>
      <c r="AC4956" s="12">
        <f t="shared" si="7"/>
        <v>0</v>
      </c>
      <c r="AD4956" s="12">
        <f t="shared" si="8"/>
        <v>0</v>
      </c>
      <c r="AE4956" s="12">
        <f t="shared" si="9"/>
        <v>1</v>
      </c>
      <c r="AF4956" s="12">
        <f t="shared" si="10"/>
        <v>0</v>
      </c>
    </row>
    <row r="4957" ht="15.75" customHeight="1">
      <c r="A4957" s="8">
        <v>45690.0</v>
      </c>
      <c r="B4957" s="9" t="s">
        <v>11353</v>
      </c>
      <c r="C4957" s="9" t="s">
        <v>11354</v>
      </c>
      <c r="D4957" s="15">
        <v>4.1996242736E10</v>
      </c>
      <c r="E4957" s="9" t="s">
        <v>13936</v>
      </c>
      <c r="F4957" s="9" t="s">
        <v>13950</v>
      </c>
      <c r="G4957" s="9" t="s">
        <v>13926</v>
      </c>
      <c r="H4957" s="9" t="s">
        <v>13951</v>
      </c>
      <c r="I4957" s="9" t="s">
        <v>13940</v>
      </c>
      <c r="J4957" s="9" t="s">
        <v>13929</v>
      </c>
      <c r="K4957" s="9" t="s">
        <v>13940</v>
      </c>
      <c r="L4957" s="9" t="s">
        <v>13945</v>
      </c>
      <c r="M4957" s="9" t="s">
        <v>13932</v>
      </c>
      <c r="N4957" s="13" t="s">
        <v>12</v>
      </c>
      <c r="O4957" s="13" t="s">
        <v>14</v>
      </c>
      <c r="P4957" s="13" t="s">
        <v>32</v>
      </c>
      <c r="Q4957" s="13" t="s">
        <v>200</v>
      </c>
      <c r="R4957" s="13" t="s">
        <v>65</v>
      </c>
      <c r="S4957" s="10">
        <f>ROUNDUP(SUM(VLOOKUP(F4957,'Pontuação'!A$2:B$11,2,FALSE),VLOOKUP(E4957,'Pontuação'!C$2:D$11,2,FALSE),VLOOKUP(H4957,'Pontuação'!I$2:J$11,2,FALSE),VLOOKUP(J4957,'Pontuação'!G$2:H$11,2,FALSE),VLOOKUP(L4957,'Pontuação'!M$2:N$13,2,FALSE)),0)</f>
        <v>1685</v>
      </c>
      <c r="T4957" s="11">
        <f t="shared" si="1"/>
        <v>169</v>
      </c>
      <c r="U4957" s="11" t="str">
        <f t="array" ref="U4957">IFERROR(INDEX('Pontuação'!G$13:G$101, MATCH(T4957, 'Pontuação'!F$13:F$101, 0)), "Faixa Indefinida")</f>
        <v>B</v>
      </c>
      <c r="V4957" s="11">
        <f t="shared" si="2"/>
        <v>0</v>
      </c>
      <c r="W4957" s="11">
        <f t="shared" si="3"/>
        <v>1</v>
      </c>
      <c r="X4957" s="11">
        <f t="shared" si="4"/>
        <v>0</v>
      </c>
      <c r="Y4957" s="11">
        <f t="shared" si="5"/>
        <v>0</v>
      </c>
      <c r="Z4957" s="12">
        <f>ROUNDUP(SUM(VLOOKUP(F4957,'Pontuação 3.0'!A$2:B$11,2,FALSE),VLOOKUP(E4957,'Pontuação 3.0'!C$2:D$11,2,FALSE),VLOOKUP(H4957,'Pontuação 3.0'!I$2:J$11,2,FALSE),VLOOKUP(J4957,'Pontuação 3.0'!G$2:H$11,2,FALSE),VLOOKUP(G4957,'Pontuação 3.0'!E$2:F$11,2,FALSE),VLOOKUP(K4957,'Pontuação 3.0'!K$2:L$11,2,FALSE),VLOOKUP(L4957,'Pontuação 3.0'!M$2:N$13,2,FALSE)),0)</f>
        <v>2208</v>
      </c>
      <c r="AA4957" s="12">
        <f t="shared" si="6"/>
        <v>221</v>
      </c>
      <c r="AB4957" s="12" t="str">
        <f t="array" ref="AB4957">IFERROR(INDEX('Pontuação 3.0'!G$13:G$191, MATCH(AA4957, 'Pontuação 3.0'!F$13:F$191, 0)), "Faixa Indefinida")</f>
        <v>B</v>
      </c>
      <c r="AC4957" s="12">
        <f t="shared" si="7"/>
        <v>0</v>
      </c>
      <c r="AD4957" s="12">
        <f t="shared" si="8"/>
        <v>1</v>
      </c>
      <c r="AE4957" s="12">
        <f t="shared" si="9"/>
        <v>0</v>
      </c>
      <c r="AF4957" s="12">
        <f t="shared" si="10"/>
        <v>0</v>
      </c>
    </row>
    <row r="4958" ht="15.75" customHeight="1">
      <c r="A4958" s="8">
        <v>45690.0</v>
      </c>
      <c r="B4958" s="9" t="s">
        <v>377</v>
      </c>
      <c r="C4958" s="9" t="s">
        <v>11355</v>
      </c>
      <c r="D4958" s="15">
        <v>1.3996893413E10</v>
      </c>
      <c r="E4958" s="9" t="s">
        <v>13936</v>
      </c>
      <c r="F4958" s="9" t="s">
        <v>13925</v>
      </c>
      <c r="G4958" s="9" t="s">
        <v>13955</v>
      </c>
      <c r="H4958" s="9" t="s">
        <v>13927</v>
      </c>
      <c r="I4958" s="9" t="s">
        <v>13940</v>
      </c>
      <c r="J4958" s="9" t="s">
        <v>13966</v>
      </c>
      <c r="K4958" s="9" t="s">
        <v>13940</v>
      </c>
      <c r="L4958" s="9" t="s">
        <v>13931</v>
      </c>
      <c r="M4958" s="9" t="s">
        <v>13932</v>
      </c>
      <c r="N4958" s="13" t="s">
        <v>12</v>
      </c>
      <c r="O4958" s="13" t="s">
        <v>14</v>
      </c>
      <c r="P4958" s="13" t="s">
        <v>32</v>
      </c>
      <c r="Q4958" s="13" t="s">
        <v>77</v>
      </c>
      <c r="R4958" s="13" t="s">
        <v>15</v>
      </c>
      <c r="S4958" s="10">
        <f>ROUNDUP(SUM(VLOOKUP(F4958,'Pontuação'!A$2:B$11,2,FALSE),VLOOKUP(E4958,'Pontuação'!C$2:D$11,2,FALSE),VLOOKUP(H4958,'Pontuação'!I$2:J$11,2,FALSE),VLOOKUP(J4958,'Pontuação'!G$2:H$11,2,FALSE),VLOOKUP(L4958,'Pontuação'!M$2:N$13,2,FALSE)),0)</f>
        <v>1472</v>
      </c>
      <c r="T4958" s="11">
        <f t="shared" si="1"/>
        <v>147</v>
      </c>
      <c r="U4958" s="11" t="str">
        <f t="array" ref="U4958">IFERROR(INDEX('Pontuação'!G$13:G$101, MATCH(T4958, 'Pontuação'!F$13:F$101, 0)), "Faixa Indefinida")</f>
        <v>D</v>
      </c>
      <c r="V4958" s="11">
        <f t="shared" si="2"/>
        <v>0</v>
      </c>
      <c r="W4958" s="11">
        <f t="shared" si="3"/>
        <v>0</v>
      </c>
      <c r="X4958" s="11">
        <f t="shared" si="4"/>
        <v>0</v>
      </c>
      <c r="Y4958" s="11">
        <f t="shared" si="5"/>
        <v>1</v>
      </c>
      <c r="Z4958" s="12">
        <f>ROUNDUP(SUM(VLOOKUP(F4958,'Pontuação 3.0'!A$2:B$11,2,FALSE),VLOOKUP(E4958,'Pontuação 3.0'!C$2:D$11,2,FALSE),VLOOKUP(H4958,'Pontuação 3.0'!I$2:J$11,2,FALSE),VLOOKUP(J4958,'Pontuação 3.0'!G$2:H$11,2,FALSE),VLOOKUP(G4958,'Pontuação 3.0'!E$2:F$11,2,FALSE),VLOOKUP(K4958,'Pontuação 3.0'!K$2:L$11,2,FALSE),VLOOKUP(L4958,'Pontuação 3.0'!M$2:N$13,2,FALSE)),0)</f>
        <v>1943</v>
      </c>
      <c r="AA4958" s="12">
        <f t="shared" si="6"/>
        <v>194</v>
      </c>
      <c r="AB4958" s="12" t="str">
        <f t="array" ref="AB4958">IFERROR(INDEX('Pontuação 3.0'!G$13:G$191, MATCH(AA4958, 'Pontuação 3.0'!F$13:F$191, 0)), "Faixa Indefinida")</f>
        <v>C</v>
      </c>
      <c r="AC4958" s="12">
        <f t="shared" si="7"/>
        <v>0</v>
      </c>
      <c r="AD4958" s="12">
        <f t="shared" si="8"/>
        <v>0</v>
      </c>
      <c r="AE4958" s="12">
        <f t="shared" si="9"/>
        <v>1</v>
      </c>
      <c r="AF4958" s="12">
        <f t="shared" si="10"/>
        <v>0</v>
      </c>
    </row>
    <row r="4959" ht="15.75" customHeight="1">
      <c r="A4959" s="8">
        <v>45690.0</v>
      </c>
      <c r="B4959" s="9" t="s">
        <v>1488</v>
      </c>
      <c r="C4959" s="9" t="s">
        <v>11356</v>
      </c>
      <c r="D4959" s="15">
        <v>1.1943703554E10</v>
      </c>
      <c r="E4959" s="9" t="s">
        <v>13936</v>
      </c>
      <c r="F4959" s="9" t="s">
        <v>13950</v>
      </c>
      <c r="G4959" s="9" t="s">
        <v>13944</v>
      </c>
      <c r="H4959" s="9" t="s">
        <v>13949</v>
      </c>
      <c r="I4959" s="9" t="s">
        <v>13940</v>
      </c>
      <c r="J4959" s="9" t="s">
        <v>13939</v>
      </c>
      <c r="K4959" s="9" t="s">
        <v>13940</v>
      </c>
      <c r="L4959" s="9" t="s">
        <v>13945</v>
      </c>
      <c r="M4959" s="9" t="s">
        <v>13952</v>
      </c>
      <c r="N4959" s="13" t="s">
        <v>12</v>
      </c>
      <c r="O4959" s="13" t="s">
        <v>14</v>
      </c>
      <c r="P4959" s="13" t="s">
        <v>39</v>
      </c>
      <c r="Q4959" s="13" t="s">
        <v>48</v>
      </c>
      <c r="R4959" s="13" t="s">
        <v>15</v>
      </c>
      <c r="S4959" s="10">
        <f>ROUNDUP(SUM(VLOOKUP(F4959,'Pontuação'!A$2:B$11,2,FALSE),VLOOKUP(E4959,'Pontuação'!C$2:D$11,2,FALSE),VLOOKUP(H4959,'Pontuação'!I$2:J$11,2,FALSE),VLOOKUP(J4959,'Pontuação'!G$2:H$11,2,FALSE),VLOOKUP(L4959,'Pontuação'!M$2:N$13,2,FALSE)),0)</f>
        <v>1832</v>
      </c>
      <c r="T4959" s="11">
        <f t="shared" si="1"/>
        <v>183</v>
      </c>
      <c r="U4959" s="11" t="str">
        <f t="array" ref="U4959">IFERROR(INDEX('Pontuação'!G$13:G$101, MATCH(T4959, 'Pontuação'!F$13:F$101, 0)), "Faixa Indefinida")</f>
        <v>B</v>
      </c>
      <c r="V4959" s="11">
        <f t="shared" si="2"/>
        <v>0</v>
      </c>
      <c r="W4959" s="11">
        <f t="shared" si="3"/>
        <v>1</v>
      </c>
      <c r="X4959" s="11">
        <f t="shared" si="4"/>
        <v>0</v>
      </c>
      <c r="Y4959" s="11">
        <f t="shared" si="5"/>
        <v>0</v>
      </c>
      <c r="Z4959" s="12">
        <f>ROUNDUP(SUM(VLOOKUP(F4959,'Pontuação 3.0'!A$2:B$11,2,FALSE),VLOOKUP(E4959,'Pontuação 3.0'!C$2:D$11,2,FALSE),VLOOKUP(H4959,'Pontuação 3.0'!I$2:J$11,2,FALSE),VLOOKUP(J4959,'Pontuação 3.0'!G$2:H$11,2,FALSE),VLOOKUP(G4959,'Pontuação 3.0'!E$2:F$11,2,FALSE),VLOOKUP(K4959,'Pontuação 3.0'!K$2:L$11,2,FALSE),VLOOKUP(L4959,'Pontuação 3.0'!M$2:N$13,2,FALSE)),0)</f>
        <v>2307</v>
      </c>
      <c r="AA4959" s="12">
        <f t="shared" si="6"/>
        <v>231</v>
      </c>
      <c r="AB4959" s="12" t="str">
        <f t="array" ref="AB4959">IFERROR(INDEX('Pontuação 3.0'!G$13:G$191, MATCH(AA4959, 'Pontuação 3.0'!F$13:F$191, 0)), "Faixa Indefinida")</f>
        <v>B</v>
      </c>
      <c r="AC4959" s="12">
        <f t="shared" si="7"/>
        <v>0</v>
      </c>
      <c r="AD4959" s="12">
        <f t="shared" si="8"/>
        <v>1</v>
      </c>
      <c r="AE4959" s="12">
        <f t="shared" si="9"/>
        <v>0</v>
      </c>
      <c r="AF4959" s="12">
        <f t="shared" si="10"/>
        <v>0</v>
      </c>
    </row>
    <row r="4960" ht="15.75" customHeight="1">
      <c r="A4960" s="8">
        <v>45690.0</v>
      </c>
      <c r="B4960" s="9" t="s">
        <v>2728</v>
      </c>
      <c r="C4960" s="9" t="s">
        <v>11357</v>
      </c>
      <c r="D4960" s="15">
        <v>1.1977762411E10</v>
      </c>
      <c r="E4960" s="9" t="s">
        <v>13936</v>
      </c>
      <c r="F4960" s="9" t="s">
        <v>13950</v>
      </c>
      <c r="G4960" s="9" t="s">
        <v>13944</v>
      </c>
      <c r="H4960" s="9" t="s">
        <v>13938</v>
      </c>
      <c r="I4960" s="9" t="s">
        <v>13940</v>
      </c>
      <c r="J4960" s="9" t="s">
        <v>13939</v>
      </c>
      <c r="K4960" s="9" t="s">
        <v>13940</v>
      </c>
      <c r="L4960" s="9" t="s">
        <v>13931</v>
      </c>
      <c r="M4960" s="9" t="s">
        <v>13942</v>
      </c>
      <c r="N4960" s="13" t="s">
        <v>12</v>
      </c>
      <c r="O4960" s="13" t="s">
        <v>14</v>
      </c>
      <c r="P4960" s="13" t="s">
        <v>13</v>
      </c>
      <c r="Q4960" s="13" t="s">
        <v>3528</v>
      </c>
      <c r="R4960" s="13" t="s">
        <v>15</v>
      </c>
      <c r="S4960" s="10">
        <f>ROUNDUP(SUM(VLOOKUP(F4960,'Pontuação'!A$2:B$11,2,FALSE),VLOOKUP(E4960,'Pontuação'!C$2:D$11,2,FALSE),VLOOKUP(H4960,'Pontuação'!I$2:J$11,2,FALSE),VLOOKUP(J4960,'Pontuação'!G$2:H$11,2,FALSE),VLOOKUP(L4960,'Pontuação'!M$2:N$13,2,FALSE)),0)</f>
        <v>1684</v>
      </c>
      <c r="T4960" s="11">
        <f t="shared" si="1"/>
        <v>168</v>
      </c>
      <c r="U4960" s="11" t="str">
        <f t="array" ref="U4960">IFERROR(INDEX('Pontuação'!G$13:G$101, MATCH(T4960, 'Pontuação'!F$13:F$101, 0)), "Faixa Indefinida")</f>
        <v>B</v>
      </c>
      <c r="V4960" s="11">
        <f t="shared" si="2"/>
        <v>0</v>
      </c>
      <c r="W4960" s="11">
        <f t="shared" si="3"/>
        <v>1</v>
      </c>
      <c r="X4960" s="11">
        <f t="shared" si="4"/>
        <v>0</v>
      </c>
      <c r="Y4960" s="11">
        <f t="shared" si="5"/>
        <v>0</v>
      </c>
      <c r="Z4960" s="12">
        <f>ROUNDUP(SUM(VLOOKUP(F4960,'Pontuação 3.0'!A$2:B$11,2,FALSE),VLOOKUP(E4960,'Pontuação 3.0'!C$2:D$11,2,FALSE),VLOOKUP(H4960,'Pontuação 3.0'!I$2:J$11,2,FALSE),VLOOKUP(J4960,'Pontuação 3.0'!G$2:H$11,2,FALSE),VLOOKUP(G4960,'Pontuação 3.0'!E$2:F$11,2,FALSE),VLOOKUP(K4960,'Pontuação 3.0'!K$2:L$11,2,FALSE),VLOOKUP(L4960,'Pontuação 3.0'!M$2:N$13,2,FALSE)),0)</f>
        <v>2070</v>
      </c>
      <c r="AA4960" s="12">
        <f t="shared" si="6"/>
        <v>207</v>
      </c>
      <c r="AB4960" s="12" t="str">
        <f t="array" ref="AB4960">IFERROR(INDEX('Pontuação 3.0'!G$13:G$191, MATCH(AA4960, 'Pontuação 3.0'!F$13:F$191, 0)), "Faixa Indefinida")</f>
        <v>C</v>
      </c>
      <c r="AC4960" s="12">
        <f t="shared" si="7"/>
        <v>0</v>
      </c>
      <c r="AD4960" s="12">
        <f t="shared" si="8"/>
        <v>0</v>
      </c>
      <c r="AE4960" s="12">
        <f t="shared" si="9"/>
        <v>1</v>
      </c>
      <c r="AF4960" s="12">
        <f t="shared" si="10"/>
        <v>0</v>
      </c>
    </row>
    <row r="4961" ht="15.75" customHeight="1">
      <c r="A4961" s="8">
        <v>45690.0</v>
      </c>
      <c r="B4961" s="9" t="s">
        <v>11358</v>
      </c>
      <c r="C4961" s="9" t="s">
        <v>11359</v>
      </c>
      <c r="D4961" s="15">
        <v>7.9999271966E10</v>
      </c>
      <c r="E4961" s="9" t="s">
        <v>13936</v>
      </c>
      <c r="F4961" s="9" t="s">
        <v>13953</v>
      </c>
      <c r="G4961" s="9" t="s">
        <v>13957</v>
      </c>
      <c r="H4961" s="9" t="s">
        <v>13927</v>
      </c>
      <c r="I4961" s="9" t="s">
        <v>13940</v>
      </c>
      <c r="J4961" s="9" t="s">
        <v>13939</v>
      </c>
      <c r="K4961" s="9" t="s">
        <v>13930</v>
      </c>
      <c r="L4961" s="9" t="s">
        <v>13959</v>
      </c>
      <c r="M4961" s="9" t="s">
        <v>13942</v>
      </c>
      <c r="N4961" s="9"/>
      <c r="O4961" s="9"/>
      <c r="P4961" s="9"/>
      <c r="Q4961" s="9"/>
      <c r="R4961" s="9"/>
      <c r="S4961" s="10">
        <f>ROUNDUP(SUM(VLOOKUP(F4961,'Pontuação'!A$2:B$11,2,FALSE),VLOOKUP(E4961,'Pontuação'!C$2:D$11,2,FALSE),VLOOKUP(H4961,'Pontuação'!I$2:J$11,2,FALSE),VLOOKUP(J4961,'Pontuação'!G$2:H$11,2,FALSE),VLOOKUP(L4961,'Pontuação'!M$2:N$13,2,FALSE)),0)</f>
        <v>1619</v>
      </c>
      <c r="T4961" s="11">
        <f t="shared" si="1"/>
        <v>162</v>
      </c>
      <c r="U4961" s="11" t="str">
        <f t="array" ref="U4961">IFERROR(INDEX('Pontuação'!G$13:G$101, MATCH(T4961, 'Pontuação'!F$13:F$101, 0)), "Faixa Indefinida")</f>
        <v>C</v>
      </c>
      <c r="V4961" s="11">
        <f t="shared" si="2"/>
        <v>0</v>
      </c>
      <c r="W4961" s="11">
        <f t="shared" si="3"/>
        <v>0</v>
      </c>
      <c r="X4961" s="11">
        <f t="shared" si="4"/>
        <v>1</v>
      </c>
      <c r="Y4961" s="11">
        <f t="shared" si="5"/>
        <v>0</v>
      </c>
      <c r="Z4961" s="12">
        <f>ROUNDUP(SUM(VLOOKUP(F4961,'Pontuação 3.0'!A$2:B$11,2,FALSE),VLOOKUP(E4961,'Pontuação 3.0'!C$2:D$11,2,FALSE),VLOOKUP(H4961,'Pontuação 3.0'!I$2:J$11,2,FALSE),VLOOKUP(J4961,'Pontuação 3.0'!G$2:H$11,2,FALSE),VLOOKUP(G4961,'Pontuação 3.0'!E$2:F$11,2,FALSE),VLOOKUP(K4961,'Pontuação 3.0'!K$2:L$11,2,FALSE),VLOOKUP(L4961,'Pontuação 3.0'!M$2:N$13,2,FALSE)),0)</f>
        <v>2416</v>
      </c>
      <c r="AA4961" s="12">
        <f t="shared" si="6"/>
        <v>242</v>
      </c>
      <c r="AB4961" s="12" t="str">
        <f t="array" ref="AB4961">IFERROR(INDEX('Pontuação 3.0'!G$13:G$191, MATCH(AA4961, 'Pontuação 3.0'!F$13:F$191, 0)), "Faixa Indefinida")</f>
        <v>A</v>
      </c>
      <c r="AC4961" s="12">
        <f t="shared" si="7"/>
        <v>1</v>
      </c>
      <c r="AD4961" s="12">
        <f t="shared" si="8"/>
        <v>0</v>
      </c>
      <c r="AE4961" s="12">
        <f t="shared" si="9"/>
        <v>0</v>
      </c>
      <c r="AF4961" s="12">
        <f t="shared" si="10"/>
        <v>0</v>
      </c>
    </row>
    <row r="4962" ht="15.75" customHeight="1">
      <c r="A4962" s="8">
        <v>45690.0</v>
      </c>
      <c r="B4962" s="9" t="s">
        <v>11362</v>
      </c>
      <c r="C4962" s="9" t="s">
        <v>11363</v>
      </c>
      <c r="D4962" s="15">
        <v>1.1948477195E10</v>
      </c>
      <c r="E4962" s="9" t="s">
        <v>13936</v>
      </c>
      <c r="F4962" s="9" t="s">
        <v>13950</v>
      </c>
      <c r="G4962" s="9" t="s">
        <v>13926</v>
      </c>
      <c r="H4962" s="9" t="s">
        <v>13951</v>
      </c>
      <c r="I4962" s="9" t="s">
        <v>13928</v>
      </c>
      <c r="J4962" s="9" t="s">
        <v>13929</v>
      </c>
      <c r="K4962" s="9" t="s">
        <v>13940</v>
      </c>
      <c r="L4962" s="9" t="s">
        <v>13931</v>
      </c>
      <c r="M4962" s="9" t="s">
        <v>13952</v>
      </c>
      <c r="N4962" s="13" t="s">
        <v>12</v>
      </c>
      <c r="O4962" s="13" t="s">
        <v>14</v>
      </c>
      <c r="P4962" s="13" t="s">
        <v>19</v>
      </c>
      <c r="Q4962" s="13" t="s">
        <v>48</v>
      </c>
      <c r="R4962" s="13" t="s">
        <v>65</v>
      </c>
      <c r="S4962" s="10">
        <f>ROUNDUP(SUM(VLOOKUP(F4962,'Pontuação'!A$2:B$11,2,FALSE),VLOOKUP(E4962,'Pontuação'!C$2:D$11,2,FALSE),VLOOKUP(H4962,'Pontuação'!I$2:J$11,2,FALSE),VLOOKUP(J4962,'Pontuação'!G$2:H$11,2,FALSE),VLOOKUP(L4962,'Pontuação'!M$2:N$13,2,FALSE)),0)</f>
        <v>1553</v>
      </c>
      <c r="T4962" s="11">
        <f t="shared" si="1"/>
        <v>155</v>
      </c>
      <c r="U4962" s="11" t="str">
        <f t="array" ref="U4962">IFERROR(INDEX('Pontuação'!G$13:G$101, MATCH(T4962, 'Pontuação'!F$13:F$101, 0)), "Faixa Indefinida")</f>
        <v>C</v>
      </c>
      <c r="V4962" s="11">
        <f t="shared" si="2"/>
        <v>0</v>
      </c>
      <c r="W4962" s="11">
        <f t="shared" si="3"/>
        <v>0</v>
      </c>
      <c r="X4962" s="11">
        <f t="shared" si="4"/>
        <v>1</v>
      </c>
      <c r="Y4962" s="11">
        <f t="shared" si="5"/>
        <v>0</v>
      </c>
      <c r="Z4962" s="12">
        <f>ROUNDUP(SUM(VLOOKUP(F4962,'Pontuação 3.0'!A$2:B$11,2,FALSE),VLOOKUP(E4962,'Pontuação 3.0'!C$2:D$11,2,FALSE),VLOOKUP(H4962,'Pontuação 3.0'!I$2:J$11,2,FALSE),VLOOKUP(J4962,'Pontuação 3.0'!G$2:H$11,2,FALSE),VLOOKUP(G4962,'Pontuação 3.0'!E$2:F$11,2,FALSE),VLOOKUP(K4962,'Pontuação 3.0'!K$2:L$11,2,FALSE),VLOOKUP(L4962,'Pontuação 3.0'!M$2:N$13,2,FALSE)),0)</f>
        <v>2122</v>
      </c>
      <c r="AA4962" s="12">
        <f t="shared" si="6"/>
        <v>212</v>
      </c>
      <c r="AB4962" s="12" t="str">
        <f t="array" ref="AB4962">IFERROR(INDEX('Pontuação 3.0'!G$13:G$191, MATCH(AA4962, 'Pontuação 3.0'!F$13:F$191, 0)), "Faixa Indefinida")</f>
        <v>C</v>
      </c>
      <c r="AC4962" s="12">
        <f t="shared" si="7"/>
        <v>0</v>
      </c>
      <c r="AD4962" s="12">
        <f t="shared" si="8"/>
        <v>0</v>
      </c>
      <c r="AE4962" s="12">
        <f t="shared" si="9"/>
        <v>1</v>
      </c>
      <c r="AF4962" s="12">
        <f t="shared" si="10"/>
        <v>0</v>
      </c>
    </row>
    <row r="4963" ht="15.75" customHeight="1">
      <c r="A4963" s="8">
        <v>45690.0</v>
      </c>
      <c r="B4963" s="9" t="s">
        <v>327</v>
      </c>
      <c r="C4963" s="9" t="s">
        <v>11364</v>
      </c>
      <c r="D4963" s="15">
        <v>4.19977190123E11</v>
      </c>
      <c r="E4963" s="9" t="s">
        <v>13936</v>
      </c>
      <c r="F4963" s="9" t="s">
        <v>13950</v>
      </c>
      <c r="G4963" s="9" t="s">
        <v>13926</v>
      </c>
      <c r="H4963" s="9" t="s">
        <v>13960</v>
      </c>
      <c r="I4963" s="9" t="s">
        <v>13940</v>
      </c>
      <c r="J4963" s="9" t="s">
        <v>13929</v>
      </c>
      <c r="K4963" s="9" t="s">
        <v>13940</v>
      </c>
      <c r="L4963" s="9" t="s">
        <v>13945</v>
      </c>
      <c r="M4963" s="9" t="s">
        <v>13942</v>
      </c>
      <c r="N4963" s="13" t="s">
        <v>12</v>
      </c>
      <c r="O4963" s="13" t="s">
        <v>14</v>
      </c>
      <c r="P4963" s="13" t="s">
        <v>13</v>
      </c>
      <c r="Q4963" s="13" t="s">
        <v>108</v>
      </c>
      <c r="R4963" s="13" t="s">
        <v>65</v>
      </c>
      <c r="S4963" s="10">
        <f>ROUNDUP(SUM(VLOOKUP(F4963,'Pontuação'!A$2:B$11,2,FALSE),VLOOKUP(E4963,'Pontuação'!C$2:D$11,2,FALSE),VLOOKUP(H4963,'Pontuação'!I$2:J$11,2,FALSE),VLOOKUP(J4963,'Pontuação'!G$2:H$11,2,FALSE),VLOOKUP(L4963,'Pontuação'!M$2:N$13,2,FALSE)),0)</f>
        <v>1501</v>
      </c>
      <c r="T4963" s="11">
        <f t="shared" si="1"/>
        <v>150</v>
      </c>
      <c r="U4963" s="11" t="str">
        <f t="array" ref="U4963">IFERROR(INDEX('Pontuação'!G$13:G$101, MATCH(T4963, 'Pontuação'!F$13:F$101, 0)), "Faixa Indefinida")</f>
        <v>C</v>
      </c>
      <c r="V4963" s="11">
        <f t="shared" si="2"/>
        <v>0</v>
      </c>
      <c r="W4963" s="11">
        <f t="shared" si="3"/>
        <v>0</v>
      </c>
      <c r="X4963" s="11">
        <f t="shared" si="4"/>
        <v>1</v>
      </c>
      <c r="Y4963" s="11">
        <f t="shared" si="5"/>
        <v>0</v>
      </c>
      <c r="Z4963" s="12">
        <f>ROUNDUP(SUM(VLOOKUP(F4963,'Pontuação 3.0'!A$2:B$11,2,FALSE),VLOOKUP(E4963,'Pontuação 3.0'!C$2:D$11,2,FALSE),VLOOKUP(H4963,'Pontuação 3.0'!I$2:J$11,2,FALSE),VLOOKUP(J4963,'Pontuação 3.0'!G$2:H$11,2,FALSE),VLOOKUP(G4963,'Pontuação 3.0'!E$2:F$11,2,FALSE),VLOOKUP(K4963,'Pontuação 3.0'!K$2:L$11,2,FALSE),VLOOKUP(L4963,'Pontuação 3.0'!M$2:N$13,2,FALSE)),0)</f>
        <v>2100</v>
      </c>
      <c r="AA4963" s="12">
        <f t="shared" si="6"/>
        <v>210</v>
      </c>
      <c r="AB4963" s="12" t="str">
        <f t="array" ref="AB4963">IFERROR(INDEX('Pontuação 3.0'!G$13:G$191, MATCH(AA4963, 'Pontuação 3.0'!F$13:F$191, 0)), "Faixa Indefinida")</f>
        <v>C</v>
      </c>
      <c r="AC4963" s="12">
        <f t="shared" si="7"/>
        <v>0</v>
      </c>
      <c r="AD4963" s="12">
        <f t="shared" si="8"/>
        <v>0</v>
      </c>
      <c r="AE4963" s="12">
        <f t="shared" si="9"/>
        <v>1</v>
      </c>
      <c r="AF4963" s="12">
        <f t="shared" si="10"/>
        <v>0</v>
      </c>
    </row>
    <row r="4964" ht="15.75" customHeight="1">
      <c r="A4964" s="8">
        <v>45690.0</v>
      </c>
      <c r="B4964" s="9" t="s">
        <v>112</v>
      </c>
      <c r="C4964" s="9" t="s">
        <v>11367</v>
      </c>
      <c r="D4964" s="15">
        <v>2.2997097315E10</v>
      </c>
      <c r="E4964" s="9" t="s">
        <v>13936</v>
      </c>
      <c r="F4964" s="9" t="s">
        <v>13950</v>
      </c>
      <c r="G4964" s="9" t="s">
        <v>13926</v>
      </c>
      <c r="H4964" s="9" t="s">
        <v>13938</v>
      </c>
      <c r="I4964" s="9" t="s">
        <v>13928</v>
      </c>
      <c r="J4964" s="9" t="s">
        <v>13939</v>
      </c>
      <c r="K4964" s="9" t="s">
        <v>13940</v>
      </c>
      <c r="L4964" s="9" t="s">
        <v>13931</v>
      </c>
      <c r="M4964" s="9" t="s">
        <v>13967</v>
      </c>
      <c r="N4964" s="13" t="s">
        <v>12</v>
      </c>
      <c r="O4964" s="13" t="s">
        <v>14</v>
      </c>
      <c r="P4964" s="13" t="s">
        <v>32</v>
      </c>
      <c r="Q4964" s="13" t="s">
        <v>51</v>
      </c>
      <c r="R4964" s="13" t="s">
        <v>15</v>
      </c>
      <c r="S4964" s="10">
        <f>ROUNDUP(SUM(VLOOKUP(F4964,'Pontuação'!A$2:B$11,2,FALSE),VLOOKUP(E4964,'Pontuação'!C$2:D$11,2,FALSE),VLOOKUP(H4964,'Pontuação'!I$2:J$11,2,FALSE),VLOOKUP(J4964,'Pontuação'!G$2:H$11,2,FALSE),VLOOKUP(L4964,'Pontuação'!M$2:N$13,2,FALSE)),0)</f>
        <v>1684</v>
      </c>
      <c r="T4964" s="11">
        <f t="shared" si="1"/>
        <v>168</v>
      </c>
      <c r="U4964" s="11" t="str">
        <f t="array" ref="U4964">IFERROR(INDEX('Pontuação'!G$13:G$101, MATCH(T4964, 'Pontuação'!F$13:F$101, 0)), "Faixa Indefinida")</f>
        <v>B</v>
      </c>
      <c r="V4964" s="11">
        <f t="shared" si="2"/>
        <v>0</v>
      </c>
      <c r="W4964" s="11">
        <f t="shared" si="3"/>
        <v>1</v>
      </c>
      <c r="X4964" s="11">
        <f t="shared" si="4"/>
        <v>0</v>
      </c>
      <c r="Y4964" s="11">
        <f t="shared" si="5"/>
        <v>0</v>
      </c>
      <c r="Z4964" s="12">
        <f>ROUNDUP(SUM(VLOOKUP(F4964,'Pontuação 3.0'!A$2:B$11,2,FALSE),VLOOKUP(E4964,'Pontuação 3.0'!C$2:D$11,2,FALSE),VLOOKUP(H4964,'Pontuação 3.0'!I$2:J$11,2,FALSE),VLOOKUP(J4964,'Pontuação 3.0'!G$2:H$11,2,FALSE),VLOOKUP(G4964,'Pontuação 3.0'!E$2:F$11,2,FALSE),VLOOKUP(K4964,'Pontuação 3.0'!K$2:L$11,2,FALSE),VLOOKUP(L4964,'Pontuação 3.0'!M$2:N$13,2,FALSE)),0)</f>
        <v>2210</v>
      </c>
      <c r="AA4964" s="12">
        <f t="shared" si="6"/>
        <v>221</v>
      </c>
      <c r="AB4964" s="12" t="str">
        <f t="array" ref="AB4964">IFERROR(INDEX('Pontuação 3.0'!G$13:G$191, MATCH(AA4964, 'Pontuação 3.0'!F$13:F$191, 0)), "Faixa Indefinida")</f>
        <v>B</v>
      </c>
      <c r="AC4964" s="12">
        <f t="shared" si="7"/>
        <v>0</v>
      </c>
      <c r="AD4964" s="12">
        <f t="shared" si="8"/>
        <v>1</v>
      </c>
      <c r="AE4964" s="12">
        <f t="shared" si="9"/>
        <v>0</v>
      </c>
      <c r="AF4964" s="12">
        <f t="shared" si="10"/>
        <v>0</v>
      </c>
    </row>
    <row r="4965" ht="15.75" customHeight="1">
      <c r="A4965" s="8">
        <v>45690.0</v>
      </c>
      <c r="B4965" s="9" t="s">
        <v>11368</v>
      </c>
      <c r="C4965" s="9" t="s">
        <v>11369</v>
      </c>
      <c r="D4965" s="15">
        <v>1.7991647103E10</v>
      </c>
      <c r="E4965" s="9" t="s">
        <v>13936</v>
      </c>
      <c r="F4965" s="9" t="s">
        <v>13948</v>
      </c>
      <c r="G4965" s="9" t="s">
        <v>13944</v>
      </c>
      <c r="H4965" s="9" t="s">
        <v>13949</v>
      </c>
      <c r="I4965" s="9" t="s">
        <v>13940</v>
      </c>
      <c r="J4965" s="9" t="s">
        <v>13929</v>
      </c>
      <c r="K4965" s="9" t="s">
        <v>13940</v>
      </c>
      <c r="L4965" s="9" t="s">
        <v>13945</v>
      </c>
      <c r="M4965" s="9" t="s">
        <v>13942</v>
      </c>
      <c r="N4965" s="13" t="s">
        <v>12</v>
      </c>
      <c r="O4965" s="13" t="s">
        <v>14</v>
      </c>
      <c r="P4965" s="13" t="s">
        <v>333</v>
      </c>
      <c r="Q4965" s="13" t="s">
        <v>33</v>
      </c>
      <c r="R4965" s="13" t="s">
        <v>65</v>
      </c>
      <c r="S4965" s="10">
        <f>ROUNDUP(SUM(VLOOKUP(F4965,'Pontuação'!A$2:B$11,2,FALSE),VLOOKUP(E4965,'Pontuação'!C$2:D$11,2,FALSE),VLOOKUP(H4965,'Pontuação'!I$2:J$11,2,FALSE),VLOOKUP(J4965,'Pontuação'!G$2:H$11,2,FALSE),VLOOKUP(L4965,'Pontuação'!M$2:N$13,2,FALSE)),0)</f>
        <v>1715</v>
      </c>
      <c r="T4965" s="11">
        <f t="shared" si="1"/>
        <v>172</v>
      </c>
      <c r="U4965" s="11" t="str">
        <f t="array" ref="U4965">IFERROR(INDEX('Pontuação'!G$13:G$101, MATCH(T4965, 'Pontuação'!F$13:F$101, 0)), "Faixa Indefinida")</f>
        <v>B</v>
      </c>
      <c r="V4965" s="11">
        <f t="shared" si="2"/>
        <v>0</v>
      </c>
      <c r="W4965" s="11">
        <f t="shared" si="3"/>
        <v>1</v>
      </c>
      <c r="X4965" s="11">
        <f t="shared" si="4"/>
        <v>0</v>
      </c>
      <c r="Y4965" s="11">
        <f t="shared" si="5"/>
        <v>0</v>
      </c>
      <c r="Z4965" s="12">
        <f>ROUNDUP(SUM(VLOOKUP(F4965,'Pontuação 3.0'!A$2:B$11,2,FALSE),VLOOKUP(E4965,'Pontuação 3.0'!C$2:D$11,2,FALSE),VLOOKUP(H4965,'Pontuação 3.0'!I$2:J$11,2,FALSE),VLOOKUP(J4965,'Pontuação 3.0'!G$2:H$11,2,FALSE),VLOOKUP(G4965,'Pontuação 3.0'!E$2:F$11,2,FALSE),VLOOKUP(K4965,'Pontuação 3.0'!K$2:L$11,2,FALSE),VLOOKUP(L4965,'Pontuação 3.0'!M$2:N$13,2,FALSE)),0)</f>
        <v>2022</v>
      </c>
      <c r="AA4965" s="12">
        <f t="shared" si="6"/>
        <v>202</v>
      </c>
      <c r="AB4965" s="12" t="str">
        <f t="array" ref="AB4965">IFERROR(INDEX('Pontuação 3.0'!G$13:G$191, MATCH(AA4965, 'Pontuação 3.0'!F$13:F$191, 0)), "Faixa Indefinida")</f>
        <v>C</v>
      </c>
      <c r="AC4965" s="12">
        <f t="shared" si="7"/>
        <v>0</v>
      </c>
      <c r="AD4965" s="12">
        <f t="shared" si="8"/>
        <v>0</v>
      </c>
      <c r="AE4965" s="12">
        <f t="shared" si="9"/>
        <v>1</v>
      </c>
      <c r="AF4965" s="12">
        <f t="shared" si="10"/>
        <v>0</v>
      </c>
    </row>
    <row r="4966" ht="15.75" customHeight="1">
      <c r="A4966" s="8">
        <v>45690.0</v>
      </c>
      <c r="B4966" s="9" t="s">
        <v>11373</v>
      </c>
      <c r="C4966" s="9" t="s">
        <v>11374</v>
      </c>
      <c r="D4966" s="15">
        <v>9.3991808015E10</v>
      </c>
      <c r="E4966" s="9" t="s">
        <v>13936</v>
      </c>
      <c r="F4966" s="9" t="s">
        <v>13950</v>
      </c>
      <c r="G4966" s="9" t="s">
        <v>13926</v>
      </c>
      <c r="H4966" s="9" t="s">
        <v>13951</v>
      </c>
      <c r="I4966" s="9" t="s">
        <v>13940</v>
      </c>
      <c r="J4966" s="9" t="s">
        <v>13929</v>
      </c>
      <c r="K4966" s="9" t="s">
        <v>13940</v>
      </c>
      <c r="L4966" s="9" t="s">
        <v>13931</v>
      </c>
      <c r="M4966" s="9" t="s">
        <v>13942</v>
      </c>
      <c r="N4966" s="13" t="s">
        <v>12</v>
      </c>
      <c r="O4966" s="13" t="s">
        <v>14</v>
      </c>
      <c r="P4966" s="13" t="s">
        <v>13</v>
      </c>
      <c r="Q4966" s="13" t="s">
        <v>114</v>
      </c>
      <c r="R4966" s="13" t="s">
        <v>15</v>
      </c>
      <c r="S4966" s="10">
        <f>ROUNDUP(SUM(VLOOKUP(F4966,'Pontuação'!A$2:B$11,2,FALSE),VLOOKUP(E4966,'Pontuação'!C$2:D$11,2,FALSE),VLOOKUP(H4966,'Pontuação'!I$2:J$11,2,FALSE),VLOOKUP(J4966,'Pontuação'!G$2:H$11,2,FALSE),VLOOKUP(L4966,'Pontuação'!M$2:N$13,2,FALSE)),0)</f>
        <v>1553</v>
      </c>
      <c r="T4966" s="11">
        <f t="shared" si="1"/>
        <v>155</v>
      </c>
      <c r="U4966" s="11" t="str">
        <f t="array" ref="U4966">IFERROR(INDEX('Pontuação'!G$13:G$101, MATCH(T4966, 'Pontuação'!F$13:F$101, 0)), "Faixa Indefinida")</f>
        <v>C</v>
      </c>
      <c r="V4966" s="11">
        <f t="shared" si="2"/>
        <v>0</v>
      </c>
      <c r="W4966" s="11">
        <f t="shared" si="3"/>
        <v>0</v>
      </c>
      <c r="X4966" s="11">
        <f t="shared" si="4"/>
        <v>1</v>
      </c>
      <c r="Y4966" s="11">
        <f t="shared" si="5"/>
        <v>0</v>
      </c>
      <c r="Z4966" s="12">
        <f>ROUNDUP(SUM(VLOOKUP(F4966,'Pontuação 3.0'!A$2:B$11,2,FALSE),VLOOKUP(E4966,'Pontuação 3.0'!C$2:D$11,2,FALSE),VLOOKUP(H4966,'Pontuação 3.0'!I$2:J$11,2,FALSE),VLOOKUP(J4966,'Pontuação 3.0'!G$2:H$11,2,FALSE),VLOOKUP(G4966,'Pontuação 3.0'!E$2:F$11,2,FALSE),VLOOKUP(K4966,'Pontuação 3.0'!K$2:L$11,2,FALSE),VLOOKUP(L4966,'Pontuação 3.0'!M$2:N$13,2,FALSE)),0)</f>
        <v>2122</v>
      </c>
      <c r="AA4966" s="12">
        <f t="shared" si="6"/>
        <v>212</v>
      </c>
      <c r="AB4966" s="12" t="str">
        <f t="array" ref="AB4966">IFERROR(INDEX('Pontuação 3.0'!G$13:G$191, MATCH(AA4966, 'Pontuação 3.0'!F$13:F$191, 0)), "Faixa Indefinida")</f>
        <v>C</v>
      </c>
      <c r="AC4966" s="12">
        <f t="shared" si="7"/>
        <v>0</v>
      </c>
      <c r="AD4966" s="12">
        <f t="shared" si="8"/>
        <v>0</v>
      </c>
      <c r="AE4966" s="12">
        <f t="shared" si="9"/>
        <v>1</v>
      </c>
      <c r="AF4966" s="12">
        <f t="shared" si="10"/>
        <v>0</v>
      </c>
    </row>
    <row r="4967" ht="15.75" customHeight="1">
      <c r="A4967" s="8">
        <v>45690.0</v>
      </c>
      <c r="B4967" s="9" t="s">
        <v>11371</v>
      </c>
      <c r="C4967" s="9" t="s">
        <v>11372</v>
      </c>
      <c r="D4967" s="15">
        <v>2.2996142551E10</v>
      </c>
      <c r="E4967" s="9" t="s">
        <v>13936</v>
      </c>
      <c r="F4967" s="9" t="s">
        <v>13948</v>
      </c>
      <c r="G4967" s="9" t="s">
        <v>13955</v>
      </c>
      <c r="H4967" s="9" t="s">
        <v>13951</v>
      </c>
      <c r="I4967" s="9" t="s">
        <v>13928</v>
      </c>
      <c r="J4967" s="9" t="s">
        <v>13956</v>
      </c>
      <c r="K4967" s="9" t="s">
        <v>13930</v>
      </c>
      <c r="L4967" s="9" t="s">
        <v>13931</v>
      </c>
      <c r="M4967" s="9" t="s">
        <v>13946</v>
      </c>
      <c r="N4967" s="13" t="s">
        <v>12</v>
      </c>
      <c r="O4967" s="13" t="s">
        <v>14</v>
      </c>
      <c r="P4967" s="13" t="s">
        <v>13</v>
      </c>
      <c r="Q4967" s="13" t="s">
        <v>16</v>
      </c>
      <c r="R4967" s="13" t="s">
        <v>15</v>
      </c>
      <c r="S4967" s="10">
        <f>ROUNDUP(SUM(VLOOKUP(F4967,'Pontuação'!A$2:B$11,2,FALSE),VLOOKUP(E4967,'Pontuação'!C$2:D$11,2,FALSE),VLOOKUP(H4967,'Pontuação'!I$2:J$11,2,FALSE),VLOOKUP(J4967,'Pontuação'!G$2:H$11,2,FALSE),VLOOKUP(L4967,'Pontuação'!M$2:N$13,2,FALSE)),0)</f>
        <v>1819</v>
      </c>
      <c r="T4967" s="11">
        <f t="shared" si="1"/>
        <v>182</v>
      </c>
      <c r="U4967" s="11" t="str">
        <f t="array" ref="U4967">IFERROR(INDEX('Pontuação'!G$13:G$101, MATCH(T4967, 'Pontuação'!F$13:F$101, 0)), "Faixa Indefinida")</f>
        <v>B</v>
      </c>
      <c r="V4967" s="11">
        <f t="shared" si="2"/>
        <v>0</v>
      </c>
      <c r="W4967" s="11">
        <f t="shared" si="3"/>
        <v>1</v>
      </c>
      <c r="X4967" s="11">
        <f t="shared" si="4"/>
        <v>0</v>
      </c>
      <c r="Y4967" s="11">
        <f t="shared" si="5"/>
        <v>0</v>
      </c>
      <c r="Z4967" s="12">
        <f>ROUNDUP(SUM(VLOOKUP(F4967,'Pontuação 3.0'!A$2:B$11,2,FALSE),VLOOKUP(E4967,'Pontuação 3.0'!C$2:D$11,2,FALSE),VLOOKUP(H4967,'Pontuação 3.0'!I$2:J$11,2,FALSE),VLOOKUP(J4967,'Pontuação 3.0'!G$2:H$11,2,FALSE),VLOOKUP(G4967,'Pontuação 3.0'!E$2:F$11,2,FALSE),VLOOKUP(K4967,'Pontuação 3.0'!K$2:L$11,2,FALSE),VLOOKUP(L4967,'Pontuação 3.0'!M$2:N$13,2,FALSE)),0)</f>
        <v>2619</v>
      </c>
      <c r="AA4967" s="12">
        <f t="shared" si="6"/>
        <v>262</v>
      </c>
      <c r="AB4967" s="12" t="str">
        <f t="array" ref="AB4967">IFERROR(INDEX('Pontuação 3.0'!G$13:G$191, MATCH(AA4967, 'Pontuação 3.0'!F$13:F$191, 0)), "Faixa Indefinida")</f>
        <v>A</v>
      </c>
      <c r="AC4967" s="12">
        <f t="shared" si="7"/>
        <v>1</v>
      </c>
      <c r="AD4967" s="12">
        <f t="shared" si="8"/>
        <v>0</v>
      </c>
      <c r="AE4967" s="12">
        <f t="shared" si="9"/>
        <v>0</v>
      </c>
      <c r="AF4967" s="12">
        <f t="shared" si="10"/>
        <v>0</v>
      </c>
    </row>
    <row r="4968" ht="15.75" customHeight="1">
      <c r="A4968" s="8">
        <v>45690.0</v>
      </c>
      <c r="B4968" s="9" t="s">
        <v>11375</v>
      </c>
      <c r="C4968" s="9" t="s">
        <v>11376</v>
      </c>
      <c r="D4968" s="15">
        <v>4.7997816031E10</v>
      </c>
      <c r="E4968" s="9" t="s">
        <v>13936</v>
      </c>
      <c r="F4968" s="9" t="s">
        <v>13948</v>
      </c>
      <c r="G4968" s="9" t="s">
        <v>13944</v>
      </c>
      <c r="H4968" s="9" t="s">
        <v>13951</v>
      </c>
      <c r="I4968" s="9" t="s">
        <v>13940</v>
      </c>
      <c r="J4968" s="9" t="s">
        <v>13929</v>
      </c>
      <c r="K4968" s="9" t="s">
        <v>13930</v>
      </c>
      <c r="L4968" s="9" t="s">
        <v>13931</v>
      </c>
      <c r="M4968" s="9" t="s">
        <v>13952</v>
      </c>
      <c r="N4968" s="13" t="s">
        <v>12</v>
      </c>
      <c r="O4968" s="13" t="s">
        <v>14</v>
      </c>
      <c r="P4968" s="13" t="s">
        <v>19</v>
      </c>
      <c r="Q4968" s="13" t="s">
        <v>77</v>
      </c>
      <c r="R4968" s="13" t="s">
        <v>15</v>
      </c>
      <c r="S4968" s="10">
        <f>ROUNDUP(SUM(VLOOKUP(F4968,'Pontuação'!A$2:B$11,2,FALSE),VLOOKUP(E4968,'Pontuação'!C$2:D$11,2,FALSE),VLOOKUP(H4968,'Pontuação'!I$2:J$11,2,FALSE),VLOOKUP(J4968,'Pontuação'!G$2:H$11,2,FALSE),VLOOKUP(L4968,'Pontuação'!M$2:N$13,2,FALSE)),0)</f>
        <v>1541</v>
      </c>
      <c r="T4968" s="11">
        <f t="shared" si="1"/>
        <v>154</v>
      </c>
      <c r="U4968" s="11" t="str">
        <f t="array" ref="U4968">IFERROR(INDEX('Pontuação'!G$13:G$101, MATCH(T4968, 'Pontuação'!F$13:F$101, 0)), "Faixa Indefinida")</f>
        <v>C</v>
      </c>
      <c r="V4968" s="11">
        <f t="shared" si="2"/>
        <v>0</v>
      </c>
      <c r="W4968" s="11">
        <f t="shared" si="3"/>
        <v>0</v>
      </c>
      <c r="X4968" s="11">
        <f t="shared" si="4"/>
        <v>1</v>
      </c>
      <c r="Y4968" s="11">
        <f t="shared" si="5"/>
        <v>0</v>
      </c>
      <c r="Z4968" s="12">
        <f>ROUNDUP(SUM(VLOOKUP(F4968,'Pontuação 3.0'!A$2:B$11,2,FALSE),VLOOKUP(E4968,'Pontuação 3.0'!C$2:D$11,2,FALSE),VLOOKUP(H4968,'Pontuação 3.0'!I$2:J$11,2,FALSE),VLOOKUP(J4968,'Pontuação 3.0'!G$2:H$11,2,FALSE),VLOOKUP(G4968,'Pontuação 3.0'!E$2:F$11,2,FALSE),VLOOKUP(K4968,'Pontuação 3.0'!K$2:L$11,2,FALSE),VLOOKUP(L4968,'Pontuação 3.0'!M$2:N$13,2,FALSE)),0)</f>
        <v>2110</v>
      </c>
      <c r="AA4968" s="12">
        <f t="shared" si="6"/>
        <v>211</v>
      </c>
      <c r="AB4968" s="12" t="str">
        <f t="array" ref="AB4968">IFERROR(INDEX('Pontuação 3.0'!G$13:G$191, MATCH(AA4968, 'Pontuação 3.0'!F$13:F$191, 0)), "Faixa Indefinida")</f>
        <v>C</v>
      </c>
      <c r="AC4968" s="12">
        <f t="shared" si="7"/>
        <v>0</v>
      </c>
      <c r="AD4968" s="12">
        <f t="shared" si="8"/>
        <v>0</v>
      </c>
      <c r="AE4968" s="12">
        <f t="shared" si="9"/>
        <v>1</v>
      </c>
      <c r="AF4968" s="12">
        <f t="shared" si="10"/>
        <v>0</v>
      </c>
    </row>
    <row r="4969" ht="15.75" customHeight="1">
      <c r="A4969" s="8">
        <v>45690.0</v>
      </c>
      <c r="B4969" s="9" t="s">
        <v>11377</v>
      </c>
      <c r="C4969" s="9" t="s">
        <v>11378</v>
      </c>
      <c r="D4969" s="15">
        <v>4.196940137E9</v>
      </c>
      <c r="E4969" s="9" t="s">
        <v>13936</v>
      </c>
      <c r="F4969" s="9" t="s">
        <v>13948</v>
      </c>
      <c r="G4969" s="9" t="s">
        <v>13957</v>
      </c>
      <c r="H4969" s="9" t="s">
        <v>13927</v>
      </c>
      <c r="I4969" s="9" t="s">
        <v>13940</v>
      </c>
      <c r="J4969" s="9" t="s">
        <v>13939</v>
      </c>
      <c r="K4969" s="9" t="s">
        <v>13940</v>
      </c>
      <c r="L4969" s="9" t="s">
        <v>13945</v>
      </c>
      <c r="M4969" s="9" t="s">
        <v>13952</v>
      </c>
      <c r="N4969" s="13" t="s">
        <v>12</v>
      </c>
      <c r="O4969" s="13" t="s">
        <v>14</v>
      </c>
      <c r="P4969" s="13" t="s">
        <v>111</v>
      </c>
      <c r="Q4969" s="13" t="s">
        <v>33</v>
      </c>
      <c r="R4969" s="13" t="s">
        <v>65</v>
      </c>
      <c r="S4969" s="10">
        <f>ROUNDUP(SUM(VLOOKUP(F4969,'Pontuação'!A$2:B$11,2,FALSE),VLOOKUP(E4969,'Pontuação'!C$2:D$11,2,FALSE),VLOOKUP(H4969,'Pontuação'!I$2:J$11,2,FALSE),VLOOKUP(J4969,'Pontuação'!G$2:H$11,2,FALSE),VLOOKUP(L4969,'Pontuação'!M$2:N$13,2,FALSE)),0)</f>
        <v>1664</v>
      </c>
      <c r="T4969" s="11">
        <f t="shared" si="1"/>
        <v>166</v>
      </c>
      <c r="U4969" s="11" t="str">
        <f t="array" ref="U4969">IFERROR(INDEX('Pontuação'!G$13:G$101, MATCH(T4969, 'Pontuação'!F$13:F$101, 0)), "Faixa Indefinida")</f>
        <v>B</v>
      </c>
      <c r="V4969" s="11">
        <f t="shared" si="2"/>
        <v>0</v>
      </c>
      <c r="W4969" s="11">
        <f t="shared" si="3"/>
        <v>1</v>
      </c>
      <c r="X4969" s="11">
        <f t="shared" si="4"/>
        <v>0</v>
      </c>
      <c r="Y4969" s="11">
        <f t="shared" si="5"/>
        <v>0</v>
      </c>
      <c r="Z4969" s="12">
        <f>ROUNDUP(SUM(VLOOKUP(F4969,'Pontuação 3.0'!A$2:B$11,2,FALSE),VLOOKUP(E4969,'Pontuação 3.0'!C$2:D$11,2,FALSE),VLOOKUP(H4969,'Pontuação 3.0'!I$2:J$11,2,FALSE),VLOOKUP(J4969,'Pontuação 3.0'!G$2:H$11,2,FALSE),VLOOKUP(G4969,'Pontuação 3.0'!E$2:F$11,2,FALSE),VLOOKUP(K4969,'Pontuação 3.0'!K$2:L$11,2,FALSE),VLOOKUP(L4969,'Pontuação 3.0'!M$2:N$13,2,FALSE)),0)</f>
        <v>1929</v>
      </c>
      <c r="AA4969" s="12">
        <f t="shared" si="6"/>
        <v>193</v>
      </c>
      <c r="AB4969" s="12" t="str">
        <f t="array" ref="AB4969">IFERROR(INDEX('Pontuação 3.0'!G$13:G$191, MATCH(AA4969, 'Pontuação 3.0'!F$13:F$191, 0)), "Faixa Indefinida")</f>
        <v>C</v>
      </c>
      <c r="AC4969" s="12">
        <f t="shared" si="7"/>
        <v>0</v>
      </c>
      <c r="AD4969" s="12">
        <f t="shared" si="8"/>
        <v>0</v>
      </c>
      <c r="AE4969" s="12">
        <f t="shared" si="9"/>
        <v>1</v>
      </c>
      <c r="AF4969" s="12">
        <f t="shared" si="10"/>
        <v>0</v>
      </c>
    </row>
    <row r="4970" ht="15.75" customHeight="1">
      <c r="A4970" s="8">
        <v>45690.0</v>
      </c>
      <c r="B4970" s="9" t="s">
        <v>11380</v>
      </c>
      <c r="C4970" s="9" t="s">
        <v>11381</v>
      </c>
      <c r="D4970" s="15">
        <v>1.5998498679E10</v>
      </c>
      <c r="E4970" s="9" t="s">
        <v>13936</v>
      </c>
      <c r="F4970" s="9" t="s">
        <v>13950</v>
      </c>
      <c r="G4970" s="9" t="s">
        <v>13926</v>
      </c>
      <c r="H4970" s="9" t="s">
        <v>13949</v>
      </c>
      <c r="I4970" s="9" t="s">
        <v>13940</v>
      </c>
      <c r="J4970" s="9" t="s">
        <v>13929</v>
      </c>
      <c r="K4970" s="9" t="s">
        <v>13940</v>
      </c>
      <c r="L4970" s="9" t="s">
        <v>13931</v>
      </c>
      <c r="M4970" s="9" t="s">
        <v>13942</v>
      </c>
      <c r="N4970" s="13" t="s">
        <v>12</v>
      </c>
      <c r="O4970" s="13" t="s">
        <v>14</v>
      </c>
      <c r="P4970" s="13" t="s">
        <v>13</v>
      </c>
      <c r="Q4970" s="13" t="s">
        <v>48</v>
      </c>
      <c r="R4970" s="13" t="s">
        <v>15</v>
      </c>
      <c r="S4970" s="10">
        <f>ROUNDUP(SUM(VLOOKUP(F4970,'Pontuação'!A$2:B$11,2,FALSE),VLOOKUP(E4970,'Pontuação'!C$2:D$11,2,FALSE),VLOOKUP(H4970,'Pontuação'!I$2:J$11,2,FALSE),VLOOKUP(J4970,'Pontuação'!G$2:H$11,2,FALSE),VLOOKUP(L4970,'Pontuação'!M$2:N$13,2,FALSE)),0)</f>
        <v>1595</v>
      </c>
      <c r="T4970" s="11">
        <f t="shared" si="1"/>
        <v>160</v>
      </c>
      <c r="U4970" s="11" t="str">
        <f t="array" ref="U4970">IFERROR(INDEX('Pontuação'!G$13:G$101, MATCH(T4970, 'Pontuação'!F$13:F$101, 0)), "Faixa Indefinida")</f>
        <v>C</v>
      </c>
      <c r="V4970" s="11">
        <f t="shared" si="2"/>
        <v>0</v>
      </c>
      <c r="W4970" s="11">
        <f t="shared" si="3"/>
        <v>0</v>
      </c>
      <c r="X4970" s="11">
        <f t="shared" si="4"/>
        <v>1</v>
      </c>
      <c r="Y4970" s="11">
        <f t="shared" si="5"/>
        <v>0</v>
      </c>
      <c r="Z4970" s="12">
        <f>ROUNDUP(SUM(VLOOKUP(F4970,'Pontuação 3.0'!A$2:B$11,2,FALSE),VLOOKUP(E4970,'Pontuação 3.0'!C$2:D$11,2,FALSE),VLOOKUP(H4970,'Pontuação 3.0'!I$2:J$11,2,FALSE),VLOOKUP(J4970,'Pontuação 3.0'!G$2:H$11,2,FALSE),VLOOKUP(G4970,'Pontuação 3.0'!E$2:F$11,2,FALSE),VLOOKUP(K4970,'Pontuação 3.0'!K$2:L$11,2,FALSE),VLOOKUP(L4970,'Pontuação 3.0'!M$2:N$13,2,FALSE)),0)</f>
        <v>2209</v>
      </c>
      <c r="AA4970" s="12">
        <f t="shared" si="6"/>
        <v>221</v>
      </c>
      <c r="AB4970" s="12" t="str">
        <f t="array" ref="AB4970">IFERROR(INDEX('Pontuação 3.0'!G$13:G$191, MATCH(AA4970, 'Pontuação 3.0'!F$13:F$191, 0)), "Faixa Indefinida")</f>
        <v>B</v>
      </c>
      <c r="AC4970" s="12">
        <f t="shared" si="7"/>
        <v>0</v>
      </c>
      <c r="AD4970" s="12">
        <f t="shared" si="8"/>
        <v>1</v>
      </c>
      <c r="AE4970" s="12">
        <f t="shared" si="9"/>
        <v>0</v>
      </c>
      <c r="AF4970" s="12">
        <f t="shared" si="10"/>
        <v>0</v>
      </c>
    </row>
    <row r="4971" ht="15.75" customHeight="1">
      <c r="A4971" s="8">
        <v>45690.0</v>
      </c>
      <c r="B4971" s="9" t="s">
        <v>11382</v>
      </c>
      <c r="C4971" s="9" t="s">
        <v>11383</v>
      </c>
      <c r="D4971" s="15">
        <v>5.199919139E10</v>
      </c>
      <c r="E4971" s="9" t="s">
        <v>13936</v>
      </c>
      <c r="F4971" s="9" t="s">
        <v>13948</v>
      </c>
      <c r="G4971" s="9" t="s">
        <v>13926</v>
      </c>
      <c r="H4971" s="9" t="s">
        <v>13938</v>
      </c>
      <c r="I4971" s="9" t="s">
        <v>13940</v>
      </c>
      <c r="J4971" s="9" t="s">
        <v>13929</v>
      </c>
      <c r="K4971" s="9" t="s">
        <v>13930</v>
      </c>
      <c r="L4971" s="9" t="s">
        <v>13959</v>
      </c>
      <c r="M4971" s="9" t="s">
        <v>13946</v>
      </c>
      <c r="N4971" s="13" t="s">
        <v>12</v>
      </c>
      <c r="O4971" s="13" t="s">
        <v>14</v>
      </c>
      <c r="P4971" s="13" t="s">
        <v>13</v>
      </c>
      <c r="Q4971" s="13" t="s">
        <v>33</v>
      </c>
      <c r="R4971" s="13" t="s">
        <v>15</v>
      </c>
      <c r="S4971" s="10">
        <f>ROUNDUP(SUM(VLOOKUP(F4971,'Pontuação'!A$2:B$11,2,FALSE),VLOOKUP(E4971,'Pontuação'!C$2:D$11,2,FALSE),VLOOKUP(H4971,'Pontuação'!I$2:J$11,2,FALSE),VLOOKUP(J4971,'Pontuação'!G$2:H$11,2,FALSE),VLOOKUP(L4971,'Pontuação'!M$2:N$13,2,FALSE)),0)</f>
        <v>1637</v>
      </c>
      <c r="T4971" s="11">
        <f t="shared" si="1"/>
        <v>164</v>
      </c>
      <c r="U4971" s="11" t="str">
        <f t="array" ref="U4971">IFERROR(INDEX('Pontuação'!G$13:G$101, MATCH(T4971, 'Pontuação'!F$13:F$101, 0)), "Faixa Indefinida")</f>
        <v>C</v>
      </c>
      <c r="V4971" s="11">
        <f t="shared" si="2"/>
        <v>0</v>
      </c>
      <c r="W4971" s="11">
        <f t="shared" si="3"/>
        <v>0</v>
      </c>
      <c r="X4971" s="11">
        <f t="shared" si="4"/>
        <v>1</v>
      </c>
      <c r="Y4971" s="11">
        <f t="shared" si="5"/>
        <v>0</v>
      </c>
      <c r="Z4971" s="12">
        <f>ROUNDUP(SUM(VLOOKUP(F4971,'Pontuação 3.0'!A$2:B$11,2,FALSE),VLOOKUP(E4971,'Pontuação 3.0'!C$2:D$11,2,FALSE),VLOOKUP(H4971,'Pontuação 3.0'!I$2:J$11,2,FALSE),VLOOKUP(J4971,'Pontuação 3.0'!G$2:H$11,2,FALSE),VLOOKUP(G4971,'Pontuação 3.0'!E$2:F$11,2,FALSE),VLOOKUP(K4971,'Pontuação 3.0'!K$2:L$11,2,FALSE),VLOOKUP(L4971,'Pontuação 3.0'!M$2:N$13,2,FALSE)),0)</f>
        <v>2380</v>
      </c>
      <c r="AA4971" s="12">
        <f t="shared" si="6"/>
        <v>238</v>
      </c>
      <c r="AB4971" s="12" t="str">
        <f t="array" ref="AB4971">IFERROR(INDEX('Pontuação 3.0'!G$13:G$191, MATCH(AA4971, 'Pontuação 3.0'!F$13:F$191, 0)), "Faixa Indefinida")</f>
        <v>A</v>
      </c>
      <c r="AC4971" s="12">
        <f t="shared" si="7"/>
        <v>1</v>
      </c>
      <c r="AD4971" s="12">
        <f t="shared" si="8"/>
        <v>0</v>
      </c>
      <c r="AE4971" s="12">
        <f t="shared" si="9"/>
        <v>0</v>
      </c>
      <c r="AF4971" s="12">
        <f t="shared" si="10"/>
        <v>0</v>
      </c>
    </row>
    <row r="4972" ht="15.75" customHeight="1">
      <c r="A4972" s="8">
        <v>45690.0</v>
      </c>
      <c r="B4972" s="9" t="s">
        <v>11384</v>
      </c>
      <c r="C4972" s="9" t="s">
        <v>11385</v>
      </c>
      <c r="D4972" s="15">
        <v>4.1998217163E10</v>
      </c>
      <c r="E4972" s="9" t="s">
        <v>13924</v>
      </c>
      <c r="F4972" s="9" t="s">
        <v>13948</v>
      </c>
      <c r="G4972" s="9" t="s">
        <v>13926</v>
      </c>
      <c r="H4972" s="9" t="s">
        <v>13951</v>
      </c>
      <c r="I4972" s="9" t="s">
        <v>13928</v>
      </c>
      <c r="J4972" s="9" t="s">
        <v>13929</v>
      </c>
      <c r="K4972" s="9" t="s">
        <v>13940</v>
      </c>
      <c r="L4972" s="9" t="s">
        <v>13931</v>
      </c>
      <c r="M4972" s="9" t="s">
        <v>13946</v>
      </c>
      <c r="N4972" s="13" t="s">
        <v>12</v>
      </c>
      <c r="O4972" s="13" t="s">
        <v>14</v>
      </c>
      <c r="P4972" s="13" t="s">
        <v>39</v>
      </c>
      <c r="Q4972" s="13" t="s">
        <v>48</v>
      </c>
      <c r="R4972" s="13" t="s">
        <v>15</v>
      </c>
      <c r="S4972" s="10">
        <f>ROUNDUP(SUM(VLOOKUP(F4972,'Pontuação'!A$2:B$11,2,FALSE),VLOOKUP(E4972,'Pontuação'!C$2:D$11,2,FALSE),VLOOKUP(H4972,'Pontuação'!I$2:J$11,2,FALSE),VLOOKUP(J4972,'Pontuação'!G$2:H$11,2,FALSE),VLOOKUP(L4972,'Pontuação'!M$2:N$13,2,FALSE)),0)</f>
        <v>1545</v>
      </c>
      <c r="T4972" s="11">
        <f t="shared" si="1"/>
        <v>155</v>
      </c>
      <c r="U4972" s="11" t="str">
        <f t="array" ref="U4972">IFERROR(INDEX('Pontuação'!G$13:G$101, MATCH(T4972, 'Pontuação'!F$13:F$101, 0)), "Faixa Indefinida")</f>
        <v>C</v>
      </c>
      <c r="V4972" s="11">
        <f t="shared" si="2"/>
        <v>0</v>
      </c>
      <c r="W4972" s="11">
        <f t="shared" si="3"/>
        <v>0</v>
      </c>
      <c r="X4972" s="11">
        <f t="shared" si="4"/>
        <v>1</v>
      </c>
      <c r="Y4972" s="11">
        <f t="shared" si="5"/>
        <v>0</v>
      </c>
      <c r="Z4972" s="12">
        <f>ROUNDUP(SUM(VLOOKUP(F4972,'Pontuação 3.0'!A$2:B$11,2,FALSE),VLOOKUP(E4972,'Pontuação 3.0'!C$2:D$11,2,FALSE),VLOOKUP(H4972,'Pontuação 3.0'!I$2:J$11,2,FALSE),VLOOKUP(J4972,'Pontuação 3.0'!G$2:H$11,2,FALSE),VLOOKUP(G4972,'Pontuação 3.0'!E$2:F$11,2,FALSE),VLOOKUP(K4972,'Pontuação 3.0'!K$2:L$11,2,FALSE),VLOOKUP(L4972,'Pontuação 3.0'!M$2:N$13,2,FALSE)),0)</f>
        <v>1959</v>
      </c>
      <c r="AA4972" s="12">
        <f t="shared" si="6"/>
        <v>196</v>
      </c>
      <c r="AB4972" s="12" t="str">
        <f t="array" ref="AB4972">IFERROR(INDEX('Pontuação 3.0'!G$13:G$191, MATCH(AA4972, 'Pontuação 3.0'!F$13:F$191, 0)), "Faixa Indefinida")</f>
        <v>C</v>
      </c>
      <c r="AC4972" s="12">
        <f t="shared" si="7"/>
        <v>0</v>
      </c>
      <c r="AD4972" s="12">
        <f t="shared" si="8"/>
        <v>0</v>
      </c>
      <c r="AE4972" s="12">
        <f t="shared" si="9"/>
        <v>1</v>
      </c>
      <c r="AF4972" s="12">
        <f t="shared" si="10"/>
        <v>0</v>
      </c>
    </row>
    <row r="4973" ht="15.75" customHeight="1">
      <c r="A4973" s="8">
        <v>45690.0</v>
      </c>
      <c r="B4973" s="9" t="s">
        <v>11386</v>
      </c>
      <c r="C4973" s="9" t="s">
        <v>11387</v>
      </c>
      <c r="D4973" s="15">
        <v>4.8999754735E10</v>
      </c>
      <c r="E4973" s="9" t="s">
        <v>13936</v>
      </c>
      <c r="F4973" s="9" t="s">
        <v>13950</v>
      </c>
      <c r="G4973" s="9" t="s">
        <v>13926</v>
      </c>
      <c r="H4973" s="9" t="s">
        <v>13938</v>
      </c>
      <c r="I4973" s="9" t="s">
        <v>13940</v>
      </c>
      <c r="J4973" s="9" t="s">
        <v>13929</v>
      </c>
      <c r="K4973" s="9" t="s">
        <v>13930</v>
      </c>
      <c r="L4973" s="9" t="s">
        <v>13954</v>
      </c>
      <c r="M4973" s="9" t="s">
        <v>13932</v>
      </c>
      <c r="N4973" s="13" t="s">
        <v>12</v>
      </c>
      <c r="O4973" s="13" t="s">
        <v>14</v>
      </c>
      <c r="P4973" s="13" t="s">
        <v>27</v>
      </c>
      <c r="Q4973" s="13" t="s">
        <v>33</v>
      </c>
      <c r="R4973" s="13" t="s">
        <v>65</v>
      </c>
      <c r="S4973" s="10">
        <f>ROUNDUP(SUM(VLOOKUP(F4973,'Pontuação'!A$2:B$11,2,FALSE),VLOOKUP(E4973,'Pontuação'!C$2:D$11,2,FALSE),VLOOKUP(H4973,'Pontuação'!I$2:J$11,2,FALSE),VLOOKUP(J4973,'Pontuação'!G$2:H$11,2,FALSE),VLOOKUP(L4973,'Pontuação'!M$2:N$13,2,FALSE)),0)</f>
        <v>1542</v>
      </c>
      <c r="T4973" s="11">
        <f t="shared" si="1"/>
        <v>154</v>
      </c>
      <c r="U4973" s="11" t="str">
        <f t="array" ref="U4973">IFERROR(INDEX('Pontuação'!G$13:G$101, MATCH(T4973, 'Pontuação'!F$13:F$101, 0)), "Faixa Indefinida")</f>
        <v>C</v>
      </c>
      <c r="V4973" s="11">
        <f t="shared" si="2"/>
        <v>0</v>
      </c>
      <c r="W4973" s="11">
        <f t="shared" si="3"/>
        <v>0</v>
      </c>
      <c r="X4973" s="11">
        <f t="shared" si="4"/>
        <v>1</v>
      </c>
      <c r="Y4973" s="11">
        <f t="shared" si="5"/>
        <v>0</v>
      </c>
      <c r="Z4973" s="12">
        <f>ROUNDUP(SUM(VLOOKUP(F4973,'Pontuação 3.0'!A$2:B$11,2,FALSE),VLOOKUP(E4973,'Pontuação 3.0'!C$2:D$11,2,FALSE),VLOOKUP(H4973,'Pontuação 3.0'!I$2:J$11,2,FALSE),VLOOKUP(J4973,'Pontuação 3.0'!G$2:H$11,2,FALSE),VLOOKUP(G4973,'Pontuação 3.0'!E$2:F$11,2,FALSE),VLOOKUP(K4973,'Pontuação 3.0'!K$2:L$11,2,FALSE),VLOOKUP(L4973,'Pontuação 3.0'!M$2:N$13,2,FALSE)),0)</f>
        <v>2289</v>
      </c>
      <c r="AA4973" s="12">
        <f t="shared" si="6"/>
        <v>229</v>
      </c>
      <c r="AB4973" s="12" t="str">
        <f t="array" ref="AB4973">IFERROR(INDEX('Pontuação 3.0'!G$13:G$191, MATCH(AA4973, 'Pontuação 3.0'!F$13:F$191, 0)), "Faixa Indefinida")</f>
        <v>B</v>
      </c>
      <c r="AC4973" s="12">
        <f t="shared" si="7"/>
        <v>0</v>
      </c>
      <c r="AD4973" s="12">
        <f t="shared" si="8"/>
        <v>1</v>
      </c>
      <c r="AE4973" s="12">
        <f t="shared" si="9"/>
        <v>0</v>
      </c>
      <c r="AF4973" s="12">
        <f t="shared" si="10"/>
        <v>0</v>
      </c>
    </row>
    <row r="4974" ht="15.75" customHeight="1">
      <c r="A4974" s="8">
        <v>45690.0</v>
      </c>
      <c r="B4974" s="9" t="s">
        <v>2296</v>
      </c>
      <c r="C4974" s="9" t="s">
        <v>11388</v>
      </c>
      <c r="D4974" s="15">
        <v>3.399897772E9</v>
      </c>
      <c r="E4974" s="9" t="s">
        <v>13936</v>
      </c>
      <c r="F4974" s="9" t="s">
        <v>13950</v>
      </c>
      <c r="G4974" s="9" t="s">
        <v>13944</v>
      </c>
      <c r="H4974" s="9" t="s">
        <v>13927</v>
      </c>
      <c r="I4974" s="9" t="s">
        <v>13940</v>
      </c>
      <c r="J4974" s="9" t="s">
        <v>13929</v>
      </c>
      <c r="K4974" s="9" t="s">
        <v>13940</v>
      </c>
      <c r="L4974" s="9" t="s">
        <v>13931</v>
      </c>
      <c r="M4974" s="9" t="s">
        <v>13932</v>
      </c>
      <c r="N4974" s="13" t="s">
        <v>12</v>
      </c>
      <c r="O4974" s="13" t="s">
        <v>14</v>
      </c>
      <c r="P4974" s="13" t="s">
        <v>93</v>
      </c>
      <c r="Q4974" s="13" t="s">
        <v>33</v>
      </c>
      <c r="R4974" s="13" t="s">
        <v>65</v>
      </c>
      <c r="S4974" s="10">
        <f>ROUNDUP(SUM(VLOOKUP(F4974,'Pontuação'!A$2:B$11,2,FALSE),VLOOKUP(E4974,'Pontuação'!C$2:D$11,2,FALSE),VLOOKUP(H4974,'Pontuação'!I$2:J$11,2,FALSE),VLOOKUP(J4974,'Pontuação'!G$2:H$11,2,FALSE),VLOOKUP(L4974,'Pontuação'!M$2:N$13,2,FALSE)),0)</f>
        <v>1439</v>
      </c>
      <c r="T4974" s="11">
        <f t="shared" si="1"/>
        <v>144</v>
      </c>
      <c r="U4974" s="11" t="str">
        <f t="array" ref="U4974">IFERROR(INDEX('Pontuação'!G$13:G$101, MATCH(T4974, 'Pontuação'!F$13:F$101, 0)), "Faixa Indefinida")</f>
        <v>D</v>
      </c>
      <c r="V4974" s="11">
        <f t="shared" si="2"/>
        <v>0</v>
      </c>
      <c r="W4974" s="11">
        <f t="shared" si="3"/>
        <v>0</v>
      </c>
      <c r="X4974" s="11">
        <f t="shared" si="4"/>
        <v>0</v>
      </c>
      <c r="Y4974" s="11">
        <f t="shared" si="5"/>
        <v>1</v>
      </c>
      <c r="Z4974" s="12">
        <f>ROUNDUP(SUM(VLOOKUP(F4974,'Pontuação 3.0'!A$2:B$11,2,FALSE),VLOOKUP(E4974,'Pontuação 3.0'!C$2:D$11,2,FALSE),VLOOKUP(H4974,'Pontuação 3.0'!I$2:J$11,2,FALSE),VLOOKUP(J4974,'Pontuação 3.0'!G$2:H$11,2,FALSE),VLOOKUP(G4974,'Pontuação 3.0'!E$2:F$11,2,FALSE),VLOOKUP(K4974,'Pontuação 3.0'!K$2:L$11,2,FALSE),VLOOKUP(L4974,'Pontuação 3.0'!M$2:N$13,2,FALSE)),0)</f>
        <v>1834</v>
      </c>
      <c r="AA4974" s="12">
        <f t="shared" si="6"/>
        <v>183</v>
      </c>
      <c r="AB4974" s="12" t="str">
        <f t="array" ref="AB4974">IFERROR(INDEX('Pontuação 3.0'!G$13:G$191, MATCH(AA4974, 'Pontuação 3.0'!F$13:F$191, 0)), "Faixa Indefinida")</f>
        <v>D</v>
      </c>
      <c r="AC4974" s="12">
        <f t="shared" si="7"/>
        <v>0</v>
      </c>
      <c r="AD4974" s="12">
        <f t="shared" si="8"/>
        <v>0</v>
      </c>
      <c r="AE4974" s="12">
        <f t="shared" si="9"/>
        <v>0</v>
      </c>
      <c r="AF4974" s="12">
        <f t="shared" si="10"/>
        <v>1</v>
      </c>
    </row>
    <row r="4975" ht="15.75" customHeight="1">
      <c r="A4975" s="8">
        <v>45690.0</v>
      </c>
      <c r="B4975" s="9" t="s">
        <v>11389</v>
      </c>
      <c r="C4975" s="9" t="s">
        <v>11390</v>
      </c>
      <c r="D4975" s="17" t="s">
        <v>11391</v>
      </c>
      <c r="E4975" s="9" t="s">
        <v>13936</v>
      </c>
      <c r="F4975" s="9" t="s">
        <v>13950</v>
      </c>
      <c r="G4975" s="9" t="s">
        <v>13944</v>
      </c>
      <c r="H4975" s="9" t="s">
        <v>13949</v>
      </c>
      <c r="I4975" s="9" t="s">
        <v>13940</v>
      </c>
      <c r="J4975" s="9" t="s">
        <v>13939</v>
      </c>
      <c r="K4975" s="9" t="s">
        <v>13940</v>
      </c>
      <c r="L4975" s="9" t="s">
        <v>13959</v>
      </c>
      <c r="M4975" s="9" t="s">
        <v>13967</v>
      </c>
      <c r="N4975" s="13" t="s">
        <v>12</v>
      </c>
      <c r="O4975" s="13" t="s">
        <v>14</v>
      </c>
      <c r="P4975" s="13" t="s">
        <v>32</v>
      </c>
      <c r="Q4975" s="13" t="s">
        <v>48</v>
      </c>
      <c r="R4975" s="13" t="s">
        <v>15</v>
      </c>
      <c r="S4975" s="10">
        <f>ROUNDUP(SUM(VLOOKUP(F4975,'Pontuação'!A$2:B$11,2,FALSE),VLOOKUP(E4975,'Pontuação'!C$2:D$11,2,FALSE),VLOOKUP(H4975,'Pontuação'!I$2:J$11,2,FALSE),VLOOKUP(J4975,'Pontuação'!G$2:H$11,2,FALSE),VLOOKUP(L4975,'Pontuação'!M$2:N$13,2,FALSE)),0)</f>
        <v>1770</v>
      </c>
      <c r="T4975" s="11">
        <f t="shared" si="1"/>
        <v>177</v>
      </c>
      <c r="U4975" s="11" t="str">
        <f t="array" ref="U4975">IFERROR(INDEX('Pontuação'!G$13:G$101, MATCH(T4975, 'Pontuação'!F$13:F$101, 0)), "Faixa Indefinida")</f>
        <v>B</v>
      </c>
      <c r="V4975" s="11">
        <f t="shared" si="2"/>
        <v>0</v>
      </c>
      <c r="W4975" s="11">
        <f t="shared" si="3"/>
        <v>1</v>
      </c>
      <c r="X4975" s="11">
        <f t="shared" si="4"/>
        <v>0</v>
      </c>
      <c r="Y4975" s="11">
        <f t="shared" si="5"/>
        <v>0</v>
      </c>
      <c r="Z4975" s="12">
        <f>ROUNDUP(SUM(VLOOKUP(F4975,'Pontuação 3.0'!A$2:B$11,2,FALSE),VLOOKUP(E4975,'Pontuação 3.0'!C$2:D$11,2,FALSE),VLOOKUP(H4975,'Pontuação 3.0'!I$2:J$11,2,FALSE),VLOOKUP(J4975,'Pontuação 3.0'!G$2:H$11,2,FALSE),VLOOKUP(G4975,'Pontuação 3.0'!E$2:F$11,2,FALSE),VLOOKUP(K4975,'Pontuação 3.0'!K$2:L$11,2,FALSE),VLOOKUP(L4975,'Pontuação 3.0'!M$2:N$13,2,FALSE)),0)</f>
        <v>2415</v>
      </c>
      <c r="AA4975" s="12">
        <f t="shared" si="6"/>
        <v>242</v>
      </c>
      <c r="AB4975" s="12" t="str">
        <f t="array" ref="AB4975">IFERROR(INDEX('Pontuação 3.0'!G$13:G$191, MATCH(AA4975, 'Pontuação 3.0'!F$13:F$191, 0)), "Faixa Indefinida")</f>
        <v>A</v>
      </c>
      <c r="AC4975" s="12">
        <f t="shared" si="7"/>
        <v>1</v>
      </c>
      <c r="AD4975" s="12">
        <f t="shared" si="8"/>
        <v>0</v>
      </c>
      <c r="AE4975" s="12">
        <f t="shared" si="9"/>
        <v>0</v>
      </c>
      <c r="AF4975" s="12">
        <f t="shared" si="10"/>
        <v>0</v>
      </c>
    </row>
    <row r="4976" ht="15.75" customHeight="1">
      <c r="A4976" s="8">
        <v>45690.0</v>
      </c>
      <c r="B4976" s="9" t="s">
        <v>11392</v>
      </c>
      <c r="C4976" s="9" t="s">
        <v>11393</v>
      </c>
      <c r="D4976" s="15">
        <v>5.4996443445E10</v>
      </c>
      <c r="E4976" s="9" t="s">
        <v>13936</v>
      </c>
      <c r="F4976" s="9" t="s">
        <v>13950</v>
      </c>
      <c r="G4976" s="9" t="s">
        <v>13944</v>
      </c>
      <c r="H4976" s="9" t="s">
        <v>13951</v>
      </c>
      <c r="I4976" s="9" t="s">
        <v>13940</v>
      </c>
      <c r="J4976" s="9" t="s">
        <v>13929</v>
      </c>
      <c r="K4976" s="9" t="s">
        <v>13940</v>
      </c>
      <c r="L4976" s="9" t="s">
        <v>13931</v>
      </c>
      <c r="M4976" s="9" t="s">
        <v>13932</v>
      </c>
      <c r="N4976" s="13" t="s">
        <v>12</v>
      </c>
      <c r="O4976" s="13" t="s">
        <v>14</v>
      </c>
      <c r="P4976" s="13" t="s">
        <v>47</v>
      </c>
      <c r="Q4976" s="13" t="s">
        <v>20</v>
      </c>
      <c r="R4976" s="13" t="s">
        <v>65</v>
      </c>
      <c r="S4976" s="10">
        <f>ROUNDUP(SUM(VLOOKUP(F4976,'Pontuação'!A$2:B$11,2,FALSE),VLOOKUP(E4976,'Pontuação'!C$2:D$11,2,FALSE),VLOOKUP(H4976,'Pontuação'!I$2:J$11,2,FALSE),VLOOKUP(J4976,'Pontuação'!G$2:H$11,2,FALSE),VLOOKUP(L4976,'Pontuação'!M$2:N$13,2,FALSE)),0)</f>
        <v>1553</v>
      </c>
      <c r="T4976" s="11">
        <f t="shared" si="1"/>
        <v>155</v>
      </c>
      <c r="U4976" s="11" t="str">
        <f t="array" ref="U4976">IFERROR(INDEX('Pontuação'!G$13:G$101, MATCH(T4976, 'Pontuação'!F$13:F$101, 0)), "Faixa Indefinida")</f>
        <v>C</v>
      </c>
      <c r="V4976" s="11">
        <f t="shared" si="2"/>
        <v>0</v>
      </c>
      <c r="W4976" s="11">
        <f t="shared" si="3"/>
        <v>0</v>
      </c>
      <c r="X4976" s="11">
        <f t="shared" si="4"/>
        <v>1</v>
      </c>
      <c r="Y4976" s="11">
        <f t="shared" si="5"/>
        <v>0</v>
      </c>
      <c r="Z4976" s="12">
        <f>ROUNDUP(SUM(VLOOKUP(F4976,'Pontuação 3.0'!A$2:B$11,2,FALSE),VLOOKUP(E4976,'Pontuação 3.0'!C$2:D$11,2,FALSE),VLOOKUP(H4976,'Pontuação 3.0'!I$2:J$11,2,FALSE),VLOOKUP(J4976,'Pontuação 3.0'!G$2:H$11,2,FALSE),VLOOKUP(G4976,'Pontuação 3.0'!E$2:F$11,2,FALSE),VLOOKUP(K4976,'Pontuação 3.0'!K$2:L$11,2,FALSE),VLOOKUP(L4976,'Pontuação 3.0'!M$2:N$13,2,FALSE)),0)</f>
        <v>1982</v>
      </c>
      <c r="AA4976" s="12">
        <f t="shared" si="6"/>
        <v>198</v>
      </c>
      <c r="AB4976" s="12" t="str">
        <f t="array" ref="AB4976">IFERROR(INDEX('Pontuação 3.0'!G$13:G$191, MATCH(AA4976, 'Pontuação 3.0'!F$13:F$191, 0)), "Faixa Indefinida")</f>
        <v>C</v>
      </c>
      <c r="AC4976" s="12">
        <f t="shared" si="7"/>
        <v>0</v>
      </c>
      <c r="AD4976" s="12">
        <f t="shared" si="8"/>
        <v>0</v>
      </c>
      <c r="AE4976" s="12">
        <f t="shared" si="9"/>
        <v>1</v>
      </c>
      <c r="AF4976" s="12">
        <f t="shared" si="10"/>
        <v>0</v>
      </c>
    </row>
    <row r="4977" ht="15.75" customHeight="1">
      <c r="A4977" s="8">
        <v>45690.0</v>
      </c>
      <c r="B4977" s="9" t="s">
        <v>11394</v>
      </c>
      <c r="C4977" s="9" t="s">
        <v>11395</v>
      </c>
      <c r="D4977" s="15">
        <v>6.1982848591E10</v>
      </c>
      <c r="E4977" s="9" t="s">
        <v>13936</v>
      </c>
      <c r="F4977" s="9" t="s">
        <v>13948</v>
      </c>
      <c r="G4977" s="9" t="s">
        <v>13944</v>
      </c>
      <c r="H4977" s="9" t="s">
        <v>13949</v>
      </c>
      <c r="I4977" s="9" t="s">
        <v>13940</v>
      </c>
      <c r="J4977" s="9" t="s">
        <v>13939</v>
      </c>
      <c r="K4977" s="9" t="s">
        <v>13940</v>
      </c>
      <c r="L4977" s="9" t="s">
        <v>13945</v>
      </c>
      <c r="M4977" s="9" t="s">
        <v>13942</v>
      </c>
      <c r="N4977" s="13" t="s">
        <v>12</v>
      </c>
      <c r="O4977" s="13" t="s">
        <v>14</v>
      </c>
      <c r="P4977" s="13" t="s">
        <v>32</v>
      </c>
      <c r="Q4977" s="13" t="s">
        <v>62</v>
      </c>
      <c r="R4977" s="13" t="s">
        <v>15</v>
      </c>
      <c r="S4977" s="10">
        <f>ROUNDUP(SUM(VLOOKUP(F4977,'Pontuação'!A$2:B$11,2,FALSE),VLOOKUP(E4977,'Pontuação'!C$2:D$11,2,FALSE),VLOOKUP(H4977,'Pontuação'!I$2:J$11,2,FALSE),VLOOKUP(J4977,'Pontuação'!G$2:H$11,2,FALSE),VLOOKUP(L4977,'Pontuação'!M$2:N$13,2,FALSE)),0)</f>
        <v>1820</v>
      </c>
      <c r="T4977" s="11">
        <f t="shared" si="1"/>
        <v>182</v>
      </c>
      <c r="U4977" s="11" t="str">
        <f t="array" ref="U4977">IFERROR(INDEX('Pontuação'!G$13:G$101, MATCH(T4977, 'Pontuação'!F$13:F$101, 0)), "Faixa Indefinida")</f>
        <v>B</v>
      </c>
      <c r="V4977" s="11">
        <f t="shared" si="2"/>
        <v>0</v>
      </c>
      <c r="W4977" s="11">
        <f t="shared" si="3"/>
        <v>1</v>
      </c>
      <c r="X4977" s="11">
        <f t="shared" si="4"/>
        <v>0</v>
      </c>
      <c r="Y4977" s="11">
        <f t="shared" si="5"/>
        <v>0</v>
      </c>
      <c r="Z4977" s="12">
        <f>ROUNDUP(SUM(VLOOKUP(F4977,'Pontuação 3.0'!A$2:B$11,2,FALSE),VLOOKUP(E4977,'Pontuação 3.0'!C$2:D$11,2,FALSE),VLOOKUP(H4977,'Pontuação 3.0'!I$2:J$11,2,FALSE),VLOOKUP(J4977,'Pontuação 3.0'!G$2:H$11,2,FALSE),VLOOKUP(G4977,'Pontuação 3.0'!E$2:F$11,2,FALSE),VLOOKUP(K4977,'Pontuação 3.0'!K$2:L$11,2,FALSE),VLOOKUP(L4977,'Pontuação 3.0'!M$2:N$13,2,FALSE)),0)</f>
        <v>2174</v>
      </c>
      <c r="AA4977" s="12">
        <f t="shared" si="6"/>
        <v>217</v>
      </c>
      <c r="AB4977" s="12" t="str">
        <f t="array" ref="AB4977">IFERROR(INDEX('Pontuação 3.0'!G$13:G$191, MATCH(AA4977, 'Pontuação 3.0'!F$13:F$191, 0)), "Faixa Indefinida")</f>
        <v>B</v>
      </c>
      <c r="AC4977" s="12">
        <f t="shared" si="7"/>
        <v>0</v>
      </c>
      <c r="AD4977" s="12">
        <f t="shared" si="8"/>
        <v>1</v>
      </c>
      <c r="AE4977" s="12">
        <f t="shared" si="9"/>
        <v>0</v>
      </c>
      <c r="AF4977" s="12">
        <f t="shared" si="10"/>
        <v>0</v>
      </c>
    </row>
    <row r="4978" ht="15.75" customHeight="1">
      <c r="A4978" s="8">
        <v>45690.0</v>
      </c>
      <c r="B4978" s="9" t="s">
        <v>11396</v>
      </c>
      <c r="C4978" s="9" t="s">
        <v>11397</v>
      </c>
      <c r="D4978" s="15">
        <v>4.499981219E10</v>
      </c>
      <c r="E4978" s="9" t="s">
        <v>13936</v>
      </c>
      <c r="F4978" s="9" t="s">
        <v>13937</v>
      </c>
      <c r="G4978" s="9" t="s">
        <v>13957</v>
      </c>
      <c r="H4978" s="9" t="s">
        <v>13927</v>
      </c>
      <c r="I4978" s="9" t="s">
        <v>13940</v>
      </c>
      <c r="J4978" s="9" t="s">
        <v>13929</v>
      </c>
      <c r="K4978" s="9" t="s">
        <v>13940</v>
      </c>
      <c r="L4978" s="9" t="s">
        <v>13954</v>
      </c>
      <c r="M4978" s="9" t="s">
        <v>13952</v>
      </c>
      <c r="N4978" s="13" t="s">
        <v>12</v>
      </c>
      <c r="O4978" s="13" t="s">
        <v>14</v>
      </c>
      <c r="P4978" s="13" t="s">
        <v>13</v>
      </c>
      <c r="Q4978" s="13" t="s">
        <v>16</v>
      </c>
      <c r="R4978" s="13" t="s">
        <v>15</v>
      </c>
      <c r="S4978" s="10">
        <f>ROUNDUP(SUM(VLOOKUP(F4978,'Pontuação'!A$2:B$11,2,FALSE),VLOOKUP(E4978,'Pontuação'!C$2:D$11,2,FALSE),VLOOKUP(H4978,'Pontuação'!I$2:J$11,2,FALSE),VLOOKUP(J4978,'Pontuação'!G$2:H$11,2,FALSE),VLOOKUP(L4978,'Pontuação'!M$2:N$13,2,FALSE)),0)</f>
        <v>1373</v>
      </c>
      <c r="T4978" s="11">
        <f t="shared" si="1"/>
        <v>137</v>
      </c>
      <c r="U4978" s="11" t="str">
        <f t="array" ref="U4978">IFERROR(INDEX('Pontuação'!G$13:G$101, MATCH(T4978, 'Pontuação'!F$13:F$101, 0)), "Faixa Indefinida")</f>
        <v>D</v>
      </c>
      <c r="V4978" s="11">
        <f t="shared" si="2"/>
        <v>0</v>
      </c>
      <c r="W4978" s="11">
        <f t="shared" si="3"/>
        <v>0</v>
      </c>
      <c r="X4978" s="11">
        <f t="shared" si="4"/>
        <v>0</v>
      </c>
      <c r="Y4978" s="11">
        <f t="shared" si="5"/>
        <v>1</v>
      </c>
      <c r="Z4978" s="12">
        <f>ROUNDUP(SUM(VLOOKUP(F4978,'Pontuação 3.0'!A$2:B$11,2,FALSE),VLOOKUP(E4978,'Pontuação 3.0'!C$2:D$11,2,FALSE),VLOOKUP(H4978,'Pontuação 3.0'!I$2:J$11,2,FALSE),VLOOKUP(J4978,'Pontuação 3.0'!G$2:H$11,2,FALSE),VLOOKUP(G4978,'Pontuação 3.0'!E$2:F$11,2,FALSE),VLOOKUP(K4978,'Pontuação 3.0'!K$2:L$11,2,FALSE),VLOOKUP(L4978,'Pontuação 3.0'!M$2:N$13,2,FALSE)),0)</f>
        <v>1572</v>
      </c>
      <c r="AA4978" s="12">
        <f t="shared" si="6"/>
        <v>157</v>
      </c>
      <c r="AB4978" s="12" t="str">
        <f t="array" ref="AB4978">IFERROR(INDEX('Pontuação 3.0'!G$13:G$191, MATCH(AA4978, 'Pontuação 3.0'!F$13:F$191, 0)), "Faixa Indefinida")</f>
        <v>D</v>
      </c>
      <c r="AC4978" s="12">
        <f t="shared" si="7"/>
        <v>0</v>
      </c>
      <c r="AD4978" s="12">
        <f t="shared" si="8"/>
        <v>0</v>
      </c>
      <c r="AE4978" s="12">
        <f t="shared" si="9"/>
        <v>0</v>
      </c>
      <c r="AF4978" s="12">
        <f t="shared" si="10"/>
        <v>1</v>
      </c>
    </row>
    <row r="4979" ht="15.75" customHeight="1">
      <c r="A4979" s="8">
        <v>45690.0</v>
      </c>
      <c r="B4979" s="9" t="s">
        <v>11398</v>
      </c>
      <c r="C4979" s="9" t="s">
        <v>11399</v>
      </c>
      <c r="D4979" s="15">
        <v>9.2999844272E10</v>
      </c>
      <c r="E4979" s="9" t="s">
        <v>13936</v>
      </c>
      <c r="F4979" s="9" t="s">
        <v>13937</v>
      </c>
      <c r="G4979" s="9" t="s">
        <v>13926</v>
      </c>
      <c r="H4979" s="9" t="s">
        <v>13938</v>
      </c>
      <c r="I4979" s="9" t="s">
        <v>13928</v>
      </c>
      <c r="J4979" s="9" t="s">
        <v>13929</v>
      </c>
      <c r="K4979" s="9" t="s">
        <v>13940</v>
      </c>
      <c r="L4979" s="9" t="s">
        <v>13954</v>
      </c>
      <c r="M4979" s="9" t="s">
        <v>13967</v>
      </c>
      <c r="N4979" s="13" t="s">
        <v>12</v>
      </c>
      <c r="O4979" s="13" t="s">
        <v>14</v>
      </c>
      <c r="P4979" s="13" t="s">
        <v>32</v>
      </c>
      <c r="Q4979" s="13" t="s">
        <v>33</v>
      </c>
      <c r="R4979" s="13" t="s">
        <v>65</v>
      </c>
      <c r="S4979" s="10">
        <f>ROUNDUP(SUM(VLOOKUP(F4979,'Pontuação'!A$2:B$11,2,FALSE),VLOOKUP(E4979,'Pontuação'!C$2:D$11,2,FALSE),VLOOKUP(H4979,'Pontuação'!I$2:J$11,2,FALSE),VLOOKUP(J4979,'Pontuação'!G$2:H$11,2,FALSE),VLOOKUP(L4979,'Pontuação'!M$2:N$13,2,FALSE)),0)</f>
        <v>1513</v>
      </c>
      <c r="T4979" s="11">
        <f t="shared" si="1"/>
        <v>151</v>
      </c>
      <c r="U4979" s="11" t="str">
        <f t="array" ref="U4979">IFERROR(INDEX('Pontuação'!G$13:G$101, MATCH(T4979, 'Pontuação'!F$13:F$101, 0)), "Faixa Indefinida")</f>
        <v>C</v>
      </c>
      <c r="V4979" s="11">
        <f t="shared" si="2"/>
        <v>0</v>
      </c>
      <c r="W4979" s="11">
        <f t="shared" si="3"/>
        <v>0</v>
      </c>
      <c r="X4979" s="11">
        <f t="shared" si="4"/>
        <v>1</v>
      </c>
      <c r="Y4979" s="11">
        <f t="shared" si="5"/>
        <v>0</v>
      </c>
      <c r="Z4979" s="12">
        <f>ROUNDUP(SUM(VLOOKUP(F4979,'Pontuação 3.0'!A$2:B$11,2,FALSE),VLOOKUP(E4979,'Pontuação 3.0'!C$2:D$11,2,FALSE),VLOOKUP(H4979,'Pontuação 3.0'!I$2:J$11,2,FALSE),VLOOKUP(J4979,'Pontuação 3.0'!G$2:H$11,2,FALSE),VLOOKUP(G4979,'Pontuação 3.0'!E$2:F$11,2,FALSE),VLOOKUP(K4979,'Pontuação 3.0'!K$2:L$11,2,FALSE),VLOOKUP(L4979,'Pontuação 3.0'!M$2:N$13,2,FALSE)),0)</f>
        <v>1806</v>
      </c>
      <c r="AA4979" s="12">
        <f t="shared" si="6"/>
        <v>181</v>
      </c>
      <c r="AB4979" s="12" t="str">
        <f t="array" ref="AB4979">IFERROR(INDEX('Pontuação 3.0'!G$13:G$191, MATCH(AA4979, 'Pontuação 3.0'!F$13:F$191, 0)), "Faixa Indefinida")</f>
        <v>D</v>
      </c>
      <c r="AC4979" s="12">
        <f t="shared" si="7"/>
        <v>0</v>
      </c>
      <c r="AD4979" s="12">
        <f t="shared" si="8"/>
        <v>0</v>
      </c>
      <c r="AE4979" s="12">
        <f t="shared" si="9"/>
        <v>0</v>
      </c>
      <c r="AF4979" s="12">
        <f t="shared" si="10"/>
        <v>1</v>
      </c>
    </row>
    <row r="4980" ht="15.75" customHeight="1">
      <c r="A4980" s="8">
        <v>45690.0</v>
      </c>
      <c r="B4980" s="9" t="s">
        <v>11400</v>
      </c>
      <c r="C4980" s="9" t="s">
        <v>11401</v>
      </c>
      <c r="D4980" s="14" t="s">
        <v>14231</v>
      </c>
      <c r="E4980" s="9" t="s">
        <v>13936</v>
      </c>
      <c r="F4980" s="9" t="s">
        <v>13950</v>
      </c>
      <c r="G4980" s="9" t="s">
        <v>13944</v>
      </c>
      <c r="H4980" s="9" t="s">
        <v>13938</v>
      </c>
      <c r="I4980" s="9" t="s">
        <v>13928</v>
      </c>
      <c r="J4980" s="9" t="s">
        <v>13939</v>
      </c>
      <c r="K4980" s="9" t="s">
        <v>13940</v>
      </c>
      <c r="L4980" s="9" t="s">
        <v>13959</v>
      </c>
      <c r="M4980" s="9" t="s">
        <v>13946</v>
      </c>
      <c r="N4980" s="13" t="s">
        <v>12</v>
      </c>
      <c r="O4980" s="13" t="s">
        <v>14</v>
      </c>
      <c r="P4980" s="13" t="s">
        <v>32</v>
      </c>
      <c r="Q4980" s="13" t="s">
        <v>77</v>
      </c>
      <c r="R4980" s="13" t="s">
        <v>65</v>
      </c>
      <c r="S4980" s="10">
        <f>ROUNDUP(SUM(VLOOKUP(F4980,'Pontuação'!A$2:B$11,2,FALSE),VLOOKUP(E4980,'Pontuação'!C$2:D$11,2,FALSE),VLOOKUP(H4980,'Pontuação'!I$2:J$11,2,FALSE),VLOOKUP(J4980,'Pontuação'!G$2:H$11,2,FALSE),VLOOKUP(L4980,'Pontuação'!M$2:N$13,2,FALSE)),0)</f>
        <v>1754</v>
      </c>
      <c r="T4980" s="11">
        <f t="shared" si="1"/>
        <v>175</v>
      </c>
      <c r="U4980" s="11" t="str">
        <f t="array" ref="U4980">IFERROR(INDEX('Pontuação'!G$13:G$101, MATCH(T4980, 'Pontuação'!F$13:F$101, 0)), "Faixa Indefinida")</f>
        <v>B</v>
      </c>
      <c r="V4980" s="11">
        <f t="shared" si="2"/>
        <v>0</v>
      </c>
      <c r="W4980" s="11">
        <f t="shared" si="3"/>
        <v>1</v>
      </c>
      <c r="X4980" s="11">
        <f t="shared" si="4"/>
        <v>0</v>
      </c>
      <c r="Y4980" s="11">
        <f t="shared" si="5"/>
        <v>0</v>
      </c>
      <c r="Z4980" s="12">
        <f>ROUNDUP(SUM(VLOOKUP(F4980,'Pontuação 3.0'!A$2:B$11,2,FALSE),VLOOKUP(E4980,'Pontuação 3.0'!C$2:D$11,2,FALSE),VLOOKUP(H4980,'Pontuação 3.0'!I$2:J$11,2,FALSE),VLOOKUP(J4980,'Pontuação 3.0'!G$2:H$11,2,FALSE),VLOOKUP(G4980,'Pontuação 3.0'!E$2:F$11,2,FALSE),VLOOKUP(K4980,'Pontuação 3.0'!K$2:L$11,2,FALSE),VLOOKUP(L4980,'Pontuação 3.0'!M$2:N$13,2,FALSE)),0)</f>
        <v>2264</v>
      </c>
      <c r="AA4980" s="12">
        <f t="shared" si="6"/>
        <v>226</v>
      </c>
      <c r="AB4980" s="12" t="str">
        <f t="array" ref="AB4980">IFERROR(INDEX('Pontuação 3.0'!G$13:G$191, MATCH(AA4980, 'Pontuação 3.0'!F$13:F$191, 0)), "Faixa Indefinida")</f>
        <v>B</v>
      </c>
      <c r="AC4980" s="12">
        <f t="shared" si="7"/>
        <v>0</v>
      </c>
      <c r="AD4980" s="12">
        <f t="shared" si="8"/>
        <v>1</v>
      </c>
      <c r="AE4980" s="12">
        <f t="shared" si="9"/>
        <v>0</v>
      </c>
      <c r="AF4980" s="12">
        <f t="shared" si="10"/>
        <v>0</v>
      </c>
    </row>
    <row r="4981" ht="15.75" customHeight="1">
      <c r="A4981" s="8">
        <v>45690.0</v>
      </c>
      <c r="B4981" s="9" t="s">
        <v>909</v>
      </c>
      <c r="C4981" s="9" t="s">
        <v>11403</v>
      </c>
      <c r="D4981" s="15">
        <v>2.4992006017E10</v>
      </c>
      <c r="E4981" s="9" t="s">
        <v>13936</v>
      </c>
      <c r="F4981" s="9" t="s">
        <v>13948</v>
      </c>
      <c r="G4981" s="9" t="s">
        <v>13926</v>
      </c>
      <c r="H4981" s="9" t="s">
        <v>13951</v>
      </c>
      <c r="I4981" s="9" t="s">
        <v>13928</v>
      </c>
      <c r="J4981" s="9" t="s">
        <v>13939</v>
      </c>
      <c r="K4981" s="9" t="s">
        <v>13930</v>
      </c>
      <c r="L4981" s="9" t="s">
        <v>13959</v>
      </c>
      <c r="M4981" s="9" t="s">
        <v>13942</v>
      </c>
      <c r="N4981" s="13" t="s">
        <v>12</v>
      </c>
      <c r="O4981" s="13" t="s">
        <v>14</v>
      </c>
      <c r="P4981" s="13" t="s">
        <v>32</v>
      </c>
      <c r="Q4981" s="13" t="s">
        <v>77</v>
      </c>
      <c r="R4981" s="13" t="s">
        <v>65</v>
      </c>
      <c r="S4981" s="10">
        <f>ROUNDUP(SUM(VLOOKUP(F4981,'Pontuação'!A$2:B$11,2,FALSE),VLOOKUP(E4981,'Pontuação'!C$2:D$11,2,FALSE),VLOOKUP(H4981,'Pontuação'!I$2:J$11,2,FALSE),VLOOKUP(J4981,'Pontuação'!G$2:H$11,2,FALSE),VLOOKUP(L4981,'Pontuação'!M$2:N$13,2,FALSE)),0)</f>
        <v>1716</v>
      </c>
      <c r="T4981" s="11">
        <f t="shared" si="1"/>
        <v>172</v>
      </c>
      <c r="U4981" s="11" t="str">
        <f t="array" ref="U4981">IFERROR(INDEX('Pontuação'!G$13:G$101, MATCH(T4981, 'Pontuação'!F$13:F$101, 0)), "Faixa Indefinida")</f>
        <v>B</v>
      </c>
      <c r="V4981" s="11">
        <f t="shared" si="2"/>
        <v>0</v>
      </c>
      <c r="W4981" s="11">
        <f t="shared" si="3"/>
        <v>1</v>
      </c>
      <c r="X4981" s="11">
        <f t="shared" si="4"/>
        <v>0</v>
      </c>
      <c r="Y4981" s="11">
        <f t="shared" si="5"/>
        <v>0</v>
      </c>
      <c r="Z4981" s="12">
        <f>ROUNDUP(SUM(VLOOKUP(F4981,'Pontuação 3.0'!A$2:B$11,2,FALSE),VLOOKUP(E4981,'Pontuação 3.0'!C$2:D$11,2,FALSE),VLOOKUP(H4981,'Pontuação 3.0'!I$2:J$11,2,FALSE),VLOOKUP(J4981,'Pontuação 3.0'!G$2:H$11,2,FALSE),VLOOKUP(G4981,'Pontuação 3.0'!E$2:F$11,2,FALSE),VLOOKUP(K4981,'Pontuação 3.0'!K$2:L$11,2,FALSE),VLOOKUP(L4981,'Pontuação 3.0'!M$2:N$13,2,FALSE)),0)</f>
        <v>2596</v>
      </c>
      <c r="AA4981" s="12">
        <f t="shared" si="6"/>
        <v>260</v>
      </c>
      <c r="AB4981" s="12" t="str">
        <f t="array" ref="AB4981">IFERROR(INDEX('Pontuação 3.0'!G$13:G$191, MATCH(AA4981, 'Pontuação 3.0'!F$13:F$191, 0)), "Faixa Indefinida")</f>
        <v>A</v>
      </c>
      <c r="AC4981" s="12">
        <f t="shared" si="7"/>
        <v>1</v>
      </c>
      <c r="AD4981" s="12">
        <f t="shared" si="8"/>
        <v>0</v>
      </c>
      <c r="AE4981" s="12">
        <f t="shared" si="9"/>
        <v>0</v>
      </c>
      <c r="AF4981" s="12">
        <f t="shared" si="10"/>
        <v>0</v>
      </c>
    </row>
    <row r="4982" ht="15.75" customHeight="1">
      <c r="A4982" s="8">
        <v>45690.0</v>
      </c>
      <c r="B4982" s="9" t="s">
        <v>11404</v>
      </c>
      <c r="C4982" s="9" t="s">
        <v>11405</v>
      </c>
      <c r="D4982" s="15">
        <v>2.197111099E10</v>
      </c>
      <c r="E4982" s="9" t="s">
        <v>13936</v>
      </c>
      <c r="F4982" s="9" t="s">
        <v>13948</v>
      </c>
      <c r="G4982" s="9" t="s">
        <v>13944</v>
      </c>
      <c r="H4982" s="9" t="s">
        <v>13949</v>
      </c>
      <c r="I4982" s="9" t="s">
        <v>13940</v>
      </c>
      <c r="J4982" s="9" t="s">
        <v>13929</v>
      </c>
      <c r="K4982" s="9" t="s">
        <v>13930</v>
      </c>
      <c r="L4982" s="9" t="s">
        <v>13945</v>
      </c>
      <c r="M4982" s="9" t="s">
        <v>13946</v>
      </c>
      <c r="N4982" s="13" t="s">
        <v>12</v>
      </c>
      <c r="O4982" s="13" t="s">
        <v>14</v>
      </c>
      <c r="P4982" s="13" t="s">
        <v>68</v>
      </c>
      <c r="Q4982" s="13" t="s">
        <v>48</v>
      </c>
      <c r="R4982" s="13" t="s">
        <v>15</v>
      </c>
      <c r="S4982" s="10">
        <f>ROUNDUP(SUM(VLOOKUP(F4982,'Pontuação'!A$2:B$11,2,FALSE),VLOOKUP(E4982,'Pontuação'!C$2:D$11,2,FALSE),VLOOKUP(H4982,'Pontuação'!I$2:J$11,2,FALSE),VLOOKUP(J4982,'Pontuação'!G$2:H$11,2,FALSE),VLOOKUP(L4982,'Pontuação'!M$2:N$13,2,FALSE)),0)</f>
        <v>1715</v>
      </c>
      <c r="T4982" s="11">
        <f t="shared" si="1"/>
        <v>172</v>
      </c>
      <c r="U4982" s="11" t="str">
        <f t="array" ref="U4982">IFERROR(INDEX('Pontuação'!G$13:G$101, MATCH(T4982, 'Pontuação'!F$13:F$101, 0)), "Faixa Indefinida")</f>
        <v>B</v>
      </c>
      <c r="V4982" s="11">
        <f t="shared" si="2"/>
        <v>0</v>
      </c>
      <c r="W4982" s="11">
        <f t="shared" si="3"/>
        <v>1</v>
      </c>
      <c r="X4982" s="11">
        <f t="shared" si="4"/>
        <v>0</v>
      </c>
      <c r="Y4982" s="11">
        <f t="shared" si="5"/>
        <v>0</v>
      </c>
      <c r="Z4982" s="12">
        <f>ROUNDUP(SUM(VLOOKUP(F4982,'Pontuação 3.0'!A$2:B$11,2,FALSE),VLOOKUP(E4982,'Pontuação 3.0'!C$2:D$11,2,FALSE),VLOOKUP(H4982,'Pontuação 3.0'!I$2:J$11,2,FALSE),VLOOKUP(J4982,'Pontuação 3.0'!G$2:H$11,2,FALSE),VLOOKUP(G4982,'Pontuação 3.0'!E$2:F$11,2,FALSE),VLOOKUP(K4982,'Pontuação 3.0'!K$2:L$11,2,FALSE),VLOOKUP(L4982,'Pontuação 3.0'!M$2:N$13,2,FALSE)),0)</f>
        <v>2283</v>
      </c>
      <c r="AA4982" s="12">
        <f t="shared" si="6"/>
        <v>228</v>
      </c>
      <c r="AB4982" s="12" t="str">
        <f t="array" ref="AB4982">IFERROR(INDEX('Pontuação 3.0'!G$13:G$191, MATCH(AA4982, 'Pontuação 3.0'!F$13:F$191, 0)), "Faixa Indefinida")</f>
        <v>B</v>
      </c>
      <c r="AC4982" s="12">
        <f t="shared" si="7"/>
        <v>0</v>
      </c>
      <c r="AD4982" s="12">
        <f t="shared" si="8"/>
        <v>1</v>
      </c>
      <c r="AE4982" s="12">
        <f t="shared" si="9"/>
        <v>0</v>
      </c>
      <c r="AF4982" s="12">
        <f t="shared" si="10"/>
        <v>0</v>
      </c>
    </row>
    <row r="4983" ht="15.75" customHeight="1">
      <c r="A4983" s="8">
        <v>45690.0</v>
      </c>
      <c r="B4983" s="9" t="s">
        <v>11406</v>
      </c>
      <c r="C4983" s="9" t="s">
        <v>11407</v>
      </c>
      <c r="D4983" s="15">
        <v>9.291620455E9</v>
      </c>
      <c r="E4983" s="9" t="s">
        <v>13936</v>
      </c>
      <c r="F4983" s="9" t="s">
        <v>13925</v>
      </c>
      <c r="G4983" s="9" t="s">
        <v>13955</v>
      </c>
      <c r="H4983" s="9" t="s">
        <v>13927</v>
      </c>
      <c r="I4983" s="9" t="s">
        <v>13940</v>
      </c>
      <c r="J4983" s="9" t="s">
        <v>13929</v>
      </c>
      <c r="K4983" s="9" t="s">
        <v>13940</v>
      </c>
      <c r="L4983" s="9" t="s">
        <v>13931</v>
      </c>
      <c r="M4983" s="9" t="s">
        <v>13932</v>
      </c>
      <c r="N4983" s="13" t="s">
        <v>12</v>
      </c>
      <c r="O4983" s="13" t="s">
        <v>14</v>
      </c>
      <c r="P4983" s="13" t="s">
        <v>13</v>
      </c>
      <c r="Q4983" s="13" t="s">
        <v>44</v>
      </c>
      <c r="R4983" s="13" t="s">
        <v>15</v>
      </c>
      <c r="S4983" s="10">
        <f>ROUNDUP(SUM(VLOOKUP(F4983,'Pontuação'!A$2:B$11,2,FALSE),VLOOKUP(E4983,'Pontuação'!C$2:D$11,2,FALSE),VLOOKUP(H4983,'Pontuação'!I$2:J$11,2,FALSE),VLOOKUP(J4983,'Pontuação'!G$2:H$11,2,FALSE),VLOOKUP(L4983,'Pontuação'!M$2:N$13,2,FALSE)),0)</f>
        <v>1194</v>
      </c>
      <c r="T4983" s="11">
        <f t="shared" si="1"/>
        <v>119</v>
      </c>
      <c r="U4983" s="11" t="str">
        <f t="array" ref="U4983">IFERROR(INDEX('Pontuação'!G$13:G$101, MATCH(T4983, 'Pontuação'!F$13:F$101, 0)), "Faixa Indefinida")</f>
        <v>D</v>
      </c>
      <c r="V4983" s="11">
        <f t="shared" si="2"/>
        <v>0</v>
      </c>
      <c r="W4983" s="11">
        <f t="shared" si="3"/>
        <v>0</v>
      </c>
      <c r="X4983" s="11">
        <f t="shared" si="4"/>
        <v>0</v>
      </c>
      <c r="Y4983" s="11">
        <f t="shared" si="5"/>
        <v>1</v>
      </c>
      <c r="Z4983" s="12">
        <f>ROUNDUP(SUM(VLOOKUP(F4983,'Pontuação 3.0'!A$2:B$11,2,FALSE),VLOOKUP(E4983,'Pontuação 3.0'!C$2:D$11,2,FALSE),VLOOKUP(H4983,'Pontuação 3.0'!I$2:J$11,2,FALSE),VLOOKUP(J4983,'Pontuação 3.0'!G$2:H$11,2,FALSE),VLOOKUP(G4983,'Pontuação 3.0'!E$2:F$11,2,FALSE),VLOOKUP(K4983,'Pontuação 3.0'!K$2:L$11,2,FALSE),VLOOKUP(L4983,'Pontuação 3.0'!M$2:N$13,2,FALSE)),0)</f>
        <v>1920</v>
      </c>
      <c r="AA4983" s="12">
        <f t="shared" si="6"/>
        <v>192</v>
      </c>
      <c r="AB4983" s="12" t="str">
        <f t="array" ref="AB4983">IFERROR(INDEX('Pontuação 3.0'!G$13:G$191, MATCH(AA4983, 'Pontuação 3.0'!F$13:F$191, 0)), "Faixa Indefinida")</f>
        <v>C</v>
      </c>
      <c r="AC4983" s="12">
        <f t="shared" si="7"/>
        <v>0</v>
      </c>
      <c r="AD4983" s="12">
        <f t="shared" si="8"/>
        <v>0</v>
      </c>
      <c r="AE4983" s="12">
        <f t="shared" si="9"/>
        <v>1</v>
      </c>
      <c r="AF4983" s="12">
        <f t="shared" si="10"/>
        <v>0</v>
      </c>
    </row>
    <row r="4984" ht="15.75" customHeight="1">
      <c r="A4984" s="8">
        <v>45690.0</v>
      </c>
      <c r="B4984" s="9" t="s">
        <v>11408</v>
      </c>
      <c r="C4984" s="9" t="s">
        <v>11409</v>
      </c>
      <c r="D4984" s="14" t="s">
        <v>14232</v>
      </c>
      <c r="E4984" s="9" t="s">
        <v>13936</v>
      </c>
      <c r="F4984" s="9" t="s">
        <v>13948</v>
      </c>
      <c r="G4984" s="9" t="s">
        <v>13944</v>
      </c>
      <c r="H4984" s="9" t="s">
        <v>13949</v>
      </c>
      <c r="I4984" s="9" t="s">
        <v>13928</v>
      </c>
      <c r="J4984" s="9" t="s">
        <v>13929</v>
      </c>
      <c r="K4984" s="9" t="s">
        <v>13940</v>
      </c>
      <c r="L4984" s="9" t="s">
        <v>13959</v>
      </c>
      <c r="M4984" s="9" t="s">
        <v>13942</v>
      </c>
      <c r="N4984" s="13" t="s">
        <v>12</v>
      </c>
      <c r="O4984" s="13" t="s">
        <v>14</v>
      </c>
      <c r="P4984" s="13" t="s">
        <v>32</v>
      </c>
      <c r="Q4984" s="13" t="s">
        <v>77</v>
      </c>
      <c r="R4984" s="13" t="s">
        <v>15</v>
      </c>
      <c r="S4984" s="10">
        <f>ROUNDUP(SUM(VLOOKUP(F4984,'Pontuação'!A$2:B$11,2,FALSE),VLOOKUP(E4984,'Pontuação'!C$2:D$11,2,FALSE),VLOOKUP(H4984,'Pontuação'!I$2:J$11,2,FALSE),VLOOKUP(J4984,'Pontuação'!G$2:H$11,2,FALSE),VLOOKUP(L4984,'Pontuação'!M$2:N$13,2,FALSE)),0)</f>
        <v>1653</v>
      </c>
      <c r="T4984" s="11">
        <f t="shared" si="1"/>
        <v>165</v>
      </c>
      <c r="U4984" s="11" t="str">
        <f t="array" ref="U4984">IFERROR(INDEX('Pontuação'!G$13:G$101, MATCH(T4984, 'Pontuação'!F$13:F$101, 0)), "Faixa Indefinida")</f>
        <v>C</v>
      </c>
      <c r="V4984" s="11">
        <f t="shared" si="2"/>
        <v>0</v>
      </c>
      <c r="W4984" s="11">
        <f t="shared" si="3"/>
        <v>0</v>
      </c>
      <c r="X4984" s="11">
        <f t="shared" si="4"/>
        <v>1</v>
      </c>
      <c r="Y4984" s="11">
        <f t="shared" si="5"/>
        <v>0</v>
      </c>
      <c r="Z4984" s="12">
        <f>ROUNDUP(SUM(VLOOKUP(F4984,'Pontuação 3.0'!A$2:B$11,2,FALSE),VLOOKUP(E4984,'Pontuação 3.0'!C$2:D$11,2,FALSE),VLOOKUP(H4984,'Pontuação 3.0'!I$2:J$11,2,FALSE),VLOOKUP(J4984,'Pontuação 3.0'!G$2:H$11,2,FALSE),VLOOKUP(G4984,'Pontuação 3.0'!E$2:F$11,2,FALSE),VLOOKUP(K4984,'Pontuação 3.0'!K$2:L$11,2,FALSE),VLOOKUP(L4984,'Pontuação 3.0'!M$2:N$13,2,FALSE)),0)</f>
        <v>2130</v>
      </c>
      <c r="AA4984" s="12">
        <f t="shared" si="6"/>
        <v>213</v>
      </c>
      <c r="AB4984" s="12" t="str">
        <f t="array" ref="AB4984">IFERROR(INDEX('Pontuação 3.0'!G$13:G$191, MATCH(AA4984, 'Pontuação 3.0'!F$13:F$191, 0)), "Faixa Indefinida")</f>
        <v>C</v>
      </c>
      <c r="AC4984" s="12">
        <f t="shared" si="7"/>
        <v>0</v>
      </c>
      <c r="AD4984" s="12">
        <f t="shared" si="8"/>
        <v>0</v>
      </c>
      <c r="AE4984" s="12">
        <f t="shared" si="9"/>
        <v>1</v>
      </c>
      <c r="AF4984" s="12">
        <f t="shared" si="10"/>
        <v>0</v>
      </c>
    </row>
    <row r="4985" ht="15.75" customHeight="1">
      <c r="A4985" s="8">
        <v>45690.0</v>
      </c>
      <c r="B4985" s="9" t="s">
        <v>11410</v>
      </c>
      <c r="C4985" s="9" t="s">
        <v>11411</v>
      </c>
      <c r="D4985" s="15">
        <v>8.5981744554E10</v>
      </c>
      <c r="E4985" s="9" t="s">
        <v>13936</v>
      </c>
      <c r="F4985" s="9" t="s">
        <v>13950</v>
      </c>
      <c r="G4985" s="9" t="s">
        <v>13963</v>
      </c>
      <c r="H4985" s="9" t="s">
        <v>13949</v>
      </c>
      <c r="I4985" s="9" t="s">
        <v>13940</v>
      </c>
      <c r="J4985" s="9" t="s">
        <v>13956</v>
      </c>
      <c r="K4985" s="9" t="s">
        <v>13940</v>
      </c>
      <c r="L4985" s="9" t="s">
        <v>13941</v>
      </c>
      <c r="M4985" s="9" t="s">
        <v>13946</v>
      </c>
      <c r="N4985" s="13" t="s">
        <v>12</v>
      </c>
      <c r="O4985" s="13" t="s">
        <v>14</v>
      </c>
      <c r="P4985" s="13" t="s">
        <v>32</v>
      </c>
      <c r="Q4985" s="13" t="s">
        <v>48</v>
      </c>
      <c r="R4985" s="13" t="s">
        <v>15</v>
      </c>
      <c r="S4985" s="10">
        <f>ROUNDUP(SUM(VLOOKUP(F4985,'Pontuação'!A$2:B$11,2,FALSE),VLOOKUP(E4985,'Pontuação'!C$2:D$11,2,FALSE),VLOOKUP(H4985,'Pontuação'!I$2:J$11,2,FALSE),VLOOKUP(J4985,'Pontuação'!G$2:H$11,2,FALSE),VLOOKUP(L4985,'Pontuação'!M$2:N$13,2,FALSE)),0)</f>
        <v>1917</v>
      </c>
      <c r="T4985" s="11">
        <f t="shared" si="1"/>
        <v>192</v>
      </c>
      <c r="U4985" s="11" t="str">
        <f t="array" ref="U4985">IFERROR(INDEX('Pontuação'!G$13:G$101, MATCH(T4985, 'Pontuação'!F$13:F$101, 0)), "Faixa Indefinida")</f>
        <v>A</v>
      </c>
      <c r="V4985" s="11">
        <f t="shared" si="2"/>
        <v>1</v>
      </c>
      <c r="W4985" s="11">
        <f t="shared" si="3"/>
        <v>0</v>
      </c>
      <c r="X4985" s="11">
        <f t="shared" si="4"/>
        <v>0</v>
      </c>
      <c r="Y4985" s="11">
        <f t="shared" si="5"/>
        <v>0</v>
      </c>
      <c r="Z4985" s="12">
        <f>ROUNDUP(SUM(VLOOKUP(F4985,'Pontuação 3.0'!A$2:B$11,2,FALSE),VLOOKUP(E4985,'Pontuação 3.0'!C$2:D$11,2,FALSE),VLOOKUP(H4985,'Pontuação 3.0'!I$2:J$11,2,FALSE),VLOOKUP(J4985,'Pontuação 3.0'!G$2:H$11,2,FALSE),VLOOKUP(G4985,'Pontuação 3.0'!E$2:F$11,2,FALSE),VLOOKUP(K4985,'Pontuação 3.0'!K$2:L$11,2,FALSE),VLOOKUP(L4985,'Pontuação 3.0'!M$2:N$13,2,FALSE)),0)</f>
        <v>2522</v>
      </c>
      <c r="AA4985" s="12">
        <f t="shared" si="6"/>
        <v>252</v>
      </c>
      <c r="AB4985" s="12" t="str">
        <f t="array" ref="AB4985">IFERROR(INDEX('Pontuação 3.0'!G$13:G$191, MATCH(AA4985, 'Pontuação 3.0'!F$13:F$191, 0)), "Faixa Indefinida")</f>
        <v>A</v>
      </c>
      <c r="AC4985" s="12">
        <f t="shared" si="7"/>
        <v>1</v>
      </c>
      <c r="AD4985" s="12">
        <f t="shared" si="8"/>
        <v>0</v>
      </c>
      <c r="AE4985" s="12">
        <f t="shared" si="9"/>
        <v>0</v>
      </c>
      <c r="AF4985" s="12">
        <f t="shared" si="10"/>
        <v>0</v>
      </c>
    </row>
    <row r="4986" ht="15.75" customHeight="1">
      <c r="A4986" s="8">
        <v>45690.0</v>
      </c>
      <c r="B4986" s="9" t="s">
        <v>11412</v>
      </c>
      <c r="C4986" s="9" t="s">
        <v>11413</v>
      </c>
      <c r="D4986" s="9" t="s">
        <v>11414</v>
      </c>
      <c r="E4986" s="9" t="s">
        <v>13936</v>
      </c>
      <c r="F4986" s="9" t="s">
        <v>13948</v>
      </c>
      <c r="G4986" s="9" t="s">
        <v>13926</v>
      </c>
      <c r="H4986" s="9" t="s">
        <v>13951</v>
      </c>
      <c r="I4986" s="9" t="s">
        <v>13940</v>
      </c>
      <c r="J4986" s="9" t="s">
        <v>13929</v>
      </c>
      <c r="K4986" s="9" t="s">
        <v>13940</v>
      </c>
      <c r="L4986" s="9" t="s">
        <v>13931</v>
      </c>
      <c r="M4986" s="9" t="s">
        <v>13946</v>
      </c>
      <c r="N4986" s="13" t="s">
        <v>12</v>
      </c>
      <c r="O4986" s="13" t="s">
        <v>14</v>
      </c>
      <c r="P4986" s="13" t="s">
        <v>32</v>
      </c>
      <c r="Q4986" s="13" t="s">
        <v>77</v>
      </c>
      <c r="R4986" s="13" t="s">
        <v>65</v>
      </c>
      <c r="S4986" s="10">
        <f>ROUNDUP(SUM(VLOOKUP(F4986,'Pontuação'!A$2:B$11,2,FALSE),VLOOKUP(E4986,'Pontuação'!C$2:D$11,2,FALSE),VLOOKUP(H4986,'Pontuação'!I$2:J$11,2,FALSE),VLOOKUP(J4986,'Pontuação'!G$2:H$11,2,FALSE),VLOOKUP(L4986,'Pontuação'!M$2:N$13,2,FALSE)),0)</f>
        <v>1541</v>
      </c>
      <c r="T4986" s="11">
        <f t="shared" si="1"/>
        <v>154</v>
      </c>
      <c r="U4986" s="11" t="str">
        <f t="array" ref="U4986">IFERROR(INDEX('Pontuação'!G$13:G$101, MATCH(T4986, 'Pontuação'!F$13:F$101, 0)), "Faixa Indefinida")</f>
        <v>C</v>
      </c>
      <c r="V4986" s="11">
        <f t="shared" si="2"/>
        <v>0</v>
      </c>
      <c r="W4986" s="11">
        <f t="shared" si="3"/>
        <v>0</v>
      </c>
      <c r="X4986" s="11">
        <f t="shared" si="4"/>
        <v>1</v>
      </c>
      <c r="Y4986" s="11">
        <f t="shared" si="5"/>
        <v>0</v>
      </c>
      <c r="Z4986" s="12">
        <f>ROUNDUP(SUM(VLOOKUP(F4986,'Pontuação 3.0'!A$2:B$11,2,FALSE),VLOOKUP(E4986,'Pontuação 3.0'!C$2:D$11,2,FALSE),VLOOKUP(H4986,'Pontuação 3.0'!I$2:J$11,2,FALSE),VLOOKUP(J4986,'Pontuação 3.0'!G$2:H$11,2,FALSE),VLOOKUP(G4986,'Pontuação 3.0'!E$2:F$11,2,FALSE),VLOOKUP(K4986,'Pontuação 3.0'!K$2:L$11,2,FALSE),VLOOKUP(L4986,'Pontuação 3.0'!M$2:N$13,2,FALSE)),0)</f>
        <v>1989</v>
      </c>
      <c r="AA4986" s="12">
        <f t="shared" si="6"/>
        <v>199</v>
      </c>
      <c r="AB4986" s="12" t="str">
        <f t="array" ref="AB4986">IFERROR(INDEX('Pontuação 3.0'!G$13:G$191, MATCH(AA4986, 'Pontuação 3.0'!F$13:F$191, 0)), "Faixa Indefinida")</f>
        <v>C</v>
      </c>
      <c r="AC4986" s="12">
        <f t="shared" si="7"/>
        <v>0</v>
      </c>
      <c r="AD4986" s="12">
        <f t="shared" si="8"/>
        <v>0</v>
      </c>
      <c r="AE4986" s="12">
        <f t="shared" si="9"/>
        <v>1</v>
      </c>
      <c r="AF4986" s="12">
        <f t="shared" si="10"/>
        <v>0</v>
      </c>
    </row>
    <row r="4987" ht="15.75" customHeight="1">
      <c r="A4987" s="8">
        <v>45690.0</v>
      </c>
      <c r="B4987" s="9" t="s">
        <v>4340</v>
      </c>
      <c r="C4987" s="9" t="s">
        <v>11415</v>
      </c>
      <c r="D4987" s="15">
        <v>8.499295911E9</v>
      </c>
      <c r="E4987" s="9" t="s">
        <v>13936</v>
      </c>
      <c r="F4987" s="9" t="s">
        <v>13925</v>
      </c>
      <c r="G4987" s="9" t="s">
        <v>13961</v>
      </c>
      <c r="H4987" s="9" t="s">
        <v>13927</v>
      </c>
      <c r="I4987" s="9" t="s">
        <v>13940</v>
      </c>
      <c r="J4987" s="9" t="s">
        <v>13929</v>
      </c>
      <c r="K4987" s="9" t="s">
        <v>13940</v>
      </c>
      <c r="L4987" s="9" t="s">
        <v>13945</v>
      </c>
      <c r="M4987" s="9" t="s">
        <v>13942</v>
      </c>
      <c r="N4987" s="13" t="s">
        <v>12</v>
      </c>
      <c r="O4987" s="13" t="s">
        <v>14</v>
      </c>
      <c r="P4987" s="13" t="s">
        <v>19</v>
      </c>
      <c r="Q4987" s="13" t="s">
        <v>77</v>
      </c>
      <c r="R4987" s="13" t="s">
        <v>15</v>
      </c>
      <c r="S4987" s="10">
        <f>ROUNDUP(SUM(VLOOKUP(F4987,'Pontuação'!A$2:B$11,2,FALSE),VLOOKUP(E4987,'Pontuação'!C$2:D$11,2,FALSE),VLOOKUP(H4987,'Pontuação'!I$2:J$11,2,FALSE),VLOOKUP(J4987,'Pontuação'!G$2:H$11,2,FALSE),VLOOKUP(L4987,'Pontuação'!M$2:N$13,2,FALSE)),0)</f>
        <v>1326</v>
      </c>
      <c r="T4987" s="11">
        <f t="shared" si="1"/>
        <v>133</v>
      </c>
      <c r="U4987" s="11" t="str">
        <f t="array" ref="U4987">IFERROR(INDEX('Pontuação'!G$13:G$101, MATCH(T4987, 'Pontuação'!F$13:F$101, 0)), "Faixa Indefinida")</f>
        <v>D</v>
      </c>
      <c r="V4987" s="11">
        <f t="shared" si="2"/>
        <v>0</v>
      </c>
      <c r="W4987" s="11">
        <f t="shared" si="3"/>
        <v>0</v>
      </c>
      <c r="X4987" s="11">
        <f t="shared" si="4"/>
        <v>0</v>
      </c>
      <c r="Y4987" s="11">
        <f t="shared" si="5"/>
        <v>1</v>
      </c>
      <c r="Z4987" s="12">
        <f>ROUNDUP(SUM(VLOOKUP(F4987,'Pontuação 3.0'!A$2:B$11,2,FALSE),VLOOKUP(E4987,'Pontuação 3.0'!C$2:D$11,2,FALSE),VLOOKUP(H4987,'Pontuação 3.0'!I$2:J$11,2,FALSE),VLOOKUP(J4987,'Pontuação 3.0'!G$2:H$11,2,FALSE),VLOOKUP(G4987,'Pontuação 3.0'!E$2:F$11,2,FALSE),VLOOKUP(K4987,'Pontuação 3.0'!K$2:L$11,2,FALSE),VLOOKUP(L4987,'Pontuação 3.0'!M$2:N$13,2,FALSE)),0)</f>
        <v>1805</v>
      </c>
      <c r="AA4987" s="12">
        <f t="shared" si="6"/>
        <v>181</v>
      </c>
      <c r="AB4987" s="12" t="str">
        <f t="array" ref="AB4987">IFERROR(INDEX('Pontuação 3.0'!G$13:G$191, MATCH(AA4987, 'Pontuação 3.0'!F$13:F$191, 0)), "Faixa Indefinida")</f>
        <v>D</v>
      </c>
      <c r="AC4987" s="12">
        <f t="shared" si="7"/>
        <v>0</v>
      </c>
      <c r="AD4987" s="12">
        <f t="shared" si="8"/>
        <v>0</v>
      </c>
      <c r="AE4987" s="12">
        <f t="shared" si="9"/>
        <v>0</v>
      </c>
      <c r="AF4987" s="12">
        <f t="shared" si="10"/>
        <v>1</v>
      </c>
    </row>
    <row r="4988" ht="15.75" customHeight="1">
      <c r="A4988" s="8">
        <v>45690.0</v>
      </c>
      <c r="B4988" s="9" t="s">
        <v>11417</v>
      </c>
      <c r="C4988" s="9" t="s">
        <v>11418</v>
      </c>
      <c r="D4988" s="15">
        <v>8.2999286943E10</v>
      </c>
      <c r="E4988" s="9" t="s">
        <v>13924</v>
      </c>
      <c r="F4988" s="9" t="s">
        <v>13948</v>
      </c>
      <c r="G4988" s="9" t="s">
        <v>13944</v>
      </c>
      <c r="H4988" s="9" t="s">
        <v>13951</v>
      </c>
      <c r="I4988" s="9" t="s">
        <v>13928</v>
      </c>
      <c r="J4988" s="9" t="s">
        <v>13929</v>
      </c>
      <c r="K4988" s="9" t="s">
        <v>13940</v>
      </c>
      <c r="L4988" s="9" t="s">
        <v>13931</v>
      </c>
      <c r="M4988" s="9" t="s">
        <v>13946</v>
      </c>
      <c r="N4988" s="13" t="s">
        <v>12</v>
      </c>
      <c r="O4988" s="13" t="s">
        <v>14</v>
      </c>
      <c r="P4988" s="13" t="s">
        <v>13</v>
      </c>
      <c r="Q4988" s="13" t="s">
        <v>3528</v>
      </c>
      <c r="R4988" s="13" t="s">
        <v>15</v>
      </c>
      <c r="S4988" s="10">
        <f>ROUNDUP(SUM(VLOOKUP(F4988,'Pontuação'!A$2:B$11,2,FALSE),VLOOKUP(E4988,'Pontuação'!C$2:D$11,2,FALSE),VLOOKUP(H4988,'Pontuação'!I$2:J$11,2,FALSE),VLOOKUP(J4988,'Pontuação'!G$2:H$11,2,FALSE),VLOOKUP(L4988,'Pontuação'!M$2:N$13,2,FALSE)),0)</f>
        <v>1545</v>
      </c>
      <c r="T4988" s="11">
        <f t="shared" si="1"/>
        <v>155</v>
      </c>
      <c r="U4988" s="11" t="str">
        <f t="array" ref="U4988">IFERROR(INDEX('Pontuação'!G$13:G$101, MATCH(T4988, 'Pontuação'!F$13:F$101, 0)), "Faixa Indefinida")</f>
        <v>C</v>
      </c>
      <c r="V4988" s="11">
        <f t="shared" si="2"/>
        <v>0</v>
      </c>
      <c r="W4988" s="11">
        <f t="shared" si="3"/>
        <v>0</v>
      </c>
      <c r="X4988" s="11">
        <f t="shared" si="4"/>
        <v>1</v>
      </c>
      <c r="Y4988" s="11">
        <f t="shared" si="5"/>
        <v>0</v>
      </c>
      <c r="Z4988" s="12">
        <f>ROUNDUP(SUM(VLOOKUP(F4988,'Pontuação 3.0'!A$2:B$11,2,FALSE),VLOOKUP(E4988,'Pontuação 3.0'!C$2:D$11,2,FALSE),VLOOKUP(H4988,'Pontuação 3.0'!I$2:J$11,2,FALSE),VLOOKUP(J4988,'Pontuação 3.0'!G$2:H$11,2,FALSE),VLOOKUP(G4988,'Pontuação 3.0'!E$2:F$11,2,FALSE),VLOOKUP(K4988,'Pontuação 3.0'!K$2:L$11,2,FALSE),VLOOKUP(L4988,'Pontuação 3.0'!M$2:N$13,2,FALSE)),0)</f>
        <v>1819</v>
      </c>
      <c r="AA4988" s="12">
        <f t="shared" si="6"/>
        <v>182</v>
      </c>
      <c r="AB4988" s="12" t="str">
        <f t="array" ref="AB4988">IFERROR(INDEX('Pontuação 3.0'!G$13:G$191, MATCH(AA4988, 'Pontuação 3.0'!F$13:F$191, 0)), "Faixa Indefinida")</f>
        <v>D</v>
      </c>
      <c r="AC4988" s="12">
        <f t="shared" si="7"/>
        <v>0</v>
      </c>
      <c r="AD4988" s="12">
        <f t="shared" si="8"/>
        <v>0</v>
      </c>
      <c r="AE4988" s="12">
        <f t="shared" si="9"/>
        <v>0</v>
      </c>
      <c r="AF4988" s="12">
        <f t="shared" si="10"/>
        <v>1</v>
      </c>
    </row>
    <row r="4989" ht="15.75" customHeight="1">
      <c r="A4989" s="8">
        <v>45690.0</v>
      </c>
      <c r="B4989" s="9" t="s">
        <v>11419</v>
      </c>
      <c r="C4989" s="9" t="s">
        <v>11420</v>
      </c>
      <c r="D4989" s="15">
        <v>1.1962836085E10</v>
      </c>
      <c r="E4989" s="9" t="s">
        <v>13924</v>
      </c>
      <c r="F4989" s="9" t="s">
        <v>13948</v>
      </c>
      <c r="G4989" s="9" t="s">
        <v>13944</v>
      </c>
      <c r="H4989" s="9" t="s">
        <v>13951</v>
      </c>
      <c r="I4989" s="9" t="s">
        <v>13940</v>
      </c>
      <c r="J4989" s="9" t="s">
        <v>13929</v>
      </c>
      <c r="K4989" s="9" t="s">
        <v>13940</v>
      </c>
      <c r="L4989" s="9" t="s">
        <v>13945</v>
      </c>
      <c r="M4989" s="9" t="s">
        <v>13952</v>
      </c>
      <c r="N4989" s="13" t="s">
        <v>12</v>
      </c>
      <c r="O4989" s="13" t="s">
        <v>14</v>
      </c>
      <c r="P4989" s="13" t="s">
        <v>399</v>
      </c>
      <c r="Q4989" s="13" t="s">
        <v>33</v>
      </c>
      <c r="R4989" s="13" t="s">
        <v>15</v>
      </c>
      <c r="S4989" s="10">
        <f>ROUNDUP(SUM(VLOOKUP(F4989,'Pontuação'!A$2:B$11,2,FALSE),VLOOKUP(E4989,'Pontuação'!C$2:D$11,2,FALSE),VLOOKUP(H4989,'Pontuação'!I$2:J$11,2,FALSE),VLOOKUP(J4989,'Pontuação'!G$2:H$11,2,FALSE),VLOOKUP(L4989,'Pontuação'!M$2:N$13,2,FALSE)),0)</f>
        <v>1677</v>
      </c>
      <c r="T4989" s="11">
        <f t="shared" si="1"/>
        <v>168</v>
      </c>
      <c r="U4989" s="11" t="str">
        <f t="array" ref="U4989">IFERROR(INDEX('Pontuação'!G$13:G$101, MATCH(T4989, 'Pontuação'!F$13:F$101, 0)), "Faixa Indefinida")</f>
        <v>B</v>
      </c>
      <c r="V4989" s="11">
        <f t="shared" si="2"/>
        <v>0</v>
      </c>
      <c r="W4989" s="11">
        <f t="shared" si="3"/>
        <v>1</v>
      </c>
      <c r="X4989" s="11">
        <f t="shared" si="4"/>
        <v>0</v>
      </c>
      <c r="Y4989" s="11">
        <f t="shared" si="5"/>
        <v>0</v>
      </c>
      <c r="Z4989" s="12">
        <f>ROUNDUP(SUM(VLOOKUP(F4989,'Pontuação 3.0'!A$2:B$11,2,FALSE),VLOOKUP(E4989,'Pontuação 3.0'!C$2:D$11,2,FALSE),VLOOKUP(H4989,'Pontuação 3.0'!I$2:J$11,2,FALSE),VLOOKUP(J4989,'Pontuação 3.0'!G$2:H$11,2,FALSE),VLOOKUP(G4989,'Pontuação 3.0'!E$2:F$11,2,FALSE),VLOOKUP(K4989,'Pontuação 3.0'!K$2:L$11,2,FALSE),VLOOKUP(L4989,'Pontuação 3.0'!M$2:N$13,2,FALSE)),0)</f>
        <v>1905</v>
      </c>
      <c r="AA4989" s="12">
        <f t="shared" si="6"/>
        <v>191</v>
      </c>
      <c r="AB4989" s="12" t="str">
        <f t="array" ref="AB4989">IFERROR(INDEX('Pontuação 3.0'!G$13:G$191, MATCH(AA4989, 'Pontuação 3.0'!F$13:F$191, 0)), "Faixa Indefinida")</f>
        <v>D</v>
      </c>
      <c r="AC4989" s="12">
        <f t="shared" si="7"/>
        <v>0</v>
      </c>
      <c r="AD4989" s="12">
        <f t="shared" si="8"/>
        <v>0</v>
      </c>
      <c r="AE4989" s="12">
        <f t="shared" si="9"/>
        <v>0</v>
      </c>
      <c r="AF4989" s="12">
        <f t="shared" si="10"/>
        <v>1</v>
      </c>
    </row>
    <row r="4990" ht="15.75" customHeight="1">
      <c r="A4990" s="8">
        <v>45690.0</v>
      </c>
      <c r="B4990" s="9" t="s">
        <v>11421</v>
      </c>
      <c r="C4990" s="9" t="s">
        <v>11422</v>
      </c>
      <c r="D4990" s="15">
        <v>1.3981392838E10</v>
      </c>
      <c r="E4990" s="9" t="s">
        <v>13936</v>
      </c>
      <c r="F4990" s="9" t="s">
        <v>13950</v>
      </c>
      <c r="G4990" s="9" t="s">
        <v>13926</v>
      </c>
      <c r="H4990" s="9" t="s">
        <v>13949</v>
      </c>
      <c r="I4990" s="9" t="s">
        <v>13940</v>
      </c>
      <c r="J4990" s="9" t="s">
        <v>13929</v>
      </c>
      <c r="K4990" s="9" t="s">
        <v>13930</v>
      </c>
      <c r="L4990" s="9" t="s">
        <v>13931</v>
      </c>
      <c r="M4990" s="9" t="s">
        <v>13942</v>
      </c>
      <c r="N4990" s="13" t="s">
        <v>12</v>
      </c>
      <c r="O4990" s="13" t="s">
        <v>14</v>
      </c>
      <c r="P4990" s="13" t="s">
        <v>27</v>
      </c>
      <c r="Q4990" s="13" t="s">
        <v>48</v>
      </c>
      <c r="R4990" s="13" t="s">
        <v>15</v>
      </c>
      <c r="S4990" s="10">
        <f>ROUNDUP(SUM(VLOOKUP(F4990,'Pontuação'!A$2:B$11,2,FALSE),VLOOKUP(E4990,'Pontuação'!C$2:D$11,2,FALSE),VLOOKUP(H4990,'Pontuação'!I$2:J$11,2,FALSE),VLOOKUP(J4990,'Pontuação'!G$2:H$11,2,FALSE),VLOOKUP(L4990,'Pontuação'!M$2:N$13,2,FALSE)),0)</f>
        <v>1595</v>
      </c>
      <c r="T4990" s="11">
        <f t="shared" si="1"/>
        <v>160</v>
      </c>
      <c r="U4990" s="11" t="str">
        <f t="array" ref="U4990">IFERROR(INDEX('Pontuação'!G$13:G$101, MATCH(T4990, 'Pontuação'!F$13:F$101, 0)), "Faixa Indefinida")</f>
        <v>C</v>
      </c>
      <c r="V4990" s="11">
        <f t="shared" si="2"/>
        <v>0</v>
      </c>
      <c r="W4990" s="11">
        <f t="shared" si="3"/>
        <v>0</v>
      </c>
      <c r="X4990" s="11">
        <f t="shared" si="4"/>
        <v>1</v>
      </c>
      <c r="Y4990" s="11">
        <f t="shared" si="5"/>
        <v>0</v>
      </c>
      <c r="Z4990" s="12">
        <f>ROUNDUP(SUM(VLOOKUP(F4990,'Pontuação 3.0'!A$2:B$11,2,FALSE),VLOOKUP(E4990,'Pontuação 3.0'!C$2:D$11,2,FALSE),VLOOKUP(H4990,'Pontuação 3.0'!I$2:J$11,2,FALSE),VLOOKUP(J4990,'Pontuação 3.0'!G$2:H$11,2,FALSE),VLOOKUP(G4990,'Pontuação 3.0'!E$2:F$11,2,FALSE),VLOOKUP(K4990,'Pontuação 3.0'!K$2:L$11,2,FALSE),VLOOKUP(L4990,'Pontuação 3.0'!M$2:N$13,2,FALSE)),0)</f>
        <v>2470</v>
      </c>
      <c r="AA4990" s="12">
        <f t="shared" si="6"/>
        <v>247</v>
      </c>
      <c r="AB4990" s="12" t="str">
        <f t="array" ref="AB4990">IFERROR(INDEX('Pontuação 3.0'!G$13:G$191, MATCH(AA4990, 'Pontuação 3.0'!F$13:F$191, 0)), "Faixa Indefinida")</f>
        <v>A</v>
      </c>
      <c r="AC4990" s="12">
        <f t="shared" si="7"/>
        <v>1</v>
      </c>
      <c r="AD4990" s="12">
        <f t="shared" si="8"/>
        <v>0</v>
      </c>
      <c r="AE4990" s="12">
        <f t="shared" si="9"/>
        <v>0</v>
      </c>
      <c r="AF4990" s="12">
        <f t="shared" si="10"/>
        <v>0</v>
      </c>
    </row>
    <row r="4991" ht="15.75" customHeight="1">
      <c r="A4991" s="8">
        <v>45690.0</v>
      </c>
      <c r="B4991" s="9" t="s">
        <v>11423</v>
      </c>
      <c r="C4991" s="9" t="s">
        <v>11424</v>
      </c>
      <c r="D4991" s="15">
        <v>7.1996154029E10</v>
      </c>
      <c r="E4991" s="9" t="s">
        <v>13936</v>
      </c>
      <c r="F4991" s="9" t="s">
        <v>13950</v>
      </c>
      <c r="G4991" s="9" t="s">
        <v>13957</v>
      </c>
      <c r="H4991" s="9" t="s">
        <v>13927</v>
      </c>
      <c r="I4991" s="9" t="s">
        <v>13940</v>
      </c>
      <c r="J4991" s="9" t="s">
        <v>13929</v>
      </c>
      <c r="K4991" s="9" t="s">
        <v>13940</v>
      </c>
      <c r="L4991" s="9" t="s">
        <v>13945</v>
      </c>
      <c r="M4991" s="9" t="s">
        <v>13942</v>
      </c>
      <c r="N4991" s="13" t="s">
        <v>12</v>
      </c>
      <c r="O4991" s="13" t="s">
        <v>14</v>
      </c>
      <c r="P4991" s="13" t="s">
        <v>32</v>
      </c>
      <c r="Q4991" s="13" t="s">
        <v>77</v>
      </c>
      <c r="R4991" s="13" t="s">
        <v>15</v>
      </c>
      <c r="S4991" s="10">
        <f>ROUNDUP(SUM(VLOOKUP(F4991,'Pontuação'!A$2:B$11,2,FALSE),VLOOKUP(E4991,'Pontuação'!C$2:D$11,2,FALSE),VLOOKUP(H4991,'Pontuação'!I$2:J$11,2,FALSE),VLOOKUP(J4991,'Pontuação'!G$2:H$11,2,FALSE),VLOOKUP(L4991,'Pontuação'!M$2:N$13,2,FALSE)),0)</f>
        <v>1571</v>
      </c>
      <c r="T4991" s="11">
        <f t="shared" si="1"/>
        <v>157</v>
      </c>
      <c r="U4991" s="11" t="str">
        <f t="array" ref="U4991">IFERROR(INDEX('Pontuação'!G$13:G$101, MATCH(T4991, 'Pontuação'!F$13:F$101, 0)), "Faixa Indefinida")</f>
        <v>C</v>
      </c>
      <c r="V4991" s="11">
        <f t="shared" si="2"/>
        <v>0</v>
      </c>
      <c r="W4991" s="11">
        <f t="shared" si="3"/>
        <v>0</v>
      </c>
      <c r="X4991" s="11">
        <f t="shared" si="4"/>
        <v>1</v>
      </c>
      <c r="Y4991" s="11">
        <f t="shared" si="5"/>
        <v>0</v>
      </c>
      <c r="Z4991" s="12">
        <f>ROUNDUP(SUM(VLOOKUP(F4991,'Pontuação 3.0'!A$2:B$11,2,FALSE),VLOOKUP(E4991,'Pontuação 3.0'!C$2:D$11,2,FALSE),VLOOKUP(H4991,'Pontuação 3.0'!I$2:J$11,2,FALSE),VLOOKUP(J4991,'Pontuação 3.0'!G$2:H$11,2,FALSE),VLOOKUP(G4991,'Pontuação 3.0'!E$2:F$11,2,FALSE),VLOOKUP(K4991,'Pontuação 3.0'!K$2:L$11,2,FALSE),VLOOKUP(L4991,'Pontuação 3.0'!M$2:N$13,2,FALSE)),0)</f>
        <v>1910</v>
      </c>
      <c r="AA4991" s="12">
        <f t="shared" si="6"/>
        <v>191</v>
      </c>
      <c r="AB4991" s="12" t="str">
        <f t="array" ref="AB4991">IFERROR(INDEX('Pontuação 3.0'!G$13:G$191, MATCH(AA4991, 'Pontuação 3.0'!F$13:F$191, 0)), "Faixa Indefinida")</f>
        <v>D</v>
      </c>
      <c r="AC4991" s="12">
        <f t="shared" si="7"/>
        <v>0</v>
      </c>
      <c r="AD4991" s="12">
        <f t="shared" si="8"/>
        <v>0</v>
      </c>
      <c r="AE4991" s="12">
        <f t="shared" si="9"/>
        <v>0</v>
      </c>
      <c r="AF4991" s="12">
        <f t="shared" si="10"/>
        <v>1</v>
      </c>
    </row>
    <row r="4992" ht="15.75" customHeight="1">
      <c r="A4992" s="8">
        <v>45690.0</v>
      </c>
      <c r="B4992" s="9" t="s">
        <v>11425</v>
      </c>
      <c r="C4992" s="9" t="s">
        <v>11426</v>
      </c>
      <c r="D4992" s="15">
        <v>2.4992159665E10</v>
      </c>
      <c r="E4992" s="9" t="s">
        <v>13936</v>
      </c>
      <c r="F4992" s="9" t="s">
        <v>13950</v>
      </c>
      <c r="G4992" s="9" t="s">
        <v>13926</v>
      </c>
      <c r="H4992" s="9" t="s">
        <v>13951</v>
      </c>
      <c r="I4992" s="9" t="s">
        <v>13928</v>
      </c>
      <c r="J4992" s="9" t="s">
        <v>13939</v>
      </c>
      <c r="K4992" s="9" t="s">
        <v>13940</v>
      </c>
      <c r="L4992" s="9" t="s">
        <v>13959</v>
      </c>
      <c r="M4992" s="9" t="s">
        <v>13967</v>
      </c>
      <c r="N4992" s="13" t="s">
        <v>12</v>
      </c>
      <c r="O4992" s="13" t="s">
        <v>14</v>
      </c>
      <c r="P4992" s="13" t="s">
        <v>13</v>
      </c>
      <c r="Q4992" s="13" t="s">
        <v>44</v>
      </c>
      <c r="R4992" s="13" t="s">
        <v>15</v>
      </c>
      <c r="S4992" s="10">
        <f>ROUNDUP(SUM(VLOOKUP(F4992,'Pontuação'!A$2:B$11,2,FALSE),VLOOKUP(E4992,'Pontuação'!C$2:D$11,2,FALSE),VLOOKUP(H4992,'Pontuação'!I$2:J$11,2,FALSE),VLOOKUP(J4992,'Pontuação'!G$2:H$11,2,FALSE),VLOOKUP(L4992,'Pontuação'!M$2:N$13,2,FALSE)),0)</f>
        <v>1728</v>
      </c>
      <c r="T4992" s="11">
        <f t="shared" si="1"/>
        <v>173</v>
      </c>
      <c r="U4992" s="11" t="str">
        <f t="array" ref="U4992">IFERROR(INDEX('Pontuação'!G$13:G$101, MATCH(T4992, 'Pontuação'!F$13:F$101, 0)), "Faixa Indefinida")</f>
        <v>B</v>
      </c>
      <c r="V4992" s="11">
        <f t="shared" si="2"/>
        <v>0</v>
      </c>
      <c r="W4992" s="11">
        <f t="shared" si="3"/>
        <v>1</v>
      </c>
      <c r="X4992" s="11">
        <f t="shared" si="4"/>
        <v>0</v>
      </c>
      <c r="Y4992" s="11">
        <f t="shared" si="5"/>
        <v>0</v>
      </c>
      <c r="Z4992" s="12">
        <f>ROUNDUP(SUM(VLOOKUP(F4992,'Pontuação 3.0'!A$2:B$11,2,FALSE),VLOOKUP(E4992,'Pontuação 3.0'!C$2:D$11,2,FALSE),VLOOKUP(H4992,'Pontuação 3.0'!I$2:J$11,2,FALSE),VLOOKUP(J4992,'Pontuação 3.0'!G$2:H$11,2,FALSE),VLOOKUP(G4992,'Pontuação 3.0'!E$2:F$11,2,FALSE),VLOOKUP(K4992,'Pontuação 3.0'!K$2:L$11,2,FALSE),VLOOKUP(L4992,'Pontuação 3.0'!M$2:N$13,2,FALSE)),0)</f>
        <v>2468</v>
      </c>
      <c r="AA4992" s="12">
        <f t="shared" si="6"/>
        <v>247</v>
      </c>
      <c r="AB4992" s="12" t="str">
        <f t="array" ref="AB4992">IFERROR(INDEX('Pontuação 3.0'!G$13:G$191, MATCH(AA4992, 'Pontuação 3.0'!F$13:F$191, 0)), "Faixa Indefinida")</f>
        <v>A</v>
      </c>
      <c r="AC4992" s="12">
        <f t="shared" si="7"/>
        <v>1</v>
      </c>
      <c r="AD4992" s="12">
        <f t="shared" si="8"/>
        <v>0</v>
      </c>
      <c r="AE4992" s="12">
        <f t="shared" si="9"/>
        <v>0</v>
      </c>
      <c r="AF4992" s="12">
        <f t="shared" si="10"/>
        <v>0</v>
      </c>
    </row>
    <row r="4993" ht="15.75" customHeight="1">
      <c r="A4993" s="8">
        <v>45690.0</v>
      </c>
      <c r="B4993" s="9" t="s">
        <v>3098</v>
      </c>
      <c r="C4993" s="9" t="s">
        <v>11427</v>
      </c>
      <c r="D4993" s="15">
        <v>3.8988023165E10</v>
      </c>
      <c r="E4993" s="9" t="s">
        <v>13936</v>
      </c>
      <c r="F4993" s="9" t="s">
        <v>13937</v>
      </c>
      <c r="G4993" s="9" t="s">
        <v>13926</v>
      </c>
      <c r="H4993" s="9" t="s">
        <v>13938</v>
      </c>
      <c r="I4993" s="9" t="s">
        <v>13940</v>
      </c>
      <c r="J4993" s="9" t="s">
        <v>13939</v>
      </c>
      <c r="K4993" s="9" t="s">
        <v>13930</v>
      </c>
      <c r="L4993" s="9" t="s">
        <v>13945</v>
      </c>
      <c r="M4993" s="9" t="s">
        <v>13946</v>
      </c>
      <c r="N4993" s="13" t="s">
        <v>12</v>
      </c>
      <c r="O4993" s="13" t="s">
        <v>14</v>
      </c>
      <c r="P4993" s="13" t="s">
        <v>13</v>
      </c>
      <c r="Q4993" s="13" t="s">
        <v>3528</v>
      </c>
      <c r="R4993" s="13" t="s">
        <v>65</v>
      </c>
      <c r="S4993" s="10">
        <f>ROUNDUP(SUM(VLOOKUP(F4993,'Pontuação'!A$2:B$11,2,FALSE),VLOOKUP(E4993,'Pontuação'!C$2:D$11,2,FALSE),VLOOKUP(H4993,'Pontuação'!I$2:J$11,2,FALSE),VLOOKUP(J4993,'Pontuação'!G$2:H$11,2,FALSE),VLOOKUP(L4993,'Pontuação'!M$2:N$13,2,FALSE)),0)</f>
        <v>1787</v>
      </c>
      <c r="T4993" s="11">
        <f t="shared" si="1"/>
        <v>179</v>
      </c>
      <c r="U4993" s="11" t="str">
        <f t="array" ref="U4993">IFERROR(INDEX('Pontuação'!G$13:G$101, MATCH(T4993, 'Pontuação'!F$13:F$101, 0)), "Faixa Indefinida")</f>
        <v>B</v>
      </c>
      <c r="V4993" s="11">
        <f t="shared" si="2"/>
        <v>0</v>
      </c>
      <c r="W4993" s="11">
        <f t="shared" si="3"/>
        <v>1</v>
      </c>
      <c r="X4993" s="11">
        <f t="shared" si="4"/>
        <v>0</v>
      </c>
      <c r="Y4993" s="11">
        <f t="shared" si="5"/>
        <v>0</v>
      </c>
      <c r="Z4993" s="12">
        <f>ROUNDUP(SUM(VLOOKUP(F4993,'Pontuação 3.0'!A$2:B$11,2,FALSE),VLOOKUP(E4993,'Pontuação 3.0'!C$2:D$11,2,FALSE),VLOOKUP(H4993,'Pontuação 3.0'!I$2:J$11,2,FALSE),VLOOKUP(J4993,'Pontuação 3.0'!G$2:H$11,2,FALSE),VLOOKUP(G4993,'Pontuação 3.0'!E$2:F$11,2,FALSE),VLOOKUP(K4993,'Pontuação 3.0'!K$2:L$11,2,FALSE),VLOOKUP(L4993,'Pontuação 3.0'!M$2:N$13,2,FALSE)),0)</f>
        <v>2335</v>
      </c>
      <c r="AA4993" s="12">
        <f t="shared" si="6"/>
        <v>234</v>
      </c>
      <c r="AB4993" s="12" t="str">
        <f t="array" ref="AB4993">IFERROR(INDEX('Pontuação 3.0'!G$13:G$191, MATCH(AA4993, 'Pontuação 3.0'!F$13:F$191, 0)), "Faixa Indefinida")</f>
        <v>B</v>
      </c>
      <c r="AC4993" s="12">
        <f t="shared" si="7"/>
        <v>0</v>
      </c>
      <c r="AD4993" s="12">
        <f t="shared" si="8"/>
        <v>1</v>
      </c>
      <c r="AE4993" s="12">
        <f t="shared" si="9"/>
        <v>0</v>
      </c>
      <c r="AF4993" s="12">
        <f t="shared" si="10"/>
        <v>0</v>
      </c>
    </row>
    <row r="4994" ht="15.75" customHeight="1">
      <c r="A4994" s="8">
        <v>45690.0</v>
      </c>
      <c r="B4994" s="9" t="s">
        <v>5817</v>
      </c>
      <c r="C4994" s="9" t="s">
        <v>11429</v>
      </c>
      <c r="D4994" s="15">
        <v>7.598115644E10</v>
      </c>
      <c r="E4994" s="9" t="s">
        <v>13936</v>
      </c>
      <c r="F4994" s="9" t="s">
        <v>13950</v>
      </c>
      <c r="G4994" s="9" t="s">
        <v>13926</v>
      </c>
      <c r="H4994" s="9" t="s">
        <v>13949</v>
      </c>
      <c r="I4994" s="9" t="s">
        <v>13928</v>
      </c>
      <c r="J4994" s="9" t="s">
        <v>13929</v>
      </c>
      <c r="K4994" s="9" t="s">
        <v>13940</v>
      </c>
      <c r="L4994" s="9" t="s">
        <v>13945</v>
      </c>
      <c r="M4994" s="9" t="s">
        <v>13952</v>
      </c>
      <c r="N4994" s="13" t="s">
        <v>12</v>
      </c>
      <c r="O4994" s="13" t="s">
        <v>14</v>
      </c>
      <c r="P4994" s="13" t="s">
        <v>27</v>
      </c>
      <c r="Q4994" s="13" t="s">
        <v>48</v>
      </c>
      <c r="R4994" s="13" t="s">
        <v>15</v>
      </c>
      <c r="S4994" s="10">
        <f>ROUNDUP(SUM(VLOOKUP(F4994,'Pontuação'!A$2:B$11,2,FALSE),VLOOKUP(E4994,'Pontuação'!C$2:D$11,2,FALSE),VLOOKUP(H4994,'Pontuação'!I$2:J$11,2,FALSE),VLOOKUP(J4994,'Pontuação'!G$2:H$11,2,FALSE),VLOOKUP(L4994,'Pontuação'!M$2:N$13,2,FALSE)),0)</f>
        <v>1727</v>
      </c>
      <c r="T4994" s="11">
        <f t="shared" si="1"/>
        <v>173</v>
      </c>
      <c r="U4994" s="11" t="str">
        <f t="array" ref="U4994">IFERROR(INDEX('Pontuação'!G$13:G$101, MATCH(T4994, 'Pontuação'!F$13:F$101, 0)), "Faixa Indefinida")</f>
        <v>B</v>
      </c>
      <c r="V4994" s="11">
        <f t="shared" si="2"/>
        <v>0</v>
      </c>
      <c r="W4994" s="11">
        <f t="shared" si="3"/>
        <v>1</v>
      </c>
      <c r="X4994" s="11">
        <f t="shared" si="4"/>
        <v>0</v>
      </c>
      <c r="Y4994" s="11">
        <f t="shared" si="5"/>
        <v>0</v>
      </c>
      <c r="Z4994" s="12">
        <f>ROUNDUP(SUM(VLOOKUP(F4994,'Pontuação 3.0'!A$2:B$11,2,FALSE),VLOOKUP(E4994,'Pontuação 3.0'!C$2:D$11,2,FALSE),VLOOKUP(H4994,'Pontuação 3.0'!I$2:J$11,2,FALSE),VLOOKUP(J4994,'Pontuação 3.0'!G$2:H$11,2,FALSE),VLOOKUP(G4994,'Pontuação 3.0'!E$2:F$11,2,FALSE),VLOOKUP(K4994,'Pontuação 3.0'!K$2:L$11,2,FALSE),VLOOKUP(L4994,'Pontuação 3.0'!M$2:N$13,2,FALSE)),0)</f>
        <v>2295</v>
      </c>
      <c r="AA4994" s="12">
        <f t="shared" si="6"/>
        <v>230</v>
      </c>
      <c r="AB4994" s="12" t="str">
        <f t="array" ref="AB4994">IFERROR(INDEX('Pontuação 3.0'!G$13:G$191, MATCH(AA4994, 'Pontuação 3.0'!F$13:F$191, 0)), "Faixa Indefinida")</f>
        <v>B</v>
      </c>
      <c r="AC4994" s="12">
        <f t="shared" si="7"/>
        <v>0</v>
      </c>
      <c r="AD4994" s="12">
        <f t="shared" si="8"/>
        <v>1</v>
      </c>
      <c r="AE4994" s="12">
        <f t="shared" si="9"/>
        <v>0</v>
      </c>
      <c r="AF4994" s="12">
        <f t="shared" si="10"/>
        <v>0</v>
      </c>
    </row>
    <row r="4995" ht="15.75" customHeight="1">
      <c r="A4995" s="8">
        <v>45690.0</v>
      </c>
      <c r="B4995" s="9" t="s">
        <v>123</v>
      </c>
      <c r="C4995" s="9" t="s">
        <v>11428</v>
      </c>
      <c r="D4995" s="15">
        <v>6.7996076117E10</v>
      </c>
      <c r="E4995" s="9" t="s">
        <v>13936</v>
      </c>
      <c r="F4995" s="9" t="s">
        <v>13950</v>
      </c>
      <c r="G4995" s="9" t="s">
        <v>13926</v>
      </c>
      <c r="H4995" s="9" t="s">
        <v>13949</v>
      </c>
      <c r="I4995" s="9" t="s">
        <v>13928</v>
      </c>
      <c r="J4995" s="9" t="s">
        <v>13929</v>
      </c>
      <c r="K4995" s="9" t="s">
        <v>13940</v>
      </c>
      <c r="L4995" s="9" t="s">
        <v>13941</v>
      </c>
      <c r="M4995" s="9" t="s">
        <v>13952</v>
      </c>
      <c r="N4995" s="13" t="s">
        <v>12</v>
      </c>
      <c r="O4995" s="13" t="s">
        <v>14</v>
      </c>
      <c r="P4995" s="13" t="s">
        <v>24</v>
      </c>
      <c r="Q4995" s="13" t="s">
        <v>48</v>
      </c>
      <c r="R4995" s="13" t="s">
        <v>15</v>
      </c>
      <c r="S4995" s="10">
        <f>ROUNDUP(SUM(VLOOKUP(F4995,'Pontuação'!A$2:B$11,2,FALSE),VLOOKUP(E4995,'Pontuação'!C$2:D$11,2,FALSE),VLOOKUP(H4995,'Pontuação'!I$2:J$11,2,FALSE),VLOOKUP(J4995,'Pontuação'!G$2:H$11,2,FALSE),VLOOKUP(L4995,'Pontuação'!M$2:N$13,2,FALSE)),0)</f>
        <v>1639</v>
      </c>
      <c r="T4995" s="11">
        <f t="shared" si="1"/>
        <v>164</v>
      </c>
      <c r="U4995" s="11" t="str">
        <f t="array" ref="U4995">IFERROR(INDEX('Pontuação'!G$13:G$101, MATCH(T4995, 'Pontuação'!F$13:F$101, 0)), "Faixa Indefinida")</f>
        <v>C</v>
      </c>
      <c r="V4995" s="11">
        <f t="shared" si="2"/>
        <v>0</v>
      </c>
      <c r="W4995" s="11">
        <f t="shared" si="3"/>
        <v>0</v>
      </c>
      <c r="X4995" s="11">
        <f t="shared" si="4"/>
        <v>1</v>
      </c>
      <c r="Y4995" s="11">
        <f t="shared" si="5"/>
        <v>0</v>
      </c>
      <c r="Z4995" s="12">
        <f>ROUNDUP(SUM(VLOOKUP(F4995,'Pontuação 3.0'!A$2:B$11,2,FALSE),VLOOKUP(E4995,'Pontuação 3.0'!C$2:D$11,2,FALSE),VLOOKUP(H4995,'Pontuação 3.0'!I$2:J$11,2,FALSE),VLOOKUP(J4995,'Pontuação 3.0'!G$2:H$11,2,FALSE),VLOOKUP(G4995,'Pontuação 3.0'!E$2:F$11,2,FALSE),VLOOKUP(K4995,'Pontuação 3.0'!K$2:L$11,2,FALSE),VLOOKUP(L4995,'Pontuação 3.0'!M$2:N$13,2,FALSE)),0)</f>
        <v>2187</v>
      </c>
      <c r="AA4995" s="12">
        <f t="shared" si="6"/>
        <v>219</v>
      </c>
      <c r="AB4995" s="12" t="str">
        <f t="array" ref="AB4995">IFERROR(INDEX('Pontuação 3.0'!G$13:G$191, MATCH(AA4995, 'Pontuação 3.0'!F$13:F$191, 0)), "Faixa Indefinida")</f>
        <v>B</v>
      </c>
      <c r="AC4995" s="12">
        <f t="shared" si="7"/>
        <v>0</v>
      </c>
      <c r="AD4995" s="12">
        <f t="shared" si="8"/>
        <v>1</v>
      </c>
      <c r="AE4995" s="12">
        <f t="shared" si="9"/>
        <v>0</v>
      </c>
      <c r="AF4995" s="12">
        <f t="shared" si="10"/>
        <v>0</v>
      </c>
    </row>
    <row r="4996" ht="15.75" customHeight="1">
      <c r="A4996" s="8">
        <v>45690.0</v>
      </c>
      <c r="B4996" s="9" t="s">
        <v>11431</v>
      </c>
      <c r="C4996" s="9" t="s">
        <v>11432</v>
      </c>
      <c r="D4996" s="9" t="s">
        <v>11433</v>
      </c>
      <c r="E4996" s="9" t="s">
        <v>13936</v>
      </c>
      <c r="F4996" s="9" t="s">
        <v>13948</v>
      </c>
      <c r="G4996" s="9" t="s">
        <v>13926</v>
      </c>
      <c r="H4996" s="9" t="s">
        <v>13949</v>
      </c>
      <c r="I4996" s="9" t="s">
        <v>13928</v>
      </c>
      <c r="J4996" s="9" t="s">
        <v>13929</v>
      </c>
      <c r="K4996" s="9" t="s">
        <v>13930</v>
      </c>
      <c r="L4996" s="9" t="s">
        <v>13931</v>
      </c>
      <c r="M4996" s="9" t="s">
        <v>13942</v>
      </c>
      <c r="N4996" s="13" t="s">
        <v>12</v>
      </c>
      <c r="O4996" s="13" t="s">
        <v>14</v>
      </c>
      <c r="P4996" s="13" t="s">
        <v>13</v>
      </c>
      <c r="Q4996" s="13" t="s">
        <v>108</v>
      </c>
      <c r="R4996" s="13" t="s">
        <v>15</v>
      </c>
      <c r="S4996" s="10">
        <f>ROUNDUP(SUM(VLOOKUP(F4996,'Pontuação'!A$2:B$11,2,FALSE),VLOOKUP(E4996,'Pontuação'!C$2:D$11,2,FALSE),VLOOKUP(H4996,'Pontuação'!I$2:J$11,2,FALSE),VLOOKUP(J4996,'Pontuação'!G$2:H$11,2,FALSE),VLOOKUP(L4996,'Pontuação'!M$2:N$13,2,FALSE)),0)</f>
        <v>1583</v>
      </c>
      <c r="T4996" s="11">
        <f t="shared" si="1"/>
        <v>158</v>
      </c>
      <c r="U4996" s="11" t="str">
        <f t="array" ref="U4996">IFERROR(INDEX('Pontuação'!G$13:G$101, MATCH(T4996, 'Pontuação'!F$13:F$101, 0)), "Faixa Indefinida")</f>
        <v>C</v>
      </c>
      <c r="V4996" s="11">
        <f t="shared" si="2"/>
        <v>0</v>
      </c>
      <c r="W4996" s="11">
        <f t="shared" si="3"/>
        <v>0</v>
      </c>
      <c r="X4996" s="11">
        <f t="shared" si="4"/>
        <v>1</v>
      </c>
      <c r="Y4996" s="11">
        <f t="shared" si="5"/>
        <v>0</v>
      </c>
      <c r="Z4996" s="12">
        <f>ROUNDUP(SUM(VLOOKUP(F4996,'Pontuação 3.0'!A$2:B$11,2,FALSE),VLOOKUP(E4996,'Pontuação 3.0'!C$2:D$11,2,FALSE),VLOOKUP(H4996,'Pontuação 3.0'!I$2:J$11,2,FALSE),VLOOKUP(J4996,'Pontuação 3.0'!G$2:H$11,2,FALSE),VLOOKUP(G4996,'Pontuação 3.0'!E$2:F$11,2,FALSE),VLOOKUP(K4996,'Pontuação 3.0'!K$2:L$11,2,FALSE),VLOOKUP(L4996,'Pontuação 3.0'!M$2:N$13,2,FALSE)),0)</f>
        <v>2337</v>
      </c>
      <c r="AA4996" s="12">
        <f t="shared" si="6"/>
        <v>234</v>
      </c>
      <c r="AB4996" s="12" t="str">
        <f t="array" ref="AB4996">IFERROR(INDEX('Pontuação 3.0'!G$13:G$191, MATCH(AA4996, 'Pontuação 3.0'!F$13:F$191, 0)), "Faixa Indefinida")</f>
        <v>B</v>
      </c>
      <c r="AC4996" s="12">
        <f t="shared" si="7"/>
        <v>0</v>
      </c>
      <c r="AD4996" s="12">
        <f t="shared" si="8"/>
        <v>1</v>
      </c>
      <c r="AE4996" s="12">
        <f t="shared" si="9"/>
        <v>0</v>
      </c>
      <c r="AF4996" s="12">
        <f t="shared" si="10"/>
        <v>0</v>
      </c>
    </row>
    <row r="4997" ht="15.75" customHeight="1">
      <c r="A4997" s="8">
        <v>45690.0</v>
      </c>
      <c r="B4997" s="9" t="s">
        <v>11434</v>
      </c>
      <c r="C4997" s="9" t="s">
        <v>11435</v>
      </c>
      <c r="D4997" s="15">
        <v>1.6981802192E10</v>
      </c>
      <c r="E4997" s="9" t="s">
        <v>13924</v>
      </c>
      <c r="F4997" s="9" t="s">
        <v>13948</v>
      </c>
      <c r="G4997" s="9" t="s">
        <v>13944</v>
      </c>
      <c r="H4997" s="9" t="s">
        <v>13951</v>
      </c>
      <c r="I4997" s="9" t="s">
        <v>13928</v>
      </c>
      <c r="J4997" s="9" t="s">
        <v>13929</v>
      </c>
      <c r="K4997" s="9" t="s">
        <v>13930</v>
      </c>
      <c r="L4997" s="9" t="s">
        <v>13945</v>
      </c>
      <c r="M4997" s="9" t="s">
        <v>13967</v>
      </c>
      <c r="N4997" s="13" t="s">
        <v>12</v>
      </c>
      <c r="O4997" s="13" t="s">
        <v>14</v>
      </c>
      <c r="P4997" s="13" t="s">
        <v>13</v>
      </c>
      <c r="Q4997" s="13" t="s">
        <v>48</v>
      </c>
      <c r="R4997" s="13" t="s">
        <v>15</v>
      </c>
      <c r="S4997" s="10">
        <f>ROUNDUP(SUM(VLOOKUP(F4997,'Pontuação'!A$2:B$11,2,FALSE),VLOOKUP(E4997,'Pontuação'!C$2:D$11,2,FALSE),VLOOKUP(H4997,'Pontuação'!I$2:J$11,2,FALSE),VLOOKUP(J4997,'Pontuação'!G$2:H$11,2,FALSE),VLOOKUP(L4997,'Pontuação'!M$2:N$13,2,FALSE)),0)</f>
        <v>1677</v>
      </c>
      <c r="T4997" s="11">
        <f t="shared" si="1"/>
        <v>168</v>
      </c>
      <c r="U4997" s="11" t="str">
        <f t="array" ref="U4997">IFERROR(INDEX('Pontuação'!G$13:G$101, MATCH(T4997, 'Pontuação'!F$13:F$101, 0)), "Faixa Indefinida")</f>
        <v>B</v>
      </c>
      <c r="V4997" s="11">
        <f t="shared" si="2"/>
        <v>0</v>
      </c>
      <c r="W4997" s="11">
        <f t="shared" si="3"/>
        <v>1</v>
      </c>
      <c r="X4997" s="11">
        <f t="shared" si="4"/>
        <v>0</v>
      </c>
      <c r="Y4997" s="11">
        <f t="shared" si="5"/>
        <v>0</v>
      </c>
      <c r="Z4997" s="12">
        <f>ROUNDUP(SUM(VLOOKUP(F4997,'Pontuação 3.0'!A$2:B$11,2,FALSE),VLOOKUP(E4997,'Pontuação 3.0'!C$2:D$11,2,FALSE),VLOOKUP(H4997,'Pontuação 3.0'!I$2:J$11,2,FALSE),VLOOKUP(J4997,'Pontuação 3.0'!G$2:H$11,2,FALSE),VLOOKUP(G4997,'Pontuação 3.0'!E$2:F$11,2,FALSE),VLOOKUP(K4997,'Pontuação 3.0'!K$2:L$11,2,FALSE),VLOOKUP(L4997,'Pontuação 3.0'!M$2:N$13,2,FALSE)),0)</f>
        <v>2166</v>
      </c>
      <c r="AA4997" s="12">
        <f t="shared" si="6"/>
        <v>217</v>
      </c>
      <c r="AB4997" s="12" t="str">
        <f t="array" ref="AB4997">IFERROR(INDEX('Pontuação 3.0'!G$13:G$191, MATCH(AA4997, 'Pontuação 3.0'!F$13:F$191, 0)), "Faixa Indefinida")</f>
        <v>B</v>
      </c>
      <c r="AC4997" s="12">
        <f t="shared" si="7"/>
        <v>0</v>
      </c>
      <c r="AD4997" s="12">
        <f t="shared" si="8"/>
        <v>1</v>
      </c>
      <c r="AE4997" s="12">
        <f t="shared" si="9"/>
        <v>0</v>
      </c>
      <c r="AF4997" s="12">
        <f t="shared" si="10"/>
        <v>0</v>
      </c>
    </row>
    <row r="4998" ht="15.75" customHeight="1">
      <c r="A4998" s="8">
        <v>45690.0</v>
      </c>
      <c r="B4998" s="9" t="s">
        <v>11438</v>
      </c>
      <c r="C4998" s="9" t="s">
        <v>11439</v>
      </c>
      <c r="D4998" s="15">
        <v>1.6996214488E10</v>
      </c>
      <c r="E4998" s="9" t="s">
        <v>13924</v>
      </c>
      <c r="F4998" s="9" t="s">
        <v>13950</v>
      </c>
      <c r="G4998" s="9" t="s">
        <v>13957</v>
      </c>
      <c r="H4998" s="9" t="s">
        <v>13951</v>
      </c>
      <c r="I4998" s="9" t="s">
        <v>13940</v>
      </c>
      <c r="J4998" s="9" t="s">
        <v>13939</v>
      </c>
      <c r="K4998" s="9" t="s">
        <v>13940</v>
      </c>
      <c r="L4998" s="9" t="s">
        <v>13931</v>
      </c>
      <c r="M4998" s="9" t="s">
        <v>13952</v>
      </c>
      <c r="N4998" s="13" t="s">
        <v>12</v>
      </c>
      <c r="O4998" s="13" t="s">
        <v>14</v>
      </c>
      <c r="P4998" s="13" t="s">
        <v>24</v>
      </c>
      <c r="Q4998" s="13" t="s">
        <v>77</v>
      </c>
      <c r="R4998" s="13" t="s">
        <v>15</v>
      </c>
      <c r="S4998" s="10">
        <f>ROUNDUP(SUM(VLOOKUP(F4998,'Pontuação'!A$2:B$11,2,FALSE),VLOOKUP(E4998,'Pontuação'!C$2:D$11,2,FALSE),VLOOKUP(H4998,'Pontuação'!I$2:J$11,2,FALSE),VLOOKUP(J4998,'Pontuação'!G$2:H$11,2,FALSE),VLOOKUP(L4998,'Pontuação'!M$2:N$13,2,FALSE)),0)</f>
        <v>1662</v>
      </c>
      <c r="T4998" s="11">
        <f t="shared" si="1"/>
        <v>166</v>
      </c>
      <c r="U4998" s="11" t="str">
        <f t="array" ref="U4998">IFERROR(INDEX('Pontuação'!G$13:G$101, MATCH(T4998, 'Pontuação'!F$13:F$101, 0)), "Faixa Indefinida")</f>
        <v>B</v>
      </c>
      <c r="V4998" s="11">
        <f t="shared" si="2"/>
        <v>0</v>
      </c>
      <c r="W4998" s="11">
        <f t="shared" si="3"/>
        <v>1</v>
      </c>
      <c r="X4998" s="11">
        <f t="shared" si="4"/>
        <v>0</v>
      </c>
      <c r="Y4998" s="11">
        <f t="shared" si="5"/>
        <v>0</v>
      </c>
      <c r="Z4998" s="12">
        <f>ROUNDUP(SUM(VLOOKUP(F4998,'Pontuação 3.0'!A$2:B$11,2,FALSE),VLOOKUP(E4998,'Pontuação 3.0'!C$2:D$11,2,FALSE),VLOOKUP(H4998,'Pontuação 3.0'!I$2:J$11,2,FALSE),VLOOKUP(J4998,'Pontuação 3.0'!G$2:H$11,2,FALSE),VLOOKUP(G4998,'Pontuação 3.0'!E$2:F$11,2,FALSE),VLOOKUP(K4998,'Pontuação 3.0'!K$2:L$11,2,FALSE),VLOOKUP(L4998,'Pontuação 3.0'!M$2:N$13,2,FALSE)),0)</f>
        <v>2094</v>
      </c>
      <c r="AA4998" s="12">
        <f t="shared" si="6"/>
        <v>209</v>
      </c>
      <c r="AB4998" s="12" t="str">
        <f t="array" ref="AB4998">IFERROR(INDEX('Pontuação 3.0'!G$13:G$191, MATCH(AA4998, 'Pontuação 3.0'!F$13:F$191, 0)), "Faixa Indefinida")</f>
        <v>C</v>
      </c>
      <c r="AC4998" s="12">
        <f t="shared" si="7"/>
        <v>0</v>
      </c>
      <c r="AD4998" s="12">
        <f t="shared" si="8"/>
        <v>0</v>
      </c>
      <c r="AE4998" s="12">
        <f t="shared" si="9"/>
        <v>1</v>
      </c>
      <c r="AF4998" s="12">
        <f t="shared" si="10"/>
        <v>0</v>
      </c>
    </row>
    <row r="4999" ht="15.75" customHeight="1">
      <c r="A4999" s="8">
        <v>45690.0</v>
      </c>
      <c r="B4999" s="9" t="s">
        <v>11440</v>
      </c>
      <c r="C4999" s="9" t="s">
        <v>11441</v>
      </c>
      <c r="D4999" s="15">
        <v>6.6992556292E10</v>
      </c>
      <c r="E4999" s="9" t="s">
        <v>13936</v>
      </c>
      <c r="F4999" s="9" t="s">
        <v>13950</v>
      </c>
      <c r="G4999" s="9" t="s">
        <v>13957</v>
      </c>
      <c r="H4999" s="9" t="s">
        <v>13927</v>
      </c>
      <c r="I4999" s="9" t="s">
        <v>13940</v>
      </c>
      <c r="J4999" s="9" t="s">
        <v>13929</v>
      </c>
      <c r="K4999" s="9" t="s">
        <v>13940</v>
      </c>
      <c r="L4999" s="9" t="s">
        <v>13931</v>
      </c>
      <c r="M4999" s="9" t="s">
        <v>13946</v>
      </c>
      <c r="N4999" s="13" t="s">
        <v>12</v>
      </c>
      <c r="O4999" s="13" t="s">
        <v>14</v>
      </c>
      <c r="P4999" s="13" t="s">
        <v>32</v>
      </c>
      <c r="Q4999" s="13" t="s">
        <v>62</v>
      </c>
      <c r="R4999" s="13" t="s">
        <v>65</v>
      </c>
      <c r="S4999" s="10">
        <f>ROUNDUP(SUM(VLOOKUP(F4999,'Pontuação'!A$2:B$11,2,FALSE),VLOOKUP(E4999,'Pontuação'!C$2:D$11,2,FALSE),VLOOKUP(H4999,'Pontuação'!I$2:J$11,2,FALSE),VLOOKUP(J4999,'Pontuação'!G$2:H$11,2,FALSE),VLOOKUP(L4999,'Pontuação'!M$2:N$13,2,FALSE)),0)</f>
        <v>1439</v>
      </c>
      <c r="T4999" s="11">
        <f t="shared" si="1"/>
        <v>144</v>
      </c>
      <c r="U4999" s="11" t="str">
        <f t="array" ref="U4999">IFERROR(INDEX('Pontuação'!G$13:G$101, MATCH(T4999, 'Pontuação'!F$13:F$101, 0)), "Faixa Indefinida")</f>
        <v>D</v>
      </c>
      <c r="V4999" s="11">
        <f t="shared" si="2"/>
        <v>0</v>
      </c>
      <c r="W4999" s="11">
        <f t="shared" si="3"/>
        <v>0</v>
      </c>
      <c r="X4999" s="11">
        <f t="shared" si="4"/>
        <v>0</v>
      </c>
      <c r="Y4999" s="11">
        <f t="shared" si="5"/>
        <v>1</v>
      </c>
      <c r="Z4999" s="12">
        <f>ROUNDUP(SUM(VLOOKUP(F4999,'Pontuação 3.0'!A$2:B$11,2,FALSE),VLOOKUP(E4999,'Pontuação 3.0'!C$2:D$11,2,FALSE),VLOOKUP(H4999,'Pontuação 3.0'!I$2:J$11,2,FALSE),VLOOKUP(J4999,'Pontuação 3.0'!G$2:H$11,2,FALSE),VLOOKUP(G4999,'Pontuação 3.0'!E$2:F$11,2,FALSE),VLOOKUP(K4999,'Pontuação 3.0'!K$2:L$11,2,FALSE),VLOOKUP(L4999,'Pontuação 3.0'!M$2:N$13,2,FALSE)),0)</f>
        <v>1824</v>
      </c>
      <c r="AA4999" s="12">
        <f t="shared" si="6"/>
        <v>182</v>
      </c>
      <c r="AB4999" s="12" t="str">
        <f t="array" ref="AB4999">IFERROR(INDEX('Pontuação 3.0'!G$13:G$191, MATCH(AA4999, 'Pontuação 3.0'!F$13:F$191, 0)), "Faixa Indefinida")</f>
        <v>D</v>
      </c>
      <c r="AC4999" s="12">
        <f t="shared" si="7"/>
        <v>0</v>
      </c>
      <c r="AD4999" s="12">
        <f t="shared" si="8"/>
        <v>0</v>
      </c>
      <c r="AE4999" s="12">
        <f t="shared" si="9"/>
        <v>0</v>
      </c>
      <c r="AF4999" s="12">
        <f t="shared" si="10"/>
        <v>1</v>
      </c>
    </row>
    <row r="5000" ht="15.75" customHeight="1">
      <c r="A5000" s="8">
        <v>45690.0</v>
      </c>
      <c r="B5000" s="9" t="s">
        <v>10266</v>
      </c>
      <c r="C5000" s="9" t="s">
        <v>10267</v>
      </c>
      <c r="D5000" s="15">
        <v>3.1994277876E10</v>
      </c>
      <c r="E5000" s="9" t="s">
        <v>13936</v>
      </c>
      <c r="F5000" s="9" t="s">
        <v>13950</v>
      </c>
      <c r="G5000" s="9" t="s">
        <v>13944</v>
      </c>
      <c r="H5000" s="9" t="s">
        <v>13927</v>
      </c>
      <c r="I5000" s="9" t="s">
        <v>13928</v>
      </c>
      <c r="J5000" s="9" t="s">
        <v>13929</v>
      </c>
      <c r="K5000" s="9" t="s">
        <v>13930</v>
      </c>
      <c r="L5000" s="9" t="s">
        <v>13931</v>
      </c>
      <c r="M5000" s="9" t="s">
        <v>13942</v>
      </c>
      <c r="N5000" s="13" t="s">
        <v>12</v>
      </c>
      <c r="O5000" s="13" t="s">
        <v>14</v>
      </c>
      <c r="P5000" s="13" t="s">
        <v>32</v>
      </c>
      <c r="Q5000" s="13" t="s">
        <v>62</v>
      </c>
      <c r="R5000" s="13" t="s">
        <v>15</v>
      </c>
      <c r="S5000" s="10">
        <f>ROUNDUP(SUM(VLOOKUP(F5000,'Pontuação'!A$2:B$11,2,FALSE),VLOOKUP(E5000,'Pontuação'!C$2:D$11,2,FALSE),VLOOKUP(H5000,'Pontuação'!I$2:J$11,2,FALSE),VLOOKUP(J5000,'Pontuação'!G$2:H$11,2,FALSE),VLOOKUP(L5000,'Pontuação'!M$2:N$13,2,FALSE)),0)</f>
        <v>1439</v>
      </c>
      <c r="T5000" s="11">
        <f t="shared" si="1"/>
        <v>144</v>
      </c>
      <c r="U5000" s="11" t="str">
        <f t="array" ref="U5000">IFERROR(INDEX('Pontuação'!G$13:G$101, MATCH(T5000, 'Pontuação'!F$13:F$101, 0)), "Faixa Indefinida")</f>
        <v>D</v>
      </c>
      <c r="V5000" s="11">
        <f t="shared" si="2"/>
        <v>0</v>
      </c>
      <c r="W5000" s="11">
        <f t="shared" si="3"/>
        <v>0</v>
      </c>
      <c r="X5000" s="11">
        <f t="shared" si="4"/>
        <v>0</v>
      </c>
      <c r="Y5000" s="11">
        <f t="shared" si="5"/>
        <v>1</v>
      </c>
      <c r="Z5000" s="12">
        <f>ROUNDUP(SUM(VLOOKUP(F5000,'Pontuação 3.0'!A$2:B$11,2,FALSE),VLOOKUP(E5000,'Pontuação 3.0'!C$2:D$11,2,FALSE),VLOOKUP(H5000,'Pontuação 3.0'!I$2:J$11,2,FALSE),VLOOKUP(J5000,'Pontuação 3.0'!G$2:H$11,2,FALSE),VLOOKUP(G5000,'Pontuação 3.0'!E$2:F$11,2,FALSE),VLOOKUP(K5000,'Pontuação 3.0'!K$2:L$11,2,FALSE),VLOOKUP(L5000,'Pontuação 3.0'!M$2:N$13,2,FALSE)),0)</f>
        <v>2095</v>
      </c>
      <c r="AA5000" s="12">
        <f t="shared" si="6"/>
        <v>210</v>
      </c>
      <c r="AB5000" s="12" t="str">
        <f t="array" ref="AB5000">IFERROR(INDEX('Pontuação 3.0'!G$13:G$191, MATCH(AA5000, 'Pontuação 3.0'!F$13:F$191, 0)), "Faixa Indefinida")</f>
        <v>C</v>
      </c>
      <c r="AC5000" s="12">
        <f t="shared" si="7"/>
        <v>0</v>
      </c>
      <c r="AD5000" s="12">
        <f t="shared" si="8"/>
        <v>0</v>
      </c>
      <c r="AE5000" s="12">
        <f t="shared" si="9"/>
        <v>1</v>
      </c>
      <c r="AF5000" s="12">
        <f t="shared" si="10"/>
        <v>0</v>
      </c>
    </row>
    <row r="5001" ht="15.75" customHeight="1">
      <c r="A5001" s="8">
        <v>45690.0</v>
      </c>
      <c r="B5001" s="9" t="s">
        <v>11436</v>
      </c>
      <c r="C5001" s="9" t="s">
        <v>11437</v>
      </c>
      <c r="D5001" s="15">
        <v>8.5996805156E10</v>
      </c>
      <c r="E5001" s="9" t="s">
        <v>13936</v>
      </c>
      <c r="F5001" s="9" t="s">
        <v>13948</v>
      </c>
      <c r="G5001" s="9" t="s">
        <v>13926</v>
      </c>
      <c r="H5001" s="9" t="s">
        <v>13951</v>
      </c>
      <c r="I5001" s="9" t="s">
        <v>13940</v>
      </c>
      <c r="J5001" s="9" t="s">
        <v>13929</v>
      </c>
      <c r="K5001" s="9" t="s">
        <v>13930</v>
      </c>
      <c r="L5001" s="9" t="s">
        <v>13945</v>
      </c>
      <c r="M5001" s="9" t="s">
        <v>13952</v>
      </c>
      <c r="N5001" s="13" t="s">
        <v>12</v>
      </c>
      <c r="O5001" s="13" t="s">
        <v>14</v>
      </c>
      <c r="P5001" s="13" t="s">
        <v>32</v>
      </c>
      <c r="Q5001" s="13" t="s">
        <v>33</v>
      </c>
      <c r="R5001" s="13" t="s">
        <v>65</v>
      </c>
      <c r="S5001" s="10">
        <f>ROUNDUP(SUM(VLOOKUP(F5001,'Pontuação'!A$2:B$11,2,FALSE),VLOOKUP(E5001,'Pontuação'!C$2:D$11,2,FALSE),VLOOKUP(H5001,'Pontuação'!I$2:J$11,2,FALSE),VLOOKUP(J5001,'Pontuação'!G$2:H$11,2,FALSE),VLOOKUP(L5001,'Pontuação'!M$2:N$13,2,FALSE)),0)</f>
        <v>1673</v>
      </c>
      <c r="T5001" s="11">
        <f t="shared" si="1"/>
        <v>167</v>
      </c>
      <c r="U5001" s="11" t="str">
        <f t="array" ref="U5001">IFERROR(INDEX('Pontuação'!G$13:G$101, MATCH(T5001, 'Pontuação'!F$13:F$101, 0)), "Faixa Indefinida")</f>
        <v>B</v>
      </c>
      <c r="V5001" s="11">
        <f t="shared" si="2"/>
        <v>0</v>
      </c>
      <c r="W5001" s="11">
        <f t="shared" si="3"/>
        <v>1</v>
      </c>
      <c r="X5001" s="11">
        <f t="shared" si="4"/>
        <v>0</v>
      </c>
      <c r="Y5001" s="11">
        <f t="shared" si="5"/>
        <v>0</v>
      </c>
      <c r="Z5001" s="12">
        <f>ROUNDUP(SUM(VLOOKUP(F5001,'Pontuação 3.0'!A$2:B$11,2,FALSE),VLOOKUP(E5001,'Pontuação 3.0'!C$2:D$11,2,FALSE),VLOOKUP(H5001,'Pontuação 3.0'!I$2:J$11,2,FALSE),VLOOKUP(J5001,'Pontuação 3.0'!G$2:H$11,2,FALSE),VLOOKUP(G5001,'Pontuação 3.0'!E$2:F$11,2,FALSE),VLOOKUP(K5001,'Pontuação 3.0'!K$2:L$11,2,FALSE),VLOOKUP(L5001,'Pontuação 3.0'!M$2:N$13,2,FALSE)),0)</f>
        <v>2336</v>
      </c>
      <c r="AA5001" s="12">
        <f t="shared" si="6"/>
        <v>234</v>
      </c>
      <c r="AB5001" s="12" t="str">
        <f t="array" ref="AB5001">IFERROR(INDEX('Pontuação 3.0'!G$13:G$191, MATCH(AA5001, 'Pontuação 3.0'!F$13:F$191, 0)), "Faixa Indefinida")</f>
        <v>B</v>
      </c>
      <c r="AC5001" s="12">
        <f t="shared" si="7"/>
        <v>0</v>
      </c>
      <c r="AD5001" s="12">
        <f t="shared" si="8"/>
        <v>1</v>
      </c>
      <c r="AE5001" s="12">
        <f t="shared" si="9"/>
        <v>0</v>
      </c>
      <c r="AF5001" s="12">
        <f t="shared" si="10"/>
        <v>0</v>
      </c>
    </row>
    <row r="5002" ht="15.75" customHeight="1">
      <c r="A5002" s="8">
        <v>45690.0</v>
      </c>
      <c r="B5002" s="9" t="s">
        <v>305</v>
      </c>
      <c r="C5002" s="9" t="s">
        <v>11442</v>
      </c>
      <c r="D5002" s="9" t="s">
        <v>11443</v>
      </c>
      <c r="E5002" s="9" t="s">
        <v>13936</v>
      </c>
      <c r="F5002" s="9" t="s">
        <v>13948</v>
      </c>
      <c r="G5002" s="9" t="s">
        <v>13926</v>
      </c>
      <c r="H5002" s="9" t="s">
        <v>13951</v>
      </c>
      <c r="I5002" s="9" t="s">
        <v>13940</v>
      </c>
      <c r="J5002" s="9" t="s">
        <v>13929</v>
      </c>
      <c r="K5002" s="9" t="s">
        <v>13940</v>
      </c>
      <c r="L5002" s="9" t="s">
        <v>13945</v>
      </c>
      <c r="M5002" s="9" t="s">
        <v>13967</v>
      </c>
      <c r="N5002" s="13" t="s">
        <v>12</v>
      </c>
      <c r="O5002" s="13" t="s">
        <v>14</v>
      </c>
      <c r="P5002" s="13" t="s">
        <v>111</v>
      </c>
      <c r="Q5002" s="13" t="s">
        <v>33</v>
      </c>
      <c r="R5002" s="13" t="s">
        <v>65</v>
      </c>
      <c r="S5002" s="10">
        <f>ROUNDUP(SUM(VLOOKUP(F5002,'Pontuação'!A$2:B$11,2,FALSE),VLOOKUP(E5002,'Pontuação'!C$2:D$11,2,FALSE),VLOOKUP(H5002,'Pontuação'!I$2:J$11,2,FALSE),VLOOKUP(J5002,'Pontuação'!G$2:H$11,2,FALSE),VLOOKUP(L5002,'Pontuação'!M$2:N$13,2,FALSE)),0)</f>
        <v>1673</v>
      </c>
      <c r="T5002" s="11">
        <f t="shared" si="1"/>
        <v>167</v>
      </c>
      <c r="U5002" s="11" t="str">
        <f t="array" ref="U5002">IFERROR(INDEX('Pontuação'!G$13:G$101, MATCH(T5002, 'Pontuação'!F$13:F$101, 0)), "Faixa Indefinida")</f>
        <v>B</v>
      </c>
      <c r="V5002" s="11">
        <f t="shared" si="2"/>
        <v>0</v>
      </c>
      <c r="W5002" s="11">
        <f t="shared" si="3"/>
        <v>1</v>
      </c>
      <c r="X5002" s="11">
        <f t="shared" si="4"/>
        <v>0</v>
      </c>
      <c r="Y5002" s="11">
        <f t="shared" si="5"/>
        <v>0</v>
      </c>
      <c r="Z5002" s="12">
        <f>ROUNDUP(SUM(VLOOKUP(F5002,'Pontuação 3.0'!A$2:B$11,2,FALSE),VLOOKUP(E5002,'Pontuação 3.0'!C$2:D$11,2,FALSE),VLOOKUP(H5002,'Pontuação 3.0'!I$2:J$11,2,FALSE),VLOOKUP(J5002,'Pontuação 3.0'!G$2:H$11,2,FALSE),VLOOKUP(G5002,'Pontuação 3.0'!E$2:F$11,2,FALSE),VLOOKUP(K5002,'Pontuação 3.0'!K$2:L$11,2,FALSE),VLOOKUP(L5002,'Pontuação 3.0'!M$2:N$13,2,FALSE)),0)</f>
        <v>2075</v>
      </c>
      <c r="AA5002" s="12">
        <f t="shared" si="6"/>
        <v>208</v>
      </c>
      <c r="AB5002" s="12" t="str">
        <f t="array" ref="AB5002">IFERROR(INDEX('Pontuação 3.0'!G$13:G$191, MATCH(AA5002, 'Pontuação 3.0'!F$13:F$191, 0)), "Faixa Indefinida")</f>
        <v>C</v>
      </c>
      <c r="AC5002" s="12">
        <f t="shared" si="7"/>
        <v>0</v>
      </c>
      <c r="AD5002" s="12">
        <f t="shared" si="8"/>
        <v>0</v>
      </c>
      <c r="AE5002" s="12">
        <f t="shared" si="9"/>
        <v>1</v>
      </c>
      <c r="AF5002" s="12">
        <f t="shared" si="10"/>
        <v>0</v>
      </c>
    </row>
    <row r="5003" ht="15.75" customHeight="1">
      <c r="A5003" s="8">
        <v>45690.0</v>
      </c>
      <c r="B5003" s="9" t="s">
        <v>11444</v>
      </c>
      <c r="C5003" s="9" t="s">
        <v>11445</v>
      </c>
      <c r="D5003" s="15">
        <v>8.499984341E10</v>
      </c>
      <c r="E5003" s="9" t="s">
        <v>13936</v>
      </c>
      <c r="F5003" s="9" t="s">
        <v>13948</v>
      </c>
      <c r="G5003" s="9" t="s">
        <v>13944</v>
      </c>
      <c r="H5003" s="9" t="s">
        <v>13938</v>
      </c>
      <c r="I5003" s="9" t="s">
        <v>13928</v>
      </c>
      <c r="J5003" s="9" t="s">
        <v>13939</v>
      </c>
      <c r="K5003" s="9" t="s">
        <v>13930</v>
      </c>
      <c r="L5003" s="9" t="s">
        <v>13959</v>
      </c>
      <c r="M5003" s="9" t="s">
        <v>13946</v>
      </c>
      <c r="N5003" s="13" t="s">
        <v>12</v>
      </c>
      <c r="O5003" s="13" t="s">
        <v>14</v>
      </c>
      <c r="P5003" s="13" t="s">
        <v>32</v>
      </c>
      <c r="Q5003" s="13" t="s">
        <v>3528</v>
      </c>
      <c r="R5003" s="13" t="s">
        <v>15</v>
      </c>
      <c r="S5003" s="10">
        <f>ROUNDUP(SUM(VLOOKUP(F5003,'Pontuação'!A$2:B$11,2,FALSE),VLOOKUP(E5003,'Pontuação'!C$2:D$11,2,FALSE),VLOOKUP(H5003,'Pontuação'!I$2:J$11,2,FALSE),VLOOKUP(J5003,'Pontuação'!G$2:H$11,2,FALSE),VLOOKUP(L5003,'Pontuação'!M$2:N$13,2,FALSE)),0)</f>
        <v>1742</v>
      </c>
      <c r="T5003" s="11">
        <f t="shared" si="1"/>
        <v>174</v>
      </c>
      <c r="U5003" s="11" t="str">
        <f t="array" ref="U5003">IFERROR(INDEX('Pontuação'!G$13:G$101, MATCH(T5003, 'Pontuação'!F$13:F$101, 0)), "Faixa Indefinida")</f>
        <v>B</v>
      </c>
      <c r="V5003" s="11">
        <f t="shared" si="2"/>
        <v>0</v>
      </c>
      <c r="W5003" s="11">
        <f t="shared" si="3"/>
        <v>1</v>
      </c>
      <c r="X5003" s="11">
        <f t="shared" si="4"/>
        <v>0</v>
      </c>
      <c r="Y5003" s="11">
        <f t="shared" si="5"/>
        <v>0</v>
      </c>
      <c r="Z5003" s="12">
        <f>ROUNDUP(SUM(VLOOKUP(F5003,'Pontuação 3.0'!A$2:B$11,2,FALSE),VLOOKUP(E5003,'Pontuação 3.0'!C$2:D$11,2,FALSE),VLOOKUP(H5003,'Pontuação 3.0'!I$2:J$11,2,FALSE),VLOOKUP(J5003,'Pontuação 3.0'!G$2:H$11,2,FALSE),VLOOKUP(G5003,'Pontuação 3.0'!E$2:F$11,2,FALSE),VLOOKUP(K5003,'Pontuação 3.0'!K$2:L$11,2,FALSE),VLOOKUP(L5003,'Pontuação 3.0'!M$2:N$13,2,FALSE)),0)</f>
        <v>2392</v>
      </c>
      <c r="AA5003" s="12">
        <f t="shared" si="6"/>
        <v>239</v>
      </c>
      <c r="AB5003" s="12" t="str">
        <f t="array" ref="AB5003">IFERROR(INDEX('Pontuação 3.0'!G$13:G$191, MATCH(AA5003, 'Pontuação 3.0'!F$13:F$191, 0)), "Faixa Indefinida")</f>
        <v>A</v>
      </c>
      <c r="AC5003" s="12">
        <f t="shared" si="7"/>
        <v>1</v>
      </c>
      <c r="AD5003" s="12">
        <f t="shared" si="8"/>
        <v>0</v>
      </c>
      <c r="AE5003" s="12">
        <f t="shared" si="9"/>
        <v>0</v>
      </c>
      <c r="AF5003" s="12">
        <f t="shared" si="10"/>
        <v>0</v>
      </c>
    </row>
    <row r="5004" ht="15.75" customHeight="1">
      <c r="A5004" s="8">
        <v>45690.0</v>
      </c>
      <c r="B5004" s="9" t="s">
        <v>11450</v>
      </c>
      <c r="C5004" s="9" t="s">
        <v>11451</v>
      </c>
      <c r="D5004" s="15">
        <v>2.4992624542E10</v>
      </c>
      <c r="E5004" s="9" t="s">
        <v>13936</v>
      </c>
      <c r="F5004" s="9" t="s">
        <v>13950</v>
      </c>
      <c r="G5004" s="9" t="s">
        <v>13926</v>
      </c>
      <c r="H5004" s="9" t="s">
        <v>13949</v>
      </c>
      <c r="I5004" s="9" t="s">
        <v>13940</v>
      </c>
      <c r="J5004" s="9" t="s">
        <v>13939</v>
      </c>
      <c r="K5004" s="9" t="s">
        <v>13930</v>
      </c>
      <c r="L5004" s="9" t="s">
        <v>13945</v>
      </c>
      <c r="M5004" s="9" t="s">
        <v>13952</v>
      </c>
      <c r="N5004" s="13" t="s">
        <v>12</v>
      </c>
      <c r="O5004" s="13" t="s">
        <v>14</v>
      </c>
      <c r="P5004" s="13" t="s">
        <v>32</v>
      </c>
      <c r="Q5004" s="13" t="s">
        <v>48</v>
      </c>
      <c r="R5004" s="13" t="s">
        <v>15</v>
      </c>
      <c r="S5004" s="10">
        <f>ROUNDUP(SUM(VLOOKUP(F5004,'Pontuação'!A$2:B$11,2,FALSE),VLOOKUP(E5004,'Pontuação'!C$2:D$11,2,FALSE),VLOOKUP(H5004,'Pontuação'!I$2:J$11,2,FALSE),VLOOKUP(J5004,'Pontuação'!G$2:H$11,2,FALSE),VLOOKUP(L5004,'Pontuação'!M$2:N$13,2,FALSE)),0)</f>
        <v>1832</v>
      </c>
      <c r="T5004" s="11">
        <f t="shared" si="1"/>
        <v>183</v>
      </c>
      <c r="U5004" s="11" t="str">
        <f t="array" ref="U5004">IFERROR(INDEX('Pontuação'!G$13:G$101, MATCH(T5004, 'Pontuação'!F$13:F$101, 0)), "Faixa Indefinida")</f>
        <v>B</v>
      </c>
      <c r="V5004" s="11">
        <f t="shared" si="2"/>
        <v>0</v>
      </c>
      <c r="W5004" s="11">
        <f t="shared" si="3"/>
        <v>1</v>
      </c>
      <c r="X5004" s="11">
        <f t="shared" si="4"/>
        <v>0</v>
      </c>
      <c r="Y5004" s="11">
        <f t="shared" si="5"/>
        <v>0</v>
      </c>
      <c r="Z5004" s="12">
        <f>ROUNDUP(SUM(VLOOKUP(F5004,'Pontuação 3.0'!A$2:B$11,2,FALSE),VLOOKUP(E5004,'Pontuação 3.0'!C$2:D$11,2,FALSE),VLOOKUP(H5004,'Pontuação 3.0'!I$2:J$11,2,FALSE),VLOOKUP(J5004,'Pontuação 3.0'!G$2:H$11,2,FALSE),VLOOKUP(G5004,'Pontuação 3.0'!E$2:F$11,2,FALSE),VLOOKUP(K5004,'Pontuação 3.0'!K$2:L$11,2,FALSE),VLOOKUP(L5004,'Pontuação 3.0'!M$2:N$13,2,FALSE)),0)</f>
        <v>2708</v>
      </c>
      <c r="AA5004" s="12">
        <f t="shared" si="6"/>
        <v>271</v>
      </c>
      <c r="AB5004" s="12" t="str">
        <f t="array" ref="AB5004">IFERROR(INDEX('Pontuação 3.0'!G$13:G$191, MATCH(AA5004, 'Pontuação 3.0'!F$13:F$191, 0)), "Faixa Indefinida")</f>
        <v>A</v>
      </c>
      <c r="AC5004" s="12">
        <f t="shared" si="7"/>
        <v>1</v>
      </c>
      <c r="AD5004" s="12">
        <f t="shared" si="8"/>
        <v>0</v>
      </c>
      <c r="AE5004" s="12">
        <f t="shared" si="9"/>
        <v>0</v>
      </c>
      <c r="AF5004" s="12">
        <f t="shared" si="10"/>
        <v>0</v>
      </c>
    </row>
    <row r="5005" ht="15.75" customHeight="1">
      <c r="A5005" s="8">
        <v>45690.0</v>
      </c>
      <c r="B5005" s="9" t="s">
        <v>11448</v>
      </c>
      <c r="C5005" s="9" t="s">
        <v>11449</v>
      </c>
      <c r="D5005" s="15">
        <v>6.799868336E10</v>
      </c>
      <c r="E5005" s="9" t="s">
        <v>13924</v>
      </c>
      <c r="F5005" s="9" t="s">
        <v>13948</v>
      </c>
      <c r="G5005" s="9" t="s">
        <v>13963</v>
      </c>
      <c r="H5005" s="9" t="s">
        <v>13951</v>
      </c>
      <c r="I5005" s="9" t="s">
        <v>13940</v>
      </c>
      <c r="J5005" s="9" t="s">
        <v>13929</v>
      </c>
      <c r="K5005" s="9" t="s">
        <v>13940</v>
      </c>
      <c r="L5005" s="9" t="s">
        <v>13954</v>
      </c>
      <c r="M5005" s="9" t="s">
        <v>13952</v>
      </c>
      <c r="N5005" s="13" t="s">
        <v>12</v>
      </c>
      <c r="O5005" s="13" t="s">
        <v>14</v>
      </c>
      <c r="P5005" s="13" t="s">
        <v>68</v>
      </c>
      <c r="Q5005" s="13" t="s">
        <v>33</v>
      </c>
      <c r="R5005" s="13" t="s">
        <v>15</v>
      </c>
      <c r="S5005" s="10">
        <f>ROUNDUP(SUM(VLOOKUP(F5005,'Pontuação'!A$2:B$11,2,FALSE),VLOOKUP(E5005,'Pontuação'!C$2:D$11,2,FALSE),VLOOKUP(H5005,'Pontuação'!I$2:J$11,2,FALSE),VLOOKUP(J5005,'Pontuação'!G$2:H$11,2,FALSE),VLOOKUP(L5005,'Pontuação'!M$2:N$13,2,FALSE)),0)</f>
        <v>1508</v>
      </c>
      <c r="T5005" s="11">
        <f t="shared" si="1"/>
        <v>151</v>
      </c>
      <c r="U5005" s="11" t="str">
        <f t="array" ref="U5005">IFERROR(INDEX('Pontuação'!G$13:G$101, MATCH(T5005, 'Pontuação'!F$13:F$101, 0)), "Faixa Indefinida")</f>
        <v>C</v>
      </c>
      <c r="V5005" s="11">
        <f t="shared" si="2"/>
        <v>0</v>
      </c>
      <c r="W5005" s="11">
        <f t="shared" si="3"/>
        <v>0</v>
      </c>
      <c r="X5005" s="11">
        <f t="shared" si="4"/>
        <v>1</v>
      </c>
      <c r="Y5005" s="11">
        <f t="shared" si="5"/>
        <v>0</v>
      </c>
      <c r="Z5005" s="12">
        <f>ROUNDUP(SUM(VLOOKUP(F5005,'Pontuação 3.0'!A$2:B$11,2,FALSE),VLOOKUP(E5005,'Pontuação 3.0'!C$2:D$11,2,FALSE),VLOOKUP(H5005,'Pontuação 3.0'!I$2:J$11,2,FALSE),VLOOKUP(J5005,'Pontuação 3.0'!G$2:H$11,2,FALSE),VLOOKUP(G5005,'Pontuação 3.0'!E$2:F$11,2,FALSE),VLOOKUP(K5005,'Pontuação 3.0'!K$2:L$11,2,FALSE),VLOOKUP(L5005,'Pontuação 3.0'!M$2:N$13,2,FALSE)),0)</f>
        <v>1989</v>
      </c>
      <c r="AA5005" s="12">
        <f t="shared" si="6"/>
        <v>199</v>
      </c>
      <c r="AB5005" s="12" t="str">
        <f t="array" ref="AB5005">IFERROR(INDEX('Pontuação 3.0'!G$13:G$191, MATCH(AA5005, 'Pontuação 3.0'!F$13:F$191, 0)), "Faixa Indefinida")</f>
        <v>C</v>
      </c>
      <c r="AC5005" s="12">
        <f t="shared" si="7"/>
        <v>0</v>
      </c>
      <c r="AD5005" s="12">
        <f t="shared" si="8"/>
        <v>0</v>
      </c>
      <c r="AE5005" s="12">
        <f t="shared" si="9"/>
        <v>1</v>
      </c>
      <c r="AF5005" s="12">
        <f t="shared" si="10"/>
        <v>0</v>
      </c>
    </row>
    <row r="5006" ht="15.75" customHeight="1">
      <c r="A5006" s="8">
        <v>45690.0</v>
      </c>
      <c r="B5006" s="9" t="s">
        <v>11452</v>
      </c>
      <c r="C5006" s="9" t="s">
        <v>11453</v>
      </c>
      <c r="D5006" s="15">
        <v>8.2994144649E10</v>
      </c>
      <c r="E5006" s="9" t="s">
        <v>13936</v>
      </c>
      <c r="F5006" s="9" t="s">
        <v>13950</v>
      </c>
      <c r="G5006" s="9" t="s">
        <v>13926</v>
      </c>
      <c r="H5006" s="9" t="s">
        <v>13951</v>
      </c>
      <c r="I5006" s="9" t="s">
        <v>13940</v>
      </c>
      <c r="J5006" s="9" t="s">
        <v>13966</v>
      </c>
      <c r="K5006" s="9" t="s">
        <v>13940</v>
      </c>
      <c r="L5006" s="9" t="s">
        <v>13931</v>
      </c>
      <c r="M5006" s="9" t="s">
        <v>13932</v>
      </c>
      <c r="N5006" s="13" t="s">
        <v>12</v>
      </c>
      <c r="O5006" s="13" t="s">
        <v>14</v>
      </c>
      <c r="P5006" s="13" t="s">
        <v>13</v>
      </c>
      <c r="Q5006" s="13" t="s">
        <v>108</v>
      </c>
      <c r="R5006" s="13" t="s">
        <v>15</v>
      </c>
      <c r="S5006" s="10">
        <f>ROUNDUP(SUM(VLOOKUP(F5006,'Pontuação'!A$2:B$11,2,FALSE),VLOOKUP(E5006,'Pontuação'!C$2:D$11,2,FALSE),VLOOKUP(H5006,'Pontuação'!I$2:J$11,2,FALSE),VLOOKUP(J5006,'Pontuação'!G$2:H$11,2,FALSE),VLOOKUP(L5006,'Pontuação'!M$2:N$13,2,FALSE)),0)</f>
        <v>1831</v>
      </c>
      <c r="T5006" s="11">
        <f t="shared" si="1"/>
        <v>183</v>
      </c>
      <c r="U5006" s="11" t="str">
        <f t="array" ref="U5006">IFERROR(INDEX('Pontuação'!G$13:G$101, MATCH(T5006, 'Pontuação'!F$13:F$101, 0)), "Faixa Indefinida")</f>
        <v>B</v>
      </c>
      <c r="V5006" s="11">
        <f t="shared" si="2"/>
        <v>0</v>
      </c>
      <c r="W5006" s="11">
        <f t="shared" si="3"/>
        <v>1</v>
      </c>
      <c r="X5006" s="11">
        <f t="shared" si="4"/>
        <v>0</v>
      </c>
      <c r="Y5006" s="11">
        <f t="shared" si="5"/>
        <v>0</v>
      </c>
      <c r="Z5006" s="12">
        <f>ROUNDUP(SUM(VLOOKUP(F5006,'Pontuação 3.0'!A$2:B$11,2,FALSE),VLOOKUP(E5006,'Pontuação 3.0'!C$2:D$11,2,FALSE),VLOOKUP(H5006,'Pontuação 3.0'!I$2:J$11,2,FALSE),VLOOKUP(J5006,'Pontuação 3.0'!G$2:H$11,2,FALSE),VLOOKUP(G5006,'Pontuação 3.0'!E$2:F$11,2,FALSE),VLOOKUP(K5006,'Pontuação 3.0'!K$2:L$11,2,FALSE),VLOOKUP(L5006,'Pontuação 3.0'!M$2:N$13,2,FALSE)),0)</f>
        <v>2145</v>
      </c>
      <c r="AA5006" s="12">
        <f t="shared" si="6"/>
        <v>215</v>
      </c>
      <c r="AB5006" s="12" t="str">
        <f t="array" ref="AB5006">IFERROR(INDEX('Pontuação 3.0'!G$13:G$191, MATCH(AA5006, 'Pontuação 3.0'!F$13:F$191, 0)), "Faixa Indefinida")</f>
        <v>B</v>
      </c>
      <c r="AC5006" s="12">
        <f t="shared" si="7"/>
        <v>0</v>
      </c>
      <c r="AD5006" s="12">
        <f t="shared" si="8"/>
        <v>1</v>
      </c>
      <c r="AE5006" s="12">
        <f t="shared" si="9"/>
        <v>0</v>
      </c>
      <c r="AF5006" s="12">
        <f t="shared" si="10"/>
        <v>0</v>
      </c>
    </row>
    <row r="5007" ht="15.75" customHeight="1">
      <c r="A5007" s="8">
        <v>45690.0</v>
      </c>
      <c r="B5007" s="9" t="s">
        <v>11454</v>
      </c>
      <c r="C5007" s="9" t="s">
        <v>11455</v>
      </c>
      <c r="D5007" s="15">
        <v>1.397406525E10</v>
      </c>
      <c r="E5007" s="9" t="s">
        <v>13936</v>
      </c>
      <c r="F5007" s="9" t="s">
        <v>13937</v>
      </c>
      <c r="G5007" s="9" t="s">
        <v>13926</v>
      </c>
      <c r="H5007" s="9" t="s">
        <v>13949</v>
      </c>
      <c r="I5007" s="9" t="s">
        <v>13940</v>
      </c>
      <c r="J5007" s="9" t="s">
        <v>13929</v>
      </c>
      <c r="K5007" s="9" t="s">
        <v>13940</v>
      </c>
      <c r="L5007" s="9" t="s">
        <v>13931</v>
      </c>
      <c r="M5007" s="9" t="s">
        <v>13952</v>
      </c>
      <c r="N5007" s="13" t="s">
        <v>12</v>
      </c>
      <c r="O5007" s="13" t="s">
        <v>14</v>
      </c>
      <c r="P5007" s="13" t="s">
        <v>13</v>
      </c>
      <c r="Q5007" s="13" t="s">
        <v>3528</v>
      </c>
      <c r="R5007" s="13" t="s">
        <v>65</v>
      </c>
      <c r="S5007" s="10">
        <f>ROUNDUP(SUM(VLOOKUP(F5007,'Pontuação'!A$2:B$11,2,FALSE),VLOOKUP(E5007,'Pontuação'!C$2:D$11,2,FALSE),VLOOKUP(H5007,'Pontuação'!I$2:J$11,2,FALSE),VLOOKUP(J5007,'Pontuação'!G$2:H$11,2,FALSE),VLOOKUP(L5007,'Pontuação'!M$2:N$13,2,FALSE)),0)</f>
        <v>1566</v>
      </c>
      <c r="T5007" s="11">
        <f t="shared" si="1"/>
        <v>157</v>
      </c>
      <c r="U5007" s="11" t="str">
        <f t="array" ref="U5007">IFERROR(INDEX('Pontuação'!G$13:G$101, MATCH(T5007, 'Pontuação'!F$13:F$101, 0)), "Faixa Indefinida")</f>
        <v>C</v>
      </c>
      <c r="V5007" s="11">
        <f t="shared" si="2"/>
        <v>0</v>
      </c>
      <c r="W5007" s="11">
        <f t="shared" si="3"/>
        <v>0</v>
      </c>
      <c r="X5007" s="11">
        <f t="shared" si="4"/>
        <v>1</v>
      </c>
      <c r="Y5007" s="11">
        <f t="shared" si="5"/>
        <v>0</v>
      </c>
      <c r="Z5007" s="12">
        <f>ROUNDUP(SUM(VLOOKUP(F5007,'Pontuação 3.0'!A$2:B$11,2,FALSE),VLOOKUP(E5007,'Pontuação 3.0'!C$2:D$11,2,FALSE),VLOOKUP(H5007,'Pontuação 3.0'!I$2:J$11,2,FALSE),VLOOKUP(J5007,'Pontuação 3.0'!G$2:H$11,2,FALSE),VLOOKUP(G5007,'Pontuação 3.0'!E$2:F$11,2,FALSE),VLOOKUP(K5007,'Pontuação 3.0'!K$2:L$11,2,FALSE),VLOOKUP(L5007,'Pontuação 3.0'!M$2:N$13,2,FALSE)),0)</f>
        <v>1987</v>
      </c>
      <c r="AA5007" s="12">
        <f t="shared" si="6"/>
        <v>199</v>
      </c>
      <c r="AB5007" s="12" t="str">
        <f t="array" ref="AB5007">IFERROR(INDEX('Pontuação 3.0'!G$13:G$191, MATCH(AA5007, 'Pontuação 3.0'!F$13:F$191, 0)), "Faixa Indefinida")</f>
        <v>C</v>
      </c>
      <c r="AC5007" s="12">
        <f t="shared" si="7"/>
        <v>0</v>
      </c>
      <c r="AD5007" s="12">
        <f t="shared" si="8"/>
        <v>0</v>
      </c>
      <c r="AE5007" s="12">
        <f t="shared" si="9"/>
        <v>1</v>
      </c>
      <c r="AF5007" s="12">
        <f t="shared" si="10"/>
        <v>0</v>
      </c>
    </row>
    <row r="5008" ht="15.75" customHeight="1">
      <c r="A5008" s="8">
        <v>45690.0</v>
      </c>
      <c r="B5008" s="9" t="s">
        <v>11456</v>
      </c>
      <c r="C5008" s="9" t="s">
        <v>11457</v>
      </c>
      <c r="D5008" s="15">
        <v>2.79975915E10</v>
      </c>
      <c r="E5008" s="9" t="s">
        <v>13936</v>
      </c>
      <c r="F5008" s="9" t="s">
        <v>13950</v>
      </c>
      <c r="G5008" s="9" t="s">
        <v>13926</v>
      </c>
      <c r="H5008" s="9" t="s">
        <v>13951</v>
      </c>
      <c r="I5008" s="9" t="s">
        <v>13928</v>
      </c>
      <c r="J5008" s="9" t="s">
        <v>13939</v>
      </c>
      <c r="K5008" s="9" t="s">
        <v>13940</v>
      </c>
      <c r="L5008" s="9" t="s">
        <v>13931</v>
      </c>
      <c r="M5008" s="9" t="s">
        <v>13942</v>
      </c>
      <c r="N5008" s="13" t="s">
        <v>12</v>
      </c>
      <c r="O5008" s="13" t="s">
        <v>14</v>
      </c>
      <c r="P5008" s="13" t="s">
        <v>399</v>
      </c>
      <c r="Q5008" s="13" t="s">
        <v>33</v>
      </c>
      <c r="R5008" s="13" t="s">
        <v>15</v>
      </c>
      <c r="S5008" s="10">
        <f>ROUNDUP(SUM(VLOOKUP(F5008,'Pontuação'!A$2:B$11,2,FALSE),VLOOKUP(E5008,'Pontuação'!C$2:D$11,2,FALSE),VLOOKUP(H5008,'Pontuação'!I$2:J$11,2,FALSE),VLOOKUP(J5008,'Pontuação'!G$2:H$11,2,FALSE),VLOOKUP(L5008,'Pontuação'!M$2:N$13,2,FALSE)),0)</f>
        <v>1658</v>
      </c>
      <c r="T5008" s="11">
        <f t="shared" si="1"/>
        <v>166</v>
      </c>
      <c r="U5008" s="11" t="str">
        <f t="array" ref="U5008">IFERROR(INDEX('Pontuação'!G$13:G$101, MATCH(T5008, 'Pontuação'!F$13:F$101, 0)), "Faixa Indefinida")</f>
        <v>B</v>
      </c>
      <c r="V5008" s="11">
        <f t="shared" si="2"/>
        <v>0</v>
      </c>
      <c r="W5008" s="11">
        <f t="shared" si="3"/>
        <v>1</v>
      </c>
      <c r="X5008" s="11">
        <f t="shared" si="4"/>
        <v>0</v>
      </c>
      <c r="Y5008" s="11">
        <f t="shared" si="5"/>
        <v>0</v>
      </c>
      <c r="Z5008" s="12">
        <f>ROUNDUP(SUM(VLOOKUP(F5008,'Pontuação 3.0'!A$2:B$11,2,FALSE),VLOOKUP(E5008,'Pontuação 3.0'!C$2:D$11,2,FALSE),VLOOKUP(H5008,'Pontuação 3.0'!I$2:J$11,2,FALSE),VLOOKUP(J5008,'Pontuação 3.0'!G$2:H$11,2,FALSE),VLOOKUP(G5008,'Pontuação 3.0'!E$2:F$11,2,FALSE),VLOOKUP(K5008,'Pontuação 3.0'!K$2:L$11,2,FALSE),VLOOKUP(L5008,'Pontuação 3.0'!M$2:N$13,2,FALSE)),0)</f>
        <v>2274</v>
      </c>
      <c r="AA5008" s="12">
        <f t="shared" si="6"/>
        <v>227</v>
      </c>
      <c r="AB5008" s="12" t="str">
        <f t="array" ref="AB5008">IFERROR(INDEX('Pontuação 3.0'!G$13:G$191, MATCH(AA5008, 'Pontuação 3.0'!F$13:F$191, 0)), "Faixa Indefinida")</f>
        <v>B</v>
      </c>
      <c r="AC5008" s="12">
        <f t="shared" si="7"/>
        <v>0</v>
      </c>
      <c r="AD5008" s="12">
        <f t="shared" si="8"/>
        <v>1</v>
      </c>
      <c r="AE5008" s="12">
        <f t="shared" si="9"/>
        <v>0</v>
      </c>
      <c r="AF5008" s="12">
        <f t="shared" si="10"/>
        <v>0</v>
      </c>
    </row>
    <row r="5009" ht="15.75" customHeight="1">
      <c r="A5009" s="8">
        <v>45690.0</v>
      </c>
      <c r="B5009" s="9" t="s">
        <v>11458</v>
      </c>
      <c r="C5009" s="9" t="s">
        <v>11459</v>
      </c>
      <c r="D5009" s="15">
        <v>9.91496768E8</v>
      </c>
      <c r="E5009" s="9" t="s">
        <v>13936</v>
      </c>
      <c r="F5009" s="9" t="s">
        <v>13937</v>
      </c>
      <c r="G5009" s="9" t="s">
        <v>13926</v>
      </c>
      <c r="H5009" s="9" t="s">
        <v>13960</v>
      </c>
      <c r="I5009" s="9" t="s">
        <v>13940</v>
      </c>
      <c r="J5009" s="9" t="s">
        <v>13929</v>
      </c>
      <c r="K5009" s="9" t="s">
        <v>13940</v>
      </c>
      <c r="L5009" s="9" t="s">
        <v>13945</v>
      </c>
      <c r="M5009" s="9" t="s">
        <v>13932</v>
      </c>
      <c r="N5009" s="13" t="s">
        <v>12</v>
      </c>
      <c r="O5009" s="13" t="s">
        <v>14</v>
      </c>
      <c r="P5009" s="13" t="s">
        <v>24</v>
      </c>
      <c r="Q5009" s="13" t="s">
        <v>48</v>
      </c>
      <c r="R5009" s="13" t="s">
        <v>65</v>
      </c>
      <c r="S5009" s="10">
        <f>ROUNDUP(SUM(VLOOKUP(F5009,'Pontuação'!A$2:B$11,2,FALSE),VLOOKUP(E5009,'Pontuação'!C$2:D$11,2,FALSE),VLOOKUP(H5009,'Pontuação'!I$2:J$11,2,FALSE),VLOOKUP(J5009,'Pontuação'!G$2:H$11,2,FALSE),VLOOKUP(L5009,'Pontuação'!M$2:N$13,2,FALSE)),0)</f>
        <v>1472</v>
      </c>
      <c r="T5009" s="11">
        <f t="shared" si="1"/>
        <v>147</v>
      </c>
      <c r="U5009" s="11" t="str">
        <f t="array" ref="U5009">IFERROR(INDEX('Pontuação'!G$13:G$101, MATCH(T5009, 'Pontuação'!F$13:F$101, 0)), "Faixa Indefinida")</f>
        <v>D</v>
      </c>
      <c r="V5009" s="11">
        <f t="shared" si="2"/>
        <v>0</v>
      </c>
      <c r="W5009" s="11">
        <f t="shared" si="3"/>
        <v>0</v>
      </c>
      <c r="X5009" s="11">
        <f t="shared" si="4"/>
        <v>0</v>
      </c>
      <c r="Y5009" s="11">
        <f t="shared" si="5"/>
        <v>1</v>
      </c>
      <c r="Z5009" s="12">
        <f>ROUNDUP(SUM(VLOOKUP(F5009,'Pontuação 3.0'!A$2:B$11,2,FALSE),VLOOKUP(E5009,'Pontuação 3.0'!C$2:D$11,2,FALSE),VLOOKUP(H5009,'Pontuação 3.0'!I$2:J$11,2,FALSE),VLOOKUP(J5009,'Pontuação 3.0'!G$2:H$11,2,FALSE),VLOOKUP(G5009,'Pontuação 3.0'!E$2:F$11,2,FALSE),VLOOKUP(K5009,'Pontuação 3.0'!K$2:L$11,2,FALSE),VLOOKUP(L5009,'Pontuação 3.0'!M$2:N$13,2,FALSE)),0)</f>
        <v>1878</v>
      </c>
      <c r="AA5009" s="12">
        <f t="shared" si="6"/>
        <v>188</v>
      </c>
      <c r="AB5009" s="12" t="str">
        <f t="array" ref="AB5009">IFERROR(INDEX('Pontuação 3.0'!G$13:G$191, MATCH(AA5009, 'Pontuação 3.0'!F$13:F$191, 0)), "Faixa Indefinida")</f>
        <v>D</v>
      </c>
      <c r="AC5009" s="12">
        <f t="shared" si="7"/>
        <v>0</v>
      </c>
      <c r="AD5009" s="12">
        <f t="shared" si="8"/>
        <v>0</v>
      </c>
      <c r="AE5009" s="12">
        <f t="shared" si="9"/>
        <v>0</v>
      </c>
      <c r="AF5009" s="12">
        <f t="shared" si="10"/>
        <v>1</v>
      </c>
    </row>
    <row r="5010" ht="15.75" customHeight="1">
      <c r="A5010" s="8">
        <v>45690.0</v>
      </c>
      <c r="B5010" s="9" t="s">
        <v>11460</v>
      </c>
      <c r="C5010" s="9" t="s">
        <v>11461</v>
      </c>
      <c r="D5010" s="15">
        <v>1.999196714E10</v>
      </c>
      <c r="E5010" s="9" t="s">
        <v>13936</v>
      </c>
      <c r="F5010" s="9" t="s">
        <v>13948</v>
      </c>
      <c r="G5010" s="9" t="s">
        <v>13926</v>
      </c>
      <c r="H5010" s="9" t="s">
        <v>13949</v>
      </c>
      <c r="I5010" s="9" t="s">
        <v>13940</v>
      </c>
      <c r="J5010" s="9" t="s">
        <v>13929</v>
      </c>
      <c r="K5010" s="9" t="s">
        <v>13940</v>
      </c>
      <c r="L5010" s="9" t="s">
        <v>13945</v>
      </c>
      <c r="M5010" s="9" t="s">
        <v>13952</v>
      </c>
      <c r="N5010" s="13" t="s">
        <v>12</v>
      </c>
      <c r="O5010" s="13" t="s">
        <v>14</v>
      </c>
      <c r="P5010" s="13" t="s">
        <v>32</v>
      </c>
      <c r="Q5010" s="13" t="s">
        <v>77</v>
      </c>
      <c r="R5010" s="13" t="s">
        <v>15</v>
      </c>
      <c r="S5010" s="10">
        <f>ROUNDUP(SUM(VLOOKUP(F5010,'Pontuação'!A$2:B$11,2,FALSE),VLOOKUP(E5010,'Pontuação'!C$2:D$11,2,FALSE),VLOOKUP(H5010,'Pontuação'!I$2:J$11,2,FALSE),VLOOKUP(J5010,'Pontuação'!G$2:H$11,2,FALSE),VLOOKUP(L5010,'Pontuação'!M$2:N$13,2,FALSE)),0)</f>
        <v>1715</v>
      </c>
      <c r="T5010" s="11">
        <f t="shared" si="1"/>
        <v>172</v>
      </c>
      <c r="U5010" s="11" t="str">
        <f t="array" ref="U5010">IFERROR(INDEX('Pontuação'!G$13:G$101, MATCH(T5010, 'Pontuação'!F$13:F$101, 0)), "Faixa Indefinida")</f>
        <v>B</v>
      </c>
      <c r="V5010" s="11">
        <f t="shared" si="2"/>
        <v>0</v>
      </c>
      <c r="W5010" s="11">
        <f t="shared" si="3"/>
        <v>1</v>
      </c>
      <c r="X5010" s="11">
        <f t="shared" si="4"/>
        <v>0</v>
      </c>
      <c r="Y5010" s="11">
        <f t="shared" si="5"/>
        <v>0</v>
      </c>
      <c r="Z5010" s="12">
        <f>ROUNDUP(SUM(VLOOKUP(F5010,'Pontuação 3.0'!A$2:B$11,2,FALSE),VLOOKUP(E5010,'Pontuação 3.0'!C$2:D$11,2,FALSE),VLOOKUP(H5010,'Pontuação 3.0'!I$2:J$11,2,FALSE),VLOOKUP(J5010,'Pontuação 3.0'!G$2:H$11,2,FALSE),VLOOKUP(G5010,'Pontuação 3.0'!E$2:F$11,2,FALSE),VLOOKUP(K5010,'Pontuação 3.0'!K$2:L$11,2,FALSE),VLOOKUP(L5010,'Pontuação 3.0'!M$2:N$13,2,FALSE)),0)</f>
        <v>2162</v>
      </c>
      <c r="AA5010" s="12">
        <f t="shared" si="6"/>
        <v>216</v>
      </c>
      <c r="AB5010" s="12" t="str">
        <f t="array" ref="AB5010">IFERROR(INDEX('Pontuação 3.0'!G$13:G$191, MATCH(AA5010, 'Pontuação 3.0'!F$13:F$191, 0)), "Faixa Indefinida")</f>
        <v>B</v>
      </c>
      <c r="AC5010" s="12">
        <f t="shared" si="7"/>
        <v>0</v>
      </c>
      <c r="AD5010" s="12">
        <f t="shared" si="8"/>
        <v>1</v>
      </c>
      <c r="AE5010" s="12">
        <f t="shared" si="9"/>
        <v>0</v>
      </c>
      <c r="AF5010" s="12">
        <f t="shared" si="10"/>
        <v>0</v>
      </c>
    </row>
    <row r="5011" ht="15.75" customHeight="1">
      <c r="A5011" s="8">
        <v>45690.0</v>
      </c>
      <c r="B5011" s="9" t="s">
        <v>6265</v>
      </c>
      <c r="C5011" s="9" t="s">
        <v>11465</v>
      </c>
      <c r="D5011" s="15">
        <v>1.8996127556E10</v>
      </c>
      <c r="E5011" s="9" t="s">
        <v>13936</v>
      </c>
      <c r="F5011" s="9" t="s">
        <v>13950</v>
      </c>
      <c r="G5011" s="9" t="s">
        <v>13926</v>
      </c>
      <c r="H5011" s="9" t="s">
        <v>13951</v>
      </c>
      <c r="I5011" s="9" t="s">
        <v>13940</v>
      </c>
      <c r="J5011" s="9" t="s">
        <v>13929</v>
      </c>
      <c r="K5011" s="9" t="s">
        <v>13940</v>
      </c>
      <c r="L5011" s="9" t="s">
        <v>13931</v>
      </c>
      <c r="M5011" s="9" t="s">
        <v>13942</v>
      </c>
      <c r="N5011" s="13" t="s">
        <v>12</v>
      </c>
      <c r="O5011" s="13" t="s">
        <v>14</v>
      </c>
      <c r="P5011" s="13" t="s">
        <v>93</v>
      </c>
      <c r="Q5011" s="13" t="s">
        <v>33</v>
      </c>
      <c r="R5011" s="13" t="s">
        <v>65</v>
      </c>
      <c r="S5011" s="10">
        <f>ROUNDUP(SUM(VLOOKUP(F5011,'Pontuação'!A$2:B$11,2,FALSE),VLOOKUP(E5011,'Pontuação'!C$2:D$11,2,FALSE),VLOOKUP(H5011,'Pontuação'!I$2:J$11,2,FALSE),VLOOKUP(J5011,'Pontuação'!G$2:H$11,2,FALSE),VLOOKUP(L5011,'Pontuação'!M$2:N$13,2,FALSE)),0)</f>
        <v>1553</v>
      </c>
      <c r="T5011" s="11">
        <f t="shared" si="1"/>
        <v>155</v>
      </c>
      <c r="U5011" s="11" t="str">
        <f t="array" ref="U5011">IFERROR(INDEX('Pontuação'!G$13:G$101, MATCH(T5011, 'Pontuação'!F$13:F$101, 0)), "Faixa Indefinida")</f>
        <v>C</v>
      </c>
      <c r="V5011" s="11">
        <f t="shared" si="2"/>
        <v>0</v>
      </c>
      <c r="W5011" s="11">
        <f t="shared" si="3"/>
        <v>0</v>
      </c>
      <c r="X5011" s="11">
        <f t="shared" si="4"/>
        <v>1</v>
      </c>
      <c r="Y5011" s="11">
        <f t="shared" si="5"/>
        <v>0</v>
      </c>
      <c r="Z5011" s="12">
        <f>ROUNDUP(SUM(VLOOKUP(F5011,'Pontuação 3.0'!A$2:B$11,2,FALSE),VLOOKUP(E5011,'Pontuação 3.0'!C$2:D$11,2,FALSE),VLOOKUP(H5011,'Pontuação 3.0'!I$2:J$11,2,FALSE),VLOOKUP(J5011,'Pontuação 3.0'!G$2:H$11,2,FALSE),VLOOKUP(G5011,'Pontuação 3.0'!E$2:F$11,2,FALSE),VLOOKUP(K5011,'Pontuação 3.0'!K$2:L$11,2,FALSE),VLOOKUP(L5011,'Pontuação 3.0'!M$2:N$13,2,FALSE)),0)</f>
        <v>2122</v>
      </c>
      <c r="AA5011" s="12">
        <f t="shared" si="6"/>
        <v>212</v>
      </c>
      <c r="AB5011" s="12" t="str">
        <f t="array" ref="AB5011">IFERROR(INDEX('Pontuação 3.0'!G$13:G$191, MATCH(AA5011, 'Pontuação 3.0'!F$13:F$191, 0)), "Faixa Indefinida")</f>
        <v>C</v>
      </c>
      <c r="AC5011" s="12">
        <f t="shared" si="7"/>
        <v>0</v>
      </c>
      <c r="AD5011" s="12">
        <f t="shared" si="8"/>
        <v>0</v>
      </c>
      <c r="AE5011" s="12">
        <f t="shared" si="9"/>
        <v>1</v>
      </c>
      <c r="AF5011" s="12">
        <f t="shared" si="10"/>
        <v>0</v>
      </c>
    </row>
    <row r="5012" ht="15.75" customHeight="1">
      <c r="A5012" s="8">
        <v>45690.0</v>
      </c>
      <c r="B5012" s="9" t="s">
        <v>11462</v>
      </c>
      <c r="C5012" s="9" t="s">
        <v>11463</v>
      </c>
      <c r="D5012" s="9" t="s">
        <v>11464</v>
      </c>
      <c r="E5012" s="9" t="s">
        <v>13936</v>
      </c>
      <c r="F5012" s="9" t="s">
        <v>13950</v>
      </c>
      <c r="G5012" s="9" t="s">
        <v>13926</v>
      </c>
      <c r="H5012" s="9" t="s">
        <v>13951</v>
      </c>
      <c r="I5012" s="9" t="s">
        <v>13940</v>
      </c>
      <c r="J5012" s="9" t="s">
        <v>13929</v>
      </c>
      <c r="K5012" s="9" t="s">
        <v>13940</v>
      </c>
      <c r="L5012" s="9" t="s">
        <v>13931</v>
      </c>
      <c r="M5012" s="9" t="s">
        <v>13952</v>
      </c>
      <c r="N5012" s="13" t="s">
        <v>12</v>
      </c>
      <c r="O5012" s="13" t="s">
        <v>14</v>
      </c>
      <c r="P5012" s="13" t="s">
        <v>13</v>
      </c>
      <c r="Q5012" s="13" t="s">
        <v>44</v>
      </c>
      <c r="R5012" s="13" t="s">
        <v>15</v>
      </c>
      <c r="S5012" s="10">
        <f>ROUNDUP(SUM(VLOOKUP(F5012,'Pontuação'!A$2:B$11,2,FALSE),VLOOKUP(E5012,'Pontuação'!C$2:D$11,2,FALSE),VLOOKUP(H5012,'Pontuação'!I$2:J$11,2,FALSE),VLOOKUP(J5012,'Pontuação'!G$2:H$11,2,FALSE),VLOOKUP(L5012,'Pontuação'!M$2:N$13,2,FALSE)),0)</f>
        <v>1553</v>
      </c>
      <c r="T5012" s="11">
        <f t="shared" si="1"/>
        <v>155</v>
      </c>
      <c r="U5012" s="11" t="str">
        <f t="array" ref="U5012">IFERROR(INDEX('Pontuação'!G$13:G$101, MATCH(T5012, 'Pontuação'!F$13:F$101, 0)), "Faixa Indefinida")</f>
        <v>C</v>
      </c>
      <c r="V5012" s="11">
        <f t="shared" si="2"/>
        <v>0</v>
      </c>
      <c r="W5012" s="11">
        <f t="shared" si="3"/>
        <v>0</v>
      </c>
      <c r="X5012" s="11">
        <f t="shared" si="4"/>
        <v>1</v>
      </c>
      <c r="Y5012" s="11">
        <f t="shared" si="5"/>
        <v>0</v>
      </c>
      <c r="Z5012" s="12">
        <f>ROUNDUP(SUM(VLOOKUP(F5012,'Pontuação 3.0'!A$2:B$11,2,FALSE),VLOOKUP(E5012,'Pontuação 3.0'!C$2:D$11,2,FALSE),VLOOKUP(H5012,'Pontuação 3.0'!I$2:J$11,2,FALSE),VLOOKUP(J5012,'Pontuação 3.0'!G$2:H$11,2,FALSE),VLOOKUP(G5012,'Pontuação 3.0'!E$2:F$11,2,FALSE),VLOOKUP(K5012,'Pontuação 3.0'!K$2:L$11,2,FALSE),VLOOKUP(L5012,'Pontuação 3.0'!M$2:N$13,2,FALSE)),0)</f>
        <v>2122</v>
      </c>
      <c r="AA5012" s="12">
        <f t="shared" si="6"/>
        <v>212</v>
      </c>
      <c r="AB5012" s="12" t="str">
        <f t="array" ref="AB5012">IFERROR(INDEX('Pontuação 3.0'!G$13:G$191, MATCH(AA5012, 'Pontuação 3.0'!F$13:F$191, 0)), "Faixa Indefinida")</f>
        <v>C</v>
      </c>
      <c r="AC5012" s="12">
        <f t="shared" si="7"/>
        <v>0</v>
      </c>
      <c r="AD5012" s="12">
        <f t="shared" si="8"/>
        <v>0</v>
      </c>
      <c r="AE5012" s="12">
        <f t="shared" si="9"/>
        <v>1</v>
      </c>
      <c r="AF5012" s="12">
        <f t="shared" si="10"/>
        <v>0</v>
      </c>
    </row>
    <row r="5013" ht="15.75" customHeight="1">
      <c r="A5013" s="8">
        <v>45690.0</v>
      </c>
      <c r="B5013" s="9" t="s">
        <v>11466</v>
      </c>
      <c r="C5013" s="9" t="s">
        <v>11467</v>
      </c>
      <c r="D5013" s="15">
        <v>5.511914226114E12</v>
      </c>
      <c r="E5013" s="9" t="s">
        <v>13936</v>
      </c>
      <c r="F5013" s="9" t="s">
        <v>13950</v>
      </c>
      <c r="G5013" s="9" t="s">
        <v>13957</v>
      </c>
      <c r="H5013" s="9" t="s">
        <v>13927</v>
      </c>
      <c r="I5013" s="9" t="s">
        <v>13940</v>
      </c>
      <c r="J5013" s="9" t="s">
        <v>13929</v>
      </c>
      <c r="K5013" s="9" t="s">
        <v>13940</v>
      </c>
      <c r="L5013" s="9" t="s">
        <v>13954</v>
      </c>
      <c r="M5013" s="9" t="s">
        <v>13952</v>
      </c>
      <c r="N5013" s="13" t="s">
        <v>12</v>
      </c>
      <c r="O5013" s="13" t="s">
        <v>14</v>
      </c>
      <c r="P5013" s="13" t="s">
        <v>32</v>
      </c>
      <c r="Q5013" s="13" t="s">
        <v>77</v>
      </c>
      <c r="R5013" s="13" t="s">
        <v>15</v>
      </c>
      <c r="S5013" s="10">
        <f>ROUNDUP(SUM(VLOOKUP(F5013,'Pontuação'!A$2:B$11,2,FALSE),VLOOKUP(E5013,'Pontuação'!C$2:D$11,2,FALSE),VLOOKUP(H5013,'Pontuação'!I$2:J$11,2,FALSE),VLOOKUP(J5013,'Pontuação'!G$2:H$11,2,FALSE),VLOOKUP(L5013,'Pontuação'!M$2:N$13,2,FALSE)),0)</f>
        <v>1402</v>
      </c>
      <c r="T5013" s="11">
        <f t="shared" si="1"/>
        <v>140</v>
      </c>
      <c r="U5013" s="11" t="str">
        <f t="array" ref="U5013">IFERROR(INDEX('Pontuação'!G$13:G$101, MATCH(T5013, 'Pontuação'!F$13:F$101, 0)), "Faixa Indefinida")</f>
        <v>D</v>
      </c>
      <c r="V5013" s="11">
        <f t="shared" si="2"/>
        <v>0</v>
      </c>
      <c r="W5013" s="11">
        <f t="shared" si="3"/>
        <v>0</v>
      </c>
      <c r="X5013" s="11">
        <f t="shared" si="4"/>
        <v>0</v>
      </c>
      <c r="Y5013" s="11">
        <f t="shared" si="5"/>
        <v>1</v>
      </c>
      <c r="Z5013" s="12">
        <f>ROUNDUP(SUM(VLOOKUP(F5013,'Pontuação 3.0'!A$2:B$11,2,FALSE),VLOOKUP(E5013,'Pontuação 3.0'!C$2:D$11,2,FALSE),VLOOKUP(H5013,'Pontuação 3.0'!I$2:J$11,2,FALSE),VLOOKUP(J5013,'Pontuação 3.0'!G$2:H$11,2,FALSE),VLOOKUP(G5013,'Pontuação 3.0'!E$2:F$11,2,FALSE),VLOOKUP(K5013,'Pontuação 3.0'!K$2:L$11,2,FALSE),VLOOKUP(L5013,'Pontuação 3.0'!M$2:N$13,2,FALSE)),0)</f>
        <v>1794</v>
      </c>
      <c r="AA5013" s="12">
        <f t="shared" si="6"/>
        <v>179</v>
      </c>
      <c r="AB5013" s="12" t="str">
        <f t="array" ref="AB5013">IFERROR(INDEX('Pontuação 3.0'!G$13:G$191, MATCH(AA5013, 'Pontuação 3.0'!F$13:F$191, 0)), "Faixa Indefinida")</f>
        <v>D</v>
      </c>
      <c r="AC5013" s="12">
        <f t="shared" si="7"/>
        <v>0</v>
      </c>
      <c r="AD5013" s="12">
        <f t="shared" si="8"/>
        <v>0</v>
      </c>
      <c r="AE5013" s="12">
        <f t="shared" si="9"/>
        <v>0</v>
      </c>
      <c r="AF5013" s="12">
        <f t="shared" si="10"/>
        <v>1</v>
      </c>
    </row>
    <row r="5014" ht="15.75" customHeight="1">
      <c r="A5014" s="8">
        <v>45690.0</v>
      </c>
      <c r="B5014" s="9" t="s">
        <v>11468</v>
      </c>
      <c r="C5014" s="9" t="s">
        <v>11469</v>
      </c>
      <c r="D5014" s="15">
        <v>6.199154236E10</v>
      </c>
      <c r="E5014" s="9" t="s">
        <v>13936</v>
      </c>
      <c r="F5014" s="9" t="s">
        <v>13948</v>
      </c>
      <c r="G5014" s="9" t="s">
        <v>13926</v>
      </c>
      <c r="H5014" s="9" t="s">
        <v>13949</v>
      </c>
      <c r="I5014" s="9" t="s">
        <v>13940</v>
      </c>
      <c r="J5014" s="9" t="s">
        <v>13929</v>
      </c>
      <c r="K5014" s="9" t="s">
        <v>13940</v>
      </c>
      <c r="L5014" s="9" t="s">
        <v>13931</v>
      </c>
      <c r="M5014" s="9" t="s">
        <v>13942</v>
      </c>
      <c r="N5014" s="13" t="s">
        <v>12</v>
      </c>
      <c r="O5014" s="13" t="s">
        <v>14</v>
      </c>
      <c r="P5014" s="13" t="s">
        <v>24</v>
      </c>
      <c r="Q5014" s="13" t="s">
        <v>3528</v>
      </c>
      <c r="R5014" s="13" t="s">
        <v>15</v>
      </c>
      <c r="S5014" s="10">
        <f>ROUNDUP(SUM(VLOOKUP(F5014,'Pontuação'!A$2:B$11,2,FALSE),VLOOKUP(E5014,'Pontuação'!C$2:D$11,2,FALSE),VLOOKUP(H5014,'Pontuação'!I$2:J$11,2,FALSE),VLOOKUP(J5014,'Pontuação'!G$2:H$11,2,FALSE),VLOOKUP(L5014,'Pontuação'!M$2:N$13,2,FALSE)),0)</f>
        <v>1583</v>
      </c>
      <c r="T5014" s="11">
        <f t="shared" si="1"/>
        <v>158</v>
      </c>
      <c r="U5014" s="11" t="str">
        <f t="array" ref="U5014">IFERROR(INDEX('Pontuação'!G$13:G$101, MATCH(T5014, 'Pontuação'!F$13:F$101, 0)), "Faixa Indefinida")</f>
        <v>C</v>
      </c>
      <c r="V5014" s="11">
        <f t="shared" si="2"/>
        <v>0</v>
      </c>
      <c r="W5014" s="11">
        <f t="shared" si="3"/>
        <v>0</v>
      </c>
      <c r="X5014" s="11">
        <f t="shared" si="4"/>
        <v>1</v>
      </c>
      <c r="Y5014" s="11">
        <f t="shared" si="5"/>
        <v>0</v>
      </c>
      <c r="Z5014" s="12">
        <f>ROUNDUP(SUM(VLOOKUP(F5014,'Pontuação 3.0'!A$2:B$11,2,FALSE),VLOOKUP(E5014,'Pontuação 3.0'!C$2:D$11,2,FALSE),VLOOKUP(H5014,'Pontuação 3.0'!I$2:J$11,2,FALSE),VLOOKUP(J5014,'Pontuação 3.0'!G$2:H$11,2,FALSE),VLOOKUP(G5014,'Pontuação 3.0'!E$2:F$11,2,FALSE),VLOOKUP(K5014,'Pontuação 3.0'!K$2:L$11,2,FALSE),VLOOKUP(L5014,'Pontuação 3.0'!M$2:N$13,2,FALSE)),0)</f>
        <v>2076</v>
      </c>
      <c r="AA5014" s="12">
        <f t="shared" si="6"/>
        <v>208</v>
      </c>
      <c r="AB5014" s="12" t="str">
        <f t="array" ref="AB5014">IFERROR(INDEX('Pontuação 3.0'!G$13:G$191, MATCH(AA5014, 'Pontuação 3.0'!F$13:F$191, 0)), "Faixa Indefinida")</f>
        <v>C</v>
      </c>
      <c r="AC5014" s="12">
        <f t="shared" si="7"/>
        <v>0</v>
      </c>
      <c r="AD5014" s="12">
        <f t="shared" si="8"/>
        <v>0</v>
      </c>
      <c r="AE5014" s="12">
        <f t="shared" si="9"/>
        <v>1</v>
      </c>
      <c r="AF5014" s="12">
        <f t="shared" si="10"/>
        <v>0</v>
      </c>
    </row>
    <row r="5015" ht="15.75" customHeight="1">
      <c r="A5015" s="8">
        <v>45690.0</v>
      </c>
      <c r="B5015" s="9" t="s">
        <v>11470</v>
      </c>
      <c r="C5015" s="9" t="s">
        <v>11471</v>
      </c>
      <c r="D5015" s="15">
        <v>1.5996220014E10</v>
      </c>
      <c r="E5015" s="9" t="s">
        <v>13936</v>
      </c>
      <c r="F5015" s="9" t="s">
        <v>13953</v>
      </c>
      <c r="G5015" s="9" t="s">
        <v>13955</v>
      </c>
      <c r="H5015" s="9" t="s">
        <v>13951</v>
      </c>
      <c r="I5015" s="9" t="s">
        <v>13928</v>
      </c>
      <c r="J5015" s="9" t="s">
        <v>13956</v>
      </c>
      <c r="K5015" s="9" t="s">
        <v>13940</v>
      </c>
      <c r="L5015" s="9" t="s">
        <v>13931</v>
      </c>
      <c r="M5015" s="9" t="s">
        <v>13946</v>
      </c>
      <c r="N5015" s="13" t="s">
        <v>12</v>
      </c>
      <c r="O5015" s="13" t="s">
        <v>14</v>
      </c>
      <c r="P5015" s="13" t="s">
        <v>32</v>
      </c>
      <c r="Q5015" s="13" t="s">
        <v>48</v>
      </c>
      <c r="R5015" s="13" t="s">
        <v>15</v>
      </c>
      <c r="S5015" s="10">
        <f>ROUNDUP(SUM(VLOOKUP(F5015,'Pontuação'!A$2:B$11,2,FALSE),VLOOKUP(E5015,'Pontuação'!C$2:D$11,2,FALSE),VLOOKUP(H5015,'Pontuação'!I$2:J$11,2,FALSE),VLOOKUP(J5015,'Pontuação'!G$2:H$11,2,FALSE),VLOOKUP(L5015,'Pontuação'!M$2:N$13,2,FALSE)),0)</f>
        <v>1836</v>
      </c>
      <c r="T5015" s="11">
        <f t="shared" si="1"/>
        <v>184</v>
      </c>
      <c r="U5015" s="11" t="str">
        <f t="array" ref="U5015">IFERROR(INDEX('Pontuação'!G$13:G$101, MATCH(T5015, 'Pontuação'!F$13:F$101, 0)), "Faixa Indefinida")</f>
        <v>A</v>
      </c>
      <c r="V5015" s="11">
        <f t="shared" si="2"/>
        <v>1</v>
      </c>
      <c r="W5015" s="11">
        <f t="shared" si="3"/>
        <v>0</v>
      </c>
      <c r="X5015" s="11">
        <f t="shared" si="4"/>
        <v>0</v>
      </c>
      <c r="Y5015" s="11">
        <f t="shared" si="5"/>
        <v>0</v>
      </c>
      <c r="Z5015" s="12">
        <f>ROUNDUP(SUM(VLOOKUP(F5015,'Pontuação 3.0'!A$2:B$11,2,FALSE),VLOOKUP(E5015,'Pontuação 3.0'!C$2:D$11,2,FALSE),VLOOKUP(H5015,'Pontuação 3.0'!I$2:J$11,2,FALSE),VLOOKUP(J5015,'Pontuação 3.0'!G$2:H$11,2,FALSE),VLOOKUP(G5015,'Pontuação 3.0'!E$2:F$11,2,FALSE),VLOOKUP(K5015,'Pontuação 3.0'!K$2:L$11,2,FALSE),VLOOKUP(L5015,'Pontuação 3.0'!M$2:N$13,2,FALSE)),0)</f>
        <v>2476</v>
      </c>
      <c r="AA5015" s="12">
        <f t="shared" si="6"/>
        <v>248</v>
      </c>
      <c r="AB5015" s="12" t="str">
        <f t="array" ref="AB5015">IFERROR(INDEX('Pontuação 3.0'!G$13:G$191, MATCH(AA5015, 'Pontuação 3.0'!F$13:F$191, 0)), "Faixa Indefinida")</f>
        <v>A</v>
      </c>
      <c r="AC5015" s="12">
        <f t="shared" si="7"/>
        <v>1</v>
      </c>
      <c r="AD5015" s="12">
        <f t="shared" si="8"/>
        <v>0</v>
      </c>
      <c r="AE5015" s="12">
        <f t="shared" si="9"/>
        <v>0</v>
      </c>
      <c r="AF5015" s="12">
        <f t="shared" si="10"/>
        <v>0</v>
      </c>
    </row>
    <row r="5016" ht="15.75" customHeight="1">
      <c r="A5016" s="8">
        <v>45690.0</v>
      </c>
      <c r="B5016" s="9" t="s">
        <v>11472</v>
      </c>
      <c r="C5016" s="9" t="s">
        <v>11473</v>
      </c>
      <c r="D5016" s="15">
        <v>5.199100374E10</v>
      </c>
      <c r="E5016" s="9" t="s">
        <v>13936</v>
      </c>
      <c r="F5016" s="9" t="s">
        <v>13948</v>
      </c>
      <c r="G5016" s="9" t="s">
        <v>13944</v>
      </c>
      <c r="H5016" s="9" t="s">
        <v>13938</v>
      </c>
      <c r="I5016" s="9" t="s">
        <v>13940</v>
      </c>
      <c r="J5016" s="9" t="s">
        <v>13929</v>
      </c>
      <c r="K5016" s="9" t="s">
        <v>13940</v>
      </c>
      <c r="L5016" s="9" t="s">
        <v>13945</v>
      </c>
      <c r="M5016" s="9" t="s">
        <v>13942</v>
      </c>
      <c r="N5016" s="13" t="s">
        <v>12</v>
      </c>
      <c r="O5016" s="13" t="s">
        <v>14</v>
      </c>
      <c r="P5016" s="13" t="s">
        <v>24</v>
      </c>
      <c r="Q5016" s="13" t="s">
        <v>48</v>
      </c>
      <c r="R5016" s="13" t="s">
        <v>15</v>
      </c>
      <c r="S5016" s="10">
        <f>ROUNDUP(SUM(VLOOKUP(F5016,'Pontuação'!A$2:B$11,2,FALSE),VLOOKUP(E5016,'Pontuação'!C$2:D$11,2,FALSE),VLOOKUP(H5016,'Pontuação'!I$2:J$11,2,FALSE),VLOOKUP(J5016,'Pontuação'!G$2:H$11,2,FALSE),VLOOKUP(L5016,'Pontuação'!M$2:N$13,2,FALSE)),0)</f>
        <v>1699</v>
      </c>
      <c r="T5016" s="11">
        <f t="shared" si="1"/>
        <v>170</v>
      </c>
      <c r="U5016" s="11" t="str">
        <f t="array" ref="U5016">IFERROR(INDEX('Pontuação'!G$13:G$101, MATCH(T5016, 'Pontuação'!F$13:F$101, 0)), "Faixa Indefinida")</f>
        <v>B</v>
      </c>
      <c r="V5016" s="11">
        <f t="shared" si="2"/>
        <v>0</v>
      </c>
      <c r="W5016" s="11">
        <f t="shared" si="3"/>
        <v>1</v>
      </c>
      <c r="X5016" s="11">
        <f t="shared" si="4"/>
        <v>0</v>
      </c>
      <c r="Y5016" s="11">
        <f t="shared" si="5"/>
        <v>0</v>
      </c>
      <c r="Z5016" s="12">
        <f>ROUNDUP(SUM(VLOOKUP(F5016,'Pontuação 3.0'!A$2:B$11,2,FALSE),VLOOKUP(E5016,'Pontuação 3.0'!C$2:D$11,2,FALSE),VLOOKUP(H5016,'Pontuação 3.0'!I$2:J$11,2,FALSE),VLOOKUP(J5016,'Pontuação 3.0'!G$2:H$11,2,FALSE),VLOOKUP(G5016,'Pontuação 3.0'!E$2:F$11,2,FALSE),VLOOKUP(K5016,'Pontuação 3.0'!K$2:L$11,2,FALSE),VLOOKUP(L5016,'Pontuação 3.0'!M$2:N$13,2,FALSE)),0)</f>
        <v>1871</v>
      </c>
      <c r="AA5016" s="12">
        <f t="shared" si="6"/>
        <v>187</v>
      </c>
      <c r="AB5016" s="12" t="str">
        <f t="array" ref="AB5016">IFERROR(INDEX('Pontuação 3.0'!G$13:G$191, MATCH(AA5016, 'Pontuação 3.0'!F$13:F$191, 0)), "Faixa Indefinida")</f>
        <v>D</v>
      </c>
      <c r="AC5016" s="12">
        <f t="shared" si="7"/>
        <v>0</v>
      </c>
      <c r="AD5016" s="12">
        <f t="shared" si="8"/>
        <v>0</v>
      </c>
      <c r="AE5016" s="12">
        <f t="shared" si="9"/>
        <v>0</v>
      </c>
      <c r="AF5016" s="12">
        <f t="shared" si="10"/>
        <v>1</v>
      </c>
    </row>
    <row r="5017" ht="15.75" customHeight="1">
      <c r="A5017" s="8">
        <v>45690.0</v>
      </c>
      <c r="B5017" s="9" t="s">
        <v>11474</v>
      </c>
      <c r="C5017" s="9" t="s">
        <v>11475</v>
      </c>
      <c r="D5017" s="15">
        <v>6.9992948959E10</v>
      </c>
      <c r="E5017" s="9" t="s">
        <v>13936</v>
      </c>
      <c r="F5017" s="9" t="s">
        <v>13953</v>
      </c>
      <c r="G5017" s="9" t="s">
        <v>13944</v>
      </c>
      <c r="H5017" s="9" t="s">
        <v>13951</v>
      </c>
      <c r="I5017" s="9" t="s">
        <v>13940</v>
      </c>
      <c r="J5017" s="9" t="s">
        <v>13939</v>
      </c>
      <c r="K5017" s="9" t="s">
        <v>13930</v>
      </c>
      <c r="L5017" s="9" t="s">
        <v>13959</v>
      </c>
      <c r="M5017" s="9" t="s">
        <v>13942</v>
      </c>
      <c r="N5017" s="13" t="s">
        <v>12</v>
      </c>
      <c r="O5017" s="13" t="s">
        <v>14</v>
      </c>
      <c r="P5017" s="13" t="s">
        <v>32</v>
      </c>
      <c r="Q5017" s="13" t="s">
        <v>62</v>
      </c>
      <c r="R5017" s="13" t="s">
        <v>15</v>
      </c>
      <c r="S5017" s="10">
        <f>ROUNDUP(SUM(VLOOKUP(F5017,'Pontuação'!A$2:B$11,2,FALSE),VLOOKUP(E5017,'Pontuação'!C$2:D$11,2,FALSE),VLOOKUP(H5017,'Pontuação'!I$2:J$11,2,FALSE),VLOOKUP(J5017,'Pontuação'!G$2:H$11,2,FALSE),VLOOKUP(L5017,'Pontuação'!M$2:N$13,2,FALSE)),0)</f>
        <v>1733</v>
      </c>
      <c r="T5017" s="11">
        <f t="shared" si="1"/>
        <v>173</v>
      </c>
      <c r="U5017" s="11" t="str">
        <f t="array" ref="U5017">IFERROR(INDEX('Pontuação'!G$13:G$101, MATCH(T5017, 'Pontuação'!F$13:F$101, 0)), "Faixa Indefinida")</f>
        <v>B</v>
      </c>
      <c r="V5017" s="11">
        <f t="shared" si="2"/>
        <v>0</v>
      </c>
      <c r="W5017" s="11">
        <f t="shared" si="3"/>
        <v>1</v>
      </c>
      <c r="X5017" s="11">
        <f t="shared" si="4"/>
        <v>0</v>
      </c>
      <c r="Y5017" s="11">
        <f t="shared" si="5"/>
        <v>0</v>
      </c>
      <c r="Z5017" s="12">
        <f>ROUNDUP(SUM(VLOOKUP(F5017,'Pontuação 3.0'!A$2:B$11,2,FALSE),VLOOKUP(E5017,'Pontuação 3.0'!C$2:D$11,2,FALSE),VLOOKUP(H5017,'Pontuação 3.0'!I$2:J$11,2,FALSE),VLOOKUP(J5017,'Pontuação 3.0'!G$2:H$11,2,FALSE),VLOOKUP(G5017,'Pontuação 3.0'!E$2:F$11,2,FALSE),VLOOKUP(K5017,'Pontuação 3.0'!K$2:L$11,2,FALSE),VLOOKUP(L5017,'Pontuação 3.0'!M$2:N$13,2,FALSE)),0)</f>
        <v>2574</v>
      </c>
      <c r="AA5017" s="12">
        <f t="shared" si="6"/>
        <v>257</v>
      </c>
      <c r="AB5017" s="12" t="str">
        <f t="array" ref="AB5017">IFERROR(INDEX('Pontuação 3.0'!G$13:G$191, MATCH(AA5017, 'Pontuação 3.0'!F$13:F$191, 0)), "Faixa Indefinida")</f>
        <v>A</v>
      </c>
      <c r="AC5017" s="12">
        <f t="shared" si="7"/>
        <v>1</v>
      </c>
      <c r="AD5017" s="12">
        <f t="shared" si="8"/>
        <v>0</v>
      </c>
      <c r="AE5017" s="12">
        <f t="shared" si="9"/>
        <v>0</v>
      </c>
      <c r="AF5017" s="12">
        <f t="shared" si="10"/>
        <v>0</v>
      </c>
    </row>
    <row r="5018" ht="15.75" customHeight="1">
      <c r="A5018" s="8">
        <v>45690.0</v>
      </c>
      <c r="B5018" s="9" t="s">
        <v>11476</v>
      </c>
      <c r="C5018" s="9" t="s">
        <v>11477</v>
      </c>
      <c r="D5018" s="15">
        <v>2.1979716101E10</v>
      </c>
      <c r="E5018" s="9" t="s">
        <v>13936</v>
      </c>
      <c r="F5018" s="9" t="s">
        <v>13953</v>
      </c>
      <c r="G5018" s="9" t="s">
        <v>13955</v>
      </c>
      <c r="H5018" s="9" t="s">
        <v>13927</v>
      </c>
      <c r="I5018" s="9" t="s">
        <v>13940</v>
      </c>
      <c r="J5018" s="9" t="s">
        <v>13956</v>
      </c>
      <c r="K5018" s="9" t="s">
        <v>13940</v>
      </c>
      <c r="L5018" s="9" t="s">
        <v>13945</v>
      </c>
      <c r="M5018" s="9" t="s">
        <v>13946</v>
      </c>
      <c r="N5018" s="13" t="s">
        <v>12</v>
      </c>
      <c r="O5018" s="13" t="s">
        <v>14</v>
      </c>
      <c r="P5018" s="13" t="s">
        <v>19</v>
      </c>
      <c r="Q5018" s="13" t="s">
        <v>77</v>
      </c>
      <c r="R5018" s="13" t="s">
        <v>15</v>
      </c>
      <c r="S5018" s="10">
        <f>ROUNDUP(SUM(VLOOKUP(F5018,'Pontuação'!A$2:B$11,2,FALSE),VLOOKUP(E5018,'Pontuação'!C$2:D$11,2,FALSE),VLOOKUP(H5018,'Pontuação'!I$2:J$11,2,FALSE),VLOOKUP(J5018,'Pontuação'!G$2:H$11,2,FALSE),VLOOKUP(L5018,'Pontuação'!M$2:N$13,2,FALSE)),0)</f>
        <v>1854</v>
      </c>
      <c r="T5018" s="11">
        <f t="shared" si="1"/>
        <v>185</v>
      </c>
      <c r="U5018" s="11" t="str">
        <f t="array" ref="U5018">IFERROR(INDEX('Pontuação'!G$13:G$101, MATCH(T5018, 'Pontuação'!F$13:F$101, 0)), "Faixa Indefinida")</f>
        <v>A</v>
      </c>
      <c r="V5018" s="11">
        <f t="shared" si="2"/>
        <v>1</v>
      </c>
      <c r="W5018" s="11">
        <f t="shared" si="3"/>
        <v>0</v>
      </c>
      <c r="X5018" s="11">
        <f t="shared" si="4"/>
        <v>0</v>
      </c>
      <c r="Y5018" s="11">
        <f t="shared" si="5"/>
        <v>0</v>
      </c>
      <c r="Z5018" s="12">
        <f>ROUNDUP(SUM(VLOOKUP(F5018,'Pontuação 3.0'!A$2:B$11,2,FALSE),VLOOKUP(E5018,'Pontuação 3.0'!C$2:D$11,2,FALSE),VLOOKUP(H5018,'Pontuação 3.0'!I$2:J$11,2,FALSE),VLOOKUP(J5018,'Pontuação 3.0'!G$2:H$11,2,FALSE),VLOOKUP(G5018,'Pontuação 3.0'!E$2:F$11,2,FALSE),VLOOKUP(K5018,'Pontuação 3.0'!K$2:L$11,2,FALSE),VLOOKUP(L5018,'Pontuação 3.0'!M$2:N$13,2,FALSE)),0)</f>
        <v>2414</v>
      </c>
      <c r="AA5018" s="12">
        <f t="shared" si="6"/>
        <v>241</v>
      </c>
      <c r="AB5018" s="12" t="str">
        <f t="array" ref="AB5018">IFERROR(INDEX('Pontuação 3.0'!G$13:G$191, MATCH(AA5018, 'Pontuação 3.0'!F$13:F$191, 0)), "Faixa Indefinida")</f>
        <v>A</v>
      </c>
      <c r="AC5018" s="12">
        <f t="shared" si="7"/>
        <v>1</v>
      </c>
      <c r="AD5018" s="12">
        <f t="shared" si="8"/>
        <v>0</v>
      </c>
      <c r="AE5018" s="12">
        <f t="shared" si="9"/>
        <v>0</v>
      </c>
      <c r="AF5018" s="12">
        <f t="shared" si="10"/>
        <v>0</v>
      </c>
    </row>
    <row r="5019" ht="15.75" customHeight="1">
      <c r="A5019" s="8">
        <v>45690.0</v>
      </c>
      <c r="B5019" s="9" t="s">
        <v>11478</v>
      </c>
      <c r="C5019" s="9" t="s">
        <v>11479</v>
      </c>
      <c r="D5019" s="15">
        <v>8.5992386654E10</v>
      </c>
      <c r="E5019" s="9" t="s">
        <v>13924</v>
      </c>
      <c r="F5019" s="9" t="s">
        <v>13950</v>
      </c>
      <c r="G5019" s="9" t="s">
        <v>13926</v>
      </c>
      <c r="H5019" s="9" t="s">
        <v>13927</v>
      </c>
      <c r="I5019" s="9" t="s">
        <v>13940</v>
      </c>
      <c r="J5019" s="9" t="s">
        <v>13929</v>
      </c>
      <c r="K5019" s="9" t="s">
        <v>13940</v>
      </c>
      <c r="L5019" s="9" t="s">
        <v>13931</v>
      </c>
      <c r="M5019" s="9" t="s">
        <v>13946</v>
      </c>
      <c r="N5019" s="13" t="s">
        <v>12</v>
      </c>
      <c r="O5019" s="13" t="s">
        <v>14</v>
      </c>
      <c r="P5019" s="13" t="s">
        <v>13</v>
      </c>
      <c r="Q5019" s="13" t="s">
        <v>16</v>
      </c>
      <c r="R5019" s="13" t="s">
        <v>15</v>
      </c>
      <c r="S5019" s="10">
        <f>ROUNDUP(SUM(VLOOKUP(F5019,'Pontuação'!A$2:B$11,2,FALSE),VLOOKUP(E5019,'Pontuação'!C$2:D$11,2,FALSE),VLOOKUP(H5019,'Pontuação'!I$2:J$11,2,FALSE),VLOOKUP(J5019,'Pontuação'!G$2:H$11,2,FALSE),VLOOKUP(L5019,'Pontuação'!M$2:N$13,2,FALSE)),0)</f>
        <v>1443</v>
      </c>
      <c r="T5019" s="11">
        <f t="shared" si="1"/>
        <v>144</v>
      </c>
      <c r="U5019" s="11" t="str">
        <f t="array" ref="U5019">IFERROR(INDEX('Pontuação'!G$13:G$101, MATCH(T5019, 'Pontuação'!F$13:F$101, 0)), "Faixa Indefinida")</f>
        <v>D</v>
      </c>
      <c r="V5019" s="11">
        <f t="shared" si="2"/>
        <v>0</v>
      </c>
      <c r="W5019" s="11">
        <f t="shared" si="3"/>
        <v>0</v>
      </c>
      <c r="X5019" s="11">
        <f t="shared" si="4"/>
        <v>0</v>
      </c>
      <c r="Y5019" s="11">
        <f t="shared" si="5"/>
        <v>1</v>
      </c>
      <c r="Z5019" s="12">
        <f>ROUNDUP(SUM(VLOOKUP(F5019,'Pontuação 3.0'!A$2:B$11,2,FALSE),VLOOKUP(E5019,'Pontuação 3.0'!C$2:D$11,2,FALSE),VLOOKUP(H5019,'Pontuação 3.0'!I$2:J$11,2,FALSE),VLOOKUP(J5019,'Pontuação 3.0'!G$2:H$11,2,FALSE),VLOOKUP(G5019,'Pontuação 3.0'!E$2:F$11,2,FALSE),VLOOKUP(K5019,'Pontuação 3.0'!K$2:L$11,2,FALSE),VLOOKUP(L5019,'Pontuação 3.0'!M$2:N$13,2,FALSE)),0)</f>
        <v>1944</v>
      </c>
      <c r="AA5019" s="12">
        <f t="shared" si="6"/>
        <v>194</v>
      </c>
      <c r="AB5019" s="12" t="str">
        <f t="array" ref="AB5019">IFERROR(INDEX('Pontuação 3.0'!G$13:G$191, MATCH(AA5019, 'Pontuação 3.0'!F$13:F$191, 0)), "Faixa Indefinida")</f>
        <v>C</v>
      </c>
      <c r="AC5019" s="12">
        <f t="shared" si="7"/>
        <v>0</v>
      </c>
      <c r="AD5019" s="12">
        <f t="shared" si="8"/>
        <v>0</v>
      </c>
      <c r="AE5019" s="12">
        <f t="shared" si="9"/>
        <v>1</v>
      </c>
      <c r="AF5019" s="12">
        <f t="shared" si="10"/>
        <v>0</v>
      </c>
    </row>
    <row r="5020" ht="15.75" customHeight="1">
      <c r="A5020" s="8">
        <v>45690.0</v>
      </c>
      <c r="B5020" s="9" t="s">
        <v>11481</v>
      </c>
      <c r="C5020" s="9" t="s">
        <v>11482</v>
      </c>
      <c r="D5020" s="9" t="s">
        <v>11483</v>
      </c>
      <c r="E5020" s="9" t="s">
        <v>13936</v>
      </c>
      <c r="F5020" s="9" t="s">
        <v>13948</v>
      </c>
      <c r="G5020" s="9" t="s">
        <v>13926</v>
      </c>
      <c r="H5020" s="9" t="s">
        <v>13949</v>
      </c>
      <c r="I5020" s="9" t="s">
        <v>13940</v>
      </c>
      <c r="J5020" s="9" t="s">
        <v>13956</v>
      </c>
      <c r="K5020" s="9" t="s">
        <v>13940</v>
      </c>
      <c r="L5020" s="9" t="s">
        <v>13931</v>
      </c>
      <c r="M5020" s="9" t="s">
        <v>13942</v>
      </c>
      <c r="N5020" s="13" t="s">
        <v>12</v>
      </c>
      <c r="O5020" s="13" t="s">
        <v>14</v>
      </c>
      <c r="P5020" s="13" t="s">
        <v>13</v>
      </c>
      <c r="Q5020" s="13" t="s">
        <v>33</v>
      </c>
      <c r="R5020" s="13" t="s">
        <v>15</v>
      </c>
      <c r="S5020" s="10">
        <f>ROUNDUP(SUM(VLOOKUP(F5020,'Pontuação'!A$2:B$11,2,FALSE),VLOOKUP(E5020,'Pontuação'!C$2:D$11,2,FALSE),VLOOKUP(H5020,'Pontuação'!I$2:J$11,2,FALSE),VLOOKUP(J5020,'Pontuação'!G$2:H$11,2,FALSE),VLOOKUP(L5020,'Pontuação'!M$2:N$13,2,FALSE)),0)</f>
        <v>1861</v>
      </c>
      <c r="T5020" s="11">
        <f t="shared" si="1"/>
        <v>186</v>
      </c>
      <c r="U5020" s="11" t="str">
        <f t="array" ref="U5020">IFERROR(INDEX('Pontuação'!G$13:G$101, MATCH(T5020, 'Pontuação'!F$13:F$101, 0)), "Faixa Indefinida")</f>
        <v>A</v>
      </c>
      <c r="V5020" s="11">
        <f t="shared" si="2"/>
        <v>1</v>
      </c>
      <c r="W5020" s="11">
        <f t="shared" si="3"/>
        <v>0</v>
      </c>
      <c r="X5020" s="11">
        <f t="shared" si="4"/>
        <v>0</v>
      </c>
      <c r="Y5020" s="11">
        <f t="shared" si="5"/>
        <v>0</v>
      </c>
      <c r="Z5020" s="12">
        <f>ROUNDUP(SUM(VLOOKUP(F5020,'Pontuação 3.0'!A$2:B$11,2,FALSE),VLOOKUP(E5020,'Pontuação 3.0'!C$2:D$11,2,FALSE),VLOOKUP(H5020,'Pontuação 3.0'!I$2:J$11,2,FALSE),VLOOKUP(J5020,'Pontuação 3.0'!G$2:H$11,2,FALSE),VLOOKUP(G5020,'Pontuação 3.0'!E$2:F$11,2,FALSE),VLOOKUP(K5020,'Pontuação 3.0'!K$2:L$11,2,FALSE),VLOOKUP(L5020,'Pontuação 3.0'!M$2:N$13,2,FALSE)),0)</f>
        <v>2351</v>
      </c>
      <c r="AA5020" s="12">
        <f t="shared" si="6"/>
        <v>235</v>
      </c>
      <c r="AB5020" s="12" t="str">
        <f t="array" ref="AB5020">IFERROR(INDEX('Pontuação 3.0'!G$13:G$191, MATCH(AA5020, 'Pontuação 3.0'!F$13:F$191, 0)), "Faixa Indefinida")</f>
        <v>B</v>
      </c>
      <c r="AC5020" s="12">
        <f t="shared" si="7"/>
        <v>0</v>
      </c>
      <c r="AD5020" s="12">
        <f t="shared" si="8"/>
        <v>1</v>
      </c>
      <c r="AE5020" s="12">
        <f t="shared" si="9"/>
        <v>0</v>
      </c>
      <c r="AF5020" s="12">
        <f t="shared" si="10"/>
        <v>0</v>
      </c>
    </row>
    <row r="5021" ht="15.75" customHeight="1">
      <c r="A5021" s="8">
        <v>45690.0</v>
      </c>
      <c r="B5021" s="9" t="s">
        <v>9150</v>
      </c>
      <c r="C5021" s="9" t="s">
        <v>11480</v>
      </c>
      <c r="D5021" s="15">
        <v>1.1976289985E10</v>
      </c>
      <c r="E5021" s="9" t="s">
        <v>13936</v>
      </c>
      <c r="F5021" s="9" t="s">
        <v>13948</v>
      </c>
      <c r="G5021" s="9" t="s">
        <v>13944</v>
      </c>
      <c r="H5021" s="9" t="s">
        <v>13949</v>
      </c>
      <c r="I5021" s="9" t="s">
        <v>13928</v>
      </c>
      <c r="J5021" s="9" t="s">
        <v>13939</v>
      </c>
      <c r="K5021" s="9" t="s">
        <v>13940</v>
      </c>
      <c r="L5021" s="9" t="s">
        <v>13941</v>
      </c>
      <c r="M5021" s="9" t="s">
        <v>13942</v>
      </c>
      <c r="N5021" s="13" t="s">
        <v>12</v>
      </c>
      <c r="O5021" s="13" t="s">
        <v>14</v>
      </c>
      <c r="P5021" s="13" t="s">
        <v>13</v>
      </c>
      <c r="Q5021" s="13" t="s">
        <v>3528</v>
      </c>
      <c r="R5021" s="13" t="s">
        <v>65</v>
      </c>
      <c r="S5021" s="10">
        <f>ROUNDUP(SUM(VLOOKUP(F5021,'Pontuação'!A$2:B$11,2,FALSE),VLOOKUP(E5021,'Pontuação'!C$2:D$11,2,FALSE),VLOOKUP(H5021,'Pontuação'!I$2:J$11,2,FALSE),VLOOKUP(J5021,'Pontuação'!G$2:H$11,2,FALSE),VLOOKUP(L5021,'Pontuação'!M$2:N$13,2,FALSE)),0)</f>
        <v>1732</v>
      </c>
      <c r="T5021" s="11">
        <f t="shared" si="1"/>
        <v>173</v>
      </c>
      <c r="U5021" s="11" t="str">
        <f t="array" ref="U5021">IFERROR(INDEX('Pontuação'!G$13:G$101, MATCH(T5021, 'Pontuação'!F$13:F$101, 0)), "Faixa Indefinida")</f>
        <v>B</v>
      </c>
      <c r="V5021" s="11">
        <f t="shared" si="2"/>
        <v>0</v>
      </c>
      <c r="W5021" s="11">
        <f t="shared" si="3"/>
        <v>1</v>
      </c>
      <c r="X5021" s="11">
        <f t="shared" si="4"/>
        <v>0</v>
      </c>
      <c r="Y5021" s="11">
        <f t="shared" si="5"/>
        <v>0</v>
      </c>
      <c r="Z5021" s="12">
        <f>ROUNDUP(SUM(VLOOKUP(F5021,'Pontuação 3.0'!A$2:B$11,2,FALSE),VLOOKUP(E5021,'Pontuação 3.0'!C$2:D$11,2,FALSE),VLOOKUP(H5021,'Pontuação 3.0'!I$2:J$11,2,FALSE),VLOOKUP(J5021,'Pontuação 3.0'!G$2:H$11,2,FALSE),VLOOKUP(G5021,'Pontuação 3.0'!E$2:F$11,2,FALSE),VLOOKUP(K5021,'Pontuação 3.0'!K$2:L$11,2,FALSE),VLOOKUP(L5021,'Pontuação 3.0'!M$2:N$13,2,FALSE)),0)</f>
        <v>2066</v>
      </c>
      <c r="AA5021" s="12">
        <f t="shared" si="6"/>
        <v>207</v>
      </c>
      <c r="AB5021" s="12" t="str">
        <f t="array" ref="AB5021">IFERROR(INDEX('Pontuação 3.0'!G$13:G$191, MATCH(AA5021, 'Pontuação 3.0'!F$13:F$191, 0)), "Faixa Indefinida")</f>
        <v>C</v>
      </c>
      <c r="AC5021" s="12">
        <f t="shared" si="7"/>
        <v>0</v>
      </c>
      <c r="AD5021" s="12">
        <f t="shared" si="8"/>
        <v>0</v>
      </c>
      <c r="AE5021" s="12">
        <f t="shared" si="9"/>
        <v>1</v>
      </c>
      <c r="AF5021" s="12">
        <f t="shared" si="10"/>
        <v>0</v>
      </c>
    </row>
    <row r="5022" ht="15.75" customHeight="1">
      <c r="A5022" s="8">
        <v>45690.0</v>
      </c>
      <c r="B5022" s="9" t="s">
        <v>11484</v>
      </c>
      <c r="C5022" s="9" t="s">
        <v>11485</v>
      </c>
      <c r="D5022" s="15">
        <v>1.4996511386E10</v>
      </c>
      <c r="E5022" s="9" t="s">
        <v>13936</v>
      </c>
      <c r="F5022" s="9" t="s">
        <v>13948</v>
      </c>
      <c r="G5022" s="9" t="s">
        <v>13926</v>
      </c>
      <c r="H5022" s="9" t="s">
        <v>13960</v>
      </c>
      <c r="I5022" s="9" t="s">
        <v>13928</v>
      </c>
      <c r="J5022" s="9" t="s">
        <v>13929</v>
      </c>
      <c r="K5022" s="9" t="s">
        <v>13930</v>
      </c>
      <c r="L5022" s="9" t="s">
        <v>13931</v>
      </c>
      <c r="M5022" s="9" t="s">
        <v>13952</v>
      </c>
      <c r="N5022" s="13" t="s">
        <v>12</v>
      </c>
      <c r="O5022" s="13" t="s">
        <v>14</v>
      </c>
      <c r="P5022" s="13" t="s">
        <v>111</v>
      </c>
      <c r="Q5022" s="13" t="s">
        <v>200</v>
      </c>
      <c r="R5022" s="13" t="s">
        <v>65</v>
      </c>
      <c r="S5022" s="10">
        <f>ROUNDUP(SUM(VLOOKUP(F5022,'Pontuação'!A$2:B$11,2,FALSE),VLOOKUP(E5022,'Pontuação'!C$2:D$11,2,FALSE),VLOOKUP(H5022,'Pontuação'!I$2:J$11,2,FALSE),VLOOKUP(J5022,'Pontuação'!G$2:H$11,2,FALSE),VLOOKUP(L5022,'Pontuação'!M$2:N$13,2,FALSE)),0)</f>
        <v>1357</v>
      </c>
      <c r="T5022" s="11">
        <f t="shared" si="1"/>
        <v>136</v>
      </c>
      <c r="U5022" s="11" t="str">
        <f t="array" ref="U5022">IFERROR(INDEX('Pontuação'!G$13:G$101, MATCH(T5022, 'Pontuação'!F$13:F$101, 0)), "Faixa Indefinida")</f>
        <v>D</v>
      </c>
      <c r="V5022" s="11">
        <f t="shared" si="2"/>
        <v>0</v>
      </c>
      <c r="W5022" s="11">
        <f t="shared" si="3"/>
        <v>0</v>
      </c>
      <c r="X5022" s="11">
        <f t="shared" si="4"/>
        <v>0</v>
      </c>
      <c r="Y5022" s="11">
        <f t="shared" si="5"/>
        <v>1</v>
      </c>
      <c r="Z5022" s="12">
        <f>ROUNDUP(SUM(VLOOKUP(F5022,'Pontuação 3.0'!A$2:B$11,2,FALSE),VLOOKUP(E5022,'Pontuação 3.0'!C$2:D$11,2,FALSE),VLOOKUP(H5022,'Pontuação 3.0'!I$2:J$11,2,FALSE),VLOOKUP(J5022,'Pontuação 3.0'!G$2:H$11,2,FALSE),VLOOKUP(G5022,'Pontuação 3.0'!E$2:F$11,2,FALSE),VLOOKUP(K5022,'Pontuação 3.0'!K$2:L$11,2,FALSE),VLOOKUP(L5022,'Pontuação 3.0'!M$2:N$13,2,FALSE)),0)</f>
        <v>2142</v>
      </c>
      <c r="AA5022" s="12">
        <f t="shared" si="6"/>
        <v>214</v>
      </c>
      <c r="AB5022" s="12" t="str">
        <f t="array" ref="AB5022">IFERROR(INDEX('Pontuação 3.0'!G$13:G$191, MATCH(AA5022, 'Pontuação 3.0'!F$13:F$191, 0)), "Faixa Indefinida")</f>
        <v>B</v>
      </c>
      <c r="AC5022" s="12">
        <f t="shared" si="7"/>
        <v>0</v>
      </c>
      <c r="AD5022" s="12">
        <f t="shared" si="8"/>
        <v>1</v>
      </c>
      <c r="AE5022" s="12">
        <f t="shared" si="9"/>
        <v>0</v>
      </c>
      <c r="AF5022" s="12">
        <f t="shared" si="10"/>
        <v>0</v>
      </c>
    </row>
    <row r="5023" ht="15.75" customHeight="1">
      <c r="A5023" s="8">
        <v>45690.0</v>
      </c>
      <c r="B5023" s="9" t="s">
        <v>11488</v>
      </c>
      <c r="C5023" s="9" t="s">
        <v>11489</v>
      </c>
      <c r="D5023" s="15">
        <v>8.1984539354E10</v>
      </c>
      <c r="E5023" s="9" t="s">
        <v>13924</v>
      </c>
      <c r="F5023" s="9" t="s">
        <v>13937</v>
      </c>
      <c r="G5023" s="9" t="s">
        <v>13957</v>
      </c>
      <c r="H5023" s="9" t="s">
        <v>13927</v>
      </c>
      <c r="I5023" s="9" t="s">
        <v>13940</v>
      </c>
      <c r="J5023" s="9" t="s">
        <v>13956</v>
      </c>
      <c r="K5023" s="9" t="s">
        <v>13940</v>
      </c>
      <c r="L5023" s="9" t="s">
        <v>13945</v>
      </c>
      <c r="M5023" s="9" t="s">
        <v>13942</v>
      </c>
      <c r="N5023" s="13" t="s">
        <v>12</v>
      </c>
      <c r="O5023" s="13" t="s">
        <v>14</v>
      </c>
      <c r="P5023" s="13" t="s">
        <v>19</v>
      </c>
      <c r="Q5023" s="13" t="s">
        <v>77</v>
      </c>
      <c r="R5023" s="13" t="s">
        <v>15</v>
      </c>
      <c r="S5023" s="10">
        <f>ROUNDUP(SUM(VLOOKUP(F5023,'Pontuação'!A$2:B$11,2,FALSE),VLOOKUP(E5023,'Pontuação'!C$2:D$11,2,FALSE),VLOOKUP(H5023,'Pontuação'!I$2:J$11,2,FALSE),VLOOKUP(J5023,'Pontuação'!G$2:H$11,2,FALSE),VLOOKUP(L5023,'Pontuação'!M$2:N$13,2,FALSE)),0)</f>
        <v>1824</v>
      </c>
      <c r="T5023" s="11">
        <f t="shared" si="1"/>
        <v>182</v>
      </c>
      <c r="U5023" s="11" t="str">
        <f t="array" ref="U5023">IFERROR(INDEX('Pontuação'!G$13:G$101, MATCH(T5023, 'Pontuação'!F$13:F$101, 0)), "Faixa Indefinida")</f>
        <v>B</v>
      </c>
      <c r="V5023" s="11">
        <f t="shared" si="2"/>
        <v>0</v>
      </c>
      <c r="W5023" s="11">
        <f t="shared" si="3"/>
        <v>1</v>
      </c>
      <c r="X5023" s="11">
        <f t="shared" si="4"/>
        <v>0</v>
      </c>
      <c r="Y5023" s="11">
        <f t="shared" si="5"/>
        <v>0</v>
      </c>
      <c r="Z5023" s="12">
        <f>ROUNDUP(SUM(VLOOKUP(F5023,'Pontuação 3.0'!A$2:B$11,2,FALSE),VLOOKUP(E5023,'Pontuação 3.0'!C$2:D$11,2,FALSE),VLOOKUP(H5023,'Pontuação 3.0'!I$2:J$11,2,FALSE),VLOOKUP(J5023,'Pontuação 3.0'!G$2:H$11,2,FALSE),VLOOKUP(G5023,'Pontuação 3.0'!E$2:F$11,2,FALSE),VLOOKUP(K5023,'Pontuação 3.0'!K$2:L$11,2,FALSE),VLOOKUP(L5023,'Pontuação 3.0'!M$2:N$13,2,FALSE)),0)</f>
        <v>1933</v>
      </c>
      <c r="AA5023" s="12">
        <f t="shared" si="6"/>
        <v>193</v>
      </c>
      <c r="AB5023" s="12" t="str">
        <f t="array" ref="AB5023">IFERROR(INDEX('Pontuação 3.0'!G$13:G$191, MATCH(AA5023, 'Pontuação 3.0'!F$13:F$191, 0)), "Faixa Indefinida")</f>
        <v>C</v>
      </c>
      <c r="AC5023" s="12">
        <f t="shared" si="7"/>
        <v>0</v>
      </c>
      <c r="AD5023" s="12">
        <f t="shared" si="8"/>
        <v>0</v>
      </c>
      <c r="AE5023" s="12">
        <f t="shared" si="9"/>
        <v>1</v>
      </c>
      <c r="AF5023" s="12">
        <f t="shared" si="10"/>
        <v>0</v>
      </c>
    </row>
    <row r="5024" ht="15.75" customHeight="1">
      <c r="A5024" s="8">
        <v>45690.0</v>
      </c>
      <c r="B5024" s="9" t="s">
        <v>11486</v>
      </c>
      <c r="C5024" s="9" t="s">
        <v>11487</v>
      </c>
      <c r="D5024" s="15">
        <v>1.1910021231E10</v>
      </c>
      <c r="E5024" s="9" t="s">
        <v>13936</v>
      </c>
      <c r="F5024" s="9" t="s">
        <v>13953</v>
      </c>
      <c r="G5024" s="9" t="s">
        <v>13961</v>
      </c>
      <c r="H5024" s="9" t="s">
        <v>13951</v>
      </c>
      <c r="I5024" s="9" t="s">
        <v>13940</v>
      </c>
      <c r="J5024" s="9" t="s">
        <v>13939</v>
      </c>
      <c r="K5024" s="9" t="s">
        <v>13940</v>
      </c>
      <c r="L5024" s="9" t="s">
        <v>13945</v>
      </c>
      <c r="M5024" s="9" t="s">
        <v>13946</v>
      </c>
      <c r="N5024" s="13" t="s">
        <v>12</v>
      </c>
      <c r="O5024" s="13" t="s">
        <v>14</v>
      </c>
      <c r="P5024" s="13" t="s">
        <v>111</v>
      </c>
      <c r="Q5024" s="13" t="s">
        <v>33</v>
      </c>
      <c r="R5024" s="13" t="s">
        <v>65</v>
      </c>
      <c r="S5024" s="10">
        <f>ROUNDUP(SUM(VLOOKUP(F5024,'Pontuação'!A$2:B$11,2,FALSE),VLOOKUP(E5024,'Pontuação'!C$2:D$11,2,FALSE),VLOOKUP(H5024,'Pontuação'!I$2:J$11,2,FALSE),VLOOKUP(J5024,'Pontuação'!G$2:H$11,2,FALSE),VLOOKUP(L5024,'Pontuação'!M$2:N$13,2,FALSE)),0)</f>
        <v>1795</v>
      </c>
      <c r="T5024" s="11">
        <f t="shared" si="1"/>
        <v>180</v>
      </c>
      <c r="U5024" s="11" t="str">
        <f t="array" ref="U5024">IFERROR(INDEX('Pontuação'!G$13:G$101, MATCH(T5024, 'Pontuação'!F$13:F$101, 0)), "Faixa Indefinida")</f>
        <v>B</v>
      </c>
      <c r="V5024" s="11">
        <f t="shared" si="2"/>
        <v>0</v>
      </c>
      <c r="W5024" s="11">
        <f t="shared" si="3"/>
        <v>1</v>
      </c>
      <c r="X5024" s="11">
        <f t="shared" si="4"/>
        <v>0</v>
      </c>
      <c r="Y5024" s="11">
        <f t="shared" si="5"/>
        <v>0</v>
      </c>
      <c r="Z5024" s="12">
        <f>ROUNDUP(SUM(VLOOKUP(F5024,'Pontuação 3.0'!A$2:B$11,2,FALSE),VLOOKUP(E5024,'Pontuação 3.0'!C$2:D$11,2,FALSE),VLOOKUP(H5024,'Pontuação 3.0'!I$2:J$11,2,FALSE),VLOOKUP(J5024,'Pontuação 3.0'!G$2:H$11,2,FALSE),VLOOKUP(G5024,'Pontuação 3.0'!E$2:F$11,2,FALSE),VLOOKUP(K5024,'Pontuação 3.0'!K$2:L$11,2,FALSE),VLOOKUP(L5024,'Pontuação 3.0'!M$2:N$13,2,FALSE)),0)</f>
        <v>2238</v>
      </c>
      <c r="AA5024" s="12">
        <f t="shared" si="6"/>
        <v>224</v>
      </c>
      <c r="AB5024" s="12" t="str">
        <f t="array" ref="AB5024">IFERROR(INDEX('Pontuação 3.0'!G$13:G$191, MATCH(AA5024, 'Pontuação 3.0'!F$13:F$191, 0)), "Faixa Indefinida")</f>
        <v>B</v>
      </c>
      <c r="AC5024" s="12">
        <f t="shared" si="7"/>
        <v>0</v>
      </c>
      <c r="AD5024" s="12">
        <f t="shared" si="8"/>
        <v>1</v>
      </c>
      <c r="AE5024" s="12">
        <f t="shared" si="9"/>
        <v>0</v>
      </c>
      <c r="AF5024" s="12">
        <f t="shared" si="10"/>
        <v>0</v>
      </c>
    </row>
    <row r="5025" ht="15.75" customHeight="1">
      <c r="A5025" s="8">
        <v>45690.0</v>
      </c>
      <c r="B5025" s="9" t="s">
        <v>11490</v>
      </c>
      <c r="C5025" s="9" t="s">
        <v>11491</v>
      </c>
      <c r="D5025" s="15">
        <v>3.2991405186E10</v>
      </c>
      <c r="E5025" s="9" t="s">
        <v>13924</v>
      </c>
      <c r="F5025" s="9" t="s">
        <v>13950</v>
      </c>
      <c r="G5025" s="9" t="s">
        <v>13926</v>
      </c>
      <c r="H5025" s="9" t="s">
        <v>13949</v>
      </c>
      <c r="I5025" s="9" t="s">
        <v>13928</v>
      </c>
      <c r="J5025" s="9" t="s">
        <v>13929</v>
      </c>
      <c r="K5025" s="9" t="s">
        <v>13940</v>
      </c>
      <c r="L5025" s="9" t="s">
        <v>13945</v>
      </c>
      <c r="M5025" s="9" t="s">
        <v>13942</v>
      </c>
      <c r="N5025" s="13" t="s">
        <v>12</v>
      </c>
      <c r="O5025" s="13" t="s">
        <v>14</v>
      </c>
      <c r="P5025" s="13" t="s">
        <v>13</v>
      </c>
      <c r="Q5025" s="13" t="s">
        <v>77</v>
      </c>
      <c r="R5025" s="13" t="s">
        <v>15</v>
      </c>
      <c r="S5025" s="10">
        <f>ROUNDUP(SUM(VLOOKUP(F5025,'Pontuação'!A$2:B$11,2,FALSE),VLOOKUP(E5025,'Pontuação'!C$2:D$11,2,FALSE),VLOOKUP(H5025,'Pontuação'!I$2:J$11,2,FALSE),VLOOKUP(J5025,'Pontuação'!G$2:H$11,2,FALSE),VLOOKUP(L5025,'Pontuação'!M$2:N$13,2,FALSE)),0)</f>
        <v>1731</v>
      </c>
      <c r="T5025" s="11">
        <f t="shared" si="1"/>
        <v>173</v>
      </c>
      <c r="U5025" s="11" t="str">
        <f t="array" ref="U5025">IFERROR(INDEX('Pontuação'!G$13:G$101, MATCH(T5025, 'Pontuação'!F$13:F$101, 0)), "Faixa Indefinida")</f>
        <v>B</v>
      </c>
      <c r="V5025" s="11">
        <f t="shared" si="2"/>
        <v>0</v>
      </c>
      <c r="W5025" s="11">
        <f t="shared" si="3"/>
        <v>1</v>
      </c>
      <c r="X5025" s="11">
        <f t="shared" si="4"/>
        <v>0</v>
      </c>
      <c r="Y5025" s="11">
        <f t="shared" si="5"/>
        <v>0</v>
      </c>
      <c r="Z5025" s="12">
        <f>ROUNDUP(SUM(VLOOKUP(F5025,'Pontuação 3.0'!A$2:B$11,2,FALSE),VLOOKUP(E5025,'Pontuação 3.0'!C$2:D$11,2,FALSE),VLOOKUP(H5025,'Pontuação 3.0'!I$2:J$11,2,FALSE),VLOOKUP(J5025,'Pontuação 3.0'!G$2:H$11,2,FALSE),VLOOKUP(G5025,'Pontuação 3.0'!E$2:F$11,2,FALSE),VLOOKUP(K5025,'Pontuação 3.0'!K$2:L$11,2,FALSE),VLOOKUP(L5025,'Pontuação 3.0'!M$2:N$13,2,FALSE)),0)</f>
        <v>2265</v>
      </c>
      <c r="AA5025" s="12">
        <f t="shared" si="6"/>
        <v>227</v>
      </c>
      <c r="AB5025" s="12" t="str">
        <f t="array" ref="AB5025">IFERROR(INDEX('Pontuação 3.0'!G$13:G$191, MATCH(AA5025, 'Pontuação 3.0'!F$13:F$191, 0)), "Faixa Indefinida")</f>
        <v>B</v>
      </c>
      <c r="AC5025" s="12">
        <f t="shared" si="7"/>
        <v>0</v>
      </c>
      <c r="AD5025" s="12">
        <f t="shared" si="8"/>
        <v>1</v>
      </c>
      <c r="AE5025" s="12">
        <f t="shared" si="9"/>
        <v>0</v>
      </c>
      <c r="AF5025" s="12">
        <f t="shared" si="10"/>
        <v>0</v>
      </c>
    </row>
    <row r="5026" ht="15.75" customHeight="1">
      <c r="A5026" s="8">
        <v>45690.0</v>
      </c>
      <c r="B5026" s="9" t="s">
        <v>11492</v>
      </c>
      <c r="C5026" s="9" t="s">
        <v>11493</v>
      </c>
      <c r="D5026" s="15">
        <v>4.599850647E10</v>
      </c>
      <c r="E5026" s="9" t="s">
        <v>13936</v>
      </c>
      <c r="F5026" s="9" t="s">
        <v>13925</v>
      </c>
      <c r="G5026" s="9" t="s">
        <v>13961</v>
      </c>
      <c r="H5026" s="9" t="s">
        <v>13927</v>
      </c>
      <c r="I5026" s="9" t="s">
        <v>13928</v>
      </c>
      <c r="J5026" s="9" t="s">
        <v>13956</v>
      </c>
      <c r="K5026" s="9" t="s">
        <v>13940</v>
      </c>
      <c r="L5026" s="9" t="s">
        <v>13959</v>
      </c>
      <c r="M5026" s="9" t="s">
        <v>13942</v>
      </c>
      <c r="N5026" s="13" t="s">
        <v>12</v>
      </c>
      <c r="O5026" s="13" t="s">
        <v>14</v>
      </c>
      <c r="P5026" s="13" t="s">
        <v>47</v>
      </c>
      <c r="Q5026" s="13" t="s">
        <v>3528</v>
      </c>
      <c r="R5026" s="13" t="s">
        <v>15</v>
      </c>
      <c r="S5026" s="10">
        <f>ROUNDUP(SUM(VLOOKUP(F5026,'Pontuação'!A$2:B$11,2,FALSE),VLOOKUP(E5026,'Pontuação'!C$2:D$11,2,FALSE),VLOOKUP(H5026,'Pontuação'!I$2:J$11,2,FALSE),VLOOKUP(J5026,'Pontuação'!G$2:H$11,2,FALSE),VLOOKUP(L5026,'Pontuação'!M$2:N$13,2,FALSE)),0)</f>
        <v>1542</v>
      </c>
      <c r="T5026" s="11">
        <f t="shared" si="1"/>
        <v>154</v>
      </c>
      <c r="U5026" s="11" t="str">
        <f t="array" ref="U5026">IFERROR(INDEX('Pontuação'!G$13:G$101, MATCH(T5026, 'Pontuação'!F$13:F$101, 0)), "Faixa Indefinida")</f>
        <v>C</v>
      </c>
      <c r="V5026" s="11">
        <f t="shared" si="2"/>
        <v>0</v>
      </c>
      <c r="W5026" s="11">
        <f t="shared" si="3"/>
        <v>0</v>
      </c>
      <c r="X5026" s="11">
        <f t="shared" si="4"/>
        <v>1</v>
      </c>
      <c r="Y5026" s="11">
        <f t="shared" si="5"/>
        <v>0</v>
      </c>
      <c r="Z5026" s="12">
        <f>ROUNDUP(SUM(VLOOKUP(F5026,'Pontuação 3.0'!A$2:B$11,2,FALSE),VLOOKUP(E5026,'Pontuação 3.0'!C$2:D$11,2,FALSE),VLOOKUP(H5026,'Pontuação 3.0'!I$2:J$11,2,FALSE),VLOOKUP(J5026,'Pontuação 3.0'!G$2:H$11,2,FALSE),VLOOKUP(G5026,'Pontuação 3.0'!E$2:F$11,2,FALSE),VLOOKUP(K5026,'Pontuação 3.0'!K$2:L$11,2,FALSE),VLOOKUP(L5026,'Pontuação 3.0'!M$2:N$13,2,FALSE)),0)</f>
        <v>2188</v>
      </c>
      <c r="AA5026" s="12">
        <f t="shared" si="6"/>
        <v>219</v>
      </c>
      <c r="AB5026" s="12" t="str">
        <f t="array" ref="AB5026">IFERROR(INDEX('Pontuação 3.0'!G$13:G$191, MATCH(AA5026, 'Pontuação 3.0'!F$13:F$191, 0)), "Faixa Indefinida")</f>
        <v>B</v>
      </c>
      <c r="AC5026" s="12">
        <f t="shared" si="7"/>
        <v>0</v>
      </c>
      <c r="AD5026" s="12">
        <f t="shared" si="8"/>
        <v>1</v>
      </c>
      <c r="AE5026" s="12">
        <f t="shared" si="9"/>
        <v>0</v>
      </c>
      <c r="AF5026" s="12">
        <f t="shared" si="10"/>
        <v>0</v>
      </c>
    </row>
    <row r="5027" ht="15.75" customHeight="1">
      <c r="A5027" s="8">
        <v>45690.0</v>
      </c>
      <c r="B5027" s="9" t="s">
        <v>2534</v>
      </c>
      <c r="C5027" s="9" t="s">
        <v>11494</v>
      </c>
      <c r="D5027" s="15">
        <v>5.4991062627E10</v>
      </c>
      <c r="E5027" s="9" t="s">
        <v>13936</v>
      </c>
      <c r="F5027" s="9" t="s">
        <v>13948</v>
      </c>
      <c r="G5027" s="9" t="s">
        <v>13955</v>
      </c>
      <c r="H5027" s="9" t="s">
        <v>13949</v>
      </c>
      <c r="I5027" s="9" t="s">
        <v>13940</v>
      </c>
      <c r="J5027" s="9" t="s">
        <v>13966</v>
      </c>
      <c r="K5027" s="9" t="s">
        <v>13930</v>
      </c>
      <c r="L5027" s="9" t="s">
        <v>13945</v>
      </c>
      <c r="M5027" s="9" t="s">
        <v>13946</v>
      </c>
      <c r="N5027" s="13" t="s">
        <v>12</v>
      </c>
      <c r="O5027" s="13" t="s">
        <v>14</v>
      </c>
      <c r="P5027" s="13" t="s">
        <v>47</v>
      </c>
      <c r="Q5027" s="13" t="s">
        <v>77</v>
      </c>
      <c r="R5027" s="13" t="s">
        <v>15</v>
      </c>
      <c r="S5027" s="10">
        <f>ROUNDUP(SUM(VLOOKUP(F5027,'Pontuação'!A$2:B$11,2,FALSE),VLOOKUP(E5027,'Pontuação'!C$2:D$11,2,FALSE),VLOOKUP(H5027,'Pontuação'!I$2:J$11,2,FALSE),VLOOKUP(J5027,'Pontuação'!G$2:H$11,2,FALSE),VLOOKUP(L5027,'Pontuação'!M$2:N$13,2,FALSE)),0)</f>
        <v>1993</v>
      </c>
      <c r="T5027" s="11">
        <f t="shared" si="1"/>
        <v>199</v>
      </c>
      <c r="U5027" s="11" t="str">
        <f t="array" ref="U5027">IFERROR(INDEX('Pontuação'!G$13:G$101, MATCH(T5027, 'Pontuação'!F$13:F$101, 0)), "Faixa Indefinida")</f>
        <v>A</v>
      </c>
      <c r="V5027" s="11">
        <f t="shared" si="2"/>
        <v>1</v>
      </c>
      <c r="W5027" s="11">
        <f t="shared" si="3"/>
        <v>0</v>
      </c>
      <c r="X5027" s="11">
        <f t="shared" si="4"/>
        <v>0</v>
      </c>
      <c r="Y5027" s="11">
        <f t="shared" si="5"/>
        <v>0</v>
      </c>
      <c r="Z5027" s="12">
        <f>ROUNDUP(SUM(VLOOKUP(F5027,'Pontuação 3.0'!A$2:B$11,2,FALSE),VLOOKUP(E5027,'Pontuação 3.0'!C$2:D$11,2,FALSE),VLOOKUP(H5027,'Pontuação 3.0'!I$2:J$11,2,FALSE),VLOOKUP(J5027,'Pontuação 3.0'!G$2:H$11,2,FALSE),VLOOKUP(G5027,'Pontuação 3.0'!E$2:F$11,2,FALSE),VLOOKUP(K5027,'Pontuação 3.0'!K$2:L$11,2,FALSE),VLOOKUP(L5027,'Pontuação 3.0'!M$2:N$13,2,FALSE)),0)</f>
        <v>2540</v>
      </c>
      <c r="AA5027" s="12">
        <f t="shared" si="6"/>
        <v>254</v>
      </c>
      <c r="AB5027" s="12" t="str">
        <f t="array" ref="AB5027">IFERROR(INDEX('Pontuação 3.0'!G$13:G$191, MATCH(AA5027, 'Pontuação 3.0'!F$13:F$191, 0)), "Faixa Indefinida")</f>
        <v>A</v>
      </c>
      <c r="AC5027" s="12">
        <f t="shared" si="7"/>
        <v>1</v>
      </c>
      <c r="AD5027" s="12">
        <f t="shared" si="8"/>
        <v>0</v>
      </c>
      <c r="AE5027" s="12">
        <f t="shared" si="9"/>
        <v>0</v>
      </c>
      <c r="AF5027" s="12">
        <f t="shared" si="10"/>
        <v>0</v>
      </c>
    </row>
    <row r="5028" ht="15.75" customHeight="1">
      <c r="A5028" s="8">
        <v>45690.0</v>
      </c>
      <c r="B5028" s="9" t="s">
        <v>11495</v>
      </c>
      <c r="C5028" s="9" t="s">
        <v>11496</v>
      </c>
      <c r="D5028" s="15">
        <v>2.1998438287E10</v>
      </c>
      <c r="E5028" s="9" t="s">
        <v>13936</v>
      </c>
      <c r="F5028" s="9" t="s">
        <v>13948</v>
      </c>
      <c r="G5028" s="9" t="s">
        <v>13926</v>
      </c>
      <c r="H5028" s="9" t="s">
        <v>13951</v>
      </c>
      <c r="I5028" s="9" t="s">
        <v>13940</v>
      </c>
      <c r="J5028" s="9" t="s">
        <v>13929</v>
      </c>
      <c r="K5028" s="9" t="s">
        <v>13930</v>
      </c>
      <c r="L5028" s="9" t="s">
        <v>13945</v>
      </c>
      <c r="M5028" s="9" t="s">
        <v>13952</v>
      </c>
      <c r="N5028" s="13" t="s">
        <v>12</v>
      </c>
      <c r="O5028" s="13" t="s">
        <v>14</v>
      </c>
      <c r="P5028" s="13" t="s">
        <v>111</v>
      </c>
      <c r="Q5028" s="13" t="s">
        <v>33</v>
      </c>
      <c r="R5028" s="13" t="s">
        <v>65</v>
      </c>
      <c r="S5028" s="10">
        <f>ROUNDUP(SUM(VLOOKUP(F5028,'Pontuação'!A$2:B$11,2,FALSE),VLOOKUP(E5028,'Pontuação'!C$2:D$11,2,FALSE),VLOOKUP(H5028,'Pontuação'!I$2:J$11,2,FALSE),VLOOKUP(J5028,'Pontuação'!G$2:H$11,2,FALSE),VLOOKUP(L5028,'Pontuação'!M$2:N$13,2,FALSE)),0)</f>
        <v>1673</v>
      </c>
      <c r="T5028" s="11">
        <f t="shared" si="1"/>
        <v>167</v>
      </c>
      <c r="U5028" s="11" t="str">
        <f t="array" ref="U5028">IFERROR(INDEX('Pontuação'!G$13:G$101, MATCH(T5028, 'Pontuação'!F$13:F$101, 0)), "Faixa Indefinida")</f>
        <v>B</v>
      </c>
      <c r="V5028" s="11">
        <f t="shared" si="2"/>
        <v>0</v>
      </c>
      <c r="W5028" s="11">
        <f t="shared" si="3"/>
        <v>1</v>
      </c>
      <c r="X5028" s="11">
        <f t="shared" si="4"/>
        <v>0</v>
      </c>
      <c r="Y5028" s="11">
        <f t="shared" si="5"/>
        <v>0</v>
      </c>
      <c r="Z5028" s="12">
        <f>ROUNDUP(SUM(VLOOKUP(F5028,'Pontuação 3.0'!A$2:B$11,2,FALSE),VLOOKUP(E5028,'Pontuação 3.0'!C$2:D$11,2,FALSE),VLOOKUP(H5028,'Pontuação 3.0'!I$2:J$11,2,FALSE),VLOOKUP(J5028,'Pontuação 3.0'!G$2:H$11,2,FALSE),VLOOKUP(G5028,'Pontuação 3.0'!E$2:F$11,2,FALSE),VLOOKUP(K5028,'Pontuação 3.0'!K$2:L$11,2,FALSE),VLOOKUP(L5028,'Pontuação 3.0'!M$2:N$13,2,FALSE)),0)</f>
        <v>2336</v>
      </c>
      <c r="AA5028" s="12">
        <f t="shared" si="6"/>
        <v>234</v>
      </c>
      <c r="AB5028" s="12" t="str">
        <f t="array" ref="AB5028">IFERROR(INDEX('Pontuação 3.0'!G$13:G$191, MATCH(AA5028, 'Pontuação 3.0'!F$13:F$191, 0)), "Faixa Indefinida")</f>
        <v>B</v>
      </c>
      <c r="AC5028" s="12">
        <f t="shared" si="7"/>
        <v>0</v>
      </c>
      <c r="AD5028" s="12">
        <f t="shared" si="8"/>
        <v>1</v>
      </c>
      <c r="AE5028" s="12">
        <f t="shared" si="9"/>
        <v>0</v>
      </c>
      <c r="AF5028" s="12">
        <f t="shared" si="10"/>
        <v>0</v>
      </c>
    </row>
    <row r="5029" ht="15.75" customHeight="1">
      <c r="A5029" s="8">
        <v>45690.0</v>
      </c>
      <c r="B5029" s="9" t="s">
        <v>11497</v>
      </c>
      <c r="C5029" s="9" t="s">
        <v>11498</v>
      </c>
      <c r="D5029" s="9" t="s">
        <v>11499</v>
      </c>
      <c r="E5029" s="9" t="s">
        <v>13936</v>
      </c>
      <c r="F5029" s="9" t="s">
        <v>13948</v>
      </c>
      <c r="G5029" s="9" t="s">
        <v>13926</v>
      </c>
      <c r="H5029" s="9" t="s">
        <v>13938</v>
      </c>
      <c r="I5029" s="9" t="s">
        <v>13940</v>
      </c>
      <c r="J5029" s="9" t="s">
        <v>13929</v>
      </c>
      <c r="K5029" s="9" t="s">
        <v>13940</v>
      </c>
      <c r="L5029" s="9" t="s">
        <v>13931</v>
      </c>
      <c r="M5029" s="9" t="s">
        <v>13942</v>
      </c>
      <c r="N5029" s="13" t="s">
        <v>12</v>
      </c>
      <c r="O5029" s="13" t="s">
        <v>14</v>
      </c>
      <c r="P5029" s="13" t="s">
        <v>19</v>
      </c>
      <c r="Q5029" s="13" t="s">
        <v>3528</v>
      </c>
      <c r="R5029" s="13" t="s">
        <v>15</v>
      </c>
      <c r="S5029" s="10">
        <f>ROUNDUP(SUM(VLOOKUP(F5029,'Pontuação'!A$2:B$11,2,FALSE),VLOOKUP(E5029,'Pontuação'!C$2:D$11,2,FALSE),VLOOKUP(H5029,'Pontuação'!I$2:J$11,2,FALSE),VLOOKUP(J5029,'Pontuação'!G$2:H$11,2,FALSE),VLOOKUP(L5029,'Pontuação'!M$2:N$13,2,FALSE)),0)</f>
        <v>1567</v>
      </c>
      <c r="T5029" s="11">
        <f t="shared" si="1"/>
        <v>157</v>
      </c>
      <c r="U5029" s="11" t="str">
        <f t="array" ref="U5029">IFERROR(INDEX('Pontuação'!G$13:G$101, MATCH(T5029, 'Pontuação'!F$13:F$101, 0)), "Faixa Indefinida")</f>
        <v>C</v>
      </c>
      <c r="V5029" s="11">
        <f t="shared" si="2"/>
        <v>0</v>
      </c>
      <c r="W5029" s="11">
        <f t="shared" si="3"/>
        <v>0</v>
      </c>
      <c r="X5029" s="11">
        <f t="shared" si="4"/>
        <v>1</v>
      </c>
      <c r="Y5029" s="11">
        <f t="shared" si="5"/>
        <v>0</v>
      </c>
      <c r="Z5029" s="12">
        <f>ROUNDUP(SUM(VLOOKUP(F5029,'Pontuação 3.0'!A$2:B$11,2,FALSE),VLOOKUP(E5029,'Pontuação 3.0'!C$2:D$11,2,FALSE),VLOOKUP(H5029,'Pontuação 3.0'!I$2:J$11,2,FALSE),VLOOKUP(J5029,'Pontuação 3.0'!G$2:H$11,2,FALSE),VLOOKUP(G5029,'Pontuação 3.0'!E$2:F$11,2,FALSE),VLOOKUP(K5029,'Pontuação 3.0'!K$2:L$11,2,FALSE),VLOOKUP(L5029,'Pontuação 3.0'!M$2:N$13,2,FALSE)),0)</f>
        <v>1925</v>
      </c>
      <c r="AA5029" s="12">
        <f t="shared" si="6"/>
        <v>193</v>
      </c>
      <c r="AB5029" s="12" t="str">
        <f t="array" ref="AB5029">IFERROR(INDEX('Pontuação 3.0'!G$13:G$191, MATCH(AA5029, 'Pontuação 3.0'!F$13:F$191, 0)), "Faixa Indefinida")</f>
        <v>C</v>
      </c>
      <c r="AC5029" s="12">
        <f t="shared" si="7"/>
        <v>0</v>
      </c>
      <c r="AD5029" s="12">
        <f t="shared" si="8"/>
        <v>0</v>
      </c>
      <c r="AE5029" s="12">
        <f t="shared" si="9"/>
        <v>1</v>
      </c>
      <c r="AF5029" s="12">
        <f t="shared" si="10"/>
        <v>0</v>
      </c>
    </row>
    <row r="5030" ht="15.75" customHeight="1">
      <c r="A5030" s="8">
        <v>45690.0</v>
      </c>
      <c r="B5030" s="9" t="s">
        <v>7570</v>
      </c>
      <c r="C5030" s="9" t="s">
        <v>11500</v>
      </c>
      <c r="D5030" s="15">
        <v>3.4993152008E10</v>
      </c>
      <c r="E5030" s="9" t="s">
        <v>13924</v>
      </c>
      <c r="F5030" s="9" t="s">
        <v>13948</v>
      </c>
      <c r="G5030" s="9" t="s">
        <v>13926</v>
      </c>
      <c r="H5030" s="9" t="s">
        <v>13951</v>
      </c>
      <c r="I5030" s="9" t="s">
        <v>13940</v>
      </c>
      <c r="J5030" s="9" t="s">
        <v>13929</v>
      </c>
      <c r="K5030" s="9" t="s">
        <v>13930</v>
      </c>
      <c r="L5030" s="9" t="s">
        <v>13931</v>
      </c>
      <c r="M5030" s="9" t="s">
        <v>13942</v>
      </c>
      <c r="N5030" s="13" t="s">
        <v>12</v>
      </c>
      <c r="O5030" s="13" t="s">
        <v>14</v>
      </c>
      <c r="P5030" s="13" t="s">
        <v>93</v>
      </c>
      <c r="Q5030" s="13" t="s">
        <v>33</v>
      </c>
      <c r="R5030" s="13" t="s">
        <v>15</v>
      </c>
      <c r="S5030" s="10">
        <f>ROUNDUP(SUM(VLOOKUP(F5030,'Pontuação'!A$2:B$11,2,FALSE),VLOOKUP(E5030,'Pontuação'!C$2:D$11,2,FALSE),VLOOKUP(H5030,'Pontuação'!I$2:J$11,2,FALSE),VLOOKUP(J5030,'Pontuação'!G$2:H$11,2,FALSE),VLOOKUP(L5030,'Pontuação'!M$2:N$13,2,FALSE)),0)</f>
        <v>1545</v>
      </c>
      <c r="T5030" s="11">
        <f t="shared" si="1"/>
        <v>155</v>
      </c>
      <c r="U5030" s="11" t="str">
        <f t="array" ref="U5030">IFERROR(INDEX('Pontuação'!G$13:G$101, MATCH(T5030, 'Pontuação'!F$13:F$101, 0)), "Faixa Indefinida")</f>
        <v>C</v>
      </c>
      <c r="V5030" s="11">
        <f t="shared" si="2"/>
        <v>0</v>
      </c>
      <c r="W5030" s="11">
        <f t="shared" si="3"/>
        <v>0</v>
      </c>
      <c r="X5030" s="11">
        <f t="shared" si="4"/>
        <v>1</v>
      </c>
      <c r="Y5030" s="11">
        <f t="shared" si="5"/>
        <v>0</v>
      </c>
      <c r="Z5030" s="12">
        <f>ROUNDUP(SUM(VLOOKUP(F5030,'Pontuação 3.0'!A$2:B$11,2,FALSE),VLOOKUP(E5030,'Pontuação 3.0'!C$2:D$11,2,FALSE),VLOOKUP(H5030,'Pontuação 3.0'!I$2:J$11,2,FALSE),VLOOKUP(J5030,'Pontuação 3.0'!G$2:H$11,2,FALSE),VLOOKUP(G5030,'Pontuação 3.0'!E$2:F$11,2,FALSE),VLOOKUP(K5030,'Pontuação 3.0'!K$2:L$11,2,FALSE),VLOOKUP(L5030,'Pontuação 3.0'!M$2:N$13,2,FALSE)),0)</f>
        <v>2220</v>
      </c>
      <c r="AA5030" s="12">
        <f t="shared" si="6"/>
        <v>222</v>
      </c>
      <c r="AB5030" s="12" t="str">
        <f t="array" ref="AB5030">IFERROR(INDEX('Pontuação 3.0'!G$13:G$191, MATCH(AA5030, 'Pontuação 3.0'!F$13:F$191, 0)), "Faixa Indefinida")</f>
        <v>B</v>
      </c>
      <c r="AC5030" s="12">
        <f t="shared" si="7"/>
        <v>0</v>
      </c>
      <c r="AD5030" s="12">
        <f t="shared" si="8"/>
        <v>1</v>
      </c>
      <c r="AE5030" s="12">
        <f t="shared" si="9"/>
        <v>0</v>
      </c>
      <c r="AF5030" s="12">
        <f t="shared" si="10"/>
        <v>0</v>
      </c>
    </row>
    <row r="5031" ht="15.75" customHeight="1">
      <c r="A5031" s="8">
        <v>45690.0</v>
      </c>
      <c r="B5031" s="9" t="s">
        <v>918</v>
      </c>
      <c r="C5031" s="9" t="s">
        <v>11501</v>
      </c>
      <c r="D5031" s="15">
        <v>1.1984741392E10</v>
      </c>
      <c r="E5031" s="9" t="s">
        <v>13936</v>
      </c>
      <c r="F5031" s="9" t="s">
        <v>13950</v>
      </c>
      <c r="G5031" s="9" t="s">
        <v>13926</v>
      </c>
      <c r="H5031" s="9" t="s">
        <v>13927</v>
      </c>
      <c r="I5031" s="9" t="s">
        <v>13940</v>
      </c>
      <c r="J5031" s="9" t="s">
        <v>13929</v>
      </c>
      <c r="K5031" s="9" t="s">
        <v>13940</v>
      </c>
      <c r="L5031" s="9" t="s">
        <v>13959</v>
      </c>
      <c r="M5031" s="9" t="s">
        <v>13942</v>
      </c>
      <c r="N5031" s="13" t="s">
        <v>12</v>
      </c>
      <c r="O5031" s="13" t="s">
        <v>14</v>
      </c>
      <c r="P5031" s="13" t="s">
        <v>111</v>
      </c>
      <c r="Q5031" s="13" t="s">
        <v>3528</v>
      </c>
      <c r="R5031" s="13" t="s">
        <v>15</v>
      </c>
      <c r="S5031" s="10">
        <f>ROUNDUP(SUM(VLOOKUP(F5031,'Pontuação'!A$2:B$11,2,FALSE),VLOOKUP(E5031,'Pontuação'!C$2:D$11,2,FALSE),VLOOKUP(H5031,'Pontuação'!I$2:J$11,2,FALSE),VLOOKUP(J5031,'Pontuação'!G$2:H$11,2,FALSE),VLOOKUP(L5031,'Pontuação'!M$2:N$13,2,FALSE)),0)</f>
        <v>1509</v>
      </c>
      <c r="T5031" s="11">
        <f t="shared" si="1"/>
        <v>151</v>
      </c>
      <c r="U5031" s="11" t="str">
        <f t="array" ref="U5031">IFERROR(INDEX('Pontuação'!G$13:G$101, MATCH(T5031, 'Pontuação'!F$13:F$101, 0)), "Faixa Indefinida")</f>
        <v>C</v>
      </c>
      <c r="V5031" s="11">
        <f t="shared" si="2"/>
        <v>0</v>
      </c>
      <c r="W5031" s="11">
        <f t="shared" si="3"/>
        <v>0</v>
      </c>
      <c r="X5031" s="11">
        <f t="shared" si="4"/>
        <v>1</v>
      </c>
      <c r="Y5031" s="11">
        <f t="shared" si="5"/>
        <v>0</v>
      </c>
      <c r="Z5031" s="12">
        <f>ROUNDUP(SUM(VLOOKUP(F5031,'Pontuação 3.0'!A$2:B$11,2,FALSE),VLOOKUP(E5031,'Pontuação 3.0'!C$2:D$11,2,FALSE),VLOOKUP(H5031,'Pontuação 3.0'!I$2:J$11,2,FALSE),VLOOKUP(J5031,'Pontuação 3.0'!G$2:H$11,2,FALSE),VLOOKUP(G5031,'Pontuação 3.0'!E$2:F$11,2,FALSE),VLOOKUP(K5031,'Pontuação 3.0'!K$2:L$11,2,FALSE),VLOOKUP(L5031,'Pontuação 3.0'!M$2:N$13,2,FALSE)),0)</f>
        <v>2168</v>
      </c>
      <c r="AA5031" s="12">
        <f t="shared" si="6"/>
        <v>217</v>
      </c>
      <c r="AB5031" s="12" t="str">
        <f t="array" ref="AB5031">IFERROR(INDEX('Pontuação 3.0'!G$13:G$191, MATCH(AA5031, 'Pontuação 3.0'!F$13:F$191, 0)), "Faixa Indefinida")</f>
        <v>B</v>
      </c>
      <c r="AC5031" s="12">
        <f t="shared" si="7"/>
        <v>0</v>
      </c>
      <c r="AD5031" s="12">
        <f t="shared" si="8"/>
        <v>1</v>
      </c>
      <c r="AE5031" s="12">
        <f t="shared" si="9"/>
        <v>0</v>
      </c>
      <c r="AF5031" s="12">
        <f t="shared" si="10"/>
        <v>0</v>
      </c>
    </row>
    <row r="5032" ht="15.75" customHeight="1">
      <c r="A5032" s="8">
        <v>45690.0</v>
      </c>
      <c r="B5032" s="9" t="s">
        <v>11502</v>
      </c>
      <c r="C5032" s="9" t="s">
        <v>11503</v>
      </c>
      <c r="D5032" s="15">
        <v>8.5989368475E10</v>
      </c>
      <c r="E5032" s="9" t="s">
        <v>13936</v>
      </c>
      <c r="F5032" s="9" t="s">
        <v>13937</v>
      </c>
      <c r="G5032" s="9" t="s">
        <v>13926</v>
      </c>
      <c r="H5032" s="9" t="s">
        <v>13938</v>
      </c>
      <c r="I5032" s="9" t="s">
        <v>13928</v>
      </c>
      <c r="J5032" s="9" t="s">
        <v>13929</v>
      </c>
      <c r="K5032" s="9" t="s">
        <v>13940</v>
      </c>
      <c r="L5032" s="9" t="s">
        <v>13931</v>
      </c>
      <c r="M5032" s="9" t="s">
        <v>13967</v>
      </c>
      <c r="N5032" s="13" t="s">
        <v>12</v>
      </c>
      <c r="O5032" s="13" t="s">
        <v>14</v>
      </c>
      <c r="P5032" s="13" t="s">
        <v>32</v>
      </c>
      <c r="Q5032" s="13" t="s">
        <v>200</v>
      </c>
      <c r="R5032" s="13" t="s">
        <v>15</v>
      </c>
      <c r="S5032" s="10">
        <f>ROUNDUP(SUM(VLOOKUP(F5032,'Pontuação'!A$2:B$11,2,FALSE),VLOOKUP(E5032,'Pontuação'!C$2:D$11,2,FALSE),VLOOKUP(H5032,'Pontuação'!I$2:J$11,2,FALSE),VLOOKUP(J5032,'Pontuação'!G$2:H$11,2,FALSE),VLOOKUP(L5032,'Pontuação'!M$2:N$13,2,FALSE)),0)</f>
        <v>1550</v>
      </c>
      <c r="T5032" s="11">
        <f t="shared" si="1"/>
        <v>155</v>
      </c>
      <c r="U5032" s="11" t="str">
        <f t="array" ref="U5032">IFERROR(INDEX('Pontuação'!G$13:G$101, MATCH(T5032, 'Pontuação'!F$13:F$101, 0)), "Faixa Indefinida")</f>
        <v>C</v>
      </c>
      <c r="V5032" s="11">
        <f t="shared" si="2"/>
        <v>0</v>
      </c>
      <c r="W5032" s="11">
        <f t="shared" si="3"/>
        <v>0</v>
      </c>
      <c r="X5032" s="11">
        <f t="shared" si="4"/>
        <v>1</v>
      </c>
      <c r="Y5032" s="11">
        <f t="shared" si="5"/>
        <v>0</v>
      </c>
      <c r="Z5032" s="12">
        <f>ROUNDUP(SUM(VLOOKUP(F5032,'Pontuação 3.0'!A$2:B$11,2,FALSE),VLOOKUP(E5032,'Pontuação 3.0'!C$2:D$11,2,FALSE),VLOOKUP(H5032,'Pontuação 3.0'!I$2:J$11,2,FALSE),VLOOKUP(J5032,'Pontuação 3.0'!G$2:H$11,2,FALSE),VLOOKUP(G5032,'Pontuação 3.0'!E$2:F$11,2,FALSE),VLOOKUP(K5032,'Pontuação 3.0'!K$2:L$11,2,FALSE),VLOOKUP(L5032,'Pontuação 3.0'!M$2:N$13,2,FALSE)),0)</f>
        <v>1836</v>
      </c>
      <c r="AA5032" s="12">
        <f t="shared" si="6"/>
        <v>184</v>
      </c>
      <c r="AB5032" s="12" t="str">
        <f t="array" ref="AB5032">IFERROR(INDEX('Pontuação 3.0'!G$13:G$191, MATCH(AA5032, 'Pontuação 3.0'!F$13:F$191, 0)), "Faixa Indefinida")</f>
        <v>D</v>
      </c>
      <c r="AC5032" s="12">
        <f t="shared" si="7"/>
        <v>0</v>
      </c>
      <c r="AD5032" s="12">
        <f t="shared" si="8"/>
        <v>0</v>
      </c>
      <c r="AE5032" s="12">
        <f t="shared" si="9"/>
        <v>0</v>
      </c>
      <c r="AF5032" s="12">
        <f t="shared" si="10"/>
        <v>1</v>
      </c>
    </row>
    <row r="5033" ht="15.75" customHeight="1">
      <c r="A5033" s="8">
        <v>45690.0</v>
      </c>
      <c r="B5033" s="9" t="s">
        <v>11508</v>
      </c>
      <c r="C5033" s="9" t="s">
        <v>11509</v>
      </c>
      <c r="D5033" s="9" t="s">
        <v>11510</v>
      </c>
      <c r="E5033" s="9" t="s">
        <v>13936</v>
      </c>
      <c r="F5033" s="9" t="s">
        <v>13948</v>
      </c>
      <c r="G5033" s="9" t="s">
        <v>13944</v>
      </c>
      <c r="H5033" s="9" t="s">
        <v>13960</v>
      </c>
      <c r="I5033" s="9" t="s">
        <v>13928</v>
      </c>
      <c r="J5033" s="9" t="s">
        <v>13929</v>
      </c>
      <c r="K5033" s="9" t="s">
        <v>13930</v>
      </c>
      <c r="L5033" s="9" t="s">
        <v>13931</v>
      </c>
      <c r="M5033" s="9" t="s">
        <v>13942</v>
      </c>
      <c r="N5033" s="13" t="s">
        <v>12</v>
      </c>
      <c r="O5033" s="13" t="s">
        <v>14</v>
      </c>
      <c r="P5033" s="13" t="s">
        <v>93</v>
      </c>
      <c r="Q5033" s="13" t="s">
        <v>33</v>
      </c>
      <c r="R5033" s="13" t="s">
        <v>15</v>
      </c>
      <c r="S5033" s="10">
        <f>ROUNDUP(SUM(VLOOKUP(F5033,'Pontuação'!A$2:B$11,2,FALSE),VLOOKUP(E5033,'Pontuação'!C$2:D$11,2,FALSE),VLOOKUP(H5033,'Pontuação'!I$2:J$11,2,FALSE),VLOOKUP(J5033,'Pontuação'!G$2:H$11,2,FALSE),VLOOKUP(L5033,'Pontuação'!M$2:N$13,2,FALSE)),0)</f>
        <v>1357</v>
      </c>
      <c r="T5033" s="11">
        <f t="shared" si="1"/>
        <v>136</v>
      </c>
      <c r="U5033" s="11" t="str">
        <f t="array" ref="U5033">IFERROR(INDEX('Pontuação'!G$13:G$101, MATCH(T5033, 'Pontuação'!F$13:F$101, 0)), "Faixa Indefinida")</f>
        <v>D</v>
      </c>
      <c r="V5033" s="11">
        <f t="shared" si="2"/>
        <v>0</v>
      </c>
      <c r="W5033" s="11">
        <f t="shared" si="3"/>
        <v>0</v>
      </c>
      <c r="X5033" s="11">
        <f t="shared" si="4"/>
        <v>0</v>
      </c>
      <c r="Y5033" s="11">
        <f t="shared" si="5"/>
        <v>1</v>
      </c>
      <c r="Z5033" s="12">
        <f>ROUNDUP(SUM(VLOOKUP(F5033,'Pontuação 3.0'!A$2:B$11,2,FALSE),VLOOKUP(E5033,'Pontuação 3.0'!C$2:D$11,2,FALSE),VLOOKUP(H5033,'Pontuação 3.0'!I$2:J$11,2,FALSE),VLOOKUP(J5033,'Pontuação 3.0'!G$2:H$11,2,FALSE),VLOOKUP(G5033,'Pontuação 3.0'!E$2:F$11,2,FALSE),VLOOKUP(K5033,'Pontuação 3.0'!K$2:L$11,2,FALSE),VLOOKUP(L5033,'Pontuação 3.0'!M$2:N$13,2,FALSE)),0)</f>
        <v>2002</v>
      </c>
      <c r="AA5033" s="12">
        <f t="shared" si="6"/>
        <v>200</v>
      </c>
      <c r="AB5033" s="12" t="str">
        <f t="array" ref="AB5033">IFERROR(INDEX('Pontuação 3.0'!G$13:G$191, MATCH(AA5033, 'Pontuação 3.0'!F$13:F$191, 0)), "Faixa Indefinida")</f>
        <v>C</v>
      </c>
      <c r="AC5033" s="12">
        <f t="shared" si="7"/>
        <v>0</v>
      </c>
      <c r="AD5033" s="12">
        <f t="shared" si="8"/>
        <v>0</v>
      </c>
      <c r="AE5033" s="12">
        <f t="shared" si="9"/>
        <v>1</v>
      </c>
      <c r="AF5033" s="12">
        <f t="shared" si="10"/>
        <v>0</v>
      </c>
    </row>
    <row r="5034" ht="15.75" customHeight="1">
      <c r="A5034" s="8">
        <v>45690.0</v>
      </c>
      <c r="B5034" s="9" t="s">
        <v>11504</v>
      </c>
      <c r="C5034" s="9" t="s">
        <v>11505</v>
      </c>
      <c r="D5034" s="15">
        <v>4.9988735066E10</v>
      </c>
      <c r="E5034" s="9" t="s">
        <v>13936</v>
      </c>
      <c r="F5034" s="9" t="s">
        <v>13925</v>
      </c>
      <c r="G5034" s="9" t="s">
        <v>13961</v>
      </c>
      <c r="H5034" s="9" t="s">
        <v>13927</v>
      </c>
      <c r="I5034" s="9" t="s">
        <v>13940</v>
      </c>
      <c r="J5034" s="9" t="s">
        <v>13929</v>
      </c>
      <c r="K5034" s="9" t="s">
        <v>13930</v>
      </c>
      <c r="L5034" s="9" t="s">
        <v>13959</v>
      </c>
      <c r="M5034" s="9" t="s">
        <v>13942</v>
      </c>
      <c r="N5034" s="13" t="s">
        <v>12</v>
      </c>
      <c r="O5034" s="13" t="s">
        <v>14</v>
      </c>
      <c r="P5034" s="13" t="s">
        <v>13</v>
      </c>
      <c r="Q5034" s="13" t="s">
        <v>114</v>
      </c>
      <c r="R5034" s="13" t="s">
        <v>15</v>
      </c>
      <c r="S5034" s="10">
        <f>ROUNDUP(SUM(VLOOKUP(F5034,'Pontuação'!A$2:B$11,2,FALSE),VLOOKUP(E5034,'Pontuação'!C$2:D$11,2,FALSE),VLOOKUP(H5034,'Pontuação'!I$2:J$11,2,FALSE),VLOOKUP(J5034,'Pontuação'!G$2:H$11,2,FALSE),VLOOKUP(L5034,'Pontuação'!M$2:N$13,2,FALSE)),0)</f>
        <v>1264</v>
      </c>
      <c r="T5034" s="11">
        <f t="shared" si="1"/>
        <v>126</v>
      </c>
      <c r="U5034" s="11" t="str">
        <f t="array" ref="U5034">IFERROR(INDEX('Pontuação'!G$13:G$101, MATCH(T5034, 'Pontuação'!F$13:F$101, 0)), "Faixa Indefinida")</f>
        <v>D</v>
      </c>
      <c r="V5034" s="11">
        <f t="shared" si="2"/>
        <v>0</v>
      </c>
      <c r="W5034" s="11">
        <f t="shared" si="3"/>
        <v>0</v>
      </c>
      <c r="X5034" s="11">
        <f t="shared" si="4"/>
        <v>0</v>
      </c>
      <c r="Y5034" s="11">
        <f t="shared" si="5"/>
        <v>1</v>
      </c>
      <c r="Z5034" s="12">
        <f>ROUNDUP(SUM(VLOOKUP(F5034,'Pontuação 3.0'!A$2:B$11,2,FALSE),VLOOKUP(E5034,'Pontuação 3.0'!C$2:D$11,2,FALSE),VLOOKUP(H5034,'Pontuação 3.0'!I$2:J$11,2,FALSE),VLOOKUP(J5034,'Pontuação 3.0'!G$2:H$11,2,FALSE),VLOOKUP(G5034,'Pontuação 3.0'!E$2:F$11,2,FALSE),VLOOKUP(K5034,'Pontuação 3.0'!K$2:L$11,2,FALSE),VLOOKUP(L5034,'Pontuação 3.0'!M$2:N$13,2,FALSE)),0)</f>
        <v>2174</v>
      </c>
      <c r="AA5034" s="12">
        <f t="shared" si="6"/>
        <v>217</v>
      </c>
      <c r="AB5034" s="12" t="str">
        <f t="array" ref="AB5034">IFERROR(INDEX('Pontuação 3.0'!G$13:G$191, MATCH(AA5034, 'Pontuação 3.0'!F$13:F$191, 0)), "Faixa Indefinida")</f>
        <v>B</v>
      </c>
      <c r="AC5034" s="12">
        <f t="shared" si="7"/>
        <v>0</v>
      </c>
      <c r="AD5034" s="12">
        <f t="shared" si="8"/>
        <v>1</v>
      </c>
      <c r="AE5034" s="12">
        <f t="shared" si="9"/>
        <v>0</v>
      </c>
      <c r="AF5034" s="12">
        <f t="shared" si="10"/>
        <v>0</v>
      </c>
    </row>
    <row r="5035" ht="15.75" customHeight="1">
      <c r="A5035" s="8">
        <v>45690.0</v>
      </c>
      <c r="B5035" s="9" t="s">
        <v>11506</v>
      </c>
      <c r="C5035" s="9" t="s">
        <v>11507</v>
      </c>
      <c r="D5035" s="15">
        <v>4.5991391303E10</v>
      </c>
      <c r="E5035" s="9" t="s">
        <v>13936</v>
      </c>
      <c r="F5035" s="9" t="s">
        <v>13950</v>
      </c>
      <c r="G5035" s="9" t="s">
        <v>13944</v>
      </c>
      <c r="H5035" s="9" t="s">
        <v>13938</v>
      </c>
      <c r="I5035" s="9" t="s">
        <v>13928</v>
      </c>
      <c r="J5035" s="9" t="s">
        <v>13929</v>
      </c>
      <c r="K5035" s="9" t="s">
        <v>13940</v>
      </c>
      <c r="L5035" s="9" t="s">
        <v>13945</v>
      </c>
      <c r="M5035" s="9" t="s">
        <v>13952</v>
      </c>
      <c r="N5035" s="13" t="s">
        <v>12</v>
      </c>
      <c r="O5035" s="13" t="s">
        <v>14</v>
      </c>
      <c r="P5035" s="13" t="s">
        <v>93</v>
      </c>
      <c r="Q5035" s="13" t="s">
        <v>33</v>
      </c>
      <c r="R5035" s="13" t="s">
        <v>65</v>
      </c>
      <c r="S5035" s="10">
        <f>ROUNDUP(SUM(VLOOKUP(F5035,'Pontuação'!A$2:B$11,2,FALSE),VLOOKUP(E5035,'Pontuação'!C$2:D$11,2,FALSE),VLOOKUP(H5035,'Pontuação'!I$2:J$11,2,FALSE),VLOOKUP(J5035,'Pontuação'!G$2:H$11,2,FALSE),VLOOKUP(L5035,'Pontuação'!M$2:N$13,2,FALSE)),0)</f>
        <v>1711</v>
      </c>
      <c r="T5035" s="11">
        <f t="shared" si="1"/>
        <v>171</v>
      </c>
      <c r="U5035" s="11" t="str">
        <f t="array" ref="U5035">IFERROR(INDEX('Pontuação'!G$13:G$101, MATCH(T5035, 'Pontuação'!F$13:F$101, 0)), "Faixa Indefinida")</f>
        <v>B</v>
      </c>
      <c r="V5035" s="11">
        <f t="shared" si="2"/>
        <v>0</v>
      </c>
      <c r="W5035" s="11">
        <f t="shared" si="3"/>
        <v>1</v>
      </c>
      <c r="X5035" s="11">
        <f t="shared" si="4"/>
        <v>0</v>
      </c>
      <c r="Y5035" s="11">
        <f t="shared" si="5"/>
        <v>0</v>
      </c>
      <c r="Z5035" s="12">
        <f>ROUNDUP(SUM(VLOOKUP(F5035,'Pontuação 3.0'!A$2:B$11,2,FALSE),VLOOKUP(E5035,'Pontuação 3.0'!C$2:D$11,2,FALSE),VLOOKUP(H5035,'Pontuação 3.0'!I$2:J$11,2,FALSE),VLOOKUP(J5035,'Pontuação 3.0'!G$2:H$11,2,FALSE),VLOOKUP(G5035,'Pontuação 3.0'!E$2:F$11,2,FALSE),VLOOKUP(K5035,'Pontuação 3.0'!K$2:L$11,2,FALSE),VLOOKUP(L5035,'Pontuação 3.0'!M$2:N$13,2,FALSE)),0)</f>
        <v>2004</v>
      </c>
      <c r="AA5035" s="12">
        <f t="shared" si="6"/>
        <v>200</v>
      </c>
      <c r="AB5035" s="12" t="str">
        <f t="array" ref="AB5035">IFERROR(INDEX('Pontuação 3.0'!G$13:G$191, MATCH(AA5035, 'Pontuação 3.0'!F$13:F$191, 0)), "Faixa Indefinida")</f>
        <v>C</v>
      </c>
      <c r="AC5035" s="12">
        <f t="shared" si="7"/>
        <v>0</v>
      </c>
      <c r="AD5035" s="12">
        <f t="shared" si="8"/>
        <v>0</v>
      </c>
      <c r="AE5035" s="12">
        <f t="shared" si="9"/>
        <v>1</v>
      </c>
      <c r="AF5035" s="12">
        <f t="shared" si="10"/>
        <v>0</v>
      </c>
    </row>
    <row r="5036" ht="15.75" customHeight="1">
      <c r="A5036" s="8">
        <v>45690.0</v>
      </c>
      <c r="B5036" s="9" t="s">
        <v>848</v>
      </c>
      <c r="C5036" s="9" t="s">
        <v>11511</v>
      </c>
      <c r="D5036" s="15">
        <v>4.7988586712E10</v>
      </c>
      <c r="E5036" s="9" t="s">
        <v>13936</v>
      </c>
      <c r="F5036" s="9" t="s">
        <v>13950</v>
      </c>
      <c r="G5036" s="9" t="s">
        <v>13926</v>
      </c>
      <c r="H5036" s="9" t="s">
        <v>13951</v>
      </c>
      <c r="I5036" s="9" t="s">
        <v>13940</v>
      </c>
      <c r="J5036" s="9" t="s">
        <v>13939</v>
      </c>
      <c r="K5036" s="9" t="s">
        <v>13940</v>
      </c>
      <c r="L5036" s="9" t="s">
        <v>13931</v>
      </c>
      <c r="M5036" s="9" t="s">
        <v>13942</v>
      </c>
      <c r="N5036" s="13" t="s">
        <v>12</v>
      </c>
      <c r="O5036" s="13" t="s">
        <v>14</v>
      </c>
      <c r="P5036" s="13" t="s">
        <v>111</v>
      </c>
      <c r="Q5036" s="13" t="s">
        <v>3528</v>
      </c>
      <c r="R5036" s="13" t="s">
        <v>15</v>
      </c>
      <c r="S5036" s="10">
        <f>ROUNDUP(SUM(VLOOKUP(F5036,'Pontuação'!A$2:B$11,2,FALSE),VLOOKUP(E5036,'Pontuação'!C$2:D$11,2,FALSE),VLOOKUP(H5036,'Pontuação'!I$2:J$11,2,FALSE),VLOOKUP(J5036,'Pontuação'!G$2:H$11,2,FALSE),VLOOKUP(L5036,'Pontuação'!M$2:N$13,2,FALSE)),0)</f>
        <v>1658</v>
      </c>
      <c r="T5036" s="11">
        <f t="shared" si="1"/>
        <v>166</v>
      </c>
      <c r="U5036" s="11" t="str">
        <f t="array" ref="U5036">IFERROR(INDEX('Pontuação'!G$13:G$101, MATCH(T5036, 'Pontuação'!F$13:F$101, 0)), "Faixa Indefinida")</f>
        <v>B</v>
      </c>
      <c r="V5036" s="11">
        <f t="shared" si="2"/>
        <v>0</v>
      </c>
      <c r="W5036" s="11">
        <f t="shared" si="3"/>
        <v>1</v>
      </c>
      <c r="X5036" s="11">
        <f t="shared" si="4"/>
        <v>0</v>
      </c>
      <c r="Y5036" s="11">
        <f t="shared" si="5"/>
        <v>0</v>
      </c>
      <c r="Z5036" s="12">
        <f>ROUNDUP(SUM(VLOOKUP(F5036,'Pontuação 3.0'!A$2:B$11,2,FALSE),VLOOKUP(E5036,'Pontuação 3.0'!C$2:D$11,2,FALSE),VLOOKUP(H5036,'Pontuação 3.0'!I$2:J$11,2,FALSE),VLOOKUP(J5036,'Pontuação 3.0'!G$2:H$11,2,FALSE),VLOOKUP(G5036,'Pontuação 3.0'!E$2:F$11,2,FALSE),VLOOKUP(K5036,'Pontuação 3.0'!K$2:L$11,2,FALSE),VLOOKUP(L5036,'Pontuação 3.0'!M$2:N$13,2,FALSE)),0)</f>
        <v>2274</v>
      </c>
      <c r="AA5036" s="12">
        <f t="shared" si="6"/>
        <v>227</v>
      </c>
      <c r="AB5036" s="12" t="str">
        <f t="array" ref="AB5036">IFERROR(INDEX('Pontuação 3.0'!G$13:G$191, MATCH(AA5036, 'Pontuação 3.0'!F$13:F$191, 0)), "Faixa Indefinida")</f>
        <v>B</v>
      </c>
      <c r="AC5036" s="12">
        <f t="shared" si="7"/>
        <v>0</v>
      </c>
      <c r="AD5036" s="12">
        <f t="shared" si="8"/>
        <v>1</v>
      </c>
      <c r="AE5036" s="12">
        <f t="shared" si="9"/>
        <v>0</v>
      </c>
      <c r="AF5036" s="12">
        <f t="shared" si="10"/>
        <v>0</v>
      </c>
    </row>
    <row r="5037" ht="15.75" customHeight="1">
      <c r="A5037" s="8">
        <v>45690.0</v>
      </c>
      <c r="B5037" s="9" t="s">
        <v>367</v>
      </c>
      <c r="C5037" s="9" t="s">
        <v>11514</v>
      </c>
      <c r="D5037" s="15">
        <v>9.5991244519E10</v>
      </c>
      <c r="E5037" s="9" t="s">
        <v>13936</v>
      </c>
      <c r="F5037" s="9" t="s">
        <v>13950</v>
      </c>
      <c r="G5037" s="9" t="s">
        <v>13926</v>
      </c>
      <c r="H5037" s="9" t="s">
        <v>13938</v>
      </c>
      <c r="I5037" s="9" t="s">
        <v>13928</v>
      </c>
      <c r="J5037" s="9" t="s">
        <v>13939</v>
      </c>
      <c r="K5037" s="9" t="s">
        <v>13930</v>
      </c>
      <c r="L5037" s="9" t="s">
        <v>13931</v>
      </c>
      <c r="M5037" s="9" t="s">
        <v>13946</v>
      </c>
      <c r="N5037" s="13" t="s">
        <v>12</v>
      </c>
      <c r="O5037" s="13" t="s">
        <v>14</v>
      </c>
      <c r="P5037" s="13" t="s">
        <v>111</v>
      </c>
      <c r="Q5037" s="13" t="s">
        <v>33</v>
      </c>
      <c r="R5037" s="13" t="s">
        <v>65</v>
      </c>
      <c r="S5037" s="10">
        <f>ROUNDUP(SUM(VLOOKUP(F5037,'Pontuação'!A$2:B$11,2,FALSE),VLOOKUP(E5037,'Pontuação'!C$2:D$11,2,FALSE),VLOOKUP(H5037,'Pontuação'!I$2:J$11,2,FALSE),VLOOKUP(J5037,'Pontuação'!G$2:H$11,2,FALSE),VLOOKUP(L5037,'Pontuação'!M$2:N$13,2,FALSE)),0)</f>
        <v>1684</v>
      </c>
      <c r="T5037" s="11">
        <f t="shared" si="1"/>
        <v>168</v>
      </c>
      <c r="U5037" s="11" t="str">
        <f t="array" ref="U5037">IFERROR(INDEX('Pontuação'!G$13:G$101, MATCH(T5037, 'Pontuação'!F$13:F$101, 0)), "Faixa Indefinida")</f>
        <v>B</v>
      </c>
      <c r="V5037" s="11">
        <f t="shared" si="2"/>
        <v>0</v>
      </c>
      <c r="W5037" s="11">
        <f t="shared" si="3"/>
        <v>1</v>
      </c>
      <c r="X5037" s="11">
        <f t="shared" si="4"/>
        <v>0</v>
      </c>
      <c r="Y5037" s="11">
        <f t="shared" si="5"/>
        <v>0</v>
      </c>
      <c r="Z5037" s="12">
        <f>ROUNDUP(SUM(VLOOKUP(F5037,'Pontuação 3.0'!A$2:B$11,2,FALSE),VLOOKUP(E5037,'Pontuação 3.0'!C$2:D$11,2,FALSE),VLOOKUP(H5037,'Pontuação 3.0'!I$2:J$11,2,FALSE),VLOOKUP(J5037,'Pontuação 3.0'!G$2:H$11,2,FALSE),VLOOKUP(G5037,'Pontuação 3.0'!E$2:F$11,2,FALSE),VLOOKUP(K5037,'Pontuação 3.0'!K$2:L$11,2,FALSE),VLOOKUP(L5037,'Pontuação 3.0'!M$2:N$13,2,FALSE)),0)</f>
        <v>2471</v>
      </c>
      <c r="AA5037" s="12">
        <f t="shared" si="6"/>
        <v>247</v>
      </c>
      <c r="AB5037" s="12" t="str">
        <f t="array" ref="AB5037">IFERROR(INDEX('Pontuação 3.0'!G$13:G$191, MATCH(AA5037, 'Pontuação 3.0'!F$13:F$191, 0)), "Faixa Indefinida")</f>
        <v>A</v>
      </c>
      <c r="AC5037" s="12">
        <f t="shared" si="7"/>
        <v>1</v>
      </c>
      <c r="AD5037" s="12">
        <f t="shared" si="8"/>
        <v>0</v>
      </c>
      <c r="AE5037" s="12">
        <f t="shared" si="9"/>
        <v>0</v>
      </c>
      <c r="AF5037" s="12">
        <f t="shared" si="10"/>
        <v>0</v>
      </c>
    </row>
    <row r="5038" ht="15.75" customHeight="1">
      <c r="A5038" s="8">
        <v>45690.0</v>
      </c>
      <c r="B5038" s="9" t="s">
        <v>11515</v>
      </c>
      <c r="C5038" s="9" t="s">
        <v>11516</v>
      </c>
      <c r="D5038" s="15">
        <v>1.1988804249E10</v>
      </c>
      <c r="E5038" s="9" t="s">
        <v>13936</v>
      </c>
      <c r="F5038" s="9" t="s">
        <v>13950</v>
      </c>
      <c r="G5038" s="9" t="s">
        <v>13957</v>
      </c>
      <c r="H5038" s="9" t="s">
        <v>13927</v>
      </c>
      <c r="I5038" s="9" t="s">
        <v>13940</v>
      </c>
      <c r="J5038" s="9" t="s">
        <v>13929</v>
      </c>
      <c r="K5038" s="9" t="s">
        <v>13940</v>
      </c>
      <c r="L5038" s="9" t="s">
        <v>13945</v>
      </c>
      <c r="M5038" s="9" t="s">
        <v>13952</v>
      </c>
      <c r="N5038" s="13" t="s">
        <v>12</v>
      </c>
      <c r="O5038" s="13" t="s">
        <v>14</v>
      </c>
      <c r="P5038" s="13" t="s">
        <v>68</v>
      </c>
      <c r="Q5038" s="13" t="s">
        <v>77</v>
      </c>
      <c r="R5038" s="13" t="s">
        <v>15</v>
      </c>
      <c r="S5038" s="10">
        <f>ROUNDUP(SUM(VLOOKUP(F5038,'Pontuação'!A$2:B$11,2,FALSE),VLOOKUP(E5038,'Pontuação'!C$2:D$11,2,FALSE),VLOOKUP(H5038,'Pontuação'!I$2:J$11,2,FALSE),VLOOKUP(J5038,'Pontuação'!G$2:H$11,2,FALSE),VLOOKUP(L5038,'Pontuação'!M$2:N$13,2,FALSE)),0)</f>
        <v>1571</v>
      </c>
      <c r="T5038" s="11">
        <f t="shared" si="1"/>
        <v>157</v>
      </c>
      <c r="U5038" s="11" t="str">
        <f t="array" ref="U5038">IFERROR(INDEX('Pontuação'!G$13:G$101, MATCH(T5038, 'Pontuação'!F$13:F$101, 0)), "Faixa Indefinida")</f>
        <v>C</v>
      </c>
      <c r="V5038" s="11">
        <f t="shared" si="2"/>
        <v>0</v>
      </c>
      <c r="W5038" s="11">
        <f t="shared" si="3"/>
        <v>0</v>
      </c>
      <c r="X5038" s="11">
        <f t="shared" si="4"/>
        <v>1</v>
      </c>
      <c r="Y5038" s="11">
        <f t="shared" si="5"/>
        <v>0</v>
      </c>
      <c r="Z5038" s="12">
        <f>ROUNDUP(SUM(VLOOKUP(F5038,'Pontuação 3.0'!A$2:B$11,2,FALSE),VLOOKUP(E5038,'Pontuação 3.0'!C$2:D$11,2,FALSE),VLOOKUP(H5038,'Pontuação 3.0'!I$2:J$11,2,FALSE),VLOOKUP(J5038,'Pontuação 3.0'!G$2:H$11,2,FALSE),VLOOKUP(G5038,'Pontuação 3.0'!E$2:F$11,2,FALSE),VLOOKUP(K5038,'Pontuação 3.0'!K$2:L$11,2,FALSE),VLOOKUP(L5038,'Pontuação 3.0'!M$2:N$13,2,FALSE)),0)</f>
        <v>1910</v>
      </c>
      <c r="AA5038" s="12">
        <f t="shared" si="6"/>
        <v>191</v>
      </c>
      <c r="AB5038" s="12" t="str">
        <f t="array" ref="AB5038">IFERROR(INDEX('Pontuação 3.0'!G$13:G$191, MATCH(AA5038, 'Pontuação 3.0'!F$13:F$191, 0)), "Faixa Indefinida")</f>
        <v>D</v>
      </c>
      <c r="AC5038" s="12">
        <f t="shared" si="7"/>
        <v>0</v>
      </c>
      <c r="AD5038" s="12">
        <f t="shared" si="8"/>
        <v>0</v>
      </c>
      <c r="AE5038" s="12">
        <f t="shared" si="9"/>
        <v>0</v>
      </c>
      <c r="AF5038" s="12">
        <f t="shared" si="10"/>
        <v>1</v>
      </c>
    </row>
    <row r="5039" ht="15.75" customHeight="1">
      <c r="A5039" s="8">
        <v>45690.0</v>
      </c>
      <c r="B5039" s="9" t="s">
        <v>4176</v>
      </c>
      <c r="C5039" s="9" t="s">
        <v>11519</v>
      </c>
      <c r="D5039" s="9" t="s">
        <v>11520</v>
      </c>
      <c r="E5039" s="9" t="s">
        <v>13936</v>
      </c>
      <c r="F5039" s="9" t="s">
        <v>13950</v>
      </c>
      <c r="G5039" s="9" t="s">
        <v>13926</v>
      </c>
      <c r="H5039" s="9" t="s">
        <v>13949</v>
      </c>
      <c r="I5039" s="9" t="s">
        <v>13940</v>
      </c>
      <c r="J5039" s="9" t="s">
        <v>13929</v>
      </c>
      <c r="K5039" s="9" t="s">
        <v>13930</v>
      </c>
      <c r="L5039" s="9" t="s">
        <v>13959</v>
      </c>
      <c r="M5039" s="9" t="s">
        <v>13946</v>
      </c>
      <c r="N5039" s="13" t="s">
        <v>12</v>
      </c>
      <c r="O5039" s="13" t="s">
        <v>14</v>
      </c>
      <c r="P5039" s="13" t="s">
        <v>39</v>
      </c>
      <c r="Q5039" s="13" t="s">
        <v>48</v>
      </c>
      <c r="R5039" s="13" t="s">
        <v>15</v>
      </c>
      <c r="S5039" s="10">
        <f>ROUNDUP(SUM(VLOOKUP(F5039,'Pontuação'!A$2:B$11,2,FALSE),VLOOKUP(E5039,'Pontuação'!C$2:D$11,2,FALSE),VLOOKUP(H5039,'Pontuação'!I$2:J$11,2,FALSE),VLOOKUP(J5039,'Pontuação'!G$2:H$11,2,FALSE),VLOOKUP(L5039,'Pontuação'!M$2:N$13,2,FALSE)),0)</f>
        <v>1665</v>
      </c>
      <c r="T5039" s="11">
        <f t="shared" si="1"/>
        <v>167</v>
      </c>
      <c r="U5039" s="11" t="str">
        <f t="array" ref="U5039">IFERROR(INDEX('Pontuação'!G$13:G$101, MATCH(T5039, 'Pontuação'!F$13:F$101, 0)), "Faixa Indefinida")</f>
        <v>B</v>
      </c>
      <c r="V5039" s="11">
        <f t="shared" si="2"/>
        <v>0</v>
      </c>
      <c r="W5039" s="11">
        <f t="shared" si="3"/>
        <v>1</v>
      </c>
      <c r="X5039" s="11">
        <f t="shared" si="4"/>
        <v>0</v>
      </c>
      <c r="Y5039" s="11">
        <f t="shared" si="5"/>
        <v>0</v>
      </c>
      <c r="Z5039" s="12">
        <f>ROUNDUP(SUM(VLOOKUP(F5039,'Pontuação 3.0'!A$2:B$11,2,FALSE),VLOOKUP(E5039,'Pontuação 3.0'!C$2:D$11,2,FALSE),VLOOKUP(H5039,'Pontuação 3.0'!I$2:J$11,2,FALSE),VLOOKUP(J5039,'Pontuação 3.0'!G$2:H$11,2,FALSE),VLOOKUP(G5039,'Pontuação 3.0'!E$2:F$11,2,FALSE),VLOOKUP(K5039,'Pontuação 3.0'!K$2:L$11,2,FALSE),VLOOKUP(L5039,'Pontuação 3.0'!M$2:N$13,2,FALSE)),0)</f>
        <v>2664</v>
      </c>
      <c r="AA5039" s="12">
        <f t="shared" si="6"/>
        <v>266</v>
      </c>
      <c r="AB5039" s="12" t="str">
        <f t="array" ref="AB5039">IFERROR(INDEX('Pontuação 3.0'!G$13:G$191, MATCH(AA5039, 'Pontuação 3.0'!F$13:F$191, 0)), "Faixa Indefinida")</f>
        <v>A</v>
      </c>
      <c r="AC5039" s="12">
        <f t="shared" si="7"/>
        <v>1</v>
      </c>
      <c r="AD5039" s="12">
        <f t="shared" si="8"/>
        <v>0</v>
      </c>
      <c r="AE5039" s="12">
        <f t="shared" si="9"/>
        <v>0</v>
      </c>
      <c r="AF5039" s="12">
        <f t="shared" si="10"/>
        <v>0</v>
      </c>
    </row>
    <row r="5040" ht="15.75" customHeight="1">
      <c r="A5040" s="8">
        <v>45690.0</v>
      </c>
      <c r="B5040" s="9" t="s">
        <v>11521</v>
      </c>
      <c r="C5040" s="9" t="s">
        <v>11522</v>
      </c>
      <c r="D5040" s="15">
        <v>4.1996365876E10</v>
      </c>
      <c r="E5040" s="9" t="s">
        <v>13924</v>
      </c>
      <c r="F5040" s="9" t="s">
        <v>13950</v>
      </c>
      <c r="G5040" s="9" t="s">
        <v>13926</v>
      </c>
      <c r="H5040" s="9" t="s">
        <v>13951</v>
      </c>
      <c r="I5040" s="9" t="s">
        <v>13928</v>
      </c>
      <c r="J5040" s="9" t="s">
        <v>13939</v>
      </c>
      <c r="K5040" s="9" t="s">
        <v>13930</v>
      </c>
      <c r="L5040" s="9" t="s">
        <v>13954</v>
      </c>
      <c r="M5040" s="9" t="s">
        <v>13946</v>
      </c>
      <c r="N5040" s="13" t="s">
        <v>12</v>
      </c>
      <c r="O5040" s="13" t="s">
        <v>14</v>
      </c>
      <c r="P5040" s="13" t="s">
        <v>68</v>
      </c>
      <c r="Q5040" s="13" t="s">
        <v>77</v>
      </c>
      <c r="R5040" s="13" t="s">
        <v>15</v>
      </c>
      <c r="S5040" s="10">
        <f>ROUNDUP(SUM(VLOOKUP(F5040,'Pontuação'!A$2:B$11,2,FALSE),VLOOKUP(E5040,'Pontuação'!C$2:D$11,2,FALSE),VLOOKUP(H5040,'Pontuação'!I$2:J$11,2,FALSE),VLOOKUP(J5040,'Pontuação'!G$2:H$11,2,FALSE),VLOOKUP(L5040,'Pontuação'!M$2:N$13,2,FALSE)),0)</f>
        <v>1625</v>
      </c>
      <c r="T5040" s="11">
        <f t="shared" si="1"/>
        <v>163</v>
      </c>
      <c r="U5040" s="11" t="str">
        <f t="array" ref="U5040">IFERROR(INDEX('Pontuação'!G$13:G$101, MATCH(T5040, 'Pontuação'!F$13:F$101, 0)), "Faixa Indefinida")</f>
        <v>C</v>
      </c>
      <c r="V5040" s="11">
        <f t="shared" si="2"/>
        <v>0</v>
      </c>
      <c r="W5040" s="11">
        <f t="shared" si="3"/>
        <v>0</v>
      </c>
      <c r="X5040" s="11">
        <f t="shared" si="4"/>
        <v>1</v>
      </c>
      <c r="Y5040" s="11">
        <f t="shared" si="5"/>
        <v>0</v>
      </c>
      <c r="Z5040" s="12">
        <f>ROUNDUP(SUM(VLOOKUP(F5040,'Pontuação 3.0'!A$2:B$11,2,FALSE),VLOOKUP(E5040,'Pontuação 3.0'!C$2:D$11,2,FALSE),VLOOKUP(H5040,'Pontuação 3.0'!I$2:J$11,2,FALSE),VLOOKUP(J5040,'Pontuação 3.0'!G$2:H$11,2,FALSE),VLOOKUP(G5040,'Pontuação 3.0'!E$2:F$11,2,FALSE),VLOOKUP(K5040,'Pontuação 3.0'!K$2:L$11,2,FALSE),VLOOKUP(L5040,'Pontuação 3.0'!M$2:N$13,2,FALSE)),0)</f>
        <v>2475</v>
      </c>
      <c r="AA5040" s="12">
        <f t="shared" si="6"/>
        <v>248</v>
      </c>
      <c r="AB5040" s="12" t="str">
        <f t="array" ref="AB5040">IFERROR(INDEX('Pontuação 3.0'!G$13:G$191, MATCH(AA5040, 'Pontuação 3.0'!F$13:F$191, 0)), "Faixa Indefinida")</f>
        <v>A</v>
      </c>
      <c r="AC5040" s="12">
        <f t="shared" si="7"/>
        <v>1</v>
      </c>
      <c r="AD5040" s="12">
        <f t="shared" si="8"/>
        <v>0</v>
      </c>
      <c r="AE5040" s="12">
        <f t="shared" si="9"/>
        <v>0</v>
      </c>
      <c r="AF5040" s="12">
        <f t="shared" si="10"/>
        <v>0</v>
      </c>
    </row>
    <row r="5041" ht="15.75" customHeight="1">
      <c r="A5041" s="8">
        <v>45690.0</v>
      </c>
      <c r="B5041" s="9" t="s">
        <v>11525</v>
      </c>
      <c r="C5041" s="9" t="s">
        <v>11526</v>
      </c>
      <c r="D5041" s="14" t="s">
        <v>14233</v>
      </c>
      <c r="E5041" s="9" t="s">
        <v>13936</v>
      </c>
      <c r="F5041" s="9" t="s">
        <v>13948</v>
      </c>
      <c r="G5041" s="9" t="s">
        <v>13926</v>
      </c>
      <c r="H5041" s="9" t="s">
        <v>13949</v>
      </c>
      <c r="I5041" s="9" t="s">
        <v>13928</v>
      </c>
      <c r="J5041" s="9" t="s">
        <v>13929</v>
      </c>
      <c r="K5041" s="9" t="s">
        <v>13940</v>
      </c>
      <c r="L5041" s="9" t="s">
        <v>13931</v>
      </c>
      <c r="M5041" s="9" t="s">
        <v>13946</v>
      </c>
      <c r="N5041" s="13" t="s">
        <v>12</v>
      </c>
      <c r="O5041" s="13" t="s">
        <v>14</v>
      </c>
      <c r="P5041" s="13" t="s">
        <v>32</v>
      </c>
      <c r="Q5041" s="13" t="s">
        <v>77</v>
      </c>
      <c r="R5041" s="13" t="s">
        <v>15</v>
      </c>
      <c r="S5041" s="10">
        <f>ROUNDUP(SUM(VLOOKUP(F5041,'Pontuação'!A$2:B$11,2,FALSE),VLOOKUP(E5041,'Pontuação'!C$2:D$11,2,FALSE),VLOOKUP(H5041,'Pontuação'!I$2:J$11,2,FALSE),VLOOKUP(J5041,'Pontuação'!G$2:H$11,2,FALSE),VLOOKUP(L5041,'Pontuação'!M$2:N$13,2,FALSE)),0)</f>
        <v>1583</v>
      </c>
      <c r="T5041" s="11">
        <f t="shared" si="1"/>
        <v>158</v>
      </c>
      <c r="U5041" s="11" t="str">
        <f t="array" ref="U5041">IFERROR(INDEX('Pontuação'!G$13:G$101, MATCH(T5041, 'Pontuação'!F$13:F$101, 0)), "Faixa Indefinida")</f>
        <v>C</v>
      </c>
      <c r="V5041" s="11">
        <f t="shared" si="2"/>
        <v>0</v>
      </c>
      <c r="W5041" s="11">
        <f t="shared" si="3"/>
        <v>0</v>
      </c>
      <c r="X5041" s="11">
        <f t="shared" si="4"/>
        <v>1</v>
      </c>
      <c r="Y5041" s="11">
        <f t="shared" si="5"/>
        <v>0</v>
      </c>
      <c r="Z5041" s="12">
        <f>ROUNDUP(SUM(VLOOKUP(F5041,'Pontuação 3.0'!A$2:B$11,2,FALSE),VLOOKUP(E5041,'Pontuação 3.0'!C$2:D$11,2,FALSE),VLOOKUP(H5041,'Pontuação 3.0'!I$2:J$11,2,FALSE),VLOOKUP(J5041,'Pontuação 3.0'!G$2:H$11,2,FALSE),VLOOKUP(G5041,'Pontuação 3.0'!E$2:F$11,2,FALSE),VLOOKUP(K5041,'Pontuação 3.0'!K$2:L$11,2,FALSE),VLOOKUP(L5041,'Pontuação 3.0'!M$2:N$13,2,FALSE)),0)</f>
        <v>2076</v>
      </c>
      <c r="AA5041" s="12">
        <f t="shared" si="6"/>
        <v>208</v>
      </c>
      <c r="AB5041" s="12" t="str">
        <f t="array" ref="AB5041">IFERROR(INDEX('Pontuação 3.0'!G$13:G$191, MATCH(AA5041, 'Pontuação 3.0'!F$13:F$191, 0)), "Faixa Indefinida")</f>
        <v>C</v>
      </c>
      <c r="AC5041" s="12">
        <f t="shared" si="7"/>
        <v>0</v>
      </c>
      <c r="AD5041" s="12">
        <f t="shared" si="8"/>
        <v>0</v>
      </c>
      <c r="AE5041" s="12">
        <f t="shared" si="9"/>
        <v>1</v>
      </c>
      <c r="AF5041" s="12">
        <f t="shared" si="10"/>
        <v>0</v>
      </c>
    </row>
    <row r="5042" ht="15.75" customHeight="1">
      <c r="A5042" s="8">
        <v>45690.0</v>
      </c>
      <c r="B5042" s="9" t="s">
        <v>11529</v>
      </c>
      <c r="C5042" s="9" t="s">
        <v>11530</v>
      </c>
      <c r="D5042" s="14" t="s">
        <v>14234</v>
      </c>
      <c r="E5042" s="9" t="s">
        <v>13936</v>
      </c>
      <c r="F5042" s="9" t="s">
        <v>13937</v>
      </c>
      <c r="G5042" s="9" t="s">
        <v>13955</v>
      </c>
      <c r="H5042" s="9" t="s">
        <v>13951</v>
      </c>
      <c r="I5042" s="9" t="s">
        <v>13940</v>
      </c>
      <c r="J5042" s="9" t="s">
        <v>13956</v>
      </c>
      <c r="K5042" s="9" t="s">
        <v>13940</v>
      </c>
      <c r="L5042" s="9" t="s">
        <v>13931</v>
      </c>
      <c r="M5042" s="9" t="s">
        <v>13946</v>
      </c>
      <c r="N5042" s="13" t="s">
        <v>12</v>
      </c>
      <c r="O5042" s="13" t="s">
        <v>14</v>
      </c>
      <c r="P5042" s="13" t="s">
        <v>32</v>
      </c>
      <c r="Q5042" s="13" t="s">
        <v>77</v>
      </c>
      <c r="R5042" s="13" t="s">
        <v>15</v>
      </c>
      <c r="S5042" s="10">
        <f>ROUNDUP(SUM(VLOOKUP(F5042,'Pontuação'!A$2:B$11,2,FALSE),VLOOKUP(E5042,'Pontuação'!C$2:D$11,2,FALSE),VLOOKUP(H5042,'Pontuação'!I$2:J$11,2,FALSE),VLOOKUP(J5042,'Pontuação'!G$2:H$11,2,FALSE),VLOOKUP(L5042,'Pontuação'!M$2:N$13,2,FALSE)),0)</f>
        <v>1802</v>
      </c>
      <c r="T5042" s="11">
        <f t="shared" si="1"/>
        <v>180</v>
      </c>
      <c r="U5042" s="11" t="str">
        <f t="array" ref="U5042">IFERROR(INDEX('Pontuação'!G$13:G$101, MATCH(T5042, 'Pontuação'!F$13:F$101, 0)), "Faixa Indefinida")</f>
        <v>B</v>
      </c>
      <c r="V5042" s="11">
        <f t="shared" si="2"/>
        <v>0</v>
      </c>
      <c r="W5042" s="11">
        <f t="shared" si="3"/>
        <v>1</v>
      </c>
      <c r="X5042" s="11">
        <f t="shared" si="4"/>
        <v>0</v>
      </c>
      <c r="Y5042" s="11">
        <f t="shared" si="5"/>
        <v>0</v>
      </c>
      <c r="Z5042" s="12">
        <f>ROUNDUP(SUM(VLOOKUP(F5042,'Pontuação 3.0'!A$2:B$11,2,FALSE),VLOOKUP(E5042,'Pontuação 3.0'!C$2:D$11,2,FALSE),VLOOKUP(H5042,'Pontuação 3.0'!I$2:J$11,2,FALSE),VLOOKUP(J5042,'Pontuação 3.0'!G$2:H$11,2,FALSE),VLOOKUP(G5042,'Pontuação 3.0'!E$2:F$11,2,FALSE),VLOOKUP(K5042,'Pontuação 3.0'!K$2:L$11,2,FALSE),VLOOKUP(L5042,'Pontuação 3.0'!M$2:N$13,2,FALSE)),0)</f>
        <v>2269</v>
      </c>
      <c r="AA5042" s="12">
        <f t="shared" si="6"/>
        <v>227</v>
      </c>
      <c r="AB5042" s="12" t="str">
        <f t="array" ref="AB5042">IFERROR(INDEX('Pontuação 3.0'!G$13:G$191, MATCH(AA5042, 'Pontuação 3.0'!F$13:F$191, 0)), "Faixa Indefinida")</f>
        <v>B</v>
      </c>
      <c r="AC5042" s="12">
        <f t="shared" si="7"/>
        <v>0</v>
      </c>
      <c r="AD5042" s="12">
        <f t="shared" si="8"/>
        <v>1</v>
      </c>
      <c r="AE5042" s="12">
        <f t="shared" si="9"/>
        <v>0</v>
      </c>
      <c r="AF5042" s="12">
        <f t="shared" si="10"/>
        <v>0</v>
      </c>
    </row>
    <row r="5043" ht="15.75" customHeight="1">
      <c r="A5043" s="8">
        <v>45690.0</v>
      </c>
      <c r="B5043" s="9" t="s">
        <v>11531</v>
      </c>
      <c r="C5043" s="9" t="s">
        <v>11532</v>
      </c>
      <c r="D5043" s="9" t="s">
        <v>11533</v>
      </c>
      <c r="E5043" s="9" t="s">
        <v>13936</v>
      </c>
      <c r="F5043" s="9" t="s">
        <v>13925</v>
      </c>
      <c r="G5043" s="9" t="s">
        <v>13961</v>
      </c>
      <c r="H5043" s="9" t="s">
        <v>13927</v>
      </c>
      <c r="I5043" s="9" t="s">
        <v>13940</v>
      </c>
      <c r="J5043" s="9" t="s">
        <v>13966</v>
      </c>
      <c r="K5043" s="9" t="s">
        <v>13940</v>
      </c>
      <c r="L5043" s="9" t="s">
        <v>13931</v>
      </c>
      <c r="M5043" s="9" t="s">
        <v>13946</v>
      </c>
      <c r="N5043" s="13" t="s">
        <v>12</v>
      </c>
      <c r="O5043" s="13" t="s">
        <v>14</v>
      </c>
      <c r="P5043" s="13" t="s">
        <v>13</v>
      </c>
      <c r="Q5043" s="13" t="s">
        <v>77</v>
      </c>
      <c r="R5043" s="13" t="s">
        <v>15</v>
      </c>
      <c r="S5043" s="10">
        <f>ROUNDUP(SUM(VLOOKUP(F5043,'Pontuação'!A$2:B$11,2,FALSE),VLOOKUP(E5043,'Pontuação'!C$2:D$11,2,FALSE),VLOOKUP(H5043,'Pontuação'!I$2:J$11,2,FALSE),VLOOKUP(J5043,'Pontuação'!G$2:H$11,2,FALSE),VLOOKUP(L5043,'Pontuação'!M$2:N$13,2,FALSE)),0)</f>
        <v>1472</v>
      </c>
      <c r="T5043" s="11">
        <f t="shared" si="1"/>
        <v>147</v>
      </c>
      <c r="U5043" s="11" t="str">
        <f t="array" ref="U5043">IFERROR(INDEX('Pontuação'!G$13:G$101, MATCH(T5043, 'Pontuação'!F$13:F$101, 0)), "Faixa Indefinida")</f>
        <v>D</v>
      </c>
      <c r="V5043" s="11">
        <f t="shared" si="2"/>
        <v>0</v>
      </c>
      <c r="W5043" s="11">
        <f t="shared" si="3"/>
        <v>0</v>
      </c>
      <c r="X5043" s="11">
        <f t="shared" si="4"/>
        <v>0</v>
      </c>
      <c r="Y5043" s="11">
        <f t="shared" si="5"/>
        <v>1</v>
      </c>
      <c r="Z5043" s="12">
        <f>ROUNDUP(SUM(VLOOKUP(F5043,'Pontuação 3.0'!A$2:B$11,2,FALSE),VLOOKUP(E5043,'Pontuação 3.0'!C$2:D$11,2,FALSE),VLOOKUP(H5043,'Pontuação 3.0'!I$2:J$11,2,FALSE),VLOOKUP(J5043,'Pontuação 3.0'!G$2:H$11,2,FALSE),VLOOKUP(G5043,'Pontuação 3.0'!E$2:F$11,2,FALSE),VLOOKUP(K5043,'Pontuação 3.0'!K$2:L$11,2,FALSE),VLOOKUP(L5043,'Pontuação 3.0'!M$2:N$13,2,FALSE)),0)</f>
        <v>1742</v>
      </c>
      <c r="AA5043" s="12">
        <f t="shared" si="6"/>
        <v>174</v>
      </c>
      <c r="AB5043" s="12" t="str">
        <f t="array" ref="AB5043">IFERROR(INDEX('Pontuação 3.0'!G$13:G$191, MATCH(AA5043, 'Pontuação 3.0'!F$13:F$191, 0)), "Faixa Indefinida")</f>
        <v>D</v>
      </c>
      <c r="AC5043" s="12">
        <f t="shared" si="7"/>
        <v>0</v>
      </c>
      <c r="AD5043" s="12">
        <f t="shared" si="8"/>
        <v>0</v>
      </c>
      <c r="AE5043" s="12">
        <f t="shared" si="9"/>
        <v>0</v>
      </c>
      <c r="AF5043" s="12">
        <f t="shared" si="10"/>
        <v>1</v>
      </c>
    </row>
    <row r="5044" ht="15.75" customHeight="1">
      <c r="A5044" s="8">
        <v>45690.0</v>
      </c>
      <c r="B5044" s="9" t="s">
        <v>9464</v>
      </c>
      <c r="C5044" s="9" t="s">
        <v>11538</v>
      </c>
      <c r="D5044" s="9" t="s">
        <v>11539</v>
      </c>
      <c r="E5044" s="9" t="s">
        <v>13936</v>
      </c>
      <c r="F5044" s="9" t="s">
        <v>13948</v>
      </c>
      <c r="G5044" s="9" t="s">
        <v>13944</v>
      </c>
      <c r="H5044" s="9" t="s">
        <v>13938</v>
      </c>
      <c r="I5044" s="9" t="s">
        <v>13940</v>
      </c>
      <c r="J5044" s="9" t="s">
        <v>13939</v>
      </c>
      <c r="K5044" s="9" t="s">
        <v>13940</v>
      </c>
      <c r="L5044" s="9" t="s">
        <v>13945</v>
      </c>
      <c r="M5044" s="9" t="s">
        <v>13967</v>
      </c>
      <c r="N5044" s="13" t="s">
        <v>12</v>
      </c>
      <c r="O5044" s="13" t="s">
        <v>14</v>
      </c>
      <c r="P5044" s="13" t="s">
        <v>111</v>
      </c>
      <c r="Q5044" s="13" t="s">
        <v>3528</v>
      </c>
      <c r="R5044" s="13" t="s">
        <v>15</v>
      </c>
      <c r="S5044" s="10">
        <f>ROUNDUP(SUM(VLOOKUP(F5044,'Pontuação'!A$2:B$11,2,FALSE),VLOOKUP(E5044,'Pontuação'!C$2:D$11,2,FALSE),VLOOKUP(H5044,'Pontuação'!I$2:J$11,2,FALSE),VLOOKUP(J5044,'Pontuação'!G$2:H$11,2,FALSE),VLOOKUP(L5044,'Pontuação'!M$2:N$13,2,FALSE)),0)</f>
        <v>1804</v>
      </c>
      <c r="T5044" s="11">
        <f t="shared" si="1"/>
        <v>180</v>
      </c>
      <c r="U5044" s="11" t="str">
        <f t="array" ref="U5044">IFERROR(INDEX('Pontuação'!G$13:G$101, MATCH(T5044, 'Pontuação'!F$13:F$101, 0)), "Faixa Indefinida")</f>
        <v>B</v>
      </c>
      <c r="V5044" s="11">
        <f t="shared" si="2"/>
        <v>0</v>
      </c>
      <c r="W5044" s="11">
        <f t="shared" si="3"/>
        <v>1</v>
      </c>
      <c r="X5044" s="11">
        <f t="shared" si="4"/>
        <v>0</v>
      </c>
      <c r="Y5044" s="11">
        <f t="shared" si="5"/>
        <v>0</v>
      </c>
      <c r="Z5044" s="12">
        <f>ROUNDUP(SUM(VLOOKUP(F5044,'Pontuação 3.0'!A$2:B$11,2,FALSE),VLOOKUP(E5044,'Pontuação 3.0'!C$2:D$11,2,FALSE),VLOOKUP(H5044,'Pontuação 3.0'!I$2:J$11,2,FALSE),VLOOKUP(J5044,'Pontuação 3.0'!G$2:H$11,2,FALSE),VLOOKUP(G5044,'Pontuação 3.0'!E$2:F$11,2,FALSE),VLOOKUP(K5044,'Pontuação 3.0'!K$2:L$11,2,FALSE),VLOOKUP(L5044,'Pontuação 3.0'!M$2:N$13,2,FALSE)),0)</f>
        <v>2023</v>
      </c>
      <c r="AA5044" s="12">
        <f t="shared" si="6"/>
        <v>202</v>
      </c>
      <c r="AB5044" s="12" t="str">
        <f t="array" ref="AB5044">IFERROR(INDEX('Pontuação 3.0'!G$13:G$191, MATCH(AA5044, 'Pontuação 3.0'!F$13:F$191, 0)), "Faixa Indefinida")</f>
        <v>C</v>
      </c>
      <c r="AC5044" s="12">
        <f t="shared" si="7"/>
        <v>0</v>
      </c>
      <c r="AD5044" s="12">
        <f t="shared" si="8"/>
        <v>0</v>
      </c>
      <c r="AE5044" s="12">
        <f t="shared" si="9"/>
        <v>1</v>
      </c>
      <c r="AF5044" s="12">
        <f t="shared" si="10"/>
        <v>0</v>
      </c>
    </row>
    <row r="5045" ht="15.75" customHeight="1">
      <c r="A5045" s="8">
        <v>45690.0</v>
      </c>
      <c r="B5045" s="9" t="s">
        <v>11536</v>
      </c>
      <c r="C5045" s="9" t="s">
        <v>11537</v>
      </c>
      <c r="D5045" s="15">
        <v>4.7996946011E10</v>
      </c>
      <c r="E5045" s="9" t="s">
        <v>13936</v>
      </c>
      <c r="F5045" s="9" t="s">
        <v>13950</v>
      </c>
      <c r="G5045" s="9" t="s">
        <v>13926</v>
      </c>
      <c r="H5045" s="9" t="s">
        <v>13938</v>
      </c>
      <c r="I5045" s="9" t="s">
        <v>13940</v>
      </c>
      <c r="J5045" s="9" t="s">
        <v>13956</v>
      </c>
      <c r="K5045" s="9" t="s">
        <v>13940</v>
      </c>
      <c r="L5045" s="9" t="s">
        <v>13945</v>
      </c>
      <c r="M5045" s="9" t="s">
        <v>13946</v>
      </c>
      <c r="N5045" s="13" t="s">
        <v>12</v>
      </c>
      <c r="O5045" s="13" t="s">
        <v>14</v>
      </c>
      <c r="P5045" s="13" t="s">
        <v>13</v>
      </c>
      <c r="Q5045" s="13" t="s">
        <v>3528</v>
      </c>
      <c r="R5045" s="13" t="s">
        <v>65</v>
      </c>
      <c r="S5045" s="10">
        <f>ROUNDUP(SUM(VLOOKUP(F5045,'Pontuação'!A$2:B$11,2,FALSE),VLOOKUP(E5045,'Pontuação'!C$2:D$11,2,FALSE),VLOOKUP(H5045,'Pontuação'!I$2:J$11,2,FALSE),VLOOKUP(J5045,'Pontuação'!G$2:H$11,2,FALSE),VLOOKUP(L5045,'Pontuação'!M$2:N$13,2,FALSE)),0)</f>
        <v>1989</v>
      </c>
      <c r="T5045" s="11">
        <f t="shared" si="1"/>
        <v>199</v>
      </c>
      <c r="U5045" s="11" t="str">
        <f t="array" ref="U5045">IFERROR(INDEX('Pontuação'!G$13:G$101, MATCH(T5045, 'Pontuação'!F$13:F$101, 0)), "Faixa Indefinida")</f>
        <v>A</v>
      </c>
      <c r="V5045" s="11">
        <f t="shared" si="2"/>
        <v>1</v>
      </c>
      <c r="W5045" s="11">
        <f t="shared" si="3"/>
        <v>0</v>
      </c>
      <c r="X5045" s="11">
        <f t="shared" si="4"/>
        <v>0</v>
      </c>
      <c r="Y5045" s="11">
        <f t="shared" si="5"/>
        <v>0</v>
      </c>
      <c r="Z5045" s="12">
        <f>ROUNDUP(SUM(VLOOKUP(F5045,'Pontuação 3.0'!A$2:B$11,2,FALSE),VLOOKUP(E5045,'Pontuação 3.0'!C$2:D$11,2,FALSE),VLOOKUP(H5045,'Pontuação 3.0'!I$2:J$11,2,FALSE),VLOOKUP(J5045,'Pontuação 3.0'!G$2:H$11,2,FALSE),VLOOKUP(G5045,'Pontuação 3.0'!E$2:F$11,2,FALSE),VLOOKUP(K5045,'Pontuação 3.0'!K$2:L$11,2,FALSE),VLOOKUP(L5045,'Pontuação 3.0'!M$2:N$13,2,FALSE)),0)</f>
        <v>2419</v>
      </c>
      <c r="AA5045" s="12">
        <f t="shared" si="6"/>
        <v>242</v>
      </c>
      <c r="AB5045" s="12" t="str">
        <f t="array" ref="AB5045">IFERROR(INDEX('Pontuação 3.0'!G$13:G$191, MATCH(AA5045, 'Pontuação 3.0'!F$13:F$191, 0)), "Faixa Indefinida")</f>
        <v>A</v>
      </c>
      <c r="AC5045" s="12">
        <f t="shared" si="7"/>
        <v>1</v>
      </c>
      <c r="AD5045" s="12">
        <f t="shared" si="8"/>
        <v>0</v>
      </c>
      <c r="AE5045" s="12">
        <f t="shared" si="9"/>
        <v>0</v>
      </c>
      <c r="AF5045" s="12">
        <f t="shared" si="10"/>
        <v>0</v>
      </c>
    </row>
    <row r="5046" ht="15.75" customHeight="1">
      <c r="A5046" s="8">
        <v>45690.0</v>
      </c>
      <c r="B5046" s="9" t="s">
        <v>11534</v>
      </c>
      <c r="C5046" s="9" t="s">
        <v>11535</v>
      </c>
      <c r="D5046" s="15">
        <v>8.6981780936E10</v>
      </c>
      <c r="E5046" s="9" t="s">
        <v>13936</v>
      </c>
      <c r="F5046" s="9" t="s">
        <v>13948</v>
      </c>
      <c r="G5046" s="9" t="s">
        <v>13926</v>
      </c>
      <c r="H5046" s="9" t="s">
        <v>13938</v>
      </c>
      <c r="I5046" s="9" t="s">
        <v>13940</v>
      </c>
      <c r="J5046" s="9" t="s">
        <v>13929</v>
      </c>
      <c r="K5046" s="9" t="s">
        <v>13940</v>
      </c>
      <c r="L5046" s="9" t="s">
        <v>13954</v>
      </c>
      <c r="M5046" s="9" t="s">
        <v>13942</v>
      </c>
      <c r="N5046" s="13" t="s">
        <v>12</v>
      </c>
      <c r="O5046" s="13" t="s">
        <v>14</v>
      </c>
      <c r="P5046" s="13" t="s">
        <v>32</v>
      </c>
      <c r="Q5046" s="13" t="s">
        <v>200</v>
      </c>
      <c r="R5046" s="13" t="s">
        <v>65</v>
      </c>
      <c r="S5046" s="10">
        <f>ROUNDUP(SUM(VLOOKUP(F5046,'Pontuação'!A$2:B$11,2,FALSE),VLOOKUP(E5046,'Pontuação'!C$2:D$11,2,FALSE),VLOOKUP(H5046,'Pontuação'!I$2:J$11,2,FALSE),VLOOKUP(J5046,'Pontuação'!G$2:H$11,2,FALSE),VLOOKUP(L5046,'Pontuação'!M$2:N$13,2,FALSE)),0)</f>
        <v>1530</v>
      </c>
      <c r="T5046" s="11">
        <f t="shared" si="1"/>
        <v>153</v>
      </c>
      <c r="U5046" s="11" t="str">
        <f t="array" ref="U5046">IFERROR(INDEX('Pontuação'!G$13:G$101, MATCH(T5046, 'Pontuação'!F$13:F$101, 0)), "Faixa Indefinida")</f>
        <v>C</v>
      </c>
      <c r="V5046" s="11">
        <f t="shared" si="2"/>
        <v>0</v>
      </c>
      <c r="W5046" s="11">
        <f t="shared" si="3"/>
        <v>0</v>
      </c>
      <c r="X5046" s="11">
        <f t="shared" si="4"/>
        <v>1</v>
      </c>
      <c r="Y5046" s="11">
        <f t="shared" si="5"/>
        <v>0</v>
      </c>
      <c r="Z5046" s="12">
        <f>ROUNDUP(SUM(VLOOKUP(F5046,'Pontuação 3.0'!A$2:B$11,2,FALSE),VLOOKUP(E5046,'Pontuação 3.0'!C$2:D$11,2,FALSE),VLOOKUP(H5046,'Pontuação 3.0'!I$2:J$11,2,FALSE),VLOOKUP(J5046,'Pontuação 3.0'!G$2:H$11,2,FALSE),VLOOKUP(G5046,'Pontuação 3.0'!E$2:F$11,2,FALSE),VLOOKUP(K5046,'Pontuação 3.0'!K$2:L$11,2,FALSE),VLOOKUP(L5046,'Pontuação 3.0'!M$2:N$13,2,FALSE)),0)</f>
        <v>1895</v>
      </c>
      <c r="AA5046" s="12">
        <f t="shared" si="6"/>
        <v>190</v>
      </c>
      <c r="AB5046" s="12" t="str">
        <f t="array" ref="AB5046">IFERROR(INDEX('Pontuação 3.0'!G$13:G$191, MATCH(AA5046, 'Pontuação 3.0'!F$13:F$191, 0)), "Faixa Indefinida")</f>
        <v>D</v>
      </c>
      <c r="AC5046" s="12">
        <f t="shared" si="7"/>
        <v>0</v>
      </c>
      <c r="AD5046" s="12">
        <f t="shared" si="8"/>
        <v>0</v>
      </c>
      <c r="AE5046" s="12">
        <f t="shared" si="9"/>
        <v>0</v>
      </c>
      <c r="AF5046" s="12">
        <f t="shared" si="10"/>
        <v>1</v>
      </c>
    </row>
    <row r="5047" ht="15.75" customHeight="1">
      <c r="A5047" s="8">
        <v>45690.0</v>
      </c>
      <c r="B5047" s="9" t="s">
        <v>11540</v>
      </c>
      <c r="C5047" s="9" t="s">
        <v>11541</v>
      </c>
      <c r="D5047" s="15">
        <v>1.9992993238E10</v>
      </c>
      <c r="E5047" s="9" t="s">
        <v>13936</v>
      </c>
      <c r="F5047" s="9" t="s">
        <v>13948</v>
      </c>
      <c r="G5047" s="9" t="s">
        <v>13926</v>
      </c>
      <c r="H5047" s="9" t="s">
        <v>13951</v>
      </c>
      <c r="I5047" s="9" t="s">
        <v>13940</v>
      </c>
      <c r="J5047" s="9" t="s">
        <v>13939</v>
      </c>
      <c r="K5047" s="9" t="s">
        <v>13930</v>
      </c>
      <c r="L5047" s="9" t="s">
        <v>13954</v>
      </c>
      <c r="M5047" s="9" t="s">
        <v>13942</v>
      </c>
      <c r="N5047" s="13" t="s">
        <v>12</v>
      </c>
      <c r="O5047" s="13" t="s">
        <v>14</v>
      </c>
      <c r="P5047" s="13" t="s">
        <v>93</v>
      </c>
      <c r="Q5047" s="13" t="s">
        <v>48</v>
      </c>
      <c r="R5047" s="13" t="s">
        <v>15</v>
      </c>
      <c r="S5047" s="10">
        <f>ROUNDUP(SUM(VLOOKUP(F5047,'Pontuação'!A$2:B$11,2,FALSE),VLOOKUP(E5047,'Pontuação'!C$2:D$11,2,FALSE),VLOOKUP(H5047,'Pontuação'!I$2:J$11,2,FALSE),VLOOKUP(J5047,'Pontuação'!G$2:H$11,2,FALSE),VLOOKUP(L5047,'Pontuação'!M$2:N$13,2,FALSE)),0)</f>
        <v>1609</v>
      </c>
      <c r="T5047" s="11">
        <f t="shared" si="1"/>
        <v>161</v>
      </c>
      <c r="U5047" s="11" t="str">
        <f t="array" ref="U5047">IFERROR(INDEX('Pontuação'!G$13:G$101, MATCH(T5047, 'Pontuação'!F$13:F$101, 0)), "Faixa Indefinida")</f>
        <v>C</v>
      </c>
      <c r="V5047" s="11">
        <f t="shared" si="2"/>
        <v>0</v>
      </c>
      <c r="W5047" s="11">
        <f t="shared" si="3"/>
        <v>0</v>
      </c>
      <c r="X5047" s="11">
        <f t="shared" si="4"/>
        <v>1</v>
      </c>
      <c r="Y5047" s="11">
        <f t="shared" si="5"/>
        <v>0</v>
      </c>
      <c r="Z5047" s="12">
        <f>ROUNDUP(SUM(VLOOKUP(F5047,'Pontuação 3.0'!A$2:B$11,2,FALSE),VLOOKUP(E5047,'Pontuação 3.0'!C$2:D$11,2,FALSE),VLOOKUP(H5047,'Pontuação 3.0'!I$2:J$11,2,FALSE),VLOOKUP(J5047,'Pontuação 3.0'!G$2:H$11,2,FALSE),VLOOKUP(G5047,'Pontuação 3.0'!E$2:F$11,2,FALSE),VLOOKUP(K5047,'Pontuação 3.0'!K$2:L$11,2,FALSE),VLOOKUP(L5047,'Pontuação 3.0'!M$2:N$13,2,FALSE)),0)</f>
        <v>2372</v>
      </c>
      <c r="AA5047" s="12">
        <f t="shared" si="6"/>
        <v>237</v>
      </c>
      <c r="AB5047" s="12" t="str">
        <f t="array" ref="AB5047">IFERROR(INDEX('Pontuação 3.0'!G$13:G$191, MATCH(AA5047, 'Pontuação 3.0'!F$13:F$191, 0)), "Faixa Indefinida")</f>
        <v>A</v>
      </c>
      <c r="AC5047" s="12">
        <f t="shared" si="7"/>
        <v>1</v>
      </c>
      <c r="AD5047" s="12">
        <f t="shared" si="8"/>
        <v>0</v>
      </c>
      <c r="AE5047" s="12">
        <f t="shared" si="9"/>
        <v>0</v>
      </c>
      <c r="AF5047" s="12">
        <f t="shared" si="10"/>
        <v>0</v>
      </c>
    </row>
    <row r="5048" ht="15.75" customHeight="1">
      <c r="A5048" s="8">
        <v>45690.0</v>
      </c>
      <c r="B5048" s="9" t="s">
        <v>11542</v>
      </c>
      <c r="C5048" s="9" t="s">
        <v>11543</v>
      </c>
      <c r="D5048" s="15">
        <v>7.9991560218E10</v>
      </c>
      <c r="E5048" s="9" t="s">
        <v>13924</v>
      </c>
      <c r="F5048" s="9" t="s">
        <v>13948</v>
      </c>
      <c r="G5048" s="9" t="s">
        <v>13955</v>
      </c>
      <c r="H5048" s="9" t="s">
        <v>13927</v>
      </c>
      <c r="I5048" s="9" t="s">
        <v>13940</v>
      </c>
      <c r="J5048" s="9" t="s">
        <v>13939</v>
      </c>
      <c r="K5048" s="9" t="s">
        <v>13940</v>
      </c>
      <c r="L5048" s="9" t="s">
        <v>13945</v>
      </c>
      <c r="M5048" s="9" t="s">
        <v>13952</v>
      </c>
      <c r="N5048" s="13" t="s">
        <v>12</v>
      </c>
      <c r="O5048" s="13" t="s">
        <v>14</v>
      </c>
      <c r="P5048" s="13" t="s">
        <v>68</v>
      </c>
      <c r="Q5048" s="13" t="s">
        <v>33</v>
      </c>
      <c r="R5048" s="13" t="s">
        <v>15</v>
      </c>
      <c r="S5048" s="10">
        <f>ROUNDUP(SUM(VLOOKUP(F5048,'Pontuação'!A$2:B$11,2,FALSE),VLOOKUP(E5048,'Pontuação'!C$2:D$11,2,FALSE),VLOOKUP(H5048,'Pontuação'!I$2:J$11,2,FALSE),VLOOKUP(J5048,'Pontuação'!G$2:H$11,2,FALSE),VLOOKUP(L5048,'Pontuação'!M$2:N$13,2,FALSE)),0)</f>
        <v>1668</v>
      </c>
      <c r="T5048" s="11">
        <f t="shared" si="1"/>
        <v>167</v>
      </c>
      <c r="U5048" s="11" t="str">
        <f t="array" ref="U5048">IFERROR(INDEX('Pontuação'!G$13:G$101, MATCH(T5048, 'Pontuação'!F$13:F$101, 0)), "Faixa Indefinida")</f>
        <v>B</v>
      </c>
      <c r="V5048" s="11">
        <f t="shared" si="2"/>
        <v>0</v>
      </c>
      <c r="W5048" s="11">
        <f t="shared" si="3"/>
        <v>1</v>
      </c>
      <c r="X5048" s="11">
        <f t="shared" si="4"/>
        <v>0</v>
      </c>
      <c r="Y5048" s="11">
        <f t="shared" si="5"/>
        <v>0</v>
      </c>
      <c r="Z5048" s="12">
        <f>ROUNDUP(SUM(VLOOKUP(F5048,'Pontuação 3.0'!A$2:B$11,2,FALSE),VLOOKUP(E5048,'Pontuação 3.0'!C$2:D$11,2,FALSE),VLOOKUP(H5048,'Pontuação 3.0'!I$2:J$11,2,FALSE),VLOOKUP(J5048,'Pontuação 3.0'!G$2:H$11,2,FALSE),VLOOKUP(G5048,'Pontuação 3.0'!E$2:F$11,2,FALSE),VLOOKUP(K5048,'Pontuação 3.0'!K$2:L$11,2,FALSE),VLOOKUP(L5048,'Pontuação 3.0'!M$2:N$13,2,FALSE)),0)</f>
        <v>2143</v>
      </c>
      <c r="AA5048" s="12">
        <f t="shared" si="6"/>
        <v>214</v>
      </c>
      <c r="AB5048" s="12" t="str">
        <f t="array" ref="AB5048">IFERROR(INDEX('Pontuação 3.0'!G$13:G$191, MATCH(AA5048, 'Pontuação 3.0'!F$13:F$191, 0)), "Faixa Indefinida")</f>
        <v>B</v>
      </c>
      <c r="AC5048" s="12">
        <f t="shared" si="7"/>
        <v>0</v>
      </c>
      <c r="AD5048" s="12">
        <f t="shared" si="8"/>
        <v>1</v>
      </c>
      <c r="AE5048" s="12">
        <f t="shared" si="9"/>
        <v>0</v>
      </c>
      <c r="AF5048" s="12">
        <f t="shared" si="10"/>
        <v>0</v>
      </c>
    </row>
    <row r="5049" ht="15.75" customHeight="1">
      <c r="A5049" s="8">
        <v>45690.0</v>
      </c>
      <c r="B5049" s="9" t="s">
        <v>615</v>
      </c>
      <c r="C5049" s="9" t="s">
        <v>616</v>
      </c>
      <c r="D5049" s="15">
        <v>3.1999588885E10</v>
      </c>
      <c r="E5049" s="9" t="s">
        <v>13924</v>
      </c>
      <c r="F5049" s="9" t="s">
        <v>13950</v>
      </c>
      <c r="G5049" s="9" t="s">
        <v>13957</v>
      </c>
      <c r="H5049" s="9" t="s">
        <v>13927</v>
      </c>
      <c r="I5049" s="9" t="s">
        <v>13940</v>
      </c>
      <c r="J5049" s="9" t="s">
        <v>13929</v>
      </c>
      <c r="K5049" s="9" t="s">
        <v>13930</v>
      </c>
      <c r="L5049" s="9" t="s">
        <v>13931</v>
      </c>
      <c r="M5049" s="9" t="s">
        <v>13952</v>
      </c>
      <c r="N5049" s="13" t="s">
        <v>12</v>
      </c>
      <c r="O5049" s="13" t="s">
        <v>14</v>
      </c>
      <c r="P5049" s="13" t="s">
        <v>13</v>
      </c>
      <c r="Q5049" s="13" t="s">
        <v>869</v>
      </c>
      <c r="R5049" s="13" t="s">
        <v>15</v>
      </c>
      <c r="S5049" s="10">
        <f>ROUNDUP(SUM(VLOOKUP(F5049,'Pontuação'!A$2:B$11,2,FALSE),VLOOKUP(E5049,'Pontuação'!C$2:D$11,2,FALSE),VLOOKUP(H5049,'Pontuação'!I$2:J$11,2,FALSE),VLOOKUP(J5049,'Pontuação'!G$2:H$11,2,FALSE),VLOOKUP(L5049,'Pontuação'!M$2:N$13,2,FALSE)),0)</f>
        <v>1443</v>
      </c>
      <c r="T5049" s="11">
        <f t="shared" si="1"/>
        <v>144</v>
      </c>
      <c r="U5049" s="11" t="str">
        <f t="array" ref="U5049">IFERROR(INDEX('Pontuação'!G$13:G$101, MATCH(T5049, 'Pontuação'!F$13:F$101, 0)), "Faixa Indefinida")</f>
        <v>D</v>
      </c>
      <c r="V5049" s="11">
        <f t="shared" si="2"/>
        <v>0</v>
      </c>
      <c r="W5049" s="11">
        <f t="shared" si="3"/>
        <v>0</v>
      </c>
      <c r="X5049" s="11">
        <f t="shared" si="4"/>
        <v>0</v>
      </c>
      <c r="Y5049" s="11">
        <f t="shared" si="5"/>
        <v>1</v>
      </c>
      <c r="Z5049" s="12">
        <f>ROUNDUP(SUM(VLOOKUP(F5049,'Pontuação 3.0'!A$2:B$11,2,FALSE),VLOOKUP(E5049,'Pontuação 3.0'!C$2:D$11,2,FALSE),VLOOKUP(H5049,'Pontuação 3.0'!I$2:J$11,2,FALSE),VLOOKUP(J5049,'Pontuação 3.0'!G$2:H$11,2,FALSE),VLOOKUP(G5049,'Pontuação 3.0'!E$2:F$11,2,FALSE),VLOOKUP(K5049,'Pontuação 3.0'!K$2:L$11,2,FALSE),VLOOKUP(L5049,'Pontuação 3.0'!M$2:N$13,2,FALSE)),0)</f>
        <v>2055</v>
      </c>
      <c r="AA5049" s="12">
        <f t="shared" si="6"/>
        <v>206</v>
      </c>
      <c r="AB5049" s="12" t="str">
        <f t="array" ref="AB5049">IFERROR(INDEX('Pontuação 3.0'!G$13:G$191, MATCH(AA5049, 'Pontuação 3.0'!F$13:F$191, 0)), "Faixa Indefinida")</f>
        <v>C</v>
      </c>
      <c r="AC5049" s="12">
        <f t="shared" si="7"/>
        <v>0</v>
      </c>
      <c r="AD5049" s="12">
        <f t="shared" si="8"/>
        <v>0</v>
      </c>
      <c r="AE5049" s="12">
        <f t="shared" si="9"/>
        <v>1</v>
      </c>
      <c r="AF5049" s="12">
        <f t="shared" si="10"/>
        <v>0</v>
      </c>
    </row>
    <row r="5050" ht="15.75" customHeight="1">
      <c r="A5050" s="8">
        <v>45690.0</v>
      </c>
      <c r="B5050" s="9" t="s">
        <v>11544</v>
      </c>
      <c r="C5050" s="9" t="s">
        <v>11545</v>
      </c>
      <c r="D5050" s="15">
        <v>1.1956863805E10</v>
      </c>
      <c r="E5050" s="9" t="s">
        <v>13936</v>
      </c>
      <c r="F5050" s="9" t="s">
        <v>13925</v>
      </c>
      <c r="G5050" s="9" t="s">
        <v>13926</v>
      </c>
      <c r="H5050" s="9" t="s">
        <v>13927</v>
      </c>
      <c r="I5050" s="9" t="s">
        <v>13940</v>
      </c>
      <c r="J5050" s="9" t="s">
        <v>13939</v>
      </c>
      <c r="K5050" s="9" t="s">
        <v>13940</v>
      </c>
      <c r="L5050" s="9" t="s">
        <v>13959</v>
      </c>
      <c r="M5050" s="9" t="s">
        <v>13942</v>
      </c>
      <c r="N5050" s="9"/>
      <c r="O5050" s="9"/>
      <c r="P5050" s="9"/>
      <c r="Q5050" s="9"/>
      <c r="R5050" s="9"/>
      <c r="S5050" s="10">
        <f>ROUNDUP(SUM(VLOOKUP(F5050,'Pontuação'!A$2:B$11,2,FALSE),VLOOKUP(E5050,'Pontuação'!C$2:D$11,2,FALSE),VLOOKUP(H5050,'Pontuação'!I$2:J$11,2,FALSE),VLOOKUP(J5050,'Pontuação'!G$2:H$11,2,FALSE),VLOOKUP(L5050,'Pontuação'!M$2:N$13,2,FALSE)),0)</f>
        <v>1369</v>
      </c>
      <c r="T5050" s="11">
        <f t="shared" si="1"/>
        <v>137</v>
      </c>
      <c r="U5050" s="11" t="str">
        <f t="array" ref="U5050">IFERROR(INDEX('Pontuação'!G$13:G$101, MATCH(T5050, 'Pontuação'!F$13:F$101, 0)), "Faixa Indefinida")</f>
        <v>D</v>
      </c>
      <c r="V5050" s="11">
        <f t="shared" si="2"/>
        <v>0</v>
      </c>
      <c r="W5050" s="11">
        <f t="shared" si="3"/>
        <v>0</v>
      </c>
      <c r="X5050" s="11">
        <f t="shared" si="4"/>
        <v>0</v>
      </c>
      <c r="Y5050" s="11">
        <f t="shared" si="5"/>
        <v>1</v>
      </c>
      <c r="Z5050" s="12">
        <f>ROUNDUP(SUM(VLOOKUP(F5050,'Pontuação 3.0'!A$2:B$11,2,FALSE),VLOOKUP(E5050,'Pontuação 3.0'!C$2:D$11,2,FALSE),VLOOKUP(H5050,'Pontuação 3.0'!I$2:J$11,2,FALSE),VLOOKUP(J5050,'Pontuação 3.0'!G$2:H$11,2,FALSE),VLOOKUP(G5050,'Pontuação 3.0'!E$2:F$11,2,FALSE),VLOOKUP(K5050,'Pontuação 3.0'!K$2:L$11,2,FALSE),VLOOKUP(L5050,'Pontuação 3.0'!M$2:N$13,2,FALSE)),0)</f>
        <v>2172</v>
      </c>
      <c r="AA5050" s="12">
        <f t="shared" si="6"/>
        <v>217</v>
      </c>
      <c r="AB5050" s="12" t="str">
        <f t="array" ref="AB5050">IFERROR(INDEX('Pontuação 3.0'!G$13:G$191, MATCH(AA5050, 'Pontuação 3.0'!F$13:F$191, 0)), "Faixa Indefinida")</f>
        <v>B</v>
      </c>
      <c r="AC5050" s="12">
        <f t="shared" si="7"/>
        <v>0</v>
      </c>
      <c r="AD5050" s="12">
        <f t="shared" si="8"/>
        <v>1</v>
      </c>
      <c r="AE5050" s="12">
        <f t="shared" si="9"/>
        <v>0</v>
      </c>
      <c r="AF5050" s="12">
        <f t="shared" si="10"/>
        <v>0</v>
      </c>
    </row>
    <row r="5051" ht="15.75" customHeight="1">
      <c r="A5051" s="8">
        <v>45690.0</v>
      </c>
      <c r="B5051" s="9" t="s">
        <v>14235</v>
      </c>
      <c r="C5051" s="9" t="s">
        <v>1135</v>
      </c>
      <c r="D5051" s="15">
        <v>6.1994175299E10</v>
      </c>
      <c r="E5051" s="9" t="s">
        <v>13936</v>
      </c>
      <c r="F5051" s="9" t="s">
        <v>13950</v>
      </c>
      <c r="G5051" s="9" t="s">
        <v>13926</v>
      </c>
      <c r="H5051" s="9" t="s">
        <v>13951</v>
      </c>
      <c r="I5051" s="9" t="s">
        <v>13940</v>
      </c>
      <c r="J5051" s="9" t="s">
        <v>13929</v>
      </c>
      <c r="K5051" s="9" t="s">
        <v>13940</v>
      </c>
      <c r="L5051" s="9" t="s">
        <v>13931</v>
      </c>
      <c r="M5051" s="9" t="s">
        <v>13932</v>
      </c>
      <c r="N5051" s="13" t="s">
        <v>12</v>
      </c>
      <c r="O5051" s="13" t="s">
        <v>14</v>
      </c>
      <c r="P5051" s="13" t="s">
        <v>32</v>
      </c>
      <c r="Q5051" s="13" t="s">
        <v>77</v>
      </c>
      <c r="R5051" s="13" t="s">
        <v>15</v>
      </c>
      <c r="S5051" s="10">
        <f>ROUNDUP(SUM(VLOOKUP(F5051,'Pontuação'!A$2:B$11,2,FALSE),VLOOKUP(E5051,'Pontuação'!C$2:D$11,2,FALSE),VLOOKUP(H5051,'Pontuação'!I$2:J$11,2,FALSE),VLOOKUP(J5051,'Pontuação'!G$2:H$11,2,FALSE),VLOOKUP(L5051,'Pontuação'!M$2:N$13,2,FALSE)),0)</f>
        <v>1553</v>
      </c>
      <c r="T5051" s="11">
        <f t="shared" si="1"/>
        <v>155</v>
      </c>
      <c r="U5051" s="11" t="str">
        <f t="array" ref="U5051">IFERROR(INDEX('Pontuação'!G$13:G$101, MATCH(T5051, 'Pontuação'!F$13:F$101, 0)), "Faixa Indefinida")</f>
        <v>C</v>
      </c>
      <c r="V5051" s="11">
        <f t="shared" si="2"/>
        <v>0</v>
      </c>
      <c r="W5051" s="11">
        <f t="shared" si="3"/>
        <v>0</v>
      </c>
      <c r="X5051" s="11">
        <f t="shared" si="4"/>
        <v>1</v>
      </c>
      <c r="Y5051" s="11">
        <f t="shared" si="5"/>
        <v>0</v>
      </c>
      <c r="Z5051" s="12">
        <f>ROUNDUP(SUM(VLOOKUP(F5051,'Pontuação 3.0'!A$2:B$11,2,FALSE),VLOOKUP(E5051,'Pontuação 3.0'!C$2:D$11,2,FALSE),VLOOKUP(H5051,'Pontuação 3.0'!I$2:J$11,2,FALSE),VLOOKUP(J5051,'Pontuação 3.0'!G$2:H$11,2,FALSE),VLOOKUP(G5051,'Pontuação 3.0'!E$2:F$11,2,FALSE),VLOOKUP(K5051,'Pontuação 3.0'!K$2:L$11,2,FALSE),VLOOKUP(L5051,'Pontuação 3.0'!M$2:N$13,2,FALSE)),0)</f>
        <v>2122</v>
      </c>
      <c r="AA5051" s="12">
        <f t="shared" si="6"/>
        <v>212</v>
      </c>
      <c r="AB5051" s="12" t="str">
        <f t="array" ref="AB5051">IFERROR(INDEX('Pontuação 3.0'!G$13:G$191, MATCH(AA5051, 'Pontuação 3.0'!F$13:F$191, 0)), "Faixa Indefinida")</f>
        <v>C</v>
      </c>
      <c r="AC5051" s="12">
        <f t="shared" si="7"/>
        <v>0</v>
      </c>
      <c r="AD5051" s="12">
        <f t="shared" si="8"/>
        <v>0</v>
      </c>
      <c r="AE5051" s="12">
        <f t="shared" si="9"/>
        <v>1</v>
      </c>
      <c r="AF5051" s="12">
        <f t="shared" si="10"/>
        <v>0</v>
      </c>
    </row>
    <row r="5052" ht="15.75" customHeight="1">
      <c r="A5052" s="8">
        <v>45690.0</v>
      </c>
      <c r="B5052" s="9" t="s">
        <v>11548</v>
      </c>
      <c r="C5052" s="9" t="s">
        <v>11549</v>
      </c>
      <c r="D5052" s="15">
        <v>1.7997611083E10</v>
      </c>
      <c r="E5052" s="9" t="s">
        <v>13936</v>
      </c>
      <c r="F5052" s="9" t="s">
        <v>13950</v>
      </c>
      <c r="G5052" s="9" t="s">
        <v>13926</v>
      </c>
      <c r="H5052" s="9" t="s">
        <v>13949</v>
      </c>
      <c r="I5052" s="9" t="s">
        <v>13940</v>
      </c>
      <c r="J5052" s="9" t="s">
        <v>13984</v>
      </c>
      <c r="K5052" s="9" t="s">
        <v>13940</v>
      </c>
      <c r="L5052" s="9" t="s">
        <v>13945</v>
      </c>
      <c r="M5052" s="9" t="s">
        <v>13946</v>
      </c>
      <c r="N5052" s="13" t="s">
        <v>12</v>
      </c>
      <c r="O5052" s="13" t="s">
        <v>14</v>
      </c>
      <c r="P5052" s="13" t="s">
        <v>13</v>
      </c>
      <c r="Q5052" s="13" t="s">
        <v>16</v>
      </c>
      <c r="R5052" s="13" t="s">
        <v>65</v>
      </c>
      <c r="S5052" s="10">
        <f>ROUNDUP(SUM(VLOOKUP(F5052,'Pontuação'!A$2:B$11,2,FALSE),VLOOKUP(E5052,'Pontuação'!C$2:D$11,2,FALSE),VLOOKUP(H5052,'Pontuação'!I$2:J$11,2,FALSE),VLOOKUP(J5052,'Pontuação'!G$2:H$11,2,FALSE),VLOOKUP(L5052,'Pontuação'!M$2:N$13,2,FALSE)),0)</f>
        <v>2025</v>
      </c>
      <c r="T5052" s="11">
        <f t="shared" si="1"/>
        <v>203</v>
      </c>
      <c r="U5052" s="11" t="str">
        <f t="array" ref="U5052">IFERROR(INDEX('Pontuação'!G$13:G$101, MATCH(T5052, 'Pontuação'!F$13:F$101, 0)), "Faixa Indefinida")</f>
        <v>Faixa Indefinida</v>
      </c>
      <c r="V5052" s="11">
        <f t="shared" si="2"/>
        <v>0</v>
      </c>
      <c r="W5052" s="11">
        <f t="shared" si="3"/>
        <v>0</v>
      </c>
      <c r="X5052" s="11">
        <f t="shared" si="4"/>
        <v>0</v>
      </c>
      <c r="Y5052" s="11">
        <f t="shared" si="5"/>
        <v>0</v>
      </c>
      <c r="Z5052" s="12">
        <f>ROUNDUP(SUM(VLOOKUP(F5052,'Pontuação 3.0'!A$2:B$11,2,FALSE),VLOOKUP(E5052,'Pontuação 3.0'!C$2:D$11,2,FALSE),VLOOKUP(H5052,'Pontuação 3.0'!I$2:J$11,2,FALSE),VLOOKUP(J5052,'Pontuação 3.0'!G$2:H$11,2,FALSE),VLOOKUP(G5052,'Pontuação 3.0'!E$2:F$11,2,FALSE),VLOOKUP(K5052,'Pontuação 3.0'!K$2:L$11,2,FALSE),VLOOKUP(L5052,'Pontuação 3.0'!M$2:N$13,2,FALSE)),0)</f>
        <v>2305</v>
      </c>
      <c r="AA5052" s="12">
        <f t="shared" si="6"/>
        <v>231</v>
      </c>
      <c r="AB5052" s="12" t="str">
        <f t="array" ref="AB5052">IFERROR(INDEX('Pontuação 3.0'!G$13:G$191, MATCH(AA5052, 'Pontuação 3.0'!F$13:F$191, 0)), "Faixa Indefinida")</f>
        <v>B</v>
      </c>
      <c r="AC5052" s="12">
        <f t="shared" si="7"/>
        <v>0</v>
      </c>
      <c r="AD5052" s="12">
        <f t="shared" si="8"/>
        <v>1</v>
      </c>
      <c r="AE5052" s="12">
        <f t="shared" si="9"/>
        <v>0</v>
      </c>
      <c r="AF5052" s="12">
        <f t="shared" si="10"/>
        <v>0</v>
      </c>
    </row>
    <row r="5053" ht="15.75" customHeight="1">
      <c r="A5053" s="8">
        <v>45690.0</v>
      </c>
      <c r="B5053" s="9" t="s">
        <v>11551</v>
      </c>
      <c r="C5053" s="9" t="s">
        <v>11552</v>
      </c>
      <c r="D5053" s="15">
        <v>3.198982437E10</v>
      </c>
      <c r="E5053" s="9" t="s">
        <v>13924</v>
      </c>
      <c r="F5053" s="9" t="s">
        <v>13950</v>
      </c>
      <c r="G5053" s="9" t="s">
        <v>13926</v>
      </c>
      <c r="H5053" s="9" t="s">
        <v>13951</v>
      </c>
      <c r="I5053" s="9" t="s">
        <v>13940</v>
      </c>
      <c r="J5053" s="9" t="s">
        <v>13929</v>
      </c>
      <c r="K5053" s="9" t="s">
        <v>13930</v>
      </c>
      <c r="L5053" s="9" t="s">
        <v>13931</v>
      </c>
      <c r="M5053" s="9" t="s">
        <v>13942</v>
      </c>
      <c r="N5053" s="13" t="s">
        <v>12</v>
      </c>
      <c r="O5053" s="13" t="s">
        <v>14</v>
      </c>
      <c r="P5053" s="13" t="s">
        <v>47</v>
      </c>
      <c r="Q5053" s="13" t="s">
        <v>77</v>
      </c>
      <c r="R5053" s="13" t="s">
        <v>15</v>
      </c>
      <c r="S5053" s="10">
        <f>ROUNDUP(SUM(VLOOKUP(F5053,'Pontuação'!A$2:B$11,2,FALSE),VLOOKUP(E5053,'Pontuação'!C$2:D$11,2,FALSE),VLOOKUP(H5053,'Pontuação'!I$2:J$11,2,FALSE),VLOOKUP(J5053,'Pontuação'!G$2:H$11,2,FALSE),VLOOKUP(L5053,'Pontuação'!M$2:N$13,2,FALSE)),0)</f>
        <v>1557</v>
      </c>
      <c r="T5053" s="11">
        <f t="shared" si="1"/>
        <v>156</v>
      </c>
      <c r="U5053" s="11" t="str">
        <f t="array" ref="U5053">IFERROR(INDEX('Pontuação'!G$13:G$101, MATCH(T5053, 'Pontuação'!F$13:F$101, 0)), "Faixa Indefinida")</f>
        <v>C</v>
      </c>
      <c r="V5053" s="11">
        <f t="shared" si="2"/>
        <v>0</v>
      </c>
      <c r="W5053" s="11">
        <f t="shared" si="3"/>
        <v>0</v>
      </c>
      <c r="X5053" s="11">
        <f t="shared" si="4"/>
        <v>1</v>
      </c>
      <c r="Y5053" s="11">
        <f t="shared" si="5"/>
        <v>0</v>
      </c>
      <c r="Z5053" s="12">
        <f>ROUNDUP(SUM(VLOOKUP(F5053,'Pontuação 3.0'!A$2:B$11,2,FALSE),VLOOKUP(E5053,'Pontuação 3.0'!C$2:D$11,2,FALSE),VLOOKUP(H5053,'Pontuação 3.0'!I$2:J$11,2,FALSE),VLOOKUP(J5053,'Pontuação 3.0'!G$2:H$11,2,FALSE),VLOOKUP(G5053,'Pontuação 3.0'!E$2:F$11,2,FALSE),VLOOKUP(K5053,'Pontuação 3.0'!K$2:L$11,2,FALSE),VLOOKUP(L5053,'Pontuação 3.0'!M$2:N$13,2,FALSE)),0)</f>
        <v>2353</v>
      </c>
      <c r="AA5053" s="12">
        <f t="shared" si="6"/>
        <v>235</v>
      </c>
      <c r="AB5053" s="12" t="str">
        <f t="array" ref="AB5053">IFERROR(INDEX('Pontuação 3.0'!G$13:G$191, MATCH(AA5053, 'Pontuação 3.0'!F$13:F$191, 0)), "Faixa Indefinida")</f>
        <v>B</v>
      </c>
      <c r="AC5053" s="12">
        <f t="shared" si="7"/>
        <v>0</v>
      </c>
      <c r="AD5053" s="12">
        <f t="shared" si="8"/>
        <v>1</v>
      </c>
      <c r="AE5053" s="12">
        <f t="shared" si="9"/>
        <v>0</v>
      </c>
      <c r="AF5053" s="12">
        <f t="shared" si="10"/>
        <v>0</v>
      </c>
    </row>
    <row r="5054" ht="15.75" customHeight="1">
      <c r="A5054" s="8">
        <v>45690.0</v>
      </c>
      <c r="B5054" s="9" t="s">
        <v>123</v>
      </c>
      <c r="C5054" s="9" t="s">
        <v>11550</v>
      </c>
      <c r="D5054" s="15">
        <v>7.1992852085E10</v>
      </c>
      <c r="E5054" s="9" t="s">
        <v>13936</v>
      </c>
      <c r="F5054" s="9" t="s">
        <v>13948</v>
      </c>
      <c r="G5054" s="9" t="s">
        <v>13944</v>
      </c>
      <c r="H5054" s="9" t="s">
        <v>13951</v>
      </c>
      <c r="I5054" s="9" t="s">
        <v>13928</v>
      </c>
      <c r="J5054" s="9" t="s">
        <v>13939</v>
      </c>
      <c r="K5054" s="9" t="s">
        <v>13940</v>
      </c>
      <c r="L5054" s="9" t="s">
        <v>13931</v>
      </c>
      <c r="M5054" s="9" t="s">
        <v>13942</v>
      </c>
      <c r="N5054" s="13" t="s">
        <v>12</v>
      </c>
      <c r="O5054" s="13" t="s">
        <v>14</v>
      </c>
      <c r="P5054" s="13" t="s">
        <v>32</v>
      </c>
      <c r="Q5054" s="13" t="s">
        <v>3528</v>
      </c>
      <c r="R5054" s="13" t="s">
        <v>15</v>
      </c>
      <c r="S5054" s="10">
        <f>ROUNDUP(SUM(VLOOKUP(F5054,'Pontuação'!A$2:B$11,2,FALSE),VLOOKUP(E5054,'Pontuação'!C$2:D$11,2,FALSE),VLOOKUP(H5054,'Pontuação'!I$2:J$11,2,FALSE),VLOOKUP(J5054,'Pontuação'!G$2:H$11,2,FALSE),VLOOKUP(L5054,'Pontuação'!M$2:N$13,2,FALSE)),0)</f>
        <v>1646</v>
      </c>
      <c r="T5054" s="11">
        <f t="shared" si="1"/>
        <v>165</v>
      </c>
      <c r="U5054" s="11" t="str">
        <f t="array" ref="U5054">IFERROR(INDEX('Pontuação'!G$13:G$101, MATCH(T5054, 'Pontuação'!F$13:F$101, 0)), "Faixa Indefinida")</f>
        <v>C</v>
      </c>
      <c r="V5054" s="11">
        <f t="shared" si="2"/>
        <v>0</v>
      </c>
      <c r="W5054" s="11">
        <f t="shared" si="3"/>
        <v>0</v>
      </c>
      <c r="X5054" s="11">
        <f t="shared" si="4"/>
        <v>1</v>
      </c>
      <c r="Y5054" s="11">
        <f t="shared" si="5"/>
        <v>0</v>
      </c>
      <c r="Z5054" s="12">
        <f>ROUNDUP(SUM(VLOOKUP(F5054,'Pontuação 3.0'!A$2:B$11,2,FALSE),VLOOKUP(E5054,'Pontuação 3.0'!C$2:D$11,2,FALSE),VLOOKUP(H5054,'Pontuação 3.0'!I$2:J$11,2,FALSE),VLOOKUP(J5054,'Pontuação 3.0'!G$2:H$11,2,FALSE),VLOOKUP(G5054,'Pontuação 3.0'!E$2:F$11,2,FALSE),VLOOKUP(K5054,'Pontuação 3.0'!K$2:L$11,2,FALSE),VLOOKUP(L5054,'Pontuação 3.0'!M$2:N$13,2,FALSE)),0)</f>
        <v>2001</v>
      </c>
      <c r="AA5054" s="12">
        <f t="shared" si="6"/>
        <v>200</v>
      </c>
      <c r="AB5054" s="12" t="str">
        <f t="array" ref="AB5054">IFERROR(INDEX('Pontuação 3.0'!G$13:G$191, MATCH(AA5054, 'Pontuação 3.0'!F$13:F$191, 0)), "Faixa Indefinida")</f>
        <v>C</v>
      </c>
      <c r="AC5054" s="12">
        <f t="shared" si="7"/>
        <v>0</v>
      </c>
      <c r="AD5054" s="12">
        <f t="shared" si="8"/>
        <v>0</v>
      </c>
      <c r="AE5054" s="12">
        <f t="shared" si="9"/>
        <v>1</v>
      </c>
      <c r="AF5054" s="12">
        <f t="shared" si="10"/>
        <v>0</v>
      </c>
    </row>
    <row r="5055" ht="15.75" customHeight="1">
      <c r="A5055" s="8">
        <v>45690.0</v>
      </c>
      <c r="B5055" s="9" t="s">
        <v>11553</v>
      </c>
      <c r="C5055" s="9" t="s">
        <v>11554</v>
      </c>
      <c r="D5055" s="15">
        <v>2.1990659542E10</v>
      </c>
      <c r="E5055" s="9" t="s">
        <v>13924</v>
      </c>
      <c r="F5055" s="9" t="s">
        <v>13948</v>
      </c>
      <c r="G5055" s="9" t="s">
        <v>13957</v>
      </c>
      <c r="H5055" s="9" t="s">
        <v>13927</v>
      </c>
      <c r="I5055" s="9" t="s">
        <v>13940</v>
      </c>
      <c r="J5055" s="9" t="s">
        <v>13939</v>
      </c>
      <c r="K5055" s="9" t="s">
        <v>13940</v>
      </c>
      <c r="L5055" s="9" t="s">
        <v>13931</v>
      </c>
      <c r="M5055" s="9" t="s">
        <v>13942</v>
      </c>
      <c r="N5055" s="13" t="s">
        <v>12</v>
      </c>
      <c r="O5055" s="13" t="s">
        <v>14</v>
      </c>
      <c r="P5055" s="13" t="s">
        <v>13</v>
      </c>
      <c r="Q5055" s="13" t="s">
        <v>3528</v>
      </c>
      <c r="R5055" s="13" t="s">
        <v>15</v>
      </c>
      <c r="S5055" s="10">
        <f>ROUNDUP(SUM(VLOOKUP(F5055,'Pontuação'!A$2:B$11,2,FALSE),VLOOKUP(E5055,'Pontuação'!C$2:D$11,2,FALSE),VLOOKUP(H5055,'Pontuação'!I$2:J$11,2,FALSE),VLOOKUP(J5055,'Pontuação'!G$2:H$11,2,FALSE),VLOOKUP(L5055,'Pontuação'!M$2:N$13,2,FALSE)),0)</f>
        <v>1536</v>
      </c>
      <c r="T5055" s="11">
        <f t="shared" si="1"/>
        <v>154</v>
      </c>
      <c r="U5055" s="11" t="str">
        <f t="array" ref="U5055">IFERROR(INDEX('Pontuação'!G$13:G$101, MATCH(T5055, 'Pontuação'!F$13:F$101, 0)), "Faixa Indefinida")</f>
        <v>C</v>
      </c>
      <c r="V5055" s="11">
        <f t="shared" si="2"/>
        <v>0</v>
      </c>
      <c r="W5055" s="11">
        <f t="shared" si="3"/>
        <v>0</v>
      </c>
      <c r="X5055" s="11">
        <f t="shared" si="4"/>
        <v>1</v>
      </c>
      <c r="Y5055" s="11">
        <f t="shared" si="5"/>
        <v>0</v>
      </c>
      <c r="Z5055" s="12">
        <f>ROUNDUP(SUM(VLOOKUP(F5055,'Pontuação 3.0'!A$2:B$11,2,FALSE),VLOOKUP(E5055,'Pontuação 3.0'!C$2:D$11,2,FALSE),VLOOKUP(H5055,'Pontuação 3.0'!I$2:J$11,2,FALSE),VLOOKUP(J5055,'Pontuação 3.0'!G$2:H$11,2,FALSE),VLOOKUP(G5055,'Pontuação 3.0'!E$2:F$11,2,FALSE),VLOOKUP(K5055,'Pontuação 3.0'!K$2:L$11,2,FALSE),VLOOKUP(L5055,'Pontuação 3.0'!M$2:N$13,2,FALSE)),0)</f>
        <v>1813</v>
      </c>
      <c r="AA5055" s="12">
        <f t="shared" si="6"/>
        <v>181</v>
      </c>
      <c r="AB5055" s="12" t="str">
        <f t="array" ref="AB5055">IFERROR(INDEX('Pontuação 3.0'!G$13:G$191, MATCH(AA5055, 'Pontuação 3.0'!F$13:F$191, 0)), "Faixa Indefinida")</f>
        <v>D</v>
      </c>
      <c r="AC5055" s="12">
        <f t="shared" si="7"/>
        <v>0</v>
      </c>
      <c r="AD5055" s="12">
        <f t="shared" si="8"/>
        <v>0</v>
      </c>
      <c r="AE5055" s="12">
        <f t="shared" si="9"/>
        <v>0</v>
      </c>
      <c r="AF5055" s="12">
        <f t="shared" si="10"/>
        <v>1</v>
      </c>
    </row>
    <row r="5056" ht="15.75" customHeight="1">
      <c r="A5056" s="8">
        <v>45690.0</v>
      </c>
      <c r="B5056" s="9" t="s">
        <v>11558</v>
      </c>
      <c r="C5056" s="9" t="s">
        <v>11559</v>
      </c>
      <c r="D5056" s="15">
        <v>8.8997299072E10</v>
      </c>
      <c r="E5056" s="9" t="s">
        <v>13936</v>
      </c>
      <c r="F5056" s="9" t="s">
        <v>13948</v>
      </c>
      <c r="G5056" s="9" t="s">
        <v>13926</v>
      </c>
      <c r="H5056" s="9" t="s">
        <v>13951</v>
      </c>
      <c r="I5056" s="9" t="s">
        <v>13940</v>
      </c>
      <c r="J5056" s="9" t="s">
        <v>13956</v>
      </c>
      <c r="K5056" s="9" t="s">
        <v>13940</v>
      </c>
      <c r="L5056" s="9" t="s">
        <v>13945</v>
      </c>
      <c r="M5056" s="9" t="s">
        <v>13942</v>
      </c>
      <c r="N5056" s="13" t="s">
        <v>12</v>
      </c>
      <c r="O5056" s="13" t="s">
        <v>14</v>
      </c>
      <c r="P5056" s="13" t="s">
        <v>39</v>
      </c>
      <c r="Q5056" s="13" t="s">
        <v>48</v>
      </c>
      <c r="R5056" s="13" t="s">
        <v>15</v>
      </c>
      <c r="S5056" s="10">
        <f>ROUNDUP(SUM(VLOOKUP(F5056,'Pontuação'!A$2:B$11,2,FALSE),VLOOKUP(E5056,'Pontuação'!C$2:D$11,2,FALSE),VLOOKUP(H5056,'Pontuação'!I$2:J$11,2,FALSE),VLOOKUP(J5056,'Pontuação'!G$2:H$11,2,FALSE),VLOOKUP(L5056,'Pontuação'!M$2:N$13,2,FALSE)),0)</f>
        <v>1951</v>
      </c>
      <c r="T5056" s="11">
        <f t="shared" si="1"/>
        <v>195</v>
      </c>
      <c r="U5056" s="11" t="str">
        <f t="array" ref="U5056">IFERROR(INDEX('Pontuação'!G$13:G$101, MATCH(T5056, 'Pontuação'!F$13:F$101, 0)), "Faixa Indefinida")</f>
        <v>A</v>
      </c>
      <c r="V5056" s="11">
        <f t="shared" si="2"/>
        <v>1</v>
      </c>
      <c r="W5056" s="11">
        <f t="shared" si="3"/>
        <v>0</v>
      </c>
      <c r="X5056" s="11">
        <f t="shared" si="4"/>
        <v>0</v>
      </c>
      <c r="Y5056" s="11">
        <f t="shared" si="5"/>
        <v>0</v>
      </c>
      <c r="Z5056" s="12">
        <f>ROUNDUP(SUM(VLOOKUP(F5056,'Pontuação 3.0'!A$2:B$11,2,FALSE),VLOOKUP(E5056,'Pontuação 3.0'!C$2:D$11,2,FALSE),VLOOKUP(H5056,'Pontuação 3.0'!I$2:J$11,2,FALSE),VLOOKUP(J5056,'Pontuação 3.0'!G$2:H$11,2,FALSE),VLOOKUP(G5056,'Pontuação 3.0'!E$2:F$11,2,FALSE),VLOOKUP(K5056,'Pontuação 3.0'!K$2:L$11,2,FALSE),VLOOKUP(L5056,'Pontuação 3.0'!M$2:N$13,2,FALSE)),0)</f>
        <v>2350</v>
      </c>
      <c r="AA5056" s="12">
        <f t="shared" si="6"/>
        <v>235</v>
      </c>
      <c r="AB5056" s="12" t="str">
        <f t="array" ref="AB5056">IFERROR(INDEX('Pontuação 3.0'!G$13:G$191, MATCH(AA5056, 'Pontuação 3.0'!F$13:F$191, 0)), "Faixa Indefinida")</f>
        <v>B</v>
      </c>
      <c r="AC5056" s="12">
        <f t="shared" si="7"/>
        <v>0</v>
      </c>
      <c r="AD5056" s="12">
        <f t="shared" si="8"/>
        <v>1</v>
      </c>
      <c r="AE5056" s="12">
        <f t="shared" si="9"/>
        <v>0</v>
      </c>
      <c r="AF5056" s="12">
        <f t="shared" si="10"/>
        <v>0</v>
      </c>
    </row>
    <row r="5057" ht="15.75" customHeight="1">
      <c r="A5057" s="8">
        <v>45690.0</v>
      </c>
      <c r="B5057" s="9" t="s">
        <v>131</v>
      </c>
      <c r="C5057" s="9" t="s">
        <v>11560</v>
      </c>
      <c r="D5057" s="15">
        <v>2.1985921139E10</v>
      </c>
      <c r="E5057" s="9" t="s">
        <v>13936</v>
      </c>
      <c r="F5057" s="9" t="s">
        <v>13937</v>
      </c>
      <c r="G5057" s="9" t="s">
        <v>13926</v>
      </c>
      <c r="H5057" s="9" t="s">
        <v>13960</v>
      </c>
      <c r="I5057" s="9" t="s">
        <v>13928</v>
      </c>
      <c r="J5057" s="9" t="s">
        <v>13929</v>
      </c>
      <c r="K5057" s="9" t="s">
        <v>13930</v>
      </c>
      <c r="L5057" s="9" t="s">
        <v>13931</v>
      </c>
      <c r="M5057" s="9" t="s">
        <v>13952</v>
      </c>
      <c r="N5057" s="13" t="s">
        <v>12</v>
      </c>
      <c r="O5057" s="13" t="s">
        <v>14</v>
      </c>
      <c r="P5057" s="13" t="s">
        <v>111</v>
      </c>
      <c r="Q5057" s="13" t="s">
        <v>3528</v>
      </c>
      <c r="R5057" s="13" t="s">
        <v>15</v>
      </c>
      <c r="S5057" s="10">
        <f>ROUNDUP(SUM(VLOOKUP(F5057,'Pontuação'!A$2:B$11,2,FALSE),VLOOKUP(E5057,'Pontuação'!C$2:D$11,2,FALSE),VLOOKUP(H5057,'Pontuação'!I$2:J$11,2,FALSE),VLOOKUP(J5057,'Pontuação'!G$2:H$11,2,FALSE),VLOOKUP(L5057,'Pontuação'!M$2:N$13,2,FALSE)),0)</f>
        <v>1340</v>
      </c>
      <c r="T5057" s="11">
        <f t="shared" si="1"/>
        <v>134</v>
      </c>
      <c r="U5057" s="11" t="str">
        <f t="array" ref="U5057">IFERROR(INDEX('Pontuação'!G$13:G$101, MATCH(T5057, 'Pontuação'!F$13:F$101, 0)), "Faixa Indefinida")</f>
        <v>D</v>
      </c>
      <c r="V5057" s="11">
        <f t="shared" si="2"/>
        <v>0</v>
      </c>
      <c r="W5057" s="11">
        <f t="shared" si="3"/>
        <v>0</v>
      </c>
      <c r="X5057" s="11">
        <f t="shared" si="4"/>
        <v>0</v>
      </c>
      <c r="Y5057" s="11">
        <f t="shared" si="5"/>
        <v>1</v>
      </c>
      <c r="Z5057" s="12">
        <f>ROUNDUP(SUM(VLOOKUP(F5057,'Pontuação 3.0'!A$2:B$11,2,FALSE),VLOOKUP(E5057,'Pontuação 3.0'!C$2:D$11,2,FALSE),VLOOKUP(H5057,'Pontuação 3.0'!I$2:J$11,2,FALSE),VLOOKUP(J5057,'Pontuação 3.0'!G$2:H$11,2,FALSE),VLOOKUP(G5057,'Pontuação 3.0'!E$2:F$11,2,FALSE),VLOOKUP(K5057,'Pontuação 3.0'!K$2:L$11,2,FALSE),VLOOKUP(L5057,'Pontuação 3.0'!M$2:N$13,2,FALSE)),0)</f>
        <v>2053</v>
      </c>
      <c r="AA5057" s="12">
        <f t="shared" si="6"/>
        <v>205</v>
      </c>
      <c r="AB5057" s="12" t="str">
        <f t="array" ref="AB5057">IFERROR(INDEX('Pontuação 3.0'!G$13:G$191, MATCH(AA5057, 'Pontuação 3.0'!F$13:F$191, 0)), "Faixa Indefinida")</f>
        <v>C</v>
      </c>
      <c r="AC5057" s="12">
        <f t="shared" si="7"/>
        <v>0</v>
      </c>
      <c r="AD5057" s="12">
        <f t="shared" si="8"/>
        <v>0</v>
      </c>
      <c r="AE5057" s="12">
        <f t="shared" si="9"/>
        <v>1</v>
      </c>
      <c r="AF5057" s="12">
        <f t="shared" si="10"/>
        <v>0</v>
      </c>
    </row>
    <row r="5058" ht="15.75" customHeight="1">
      <c r="A5058" s="8">
        <v>45690.0</v>
      </c>
      <c r="B5058" s="9" t="s">
        <v>11561</v>
      </c>
      <c r="C5058" s="9" t="s">
        <v>11562</v>
      </c>
      <c r="D5058" s="15">
        <v>6.5984575344E10</v>
      </c>
      <c r="E5058" s="9" t="s">
        <v>13936</v>
      </c>
      <c r="F5058" s="9" t="s">
        <v>13950</v>
      </c>
      <c r="G5058" s="9" t="s">
        <v>13926</v>
      </c>
      <c r="H5058" s="9" t="s">
        <v>13951</v>
      </c>
      <c r="I5058" s="9" t="s">
        <v>13940</v>
      </c>
      <c r="J5058" s="9" t="s">
        <v>13929</v>
      </c>
      <c r="K5058" s="9" t="s">
        <v>13940</v>
      </c>
      <c r="L5058" s="9" t="s">
        <v>13945</v>
      </c>
      <c r="M5058" s="9" t="s">
        <v>13952</v>
      </c>
      <c r="N5058" s="13" t="s">
        <v>12</v>
      </c>
      <c r="O5058" s="13" t="s">
        <v>14</v>
      </c>
      <c r="P5058" s="13" t="s">
        <v>13</v>
      </c>
      <c r="Q5058" s="13" t="s">
        <v>33</v>
      </c>
      <c r="R5058" s="13" t="s">
        <v>15</v>
      </c>
      <c r="S5058" s="10">
        <f>ROUNDUP(SUM(VLOOKUP(F5058,'Pontuação'!A$2:B$11,2,FALSE),VLOOKUP(E5058,'Pontuação'!C$2:D$11,2,FALSE),VLOOKUP(H5058,'Pontuação'!I$2:J$11,2,FALSE),VLOOKUP(J5058,'Pontuação'!G$2:H$11,2,FALSE),VLOOKUP(L5058,'Pontuação'!M$2:N$13,2,FALSE)),0)</f>
        <v>1685</v>
      </c>
      <c r="T5058" s="11">
        <f t="shared" si="1"/>
        <v>169</v>
      </c>
      <c r="U5058" s="11" t="str">
        <f t="array" ref="U5058">IFERROR(INDEX('Pontuação'!G$13:G$101, MATCH(T5058, 'Pontuação'!F$13:F$101, 0)), "Faixa Indefinida")</f>
        <v>B</v>
      </c>
      <c r="V5058" s="11">
        <f t="shared" si="2"/>
        <v>0</v>
      </c>
      <c r="W5058" s="11">
        <f t="shared" si="3"/>
        <v>1</v>
      </c>
      <c r="X5058" s="11">
        <f t="shared" si="4"/>
        <v>0</v>
      </c>
      <c r="Y5058" s="11">
        <f t="shared" si="5"/>
        <v>0</v>
      </c>
      <c r="Z5058" s="12">
        <f>ROUNDUP(SUM(VLOOKUP(F5058,'Pontuação 3.0'!A$2:B$11,2,FALSE),VLOOKUP(E5058,'Pontuação 3.0'!C$2:D$11,2,FALSE),VLOOKUP(H5058,'Pontuação 3.0'!I$2:J$11,2,FALSE),VLOOKUP(J5058,'Pontuação 3.0'!G$2:H$11,2,FALSE),VLOOKUP(G5058,'Pontuação 3.0'!E$2:F$11,2,FALSE),VLOOKUP(K5058,'Pontuação 3.0'!K$2:L$11,2,FALSE),VLOOKUP(L5058,'Pontuação 3.0'!M$2:N$13,2,FALSE)),0)</f>
        <v>2208</v>
      </c>
      <c r="AA5058" s="12">
        <f t="shared" si="6"/>
        <v>221</v>
      </c>
      <c r="AB5058" s="12" t="str">
        <f t="array" ref="AB5058">IFERROR(INDEX('Pontuação 3.0'!G$13:G$191, MATCH(AA5058, 'Pontuação 3.0'!F$13:F$191, 0)), "Faixa Indefinida")</f>
        <v>B</v>
      </c>
      <c r="AC5058" s="12">
        <f t="shared" si="7"/>
        <v>0</v>
      </c>
      <c r="AD5058" s="12">
        <f t="shared" si="8"/>
        <v>1</v>
      </c>
      <c r="AE5058" s="12">
        <f t="shared" si="9"/>
        <v>0</v>
      </c>
      <c r="AF5058" s="12">
        <f t="shared" si="10"/>
        <v>0</v>
      </c>
    </row>
    <row r="5059" ht="15.75" customHeight="1">
      <c r="A5059" s="8">
        <v>45690.0</v>
      </c>
      <c r="B5059" s="9" t="s">
        <v>11563</v>
      </c>
      <c r="C5059" s="9" t="s">
        <v>11564</v>
      </c>
      <c r="D5059" s="15">
        <v>6.2993514665E10</v>
      </c>
      <c r="E5059" s="9" t="s">
        <v>13936</v>
      </c>
      <c r="F5059" s="9" t="s">
        <v>13950</v>
      </c>
      <c r="G5059" s="9" t="s">
        <v>13926</v>
      </c>
      <c r="H5059" s="9" t="s">
        <v>13951</v>
      </c>
      <c r="I5059" s="9" t="s">
        <v>13928</v>
      </c>
      <c r="J5059" s="9" t="s">
        <v>13929</v>
      </c>
      <c r="K5059" s="9" t="s">
        <v>13940</v>
      </c>
      <c r="L5059" s="9" t="s">
        <v>13945</v>
      </c>
      <c r="M5059" s="9" t="s">
        <v>13952</v>
      </c>
      <c r="N5059" s="13" t="s">
        <v>12</v>
      </c>
      <c r="O5059" s="13" t="s">
        <v>14</v>
      </c>
      <c r="P5059" s="13" t="s">
        <v>19</v>
      </c>
      <c r="Q5059" s="13" t="s">
        <v>33</v>
      </c>
      <c r="R5059" s="13" t="s">
        <v>65</v>
      </c>
      <c r="S5059" s="10">
        <f>ROUNDUP(SUM(VLOOKUP(F5059,'Pontuação'!A$2:B$11,2,FALSE),VLOOKUP(E5059,'Pontuação'!C$2:D$11,2,FALSE),VLOOKUP(H5059,'Pontuação'!I$2:J$11,2,FALSE),VLOOKUP(J5059,'Pontuação'!G$2:H$11,2,FALSE),VLOOKUP(L5059,'Pontuação'!M$2:N$13,2,FALSE)),0)</f>
        <v>1685</v>
      </c>
      <c r="T5059" s="11">
        <f t="shared" si="1"/>
        <v>169</v>
      </c>
      <c r="U5059" s="11" t="str">
        <f t="array" ref="U5059">IFERROR(INDEX('Pontuação'!G$13:G$101, MATCH(T5059, 'Pontuação'!F$13:F$101, 0)), "Faixa Indefinida")</f>
        <v>B</v>
      </c>
      <c r="V5059" s="11">
        <f t="shared" si="2"/>
        <v>0</v>
      </c>
      <c r="W5059" s="11">
        <f t="shared" si="3"/>
        <v>1</v>
      </c>
      <c r="X5059" s="11">
        <f t="shared" si="4"/>
        <v>0</v>
      </c>
      <c r="Y5059" s="11">
        <f t="shared" si="5"/>
        <v>0</v>
      </c>
      <c r="Z5059" s="12">
        <f>ROUNDUP(SUM(VLOOKUP(F5059,'Pontuação 3.0'!A$2:B$11,2,FALSE),VLOOKUP(E5059,'Pontuação 3.0'!C$2:D$11,2,FALSE),VLOOKUP(H5059,'Pontuação 3.0'!I$2:J$11,2,FALSE),VLOOKUP(J5059,'Pontuação 3.0'!G$2:H$11,2,FALSE),VLOOKUP(G5059,'Pontuação 3.0'!E$2:F$11,2,FALSE),VLOOKUP(K5059,'Pontuação 3.0'!K$2:L$11,2,FALSE),VLOOKUP(L5059,'Pontuação 3.0'!M$2:N$13,2,FALSE)),0)</f>
        <v>2208</v>
      </c>
      <c r="AA5059" s="12">
        <f t="shared" si="6"/>
        <v>221</v>
      </c>
      <c r="AB5059" s="12" t="str">
        <f t="array" ref="AB5059">IFERROR(INDEX('Pontuação 3.0'!G$13:G$191, MATCH(AA5059, 'Pontuação 3.0'!F$13:F$191, 0)), "Faixa Indefinida")</f>
        <v>B</v>
      </c>
      <c r="AC5059" s="12">
        <f t="shared" si="7"/>
        <v>0</v>
      </c>
      <c r="AD5059" s="12">
        <f t="shared" si="8"/>
        <v>1</v>
      </c>
      <c r="AE5059" s="12">
        <f t="shared" si="9"/>
        <v>0</v>
      </c>
      <c r="AF5059" s="12">
        <f t="shared" si="10"/>
        <v>0</v>
      </c>
    </row>
    <row r="5060" ht="15.75" customHeight="1">
      <c r="A5060" s="8">
        <v>45690.0</v>
      </c>
      <c r="B5060" s="9" t="s">
        <v>2649</v>
      </c>
      <c r="C5060" s="9" t="s">
        <v>11565</v>
      </c>
      <c r="D5060" s="9" t="s">
        <v>11566</v>
      </c>
      <c r="E5060" s="9" t="s">
        <v>13936</v>
      </c>
      <c r="F5060" s="9" t="s">
        <v>13948</v>
      </c>
      <c r="G5060" s="9" t="s">
        <v>13926</v>
      </c>
      <c r="H5060" s="9" t="s">
        <v>13949</v>
      </c>
      <c r="I5060" s="9" t="s">
        <v>13940</v>
      </c>
      <c r="J5060" s="9" t="s">
        <v>13929</v>
      </c>
      <c r="K5060" s="9" t="s">
        <v>13930</v>
      </c>
      <c r="L5060" s="9" t="s">
        <v>13931</v>
      </c>
      <c r="M5060" s="9" t="s">
        <v>13942</v>
      </c>
      <c r="N5060" s="13" t="s">
        <v>12</v>
      </c>
      <c r="O5060" s="13" t="s">
        <v>14</v>
      </c>
      <c r="P5060" s="13" t="s">
        <v>32</v>
      </c>
      <c r="Q5060" s="13" t="s">
        <v>77</v>
      </c>
      <c r="R5060" s="13" t="s">
        <v>15</v>
      </c>
      <c r="S5060" s="10">
        <f>ROUNDUP(SUM(VLOOKUP(F5060,'Pontuação'!A$2:B$11,2,FALSE),VLOOKUP(E5060,'Pontuação'!C$2:D$11,2,FALSE),VLOOKUP(H5060,'Pontuação'!I$2:J$11,2,FALSE),VLOOKUP(J5060,'Pontuação'!G$2:H$11,2,FALSE),VLOOKUP(L5060,'Pontuação'!M$2:N$13,2,FALSE)),0)</f>
        <v>1583</v>
      </c>
      <c r="T5060" s="11">
        <f t="shared" si="1"/>
        <v>158</v>
      </c>
      <c r="U5060" s="11" t="str">
        <f t="array" ref="U5060">IFERROR(INDEX('Pontuação'!G$13:G$101, MATCH(T5060, 'Pontuação'!F$13:F$101, 0)), "Faixa Indefinida")</f>
        <v>C</v>
      </c>
      <c r="V5060" s="11">
        <f t="shared" si="2"/>
        <v>0</v>
      </c>
      <c r="W5060" s="11">
        <f t="shared" si="3"/>
        <v>0</v>
      </c>
      <c r="X5060" s="11">
        <f t="shared" si="4"/>
        <v>1</v>
      </c>
      <c r="Y5060" s="11">
        <f t="shared" si="5"/>
        <v>0</v>
      </c>
      <c r="Z5060" s="12">
        <f>ROUNDUP(SUM(VLOOKUP(F5060,'Pontuação 3.0'!A$2:B$11,2,FALSE),VLOOKUP(E5060,'Pontuação 3.0'!C$2:D$11,2,FALSE),VLOOKUP(H5060,'Pontuação 3.0'!I$2:J$11,2,FALSE),VLOOKUP(J5060,'Pontuação 3.0'!G$2:H$11,2,FALSE),VLOOKUP(G5060,'Pontuação 3.0'!E$2:F$11,2,FALSE),VLOOKUP(K5060,'Pontuação 3.0'!K$2:L$11,2,FALSE),VLOOKUP(L5060,'Pontuação 3.0'!M$2:N$13,2,FALSE)),0)</f>
        <v>2337</v>
      </c>
      <c r="AA5060" s="12">
        <f t="shared" si="6"/>
        <v>234</v>
      </c>
      <c r="AB5060" s="12" t="str">
        <f t="array" ref="AB5060">IFERROR(INDEX('Pontuação 3.0'!G$13:G$191, MATCH(AA5060, 'Pontuação 3.0'!F$13:F$191, 0)), "Faixa Indefinida")</f>
        <v>B</v>
      </c>
      <c r="AC5060" s="12">
        <f t="shared" si="7"/>
        <v>0</v>
      </c>
      <c r="AD5060" s="12">
        <f t="shared" si="8"/>
        <v>1</v>
      </c>
      <c r="AE5060" s="12">
        <f t="shared" si="9"/>
        <v>0</v>
      </c>
      <c r="AF5060" s="12">
        <f t="shared" si="10"/>
        <v>0</v>
      </c>
    </row>
    <row r="5061" ht="15.75" customHeight="1">
      <c r="A5061" s="8">
        <v>45690.0</v>
      </c>
      <c r="B5061" s="9" t="s">
        <v>11567</v>
      </c>
      <c r="C5061" s="9" t="s">
        <v>11568</v>
      </c>
      <c r="D5061" s="9" t="s">
        <v>11569</v>
      </c>
      <c r="E5061" s="9" t="s">
        <v>13936</v>
      </c>
      <c r="F5061" s="9" t="s">
        <v>13948</v>
      </c>
      <c r="G5061" s="9" t="s">
        <v>13926</v>
      </c>
      <c r="H5061" s="9" t="s">
        <v>13951</v>
      </c>
      <c r="I5061" s="9" t="s">
        <v>13940</v>
      </c>
      <c r="J5061" s="9" t="s">
        <v>13956</v>
      </c>
      <c r="K5061" s="9" t="s">
        <v>13940</v>
      </c>
      <c r="L5061" s="9" t="s">
        <v>13941</v>
      </c>
      <c r="M5061" s="9" t="s">
        <v>13942</v>
      </c>
      <c r="N5061" s="13" t="s">
        <v>12</v>
      </c>
      <c r="O5061" s="13" t="s">
        <v>14</v>
      </c>
      <c r="P5061" s="13" t="s">
        <v>399</v>
      </c>
      <c r="Q5061" s="13" t="s">
        <v>33</v>
      </c>
      <c r="R5061" s="13" t="s">
        <v>15</v>
      </c>
      <c r="S5061" s="10">
        <f>ROUNDUP(SUM(VLOOKUP(F5061,'Pontuação'!A$2:B$11,2,FALSE),VLOOKUP(E5061,'Pontuação'!C$2:D$11,2,FALSE),VLOOKUP(H5061,'Pontuação'!I$2:J$11,2,FALSE),VLOOKUP(J5061,'Pontuação'!G$2:H$11,2,FALSE),VLOOKUP(L5061,'Pontuação'!M$2:N$13,2,FALSE)),0)</f>
        <v>1863</v>
      </c>
      <c r="T5061" s="11">
        <f t="shared" si="1"/>
        <v>186</v>
      </c>
      <c r="U5061" s="11" t="str">
        <f t="array" ref="U5061">IFERROR(INDEX('Pontuação'!G$13:G$101, MATCH(T5061, 'Pontuação'!F$13:F$101, 0)), "Faixa Indefinida")</f>
        <v>A</v>
      </c>
      <c r="V5061" s="11">
        <f t="shared" si="2"/>
        <v>1</v>
      </c>
      <c r="W5061" s="11">
        <f t="shared" si="3"/>
        <v>0</v>
      </c>
      <c r="X5061" s="11">
        <f t="shared" si="4"/>
        <v>0</v>
      </c>
      <c r="Y5061" s="11">
        <f t="shared" si="5"/>
        <v>0</v>
      </c>
      <c r="Z5061" s="12">
        <f>ROUNDUP(SUM(VLOOKUP(F5061,'Pontuação 3.0'!A$2:B$11,2,FALSE),VLOOKUP(E5061,'Pontuação 3.0'!C$2:D$11,2,FALSE),VLOOKUP(H5061,'Pontuação 3.0'!I$2:J$11,2,FALSE),VLOOKUP(J5061,'Pontuação 3.0'!G$2:H$11,2,FALSE),VLOOKUP(G5061,'Pontuação 3.0'!E$2:F$11,2,FALSE),VLOOKUP(K5061,'Pontuação 3.0'!K$2:L$11,2,FALSE),VLOOKUP(L5061,'Pontuação 3.0'!M$2:N$13,2,FALSE)),0)</f>
        <v>2242</v>
      </c>
      <c r="AA5061" s="12">
        <f t="shared" si="6"/>
        <v>224</v>
      </c>
      <c r="AB5061" s="12" t="str">
        <f t="array" ref="AB5061">IFERROR(INDEX('Pontuação 3.0'!G$13:G$191, MATCH(AA5061, 'Pontuação 3.0'!F$13:F$191, 0)), "Faixa Indefinida")</f>
        <v>B</v>
      </c>
      <c r="AC5061" s="12">
        <f t="shared" si="7"/>
        <v>0</v>
      </c>
      <c r="AD5061" s="12">
        <f t="shared" si="8"/>
        <v>1</v>
      </c>
      <c r="AE5061" s="12">
        <f t="shared" si="9"/>
        <v>0</v>
      </c>
      <c r="AF5061" s="12">
        <f t="shared" si="10"/>
        <v>0</v>
      </c>
    </row>
    <row r="5062" ht="15.75" customHeight="1">
      <c r="A5062" s="8">
        <v>45690.0</v>
      </c>
      <c r="B5062" s="9" t="s">
        <v>11570</v>
      </c>
      <c r="C5062" s="9" t="s">
        <v>11571</v>
      </c>
      <c r="D5062" s="15">
        <v>1.1911482634E10</v>
      </c>
      <c r="E5062" s="9" t="s">
        <v>13924</v>
      </c>
      <c r="F5062" s="9" t="s">
        <v>13950</v>
      </c>
      <c r="G5062" s="9" t="s">
        <v>13944</v>
      </c>
      <c r="H5062" s="9" t="s">
        <v>13951</v>
      </c>
      <c r="I5062" s="9" t="s">
        <v>13940</v>
      </c>
      <c r="J5062" s="9" t="s">
        <v>13939</v>
      </c>
      <c r="K5062" s="9" t="s">
        <v>13930</v>
      </c>
      <c r="L5062" s="9" t="s">
        <v>13945</v>
      </c>
      <c r="M5062" s="9" t="s">
        <v>13967</v>
      </c>
      <c r="N5062" s="13" t="s">
        <v>12</v>
      </c>
      <c r="O5062" s="13" t="s">
        <v>14</v>
      </c>
      <c r="P5062" s="13" t="s">
        <v>13</v>
      </c>
      <c r="Q5062" s="13" t="s">
        <v>869</v>
      </c>
      <c r="R5062" s="13" t="s">
        <v>15</v>
      </c>
      <c r="S5062" s="10">
        <f>ROUNDUP(SUM(VLOOKUP(F5062,'Pontuação'!A$2:B$11,2,FALSE),VLOOKUP(E5062,'Pontuação'!C$2:D$11,2,FALSE),VLOOKUP(H5062,'Pontuação'!I$2:J$11,2,FALSE),VLOOKUP(J5062,'Pontuação'!G$2:H$11,2,FALSE),VLOOKUP(L5062,'Pontuação'!M$2:N$13,2,FALSE)),0)</f>
        <v>1794</v>
      </c>
      <c r="T5062" s="11">
        <f t="shared" si="1"/>
        <v>179</v>
      </c>
      <c r="U5062" s="11" t="str">
        <f t="array" ref="U5062">IFERROR(INDEX('Pontuação'!G$13:G$101, MATCH(T5062, 'Pontuação'!F$13:F$101, 0)), "Faixa Indefinida")</f>
        <v>B</v>
      </c>
      <c r="V5062" s="11">
        <f t="shared" si="2"/>
        <v>0</v>
      </c>
      <c r="W5062" s="11">
        <f t="shared" si="3"/>
        <v>1</v>
      </c>
      <c r="X5062" s="11">
        <f t="shared" si="4"/>
        <v>0</v>
      </c>
      <c r="Y5062" s="11">
        <f t="shared" si="5"/>
        <v>0</v>
      </c>
      <c r="Z5062" s="12">
        <f>ROUNDUP(SUM(VLOOKUP(F5062,'Pontuação 3.0'!A$2:B$11,2,FALSE),VLOOKUP(E5062,'Pontuação 3.0'!C$2:D$11,2,FALSE),VLOOKUP(H5062,'Pontuação 3.0'!I$2:J$11,2,FALSE),VLOOKUP(J5062,'Pontuação 3.0'!G$2:H$11,2,FALSE),VLOOKUP(G5062,'Pontuação 3.0'!E$2:F$11,2,FALSE),VLOOKUP(K5062,'Pontuação 3.0'!K$2:L$11,2,FALSE),VLOOKUP(L5062,'Pontuação 3.0'!M$2:N$13,2,FALSE)),0)</f>
        <v>2451</v>
      </c>
      <c r="AA5062" s="12">
        <f t="shared" si="6"/>
        <v>245</v>
      </c>
      <c r="AB5062" s="12" t="str">
        <f t="array" ref="AB5062">IFERROR(INDEX('Pontuação 3.0'!G$13:G$191, MATCH(AA5062, 'Pontuação 3.0'!F$13:F$191, 0)), "Faixa Indefinida")</f>
        <v>A</v>
      </c>
      <c r="AC5062" s="12">
        <f t="shared" si="7"/>
        <v>1</v>
      </c>
      <c r="AD5062" s="12">
        <f t="shared" si="8"/>
        <v>0</v>
      </c>
      <c r="AE5062" s="12">
        <f t="shared" si="9"/>
        <v>0</v>
      </c>
      <c r="AF5062" s="12">
        <f t="shared" si="10"/>
        <v>0</v>
      </c>
    </row>
    <row r="5063" ht="15.75" customHeight="1">
      <c r="A5063" s="8">
        <v>45690.0</v>
      </c>
      <c r="B5063" s="9" t="s">
        <v>11572</v>
      </c>
      <c r="C5063" s="9" t="s">
        <v>11573</v>
      </c>
      <c r="D5063" s="15">
        <v>9.8313611E7</v>
      </c>
      <c r="E5063" s="9" t="s">
        <v>13936</v>
      </c>
      <c r="F5063" s="9" t="s">
        <v>13950</v>
      </c>
      <c r="G5063" s="9" t="s">
        <v>13926</v>
      </c>
      <c r="H5063" s="9" t="s">
        <v>13951</v>
      </c>
      <c r="I5063" s="9" t="s">
        <v>13940</v>
      </c>
      <c r="J5063" s="9" t="s">
        <v>13929</v>
      </c>
      <c r="K5063" s="9" t="s">
        <v>13940</v>
      </c>
      <c r="L5063" s="9" t="s">
        <v>13931</v>
      </c>
      <c r="M5063" s="9" t="s">
        <v>13967</v>
      </c>
      <c r="N5063" s="13" t="s">
        <v>12</v>
      </c>
      <c r="O5063" s="13" t="s">
        <v>14</v>
      </c>
      <c r="P5063" s="13" t="s">
        <v>111</v>
      </c>
      <c r="Q5063" s="13" t="s">
        <v>33</v>
      </c>
      <c r="R5063" s="13" t="s">
        <v>15</v>
      </c>
      <c r="S5063" s="10">
        <f>ROUNDUP(SUM(VLOOKUP(F5063,'Pontuação'!A$2:B$11,2,FALSE),VLOOKUP(E5063,'Pontuação'!C$2:D$11,2,FALSE),VLOOKUP(H5063,'Pontuação'!I$2:J$11,2,FALSE),VLOOKUP(J5063,'Pontuação'!G$2:H$11,2,FALSE),VLOOKUP(L5063,'Pontuação'!M$2:N$13,2,FALSE)),0)</f>
        <v>1553</v>
      </c>
      <c r="T5063" s="11">
        <f t="shared" si="1"/>
        <v>155</v>
      </c>
      <c r="U5063" s="11" t="str">
        <f t="array" ref="U5063">IFERROR(INDEX('Pontuação'!G$13:G$101, MATCH(T5063, 'Pontuação'!F$13:F$101, 0)), "Faixa Indefinida")</f>
        <v>C</v>
      </c>
      <c r="V5063" s="11">
        <f t="shared" si="2"/>
        <v>0</v>
      </c>
      <c r="W5063" s="11">
        <f t="shared" si="3"/>
        <v>0</v>
      </c>
      <c r="X5063" s="11">
        <f t="shared" si="4"/>
        <v>1</v>
      </c>
      <c r="Y5063" s="11">
        <f t="shared" si="5"/>
        <v>0</v>
      </c>
      <c r="Z5063" s="12">
        <f>ROUNDUP(SUM(VLOOKUP(F5063,'Pontuação 3.0'!A$2:B$11,2,FALSE),VLOOKUP(E5063,'Pontuação 3.0'!C$2:D$11,2,FALSE),VLOOKUP(H5063,'Pontuação 3.0'!I$2:J$11,2,FALSE),VLOOKUP(J5063,'Pontuação 3.0'!G$2:H$11,2,FALSE),VLOOKUP(G5063,'Pontuação 3.0'!E$2:F$11,2,FALSE),VLOOKUP(K5063,'Pontuação 3.0'!K$2:L$11,2,FALSE),VLOOKUP(L5063,'Pontuação 3.0'!M$2:N$13,2,FALSE)),0)</f>
        <v>2122</v>
      </c>
      <c r="AA5063" s="12">
        <f t="shared" si="6"/>
        <v>212</v>
      </c>
      <c r="AB5063" s="12" t="str">
        <f t="array" ref="AB5063">IFERROR(INDEX('Pontuação 3.0'!G$13:G$191, MATCH(AA5063, 'Pontuação 3.0'!F$13:F$191, 0)), "Faixa Indefinida")</f>
        <v>C</v>
      </c>
      <c r="AC5063" s="12">
        <f t="shared" si="7"/>
        <v>0</v>
      </c>
      <c r="AD5063" s="12">
        <f t="shared" si="8"/>
        <v>0</v>
      </c>
      <c r="AE5063" s="12">
        <f t="shared" si="9"/>
        <v>1</v>
      </c>
      <c r="AF5063" s="12">
        <f t="shared" si="10"/>
        <v>0</v>
      </c>
    </row>
    <row r="5064" ht="15.75" customHeight="1">
      <c r="A5064" s="8">
        <v>45690.0</v>
      </c>
      <c r="B5064" s="9" t="s">
        <v>11576</v>
      </c>
      <c r="C5064" s="9" t="s">
        <v>11577</v>
      </c>
      <c r="D5064" s="15">
        <v>9.3991030528E10</v>
      </c>
      <c r="E5064" s="9" t="s">
        <v>13936</v>
      </c>
      <c r="F5064" s="9" t="s">
        <v>13950</v>
      </c>
      <c r="G5064" s="9" t="s">
        <v>13957</v>
      </c>
      <c r="H5064" s="9" t="s">
        <v>13927</v>
      </c>
      <c r="I5064" s="9" t="s">
        <v>13940</v>
      </c>
      <c r="J5064" s="9" t="s">
        <v>13929</v>
      </c>
      <c r="K5064" s="9" t="s">
        <v>13930</v>
      </c>
      <c r="L5064" s="9" t="s">
        <v>13931</v>
      </c>
      <c r="M5064" s="9" t="s">
        <v>13946</v>
      </c>
      <c r="N5064" s="13" t="s">
        <v>12</v>
      </c>
      <c r="O5064" s="13" t="s">
        <v>14</v>
      </c>
      <c r="P5064" s="13" t="s">
        <v>13</v>
      </c>
      <c r="Q5064" s="13" t="s">
        <v>77</v>
      </c>
      <c r="R5064" s="13" t="s">
        <v>15</v>
      </c>
      <c r="S5064" s="10">
        <f>ROUNDUP(SUM(VLOOKUP(F5064,'Pontuação'!A$2:B$11,2,FALSE),VLOOKUP(E5064,'Pontuação'!C$2:D$11,2,FALSE),VLOOKUP(H5064,'Pontuação'!I$2:J$11,2,FALSE),VLOOKUP(J5064,'Pontuação'!G$2:H$11,2,FALSE),VLOOKUP(L5064,'Pontuação'!M$2:N$13,2,FALSE)),0)</f>
        <v>1439</v>
      </c>
      <c r="T5064" s="11">
        <f t="shared" si="1"/>
        <v>144</v>
      </c>
      <c r="U5064" s="11" t="str">
        <f t="array" ref="U5064">IFERROR(INDEX('Pontuação'!G$13:G$101, MATCH(T5064, 'Pontuação'!F$13:F$101, 0)), "Faixa Indefinida")</f>
        <v>D</v>
      </c>
      <c r="V5064" s="11">
        <f t="shared" si="2"/>
        <v>0</v>
      </c>
      <c r="W5064" s="11">
        <f t="shared" si="3"/>
        <v>0</v>
      </c>
      <c r="X5064" s="11">
        <f t="shared" si="4"/>
        <v>0</v>
      </c>
      <c r="Y5064" s="11">
        <f t="shared" si="5"/>
        <v>1</v>
      </c>
      <c r="Z5064" s="12">
        <f>ROUNDUP(SUM(VLOOKUP(F5064,'Pontuação 3.0'!A$2:B$11,2,FALSE),VLOOKUP(E5064,'Pontuação 3.0'!C$2:D$11,2,FALSE),VLOOKUP(H5064,'Pontuação 3.0'!I$2:J$11,2,FALSE),VLOOKUP(J5064,'Pontuação 3.0'!G$2:H$11,2,FALSE),VLOOKUP(G5064,'Pontuação 3.0'!E$2:F$11,2,FALSE),VLOOKUP(K5064,'Pontuação 3.0'!K$2:L$11,2,FALSE),VLOOKUP(L5064,'Pontuação 3.0'!M$2:N$13,2,FALSE)),0)</f>
        <v>2085</v>
      </c>
      <c r="AA5064" s="12">
        <f t="shared" si="6"/>
        <v>209</v>
      </c>
      <c r="AB5064" s="12" t="str">
        <f t="array" ref="AB5064">IFERROR(INDEX('Pontuação 3.0'!G$13:G$191, MATCH(AA5064, 'Pontuação 3.0'!F$13:F$191, 0)), "Faixa Indefinida")</f>
        <v>C</v>
      </c>
      <c r="AC5064" s="12">
        <f t="shared" si="7"/>
        <v>0</v>
      </c>
      <c r="AD5064" s="12">
        <f t="shared" si="8"/>
        <v>0</v>
      </c>
      <c r="AE5064" s="12">
        <f t="shared" si="9"/>
        <v>1</v>
      </c>
      <c r="AF5064" s="12">
        <f t="shared" si="10"/>
        <v>0</v>
      </c>
    </row>
    <row r="5065" ht="15.75" customHeight="1">
      <c r="A5065" s="8">
        <v>45690.0</v>
      </c>
      <c r="B5065" s="9" t="s">
        <v>11578</v>
      </c>
      <c r="C5065" s="9" t="s">
        <v>11579</v>
      </c>
      <c r="D5065" s="15">
        <v>2.1998229544E10</v>
      </c>
      <c r="E5065" s="9" t="s">
        <v>13936</v>
      </c>
      <c r="F5065" s="9" t="s">
        <v>13950</v>
      </c>
      <c r="G5065" s="9" t="s">
        <v>13944</v>
      </c>
      <c r="H5065" s="9" t="s">
        <v>13960</v>
      </c>
      <c r="I5065" s="9" t="s">
        <v>13928</v>
      </c>
      <c r="J5065" s="9" t="s">
        <v>13929</v>
      </c>
      <c r="K5065" s="9" t="s">
        <v>13940</v>
      </c>
      <c r="L5065" s="9" t="s">
        <v>13931</v>
      </c>
      <c r="M5065" s="9" t="s">
        <v>13952</v>
      </c>
      <c r="N5065" s="13" t="s">
        <v>12</v>
      </c>
      <c r="O5065" s="13" t="s">
        <v>14</v>
      </c>
      <c r="P5065" s="13" t="s">
        <v>111</v>
      </c>
      <c r="Q5065" s="13" t="s">
        <v>200</v>
      </c>
      <c r="R5065" s="13" t="s">
        <v>65</v>
      </c>
      <c r="S5065" s="10">
        <f>ROUNDUP(SUM(VLOOKUP(F5065,'Pontuação'!A$2:B$11,2,FALSE),VLOOKUP(E5065,'Pontuação'!C$2:D$11,2,FALSE),VLOOKUP(H5065,'Pontuação'!I$2:J$11,2,FALSE),VLOOKUP(J5065,'Pontuação'!G$2:H$11,2,FALSE),VLOOKUP(L5065,'Pontuação'!M$2:N$13,2,FALSE)),0)</f>
        <v>1369</v>
      </c>
      <c r="T5065" s="11">
        <f t="shared" si="1"/>
        <v>137</v>
      </c>
      <c r="U5065" s="11" t="str">
        <f t="array" ref="U5065">IFERROR(INDEX('Pontuação'!G$13:G$101, MATCH(T5065, 'Pontuação'!F$13:F$101, 0)), "Faixa Indefinida")</f>
        <v>D</v>
      </c>
      <c r="V5065" s="11">
        <f t="shared" si="2"/>
        <v>0</v>
      </c>
      <c r="W5065" s="11">
        <f t="shared" si="3"/>
        <v>0</v>
      </c>
      <c r="X5065" s="11">
        <f t="shared" si="4"/>
        <v>0</v>
      </c>
      <c r="Y5065" s="11">
        <f t="shared" si="5"/>
        <v>1</v>
      </c>
      <c r="Z5065" s="12">
        <f>ROUNDUP(SUM(VLOOKUP(F5065,'Pontuação 3.0'!A$2:B$11,2,FALSE),VLOOKUP(E5065,'Pontuação 3.0'!C$2:D$11,2,FALSE),VLOOKUP(H5065,'Pontuação 3.0'!I$2:J$11,2,FALSE),VLOOKUP(J5065,'Pontuação 3.0'!G$2:H$11,2,FALSE),VLOOKUP(G5065,'Pontuação 3.0'!E$2:F$11,2,FALSE),VLOOKUP(K5065,'Pontuação 3.0'!K$2:L$11,2,FALSE),VLOOKUP(L5065,'Pontuação 3.0'!M$2:N$13,2,FALSE)),0)</f>
        <v>1874</v>
      </c>
      <c r="AA5065" s="12">
        <f t="shared" si="6"/>
        <v>187</v>
      </c>
      <c r="AB5065" s="12" t="str">
        <f t="array" ref="AB5065">IFERROR(INDEX('Pontuação 3.0'!G$13:G$191, MATCH(AA5065, 'Pontuação 3.0'!F$13:F$191, 0)), "Faixa Indefinida")</f>
        <v>D</v>
      </c>
      <c r="AC5065" s="12">
        <f t="shared" si="7"/>
        <v>0</v>
      </c>
      <c r="AD5065" s="12">
        <f t="shared" si="8"/>
        <v>0</v>
      </c>
      <c r="AE5065" s="12">
        <f t="shared" si="9"/>
        <v>0</v>
      </c>
      <c r="AF5065" s="12">
        <f t="shared" si="10"/>
        <v>1</v>
      </c>
    </row>
    <row r="5066" ht="15.75" customHeight="1">
      <c r="A5066" s="8">
        <v>45690.0</v>
      </c>
      <c r="B5066" s="9" t="s">
        <v>11574</v>
      </c>
      <c r="C5066" s="9" t="s">
        <v>11575</v>
      </c>
      <c r="D5066" s="15">
        <v>1.1951429569E10</v>
      </c>
      <c r="E5066" s="9" t="s">
        <v>13936</v>
      </c>
      <c r="F5066" s="9" t="s">
        <v>13950</v>
      </c>
      <c r="G5066" s="9" t="s">
        <v>13957</v>
      </c>
      <c r="H5066" s="9" t="s">
        <v>13927</v>
      </c>
      <c r="I5066" s="9" t="s">
        <v>13928</v>
      </c>
      <c r="J5066" s="9" t="s">
        <v>13966</v>
      </c>
      <c r="K5066" s="9" t="s">
        <v>13940</v>
      </c>
      <c r="L5066" s="9" t="s">
        <v>13945</v>
      </c>
      <c r="M5066" s="9" t="s">
        <v>13932</v>
      </c>
      <c r="N5066" s="13" t="s">
        <v>12</v>
      </c>
      <c r="O5066" s="13" t="s">
        <v>14</v>
      </c>
      <c r="P5066" s="13" t="s">
        <v>68</v>
      </c>
      <c r="Q5066" s="13" t="s">
        <v>3528</v>
      </c>
      <c r="R5066" s="13" t="s">
        <v>15</v>
      </c>
      <c r="S5066" s="10">
        <f>ROUNDUP(SUM(VLOOKUP(F5066,'Pontuação'!A$2:B$11,2,FALSE),VLOOKUP(E5066,'Pontuação'!C$2:D$11,2,FALSE),VLOOKUP(H5066,'Pontuação'!I$2:J$11,2,FALSE),VLOOKUP(J5066,'Pontuação'!G$2:H$11,2,FALSE),VLOOKUP(L5066,'Pontuação'!M$2:N$13,2,FALSE)),0)</f>
        <v>1849</v>
      </c>
      <c r="T5066" s="11">
        <f t="shared" si="1"/>
        <v>185</v>
      </c>
      <c r="U5066" s="11" t="str">
        <f t="array" ref="U5066">IFERROR(INDEX('Pontuação'!G$13:G$101, MATCH(T5066, 'Pontuação'!F$13:F$101, 0)), "Faixa Indefinida")</f>
        <v>A</v>
      </c>
      <c r="V5066" s="11">
        <f t="shared" si="2"/>
        <v>1</v>
      </c>
      <c r="W5066" s="11">
        <f t="shared" si="3"/>
        <v>0</v>
      </c>
      <c r="X5066" s="11">
        <f t="shared" si="4"/>
        <v>0</v>
      </c>
      <c r="Y5066" s="11">
        <f t="shared" si="5"/>
        <v>0</v>
      </c>
      <c r="Z5066" s="12">
        <f>ROUNDUP(SUM(VLOOKUP(F5066,'Pontuação 3.0'!A$2:B$11,2,FALSE),VLOOKUP(E5066,'Pontuação 3.0'!C$2:D$11,2,FALSE),VLOOKUP(H5066,'Pontuação 3.0'!I$2:J$11,2,FALSE),VLOOKUP(J5066,'Pontuação 3.0'!G$2:H$11,2,FALSE),VLOOKUP(G5066,'Pontuação 3.0'!E$2:F$11,2,FALSE),VLOOKUP(K5066,'Pontuação 3.0'!K$2:L$11,2,FALSE),VLOOKUP(L5066,'Pontuação 3.0'!M$2:N$13,2,FALSE)),0)</f>
        <v>1933</v>
      </c>
      <c r="AA5066" s="12">
        <f t="shared" si="6"/>
        <v>193</v>
      </c>
      <c r="AB5066" s="12" t="str">
        <f t="array" ref="AB5066">IFERROR(INDEX('Pontuação 3.0'!G$13:G$191, MATCH(AA5066, 'Pontuação 3.0'!F$13:F$191, 0)), "Faixa Indefinida")</f>
        <v>C</v>
      </c>
      <c r="AC5066" s="12">
        <f t="shared" si="7"/>
        <v>0</v>
      </c>
      <c r="AD5066" s="12">
        <f t="shared" si="8"/>
        <v>0</v>
      </c>
      <c r="AE5066" s="12">
        <f t="shared" si="9"/>
        <v>1</v>
      </c>
      <c r="AF5066" s="12">
        <f t="shared" si="10"/>
        <v>0</v>
      </c>
    </row>
    <row r="5067" ht="15.75" customHeight="1">
      <c r="A5067" s="8">
        <v>45690.0</v>
      </c>
      <c r="B5067" s="9" t="s">
        <v>11582</v>
      </c>
      <c r="C5067" s="9" t="s">
        <v>11583</v>
      </c>
      <c r="D5067" s="15">
        <v>3.1971237973E10</v>
      </c>
      <c r="E5067" s="9" t="s">
        <v>13936</v>
      </c>
      <c r="F5067" s="9" t="s">
        <v>13948</v>
      </c>
      <c r="G5067" s="9" t="s">
        <v>13926</v>
      </c>
      <c r="H5067" s="9" t="s">
        <v>13938</v>
      </c>
      <c r="I5067" s="9" t="s">
        <v>13940</v>
      </c>
      <c r="J5067" s="9" t="s">
        <v>13956</v>
      </c>
      <c r="K5067" s="9" t="s">
        <v>13940</v>
      </c>
      <c r="L5067" s="9" t="s">
        <v>13945</v>
      </c>
      <c r="M5067" s="9" t="s">
        <v>13952</v>
      </c>
      <c r="N5067" s="13" t="s">
        <v>12</v>
      </c>
      <c r="O5067" s="13" t="s">
        <v>14</v>
      </c>
      <c r="P5067" s="13" t="s">
        <v>13</v>
      </c>
      <c r="Q5067" s="13" t="s">
        <v>3528</v>
      </c>
      <c r="R5067" s="13" t="s">
        <v>65</v>
      </c>
      <c r="S5067" s="10">
        <f>ROUNDUP(SUM(VLOOKUP(F5067,'Pontuação'!A$2:B$11,2,FALSE),VLOOKUP(E5067,'Pontuação'!C$2:D$11,2,FALSE),VLOOKUP(H5067,'Pontuação'!I$2:J$11,2,FALSE),VLOOKUP(J5067,'Pontuação'!G$2:H$11,2,FALSE),VLOOKUP(L5067,'Pontuação'!M$2:N$13,2,FALSE)),0)</f>
        <v>1977</v>
      </c>
      <c r="T5067" s="11">
        <f t="shared" si="1"/>
        <v>198</v>
      </c>
      <c r="U5067" s="11" t="str">
        <f t="array" ref="U5067">IFERROR(INDEX('Pontuação'!G$13:G$101, MATCH(T5067, 'Pontuação'!F$13:F$101, 0)), "Faixa Indefinida")</f>
        <v>A</v>
      </c>
      <c r="V5067" s="11">
        <f t="shared" si="2"/>
        <v>1</v>
      </c>
      <c r="W5067" s="11">
        <f t="shared" si="3"/>
        <v>0</v>
      </c>
      <c r="X5067" s="11">
        <f t="shared" si="4"/>
        <v>0</v>
      </c>
      <c r="Y5067" s="11">
        <f t="shared" si="5"/>
        <v>0</v>
      </c>
      <c r="Z5067" s="12">
        <f>ROUNDUP(SUM(VLOOKUP(F5067,'Pontuação 3.0'!A$2:B$11,2,FALSE),VLOOKUP(E5067,'Pontuação 3.0'!C$2:D$11,2,FALSE),VLOOKUP(H5067,'Pontuação 3.0'!I$2:J$11,2,FALSE),VLOOKUP(J5067,'Pontuação 3.0'!G$2:H$11,2,FALSE),VLOOKUP(G5067,'Pontuação 3.0'!E$2:F$11,2,FALSE),VLOOKUP(K5067,'Pontuação 3.0'!K$2:L$11,2,FALSE),VLOOKUP(L5067,'Pontuação 3.0'!M$2:N$13,2,FALSE)),0)</f>
        <v>2286</v>
      </c>
      <c r="AA5067" s="12">
        <f t="shared" si="6"/>
        <v>229</v>
      </c>
      <c r="AB5067" s="12" t="str">
        <f t="array" ref="AB5067">IFERROR(INDEX('Pontuação 3.0'!G$13:G$191, MATCH(AA5067, 'Pontuação 3.0'!F$13:F$191, 0)), "Faixa Indefinida")</f>
        <v>B</v>
      </c>
      <c r="AC5067" s="12">
        <f t="shared" si="7"/>
        <v>0</v>
      </c>
      <c r="AD5067" s="12">
        <f t="shared" si="8"/>
        <v>1</v>
      </c>
      <c r="AE5067" s="12">
        <f t="shared" si="9"/>
        <v>0</v>
      </c>
      <c r="AF5067" s="12">
        <f t="shared" si="10"/>
        <v>0</v>
      </c>
    </row>
    <row r="5068" ht="15.75" customHeight="1">
      <c r="A5068" s="8">
        <v>45690.0</v>
      </c>
      <c r="B5068" s="9" t="s">
        <v>7340</v>
      </c>
      <c r="C5068" s="9" t="s">
        <v>11584</v>
      </c>
      <c r="D5068" s="15">
        <v>9.89991993367E11</v>
      </c>
      <c r="E5068" s="9" t="s">
        <v>13924</v>
      </c>
      <c r="F5068" s="9" t="s">
        <v>13950</v>
      </c>
      <c r="G5068" s="9" t="s">
        <v>13963</v>
      </c>
      <c r="H5068" s="9" t="s">
        <v>13927</v>
      </c>
      <c r="I5068" s="9" t="s">
        <v>13940</v>
      </c>
      <c r="J5068" s="9" t="s">
        <v>13929</v>
      </c>
      <c r="K5068" s="9" t="s">
        <v>13940</v>
      </c>
      <c r="L5068" s="9" t="s">
        <v>13931</v>
      </c>
      <c r="M5068" s="9" t="s">
        <v>13942</v>
      </c>
      <c r="N5068" s="13" t="s">
        <v>12</v>
      </c>
      <c r="O5068" s="13" t="s">
        <v>14</v>
      </c>
      <c r="P5068" s="13" t="s">
        <v>13</v>
      </c>
      <c r="Q5068" s="13" t="s">
        <v>16</v>
      </c>
      <c r="R5068" s="13" t="s">
        <v>15</v>
      </c>
      <c r="S5068" s="10">
        <f>ROUNDUP(SUM(VLOOKUP(F5068,'Pontuação'!A$2:B$11,2,FALSE),VLOOKUP(E5068,'Pontuação'!C$2:D$11,2,FALSE),VLOOKUP(H5068,'Pontuação'!I$2:J$11,2,FALSE),VLOOKUP(J5068,'Pontuação'!G$2:H$11,2,FALSE),VLOOKUP(L5068,'Pontuação'!M$2:N$13,2,FALSE)),0)</f>
        <v>1443</v>
      </c>
      <c r="T5068" s="11">
        <f t="shared" si="1"/>
        <v>144</v>
      </c>
      <c r="U5068" s="11" t="str">
        <f t="array" ref="U5068">IFERROR(INDEX('Pontuação'!G$13:G$101, MATCH(T5068, 'Pontuação'!F$13:F$101, 0)), "Faixa Indefinida")</f>
        <v>D</v>
      </c>
      <c r="V5068" s="11">
        <f t="shared" si="2"/>
        <v>0</v>
      </c>
      <c r="W5068" s="11">
        <f t="shared" si="3"/>
        <v>0</v>
      </c>
      <c r="X5068" s="11">
        <f t="shared" si="4"/>
        <v>0</v>
      </c>
      <c r="Y5068" s="11">
        <f t="shared" si="5"/>
        <v>1</v>
      </c>
      <c r="Z5068" s="12">
        <f>ROUNDUP(SUM(VLOOKUP(F5068,'Pontuação 3.0'!A$2:B$11,2,FALSE),VLOOKUP(E5068,'Pontuação 3.0'!C$2:D$11,2,FALSE),VLOOKUP(H5068,'Pontuação 3.0'!I$2:J$11,2,FALSE),VLOOKUP(J5068,'Pontuação 3.0'!G$2:H$11,2,FALSE),VLOOKUP(G5068,'Pontuação 3.0'!E$2:F$11,2,FALSE),VLOOKUP(K5068,'Pontuação 3.0'!K$2:L$11,2,FALSE),VLOOKUP(L5068,'Pontuação 3.0'!M$2:N$13,2,FALSE)),0)</f>
        <v>2004</v>
      </c>
      <c r="AA5068" s="12">
        <f t="shared" si="6"/>
        <v>200</v>
      </c>
      <c r="AB5068" s="12" t="str">
        <f t="array" ref="AB5068">IFERROR(INDEX('Pontuação 3.0'!G$13:G$191, MATCH(AA5068, 'Pontuação 3.0'!F$13:F$191, 0)), "Faixa Indefinida")</f>
        <v>C</v>
      </c>
      <c r="AC5068" s="12">
        <f t="shared" si="7"/>
        <v>0</v>
      </c>
      <c r="AD5068" s="12">
        <f t="shared" si="8"/>
        <v>0</v>
      </c>
      <c r="AE5068" s="12">
        <f t="shared" si="9"/>
        <v>1</v>
      </c>
      <c r="AF5068" s="12">
        <f t="shared" si="10"/>
        <v>0</v>
      </c>
    </row>
    <row r="5069" ht="15.75" customHeight="1">
      <c r="A5069" s="8">
        <v>45690.0</v>
      </c>
      <c r="B5069" s="9" t="s">
        <v>11585</v>
      </c>
      <c r="C5069" s="9" t="s">
        <v>11586</v>
      </c>
      <c r="D5069" s="9" t="s">
        <v>11587</v>
      </c>
      <c r="E5069" s="9" t="s">
        <v>13936</v>
      </c>
      <c r="F5069" s="9" t="s">
        <v>13948</v>
      </c>
      <c r="G5069" s="9" t="s">
        <v>13926</v>
      </c>
      <c r="H5069" s="9" t="s">
        <v>13951</v>
      </c>
      <c r="I5069" s="9" t="s">
        <v>13940</v>
      </c>
      <c r="J5069" s="9" t="s">
        <v>13939</v>
      </c>
      <c r="K5069" s="9" t="s">
        <v>13930</v>
      </c>
      <c r="L5069" s="9" t="s">
        <v>13945</v>
      </c>
      <c r="M5069" s="9" t="s">
        <v>13946</v>
      </c>
      <c r="N5069" s="13" t="s">
        <v>12</v>
      </c>
      <c r="O5069" s="13" t="s">
        <v>14</v>
      </c>
      <c r="P5069" s="13" t="s">
        <v>13</v>
      </c>
      <c r="Q5069" s="13" t="s">
        <v>114</v>
      </c>
      <c r="R5069" s="13" t="s">
        <v>15</v>
      </c>
      <c r="S5069" s="10">
        <f>ROUNDUP(SUM(VLOOKUP(F5069,'Pontuação'!A$2:B$11,2,FALSE),VLOOKUP(E5069,'Pontuação'!C$2:D$11,2,FALSE),VLOOKUP(H5069,'Pontuação'!I$2:J$11,2,FALSE),VLOOKUP(J5069,'Pontuação'!G$2:H$11,2,FALSE),VLOOKUP(L5069,'Pontuação'!M$2:N$13,2,FALSE)),0)</f>
        <v>1778</v>
      </c>
      <c r="T5069" s="11">
        <f t="shared" si="1"/>
        <v>178</v>
      </c>
      <c r="U5069" s="11" t="str">
        <f t="array" ref="U5069">IFERROR(INDEX('Pontuação'!G$13:G$101, MATCH(T5069, 'Pontuação'!F$13:F$101, 0)), "Faixa Indefinida")</f>
        <v>B</v>
      </c>
      <c r="V5069" s="11">
        <f t="shared" si="2"/>
        <v>0</v>
      </c>
      <c r="W5069" s="11">
        <f t="shared" si="3"/>
        <v>1</v>
      </c>
      <c r="X5069" s="11">
        <f t="shared" si="4"/>
        <v>0</v>
      </c>
      <c r="Y5069" s="11">
        <f t="shared" si="5"/>
        <v>0</v>
      </c>
      <c r="Z5069" s="12">
        <f>ROUNDUP(SUM(VLOOKUP(F5069,'Pontuação 3.0'!A$2:B$11,2,FALSE),VLOOKUP(E5069,'Pontuação 3.0'!C$2:D$11,2,FALSE),VLOOKUP(H5069,'Pontuação 3.0'!I$2:J$11,2,FALSE),VLOOKUP(J5069,'Pontuação 3.0'!G$2:H$11,2,FALSE),VLOOKUP(G5069,'Pontuação 3.0'!E$2:F$11,2,FALSE),VLOOKUP(K5069,'Pontuação 3.0'!K$2:L$11,2,FALSE),VLOOKUP(L5069,'Pontuação 3.0'!M$2:N$13,2,FALSE)),0)</f>
        <v>2488</v>
      </c>
      <c r="AA5069" s="12">
        <f t="shared" si="6"/>
        <v>249</v>
      </c>
      <c r="AB5069" s="12" t="str">
        <f t="array" ref="AB5069">IFERROR(INDEX('Pontuação 3.0'!G$13:G$191, MATCH(AA5069, 'Pontuação 3.0'!F$13:F$191, 0)), "Faixa Indefinida")</f>
        <v>A</v>
      </c>
      <c r="AC5069" s="12">
        <f t="shared" si="7"/>
        <v>1</v>
      </c>
      <c r="AD5069" s="12">
        <f t="shared" si="8"/>
        <v>0</v>
      </c>
      <c r="AE5069" s="12">
        <f t="shared" si="9"/>
        <v>0</v>
      </c>
      <c r="AF5069" s="12">
        <f t="shared" si="10"/>
        <v>0</v>
      </c>
    </row>
    <row r="5070" ht="15.75" customHeight="1">
      <c r="A5070" s="8">
        <v>45690.0</v>
      </c>
      <c r="B5070" s="9" t="s">
        <v>11588</v>
      </c>
      <c r="C5070" s="9" t="s">
        <v>11589</v>
      </c>
      <c r="D5070" s="15">
        <v>9.3991952315E10</v>
      </c>
      <c r="E5070" s="9" t="s">
        <v>13936</v>
      </c>
      <c r="F5070" s="9" t="s">
        <v>13953</v>
      </c>
      <c r="G5070" s="9" t="s">
        <v>13926</v>
      </c>
      <c r="H5070" s="9" t="s">
        <v>13951</v>
      </c>
      <c r="I5070" s="9" t="s">
        <v>13940</v>
      </c>
      <c r="J5070" s="9" t="s">
        <v>13939</v>
      </c>
      <c r="K5070" s="9" t="s">
        <v>13940</v>
      </c>
      <c r="L5070" s="9" t="s">
        <v>13931</v>
      </c>
      <c r="M5070" s="9" t="s">
        <v>13967</v>
      </c>
      <c r="N5070" s="13" t="s">
        <v>12</v>
      </c>
      <c r="O5070" s="13" t="s">
        <v>14</v>
      </c>
      <c r="P5070" s="13" t="s">
        <v>47</v>
      </c>
      <c r="Q5070" s="13" t="s">
        <v>77</v>
      </c>
      <c r="R5070" s="13" t="s">
        <v>15</v>
      </c>
      <c r="S5070" s="10">
        <f>ROUNDUP(SUM(VLOOKUP(F5070,'Pontuação'!A$2:B$11,2,FALSE),VLOOKUP(E5070,'Pontuação'!C$2:D$11,2,FALSE),VLOOKUP(H5070,'Pontuação'!I$2:J$11,2,FALSE),VLOOKUP(J5070,'Pontuação'!G$2:H$11,2,FALSE),VLOOKUP(L5070,'Pontuação'!M$2:N$13,2,FALSE)),0)</f>
        <v>1663</v>
      </c>
      <c r="T5070" s="11">
        <f t="shared" si="1"/>
        <v>166</v>
      </c>
      <c r="U5070" s="11" t="str">
        <f t="array" ref="U5070">IFERROR(INDEX('Pontuação'!G$13:G$101, MATCH(T5070, 'Pontuação'!F$13:F$101, 0)), "Faixa Indefinida")</f>
        <v>B</v>
      </c>
      <c r="V5070" s="11">
        <f t="shared" si="2"/>
        <v>0</v>
      </c>
      <c r="W5070" s="11">
        <f t="shared" si="3"/>
        <v>1</v>
      </c>
      <c r="X5070" s="11">
        <f t="shared" si="4"/>
        <v>0</v>
      </c>
      <c r="Y5070" s="11">
        <f t="shared" si="5"/>
        <v>0</v>
      </c>
      <c r="Z5070" s="12">
        <f>ROUNDUP(SUM(VLOOKUP(F5070,'Pontuação 3.0'!A$2:B$11,2,FALSE),VLOOKUP(E5070,'Pontuação 3.0'!C$2:D$11,2,FALSE),VLOOKUP(H5070,'Pontuação 3.0'!I$2:J$11,2,FALSE),VLOOKUP(J5070,'Pontuação 3.0'!G$2:H$11,2,FALSE),VLOOKUP(G5070,'Pontuação 3.0'!E$2:F$11,2,FALSE),VLOOKUP(K5070,'Pontuação 3.0'!K$2:L$11,2,FALSE),VLOOKUP(L5070,'Pontuação 3.0'!M$2:N$13,2,FALSE)),0)</f>
        <v>2259</v>
      </c>
      <c r="AA5070" s="12">
        <f t="shared" si="6"/>
        <v>226</v>
      </c>
      <c r="AB5070" s="12" t="str">
        <f t="array" ref="AB5070">IFERROR(INDEX('Pontuação 3.0'!G$13:G$191, MATCH(AA5070, 'Pontuação 3.0'!F$13:F$191, 0)), "Faixa Indefinida")</f>
        <v>B</v>
      </c>
      <c r="AC5070" s="12">
        <f t="shared" si="7"/>
        <v>0</v>
      </c>
      <c r="AD5070" s="12">
        <f t="shared" si="8"/>
        <v>1</v>
      </c>
      <c r="AE5070" s="12">
        <f t="shared" si="9"/>
        <v>0</v>
      </c>
      <c r="AF5070" s="12">
        <f t="shared" si="10"/>
        <v>0</v>
      </c>
    </row>
    <row r="5071" ht="15.75" customHeight="1">
      <c r="A5071" s="8">
        <v>45690.0</v>
      </c>
      <c r="B5071" s="9" t="s">
        <v>11590</v>
      </c>
      <c r="C5071" s="9" t="s">
        <v>11591</v>
      </c>
      <c r="D5071" s="9" t="s">
        <v>11592</v>
      </c>
      <c r="E5071" s="9" t="s">
        <v>13936</v>
      </c>
      <c r="F5071" s="9" t="s">
        <v>13937</v>
      </c>
      <c r="G5071" s="9" t="s">
        <v>13957</v>
      </c>
      <c r="H5071" s="9" t="s">
        <v>13927</v>
      </c>
      <c r="I5071" s="9" t="s">
        <v>13940</v>
      </c>
      <c r="J5071" s="9" t="s">
        <v>13939</v>
      </c>
      <c r="K5071" s="9" t="s">
        <v>13940</v>
      </c>
      <c r="L5071" s="9" t="s">
        <v>13945</v>
      </c>
      <c r="M5071" s="9" t="s">
        <v>13942</v>
      </c>
      <c r="N5071" s="13" t="s">
        <v>12</v>
      </c>
      <c r="O5071" s="13" t="s">
        <v>14</v>
      </c>
      <c r="P5071" s="13" t="s">
        <v>93</v>
      </c>
      <c r="Q5071" s="13" t="s">
        <v>200</v>
      </c>
      <c r="R5071" s="13" t="s">
        <v>65</v>
      </c>
      <c r="S5071" s="10">
        <f>ROUNDUP(SUM(VLOOKUP(F5071,'Pontuação'!A$2:B$11,2,FALSE),VLOOKUP(E5071,'Pontuação'!C$2:D$11,2,FALSE),VLOOKUP(H5071,'Pontuação'!I$2:J$11,2,FALSE),VLOOKUP(J5071,'Pontuação'!G$2:H$11,2,FALSE),VLOOKUP(L5071,'Pontuação'!M$2:N$13,2,FALSE)),0)</f>
        <v>1647</v>
      </c>
      <c r="T5071" s="11">
        <f t="shared" si="1"/>
        <v>165</v>
      </c>
      <c r="U5071" s="11" t="str">
        <f t="array" ref="U5071">IFERROR(INDEX('Pontuação'!G$13:G$101, MATCH(T5071, 'Pontuação'!F$13:F$101, 0)), "Faixa Indefinida")</f>
        <v>C</v>
      </c>
      <c r="V5071" s="11">
        <f t="shared" si="2"/>
        <v>0</v>
      </c>
      <c r="W5071" s="11">
        <f t="shared" si="3"/>
        <v>0</v>
      </c>
      <c r="X5071" s="11">
        <f t="shared" si="4"/>
        <v>1</v>
      </c>
      <c r="Y5071" s="11">
        <f t="shared" si="5"/>
        <v>0</v>
      </c>
      <c r="Z5071" s="12">
        <f>ROUNDUP(SUM(VLOOKUP(F5071,'Pontuação 3.0'!A$2:B$11,2,FALSE),VLOOKUP(E5071,'Pontuação 3.0'!C$2:D$11,2,FALSE),VLOOKUP(H5071,'Pontuação 3.0'!I$2:J$11,2,FALSE),VLOOKUP(J5071,'Pontuação 3.0'!G$2:H$11,2,FALSE),VLOOKUP(G5071,'Pontuação 3.0'!E$2:F$11,2,FALSE),VLOOKUP(K5071,'Pontuação 3.0'!K$2:L$11,2,FALSE),VLOOKUP(L5071,'Pontuação 3.0'!M$2:N$13,2,FALSE)),0)</f>
        <v>1840</v>
      </c>
      <c r="AA5071" s="12">
        <f t="shared" si="6"/>
        <v>184</v>
      </c>
      <c r="AB5071" s="12" t="str">
        <f t="array" ref="AB5071">IFERROR(INDEX('Pontuação 3.0'!G$13:G$191, MATCH(AA5071, 'Pontuação 3.0'!F$13:F$191, 0)), "Faixa Indefinida")</f>
        <v>D</v>
      </c>
      <c r="AC5071" s="12">
        <f t="shared" si="7"/>
        <v>0</v>
      </c>
      <c r="AD5071" s="12">
        <f t="shared" si="8"/>
        <v>0</v>
      </c>
      <c r="AE5071" s="12">
        <f t="shared" si="9"/>
        <v>0</v>
      </c>
      <c r="AF5071" s="12">
        <f t="shared" si="10"/>
        <v>1</v>
      </c>
    </row>
    <row r="5072" ht="15.75" customHeight="1">
      <c r="A5072" s="8">
        <v>45690.0</v>
      </c>
      <c r="B5072" s="9" t="s">
        <v>11593</v>
      </c>
      <c r="C5072" s="9" t="s">
        <v>11594</v>
      </c>
      <c r="D5072" s="15">
        <v>7.9988156925E10</v>
      </c>
      <c r="E5072" s="9" t="s">
        <v>13936</v>
      </c>
      <c r="F5072" s="9" t="s">
        <v>13950</v>
      </c>
      <c r="G5072" s="9" t="s">
        <v>13955</v>
      </c>
      <c r="H5072" s="9" t="s">
        <v>13949</v>
      </c>
      <c r="I5072" s="9" t="s">
        <v>13928</v>
      </c>
      <c r="J5072" s="9" t="s">
        <v>13956</v>
      </c>
      <c r="K5072" s="9" t="s">
        <v>13940</v>
      </c>
      <c r="L5072" s="9" t="s">
        <v>13959</v>
      </c>
      <c r="M5072" s="9" t="s">
        <v>13946</v>
      </c>
      <c r="N5072" s="13" t="s">
        <v>12</v>
      </c>
      <c r="O5072" s="13" t="s">
        <v>14</v>
      </c>
      <c r="P5072" s="13" t="s">
        <v>13</v>
      </c>
      <c r="Q5072" s="13" t="s">
        <v>16</v>
      </c>
      <c r="R5072" s="13" t="s">
        <v>15</v>
      </c>
      <c r="S5072" s="10">
        <f>ROUNDUP(SUM(VLOOKUP(F5072,'Pontuação'!A$2:B$11,2,FALSE),VLOOKUP(E5072,'Pontuação'!C$2:D$11,2,FALSE),VLOOKUP(H5072,'Pontuação'!I$2:J$11,2,FALSE),VLOOKUP(J5072,'Pontuação'!G$2:H$11,2,FALSE),VLOOKUP(L5072,'Pontuação'!M$2:N$13,2,FALSE)),0)</f>
        <v>1943</v>
      </c>
      <c r="T5072" s="11">
        <f t="shared" si="1"/>
        <v>194</v>
      </c>
      <c r="U5072" s="11" t="str">
        <f t="array" ref="U5072">IFERROR(INDEX('Pontuação'!G$13:G$101, MATCH(T5072, 'Pontuação'!F$13:F$101, 0)), "Faixa Indefinida")</f>
        <v>A</v>
      </c>
      <c r="V5072" s="11">
        <f t="shared" si="2"/>
        <v>1</v>
      </c>
      <c r="W5072" s="11">
        <f t="shared" si="3"/>
        <v>0</v>
      </c>
      <c r="X5072" s="11">
        <f t="shared" si="4"/>
        <v>0</v>
      </c>
      <c r="Y5072" s="11">
        <f t="shared" si="5"/>
        <v>0</v>
      </c>
      <c r="Z5072" s="12">
        <f>ROUNDUP(SUM(VLOOKUP(F5072,'Pontuação 3.0'!A$2:B$11,2,FALSE),VLOOKUP(E5072,'Pontuação 3.0'!C$2:D$11,2,FALSE),VLOOKUP(H5072,'Pontuação 3.0'!I$2:J$11,2,FALSE),VLOOKUP(J5072,'Pontuação 3.0'!G$2:H$11,2,FALSE),VLOOKUP(G5072,'Pontuação 3.0'!E$2:F$11,2,FALSE),VLOOKUP(K5072,'Pontuação 3.0'!K$2:L$11,2,FALSE),VLOOKUP(L5072,'Pontuação 3.0'!M$2:N$13,2,FALSE)),0)</f>
        <v>2772</v>
      </c>
      <c r="AA5072" s="12">
        <f t="shared" si="6"/>
        <v>277</v>
      </c>
      <c r="AB5072" s="12" t="str">
        <f t="array" ref="AB5072">IFERROR(INDEX('Pontuação 3.0'!G$13:G$191, MATCH(AA5072, 'Pontuação 3.0'!F$13:F$191, 0)), "Faixa Indefinida")</f>
        <v>A</v>
      </c>
      <c r="AC5072" s="12">
        <f t="shared" si="7"/>
        <v>1</v>
      </c>
      <c r="AD5072" s="12">
        <f t="shared" si="8"/>
        <v>0</v>
      </c>
      <c r="AE5072" s="12">
        <f t="shared" si="9"/>
        <v>0</v>
      </c>
      <c r="AF5072" s="12">
        <f t="shared" si="10"/>
        <v>0</v>
      </c>
    </row>
    <row r="5073" ht="15.75" customHeight="1">
      <c r="A5073" s="8">
        <v>45690.0</v>
      </c>
      <c r="B5073" s="9" t="s">
        <v>11598</v>
      </c>
      <c r="C5073" s="9" t="s">
        <v>11599</v>
      </c>
      <c r="D5073" s="15">
        <v>2.1965199239E10</v>
      </c>
      <c r="E5073" s="9" t="s">
        <v>13936</v>
      </c>
      <c r="F5073" s="9" t="s">
        <v>13948</v>
      </c>
      <c r="G5073" s="9" t="s">
        <v>13944</v>
      </c>
      <c r="H5073" s="9" t="s">
        <v>13938</v>
      </c>
      <c r="I5073" s="9" t="s">
        <v>13940</v>
      </c>
      <c r="J5073" s="9" t="s">
        <v>13929</v>
      </c>
      <c r="K5073" s="9" t="s">
        <v>13930</v>
      </c>
      <c r="L5073" s="9" t="s">
        <v>13931</v>
      </c>
      <c r="M5073" s="9" t="s">
        <v>13967</v>
      </c>
      <c r="N5073" s="13" t="s">
        <v>12</v>
      </c>
      <c r="O5073" s="13" t="s">
        <v>14</v>
      </c>
      <c r="P5073" s="13" t="s">
        <v>13</v>
      </c>
      <c r="Q5073" s="13" t="s">
        <v>3528</v>
      </c>
      <c r="R5073" s="13" t="s">
        <v>15</v>
      </c>
      <c r="S5073" s="10">
        <f>ROUNDUP(SUM(VLOOKUP(F5073,'Pontuação'!A$2:B$11,2,FALSE),VLOOKUP(E5073,'Pontuação'!C$2:D$11,2,FALSE),VLOOKUP(H5073,'Pontuação'!I$2:J$11,2,FALSE),VLOOKUP(J5073,'Pontuação'!G$2:H$11,2,FALSE),VLOOKUP(L5073,'Pontuação'!M$2:N$13,2,FALSE)),0)</f>
        <v>1567</v>
      </c>
      <c r="T5073" s="11">
        <f t="shared" si="1"/>
        <v>157</v>
      </c>
      <c r="U5073" s="11" t="str">
        <f t="array" ref="U5073">IFERROR(INDEX('Pontuação'!G$13:G$101, MATCH(T5073, 'Pontuação'!F$13:F$101, 0)), "Faixa Indefinida")</f>
        <v>C</v>
      </c>
      <c r="V5073" s="11">
        <f t="shared" si="2"/>
        <v>0</v>
      </c>
      <c r="W5073" s="11">
        <f t="shared" si="3"/>
        <v>0</v>
      </c>
      <c r="X5073" s="11">
        <f t="shared" si="4"/>
        <v>1</v>
      </c>
      <c r="Y5073" s="11">
        <f t="shared" si="5"/>
        <v>0</v>
      </c>
      <c r="Z5073" s="12">
        <f>ROUNDUP(SUM(VLOOKUP(F5073,'Pontuação 3.0'!A$2:B$11,2,FALSE),VLOOKUP(E5073,'Pontuação 3.0'!C$2:D$11,2,FALSE),VLOOKUP(H5073,'Pontuação 3.0'!I$2:J$11,2,FALSE),VLOOKUP(J5073,'Pontuação 3.0'!G$2:H$11,2,FALSE),VLOOKUP(G5073,'Pontuação 3.0'!E$2:F$11,2,FALSE),VLOOKUP(K5073,'Pontuação 3.0'!K$2:L$11,2,FALSE),VLOOKUP(L5073,'Pontuação 3.0'!M$2:N$13,2,FALSE)),0)</f>
        <v>2046</v>
      </c>
      <c r="AA5073" s="12">
        <f t="shared" si="6"/>
        <v>205</v>
      </c>
      <c r="AB5073" s="12" t="str">
        <f t="array" ref="AB5073">IFERROR(INDEX('Pontuação 3.0'!G$13:G$191, MATCH(AA5073, 'Pontuação 3.0'!F$13:F$191, 0)), "Faixa Indefinida")</f>
        <v>C</v>
      </c>
      <c r="AC5073" s="12">
        <f t="shared" si="7"/>
        <v>0</v>
      </c>
      <c r="AD5073" s="12">
        <f t="shared" si="8"/>
        <v>0</v>
      </c>
      <c r="AE5073" s="12">
        <f t="shared" si="9"/>
        <v>1</v>
      </c>
      <c r="AF5073" s="12">
        <f t="shared" si="10"/>
        <v>0</v>
      </c>
    </row>
    <row r="5074" ht="15.75" customHeight="1">
      <c r="A5074" s="8">
        <v>45690.0</v>
      </c>
      <c r="B5074" s="9" t="s">
        <v>11600</v>
      </c>
      <c r="C5074" s="9" t="s">
        <v>11601</v>
      </c>
      <c r="D5074" s="15">
        <v>9.6991618614E10</v>
      </c>
      <c r="E5074" s="9" t="s">
        <v>13924</v>
      </c>
      <c r="F5074" s="9" t="s">
        <v>13948</v>
      </c>
      <c r="G5074" s="9" t="s">
        <v>13944</v>
      </c>
      <c r="H5074" s="9" t="s">
        <v>13951</v>
      </c>
      <c r="I5074" s="9" t="s">
        <v>13928</v>
      </c>
      <c r="J5074" s="9" t="s">
        <v>13956</v>
      </c>
      <c r="K5074" s="9" t="s">
        <v>13930</v>
      </c>
      <c r="L5074" s="9" t="s">
        <v>13931</v>
      </c>
      <c r="M5074" s="9" t="s">
        <v>13946</v>
      </c>
      <c r="N5074" s="13" t="s">
        <v>12</v>
      </c>
      <c r="O5074" s="13" t="s">
        <v>14</v>
      </c>
      <c r="P5074" s="13" t="s">
        <v>32</v>
      </c>
      <c r="Q5074" s="13" t="s">
        <v>77</v>
      </c>
      <c r="R5074" s="13" t="s">
        <v>65</v>
      </c>
      <c r="S5074" s="10">
        <f>ROUNDUP(SUM(VLOOKUP(F5074,'Pontuação'!A$2:B$11,2,FALSE),VLOOKUP(E5074,'Pontuação'!C$2:D$11,2,FALSE),VLOOKUP(H5074,'Pontuação'!I$2:J$11,2,FALSE),VLOOKUP(J5074,'Pontuação'!G$2:H$11,2,FALSE),VLOOKUP(L5074,'Pontuação'!M$2:N$13,2,FALSE)),0)</f>
        <v>1823</v>
      </c>
      <c r="T5074" s="11">
        <f t="shared" si="1"/>
        <v>182</v>
      </c>
      <c r="U5074" s="11" t="str">
        <f t="array" ref="U5074">IFERROR(INDEX('Pontuação'!G$13:G$101, MATCH(T5074, 'Pontuação'!F$13:F$101, 0)), "Faixa Indefinida")</f>
        <v>B</v>
      </c>
      <c r="V5074" s="11">
        <f t="shared" si="2"/>
        <v>0</v>
      </c>
      <c r="W5074" s="11">
        <f t="shared" si="3"/>
        <v>1</v>
      </c>
      <c r="X5074" s="11">
        <f t="shared" si="4"/>
        <v>0</v>
      </c>
      <c r="Y5074" s="11">
        <f t="shared" si="5"/>
        <v>0</v>
      </c>
      <c r="Z5074" s="12">
        <f>ROUNDUP(SUM(VLOOKUP(F5074,'Pontuação 3.0'!A$2:B$11,2,FALSE),VLOOKUP(E5074,'Pontuação 3.0'!C$2:D$11,2,FALSE),VLOOKUP(H5074,'Pontuação 3.0'!I$2:J$11,2,FALSE),VLOOKUP(J5074,'Pontuação 3.0'!G$2:H$11,2,FALSE),VLOOKUP(G5074,'Pontuação 3.0'!E$2:F$11,2,FALSE),VLOOKUP(K5074,'Pontuação 3.0'!K$2:L$11,2,FALSE),VLOOKUP(L5074,'Pontuação 3.0'!M$2:N$13,2,FALSE)),0)</f>
        <v>2355</v>
      </c>
      <c r="AA5074" s="12">
        <f t="shared" si="6"/>
        <v>236</v>
      </c>
      <c r="AB5074" s="12" t="str">
        <f t="array" ref="AB5074">IFERROR(INDEX('Pontuação 3.0'!G$13:G$191, MATCH(AA5074, 'Pontuação 3.0'!F$13:F$191, 0)), "Faixa Indefinida")</f>
        <v>A</v>
      </c>
      <c r="AC5074" s="12">
        <f t="shared" si="7"/>
        <v>1</v>
      </c>
      <c r="AD5074" s="12">
        <f t="shared" si="8"/>
        <v>0</v>
      </c>
      <c r="AE5074" s="12">
        <f t="shared" si="9"/>
        <v>0</v>
      </c>
      <c r="AF5074" s="12">
        <f t="shared" si="10"/>
        <v>0</v>
      </c>
    </row>
    <row r="5075" ht="15.75" customHeight="1">
      <c r="A5075" s="8">
        <v>45690.0</v>
      </c>
      <c r="B5075" s="9" t="s">
        <v>11595</v>
      </c>
      <c r="C5075" s="9" t="s">
        <v>11596</v>
      </c>
      <c r="D5075" s="9" t="s">
        <v>11597</v>
      </c>
      <c r="E5075" s="9" t="s">
        <v>13936</v>
      </c>
      <c r="F5075" s="9" t="s">
        <v>13950</v>
      </c>
      <c r="G5075" s="9" t="s">
        <v>13957</v>
      </c>
      <c r="H5075" s="9" t="s">
        <v>13927</v>
      </c>
      <c r="I5075" s="9" t="s">
        <v>13940</v>
      </c>
      <c r="J5075" s="9" t="s">
        <v>13939</v>
      </c>
      <c r="K5075" s="9" t="s">
        <v>13940</v>
      </c>
      <c r="L5075" s="9" t="s">
        <v>13954</v>
      </c>
      <c r="M5075" s="9" t="s">
        <v>13952</v>
      </c>
      <c r="N5075" s="13" t="s">
        <v>12</v>
      </c>
      <c r="O5075" s="13" t="s">
        <v>14</v>
      </c>
      <c r="P5075" s="13" t="s">
        <v>13</v>
      </c>
      <c r="Q5075" s="13" t="s">
        <v>4433</v>
      </c>
      <c r="R5075" s="13" t="s">
        <v>65</v>
      </c>
      <c r="S5075" s="10">
        <f>ROUNDUP(SUM(VLOOKUP(F5075,'Pontuação'!A$2:B$11,2,FALSE),VLOOKUP(E5075,'Pontuação'!C$2:D$11,2,FALSE),VLOOKUP(H5075,'Pontuação'!I$2:J$11,2,FALSE),VLOOKUP(J5075,'Pontuação'!G$2:H$11,2,FALSE),VLOOKUP(L5075,'Pontuação'!M$2:N$13,2,FALSE)),0)</f>
        <v>1507</v>
      </c>
      <c r="T5075" s="11">
        <f t="shared" si="1"/>
        <v>151</v>
      </c>
      <c r="U5075" s="11" t="str">
        <f t="array" ref="U5075">IFERROR(INDEX('Pontuação'!G$13:G$101, MATCH(T5075, 'Pontuação'!F$13:F$101, 0)), "Faixa Indefinida")</f>
        <v>C</v>
      </c>
      <c r="V5075" s="11">
        <f t="shared" si="2"/>
        <v>0</v>
      </c>
      <c r="W5075" s="11">
        <f t="shared" si="3"/>
        <v>0</v>
      </c>
      <c r="X5075" s="11">
        <f t="shared" si="4"/>
        <v>1</v>
      </c>
      <c r="Y5075" s="11">
        <f t="shared" si="5"/>
        <v>0</v>
      </c>
      <c r="Z5075" s="12">
        <f>ROUNDUP(SUM(VLOOKUP(F5075,'Pontuação 3.0'!A$2:B$11,2,FALSE),VLOOKUP(E5075,'Pontuação 3.0'!C$2:D$11,2,FALSE),VLOOKUP(H5075,'Pontuação 3.0'!I$2:J$11,2,FALSE),VLOOKUP(J5075,'Pontuação 3.0'!G$2:H$11,2,FALSE),VLOOKUP(G5075,'Pontuação 3.0'!E$2:F$11,2,FALSE),VLOOKUP(K5075,'Pontuação 3.0'!K$2:L$11,2,FALSE),VLOOKUP(L5075,'Pontuação 3.0'!M$2:N$13,2,FALSE)),0)</f>
        <v>1946</v>
      </c>
      <c r="AA5075" s="12">
        <f t="shared" si="6"/>
        <v>195</v>
      </c>
      <c r="AB5075" s="12" t="str">
        <f t="array" ref="AB5075">IFERROR(INDEX('Pontuação 3.0'!G$13:G$191, MATCH(AA5075, 'Pontuação 3.0'!F$13:F$191, 0)), "Faixa Indefinida")</f>
        <v>C</v>
      </c>
      <c r="AC5075" s="12">
        <f t="shared" si="7"/>
        <v>0</v>
      </c>
      <c r="AD5075" s="12">
        <f t="shared" si="8"/>
        <v>0</v>
      </c>
      <c r="AE5075" s="12">
        <f t="shared" si="9"/>
        <v>1</v>
      </c>
      <c r="AF5075" s="12">
        <f t="shared" si="10"/>
        <v>0</v>
      </c>
    </row>
    <row r="5076" ht="15.75" customHeight="1">
      <c r="A5076" s="8">
        <v>45690.0</v>
      </c>
      <c r="B5076" s="9" t="s">
        <v>11602</v>
      </c>
      <c r="C5076" s="9" t="s">
        <v>11603</v>
      </c>
      <c r="D5076" s="15">
        <v>1.9984513628E10</v>
      </c>
      <c r="E5076" s="9" t="s">
        <v>13936</v>
      </c>
      <c r="F5076" s="9" t="s">
        <v>13950</v>
      </c>
      <c r="G5076" s="9" t="s">
        <v>13957</v>
      </c>
      <c r="H5076" s="9" t="s">
        <v>13938</v>
      </c>
      <c r="I5076" s="9" t="s">
        <v>13928</v>
      </c>
      <c r="J5076" s="9" t="s">
        <v>13929</v>
      </c>
      <c r="K5076" s="9" t="s">
        <v>13940</v>
      </c>
      <c r="L5076" s="9" t="s">
        <v>13931</v>
      </c>
      <c r="M5076" s="9" t="s">
        <v>13946</v>
      </c>
      <c r="N5076" s="13" t="s">
        <v>12</v>
      </c>
      <c r="O5076" s="13" t="s">
        <v>14</v>
      </c>
      <c r="P5076" s="13" t="s">
        <v>47</v>
      </c>
      <c r="Q5076" s="13" t="s">
        <v>33</v>
      </c>
      <c r="R5076" s="13" t="s">
        <v>15</v>
      </c>
      <c r="S5076" s="10">
        <f>ROUNDUP(SUM(VLOOKUP(F5076,'Pontuação'!A$2:B$11,2,FALSE),VLOOKUP(E5076,'Pontuação'!C$2:D$11,2,FALSE),VLOOKUP(H5076,'Pontuação'!I$2:J$11,2,FALSE),VLOOKUP(J5076,'Pontuação'!G$2:H$11,2,FALSE),VLOOKUP(L5076,'Pontuação'!M$2:N$13,2,FALSE)),0)</f>
        <v>1579</v>
      </c>
      <c r="T5076" s="11">
        <f t="shared" si="1"/>
        <v>158</v>
      </c>
      <c r="U5076" s="11" t="str">
        <f t="array" ref="U5076">IFERROR(INDEX('Pontuação'!G$13:G$101, MATCH(T5076, 'Pontuação'!F$13:F$101, 0)), "Faixa Indefinida")</f>
        <v>C</v>
      </c>
      <c r="V5076" s="11">
        <f t="shared" si="2"/>
        <v>0</v>
      </c>
      <c r="W5076" s="11">
        <f t="shared" si="3"/>
        <v>0</v>
      </c>
      <c r="X5076" s="11">
        <f t="shared" si="4"/>
        <v>1</v>
      </c>
      <c r="Y5076" s="11">
        <f t="shared" si="5"/>
        <v>0</v>
      </c>
      <c r="Z5076" s="12">
        <f>ROUNDUP(SUM(VLOOKUP(F5076,'Pontuação 3.0'!A$2:B$11,2,FALSE),VLOOKUP(E5076,'Pontuação 3.0'!C$2:D$11,2,FALSE),VLOOKUP(H5076,'Pontuação 3.0'!I$2:J$11,2,FALSE),VLOOKUP(J5076,'Pontuação 3.0'!G$2:H$11,2,FALSE),VLOOKUP(G5076,'Pontuação 3.0'!E$2:F$11,2,FALSE),VLOOKUP(K5076,'Pontuação 3.0'!K$2:L$11,2,FALSE),VLOOKUP(L5076,'Pontuação 3.0'!M$2:N$13,2,FALSE)),0)</f>
        <v>1908</v>
      </c>
      <c r="AA5076" s="12">
        <f t="shared" si="6"/>
        <v>191</v>
      </c>
      <c r="AB5076" s="12" t="str">
        <f t="array" ref="AB5076">IFERROR(INDEX('Pontuação 3.0'!G$13:G$191, MATCH(AA5076, 'Pontuação 3.0'!F$13:F$191, 0)), "Faixa Indefinida")</f>
        <v>D</v>
      </c>
      <c r="AC5076" s="12">
        <f t="shared" si="7"/>
        <v>0</v>
      </c>
      <c r="AD5076" s="12">
        <f t="shared" si="8"/>
        <v>0</v>
      </c>
      <c r="AE5076" s="12">
        <f t="shared" si="9"/>
        <v>0</v>
      </c>
      <c r="AF5076" s="12">
        <f t="shared" si="10"/>
        <v>1</v>
      </c>
    </row>
    <row r="5077" ht="15.75" customHeight="1">
      <c r="A5077" s="8">
        <v>45690.0</v>
      </c>
      <c r="B5077" s="9" t="s">
        <v>9490</v>
      </c>
      <c r="C5077" s="9" t="s">
        <v>11606</v>
      </c>
      <c r="D5077" s="15">
        <v>9.2985049335E10</v>
      </c>
      <c r="E5077" s="9" t="s">
        <v>13936</v>
      </c>
      <c r="F5077" s="9" t="s">
        <v>13948</v>
      </c>
      <c r="G5077" s="9" t="s">
        <v>13944</v>
      </c>
      <c r="H5077" s="9" t="s">
        <v>13949</v>
      </c>
      <c r="I5077" s="9" t="s">
        <v>13940</v>
      </c>
      <c r="J5077" s="9" t="s">
        <v>13929</v>
      </c>
      <c r="K5077" s="9" t="s">
        <v>13940</v>
      </c>
      <c r="L5077" s="9" t="s">
        <v>13931</v>
      </c>
      <c r="M5077" s="9" t="s">
        <v>13952</v>
      </c>
      <c r="N5077" s="13" t="s">
        <v>12</v>
      </c>
      <c r="O5077" s="13" t="s">
        <v>14</v>
      </c>
      <c r="P5077" s="13" t="s">
        <v>32</v>
      </c>
      <c r="Q5077" s="13" t="s">
        <v>62</v>
      </c>
      <c r="R5077" s="13" t="s">
        <v>15</v>
      </c>
      <c r="S5077" s="10">
        <f>ROUNDUP(SUM(VLOOKUP(F5077,'Pontuação'!A$2:B$11,2,FALSE),VLOOKUP(E5077,'Pontuação'!C$2:D$11,2,FALSE),VLOOKUP(H5077,'Pontuação'!I$2:J$11,2,FALSE),VLOOKUP(J5077,'Pontuação'!G$2:H$11,2,FALSE),VLOOKUP(L5077,'Pontuação'!M$2:N$13,2,FALSE)),0)</f>
        <v>1583</v>
      </c>
      <c r="T5077" s="11">
        <f t="shared" si="1"/>
        <v>158</v>
      </c>
      <c r="U5077" s="11" t="str">
        <f t="array" ref="U5077">IFERROR(INDEX('Pontuação'!G$13:G$101, MATCH(T5077, 'Pontuação'!F$13:F$101, 0)), "Faixa Indefinida")</f>
        <v>C</v>
      </c>
      <c r="V5077" s="11">
        <f t="shared" si="2"/>
        <v>0</v>
      </c>
      <c r="W5077" s="11">
        <f t="shared" si="3"/>
        <v>0</v>
      </c>
      <c r="X5077" s="11">
        <f t="shared" si="4"/>
        <v>1</v>
      </c>
      <c r="Y5077" s="11">
        <f t="shared" si="5"/>
        <v>0</v>
      </c>
      <c r="Z5077" s="12">
        <f>ROUNDUP(SUM(VLOOKUP(F5077,'Pontuação 3.0'!A$2:B$11,2,FALSE),VLOOKUP(E5077,'Pontuação 3.0'!C$2:D$11,2,FALSE),VLOOKUP(H5077,'Pontuação 3.0'!I$2:J$11,2,FALSE),VLOOKUP(J5077,'Pontuação 3.0'!G$2:H$11,2,FALSE),VLOOKUP(G5077,'Pontuação 3.0'!E$2:F$11,2,FALSE),VLOOKUP(K5077,'Pontuação 3.0'!K$2:L$11,2,FALSE),VLOOKUP(L5077,'Pontuação 3.0'!M$2:N$13,2,FALSE)),0)</f>
        <v>1936</v>
      </c>
      <c r="AA5077" s="12">
        <f t="shared" si="6"/>
        <v>194</v>
      </c>
      <c r="AB5077" s="12" t="str">
        <f t="array" ref="AB5077">IFERROR(INDEX('Pontuação 3.0'!G$13:G$191, MATCH(AA5077, 'Pontuação 3.0'!F$13:F$191, 0)), "Faixa Indefinida")</f>
        <v>C</v>
      </c>
      <c r="AC5077" s="12">
        <f t="shared" si="7"/>
        <v>0</v>
      </c>
      <c r="AD5077" s="12">
        <f t="shared" si="8"/>
        <v>0</v>
      </c>
      <c r="AE5077" s="12">
        <f t="shared" si="9"/>
        <v>1</v>
      </c>
      <c r="AF5077" s="12">
        <f t="shared" si="10"/>
        <v>0</v>
      </c>
    </row>
    <row r="5078" ht="15.75" customHeight="1">
      <c r="A5078" s="8">
        <v>45690.0</v>
      </c>
      <c r="B5078" s="9" t="s">
        <v>11604</v>
      </c>
      <c r="C5078" s="9" t="s">
        <v>11605</v>
      </c>
      <c r="D5078" s="15">
        <v>6.199978562E10</v>
      </c>
      <c r="E5078" s="9" t="s">
        <v>13936</v>
      </c>
      <c r="F5078" s="9" t="s">
        <v>13948</v>
      </c>
      <c r="G5078" s="9" t="s">
        <v>13926</v>
      </c>
      <c r="H5078" s="9" t="s">
        <v>13938</v>
      </c>
      <c r="I5078" s="9" t="s">
        <v>13940</v>
      </c>
      <c r="J5078" s="9" t="s">
        <v>13956</v>
      </c>
      <c r="K5078" s="9" t="s">
        <v>13940</v>
      </c>
      <c r="L5078" s="9" t="s">
        <v>13945</v>
      </c>
      <c r="M5078" s="9" t="s">
        <v>13942</v>
      </c>
      <c r="N5078" s="13" t="s">
        <v>12</v>
      </c>
      <c r="O5078" s="13" t="s">
        <v>14</v>
      </c>
      <c r="P5078" s="13" t="s">
        <v>32</v>
      </c>
      <c r="Q5078" s="13" t="s">
        <v>77</v>
      </c>
      <c r="R5078" s="13" t="s">
        <v>15</v>
      </c>
      <c r="S5078" s="10">
        <f>ROUNDUP(SUM(VLOOKUP(F5078,'Pontuação'!A$2:B$11,2,FALSE),VLOOKUP(E5078,'Pontuação'!C$2:D$11,2,FALSE),VLOOKUP(H5078,'Pontuação'!I$2:J$11,2,FALSE),VLOOKUP(J5078,'Pontuação'!G$2:H$11,2,FALSE),VLOOKUP(L5078,'Pontuação'!M$2:N$13,2,FALSE)),0)</f>
        <v>1977</v>
      </c>
      <c r="T5078" s="11">
        <f t="shared" si="1"/>
        <v>198</v>
      </c>
      <c r="U5078" s="11" t="str">
        <f t="array" ref="U5078">IFERROR(INDEX('Pontuação'!G$13:G$101, MATCH(T5078, 'Pontuação'!F$13:F$101, 0)), "Faixa Indefinida")</f>
        <v>A</v>
      </c>
      <c r="V5078" s="11">
        <f t="shared" si="2"/>
        <v>1</v>
      </c>
      <c r="W5078" s="11">
        <f t="shared" si="3"/>
        <v>0</v>
      </c>
      <c r="X5078" s="11">
        <f t="shared" si="4"/>
        <v>0</v>
      </c>
      <c r="Y5078" s="11">
        <f t="shared" si="5"/>
        <v>0</v>
      </c>
      <c r="Z5078" s="12">
        <f>ROUNDUP(SUM(VLOOKUP(F5078,'Pontuação 3.0'!A$2:B$11,2,FALSE),VLOOKUP(E5078,'Pontuação 3.0'!C$2:D$11,2,FALSE),VLOOKUP(H5078,'Pontuação 3.0'!I$2:J$11,2,FALSE),VLOOKUP(J5078,'Pontuação 3.0'!G$2:H$11,2,FALSE),VLOOKUP(G5078,'Pontuação 3.0'!E$2:F$11,2,FALSE),VLOOKUP(K5078,'Pontuação 3.0'!K$2:L$11,2,FALSE),VLOOKUP(L5078,'Pontuação 3.0'!M$2:N$13,2,FALSE)),0)</f>
        <v>2286</v>
      </c>
      <c r="AA5078" s="12">
        <f t="shared" si="6"/>
        <v>229</v>
      </c>
      <c r="AB5078" s="12" t="str">
        <f t="array" ref="AB5078">IFERROR(INDEX('Pontuação 3.0'!G$13:G$191, MATCH(AA5078, 'Pontuação 3.0'!F$13:F$191, 0)), "Faixa Indefinida")</f>
        <v>B</v>
      </c>
      <c r="AC5078" s="12">
        <f t="shared" si="7"/>
        <v>0</v>
      </c>
      <c r="AD5078" s="12">
        <f t="shared" si="8"/>
        <v>1</v>
      </c>
      <c r="AE5078" s="12">
        <f t="shared" si="9"/>
        <v>0</v>
      </c>
      <c r="AF5078" s="12">
        <f t="shared" si="10"/>
        <v>0</v>
      </c>
    </row>
    <row r="5079" ht="15.75" customHeight="1">
      <c r="A5079" s="8">
        <v>45690.0</v>
      </c>
      <c r="B5079" s="9" t="s">
        <v>11607</v>
      </c>
      <c r="C5079" s="9" t="s">
        <v>11608</v>
      </c>
      <c r="D5079" s="15">
        <v>6.5981072028E10</v>
      </c>
      <c r="E5079" s="9" t="s">
        <v>13936</v>
      </c>
      <c r="F5079" s="9" t="s">
        <v>13950</v>
      </c>
      <c r="G5079" s="9" t="s">
        <v>13955</v>
      </c>
      <c r="H5079" s="9" t="s">
        <v>13949</v>
      </c>
      <c r="I5079" s="9" t="s">
        <v>13940</v>
      </c>
      <c r="J5079" s="9" t="s">
        <v>13956</v>
      </c>
      <c r="K5079" s="9" t="s">
        <v>13940</v>
      </c>
      <c r="L5079" s="9" t="s">
        <v>13945</v>
      </c>
      <c r="M5079" s="9" t="s">
        <v>13946</v>
      </c>
      <c r="N5079" s="13" t="s">
        <v>12</v>
      </c>
      <c r="O5079" s="13" t="s">
        <v>14</v>
      </c>
      <c r="P5079" s="13" t="s">
        <v>24</v>
      </c>
      <c r="Q5079" s="13" t="s">
        <v>77</v>
      </c>
      <c r="R5079" s="13" t="s">
        <v>15</v>
      </c>
      <c r="S5079" s="10">
        <f>ROUNDUP(SUM(VLOOKUP(F5079,'Pontuação'!A$2:B$11,2,FALSE),VLOOKUP(E5079,'Pontuação'!C$2:D$11,2,FALSE),VLOOKUP(H5079,'Pontuação'!I$2:J$11,2,FALSE),VLOOKUP(J5079,'Pontuação'!G$2:H$11,2,FALSE),VLOOKUP(L5079,'Pontuação'!M$2:N$13,2,FALSE)),0)</f>
        <v>2005</v>
      </c>
      <c r="T5079" s="11">
        <f t="shared" si="1"/>
        <v>201</v>
      </c>
      <c r="U5079" s="11" t="str">
        <f t="array" ref="U5079">IFERROR(INDEX('Pontuação'!G$13:G$101, MATCH(T5079, 'Pontuação'!F$13:F$101, 0)), "Faixa Indefinida")</f>
        <v>A</v>
      </c>
      <c r="V5079" s="11">
        <f t="shared" si="2"/>
        <v>1</v>
      </c>
      <c r="W5079" s="11">
        <f t="shared" si="3"/>
        <v>0</v>
      </c>
      <c r="X5079" s="11">
        <f t="shared" si="4"/>
        <v>0</v>
      </c>
      <c r="Y5079" s="11">
        <f t="shared" si="5"/>
        <v>0</v>
      </c>
      <c r="Z5079" s="12">
        <f>ROUNDUP(SUM(VLOOKUP(F5079,'Pontuação 3.0'!A$2:B$11,2,FALSE),VLOOKUP(E5079,'Pontuação 3.0'!C$2:D$11,2,FALSE),VLOOKUP(H5079,'Pontuação 3.0'!I$2:J$11,2,FALSE),VLOOKUP(J5079,'Pontuação 3.0'!G$2:H$11,2,FALSE),VLOOKUP(G5079,'Pontuação 3.0'!E$2:F$11,2,FALSE),VLOOKUP(K5079,'Pontuação 3.0'!K$2:L$11,2,FALSE),VLOOKUP(L5079,'Pontuação 3.0'!M$2:N$13,2,FALSE)),0)</f>
        <v>2664</v>
      </c>
      <c r="AA5079" s="12">
        <f t="shared" si="6"/>
        <v>266</v>
      </c>
      <c r="AB5079" s="12" t="str">
        <f t="array" ref="AB5079">IFERROR(INDEX('Pontuação 3.0'!G$13:G$191, MATCH(AA5079, 'Pontuação 3.0'!F$13:F$191, 0)), "Faixa Indefinida")</f>
        <v>A</v>
      </c>
      <c r="AC5079" s="12">
        <f t="shared" si="7"/>
        <v>1</v>
      </c>
      <c r="AD5079" s="12">
        <f t="shared" si="8"/>
        <v>0</v>
      </c>
      <c r="AE5079" s="12">
        <f t="shared" si="9"/>
        <v>0</v>
      </c>
      <c r="AF5079" s="12">
        <f t="shared" si="10"/>
        <v>0</v>
      </c>
    </row>
    <row r="5080" ht="15.75" customHeight="1">
      <c r="A5080" s="8">
        <v>45690.0</v>
      </c>
      <c r="B5080" s="9" t="s">
        <v>377</v>
      </c>
      <c r="C5080" s="9" t="s">
        <v>11609</v>
      </c>
      <c r="D5080" s="15">
        <v>3.1991364796E10</v>
      </c>
      <c r="E5080" s="9" t="s">
        <v>13936</v>
      </c>
      <c r="F5080" s="9" t="s">
        <v>13950</v>
      </c>
      <c r="G5080" s="9" t="s">
        <v>13944</v>
      </c>
      <c r="H5080" s="9" t="s">
        <v>13951</v>
      </c>
      <c r="I5080" s="9" t="s">
        <v>13928</v>
      </c>
      <c r="J5080" s="9" t="s">
        <v>13956</v>
      </c>
      <c r="K5080" s="9" t="s">
        <v>13940</v>
      </c>
      <c r="L5080" s="9" t="s">
        <v>13959</v>
      </c>
      <c r="M5080" s="9" t="s">
        <v>13942</v>
      </c>
      <c r="N5080" s="13" t="s">
        <v>12</v>
      </c>
      <c r="O5080" s="13" t="s">
        <v>14</v>
      </c>
      <c r="P5080" s="13" t="s">
        <v>13</v>
      </c>
      <c r="Q5080" s="13" t="s">
        <v>3528</v>
      </c>
      <c r="R5080" s="13" t="s">
        <v>15</v>
      </c>
      <c r="S5080" s="10">
        <f>ROUNDUP(SUM(VLOOKUP(F5080,'Pontuação'!A$2:B$11,2,FALSE),VLOOKUP(E5080,'Pontuação'!C$2:D$11,2,FALSE),VLOOKUP(H5080,'Pontuação'!I$2:J$11,2,FALSE),VLOOKUP(J5080,'Pontuação'!G$2:H$11,2,FALSE),VLOOKUP(L5080,'Pontuação'!M$2:N$13,2,FALSE)),0)</f>
        <v>1901</v>
      </c>
      <c r="T5080" s="11">
        <f t="shared" si="1"/>
        <v>190</v>
      </c>
      <c r="U5080" s="11" t="str">
        <f t="array" ref="U5080">IFERROR(INDEX('Pontuação'!G$13:G$101, MATCH(T5080, 'Pontuação'!F$13:F$101, 0)), "Faixa Indefinida")</f>
        <v>A</v>
      </c>
      <c r="V5080" s="11">
        <f t="shared" si="2"/>
        <v>1</v>
      </c>
      <c r="W5080" s="11">
        <f t="shared" si="3"/>
        <v>0</v>
      </c>
      <c r="X5080" s="11">
        <f t="shared" si="4"/>
        <v>0</v>
      </c>
      <c r="Y5080" s="11">
        <f t="shared" si="5"/>
        <v>0</v>
      </c>
      <c r="Z5080" s="12">
        <f>ROUNDUP(SUM(VLOOKUP(F5080,'Pontuação 3.0'!A$2:B$11,2,FALSE),VLOOKUP(E5080,'Pontuação 3.0'!C$2:D$11,2,FALSE),VLOOKUP(H5080,'Pontuação 3.0'!I$2:J$11,2,FALSE),VLOOKUP(J5080,'Pontuação 3.0'!G$2:H$11,2,FALSE),VLOOKUP(G5080,'Pontuação 3.0'!E$2:F$11,2,FALSE),VLOOKUP(K5080,'Pontuação 3.0'!K$2:L$11,2,FALSE),VLOOKUP(L5080,'Pontuação 3.0'!M$2:N$13,2,FALSE)),0)</f>
        <v>2451</v>
      </c>
      <c r="AA5080" s="12">
        <f t="shared" si="6"/>
        <v>245</v>
      </c>
      <c r="AB5080" s="12" t="str">
        <f t="array" ref="AB5080">IFERROR(INDEX('Pontuação 3.0'!G$13:G$191, MATCH(AA5080, 'Pontuação 3.0'!F$13:F$191, 0)), "Faixa Indefinida")</f>
        <v>A</v>
      </c>
      <c r="AC5080" s="12">
        <f t="shared" si="7"/>
        <v>1</v>
      </c>
      <c r="AD5080" s="12">
        <f t="shared" si="8"/>
        <v>0</v>
      </c>
      <c r="AE5080" s="12">
        <f t="shared" si="9"/>
        <v>0</v>
      </c>
      <c r="AF5080" s="12">
        <f t="shared" si="10"/>
        <v>0</v>
      </c>
    </row>
    <row r="5081" ht="15.75" customHeight="1">
      <c r="A5081" s="8">
        <v>45690.0</v>
      </c>
      <c r="B5081" s="9" t="s">
        <v>11610</v>
      </c>
      <c r="C5081" s="9" t="s">
        <v>11611</v>
      </c>
      <c r="D5081" s="15">
        <v>4.9999576867E10</v>
      </c>
      <c r="E5081" s="9" t="s">
        <v>13924</v>
      </c>
      <c r="F5081" s="9" t="s">
        <v>13950</v>
      </c>
      <c r="G5081" s="9" t="s">
        <v>13957</v>
      </c>
      <c r="H5081" s="9" t="s">
        <v>13927</v>
      </c>
      <c r="I5081" s="9" t="s">
        <v>13940</v>
      </c>
      <c r="J5081" s="9" t="s">
        <v>13929</v>
      </c>
      <c r="K5081" s="9" t="s">
        <v>13940</v>
      </c>
      <c r="L5081" s="9" t="s">
        <v>13945</v>
      </c>
      <c r="M5081" s="9" t="s">
        <v>13946</v>
      </c>
      <c r="N5081" s="13" t="s">
        <v>12</v>
      </c>
      <c r="O5081" s="13" t="s">
        <v>14</v>
      </c>
      <c r="P5081" s="13" t="s">
        <v>32</v>
      </c>
      <c r="Q5081" s="13" t="s">
        <v>200</v>
      </c>
      <c r="R5081" s="13" t="s">
        <v>15</v>
      </c>
      <c r="S5081" s="10">
        <f>ROUNDUP(SUM(VLOOKUP(F5081,'Pontuação'!A$2:B$11,2,FALSE),VLOOKUP(E5081,'Pontuação'!C$2:D$11,2,FALSE),VLOOKUP(H5081,'Pontuação'!I$2:J$11,2,FALSE),VLOOKUP(J5081,'Pontuação'!G$2:H$11,2,FALSE),VLOOKUP(L5081,'Pontuação'!M$2:N$13,2,FALSE)),0)</f>
        <v>1575</v>
      </c>
      <c r="T5081" s="11">
        <f t="shared" si="1"/>
        <v>158</v>
      </c>
      <c r="U5081" s="11" t="str">
        <f t="array" ref="U5081">IFERROR(INDEX('Pontuação'!G$13:G$101, MATCH(T5081, 'Pontuação'!F$13:F$101, 0)), "Faixa Indefinida")</f>
        <v>C</v>
      </c>
      <c r="V5081" s="11">
        <f t="shared" si="2"/>
        <v>0</v>
      </c>
      <c r="W5081" s="11">
        <f t="shared" si="3"/>
        <v>0</v>
      </c>
      <c r="X5081" s="11">
        <f t="shared" si="4"/>
        <v>1</v>
      </c>
      <c r="Y5081" s="11">
        <f t="shared" si="5"/>
        <v>0</v>
      </c>
      <c r="Z5081" s="12">
        <f>ROUNDUP(SUM(VLOOKUP(F5081,'Pontuação 3.0'!A$2:B$11,2,FALSE),VLOOKUP(E5081,'Pontuação 3.0'!C$2:D$11,2,FALSE),VLOOKUP(H5081,'Pontuação 3.0'!I$2:J$11,2,FALSE),VLOOKUP(J5081,'Pontuação 3.0'!G$2:H$11,2,FALSE),VLOOKUP(G5081,'Pontuação 3.0'!E$2:F$11,2,FALSE),VLOOKUP(K5081,'Pontuação 3.0'!K$2:L$11,2,FALSE),VLOOKUP(L5081,'Pontuação 3.0'!M$2:N$13,2,FALSE)),0)</f>
        <v>1880</v>
      </c>
      <c r="AA5081" s="12">
        <f t="shared" si="6"/>
        <v>188</v>
      </c>
      <c r="AB5081" s="12" t="str">
        <f t="array" ref="AB5081">IFERROR(INDEX('Pontuação 3.0'!G$13:G$191, MATCH(AA5081, 'Pontuação 3.0'!F$13:F$191, 0)), "Faixa Indefinida")</f>
        <v>D</v>
      </c>
      <c r="AC5081" s="12">
        <f t="shared" si="7"/>
        <v>0</v>
      </c>
      <c r="AD5081" s="12">
        <f t="shared" si="8"/>
        <v>0</v>
      </c>
      <c r="AE5081" s="12">
        <f t="shared" si="9"/>
        <v>0</v>
      </c>
      <c r="AF5081" s="12">
        <f t="shared" si="10"/>
        <v>1</v>
      </c>
    </row>
    <row r="5082" ht="15.75" customHeight="1">
      <c r="A5082" s="8">
        <v>45690.0</v>
      </c>
      <c r="B5082" s="9" t="s">
        <v>11612</v>
      </c>
      <c r="C5082" s="9" t="s">
        <v>11613</v>
      </c>
      <c r="D5082" s="15">
        <v>5.592995089793E12</v>
      </c>
      <c r="E5082" s="9" t="s">
        <v>13936</v>
      </c>
      <c r="F5082" s="9" t="s">
        <v>13950</v>
      </c>
      <c r="G5082" s="9" t="s">
        <v>13957</v>
      </c>
      <c r="H5082" s="9" t="s">
        <v>13927</v>
      </c>
      <c r="I5082" s="9" t="s">
        <v>13940</v>
      </c>
      <c r="J5082" s="9" t="s">
        <v>13929</v>
      </c>
      <c r="K5082" s="9" t="s">
        <v>13940</v>
      </c>
      <c r="L5082" s="9" t="s">
        <v>13931</v>
      </c>
      <c r="M5082" s="9" t="s">
        <v>13952</v>
      </c>
      <c r="N5082" s="13" t="s">
        <v>12</v>
      </c>
      <c r="O5082" s="13" t="s">
        <v>14</v>
      </c>
      <c r="P5082" s="13" t="s">
        <v>32</v>
      </c>
      <c r="Q5082" s="13" t="s">
        <v>3528</v>
      </c>
      <c r="R5082" s="13" t="s">
        <v>65</v>
      </c>
      <c r="S5082" s="10">
        <f>ROUNDUP(SUM(VLOOKUP(F5082,'Pontuação'!A$2:B$11,2,FALSE),VLOOKUP(E5082,'Pontuação'!C$2:D$11,2,FALSE),VLOOKUP(H5082,'Pontuação'!I$2:J$11,2,FALSE),VLOOKUP(J5082,'Pontuação'!G$2:H$11,2,FALSE),VLOOKUP(L5082,'Pontuação'!M$2:N$13,2,FALSE)),0)</f>
        <v>1439</v>
      </c>
      <c r="T5082" s="11">
        <f t="shared" si="1"/>
        <v>144</v>
      </c>
      <c r="U5082" s="11" t="str">
        <f t="array" ref="U5082">IFERROR(INDEX('Pontuação'!G$13:G$101, MATCH(T5082, 'Pontuação'!F$13:F$101, 0)), "Faixa Indefinida")</f>
        <v>D</v>
      </c>
      <c r="V5082" s="11">
        <f t="shared" si="2"/>
        <v>0</v>
      </c>
      <c r="W5082" s="11">
        <f t="shared" si="3"/>
        <v>0</v>
      </c>
      <c r="X5082" s="11">
        <f t="shared" si="4"/>
        <v>0</v>
      </c>
      <c r="Y5082" s="11">
        <f t="shared" si="5"/>
        <v>1</v>
      </c>
      <c r="Z5082" s="12">
        <f>ROUNDUP(SUM(VLOOKUP(F5082,'Pontuação 3.0'!A$2:B$11,2,FALSE),VLOOKUP(E5082,'Pontuação 3.0'!C$2:D$11,2,FALSE),VLOOKUP(H5082,'Pontuação 3.0'!I$2:J$11,2,FALSE),VLOOKUP(J5082,'Pontuação 3.0'!G$2:H$11,2,FALSE),VLOOKUP(G5082,'Pontuação 3.0'!E$2:F$11,2,FALSE),VLOOKUP(K5082,'Pontuação 3.0'!K$2:L$11,2,FALSE),VLOOKUP(L5082,'Pontuação 3.0'!M$2:N$13,2,FALSE)),0)</f>
        <v>1824</v>
      </c>
      <c r="AA5082" s="12">
        <f t="shared" si="6"/>
        <v>182</v>
      </c>
      <c r="AB5082" s="12" t="str">
        <f t="array" ref="AB5082">IFERROR(INDEX('Pontuação 3.0'!G$13:G$191, MATCH(AA5082, 'Pontuação 3.0'!F$13:F$191, 0)), "Faixa Indefinida")</f>
        <v>D</v>
      </c>
      <c r="AC5082" s="12">
        <f t="shared" si="7"/>
        <v>0</v>
      </c>
      <c r="AD5082" s="12">
        <f t="shared" si="8"/>
        <v>0</v>
      </c>
      <c r="AE5082" s="12">
        <f t="shared" si="9"/>
        <v>0</v>
      </c>
      <c r="AF5082" s="12">
        <f t="shared" si="10"/>
        <v>1</v>
      </c>
    </row>
    <row r="5083" ht="15.75" customHeight="1">
      <c r="A5083" s="8">
        <v>45690.0</v>
      </c>
      <c r="B5083" s="9" t="s">
        <v>11614</v>
      </c>
      <c r="C5083" s="9" t="s">
        <v>11615</v>
      </c>
      <c r="D5083" s="15">
        <v>2.1999188825E10</v>
      </c>
      <c r="E5083" s="9" t="s">
        <v>13936</v>
      </c>
      <c r="F5083" s="9" t="s">
        <v>13937</v>
      </c>
      <c r="G5083" s="9" t="s">
        <v>13926</v>
      </c>
      <c r="H5083" s="9" t="s">
        <v>13951</v>
      </c>
      <c r="I5083" s="9" t="s">
        <v>13940</v>
      </c>
      <c r="J5083" s="9" t="s">
        <v>13929</v>
      </c>
      <c r="K5083" s="9" t="s">
        <v>13940</v>
      </c>
      <c r="L5083" s="9" t="s">
        <v>13945</v>
      </c>
      <c r="M5083" s="9" t="s">
        <v>13967</v>
      </c>
      <c r="N5083" s="13" t="s">
        <v>12</v>
      </c>
      <c r="O5083" s="13" t="s">
        <v>14</v>
      </c>
      <c r="P5083" s="13" t="s">
        <v>399</v>
      </c>
      <c r="Q5083" s="13" t="s">
        <v>33</v>
      </c>
      <c r="R5083" s="13" t="s">
        <v>15</v>
      </c>
      <c r="S5083" s="10">
        <f>ROUNDUP(SUM(VLOOKUP(F5083,'Pontuação'!A$2:B$11,2,FALSE),VLOOKUP(E5083,'Pontuação'!C$2:D$11,2,FALSE),VLOOKUP(H5083,'Pontuação'!I$2:J$11,2,FALSE),VLOOKUP(J5083,'Pontuação'!G$2:H$11,2,FALSE),VLOOKUP(L5083,'Pontuação'!M$2:N$13,2,FALSE)),0)</f>
        <v>1656</v>
      </c>
      <c r="T5083" s="11">
        <f t="shared" si="1"/>
        <v>166</v>
      </c>
      <c r="U5083" s="11" t="str">
        <f t="array" ref="U5083">IFERROR(INDEX('Pontuação'!G$13:G$101, MATCH(T5083, 'Pontuação'!F$13:F$101, 0)), "Faixa Indefinida")</f>
        <v>B</v>
      </c>
      <c r="V5083" s="11">
        <f t="shared" si="2"/>
        <v>0</v>
      </c>
      <c r="W5083" s="11">
        <f t="shared" si="3"/>
        <v>1</v>
      </c>
      <c r="X5083" s="11">
        <f t="shared" si="4"/>
        <v>0</v>
      </c>
      <c r="Y5083" s="11">
        <f t="shared" si="5"/>
        <v>0</v>
      </c>
      <c r="Z5083" s="12">
        <f>ROUNDUP(SUM(VLOOKUP(F5083,'Pontuação 3.0'!A$2:B$11,2,FALSE),VLOOKUP(E5083,'Pontuação 3.0'!C$2:D$11,2,FALSE),VLOOKUP(H5083,'Pontuação 3.0'!I$2:J$11,2,FALSE),VLOOKUP(J5083,'Pontuação 3.0'!G$2:H$11,2,FALSE),VLOOKUP(G5083,'Pontuação 3.0'!E$2:F$11,2,FALSE),VLOOKUP(K5083,'Pontuação 3.0'!K$2:L$11,2,FALSE),VLOOKUP(L5083,'Pontuação 3.0'!M$2:N$13,2,FALSE)),0)</f>
        <v>1986</v>
      </c>
      <c r="AA5083" s="12">
        <f t="shared" si="6"/>
        <v>199</v>
      </c>
      <c r="AB5083" s="12" t="str">
        <f t="array" ref="AB5083">IFERROR(INDEX('Pontuação 3.0'!G$13:G$191, MATCH(AA5083, 'Pontuação 3.0'!F$13:F$191, 0)), "Faixa Indefinida")</f>
        <v>C</v>
      </c>
      <c r="AC5083" s="12">
        <f t="shared" si="7"/>
        <v>0</v>
      </c>
      <c r="AD5083" s="12">
        <f t="shared" si="8"/>
        <v>0</v>
      </c>
      <c r="AE5083" s="12">
        <f t="shared" si="9"/>
        <v>1</v>
      </c>
      <c r="AF5083" s="12">
        <f t="shared" si="10"/>
        <v>0</v>
      </c>
    </row>
    <row r="5084" ht="15.75" customHeight="1">
      <c r="A5084" s="8">
        <v>45690.0</v>
      </c>
      <c r="B5084" s="9" t="s">
        <v>11616</v>
      </c>
      <c r="C5084" s="9" t="s">
        <v>11617</v>
      </c>
      <c r="D5084" s="15">
        <v>1.1911820487E10</v>
      </c>
      <c r="E5084" s="9" t="s">
        <v>13936</v>
      </c>
      <c r="F5084" s="9" t="s">
        <v>13948</v>
      </c>
      <c r="G5084" s="9" t="s">
        <v>13926</v>
      </c>
      <c r="H5084" s="9" t="s">
        <v>13927</v>
      </c>
      <c r="I5084" s="9" t="s">
        <v>13940</v>
      </c>
      <c r="J5084" s="9" t="s">
        <v>13929</v>
      </c>
      <c r="K5084" s="9" t="s">
        <v>13940</v>
      </c>
      <c r="L5084" s="9" t="s">
        <v>13931</v>
      </c>
      <c r="M5084" s="9" t="s">
        <v>13952</v>
      </c>
      <c r="N5084" s="13" t="s">
        <v>12</v>
      </c>
      <c r="O5084" s="13" t="s">
        <v>14</v>
      </c>
      <c r="P5084" s="13" t="s">
        <v>13</v>
      </c>
      <c r="Q5084" s="13" t="s">
        <v>108</v>
      </c>
      <c r="R5084" s="13" t="s">
        <v>15</v>
      </c>
      <c r="S5084" s="10">
        <f>ROUNDUP(SUM(VLOOKUP(F5084,'Pontuação'!A$2:B$11,2,FALSE),VLOOKUP(E5084,'Pontuação'!C$2:D$11,2,FALSE),VLOOKUP(H5084,'Pontuação'!I$2:J$11,2,FALSE),VLOOKUP(J5084,'Pontuação'!G$2:H$11,2,FALSE),VLOOKUP(L5084,'Pontuação'!M$2:N$13,2,FALSE)),0)</f>
        <v>1427</v>
      </c>
      <c r="T5084" s="11">
        <f t="shared" si="1"/>
        <v>143</v>
      </c>
      <c r="U5084" s="11" t="str">
        <f t="array" ref="U5084">IFERROR(INDEX('Pontuação'!G$13:G$101, MATCH(T5084, 'Pontuação'!F$13:F$101, 0)), "Faixa Indefinida")</f>
        <v>D</v>
      </c>
      <c r="V5084" s="11">
        <f t="shared" si="2"/>
        <v>0</v>
      </c>
      <c r="W5084" s="11">
        <f t="shared" si="3"/>
        <v>0</v>
      </c>
      <c r="X5084" s="11">
        <f t="shared" si="4"/>
        <v>0</v>
      </c>
      <c r="Y5084" s="11">
        <f t="shared" si="5"/>
        <v>1</v>
      </c>
      <c r="Z5084" s="12">
        <f>ROUNDUP(SUM(VLOOKUP(F5084,'Pontuação 3.0'!A$2:B$11,2,FALSE),VLOOKUP(E5084,'Pontuação 3.0'!C$2:D$11,2,FALSE),VLOOKUP(H5084,'Pontuação 3.0'!I$2:J$11,2,FALSE),VLOOKUP(J5084,'Pontuação 3.0'!G$2:H$11,2,FALSE),VLOOKUP(G5084,'Pontuação 3.0'!E$2:F$11,2,FALSE),VLOOKUP(K5084,'Pontuação 3.0'!K$2:L$11,2,FALSE),VLOOKUP(L5084,'Pontuação 3.0'!M$2:N$13,2,FALSE)),0)</f>
        <v>1841</v>
      </c>
      <c r="AA5084" s="12">
        <f t="shared" si="6"/>
        <v>184</v>
      </c>
      <c r="AB5084" s="12" t="str">
        <f t="array" ref="AB5084">IFERROR(INDEX('Pontuação 3.0'!G$13:G$191, MATCH(AA5084, 'Pontuação 3.0'!F$13:F$191, 0)), "Faixa Indefinida")</f>
        <v>D</v>
      </c>
      <c r="AC5084" s="12">
        <f t="shared" si="7"/>
        <v>0</v>
      </c>
      <c r="AD5084" s="12">
        <f t="shared" si="8"/>
        <v>0</v>
      </c>
      <c r="AE5084" s="12">
        <f t="shared" si="9"/>
        <v>0</v>
      </c>
      <c r="AF5084" s="12">
        <f t="shared" si="10"/>
        <v>1</v>
      </c>
    </row>
    <row r="5085" ht="15.75" customHeight="1">
      <c r="A5085" s="8">
        <v>45690.0</v>
      </c>
      <c r="B5085" s="9" t="s">
        <v>11618</v>
      </c>
      <c r="C5085" s="9" t="s">
        <v>11619</v>
      </c>
      <c r="D5085" s="15">
        <v>1.9971200773E10</v>
      </c>
      <c r="E5085" s="9" t="s">
        <v>13924</v>
      </c>
      <c r="F5085" s="9" t="s">
        <v>13950</v>
      </c>
      <c r="G5085" s="9" t="s">
        <v>13944</v>
      </c>
      <c r="H5085" s="9" t="s">
        <v>13927</v>
      </c>
      <c r="I5085" s="9" t="s">
        <v>13940</v>
      </c>
      <c r="J5085" s="9" t="s">
        <v>13929</v>
      </c>
      <c r="K5085" s="9" t="s">
        <v>13940</v>
      </c>
      <c r="L5085" s="9" t="s">
        <v>13931</v>
      </c>
      <c r="M5085" s="9" t="s">
        <v>13942</v>
      </c>
      <c r="N5085" s="13" t="s">
        <v>12</v>
      </c>
      <c r="O5085" s="13" t="s">
        <v>14</v>
      </c>
      <c r="P5085" s="13" t="s">
        <v>13</v>
      </c>
      <c r="Q5085" s="13" t="s">
        <v>869</v>
      </c>
      <c r="R5085" s="13" t="s">
        <v>15</v>
      </c>
      <c r="S5085" s="10">
        <f>ROUNDUP(SUM(VLOOKUP(F5085,'Pontuação'!A$2:B$11,2,FALSE),VLOOKUP(E5085,'Pontuação'!C$2:D$11,2,FALSE),VLOOKUP(H5085,'Pontuação'!I$2:J$11,2,FALSE),VLOOKUP(J5085,'Pontuação'!G$2:H$11,2,FALSE),VLOOKUP(L5085,'Pontuação'!M$2:N$13,2,FALSE)),0)</f>
        <v>1443</v>
      </c>
      <c r="T5085" s="11">
        <f t="shared" si="1"/>
        <v>144</v>
      </c>
      <c r="U5085" s="11" t="str">
        <f t="array" ref="U5085">IFERROR(INDEX('Pontuação'!G$13:G$101, MATCH(T5085, 'Pontuação'!F$13:F$101, 0)), "Faixa Indefinida")</f>
        <v>D</v>
      </c>
      <c r="V5085" s="11">
        <f t="shared" si="2"/>
        <v>0</v>
      </c>
      <c r="W5085" s="11">
        <f t="shared" si="3"/>
        <v>0</v>
      </c>
      <c r="X5085" s="11">
        <f t="shared" si="4"/>
        <v>0</v>
      </c>
      <c r="Y5085" s="11">
        <f t="shared" si="5"/>
        <v>1</v>
      </c>
      <c r="Z5085" s="12">
        <f>ROUNDUP(SUM(VLOOKUP(F5085,'Pontuação 3.0'!A$2:B$11,2,FALSE),VLOOKUP(E5085,'Pontuação 3.0'!C$2:D$11,2,FALSE),VLOOKUP(H5085,'Pontuação 3.0'!I$2:J$11,2,FALSE),VLOOKUP(J5085,'Pontuação 3.0'!G$2:H$11,2,FALSE),VLOOKUP(G5085,'Pontuação 3.0'!E$2:F$11,2,FALSE),VLOOKUP(K5085,'Pontuação 3.0'!K$2:L$11,2,FALSE),VLOOKUP(L5085,'Pontuação 3.0'!M$2:N$13,2,FALSE)),0)</f>
        <v>1804</v>
      </c>
      <c r="AA5085" s="12">
        <f t="shared" si="6"/>
        <v>180</v>
      </c>
      <c r="AB5085" s="12" t="str">
        <f t="array" ref="AB5085">IFERROR(INDEX('Pontuação 3.0'!G$13:G$191, MATCH(AA5085, 'Pontuação 3.0'!F$13:F$191, 0)), "Faixa Indefinida")</f>
        <v>D</v>
      </c>
      <c r="AC5085" s="12">
        <f t="shared" si="7"/>
        <v>0</v>
      </c>
      <c r="AD5085" s="12">
        <f t="shared" si="8"/>
        <v>0</v>
      </c>
      <c r="AE5085" s="12">
        <f t="shared" si="9"/>
        <v>0</v>
      </c>
      <c r="AF5085" s="12">
        <f t="shared" si="10"/>
        <v>1</v>
      </c>
    </row>
    <row r="5086" ht="15.75" customHeight="1">
      <c r="A5086" s="8">
        <v>45690.0</v>
      </c>
      <c r="B5086" s="9" t="s">
        <v>11622</v>
      </c>
      <c r="C5086" s="9" t="s">
        <v>11623</v>
      </c>
      <c r="D5086" s="15">
        <v>1.1953552393E10</v>
      </c>
      <c r="E5086" s="9" t="s">
        <v>13924</v>
      </c>
      <c r="F5086" s="9" t="s">
        <v>13950</v>
      </c>
      <c r="G5086" s="9" t="s">
        <v>13926</v>
      </c>
      <c r="H5086" s="9" t="s">
        <v>13949</v>
      </c>
      <c r="I5086" s="9" t="s">
        <v>13940</v>
      </c>
      <c r="J5086" s="9" t="s">
        <v>13939</v>
      </c>
      <c r="K5086" s="9" t="s">
        <v>13940</v>
      </c>
      <c r="L5086" s="9" t="s">
        <v>13945</v>
      </c>
      <c r="M5086" s="9" t="s">
        <v>13952</v>
      </c>
      <c r="N5086" s="13" t="s">
        <v>12</v>
      </c>
      <c r="O5086" s="13" t="s">
        <v>14</v>
      </c>
      <c r="P5086" s="13" t="s">
        <v>24</v>
      </c>
      <c r="Q5086" s="13" t="s">
        <v>77</v>
      </c>
      <c r="R5086" s="13" t="s">
        <v>15</v>
      </c>
      <c r="S5086" s="10">
        <f>ROUNDUP(SUM(VLOOKUP(F5086,'Pontuação'!A$2:B$11,2,FALSE),VLOOKUP(E5086,'Pontuação'!C$2:D$11,2,FALSE),VLOOKUP(H5086,'Pontuação'!I$2:J$11,2,FALSE),VLOOKUP(J5086,'Pontuação'!G$2:H$11,2,FALSE),VLOOKUP(L5086,'Pontuação'!M$2:N$13,2,FALSE)),0)</f>
        <v>1836</v>
      </c>
      <c r="T5086" s="11">
        <f t="shared" si="1"/>
        <v>184</v>
      </c>
      <c r="U5086" s="11" t="str">
        <f t="array" ref="U5086">IFERROR(INDEX('Pontuação'!G$13:G$101, MATCH(T5086, 'Pontuação'!F$13:F$101, 0)), "Faixa Indefinida")</f>
        <v>A</v>
      </c>
      <c r="V5086" s="11">
        <f t="shared" si="2"/>
        <v>1</v>
      </c>
      <c r="W5086" s="11">
        <f t="shared" si="3"/>
        <v>0</v>
      </c>
      <c r="X5086" s="11">
        <f t="shared" si="4"/>
        <v>0</v>
      </c>
      <c r="Y5086" s="11">
        <f t="shared" si="5"/>
        <v>0</v>
      </c>
      <c r="Z5086" s="12">
        <f>ROUNDUP(SUM(VLOOKUP(F5086,'Pontuação 3.0'!A$2:B$11,2,FALSE),VLOOKUP(E5086,'Pontuação 3.0'!C$2:D$11,2,FALSE),VLOOKUP(H5086,'Pontuação 3.0'!I$2:J$11,2,FALSE),VLOOKUP(J5086,'Pontuação 3.0'!G$2:H$11,2,FALSE),VLOOKUP(G5086,'Pontuação 3.0'!E$2:F$11,2,FALSE),VLOOKUP(K5086,'Pontuação 3.0'!K$2:L$11,2,FALSE),VLOOKUP(L5086,'Pontuação 3.0'!M$2:N$13,2,FALSE)),0)</f>
        <v>2417</v>
      </c>
      <c r="AA5086" s="12">
        <f t="shared" si="6"/>
        <v>242</v>
      </c>
      <c r="AB5086" s="12" t="str">
        <f t="array" ref="AB5086">IFERROR(INDEX('Pontuação 3.0'!G$13:G$191, MATCH(AA5086, 'Pontuação 3.0'!F$13:F$191, 0)), "Faixa Indefinida")</f>
        <v>A</v>
      </c>
      <c r="AC5086" s="12">
        <f t="shared" si="7"/>
        <v>1</v>
      </c>
      <c r="AD5086" s="12">
        <f t="shared" si="8"/>
        <v>0</v>
      </c>
      <c r="AE5086" s="12">
        <f t="shared" si="9"/>
        <v>0</v>
      </c>
      <c r="AF5086" s="12">
        <f t="shared" si="10"/>
        <v>0</v>
      </c>
    </row>
    <row r="5087" ht="15.75" customHeight="1">
      <c r="A5087" s="8">
        <v>45690.0</v>
      </c>
      <c r="B5087" s="9" t="s">
        <v>11624</v>
      </c>
      <c r="C5087" s="9" t="s">
        <v>11625</v>
      </c>
      <c r="D5087" s="15">
        <v>1.6974003257E10</v>
      </c>
      <c r="E5087" s="9" t="s">
        <v>13936</v>
      </c>
      <c r="F5087" s="9" t="s">
        <v>13950</v>
      </c>
      <c r="G5087" s="9" t="s">
        <v>13944</v>
      </c>
      <c r="H5087" s="9" t="s">
        <v>13927</v>
      </c>
      <c r="I5087" s="9" t="s">
        <v>13940</v>
      </c>
      <c r="J5087" s="9" t="s">
        <v>13929</v>
      </c>
      <c r="K5087" s="9" t="s">
        <v>13940</v>
      </c>
      <c r="L5087" s="9" t="s">
        <v>13931</v>
      </c>
      <c r="M5087" s="9" t="s">
        <v>13942</v>
      </c>
      <c r="N5087" s="13" t="s">
        <v>12</v>
      </c>
      <c r="O5087" s="13" t="s">
        <v>14</v>
      </c>
      <c r="P5087" s="13" t="s">
        <v>111</v>
      </c>
      <c r="Q5087" s="13" t="s">
        <v>33</v>
      </c>
      <c r="R5087" s="13" t="s">
        <v>65</v>
      </c>
      <c r="S5087" s="10">
        <f>ROUNDUP(SUM(VLOOKUP(F5087,'Pontuação'!A$2:B$11,2,FALSE),VLOOKUP(E5087,'Pontuação'!C$2:D$11,2,FALSE),VLOOKUP(H5087,'Pontuação'!I$2:J$11,2,FALSE),VLOOKUP(J5087,'Pontuação'!G$2:H$11,2,FALSE),VLOOKUP(L5087,'Pontuação'!M$2:N$13,2,FALSE)),0)</f>
        <v>1439</v>
      </c>
      <c r="T5087" s="11">
        <f t="shared" si="1"/>
        <v>144</v>
      </c>
      <c r="U5087" s="11" t="str">
        <f t="array" ref="U5087">IFERROR(INDEX('Pontuação'!G$13:G$101, MATCH(T5087, 'Pontuação'!F$13:F$101, 0)), "Faixa Indefinida")</f>
        <v>D</v>
      </c>
      <c r="V5087" s="11">
        <f t="shared" si="2"/>
        <v>0</v>
      </c>
      <c r="W5087" s="11">
        <f t="shared" si="3"/>
        <v>0</v>
      </c>
      <c r="X5087" s="11">
        <f t="shared" si="4"/>
        <v>0</v>
      </c>
      <c r="Y5087" s="11">
        <f t="shared" si="5"/>
        <v>1</v>
      </c>
      <c r="Z5087" s="12">
        <f>ROUNDUP(SUM(VLOOKUP(F5087,'Pontuação 3.0'!A$2:B$11,2,FALSE),VLOOKUP(E5087,'Pontuação 3.0'!C$2:D$11,2,FALSE),VLOOKUP(H5087,'Pontuação 3.0'!I$2:J$11,2,FALSE),VLOOKUP(J5087,'Pontuação 3.0'!G$2:H$11,2,FALSE),VLOOKUP(G5087,'Pontuação 3.0'!E$2:F$11,2,FALSE),VLOOKUP(K5087,'Pontuação 3.0'!K$2:L$11,2,FALSE),VLOOKUP(L5087,'Pontuação 3.0'!M$2:N$13,2,FALSE)),0)</f>
        <v>1834</v>
      </c>
      <c r="AA5087" s="12">
        <f t="shared" si="6"/>
        <v>183</v>
      </c>
      <c r="AB5087" s="12" t="str">
        <f t="array" ref="AB5087">IFERROR(INDEX('Pontuação 3.0'!G$13:G$191, MATCH(AA5087, 'Pontuação 3.0'!F$13:F$191, 0)), "Faixa Indefinida")</f>
        <v>D</v>
      </c>
      <c r="AC5087" s="12">
        <f t="shared" si="7"/>
        <v>0</v>
      </c>
      <c r="AD5087" s="12">
        <f t="shared" si="8"/>
        <v>0</v>
      </c>
      <c r="AE5087" s="12">
        <f t="shared" si="9"/>
        <v>0</v>
      </c>
      <c r="AF5087" s="12">
        <f t="shared" si="10"/>
        <v>1</v>
      </c>
    </row>
    <row r="5088" ht="15.75" customHeight="1">
      <c r="A5088" s="8">
        <v>45690.0</v>
      </c>
      <c r="B5088" s="9" t="s">
        <v>11626</v>
      </c>
      <c r="C5088" s="9" t="s">
        <v>11627</v>
      </c>
      <c r="D5088" s="15">
        <v>1.1979919098E10</v>
      </c>
      <c r="E5088" s="9" t="s">
        <v>13936</v>
      </c>
      <c r="F5088" s="9" t="s">
        <v>13950</v>
      </c>
      <c r="G5088" s="9" t="s">
        <v>13926</v>
      </c>
      <c r="H5088" s="9" t="s">
        <v>13938</v>
      </c>
      <c r="I5088" s="9" t="s">
        <v>13928</v>
      </c>
      <c r="J5088" s="9" t="s">
        <v>13929</v>
      </c>
      <c r="K5088" s="9" t="s">
        <v>13940</v>
      </c>
      <c r="L5088" s="9" t="s">
        <v>13954</v>
      </c>
      <c r="M5088" s="9" t="s">
        <v>13942</v>
      </c>
      <c r="N5088" s="13" t="s">
        <v>12</v>
      </c>
      <c r="O5088" s="13" t="s">
        <v>14</v>
      </c>
      <c r="P5088" s="13" t="s">
        <v>32</v>
      </c>
      <c r="Q5088" s="13" t="s">
        <v>3528</v>
      </c>
      <c r="R5088" s="13" t="s">
        <v>15</v>
      </c>
      <c r="S5088" s="10">
        <f>ROUNDUP(SUM(VLOOKUP(F5088,'Pontuação'!A$2:B$11,2,FALSE),VLOOKUP(E5088,'Pontuação'!C$2:D$11,2,FALSE),VLOOKUP(H5088,'Pontuação'!I$2:J$11,2,FALSE),VLOOKUP(J5088,'Pontuação'!G$2:H$11,2,FALSE),VLOOKUP(L5088,'Pontuação'!M$2:N$13,2,FALSE)),0)</f>
        <v>1542</v>
      </c>
      <c r="T5088" s="11">
        <f t="shared" si="1"/>
        <v>154</v>
      </c>
      <c r="U5088" s="11" t="str">
        <f t="array" ref="U5088">IFERROR(INDEX('Pontuação'!G$13:G$101, MATCH(T5088, 'Pontuação'!F$13:F$101, 0)), "Faixa Indefinida")</f>
        <v>C</v>
      </c>
      <c r="V5088" s="11">
        <f t="shared" si="2"/>
        <v>0</v>
      </c>
      <c r="W5088" s="11">
        <f t="shared" si="3"/>
        <v>0</v>
      </c>
      <c r="X5088" s="11">
        <f t="shared" si="4"/>
        <v>1</v>
      </c>
      <c r="Y5088" s="11">
        <f t="shared" si="5"/>
        <v>0</v>
      </c>
      <c r="Z5088" s="12">
        <f>ROUNDUP(SUM(VLOOKUP(F5088,'Pontuação 3.0'!A$2:B$11,2,FALSE),VLOOKUP(E5088,'Pontuação 3.0'!C$2:D$11,2,FALSE),VLOOKUP(H5088,'Pontuação 3.0'!I$2:J$11,2,FALSE),VLOOKUP(J5088,'Pontuação 3.0'!G$2:H$11,2,FALSE),VLOOKUP(G5088,'Pontuação 3.0'!E$2:F$11,2,FALSE),VLOOKUP(K5088,'Pontuação 3.0'!K$2:L$11,2,FALSE),VLOOKUP(L5088,'Pontuação 3.0'!M$2:N$13,2,FALSE)),0)</f>
        <v>2028</v>
      </c>
      <c r="AA5088" s="12">
        <f t="shared" si="6"/>
        <v>203</v>
      </c>
      <c r="AB5088" s="12" t="str">
        <f t="array" ref="AB5088">IFERROR(INDEX('Pontuação 3.0'!G$13:G$191, MATCH(AA5088, 'Pontuação 3.0'!F$13:F$191, 0)), "Faixa Indefinida")</f>
        <v>C</v>
      </c>
      <c r="AC5088" s="12">
        <f t="shared" si="7"/>
        <v>0</v>
      </c>
      <c r="AD5088" s="12">
        <f t="shared" si="8"/>
        <v>0</v>
      </c>
      <c r="AE5088" s="12">
        <f t="shared" si="9"/>
        <v>1</v>
      </c>
      <c r="AF5088" s="12">
        <f t="shared" si="10"/>
        <v>0</v>
      </c>
    </row>
    <row r="5089" ht="15.75" customHeight="1">
      <c r="A5089" s="8">
        <v>45690.0</v>
      </c>
      <c r="B5089" s="9" t="s">
        <v>11628</v>
      </c>
      <c r="C5089" s="9" t="s">
        <v>11629</v>
      </c>
      <c r="D5089" s="15">
        <v>5.3984572619E10</v>
      </c>
      <c r="E5089" s="9" t="s">
        <v>13936</v>
      </c>
      <c r="F5089" s="9" t="s">
        <v>13948</v>
      </c>
      <c r="G5089" s="9" t="s">
        <v>13926</v>
      </c>
      <c r="H5089" s="9" t="s">
        <v>13951</v>
      </c>
      <c r="I5089" s="9" t="s">
        <v>13940</v>
      </c>
      <c r="J5089" s="9" t="s">
        <v>13929</v>
      </c>
      <c r="K5089" s="9" t="s">
        <v>13940</v>
      </c>
      <c r="L5089" s="9" t="s">
        <v>13945</v>
      </c>
      <c r="M5089" s="9" t="s">
        <v>13946</v>
      </c>
      <c r="N5089" s="13" t="s">
        <v>12</v>
      </c>
      <c r="O5089" s="13" t="s">
        <v>14</v>
      </c>
      <c r="P5089" s="13" t="s">
        <v>32</v>
      </c>
      <c r="Q5089" s="13" t="s">
        <v>200</v>
      </c>
      <c r="R5089" s="13" t="s">
        <v>65</v>
      </c>
      <c r="S5089" s="10">
        <f>ROUNDUP(SUM(VLOOKUP(F5089,'Pontuação'!A$2:B$11,2,FALSE),VLOOKUP(E5089,'Pontuação'!C$2:D$11,2,FALSE),VLOOKUP(H5089,'Pontuação'!I$2:J$11,2,FALSE),VLOOKUP(J5089,'Pontuação'!G$2:H$11,2,FALSE),VLOOKUP(L5089,'Pontuação'!M$2:N$13,2,FALSE)),0)</f>
        <v>1673</v>
      </c>
      <c r="T5089" s="11">
        <f t="shared" si="1"/>
        <v>167</v>
      </c>
      <c r="U5089" s="11" t="str">
        <f t="array" ref="U5089">IFERROR(INDEX('Pontuação'!G$13:G$101, MATCH(T5089, 'Pontuação'!F$13:F$101, 0)), "Faixa Indefinida")</f>
        <v>B</v>
      </c>
      <c r="V5089" s="11">
        <f t="shared" si="2"/>
        <v>0</v>
      </c>
      <c r="W5089" s="11">
        <f t="shared" si="3"/>
        <v>1</v>
      </c>
      <c r="X5089" s="11">
        <f t="shared" si="4"/>
        <v>0</v>
      </c>
      <c r="Y5089" s="11">
        <f t="shared" si="5"/>
        <v>0</v>
      </c>
      <c r="Z5089" s="12">
        <f>ROUNDUP(SUM(VLOOKUP(F5089,'Pontuação 3.0'!A$2:B$11,2,FALSE),VLOOKUP(E5089,'Pontuação 3.0'!C$2:D$11,2,FALSE),VLOOKUP(H5089,'Pontuação 3.0'!I$2:J$11,2,FALSE),VLOOKUP(J5089,'Pontuação 3.0'!G$2:H$11,2,FALSE),VLOOKUP(G5089,'Pontuação 3.0'!E$2:F$11,2,FALSE),VLOOKUP(K5089,'Pontuação 3.0'!K$2:L$11,2,FALSE),VLOOKUP(L5089,'Pontuação 3.0'!M$2:N$13,2,FALSE)),0)</f>
        <v>2075</v>
      </c>
      <c r="AA5089" s="12">
        <f t="shared" si="6"/>
        <v>208</v>
      </c>
      <c r="AB5089" s="12" t="str">
        <f t="array" ref="AB5089">IFERROR(INDEX('Pontuação 3.0'!G$13:G$191, MATCH(AA5089, 'Pontuação 3.0'!F$13:F$191, 0)), "Faixa Indefinida")</f>
        <v>C</v>
      </c>
      <c r="AC5089" s="12">
        <f t="shared" si="7"/>
        <v>0</v>
      </c>
      <c r="AD5089" s="12">
        <f t="shared" si="8"/>
        <v>0</v>
      </c>
      <c r="AE5089" s="12">
        <f t="shared" si="9"/>
        <v>1</v>
      </c>
      <c r="AF5089" s="12">
        <f t="shared" si="10"/>
        <v>0</v>
      </c>
    </row>
    <row r="5090" ht="15.75" customHeight="1">
      <c r="A5090" s="8">
        <v>45690.0</v>
      </c>
      <c r="B5090" s="9" t="s">
        <v>11632</v>
      </c>
      <c r="C5090" s="9" t="s">
        <v>11633</v>
      </c>
      <c r="D5090" s="15">
        <v>1.9995937087E10</v>
      </c>
      <c r="E5090" s="9" t="s">
        <v>13936</v>
      </c>
      <c r="F5090" s="9" t="s">
        <v>13950</v>
      </c>
      <c r="G5090" s="9" t="s">
        <v>13926</v>
      </c>
      <c r="H5090" s="9" t="s">
        <v>13938</v>
      </c>
      <c r="I5090" s="9" t="s">
        <v>13940</v>
      </c>
      <c r="J5090" s="9" t="s">
        <v>13966</v>
      </c>
      <c r="K5090" s="9" t="s">
        <v>13940</v>
      </c>
      <c r="L5090" s="9" t="s">
        <v>13931</v>
      </c>
      <c r="M5090" s="9" t="s">
        <v>13946</v>
      </c>
      <c r="N5090" s="9"/>
      <c r="O5090" s="9"/>
      <c r="P5090" s="9"/>
      <c r="Q5090" s="9"/>
      <c r="R5090" s="9"/>
      <c r="S5090" s="10">
        <f>ROUNDUP(SUM(VLOOKUP(F5090,'Pontuação'!A$2:B$11,2,FALSE),VLOOKUP(E5090,'Pontuação'!C$2:D$11,2,FALSE),VLOOKUP(H5090,'Pontuação'!I$2:J$11,2,FALSE),VLOOKUP(J5090,'Pontuação'!G$2:H$11,2,FALSE),VLOOKUP(L5090,'Pontuação'!M$2:N$13,2,FALSE)),0)</f>
        <v>1857</v>
      </c>
      <c r="T5090" s="11">
        <f t="shared" si="1"/>
        <v>186</v>
      </c>
      <c r="U5090" s="11" t="str">
        <f t="array" ref="U5090">IFERROR(INDEX('Pontuação'!G$13:G$101, MATCH(T5090, 'Pontuação'!F$13:F$101, 0)), "Faixa Indefinida")</f>
        <v>A</v>
      </c>
      <c r="V5090" s="11">
        <f t="shared" si="2"/>
        <v>1</v>
      </c>
      <c r="W5090" s="11">
        <f t="shared" si="3"/>
        <v>0</v>
      </c>
      <c r="X5090" s="11">
        <f t="shared" si="4"/>
        <v>0</v>
      </c>
      <c r="Y5090" s="11">
        <f t="shared" si="5"/>
        <v>0</v>
      </c>
      <c r="Z5090" s="12">
        <f>ROUNDUP(SUM(VLOOKUP(F5090,'Pontuação 3.0'!A$2:B$11,2,FALSE),VLOOKUP(E5090,'Pontuação 3.0'!C$2:D$11,2,FALSE),VLOOKUP(H5090,'Pontuação 3.0'!I$2:J$11,2,FALSE),VLOOKUP(J5090,'Pontuação 3.0'!G$2:H$11,2,FALSE),VLOOKUP(G5090,'Pontuação 3.0'!E$2:F$11,2,FALSE),VLOOKUP(K5090,'Pontuação 3.0'!K$2:L$11,2,FALSE),VLOOKUP(L5090,'Pontuação 3.0'!M$2:N$13,2,FALSE)),0)</f>
        <v>2081</v>
      </c>
      <c r="AA5090" s="12">
        <f t="shared" si="6"/>
        <v>208</v>
      </c>
      <c r="AB5090" s="12" t="str">
        <f t="array" ref="AB5090">IFERROR(INDEX('Pontuação 3.0'!G$13:G$191, MATCH(AA5090, 'Pontuação 3.0'!F$13:F$191, 0)), "Faixa Indefinida")</f>
        <v>C</v>
      </c>
      <c r="AC5090" s="12">
        <f t="shared" si="7"/>
        <v>0</v>
      </c>
      <c r="AD5090" s="12">
        <f t="shared" si="8"/>
        <v>0</v>
      </c>
      <c r="AE5090" s="12">
        <f t="shared" si="9"/>
        <v>1</v>
      </c>
      <c r="AF5090" s="12">
        <f t="shared" si="10"/>
        <v>0</v>
      </c>
    </row>
    <row r="5091" ht="15.75" customHeight="1">
      <c r="A5091" s="8">
        <v>45690.0</v>
      </c>
      <c r="B5091" s="9" t="s">
        <v>11630</v>
      </c>
      <c r="C5091" s="9" t="s">
        <v>11631</v>
      </c>
      <c r="D5091" s="14" t="s">
        <v>14236</v>
      </c>
      <c r="E5091" s="9" t="s">
        <v>13936</v>
      </c>
      <c r="F5091" s="9" t="s">
        <v>13937</v>
      </c>
      <c r="G5091" s="9" t="s">
        <v>13926</v>
      </c>
      <c r="H5091" s="9" t="s">
        <v>13951</v>
      </c>
      <c r="I5091" s="9" t="s">
        <v>13940</v>
      </c>
      <c r="J5091" s="9" t="s">
        <v>13929</v>
      </c>
      <c r="K5091" s="9" t="s">
        <v>13930</v>
      </c>
      <c r="L5091" s="9" t="s">
        <v>13931</v>
      </c>
      <c r="M5091" s="9" t="s">
        <v>13952</v>
      </c>
      <c r="N5091" s="13" t="s">
        <v>12</v>
      </c>
      <c r="O5091" s="13" t="s">
        <v>14</v>
      </c>
      <c r="P5091" s="13" t="s">
        <v>13</v>
      </c>
      <c r="Q5091" s="13" t="s">
        <v>3528</v>
      </c>
      <c r="R5091" s="13" t="s">
        <v>65</v>
      </c>
      <c r="S5091" s="10">
        <f>ROUNDUP(SUM(VLOOKUP(F5091,'Pontuação'!A$2:B$11,2,FALSE),VLOOKUP(E5091,'Pontuação'!C$2:D$11,2,FALSE),VLOOKUP(H5091,'Pontuação'!I$2:J$11,2,FALSE),VLOOKUP(J5091,'Pontuação'!G$2:H$11,2,FALSE),VLOOKUP(L5091,'Pontuação'!M$2:N$13,2,FALSE)),0)</f>
        <v>1524</v>
      </c>
      <c r="T5091" s="11">
        <f t="shared" si="1"/>
        <v>152</v>
      </c>
      <c r="U5091" s="11" t="str">
        <f t="array" ref="U5091">IFERROR(INDEX('Pontuação'!G$13:G$101, MATCH(T5091, 'Pontuação'!F$13:F$101, 0)), "Faixa Indefinida")</f>
        <v>C</v>
      </c>
      <c r="V5091" s="11">
        <f t="shared" si="2"/>
        <v>0</v>
      </c>
      <c r="W5091" s="11">
        <f t="shared" si="3"/>
        <v>0</v>
      </c>
      <c r="X5091" s="11">
        <f t="shared" si="4"/>
        <v>1</v>
      </c>
      <c r="Y5091" s="11">
        <f t="shared" si="5"/>
        <v>0</v>
      </c>
      <c r="Z5091" s="12">
        <f>ROUNDUP(SUM(VLOOKUP(F5091,'Pontuação 3.0'!A$2:B$11,2,FALSE),VLOOKUP(E5091,'Pontuação 3.0'!C$2:D$11,2,FALSE),VLOOKUP(H5091,'Pontuação 3.0'!I$2:J$11,2,FALSE),VLOOKUP(J5091,'Pontuação 3.0'!G$2:H$11,2,FALSE),VLOOKUP(G5091,'Pontuação 3.0'!E$2:F$11,2,FALSE),VLOOKUP(K5091,'Pontuação 3.0'!K$2:L$11,2,FALSE),VLOOKUP(L5091,'Pontuação 3.0'!M$2:N$13,2,FALSE)),0)</f>
        <v>2161</v>
      </c>
      <c r="AA5091" s="12">
        <f t="shared" si="6"/>
        <v>216</v>
      </c>
      <c r="AB5091" s="12" t="str">
        <f t="array" ref="AB5091">IFERROR(INDEX('Pontuação 3.0'!G$13:G$191, MATCH(AA5091, 'Pontuação 3.0'!F$13:F$191, 0)), "Faixa Indefinida")</f>
        <v>B</v>
      </c>
      <c r="AC5091" s="12">
        <f t="shared" si="7"/>
        <v>0</v>
      </c>
      <c r="AD5091" s="12">
        <f t="shared" si="8"/>
        <v>1</v>
      </c>
      <c r="AE5091" s="12">
        <f t="shared" si="9"/>
        <v>0</v>
      </c>
      <c r="AF5091" s="12">
        <f t="shared" si="10"/>
        <v>0</v>
      </c>
    </row>
    <row r="5092" ht="15.75" customHeight="1">
      <c r="A5092" s="8">
        <v>45690.0</v>
      </c>
      <c r="B5092" s="9" t="s">
        <v>2265</v>
      </c>
      <c r="C5092" s="9" t="s">
        <v>11634</v>
      </c>
      <c r="D5092" s="15">
        <v>8.3981117653E10</v>
      </c>
      <c r="E5092" s="9" t="s">
        <v>13936</v>
      </c>
      <c r="F5092" s="9" t="s">
        <v>13948</v>
      </c>
      <c r="G5092" s="9" t="s">
        <v>13957</v>
      </c>
      <c r="H5092" s="9" t="s">
        <v>13927</v>
      </c>
      <c r="I5092" s="9" t="s">
        <v>13940</v>
      </c>
      <c r="J5092" s="9" t="s">
        <v>13929</v>
      </c>
      <c r="K5092" s="9" t="s">
        <v>13940</v>
      </c>
      <c r="L5092" s="9" t="s">
        <v>13945</v>
      </c>
      <c r="M5092" s="9" t="s">
        <v>13967</v>
      </c>
      <c r="N5092" s="13" t="s">
        <v>12</v>
      </c>
      <c r="O5092" s="13" t="s">
        <v>14</v>
      </c>
      <c r="P5092" s="13" t="s">
        <v>19</v>
      </c>
      <c r="Q5092" s="13" t="s">
        <v>3528</v>
      </c>
      <c r="R5092" s="13" t="s">
        <v>65</v>
      </c>
      <c r="S5092" s="10">
        <f>ROUNDUP(SUM(VLOOKUP(F5092,'Pontuação'!A$2:B$11,2,FALSE),VLOOKUP(E5092,'Pontuação'!C$2:D$11,2,FALSE),VLOOKUP(H5092,'Pontuação'!I$2:J$11,2,FALSE),VLOOKUP(J5092,'Pontuação'!G$2:H$11,2,FALSE),VLOOKUP(L5092,'Pontuação'!M$2:N$13,2,FALSE)),0)</f>
        <v>1559</v>
      </c>
      <c r="T5092" s="11">
        <f t="shared" si="1"/>
        <v>156</v>
      </c>
      <c r="U5092" s="11" t="str">
        <f t="array" ref="U5092">IFERROR(INDEX('Pontuação'!G$13:G$101, MATCH(T5092, 'Pontuação'!F$13:F$101, 0)), "Faixa Indefinida")</f>
        <v>C</v>
      </c>
      <c r="V5092" s="11">
        <f t="shared" si="2"/>
        <v>0</v>
      </c>
      <c r="W5092" s="11">
        <f t="shared" si="3"/>
        <v>0</v>
      </c>
      <c r="X5092" s="11">
        <f t="shared" si="4"/>
        <v>1</v>
      </c>
      <c r="Y5092" s="11">
        <f t="shared" si="5"/>
        <v>0</v>
      </c>
      <c r="Z5092" s="12">
        <f>ROUNDUP(SUM(VLOOKUP(F5092,'Pontuação 3.0'!A$2:B$11,2,FALSE),VLOOKUP(E5092,'Pontuação 3.0'!C$2:D$11,2,FALSE),VLOOKUP(H5092,'Pontuação 3.0'!I$2:J$11,2,FALSE),VLOOKUP(J5092,'Pontuação 3.0'!G$2:H$11,2,FALSE),VLOOKUP(G5092,'Pontuação 3.0'!E$2:F$11,2,FALSE),VLOOKUP(K5092,'Pontuação 3.0'!K$2:L$11,2,FALSE),VLOOKUP(L5092,'Pontuação 3.0'!M$2:N$13,2,FALSE)),0)</f>
        <v>1777</v>
      </c>
      <c r="AA5092" s="12">
        <f t="shared" si="6"/>
        <v>178</v>
      </c>
      <c r="AB5092" s="12" t="str">
        <f t="array" ref="AB5092">IFERROR(INDEX('Pontuação 3.0'!G$13:G$191, MATCH(AA5092, 'Pontuação 3.0'!F$13:F$191, 0)), "Faixa Indefinida")</f>
        <v>D</v>
      </c>
      <c r="AC5092" s="12">
        <f t="shared" si="7"/>
        <v>0</v>
      </c>
      <c r="AD5092" s="12">
        <f t="shared" si="8"/>
        <v>0</v>
      </c>
      <c r="AE5092" s="12">
        <f t="shared" si="9"/>
        <v>0</v>
      </c>
      <c r="AF5092" s="12">
        <f t="shared" si="10"/>
        <v>1</v>
      </c>
    </row>
    <row r="5093" ht="15.75" customHeight="1">
      <c r="A5093" s="8">
        <v>45690.0</v>
      </c>
      <c r="B5093" s="9" t="s">
        <v>11637</v>
      </c>
      <c r="C5093" s="9" t="s">
        <v>11638</v>
      </c>
      <c r="D5093" s="15">
        <v>1.599681091E10</v>
      </c>
      <c r="E5093" s="9" t="s">
        <v>13936</v>
      </c>
      <c r="F5093" s="9" t="s">
        <v>13950</v>
      </c>
      <c r="G5093" s="9" t="s">
        <v>13944</v>
      </c>
      <c r="H5093" s="9" t="s">
        <v>13938</v>
      </c>
      <c r="I5093" s="9" t="s">
        <v>13940</v>
      </c>
      <c r="J5093" s="9" t="s">
        <v>13939</v>
      </c>
      <c r="K5093" s="9" t="s">
        <v>13930</v>
      </c>
      <c r="L5093" s="9" t="s">
        <v>13945</v>
      </c>
      <c r="M5093" s="9" t="s">
        <v>13942</v>
      </c>
      <c r="N5093" s="13" t="s">
        <v>12</v>
      </c>
      <c r="O5093" s="13" t="s">
        <v>14</v>
      </c>
      <c r="P5093" s="13" t="s">
        <v>19</v>
      </c>
      <c r="Q5093" s="13" t="s">
        <v>3528</v>
      </c>
      <c r="R5093" s="13" t="s">
        <v>15</v>
      </c>
      <c r="S5093" s="10">
        <f>ROUNDUP(SUM(VLOOKUP(F5093,'Pontuação'!A$2:B$11,2,FALSE),VLOOKUP(E5093,'Pontuação'!C$2:D$11,2,FALSE),VLOOKUP(H5093,'Pontuação'!I$2:J$11,2,FALSE),VLOOKUP(J5093,'Pontuação'!G$2:H$11,2,FALSE),VLOOKUP(L5093,'Pontuação'!M$2:N$13,2,FALSE)),0)</f>
        <v>1816</v>
      </c>
      <c r="T5093" s="11">
        <f t="shared" si="1"/>
        <v>182</v>
      </c>
      <c r="U5093" s="11" t="str">
        <f t="array" ref="U5093">IFERROR(INDEX('Pontuação'!G$13:G$101, MATCH(T5093, 'Pontuação'!F$13:F$101, 0)), "Faixa Indefinida")</f>
        <v>B</v>
      </c>
      <c r="V5093" s="11">
        <f t="shared" si="2"/>
        <v>0</v>
      </c>
      <c r="W5093" s="11">
        <f t="shared" si="3"/>
        <v>1</v>
      </c>
      <c r="X5093" s="11">
        <f t="shared" si="4"/>
        <v>0</v>
      </c>
      <c r="Y5093" s="11">
        <f t="shared" si="5"/>
        <v>0</v>
      </c>
      <c r="Z5093" s="12">
        <f>ROUNDUP(SUM(VLOOKUP(F5093,'Pontuação 3.0'!A$2:B$11,2,FALSE),VLOOKUP(E5093,'Pontuação 3.0'!C$2:D$11,2,FALSE),VLOOKUP(H5093,'Pontuação 3.0'!I$2:J$11,2,FALSE),VLOOKUP(J5093,'Pontuação 3.0'!G$2:H$11,2,FALSE),VLOOKUP(G5093,'Pontuação 3.0'!E$2:F$11,2,FALSE),VLOOKUP(K5093,'Pontuação 3.0'!K$2:L$11,2,FALSE),VLOOKUP(L5093,'Pontuação 3.0'!M$2:N$13,2,FALSE)),0)</f>
        <v>2417</v>
      </c>
      <c r="AA5093" s="12">
        <f t="shared" si="6"/>
        <v>242</v>
      </c>
      <c r="AB5093" s="12" t="str">
        <f t="array" ref="AB5093">IFERROR(INDEX('Pontuação 3.0'!G$13:G$191, MATCH(AA5093, 'Pontuação 3.0'!F$13:F$191, 0)), "Faixa Indefinida")</f>
        <v>A</v>
      </c>
      <c r="AC5093" s="12">
        <f t="shared" si="7"/>
        <v>1</v>
      </c>
      <c r="AD5093" s="12">
        <f t="shared" si="8"/>
        <v>0</v>
      </c>
      <c r="AE5093" s="12">
        <f t="shared" si="9"/>
        <v>0</v>
      </c>
      <c r="AF5093" s="12">
        <f t="shared" si="10"/>
        <v>0</v>
      </c>
    </row>
    <row r="5094" ht="15.75" customHeight="1">
      <c r="A5094" s="8">
        <v>45690.0</v>
      </c>
      <c r="B5094" s="9" t="s">
        <v>11639</v>
      </c>
      <c r="C5094" s="9" t="s">
        <v>11640</v>
      </c>
      <c r="D5094" s="15">
        <v>2.1969161997E10</v>
      </c>
      <c r="E5094" s="9" t="s">
        <v>13936</v>
      </c>
      <c r="F5094" s="9" t="s">
        <v>13948</v>
      </c>
      <c r="G5094" s="9" t="s">
        <v>13926</v>
      </c>
      <c r="H5094" s="9" t="s">
        <v>13951</v>
      </c>
      <c r="I5094" s="9" t="s">
        <v>13940</v>
      </c>
      <c r="J5094" s="9" t="s">
        <v>13929</v>
      </c>
      <c r="K5094" s="9" t="s">
        <v>13940</v>
      </c>
      <c r="L5094" s="9" t="s">
        <v>13945</v>
      </c>
      <c r="M5094" s="9" t="s">
        <v>13942</v>
      </c>
      <c r="N5094" s="13" t="s">
        <v>12</v>
      </c>
      <c r="O5094" s="13" t="s">
        <v>14</v>
      </c>
      <c r="P5094" s="13" t="s">
        <v>32</v>
      </c>
      <c r="Q5094" s="13" t="s">
        <v>3528</v>
      </c>
      <c r="R5094" s="13" t="s">
        <v>15</v>
      </c>
      <c r="S5094" s="10">
        <f>ROUNDUP(SUM(VLOOKUP(F5094,'Pontuação'!A$2:B$11,2,FALSE),VLOOKUP(E5094,'Pontuação'!C$2:D$11,2,FALSE),VLOOKUP(H5094,'Pontuação'!I$2:J$11,2,FALSE),VLOOKUP(J5094,'Pontuação'!G$2:H$11,2,FALSE),VLOOKUP(L5094,'Pontuação'!M$2:N$13,2,FALSE)),0)</f>
        <v>1673</v>
      </c>
      <c r="T5094" s="11">
        <f t="shared" si="1"/>
        <v>167</v>
      </c>
      <c r="U5094" s="11" t="str">
        <f t="array" ref="U5094">IFERROR(INDEX('Pontuação'!G$13:G$101, MATCH(T5094, 'Pontuação'!F$13:F$101, 0)), "Faixa Indefinida")</f>
        <v>B</v>
      </c>
      <c r="V5094" s="11">
        <f t="shared" si="2"/>
        <v>0</v>
      </c>
      <c r="W5094" s="11">
        <f t="shared" si="3"/>
        <v>1</v>
      </c>
      <c r="X5094" s="11">
        <f t="shared" si="4"/>
        <v>0</v>
      </c>
      <c r="Y5094" s="11">
        <f t="shared" si="5"/>
        <v>0</v>
      </c>
      <c r="Z5094" s="12">
        <f>ROUNDUP(SUM(VLOOKUP(F5094,'Pontuação 3.0'!A$2:B$11,2,FALSE),VLOOKUP(E5094,'Pontuação 3.0'!C$2:D$11,2,FALSE),VLOOKUP(H5094,'Pontuação 3.0'!I$2:J$11,2,FALSE),VLOOKUP(J5094,'Pontuação 3.0'!G$2:H$11,2,FALSE),VLOOKUP(G5094,'Pontuação 3.0'!E$2:F$11,2,FALSE),VLOOKUP(K5094,'Pontuação 3.0'!K$2:L$11,2,FALSE),VLOOKUP(L5094,'Pontuação 3.0'!M$2:N$13,2,FALSE)),0)</f>
        <v>2075</v>
      </c>
      <c r="AA5094" s="12">
        <f t="shared" si="6"/>
        <v>208</v>
      </c>
      <c r="AB5094" s="12" t="str">
        <f t="array" ref="AB5094">IFERROR(INDEX('Pontuação 3.0'!G$13:G$191, MATCH(AA5094, 'Pontuação 3.0'!F$13:F$191, 0)), "Faixa Indefinida")</f>
        <v>C</v>
      </c>
      <c r="AC5094" s="12">
        <f t="shared" si="7"/>
        <v>0</v>
      </c>
      <c r="AD5094" s="12">
        <f t="shared" si="8"/>
        <v>0</v>
      </c>
      <c r="AE5094" s="12">
        <f t="shared" si="9"/>
        <v>1</v>
      </c>
      <c r="AF5094" s="12">
        <f t="shared" si="10"/>
        <v>0</v>
      </c>
    </row>
    <row r="5095" ht="15.75" customHeight="1">
      <c r="A5095" s="8">
        <v>45690.0</v>
      </c>
      <c r="B5095" s="9" t="s">
        <v>11643</v>
      </c>
      <c r="C5095" s="9" t="s">
        <v>11644</v>
      </c>
      <c r="D5095" s="15">
        <v>9.2984375158E10</v>
      </c>
      <c r="E5095" s="9" t="s">
        <v>13936</v>
      </c>
      <c r="F5095" s="9" t="s">
        <v>13950</v>
      </c>
      <c r="G5095" s="9" t="s">
        <v>13926</v>
      </c>
      <c r="H5095" s="9" t="s">
        <v>13949</v>
      </c>
      <c r="I5095" s="9" t="s">
        <v>13928</v>
      </c>
      <c r="J5095" s="9" t="s">
        <v>13956</v>
      </c>
      <c r="K5095" s="9" t="s">
        <v>13940</v>
      </c>
      <c r="L5095" s="9" t="s">
        <v>13931</v>
      </c>
      <c r="M5095" s="9" t="s">
        <v>13942</v>
      </c>
      <c r="N5095" s="13" t="s">
        <v>12</v>
      </c>
      <c r="O5095" s="13" t="s">
        <v>14</v>
      </c>
      <c r="P5095" s="13" t="s">
        <v>32</v>
      </c>
      <c r="Q5095" s="13" t="s">
        <v>62</v>
      </c>
      <c r="R5095" s="13" t="s">
        <v>15</v>
      </c>
      <c r="S5095" s="10">
        <f>ROUNDUP(SUM(VLOOKUP(F5095,'Pontuação'!A$2:B$11,2,FALSE),VLOOKUP(E5095,'Pontuação'!C$2:D$11,2,FALSE),VLOOKUP(H5095,'Pontuação'!I$2:J$11,2,FALSE),VLOOKUP(J5095,'Pontuação'!G$2:H$11,2,FALSE),VLOOKUP(L5095,'Pontuação'!M$2:N$13,2,FALSE)),0)</f>
        <v>1873</v>
      </c>
      <c r="T5095" s="11">
        <f t="shared" si="1"/>
        <v>187</v>
      </c>
      <c r="U5095" s="11" t="str">
        <f t="array" ref="U5095">IFERROR(INDEX('Pontuação'!G$13:G$101, MATCH(T5095, 'Pontuação'!F$13:F$101, 0)), "Faixa Indefinida")</f>
        <v>A</v>
      </c>
      <c r="V5095" s="11">
        <f t="shared" si="2"/>
        <v>1</v>
      </c>
      <c r="W5095" s="11">
        <f t="shared" si="3"/>
        <v>0</v>
      </c>
      <c r="X5095" s="11">
        <f t="shared" si="4"/>
        <v>0</v>
      </c>
      <c r="Y5095" s="11">
        <f t="shared" si="5"/>
        <v>0</v>
      </c>
      <c r="Z5095" s="12">
        <f>ROUNDUP(SUM(VLOOKUP(F5095,'Pontuação 3.0'!A$2:B$11,2,FALSE),VLOOKUP(E5095,'Pontuação 3.0'!C$2:D$11,2,FALSE),VLOOKUP(H5095,'Pontuação 3.0'!I$2:J$11,2,FALSE),VLOOKUP(J5095,'Pontuação 3.0'!G$2:H$11,2,FALSE),VLOOKUP(G5095,'Pontuação 3.0'!E$2:F$11,2,FALSE),VLOOKUP(K5095,'Pontuação 3.0'!K$2:L$11,2,FALSE),VLOOKUP(L5095,'Pontuação 3.0'!M$2:N$13,2,FALSE)),0)</f>
        <v>2484</v>
      </c>
      <c r="AA5095" s="12">
        <f t="shared" si="6"/>
        <v>248</v>
      </c>
      <c r="AB5095" s="12" t="str">
        <f t="array" ref="AB5095">IFERROR(INDEX('Pontuação 3.0'!G$13:G$191, MATCH(AA5095, 'Pontuação 3.0'!F$13:F$191, 0)), "Faixa Indefinida")</f>
        <v>A</v>
      </c>
      <c r="AC5095" s="12">
        <f t="shared" si="7"/>
        <v>1</v>
      </c>
      <c r="AD5095" s="12">
        <f t="shared" si="8"/>
        <v>0</v>
      </c>
      <c r="AE5095" s="12">
        <f t="shared" si="9"/>
        <v>0</v>
      </c>
      <c r="AF5095" s="12">
        <f t="shared" si="10"/>
        <v>0</v>
      </c>
    </row>
    <row r="5096" ht="15.75" customHeight="1">
      <c r="A5096" s="8">
        <v>45690.0</v>
      </c>
      <c r="B5096" s="9" t="s">
        <v>11641</v>
      </c>
      <c r="C5096" s="9" t="s">
        <v>11642</v>
      </c>
      <c r="D5096" s="15">
        <v>4.3999380371E10</v>
      </c>
      <c r="E5096" s="9" t="s">
        <v>13936</v>
      </c>
      <c r="F5096" s="9" t="s">
        <v>13948</v>
      </c>
      <c r="G5096" s="9" t="s">
        <v>13957</v>
      </c>
      <c r="H5096" s="9" t="s">
        <v>13927</v>
      </c>
      <c r="I5096" s="9" t="s">
        <v>13940</v>
      </c>
      <c r="J5096" s="9" t="s">
        <v>13929</v>
      </c>
      <c r="K5096" s="9" t="s">
        <v>13930</v>
      </c>
      <c r="L5096" s="9" t="s">
        <v>13941</v>
      </c>
      <c r="M5096" s="9" t="s">
        <v>13942</v>
      </c>
      <c r="N5096" s="13" t="s">
        <v>12</v>
      </c>
      <c r="O5096" s="13" t="s">
        <v>14</v>
      </c>
      <c r="P5096" s="13" t="s">
        <v>47</v>
      </c>
      <c r="Q5096" s="13" t="s">
        <v>200</v>
      </c>
      <c r="R5096" s="13" t="s">
        <v>65</v>
      </c>
      <c r="S5096" s="10">
        <f>ROUNDUP(SUM(VLOOKUP(F5096,'Pontuação'!A$2:B$11,2,FALSE),VLOOKUP(E5096,'Pontuação'!C$2:D$11,2,FALSE),VLOOKUP(H5096,'Pontuação'!I$2:J$11,2,FALSE),VLOOKUP(J5096,'Pontuação'!G$2:H$11,2,FALSE),VLOOKUP(L5096,'Pontuação'!M$2:N$13,2,FALSE)),0)</f>
        <v>1471</v>
      </c>
      <c r="T5096" s="11">
        <f t="shared" si="1"/>
        <v>147</v>
      </c>
      <c r="U5096" s="11" t="str">
        <f t="array" ref="U5096">IFERROR(INDEX('Pontuação'!G$13:G$101, MATCH(T5096, 'Pontuação'!F$13:F$101, 0)), "Faixa Indefinida")</f>
        <v>D</v>
      </c>
      <c r="V5096" s="11">
        <f t="shared" si="2"/>
        <v>0</v>
      </c>
      <c r="W5096" s="11">
        <f t="shared" si="3"/>
        <v>0</v>
      </c>
      <c r="X5096" s="11">
        <f t="shared" si="4"/>
        <v>0</v>
      </c>
      <c r="Y5096" s="11">
        <f t="shared" si="5"/>
        <v>1</v>
      </c>
      <c r="Z5096" s="12">
        <f>ROUNDUP(SUM(VLOOKUP(F5096,'Pontuação 3.0'!A$2:B$11,2,FALSE),VLOOKUP(E5096,'Pontuação 3.0'!C$2:D$11,2,FALSE),VLOOKUP(H5096,'Pontuação 3.0'!I$2:J$11,2,FALSE),VLOOKUP(J5096,'Pontuação 3.0'!G$2:H$11,2,FALSE),VLOOKUP(G5096,'Pontuação 3.0'!E$2:F$11,2,FALSE),VLOOKUP(K5096,'Pontuação 3.0'!K$2:L$11,2,FALSE),VLOOKUP(L5096,'Pontuação 3.0'!M$2:N$13,2,FALSE)),0)</f>
        <v>1930</v>
      </c>
      <c r="AA5096" s="12">
        <f t="shared" si="6"/>
        <v>193</v>
      </c>
      <c r="AB5096" s="12" t="str">
        <f t="array" ref="AB5096">IFERROR(INDEX('Pontuação 3.0'!G$13:G$191, MATCH(AA5096, 'Pontuação 3.0'!F$13:F$191, 0)), "Faixa Indefinida")</f>
        <v>C</v>
      </c>
      <c r="AC5096" s="12">
        <f t="shared" si="7"/>
        <v>0</v>
      </c>
      <c r="AD5096" s="12">
        <f t="shared" si="8"/>
        <v>0</v>
      </c>
      <c r="AE5096" s="12">
        <f t="shared" si="9"/>
        <v>1</v>
      </c>
      <c r="AF5096" s="12">
        <f t="shared" si="10"/>
        <v>0</v>
      </c>
    </row>
    <row r="5097" ht="15.75" customHeight="1">
      <c r="A5097" s="8">
        <v>45690.0</v>
      </c>
      <c r="B5097" s="9" t="s">
        <v>11645</v>
      </c>
      <c r="C5097" s="9" t="s">
        <v>11646</v>
      </c>
      <c r="D5097" s="15">
        <v>6.4992189999E10</v>
      </c>
      <c r="E5097" s="9" t="s">
        <v>13936</v>
      </c>
      <c r="F5097" s="9" t="s">
        <v>13948</v>
      </c>
      <c r="G5097" s="9" t="s">
        <v>13944</v>
      </c>
      <c r="H5097" s="9" t="s">
        <v>13951</v>
      </c>
      <c r="I5097" s="9" t="s">
        <v>13940</v>
      </c>
      <c r="J5097" s="9" t="s">
        <v>13929</v>
      </c>
      <c r="K5097" s="9" t="s">
        <v>13930</v>
      </c>
      <c r="L5097" s="9" t="s">
        <v>13931</v>
      </c>
      <c r="M5097" s="9" t="s">
        <v>13942</v>
      </c>
      <c r="N5097" s="13" t="s">
        <v>12</v>
      </c>
      <c r="O5097" s="13" t="s">
        <v>14</v>
      </c>
      <c r="P5097" s="13" t="s">
        <v>24</v>
      </c>
      <c r="Q5097" s="13" t="s">
        <v>48</v>
      </c>
      <c r="R5097" s="13" t="s">
        <v>65</v>
      </c>
      <c r="S5097" s="10">
        <f>ROUNDUP(SUM(VLOOKUP(F5097,'Pontuação'!A$2:B$11,2,FALSE),VLOOKUP(E5097,'Pontuação'!C$2:D$11,2,FALSE),VLOOKUP(H5097,'Pontuação'!I$2:J$11,2,FALSE),VLOOKUP(J5097,'Pontuação'!G$2:H$11,2,FALSE),VLOOKUP(L5097,'Pontuação'!M$2:N$13,2,FALSE)),0)</f>
        <v>1541</v>
      </c>
      <c r="T5097" s="11">
        <f t="shared" si="1"/>
        <v>154</v>
      </c>
      <c r="U5097" s="11" t="str">
        <f t="array" ref="U5097">IFERROR(INDEX('Pontuação'!G$13:G$101, MATCH(T5097, 'Pontuação'!F$13:F$101, 0)), "Faixa Indefinida")</f>
        <v>C</v>
      </c>
      <c r="V5097" s="11">
        <f t="shared" si="2"/>
        <v>0</v>
      </c>
      <c r="W5097" s="11">
        <f t="shared" si="3"/>
        <v>0</v>
      </c>
      <c r="X5097" s="11">
        <f t="shared" si="4"/>
        <v>1</v>
      </c>
      <c r="Y5097" s="11">
        <f t="shared" si="5"/>
        <v>0</v>
      </c>
      <c r="Z5097" s="12">
        <f>ROUNDUP(SUM(VLOOKUP(F5097,'Pontuação 3.0'!A$2:B$11,2,FALSE),VLOOKUP(E5097,'Pontuação 3.0'!C$2:D$11,2,FALSE),VLOOKUP(H5097,'Pontuação 3.0'!I$2:J$11,2,FALSE),VLOOKUP(J5097,'Pontuação 3.0'!G$2:H$11,2,FALSE),VLOOKUP(G5097,'Pontuação 3.0'!E$2:F$11,2,FALSE),VLOOKUP(K5097,'Pontuação 3.0'!K$2:L$11,2,FALSE),VLOOKUP(L5097,'Pontuação 3.0'!M$2:N$13,2,FALSE)),0)</f>
        <v>2110</v>
      </c>
      <c r="AA5097" s="12">
        <f t="shared" si="6"/>
        <v>211</v>
      </c>
      <c r="AB5097" s="12" t="str">
        <f t="array" ref="AB5097">IFERROR(INDEX('Pontuação 3.0'!G$13:G$191, MATCH(AA5097, 'Pontuação 3.0'!F$13:F$191, 0)), "Faixa Indefinida")</f>
        <v>C</v>
      </c>
      <c r="AC5097" s="12">
        <f t="shared" si="7"/>
        <v>0</v>
      </c>
      <c r="AD5097" s="12">
        <f t="shared" si="8"/>
        <v>0</v>
      </c>
      <c r="AE5097" s="12">
        <f t="shared" si="9"/>
        <v>1</v>
      </c>
      <c r="AF5097" s="12">
        <f t="shared" si="10"/>
        <v>0</v>
      </c>
    </row>
    <row r="5098" ht="15.75" customHeight="1">
      <c r="A5098" s="8">
        <v>45690.0</v>
      </c>
      <c r="B5098" s="9" t="s">
        <v>1654</v>
      </c>
      <c r="C5098" s="9" t="s">
        <v>11647</v>
      </c>
      <c r="D5098" s="9" t="s">
        <v>11648</v>
      </c>
      <c r="E5098" s="9" t="s">
        <v>13936</v>
      </c>
      <c r="F5098" s="9" t="s">
        <v>13948</v>
      </c>
      <c r="G5098" s="9" t="s">
        <v>13926</v>
      </c>
      <c r="H5098" s="9" t="s">
        <v>13951</v>
      </c>
      <c r="I5098" s="9" t="s">
        <v>13940</v>
      </c>
      <c r="J5098" s="9" t="s">
        <v>13929</v>
      </c>
      <c r="K5098" s="9" t="s">
        <v>13940</v>
      </c>
      <c r="L5098" s="9" t="s">
        <v>13931</v>
      </c>
      <c r="M5098" s="9" t="s">
        <v>13942</v>
      </c>
      <c r="N5098" s="13" t="s">
        <v>12</v>
      </c>
      <c r="O5098" s="13" t="s">
        <v>14</v>
      </c>
      <c r="P5098" s="13" t="s">
        <v>32</v>
      </c>
      <c r="Q5098" s="13" t="s">
        <v>77</v>
      </c>
      <c r="R5098" s="13" t="s">
        <v>15</v>
      </c>
      <c r="S5098" s="10">
        <f>ROUNDUP(SUM(VLOOKUP(F5098,'Pontuação'!A$2:B$11,2,FALSE),VLOOKUP(E5098,'Pontuação'!C$2:D$11,2,FALSE),VLOOKUP(H5098,'Pontuação'!I$2:J$11,2,FALSE),VLOOKUP(J5098,'Pontuação'!G$2:H$11,2,FALSE),VLOOKUP(L5098,'Pontuação'!M$2:N$13,2,FALSE)),0)</f>
        <v>1541</v>
      </c>
      <c r="T5098" s="11">
        <f t="shared" si="1"/>
        <v>154</v>
      </c>
      <c r="U5098" s="11" t="str">
        <f t="array" ref="U5098">IFERROR(INDEX('Pontuação'!G$13:G$101, MATCH(T5098, 'Pontuação'!F$13:F$101, 0)), "Faixa Indefinida")</f>
        <v>C</v>
      </c>
      <c r="V5098" s="11">
        <f t="shared" si="2"/>
        <v>0</v>
      </c>
      <c r="W5098" s="11">
        <f t="shared" si="3"/>
        <v>0</v>
      </c>
      <c r="X5098" s="11">
        <f t="shared" si="4"/>
        <v>1</v>
      </c>
      <c r="Y5098" s="11">
        <f t="shared" si="5"/>
        <v>0</v>
      </c>
      <c r="Z5098" s="12">
        <f>ROUNDUP(SUM(VLOOKUP(F5098,'Pontuação 3.0'!A$2:B$11,2,FALSE),VLOOKUP(E5098,'Pontuação 3.0'!C$2:D$11,2,FALSE),VLOOKUP(H5098,'Pontuação 3.0'!I$2:J$11,2,FALSE),VLOOKUP(J5098,'Pontuação 3.0'!G$2:H$11,2,FALSE),VLOOKUP(G5098,'Pontuação 3.0'!E$2:F$11,2,FALSE),VLOOKUP(K5098,'Pontuação 3.0'!K$2:L$11,2,FALSE),VLOOKUP(L5098,'Pontuação 3.0'!M$2:N$13,2,FALSE)),0)</f>
        <v>1989</v>
      </c>
      <c r="AA5098" s="12">
        <f t="shared" si="6"/>
        <v>199</v>
      </c>
      <c r="AB5098" s="12" t="str">
        <f t="array" ref="AB5098">IFERROR(INDEX('Pontuação 3.0'!G$13:G$191, MATCH(AA5098, 'Pontuação 3.0'!F$13:F$191, 0)), "Faixa Indefinida")</f>
        <v>C</v>
      </c>
      <c r="AC5098" s="12">
        <f t="shared" si="7"/>
        <v>0</v>
      </c>
      <c r="AD5098" s="12">
        <f t="shared" si="8"/>
        <v>0</v>
      </c>
      <c r="AE5098" s="12">
        <f t="shared" si="9"/>
        <v>1</v>
      </c>
      <c r="AF5098" s="12">
        <f t="shared" si="10"/>
        <v>0</v>
      </c>
    </row>
    <row r="5099" ht="15.75" customHeight="1">
      <c r="A5099" s="8">
        <v>45690.0</v>
      </c>
      <c r="B5099" s="9" t="s">
        <v>11649</v>
      </c>
      <c r="C5099" s="9" t="s">
        <v>11650</v>
      </c>
      <c r="D5099" s="14" t="s">
        <v>14237</v>
      </c>
      <c r="E5099" s="9" t="s">
        <v>13936</v>
      </c>
      <c r="F5099" s="9" t="s">
        <v>13948</v>
      </c>
      <c r="G5099" s="9" t="s">
        <v>13955</v>
      </c>
      <c r="H5099" s="9" t="s">
        <v>13951</v>
      </c>
      <c r="I5099" s="9" t="s">
        <v>13928</v>
      </c>
      <c r="J5099" s="9" t="s">
        <v>13956</v>
      </c>
      <c r="K5099" s="9" t="s">
        <v>13940</v>
      </c>
      <c r="L5099" s="9" t="s">
        <v>13945</v>
      </c>
      <c r="M5099" s="9" t="s">
        <v>13967</v>
      </c>
      <c r="N5099" s="13" t="s">
        <v>12</v>
      </c>
      <c r="O5099" s="13" t="s">
        <v>14</v>
      </c>
      <c r="P5099" s="13" t="s">
        <v>32</v>
      </c>
      <c r="Q5099" s="13" t="s">
        <v>200</v>
      </c>
      <c r="R5099" s="13" t="s">
        <v>65</v>
      </c>
      <c r="S5099" s="10">
        <f>ROUNDUP(SUM(VLOOKUP(F5099,'Pontuação'!A$2:B$11,2,FALSE),VLOOKUP(E5099,'Pontuação'!C$2:D$11,2,FALSE),VLOOKUP(H5099,'Pontuação'!I$2:J$11,2,FALSE),VLOOKUP(J5099,'Pontuação'!G$2:H$11,2,FALSE),VLOOKUP(L5099,'Pontuação'!M$2:N$13,2,FALSE)),0)</f>
        <v>1951</v>
      </c>
      <c r="T5099" s="11">
        <f t="shared" si="1"/>
        <v>195</v>
      </c>
      <c r="U5099" s="11" t="str">
        <f t="array" ref="U5099">IFERROR(INDEX('Pontuação'!G$13:G$101, MATCH(T5099, 'Pontuação'!F$13:F$101, 0)), "Faixa Indefinida")</f>
        <v>A</v>
      </c>
      <c r="V5099" s="11">
        <f t="shared" si="2"/>
        <v>1</v>
      </c>
      <c r="W5099" s="11">
        <f t="shared" si="3"/>
        <v>0</v>
      </c>
      <c r="X5099" s="11">
        <f t="shared" si="4"/>
        <v>0</v>
      </c>
      <c r="Y5099" s="11">
        <f t="shared" si="5"/>
        <v>0</v>
      </c>
      <c r="Z5099" s="12">
        <f>ROUNDUP(SUM(VLOOKUP(F5099,'Pontuação 3.0'!A$2:B$11,2,FALSE),VLOOKUP(E5099,'Pontuação 3.0'!C$2:D$11,2,FALSE),VLOOKUP(H5099,'Pontuação 3.0'!I$2:J$11,2,FALSE),VLOOKUP(J5099,'Pontuação 3.0'!G$2:H$11,2,FALSE),VLOOKUP(G5099,'Pontuação 3.0'!E$2:F$11,2,FALSE),VLOOKUP(K5099,'Pontuação 3.0'!K$2:L$11,2,FALSE),VLOOKUP(L5099,'Pontuação 3.0'!M$2:N$13,2,FALSE)),0)</f>
        <v>2444</v>
      </c>
      <c r="AA5099" s="12">
        <f t="shared" si="6"/>
        <v>244</v>
      </c>
      <c r="AB5099" s="12" t="str">
        <f t="array" ref="AB5099">IFERROR(INDEX('Pontuação 3.0'!G$13:G$191, MATCH(AA5099, 'Pontuação 3.0'!F$13:F$191, 0)), "Faixa Indefinida")</f>
        <v>A</v>
      </c>
      <c r="AC5099" s="12">
        <f t="shared" si="7"/>
        <v>1</v>
      </c>
      <c r="AD5099" s="12">
        <f t="shared" si="8"/>
        <v>0</v>
      </c>
      <c r="AE5099" s="12">
        <f t="shared" si="9"/>
        <v>0</v>
      </c>
      <c r="AF5099" s="12">
        <f t="shared" si="10"/>
        <v>0</v>
      </c>
    </row>
    <row r="5100" ht="15.75" customHeight="1">
      <c r="A5100" s="8">
        <v>45690.0</v>
      </c>
      <c r="B5100" s="9" t="s">
        <v>11652</v>
      </c>
      <c r="C5100" s="9" t="s">
        <v>11653</v>
      </c>
      <c r="D5100" s="15">
        <v>3.7998456631E10</v>
      </c>
      <c r="E5100" s="9" t="s">
        <v>13936</v>
      </c>
      <c r="F5100" s="9" t="s">
        <v>13948</v>
      </c>
      <c r="G5100" s="9" t="s">
        <v>13944</v>
      </c>
      <c r="H5100" s="9" t="s">
        <v>13951</v>
      </c>
      <c r="I5100" s="9" t="s">
        <v>13928</v>
      </c>
      <c r="J5100" s="9" t="s">
        <v>13929</v>
      </c>
      <c r="K5100" s="9" t="s">
        <v>13930</v>
      </c>
      <c r="L5100" s="9" t="s">
        <v>13931</v>
      </c>
      <c r="M5100" s="9" t="s">
        <v>13952</v>
      </c>
      <c r="N5100" s="13" t="s">
        <v>12</v>
      </c>
      <c r="O5100" s="13" t="s">
        <v>14</v>
      </c>
      <c r="P5100" s="13" t="s">
        <v>111</v>
      </c>
      <c r="Q5100" s="13" t="s">
        <v>33</v>
      </c>
      <c r="R5100" s="13" t="s">
        <v>65</v>
      </c>
      <c r="S5100" s="10">
        <f>ROUNDUP(SUM(VLOOKUP(F5100,'Pontuação'!A$2:B$11,2,FALSE),VLOOKUP(E5100,'Pontuação'!C$2:D$11,2,FALSE),VLOOKUP(H5100,'Pontuação'!I$2:J$11,2,FALSE),VLOOKUP(J5100,'Pontuação'!G$2:H$11,2,FALSE),VLOOKUP(L5100,'Pontuação'!M$2:N$13,2,FALSE)),0)</f>
        <v>1541</v>
      </c>
      <c r="T5100" s="11">
        <f t="shared" si="1"/>
        <v>154</v>
      </c>
      <c r="U5100" s="11" t="str">
        <f t="array" ref="U5100">IFERROR(INDEX('Pontuação'!G$13:G$101, MATCH(T5100, 'Pontuação'!F$13:F$101, 0)), "Faixa Indefinida")</f>
        <v>C</v>
      </c>
      <c r="V5100" s="11">
        <f t="shared" si="2"/>
        <v>0</v>
      </c>
      <c r="W5100" s="11">
        <f t="shared" si="3"/>
        <v>0</v>
      </c>
      <c r="X5100" s="11">
        <f t="shared" si="4"/>
        <v>1</v>
      </c>
      <c r="Y5100" s="11">
        <f t="shared" si="5"/>
        <v>0</v>
      </c>
      <c r="Z5100" s="12">
        <f>ROUNDUP(SUM(VLOOKUP(F5100,'Pontuação 3.0'!A$2:B$11,2,FALSE),VLOOKUP(E5100,'Pontuação 3.0'!C$2:D$11,2,FALSE),VLOOKUP(H5100,'Pontuação 3.0'!I$2:J$11,2,FALSE),VLOOKUP(J5100,'Pontuação 3.0'!G$2:H$11,2,FALSE),VLOOKUP(G5100,'Pontuação 3.0'!E$2:F$11,2,FALSE),VLOOKUP(K5100,'Pontuação 3.0'!K$2:L$11,2,FALSE),VLOOKUP(L5100,'Pontuação 3.0'!M$2:N$13,2,FALSE)),0)</f>
        <v>2110</v>
      </c>
      <c r="AA5100" s="12">
        <f t="shared" si="6"/>
        <v>211</v>
      </c>
      <c r="AB5100" s="12" t="str">
        <f t="array" ref="AB5100">IFERROR(INDEX('Pontuação 3.0'!G$13:G$191, MATCH(AA5100, 'Pontuação 3.0'!F$13:F$191, 0)), "Faixa Indefinida")</f>
        <v>C</v>
      </c>
      <c r="AC5100" s="12">
        <f t="shared" si="7"/>
        <v>0</v>
      </c>
      <c r="AD5100" s="12">
        <f t="shared" si="8"/>
        <v>0</v>
      </c>
      <c r="AE5100" s="12">
        <f t="shared" si="9"/>
        <v>1</v>
      </c>
      <c r="AF5100" s="12">
        <f t="shared" si="10"/>
        <v>0</v>
      </c>
    </row>
    <row r="5101" ht="15.75" customHeight="1">
      <c r="A5101" s="8">
        <v>45690.0</v>
      </c>
      <c r="B5101" s="9" t="s">
        <v>327</v>
      </c>
      <c r="C5101" s="9" t="s">
        <v>11651</v>
      </c>
      <c r="D5101" s="15">
        <v>1.1975969746E10</v>
      </c>
      <c r="E5101" s="9" t="s">
        <v>13936</v>
      </c>
      <c r="F5101" s="9" t="s">
        <v>13950</v>
      </c>
      <c r="G5101" s="9" t="s">
        <v>13955</v>
      </c>
      <c r="H5101" s="9" t="s">
        <v>13927</v>
      </c>
      <c r="I5101" s="9" t="s">
        <v>13940</v>
      </c>
      <c r="J5101" s="9" t="s">
        <v>13956</v>
      </c>
      <c r="K5101" s="9" t="s">
        <v>13940</v>
      </c>
      <c r="L5101" s="9" t="s">
        <v>13931</v>
      </c>
      <c r="M5101" s="9" t="s">
        <v>13952</v>
      </c>
      <c r="N5101" s="13" t="s">
        <v>12</v>
      </c>
      <c r="O5101" s="13" t="s">
        <v>14</v>
      </c>
      <c r="P5101" s="13" t="s">
        <v>32</v>
      </c>
      <c r="Q5101" s="13" t="s">
        <v>62</v>
      </c>
      <c r="R5101" s="13" t="s">
        <v>15</v>
      </c>
      <c r="S5101" s="10">
        <f>ROUNDUP(SUM(VLOOKUP(F5101,'Pontuação'!A$2:B$11,2,FALSE),VLOOKUP(E5101,'Pontuação'!C$2:D$11,2,FALSE),VLOOKUP(H5101,'Pontuação'!I$2:J$11,2,FALSE),VLOOKUP(J5101,'Pontuação'!G$2:H$11,2,FALSE),VLOOKUP(L5101,'Pontuação'!M$2:N$13,2,FALSE)),0)</f>
        <v>1717</v>
      </c>
      <c r="T5101" s="11">
        <f t="shared" si="1"/>
        <v>172</v>
      </c>
      <c r="U5101" s="11" t="str">
        <f t="array" ref="U5101">IFERROR(INDEX('Pontuação'!G$13:G$101, MATCH(T5101, 'Pontuação'!F$13:F$101, 0)), "Faixa Indefinida")</f>
        <v>B</v>
      </c>
      <c r="V5101" s="11">
        <f t="shared" si="2"/>
        <v>0</v>
      </c>
      <c r="W5101" s="11">
        <f t="shared" si="3"/>
        <v>1</v>
      </c>
      <c r="X5101" s="11">
        <f t="shared" si="4"/>
        <v>0</v>
      </c>
      <c r="Y5101" s="11">
        <f t="shared" si="5"/>
        <v>0</v>
      </c>
      <c r="Z5101" s="12">
        <f>ROUNDUP(SUM(VLOOKUP(F5101,'Pontuação 3.0'!A$2:B$11,2,FALSE),VLOOKUP(E5101,'Pontuação 3.0'!C$2:D$11,2,FALSE),VLOOKUP(H5101,'Pontuação 3.0'!I$2:J$11,2,FALSE),VLOOKUP(J5101,'Pontuação 3.0'!G$2:H$11,2,FALSE),VLOOKUP(G5101,'Pontuação 3.0'!E$2:F$11,2,FALSE),VLOOKUP(K5101,'Pontuação 3.0'!K$2:L$11,2,FALSE),VLOOKUP(L5101,'Pontuação 3.0'!M$2:N$13,2,FALSE)),0)</f>
        <v>2343</v>
      </c>
      <c r="AA5101" s="12">
        <f t="shared" si="6"/>
        <v>234</v>
      </c>
      <c r="AB5101" s="12" t="str">
        <f t="array" ref="AB5101">IFERROR(INDEX('Pontuação 3.0'!G$13:G$191, MATCH(AA5101, 'Pontuação 3.0'!F$13:F$191, 0)), "Faixa Indefinida")</f>
        <v>B</v>
      </c>
      <c r="AC5101" s="12">
        <f t="shared" si="7"/>
        <v>0</v>
      </c>
      <c r="AD5101" s="12">
        <f t="shared" si="8"/>
        <v>1</v>
      </c>
      <c r="AE5101" s="12">
        <f t="shared" si="9"/>
        <v>0</v>
      </c>
      <c r="AF5101" s="12">
        <f t="shared" si="10"/>
        <v>0</v>
      </c>
    </row>
    <row r="5102" ht="15.75" customHeight="1">
      <c r="A5102" s="8">
        <v>45690.0</v>
      </c>
      <c r="B5102" s="9" t="s">
        <v>11654</v>
      </c>
      <c r="C5102" s="9" t="s">
        <v>11655</v>
      </c>
      <c r="D5102" s="15">
        <v>1.1991578733E10</v>
      </c>
      <c r="E5102" s="9" t="s">
        <v>13936</v>
      </c>
      <c r="F5102" s="9" t="s">
        <v>13948</v>
      </c>
      <c r="G5102" s="9" t="s">
        <v>13955</v>
      </c>
      <c r="H5102" s="9" t="s">
        <v>13927</v>
      </c>
      <c r="I5102" s="9" t="s">
        <v>13928</v>
      </c>
      <c r="J5102" s="9" t="s">
        <v>13939</v>
      </c>
      <c r="K5102" s="9" t="s">
        <v>13940</v>
      </c>
      <c r="L5102" s="9" t="s">
        <v>13931</v>
      </c>
      <c r="M5102" s="9" t="s">
        <v>13946</v>
      </c>
      <c r="N5102" s="13" t="s">
        <v>12</v>
      </c>
      <c r="O5102" s="13" t="s">
        <v>14</v>
      </c>
      <c r="P5102" s="13" t="s">
        <v>13</v>
      </c>
      <c r="Q5102" s="13" t="s">
        <v>114</v>
      </c>
      <c r="R5102" s="13" t="s">
        <v>15</v>
      </c>
      <c r="S5102" s="10">
        <f>ROUNDUP(SUM(VLOOKUP(F5102,'Pontuação'!A$2:B$11,2,FALSE),VLOOKUP(E5102,'Pontuação'!C$2:D$11,2,FALSE),VLOOKUP(H5102,'Pontuação'!I$2:J$11,2,FALSE),VLOOKUP(J5102,'Pontuação'!G$2:H$11,2,FALSE),VLOOKUP(L5102,'Pontuação'!M$2:N$13,2,FALSE)),0)</f>
        <v>1532</v>
      </c>
      <c r="T5102" s="11">
        <f t="shared" si="1"/>
        <v>153</v>
      </c>
      <c r="U5102" s="11" t="str">
        <f t="array" ref="U5102">IFERROR(INDEX('Pontuação'!G$13:G$101, MATCH(T5102, 'Pontuação'!F$13:F$101, 0)), "Faixa Indefinida")</f>
        <v>C</v>
      </c>
      <c r="V5102" s="11">
        <f t="shared" si="2"/>
        <v>0</v>
      </c>
      <c r="W5102" s="11">
        <f t="shared" si="3"/>
        <v>0</v>
      </c>
      <c r="X5102" s="11">
        <f t="shared" si="4"/>
        <v>1</v>
      </c>
      <c r="Y5102" s="11">
        <f t="shared" si="5"/>
        <v>0</v>
      </c>
      <c r="Z5102" s="12">
        <f>ROUNDUP(SUM(VLOOKUP(F5102,'Pontuação 3.0'!A$2:B$11,2,FALSE),VLOOKUP(E5102,'Pontuação 3.0'!C$2:D$11,2,FALSE),VLOOKUP(H5102,'Pontuação 3.0'!I$2:J$11,2,FALSE),VLOOKUP(J5102,'Pontuação 3.0'!G$2:H$11,2,FALSE),VLOOKUP(G5102,'Pontuação 3.0'!E$2:F$11,2,FALSE),VLOOKUP(K5102,'Pontuação 3.0'!K$2:L$11,2,FALSE),VLOOKUP(L5102,'Pontuação 3.0'!M$2:N$13,2,FALSE)),0)</f>
        <v>2087</v>
      </c>
      <c r="AA5102" s="12">
        <f t="shared" si="6"/>
        <v>209</v>
      </c>
      <c r="AB5102" s="12" t="str">
        <f t="array" ref="AB5102">IFERROR(INDEX('Pontuação 3.0'!G$13:G$191, MATCH(AA5102, 'Pontuação 3.0'!F$13:F$191, 0)), "Faixa Indefinida")</f>
        <v>C</v>
      </c>
      <c r="AC5102" s="12">
        <f t="shared" si="7"/>
        <v>0</v>
      </c>
      <c r="AD5102" s="12">
        <f t="shared" si="8"/>
        <v>0</v>
      </c>
      <c r="AE5102" s="12">
        <f t="shared" si="9"/>
        <v>1</v>
      </c>
      <c r="AF5102" s="12">
        <f t="shared" si="10"/>
        <v>0</v>
      </c>
    </row>
    <row r="5103" ht="15.75" customHeight="1">
      <c r="A5103" s="8">
        <v>45690.0</v>
      </c>
      <c r="B5103" s="9" t="s">
        <v>11656</v>
      </c>
      <c r="C5103" s="9" t="s">
        <v>11657</v>
      </c>
      <c r="D5103" s="9" t="s">
        <v>11658</v>
      </c>
      <c r="E5103" s="9" t="s">
        <v>13936</v>
      </c>
      <c r="F5103" s="9" t="s">
        <v>13953</v>
      </c>
      <c r="G5103" s="9" t="s">
        <v>13961</v>
      </c>
      <c r="H5103" s="9" t="s">
        <v>13927</v>
      </c>
      <c r="I5103" s="9" t="s">
        <v>13940</v>
      </c>
      <c r="J5103" s="9" t="s">
        <v>13929</v>
      </c>
      <c r="K5103" s="9" t="s">
        <v>13940</v>
      </c>
      <c r="L5103" s="9" t="s">
        <v>13945</v>
      </c>
      <c r="M5103" s="9" t="s">
        <v>13946</v>
      </c>
      <c r="N5103" s="13" t="s">
        <v>12</v>
      </c>
      <c r="O5103" s="13" t="s">
        <v>14</v>
      </c>
      <c r="P5103" s="13" t="s">
        <v>19</v>
      </c>
      <c r="Q5103" s="13" t="s">
        <v>33</v>
      </c>
      <c r="R5103" s="13" t="s">
        <v>15</v>
      </c>
      <c r="S5103" s="10">
        <f>ROUNDUP(SUM(VLOOKUP(F5103,'Pontuação'!A$2:B$11,2,FALSE),VLOOKUP(E5103,'Pontuação'!C$2:D$11,2,FALSE),VLOOKUP(H5103,'Pontuação'!I$2:J$11,2,FALSE),VLOOKUP(J5103,'Pontuação'!G$2:H$11,2,FALSE),VLOOKUP(L5103,'Pontuação'!M$2:N$13,2,FALSE)),0)</f>
        <v>1576</v>
      </c>
      <c r="T5103" s="11">
        <f t="shared" si="1"/>
        <v>158</v>
      </c>
      <c r="U5103" s="11" t="str">
        <f t="array" ref="U5103">IFERROR(INDEX('Pontuação'!G$13:G$101, MATCH(T5103, 'Pontuação'!F$13:F$101, 0)), "Faixa Indefinida")</f>
        <v>C</v>
      </c>
      <c r="V5103" s="11">
        <f t="shared" si="2"/>
        <v>0</v>
      </c>
      <c r="W5103" s="11">
        <f t="shared" si="3"/>
        <v>0</v>
      </c>
      <c r="X5103" s="11">
        <f t="shared" si="4"/>
        <v>1</v>
      </c>
      <c r="Y5103" s="11">
        <f t="shared" si="5"/>
        <v>0</v>
      </c>
      <c r="Z5103" s="12">
        <f>ROUNDUP(SUM(VLOOKUP(F5103,'Pontuação 3.0'!A$2:B$11,2,FALSE),VLOOKUP(E5103,'Pontuação 3.0'!C$2:D$11,2,FALSE),VLOOKUP(H5103,'Pontuação 3.0'!I$2:J$11,2,FALSE),VLOOKUP(J5103,'Pontuação 3.0'!G$2:H$11,2,FALSE),VLOOKUP(G5103,'Pontuação 3.0'!E$2:F$11,2,FALSE),VLOOKUP(K5103,'Pontuação 3.0'!K$2:L$11,2,FALSE),VLOOKUP(L5103,'Pontuação 3.0'!M$2:N$13,2,FALSE)),0)</f>
        <v>1938</v>
      </c>
      <c r="AA5103" s="12">
        <f t="shared" si="6"/>
        <v>194</v>
      </c>
      <c r="AB5103" s="12" t="str">
        <f t="array" ref="AB5103">IFERROR(INDEX('Pontuação 3.0'!G$13:G$191, MATCH(AA5103, 'Pontuação 3.0'!F$13:F$191, 0)), "Faixa Indefinida")</f>
        <v>C</v>
      </c>
      <c r="AC5103" s="12">
        <f t="shared" si="7"/>
        <v>0</v>
      </c>
      <c r="AD5103" s="12">
        <f t="shared" si="8"/>
        <v>0</v>
      </c>
      <c r="AE5103" s="12">
        <f t="shared" si="9"/>
        <v>1</v>
      </c>
      <c r="AF5103" s="12">
        <f t="shared" si="10"/>
        <v>0</v>
      </c>
    </row>
    <row r="5104" ht="15.75" customHeight="1">
      <c r="A5104" s="8">
        <v>45690.0</v>
      </c>
      <c r="B5104" s="9" t="s">
        <v>11662</v>
      </c>
      <c r="C5104" s="9" t="s">
        <v>11663</v>
      </c>
      <c r="D5104" s="15">
        <v>3.1986720154E10</v>
      </c>
      <c r="E5104" s="9" t="s">
        <v>13936</v>
      </c>
      <c r="F5104" s="9" t="s">
        <v>13948</v>
      </c>
      <c r="G5104" s="9" t="s">
        <v>13926</v>
      </c>
      <c r="H5104" s="9" t="s">
        <v>13949</v>
      </c>
      <c r="I5104" s="9" t="s">
        <v>13928</v>
      </c>
      <c r="J5104" s="9" t="s">
        <v>13929</v>
      </c>
      <c r="K5104" s="9" t="s">
        <v>13930</v>
      </c>
      <c r="L5104" s="9" t="s">
        <v>13931</v>
      </c>
      <c r="M5104" s="9" t="s">
        <v>13942</v>
      </c>
      <c r="N5104" s="13" t="s">
        <v>12</v>
      </c>
      <c r="O5104" s="13" t="s">
        <v>14</v>
      </c>
      <c r="P5104" s="13" t="s">
        <v>111</v>
      </c>
      <c r="Q5104" s="13" t="s">
        <v>3528</v>
      </c>
      <c r="R5104" s="13" t="s">
        <v>15</v>
      </c>
      <c r="S5104" s="10">
        <f>ROUNDUP(SUM(VLOOKUP(F5104,'Pontuação'!A$2:B$11,2,FALSE),VLOOKUP(E5104,'Pontuação'!C$2:D$11,2,FALSE),VLOOKUP(H5104,'Pontuação'!I$2:J$11,2,FALSE),VLOOKUP(J5104,'Pontuação'!G$2:H$11,2,FALSE),VLOOKUP(L5104,'Pontuação'!M$2:N$13,2,FALSE)),0)</f>
        <v>1583</v>
      </c>
      <c r="T5104" s="11">
        <f t="shared" si="1"/>
        <v>158</v>
      </c>
      <c r="U5104" s="11" t="str">
        <f t="array" ref="U5104">IFERROR(INDEX('Pontuação'!G$13:G$101, MATCH(T5104, 'Pontuação'!F$13:F$101, 0)), "Faixa Indefinida")</f>
        <v>C</v>
      </c>
      <c r="V5104" s="11">
        <f t="shared" si="2"/>
        <v>0</v>
      </c>
      <c r="W5104" s="11">
        <f t="shared" si="3"/>
        <v>0</v>
      </c>
      <c r="X5104" s="11">
        <f t="shared" si="4"/>
        <v>1</v>
      </c>
      <c r="Y5104" s="11">
        <f t="shared" si="5"/>
        <v>0</v>
      </c>
      <c r="Z5104" s="12">
        <f>ROUNDUP(SUM(VLOOKUP(F5104,'Pontuação 3.0'!A$2:B$11,2,FALSE),VLOOKUP(E5104,'Pontuação 3.0'!C$2:D$11,2,FALSE),VLOOKUP(H5104,'Pontuação 3.0'!I$2:J$11,2,FALSE),VLOOKUP(J5104,'Pontuação 3.0'!G$2:H$11,2,FALSE),VLOOKUP(G5104,'Pontuação 3.0'!E$2:F$11,2,FALSE),VLOOKUP(K5104,'Pontuação 3.0'!K$2:L$11,2,FALSE),VLOOKUP(L5104,'Pontuação 3.0'!M$2:N$13,2,FALSE)),0)</f>
        <v>2337</v>
      </c>
      <c r="AA5104" s="12">
        <f t="shared" si="6"/>
        <v>234</v>
      </c>
      <c r="AB5104" s="12" t="str">
        <f t="array" ref="AB5104">IFERROR(INDEX('Pontuação 3.0'!G$13:G$191, MATCH(AA5104, 'Pontuação 3.0'!F$13:F$191, 0)), "Faixa Indefinida")</f>
        <v>B</v>
      </c>
      <c r="AC5104" s="12">
        <f t="shared" si="7"/>
        <v>0</v>
      </c>
      <c r="AD5104" s="12">
        <f t="shared" si="8"/>
        <v>1</v>
      </c>
      <c r="AE5104" s="12">
        <f t="shared" si="9"/>
        <v>0</v>
      </c>
      <c r="AF5104" s="12">
        <f t="shared" si="10"/>
        <v>0</v>
      </c>
    </row>
    <row r="5105" ht="15.75" customHeight="1">
      <c r="A5105" s="8">
        <v>45690.0</v>
      </c>
      <c r="B5105" s="9" t="s">
        <v>11659</v>
      </c>
      <c r="C5105" s="9" t="s">
        <v>11660</v>
      </c>
      <c r="D5105" s="9" t="s">
        <v>11661</v>
      </c>
      <c r="E5105" s="9" t="s">
        <v>13936</v>
      </c>
      <c r="F5105" s="9" t="s">
        <v>13948</v>
      </c>
      <c r="G5105" s="9" t="s">
        <v>13926</v>
      </c>
      <c r="H5105" s="9" t="s">
        <v>13938</v>
      </c>
      <c r="I5105" s="9" t="s">
        <v>13940</v>
      </c>
      <c r="J5105" s="9" t="s">
        <v>13929</v>
      </c>
      <c r="K5105" s="9" t="s">
        <v>13940</v>
      </c>
      <c r="L5105" s="9" t="s">
        <v>13931</v>
      </c>
      <c r="M5105" s="9" t="s">
        <v>13942</v>
      </c>
      <c r="N5105" s="13" t="s">
        <v>12</v>
      </c>
      <c r="O5105" s="13" t="s">
        <v>14</v>
      </c>
      <c r="P5105" s="13" t="s">
        <v>93</v>
      </c>
      <c r="Q5105" s="13" t="s">
        <v>33</v>
      </c>
      <c r="R5105" s="13" t="s">
        <v>65</v>
      </c>
      <c r="S5105" s="10">
        <f>ROUNDUP(SUM(VLOOKUP(F5105,'Pontuação'!A$2:B$11,2,FALSE),VLOOKUP(E5105,'Pontuação'!C$2:D$11,2,FALSE),VLOOKUP(H5105,'Pontuação'!I$2:J$11,2,FALSE),VLOOKUP(J5105,'Pontuação'!G$2:H$11,2,FALSE),VLOOKUP(L5105,'Pontuação'!M$2:N$13,2,FALSE)),0)</f>
        <v>1567</v>
      </c>
      <c r="T5105" s="11">
        <f t="shared" si="1"/>
        <v>157</v>
      </c>
      <c r="U5105" s="11" t="str">
        <f t="array" ref="U5105">IFERROR(INDEX('Pontuação'!G$13:G$101, MATCH(T5105, 'Pontuação'!F$13:F$101, 0)), "Faixa Indefinida")</f>
        <v>C</v>
      </c>
      <c r="V5105" s="11">
        <f t="shared" si="2"/>
        <v>0</v>
      </c>
      <c r="W5105" s="11">
        <f t="shared" si="3"/>
        <v>0</v>
      </c>
      <c r="X5105" s="11">
        <f t="shared" si="4"/>
        <v>1</v>
      </c>
      <c r="Y5105" s="11">
        <f t="shared" si="5"/>
        <v>0</v>
      </c>
      <c r="Z5105" s="12">
        <f>ROUNDUP(SUM(VLOOKUP(F5105,'Pontuação 3.0'!A$2:B$11,2,FALSE),VLOOKUP(E5105,'Pontuação 3.0'!C$2:D$11,2,FALSE),VLOOKUP(H5105,'Pontuação 3.0'!I$2:J$11,2,FALSE),VLOOKUP(J5105,'Pontuação 3.0'!G$2:H$11,2,FALSE),VLOOKUP(G5105,'Pontuação 3.0'!E$2:F$11,2,FALSE),VLOOKUP(K5105,'Pontuação 3.0'!K$2:L$11,2,FALSE),VLOOKUP(L5105,'Pontuação 3.0'!M$2:N$13,2,FALSE)),0)</f>
        <v>1925</v>
      </c>
      <c r="AA5105" s="12">
        <f t="shared" si="6"/>
        <v>193</v>
      </c>
      <c r="AB5105" s="12" t="str">
        <f t="array" ref="AB5105">IFERROR(INDEX('Pontuação 3.0'!G$13:G$191, MATCH(AA5105, 'Pontuação 3.0'!F$13:F$191, 0)), "Faixa Indefinida")</f>
        <v>C</v>
      </c>
      <c r="AC5105" s="12">
        <f t="shared" si="7"/>
        <v>0</v>
      </c>
      <c r="AD5105" s="12">
        <f t="shared" si="8"/>
        <v>0</v>
      </c>
      <c r="AE5105" s="12">
        <f t="shared" si="9"/>
        <v>1</v>
      </c>
      <c r="AF5105" s="12">
        <f t="shared" si="10"/>
        <v>0</v>
      </c>
    </row>
    <row r="5106" ht="15.75" customHeight="1">
      <c r="A5106" s="8">
        <v>45690.0</v>
      </c>
      <c r="B5106" s="9" t="s">
        <v>11666</v>
      </c>
      <c r="C5106" s="9" t="s">
        <v>11667</v>
      </c>
      <c r="D5106" s="9" t="s">
        <v>11668</v>
      </c>
      <c r="E5106" s="9" t="s">
        <v>13936</v>
      </c>
      <c r="F5106" s="9" t="s">
        <v>13950</v>
      </c>
      <c r="G5106" s="9" t="s">
        <v>13926</v>
      </c>
      <c r="H5106" s="9" t="s">
        <v>13949</v>
      </c>
      <c r="I5106" s="9" t="s">
        <v>13928</v>
      </c>
      <c r="J5106" s="9" t="s">
        <v>13929</v>
      </c>
      <c r="K5106" s="9" t="s">
        <v>13940</v>
      </c>
      <c r="L5106" s="9" t="s">
        <v>13945</v>
      </c>
      <c r="M5106" s="9" t="s">
        <v>13942</v>
      </c>
      <c r="N5106" s="13" t="s">
        <v>12</v>
      </c>
      <c r="O5106" s="13" t="s">
        <v>14</v>
      </c>
      <c r="P5106" s="13" t="s">
        <v>32</v>
      </c>
      <c r="Q5106" s="13" t="s">
        <v>62</v>
      </c>
      <c r="R5106" s="13" t="s">
        <v>15</v>
      </c>
      <c r="S5106" s="10">
        <f>ROUNDUP(SUM(VLOOKUP(F5106,'Pontuação'!A$2:B$11,2,FALSE),VLOOKUP(E5106,'Pontuação'!C$2:D$11,2,FALSE),VLOOKUP(H5106,'Pontuação'!I$2:J$11,2,FALSE),VLOOKUP(J5106,'Pontuação'!G$2:H$11,2,FALSE),VLOOKUP(L5106,'Pontuação'!M$2:N$13,2,FALSE)),0)</f>
        <v>1727</v>
      </c>
      <c r="T5106" s="11">
        <f t="shared" si="1"/>
        <v>173</v>
      </c>
      <c r="U5106" s="11" t="str">
        <f t="array" ref="U5106">IFERROR(INDEX('Pontuação'!G$13:G$101, MATCH(T5106, 'Pontuação'!F$13:F$101, 0)), "Faixa Indefinida")</f>
        <v>B</v>
      </c>
      <c r="V5106" s="11">
        <f t="shared" si="2"/>
        <v>0</v>
      </c>
      <c r="W5106" s="11">
        <f t="shared" si="3"/>
        <v>1</v>
      </c>
      <c r="X5106" s="11">
        <f t="shared" si="4"/>
        <v>0</v>
      </c>
      <c r="Y5106" s="11">
        <f t="shared" si="5"/>
        <v>0</v>
      </c>
      <c r="Z5106" s="12">
        <f>ROUNDUP(SUM(VLOOKUP(F5106,'Pontuação 3.0'!A$2:B$11,2,FALSE),VLOOKUP(E5106,'Pontuação 3.0'!C$2:D$11,2,FALSE),VLOOKUP(H5106,'Pontuação 3.0'!I$2:J$11,2,FALSE),VLOOKUP(J5106,'Pontuação 3.0'!G$2:H$11,2,FALSE),VLOOKUP(G5106,'Pontuação 3.0'!E$2:F$11,2,FALSE),VLOOKUP(K5106,'Pontuação 3.0'!K$2:L$11,2,FALSE),VLOOKUP(L5106,'Pontuação 3.0'!M$2:N$13,2,FALSE)),0)</f>
        <v>2295</v>
      </c>
      <c r="AA5106" s="12">
        <f t="shared" si="6"/>
        <v>230</v>
      </c>
      <c r="AB5106" s="12" t="str">
        <f t="array" ref="AB5106">IFERROR(INDEX('Pontuação 3.0'!G$13:G$191, MATCH(AA5106, 'Pontuação 3.0'!F$13:F$191, 0)), "Faixa Indefinida")</f>
        <v>B</v>
      </c>
      <c r="AC5106" s="12">
        <f t="shared" si="7"/>
        <v>0</v>
      </c>
      <c r="AD5106" s="12">
        <f t="shared" si="8"/>
        <v>1</v>
      </c>
      <c r="AE5106" s="12">
        <f t="shared" si="9"/>
        <v>0</v>
      </c>
      <c r="AF5106" s="12">
        <f t="shared" si="10"/>
        <v>0</v>
      </c>
    </row>
    <row r="5107" ht="15.75" customHeight="1">
      <c r="A5107" s="8">
        <v>45690.0</v>
      </c>
      <c r="B5107" s="9" t="s">
        <v>11669</v>
      </c>
      <c r="C5107" s="9" t="s">
        <v>11670</v>
      </c>
      <c r="D5107" s="14" t="s">
        <v>14238</v>
      </c>
      <c r="E5107" s="9" t="s">
        <v>13936</v>
      </c>
      <c r="F5107" s="9" t="s">
        <v>13950</v>
      </c>
      <c r="G5107" s="9" t="s">
        <v>13926</v>
      </c>
      <c r="H5107" s="9" t="s">
        <v>13927</v>
      </c>
      <c r="I5107" s="9" t="s">
        <v>13940</v>
      </c>
      <c r="J5107" s="9" t="s">
        <v>13956</v>
      </c>
      <c r="K5107" s="9" t="s">
        <v>13940</v>
      </c>
      <c r="L5107" s="9" t="s">
        <v>13931</v>
      </c>
      <c r="M5107" s="9" t="s">
        <v>13942</v>
      </c>
      <c r="N5107" s="13" t="s">
        <v>12</v>
      </c>
      <c r="O5107" s="13" t="s">
        <v>14</v>
      </c>
      <c r="P5107" s="13" t="s">
        <v>32</v>
      </c>
      <c r="Q5107" s="13" t="s">
        <v>48</v>
      </c>
      <c r="R5107" s="13" t="s">
        <v>15</v>
      </c>
      <c r="S5107" s="10">
        <f>ROUNDUP(SUM(VLOOKUP(F5107,'Pontuação'!A$2:B$11,2,FALSE),VLOOKUP(E5107,'Pontuação'!C$2:D$11,2,FALSE),VLOOKUP(H5107,'Pontuação'!I$2:J$11,2,FALSE),VLOOKUP(J5107,'Pontuação'!G$2:H$11,2,FALSE),VLOOKUP(L5107,'Pontuação'!M$2:N$13,2,FALSE)),0)</f>
        <v>1717</v>
      </c>
      <c r="T5107" s="11">
        <f t="shared" si="1"/>
        <v>172</v>
      </c>
      <c r="U5107" s="11" t="str">
        <f t="array" ref="U5107">IFERROR(INDEX('Pontuação'!G$13:G$101, MATCH(T5107, 'Pontuação'!F$13:F$101, 0)), "Faixa Indefinida")</f>
        <v>B</v>
      </c>
      <c r="V5107" s="11">
        <f t="shared" si="2"/>
        <v>0</v>
      </c>
      <c r="W5107" s="11">
        <f t="shared" si="3"/>
        <v>1</v>
      </c>
      <c r="X5107" s="11">
        <f t="shared" si="4"/>
        <v>0</v>
      </c>
      <c r="Y5107" s="11">
        <f t="shared" si="5"/>
        <v>0</v>
      </c>
      <c r="Z5107" s="12">
        <f>ROUNDUP(SUM(VLOOKUP(F5107,'Pontuação 3.0'!A$2:B$11,2,FALSE),VLOOKUP(E5107,'Pontuação 3.0'!C$2:D$11,2,FALSE),VLOOKUP(H5107,'Pontuação 3.0'!I$2:J$11,2,FALSE),VLOOKUP(J5107,'Pontuação 3.0'!G$2:H$11,2,FALSE),VLOOKUP(G5107,'Pontuação 3.0'!E$2:F$11,2,FALSE),VLOOKUP(K5107,'Pontuação 3.0'!K$2:L$11,2,FALSE),VLOOKUP(L5107,'Pontuação 3.0'!M$2:N$13,2,FALSE)),0)</f>
        <v>2249</v>
      </c>
      <c r="AA5107" s="12">
        <f t="shared" si="6"/>
        <v>225</v>
      </c>
      <c r="AB5107" s="12" t="str">
        <f t="array" ref="AB5107">IFERROR(INDEX('Pontuação 3.0'!G$13:G$191, MATCH(AA5107, 'Pontuação 3.0'!F$13:F$191, 0)), "Faixa Indefinida")</f>
        <v>B</v>
      </c>
      <c r="AC5107" s="12">
        <f t="shared" si="7"/>
        <v>0</v>
      </c>
      <c r="AD5107" s="12">
        <f t="shared" si="8"/>
        <v>1</v>
      </c>
      <c r="AE5107" s="12">
        <f t="shared" si="9"/>
        <v>0</v>
      </c>
      <c r="AF5107" s="12">
        <f t="shared" si="10"/>
        <v>0</v>
      </c>
    </row>
    <row r="5108" ht="15.75" customHeight="1">
      <c r="A5108" s="8">
        <v>45690.0</v>
      </c>
      <c r="B5108" s="9" t="s">
        <v>3490</v>
      </c>
      <c r="C5108" s="9" t="s">
        <v>11674</v>
      </c>
      <c r="D5108" s="15">
        <v>8.1986995894E10</v>
      </c>
      <c r="E5108" s="9" t="s">
        <v>13936</v>
      </c>
      <c r="F5108" s="9" t="s">
        <v>13948</v>
      </c>
      <c r="G5108" s="9" t="s">
        <v>13926</v>
      </c>
      <c r="H5108" s="9" t="s">
        <v>13938</v>
      </c>
      <c r="I5108" s="9" t="s">
        <v>13928</v>
      </c>
      <c r="J5108" s="9" t="s">
        <v>13966</v>
      </c>
      <c r="K5108" s="9" t="s">
        <v>13940</v>
      </c>
      <c r="L5108" s="9" t="s">
        <v>13931</v>
      </c>
      <c r="M5108" s="9" t="s">
        <v>13932</v>
      </c>
      <c r="N5108" s="13" t="s">
        <v>12</v>
      </c>
      <c r="O5108" s="13" t="s">
        <v>14</v>
      </c>
      <c r="P5108" s="13" t="s">
        <v>32</v>
      </c>
      <c r="Q5108" s="13" t="s">
        <v>77</v>
      </c>
      <c r="R5108" s="13" t="s">
        <v>15</v>
      </c>
      <c r="S5108" s="10">
        <f>ROUNDUP(SUM(VLOOKUP(F5108,'Pontuação'!A$2:B$11,2,FALSE),VLOOKUP(E5108,'Pontuação'!C$2:D$11,2,FALSE),VLOOKUP(H5108,'Pontuação'!I$2:J$11,2,FALSE),VLOOKUP(J5108,'Pontuação'!G$2:H$11,2,FALSE),VLOOKUP(L5108,'Pontuação'!M$2:N$13,2,FALSE)),0)</f>
        <v>1845</v>
      </c>
      <c r="T5108" s="11">
        <f t="shared" si="1"/>
        <v>185</v>
      </c>
      <c r="U5108" s="11" t="str">
        <f t="array" ref="U5108">IFERROR(INDEX('Pontuação'!G$13:G$101, MATCH(T5108, 'Pontuação'!F$13:F$101, 0)), "Faixa Indefinida")</f>
        <v>A</v>
      </c>
      <c r="V5108" s="11">
        <f t="shared" si="2"/>
        <v>1</v>
      </c>
      <c r="W5108" s="11">
        <f t="shared" si="3"/>
        <v>0</v>
      </c>
      <c r="X5108" s="11">
        <f t="shared" si="4"/>
        <v>0</v>
      </c>
      <c r="Y5108" s="11">
        <f t="shared" si="5"/>
        <v>0</v>
      </c>
      <c r="Z5108" s="12">
        <f>ROUNDUP(SUM(VLOOKUP(F5108,'Pontuação 3.0'!A$2:B$11,2,FALSE),VLOOKUP(E5108,'Pontuação 3.0'!C$2:D$11,2,FALSE),VLOOKUP(H5108,'Pontuação 3.0'!I$2:J$11,2,FALSE),VLOOKUP(J5108,'Pontuação 3.0'!G$2:H$11,2,FALSE),VLOOKUP(G5108,'Pontuação 3.0'!E$2:F$11,2,FALSE),VLOOKUP(K5108,'Pontuação 3.0'!K$2:L$11,2,FALSE),VLOOKUP(L5108,'Pontuação 3.0'!M$2:N$13,2,FALSE)),0)</f>
        <v>1948</v>
      </c>
      <c r="AA5108" s="12">
        <f t="shared" si="6"/>
        <v>195</v>
      </c>
      <c r="AB5108" s="12" t="str">
        <f t="array" ref="AB5108">IFERROR(INDEX('Pontuação 3.0'!G$13:G$191, MATCH(AA5108, 'Pontuação 3.0'!F$13:F$191, 0)), "Faixa Indefinida")</f>
        <v>C</v>
      </c>
      <c r="AC5108" s="12">
        <f t="shared" si="7"/>
        <v>0</v>
      </c>
      <c r="AD5108" s="12">
        <f t="shared" si="8"/>
        <v>0</v>
      </c>
      <c r="AE5108" s="12">
        <f t="shared" si="9"/>
        <v>1</v>
      </c>
      <c r="AF5108" s="12">
        <f t="shared" si="10"/>
        <v>0</v>
      </c>
    </row>
    <row r="5109" ht="15.75" customHeight="1">
      <c r="A5109" s="8">
        <v>45690.0</v>
      </c>
      <c r="B5109" s="9" t="s">
        <v>11675</v>
      </c>
      <c r="C5109" s="9" t="s">
        <v>11676</v>
      </c>
      <c r="D5109" s="15">
        <v>6.3991329632E10</v>
      </c>
      <c r="E5109" s="9" t="s">
        <v>13936</v>
      </c>
      <c r="F5109" s="9" t="s">
        <v>13950</v>
      </c>
      <c r="G5109" s="9" t="s">
        <v>13955</v>
      </c>
      <c r="H5109" s="9" t="s">
        <v>13949</v>
      </c>
      <c r="I5109" s="9" t="s">
        <v>13940</v>
      </c>
      <c r="J5109" s="9" t="s">
        <v>13939</v>
      </c>
      <c r="K5109" s="9" t="s">
        <v>13940</v>
      </c>
      <c r="L5109" s="9" t="s">
        <v>13945</v>
      </c>
      <c r="M5109" s="9" t="s">
        <v>13952</v>
      </c>
      <c r="N5109" s="13" t="s">
        <v>12</v>
      </c>
      <c r="O5109" s="13" t="s">
        <v>14</v>
      </c>
      <c r="P5109" s="13" t="s">
        <v>32</v>
      </c>
      <c r="Q5109" s="13" t="s">
        <v>3528</v>
      </c>
      <c r="R5109" s="13" t="s">
        <v>65</v>
      </c>
      <c r="S5109" s="10">
        <f>ROUNDUP(SUM(VLOOKUP(F5109,'Pontuação'!A$2:B$11,2,FALSE),VLOOKUP(E5109,'Pontuação'!C$2:D$11,2,FALSE),VLOOKUP(H5109,'Pontuação'!I$2:J$11,2,FALSE),VLOOKUP(J5109,'Pontuação'!G$2:H$11,2,FALSE),VLOOKUP(L5109,'Pontuação'!M$2:N$13,2,FALSE)),0)</f>
        <v>1832</v>
      </c>
      <c r="T5109" s="11">
        <f t="shared" si="1"/>
        <v>183</v>
      </c>
      <c r="U5109" s="11" t="str">
        <f t="array" ref="U5109">IFERROR(INDEX('Pontuação'!G$13:G$101, MATCH(T5109, 'Pontuação'!F$13:F$101, 0)), "Faixa Indefinida")</f>
        <v>B</v>
      </c>
      <c r="V5109" s="11">
        <f t="shared" si="2"/>
        <v>0</v>
      </c>
      <c r="W5109" s="11">
        <f t="shared" si="3"/>
        <v>1</v>
      </c>
      <c r="X5109" s="11">
        <f t="shared" si="4"/>
        <v>0</v>
      </c>
      <c r="Y5109" s="11">
        <f t="shared" si="5"/>
        <v>0</v>
      </c>
      <c r="Z5109" s="12">
        <f>ROUNDUP(SUM(VLOOKUP(F5109,'Pontuação 3.0'!A$2:B$11,2,FALSE),VLOOKUP(E5109,'Pontuação 3.0'!C$2:D$11,2,FALSE),VLOOKUP(H5109,'Pontuação 3.0'!I$2:J$11,2,FALSE),VLOOKUP(J5109,'Pontuação 3.0'!G$2:H$11,2,FALSE),VLOOKUP(G5109,'Pontuação 3.0'!E$2:F$11,2,FALSE),VLOOKUP(K5109,'Pontuação 3.0'!K$2:L$11,2,FALSE),VLOOKUP(L5109,'Pontuação 3.0'!M$2:N$13,2,FALSE)),0)</f>
        <v>2541</v>
      </c>
      <c r="AA5109" s="12">
        <f t="shared" si="6"/>
        <v>254</v>
      </c>
      <c r="AB5109" s="12" t="str">
        <f t="array" ref="AB5109">IFERROR(INDEX('Pontuação 3.0'!G$13:G$191, MATCH(AA5109, 'Pontuação 3.0'!F$13:F$191, 0)), "Faixa Indefinida")</f>
        <v>A</v>
      </c>
      <c r="AC5109" s="12">
        <f t="shared" si="7"/>
        <v>1</v>
      </c>
      <c r="AD5109" s="12">
        <f t="shared" si="8"/>
        <v>0</v>
      </c>
      <c r="AE5109" s="12">
        <f t="shared" si="9"/>
        <v>0</v>
      </c>
      <c r="AF5109" s="12">
        <f t="shared" si="10"/>
        <v>0</v>
      </c>
    </row>
    <row r="5110" ht="15.75" customHeight="1">
      <c r="A5110" s="8">
        <v>45690.0</v>
      </c>
      <c r="B5110" s="9" t="s">
        <v>4422</v>
      </c>
      <c r="C5110" s="9" t="s">
        <v>11678</v>
      </c>
      <c r="D5110" s="9" t="s">
        <v>11679</v>
      </c>
      <c r="E5110" s="9" t="s">
        <v>13936</v>
      </c>
      <c r="F5110" s="9" t="s">
        <v>13950</v>
      </c>
      <c r="G5110" s="9" t="s">
        <v>13926</v>
      </c>
      <c r="H5110" s="9" t="s">
        <v>13951</v>
      </c>
      <c r="I5110" s="9" t="s">
        <v>13940</v>
      </c>
      <c r="J5110" s="9" t="s">
        <v>13929</v>
      </c>
      <c r="K5110" s="9" t="s">
        <v>13940</v>
      </c>
      <c r="L5110" s="9" t="s">
        <v>13954</v>
      </c>
      <c r="M5110" s="9" t="s">
        <v>13942</v>
      </c>
      <c r="N5110" s="13" t="s">
        <v>12</v>
      </c>
      <c r="O5110" s="13" t="s">
        <v>14</v>
      </c>
      <c r="P5110" s="13" t="s">
        <v>32</v>
      </c>
      <c r="Q5110" s="13" t="s">
        <v>33</v>
      </c>
      <c r="R5110" s="13" t="s">
        <v>15</v>
      </c>
      <c r="S5110" s="10">
        <f>ROUNDUP(SUM(VLOOKUP(F5110,'Pontuação'!A$2:B$11,2,FALSE),VLOOKUP(E5110,'Pontuação'!C$2:D$11,2,FALSE),VLOOKUP(H5110,'Pontuação'!I$2:J$11,2,FALSE),VLOOKUP(J5110,'Pontuação'!G$2:H$11,2,FALSE),VLOOKUP(L5110,'Pontuação'!M$2:N$13,2,FALSE)),0)</f>
        <v>1516</v>
      </c>
      <c r="T5110" s="11">
        <f t="shared" si="1"/>
        <v>152</v>
      </c>
      <c r="U5110" s="11" t="str">
        <f t="array" ref="U5110">IFERROR(INDEX('Pontuação'!G$13:G$101, MATCH(T5110, 'Pontuação'!F$13:F$101, 0)), "Faixa Indefinida")</f>
        <v>C</v>
      </c>
      <c r="V5110" s="11">
        <f t="shared" si="2"/>
        <v>0</v>
      </c>
      <c r="W5110" s="11">
        <f t="shared" si="3"/>
        <v>0</v>
      </c>
      <c r="X5110" s="11">
        <f t="shared" si="4"/>
        <v>1</v>
      </c>
      <c r="Y5110" s="11">
        <f t="shared" si="5"/>
        <v>0</v>
      </c>
      <c r="Z5110" s="12">
        <f>ROUNDUP(SUM(VLOOKUP(F5110,'Pontuação 3.0'!A$2:B$11,2,FALSE),VLOOKUP(E5110,'Pontuação 3.0'!C$2:D$11,2,FALSE),VLOOKUP(H5110,'Pontuação 3.0'!I$2:J$11,2,FALSE),VLOOKUP(J5110,'Pontuação 3.0'!G$2:H$11,2,FALSE),VLOOKUP(G5110,'Pontuação 3.0'!E$2:F$11,2,FALSE),VLOOKUP(K5110,'Pontuação 3.0'!K$2:L$11,2,FALSE),VLOOKUP(L5110,'Pontuação 3.0'!M$2:N$13,2,FALSE)),0)</f>
        <v>2092</v>
      </c>
      <c r="AA5110" s="12">
        <f t="shared" si="6"/>
        <v>209</v>
      </c>
      <c r="AB5110" s="12" t="str">
        <f t="array" ref="AB5110">IFERROR(INDEX('Pontuação 3.0'!G$13:G$191, MATCH(AA5110, 'Pontuação 3.0'!F$13:F$191, 0)), "Faixa Indefinida")</f>
        <v>C</v>
      </c>
      <c r="AC5110" s="12">
        <f t="shared" si="7"/>
        <v>0</v>
      </c>
      <c r="AD5110" s="12">
        <f t="shared" si="8"/>
        <v>0</v>
      </c>
      <c r="AE5110" s="12">
        <f t="shared" si="9"/>
        <v>1</v>
      </c>
      <c r="AF5110" s="12">
        <f t="shared" si="10"/>
        <v>0</v>
      </c>
    </row>
    <row r="5111" ht="15.75" customHeight="1">
      <c r="A5111" s="8">
        <v>45690.0</v>
      </c>
      <c r="B5111" s="9" t="s">
        <v>11681</v>
      </c>
      <c r="C5111" s="9" t="s">
        <v>11682</v>
      </c>
      <c r="D5111" s="15">
        <v>5.4981043716E10</v>
      </c>
      <c r="E5111" s="9" t="s">
        <v>13936</v>
      </c>
      <c r="F5111" s="9" t="s">
        <v>13948</v>
      </c>
      <c r="G5111" s="9" t="s">
        <v>13926</v>
      </c>
      <c r="H5111" s="9" t="s">
        <v>13927</v>
      </c>
      <c r="I5111" s="9" t="s">
        <v>13928</v>
      </c>
      <c r="J5111" s="9" t="s">
        <v>13929</v>
      </c>
      <c r="K5111" s="9" t="s">
        <v>13940</v>
      </c>
      <c r="L5111" s="9" t="s">
        <v>13931</v>
      </c>
      <c r="M5111" s="9" t="s">
        <v>13946</v>
      </c>
      <c r="N5111" s="13" t="s">
        <v>12</v>
      </c>
      <c r="O5111" s="13" t="s">
        <v>14</v>
      </c>
      <c r="P5111" s="13" t="s">
        <v>32</v>
      </c>
      <c r="Q5111" s="13" t="s">
        <v>3528</v>
      </c>
      <c r="R5111" s="13" t="s">
        <v>15</v>
      </c>
      <c r="S5111" s="10">
        <f>ROUNDUP(SUM(VLOOKUP(F5111,'Pontuação'!A$2:B$11,2,FALSE),VLOOKUP(E5111,'Pontuação'!C$2:D$11,2,FALSE),VLOOKUP(H5111,'Pontuação'!I$2:J$11,2,FALSE),VLOOKUP(J5111,'Pontuação'!G$2:H$11,2,FALSE),VLOOKUP(L5111,'Pontuação'!M$2:N$13,2,FALSE)),0)</f>
        <v>1427</v>
      </c>
      <c r="T5111" s="11">
        <f t="shared" si="1"/>
        <v>143</v>
      </c>
      <c r="U5111" s="11" t="str">
        <f t="array" ref="U5111">IFERROR(INDEX('Pontuação'!G$13:G$101, MATCH(T5111, 'Pontuação'!F$13:F$101, 0)), "Faixa Indefinida")</f>
        <v>D</v>
      </c>
      <c r="V5111" s="11">
        <f t="shared" si="2"/>
        <v>0</v>
      </c>
      <c r="W5111" s="11">
        <f t="shared" si="3"/>
        <v>0</v>
      </c>
      <c r="X5111" s="11">
        <f t="shared" si="4"/>
        <v>0</v>
      </c>
      <c r="Y5111" s="11">
        <f t="shared" si="5"/>
        <v>1</v>
      </c>
      <c r="Z5111" s="12">
        <f>ROUNDUP(SUM(VLOOKUP(F5111,'Pontuação 3.0'!A$2:B$11,2,FALSE),VLOOKUP(E5111,'Pontuação 3.0'!C$2:D$11,2,FALSE),VLOOKUP(H5111,'Pontuação 3.0'!I$2:J$11,2,FALSE),VLOOKUP(J5111,'Pontuação 3.0'!G$2:H$11,2,FALSE),VLOOKUP(G5111,'Pontuação 3.0'!E$2:F$11,2,FALSE),VLOOKUP(K5111,'Pontuação 3.0'!K$2:L$11,2,FALSE),VLOOKUP(L5111,'Pontuação 3.0'!M$2:N$13,2,FALSE)),0)</f>
        <v>1841</v>
      </c>
      <c r="AA5111" s="12">
        <f t="shared" si="6"/>
        <v>184</v>
      </c>
      <c r="AB5111" s="12" t="str">
        <f t="array" ref="AB5111">IFERROR(INDEX('Pontuação 3.0'!G$13:G$191, MATCH(AA5111, 'Pontuação 3.0'!F$13:F$191, 0)), "Faixa Indefinida")</f>
        <v>D</v>
      </c>
      <c r="AC5111" s="12">
        <f t="shared" si="7"/>
        <v>0</v>
      </c>
      <c r="AD5111" s="12">
        <f t="shared" si="8"/>
        <v>0</v>
      </c>
      <c r="AE5111" s="12">
        <f t="shared" si="9"/>
        <v>0</v>
      </c>
      <c r="AF5111" s="12">
        <f t="shared" si="10"/>
        <v>1</v>
      </c>
    </row>
    <row r="5112" ht="15.75" customHeight="1">
      <c r="A5112" s="8">
        <v>45690.0</v>
      </c>
      <c r="B5112" s="9" t="s">
        <v>2043</v>
      </c>
      <c r="C5112" s="9" t="s">
        <v>11680</v>
      </c>
      <c r="D5112" s="15">
        <v>1.1914816957E10</v>
      </c>
      <c r="E5112" s="9" t="s">
        <v>13936</v>
      </c>
      <c r="F5112" s="9" t="s">
        <v>13948</v>
      </c>
      <c r="G5112" s="9" t="s">
        <v>13926</v>
      </c>
      <c r="H5112" s="9" t="s">
        <v>13949</v>
      </c>
      <c r="I5112" s="9" t="s">
        <v>13940</v>
      </c>
      <c r="J5112" s="9" t="s">
        <v>13929</v>
      </c>
      <c r="K5112" s="9" t="s">
        <v>13940</v>
      </c>
      <c r="L5112" s="9" t="s">
        <v>13931</v>
      </c>
      <c r="M5112" s="9" t="s">
        <v>13942</v>
      </c>
      <c r="N5112" s="13" t="s">
        <v>12</v>
      </c>
      <c r="O5112" s="13" t="s">
        <v>14</v>
      </c>
      <c r="P5112" s="13" t="s">
        <v>32</v>
      </c>
      <c r="Q5112" s="13" t="s">
        <v>48</v>
      </c>
      <c r="R5112" s="13" t="s">
        <v>15</v>
      </c>
      <c r="S5112" s="10">
        <f>ROUNDUP(SUM(VLOOKUP(F5112,'Pontuação'!A$2:B$11,2,FALSE),VLOOKUP(E5112,'Pontuação'!C$2:D$11,2,FALSE),VLOOKUP(H5112,'Pontuação'!I$2:J$11,2,FALSE),VLOOKUP(J5112,'Pontuação'!G$2:H$11,2,FALSE),VLOOKUP(L5112,'Pontuação'!M$2:N$13,2,FALSE)),0)</f>
        <v>1583</v>
      </c>
      <c r="T5112" s="11">
        <f t="shared" si="1"/>
        <v>158</v>
      </c>
      <c r="U5112" s="11" t="str">
        <f t="array" ref="U5112">IFERROR(INDEX('Pontuação'!G$13:G$101, MATCH(T5112, 'Pontuação'!F$13:F$101, 0)), "Faixa Indefinida")</f>
        <v>C</v>
      </c>
      <c r="V5112" s="11">
        <f t="shared" si="2"/>
        <v>0</v>
      </c>
      <c r="W5112" s="11">
        <f t="shared" si="3"/>
        <v>0</v>
      </c>
      <c r="X5112" s="11">
        <f t="shared" si="4"/>
        <v>1</v>
      </c>
      <c r="Y5112" s="11">
        <f t="shared" si="5"/>
        <v>0</v>
      </c>
      <c r="Z5112" s="12">
        <f>ROUNDUP(SUM(VLOOKUP(F5112,'Pontuação 3.0'!A$2:B$11,2,FALSE),VLOOKUP(E5112,'Pontuação 3.0'!C$2:D$11,2,FALSE),VLOOKUP(H5112,'Pontuação 3.0'!I$2:J$11,2,FALSE),VLOOKUP(J5112,'Pontuação 3.0'!G$2:H$11,2,FALSE),VLOOKUP(G5112,'Pontuação 3.0'!E$2:F$11,2,FALSE),VLOOKUP(K5112,'Pontuação 3.0'!K$2:L$11,2,FALSE),VLOOKUP(L5112,'Pontuação 3.0'!M$2:N$13,2,FALSE)),0)</f>
        <v>2076</v>
      </c>
      <c r="AA5112" s="12">
        <f t="shared" si="6"/>
        <v>208</v>
      </c>
      <c r="AB5112" s="12" t="str">
        <f t="array" ref="AB5112">IFERROR(INDEX('Pontuação 3.0'!G$13:G$191, MATCH(AA5112, 'Pontuação 3.0'!F$13:F$191, 0)), "Faixa Indefinida")</f>
        <v>C</v>
      </c>
      <c r="AC5112" s="12">
        <f t="shared" si="7"/>
        <v>0</v>
      </c>
      <c r="AD5112" s="12">
        <f t="shared" si="8"/>
        <v>0</v>
      </c>
      <c r="AE5112" s="12">
        <f t="shared" si="9"/>
        <v>1</v>
      </c>
      <c r="AF5112" s="12">
        <f t="shared" si="10"/>
        <v>0</v>
      </c>
    </row>
    <row r="5113" ht="15.75" customHeight="1">
      <c r="A5113" s="8">
        <v>45690.0</v>
      </c>
      <c r="B5113" s="9" t="s">
        <v>1864</v>
      </c>
      <c r="C5113" s="9" t="s">
        <v>11683</v>
      </c>
      <c r="D5113" s="15">
        <v>6.2981692026E10</v>
      </c>
      <c r="E5113" s="9" t="s">
        <v>13936</v>
      </c>
      <c r="F5113" s="9" t="s">
        <v>13950</v>
      </c>
      <c r="G5113" s="9" t="s">
        <v>13926</v>
      </c>
      <c r="H5113" s="9" t="s">
        <v>13949</v>
      </c>
      <c r="I5113" s="9" t="s">
        <v>13940</v>
      </c>
      <c r="J5113" s="9" t="s">
        <v>13956</v>
      </c>
      <c r="K5113" s="9" t="s">
        <v>13930</v>
      </c>
      <c r="L5113" s="9" t="s">
        <v>13931</v>
      </c>
      <c r="M5113" s="9" t="s">
        <v>13942</v>
      </c>
      <c r="N5113" s="13" t="s">
        <v>12</v>
      </c>
      <c r="O5113" s="13" t="s">
        <v>14</v>
      </c>
      <c r="P5113" s="13" t="s">
        <v>32</v>
      </c>
      <c r="Q5113" s="13" t="s">
        <v>3528</v>
      </c>
      <c r="R5113" s="13" t="s">
        <v>15</v>
      </c>
      <c r="S5113" s="10">
        <f>ROUNDUP(SUM(VLOOKUP(F5113,'Pontuação'!A$2:B$11,2,FALSE),VLOOKUP(E5113,'Pontuação'!C$2:D$11,2,FALSE),VLOOKUP(H5113,'Pontuação'!I$2:J$11,2,FALSE),VLOOKUP(J5113,'Pontuação'!G$2:H$11,2,FALSE),VLOOKUP(L5113,'Pontuação'!M$2:N$13,2,FALSE)),0)</f>
        <v>1873</v>
      </c>
      <c r="T5113" s="11">
        <f t="shared" si="1"/>
        <v>187</v>
      </c>
      <c r="U5113" s="11" t="str">
        <f t="array" ref="U5113">IFERROR(INDEX('Pontuação'!G$13:G$101, MATCH(T5113, 'Pontuação'!F$13:F$101, 0)), "Faixa Indefinida")</f>
        <v>A</v>
      </c>
      <c r="V5113" s="11">
        <f t="shared" si="2"/>
        <v>1</v>
      </c>
      <c r="W5113" s="11">
        <f t="shared" si="3"/>
        <v>0</v>
      </c>
      <c r="X5113" s="11">
        <f t="shared" si="4"/>
        <v>0</v>
      </c>
      <c r="Y5113" s="11">
        <f t="shared" si="5"/>
        <v>0</v>
      </c>
      <c r="Z5113" s="12">
        <f>ROUNDUP(SUM(VLOOKUP(F5113,'Pontuação 3.0'!A$2:B$11,2,FALSE),VLOOKUP(E5113,'Pontuação 3.0'!C$2:D$11,2,FALSE),VLOOKUP(H5113,'Pontuação 3.0'!I$2:J$11,2,FALSE),VLOOKUP(J5113,'Pontuação 3.0'!G$2:H$11,2,FALSE),VLOOKUP(G5113,'Pontuação 3.0'!E$2:F$11,2,FALSE),VLOOKUP(K5113,'Pontuação 3.0'!K$2:L$11,2,FALSE),VLOOKUP(L5113,'Pontuação 3.0'!M$2:N$13,2,FALSE)),0)</f>
        <v>2745</v>
      </c>
      <c r="AA5113" s="12">
        <f t="shared" si="6"/>
        <v>275</v>
      </c>
      <c r="AB5113" s="12" t="str">
        <f t="array" ref="AB5113">IFERROR(INDEX('Pontuação 3.0'!G$13:G$191, MATCH(AA5113, 'Pontuação 3.0'!F$13:F$191, 0)), "Faixa Indefinida")</f>
        <v>A</v>
      </c>
      <c r="AC5113" s="12">
        <f t="shared" si="7"/>
        <v>1</v>
      </c>
      <c r="AD5113" s="12">
        <f t="shared" si="8"/>
        <v>0</v>
      </c>
      <c r="AE5113" s="12">
        <f t="shared" si="9"/>
        <v>0</v>
      </c>
      <c r="AF5113" s="12">
        <f t="shared" si="10"/>
        <v>0</v>
      </c>
    </row>
    <row r="5114" ht="15.75" customHeight="1">
      <c r="A5114" s="8">
        <v>45690.0</v>
      </c>
      <c r="B5114" s="9" t="s">
        <v>831</v>
      </c>
      <c r="C5114" s="9" t="s">
        <v>11686</v>
      </c>
      <c r="D5114" s="15">
        <v>6.1996519844E10</v>
      </c>
      <c r="E5114" s="9" t="s">
        <v>13936</v>
      </c>
      <c r="F5114" s="9" t="s">
        <v>13950</v>
      </c>
      <c r="G5114" s="9" t="s">
        <v>13944</v>
      </c>
      <c r="H5114" s="9" t="s">
        <v>13927</v>
      </c>
      <c r="I5114" s="9" t="s">
        <v>13940</v>
      </c>
      <c r="J5114" s="9" t="s">
        <v>13929</v>
      </c>
      <c r="K5114" s="9" t="s">
        <v>13930</v>
      </c>
      <c r="L5114" s="9" t="s">
        <v>13931</v>
      </c>
      <c r="M5114" s="9" t="s">
        <v>13952</v>
      </c>
      <c r="N5114" s="13" t="s">
        <v>12</v>
      </c>
      <c r="O5114" s="13" t="s">
        <v>14</v>
      </c>
      <c r="P5114" s="13" t="s">
        <v>32</v>
      </c>
      <c r="Q5114" s="13" t="s">
        <v>62</v>
      </c>
      <c r="R5114" s="13" t="s">
        <v>65</v>
      </c>
      <c r="S5114" s="10">
        <f>ROUNDUP(SUM(VLOOKUP(F5114,'Pontuação'!A$2:B$11,2,FALSE),VLOOKUP(E5114,'Pontuação'!C$2:D$11,2,FALSE),VLOOKUP(H5114,'Pontuação'!I$2:J$11,2,FALSE),VLOOKUP(J5114,'Pontuação'!G$2:H$11,2,FALSE),VLOOKUP(L5114,'Pontuação'!M$2:N$13,2,FALSE)),0)</f>
        <v>1439</v>
      </c>
      <c r="T5114" s="11">
        <f t="shared" si="1"/>
        <v>144</v>
      </c>
      <c r="U5114" s="11" t="str">
        <f t="array" ref="U5114">IFERROR(INDEX('Pontuação'!G$13:G$101, MATCH(T5114, 'Pontuação'!F$13:F$101, 0)), "Faixa Indefinida")</f>
        <v>D</v>
      </c>
      <c r="V5114" s="11">
        <f t="shared" si="2"/>
        <v>0</v>
      </c>
      <c r="W5114" s="11">
        <f t="shared" si="3"/>
        <v>0</v>
      </c>
      <c r="X5114" s="11">
        <f t="shared" si="4"/>
        <v>0</v>
      </c>
      <c r="Y5114" s="11">
        <f t="shared" si="5"/>
        <v>1</v>
      </c>
      <c r="Z5114" s="12">
        <f>ROUNDUP(SUM(VLOOKUP(F5114,'Pontuação 3.0'!A$2:B$11,2,FALSE),VLOOKUP(E5114,'Pontuação 3.0'!C$2:D$11,2,FALSE),VLOOKUP(H5114,'Pontuação 3.0'!I$2:J$11,2,FALSE),VLOOKUP(J5114,'Pontuação 3.0'!G$2:H$11,2,FALSE),VLOOKUP(G5114,'Pontuação 3.0'!E$2:F$11,2,FALSE),VLOOKUP(K5114,'Pontuação 3.0'!K$2:L$11,2,FALSE),VLOOKUP(L5114,'Pontuação 3.0'!M$2:N$13,2,FALSE)),0)</f>
        <v>2095</v>
      </c>
      <c r="AA5114" s="12">
        <f t="shared" si="6"/>
        <v>210</v>
      </c>
      <c r="AB5114" s="12" t="str">
        <f t="array" ref="AB5114">IFERROR(INDEX('Pontuação 3.0'!G$13:G$191, MATCH(AA5114, 'Pontuação 3.0'!F$13:F$191, 0)), "Faixa Indefinida")</f>
        <v>C</v>
      </c>
      <c r="AC5114" s="12">
        <f t="shared" si="7"/>
        <v>0</v>
      </c>
      <c r="AD5114" s="12">
        <f t="shared" si="8"/>
        <v>0</v>
      </c>
      <c r="AE5114" s="12">
        <f t="shared" si="9"/>
        <v>1</v>
      </c>
      <c r="AF5114" s="12">
        <f t="shared" si="10"/>
        <v>0</v>
      </c>
    </row>
    <row r="5115" ht="15.75" customHeight="1">
      <c r="A5115" s="8">
        <v>45690.0</v>
      </c>
      <c r="B5115" s="9" t="s">
        <v>11687</v>
      </c>
      <c r="C5115" s="9" t="s">
        <v>11688</v>
      </c>
      <c r="D5115" s="15">
        <v>2.1976934182E10</v>
      </c>
      <c r="E5115" s="9" t="s">
        <v>13936</v>
      </c>
      <c r="F5115" s="9" t="s">
        <v>13948</v>
      </c>
      <c r="G5115" s="9" t="s">
        <v>13944</v>
      </c>
      <c r="H5115" s="9" t="s">
        <v>13949</v>
      </c>
      <c r="I5115" s="9" t="s">
        <v>13928</v>
      </c>
      <c r="J5115" s="9" t="s">
        <v>13929</v>
      </c>
      <c r="K5115" s="9" t="s">
        <v>13930</v>
      </c>
      <c r="L5115" s="9" t="s">
        <v>13931</v>
      </c>
      <c r="M5115" s="9" t="s">
        <v>13942</v>
      </c>
      <c r="N5115" s="13" t="s">
        <v>12</v>
      </c>
      <c r="O5115" s="13" t="s">
        <v>14</v>
      </c>
      <c r="P5115" s="13" t="s">
        <v>39</v>
      </c>
      <c r="Q5115" s="13" t="s">
        <v>48</v>
      </c>
      <c r="R5115" s="13" t="s">
        <v>65</v>
      </c>
      <c r="S5115" s="10">
        <f>ROUNDUP(SUM(VLOOKUP(F5115,'Pontuação'!A$2:B$11,2,FALSE),VLOOKUP(E5115,'Pontuação'!C$2:D$11,2,FALSE),VLOOKUP(H5115,'Pontuação'!I$2:J$11,2,FALSE),VLOOKUP(J5115,'Pontuação'!G$2:H$11,2,FALSE),VLOOKUP(L5115,'Pontuação'!M$2:N$13,2,FALSE)),0)</f>
        <v>1583</v>
      </c>
      <c r="T5115" s="11">
        <f t="shared" si="1"/>
        <v>158</v>
      </c>
      <c r="U5115" s="11" t="str">
        <f t="array" ref="U5115">IFERROR(INDEX('Pontuação'!G$13:G$101, MATCH(T5115, 'Pontuação'!F$13:F$101, 0)), "Faixa Indefinida")</f>
        <v>C</v>
      </c>
      <c r="V5115" s="11">
        <f t="shared" si="2"/>
        <v>0</v>
      </c>
      <c r="W5115" s="11">
        <f t="shared" si="3"/>
        <v>0</v>
      </c>
      <c r="X5115" s="11">
        <f t="shared" si="4"/>
        <v>1</v>
      </c>
      <c r="Y5115" s="11">
        <f t="shared" si="5"/>
        <v>0</v>
      </c>
      <c r="Z5115" s="12">
        <f>ROUNDUP(SUM(VLOOKUP(F5115,'Pontuação 3.0'!A$2:B$11,2,FALSE),VLOOKUP(E5115,'Pontuação 3.0'!C$2:D$11,2,FALSE),VLOOKUP(H5115,'Pontuação 3.0'!I$2:J$11,2,FALSE),VLOOKUP(J5115,'Pontuação 3.0'!G$2:H$11,2,FALSE),VLOOKUP(G5115,'Pontuação 3.0'!E$2:F$11,2,FALSE),VLOOKUP(K5115,'Pontuação 3.0'!K$2:L$11,2,FALSE),VLOOKUP(L5115,'Pontuação 3.0'!M$2:N$13,2,FALSE)),0)</f>
        <v>2197</v>
      </c>
      <c r="AA5115" s="12">
        <f t="shared" si="6"/>
        <v>220</v>
      </c>
      <c r="AB5115" s="12" t="str">
        <f t="array" ref="AB5115">IFERROR(INDEX('Pontuação 3.0'!G$13:G$191, MATCH(AA5115, 'Pontuação 3.0'!F$13:F$191, 0)), "Faixa Indefinida")</f>
        <v>B</v>
      </c>
      <c r="AC5115" s="12">
        <f t="shared" si="7"/>
        <v>0</v>
      </c>
      <c r="AD5115" s="12">
        <f t="shared" si="8"/>
        <v>1</v>
      </c>
      <c r="AE5115" s="12">
        <f t="shared" si="9"/>
        <v>0</v>
      </c>
      <c r="AF5115" s="12">
        <f t="shared" si="10"/>
        <v>0</v>
      </c>
    </row>
    <row r="5116" ht="15.75" customHeight="1">
      <c r="A5116" s="8">
        <v>45690.0</v>
      </c>
      <c r="B5116" s="9" t="s">
        <v>11691</v>
      </c>
      <c r="C5116" s="9" t="s">
        <v>11692</v>
      </c>
      <c r="D5116" s="15">
        <v>1.1974220096E10</v>
      </c>
      <c r="E5116" s="9" t="s">
        <v>13936</v>
      </c>
      <c r="F5116" s="9" t="s">
        <v>13948</v>
      </c>
      <c r="G5116" s="9" t="s">
        <v>13926</v>
      </c>
      <c r="H5116" s="9" t="s">
        <v>13960</v>
      </c>
      <c r="I5116" s="9" t="s">
        <v>13928</v>
      </c>
      <c r="J5116" s="9" t="s">
        <v>13929</v>
      </c>
      <c r="K5116" s="9" t="s">
        <v>13940</v>
      </c>
      <c r="L5116" s="9" t="s">
        <v>13931</v>
      </c>
      <c r="M5116" s="9" t="s">
        <v>13967</v>
      </c>
      <c r="N5116" s="13" t="s">
        <v>12</v>
      </c>
      <c r="O5116" s="13" t="s">
        <v>14</v>
      </c>
      <c r="P5116" s="13" t="s">
        <v>68</v>
      </c>
      <c r="Q5116" s="13" t="s">
        <v>33</v>
      </c>
      <c r="R5116" s="13" t="s">
        <v>15</v>
      </c>
      <c r="S5116" s="10">
        <f>ROUNDUP(SUM(VLOOKUP(F5116,'Pontuação'!A$2:B$11,2,FALSE),VLOOKUP(E5116,'Pontuação'!C$2:D$11,2,FALSE),VLOOKUP(H5116,'Pontuação'!I$2:J$11,2,FALSE),VLOOKUP(J5116,'Pontuação'!G$2:H$11,2,FALSE),VLOOKUP(L5116,'Pontuação'!M$2:N$13,2,FALSE)),0)</f>
        <v>1357</v>
      </c>
      <c r="T5116" s="11">
        <f t="shared" si="1"/>
        <v>136</v>
      </c>
      <c r="U5116" s="11" t="str">
        <f t="array" ref="U5116">IFERROR(INDEX('Pontuação'!G$13:G$101, MATCH(T5116, 'Pontuação'!F$13:F$101, 0)), "Faixa Indefinida")</f>
        <v>D</v>
      </c>
      <c r="V5116" s="11">
        <f t="shared" si="2"/>
        <v>0</v>
      </c>
      <c r="W5116" s="11">
        <f t="shared" si="3"/>
        <v>0</v>
      </c>
      <c r="X5116" s="11">
        <f t="shared" si="4"/>
        <v>0</v>
      </c>
      <c r="Y5116" s="11">
        <f t="shared" si="5"/>
        <v>1</v>
      </c>
      <c r="Z5116" s="12">
        <f>ROUNDUP(SUM(VLOOKUP(F5116,'Pontuação 3.0'!A$2:B$11,2,FALSE),VLOOKUP(E5116,'Pontuação 3.0'!C$2:D$11,2,FALSE),VLOOKUP(H5116,'Pontuação 3.0'!I$2:J$11,2,FALSE),VLOOKUP(J5116,'Pontuação 3.0'!G$2:H$11,2,FALSE),VLOOKUP(G5116,'Pontuação 3.0'!E$2:F$11,2,FALSE),VLOOKUP(K5116,'Pontuação 3.0'!K$2:L$11,2,FALSE),VLOOKUP(L5116,'Pontuação 3.0'!M$2:N$13,2,FALSE)),0)</f>
        <v>1881</v>
      </c>
      <c r="AA5116" s="12">
        <f t="shared" si="6"/>
        <v>188</v>
      </c>
      <c r="AB5116" s="12" t="str">
        <f t="array" ref="AB5116">IFERROR(INDEX('Pontuação 3.0'!G$13:G$191, MATCH(AA5116, 'Pontuação 3.0'!F$13:F$191, 0)), "Faixa Indefinida")</f>
        <v>D</v>
      </c>
      <c r="AC5116" s="12">
        <f t="shared" si="7"/>
        <v>0</v>
      </c>
      <c r="AD5116" s="12">
        <f t="shared" si="8"/>
        <v>0</v>
      </c>
      <c r="AE5116" s="12">
        <f t="shared" si="9"/>
        <v>0</v>
      </c>
      <c r="AF5116" s="12">
        <f t="shared" si="10"/>
        <v>1</v>
      </c>
    </row>
    <row r="5117" ht="15.75" customHeight="1">
      <c r="A5117" s="8">
        <v>45690.0</v>
      </c>
      <c r="B5117" s="9" t="s">
        <v>11693</v>
      </c>
      <c r="C5117" s="9" t="s">
        <v>11694</v>
      </c>
      <c r="D5117" s="15">
        <v>1.3974039687E10</v>
      </c>
      <c r="E5117" s="9" t="s">
        <v>13936</v>
      </c>
      <c r="F5117" s="9" t="s">
        <v>13948</v>
      </c>
      <c r="G5117" s="9" t="s">
        <v>13926</v>
      </c>
      <c r="H5117" s="9" t="s">
        <v>13949</v>
      </c>
      <c r="I5117" s="9" t="s">
        <v>13940</v>
      </c>
      <c r="J5117" s="9" t="s">
        <v>13929</v>
      </c>
      <c r="K5117" s="9" t="s">
        <v>13930</v>
      </c>
      <c r="L5117" s="9" t="s">
        <v>13945</v>
      </c>
      <c r="M5117" s="9" t="s">
        <v>13952</v>
      </c>
      <c r="N5117" s="13" t="s">
        <v>12</v>
      </c>
      <c r="O5117" s="13" t="s">
        <v>14</v>
      </c>
      <c r="P5117" s="13" t="s">
        <v>13</v>
      </c>
      <c r="Q5117" s="13" t="s">
        <v>3528</v>
      </c>
      <c r="R5117" s="13" t="s">
        <v>65</v>
      </c>
      <c r="S5117" s="10">
        <f>ROUNDUP(SUM(VLOOKUP(F5117,'Pontuação'!A$2:B$11,2,FALSE),VLOOKUP(E5117,'Pontuação'!C$2:D$11,2,FALSE),VLOOKUP(H5117,'Pontuação'!I$2:J$11,2,FALSE),VLOOKUP(J5117,'Pontuação'!G$2:H$11,2,FALSE),VLOOKUP(L5117,'Pontuação'!M$2:N$13,2,FALSE)),0)</f>
        <v>1715</v>
      </c>
      <c r="T5117" s="11">
        <f t="shared" si="1"/>
        <v>172</v>
      </c>
      <c r="U5117" s="11" t="str">
        <f t="array" ref="U5117">IFERROR(INDEX('Pontuação'!G$13:G$101, MATCH(T5117, 'Pontuação'!F$13:F$101, 0)), "Faixa Indefinida")</f>
        <v>B</v>
      </c>
      <c r="V5117" s="11">
        <f t="shared" si="2"/>
        <v>0</v>
      </c>
      <c r="W5117" s="11">
        <f t="shared" si="3"/>
        <v>1</v>
      </c>
      <c r="X5117" s="11">
        <f t="shared" si="4"/>
        <v>0</v>
      </c>
      <c r="Y5117" s="11">
        <f t="shared" si="5"/>
        <v>0</v>
      </c>
      <c r="Z5117" s="12">
        <f>ROUNDUP(SUM(VLOOKUP(F5117,'Pontuação 3.0'!A$2:B$11,2,FALSE),VLOOKUP(E5117,'Pontuação 3.0'!C$2:D$11,2,FALSE),VLOOKUP(H5117,'Pontuação 3.0'!I$2:J$11,2,FALSE),VLOOKUP(J5117,'Pontuação 3.0'!G$2:H$11,2,FALSE),VLOOKUP(G5117,'Pontuação 3.0'!E$2:F$11,2,FALSE),VLOOKUP(K5117,'Pontuação 3.0'!K$2:L$11,2,FALSE),VLOOKUP(L5117,'Pontuação 3.0'!M$2:N$13,2,FALSE)),0)</f>
        <v>2423</v>
      </c>
      <c r="AA5117" s="12">
        <f t="shared" si="6"/>
        <v>242</v>
      </c>
      <c r="AB5117" s="12" t="str">
        <f t="array" ref="AB5117">IFERROR(INDEX('Pontuação 3.0'!G$13:G$191, MATCH(AA5117, 'Pontuação 3.0'!F$13:F$191, 0)), "Faixa Indefinida")</f>
        <v>A</v>
      </c>
      <c r="AC5117" s="12">
        <f t="shared" si="7"/>
        <v>1</v>
      </c>
      <c r="AD5117" s="12">
        <f t="shared" si="8"/>
        <v>0</v>
      </c>
      <c r="AE5117" s="12">
        <f t="shared" si="9"/>
        <v>0</v>
      </c>
      <c r="AF5117" s="12">
        <f t="shared" si="10"/>
        <v>0</v>
      </c>
    </row>
    <row r="5118" ht="15.75" customHeight="1">
      <c r="A5118" s="8">
        <v>45690.0</v>
      </c>
      <c r="B5118" s="9" t="s">
        <v>11695</v>
      </c>
      <c r="C5118" s="9" t="s">
        <v>11696</v>
      </c>
      <c r="D5118" s="15">
        <v>4.7997353959E10</v>
      </c>
      <c r="E5118" s="9" t="s">
        <v>13936</v>
      </c>
      <c r="F5118" s="9" t="s">
        <v>13950</v>
      </c>
      <c r="G5118" s="9" t="s">
        <v>13944</v>
      </c>
      <c r="H5118" s="9" t="s">
        <v>13960</v>
      </c>
      <c r="I5118" s="9" t="s">
        <v>13940</v>
      </c>
      <c r="J5118" s="9" t="s">
        <v>13939</v>
      </c>
      <c r="K5118" s="9" t="s">
        <v>13940</v>
      </c>
      <c r="L5118" s="9" t="s">
        <v>13945</v>
      </c>
      <c r="M5118" s="9" t="s">
        <v>13942</v>
      </c>
      <c r="N5118" s="13" t="s">
        <v>12</v>
      </c>
      <c r="O5118" s="13" t="s">
        <v>14</v>
      </c>
      <c r="P5118" s="13" t="s">
        <v>13</v>
      </c>
      <c r="Q5118" s="13" t="s">
        <v>77</v>
      </c>
      <c r="R5118" s="13" t="s">
        <v>15</v>
      </c>
      <c r="S5118" s="10">
        <f>ROUNDUP(SUM(VLOOKUP(F5118,'Pontuação'!A$2:B$11,2,FALSE),VLOOKUP(E5118,'Pontuação'!C$2:D$11,2,FALSE),VLOOKUP(H5118,'Pontuação'!I$2:J$11,2,FALSE),VLOOKUP(J5118,'Pontuação'!G$2:H$11,2,FALSE),VLOOKUP(L5118,'Pontuação'!M$2:N$13,2,FALSE)),0)</f>
        <v>1606</v>
      </c>
      <c r="T5118" s="11">
        <f t="shared" si="1"/>
        <v>161</v>
      </c>
      <c r="U5118" s="11" t="str">
        <f t="array" ref="U5118">IFERROR(INDEX('Pontuação'!G$13:G$101, MATCH(T5118, 'Pontuação'!F$13:F$101, 0)), "Faixa Indefinida")</f>
        <v>C</v>
      </c>
      <c r="V5118" s="11">
        <f t="shared" si="2"/>
        <v>0</v>
      </c>
      <c r="W5118" s="11">
        <f t="shared" si="3"/>
        <v>0</v>
      </c>
      <c r="X5118" s="11">
        <f t="shared" si="4"/>
        <v>1</v>
      </c>
      <c r="Y5118" s="11">
        <f t="shared" si="5"/>
        <v>0</v>
      </c>
      <c r="Z5118" s="12">
        <f>ROUNDUP(SUM(VLOOKUP(F5118,'Pontuação 3.0'!A$2:B$11,2,FALSE),VLOOKUP(E5118,'Pontuação 3.0'!C$2:D$11,2,FALSE),VLOOKUP(H5118,'Pontuação 3.0'!I$2:J$11,2,FALSE),VLOOKUP(J5118,'Pontuação 3.0'!G$2:H$11,2,FALSE),VLOOKUP(G5118,'Pontuação 3.0'!E$2:F$11,2,FALSE),VLOOKUP(K5118,'Pontuação 3.0'!K$2:L$11,2,FALSE),VLOOKUP(L5118,'Pontuação 3.0'!M$2:N$13,2,FALSE)),0)</f>
        <v>2112</v>
      </c>
      <c r="AA5118" s="12">
        <f t="shared" si="6"/>
        <v>211</v>
      </c>
      <c r="AB5118" s="12" t="str">
        <f t="array" ref="AB5118">IFERROR(INDEX('Pontuação 3.0'!G$13:G$191, MATCH(AA5118, 'Pontuação 3.0'!F$13:F$191, 0)), "Faixa Indefinida")</f>
        <v>C</v>
      </c>
      <c r="AC5118" s="12">
        <f t="shared" si="7"/>
        <v>0</v>
      </c>
      <c r="AD5118" s="12">
        <f t="shared" si="8"/>
        <v>0</v>
      </c>
      <c r="AE5118" s="12">
        <f t="shared" si="9"/>
        <v>1</v>
      </c>
      <c r="AF5118" s="12">
        <f t="shared" si="10"/>
        <v>0</v>
      </c>
    </row>
    <row r="5119" ht="15.75" customHeight="1">
      <c r="A5119" s="8">
        <v>45690.0</v>
      </c>
      <c r="B5119" s="9" t="s">
        <v>11698</v>
      </c>
      <c r="C5119" s="9" t="s">
        <v>11699</v>
      </c>
      <c r="D5119" s="15">
        <v>1.3996946524E10</v>
      </c>
      <c r="E5119" s="9" t="s">
        <v>13924</v>
      </c>
      <c r="F5119" s="9" t="s">
        <v>13948</v>
      </c>
      <c r="G5119" s="9" t="s">
        <v>13926</v>
      </c>
      <c r="H5119" s="9" t="s">
        <v>13949</v>
      </c>
      <c r="I5119" s="9" t="s">
        <v>13928</v>
      </c>
      <c r="J5119" s="9" t="s">
        <v>13966</v>
      </c>
      <c r="K5119" s="9" t="s">
        <v>13930</v>
      </c>
      <c r="L5119" s="9" t="s">
        <v>13931</v>
      </c>
      <c r="M5119" s="9" t="s">
        <v>13942</v>
      </c>
      <c r="N5119" s="13" t="s">
        <v>12</v>
      </c>
      <c r="O5119" s="13" t="s">
        <v>14</v>
      </c>
      <c r="P5119" s="13" t="s">
        <v>24</v>
      </c>
      <c r="Q5119" s="13" t="s">
        <v>48</v>
      </c>
      <c r="R5119" s="13" t="s">
        <v>65</v>
      </c>
      <c r="S5119" s="10">
        <f>ROUNDUP(SUM(VLOOKUP(F5119,'Pontuação'!A$2:B$11,2,FALSE),VLOOKUP(E5119,'Pontuação'!C$2:D$11,2,FALSE),VLOOKUP(H5119,'Pontuação'!I$2:J$11,2,FALSE),VLOOKUP(J5119,'Pontuação'!G$2:H$11,2,FALSE),VLOOKUP(L5119,'Pontuação'!M$2:N$13,2,FALSE)),0)</f>
        <v>1865</v>
      </c>
      <c r="T5119" s="11">
        <f t="shared" si="1"/>
        <v>187</v>
      </c>
      <c r="U5119" s="11" t="str">
        <f t="array" ref="U5119">IFERROR(INDEX('Pontuação'!G$13:G$101, MATCH(T5119, 'Pontuação'!F$13:F$101, 0)), "Faixa Indefinida")</f>
        <v>A</v>
      </c>
      <c r="V5119" s="11">
        <f t="shared" si="2"/>
        <v>1</v>
      </c>
      <c r="W5119" s="11">
        <f t="shared" si="3"/>
        <v>0</v>
      </c>
      <c r="X5119" s="11">
        <f t="shared" si="4"/>
        <v>0</v>
      </c>
      <c r="Y5119" s="11">
        <f t="shared" si="5"/>
        <v>0</v>
      </c>
      <c r="Z5119" s="12">
        <f>ROUNDUP(SUM(VLOOKUP(F5119,'Pontuação 3.0'!A$2:B$11,2,FALSE),VLOOKUP(E5119,'Pontuação 3.0'!C$2:D$11,2,FALSE),VLOOKUP(H5119,'Pontuação 3.0'!I$2:J$11,2,FALSE),VLOOKUP(J5119,'Pontuação 3.0'!G$2:H$11,2,FALSE),VLOOKUP(G5119,'Pontuação 3.0'!E$2:F$11,2,FALSE),VLOOKUP(K5119,'Pontuação 3.0'!K$2:L$11,2,FALSE),VLOOKUP(L5119,'Pontuação 3.0'!M$2:N$13,2,FALSE)),0)</f>
        <v>2330</v>
      </c>
      <c r="AA5119" s="12">
        <f t="shared" si="6"/>
        <v>233</v>
      </c>
      <c r="AB5119" s="12" t="str">
        <f t="array" ref="AB5119">IFERROR(INDEX('Pontuação 3.0'!G$13:G$191, MATCH(AA5119, 'Pontuação 3.0'!F$13:F$191, 0)), "Faixa Indefinida")</f>
        <v>B</v>
      </c>
      <c r="AC5119" s="12">
        <f t="shared" si="7"/>
        <v>0</v>
      </c>
      <c r="AD5119" s="12">
        <f t="shared" si="8"/>
        <v>1</v>
      </c>
      <c r="AE5119" s="12">
        <f t="shared" si="9"/>
        <v>0</v>
      </c>
      <c r="AF5119" s="12">
        <f t="shared" si="10"/>
        <v>0</v>
      </c>
    </row>
    <row r="5120" ht="15.75" customHeight="1">
      <c r="A5120" s="8">
        <v>45690.0</v>
      </c>
      <c r="B5120" s="9" t="s">
        <v>3139</v>
      </c>
      <c r="C5120" s="9" t="s">
        <v>11697</v>
      </c>
      <c r="D5120" s="15">
        <v>4.1987957165E10</v>
      </c>
      <c r="E5120" s="9" t="s">
        <v>13936</v>
      </c>
      <c r="F5120" s="9" t="s">
        <v>13953</v>
      </c>
      <c r="G5120" s="9" t="s">
        <v>13957</v>
      </c>
      <c r="H5120" s="9" t="s">
        <v>13951</v>
      </c>
      <c r="I5120" s="9" t="s">
        <v>13940</v>
      </c>
      <c r="J5120" s="9" t="s">
        <v>13929</v>
      </c>
      <c r="K5120" s="9" t="s">
        <v>13940</v>
      </c>
      <c r="L5120" s="9" t="s">
        <v>13945</v>
      </c>
      <c r="M5120" s="9" t="s">
        <v>13942</v>
      </c>
      <c r="N5120" s="13" t="s">
        <v>12</v>
      </c>
      <c r="O5120" s="13" t="s">
        <v>14</v>
      </c>
      <c r="P5120" s="13" t="s">
        <v>68</v>
      </c>
      <c r="Q5120" s="13" t="s">
        <v>48</v>
      </c>
      <c r="R5120" s="13" t="s">
        <v>15</v>
      </c>
      <c r="S5120" s="10">
        <f>ROUNDUP(SUM(VLOOKUP(F5120,'Pontuação'!A$2:B$11,2,FALSE),VLOOKUP(E5120,'Pontuação'!C$2:D$11,2,FALSE),VLOOKUP(H5120,'Pontuação'!I$2:J$11,2,FALSE),VLOOKUP(J5120,'Pontuação'!G$2:H$11,2,FALSE),VLOOKUP(L5120,'Pontuação'!M$2:N$13,2,FALSE)),0)</f>
        <v>1690</v>
      </c>
      <c r="T5120" s="11">
        <f t="shared" si="1"/>
        <v>169</v>
      </c>
      <c r="U5120" s="11" t="str">
        <f t="array" ref="U5120">IFERROR(INDEX('Pontuação'!G$13:G$101, MATCH(T5120, 'Pontuação'!F$13:F$101, 0)), "Faixa Indefinida")</f>
        <v>B</v>
      </c>
      <c r="V5120" s="11">
        <f t="shared" si="2"/>
        <v>0</v>
      </c>
      <c r="W5120" s="11">
        <f t="shared" si="3"/>
        <v>1</v>
      </c>
      <c r="X5120" s="11">
        <f t="shared" si="4"/>
        <v>0</v>
      </c>
      <c r="Y5120" s="11">
        <f t="shared" si="5"/>
        <v>0</v>
      </c>
      <c r="Z5120" s="12">
        <f>ROUNDUP(SUM(VLOOKUP(F5120,'Pontuação 3.0'!A$2:B$11,2,FALSE),VLOOKUP(E5120,'Pontuação 3.0'!C$2:D$11,2,FALSE),VLOOKUP(H5120,'Pontuação 3.0'!I$2:J$11,2,FALSE),VLOOKUP(J5120,'Pontuação 3.0'!G$2:H$11,2,FALSE),VLOOKUP(G5120,'Pontuação 3.0'!E$2:F$11,2,FALSE),VLOOKUP(K5120,'Pontuação 3.0'!K$2:L$11,2,FALSE),VLOOKUP(L5120,'Pontuação 3.0'!M$2:N$13,2,FALSE)),0)</f>
        <v>2043</v>
      </c>
      <c r="AA5120" s="12">
        <f t="shared" si="6"/>
        <v>204</v>
      </c>
      <c r="AB5120" s="12" t="str">
        <f t="array" ref="AB5120">IFERROR(INDEX('Pontuação 3.0'!G$13:G$191, MATCH(AA5120, 'Pontuação 3.0'!F$13:F$191, 0)), "Faixa Indefinida")</f>
        <v>C</v>
      </c>
      <c r="AC5120" s="12">
        <f t="shared" si="7"/>
        <v>0</v>
      </c>
      <c r="AD5120" s="12">
        <f t="shared" si="8"/>
        <v>0</v>
      </c>
      <c r="AE5120" s="12">
        <f t="shared" si="9"/>
        <v>1</v>
      </c>
      <c r="AF5120" s="12">
        <f t="shared" si="10"/>
        <v>0</v>
      </c>
    </row>
    <row r="5121" ht="15.75" customHeight="1">
      <c r="A5121" s="8">
        <v>45690.0</v>
      </c>
      <c r="B5121" s="9" t="s">
        <v>1557</v>
      </c>
      <c r="C5121" s="9" t="s">
        <v>11706</v>
      </c>
      <c r="D5121" s="15">
        <v>1.1969033425E10</v>
      </c>
      <c r="E5121" s="9" t="s">
        <v>13924</v>
      </c>
      <c r="F5121" s="9" t="s">
        <v>13950</v>
      </c>
      <c r="G5121" s="9" t="s">
        <v>13926</v>
      </c>
      <c r="H5121" s="9" t="s">
        <v>13949</v>
      </c>
      <c r="I5121" s="9" t="s">
        <v>13940</v>
      </c>
      <c r="J5121" s="9" t="s">
        <v>13929</v>
      </c>
      <c r="K5121" s="9" t="s">
        <v>13930</v>
      </c>
      <c r="L5121" s="9" t="s">
        <v>13941</v>
      </c>
      <c r="M5121" s="9" t="s">
        <v>13942</v>
      </c>
      <c r="N5121" s="13" t="s">
        <v>12</v>
      </c>
      <c r="O5121" s="13" t="s">
        <v>14</v>
      </c>
      <c r="P5121" s="13" t="s">
        <v>111</v>
      </c>
      <c r="Q5121" s="13" t="s">
        <v>33</v>
      </c>
      <c r="R5121" s="13" t="s">
        <v>15</v>
      </c>
      <c r="S5121" s="10">
        <f>ROUNDUP(SUM(VLOOKUP(F5121,'Pontuação'!A$2:B$11,2,FALSE),VLOOKUP(E5121,'Pontuação'!C$2:D$11,2,FALSE),VLOOKUP(H5121,'Pontuação'!I$2:J$11,2,FALSE),VLOOKUP(J5121,'Pontuação'!G$2:H$11,2,FALSE),VLOOKUP(L5121,'Pontuação'!M$2:N$13,2,FALSE)),0)</f>
        <v>1643</v>
      </c>
      <c r="T5121" s="11">
        <f t="shared" si="1"/>
        <v>164</v>
      </c>
      <c r="U5121" s="11" t="str">
        <f t="array" ref="U5121">IFERROR(INDEX('Pontuação'!G$13:G$101, MATCH(T5121, 'Pontuação'!F$13:F$101, 0)), "Faixa Indefinida")</f>
        <v>C</v>
      </c>
      <c r="V5121" s="11">
        <f t="shared" si="2"/>
        <v>0</v>
      </c>
      <c r="W5121" s="11">
        <f t="shared" si="3"/>
        <v>0</v>
      </c>
      <c r="X5121" s="11">
        <f t="shared" si="4"/>
        <v>1</v>
      </c>
      <c r="Y5121" s="11">
        <f t="shared" si="5"/>
        <v>0</v>
      </c>
      <c r="Z5121" s="12">
        <f>ROUNDUP(SUM(VLOOKUP(F5121,'Pontuação 3.0'!A$2:B$11,2,FALSE),VLOOKUP(E5121,'Pontuação 3.0'!C$2:D$11,2,FALSE),VLOOKUP(H5121,'Pontuação 3.0'!I$2:J$11,2,FALSE),VLOOKUP(J5121,'Pontuação 3.0'!G$2:H$11,2,FALSE),VLOOKUP(G5121,'Pontuação 3.0'!E$2:F$11,2,FALSE),VLOOKUP(K5121,'Pontuação 3.0'!K$2:L$11,2,FALSE),VLOOKUP(L5121,'Pontuação 3.0'!M$2:N$13,2,FALSE)),0)</f>
        <v>2418</v>
      </c>
      <c r="AA5121" s="12">
        <f t="shared" si="6"/>
        <v>242</v>
      </c>
      <c r="AB5121" s="12" t="str">
        <f t="array" ref="AB5121">IFERROR(INDEX('Pontuação 3.0'!G$13:G$191, MATCH(AA5121, 'Pontuação 3.0'!F$13:F$191, 0)), "Faixa Indefinida")</f>
        <v>A</v>
      </c>
      <c r="AC5121" s="12">
        <f t="shared" si="7"/>
        <v>1</v>
      </c>
      <c r="AD5121" s="12">
        <f t="shared" si="8"/>
        <v>0</v>
      </c>
      <c r="AE5121" s="12">
        <f t="shared" si="9"/>
        <v>0</v>
      </c>
      <c r="AF5121" s="12">
        <f t="shared" si="10"/>
        <v>0</v>
      </c>
    </row>
    <row r="5122" ht="15.75" customHeight="1">
      <c r="A5122" s="8">
        <v>45690.0</v>
      </c>
      <c r="B5122" s="9" t="s">
        <v>11702</v>
      </c>
      <c r="C5122" s="9" t="s">
        <v>11703</v>
      </c>
      <c r="D5122" s="15">
        <v>3.399840113E10</v>
      </c>
      <c r="E5122" s="9" t="s">
        <v>13936</v>
      </c>
      <c r="F5122" s="9" t="s">
        <v>13950</v>
      </c>
      <c r="G5122" s="9" t="s">
        <v>13926</v>
      </c>
      <c r="H5122" s="9" t="s">
        <v>13951</v>
      </c>
      <c r="I5122" s="9" t="s">
        <v>13940</v>
      </c>
      <c r="J5122" s="9" t="s">
        <v>13929</v>
      </c>
      <c r="K5122" s="9" t="s">
        <v>13930</v>
      </c>
      <c r="L5122" s="9" t="s">
        <v>13931</v>
      </c>
      <c r="M5122" s="9" t="s">
        <v>13942</v>
      </c>
      <c r="N5122" s="13" t="s">
        <v>12</v>
      </c>
      <c r="O5122" s="13" t="s">
        <v>14</v>
      </c>
      <c r="P5122" s="13" t="s">
        <v>32</v>
      </c>
      <c r="Q5122" s="13" t="s">
        <v>200</v>
      </c>
      <c r="R5122" s="13" t="s">
        <v>65</v>
      </c>
      <c r="S5122" s="10">
        <f>ROUNDUP(SUM(VLOOKUP(F5122,'Pontuação'!A$2:B$11,2,FALSE),VLOOKUP(E5122,'Pontuação'!C$2:D$11,2,FALSE),VLOOKUP(H5122,'Pontuação'!I$2:J$11,2,FALSE),VLOOKUP(J5122,'Pontuação'!G$2:H$11,2,FALSE),VLOOKUP(L5122,'Pontuação'!M$2:N$13,2,FALSE)),0)</f>
        <v>1553</v>
      </c>
      <c r="T5122" s="11">
        <f t="shared" si="1"/>
        <v>155</v>
      </c>
      <c r="U5122" s="11" t="str">
        <f t="array" ref="U5122">IFERROR(INDEX('Pontuação'!G$13:G$101, MATCH(T5122, 'Pontuação'!F$13:F$101, 0)), "Faixa Indefinida")</f>
        <v>C</v>
      </c>
      <c r="V5122" s="11">
        <f t="shared" si="2"/>
        <v>0</v>
      </c>
      <c r="W5122" s="11">
        <f t="shared" si="3"/>
        <v>0</v>
      </c>
      <c r="X5122" s="11">
        <f t="shared" si="4"/>
        <v>1</v>
      </c>
      <c r="Y5122" s="11">
        <f t="shared" si="5"/>
        <v>0</v>
      </c>
      <c r="Z5122" s="12">
        <f>ROUNDUP(SUM(VLOOKUP(F5122,'Pontuação 3.0'!A$2:B$11,2,FALSE),VLOOKUP(E5122,'Pontuação 3.0'!C$2:D$11,2,FALSE),VLOOKUP(H5122,'Pontuação 3.0'!I$2:J$11,2,FALSE),VLOOKUP(J5122,'Pontuação 3.0'!G$2:H$11,2,FALSE),VLOOKUP(G5122,'Pontuação 3.0'!E$2:F$11,2,FALSE),VLOOKUP(K5122,'Pontuação 3.0'!K$2:L$11,2,FALSE),VLOOKUP(L5122,'Pontuação 3.0'!M$2:N$13,2,FALSE)),0)</f>
        <v>2383</v>
      </c>
      <c r="AA5122" s="12">
        <f t="shared" si="6"/>
        <v>238</v>
      </c>
      <c r="AB5122" s="12" t="str">
        <f t="array" ref="AB5122">IFERROR(INDEX('Pontuação 3.0'!G$13:G$191, MATCH(AA5122, 'Pontuação 3.0'!F$13:F$191, 0)), "Faixa Indefinida")</f>
        <v>A</v>
      </c>
      <c r="AC5122" s="12">
        <f t="shared" si="7"/>
        <v>1</v>
      </c>
      <c r="AD5122" s="12">
        <f t="shared" si="8"/>
        <v>0</v>
      </c>
      <c r="AE5122" s="12">
        <f t="shared" si="9"/>
        <v>0</v>
      </c>
      <c r="AF5122" s="12">
        <f t="shared" si="10"/>
        <v>0</v>
      </c>
    </row>
    <row r="5123" ht="15.75" customHeight="1">
      <c r="A5123" s="8">
        <v>45690.0</v>
      </c>
      <c r="B5123" s="9" t="s">
        <v>11704</v>
      </c>
      <c r="C5123" s="9" t="s">
        <v>11705</v>
      </c>
      <c r="D5123" s="15">
        <v>1.699158914E10</v>
      </c>
      <c r="E5123" s="9" t="s">
        <v>13936</v>
      </c>
      <c r="F5123" s="9" t="s">
        <v>13950</v>
      </c>
      <c r="G5123" s="9" t="s">
        <v>13926</v>
      </c>
      <c r="H5123" s="9" t="s">
        <v>13949</v>
      </c>
      <c r="I5123" s="9" t="s">
        <v>13940</v>
      </c>
      <c r="J5123" s="9" t="s">
        <v>13939</v>
      </c>
      <c r="K5123" s="9" t="s">
        <v>13940</v>
      </c>
      <c r="L5123" s="9" t="s">
        <v>13941</v>
      </c>
      <c r="M5123" s="9" t="s">
        <v>13942</v>
      </c>
      <c r="N5123" s="13" t="s">
        <v>12</v>
      </c>
      <c r="O5123" s="13" t="s">
        <v>14</v>
      </c>
      <c r="P5123" s="13" t="s">
        <v>111</v>
      </c>
      <c r="Q5123" s="13" t="s">
        <v>33</v>
      </c>
      <c r="R5123" s="13" t="s">
        <v>65</v>
      </c>
      <c r="S5123" s="10">
        <f>ROUNDUP(SUM(VLOOKUP(F5123,'Pontuação'!A$2:B$11,2,FALSE),VLOOKUP(E5123,'Pontuação'!C$2:D$11,2,FALSE),VLOOKUP(H5123,'Pontuação'!I$2:J$11,2,FALSE),VLOOKUP(J5123,'Pontuação'!G$2:H$11,2,FALSE),VLOOKUP(L5123,'Pontuação'!M$2:N$13,2,FALSE)),0)</f>
        <v>1744</v>
      </c>
      <c r="T5123" s="11">
        <f t="shared" si="1"/>
        <v>174</v>
      </c>
      <c r="U5123" s="11" t="str">
        <f t="array" ref="U5123">IFERROR(INDEX('Pontuação'!G$13:G$101, MATCH(T5123, 'Pontuação'!F$13:F$101, 0)), "Faixa Indefinida")</f>
        <v>B</v>
      </c>
      <c r="V5123" s="11">
        <f t="shared" si="2"/>
        <v>0</v>
      </c>
      <c r="W5123" s="11">
        <f t="shared" si="3"/>
        <v>1</v>
      </c>
      <c r="X5123" s="11">
        <f t="shared" si="4"/>
        <v>0</v>
      </c>
      <c r="Y5123" s="11">
        <f t="shared" si="5"/>
        <v>0</v>
      </c>
      <c r="Z5123" s="12">
        <f>ROUNDUP(SUM(VLOOKUP(F5123,'Pontuação 3.0'!A$2:B$11,2,FALSE),VLOOKUP(E5123,'Pontuação 3.0'!C$2:D$11,2,FALSE),VLOOKUP(H5123,'Pontuação 3.0'!I$2:J$11,2,FALSE),VLOOKUP(J5123,'Pontuação 3.0'!G$2:H$11,2,FALSE),VLOOKUP(G5123,'Pontuação 3.0'!E$2:F$11,2,FALSE),VLOOKUP(K5123,'Pontuação 3.0'!K$2:L$11,2,FALSE),VLOOKUP(L5123,'Pontuação 3.0'!M$2:N$13,2,FALSE)),0)</f>
        <v>2339</v>
      </c>
      <c r="AA5123" s="12">
        <f t="shared" si="6"/>
        <v>234</v>
      </c>
      <c r="AB5123" s="12" t="str">
        <f t="array" ref="AB5123">IFERROR(INDEX('Pontuação 3.0'!G$13:G$191, MATCH(AA5123, 'Pontuação 3.0'!F$13:F$191, 0)), "Faixa Indefinida")</f>
        <v>B</v>
      </c>
      <c r="AC5123" s="12">
        <f t="shared" si="7"/>
        <v>0</v>
      </c>
      <c r="AD5123" s="12">
        <f t="shared" si="8"/>
        <v>1</v>
      </c>
      <c r="AE5123" s="12">
        <f t="shared" si="9"/>
        <v>0</v>
      </c>
      <c r="AF5123" s="12">
        <f t="shared" si="10"/>
        <v>0</v>
      </c>
    </row>
    <row r="5124" ht="15.75" customHeight="1">
      <c r="A5124" s="8">
        <v>45690.0</v>
      </c>
      <c r="B5124" s="9" t="s">
        <v>11711</v>
      </c>
      <c r="C5124" s="9" t="s">
        <v>11712</v>
      </c>
      <c r="D5124" s="15">
        <v>6.2993992924E10</v>
      </c>
      <c r="E5124" s="9" t="s">
        <v>13936</v>
      </c>
      <c r="F5124" s="9" t="s">
        <v>13950</v>
      </c>
      <c r="G5124" s="9" t="s">
        <v>13926</v>
      </c>
      <c r="H5124" s="9" t="s">
        <v>13949</v>
      </c>
      <c r="I5124" s="9" t="s">
        <v>13940</v>
      </c>
      <c r="J5124" s="9" t="s">
        <v>13939</v>
      </c>
      <c r="K5124" s="9" t="s">
        <v>13940</v>
      </c>
      <c r="L5124" s="9" t="s">
        <v>13931</v>
      </c>
      <c r="M5124" s="9" t="s">
        <v>13942</v>
      </c>
      <c r="N5124" s="13" t="s">
        <v>12</v>
      </c>
      <c r="O5124" s="13" t="s">
        <v>14</v>
      </c>
      <c r="P5124" s="13" t="s">
        <v>68</v>
      </c>
      <c r="Q5124" s="13" t="s">
        <v>77</v>
      </c>
      <c r="R5124" s="13" t="s">
        <v>15</v>
      </c>
      <c r="S5124" s="10">
        <f>ROUNDUP(SUM(VLOOKUP(F5124,'Pontuação'!A$2:B$11,2,FALSE),VLOOKUP(E5124,'Pontuação'!C$2:D$11,2,FALSE),VLOOKUP(H5124,'Pontuação'!I$2:J$11,2,FALSE),VLOOKUP(J5124,'Pontuação'!G$2:H$11,2,FALSE),VLOOKUP(L5124,'Pontuação'!M$2:N$13,2,FALSE)),0)</f>
        <v>1700</v>
      </c>
      <c r="T5124" s="11">
        <f t="shared" si="1"/>
        <v>170</v>
      </c>
      <c r="U5124" s="11" t="str">
        <f t="array" ref="U5124">IFERROR(INDEX('Pontuação'!G$13:G$101, MATCH(T5124, 'Pontuação'!F$13:F$101, 0)), "Faixa Indefinida")</f>
        <v>B</v>
      </c>
      <c r="V5124" s="11">
        <f t="shared" si="2"/>
        <v>0</v>
      </c>
      <c r="W5124" s="11">
        <f t="shared" si="3"/>
        <v>1</v>
      </c>
      <c r="X5124" s="11">
        <f t="shared" si="4"/>
        <v>0</v>
      </c>
      <c r="Y5124" s="11">
        <f t="shared" si="5"/>
        <v>0</v>
      </c>
      <c r="Z5124" s="12">
        <f>ROUNDUP(SUM(VLOOKUP(F5124,'Pontuação 3.0'!A$2:B$11,2,FALSE),VLOOKUP(E5124,'Pontuação 3.0'!C$2:D$11,2,FALSE),VLOOKUP(H5124,'Pontuação 3.0'!I$2:J$11,2,FALSE),VLOOKUP(J5124,'Pontuação 3.0'!G$2:H$11,2,FALSE),VLOOKUP(G5124,'Pontuação 3.0'!E$2:F$11,2,FALSE),VLOOKUP(K5124,'Pontuação 3.0'!K$2:L$11,2,FALSE),VLOOKUP(L5124,'Pontuação 3.0'!M$2:N$13,2,FALSE)),0)</f>
        <v>2361</v>
      </c>
      <c r="AA5124" s="12">
        <f t="shared" si="6"/>
        <v>236</v>
      </c>
      <c r="AB5124" s="12" t="str">
        <f t="array" ref="AB5124">IFERROR(INDEX('Pontuação 3.0'!G$13:G$191, MATCH(AA5124, 'Pontuação 3.0'!F$13:F$191, 0)), "Faixa Indefinida")</f>
        <v>A</v>
      </c>
      <c r="AC5124" s="12">
        <f t="shared" si="7"/>
        <v>1</v>
      </c>
      <c r="AD5124" s="12">
        <f t="shared" si="8"/>
        <v>0</v>
      </c>
      <c r="AE5124" s="12">
        <f t="shared" si="9"/>
        <v>0</v>
      </c>
      <c r="AF5124" s="12">
        <f t="shared" si="10"/>
        <v>0</v>
      </c>
    </row>
    <row r="5125" ht="15.75" customHeight="1">
      <c r="A5125" s="8">
        <v>45690.0</v>
      </c>
      <c r="B5125" s="9" t="s">
        <v>2179</v>
      </c>
      <c r="C5125" s="9" t="s">
        <v>11714</v>
      </c>
      <c r="D5125" s="15">
        <v>1.9999174678E10</v>
      </c>
      <c r="E5125" s="9" t="s">
        <v>13936</v>
      </c>
      <c r="F5125" s="9" t="s">
        <v>13950</v>
      </c>
      <c r="G5125" s="9" t="s">
        <v>13944</v>
      </c>
      <c r="H5125" s="9" t="s">
        <v>13951</v>
      </c>
      <c r="I5125" s="9" t="s">
        <v>13940</v>
      </c>
      <c r="J5125" s="9" t="s">
        <v>13929</v>
      </c>
      <c r="K5125" s="9" t="s">
        <v>13940</v>
      </c>
      <c r="L5125" s="9" t="s">
        <v>13931</v>
      </c>
      <c r="M5125" s="9" t="s">
        <v>13942</v>
      </c>
      <c r="N5125" s="13" t="s">
        <v>12</v>
      </c>
      <c r="O5125" s="13" t="s">
        <v>14</v>
      </c>
      <c r="P5125" s="13" t="s">
        <v>111</v>
      </c>
      <c r="Q5125" s="13" t="s">
        <v>3528</v>
      </c>
      <c r="R5125" s="13" t="s">
        <v>65</v>
      </c>
      <c r="S5125" s="10">
        <f>ROUNDUP(SUM(VLOOKUP(F5125,'Pontuação'!A$2:B$11,2,FALSE),VLOOKUP(E5125,'Pontuação'!C$2:D$11,2,FALSE),VLOOKUP(H5125,'Pontuação'!I$2:J$11,2,FALSE),VLOOKUP(J5125,'Pontuação'!G$2:H$11,2,FALSE),VLOOKUP(L5125,'Pontuação'!M$2:N$13,2,FALSE)),0)</f>
        <v>1553</v>
      </c>
      <c r="T5125" s="11">
        <f t="shared" si="1"/>
        <v>155</v>
      </c>
      <c r="U5125" s="11" t="str">
        <f t="array" ref="U5125">IFERROR(INDEX('Pontuação'!G$13:G$101, MATCH(T5125, 'Pontuação'!F$13:F$101, 0)), "Faixa Indefinida")</f>
        <v>C</v>
      </c>
      <c r="V5125" s="11">
        <f t="shared" si="2"/>
        <v>0</v>
      </c>
      <c r="W5125" s="11">
        <f t="shared" si="3"/>
        <v>0</v>
      </c>
      <c r="X5125" s="11">
        <f t="shared" si="4"/>
        <v>1</v>
      </c>
      <c r="Y5125" s="11">
        <f t="shared" si="5"/>
        <v>0</v>
      </c>
      <c r="Z5125" s="12">
        <f>ROUNDUP(SUM(VLOOKUP(F5125,'Pontuação 3.0'!A$2:B$11,2,FALSE),VLOOKUP(E5125,'Pontuação 3.0'!C$2:D$11,2,FALSE),VLOOKUP(H5125,'Pontuação 3.0'!I$2:J$11,2,FALSE),VLOOKUP(J5125,'Pontuação 3.0'!G$2:H$11,2,FALSE),VLOOKUP(G5125,'Pontuação 3.0'!E$2:F$11,2,FALSE),VLOOKUP(K5125,'Pontuação 3.0'!K$2:L$11,2,FALSE),VLOOKUP(L5125,'Pontuação 3.0'!M$2:N$13,2,FALSE)),0)</f>
        <v>1982</v>
      </c>
      <c r="AA5125" s="12">
        <f t="shared" si="6"/>
        <v>198</v>
      </c>
      <c r="AB5125" s="12" t="str">
        <f t="array" ref="AB5125">IFERROR(INDEX('Pontuação 3.0'!G$13:G$191, MATCH(AA5125, 'Pontuação 3.0'!F$13:F$191, 0)), "Faixa Indefinida")</f>
        <v>C</v>
      </c>
      <c r="AC5125" s="12">
        <f t="shared" si="7"/>
        <v>0</v>
      </c>
      <c r="AD5125" s="12">
        <f t="shared" si="8"/>
        <v>0</v>
      </c>
      <c r="AE5125" s="12">
        <f t="shared" si="9"/>
        <v>1</v>
      </c>
      <c r="AF5125" s="12">
        <f t="shared" si="10"/>
        <v>0</v>
      </c>
    </row>
    <row r="5126" ht="15.75" customHeight="1">
      <c r="A5126" s="8">
        <v>45690.0</v>
      </c>
      <c r="B5126" s="9" t="s">
        <v>11715</v>
      </c>
      <c r="C5126" s="9" t="s">
        <v>11716</v>
      </c>
      <c r="D5126" s="15">
        <v>8.5994393833E10</v>
      </c>
      <c r="E5126" s="9" t="s">
        <v>13924</v>
      </c>
      <c r="F5126" s="9" t="s">
        <v>13950</v>
      </c>
      <c r="G5126" s="9" t="s">
        <v>13944</v>
      </c>
      <c r="H5126" s="9" t="s">
        <v>13951</v>
      </c>
      <c r="I5126" s="9" t="s">
        <v>13940</v>
      </c>
      <c r="J5126" s="9" t="s">
        <v>13929</v>
      </c>
      <c r="K5126" s="9" t="s">
        <v>13930</v>
      </c>
      <c r="L5126" s="9" t="s">
        <v>13945</v>
      </c>
      <c r="M5126" s="9" t="s">
        <v>13952</v>
      </c>
      <c r="N5126" s="13" t="s">
        <v>12</v>
      </c>
      <c r="O5126" s="13" t="s">
        <v>14</v>
      </c>
      <c r="P5126" s="13" t="s">
        <v>399</v>
      </c>
      <c r="Q5126" s="13" t="s">
        <v>33</v>
      </c>
      <c r="R5126" s="13" t="s">
        <v>15</v>
      </c>
      <c r="S5126" s="10">
        <f>ROUNDUP(SUM(VLOOKUP(F5126,'Pontuação'!A$2:B$11,2,FALSE),VLOOKUP(E5126,'Pontuação'!C$2:D$11,2,FALSE),VLOOKUP(H5126,'Pontuação'!I$2:J$11,2,FALSE),VLOOKUP(J5126,'Pontuação'!G$2:H$11,2,FALSE),VLOOKUP(L5126,'Pontuação'!M$2:N$13,2,FALSE)),0)</f>
        <v>1689</v>
      </c>
      <c r="T5126" s="11">
        <f t="shared" si="1"/>
        <v>169</v>
      </c>
      <c r="U5126" s="11" t="str">
        <f t="array" ref="U5126">IFERROR(INDEX('Pontuação'!G$13:G$101, MATCH(T5126, 'Pontuação'!F$13:F$101, 0)), "Faixa Indefinida")</f>
        <v>B</v>
      </c>
      <c r="V5126" s="11">
        <f t="shared" si="2"/>
        <v>0</v>
      </c>
      <c r="W5126" s="11">
        <f t="shared" si="3"/>
        <v>1</v>
      </c>
      <c r="X5126" s="11">
        <f t="shared" si="4"/>
        <v>0</v>
      </c>
      <c r="Y5126" s="11">
        <f t="shared" si="5"/>
        <v>0</v>
      </c>
      <c r="Z5126" s="12">
        <f>ROUNDUP(SUM(VLOOKUP(F5126,'Pontuação 3.0'!A$2:B$11,2,FALSE),VLOOKUP(E5126,'Pontuação 3.0'!C$2:D$11,2,FALSE),VLOOKUP(H5126,'Pontuação 3.0'!I$2:J$11,2,FALSE),VLOOKUP(J5126,'Pontuação 3.0'!G$2:H$11,2,FALSE),VLOOKUP(G5126,'Pontuação 3.0'!E$2:F$11,2,FALSE),VLOOKUP(K5126,'Pontuação 3.0'!K$2:L$11,2,FALSE),VLOOKUP(L5126,'Pontuação 3.0'!M$2:N$13,2,FALSE)),0)</f>
        <v>2299</v>
      </c>
      <c r="AA5126" s="12">
        <f t="shared" si="6"/>
        <v>230</v>
      </c>
      <c r="AB5126" s="12" t="str">
        <f t="array" ref="AB5126">IFERROR(INDEX('Pontuação 3.0'!G$13:G$191, MATCH(AA5126, 'Pontuação 3.0'!F$13:F$191, 0)), "Faixa Indefinida")</f>
        <v>B</v>
      </c>
      <c r="AC5126" s="12">
        <f t="shared" si="7"/>
        <v>0</v>
      </c>
      <c r="AD5126" s="12">
        <f t="shared" si="8"/>
        <v>1</v>
      </c>
      <c r="AE5126" s="12">
        <f t="shared" si="9"/>
        <v>0</v>
      </c>
      <c r="AF5126" s="12">
        <f t="shared" si="10"/>
        <v>0</v>
      </c>
    </row>
    <row r="5127" ht="15.75" customHeight="1">
      <c r="A5127" s="8">
        <v>45690.0</v>
      </c>
      <c r="B5127" s="9" t="s">
        <v>11719</v>
      </c>
      <c r="C5127" s="9" t="s">
        <v>11720</v>
      </c>
      <c r="D5127" s="15">
        <v>4.198456749E10</v>
      </c>
      <c r="E5127" s="9" t="s">
        <v>13936</v>
      </c>
      <c r="F5127" s="9" t="s">
        <v>13950</v>
      </c>
      <c r="G5127" s="9" t="s">
        <v>13944</v>
      </c>
      <c r="H5127" s="9" t="s">
        <v>13938</v>
      </c>
      <c r="I5127" s="9" t="s">
        <v>13928</v>
      </c>
      <c r="J5127" s="9" t="s">
        <v>13939</v>
      </c>
      <c r="K5127" s="9" t="s">
        <v>13940</v>
      </c>
      <c r="L5127" s="9" t="s">
        <v>13931</v>
      </c>
      <c r="M5127" s="9" t="s">
        <v>13942</v>
      </c>
      <c r="N5127" s="13" t="s">
        <v>12</v>
      </c>
      <c r="O5127" s="13" t="s">
        <v>14</v>
      </c>
      <c r="P5127" s="13" t="s">
        <v>39</v>
      </c>
      <c r="Q5127" s="13" t="s">
        <v>48</v>
      </c>
      <c r="R5127" s="13" t="s">
        <v>15</v>
      </c>
      <c r="S5127" s="10">
        <f>ROUNDUP(SUM(VLOOKUP(F5127,'Pontuação'!A$2:B$11,2,FALSE),VLOOKUP(E5127,'Pontuação'!C$2:D$11,2,FALSE),VLOOKUP(H5127,'Pontuação'!I$2:J$11,2,FALSE),VLOOKUP(J5127,'Pontuação'!G$2:H$11,2,FALSE),VLOOKUP(L5127,'Pontuação'!M$2:N$13,2,FALSE)),0)</f>
        <v>1684</v>
      </c>
      <c r="T5127" s="11">
        <f t="shared" si="1"/>
        <v>168</v>
      </c>
      <c r="U5127" s="11" t="str">
        <f t="array" ref="U5127">IFERROR(INDEX('Pontuação'!G$13:G$101, MATCH(T5127, 'Pontuação'!F$13:F$101, 0)), "Faixa Indefinida")</f>
        <v>B</v>
      </c>
      <c r="V5127" s="11">
        <f t="shared" si="2"/>
        <v>0</v>
      </c>
      <c r="W5127" s="11">
        <f t="shared" si="3"/>
        <v>1</v>
      </c>
      <c r="X5127" s="11">
        <f t="shared" si="4"/>
        <v>0</v>
      </c>
      <c r="Y5127" s="11">
        <f t="shared" si="5"/>
        <v>0</v>
      </c>
      <c r="Z5127" s="12">
        <f>ROUNDUP(SUM(VLOOKUP(F5127,'Pontuação 3.0'!A$2:B$11,2,FALSE),VLOOKUP(E5127,'Pontuação 3.0'!C$2:D$11,2,FALSE),VLOOKUP(H5127,'Pontuação 3.0'!I$2:J$11,2,FALSE),VLOOKUP(J5127,'Pontuação 3.0'!G$2:H$11,2,FALSE),VLOOKUP(G5127,'Pontuação 3.0'!E$2:F$11,2,FALSE),VLOOKUP(K5127,'Pontuação 3.0'!K$2:L$11,2,FALSE),VLOOKUP(L5127,'Pontuação 3.0'!M$2:N$13,2,FALSE)),0)</f>
        <v>2070</v>
      </c>
      <c r="AA5127" s="12">
        <f t="shared" si="6"/>
        <v>207</v>
      </c>
      <c r="AB5127" s="12" t="str">
        <f t="array" ref="AB5127">IFERROR(INDEX('Pontuação 3.0'!G$13:G$191, MATCH(AA5127, 'Pontuação 3.0'!F$13:F$191, 0)), "Faixa Indefinida")</f>
        <v>C</v>
      </c>
      <c r="AC5127" s="12">
        <f t="shared" si="7"/>
        <v>0</v>
      </c>
      <c r="AD5127" s="12">
        <f t="shared" si="8"/>
        <v>0</v>
      </c>
      <c r="AE5127" s="12">
        <f t="shared" si="9"/>
        <v>1</v>
      </c>
      <c r="AF5127" s="12">
        <f t="shared" si="10"/>
        <v>0</v>
      </c>
    </row>
    <row r="5128" ht="15.75" customHeight="1">
      <c r="A5128" s="8">
        <v>45690.0</v>
      </c>
      <c r="B5128" s="9" t="s">
        <v>11721</v>
      </c>
      <c r="C5128" s="9" t="s">
        <v>11722</v>
      </c>
      <c r="D5128" s="15">
        <v>1.1983042201E10</v>
      </c>
      <c r="E5128" s="9" t="s">
        <v>13936</v>
      </c>
      <c r="F5128" s="9" t="s">
        <v>13948</v>
      </c>
      <c r="G5128" s="9" t="s">
        <v>13926</v>
      </c>
      <c r="H5128" s="9" t="s">
        <v>13960</v>
      </c>
      <c r="I5128" s="9" t="s">
        <v>13940</v>
      </c>
      <c r="J5128" s="9" t="s">
        <v>13929</v>
      </c>
      <c r="K5128" s="9" t="s">
        <v>13930</v>
      </c>
      <c r="L5128" s="9" t="s">
        <v>13941</v>
      </c>
      <c r="M5128" s="9" t="s">
        <v>13942</v>
      </c>
      <c r="N5128" s="13" t="s">
        <v>12</v>
      </c>
      <c r="O5128" s="13" t="s">
        <v>14</v>
      </c>
      <c r="P5128" s="13" t="s">
        <v>27</v>
      </c>
      <c r="Q5128" s="13" t="s">
        <v>3528</v>
      </c>
      <c r="R5128" s="13" t="s">
        <v>15</v>
      </c>
      <c r="S5128" s="10">
        <f>ROUNDUP(SUM(VLOOKUP(F5128,'Pontuação'!A$2:B$11,2,FALSE),VLOOKUP(E5128,'Pontuação'!C$2:D$11,2,FALSE),VLOOKUP(H5128,'Pontuação'!I$2:J$11,2,FALSE),VLOOKUP(J5128,'Pontuação'!G$2:H$11,2,FALSE),VLOOKUP(L5128,'Pontuação'!M$2:N$13,2,FALSE)),0)</f>
        <v>1401</v>
      </c>
      <c r="T5128" s="11">
        <f t="shared" si="1"/>
        <v>140</v>
      </c>
      <c r="U5128" s="11" t="str">
        <f t="array" ref="U5128">IFERROR(INDEX('Pontuação'!G$13:G$101, MATCH(T5128, 'Pontuação'!F$13:F$101, 0)), "Faixa Indefinida")</f>
        <v>D</v>
      </c>
      <c r="V5128" s="11">
        <f t="shared" si="2"/>
        <v>0</v>
      </c>
      <c r="W5128" s="11">
        <f t="shared" si="3"/>
        <v>0</v>
      </c>
      <c r="X5128" s="11">
        <f t="shared" si="4"/>
        <v>0</v>
      </c>
      <c r="Y5128" s="11">
        <f t="shared" si="5"/>
        <v>1</v>
      </c>
      <c r="Z5128" s="12">
        <f>ROUNDUP(SUM(VLOOKUP(F5128,'Pontuação 3.0'!A$2:B$11,2,FALSE),VLOOKUP(E5128,'Pontuação 3.0'!C$2:D$11,2,FALSE),VLOOKUP(H5128,'Pontuação 3.0'!I$2:J$11,2,FALSE),VLOOKUP(J5128,'Pontuação 3.0'!G$2:H$11,2,FALSE),VLOOKUP(G5128,'Pontuação 3.0'!E$2:F$11,2,FALSE),VLOOKUP(K5128,'Pontuação 3.0'!K$2:L$11,2,FALSE),VLOOKUP(L5128,'Pontuação 3.0'!M$2:N$13,2,FALSE)),0)</f>
        <v>2120</v>
      </c>
      <c r="AA5128" s="12">
        <f t="shared" si="6"/>
        <v>212</v>
      </c>
      <c r="AB5128" s="12" t="str">
        <f t="array" ref="AB5128">IFERROR(INDEX('Pontuação 3.0'!G$13:G$191, MATCH(AA5128, 'Pontuação 3.0'!F$13:F$191, 0)), "Faixa Indefinida")</f>
        <v>C</v>
      </c>
      <c r="AC5128" s="12">
        <f t="shared" si="7"/>
        <v>0</v>
      </c>
      <c r="AD5128" s="12">
        <f t="shared" si="8"/>
        <v>0</v>
      </c>
      <c r="AE5128" s="12">
        <f t="shared" si="9"/>
        <v>1</v>
      </c>
      <c r="AF5128" s="12">
        <f t="shared" si="10"/>
        <v>0</v>
      </c>
    </row>
    <row r="5129" ht="15.75" customHeight="1">
      <c r="A5129" s="8">
        <v>45690.0</v>
      </c>
      <c r="B5129" s="9" t="s">
        <v>2617</v>
      </c>
      <c r="C5129" s="9" t="s">
        <v>11725</v>
      </c>
      <c r="D5129" s="15">
        <v>4.1996494586E10</v>
      </c>
      <c r="E5129" s="9" t="s">
        <v>13936</v>
      </c>
      <c r="F5129" s="9" t="s">
        <v>13950</v>
      </c>
      <c r="G5129" s="9" t="s">
        <v>13955</v>
      </c>
      <c r="H5129" s="9" t="s">
        <v>13927</v>
      </c>
      <c r="I5129" s="9" t="s">
        <v>13928</v>
      </c>
      <c r="J5129" s="9" t="s">
        <v>13929</v>
      </c>
      <c r="K5129" s="9" t="s">
        <v>13940</v>
      </c>
      <c r="L5129" s="9" t="s">
        <v>13931</v>
      </c>
      <c r="M5129" s="9" t="s">
        <v>13942</v>
      </c>
      <c r="N5129" s="13" t="s">
        <v>12</v>
      </c>
      <c r="O5129" s="13" t="s">
        <v>14</v>
      </c>
      <c r="P5129" s="13" t="s">
        <v>111</v>
      </c>
      <c r="Q5129" s="13" t="s">
        <v>3528</v>
      </c>
      <c r="R5129" s="13" t="s">
        <v>15</v>
      </c>
      <c r="S5129" s="10">
        <f>ROUNDUP(SUM(VLOOKUP(F5129,'Pontuação'!A$2:B$11,2,FALSE),VLOOKUP(E5129,'Pontuação'!C$2:D$11,2,FALSE),VLOOKUP(H5129,'Pontuação'!I$2:J$11,2,FALSE),VLOOKUP(J5129,'Pontuação'!G$2:H$11,2,FALSE),VLOOKUP(L5129,'Pontuação'!M$2:N$13,2,FALSE)),0)</f>
        <v>1439</v>
      </c>
      <c r="T5129" s="11">
        <f t="shared" si="1"/>
        <v>144</v>
      </c>
      <c r="U5129" s="11" t="str">
        <f t="array" ref="U5129">IFERROR(INDEX('Pontuação'!G$13:G$101, MATCH(T5129, 'Pontuação'!F$13:F$101, 0)), "Faixa Indefinida")</f>
        <v>D</v>
      </c>
      <c r="V5129" s="11">
        <f t="shared" si="2"/>
        <v>0</v>
      </c>
      <c r="W5129" s="11">
        <f t="shared" si="3"/>
        <v>0</v>
      </c>
      <c r="X5129" s="11">
        <f t="shared" si="4"/>
        <v>0</v>
      </c>
      <c r="Y5129" s="11">
        <f t="shared" si="5"/>
        <v>1</v>
      </c>
      <c r="Z5129" s="12">
        <f>ROUNDUP(SUM(VLOOKUP(F5129,'Pontuação 3.0'!A$2:B$11,2,FALSE),VLOOKUP(E5129,'Pontuação 3.0'!C$2:D$11,2,FALSE),VLOOKUP(H5129,'Pontuação 3.0'!I$2:J$11,2,FALSE),VLOOKUP(J5129,'Pontuação 3.0'!G$2:H$11,2,FALSE),VLOOKUP(G5129,'Pontuação 3.0'!E$2:F$11,2,FALSE),VLOOKUP(K5129,'Pontuação 3.0'!K$2:L$11,2,FALSE),VLOOKUP(L5129,'Pontuação 3.0'!M$2:N$13,2,FALSE)),0)</f>
        <v>2068</v>
      </c>
      <c r="AA5129" s="12">
        <f t="shared" si="6"/>
        <v>207</v>
      </c>
      <c r="AB5129" s="12" t="str">
        <f t="array" ref="AB5129">IFERROR(INDEX('Pontuação 3.0'!G$13:G$191, MATCH(AA5129, 'Pontuação 3.0'!F$13:F$191, 0)), "Faixa Indefinida")</f>
        <v>C</v>
      </c>
      <c r="AC5129" s="12">
        <f t="shared" si="7"/>
        <v>0</v>
      </c>
      <c r="AD5129" s="12">
        <f t="shared" si="8"/>
        <v>0</v>
      </c>
      <c r="AE5129" s="12">
        <f t="shared" si="9"/>
        <v>1</v>
      </c>
      <c r="AF5129" s="12">
        <f t="shared" si="10"/>
        <v>0</v>
      </c>
    </row>
    <row r="5130" ht="15.75" customHeight="1">
      <c r="A5130" s="8">
        <v>45690.0</v>
      </c>
      <c r="B5130" s="9" t="s">
        <v>11723</v>
      </c>
      <c r="C5130" s="9" t="s">
        <v>11724</v>
      </c>
      <c r="D5130" s="15">
        <v>9.498410677E10</v>
      </c>
      <c r="E5130" s="9" t="s">
        <v>13936</v>
      </c>
      <c r="F5130" s="9" t="s">
        <v>13950</v>
      </c>
      <c r="G5130" s="9" t="s">
        <v>13926</v>
      </c>
      <c r="H5130" s="9" t="s">
        <v>13951</v>
      </c>
      <c r="I5130" s="9" t="s">
        <v>13928</v>
      </c>
      <c r="J5130" s="9" t="s">
        <v>13929</v>
      </c>
      <c r="K5130" s="9" t="s">
        <v>13930</v>
      </c>
      <c r="L5130" s="9" t="s">
        <v>13945</v>
      </c>
      <c r="M5130" s="9" t="s">
        <v>13942</v>
      </c>
      <c r="N5130" s="13" t="s">
        <v>12</v>
      </c>
      <c r="O5130" s="13" t="s">
        <v>14</v>
      </c>
      <c r="P5130" s="13" t="s">
        <v>13</v>
      </c>
      <c r="Q5130" s="13" t="s">
        <v>3528</v>
      </c>
      <c r="R5130" s="13" t="s">
        <v>15</v>
      </c>
      <c r="S5130" s="10">
        <f>ROUNDUP(SUM(VLOOKUP(F5130,'Pontuação'!A$2:B$11,2,FALSE),VLOOKUP(E5130,'Pontuação'!C$2:D$11,2,FALSE),VLOOKUP(H5130,'Pontuação'!I$2:J$11,2,FALSE),VLOOKUP(J5130,'Pontuação'!G$2:H$11,2,FALSE),VLOOKUP(L5130,'Pontuação'!M$2:N$13,2,FALSE)),0)</f>
        <v>1685</v>
      </c>
      <c r="T5130" s="11">
        <f t="shared" si="1"/>
        <v>169</v>
      </c>
      <c r="U5130" s="11" t="str">
        <f t="array" ref="U5130">IFERROR(INDEX('Pontuação'!G$13:G$101, MATCH(T5130, 'Pontuação'!F$13:F$101, 0)), "Faixa Indefinida")</f>
        <v>B</v>
      </c>
      <c r="V5130" s="11">
        <f t="shared" si="2"/>
        <v>0</v>
      </c>
      <c r="W5130" s="11">
        <f t="shared" si="3"/>
        <v>1</v>
      </c>
      <c r="X5130" s="11">
        <f t="shared" si="4"/>
        <v>0</v>
      </c>
      <c r="Y5130" s="11">
        <f t="shared" si="5"/>
        <v>0</v>
      </c>
      <c r="Z5130" s="12">
        <f>ROUNDUP(SUM(VLOOKUP(F5130,'Pontuação 3.0'!A$2:B$11,2,FALSE),VLOOKUP(E5130,'Pontuação 3.0'!C$2:D$11,2,FALSE),VLOOKUP(H5130,'Pontuação 3.0'!I$2:J$11,2,FALSE),VLOOKUP(J5130,'Pontuação 3.0'!G$2:H$11,2,FALSE),VLOOKUP(G5130,'Pontuação 3.0'!E$2:F$11,2,FALSE),VLOOKUP(K5130,'Pontuação 3.0'!K$2:L$11,2,FALSE),VLOOKUP(L5130,'Pontuação 3.0'!M$2:N$13,2,FALSE)),0)</f>
        <v>2469</v>
      </c>
      <c r="AA5130" s="12">
        <f t="shared" si="6"/>
        <v>247</v>
      </c>
      <c r="AB5130" s="12" t="str">
        <f t="array" ref="AB5130">IFERROR(INDEX('Pontuação 3.0'!G$13:G$191, MATCH(AA5130, 'Pontuação 3.0'!F$13:F$191, 0)), "Faixa Indefinida")</f>
        <v>A</v>
      </c>
      <c r="AC5130" s="12">
        <f t="shared" si="7"/>
        <v>1</v>
      </c>
      <c r="AD5130" s="12">
        <f t="shared" si="8"/>
        <v>0</v>
      </c>
      <c r="AE5130" s="12">
        <f t="shared" si="9"/>
        <v>0</v>
      </c>
      <c r="AF5130" s="12">
        <f t="shared" si="10"/>
        <v>0</v>
      </c>
    </row>
    <row r="5131" ht="15.75" customHeight="1">
      <c r="A5131" s="8">
        <v>45690.0</v>
      </c>
      <c r="B5131" s="9" t="s">
        <v>11726</v>
      </c>
      <c r="C5131" s="9" t="s">
        <v>11727</v>
      </c>
      <c r="D5131" s="15">
        <v>9.1985050833E10</v>
      </c>
      <c r="E5131" s="9" t="s">
        <v>13936</v>
      </c>
      <c r="F5131" s="9" t="s">
        <v>13953</v>
      </c>
      <c r="G5131" s="9" t="s">
        <v>13957</v>
      </c>
      <c r="H5131" s="9" t="s">
        <v>13927</v>
      </c>
      <c r="I5131" s="9" t="s">
        <v>13940</v>
      </c>
      <c r="J5131" s="9" t="s">
        <v>13929</v>
      </c>
      <c r="K5131" s="9" t="s">
        <v>13940</v>
      </c>
      <c r="L5131" s="9" t="s">
        <v>13931</v>
      </c>
      <c r="M5131" s="9" t="s">
        <v>13942</v>
      </c>
      <c r="N5131" s="13" t="s">
        <v>12</v>
      </c>
      <c r="O5131" s="13" t="s">
        <v>14</v>
      </c>
      <c r="P5131" s="13" t="s">
        <v>13</v>
      </c>
      <c r="Q5131" s="13" t="s">
        <v>44</v>
      </c>
      <c r="R5131" s="13" t="s">
        <v>15</v>
      </c>
      <c r="S5131" s="10">
        <f>ROUNDUP(SUM(VLOOKUP(F5131,'Pontuação'!A$2:B$11,2,FALSE),VLOOKUP(E5131,'Pontuação'!C$2:D$11,2,FALSE),VLOOKUP(H5131,'Pontuação'!I$2:J$11,2,FALSE),VLOOKUP(J5131,'Pontuação'!G$2:H$11,2,FALSE),VLOOKUP(L5131,'Pontuação'!M$2:N$13,2,FALSE)),0)</f>
        <v>1444</v>
      </c>
      <c r="T5131" s="11">
        <f t="shared" si="1"/>
        <v>144</v>
      </c>
      <c r="U5131" s="11" t="str">
        <f t="array" ref="U5131">IFERROR(INDEX('Pontuação'!G$13:G$101, MATCH(T5131, 'Pontuação'!F$13:F$101, 0)), "Faixa Indefinida")</f>
        <v>D</v>
      </c>
      <c r="V5131" s="11">
        <f t="shared" si="2"/>
        <v>0</v>
      </c>
      <c r="W5131" s="11">
        <f t="shared" si="3"/>
        <v>0</v>
      </c>
      <c r="X5131" s="11">
        <f t="shared" si="4"/>
        <v>0</v>
      </c>
      <c r="Y5131" s="11">
        <f t="shared" si="5"/>
        <v>1</v>
      </c>
      <c r="Z5131" s="12">
        <f>ROUNDUP(SUM(VLOOKUP(F5131,'Pontuação 3.0'!A$2:B$11,2,FALSE),VLOOKUP(E5131,'Pontuação 3.0'!C$2:D$11,2,FALSE),VLOOKUP(H5131,'Pontuação 3.0'!I$2:J$11,2,FALSE),VLOOKUP(J5131,'Pontuação 3.0'!G$2:H$11,2,FALSE),VLOOKUP(G5131,'Pontuação 3.0'!E$2:F$11,2,FALSE),VLOOKUP(K5131,'Pontuação 3.0'!K$2:L$11,2,FALSE),VLOOKUP(L5131,'Pontuação 3.0'!M$2:N$13,2,FALSE)),0)</f>
        <v>1809</v>
      </c>
      <c r="AA5131" s="12">
        <f t="shared" si="6"/>
        <v>181</v>
      </c>
      <c r="AB5131" s="12" t="str">
        <f t="array" ref="AB5131">IFERROR(INDEX('Pontuação 3.0'!G$13:G$191, MATCH(AA5131, 'Pontuação 3.0'!F$13:F$191, 0)), "Faixa Indefinida")</f>
        <v>D</v>
      </c>
      <c r="AC5131" s="12">
        <f t="shared" si="7"/>
        <v>0</v>
      </c>
      <c r="AD5131" s="12">
        <f t="shared" si="8"/>
        <v>0</v>
      </c>
      <c r="AE5131" s="12">
        <f t="shared" si="9"/>
        <v>0</v>
      </c>
      <c r="AF5131" s="12">
        <f t="shared" si="10"/>
        <v>1</v>
      </c>
    </row>
    <row r="5132" ht="15.75" customHeight="1">
      <c r="A5132" s="8">
        <v>45690.0</v>
      </c>
      <c r="B5132" s="9" t="s">
        <v>11728</v>
      </c>
      <c r="C5132" s="9" t="s">
        <v>11729</v>
      </c>
      <c r="D5132" s="15">
        <v>6.1991160301E10</v>
      </c>
      <c r="E5132" s="9" t="s">
        <v>13936</v>
      </c>
      <c r="F5132" s="9" t="s">
        <v>13950</v>
      </c>
      <c r="G5132" s="9" t="s">
        <v>13926</v>
      </c>
      <c r="H5132" s="9" t="s">
        <v>13951</v>
      </c>
      <c r="I5132" s="9" t="s">
        <v>13940</v>
      </c>
      <c r="J5132" s="9" t="s">
        <v>13956</v>
      </c>
      <c r="K5132" s="9" t="s">
        <v>13940</v>
      </c>
      <c r="L5132" s="9" t="s">
        <v>13954</v>
      </c>
      <c r="M5132" s="9" t="s">
        <v>13942</v>
      </c>
      <c r="N5132" s="13" t="s">
        <v>12</v>
      </c>
      <c r="O5132" s="13" t="s">
        <v>14</v>
      </c>
      <c r="P5132" s="13" t="s">
        <v>13</v>
      </c>
      <c r="Q5132" s="13" t="s">
        <v>48</v>
      </c>
      <c r="R5132" s="13" t="s">
        <v>15</v>
      </c>
      <c r="S5132" s="10">
        <f>ROUNDUP(SUM(VLOOKUP(F5132,'Pontuação'!A$2:B$11,2,FALSE),VLOOKUP(E5132,'Pontuação'!C$2:D$11,2,FALSE),VLOOKUP(H5132,'Pontuação'!I$2:J$11,2,FALSE),VLOOKUP(J5132,'Pontuação'!G$2:H$11,2,FALSE),VLOOKUP(L5132,'Pontuação'!M$2:N$13,2,FALSE)),0)</f>
        <v>1794</v>
      </c>
      <c r="T5132" s="11">
        <f t="shared" si="1"/>
        <v>179</v>
      </c>
      <c r="U5132" s="11" t="str">
        <f t="array" ref="U5132">IFERROR(INDEX('Pontuação'!G$13:G$101, MATCH(T5132, 'Pontuação'!F$13:F$101, 0)), "Faixa Indefinida")</f>
        <v>B</v>
      </c>
      <c r="V5132" s="11">
        <f t="shared" si="2"/>
        <v>0</v>
      </c>
      <c r="W5132" s="11">
        <f t="shared" si="3"/>
        <v>1</v>
      </c>
      <c r="X5132" s="11">
        <f t="shared" si="4"/>
        <v>0</v>
      </c>
      <c r="Y5132" s="11">
        <f t="shared" si="5"/>
        <v>0</v>
      </c>
      <c r="Z5132" s="12">
        <f>ROUNDUP(SUM(VLOOKUP(F5132,'Pontuação 3.0'!A$2:B$11,2,FALSE),VLOOKUP(E5132,'Pontuação 3.0'!C$2:D$11,2,FALSE),VLOOKUP(H5132,'Pontuação 3.0'!I$2:J$11,2,FALSE),VLOOKUP(J5132,'Pontuação 3.0'!G$2:H$11,2,FALSE),VLOOKUP(G5132,'Pontuação 3.0'!E$2:F$11,2,FALSE),VLOOKUP(K5132,'Pontuação 3.0'!K$2:L$11,2,FALSE),VLOOKUP(L5132,'Pontuação 3.0'!M$2:N$13,2,FALSE)),0)</f>
        <v>2367</v>
      </c>
      <c r="AA5132" s="12">
        <f t="shared" si="6"/>
        <v>237</v>
      </c>
      <c r="AB5132" s="12" t="str">
        <f t="array" ref="AB5132">IFERROR(INDEX('Pontuação 3.0'!G$13:G$191, MATCH(AA5132, 'Pontuação 3.0'!F$13:F$191, 0)), "Faixa Indefinida")</f>
        <v>A</v>
      </c>
      <c r="AC5132" s="12">
        <f t="shared" si="7"/>
        <v>1</v>
      </c>
      <c r="AD5132" s="12">
        <f t="shared" si="8"/>
        <v>0</v>
      </c>
      <c r="AE5132" s="12">
        <f t="shared" si="9"/>
        <v>0</v>
      </c>
      <c r="AF5132" s="12">
        <f t="shared" si="10"/>
        <v>0</v>
      </c>
    </row>
    <row r="5133" ht="15.75" customHeight="1">
      <c r="A5133" s="8">
        <v>45690.0</v>
      </c>
      <c r="B5133" s="9" t="s">
        <v>11732</v>
      </c>
      <c r="C5133" s="9" t="s">
        <v>11733</v>
      </c>
      <c r="D5133" s="15">
        <v>4.1984148468E10</v>
      </c>
      <c r="E5133" s="9" t="s">
        <v>13936</v>
      </c>
      <c r="F5133" s="9" t="s">
        <v>13950</v>
      </c>
      <c r="G5133" s="9" t="s">
        <v>13926</v>
      </c>
      <c r="H5133" s="9" t="s">
        <v>13949</v>
      </c>
      <c r="I5133" s="9" t="s">
        <v>13940</v>
      </c>
      <c r="J5133" s="9" t="s">
        <v>13939</v>
      </c>
      <c r="K5133" s="9" t="s">
        <v>13940</v>
      </c>
      <c r="L5133" s="9" t="s">
        <v>13945</v>
      </c>
      <c r="M5133" s="9" t="s">
        <v>13942</v>
      </c>
      <c r="N5133" s="13" t="s">
        <v>12</v>
      </c>
      <c r="O5133" s="13" t="s">
        <v>14</v>
      </c>
      <c r="P5133" s="13" t="s">
        <v>32</v>
      </c>
      <c r="Q5133" s="13" t="s">
        <v>48</v>
      </c>
      <c r="R5133" s="13" t="s">
        <v>65</v>
      </c>
      <c r="S5133" s="10">
        <f>ROUNDUP(SUM(VLOOKUP(F5133,'Pontuação'!A$2:B$11,2,FALSE),VLOOKUP(E5133,'Pontuação'!C$2:D$11,2,FALSE),VLOOKUP(H5133,'Pontuação'!I$2:J$11,2,FALSE),VLOOKUP(J5133,'Pontuação'!G$2:H$11,2,FALSE),VLOOKUP(L5133,'Pontuação'!M$2:N$13,2,FALSE)),0)</f>
        <v>1832</v>
      </c>
      <c r="T5133" s="11">
        <f t="shared" si="1"/>
        <v>183</v>
      </c>
      <c r="U5133" s="11" t="str">
        <f t="array" ref="U5133">IFERROR(INDEX('Pontuação'!G$13:G$101, MATCH(T5133, 'Pontuação'!F$13:F$101, 0)), "Faixa Indefinida")</f>
        <v>B</v>
      </c>
      <c r="V5133" s="11">
        <f t="shared" si="2"/>
        <v>0</v>
      </c>
      <c r="W5133" s="11">
        <f t="shared" si="3"/>
        <v>1</v>
      </c>
      <c r="X5133" s="11">
        <f t="shared" si="4"/>
        <v>0</v>
      </c>
      <c r="Y5133" s="11">
        <f t="shared" si="5"/>
        <v>0</v>
      </c>
      <c r="Z5133" s="12">
        <f>ROUNDUP(SUM(VLOOKUP(F5133,'Pontuação 3.0'!A$2:B$11,2,FALSE),VLOOKUP(E5133,'Pontuação 3.0'!C$2:D$11,2,FALSE),VLOOKUP(H5133,'Pontuação 3.0'!I$2:J$11,2,FALSE),VLOOKUP(J5133,'Pontuação 3.0'!G$2:H$11,2,FALSE),VLOOKUP(G5133,'Pontuação 3.0'!E$2:F$11,2,FALSE),VLOOKUP(K5133,'Pontuação 3.0'!K$2:L$11,2,FALSE),VLOOKUP(L5133,'Pontuação 3.0'!M$2:N$13,2,FALSE)),0)</f>
        <v>2447</v>
      </c>
      <c r="AA5133" s="12">
        <f t="shared" si="6"/>
        <v>245</v>
      </c>
      <c r="AB5133" s="12" t="str">
        <f t="array" ref="AB5133">IFERROR(INDEX('Pontuação 3.0'!G$13:G$191, MATCH(AA5133, 'Pontuação 3.0'!F$13:F$191, 0)), "Faixa Indefinida")</f>
        <v>A</v>
      </c>
      <c r="AC5133" s="12">
        <f t="shared" si="7"/>
        <v>1</v>
      </c>
      <c r="AD5133" s="12">
        <f t="shared" si="8"/>
        <v>0</v>
      </c>
      <c r="AE5133" s="12">
        <f t="shared" si="9"/>
        <v>0</v>
      </c>
      <c r="AF5133" s="12">
        <f t="shared" si="10"/>
        <v>0</v>
      </c>
    </row>
    <row r="5134" ht="15.75" customHeight="1">
      <c r="A5134" s="8">
        <v>45690.0</v>
      </c>
      <c r="B5134" s="9" t="s">
        <v>9464</v>
      </c>
      <c r="C5134" s="9" t="s">
        <v>11735</v>
      </c>
      <c r="D5134" s="15">
        <v>1.8996432426E10</v>
      </c>
      <c r="E5134" s="9" t="s">
        <v>13936</v>
      </c>
      <c r="F5134" s="9" t="s">
        <v>13948</v>
      </c>
      <c r="G5134" s="9" t="s">
        <v>13926</v>
      </c>
      <c r="H5134" s="9" t="s">
        <v>13938</v>
      </c>
      <c r="I5134" s="9" t="s">
        <v>13928</v>
      </c>
      <c r="J5134" s="9" t="s">
        <v>13929</v>
      </c>
      <c r="K5134" s="9" t="s">
        <v>13940</v>
      </c>
      <c r="L5134" s="9" t="s">
        <v>13945</v>
      </c>
      <c r="M5134" s="9" t="s">
        <v>13967</v>
      </c>
      <c r="N5134" s="13" t="s">
        <v>12</v>
      </c>
      <c r="O5134" s="13" t="s">
        <v>14</v>
      </c>
      <c r="P5134" s="13" t="s">
        <v>47</v>
      </c>
      <c r="Q5134" s="13" t="s">
        <v>3528</v>
      </c>
      <c r="R5134" s="13" t="s">
        <v>65</v>
      </c>
      <c r="S5134" s="10">
        <f>ROUNDUP(SUM(VLOOKUP(F5134,'Pontuação'!A$2:B$11,2,FALSE),VLOOKUP(E5134,'Pontuação'!C$2:D$11,2,FALSE),VLOOKUP(H5134,'Pontuação'!I$2:J$11,2,FALSE),VLOOKUP(J5134,'Pontuação'!G$2:H$11,2,FALSE),VLOOKUP(L5134,'Pontuação'!M$2:N$13,2,FALSE)),0)</f>
        <v>1699</v>
      </c>
      <c r="T5134" s="11">
        <f t="shared" si="1"/>
        <v>170</v>
      </c>
      <c r="U5134" s="11" t="str">
        <f t="array" ref="U5134">IFERROR(INDEX('Pontuação'!G$13:G$101, MATCH(T5134, 'Pontuação'!F$13:F$101, 0)), "Faixa Indefinida")</f>
        <v>B</v>
      </c>
      <c r="V5134" s="11">
        <f t="shared" si="2"/>
        <v>0</v>
      </c>
      <c r="W5134" s="11">
        <f t="shared" si="3"/>
        <v>1</v>
      </c>
      <c r="X5134" s="11">
        <f t="shared" si="4"/>
        <v>0</v>
      </c>
      <c r="Y5134" s="11">
        <f t="shared" si="5"/>
        <v>0</v>
      </c>
      <c r="Z5134" s="12">
        <f>ROUNDUP(SUM(VLOOKUP(F5134,'Pontuação 3.0'!A$2:B$11,2,FALSE),VLOOKUP(E5134,'Pontuação 3.0'!C$2:D$11,2,FALSE),VLOOKUP(H5134,'Pontuação 3.0'!I$2:J$11,2,FALSE),VLOOKUP(J5134,'Pontuação 3.0'!G$2:H$11,2,FALSE),VLOOKUP(G5134,'Pontuação 3.0'!E$2:F$11,2,FALSE),VLOOKUP(K5134,'Pontuação 3.0'!K$2:L$11,2,FALSE),VLOOKUP(L5134,'Pontuação 3.0'!M$2:N$13,2,FALSE)),0)</f>
        <v>2011</v>
      </c>
      <c r="AA5134" s="12">
        <f t="shared" si="6"/>
        <v>201</v>
      </c>
      <c r="AB5134" s="12" t="str">
        <f t="array" ref="AB5134">IFERROR(INDEX('Pontuação 3.0'!G$13:G$191, MATCH(AA5134, 'Pontuação 3.0'!F$13:F$191, 0)), "Faixa Indefinida")</f>
        <v>C</v>
      </c>
      <c r="AC5134" s="12">
        <f t="shared" si="7"/>
        <v>0</v>
      </c>
      <c r="AD5134" s="12">
        <f t="shared" si="8"/>
        <v>0</v>
      </c>
      <c r="AE5134" s="12">
        <f t="shared" si="9"/>
        <v>1</v>
      </c>
      <c r="AF5134" s="12">
        <f t="shared" si="10"/>
        <v>0</v>
      </c>
    </row>
    <row r="5135" ht="15.75" customHeight="1">
      <c r="A5135" s="8">
        <v>45690.0</v>
      </c>
      <c r="B5135" s="9" t="s">
        <v>11736</v>
      </c>
      <c r="C5135" s="9" t="s">
        <v>11737</v>
      </c>
      <c r="D5135" s="15">
        <v>5.5991416794E10</v>
      </c>
      <c r="E5135" s="9" t="s">
        <v>13936</v>
      </c>
      <c r="F5135" s="9" t="s">
        <v>13950</v>
      </c>
      <c r="G5135" s="9" t="s">
        <v>13926</v>
      </c>
      <c r="H5135" s="9" t="s">
        <v>13951</v>
      </c>
      <c r="I5135" s="9" t="s">
        <v>13940</v>
      </c>
      <c r="J5135" s="9" t="s">
        <v>13956</v>
      </c>
      <c r="K5135" s="9" t="s">
        <v>13940</v>
      </c>
      <c r="L5135" s="9" t="s">
        <v>13945</v>
      </c>
      <c r="M5135" s="9" t="s">
        <v>13967</v>
      </c>
      <c r="N5135" s="13" t="s">
        <v>12</v>
      </c>
      <c r="O5135" s="13" t="s">
        <v>14</v>
      </c>
      <c r="P5135" s="13" t="s">
        <v>24</v>
      </c>
      <c r="Q5135" s="13" t="s">
        <v>3528</v>
      </c>
      <c r="R5135" s="13" t="s">
        <v>65</v>
      </c>
      <c r="S5135" s="10">
        <f>ROUNDUP(SUM(VLOOKUP(F5135,'Pontuação'!A$2:B$11,2,FALSE),VLOOKUP(E5135,'Pontuação'!C$2:D$11,2,FALSE),VLOOKUP(H5135,'Pontuação'!I$2:J$11,2,FALSE),VLOOKUP(J5135,'Pontuação'!G$2:H$11,2,FALSE),VLOOKUP(L5135,'Pontuação'!M$2:N$13,2,FALSE)),0)</f>
        <v>1963</v>
      </c>
      <c r="T5135" s="11">
        <f t="shared" si="1"/>
        <v>196</v>
      </c>
      <c r="U5135" s="11" t="str">
        <f t="array" ref="U5135">IFERROR(INDEX('Pontuação'!G$13:G$101, MATCH(T5135, 'Pontuação'!F$13:F$101, 0)), "Faixa Indefinida")</f>
        <v>A</v>
      </c>
      <c r="V5135" s="11">
        <f t="shared" si="2"/>
        <v>1</v>
      </c>
      <c r="W5135" s="11">
        <f t="shared" si="3"/>
        <v>0</v>
      </c>
      <c r="X5135" s="11">
        <f t="shared" si="4"/>
        <v>0</v>
      </c>
      <c r="Y5135" s="11">
        <f t="shared" si="5"/>
        <v>0</v>
      </c>
      <c r="Z5135" s="12">
        <f>ROUNDUP(SUM(VLOOKUP(F5135,'Pontuação 3.0'!A$2:B$11,2,FALSE),VLOOKUP(E5135,'Pontuação 3.0'!C$2:D$11,2,FALSE),VLOOKUP(H5135,'Pontuação 3.0'!I$2:J$11,2,FALSE),VLOOKUP(J5135,'Pontuação 3.0'!G$2:H$11,2,FALSE),VLOOKUP(G5135,'Pontuação 3.0'!E$2:F$11,2,FALSE),VLOOKUP(K5135,'Pontuação 3.0'!K$2:L$11,2,FALSE),VLOOKUP(L5135,'Pontuação 3.0'!M$2:N$13,2,FALSE)),0)</f>
        <v>2483</v>
      </c>
      <c r="AA5135" s="12">
        <f t="shared" si="6"/>
        <v>248</v>
      </c>
      <c r="AB5135" s="12" t="str">
        <f t="array" ref="AB5135">IFERROR(INDEX('Pontuação 3.0'!G$13:G$191, MATCH(AA5135, 'Pontuação 3.0'!F$13:F$191, 0)), "Faixa Indefinida")</f>
        <v>A</v>
      </c>
      <c r="AC5135" s="12">
        <f t="shared" si="7"/>
        <v>1</v>
      </c>
      <c r="AD5135" s="12">
        <f t="shared" si="8"/>
        <v>0</v>
      </c>
      <c r="AE5135" s="12">
        <f t="shared" si="9"/>
        <v>0</v>
      </c>
      <c r="AF5135" s="12">
        <f t="shared" si="10"/>
        <v>0</v>
      </c>
    </row>
    <row r="5136" ht="15.75" customHeight="1">
      <c r="A5136" s="8">
        <v>45690.0</v>
      </c>
      <c r="B5136" s="9" t="s">
        <v>11738</v>
      </c>
      <c r="C5136" s="9" t="s">
        <v>11739</v>
      </c>
      <c r="D5136" s="15">
        <v>8.3996669037E10</v>
      </c>
      <c r="E5136" s="9" t="s">
        <v>13936</v>
      </c>
      <c r="F5136" s="9" t="s">
        <v>13950</v>
      </c>
      <c r="G5136" s="9" t="s">
        <v>13926</v>
      </c>
      <c r="H5136" s="9" t="s">
        <v>13951</v>
      </c>
      <c r="I5136" s="9" t="s">
        <v>13940</v>
      </c>
      <c r="J5136" s="9" t="s">
        <v>13929</v>
      </c>
      <c r="K5136" s="9" t="s">
        <v>13930</v>
      </c>
      <c r="L5136" s="9" t="s">
        <v>13931</v>
      </c>
      <c r="M5136" s="9" t="s">
        <v>13932</v>
      </c>
      <c r="N5136" s="13" t="s">
        <v>12</v>
      </c>
      <c r="O5136" s="13" t="s">
        <v>14</v>
      </c>
      <c r="P5136" s="13" t="s">
        <v>47</v>
      </c>
      <c r="Q5136" s="13" t="s">
        <v>48</v>
      </c>
      <c r="R5136" s="13" t="s">
        <v>15</v>
      </c>
      <c r="S5136" s="10">
        <f>ROUNDUP(SUM(VLOOKUP(F5136,'Pontuação'!A$2:B$11,2,FALSE),VLOOKUP(E5136,'Pontuação'!C$2:D$11,2,FALSE),VLOOKUP(H5136,'Pontuação'!I$2:J$11,2,FALSE),VLOOKUP(J5136,'Pontuação'!G$2:H$11,2,FALSE),VLOOKUP(L5136,'Pontuação'!M$2:N$13,2,FALSE)),0)</f>
        <v>1553</v>
      </c>
      <c r="T5136" s="11">
        <f t="shared" si="1"/>
        <v>155</v>
      </c>
      <c r="U5136" s="11" t="str">
        <f t="array" ref="U5136">IFERROR(INDEX('Pontuação'!G$13:G$101, MATCH(T5136, 'Pontuação'!F$13:F$101, 0)), "Faixa Indefinida")</f>
        <v>C</v>
      </c>
      <c r="V5136" s="11">
        <f t="shared" si="2"/>
        <v>0</v>
      </c>
      <c r="W5136" s="11">
        <f t="shared" si="3"/>
        <v>0</v>
      </c>
      <c r="X5136" s="11">
        <f t="shared" si="4"/>
        <v>1</v>
      </c>
      <c r="Y5136" s="11">
        <f t="shared" si="5"/>
        <v>0</v>
      </c>
      <c r="Z5136" s="12">
        <f>ROUNDUP(SUM(VLOOKUP(F5136,'Pontuação 3.0'!A$2:B$11,2,FALSE),VLOOKUP(E5136,'Pontuação 3.0'!C$2:D$11,2,FALSE),VLOOKUP(H5136,'Pontuação 3.0'!I$2:J$11,2,FALSE),VLOOKUP(J5136,'Pontuação 3.0'!G$2:H$11,2,FALSE),VLOOKUP(G5136,'Pontuação 3.0'!E$2:F$11,2,FALSE),VLOOKUP(K5136,'Pontuação 3.0'!K$2:L$11,2,FALSE),VLOOKUP(L5136,'Pontuação 3.0'!M$2:N$13,2,FALSE)),0)</f>
        <v>2383</v>
      </c>
      <c r="AA5136" s="12">
        <f t="shared" si="6"/>
        <v>238</v>
      </c>
      <c r="AB5136" s="12" t="str">
        <f t="array" ref="AB5136">IFERROR(INDEX('Pontuação 3.0'!G$13:G$191, MATCH(AA5136, 'Pontuação 3.0'!F$13:F$191, 0)), "Faixa Indefinida")</f>
        <v>A</v>
      </c>
      <c r="AC5136" s="12">
        <f t="shared" si="7"/>
        <v>1</v>
      </c>
      <c r="AD5136" s="12">
        <f t="shared" si="8"/>
        <v>0</v>
      </c>
      <c r="AE5136" s="12">
        <f t="shared" si="9"/>
        <v>0</v>
      </c>
      <c r="AF5136" s="12">
        <f t="shared" si="10"/>
        <v>0</v>
      </c>
    </row>
    <row r="5137" ht="15.75" customHeight="1">
      <c r="A5137" s="8">
        <v>45690.0</v>
      </c>
      <c r="B5137" s="9" t="s">
        <v>11740</v>
      </c>
      <c r="C5137" s="9" t="s">
        <v>11741</v>
      </c>
      <c r="D5137" s="15">
        <v>2.7988756581E10</v>
      </c>
      <c r="E5137" s="9" t="s">
        <v>13936</v>
      </c>
      <c r="F5137" s="9" t="s">
        <v>13937</v>
      </c>
      <c r="G5137" s="9" t="s">
        <v>13926</v>
      </c>
      <c r="H5137" s="9" t="s">
        <v>13949</v>
      </c>
      <c r="I5137" s="9" t="s">
        <v>13940</v>
      </c>
      <c r="J5137" s="9" t="s">
        <v>13956</v>
      </c>
      <c r="K5137" s="9" t="s">
        <v>13940</v>
      </c>
      <c r="L5137" s="9" t="s">
        <v>13931</v>
      </c>
      <c r="M5137" s="9" t="s">
        <v>13942</v>
      </c>
      <c r="N5137" s="13" t="s">
        <v>12</v>
      </c>
      <c r="O5137" s="13" t="s">
        <v>14</v>
      </c>
      <c r="P5137" s="13" t="s">
        <v>68</v>
      </c>
      <c r="Q5137" s="13" t="s">
        <v>3528</v>
      </c>
      <c r="R5137" s="13" t="s">
        <v>15</v>
      </c>
      <c r="S5137" s="10">
        <f>ROUNDUP(SUM(VLOOKUP(F5137,'Pontuação'!A$2:B$11,2,FALSE),VLOOKUP(E5137,'Pontuação'!C$2:D$11,2,FALSE),VLOOKUP(H5137,'Pontuação'!I$2:J$11,2,FALSE),VLOOKUP(J5137,'Pontuação'!G$2:H$11,2,FALSE),VLOOKUP(L5137,'Pontuação'!M$2:N$13,2,FALSE)),0)</f>
        <v>1844</v>
      </c>
      <c r="T5137" s="11">
        <f t="shared" si="1"/>
        <v>184</v>
      </c>
      <c r="U5137" s="11" t="str">
        <f t="array" ref="U5137">IFERROR(INDEX('Pontuação'!G$13:G$101, MATCH(T5137, 'Pontuação'!F$13:F$101, 0)), "Faixa Indefinida")</f>
        <v>A</v>
      </c>
      <c r="V5137" s="11">
        <f t="shared" si="2"/>
        <v>1</v>
      </c>
      <c r="W5137" s="11">
        <f t="shared" si="3"/>
        <v>0</v>
      </c>
      <c r="X5137" s="11">
        <f t="shared" si="4"/>
        <v>0</v>
      </c>
      <c r="Y5137" s="11">
        <f t="shared" si="5"/>
        <v>0</v>
      </c>
      <c r="Z5137" s="12">
        <f>ROUNDUP(SUM(VLOOKUP(F5137,'Pontuação 3.0'!A$2:B$11,2,FALSE),VLOOKUP(E5137,'Pontuação 3.0'!C$2:D$11,2,FALSE),VLOOKUP(H5137,'Pontuação 3.0'!I$2:J$11,2,FALSE),VLOOKUP(J5137,'Pontuação 3.0'!G$2:H$11,2,FALSE),VLOOKUP(G5137,'Pontuação 3.0'!E$2:F$11,2,FALSE),VLOOKUP(K5137,'Pontuação 3.0'!K$2:L$11,2,FALSE),VLOOKUP(L5137,'Pontuação 3.0'!M$2:N$13,2,FALSE)),0)</f>
        <v>2262</v>
      </c>
      <c r="AA5137" s="12">
        <f t="shared" si="6"/>
        <v>226</v>
      </c>
      <c r="AB5137" s="12" t="str">
        <f t="array" ref="AB5137">IFERROR(INDEX('Pontuação 3.0'!G$13:G$191, MATCH(AA5137, 'Pontuação 3.0'!F$13:F$191, 0)), "Faixa Indefinida")</f>
        <v>B</v>
      </c>
      <c r="AC5137" s="12">
        <f t="shared" si="7"/>
        <v>0</v>
      </c>
      <c r="AD5137" s="12">
        <f t="shared" si="8"/>
        <v>1</v>
      </c>
      <c r="AE5137" s="12">
        <f t="shared" si="9"/>
        <v>0</v>
      </c>
      <c r="AF5137" s="12">
        <f t="shared" si="10"/>
        <v>0</v>
      </c>
    </row>
    <row r="5138" ht="15.75" customHeight="1">
      <c r="A5138" s="8">
        <v>45690.0</v>
      </c>
      <c r="B5138" s="9" t="s">
        <v>11744</v>
      </c>
      <c r="C5138" s="9" t="s">
        <v>11745</v>
      </c>
      <c r="D5138" s="15">
        <v>3.1972594018E10</v>
      </c>
      <c r="E5138" s="9" t="s">
        <v>13936</v>
      </c>
      <c r="F5138" s="9" t="s">
        <v>13948</v>
      </c>
      <c r="G5138" s="9" t="s">
        <v>13926</v>
      </c>
      <c r="H5138" s="9" t="s">
        <v>13949</v>
      </c>
      <c r="I5138" s="9" t="s">
        <v>13940</v>
      </c>
      <c r="J5138" s="9" t="s">
        <v>13939</v>
      </c>
      <c r="K5138" s="9" t="s">
        <v>13940</v>
      </c>
      <c r="L5138" s="9" t="s">
        <v>13945</v>
      </c>
      <c r="M5138" s="9" t="s">
        <v>13952</v>
      </c>
      <c r="N5138" s="13" t="s">
        <v>12</v>
      </c>
      <c r="O5138" s="13" t="s">
        <v>14</v>
      </c>
      <c r="P5138" s="13" t="s">
        <v>27</v>
      </c>
      <c r="Q5138" s="13" t="s">
        <v>3528</v>
      </c>
      <c r="R5138" s="13" t="s">
        <v>15</v>
      </c>
      <c r="S5138" s="10">
        <f>ROUNDUP(SUM(VLOOKUP(F5138,'Pontuação'!A$2:B$11,2,FALSE),VLOOKUP(E5138,'Pontuação'!C$2:D$11,2,FALSE),VLOOKUP(H5138,'Pontuação'!I$2:J$11,2,FALSE),VLOOKUP(J5138,'Pontuação'!G$2:H$11,2,FALSE),VLOOKUP(L5138,'Pontuação'!M$2:N$13,2,FALSE)),0)</f>
        <v>1820</v>
      </c>
      <c r="T5138" s="11">
        <f t="shared" si="1"/>
        <v>182</v>
      </c>
      <c r="U5138" s="11" t="str">
        <f t="array" ref="U5138">IFERROR(INDEX('Pontuação'!G$13:G$101, MATCH(T5138, 'Pontuação'!F$13:F$101, 0)), "Faixa Indefinida")</f>
        <v>B</v>
      </c>
      <c r="V5138" s="11">
        <f t="shared" si="2"/>
        <v>0</v>
      </c>
      <c r="W5138" s="11">
        <f t="shared" si="3"/>
        <v>1</v>
      </c>
      <c r="X5138" s="11">
        <f t="shared" si="4"/>
        <v>0</v>
      </c>
      <c r="Y5138" s="11">
        <f t="shared" si="5"/>
        <v>0</v>
      </c>
      <c r="Z5138" s="12">
        <f>ROUNDUP(SUM(VLOOKUP(F5138,'Pontuação 3.0'!A$2:B$11,2,FALSE),VLOOKUP(E5138,'Pontuação 3.0'!C$2:D$11,2,FALSE),VLOOKUP(H5138,'Pontuação 3.0'!I$2:J$11,2,FALSE),VLOOKUP(J5138,'Pontuação 3.0'!G$2:H$11,2,FALSE),VLOOKUP(G5138,'Pontuação 3.0'!E$2:F$11,2,FALSE),VLOOKUP(K5138,'Pontuação 3.0'!K$2:L$11,2,FALSE),VLOOKUP(L5138,'Pontuação 3.0'!M$2:N$13,2,FALSE)),0)</f>
        <v>2314</v>
      </c>
      <c r="AA5138" s="12">
        <f t="shared" si="6"/>
        <v>231</v>
      </c>
      <c r="AB5138" s="12" t="str">
        <f t="array" ref="AB5138">IFERROR(INDEX('Pontuação 3.0'!G$13:G$191, MATCH(AA5138, 'Pontuação 3.0'!F$13:F$191, 0)), "Faixa Indefinida")</f>
        <v>B</v>
      </c>
      <c r="AC5138" s="12">
        <f t="shared" si="7"/>
        <v>0</v>
      </c>
      <c r="AD5138" s="12">
        <f t="shared" si="8"/>
        <v>1</v>
      </c>
      <c r="AE5138" s="12">
        <f t="shared" si="9"/>
        <v>0</v>
      </c>
      <c r="AF5138" s="12">
        <f t="shared" si="10"/>
        <v>0</v>
      </c>
    </row>
    <row r="5139" ht="15.75" customHeight="1">
      <c r="A5139" s="8">
        <v>45690.0</v>
      </c>
      <c r="B5139" s="9" t="s">
        <v>11742</v>
      </c>
      <c r="C5139" s="9" t="s">
        <v>11743</v>
      </c>
      <c r="D5139" s="15">
        <v>1.1943630502E10</v>
      </c>
      <c r="E5139" s="9" t="s">
        <v>13924</v>
      </c>
      <c r="F5139" s="9" t="s">
        <v>13950</v>
      </c>
      <c r="G5139" s="9" t="s">
        <v>13926</v>
      </c>
      <c r="H5139" s="9" t="s">
        <v>13951</v>
      </c>
      <c r="I5139" s="9" t="s">
        <v>13940</v>
      </c>
      <c r="J5139" s="9" t="s">
        <v>13939</v>
      </c>
      <c r="K5139" s="9" t="s">
        <v>13940</v>
      </c>
      <c r="L5139" s="9" t="s">
        <v>13931</v>
      </c>
      <c r="M5139" s="9" t="s">
        <v>13946</v>
      </c>
      <c r="N5139" s="13" t="s">
        <v>12</v>
      </c>
      <c r="O5139" s="13" t="s">
        <v>14</v>
      </c>
      <c r="P5139" s="13" t="s">
        <v>19</v>
      </c>
      <c r="Q5139" s="13" t="s">
        <v>77</v>
      </c>
      <c r="R5139" s="13" t="s">
        <v>15</v>
      </c>
      <c r="S5139" s="10">
        <f>ROUNDUP(SUM(VLOOKUP(F5139,'Pontuação'!A$2:B$11,2,FALSE),VLOOKUP(E5139,'Pontuação'!C$2:D$11,2,FALSE),VLOOKUP(H5139,'Pontuação'!I$2:J$11,2,FALSE),VLOOKUP(J5139,'Pontuação'!G$2:H$11,2,FALSE),VLOOKUP(L5139,'Pontuação'!M$2:N$13,2,FALSE)),0)</f>
        <v>1662</v>
      </c>
      <c r="T5139" s="11">
        <f t="shared" si="1"/>
        <v>166</v>
      </c>
      <c r="U5139" s="11" t="str">
        <f t="array" ref="U5139">IFERROR(INDEX('Pontuação'!G$13:G$101, MATCH(T5139, 'Pontuação'!F$13:F$101, 0)), "Faixa Indefinida")</f>
        <v>B</v>
      </c>
      <c r="V5139" s="11">
        <f t="shared" si="2"/>
        <v>0</v>
      </c>
      <c r="W5139" s="11">
        <f t="shared" si="3"/>
        <v>1</v>
      </c>
      <c r="X5139" s="11">
        <f t="shared" si="4"/>
        <v>0</v>
      </c>
      <c r="Y5139" s="11">
        <f t="shared" si="5"/>
        <v>0</v>
      </c>
      <c r="Z5139" s="12">
        <f>ROUNDUP(SUM(VLOOKUP(F5139,'Pontuação 3.0'!A$2:B$11,2,FALSE),VLOOKUP(E5139,'Pontuação 3.0'!C$2:D$11,2,FALSE),VLOOKUP(H5139,'Pontuação 3.0'!I$2:J$11,2,FALSE),VLOOKUP(J5139,'Pontuação 3.0'!G$2:H$11,2,FALSE),VLOOKUP(G5139,'Pontuação 3.0'!E$2:F$11,2,FALSE),VLOOKUP(K5139,'Pontuação 3.0'!K$2:L$11,2,FALSE),VLOOKUP(L5139,'Pontuação 3.0'!M$2:N$13,2,FALSE)),0)</f>
        <v>2244</v>
      </c>
      <c r="AA5139" s="12">
        <f t="shared" si="6"/>
        <v>224</v>
      </c>
      <c r="AB5139" s="12" t="str">
        <f t="array" ref="AB5139">IFERROR(INDEX('Pontuação 3.0'!G$13:G$191, MATCH(AA5139, 'Pontuação 3.0'!F$13:F$191, 0)), "Faixa Indefinida")</f>
        <v>B</v>
      </c>
      <c r="AC5139" s="12">
        <f t="shared" si="7"/>
        <v>0</v>
      </c>
      <c r="AD5139" s="12">
        <f t="shared" si="8"/>
        <v>1</v>
      </c>
      <c r="AE5139" s="12">
        <f t="shared" si="9"/>
        <v>0</v>
      </c>
      <c r="AF5139" s="12">
        <f t="shared" si="10"/>
        <v>0</v>
      </c>
    </row>
    <row r="5140" ht="15.75" customHeight="1">
      <c r="A5140" s="8">
        <v>45690.0</v>
      </c>
      <c r="B5140" s="9" t="s">
        <v>11746</v>
      </c>
      <c r="C5140" s="9" t="s">
        <v>11747</v>
      </c>
      <c r="D5140" s="15">
        <v>8.5996278298E10</v>
      </c>
      <c r="E5140" s="9" t="s">
        <v>13936</v>
      </c>
      <c r="F5140" s="9" t="s">
        <v>13950</v>
      </c>
      <c r="G5140" s="9" t="s">
        <v>13926</v>
      </c>
      <c r="H5140" s="9" t="s">
        <v>13938</v>
      </c>
      <c r="I5140" s="9" t="s">
        <v>13928</v>
      </c>
      <c r="J5140" s="9" t="s">
        <v>13966</v>
      </c>
      <c r="K5140" s="9" t="s">
        <v>13930</v>
      </c>
      <c r="L5140" s="9" t="s">
        <v>13945</v>
      </c>
      <c r="M5140" s="9" t="s">
        <v>13942</v>
      </c>
      <c r="N5140" s="13" t="s">
        <v>12</v>
      </c>
      <c r="O5140" s="13" t="s">
        <v>14</v>
      </c>
      <c r="P5140" s="13" t="s">
        <v>32</v>
      </c>
      <c r="Q5140" s="13" t="s">
        <v>62</v>
      </c>
      <c r="R5140" s="13" t="s">
        <v>15</v>
      </c>
      <c r="S5140" s="10">
        <f>ROUNDUP(SUM(VLOOKUP(F5140,'Pontuação'!A$2:B$11,2,FALSE),VLOOKUP(E5140,'Pontuação'!C$2:D$11,2,FALSE),VLOOKUP(H5140,'Pontuação'!I$2:J$11,2,FALSE),VLOOKUP(J5140,'Pontuação'!G$2:H$11,2,FALSE),VLOOKUP(L5140,'Pontuação'!M$2:N$13,2,FALSE)),0)</f>
        <v>1989</v>
      </c>
      <c r="T5140" s="11">
        <f t="shared" si="1"/>
        <v>199</v>
      </c>
      <c r="U5140" s="11" t="str">
        <f t="array" ref="U5140">IFERROR(INDEX('Pontuação'!G$13:G$101, MATCH(T5140, 'Pontuação'!F$13:F$101, 0)), "Faixa Indefinida")</f>
        <v>A</v>
      </c>
      <c r="V5140" s="11">
        <f t="shared" si="2"/>
        <v>1</v>
      </c>
      <c r="W5140" s="11">
        <f t="shared" si="3"/>
        <v>0</v>
      </c>
      <c r="X5140" s="11">
        <f t="shared" si="4"/>
        <v>0</v>
      </c>
      <c r="Y5140" s="11">
        <f t="shared" si="5"/>
        <v>0</v>
      </c>
      <c r="Z5140" s="12">
        <f>ROUNDUP(SUM(VLOOKUP(F5140,'Pontuação 3.0'!A$2:B$11,2,FALSE),VLOOKUP(E5140,'Pontuação 3.0'!C$2:D$11,2,FALSE),VLOOKUP(H5140,'Pontuação 3.0'!I$2:J$11,2,FALSE),VLOOKUP(J5140,'Pontuação 3.0'!G$2:H$11,2,FALSE),VLOOKUP(G5140,'Pontuação 3.0'!E$2:F$11,2,FALSE),VLOOKUP(K5140,'Pontuação 3.0'!K$2:L$11,2,FALSE),VLOOKUP(L5140,'Pontuação 3.0'!M$2:N$13,2,FALSE)),0)</f>
        <v>2428</v>
      </c>
      <c r="AA5140" s="12">
        <f t="shared" si="6"/>
        <v>243</v>
      </c>
      <c r="AB5140" s="12" t="str">
        <f t="array" ref="AB5140">IFERROR(INDEX('Pontuação 3.0'!G$13:G$191, MATCH(AA5140, 'Pontuação 3.0'!F$13:F$191, 0)), "Faixa Indefinida")</f>
        <v>A</v>
      </c>
      <c r="AC5140" s="12">
        <f t="shared" si="7"/>
        <v>1</v>
      </c>
      <c r="AD5140" s="12">
        <f t="shared" si="8"/>
        <v>0</v>
      </c>
      <c r="AE5140" s="12">
        <f t="shared" si="9"/>
        <v>0</v>
      </c>
      <c r="AF5140" s="12">
        <f t="shared" si="10"/>
        <v>0</v>
      </c>
    </row>
    <row r="5141" ht="15.75" customHeight="1">
      <c r="A5141" s="8">
        <v>45690.0</v>
      </c>
      <c r="B5141" s="9" t="s">
        <v>11748</v>
      </c>
      <c r="C5141" s="9" t="s">
        <v>11749</v>
      </c>
      <c r="D5141" s="15">
        <v>2.1964838579E10</v>
      </c>
      <c r="E5141" s="9" t="s">
        <v>13936</v>
      </c>
      <c r="F5141" s="9" t="s">
        <v>13950</v>
      </c>
      <c r="G5141" s="9" t="s">
        <v>13926</v>
      </c>
      <c r="H5141" s="9" t="s">
        <v>13949</v>
      </c>
      <c r="I5141" s="9" t="s">
        <v>13940</v>
      </c>
      <c r="J5141" s="9" t="s">
        <v>13956</v>
      </c>
      <c r="K5141" s="9" t="s">
        <v>13930</v>
      </c>
      <c r="L5141" s="9" t="s">
        <v>13931</v>
      </c>
      <c r="M5141" s="9" t="s">
        <v>13946</v>
      </c>
      <c r="N5141" s="13" t="s">
        <v>12</v>
      </c>
      <c r="O5141" s="13" t="s">
        <v>14</v>
      </c>
      <c r="P5141" s="13" t="s">
        <v>13</v>
      </c>
      <c r="Q5141" s="13" t="s">
        <v>114</v>
      </c>
      <c r="R5141" s="13" t="s">
        <v>15</v>
      </c>
      <c r="S5141" s="10">
        <f>ROUNDUP(SUM(VLOOKUP(F5141,'Pontuação'!A$2:B$11,2,FALSE),VLOOKUP(E5141,'Pontuação'!C$2:D$11,2,FALSE),VLOOKUP(H5141,'Pontuação'!I$2:J$11,2,FALSE),VLOOKUP(J5141,'Pontuação'!G$2:H$11,2,FALSE),VLOOKUP(L5141,'Pontuação'!M$2:N$13,2,FALSE)),0)</f>
        <v>1873</v>
      </c>
      <c r="T5141" s="11">
        <f t="shared" si="1"/>
        <v>187</v>
      </c>
      <c r="U5141" s="11" t="str">
        <f t="array" ref="U5141">IFERROR(INDEX('Pontuação'!G$13:G$101, MATCH(T5141, 'Pontuação'!F$13:F$101, 0)), "Faixa Indefinida")</f>
        <v>A</v>
      </c>
      <c r="V5141" s="11">
        <f t="shared" si="2"/>
        <v>1</v>
      </c>
      <c r="W5141" s="11">
        <f t="shared" si="3"/>
        <v>0</v>
      </c>
      <c r="X5141" s="11">
        <f t="shared" si="4"/>
        <v>0</v>
      </c>
      <c r="Y5141" s="11">
        <f t="shared" si="5"/>
        <v>0</v>
      </c>
      <c r="Z5141" s="12">
        <f>ROUNDUP(SUM(VLOOKUP(F5141,'Pontuação 3.0'!A$2:B$11,2,FALSE),VLOOKUP(E5141,'Pontuação 3.0'!C$2:D$11,2,FALSE),VLOOKUP(H5141,'Pontuação 3.0'!I$2:J$11,2,FALSE),VLOOKUP(J5141,'Pontuação 3.0'!G$2:H$11,2,FALSE),VLOOKUP(G5141,'Pontuação 3.0'!E$2:F$11,2,FALSE),VLOOKUP(K5141,'Pontuação 3.0'!K$2:L$11,2,FALSE),VLOOKUP(L5141,'Pontuação 3.0'!M$2:N$13,2,FALSE)),0)</f>
        <v>2745</v>
      </c>
      <c r="AA5141" s="12">
        <f t="shared" si="6"/>
        <v>275</v>
      </c>
      <c r="AB5141" s="12" t="str">
        <f t="array" ref="AB5141">IFERROR(INDEX('Pontuação 3.0'!G$13:G$191, MATCH(AA5141, 'Pontuação 3.0'!F$13:F$191, 0)), "Faixa Indefinida")</f>
        <v>A</v>
      </c>
      <c r="AC5141" s="12">
        <f t="shared" si="7"/>
        <v>1</v>
      </c>
      <c r="AD5141" s="12">
        <f t="shared" si="8"/>
        <v>0</v>
      </c>
      <c r="AE5141" s="12">
        <f t="shared" si="9"/>
        <v>0</v>
      </c>
      <c r="AF5141" s="12">
        <f t="shared" si="10"/>
        <v>0</v>
      </c>
    </row>
    <row r="5142" ht="15.75" customHeight="1">
      <c r="A5142" s="8">
        <v>45690.0</v>
      </c>
      <c r="B5142" s="9" t="s">
        <v>11752</v>
      </c>
      <c r="C5142" s="9" t="s">
        <v>11753</v>
      </c>
      <c r="D5142" s="15">
        <v>1.1983569554E10</v>
      </c>
      <c r="E5142" s="9" t="s">
        <v>13924</v>
      </c>
      <c r="F5142" s="9" t="s">
        <v>13950</v>
      </c>
      <c r="G5142" s="9" t="s">
        <v>13957</v>
      </c>
      <c r="H5142" s="9" t="s">
        <v>13927</v>
      </c>
      <c r="I5142" s="9" t="s">
        <v>13928</v>
      </c>
      <c r="J5142" s="9" t="s">
        <v>13929</v>
      </c>
      <c r="K5142" s="9" t="s">
        <v>13940</v>
      </c>
      <c r="L5142" s="9" t="s">
        <v>13941</v>
      </c>
      <c r="M5142" s="9" t="s">
        <v>13942</v>
      </c>
      <c r="N5142" s="13" t="s">
        <v>12</v>
      </c>
      <c r="O5142" s="13" t="s">
        <v>14</v>
      </c>
      <c r="P5142" s="13" t="s">
        <v>24</v>
      </c>
      <c r="Q5142" s="13" t="s">
        <v>48</v>
      </c>
      <c r="R5142" s="13" t="s">
        <v>15</v>
      </c>
      <c r="S5142" s="10">
        <f>ROUNDUP(SUM(VLOOKUP(F5142,'Pontuação'!A$2:B$11,2,FALSE),VLOOKUP(E5142,'Pontuação'!C$2:D$11,2,FALSE),VLOOKUP(H5142,'Pontuação'!I$2:J$11,2,FALSE),VLOOKUP(J5142,'Pontuação'!G$2:H$11,2,FALSE),VLOOKUP(L5142,'Pontuação'!M$2:N$13,2,FALSE)),0)</f>
        <v>1487</v>
      </c>
      <c r="T5142" s="11">
        <f t="shared" si="1"/>
        <v>149</v>
      </c>
      <c r="U5142" s="11" t="str">
        <f t="array" ref="U5142">IFERROR(INDEX('Pontuação'!G$13:G$101, MATCH(T5142, 'Pontuação'!F$13:F$101, 0)), "Faixa Indefinida")</f>
        <v>C</v>
      </c>
      <c r="V5142" s="11">
        <f t="shared" si="2"/>
        <v>0</v>
      </c>
      <c r="W5142" s="11">
        <f t="shared" si="3"/>
        <v>0</v>
      </c>
      <c r="X5142" s="11">
        <f t="shared" si="4"/>
        <v>1</v>
      </c>
      <c r="Y5142" s="11">
        <f t="shared" si="5"/>
        <v>0</v>
      </c>
      <c r="Z5142" s="12">
        <f>ROUNDUP(SUM(VLOOKUP(F5142,'Pontuação 3.0'!A$2:B$11,2,FALSE),VLOOKUP(E5142,'Pontuação 3.0'!C$2:D$11,2,FALSE),VLOOKUP(H5142,'Pontuação 3.0'!I$2:J$11,2,FALSE),VLOOKUP(J5142,'Pontuação 3.0'!G$2:H$11,2,FALSE),VLOOKUP(G5142,'Pontuação 3.0'!E$2:F$11,2,FALSE),VLOOKUP(K5142,'Pontuação 3.0'!K$2:L$11,2,FALSE),VLOOKUP(L5142,'Pontuação 3.0'!M$2:N$13,2,FALSE)),0)</f>
        <v>1772</v>
      </c>
      <c r="AA5142" s="12">
        <f t="shared" si="6"/>
        <v>177</v>
      </c>
      <c r="AB5142" s="12" t="str">
        <f t="array" ref="AB5142">IFERROR(INDEX('Pontuação 3.0'!G$13:G$191, MATCH(AA5142, 'Pontuação 3.0'!F$13:F$191, 0)), "Faixa Indefinida")</f>
        <v>D</v>
      </c>
      <c r="AC5142" s="12">
        <f t="shared" si="7"/>
        <v>0</v>
      </c>
      <c r="AD5142" s="12">
        <f t="shared" si="8"/>
        <v>0</v>
      </c>
      <c r="AE5142" s="12">
        <f t="shared" si="9"/>
        <v>0</v>
      </c>
      <c r="AF5142" s="12">
        <f t="shared" si="10"/>
        <v>1</v>
      </c>
    </row>
    <row r="5143" ht="15.75" customHeight="1">
      <c r="A5143" s="8">
        <v>45690.0</v>
      </c>
      <c r="B5143" s="9" t="s">
        <v>11756</v>
      </c>
      <c r="C5143" s="9" t="s">
        <v>14239</v>
      </c>
      <c r="D5143" s="15">
        <v>8.599929887E10</v>
      </c>
      <c r="E5143" s="9" t="s">
        <v>13936</v>
      </c>
      <c r="F5143" s="9" t="s">
        <v>13950</v>
      </c>
      <c r="G5143" s="9" t="s">
        <v>13944</v>
      </c>
      <c r="H5143" s="9" t="s">
        <v>13951</v>
      </c>
      <c r="I5143" s="9" t="s">
        <v>13940</v>
      </c>
      <c r="J5143" s="9" t="s">
        <v>13929</v>
      </c>
      <c r="K5143" s="9" t="s">
        <v>13940</v>
      </c>
      <c r="L5143" s="9" t="s">
        <v>13931</v>
      </c>
      <c r="M5143" s="9" t="s">
        <v>13946</v>
      </c>
      <c r="N5143" s="13" t="s">
        <v>12</v>
      </c>
      <c r="O5143" s="13" t="s">
        <v>14</v>
      </c>
      <c r="P5143" s="13" t="s">
        <v>71</v>
      </c>
      <c r="Q5143" s="13" t="s">
        <v>3528</v>
      </c>
      <c r="R5143" s="13" t="s">
        <v>65</v>
      </c>
      <c r="S5143" s="10">
        <f>ROUNDUP(SUM(VLOOKUP(F5143,'Pontuação'!A$2:B$11,2,FALSE),VLOOKUP(E5143,'Pontuação'!C$2:D$11,2,FALSE),VLOOKUP(H5143,'Pontuação'!I$2:J$11,2,FALSE),VLOOKUP(J5143,'Pontuação'!G$2:H$11,2,FALSE),VLOOKUP(L5143,'Pontuação'!M$2:N$13,2,FALSE)),0)</f>
        <v>1553</v>
      </c>
      <c r="T5143" s="11">
        <f t="shared" si="1"/>
        <v>155</v>
      </c>
      <c r="U5143" s="11" t="str">
        <f t="array" ref="U5143">IFERROR(INDEX('Pontuação'!G$13:G$101, MATCH(T5143, 'Pontuação'!F$13:F$101, 0)), "Faixa Indefinida")</f>
        <v>C</v>
      </c>
      <c r="V5143" s="11">
        <f t="shared" si="2"/>
        <v>0</v>
      </c>
      <c r="W5143" s="11">
        <f t="shared" si="3"/>
        <v>0</v>
      </c>
      <c r="X5143" s="11">
        <f t="shared" si="4"/>
        <v>1</v>
      </c>
      <c r="Y5143" s="11">
        <f t="shared" si="5"/>
        <v>0</v>
      </c>
      <c r="Z5143" s="12">
        <f>ROUNDUP(SUM(VLOOKUP(F5143,'Pontuação 3.0'!A$2:B$11,2,FALSE),VLOOKUP(E5143,'Pontuação 3.0'!C$2:D$11,2,FALSE),VLOOKUP(H5143,'Pontuação 3.0'!I$2:J$11,2,FALSE),VLOOKUP(J5143,'Pontuação 3.0'!G$2:H$11,2,FALSE),VLOOKUP(G5143,'Pontuação 3.0'!E$2:F$11,2,FALSE),VLOOKUP(K5143,'Pontuação 3.0'!K$2:L$11,2,FALSE),VLOOKUP(L5143,'Pontuação 3.0'!M$2:N$13,2,FALSE)),0)</f>
        <v>1982</v>
      </c>
      <c r="AA5143" s="12">
        <f t="shared" si="6"/>
        <v>198</v>
      </c>
      <c r="AB5143" s="12" t="str">
        <f t="array" ref="AB5143">IFERROR(INDEX('Pontuação 3.0'!G$13:G$191, MATCH(AA5143, 'Pontuação 3.0'!F$13:F$191, 0)), "Faixa Indefinida")</f>
        <v>C</v>
      </c>
      <c r="AC5143" s="12">
        <f t="shared" si="7"/>
        <v>0</v>
      </c>
      <c r="AD5143" s="12">
        <f t="shared" si="8"/>
        <v>0</v>
      </c>
      <c r="AE5143" s="12">
        <f t="shared" si="9"/>
        <v>1</v>
      </c>
      <c r="AF5143" s="12">
        <f t="shared" si="10"/>
        <v>0</v>
      </c>
    </row>
    <row r="5144" ht="15.75" customHeight="1">
      <c r="A5144" s="8">
        <v>45690.0</v>
      </c>
      <c r="B5144" s="9" t="s">
        <v>11758</v>
      </c>
      <c r="C5144" s="9" t="s">
        <v>11759</v>
      </c>
      <c r="D5144" s="15">
        <v>7.9999138196E10</v>
      </c>
      <c r="E5144" s="9" t="s">
        <v>13936</v>
      </c>
      <c r="F5144" s="9" t="s">
        <v>13948</v>
      </c>
      <c r="G5144" s="9" t="s">
        <v>13944</v>
      </c>
      <c r="H5144" s="9" t="s">
        <v>13938</v>
      </c>
      <c r="I5144" s="9" t="s">
        <v>13928</v>
      </c>
      <c r="J5144" s="9" t="s">
        <v>13939</v>
      </c>
      <c r="K5144" s="9" t="s">
        <v>13940</v>
      </c>
      <c r="L5144" s="9" t="s">
        <v>13945</v>
      </c>
      <c r="M5144" s="9" t="s">
        <v>13967</v>
      </c>
      <c r="N5144" s="13" t="s">
        <v>12</v>
      </c>
      <c r="O5144" s="13" t="s">
        <v>14</v>
      </c>
      <c r="P5144" s="13" t="s">
        <v>13</v>
      </c>
      <c r="Q5144" s="13" t="s">
        <v>114</v>
      </c>
      <c r="R5144" s="13" t="s">
        <v>15</v>
      </c>
      <c r="S5144" s="10">
        <f>ROUNDUP(SUM(VLOOKUP(F5144,'Pontuação'!A$2:B$11,2,FALSE),VLOOKUP(E5144,'Pontuação'!C$2:D$11,2,FALSE),VLOOKUP(H5144,'Pontuação'!I$2:J$11,2,FALSE),VLOOKUP(J5144,'Pontuação'!G$2:H$11,2,FALSE),VLOOKUP(L5144,'Pontuação'!M$2:N$13,2,FALSE)),0)</f>
        <v>1804</v>
      </c>
      <c r="T5144" s="11">
        <f t="shared" si="1"/>
        <v>180</v>
      </c>
      <c r="U5144" s="11" t="str">
        <f t="array" ref="U5144">IFERROR(INDEX('Pontuação'!G$13:G$101, MATCH(T5144, 'Pontuação'!F$13:F$101, 0)), "Faixa Indefinida")</f>
        <v>B</v>
      </c>
      <c r="V5144" s="11">
        <f t="shared" si="2"/>
        <v>0</v>
      </c>
      <c r="W5144" s="11">
        <f t="shared" si="3"/>
        <v>1</v>
      </c>
      <c r="X5144" s="11">
        <f t="shared" si="4"/>
        <v>0</v>
      </c>
      <c r="Y5144" s="11">
        <f t="shared" si="5"/>
        <v>0</v>
      </c>
      <c r="Z5144" s="12">
        <f>ROUNDUP(SUM(VLOOKUP(F5144,'Pontuação 3.0'!A$2:B$11,2,FALSE),VLOOKUP(E5144,'Pontuação 3.0'!C$2:D$11,2,FALSE),VLOOKUP(H5144,'Pontuação 3.0'!I$2:J$11,2,FALSE),VLOOKUP(J5144,'Pontuação 3.0'!G$2:H$11,2,FALSE),VLOOKUP(G5144,'Pontuação 3.0'!E$2:F$11,2,FALSE),VLOOKUP(K5144,'Pontuação 3.0'!K$2:L$11,2,FALSE),VLOOKUP(L5144,'Pontuação 3.0'!M$2:N$13,2,FALSE)),0)</f>
        <v>2023</v>
      </c>
      <c r="AA5144" s="12">
        <f t="shared" si="6"/>
        <v>202</v>
      </c>
      <c r="AB5144" s="12" t="str">
        <f t="array" ref="AB5144">IFERROR(INDEX('Pontuação 3.0'!G$13:G$191, MATCH(AA5144, 'Pontuação 3.0'!F$13:F$191, 0)), "Faixa Indefinida")</f>
        <v>C</v>
      </c>
      <c r="AC5144" s="12">
        <f t="shared" si="7"/>
        <v>0</v>
      </c>
      <c r="AD5144" s="12">
        <f t="shared" si="8"/>
        <v>0</v>
      </c>
      <c r="AE5144" s="12">
        <f t="shared" si="9"/>
        <v>1</v>
      </c>
      <c r="AF5144" s="12">
        <f t="shared" si="10"/>
        <v>0</v>
      </c>
    </row>
    <row r="5145" ht="15.75" customHeight="1">
      <c r="A5145" s="8">
        <v>45690.0</v>
      </c>
      <c r="B5145" s="9" t="s">
        <v>11750</v>
      </c>
      <c r="C5145" s="9" t="s">
        <v>11751</v>
      </c>
      <c r="D5145" s="15">
        <v>6.1991997381E10</v>
      </c>
      <c r="E5145" s="9" t="s">
        <v>13936</v>
      </c>
      <c r="F5145" s="9" t="s">
        <v>13950</v>
      </c>
      <c r="G5145" s="9" t="s">
        <v>13957</v>
      </c>
      <c r="H5145" s="9" t="s">
        <v>13951</v>
      </c>
      <c r="I5145" s="9" t="s">
        <v>13928</v>
      </c>
      <c r="J5145" s="9" t="s">
        <v>13929</v>
      </c>
      <c r="K5145" s="9" t="s">
        <v>13940</v>
      </c>
      <c r="L5145" s="9" t="s">
        <v>13945</v>
      </c>
      <c r="M5145" s="9" t="s">
        <v>13952</v>
      </c>
      <c r="N5145" s="13" t="s">
        <v>12</v>
      </c>
      <c r="O5145" s="13" t="s">
        <v>14</v>
      </c>
      <c r="P5145" s="13" t="s">
        <v>47</v>
      </c>
      <c r="Q5145" s="13" t="s">
        <v>33</v>
      </c>
      <c r="R5145" s="13" t="s">
        <v>15</v>
      </c>
      <c r="S5145" s="10">
        <f>ROUNDUP(SUM(VLOOKUP(F5145,'Pontuação'!A$2:B$11,2,FALSE),VLOOKUP(E5145,'Pontuação'!C$2:D$11,2,FALSE),VLOOKUP(H5145,'Pontuação'!I$2:J$11,2,FALSE),VLOOKUP(J5145,'Pontuação'!G$2:H$11,2,FALSE),VLOOKUP(L5145,'Pontuação'!M$2:N$13,2,FALSE)),0)</f>
        <v>1685</v>
      </c>
      <c r="T5145" s="11">
        <f t="shared" si="1"/>
        <v>169</v>
      </c>
      <c r="U5145" s="11" t="str">
        <f t="array" ref="U5145">IFERROR(INDEX('Pontuação'!G$13:G$101, MATCH(T5145, 'Pontuação'!F$13:F$101, 0)), "Faixa Indefinida")</f>
        <v>B</v>
      </c>
      <c r="V5145" s="11">
        <f t="shared" si="2"/>
        <v>0</v>
      </c>
      <c r="W5145" s="11">
        <f t="shared" si="3"/>
        <v>1</v>
      </c>
      <c r="X5145" s="11">
        <f t="shared" si="4"/>
        <v>0</v>
      </c>
      <c r="Y5145" s="11">
        <f t="shared" si="5"/>
        <v>0</v>
      </c>
      <c r="Z5145" s="12">
        <f>ROUNDUP(SUM(VLOOKUP(F5145,'Pontuação 3.0'!A$2:B$11,2,FALSE),VLOOKUP(E5145,'Pontuação 3.0'!C$2:D$11,2,FALSE),VLOOKUP(H5145,'Pontuação 3.0'!I$2:J$11,2,FALSE),VLOOKUP(J5145,'Pontuação 3.0'!G$2:H$11,2,FALSE),VLOOKUP(G5145,'Pontuação 3.0'!E$2:F$11,2,FALSE),VLOOKUP(K5145,'Pontuação 3.0'!K$2:L$11,2,FALSE),VLOOKUP(L5145,'Pontuação 3.0'!M$2:N$13,2,FALSE)),0)</f>
        <v>2058</v>
      </c>
      <c r="AA5145" s="12">
        <f t="shared" si="6"/>
        <v>206</v>
      </c>
      <c r="AB5145" s="12" t="str">
        <f t="array" ref="AB5145">IFERROR(INDEX('Pontuação 3.0'!G$13:G$191, MATCH(AA5145, 'Pontuação 3.0'!F$13:F$191, 0)), "Faixa Indefinida")</f>
        <v>C</v>
      </c>
      <c r="AC5145" s="12">
        <f t="shared" si="7"/>
        <v>0</v>
      </c>
      <c r="AD5145" s="12">
        <f t="shared" si="8"/>
        <v>0</v>
      </c>
      <c r="AE5145" s="12">
        <f t="shared" si="9"/>
        <v>1</v>
      </c>
      <c r="AF5145" s="12">
        <f t="shared" si="10"/>
        <v>0</v>
      </c>
    </row>
    <row r="5146" ht="15.75" customHeight="1">
      <c r="A5146" s="8">
        <v>45690.0</v>
      </c>
      <c r="B5146" s="9" t="s">
        <v>66</v>
      </c>
      <c r="C5146" s="9" t="s">
        <v>11760</v>
      </c>
      <c r="D5146" s="15">
        <v>2.1966837696E10</v>
      </c>
      <c r="E5146" s="9" t="s">
        <v>13936</v>
      </c>
      <c r="F5146" s="9" t="s">
        <v>13950</v>
      </c>
      <c r="G5146" s="9" t="s">
        <v>13961</v>
      </c>
      <c r="H5146" s="9" t="s">
        <v>13951</v>
      </c>
      <c r="I5146" s="9" t="s">
        <v>13928</v>
      </c>
      <c r="J5146" s="9" t="s">
        <v>13929</v>
      </c>
      <c r="K5146" s="9" t="s">
        <v>13940</v>
      </c>
      <c r="L5146" s="9" t="s">
        <v>13931</v>
      </c>
      <c r="M5146" s="9" t="s">
        <v>13967</v>
      </c>
      <c r="N5146" s="13" t="s">
        <v>12</v>
      </c>
      <c r="O5146" s="13" t="s">
        <v>14</v>
      </c>
      <c r="P5146" s="13" t="s">
        <v>93</v>
      </c>
      <c r="Q5146" s="13" t="s">
        <v>33</v>
      </c>
      <c r="R5146" s="13" t="s">
        <v>65</v>
      </c>
      <c r="S5146" s="10">
        <f>ROUNDUP(SUM(VLOOKUP(F5146,'Pontuação'!A$2:B$11,2,FALSE),VLOOKUP(E5146,'Pontuação'!C$2:D$11,2,FALSE),VLOOKUP(H5146,'Pontuação'!I$2:J$11,2,FALSE),VLOOKUP(J5146,'Pontuação'!G$2:H$11,2,FALSE),VLOOKUP(L5146,'Pontuação'!M$2:N$13,2,FALSE)),0)</f>
        <v>1553</v>
      </c>
      <c r="T5146" s="11">
        <f t="shared" si="1"/>
        <v>155</v>
      </c>
      <c r="U5146" s="11" t="str">
        <f t="array" ref="U5146">IFERROR(INDEX('Pontuação'!G$13:G$101, MATCH(T5146, 'Pontuação'!F$13:F$101, 0)), "Faixa Indefinida")</f>
        <v>C</v>
      </c>
      <c r="V5146" s="11">
        <f t="shared" si="2"/>
        <v>0</v>
      </c>
      <c r="W5146" s="11">
        <f t="shared" si="3"/>
        <v>0</v>
      </c>
      <c r="X5146" s="11">
        <f t="shared" si="4"/>
        <v>1</v>
      </c>
      <c r="Y5146" s="11">
        <f t="shared" si="5"/>
        <v>0</v>
      </c>
      <c r="Z5146" s="12">
        <f>ROUNDUP(SUM(VLOOKUP(F5146,'Pontuação 3.0'!A$2:B$11,2,FALSE),VLOOKUP(E5146,'Pontuação 3.0'!C$2:D$11,2,FALSE),VLOOKUP(H5146,'Pontuação 3.0'!I$2:J$11,2,FALSE),VLOOKUP(J5146,'Pontuação 3.0'!G$2:H$11,2,FALSE),VLOOKUP(G5146,'Pontuação 3.0'!E$2:F$11,2,FALSE),VLOOKUP(K5146,'Pontuação 3.0'!K$2:L$11,2,FALSE),VLOOKUP(L5146,'Pontuação 3.0'!M$2:N$13,2,FALSE)),0)</f>
        <v>2015</v>
      </c>
      <c r="AA5146" s="12">
        <f t="shared" si="6"/>
        <v>202</v>
      </c>
      <c r="AB5146" s="12" t="str">
        <f t="array" ref="AB5146">IFERROR(INDEX('Pontuação 3.0'!G$13:G$191, MATCH(AA5146, 'Pontuação 3.0'!F$13:F$191, 0)), "Faixa Indefinida")</f>
        <v>C</v>
      </c>
      <c r="AC5146" s="12">
        <f t="shared" si="7"/>
        <v>0</v>
      </c>
      <c r="AD5146" s="12">
        <f t="shared" si="8"/>
        <v>0</v>
      </c>
      <c r="AE5146" s="12">
        <f t="shared" si="9"/>
        <v>1</v>
      </c>
      <c r="AF5146" s="12">
        <f t="shared" si="10"/>
        <v>0</v>
      </c>
    </row>
    <row r="5147" ht="15.75" customHeight="1">
      <c r="A5147" s="8">
        <v>45690.0</v>
      </c>
      <c r="B5147" s="9" t="s">
        <v>11762</v>
      </c>
      <c r="C5147" s="9" t="s">
        <v>11763</v>
      </c>
      <c r="D5147" s="15">
        <v>2.1980605443E10</v>
      </c>
      <c r="E5147" s="9" t="s">
        <v>13936</v>
      </c>
      <c r="F5147" s="9" t="s">
        <v>13937</v>
      </c>
      <c r="G5147" s="9" t="s">
        <v>13926</v>
      </c>
      <c r="H5147" s="9" t="s">
        <v>13927</v>
      </c>
      <c r="I5147" s="9" t="s">
        <v>13928</v>
      </c>
      <c r="J5147" s="9" t="s">
        <v>13929</v>
      </c>
      <c r="K5147" s="9" t="s">
        <v>13940</v>
      </c>
      <c r="L5147" s="9" t="s">
        <v>13945</v>
      </c>
      <c r="M5147" s="9" t="s">
        <v>13942</v>
      </c>
      <c r="N5147" s="13" t="s">
        <v>12</v>
      </c>
      <c r="O5147" s="13" t="s">
        <v>14</v>
      </c>
      <c r="P5147" s="13" t="s">
        <v>333</v>
      </c>
      <c r="Q5147" s="13" t="s">
        <v>33</v>
      </c>
      <c r="R5147" s="13" t="s">
        <v>65</v>
      </c>
      <c r="S5147" s="10">
        <f>ROUNDUP(SUM(VLOOKUP(F5147,'Pontuação'!A$2:B$11,2,FALSE),VLOOKUP(E5147,'Pontuação'!C$2:D$11,2,FALSE),VLOOKUP(H5147,'Pontuação'!I$2:J$11,2,FALSE),VLOOKUP(J5147,'Pontuação'!G$2:H$11,2,FALSE),VLOOKUP(L5147,'Pontuação'!M$2:N$13,2,FALSE)),0)</f>
        <v>1542</v>
      </c>
      <c r="T5147" s="11">
        <f t="shared" si="1"/>
        <v>154</v>
      </c>
      <c r="U5147" s="11" t="str">
        <f t="array" ref="U5147">IFERROR(INDEX('Pontuação'!G$13:G$101, MATCH(T5147, 'Pontuação'!F$13:F$101, 0)), "Faixa Indefinida")</f>
        <v>C</v>
      </c>
      <c r="V5147" s="11">
        <f t="shared" si="2"/>
        <v>0</v>
      </c>
      <c r="W5147" s="11">
        <f t="shared" si="3"/>
        <v>0</v>
      </c>
      <c r="X5147" s="11">
        <f t="shared" si="4"/>
        <v>1</v>
      </c>
      <c r="Y5147" s="11">
        <f t="shared" si="5"/>
        <v>0</v>
      </c>
      <c r="Z5147" s="12">
        <f>ROUNDUP(SUM(VLOOKUP(F5147,'Pontuação 3.0'!A$2:B$11,2,FALSE),VLOOKUP(E5147,'Pontuação 3.0'!C$2:D$11,2,FALSE),VLOOKUP(H5147,'Pontuação 3.0'!I$2:J$11,2,FALSE),VLOOKUP(J5147,'Pontuação 3.0'!G$2:H$11,2,FALSE),VLOOKUP(G5147,'Pontuação 3.0'!E$2:F$11,2,FALSE),VLOOKUP(K5147,'Pontuação 3.0'!K$2:L$11,2,FALSE),VLOOKUP(L5147,'Pontuação 3.0'!M$2:N$13,2,FALSE)),0)</f>
        <v>1838</v>
      </c>
      <c r="AA5147" s="12">
        <f t="shared" si="6"/>
        <v>184</v>
      </c>
      <c r="AB5147" s="12" t="str">
        <f t="array" ref="AB5147">IFERROR(INDEX('Pontuação 3.0'!G$13:G$191, MATCH(AA5147, 'Pontuação 3.0'!F$13:F$191, 0)), "Faixa Indefinida")</f>
        <v>D</v>
      </c>
      <c r="AC5147" s="12">
        <f t="shared" si="7"/>
        <v>0</v>
      </c>
      <c r="AD5147" s="12">
        <f t="shared" si="8"/>
        <v>0</v>
      </c>
      <c r="AE5147" s="12">
        <f t="shared" si="9"/>
        <v>0</v>
      </c>
      <c r="AF5147" s="12">
        <f t="shared" si="10"/>
        <v>1</v>
      </c>
    </row>
    <row r="5148" ht="15.75" customHeight="1">
      <c r="A5148" s="8">
        <v>45690.0</v>
      </c>
      <c r="B5148" s="9" t="s">
        <v>11764</v>
      </c>
      <c r="C5148" s="9" t="s">
        <v>11765</v>
      </c>
      <c r="D5148" s="15">
        <v>1.198620159E10</v>
      </c>
      <c r="E5148" s="9" t="s">
        <v>13936</v>
      </c>
      <c r="F5148" s="9" t="s">
        <v>13948</v>
      </c>
      <c r="G5148" s="9" t="s">
        <v>13944</v>
      </c>
      <c r="H5148" s="9" t="s">
        <v>13951</v>
      </c>
      <c r="I5148" s="9" t="s">
        <v>13940</v>
      </c>
      <c r="J5148" s="9" t="s">
        <v>13929</v>
      </c>
      <c r="K5148" s="9" t="s">
        <v>13940</v>
      </c>
      <c r="L5148" s="9" t="s">
        <v>13945</v>
      </c>
      <c r="M5148" s="9" t="s">
        <v>13942</v>
      </c>
      <c r="N5148" s="13" t="s">
        <v>12</v>
      </c>
      <c r="O5148" s="13" t="s">
        <v>14</v>
      </c>
      <c r="P5148" s="13" t="s">
        <v>39</v>
      </c>
      <c r="Q5148" s="13" t="s">
        <v>3528</v>
      </c>
      <c r="R5148" s="13" t="s">
        <v>65</v>
      </c>
      <c r="S5148" s="10">
        <f>ROUNDUP(SUM(VLOOKUP(F5148,'Pontuação'!A$2:B$11,2,FALSE),VLOOKUP(E5148,'Pontuação'!C$2:D$11,2,FALSE),VLOOKUP(H5148,'Pontuação'!I$2:J$11,2,FALSE),VLOOKUP(J5148,'Pontuação'!G$2:H$11,2,FALSE),VLOOKUP(L5148,'Pontuação'!M$2:N$13,2,FALSE)),0)</f>
        <v>1673</v>
      </c>
      <c r="T5148" s="11">
        <f t="shared" si="1"/>
        <v>167</v>
      </c>
      <c r="U5148" s="11" t="str">
        <f t="array" ref="U5148">IFERROR(INDEX('Pontuação'!G$13:G$101, MATCH(T5148, 'Pontuação'!F$13:F$101, 0)), "Faixa Indefinida")</f>
        <v>B</v>
      </c>
      <c r="V5148" s="11">
        <f t="shared" si="2"/>
        <v>0</v>
      </c>
      <c r="W5148" s="11">
        <f t="shared" si="3"/>
        <v>1</v>
      </c>
      <c r="X5148" s="11">
        <f t="shared" si="4"/>
        <v>0</v>
      </c>
      <c r="Y5148" s="11">
        <f t="shared" si="5"/>
        <v>0</v>
      </c>
      <c r="Z5148" s="12">
        <f>ROUNDUP(SUM(VLOOKUP(F5148,'Pontuação 3.0'!A$2:B$11,2,FALSE),VLOOKUP(E5148,'Pontuação 3.0'!C$2:D$11,2,FALSE),VLOOKUP(H5148,'Pontuação 3.0'!I$2:J$11,2,FALSE),VLOOKUP(J5148,'Pontuação 3.0'!G$2:H$11,2,FALSE),VLOOKUP(G5148,'Pontuação 3.0'!E$2:F$11,2,FALSE),VLOOKUP(K5148,'Pontuação 3.0'!K$2:L$11,2,FALSE),VLOOKUP(L5148,'Pontuação 3.0'!M$2:N$13,2,FALSE)),0)</f>
        <v>1935</v>
      </c>
      <c r="AA5148" s="12">
        <f t="shared" si="6"/>
        <v>194</v>
      </c>
      <c r="AB5148" s="12" t="str">
        <f t="array" ref="AB5148">IFERROR(INDEX('Pontuação 3.0'!G$13:G$191, MATCH(AA5148, 'Pontuação 3.0'!F$13:F$191, 0)), "Faixa Indefinida")</f>
        <v>C</v>
      </c>
      <c r="AC5148" s="12">
        <f t="shared" si="7"/>
        <v>0</v>
      </c>
      <c r="AD5148" s="12">
        <f t="shared" si="8"/>
        <v>0</v>
      </c>
      <c r="AE5148" s="12">
        <f t="shared" si="9"/>
        <v>1</v>
      </c>
      <c r="AF5148" s="12">
        <f t="shared" si="10"/>
        <v>0</v>
      </c>
    </row>
    <row r="5149" ht="15.75" customHeight="1">
      <c r="A5149" s="8">
        <v>45690.0</v>
      </c>
      <c r="B5149" s="9" t="s">
        <v>11766</v>
      </c>
      <c r="C5149" s="9" t="s">
        <v>11767</v>
      </c>
      <c r="D5149" s="15">
        <v>1.1994809536E10</v>
      </c>
      <c r="E5149" s="9" t="s">
        <v>13924</v>
      </c>
      <c r="F5149" s="9" t="s">
        <v>13950</v>
      </c>
      <c r="G5149" s="9" t="s">
        <v>13926</v>
      </c>
      <c r="H5149" s="9" t="s">
        <v>13949</v>
      </c>
      <c r="I5149" s="9" t="s">
        <v>13940</v>
      </c>
      <c r="J5149" s="9" t="s">
        <v>13929</v>
      </c>
      <c r="K5149" s="9" t="s">
        <v>13940</v>
      </c>
      <c r="L5149" s="9" t="s">
        <v>13945</v>
      </c>
      <c r="M5149" s="9" t="s">
        <v>13967</v>
      </c>
      <c r="N5149" s="13" t="s">
        <v>12</v>
      </c>
      <c r="O5149" s="13" t="s">
        <v>14</v>
      </c>
      <c r="P5149" s="13" t="s">
        <v>68</v>
      </c>
      <c r="Q5149" s="13" t="s">
        <v>33</v>
      </c>
      <c r="R5149" s="13" t="s">
        <v>15</v>
      </c>
      <c r="S5149" s="10">
        <f>ROUNDUP(SUM(VLOOKUP(F5149,'Pontuação'!A$2:B$11,2,FALSE),VLOOKUP(E5149,'Pontuação'!C$2:D$11,2,FALSE),VLOOKUP(H5149,'Pontuação'!I$2:J$11,2,FALSE),VLOOKUP(J5149,'Pontuação'!G$2:H$11,2,FALSE),VLOOKUP(L5149,'Pontuação'!M$2:N$13,2,FALSE)),0)</f>
        <v>1731</v>
      </c>
      <c r="T5149" s="11">
        <f t="shared" si="1"/>
        <v>173</v>
      </c>
      <c r="U5149" s="11" t="str">
        <f t="array" ref="U5149">IFERROR(INDEX('Pontuação'!G$13:G$101, MATCH(T5149, 'Pontuação'!F$13:F$101, 0)), "Faixa Indefinida")</f>
        <v>B</v>
      </c>
      <c r="V5149" s="11">
        <f t="shared" si="2"/>
        <v>0</v>
      </c>
      <c r="W5149" s="11">
        <f t="shared" si="3"/>
        <v>1</v>
      </c>
      <c r="X5149" s="11">
        <f t="shared" si="4"/>
        <v>0</v>
      </c>
      <c r="Y5149" s="11">
        <f t="shared" si="5"/>
        <v>0</v>
      </c>
      <c r="Z5149" s="12">
        <f>ROUNDUP(SUM(VLOOKUP(F5149,'Pontuação 3.0'!A$2:B$11,2,FALSE),VLOOKUP(E5149,'Pontuação 3.0'!C$2:D$11,2,FALSE),VLOOKUP(H5149,'Pontuação 3.0'!I$2:J$11,2,FALSE),VLOOKUP(J5149,'Pontuação 3.0'!G$2:H$11,2,FALSE),VLOOKUP(G5149,'Pontuação 3.0'!E$2:F$11,2,FALSE),VLOOKUP(K5149,'Pontuação 3.0'!K$2:L$11,2,FALSE),VLOOKUP(L5149,'Pontuação 3.0'!M$2:N$13,2,FALSE)),0)</f>
        <v>2265</v>
      </c>
      <c r="AA5149" s="12">
        <f t="shared" si="6"/>
        <v>227</v>
      </c>
      <c r="AB5149" s="12" t="str">
        <f t="array" ref="AB5149">IFERROR(INDEX('Pontuação 3.0'!G$13:G$191, MATCH(AA5149, 'Pontuação 3.0'!F$13:F$191, 0)), "Faixa Indefinida")</f>
        <v>B</v>
      </c>
      <c r="AC5149" s="12">
        <f t="shared" si="7"/>
        <v>0</v>
      </c>
      <c r="AD5149" s="12">
        <f t="shared" si="8"/>
        <v>1</v>
      </c>
      <c r="AE5149" s="12">
        <f t="shared" si="9"/>
        <v>0</v>
      </c>
      <c r="AF5149" s="12">
        <f t="shared" si="10"/>
        <v>0</v>
      </c>
    </row>
    <row r="5150" ht="15.75" customHeight="1">
      <c r="A5150" s="8">
        <v>45690.0</v>
      </c>
      <c r="B5150" s="9" t="s">
        <v>11772</v>
      </c>
      <c r="C5150" s="9" t="s">
        <v>11773</v>
      </c>
      <c r="D5150" s="15">
        <v>9.8987284739E10</v>
      </c>
      <c r="E5150" s="9" t="s">
        <v>13924</v>
      </c>
      <c r="F5150" s="9" t="s">
        <v>13950</v>
      </c>
      <c r="G5150" s="9" t="s">
        <v>13957</v>
      </c>
      <c r="H5150" s="9" t="s">
        <v>13927</v>
      </c>
      <c r="I5150" s="9" t="s">
        <v>13940</v>
      </c>
      <c r="J5150" s="9" t="s">
        <v>13939</v>
      </c>
      <c r="K5150" s="9" t="s">
        <v>13940</v>
      </c>
      <c r="L5150" s="9" t="s">
        <v>13954</v>
      </c>
      <c r="M5150" s="9" t="s">
        <v>13952</v>
      </c>
      <c r="N5150" s="13" t="s">
        <v>12</v>
      </c>
      <c r="O5150" s="13" t="s">
        <v>14</v>
      </c>
      <c r="P5150" s="13" t="s">
        <v>19</v>
      </c>
      <c r="Q5150" s="13" t="s">
        <v>77</v>
      </c>
      <c r="R5150" s="13" t="s">
        <v>15</v>
      </c>
      <c r="S5150" s="10">
        <f>ROUNDUP(SUM(VLOOKUP(F5150,'Pontuação'!A$2:B$11,2,FALSE),VLOOKUP(E5150,'Pontuação'!C$2:D$11,2,FALSE),VLOOKUP(H5150,'Pontuação'!I$2:J$11,2,FALSE),VLOOKUP(J5150,'Pontuação'!G$2:H$11,2,FALSE),VLOOKUP(L5150,'Pontuação'!M$2:N$13,2,FALSE)),0)</f>
        <v>1511</v>
      </c>
      <c r="T5150" s="11">
        <f t="shared" si="1"/>
        <v>151</v>
      </c>
      <c r="U5150" s="11" t="str">
        <f t="array" ref="U5150">IFERROR(INDEX('Pontuação'!G$13:G$101, MATCH(T5150, 'Pontuação'!F$13:F$101, 0)), "Faixa Indefinida")</f>
        <v>C</v>
      </c>
      <c r="V5150" s="11">
        <f t="shared" si="2"/>
        <v>0</v>
      </c>
      <c r="W5150" s="11">
        <f t="shared" si="3"/>
        <v>0</v>
      </c>
      <c r="X5150" s="11">
        <f t="shared" si="4"/>
        <v>1</v>
      </c>
      <c r="Y5150" s="11">
        <f t="shared" si="5"/>
        <v>0</v>
      </c>
      <c r="Z5150" s="12">
        <f>ROUNDUP(SUM(VLOOKUP(F5150,'Pontuação 3.0'!A$2:B$11,2,FALSE),VLOOKUP(E5150,'Pontuação 3.0'!C$2:D$11,2,FALSE),VLOOKUP(H5150,'Pontuação 3.0'!I$2:J$11,2,FALSE),VLOOKUP(J5150,'Pontuação 3.0'!G$2:H$11,2,FALSE),VLOOKUP(G5150,'Pontuação 3.0'!E$2:F$11,2,FALSE),VLOOKUP(K5150,'Pontuação 3.0'!K$2:L$11,2,FALSE),VLOOKUP(L5150,'Pontuação 3.0'!M$2:N$13,2,FALSE)),0)</f>
        <v>1916</v>
      </c>
      <c r="AA5150" s="12">
        <f t="shared" si="6"/>
        <v>192</v>
      </c>
      <c r="AB5150" s="12" t="str">
        <f t="array" ref="AB5150">IFERROR(INDEX('Pontuação 3.0'!G$13:G$191, MATCH(AA5150, 'Pontuação 3.0'!F$13:F$191, 0)), "Faixa Indefinida")</f>
        <v>C</v>
      </c>
      <c r="AC5150" s="12">
        <f t="shared" si="7"/>
        <v>0</v>
      </c>
      <c r="AD5150" s="12">
        <f t="shared" si="8"/>
        <v>0</v>
      </c>
      <c r="AE5150" s="12">
        <f t="shared" si="9"/>
        <v>1</v>
      </c>
      <c r="AF5150" s="12">
        <f t="shared" si="10"/>
        <v>0</v>
      </c>
    </row>
    <row r="5151" ht="15.75" customHeight="1">
      <c r="A5151" s="8">
        <v>45690.0</v>
      </c>
      <c r="B5151" s="9" t="s">
        <v>11774</v>
      </c>
      <c r="C5151" s="9" t="s">
        <v>11775</v>
      </c>
      <c r="D5151" s="15">
        <v>1.1939597474E10</v>
      </c>
      <c r="E5151" s="9" t="s">
        <v>13924</v>
      </c>
      <c r="F5151" s="9" t="s">
        <v>13950</v>
      </c>
      <c r="G5151" s="9" t="s">
        <v>13957</v>
      </c>
      <c r="H5151" s="9" t="s">
        <v>13927</v>
      </c>
      <c r="I5151" s="9" t="s">
        <v>13940</v>
      </c>
      <c r="J5151" s="9" t="s">
        <v>13929</v>
      </c>
      <c r="K5151" s="9" t="s">
        <v>13940</v>
      </c>
      <c r="L5151" s="9" t="s">
        <v>13945</v>
      </c>
      <c r="M5151" s="9" t="s">
        <v>13952</v>
      </c>
      <c r="N5151" s="13" t="s">
        <v>12</v>
      </c>
      <c r="O5151" s="13" t="s">
        <v>14</v>
      </c>
      <c r="P5151" s="13" t="s">
        <v>19</v>
      </c>
      <c r="Q5151" s="13" t="s">
        <v>77</v>
      </c>
      <c r="R5151" s="13" t="s">
        <v>15</v>
      </c>
      <c r="S5151" s="10">
        <f>ROUNDUP(SUM(VLOOKUP(F5151,'Pontuação'!A$2:B$11,2,FALSE),VLOOKUP(E5151,'Pontuação'!C$2:D$11,2,FALSE),VLOOKUP(H5151,'Pontuação'!I$2:J$11,2,FALSE),VLOOKUP(J5151,'Pontuação'!G$2:H$11,2,FALSE),VLOOKUP(L5151,'Pontuação'!M$2:N$13,2,FALSE)),0)</f>
        <v>1575</v>
      </c>
      <c r="T5151" s="11">
        <f t="shared" si="1"/>
        <v>158</v>
      </c>
      <c r="U5151" s="11" t="str">
        <f t="array" ref="U5151">IFERROR(INDEX('Pontuação'!G$13:G$101, MATCH(T5151, 'Pontuação'!F$13:F$101, 0)), "Faixa Indefinida")</f>
        <v>C</v>
      </c>
      <c r="V5151" s="11">
        <f t="shared" si="2"/>
        <v>0</v>
      </c>
      <c r="W5151" s="11">
        <f t="shared" si="3"/>
        <v>0</v>
      </c>
      <c r="X5151" s="11">
        <f t="shared" si="4"/>
        <v>1</v>
      </c>
      <c r="Y5151" s="11">
        <f t="shared" si="5"/>
        <v>0</v>
      </c>
      <c r="Z5151" s="12">
        <f>ROUNDUP(SUM(VLOOKUP(F5151,'Pontuação 3.0'!A$2:B$11,2,FALSE),VLOOKUP(E5151,'Pontuação 3.0'!C$2:D$11,2,FALSE),VLOOKUP(H5151,'Pontuação 3.0'!I$2:J$11,2,FALSE),VLOOKUP(J5151,'Pontuação 3.0'!G$2:H$11,2,FALSE),VLOOKUP(G5151,'Pontuação 3.0'!E$2:F$11,2,FALSE),VLOOKUP(K5151,'Pontuação 3.0'!K$2:L$11,2,FALSE),VLOOKUP(L5151,'Pontuação 3.0'!M$2:N$13,2,FALSE)),0)</f>
        <v>1880</v>
      </c>
      <c r="AA5151" s="12">
        <f t="shared" si="6"/>
        <v>188</v>
      </c>
      <c r="AB5151" s="12" t="str">
        <f t="array" ref="AB5151">IFERROR(INDEX('Pontuação 3.0'!G$13:G$191, MATCH(AA5151, 'Pontuação 3.0'!F$13:F$191, 0)), "Faixa Indefinida")</f>
        <v>D</v>
      </c>
      <c r="AC5151" s="12">
        <f t="shared" si="7"/>
        <v>0</v>
      </c>
      <c r="AD5151" s="12">
        <f t="shared" si="8"/>
        <v>0</v>
      </c>
      <c r="AE5151" s="12">
        <f t="shared" si="9"/>
        <v>0</v>
      </c>
      <c r="AF5151" s="12">
        <f t="shared" si="10"/>
        <v>1</v>
      </c>
    </row>
    <row r="5152" ht="15.75" customHeight="1">
      <c r="A5152" s="8">
        <v>45690.0</v>
      </c>
      <c r="B5152" s="9" t="s">
        <v>11777</v>
      </c>
      <c r="C5152" s="9" t="s">
        <v>11778</v>
      </c>
      <c r="D5152" s="15">
        <v>6.9993038271E10</v>
      </c>
      <c r="E5152" s="9" t="s">
        <v>13936</v>
      </c>
      <c r="F5152" s="9" t="s">
        <v>13950</v>
      </c>
      <c r="G5152" s="9" t="s">
        <v>13926</v>
      </c>
      <c r="H5152" s="9" t="s">
        <v>13949</v>
      </c>
      <c r="I5152" s="9" t="s">
        <v>13940</v>
      </c>
      <c r="J5152" s="9" t="s">
        <v>13929</v>
      </c>
      <c r="K5152" s="9" t="s">
        <v>13940</v>
      </c>
      <c r="L5152" s="9" t="s">
        <v>13945</v>
      </c>
      <c r="M5152" s="9" t="s">
        <v>13942</v>
      </c>
      <c r="N5152" s="13" t="s">
        <v>12</v>
      </c>
      <c r="O5152" s="13" t="s">
        <v>14</v>
      </c>
      <c r="P5152" s="13" t="s">
        <v>111</v>
      </c>
      <c r="Q5152" s="13" t="s">
        <v>33</v>
      </c>
      <c r="R5152" s="13" t="s">
        <v>65</v>
      </c>
      <c r="S5152" s="10">
        <f>ROUNDUP(SUM(VLOOKUP(F5152,'Pontuação'!A$2:B$11,2,FALSE),VLOOKUP(E5152,'Pontuação'!C$2:D$11,2,FALSE),VLOOKUP(H5152,'Pontuação'!I$2:J$11,2,FALSE),VLOOKUP(J5152,'Pontuação'!G$2:H$11,2,FALSE),VLOOKUP(L5152,'Pontuação'!M$2:N$13,2,FALSE)),0)</f>
        <v>1727</v>
      </c>
      <c r="T5152" s="11">
        <f t="shared" si="1"/>
        <v>173</v>
      </c>
      <c r="U5152" s="11" t="str">
        <f t="array" ref="U5152">IFERROR(INDEX('Pontuação'!G$13:G$101, MATCH(T5152, 'Pontuação'!F$13:F$101, 0)), "Faixa Indefinida")</f>
        <v>B</v>
      </c>
      <c r="V5152" s="11">
        <f t="shared" si="2"/>
        <v>0</v>
      </c>
      <c r="W5152" s="11">
        <f t="shared" si="3"/>
        <v>1</v>
      </c>
      <c r="X5152" s="11">
        <f t="shared" si="4"/>
        <v>0</v>
      </c>
      <c r="Y5152" s="11">
        <f t="shared" si="5"/>
        <v>0</v>
      </c>
      <c r="Z5152" s="12">
        <f>ROUNDUP(SUM(VLOOKUP(F5152,'Pontuação 3.0'!A$2:B$11,2,FALSE),VLOOKUP(E5152,'Pontuação 3.0'!C$2:D$11,2,FALSE),VLOOKUP(H5152,'Pontuação 3.0'!I$2:J$11,2,FALSE),VLOOKUP(J5152,'Pontuação 3.0'!G$2:H$11,2,FALSE),VLOOKUP(G5152,'Pontuação 3.0'!E$2:F$11,2,FALSE),VLOOKUP(K5152,'Pontuação 3.0'!K$2:L$11,2,FALSE),VLOOKUP(L5152,'Pontuação 3.0'!M$2:N$13,2,FALSE)),0)</f>
        <v>2295</v>
      </c>
      <c r="AA5152" s="12">
        <f t="shared" si="6"/>
        <v>230</v>
      </c>
      <c r="AB5152" s="12" t="str">
        <f t="array" ref="AB5152">IFERROR(INDEX('Pontuação 3.0'!G$13:G$191, MATCH(AA5152, 'Pontuação 3.0'!F$13:F$191, 0)), "Faixa Indefinida")</f>
        <v>B</v>
      </c>
      <c r="AC5152" s="12">
        <f t="shared" si="7"/>
        <v>0</v>
      </c>
      <c r="AD5152" s="12">
        <f t="shared" si="8"/>
        <v>1</v>
      </c>
      <c r="AE5152" s="12">
        <f t="shared" si="9"/>
        <v>0</v>
      </c>
      <c r="AF5152" s="12">
        <f t="shared" si="10"/>
        <v>0</v>
      </c>
    </row>
    <row r="5153" ht="15.75" customHeight="1">
      <c r="A5153" s="8">
        <v>45690.0</v>
      </c>
      <c r="B5153" s="9" t="s">
        <v>17</v>
      </c>
      <c r="C5153" s="9" t="s">
        <v>11776</v>
      </c>
      <c r="D5153" s="15">
        <v>9.5981013267E10</v>
      </c>
      <c r="E5153" s="9" t="s">
        <v>13936</v>
      </c>
      <c r="F5153" s="9" t="s">
        <v>13950</v>
      </c>
      <c r="G5153" s="9" t="s">
        <v>13926</v>
      </c>
      <c r="H5153" s="9" t="s">
        <v>13951</v>
      </c>
      <c r="I5153" s="9" t="s">
        <v>13940</v>
      </c>
      <c r="J5153" s="9" t="s">
        <v>13939</v>
      </c>
      <c r="K5153" s="9" t="s">
        <v>13940</v>
      </c>
      <c r="L5153" s="9" t="s">
        <v>13931</v>
      </c>
      <c r="M5153" s="9" t="s">
        <v>13942</v>
      </c>
      <c r="N5153" s="13" t="s">
        <v>12</v>
      </c>
      <c r="O5153" s="13" t="s">
        <v>14</v>
      </c>
      <c r="P5153" s="13" t="s">
        <v>93</v>
      </c>
      <c r="Q5153" s="13" t="s">
        <v>33</v>
      </c>
      <c r="R5153" s="13" t="s">
        <v>65</v>
      </c>
      <c r="S5153" s="10">
        <f>ROUNDUP(SUM(VLOOKUP(F5153,'Pontuação'!A$2:B$11,2,FALSE),VLOOKUP(E5153,'Pontuação'!C$2:D$11,2,FALSE),VLOOKUP(H5153,'Pontuação'!I$2:J$11,2,FALSE),VLOOKUP(J5153,'Pontuação'!G$2:H$11,2,FALSE),VLOOKUP(L5153,'Pontuação'!M$2:N$13,2,FALSE)),0)</f>
        <v>1658</v>
      </c>
      <c r="T5153" s="11">
        <f t="shared" si="1"/>
        <v>166</v>
      </c>
      <c r="U5153" s="11" t="str">
        <f t="array" ref="U5153">IFERROR(INDEX('Pontuação'!G$13:G$101, MATCH(T5153, 'Pontuação'!F$13:F$101, 0)), "Faixa Indefinida")</f>
        <v>B</v>
      </c>
      <c r="V5153" s="11">
        <f t="shared" si="2"/>
        <v>0</v>
      </c>
      <c r="W5153" s="11">
        <f t="shared" si="3"/>
        <v>1</v>
      </c>
      <c r="X5153" s="11">
        <f t="shared" si="4"/>
        <v>0</v>
      </c>
      <c r="Y5153" s="11">
        <f t="shared" si="5"/>
        <v>0</v>
      </c>
      <c r="Z5153" s="12">
        <f>ROUNDUP(SUM(VLOOKUP(F5153,'Pontuação 3.0'!A$2:B$11,2,FALSE),VLOOKUP(E5153,'Pontuação 3.0'!C$2:D$11,2,FALSE),VLOOKUP(H5153,'Pontuação 3.0'!I$2:J$11,2,FALSE),VLOOKUP(J5153,'Pontuação 3.0'!G$2:H$11,2,FALSE),VLOOKUP(G5153,'Pontuação 3.0'!E$2:F$11,2,FALSE),VLOOKUP(K5153,'Pontuação 3.0'!K$2:L$11,2,FALSE),VLOOKUP(L5153,'Pontuação 3.0'!M$2:N$13,2,FALSE)),0)</f>
        <v>2274</v>
      </c>
      <c r="AA5153" s="12">
        <f t="shared" si="6"/>
        <v>227</v>
      </c>
      <c r="AB5153" s="12" t="str">
        <f t="array" ref="AB5153">IFERROR(INDEX('Pontuação 3.0'!G$13:G$191, MATCH(AA5153, 'Pontuação 3.0'!F$13:F$191, 0)), "Faixa Indefinida")</f>
        <v>B</v>
      </c>
      <c r="AC5153" s="12">
        <f t="shared" si="7"/>
        <v>0</v>
      </c>
      <c r="AD5153" s="12">
        <f t="shared" si="8"/>
        <v>1</v>
      </c>
      <c r="AE5153" s="12">
        <f t="shared" si="9"/>
        <v>0</v>
      </c>
      <c r="AF5153" s="12">
        <f t="shared" si="10"/>
        <v>0</v>
      </c>
    </row>
    <row r="5154" ht="15.75" customHeight="1">
      <c r="A5154" s="8">
        <v>45690.0</v>
      </c>
      <c r="B5154" s="9" t="s">
        <v>3642</v>
      </c>
      <c r="C5154" s="9" t="s">
        <v>11779</v>
      </c>
      <c r="D5154" s="15">
        <v>3.1984459981E10</v>
      </c>
      <c r="E5154" s="9" t="s">
        <v>13936</v>
      </c>
      <c r="F5154" s="9" t="s">
        <v>13948</v>
      </c>
      <c r="G5154" s="9" t="s">
        <v>13944</v>
      </c>
      <c r="H5154" s="9" t="s">
        <v>13927</v>
      </c>
      <c r="I5154" s="9" t="s">
        <v>13940</v>
      </c>
      <c r="J5154" s="9" t="s">
        <v>13929</v>
      </c>
      <c r="K5154" s="9" t="s">
        <v>13930</v>
      </c>
      <c r="L5154" s="9" t="s">
        <v>13945</v>
      </c>
      <c r="M5154" s="9" t="s">
        <v>13952</v>
      </c>
      <c r="N5154" s="13" t="s">
        <v>12</v>
      </c>
      <c r="O5154" s="13" t="s">
        <v>14</v>
      </c>
      <c r="P5154" s="13" t="s">
        <v>24</v>
      </c>
      <c r="Q5154" s="13" t="s">
        <v>3528</v>
      </c>
      <c r="R5154" s="13" t="s">
        <v>65</v>
      </c>
      <c r="S5154" s="10">
        <f>ROUNDUP(SUM(VLOOKUP(F5154,'Pontuação'!A$2:B$11,2,FALSE),VLOOKUP(E5154,'Pontuação'!C$2:D$11,2,FALSE),VLOOKUP(H5154,'Pontuação'!I$2:J$11,2,FALSE),VLOOKUP(J5154,'Pontuação'!G$2:H$11,2,FALSE),VLOOKUP(L5154,'Pontuação'!M$2:N$13,2,FALSE)),0)</f>
        <v>1559</v>
      </c>
      <c r="T5154" s="11">
        <f t="shared" si="1"/>
        <v>156</v>
      </c>
      <c r="U5154" s="11" t="str">
        <f t="array" ref="U5154">IFERROR(INDEX('Pontuação'!G$13:G$101, MATCH(T5154, 'Pontuação'!F$13:F$101, 0)), "Faixa Indefinida")</f>
        <v>C</v>
      </c>
      <c r="V5154" s="11">
        <f t="shared" si="2"/>
        <v>0</v>
      </c>
      <c r="W5154" s="11">
        <f t="shared" si="3"/>
        <v>0</v>
      </c>
      <c r="X5154" s="11">
        <f t="shared" si="4"/>
        <v>1</v>
      </c>
      <c r="Y5154" s="11">
        <f t="shared" si="5"/>
        <v>0</v>
      </c>
      <c r="Z5154" s="12">
        <f>ROUNDUP(SUM(VLOOKUP(F5154,'Pontuação 3.0'!A$2:B$11,2,FALSE),VLOOKUP(E5154,'Pontuação 3.0'!C$2:D$11,2,FALSE),VLOOKUP(H5154,'Pontuação 3.0'!I$2:J$11,2,FALSE),VLOOKUP(J5154,'Pontuação 3.0'!G$2:H$11,2,FALSE),VLOOKUP(G5154,'Pontuação 3.0'!E$2:F$11,2,FALSE),VLOOKUP(K5154,'Pontuação 3.0'!K$2:L$11,2,FALSE),VLOOKUP(L5154,'Pontuação 3.0'!M$2:N$13,2,FALSE)),0)</f>
        <v>2048</v>
      </c>
      <c r="AA5154" s="12">
        <f t="shared" si="6"/>
        <v>205</v>
      </c>
      <c r="AB5154" s="12" t="str">
        <f t="array" ref="AB5154">IFERROR(INDEX('Pontuação 3.0'!G$13:G$191, MATCH(AA5154, 'Pontuação 3.0'!F$13:F$191, 0)), "Faixa Indefinida")</f>
        <v>C</v>
      </c>
      <c r="AC5154" s="12">
        <f t="shared" si="7"/>
        <v>0</v>
      </c>
      <c r="AD5154" s="12">
        <f t="shared" si="8"/>
        <v>0</v>
      </c>
      <c r="AE5154" s="12">
        <f t="shared" si="9"/>
        <v>1</v>
      </c>
      <c r="AF5154" s="12">
        <f t="shared" si="10"/>
        <v>0</v>
      </c>
    </row>
    <row r="5155" ht="15.75" customHeight="1">
      <c r="A5155" s="8">
        <v>45690.0</v>
      </c>
      <c r="B5155" s="9" t="s">
        <v>11784</v>
      </c>
      <c r="C5155" s="9" t="s">
        <v>11785</v>
      </c>
      <c r="D5155" s="9" t="s">
        <v>11786</v>
      </c>
      <c r="E5155" s="9" t="s">
        <v>13924</v>
      </c>
      <c r="F5155" s="9" t="s">
        <v>13925</v>
      </c>
      <c r="G5155" s="9" t="s">
        <v>13961</v>
      </c>
      <c r="H5155" s="9" t="s">
        <v>13927</v>
      </c>
      <c r="I5155" s="9" t="s">
        <v>13940</v>
      </c>
      <c r="J5155" s="9" t="s">
        <v>13966</v>
      </c>
      <c r="K5155" s="9" t="s">
        <v>13940</v>
      </c>
      <c r="L5155" s="9" t="s">
        <v>13954</v>
      </c>
      <c r="M5155" s="9" t="s">
        <v>13967</v>
      </c>
      <c r="N5155" s="13" t="s">
        <v>12</v>
      </c>
      <c r="O5155" s="13" t="s">
        <v>14</v>
      </c>
      <c r="P5155" s="13" t="s">
        <v>111</v>
      </c>
      <c r="Q5155" s="13" t="s">
        <v>33</v>
      </c>
      <c r="R5155" s="13" t="s">
        <v>15</v>
      </c>
      <c r="S5155" s="10">
        <f>ROUNDUP(SUM(VLOOKUP(F5155,'Pontuação'!A$2:B$11,2,FALSE),VLOOKUP(E5155,'Pontuação'!C$2:D$11,2,FALSE),VLOOKUP(H5155,'Pontuação'!I$2:J$11,2,FALSE),VLOOKUP(J5155,'Pontuação'!G$2:H$11,2,FALSE),VLOOKUP(L5155,'Pontuação'!M$2:N$13,2,FALSE)),0)</f>
        <v>1439</v>
      </c>
      <c r="T5155" s="11">
        <f t="shared" si="1"/>
        <v>144</v>
      </c>
      <c r="U5155" s="11" t="str">
        <f t="array" ref="U5155">IFERROR(INDEX('Pontuação'!G$13:G$101, MATCH(T5155, 'Pontuação'!F$13:F$101, 0)), "Faixa Indefinida")</f>
        <v>D</v>
      </c>
      <c r="V5155" s="11">
        <f t="shared" si="2"/>
        <v>0</v>
      </c>
      <c r="W5155" s="11">
        <f t="shared" si="3"/>
        <v>0</v>
      </c>
      <c r="X5155" s="11">
        <f t="shared" si="4"/>
        <v>0</v>
      </c>
      <c r="Y5155" s="11">
        <f t="shared" si="5"/>
        <v>1</v>
      </c>
      <c r="Z5155" s="12">
        <f>ROUNDUP(SUM(VLOOKUP(F5155,'Pontuação 3.0'!A$2:B$11,2,FALSE),VLOOKUP(E5155,'Pontuação 3.0'!C$2:D$11,2,FALSE),VLOOKUP(H5155,'Pontuação 3.0'!I$2:J$11,2,FALSE),VLOOKUP(J5155,'Pontuação 3.0'!G$2:H$11,2,FALSE),VLOOKUP(G5155,'Pontuação 3.0'!E$2:F$11,2,FALSE),VLOOKUP(K5155,'Pontuação 3.0'!K$2:L$11,2,FALSE),VLOOKUP(L5155,'Pontuação 3.0'!M$2:N$13,2,FALSE)),0)</f>
        <v>1682</v>
      </c>
      <c r="AA5155" s="12">
        <f t="shared" si="6"/>
        <v>168</v>
      </c>
      <c r="AB5155" s="12" t="str">
        <f t="array" ref="AB5155">IFERROR(INDEX('Pontuação 3.0'!G$13:G$191, MATCH(AA5155, 'Pontuação 3.0'!F$13:F$191, 0)), "Faixa Indefinida")</f>
        <v>D</v>
      </c>
      <c r="AC5155" s="12">
        <f t="shared" si="7"/>
        <v>0</v>
      </c>
      <c r="AD5155" s="12">
        <f t="shared" si="8"/>
        <v>0</v>
      </c>
      <c r="AE5155" s="12">
        <f t="shared" si="9"/>
        <v>0</v>
      </c>
      <c r="AF5155" s="12">
        <f t="shared" si="10"/>
        <v>1</v>
      </c>
    </row>
    <row r="5156" ht="15.75" customHeight="1">
      <c r="A5156" s="8">
        <v>45690.0</v>
      </c>
      <c r="B5156" s="9" t="s">
        <v>11782</v>
      </c>
      <c r="C5156" s="9" t="s">
        <v>11783</v>
      </c>
      <c r="D5156" s="15">
        <v>3.4999992881E10</v>
      </c>
      <c r="E5156" s="9" t="s">
        <v>13936</v>
      </c>
      <c r="F5156" s="9" t="s">
        <v>13950</v>
      </c>
      <c r="G5156" s="9" t="s">
        <v>13926</v>
      </c>
      <c r="H5156" s="9" t="s">
        <v>13951</v>
      </c>
      <c r="I5156" s="9" t="s">
        <v>13928</v>
      </c>
      <c r="J5156" s="9" t="s">
        <v>13939</v>
      </c>
      <c r="K5156" s="9" t="s">
        <v>13930</v>
      </c>
      <c r="L5156" s="9" t="s">
        <v>13931</v>
      </c>
      <c r="M5156" s="9" t="s">
        <v>13967</v>
      </c>
      <c r="N5156" s="13" t="s">
        <v>12</v>
      </c>
      <c r="O5156" s="13" t="s">
        <v>14</v>
      </c>
      <c r="P5156" s="13" t="s">
        <v>111</v>
      </c>
      <c r="Q5156" s="13" t="s">
        <v>200</v>
      </c>
      <c r="R5156" s="13" t="s">
        <v>65</v>
      </c>
      <c r="S5156" s="10">
        <f>ROUNDUP(SUM(VLOOKUP(F5156,'Pontuação'!A$2:B$11,2,FALSE),VLOOKUP(E5156,'Pontuação'!C$2:D$11,2,FALSE),VLOOKUP(H5156,'Pontuação'!I$2:J$11,2,FALSE),VLOOKUP(J5156,'Pontuação'!G$2:H$11,2,FALSE),VLOOKUP(L5156,'Pontuação'!M$2:N$13,2,FALSE)),0)</f>
        <v>1658</v>
      </c>
      <c r="T5156" s="11">
        <f t="shared" si="1"/>
        <v>166</v>
      </c>
      <c r="U5156" s="11" t="str">
        <f t="array" ref="U5156">IFERROR(INDEX('Pontuação'!G$13:G$101, MATCH(T5156, 'Pontuação'!F$13:F$101, 0)), "Faixa Indefinida")</f>
        <v>B</v>
      </c>
      <c r="V5156" s="11">
        <f t="shared" si="2"/>
        <v>0</v>
      </c>
      <c r="W5156" s="11">
        <f t="shared" si="3"/>
        <v>1</v>
      </c>
      <c r="X5156" s="11">
        <f t="shared" si="4"/>
        <v>0</v>
      </c>
      <c r="Y5156" s="11">
        <f t="shared" si="5"/>
        <v>0</v>
      </c>
      <c r="Z5156" s="12">
        <f>ROUNDUP(SUM(VLOOKUP(F5156,'Pontuação 3.0'!A$2:B$11,2,FALSE),VLOOKUP(E5156,'Pontuação 3.0'!C$2:D$11,2,FALSE),VLOOKUP(H5156,'Pontuação 3.0'!I$2:J$11,2,FALSE),VLOOKUP(J5156,'Pontuação 3.0'!G$2:H$11,2,FALSE),VLOOKUP(G5156,'Pontuação 3.0'!E$2:F$11,2,FALSE),VLOOKUP(K5156,'Pontuação 3.0'!K$2:L$11,2,FALSE),VLOOKUP(L5156,'Pontuação 3.0'!M$2:N$13,2,FALSE)),0)</f>
        <v>2535</v>
      </c>
      <c r="AA5156" s="12">
        <f t="shared" si="6"/>
        <v>254</v>
      </c>
      <c r="AB5156" s="12" t="str">
        <f t="array" ref="AB5156">IFERROR(INDEX('Pontuação 3.0'!G$13:G$191, MATCH(AA5156, 'Pontuação 3.0'!F$13:F$191, 0)), "Faixa Indefinida")</f>
        <v>A</v>
      </c>
      <c r="AC5156" s="12">
        <f t="shared" si="7"/>
        <v>1</v>
      </c>
      <c r="AD5156" s="12">
        <f t="shared" si="8"/>
        <v>0</v>
      </c>
      <c r="AE5156" s="12">
        <f t="shared" si="9"/>
        <v>0</v>
      </c>
      <c r="AF5156" s="12">
        <f t="shared" si="10"/>
        <v>0</v>
      </c>
    </row>
    <row r="5157" ht="15.75" customHeight="1">
      <c r="A5157" s="8">
        <v>45690.0</v>
      </c>
      <c r="B5157" s="9" t="s">
        <v>207</v>
      </c>
      <c r="C5157" s="9" t="s">
        <v>11780</v>
      </c>
      <c r="D5157" s="15">
        <v>6.2984792717E10</v>
      </c>
      <c r="E5157" s="9" t="s">
        <v>13936</v>
      </c>
      <c r="F5157" s="9" t="s">
        <v>13948</v>
      </c>
      <c r="G5157" s="9" t="s">
        <v>13926</v>
      </c>
      <c r="H5157" s="9" t="s">
        <v>13938</v>
      </c>
      <c r="I5157" s="9" t="s">
        <v>13928</v>
      </c>
      <c r="J5157" s="9" t="s">
        <v>13929</v>
      </c>
      <c r="K5157" s="9" t="s">
        <v>13940</v>
      </c>
      <c r="L5157" s="9" t="s">
        <v>13931</v>
      </c>
      <c r="M5157" s="9" t="s">
        <v>13967</v>
      </c>
      <c r="N5157" s="13" t="s">
        <v>12</v>
      </c>
      <c r="O5157" s="13" t="s">
        <v>14</v>
      </c>
      <c r="P5157" s="13" t="s">
        <v>32</v>
      </c>
      <c r="Q5157" s="13" t="s">
        <v>3528</v>
      </c>
      <c r="R5157" s="13" t="s">
        <v>65</v>
      </c>
      <c r="S5157" s="10">
        <f>ROUNDUP(SUM(VLOOKUP(F5157,'Pontuação'!A$2:B$11,2,FALSE),VLOOKUP(E5157,'Pontuação'!C$2:D$11,2,FALSE),VLOOKUP(H5157,'Pontuação'!I$2:J$11,2,FALSE),VLOOKUP(J5157,'Pontuação'!G$2:H$11,2,FALSE),VLOOKUP(L5157,'Pontuação'!M$2:N$13,2,FALSE)),0)</f>
        <v>1567</v>
      </c>
      <c r="T5157" s="11">
        <f t="shared" si="1"/>
        <v>157</v>
      </c>
      <c r="U5157" s="11" t="str">
        <f t="array" ref="U5157">IFERROR(INDEX('Pontuação'!G$13:G$101, MATCH(T5157, 'Pontuação'!F$13:F$101, 0)), "Faixa Indefinida")</f>
        <v>C</v>
      </c>
      <c r="V5157" s="11">
        <f t="shared" si="2"/>
        <v>0</v>
      </c>
      <c r="W5157" s="11">
        <f t="shared" si="3"/>
        <v>0</v>
      </c>
      <c r="X5157" s="11">
        <f t="shared" si="4"/>
        <v>1</v>
      </c>
      <c r="Y5157" s="11">
        <f t="shared" si="5"/>
        <v>0</v>
      </c>
      <c r="Z5157" s="12">
        <f>ROUNDUP(SUM(VLOOKUP(F5157,'Pontuação 3.0'!A$2:B$11,2,FALSE),VLOOKUP(E5157,'Pontuação 3.0'!C$2:D$11,2,FALSE),VLOOKUP(H5157,'Pontuação 3.0'!I$2:J$11,2,FALSE),VLOOKUP(J5157,'Pontuação 3.0'!G$2:H$11,2,FALSE),VLOOKUP(G5157,'Pontuação 3.0'!E$2:F$11,2,FALSE),VLOOKUP(K5157,'Pontuação 3.0'!K$2:L$11,2,FALSE),VLOOKUP(L5157,'Pontuação 3.0'!M$2:N$13,2,FALSE)),0)</f>
        <v>1925</v>
      </c>
      <c r="AA5157" s="12">
        <f t="shared" si="6"/>
        <v>193</v>
      </c>
      <c r="AB5157" s="12" t="str">
        <f t="array" ref="AB5157">IFERROR(INDEX('Pontuação 3.0'!G$13:G$191, MATCH(AA5157, 'Pontuação 3.0'!F$13:F$191, 0)), "Faixa Indefinida")</f>
        <v>C</v>
      </c>
      <c r="AC5157" s="12">
        <f t="shared" si="7"/>
        <v>0</v>
      </c>
      <c r="AD5157" s="12">
        <f t="shared" si="8"/>
        <v>0</v>
      </c>
      <c r="AE5157" s="12">
        <f t="shared" si="9"/>
        <v>1</v>
      </c>
      <c r="AF5157" s="12">
        <f t="shared" si="10"/>
        <v>0</v>
      </c>
    </row>
    <row r="5158" ht="15.75" customHeight="1">
      <c r="A5158" s="8">
        <v>45690.0</v>
      </c>
      <c r="B5158" s="9" t="s">
        <v>8196</v>
      </c>
      <c r="C5158" s="9" t="s">
        <v>11781</v>
      </c>
      <c r="D5158" s="14" t="s">
        <v>14240</v>
      </c>
      <c r="E5158" s="9" t="s">
        <v>13936</v>
      </c>
      <c r="F5158" s="9" t="s">
        <v>13937</v>
      </c>
      <c r="G5158" s="9" t="s">
        <v>13926</v>
      </c>
      <c r="H5158" s="9" t="s">
        <v>13938</v>
      </c>
      <c r="I5158" s="9" t="s">
        <v>13928</v>
      </c>
      <c r="J5158" s="9" t="s">
        <v>13929</v>
      </c>
      <c r="K5158" s="9" t="s">
        <v>13940</v>
      </c>
      <c r="L5158" s="9" t="s">
        <v>13959</v>
      </c>
      <c r="M5158" s="9" t="s">
        <v>13946</v>
      </c>
      <c r="N5158" s="13" t="s">
        <v>12</v>
      </c>
      <c r="O5158" s="13" t="s">
        <v>14</v>
      </c>
      <c r="P5158" s="13" t="s">
        <v>32</v>
      </c>
      <c r="Q5158" s="13" t="s">
        <v>48</v>
      </c>
      <c r="R5158" s="13" t="s">
        <v>65</v>
      </c>
      <c r="S5158" s="10">
        <f>ROUNDUP(SUM(VLOOKUP(F5158,'Pontuação'!A$2:B$11,2,FALSE),VLOOKUP(E5158,'Pontuação'!C$2:D$11,2,FALSE),VLOOKUP(H5158,'Pontuação'!I$2:J$11,2,FALSE),VLOOKUP(J5158,'Pontuação'!G$2:H$11,2,FALSE),VLOOKUP(L5158,'Pontuação'!M$2:N$13,2,FALSE)),0)</f>
        <v>1620</v>
      </c>
      <c r="T5158" s="11">
        <f t="shared" si="1"/>
        <v>162</v>
      </c>
      <c r="U5158" s="11" t="str">
        <f t="array" ref="U5158">IFERROR(INDEX('Pontuação'!G$13:G$101, MATCH(T5158, 'Pontuação'!F$13:F$101, 0)), "Faixa Indefinida")</f>
        <v>C</v>
      </c>
      <c r="V5158" s="11">
        <f t="shared" si="2"/>
        <v>0</v>
      </c>
      <c r="W5158" s="11">
        <f t="shared" si="3"/>
        <v>0</v>
      </c>
      <c r="X5158" s="11">
        <f t="shared" si="4"/>
        <v>1</v>
      </c>
      <c r="Y5158" s="11">
        <f t="shared" si="5"/>
        <v>0</v>
      </c>
      <c r="Z5158" s="12">
        <f>ROUNDUP(SUM(VLOOKUP(F5158,'Pontuação 3.0'!A$2:B$11,2,FALSE),VLOOKUP(E5158,'Pontuação 3.0'!C$2:D$11,2,FALSE),VLOOKUP(H5158,'Pontuação 3.0'!I$2:J$11,2,FALSE),VLOOKUP(J5158,'Pontuação 3.0'!G$2:H$11,2,FALSE),VLOOKUP(G5158,'Pontuação 3.0'!E$2:F$11,2,FALSE),VLOOKUP(K5158,'Pontuação 3.0'!K$2:L$11,2,FALSE),VLOOKUP(L5158,'Pontuação 3.0'!M$2:N$13,2,FALSE)),0)</f>
        <v>2030</v>
      </c>
      <c r="AA5158" s="12">
        <f t="shared" si="6"/>
        <v>203</v>
      </c>
      <c r="AB5158" s="12" t="str">
        <f t="array" ref="AB5158">IFERROR(INDEX('Pontuação 3.0'!G$13:G$191, MATCH(AA5158, 'Pontuação 3.0'!F$13:F$191, 0)), "Faixa Indefinida")</f>
        <v>C</v>
      </c>
      <c r="AC5158" s="12">
        <f t="shared" si="7"/>
        <v>0</v>
      </c>
      <c r="AD5158" s="12">
        <f t="shared" si="8"/>
        <v>0</v>
      </c>
      <c r="AE5158" s="12">
        <f t="shared" si="9"/>
        <v>1</v>
      </c>
      <c r="AF5158" s="12">
        <f t="shared" si="10"/>
        <v>0</v>
      </c>
    </row>
    <row r="5159" ht="15.75" customHeight="1">
      <c r="A5159" s="8">
        <v>45690.0</v>
      </c>
      <c r="B5159" s="9" t="s">
        <v>11784</v>
      </c>
      <c r="C5159" s="9" t="s">
        <v>11785</v>
      </c>
      <c r="D5159" s="9" t="s">
        <v>11786</v>
      </c>
      <c r="E5159" s="9" t="s">
        <v>13924</v>
      </c>
      <c r="F5159" s="9" t="s">
        <v>13925</v>
      </c>
      <c r="G5159" s="9" t="s">
        <v>13961</v>
      </c>
      <c r="H5159" s="9" t="s">
        <v>13927</v>
      </c>
      <c r="I5159" s="9" t="s">
        <v>13940</v>
      </c>
      <c r="J5159" s="9" t="s">
        <v>13966</v>
      </c>
      <c r="K5159" s="9" t="s">
        <v>13940</v>
      </c>
      <c r="L5159" s="9" t="s">
        <v>13954</v>
      </c>
      <c r="M5159" s="9" t="s">
        <v>13967</v>
      </c>
      <c r="N5159" s="13" t="s">
        <v>12</v>
      </c>
      <c r="O5159" s="13" t="s">
        <v>14</v>
      </c>
      <c r="P5159" s="13" t="s">
        <v>111</v>
      </c>
      <c r="Q5159" s="13" t="s">
        <v>33</v>
      </c>
      <c r="R5159" s="13" t="s">
        <v>15</v>
      </c>
      <c r="S5159" s="10">
        <f>ROUNDUP(SUM(VLOOKUP(F5159,'Pontuação'!A$2:B$11,2,FALSE),VLOOKUP(E5159,'Pontuação'!C$2:D$11,2,FALSE),VLOOKUP(H5159,'Pontuação'!I$2:J$11,2,FALSE),VLOOKUP(J5159,'Pontuação'!G$2:H$11,2,FALSE),VLOOKUP(L5159,'Pontuação'!M$2:N$13,2,FALSE)),0)</f>
        <v>1439</v>
      </c>
      <c r="T5159" s="11">
        <f t="shared" si="1"/>
        <v>144</v>
      </c>
      <c r="U5159" s="11" t="str">
        <f t="array" ref="U5159">IFERROR(INDEX('Pontuação'!G$13:G$101, MATCH(T5159, 'Pontuação'!F$13:F$101, 0)), "Faixa Indefinida")</f>
        <v>D</v>
      </c>
      <c r="V5159" s="11">
        <f t="shared" si="2"/>
        <v>0</v>
      </c>
      <c r="W5159" s="11">
        <f t="shared" si="3"/>
        <v>0</v>
      </c>
      <c r="X5159" s="11">
        <f t="shared" si="4"/>
        <v>0</v>
      </c>
      <c r="Y5159" s="11">
        <f t="shared" si="5"/>
        <v>1</v>
      </c>
      <c r="Z5159" s="12">
        <f>ROUNDUP(SUM(VLOOKUP(F5159,'Pontuação 3.0'!A$2:B$11,2,FALSE),VLOOKUP(E5159,'Pontuação 3.0'!C$2:D$11,2,FALSE),VLOOKUP(H5159,'Pontuação 3.0'!I$2:J$11,2,FALSE),VLOOKUP(J5159,'Pontuação 3.0'!G$2:H$11,2,FALSE),VLOOKUP(G5159,'Pontuação 3.0'!E$2:F$11,2,FALSE),VLOOKUP(K5159,'Pontuação 3.0'!K$2:L$11,2,FALSE),VLOOKUP(L5159,'Pontuação 3.0'!M$2:N$13,2,FALSE)),0)</f>
        <v>1682</v>
      </c>
      <c r="AA5159" s="12">
        <f t="shared" si="6"/>
        <v>168</v>
      </c>
      <c r="AB5159" s="12" t="str">
        <f t="array" ref="AB5159">IFERROR(INDEX('Pontuação 3.0'!G$13:G$191, MATCH(AA5159, 'Pontuação 3.0'!F$13:F$191, 0)), "Faixa Indefinida")</f>
        <v>D</v>
      </c>
      <c r="AC5159" s="12">
        <f t="shared" si="7"/>
        <v>0</v>
      </c>
      <c r="AD5159" s="12">
        <f t="shared" si="8"/>
        <v>0</v>
      </c>
      <c r="AE5159" s="12">
        <f t="shared" si="9"/>
        <v>0</v>
      </c>
      <c r="AF5159" s="12">
        <f t="shared" si="10"/>
        <v>1</v>
      </c>
    </row>
    <row r="5160" ht="15.75" customHeight="1">
      <c r="A5160" s="8">
        <v>45690.0</v>
      </c>
      <c r="B5160" s="9" t="s">
        <v>11787</v>
      </c>
      <c r="C5160" s="9" t="s">
        <v>11788</v>
      </c>
      <c r="D5160" s="15">
        <v>8.299145293E10</v>
      </c>
      <c r="E5160" s="9" t="s">
        <v>13924</v>
      </c>
      <c r="F5160" s="9" t="s">
        <v>13948</v>
      </c>
      <c r="G5160" s="9" t="s">
        <v>13957</v>
      </c>
      <c r="H5160" s="9" t="s">
        <v>13927</v>
      </c>
      <c r="I5160" s="9" t="s">
        <v>13940</v>
      </c>
      <c r="J5160" s="9" t="s">
        <v>13966</v>
      </c>
      <c r="K5160" s="9" t="s">
        <v>13940</v>
      </c>
      <c r="L5160" s="9" t="s">
        <v>13941</v>
      </c>
      <c r="M5160" s="9" t="s">
        <v>13946</v>
      </c>
      <c r="N5160" s="13" t="s">
        <v>12</v>
      </c>
      <c r="O5160" s="13" t="s">
        <v>14</v>
      </c>
      <c r="P5160" s="13" t="s">
        <v>13</v>
      </c>
      <c r="Q5160" s="13" t="s">
        <v>16</v>
      </c>
      <c r="R5160" s="13" t="s">
        <v>15</v>
      </c>
      <c r="S5160" s="10">
        <f>ROUNDUP(SUM(VLOOKUP(F5160,'Pontuação'!A$2:B$11,2,FALSE),VLOOKUP(E5160,'Pontuação'!C$2:D$11,2,FALSE),VLOOKUP(H5160,'Pontuação'!I$2:J$11,2,FALSE),VLOOKUP(J5160,'Pontuação'!G$2:H$11,2,FALSE),VLOOKUP(L5160,'Pontuação'!M$2:N$13,2,FALSE)),0)</f>
        <v>1753</v>
      </c>
      <c r="T5160" s="11">
        <f t="shared" si="1"/>
        <v>175</v>
      </c>
      <c r="U5160" s="11" t="str">
        <f t="array" ref="U5160">IFERROR(INDEX('Pontuação'!G$13:G$101, MATCH(T5160, 'Pontuação'!F$13:F$101, 0)), "Faixa Indefinida")</f>
        <v>B</v>
      </c>
      <c r="V5160" s="11">
        <f t="shared" si="2"/>
        <v>0</v>
      </c>
      <c r="W5160" s="11">
        <f t="shared" si="3"/>
        <v>1</v>
      </c>
      <c r="X5160" s="11">
        <f t="shared" si="4"/>
        <v>0</v>
      </c>
      <c r="Y5160" s="11">
        <f t="shared" si="5"/>
        <v>0</v>
      </c>
      <c r="Z5160" s="12">
        <f>ROUNDUP(SUM(VLOOKUP(F5160,'Pontuação 3.0'!A$2:B$11,2,FALSE),VLOOKUP(E5160,'Pontuação 3.0'!C$2:D$11,2,FALSE),VLOOKUP(H5160,'Pontuação 3.0'!I$2:J$11,2,FALSE),VLOOKUP(J5160,'Pontuação 3.0'!G$2:H$11,2,FALSE),VLOOKUP(G5160,'Pontuação 3.0'!E$2:F$11,2,FALSE),VLOOKUP(K5160,'Pontuação 3.0'!K$2:L$11,2,FALSE),VLOOKUP(L5160,'Pontuação 3.0'!M$2:N$13,2,FALSE)),0)</f>
        <v>1662</v>
      </c>
      <c r="AA5160" s="12">
        <f t="shared" si="6"/>
        <v>166</v>
      </c>
      <c r="AB5160" s="12" t="str">
        <f t="array" ref="AB5160">IFERROR(INDEX('Pontuação 3.0'!G$13:G$191, MATCH(AA5160, 'Pontuação 3.0'!F$13:F$191, 0)), "Faixa Indefinida")</f>
        <v>D</v>
      </c>
      <c r="AC5160" s="12">
        <f t="shared" si="7"/>
        <v>0</v>
      </c>
      <c r="AD5160" s="12">
        <f t="shared" si="8"/>
        <v>0</v>
      </c>
      <c r="AE5160" s="12">
        <f t="shared" si="9"/>
        <v>0</v>
      </c>
      <c r="AF5160" s="12">
        <f t="shared" si="10"/>
        <v>1</v>
      </c>
    </row>
    <row r="5161" ht="15.75" customHeight="1">
      <c r="A5161" s="8">
        <v>45690.0</v>
      </c>
      <c r="B5161" s="9" t="s">
        <v>17</v>
      </c>
      <c r="C5161" s="9" t="s">
        <v>11789</v>
      </c>
      <c r="D5161" s="15">
        <v>1.1959821087E10</v>
      </c>
      <c r="E5161" s="9" t="s">
        <v>13936</v>
      </c>
      <c r="F5161" s="9" t="s">
        <v>13948</v>
      </c>
      <c r="G5161" s="9" t="s">
        <v>13926</v>
      </c>
      <c r="H5161" s="9" t="s">
        <v>13960</v>
      </c>
      <c r="I5161" s="9" t="s">
        <v>13928</v>
      </c>
      <c r="J5161" s="9" t="s">
        <v>13956</v>
      </c>
      <c r="K5161" s="9" t="s">
        <v>13940</v>
      </c>
      <c r="L5161" s="9" t="s">
        <v>13945</v>
      </c>
      <c r="M5161" s="9" t="s">
        <v>13946</v>
      </c>
      <c r="N5161" s="13" t="s">
        <v>12</v>
      </c>
      <c r="O5161" s="13" t="s">
        <v>14</v>
      </c>
      <c r="P5161" s="13" t="s">
        <v>32</v>
      </c>
      <c r="Q5161" s="13" t="s">
        <v>77</v>
      </c>
      <c r="R5161" s="13" t="s">
        <v>15</v>
      </c>
      <c r="S5161" s="10">
        <f>ROUNDUP(SUM(VLOOKUP(F5161,'Pontuação'!A$2:B$11,2,FALSE),VLOOKUP(E5161,'Pontuação'!C$2:D$11,2,FALSE),VLOOKUP(H5161,'Pontuação'!I$2:J$11,2,FALSE),VLOOKUP(J5161,'Pontuação'!G$2:H$11,2,FALSE),VLOOKUP(L5161,'Pontuação'!M$2:N$13,2,FALSE)),0)</f>
        <v>1767</v>
      </c>
      <c r="T5161" s="11">
        <f t="shared" si="1"/>
        <v>177</v>
      </c>
      <c r="U5161" s="11" t="str">
        <f t="array" ref="U5161">IFERROR(INDEX('Pontuação'!G$13:G$101, MATCH(T5161, 'Pontuação'!F$13:F$101, 0)), "Faixa Indefinida")</f>
        <v>B</v>
      </c>
      <c r="V5161" s="11">
        <f t="shared" si="2"/>
        <v>0</v>
      </c>
      <c r="W5161" s="11">
        <f t="shared" si="3"/>
        <v>1</v>
      </c>
      <c r="X5161" s="11">
        <f t="shared" si="4"/>
        <v>0</v>
      </c>
      <c r="Y5161" s="11">
        <f t="shared" si="5"/>
        <v>0</v>
      </c>
      <c r="Z5161" s="12">
        <f>ROUNDUP(SUM(VLOOKUP(F5161,'Pontuação 3.0'!A$2:B$11,2,FALSE),VLOOKUP(E5161,'Pontuação 3.0'!C$2:D$11,2,FALSE),VLOOKUP(H5161,'Pontuação 3.0'!I$2:J$11,2,FALSE),VLOOKUP(J5161,'Pontuação 3.0'!G$2:H$11,2,FALSE),VLOOKUP(G5161,'Pontuação 3.0'!E$2:F$11,2,FALSE),VLOOKUP(K5161,'Pontuação 3.0'!K$2:L$11,2,FALSE),VLOOKUP(L5161,'Pontuação 3.0'!M$2:N$13,2,FALSE)),0)</f>
        <v>2242</v>
      </c>
      <c r="AA5161" s="12">
        <f t="shared" si="6"/>
        <v>224</v>
      </c>
      <c r="AB5161" s="12" t="str">
        <f t="array" ref="AB5161">IFERROR(INDEX('Pontuação 3.0'!G$13:G$191, MATCH(AA5161, 'Pontuação 3.0'!F$13:F$191, 0)), "Faixa Indefinida")</f>
        <v>B</v>
      </c>
      <c r="AC5161" s="12">
        <f t="shared" si="7"/>
        <v>0</v>
      </c>
      <c r="AD5161" s="12">
        <f t="shared" si="8"/>
        <v>1</v>
      </c>
      <c r="AE5161" s="12">
        <f t="shared" si="9"/>
        <v>0</v>
      </c>
      <c r="AF5161" s="12">
        <f t="shared" si="10"/>
        <v>0</v>
      </c>
    </row>
    <row r="5162" ht="15.75" customHeight="1">
      <c r="A5162" s="8">
        <v>45690.0</v>
      </c>
      <c r="B5162" s="9" t="s">
        <v>11790</v>
      </c>
      <c r="C5162" s="9" t="s">
        <v>11791</v>
      </c>
      <c r="D5162" s="15">
        <v>1.4996640192E10</v>
      </c>
      <c r="E5162" s="9" t="s">
        <v>13936</v>
      </c>
      <c r="F5162" s="9" t="s">
        <v>13953</v>
      </c>
      <c r="G5162" s="9" t="s">
        <v>13957</v>
      </c>
      <c r="H5162" s="9" t="s">
        <v>13927</v>
      </c>
      <c r="I5162" s="9" t="s">
        <v>13940</v>
      </c>
      <c r="J5162" s="9" t="s">
        <v>13929</v>
      </c>
      <c r="K5162" s="9" t="s">
        <v>13940</v>
      </c>
      <c r="L5162" s="9" t="s">
        <v>13931</v>
      </c>
      <c r="M5162" s="9" t="s">
        <v>13952</v>
      </c>
      <c r="N5162" s="13" t="s">
        <v>12</v>
      </c>
      <c r="O5162" s="13" t="s">
        <v>14</v>
      </c>
      <c r="P5162" s="13" t="s">
        <v>68</v>
      </c>
      <c r="Q5162" s="13" t="s">
        <v>33</v>
      </c>
      <c r="R5162" s="13" t="s">
        <v>15</v>
      </c>
      <c r="S5162" s="10">
        <f>ROUNDUP(SUM(VLOOKUP(F5162,'Pontuação'!A$2:B$11,2,FALSE),VLOOKUP(E5162,'Pontuação'!C$2:D$11,2,FALSE),VLOOKUP(H5162,'Pontuação'!I$2:J$11,2,FALSE),VLOOKUP(J5162,'Pontuação'!G$2:H$11,2,FALSE),VLOOKUP(L5162,'Pontuação'!M$2:N$13,2,FALSE)),0)</f>
        <v>1444</v>
      </c>
      <c r="T5162" s="11">
        <f t="shared" si="1"/>
        <v>144</v>
      </c>
      <c r="U5162" s="11" t="str">
        <f t="array" ref="U5162">IFERROR(INDEX('Pontuação'!G$13:G$101, MATCH(T5162, 'Pontuação'!F$13:F$101, 0)), "Faixa Indefinida")</f>
        <v>D</v>
      </c>
      <c r="V5162" s="11">
        <f t="shared" si="2"/>
        <v>0</v>
      </c>
      <c r="W5162" s="11">
        <f t="shared" si="3"/>
        <v>0</v>
      </c>
      <c r="X5162" s="11">
        <f t="shared" si="4"/>
        <v>0</v>
      </c>
      <c r="Y5162" s="11">
        <f t="shared" si="5"/>
        <v>1</v>
      </c>
      <c r="Z5162" s="12">
        <f>ROUNDUP(SUM(VLOOKUP(F5162,'Pontuação 3.0'!A$2:B$11,2,FALSE),VLOOKUP(E5162,'Pontuação 3.0'!C$2:D$11,2,FALSE),VLOOKUP(H5162,'Pontuação 3.0'!I$2:J$11,2,FALSE),VLOOKUP(J5162,'Pontuação 3.0'!G$2:H$11,2,FALSE),VLOOKUP(G5162,'Pontuação 3.0'!E$2:F$11,2,FALSE),VLOOKUP(K5162,'Pontuação 3.0'!K$2:L$11,2,FALSE),VLOOKUP(L5162,'Pontuação 3.0'!M$2:N$13,2,FALSE)),0)</f>
        <v>1809</v>
      </c>
      <c r="AA5162" s="12">
        <f t="shared" si="6"/>
        <v>181</v>
      </c>
      <c r="AB5162" s="12" t="str">
        <f t="array" ref="AB5162">IFERROR(INDEX('Pontuação 3.0'!G$13:G$191, MATCH(AA5162, 'Pontuação 3.0'!F$13:F$191, 0)), "Faixa Indefinida")</f>
        <v>D</v>
      </c>
      <c r="AC5162" s="12">
        <f t="shared" si="7"/>
        <v>0</v>
      </c>
      <c r="AD5162" s="12">
        <f t="shared" si="8"/>
        <v>0</v>
      </c>
      <c r="AE5162" s="12">
        <f t="shared" si="9"/>
        <v>0</v>
      </c>
      <c r="AF5162" s="12">
        <f t="shared" si="10"/>
        <v>1</v>
      </c>
    </row>
    <row r="5163" ht="15.75" customHeight="1">
      <c r="A5163" s="8">
        <v>45690.0</v>
      </c>
      <c r="B5163" s="9" t="s">
        <v>11798</v>
      </c>
      <c r="C5163" s="9" t="s">
        <v>11799</v>
      </c>
      <c r="D5163" s="15">
        <v>3.1971974795E10</v>
      </c>
      <c r="E5163" s="9" t="s">
        <v>13936</v>
      </c>
      <c r="F5163" s="9" t="s">
        <v>13953</v>
      </c>
      <c r="G5163" s="9" t="s">
        <v>13926</v>
      </c>
      <c r="H5163" s="9" t="s">
        <v>13951</v>
      </c>
      <c r="I5163" s="9" t="s">
        <v>13928</v>
      </c>
      <c r="J5163" s="9" t="s">
        <v>13929</v>
      </c>
      <c r="K5163" s="9" t="s">
        <v>13940</v>
      </c>
      <c r="L5163" s="9" t="s">
        <v>13959</v>
      </c>
      <c r="M5163" s="9" t="s">
        <v>13952</v>
      </c>
      <c r="N5163" s="13" t="s">
        <v>12</v>
      </c>
      <c r="O5163" s="13" t="s">
        <v>14</v>
      </c>
      <c r="P5163" s="13" t="s">
        <v>32</v>
      </c>
      <c r="Q5163" s="13" t="s">
        <v>77</v>
      </c>
      <c r="R5163" s="13" t="s">
        <v>15</v>
      </c>
      <c r="S5163" s="10">
        <f>ROUNDUP(SUM(VLOOKUP(F5163,'Pontuação'!A$2:B$11,2,FALSE),VLOOKUP(E5163,'Pontuação'!C$2:D$11,2,FALSE),VLOOKUP(H5163,'Pontuação'!I$2:J$11,2,FALSE),VLOOKUP(J5163,'Pontuação'!G$2:H$11,2,FALSE),VLOOKUP(L5163,'Pontuação'!M$2:N$13,2,FALSE)),0)</f>
        <v>1628</v>
      </c>
      <c r="T5163" s="11">
        <f t="shared" si="1"/>
        <v>163</v>
      </c>
      <c r="U5163" s="11" t="str">
        <f t="array" ref="U5163">IFERROR(INDEX('Pontuação'!G$13:G$101, MATCH(T5163, 'Pontuação'!F$13:F$101, 0)), "Faixa Indefinida")</f>
        <v>C</v>
      </c>
      <c r="V5163" s="11">
        <f t="shared" si="2"/>
        <v>0</v>
      </c>
      <c r="W5163" s="11">
        <f t="shared" si="3"/>
        <v>0</v>
      </c>
      <c r="X5163" s="11">
        <f t="shared" si="4"/>
        <v>1</v>
      </c>
      <c r="Y5163" s="11">
        <f t="shared" si="5"/>
        <v>0</v>
      </c>
      <c r="Z5163" s="12">
        <f>ROUNDUP(SUM(VLOOKUP(F5163,'Pontuação 3.0'!A$2:B$11,2,FALSE),VLOOKUP(E5163,'Pontuação 3.0'!C$2:D$11,2,FALSE),VLOOKUP(H5163,'Pontuação 3.0'!I$2:J$11,2,FALSE),VLOOKUP(J5163,'Pontuação 3.0'!G$2:H$11,2,FALSE),VLOOKUP(G5163,'Pontuação 3.0'!E$2:F$11,2,FALSE),VLOOKUP(K5163,'Pontuação 3.0'!K$2:L$11,2,FALSE),VLOOKUP(L5163,'Pontuação 3.0'!M$2:N$13,2,FALSE)),0)</f>
        <v>2301</v>
      </c>
      <c r="AA5163" s="12">
        <f t="shared" si="6"/>
        <v>230</v>
      </c>
      <c r="AB5163" s="12" t="str">
        <f t="array" ref="AB5163">IFERROR(INDEX('Pontuação 3.0'!G$13:G$191, MATCH(AA5163, 'Pontuação 3.0'!F$13:F$191, 0)), "Faixa Indefinida")</f>
        <v>B</v>
      </c>
      <c r="AC5163" s="12">
        <f t="shared" si="7"/>
        <v>0</v>
      </c>
      <c r="AD5163" s="12">
        <f t="shared" si="8"/>
        <v>1</v>
      </c>
      <c r="AE5163" s="12">
        <f t="shared" si="9"/>
        <v>0</v>
      </c>
      <c r="AF5163" s="12">
        <f t="shared" si="10"/>
        <v>0</v>
      </c>
    </row>
    <row r="5164" ht="15.75" customHeight="1">
      <c r="A5164" s="8">
        <v>45690.0</v>
      </c>
      <c r="B5164" s="9" t="s">
        <v>11794</v>
      </c>
      <c r="C5164" s="9" t="s">
        <v>11795</v>
      </c>
      <c r="D5164" s="15">
        <v>6.4984436004E10</v>
      </c>
      <c r="E5164" s="9" t="s">
        <v>13924</v>
      </c>
      <c r="F5164" s="9" t="s">
        <v>13948</v>
      </c>
      <c r="G5164" s="9" t="s">
        <v>13957</v>
      </c>
      <c r="H5164" s="9" t="s">
        <v>13927</v>
      </c>
      <c r="I5164" s="9" t="s">
        <v>13940</v>
      </c>
      <c r="J5164" s="9" t="s">
        <v>13929</v>
      </c>
      <c r="K5164" s="9" t="s">
        <v>13930</v>
      </c>
      <c r="L5164" s="9" t="s">
        <v>13931</v>
      </c>
      <c r="M5164" s="9" t="s">
        <v>13952</v>
      </c>
      <c r="N5164" s="13" t="s">
        <v>12</v>
      </c>
      <c r="O5164" s="13" t="s">
        <v>14</v>
      </c>
      <c r="P5164" s="13" t="s">
        <v>19</v>
      </c>
      <c r="Q5164" s="13" t="s">
        <v>33</v>
      </c>
      <c r="R5164" s="13" t="s">
        <v>15</v>
      </c>
      <c r="S5164" s="10">
        <f>ROUNDUP(SUM(VLOOKUP(F5164,'Pontuação'!A$2:B$11,2,FALSE),VLOOKUP(E5164,'Pontuação'!C$2:D$11,2,FALSE),VLOOKUP(H5164,'Pontuação'!I$2:J$11,2,FALSE),VLOOKUP(J5164,'Pontuação'!G$2:H$11,2,FALSE),VLOOKUP(L5164,'Pontuação'!M$2:N$13,2,FALSE)),0)</f>
        <v>1431</v>
      </c>
      <c r="T5164" s="11">
        <f t="shared" si="1"/>
        <v>143</v>
      </c>
      <c r="U5164" s="11" t="str">
        <f t="array" ref="U5164">IFERROR(INDEX('Pontuação'!G$13:G$101, MATCH(T5164, 'Pontuação'!F$13:F$101, 0)), "Faixa Indefinida")</f>
        <v>D</v>
      </c>
      <c r="V5164" s="11">
        <f t="shared" si="2"/>
        <v>0</v>
      </c>
      <c r="W5164" s="11">
        <f t="shared" si="3"/>
        <v>0</v>
      </c>
      <c r="X5164" s="11">
        <f t="shared" si="4"/>
        <v>0</v>
      </c>
      <c r="Y5164" s="11">
        <f t="shared" si="5"/>
        <v>1</v>
      </c>
      <c r="Z5164" s="12">
        <f>ROUNDUP(SUM(VLOOKUP(F5164,'Pontuação 3.0'!A$2:B$11,2,FALSE),VLOOKUP(E5164,'Pontuação 3.0'!C$2:D$11,2,FALSE),VLOOKUP(H5164,'Pontuação 3.0'!I$2:J$11,2,FALSE),VLOOKUP(J5164,'Pontuação 3.0'!G$2:H$11,2,FALSE),VLOOKUP(G5164,'Pontuação 3.0'!E$2:F$11,2,FALSE),VLOOKUP(K5164,'Pontuação 3.0'!K$2:L$11,2,FALSE),VLOOKUP(L5164,'Pontuação 3.0'!M$2:N$13,2,FALSE)),0)</f>
        <v>1922</v>
      </c>
      <c r="AA5164" s="12">
        <f t="shared" si="6"/>
        <v>192</v>
      </c>
      <c r="AB5164" s="12" t="str">
        <f t="array" ref="AB5164">IFERROR(INDEX('Pontuação 3.0'!G$13:G$191, MATCH(AA5164, 'Pontuação 3.0'!F$13:F$191, 0)), "Faixa Indefinida")</f>
        <v>C</v>
      </c>
      <c r="AC5164" s="12">
        <f t="shared" si="7"/>
        <v>0</v>
      </c>
      <c r="AD5164" s="12">
        <f t="shared" si="8"/>
        <v>0</v>
      </c>
      <c r="AE5164" s="12">
        <f t="shared" si="9"/>
        <v>1</v>
      </c>
      <c r="AF5164" s="12">
        <f t="shared" si="10"/>
        <v>0</v>
      </c>
    </row>
    <row r="5165" ht="15.75" customHeight="1">
      <c r="A5165" s="8">
        <v>45690.0</v>
      </c>
      <c r="B5165" s="9" t="s">
        <v>11802</v>
      </c>
      <c r="C5165" s="9" t="s">
        <v>11803</v>
      </c>
      <c r="D5165" s="9" t="s">
        <v>11804</v>
      </c>
      <c r="E5165" s="9" t="s">
        <v>13924</v>
      </c>
      <c r="F5165" s="9" t="s">
        <v>13948</v>
      </c>
      <c r="G5165" s="9" t="s">
        <v>13926</v>
      </c>
      <c r="H5165" s="9" t="s">
        <v>13951</v>
      </c>
      <c r="I5165" s="9" t="s">
        <v>13940</v>
      </c>
      <c r="J5165" s="9" t="s">
        <v>13956</v>
      </c>
      <c r="K5165" s="9" t="s">
        <v>13940</v>
      </c>
      <c r="L5165" s="9" t="s">
        <v>13959</v>
      </c>
      <c r="M5165" s="9" t="s">
        <v>13942</v>
      </c>
      <c r="N5165" s="13" t="s">
        <v>12</v>
      </c>
      <c r="O5165" s="13" t="s">
        <v>14</v>
      </c>
      <c r="P5165" s="13" t="s">
        <v>32</v>
      </c>
      <c r="Q5165" s="13" t="s">
        <v>77</v>
      </c>
      <c r="R5165" s="13" t="s">
        <v>15</v>
      </c>
      <c r="S5165" s="10">
        <f>ROUNDUP(SUM(VLOOKUP(F5165,'Pontuação'!A$2:B$11,2,FALSE),VLOOKUP(E5165,'Pontuação'!C$2:D$11,2,FALSE),VLOOKUP(H5165,'Pontuação'!I$2:J$11,2,FALSE),VLOOKUP(J5165,'Pontuação'!G$2:H$11,2,FALSE),VLOOKUP(L5165,'Pontuação'!M$2:N$13,2,FALSE)),0)</f>
        <v>1893</v>
      </c>
      <c r="T5165" s="11">
        <f t="shared" si="1"/>
        <v>189</v>
      </c>
      <c r="U5165" s="11" t="str">
        <f t="array" ref="U5165">IFERROR(INDEX('Pontuação'!G$13:G$101, MATCH(T5165, 'Pontuação'!F$13:F$101, 0)), "Faixa Indefinida")</f>
        <v>A</v>
      </c>
      <c r="V5165" s="11">
        <f t="shared" si="2"/>
        <v>1</v>
      </c>
      <c r="W5165" s="11">
        <f t="shared" si="3"/>
        <v>0</v>
      </c>
      <c r="X5165" s="11">
        <f t="shared" si="4"/>
        <v>0</v>
      </c>
      <c r="Y5165" s="11">
        <f t="shared" si="5"/>
        <v>0</v>
      </c>
      <c r="Z5165" s="12">
        <f>ROUNDUP(SUM(VLOOKUP(F5165,'Pontuação 3.0'!A$2:B$11,2,FALSE),VLOOKUP(E5165,'Pontuação 3.0'!C$2:D$11,2,FALSE),VLOOKUP(H5165,'Pontuação 3.0'!I$2:J$11,2,FALSE),VLOOKUP(J5165,'Pontuação 3.0'!G$2:H$11,2,FALSE),VLOOKUP(G5165,'Pontuação 3.0'!E$2:F$11,2,FALSE),VLOOKUP(K5165,'Pontuação 3.0'!K$2:L$11,2,FALSE),VLOOKUP(L5165,'Pontuação 3.0'!M$2:N$13,2,FALSE)),0)</f>
        <v>2428</v>
      </c>
      <c r="AA5165" s="12">
        <f t="shared" si="6"/>
        <v>243</v>
      </c>
      <c r="AB5165" s="12" t="str">
        <f t="array" ref="AB5165">IFERROR(INDEX('Pontuação 3.0'!G$13:G$191, MATCH(AA5165, 'Pontuação 3.0'!F$13:F$191, 0)), "Faixa Indefinida")</f>
        <v>A</v>
      </c>
      <c r="AC5165" s="12">
        <f t="shared" si="7"/>
        <v>1</v>
      </c>
      <c r="AD5165" s="12">
        <f t="shared" si="8"/>
        <v>0</v>
      </c>
      <c r="AE5165" s="12">
        <f t="shared" si="9"/>
        <v>0</v>
      </c>
      <c r="AF5165" s="12">
        <f t="shared" si="10"/>
        <v>0</v>
      </c>
    </row>
    <row r="5166" ht="15.75" customHeight="1">
      <c r="A5166" s="8">
        <v>45690.0</v>
      </c>
      <c r="B5166" s="9" t="s">
        <v>11792</v>
      </c>
      <c r="C5166" s="9" t="s">
        <v>11793</v>
      </c>
      <c r="D5166" s="15">
        <v>8.1996641506E10</v>
      </c>
      <c r="E5166" s="9" t="s">
        <v>13936</v>
      </c>
      <c r="F5166" s="9" t="s">
        <v>13948</v>
      </c>
      <c r="G5166" s="9" t="s">
        <v>13926</v>
      </c>
      <c r="H5166" s="9" t="s">
        <v>13949</v>
      </c>
      <c r="I5166" s="9" t="s">
        <v>13928</v>
      </c>
      <c r="J5166" s="9" t="s">
        <v>13956</v>
      </c>
      <c r="K5166" s="9" t="s">
        <v>13940</v>
      </c>
      <c r="L5166" s="9" t="s">
        <v>13931</v>
      </c>
      <c r="M5166" s="9" t="s">
        <v>13942</v>
      </c>
      <c r="N5166" s="13" t="s">
        <v>12</v>
      </c>
      <c r="O5166" s="13" t="s">
        <v>14</v>
      </c>
      <c r="P5166" s="13" t="s">
        <v>32</v>
      </c>
      <c r="Q5166" s="13" t="s">
        <v>77</v>
      </c>
      <c r="R5166" s="13" t="s">
        <v>15</v>
      </c>
      <c r="S5166" s="10">
        <f>ROUNDUP(SUM(VLOOKUP(F5166,'Pontuação'!A$2:B$11,2,FALSE),VLOOKUP(E5166,'Pontuação'!C$2:D$11,2,FALSE),VLOOKUP(H5166,'Pontuação'!I$2:J$11,2,FALSE),VLOOKUP(J5166,'Pontuação'!G$2:H$11,2,FALSE),VLOOKUP(L5166,'Pontuação'!M$2:N$13,2,FALSE)),0)</f>
        <v>1861</v>
      </c>
      <c r="T5166" s="11">
        <f t="shared" si="1"/>
        <v>186</v>
      </c>
      <c r="U5166" s="11" t="str">
        <f t="array" ref="U5166">IFERROR(INDEX('Pontuação'!G$13:G$101, MATCH(T5166, 'Pontuação'!F$13:F$101, 0)), "Faixa Indefinida")</f>
        <v>A</v>
      </c>
      <c r="V5166" s="11">
        <f t="shared" si="2"/>
        <v>1</v>
      </c>
      <c r="W5166" s="11">
        <f t="shared" si="3"/>
        <v>0</v>
      </c>
      <c r="X5166" s="11">
        <f t="shared" si="4"/>
        <v>0</v>
      </c>
      <c r="Y5166" s="11">
        <f t="shared" si="5"/>
        <v>0</v>
      </c>
      <c r="Z5166" s="12">
        <f>ROUNDUP(SUM(VLOOKUP(F5166,'Pontuação 3.0'!A$2:B$11,2,FALSE),VLOOKUP(E5166,'Pontuação 3.0'!C$2:D$11,2,FALSE),VLOOKUP(H5166,'Pontuação 3.0'!I$2:J$11,2,FALSE),VLOOKUP(J5166,'Pontuação 3.0'!G$2:H$11,2,FALSE),VLOOKUP(G5166,'Pontuação 3.0'!E$2:F$11,2,FALSE),VLOOKUP(K5166,'Pontuação 3.0'!K$2:L$11,2,FALSE),VLOOKUP(L5166,'Pontuação 3.0'!M$2:N$13,2,FALSE)),0)</f>
        <v>2351</v>
      </c>
      <c r="AA5166" s="12">
        <f t="shared" si="6"/>
        <v>235</v>
      </c>
      <c r="AB5166" s="12" t="str">
        <f t="array" ref="AB5166">IFERROR(INDEX('Pontuação 3.0'!G$13:G$191, MATCH(AA5166, 'Pontuação 3.0'!F$13:F$191, 0)), "Faixa Indefinida")</f>
        <v>B</v>
      </c>
      <c r="AC5166" s="12">
        <f t="shared" si="7"/>
        <v>0</v>
      </c>
      <c r="AD5166" s="12">
        <f t="shared" si="8"/>
        <v>1</v>
      </c>
      <c r="AE5166" s="12">
        <f t="shared" si="9"/>
        <v>0</v>
      </c>
      <c r="AF5166" s="12">
        <f t="shared" si="10"/>
        <v>0</v>
      </c>
    </row>
    <row r="5167" ht="15.75" customHeight="1">
      <c r="A5167" s="8">
        <v>45690.0</v>
      </c>
      <c r="B5167" s="9" t="s">
        <v>11805</v>
      </c>
      <c r="C5167" s="9" t="s">
        <v>11806</v>
      </c>
      <c r="D5167" s="15">
        <v>2.1975663559E10</v>
      </c>
      <c r="E5167" s="9" t="s">
        <v>13936</v>
      </c>
      <c r="F5167" s="9" t="s">
        <v>13950</v>
      </c>
      <c r="G5167" s="9" t="s">
        <v>13926</v>
      </c>
      <c r="H5167" s="9" t="s">
        <v>13951</v>
      </c>
      <c r="I5167" s="9" t="s">
        <v>13940</v>
      </c>
      <c r="J5167" s="9" t="s">
        <v>13956</v>
      </c>
      <c r="K5167" s="9" t="s">
        <v>13930</v>
      </c>
      <c r="L5167" s="9" t="s">
        <v>13959</v>
      </c>
      <c r="M5167" s="9" t="s">
        <v>13946</v>
      </c>
      <c r="N5167" s="13" t="s">
        <v>12</v>
      </c>
      <c r="O5167" s="13" t="s">
        <v>14</v>
      </c>
      <c r="P5167" s="13" t="s">
        <v>32</v>
      </c>
      <c r="Q5167" s="13" t="s">
        <v>48</v>
      </c>
      <c r="R5167" s="13" t="s">
        <v>65</v>
      </c>
      <c r="S5167" s="10">
        <f>ROUNDUP(SUM(VLOOKUP(F5167,'Pontuação'!A$2:B$11,2,FALSE),VLOOKUP(E5167,'Pontuação'!C$2:D$11,2,FALSE),VLOOKUP(H5167,'Pontuação'!I$2:J$11,2,FALSE),VLOOKUP(J5167,'Pontuação'!G$2:H$11,2,FALSE),VLOOKUP(L5167,'Pontuação'!M$2:N$13,2,FALSE)),0)</f>
        <v>1901</v>
      </c>
      <c r="T5167" s="11">
        <f t="shared" si="1"/>
        <v>190</v>
      </c>
      <c r="U5167" s="11" t="str">
        <f t="array" ref="U5167">IFERROR(INDEX('Pontuação'!G$13:G$101, MATCH(T5167, 'Pontuação'!F$13:F$101, 0)), "Faixa Indefinida")</f>
        <v>A</v>
      </c>
      <c r="V5167" s="11">
        <f t="shared" si="2"/>
        <v>1</v>
      </c>
      <c r="W5167" s="11">
        <f t="shared" si="3"/>
        <v>0</v>
      </c>
      <c r="X5167" s="11">
        <f t="shared" si="4"/>
        <v>0</v>
      </c>
      <c r="Y5167" s="11">
        <f t="shared" si="5"/>
        <v>0</v>
      </c>
      <c r="Z5167" s="12">
        <f>ROUNDUP(SUM(VLOOKUP(F5167,'Pontuação 3.0'!A$2:B$11,2,FALSE),VLOOKUP(E5167,'Pontuação 3.0'!C$2:D$11,2,FALSE),VLOOKUP(H5167,'Pontuação 3.0'!I$2:J$11,2,FALSE),VLOOKUP(J5167,'Pontuação 3.0'!G$2:H$11,2,FALSE),VLOOKUP(G5167,'Pontuação 3.0'!E$2:F$11,2,FALSE),VLOOKUP(K5167,'Pontuação 3.0'!K$2:L$11,2,FALSE),VLOOKUP(L5167,'Pontuação 3.0'!M$2:N$13,2,FALSE)),0)</f>
        <v>2852</v>
      </c>
      <c r="AA5167" s="12">
        <f t="shared" si="6"/>
        <v>285</v>
      </c>
      <c r="AB5167" s="12" t="str">
        <f t="array" ref="AB5167">IFERROR(INDEX('Pontuação 3.0'!G$13:G$191, MATCH(AA5167, 'Pontuação 3.0'!F$13:F$191, 0)), "Faixa Indefinida")</f>
        <v>A</v>
      </c>
      <c r="AC5167" s="12">
        <f t="shared" si="7"/>
        <v>1</v>
      </c>
      <c r="AD5167" s="12">
        <f t="shared" si="8"/>
        <v>0</v>
      </c>
      <c r="AE5167" s="12">
        <f t="shared" si="9"/>
        <v>0</v>
      </c>
      <c r="AF5167" s="12">
        <f t="shared" si="10"/>
        <v>0</v>
      </c>
    </row>
    <row r="5168" ht="15.75" customHeight="1">
      <c r="A5168" s="8">
        <v>45690.0</v>
      </c>
      <c r="B5168" s="9" t="s">
        <v>11800</v>
      </c>
      <c r="C5168" s="9" t="s">
        <v>11801</v>
      </c>
      <c r="D5168" s="15">
        <v>8.4991947962E10</v>
      </c>
      <c r="E5168" s="9" t="s">
        <v>13936</v>
      </c>
      <c r="F5168" s="9" t="s">
        <v>13950</v>
      </c>
      <c r="G5168" s="9" t="s">
        <v>13944</v>
      </c>
      <c r="H5168" s="9" t="s">
        <v>13951</v>
      </c>
      <c r="I5168" s="9" t="s">
        <v>13928</v>
      </c>
      <c r="J5168" s="9" t="s">
        <v>13929</v>
      </c>
      <c r="K5168" s="9" t="s">
        <v>13940</v>
      </c>
      <c r="L5168" s="9" t="s">
        <v>13931</v>
      </c>
      <c r="M5168" s="9" t="s">
        <v>13952</v>
      </c>
      <c r="N5168" s="13" t="s">
        <v>12</v>
      </c>
      <c r="O5168" s="13" t="s">
        <v>14</v>
      </c>
      <c r="P5168" s="13" t="s">
        <v>13</v>
      </c>
      <c r="Q5168" s="13" t="s">
        <v>3528</v>
      </c>
      <c r="R5168" s="13" t="s">
        <v>15</v>
      </c>
      <c r="S5168" s="10">
        <f>ROUNDUP(SUM(VLOOKUP(F5168,'Pontuação'!A$2:B$11,2,FALSE),VLOOKUP(E5168,'Pontuação'!C$2:D$11,2,FALSE),VLOOKUP(H5168,'Pontuação'!I$2:J$11,2,FALSE),VLOOKUP(J5168,'Pontuação'!G$2:H$11,2,FALSE),VLOOKUP(L5168,'Pontuação'!M$2:N$13,2,FALSE)),0)</f>
        <v>1553</v>
      </c>
      <c r="T5168" s="11">
        <f t="shared" si="1"/>
        <v>155</v>
      </c>
      <c r="U5168" s="11" t="str">
        <f t="array" ref="U5168">IFERROR(INDEX('Pontuação'!G$13:G$101, MATCH(T5168, 'Pontuação'!F$13:F$101, 0)), "Faixa Indefinida")</f>
        <v>C</v>
      </c>
      <c r="V5168" s="11">
        <f t="shared" si="2"/>
        <v>0</v>
      </c>
      <c r="W5168" s="11">
        <f t="shared" si="3"/>
        <v>0</v>
      </c>
      <c r="X5168" s="11">
        <f t="shared" si="4"/>
        <v>1</v>
      </c>
      <c r="Y5168" s="11">
        <f t="shared" si="5"/>
        <v>0</v>
      </c>
      <c r="Z5168" s="12">
        <f>ROUNDUP(SUM(VLOOKUP(F5168,'Pontuação 3.0'!A$2:B$11,2,FALSE),VLOOKUP(E5168,'Pontuação 3.0'!C$2:D$11,2,FALSE),VLOOKUP(H5168,'Pontuação 3.0'!I$2:J$11,2,FALSE),VLOOKUP(J5168,'Pontuação 3.0'!G$2:H$11,2,FALSE),VLOOKUP(G5168,'Pontuação 3.0'!E$2:F$11,2,FALSE),VLOOKUP(K5168,'Pontuação 3.0'!K$2:L$11,2,FALSE),VLOOKUP(L5168,'Pontuação 3.0'!M$2:N$13,2,FALSE)),0)</f>
        <v>1982</v>
      </c>
      <c r="AA5168" s="12">
        <f t="shared" si="6"/>
        <v>198</v>
      </c>
      <c r="AB5168" s="12" t="str">
        <f t="array" ref="AB5168">IFERROR(INDEX('Pontuação 3.0'!G$13:G$191, MATCH(AA5168, 'Pontuação 3.0'!F$13:F$191, 0)), "Faixa Indefinida")</f>
        <v>C</v>
      </c>
      <c r="AC5168" s="12">
        <f t="shared" si="7"/>
        <v>0</v>
      </c>
      <c r="AD5168" s="12">
        <f t="shared" si="8"/>
        <v>0</v>
      </c>
      <c r="AE5168" s="12">
        <f t="shared" si="9"/>
        <v>1</v>
      </c>
      <c r="AF5168" s="12">
        <f t="shared" si="10"/>
        <v>0</v>
      </c>
    </row>
    <row r="5169" ht="15.75" customHeight="1">
      <c r="A5169" s="8">
        <v>45690.0</v>
      </c>
      <c r="B5169" s="9" t="s">
        <v>9146</v>
      </c>
      <c r="C5169" s="9" t="s">
        <v>11807</v>
      </c>
      <c r="D5169" s="15">
        <v>7.1986420575E10</v>
      </c>
      <c r="E5169" s="9" t="s">
        <v>13936</v>
      </c>
      <c r="F5169" s="9" t="s">
        <v>13950</v>
      </c>
      <c r="G5169" s="9" t="s">
        <v>13944</v>
      </c>
      <c r="H5169" s="9" t="s">
        <v>13949</v>
      </c>
      <c r="I5169" s="9" t="s">
        <v>13928</v>
      </c>
      <c r="J5169" s="9" t="s">
        <v>13929</v>
      </c>
      <c r="K5169" s="9" t="s">
        <v>13940</v>
      </c>
      <c r="L5169" s="9" t="s">
        <v>13931</v>
      </c>
      <c r="M5169" s="9" t="s">
        <v>13942</v>
      </c>
      <c r="N5169" s="13" t="s">
        <v>12</v>
      </c>
      <c r="O5169" s="13" t="s">
        <v>14</v>
      </c>
      <c r="P5169" s="13" t="s">
        <v>13</v>
      </c>
      <c r="Q5169" s="13" t="s">
        <v>48</v>
      </c>
      <c r="R5169" s="13" t="s">
        <v>15</v>
      </c>
      <c r="S5169" s="10">
        <f>ROUNDUP(SUM(VLOOKUP(F5169,'Pontuação'!A$2:B$11,2,FALSE),VLOOKUP(E5169,'Pontuação'!C$2:D$11,2,FALSE),VLOOKUP(H5169,'Pontuação'!I$2:J$11,2,FALSE),VLOOKUP(J5169,'Pontuação'!G$2:H$11,2,FALSE),VLOOKUP(L5169,'Pontuação'!M$2:N$13,2,FALSE)),0)</f>
        <v>1595</v>
      </c>
      <c r="T5169" s="11">
        <f t="shared" si="1"/>
        <v>160</v>
      </c>
      <c r="U5169" s="11" t="str">
        <f t="array" ref="U5169">IFERROR(INDEX('Pontuação'!G$13:G$101, MATCH(T5169, 'Pontuação'!F$13:F$101, 0)), "Faixa Indefinida")</f>
        <v>C</v>
      </c>
      <c r="V5169" s="11">
        <f t="shared" si="2"/>
        <v>0</v>
      </c>
      <c r="W5169" s="11">
        <f t="shared" si="3"/>
        <v>0</v>
      </c>
      <c r="X5169" s="11">
        <f t="shared" si="4"/>
        <v>1</v>
      </c>
      <c r="Y5169" s="11">
        <f t="shared" si="5"/>
        <v>0</v>
      </c>
      <c r="Z5169" s="12">
        <f>ROUNDUP(SUM(VLOOKUP(F5169,'Pontuação 3.0'!A$2:B$11,2,FALSE),VLOOKUP(E5169,'Pontuação 3.0'!C$2:D$11,2,FALSE),VLOOKUP(H5169,'Pontuação 3.0'!I$2:J$11,2,FALSE),VLOOKUP(J5169,'Pontuação 3.0'!G$2:H$11,2,FALSE),VLOOKUP(G5169,'Pontuação 3.0'!E$2:F$11,2,FALSE),VLOOKUP(K5169,'Pontuação 3.0'!K$2:L$11,2,FALSE),VLOOKUP(L5169,'Pontuação 3.0'!M$2:N$13,2,FALSE)),0)</f>
        <v>2069</v>
      </c>
      <c r="AA5169" s="12">
        <f t="shared" si="6"/>
        <v>207</v>
      </c>
      <c r="AB5169" s="12" t="str">
        <f t="array" ref="AB5169">IFERROR(INDEX('Pontuação 3.0'!G$13:G$191, MATCH(AA5169, 'Pontuação 3.0'!F$13:F$191, 0)), "Faixa Indefinida")</f>
        <v>C</v>
      </c>
      <c r="AC5169" s="12">
        <f t="shared" si="7"/>
        <v>0</v>
      </c>
      <c r="AD5169" s="12">
        <f t="shared" si="8"/>
        <v>0</v>
      </c>
      <c r="AE5169" s="12">
        <f t="shared" si="9"/>
        <v>1</v>
      </c>
      <c r="AF5169" s="12">
        <f t="shared" si="10"/>
        <v>0</v>
      </c>
    </row>
    <row r="5170" ht="15.75" customHeight="1">
      <c r="A5170" s="8">
        <v>45690.0</v>
      </c>
      <c r="B5170" s="9" t="s">
        <v>11808</v>
      </c>
      <c r="C5170" s="9" t="s">
        <v>11809</v>
      </c>
      <c r="D5170" s="15">
        <v>1.3997841438E10</v>
      </c>
      <c r="E5170" s="9" t="s">
        <v>13936</v>
      </c>
      <c r="F5170" s="9" t="s">
        <v>13950</v>
      </c>
      <c r="G5170" s="9" t="s">
        <v>13944</v>
      </c>
      <c r="H5170" s="9" t="s">
        <v>13949</v>
      </c>
      <c r="I5170" s="9" t="s">
        <v>13928</v>
      </c>
      <c r="J5170" s="9" t="s">
        <v>13939</v>
      </c>
      <c r="K5170" s="9" t="s">
        <v>13940</v>
      </c>
      <c r="L5170" s="9" t="s">
        <v>13945</v>
      </c>
      <c r="M5170" s="9" t="s">
        <v>13942</v>
      </c>
      <c r="N5170" s="13" t="s">
        <v>12</v>
      </c>
      <c r="O5170" s="13" t="s">
        <v>14</v>
      </c>
      <c r="P5170" s="13" t="s">
        <v>32</v>
      </c>
      <c r="Q5170" s="13" t="s">
        <v>200</v>
      </c>
      <c r="R5170" s="13" t="s">
        <v>15</v>
      </c>
      <c r="S5170" s="10">
        <f>ROUNDUP(SUM(VLOOKUP(F5170,'Pontuação'!A$2:B$11,2,FALSE),VLOOKUP(E5170,'Pontuação'!C$2:D$11,2,FALSE),VLOOKUP(H5170,'Pontuação'!I$2:J$11,2,FALSE),VLOOKUP(J5170,'Pontuação'!G$2:H$11,2,FALSE),VLOOKUP(L5170,'Pontuação'!M$2:N$13,2,FALSE)),0)</f>
        <v>1832</v>
      </c>
      <c r="T5170" s="11">
        <f t="shared" si="1"/>
        <v>183</v>
      </c>
      <c r="U5170" s="11" t="str">
        <f t="array" ref="U5170">IFERROR(INDEX('Pontuação'!G$13:G$101, MATCH(T5170, 'Pontuação'!F$13:F$101, 0)), "Faixa Indefinida")</f>
        <v>B</v>
      </c>
      <c r="V5170" s="11">
        <f t="shared" si="2"/>
        <v>0</v>
      </c>
      <c r="W5170" s="11">
        <f t="shared" si="3"/>
        <v>1</v>
      </c>
      <c r="X5170" s="11">
        <f t="shared" si="4"/>
        <v>0</v>
      </c>
      <c r="Y5170" s="11">
        <f t="shared" si="5"/>
        <v>0</v>
      </c>
      <c r="Z5170" s="12">
        <f>ROUNDUP(SUM(VLOOKUP(F5170,'Pontuação 3.0'!A$2:B$11,2,FALSE),VLOOKUP(E5170,'Pontuação 3.0'!C$2:D$11,2,FALSE),VLOOKUP(H5170,'Pontuação 3.0'!I$2:J$11,2,FALSE),VLOOKUP(J5170,'Pontuação 3.0'!G$2:H$11,2,FALSE),VLOOKUP(G5170,'Pontuação 3.0'!E$2:F$11,2,FALSE),VLOOKUP(K5170,'Pontuação 3.0'!K$2:L$11,2,FALSE),VLOOKUP(L5170,'Pontuação 3.0'!M$2:N$13,2,FALSE)),0)</f>
        <v>2307</v>
      </c>
      <c r="AA5170" s="12">
        <f t="shared" si="6"/>
        <v>231</v>
      </c>
      <c r="AB5170" s="12" t="str">
        <f t="array" ref="AB5170">IFERROR(INDEX('Pontuação 3.0'!G$13:G$191, MATCH(AA5170, 'Pontuação 3.0'!F$13:F$191, 0)), "Faixa Indefinida")</f>
        <v>B</v>
      </c>
      <c r="AC5170" s="12">
        <f t="shared" si="7"/>
        <v>0</v>
      </c>
      <c r="AD5170" s="12">
        <f t="shared" si="8"/>
        <v>1</v>
      </c>
      <c r="AE5170" s="12">
        <f t="shared" si="9"/>
        <v>0</v>
      </c>
      <c r="AF5170" s="12">
        <f t="shared" si="10"/>
        <v>0</v>
      </c>
    </row>
    <row r="5171" ht="15.75" customHeight="1">
      <c r="A5171" s="8">
        <v>45690.0</v>
      </c>
      <c r="B5171" s="9" t="s">
        <v>11810</v>
      </c>
      <c r="C5171" s="9" t="s">
        <v>11811</v>
      </c>
      <c r="D5171" s="15">
        <v>1.1977750974E10</v>
      </c>
      <c r="E5171" s="9" t="s">
        <v>13936</v>
      </c>
      <c r="F5171" s="9" t="s">
        <v>13948</v>
      </c>
      <c r="G5171" s="9" t="s">
        <v>13926</v>
      </c>
      <c r="H5171" s="9" t="s">
        <v>13938</v>
      </c>
      <c r="I5171" s="9" t="s">
        <v>13928</v>
      </c>
      <c r="J5171" s="9" t="s">
        <v>13929</v>
      </c>
      <c r="K5171" s="9" t="s">
        <v>13940</v>
      </c>
      <c r="L5171" s="9" t="s">
        <v>13945</v>
      </c>
      <c r="M5171" s="9" t="s">
        <v>13942</v>
      </c>
      <c r="N5171" s="13" t="s">
        <v>12</v>
      </c>
      <c r="O5171" s="13" t="s">
        <v>14</v>
      </c>
      <c r="P5171" s="13" t="s">
        <v>19</v>
      </c>
      <c r="Q5171" s="13" t="s">
        <v>3528</v>
      </c>
      <c r="R5171" s="13" t="s">
        <v>15</v>
      </c>
      <c r="S5171" s="10">
        <f>ROUNDUP(SUM(VLOOKUP(F5171,'Pontuação'!A$2:B$11,2,FALSE),VLOOKUP(E5171,'Pontuação'!C$2:D$11,2,FALSE),VLOOKUP(H5171,'Pontuação'!I$2:J$11,2,FALSE),VLOOKUP(J5171,'Pontuação'!G$2:H$11,2,FALSE),VLOOKUP(L5171,'Pontuação'!M$2:N$13,2,FALSE)),0)</f>
        <v>1699</v>
      </c>
      <c r="T5171" s="11">
        <f t="shared" si="1"/>
        <v>170</v>
      </c>
      <c r="U5171" s="11" t="str">
        <f t="array" ref="U5171">IFERROR(INDEX('Pontuação'!G$13:G$101, MATCH(T5171, 'Pontuação'!F$13:F$101, 0)), "Faixa Indefinida")</f>
        <v>B</v>
      </c>
      <c r="V5171" s="11">
        <f t="shared" si="2"/>
        <v>0</v>
      </c>
      <c r="W5171" s="11">
        <f t="shared" si="3"/>
        <v>1</v>
      </c>
      <c r="X5171" s="11">
        <f t="shared" si="4"/>
        <v>0</v>
      </c>
      <c r="Y5171" s="11">
        <f t="shared" si="5"/>
        <v>0</v>
      </c>
      <c r="Z5171" s="12">
        <f>ROUNDUP(SUM(VLOOKUP(F5171,'Pontuação 3.0'!A$2:B$11,2,FALSE),VLOOKUP(E5171,'Pontuação 3.0'!C$2:D$11,2,FALSE),VLOOKUP(H5171,'Pontuação 3.0'!I$2:J$11,2,FALSE),VLOOKUP(J5171,'Pontuação 3.0'!G$2:H$11,2,FALSE),VLOOKUP(G5171,'Pontuação 3.0'!E$2:F$11,2,FALSE),VLOOKUP(K5171,'Pontuação 3.0'!K$2:L$11,2,FALSE),VLOOKUP(L5171,'Pontuação 3.0'!M$2:N$13,2,FALSE)),0)</f>
        <v>2011</v>
      </c>
      <c r="AA5171" s="12">
        <f t="shared" si="6"/>
        <v>201</v>
      </c>
      <c r="AB5171" s="12" t="str">
        <f t="array" ref="AB5171">IFERROR(INDEX('Pontuação 3.0'!G$13:G$191, MATCH(AA5171, 'Pontuação 3.0'!F$13:F$191, 0)), "Faixa Indefinida")</f>
        <v>C</v>
      </c>
      <c r="AC5171" s="12">
        <f t="shared" si="7"/>
        <v>0</v>
      </c>
      <c r="AD5171" s="12">
        <f t="shared" si="8"/>
        <v>0</v>
      </c>
      <c r="AE5171" s="12">
        <f t="shared" si="9"/>
        <v>1</v>
      </c>
      <c r="AF5171" s="12">
        <f t="shared" si="10"/>
        <v>0</v>
      </c>
    </row>
    <row r="5172" ht="15.75" customHeight="1">
      <c r="A5172" s="8">
        <v>45690.0</v>
      </c>
      <c r="B5172" s="9" t="s">
        <v>11812</v>
      </c>
      <c r="C5172" s="9" t="s">
        <v>11813</v>
      </c>
      <c r="D5172" s="14" t="s">
        <v>14241</v>
      </c>
      <c r="E5172" s="9" t="s">
        <v>13936</v>
      </c>
      <c r="F5172" s="9" t="s">
        <v>13948</v>
      </c>
      <c r="G5172" s="9" t="s">
        <v>13926</v>
      </c>
      <c r="H5172" s="9" t="s">
        <v>13949</v>
      </c>
      <c r="I5172" s="9" t="s">
        <v>13940</v>
      </c>
      <c r="J5172" s="9" t="s">
        <v>13939</v>
      </c>
      <c r="K5172" s="9" t="s">
        <v>13940</v>
      </c>
      <c r="L5172" s="9" t="s">
        <v>13931</v>
      </c>
      <c r="M5172" s="9" t="s">
        <v>13952</v>
      </c>
      <c r="N5172" s="13" t="s">
        <v>12</v>
      </c>
      <c r="O5172" s="13" t="s">
        <v>14</v>
      </c>
      <c r="P5172" s="13" t="s">
        <v>111</v>
      </c>
      <c r="Q5172" s="13" t="s">
        <v>3528</v>
      </c>
      <c r="R5172" s="13" t="s">
        <v>65</v>
      </c>
      <c r="S5172" s="10">
        <f>ROUNDUP(SUM(VLOOKUP(F5172,'Pontuação'!A$2:B$11,2,FALSE),VLOOKUP(E5172,'Pontuação'!C$2:D$11,2,FALSE),VLOOKUP(H5172,'Pontuação'!I$2:J$11,2,FALSE),VLOOKUP(J5172,'Pontuação'!G$2:H$11,2,FALSE),VLOOKUP(L5172,'Pontuação'!M$2:N$13,2,FALSE)),0)</f>
        <v>1688</v>
      </c>
      <c r="T5172" s="11">
        <f t="shared" si="1"/>
        <v>169</v>
      </c>
      <c r="U5172" s="11" t="str">
        <f t="array" ref="U5172">IFERROR(INDEX('Pontuação'!G$13:G$101, MATCH(T5172, 'Pontuação'!F$13:F$101, 0)), "Faixa Indefinida")</f>
        <v>B</v>
      </c>
      <c r="V5172" s="11">
        <f t="shared" si="2"/>
        <v>0</v>
      </c>
      <c r="W5172" s="11">
        <f t="shared" si="3"/>
        <v>1</v>
      </c>
      <c r="X5172" s="11">
        <f t="shared" si="4"/>
        <v>0</v>
      </c>
      <c r="Y5172" s="11">
        <f t="shared" si="5"/>
        <v>0</v>
      </c>
      <c r="Z5172" s="12">
        <f>ROUNDUP(SUM(VLOOKUP(F5172,'Pontuação 3.0'!A$2:B$11,2,FALSE),VLOOKUP(E5172,'Pontuação 3.0'!C$2:D$11,2,FALSE),VLOOKUP(H5172,'Pontuação 3.0'!I$2:J$11,2,FALSE),VLOOKUP(J5172,'Pontuação 3.0'!G$2:H$11,2,FALSE),VLOOKUP(G5172,'Pontuação 3.0'!E$2:F$11,2,FALSE),VLOOKUP(K5172,'Pontuação 3.0'!K$2:L$11,2,FALSE),VLOOKUP(L5172,'Pontuação 3.0'!M$2:N$13,2,FALSE)),0)</f>
        <v>2228</v>
      </c>
      <c r="AA5172" s="12">
        <f t="shared" si="6"/>
        <v>223</v>
      </c>
      <c r="AB5172" s="12" t="str">
        <f t="array" ref="AB5172">IFERROR(INDEX('Pontuação 3.0'!G$13:G$191, MATCH(AA5172, 'Pontuação 3.0'!F$13:F$191, 0)), "Faixa Indefinida")</f>
        <v>B</v>
      </c>
      <c r="AC5172" s="12">
        <f t="shared" si="7"/>
        <v>0</v>
      </c>
      <c r="AD5172" s="12">
        <f t="shared" si="8"/>
        <v>1</v>
      </c>
      <c r="AE5172" s="12">
        <f t="shared" si="9"/>
        <v>0</v>
      </c>
      <c r="AF5172" s="12">
        <f t="shared" si="10"/>
        <v>0</v>
      </c>
    </row>
    <row r="5173" ht="15.75" customHeight="1">
      <c r="A5173" s="8">
        <v>45690.0</v>
      </c>
      <c r="B5173" s="9" t="s">
        <v>11816</v>
      </c>
      <c r="C5173" s="9" t="s">
        <v>11817</v>
      </c>
      <c r="D5173" s="15">
        <v>8.4987857354E10</v>
      </c>
      <c r="E5173" s="9" t="s">
        <v>13936</v>
      </c>
      <c r="F5173" s="9" t="s">
        <v>13950</v>
      </c>
      <c r="G5173" s="9" t="s">
        <v>13944</v>
      </c>
      <c r="H5173" s="9" t="s">
        <v>13951</v>
      </c>
      <c r="I5173" s="9" t="s">
        <v>13940</v>
      </c>
      <c r="J5173" s="9" t="s">
        <v>13929</v>
      </c>
      <c r="K5173" s="9" t="s">
        <v>13940</v>
      </c>
      <c r="L5173" s="9" t="s">
        <v>13931</v>
      </c>
      <c r="M5173" s="9" t="s">
        <v>13942</v>
      </c>
      <c r="N5173" s="13" t="s">
        <v>12</v>
      </c>
      <c r="O5173" s="13" t="s">
        <v>14</v>
      </c>
      <c r="P5173" s="13" t="s">
        <v>32</v>
      </c>
      <c r="Q5173" s="13" t="s">
        <v>77</v>
      </c>
      <c r="R5173" s="13" t="s">
        <v>15</v>
      </c>
      <c r="S5173" s="10">
        <f>ROUNDUP(SUM(VLOOKUP(F5173,'Pontuação'!A$2:B$11,2,FALSE),VLOOKUP(E5173,'Pontuação'!C$2:D$11,2,FALSE),VLOOKUP(H5173,'Pontuação'!I$2:J$11,2,FALSE),VLOOKUP(J5173,'Pontuação'!G$2:H$11,2,FALSE),VLOOKUP(L5173,'Pontuação'!M$2:N$13,2,FALSE)),0)</f>
        <v>1553</v>
      </c>
      <c r="T5173" s="11">
        <f t="shared" si="1"/>
        <v>155</v>
      </c>
      <c r="U5173" s="11" t="str">
        <f t="array" ref="U5173">IFERROR(INDEX('Pontuação'!G$13:G$101, MATCH(T5173, 'Pontuação'!F$13:F$101, 0)), "Faixa Indefinida")</f>
        <v>C</v>
      </c>
      <c r="V5173" s="11">
        <f t="shared" si="2"/>
        <v>0</v>
      </c>
      <c r="W5173" s="11">
        <f t="shared" si="3"/>
        <v>0</v>
      </c>
      <c r="X5173" s="11">
        <f t="shared" si="4"/>
        <v>1</v>
      </c>
      <c r="Y5173" s="11">
        <f t="shared" si="5"/>
        <v>0</v>
      </c>
      <c r="Z5173" s="12">
        <f>ROUNDUP(SUM(VLOOKUP(F5173,'Pontuação 3.0'!A$2:B$11,2,FALSE),VLOOKUP(E5173,'Pontuação 3.0'!C$2:D$11,2,FALSE),VLOOKUP(H5173,'Pontuação 3.0'!I$2:J$11,2,FALSE),VLOOKUP(J5173,'Pontuação 3.0'!G$2:H$11,2,FALSE),VLOOKUP(G5173,'Pontuação 3.0'!E$2:F$11,2,FALSE),VLOOKUP(K5173,'Pontuação 3.0'!K$2:L$11,2,FALSE),VLOOKUP(L5173,'Pontuação 3.0'!M$2:N$13,2,FALSE)),0)</f>
        <v>1982</v>
      </c>
      <c r="AA5173" s="12">
        <f t="shared" si="6"/>
        <v>198</v>
      </c>
      <c r="AB5173" s="12" t="str">
        <f t="array" ref="AB5173">IFERROR(INDEX('Pontuação 3.0'!G$13:G$191, MATCH(AA5173, 'Pontuação 3.0'!F$13:F$191, 0)), "Faixa Indefinida")</f>
        <v>C</v>
      </c>
      <c r="AC5173" s="12">
        <f t="shared" si="7"/>
        <v>0</v>
      </c>
      <c r="AD5173" s="12">
        <f t="shared" si="8"/>
        <v>0</v>
      </c>
      <c r="AE5173" s="12">
        <f t="shared" si="9"/>
        <v>1</v>
      </c>
      <c r="AF5173" s="12">
        <f t="shared" si="10"/>
        <v>0</v>
      </c>
    </row>
    <row r="5174" ht="15.75" customHeight="1">
      <c r="A5174" s="8">
        <v>45690.0</v>
      </c>
      <c r="B5174" s="9" t="s">
        <v>11814</v>
      </c>
      <c r="C5174" s="9" t="s">
        <v>11815</v>
      </c>
      <c r="D5174" s="15">
        <v>9.4988067162E10</v>
      </c>
      <c r="E5174" s="9" t="s">
        <v>13936</v>
      </c>
      <c r="F5174" s="9" t="s">
        <v>13948</v>
      </c>
      <c r="G5174" s="9" t="s">
        <v>13926</v>
      </c>
      <c r="H5174" s="9" t="s">
        <v>13938</v>
      </c>
      <c r="I5174" s="9" t="s">
        <v>13940</v>
      </c>
      <c r="J5174" s="9" t="s">
        <v>13966</v>
      </c>
      <c r="K5174" s="9" t="s">
        <v>13930</v>
      </c>
      <c r="L5174" s="9" t="s">
        <v>13931</v>
      </c>
      <c r="M5174" s="9" t="s">
        <v>13942</v>
      </c>
      <c r="N5174" s="13" t="s">
        <v>12</v>
      </c>
      <c r="O5174" s="13" t="s">
        <v>14</v>
      </c>
      <c r="P5174" s="13" t="s">
        <v>68</v>
      </c>
      <c r="Q5174" s="13" t="s">
        <v>3528</v>
      </c>
      <c r="R5174" s="13" t="s">
        <v>15</v>
      </c>
      <c r="S5174" s="10">
        <f>ROUNDUP(SUM(VLOOKUP(F5174,'Pontuação'!A$2:B$11,2,FALSE),VLOOKUP(E5174,'Pontuação'!C$2:D$11,2,FALSE),VLOOKUP(H5174,'Pontuação'!I$2:J$11,2,FALSE),VLOOKUP(J5174,'Pontuação'!G$2:H$11,2,FALSE),VLOOKUP(L5174,'Pontuação'!M$2:N$13,2,FALSE)),0)</f>
        <v>1845</v>
      </c>
      <c r="T5174" s="11">
        <f t="shared" si="1"/>
        <v>185</v>
      </c>
      <c r="U5174" s="11" t="str">
        <f t="array" ref="U5174">IFERROR(INDEX('Pontuação'!G$13:G$101, MATCH(T5174, 'Pontuação'!F$13:F$101, 0)), "Faixa Indefinida")</f>
        <v>A</v>
      </c>
      <c r="V5174" s="11">
        <f t="shared" si="2"/>
        <v>1</v>
      </c>
      <c r="W5174" s="11">
        <f t="shared" si="3"/>
        <v>0</v>
      </c>
      <c r="X5174" s="11">
        <f t="shared" si="4"/>
        <v>0</v>
      </c>
      <c r="Y5174" s="11">
        <f t="shared" si="5"/>
        <v>0</v>
      </c>
      <c r="Z5174" s="12">
        <f>ROUNDUP(SUM(VLOOKUP(F5174,'Pontuação 3.0'!A$2:B$11,2,FALSE),VLOOKUP(E5174,'Pontuação 3.0'!C$2:D$11,2,FALSE),VLOOKUP(H5174,'Pontuação 3.0'!I$2:J$11,2,FALSE),VLOOKUP(J5174,'Pontuação 3.0'!G$2:H$11,2,FALSE),VLOOKUP(G5174,'Pontuação 3.0'!E$2:F$11,2,FALSE),VLOOKUP(K5174,'Pontuação 3.0'!K$2:L$11,2,FALSE),VLOOKUP(L5174,'Pontuação 3.0'!M$2:N$13,2,FALSE)),0)</f>
        <v>2209</v>
      </c>
      <c r="AA5174" s="12">
        <f t="shared" si="6"/>
        <v>221</v>
      </c>
      <c r="AB5174" s="12" t="str">
        <f t="array" ref="AB5174">IFERROR(INDEX('Pontuação 3.0'!G$13:G$191, MATCH(AA5174, 'Pontuação 3.0'!F$13:F$191, 0)), "Faixa Indefinida")</f>
        <v>B</v>
      </c>
      <c r="AC5174" s="12">
        <f t="shared" si="7"/>
        <v>0</v>
      </c>
      <c r="AD5174" s="12">
        <f t="shared" si="8"/>
        <v>1</v>
      </c>
      <c r="AE5174" s="12">
        <f t="shared" si="9"/>
        <v>0</v>
      </c>
      <c r="AF5174" s="12">
        <f t="shared" si="10"/>
        <v>0</v>
      </c>
    </row>
    <row r="5175" ht="15.75" customHeight="1">
      <c r="A5175" s="8">
        <v>45690.0</v>
      </c>
      <c r="B5175" s="9" t="s">
        <v>8823</v>
      </c>
      <c r="C5175" s="9" t="s">
        <v>11820</v>
      </c>
      <c r="D5175" s="9" t="s">
        <v>11821</v>
      </c>
      <c r="E5175" s="9" t="s">
        <v>13936</v>
      </c>
      <c r="F5175" s="9" t="s">
        <v>13948</v>
      </c>
      <c r="G5175" s="9" t="s">
        <v>13944</v>
      </c>
      <c r="H5175" s="9" t="s">
        <v>13949</v>
      </c>
      <c r="I5175" s="9" t="s">
        <v>13940</v>
      </c>
      <c r="J5175" s="9" t="s">
        <v>13929</v>
      </c>
      <c r="K5175" s="9" t="s">
        <v>13930</v>
      </c>
      <c r="L5175" s="9" t="s">
        <v>13945</v>
      </c>
      <c r="M5175" s="9" t="s">
        <v>13942</v>
      </c>
      <c r="N5175" s="13" t="s">
        <v>12</v>
      </c>
      <c r="O5175" s="13" t="s">
        <v>14</v>
      </c>
      <c r="P5175" s="13" t="s">
        <v>32</v>
      </c>
      <c r="Q5175" s="13" t="s">
        <v>51</v>
      </c>
      <c r="R5175" s="13" t="s">
        <v>15</v>
      </c>
      <c r="S5175" s="10">
        <f>ROUNDUP(SUM(VLOOKUP(F5175,'Pontuação'!A$2:B$11,2,FALSE),VLOOKUP(E5175,'Pontuação'!C$2:D$11,2,FALSE),VLOOKUP(H5175,'Pontuação'!I$2:J$11,2,FALSE),VLOOKUP(J5175,'Pontuação'!G$2:H$11,2,FALSE),VLOOKUP(L5175,'Pontuação'!M$2:N$13,2,FALSE)),0)</f>
        <v>1715</v>
      </c>
      <c r="T5175" s="11">
        <f t="shared" si="1"/>
        <v>172</v>
      </c>
      <c r="U5175" s="11" t="str">
        <f t="array" ref="U5175">IFERROR(INDEX('Pontuação'!G$13:G$101, MATCH(T5175, 'Pontuação'!F$13:F$101, 0)), "Faixa Indefinida")</f>
        <v>B</v>
      </c>
      <c r="V5175" s="11">
        <f t="shared" si="2"/>
        <v>0</v>
      </c>
      <c r="W5175" s="11">
        <f t="shared" si="3"/>
        <v>1</v>
      </c>
      <c r="X5175" s="11">
        <f t="shared" si="4"/>
        <v>0</v>
      </c>
      <c r="Y5175" s="11">
        <f t="shared" si="5"/>
        <v>0</v>
      </c>
      <c r="Z5175" s="12">
        <f>ROUNDUP(SUM(VLOOKUP(F5175,'Pontuação 3.0'!A$2:B$11,2,FALSE),VLOOKUP(E5175,'Pontuação 3.0'!C$2:D$11,2,FALSE),VLOOKUP(H5175,'Pontuação 3.0'!I$2:J$11,2,FALSE),VLOOKUP(J5175,'Pontuação 3.0'!G$2:H$11,2,FALSE),VLOOKUP(G5175,'Pontuação 3.0'!E$2:F$11,2,FALSE),VLOOKUP(K5175,'Pontuação 3.0'!K$2:L$11,2,FALSE),VLOOKUP(L5175,'Pontuação 3.0'!M$2:N$13,2,FALSE)),0)</f>
        <v>2283</v>
      </c>
      <c r="AA5175" s="12">
        <f t="shared" si="6"/>
        <v>228</v>
      </c>
      <c r="AB5175" s="12" t="str">
        <f t="array" ref="AB5175">IFERROR(INDEX('Pontuação 3.0'!G$13:G$191, MATCH(AA5175, 'Pontuação 3.0'!F$13:F$191, 0)), "Faixa Indefinida")</f>
        <v>B</v>
      </c>
      <c r="AC5175" s="12">
        <f t="shared" si="7"/>
        <v>0</v>
      </c>
      <c r="AD5175" s="12">
        <f t="shared" si="8"/>
        <v>1</v>
      </c>
      <c r="AE5175" s="12">
        <f t="shared" si="9"/>
        <v>0</v>
      </c>
      <c r="AF5175" s="12">
        <f t="shared" si="10"/>
        <v>0</v>
      </c>
    </row>
    <row r="5176" ht="15.75" customHeight="1">
      <c r="A5176" s="8">
        <v>45690.0</v>
      </c>
      <c r="B5176" s="9" t="s">
        <v>11818</v>
      </c>
      <c r="C5176" s="9" t="s">
        <v>11819</v>
      </c>
      <c r="D5176" s="15">
        <v>1.2992617343E10</v>
      </c>
      <c r="E5176" s="9" t="s">
        <v>13936</v>
      </c>
      <c r="F5176" s="9" t="s">
        <v>13948</v>
      </c>
      <c r="G5176" s="9" t="s">
        <v>13944</v>
      </c>
      <c r="H5176" s="9" t="s">
        <v>13951</v>
      </c>
      <c r="I5176" s="9" t="s">
        <v>13940</v>
      </c>
      <c r="J5176" s="9" t="s">
        <v>13939</v>
      </c>
      <c r="K5176" s="9" t="s">
        <v>13930</v>
      </c>
      <c r="L5176" s="9" t="s">
        <v>13945</v>
      </c>
      <c r="M5176" s="9" t="s">
        <v>13946</v>
      </c>
      <c r="N5176" s="13" t="s">
        <v>12</v>
      </c>
      <c r="O5176" s="13" t="s">
        <v>14</v>
      </c>
      <c r="P5176" s="13" t="s">
        <v>32</v>
      </c>
      <c r="Q5176" s="13" t="s">
        <v>48</v>
      </c>
      <c r="R5176" s="13" t="s">
        <v>15</v>
      </c>
      <c r="S5176" s="10">
        <f>ROUNDUP(SUM(VLOOKUP(F5176,'Pontuação'!A$2:B$11,2,FALSE),VLOOKUP(E5176,'Pontuação'!C$2:D$11,2,FALSE),VLOOKUP(H5176,'Pontuação'!I$2:J$11,2,FALSE),VLOOKUP(J5176,'Pontuação'!G$2:H$11,2,FALSE),VLOOKUP(L5176,'Pontuação'!M$2:N$13,2,FALSE)),0)</f>
        <v>1778</v>
      </c>
      <c r="T5176" s="11">
        <f t="shared" si="1"/>
        <v>178</v>
      </c>
      <c r="U5176" s="11" t="str">
        <f t="array" ref="U5176">IFERROR(INDEX('Pontuação'!G$13:G$101, MATCH(T5176, 'Pontuação'!F$13:F$101, 0)), "Faixa Indefinida")</f>
        <v>B</v>
      </c>
      <c r="V5176" s="11">
        <f t="shared" si="2"/>
        <v>0</v>
      </c>
      <c r="W5176" s="11">
        <f t="shared" si="3"/>
        <v>1</v>
      </c>
      <c r="X5176" s="11">
        <f t="shared" si="4"/>
        <v>0</v>
      </c>
      <c r="Y5176" s="11">
        <f t="shared" si="5"/>
        <v>0</v>
      </c>
      <c r="Z5176" s="12">
        <f>ROUNDUP(SUM(VLOOKUP(F5176,'Pontuação 3.0'!A$2:B$11,2,FALSE),VLOOKUP(E5176,'Pontuação 3.0'!C$2:D$11,2,FALSE),VLOOKUP(H5176,'Pontuação 3.0'!I$2:J$11,2,FALSE),VLOOKUP(J5176,'Pontuação 3.0'!G$2:H$11,2,FALSE),VLOOKUP(G5176,'Pontuação 3.0'!E$2:F$11,2,FALSE),VLOOKUP(K5176,'Pontuação 3.0'!K$2:L$11,2,FALSE),VLOOKUP(L5176,'Pontuação 3.0'!M$2:N$13,2,FALSE)),0)</f>
        <v>2348</v>
      </c>
      <c r="AA5176" s="12">
        <f t="shared" si="6"/>
        <v>235</v>
      </c>
      <c r="AB5176" s="12" t="str">
        <f t="array" ref="AB5176">IFERROR(INDEX('Pontuação 3.0'!G$13:G$191, MATCH(AA5176, 'Pontuação 3.0'!F$13:F$191, 0)), "Faixa Indefinida")</f>
        <v>B</v>
      </c>
      <c r="AC5176" s="12">
        <f t="shared" si="7"/>
        <v>0</v>
      </c>
      <c r="AD5176" s="12">
        <f t="shared" si="8"/>
        <v>1</v>
      </c>
      <c r="AE5176" s="12">
        <f t="shared" si="9"/>
        <v>0</v>
      </c>
      <c r="AF5176" s="12">
        <f t="shared" si="10"/>
        <v>0</v>
      </c>
    </row>
    <row r="5177" ht="15.75" customHeight="1">
      <c r="A5177" s="8">
        <v>45690.0</v>
      </c>
      <c r="B5177" s="9" t="s">
        <v>106</v>
      </c>
      <c r="C5177" s="9" t="s">
        <v>11822</v>
      </c>
      <c r="D5177" s="15">
        <v>8.8994183704E10</v>
      </c>
      <c r="E5177" s="9" t="s">
        <v>13936</v>
      </c>
      <c r="F5177" s="9" t="s">
        <v>13948</v>
      </c>
      <c r="G5177" s="9" t="s">
        <v>13926</v>
      </c>
      <c r="H5177" s="9" t="s">
        <v>13951</v>
      </c>
      <c r="I5177" s="9" t="s">
        <v>13928</v>
      </c>
      <c r="J5177" s="9" t="s">
        <v>13929</v>
      </c>
      <c r="K5177" s="9" t="s">
        <v>13930</v>
      </c>
      <c r="L5177" s="9" t="s">
        <v>13931</v>
      </c>
      <c r="M5177" s="9" t="s">
        <v>13946</v>
      </c>
      <c r="N5177" s="13" t="s">
        <v>12</v>
      </c>
      <c r="O5177" s="13" t="s">
        <v>14</v>
      </c>
      <c r="P5177" s="13" t="s">
        <v>93</v>
      </c>
      <c r="Q5177" s="13" t="s">
        <v>33</v>
      </c>
      <c r="R5177" s="13" t="s">
        <v>65</v>
      </c>
      <c r="S5177" s="10">
        <f>ROUNDUP(SUM(VLOOKUP(F5177,'Pontuação'!A$2:B$11,2,FALSE),VLOOKUP(E5177,'Pontuação'!C$2:D$11,2,FALSE),VLOOKUP(H5177,'Pontuação'!I$2:J$11,2,FALSE),VLOOKUP(J5177,'Pontuação'!G$2:H$11,2,FALSE),VLOOKUP(L5177,'Pontuação'!M$2:N$13,2,FALSE)),0)</f>
        <v>1541</v>
      </c>
      <c r="T5177" s="11">
        <f t="shared" si="1"/>
        <v>154</v>
      </c>
      <c r="U5177" s="11" t="str">
        <f t="array" ref="U5177">IFERROR(INDEX('Pontuação'!G$13:G$101, MATCH(T5177, 'Pontuação'!F$13:F$101, 0)), "Faixa Indefinida")</f>
        <v>C</v>
      </c>
      <c r="V5177" s="11">
        <f t="shared" si="2"/>
        <v>0</v>
      </c>
      <c r="W5177" s="11">
        <f t="shared" si="3"/>
        <v>0</v>
      </c>
      <c r="X5177" s="11">
        <f t="shared" si="4"/>
        <v>1</v>
      </c>
      <c r="Y5177" s="11">
        <f t="shared" si="5"/>
        <v>0</v>
      </c>
      <c r="Z5177" s="12">
        <f>ROUNDUP(SUM(VLOOKUP(F5177,'Pontuação 3.0'!A$2:B$11,2,FALSE),VLOOKUP(E5177,'Pontuação 3.0'!C$2:D$11,2,FALSE),VLOOKUP(H5177,'Pontuação 3.0'!I$2:J$11,2,FALSE),VLOOKUP(J5177,'Pontuação 3.0'!G$2:H$11,2,FALSE),VLOOKUP(G5177,'Pontuação 3.0'!E$2:F$11,2,FALSE),VLOOKUP(K5177,'Pontuação 3.0'!K$2:L$11,2,FALSE),VLOOKUP(L5177,'Pontuação 3.0'!M$2:N$13,2,FALSE)),0)</f>
        <v>2250</v>
      </c>
      <c r="AA5177" s="12">
        <f t="shared" si="6"/>
        <v>225</v>
      </c>
      <c r="AB5177" s="12" t="str">
        <f t="array" ref="AB5177">IFERROR(INDEX('Pontuação 3.0'!G$13:G$191, MATCH(AA5177, 'Pontuação 3.0'!F$13:F$191, 0)), "Faixa Indefinida")</f>
        <v>B</v>
      </c>
      <c r="AC5177" s="12">
        <f t="shared" si="7"/>
        <v>0</v>
      </c>
      <c r="AD5177" s="12">
        <f t="shared" si="8"/>
        <v>1</v>
      </c>
      <c r="AE5177" s="12">
        <f t="shared" si="9"/>
        <v>0</v>
      </c>
      <c r="AF5177" s="12">
        <f t="shared" si="10"/>
        <v>0</v>
      </c>
    </row>
    <row r="5178" ht="15.75" customHeight="1">
      <c r="A5178" s="8">
        <v>45690.0</v>
      </c>
      <c r="B5178" s="9" t="s">
        <v>11825</v>
      </c>
      <c r="C5178" s="9" t="s">
        <v>11826</v>
      </c>
      <c r="D5178" s="9" t="s">
        <v>11827</v>
      </c>
      <c r="E5178" s="9" t="s">
        <v>13936</v>
      </c>
      <c r="F5178" s="9" t="s">
        <v>13950</v>
      </c>
      <c r="G5178" s="9" t="s">
        <v>13944</v>
      </c>
      <c r="H5178" s="9" t="s">
        <v>13951</v>
      </c>
      <c r="I5178" s="9" t="s">
        <v>13928</v>
      </c>
      <c r="J5178" s="9" t="s">
        <v>13929</v>
      </c>
      <c r="K5178" s="9" t="s">
        <v>13940</v>
      </c>
      <c r="L5178" s="9" t="s">
        <v>13931</v>
      </c>
      <c r="M5178" s="9" t="s">
        <v>13942</v>
      </c>
      <c r="N5178" s="13" t="s">
        <v>12</v>
      </c>
      <c r="O5178" s="13" t="s">
        <v>14</v>
      </c>
      <c r="P5178" s="13" t="s">
        <v>32</v>
      </c>
      <c r="Q5178" s="13" t="s">
        <v>77</v>
      </c>
      <c r="R5178" s="13" t="s">
        <v>15</v>
      </c>
      <c r="S5178" s="10">
        <f>ROUNDUP(SUM(VLOOKUP(F5178,'Pontuação'!A$2:B$11,2,FALSE),VLOOKUP(E5178,'Pontuação'!C$2:D$11,2,FALSE),VLOOKUP(H5178,'Pontuação'!I$2:J$11,2,FALSE),VLOOKUP(J5178,'Pontuação'!G$2:H$11,2,FALSE),VLOOKUP(L5178,'Pontuação'!M$2:N$13,2,FALSE)),0)</f>
        <v>1553</v>
      </c>
      <c r="T5178" s="11">
        <f t="shared" si="1"/>
        <v>155</v>
      </c>
      <c r="U5178" s="11" t="str">
        <f t="array" ref="U5178">IFERROR(INDEX('Pontuação'!G$13:G$101, MATCH(T5178, 'Pontuação'!F$13:F$101, 0)), "Faixa Indefinida")</f>
        <v>C</v>
      </c>
      <c r="V5178" s="11">
        <f t="shared" si="2"/>
        <v>0</v>
      </c>
      <c r="W5178" s="11">
        <f t="shared" si="3"/>
        <v>0</v>
      </c>
      <c r="X5178" s="11">
        <f t="shared" si="4"/>
        <v>1</v>
      </c>
      <c r="Y5178" s="11">
        <f t="shared" si="5"/>
        <v>0</v>
      </c>
      <c r="Z5178" s="12">
        <f>ROUNDUP(SUM(VLOOKUP(F5178,'Pontuação 3.0'!A$2:B$11,2,FALSE),VLOOKUP(E5178,'Pontuação 3.0'!C$2:D$11,2,FALSE),VLOOKUP(H5178,'Pontuação 3.0'!I$2:J$11,2,FALSE),VLOOKUP(J5178,'Pontuação 3.0'!G$2:H$11,2,FALSE),VLOOKUP(G5178,'Pontuação 3.0'!E$2:F$11,2,FALSE),VLOOKUP(K5178,'Pontuação 3.0'!K$2:L$11,2,FALSE),VLOOKUP(L5178,'Pontuação 3.0'!M$2:N$13,2,FALSE)),0)</f>
        <v>1982</v>
      </c>
      <c r="AA5178" s="12">
        <f t="shared" si="6"/>
        <v>198</v>
      </c>
      <c r="AB5178" s="12" t="str">
        <f t="array" ref="AB5178">IFERROR(INDEX('Pontuação 3.0'!G$13:G$191, MATCH(AA5178, 'Pontuação 3.0'!F$13:F$191, 0)), "Faixa Indefinida")</f>
        <v>C</v>
      </c>
      <c r="AC5178" s="12">
        <f t="shared" si="7"/>
        <v>0</v>
      </c>
      <c r="AD5178" s="12">
        <f t="shared" si="8"/>
        <v>0</v>
      </c>
      <c r="AE5178" s="12">
        <f t="shared" si="9"/>
        <v>1</v>
      </c>
      <c r="AF5178" s="12">
        <f t="shared" si="10"/>
        <v>0</v>
      </c>
    </row>
    <row r="5179" ht="15.75" customHeight="1">
      <c r="A5179" s="8">
        <v>45690.0</v>
      </c>
      <c r="B5179" s="9" t="s">
        <v>848</v>
      </c>
      <c r="C5179" s="9" t="s">
        <v>11830</v>
      </c>
      <c r="D5179" s="15">
        <v>7.3998126663E10</v>
      </c>
      <c r="E5179" s="9" t="s">
        <v>13936</v>
      </c>
      <c r="F5179" s="9" t="s">
        <v>13948</v>
      </c>
      <c r="G5179" s="9" t="s">
        <v>13926</v>
      </c>
      <c r="H5179" s="9" t="s">
        <v>13949</v>
      </c>
      <c r="I5179" s="9" t="s">
        <v>13928</v>
      </c>
      <c r="J5179" s="9" t="s">
        <v>13929</v>
      </c>
      <c r="K5179" s="9" t="s">
        <v>13930</v>
      </c>
      <c r="L5179" s="9" t="s">
        <v>13941</v>
      </c>
      <c r="M5179" s="9" t="s">
        <v>13942</v>
      </c>
      <c r="N5179" s="13" t="s">
        <v>12</v>
      </c>
      <c r="O5179" s="13" t="s">
        <v>14</v>
      </c>
      <c r="P5179" s="13" t="s">
        <v>93</v>
      </c>
      <c r="Q5179" s="13" t="s">
        <v>33</v>
      </c>
      <c r="R5179" s="13" t="s">
        <v>65</v>
      </c>
      <c r="S5179" s="10">
        <f>ROUNDUP(SUM(VLOOKUP(F5179,'Pontuação'!A$2:B$11,2,FALSE),VLOOKUP(E5179,'Pontuação'!C$2:D$11,2,FALSE),VLOOKUP(H5179,'Pontuação'!I$2:J$11,2,FALSE),VLOOKUP(J5179,'Pontuação'!G$2:H$11,2,FALSE),VLOOKUP(L5179,'Pontuação'!M$2:N$13,2,FALSE)),0)</f>
        <v>1627</v>
      </c>
      <c r="T5179" s="11">
        <f t="shared" si="1"/>
        <v>163</v>
      </c>
      <c r="U5179" s="11" t="str">
        <f t="array" ref="U5179">IFERROR(INDEX('Pontuação'!G$13:G$101, MATCH(T5179, 'Pontuação'!F$13:F$101, 0)), "Faixa Indefinida")</f>
        <v>C</v>
      </c>
      <c r="V5179" s="11">
        <f t="shared" si="2"/>
        <v>0</v>
      </c>
      <c r="W5179" s="11">
        <f t="shared" si="3"/>
        <v>0</v>
      </c>
      <c r="X5179" s="11">
        <f t="shared" si="4"/>
        <v>1</v>
      </c>
      <c r="Y5179" s="11">
        <f t="shared" si="5"/>
        <v>0</v>
      </c>
      <c r="Z5179" s="12">
        <f>ROUNDUP(SUM(VLOOKUP(F5179,'Pontuação 3.0'!A$2:B$11,2,FALSE),VLOOKUP(E5179,'Pontuação 3.0'!C$2:D$11,2,FALSE),VLOOKUP(H5179,'Pontuação 3.0'!I$2:J$11,2,FALSE),VLOOKUP(J5179,'Pontuação 3.0'!G$2:H$11,2,FALSE),VLOOKUP(G5179,'Pontuação 3.0'!E$2:F$11,2,FALSE),VLOOKUP(K5179,'Pontuação 3.0'!K$2:L$11,2,FALSE),VLOOKUP(L5179,'Pontuação 3.0'!M$2:N$13,2,FALSE)),0)</f>
        <v>2315</v>
      </c>
      <c r="AA5179" s="12">
        <f t="shared" si="6"/>
        <v>232</v>
      </c>
      <c r="AB5179" s="12" t="str">
        <f t="array" ref="AB5179">IFERROR(INDEX('Pontuação 3.0'!G$13:G$191, MATCH(AA5179, 'Pontuação 3.0'!F$13:F$191, 0)), "Faixa Indefinida")</f>
        <v>B</v>
      </c>
      <c r="AC5179" s="12">
        <f t="shared" si="7"/>
        <v>0</v>
      </c>
      <c r="AD5179" s="12">
        <f t="shared" si="8"/>
        <v>1</v>
      </c>
      <c r="AE5179" s="12">
        <f t="shared" si="9"/>
        <v>0</v>
      </c>
      <c r="AF5179" s="12">
        <f t="shared" si="10"/>
        <v>0</v>
      </c>
    </row>
    <row r="5180" ht="15.75" customHeight="1">
      <c r="A5180" s="8">
        <v>45690.0</v>
      </c>
      <c r="B5180" s="9" t="s">
        <v>11828</v>
      </c>
      <c r="C5180" s="9" t="s">
        <v>11829</v>
      </c>
      <c r="D5180" s="15">
        <v>4.5988422984E10</v>
      </c>
      <c r="E5180" s="9" t="s">
        <v>13936</v>
      </c>
      <c r="F5180" s="9" t="s">
        <v>13950</v>
      </c>
      <c r="G5180" s="9" t="s">
        <v>13926</v>
      </c>
      <c r="H5180" s="9" t="s">
        <v>13949</v>
      </c>
      <c r="I5180" s="9" t="s">
        <v>13928</v>
      </c>
      <c r="J5180" s="9" t="s">
        <v>13939</v>
      </c>
      <c r="K5180" s="9" t="s">
        <v>13930</v>
      </c>
      <c r="L5180" s="9" t="s">
        <v>13945</v>
      </c>
      <c r="M5180" s="9" t="s">
        <v>13952</v>
      </c>
      <c r="N5180" s="13" t="s">
        <v>12</v>
      </c>
      <c r="O5180" s="13" t="s">
        <v>14</v>
      </c>
      <c r="P5180" s="13" t="s">
        <v>68</v>
      </c>
      <c r="Q5180" s="13" t="s">
        <v>33</v>
      </c>
      <c r="R5180" s="13" t="s">
        <v>15</v>
      </c>
      <c r="S5180" s="10">
        <f>ROUNDUP(SUM(VLOOKUP(F5180,'Pontuação'!A$2:B$11,2,FALSE),VLOOKUP(E5180,'Pontuação'!C$2:D$11,2,FALSE),VLOOKUP(H5180,'Pontuação'!I$2:J$11,2,FALSE),VLOOKUP(J5180,'Pontuação'!G$2:H$11,2,FALSE),VLOOKUP(L5180,'Pontuação'!M$2:N$13,2,FALSE)),0)</f>
        <v>1832</v>
      </c>
      <c r="T5180" s="11">
        <f t="shared" si="1"/>
        <v>183</v>
      </c>
      <c r="U5180" s="11" t="str">
        <f t="array" ref="U5180">IFERROR(INDEX('Pontuação'!G$13:G$101, MATCH(T5180, 'Pontuação'!F$13:F$101, 0)), "Faixa Indefinida")</f>
        <v>B</v>
      </c>
      <c r="V5180" s="11">
        <f t="shared" si="2"/>
        <v>0</v>
      </c>
      <c r="W5180" s="11">
        <f t="shared" si="3"/>
        <v>1</v>
      </c>
      <c r="X5180" s="11">
        <f t="shared" si="4"/>
        <v>0</v>
      </c>
      <c r="Y5180" s="11">
        <f t="shared" si="5"/>
        <v>0</v>
      </c>
      <c r="Z5180" s="12">
        <f>ROUNDUP(SUM(VLOOKUP(F5180,'Pontuação 3.0'!A$2:B$11,2,FALSE),VLOOKUP(E5180,'Pontuação 3.0'!C$2:D$11,2,FALSE),VLOOKUP(H5180,'Pontuação 3.0'!I$2:J$11,2,FALSE),VLOOKUP(J5180,'Pontuação 3.0'!G$2:H$11,2,FALSE),VLOOKUP(G5180,'Pontuação 3.0'!E$2:F$11,2,FALSE),VLOOKUP(K5180,'Pontuação 3.0'!K$2:L$11,2,FALSE),VLOOKUP(L5180,'Pontuação 3.0'!M$2:N$13,2,FALSE)),0)</f>
        <v>2708</v>
      </c>
      <c r="AA5180" s="12">
        <f t="shared" si="6"/>
        <v>271</v>
      </c>
      <c r="AB5180" s="12" t="str">
        <f t="array" ref="AB5180">IFERROR(INDEX('Pontuação 3.0'!G$13:G$191, MATCH(AA5180, 'Pontuação 3.0'!F$13:F$191, 0)), "Faixa Indefinida")</f>
        <v>A</v>
      </c>
      <c r="AC5180" s="12">
        <f t="shared" si="7"/>
        <v>1</v>
      </c>
      <c r="AD5180" s="12">
        <f t="shared" si="8"/>
        <v>0</v>
      </c>
      <c r="AE5180" s="12">
        <f t="shared" si="9"/>
        <v>0</v>
      </c>
      <c r="AF5180" s="12">
        <f t="shared" si="10"/>
        <v>0</v>
      </c>
    </row>
    <row r="5181" ht="15.75" customHeight="1">
      <c r="A5181" s="8">
        <v>45690.0</v>
      </c>
      <c r="B5181" s="9" t="s">
        <v>11831</v>
      </c>
      <c r="C5181" s="9" t="s">
        <v>11832</v>
      </c>
      <c r="D5181" s="15">
        <v>8.1971082524E10</v>
      </c>
      <c r="E5181" s="9" t="s">
        <v>13924</v>
      </c>
      <c r="F5181" s="9" t="s">
        <v>13948</v>
      </c>
      <c r="G5181" s="9" t="s">
        <v>13926</v>
      </c>
      <c r="H5181" s="9" t="s">
        <v>13938</v>
      </c>
      <c r="I5181" s="9" t="s">
        <v>13928</v>
      </c>
      <c r="J5181" s="9" t="s">
        <v>13929</v>
      </c>
      <c r="K5181" s="9" t="s">
        <v>13930</v>
      </c>
      <c r="L5181" s="9" t="s">
        <v>13945</v>
      </c>
      <c r="M5181" s="9" t="s">
        <v>13967</v>
      </c>
      <c r="N5181" s="13" t="s">
        <v>12</v>
      </c>
      <c r="O5181" s="13" t="s">
        <v>14</v>
      </c>
      <c r="P5181" s="13" t="s">
        <v>32</v>
      </c>
      <c r="Q5181" s="13" t="s">
        <v>3528</v>
      </c>
      <c r="R5181" s="13" t="s">
        <v>15</v>
      </c>
      <c r="S5181" s="10">
        <f>ROUNDUP(SUM(VLOOKUP(F5181,'Pontuação'!A$2:B$11,2,FALSE),VLOOKUP(E5181,'Pontuação'!C$2:D$11,2,FALSE),VLOOKUP(H5181,'Pontuação'!I$2:J$11,2,FALSE),VLOOKUP(J5181,'Pontuação'!G$2:H$11,2,FALSE),VLOOKUP(L5181,'Pontuação'!M$2:N$13,2,FALSE)),0)</f>
        <v>1703</v>
      </c>
      <c r="T5181" s="11">
        <f t="shared" si="1"/>
        <v>170</v>
      </c>
      <c r="U5181" s="11" t="str">
        <f t="array" ref="U5181">IFERROR(INDEX('Pontuação'!G$13:G$101, MATCH(T5181, 'Pontuação'!F$13:F$101, 0)), "Faixa Indefinida")</f>
        <v>B</v>
      </c>
      <c r="V5181" s="11">
        <f t="shared" si="2"/>
        <v>0</v>
      </c>
      <c r="W5181" s="11">
        <f t="shared" si="3"/>
        <v>1</v>
      </c>
      <c r="X5181" s="11">
        <f t="shared" si="4"/>
        <v>0</v>
      </c>
      <c r="Y5181" s="11">
        <f t="shared" si="5"/>
        <v>0</v>
      </c>
      <c r="Z5181" s="12">
        <f>ROUNDUP(SUM(VLOOKUP(F5181,'Pontuação 3.0'!A$2:B$11,2,FALSE),VLOOKUP(E5181,'Pontuação 3.0'!C$2:D$11,2,FALSE),VLOOKUP(H5181,'Pontuação 3.0'!I$2:J$11,2,FALSE),VLOOKUP(J5181,'Pontuação 3.0'!G$2:H$11,2,FALSE),VLOOKUP(G5181,'Pontuação 3.0'!E$2:F$11,2,FALSE),VLOOKUP(K5181,'Pontuação 3.0'!K$2:L$11,2,FALSE),VLOOKUP(L5181,'Pontuação 3.0'!M$2:N$13,2,FALSE)),0)</f>
        <v>2242</v>
      </c>
      <c r="AA5181" s="12">
        <f t="shared" si="6"/>
        <v>224</v>
      </c>
      <c r="AB5181" s="12" t="str">
        <f t="array" ref="AB5181">IFERROR(INDEX('Pontuação 3.0'!G$13:G$191, MATCH(AA5181, 'Pontuação 3.0'!F$13:F$191, 0)), "Faixa Indefinida")</f>
        <v>B</v>
      </c>
      <c r="AC5181" s="12">
        <f t="shared" si="7"/>
        <v>0</v>
      </c>
      <c r="AD5181" s="12">
        <f t="shared" si="8"/>
        <v>1</v>
      </c>
      <c r="AE5181" s="12">
        <f t="shared" si="9"/>
        <v>0</v>
      </c>
      <c r="AF5181" s="12">
        <f t="shared" si="10"/>
        <v>0</v>
      </c>
    </row>
    <row r="5182" ht="15.75" customHeight="1">
      <c r="A5182" s="8">
        <v>45690.0</v>
      </c>
      <c r="B5182" s="9" t="s">
        <v>11839</v>
      </c>
      <c r="C5182" s="9" t="s">
        <v>11840</v>
      </c>
      <c r="D5182" s="15">
        <v>4.8999125299E10</v>
      </c>
      <c r="E5182" s="9" t="s">
        <v>13924</v>
      </c>
      <c r="F5182" s="9" t="s">
        <v>13948</v>
      </c>
      <c r="G5182" s="9" t="s">
        <v>13926</v>
      </c>
      <c r="H5182" s="9" t="s">
        <v>13949</v>
      </c>
      <c r="I5182" s="9" t="s">
        <v>13928</v>
      </c>
      <c r="J5182" s="9" t="s">
        <v>13929</v>
      </c>
      <c r="K5182" s="9" t="s">
        <v>13930</v>
      </c>
      <c r="L5182" s="9" t="s">
        <v>13959</v>
      </c>
      <c r="M5182" s="9" t="s">
        <v>13942</v>
      </c>
      <c r="N5182" s="13" t="s">
        <v>12</v>
      </c>
      <c r="O5182" s="13" t="s">
        <v>14</v>
      </c>
      <c r="P5182" s="13" t="s">
        <v>68</v>
      </c>
      <c r="Q5182" s="13" t="s">
        <v>48</v>
      </c>
      <c r="R5182" s="13" t="s">
        <v>15</v>
      </c>
      <c r="S5182" s="10">
        <f>ROUNDUP(SUM(VLOOKUP(F5182,'Pontuação'!A$2:B$11,2,FALSE),VLOOKUP(E5182,'Pontuação'!C$2:D$11,2,FALSE),VLOOKUP(H5182,'Pontuação'!I$2:J$11,2,FALSE),VLOOKUP(J5182,'Pontuação'!G$2:H$11,2,FALSE),VLOOKUP(L5182,'Pontuação'!M$2:N$13,2,FALSE)),0)</f>
        <v>1657</v>
      </c>
      <c r="T5182" s="11">
        <f t="shared" si="1"/>
        <v>166</v>
      </c>
      <c r="U5182" s="11" t="str">
        <f t="array" ref="U5182">IFERROR(INDEX('Pontuação'!G$13:G$101, MATCH(T5182, 'Pontuação'!F$13:F$101, 0)), "Faixa Indefinida")</f>
        <v>B</v>
      </c>
      <c r="V5182" s="11">
        <f t="shared" si="2"/>
        <v>0</v>
      </c>
      <c r="W5182" s="11">
        <f t="shared" si="3"/>
        <v>1</v>
      </c>
      <c r="X5182" s="11">
        <f t="shared" si="4"/>
        <v>0</v>
      </c>
      <c r="Y5182" s="11">
        <f t="shared" si="5"/>
        <v>0</v>
      </c>
      <c r="Z5182" s="12">
        <f>ROUNDUP(SUM(VLOOKUP(F5182,'Pontuação 3.0'!A$2:B$11,2,FALSE),VLOOKUP(E5182,'Pontuação 3.0'!C$2:D$11,2,FALSE),VLOOKUP(H5182,'Pontuação 3.0'!I$2:J$11,2,FALSE),VLOOKUP(J5182,'Pontuação 3.0'!G$2:H$11,2,FALSE),VLOOKUP(G5182,'Pontuação 3.0'!E$2:F$11,2,FALSE),VLOOKUP(K5182,'Pontuação 3.0'!K$2:L$11,2,FALSE),VLOOKUP(L5182,'Pontuação 3.0'!M$2:N$13,2,FALSE)),0)</f>
        <v>2501</v>
      </c>
      <c r="AA5182" s="12">
        <f t="shared" si="6"/>
        <v>250</v>
      </c>
      <c r="AB5182" s="12" t="str">
        <f t="array" ref="AB5182">IFERROR(INDEX('Pontuação 3.0'!G$13:G$191, MATCH(AA5182, 'Pontuação 3.0'!F$13:F$191, 0)), "Faixa Indefinida")</f>
        <v>A</v>
      </c>
      <c r="AC5182" s="12">
        <f t="shared" si="7"/>
        <v>1</v>
      </c>
      <c r="AD5182" s="12">
        <f t="shared" si="8"/>
        <v>0</v>
      </c>
      <c r="AE5182" s="12">
        <f t="shared" si="9"/>
        <v>0</v>
      </c>
      <c r="AF5182" s="12">
        <f t="shared" si="10"/>
        <v>0</v>
      </c>
    </row>
    <row r="5183" ht="15.75" customHeight="1">
      <c r="A5183" s="8">
        <v>45690.0</v>
      </c>
      <c r="B5183" s="9" t="s">
        <v>11835</v>
      </c>
      <c r="C5183" s="9" t="s">
        <v>11836</v>
      </c>
      <c r="D5183" s="15">
        <v>9.4991668481E10</v>
      </c>
      <c r="E5183" s="9" t="s">
        <v>13936</v>
      </c>
      <c r="F5183" s="9" t="s">
        <v>13948</v>
      </c>
      <c r="G5183" s="9" t="s">
        <v>13926</v>
      </c>
      <c r="H5183" s="9" t="s">
        <v>13951</v>
      </c>
      <c r="I5183" s="9" t="s">
        <v>13928</v>
      </c>
      <c r="J5183" s="9" t="s">
        <v>13929</v>
      </c>
      <c r="K5183" s="9" t="s">
        <v>13940</v>
      </c>
      <c r="L5183" s="9" t="s">
        <v>13945</v>
      </c>
      <c r="M5183" s="9" t="s">
        <v>13942</v>
      </c>
      <c r="N5183" s="13" t="s">
        <v>12</v>
      </c>
      <c r="O5183" s="13" t="s">
        <v>14</v>
      </c>
      <c r="P5183" s="13" t="s">
        <v>32</v>
      </c>
      <c r="Q5183" s="13" t="s">
        <v>77</v>
      </c>
      <c r="R5183" s="13" t="s">
        <v>65</v>
      </c>
      <c r="S5183" s="10">
        <f>ROUNDUP(SUM(VLOOKUP(F5183,'Pontuação'!A$2:B$11,2,FALSE),VLOOKUP(E5183,'Pontuação'!C$2:D$11,2,FALSE),VLOOKUP(H5183,'Pontuação'!I$2:J$11,2,FALSE),VLOOKUP(J5183,'Pontuação'!G$2:H$11,2,FALSE),VLOOKUP(L5183,'Pontuação'!M$2:N$13,2,FALSE)),0)</f>
        <v>1673</v>
      </c>
      <c r="T5183" s="11">
        <f t="shared" si="1"/>
        <v>167</v>
      </c>
      <c r="U5183" s="11" t="str">
        <f t="array" ref="U5183">IFERROR(INDEX('Pontuação'!G$13:G$101, MATCH(T5183, 'Pontuação'!F$13:F$101, 0)), "Faixa Indefinida")</f>
        <v>B</v>
      </c>
      <c r="V5183" s="11">
        <f t="shared" si="2"/>
        <v>0</v>
      </c>
      <c r="W5183" s="11">
        <f t="shared" si="3"/>
        <v>1</v>
      </c>
      <c r="X5183" s="11">
        <f t="shared" si="4"/>
        <v>0</v>
      </c>
      <c r="Y5183" s="11">
        <f t="shared" si="5"/>
        <v>0</v>
      </c>
      <c r="Z5183" s="12">
        <f>ROUNDUP(SUM(VLOOKUP(F5183,'Pontuação 3.0'!A$2:B$11,2,FALSE),VLOOKUP(E5183,'Pontuação 3.0'!C$2:D$11,2,FALSE),VLOOKUP(H5183,'Pontuação 3.0'!I$2:J$11,2,FALSE),VLOOKUP(J5183,'Pontuação 3.0'!G$2:H$11,2,FALSE),VLOOKUP(G5183,'Pontuação 3.0'!E$2:F$11,2,FALSE),VLOOKUP(K5183,'Pontuação 3.0'!K$2:L$11,2,FALSE),VLOOKUP(L5183,'Pontuação 3.0'!M$2:N$13,2,FALSE)),0)</f>
        <v>2075</v>
      </c>
      <c r="AA5183" s="12">
        <f t="shared" si="6"/>
        <v>208</v>
      </c>
      <c r="AB5183" s="12" t="str">
        <f t="array" ref="AB5183">IFERROR(INDEX('Pontuação 3.0'!G$13:G$191, MATCH(AA5183, 'Pontuação 3.0'!F$13:F$191, 0)), "Faixa Indefinida")</f>
        <v>C</v>
      </c>
      <c r="AC5183" s="12">
        <f t="shared" si="7"/>
        <v>0</v>
      </c>
      <c r="AD5183" s="12">
        <f t="shared" si="8"/>
        <v>0</v>
      </c>
      <c r="AE5183" s="12">
        <f t="shared" si="9"/>
        <v>1</v>
      </c>
      <c r="AF5183" s="12">
        <f t="shared" si="10"/>
        <v>0</v>
      </c>
    </row>
    <row r="5184" ht="15.75" customHeight="1">
      <c r="A5184" s="8">
        <v>45690.0</v>
      </c>
      <c r="B5184" s="9" t="s">
        <v>11833</v>
      </c>
      <c r="C5184" s="9" t="s">
        <v>11834</v>
      </c>
      <c r="D5184" s="15">
        <v>7.5991632057E10</v>
      </c>
      <c r="E5184" s="9" t="s">
        <v>13936</v>
      </c>
      <c r="F5184" s="9" t="s">
        <v>13950</v>
      </c>
      <c r="G5184" s="9" t="s">
        <v>13957</v>
      </c>
      <c r="H5184" s="9" t="s">
        <v>13927</v>
      </c>
      <c r="I5184" s="9" t="s">
        <v>13940</v>
      </c>
      <c r="J5184" s="9" t="s">
        <v>13939</v>
      </c>
      <c r="K5184" s="9" t="s">
        <v>13930</v>
      </c>
      <c r="L5184" s="9" t="s">
        <v>13941</v>
      </c>
      <c r="M5184" s="9" t="s">
        <v>13952</v>
      </c>
      <c r="N5184" s="13" t="s">
        <v>12</v>
      </c>
      <c r="O5184" s="13" t="s">
        <v>14</v>
      </c>
      <c r="P5184" s="13" t="s">
        <v>32</v>
      </c>
      <c r="Q5184" s="13" t="s">
        <v>200</v>
      </c>
      <c r="R5184" s="13" t="s">
        <v>65</v>
      </c>
      <c r="S5184" s="10">
        <f>ROUNDUP(SUM(VLOOKUP(F5184,'Pontuação'!A$2:B$11,2,FALSE),VLOOKUP(E5184,'Pontuação'!C$2:D$11,2,FALSE),VLOOKUP(H5184,'Pontuação'!I$2:J$11,2,FALSE),VLOOKUP(J5184,'Pontuação'!G$2:H$11,2,FALSE),VLOOKUP(L5184,'Pontuação'!M$2:N$13,2,FALSE)),0)</f>
        <v>1588</v>
      </c>
      <c r="T5184" s="11">
        <f t="shared" si="1"/>
        <v>159</v>
      </c>
      <c r="U5184" s="11" t="str">
        <f t="array" ref="U5184">IFERROR(INDEX('Pontuação'!G$13:G$101, MATCH(T5184, 'Pontuação'!F$13:F$101, 0)), "Faixa Indefinida")</f>
        <v>C</v>
      </c>
      <c r="V5184" s="11">
        <f t="shared" si="2"/>
        <v>0</v>
      </c>
      <c r="W5184" s="11">
        <f t="shared" si="3"/>
        <v>0</v>
      </c>
      <c r="X5184" s="11">
        <f t="shared" si="4"/>
        <v>1</v>
      </c>
      <c r="Y5184" s="11">
        <f t="shared" si="5"/>
        <v>0</v>
      </c>
      <c r="Z5184" s="12">
        <f>ROUNDUP(SUM(VLOOKUP(F5184,'Pontuação 3.0'!A$2:B$11,2,FALSE),VLOOKUP(E5184,'Pontuação 3.0'!C$2:D$11,2,FALSE),VLOOKUP(H5184,'Pontuação 3.0'!I$2:J$11,2,FALSE),VLOOKUP(J5184,'Pontuação 3.0'!G$2:H$11,2,FALSE),VLOOKUP(G5184,'Pontuação 3.0'!E$2:F$11,2,FALSE),VLOOKUP(K5184,'Pontuação 3.0'!K$2:L$11,2,FALSE),VLOOKUP(L5184,'Pontuação 3.0'!M$2:N$13,2,FALSE)),0)</f>
        <v>2215</v>
      </c>
      <c r="AA5184" s="12">
        <f t="shared" si="6"/>
        <v>222</v>
      </c>
      <c r="AB5184" s="12" t="str">
        <f t="array" ref="AB5184">IFERROR(INDEX('Pontuação 3.0'!G$13:G$191, MATCH(AA5184, 'Pontuação 3.0'!F$13:F$191, 0)), "Faixa Indefinida")</f>
        <v>B</v>
      </c>
      <c r="AC5184" s="12">
        <f t="shared" si="7"/>
        <v>0</v>
      </c>
      <c r="AD5184" s="12">
        <f t="shared" si="8"/>
        <v>1</v>
      </c>
      <c r="AE5184" s="12">
        <f t="shared" si="9"/>
        <v>0</v>
      </c>
      <c r="AF5184" s="12">
        <f t="shared" si="10"/>
        <v>0</v>
      </c>
    </row>
    <row r="5185" ht="15.75" customHeight="1">
      <c r="A5185" s="8">
        <v>45690.0</v>
      </c>
      <c r="B5185" s="9" t="s">
        <v>11841</v>
      </c>
      <c r="C5185" s="9" t="s">
        <v>11842</v>
      </c>
      <c r="D5185" s="15">
        <v>2.1983097391E10</v>
      </c>
      <c r="E5185" s="9" t="s">
        <v>13936</v>
      </c>
      <c r="F5185" s="9" t="s">
        <v>13943</v>
      </c>
      <c r="G5185" s="9" t="s">
        <v>13957</v>
      </c>
      <c r="H5185" s="9" t="s">
        <v>13951</v>
      </c>
      <c r="I5185" s="9" t="s">
        <v>13940</v>
      </c>
      <c r="J5185" s="9" t="s">
        <v>13929</v>
      </c>
      <c r="K5185" s="9" t="s">
        <v>13940</v>
      </c>
      <c r="L5185" s="9" t="s">
        <v>13945</v>
      </c>
      <c r="M5185" s="9" t="s">
        <v>13942</v>
      </c>
      <c r="N5185" s="13" t="s">
        <v>12</v>
      </c>
      <c r="O5185" s="13" t="s">
        <v>14</v>
      </c>
      <c r="P5185" s="13" t="s">
        <v>399</v>
      </c>
      <c r="Q5185" s="13" t="s">
        <v>3528</v>
      </c>
      <c r="R5185" s="13" t="s">
        <v>65</v>
      </c>
      <c r="S5185" s="10">
        <f>ROUNDUP(SUM(VLOOKUP(F5185,'Pontuação'!A$2:B$11,2,FALSE),VLOOKUP(E5185,'Pontuação'!C$2:D$11,2,FALSE),VLOOKUP(H5185,'Pontuação'!I$2:J$11,2,FALSE),VLOOKUP(J5185,'Pontuação'!G$2:H$11,2,FALSE),VLOOKUP(L5185,'Pontuação'!M$2:N$13,2,FALSE)),0)</f>
        <v>1620</v>
      </c>
      <c r="T5185" s="11">
        <f t="shared" si="1"/>
        <v>162</v>
      </c>
      <c r="U5185" s="11" t="str">
        <f t="array" ref="U5185">IFERROR(INDEX('Pontuação'!G$13:G$101, MATCH(T5185, 'Pontuação'!F$13:F$101, 0)), "Faixa Indefinida")</f>
        <v>C</v>
      </c>
      <c r="V5185" s="11">
        <f t="shared" si="2"/>
        <v>0</v>
      </c>
      <c r="W5185" s="11">
        <f t="shared" si="3"/>
        <v>0</v>
      </c>
      <c r="X5185" s="11">
        <f t="shared" si="4"/>
        <v>1</v>
      </c>
      <c r="Y5185" s="11">
        <f t="shared" si="5"/>
        <v>0</v>
      </c>
      <c r="Z5185" s="12">
        <f>ROUNDUP(SUM(VLOOKUP(F5185,'Pontuação 3.0'!A$2:B$11,2,FALSE),VLOOKUP(E5185,'Pontuação 3.0'!C$2:D$11,2,FALSE),VLOOKUP(H5185,'Pontuação 3.0'!I$2:J$11,2,FALSE),VLOOKUP(J5185,'Pontuação 3.0'!G$2:H$11,2,FALSE),VLOOKUP(G5185,'Pontuação 3.0'!E$2:F$11,2,FALSE),VLOOKUP(K5185,'Pontuação 3.0'!K$2:L$11,2,FALSE),VLOOKUP(L5185,'Pontuação 3.0'!M$2:N$13,2,FALSE)),0)</f>
        <v>1740</v>
      </c>
      <c r="AA5185" s="12">
        <f t="shared" si="6"/>
        <v>174</v>
      </c>
      <c r="AB5185" s="12" t="str">
        <f t="array" ref="AB5185">IFERROR(INDEX('Pontuação 3.0'!G$13:G$191, MATCH(AA5185, 'Pontuação 3.0'!F$13:F$191, 0)), "Faixa Indefinida")</f>
        <v>D</v>
      </c>
      <c r="AC5185" s="12">
        <f t="shared" si="7"/>
        <v>0</v>
      </c>
      <c r="AD5185" s="12">
        <f t="shared" si="8"/>
        <v>0</v>
      </c>
      <c r="AE5185" s="12">
        <f t="shared" si="9"/>
        <v>0</v>
      </c>
      <c r="AF5185" s="12">
        <f t="shared" si="10"/>
        <v>1</v>
      </c>
    </row>
    <row r="5186" ht="15.75" customHeight="1">
      <c r="A5186" s="8">
        <v>45690.0</v>
      </c>
      <c r="B5186" s="9" t="s">
        <v>11823</v>
      </c>
      <c r="C5186" s="9" t="s">
        <v>11824</v>
      </c>
      <c r="D5186" s="15">
        <v>2.199911992E10</v>
      </c>
      <c r="E5186" s="9" t="s">
        <v>13936</v>
      </c>
      <c r="F5186" s="9" t="s">
        <v>13937</v>
      </c>
      <c r="G5186" s="9" t="s">
        <v>13926</v>
      </c>
      <c r="H5186" s="9" t="s">
        <v>13949</v>
      </c>
      <c r="I5186" s="9" t="s">
        <v>13940</v>
      </c>
      <c r="J5186" s="9" t="s">
        <v>13956</v>
      </c>
      <c r="K5186" s="9" t="s">
        <v>13940</v>
      </c>
      <c r="L5186" s="9" t="s">
        <v>13945</v>
      </c>
      <c r="M5186" s="9" t="s">
        <v>13942</v>
      </c>
      <c r="N5186" s="13" t="s">
        <v>12</v>
      </c>
      <c r="O5186" s="13" t="s">
        <v>14</v>
      </c>
      <c r="P5186" s="13" t="s">
        <v>19</v>
      </c>
      <c r="Q5186" s="13" t="s">
        <v>3528</v>
      </c>
      <c r="R5186" s="13" t="s">
        <v>15</v>
      </c>
      <c r="S5186" s="10">
        <f>ROUNDUP(SUM(VLOOKUP(F5186,'Pontuação'!A$2:B$11,2,FALSE),VLOOKUP(E5186,'Pontuação'!C$2:D$11,2,FALSE),VLOOKUP(H5186,'Pontuação'!I$2:J$11,2,FALSE),VLOOKUP(J5186,'Pontuação'!G$2:H$11,2,FALSE),VLOOKUP(L5186,'Pontuação'!M$2:N$13,2,FALSE)),0)</f>
        <v>1976</v>
      </c>
      <c r="T5186" s="11">
        <f t="shared" si="1"/>
        <v>198</v>
      </c>
      <c r="U5186" s="11" t="str">
        <f t="array" ref="U5186">IFERROR(INDEX('Pontuação'!G$13:G$101, MATCH(T5186, 'Pontuação'!F$13:F$101, 0)), "Faixa Indefinida")</f>
        <v>A</v>
      </c>
      <c r="V5186" s="11">
        <f t="shared" si="2"/>
        <v>1</v>
      </c>
      <c r="W5186" s="11">
        <f t="shared" si="3"/>
        <v>0</v>
      </c>
      <c r="X5186" s="11">
        <f t="shared" si="4"/>
        <v>0</v>
      </c>
      <c r="Y5186" s="11">
        <f t="shared" si="5"/>
        <v>0</v>
      </c>
      <c r="Z5186" s="12">
        <f>ROUNDUP(SUM(VLOOKUP(F5186,'Pontuação 3.0'!A$2:B$11,2,FALSE),VLOOKUP(E5186,'Pontuação 3.0'!C$2:D$11,2,FALSE),VLOOKUP(H5186,'Pontuação 3.0'!I$2:J$11,2,FALSE),VLOOKUP(J5186,'Pontuação 3.0'!G$2:H$11,2,FALSE),VLOOKUP(G5186,'Pontuação 3.0'!E$2:F$11,2,FALSE),VLOOKUP(K5186,'Pontuação 3.0'!K$2:L$11,2,FALSE),VLOOKUP(L5186,'Pontuação 3.0'!M$2:N$13,2,FALSE)),0)</f>
        <v>2348</v>
      </c>
      <c r="AA5186" s="12">
        <f t="shared" si="6"/>
        <v>235</v>
      </c>
      <c r="AB5186" s="12" t="str">
        <f t="array" ref="AB5186">IFERROR(INDEX('Pontuação 3.0'!G$13:G$191, MATCH(AA5186, 'Pontuação 3.0'!F$13:F$191, 0)), "Faixa Indefinida")</f>
        <v>B</v>
      </c>
      <c r="AC5186" s="12">
        <f t="shared" si="7"/>
        <v>0</v>
      </c>
      <c r="AD5186" s="12">
        <f t="shared" si="8"/>
        <v>1</v>
      </c>
      <c r="AE5186" s="12">
        <f t="shared" si="9"/>
        <v>0</v>
      </c>
      <c r="AF5186" s="12">
        <f t="shared" si="10"/>
        <v>0</v>
      </c>
    </row>
    <row r="5187" ht="15.75" customHeight="1">
      <c r="A5187" s="8">
        <v>45690.0</v>
      </c>
      <c r="B5187" s="9" t="s">
        <v>11846</v>
      </c>
      <c r="C5187" s="9" t="s">
        <v>11847</v>
      </c>
      <c r="D5187" s="15">
        <v>2.1980043297E10</v>
      </c>
      <c r="E5187" s="9" t="s">
        <v>13936</v>
      </c>
      <c r="F5187" s="9" t="s">
        <v>13950</v>
      </c>
      <c r="G5187" s="9" t="s">
        <v>13926</v>
      </c>
      <c r="H5187" s="9" t="s">
        <v>13951</v>
      </c>
      <c r="I5187" s="9" t="s">
        <v>13940</v>
      </c>
      <c r="J5187" s="9" t="s">
        <v>13929</v>
      </c>
      <c r="K5187" s="9" t="s">
        <v>13940</v>
      </c>
      <c r="L5187" s="9" t="s">
        <v>13931</v>
      </c>
      <c r="M5187" s="9" t="s">
        <v>13942</v>
      </c>
      <c r="N5187" s="13" t="s">
        <v>12</v>
      </c>
      <c r="O5187" s="13" t="s">
        <v>14</v>
      </c>
      <c r="P5187" s="13" t="s">
        <v>32</v>
      </c>
      <c r="Q5187" s="13" t="s">
        <v>3528</v>
      </c>
      <c r="R5187" s="13" t="s">
        <v>15</v>
      </c>
      <c r="S5187" s="10">
        <f>ROUNDUP(SUM(VLOOKUP(F5187,'Pontuação'!A$2:B$11,2,FALSE),VLOOKUP(E5187,'Pontuação'!C$2:D$11,2,FALSE),VLOOKUP(H5187,'Pontuação'!I$2:J$11,2,FALSE),VLOOKUP(J5187,'Pontuação'!G$2:H$11,2,FALSE),VLOOKUP(L5187,'Pontuação'!M$2:N$13,2,FALSE)),0)</f>
        <v>1553</v>
      </c>
      <c r="T5187" s="11">
        <f t="shared" si="1"/>
        <v>155</v>
      </c>
      <c r="U5187" s="11" t="str">
        <f t="array" ref="U5187">IFERROR(INDEX('Pontuação'!G$13:G$101, MATCH(T5187, 'Pontuação'!F$13:F$101, 0)), "Faixa Indefinida")</f>
        <v>C</v>
      </c>
      <c r="V5187" s="11">
        <f t="shared" si="2"/>
        <v>0</v>
      </c>
      <c r="W5187" s="11">
        <f t="shared" si="3"/>
        <v>0</v>
      </c>
      <c r="X5187" s="11">
        <f t="shared" si="4"/>
        <v>1</v>
      </c>
      <c r="Y5187" s="11">
        <f t="shared" si="5"/>
        <v>0</v>
      </c>
      <c r="Z5187" s="12">
        <f>ROUNDUP(SUM(VLOOKUP(F5187,'Pontuação 3.0'!A$2:B$11,2,FALSE),VLOOKUP(E5187,'Pontuação 3.0'!C$2:D$11,2,FALSE),VLOOKUP(H5187,'Pontuação 3.0'!I$2:J$11,2,FALSE),VLOOKUP(J5187,'Pontuação 3.0'!G$2:H$11,2,FALSE),VLOOKUP(G5187,'Pontuação 3.0'!E$2:F$11,2,FALSE),VLOOKUP(K5187,'Pontuação 3.0'!K$2:L$11,2,FALSE),VLOOKUP(L5187,'Pontuação 3.0'!M$2:N$13,2,FALSE)),0)</f>
        <v>2122</v>
      </c>
      <c r="AA5187" s="12">
        <f t="shared" si="6"/>
        <v>212</v>
      </c>
      <c r="AB5187" s="12" t="str">
        <f t="array" ref="AB5187">IFERROR(INDEX('Pontuação 3.0'!G$13:G$191, MATCH(AA5187, 'Pontuação 3.0'!F$13:F$191, 0)), "Faixa Indefinida")</f>
        <v>C</v>
      </c>
      <c r="AC5187" s="12">
        <f t="shared" si="7"/>
        <v>0</v>
      </c>
      <c r="AD5187" s="12">
        <f t="shared" si="8"/>
        <v>0</v>
      </c>
      <c r="AE5187" s="12">
        <f t="shared" si="9"/>
        <v>1</v>
      </c>
      <c r="AF5187" s="12">
        <f t="shared" si="10"/>
        <v>0</v>
      </c>
    </row>
    <row r="5188" ht="15.75" customHeight="1">
      <c r="A5188" s="8">
        <v>45690.0</v>
      </c>
      <c r="B5188" s="9" t="s">
        <v>11850</v>
      </c>
      <c r="C5188" s="9" t="s">
        <v>11851</v>
      </c>
      <c r="D5188" s="15">
        <v>9.98044005E8</v>
      </c>
      <c r="E5188" s="9" t="s">
        <v>13936</v>
      </c>
      <c r="F5188" s="9" t="s">
        <v>13948</v>
      </c>
      <c r="G5188" s="9" t="s">
        <v>13926</v>
      </c>
      <c r="H5188" s="9" t="s">
        <v>13949</v>
      </c>
      <c r="I5188" s="9" t="s">
        <v>13940</v>
      </c>
      <c r="J5188" s="9" t="s">
        <v>13956</v>
      </c>
      <c r="K5188" s="9" t="s">
        <v>13930</v>
      </c>
      <c r="L5188" s="9" t="s">
        <v>13959</v>
      </c>
      <c r="M5188" s="9" t="s">
        <v>13946</v>
      </c>
      <c r="N5188" s="13" t="s">
        <v>12</v>
      </c>
      <c r="O5188" s="13" t="s">
        <v>14</v>
      </c>
      <c r="P5188" s="13" t="s">
        <v>27</v>
      </c>
      <c r="Q5188" s="13" t="s">
        <v>33</v>
      </c>
      <c r="R5188" s="13" t="s">
        <v>65</v>
      </c>
      <c r="S5188" s="10">
        <f>ROUNDUP(SUM(VLOOKUP(F5188,'Pontuação'!A$2:B$11,2,FALSE),VLOOKUP(E5188,'Pontuação'!C$2:D$11,2,FALSE),VLOOKUP(H5188,'Pontuação'!I$2:J$11,2,FALSE),VLOOKUP(J5188,'Pontuação'!G$2:H$11,2,FALSE),VLOOKUP(L5188,'Pontuação'!M$2:N$13,2,FALSE)),0)</f>
        <v>1931</v>
      </c>
      <c r="T5188" s="11">
        <f t="shared" si="1"/>
        <v>193</v>
      </c>
      <c r="U5188" s="11" t="str">
        <f t="array" ref="U5188">IFERROR(INDEX('Pontuação'!G$13:G$101, MATCH(T5188, 'Pontuação'!F$13:F$101, 0)), "Faixa Indefinida")</f>
        <v>A</v>
      </c>
      <c r="V5188" s="11">
        <f t="shared" si="2"/>
        <v>1</v>
      </c>
      <c r="W5188" s="11">
        <f t="shared" si="3"/>
        <v>0</v>
      </c>
      <c r="X5188" s="11">
        <f t="shared" si="4"/>
        <v>0</v>
      </c>
      <c r="Y5188" s="11">
        <f t="shared" si="5"/>
        <v>0</v>
      </c>
      <c r="Z5188" s="12">
        <f>ROUNDUP(SUM(VLOOKUP(F5188,'Pontuação 3.0'!A$2:B$11,2,FALSE),VLOOKUP(E5188,'Pontuação 3.0'!C$2:D$11,2,FALSE),VLOOKUP(H5188,'Pontuação 3.0'!I$2:J$11,2,FALSE),VLOOKUP(J5188,'Pontuação 3.0'!G$2:H$11,2,FALSE),VLOOKUP(G5188,'Pontuação 3.0'!E$2:F$11,2,FALSE),VLOOKUP(K5188,'Pontuação 3.0'!K$2:L$11,2,FALSE),VLOOKUP(L5188,'Pontuação 3.0'!M$2:N$13,2,FALSE)),0)</f>
        <v>2806</v>
      </c>
      <c r="AA5188" s="12">
        <f t="shared" si="6"/>
        <v>281</v>
      </c>
      <c r="AB5188" s="12" t="str">
        <f t="array" ref="AB5188">IFERROR(INDEX('Pontuação 3.0'!G$13:G$191, MATCH(AA5188, 'Pontuação 3.0'!F$13:F$191, 0)), "Faixa Indefinida")</f>
        <v>A</v>
      </c>
      <c r="AC5188" s="12">
        <f t="shared" si="7"/>
        <v>1</v>
      </c>
      <c r="AD5188" s="12">
        <f t="shared" si="8"/>
        <v>0</v>
      </c>
      <c r="AE5188" s="12">
        <f t="shared" si="9"/>
        <v>0</v>
      </c>
      <c r="AF5188" s="12">
        <f t="shared" si="10"/>
        <v>0</v>
      </c>
    </row>
    <row r="5189" ht="15.75" customHeight="1">
      <c r="A5189" s="8">
        <v>45690.0</v>
      </c>
      <c r="B5189" s="9" t="s">
        <v>11848</v>
      </c>
      <c r="C5189" s="9" t="s">
        <v>11849</v>
      </c>
      <c r="D5189" s="15">
        <v>9.2995117736E10</v>
      </c>
      <c r="E5189" s="9" t="s">
        <v>13936</v>
      </c>
      <c r="F5189" s="9" t="s">
        <v>13950</v>
      </c>
      <c r="G5189" s="9" t="s">
        <v>13926</v>
      </c>
      <c r="H5189" s="9" t="s">
        <v>13951</v>
      </c>
      <c r="I5189" s="9" t="s">
        <v>13940</v>
      </c>
      <c r="J5189" s="9" t="s">
        <v>13929</v>
      </c>
      <c r="K5189" s="9" t="s">
        <v>13940</v>
      </c>
      <c r="L5189" s="9" t="s">
        <v>13954</v>
      </c>
      <c r="M5189" s="9" t="s">
        <v>13932</v>
      </c>
      <c r="N5189" s="13" t="s">
        <v>12</v>
      </c>
      <c r="O5189" s="13" t="s">
        <v>14</v>
      </c>
      <c r="P5189" s="13" t="s">
        <v>13</v>
      </c>
      <c r="Q5189" s="13" t="s">
        <v>48</v>
      </c>
      <c r="R5189" s="13" t="s">
        <v>15</v>
      </c>
      <c r="S5189" s="10">
        <f>ROUNDUP(SUM(VLOOKUP(F5189,'Pontuação'!A$2:B$11,2,FALSE),VLOOKUP(E5189,'Pontuação'!C$2:D$11,2,FALSE),VLOOKUP(H5189,'Pontuação'!I$2:J$11,2,FALSE),VLOOKUP(J5189,'Pontuação'!G$2:H$11,2,FALSE),VLOOKUP(L5189,'Pontuação'!M$2:N$13,2,FALSE)),0)</f>
        <v>1516</v>
      </c>
      <c r="T5189" s="11">
        <f t="shared" si="1"/>
        <v>152</v>
      </c>
      <c r="U5189" s="11" t="str">
        <f t="array" ref="U5189">IFERROR(INDEX('Pontuação'!G$13:G$101, MATCH(T5189, 'Pontuação'!F$13:F$101, 0)), "Faixa Indefinida")</f>
        <v>C</v>
      </c>
      <c r="V5189" s="11">
        <f t="shared" si="2"/>
        <v>0</v>
      </c>
      <c r="W5189" s="11">
        <f t="shared" si="3"/>
        <v>0</v>
      </c>
      <c r="X5189" s="11">
        <f t="shared" si="4"/>
        <v>1</v>
      </c>
      <c r="Y5189" s="11">
        <f t="shared" si="5"/>
        <v>0</v>
      </c>
      <c r="Z5189" s="12">
        <f>ROUNDUP(SUM(VLOOKUP(F5189,'Pontuação 3.0'!A$2:B$11,2,FALSE),VLOOKUP(E5189,'Pontuação 3.0'!C$2:D$11,2,FALSE),VLOOKUP(H5189,'Pontuação 3.0'!I$2:J$11,2,FALSE),VLOOKUP(J5189,'Pontuação 3.0'!G$2:H$11,2,FALSE),VLOOKUP(G5189,'Pontuação 3.0'!E$2:F$11,2,FALSE),VLOOKUP(K5189,'Pontuação 3.0'!K$2:L$11,2,FALSE),VLOOKUP(L5189,'Pontuação 3.0'!M$2:N$13,2,FALSE)),0)</f>
        <v>2092</v>
      </c>
      <c r="AA5189" s="12">
        <f t="shared" si="6"/>
        <v>209</v>
      </c>
      <c r="AB5189" s="12" t="str">
        <f t="array" ref="AB5189">IFERROR(INDEX('Pontuação 3.0'!G$13:G$191, MATCH(AA5189, 'Pontuação 3.0'!F$13:F$191, 0)), "Faixa Indefinida")</f>
        <v>C</v>
      </c>
      <c r="AC5189" s="12">
        <f t="shared" si="7"/>
        <v>0</v>
      </c>
      <c r="AD5189" s="12">
        <f t="shared" si="8"/>
        <v>0</v>
      </c>
      <c r="AE5189" s="12">
        <f t="shared" si="9"/>
        <v>1</v>
      </c>
      <c r="AF5189" s="12">
        <f t="shared" si="10"/>
        <v>0</v>
      </c>
    </row>
    <row r="5190" ht="15.75" customHeight="1">
      <c r="A5190" s="8">
        <v>45690.0</v>
      </c>
      <c r="B5190" s="9" t="s">
        <v>11852</v>
      </c>
      <c r="C5190" s="9" t="s">
        <v>11853</v>
      </c>
      <c r="D5190" s="15">
        <v>4.9998399729E10</v>
      </c>
      <c r="E5190" s="9" t="s">
        <v>13936</v>
      </c>
      <c r="F5190" s="9" t="s">
        <v>13948</v>
      </c>
      <c r="G5190" s="9" t="s">
        <v>13926</v>
      </c>
      <c r="H5190" s="9" t="s">
        <v>13949</v>
      </c>
      <c r="I5190" s="9" t="s">
        <v>13940</v>
      </c>
      <c r="J5190" s="9" t="s">
        <v>13939</v>
      </c>
      <c r="K5190" s="9" t="s">
        <v>13940</v>
      </c>
      <c r="L5190" s="9" t="s">
        <v>13931</v>
      </c>
      <c r="M5190" s="9" t="s">
        <v>13952</v>
      </c>
      <c r="N5190" s="13" t="s">
        <v>12</v>
      </c>
      <c r="O5190" s="13" t="s">
        <v>14</v>
      </c>
      <c r="P5190" s="13" t="s">
        <v>111</v>
      </c>
      <c r="Q5190" s="13" t="s">
        <v>3528</v>
      </c>
      <c r="R5190" s="13" t="s">
        <v>15</v>
      </c>
      <c r="S5190" s="10">
        <f>ROUNDUP(SUM(VLOOKUP(F5190,'Pontuação'!A$2:B$11,2,FALSE),VLOOKUP(E5190,'Pontuação'!C$2:D$11,2,FALSE),VLOOKUP(H5190,'Pontuação'!I$2:J$11,2,FALSE),VLOOKUP(J5190,'Pontuação'!G$2:H$11,2,FALSE),VLOOKUP(L5190,'Pontuação'!M$2:N$13,2,FALSE)),0)</f>
        <v>1688</v>
      </c>
      <c r="T5190" s="11">
        <f t="shared" si="1"/>
        <v>169</v>
      </c>
      <c r="U5190" s="11" t="str">
        <f t="array" ref="U5190">IFERROR(INDEX('Pontuação'!G$13:G$101, MATCH(T5190, 'Pontuação'!F$13:F$101, 0)), "Faixa Indefinida")</f>
        <v>B</v>
      </c>
      <c r="V5190" s="11">
        <f t="shared" si="2"/>
        <v>0</v>
      </c>
      <c r="W5190" s="11">
        <f t="shared" si="3"/>
        <v>1</v>
      </c>
      <c r="X5190" s="11">
        <f t="shared" si="4"/>
        <v>0</v>
      </c>
      <c r="Y5190" s="11">
        <f t="shared" si="5"/>
        <v>0</v>
      </c>
      <c r="Z5190" s="12">
        <f>ROUNDUP(SUM(VLOOKUP(F5190,'Pontuação 3.0'!A$2:B$11,2,FALSE),VLOOKUP(E5190,'Pontuação 3.0'!C$2:D$11,2,FALSE),VLOOKUP(H5190,'Pontuação 3.0'!I$2:J$11,2,FALSE),VLOOKUP(J5190,'Pontuação 3.0'!G$2:H$11,2,FALSE),VLOOKUP(G5190,'Pontuação 3.0'!E$2:F$11,2,FALSE),VLOOKUP(K5190,'Pontuação 3.0'!K$2:L$11,2,FALSE),VLOOKUP(L5190,'Pontuação 3.0'!M$2:N$13,2,FALSE)),0)</f>
        <v>2228</v>
      </c>
      <c r="AA5190" s="12">
        <f t="shared" si="6"/>
        <v>223</v>
      </c>
      <c r="AB5190" s="12" t="str">
        <f t="array" ref="AB5190">IFERROR(INDEX('Pontuação 3.0'!G$13:G$191, MATCH(AA5190, 'Pontuação 3.0'!F$13:F$191, 0)), "Faixa Indefinida")</f>
        <v>B</v>
      </c>
      <c r="AC5190" s="12">
        <f t="shared" si="7"/>
        <v>0</v>
      </c>
      <c r="AD5190" s="12">
        <f t="shared" si="8"/>
        <v>1</v>
      </c>
      <c r="AE5190" s="12">
        <f t="shared" si="9"/>
        <v>0</v>
      </c>
      <c r="AF5190" s="12">
        <f t="shared" si="10"/>
        <v>0</v>
      </c>
    </row>
    <row r="5191" ht="15.75" customHeight="1">
      <c r="A5191" s="8">
        <v>45690.0</v>
      </c>
      <c r="B5191" s="9" t="s">
        <v>11856</v>
      </c>
      <c r="C5191" s="9" t="s">
        <v>11857</v>
      </c>
      <c r="D5191" s="14" t="s">
        <v>14242</v>
      </c>
      <c r="E5191" s="9" t="s">
        <v>13936</v>
      </c>
      <c r="F5191" s="9" t="s">
        <v>13948</v>
      </c>
      <c r="G5191" s="9" t="s">
        <v>13955</v>
      </c>
      <c r="H5191" s="9" t="s">
        <v>13927</v>
      </c>
      <c r="I5191" s="9" t="s">
        <v>13928</v>
      </c>
      <c r="J5191" s="9" t="s">
        <v>13929</v>
      </c>
      <c r="K5191" s="9" t="s">
        <v>13930</v>
      </c>
      <c r="L5191" s="9" t="s">
        <v>13931</v>
      </c>
      <c r="M5191" s="9" t="s">
        <v>13946</v>
      </c>
      <c r="N5191" s="13" t="s">
        <v>12</v>
      </c>
      <c r="O5191" s="13" t="s">
        <v>14</v>
      </c>
      <c r="P5191" s="13" t="s">
        <v>32</v>
      </c>
      <c r="Q5191" s="13" t="s">
        <v>62</v>
      </c>
      <c r="R5191" s="13" t="s">
        <v>15</v>
      </c>
      <c r="S5191" s="10">
        <f>ROUNDUP(SUM(VLOOKUP(F5191,'Pontuação'!A$2:B$11,2,FALSE),VLOOKUP(E5191,'Pontuação'!C$2:D$11,2,FALSE),VLOOKUP(H5191,'Pontuação'!I$2:J$11,2,FALSE),VLOOKUP(J5191,'Pontuação'!G$2:H$11,2,FALSE),VLOOKUP(L5191,'Pontuação'!M$2:N$13,2,FALSE)),0)</f>
        <v>1427</v>
      </c>
      <c r="T5191" s="11">
        <f t="shared" si="1"/>
        <v>143</v>
      </c>
      <c r="U5191" s="11" t="str">
        <f t="array" ref="U5191">IFERROR(INDEX('Pontuação'!G$13:G$101, MATCH(T5191, 'Pontuação'!F$13:F$101, 0)), "Faixa Indefinida")</f>
        <v>D</v>
      </c>
      <c r="V5191" s="11">
        <f t="shared" si="2"/>
        <v>0</v>
      </c>
      <c r="W5191" s="11">
        <f t="shared" si="3"/>
        <v>0</v>
      </c>
      <c r="X5191" s="11">
        <f t="shared" si="4"/>
        <v>0</v>
      </c>
      <c r="Y5191" s="11">
        <f t="shared" si="5"/>
        <v>1</v>
      </c>
      <c r="Z5191" s="12">
        <f>ROUNDUP(SUM(VLOOKUP(F5191,'Pontuação 3.0'!A$2:B$11,2,FALSE),VLOOKUP(E5191,'Pontuação 3.0'!C$2:D$11,2,FALSE),VLOOKUP(H5191,'Pontuação 3.0'!I$2:J$11,2,FALSE),VLOOKUP(J5191,'Pontuação 3.0'!G$2:H$11,2,FALSE),VLOOKUP(G5191,'Pontuação 3.0'!E$2:F$11,2,FALSE),VLOOKUP(K5191,'Pontuação 3.0'!K$2:L$11,2,FALSE),VLOOKUP(L5191,'Pontuação 3.0'!M$2:N$13,2,FALSE)),0)</f>
        <v>2196</v>
      </c>
      <c r="AA5191" s="12">
        <f t="shared" si="6"/>
        <v>220</v>
      </c>
      <c r="AB5191" s="12" t="str">
        <f t="array" ref="AB5191">IFERROR(INDEX('Pontuação 3.0'!G$13:G$191, MATCH(AA5191, 'Pontuação 3.0'!F$13:F$191, 0)), "Faixa Indefinida")</f>
        <v>B</v>
      </c>
      <c r="AC5191" s="12">
        <f t="shared" si="7"/>
        <v>0</v>
      </c>
      <c r="AD5191" s="12">
        <f t="shared" si="8"/>
        <v>1</v>
      </c>
      <c r="AE5191" s="12">
        <f t="shared" si="9"/>
        <v>0</v>
      </c>
      <c r="AF5191" s="12">
        <f t="shared" si="10"/>
        <v>0</v>
      </c>
    </row>
    <row r="5192" ht="15.75" customHeight="1">
      <c r="A5192" s="8">
        <v>45690.0</v>
      </c>
      <c r="B5192" s="9" t="s">
        <v>11854</v>
      </c>
      <c r="C5192" s="9" t="s">
        <v>11855</v>
      </c>
      <c r="D5192" s="15">
        <v>1.6994597597E10</v>
      </c>
      <c r="E5192" s="9" t="s">
        <v>13936</v>
      </c>
      <c r="F5192" s="9" t="s">
        <v>13950</v>
      </c>
      <c r="G5192" s="9" t="s">
        <v>13944</v>
      </c>
      <c r="H5192" s="9" t="s">
        <v>13949</v>
      </c>
      <c r="I5192" s="9" t="s">
        <v>13940</v>
      </c>
      <c r="J5192" s="9" t="s">
        <v>13929</v>
      </c>
      <c r="K5192" s="9" t="s">
        <v>13940</v>
      </c>
      <c r="L5192" s="9" t="s">
        <v>13945</v>
      </c>
      <c r="M5192" s="9" t="s">
        <v>13942</v>
      </c>
      <c r="N5192" s="13" t="s">
        <v>12</v>
      </c>
      <c r="O5192" s="13" t="s">
        <v>14</v>
      </c>
      <c r="P5192" s="13" t="s">
        <v>32</v>
      </c>
      <c r="Q5192" s="13" t="s">
        <v>48</v>
      </c>
      <c r="R5192" s="13" t="s">
        <v>65</v>
      </c>
      <c r="S5192" s="10">
        <f>ROUNDUP(SUM(VLOOKUP(F5192,'Pontuação'!A$2:B$11,2,FALSE),VLOOKUP(E5192,'Pontuação'!C$2:D$11,2,FALSE),VLOOKUP(H5192,'Pontuação'!I$2:J$11,2,FALSE),VLOOKUP(J5192,'Pontuação'!G$2:H$11,2,FALSE),VLOOKUP(L5192,'Pontuação'!M$2:N$13,2,FALSE)),0)</f>
        <v>1727</v>
      </c>
      <c r="T5192" s="11">
        <f t="shared" si="1"/>
        <v>173</v>
      </c>
      <c r="U5192" s="11" t="str">
        <f t="array" ref="U5192">IFERROR(INDEX('Pontuação'!G$13:G$101, MATCH(T5192, 'Pontuação'!F$13:F$101, 0)), "Faixa Indefinida")</f>
        <v>B</v>
      </c>
      <c r="V5192" s="11">
        <f t="shared" si="2"/>
        <v>0</v>
      </c>
      <c r="W5192" s="11">
        <f t="shared" si="3"/>
        <v>1</v>
      </c>
      <c r="X5192" s="11">
        <f t="shared" si="4"/>
        <v>0</v>
      </c>
      <c r="Y5192" s="11">
        <f t="shared" si="5"/>
        <v>0</v>
      </c>
      <c r="Z5192" s="12">
        <f>ROUNDUP(SUM(VLOOKUP(F5192,'Pontuação 3.0'!A$2:B$11,2,FALSE),VLOOKUP(E5192,'Pontuação 3.0'!C$2:D$11,2,FALSE),VLOOKUP(H5192,'Pontuação 3.0'!I$2:J$11,2,FALSE),VLOOKUP(J5192,'Pontuação 3.0'!G$2:H$11,2,FALSE),VLOOKUP(G5192,'Pontuação 3.0'!E$2:F$11,2,FALSE),VLOOKUP(K5192,'Pontuação 3.0'!K$2:L$11,2,FALSE),VLOOKUP(L5192,'Pontuação 3.0'!M$2:N$13,2,FALSE)),0)</f>
        <v>2155</v>
      </c>
      <c r="AA5192" s="12">
        <f t="shared" si="6"/>
        <v>216</v>
      </c>
      <c r="AB5192" s="12" t="str">
        <f t="array" ref="AB5192">IFERROR(INDEX('Pontuação 3.0'!G$13:G$191, MATCH(AA5192, 'Pontuação 3.0'!F$13:F$191, 0)), "Faixa Indefinida")</f>
        <v>B</v>
      </c>
      <c r="AC5192" s="12">
        <f t="shared" si="7"/>
        <v>0</v>
      </c>
      <c r="AD5192" s="12">
        <f t="shared" si="8"/>
        <v>1</v>
      </c>
      <c r="AE5192" s="12">
        <f t="shared" si="9"/>
        <v>0</v>
      </c>
      <c r="AF5192" s="12">
        <f t="shared" si="10"/>
        <v>0</v>
      </c>
    </row>
    <row r="5193" ht="15.75" customHeight="1">
      <c r="A5193" s="8">
        <v>45690.0</v>
      </c>
      <c r="B5193" s="9" t="s">
        <v>11860</v>
      </c>
      <c r="C5193" s="9" t="s">
        <v>11861</v>
      </c>
      <c r="D5193" s="15">
        <v>9.399195699E10</v>
      </c>
      <c r="E5193" s="9" t="s">
        <v>13936</v>
      </c>
      <c r="F5193" s="9" t="s">
        <v>13948</v>
      </c>
      <c r="G5193" s="9" t="s">
        <v>13926</v>
      </c>
      <c r="H5193" s="9" t="s">
        <v>13951</v>
      </c>
      <c r="I5193" s="9" t="s">
        <v>13940</v>
      </c>
      <c r="J5193" s="9" t="s">
        <v>13929</v>
      </c>
      <c r="K5193" s="9" t="s">
        <v>13930</v>
      </c>
      <c r="L5193" s="9" t="s">
        <v>13945</v>
      </c>
      <c r="M5193" s="9" t="s">
        <v>13946</v>
      </c>
      <c r="N5193" s="13" t="s">
        <v>12</v>
      </c>
      <c r="O5193" s="13" t="s">
        <v>14</v>
      </c>
      <c r="P5193" s="13" t="s">
        <v>32</v>
      </c>
      <c r="Q5193" s="13" t="s">
        <v>77</v>
      </c>
      <c r="R5193" s="13" t="s">
        <v>65</v>
      </c>
      <c r="S5193" s="10">
        <f>ROUNDUP(SUM(VLOOKUP(F5193,'Pontuação'!A$2:B$11,2,FALSE),VLOOKUP(E5193,'Pontuação'!C$2:D$11,2,FALSE),VLOOKUP(H5193,'Pontuação'!I$2:J$11,2,FALSE),VLOOKUP(J5193,'Pontuação'!G$2:H$11,2,FALSE),VLOOKUP(L5193,'Pontuação'!M$2:N$13,2,FALSE)),0)</f>
        <v>1673</v>
      </c>
      <c r="T5193" s="11">
        <f t="shared" si="1"/>
        <v>167</v>
      </c>
      <c r="U5193" s="11" t="str">
        <f t="array" ref="U5193">IFERROR(INDEX('Pontuação'!G$13:G$101, MATCH(T5193, 'Pontuação'!F$13:F$101, 0)), "Faixa Indefinida")</f>
        <v>B</v>
      </c>
      <c r="V5193" s="11">
        <f t="shared" si="2"/>
        <v>0</v>
      </c>
      <c r="W5193" s="11">
        <f t="shared" si="3"/>
        <v>1</v>
      </c>
      <c r="X5193" s="11">
        <f t="shared" si="4"/>
        <v>0</v>
      </c>
      <c r="Y5193" s="11">
        <f t="shared" si="5"/>
        <v>0</v>
      </c>
      <c r="Z5193" s="12">
        <f>ROUNDUP(SUM(VLOOKUP(F5193,'Pontuação 3.0'!A$2:B$11,2,FALSE),VLOOKUP(E5193,'Pontuação 3.0'!C$2:D$11,2,FALSE),VLOOKUP(H5193,'Pontuação 3.0'!I$2:J$11,2,FALSE),VLOOKUP(J5193,'Pontuação 3.0'!G$2:H$11,2,FALSE),VLOOKUP(G5193,'Pontuação 3.0'!E$2:F$11,2,FALSE),VLOOKUP(K5193,'Pontuação 3.0'!K$2:L$11,2,FALSE),VLOOKUP(L5193,'Pontuação 3.0'!M$2:N$13,2,FALSE)),0)</f>
        <v>2336</v>
      </c>
      <c r="AA5193" s="12">
        <f t="shared" si="6"/>
        <v>234</v>
      </c>
      <c r="AB5193" s="12" t="str">
        <f t="array" ref="AB5193">IFERROR(INDEX('Pontuação 3.0'!G$13:G$191, MATCH(AA5193, 'Pontuação 3.0'!F$13:F$191, 0)), "Faixa Indefinida")</f>
        <v>B</v>
      </c>
      <c r="AC5193" s="12">
        <f t="shared" si="7"/>
        <v>0</v>
      </c>
      <c r="AD5193" s="12">
        <f t="shared" si="8"/>
        <v>1</v>
      </c>
      <c r="AE5193" s="12">
        <f t="shared" si="9"/>
        <v>0</v>
      </c>
      <c r="AF5193" s="12">
        <f t="shared" si="10"/>
        <v>0</v>
      </c>
    </row>
    <row r="5194" ht="15.75" customHeight="1">
      <c r="A5194" s="8">
        <v>45690.0</v>
      </c>
      <c r="B5194" s="9" t="s">
        <v>11869</v>
      </c>
      <c r="C5194" s="9" t="s">
        <v>11870</v>
      </c>
      <c r="D5194" s="15">
        <v>1.1953802266E10</v>
      </c>
      <c r="E5194" s="9" t="s">
        <v>13936</v>
      </c>
      <c r="F5194" s="9" t="s">
        <v>13950</v>
      </c>
      <c r="G5194" s="9" t="s">
        <v>13926</v>
      </c>
      <c r="H5194" s="9" t="s">
        <v>13951</v>
      </c>
      <c r="I5194" s="9" t="s">
        <v>13928</v>
      </c>
      <c r="J5194" s="9" t="s">
        <v>13929</v>
      </c>
      <c r="K5194" s="9" t="s">
        <v>13940</v>
      </c>
      <c r="L5194" s="9" t="s">
        <v>13931</v>
      </c>
      <c r="M5194" s="9" t="s">
        <v>13932</v>
      </c>
      <c r="N5194" s="13" t="s">
        <v>12</v>
      </c>
      <c r="O5194" s="13" t="s">
        <v>14</v>
      </c>
      <c r="P5194" s="13" t="s">
        <v>111</v>
      </c>
      <c r="Q5194" s="13" t="s">
        <v>33</v>
      </c>
      <c r="R5194" s="13" t="s">
        <v>65</v>
      </c>
      <c r="S5194" s="10">
        <f>ROUNDUP(SUM(VLOOKUP(F5194,'Pontuação'!A$2:B$11,2,FALSE),VLOOKUP(E5194,'Pontuação'!C$2:D$11,2,FALSE),VLOOKUP(H5194,'Pontuação'!I$2:J$11,2,FALSE),VLOOKUP(J5194,'Pontuação'!G$2:H$11,2,FALSE),VLOOKUP(L5194,'Pontuação'!M$2:N$13,2,FALSE)),0)</f>
        <v>1553</v>
      </c>
      <c r="T5194" s="11">
        <f t="shared" si="1"/>
        <v>155</v>
      </c>
      <c r="U5194" s="11" t="str">
        <f t="array" ref="U5194">IFERROR(INDEX('Pontuação'!G$13:G$101, MATCH(T5194, 'Pontuação'!F$13:F$101, 0)), "Faixa Indefinida")</f>
        <v>C</v>
      </c>
      <c r="V5194" s="11">
        <f t="shared" si="2"/>
        <v>0</v>
      </c>
      <c r="W5194" s="11">
        <f t="shared" si="3"/>
        <v>0</v>
      </c>
      <c r="X5194" s="11">
        <f t="shared" si="4"/>
        <v>1</v>
      </c>
      <c r="Y5194" s="11">
        <f t="shared" si="5"/>
        <v>0</v>
      </c>
      <c r="Z5194" s="12">
        <f>ROUNDUP(SUM(VLOOKUP(F5194,'Pontuação 3.0'!A$2:B$11,2,FALSE),VLOOKUP(E5194,'Pontuação 3.0'!C$2:D$11,2,FALSE),VLOOKUP(H5194,'Pontuação 3.0'!I$2:J$11,2,FALSE),VLOOKUP(J5194,'Pontuação 3.0'!G$2:H$11,2,FALSE),VLOOKUP(G5194,'Pontuação 3.0'!E$2:F$11,2,FALSE),VLOOKUP(K5194,'Pontuação 3.0'!K$2:L$11,2,FALSE),VLOOKUP(L5194,'Pontuação 3.0'!M$2:N$13,2,FALSE)),0)</f>
        <v>2122</v>
      </c>
      <c r="AA5194" s="12">
        <f t="shared" si="6"/>
        <v>212</v>
      </c>
      <c r="AB5194" s="12" t="str">
        <f t="array" ref="AB5194">IFERROR(INDEX('Pontuação 3.0'!G$13:G$191, MATCH(AA5194, 'Pontuação 3.0'!F$13:F$191, 0)), "Faixa Indefinida")</f>
        <v>C</v>
      </c>
      <c r="AC5194" s="12">
        <f t="shared" si="7"/>
        <v>0</v>
      </c>
      <c r="AD5194" s="12">
        <f t="shared" si="8"/>
        <v>0</v>
      </c>
      <c r="AE5194" s="12">
        <f t="shared" si="9"/>
        <v>1</v>
      </c>
      <c r="AF5194" s="12">
        <f t="shared" si="10"/>
        <v>0</v>
      </c>
    </row>
    <row r="5195" ht="15.75" customHeight="1">
      <c r="A5195" s="8">
        <v>45690.0</v>
      </c>
      <c r="B5195" s="9" t="s">
        <v>11858</v>
      </c>
      <c r="C5195" s="9" t="s">
        <v>11859</v>
      </c>
      <c r="D5195" s="15">
        <v>8.8992187233E10</v>
      </c>
      <c r="E5195" s="9" t="s">
        <v>13936</v>
      </c>
      <c r="F5195" s="9" t="s">
        <v>13948</v>
      </c>
      <c r="G5195" s="9" t="s">
        <v>13955</v>
      </c>
      <c r="H5195" s="9" t="s">
        <v>13927</v>
      </c>
      <c r="I5195" s="9" t="s">
        <v>13940</v>
      </c>
      <c r="J5195" s="9" t="s">
        <v>13956</v>
      </c>
      <c r="K5195" s="9" t="s">
        <v>13930</v>
      </c>
      <c r="L5195" s="9" t="s">
        <v>13945</v>
      </c>
      <c r="M5195" s="9" t="s">
        <v>13932</v>
      </c>
      <c r="N5195" s="13" t="s">
        <v>12</v>
      </c>
      <c r="O5195" s="13" t="s">
        <v>14</v>
      </c>
      <c r="P5195" s="13" t="s">
        <v>260</v>
      </c>
      <c r="Q5195" s="13" t="s">
        <v>3528</v>
      </c>
      <c r="R5195" s="13" t="s">
        <v>65</v>
      </c>
      <c r="S5195" s="10">
        <f>ROUNDUP(SUM(VLOOKUP(F5195,'Pontuação'!A$2:B$11,2,FALSE),VLOOKUP(E5195,'Pontuação'!C$2:D$11,2,FALSE),VLOOKUP(H5195,'Pontuação'!I$2:J$11,2,FALSE),VLOOKUP(J5195,'Pontuação'!G$2:H$11,2,FALSE),VLOOKUP(L5195,'Pontuação'!M$2:N$13,2,FALSE)),0)</f>
        <v>1837</v>
      </c>
      <c r="T5195" s="11">
        <f t="shared" si="1"/>
        <v>184</v>
      </c>
      <c r="U5195" s="11" t="str">
        <f t="array" ref="U5195">IFERROR(INDEX('Pontuação'!G$13:G$101, MATCH(T5195, 'Pontuação'!F$13:F$101, 0)), "Faixa Indefinida")</f>
        <v>A</v>
      </c>
      <c r="V5195" s="11">
        <f t="shared" si="2"/>
        <v>1</v>
      </c>
      <c r="W5195" s="11">
        <f t="shared" si="3"/>
        <v>0</v>
      </c>
      <c r="X5195" s="11">
        <f t="shared" si="4"/>
        <v>0</v>
      </c>
      <c r="Y5195" s="11">
        <f t="shared" si="5"/>
        <v>0</v>
      </c>
      <c r="Z5195" s="12">
        <f>ROUNDUP(SUM(VLOOKUP(F5195,'Pontuação 3.0'!A$2:B$11,2,FALSE),VLOOKUP(E5195,'Pontuação 3.0'!C$2:D$11,2,FALSE),VLOOKUP(H5195,'Pontuação 3.0'!I$2:J$11,2,FALSE),VLOOKUP(J5195,'Pontuação 3.0'!G$2:H$11,2,FALSE),VLOOKUP(G5195,'Pontuação 3.0'!E$2:F$11,2,FALSE),VLOOKUP(K5195,'Pontuação 3.0'!K$2:L$11,2,FALSE),VLOOKUP(L5195,'Pontuação 3.0'!M$2:N$13,2,FALSE)),0)</f>
        <v>2557</v>
      </c>
      <c r="AA5195" s="12">
        <f t="shared" si="6"/>
        <v>256</v>
      </c>
      <c r="AB5195" s="12" t="str">
        <f t="array" ref="AB5195">IFERROR(INDEX('Pontuação 3.0'!G$13:G$191, MATCH(AA5195, 'Pontuação 3.0'!F$13:F$191, 0)), "Faixa Indefinida")</f>
        <v>A</v>
      </c>
      <c r="AC5195" s="12">
        <f t="shared" si="7"/>
        <v>1</v>
      </c>
      <c r="AD5195" s="12">
        <f t="shared" si="8"/>
        <v>0</v>
      </c>
      <c r="AE5195" s="12">
        <f t="shared" si="9"/>
        <v>0</v>
      </c>
      <c r="AF5195" s="12">
        <f t="shared" si="10"/>
        <v>0</v>
      </c>
    </row>
    <row r="5196" ht="15.75" customHeight="1">
      <c r="A5196" s="8">
        <v>45690.0</v>
      </c>
      <c r="B5196" s="9" t="s">
        <v>9812</v>
      </c>
      <c r="C5196" s="9" t="s">
        <v>11873</v>
      </c>
      <c r="D5196" s="15">
        <v>1.9990083232E10</v>
      </c>
      <c r="E5196" s="9" t="s">
        <v>13936</v>
      </c>
      <c r="F5196" s="9" t="s">
        <v>13948</v>
      </c>
      <c r="G5196" s="9" t="s">
        <v>13926</v>
      </c>
      <c r="H5196" s="9" t="s">
        <v>13949</v>
      </c>
      <c r="I5196" s="9" t="s">
        <v>13940</v>
      </c>
      <c r="J5196" s="9" t="s">
        <v>13929</v>
      </c>
      <c r="K5196" s="9" t="s">
        <v>13940</v>
      </c>
      <c r="L5196" s="9" t="s">
        <v>13931</v>
      </c>
      <c r="M5196" s="9" t="s">
        <v>13942</v>
      </c>
      <c r="N5196" s="13" t="s">
        <v>12</v>
      </c>
      <c r="O5196" s="13" t="s">
        <v>14</v>
      </c>
      <c r="P5196" s="13" t="s">
        <v>93</v>
      </c>
      <c r="Q5196" s="13" t="s">
        <v>33</v>
      </c>
      <c r="R5196" s="13" t="s">
        <v>65</v>
      </c>
      <c r="S5196" s="10">
        <f>ROUNDUP(SUM(VLOOKUP(F5196,'Pontuação'!A$2:B$11,2,FALSE),VLOOKUP(E5196,'Pontuação'!C$2:D$11,2,FALSE),VLOOKUP(H5196,'Pontuação'!I$2:J$11,2,FALSE),VLOOKUP(J5196,'Pontuação'!G$2:H$11,2,FALSE),VLOOKUP(L5196,'Pontuação'!M$2:N$13,2,FALSE)),0)</f>
        <v>1583</v>
      </c>
      <c r="T5196" s="11">
        <f t="shared" si="1"/>
        <v>158</v>
      </c>
      <c r="U5196" s="11" t="str">
        <f t="array" ref="U5196">IFERROR(INDEX('Pontuação'!G$13:G$101, MATCH(T5196, 'Pontuação'!F$13:F$101, 0)), "Faixa Indefinida")</f>
        <v>C</v>
      </c>
      <c r="V5196" s="11">
        <f t="shared" si="2"/>
        <v>0</v>
      </c>
      <c r="W5196" s="11">
        <f t="shared" si="3"/>
        <v>0</v>
      </c>
      <c r="X5196" s="11">
        <f t="shared" si="4"/>
        <v>1</v>
      </c>
      <c r="Y5196" s="11">
        <f t="shared" si="5"/>
        <v>0</v>
      </c>
      <c r="Z5196" s="12">
        <f>ROUNDUP(SUM(VLOOKUP(F5196,'Pontuação 3.0'!A$2:B$11,2,FALSE),VLOOKUP(E5196,'Pontuação 3.0'!C$2:D$11,2,FALSE),VLOOKUP(H5196,'Pontuação 3.0'!I$2:J$11,2,FALSE),VLOOKUP(J5196,'Pontuação 3.0'!G$2:H$11,2,FALSE),VLOOKUP(G5196,'Pontuação 3.0'!E$2:F$11,2,FALSE),VLOOKUP(K5196,'Pontuação 3.0'!K$2:L$11,2,FALSE),VLOOKUP(L5196,'Pontuação 3.0'!M$2:N$13,2,FALSE)),0)</f>
        <v>2076</v>
      </c>
      <c r="AA5196" s="12">
        <f t="shared" si="6"/>
        <v>208</v>
      </c>
      <c r="AB5196" s="12" t="str">
        <f t="array" ref="AB5196">IFERROR(INDEX('Pontuação 3.0'!G$13:G$191, MATCH(AA5196, 'Pontuação 3.0'!F$13:F$191, 0)), "Faixa Indefinida")</f>
        <v>C</v>
      </c>
      <c r="AC5196" s="12">
        <f t="shared" si="7"/>
        <v>0</v>
      </c>
      <c r="AD5196" s="12">
        <f t="shared" si="8"/>
        <v>0</v>
      </c>
      <c r="AE5196" s="12">
        <f t="shared" si="9"/>
        <v>1</v>
      </c>
      <c r="AF5196" s="12">
        <f t="shared" si="10"/>
        <v>0</v>
      </c>
    </row>
    <row r="5197" ht="15.75" customHeight="1">
      <c r="A5197" s="8">
        <v>45690.0</v>
      </c>
      <c r="B5197" s="9" t="s">
        <v>11876</v>
      </c>
      <c r="C5197" s="9" t="s">
        <v>11877</v>
      </c>
      <c r="D5197" s="15">
        <v>1.9991561697E10</v>
      </c>
      <c r="E5197" s="9" t="s">
        <v>13936</v>
      </c>
      <c r="F5197" s="9" t="s">
        <v>13950</v>
      </c>
      <c r="G5197" s="9" t="s">
        <v>13926</v>
      </c>
      <c r="H5197" s="9" t="s">
        <v>13938</v>
      </c>
      <c r="I5197" s="9" t="s">
        <v>13928</v>
      </c>
      <c r="J5197" s="9" t="s">
        <v>13929</v>
      </c>
      <c r="K5197" s="9" t="s">
        <v>13940</v>
      </c>
      <c r="L5197" s="9" t="s">
        <v>13931</v>
      </c>
      <c r="M5197" s="9" t="s">
        <v>13952</v>
      </c>
      <c r="N5197" s="13" t="s">
        <v>12</v>
      </c>
      <c r="O5197" s="13" t="s">
        <v>14</v>
      </c>
      <c r="P5197" s="13" t="s">
        <v>32</v>
      </c>
      <c r="Q5197" s="13" t="s">
        <v>200</v>
      </c>
      <c r="R5197" s="13" t="s">
        <v>15</v>
      </c>
      <c r="S5197" s="10">
        <f>ROUNDUP(SUM(VLOOKUP(F5197,'Pontuação'!A$2:B$11,2,FALSE),VLOOKUP(E5197,'Pontuação'!C$2:D$11,2,FALSE),VLOOKUP(H5197,'Pontuação'!I$2:J$11,2,FALSE),VLOOKUP(J5197,'Pontuação'!G$2:H$11,2,FALSE),VLOOKUP(L5197,'Pontuação'!M$2:N$13,2,FALSE)),0)</f>
        <v>1579</v>
      </c>
      <c r="T5197" s="11">
        <f t="shared" si="1"/>
        <v>158</v>
      </c>
      <c r="U5197" s="11" t="str">
        <f t="array" ref="U5197">IFERROR(INDEX('Pontuação'!G$13:G$101, MATCH(T5197, 'Pontuação'!F$13:F$101, 0)), "Faixa Indefinida")</f>
        <v>C</v>
      </c>
      <c r="V5197" s="11">
        <f t="shared" si="2"/>
        <v>0</v>
      </c>
      <c r="W5197" s="11">
        <f t="shared" si="3"/>
        <v>0</v>
      </c>
      <c r="X5197" s="11">
        <f t="shared" si="4"/>
        <v>1</v>
      </c>
      <c r="Y5197" s="11">
        <f t="shared" si="5"/>
        <v>0</v>
      </c>
      <c r="Z5197" s="12">
        <f>ROUNDUP(SUM(VLOOKUP(F5197,'Pontuação 3.0'!A$2:B$11,2,FALSE),VLOOKUP(E5197,'Pontuação 3.0'!C$2:D$11,2,FALSE),VLOOKUP(H5197,'Pontuação 3.0'!I$2:J$11,2,FALSE),VLOOKUP(J5197,'Pontuação 3.0'!G$2:H$11,2,FALSE),VLOOKUP(G5197,'Pontuação 3.0'!E$2:F$11,2,FALSE),VLOOKUP(K5197,'Pontuação 3.0'!K$2:L$11,2,FALSE),VLOOKUP(L5197,'Pontuação 3.0'!M$2:N$13,2,FALSE)),0)</f>
        <v>2058</v>
      </c>
      <c r="AA5197" s="12">
        <f t="shared" si="6"/>
        <v>206</v>
      </c>
      <c r="AB5197" s="12" t="str">
        <f t="array" ref="AB5197">IFERROR(INDEX('Pontuação 3.0'!G$13:G$191, MATCH(AA5197, 'Pontuação 3.0'!F$13:F$191, 0)), "Faixa Indefinida")</f>
        <v>C</v>
      </c>
      <c r="AC5197" s="12">
        <f t="shared" si="7"/>
        <v>0</v>
      </c>
      <c r="AD5197" s="12">
        <f t="shared" si="8"/>
        <v>0</v>
      </c>
      <c r="AE5197" s="12">
        <f t="shared" si="9"/>
        <v>1</v>
      </c>
      <c r="AF5197" s="12">
        <f t="shared" si="10"/>
        <v>0</v>
      </c>
    </row>
    <row r="5198" ht="15.75" customHeight="1">
      <c r="A5198" s="8">
        <v>45690.0</v>
      </c>
      <c r="B5198" s="9" t="s">
        <v>11878</v>
      </c>
      <c r="C5198" s="9" t="s">
        <v>11879</v>
      </c>
      <c r="D5198" s="15">
        <v>3.1984887705E10</v>
      </c>
      <c r="E5198" s="9" t="s">
        <v>13936</v>
      </c>
      <c r="F5198" s="9" t="s">
        <v>13925</v>
      </c>
      <c r="G5198" s="9" t="s">
        <v>13961</v>
      </c>
      <c r="H5198" s="9" t="s">
        <v>13927</v>
      </c>
      <c r="I5198" s="9" t="s">
        <v>13940</v>
      </c>
      <c r="J5198" s="9" t="s">
        <v>13939</v>
      </c>
      <c r="K5198" s="9" t="s">
        <v>13930</v>
      </c>
      <c r="L5198" s="9" t="s">
        <v>13945</v>
      </c>
      <c r="M5198" s="9" t="s">
        <v>13946</v>
      </c>
      <c r="N5198" s="13" t="s">
        <v>12</v>
      </c>
      <c r="O5198" s="13" t="s">
        <v>14</v>
      </c>
      <c r="P5198" s="13" t="s">
        <v>32</v>
      </c>
      <c r="Q5198" s="13" t="s">
        <v>77</v>
      </c>
      <c r="R5198" s="13" t="s">
        <v>15</v>
      </c>
      <c r="S5198" s="10">
        <f>ROUNDUP(SUM(VLOOKUP(F5198,'Pontuação'!A$2:B$11,2,FALSE),VLOOKUP(E5198,'Pontuação'!C$2:D$11,2,FALSE),VLOOKUP(H5198,'Pontuação'!I$2:J$11,2,FALSE),VLOOKUP(J5198,'Pontuação'!G$2:H$11,2,FALSE),VLOOKUP(L5198,'Pontuação'!M$2:N$13,2,FALSE)),0)</f>
        <v>1431</v>
      </c>
      <c r="T5198" s="11">
        <f t="shared" si="1"/>
        <v>143</v>
      </c>
      <c r="U5198" s="11" t="str">
        <f t="array" ref="U5198">IFERROR(INDEX('Pontuação'!G$13:G$101, MATCH(T5198, 'Pontuação'!F$13:F$101, 0)), "Faixa Indefinida")</f>
        <v>D</v>
      </c>
      <c r="V5198" s="11">
        <f t="shared" si="2"/>
        <v>0</v>
      </c>
      <c r="W5198" s="11">
        <f t="shared" si="3"/>
        <v>0</v>
      </c>
      <c r="X5198" s="11">
        <f t="shared" si="4"/>
        <v>0</v>
      </c>
      <c r="Y5198" s="11">
        <f t="shared" si="5"/>
        <v>1</v>
      </c>
      <c r="Z5198" s="12">
        <f>ROUNDUP(SUM(VLOOKUP(F5198,'Pontuação 3.0'!A$2:B$11,2,FALSE),VLOOKUP(E5198,'Pontuação 3.0'!C$2:D$11,2,FALSE),VLOOKUP(H5198,'Pontuação 3.0'!I$2:J$11,2,FALSE),VLOOKUP(J5198,'Pontuação 3.0'!G$2:H$11,2,FALSE),VLOOKUP(G5198,'Pontuação 3.0'!E$2:F$11,2,FALSE),VLOOKUP(K5198,'Pontuação 3.0'!K$2:L$11,2,FALSE),VLOOKUP(L5198,'Pontuação 3.0'!M$2:N$13,2,FALSE)),0)</f>
        <v>2218</v>
      </c>
      <c r="AA5198" s="12">
        <f t="shared" si="6"/>
        <v>222</v>
      </c>
      <c r="AB5198" s="12" t="str">
        <f t="array" ref="AB5198">IFERROR(INDEX('Pontuação 3.0'!G$13:G$191, MATCH(AA5198, 'Pontuação 3.0'!F$13:F$191, 0)), "Faixa Indefinida")</f>
        <v>B</v>
      </c>
      <c r="AC5198" s="12">
        <f t="shared" si="7"/>
        <v>0</v>
      </c>
      <c r="AD5198" s="12">
        <f t="shared" si="8"/>
        <v>1</v>
      </c>
      <c r="AE5198" s="12">
        <f t="shared" si="9"/>
        <v>0</v>
      </c>
      <c r="AF5198" s="12">
        <f t="shared" si="10"/>
        <v>0</v>
      </c>
    </row>
    <row r="5199" ht="15.75" customHeight="1">
      <c r="A5199" s="8">
        <v>45690.0</v>
      </c>
      <c r="B5199" s="9" t="s">
        <v>11880</v>
      </c>
      <c r="C5199" s="9" t="s">
        <v>11881</v>
      </c>
      <c r="D5199" s="15">
        <v>1.2997401603E10</v>
      </c>
      <c r="E5199" s="9" t="s">
        <v>13936</v>
      </c>
      <c r="F5199" s="9" t="s">
        <v>13950</v>
      </c>
      <c r="G5199" s="9" t="s">
        <v>13944</v>
      </c>
      <c r="H5199" s="9" t="s">
        <v>13927</v>
      </c>
      <c r="I5199" s="9" t="s">
        <v>13940</v>
      </c>
      <c r="J5199" s="9" t="s">
        <v>13939</v>
      </c>
      <c r="K5199" s="9" t="s">
        <v>13940</v>
      </c>
      <c r="L5199" s="9" t="s">
        <v>13954</v>
      </c>
      <c r="M5199" s="9" t="s">
        <v>13942</v>
      </c>
      <c r="N5199" s="13" t="s">
        <v>12</v>
      </c>
      <c r="O5199" s="13" t="s">
        <v>14</v>
      </c>
      <c r="P5199" s="13" t="s">
        <v>93</v>
      </c>
      <c r="Q5199" s="13" t="s">
        <v>3528</v>
      </c>
      <c r="R5199" s="13" t="s">
        <v>15</v>
      </c>
      <c r="S5199" s="10">
        <f>ROUNDUP(SUM(VLOOKUP(F5199,'Pontuação'!A$2:B$11,2,FALSE),VLOOKUP(E5199,'Pontuação'!C$2:D$11,2,FALSE),VLOOKUP(H5199,'Pontuação'!I$2:J$11,2,FALSE),VLOOKUP(J5199,'Pontuação'!G$2:H$11,2,FALSE),VLOOKUP(L5199,'Pontuação'!M$2:N$13,2,FALSE)),0)</f>
        <v>1507</v>
      </c>
      <c r="T5199" s="11">
        <f t="shared" si="1"/>
        <v>151</v>
      </c>
      <c r="U5199" s="11" t="str">
        <f t="array" ref="U5199">IFERROR(INDEX('Pontuação'!G$13:G$101, MATCH(T5199, 'Pontuação'!F$13:F$101, 0)), "Faixa Indefinida")</f>
        <v>C</v>
      </c>
      <c r="V5199" s="11">
        <f t="shared" si="2"/>
        <v>0</v>
      </c>
      <c r="W5199" s="11">
        <f t="shared" si="3"/>
        <v>0</v>
      </c>
      <c r="X5199" s="11">
        <f t="shared" si="4"/>
        <v>1</v>
      </c>
      <c r="Y5199" s="11">
        <f t="shared" si="5"/>
        <v>0</v>
      </c>
      <c r="Z5199" s="12">
        <f>ROUNDUP(SUM(VLOOKUP(F5199,'Pontuação 3.0'!A$2:B$11,2,FALSE),VLOOKUP(E5199,'Pontuação 3.0'!C$2:D$11,2,FALSE),VLOOKUP(H5199,'Pontuação 3.0'!I$2:J$11,2,FALSE),VLOOKUP(J5199,'Pontuação 3.0'!G$2:H$11,2,FALSE),VLOOKUP(G5199,'Pontuação 3.0'!E$2:F$11,2,FALSE),VLOOKUP(K5199,'Pontuação 3.0'!K$2:L$11,2,FALSE),VLOOKUP(L5199,'Pontuação 3.0'!M$2:N$13,2,FALSE)),0)</f>
        <v>1956</v>
      </c>
      <c r="AA5199" s="12">
        <f t="shared" si="6"/>
        <v>196</v>
      </c>
      <c r="AB5199" s="12" t="str">
        <f t="array" ref="AB5199">IFERROR(INDEX('Pontuação 3.0'!G$13:G$191, MATCH(AA5199, 'Pontuação 3.0'!F$13:F$191, 0)), "Faixa Indefinida")</f>
        <v>C</v>
      </c>
      <c r="AC5199" s="12">
        <f t="shared" si="7"/>
        <v>0</v>
      </c>
      <c r="AD5199" s="12">
        <f t="shared" si="8"/>
        <v>0</v>
      </c>
      <c r="AE5199" s="12">
        <f t="shared" si="9"/>
        <v>1</v>
      </c>
      <c r="AF5199" s="12">
        <f t="shared" si="10"/>
        <v>0</v>
      </c>
    </row>
    <row r="5200" ht="15.75" customHeight="1">
      <c r="A5200" s="8">
        <v>45690.0</v>
      </c>
      <c r="B5200" s="9" t="s">
        <v>11882</v>
      </c>
      <c r="C5200" s="9" t="s">
        <v>11883</v>
      </c>
      <c r="D5200" s="15">
        <v>9.2985170413E10</v>
      </c>
      <c r="E5200" s="9" t="s">
        <v>13936</v>
      </c>
      <c r="F5200" s="9" t="s">
        <v>13948</v>
      </c>
      <c r="G5200" s="9" t="s">
        <v>13926</v>
      </c>
      <c r="H5200" s="9" t="s">
        <v>13949</v>
      </c>
      <c r="I5200" s="9" t="s">
        <v>13940</v>
      </c>
      <c r="J5200" s="9" t="s">
        <v>13929</v>
      </c>
      <c r="K5200" s="9" t="s">
        <v>13940</v>
      </c>
      <c r="L5200" s="9" t="s">
        <v>13931</v>
      </c>
      <c r="M5200" s="9" t="s">
        <v>13932</v>
      </c>
      <c r="N5200" s="13" t="s">
        <v>12</v>
      </c>
      <c r="O5200" s="13" t="s">
        <v>14</v>
      </c>
      <c r="P5200" s="13" t="s">
        <v>27</v>
      </c>
      <c r="Q5200" s="13" t="s">
        <v>33</v>
      </c>
      <c r="R5200" s="13" t="s">
        <v>65</v>
      </c>
      <c r="S5200" s="10">
        <f>ROUNDUP(SUM(VLOOKUP(F5200,'Pontuação'!A$2:B$11,2,FALSE),VLOOKUP(E5200,'Pontuação'!C$2:D$11,2,FALSE),VLOOKUP(H5200,'Pontuação'!I$2:J$11,2,FALSE),VLOOKUP(J5200,'Pontuação'!G$2:H$11,2,FALSE),VLOOKUP(L5200,'Pontuação'!M$2:N$13,2,FALSE)),0)</f>
        <v>1583</v>
      </c>
      <c r="T5200" s="11">
        <f t="shared" si="1"/>
        <v>158</v>
      </c>
      <c r="U5200" s="11" t="str">
        <f t="array" ref="U5200">IFERROR(INDEX('Pontuação'!G$13:G$101, MATCH(T5200, 'Pontuação'!F$13:F$101, 0)), "Faixa Indefinida")</f>
        <v>C</v>
      </c>
      <c r="V5200" s="11">
        <f t="shared" si="2"/>
        <v>0</v>
      </c>
      <c r="W5200" s="11">
        <f t="shared" si="3"/>
        <v>0</v>
      </c>
      <c r="X5200" s="11">
        <f t="shared" si="4"/>
        <v>1</v>
      </c>
      <c r="Y5200" s="11">
        <f t="shared" si="5"/>
        <v>0</v>
      </c>
      <c r="Z5200" s="12">
        <f>ROUNDUP(SUM(VLOOKUP(F5200,'Pontuação 3.0'!A$2:B$11,2,FALSE),VLOOKUP(E5200,'Pontuação 3.0'!C$2:D$11,2,FALSE),VLOOKUP(H5200,'Pontuação 3.0'!I$2:J$11,2,FALSE),VLOOKUP(J5200,'Pontuação 3.0'!G$2:H$11,2,FALSE),VLOOKUP(G5200,'Pontuação 3.0'!E$2:F$11,2,FALSE),VLOOKUP(K5200,'Pontuação 3.0'!K$2:L$11,2,FALSE),VLOOKUP(L5200,'Pontuação 3.0'!M$2:N$13,2,FALSE)),0)</f>
        <v>2076</v>
      </c>
      <c r="AA5200" s="12">
        <f t="shared" si="6"/>
        <v>208</v>
      </c>
      <c r="AB5200" s="12" t="str">
        <f t="array" ref="AB5200">IFERROR(INDEX('Pontuação 3.0'!G$13:G$191, MATCH(AA5200, 'Pontuação 3.0'!F$13:F$191, 0)), "Faixa Indefinida")</f>
        <v>C</v>
      </c>
      <c r="AC5200" s="12">
        <f t="shared" si="7"/>
        <v>0</v>
      </c>
      <c r="AD5200" s="12">
        <f t="shared" si="8"/>
        <v>0</v>
      </c>
      <c r="AE5200" s="12">
        <f t="shared" si="9"/>
        <v>1</v>
      </c>
      <c r="AF5200" s="12">
        <f t="shared" si="10"/>
        <v>0</v>
      </c>
    </row>
    <row r="5201" ht="15.75" customHeight="1">
      <c r="A5201" s="8">
        <v>45690.0</v>
      </c>
      <c r="B5201" s="9" t="s">
        <v>11885</v>
      </c>
      <c r="C5201" s="9" t="s">
        <v>11886</v>
      </c>
      <c r="D5201" s="15">
        <v>4.8996821642E10</v>
      </c>
      <c r="E5201" s="9" t="s">
        <v>13936</v>
      </c>
      <c r="F5201" s="9" t="s">
        <v>13948</v>
      </c>
      <c r="G5201" s="9" t="s">
        <v>13926</v>
      </c>
      <c r="H5201" s="9" t="s">
        <v>13951</v>
      </c>
      <c r="I5201" s="9" t="s">
        <v>13940</v>
      </c>
      <c r="J5201" s="9" t="s">
        <v>13929</v>
      </c>
      <c r="K5201" s="9" t="s">
        <v>13940</v>
      </c>
      <c r="L5201" s="9" t="s">
        <v>13945</v>
      </c>
      <c r="M5201" s="9" t="s">
        <v>13942</v>
      </c>
      <c r="N5201" s="13" t="s">
        <v>12</v>
      </c>
      <c r="O5201" s="13" t="s">
        <v>14</v>
      </c>
      <c r="P5201" s="13" t="s">
        <v>39</v>
      </c>
      <c r="Q5201" s="13" t="s">
        <v>48</v>
      </c>
      <c r="R5201" s="13" t="s">
        <v>15</v>
      </c>
      <c r="S5201" s="10">
        <f>ROUNDUP(SUM(VLOOKUP(F5201,'Pontuação'!A$2:B$11,2,FALSE),VLOOKUP(E5201,'Pontuação'!C$2:D$11,2,FALSE),VLOOKUP(H5201,'Pontuação'!I$2:J$11,2,FALSE),VLOOKUP(J5201,'Pontuação'!G$2:H$11,2,FALSE),VLOOKUP(L5201,'Pontuação'!M$2:N$13,2,FALSE)),0)</f>
        <v>1673</v>
      </c>
      <c r="T5201" s="11">
        <f t="shared" si="1"/>
        <v>167</v>
      </c>
      <c r="U5201" s="11" t="str">
        <f t="array" ref="U5201">IFERROR(INDEX('Pontuação'!G$13:G$101, MATCH(T5201, 'Pontuação'!F$13:F$101, 0)), "Faixa Indefinida")</f>
        <v>B</v>
      </c>
      <c r="V5201" s="11">
        <f t="shared" si="2"/>
        <v>0</v>
      </c>
      <c r="W5201" s="11">
        <f t="shared" si="3"/>
        <v>1</v>
      </c>
      <c r="X5201" s="11">
        <f t="shared" si="4"/>
        <v>0</v>
      </c>
      <c r="Y5201" s="11">
        <f t="shared" si="5"/>
        <v>0</v>
      </c>
      <c r="Z5201" s="12">
        <f>ROUNDUP(SUM(VLOOKUP(F5201,'Pontuação 3.0'!A$2:B$11,2,FALSE),VLOOKUP(E5201,'Pontuação 3.0'!C$2:D$11,2,FALSE),VLOOKUP(H5201,'Pontuação 3.0'!I$2:J$11,2,FALSE),VLOOKUP(J5201,'Pontuação 3.0'!G$2:H$11,2,FALSE),VLOOKUP(G5201,'Pontuação 3.0'!E$2:F$11,2,FALSE),VLOOKUP(K5201,'Pontuação 3.0'!K$2:L$11,2,FALSE),VLOOKUP(L5201,'Pontuação 3.0'!M$2:N$13,2,FALSE)),0)</f>
        <v>2075</v>
      </c>
      <c r="AA5201" s="12">
        <f t="shared" si="6"/>
        <v>208</v>
      </c>
      <c r="AB5201" s="12" t="str">
        <f t="array" ref="AB5201">IFERROR(INDEX('Pontuação 3.0'!G$13:G$191, MATCH(AA5201, 'Pontuação 3.0'!F$13:F$191, 0)), "Faixa Indefinida")</f>
        <v>C</v>
      </c>
      <c r="AC5201" s="12">
        <f t="shared" si="7"/>
        <v>0</v>
      </c>
      <c r="AD5201" s="12">
        <f t="shared" si="8"/>
        <v>0</v>
      </c>
      <c r="AE5201" s="12">
        <f t="shared" si="9"/>
        <v>1</v>
      </c>
      <c r="AF5201" s="12">
        <f t="shared" si="10"/>
        <v>0</v>
      </c>
    </row>
    <row r="5202" ht="15.75" customHeight="1">
      <c r="A5202" s="8">
        <v>45690.0</v>
      </c>
      <c r="B5202" s="9" t="s">
        <v>11269</v>
      </c>
      <c r="C5202" s="9" t="s">
        <v>11884</v>
      </c>
      <c r="D5202" s="15">
        <v>9.9981919817E10</v>
      </c>
      <c r="E5202" s="9" t="s">
        <v>13924</v>
      </c>
      <c r="F5202" s="9" t="s">
        <v>13950</v>
      </c>
      <c r="G5202" s="9" t="s">
        <v>13926</v>
      </c>
      <c r="H5202" s="9" t="s">
        <v>13951</v>
      </c>
      <c r="I5202" s="9" t="s">
        <v>13928</v>
      </c>
      <c r="J5202" s="9" t="s">
        <v>13929</v>
      </c>
      <c r="K5202" s="9" t="s">
        <v>13940</v>
      </c>
      <c r="L5202" s="9" t="s">
        <v>13945</v>
      </c>
      <c r="M5202" s="9" t="s">
        <v>13942</v>
      </c>
      <c r="N5202" s="13" t="s">
        <v>12</v>
      </c>
      <c r="O5202" s="13" t="s">
        <v>14</v>
      </c>
      <c r="P5202" s="13" t="s">
        <v>27</v>
      </c>
      <c r="Q5202" s="13" t="s">
        <v>33</v>
      </c>
      <c r="R5202" s="13" t="s">
        <v>15</v>
      </c>
      <c r="S5202" s="10">
        <f>ROUNDUP(SUM(VLOOKUP(F5202,'Pontuação'!A$2:B$11,2,FALSE),VLOOKUP(E5202,'Pontuação'!C$2:D$11,2,FALSE),VLOOKUP(H5202,'Pontuação'!I$2:J$11,2,FALSE),VLOOKUP(J5202,'Pontuação'!G$2:H$11,2,FALSE),VLOOKUP(L5202,'Pontuação'!M$2:N$13,2,FALSE)),0)</f>
        <v>1689</v>
      </c>
      <c r="T5202" s="11">
        <f t="shared" si="1"/>
        <v>169</v>
      </c>
      <c r="U5202" s="11" t="str">
        <f t="array" ref="U5202">IFERROR(INDEX('Pontuação'!G$13:G$101, MATCH(T5202, 'Pontuação'!F$13:F$101, 0)), "Faixa Indefinida")</f>
        <v>B</v>
      </c>
      <c r="V5202" s="11">
        <f t="shared" si="2"/>
        <v>0</v>
      </c>
      <c r="W5202" s="11">
        <f t="shared" si="3"/>
        <v>1</v>
      </c>
      <c r="X5202" s="11">
        <f t="shared" si="4"/>
        <v>0</v>
      </c>
      <c r="Y5202" s="11">
        <f t="shared" si="5"/>
        <v>0</v>
      </c>
      <c r="Z5202" s="12">
        <f>ROUNDUP(SUM(VLOOKUP(F5202,'Pontuação 3.0'!A$2:B$11,2,FALSE),VLOOKUP(E5202,'Pontuação 3.0'!C$2:D$11,2,FALSE),VLOOKUP(H5202,'Pontuação 3.0'!I$2:J$11,2,FALSE),VLOOKUP(J5202,'Pontuação 3.0'!G$2:H$11,2,FALSE),VLOOKUP(G5202,'Pontuação 3.0'!E$2:F$11,2,FALSE),VLOOKUP(K5202,'Pontuação 3.0'!K$2:L$11,2,FALSE),VLOOKUP(L5202,'Pontuação 3.0'!M$2:N$13,2,FALSE)),0)</f>
        <v>2178</v>
      </c>
      <c r="AA5202" s="12">
        <f t="shared" si="6"/>
        <v>218</v>
      </c>
      <c r="AB5202" s="12" t="str">
        <f t="array" ref="AB5202">IFERROR(INDEX('Pontuação 3.0'!G$13:G$191, MATCH(AA5202, 'Pontuação 3.0'!F$13:F$191, 0)), "Faixa Indefinida")</f>
        <v>B</v>
      </c>
      <c r="AC5202" s="12">
        <f t="shared" si="7"/>
        <v>0</v>
      </c>
      <c r="AD5202" s="12">
        <f t="shared" si="8"/>
        <v>1</v>
      </c>
      <c r="AE5202" s="12">
        <f t="shared" si="9"/>
        <v>0</v>
      </c>
      <c r="AF5202" s="12">
        <f t="shared" si="10"/>
        <v>0</v>
      </c>
    </row>
    <row r="5203" ht="15.75" customHeight="1">
      <c r="A5203" s="8">
        <v>45690.0</v>
      </c>
      <c r="B5203" s="9" t="s">
        <v>5025</v>
      </c>
      <c r="C5203" s="9" t="s">
        <v>11888</v>
      </c>
      <c r="D5203" s="15">
        <v>9.2985261548E10</v>
      </c>
      <c r="E5203" s="9" t="s">
        <v>13924</v>
      </c>
      <c r="F5203" s="9" t="s">
        <v>13950</v>
      </c>
      <c r="G5203" s="9" t="s">
        <v>13926</v>
      </c>
      <c r="H5203" s="9" t="s">
        <v>13927</v>
      </c>
      <c r="I5203" s="9" t="s">
        <v>13940</v>
      </c>
      <c r="J5203" s="9" t="s">
        <v>13956</v>
      </c>
      <c r="K5203" s="9" t="s">
        <v>13940</v>
      </c>
      <c r="L5203" s="9" t="s">
        <v>13945</v>
      </c>
      <c r="M5203" s="9" t="s">
        <v>13932</v>
      </c>
      <c r="N5203" s="13" t="s">
        <v>12</v>
      </c>
      <c r="O5203" s="13" t="s">
        <v>14</v>
      </c>
      <c r="P5203" s="13" t="s">
        <v>13</v>
      </c>
      <c r="Q5203" s="13" t="s">
        <v>114</v>
      </c>
      <c r="R5203" s="13" t="s">
        <v>15</v>
      </c>
      <c r="S5203" s="10">
        <f>ROUNDUP(SUM(VLOOKUP(F5203,'Pontuação'!A$2:B$11,2,FALSE),VLOOKUP(E5203,'Pontuação'!C$2:D$11,2,FALSE),VLOOKUP(H5203,'Pontuação'!I$2:J$11,2,FALSE),VLOOKUP(J5203,'Pontuação'!G$2:H$11,2,FALSE),VLOOKUP(L5203,'Pontuação'!M$2:N$13,2,FALSE)),0)</f>
        <v>1853</v>
      </c>
      <c r="T5203" s="11">
        <f t="shared" si="1"/>
        <v>185</v>
      </c>
      <c r="U5203" s="11" t="str">
        <f t="array" ref="U5203">IFERROR(INDEX('Pontuação'!G$13:G$101, MATCH(T5203, 'Pontuação'!F$13:F$101, 0)), "Faixa Indefinida")</f>
        <v>A</v>
      </c>
      <c r="V5203" s="11">
        <f t="shared" si="2"/>
        <v>1</v>
      </c>
      <c r="W5203" s="11">
        <f t="shared" si="3"/>
        <v>0</v>
      </c>
      <c r="X5203" s="11">
        <f t="shared" si="4"/>
        <v>0</v>
      </c>
      <c r="Y5203" s="11">
        <f t="shared" si="5"/>
        <v>0</v>
      </c>
      <c r="Z5203" s="12">
        <f>ROUNDUP(SUM(VLOOKUP(F5203,'Pontuação 3.0'!A$2:B$11,2,FALSE),VLOOKUP(E5203,'Pontuação 3.0'!C$2:D$11,2,FALSE),VLOOKUP(H5203,'Pontuação 3.0'!I$2:J$11,2,FALSE),VLOOKUP(J5203,'Pontuação 3.0'!G$2:H$11,2,FALSE),VLOOKUP(G5203,'Pontuação 3.0'!E$2:F$11,2,FALSE),VLOOKUP(K5203,'Pontuação 3.0'!K$2:L$11,2,FALSE),VLOOKUP(L5203,'Pontuação 3.0'!M$2:N$13,2,FALSE)),0)</f>
        <v>2305</v>
      </c>
      <c r="AA5203" s="12">
        <f t="shared" si="6"/>
        <v>231</v>
      </c>
      <c r="AB5203" s="12" t="str">
        <f t="array" ref="AB5203">IFERROR(INDEX('Pontuação 3.0'!G$13:G$191, MATCH(AA5203, 'Pontuação 3.0'!F$13:F$191, 0)), "Faixa Indefinida")</f>
        <v>B</v>
      </c>
      <c r="AC5203" s="12">
        <f t="shared" si="7"/>
        <v>0</v>
      </c>
      <c r="AD5203" s="12">
        <f t="shared" si="8"/>
        <v>1</v>
      </c>
      <c r="AE5203" s="12">
        <f t="shared" si="9"/>
        <v>0</v>
      </c>
      <c r="AF5203" s="12">
        <f t="shared" si="10"/>
        <v>0</v>
      </c>
    </row>
    <row r="5204" ht="15.75" customHeight="1">
      <c r="A5204" s="8">
        <v>45690.0</v>
      </c>
      <c r="B5204" s="9" t="s">
        <v>9533</v>
      </c>
      <c r="C5204" s="9" t="s">
        <v>9534</v>
      </c>
      <c r="D5204" s="15">
        <v>3.5997672901E10</v>
      </c>
      <c r="E5204" s="9" t="s">
        <v>13936</v>
      </c>
      <c r="F5204" s="9" t="s">
        <v>13950</v>
      </c>
      <c r="G5204" s="9" t="s">
        <v>13926</v>
      </c>
      <c r="H5204" s="9" t="s">
        <v>13938</v>
      </c>
      <c r="I5204" s="9" t="s">
        <v>13928</v>
      </c>
      <c r="J5204" s="9" t="s">
        <v>13939</v>
      </c>
      <c r="K5204" s="9" t="s">
        <v>13940</v>
      </c>
      <c r="L5204" s="9" t="s">
        <v>13945</v>
      </c>
      <c r="M5204" s="9" t="s">
        <v>13942</v>
      </c>
      <c r="N5204" s="13" t="s">
        <v>12</v>
      </c>
      <c r="O5204" s="13" t="s">
        <v>14</v>
      </c>
      <c r="P5204" s="13" t="s">
        <v>32</v>
      </c>
      <c r="Q5204" s="13" t="s">
        <v>33</v>
      </c>
      <c r="R5204" s="13" t="s">
        <v>65</v>
      </c>
      <c r="S5204" s="10">
        <f>ROUNDUP(SUM(VLOOKUP(F5204,'Pontuação'!A$2:B$11,2,FALSE),VLOOKUP(E5204,'Pontuação'!C$2:D$11,2,FALSE),VLOOKUP(H5204,'Pontuação'!I$2:J$11,2,FALSE),VLOOKUP(J5204,'Pontuação'!G$2:H$11,2,FALSE),VLOOKUP(L5204,'Pontuação'!M$2:N$13,2,FALSE)),0)</f>
        <v>1816</v>
      </c>
      <c r="T5204" s="11">
        <f t="shared" si="1"/>
        <v>182</v>
      </c>
      <c r="U5204" s="11" t="str">
        <f t="array" ref="U5204">IFERROR(INDEX('Pontuação'!G$13:G$101, MATCH(T5204, 'Pontuação'!F$13:F$101, 0)), "Faixa Indefinida")</f>
        <v>B</v>
      </c>
      <c r="V5204" s="11">
        <f t="shared" si="2"/>
        <v>0</v>
      </c>
      <c r="W5204" s="11">
        <f t="shared" si="3"/>
        <v>1</v>
      </c>
      <c r="X5204" s="11">
        <f t="shared" si="4"/>
        <v>0</v>
      </c>
      <c r="Y5204" s="11">
        <f t="shared" si="5"/>
        <v>0</v>
      </c>
      <c r="Z5204" s="12">
        <f>ROUNDUP(SUM(VLOOKUP(F5204,'Pontuação 3.0'!A$2:B$11,2,FALSE),VLOOKUP(E5204,'Pontuação 3.0'!C$2:D$11,2,FALSE),VLOOKUP(H5204,'Pontuação 3.0'!I$2:J$11,2,FALSE),VLOOKUP(J5204,'Pontuação 3.0'!G$2:H$11,2,FALSE),VLOOKUP(G5204,'Pontuação 3.0'!E$2:F$11,2,FALSE),VLOOKUP(K5204,'Pontuação 3.0'!K$2:L$11,2,FALSE),VLOOKUP(L5204,'Pontuação 3.0'!M$2:N$13,2,FALSE)),0)</f>
        <v>2296</v>
      </c>
      <c r="AA5204" s="12">
        <f t="shared" si="6"/>
        <v>230</v>
      </c>
      <c r="AB5204" s="12" t="str">
        <f t="array" ref="AB5204">IFERROR(INDEX('Pontuação 3.0'!G$13:G$191, MATCH(AA5204, 'Pontuação 3.0'!F$13:F$191, 0)), "Faixa Indefinida")</f>
        <v>B</v>
      </c>
      <c r="AC5204" s="12">
        <f t="shared" si="7"/>
        <v>0</v>
      </c>
      <c r="AD5204" s="12">
        <f t="shared" si="8"/>
        <v>1</v>
      </c>
      <c r="AE5204" s="12">
        <f t="shared" si="9"/>
        <v>0</v>
      </c>
      <c r="AF5204" s="12">
        <f t="shared" si="10"/>
        <v>0</v>
      </c>
    </row>
    <row r="5205" ht="15.75" customHeight="1">
      <c r="A5205" s="8">
        <v>45690.0</v>
      </c>
      <c r="B5205" s="9" t="s">
        <v>11891</v>
      </c>
      <c r="C5205" s="9" t="s">
        <v>11892</v>
      </c>
      <c r="D5205" s="15">
        <v>6.7992526421E10</v>
      </c>
      <c r="E5205" s="9" t="s">
        <v>13936</v>
      </c>
      <c r="F5205" s="9" t="s">
        <v>13948</v>
      </c>
      <c r="G5205" s="9" t="s">
        <v>13944</v>
      </c>
      <c r="H5205" s="9" t="s">
        <v>13951</v>
      </c>
      <c r="I5205" s="9" t="s">
        <v>13928</v>
      </c>
      <c r="J5205" s="9" t="s">
        <v>13929</v>
      </c>
      <c r="K5205" s="9" t="s">
        <v>13940</v>
      </c>
      <c r="L5205" s="9" t="s">
        <v>13941</v>
      </c>
      <c r="M5205" s="9" t="s">
        <v>13932</v>
      </c>
      <c r="N5205" s="13" t="s">
        <v>12</v>
      </c>
      <c r="O5205" s="13" t="s">
        <v>14</v>
      </c>
      <c r="P5205" s="13" t="s">
        <v>13</v>
      </c>
      <c r="Q5205" s="13" t="s">
        <v>3528</v>
      </c>
      <c r="R5205" s="13" t="s">
        <v>65</v>
      </c>
      <c r="S5205" s="10">
        <f>ROUNDUP(SUM(VLOOKUP(F5205,'Pontuação'!A$2:B$11,2,FALSE),VLOOKUP(E5205,'Pontuação'!C$2:D$11,2,FALSE),VLOOKUP(H5205,'Pontuação'!I$2:J$11,2,FALSE),VLOOKUP(J5205,'Pontuação'!G$2:H$11,2,FALSE),VLOOKUP(L5205,'Pontuação'!M$2:N$13,2,FALSE)),0)</f>
        <v>1585</v>
      </c>
      <c r="T5205" s="11">
        <f t="shared" si="1"/>
        <v>159</v>
      </c>
      <c r="U5205" s="11" t="str">
        <f t="array" ref="U5205">IFERROR(INDEX('Pontuação'!G$13:G$101, MATCH(T5205, 'Pontuação'!F$13:F$101, 0)), "Faixa Indefinida")</f>
        <v>C</v>
      </c>
      <c r="V5205" s="11">
        <f t="shared" si="2"/>
        <v>0</v>
      </c>
      <c r="W5205" s="11">
        <f t="shared" si="3"/>
        <v>0</v>
      </c>
      <c r="X5205" s="11">
        <f t="shared" si="4"/>
        <v>1</v>
      </c>
      <c r="Y5205" s="11">
        <f t="shared" si="5"/>
        <v>0</v>
      </c>
      <c r="Z5205" s="12">
        <f>ROUNDUP(SUM(VLOOKUP(F5205,'Pontuação 3.0'!A$2:B$11,2,FALSE),VLOOKUP(E5205,'Pontuação 3.0'!C$2:D$11,2,FALSE),VLOOKUP(H5205,'Pontuação 3.0'!I$2:J$11,2,FALSE),VLOOKUP(J5205,'Pontuação 3.0'!G$2:H$11,2,FALSE),VLOOKUP(G5205,'Pontuação 3.0'!E$2:F$11,2,FALSE),VLOOKUP(K5205,'Pontuação 3.0'!K$2:L$11,2,FALSE),VLOOKUP(L5205,'Pontuação 3.0'!M$2:N$13,2,FALSE)),0)</f>
        <v>1827</v>
      </c>
      <c r="AA5205" s="12">
        <f t="shared" si="6"/>
        <v>183</v>
      </c>
      <c r="AB5205" s="12" t="str">
        <f t="array" ref="AB5205">IFERROR(INDEX('Pontuação 3.0'!G$13:G$191, MATCH(AA5205, 'Pontuação 3.0'!F$13:F$191, 0)), "Faixa Indefinida")</f>
        <v>D</v>
      </c>
      <c r="AC5205" s="12">
        <f t="shared" si="7"/>
        <v>0</v>
      </c>
      <c r="AD5205" s="12">
        <f t="shared" si="8"/>
        <v>0</v>
      </c>
      <c r="AE5205" s="12">
        <f t="shared" si="9"/>
        <v>0</v>
      </c>
      <c r="AF5205" s="12">
        <f t="shared" si="10"/>
        <v>1</v>
      </c>
    </row>
    <row r="5206" ht="15.75" customHeight="1">
      <c r="A5206" s="8">
        <v>45690.0</v>
      </c>
      <c r="B5206" s="9" t="s">
        <v>11889</v>
      </c>
      <c r="C5206" s="9" t="s">
        <v>11890</v>
      </c>
      <c r="D5206" s="15">
        <v>3.1975802082E10</v>
      </c>
      <c r="E5206" s="9" t="s">
        <v>13936</v>
      </c>
      <c r="F5206" s="9" t="s">
        <v>13950</v>
      </c>
      <c r="G5206" s="9" t="s">
        <v>13926</v>
      </c>
      <c r="H5206" s="9" t="s">
        <v>13951</v>
      </c>
      <c r="I5206" s="9" t="s">
        <v>13940</v>
      </c>
      <c r="J5206" s="9" t="s">
        <v>13939</v>
      </c>
      <c r="K5206" s="9" t="s">
        <v>13930</v>
      </c>
      <c r="L5206" s="9" t="s">
        <v>13941</v>
      </c>
      <c r="M5206" s="9" t="s">
        <v>13967</v>
      </c>
      <c r="N5206" s="13" t="s">
        <v>12</v>
      </c>
      <c r="O5206" s="13" t="s">
        <v>14</v>
      </c>
      <c r="P5206" s="13" t="s">
        <v>32</v>
      </c>
      <c r="Q5206" s="13" t="s">
        <v>200</v>
      </c>
      <c r="R5206" s="13" t="s">
        <v>15</v>
      </c>
      <c r="S5206" s="10">
        <f>ROUNDUP(SUM(VLOOKUP(F5206,'Pontuação'!A$2:B$11,2,FALSE),VLOOKUP(E5206,'Pontuação'!C$2:D$11,2,FALSE),VLOOKUP(H5206,'Pontuação'!I$2:J$11,2,FALSE),VLOOKUP(J5206,'Pontuação'!G$2:H$11,2,FALSE),VLOOKUP(L5206,'Pontuação'!M$2:N$13,2,FALSE)),0)</f>
        <v>1702</v>
      </c>
      <c r="T5206" s="11">
        <f t="shared" si="1"/>
        <v>170</v>
      </c>
      <c r="U5206" s="11" t="str">
        <f t="array" ref="U5206">IFERROR(INDEX('Pontuação'!G$13:G$101, MATCH(T5206, 'Pontuação'!F$13:F$101, 0)), "Faixa Indefinida")</f>
        <v>B</v>
      </c>
      <c r="V5206" s="11">
        <f t="shared" si="2"/>
        <v>0</v>
      </c>
      <c r="W5206" s="11">
        <f t="shared" si="3"/>
        <v>1</v>
      </c>
      <c r="X5206" s="11">
        <f t="shared" si="4"/>
        <v>0</v>
      </c>
      <c r="Y5206" s="11">
        <f t="shared" si="5"/>
        <v>0</v>
      </c>
      <c r="Z5206" s="12">
        <f>ROUNDUP(SUM(VLOOKUP(F5206,'Pontuação 3.0'!A$2:B$11,2,FALSE),VLOOKUP(E5206,'Pontuação 3.0'!C$2:D$11,2,FALSE),VLOOKUP(H5206,'Pontuação 3.0'!I$2:J$11,2,FALSE),VLOOKUP(J5206,'Pontuação 3.0'!G$2:H$11,2,FALSE),VLOOKUP(G5206,'Pontuação 3.0'!E$2:F$11,2,FALSE),VLOOKUP(K5206,'Pontuação 3.0'!K$2:L$11,2,FALSE),VLOOKUP(L5206,'Pontuação 3.0'!M$2:N$13,2,FALSE)),0)</f>
        <v>2513</v>
      </c>
      <c r="AA5206" s="12">
        <f t="shared" si="6"/>
        <v>251</v>
      </c>
      <c r="AB5206" s="12" t="str">
        <f t="array" ref="AB5206">IFERROR(INDEX('Pontuação 3.0'!G$13:G$191, MATCH(AA5206, 'Pontuação 3.0'!F$13:F$191, 0)), "Faixa Indefinida")</f>
        <v>A</v>
      </c>
      <c r="AC5206" s="12">
        <f t="shared" si="7"/>
        <v>1</v>
      </c>
      <c r="AD5206" s="12">
        <f t="shared" si="8"/>
        <v>0</v>
      </c>
      <c r="AE5206" s="12">
        <f t="shared" si="9"/>
        <v>0</v>
      </c>
      <c r="AF5206" s="12">
        <f t="shared" si="10"/>
        <v>0</v>
      </c>
    </row>
    <row r="5207" ht="15.75" customHeight="1">
      <c r="A5207" s="8">
        <v>45690.0</v>
      </c>
      <c r="B5207" s="9" t="s">
        <v>11896</v>
      </c>
      <c r="C5207" s="9" t="s">
        <v>11897</v>
      </c>
      <c r="D5207" s="15">
        <v>1.1940231417E10</v>
      </c>
      <c r="E5207" s="9" t="s">
        <v>13936</v>
      </c>
      <c r="F5207" s="9" t="s">
        <v>13948</v>
      </c>
      <c r="G5207" s="9" t="s">
        <v>13926</v>
      </c>
      <c r="H5207" s="9" t="s">
        <v>13938</v>
      </c>
      <c r="I5207" s="9" t="s">
        <v>13940</v>
      </c>
      <c r="J5207" s="9" t="s">
        <v>13956</v>
      </c>
      <c r="K5207" s="9" t="s">
        <v>13940</v>
      </c>
      <c r="L5207" s="9" t="s">
        <v>13931</v>
      </c>
      <c r="M5207" s="9" t="s">
        <v>13967</v>
      </c>
      <c r="N5207" s="13" t="s">
        <v>12</v>
      </c>
      <c r="O5207" s="13" t="s">
        <v>14</v>
      </c>
      <c r="P5207" s="13" t="s">
        <v>333</v>
      </c>
      <c r="Q5207" s="13" t="s">
        <v>33</v>
      </c>
      <c r="R5207" s="13" t="s">
        <v>65</v>
      </c>
      <c r="S5207" s="10">
        <f>ROUNDUP(SUM(VLOOKUP(F5207,'Pontuação'!A$2:B$11,2,FALSE),VLOOKUP(E5207,'Pontuação'!C$2:D$11,2,FALSE),VLOOKUP(H5207,'Pontuação'!I$2:J$11,2,FALSE),VLOOKUP(J5207,'Pontuação'!G$2:H$11,2,FALSE),VLOOKUP(L5207,'Pontuação'!M$2:N$13,2,FALSE)),0)</f>
        <v>1845</v>
      </c>
      <c r="T5207" s="11">
        <f t="shared" si="1"/>
        <v>185</v>
      </c>
      <c r="U5207" s="11" t="str">
        <f t="array" ref="U5207">IFERROR(INDEX('Pontuação'!G$13:G$101, MATCH(T5207, 'Pontuação'!F$13:F$101, 0)), "Faixa Indefinida")</f>
        <v>A</v>
      </c>
      <c r="V5207" s="11">
        <f t="shared" si="2"/>
        <v>1</v>
      </c>
      <c r="W5207" s="11">
        <f t="shared" si="3"/>
        <v>0</v>
      </c>
      <c r="X5207" s="11">
        <f t="shared" si="4"/>
        <v>0</v>
      </c>
      <c r="Y5207" s="11">
        <f t="shared" si="5"/>
        <v>0</v>
      </c>
      <c r="Z5207" s="12">
        <f>ROUNDUP(SUM(VLOOKUP(F5207,'Pontuação 3.0'!A$2:B$11,2,FALSE),VLOOKUP(E5207,'Pontuação 3.0'!C$2:D$11,2,FALSE),VLOOKUP(H5207,'Pontuação 3.0'!I$2:J$11,2,FALSE),VLOOKUP(J5207,'Pontuação 3.0'!G$2:H$11,2,FALSE),VLOOKUP(G5207,'Pontuação 3.0'!E$2:F$11,2,FALSE),VLOOKUP(K5207,'Pontuação 3.0'!K$2:L$11,2,FALSE),VLOOKUP(L5207,'Pontuação 3.0'!M$2:N$13,2,FALSE)),0)</f>
        <v>2200</v>
      </c>
      <c r="AA5207" s="12">
        <f t="shared" si="6"/>
        <v>220</v>
      </c>
      <c r="AB5207" s="12" t="str">
        <f t="array" ref="AB5207">IFERROR(INDEX('Pontuação 3.0'!G$13:G$191, MATCH(AA5207, 'Pontuação 3.0'!F$13:F$191, 0)), "Faixa Indefinida")</f>
        <v>B</v>
      </c>
      <c r="AC5207" s="12">
        <f t="shared" si="7"/>
        <v>0</v>
      </c>
      <c r="AD5207" s="12">
        <f t="shared" si="8"/>
        <v>1</v>
      </c>
      <c r="AE5207" s="12">
        <f t="shared" si="9"/>
        <v>0</v>
      </c>
      <c r="AF5207" s="12">
        <f t="shared" si="10"/>
        <v>0</v>
      </c>
    </row>
    <row r="5208" ht="15.75" customHeight="1">
      <c r="A5208" s="8">
        <v>45690.0</v>
      </c>
      <c r="B5208" s="9" t="s">
        <v>11898</v>
      </c>
      <c r="C5208" s="9" t="s">
        <v>11899</v>
      </c>
      <c r="D5208" s="15">
        <v>1.9920046599E10</v>
      </c>
      <c r="E5208" s="9" t="s">
        <v>13936</v>
      </c>
      <c r="F5208" s="9" t="s">
        <v>13950</v>
      </c>
      <c r="G5208" s="9" t="s">
        <v>13944</v>
      </c>
      <c r="H5208" s="9" t="s">
        <v>13949</v>
      </c>
      <c r="I5208" s="9" t="s">
        <v>13940</v>
      </c>
      <c r="J5208" s="9" t="s">
        <v>13939</v>
      </c>
      <c r="K5208" s="9" t="s">
        <v>13940</v>
      </c>
      <c r="L5208" s="9" t="s">
        <v>13931</v>
      </c>
      <c r="M5208" s="9" t="s">
        <v>13932</v>
      </c>
      <c r="N5208" s="13" t="s">
        <v>12</v>
      </c>
      <c r="O5208" s="13" t="s">
        <v>14</v>
      </c>
      <c r="P5208" s="13" t="s">
        <v>39</v>
      </c>
      <c r="Q5208" s="13" t="s">
        <v>48</v>
      </c>
      <c r="R5208" s="13" t="s">
        <v>15</v>
      </c>
      <c r="S5208" s="10">
        <f>ROUNDUP(SUM(VLOOKUP(F5208,'Pontuação'!A$2:B$11,2,FALSE),VLOOKUP(E5208,'Pontuação'!C$2:D$11,2,FALSE),VLOOKUP(H5208,'Pontuação'!I$2:J$11,2,FALSE),VLOOKUP(J5208,'Pontuação'!G$2:H$11,2,FALSE),VLOOKUP(L5208,'Pontuação'!M$2:N$13,2,FALSE)),0)</f>
        <v>1700</v>
      </c>
      <c r="T5208" s="11">
        <f t="shared" si="1"/>
        <v>170</v>
      </c>
      <c r="U5208" s="11" t="str">
        <f t="array" ref="U5208">IFERROR(INDEX('Pontuação'!G$13:G$101, MATCH(T5208, 'Pontuação'!F$13:F$101, 0)), "Faixa Indefinida")</f>
        <v>B</v>
      </c>
      <c r="V5208" s="11">
        <f t="shared" si="2"/>
        <v>0</v>
      </c>
      <c r="W5208" s="11">
        <f t="shared" si="3"/>
        <v>1</v>
      </c>
      <c r="X5208" s="11">
        <f t="shared" si="4"/>
        <v>0</v>
      </c>
      <c r="Y5208" s="11">
        <f t="shared" si="5"/>
        <v>0</v>
      </c>
      <c r="Z5208" s="12">
        <f>ROUNDUP(SUM(VLOOKUP(F5208,'Pontuação 3.0'!A$2:B$11,2,FALSE),VLOOKUP(E5208,'Pontuação 3.0'!C$2:D$11,2,FALSE),VLOOKUP(H5208,'Pontuação 3.0'!I$2:J$11,2,FALSE),VLOOKUP(J5208,'Pontuação 3.0'!G$2:H$11,2,FALSE),VLOOKUP(G5208,'Pontuação 3.0'!E$2:F$11,2,FALSE),VLOOKUP(K5208,'Pontuação 3.0'!K$2:L$11,2,FALSE),VLOOKUP(L5208,'Pontuação 3.0'!M$2:N$13,2,FALSE)),0)</f>
        <v>2221</v>
      </c>
      <c r="AA5208" s="12">
        <f t="shared" si="6"/>
        <v>222</v>
      </c>
      <c r="AB5208" s="12" t="str">
        <f t="array" ref="AB5208">IFERROR(INDEX('Pontuação 3.0'!G$13:G$191, MATCH(AA5208, 'Pontuação 3.0'!F$13:F$191, 0)), "Faixa Indefinida")</f>
        <v>B</v>
      </c>
      <c r="AC5208" s="12">
        <f t="shared" si="7"/>
        <v>0</v>
      </c>
      <c r="AD5208" s="12">
        <f t="shared" si="8"/>
        <v>1</v>
      </c>
      <c r="AE5208" s="12">
        <f t="shared" si="9"/>
        <v>0</v>
      </c>
      <c r="AF5208" s="12">
        <f t="shared" si="10"/>
        <v>0</v>
      </c>
    </row>
    <row r="5209" ht="15.75" customHeight="1">
      <c r="A5209" s="8">
        <v>45690.0</v>
      </c>
      <c r="B5209" s="9" t="s">
        <v>11900</v>
      </c>
      <c r="C5209" s="9" t="s">
        <v>11901</v>
      </c>
      <c r="D5209" s="15">
        <v>4.7984681395E10</v>
      </c>
      <c r="E5209" s="9" t="s">
        <v>13924</v>
      </c>
      <c r="F5209" s="9" t="s">
        <v>13950</v>
      </c>
      <c r="G5209" s="9" t="s">
        <v>13926</v>
      </c>
      <c r="H5209" s="9" t="s">
        <v>13949</v>
      </c>
      <c r="I5209" s="9" t="s">
        <v>13928</v>
      </c>
      <c r="J5209" s="9" t="s">
        <v>13929</v>
      </c>
      <c r="K5209" s="9" t="s">
        <v>13930</v>
      </c>
      <c r="L5209" s="9" t="s">
        <v>13931</v>
      </c>
      <c r="M5209" s="9" t="s">
        <v>13942</v>
      </c>
      <c r="N5209" s="13" t="s">
        <v>12</v>
      </c>
      <c r="O5209" s="13" t="s">
        <v>14</v>
      </c>
      <c r="P5209" s="13" t="s">
        <v>27</v>
      </c>
      <c r="Q5209" s="13" t="s">
        <v>48</v>
      </c>
      <c r="R5209" s="13" t="s">
        <v>15</v>
      </c>
      <c r="S5209" s="10">
        <f>ROUNDUP(SUM(VLOOKUP(F5209,'Pontuação'!A$2:B$11,2,FALSE),VLOOKUP(E5209,'Pontuação'!C$2:D$11,2,FALSE),VLOOKUP(H5209,'Pontuação'!I$2:J$11,2,FALSE),VLOOKUP(J5209,'Pontuação'!G$2:H$11,2,FALSE),VLOOKUP(L5209,'Pontuação'!M$2:N$13,2,FALSE)),0)</f>
        <v>1599</v>
      </c>
      <c r="T5209" s="11">
        <f t="shared" si="1"/>
        <v>160</v>
      </c>
      <c r="U5209" s="11" t="str">
        <f t="array" ref="U5209">IFERROR(INDEX('Pontuação'!G$13:G$101, MATCH(T5209, 'Pontuação'!F$13:F$101, 0)), "Faixa Indefinida")</f>
        <v>C</v>
      </c>
      <c r="V5209" s="11">
        <f t="shared" si="2"/>
        <v>0</v>
      </c>
      <c r="W5209" s="11">
        <f t="shared" si="3"/>
        <v>0</v>
      </c>
      <c r="X5209" s="11">
        <f t="shared" si="4"/>
        <v>1</v>
      </c>
      <c r="Y5209" s="11">
        <f t="shared" si="5"/>
        <v>0</v>
      </c>
      <c r="Z5209" s="12">
        <f>ROUNDUP(SUM(VLOOKUP(F5209,'Pontuação 3.0'!A$2:B$11,2,FALSE),VLOOKUP(E5209,'Pontuação 3.0'!C$2:D$11,2,FALSE),VLOOKUP(H5209,'Pontuação 3.0'!I$2:J$11,2,FALSE),VLOOKUP(J5209,'Pontuação 3.0'!G$2:H$11,2,FALSE),VLOOKUP(G5209,'Pontuação 3.0'!E$2:F$11,2,FALSE),VLOOKUP(K5209,'Pontuação 3.0'!K$2:L$11,2,FALSE),VLOOKUP(L5209,'Pontuação 3.0'!M$2:N$13,2,FALSE)),0)</f>
        <v>2440</v>
      </c>
      <c r="AA5209" s="12">
        <f t="shared" si="6"/>
        <v>244</v>
      </c>
      <c r="AB5209" s="12" t="str">
        <f t="array" ref="AB5209">IFERROR(INDEX('Pontuação 3.0'!G$13:G$191, MATCH(AA5209, 'Pontuação 3.0'!F$13:F$191, 0)), "Faixa Indefinida")</f>
        <v>A</v>
      </c>
      <c r="AC5209" s="12">
        <f t="shared" si="7"/>
        <v>1</v>
      </c>
      <c r="AD5209" s="12">
        <f t="shared" si="8"/>
        <v>0</v>
      </c>
      <c r="AE5209" s="12">
        <f t="shared" si="9"/>
        <v>0</v>
      </c>
      <c r="AF5209" s="12">
        <f t="shared" si="10"/>
        <v>0</v>
      </c>
    </row>
    <row r="5210" ht="15.75" customHeight="1">
      <c r="A5210" s="8">
        <v>45690.0</v>
      </c>
      <c r="B5210" s="9" t="s">
        <v>11893</v>
      </c>
      <c r="C5210" s="9" t="s">
        <v>11894</v>
      </c>
      <c r="D5210" s="9" t="s">
        <v>11895</v>
      </c>
      <c r="E5210" s="9" t="s">
        <v>13924</v>
      </c>
      <c r="F5210" s="9" t="s">
        <v>13950</v>
      </c>
      <c r="G5210" s="9" t="s">
        <v>13926</v>
      </c>
      <c r="H5210" s="9" t="s">
        <v>13951</v>
      </c>
      <c r="I5210" s="9" t="s">
        <v>13940</v>
      </c>
      <c r="J5210" s="9" t="s">
        <v>13929</v>
      </c>
      <c r="K5210" s="9" t="s">
        <v>13940</v>
      </c>
      <c r="L5210" s="9" t="s">
        <v>13959</v>
      </c>
      <c r="M5210" s="9" t="s">
        <v>13942</v>
      </c>
      <c r="N5210" s="13" t="s">
        <v>12</v>
      </c>
      <c r="O5210" s="13" t="s">
        <v>14</v>
      </c>
      <c r="P5210" s="13" t="s">
        <v>13</v>
      </c>
      <c r="Q5210" s="13" t="s">
        <v>77</v>
      </c>
      <c r="R5210" s="13" t="s">
        <v>15</v>
      </c>
      <c r="S5210" s="10">
        <f>ROUNDUP(SUM(VLOOKUP(F5210,'Pontuação'!A$2:B$11,2,FALSE),VLOOKUP(E5210,'Pontuação'!C$2:D$11,2,FALSE),VLOOKUP(H5210,'Pontuação'!I$2:J$11,2,FALSE),VLOOKUP(J5210,'Pontuação'!G$2:H$11,2,FALSE),VLOOKUP(L5210,'Pontuação'!M$2:N$13,2,FALSE)),0)</f>
        <v>1627</v>
      </c>
      <c r="T5210" s="11">
        <f t="shared" si="1"/>
        <v>163</v>
      </c>
      <c r="U5210" s="11" t="str">
        <f t="array" ref="U5210">IFERROR(INDEX('Pontuação'!G$13:G$101, MATCH(T5210, 'Pontuação'!F$13:F$101, 0)), "Faixa Indefinida")</f>
        <v>C</v>
      </c>
      <c r="V5210" s="11">
        <f t="shared" si="2"/>
        <v>0</v>
      </c>
      <c r="W5210" s="11">
        <f t="shared" si="3"/>
        <v>0</v>
      </c>
      <c r="X5210" s="11">
        <f t="shared" si="4"/>
        <v>1</v>
      </c>
      <c r="Y5210" s="11">
        <f t="shared" si="5"/>
        <v>0</v>
      </c>
      <c r="Z5210" s="12">
        <f>ROUNDUP(SUM(VLOOKUP(F5210,'Pontuação 3.0'!A$2:B$11,2,FALSE),VLOOKUP(E5210,'Pontuação 3.0'!C$2:D$11,2,FALSE),VLOOKUP(H5210,'Pontuação 3.0'!I$2:J$11,2,FALSE),VLOOKUP(J5210,'Pontuação 3.0'!G$2:H$11,2,FALSE),VLOOKUP(G5210,'Pontuação 3.0'!E$2:F$11,2,FALSE),VLOOKUP(K5210,'Pontuação 3.0'!K$2:L$11,2,FALSE),VLOOKUP(L5210,'Pontuação 3.0'!M$2:N$13,2,FALSE)),0)</f>
        <v>2286</v>
      </c>
      <c r="AA5210" s="12">
        <f t="shared" si="6"/>
        <v>229</v>
      </c>
      <c r="AB5210" s="12" t="str">
        <f t="array" ref="AB5210">IFERROR(INDEX('Pontuação 3.0'!G$13:G$191, MATCH(AA5210, 'Pontuação 3.0'!F$13:F$191, 0)), "Faixa Indefinida")</f>
        <v>B</v>
      </c>
      <c r="AC5210" s="12">
        <f t="shared" si="7"/>
        <v>0</v>
      </c>
      <c r="AD5210" s="12">
        <f t="shared" si="8"/>
        <v>1</v>
      </c>
      <c r="AE5210" s="12">
        <f t="shared" si="9"/>
        <v>0</v>
      </c>
      <c r="AF5210" s="12">
        <f t="shared" si="10"/>
        <v>0</v>
      </c>
    </row>
    <row r="5211" ht="15.75" customHeight="1">
      <c r="A5211" s="8">
        <v>45690.0</v>
      </c>
      <c r="B5211" s="9" t="s">
        <v>11902</v>
      </c>
      <c r="C5211" s="9" t="s">
        <v>11903</v>
      </c>
      <c r="D5211" s="9" t="s">
        <v>11904</v>
      </c>
      <c r="E5211" s="9" t="s">
        <v>13936</v>
      </c>
      <c r="F5211" s="9" t="s">
        <v>13950</v>
      </c>
      <c r="G5211" s="9" t="s">
        <v>13926</v>
      </c>
      <c r="H5211" s="9" t="s">
        <v>13949</v>
      </c>
      <c r="I5211" s="9" t="s">
        <v>13940</v>
      </c>
      <c r="J5211" s="9" t="s">
        <v>13929</v>
      </c>
      <c r="K5211" s="9" t="s">
        <v>13940</v>
      </c>
      <c r="L5211" s="9" t="s">
        <v>13945</v>
      </c>
      <c r="M5211" s="9" t="s">
        <v>13942</v>
      </c>
      <c r="N5211" s="13" t="s">
        <v>12</v>
      </c>
      <c r="O5211" s="13" t="s">
        <v>14</v>
      </c>
      <c r="P5211" s="13" t="s">
        <v>32</v>
      </c>
      <c r="Q5211" s="13" t="s">
        <v>77</v>
      </c>
      <c r="R5211" s="13" t="s">
        <v>15</v>
      </c>
      <c r="S5211" s="10">
        <f>ROUNDUP(SUM(VLOOKUP(F5211,'Pontuação'!A$2:B$11,2,FALSE),VLOOKUP(E5211,'Pontuação'!C$2:D$11,2,FALSE),VLOOKUP(H5211,'Pontuação'!I$2:J$11,2,FALSE),VLOOKUP(J5211,'Pontuação'!G$2:H$11,2,FALSE),VLOOKUP(L5211,'Pontuação'!M$2:N$13,2,FALSE)),0)</f>
        <v>1727</v>
      </c>
      <c r="T5211" s="11">
        <f t="shared" si="1"/>
        <v>173</v>
      </c>
      <c r="U5211" s="11" t="str">
        <f t="array" ref="U5211">IFERROR(INDEX('Pontuação'!G$13:G$101, MATCH(T5211, 'Pontuação'!F$13:F$101, 0)), "Faixa Indefinida")</f>
        <v>B</v>
      </c>
      <c r="V5211" s="11">
        <f t="shared" si="2"/>
        <v>0</v>
      </c>
      <c r="W5211" s="11">
        <f t="shared" si="3"/>
        <v>1</v>
      </c>
      <c r="X5211" s="11">
        <f t="shared" si="4"/>
        <v>0</v>
      </c>
      <c r="Y5211" s="11">
        <f t="shared" si="5"/>
        <v>0</v>
      </c>
      <c r="Z5211" s="12">
        <f>ROUNDUP(SUM(VLOOKUP(F5211,'Pontuação 3.0'!A$2:B$11,2,FALSE),VLOOKUP(E5211,'Pontuação 3.0'!C$2:D$11,2,FALSE),VLOOKUP(H5211,'Pontuação 3.0'!I$2:J$11,2,FALSE),VLOOKUP(J5211,'Pontuação 3.0'!G$2:H$11,2,FALSE),VLOOKUP(G5211,'Pontuação 3.0'!E$2:F$11,2,FALSE),VLOOKUP(K5211,'Pontuação 3.0'!K$2:L$11,2,FALSE),VLOOKUP(L5211,'Pontuação 3.0'!M$2:N$13,2,FALSE)),0)</f>
        <v>2295</v>
      </c>
      <c r="AA5211" s="12">
        <f t="shared" si="6"/>
        <v>230</v>
      </c>
      <c r="AB5211" s="12" t="str">
        <f t="array" ref="AB5211">IFERROR(INDEX('Pontuação 3.0'!G$13:G$191, MATCH(AA5211, 'Pontuação 3.0'!F$13:F$191, 0)), "Faixa Indefinida")</f>
        <v>B</v>
      </c>
      <c r="AC5211" s="12">
        <f t="shared" si="7"/>
        <v>0</v>
      </c>
      <c r="AD5211" s="12">
        <f t="shared" si="8"/>
        <v>1</v>
      </c>
      <c r="AE5211" s="12">
        <f t="shared" si="9"/>
        <v>0</v>
      </c>
      <c r="AF5211" s="12">
        <f t="shared" si="10"/>
        <v>0</v>
      </c>
    </row>
    <row r="5212" ht="15.75" customHeight="1">
      <c r="A5212" s="8">
        <v>45690.0</v>
      </c>
      <c r="B5212" s="9" t="s">
        <v>11905</v>
      </c>
      <c r="C5212" s="9" t="s">
        <v>11906</v>
      </c>
      <c r="D5212" s="15">
        <v>5.499988467E10</v>
      </c>
      <c r="E5212" s="9" t="s">
        <v>13924</v>
      </c>
      <c r="F5212" s="9" t="s">
        <v>13948</v>
      </c>
      <c r="G5212" s="9" t="s">
        <v>13944</v>
      </c>
      <c r="H5212" s="9" t="s">
        <v>13951</v>
      </c>
      <c r="I5212" s="9" t="s">
        <v>13940</v>
      </c>
      <c r="J5212" s="9" t="s">
        <v>13929</v>
      </c>
      <c r="K5212" s="9" t="s">
        <v>13940</v>
      </c>
      <c r="L5212" s="9" t="s">
        <v>13945</v>
      </c>
      <c r="M5212" s="9" t="s">
        <v>13952</v>
      </c>
      <c r="N5212" s="13" t="s">
        <v>12</v>
      </c>
      <c r="O5212" s="13" t="s">
        <v>14</v>
      </c>
      <c r="P5212" s="13" t="s">
        <v>399</v>
      </c>
      <c r="Q5212" s="13" t="s">
        <v>33</v>
      </c>
      <c r="R5212" s="13" t="s">
        <v>15</v>
      </c>
      <c r="S5212" s="10">
        <f>ROUNDUP(SUM(VLOOKUP(F5212,'Pontuação'!A$2:B$11,2,FALSE),VLOOKUP(E5212,'Pontuação'!C$2:D$11,2,FALSE),VLOOKUP(H5212,'Pontuação'!I$2:J$11,2,FALSE),VLOOKUP(J5212,'Pontuação'!G$2:H$11,2,FALSE),VLOOKUP(L5212,'Pontuação'!M$2:N$13,2,FALSE)),0)</f>
        <v>1677</v>
      </c>
      <c r="T5212" s="11">
        <f t="shared" si="1"/>
        <v>168</v>
      </c>
      <c r="U5212" s="11" t="str">
        <f t="array" ref="U5212">IFERROR(INDEX('Pontuação'!G$13:G$101, MATCH(T5212, 'Pontuação'!F$13:F$101, 0)), "Faixa Indefinida")</f>
        <v>B</v>
      </c>
      <c r="V5212" s="11">
        <f t="shared" si="2"/>
        <v>0</v>
      </c>
      <c r="W5212" s="11">
        <f t="shared" si="3"/>
        <v>1</v>
      </c>
      <c r="X5212" s="11">
        <f t="shared" si="4"/>
        <v>0</v>
      </c>
      <c r="Y5212" s="11">
        <f t="shared" si="5"/>
        <v>0</v>
      </c>
      <c r="Z5212" s="12">
        <f>ROUNDUP(SUM(VLOOKUP(F5212,'Pontuação 3.0'!A$2:B$11,2,FALSE),VLOOKUP(E5212,'Pontuação 3.0'!C$2:D$11,2,FALSE),VLOOKUP(H5212,'Pontuação 3.0'!I$2:J$11,2,FALSE),VLOOKUP(J5212,'Pontuação 3.0'!G$2:H$11,2,FALSE),VLOOKUP(G5212,'Pontuação 3.0'!E$2:F$11,2,FALSE),VLOOKUP(K5212,'Pontuação 3.0'!K$2:L$11,2,FALSE),VLOOKUP(L5212,'Pontuação 3.0'!M$2:N$13,2,FALSE)),0)</f>
        <v>1905</v>
      </c>
      <c r="AA5212" s="12">
        <f t="shared" si="6"/>
        <v>191</v>
      </c>
      <c r="AB5212" s="12" t="str">
        <f t="array" ref="AB5212">IFERROR(INDEX('Pontuação 3.0'!G$13:G$191, MATCH(AA5212, 'Pontuação 3.0'!F$13:F$191, 0)), "Faixa Indefinida")</f>
        <v>D</v>
      </c>
      <c r="AC5212" s="12">
        <f t="shared" si="7"/>
        <v>0</v>
      </c>
      <c r="AD5212" s="12">
        <f t="shared" si="8"/>
        <v>0</v>
      </c>
      <c r="AE5212" s="12">
        <f t="shared" si="9"/>
        <v>0</v>
      </c>
      <c r="AF5212" s="12">
        <f t="shared" si="10"/>
        <v>1</v>
      </c>
    </row>
    <row r="5213" ht="15.75" customHeight="1">
      <c r="A5213" s="8">
        <v>45690.0</v>
      </c>
      <c r="B5213" s="9" t="s">
        <v>11907</v>
      </c>
      <c r="C5213" s="9" t="s">
        <v>11908</v>
      </c>
      <c r="D5213" s="15">
        <v>4.499820179E10</v>
      </c>
      <c r="E5213" s="9" t="s">
        <v>13936</v>
      </c>
      <c r="F5213" s="9" t="s">
        <v>13950</v>
      </c>
      <c r="G5213" s="9" t="s">
        <v>13926</v>
      </c>
      <c r="H5213" s="9" t="s">
        <v>13949</v>
      </c>
      <c r="I5213" s="9" t="s">
        <v>13928</v>
      </c>
      <c r="J5213" s="9" t="s">
        <v>13929</v>
      </c>
      <c r="K5213" s="9" t="s">
        <v>13940</v>
      </c>
      <c r="L5213" s="9" t="s">
        <v>13931</v>
      </c>
      <c r="M5213" s="9" t="s">
        <v>13952</v>
      </c>
      <c r="N5213" s="13" t="s">
        <v>12</v>
      </c>
      <c r="O5213" s="13" t="s">
        <v>14</v>
      </c>
      <c r="P5213" s="13" t="s">
        <v>27</v>
      </c>
      <c r="Q5213" s="13" t="s">
        <v>33</v>
      </c>
      <c r="R5213" s="13" t="s">
        <v>15</v>
      </c>
      <c r="S5213" s="10">
        <f>ROUNDUP(SUM(VLOOKUP(F5213,'Pontuação'!A$2:B$11,2,FALSE),VLOOKUP(E5213,'Pontuação'!C$2:D$11,2,FALSE),VLOOKUP(H5213,'Pontuação'!I$2:J$11,2,FALSE),VLOOKUP(J5213,'Pontuação'!G$2:H$11,2,FALSE),VLOOKUP(L5213,'Pontuação'!M$2:N$13,2,FALSE)),0)</f>
        <v>1595</v>
      </c>
      <c r="T5213" s="11">
        <f t="shared" si="1"/>
        <v>160</v>
      </c>
      <c r="U5213" s="11" t="str">
        <f t="array" ref="U5213">IFERROR(INDEX('Pontuação'!G$13:G$101, MATCH(T5213, 'Pontuação'!F$13:F$101, 0)), "Faixa Indefinida")</f>
        <v>C</v>
      </c>
      <c r="V5213" s="11">
        <f t="shared" si="2"/>
        <v>0</v>
      </c>
      <c r="W5213" s="11">
        <f t="shared" si="3"/>
        <v>0</v>
      </c>
      <c r="X5213" s="11">
        <f t="shared" si="4"/>
        <v>1</v>
      </c>
      <c r="Y5213" s="11">
        <f t="shared" si="5"/>
        <v>0</v>
      </c>
      <c r="Z5213" s="12">
        <f>ROUNDUP(SUM(VLOOKUP(F5213,'Pontuação 3.0'!A$2:B$11,2,FALSE),VLOOKUP(E5213,'Pontuação 3.0'!C$2:D$11,2,FALSE),VLOOKUP(H5213,'Pontuação 3.0'!I$2:J$11,2,FALSE),VLOOKUP(J5213,'Pontuação 3.0'!G$2:H$11,2,FALSE),VLOOKUP(G5213,'Pontuação 3.0'!E$2:F$11,2,FALSE),VLOOKUP(K5213,'Pontuação 3.0'!K$2:L$11,2,FALSE),VLOOKUP(L5213,'Pontuação 3.0'!M$2:N$13,2,FALSE)),0)</f>
        <v>2209</v>
      </c>
      <c r="AA5213" s="12">
        <f t="shared" si="6"/>
        <v>221</v>
      </c>
      <c r="AB5213" s="12" t="str">
        <f t="array" ref="AB5213">IFERROR(INDEX('Pontuação 3.0'!G$13:G$191, MATCH(AA5213, 'Pontuação 3.0'!F$13:F$191, 0)), "Faixa Indefinida")</f>
        <v>B</v>
      </c>
      <c r="AC5213" s="12">
        <f t="shared" si="7"/>
        <v>0</v>
      </c>
      <c r="AD5213" s="12">
        <f t="shared" si="8"/>
        <v>1</v>
      </c>
      <c r="AE5213" s="12">
        <f t="shared" si="9"/>
        <v>0</v>
      </c>
      <c r="AF5213" s="12">
        <f t="shared" si="10"/>
        <v>0</v>
      </c>
    </row>
    <row r="5214" ht="15.75" customHeight="1">
      <c r="A5214" s="8">
        <v>45690.0</v>
      </c>
      <c r="B5214" s="9" t="s">
        <v>11909</v>
      </c>
      <c r="C5214" s="9" t="s">
        <v>11910</v>
      </c>
      <c r="D5214" s="15">
        <v>6.799117381E10</v>
      </c>
      <c r="E5214" s="9" t="s">
        <v>13936</v>
      </c>
      <c r="F5214" s="9" t="s">
        <v>13948</v>
      </c>
      <c r="G5214" s="9" t="s">
        <v>13926</v>
      </c>
      <c r="H5214" s="9" t="s">
        <v>13951</v>
      </c>
      <c r="I5214" s="9" t="s">
        <v>13940</v>
      </c>
      <c r="J5214" s="9" t="s">
        <v>13929</v>
      </c>
      <c r="K5214" s="9" t="s">
        <v>13940</v>
      </c>
      <c r="L5214" s="9" t="s">
        <v>13945</v>
      </c>
      <c r="M5214" s="9" t="s">
        <v>13942</v>
      </c>
      <c r="N5214" s="13" t="s">
        <v>12</v>
      </c>
      <c r="O5214" s="13" t="s">
        <v>14</v>
      </c>
      <c r="P5214" s="13" t="s">
        <v>32</v>
      </c>
      <c r="Q5214" s="13" t="s">
        <v>51</v>
      </c>
      <c r="R5214" s="13" t="s">
        <v>65</v>
      </c>
      <c r="S5214" s="10">
        <f>ROUNDUP(SUM(VLOOKUP(F5214,'Pontuação'!A$2:B$11,2,FALSE),VLOOKUP(E5214,'Pontuação'!C$2:D$11,2,FALSE),VLOOKUP(H5214,'Pontuação'!I$2:J$11,2,FALSE),VLOOKUP(J5214,'Pontuação'!G$2:H$11,2,FALSE),VLOOKUP(L5214,'Pontuação'!M$2:N$13,2,FALSE)),0)</f>
        <v>1673</v>
      </c>
      <c r="T5214" s="11">
        <f t="shared" si="1"/>
        <v>167</v>
      </c>
      <c r="U5214" s="11" t="str">
        <f t="array" ref="U5214">IFERROR(INDEX('Pontuação'!G$13:G$101, MATCH(T5214, 'Pontuação'!F$13:F$101, 0)), "Faixa Indefinida")</f>
        <v>B</v>
      </c>
      <c r="V5214" s="11">
        <f t="shared" si="2"/>
        <v>0</v>
      </c>
      <c r="W5214" s="11">
        <f t="shared" si="3"/>
        <v>1</v>
      </c>
      <c r="X5214" s="11">
        <f t="shared" si="4"/>
        <v>0</v>
      </c>
      <c r="Y5214" s="11">
        <f t="shared" si="5"/>
        <v>0</v>
      </c>
      <c r="Z5214" s="12">
        <f>ROUNDUP(SUM(VLOOKUP(F5214,'Pontuação 3.0'!A$2:B$11,2,FALSE),VLOOKUP(E5214,'Pontuação 3.0'!C$2:D$11,2,FALSE),VLOOKUP(H5214,'Pontuação 3.0'!I$2:J$11,2,FALSE),VLOOKUP(J5214,'Pontuação 3.0'!G$2:H$11,2,FALSE),VLOOKUP(G5214,'Pontuação 3.0'!E$2:F$11,2,FALSE),VLOOKUP(K5214,'Pontuação 3.0'!K$2:L$11,2,FALSE),VLOOKUP(L5214,'Pontuação 3.0'!M$2:N$13,2,FALSE)),0)</f>
        <v>2075</v>
      </c>
      <c r="AA5214" s="12">
        <f t="shared" si="6"/>
        <v>208</v>
      </c>
      <c r="AB5214" s="12" t="str">
        <f t="array" ref="AB5214">IFERROR(INDEX('Pontuação 3.0'!G$13:G$191, MATCH(AA5214, 'Pontuação 3.0'!F$13:F$191, 0)), "Faixa Indefinida")</f>
        <v>C</v>
      </c>
      <c r="AC5214" s="12">
        <f t="shared" si="7"/>
        <v>0</v>
      </c>
      <c r="AD5214" s="12">
        <f t="shared" si="8"/>
        <v>0</v>
      </c>
      <c r="AE5214" s="12">
        <f t="shared" si="9"/>
        <v>1</v>
      </c>
      <c r="AF5214" s="12">
        <f t="shared" si="10"/>
        <v>0</v>
      </c>
    </row>
    <row r="5215" ht="15.75" customHeight="1">
      <c r="A5215" s="8">
        <v>45690.0</v>
      </c>
      <c r="B5215" s="9" t="s">
        <v>11913</v>
      </c>
      <c r="C5215" s="9" t="s">
        <v>11914</v>
      </c>
      <c r="D5215" s="15">
        <v>1.1967895722E10</v>
      </c>
      <c r="E5215" s="9" t="s">
        <v>13936</v>
      </c>
      <c r="F5215" s="9" t="s">
        <v>13950</v>
      </c>
      <c r="G5215" s="9" t="s">
        <v>13926</v>
      </c>
      <c r="H5215" s="9" t="s">
        <v>13949</v>
      </c>
      <c r="I5215" s="9" t="s">
        <v>13940</v>
      </c>
      <c r="J5215" s="9" t="s">
        <v>13929</v>
      </c>
      <c r="K5215" s="9" t="s">
        <v>13940</v>
      </c>
      <c r="L5215" s="9" t="s">
        <v>13945</v>
      </c>
      <c r="M5215" s="9" t="s">
        <v>13942</v>
      </c>
      <c r="N5215" s="13" t="s">
        <v>12</v>
      </c>
      <c r="O5215" s="13" t="s">
        <v>14</v>
      </c>
      <c r="P5215" s="13" t="s">
        <v>32</v>
      </c>
      <c r="Q5215" s="13" t="s">
        <v>3528</v>
      </c>
      <c r="R5215" s="13" t="s">
        <v>15</v>
      </c>
      <c r="S5215" s="10">
        <f>ROUNDUP(SUM(VLOOKUP(F5215,'Pontuação'!A$2:B$11,2,FALSE),VLOOKUP(E5215,'Pontuação'!C$2:D$11,2,FALSE),VLOOKUP(H5215,'Pontuação'!I$2:J$11,2,FALSE),VLOOKUP(J5215,'Pontuação'!G$2:H$11,2,FALSE),VLOOKUP(L5215,'Pontuação'!M$2:N$13,2,FALSE)),0)</f>
        <v>1727</v>
      </c>
      <c r="T5215" s="11">
        <f t="shared" si="1"/>
        <v>173</v>
      </c>
      <c r="U5215" s="11" t="str">
        <f t="array" ref="U5215">IFERROR(INDEX('Pontuação'!G$13:G$101, MATCH(T5215, 'Pontuação'!F$13:F$101, 0)), "Faixa Indefinida")</f>
        <v>B</v>
      </c>
      <c r="V5215" s="11">
        <f t="shared" si="2"/>
        <v>0</v>
      </c>
      <c r="W5215" s="11">
        <f t="shared" si="3"/>
        <v>1</v>
      </c>
      <c r="X5215" s="11">
        <f t="shared" si="4"/>
        <v>0</v>
      </c>
      <c r="Y5215" s="11">
        <f t="shared" si="5"/>
        <v>0</v>
      </c>
      <c r="Z5215" s="12">
        <f>ROUNDUP(SUM(VLOOKUP(F5215,'Pontuação 3.0'!A$2:B$11,2,FALSE),VLOOKUP(E5215,'Pontuação 3.0'!C$2:D$11,2,FALSE),VLOOKUP(H5215,'Pontuação 3.0'!I$2:J$11,2,FALSE),VLOOKUP(J5215,'Pontuação 3.0'!G$2:H$11,2,FALSE),VLOOKUP(G5215,'Pontuação 3.0'!E$2:F$11,2,FALSE),VLOOKUP(K5215,'Pontuação 3.0'!K$2:L$11,2,FALSE),VLOOKUP(L5215,'Pontuação 3.0'!M$2:N$13,2,FALSE)),0)</f>
        <v>2295</v>
      </c>
      <c r="AA5215" s="12">
        <f t="shared" si="6"/>
        <v>230</v>
      </c>
      <c r="AB5215" s="12" t="str">
        <f t="array" ref="AB5215">IFERROR(INDEX('Pontuação 3.0'!G$13:G$191, MATCH(AA5215, 'Pontuação 3.0'!F$13:F$191, 0)), "Faixa Indefinida")</f>
        <v>B</v>
      </c>
      <c r="AC5215" s="12">
        <f t="shared" si="7"/>
        <v>0</v>
      </c>
      <c r="AD5215" s="12">
        <f t="shared" si="8"/>
        <v>1</v>
      </c>
      <c r="AE5215" s="12">
        <f t="shared" si="9"/>
        <v>0</v>
      </c>
      <c r="AF5215" s="12">
        <f t="shared" si="10"/>
        <v>0</v>
      </c>
    </row>
    <row r="5216" ht="15.75" customHeight="1">
      <c r="A5216" s="8">
        <v>45690.0</v>
      </c>
      <c r="B5216" s="9" t="s">
        <v>918</v>
      </c>
      <c r="C5216" s="9" t="s">
        <v>11911</v>
      </c>
      <c r="D5216" s="9" t="s">
        <v>11912</v>
      </c>
      <c r="E5216" s="9" t="s">
        <v>13936</v>
      </c>
      <c r="F5216" s="9" t="s">
        <v>13950</v>
      </c>
      <c r="G5216" s="9" t="s">
        <v>13926</v>
      </c>
      <c r="H5216" s="9" t="s">
        <v>13938</v>
      </c>
      <c r="I5216" s="9" t="s">
        <v>13940</v>
      </c>
      <c r="J5216" s="9" t="s">
        <v>13939</v>
      </c>
      <c r="K5216" s="9" t="s">
        <v>13940</v>
      </c>
      <c r="L5216" s="9" t="s">
        <v>13945</v>
      </c>
      <c r="M5216" s="9" t="s">
        <v>13946</v>
      </c>
      <c r="N5216" s="13" t="s">
        <v>12</v>
      </c>
      <c r="O5216" s="13" t="s">
        <v>14</v>
      </c>
      <c r="P5216" s="13" t="s">
        <v>13</v>
      </c>
      <c r="Q5216" s="13" t="s">
        <v>77</v>
      </c>
      <c r="R5216" s="13" t="s">
        <v>15</v>
      </c>
      <c r="S5216" s="10">
        <f>ROUNDUP(SUM(VLOOKUP(F5216,'Pontuação'!A$2:B$11,2,FALSE),VLOOKUP(E5216,'Pontuação'!C$2:D$11,2,FALSE),VLOOKUP(H5216,'Pontuação'!I$2:J$11,2,FALSE),VLOOKUP(J5216,'Pontuação'!G$2:H$11,2,FALSE),VLOOKUP(L5216,'Pontuação'!M$2:N$13,2,FALSE)),0)</f>
        <v>1816</v>
      </c>
      <c r="T5216" s="11">
        <f t="shared" si="1"/>
        <v>182</v>
      </c>
      <c r="U5216" s="11" t="str">
        <f t="array" ref="U5216">IFERROR(INDEX('Pontuação'!G$13:G$101, MATCH(T5216, 'Pontuação'!F$13:F$101, 0)), "Faixa Indefinida")</f>
        <v>B</v>
      </c>
      <c r="V5216" s="11">
        <f t="shared" si="2"/>
        <v>0</v>
      </c>
      <c r="W5216" s="11">
        <f t="shared" si="3"/>
        <v>1</v>
      </c>
      <c r="X5216" s="11">
        <f t="shared" si="4"/>
        <v>0</v>
      </c>
      <c r="Y5216" s="11">
        <f t="shared" si="5"/>
        <v>0</v>
      </c>
      <c r="Z5216" s="12">
        <f>ROUNDUP(SUM(VLOOKUP(F5216,'Pontuação 3.0'!A$2:B$11,2,FALSE),VLOOKUP(E5216,'Pontuação 3.0'!C$2:D$11,2,FALSE),VLOOKUP(H5216,'Pontuação 3.0'!I$2:J$11,2,FALSE),VLOOKUP(J5216,'Pontuação 3.0'!G$2:H$11,2,FALSE),VLOOKUP(G5216,'Pontuação 3.0'!E$2:F$11,2,FALSE),VLOOKUP(K5216,'Pontuação 3.0'!K$2:L$11,2,FALSE),VLOOKUP(L5216,'Pontuação 3.0'!M$2:N$13,2,FALSE)),0)</f>
        <v>2296</v>
      </c>
      <c r="AA5216" s="12">
        <f t="shared" si="6"/>
        <v>230</v>
      </c>
      <c r="AB5216" s="12" t="str">
        <f t="array" ref="AB5216">IFERROR(INDEX('Pontuação 3.0'!G$13:G$191, MATCH(AA5216, 'Pontuação 3.0'!F$13:F$191, 0)), "Faixa Indefinida")</f>
        <v>B</v>
      </c>
      <c r="AC5216" s="12">
        <f t="shared" si="7"/>
        <v>0</v>
      </c>
      <c r="AD5216" s="12">
        <f t="shared" si="8"/>
        <v>1</v>
      </c>
      <c r="AE5216" s="12">
        <f t="shared" si="9"/>
        <v>0</v>
      </c>
      <c r="AF5216" s="12">
        <f t="shared" si="10"/>
        <v>0</v>
      </c>
    </row>
    <row r="5217" ht="15.75" customHeight="1">
      <c r="A5217" s="8">
        <v>45690.0</v>
      </c>
      <c r="B5217" s="9" t="s">
        <v>6086</v>
      </c>
      <c r="C5217" s="9" t="s">
        <v>11917</v>
      </c>
      <c r="D5217" s="15">
        <v>4.199628829E10</v>
      </c>
      <c r="E5217" s="9" t="s">
        <v>13924</v>
      </c>
      <c r="F5217" s="9" t="s">
        <v>13937</v>
      </c>
      <c r="G5217" s="9" t="s">
        <v>13926</v>
      </c>
      <c r="H5217" s="9" t="s">
        <v>13951</v>
      </c>
      <c r="I5217" s="9" t="s">
        <v>13940</v>
      </c>
      <c r="J5217" s="9" t="s">
        <v>13929</v>
      </c>
      <c r="K5217" s="9" t="s">
        <v>13940</v>
      </c>
      <c r="L5217" s="9" t="s">
        <v>13931</v>
      </c>
      <c r="M5217" s="9" t="s">
        <v>13942</v>
      </c>
      <c r="N5217" s="13" t="s">
        <v>12</v>
      </c>
      <c r="O5217" s="13" t="s">
        <v>14</v>
      </c>
      <c r="P5217" s="13" t="s">
        <v>13</v>
      </c>
      <c r="Q5217" s="13" t="s">
        <v>114</v>
      </c>
      <c r="R5217" s="13" t="s">
        <v>15</v>
      </c>
      <c r="S5217" s="10">
        <f>ROUNDUP(SUM(VLOOKUP(F5217,'Pontuação'!A$2:B$11,2,FALSE),VLOOKUP(E5217,'Pontuação'!C$2:D$11,2,FALSE),VLOOKUP(H5217,'Pontuação'!I$2:J$11,2,FALSE),VLOOKUP(J5217,'Pontuação'!G$2:H$11,2,FALSE),VLOOKUP(L5217,'Pontuação'!M$2:N$13,2,FALSE)),0)</f>
        <v>1528</v>
      </c>
      <c r="T5217" s="11">
        <f t="shared" si="1"/>
        <v>153</v>
      </c>
      <c r="U5217" s="11" t="str">
        <f t="array" ref="U5217">IFERROR(INDEX('Pontuação'!G$13:G$101, MATCH(T5217, 'Pontuação'!F$13:F$101, 0)), "Faixa Indefinida")</f>
        <v>C</v>
      </c>
      <c r="V5217" s="11">
        <f t="shared" si="2"/>
        <v>0</v>
      </c>
      <c r="W5217" s="11">
        <f t="shared" si="3"/>
        <v>0</v>
      </c>
      <c r="X5217" s="11">
        <f t="shared" si="4"/>
        <v>1</v>
      </c>
      <c r="Y5217" s="11">
        <f t="shared" si="5"/>
        <v>0</v>
      </c>
      <c r="Z5217" s="12">
        <f>ROUNDUP(SUM(VLOOKUP(F5217,'Pontuação 3.0'!A$2:B$11,2,FALSE),VLOOKUP(E5217,'Pontuação 3.0'!C$2:D$11,2,FALSE),VLOOKUP(H5217,'Pontuação 3.0'!I$2:J$11,2,FALSE),VLOOKUP(J5217,'Pontuação 3.0'!G$2:H$11,2,FALSE),VLOOKUP(G5217,'Pontuação 3.0'!E$2:F$11,2,FALSE),VLOOKUP(K5217,'Pontuação 3.0'!K$2:L$11,2,FALSE),VLOOKUP(L5217,'Pontuação 3.0'!M$2:N$13,2,FALSE)),0)</f>
        <v>1870</v>
      </c>
      <c r="AA5217" s="12">
        <f t="shared" si="6"/>
        <v>187</v>
      </c>
      <c r="AB5217" s="12" t="str">
        <f t="array" ref="AB5217">IFERROR(INDEX('Pontuação 3.0'!G$13:G$191, MATCH(AA5217, 'Pontuação 3.0'!F$13:F$191, 0)), "Faixa Indefinida")</f>
        <v>D</v>
      </c>
      <c r="AC5217" s="12">
        <f t="shared" si="7"/>
        <v>0</v>
      </c>
      <c r="AD5217" s="12">
        <f t="shared" si="8"/>
        <v>0</v>
      </c>
      <c r="AE5217" s="12">
        <f t="shared" si="9"/>
        <v>0</v>
      </c>
      <c r="AF5217" s="12">
        <f t="shared" si="10"/>
        <v>1</v>
      </c>
    </row>
    <row r="5218" ht="15.75" customHeight="1">
      <c r="A5218" s="8">
        <v>45690.0</v>
      </c>
      <c r="B5218" s="9" t="s">
        <v>11918</v>
      </c>
      <c r="C5218" s="9" t="s">
        <v>11919</v>
      </c>
      <c r="D5218" s="9" t="s">
        <v>11920</v>
      </c>
      <c r="E5218" s="9" t="s">
        <v>13924</v>
      </c>
      <c r="F5218" s="9" t="s">
        <v>13950</v>
      </c>
      <c r="G5218" s="9" t="s">
        <v>13957</v>
      </c>
      <c r="H5218" s="9" t="s">
        <v>13927</v>
      </c>
      <c r="I5218" s="9" t="s">
        <v>13940</v>
      </c>
      <c r="J5218" s="9" t="s">
        <v>13929</v>
      </c>
      <c r="K5218" s="9" t="s">
        <v>13940</v>
      </c>
      <c r="L5218" s="9" t="s">
        <v>13945</v>
      </c>
      <c r="M5218" s="9" t="s">
        <v>13942</v>
      </c>
      <c r="N5218" s="13" t="s">
        <v>12</v>
      </c>
      <c r="O5218" s="13" t="s">
        <v>14</v>
      </c>
      <c r="P5218" s="13" t="s">
        <v>13</v>
      </c>
      <c r="Q5218" s="13" t="s">
        <v>16</v>
      </c>
      <c r="R5218" s="13" t="s">
        <v>15</v>
      </c>
      <c r="S5218" s="10">
        <f>ROUNDUP(SUM(VLOOKUP(F5218,'Pontuação'!A$2:B$11,2,FALSE),VLOOKUP(E5218,'Pontuação'!C$2:D$11,2,FALSE),VLOOKUP(H5218,'Pontuação'!I$2:J$11,2,FALSE),VLOOKUP(J5218,'Pontuação'!G$2:H$11,2,FALSE),VLOOKUP(L5218,'Pontuação'!M$2:N$13,2,FALSE)),0)</f>
        <v>1575</v>
      </c>
      <c r="T5218" s="11">
        <f t="shared" si="1"/>
        <v>158</v>
      </c>
      <c r="U5218" s="11" t="str">
        <f t="array" ref="U5218">IFERROR(INDEX('Pontuação'!G$13:G$101, MATCH(T5218, 'Pontuação'!F$13:F$101, 0)), "Faixa Indefinida")</f>
        <v>C</v>
      </c>
      <c r="V5218" s="11">
        <f t="shared" si="2"/>
        <v>0</v>
      </c>
      <c r="W5218" s="11">
        <f t="shared" si="3"/>
        <v>0</v>
      </c>
      <c r="X5218" s="11">
        <f t="shared" si="4"/>
        <v>1</v>
      </c>
      <c r="Y5218" s="11">
        <f t="shared" si="5"/>
        <v>0</v>
      </c>
      <c r="Z5218" s="12">
        <f>ROUNDUP(SUM(VLOOKUP(F5218,'Pontuação 3.0'!A$2:B$11,2,FALSE),VLOOKUP(E5218,'Pontuação 3.0'!C$2:D$11,2,FALSE),VLOOKUP(H5218,'Pontuação 3.0'!I$2:J$11,2,FALSE),VLOOKUP(J5218,'Pontuação 3.0'!G$2:H$11,2,FALSE),VLOOKUP(G5218,'Pontuação 3.0'!E$2:F$11,2,FALSE),VLOOKUP(K5218,'Pontuação 3.0'!K$2:L$11,2,FALSE),VLOOKUP(L5218,'Pontuação 3.0'!M$2:N$13,2,FALSE)),0)</f>
        <v>1880</v>
      </c>
      <c r="AA5218" s="12">
        <f t="shared" si="6"/>
        <v>188</v>
      </c>
      <c r="AB5218" s="12" t="str">
        <f t="array" ref="AB5218">IFERROR(INDEX('Pontuação 3.0'!G$13:G$191, MATCH(AA5218, 'Pontuação 3.0'!F$13:F$191, 0)), "Faixa Indefinida")</f>
        <v>D</v>
      </c>
      <c r="AC5218" s="12">
        <f t="shared" si="7"/>
        <v>0</v>
      </c>
      <c r="AD5218" s="12">
        <f t="shared" si="8"/>
        <v>0</v>
      </c>
      <c r="AE5218" s="12">
        <f t="shared" si="9"/>
        <v>0</v>
      </c>
      <c r="AF5218" s="12">
        <f t="shared" si="10"/>
        <v>1</v>
      </c>
    </row>
    <row r="5219" ht="15.75" customHeight="1">
      <c r="A5219" s="8">
        <v>45690.0</v>
      </c>
      <c r="B5219" s="9" t="s">
        <v>11921</v>
      </c>
      <c r="C5219" s="9" t="s">
        <v>11922</v>
      </c>
      <c r="D5219" s="15">
        <v>1.1914646156E10</v>
      </c>
      <c r="E5219" s="9" t="s">
        <v>13936</v>
      </c>
      <c r="F5219" s="9" t="s">
        <v>13953</v>
      </c>
      <c r="G5219" s="9" t="s">
        <v>13926</v>
      </c>
      <c r="H5219" s="9" t="s">
        <v>13951</v>
      </c>
      <c r="I5219" s="9" t="s">
        <v>13940</v>
      </c>
      <c r="J5219" s="9" t="s">
        <v>13929</v>
      </c>
      <c r="K5219" s="9" t="s">
        <v>13940</v>
      </c>
      <c r="L5219" s="9" t="s">
        <v>13945</v>
      </c>
      <c r="M5219" s="9" t="s">
        <v>13942</v>
      </c>
      <c r="N5219" s="13" t="s">
        <v>12</v>
      </c>
      <c r="O5219" s="13" t="s">
        <v>14</v>
      </c>
      <c r="P5219" s="13" t="s">
        <v>27</v>
      </c>
      <c r="Q5219" s="13" t="s">
        <v>200</v>
      </c>
      <c r="R5219" s="13" t="s">
        <v>65</v>
      </c>
      <c r="S5219" s="10">
        <f>ROUNDUP(SUM(VLOOKUP(F5219,'Pontuação'!A$2:B$11,2,FALSE),VLOOKUP(E5219,'Pontuação'!C$2:D$11,2,FALSE),VLOOKUP(H5219,'Pontuação'!I$2:J$11,2,FALSE),VLOOKUP(J5219,'Pontuação'!G$2:H$11,2,FALSE),VLOOKUP(L5219,'Pontuação'!M$2:N$13,2,FALSE)),0)</f>
        <v>1690</v>
      </c>
      <c r="T5219" s="11">
        <f t="shared" si="1"/>
        <v>169</v>
      </c>
      <c r="U5219" s="11" t="str">
        <f t="array" ref="U5219">IFERROR(INDEX('Pontuação'!G$13:G$101, MATCH(T5219, 'Pontuação'!F$13:F$101, 0)), "Faixa Indefinida")</f>
        <v>B</v>
      </c>
      <c r="V5219" s="11">
        <f t="shared" si="2"/>
        <v>0</v>
      </c>
      <c r="W5219" s="11">
        <f t="shared" si="3"/>
        <v>1</v>
      </c>
      <c r="X5219" s="11">
        <f t="shared" si="4"/>
        <v>0</v>
      </c>
      <c r="Y5219" s="11">
        <f t="shared" si="5"/>
        <v>0</v>
      </c>
      <c r="Z5219" s="12">
        <f>ROUNDUP(SUM(VLOOKUP(F5219,'Pontuação 3.0'!A$2:B$11,2,FALSE),VLOOKUP(E5219,'Pontuação 3.0'!C$2:D$11,2,FALSE),VLOOKUP(H5219,'Pontuação 3.0'!I$2:J$11,2,FALSE),VLOOKUP(J5219,'Pontuação 3.0'!G$2:H$11,2,FALSE),VLOOKUP(G5219,'Pontuação 3.0'!E$2:F$11,2,FALSE),VLOOKUP(K5219,'Pontuação 3.0'!K$2:L$11,2,FALSE),VLOOKUP(L5219,'Pontuação 3.0'!M$2:N$13,2,FALSE)),0)</f>
        <v>2193</v>
      </c>
      <c r="AA5219" s="12">
        <f t="shared" si="6"/>
        <v>219</v>
      </c>
      <c r="AB5219" s="12" t="str">
        <f t="array" ref="AB5219">IFERROR(INDEX('Pontuação 3.0'!G$13:G$191, MATCH(AA5219, 'Pontuação 3.0'!F$13:F$191, 0)), "Faixa Indefinida")</f>
        <v>B</v>
      </c>
      <c r="AC5219" s="12">
        <f t="shared" si="7"/>
        <v>0</v>
      </c>
      <c r="AD5219" s="12">
        <f t="shared" si="8"/>
        <v>1</v>
      </c>
      <c r="AE5219" s="12">
        <f t="shared" si="9"/>
        <v>0</v>
      </c>
      <c r="AF5219" s="12">
        <f t="shared" si="10"/>
        <v>0</v>
      </c>
    </row>
    <row r="5220" ht="15.75" customHeight="1">
      <c r="A5220" s="8">
        <v>45690.0</v>
      </c>
      <c r="B5220" s="9" t="s">
        <v>11923</v>
      </c>
      <c r="C5220" s="9" t="s">
        <v>11924</v>
      </c>
      <c r="D5220" s="15">
        <v>1.2991134462E10</v>
      </c>
      <c r="E5220" s="9" t="s">
        <v>13936</v>
      </c>
      <c r="F5220" s="9" t="s">
        <v>13953</v>
      </c>
      <c r="G5220" s="9" t="s">
        <v>13926</v>
      </c>
      <c r="H5220" s="9" t="s">
        <v>13951</v>
      </c>
      <c r="I5220" s="9" t="s">
        <v>13928</v>
      </c>
      <c r="J5220" s="9" t="s">
        <v>13939</v>
      </c>
      <c r="K5220" s="9" t="s">
        <v>13940</v>
      </c>
      <c r="L5220" s="9" t="s">
        <v>13945</v>
      </c>
      <c r="M5220" s="9" t="s">
        <v>13952</v>
      </c>
      <c r="N5220" s="13" t="s">
        <v>12</v>
      </c>
      <c r="O5220" s="13" t="s">
        <v>14</v>
      </c>
      <c r="P5220" s="13" t="s">
        <v>111</v>
      </c>
      <c r="Q5220" s="13" t="s">
        <v>33</v>
      </c>
      <c r="R5220" s="13" t="s">
        <v>15</v>
      </c>
      <c r="S5220" s="10">
        <f>ROUNDUP(SUM(VLOOKUP(F5220,'Pontuação'!A$2:B$11,2,FALSE),VLOOKUP(E5220,'Pontuação'!C$2:D$11,2,FALSE),VLOOKUP(H5220,'Pontuação'!I$2:J$11,2,FALSE),VLOOKUP(J5220,'Pontuação'!G$2:H$11,2,FALSE),VLOOKUP(L5220,'Pontuação'!M$2:N$13,2,FALSE)),0)</f>
        <v>1795</v>
      </c>
      <c r="T5220" s="11">
        <f t="shared" si="1"/>
        <v>180</v>
      </c>
      <c r="U5220" s="11" t="str">
        <f t="array" ref="U5220">IFERROR(INDEX('Pontuação'!G$13:G$101, MATCH(T5220, 'Pontuação'!F$13:F$101, 0)), "Faixa Indefinida")</f>
        <v>B</v>
      </c>
      <c r="V5220" s="11">
        <f t="shared" si="2"/>
        <v>0</v>
      </c>
      <c r="W5220" s="11">
        <f t="shared" si="3"/>
        <v>1</v>
      </c>
      <c r="X5220" s="11">
        <f t="shared" si="4"/>
        <v>0</v>
      </c>
      <c r="Y5220" s="11">
        <f t="shared" si="5"/>
        <v>0</v>
      </c>
      <c r="Z5220" s="12">
        <f>ROUNDUP(SUM(VLOOKUP(F5220,'Pontuação 3.0'!A$2:B$11,2,FALSE),VLOOKUP(E5220,'Pontuação 3.0'!C$2:D$11,2,FALSE),VLOOKUP(H5220,'Pontuação 3.0'!I$2:J$11,2,FALSE),VLOOKUP(J5220,'Pontuação 3.0'!G$2:H$11,2,FALSE),VLOOKUP(G5220,'Pontuação 3.0'!E$2:F$11,2,FALSE),VLOOKUP(K5220,'Pontuação 3.0'!K$2:L$11,2,FALSE),VLOOKUP(L5220,'Pontuação 3.0'!M$2:N$13,2,FALSE)),0)</f>
        <v>2345</v>
      </c>
      <c r="AA5220" s="12">
        <f t="shared" si="6"/>
        <v>235</v>
      </c>
      <c r="AB5220" s="12" t="str">
        <f t="array" ref="AB5220">IFERROR(INDEX('Pontuação 3.0'!G$13:G$191, MATCH(AA5220, 'Pontuação 3.0'!F$13:F$191, 0)), "Faixa Indefinida")</f>
        <v>B</v>
      </c>
      <c r="AC5220" s="12">
        <f t="shared" si="7"/>
        <v>0</v>
      </c>
      <c r="AD5220" s="12">
        <f t="shared" si="8"/>
        <v>1</v>
      </c>
      <c r="AE5220" s="12">
        <f t="shared" si="9"/>
        <v>0</v>
      </c>
      <c r="AF5220" s="12">
        <f t="shared" si="10"/>
        <v>0</v>
      </c>
    </row>
    <row r="5221" ht="15.75" customHeight="1">
      <c r="A5221" s="8">
        <v>45690.0</v>
      </c>
      <c r="B5221" s="9" t="s">
        <v>11925</v>
      </c>
      <c r="C5221" s="9" t="s">
        <v>11926</v>
      </c>
      <c r="D5221" s="15">
        <v>3.5999524193E10</v>
      </c>
      <c r="E5221" s="9" t="s">
        <v>13936</v>
      </c>
      <c r="F5221" s="9" t="s">
        <v>13948</v>
      </c>
      <c r="G5221" s="9" t="s">
        <v>13944</v>
      </c>
      <c r="H5221" s="9" t="s">
        <v>13951</v>
      </c>
      <c r="I5221" s="9" t="s">
        <v>13940</v>
      </c>
      <c r="J5221" s="9" t="s">
        <v>13929</v>
      </c>
      <c r="K5221" s="9" t="s">
        <v>13930</v>
      </c>
      <c r="L5221" s="9" t="s">
        <v>13931</v>
      </c>
      <c r="M5221" s="9" t="s">
        <v>13942</v>
      </c>
      <c r="N5221" s="13" t="s">
        <v>12</v>
      </c>
      <c r="O5221" s="13" t="s">
        <v>14</v>
      </c>
      <c r="P5221" s="13" t="s">
        <v>32</v>
      </c>
      <c r="Q5221" s="13" t="s">
        <v>200</v>
      </c>
      <c r="R5221" s="13" t="s">
        <v>65</v>
      </c>
      <c r="S5221" s="10">
        <f>ROUNDUP(SUM(VLOOKUP(F5221,'Pontuação'!A$2:B$11,2,FALSE),VLOOKUP(E5221,'Pontuação'!C$2:D$11,2,FALSE),VLOOKUP(H5221,'Pontuação'!I$2:J$11,2,FALSE),VLOOKUP(J5221,'Pontuação'!G$2:H$11,2,FALSE),VLOOKUP(L5221,'Pontuação'!M$2:N$13,2,FALSE)),0)</f>
        <v>1541</v>
      </c>
      <c r="T5221" s="11">
        <f t="shared" si="1"/>
        <v>154</v>
      </c>
      <c r="U5221" s="11" t="str">
        <f t="array" ref="U5221">IFERROR(INDEX('Pontuação'!G$13:G$101, MATCH(T5221, 'Pontuação'!F$13:F$101, 0)), "Faixa Indefinida")</f>
        <v>C</v>
      </c>
      <c r="V5221" s="11">
        <f t="shared" si="2"/>
        <v>0</v>
      </c>
      <c r="W5221" s="11">
        <f t="shared" si="3"/>
        <v>0</v>
      </c>
      <c r="X5221" s="11">
        <f t="shared" si="4"/>
        <v>1</v>
      </c>
      <c r="Y5221" s="11">
        <f t="shared" si="5"/>
        <v>0</v>
      </c>
      <c r="Z5221" s="12">
        <f>ROUNDUP(SUM(VLOOKUP(F5221,'Pontuação 3.0'!A$2:B$11,2,FALSE),VLOOKUP(E5221,'Pontuação 3.0'!C$2:D$11,2,FALSE),VLOOKUP(H5221,'Pontuação 3.0'!I$2:J$11,2,FALSE),VLOOKUP(J5221,'Pontuação 3.0'!G$2:H$11,2,FALSE),VLOOKUP(G5221,'Pontuação 3.0'!E$2:F$11,2,FALSE),VLOOKUP(K5221,'Pontuação 3.0'!K$2:L$11,2,FALSE),VLOOKUP(L5221,'Pontuação 3.0'!M$2:N$13,2,FALSE)),0)</f>
        <v>2110</v>
      </c>
      <c r="AA5221" s="12">
        <f t="shared" si="6"/>
        <v>211</v>
      </c>
      <c r="AB5221" s="12" t="str">
        <f t="array" ref="AB5221">IFERROR(INDEX('Pontuação 3.0'!G$13:G$191, MATCH(AA5221, 'Pontuação 3.0'!F$13:F$191, 0)), "Faixa Indefinida")</f>
        <v>C</v>
      </c>
      <c r="AC5221" s="12">
        <f t="shared" si="7"/>
        <v>0</v>
      </c>
      <c r="AD5221" s="12">
        <f t="shared" si="8"/>
        <v>0</v>
      </c>
      <c r="AE5221" s="12">
        <f t="shared" si="9"/>
        <v>1</v>
      </c>
      <c r="AF5221" s="12">
        <f t="shared" si="10"/>
        <v>0</v>
      </c>
    </row>
    <row r="5222" ht="15.75" customHeight="1">
      <c r="A5222" s="8">
        <v>45690.0</v>
      </c>
      <c r="B5222" s="9" t="s">
        <v>11927</v>
      </c>
      <c r="C5222" s="9" t="s">
        <v>11928</v>
      </c>
      <c r="D5222" s="9" t="s">
        <v>11929</v>
      </c>
      <c r="E5222" s="9" t="s">
        <v>13936</v>
      </c>
      <c r="F5222" s="9" t="s">
        <v>13950</v>
      </c>
      <c r="G5222" s="9" t="s">
        <v>13926</v>
      </c>
      <c r="H5222" s="9" t="s">
        <v>13951</v>
      </c>
      <c r="I5222" s="9" t="s">
        <v>13928</v>
      </c>
      <c r="J5222" s="9" t="s">
        <v>13929</v>
      </c>
      <c r="K5222" s="9" t="s">
        <v>13930</v>
      </c>
      <c r="L5222" s="9" t="s">
        <v>13945</v>
      </c>
      <c r="M5222" s="9" t="s">
        <v>13967</v>
      </c>
      <c r="N5222" s="13" t="s">
        <v>12</v>
      </c>
      <c r="O5222" s="13" t="s">
        <v>14</v>
      </c>
      <c r="P5222" s="13" t="s">
        <v>32</v>
      </c>
      <c r="Q5222" s="13" t="s">
        <v>48</v>
      </c>
      <c r="R5222" s="13" t="s">
        <v>15</v>
      </c>
      <c r="S5222" s="10">
        <f>ROUNDUP(SUM(VLOOKUP(F5222,'Pontuação'!A$2:B$11,2,FALSE),VLOOKUP(E5222,'Pontuação'!C$2:D$11,2,FALSE),VLOOKUP(H5222,'Pontuação'!I$2:J$11,2,FALSE),VLOOKUP(J5222,'Pontuação'!G$2:H$11,2,FALSE),VLOOKUP(L5222,'Pontuação'!M$2:N$13,2,FALSE)),0)</f>
        <v>1685</v>
      </c>
      <c r="T5222" s="11">
        <f t="shared" si="1"/>
        <v>169</v>
      </c>
      <c r="U5222" s="11" t="str">
        <f t="array" ref="U5222">IFERROR(INDEX('Pontuação'!G$13:G$101, MATCH(T5222, 'Pontuação'!F$13:F$101, 0)), "Faixa Indefinida")</f>
        <v>B</v>
      </c>
      <c r="V5222" s="11">
        <f t="shared" si="2"/>
        <v>0</v>
      </c>
      <c r="W5222" s="11">
        <f t="shared" si="3"/>
        <v>1</v>
      </c>
      <c r="X5222" s="11">
        <f t="shared" si="4"/>
        <v>0</v>
      </c>
      <c r="Y5222" s="11">
        <f t="shared" si="5"/>
        <v>0</v>
      </c>
      <c r="Z5222" s="12">
        <f>ROUNDUP(SUM(VLOOKUP(F5222,'Pontuação 3.0'!A$2:B$11,2,FALSE),VLOOKUP(E5222,'Pontuação 3.0'!C$2:D$11,2,FALSE),VLOOKUP(H5222,'Pontuação 3.0'!I$2:J$11,2,FALSE),VLOOKUP(J5222,'Pontuação 3.0'!G$2:H$11,2,FALSE),VLOOKUP(G5222,'Pontuação 3.0'!E$2:F$11,2,FALSE),VLOOKUP(K5222,'Pontuação 3.0'!K$2:L$11,2,FALSE),VLOOKUP(L5222,'Pontuação 3.0'!M$2:N$13,2,FALSE)),0)</f>
        <v>2469</v>
      </c>
      <c r="AA5222" s="12">
        <f t="shared" si="6"/>
        <v>247</v>
      </c>
      <c r="AB5222" s="12" t="str">
        <f t="array" ref="AB5222">IFERROR(INDEX('Pontuação 3.0'!G$13:G$191, MATCH(AA5222, 'Pontuação 3.0'!F$13:F$191, 0)), "Faixa Indefinida")</f>
        <v>A</v>
      </c>
      <c r="AC5222" s="12">
        <f t="shared" si="7"/>
        <v>1</v>
      </c>
      <c r="AD5222" s="12">
        <f t="shared" si="8"/>
        <v>0</v>
      </c>
      <c r="AE5222" s="12">
        <f t="shared" si="9"/>
        <v>0</v>
      </c>
      <c r="AF5222" s="12">
        <f t="shared" si="10"/>
        <v>0</v>
      </c>
    </row>
    <row r="5223" ht="15.75" customHeight="1">
      <c r="A5223" s="8">
        <v>45690.0</v>
      </c>
      <c r="B5223" s="9" t="s">
        <v>11932</v>
      </c>
      <c r="C5223" s="9" t="s">
        <v>11933</v>
      </c>
      <c r="D5223" s="15">
        <v>8.9994183547E10</v>
      </c>
      <c r="E5223" s="9" t="s">
        <v>13936</v>
      </c>
      <c r="F5223" s="9" t="s">
        <v>13950</v>
      </c>
      <c r="G5223" s="9" t="s">
        <v>13944</v>
      </c>
      <c r="H5223" s="9" t="s">
        <v>13951</v>
      </c>
      <c r="I5223" s="9" t="s">
        <v>13940</v>
      </c>
      <c r="J5223" s="9" t="s">
        <v>13929</v>
      </c>
      <c r="K5223" s="9" t="s">
        <v>13940</v>
      </c>
      <c r="L5223" s="9" t="s">
        <v>13941</v>
      </c>
      <c r="M5223" s="9" t="s">
        <v>13946</v>
      </c>
      <c r="N5223" s="13" t="s">
        <v>12</v>
      </c>
      <c r="O5223" s="13" t="s">
        <v>14</v>
      </c>
      <c r="P5223" s="13" t="s">
        <v>32</v>
      </c>
      <c r="Q5223" s="13" t="s">
        <v>200</v>
      </c>
      <c r="R5223" s="13" t="s">
        <v>15</v>
      </c>
      <c r="S5223" s="10">
        <f>ROUNDUP(SUM(VLOOKUP(F5223,'Pontuação'!A$2:B$11,2,FALSE),VLOOKUP(E5223,'Pontuação'!C$2:D$11,2,FALSE),VLOOKUP(H5223,'Pontuação'!I$2:J$11,2,FALSE),VLOOKUP(J5223,'Pontuação'!G$2:H$11,2,FALSE),VLOOKUP(L5223,'Pontuação'!M$2:N$13,2,FALSE)),0)</f>
        <v>1597</v>
      </c>
      <c r="T5223" s="11">
        <f t="shared" si="1"/>
        <v>160</v>
      </c>
      <c r="U5223" s="11" t="str">
        <f t="array" ref="U5223">IFERROR(INDEX('Pontuação'!G$13:G$101, MATCH(T5223, 'Pontuação'!F$13:F$101, 0)), "Faixa Indefinida")</f>
        <v>C</v>
      </c>
      <c r="V5223" s="11">
        <f t="shared" si="2"/>
        <v>0</v>
      </c>
      <c r="W5223" s="11">
        <f t="shared" si="3"/>
        <v>0</v>
      </c>
      <c r="X5223" s="11">
        <f t="shared" si="4"/>
        <v>1</v>
      </c>
      <c r="Y5223" s="11">
        <f t="shared" si="5"/>
        <v>0</v>
      </c>
      <c r="Z5223" s="12">
        <f>ROUNDUP(SUM(VLOOKUP(F5223,'Pontuação 3.0'!A$2:B$11,2,FALSE),VLOOKUP(E5223,'Pontuação 3.0'!C$2:D$11,2,FALSE),VLOOKUP(H5223,'Pontuação 3.0'!I$2:J$11,2,FALSE),VLOOKUP(J5223,'Pontuação 3.0'!G$2:H$11,2,FALSE),VLOOKUP(G5223,'Pontuação 3.0'!E$2:F$11,2,FALSE),VLOOKUP(K5223,'Pontuação 3.0'!K$2:L$11,2,FALSE),VLOOKUP(L5223,'Pontuação 3.0'!M$2:N$13,2,FALSE)),0)</f>
        <v>1960</v>
      </c>
      <c r="AA5223" s="12">
        <f t="shared" si="6"/>
        <v>196</v>
      </c>
      <c r="AB5223" s="12" t="str">
        <f t="array" ref="AB5223">IFERROR(INDEX('Pontuação 3.0'!G$13:G$191, MATCH(AA5223, 'Pontuação 3.0'!F$13:F$191, 0)), "Faixa Indefinida")</f>
        <v>C</v>
      </c>
      <c r="AC5223" s="12">
        <f t="shared" si="7"/>
        <v>0</v>
      </c>
      <c r="AD5223" s="12">
        <f t="shared" si="8"/>
        <v>0</v>
      </c>
      <c r="AE5223" s="12">
        <f t="shared" si="9"/>
        <v>1</v>
      </c>
      <c r="AF5223" s="12">
        <f t="shared" si="10"/>
        <v>0</v>
      </c>
    </row>
    <row r="5224" ht="15.75" customHeight="1">
      <c r="A5224" s="8">
        <v>45690.0</v>
      </c>
      <c r="B5224" s="9" t="s">
        <v>11930</v>
      </c>
      <c r="C5224" s="9" t="s">
        <v>11931</v>
      </c>
      <c r="D5224" s="15">
        <v>1.1986131642E10</v>
      </c>
      <c r="E5224" s="9" t="s">
        <v>13936</v>
      </c>
      <c r="F5224" s="9" t="s">
        <v>13950</v>
      </c>
      <c r="G5224" s="9" t="s">
        <v>13926</v>
      </c>
      <c r="H5224" s="9" t="s">
        <v>13949</v>
      </c>
      <c r="I5224" s="9" t="s">
        <v>13940</v>
      </c>
      <c r="J5224" s="9" t="s">
        <v>13929</v>
      </c>
      <c r="K5224" s="9" t="s">
        <v>13940</v>
      </c>
      <c r="L5224" s="9" t="s">
        <v>13945</v>
      </c>
      <c r="M5224" s="9" t="s">
        <v>13942</v>
      </c>
      <c r="N5224" s="13" t="s">
        <v>12</v>
      </c>
      <c r="O5224" s="13" t="s">
        <v>14</v>
      </c>
      <c r="P5224" s="13" t="s">
        <v>32</v>
      </c>
      <c r="Q5224" s="13" t="s">
        <v>62</v>
      </c>
      <c r="R5224" s="13" t="s">
        <v>15</v>
      </c>
      <c r="S5224" s="10">
        <f>ROUNDUP(SUM(VLOOKUP(F5224,'Pontuação'!A$2:B$11,2,FALSE),VLOOKUP(E5224,'Pontuação'!C$2:D$11,2,FALSE),VLOOKUP(H5224,'Pontuação'!I$2:J$11,2,FALSE),VLOOKUP(J5224,'Pontuação'!G$2:H$11,2,FALSE),VLOOKUP(L5224,'Pontuação'!M$2:N$13,2,FALSE)),0)</f>
        <v>1727</v>
      </c>
      <c r="T5224" s="11">
        <f t="shared" si="1"/>
        <v>173</v>
      </c>
      <c r="U5224" s="11" t="str">
        <f t="array" ref="U5224">IFERROR(INDEX('Pontuação'!G$13:G$101, MATCH(T5224, 'Pontuação'!F$13:F$101, 0)), "Faixa Indefinida")</f>
        <v>B</v>
      </c>
      <c r="V5224" s="11">
        <f t="shared" si="2"/>
        <v>0</v>
      </c>
      <c r="W5224" s="11">
        <f t="shared" si="3"/>
        <v>1</v>
      </c>
      <c r="X5224" s="11">
        <f t="shared" si="4"/>
        <v>0</v>
      </c>
      <c r="Y5224" s="11">
        <f t="shared" si="5"/>
        <v>0</v>
      </c>
      <c r="Z5224" s="12">
        <f>ROUNDUP(SUM(VLOOKUP(F5224,'Pontuação 3.0'!A$2:B$11,2,FALSE),VLOOKUP(E5224,'Pontuação 3.0'!C$2:D$11,2,FALSE),VLOOKUP(H5224,'Pontuação 3.0'!I$2:J$11,2,FALSE),VLOOKUP(J5224,'Pontuação 3.0'!G$2:H$11,2,FALSE),VLOOKUP(G5224,'Pontuação 3.0'!E$2:F$11,2,FALSE),VLOOKUP(K5224,'Pontuação 3.0'!K$2:L$11,2,FALSE),VLOOKUP(L5224,'Pontuação 3.0'!M$2:N$13,2,FALSE)),0)</f>
        <v>2295</v>
      </c>
      <c r="AA5224" s="12">
        <f t="shared" si="6"/>
        <v>230</v>
      </c>
      <c r="AB5224" s="12" t="str">
        <f t="array" ref="AB5224">IFERROR(INDEX('Pontuação 3.0'!G$13:G$191, MATCH(AA5224, 'Pontuação 3.0'!F$13:F$191, 0)), "Faixa Indefinida")</f>
        <v>B</v>
      </c>
      <c r="AC5224" s="12">
        <f t="shared" si="7"/>
        <v>0</v>
      </c>
      <c r="AD5224" s="12">
        <f t="shared" si="8"/>
        <v>1</v>
      </c>
      <c r="AE5224" s="12">
        <f t="shared" si="9"/>
        <v>0</v>
      </c>
      <c r="AF5224" s="12">
        <f t="shared" si="10"/>
        <v>0</v>
      </c>
    </row>
    <row r="5225" ht="15.75" customHeight="1">
      <c r="A5225" s="8">
        <v>45690.0</v>
      </c>
      <c r="B5225" s="9" t="s">
        <v>11934</v>
      </c>
      <c r="C5225" s="9" t="s">
        <v>11935</v>
      </c>
      <c r="D5225" s="15">
        <v>3.5984399064E10</v>
      </c>
      <c r="E5225" s="9" t="s">
        <v>13936</v>
      </c>
      <c r="F5225" s="9" t="s">
        <v>13953</v>
      </c>
      <c r="G5225" s="9" t="s">
        <v>13961</v>
      </c>
      <c r="H5225" s="9" t="s">
        <v>13927</v>
      </c>
      <c r="I5225" s="9" t="s">
        <v>13940</v>
      </c>
      <c r="J5225" s="9" t="s">
        <v>13929</v>
      </c>
      <c r="K5225" s="9" t="s">
        <v>13940</v>
      </c>
      <c r="L5225" s="9" t="s">
        <v>13945</v>
      </c>
      <c r="M5225" s="9" t="s">
        <v>13946</v>
      </c>
      <c r="N5225" s="13" t="s">
        <v>12</v>
      </c>
      <c r="O5225" s="13" t="s">
        <v>14</v>
      </c>
      <c r="P5225" s="13" t="s">
        <v>32</v>
      </c>
      <c r="Q5225" s="13" t="s">
        <v>62</v>
      </c>
      <c r="R5225" s="13" t="s">
        <v>15</v>
      </c>
      <c r="S5225" s="10">
        <f>ROUNDUP(SUM(VLOOKUP(F5225,'Pontuação'!A$2:B$11,2,FALSE),VLOOKUP(E5225,'Pontuação'!C$2:D$11,2,FALSE),VLOOKUP(H5225,'Pontuação'!I$2:J$11,2,FALSE),VLOOKUP(J5225,'Pontuação'!G$2:H$11,2,FALSE),VLOOKUP(L5225,'Pontuação'!M$2:N$13,2,FALSE)),0)</f>
        <v>1576</v>
      </c>
      <c r="T5225" s="11">
        <f t="shared" si="1"/>
        <v>158</v>
      </c>
      <c r="U5225" s="11" t="str">
        <f t="array" ref="U5225">IFERROR(INDEX('Pontuação'!G$13:G$101, MATCH(T5225, 'Pontuação'!F$13:F$101, 0)), "Faixa Indefinida")</f>
        <v>C</v>
      </c>
      <c r="V5225" s="11">
        <f t="shared" si="2"/>
        <v>0</v>
      </c>
      <c r="W5225" s="11">
        <f t="shared" si="3"/>
        <v>0</v>
      </c>
      <c r="X5225" s="11">
        <f t="shared" si="4"/>
        <v>1</v>
      </c>
      <c r="Y5225" s="11">
        <f t="shared" si="5"/>
        <v>0</v>
      </c>
      <c r="Z5225" s="12">
        <f>ROUNDUP(SUM(VLOOKUP(F5225,'Pontuação 3.0'!A$2:B$11,2,FALSE),VLOOKUP(E5225,'Pontuação 3.0'!C$2:D$11,2,FALSE),VLOOKUP(H5225,'Pontuação 3.0'!I$2:J$11,2,FALSE),VLOOKUP(J5225,'Pontuação 3.0'!G$2:H$11,2,FALSE),VLOOKUP(G5225,'Pontuação 3.0'!E$2:F$11,2,FALSE),VLOOKUP(K5225,'Pontuação 3.0'!K$2:L$11,2,FALSE),VLOOKUP(L5225,'Pontuação 3.0'!M$2:N$13,2,FALSE)),0)</f>
        <v>1938</v>
      </c>
      <c r="AA5225" s="12">
        <f t="shared" si="6"/>
        <v>194</v>
      </c>
      <c r="AB5225" s="12" t="str">
        <f t="array" ref="AB5225">IFERROR(INDEX('Pontuação 3.0'!G$13:G$191, MATCH(AA5225, 'Pontuação 3.0'!F$13:F$191, 0)), "Faixa Indefinida")</f>
        <v>C</v>
      </c>
      <c r="AC5225" s="12">
        <f t="shared" si="7"/>
        <v>0</v>
      </c>
      <c r="AD5225" s="12">
        <f t="shared" si="8"/>
        <v>0</v>
      </c>
      <c r="AE5225" s="12">
        <f t="shared" si="9"/>
        <v>1</v>
      </c>
      <c r="AF5225" s="12">
        <f t="shared" si="10"/>
        <v>0</v>
      </c>
    </row>
    <row r="5226" ht="15.75" customHeight="1">
      <c r="A5226" s="8">
        <v>45690.0</v>
      </c>
      <c r="B5226" s="9" t="s">
        <v>11936</v>
      </c>
      <c r="C5226" s="9" t="s">
        <v>11937</v>
      </c>
      <c r="D5226" s="15">
        <v>1.5996713957E10</v>
      </c>
      <c r="E5226" s="9" t="s">
        <v>13936</v>
      </c>
      <c r="F5226" s="9" t="s">
        <v>13950</v>
      </c>
      <c r="G5226" s="9" t="s">
        <v>13926</v>
      </c>
      <c r="H5226" s="9" t="s">
        <v>13951</v>
      </c>
      <c r="I5226" s="9" t="s">
        <v>13928</v>
      </c>
      <c r="J5226" s="9" t="s">
        <v>13939</v>
      </c>
      <c r="K5226" s="9" t="s">
        <v>13940</v>
      </c>
      <c r="L5226" s="9" t="s">
        <v>13931</v>
      </c>
      <c r="M5226" s="9" t="s">
        <v>13946</v>
      </c>
      <c r="N5226" s="13" t="s">
        <v>12</v>
      </c>
      <c r="O5226" s="13" t="s">
        <v>14</v>
      </c>
      <c r="P5226" s="13" t="s">
        <v>13</v>
      </c>
      <c r="Q5226" s="13" t="s">
        <v>77</v>
      </c>
      <c r="R5226" s="13" t="s">
        <v>15</v>
      </c>
      <c r="S5226" s="10">
        <f>ROUNDUP(SUM(VLOOKUP(F5226,'Pontuação'!A$2:B$11,2,FALSE),VLOOKUP(E5226,'Pontuação'!C$2:D$11,2,FALSE),VLOOKUP(H5226,'Pontuação'!I$2:J$11,2,FALSE),VLOOKUP(J5226,'Pontuação'!G$2:H$11,2,FALSE),VLOOKUP(L5226,'Pontuação'!M$2:N$13,2,FALSE)),0)</f>
        <v>1658</v>
      </c>
      <c r="T5226" s="11">
        <f t="shared" si="1"/>
        <v>166</v>
      </c>
      <c r="U5226" s="11" t="str">
        <f t="array" ref="U5226">IFERROR(INDEX('Pontuação'!G$13:G$101, MATCH(T5226, 'Pontuação'!F$13:F$101, 0)), "Faixa Indefinida")</f>
        <v>B</v>
      </c>
      <c r="V5226" s="11">
        <f t="shared" si="2"/>
        <v>0</v>
      </c>
      <c r="W5226" s="11">
        <f t="shared" si="3"/>
        <v>1</v>
      </c>
      <c r="X5226" s="11">
        <f t="shared" si="4"/>
        <v>0</v>
      </c>
      <c r="Y5226" s="11">
        <f t="shared" si="5"/>
        <v>0</v>
      </c>
      <c r="Z5226" s="12">
        <f>ROUNDUP(SUM(VLOOKUP(F5226,'Pontuação 3.0'!A$2:B$11,2,FALSE),VLOOKUP(E5226,'Pontuação 3.0'!C$2:D$11,2,FALSE),VLOOKUP(H5226,'Pontuação 3.0'!I$2:J$11,2,FALSE),VLOOKUP(J5226,'Pontuação 3.0'!G$2:H$11,2,FALSE),VLOOKUP(G5226,'Pontuação 3.0'!E$2:F$11,2,FALSE),VLOOKUP(K5226,'Pontuação 3.0'!K$2:L$11,2,FALSE),VLOOKUP(L5226,'Pontuação 3.0'!M$2:N$13,2,FALSE)),0)</f>
        <v>2274</v>
      </c>
      <c r="AA5226" s="12">
        <f t="shared" si="6"/>
        <v>227</v>
      </c>
      <c r="AB5226" s="12" t="str">
        <f t="array" ref="AB5226">IFERROR(INDEX('Pontuação 3.0'!G$13:G$191, MATCH(AA5226, 'Pontuação 3.0'!F$13:F$191, 0)), "Faixa Indefinida")</f>
        <v>B</v>
      </c>
      <c r="AC5226" s="12">
        <f t="shared" si="7"/>
        <v>0</v>
      </c>
      <c r="AD5226" s="12">
        <f t="shared" si="8"/>
        <v>1</v>
      </c>
      <c r="AE5226" s="12">
        <f t="shared" si="9"/>
        <v>0</v>
      </c>
      <c r="AF5226" s="12">
        <f t="shared" si="10"/>
        <v>0</v>
      </c>
    </row>
    <row r="5227" ht="15.75" customHeight="1">
      <c r="A5227" s="8">
        <v>45690.0</v>
      </c>
      <c r="B5227" s="9" t="s">
        <v>7377</v>
      </c>
      <c r="C5227" s="9" t="s">
        <v>7378</v>
      </c>
      <c r="D5227" s="15">
        <v>4.9985038754E10</v>
      </c>
      <c r="E5227" s="9" t="s">
        <v>13936</v>
      </c>
      <c r="F5227" s="9" t="s">
        <v>13937</v>
      </c>
      <c r="G5227" s="9" t="s">
        <v>13944</v>
      </c>
      <c r="H5227" s="9" t="s">
        <v>13951</v>
      </c>
      <c r="I5227" s="9" t="s">
        <v>13940</v>
      </c>
      <c r="J5227" s="9" t="s">
        <v>13929</v>
      </c>
      <c r="K5227" s="9" t="s">
        <v>13940</v>
      </c>
      <c r="L5227" s="9" t="s">
        <v>13945</v>
      </c>
      <c r="M5227" s="9" t="s">
        <v>13952</v>
      </c>
      <c r="N5227" s="13" t="s">
        <v>12</v>
      </c>
      <c r="O5227" s="13" t="s">
        <v>14</v>
      </c>
      <c r="P5227" s="13" t="s">
        <v>13</v>
      </c>
      <c r="Q5227" s="13" t="s">
        <v>3528</v>
      </c>
      <c r="R5227" s="13" t="s">
        <v>65</v>
      </c>
      <c r="S5227" s="10">
        <f>ROUNDUP(SUM(VLOOKUP(F5227,'Pontuação'!A$2:B$11,2,FALSE),VLOOKUP(E5227,'Pontuação'!C$2:D$11,2,FALSE),VLOOKUP(H5227,'Pontuação'!I$2:J$11,2,FALSE),VLOOKUP(J5227,'Pontuação'!G$2:H$11,2,FALSE),VLOOKUP(L5227,'Pontuação'!M$2:N$13,2,FALSE)),0)</f>
        <v>1656</v>
      </c>
      <c r="T5227" s="11">
        <f t="shared" si="1"/>
        <v>166</v>
      </c>
      <c r="U5227" s="11" t="str">
        <f t="array" ref="U5227">IFERROR(INDEX('Pontuação'!G$13:G$101, MATCH(T5227, 'Pontuação'!F$13:F$101, 0)), "Faixa Indefinida")</f>
        <v>B</v>
      </c>
      <c r="V5227" s="11">
        <f t="shared" si="2"/>
        <v>0</v>
      </c>
      <c r="W5227" s="11">
        <f t="shared" si="3"/>
        <v>1</v>
      </c>
      <c r="X5227" s="11">
        <f t="shared" si="4"/>
        <v>0</v>
      </c>
      <c r="Y5227" s="11">
        <f t="shared" si="5"/>
        <v>0</v>
      </c>
      <c r="Z5227" s="12">
        <f>ROUNDUP(SUM(VLOOKUP(F5227,'Pontuação 3.0'!A$2:B$11,2,FALSE),VLOOKUP(E5227,'Pontuação 3.0'!C$2:D$11,2,FALSE),VLOOKUP(H5227,'Pontuação 3.0'!I$2:J$11,2,FALSE),VLOOKUP(J5227,'Pontuação 3.0'!G$2:H$11,2,FALSE),VLOOKUP(G5227,'Pontuação 3.0'!E$2:F$11,2,FALSE),VLOOKUP(K5227,'Pontuação 3.0'!K$2:L$11,2,FALSE),VLOOKUP(L5227,'Pontuação 3.0'!M$2:N$13,2,FALSE)),0)</f>
        <v>1846</v>
      </c>
      <c r="AA5227" s="12">
        <f t="shared" si="6"/>
        <v>185</v>
      </c>
      <c r="AB5227" s="12" t="str">
        <f t="array" ref="AB5227">IFERROR(INDEX('Pontuação 3.0'!G$13:G$191, MATCH(AA5227, 'Pontuação 3.0'!F$13:F$191, 0)), "Faixa Indefinida")</f>
        <v>D</v>
      </c>
      <c r="AC5227" s="12">
        <f t="shared" si="7"/>
        <v>0</v>
      </c>
      <c r="AD5227" s="12">
        <f t="shared" si="8"/>
        <v>0</v>
      </c>
      <c r="AE5227" s="12">
        <f t="shared" si="9"/>
        <v>0</v>
      </c>
      <c r="AF5227" s="12">
        <f t="shared" si="10"/>
        <v>1</v>
      </c>
    </row>
    <row r="5228" ht="15.75" customHeight="1">
      <c r="A5228" s="8">
        <v>45690.0</v>
      </c>
      <c r="B5228" s="9" t="s">
        <v>1047</v>
      </c>
      <c r="C5228" s="9" t="s">
        <v>11942</v>
      </c>
      <c r="D5228" s="15">
        <v>7.5992252751E10</v>
      </c>
      <c r="E5228" s="9" t="s">
        <v>13936</v>
      </c>
      <c r="F5228" s="9" t="s">
        <v>13953</v>
      </c>
      <c r="G5228" s="9" t="s">
        <v>13957</v>
      </c>
      <c r="H5228" s="9" t="s">
        <v>13927</v>
      </c>
      <c r="I5228" s="9" t="s">
        <v>13928</v>
      </c>
      <c r="J5228" s="9" t="s">
        <v>13929</v>
      </c>
      <c r="K5228" s="9" t="s">
        <v>13940</v>
      </c>
      <c r="L5228" s="9" t="s">
        <v>13945</v>
      </c>
      <c r="M5228" s="9" t="s">
        <v>13942</v>
      </c>
      <c r="N5228" s="13" t="s">
        <v>12</v>
      </c>
      <c r="O5228" s="13" t="s">
        <v>14</v>
      </c>
      <c r="P5228" s="13" t="s">
        <v>32</v>
      </c>
      <c r="Q5228" s="13" t="s">
        <v>200</v>
      </c>
      <c r="R5228" s="13" t="s">
        <v>15</v>
      </c>
      <c r="S5228" s="10">
        <f>ROUNDUP(SUM(VLOOKUP(F5228,'Pontuação'!A$2:B$11,2,FALSE),VLOOKUP(E5228,'Pontuação'!C$2:D$11,2,FALSE),VLOOKUP(H5228,'Pontuação'!I$2:J$11,2,FALSE),VLOOKUP(J5228,'Pontuação'!G$2:H$11,2,FALSE),VLOOKUP(L5228,'Pontuação'!M$2:N$13,2,FALSE)),0)</f>
        <v>1576</v>
      </c>
      <c r="T5228" s="11">
        <f t="shared" si="1"/>
        <v>158</v>
      </c>
      <c r="U5228" s="11" t="str">
        <f t="array" ref="U5228">IFERROR(INDEX('Pontuação'!G$13:G$101, MATCH(T5228, 'Pontuação'!F$13:F$101, 0)), "Faixa Indefinida")</f>
        <v>C</v>
      </c>
      <c r="V5228" s="11">
        <f t="shared" si="2"/>
        <v>0</v>
      </c>
      <c r="W5228" s="11">
        <f t="shared" si="3"/>
        <v>0</v>
      </c>
      <c r="X5228" s="11">
        <f t="shared" si="4"/>
        <v>1</v>
      </c>
      <c r="Y5228" s="11">
        <f t="shared" si="5"/>
        <v>0</v>
      </c>
      <c r="Z5228" s="12">
        <f>ROUNDUP(SUM(VLOOKUP(F5228,'Pontuação 3.0'!A$2:B$11,2,FALSE),VLOOKUP(E5228,'Pontuação 3.0'!C$2:D$11,2,FALSE),VLOOKUP(H5228,'Pontuação 3.0'!I$2:J$11,2,FALSE),VLOOKUP(J5228,'Pontuação 3.0'!G$2:H$11,2,FALSE),VLOOKUP(G5228,'Pontuação 3.0'!E$2:F$11,2,FALSE),VLOOKUP(K5228,'Pontuação 3.0'!K$2:L$11,2,FALSE),VLOOKUP(L5228,'Pontuação 3.0'!M$2:N$13,2,FALSE)),0)</f>
        <v>1895</v>
      </c>
      <c r="AA5228" s="12">
        <f t="shared" si="6"/>
        <v>190</v>
      </c>
      <c r="AB5228" s="12" t="str">
        <f t="array" ref="AB5228">IFERROR(INDEX('Pontuação 3.0'!G$13:G$191, MATCH(AA5228, 'Pontuação 3.0'!F$13:F$191, 0)), "Faixa Indefinida")</f>
        <v>D</v>
      </c>
      <c r="AC5228" s="12">
        <f t="shared" si="7"/>
        <v>0</v>
      </c>
      <c r="AD5228" s="12">
        <f t="shared" si="8"/>
        <v>0</v>
      </c>
      <c r="AE5228" s="12">
        <f t="shared" si="9"/>
        <v>0</v>
      </c>
      <c r="AF5228" s="12">
        <f t="shared" si="10"/>
        <v>1</v>
      </c>
    </row>
    <row r="5229" ht="15.75" customHeight="1">
      <c r="A5229" s="8">
        <v>45690.0</v>
      </c>
      <c r="B5229" s="9" t="s">
        <v>11943</v>
      </c>
      <c r="C5229" s="9" t="s">
        <v>11944</v>
      </c>
      <c r="D5229" s="9" t="s">
        <v>11945</v>
      </c>
      <c r="E5229" s="9" t="s">
        <v>13936</v>
      </c>
      <c r="F5229" s="9" t="s">
        <v>13948</v>
      </c>
      <c r="G5229" s="9" t="s">
        <v>13926</v>
      </c>
      <c r="H5229" s="9" t="s">
        <v>13927</v>
      </c>
      <c r="I5229" s="9" t="s">
        <v>13940</v>
      </c>
      <c r="J5229" s="9" t="s">
        <v>13929</v>
      </c>
      <c r="K5229" s="9" t="s">
        <v>13940</v>
      </c>
      <c r="L5229" s="9" t="s">
        <v>13945</v>
      </c>
      <c r="M5229" s="9" t="s">
        <v>13952</v>
      </c>
      <c r="N5229" s="13" t="s">
        <v>12</v>
      </c>
      <c r="O5229" s="13" t="s">
        <v>14</v>
      </c>
      <c r="P5229" s="13" t="s">
        <v>333</v>
      </c>
      <c r="Q5229" s="13" t="s">
        <v>33</v>
      </c>
      <c r="R5229" s="13" t="s">
        <v>65</v>
      </c>
      <c r="S5229" s="10">
        <f>ROUNDUP(SUM(VLOOKUP(F5229,'Pontuação'!A$2:B$11,2,FALSE),VLOOKUP(E5229,'Pontuação'!C$2:D$11,2,FALSE),VLOOKUP(H5229,'Pontuação'!I$2:J$11,2,FALSE),VLOOKUP(J5229,'Pontuação'!G$2:H$11,2,FALSE),VLOOKUP(L5229,'Pontuação'!M$2:N$13,2,FALSE)),0)</f>
        <v>1559</v>
      </c>
      <c r="T5229" s="11">
        <f t="shared" si="1"/>
        <v>156</v>
      </c>
      <c r="U5229" s="11" t="str">
        <f t="array" ref="U5229">IFERROR(INDEX('Pontuação'!G$13:G$101, MATCH(T5229, 'Pontuação'!F$13:F$101, 0)), "Faixa Indefinida")</f>
        <v>C</v>
      </c>
      <c r="V5229" s="11">
        <f t="shared" si="2"/>
        <v>0</v>
      </c>
      <c r="W5229" s="11">
        <f t="shared" si="3"/>
        <v>0</v>
      </c>
      <c r="X5229" s="11">
        <f t="shared" si="4"/>
        <v>1</v>
      </c>
      <c r="Y5229" s="11">
        <f t="shared" si="5"/>
        <v>0</v>
      </c>
      <c r="Z5229" s="12">
        <f>ROUNDUP(SUM(VLOOKUP(F5229,'Pontuação 3.0'!A$2:B$11,2,FALSE),VLOOKUP(E5229,'Pontuação 3.0'!C$2:D$11,2,FALSE),VLOOKUP(H5229,'Pontuação 3.0'!I$2:J$11,2,FALSE),VLOOKUP(J5229,'Pontuação 3.0'!G$2:H$11,2,FALSE),VLOOKUP(G5229,'Pontuação 3.0'!E$2:F$11,2,FALSE),VLOOKUP(K5229,'Pontuação 3.0'!K$2:L$11,2,FALSE),VLOOKUP(L5229,'Pontuação 3.0'!M$2:N$13,2,FALSE)),0)</f>
        <v>1927</v>
      </c>
      <c r="AA5229" s="12">
        <f t="shared" si="6"/>
        <v>193</v>
      </c>
      <c r="AB5229" s="12" t="str">
        <f t="array" ref="AB5229">IFERROR(INDEX('Pontuação 3.0'!G$13:G$191, MATCH(AA5229, 'Pontuação 3.0'!F$13:F$191, 0)), "Faixa Indefinida")</f>
        <v>C</v>
      </c>
      <c r="AC5229" s="12">
        <f t="shared" si="7"/>
        <v>0</v>
      </c>
      <c r="AD5229" s="12">
        <f t="shared" si="8"/>
        <v>0</v>
      </c>
      <c r="AE5229" s="12">
        <f t="shared" si="9"/>
        <v>1</v>
      </c>
      <c r="AF5229" s="12">
        <f t="shared" si="10"/>
        <v>0</v>
      </c>
    </row>
    <row r="5230" ht="15.75" customHeight="1">
      <c r="A5230" s="8">
        <v>45690.0</v>
      </c>
      <c r="B5230" s="9" t="s">
        <v>11940</v>
      </c>
      <c r="C5230" s="9" t="s">
        <v>11941</v>
      </c>
      <c r="D5230" s="15">
        <v>6.1982047974E10</v>
      </c>
      <c r="E5230" s="9" t="s">
        <v>13936</v>
      </c>
      <c r="F5230" s="9" t="s">
        <v>13937</v>
      </c>
      <c r="G5230" s="9" t="s">
        <v>13926</v>
      </c>
      <c r="H5230" s="9" t="s">
        <v>13938</v>
      </c>
      <c r="I5230" s="9" t="s">
        <v>13928</v>
      </c>
      <c r="J5230" s="9" t="s">
        <v>13939</v>
      </c>
      <c r="K5230" s="9" t="s">
        <v>13930</v>
      </c>
      <c r="L5230" s="9" t="s">
        <v>13945</v>
      </c>
      <c r="M5230" s="9" t="s">
        <v>13952</v>
      </c>
      <c r="N5230" s="13" t="s">
        <v>12</v>
      </c>
      <c r="O5230" s="13" t="s">
        <v>14</v>
      </c>
      <c r="P5230" s="13" t="s">
        <v>32</v>
      </c>
      <c r="Q5230" s="13" t="s">
        <v>48</v>
      </c>
      <c r="R5230" s="13" t="s">
        <v>65</v>
      </c>
      <c r="S5230" s="10">
        <f>ROUNDUP(SUM(VLOOKUP(F5230,'Pontuação'!A$2:B$11,2,FALSE),VLOOKUP(E5230,'Pontuação'!C$2:D$11,2,FALSE),VLOOKUP(H5230,'Pontuação'!I$2:J$11,2,FALSE),VLOOKUP(J5230,'Pontuação'!G$2:H$11,2,FALSE),VLOOKUP(L5230,'Pontuação'!M$2:N$13,2,FALSE)),0)</f>
        <v>1787</v>
      </c>
      <c r="T5230" s="11">
        <f t="shared" si="1"/>
        <v>179</v>
      </c>
      <c r="U5230" s="11" t="str">
        <f t="array" ref="U5230">IFERROR(INDEX('Pontuação'!G$13:G$101, MATCH(T5230, 'Pontuação'!F$13:F$101, 0)), "Faixa Indefinida")</f>
        <v>B</v>
      </c>
      <c r="V5230" s="11">
        <f t="shared" si="2"/>
        <v>0</v>
      </c>
      <c r="W5230" s="11">
        <f t="shared" si="3"/>
        <v>1</v>
      </c>
      <c r="X5230" s="11">
        <f t="shared" si="4"/>
        <v>0</v>
      </c>
      <c r="Y5230" s="11">
        <f t="shared" si="5"/>
        <v>0</v>
      </c>
      <c r="Z5230" s="12">
        <f>ROUNDUP(SUM(VLOOKUP(F5230,'Pontuação 3.0'!A$2:B$11,2,FALSE),VLOOKUP(E5230,'Pontuação 3.0'!C$2:D$11,2,FALSE),VLOOKUP(H5230,'Pontuação 3.0'!I$2:J$11,2,FALSE),VLOOKUP(J5230,'Pontuação 3.0'!G$2:H$11,2,FALSE),VLOOKUP(G5230,'Pontuação 3.0'!E$2:F$11,2,FALSE),VLOOKUP(K5230,'Pontuação 3.0'!K$2:L$11,2,FALSE),VLOOKUP(L5230,'Pontuação 3.0'!M$2:N$13,2,FALSE)),0)</f>
        <v>2335</v>
      </c>
      <c r="AA5230" s="12">
        <f t="shared" si="6"/>
        <v>234</v>
      </c>
      <c r="AB5230" s="12" t="str">
        <f t="array" ref="AB5230">IFERROR(INDEX('Pontuação 3.0'!G$13:G$191, MATCH(AA5230, 'Pontuação 3.0'!F$13:F$191, 0)), "Faixa Indefinida")</f>
        <v>B</v>
      </c>
      <c r="AC5230" s="12">
        <f t="shared" si="7"/>
        <v>0</v>
      </c>
      <c r="AD5230" s="12">
        <f t="shared" si="8"/>
        <v>1</v>
      </c>
      <c r="AE5230" s="12">
        <f t="shared" si="9"/>
        <v>0</v>
      </c>
      <c r="AF5230" s="12">
        <f t="shared" si="10"/>
        <v>0</v>
      </c>
    </row>
    <row r="5231" ht="15.75" customHeight="1">
      <c r="A5231" s="8">
        <v>45690.0</v>
      </c>
      <c r="B5231" s="9" t="s">
        <v>11948</v>
      </c>
      <c r="C5231" s="9" t="s">
        <v>11949</v>
      </c>
      <c r="D5231" s="15">
        <v>1.1987221805E10</v>
      </c>
      <c r="E5231" s="9" t="s">
        <v>13936</v>
      </c>
      <c r="F5231" s="9" t="s">
        <v>13950</v>
      </c>
      <c r="G5231" s="9" t="s">
        <v>13926</v>
      </c>
      <c r="H5231" s="9" t="s">
        <v>13949</v>
      </c>
      <c r="I5231" s="9" t="s">
        <v>13928</v>
      </c>
      <c r="J5231" s="9" t="s">
        <v>13929</v>
      </c>
      <c r="K5231" s="9" t="s">
        <v>13930</v>
      </c>
      <c r="L5231" s="9" t="s">
        <v>13945</v>
      </c>
      <c r="M5231" s="9" t="s">
        <v>13942</v>
      </c>
      <c r="N5231" s="13" t="s">
        <v>65</v>
      </c>
      <c r="O5231" s="13" t="s">
        <v>11950</v>
      </c>
      <c r="P5231" s="13" t="s">
        <v>295</v>
      </c>
      <c r="Q5231" s="13" t="s">
        <v>11952</v>
      </c>
      <c r="R5231" s="13" t="s">
        <v>11951</v>
      </c>
      <c r="S5231" s="10">
        <f>ROUNDUP(SUM(VLOOKUP(F5231,'Pontuação'!A$2:B$11,2,FALSE),VLOOKUP(E5231,'Pontuação'!C$2:D$11,2,FALSE),VLOOKUP(H5231,'Pontuação'!I$2:J$11,2,FALSE),VLOOKUP(J5231,'Pontuação'!G$2:H$11,2,FALSE),VLOOKUP(L5231,'Pontuação'!M$2:N$13,2,FALSE)),0)</f>
        <v>1727</v>
      </c>
      <c r="T5231" s="11">
        <f t="shared" si="1"/>
        <v>173</v>
      </c>
      <c r="U5231" s="11" t="str">
        <f t="array" ref="U5231">IFERROR(INDEX('Pontuação'!G$13:G$101, MATCH(T5231, 'Pontuação'!F$13:F$101, 0)), "Faixa Indefinida")</f>
        <v>B</v>
      </c>
      <c r="V5231" s="11">
        <f t="shared" si="2"/>
        <v>0</v>
      </c>
      <c r="W5231" s="11">
        <f t="shared" si="3"/>
        <v>1</v>
      </c>
      <c r="X5231" s="11">
        <f t="shared" si="4"/>
        <v>0</v>
      </c>
      <c r="Y5231" s="11">
        <f t="shared" si="5"/>
        <v>0</v>
      </c>
      <c r="Z5231" s="12">
        <f>ROUNDUP(SUM(VLOOKUP(F5231,'Pontuação 3.0'!A$2:B$11,2,FALSE),VLOOKUP(E5231,'Pontuação 3.0'!C$2:D$11,2,FALSE),VLOOKUP(H5231,'Pontuação 3.0'!I$2:J$11,2,FALSE),VLOOKUP(J5231,'Pontuação 3.0'!G$2:H$11,2,FALSE),VLOOKUP(G5231,'Pontuação 3.0'!E$2:F$11,2,FALSE),VLOOKUP(K5231,'Pontuação 3.0'!K$2:L$11,2,FALSE),VLOOKUP(L5231,'Pontuação 3.0'!M$2:N$13,2,FALSE)),0)</f>
        <v>2556</v>
      </c>
      <c r="AA5231" s="12">
        <f t="shared" si="6"/>
        <v>256</v>
      </c>
      <c r="AB5231" s="12" t="str">
        <f t="array" ref="AB5231">IFERROR(INDEX('Pontuação 3.0'!G$13:G$191, MATCH(AA5231, 'Pontuação 3.0'!F$13:F$191, 0)), "Faixa Indefinida")</f>
        <v>A</v>
      </c>
      <c r="AC5231" s="12">
        <f t="shared" si="7"/>
        <v>1</v>
      </c>
      <c r="AD5231" s="12">
        <f t="shared" si="8"/>
        <v>0</v>
      </c>
      <c r="AE5231" s="12">
        <f t="shared" si="9"/>
        <v>0</v>
      </c>
      <c r="AF5231" s="12">
        <f t="shared" si="10"/>
        <v>0</v>
      </c>
    </row>
    <row r="5232" ht="15.75" customHeight="1">
      <c r="A5232" s="8">
        <v>45690.0</v>
      </c>
      <c r="B5232" s="9" t="s">
        <v>4942</v>
      </c>
      <c r="C5232" s="9" t="s">
        <v>11959</v>
      </c>
      <c r="D5232" s="15">
        <v>6.2992629936E10</v>
      </c>
      <c r="E5232" s="9" t="s">
        <v>13936</v>
      </c>
      <c r="F5232" s="9" t="s">
        <v>13948</v>
      </c>
      <c r="G5232" s="9" t="s">
        <v>13944</v>
      </c>
      <c r="H5232" s="9" t="s">
        <v>13949</v>
      </c>
      <c r="I5232" s="9" t="s">
        <v>13928</v>
      </c>
      <c r="J5232" s="9" t="s">
        <v>13929</v>
      </c>
      <c r="K5232" s="9" t="s">
        <v>13940</v>
      </c>
      <c r="L5232" s="9" t="s">
        <v>13945</v>
      </c>
      <c r="M5232" s="9" t="s">
        <v>13942</v>
      </c>
      <c r="N5232" s="13" t="s">
        <v>12</v>
      </c>
      <c r="O5232" s="13" t="s">
        <v>14</v>
      </c>
      <c r="P5232" s="13" t="s">
        <v>13</v>
      </c>
      <c r="Q5232" s="13" t="s">
        <v>16</v>
      </c>
      <c r="R5232" s="13" t="s">
        <v>15</v>
      </c>
      <c r="S5232" s="10">
        <f>ROUNDUP(SUM(VLOOKUP(F5232,'Pontuação'!A$2:B$11,2,FALSE),VLOOKUP(E5232,'Pontuação'!C$2:D$11,2,FALSE),VLOOKUP(H5232,'Pontuação'!I$2:J$11,2,FALSE),VLOOKUP(J5232,'Pontuação'!G$2:H$11,2,FALSE),VLOOKUP(L5232,'Pontuação'!M$2:N$13,2,FALSE)),0)</f>
        <v>1715</v>
      </c>
      <c r="T5232" s="11">
        <f t="shared" si="1"/>
        <v>172</v>
      </c>
      <c r="U5232" s="11" t="str">
        <f t="array" ref="U5232">IFERROR(INDEX('Pontuação'!G$13:G$101, MATCH(T5232, 'Pontuação'!F$13:F$101, 0)), "Faixa Indefinida")</f>
        <v>B</v>
      </c>
      <c r="V5232" s="11">
        <f t="shared" si="2"/>
        <v>0</v>
      </c>
      <c r="W5232" s="11">
        <f t="shared" si="3"/>
        <v>1</v>
      </c>
      <c r="X5232" s="11">
        <f t="shared" si="4"/>
        <v>0</v>
      </c>
      <c r="Y5232" s="11">
        <f t="shared" si="5"/>
        <v>0</v>
      </c>
      <c r="Z5232" s="12">
        <f>ROUNDUP(SUM(VLOOKUP(F5232,'Pontuação 3.0'!A$2:B$11,2,FALSE),VLOOKUP(E5232,'Pontuação 3.0'!C$2:D$11,2,FALSE),VLOOKUP(H5232,'Pontuação 3.0'!I$2:J$11,2,FALSE),VLOOKUP(J5232,'Pontuação 3.0'!G$2:H$11,2,FALSE),VLOOKUP(G5232,'Pontuação 3.0'!E$2:F$11,2,FALSE),VLOOKUP(K5232,'Pontuação 3.0'!K$2:L$11,2,FALSE),VLOOKUP(L5232,'Pontuação 3.0'!M$2:N$13,2,FALSE)),0)</f>
        <v>2022</v>
      </c>
      <c r="AA5232" s="12">
        <f t="shared" si="6"/>
        <v>202</v>
      </c>
      <c r="AB5232" s="12" t="str">
        <f t="array" ref="AB5232">IFERROR(INDEX('Pontuação 3.0'!G$13:G$191, MATCH(AA5232, 'Pontuação 3.0'!F$13:F$191, 0)), "Faixa Indefinida")</f>
        <v>C</v>
      </c>
      <c r="AC5232" s="12">
        <f t="shared" si="7"/>
        <v>0</v>
      </c>
      <c r="AD5232" s="12">
        <f t="shared" si="8"/>
        <v>0</v>
      </c>
      <c r="AE5232" s="12">
        <f t="shared" si="9"/>
        <v>1</v>
      </c>
      <c r="AF5232" s="12">
        <f t="shared" si="10"/>
        <v>0</v>
      </c>
    </row>
    <row r="5233" ht="15.75" customHeight="1">
      <c r="A5233" s="8">
        <v>45690.0</v>
      </c>
      <c r="B5233" s="9" t="s">
        <v>475</v>
      </c>
      <c r="C5233" s="9" t="s">
        <v>11963</v>
      </c>
      <c r="D5233" s="15">
        <v>1.5997391526E10</v>
      </c>
      <c r="E5233" s="9" t="s">
        <v>13936</v>
      </c>
      <c r="F5233" s="9" t="s">
        <v>13948</v>
      </c>
      <c r="G5233" s="9" t="s">
        <v>13926</v>
      </c>
      <c r="H5233" s="9" t="s">
        <v>13949</v>
      </c>
      <c r="I5233" s="9" t="s">
        <v>13928</v>
      </c>
      <c r="J5233" s="9" t="s">
        <v>13929</v>
      </c>
      <c r="K5233" s="9" t="s">
        <v>13940</v>
      </c>
      <c r="L5233" s="9" t="s">
        <v>13941</v>
      </c>
      <c r="M5233" s="9" t="s">
        <v>13942</v>
      </c>
      <c r="N5233" s="13" t="s">
        <v>12</v>
      </c>
      <c r="O5233" s="13" t="s">
        <v>14</v>
      </c>
      <c r="P5233" s="13" t="s">
        <v>13</v>
      </c>
      <c r="Q5233" s="13" t="s">
        <v>48</v>
      </c>
      <c r="R5233" s="13" t="s">
        <v>15</v>
      </c>
      <c r="S5233" s="10">
        <f>ROUNDUP(SUM(VLOOKUP(F5233,'Pontuação'!A$2:B$11,2,FALSE),VLOOKUP(E5233,'Pontuação'!C$2:D$11,2,FALSE),VLOOKUP(H5233,'Pontuação'!I$2:J$11,2,FALSE),VLOOKUP(J5233,'Pontuação'!G$2:H$11,2,FALSE),VLOOKUP(L5233,'Pontuação'!M$2:N$13,2,FALSE)),0)</f>
        <v>1627</v>
      </c>
      <c r="T5233" s="11">
        <f t="shared" si="1"/>
        <v>163</v>
      </c>
      <c r="U5233" s="11" t="str">
        <f t="array" ref="U5233">IFERROR(INDEX('Pontuação'!G$13:G$101, MATCH(T5233, 'Pontuação'!F$13:F$101, 0)), "Faixa Indefinida")</f>
        <v>C</v>
      </c>
      <c r="V5233" s="11">
        <f t="shared" si="2"/>
        <v>0</v>
      </c>
      <c r="W5233" s="11">
        <f t="shared" si="3"/>
        <v>0</v>
      </c>
      <c r="X5233" s="11">
        <f t="shared" si="4"/>
        <v>1</v>
      </c>
      <c r="Y5233" s="11">
        <f t="shared" si="5"/>
        <v>0</v>
      </c>
      <c r="Z5233" s="12">
        <f>ROUNDUP(SUM(VLOOKUP(F5233,'Pontuação 3.0'!A$2:B$11,2,FALSE),VLOOKUP(E5233,'Pontuação 3.0'!C$2:D$11,2,FALSE),VLOOKUP(H5233,'Pontuação 3.0'!I$2:J$11,2,FALSE),VLOOKUP(J5233,'Pontuação 3.0'!G$2:H$11,2,FALSE),VLOOKUP(G5233,'Pontuação 3.0'!E$2:F$11,2,FALSE),VLOOKUP(K5233,'Pontuação 3.0'!K$2:L$11,2,FALSE),VLOOKUP(L5233,'Pontuação 3.0'!M$2:N$13,2,FALSE)),0)</f>
        <v>2054</v>
      </c>
      <c r="AA5233" s="12">
        <f t="shared" si="6"/>
        <v>205</v>
      </c>
      <c r="AB5233" s="12" t="str">
        <f t="array" ref="AB5233">IFERROR(INDEX('Pontuação 3.0'!G$13:G$191, MATCH(AA5233, 'Pontuação 3.0'!F$13:F$191, 0)), "Faixa Indefinida")</f>
        <v>C</v>
      </c>
      <c r="AC5233" s="12">
        <f t="shared" si="7"/>
        <v>0</v>
      </c>
      <c r="AD5233" s="12">
        <f t="shared" si="8"/>
        <v>0</v>
      </c>
      <c r="AE5233" s="12">
        <f t="shared" si="9"/>
        <v>1</v>
      </c>
      <c r="AF5233" s="12">
        <f t="shared" si="10"/>
        <v>0</v>
      </c>
    </row>
    <row r="5234" ht="15.75" customHeight="1">
      <c r="A5234" s="8">
        <v>45690.0</v>
      </c>
      <c r="B5234" s="9" t="s">
        <v>5710</v>
      </c>
      <c r="C5234" s="9" t="s">
        <v>11966</v>
      </c>
      <c r="D5234" s="15">
        <v>8.5992879299E10</v>
      </c>
      <c r="E5234" s="9" t="s">
        <v>13924</v>
      </c>
      <c r="F5234" s="9" t="s">
        <v>13948</v>
      </c>
      <c r="G5234" s="9" t="s">
        <v>13963</v>
      </c>
      <c r="H5234" s="9" t="s">
        <v>13960</v>
      </c>
      <c r="I5234" s="9" t="s">
        <v>13928</v>
      </c>
      <c r="J5234" s="9" t="s">
        <v>13929</v>
      </c>
      <c r="K5234" s="9" t="s">
        <v>13940</v>
      </c>
      <c r="L5234" s="9" t="s">
        <v>13941</v>
      </c>
      <c r="M5234" s="9" t="s">
        <v>13942</v>
      </c>
      <c r="N5234" s="13" t="s">
        <v>12</v>
      </c>
      <c r="O5234" s="13" t="s">
        <v>14</v>
      </c>
      <c r="P5234" s="13" t="s">
        <v>13</v>
      </c>
      <c r="Q5234" s="13" t="s">
        <v>33</v>
      </c>
      <c r="R5234" s="13" t="s">
        <v>15</v>
      </c>
      <c r="S5234" s="10">
        <f>ROUNDUP(SUM(VLOOKUP(F5234,'Pontuação'!A$2:B$11,2,FALSE),VLOOKUP(E5234,'Pontuação'!C$2:D$11,2,FALSE),VLOOKUP(H5234,'Pontuação'!I$2:J$11,2,FALSE),VLOOKUP(J5234,'Pontuação'!G$2:H$11,2,FALSE),VLOOKUP(L5234,'Pontuação'!M$2:N$13,2,FALSE)),0)</f>
        <v>1405</v>
      </c>
      <c r="T5234" s="11">
        <f t="shared" si="1"/>
        <v>141</v>
      </c>
      <c r="U5234" s="11" t="str">
        <f t="array" ref="U5234">IFERROR(INDEX('Pontuação'!G$13:G$101, MATCH(T5234, 'Pontuação'!F$13:F$101, 0)), "Faixa Indefinida")</f>
        <v>D</v>
      </c>
      <c r="V5234" s="11">
        <f t="shared" si="2"/>
        <v>0</v>
      </c>
      <c r="W5234" s="11">
        <f t="shared" si="3"/>
        <v>0</v>
      </c>
      <c r="X5234" s="11">
        <f t="shared" si="4"/>
        <v>0</v>
      </c>
      <c r="Y5234" s="11">
        <f t="shared" si="5"/>
        <v>1</v>
      </c>
      <c r="Z5234" s="12">
        <f>ROUNDUP(SUM(VLOOKUP(F5234,'Pontuação 3.0'!A$2:B$11,2,FALSE),VLOOKUP(E5234,'Pontuação 3.0'!C$2:D$11,2,FALSE),VLOOKUP(H5234,'Pontuação 3.0'!I$2:J$11,2,FALSE),VLOOKUP(J5234,'Pontuação 3.0'!G$2:H$11,2,FALSE),VLOOKUP(G5234,'Pontuação 3.0'!E$2:F$11,2,FALSE),VLOOKUP(K5234,'Pontuação 3.0'!K$2:L$11,2,FALSE),VLOOKUP(L5234,'Pontuação 3.0'!M$2:N$13,2,FALSE)),0)</f>
        <v>1889</v>
      </c>
      <c r="AA5234" s="12">
        <f t="shared" si="6"/>
        <v>189</v>
      </c>
      <c r="AB5234" s="12" t="str">
        <f t="array" ref="AB5234">IFERROR(INDEX('Pontuação 3.0'!G$13:G$191, MATCH(AA5234, 'Pontuação 3.0'!F$13:F$191, 0)), "Faixa Indefinida")</f>
        <v>D</v>
      </c>
      <c r="AC5234" s="12">
        <f t="shared" si="7"/>
        <v>0</v>
      </c>
      <c r="AD5234" s="12">
        <f t="shared" si="8"/>
        <v>0</v>
      </c>
      <c r="AE5234" s="12">
        <f t="shared" si="9"/>
        <v>0</v>
      </c>
      <c r="AF5234" s="12">
        <f t="shared" si="10"/>
        <v>1</v>
      </c>
    </row>
    <row r="5235" ht="15.75" customHeight="1">
      <c r="A5235" s="8">
        <v>45690.0</v>
      </c>
      <c r="B5235" s="9" t="s">
        <v>11967</v>
      </c>
      <c r="C5235" s="9" t="s">
        <v>11968</v>
      </c>
      <c r="D5235" s="9" t="s">
        <v>11969</v>
      </c>
      <c r="E5235" s="9" t="s">
        <v>13936</v>
      </c>
      <c r="F5235" s="9" t="s">
        <v>13950</v>
      </c>
      <c r="G5235" s="9" t="s">
        <v>13944</v>
      </c>
      <c r="H5235" s="9" t="s">
        <v>13951</v>
      </c>
      <c r="I5235" s="9" t="s">
        <v>13940</v>
      </c>
      <c r="J5235" s="9" t="s">
        <v>13929</v>
      </c>
      <c r="K5235" s="9" t="s">
        <v>13930</v>
      </c>
      <c r="L5235" s="9" t="s">
        <v>13959</v>
      </c>
      <c r="M5235" s="9" t="s">
        <v>13946</v>
      </c>
      <c r="N5235" s="13" t="s">
        <v>12</v>
      </c>
      <c r="O5235" s="13" t="s">
        <v>14</v>
      </c>
      <c r="P5235" s="13" t="s">
        <v>13</v>
      </c>
      <c r="Q5235" s="13" t="s">
        <v>77</v>
      </c>
      <c r="R5235" s="13" t="s">
        <v>15</v>
      </c>
      <c r="S5235" s="10">
        <f>ROUNDUP(SUM(VLOOKUP(F5235,'Pontuação'!A$2:B$11,2,FALSE),VLOOKUP(E5235,'Pontuação'!C$2:D$11,2,FALSE),VLOOKUP(H5235,'Pontuação'!I$2:J$11,2,FALSE),VLOOKUP(J5235,'Pontuação'!G$2:H$11,2,FALSE),VLOOKUP(L5235,'Pontuação'!M$2:N$13,2,FALSE)),0)</f>
        <v>1623</v>
      </c>
      <c r="T5235" s="11">
        <f t="shared" si="1"/>
        <v>162</v>
      </c>
      <c r="U5235" s="11" t="str">
        <f t="array" ref="U5235">IFERROR(INDEX('Pontuação'!G$13:G$101, MATCH(T5235, 'Pontuação'!F$13:F$101, 0)), "Faixa Indefinida")</f>
        <v>C</v>
      </c>
      <c r="V5235" s="11">
        <f t="shared" si="2"/>
        <v>0</v>
      </c>
      <c r="W5235" s="11">
        <f t="shared" si="3"/>
        <v>0</v>
      </c>
      <c r="X5235" s="11">
        <f t="shared" si="4"/>
        <v>1</v>
      </c>
      <c r="Y5235" s="11">
        <f t="shared" si="5"/>
        <v>0</v>
      </c>
      <c r="Z5235" s="12">
        <f>ROUNDUP(SUM(VLOOKUP(F5235,'Pontuação 3.0'!A$2:B$11,2,FALSE),VLOOKUP(E5235,'Pontuação 3.0'!C$2:D$11,2,FALSE),VLOOKUP(H5235,'Pontuação 3.0'!I$2:J$11,2,FALSE),VLOOKUP(J5235,'Pontuação 3.0'!G$2:H$11,2,FALSE),VLOOKUP(G5235,'Pontuação 3.0'!E$2:F$11,2,FALSE),VLOOKUP(K5235,'Pontuação 3.0'!K$2:L$11,2,FALSE),VLOOKUP(L5235,'Pontuação 3.0'!M$2:N$13,2,FALSE)),0)</f>
        <v>2437</v>
      </c>
      <c r="AA5235" s="12">
        <f t="shared" si="6"/>
        <v>244</v>
      </c>
      <c r="AB5235" s="12" t="str">
        <f t="array" ref="AB5235">IFERROR(INDEX('Pontuação 3.0'!G$13:G$191, MATCH(AA5235, 'Pontuação 3.0'!F$13:F$191, 0)), "Faixa Indefinida")</f>
        <v>A</v>
      </c>
      <c r="AC5235" s="12">
        <f t="shared" si="7"/>
        <v>1</v>
      </c>
      <c r="AD5235" s="12">
        <f t="shared" si="8"/>
        <v>0</v>
      </c>
      <c r="AE5235" s="12">
        <f t="shared" si="9"/>
        <v>0</v>
      </c>
      <c r="AF5235" s="12">
        <f t="shared" si="10"/>
        <v>0</v>
      </c>
    </row>
    <row r="5236" ht="15.75" customHeight="1">
      <c r="A5236" s="8">
        <v>45690.0</v>
      </c>
      <c r="B5236" s="9" t="s">
        <v>11972</v>
      </c>
      <c r="C5236" s="9" t="s">
        <v>11973</v>
      </c>
      <c r="D5236" s="15">
        <v>1.1990223601E10</v>
      </c>
      <c r="E5236" s="9" t="s">
        <v>13936</v>
      </c>
      <c r="F5236" s="9" t="s">
        <v>13950</v>
      </c>
      <c r="G5236" s="9" t="s">
        <v>13926</v>
      </c>
      <c r="H5236" s="9" t="s">
        <v>13949</v>
      </c>
      <c r="I5236" s="9" t="s">
        <v>13940</v>
      </c>
      <c r="J5236" s="9" t="s">
        <v>13939</v>
      </c>
      <c r="K5236" s="9" t="s">
        <v>13930</v>
      </c>
      <c r="L5236" s="9" t="s">
        <v>13931</v>
      </c>
      <c r="M5236" s="9" t="s">
        <v>13942</v>
      </c>
      <c r="N5236" s="13" t="s">
        <v>12</v>
      </c>
      <c r="O5236" s="13" t="s">
        <v>14</v>
      </c>
      <c r="P5236" s="13" t="s">
        <v>32</v>
      </c>
      <c r="Q5236" s="13" t="s">
        <v>51</v>
      </c>
      <c r="R5236" s="13" t="s">
        <v>15</v>
      </c>
      <c r="S5236" s="10">
        <f>ROUNDUP(SUM(VLOOKUP(F5236,'Pontuação'!A$2:B$11,2,FALSE),VLOOKUP(E5236,'Pontuação'!C$2:D$11,2,FALSE),VLOOKUP(H5236,'Pontuação'!I$2:J$11,2,FALSE),VLOOKUP(J5236,'Pontuação'!G$2:H$11,2,FALSE),VLOOKUP(L5236,'Pontuação'!M$2:N$13,2,FALSE)),0)</f>
        <v>1700</v>
      </c>
      <c r="T5236" s="11">
        <f t="shared" si="1"/>
        <v>170</v>
      </c>
      <c r="U5236" s="11" t="str">
        <f t="array" ref="U5236">IFERROR(INDEX('Pontuação'!G$13:G$101, MATCH(T5236, 'Pontuação'!F$13:F$101, 0)), "Faixa Indefinida")</f>
        <v>B</v>
      </c>
      <c r="V5236" s="11">
        <f t="shared" si="2"/>
        <v>0</v>
      </c>
      <c r="W5236" s="11">
        <f t="shared" si="3"/>
        <v>1</v>
      </c>
      <c r="X5236" s="11">
        <f t="shared" si="4"/>
        <v>0</v>
      </c>
      <c r="Y5236" s="11">
        <f t="shared" si="5"/>
        <v>0</v>
      </c>
      <c r="Z5236" s="12">
        <f>ROUNDUP(SUM(VLOOKUP(F5236,'Pontuação 3.0'!A$2:B$11,2,FALSE),VLOOKUP(E5236,'Pontuação 3.0'!C$2:D$11,2,FALSE),VLOOKUP(H5236,'Pontuação 3.0'!I$2:J$11,2,FALSE),VLOOKUP(J5236,'Pontuação 3.0'!G$2:H$11,2,FALSE),VLOOKUP(G5236,'Pontuação 3.0'!E$2:F$11,2,FALSE),VLOOKUP(K5236,'Pontuação 3.0'!K$2:L$11,2,FALSE),VLOOKUP(L5236,'Pontuação 3.0'!M$2:N$13,2,FALSE)),0)</f>
        <v>2622</v>
      </c>
      <c r="AA5236" s="12">
        <f t="shared" si="6"/>
        <v>262</v>
      </c>
      <c r="AB5236" s="12" t="str">
        <f t="array" ref="AB5236">IFERROR(INDEX('Pontuação 3.0'!G$13:G$191, MATCH(AA5236, 'Pontuação 3.0'!F$13:F$191, 0)), "Faixa Indefinida")</f>
        <v>A</v>
      </c>
      <c r="AC5236" s="12">
        <f t="shared" si="7"/>
        <v>1</v>
      </c>
      <c r="AD5236" s="12">
        <f t="shared" si="8"/>
        <v>0</v>
      </c>
      <c r="AE5236" s="12">
        <f t="shared" si="9"/>
        <v>0</v>
      </c>
      <c r="AF5236" s="12">
        <f t="shared" si="10"/>
        <v>0</v>
      </c>
    </row>
    <row r="5237" ht="15.75" customHeight="1">
      <c r="A5237" s="8">
        <v>45690.0</v>
      </c>
      <c r="B5237" s="9" t="s">
        <v>11970</v>
      </c>
      <c r="C5237" s="9" t="s">
        <v>11971</v>
      </c>
      <c r="D5237" s="15">
        <v>3.5987061663E10</v>
      </c>
      <c r="E5237" s="9" t="s">
        <v>13924</v>
      </c>
      <c r="F5237" s="9" t="s">
        <v>13948</v>
      </c>
      <c r="G5237" s="9" t="s">
        <v>13926</v>
      </c>
      <c r="H5237" s="9" t="s">
        <v>13938</v>
      </c>
      <c r="I5237" s="9" t="s">
        <v>13940</v>
      </c>
      <c r="J5237" s="9" t="s">
        <v>13929</v>
      </c>
      <c r="K5237" s="9" t="s">
        <v>13940</v>
      </c>
      <c r="L5237" s="9" t="s">
        <v>13931</v>
      </c>
      <c r="M5237" s="9" t="s">
        <v>13952</v>
      </c>
      <c r="N5237" s="13" t="s">
        <v>12</v>
      </c>
      <c r="O5237" s="13" t="s">
        <v>14</v>
      </c>
      <c r="P5237" s="13" t="s">
        <v>13</v>
      </c>
      <c r="Q5237" s="13" t="s">
        <v>16</v>
      </c>
      <c r="R5237" s="13" t="s">
        <v>15</v>
      </c>
      <c r="S5237" s="10">
        <f>ROUNDUP(SUM(VLOOKUP(F5237,'Pontuação'!A$2:B$11,2,FALSE),VLOOKUP(E5237,'Pontuação'!C$2:D$11,2,FALSE),VLOOKUP(H5237,'Pontuação'!I$2:J$11,2,FALSE),VLOOKUP(J5237,'Pontuação'!G$2:H$11,2,FALSE),VLOOKUP(L5237,'Pontuação'!M$2:N$13,2,FALSE)),0)</f>
        <v>1571</v>
      </c>
      <c r="T5237" s="11">
        <f t="shared" si="1"/>
        <v>157</v>
      </c>
      <c r="U5237" s="11" t="str">
        <f t="array" ref="U5237">IFERROR(INDEX('Pontuação'!G$13:G$101, MATCH(T5237, 'Pontuação'!F$13:F$101, 0)), "Faixa Indefinida")</f>
        <v>C</v>
      </c>
      <c r="V5237" s="11">
        <f t="shared" si="2"/>
        <v>0</v>
      </c>
      <c r="W5237" s="11">
        <f t="shared" si="3"/>
        <v>0</v>
      </c>
      <c r="X5237" s="11">
        <f t="shared" si="4"/>
        <v>1</v>
      </c>
      <c r="Y5237" s="11">
        <f t="shared" si="5"/>
        <v>0</v>
      </c>
      <c r="Z5237" s="12">
        <f>ROUNDUP(SUM(VLOOKUP(F5237,'Pontuação 3.0'!A$2:B$11,2,FALSE),VLOOKUP(E5237,'Pontuação 3.0'!C$2:D$11,2,FALSE),VLOOKUP(H5237,'Pontuação 3.0'!I$2:J$11,2,FALSE),VLOOKUP(J5237,'Pontuação 3.0'!G$2:H$11,2,FALSE),VLOOKUP(G5237,'Pontuação 3.0'!E$2:F$11,2,FALSE),VLOOKUP(K5237,'Pontuação 3.0'!K$2:L$11,2,FALSE),VLOOKUP(L5237,'Pontuação 3.0'!M$2:N$13,2,FALSE)),0)</f>
        <v>1895</v>
      </c>
      <c r="AA5237" s="12">
        <f t="shared" si="6"/>
        <v>190</v>
      </c>
      <c r="AB5237" s="12" t="str">
        <f t="array" ref="AB5237">IFERROR(INDEX('Pontuação 3.0'!G$13:G$191, MATCH(AA5237, 'Pontuação 3.0'!F$13:F$191, 0)), "Faixa Indefinida")</f>
        <v>D</v>
      </c>
      <c r="AC5237" s="12">
        <f t="shared" si="7"/>
        <v>0</v>
      </c>
      <c r="AD5237" s="12">
        <f t="shared" si="8"/>
        <v>0</v>
      </c>
      <c r="AE5237" s="12">
        <f t="shared" si="9"/>
        <v>0</v>
      </c>
      <c r="AF5237" s="12">
        <f t="shared" si="10"/>
        <v>1</v>
      </c>
    </row>
    <row r="5238" ht="15.75" customHeight="1">
      <c r="A5238" s="8">
        <v>45690.0</v>
      </c>
      <c r="B5238" s="9" t="s">
        <v>2080</v>
      </c>
      <c r="C5238" s="9" t="s">
        <v>11974</v>
      </c>
      <c r="D5238" s="15">
        <v>8.3996628771E10</v>
      </c>
      <c r="E5238" s="9" t="s">
        <v>13936</v>
      </c>
      <c r="F5238" s="9" t="s">
        <v>13950</v>
      </c>
      <c r="G5238" s="9" t="s">
        <v>13944</v>
      </c>
      <c r="H5238" s="9" t="s">
        <v>13949</v>
      </c>
      <c r="I5238" s="9" t="s">
        <v>13940</v>
      </c>
      <c r="J5238" s="9" t="s">
        <v>13939</v>
      </c>
      <c r="K5238" s="9" t="s">
        <v>13930</v>
      </c>
      <c r="L5238" s="9" t="s">
        <v>13945</v>
      </c>
      <c r="M5238" s="9" t="s">
        <v>13952</v>
      </c>
      <c r="N5238" s="13" t="s">
        <v>12</v>
      </c>
      <c r="O5238" s="13" t="s">
        <v>14</v>
      </c>
      <c r="P5238" s="13" t="s">
        <v>68</v>
      </c>
      <c r="Q5238" s="13" t="s">
        <v>48</v>
      </c>
      <c r="R5238" s="13" t="s">
        <v>15</v>
      </c>
      <c r="S5238" s="10">
        <f>ROUNDUP(SUM(VLOOKUP(F5238,'Pontuação'!A$2:B$11,2,FALSE),VLOOKUP(E5238,'Pontuação'!C$2:D$11,2,FALSE),VLOOKUP(H5238,'Pontuação'!I$2:J$11,2,FALSE),VLOOKUP(J5238,'Pontuação'!G$2:H$11,2,FALSE),VLOOKUP(L5238,'Pontuação'!M$2:N$13,2,FALSE)),0)</f>
        <v>1832</v>
      </c>
      <c r="T5238" s="11">
        <f t="shared" si="1"/>
        <v>183</v>
      </c>
      <c r="U5238" s="11" t="str">
        <f t="array" ref="U5238">IFERROR(INDEX('Pontuação'!G$13:G$101, MATCH(T5238, 'Pontuação'!F$13:F$101, 0)), "Faixa Indefinida")</f>
        <v>B</v>
      </c>
      <c r="V5238" s="11">
        <f t="shared" si="2"/>
        <v>0</v>
      </c>
      <c r="W5238" s="11">
        <f t="shared" si="3"/>
        <v>1</v>
      </c>
      <c r="X5238" s="11">
        <f t="shared" si="4"/>
        <v>0</v>
      </c>
      <c r="Y5238" s="11">
        <f t="shared" si="5"/>
        <v>0</v>
      </c>
      <c r="Z5238" s="12">
        <f>ROUNDUP(SUM(VLOOKUP(F5238,'Pontuação 3.0'!A$2:B$11,2,FALSE),VLOOKUP(E5238,'Pontuação 3.0'!C$2:D$11,2,FALSE),VLOOKUP(H5238,'Pontuação 3.0'!I$2:J$11,2,FALSE),VLOOKUP(J5238,'Pontuação 3.0'!G$2:H$11,2,FALSE),VLOOKUP(G5238,'Pontuação 3.0'!E$2:F$11,2,FALSE),VLOOKUP(K5238,'Pontuação 3.0'!K$2:L$11,2,FALSE),VLOOKUP(L5238,'Pontuação 3.0'!M$2:N$13,2,FALSE)),0)</f>
        <v>2568</v>
      </c>
      <c r="AA5238" s="12">
        <f t="shared" si="6"/>
        <v>257</v>
      </c>
      <c r="AB5238" s="12" t="str">
        <f t="array" ref="AB5238">IFERROR(INDEX('Pontuação 3.0'!G$13:G$191, MATCH(AA5238, 'Pontuação 3.0'!F$13:F$191, 0)), "Faixa Indefinida")</f>
        <v>A</v>
      </c>
      <c r="AC5238" s="12">
        <f t="shared" si="7"/>
        <v>1</v>
      </c>
      <c r="AD5238" s="12">
        <f t="shared" si="8"/>
        <v>0</v>
      </c>
      <c r="AE5238" s="12">
        <f t="shared" si="9"/>
        <v>0</v>
      </c>
      <c r="AF5238" s="12">
        <f t="shared" si="10"/>
        <v>0</v>
      </c>
    </row>
    <row r="5239" ht="15.75" customHeight="1">
      <c r="A5239" s="8">
        <v>45690.0</v>
      </c>
      <c r="B5239" s="9" t="s">
        <v>11979</v>
      </c>
      <c r="C5239" s="9" t="s">
        <v>11980</v>
      </c>
      <c r="D5239" s="15">
        <v>4.8999885401E10</v>
      </c>
      <c r="E5239" s="9" t="s">
        <v>13936</v>
      </c>
      <c r="F5239" s="9" t="s">
        <v>13950</v>
      </c>
      <c r="G5239" s="9" t="s">
        <v>13926</v>
      </c>
      <c r="H5239" s="9" t="s">
        <v>13949</v>
      </c>
      <c r="I5239" s="9" t="s">
        <v>13928</v>
      </c>
      <c r="J5239" s="9" t="s">
        <v>13939</v>
      </c>
      <c r="K5239" s="9" t="s">
        <v>13930</v>
      </c>
      <c r="L5239" s="9" t="s">
        <v>13959</v>
      </c>
      <c r="M5239" s="9" t="s">
        <v>13942</v>
      </c>
      <c r="N5239" s="13" t="s">
        <v>12</v>
      </c>
      <c r="O5239" s="13" t="s">
        <v>14</v>
      </c>
      <c r="P5239" s="13" t="s">
        <v>32</v>
      </c>
      <c r="Q5239" s="13" t="s">
        <v>51</v>
      </c>
      <c r="R5239" s="13" t="s">
        <v>15</v>
      </c>
      <c r="S5239" s="10">
        <f>ROUNDUP(SUM(VLOOKUP(F5239,'Pontuação'!A$2:B$11,2,FALSE),VLOOKUP(E5239,'Pontuação'!C$2:D$11,2,FALSE),VLOOKUP(H5239,'Pontuação'!I$2:J$11,2,FALSE),VLOOKUP(J5239,'Pontuação'!G$2:H$11,2,FALSE),VLOOKUP(L5239,'Pontuação'!M$2:N$13,2,FALSE)),0)</f>
        <v>1770</v>
      </c>
      <c r="T5239" s="11">
        <f t="shared" si="1"/>
        <v>177</v>
      </c>
      <c r="U5239" s="11" t="str">
        <f t="array" ref="U5239">IFERROR(INDEX('Pontuação'!G$13:G$101, MATCH(T5239, 'Pontuação'!F$13:F$101, 0)), "Faixa Indefinida")</f>
        <v>B</v>
      </c>
      <c r="V5239" s="11">
        <f t="shared" si="2"/>
        <v>0</v>
      </c>
      <c r="W5239" s="11">
        <f t="shared" si="3"/>
        <v>1</v>
      </c>
      <c r="X5239" s="11">
        <f t="shared" si="4"/>
        <v>0</v>
      </c>
      <c r="Y5239" s="11">
        <f t="shared" si="5"/>
        <v>0</v>
      </c>
      <c r="Z5239" s="12">
        <f>ROUNDUP(SUM(VLOOKUP(F5239,'Pontuação 3.0'!A$2:B$11,2,FALSE),VLOOKUP(E5239,'Pontuação 3.0'!C$2:D$11,2,FALSE),VLOOKUP(H5239,'Pontuação 3.0'!I$2:J$11,2,FALSE),VLOOKUP(J5239,'Pontuação 3.0'!G$2:H$11,2,FALSE),VLOOKUP(G5239,'Pontuação 3.0'!E$2:F$11,2,FALSE),VLOOKUP(K5239,'Pontuação 3.0'!K$2:L$11,2,FALSE),VLOOKUP(L5239,'Pontuação 3.0'!M$2:N$13,2,FALSE)),0)</f>
        <v>2816</v>
      </c>
      <c r="AA5239" s="12">
        <f t="shared" si="6"/>
        <v>282</v>
      </c>
      <c r="AB5239" s="12" t="str">
        <f t="array" ref="AB5239">IFERROR(INDEX('Pontuação 3.0'!G$13:G$191, MATCH(AA5239, 'Pontuação 3.0'!F$13:F$191, 0)), "Faixa Indefinida")</f>
        <v>A</v>
      </c>
      <c r="AC5239" s="12">
        <f t="shared" si="7"/>
        <v>1</v>
      </c>
      <c r="AD5239" s="12">
        <f t="shared" si="8"/>
        <v>0</v>
      </c>
      <c r="AE5239" s="12">
        <f t="shared" si="9"/>
        <v>0</v>
      </c>
      <c r="AF5239" s="12">
        <f t="shared" si="10"/>
        <v>0</v>
      </c>
    </row>
    <row r="5240" ht="15.75" customHeight="1">
      <c r="A5240" s="8">
        <v>45690.0</v>
      </c>
      <c r="B5240" s="9" t="s">
        <v>2067</v>
      </c>
      <c r="C5240" s="9" t="s">
        <v>11983</v>
      </c>
      <c r="D5240" s="9" t="s">
        <v>11984</v>
      </c>
      <c r="E5240" s="9" t="s">
        <v>13936</v>
      </c>
      <c r="F5240" s="9" t="s">
        <v>13937</v>
      </c>
      <c r="G5240" s="9" t="s">
        <v>13961</v>
      </c>
      <c r="H5240" s="9" t="s">
        <v>13951</v>
      </c>
      <c r="I5240" s="9" t="s">
        <v>13940</v>
      </c>
      <c r="J5240" s="9" t="s">
        <v>13929</v>
      </c>
      <c r="K5240" s="9" t="s">
        <v>13940</v>
      </c>
      <c r="L5240" s="9" t="s">
        <v>13931</v>
      </c>
      <c r="M5240" s="9" t="s">
        <v>13967</v>
      </c>
      <c r="N5240" s="13" t="s">
        <v>12</v>
      </c>
      <c r="O5240" s="13" t="s">
        <v>14</v>
      </c>
      <c r="P5240" s="13" t="s">
        <v>68</v>
      </c>
      <c r="Q5240" s="13" t="s">
        <v>77</v>
      </c>
      <c r="R5240" s="13" t="s">
        <v>65</v>
      </c>
      <c r="S5240" s="10">
        <f>ROUNDUP(SUM(VLOOKUP(F5240,'Pontuação'!A$2:B$11,2,FALSE),VLOOKUP(E5240,'Pontuação'!C$2:D$11,2,FALSE),VLOOKUP(H5240,'Pontuação'!I$2:J$11,2,FALSE),VLOOKUP(J5240,'Pontuação'!G$2:H$11,2,FALSE),VLOOKUP(L5240,'Pontuação'!M$2:N$13,2,FALSE)),0)</f>
        <v>1524</v>
      </c>
      <c r="T5240" s="11">
        <f t="shared" si="1"/>
        <v>152</v>
      </c>
      <c r="U5240" s="11" t="str">
        <f t="array" ref="U5240">IFERROR(INDEX('Pontuação'!G$13:G$101, MATCH(T5240, 'Pontuação'!F$13:F$101, 0)), "Faixa Indefinida")</f>
        <v>C</v>
      </c>
      <c r="V5240" s="11">
        <f t="shared" si="2"/>
        <v>0</v>
      </c>
      <c r="W5240" s="11">
        <f t="shared" si="3"/>
        <v>0</v>
      </c>
      <c r="X5240" s="11">
        <f t="shared" si="4"/>
        <v>1</v>
      </c>
      <c r="Y5240" s="11">
        <f t="shared" si="5"/>
        <v>0</v>
      </c>
      <c r="Z5240" s="12">
        <f>ROUNDUP(SUM(VLOOKUP(F5240,'Pontuação 3.0'!A$2:B$11,2,FALSE),VLOOKUP(E5240,'Pontuação 3.0'!C$2:D$11,2,FALSE),VLOOKUP(H5240,'Pontuação 3.0'!I$2:J$11,2,FALSE),VLOOKUP(J5240,'Pontuação 3.0'!G$2:H$11,2,FALSE),VLOOKUP(G5240,'Pontuação 3.0'!E$2:F$11,2,FALSE),VLOOKUP(K5240,'Pontuação 3.0'!K$2:L$11,2,FALSE),VLOOKUP(L5240,'Pontuação 3.0'!M$2:N$13,2,FALSE)),0)</f>
        <v>1793</v>
      </c>
      <c r="AA5240" s="12">
        <f t="shared" si="6"/>
        <v>179</v>
      </c>
      <c r="AB5240" s="12" t="str">
        <f t="array" ref="AB5240">IFERROR(INDEX('Pontuação 3.0'!G$13:G$191, MATCH(AA5240, 'Pontuação 3.0'!F$13:F$191, 0)), "Faixa Indefinida")</f>
        <v>D</v>
      </c>
      <c r="AC5240" s="12">
        <f t="shared" si="7"/>
        <v>0</v>
      </c>
      <c r="AD5240" s="12">
        <f t="shared" si="8"/>
        <v>0</v>
      </c>
      <c r="AE5240" s="12">
        <f t="shared" si="9"/>
        <v>0</v>
      </c>
      <c r="AF5240" s="12">
        <f t="shared" si="10"/>
        <v>1</v>
      </c>
    </row>
    <row r="5241" ht="15.75" customHeight="1">
      <c r="A5241" s="8">
        <v>45690.0</v>
      </c>
      <c r="B5241" s="9" t="s">
        <v>5752</v>
      </c>
      <c r="C5241" s="9" t="s">
        <v>11985</v>
      </c>
      <c r="D5241" s="15">
        <v>3.4991737441E10</v>
      </c>
      <c r="E5241" s="9" t="s">
        <v>13924</v>
      </c>
      <c r="F5241" s="9" t="s">
        <v>13950</v>
      </c>
      <c r="G5241" s="9" t="s">
        <v>13944</v>
      </c>
      <c r="H5241" s="9" t="s">
        <v>13938</v>
      </c>
      <c r="I5241" s="9" t="s">
        <v>13940</v>
      </c>
      <c r="J5241" s="9" t="s">
        <v>13939</v>
      </c>
      <c r="K5241" s="9" t="s">
        <v>13940</v>
      </c>
      <c r="L5241" s="9" t="s">
        <v>13941</v>
      </c>
      <c r="M5241" s="9" t="s">
        <v>13942</v>
      </c>
      <c r="N5241" s="13" t="s">
        <v>12</v>
      </c>
      <c r="O5241" s="13" t="s">
        <v>14</v>
      </c>
      <c r="P5241" s="13" t="s">
        <v>24</v>
      </c>
      <c r="Q5241" s="13" t="s">
        <v>77</v>
      </c>
      <c r="R5241" s="13" t="s">
        <v>15</v>
      </c>
      <c r="S5241" s="10">
        <f>ROUNDUP(SUM(VLOOKUP(F5241,'Pontuação'!A$2:B$11,2,FALSE),VLOOKUP(E5241,'Pontuação'!C$2:D$11,2,FALSE),VLOOKUP(H5241,'Pontuação'!I$2:J$11,2,FALSE),VLOOKUP(J5241,'Pontuação'!G$2:H$11,2,FALSE),VLOOKUP(L5241,'Pontuação'!M$2:N$13,2,FALSE)),0)</f>
        <v>1732</v>
      </c>
      <c r="T5241" s="11">
        <f t="shared" si="1"/>
        <v>173</v>
      </c>
      <c r="U5241" s="11" t="str">
        <f t="array" ref="U5241">IFERROR(INDEX('Pontuação'!G$13:G$101, MATCH(T5241, 'Pontuação'!F$13:F$101, 0)), "Faixa Indefinida")</f>
        <v>B</v>
      </c>
      <c r="V5241" s="11">
        <f t="shared" si="2"/>
        <v>0</v>
      </c>
      <c r="W5241" s="11">
        <f t="shared" si="3"/>
        <v>1</v>
      </c>
      <c r="X5241" s="11">
        <f t="shared" si="4"/>
        <v>0</v>
      </c>
      <c r="Y5241" s="11">
        <f t="shared" si="5"/>
        <v>0</v>
      </c>
      <c r="Z5241" s="12">
        <f>ROUNDUP(SUM(VLOOKUP(F5241,'Pontuação 3.0'!A$2:B$11,2,FALSE),VLOOKUP(E5241,'Pontuação 3.0'!C$2:D$11,2,FALSE),VLOOKUP(H5241,'Pontuação 3.0'!I$2:J$11,2,FALSE),VLOOKUP(J5241,'Pontuação 3.0'!G$2:H$11,2,FALSE),VLOOKUP(G5241,'Pontuação 3.0'!E$2:F$11,2,FALSE),VLOOKUP(K5241,'Pontuação 3.0'!K$2:L$11,2,FALSE),VLOOKUP(L5241,'Pontuação 3.0'!M$2:N$13,2,FALSE)),0)</f>
        <v>2018</v>
      </c>
      <c r="AA5241" s="12">
        <f t="shared" si="6"/>
        <v>202</v>
      </c>
      <c r="AB5241" s="12" t="str">
        <f t="array" ref="AB5241">IFERROR(INDEX('Pontuação 3.0'!G$13:G$191, MATCH(AA5241, 'Pontuação 3.0'!F$13:F$191, 0)), "Faixa Indefinida")</f>
        <v>C</v>
      </c>
      <c r="AC5241" s="12">
        <f t="shared" si="7"/>
        <v>0</v>
      </c>
      <c r="AD5241" s="12">
        <f t="shared" si="8"/>
        <v>0</v>
      </c>
      <c r="AE5241" s="12">
        <f t="shared" si="9"/>
        <v>1</v>
      </c>
      <c r="AF5241" s="12">
        <f t="shared" si="10"/>
        <v>0</v>
      </c>
    </row>
    <row r="5242" ht="15.75" customHeight="1">
      <c r="A5242" s="8">
        <v>45690.0</v>
      </c>
      <c r="B5242" s="9" t="s">
        <v>1545</v>
      </c>
      <c r="C5242" s="9" t="s">
        <v>11986</v>
      </c>
      <c r="D5242" s="15">
        <v>1.9992787829E10</v>
      </c>
      <c r="E5242" s="9" t="s">
        <v>13936</v>
      </c>
      <c r="F5242" s="9" t="s">
        <v>13948</v>
      </c>
      <c r="G5242" s="9" t="s">
        <v>13926</v>
      </c>
      <c r="H5242" s="9" t="s">
        <v>13951</v>
      </c>
      <c r="I5242" s="9" t="s">
        <v>13940</v>
      </c>
      <c r="J5242" s="9" t="s">
        <v>13929</v>
      </c>
      <c r="K5242" s="9" t="s">
        <v>13940</v>
      </c>
      <c r="L5242" s="9" t="s">
        <v>13931</v>
      </c>
      <c r="M5242" s="9" t="s">
        <v>13952</v>
      </c>
      <c r="N5242" s="13" t="s">
        <v>12</v>
      </c>
      <c r="O5242" s="13" t="s">
        <v>14</v>
      </c>
      <c r="P5242" s="13" t="s">
        <v>32</v>
      </c>
      <c r="Q5242" s="13" t="s">
        <v>3528</v>
      </c>
      <c r="R5242" s="13" t="s">
        <v>15</v>
      </c>
      <c r="S5242" s="10">
        <f>ROUNDUP(SUM(VLOOKUP(F5242,'Pontuação'!A$2:B$11,2,FALSE),VLOOKUP(E5242,'Pontuação'!C$2:D$11,2,FALSE),VLOOKUP(H5242,'Pontuação'!I$2:J$11,2,FALSE),VLOOKUP(J5242,'Pontuação'!G$2:H$11,2,FALSE),VLOOKUP(L5242,'Pontuação'!M$2:N$13,2,FALSE)),0)</f>
        <v>1541</v>
      </c>
      <c r="T5242" s="11">
        <f t="shared" si="1"/>
        <v>154</v>
      </c>
      <c r="U5242" s="11" t="str">
        <f t="array" ref="U5242">IFERROR(INDEX('Pontuação'!G$13:G$101, MATCH(T5242, 'Pontuação'!F$13:F$101, 0)), "Faixa Indefinida")</f>
        <v>C</v>
      </c>
      <c r="V5242" s="11">
        <f t="shared" si="2"/>
        <v>0</v>
      </c>
      <c r="W5242" s="11">
        <f t="shared" si="3"/>
        <v>0</v>
      </c>
      <c r="X5242" s="11">
        <f t="shared" si="4"/>
        <v>1</v>
      </c>
      <c r="Y5242" s="11">
        <f t="shared" si="5"/>
        <v>0</v>
      </c>
      <c r="Z5242" s="12">
        <f>ROUNDUP(SUM(VLOOKUP(F5242,'Pontuação 3.0'!A$2:B$11,2,FALSE),VLOOKUP(E5242,'Pontuação 3.0'!C$2:D$11,2,FALSE),VLOOKUP(H5242,'Pontuação 3.0'!I$2:J$11,2,FALSE),VLOOKUP(J5242,'Pontuação 3.0'!G$2:H$11,2,FALSE),VLOOKUP(G5242,'Pontuação 3.0'!E$2:F$11,2,FALSE),VLOOKUP(K5242,'Pontuação 3.0'!K$2:L$11,2,FALSE),VLOOKUP(L5242,'Pontuação 3.0'!M$2:N$13,2,FALSE)),0)</f>
        <v>1989</v>
      </c>
      <c r="AA5242" s="12">
        <f t="shared" si="6"/>
        <v>199</v>
      </c>
      <c r="AB5242" s="12" t="str">
        <f t="array" ref="AB5242">IFERROR(INDEX('Pontuação 3.0'!G$13:G$191, MATCH(AA5242, 'Pontuação 3.0'!F$13:F$191, 0)), "Faixa Indefinida")</f>
        <v>C</v>
      </c>
      <c r="AC5242" s="12">
        <f t="shared" si="7"/>
        <v>0</v>
      </c>
      <c r="AD5242" s="12">
        <f t="shared" si="8"/>
        <v>0</v>
      </c>
      <c r="AE5242" s="12">
        <f t="shared" si="9"/>
        <v>1</v>
      </c>
      <c r="AF5242" s="12">
        <f t="shared" si="10"/>
        <v>0</v>
      </c>
    </row>
    <row r="5243" ht="15.75" customHeight="1">
      <c r="A5243" s="8">
        <v>45690.0</v>
      </c>
      <c r="B5243" s="9" t="s">
        <v>11987</v>
      </c>
      <c r="C5243" s="9" t="s">
        <v>11988</v>
      </c>
      <c r="D5243" s="14" t="s">
        <v>14243</v>
      </c>
      <c r="E5243" s="9" t="s">
        <v>13936</v>
      </c>
      <c r="F5243" s="9" t="s">
        <v>13948</v>
      </c>
      <c r="G5243" s="9" t="s">
        <v>13926</v>
      </c>
      <c r="H5243" s="9" t="s">
        <v>13951</v>
      </c>
      <c r="I5243" s="9" t="s">
        <v>13940</v>
      </c>
      <c r="J5243" s="9" t="s">
        <v>13929</v>
      </c>
      <c r="K5243" s="9" t="s">
        <v>13940</v>
      </c>
      <c r="L5243" s="9" t="s">
        <v>13931</v>
      </c>
      <c r="M5243" s="9" t="s">
        <v>13946</v>
      </c>
      <c r="N5243" s="13" t="s">
        <v>12</v>
      </c>
      <c r="O5243" s="13" t="s">
        <v>14</v>
      </c>
      <c r="P5243" s="13" t="s">
        <v>19</v>
      </c>
      <c r="Q5243" s="13" t="s">
        <v>77</v>
      </c>
      <c r="R5243" s="13" t="s">
        <v>15</v>
      </c>
      <c r="S5243" s="10">
        <f>ROUNDUP(SUM(VLOOKUP(F5243,'Pontuação'!A$2:B$11,2,FALSE),VLOOKUP(E5243,'Pontuação'!C$2:D$11,2,FALSE),VLOOKUP(H5243,'Pontuação'!I$2:J$11,2,FALSE),VLOOKUP(J5243,'Pontuação'!G$2:H$11,2,FALSE),VLOOKUP(L5243,'Pontuação'!M$2:N$13,2,FALSE)),0)</f>
        <v>1541</v>
      </c>
      <c r="T5243" s="11">
        <f t="shared" si="1"/>
        <v>154</v>
      </c>
      <c r="U5243" s="11" t="str">
        <f t="array" ref="U5243">IFERROR(INDEX('Pontuação'!G$13:G$101, MATCH(T5243, 'Pontuação'!F$13:F$101, 0)), "Faixa Indefinida")</f>
        <v>C</v>
      </c>
      <c r="V5243" s="11">
        <f t="shared" si="2"/>
        <v>0</v>
      </c>
      <c r="W5243" s="11">
        <f t="shared" si="3"/>
        <v>0</v>
      </c>
      <c r="X5243" s="11">
        <f t="shared" si="4"/>
        <v>1</v>
      </c>
      <c r="Y5243" s="11">
        <f t="shared" si="5"/>
        <v>0</v>
      </c>
      <c r="Z5243" s="12">
        <f>ROUNDUP(SUM(VLOOKUP(F5243,'Pontuação 3.0'!A$2:B$11,2,FALSE),VLOOKUP(E5243,'Pontuação 3.0'!C$2:D$11,2,FALSE),VLOOKUP(H5243,'Pontuação 3.0'!I$2:J$11,2,FALSE),VLOOKUP(J5243,'Pontuação 3.0'!G$2:H$11,2,FALSE),VLOOKUP(G5243,'Pontuação 3.0'!E$2:F$11,2,FALSE),VLOOKUP(K5243,'Pontuação 3.0'!K$2:L$11,2,FALSE),VLOOKUP(L5243,'Pontuação 3.0'!M$2:N$13,2,FALSE)),0)</f>
        <v>1989</v>
      </c>
      <c r="AA5243" s="12">
        <f t="shared" si="6"/>
        <v>199</v>
      </c>
      <c r="AB5243" s="12" t="str">
        <f t="array" ref="AB5243">IFERROR(INDEX('Pontuação 3.0'!G$13:G$191, MATCH(AA5243, 'Pontuação 3.0'!F$13:F$191, 0)), "Faixa Indefinida")</f>
        <v>C</v>
      </c>
      <c r="AC5243" s="12">
        <f t="shared" si="7"/>
        <v>0</v>
      </c>
      <c r="AD5243" s="12">
        <f t="shared" si="8"/>
        <v>0</v>
      </c>
      <c r="AE5243" s="12">
        <f t="shared" si="9"/>
        <v>1</v>
      </c>
      <c r="AF5243" s="12">
        <f t="shared" si="10"/>
        <v>0</v>
      </c>
    </row>
    <row r="5244" ht="15.75" customHeight="1">
      <c r="A5244" s="8">
        <v>45690.0</v>
      </c>
      <c r="B5244" s="9" t="s">
        <v>338</v>
      </c>
      <c r="C5244" s="9" t="s">
        <v>11989</v>
      </c>
      <c r="D5244" s="15">
        <v>1.3991349732E10</v>
      </c>
      <c r="E5244" s="9" t="s">
        <v>13936</v>
      </c>
      <c r="F5244" s="9" t="s">
        <v>13950</v>
      </c>
      <c r="G5244" s="9" t="s">
        <v>13957</v>
      </c>
      <c r="H5244" s="9" t="s">
        <v>13927</v>
      </c>
      <c r="I5244" s="9" t="s">
        <v>13940</v>
      </c>
      <c r="J5244" s="9" t="s">
        <v>13956</v>
      </c>
      <c r="K5244" s="9" t="s">
        <v>13940</v>
      </c>
      <c r="L5244" s="9" t="s">
        <v>13945</v>
      </c>
      <c r="M5244" s="9" t="s">
        <v>13942</v>
      </c>
      <c r="N5244" s="13" t="s">
        <v>12</v>
      </c>
      <c r="O5244" s="13" t="s">
        <v>14</v>
      </c>
      <c r="P5244" s="13" t="s">
        <v>32</v>
      </c>
      <c r="Q5244" s="13" t="s">
        <v>77</v>
      </c>
      <c r="R5244" s="13" t="s">
        <v>65</v>
      </c>
      <c r="S5244" s="10">
        <f>ROUNDUP(SUM(VLOOKUP(F5244,'Pontuação'!A$2:B$11,2,FALSE),VLOOKUP(E5244,'Pontuação'!C$2:D$11,2,FALSE),VLOOKUP(H5244,'Pontuação'!I$2:J$11,2,FALSE),VLOOKUP(J5244,'Pontuação'!G$2:H$11,2,FALSE),VLOOKUP(L5244,'Pontuação'!M$2:N$13,2,FALSE)),0)</f>
        <v>1849</v>
      </c>
      <c r="T5244" s="11">
        <f t="shared" si="1"/>
        <v>185</v>
      </c>
      <c r="U5244" s="11" t="str">
        <f t="array" ref="U5244">IFERROR(INDEX('Pontuação'!G$13:G$101, MATCH(T5244, 'Pontuação'!F$13:F$101, 0)), "Faixa Indefinida")</f>
        <v>A</v>
      </c>
      <c r="V5244" s="11">
        <f t="shared" si="2"/>
        <v>1</v>
      </c>
      <c r="W5244" s="11">
        <f t="shared" si="3"/>
        <v>0</v>
      </c>
      <c r="X5244" s="11">
        <f t="shared" si="4"/>
        <v>0</v>
      </c>
      <c r="Y5244" s="11">
        <f t="shared" si="5"/>
        <v>0</v>
      </c>
      <c r="Z5244" s="12">
        <f>ROUNDUP(SUM(VLOOKUP(F5244,'Pontuação 3.0'!A$2:B$11,2,FALSE),VLOOKUP(E5244,'Pontuação 3.0'!C$2:D$11,2,FALSE),VLOOKUP(H5244,'Pontuação 3.0'!I$2:J$11,2,FALSE),VLOOKUP(J5244,'Pontuação 3.0'!G$2:H$11,2,FALSE),VLOOKUP(G5244,'Pontuação 3.0'!E$2:F$11,2,FALSE),VLOOKUP(K5244,'Pontuação 3.0'!K$2:L$11,2,FALSE),VLOOKUP(L5244,'Pontuação 3.0'!M$2:N$13,2,FALSE)),0)</f>
        <v>2185</v>
      </c>
      <c r="AA5244" s="12">
        <f t="shared" si="6"/>
        <v>219</v>
      </c>
      <c r="AB5244" s="12" t="str">
        <f t="array" ref="AB5244">IFERROR(INDEX('Pontuação 3.0'!G$13:G$191, MATCH(AA5244, 'Pontuação 3.0'!F$13:F$191, 0)), "Faixa Indefinida")</f>
        <v>B</v>
      </c>
      <c r="AC5244" s="12">
        <f t="shared" si="7"/>
        <v>0</v>
      </c>
      <c r="AD5244" s="12">
        <f t="shared" si="8"/>
        <v>1</v>
      </c>
      <c r="AE5244" s="12">
        <f t="shared" si="9"/>
        <v>0</v>
      </c>
      <c r="AF5244" s="12">
        <f t="shared" si="10"/>
        <v>0</v>
      </c>
    </row>
    <row r="5245" ht="15.75" customHeight="1">
      <c r="A5245" s="8">
        <v>45690.0</v>
      </c>
      <c r="B5245" s="9" t="s">
        <v>11994</v>
      </c>
      <c r="C5245" s="9" t="s">
        <v>11995</v>
      </c>
      <c r="D5245" s="15">
        <v>1.4997882316E10</v>
      </c>
      <c r="E5245" s="9" t="s">
        <v>13924</v>
      </c>
      <c r="F5245" s="9" t="s">
        <v>13950</v>
      </c>
      <c r="G5245" s="9" t="s">
        <v>13957</v>
      </c>
      <c r="H5245" s="9" t="s">
        <v>13927</v>
      </c>
      <c r="I5245" s="9" t="s">
        <v>13940</v>
      </c>
      <c r="J5245" s="9" t="s">
        <v>13929</v>
      </c>
      <c r="K5245" s="9" t="s">
        <v>13940</v>
      </c>
      <c r="L5245" s="9" t="s">
        <v>13945</v>
      </c>
      <c r="M5245" s="9" t="s">
        <v>13932</v>
      </c>
      <c r="N5245" s="13" t="s">
        <v>12</v>
      </c>
      <c r="O5245" s="13" t="s">
        <v>14</v>
      </c>
      <c r="P5245" s="13" t="s">
        <v>47</v>
      </c>
      <c r="Q5245" s="13" t="s">
        <v>48</v>
      </c>
      <c r="R5245" s="13" t="s">
        <v>15</v>
      </c>
      <c r="S5245" s="10">
        <f>ROUNDUP(SUM(VLOOKUP(F5245,'Pontuação'!A$2:B$11,2,FALSE),VLOOKUP(E5245,'Pontuação'!C$2:D$11,2,FALSE),VLOOKUP(H5245,'Pontuação'!I$2:J$11,2,FALSE),VLOOKUP(J5245,'Pontuação'!G$2:H$11,2,FALSE),VLOOKUP(L5245,'Pontuação'!M$2:N$13,2,FALSE)),0)</f>
        <v>1575</v>
      </c>
      <c r="T5245" s="11">
        <f t="shared" si="1"/>
        <v>158</v>
      </c>
      <c r="U5245" s="11" t="str">
        <f t="array" ref="U5245">IFERROR(INDEX('Pontuação'!G$13:G$101, MATCH(T5245, 'Pontuação'!F$13:F$101, 0)), "Faixa Indefinida")</f>
        <v>C</v>
      </c>
      <c r="V5245" s="11">
        <f t="shared" si="2"/>
        <v>0</v>
      </c>
      <c r="W5245" s="11">
        <f t="shared" si="3"/>
        <v>0</v>
      </c>
      <c r="X5245" s="11">
        <f t="shared" si="4"/>
        <v>1</v>
      </c>
      <c r="Y5245" s="11">
        <f t="shared" si="5"/>
        <v>0</v>
      </c>
      <c r="Z5245" s="12">
        <f>ROUNDUP(SUM(VLOOKUP(F5245,'Pontuação 3.0'!A$2:B$11,2,FALSE),VLOOKUP(E5245,'Pontuação 3.0'!C$2:D$11,2,FALSE),VLOOKUP(H5245,'Pontuação 3.0'!I$2:J$11,2,FALSE),VLOOKUP(J5245,'Pontuação 3.0'!G$2:H$11,2,FALSE),VLOOKUP(G5245,'Pontuação 3.0'!E$2:F$11,2,FALSE),VLOOKUP(K5245,'Pontuação 3.0'!K$2:L$11,2,FALSE),VLOOKUP(L5245,'Pontuação 3.0'!M$2:N$13,2,FALSE)),0)</f>
        <v>1880</v>
      </c>
      <c r="AA5245" s="12">
        <f t="shared" si="6"/>
        <v>188</v>
      </c>
      <c r="AB5245" s="12" t="str">
        <f t="array" ref="AB5245">IFERROR(INDEX('Pontuação 3.0'!G$13:G$191, MATCH(AA5245, 'Pontuação 3.0'!F$13:F$191, 0)), "Faixa Indefinida")</f>
        <v>D</v>
      </c>
      <c r="AC5245" s="12">
        <f t="shared" si="7"/>
        <v>0</v>
      </c>
      <c r="AD5245" s="12">
        <f t="shared" si="8"/>
        <v>0</v>
      </c>
      <c r="AE5245" s="12">
        <f t="shared" si="9"/>
        <v>0</v>
      </c>
      <c r="AF5245" s="12">
        <f t="shared" si="10"/>
        <v>1</v>
      </c>
    </row>
    <row r="5246" ht="15.75" customHeight="1">
      <c r="A5246" s="8">
        <v>45690.0</v>
      </c>
      <c r="B5246" s="9" t="s">
        <v>11996</v>
      </c>
      <c r="C5246" s="9" t="s">
        <v>11997</v>
      </c>
      <c r="D5246" s="9" t="s">
        <v>11998</v>
      </c>
      <c r="E5246" s="9" t="s">
        <v>13936</v>
      </c>
      <c r="F5246" s="9" t="s">
        <v>13937</v>
      </c>
      <c r="G5246" s="9" t="s">
        <v>13926</v>
      </c>
      <c r="H5246" s="9" t="s">
        <v>13938</v>
      </c>
      <c r="I5246" s="9" t="s">
        <v>13928</v>
      </c>
      <c r="J5246" s="9" t="s">
        <v>13929</v>
      </c>
      <c r="K5246" s="9" t="s">
        <v>13940</v>
      </c>
      <c r="L5246" s="9" t="s">
        <v>13931</v>
      </c>
      <c r="M5246" s="9" t="s">
        <v>13942</v>
      </c>
      <c r="N5246" s="13" t="s">
        <v>12</v>
      </c>
      <c r="O5246" s="13" t="s">
        <v>14</v>
      </c>
      <c r="P5246" s="13" t="s">
        <v>47</v>
      </c>
      <c r="Q5246" s="13" t="s">
        <v>48</v>
      </c>
      <c r="R5246" s="13" t="s">
        <v>15</v>
      </c>
      <c r="S5246" s="10">
        <f>ROUNDUP(SUM(VLOOKUP(F5246,'Pontuação'!A$2:B$11,2,FALSE),VLOOKUP(E5246,'Pontuação'!C$2:D$11,2,FALSE),VLOOKUP(H5246,'Pontuação'!I$2:J$11,2,FALSE),VLOOKUP(J5246,'Pontuação'!G$2:H$11,2,FALSE),VLOOKUP(L5246,'Pontuação'!M$2:N$13,2,FALSE)),0)</f>
        <v>1550</v>
      </c>
      <c r="T5246" s="11">
        <f t="shared" si="1"/>
        <v>155</v>
      </c>
      <c r="U5246" s="11" t="str">
        <f t="array" ref="U5246">IFERROR(INDEX('Pontuação'!G$13:G$101, MATCH(T5246, 'Pontuação'!F$13:F$101, 0)), "Faixa Indefinida")</f>
        <v>C</v>
      </c>
      <c r="V5246" s="11">
        <f t="shared" si="2"/>
        <v>0</v>
      </c>
      <c r="W5246" s="11">
        <f t="shared" si="3"/>
        <v>0</v>
      </c>
      <c r="X5246" s="11">
        <f t="shared" si="4"/>
        <v>1</v>
      </c>
      <c r="Y5246" s="11">
        <f t="shared" si="5"/>
        <v>0</v>
      </c>
      <c r="Z5246" s="12">
        <f>ROUNDUP(SUM(VLOOKUP(F5246,'Pontuação 3.0'!A$2:B$11,2,FALSE),VLOOKUP(E5246,'Pontuação 3.0'!C$2:D$11,2,FALSE),VLOOKUP(H5246,'Pontuação 3.0'!I$2:J$11,2,FALSE),VLOOKUP(J5246,'Pontuação 3.0'!G$2:H$11,2,FALSE),VLOOKUP(G5246,'Pontuação 3.0'!E$2:F$11,2,FALSE),VLOOKUP(K5246,'Pontuação 3.0'!K$2:L$11,2,FALSE),VLOOKUP(L5246,'Pontuação 3.0'!M$2:N$13,2,FALSE)),0)</f>
        <v>1836</v>
      </c>
      <c r="AA5246" s="12">
        <f t="shared" si="6"/>
        <v>184</v>
      </c>
      <c r="AB5246" s="12" t="str">
        <f t="array" ref="AB5246">IFERROR(INDEX('Pontuação 3.0'!G$13:G$191, MATCH(AA5246, 'Pontuação 3.0'!F$13:F$191, 0)), "Faixa Indefinida")</f>
        <v>D</v>
      </c>
      <c r="AC5246" s="12">
        <f t="shared" si="7"/>
        <v>0</v>
      </c>
      <c r="AD5246" s="12">
        <f t="shared" si="8"/>
        <v>0</v>
      </c>
      <c r="AE5246" s="12">
        <f t="shared" si="9"/>
        <v>0</v>
      </c>
      <c r="AF5246" s="12">
        <f t="shared" si="10"/>
        <v>1</v>
      </c>
    </row>
    <row r="5247" ht="15.75" customHeight="1">
      <c r="A5247" s="8">
        <v>45690.0</v>
      </c>
      <c r="B5247" s="9" t="s">
        <v>12003</v>
      </c>
      <c r="C5247" s="9" t="s">
        <v>12004</v>
      </c>
      <c r="D5247" s="15">
        <v>1.1995109926E10</v>
      </c>
      <c r="E5247" s="9" t="s">
        <v>13936</v>
      </c>
      <c r="F5247" s="9" t="s">
        <v>13925</v>
      </c>
      <c r="G5247" s="9" t="s">
        <v>13926</v>
      </c>
      <c r="H5247" s="9" t="s">
        <v>13951</v>
      </c>
      <c r="I5247" s="9" t="s">
        <v>13940</v>
      </c>
      <c r="J5247" s="9" t="s">
        <v>13956</v>
      </c>
      <c r="K5247" s="9" t="s">
        <v>13940</v>
      </c>
      <c r="L5247" s="9" t="s">
        <v>13931</v>
      </c>
      <c r="M5247" s="9" t="s">
        <v>13942</v>
      </c>
      <c r="N5247" s="13" t="s">
        <v>12</v>
      </c>
      <c r="O5247" s="13" t="s">
        <v>14</v>
      </c>
      <c r="P5247" s="13" t="s">
        <v>47</v>
      </c>
      <c r="Q5247" s="13" t="s">
        <v>33</v>
      </c>
      <c r="R5247" s="13" t="s">
        <v>15</v>
      </c>
      <c r="S5247" s="10">
        <f>ROUNDUP(SUM(VLOOKUP(F5247,'Pontuação'!A$2:B$11,2,FALSE),VLOOKUP(E5247,'Pontuação'!C$2:D$11,2,FALSE),VLOOKUP(H5247,'Pontuação'!I$2:J$11,2,FALSE),VLOOKUP(J5247,'Pontuação'!G$2:H$11,2,FALSE),VLOOKUP(L5247,'Pontuação'!M$2:N$13,2,FALSE)),0)</f>
        <v>1586</v>
      </c>
      <c r="T5247" s="11">
        <f t="shared" si="1"/>
        <v>159</v>
      </c>
      <c r="U5247" s="11" t="str">
        <f t="array" ref="U5247">IFERROR(INDEX('Pontuação'!G$13:G$101, MATCH(T5247, 'Pontuação'!F$13:F$101, 0)), "Faixa Indefinida")</f>
        <v>C</v>
      </c>
      <c r="V5247" s="11">
        <f t="shared" si="2"/>
        <v>0</v>
      </c>
      <c r="W5247" s="11">
        <f t="shared" si="3"/>
        <v>0</v>
      </c>
      <c r="X5247" s="11">
        <f t="shared" si="4"/>
        <v>1</v>
      </c>
      <c r="Y5247" s="11">
        <f t="shared" si="5"/>
        <v>0</v>
      </c>
      <c r="Z5247" s="12">
        <f>ROUNDUP(SUM(VLOOKUP(F5247,'Pontuação 3.0'!A$2:B$11,2,FALSE),VLOOKUP(E5247,'Pontuação 3.0'!C$2:D$11,2,FALSE),VLOOKUP(H5247,'Pontuação 3.0'!I$2:J$11,2,FALSE),VLOOKUP(J5247,'Pontuação 3.0'!G$2:H$11,2,FALSE),VLOOKUP(G5247,'Pontuação 3.0'!E$2:F$11,2,FALSE),VLOOKUP(K5247,'Pontuação 3.0'!K$2:L$11,2,FALSE),VLOOKUP(L5247,'Pontuação 3.0'!M$2:N$13,2,FALSE)),0)</f>
        <v>2249</v>
      </c>
      <c r="AA5247" s="12">
        <f t="shared" si="6"/>
        <v>225</v>
      </c>
      <c r="AB5247" s="12" t="str">
        <f t="array" ref="AB5247">IFERROR(INDEX('Pontuação 3.0'!G$13:G$191, MATCH(AA5247, 'Pontuação 3.0'!F$13:F$191, 0)), "Faixa Indefinida")</f>
        <v>B</v>
      </c>
      <c r="AC5247" s="12">
        <f t="shared" si="7"/>
        <v>0</v>
      </c>
      <c r="AD5247" s="12">
        <f t="shared" si="8"/>
        <v>1</v>
      </c>
      <c r="AE5247" s="12">
        <f t="shared" si="9"/>
        <v>0</v>
      </c>
      <c r="AF5247" s="12">
        <f t="shared" si="10"/>
        <v>0</v>
      </c>
    </row>
    <row r="5248" ht="15.75" customHeight="1">
      <c r="A5248" s="8">
        <v>45690.0</v>
      </c>
      <c r="B5248" s="9" t="s">
        <v>11992</v>
      </c>
      <c r="C5248" s="9" t="s">
        <v>11993</v>
      </c>
      <c r="D5248" s="15">
        <v>1.1953233395E10</v>
      </c>
      <c r="E5248" s="9" t="s">
        <v>13936</v>
      </c>
      <c r="F5248" s="9" t="s">
        <v>13948</v>
      </c>
      <c r="G5248" s="9" t="s">
        <v>13926</v>
      </c>
      <c r="H5248" s="9" t="s">
        <v>13949</v>
      </c>
      <c r="I5248" s="9" t="s">
        <v>13940</v>
      </c>
      <c r="J5248" s="9" t="s">
        <v>13929</v>
      </c>
      <c r="K5248" s="9" t="s">
        <v>13930</v>
      </c>
      <c r="L5248" s="9" t="s">
        <v>13954</v>
      </c>
      <c r="M5248" s="9" t="s">
        <v>13946</v>
      </c>
      <c r="N5248" s="13" t="s">
        <v>12</v>
      </c>
      <c r="O5248" s="13" t="s">
        <v>14</v>
      </c>
      <c r="P5248" s="13" t="s">
        <v>71</v>
      </c>
      <c r="Q5248" s="13" t="s">
        <v>48</v>
      </c>
      <c r="R5248" s="13" t="s">
        <v>65</v>
      </c>
      <c r="S5248" s="10">
        <f>ROUNDUP(SUM(VLOOKUP(F5248,'Pontuação'!A$2:B$11,2,FALSE),VLOOKUP(E5248,'Pontuação'!C$2:D$11,2,FALSE),VLOOKUP(H5248,'Pontuação'!I$2:J$11,2,FALSE),VLOOKUP(J5248,'Pontuação'!G$2:H$11,2,FALSE),VLOOKUP(L5248,'Pontuação'!M$2:N$13,2,FALSE)),0)</f>
        <v>1546</v>
      </c>
      <c r="T5248" s="11">
        <f t="shared" si="1"/>
        <v>155</v>
      </c>
      <c r="U5248" s="11" t="str">
        <f t="array" ref="U5248">IFERROR(INDEX('Pontuação'!G$13:G$101, MATCH(T5248, 'Pontuação'!F$13:F$101, 0)), "Faixa Indefinida")</f>
        <v>C</v>
      </c>
      <c r="V5248" s="11">
        <f t="shared" si="2"/>
        <v>0</v>
      </c>
      <c r="W5248" s="11">
        <f t="shared" si="3"/>
        <v>0</v>
      </c>
      <c r="X5248" s="11">
        <f t="shared" si="4"/>
        <v>1</v>
      </c>
      <c r="Y5248" s="11">
        <f t="shared" si="5"/>
        <v>0</v>
      </c>
      <c r="Z5248" s="12">
        <f>ROUNDUP(SUM(VLOOKUP(F5248,'Pontuação 3.0'!A$2:B$11,2,FALSE),VLOOKUP(E5248,'Pontuação 3.0'!C$2:D$11,2,FALSE),VLOOKUP(H5248,'Pontuação 3.0'!I$2:J$11,2,FALSE),VLOOKUP(J5248,'Pontuação 3.0'!G$2:H$11,2,FALSE),VLOOKUP(G5248,'Pontuação 3.0'!E$2:F$11,2,FALSE),VLOOKUP(K5248,'Pontuação 3.0'!K$2:L$11,2,FALSE),VLOOKUP(L5248,'Pontuação 3.0'!M$2:N$13,2,FALSE)),0)</f>
        <v>2307</v>
      </c>
      <c r="AA5248" s="12">
        <f t="shared" si="6"/>
        <v>231</v>
      </c>
      <c r="AB5248" s="12" t="str">
        <f t="array" ref="AB5248">IFERROR(INDEX('Pontuação 3.0'!G$13:G$191, MATCH(AA5248, 'Pontuação 3.0'!F$13:F$191, 0)), "Faixa Indefinida")</f>
        <v>B</v>
      </c>
      <c r="AC5248" s="12">
        <f t="shared" si="7"/>
        <v>0</v>
      </c>
      <c r="AD5248" s="12">
        <f t="shared" si="8"/>
        <v>1</v>
      </c>
      <c r="AE5248" s="12">
        <f t="shared" si="9"/>
        <v>0</v>
      </c>
      <c r="AF5248" s="12">
        <f t="shared" si="10"/>
        <v>0</v>
      </c>
    </row>
    <row r="5249" ht="15.75" customHeight="1">
      <c r="A5249" s="8">
        <v>45690.0</v>
      </c>
      <c r="B5249" s="9" t="s">
        <v>11999</v>
      </c>
      <c r="C5249" s="9" t="s">
        <v>12000</v>
      </c>
      <c r="D5249" s="15">
        <v>7.1996247141E10</v>
      </c>
      <c r="E5249" s="9" t="s">
        <v>13936</v>
      </c>
      <c r="F5249" s="9" t="s">
        <v>13948</v>
      </c>
      <c r="G5249" s="9" t="s">
        <v>13944</v>
      </c>
      <c r="H5249" s="9" t="s">
        <v>13949</v>
      </c>
      <c r="I5249" s="9" t="s">
        <v>13940</v>
      </c>
      <c r="J5249" s="9" t="s">
        <v>13929</v>
      </c>
      <c r="K5249" s="9" t="s">
        <v>13940</v>
      </c>
      <c r="L5249" s="9" t="s">
        <v>13931</v>
      </c>
      <c r="M5249" s="9" t="s">
        <v>13942</v>
      </c>
      <c r="N5249" s="13" t="s">
        <v>12</v>
      </c>
      <c r="O5249" s="13" t="s">
        <v>14</v>
      </c>
      <c r="P5249" s="13" t="s">
        <v>93</v>
      </c>
      <c r="Q5249" s="13" t="s">
        <v>3528</v>
      </c>
      <c r="R5249" s="13" t="s">
        <v>65</v>
      </c>
      <c r="S5249" s="10">
        <f>ROUNDUP(SUM(VLOOKUP(F5249,'Pontuação'!A$2:B$11,2,FALSE),VLOOKUP(E5249,'Pontuação'!C$2:D$11,2,FALSE),VLOOKUP(H5249,'Pontuação'!I$2:J$11,2,FALSE),VLOOKUP(J5249,'Pontuação'!G$2:H$11,2,FALSE),VLOOKUP(L5249,'Pontuação'!M$2:N$13,2,FALSE)),0)</f>
        <v>1583</v>
      </c>
      <c r="T5249" s="11">
        <f t="shared" si="1"/>
        <v>158</v>
      </c>
      <c r="U5249" s="11" t="str">
        <f t="array" ref="U5249">IFERROR(INDEX('Pontuação'!G$13:G$101, MATCH(T5249, 'Pontuação'!F$13:F$101, 0)), "Faixa Indefinida")</f>
        <v>C</v>
      </c>
      <c r="V5249" s="11">
        <f t="shared" si="2"/>
        <v>0</v>
      </c>
      <c r="W5249" s="11">
        <f t="shared" si="3"/>
        <v>0</v>
      </c>
      <c r="X5249" s="11">
        <f t="shared" si="4"/>
        <v>1</v>
      </c>
      <c r="Y5249" s="11">
        <f t="shared" si="5"/>
        <v>0</v>
      </c>
      <c r="Z5249" s="12">
        <f>ROUNDUP(SUM(VLOOKUP(F5249,'Pontuação 3.0'!A$2:B$11,2,FALSE),VLOOKUP(E5249,'Pontuação 3.0'!C$2:D$11,2,FALSE),VLOOKUP(H5249,'Pontuação 3.0'!I$2:J$11,2,FALSE),VLOOKUP(J5249,'Pontuação 3.0'!G$2:H$11,2,FALSE),VLOOKUP(G5249,'Pontuação 3.0'!E$2:F$11,2,FALSE),VLOOKUP(K5249,'Pontuação 3.0'!K$2:L$11,2,FALSE),VLOOKUP(L5249,'Pontuação 3.0'!M$2:N$13,2,FALSE)),0)</f>
        <v>1936</v>
      </c>
      <c r="AA5249" s="12">
        <f t="shared" si="6"/>
        <v>194</v>
      </c>
      <c r="AB5249" s="12" t="str">
        <f t="array" ref="AB5249">IFERROR(INDEX('Pontuação 3.0'!G$13:G$191, MATCH(AA5249, 'Pontuação 3.0'!F$13:F$191, 0)), "Faixa Indefinida")</f>
        <v>C</v>
      </c>
      <c r="AC5249" s="12">
        <f t="shared" si="7"/>
        <v>0</v>
      </c>
      <c r="AD5249" s="12">
        <f t="shared" si="8"/>
        <v>0</v>
      </c>
      <c r="AE5249" s="12">
        <f t="shared" si="9"/>
        <v>1</v>
      </c>
      <c r="AF5249" s="12">
        <f t="shared" si="10"/>
        <v>0</v>
      </c>
    </row>
    <row r="5250" ht="15.75" customHeight="1">
      <c r="A5250" s="8">
        <v>45690.0</v>
      </c>
      <c r="B5250" s="9" t="s">
        <v>12016</v>
      </c>
      <c r="C5250" s="9" t="s">
        <v>12017</v>
      </c>
      <c r="D5250" s="9" t="s">
        <v>12018</v>
      </c>
      <c r="E5250" s="9" t="s">
        <v>13936</v>
      </c>
      <c r="F5250" s="9" t="s">
        <v>13953</v>
      </c>
      <c r="G5250" s="9" t="s">
        <v>13961</v>
      </c>
      <c r="H5250" s="9" t="s">
        <v>13927</v>
      </c>
      <c r="I5250" s="9" t="s">
        <v>13928</v>
      </c>
      <c r="J5250" s="9" t="s">
        <v>13956</v>
      </c>
      <c r="K5250" s="9" t="s">
        <v>13940</v>
      </c>
      <c r="L5250" s="9" t="s">
        <v>13931</v>
      </c>
      <c r="M5250" s="9" t="s">
        <v>13946</v>
      </c>
      <c r="N5250" s="13" t="s">
        <v>12</v>
      </c>
      <c r="O5250" s="13" t="s">
        <v>14</v>
      </c>
      <c r="P5250" s="13" t="s">
        <v>32</v>
      </c>
      <c r="Q5250" s="13" t="s">
        <v>62</v>
      </c>
      <c r="R5250" s="13" t="s">
        <v>15</v>
      </c>
      <c r="S5250" s="10">
        <f>ROUNDUP(SUM(VLOOKUP(F5250,'Pontuação'!A$2:B$11,2,FALSE),VLOOKUP(E5250,'Pontuação'!C$2:D$11,2,FALSE),VLOOKUP(H5250,'Pontuação'!I$2:J$11,2,FALSE),VLOOKUP(J5250,'Pontuação'!G$2:H$11,2,FALSE),VLOOKUP(L5250,'Pontuação'!M$2:N$13,2,FALSE)),0)</f>
        <v>1722</v>
      </c>
      <c r="T5250" s="11">
        <f t="shared" si="1"/>
        <v>172</v>
      </c>
      <c r="U5250" s="11" t="str">
        <f t="array" ref="U5250">IFERROR(INDEX('Pontuação'!G$13:G$101, MATCH(T5250, 'Pontuação'!F$13:F$101, 0)), "Faixa Indefinida")</f>
        <v>B</v>
      </c>
      <c r="V5250" s="11">
        <f t="shared" si="2"/>
        <v>0</v>
      </c>
      <c r="W5250" s="11">
        <f t="shared" si="3"/>
        <v>1</v>
      </c>
      <c r="X5250" s="11">
        <f t="shared" si="4"/>
        <v>0</v>
      </c>
      <c r="Y5250" s="11">
        <f t="shared" si="5"/>
        <v>0</v>
      </c>
      <c r="Z5250" s="12">
        <f>ROUNDUP(SUM(VLOOKUP(F5250,'Pontuação 3.0'!A$2:B$11,2,FALSE),VLOOKUP(E5250,'Pontuação 3.0'!C$2:D$11,2,FALSE),VLOOKUP(H5250,'Pontuação 3.0'!I$2:J$11,2,FALSE),VLOOKUP(J5250,'Pontuação 3.0'!G$2:H$11,2,FALSE),VLOOKUP(G5250,'Pontuação 3.0'!E$2:F$11,2,FALSE),VLOOKUP(K5250,'Pontuação 3.0'!K$2:L$11,2,FALSE),VLOOKUP(L5250,'Pontuação 3.0'!M$2:N$13,2,FALSE)),0)</f>
        <v>2127</v>
      </c>
      <c r="AA5250" s="12">
        <f t="shared" si="6"/>
        <v>213</v>
      </c>
      <c r="AB5250" s="12" t="str">
        <f t="array" ref="AB5250">IFERROR(INDEX('Pontuação 3.0'!G$13:G$191, MATCH(AA5250, 'Pontuação 3.0'!F$13:F$191, 0)), "Faixa Indefinida")</f>
        <v>C</v>
      </c>
      <c r="AC5250" s="12">
        <f t="shared" si="7"/>
        <v>0</v>
      </c>
      <c r="AD5250" s="12">
        <f t="shared" si="8"/>
        <v>0</v>
      </c>
      <c r="AE5250" s="12">
        <f t="shared" si="9"/>
        <v>1</v>
      </c>
      <c r="AF5250" s="12">
        <f t="shared" si="10"/>
        <v>0</v>
      </c>
    </row>
    <row r="5251" ht="15.75" customHeight="1">
      <c r="A5251" s="8">
        <v>45690.0</v>
      </c>
      <c r="B5251" s="9" t="s">
        <v>12009</v>
      </c>
      <c r="C5251" s="9" t="s">
        <v>12010</v>
      </c>
      <c r="D5251" s="15">
        <v>2.7997558058E10</v>
      </c>
      <c r="E5251" s="9" t="s">
        <v>13924</v>
      </c>
      <c r="F5251" s="9" t="s">
        <v>13948</v>
      </c>
      <c r="G5251" s="9" t="s">
        <v>13957</v>
      </c>
      <c r="H5251" s="9" t="s">
        <v>13927</v>
      </c>
      <c r="I5251" s="9" t="s">
        <v>13940</v>
      </c>
      <c r="J5251" s="9" t="s">
        <v>13929</v>
      </c>
      <c r="K5251" s="9" t="s">
        <v>13940</v>
      </c>
      <c r="L5251" s="9" t="s">
        <v>13945</v>
      </c>
      <c r="M5251" s="9" t="s">
        <v>13946</v>
      </c>
      <c r="N5251" s="13" t="s">
        <v>12</v>
      </c>
      <c r="O5251" s="13" t="s">
        <v>14</v>
      </c>
      <c r="P5251" s="13" t="s">
        <v>13</v>
      </c>
      <c r="Q5251" s="13" t="s">
        <v>33</v>
      </c>
      <c r="R5251" s="13" t="s">
        <v>15</v>
      </c>
      <c r="S5251" s="10">
        <f>ROUNDUP(SUM(VLOOKUP(F5251,'Pontuação'!A$2:B$11,2,FALSE),VLOOKUP(E5251,'Pontuação'!C$2:D$11,2,FALSE),VLOOKUP(H5251,'Pontuação'!I$2:J$11,2,FALSE),VLOOKUP(J5251,'Pontuação'!G$2:H$11,2,FALSE),VLOOKUP(L5251,'Pontuação'!M$2:N$13,2,FALSE)),0)</f>
        <v>1563</v>
      </c>
      <c r="T5251" s="11">
        <f t="shared" si="1"/>
        <v>156</v>
      </c>
      <c r="U5251" s="11" t="str">
        <f t="array" ref="U5251">IFERROR(INDEX('Pontuação'!G$13:G$101, MATCH(T5251, 'Pontuação'!F$13:F$101, 0)), "Faixa Indefinida")</f>
        <v>C</v>
      </c>
      <c r="V5251" s="11">
        <f t="shared" si="2"/>
        <v>0</v>
      </c>
      <c r="W5251" s="11">
        <f t="shared" si="3"/>
        <v>0</v>
      </c>
      <c r="X5251" s="11">
        <f t="shared" si="4"/>
        <v>1</v>
      </c>
      <c r="Y5251" s="11">
        <f t="shared" si="5"/>
        <v>0</v>
      </c>
      <c r="Z5251" s="12">
        <f>ROUNDUP(SUM(VLOOKUP(F5251,'Pontuação 3.0'!A$2:B$11,2,FALSE),VLOOKUP(E5251,'Pontuação 3.0'!C$2:D$11,2,FALSE),VLOOKUP(H5251,'Pontuação 3.0'!I$2:J$11,2,FALSE),VLOOKUP(J5251,'Pontuação 3.0'!G$2:H$11,2,FALSE),VLOOKUP(G5251,'Pontuação 3.0'!E$2:F$11,2,FALSE),VLOOKUP(K5251,'Pontuação 3.0'!K$2:L$11,2,FALSE),VLOOKUP(L5251,'Pontuação 3.0'!M$2:N$13,2,FALSE)),0)</f>
        <v>1747</v>
      </c>
      <c r="AA5251" s="12">
        <f t="shared" si="6"/>
        <v>175</v>
      </c>
      <c r="AB5251" s="12" t="str">
        <f t="array" ref="AB5251">IFERROR(INDEX('Pontuação 3.0'!G$13:G$191, MATCH(AA5251, 'Pontuação 3.0'!F$13:F$191, 0)), "Faixa Indefinida")</f>
        <v>D</v>
      </c>
      <c r="AC5251" s="12">
        <f t="shared" si="7"/>
        <v>0</v>
      </c>
      <c r="AD5251" s="12">
        <f t="shared" si="8"/>
        <v>0</v>
      </c>
      <c r="AE5251" s="12">
        <f t="shared" si="9"/>
        <v>0</v>
      </c>
      <c r="AF5251" s="12">
        <f t="shared" si="10"/>
        <v>1</v>
      </c>
    </row>
    <row r="5252" ht="15.75" customHeight="1">
      <c r="A5252" s="8">
        <v>45690.0</v>
      </c>
      <c r="B5252" s="9" t="s">
        <v>11977</v>
      </c>
      <c r="C5252" s="9" t="s">
        <v>11978</v>
      </c>
      <c r="D5252" s="15">
        <v>9.671916E8</v>
      </c>
      <c r="E5252" s="9" t="s">
        <v>13936</v>
      </c>
      <c r="F5252" s="9" t="s">
        <v>13948</v>
      </c>
      <c r="G5252" s="9" t="s">
        <v>13926</v>
      </c>
      <c r="H5252" s="9" t="s">
        <v>13951</v>
      </c>
      <c r="I5252" s="9" t="s">
        <v>13940</v>
      </c>
      <c r="J5252" s="9" t="s">
        <v>13929</v>
      </c>
      <c r="K5252" s="9" t="s">
        <v>13940</v>
      </c>
      <c r="L5252" s="9" t="s">
        <v>13931</v>
      </c>
      <c r="M5252" s="9" t="s">
        <v>13952</v>
      </c>
      <c r="N5252" s="13" t="s">
        <v>12</v>
      </c>
      <c r="O5252" s="13" t="s">
        <v>14</v>
      </c>
      <c r="P5252" s="13" t="s">
        <v>32</v>
      </c>
      <c r="Q5252" s="13" t="s">
        <v>33</v>
      </c>
      <c r="R5252" s="13" t="s">
        <v>15</v>
      </c>
      <c r="S5252" s="10">
        <f>ROUNDUP(SUM(VLOOKUP(F5252,'Pontuação'!A$2:B$11,2,FALSE),VLOOKUP(E5252,'Pontuação'!C$2:D$11,2,FALSE),VLOOKUP(H5252,'Pontuação'!I$2:J$11,2,FALSE),VLOOKUP(J5252,'Pontuação'!G$2:H$11,2,FALSE),VLOOKUP(L5252,'Pontuação'!M$2:N$13,2,FALSE)),0)</f>
        <v>1541</v>
      </c>
      <c r="T5252" s="11">
        <f t="shared" si="1"/>
        <v>154</v>
      </c>
      <c r="U5252" s="11" t="str">
        <f t="array" ref="U5252">IFERROR(INDEX('Pontuação'!G$13:G$101, MATCH(T5252, 'Pontuação'!F$13:F$101, 0)), "Faixa Indefinida")</f>
        <v>C</v>
      </c>
      <c r="V5252" s="11">
        <f t="shared" si="2"/>
        <v>0</v>
      </c>
      <c r="W5252" s="11">
        <f t="shared" si="3"/>
        <v>0</v>
      </c>
      <c r="X5252" s="11">
        <f t="shared" si="4"/>
        <v>1</v>
      </c>
      <c r="Y5252" s="11">
        <f t="shared" si="5"/>
        <v>0</v>
      </c>
      <c r="Z5252" s="12">
        <f>ROUNDUP(SUM(VLOOKUP(F5252,'Pontuação 3.0'!A$2:B$11,2,FALSE),VLOOKUP(E5252,'Pontuação 3.0'!C$2:D$11,2,FALSE),VLOOKUP(H5252,'Pontuação 3.0'!I$2:J$11,2,FALSE),VLOOKUP(J5252,'Pontuação 3.0'!G$2:H$11,2,FALSE),VLOOKUP(G5252,'Pontuação 3.0'!E$2:F$11,2,FALSE),VLOOKUP(K5252,'Pontuação 3.0'!K$2:L$11,2,FALSE),VLOOKUP(L5252,'Pontuação 3.0'!M$2:N$13,2,FALSE)),0)</f>
        <v>1989</v>
      </c>
      <c r="AA5252" s="12">
        <f t="shared" si="6"/>
        <v>199</v>
      </c>
      <c r="AB5252" s="12" t="str">
        <f t="array" ref="AB5252">IFERROR(INDEX('Pontuação 3.0'!G$13:G$191, MATCH(AA5252, 'Pontuação 3.0'!F$13:F$191, 0)), "Faixa Indefinida")</f>
        <v>C</v>
      </c>
      <c r="AC5252" s="12">
        <f t="shared" si="7"/>
        <v>0</v>
      </c>
      <c r="AD5252" s="12">
        <f t="shared" si="8"/>
        <v>0</v>
      </c>
      <c r="AE5252" s="12">
        <f t="shared" si="9"/>
        <v>1</v>
      </c>
      <c r="AF5252" s="12">
        <f t="shared" si="10"/>
        <v>0</v>
      </c>
    </row>
    <row r="5253" ht="15.75" customHeight="1">
      <c r="A5253" s="8">
        <v>45690.0</v>
      </c>
      <c r="B5253" s="9" t="s">
        <v>12019</v>
      </c>
      <c r="C5253" s="9" t="s">
        <v>12020</v>
      </c>
      <c r="D5253" s="15">
        <v>3.1985244445E10</v>
      </c>
      <c r="E5253" s="9" t="s">
        <v>13936</v>
      </c>
      <c r="F5253" s="9" t="s">
        <v>13950</v>
      </c>
      <c r="G5253" s="9" t="s">
        <v>13926</v>
      </c>
      <c r="H5253" s="9" t="s">
        <v>13938</v>
      </c>
      <c r="I5253" s="9" t="s">
        <v>13928</v>
      </c>
      <c r="J5253" s="9" t="s">
        <v>13939</v>
      </c>
      <c r="K5253" s="9" t="s">
        <v>13930</v>
      </c>
      <c r="L5253" s="9" t="s">
        <v>13959</v>
      </c>
      <c r="M5253" s="9" t="s">
        <v>13942</v>
      </c>
      <c r="N5253" s="13" t="s">
        <v>12</v>
      </c>
      <c r="O5253" s="13" t="s">
        <v>14</v>
      </c>
      <c r="P5253" s="13" t="s">
        <v>19</v>
      </c>
      <c r="Q5253" s="13" t="s">
        <v>77</v>
      </c>
      <c r="R5253" s="13" t="s">
        <v>15</v>
      </c>
      <c r="S5253" s="10">
        <f>ROUNDUP(SUM(VLOOKUP(F5253,'Pontuação'!A$2:B$11,2,FALSE),VLOOKUP(E5253,'Pontuação'!C$2:D$11,2,FALSE),VLOOKUP(H5253,'Pontuação'!I$2:J$11,2,FALSE),VLOOKUP(J5253,'Pontuação'!G$2:H$11,2,FALSE),VLOOKUP(L5253,'Pontuação'!M$2:N$13,2,FALSE)),0)</f>
        <v>1754</v>
      </c>
      <c r="T5253" s="11">
        <f t="shared" si="1"/>
        <v>175</v>
      </c>
      <c r="U5253" s="11" t="str">
        <f t="array" ref="U5253">IFERROR(INDEX('Pontuação'!G$13:G$101, MATCH(T5253, 'Pontuação'!F$13:F$101, 0)), "Faixa Indefinida")</f>
        <v>B</v>
      </c>
      <c r="V5253" s="11">
        <f t="shared" si="2"/>
        <v>0</v>
      </c>
      <c r="W5253" s="11">
        <f t="shared" si="3"/>
        <v>1</v>
      </c>
      <c r="X5253" s="11">
        <f t="shared" si="4"/>
        <v>0</v>
      </c>
      <c r="Y5253" s="11">
        <f t="shared" si="5"/>
        <v>0</v>
      </c>
      <c r="Z5253" s="12">
        <f>ROUNDUP(SUM(VLOOKUP(F5253,'Pontuação 3.0'!A$2:B$11,2,FALSE),VLOOKUP(E5253,'Pontuação 3.0'!C$2:D$11,2,FALSE),VLOOKUP(H5253,'Pontuação 3.0'!I$2:J$11,2,FALSE),VLOOKUP(J5253,'Pontuação 3.0'!G$2:H$11,2,FALSE),VLOOKUP(G5253,'Pontuação 3.0'!E$2:F$11,2,FALSE),VLOOKUP(K5253,'Pontuação 3.0'!K$2:L$11,2,FALSE),VLOOKUP(L5253,'Pontuação 3.0'!M$2:N$13,2,FALSE)),0)</f>
        <v>2665</v>
      </c>
      <c r="AA5253" s="12">
        <f t="shared" si="6"/>
        <v>267</v>
      </c>
      <c r="AB5253" s="12" t="str">
        <f t="array" ref="AB5253">IFERROR(INDEX('Pontuação 3.0'!G$13:G$191, MATCH(AA5253, 'Pontuação 3.0'!F$13:F$191, 0)), "Faixa Indefinida")</f>
        <v>A</v>
      </c>
      <c r="AC5253" s="12">
        <f t="shared" si="7"/>
        <v>1</v>
      </c>
      <c r="AD5253" s="12">
        <f t="shared" si="8"/>
        <v>0</v>
      </c>
      <c r="AE5253" s="12">
        <f t="shared" si="9"/>
        <v>0</v>
      </c>
      <c r="AF5253" s="12">
        <f t="shared" si="10"/>
        <v>0</v>
      </c>
    </row>
    <row r="5254" ht="15.75" customHeight="1">
      <c r="A5254" s="8">
        <v>45690.0</v>
      </c>
      <c r="B5254" s="9" t="s">
        <v>12021</v>
      </c>
      <c r="C5254" s="9" t="s">
        <v>12022</v>
      </c>
      <c r="D5254" s="15">
        <v>6.4992736307E10</v>
      </c>
      <c r="E5254" s="9" t="s">
        <v>13936</v>
      </c>
      <c r="F5254" s="9" t="s">
        <v>13948</v>
      </c>
      <c r="G5254" s="9" t="s">
        <v>13957</v>
      </c>
      <c r="H5254" s="9" t="s">
        <v>13951</v>
      </c>
      <c r="I5254" s="9" t="s">
        <v>13928</v>
      </c>
      <c r="J5254" s="9" t="s">
        <v>13929</v>
      </c>
      <c r="K5254" s="9" t="s">
        <v>13930</v>
      </c>
      <c r="L5254" s="9" t="s">
        <v>13931</v>
      </c>
      <c r="M5254" s="9" t="s">
        <v>13952</v>
      </c>
      <c r="N5254" s="13" t="s">
        <v>12</v>
      </c>
      <c r="O5254" s="13" t="s">
        <v>14</v>
      </c>
      <c r="P5254" s="13" t="s">
        <v>13</v>
      </c>
      <c r="Q5254" s="13" t="s">
        <v>114</v>
      </c>
      <c r="R5254" s="13" t="s">
        <v>15</v>
      </c>
      <c r="S5254" s="10">
        <f>ROUNDUP(SUM(VLOOKUP(F5254,'Pontuação'!A$2:B$11,2,FALSE),VLOOKUP(E5254,'Pontuação'!C$2:D$11,2,FALSE),VLOOKUP(H5254,'Pontuação'!I$2:J$11,2,FALSE),VLOOKUP(J5254,'Pontuação'!G$2:H$11,2,FALSE),VLOOKUP(L5254,'Pontuação'!M$2:N$13,2,FALSE)),0)</f>
        <v>1541</v>
      </c>
      <c r="T5254" s="11">
        <f t="shared" si="1"/>
        <v>154</v>
      </c>
      <c r="U5254" s="11" t="str">
        <f t="array" ref="U5254">IFERROR(INDEX('Pontuação'!G$13:G$101, MATCH(T5254, 'Pontuação'!F$13:F$101, 0)), "Faixa Indefinida")</f>
        <v>C</v>
      </c>
      <c r="V5254" s="11">
        <f t="shared" si="2"/>
        <v>0</v>
      </c>
      <c r="W5254" s="11">
        <f t="shared" si="3"/>
        <v>0</v>
      </c>
      <c r="X5254" s="11">
        <f t="shared" si="4"/>
        <v>1</v>
      </c>
      <c r="Y5254" s="11">
        <f t="shared" si="5"/>
        <v>0</v>
      </c>
      <c r="Z5254" s="12">
        <f>ROUNDUP(SUM(VLOOKUP(F5254,'Pontuação 3.0'!A$2:B$11,2,FALSE),VLOOKUP(E5254,'Pontuação 3.0'!C$2:D$11,2,FALSE),VLOOKUP(H5254,'Pontuação 3.0'!I$2:J$11,2,FALSE),VLOOKUP(J5254,'Pontuação 3.0'!G$2:H$11,2,FALSE),VLOOKUP(G5254,'Pontuação 3.0'!E$2:F$11,2,FALSE),VLOOKUP(K5254,'Pontuação 3.0'!K$2:L$11,2,FALSE),VLOOKUP(L5254,'Pontuação 3.0'!M$2:N$13,2,FALSE)),0)</f>
        <v>2100</v>
      </c>
      <c r="AA5254" s="12">
        <f t="shared" si="6"/>
        <v>210</v>
      </c>
      <c r="AB5254" s="12" t="str">
        <f t="array" ref="AB5254">IFERROR(INDEX('Pontuação 3.0'!G$13:G$191, MATCH(AA5254, 'Pontuação 3.0'!F$13:F$191, 0)), "Faixa Indefinida")</f>
        <v>C</v>
      </c>
      <c r="AC5254" s="12">
        <f t="shared" si="7"/>
        <v>0</v>
      </c>
      <c r="AD5254" s="12">
        <f t="shared" si="8"/>
        <v>0</v>
      </c>
      <c r="AE5254" s="12">
        <f t="shared" si="9"/>
        <v>1</v>
      </c>
      <c r="AF5254" s="12">
        <f t="shared" si="10"/>
        <v>0</v>
      </c>
    </row>
    <row r="5255" ht="15.75" customHeight="1">
      <c r="A5255" s="8">
        <v>45690.0</v>
      </c>
      <c r="B5255" s="9" t="s">
        <v>12026</v>
      </c>
      <c r="C5255" s="9" t="s">
        <v>12027</v>
      </c>
      <c r="D5255" s="15">
        <v>6.2993450098E10</v>
      </c>
      <c r="E5255" s="9" t="s">
        <v>13936</v>
      </c>
      <c r="F5255" s="9" t="s">
        <v>13948</v>
      </c>
      <c r="G5255" s="9" t="s">
        <v>13926</v>
      </c>
      <c r="H5255" s="9" t="s">
        <v>13927</v>
      </c>
      <c r="I5255" s="9" t="s">
        <v>13940</v>
      </c>
      <c r="J5255" s="9" t="s">
        <v>13956</v>
      </c>
      <c r="K5255" s="9" t="s">
        <v>13940</v>
      </c>
      <c r="L5255" s="9" t="s">
        <v>13959</v>
      </c>
      <c r="M5255" s="9" t="s">
        <v>13946</v>
      </c>
      <c r="N5255" s="13" t="s">
        <v>12</v>
      </c>
      <c r="O5255" s="13" t="s">
        <v>14</v>
      </c>
      <c r="P5255" s="13" t="s">
        <v>32</v>
      </c>
      <c r="Q5255" s="13" t="s">
        <v>77</v>
      </c>
      <c r="R5255" s="13" t="s">
        <v>15</v>
      </c>
      <c r="S5255" s="10">
        <f>ROUNDUP(SUM(VLOOKUP(F5255,'Pontuação'!A$2:B$11,2,FALSE),VLOOKUP(E5255,'Pontuação'!C$2:D$11,2,FALSE),VLOOKUP(H5255,'Pontuação'!I$2:J$11,2,FALSE),VLOOKUP(J5255,'Pontuação'!G$2:H$11,2,FALSE),VLOOKUP(L5255,'Pontuação'!M$2:N$13,2,FALSE)),0)</f>
        <v>1775</v>
      </c>
      <c r="T5255" s="11">
        <f t="shared" si="1"/>
        <v>178</v>
      </c>
      <c r="U5255" s="11" t="str">
        <f t="array" ref="U5255">IFERROR(INDEX('Pontuação'!G$13:G$101, MATCH(T5255, 'Pontuação'!F$13:F$101, 0)), "Faixa Indefinida")</f>
        <v>B</v>
      </c>
      <c r="V5255" s="11">
        <f t="shared" si="2"/>
        <v>0</v>
      </c>
      <c r="W5255" s="11">
        <f t="shared" si="3"/>
        <v>1</v>
      </c>
      <c r="X5255" s="11">
        <f t="shared" si="4"/>
        <v>0</v>
      </c>
      <c r="Y5255" s="11">
        <f t="shared" si="5"/>
        <v>0</v>
      </c>
      <c r="Z5255" s="12">
        <f>ROUNDUP(SUM(VLOOKUP(F5255,'Pontuação 3.0'!A$2:B$11,2,FALSE),VLOOKUP(E5255,'Pontuação 3.0'!C$2:D$11,2,FALSE),VLOOKUP(H5255,'Pontuação 3.0'!I$2:J$11,2,FALSE),VLOOKUP(J5255,'Pontuação 3.0'!G$2:H$11,2,FALSE),VLOOKUP(G5255,'Pontuação 3.0'!E$2:F$11,2,FALSE),VLOOKUP(K5255,'Pontuação 3.0'!K$2:L$11,2,FALSE),VLOOKUP(L5255,'Pontuação 3.0'!M$2:N$13,2,FALSE)),0)</f>
        <v>2310</v>
      </c>
      <c r="AA5255" s="12">
        <f t="shared" si="6"/>
        <v>231</v>
      </c>
      <c r="AB5255" s="12" t="str">
        <f t="array" ref="AB5255">IFERROR(INDEX('Pontuação 3.0'!G$13:G$191, MATCH(AA5255, 'Pontuação 3.0'!F$13:F$191, 0)), "Faixa Indefinida")</f>
        <v>B</v>
      </c>
      <c r="AC5255" s="12">
        <f t="shared" si="7"/>
        <v>0</v>
      </c>
      <c r="AD5255" s="12">
        <f t="shared" si="8"/>
        <v>1</v>
      </c>
      <c r="AE5255" s="12">
        <f t="shared" si="9"/>
        <v>0</v>
      </c>
      <c r="AF5255" s="12">
        <f t="shared" si="10"/>
        <v>0</v>
      </c>
    </row>
    <row r="5256" ht="15.75" customHeight="1">
      <c r="A5256" s="8">
        <v>45690.0</v>
      </c>
      <c r="B5256" s="9" t="s">
        <v>12023</v>
      </c>
      <c r="C5256" s="9" t="s">
        <v>12024</v>
      </c>
      <c r="D5256" s="9" t="s">
        <v>12025</v>
      </c>
      <c r="E5256" s="9" t="s">
        <v>13936</v>
      </c>
      <c r="F5256" s="9" t="s">
        <v>13950</v>
      </c>
      <c r="G5256" s="9" t="s">
        <v>13926</v>
      </c>
      <c r="H5256" s="9" t="s">
        <v>13938</v>
      </c>
      <c r="I5256" s="9" t="s">
        <v>13928</v>
      </c>
      <c r="J5256" s="9" t="s">
        <v>13929</v>
      </c>
      <c r="K5256" s="9" t="s">
        <v>13940</v>
      </c>
      <c r="L5256" s="9" t="s">
        <v>13945</v>
      </c>
      <c r="M5256" s="9" t="s">
        <v>13952</v>
      </c>
      <c r="N5256" s="13" t="s">
        <v>12</v>
      </c>
      <c r="O5256" s="13" t="s">
        <v>14</v>
      </c>
      <c r="P5256" s="13" t="s">
        <v>32</v>
      </c>
      <c r="Q5256" s="13" t="s">
        <v>62</v>
      </c>
      <c r="R5256" s="13" t="s">
        <v>65</v>
      </c>
      <c r="S5256" s="10">
        <f>ROUNDUP(SUM(VLOOKUP(F5256,'Pontuação'!A$2:B$11,2,FALSE),VLOOKUP(E5256,'Pontuação'!C$2:D$11,2,FALSE),VLOOKUP(H5256,'Pontuação'!I$2:J$11,2,FALSE),VLOOKUP(J5256,'Pontuação'!G$2:H$11,2,FALSE),VLOOKUP(L5256,'Pontuação'!M$2:N$13,2,FALSE)),0)</f>
        <v>1711</v>
      </c>
      <c r="T5256" s="11">
        <f t="shared" si="1"/>
        <v>171</v>
      </c>
      <c r="U5256" s="11" t="str">
        <f t="array" ref="U5256">IFERROR(INDEX('Pontuação'!G$13:G$101, MATCH(T5256, 'Pontuação'!F$13:F$101, 0)), "Faixa Indefinida")</f>
        <v>B</v>
      </c>
      <c r="V5256" s="11">
        <f t="shared" si="2"/>
        <v>0</v>
      </c>
      <c r="W5256" s="11">
        <f t="shared" si="3"/>
        <v>1</v>
      </c>
      <c r="X5256" s="11">
        <f t="shared" si="4"/>
        <v>0</v>
      </c>
      <c r="Y5256" s="11">
        <f t="shared" si="5"/>
        <v>0</v>
      </c>
      <c r="Z5256" s="12">
        <f>ROUNDUP(SUM(VLOOKUP(F5256,'Pontuação 3.0'!A$2:B$11,2,FALSE),VLOOKUP(E5256,'Pontuação 3.0'!C$2:D$11,2,FALSE),VLOOKUP(H5256,'Pontuação 3.0'!I$2:J$11,2,FALSE),VLOOKUP(J5256,'Pontuação 3.0'!G$2:H$11,2,FALSE),VLOOKUP(G5256,'Pontuação 3.0'!E$2:F$11,2,FALSE),VLOOKUP(K5256,'Pontuação 3.0'!K$2:L$11,2,FALSE),VLOOKUP(L5256,'Pontuação 3.0'!M$2:N$13,2,FALSE)),0)</f>
        <v>2144</v>
      </c>
      <c r="AA5256" s="12">
        <f t="shared" si="6"/>
        <v>214</v>
      </c>
      <c r="AB5256" s="12" t="str">
        <f t="array" ref="AB5256">IFERROR(INDEX('Pontuação 3.0'!G$13:G$191, MATCH(AA5256, 'Pontuação 3.0'!F$13:F$191, 0)), "Faixa Indefinida")</f>
        <v>B</v>
      </c>
      <c r="AC5256" s="12">
        <f t="shared" si="7"/>
        <v>0</v>
      </c>
      <c r="AD5256" s="12">
        <f t="shared" si="8"/>
        <v>1</v>
      </c>
      <c r="AE5256" s="12">
        <f t="shared" si="9"/>
        <v>0</v>
      </c>
      <c r="AF5256" s="12">
        <f t="shared" si="10"/>
        <v>0</v>
      </c>
    </row>
    <row r="5257" ht="15.75" customHeight="1">
      <c r="A5257" s="8">
        <v>45690.0</v>
      </c>
      <c r="B5257" s="9" t="s">
        <v>12030</v>
      </c>
      <c r="C5257" s="9" t="s">
        <v>12031</v>
      </c>
      <c r="D5257" s="15">
        <v>8.4991386977E10</v>
      </c>
      <c r="E5257" s="9" t="s">
        <v>13936</v>
      </c>
      <c r="F5257" s="9" t="s">
        <v>13948</v>
      </c>
      <c r="G5257" s="9" t="s">
        <v>13957</v>
      </c>
      <c r="H5257" s="9" t="s">
        <v>13927</v>
      </c>
      <c r="I5257" s="9" t="s">
        <v>13940</v>
      </c>
      <c r="J5257" s="9" t="s">
        <v>13929</v>
      </c>
      <c r="K5257" s="9" t="s">
        <v>13940</v>
      </c>
      <c r="L5257" s="9" t="s">
        <v>13941</v>
      </c>
      <c r="M5257" s="9" t="s">
        <v>13942</v>
      </c>
      <c r="N5257" s="13" t="s">
        <v>12</v>
      </c>
      <c r="O5257" s="13" t="s">
        <v>14</v>
      </c>
      <c r="P5257" s="13" t="s">
        <v>19</v>
      </c>
      <c r="Q5257" s="13" t="s">
        <v>33</v>
      </c>
      <c r="R5257" s="13" t="s">
        <v>15</v>
      </c>
      <c r="S5257" s="10">
        <f>ROUNDUP(SUM(VLOOKUP(F5257,'Pontuação'!A$2:B$11,2,FALSE),VLOOKUP(E5257,'Pontuação'!C$2:D$11,2,FALSE),VLOOKUP(H5257,'Pontuação'!I$2:J$11,2,FALSE),VLOOKUP(J5257,'Pontuação'!G$2:H$11,2,FALSE),VLOOKUP(L5257,'Pontuação'!M$2:N$13,2,FALSE)),0)</f>
        <v>1471</v>
      </c>
      <c r="T5257" s="11">
        <f t="shared" si="1"/>
        <v>147</v>
      </c>
      <c r="U5257" s="11" t="str">
        <f t="array" ref="U5257">IFERROR(INDEX('Pontuação'!G$13:G$101, MATCH(T5257, 'Pontuação'!F$13:F$101, 0)), "Faixa Indefinida")</f>
        <v>D</v>
      </c>
      <c r="V5257" s="11">
        <f t="shared" si="2"/>
        <v>0</v>
      </c>
      <c r="W5257" s="11">
        <f t="shared" si="3"/>
        <v>0</v>
      </c>
      <c r="X5257" s="11">
        <f t="shared" si="4"/>
        <v>0</v>
      </c>
      <c r="Y5257" s="11">
        <f t="shared" si="5"/>
        <v>1</v>
      </c>
      <c r="Z5257" s="12">
        <f>ROUNDUP(SUM(VLOOKUP(F5257,'Pontuação 3.0'!A$2:B$11,2,FALSE),VLOOKUP(E5257,'Pontuação 3.0'!C$2:D$11,2,FALSE),VLOOKUP(H5257,'Pontuação 3.0'!I$2:J$11,2,FALSE),VLOOKUP(J5257,'Pontuação 3.0'!G$2:H$11,2,FALSE),VLOOKUP(G5257,'Pontuação 3.0'!E$2:F$11,2,FALSE),VLOOKUP(K5257,'Pontuação 3.0'!K$2:L$11,2,FALSE),VLOOKUP(L5257,'Pontuação 3.0'!M$2:N$13,2,FALSE)),0)</f>
        <v>1669</v>
      </c>
      <c r="AA5257" s="12">
        <f t="shared" si="6"/>
        <v>167</v>
      </c>
      <c r="AB5257" s="12" t="str">
        <f t="array" ref="AB5257">IFERROR(INDEX('Pontuação 3.0'!G$13:G$191, MATCH(AA5257, 'Pontuação 3.0'!F$13:F$191, 0)), "Faixa Indefinida")</f>
        <v>D</v>
      </c>
      <c r="AC5257" s="12">
        <f t="shared" si="7"/>
        <v>0</v>
      </c>
      <c r="AD5257" s="12">
        <f t="shared" si="8"/>
        <v>0</v>
      </c>
      <c r="AE5257" s="12">
        <f t="shared" si="9"/>
        <v>0</v>
      </c>
      <c r="AF5257" s="12">
        <f t="shared" si="10"/>
        <v>1</v>
      </c>
    </row>
    <row r="5258" ht="15.75" customHeight="1">
      <c r="A5258" s="8">
        <v>45690.0</v>
      </c>
      <c r="B5258" s="9" t="s">
        <v>12032</v>
      </c>
      <c r="C5258" s="9" t="s">
        <v>12033</v>
      </c>
      <c r="D5258" s="15">
        <v>4.7997067756E10</v>
      </c>
      <c r="E5258" s="9" t="s">
        <v>13936</v>
      </c>
      <c r="F5258" s="9" t="s">
        <v>13950</v>
      </c>
      <c r="G5258" s="9" t="s">
        <v>13926</v>
      </c>
      <c r="H5258" s="9" t="s">
        <v>13951</v>
      </c>
      <c r="I5258" s="9" t="s">
        <v>13940</v>
      </c>
      <c r="J5258" s="9" t="s">
        <v>13956</v>
      </c>
      <c r="K5258" s="9" t="s">
        <v>13940</v>
      </c>
      <c r="L5258" s="9" t="s">
        <v>13945</v>
      </c>
      <c r="M5258" s="9" t="s">
        <v>13932</v>
      </c>
      <c r="N5258" s="13" t="s">
        <v>12</v>
      </c>
      <c r="O5258" s="13" t="s">
        <v>14</v>
      </c>
      <c r="P5258" s="13" t="s">
        <v>32</v>
      </c>
      <c r="Q5258" s="13" t="s">
        <v>62</v>
      </c>
      <c r="R5258" s="13" t="s">
        <v>15</v>
      </c>
      <c r="S5258" s="10">
        <f>ROUNDUP(SUM(VLOOKUP(F5258,'Pontuação'!A$2:B$11,2,FALSE),VLOOKUP(E5258,'Pontuação'!C$2:D$11,2,FALSE),VLOOKUP(H5258,'Pontuação'!I$2:J$11,2,FALSE),VLOOKUP(J5258,'Pontuação'!G$2:H$11,2,FALSE),VLOOKUP(L5258,'Pontuação'!M$2:N$13,2,FALSE)),0)</f>
        <v>1963</v>
      </c>
      <c r="T5258" s="11">
        <f t="shared" si="1"/>
        <v>196</v>
      </c>
      <c r="U5258" s="11" t="str">
        <f t="array" ref="U5258">IFERROR(INDEX('Pontuação'!G$13:G$101, MATCH(T5258, 'Pontuação'!F$13:F$101, 0)), "Faixa Indefinida")</f>
        <v>A</v>
      </c>
      <c r="V5258" s="11">
        <f t="shared" si="2"/>
        <v>1</v>
      </c>
      <c r="W5258" s="11">
        <f t="shared" si="3"/>
        <v>0</v>
      </c>
      <c r="X5258" s="11">
        <f t="shared" si="4"/>
        <v>0</v>
      </c>
      <c r="Y5258" s="11">
        <f t="shared" si="5"/>
        <v>0</v>
      </c>
      <c r="Z5258" s="12">
        <f>ROUNDUP(SUM(VLOOKUP(F5258,'Pontuação 3.0'!A$2:B$11,2,FALSE),VLOOKUP(E5258,'Pontuação 3.0'!C$2:D$11,2,FALSE),VLOOKUP(H5258,'Pontuação 3.0'!I$2:J$11,2,FALSE),VLOOKUP(J5258,'Pontuação 3.0'!G$2:H$11,2,FALSE),VLOOKUP(G5258,'Pontuação 3.0'!E$2:F$11,2,FALSE),VLOOKUP(K5258,'Pontuação 3.0'!K$2:L$11,2,FALSE),VLOOKUP(L5258,'Pontuação 3.0'!M$2:N$13,2,FALSE)),0)</f>
        <v>2483</v>
      </c>
      <c r="AA5258" s="12">
        <f t="shared" si="6"/>
        <v>248</v>
      </c>
      <c r="AB5258" s="12" t="str">
        <f t="array" ref="AB5258">IFERROR(INDEX('Pontuação 3.0'!G$13:G$191, MATCH(AA5258, 'Pontuação 3.0'!F$13:F$191, 0)), "Faixa Indefinida")</f>
        <v>A</v>
      </c>
      <c r="AC5258" s="12">
        <f t="shared" si="7"/>
        <v>1</v>
      </c>
      <c r="AD5258" s="12">
        <f t="shared" si="8"/>
        <v>0</v>
      </c>
      <c r="AE5258" s="12">
        <f t="shared" si="9"/>
        <v>0</v>
      </c>
      <c r="AF5258" s="12">
        <f t="shared" si="10"/>
        <v>0</v>
      </c>
    </row>
    <row r="5259" ht="15.75" customHeight="1">
      <c r="A5259" s="8">
        <v>45690.0</v>
      </c>
      <c r="B5259" s="9" t="s">
        <v>12034</v>
      </c>
      <c r="C5259" s="9" t="s">
        <v>12035</v>
      </c>
      <c r="D5259" s="15">
        <v>1.1964161517E10</v>
      </c>
      <c r="E5259" s="9" t="s">
        <v>13936</v>
      </c>
      <c r="F5259" s="9" t="s">
        <v>13937</v>
      </c>
      <c r="G5259" s="9" t="s">
        <v>13944</v>
      </c>
      <c r="H5259" s="9" t="s">
        <v>13949</v>
      </c>
      <c r="I5259" s="9" t="s">
        <v>13928</v>
      </c>
      <c r="J5259" s="9" t="s">
        <v>13929</v>
      </c>
      <c r="K5259" s="9" t="s">
        <v>13940</v>
      </c>
      <c r="L5259" s="9" t="s">
        <v>13945</v>
      </c>
      <c r="M5259" s="9" t="s">
        <v>13932</v>
      </c>
      <c r="N5259" s="13" t="s">
        <v>12</v>
      </c>
      <c r="O5259" s="13" t="s">
        <v>14</v>
      </c>
      <c r="P5259" s="13" t="s">
        <v>93</v>
      </c>
      <c r="Q5259" s="13" t="s">
        <v>3528</v>
      </c>
      <c r="R5259" s="13" t="s">
        <v>65</v>
      </c>
      <c r="S5259" s="10">
        <f>ROUNDUP(SUM(VLOOKUP(F5259,'Pontuação'!A$2:B$11,2,FALSE),VLOOKUP(E5259,'Pontuação'!C$2:D$11,2,FALSE),VLOOKUP(H5259,'Pontuação'!I$2:J$11,2,FALSE),VLOOKUP(J5259,'Pontuação'!G$2:H$11,2,FALSE),VLOOKUP(L5259,'Pontuação'!M$2:N$13,2,FALSE)),0)</f>
        <v>1698</v>
      </c>
      <c r="T5259" s="11">
        <f t="shared" si="1"/>
        <v>170</v>
      </c>
      <c r="U5259" s="11" t="str">
        <f t="array" ref="U5259">IFERROR(INDEX('Pontuação'!G$13:G$101, MATCH(T5259, 'Pontuação'!F$13:F$101, 0)), "Faixa Indefinida")</f>
        <v>B</v>
      </c>
      <c r="V5259" s="11">
        <f t="shared" si="2"/>
        <v>0</v>
      </c>
      <c r="W5259" s="11">
        <f t="shared" si="3"/>
        <v>1</v>
      </c>
      <c r="X5259" s="11">
        <f t="shared" si="4"/>
        <v>0</v>
      </c>
      <c r="Y5259" s="11">
        <f t="shared" si="5"/>
        <v>0</v>
      </c>
      <c r="Z5259" s="12">
        <f>ROUNDUP(SUM(VLOOKUP(F5259,'Pontuação 3.0'!A$2:B$11,2,FALSE),VLOOKUP(E5259,'Pontuação 3.0'!C$2:D$11,2,FALSE),VLOOKUP(H5259,'Pontuação 3.0'!I$2:J$11,2,FALSE),VLOOKUP(J5259,'Pontuação 3.0'!G$2:H$11,2,FALSE),VLOOKUP(G5259,'Pontuação 3.0'!E$2:F$11,2,FALSE),VLOOKUP(K5259,'Pontuação 3.0'!K$2:L$11,2,FALSE),VLOOKUP(L5259,'Pontuação 3.0'!M$2:N$13,2,FALSE)),0)</f>
        <v>1933</v>
      </c>
      <c r="AA5259" s="12">
        <f t="shared" si="6"/>
        <v>193</v>
      </c>
      <c r="AB5259" s="12" t="str">
        <f t="array" ref="AB5259">IFERROR(INDEX('Pontuação 3.0'!G$13:G$191, MATCH(AA5259, 'Pontuação 3.0'!F$13:F$191, 0)), "Faixa Indefinida")</f>
        <v>C</v>
      </c>
      <c r="AC5259" s="12">
        <f t="shared" si="7"/>
        <v>0</v>
      </c>
      <c r="AD5259" s="12">
        <f t="shared" si="8"/>
        <v>0</v>
      </c>
      <c r="AE5259" s="12">
        <f t="shared" si="9"/>
        <v>1</v>
      </c>
      <c r="AF5259" s="12">
        <f t="shared" si="10"/>
        <v>0</v>
      </c>
    </row>
    <row r="5260" ht="15.75" customHeight="1">
      <c r="A5260" s="8">
        <v>45690.0</v>
      </c>
      <c r="B5260" s="9" t="s">
        <v>12036</v>
      </c>
      <c r="C5260" s="9" t="s">
        <v>12037</v>
      </c>
      <c r="D5260" s="15">
        <v>1.1981838034E10</v>
      </c>
      <c r="E5260" s="9" t="s">
        <v>13936</v>
      </c>
      <c r="F5260" s="9" t="s">
        <v>13950</v>
      </c>
      <c r="G5260" s="9" t="s">
        <v>13926</v>
      </c>
      <c r="H5260" s="9" t="s">
        <v>13949</v>
      </c>
      <c r="I5260" s="9" t="s">
        <v>13940</v>
      </c>
      <c r="J5260" s="9" t="s">
        <v>13956</v>
      </c>
      <c r="K5260" s="9" t="s">
        <v>13940</v>
      </c>
      <c r="L5260" s="9" t="s">
        <v>13945</v>
      </c>
      <c r="M5260" s="9" t="s">
        <v>13946</v>
      </c>
      <c r="N5260" s="13" t="s">
        <v>12</v>
      </c>
      <c r="O5260" s="13" t="s">
        <v>14</v>
      </c>
      <c r="P5260" s="13" t="s">
        <v>32</v>
      </c>
      <c r="Q5260" s="13" t="s">
        <v>33</v>
      </c>
      <c r="R5260" s="13" t="s">
        <v>65</v>
      </c>
      <c r="S5260" s="10">
        <f>ROUNDUP(SUM(VLOOKUP(F5260,'Pontuação'!A$2:B$11,2,FALSE),VLOOKUP(E5260,'Pontuação'!C$2:D$11,2,FALSE),VLOOKUP(H5260,'Pontuação'!I$2:J$11,2,FALSE),VLOOKUP(J5260,'Pontuação'!G$2:H$11,2,FALSE),VLOOKUP(L5260,'Pontuação'!M$2:N$13,2,FALSE)),0)</f>
        <v>2005</v>
      </c>
      <c r="T5260" s="11">
        <f t="shared" si="1"/>
        <v>201</v>
      </c>
      <c r="U5260" s="11" t="str">
        <f t="array" ref="U5260">IFERROR(INDEX('Pontuação'!G$13:G$101, MATCH(T5260, 'Pontuação'!F$13:F$101, 0)), "Faixa Indefinida")</f>
        <v>A</v>
      </c>
      <c r="V5260" s="11">
        <f t="shared" si="2"/>
        <v>1</v>
      </c>
      <c r="W5260" s="11">
        <f t="shared" si="3"/>
        <v>0</v>
      </c>
      <c r="X5260" s="11">
        <f t="shared" si="4"/>
        <v>0</v>
      </c>
      <c r="Y5260" s="11">
        <f t="shared" si="5"/>
        <v>0</v>
      </c>
      <c r="Z5260" s="12">
        <f>ROUNDUP(SUM(VLOOKUP(F5260,'Pontuação 3.0'!A$2:B$11,2,FALSE),VLOOKUP(E5260,'Pontuação 3.0'!C$2:D$11,2,FALSE),VLOOKUP(H5260,'Pontuação 3.0'!I$2:J$11,2,FALSE),VLOOKUP(J5260,'Pontuação 3.0'!G$2:H$11,2,FALSE),VLOOKUP(G5260,'Pontuação 3.0'!E$2:F$11,2,FALSE),VLOOKUP(K5260,'Pontuação 3.0'!K$2:L$11,2,FALSE),VLOOKUP(L5260,'Pontuação 3.0'!M$2:N$13,2,FALSE)),0)</f>
        <v>2570</v>
      </c>
      <c r="AA5260" s="12">
        <f t="shared" si="6"/>
        <v>257</v>
      </c>
      <c r="AB5260" s="12" t="str">
        <f t="array" ref="AB5260">IFERROR(INDEX('Pontuação 3.0'!G$13:G$191, MATCH(AA5260, 'Pontuação 3.0'!F$13:F$191, 0)), "Faixa Indefinida")</f>
        <v>A</v>
      </c>
      <c r="AC5260" s="12">
        <f t="shared" si="7"/>
        <v>1</v>
      </c>
      <c r="AD5260" s="12">
        <f t="shared" si="8"/>
        <v>0</v>
      </c>
      <c r="AE5260" s="12">
        <f t="shared" si="9"/>
        <v>0</v>
      </c>
      <c r="AF5260" s="12">
        <f t="shared" si="10"/>
        <v>0</v>
      </c>
    </row>
    <row r="5261" ht="15.75" customHeight="1">
      <c r="A5261" s="8">
        <v>45690.0</v>
      </c>
      <c r="B5261" s="9" t="s">
        <v>17</v>
      </c>
      <c r="C5261" s="9" t="s">
        <v>12040</v>
      </c>
      <c r="D5261" s="15">
        <v>5.1995418701E10</v>
      </c>
      <c r="E5261" s="9" t="s">
        <v>13936</v>
      </c>
      <c r="F5261" s="9" t="s">
        <v>13948</v>
      </c>
      <c r="G5261" s="9" t="s">
        <v>13926</v>
      </c>
      <c r="H5261" s="9" t="s">
        <v>13951</v>
      </c>
      <c r="I5261" s="9" t="s">
        <v>13928</v>
      </c>
      <c r="J5261" s="9" t="s">
        <v>13929</v>
      </c>
      <c r="K5261" s="9" t="s">
        <v>13940</v>
      </c>
      <c r="L5261" s="9" t="s">
        <v>13931</v>
      </c>
      <c r="M5261" s="9" t="s">
        <v>13942</v>
      </c>
      <c r="N5261" s="13" t="s">
        <v>12</v>
      </c>
      <c r="O5261" s="13" t="s">
        <v>14</v>
      </c>
      <c r="P5261" s="13" t="s">
        <v>111</v>
      </c>
      <c r="Q5261" s="13" t="s">
        <v>33</v>
      </c>
      <c r="R5261" s="13" t="s">
        <v>65</v>
      </c>
      <c r="S5261" s="10">
        <f>ROUNDUP(SUM(VLOOKUP(F5261,'Pontuação'!A$2:B$11,2,FALSE),VLOOKUP(E5261,'Pontuação'!C$2:D$11,2,FALSE),VLOOKUP(H5261,'Pontuação'!I$2:J$11,2,FALSE),VLOOKUP(J5261,'Pontuação'!G$2:H$11,2,FALSE),VLOOKUP(L5261,'Pontuação'!M$2:N$13,2,FALSE)),0)</f>
        <v>1541</v>
      </c>
      <c r="T5261" s="11">
        <f t="shared" si="1"/>
        <v>154</v>
      </c>
      <c r="U5261" s="11" t="str">
        <f t="array" ref="U5261">IFERROR(INDEX('Pontuação'!G$13:G$101, MATCH(T5261, 'Pontuação'!F$13:F$101, 0)), "Faixa Indefinida")</f>
        <v>C</v>
      </c>
      <c r="V5261" s="11">
        <f t="shared" si="2"/>
        <v>0</v>
      </c>
      <c r="W5261" s="11">
        <f t="shared" si="3"/>
        <v>0</v>
      </c>
      <c r="X5261" s="11">
        <f t="shared" si="4"/>
        <v>1</v>
      </c>
      <c r="Y5261" s="11">
        <f t="shared" si="5"/>
        <v>0</v>
      </c>
      <c r="Z5261" s="12">
        <f>ROUNDUP(SUM(VLOOKUP(F5261,'Pontuação 3.0'!A$2:B$11,2,FALSE),VLOOKUP(E5261,'Pontuação 3.0'!C$2:D$11,2,FALSE),VLOOKUP(H5261,'Pontuação 3.0'!I$2:J$11,2,FALSE),VLOOKUP(J5261,'Pontuação 3.0'!G$2:H$11,2,FALSE),VLOOKUP(G5261,'Pontuação 3.0'!E$2:F$11,2,FALSE),VLOOKUP(K5261,'Pontuação 3.0'!K$2:L$11,2,FALSE),VLOOKUP(L5261,'Pontuação 3.0'!M$2:N$13,2,FALSE)),0)</f>
        <v>1989</v>
      </c>
      <c r="AA5261" s="12">
        <f t="shared" si="6"/>
        <v>199</v>
      </c>
      <c r="AB5261" s="12" t="str">
        <f t="array" ref="AB5261">IFERROR(INDEX('Pontuação 3.0'!G$13:G$191, MATCH(AA5261, 'Pontuação 3.0'!F$13:F$191, 0)), "Faixa Indefinida")</f>
        <v>C</v>
      </c>
      <c r="AC5261" s="12">
        <f t="shared" si="7"/>
        <v>0</v>
      </c>
      <c r="AD5261" s="12">
        <f t="shared" si="8"/>
        <v>0</v>
      </c>
      <c r="AE5261" s="12">
        <f t="shared" si="9"/>
        <v>1</v>
      </c>
      <c r="AF5261" s="12">
        <f t="shared" si="10"/>
        <v>0</v>
      </c>
    </row>
    <row r="5262" ht="15.75" customHeight="1">
      <c r="A5262" s="8">
        <v>45690.0</v>
      </c>
      <c r="B5262" s="9" t="s">
        <v>12038</v>
      </c>
      <c r="C5262" s="9" t="s">
        <v>12039</v>
      </c>
      <c r="D5262" s="15">
        <v>8.1993762458E10</v>
      </c>
      <c r="E5262" s="9" t="s">
        <v>13924</v>
      </c>
      <c r="F5262" s="9" t="s">
        <v>13950</v>
      </c>
      <c r="G5262" s="9" t="s">
        <v>13926</v>
      </c>
      <c r="H5262" s="9" t="s">
        <v>13951</v>
      </c>
      <c r="I5262" s="9" t="s">
        <v>13940</v>
      </c>
      <c r="J5262" s="9" t="s">
        <v>13929</v>
      </c>
      <c r="K5262" s="9" t="s">
        <v>13930</v>
      </c>
      <c r="L5262" s="9" t="s">
        <v>13945</v>
      </c>
      <c r="M5262" s="9" t="s">
        <v>13952</v>
      </c>
      <c r="N5262" s="13" t="s">
        <v>12</v>
      </c>
      <c r="O5262" s="13" t="s">
        <v>14</v>
      </c>
      <c r="P5262" s="13" t="s">
        <v>32</v>
      </c>
      <c r="Q5262" s="13" t="s">
        <v>200</v>
      </c>
      <c r="R5262" s="13" t="s">
        <v>15</v>
      </c>
      <c r="S5262" s="10">
        <f>ROUNDUP(SUM(VLOOKUP(F5262,'Pontuação'!A$2:B$11,2,FALSE),VLOOKUP(E5262,'Pontuação'!C$2:D$11,2,FALSE),VLOOKUP(H5262,'Pontuação'!I$2:J$11,2,FALSE),VLOOKUP(J5262,'Pontuação'!G$2:H$11,2,FALSE),VLOOKUP(L5262,'Pontuação'!M$2:N$13,2,FALSE)),0)</f>
        <v>1689</v>
      </c>
      <c r="T5262" s="11">
        <f t="shared" si="1"/>
        <v>169</v>
      </c>
      <c r="U5262" s="11" t="str">
        <f t="array" ref="U5262">IFERROR(INDEX('Pontuação'!G$13:G$101, MATCH(T5262, 'Pontuação'!F$13:F$101, 0)), "Faixa Indefinida")</f>
        <v>B</v>
      </c>
      <c r="V5262" s="11">
        <f t="shared" si="2"/>
        <v>0</v>
      </c>
      <c r="W5262" s="11">
        <f t="shared" si="3"/>
        <v>1</v>
      </c>
      <c r="X5262" s="11">
        <f t="shared" si="4"/>
        <v>0</v>
      </c>
      <c r="Y5262" s="11">
        <f t="shared" si="5"/>
        <v>0</v>
      </c>
      <c r="Z5262" s="12">
        <f>ROUNDUP(SUM(VLOOKUP(F5262,'Pontuação 3.0'!A$2:B$11,2,FALSE),VLOOKUP(E5262,'Pontuação 3.0'!C$2:D$11,2,FALSE),VLOOKUP(H5262,'Pontuação 3.0'!I$2:J$11,2,FALSE),VLOOKUP(J5262,'Pontuação 3.0'!G$2:H$11,2,FALSE),VLOOKUP(G5262,'Pontuação 3.0'!E$2:F$11,2,FALSE),VLOOKUP(K5262,'Pontuação 3.0'!K$2:L$11,2,FALSE),VLOOKUP(L5262,'Pontuação 3.0'!M$2:N$13,2,FALSE)),0)</f>
        <v>2439</v>
      </c>
      <c r="AA5262" s="12">
        <f t="shared" si="6"/>
        <v>244</v>
      </c>
      <c r="AB5262" s="12" t="str">
        <f t="array" ref="AB5262">IFERROR(INDEX('Pontuação 3.0'!G$13:G$191, MATCH(AA5262, 'Pontuação 3.0'!F$13:F$191, 0)), "Faixa Indefinida")</f>
        <v>A</v>
      </c>
      <c r="AC5262" s="12">
        <f t="shared" si="7"/>
        <v>1</v>
      </c>
      <c r="AD5262" s="12">
        <f t="shared" si="8"/>
        <v>0</v>
      </c>
      <c r="AE5262" s="12">
        <f t="shared" si="9"/>
        <v>0</v>
      </c>
      <c r="AF5262" s="12">
        <f t="shared" si="10"/>
        <v>0</v>
      </c>
    </row>
    <row r="5263" ht="15.75" customHeight="1">
      <c r="A5263" s="8">
        <v>45690.0</v>
      </c>
      <c r="B5263" s="9" t="s">
        <v>12043</v>
      </c>
      <c r="C5263" s="9" t="s">
        <v>12044</v>
      </c>
      <c r="D5263" s="15">
        <v>4.1998550242E10</v>
      </c>
      <c r="E5263" s="9" t="s">
        <v>13936</v>
      </c>
      <c r="F5263" s="9" t="s">
        <v>13950</v>
      </c>
      <c r="G5263" s="9" t="s">
        <v>13926</v>
      </c>
      <c r="H5263" s="9" t="s">
        <v>13927</v>
      </c>
      <c r="I5263" s="9" t="s">
        <v>13940</v>
      </c>
      <c r="J5263" s="9" t="s">
        <v>13929</v>
      </c>
      <c r="K5263" s="9" t="s">
        <v>13940</v>
      </c>
      <c r="L5263" s="9" t="s">
        <v>13945</v>
      </c>
      <c r="M5263" s="9" t="s">
        <v>13942</v>
      </c>
      <c r="N5263" s="13" t="s">
        <v>12</v>
      </c>
      <c r="O5263" s="13" t="s">
        <v>14</v>
      </c>
      <c r="P5263" s="13" t="s">
        <v>13</v>
      </c>
      <c r="Q5263" s="13" t="s">
        <v>108</v>
      </c>
      <c r="R5263" s="13" t="s">
        <v>65</v>
      </c>
      <c r="S5263" s="10">
        <f>ROUNDUP(SUM(VLOOKUP(F5263,'Pontuação'!A$2:B$11,2,FALSE),VLOOKUP(E5263,'Pontuação'!C$2:D$11,2,FALSE),VLOOKUP(H5263,'Pontuação'!I$2:J$11,2,FALSE),VLOOKUP(J5263,'Pontuação'!G$2:H$11,2,FALSE),VLOOKUP(L5263,'Pontuação'!M$2:N$13,2,FALSE)),0)</f>
        <v>1571</v>
      </c>
      <c r="T5263" s="11">
        <f t="shared" si="1"/>
        <v>157</v>
      </c>
      <c r="U5263" s="11" t="str">
        <f t="array" ref="U5263">IFERROR(INDEX('Pontuação'!G$13:G$101, MATCH(T5263, 'Pontuação'!F$13:F$101, 0)), "Faixa Indefinida")</f>
        <v>C</v>
      </c>
      <c r="V5263" s="11">
        <f t="shared" si="2"/>
        <v>0</v>
      </c>
      <c r="W5263" s="11">
        <f t="shared" si="3"/>
        <v>0</v>
      </c>
      <c r="X5263" s="11">
        <f t="shared" si="4"/>
        <v>1</v>
      </c>
      <c r="Y5263" s="11">
        <f t="shared" si="5"/>
        <v>0</v>
      </c>
      <c r="Z5263" s="12">
        <f>ROUNDUP(SUM(VLOOKUP(F5263,'Pontuação 3.0'!A$2:B$11,2,FALSE),VLOOKUP(E5263,'Pontuação 3.0'!C$2:D$11,2,FALSE),VLOOKUP(H5263,'Pontuação 3.0'!I$2:J$11,2,FALSE),VLOOKUP(J5263,'Pontuação 3.0'!G$2:H$11,2,FALSE),VLOOKUP(G5263,'Pontuação 3.0'!E$2:F$11,2,FALSE),VLOOKUP(K5263,'Pontuação 3.0'!K$2:L$11,2,FALSE),VLOOKUP(L5263,'Pontuação 3.0'!M$2:N$13,2,FALSE)),0)</f>
        <v>2060</v>
      </c>
      <c r="AA5263" s="12">
        <f t="shared" si="6"/>
        <v>206</v>
      </c>
      <c r="AB5263" s="12" t="str">
        <f t="array" ref="AB5263">IFERROR(INDEX('Pontuação 3.0'!G$13:G$191, MATCH(AA5263, 'Pontuação 3.0'!F$13:F$191, 0)), "Faixa Indefinida")</f>
        <v>C</v>
      </c>
      <c r="AC5263" s="12">
        <f t="shared" si="7"/>
        <v>0</v>
      </c>
      <c r="AD5263" s="12">
        <f t="shared" si="8"/>
        <v>0</v>
      </c>
      <c r="AE5263" s="12">
        <f t="shared" si="9"/>
        <v>1</v>
      </c>
      <c r="AF5263" s="12">
        <f t="shared" si="10"/>
        <v>0</v>
      </c>
    </row>
    <row r="5264" ht="15.75" customHeight="1">
      <c r="A5264" s="8">
        <v>45690.0</v>
      </c>
      <c r="B5264" s="9" t="s">
        <v>12045</v>
      </c>
      <c r="C5264" s="9" t="s">
        <v>12046</v>
      </c>
      <c r="D5264" s="15">
        <v>4.2999967144E10</v>
      </c>
      <c r="E5264" s="9" t="s">
        <v>13936</v>
      </c>
      <c r="F5264" s="9" t="s">
        <v>13950</v>
      </c>
      <c r="G5264" s="9" t="s">
        <v>13926</v>
      </c>
      <c r="H5264" s="9" t="s">
        <v>13951</v>
      </c>
      <c r="I5264" s="9" t="s">
        <v>13940</v>
      </c>
      <c r="J5264" s="9" t="s">
        <v>13929</v>
      </c>
      <c r="K5264" s="9" t="s">
        <v>13940</v>
      </c>
      <c r="L5264" s="9" t="s">
        <v>13945</v>
      </c>
      <c r="M5264" s="9" t="s">
        <v>13942</v>
      </c>
      <c r="N5264" s="13" t="s">
        <v>12</v>
      </c>
      <c r="O5264" s="13" t="s">
        <v>14</v>
      </c>
      <c r="P5264" s="13" t="s">
        <v>93</v>
      </c>
      <c r="Q5264" s="13" t="s">
        <v>33</v>
      </c>
      <c r="R5264" s="13" t="s">
        <v>65</v>
      </c>
      <c r="S5264" s="10">
        <f>ROUNDUP(SUM(VLOOKUP(F5264,'Pontuação'!A$2:B$11,2,FALSE),VLOOKUP(E5264,'Pontuação'!C$2:D$11,2,FALSE),VLOOKUP(H5264,'Pontuação'!I$2:J$11,2,FALSE),VLOOKUP(J5264,'Pontuação'!G$2:H$11,2,FALSE),VLOOKUP(L5264,'Pontuação'!M$2:N$13,2,FALSE)),0)</f>
        <v>1685</v>
      </c>
      <c r="T5264" s="11">
        <f t="shared" si="1"/>
        <v>169</v>
      </c>
      <c r="U5264" s="11" t="str">
        <f t="array" ref="U5264">IFERROR(INDEX('Pontuação'!G$13:G$101, MATCH(T5264, 'Pontuação'!F$13:F$101, 0)), "Faixa Indefinida")</f>
        <v>B</v>
      </c>
      <c r="V5264" s="11">
        <f t="shared" si="2"/>
        <v>0</v>
      </c>
      <c r="W5264" s="11">
        <f t="shared" si="3"/>
        <v>1</v>
      </c>
      <c r="X5264" s="11">
        <f t="shared" si="4"/>
        <v>0</v>
      </c>
      <c r="Y5264" s="11">
        <f t="shared" si="5"/>
        <v>0</v>
      </c>
      <c r="Z5264" s="12">
        <f>ROUNDUP(SUM(VLOOKUP(F5264,'Pontuação 3.0'!A$2:B$11,2,FALSE),VLOOKUP(E5264,'Pontuação 3.0'!C$2:D$11,2,FALSE),VLOOKUP(H5264,'Pontuação 3.0'!I$2:J$11,2,FALSE),VLOOKUP(J5264,'Pontuação 3.0'!G$2:H$11,2,FALSE),VLOOKUP(G5264,'Pontuação 3.0'!E$2:F$11,2,FALSE),VLOOKUP(K5264,'Pontuação 3.0'!K$2:L$11,2,FALSE),VLOOKUP(L5264,'Pontuação 3.0'!M$2:N$13,2,FALSE)),0)</f>
        <v>2208</v>
      </c>
      <c r="AA5264" s="12">
        <f t="shared" si="6"/>
        <v>221</v>
      </c>
      <c r="AB5264" s="12" t="str">
        <f t="array" ref="AB5264">IFERROR(INDEX('Pontuação 3.0'!G$13:G$191, MATCH(AA5264, 'Pontuação 3.0'!F$13:F$191, 0)), "Faixa Indefinida")</f>
        <v>B</v>
      </c>
      <c r="AC5264" s="12">
        <f t="shared" si="7"/>
        <v>0</v>
      </c>
      <c r="AD5264" s="12">
        <f t="shared" si="8"/>
        <v>1</v>
      </c>
      <c r="AE5264" s="12">
        <f t="shared" si="9"/>
        <v>0</v>
      </c>
      <c r="AF5264" s="12">
        <f t="shared" si="10"/>
        <v>0</v>
      </c>
    </row>
    <row r="5265" ht="15.75" customHeight="1">
      <c r="A5265" s="8">
        <v>45690.0</v>
      </c>
      <c r="B5265" s="9" t="s">
        <v>131</v>
      </c>
      <c r="C5265" s="9" t="s">
        <v>12049</v>
      </c>
      <c r="D5265" s="15">
        <v>3.2988696843E10</v>
      </c>
      <c r="E5265" s="9" t="s">
        <v>13936</v>
      </c>
      <c r="F5265" s="9" t="s">
        <v>13950</v>
      </c>
      <c r="G5265" s="9" t="s">
        <v>13926</v>
      </c>
      <c r="H5265" s="9" t="s">
        <v>13960</v>
      </c>
      <c r="I5265" s="9" t="s">
        <v>13940</v>
      </c>
      <c r="J5265" s="9" t="s">
        <v>13929</v>
      </c>
      <c r="K5265" s="9" t="s">
        <v>13940</v>
      </c>
      <c r="L5265" s="9" t="s">
        <v>13945</v>
      </c>
      <c r="M5265" s="9" t="s">
        <v>13952</v>
      </c>
      <c r="N5265" s="13" t="s">
        <v>12</v>
      </c>
      <c r="O5265" s="13" t="s">
        <v>14</v>
      </c>
      <c r="P5265" s="13" t="s">
        <v>32</v>
      </c>
      <c r="Q5265" s="13" t="s">
        <v>51</v>
      </c>
      <c r="R5265" s="13" t="s">
        <v>15</v>
      </c>
      <c r="S5265" s="10">
        <f>ROUNDUP(SUM(VLOOKUP(F5265,'Pontuação'!A$2:B$11,2,FALSE),VLOOKUP(E5265,'Pontuação'!C$2:D$11,2,FALSE),VLOOKUP(H5265,'Pontuação'!I$2:J$11,2,FALSE),VLOOKUP(J5265,'Pontuação'!G$2:H$11,2,FALSE),VLOOKUP(L5265,'Pontuação'!M$2:N$13,2,FALSE)),0)</f>
        <v>1501</v>
      </c>
      <c r="T5265" s="11">
        <f t="shared" si="1"/>
        <v>150</v>
      </c>
      <c r="U5265" s="11" t="str">
        <f t="array" ref="U5265">IFERROR(INDEX('Pontuação'!G$13:G$101, MATCH(T5265, 'Pontuação'!F$13:F$101, 0)), "Faixa Indefinida")</f>
        <v>C</v>
      </c>
      <c r="V5265" s="11">
        <f t="shared" si="2"/>
        <v>0</v>
      </c>
      <c r="W5265" s="11">
        <f t="shared" si="3"/>
        <v>0</v>
      </c>
      <c r="X5265" s="11">
        <f t="shared" si="4"/>
        <v>1</v>
      </c>
      <c r="Y5265" s="11">
        <f t="shared" si="5"/>
        <v>0</v>
      </c>
      <c r="Z5265" s="12">
        <f>ROUNDUP(SUM(VLOOKUP(F5265,'Pontuação 3.0'!A$2:B$11,2,FALSE),VLOOKUP(E5265,'Pontuação 3.0'!C$2:D$11,2,FALSE),VLOOKUP(H5265,'Pontuação 3.0'!I$2:J$11,2,FALSE),VLOOKUP(J5265,'Pontuação 3.0'!G$2:H$11,2,FALSE),VLOOKUP(G5265,'Pontuação 3.0'!E$2:F$11,2,FALSE),VLOOKUP(K5265,'Pontuação 3.0'!K$2:L$11,2,FALSE),VLOOKUP(L5265,'Pontuação 3.0'!M$2:N$13,2,FALSE)),0)</f>
        <v>2100</v>
      </c>
      <c r="AA5265" s="12">
        <f t="shared" si="6"/>
        <v>210</v>
      </c>
      <c r="AB5265" s="12" t="str">
        <f t="array" ref="AB5265">IFERROR(INDEX('Pontuação 3.0'!G$13:G$191, MATCH(AA5265, 'Pontuação 3.0'!F$13:F$191, 0)), "Faixa Indefinida")</f>
        <v>C</v>
      </c>
      <c r="AC5265" s="12">
        <f t="shared" si="7"/>
        <v>0</v>
      </c>
      <c r="AD5265" s="12">
        <f t="shared" si="8"/>
        <v>0</v>
      </c>
      <c r="AE5265" s="12">
        <f t="shared" si="9"/>
        <v>1</v>
      </c>
      <c r="AF5265" s="12">
        <f t="shared" si="10"/>
        <v>0</v>
      </c>
    </row>
    <row r="5266" ht="15.75" customHeight="1">
      <c r="A5266" s="8">
        <v>45690.0</v>
      </c>
      <c r="B5266" s="9" t="s">
        <v>12047</v>
      </c>
      <c r="C5266" s="9" t="s">
        <v>12048</v>
      </c>
      <c r="D5266" s="15">
        <v>8.8997138046E10</v>
      </c>
      <c r="E5266" s="9" t="s">
        <v>13924</v>
      </c>
      <c r="F5266" s="9" t="s">
        <v>13948</v>
      </c>
      <c r="G5266" s="9" t="s">
        <v>13944</v>
      </c>
      <c r="H5266" s="9" t="s">
        <v>13951</v>
      </c>
      <c r="I5266" s="9" t="s">
        <v>13940</v>
      </c>
      <c r="J5266" s="9" t="s">
        <v>13929</v>
      </c>
      <c r="K5266" s="9" t="s">
        <v>13930</v>
      </c>
      <c r="L5266" s="9" t="s">
        <v>13941</v>
      </c>
      <c r="M5266" s="9" t="s">
        <v>13942</v>
      </c>
      <c r="N5266" s="13" t="s">
        <v>12</v>
      </c>
      <c r="O5266" s="13" t="s">
        <v>14</v>
      </c>
      <c r="P5266" s="13" t="s">
        <v>13</v>
      </c>
      <c r="Q5266" s="13" t="s">
        <v>869</v>
      </c>
      <c r="R5266" s="13" t="s">
        <v>15</v>
      </c>
      <c r="S5266" s="10">
        <f>ROUNDUP(SUM(VLOOKUP(F5266,'Pontuação'!A$2:B$11,2,FALSE),VLOOKUP(E5266,'Pontuação'!C$2:D$11,2,FALSE),VLOOKUP(H5266,'Pontuação'!I$2:J$11,2,FALSE),VLOOKUP(J5266,'Pontuação'!G$2:H$11,2,FALSE),VLOOKUP(L5266,'Pontuação'!M$2:N$13,2,FALSE)),0)</f>
        <v>1589</v>
      </c>
      <c r="T5266" s="11">
        <f t="shared" si="1"/>
        <v>159</v>
      </c>
      <c r="U5266" s="11" t="str">
        <f t="array" ref="U5266">IFERROR(INDEX('Pontuação'!G$13:G$101, MATCH(T5266, 'Pontuação'!F$13:F$101, 0)), "Faixa Indefinida")</f>
        <v>C</v>
      </c>
      <c r="V5266" s="11">
        <f t="shared" si="2"/>
        <v>0</v>
      </c>
      <c r="W5266" s="11">
        <f t="shared" si="3"/>
        <v>0</v>
      </c>
      <c r="X5266" s="11">
        <f t="shared" si="4"/>
        <v>1</v>
      </c>
      <c r="Y5266" s="11">
        <f t="shared" si="5"/>
        <v>0</v>
      </c>
      <c r="Z5266" s="12">
        <f>ROUNDUP(SUM(VLOOKUP(F5266,'Pontuação 3.0'!A$2:B$11,2,FALSE),VLOOKUP(E5266,'Pontuação 3.0'!C$2:D$11,2,FALSE),VLOOKUP(H5266,'Pontuação 3.0'!I$2:J$11,2,FALSE),VLOOKUP(J5266,'Pontuação 3.0'!G$2:H$11,2,FALSE),VLOOKUP(G5266,'Pontuação 3.0'!E$2:F$11,2,FALSE),VLOOKUP(K5266,'Pontuação 3.0'!K$2:L$11,2,FALSE),VLOOKUP(L5266,'Pontuação 3.0'!M$2:N$13,2,FALSE)),0)</f>
        <v>2058</v>
      </c>
      <c r="AA5266" s="12">
        <f t="shared" si="6"/>
        <v>206</v>
      </c>
      <c r="AB5266" s="12" t="str">
        <f t="array" ref="AB5266">IFERROR(INDEX('Pontuação 3.0'!G$13:G$191, MATCH(AA5266, 'Pontuação 3.0'!F$13:F$191, 0)), "Faixa Indefinida")</f>
        <v>C</v>
      </c>
      <c r="AC5266" s="12">
        <f t="shared" si="7"/>
        <v>0</v>
      </c>
      <c r="AD5266" s="12">
        <f t="shared" si="8"/>
        <v>0</v>
      </c>
      <c r="AE5266" s="12">
        <f t="shared" si="9"/>
        <v>1</v>
      </c>
      <c r="AF5266" s="12">
        <f t="shared" si="10"/>
        <v>0</v>
      </c>
    </row>
    <row r="5267" ht="15.75" customHeight="1">
      <c r="A5267" s="8">
        <v>45690.0</v>
      </c>
      <c r="B5267" s="9" t="s">
        <v>1994</v>
      </c>
      <c r="C5267" s="9" t="s">
        <v>12050</v>
      </c>
      <c r="D5267" s="14" t="s">
        <v>14244</v>
      </c>
      <c r="E5267" s="9" t="s">
        <v>13936</v>
      </c>
      <c r="F5267" s="9" t="s">
        <v>13950</v>
      </c>
      <c r="G5267" s="9" t="s">
        <v>13926</v>
      </c>
      <c r="H5267" s="9" t="s">
        <v>13949</v>
      </c>
      <c r="I5267" s="9" t="s">
        <v>13940</v>
      </c>
      <c r="J5267" s="9" t="s">
        <v>13929</v>
      </c>
      <c r="K5267" s="9" t="s">
        <v>13940</v>
      </c>
      <c r="L5267" s="9" t="s">
        <v>13931</v>
      </c>
      <c r="M5267" s="9" t="s">
        <v>13942</v>
      </c>
      <c r="N5267" s="13" t="s">
        <v>12</v>
      </c>
      <c r="O5267" s="13" t="s">
        <v>14</v>
      </c>
      <c r="P5267" s="13" t="s">
        <v>24</v>
      </c>
      <c r="Q5267" s="13" t="s">
        <v>3528</v>
      </c>
      <c r="R5267" s="13" t="s">
        <v>65</v>
      </c>
      <c r="S5267" s="10">
        <f>ROUNDUP(SUM(VLOOKUP(F5267,'Pontuação'!A$2:B$11,2,FALSE),VLOOKUP(E5267,'Pontuação'!C$2:D$11,2,FALSE),VLOOKUP(H5267,'Pontuação'!I$2:J$11,2,FALSE),VLOOKUP(J5267,'Pontuação'!G$2:H$11,2,FALSE),VLOOKUP(L5267,'Pontuação'!M$2:N$13,2,FALSE)),0)</f>
        <v>1595</v>
      </c>
      <c r="T5267" s="11">
        <f t="shared" si="1"/>
        <v>160</v>
      </c>
      <c r="U5267" s="11" t="str">
        <f t="array" ref="U5267">IFERROR(INDEX('Pontuação'!G$13:G$101, MATCH(T5267, 'Pontuação'!F$13:F$101, 0)), "Faixa Indefinida")</f>
        <v>C</v>
      </c>
      <c r="V5267" s="11">
        <f t="shared" si="2"/>
        <v>0</v>
      </c>
      <c r="W5267" s="11">
        <f t="shared" si="3"/>
        <v>0</v>
      </c>
      <c r="X5267" s="11">
        <f t="shared" si="4"/>
        <v>1</v>
      </c>
      <c r="Y5267" s="11">
        <f t="shared" si="5"/>
        <v>0</v>
      </c>
      <c r="Z5267" s="12">
        <f>ROUNDUP(SUM(VLOOKUP(F5267,'Pontuação 3.0'!A$2:B$11,2,FALSE),VLOOKUP(E5267,'Pontuação 3.0'!C$2:D$11,2,FALSE),VLOOKUP(H5267,'Pontuação 3.0'!I$2:J$11,2,FALSE),VLOOKUP(J5267,'Pontuação 3.0'!G$2:H$11,2,FALSE),VLOOKUP(G5267,'Pontuação 3.0'!E$2:F$11,2,FALSE),VLOOKUP(K5267,'Pontuação 3.0'!K$2:L$11,2,FALSE),VLOOKUP(L5267,'Pontuação 3.0'!M$2:N$13,2,FALSE)),0)</f>
        <v>2209</v>
      </c>
      <c r="AA5267" s="12">
        <f t="shared" si="6"/>
        <v>221</v>
      </c>
      <c r="AB5267" s="12" t="str">
        <f t="array" ref="AB5267">IFERROR(INDEX('Pontuação 3.0'!G$13:G$191, MATCH(AA5267, 'Pontuação 3.0'!F$13:F$191, 0)), "Faixa Indefinida")</f>
        <v>B</v>
      </c>
      <c r="AC5267" s="12">
        <f t="shared" si="7"/>
        <v>0</v>
      </c>
      <c r="AD5267" s="12">
        <f t="shared" si="8"/>
        <v>1</v>
      </c>
      <c r="AE5267" s="12">
        <f t="shared" si="9"/>
        <v>0</v>
      </c>
      <c r="AF5267" s="12">
        <f t="shared" si="10"/>
        <v>0</v>
      </c>
    </row>
    <row r="5268" ht="15.75" customHeight="1">
      <c r="A5268" s="8">
        <v>45690.0</v>
      </c>
      <c r="B5268" s="9" t="s">
        <v>12051</v>
      </c>
      <c r="C5268" s="9" t="s">
        <v>12052</v>
      </c>
      <c r="D5268" s="15">
        <v>8.1979146862E10</v>
      </c>
      <c r="E5268" s="9" t="s">
        <v>13936</v>
      </c>
      <c r="F5268" s="9" t="s">
        <v>13948</v>
      </c>
      <c r="G5268" s="9" t="s">
        <v>13926</v>
      </c>
      <c r="H5268" s="9" t="s">
        <v>13949</v>
      </c>
      <c r="I5268" s="9" t="s">
        <v>13940</v>
      </c>
      <c r="J5268" s="9" t="s">
        <v>13929</v>
      </c>
      <c r="K5268" s="9" t="s">
        <v>13930</v>
      </c>
      <c r="L5268" s="9" t="s">
        <v>13945</v>
      </c>
      <c r="M5268" s="9" t="s">
        <v>13942</v>
      </c>
      <c r="N5268" s="13" t="s">
        <v>12</v>
      </c>
      <c r="O5268" s="13" t="s">
        <v>14</v>
      </c>
      <c r="P5268" s="13" t="s">
        <v>32</v>
      </c>
      <c r="Q5268" s="13" t="s">
        <v>62</v>
      </c>
      <c r="R5268" s="13" t="s">
        <v>15</v>
      </c>
      <c r="S5268" s="10">
        <f>ROUNDUP(SUM(VLOOKUP(F5268,'Pontuação'!A$2:B$11,2,FALSE),VLOOKUP(E5268,'Pontuação'!C$2:D$11,2,FALSE),VLOOKUP(H5268,'Pontuação'!I$2:J$11,2,FALSE),VLOOKUP(J5268,'Pontuação'!G$2:H$11,2,FALSE),VLOOKUP(L5268,'Pontuação'!M$2:N$13,2,FALSE)),0)</f>
        <v>1715</v>
      </c>
      <c r="T5268" s="11">
        <f t="shared" si="1"/>
        <v>172</v>
      </c>
      <c r="U5268" s="11" t="str">
        <f t="array" ref="U5268">IFERROR(INDEX('Pontuação'!G$13:G$101, MATCH(T5268, 'Pontuação'!F$13:F$101, 0)), "Faixa Indefinida")</f>
        <v>B</v>
      </c>
      <c r="V5268" s="11">
        <f t="shared" si="2"/>
        <v>0</v>
      </c>
      <c r="W5268" s="11">
        <f t="shared" si="3"/>
        <v>1</v>
      </c>
      <c r="X5268" s="11">
        <f t="shared" si="4"/>
        <v>0</v>
      </c>
      <c r="Y5268" s="11">
        <f t="shared" si="5"/>
        <v>0</v>
      </c>
      <c r="Z5268" s="12">
        <f>ROUNDUP(SUM(VLOOKUP(F5268,'Pontuação 3.0'!A$2:B$11,2,FALSE),VLOOKUP(E5268,'Pontuação 3.0'!C$2:D$11,2,FALSE),VLOOKUP(H5268,'Pontuação 3.0'!I$2:J$11,2,FALSE),VLOOKUP(J5268,'Pontuação 3.0'!G$2:H$11,2,FALSE),VLOOKUP(G5268,'Pontuação 3.0'!E$2:F$11,2,FALSE),VLOOKUP(K5268,'Pontuação 3.0'!K$2:L$11,2,FALSE),VLOOKUP(L5268,'Pontuação 3.0'!M$2:N$13,2,FALSE)),0)</f>
        <v>2423</v>
      </c>
      <c r="AA5268" s="12">
        <f t="shared" si="6"/>
        <v>242</v>
      </c>
      <c r="AB5268" s="12" t="str">
        <f t="array" ref="AB5268">IFERROR(INDEX('Pontuação 3.0'!G$13:G$191, MATCH(AA5268, 'Pontuação 3.0'!F$13:F$191, 0)), "Faixa Indefinida")</f>
        <v>A</v>
      </c>
      <c r="AC5268" s="12">
        <f t="shared" si="7"/>
        <v>1</v>
      </c>
      <c r="AD5268" s="12">
        <f t="shared" si="8"/>
        <v>0</v>
      </c>
      <c r="AE5268" s="12">
        <f t="shared" si="9"/>
        <v>0</v>
      </c>
      <c r="AF5268" s="12">
        <f t="shared" si="10"/>
        <v>0</v>
      </c>
    </row>
    <row r="5269" ht="15.75" customHeight="1">
      <c r="A5269" s="8">
        <v>45690.0</v>
      </c>
      <c r="B5269" s="9" t="s">
        <v>12055</v>
      </c>
      <c r="C5269" s="9" t="s">
        <v>12056</v>
      </c>
      <c r="D5269" s="15">
        <v>8.2988715367E10</v>
      </c>
      <c r="E5269" s="9" t="s">
        <v>13936</v>
      </c>
      <c r="F5269" s="9" t="s">
        <v>13948</v>
      </c>
      <c r="G5269" s="9" t="s">
        <v>13926</v>
      </c>
      <c r="H5269" s="9" t="s">
        <v>13927</v>
      </c>
      <c r="I5269" s="9" t="s">
        <v>13928</v>
      </c>
      <c r="J5269" s="9" t="s">
        <v>13929</v>
      </c>
      <c r="K5269" s="9" t="s">
        <v>13930</v>
      </c>
      <c r="L5269" s="9" t="s">
        <v>13945</v>
      </c>
      <c r="M5269" s="9" t="s">
        <v>13942</v>
      </c>
      <c r="N5269" s="13" t="s">
        <v>12</v>
      </c>
      <c r="O5269" s="13" t="s">
        <v>14</v>
      </c>
      <c r="P5269" s="13" t="s">
        <v>27</v>
      </c>
      <c r="Q5269" s="13" t="s">
        <v>48</v>
      </c>
      <c r="R5269" s="13" t="s">
        <v>15</v>
      </c>
      <c r="S5269" s="10">
        <f>ROUNDUP(SUM(VLOOKUP(F5269,'Pontuação'!A$2:B$11,2,FALSE),VLOOKUP(E5269,'Pontuação'!C$2:D$11,2,FALSE),VLOOKUP(H5269,'Pontuação'!I$2:J$11,2,FALSE),VLOOKUP(J5269,'Pontuação'!G$2:H$11,2,FALSE),VLOOKUP(L5269,'Pontuação'!M$2:N$13,2,FALSE)),0)</f>
        <v>1559</v>
      </c>
      <c r="T5269" s="11">
        <f t="shared" si="1"/>
        <v>156</v>
      </c>
      <c r="U5269" s="11" t="str">
        <f t="array" ref="U5269">IFERROR(INDEX('Pontuação'!G$13:G$101, MATCH(T5269, 'Pontuação'!F$13:F$101, 0)), "Faixa Indefinida")</f>
        <v>C</v>
      </c>
      <c r="V5269" s="11">
        <f t="shared" si="2"/>
        <v>0</v>
      </c>
      <c r="W5269" s="11">
        <f t="shared" si="3"/>
        <v>0</v>
      </c>
      <c r="X5269" s="11">
        <f t="shared" si="4"/>
        <v>1</v>
      </c>
      <c r="Y5269" s="11">
        <f t="shared" si="5"/>
        <v>0</v>
      </c>
      <c r="Z5269" s="12">
        <f>ROUNDUP(SUM(VLOOKUP(F5269,'Pontuação 3.0'!A$2:B$11,2,FALSE),VLOOKUP(E5269,'Pontuação 3.0'!C$2:D$11,2,FALSE),VLOOKUP(H5269,'Pontuação 3.0'!I$2:J$11,2,FALSE),VLOOKUP(J5269,'Pontuação 3.0'!G$2:H$11,2,FALSE),VLOOKUP(G5269,'Pontuação 3.0'!E$2:F$11,2,FALSE),VLOOKUP(K5269,'Pontuação 3.0'!K$2:L$11,2,FALSE),VLOOKUP(L5269,'Pontuação 3.0'!M$2:N$13,2,FALSE)),0)</f>
        <v>2188</v>
      </c>
      <c r="AA5269" s="12">
        <f t="shared" si="6"/>
        <v>219</v>
      </c>
      <c r="AB5269" s="12" t="str">
        <f t="array" ref="AB5269">IFERROR(INDEX('Pontuação 3.0'!G$13:G$191, MATCH(AA5269, 'Pontuação 3.0'!F$13:F$191, 0)), "Faixa Indefinida")</f>
        <v>B</v>
      </c>
      <c r="AC5269" s="12">
        <f t="shared" si="7"/>
        <v>0</v>
      </c>
      <c r="AD5269" s="12">
        <f t="shared" si="8"/>
        <v>1</v>
      </c>
      <c r="AE5269" s="12">
        <f t="shared" si="9"/>
        <v>0</v>
      </c>
      <c r="AF5269" s="12">
        <f t="shared" si="10"/>
        <v>0</v>
      </c>
    </row>
    <row r="5270" ht="15.75" customHeight="1">
      <c r="A5270" s="8">
        <v>45690.0</v>
      </c>
      <c r="B5270" s="9" t="s">
        <v>327</v>
      </c>
      <c r="C5270" s="9" t="s">
        <v>12057</v>
      </c>
      <c r="D5270" s="15">
        <v>1.1991441216E10</v>
      </c>
      <c r="E5270" s="9" t="s">
        <v>13936</v>
      </c>
      <c r="F5270" s="9" t="s">
        <v>13953</v>
      </c>
      <c r="G5270" s="9" t="s">
        <v>13955</v>
      </c>
      <c r="H5270" s="9" t="s">
        <v>13927</v>
      </c>
      <c r="I5270" s="9" t="s">
        <v>13928</v>
      </c>
      <c r="J5270" s="9" t="s">
        <v>13956</v>
      </c>
      <c r="K5270" s="9" t="s">
        <v>13940</v>
      </c>
      <c r="L5270" s="9" t="s">
        <v>13941</v>
      </c>
      <c r="M5270" s="9" t="s">
        <v>13946</v>
      </c>
      <c r="N5270" s="13" t="s">
        <v>12</v>
      </c>
      <c r="O5270" s="13" t="s">
        <v>14</v>
      </c>
      <c r="P5270" s="13" t="s">
        <v>32</v>
      </c>
      <c r="Q5270" s="13" t="s">
        <v>77</v>
      </c>
      <c r="R5270" s="13" t="s">
        <v>15</v>
      </c>
      <c r="S5270" s="10">
        <f>ROUNDUP(SUM(VLOOKUP(F5270,'Pontuação'!A$2:B$11,2,FALSE),VLOOKUP(E5270,'Pontuação'!C$2:D$11,2,FALSE),VLOOKUP(H5270,'Pontuação'!I$2:J$11,2,FALSE),VLOOKUP(J5270,'Pontuação'!G$2:H$11,2,FALSE),VLOOKUP(L5270,'Pontuação'!M$2:N$13,2,FALSE)),0)</f>
        <v>1766</v>
      </c>
      <c r="T5270" s="11">
        <f t="shared" si="1"/>
        <v>177</v>
      </c>
      <c r="U5270" s="11" t="str">
        <f t="array" ref="U5270">IFERROR(INDEX('Pontuação'!G$13:G$101, MATCH(T5270, 'Pontuação'!F$13:F$101, 0)), "Faixa Indefinida")</f>
        <v>B</v>
      </c>
      <c r="V5270" s="11">
        <f t="shared" si="2"/>
        <v>0</v>
      </c>
      <c r="W5270" s="11">
        <f t="shared" si="3"/>
        <v>1</v>
      </c>
      <c r="X5270" s="11">
        <f t="shared" si="4"/>
        <v>0</v>
      </c>
      <c r="Y5270" s="11">
        <f t="shared" si="5"/>
        <v>0</v>
      </c>
      <c r="Z5270" s="12">
        <f>ROUNDUP(SUM(VLOOKUP(F5270,'Pontuação 3.0'!A$2:B$11,2,FALSE),VLOOKUP(E5270,'Pontuação 3.0'!C$2:D$11,2,FALSE),VLOOKUP(H5270,'Pontuação 3.0'!I$2:J$11,2,FALSE),VLOOKUP(J5270,'Pontuação 3.0'!G$2:H$11,2,FALSE),VLOOKUP(G5270,'Pontuação 3.0'!E$2:F$11,2,FALSE),VLOOKUP(K5270,'Pontuação 3.0'!K$2:L$11,2,FALSE),VLOOKUP(L5270,'Pontuação 3.0'!M$2:N$13,2,FALSE)),0)</f>
        <v>2306</v>
      </c>
      <c r="AA5270" s="12">
        <f t="shared" si="6"/>
        <v>231</v>
      </c>
      <c r="AB5270" s="12" t="str">
        <f t="array" ref="AB5270">IFERROR(INDEX('Pontuação 3.0'!G$13:G$191, MATCH(AA5270, 'Pontuação 3.0'!F$13:F$191, 0)), "Faixa Indefinida")</f>
        <v>B</v>
      </c>
      <c r="AC5270" s="12">
        <f t="shared" si="7"/>
        <v>0</v>
      </c>
      <c r="AD5270" s="12">
        <f t="shared" si="8"/>
        <v>1</v>
      </c>
      <c r="AE5270" s="12">
        <f t="shared" si="9"/>
        <v>0</v>
      </c>
      <c r="AF5270" s="12">
        <f t="shared" si="10"/>
        <v>0</v>
      </c>
    </row>
    <row r="5271" ht="15.75" customHeight="1">
      <c r="A5271" s="8">
        <v>45690.0</v>
      </c>
      <c r="B5271" s="9" t="s">
        <v>12058</v>
      </c>
      <c r="C5271" s="9" t="s">
        <v>12059</v>
      </c>
      <c r="D5271" s="15">
        <v>3.8998482965E10</v>
      </c>
      <c r="E5271" s="9" t="s">
        <v>13936</v>
      </c>
      <c r="F5271" s="9" t="s">
        <v>13925</v>
      </c>
      <c r="G5271" s="9" t="s">
        <v>13926</v>
      </c>
      <c r="H5271" s="9" t="s">
        <v>13949</v>
      </c>
      <c r="I5271" s="9" t="s">
        <v>13940</v>
      </c>
      <c r="J5271" s="9" t="s">
        <v>13956</v>
      </c>
      <c r="K5271" s="9" t="s">
        <v>13940</v>
      </c>
      <c r="L5271" s="9" t="s">
        <v>13931</v>
      </c>
      <c r="M5271" s="9" t="s">
        <v>13942</v>
      </c>
      <c r="N5271" s="13" t="s">
        <v>12</v>
      </c>
      <c r="O5271" s="13" t="s">
        <v>14</v>
      </c>
      <c r="P5271" s="13" t="s">
        <v>32</v>
      </c>
      <c r="Q5271" s="13" t="s">
        <v>77</v>
      </c>
      <c r="R5271" s="13" t="s">
        <v>15</v>
      </c>
      <c r="S5271" s="10">
        <f>ROUNDUP(SUM(VLOOKUP(F5271,'Pontuação'!A$2:B$11,2,FALSE),VLOOKUP(E5271,'Pontuação'!C$2:D$11,2,FALSE),VLOOKUP(H5271,'Pontuação'!I$2:J$11,2,FALSE),VLOOKUP(J5271,'Pontuação'!G$2:H$11,2,FALSE),VLOOKUP(L5271,'Pontuação'!M$2:N$13,2,FALSE)),0)</f>
        <v>1628</v>
      </c>
      <c r="T5271" s="11">
        <f t="shared" si="1"/>
        <v>163</v>
      </c>
      <c r="U5271" s="11" t="str">
        <f t="array" ref="U5271">IFERROR(INDEX('Pontuação'!G$13:G$101, MATCH(T5271, 'Pontuação'!F$13:F$101, 0)), "Faixa Indefinida")</f>
        <v>C</v>
      </c>
      <c r="V5271" s="11">
        <f t="shared" si="2"/>
        <v>0</v>
      </c>
      <c r="W5271" s="11">
        <f t="shared" si="3"/>
        <v>0</v>
      </c>
      <c r="X5271" s="11">
        <f t="shared" si="4"/>
        <v>1</v>
      </c>
      <c r="Y5271" s="11">
        <f t="shared" si="5"/>
        <v>0</v>
      </c>
      <c r="Z5271" s="12">
        <f>ROUNDUP(SUM(VLOOKUP(F5271,'Pontuação 3.0'!A$2:B$11,2,FALSE),VLOOKUP(E5271,'Pontuação 3.0'!C$2:D$11,2,FALSE),VLOOKUP(H5271,'Pontuação 3.0'!I$2:J$11,2,FALSE),VLOOKUP(J5271,'Pontuação 3.0'!G$2:H$11,2,FALSE),VLOOKUP(G5271,'Pontuação 3.0'!E$2:F$11,2,FALSE),VLOOKUP(K5271,'Pontuação 3.0'!K$2:L$11,2,FALSE),VLOOKUP(L5271,'Pontuação 3.0'!M$2:N$13,2,FALSE)),0)</f>
        <v>2336</v>
      </c>
      <c r="AA5271" s="12">
        <f t="shared" si="6"/>
        <v>234</v>
      </c>
      <c r="AB5271" s="12" t="str">
        <f t="array" ref="AB5271">IFERROR(INDEX('Pontuação 3.0'!G$13:G$191, MATCH(AA5271, 'Pontuação 3.0'!F$13:F$191, 0)), "Faixa Indefinida")</f>
        <v>B</v>
      </c>
      <c r="AC5271" s="12">
        <f t="shared" si="7"/>
        <v>0</v>
      </c>
      <c r="AD5271" s="12">
        <f t="shared" si="8"/>
        <v>1</v>
      </c>
      <c r="AE5271" s="12">
        <f t="shared" si="9"/>
        <v>0</v>
      </c>
      <c r="AF5271" s="12">
        <f t="shared" si="10"/>
        <v>0</v>
      </c>
    </row>
    <row r="5272" ht="15.75" customHeight="1">
      <c r="A5272" s="8">
        <v>45691.0</v>
      </c>
      <c r="B5272" s="9" t="s">
        <v>12060</v>
      </c>
      <c r="C5272" s="9" t="s">
        <v>12061</v>
      </c>
      <c r="D5272" s="15">
        <v>1.6993467673E10</v>
      </c>
      <c r="E5272" s="9" t="s">
        <v>13936</v>
      </c>
      <c r="F5272" s="9" t="s">
        <v>13948</v>
      </c>
      <c r="G5272" s="9" t="s">
        <v>13957</v>
      </c>
      <c r="H5272" s="9" t="s">
        <v>13927</v>
      </c>
      <c r="I5272" s="9" t="s">
        <v>13940</v>
      </c>
      <c r="J5272" s="9" t="s">
        <v>13929</v>
      </c>
      <c r="K5272" s="9" t="s">
        <v>13940</v>
      </c>
      <c r="L5272" s="9" t="s">
        <v>13931</v>
      </c>
      <c r="M5272" s="9" t="s">
        <v>13942</v>
      </c>
      <c r="N5272" s="9"/>
      <c r="O5272" s="9"/>
      <c r="P5272" s="9"/>
      <c r="Q5272" s="9"/>
      <c r="R5272" s="9"/>
      <c r="S5272" s="10">
        <f>ROUNDUP(SUM(VLOOKUP(F5272,'Pontuação'!A$2:B$11,2,FALSE),VLOOKUP(E5272,'Pontuação'!C$2:D$11,2,FALSE),VLOOKUP(H5272,'Pontuação'!I$2:J$11,2,FALSE),VLOOKUP(J5272,'Pontuação'!G$2:H$11,2,FALSE),VLOOKUP(L5272,'Pontuação'!M$2:N$13,2,FALSE)),0)</f>
        <v>1427</v>
      </c>
      <c r="T5272" s="11">
        <f t="shared" si="1"/>
        <v>143</v>
      </c>
      <c r="U5272" s="11" t="str">
        <f t="array" ref="U5272">IFERROR(INDEX('Pontuação'!G$13:G$101, MATCH(T5272, 'Pontuação'!F$13:F$101, 0)), "Faixa Indefinida")</f>
        <v>D</v>
      </c>
      <c r="V5272" s="11">
        <f t="shared" si="2"/>
        <v>0</v>
      </c>
      <c r="W5272" s="11">
        <f t="shared" si="3"/>
        <v>0</v>
      </c>
      <c r="X5272" s="11">
        <f t="shared" si="4"/>
        <v>0</v>
      </c>
      <c r="Y5272" s="11">
        <f t="shared" si="5"/>
        <v>1</v>
      </c>
      <c r="Z5272" s="12">
        <f>ROUNDUP(SUM(VLOOKUP(F5272,'Pontuação 3.0'!A$2:B$11,2,FALSE),VLOOKUP(E5272,'Pontuação 3.0'!C$2:D$11,2,FALSE),VLOOKUP(H5272,'Pontuação 3.0'!I$2:J$11,2,FALSE),VLOOKUP(J5272,'Pontuação 3.0'!G$2:H$11,2,FALSE),VLOOKUP(G5272,'Pontuação 3.0'!E$2:F$11,2,FALSE),VLOOKUP(K5272,'Pontuação 3.0'!K$2:L$11,2,FALSE),VLOOKUP(L5272,'Pontuação 3.0'!M$2:N$13,2,FALSE)),0)</f>
        <v>1691</v>
      </c>
      <c r="AA5272" s="12">
        <f t="shared" si="6"/>
        <v>169</v>
      </c>
      <c r="AB5272" s="12" t="str">
        <f t="array" ref="AB5272">IFERROR(INDEX('Pontuação 3.0'!G$13:G$191, MATCH(AA5272, 'Pontuação 3.0'!F$13:F$191, 0)), "Faixa Indefinida")</f>
        <v>D</v>
      </c>
      <c r="AC5272" s="12">
        <f t="shared" si="7"/>
        <v>0</v>
      </c>
      <c r="AD5272" s="12">
        <f t="shared" si="8"/>
        <v>0</v>
      </c>
      <c r="AE5272" s="12">
        <f t="shared" si="9"/>
        <v>0</v>
      </c>
      <c r="AF5272" s="12">
        <f t="shared" si="10"/>
        <v>1</v>
      </c>
    </row>
    <row r="5273" ht="15.75" customHeight="1">
      <c r="A5273" s="8">
        <v>45691.0</v>
      </c>
      <c r="B5273" s="9" t="s">
        <v>12065</v>
      </c>
      <c r="C5273" s="9" t="s">
        <v>12066</v>
      </c>
      <c r="D5273" s="9" t="s">
        <v>12067</v>
      </c>
      <c r="E5273" s="9" t="s">
        <v>13936</v>
      </c>
      <c r="F5273" s="9" t="s">
        <v>13948</v>
      </c>
      <c r="G5273" s="9" t="s">
        <v>13957</v>
      </c>
      <c r="H5273" s="9" t="s">
        <v>13927</v>
      </c>
      <c r="I5273" s="9" t="s">
        <v>13940</v>
      </c>
      <c r="J5273" s="9" t="s">
        <v>13956</v>
      </c>
      <c r="K5273" s="9" t="s">
        <v>13940</v>
      </c>
      <c r="L5273" s="9" t="s">
        <v>13931</v>
      </c>
      <c r="M5273" s="9" t="s">
        <v>13952</v>
      </c>
      <c r="N5273" s="13" t="s">
        <v>12</v>
      </c>
      <c r="O5273" s="13" t="s">
        <v>14</v>
      </c>
      <c r="P5273" s="13" t="s">
        <v>32</v>
      </c>
      <c r="Q5273" s="13" t="s">
        <v>3528</v>
      </c>
      <c r="R5273" s="13" t="s">
        <v>15</v>
      </c>
      <c r="S5273" s="10">
        <f>ROUNDUP(SUM(VLOOKUP(F5273,'Pontuação'!A$2:B$11,2,FALSE),VLOOKUP(E5273,'Pontuação'!C$2:D$11,2,FALSE),VLOOKUP(H5273,'Pontuação'!I$2:J$11,2,FALSE),VLOOKUP(J5273,'Pontuação'!G$2:H$11,2,FALSE),VLOOKUP(L5273,'Pontuação'!M$2:N$13,2,FALSE)),0)</f>
        <v>1705</v>
      </c>
      <c r="T5273" s="11">
        <f t="shared" si="1"/>
        <v>171</v>
      </c>
      <c r="U5273" s="11" t="str">
        <f t="array" ref="U5273">IFERROR(INDEX('Pontuação'!G$13:G$101, MATCH(T5273, 'Pontuação'!F$13:F$101, 0)), "Faixa Indefinida")</f>
        <v>B</v>
      </c>
      <c r="V5273" s="11">
        <f t="shared" si="2"/>
        <v>0</v>
      </c>
      <c r="W5273" s="11">
        <f t="shared" si="3"/>
        <v>1</v>
      </c>
      <c r="X5273" s="11">
        <f t="shared" si="4"/>
        <v>0</v>
      </c>
      <c r="Y5273" s="11">
        <f t="shared" si="5"/>
        <v>0</v>
      </c>
      <c r="Z5273" s="12">
        <f>ROUNDUP(SUM(VLOOKUP(F5273,'Pontuação 3.0'!A$2:B$11,2,FALSE),VLOOKUP(E5273,'Pontuação 3.0'!C$2:D$11,2,FALSE),VLOOKUP(H5273,'Pontuação 3.0'!I$2:J$11,2,FALSE),VLOOKUP(J5273,'Pontuação 3.0'!G$2:H$11,2,FALSE),VLOOKUP(G5273,'Pontuação 3.0'!E$2:F$11,2,FALSE),VLOOKUP(K5273,'Pontuação 3.0'!K$2:L$11,2,FALSE),VLOOKUP(L5273,'Pontuação 3.0'!M$2:N$13,2,FALSE)),0)</f>
        <v>1966</v>
      </c>
      <c r="AA5273" s="12">
        <f t="shared" si="6"/>
        <v>197</v>
      </c>
      <c r="AB5273" s="12" t="str">
        <f t="array" ref="AB5273">IFERROR(INDEX('Pontuação 3.0'!G$13:G$191, MATCH(AA5273, 'Pontuação 3.0'!F$13:F$191, 0)), "Faixa Indefinida")</f>
        <v>C</v>
      </c>
      <c r="AC5273" s="12">
        <f t="shared" si="7"/>
        <v>0</v>
      </c>
      <c r="AD5273" s="12">
        <f t="shared" si="8"/>
        <v>0</v>
      </c>
      <c r="AE5273" s="12">
        <f t="shared" si="9"/>
        <v>1</v>
      </c>
      <c r="AF5273" s="12">
        <f t="shared" si="10"/>
        <v>0</v>
      </c>
    </row>
    <row r="5274" ht="15.75" customHeight="1">
      <c r="A5274" s="8">
        <v>45691.0</v>
      </c>
      <c r="B5274" s="9" t="s">
        <v>12062</v>
      </c>
      <c r="C5274" s="9" t="s">
        <v>12063</v>
      </c>
      <c r="D5274" s="9" t="s">
        <v>12064</v>
      </c>
      <c r="E5274" s="9" t="s">
        <v>13924</v>
      </c>
      <c r="F5274" s="9" t="s">
        <v>13948</v>
      </c>
      <c r="G5274" s="9" t="s">
        <v>13961</v>
      </c>
      <c r="H5274" s="9" t="s">
        <v>13951</v>
      </c>
      <c r="I5274" s="9" t="s">
        <v>13940</v>
      </c>
      <c r="J5274" s="9" t="s">
        <v>13929</v>
      </c>
      <c r="K5274" s="9" t="s">
        <v>13940</v>
      </c>
      <c r="L5274" s="9" t="s">
        <v>13931</v>
      </c>
      <c r="M5274" s="9" t="s">
        <v>13946</v>
      </c>
      <c r="N5274" s="13" t="s">
        <v>12</v>
      </c>
      <c r="O5274" s="13" t="s">
        <v>14</v>
      </c>
      <c r="P5274" s="13" t="s">
        <v>19</v>
      </c>
      <c r="Q5274" s="13" t="s">
        <v>3528</v>
      </c>
      <c r="R5274" s="13" t="s">
        <v>15</v>
      </c>
      <c r="S5274" s="10">
        <f>ROUNDUP(SUM(VLOOKUP(F5274,'Pontuação'!A$2:B$11,2,FALSE),VLOOKUP(E5274,'Pontuação'!C$2:D$11,2,FALSE),VLOOKUP(H5274,'Pontuação'!I$2:J$11,2,FALSE),VLOOKUP(J5274,'Pontuação'!G$2:H$11,2,FALSE),VLOOKUP(L5274,'Pontuação'!M$2:N$13,2,FALSE)),0)</f>
        <v>1545</v>
      </c>
      <c r="T5274" s="11">
        <f t="shared" si="1"/>
        <v>155</v>
      </c>
      <c r="U5274" s="11" t="str">
        <f t="array" ref="U5274">IFERROR(INDEX('Pontuação'!G$13:G$101, MATCH(T5274, 'Pontuação'!F$13:F$101, 0)), "Faixa Indefinida")</f>
        <v>C</v>
      </c>
      <c r="V5274" s="11">
        <f t="shared" si="2"/>
        <v>0</v>
      </c>
      <c r="W5274" s="11">
        <f t="shared" si="3"/>
        <v>0</v>
      </c>
      <c r="X5274" s="11">
        <f t="shared" si="4"/>
        <v>1</v>
      </c>
      <c r="Y5274" s="11">
        <f t="shared" si="5"/>
        <v>0</v>
      </c>
      <c r="Z5274" s="12">
        <f>ROUNDUP(SUM(VLOOKUP(F5274,'Pontuação 3.0'!A$2:B$11,2,FALSE),VLOOKUP(E5274,'Pontuação 3.0'!C$2:D$11,2,FALSE),VLOOKUP(H5274,'Pontuação 3.0'!I$2:J$11,2,FALSE),VLOOKUP(J5274,'Pontuação 3.0'!G$2:H$11,2,FALSE),VLOOKUP(G5274,'Pontuação 3.0'!E$2:F$11,2,FALSE),VLOOKUP(K5274,'Pontuação 3.0'!K$2:L$11,2,FALSE),VLOOKUP(L5274,'Pontuação 3.0'!M$2:N$13,2,FALSE)),0)</f>
        <v>1852</v>
      </c>
      <c r="AA5274" s="12">
        <f t="shared" si="6"/>
        <v>185</v>
      </c>
      <c r="AB5274" s="12" t="str">
        <f t="array" ref="AB5274">IFERROR(INDEX('Pontuação 3.0'!G$13:G$191, MATCH(AA5274, 'Pontuação 3.0'!F$13:F$191, 0)), "Faixa Indefinida")</f>
        <v>D</v>
      </c>
      <c r="AC5274" s="12">
        <f t="shared" si="7"/>
        <v>0</v>
      </c>
      <c r="AD5274" s="12">
        <f t="shared" si="8"/>
        <v>0</v>
      </c>
      <c r="AE5274" s="12">
        <f t="shared" si="9"/>
        <v>0</v>
      </c>
      <c r="AF5274" s="12">
        <f t="shared" si="10"/>
        <v>1</v>
      </c>
    </row>
    <row r="5275" ht="15.75" customHeight="1">
      <c r="A5275" s="8">
        <v>45691.0</v>
      </c>
      <c r="B5275" s="9" t="s">
        <v>12070</v>
      </c>
      <c r="C5275" s="9" t="s">
        <v>12071</v>
      </c>
      <c r="D5275" s="15">
        <v>9.87431363E8</v>
      </c>
      <c r="E5275" s="9" t="s">
        <v>13936</v>
      </c>
      <c r="F5275" s="9" t="s">
        <v>13948</v>
      </c>
      <c r="G5275" s="9" t="s">
        <v>13926</v>
      </c>
      <c r="H5275" s="9" t="s">
        <v>13927</v>
      </c>
      <c r="I5275" s="9" t="s">
        <v>13940</v>
      </c>
      <c r="J5275" s="9" t="s">
        <v>13956</v>
      </c>
      <c r="K5275" s="9" t="s">
        <v>13940</v>
      </c>
      <c r="L5275" s="9" t="s">
        <v>13931</v>
      </c>
      <c r="M5275" s="9" t="s">
        <v>13942</v>
      </c>
      <c r="N5275" s="13" t="s">
        <v>12</v>
      </c>
      <c r="O5275" s="13" t="s">
        <v>14</v>
      </c>
      <c r="P5275" s="13" t="s">
        <v>13</v>
      </c>
      <c r="Q5275" s="13" t="s">
        <v>16</v>
      </c>
      <c r="R5275" s="13" t="s">
        <v>15</v>
      </c>
      <c r="S5275" s="10">
        <f>ROUNDUP(SUM(VLOOKUP(F5275,'Pontuação'!A$2:B$11,2,FALSE),VLOOKUP(E5275,'Pontuação'!C$2:D$11,2,FALSE),VLOOKUP(H5275,'Pontuação'!I$2:J$11,2,FALSE),VLOOKUP(J5275,'Pontuação'!G$2:H$11,2,FALSE),VLOOKUP(L5275,'Pontuação'!M$2:N$13,2,FALSE)),0)</f>
        <v>1705</v>
      </c>
      <c r="T5275" s="11">
        <f t="shared" si="1"/>
        <v>171</v>
      </c>
      <c r="U5275" s="11" t="str">
        <f t="array" ref="U5275">IFERROR(INDEX('Pontuação'!G$13:G$101, MATCH(T5275, 'Pontuação'!F$13:F$101, 0)), "Faixa Indefinida")</f>
        <v>B</v>
      </c>
      <c r="V5275" s="11">
        <f t="shared" si="2"/>
        <v>0</v>
      </c>
      <c r="W5275" s="11">
        <f t="shared" si="3"/>
        <v>1</v>
      </c>
      <c r="X5275" s="11">
        <f t="shared" si="4"/>
        <v>0</v>
      </c>
      <c r="Y5275" s="11">
        <f t="shared" si="5"/>
        <v>0</v>
      </c>
      <c r="Z5275" s="12">
        <f>ROUNDUP(SUM(VLOOKUP(F5275,'Pontuação 3.0'!A$2:B$11,2,FALSE),VLOOKUP(E5275,'Pontuação 3.0'!C$2:D$11,2,FALSE),VLOOKUP(H5275,'Pontuação 3.0'!I$2:J$11,2,FALSE),VLOOKUP(J5275,'Pontuação 3.0'!G$2:H$11,2,FALSE),VLOOKUP(G5275,'Pontuação 3.0'!E$2:F$11,2,FALSE),VLOOKUP(K5275,'Pontuação 3.0'!K$2:L$11,2,FALSE),VLOOKUP(L5275,'Pontuação 3.0'!M$2:N$13,2,FALSE)),0)</f>
        <v>2116</v>
      </c>
      <c r="AA5275" s="12">
        <f t="shared" si="6"/>
        <v>212</v>
      </c>
      <c r="AB5275" s="12" t="str">
        <f t="array" ref="AB5275">IFERROR(INDEX('Pontuação 3.0'!G$13:G$191, MATCH(AA5275, 'Pontuação 3.0'!F$13:F$191, 0)), "Faixa Indefinida")</f>
        <v>C</v>
      </c>
      <c r="AC5275" s="12">
        <f t="shared" si="7"/>
        <v>0</v>
      </c>
      <c r="AD5275" s="12">
        <f t="shared" si="8"/>
        <v>0</v>
      </c>
      <c r="AE5275" s="12">
        <f t="shared" si="9"/>
        <v>1</v>
      </c>
      <c r="AF5275" s="12">
        <f t="shared" si="10"/>
        <v>0</v>
      </c>
    </row>
    <row r="5276" ht="15.75" customHeight="1">
      <c r="A5276" s="8">
        <v>45691.0</v>
      </c>
      <c r="B5276" s="9" t="s">
        <v>12068</v>
      </c>
      <c r="C5276" s="9" t="s">
        <v>12069</v>
      </c>
      <c r="D5276" s="15">
        <v>2.1978891882E10</v>
      </c>
      <c r="E5276" s="9" t="s">
        <v>13936</v>
      </c>
      <c r="F5276" s="9" t="s">
        <v>13948</v>
      </c>
      <c r="G5276" s="9" t="s">
        <v>13926</v>
      </c>
      <c r="H5276" s="9" t="s">
        <v>13949</v>
      </c>
      <c r="I5276" s="9" t="s">
        <v>13940</v>
      </c>
      <c r="J5276" s="9" t="s">
        <v>13929</v>
      </c>
      <c r="K5276" s="9" t="s">
        <v>13940</v>
      </c>
      <c r="L5276" s="9" t="s">
        <v>13931</v>
      </c>
      <c r="M5276" s="9" t="s">
        <v>13952</v>
      </c>
      <c r="N5276" s="13" t="s">
        <v>12</v>
      </c>
      <c r="O5276" s="13" t="s">
        <v>14</v>
      </c>
      <c r="P5276" s="13" t="s">
        <v>13</v>
      </c>
      <c r="Q5276" s="13" t="s">
        <v>33</v>
      </c>
      <c r="R5276" s="13" t="s">
        <v>15</v>
      </c>
      <c r="S5276" s="10">
        <f>ROUNDUP(SUM(VLOOKUP(F5276,'Pontuação'!A$2:B$11,2,FALSE),VLOOKUP(E5276,'Pontuação'!C$2:D$11,2,FALSE),VLOOKUP(H5276,'Pontuação'!I$2:J$11,2,FALSE),VLOOKUP(J5276,'Pontuação'!G$2:H$11,2,FALSE),VLOOKUP(L5276,'Pontuação'!M$2:N$13,2,FALSE)),0)</f>
        <v>1583</v>
      </c>
      <c r="T5276" s="11">
        <f t="shared" si="1"/>
        <v>158</v>
      </c>
      <c r="U5276" s="11" t="str">
        <f t="array" ref="U5276">IFERROR(INDEX('Pontuação'!G$13:G$101, MATCH(T5276, 'Pontuação'!F$13:F$101, 0)), "Faixa Indefinida")</f>
        <v>C</v>
      </c>
      <c r="V5276" s="11">
        <f t="shared" si="2"/>
        <v>0</v>
      </c>
      <c r="W5276" s="11">
        <f t="shared" si="3"/>
        <v>0</v>
      </c>
      <c r="X5276" s="11">
        <f t="shared" si="4"/>
        <v>1</v>
      </c>
      <c r="Y5276" s="11">
        <f t="shared" si="5"/>
        <v>0</v>
      </c>
      <c r="Z5276" s="12">
        <f>ROUNDUP(SUM(VLOOKUP(F5276,'Pontuação 3.0'!A$2:B$11,2,FALSE),VLOOKUP(E5276,'Pontuação 3.0'!C$2:D$11,2,FALSE),VLOOKUP(H5276,'Pontuação 3.0'!I$2:J$11,2,FALSE),VLOOKUP(J5276,'Pontuação 3.0'!G$2:H$11,2,FALSE),VLOOKUP(G5276,'Pontuação 3.0'!E$2:F$11,2,FALSE),VLOOKUP(K5276,'Pontuação 3.0'!K$2:L$11,2,FALSE),VLOOKUP(L5276,'Pontuação 3.0'!M$2:N$13,2,FALSE)),0)</f>
        <v>2076</v>
      </c>
      <c r="AA5276" s="12">
        <f t="shared" si="6"/>
        <v>208</v>
      </c>
      <c r="AB5276" s="12" t="str">
        <f t="array" ref="AB5276">IFERROR(INDEX('Pontuação 3.0'!G$13:G$191, MATCH(AA5276, 'Pontuação 3.0'!F$13:F$191, 0)), "Faixa Indefinida")</f>
        <v>C</v>
      </c>
      <c r="AC5276" s="12">
        <f t="shared" si="7"/>
        <v>0</v>
      </c>
      <c r="AD5276" s="12">
        <f t="shared" si="8"/>
        <v>0</v>
      </c>
      <c r="AE5276" s="12">
        <f t="shared" si="9"/>
        <v>1</v>
      </c>
      <c r="AF5276" s="12">
        <f t="shared" si="10"/>
        <v>0</v>
      </c>
    </row>
    <row r="5277" ht="15.75" customHeight="1">
      <c r="A5277" s="8">
        <v>45691.0</v>
      </c>
      <c r="B5277" s="9" t="s">
        <v>12072</v>
      </c>
      <c r="C5277" s="9" t="s">
        <v>12073</v>
      </c>
      <c r="D5277" s="15">
        <v>5.1994822044E10</v>
      </c>
      <c r="E5277" s="9" t="s">
        <v>13936</v>
      </c>
      <c r="F5277" s="9" t="s">
        <v>13953</v>
      </c>
      <c r="G5277" s="9" t="s">
        <v>13961</v>
      </c>
      <c r="H5277" s="9" t="s">
        <v>13927</v>
      </c>
      <c r="I5277" s="9" t="s">
        <v>13940</v>
      </c>
      <c r="J5277" s="9" t="s">
        <v>13929</v>
      </c>
      <c r="K5277" s="9" t="s">
        <v>13940</v>
      </c>
      <c r="L5277" s="9" t="s">
        <v>13931</v>
      </c>
      <c r="M5277" s="9" t="s">
        <v>13946</v>
      </c>
      <c r="N5277" s="9"/>
      <c r="O5277" s="9"/>
      <c r="P5277" s="9"/>
      <c r="Q5277" s="9"/>
      <c r="R5277" s="9"/>
      <c r="S5277" s="10">
        <f>ROUNDUP(SUM(VLOOKUP(F5277,'Pontuação'!A$2:B$11,2,FALSE),VLOOKUP(E5277,'Pontuação'!C$2:D$11,2,FALSE),VLOOKUP(H5277,'Pontuação'!I$2:J$11,2,FALSE),VLOOKUP(J5277,'Pontuação'!G$2:H$11,2,FALSE),VLOOKUP(L5277,'Pontuação'!M$2:N$13,2,FALSE)),0)</f>
        <v>1444</v>
      </c>
      <c r="T5277" s="11">
        <f t="shared" si="1"/>
        <v>144</v>
      </c>
      <c r="U5277" s="11" t="str">
        <f t="array" ref="U5277">IFERROR(INDEX('Pontuação'!G$13:G$101, MATCH(T5277, 'Pontuação'!F$13:F$101, 0)), "Faixa Indefinida")</f>
        <v>D</v>
      </c>
      <c r="V5277" s="11">
        <f t="shared" si="2"/>
        <v>0</v>
      </c>
      <c r="W5277" s="11">
        <f t="shared" si="3"/>
        <v>0</v>
      </c>
      <c r="X5277" s="11">
        <f t="shared" si="4"/>
        <v>0</v>
      </c>
      <c r="Y5277" s="11">
        <f t="shared" si="5"/>
        <v>1</v>
      </c>
      <c r="Z5277" s="12">
        <f>ROUNDUP(SUM(VLOOKUP(F5277,'Pontuação 3.0'!A$2:B$11,2,FALSE),VLOOKUP(E5277,'Pontuação 3.0'!C$2:D$11,2,FALSE),VLOOKUP(H5277,'Pontuação 3.0'!I$2:J$11,2,FALSE),VLOOKUP(J5277,'Pontuação 3.0'!G$2:H$11,2,FALSE),VLOOKUP(G5277,'Pontuação 3.0'!E$2:F$11,2,FALSE),VLOOKUP(K5277,'Pontuação 3.0'!K$2:L$11,2,FALSE),VLOOKUP(L5277,'Pontuação 3.0'!M$2:N$13,2,FALSE)),0)</f>
        <v>1852</v>
      </c>
      <c r="AA5277" s="12">
        <f t="shared" si="6"/>
        <v>185</v>
      </c>
      <c r="AB5277" s="12" t="str">
        <f t="array" ref="AB5277">IFERROR(INDEX('Pontuação 3.0'!G$13:G$191, MATCH(AA5277, 'Pontuação 3.0'!F$13:F$191, 0)), "Faixa Indefinida")</f>
        <v>D</v>
      </c>
      <c r="AC5277" s="12">
        <f t="shared" si="7"/>
        <v>0</v>
      </c>
      <c r="AD5277" s="12">
        <f t="shared" si="8"/>
        <v>0</v>
      </c>
      <c r="AE5277" s="12">
        <f t="shared" si="9"/>
        <v>0</v>
      </c>
      <c r="AF5277" s="12">
        <f t="shared" si="10"/>
        <v>1</v>
      </c>
    </row>
    <row r="5278" ht="15.75" customHeight="1">
      <c r="A5278" s="8">
        <v>45691.0</v>
      </c>
      <c r="B5278" s="9" t="s">
        <v>12074</v>
      </c>
      <c r="C5278" s="9" t="s">
        <v>12075</v>
      </c>
      <c r="D5278" s="15">
        <v>8.9994309494E10</v>
      </c>
      <c r="E5278" s="9" t="s">
        <v>13924</v>
      </c>
      <c r="F5278" s="9" t="s">
        <v>13950</v>
      </c>
      <c r="G5278" s="9" t="s">
        <v>13944</v>
      </c>
      <c r="H5278" s="9" t="s">
        <v>13951</v>
      </c>
      <c r="I5278" s="9" t="s">
        <v>13940</v>
      </c>
      <c r="J5278" s="9" t="s">
        <v>13929</v>
      </c>
      <c r="K5278" s="9" t="s">
        <v>13930</v>
      </c>
      <c r="L5278" s="9" t="s">
        <v>13945</v>
      </c>
      <c r="M5278" s="9" t="s">
        <v>13952</v>
      </c>
      <c r="N5278" s="13" t="s">
        <v>12</v>
      </c>
      <c r="O5278" s="13" t="s">
        <v>14</v>
      </c>
      <c r="P5278" s="13" t="s">
        <v>93</v>
      </c>
      <c r="Q5278" s="13" t="s">
        <v>3528</v>
      </c>
      <c r="R5278" s="13" t="s">
        <v>15</v>
      </c>
      <c r="S5278" s="10">
        <f>ROUNDUP(SUM(VLOOKUP(F5278,'Pontuação'!A$2:B$11,2,FALSE),VLOOKUP(E5278,'Pontuação'!C$2:D$11,2,FALSE),VLOOKUP(H5278,'Pontuação'!I$2:J$11,2,FALSE),VLOOKUP(J5278,'Pontuação'!G$2:H$11,2,FALSE),VLOOKUP(L5278,'Pontuação'!M$2:N$13,2,FALSE)),0)</f>
        <v>1689</v>
      </c>
      <c r="T5278" s="11">
        <f t="shared" si="1"/>
        <v>169</v>
      </c>
      <c r="U5278" s="11" t="str">
        <f t="array" ref="U5278">IFERROR(INDEX('Pontuação'!G$13:G$101, MATCH(T5278, 'Pontuação'!F$13:F$101, 0)), "Faixa Indefinida")</f>
        <v>B</v>
      </c>
      <c r="V5278" s="11">
        <f t="shared" si="2"/>
        <v>0</v>
      </c>
      <c r="W5278" s="11">
        <f t="shared" si="3"/>
        <v>1</v>
      </c>
      <c r="X5278" s="11">
        <f t="shared" si="4"/>
        <v>0</v>
      </c>
      <c r="Y5278" s="11">
        <f t="shared" si="5"/>
        <v>0</v>
      </c>
      <c r="Z5278" s="12">
        <f>ROUNDUP(SUM(VLOOKUP(F5278,'Pontuação 3.0'!A$2:B$11,2,FALSE),VLOOKUP(E5278,'Pontuação 3.0'!C$2:D$11,2,FALSE),VLOOKUP(H5278,'Pontuação 3.0'!I$2:J$11,2,FALSE),VLOOKUP(J5278,'Pontuação 3.0'!G$2:H$11,2,FALSE),VLOOKUP(G5278,'Pontuação 3.0'!E$2:F$11,2,FALSE),VLOOKUP(K5278,'Pontuação 3.0'!K$2:L$11,2,FALSE),VLOOKUP(L5278,'Pontuação 3.0'!M$2:N$13,2,FALSE)),0)</f>
        <v>2299</v>
      </c>
      <c r="AA5278" s="12">
        <f t="shared" si="6"/>
        <v>230</v>
      </c>
      <c r="AB5278" s="12" t="str">
        <f t="array" ref="AB5278">IFERROR(INDEX('Pontuação 3.0'!G$13:G$191, MATCH(AA5278, 'Pontuação 3.0'!F$13:F$191, 0)), "Faixa Indefinida")</f>
        <v>B</v>
      </c>
      <c r="AC5278" s="12">
        <f t="shared" si="7"/>
        <v>0</v>
      </c>
      <c r="AD5278" s="12">
        <f t="shared" si="8"/>
        <v>1</v>
      </c>
      <c r="AE5278" s="12">
        <f t="shared" si="9"/>
        <v>0</v>
      </c>
      <c r="AF5278" s="12">
        <f t="shared" si="10"/>
        <v>0</v>
      </c>
    </row>
    <row r="5279" ht="15.75" customHeight="1">
      <c r="A5279" s="8">
        <v>45691.0</v>
      </c>
      <c r="B5279" s="9" t="s">
        <v>12076</v>
      </c>
      <c r="C5279" s="9" t="s">
        <v>12077</v>
      </c>
      <c r="D5279" s="15">
        <v>9.6984106477E10</v>
      </c>
      <c r="E5279" s="9" t="s">
        <v>13936</v>
      </c>
      <c r="F5279" s="9" t="s">
        <v>13948</v>
      </c>
      <c r="G5279" s="9" t="s">
        <v>13944</v>
      </c>
      <c r="H5279" s="9" t="s">
        <v>13949</v>
      </c>
      <c r="I5279" s="9" t="s">
        <v>13940</v>
      </c>
      <c r="J5279" s="9" t="s">
        <v>13929</v>
      </c>
      <c r="K5279" s="9" t="s">
        <v>13940</v>
      </c>
      <c r="L5279" s="9" t="s">
        <v>13931</v>
      </c>
      <c r="M5279" s="9" t="s">
        <v>13952</v>
      </c>
      <c r="N5279" s="13" t="s">
        <v>12</v>
      </c>
      <c r="O5279" s="13" t="s">
        <v>14</v>
      </c>
      <c r="P5279" s="13" t="s">
        <v>32</v>
      </c>
      <c r="Q5279" s="13" t="s">
        <v>48</v>
      </c>
      <c r="R5279" s="13" t="s">
        <v>15</v>
      </c>
      <c r="S5279" s="10">
        <f>ROUNDUP(SUM(VLOOKUP(F5279,'Pontuação'!A$2:B$11,2,FALSE),VLOOKUP(E5279,'Pontuação'!C$2:D$11,2,FALSE),VLOOKUP(H5279,'Pontuação'!I$2:J$11,2,FALSE),VLOOKUP(J5279,'Pontuação'!G$2:H$11,2,FALSE),VLOOKUP(L5279,'Pontuação'!M$2:N$13,2,FALSE)),0)</f>
        <v>1583</v>
      </c>
      <c r="T5279" s="11">
        <f t="shared" si="1"/>
        <v>158</v>
      </c>
      <c r="U5279" s="11" t="str">
        <f t="array" ref="U5279">IFERROR(INDEX('Pontuação'!G$13:G$101, MATCH(T5279, 'Pontuação'!F$13:F$101, 0)), "Faixa Indefinida")</f>
        <v>C</v>
      </c>
      <c r="V5279" s="11">
        <f t="shared" si="2"/>
        <v>0</v>
      </c>
      <c r="W5279" s="11">
        <f t="shared" si="3"/>
        <v>0</v>
      </c>
      <c r="X5279" s="11">
        <f t="shared" si="4"/>
        <v>1</v>
      </c>
      <c r="Y5279" s="11">
        <f t="shared" si="5"/>
        <v>0</v>
      </c>
      <c r="Z5279" s="12">
        <f>ROUNDUP(SUM(VLOOKUP(F5279,'Pontuação 3.0'!A$2:B$11,2,FALSE),VLOOKUP(E5279,'Pontuação 3.0'!C$2:D$11,2,FALSE),VLOOKUP(H5279,'Pontuação 3.0'!I$2:J$11,2,FALSE),VLOOKUP(J5279,'Pontuação 3.0'!G$2:H$11,2,FALSE),VLOOKUP(G5279,'Pontuação 3.0'!E$2:F$11,2,FALSE),VLOOKUP(K5279,'Pontuação 3.0'!K$2:L$11,2,FALSE),VLOOKUP(L5279,'Pontuação 3.0'!M$2:N$13,2,FALSE)),0)</f>
        <v>1936</v>
      </c>
      <c r="AA5279" s="12">
        <f t="shared" si="6"/>
        <v>194</v>
      </c>
      <c r="AB5279" s="12" t="str">
        <f t="array" ref="AB5279">IFERROR(INDEX('Pontuação 3.0'!G$13:G$191, MATCH(AA5279, 'Pontuação 3.0'!F$13:F$191, 0)), "Faixa Indefinida")</f>
        <v>C</v>
      </c>
      <c r="AC5279" s="12">
        <f t="shared" si="7"/>
        <v>0</v>
      </c>
      <c r="AD5279" s="12">
        <f t="shared" si="8"/>
        <v>0</v>
      </c>
      <c r="AE5279" s="12">
        <f t="shared" si="9"/>
        <v>1</v>
      </c>
      <c r="AF5279" s="12">
        <f t="shared" si="10"/>
        <v>0</v>
      </c>
    </row>
    <row r="5280" ht="15.75" customHeight="1">
      <c r="A5280" s="8">
        <v>45691.0</v>
      </c>
      <c r="B5280" s="9" t="s">
        <v>1225</v>
      </c>
      <c r="C5280" s="9" t="s">
        <v>12078</v>
      </c>
      <c r="D5280" s="15">
        <v>2.1992693155E10</v>
      </c>
      <c r="E5280" s="9" t="s">
        <v>13936</v>
      </c>
      <c r="F5280" s="9" t="s">
        <v>13950</v>
      </c>
      <c r="G5280" s="9" t="s">
        <v>13955</v>
      </c>
      <c r="H5280" s="9" t="s">
        <v>13927</v>
      </c>
      <c r="I5280" s="9" t="s">
        <v>13940</v>
      </c>
      <c r="J5280" s="9" t="s">
        <v>13956</v>
      </c>
      <c r="K5280" s="9" t="s">
        <v>13940</v>
      </c>
      <c r="L5280" s="9" t="s">
        <v>13931</v>
      </c>
      <c r="M5280" s="9" t="s">
        <v>13952</v>
      </c>
      <c r="N5280" s="13" t="s">
        <v>12</v>
      </c>
      <c r="O5280" s="13" t="s">
        <v>14</v>
      </c>
      <c r="P5280" s="13" t="s">
        <v>32</v>
      </c>
      <c r="Q5280" s="13" t="s">
        <v>77</v>
      </c>
      <c r="R5280" s="13" t="s">
        <v>15</v>
      </c>
      <c r="S5280" s="10">
        <f>ROUNDUP(SUM(VLOOKUP(F5280,'Pontuação'!A$2:B$11,2,FALSE),VLOOKUP(E5280,'Pontuação'!C$2:D$11,2,FALSE),VLOOKUP(H5280,'Pontuação'!I$2:J$11,2,FALSE),VLOOKUP(J5280,'Pontuação'!G$2:H$11,2,FALSE),VLOOKUP(L5280,'Pontuação'!M$2:N$13,2,FALSE)),0)</f>
        <v>1717</v>
      </c>
      <c r="T5280" s="11">
        <f t="shared" si="1"/>
        <v>172</v>
      </c>
      <c r="U5280" s="11" t="str">
        <f t="array" ref="U5280">IFERROR(INDEX('Pontuação'!G$13:G$101, MATCH(T5280, 'Pontuação'!F$13:F$101, 0)), "Faixa Indefinida")</f>
        <v>B</v>
      </c>
      <c r="V5280" s="11">
        <f t="shared" si="2"/>
        <v>0</v>
      </c>
      <c r="W5280" s="11">
        <f t="shared" si="3"/>
        <v>1</v>
      </c>
      <c r="X5280" s="11">
        <f t="shared" si="4"/>
        <v>0</v>
      </c>
      <c r="Y5280" s="11">
        <f t="shared" si="5"/>
        <v>0</v>
      </c>
      <c r="Z5280" s="12">
        <f>ROUNDUP(SUM(VLOOKUP(F5280,'Pontuação 3.0'!A$2:B$11,2,FALSE),VLOOKUP(E5280,'Pontuação 3.0'!C$2:D$11,2,FALSE),VLOOKUP(H5280,'Pontuação 3.0'!I$2:J$11,2,FALSE),VLOOKUP(J5280,'Pontuação 3.0'!G$2:H$11,2,FALSE),VLOOKUP(G5280,'Pontuação 3.0'!E$2:F$11,2,FALSE),VLOOKUP(K5280,'Pontuação 3.0'!K$2:L$11,2,FALSE),VLOOKUP(L5280,'Pontuação 3.0'!M$2:N$13,2,FALSE)),0)</f>
        <v>2343</v>
      </c>
      <c r="AA5280" s="12">
        <f t="shared" si="6"/>
        <v>234</v>
      </c>
      <c r="AB5280" s="12" t="str">
        <f t="array" ref="AB5280">IFERROR(INDEX('Pontuação 3.0'!G$13:G$191, MATCH(AA5280, 'Pontuação 3.0'!F$13:F$191, 0)), "Faixa Indefinida")</f>
        <v>B</v>
      </c>
      <c r="AC5280" s="12">
        <f t="shared" si="7"/>
        <v>0</v>
      </c>
      <c r="AD5280" s="12">
        <f t="shared" si="8"/>
        <v>1</v>
      </c>
      <c r="AE5280" s="12">
        <f t="shared" si="9"/>
        <v>0</v>
      </c>
      <c r="AF5280" s="12">
        <f t="shared" si="10"/>
        <v>0</v>
      </c>
    </row>
    <row r="5281" ht="15.75" customHeight="1">
      <c r="A5281" s="8">
        <v>45691.0</v>
      </c>
      <c r="B5281" s="9" t="s">
        <v>12080</v>
      </c>
      <c r="C5281" s="9" t="s">
        <v>12081</v>
      </c>
      <c r="D5281" s="15">
        <v>8.3988737323E10</v>
      </c>
      <c r="E5281" s="9" t="s">
        <v>13936</v>
      </c>
      <c r="F5281" s="9" t="s">
        <v>13948</v>
      </c>
      <c r="G5281" s="9" t="s">
        <v>13944</v>
      </c>
      <c r="H5281" s="9" t="s">
        <v>13949</v>
      </c>
      <c r="I5281" s="9" t="s">
        <v>13928</v>
      </c>
      <c r="J5281" s="9" t="s">
        <v>13956</v>
      </c>
      <c r="K5281" s="9" t="s">
        <v>13940</v>
      </c>
      <c r="L5281" s="9" t="s">
        <v>13931</v>
      </c>
      <c r="M5281" s="9" t="s">
        <v>13946</v>
      </c>
      <c r="N5281" s="13" t="s">
        <v>12</v>
      </c>
      <c r="O5281" s="13" t="s">
        <v>14</v>
      </c>
      <c r="P5281" s="13" t="s">
        <v>68</v>
      </c>
      <c r="Q5281" s="13" t="s">
        <v>77</v>
      </c>
      <c r="R5281" s="13" t="s">
        <v>15</v>
      </c>
      <c r="S5281" s="10">
        <f>ROUNDUP(SUM(VLOOKUP(F5281,'Pontuação'!A$2:B$11,2,FALSE),VLOOKUP(E5281,'Pontuação'!C$2:D$11,2,FALSE),VLOOKUP(H5281,'Pontuação'!I$2:J$11,2,FALSE),VLOOKUP(J5281,'Pontuação'!G$2:H$11,2,FALSE),VLOOKUP(L5281,'Pontuação'!M$2:N$13,2,FALSE)),0)</f>
        <v>1861</v>
      </c>
      <c r="T5281" s="11">
        <f t="shared" si="1"/>
        <v>186</v>
      </c>
      <c r="U5281" s="11" t="str">
        <f t="array" ref="U5281">IFERROR(INDEX('Pontuação'!G$13:G$101, MATCH(T5281, 'Pontuação'!F$13:F$101, 0)), "Faixa Indefinida")</f>
        <v>A</v>
      </c>
      <c r="V5281" s="11">
        <f t="shared" si="2"/>
        <v>1</v>
      </c>
      <c r="W5281" s="11">
        <f t="shared" si="3"/>
        <v>0</v>
      </c>
      <c r="X5281" s="11">
        <f t="shared" si="4"/>
        <v>0</v>
      </c>
      <c r="Y5281" s="11">
        <f t="shared" si="5"/>
        <v>0</v>
      </c>
      <c r="Z5281" s="12">
        <f>ROUNDUP(SUM(VLOOKUP(F5281,'Pontuação 3.0'!A$2:B$11,2,FALSE),VLOOKUP(E5281,'Pontuação 3.0'!C$2:D$11,2,FALSE),VLOOKUP(H5281,'Pontuação 3.0'!I$2:J$11,2,FALSE),VLOOKUP(J5281,'Pontuação 3.0'!G$2:H$11,2,FALSE),VLOOKUP(G5281,'Pontuação 3.0'!E$2:F$11,2,FALSE),VLOOKUP(K5281,'Pontuação 3.0'!K$2:L$11,2,FALSE),VLOOKUP(L5281,'Pontuação 3.0'!M$2:N$13,2,FALSE)),0)</f>
        <v>2211</v>
      </c>
      <c r="AA5281" s="12">
        <f t="shared" si="6"/>
        <v>221</v>
      </c>
      <c r="AB5281" s="12" t="str">
        <f t="array" ref="AB5281">IFERROR(INDEX('Pontuação 3.0'!G$13:G$191, MATCH(AA5281, 'Pontuação 3.0'!F$13:F$191, 0)), "Faixa Indefinida")</f>
        <v>B</v>
      </c>
      <c r="AC5281" s="12">
        <f t="shared" si="7"/>
        <v>0</v>
      </c>
      <c r="AD5281" s="12">
        <f t="shared" si="8"/>
        <v>1</v>
      </c>
      <c r="AE5281" s="12">
        <f t="shared" si="9"/>
        <v>0</v>
      </c>
      <c r="AF5281" s="12">
        <f t="shared" si="10"/>
        <v>0</v>
      </c>
    </row>
    <row r="5282" ht="15.75" customHeight="1">
      <c r="A5282" s="8">
        <v>45691.0</v>
      </c>
      <c r="B5282" s="9" t="s">
        <v>12082</v>
      </c>
      <c r="C5282" s="9" t="s">
        <v>12083</v>
      </c>
      <c r="D5282" s="15">
        <v>4.1984936359E10</v>
      </c>
      <c r="E5282" s="9" t="s">
        <v>13936</v>
      </c>
      <c r="F5282" s="9" t="s">
        <v>13950</v>
      </c>
      <c r="G5282" s="9" t="s">
        <v>13926</v>
      </c>
      <c r="H5282" s="9" t="s">
        <v>13951</v>
      </c>
      <c r="I5282" s="9" t="s">
        <v>13940</v>
      </c>
      <c r="J5282" s="9" t="s">
        <v>13929</v>
      </c>
      <c r="K5282" s="9" t="s">
        <v>13940</v>
      </c>
      <c r="L5282" s="9" t="s">
        <v>13959</v>
      </c>
      <c r="M5282" s="9" t="s">
        <v>13942</v>
      </c>
      <c r="N5282" s="13" t="s">
        <v>12</v>
      </c>
      <c r="O5282" s="13" t="s">
        <v>14</v>
      </c>
      <c r="P5282" s="13" t="s">
        <v>24</v>
      </c>
      <c r="Q5282" s="13" t="s">
        <v>77</v>
      </c>
      <c r="R5282" s="13" t="s">
        <v>15</v>
      </c>
      <c r="S5282" s="10">
        <f>ROUNDUP(SUM(VLOOKUP(F5282,'Pontuação'!A$2:B$11,2,FALSE),VLOOKUP(E5282,'Pontuação'!C$2:D$11,2,FALSE),VLOOKUP(H5282,'Pontuação'!I$2:J$11,2,FALSE),VLOOKUP(J5282,'Pontuação'!G$2:H$11,2,FALSE),VLOOKUP(L5282,'Pontuação'!M$2:N$13,2,FALSE)),0)</f>
        <v>1623</v>
      </c>
      <c r="T5282" s="11">
        <f t="shared" si="1"/>
        <v>162</v>
      </c>
      <c r="U5282" s="11" t="str">
        <f t="array" ref="U5282">IFERROR(INDEX('Pontuação'!G$13:G$101, MATCH(T5282, 'Pontuação'!F$13:F$101, 0)), "Faixa Indefinida")</f>
        <v>C</v>
      </c>
      <c r="V5282" s="11">
        <f t="shared" si="2"/>
        <v>0</v>
      </c>
      <c r="W5282" s="11">
        <f t="shared" si="3"/>
        <v>0</v>
      </c>
      <c r="X5282" s="11">
        <f t="shared" si="4"/>
        <v>1</v>
      </c>
      <c r="Y5282" s="11">
        <f t="shared" si="5"/>
        <v>0</v>
      </c>
      <c r="Z5282" s="12">
        <f>ROUNDUP(SUM(VLOOKUP(F5282,'Pontuação 3.0'!A$2:B$11,2,FALSE),VLOOKUP(E5282,'Pontuação 3.0'!C$2:D$11,2,FALSE),VLOOKUP(H5282,'Pontuação 3.0'!I$2:J$11,2,FALSE),VLOOKUP(J5282,'Pontuação 3.0'!G$2:H$11,2,FALSE),VLOOKUP(G5282,'Pontuação 3.0'!E$2:F$11,2,FALSE),VLOOKUP(K5282,'Pontuação 3.0'!K$2:L$11,2,FALSE),VLOOKUP(L5282,'Pontuação 3.0'!M$2:N$13,2,FALSE)),0)</f>
        <v>2316</v>
      </c>
      <c r="AA5282" s="12">
        <f t="shared" si="6"/>
        <v>232</v>
      </c>
      <c r="AB5282" s="12" t="str">
        <f t="array" ref="AB5282">IFERROR(INDEX('Pontuação 3.0'!G$13:G$191, MATCH(AA5282, 'Pontuação 3.0'!F$13:F$191, 0)), "Faixa Indefinida")</f>
        <v>B</v>
      </c>
      <c r="AC5282" s="12">
        <f t="shared" si="7"/>
        <v>0</v>
      </c>
      <c r="AD5282" s="12">
        <f t="shared" si="8"/>
        <v>1</v>
      </c>
      <c r="AE5282" s="12">
        <f t="shared" si="9"/>
        <v>0</v>
      </c>
      <c r="AF5282" s="12">
        <f t="shared" si="10"/>
        <v>0</v>
      </c>
    </row>
    <row r="5283" ht="15.75" customHeight="1">
      <c r="A5283" s="8">
        <v>45691.0</v>
      </c>
      <c r="B5283" s="9" t="s">
        <v>12084</v>
      </c>
      <c r="C5283" s="9" t="s">
        <v>12085</v>
      </c>
      <c r="D5283" s="15">
        <v>1.9983235057E10</v>
      </c>
      <c r="E5283" s="9" t="s">
        <v>13936</v>
      </c>
      <c r="F5283" s="9" t="s">
        <v>13948</v>
      </c>
      <c r="G5283" s="9" t="s">
        <v>13957</v>
      </c>
      <c r="H5283" s="9" t="s">
        <v>13951</v>
      </c>
      <c r="I5283" s="9" t="s">
        <v>13940</v>
      </c>
      <c r="J5283" s="9" t="s">
        <v>13929</v>
      </c>
      <c r="K5283" s="9" t="s">
        <v>13940</v>
      </c>
      <c r="L5283" s="9" t="s">
        <v>13945</v>
      </c>
      <c r="M5283" s="9" t="s">
        <v>13942</v>
      </c>
      <c r="N5283" s="13" t="s">
        <v>12</v>
      </c>
      <c r="O5283" s="13" t="s">
        <v>14</v>
      </c>
      <c r="P5283" s="13" t="s">
        <v>93</v>
      </c>
      <c r="Q5283" s="13" t="s">
        <v>33</v>
      </c>
      <c r="R5283" s="13" t="s">
        <v>65</v>
      </c>
      <c r="S5283" s="10">
        <f>ROUNDUP(SUM(VLOOKUP(F5283,'Pontuação'!A$2:B$11,2,FALSE),VLOOKUP(E5283,'Pontuação'!C$2:D$11,2,FALSE),VLOOKUP(H5283,'Pontuação'!I$2:J$11,2,FALSE),VLOOKUP(J5283,'Pontuação'!G$2:H$11,2,FALSE),VLOOKUP(L5283,'Pontuação'!M$2:N$13,2,FALSE)),0)</f>
        <v>1673</v>
      </c>
      <c r="T5283" s="11">
        <f t="shared" si="1"/>
        <v>167</v>
      </c>
      <c r="U5283" s="11" t="str">
        <f t="array" ref="U5283">IFERROR(INDEX('Pontuação'!G$13:G$101, MATCH(T5283, 'Pontuação'!F$13:F$101, 0)), "Faixa Indefinida")</f>
        <v>B</v>
      </c>
      <c r="V5283" s="11">
        <f t="shared" si="2"/>
        <v>0</v>
      </c>
      <c r="W5283" s="11">
        <f t="shared" si="3"/>
        <v>1</v>
      </c>
      <c r="X5283" s="11">
        <f t="shared" si="4"/>
        <v>0</v>
      </c>
      <c r="Y5283" s="11">
        <f t="shared" si="5"/>
        <v>0</v>
      </c>
      <c r="Z5283" s="12">
        <f>ROUNDUP(SUM(VLOOKUP(F5283,'Pontuação 3.0'!A$2:B$11,2,FALSE),VLOOKUP(E5283,'Pontuação 3.0'!C$2:D$11,2,FALSE),VLOOKUP(H5283,'Pontuação 3.0'!I$2:J$11,2,FALSE),VLOOKUP(J5283,'Pontuação 3.0'!G$2:H$11,2,FALSE),VLOOKUP(G5283,'Pontuação 3.0'!E$2:F$11,2,FALSE),VLOOKUP(K5283,'Pontuação 3.0'!K$2:L$11,2,FALSE),VLOOKUP(L5283,'Pontuação 3.0'!M$2:N$13,2,FALSE)),0)</f>
        <v>1925</v>
      </c>
      <c r="AA5283" s="12">
        <f t="shared" si="6"/>
        <v>193</v>
      </c>
      <c r="AB5283" s="12" t="str">
        <f t="array" ref="AB5283">IFERROR(INDEX('Pontuação 3.0'!G$13:G$191, MATCH(AA5283, 'Pontuação 3.0'!F$13:F$191, 0)), "Faixa Indefinida")</f>
        <v>C</v>
      </c>
      <c r="AC5283" s="12">
        <f t="shared" si="7"/>
        <v>0</v>
      </c>
      <c r="AD5283" s="12">
        <f t="shared" si="8"/>
        <v>0</v>
      </c>
      <c r="AE5283" s="12">
        <f t="shared" si="9"/>
        <v>1</v>
      </c>
      <c r="AF5283" s="12">
        <f t="shared" si="10"/>
        <v>0</v>
      </c>
    </row>
    <row r="5284" ht="15.75" customHeight="1">
      <c r="A5284" s="8">
        <v>45691.0</v>
      </c>
      <c r="B5284" s="9" t="s">
        <v>12086</v>
      </c>
      <c r="C5284" s="9" t="s">
        <v>12087</v>
      </c>
      <c r="D5284" s="15">
        <v>8.1995274497E10</v>
      </c>
      <c r="E5284" s="9" t="s">
        <v>13936</v>
      </c>
      <c r="F5284" s="9" t="s">
        <v>13948</v>
      </c>
      <c r="G5284" s="9" t="s">
        <v>13944</v>
      </c>
      <c r="H5284" s="9" t="s">
        <v>13951</v>
      </c>
      <c r="I5284" s="9" t="s">
        <v>13940</v>
      </c>
      <c r="J5284" s="9" t="s">
        <v>13929</v>
      </c>
      <c r="K5284" s="9" t="s">
        <v>13940</v>
      </c>
      <c r="L5284" s="9" t="s">
        <v>13945</v>
      </c>
      <c r="M5284" s="9" t="s">
        <v>13946</v>
      </c>
      <c r="N5284" s="13" t="s">
        <v>12</v>
      </c>
      <c r="O5284" s="13" t="s">
        <v>14</v>
      </c>
      <c r="P5284" s="13" t="s">
        <v>32</v>
      </c>
      <c r="Q5284" s="13" t="s">
        <v>3528</v>
      </c>
      <c r="R5284" s="13" t="s">
        <v>15</v>
      </c>
      <c r="S5284" s="10">
        <f>ROUNDUP(SUM(VLOOKUP(F5284,'Pontuação'!A$2:B$11,2,FALSE),VLOOKUP(E5284,'Pontuação'!C$2:D$11,2,FALSE),VLOOKUP(H5284,'Pontuação'!I$2:J$11,2,FALSE),VLOOKUP(J5284,'Pontuação'!G$2:H$11,2,FALSE),VLOOKUP(L5284,'Pontuação'!M$2:N$13,2,FALSE)),0)</f>
        <v>1673</v>
      </c>
      <c r="T5284" s="11">
        <f t="shared" si="1"/>
        <v>167</v>
      </c>
      <c r="U5284" s="11" t="str">
        <f t="array" ref="U5284">IFERROR(INDEX('Pontuação'!G$13:G$101, MATCH(T5284, 'Pontuação'!F$13:F$101, 0)), "Faixa Indefinida")</f>
        <v>B</v>
      </c>
      <c r="V5284" s="11">
        <f t="shared" si="2"/>
        <v>0</v>
      </c>
      <c r="W5284" s="11">
        <f t="shared" si="3"/>
        <v>1</v>
      </c>
      <c r="X5284" s="11">
        <f t="shared" si="4"/>
        <v>0</v>
      </c>
      <c r="Y5284" s="11">
        <f t="shared" si="5"/>
        <v>0</v>
      </c>
      <c r="Z5284" s="12">
        <f>ROUNDUP(SUM(VLOOKUP(F5284,'Pontuação 3.0'!A$2:B$11,2,FALSE),VLOOKUP(E5284,'Pontuação 3.0'!C$2:D$11,2,FALSE),VLOOKUP(H5284,'Pontuação 3.0'!I$2:J$11,2,FALSE),VLOOKUP(J5284,'Pontuação 3.0'!G$2:H$11,2,FALSE),VLOOKUP(G5284,'Pontuação 3.0'!E$2:F$11,2,FALSE),VLOOKUP(K5284,'Pontuação 3.0'!K$2:L$11,2,FALSE),VLOOKUP(L5284,'Pontuação 3.0'!M$2:N$13,2,FALSE)),0)</f>
        <v>1935</v>
      </c>
      <c r="AA5284" s="12">
        <f t="shared" si="6"/>
        <v>194</v>
      </c>
      <c r="AB5284" s="12" t="str">
        <f t="array" ref="AB5284">IFERROR(INDEX('Pontuação 3.0'!G$13:G$191, MATCH(AA5284, 'Pontuação 3.0'!F$13:F$191, 0)), "Faixa Indefinida")</f>
        <v>C</v>
      </c>
      <c r="AC5284" s="12">
        <f t="shared" si="7"/>
        <v>0</v>
      </c>
      <c r="AD5284" s="12">
        <f t="shared" si="8"/>
        <v>0</v>
      </c>
      <c r="AE5284" s="12">
        <f t="shared" si="9"/>
        <v>1</v>
      </c>
      <c r="AF5284" s="12">
        <f t="shared" si="10"/>
        <v>0</v>
      </c>
    </row>
    <row r="5285" ht="15.75" customHeight="1">
      <c r="A5285" s="8">
        <v>45691.0</v>
      </c>
      <c r="B5285" s="9" t="s">
        <v>2090</v>
      </c>
      <c r="C5285" s="9" t="s">
        <v>12088</v>
      </c>
      <c r="D5285" s="15">
        <v>9.2986014574E10</v>
      </c>
      <c r="E5285" s="9" t="s">
        <v>13936</v>
      </c>
      <c r="F5285" s="9" t="s">
        <v>13950</v>
      </c>
      <c r="G5285" s="9" t="s">
        <v>13926</v>
      </c>
      <c r="H5285" s="9" t="s">
        <v>13951</v>
      </c>
      <c r="I5285" s="9" t="s">
        <v>13940</v>
      </c>
      <c r="J5285" s="9" t="s">
        <v>13956</v>
      </c>
      <c r="K5285" s="9" t="s">
        <v>13930</v>
      </c>
      <c r="L5285" s="9" t="s">
        <v>13941</v>
      </c>
      <c r="M5285" s="9" t="s">
        <v>13942</v>
      </c>
      <c r="N5285" s="13" t="s">
        <v>12</v>
      </c>
      <c r="O5285" s="13" t="s">
        <v>14</v>
      </c>
      <c r="P5285" s="13" t="s">
        <v>13</v>
      </c>
      <c r="Q5285" s="13" t="s">
        <v>114</v>
      </c>
      <c r="R5285" s="13" t="s">
        <v>15</v>
      </c>
      <c r="S5285" s="10">
        <f>ROUNDUP(SUM(VLOOKUP(F5285,'Pontuação'!A$2:B$11,2,FALSE),VLOOKUP(E5285,'Pontuação'!C$2:D$11,2,FALSE),VLOOKUP(H5285,'Pontuação'!I$2:J$11,2,FALSE),VLOOKUP(J5285,'Pontuação'!G$2:H$11,2,FALSE),VLOOKUP(L5285,'Pontuação'!M$2:N$13,2,FALSE)),0)</f>
        <v>1875</v>
      </c>
      <c r="T5285" s="11">
        <f t="shared" si="1"/>
        <v>188</v>
      </c>
      <c r="U5285" s="11" t="str">
        <f t="array" ref="U5285">IFERROR(INDEX('Pontuação'!G$13:G$101, MATCH(T5285, 'Pontuação'!F$13:F$101, 0)), "Faixa Indefinida")</f>
        <v>A</v>
      </c>
      <c r="V5285" s="11">
        <f t="shared" si="2"/>
        <v>1</v>
      </c>
      <c r="W5285" s="11">
        <f t="shared" si="3"/>
        <v>0</v>
      </c>
      <c r="X5285" s="11">
        <f t="shared" si="4"/>
        <v>0</v>
      </c>
      <c r="Y5285" s="11">
        <f t="shared" si="5"/>
        <v>0</v>
      </c>
      <c r="Z5285" s="12">
        <f>ROUNDUP(SUM(VLOOKUP(F5285,'Pontuação 3.0'!A$2:B$11,2,FALSE),VLOOKUP(E5285,'Pontuação 3.0'!C$2:D$11,2,FALSE),VLOOKUP(H5285,'Pontuação 3.0'!I$2:J$11,2,FALSE),VLOOKUP(J5285,'Pontuação 3.0'!G$2:H$11,2,FALSE),VLOOKUP(G5285,'Pontuação 3.0'!E$2:F$11,2,FALSE),VLOOKUP(K5285,'Pontuação 3.0'!K$2:L$11,2,FALSE),VLOOKUP(L5285,'Pontuação 3.0'!M$2:N$13,2,FALSE)),0)</f>
        <v>2636</v>
      </c>
      <c r="AA5285" s="12">
        <f t="shared" si="6"/>
        <v>264</v>
      </c>
      <c r="AB5285" s="12" t="str">
        <f t="array" ref="AB5285">IFERROR(INDEX('Pontuação 3.0'!G$13:G$191, MATCH(AA5285, 'Pontuação 3.0'!F$13:F$191, 0)), "Faixa Indefinida")</f>
        <v>A</v>
      </c>
      <c r="AC5285" s="12">
        <f t="shared" si="7"/>
        <v>1</v>
      </c>
      <c r="AD5285" s="12">
        <f t="shared" si="8"/>
        <v>0</v>
      </c>
      <c r="AE5285" s="12">
        <f t="shared" si="9"/>
        <v>0</v>
      </c>
      <c r="AF5285" s="12">
        <f t="shared" si="10"/>
        <v>0</v>
      </c>
    </row>
    <row r="5286" ht="15.75" customHeight="1">
      <c r="A5286" s="8">
        <v>45691.0</v>
      </c>
      <c r="B5286" s="9" t="s">
        <v>12091</v>
      </c>
      <c r="C5286" s="9" t="s">
        <v>12092</v>
      </c>
      <c r="D5286" s="15">
        <v>1.1991304417E10</v>
      </c>
      <c r="E5286" s="9" t="s">
        <v>13936</v>
      </c>
      <c r="F5286" s="9" t="s">
        <v>13925</v>
      </c>
      <c r="G5286" s="9" t="s">
        <v>13961</v>
      </c>
      <c r="H5286" s="9" t="s">
        <v>13927</v>
      </c>
      <c r="I5286" s="9" t="s">
        <v>13940</v>
      </c>
      <c r="J5286" s="9" t="s">
        <v>13956</v>
      </c>
      <c r="K5286" s="9" t="s">
        <v>13940</v>
      </c>
      <c r="L5286" s="9" t="s">
        <v>13945</v>
      </c>
      <c r="M5286" s="9" t="s">
        <v>13946</v>
      </c>
      <c r="N5286" s="13" t="s">
        <v>12</v>
      </c>
      <c r="O5286" s="13" t="s">
        <v>14</v>
      </c>
      <c r="P5286" s="13" t="s">
        <v>24</v>
      </c>
      <c r="Q5286" s="13" t="s">
        <v>77</v>
      </c>
      <c r="R5286" s="13" t="s">
        <v>15</v>
      </c>
      <c r="S5286" s="10">
        <f>ROUNDUP(SUM(VLOOKUP(F5286,'Pontuação'!A$2:B$11,2,FALSE),VLOOKUP(E5286,'Pontuação'!C$2:D$11,2,FALSE),VLOOKUP(H5286,'Pontuação'!I$2:J$11,2,FALSE),VLOOKUP(J5286,'Pontuação'!G$2:H$11,2,FALSE),VLOOKUP(L5286,'Pontuação'!M$2:N$13,2,FALSE)),0)</f>
        <v>1604</v>
      </c>
      <c r="T5286" s="11">
        <f t="shared" si="1"/>
        <v>160</v>
      </c>
      <c r="U5286" s="11" t="str">
        <f t="array" ref="U5286">IFERROR(INDEX('Pontuação'!G$13:G$101, MATCH(T5286, 'Pontuação'!F$13:F$101, 0)), "Faixa Indefinida")</f>
        <v>C</v>
      </c>
      <c r="V5286" s="11">
        <f t="shared" si="2"/>
        <v>0</v>
      </c>
      <c r="W5286" s="11">
        <f t="shared" si="3"/>
        <v>0</v>
      </c>
      <c r="X5286" s="11">
        <f t="shared" si="4"/>
        <v>1</v>
      </c>
      <c r="Y5286" s="11">
        <f t="shared" si="5"/>
        <v>0</v>
      </c>
      <c r="Z5286" s="12">
        <f>ROUNDUP(SUM(VLOOKUP(F5286,'Pontuação 3.0'!A$2:B$11,2,FALSE),VLOOKUP(E5286,'Pontuação 3.0'!C$2:D$11,2,FALSE),VLOOKUP(H5286,'Pontuação 3.0'!I$2:J$11,2,FALSE),VLOOKUP(J5286,'Pontuação 3.0'!G$2:H$11,2,FALSE),VLOOKUP(G5286,'Pontuação 3.0'!E$2:F$11,2,FALSE),VLOOKUP(K5286,'Pontuação 3.0'!K$2:L$11,2,FALSE),VLOOKUP(L5286,'Pontuação 3.0'!M$2:N$13,2,FALSE)),0)</f>
        <v>2080</v>
      </c>
      <c r="AA5286" s="12">
        <f t="shared" si="6"/>
        <v>208</v>
      </c>
      <c r="AB5286" s="12" t="str">
        <f t="array" ref="AB5286">IFERROR(INDEX('Pontuação 3.0'!G$13:G$191, MATCH(AA5286, 'Pontuação 3.0'!F$13:F$191, 0)), "Faixa Indefinida")</f>
        <v>C</v>
      </c>
      <c r="AC5286" s="12">
        <f t="shared" si="7"/>
        <v>0</v>
      </c>
      <c r="AD5286" s="12">
        <f t="shared" si="8"/>
        <v>0</v>
      </c>
      <c r="AE5286" s="12">
        <f t="shared" si="9"/>
        <v>1</v>
      </c>
      <c r="AF5286" s="12">
        <f t="shared" si="10"/>
        <v>0</v>
      </c>
    </row>
    <row r="5287" ht="15.75" customHeight="1">
      <c r="A5287" s="8">
        <v>45691.0</v>
      </c>
      <c r="B5287" s="9" t="s">
        <v>12095</v>
      </c>
      <c r="C5287" s="9" t="s">
        <v>12096</v>
      </c>
      <c r="D5287" s="9" t="s">
        <v>12097</v>
      </c>
      <c r="E5287" s="9" t="s">
        <v>13936</v>
      </c>
      <c r="F5287" s="9" t="s">
        <v>13948</v>
      </c>
      <c r="G5287" s="9" t="s">
        <v>13944</v>
      </c>
      <c r="H5287" s="9" t="s">
        <v>13951</v>
      </c>
      <c r="I5287" s="9" t="s">
        <v>13940</v>
      </c>
      <c r="J5287" s="9" t="s">
        <v>13929</v>
      </c>
      <c r="K5287" s="9" t="s">
        <v>13940</v>
      </c>
      <c r="L5287" s="9" t="s">
        <v>13945</v>
      </c>
      <c r="M5287" s="9" t="s">
        <v>13942</v>
      </c>
      <c r="N5287" s="13" t="s">
        <v>12</v>
      </c>
      <c r="O5287" s="13" t="s">
        <v>14</v>
      </c>
      <c r="P5287" s="13" t="s">
        <v>32</v>
      </c>
      <c r="Q5287" s="13" t="s">
        <v>200</v>
      </c>
      <c r="R5287" s="13" t="s">
        <v>15</v>
      </c>
      <c r="S5287" s="10">
        <f>ROUNDUP(SUM(VLOOKUP(F5287,'Pontuação'!A$2:B$11,2,FALSE),VLOOKUP(E5287,'Pontuação'!C$2:D$11,2,FALSE),VLOOKUP(H5287,'Pontuação'!I$2:J$11,2,FALSE),VLOOKUP(J5287,'Pontuação'!G$2:H$11,2,FALSE),VLOOKUP(L5287,'Pontuação'!M$2:N$13,2,FALSE)),0)</f>
        <v>1673</v>
      </c>
      <c r="T5287" s="11">
        <f t="shared" si="1"/>
        <v>167</v>
      </c>
      <c r="U5287" s="11" t="str">
        <f t="array" ref="U5287">IFERROR(INDEX('Pontuação'!G$13:G$101, MATCH(T5287, 'Pontuação'!F$13:F$101, 0)), "Faixa Indefinida")</f>
        <v>B</v>
      </c>
      <c r="V5287" s="11">
        <f t="shared" si="2"/>
        <v>0</v>
      </c>
      <c r="W5287" s="11">
        <f t="shared" si="3"/>
        <v>1</v>
      </c>
      <c r="X5287" s="11">
        <f t="shared" si="4"/>
        <v>0</v>
      </c>
      <c r="Y5287" s="11">
        <f t="shared" si="5"/>
        <v>0</v>
      </c>
      <c r="Z5287" s="12">
        <f>ROUNDUP(SUM(VLOOKUP(F5287,'Pontuação 3.0'!A$2:B$11,2,FALSE),VLOOKUP(E5287,'Pontuação 3.0'!C$2:D$11,2,FALSE),VLOOKUP(H5287,'Pontuação 3.0'!I$2:J$11,2,FALSE),VLOOKUP(J5287,'Pontuação 3.0'!G$2:H$11,2,FALSE),VLOOKUP(G5287,'Pontuação 3.0'!E$2:F$11,2,FALSE),VLOOKUP(K5287,'Pontuação 3.0'!K$2:L$11,2,FALSE),VLOOKUP(L5287,'Pontuação 3.0'!M$2:N$13,2,FALSE)),0)</f>
        <v>1935</v>
      </c>
      <c r="AA5287" s="12">
        <f t="shared" si="6"/>
        <v>194</v>
      </c>
      <c r="AB5287" s="12" t="str">
        <f t="array" ref="AB5287">IFERROR(INDEX('Pontuação 3.0'!G$13:G$191, MATCH(AA5287, 'Pontuação 3.0'!F$13:F$191, 0)), "Faixa Indefinida")</f>
        <v>C</v>
      </c>
      <c r="AC5287" s="12">
        <f t="shared" si="7"/>
        <v>0</v>
      </c>
      <c r="AD5287" s="12">
        <f t="shared" si="8"/>
        <v>0</v>
      </c>
      <c r="AE5287" s="12">
        <f t="shared" si="9"/>
        <v>1</v>
      </c>
      <c r="AF5287" s="12">
        <f t="shared" si="10"/>
        <v>0</v>
      </c>
    </row>
    <row r="5288" ht="15.75" customHeight="1">
      <c r="A5288" s="8">
        <v>45691.0</v>
      </c>
      <c r="B5288" s="9" t="s">
        <v>12098</v>
      </c>
      <c r="C5288" s="9" t="s">
        <v>12099</v>
      </c>
      <c r="D5288" s="9" t="s">
        <v>12100</v>
      </c>
      <c r="E5288" s="9" t="s">
        <v>13936</v>
      </c>
      <c r="F5288" s="9" t="s">
        <v>13948</v>
      </c>
      <c r="G5288" s="9" t="s">
        <v>13926</v>
      </c>
      <c r="H5288" s="9" t="s">
        <v>13949</v>
      </c>
      <c r="I5288" s="9" t="s">
        <v>13928</v>
      </c>
      <c r="J5288" s="9" t="s">
        <v>13929</v>
      </c>
      <c r="K5288" s="9" t="s">
        <v>13940</v>
      </c>
      <c r="L5288" s="9" t="s">
        <v>13945</v>
      </c>
      <c r="M5288" s="9" t="s">
        <v>13942</v>
      </c>
      <c r="N5288" s="13" t="s">
        <v>12</v>
      </c>
      <c r="O5288" s="13" t="s">
        <v>14</v>
      </c>
      <c r="P5288" s="13" t="s">
        <v>13</v>
      </c>
      <c r="Q5288" s="13" t="s">
        <v>114</v>
      </c>
      <c r="R5288" s="13" t="s">
        <v>15</v>
      </c>
      <c r="S5288" s="10">
        <f>ROUNDUP(SUM(VLOOKUP(F5288,'Pontuação'!A$2:B$11,2,FALSE),VLOOKUP(E5288,'Pontuação'!C$2:D$11,2,FALSE),VLOOKUP(H5288,'Pontuação'!I$2:J$11,2,FALSE),VLOOKUP(J5288,'Pontuação'!G$2:H$11,2,FALSE),VLOOKUP(L5288,'Pontuação'!M$2:N$13,2,FALSE)),0)</f>
        <v>1715</v>
      </c>
      <c r="T5288" s="11">
        <f t="shared" si="1"/>
        <v>172</v>
      </c>
      <c r="U5288" s="11" t="str">
        <f t="array" ref="U5288">IFERROR(INDEX('Pontuação'!G$13:G$101, MATCH(T5288, 'Pontuação'!F$13:F$101, 0)), "Faixa Indefinida")</f>
        <v>B</v>
      </c>
      <c r="V5288" s="11">
        <f t="shared" si="2"/>
        <v>0</v>
      </c>
      <c r="W5288" s="11">
        <f t="shared" si="3"/>
        <v>1</v>
      </c>
      <c r="X5288" s="11">
        <f t="shared" si="4"/>
        <v>0</v>
      </c>
      <c r="Y5288" s="11">
        <f t="shared" si="5"/>
        <v>0</v>
      </c>
      <c r="Z5288" s="12">
        <f>ROUNDUP(SUM(VLOOKUP(F5288,'Pontuação 3.0'!A$2:B$11,2,FALSE),VLOOKUP(E5288,'Pontuação 3.0'!C$2:D$11,2,FALSE),VLOOKUP(H5288,'Pontuação 3.0'!I$2:J$11,2,FALSE),VLOOKUP(J5288,'Pontuação 3.0'!G$2:H$11,2,FALSE),VLOOKUP(G5288,'Pontuação 3.0'!E$2:F$11,2,FALSE),VLOOKUP(K5288,'Pontuação 3.0'!K$2:L$11,2,FALSE),VLOOKUP(L5288,'Pontuação 3.0'!M$2:N$13,2,FALSE)),0)</f>
        <v>2162</v>
      </c>
      <c r="AA5288" s="12">
        <f t="shared" si="6"/>
        <v>216</v>
      </c>
      <c r="AB5288" s="12" t="str">
        <f t="array" ref="AB5288">IFERROR(INDEX('Pontuação 3.0'!G$13:G$191, MATCH(AA5288, 'Pontuação 3.0'!F$13:F$191, 0)), "Faixa Indefinida")</f>
        <v>B</v>
      </c>
      <c r="AC5288" s="12">
        <f t="shared" si="7"/>
        <v>0</v>
      </c>
      <c r="AD5288" s="12">
        <f t="shared" si="8"/>
        <v>1</v>
      </c>
      <c r="AE5288" s="12">
        <f t="shared" si="9"/>
        <v>0</v>
      </c>
      <c r="AF5288" s="12">
        <f t="shared" si="10"/>
        <v>0</v>
      </c>
    </row>
    <row r="5289" ht="15.75" customHeight="1">
      <c r="A5289" s="8">
        <v>45691.0</v>
      </c>
      <c r="B5289" s="9" t="s">
        <v>271</v>
      </c>
      <c r="C5289" s="9" t="s">
        <v>12101</v>
      </c>
      <c r="D5289" s="15">
        <v>1.1992735665E10</v>
      </c>
      <c r="E5289" s="9" t="s">
        <v>13936</v>
      </c>
      <c r="F5289" s="9" t="s">
        <v>13948</v>
      </c>
      <c r="G5289" s="9" t="s">
        <v>13926</v>
      </c>
      <c r="H5289" s="9" t="s">
        <v>13949</v>
      </c>
      <c r="I5289" s="9" t="s">
        <v>13928</v>
      </c>
      <c r="J5289" s="9" t="s">
        <v>13929</v>
      </c>
      <c r="K5289" s="9" t="s">
        <v>13940</v>
      </c>
      <c r="L5289" s="9" t="s">
        <v>13954</v>
      </c>
      <c r="M5289" s="9" t="s">
        <v>13942</v>
      </c>
      <c r="N5289" s="13" t="s">
        <v>12</v>
      </c>
      <c r="O5289" s="13" t="s">
        <v>14</v>
      </c>
      <c r="P5289" s="13" t="s">
        <v>19</v>
      </c>
      <c r="Q5289" s="13" t="s">
        <v>3528</v>
      </c>
      <c r="R5289" s="13" t="s">
        <v>15</v>
      </c>
      <c r="S5289" s="10">
        <f>ROUNDUP(SUM(VLOOKUP(F5289,'Pontuação'!A$2:B$11,2,FALSE),VLOOKUP(E5289,'Pontuação'!C$2:D$11,2,FALSE),VLOOKUP(H5289,'Pontuação'!I$2:J$11,2,FALSE),VLOOKUP(J5289,'Pontuação'!G$2:H$11,2,FALSE),VLOOKUP(L5289,'Pontuação'!M$2:N$13,2,FALSE)),0)</f>
        <v>1546</v>
      </c>
      <c r="T5289" s="11">
        <f t="shared" si="1"/>
        <v>155</v>
      </c>
      <c r="U5289" s="11" t="str">
        <f t="array" ref="U5289">IFERROR(INDEX('Pontuação'!G$13:G$101, MATCH(T5289, 'Pontuação'!F$13:F$101, 0)), "Faixa Indefinida")</f>
        <v>C</v>
      </c>
      <c r="V5289" s="11">
        <f t="shared" si="2"/>
        <v>0</v>
      </c>
      <c r="W5289" s="11">
        <f t="shared" si="3"/>
        <v>0</v>
      </c>
      <c r="X5289" s="11">
        <f t="shared" si="4"/>
        <v>1</v>
      </c>
      <c r="Y5289" s="11">
        <f t="shared" si="5"/>
        <v>0</v>
      </c>
      <c r="Z5289" s="12">
        <f>ROUNDUP(SUM(VLOOKUP(F5289,'Pontuação 3.0'!A$2:B$11,2,FALSE),VLOOKUP(E5289,'Pontuação 3.0'!C$2:D$11,2,FALSE),VLOOKUP(H5289,'Pontuação 3.0'!I$2:J$11,2,FALSE),VLOOKUP(J5289,'Pontuação 3.0'!G$2:H$11,2,FALSE),VLOOKUP(G5289,'Pontuação 3.0'!E$2:F$11,2,FALSE),VLOOKUP(K5289,'Pontuação 3.0'!K$2:L$11,2,FALSE),VLOOKUP(L5289,'Pontuação 3.0'!M$2:N$13,2,FALSE)),0)</f>
        <v>2046</v>
      </c>
      <c r="AA5289" s="12">
        <f t="shared" si="6"/>
        <v>205</v>
      </c>
      <c r="AB5289" s="12" t="str">
        <f t="array" ref="AB5289">IFERROR(INDEX('Pontuação 3.0'!G$13:G$191, MATCH(AA5289, 'Pontuação 3.0'!F$13:F$191, 0)), "Faixa Indefinida")</f>
        <v>C</v>
      </c>
      <c r="AC5289" s="12">
        <f t="shared" si="7"/>
        <v>0</v>
      </c>
      <c r="AD5289" s="12">
        <f t="shared" si="8"/>
        <v>0</v>
      </c>
      <c r="AE5289" s="12">
        <f t="shared" si="9"/>
        <v>1</v>
      </c>
      <c r="AF5289" s="12">
        <f t="shared" si="10"/>
        <v>0</v>
      </c>
    </row>
    <row r="5290" ht="15.75" customHeight="1">
      <c r="A5290" s="8">
        <v>45691.0</v>
      </c>
      <c r="B5290" s="9" t="s">
        <v>154</v>
      </c>
      <c r="C5290" s="9" t="s">
        <v>12106</v>
      </c>
      <c r="D5290" s="15">
        <v>1.1953240359E10</v>
      </c>
      <c r="E5290" s="9" t="s">
        <v>13936</v>
      </c>
      <c r="F5290" s="9" t="s">
        <v>13948</v>
      </c>
      <c r="G5290" s="9" t="s">
        <v>13926</v>
      </c>
      <c r="H5290" s="9" t="s">
        <v>13938</v>
      </c>
      <c r="I5290" s="9" t="s">
        <v>13928</v>
      </c>
      <c r="J5290" s="9" t="s">
        <v>13929</v>
      </c>
      <c r="K5290" s="9" t="s">
        <v>13930</v>
      </c>
      <c r="L5290" s="9" t="s">
        <v>13931</v>
      </c>
      <c r="M5290" s="9" t="s">
        <v>13946</v>
      </c>
      <c r="N5290" s="13" t="s">
        <v>12</v>
      </c>
      <c r="O5290" s="13" t="s">
        <v>14</v>
      </c>
      <c r="P5290" s="13" t="s">
        <v>32</v>
      </c>
      <c r="Q5290" s="13" t="s">
        <v>200</v>
      </c>
      <c r="R5290" s="13" t="s">
        <v>65</v>
      </c>
      <c r="S5290" s="10">
        <f>ROUNDUP(SUM(VLOOKUP(F5290,'Pontuação'!A$2:B$11,2,FALSE),VLOOKUP(E5290,'Pontuação'!C$2:D$11,2,FALSE),VLOOKUP(H5290,'Pontuação'!I$2:J$11,2,FALSE),VLOOKUP(J5290,'Pontuação'!G$2:H$11,2,FALSE),VLOOKUP(L5290,'Pontuação'!M$2:N$13,2,FALSE)),0)</f>
        <v>1567</v>
      </c>
      <c r="T5290" s="11">
        <f t="shared" si="1"/>
        <v>157</v>
      </c>
      <c r="U5290" s="11" t="str">
        <f t="array" ref="U5290">IFERROR(INDEX('Pontuação'!G$13:G$101, MATCH(T5290, 'Pontuação'!F$13:F$101, 0)), "Faixa Indefinida")</f>
        <v>C</v>
      </c>
      <c r="V5290" s="11">
        <f t="shared" si="2"/>
        <v>0</v>
      </c>
      <c r="W5290" s="11">
        <f t="shared" si="3"/>
        <v>0</v>
      </c>
      <c r="X5290" s="11">
        <f t="shared" si="4"/>
        <v>1</v>
      </c>
      <c r="Y5290" s="11">
        <f t="shared" si="5"/>
        <v>0</v>
      </c>
      <c r="Z5290" s="12">
        <f>ROUNDUP(SUM(VLOOKUP(F5290,'Pontuação 3.0'!A$2:B$11,2,FALSE),VLOOKUP(E5290,'Pontuação 3.0'!C$2:D$11,2,FALSE),VLOOKUP(H5290,'Pontuação 3.0'!I$2:J$11,2,FALSE),VLOOKUP(J5290,'Pontuação 3.0'!G$2:H$11,2,FALSE),VLOOKUP(G5290,'Pontuação 3.0'!E$2:F$11,2,FALSE),VLOOKUP(K5290,'Pontuação 3.0'!K$2:L$11,2,FALSE),VLOOKUP(L5290,'Pontuação 3.0'!M$2:N$13,2,FALSE)),0)</f>
        <v>2186</v>
      </c>
      <c r="AA5290" s="12">
        <f t="shared" si="6"/>
        <v>219</v>
      </c>
      <c r="AB5290" s="12" t="str">
        <f t="array" ref="AB5290">IFERROR(INDEX('Pontuação 3.0'!G$13:G$191, MATCH(AA5290, 'Pontuação 3.0'!F$13:F$191, 0)), "Faixa Indefinida")</f>
        <v>B</v>
      </c>
      <c r="AC5290" s="12">
        <f t="shared" si="7"/>
        <v>0</v>
      </c>
      <c r="AD5290" s="12">
        <f t="shared" si="8"/>
        <v>1</v>
      </c>
      <c r="AE5290" s="12">
        <f t="shared" si="9"/>
        <v>0</v>
      </c>
      <c r="AF5290" s="12">
        <f t="shared" si="10"/>
        <v>0</v>
      </c>
    </row>
    <row r="5291" ht="15.75" customHeight="1">
      <c r="A5291" s="8">
        <v>45691.0</v>
      </c>
      <c r="B5291" s="9" t="s">
        <v>12102</v>
      </c>
      <c r="C5291" s="9" t="s">
        <v>14245</v>
      </c>
      <c r="D5291" s="15">
        <v>4.4999064011E10</v>
      </c>
      <c r="E5291" s="9" t="s">
        <v>13936</v>
      </c>
      <c r="F5291" s="9" t="s">
        <v>13948</v>
      </c>
      <c r="G5291" s="9" t="s">
        <v>13957</v>
      </c>
      <c r="H5291" s="9" t="s">
        <v>13951</v>
      </c>
      <c r="I5291" s="9" t="s">
        <v>13940</v>
      </c>
      <c r="J5291" s="9" t="s">
        <v>13929</v>
      </c>
      <c r="K5291" s="9" t="s">
        <v>13940</v>
      </c>
      <c r="L5291" s="9" t="s">
        <v>13945</v>
      </c>
      <c r="M5291" s="9" t="s">
        <v>13942</v>
      </c>
      <c r="N5291" s="13" t="s">
        <v>12</v>
      </c>
      <c r="O5291" s="13" t="s">
        <v>14</v>
      </c>
      <c r="P5291" s="13" t="s">
        <v>32</v>
      </c>
      <c r="Q5291" s="13" t="s">
        <v>33</v>
      </c>
      <c r="R5291" s="13" t="s">
        <v>15</v>
      </c>
      <c r="S5291" s="10">
        <f>ROUNDUP(SUM(VLOOKUP(F5291,'Pontuação'!A$2:B$11,2,FALSE),VLOOKUP(E5291,'Pontuação'!C$2:D$11,2,FALSE),VLOOKUP(H5291,'Pontuação'!I$2:J$11,2,FALSE),VLOOKUP(J5291,'Pontuação'!G$2:H$11,2,FALSE),VLOOKUP(L5291,'Pontuação'!M$2:N$13,2,FALSE)),0)</f>
        <v>1673</v>
      </c>
      <c r="T5291" s="11">
        <f t="shared" si="1"/>
        <v>167</v>
      </c>
      <c r="U5291" s="11" t="str">
        <f t="array" ref="U5291">IFERROR(INDEX('Pontuação'!G$13:G$101, MATCH(T5291, 'Pontuação'!F$13:F$101, 0)), "Faixa Indefinida")</f>
        <v>B</v>
      </c>
      <c r="V5291" s="11">
        <f t="shared" si="2"/>
        <v>0</v>
      </c>
      <c r="W5291" s="11">
        <f t="shared" si="3"/>
        <v>1</v>
      </c>
      <c r="X5291" s="11">
        <f t="shared" si="4"/>
        <v>0</v>
      </c>
      <c r="Y5291" s="11">
        <f t="shared" si="5"/>
        <v>0</v>
      </c>
      <c r="Z5291" s="12">
        <f>ROUNDUP(SUM(VLOOKUP(F5291,'Pontuação 3.0'!A$2:B$11,2,FALSE),VLOOKUP(E5291,'Pontuação 3.0'!C$2:D$11,2,FALSE),VLOOKUP(H5291,'Pontuação 3.0'!I$2:J$11,2,FALSE),VLOOKUP(J5291,'Pontuação 3.0'!G$2:H$11,2,FALSE),VLOOKUP(G5291,'Pontuação 3.0'!E$2:F$11,2,FALSE),VLOOKUP(K5291,'Pontuação 3.0'!K$2:L$11,2,FALSE),VLOOKUP(L5291,'Pontuação 3.0'!M$2:N$13,2,FALSE)),0)</f>
        <v>1925</v>
      </c>
      <c r="AA5291" s="12">
        <f t="shared" si="6"/>
        <v>193</v>
      </c>
      <c r="AB5291" s="12" t="str">
        <f t="array" ref="AB5291">IFERROR(INDEX('Pontuação 3.0'!G$13:G$191, MATCH(AA5291, 'Pontuação 3.0'!F$13:F$191, 0)), "Faixa Indefinida")</f>
        <v>C</v>
      </c>
      <c r="AC5291" s="12">
        <f t="shared" si="7"/>
        <v>0</v>
      </c>
      <c r="AD5291" s="12">
        <f t="shared" si="8"/>
        <v>0</v>
      </c>
      <c r="AE5291" s="12">
        <f t="shared" si="9"/>
        <v>1</v>
      </c>
      <c r="AF5291" s="12">
        <f t="shared" si="10"/>
        <v>0</v>
      </c>
    </row>
    <row r="5292" ht="15.75" customHeight="1">
      <c r="A5292" s="8">
        <v>45691.0</v>
      </c>
      <c r="B5292" s="9" t="s">
        <v>1241</v>
      </c>
      <c r="C5292" s="9" t="s">
        <v>12107</v>
      </c>
      <c r="D5292" s="14" t="s">
        <v>14246</v>
      </c>
      <c r="E5292" s="9" t="s">
        <v>13936</v>
      </c>
      <c r="F5292" s="9" t="s">
        <v>13948</v>
      </c>
      <c r="G5292" s="9" t="s">
        <v>13944</v>
      </c>
      <c r="H5292" s="9" t="s">
        <v>13949</v>
      </c>
      <c r="I5292" s="9" t="s">
        <v>13928</v>
      </c>
      <c r="J5292" s="9" t="s">
        <v>13929</v>
      </c>
      <c r="K5292" s="9" t="s">
        <v>13930</v>
      </c>
      <c r="L5292" s="9" t="s">
        <v>13945</v>
      </c>
      <c r="M5292" s="9" t="s">
        <v>13952</v>
      </c>
      <c r="N5292" s="13" t="s">
        <v>12</v>
      </c>
      <c r="O5292" s="13" t="s">
        <v>14</v>
      </c>
      <c r="P5292" s="13" t="s">
        <v>399</v>
      </c>
      <c r="Q5292" s="13" t="s">
        <v>33</v>
      </c>
      <c r="R5292" s="13" t="s">
        <v>15</v>
      </c>
      <c r="S5292" s="10">
        <f>ROUNDUP(SUM(VLOOKUP(F5292,'Pontuação'!A$2:B$11,2,FALSE),VLOOKUP(E5292,'Pontuação'!C$2:D$11,2,FALSE),VLOOKUP(H5292,'Pontuação'!I$2:J$11,2,FALSE),VLOOKUP(J5292,'Pontuação'!G$2:H$11,2,FALSE),VLOOKUP(L5292,'Pontuação'!M$2:N$13,2,FALSE)),0)</f>
        <v>1715</v>
      </c>
      <c r="T5292" s="11">
        <f t="shared" si="1"/>
        <v>172</v>
      </c>
      <c r="U5292" s="11" t="str">
        <f t="array" ref="U5292">IFERROR(INDEX('Pontuação'!G$13:G$101, MATCH(T5292, 'Pontuação'!F$13:F$101, 0)), "Faixa Indefinida")</f>
        <v>B</v>
      </c>
      <c r="V5292" s="11">
        <f t="shared" si="2"/>
        <v>0</v>
      </c>
      <c r="W5292" s="11">
        <f t="shared" si="3"/>
        <v>1</v>
      </c>
      <c r="X5292" s="11">
        <f t="shared" si="4"/>
        <v>0</v>
      </c>
      <c r="Y5292" s="11">
        <f t="shared" si="5"/>
        <v>0</v>
      </c>
      <c r="Z5292" s="12">
        <f>ROUNDUP(SUM(VLOOKUP(F5292,'Pontuação 3.0'!A$2:B$11,2,FALSE),VLOOKUP(E5292,'Pontuação 3.0'!C$2:D$11,2,FALSE),VLOOKUP(H5292,'Pontuação 3.0'!I$2:J$11,2,FALSE),VLOOKUP(J5292,'Pontuação 3.0'!G$2:H$11,2,FALSE),VLOOKUP(G5292,'Pontuação 3.0'!E$2:F$11,2,FALSE),VLOOKUP(K5292,'Pontuação 3.0'!K$2:L$11,2,FALSE),VLOOKUP(L5292,'Pontuação 3.0'!M$2:N$13,2,FALSE)),0)</f>
        <v>2283</v>
      </c>
      <c r="AA5292" s="12">
        <f t="shared" si="6"/>
        <v>228</v>
      </c>
      <c r="AB5292" s="12" t="str">
        <f t="array" ref="AB5292">IFERROR(INDEX('Pontuação 3.0'!G$13:G$191, MATCH(AA5292, 'Pontuação 3.0'!F$13:F$191, 0)), "Faixa Indefinida")</f>
        <v>B</v>
      </c>
      <c r="AC5292" s="12">
        <f t="shared" si="7"/>
        <v>0</v>
      </c>
      <c r="AD5292" s="12">
        <f t="shared" si="8"/>
        <v>1</v>
      </c>
      <c r="AE5292" s="12">
        <f t="shared" si="9"/>
        <v>0</v>
      </c>
      <c r="AF5292" s="12">
        <f t="shared" si="10"/>
        <v>0</v>
      </c>
    </row>
    <row r="5293" ht="15.75" customHeight="1">
      <c r="A5293" s="8">
        <v>45691.0</v>
      </c>
      <c r="B5293" s="9" t="s">
        <v>12108</v>
      </c>
      <c r="C5293" s="9" t="s">
        <v>12109</v>
      </c>
      <c r="D5293" s="15">
        <v>2.2981128772E10</v>
      </c>
      <c r="E5293" s="9" t="s">
        <v>13936</v>
      </c>
      <c r="F5293" s="9" t="s">
        <v>13948</v>
      </c>
      <c r="G5293" s="9" t="s">
        <v>13944</v>
      </c>
      <c r="H5293" s="9" t="s">
        <v>13951</v>
      </c>
      <c r="I5293" s="9" t="s">
        <v>13940</v>
      </c>
      <c r="J5293" s="9" t="s">
        <v>13939</v>
      </c>
      <c r="K5293" s="9" t="s">
        <v>13940</v>
      </c>
      <c r="L5293" s="9" t="s">
        <v>13945</v>
      </c>
      <c r="M5293" s="9" t="s">
        <v>13942</v>
      </c>
      <c r="N5293" s="13" t="s">
        <v>12</v>
      </c>
      <c r="O5293" s="13" t="s">
        <v>14</v>
      </c>
      <c r="P5293" s="13" t="s">
        <v>24</v>
      </c>
      <c r="Q5293" s="13" t="s">
        <v>48</v>
      </c>
      <c r="R5293" s="13" t="s">
        <v>15</v>
      </c>
      <c r="S5293" s="10">
        <f>ROUNDUP(SUM(VLOOKUP(F5293,'Pontuação'!A$2:B$11,2,FALSE),VLOOKUP(E5293,'Pontuação'!C$2:D$11,2,FALSE),VLOOKUP(H5293,'Pontuação'!I$2:J$11,2,FALSE),VLOOKUP(J5293,'Pontuação'!G$2:H$11,2,FALSE),VLOOKUP(L5293,'Pontuação'!M$2:N$13,2,FALSE)),0)</f>
        <v>1778</v>
      </c>
      <c r="T5293" s="11">
        <f t="shared" si="1"/>
        <v>178</v>
      </c>
      <c r="U5293" s="11" t="str">
        <f t="array" ref="U5293">IFERROR(INDEX('Pontuação'!G$13:G$101, MATCH(T5293, 'Pontuação'!F$13:F$101, 0)), "Faixa Indefinida")</f>
        <v>B</v>
      </c>
      <c r="V5293" s="11">
        <f t="shared" si="2"/>
        <v>0</v>
      </c>
      <c r="W5293" s="11">
        <f t="shared" si="3"/>
        <v>1</v>
      </c>
      <c r="X5293" s="11">
        <f t="shared" si="4"/>
        <v>0</v>
      </c>
      <c r="Y5293" s="11">
        <f t="shared" si="5"/>
        <v>0</v>
      </c>
      <c r="Z5293" s="12">
        <f>ROUNDUP(SUM(VLOOKUP(F5293,'Pontuação 3.0'!A$2:B$11,2,FALSE),VLOOKUP(E5293,'Pontuação 3.0'!C$2:D$11,2,FALSE),VLOOKUP(H5293,'Pontuação 3.0'!I$2:J$11,2,FALSE),VLOOKUP(J5293,'Pontuação 3.0'!G$2:H$11,2,FALSE),VLOOKUP(G5293,'Pontuação 3.0'!E$2:F$11,2,FALSE),VLOOKUP(K5293,'Pontuação 3.0'!K$2:L$11,2,FALSE),VLOOKUP(L5293,'Pontuação 3.0'!M$2:N$13,2,FALSE)),0)</f>
        <v>2087</v>
      </c>
      <c r="AA5293" s="12">
        <f t="shared" si="6"/>
        <v>209</v>
      </c>
      <c r="AB5293" s="12" t="str">
        <f t="array" ref="AB5293">IFERROR(INDEX('Pontuação 3.0'!G$13:G$191, MATCH(AA5293, 'Pontuação 3.0'!F$13:F$191, 0)), "Faixa Indefinida")</f>
        <v>C</v>
      </c>
      <c r="AC5293" s="12">
        <f t="shared" si="7"/>
        <v>0</v>
      </c>
      <c r="AD5293" s="12">
        <f t="shared" si="8"/>
        <v>0</v>
      </c>
      <c r="AE5293" s="12">
        <f t="shared" si="9"/>
        <v>1</v>
      </c>
      <c r="AF5293" s="12">
        <f t="shared" si="10"/>
        <v>0</v>
      </c>
    </row>
    <row r="5294" ht="15.75" customHeight="1">
      <c r="A5294" s="8">
        <v>45691.0</v>
      </c>
      <c r="B5294" s="9" t="s">
        <v>7427</v>
      </c>
      <c r="C5294" s="9" t="s">
        <v>12115</v>
      </c>
      <c r="D5294" s="15">
        <v>4.5999015655E10</v>
      </c>
      <c r="E5294" s="9" t="s">
        <v>13936</v>
      </c>
      <c r="F5294" s="9" t="s">
        <v>13950</v>
      </c>
      <c r="G5294" s="9" t="s">
        <v>13944</v>
      </c>
      <c r="H5294" s="9" t="s">
        <v>13927</v>
      </c>
      <c r="I5294" s="9" t="s">
        <v>13940</v>
      </c>
      <c r="J5294" s="9" t="s">
        <v>13939</v>
      </c>
      <c r="K5294" s="9" t="s">
        <v>13940</v>
      </c>
      <c r="L5294" s="9" t="s">
        <v>13931</v>
      </c>
      <c r="M5294" s="9" t="s">
        <v>13967</v>
      </c>
      <c r="N5294" s="13" t="s">
        <v>12</v>
      </c>
      <c r="O5294" s="13" t="s">
        <v>14</v>
      </c>
      <c r="P5294" s="13" t="s">
        <v>19</v>
      </c>
      <c r="Q5294" s="13" t="s">
        <v>3528</v>
      </c>
      <c r="R5294" s="13" t="s">
        <v>15</v>
      </c>
      <c r="S5294" s="10">
        <f>ROUNDUP(SUM(VLOOKUP(F5294,'Pontuação'!A$2:B$11,2,FALSE),VLOOKUP(E5294,'Pontuação'!C$2:D$11,2,FALSE),VLOOKUP(H5294,'Pontuação'!I$2:J$11,2,FALSE),VLOOKUP(J5294,'Pontuação'!G$2:H$11,2,FALSE),VLOOKUP(L5294,'Pontuação'!M$2:N$13,2,FALSE)),0)</f>
        <v>1544</v>
      </c>
      <c r="T5294" s="11">
        <f t="shared" si="1"/>
        <v>154</v>
      </c>
      <c r="U5294" s="11" t="str">
        <f t="array" ref="U5294">IFERROR(INDEX('Pontuação'!G$13:G$101, MATCH(T5294, 'Pontuação'!F$13:F$101, 0)), "Faixa Indefinida")</f>
        <v>C</v>
      </c>
      <c r="V5294" s="11">
        <f t="shared" si="2"/>
        <v>0</v>
      </c>
      <c r="W5294" s="11">
        <f t="shared" si="3"/>
        <v>0</v>
      </c>
      <c r="X5294" s="11">
        <f t="shared" si="4"/>
        <v>1</v>
      </c>
      <c r="Y5294" s="11">
        <f t="shared" si="5"/>
        <v>0</v>
      </c>
      <c r="Z5294" s="12">
        <f>ROUNDUP(SUM(VLOOKUP(F5294,'Pontuação 3.0'!A$2:B$11,2,FALSE),VLOOKUP(E5294,'Pontuação 3.0'!C$2:D$11,2,FALSE),VLOOKUP(H5294,'Pontuação 3.0'!I$2:J$11,2,FALSE),VLOOKUP(J5294,'Pontuação 3.0'!G$2:H$11,2,FALSE),VLOOKUP(G5294,'Pontuação 3.0'!E$2:F$11,2,FALSE),VLOOKUP(K5294,'Pontuação 3.0'!K$2:L$11,2,FALSE),VLOOKUP(L5294,'Pontuação 3.0'!M$2:N$13,2,FALSE)),0)</f>
        <v>1986</v>
      </c>
      <c r="AA5294" s="12">
        <f t="shared" si="6"/>
        <v>199</v>
      </c>
      <c r="AB5294" s="12" t="str">
        <f t="array" ref="AB5294">IFERROR(INDEX('Pontuação 3.0'!G$13:G$191, MATCH(AA5294, 'Pontuação 3.0'!F$13:F$191, 0)), "Faixa Indefinida")</f>
        <v>C</v>
      </c>
      <c r="AC5294" s="12">
        <f t="shared" si="7"/>
        <v>0</v>
      </c>
      <c r="AD5294" s="12">
        <f t="shared" si="8"/>
        <v>0</v>
      </c>
      <c r="AE5294" s="12">
        <f t="shared" si="9"/>
        <v>1</v>
      </c>
      <c r="AF5294" s="12">
        <f t="shared" si="10"/>
        <v>0</v>
      </c>
    </row>
    <row r="5295" ht="15.75" customHeight="1">
      <c r="A5295" s="8">
        <v>45691.0</v>
      </c>
      <c r="B5295" s="9" t="s">
        <v>12116</v>
      </c>
      <c r="C5295" s="9" t="s">
        <v>12117</v>
      </c>
      <c r="D5295" s="15">
        <v>1.1959743886E10</v>
      </c>
      <c r="E5295" s="9" t="s">
        <v>13936</v>
      </c>
      <c r="F5295" s="9" t="s">
        <v>13948</v>
      </c>
      <c r="G5295" s="9" t="s">
        <v>13926</v>
      </c>
      <c r="H5295" s="9" t="s">
        <v>13951</v>
      </c>
      <c r="I5295" s="9" t="s">
        <v>13940</v>
      </c>
      <c r="J5295" s="9" t="s">
        <v>13929</v>
      </c>
      <c r="K5295" s="9" t="s">
        <v>13940</v>
      </c>
      <c r="L5295" s="9" t="s">
        <v>13931</v>
      </c>
      <c r="M5295" s="9" t="s">
        <v>13946</v>
      </c>
      <c r="N5295" s="13" t="s">
        <v>12</v>
      </c>
      <c r="O5295" s="13" t="s">
        <v>14</v>
      </c>
      <c r="P5295" s="13" t="s">
        <v>32</v>
      </c>
      <c r="Q5295" s="13" t="s">
        <v>200</v>
      </c>
      <c r="R5295" s="13" t="s">
        <v>65</v>
      </c>
      <c r="S5295" s="10">
        <f>ROUNDUP(SUM(VLOOKUP(F5295,'Pontuação'!A$2:B$11,2,FALSE),VLOOKUP(E5295,'Pontuação'!C$2:D$11,2,FALSE),VLOOKUP(H5295,'Pontuação'!I$2:J$11,2,FALSE),VLOOKUP(J5295,'Pontuação'!G$2:H$11,2,FALSE),VLOOKUP(L5295,'Pontuação'!M$2:N$13,2,FALSE)),0)</f>
        <v>1541</v>
      </c>
      <c r="T5295" s="11">
        <f t="shared" si="1"/>
        <v>154</v>
      </c>
      <c r="U5295" s="11" t="str">
        <f t="array" ref="U5295">IFERROR(INDEX('Pontuação'!G$13:G$101, MATCH(T5295, 'Pontuação'!F$13:F$101, 0)), "Faixa Indefinida")</f>
        <v>C</v>
      </c>
      <c r="V5295" s="11">
        <f t="shared" si="2"/>
        <v>0</v>
      </c>
      <c r="W5295" s="11">
        <f t="shared" si="3"/>
        <v>0</v>
      </c>
      <c r="X5295" s="11">
        <f t="shared" si="4"/>
        <v>1</v>
      </c>
      <c r="Y5295" s="11">
        <f t="shared" si="5"/>
        <v>0</v>
      </c>
      <c r="Z5295" s="12">
        <f>ROUNDUP(SUM(VLOOKUP(F5295,'Pontuação 3.0'!A$2:B$11,2,FALSE),VLOOKUP(E5295,'Pontuação 3.0'!C$2:D$11,2,FALSE),VLOOKUP(H5295,'Pontuação 3.0'!I$2:J$11,2,FALSE),VLOOKUP(J5295,'Pontuação 3.0'!G$2:H$11,2,FALSE),VLOOKUP(G5295,'Pontuação 3.0'!E$2:F$11,2,FALSE),VLOOKUP(K5295,'Pontuação 3.0'!K$2:L$11,2,FALSE),VLOOKUP(L5295,'Pontuação 3.0'!M$2:N$13,2,FALSE)),0)</f>
        <v>1989</v>
      </c>
      <c r="AA5295" s="12">
        <f t="shared" si="6"/>
        <v>199</v>
      </c>
      <c r="AB5295" s="12" t="str">
        <f t="array" ref="AB5295">IFERROR(INDEX('Pontuação 3.0'!G$13:G$191, MATCH(AA5295, 'Pontuação 3.0'!F$13:F$191, 0)), "Faixa Indefinida")</f>
        <v>C</v>
      </c>
      <c r="AC5295" s="12">
        <f t="shared" si="7"/>
        <v>0</v>
      </c>
      <c r="AD5295" s="12">
        <f t="shared" si="8"/>
        <v>0</v>
      </c>
      <c r="AE5295" s="12">
        <f t="shared" si="9"/>
        <v>1</v>
      </c>
      <c r="AF5295" s="12">
        <f t="shared" si="10"/>
        <v>0</v>
      </c>
    </row>
    <row r="5296" ht="15.75" customHeight="1">
      <c r="A5296" s="8">
        <v>45691.0</v>
      </c>
      <c r="B5296" s="9" t="s">
        <v>12118</v>
      </c>
      <c r="C5296" s="9" t="s">
        <v>12119</v>
      </c>
      <c r="D5296" s="15">
        <v>2.1979657119E10</v>
      </c>
      <c r="E5296" s="9" t="s">
        <v>13936</v>
      </c>
      <c r="F5296" s="9" t="s">
        <v>13953</v>
      </c>
      <c r="G5296" s="9" t="s">
        <v>13955</v>
      </c>
      <c r="H5296" s="9" t="s">
        <v>13927</v>
      </c>
      <c r="I5296" s="9" t="s">
        <v>13928</v>
      </c>
      <c r="J5296" s="9" t="s">
        <v>13966</v>
      </c>
      <c r="K5296" s="9" t="s">
        <v>13940</v>
      </c>
      <c r="L5296" s="9" t="s">
        <v>13945</v>
      </c>
      <c r="M5296" s="9" t="s">
        <v>13942</v>
      </c>
      <c r="N5296" s="13" t="s">
        <v>12</v>
      </c>
      <c r="O5296" s="13" t="s">
        <v>14</v>
      </c>
      <c r="P5296" s="13" t="s">
        <v>27</v>
      </c>
      <c r="Q5296" s="13" t="s">
        <v>48</v>
      </c>
      <c r="R5296" s="13" t="s">
        <v>15</v>
      </c>
      <c r="S5296" s="10">
        <f>ROUNDUP(SUM(VLOOKUP(F5296,'Pontuação'!A$2:B$11,2,FALSE),VLOOKUP(E5296,'Pontuação'!C$2:D$11,2,FALSE),VLOOKUP(H5296,'Pontuação'!I$2:J$11,2,FALSE),VLOOKUP(J5296,'Pontuação'!G$2:H$11,2,FALSE),VLOOKUP(L5296,'Pontuação'!M$2:N$13,2,FALSE)),0)</f>
        <v>1854</v>
      </c>
      <c r="T5296" s="11">
        <f t="shared" si="1"/>
        <v>185</v>
      </c>
      <c r="U5296" s="11" t="str">
        <f t="array" ref="U5296">IFERROR(INDEX('Pontuação'!G$13:G$101, MATCH(T5296, 'Pontuação'!F$13:F$101, 0)), "Faixa Indefinida")</f>
        <v>A</v>
      </c>
      <c r="V5296" s="11">
        <f t="shared" si="2"/>
        <v>1</v>
      </c>
      <c r="W5296" s="11">
        <f t="shared" si="3"/>
        <v>0</v>
      </c>
      <c r="X5296" s="11">
        <f t="shared" si="4"/>
        <v>0</v>
      </c>
      <c r="Y5296" s="11">
        <f t="shared" si="5"/>
        <v>0</v>
      </c>
      <c r="Z5296" s="12">
        <f>ROUNDUP(SUM(VLOOKUP(F5296,'Pontuação 3.0'!A$2:B$11,2,FALSE),VLOOKUP(E5296,'Pontuação 3.0'!C$2:D$11,2,FALSE),VLOOKUP(H5296,'Pontuação 3.0'!I$2:J$11,2,FALSE),VLOOKUP(J5296,'Pontuação 3.0'!G$2:H$11,2,FALSE),VLOOKUP(G5296,'Pontuação 3.0'!E$2:F$11,2,FALSE),VLOOKUP(K5296,'Pontuação 3.0'!K$2:L$11,2,FALSE),VLOOKUP(L5296,'Pontuação 3.0'!M$2:N$13,2,FALSE)),0)</f>
        <v>2162</v>
      </c>
      <c r="AA5296" s="12">
        <f t="shared" si="6"/>
        <v>216</v>
      </c>
      <c r="AB5296" s="12" t="str">
        <f t="array" ref="AB5296">IFERROR(INDEX('Pontuação 3.0'!G$13:G$191, MATCH(AA5296, 'Pontuação 3.0'!F$13:F$191, 0)), "Faixa Indefinida")</f>
        <v>B</v>
      </c>
      <c r="AC5296" s="12">
        <f t="shared" si="7"/>
        <v>0</v>
      </c>
      <c r="AD5296" s="12">
        <f t="shared" si="8"/>
        <v>1</v>
      </c>
      <c r="AE5296" s="12">
        <f t="shared" si="9"/>
        <v>0</v>
      </c>
      <c r="AF5296" s="12">
        <f t="shared" si="10"/>
        <v>0</v>
      </c>
    </row>
    <row r="5297" ht="15.75" customHeight="1">
      <c r="A5297" s="8">
        <v>45691.0</v>
      </c>
      <c r="B5297" s="9" t="s">
        <v>1453</v>
      </c>
      <c r="C5297" s="9" t="s">
        <v>12120</v>
      </c>
      <c r="D5297" s="15">
        <v>6.8999067493E10</v>
      </c>
      <c r="E5297" s="9" t="s">
        <v>13936</v>
      </c>
      <c r="F5297" s="9" t="s">
        <v>13950</v>
      </c>
      <c r="G5297" s="9" t="s">
        <v>13926</v>
      </c>
      <c r="H5297" s="9" t="s">
        <v>13927</v>
      </c>
      <c r="I5297" s="9" t="s">
        <v>13940</v>
      </c>
      <c r="J5297" s="9" t="s">
        <v>13929</v>
      </c>
      <c r="K5297" s="9" t="s">
        <v>13930</v>
      </c>
      <c r="L5297" s="9" t="s">
        <v>13931</v>
      </c>
      <c r="M5297" s="9" t="s">
        <v>13946</v>
      </c>
      <c r="N5297" s="13" t="s">
        <v>12</v>
      </c>
      <c r="O5297" s="13" t="s">
        <v>14</v>
      </c>
      <c r="P5297" s="13" t="s">
        <v>111</v>
      </c>
      <c r="Q5297" s="13" t="s">
        <v>3528</v>
      </c>
      <c r="R5297" s="13" t="s">
        <v>15</v>
      </c>
      <c r="S5297" s="10">
        <f>ROUNDUP(SUM(VLOOKUP(F5297,'Pontuação'!A$2:B$11,2,FALSE),VLOOKUP(E5297,'Pontuação'!C$2:D$11,2,FALSE),VLOOKUP(H5297,'Pontuação'!I$2:J$11,2,FALSE),VLOOKUP(J5297,'Pontuação'!G$2:H$11,2,FALSE),VLOOKUP(L5297,'Pontuação'!M$2:N$13,2,FALSE)),0)</f>
        <v>1439</v>
      </c>
      <c r="T5297" s="11">
        <f t="shared" si="1"/>
        <v>144</v>
      </c>
      <c r="U5297" s="11" t="str">
        <f t="array" ref="U5297">IFERROR(INDEX('Pontuação'!G$13:G$101, MATCH(T5297, 'Pontuação'!F$13:F$101, 0)), "Faixa Indefinida")</f>
        <v>D</v>
      </c>
      <c r="V5297" s="11">
        <f t="shared" si="2"/>
        <v>0</v>
      </c>
      <c r="W5297" s="11">
        <f t="shared" si="3"/>
        <v>0</v>
      </c>
      <c r="X5297" s="11">
        <f t="shared" si="4"/>
        <v>0</v>
      </c>
      <c r="Y5297" s="11">
        <f t="shared" si="5"/>
        <v>1</v>
      </c>
      <c r="Z5297" s="12">
        <f>ROUNDUP(SUM(VLOOKUP(F5297,'Pontuação 3.0'!A$2:B$11,2,FALSE),VLOOKUP(E5297,'Pontuação 3.0'!C$2:D$11,2,FALSE),VLOOKUP(H5297,'Pontuação 3.0'!I$2:J$11,2,FALSE),VLOOKUP(J5297,'Pontuação 3.0'!G$2:H$11,2,FALSE),VLOOKUP(G5297,'Pontuação 3.0'!E$2:F$11,2,FALSE),VLOOKUP(K5297,'Pontuação 3.0'!K$2:L$11,2,FALSE),VLOOKUP(L5297,'Pontuação 3.0'!M$2:N$13,2,FALSE)),0)</f>
        <v>2235</v>
      </c>
      <c r="AA5297" s="12">
        <f t="shared" si="6"/>
        <v>224</v>
      </c>
      <c r="AB5297" s="12" t="str">
        <f t="array" ref="AB5297">IFERROR(INDEX('Pontuação 3.0'!G$13:G$191, MATCH(AA5297, 'Pontuação 3.0'!F$13:F$191, 0)), "Faixa Indefinida")</f>
        <v>B</v>
      </c>
      <c r="AC5297" s="12">
        <f t="shared" si="7"/>
        <v>0</v>
      </c>
      <c r="AD5297" s="12">
        <f t="shared" si="8"/>
        <v>1</v>
      </c>
      <c r="AE5297" s="12">
        <f t="shared" si="9"/>
        <v>0</v>
      </c>
      <c r="AF5297" s="12">
        <f t="shared" si="10"/>
        <v>0</v>
      </c>
    </row>
    <row r="5298" ht="15.75" customHeight="1">
      <c r="A5298" s="8">
        <v>45691.0</v>
      </c>
      <c r="B5298" s="9" t="s">
        <v>12123</v>
      </c>
      <c r="C5298" s="9" t="s">
        <v>12124</v>
      </c>
      <c r="D5298" s="14" t="s">
        <v>14247</v>
      </c>
      <c r="E5298" s="9" t="s">
        <v>13924</v>
      </c>
      <c r="F5298" s="9" t="s">
        <v>13950</v>
      </c>
      <c r="G5298" s="9" t="s">
        <v>13926</v>
      </c>
      <c r="H5298" s="9" t="s">
        <v>13960</v>
      </c>
      <c r="I5298" s="9" t="s">
        <v>13940</v>
      </c>
      <c r="J5298" s="9" t="s">
        <v>13929</v>
      </c>
      <c r="K5298" s="9" t="s">
        <v>13930</v>
      </c>
      <c r="L5298" s="9" t="s">
        <v>13931</v>
      </c>
      <c r="M5298" s="9" t="s">
        <v>13942</v>
      </c>
      <c r="N5298" s="13" t="s">
        <v>12</v>
      </c>
      <c r="O5298" s="13" t="s">
        <v>14</v>
      </c>
      <c r="P5298" s="13" t="s">
        <v>19</v>
      </c>
      <c r="Q5298" s="13" t="s">
        <v>77</v>
      </c>
      <c r="R5298" s="13" t="s">
        <v>15</v>
      </c>
      <c r="S5298" s="10">
        <f>ROUNDUP(SUM(VLOOKUP(F5298,'Pontuação'!A$2:B$11,2,FALSE),VLOOKUP(E5298,'Pontuação'!C$2:D$11,2,FALSE),VLOOKUP(H5298,'Pontuação'!I$2:J$11,2,FALSE),VLOOKUP(J5298,'Pontuação'!G$2:H$11,2,FALSE),VLOOKUP(L5298,'Pontuação'!M$2:N$13,2,FALSE)),0)</f>
        <v>1373</v>
      </c>
      <c r="T5298" s="11">
        <f t="shared" si="1"/>
        <v>137</v>
      </c>
      <c r="U5298" s="11" t="str">
        <f t="array" ref="U5298">IFERROR(INDEX('Pontuação'!G$13:G$101, MATCH(T5298, 'Pontuação'!F$13:F$101, 0)), "Faixa Indefinida")</f>
        <v>D</v>
      </c>
      <c r="V5298" s="11">
        <f t="shared" si="2"/>
        <v>0</v>
      </c>
      <c r="W5298" s="11">
        <f t="shared" si="3"/>
        <v>0</v>
      </c>
      <c r="X5298" s="11">
        <f t="shared" si="4"/>
        <v>0</v>
      </c>
      <c r="Y5298" s="11">
        <f t="shared" si="5"/>
        <v>1</v>
      </c>
      <c r="Z5298" s="12">
        <f>ROUNDUP(SUM(VLOOKUP(F5298,'Pontuação 3.0'!A$2:B$11,2,FALSE),VLOOKUP(E5298,'Pontuação 3.0'!C$2:D$11,2,FALSE),VLOOKUP(H5298,'Pontuação 3.0'!I$2:J$11,2,FALSE),VLOOKUP(J5298,'Pontuação 3.0'!G$2:H$11,2,FALSE),VLOOKUP(G5298,'Pontuação 3.0'!E$2:F$11,2,FALSE),VLOOKUP(K5298,'Pontuação 3.0'!K$2:L$11,2,FALSE),VLOOKUP(L5298,'Pontuação 3.0'!M$2:N$13,2,FALSE)),0)</f>
        <v>2245</v>
      </c>
      <c r="AA5298" s="12">
        <f t="shared" si="6"/>
        <v>225</v>
      </c>
      <c r="AB5298" s="12" t="str">
        <f t="array" ref="AB5298">IFERROR(INDEX('Pontuação 3.0'!G$13:G$191, MATCH(AA5298, 'Pontuação 3.0'!F$13:F$191, 0)), "Faixa Indefinida")</f>
        <v>B</v>
      </c>
      <c r="AC5298" s="12">
        <f t="shared" si="7"/>
        <v>0</v>
      </c>
      <c r="AD5298" s="12">
        <f t="shared" si="8"/>
        <v>1</v>
      </c>
      <c r="AE5298" s="12">
        <f t="shared" si="9"/>
        <v>0</v>
      </c>
      <c r="AF5298" s="12">
        <f t="shared" si="10"/>
        <v>0</v>
      </c>
    </row>
    <row r="5299" ht="15.75" customHeight="1">
      <c r="A5299" s="8">
        <v>45691.0</v>
      </c>
      <c r="B5299" s="9" t="s">
        <v>12121</v>
      </c>
      <c r="C5299" s="9" t="s">
        <v>12122</v>
      </c>
      <c r="D5299" s="15">
        <v>1.1998687478E10</v>
      </c>
      <c r="E5299" s="9" t="s">
        <v>13936</v>
      </c>
      <c r="F5299" s="9" t="s">
        <v>13937</v>
      </c>
      <c r="G5299" s="9" t="s">
        <v>13957</v>
      </c>
      <c r="H5299" s="9" t="s">
        <v>13927</v>
      </c>
      <c r="I5299" s="9" t="s">
        <v>13928</v>
      </c>
      <c r="J5299" s="9" t="s">
        <v>13929</v>
      </c>
      <c r="K5299" s="9" t="s">
        <v>13940</v>
      </c>
      <c r="L5299" s="9" t="s">
        <v>13931</v>
      </c>
      <c r="M5299" s="9" t="s">
        <v>13942</v>
      </c>
      <c r="N5299" s="13" t="s">
        <v>12</v>
      </c>
      <c r="O5299" s="13" t="s">
        <v>14</v>
      </c>
      <c r="P5299" s="13" t="s">
        <v>32</v>
      </c>
      <c r="Q5299" s="13" t="s">
        <v>3528</v>
      </c>
      <c r="R5299" s="13" t="s">
        <v>15</v>
      </c>
      <c r="S5299" s="10">
        <f>ROUNDUP(SUM(VLOOKUP(F5299,'Pontuação'!A$2:B$11,2,FALSE),VLOOKUP(E5299,'Pontuação'!C$2:D$11,2,FALSE),VLOOKUP(H5299,'Pontuação'!I$2:J$11,2,FALSE),VLOOKUP(J5299,'Pontuação'!G$2:H$11,2,FALSE),VLOOKUP(L5299,'Pontuação'!M$2:N$13,2,FALSE)),0)</f>
        <v>1410</v>
      </c>
      <c r="T5299" s="11">
        <f t="shared" si="1"/>
        <v>141</v>
      </c>
      <c r="U5299" s="11" t="str">
        <f t="array" ref="U5299">IFERROR(INDEX('Pontuação'!G$13:G$101, MATCH(T5299, 'Pontuação'!F$13:F$101, 0)), "Faixa Indefinida")</f>
        <v>D</v>
      </c>
      <c r="V5299" s="11">
        <f t="shared" si="2"/>
        <v>0</v>
      </c>
      <c r="W5299" s="11">
        <f t="shared" si="3"/>
        <v>0</v>
      </c>
      <c r="X5299" s="11">
        <f t="shared" si="4"/>
        <v>0</v>
      </c>
      <c r="Y5299" s="11">
        <f t="shared" si="5"/>
        <v>1</v>
      </c>
      <c r="Z5299" s="12">
        <f>ROUNDUP(SUM(VLOOKUP(F5299,'Pontuação 3.0'!A$2:B$11,2,FALSE),VLOOKUP(E5299,'Pontuação 3.0'!C$2:D$11,2,FALSE),VLOOKUP(H5299,'Pontuação 3.0'!I$2:J$11,2,FALSE),VLOOKUP(J5299,'Pontuação 3.0'!G$2:H$11,2,FALSE),VLOOKUP(G5299,'Pontuação 3.0'!E$2:F$11,2,FALSE),VLOOKUP(K5299,'Pontuação 3.0'!K$2:L$11,2,FALSE),VLOOKUP(L5299,'Pontuação 3.0'!M$2:N$13,2,FALSE)),0)</f>
        <v>1602</v>
      </c>
      <c r="AA5299" s="12">
        <f t="shared" si="6"/>
        <v>160</v>
      </c>
      <c r="AB5299" s="12" t="str">
        <f t="array" ref="AB5299">IFERROR(INDEX('Pontuação 3.0'!G$13:G$191, MATCH(AA5299, 'Pontuação 3.0'!F$13:F$191, 0)), "Faixa Indefinida")</f>
        <v>D</v>
      </c>
      <c r="AC5299" s="12">
        <f t="shared" si="7"/>
        <v>0</v>
      </c>
      <c r="AD5299" s="12">
        <f t="shared" si="8"/>
        <v>0</v>
      </c>
      <c r="AE5299" s="12">
        <f t="shared" si="9"/>
        <v>0</v>
      </c>
      <c r="AF5299" s="12">
        <f t="shared" si="10"/>
        <v>1</v>
      </c>
    </row>
    <row r="5300" ht="15.75" customHeight="1">
      <c r="A5300" s="8">
        <v>45691.0</v>
      </c>
      <c r="B5300" s="9" t="s">
        <v>12125</v>
      </c>
      <c r="C5300" s="9" t="s">
        <v>12126</v>
      </c>
      <c r="D5300" s="15">
        <v>6.1995627231E10</v>
      </c>
      <c r="E5300" s="9" t="s">
        <v>13924</v>
      </c>
      <c r="F5300" s="9" t="s">
        <v>13953</v>
      </c>
      <c r="G5300" s="9" t="s">
        <v>13926</v>
      </c>
      <c r="H5300" s="9" t="s">
        <v>13951</v>
      </c>
      <c r="I5300" s="9" t="s">
        <v>13940</v>
      </c>
      <c r="J5300" s="9" t="s">
        <v>13939</v>
      </c>
      <c r="K5300" s="9" t="s">
        <v>13940</v>
      </c>
      <c r="L5300" s="9" t="s">
        <v>13931</v>
      </c>
      <c r="M5300" s="9" t="s">
        <v>13942</v>
      </c>
      <c r="N5300" s="13" t="s">
        <v>12</v>
      </c>
      <c r="O5300" s="13" t="s">
        <v>14</v>
      </c>
      <c r="P5300" s="13" t="s">
        <v>13</v>
      </c>
      <c r="Q5300" s="13" t="s">
        <v>3528</v>
      </c>
      <c r="R5300" s="13" t="s">
        <v>15</v>
      </c>
      <c r="S5300" s="10">
        <f>ROUNDUP(SUM(VLOOKUP(F5300,'Pontuação'!A$2:B$11,2,FALSE),VLOOKUP(E5300,'Pontuação'!C$2:D$11,2,FALSE),VLOOKUP(H5300,'Pontuação'!I$2:J$11,2,FALSE),VLOOKUP(J5300,'Pontuação'!G$2:H$11,2,FALSE),VLOOKUP(L5300,'Pontuação'!M$2:N$13,2,FALSE)),0)</f>
        <v>1667</v>
      </c>
      <c r="T5300" s="11">
        <f t="shared" si="1"/>
        <v>167</v>
      </c>
      <c r="U5300" s="11" t="str">
        <f t="array" ref="U5300">IFERROR(INDEX('Pontuação'!G$13:G$101, MATCH(T5300, 'Pontuação'!F$13:F$101, 0)), "Faixa Indefinida")</f>
        <v>B</v>
      </c>
      <c r="V5300" s="11">
        <f t="shared" si="2"/>
        <v>0</v>
      </c>
      <c r="W5300" s="11">
        <f t="shared" si="3"/>
        <v>1</v>
      </c>
      <c r="X5300" s="11">
        <f t="shared" si="4"/>
        <v>0</v>
      </c>
      <c r="Y5300" s="11">
        <f t="shared" si="5"/>
        <v>0</v>
      </c>
      <c r="Z5300" s="12">
        <f>ROUNDUP(SUM(VLOOKUP(F5300,'Pontuação 3.0'!A$2:B$11,2,FALSE),VLOOKUP(E5300,'Pontuação 3.0'!C$2:D$11,2,FALSE),VLOOKUP(H5300,'Pontuação 3.0'!I$2:J$11,2,FALSE),VLOOKUP(J5300,'Pontuação 3.0'!G$2:H$11,2,FALSE),VLOOKUP(G5300,'Pontuação 3.0'!E$2:F$11,2,FALSE),VLOOKUP(K5300,'Pontuação 3.0'!K$2:L$11,2,FALSE),VLOOKUP(L5300,'Pontuação 3.0'!M$2:N$13,2,FALSE)),0)</f>
        <v>2229</v>
      </c>
      <c r="AA5300" s="12">
        <f t="shared" si="6"/>
        <v>223</v>
      </c>
      <c r="AB5300" s="12" t="str">
        <f t="array" ref="AB5300">IFERROR(INDEX('Pontuação 3.0'!G$13:G$191, MATCH(AA5300, 'Pontuação 3.0'!F$13:F$191, 0)), "Faixa Indefinida")</f>
        <v>B</v>
      </c>
      <c r="AC5300" s="12">
        <f t="shared" si="7"/>
        <v>0</v>
      </c>
      <c r="AD5300" s="12">
        <f t="shared" si="8"/>
        <v>1</v>
      </c>
      <c r="AE5300" s="12">
        <f t="shared" si="9"/>
        <v>0</v>
      </c>
      <c r="AF5300" s="12">
        <f t="shared" si="10"/>
        <v>0</v>
      </c>
    </row>
    <row r="5301" ht="15.75" customHeight="1">
      <c r="A5301" s="8">
        <v>45691.0</v>
      </c>
      <c r="B5301" s="9" t="s">
        <v>12129</v>
      </c>
      <c r="C5301" s="9" t="s">
        <v>12130</v>
      </c>
      <c r="D5301" s="15">
        <v>1.4991718717E10</v>
      </c>
      <c r="E5301" s="9" t="s">
        <v>13924</v>
      </c>
      <c r="F5301" s="9" t="s">
        <v>13950</v>
      </c>
      <c r="G5301" s="9" t="s">
        <v>13926</v>
      </c>
      <c r="H5301" s="9" t="s">
        <v>13949</v>
      </c>
      <c r="I5301" s="9" t="s">
        <v>13940</v>
      </c>
      <c r="J5301" s="9" t="s">
        <v>13939</v>
      </c>
      <c r="K5301" s="9" t="s">
        <v>13940</v>
      </c>
      <c r="L5301" s="9" t="s">
        <v>13945</v>
      </c>
      <c r="M5301" s="9" t="s">
        <v>13946</v>
      </c>
      <c r="N5301" s="13" t="s">
        <v>12</v>
      </c>
      <c r="O5301" s="13" t="s">
        <v>14</v>
      </c>
      <c r="P5301" s="13" t="s">
        <v>93</v>
      </c>
      <c r="Q5301" s="13" t="s">
        <v>33</v>
      </c>
      <c r="R5301" s="13" t="s">
        <v>15</v>
      </c>
      <c r="S5301" s="10">
        <f>ROUNDUP(SUM(VLOOKUP(F5301,'Pontuação'!A$2:B$11,2,FALSE),VLOOKUP(E5301,'Pontuação'!C$2:D$11,2,FALSE),VLOOKUP(H5301,'Pontuação'!I$2:J$11,2,FALSE),VLOOKUP(J5301,'Pontuação'!G$2:H$11,2,FALSE),VLOOKUP(L5301,'Pontuação'!M$2:N$13,2,FALSE)),0)</f>
        <v>1836</v>
      </c>
      <c r="T5301" s="11">
        <f t="shared" si="1"/>
        <v>184</v>
      </c>
      <c r="U5301" s="11" t="str">
        <f t="array" ref="U5301">IFERROR(INDEX('Pontuação'!G$13:G$101, MATCH(T5301, 'Pontuação'!F$13:F$101, 0)), "Faixa Indefinida")</f>
        <v>A</v>
      </c>
      <c r="V5301" s="11">
        <f t="shared" si="2"/>
        <v>1</v>
      </c>
      <c r="W5301" s="11">
        <f t="shared" si="3"/>
        <v>0</v>
      </c>
      <c r="X5301" s="11">
        <f t="shared" si="4"/>
        <v>0</v>
      </c>
      <c r="Y5301" s="11">
        <f t="shared" si="5"/>
        <v>0</v>
      </c>
      <c r="Z5301" s="12">
        <f>ROUNDUP(SUM(VLOOKUP(F5301,'Pontuação 3.0'!A$2:B$11,2,FALSE),VLOOKUP(E5301,'Pontuação 3.0'!C$2:D$11,2,FALSE),VLOOKUP(H5301,'Pontuação 3.0'!I$2:J$11,2,FALSE),VLOOKUP(J5301,'Pontuação 3.0'!G$2:H$11,2,FALSE),VLOOKUP(G5301,'Pontuação 3.0'!E$2:F$11,2,FALSE),VLOOKUP(K5301,'Pontuação 3.0'!K$2:L$11,2,FALSE),VLOOKUP(L5301,'Pontuação 3.0'!M$2:N$13,2,FALSE)),0)</f>
        <v>2417</v>
      </c>
      <c r="AA5301" s="12">
        <f t="shared" si="6"/>
        <v>242</v>
      </c>
      <c r="AB5301" s="12" t="str">
        <f t="array" ref="AB5301">IFERROR(INDEX('Pontuação 3.0'!G$13:G$191, MATCH(AA5301, 'Pontuação 3.0'!F$13:F$191, 0)), "Faixa Indefinida")</f>
        <v>A</v>
      </c>
      <c r="AC5301" s="12">
        <f t="shared" si="7"/>
        <v>1</v>
      </c>
      <c r="AD5301" s="12">
        <f t="shared" si="8"/>
        <v>0</v>
      </c>
      <c r="AE5301" s="12">
        <f t="shared" si="9"/>
        <v>0</v>
      </c>
      <c r="AF5301" s="12">
        <f t="shared" si="10"/>
        <v>0</v>
      </c>
    </row>
    <row r="5302" ht="15.75" customHeight="1">
      <c r="A5302" s="8">
        <v>45691.0</v>
      </c>
      <c r="B5302" s="9" t="s">
        <v>12127</v>
      </c>
      <c r="C5302" s="9" t="s">
        <v>12128</v>
      </c>
      <c r="D5302" s="15">
        <v>2.1965599146E10</v>
      </c>
      <c r="E5302" s="9" t="s">
        <v>13936</v>
      </c>
      <c r="F5302" s="9" t="s">
        <v>13950</v>
      </c>
      <c r="G5302" s="9" t="s">
        <v>13944</v>
      </c>
      <c r="H5302" s="9" t="s">
        <v>13927</v>
      </c>
      <c r="I5302" s="9" t="s">
        <v>13940</v>
      </c>
      <c r="J5302" s="9" t="s">
        <v>13929</v>
      </c>
      <c r="K5302" s="9" t="s">
        <v>13940</v>
      </c>
      <c r="L5302" s="9" t="s">
        <v>13945</v>
      </c>
      <c r="M5302" s="9" t="s">
        <v>13952</v>
      </c>
      <c r="N5302" s="13" t="s">
        <v>12</v>
      </c>
      <c r="O5302" s="13" t="s">
        <v>14</v>
      </c>
      <c r="P5302" s="13" t="s">
        <v>13</v>
      </c>
      <c r="Q5302" s="13" t="s">
        <v>114</v>
      </c>
      <c r="R5302" s="13" t="s">
        <v>65</v>
      </c>
      <c r="S5302" s="10">
        <f>ROUNDUP(SUM(VLOOKUP(F5302,'Pontuação'!A$2:B$11,2,FALSE),VLOOKUP(E5302,'Pontuação'!C$2:D$11,2,FALSE),VLOOKUP(H5302,'Pontuação'!I$2:J$11,2,FALSE),VLOOKUP(J5302,'Pontuação'!G$2:H$11,2,FALSE),VLOOKUP(L5302,'Pontuação'!M$2:N$13,2,FALSE)),0)</f>
        <v>1571</v>
      </c>
      <c r="T5302" s="11">
        <f t="shared" si="1"/>
        <v>157</v>
      </c>
      <c r="U5302" s="11" t="str">
        <f t="array" ref="U5302">IFERROR(INDEX('Pontuação'!G$13:G$101, MATCH(T5302, 'Pontuação'!F$13:F$101, 0)), "Faixa Indefinida")</f>
        <v>C</v>
      </c>
      <c r="V5302" s="11">
        <f t="shared" si="2"/>
        <v>0</v>
      </c>
      <c r="W5302" s="11">
        <f t="shared" si="3"/>
        <v>0</v>
      </c>
      <c r="X5302" s="11">
        <f t="shared" si="4"/>
        <v>1</v>
      </c>
      <c r="Y5302" s="11">
        <f t="shared" si="5"/>
        <v>0</v>
      </c>
      <c r="Z5302" s="12">
        <f>ROUNDUP(SUM(VLOOKUP(F5302,'Pontuação 3.0'!A$2:B$11,2,FALSE),VLOOKUP(E5302,'Pontuação 3.0'!C$2:D$11,2,FALSE),VLOOKUP(H5302,'Pontuação 3.0'!I$2:J$11,2,FALSE),VLOOKUP(J5302,'Pontuação 3.0'!G$2:H$11,2,FALSE),VLOOKUP(G5302,'Pontuação 3.0'!E$2:F$11,2,FALSE),VLOOKUP(K5302,'Pontuação 3.0'!K$2:L$11,2,FALSE),VLOOKUP(L5302,'Pontuação 3.0'!M$2:N$13,2,FALSE)),0)</f>
        <v>1920</v>
      </c>
      <c r="AA5302" s="12">
        <f t="shared" si="6"/>
        <v>192</v>
      </c>
      <c r="AB5302" s="12" t="str">
        <f t="array" ref="AB5302">IFERROR(INDEX('Pontuação 3.0'!G$13:G$191, MATCH(AA5302, 'Pontuação 3.0'!F$13:F$191, 0)), "Faixa Indefinida")</f>
        <v>C</v>
      </c>
      <c r="AC5302" s="12">
        <f t="shared" si="7"/>
        <v>0</v>
      </c>
      <c r="AD5302" s="12">
        <f t="shared" si="8"/>
        <v>0</v>
      </c>
      <c r="AE5302" s="12">
        <f t="shared" si="9"/>
        <v>1</v>
      </c>
      <c r="AF5302" s="12">
        <f t="shared" si="10"/>
        <v>0</v>
      </c>
    </row>
    <row r="5303" ht="15.75" customHeight="1">
      <c r="A5303" s="8">
        <v>45691.0</v>
      </c>
      <c r="B5303" s="9" t="s">
        <v>12131</v>
      </c>
      <c r="C5303" s="9" t="s">
        <v>12132</v>
      </c>
      <c r="D5303" s="15">
        <v>1.1944632697E10</v>
      </c>
      <c r="E5303" s="9" t="s">
        <v>13936</v>
      </c>
      <c r="F5303" s="9" t="s">
        <v>13948</v>
      </c>
      <c r="G5303" s="9" t="s">
        <v>13926</v>
      </c>
      <c r="H5303" s="9" t="s">
        <v>13938</v>
      </c>
      <c r="I5303" s="9" t="s">
        <v>13940</v>
      </c>
      <c r="J5303" s="9" t="s">
        <v>13956</v>
      </c>
      <c r="K5303" s="9" t="s">
        <v>13940</v>
      </c>
      <c r="L5303" s="9" t="s">
        <v>13931</v>
      </c>
      <c r="M5303" s="9" t="s">
        <v>13946</v>
      </c>
      <c r="N5303" s="13" t="s">
        <v>12</v>
      </c>
      <c r="O5303" s="13" t="s">
        <v>14</v>
      </c>
      <c r="P5303" s="13" t="s">
        <v>399</v>
      </c>
      <c r="Q5303" s="13" t="s">
        <v>3528</v>
      </c>
      <c r="R5303" s="13" t="s">
        <v>65</v>
      </c>
      <c r="S5303" s="10">
        <f>ROUNDUP(SUM(VLOOKUP(F5303,'Pontuação'!A$2:B$11,2,FALSE),VLOOKUP(E5303,'Pontuação'!C$2:D$11,2,FALSE),VLOOKUP(H5303,'Pontuação'!I$2:J$11,2,FALSE),VLOOKUP(J5303,'Pontuação'!G$2:H$11,2,FALSE),VLOOKUP(L5303,'Pontuação'!M$2:N$13,2,FALSE)),0)</f>
        <v>1845</v>
      </c>
      <c r="T5303" s="11">
        <f t="shared" si="1"/>
        <v>185</v>
      </c>
      <c r="U5303" s="11" t="str">
        <f t="array" ref="U5303">IFERROR(INDEX('Pontuação'!G$13:G$101, MATCH(T5303, 'Pontuação'!F$13:F$101, 0)), "Faixa Indefinida")</f>
        <v>A</v>
      </c>
      <c r="V5303" s="11">
        <f t="shared" si="2"/>
        <v>1</v>
      </c>
      <c r="W5303" s="11">
        <f t="shared" si="3"/>
        <v>0</v>
      </c>
      <c r="X5303" s="11">
        <f t="shared" si="4"/>
        <v>0</v>
      </c>
      <c r="Y5303" s="11">
        <f t="shared" si="5"/>
        <v>0</v>
      </c>
      <c r="Z5303" s="12">
        <f>ROUNDUP(SUM(VLOOKUP(F5303,'Pontuação 3.0'!A$2:B$11,2,FALSE),VLOOKUP(E5303,'Pontuação 3.0'!C$2:D$11,2,FALSE),VLOOKUP(H5303,'Pontuação 3.0'!I$2:J$11,2,FALSE),VLOOKUP(J5303,'Pontuação 3.0'!G$2:H$11,2,FALSE),VLOOKUP(G5303,'Pontuação 3.0'!E$2:F$11,2,FALSE),VLOOKUP(K5303,'Pontuação 3.0'!K$2:L$11,2,FALSE),VLOOKUP(L5303,'Pontuação 3.0'!M$2:N$13,2,FALSE)),0)</f>
        <v>2200</v>
      </c>
      <c r="AA5303" s="12">
        <f t="shared" si="6"/>
        <v>220</v>
      </c>
      <c r="AB5303" s="12" t="str">
        <f t="array" ref="AB5303">IFERROR(INDEX('Pontuação 3.0'!G$13:G$191, MATCH(AA5303, 'Pontuação 3.0'!F$13:F$191, 0)), "Faixa Indefinida")</f>
        <v>B</v>
      </c>
      <c r="AC5303" s="12">
        <f t="shared" si="7"/>
        <v>0</v>
      </c>
      <c r="AD5303" s="12">
        <f t="shared" si="8"/>
        <v>1</v>
      </c>
      <c r="AE5303" s="12">
        <f t="shared" si="9"/>
        <v>0</v>
      </c>
      <c r="AF5303" s="12">
        <f t="shared" si="10"/>
        <v>0</v>
      </c>
    </row>
    <row r="5304" ht="15.75" customHeight="1">
      <c r="A5304" s="8">
        <v>45691.0</v>
      </c>
      <c r="B5304" s="9" t="s">
        <v>12133</v>
      </c>
      <c r="C5304" s="9" t="s">
        <v>12134</v>
      </c>
      <c r="D5304" s="15">
        <v>1.3996008206E10</v>
      </c>
      <c r="E5304" s="9" t="s">
        <v>13936</v>
      </c>
      <c r="F5304" s="9" t="s">
        <v>13950</v>
      </c>
      <c r="G5304" s="9" t="s">
        <v>13926</v>
      </c>
      <c r="H5304" s="9" t="s">
        <v>13951</v>
      </c>
      <c r="I5304" s="9" t="s">
        <v>13940</v>
      </c>
      <c r="J5304" s="9" t="s">
        <v>13956</v>
      </c>
      <c r="K5304" s="9" t="s">
        <v>13940</v>
      </c>
      <c r="L5304" s="9" t="s">
        <v>13931</v>
      </c>
      <c r="M5304" s="9" t="s">
        <v>13942</v>
      </c>
      <c r="N5304" s="13" t="s">
        <v>12</v>
      </c>
      <c r="O5304" s="13" t="s">
        <v>14</v>
      </c>
      <c r="P5304" s="13" t="s">
        <v>13</v>
      </c>
      <c r="Q5304" s="13" t="s">
        <v>16</v>
      </c>
      <c r="R5304" s="13" t="s">
        <v>15</v>
      </c>
      <c r="S5304" s="10">
        <f>ROUNDUP(SUM(VLOOKUP(F5304,'Pontuação'!A$2:B$11,2,FALSE),VLOOKUP(E5304,'Pontuação'!C$2:D$11,2,FALSE),VLOOKUP(H5304,'Pontuação'!I$2:J$11,2,FALSE),VLOOKUP(J5304,'Pontuação'!G$2:H$11,2,FALSE),VLOOKUP(L5304,'Pontuação'!M$2:N$13,2,FALSE)),0)</f>
        <v>1831</v>
      </c>
      <c r="T5304" s="11">
        <f t="shared" si="1"/>
        <v>183</v>
      </c>
      <c r="U5304" s="11" t="str">
        <f t="array" ref="U5304">IFERROR(INDEX('Pontuação'!G$13:G$101, MATCH(T5304, 'Pontuação'!F$13:F$101, 0)), "Faixa Indefinida")</f>
        <v>B</v>
      </c>
      <c r="V5304" s="11">
        <f t="shared" si="2"/>
        <v>0</v>
      </c>
      <c r="W5304" s="11">
        <f t="shared" si="3"/>
        <v>1</v>
      </c>
      <c r="X5304" s="11">
        <f t="shared" si="4"/>
        <v>0</v>
      </c>
      <c r="Y5304" s="11">
        <f t="shared" si="5"/>
        <v>0</v>
      </c>
      <c r="Z5304" s="12">
        <f>ROUNDUP(SUM(VLOOKUP(F5304,'Pontuação 3.0'!A$2:B$11,2,FALSE),VLOOKUP(E5304,'Pontuação 3.0'!C$2:D$11,2,FALSE),VLOOKUP(H5304,'Pontuação 3.0'!I$2:J$11,2,FALSE),VLOOKUP(J5304,'Pontuação 3.0'!G$2:H$11,2,FALSE),VLOOKUP(G5304,'Pontuação 3.0'!E$2:F$11,2,FALSE),VLOOKUP(K5304,'Pontuação 3.0'!K$2:L$11,2,FALSE),VLOOKUP(L5304,'Pontuação 3.0'!M$2:N$13,2,FALSE)),0)</f>
        <v>2397</v>
      </c>
      <c r="AA5304" s="12">
        <f t="shared" si="6"/>
        <v>240</v>
      </c>
      <c r="AB5304" s="12" t="str">
        <f t="array" ref="AB5304">IFERROR(INDEX('Pontuação 3.0'!G$13:G$191, MATCH(AA5304, 'Pontuação 3.0'!F$13:F$191, 0)), "Faixa Indefinida")</f>
        <v>A</v>
      </c>
      <c r="AC5304" s="12">
        <f t="shared" si="7"/>
        <v>1</v>
      </c>
      <c r="AD5304" s="12">
        <f t="shared" si="8"/>
        <v>0</v>
      </c>
      <c r="AE5304" s="12">
        <f t="shared" si="9"/>
        <v>0</v>
      </c>
      <c r="AF5304" s="12">
        <f t="shared" si="10"/>
        <v>0</v>
      </c>
    </row>
    <row r="5305" ht="15.75" customHeight="1">
      <c r="A5305" s="8">
        <v>45691.0</v>
      </c>
      <c r="B5305" s="9" t="s">
        <v>12135</v>
      </c>
      <c r="C5305" s="9" t="s">
        <v>12136</v>
      </c>
      <c r="D5305" s="15">
        <v>5199525.0</v>
      </c>
      <c r="E5305" s="9" t="s">
        <v>13936</v>
      </c>
      <c r="F5305" s="9" t="s">
        <v>13925</v>
      </c>
      <c r="G5305" s="9" t="s">
        <v>13926</v>
      </c>
      <c r="H5305" s="9" t="s">
        <v>13927</v>
      </c>
      <c r="I5305" s="9" t="s">
        <v>13940</v>
      </c>
      <c r="J5305" s="9" t="s">
        <v>13939</v>
      </c>
      <c r="K5305" s="9" t="s">
        <v>13940</v>
      </c>
      <c r="L5305" s="9" t="s">
        <v>13959</v>
      </c>
      <c r="M5305" s="9" t="s">
        <v>13967</v>
      </c>
      <c r="N5305" s="13" t="s">
        <v>12</v>
      </c>
      <c r="O5305" s="13" t="s">
        <v>14</v>
      </c>
      <c r="P5305" s="13" t="s">
        <v>32</v>
      </c>
      <c r="Q5305" s="13" t="s">
        <v>62</v>
      </c>
      <c r="R5305" s="13" t="s">
        <v>15</v>
      </c>
      <c r="S5305" s="10">
        <f>ROUNDUP(SUM(VLOOKUP(F5305,'Pontuação'!A$2:B$11,2,FALSE),VLOOKUP(E5305,'Pontuação'!C$2:D$11,2,FALSE),VLOOKUP(H5305,'Pontuação'!I$2:J$11,2,FALSE),VLOOKUP(J5305,'Pontuação'!G$2:H$11,2,FALSE),VLOOKUP(L5305,'Pontuação'!M$2:N$13,2,FALSE)),0)</f>
        <v>1369</v>
      </c>
      <c r="T5305" s="11">
        <f t="shared" si="1"/>
        <v>137</v>
      </c>
      <c r="U5305" s="11" t="str">
        <f t="array" ref="U5305">IFERROR(INDEX('Pontuação'!G$13:G$101, MATCH(T5305, 'Pontuação'!F$13:F$101, 0)), "Faixa Indefinida")</f>
        <v>D</v>
      </c>
      <c r="V5305" s="11">
        <f t="shared" si="2"/>
        <v>0</v>
      </c>
      <c r="W5305" s="11">
        <f t="shared" si="3"/>
        <v>0</v>
      </c>
      <c r="X5305" s="11">
        <f t="shared" si="4"/>
        <v>0</v>
      </c>
      <c r="Y5305" s="11">
        <f t="shared" si="5"/>
        <v>1</v>
      </c>
      <c r="Z5305" s="12">
        <f>ROUNDUP(SUM(VLOOKUP(F5305,'Pontuação 3.0'!A$2:B$11,2,FALSE),VLOOKUP(E5305,'Pontuação 3.0'!C$2:D$11,2,FALSE),VLOOKUP(H5305,'Pontuação 3.0'!I$2:J$11,2,FALSE),VLOOKUP(J5305,'Pontuação 3.0'!G$2:H$11,2,FALSE),VLOOKUP(G5305,'Pontuação 3.0'!E$2:F$11,2,FALSE),VLOOKUP(K5305,'Pontuação 3.0'!K$2:L$11,2,FALSE),VLOOKUP(L5305,'Pontuação 3.0'!M$2:N$13,2,FALSE)),0)</f>
        <v>2172</v>
      </c>
      <c r="AA5305" s="12">
        <f t="shared" si="6"/>
        <v>217</v>
      </c>
      <c r="AB5305" s="12" t="str">
        <f t="array" ref="AB5305">IFERROR(INDEX('Pontuação 3.0'!G$13:G$191, MATCH(AA5305, 'Pontuação 3.0'!F$13:F$191, 0)), "Faixa Indefinida")</f>
        <v>B</v>
      </c>
      <c r="AC5305" s="12">
        <f t="shared" si="7"/>
        <v>0</v>
      </c>
      <c r="AD5305" s="12">
        <f t="shared" si="8"/>
        <v>1</v>
      </c>
      <c r="AE5305" s="12">
        <f t="shared" si="9"/>
        <v>0</v>
      </c>
      <c r="AF5305" s="12">
        <f t="shared" si="10"/>
        <v>0</v>
      </c>
    </row>
    <row r="5306" ht="15.75" customHeight="1">
      <c r="A5306" s="8">
        <v>45691.0</v>
      </c>
      <c r="B5306" s="9" t="s">
        <v>12139</v>
      </c>
      <c r="C5306" s="9" t="s">
        <v>12140</v>
      </c>
      <c r="D5306" s="15">
        <v>6.1986516466E10</v>
      </c>
      <c r="E5306" s="9" t="s">
        <v>13936</v>
      </c>
      <c r="F5306" s="9" t="s">
        <v>13937</v>
      </c>
      <c r="G5306" s="9" t="s">
        <v>13944</v>
      </c>
      <c r="H5306" s="9" t="s">
        <v>13927</v>
      </c>
      <c r="I5306" s="9" t="s">
        <v>13940</v>
      </c>
      <c r="J5306" s="9" t="s">
        <v>13956</v>
      </c>
      <c r="K5306" s="9" t="s">
        <v>13940</v>
      </c>
      <c r="L5306" s="9" t="s">
        <v>13945</v>
      </c>
      <c r="M5306" s="9" t="s">
        <v>13952</v>
      </c>
      <c r="N5306" s="13" t="s">
        <v>12</v>
      </c>
      <c r="O5306" s="13" t="s">
        <v>14</v>
      </c>
      <c r="P5306" s="13" t="s">
        <v>13</v>
      </c>
      <c r="Q5306" s="13" t="s">
        <v>16</v>
      </c>
      <c r="R5306" s="13" t="s">
        <v>15</v>
      </c>
      <c r="S5306" s="10">
        <f>ROUNDUP(SUM(VLOOKUP(F5306,'Pontuação'!A$2:B$11,2,FALSE),VLOOKUP(E5306,'Pontuação'!C$2:D$11,2,FALSE),VLOOKUP(H5306,'Pontuação'!I$2:J$11,2,FALSE),VLOOKUP(J5306,'Pontuação'!G$2:H$11,2,FALSE),VLOOKUP(L5306,'Pontuação'!M$2:N$13,2,FALSE)),0)</f>
        <v>1820</v>
      </c>
      <c r="T5306" s="11">
        <f t="shared" si="1"/>
        <v>182</v>
      </c>
      <c r="U5306" s="11" t="str">
        <f t="array" ref="U5306">IFERROR(INDEX('Pontuação'!G$13:G$101, MATCH(T5306, 'Pontuação'!F$13:F$101, 0)), "Faixa Indefinida")</f>
        <v>B</v>
      </c>
      <c r="V5306" s="11">
        <f t="shared" si="2"/>
        <v>0</v>
      </c>
      <c r="W5306" s="11">
        <f t="shared" si="3"/>
        <v>1</v>
      </c>
      <c r="X5306" s="11">
        <f t="shared" si="4"/>
        <v>0</v>
      </c>
      <c r="Y5306" s="11">
        <f t="shared" si="5"/>
        <v>0</v>
      </c>
      <c r="Z5306" s="12">
        <f>ROUNDUP(SUM(VLOOKUP(F5306,'Pontuação 3.0'!A$2:B$11,2,FALSE),VLOOKUP(E5306,'Pontuação 3.0'!C$2:D$11,2,FALSE),VLOOKUP(H5306,'Pontuação 3.0'!I$2:J$11,2,FALSE),VLOOKUP(J5306,'Pontuação 3.0'!G$2:H$11,2,FALSE),VLOOKUP(G5306,'Pontuação 3.0'!E$2:F$11,2,FALSE),VLOOKUP(K5306,'Pontuação 3.0'!K$2:L$11,2,FALSE),VLOOKUP(L5306,'Pontuação 3.0'!M$2:N$13,2,FALSE)),0)</f>
        <v>1973</v>
      </c>
      <c r="AA5306" s="12">
        <f t="shared" si="6"/>
        <v>197</v>
      </c>
      <c r="AB5306" s="12" t="str">
        <f t="array" ref="AB5306">IFERROR(INDEX('Pontuação 3.0'!G$13:G$191, MATCH(AA5306, 'Pontuação 3.0'!F$13:F$191, 0)), "Faixa Indefinida")</f>
        <v>C</v>
      </c>
      <c r="AC5306" s="12">
        <f t="shared" si="7"/>
        <v>0</v>
      </c>
      <c r="AD5306" s="12">
        <f t="shared" si="8"/>
        <v>0</v>
      </c>
      <c r="AE5306" s="12">
        <f t="shared" si="9"/>
        <v>1</v>
      </c>
      <c r="AF5306" s="12">
        <f t="shared" si="10"/>
        <v>0</v>
      </c>
    </row>
    <row r="5307" ht="15.75" customHeight="1">
      <c r="A5307" s="8">
        <v>45691.0</v>
      </c>
      <c r="B5307" s="9" t="s">
        <v>12141</v>
      </c>
      <c r="C5307" s="9" t="s">
        <v>12142</v>
      </c>
      <c r="D5307" s="15">
        <v>9.1985348047E10</v>
      </c>
      <c r="E5307" s="9" t="s">
        <v>13936</v>
      </c>
      <c r="F5307" s="9" t="s">
        <v>13948</v>
      </c>
      <c r="G5307" s="9" t="s">
        <v>13926</v>
      </c>
      <c r="H5307" s="9" t="s">
        <v>13949</v>
      </c>
      <c r="I5307" s="9" t="s">
        <v>13940</v>
      </c>
      <c r="J5307" s="9" t="s">
        <v>13929</v>
      </c>
      <c r="K5307" s="9" t="s">
        <v>13930</v>
      </c>
      <c r="L5307" s="9" t="s">
        <v>13931</v>
      </c>
      <c r="M5307" s="9" t="s">
        <v>13942</v>
      </c>
      <c r="N5307" s="13" t="s">
        <v>12</v>
      </c>
      <c r="O5307" s="13" t="s">
        <v>14</v>
      </c>
      <c r="P5307" s="13" t="s">
        <v>32</v>
      </c>
      <c r="Q5307" s="13" t="s">
        <v>3528</v>
      </c>
      <c r="R5307" s="13" t="s">
        <v>15</v>
      </c>
      <c r="S5307" s="10">
        <f>ROUNDUP(SUM(VLOOKUP(F5307,'Pontuação'!A$2:B$11,2,FALSE),VLOOKUP(E5307,'Pontuação'!C$2:D$11,2,FALSE),VLOOKUP(H5307,'Pontuação'!I$2:J$11,2,FALSE),VLOOKUP(J5307,'Pontuação'!G$2:H$11,2,FALSE),VLOOKUP(L5307,'Pontuação'!M$2:N$13,2,FALSE)),0)</f>
        <v>1583</v>
      </c>
      <c r="T5307" s="11">
        <f t="shared" si="1"/>
        <v>158</v>
      </c>
      <c r="U5307" s="11" t="str">
        <f t="array" ref="U5307">IFERROR(INDEX('Pontuação'!G$13:G$101, MATCH(T5307, 'Pontuação'!F$13:F$101, 0)), "Faixa Indefinida")</f>
        <v>C</v>
      </c>
      <c r="V5307" s="11">
        <f t="shared" si="2"/>
        <v>0</v>
      </c>
      <c r="W5307" s="11">
        <f t="shared" si="3"/>
        <v>0</v>
      </c>
      <c r="X5307" s="11">
        <f t="shared" si="4"/>
        <v>1</v>
      </c>
      <c r="Y5307" s="11">
        <f t="shared" si="5"/>
        <v>0</v>
      </c>
      <c r="Z5307" s="12">
        <f>ROUNDUP(SUM(VLOOKUP(F5307,'Pontuação 3.0'!A$2:B$11,2,FALSE),VLOOKUP(E5307,'Pontuação 3.0'!C$2:D$11,2,FALSE),VLOOKUP(H5307,'Pontuação 3.0'!I$2:J$11,2,FALSE),VLOOKUP(J5307,'Pontuação 3.0'!G$2:H$11,2,FALSE),VLOOKUP(G5307,'Pontuação 3.0'!E$2:F$11,2,FALSE),VLOOKUP(K5307,'Pontuação 3.0'!K$2:L$11,2,FALSE),VLOOKUP(L5307,'Pontuação 3.0'!M$2:N$13,2,FALSE)),0)</f>
        <v>2337</v>
      </c>
      <c r="AA5307" s="12">
        <f t="shared" si="6"/>
        <v>234</v>
      </c>
      <c r="AB5307" s="12" t="str">
        <f t="array" ref="AB5307">IFERROR(INDEX('Pontuação 3.0'!G$13:G$191, MATCH(AA5307, 'Pontuação 3.0'!F$13:F$191, 0)), "Faixa Indefinida")</f>
        <v>B</v>
      </c>
      <c r="AC5307" s="12">
        <f t="shared" si="7"/>
        <v>0</v>
      </c>
      <c r="AD5307" s="12">
        <f t="shared" si="8"/>
        <v>1</v>
      </c>
      <c r="AE5307" s="12">
        <f t="shared" si="9"/>
        <v>0</v>
      </c>
      <c r="AF5307" s="12">
        <f t="shared" si="10"/>
        <v>0</v>
      </c>
    </row>
    <row r="5308" ht="15.75" customHeight="1">
      <c r="A5308" s="8">
        <v>45691.0</v>
      </c>
      <c r="B5308" s="9" t="s">
        <v>12148</v>
      </c>
      <c r="C5308" s="9" t="s">
        <v>12149</v>
      </c>
      <c r="D5308" s="9" t="s">
        <v>12150</v>
      </c>
      <c r="E5308" s="9" t="s">
        <v>13936</v>
      </c>
      <c r="F5308" s="9" t="s">
        <v>13948</v>
      </c>
      <c r="G5308" s="9" t="s">
        <v>13926</v>
      </c>
      <c r="H5308" s="9" t="s">
        <v>13949</v>
      </c>
      <c r="I5308" s="9" t="s">
        <v>13928</v>
      </c>
      <c r="J5308" s="9" t="s">
        <v>13929</v>
      </c>
      <c r="K5308" s="9" t="s">
        <v>13940</v>
      </c>
      <c r="L5308" s="9" t="s">
        <v>13931</v>
      </c>
      <c r="M5308" s="9" t="s">
        <v>13946</v>
      </c>
      <c r="N5308" s="13" t="s">
        <v>12</v>
      </c>
      <c r="O5308" s="13" t="s">
        <v>14</v>
      </c>
      <c r="P5308" s="13" t="s">
        <v>13</v>
      </c>
      <c r="Q5308" s="13" t="s">
        <v>108</v>
      </c>
      <c r="R5308" s="13" t="s">
        <v>15</v>
      </c>
      <c r="S5308" s="10">
        <f>ROUNDUP(SUM(VLOOKUP(F5308,'Pontuação'!A$2:B$11,2,FALSE),VLOOKUP(E5308,'Pontuação'!C$2:D$11,2,FALSE),VLOOKUP(H5308,'Pontuação'!I$2:J$11,2,FALSE),VLOOKUP(J5308,'Pontuação'!G$2:H$11,2,FALSE),VLOOKUP(L5308,'Pontuação'!M$2:N$13,2,FALSE)),0)</f>
        <v>1583</v>
      </c>
      <c r="T5308" s="11">
        <f t="shared" si="1"/>
        <v>158</v>
      </c>
      <c r="U5308" s="11" t="str">
        <f t="array" ref="U5308">IFERROR(INDEX('Pontuação'!G$13:G$101, MATCH(T5308, 'Pontuação'!F$13:F$101, 0)), "Faixa Indefinida")</f>
        <v>C</v>
      </c>
      <c r="V5308" s="11">
        <f t="shared" si="2"/>
        <v>0</v>
      </c>
      <c r="W5308" s="11">
        <f t="shared" si="3"/>
        <v>0</v>
      </c>
      <c r="X5308" s="11">
        <f t="shared" si="4"/>
        <v>1</v>
      </c>
      <c r="Y5308" s="11">
        <f t="shared" si="5"/>
        <v>0</v>
      </c>
      <c r="Z5308" s="12">
        <f>ROUNDUP(SUM(VLOOKUP(F5308,'Pontuação 3.0'!A$2:B$11,2,FALSE),VLOOKUP(E5308,'Pontuação 3.0'!C$2:D$11,2,FALSE),VLOOKUP(H5308,'Pontuação 3.0'!I$2:J$11,2,FALSE),VLOOKUP(J5308,'Pontuação 3.0'!G$2:H$11,2,FALSE),VLOOKUP(G5308,'Pontuação 3.0'!E$2:F$11,2,FALSE),VLOOKUP(K5308,'Pontuação 3.0'!K$2:L$11,2,FALSE),VLOOKUP(L5308,'Pontuação 3.0'!M$2:N$13,2,FALSE)),0)</f>
        <v>2076</v>
      </c>
      <c r="AA5308" s="12">
        <f t="shared" si="6"/>
        <v>208</v>
      </c>
      <c r="AB5308" s="12" t="str">
        <f t="array" ref="AB5308">IFERROR(INDEX('Pontuação 3.0'!G$13:G$191, MATCH(AA5308, 'Pontuação 3.0'!F$13:F$191, 0)), "Faixa Indefinida")</f>
        <v>C</v>
      </c>
      <c r="AC5308" s="12">
        <f t="shared" si="7"/>
        <v>0</v>
      </c>
      <c r="AD5308" s="12">
        <f t="shared" si="8"/>
        <v>0</v>
      </c>
      <c r="AE5308" s="12">
        <f t="shared" si="9"/>
        <v>1</v>
      </c>
      <c r="AF5308" s="12">
        <f t="shared" si="10"/>
        <v>0</v>
      </c>
    </row>
    <row r="5309" ht="15.75" customHeight="1">
      <c r="A5309" s="8">
        <v>45691.0</v>
      </c>
      <c r="B5309" s="9" t="s">
        <v>12156</v>
      </c>
      <c r="C5309" s="9" t="s">
        <v>12157</v>
      </c>
      <c r="D5309" s="15">
        <v>8.1996531327E10</v>
      </c>
      <c r="E5309" s="9" t="s">
        <v>13936</v>
      </c>
      <c r="F5309" s="9" t="s">
        <v>13937</v>
      </c>
      <c r="G5309" s="9" t="s">
        <v>13944</v>
      </c>
      <c r="H5309" s="9" t="s">
        <v>13949</v>
      </c>
      <c r="I5309" s="9" t="s">
        <v>13940</v>
      </c>
      <c r="J5309" s="9" t="s">
        <v>13929</v>
      </c>
      <c r="K5309" s="9" t="s">
        <v>13940</v>
      </c>
      <c r="L5309" s="9" t="s">
        <v>13931</v>
      </c>
      <c r="M5309" s="9" t="s">
        <v>13932</v>
      </c>
      <c r="N5309" s="13" t="s">
        <v>12</v>
      </c>
      <c r="O5309" s="13" t="s">
        <v>14</v>
      </c>
      <c r="P5309" s="13" t="s">
        <v>32</v>
      </c>
      <c r="Q5309" s="13" t="s">
        <v>200</v>
      </c>
      <c r="R5309" s="13" t="s">
        <v>15</v>
      </c>
      <c r="S5309" s="10">
        <f>ROUNDUP(SUM(VLOOKUP(F5309,'Pontuação'!A$2:B$11,2,FALSE),VLOOKUP(E5309,'Pontuação'!C$2:D$11,2,FALSE),VLOOKUP(H5309,'Pontuação'!I$2:J$11,2,FALSE),VLOOKUP(J5309,'Pontuação'!G$2:H$11,2,FALSE),VLOOKUP(L5309,'Pontuação'!M$2:N$13,2,FALSE)),0)</f>
        <v>1566</v>
      </c>
      <c r="T5309" s="11">
        <f t="shared" si="1"/>
        <v>157</v>
      </c>
      <c r="U5309" s="11" t="str">
        <f t="array" ref="U5309">IFERROR(INDEX('Pontuação'!G$13:G$101, MATCH(T5309, 'Pontuação'!F$13:F$101, 0)), "Faixa Indefinida")</f>
        <v>C</v>
      </c>
      <c r="V5309" s="11">
        <f t="shared" si="2"/>
        <v>0</v>
      </c>
      <c r="W5309" s="11">
        <f t="shared" si="3"/>
        <v>0</v>
      </c>
      <c r="X5309" s="11">
        <f t="shared" si="4"/>
        <v>1</v>
      </c>
      <c r="Y5309" s="11">
        <f t="shared" si="5"/>
        <v>0</v>
      </c>
      <c r="Z5309" s="12">
        <f>ROUNDUP(SUM(VLOOKUP(F5309,'Pontuação 3.0'!A$2:B$11,2,FALSE),VLOOKUP(E5309,'Pontuação 3.0'!C$2:D$11,2,FALSE),VLOOKUP(H5309,'Pontuação 3.0'!I$2:J$11,2,FALSE),VLOOKUP(J5309,'Pontuação 3.0'!G$2:H$11,2,FALSE),VLOOKUP(G5309,'Pontuação 3.0'!E$2:F$11,2,FALSE),VLOOKUP(K5309,'Pontuação 3.0'!K$2:L$11,2,FALSE),VLOOKUP(L5309,'Pontuação 3.0'!M$2:N$13,2,FALSE)),0)</f>
        <v>1847</v>
      </c>
      <c r="AA5309" s="12">
        <f t="shared" si="6"/>
        <v>185</v>
      </c>
      <c r="AB5309" s="12" t="str">
        <f t="array" ref="AB5309">IFERROR(INDEX('Pontuação 3.0'!G$13:G$191, MATCH(AA5309, 'Pontuação 3.0'!F$13:F$191, 0)), "Faixa Indefinida")</f>
        <v>D</v>
      </c>
      <c r="AC5309" s="12">
        <f t="shared" si="7"/>
        <v>0</v>
      </c>
      <c r="AD5309" s="12">
        <f t="shared" si="8"/>
        <v>0</v>
      </c>
      <c r="AE5309" s="12">
        <f t="shared" si="9"/>
        <v>0</v>
      </c>
      <c r="AF5309" s="12">
        <f t="shared" si="10"/>
        <v>1</v>
      </c>
    </row>
    <row r="5310" ht="15.75" customHeight="1">
      <c r="A5310" s="8">
        <v>45691.0</v>
      </c>
      <c r="B5310" s="9" t="s">
        <v>327</v>
      </c>
      <c r="C5310" s="9" t="s">
        <v>12158</v>
      </c>
      <c r="D5310" s="15">
        <v>3.2991175729E10</v>
      </c>
      <c r="E5310" s="9" t="s">
        <v>13936</v>
      </c>
      <c r="F5310" s="9" t="s">
        <v>13948</v>
      </c>
      <c r="G5310" s="9" t="s">
        <v>13944</v>
      </c>
      <c r="H5310" s="9" t="s">
        <v>13949</v>
      </c>
      <c r="I5310" s="9" t="s">
        <v>13940</v>
      </c>
      <c r="J5310" s="9" t="s">
        <v>13939</v>
      </c>
      <c r="K5310" s="9" t="s">
        <v>13930</v>
      </c>
      <c r="L5310" s="9" t="s">
        <v>13931</v>
      </c>
      <c r="M5310" s="9" t="s">
        <v>13942</v>
      </c>
      <c r="N5310" s="13" t="s">
        <v>12</v>
      </c>
      <c r="O5310" s="13" t="s">
        <v>14</v>
      </c>
      <c r="P5310" s="13" t="s">
        <v>32</v>
      </c>
      <c r="Q5310" s="13" t="s">
        <v>48</v>
      </c>
      <c r="R5310" s="13" t="s">
        <v>15</v>
      </c>
      <c r="S5310" s="10">
        <f>ROUNDUP(SUM(VLOOKUP(F5310,'Pontuação'!A$2:B$11,2,FALSE),VLOOKUP(E5310,'Pontuação'!C$2:D$11,2,FALSE),VLOOKUP(H5310,'Pontuação'!I$2:J$11,2,FALSE),VLOOKUP(J5310,'Pontuação'!G$2:H$11,2,FALSE),VLOOKUP(L5310,'Pontuação'!M$2:N$13,2,FALSE)),0)</f>
        <v>1688</v>
      </c>
      <c r="T5310" s="11">
        <f t="shared" si="1"/>
        <v>169</v>
      </c>
      <c r="U5310" s="11" t="str">
        <f t="array" ref="U5310">IFERROR(INDEX('Pontuação'!G$13:G$101, MATCH(T5310, 'Pontuação'!F$13:F$101, 0)), "Faixa Indefinida")</f>
        <v>B</v>
      </c>
      <c r="V5310" s="11">
        <f t="shared" si="2"/>
        <v>0</v>
      </c>
      <c r="W5310" s="11">
        <f t="shared" si="3"/>
        <v>1</v>
      </c>
      <c r="X5310" s="11">
        <f t="shared" si="4"/>
        <v>0</v>
      </c>
      <c r="Y5310" s="11">
        <f t="shared" si="5"/>
        <v>0</v>
      </c>
      <c r="Z5310" s="12">
        <f>ROUNDUP(SUM(VLOOKUP(F5310,'Pontuação 3.0'!A$2:B$11,2,FALSE),VLOOKUP(E5310,'Pontuação 3.0'!C$2:D$11,2,FALSE),VLOOKUP(H5310,'Pontuação 3.0'!I$2:J$11,2,FALSE),VLOOKUP(J5310,'Pontuação 3.0'!G$2:H$11,2,FALSE),VLOOKUP(G5310,'Pontuação 3.0'!E$2:F$11,2,FALSE),VLOOKUP(K5310,'Pontuação 3.0'!K$2:L$11,2,FALSE),VLOOKUP(L5310,'Pontuação 3.0'!M$2:N$13,2,FALSE)),0)</f>
        <v>2349</v>
      </c>
      <c r="AA5310" s="12">
        <f t="shared" si="6"/>
        <v>235</v>
      </c>
      <c r="AB5310" s="12" t="str">
        <f t="array" ref="AB5310">IFERROR(INDEX('Pontuação 3.0'!G$13:G$191, MATCH(AA5310, 'Pontuação 3.0'!F$13:F$191, 0)), "Faixa Indefinida")</f>
        <v>B</v>
      </c>
      <c r="AC5310" s="12">
        <f t="shared" si="7"/>
        <v>0</v>
      </c>
      <c r="AD5310" s="12">
        <f t="shared" si="8"/>
        <v>1</v>
      </c>
      <c r="AE5310" s="12">
        <f t="shared" si="9"/>
        <v>0</v>
      </c>
      <c r="AF5310" s="12">
        <f t="shared" si="10"/>
        <v>0</v>
      </c>
    </row>
    <row r="5311" ht="15.75" customHeight="1">
      <c r="A5311" s="8">
        <v>45691.0</v>
      </c>
      <c r="B5311" s="9" t="s">
        <v>12159</v>
      </c>
      <c r="C5311" s="9" t="s">
        <v>12160</v>
      </c>
      <c r="D5311" s="15">
        <v>4.7996085873E10</v>
      </c>
      <c r="E5311" s="9" t="s">
        <v>13936</v>
      </c>
      <c r="F5311" s="9" t="s">
        <v>13950</v>
      </c>
      <c r="G5311" s="9" t="s">
        <v>13944</v>
      </c>
      <c r="H5311" s="9" t="s">
        <v>13927</v>
      </c>
      <c r="I5311" s="9" t="s">
        <v>13940</v>
      </c>
      <c r="J5311" s="9" t="s">
        <v>13929</v>
      </c>
      <c r="K5311" s="9" t="s">
        <v>13940</v>
      </c>
      <c r="L5311" s="9" t="s">
        <v>13931</v>
      </c>
      <c r="M5311" s="9" t="s">
        <v>13967</v>
      </c>
      <c r="N5311" s="13" t="s">
        <v>12</v>
      </c>
      <c r="O5311" s="13" t="s">
        <v>14</v>
      </c>
      <c r="P5311" s="13" t="s">
        <v>32</v>
      </c>
      <c r="Q5311" s="13" t="s">
        <v>33</v>
      </c>
      <c r="R5311" s="13" t="s">
        <v>65</v>
      </c>
      <c r="S5311" s="10">
        <f>ROUNDUP(SUM(VLOOKUP(F5311,'Pontuação'!A$2:B$11,2,FALSE),VLOOKUP(E5311,'Pontuação'!C$2:D$11,2,FALSE),VLOOKUP(H5311,'Pontuação'!I$2:J$11,2,FALSE),VLOOKUP(J5311,'Pontuação'!G$2:H$11,2,FALSE),VLOOKUP(L5311,'Pontuação'!M$2:N$13,2,FALSE)),0)</f>
        <v>1439</v>
      </c>
      <c r="T5311" s="11">
        <f t="shared" si="1"/>
        <v>144</v>
      </c>
      <c r="U5311" s="11" t="str">
        <f t="array" ref="U5311">IFERROR(INDEX('Pontuação'!G$13:G$101, MATCH(T5311, 'Pontuação'!F$13:F$101, 0)), "Faixa Indefinida")</f>
        <v>D</v>
      </c>
      <c r="V5311" s="11">
        <f t="shared" si="2"/>
        <v>0</v>
      </c>
      <c r="W5311" s="11">
        <f t="shared" si="3"/>
        <v>0</v>
      </c>
      <c r="X5311" s="11">
        <f t="shared" si="4"/>
        <v>0</v>
      </c>
      <c r="Y5311" s="11">
        <f t="shared" si="5"/>
        <v>1</v>
      </c>
      <c r="Z5311" s="12">
        <f>ROUNDUP(SUM(VLOOKUP(F5311,'Pontuação 3.0'!A$2:B$11,2,FALSE),VLOOKUP(E5311,'Pontuação 3.0'!C$2:D$11,2,FALSE),VLOOKUP(H5311,'Pontuação 3.0'!I$2:J$11,2,FALSE),VLOOKUP(J5311,'Pontuação 3.0'!G$2:H$11,2,FALSE),VLOOKUP(G5311,'Pontuação 3.0'!E$2:F$11,2,FALSE),VLOOKUP(K5311,'Pontuação 3.0'!K$2:L$11,2,FALSE),VLOOKUP(L5311,'Pontuação 3.0'!M$2:N$13,2,FALSE)),0)</f>
        <v>1834</v>
      </c>
      <c r="AA5311" s="12">
        <f t="shared" si="6"/>
        <v>183</v>
      </c>
      <c r="AB5311" s="12" t="str">
        <f t="array" ref="AB5311">IFERROR(INDEX('Pontuação 3.0'!G$13:G$191, MATCH(AA5311, 'Pontuação 3.0'!F$13:F$191, 0)), "Faixa Indefinida")</f>
        <v>D</v>
      </c>
      <c r="AC5311" s="12">
        <f t="shared" si="7"/>
        <v>0</v>
      </c>
      <c r="AD5311" s="12">
        <f t="shared" si="8"/>
        <v>0</v>
      </c>
      <c r="AE5311" s="12">
        <f t="shared" si="9"/>
        <v>0</v>
      </c>
      <c r="AF5311" s="12">
        <f t="shared" si="10"/>
        <v>1</v>
      </c>
    </row>
    <row r="5312" ht="15.75" customHeight="1">
      <c r="A5312" s="8">
        <v>45691.0</v>
      </c>
      <c r="B5312" s="9" t="s">
        <v>12161</v>
      </c>
      <c r="C5312" s="9" t="s">
        <v>12162</v>
      </c>
      <c r="D5312" s="15">
        <v>6.199565468E10</v>
      </c>
      <c r="E5312" s="9" t="s">
        <v>13936</v>
      </c>
      <c r="F5312" s="9" t="s">
        <v>13948</v>
      </c>
      <c r="G5312" s="9" t="s">
        <v>13926</v>
      </c>
      <c r="H5312" s="9" t="s">
        <v>13949</v>
      </c>
      <c r="I5312" s="9" t="s">
        <v>13940</v>
      </c>
      <c r="J5312" s="9" t="s">
        <v>13929</v>
      </c>
      <c r="K5312" s="9" t="s">
        <v>13930</v>
      </c>
      <c r="L5312" s="9" t="s">
        <v>13931</v>
      </c>
      <c r="M5312" s="9" t="s">
        <v>13952</v>
      </c>
      <c r="N5312" s="13" t="s">
        <v>12</v>
      </c>
      <c r="O5312" s="13" t="s">
        <v>14</v>
      </c>
      <c r="P5312" s="13" t="s">
        <v>32</v>
      </c>
      <c r="Q5312" s="13" t="s">
        <v>33</v>
      </c>
      <c r="R5312" s="13" t="s">
        <v>65</v>
      </c>
      <c r="S5312" s="10">
        <f>ROUNDUP(SUM(VLOOKUP(F5312,'Pontuação'!A$2:B$11,2,FALSE),VLOOKUP(E5312,'Pontuação'!C$2:D$11,2,FALSE),VLOOKUP(H5312,'Pontuação'!I$2:J$11,2,FALSE),VLOOKUP(J5312,'Pontuação'!G$2:H$11,2,FALSE),VLOOKUP(L5312,'Pontuação'!M$2:N$13,2,FALSE)),0)</f>
        <v>1583</v>
      </c>
      <c r="T5312" s="11">
        <f t="shared" si="1"/>
        <v>158</v>
      </c>
      <c r="U5312" s="11" t="str">
        <f t="array" ref="U5312">IFERROR(INDEX('Pontuação'!G$13:G$101, MATCH(T5312, 'Pontuação'!F$13:F$101, 0)), "Faixa Indefinida")</f>
        <v>C</v>
      </c>
      <c r="V5312" s="11">
        <f t="shared" si="2"/>
        <v>0</v>
      </c>
      <c r="W5312" s="11">
        <f t="shared" si="3"/>
        <v>0</v>
      </c>
      <c r="X5312" s="11">
        <f t="shared" si="4"/>
        <v>1</v>
      </c>
      <c r="Y5312" s="11">
        <f t="shared" si="5"/>
        <v>0</v>
      </c>
      <c r="Z5312" s="12">
        <f>ROUNDUP(SUM(VLOOKUP(F5312,'Pontuação 3.0'!A$2:B$11,2,FALSE),VLOOKUP(E5312,'Pontuação 3.0'!C$2:D$11,2,FALSE),VLOOKUP(H5312,'Pontuação 3.0'!I$2:J$11,2,FALSE),VLOOKUP(J5312,'Pontuação 3.0'!G$2:H$11,2,FALSE),VLOOKUP(G5312,'Pontuação 3.0'!E$2:F$11,2,FALSE),VLOOKUP(K5312,'Pontuação 3.0'!K$2:L$11,2,FALSE),VLOOKUP(L5312,'Pontuação 3.0'!M$2:N$13,2,FALSE)),0)</f>
        <v>2337</v>
      </c>
      <c r="AA5312" s="12">
        <f t="shared" si="6"/>
        <v>234</v>
      </c>
      <c r="AB5312" s="12" t="str">
        <f t="array" ref="AB5312">IFERROR(INDEX('Pontuação 3.0'!G$13:G$191, MATCH(AA5312, 'Pontuação 3.0'!F$13:F$191, 0)), "Faixa Indefinida")</f>
        <v>B</v>
      </c>
      <c r="AC5312" s="12">
        <f t="shared" si="7"/>
        <v>0</v>
      </c>
      <c r="AD5312" s="12">
        <f t="shared" si="8"/>
        <v>1</v>
      </c>
      <c r="AE5312" s="12">
        <f t="shared" si="9"/>
        <v>0</v>
      </c>
      <c r="AF5312" s="12">
        <f t="shared" si="10"/>
        <v>0</v>
      </c>
    </row>
    <row r="5313" ht="15.75" customHeight="1">
      <c r="A5313" s="8">
        <v>45691.0</v>
      </c>
      <c r="B5313" s="9" t="s">
        <v>12163</v>
      </c>
      <c r="C5313" s="9" t="s">
        <v>12164</v>
      </c>
      <c r="D5313" s="9" t="s">
        <v>12165</v>
      </c>
      <c r="E5313" s="9" t="s">
        <v>13936</v>
      </c>
      <c r="F5313" s="9" t="s">
        <v>13950</v>
      </c>
      <c r="G5313" s="9" t="s">
        <v>13955</v>
      </c>
      <c r="H5313" s="9" t="s">
        <v>13927</v>
      </c>
      <c r="I5313" s="9" t="s">
        <v>13940</v>
      </c>
      <c r="J5313" s="9" t="s">
        <v>13956</v>
      </c>
      <c r="K5313" s="9" t="s">
        <v>13940</v>
      </c>
      <c r="L5313" s="9" t="s">
        <v>13931</v>
      </c>
      <c r="M5313" s="9" t="s">
        <v>13967</v>
      </c>
      <c r="N5313" s="13" t="s">
        <v>12</v>
      </c>
      <c r="O5313" s="13" t="s">
        <v>14</v>
      </c>
      <c r="P5313" s="13" t="s">
        <v>13</v>
      </c>
      <c r="Q5313" s="13" t="s">
        <v>108</v>
      </c>
      <c r="R5313" s="13" t="s">
        <v>15</v>
      </c>
      <c r="S5313" s="10">
        <f>ROUNDUP(SUM(VLOOKUP(F5313,'Pontuação'!A$2:B$11,2,FALSE),VLOOKUP(E5313,'Pontuação'!C$2:D$11,2,FALSE),VLOOKUP(H5313,'Pontuação'!I$2:J$11,2,FALSE),VLOOKUP(J5313,'Pontuação'!G$2:H$11,2,FALSE),VLOOKUP(L5313,'Pontuação'!M$2:N$13,2,FALSE)),0)</f>
        <v>1717</v>
      </c>
      <c r="T5313" s="11">
        <f t="shared" si="1"/>
        <v>172</v>
      </c>
      <c r="U5313" s="11" t="str">
        <f t="array" ref="U5313">IFERROR(INDEX('Pontuação'!G$13:G$101, MATCH(T5313, 'Pontuação'!F$13:F$101, 0)), "Faixa Indefinida")</f>
        <v>B</v>
      </c>
      <c r="V5313" s="11">
        <f t="shared" si="2"/>
        <v>0</v>
      </c>
      <c r="W5313" s="11">
        <f t="shared" si="3"/>
        <v>1</v>
      </c>
      <c r="X5313" s="11">
        <f t="shared" si="4"/>
        <v>0</v>
      </c>
      <c r="Y5313" s="11">
        <f t="shared" si="5"/>
        <v>0</v>
      </c>
      <c r="Z5313" s="12">
        <f>ROUNDUP(SUM(VLOOKUP(F5313,'Pontuação 3.0'!A$2:B$11,2,FALSE),VLOOKUP(E5313,'Pontuação 3.0'!C$2:D$11,2,FALSE),VLOOKUP(H5313,'Pontuação 3.0'!I$2:J$11,2,FALSE),VLOOKUP(J5313,'Pontuação 3.0'!G$2:H$11,2,FALSE),VLOOKUP(G5313,'Pontuação 3.0'!E$2:F$11,2,FALSE),VLOOKUP(K5313,'Pontuação 3.0'!K$2:L$11,2,FALSE),VLOOKUP(L5313,'Pontuação 3.0'!M$2:N$13,2,FALSE)),0)</f>
        <v>2343</v>
      </c>
      <c r="AA5313" s="12">
        <f t="shared" si="6"/>
        <v>234</v>
      </c>
      <c r="AB5313" s="12" t="str">
        <f t="array" ref="AB5313">IFERROR(INDEX('Pontuação 3.0'!G$13:G$191, MATCH(AA5313, 'Pontuação 3.0'!F$13:F$191, 0)), "Faixa Indefinida")</f>
        <v>B</v>
      </c>
      <c r="AC5313" s="12">
        <f t="shared" si="7"/>
        <v>0</v>
      </c>
      <c r="AD5313" s="12">
        <f t="shared" si="8"/>
        <v>1</v>
      </c>
      <c r="AE5313" s="12">
        <f t="shared" si="9"/>
        <v>0</v>
      </c>
      <c r="AF5313" s="12">
        <f t="shared" si="10"/>
        <v>0</v>
      </c>
    </row>
    <row r="5314" ht="15.75" customHeight="1">
      <c r="A5314" s="8">
        <v>45691.0</v>
      </c>
      <c r="B5314" s="9" t="s">
        <v>12166</v>
      </c>
      <c r="C5314" s="9" t="s">
        <v>12167</v>
      </c>
      <c r="D5314" s="9" t="s">
        <v>12168</v>
      </c>
      <c r="E5314" s="9" t="s">
        <v>13936</v>
      </c>
      <c r="F5314" s="9" t="s">
        <v>13948</v>
      </c>
      <c r="G5314" s="9" t="s">
        <v>13926</v>
      </c>
      <c r="H5314" s="9" t="s">
        <v>13951</v>
      </c>
      <c r="I5314" s="9" t="s">
        <v>13940</v>
      </c>
      <c r="J5314" s="9" t="s">
        <v>13929</v>
      </c>
      <c r="K5314" s="9" t="s">
        <v>13940</v>
      </c>
      <c r="L5314" s="9" t="s">
        <v>13931</v>
      </c>
      <c r="M5314" s="9" t="s">
        <v>13952</v>
      </c>
      <c r="N5314" s="13" t="s">
        <v>12</v>
      </c>
      <c r="O5314" s="13" t="s">
        <v>14</v>
      </c>
      <c r="P5314" s="13" t="s">
        <v>32</v>
      </c>
      <c r="Q5314" s="13" t="s">
        <v>48</v>
      </c>
      <c r="R5314" s="13" t="s">
        <v>15</v>
      </c>
      <c r="S5314" s="10">
        <f>ROUNDUP(SUM(VLOOKUP(F5314,'Pontuação'!A$2:B$11,2,FALSE),VLOOKUP(E5314,'Pontuação'!C$2:D$11,2,FALSE),VLOOKUP(H5314,'Pontuação'!I$2:J$11,2,FALSE),VLOOKUP(J5314,'Pontuação'!G$2:H$11,2,FALSE),VLOOKUP(L5314,'Pontuação'!M$2:N$13,2,FALSE)),0)</f>
        <v>1541</v>
      </c>
      <c r="T5314" s="11">
        <f t="shared" si="1"/>
        <v>154</v>
      </c>
      <c r="U5314" s="11" t="str">
        <f t="array" ref="U5314">IFERROR(INDEX('Pontuação'!G$13:G$101, MATCH(T5314, 'Pontuação'!F$13:F$101, 0)), "Faixa Indefinida")</f>
        <v>C</v>
      </c>
      <c r="V5314" s="11">
        <f t="shared" si="2"/>
        <v>0</v>
      </c>
      <c r="W5314" s="11">
        <f t="shared" si="3"/>
        <v>0</v>
      </c>
      <c r="X5314" s="11">
        <f t="shared" si="4"/>
        <v>1</v>
      </c>
      <c r="Y5314" s="11">
        <f t="shared" si="5"/>
        <v>0</v>
      </c>
      <c r="Z5314" s="12">
        <f>ROUNDUP(SUM(VLOOKUP(F5314,'Pontuação 3.0'!A$2:B$11,2,FALSE),VLOOKUP(E5314,'Pontuação 3.0'!C$2:D$11,2,FALSE),VLOOKUP(H5314,'Pontuação 3.0'!I$2:J$11,2,FALSE),VLOOKUP(J5314,'Pontuação 3.0'!G$2:H$11,2,FALSE),VLOOKUP(G5314,'Pontuação 3.0'!E$2:F$11,2,FALSE),VLOOKUP(K5314,'Pontuação 3.0'!K$2:L$11,2,FALSE),VLOOKUP(L5314,'Pontuação 3.0'!M$2:N$13,2,FALSE)),0)</f>
        <v>1989</v>
      </c>
      <c r="AA5314" s="12">
        <f t="shared" si="6"/>
        <v>199</v>
      </c>
      <c r="AB5314" s="12" t="str">
        <f t="array" ref="AB5314">IFERROR(INDEX('Pontuação 3.0'!G$13:G$191, MATCH(AA5314, 'Pontuação 3.0'!F$13:F$191, 0)), "Faixa Indefinida")</f>
        <v>C</v>
      </c>
      <c r="AC5314" s="12">
        <f t="shared" si="7"/>
        <v>0</v>
      </c>
      <c r="AD5314" s="12">
        <f t="shared" si="8"/>
        <v>0</v>
      </c>
      <c r="AE5314" s="12">
        <f t="shared" si="9"/>
        <v>1</v>
      </c>
      <c r="AF5314" s="12">
        <f t="shared" si="10"/>
        <v>0</v>
      </c>
    </row>
    <row r="5315" ht="15.75" customHeight="1">
      <c r="A5315" s="8">
        <v>45691.0</v>
      </c>
      <c r="B5315" s="9" t="s">
        <v>3621</v>
      </c>
      <c r="C5315" s="9" t="s">
        <v>12169</v>
      </c>
      <c r="D5315" s="15">
        <v>1.195229572E10</v>
      </c>
      <c r="E5315" s="9" t="s">
        <v>13936</v>
      </c>
      <c r="F5315" s="9" t="s">
        <v>13948</v>
      </c>
      <c r="G5315" s="9" t="s">
        <v>13926</v>
      </c>
      <c r="H5315" s="9" t="s">
        <v>13951</v>
      </c>
      <c r="I5315" s="9" t="s">
        <v>13940</v>
      </c>
      <c r="J5315" s="9" t="s">
        <v>13939</v>
      </c>
      <c r="K5315" s="9" t="s">
        <v>13940</v>
      </c>
      <c r="L5315" s="9" t="s">
        <v>13945</v>
      </c>
      <c r="M5315" s="9" t="s">
        <v>13952</v>
      </c>
      <c r="N5315" s="13" t="s">
        <v>12</v>
      </c>
      <c r="O5315" s="13" t="s">
        <v>14</v>
      </c>
      <c r="P5315" s="13" t="s">
        <v>32</v>
      </c>
      <c r="Q5315" s="13" t="s">
        <v>51</v>
      </c>
      <c r="R5315" s="13" t="s">
        <v>15</v>
      </c>
      <c r="S5315" s="10">
        <f>ROUNDUP(SUM(VLOOKUP(F5315,'Pontuação'!A$2:B$11,2,FALSE),VLOOKUP(E5315,'Pontuação'!C$2:D$11,2,FALSE),VLOOKUP(H5315,'Pontuação'!I$2:J$11,2,FALSE),VLOOKUP(J5315,'Pontuação'!G$2:H$11,2,FALSE),VLOOKUP(L5315,'Pontuação'!M$2:N$13,2,FALSE)),0)</f>
        <v>1778</v>
      </c>
      <c r="T5315" s="11">
        <f t="shared" si="1"/>
        <v>178</v>
      </c>
      <c r="U5315" s="11" t="str">
        <f t="array" ref="U5315">IFERROR(INDEX('Pontuação'!G$13:G$101, MATCH(T5315, 'Pontuação'!F$13:F$101, 0)), "Faixa Indefinida")</f>
        <v>B</v>
      </c>
      <c r="V5315" s="11">
        <f t="shared" si="2"/>
        <v>0</v>
      </c>
      <c r="W5315" s="11">
        <f t="shared" si="3"/>
        <v>1</v>
      </c>
      <c r="X5315" s="11">
        <f t="shared" si="4"/>
        <v>0</v>
      </c>
      <c r="Y5315" s="11">
        <f t="shared" si="5"/>
        <v>0</v>
      </c>
      <c r="Z5315" s="12">
        <f>ROUNDUP(SUM(VLOOKUP(F5315,'Pontuação 3.0'!A$2:B$11,2,FALSE),VLOOKUP(E5315,'Pontuação 3.0'!C$2:D$11,2,FALSE),VLOOKUP(H5315,'Pontuação 3.0'!I$2:J$11,2,FALSE),VLOOKUP(J5315,'Pontuação 3.0'!G$2:H$11,2,FALSE),VLOOKUP(G5315,'Pontuação 3.0'!E$2:F$11,2,FALSE),VLOOKUP(K5315,'Pontuação 3.0'!K$2:L$11,2,FALSE),VLOOKUP(L5315,'Pontuação 3.0'!M$2:N$13,2,FALSE)),0)</f>
        <v>2227</v>
      </c>
      <c r="AA5315" s="12">
        <f t="shared" si="6"/>
        <v>223</v>
      </c>
      <c r="AB5315" s="12" t="str">
        <f t="array" ref="AB5315">IFERROR(INDEX('Pontuação 3.0'!G$13:G$191, MATCH(AA5315, 'Pontuação 3.0'!F$13:F$191, 0)), "Faixa Indefinida")</f>
        <v>B</v>
      </c>
      <c r="AC5315" s="12">
        <f t="shared" si="7"/>
        <v>0</v>
      </c>
      <c r="AD5315" s="12">
        <f t="shared" si="8"/>
        <v>1</v>
      </c>
      <c r="AE5315" s="12">
        <f t="shared" si="9"/>
        <v>0</v>
      </c>
      <c r="AF5315" s="12">
        <f t="shared" si="10"/>
        <v>0</v>
      </c>
    </row>
    <row r="5316" ht="15.75" customHeight="1">
      <c r="A5316" s="8">
        <v>45691.0</v>
      </c>
      <c r="B5316" s="9" t="s">
        <v>12170</v>
      </c>
      <c r="C5316" s="9" t="s">
        <v>12171</v>
      </c>
      <c r="D5316" s="15">
        <v>1.5996958707E10</v>
      </c>
      <c r="E5316" s="9" t="s">
        <v>13936</v>
      </c>
      <c r="F5316" s="9" t="s">
        <v>13948</v>
      </c>
      <c r="G5316" s="9" t="s">
        <v>13926</v>
      </c>
      <c r="H5316" s="9" t="s">
        <v>13951</v>
      </c>
      <c r="I5316" s="9" t="s">
        <v>13928</v>
      </c>
      <c r="J5316" s="9" t="s">
        <v>13966</v>
      </c>
      <c r="K5316" s="9" t="s">
        <v>13930</v>
      </c>
      <c r="L5316" s="9" t="s">
        <v>13931</v>
      </c>
      <c r="M5316" s="9" t="s">
        <v>13952</v>
      </c>
      <c r="N5316" s="13" t="s">
        <v>12</v>
      </c>
      <c r="O5316" s="13" t="s">
        <v>14</v>
      </c>
      <c r="P5316" s="13" t="s">
        <v>13</v>
      </c>
      <c r="Q5316" s="13" t="s">
        <v>44</v>
      </c>
      <c r="R5316" s="13" t="s">
        <v>15</v>
      </c>
      <c r="S5316" s="10">
        <f>ROUNDUP(SUM(VLOOKUP(F5316,'Pontuação'!A$2:B$11,2,FALSE),VLOOKUP(E5316,'Pontuação'!C$2:D$11,2,FALSE),VLOOKUP(H5316,'Pontuação'!I$2:J$11,2,FALSE),VLOOKUP(J5316,'Pontuação'!G$2:H$11,2,FALSE),VLOOKUP(L5316,'Pontuação'!M$2:N$13,2,FALSE)),0)</f>
        <v>1819</v>
      </c>
      <c r="T5316" s="11">
        <f t="shared" si="1"/>
        <v>182</v>
      </c>
      <c r="U5316" s="11" t="str">
        <f t="array" ref="U5316">IFERROR(INDEX('Pontuação'!G$13:G$101, MATCH(T5316, 'Pontuação'!F$13:F$101, 0)), "Faixa Indefinida")</f>
        <v>B</v>
      </c>
      <c r="V5316" s="11">
        <f t="shared" si="2"/>
        <v>0</v>
      </c>
      <c r="W5316" s="11">
        <f t="shared" si="3"/>
        <v>1</v>
      </c>
      <c r="X5316" s="11">
        <f t="shared" si="4"/>
        <v>0</v>
      </c>
      <c r="Y5316" s="11">
        <f t="shared" si="5"/>
        <v>0</v>
      </c>
      <c r="Z5316" s="12">
        <f>ROUNDUP(SUM(VLOOKUP(F5316,'Pontuação 3.0'!A$2:B$11,2,FALSE),VLOOKUP(E5316,'Pontuação 3.0'!C$2:D$11,2,FALSE),VLOOKUP(H5316,'Pontuação 3.0'!I$2:J$11,2,FALSE),VLOOKUP(J5316,'Pontuação 3.0'!G$2:H$11,2,FALSE),VLOOKUP(G5316,'Pontuação 3.0'!E$2:F$11,2,FALSE),VLOOKUP(K5316,'Pontuação 3.0'!K$2:L$11,2,FALSE),VLOOKUP(L5316,'Pontuação 3.0'!M$2:N$13,2,FALSE)),0)</f>
        <v>2273</v>
      </c>
      <c r="AA5316" s="12">
        <f t="shared" si="6"/>
        <v>227</v>
      </c>
      <c r="AB5316" s="12" t="str">
        <f t="array" ref="AB5316">IFERROR(INDEX('Pontuação 3.0'!G$13:G$191, MATCH(AA5316, 'Pontuação 3.0'!F$13:F$191, 0)), "Faixa Indefinida")</f>
        <v>B</v>
      </c>
      <c r="AC5316" s="12">
        <f t="shared" si="7"/>
        <v>0</v>
      </c>
      <c r="AD5316" s="12">
        <f t="shared" si="8"/>
        <v>1</v>
      </c>
      <c r="AE5316" s="12">
        <f t="shared" si="9"/>
        <v>0</v>
      </c>
      <c r="AF5316" s="12">
        <f t="shared" si="10"/>
        <v>0</v>
      </c>
    </row>
    <row r="5317" ht="15.75" customHeight="1">
      <c r="A5317" s="8">
        <v>45691.0</v>
      </c>
      <c r="B5317" s="9" t="s">
        <v>12172</v>
      </c>
      <c r="C5317" s="9" t="s">
        <v>12173</v>
      </c>
      <c r="D5317" s="15">
        <v>9.898463216E10</v>
      </c>
      <c r="E5317" s="9" t="s">
        <v>13936</v>
      </c>
      <c r="F5317" s="9" t="s">
        <v>13948</v>
      </c>
      <c r="G5317" s="9" t="s">
        <v>13944</v>
      </c>
      <c r="H5317" s="9" t="s">
        <v>13951</v>
      </c>
      <c r="I5317" s="9" t="s">
        <v>13940</v>
      </c>
      <c r="J5317" s="9" t="s">
        <v>13929</v>
      </c>
      <c r="K5317" s="9" t="s">
        <v>13930</v>
      </c>
      <c r="L5317" s="9" t="s">
        <v>13931</v>
      </c>
      <c r="M5317" s="9" t="s">
        <v>13946</v>
      </c>
      <c r="N5317" s="13" t="s">
        <v>12</v>
      </c>
      <c r="O5317" s="13" t="s">
        <v>14</v>
      </c>
      <c r="P5317" s="13" t="s">
        <v>32</v>
      </c>
      <c r="Q5317" s="13" t="s">
        <v>33</v>
      </c>
      <c r="R5317" s="13" t="s">
        <v>15</v>
      </c>
      <c r="S5317" s="10">
        <f>ROUNDUP(SUM(VLOOKUP(F5317,'Pontuação'!A$2:B$11,2,FALSE),VLOOKUP(E5317,'Pontuação'!C$2:D$11,2,FALSE),VLOOKUP(H5317,'Pontuação'!I$2:J$11,2,FALSE),VLOOKUP(J5317,'Pontuação'!G$2:H$11,2,FALSE),VLOOKUP(L5317,'Pontuação'!M$2:N$13,2,FALSE)),0)</f>
        <v>1541</v>
      </c>
      <c r="T5317" s="11">
        <f t="shared" si="1"/>
        <v>154</v>
      </c>
      <c r="U5317" s="11" t="str">
        <f t="array" ref="U5317">IFERROR(INDEX('Pontuação'!G$13:G$101, MATCH(T5317, 'Pontuação'!F$13:F$101, 0)), "Faixa Indefinida")</f>
        <v>C</v>
      </c>
      <c r="V5317" s="11">
        <f t="shared" si="2"/>
        <v>0</v>
      </c>
      <c r="W5317" s="11">
        <f t="shared" si="3"/>
        <v>0</v>
      </c>
      <c r="X5317" s="11">
        <f t="shared" si="4"/>
        <v>1</v>
      </c>
      <c r="Y5317" s="11">
        <f t="shared" si="5"/>
        <v>0</v>
      </c>
      <c r="Z5317" s="12">
        <f>ROUNDUP(SUM(VLOOKUP(F5317,'Pontuação 3.0'!A$2:B$11,2,FALSE),VLOOKUP(E5317,'Pontuação 3.0'!C$2:D$11,2,FALSE),VLOOKUP(H5317,'Pontuação 3.0'!I$2:J$11,2,FALSE),VLOOKUP(J5317,'Pontuação 3.0'!G$2:H$11,2,FALSE),VLOOKUP(G5317,'Pontuação 3.0'!E$2:F$11,2,FALSE),VLOOKUP(K5317,'Pontuação 3.0'!K$2:L$11,2,FALSE),VLOOKUP(L5317,'Pontuação 3.0'!M$2:N$13,2,FALSE)),0)</f>
        <v>2110</v>
      </c>
      <c r="AA5317" s="12">
        <f t="shared" si="6"/>
        <v>211</v>
      </c>
      <c r="AB5317" s="12" t="str">
        <f t="array" ref="AB5317">IFERROR(INDEX('Pontuação 3.0'!G$13:G$191, MATCH(AA5317, 'Pontuação 3.0'!F$13:F$191, 0)), "Faixa Indefinida")</f>
        <v>C</v>
      </c>
      <c r="AC5317" s="12">
        <f t="shared" si="7"/>
        <v>0</v>
      </c>
      <c r="AD5317" s="12">
        <f t="shared" si="8"/>
        <v>0</v>
      </c>
      <c r="AE5317" s="12">
        <f t="shared" si="9"/>
        <v>1</v>
      </c>
      <c r="AF5317" s="12">
        <f t="shared" si="10"/>
        <v>0</v>
      </c>
    </row>
    <row r="5318" ht="15.75" customHeight="1">
      <c r="A5318" s="8">
        <v>45691.0</v>
      </c>
      <c r="B5318" s="9" t="s">
        <v>12176</v>
      </c>
      <c r="C5318" s="9" t="s">
        <v>12177</v>
      </c>
      <c r="D5318" s="15">
        <v>8.7981212727E10</v>
      </c>
      <c r="E5318" s="9" t="s">
        <v>13936</v>
      </c>
      <c r="F5318" s="9" t="s">
        <v>13948</v>
      </c>
      <c r="G5318" s="9" t="s">
        <v>13926</v>
      </c>
      <c r="H5318" s="9" t="s">
        <v>13938</v>
      </c>
      <c r="I5318" s="9" t="s">
        <v>13940</v>
      </c>
      <c r="J5318" s="9" t="s">
        <v>13956</v>
      </c>
      <c r="K5318" s="9" t="s">
        <v>13940</v>
      </c>
      <c r="L5318" s="9" t="s">
        <v>13931</v>
      </c>
      <c r="M5318" s="9" t="s">
        <v>13952</v>
      </c>
      <c r="N5318" s="13" t="s">
        <v>12</v>
      </c>
      <c r="O5318" s="13" t="s">
        <v>14</v>
      </c>
      <c r="P5318" s="13" t="s">
        <v>32</v>
      </c>
      <c r="Q5318" s="13" t="s">
        <v>48</v>
      </c>
      <c r="R5318" s="13" t="s">
        <v>15</v>
      </c>
      <c r="S5318" s="10">
        <f>ROUNDUP(SUM(VLOOKUP(F5318,'Pontuação'!A$2:B$11,2,FALSE),VLOOKUP(E5318,'Pontuação'!C$2:D$11,2,FALSE),VLOOKUP(H5318,'Pontuação'!I$2:J$11,2,FALSE),VLOOKUP(J5318,'Pontuação'!G$2:H$11,2,FALSE),VLOOKUP(L5318,'Pontuação'!M$2:N$13,2,FALSE)),0)</f>
        <v>1845</v>
      </c>
      <c r="T5318" s="11">
        <f t="shared" si="1"/>
        <v>185</v>
      </c>
      <c r="U5318" s="11" t="str">
        <f t="array" ref="U5318">IFERROR(INDEX('Pontuação'!G$13:G$101, MATCH(T5318, 'Pontuação'!F$13:F$101, 0)), "Faixa Indefinida")</f>
        <v>A</v>
      </c>
      <c r="V5318" s="11">
        <f t="shared" si="2"/>
        <v>1</v>
      </c>
      <c r="W5318" s="11">
        <f t="shared" si="3"/>
        <v>0</v>
      </c>
      <c r="X5318" s="11">
        <f t="shared" si="4"/>
        <v>0</v>
      </c>
      <c r="Y5318" s="11">
        <f t="shared" si="5"/>
        <v>0</v>
      </c>
      <c r="Z5318" s="12">
        <f>ROUNDUP(SUM(VLOOKUP(F5318,'Pontuação 3.0'!A$2:B$11,2,FALSE),VLOOKUP(E5318,'Pontuação 3.0'!C$2:D$11,2,FALSE),VLOOKUP(H5318,'Pontuação 3.0'!I$2:J$11,2,FALSE),VLOOKUP(J5318,'Pontuação 3.0'!G$2:H$11,2,FALSE),VLOOKUP(G5318,'Pontuação 3.0'!E$2:F$11,2,FALSE),VLOOKUP(K5318,'Pontuação 3.0'!K$2:L$11,2,FALSE),VLOOKUP(L5318,'Pontuação 3.0'!M$2:N$13,2,FALSE)),0)</f>
        <v>2200</v>
      </c>
      <c r="AA5318" s="12">
        <f t="shared" si="6"/>
        <v>220</v>
      </c>
      <c r="AB5318" s="12" t="str">
        <f t="array" ref="AB5318">IFERROR(INDEX('Pontuação 3.0'!G$13:G$191, MATCH(AA5318, 'Pontuação 3.0'!F$13:F$191, 0)), "Faixa Indefinida")</f>
        <v>B</v>
      </c>
      <c r="AC5318" s="12">
        <f t="shared" si="7"/>
        <v>0</v>
      </c>
      <c r="AD5318" s="12">
        <f t="shared" si="8"/>
        <v>1</v>
      </c>
      <c r="AE5318" s="12">
        <f t="shared" si="9"/>
        <v>0</v>
      </c>
      <c r="AF5318" s="12">
        <f t="shared" si="10"/>
        <v>0</v>
      </c>
    </row>
    <row r="5319" ht="15.75" customHeight="1">
      <c r="A5319" s="8">
        <v>45691.0</v>
      </c>
      <c r="B5319" s="9" t="s">
        <v>1241</v>
      </c>
      <c r="C5319" s="9" t="s">
        <v>12178</v>
      </c>
      <c r="D5319" s="15">
        <v>2.1984120689E10</v>
      </c>
      <c r="E5319" s="9" t="s">
        <v>13936</v>
      </c>
      <c r="F5319" s="9" t="s">
        <v>13948</v>
      </c>
      <c r="G5319" s="9" t="s">
        <v>13926</v>
      </c>
      <c r="H5319" s="9" t="s">
        <v>13951</v>
      </c>
      <c r="I5319" s="9" t="s">
        <v>13940</v>
      </c>
      <c r="J5319" s="9" t="s">
        <v>13929</v>
      </c>
      <c r="K5319" s="9" t="s">
        <v>13930</v>
      </c>
      <c r="L5319" s="9" t="s">
        <v>13931</v>
      </c>
      <c r="M5319" s="9" t="s">
        <v>13952</v>
      </c>
      <c r="N5319" s="13" t="s">
        <v>12</v>
      </c>
      <c r="O5319" s="13" t="s">
        <v>14</v>
      </c>
      <c r="P5319" s="13" t="s">
        <v>32</v>
      </c>
      <c r="Q5319" s="13" t="s">
        <v>62</v>
      </c>
      <c r="R5319" s="13" t="s">
        <v>15</v>
      </c>
      <c r="S5319" s="10">
        <f>ROUNDUP(SUM(VLOOKUP(F5319,'Pontuação'!A$2:B$11,2,FALSE),VLOOKUP(E5319,'Pontuação'!C$2:D$11,2,FALSE),VLOOKUP(H5319,'Pontuação'!I$2:J$11,2,FALSE),VLOOKUP(J5319,'Pontuação'!G$2:H$11,2,FALSE),VLOOKUP(L5319,'Pontuação'!M$2:N$13,2,FALSE)),0)</f>
        <v>1541</v>
      </c>
      <c r="T5319" s="11">
        <f t="shared" si="1"/>
        <v>154</v>
      </c>
      <c r="U5319" s="11" t="str">
        <f t="array" ref="U5319">IFERROR(INDEX('Pontuação'!G$13:G$101, MATCH(T5319, 'Pontuação'!F$13:F$101, 0)), "Faixa Indefinida")</f>
        <v>C</v>
      </c>
      <c r="V5319" s="11">
        <f t="shared" si="2"/>
        <v>0</v>
      </c>
      <c r="W5319" s="11">
        <f t="shared" si="3"/>
        <v>0</v>
      </c>
      <c r="X5319" s="11">
        <f t="shared" si="4"/>
        <v>1</v>
      </c>
      <c r="Y5319" s="11">
        <f t="shared" si="5"/>
        <v>0</v>
      </c>
      <c r="Z5319" s="12">
        <f>ROUNDUP(SUM(VLOOKUP(F5319,'Pontuação 3.0'!A$2:B$11,2,FALSE),VLOOKUP(E5319,'Pontuação 3.0'!C$2:D$11,2,FALSE),VLOOKUP(H5319,'Pontuação 3.0'!I$2:J$11,2,FALSE),VLOOKUP(J5319,'Pontuação 3.0'!G$2:H$11,2,FALSE),VLOOKUP(G5319,'Pontuação 3.0'!E$2:F$11,2,FALSE),VLOOKUP(K5319,'Pontuação 3.0'!K$2:L$11,2,FALSE),VLOOKUP(L5319,'Pontuação 3.0'!M$2:N$13,2,FALSE)),0)</f>
        <v>2250</v>
      </c>
      <c r="AA5319" s="12">
        <f t="shared" si="6"/>
        <v>225</v>
      </c>
      <c r="AB5319" s="12" t="str">
        <f t="array" ref="AB5319">IFERROR(INDEX('Pontuação 3.0'!G$13:G$191, MATCH(AA5319, 'Pontuação 3.0'!F$13:F$191, 0)), "Faixa Indefinida")</f>
        <v>B</v>
      </c>
      <c r="AC5319" s="12">
        <f t="shared" si="7"/>
        <v>0</v>
      </c>
      <c r="AD5319" s="12">
        <f t="shared" si="8"/>
        <v>1</v>
      </c>
      <c r="AE5319" s="12">
        <f t="shared" si="9"/>
        <v>0</v>
      </c>
      <c r="AF5319" s="12">
        <f t="shared" si="10"/>
        <v>0</v>
      </c>
    </row>
    <row r="5320" ht="15.75" customHeight="1">
      <c r="A5320" s="8">
        <v>45691.0</v>
      </c>
      <c r="B5320" s="9" t="s">
        <v>12184</v>
      </c>
      <c r="C5320" s="9" t="s">
        <v>12185</v>
      </c>
      <c r="D5320" s="15">
        <v>1.8981348457E10</v>
      </c>
      <c r="E5320" s="9" t="s">
        <v>13936</v>
      </c>
      <c r="F5320" s="9" t="s">
        <v>13950</v>
      </c>
      <c r="G5320" s="9" t="s">
        <v>13926</v>
      </c>
      <c r="H5320" s="9" t="s">
        <v>13951</v>
      </c>
      <c r="I5320" s="9" t="s">
        <v>13940</v>
      </c>
      <c r="J5320" s="9" t="s">
        <v>13956</v>
      </c>
      <c r="K5320" s="9" t="s">
        <v>13940</v>
      </c>
      <c r="L5320" s="9" t="s">
        <v>13931</v>
      </c>
      <c r="M5320" s="9" t="s">
        <v>13952</v>
      </c>
      <c r="N5320" s="13" t="s">
        <v>12</v>
      </c>
      <c r="O5320" s="13" t="s">
        <v>14</v>
      </c>
      <c r="P5320" s="13" t="s">
        <v>32</v>
      </c>
      <c r="Q5320" s="13" t="s">
        <v>200</v>
      </c>
      <c r="R5320" s="13" t="s">
        <v>65</v>
      </c>
      <c r="S5320" s="10">
        <f>ROUNDUP(SUM(VLOOKUP(F5320,'Pontuação'!A$2:B$11,2,FALSE),VLOOKUP(E5320,'Pontuação'!C$2:D$11,2,FALSE),VLOOKUP(H5320,'Pontuação'!I$2:J$11,2,FALSE),VLOOKUP(J5320,'Pontuação'!G$2:H$11,2,FALSE),VLOOKUP(L5320,'Pontuação'!M$2:N$13,2,FALSE)),0)</f>
        <v>1831</v>
      </c>
      <c r="T5320" s="11">
        <f t="shared" si="1"/>
        <v>183</v>
      </c>
      <c r="U5320" s="11" t="str">
        <f t="array" ref="U5320">IFERROR(INDEX('Pontuação'!G$13:G$101, MATCH(T5320, 'Pontuação'!F$13:F$101, 0)), "Faixa Indefinida")</f>
        <v>B</v>
      </c>
      <c r="V5320" s="11">
        <f t="shared" si="2"/>
        <v>0</v>
      </c>
      <c r="W5320" s="11">
        <f t="shared" si="3"/>
        <v>1</v>
      </c>
      <c r="X5320" s="11">
        <f t="shared" si="4"/>
        <v>0</v>
      </c>
      <c r="Y5320" s="11">
        <f t="shared" si="5"/>
        <v>0</v>
      </c>
      <c r="Z5320" s="12">
        <f>ROUNDUP(SUM(VLOOKUP(F5320,'Pontuação 3.0'!A$2:B$11,2,FALSE),VLOOKUP(E5320,'Pontuação 3.0'!C$2:D$11,2,FALSE),VLOOKUP(H5320,'Pontuação 3.0'!I$2:J$11,2,FALSE),VLOOKUP(J5320,'Pontuação 3.0'!G$2:H$11,2,FALSE),VLOOKUP(G5320,'Pontuação 3.0'!E$2:F$11,2,FALSE),VLOOKUP(K5320,'Pontuação 3.0'!K$2:L$11,2,FALSE),VLOOKUP(L5320,'Pontuação 3.0'!M$2:N$13,2,FALSE)),0)</f>
        <v>2397</v>
      </c>
      <c r="AA5320" s="12">
        <f t="shared" si="6"/>
        <v>240</v>
      </c>
      <c r="AB5320" s="12" t="str">
        <f t="array" ref="AB5320">IFERROR(INDEX('Pontuação 3.0'!G$13:G$191, MATCH(AA5320, 'Pontuação 3.0'!F$13:F$191, 0)), "Faixa Indefinida")</f>
        <v>A</v>
      </c>
      <c r="AC5320" s="12">
        <f t="shared" si="7"/>
        <v>1</v>
      </c>
      <c r="AD5320" s="12">
        <f t="shared" si="8"/>
        <v>0</v>
      </c>
      <c r="AE5320" s="12">
        <f t="shared" si="9"/>
        <v>0</v>
      </c>
      <c r="AF5320" s="12">
        <f t="shared" si="10"/>
        <v>0</v>
      </c>
    </row>
    <row r="5321" ht="15.75" customHeight="1">
      <c r="A5321" s="8">
        <v>45691.0</v>
      </c>
      <c r="B5321" s="9" t="s">
        <v>12187</v>
      </c>
      <c r="C5321" s="9" t="s">
        <v>12188</v>
      </c>
      <c r="D5321" s="15">
        <v>6.2996577265E10</v>
      </c>
      <c r="E5321" s="9" t="s">
        <v>13936</v>
      </c>
      <c r="F5321" s="9" t="s">
        <v>13948</v>
      </c>
      <c r="G5321" s="9" t="s">
        <v>13926</v>
      </c>
      <c r="H5321" s="9" t="s">
        <v>13960</v>
      </c>
      <c r="I5321" s="9" t="s">
        <v>13940</v>
      </c>
      <c r="J5321" s="9" t="s">
        <v>13929</v>
      </c>
      <c r="K5321" s="9" t="s">
        <v>13940</v>
      </c>
      <c r="L5321" s="9" t="s">
        <v>13931</v>
      </c>
      <c r="M5321" s="9" t="s">
        <v>13942</v>
      </c>
      <c r="N5321" s="13" t="s">
        <v>12</v>
      </c>
      <c r="O5321" s="13" t="s">
        <v>14</v>
      </c>
      <c r="P5321" s="13" t="s">
        <v>32</v>
      </c>
      <c r="Q5321" s="13" t="s">
        <v>48</v>
      </c>
      <c r="R5321" s="13" t="s">
        <v>15</v>
      </c>
      <c r="S5321" s="10">
        <f>ROUNDUP(SUM(VLOOKUP(F5321,'Pontuação'!A$2:B$11,2,FALSE),VLOOKUP(E5321,'Pontuação'!C$2:D$11,2,FALSE),VLOOKUP(H5321,'Pontuação'!I$2:J$11,2,FALSE),VLOOKUP(J5321,'Pontuação'!G$2:H$11,2,FALSE),VLOOKUP(L5321,'Pontuação'!M$2:N$13,2,FALSE)),0)</f>
        <v>1357</v>
      </c>
      <c r="T5321" s="11">
        <f t="shared" si="1"/>
        <v>136</v>
      </c>
      <c r="U5321" s="11" t="str">
        <f t="array" ref="U5321">IFERROR(INDEX('Pontuação'!G$13:G$101, MATCH(T5321, 'Pontuação'!F$13:F$101, 0)), "Faixa Indefinida")</f>
        <v>D</v>
      </c>
      <c r="V5321" s="11">
        <f t="shared" si="2"/>
        <v>0</v>
      </c>
      <c r="W5321" s="11">
        <f t="shared" si="3"/>
        <v>0</v>
      </c>
      <c r="X5321" s="11">
        <f t="shared" si="4"/>
        <v>0</v>
      </c>
      <c r="Y5321" s="11">
        <f t="shared" si="5"/>
        <v>1</v>
      </c>
      <c r="Z5321" s="12">
        <f>ROUNDUP(SUM(VLOOKUP(F5321,'Pontuação 3.0'!A$2:B$11,2,FALSE),VLOOKUP(E5321,'Pontuação 3.0'!C$2:D$11,2,FALSE),VLOOKUP(H5321,'Pontuação 3.0'!I$2:J$11,2,FALSE),VLOOKUP(J5321,'Pontuação 3.0'!G$2:H$11,2,FALSE),VLOOKUP(G5321,'Pontuação 3.0'!E$2:F$11,2,FALSE),VLOOKUP(K5321,'Pontuação 3.0'!K$2:L$11,2,FALSE),VLOOKUP(L5321,'Pontuação 3.0'!M$2:N$13,2,FALSE)),0)</f>
        <v>1881</v>
      </c>
      <c r="AA5321" s="12">
        <f t="shared" si="6"/>
        <v>188</v>
      </c>
      <c r="AB5321" s="12" t="str">
        <f t="array" ref="AB5321">IFERROR(INDEX('Pontuação 3.0'!G$13:G$191, MATCH(AA5321, 'Pontuação 3.0'!F$13:F$191, 0)), "Faixa Indefinida")</f>
        <v>D</v>
      </c>
      <c r="AC5321" s="12">
        <f t="shared" si="7"/>
        <v>0</v>
      </c>
      <c r="AD5321" s="12">
        <f t="shared" si="8"/>
        <v>0</v>
      </c>
      <c r="AE5321" s="12">
        <f t="shared" si="9"/>
        <v>0</v>
      </c>
      <c r="AF5321" s="12">
        <f t="shared" si="10"/>
        <v>1</v>
      </c>
    </row>
    <row r="5322" ht="15.75" customHeight="1">
      <c r="A5322" s="8">
        <v>45691.0</v>
      </c>
      <c r="B5322" s="9" t="s">
        <v>12189</v>
      </c>
      <c r="C5322" s="9" t="s">
        <v>12190</v>
      </c>
      <c r="D5322" s="15">
        <v>6.7991234161E10</v>
      </c>
      <c r="E5322" s="9" t="s">
        <v>13936</v>
      </c>
      <c r="F5322" s="9" t="s">
        <v>13948</v>
      </c>
      <c r="G5322" s="9" t="s">
        <v>13944</v>
      </c>
      <c r="H5322" s="9" t="s">
        <v>13949</v>
      </c>
      <c r="I5322" s="9" t="s">
        <v>13928</v>
      </c>
      <c r="J5322" s="9" t="s">
        <v>13939</v>
      </c>
      <c r="K5322" s="9" t="s">
        <v>13940</v>
      </c>
      <c r="L5322" s="9" t="s">
        <v>13941</v>
      </c>
      <c r="M5322" s="9" t="s">
        <v>13942</v>
      </c>
      <c r="N5322" s="13" t="s">
        <v>12</v>
      </c>
      <c r="O5322" s="13" t="s">
        <v>14</v>
      </c>
      <c r="P5322" s="13" t="s">
        <v>32</v>
      </c>
      <c r="Q5322" s="13" t="s">
        <v>200</v>
      </c>
      <c r="R5322" s="13" t="s">
        <v>65</v>
      </c>
      <c r="S5322" s="10">
        <f>ROUNDUP(SUM(VLOOKUP(F5322,'Pontuação'!A$2:B$11,2,FALSE),VLOOKUP(E5322,'Pontuação'!C$2:D$11,2,FALSE),VLOOKUP(H5322,'Pontuação'!I$2:J$11,2,FALSE),VLOOKUP(J5322,'Pontuação'!G$2:H$11,2,FALSE),VLOOKUP(L5322,'Pontuação'!M$2:N$13,2,FALSE)),0)</f>
        <v>1732</v>
      </c>
      <c r="T5322" s="11">
        <f t="shared" si="1"/>
        <v>173</v>
      </c>
      <c r="U5322" s="11" t="str">
        <f t="array" ref="U5322">IFERROR(INDEX('Pontuação'!G$13:G$101, MATCH(T5322, 'Pontuação'!F$13:F$101, 0)), "Faixa Indefinida")</f>
        <v>B</v>
      </c>
      <c r="V5322" s="11">
        <f t="shared" si="2"/>
        <v>0</v>
      </c>
      <c r="W5322" s="11">
        <f t="shared" si="3"/>
        <v>1</v>
      </c>
      <c r="X5322" s="11">
        <f t="shared" si="4"/>
        <v>0</v>
      </c>
      <c r="Y5322" s="11">
        <f t="shared" si="5"/>
        <v>0</v>
      </c>
      <c r="Z5322" s="12">
        <f>ROUNDUP(SUM(VLOOKUP(F5322,'Pontuação 3.0'!A$2:B$11,2,FALSE),VLOOKUP(E5322,'Pontuação 3.0'!C$2:D$11,2,FALSE),VLOOKUP(H5322,'Pontuação 3.0'!I$2:J$11,2,FALSE),VLOOKUP(J5322,'Pontuação 3.0'!G$2:H$11,2,FALSE),VLOOKUP(G5322,'Pontuação 3.0'!E$2:F$11,2,FALSE),VLOOKUP(K5322,'Pontuação 3.0'!K$2:L$11,2,FALSE),VLOOKUP(L5322,'Pontuação 3.0'!M$2:N$13,2,FALSE)),0)</f>
        <v>2066</v>
      </c>
      <c r="AA5322" s="12">
        <f t="shared" si="6"/>
        <v>207</v>
      </c>
      <c r="AB5322" s="12" t="str">
        <f t="array" ref="AB5322">IFERROR(INDEX('Pontuação 3.0'!G$13:G$191, MATCH(AA5322, 'Pontuação 3.0'!F$13:F$191, 0)), "Faixa Indefinida")</f>
        <v>C</v>
      </c>
      <c r="AC5322" s="12">
        <f t="shared" si="7"/>
        <v>0</v>
      </c>
      <c r="AD5322" s="12">
        <f t="shared" si="8"/>
        <v>0</v>
      </c>
      <c r="AE5322" s="12">
        <f t="shared" si="9"/>
        <v>1</v>
      </c>
      <c r="AF5322" s="12">
        <f t="shared" si="10"/>
        <v>0</v>
      </c>
    </row>
    <row r="5323" ht="15.75" customHeight="1">
      <c r="A5323" s="8">
        <v>45691.0</v>
      </c>
      <c r="B5323" s="9" t="s">
        <v>1994</v>
      </c>
      <c r="C5323" s="9" t="s">
        <v>12191</v>
      </c>
      <c r="D5323" s="15">
        <v>9.4992743732E10</v>
      </c>
      <c r="E5323" s="9" t="s">
        <v>13936</v>
      </c>
      <c r="F5323" s="9" t="s">
        <v>13950</v>
      </c>
      <c r="G5323" s="9" t="s">
        <v>13926</v>
      </c>
      <c r="H5323" s="9" t="s">
        <v>13949</v>
      </c>
      <c r="I5323" s="9" t="s">
        <v>13940</v>
      </c>
      <c r="J5323" s="9" t="s">
        <v>13929</v>
      </c>
      <c r="K5323" s="9" t="s">
        <v>13940</v>
      </c>
      <c r="L5323" s="9" t="s">
        <v>13945</v>
      </c>
      <c r="M5323" s="9" t="s">
        <v>13952</v>
      </c>
      <c r="N5323" s="13" t="s">
        <v>12</v>
      </c>
      <c r="O5323" s="13" t="s">
        <v>14</v>
      </c>
      <c r="P5323" s="13" t="s">
        <v>32</v>
      </c>
      <c r="Q5323" s="13" t="s">
        <v>48</v>
      </c>
      <c r="R5323" s="13" t="s">
        <v>65</v>
      </c>
      <c r="S5323" s="10">
        <f>ROUNDUP(SUM(VLOOKUP(F5323,'Pontuação'!A$2:B$11,2,FALSE),VLOOKUP(E5323,'Pontuação'!C$2:D$11,2,FALSE),VLOOKUP(H5323,'Pontuação'!I$2:J$11,2,FALSE),VLOOKUP(J5323,'Pontuação'!G$2:H$11,2,FALSE),VLOOKUP(L5323,'Pontuação'!M$2:N$13,2,FALSE)),0)</f>
        <v>1727</v>
      </c>
      <c r="T5323" s="11">
        <f t="shared" si="1"/>
        <v>173</v>
      </c>
      <c r="U5323" s="11" t="str">
        <f t="array" ref="U5323">IFERROR(INDEX('Pontuação'!G$13:G$101, MATCH(T5323, 'Pontuação'!F$13:F$101, 0)), "Faixa Indefinida")</f>
        <v>B</v>
      </c>
      <c r="V5323" s="11">
        <f t="shared" si="2"/>
        <v>0</v>
      </c>
      <c r="W5323" s="11">
        <f t="shared" si="3"/>
        <v>1</v>
      </c>
      <c r="X5323" s="11">
        <f t="shared" si="4"/>
        <v>0</v>
      </c>
      <c r="Y5323" s="11">
        <f t="shared" si="5"/>
        <v>0</v>
      </c>
      <c r="Z5323" s="12">
        <f>ROUNDUP(SUM(VLOOKUP(F5323,'Pontuação 3.0'!A$2:B$11,2,FALSE),VLOOKUP(E5323,'Pontuação 3.0'!C$2:D$11,2,FALSE),VLOOKUP(H5323,'Pontuação 3.0'!I$2:J$11,2,FALSE),VLOOKUP(J5323,'Pontuação 3.0'!G$2:H$11,2,FALSE),VLOOKUP(G5323,'Pontuação 3.0'!E$2:F$11,2,FALSE),VLOOKUP(K5323,'Pontuação 3.0'!K$2:L$11,2,FALSE),VLOOKUP(L5323,'Pontuação 3.0'!M$2:N$13,2,FALSE)),0)</f>
        <v>2295</v>
      </c>
      <c r="AA5323" s="12">
        <f t="shared" si="6"/>
        <v>230</v>
      </c>
      <c r="AB5323" s="12" t="str">
        <f t="array" ref="AB5323">IFERROR(INDEX('Pontuação 3.0'!G$13:G$191, MATCH(AA5323, 'Pontuação 3.0'!F$13:F$191, 0)), "Faixa Indefinida")</f>
        <v>B</v>
      </c>
      <c r="AC5323" s="12">
        <f t="shared" si="7"/>
        <v>0</v>
      </c>
      <c r="AD5323" s="12">
        <f t="shared" si="8"/>
        <v>1</v>
      </c>
      <c r="AE5323" s="12">
        <f t="shared" si="9"/>
        <v>0</v>
      </c>
      <c r="AF5323" s="12">
        <f t="shared" si="10"/>
        <v>0</v>
      </c>
    </row>
    <row r="5324" ht="15.75" customHeight="1">
      <c r="A5324" s="8">
        <v>45691.0</v>
      </c>
      <c r="B5324" s="9" t="s">
        <v>12192</v>
      </c>
      <c r="C5324" s="9" t="s">
        <v>12193</v>
      </c>
      <c r="D5324" s="15">
        <v>6.1995189173E10</v>
      </c>
      <c r="E5324" s="9" t="s">
        <v>13936</v>
      </c>
      <c r="F5324" s="9" t="s">
        <v>13953</v>
      </c>
      <c r="G5324" s="9" t="s">
        <v>13926</v>
      </c>
      <c r="H5324" s="9" t="s">
        <v>13951</v>
      </c>
      <c r="I5324" s="9" t="s">
        <v>13940</v>
      </c>
      <c r="J5324" s="9" t="s">
        <v>13939</v>
      </c>
      <c r="K5324" s="9" t="s">
        <v>13930</v>
      </c>
      <c r="L5324" s="9" t="s">
        <v>13945</v>
      </c>
      <c r="M5324" s="9" t="s">
        <v>13946</v>
      </c>
      <c r="N5324" s="13" t="s">
        <v>12</v>
      </c>
      <c r="O5324" s="13" t="s">
        <v>14</v>
      </c>
      <c r="P5324" s="13" t="s">
        <v>32</v>
      </c>
      <c r="Q5324" s="13" t="s">
        <v>77</v>
      </c>
      <c r="R5324" s="13" t="s">
        <v>15</v>
      </c>
      <c r="S5324" s="10">
        <f>ROUNDUP(SUM(VLOOKUP(F5324,'Pontuação'!A$2:B$11,2,FALSE),VLOOKUP(E5324,'Pontuação'!C$2:D$11,2,FALSE),VLOOKUP(H5324,'Pontuação'!I$2:J$11,2,FALSE),VLOOKUP(J5324,'Pontuação'!G$2:H$11,2,FALSE),VLOOKUP(L5324,'Pontuação'!M$2:N$13,2,FALSE)),0)</f>
        <v>1795</v>
      </c>
      <c r="T5324" s="11">
        <f t="shared" si="1"/>
        <v>180</v>
      </c>
      <c r="U5324" s="11" t="str">
        <f t="array" ref="U5324">IFERROR(INDEX('Pontuação'!G$13:G$101, MATCH(T5324, 'Pontuação'!F$13:F$101, 0)), "Faixa Indefinida")</f>
        <v>B</v>
      </c>
      <c r="V5324" s="11">
        <f t="shared" si="2"/>
        <v>0</v>
      </c>
      <c r="W5324" s="11">
        <f t="shared" si="3"/>
        <v>1</v>
      </c>
      <c r="X5324" s="11">
        <f t="shared" si="4"/>
        <v>0</v>
      </c>
      <c r="Y5324" s="11">
        <f t="shared" si="5"/>
        <v>0</v>
      </c>
      <c r="Z5324" s="12">
        <f>ROUNDUP(SUM(VLOOKUP(F5324,'Pontuação 3.0'!A$2:B$11,2,FALSE),VLOOKUP(E5324,'Pontuação 3.0'!C$2:D$11,2,FALSE),VLOOKUP(H5324,'Pontuação 3.0'!I$2:J$11,2,FALSE),VLOOKUP(J5324,'Pontuação 3.0'!G$2:H$11,2,FALSE),VLOOKUP(G5324,'Pontuação 3.0'!E$2:F$11,2,FALSE),VLOOKUP(K5324,'Pontuação 3.0'!K$2:L$11,2,FALSE),VLOOKUP(L5324,'Pontuação 3.0'!M$2:N$13,2,FALSE)),0)</f>
        <v>2606</v>
      </c>
      <c r="AA5324" s="12">
        <f t="shared" si="6"/>
        <v>261</v>
      </c>
      <c r="AB5324" s="12" t="str">
        <f t="array" ref="AB5324">IFERROR(INDEX('Pontuação 3.0'!G$13:G$191, MATCH(AA5324, 'Pontuação 3.0'!F$13:F$191, 0)), "Faixa Indefinida")</f>
        <v>A</v>
      </c>
      <c r="AC5324" s="12">
        <f t="shared" si="7"/>
        <v>1</v>
      </c>
      <c r="AD5324" s="12">
        <f t="shared" si="8"/>
        <v>0</v>
      </c>
      <c r="AE5324" s="12">
        <f t="shared" si="9"/>
        <v>0</v>
      </c>
      <c r="AF5324" s="12">
        <f t="shared" si="10"/>
        <v>0</v>
      </c>
    </row>
    <row r="5325" ht="15.75" customHeight="1">
      <c r="A5325" s="8">
        <v>45691.0</v>
      </c>
      <c r="B5325" s="9" t="s">
        <v>12194</v>
      </c>
      <c r="C5325" s="9" t="s">
        <v>12195</v>
      </c>
      <c r="D5325" s="15">
        <v>8.2996619502E10</v>
      </c>
      <c r="E5325" s="9" t="s">
        <v>13936</v>
      </c>
      <c r="F5325" s="9" t="s">
        <v>13948</v>
      </c>
      <c r="G5325" s="9" t="s">
        <v>13926</v>
      </c>
      <c r="H5325" s="9" t="s">
        <v>13938</v>
      </c>
      <c r="I5325" s="9" t="s">
        <v>13928</v>
      </c>
      <c r="J5325" s="9" t="s">
        <v>13956</v>
      </c>
      <c r="K5325" s="9" t="s">
        <v>13940</v>
      </c>
      <c r="L5325" s="9" t="s">
        <v>13931</v>
      </c>
      <c r="M5325" s="9" t="s">
        <v>13946</v>
      </c>
      <c r="N5325" s="13" t="s">
        <v>12</v>
      </c>
      <c r="O5325" s="13" t="s">
        <v>14</v>
      </c>
      <c r="P5325" s="13" t="s">
        <v>32</v>
      </c>
      <c r="Q5325" s="13" t="s">
        <v>62</v>
      </c>
      <c r="R5325" s="13" t="s">
        <v>15</v>
      </c>
      <c r="S5325" s="10">
        <f>ROUNDUP(SUM(VLOOKUP(F5325,'Pontuação'!A$2:B$11,2,FALSE),VLOOKUP(E5325,'Pontuação'!C$2:D$11,2,FALSE),VLOOKUP(H5325,'Pontuação'!I$2:J$11,2,FALSE),VLOOKUP(J5325,'Pontuação'!G$2:H$11,2,FALSE),VLOOKUP(L5325,'Pontuação'!M$2:N$13,2,FALSE)),0)</f>
        <v>1845</v>
      </c>
      <c r="T5325" s="11">
        <f t="shared" si="1"/>
        <v>185</v>
      </c>
      <c r="U5325" s="11" t="str">
        <f t="array" ref="U5325">IFERROR(INDEX('Pontuação'!G$13:G$101, MATCH(T5325, 'Pontuação'!F$13:F$101, 0)), "Faixa Indefinida")</f>
        <v>A</v>
      </c>
      <c r="V5325" s="11">
        <f t="shared" si="2"/>
        <v>1</v>
      </c>
      <c r="W5325" s="11">
        <f t="shared" si="3"/>
        <v>0</v>
      </c>
      <c r="X5325" s="11">
        <f t="shared" si="4"/>
        <v>0</v>
      </c>
      <c r="Y5325" s="11">
        <f t="shared" si="5"/>
        <v>0</v>
      </c>
      <c r="Z5325" s="12">
        <f>ROUNDUP(SUM(VLOOKUP(F5325,'Pontuação 3.0'!A$2:B$11,2,FALSE),VLOOKUP(E5325,'Pontuação 3.0'!C$2:D$11,2,FALSE),VLOOKUP(H5325,'Pontuação 3.0'!I$2:J$11,2,FALSE),VLOOKUP(J5325,'Pontuação 3.0'!G$2:H$11,2,FALSE),VLOOKUP(G5325,'Pontuação 3.0'!E$2:F$11,2,FALSE),VLOOKUP(K5325,'Pontuação 3.0'!K$2:L$11,2,FALSE),VLOOKUP(L5325,'Pontuação 3.0'!M$2:N$13,2,FALSE)),0)</f>
        <v>2200</v>
      </c>
      <c r="AA5325" s="12">
        <f t="shared" si="6"/>
        <v>220</v>
      </c>
      <c r="AB5325" s="12" t="str">
        <f t="array" ref="AB5325">IFERROR(INDEX('Pontuação 3.0'!G$13:G$191, MATCH(AA5325, 'Pontuação 3.0'!F$13:F$191, 0)), "Faixa Indefinida")</f>
        <v>B</v>
      </c>
      <c r="AC5325" s="12">
        <f t="shared" si="7"/>
        <v>0</v>
      </c>
      <c r="AD5325" s="12">
        <f t="shared" si="8"/>
        <v>1</v>
      </c>
      <c r="AE5325" s="12">
        <f t="shared" si="9"/>
        <v>0</v>
      </c>
      <c r="AF5325" s="12">
        <f t="shared" si="10"/>
        <v>0</v>
      </c>
    </row>
    <row r="5326" ht="15.75" customHeight="1">
      <c r="A5326" s="8">
        <v>45691.0</v>
      </c>
      <c r="B5326" s="9" t="s">
        <v>12196</v>
      </c>
      <c r="C5326" s="9" t="s">
        <v>12197</v>
      </c>
      <c r="D5326" s="15">
        <v>6.2999510635E10</v>
      </c>
      <c r="E5326" s="9" t="s">
        <v>13936</v>
      </c>
      <c r="F5326" s="9" t="s">
        <v>13948</v>
      </c>
      <c r="G5326" s="9" t="s">
        <v>13926</v>
      </c>
      <c r="H5326" s="9" t="s">
        <v>13949</v>
      </c>
      <c r="I5326" s="9" t="s">
        <v>13928</v>
      </c>
      <c r="J5326" s="9" t="s">
        <v>13939</v>
      </c>
      <c r="K5326" s="9" t="s">
        <v>13930</v>
      </c>
      <c r="L5326" s="9" t="s">
        <v>13945</v>
      </c>
      <c r="M5326" s="9" t="s">
        <v>13952</v>
      </c>
      <c r="N5326" s="13" t="s">
        <v>12</v>
      </c>
      <c r="O5326" s="13" t="s">
        <v>14</v>
      </c>
      <c r="P5326" s="13" t="s">
        <v>32</v>
      </c>
      <c r="Q5326" s="13" t="s">
        <v>48</v>
      </c>
      <c r="R5326" s="13" t="s">
        <v>15</v>
      </c>
      <c r="S5326" s="10">
        <f>ROUNDUP(SUM(VLOOKUP(F5326,'Pontuação'!A$2:B$11,2,FALSE),VLOOKUP(E5326,'Pontuação'!C$2:D$11,2,FALSE),VLOOKUP(H5326,'Pontuação'!I$2:J$11,2,FALSE),VLOOKUP(J5326,'Pontuação'!G$2:H$11,2,FALSE),VLOOKUP(L5326,'Pontuação'!M$2:N$13,2,FALSE)),0)</f>
        <v>1820</v>
      </c>
      <c r="T5326" s="11">
        <f t="shared" si="1"/>
        <v>182</v>
      </c>
      <c r="U5326" s="11" t="str">
        <f t="array" ref="U5326">IFERROR(INDEX('Pontuação'!G$13:G$101, MATCH(T5326, 'Pontuação'!F$13:F$101, 0)), "Faixa Indefinida")</f>
        <v>B</v>
      </c>
      <c r="V5326" s="11">
        <f t="shared" si="2"/>
        <v>0</v>
      </c>
      <c r="W5326" s="11">
        <f t="shared" si="3"/>
        <v>1</v>
      </c>
      <c r="X5326" s="11">
        <f t="shared" si="4"/>
        <v>0</v>
      </c>
      <c r="Y5326" s="11">
        <f t="shared" si="5"/>
        <v>0</v>
      </c>
      <c r="Z5326" s="12">
        <f>ROUNDUP(SUM(VLOOKUP(F5326,'Pontuação 3.0'!A$2:B$11,2,FALSE),VLOOKUP(E5326,'Pontuação 3.0'!C$2:D$11,2,FALSE),VLOOKUP(H5326,'Pontuação 3.0'!I$2:J$11,2,FALSE),VLOOKUP(J5326,'Pontuação 3.0'!G$2:H$11,2,FALSE),VLOOKUP(G5326,'Pontuação 3.0'!E$2:F$11,2,FALSE),VLOOKUP(K5326,'Pontuação 3.0'!K$2:L$11,2,FALSE),VLOOKUP(L5326,'Pontuação 3.0'!M$2:N$13,2,FALSE)),0)</f>
        <v>2575</v>
      </c>
      <c r="AA5326" s="12">
        <f t="shared" si="6"/>
        <v>258</v>
      </c>
      <c r="AB5326" s="12" t="str">
        <f t="array" ref="AB5326">IFERROR(INDEX('Pontuação 3.0'!G$13:G$191, MATCH(AA5326, 'Pontuação 3.0'!F$13:F$191, 0)), "Faixa Indefinida")</f>
        <v>A</v>
      </c>
      <c r="AC5326" s="12">
        <f t="shared" si="7"/>
        <v>1</v>
      </c>
      <c r="AD5326" s="12">
        <f t="shared" si="8"/>
        <v>0</v>
      </c>
      <c r="AE5326" s="12">
        <f t="shared" si="9"/>
        <v>0</v>
      </c>
      <c r="AF5326" s="12">
        <f t="shared" si="10"/>
        <v>0</v>
      </c>
    </row>
    <row r="5327" ht="15.75" customHeight="1">
      <c r="A5327" s="8">
        <v>45691.0</v>
      </c>
      <c r="B5327" s="9" t="s">
        <v>12199</v>
      </c>
      <c r="C5327" s="9" t="s">
        <v>12200</v>
      </c>
      <c r="D5327" s="15">
        <v>3.7991555053E10</v>
      </c>
      <c r="E5327" s="9" t="s">
        <v>13936</v>
      </c>
      <c r="F5327" s="9" t="s">
        <v>13950</v>
      </c>
      <c r="G5327" s="9" t="s">
        <v>13926</v>
      </c>
      <c r="H5327" s="9" t="s">
        <v>13949</v>
      </c>
      <c r="I5327" s="9" t="s">
        <v>13928</v>
      </c>
      <c r="J5327" s="9" t="s">
        <v>13939</v>
      </c>
      <c r="K5327" s="9" t="s">
        <v>13940</v>
      </c>
      <c r="L5327" s="9" t="s">
        <v>13931</v>
      </c>
      <c r="M5327" s="9" t="s">
        <v>13942</v>
      </c>
      <c r="N5327" s="13" t="s">
        <v>12</v>
      </c>
      <c r="O5327" s="13" t="s">
        <v>14</v>
      </c>
      <c r="P5327" s="13" t="s">
        <v>32</v>
      </c>
      <c r="Q5327" s="13" t="s">
        <v>200</v>
      </c>
      <c r="R5327" s="13" t="s">
        <v>15</v>
      </c>
      <c r="S5327" s="10">
        <f>ROUNDUP(SUM(VLOOKUP(F5327,'Pontuação'!A$2:B$11,2,FALSE),VLOOKUP(E5327,'Pontuação'!C$2:D$11,2,FALSE),VLOOKUP(H5327,'Pontuação'!I$2:J$11,2,FALSE),VLOOKUP(J5327,'Pontuação'!G$2:H$11,2,FALSE),VLOOKUP(L5327,'Pontuação'!M$2:N$13,2,FALSE)),0)</f>
        <v>1700</v>
      </c>
      <c r="T5327" s="11">
        <f t="shared" si="1"/>
        <v>170</v>
      </c>
      <c r="U5327" s="11" t="str">
        <f t="array" ref="U5327">IFERROR(INDEX('Pontuação'!G$13:G$101, MATCH(T5327, 'Pontuação'!F$13:F$101, 0)), "Faixa Indefinida")</f>
        <v>B</v>
      </c>
      <c r="V5327" s="11">
        <f t="shared" si="2"/>
        <v>0</v>
      </c>
      <c r="W5327" s="11">
        <f t="shared" si="3"/>
        <v>1</v>
      </c>
      <c r="X5327" s="11">
        <f t="shared" si="4"/>
        <v>0</v>
      </c>
      <c r="Y5327" s="11">
        <f t="shared" si="5"/>
        <v>0</v>
      </c>
      <c r="Z5327" s="12">
        <f>ROUNDUP(SUM(VLOOKUP(F5327,'Pontuação 3.0'!A$2:B$11,2,FALSE),VLOOKUP(E5327,'Pontuação 3.0'!C$2:D$11,2,FALSE),VLOOKUP(H5327,'Pontuação 3.0'!I$2:J$11,2,FALSE),VLOOKUP(J5327,'Pontuação 3.0'!G$2:H$11,2,FALSE),VLOOKUP(G5327,'Pontuação 3.0'!E$2:F$11,2,FALSE),VLOOKUP(K5327,'Pontuação 3.0'!K$2:L$11,2,FALSE),VLOOKUP(L5327,'Pontuação 3.0'!M$2:N$13,2,FALSE)),0)</f>
        <v>2361</v>
      </c>
      <c r="AA5327" s="12">
        <f t="shared" si="6"/>
        <v>236</v>
      </c>
      <c r="AB5327" s="12" t="str">
        <f t="array" ref="AB5327">IFERROR(INDEX('Pontuação 3.0'!G$13:G$191, MATCH(AA5327, 'Pontuação 3.0'!F$13:F$191, 0)), "Faixa Indefinida")</f>
        <v>A</v>
      </c>
      <c r="AC5327" s="12">
        <f t="shared" si="7"/>
        <v>1</v>
      </c>
      <c r="AD5327" s="12">
        <f t="shared" si="8"/>
        <v>0</v>
      </c>
      <c r="AE5327" s="12">
        <f t="shared" si="9"/>
        <v>0</v>
      </c>
      <c r="AF5327" s="12">
        <f t="shared" si="10"/>
        <v>0</v>
      </c>
    </row>
    <row r="5328" ht="15.75" customHeight="1">
      <c r="A5328" s="8">
        <v>45691.0</v>
      </c>
      <c r="B5328" s="9" t="s">
        <v>6690</v>
      </c>
      <c r="C5328" s="9" t="s">
        <v>12198</v>
      </c>
      <c r="D5328" s="15">
        <v>9.47278399E8</v>
      </c>
      <c r="E5328" s="9" t="s">
        <v>13936</v>
      </c>
      <c r="F5328" s="9" t="s">
        <v>13948</v>
      </c>
      <c r="G5328" s="9" t="s">
        <v>13926</v>
      </c>
      <c r="H5328" s="9" t="s">
        <v>13951</v>
      </c>
      <c r="I5328" s="9" t="s">
        <v>13940</v>
      </c>
      <c r="J5328" s="9" t="s">
        <v>13939</v>
      </c>
      <c r="K5328" s="9" t="s">
        <v>13940</v>
      </c>
      <c r="L5328" s="9" t="s">
        <v>13945</v>
      </c>
      <c r="M5328" s="9" t="s">
        <v>13952</v>
      </c>
      <c r="N5328" s="13" t="s">
        <v>12</v>
      </c>
      <c r="O5328" s="13" t="s">
        <v>14</v>
      </c>
      <c r="P5328" s="13" t="s">
        <v>32</v>
      </c>
      <c r="Q5328" s="13" t="s">
        <v>77</v>
      </c>
      <c r="R5328" s="13" t="s">
        <v>15</v>
      </c>
      <c r="S5328" s="10">
        <f>ROUNDUP(SUM(VLOOKUP(F5328,'Pontuação'!A$2:B$11,2,FALSE),VLOOKUP(E5328,'Pontuação'!C$2:D$11,2,FALSE),VLOOKUP(H5328,'Pontuação'!I$2:J$11,2,FALSE),VLOOKUP(J5328,'Pontuação'!G$2:H$11,2,FALSE),VLOOKUP(L5328,'Pontuação'!M$2:N$13,2,FALSE)),0)</f>
        <v>1778</v>
      </c>
      <c r="T5328" s="11">
        <f t="shared" si="1"/>
        <v>178</v>
      </c>
      <c r="U5328" s="11" t="str">
        <f t="array" ref="U5328">IFERROR(INDEX('Pontuação'!G$13:G$101, MATCH(T5328, 'Pontuação'!F$13:F$101, 0)), "Faixa Indefinida")</f>
        <v>B</v>
      </c>
      <c r="V5328" s="11">
        <f t="shared" si="2"/>
        <v>0</v>
      </c>
      <c r="W5328" s="11">
        <f t="shared" si="3"/>
        <v>1</v>
      </c>
      <c r="X5328" s="11">
        <f t="shared" si="4"/>
        <v>0</v>
      </c>
      <c r="Y5328" s="11">
        <f t="shared" si="5"/>
        <v>0</v>
      </c>
      <c r="Z5328" s="12">
        <f>ROUNDUP(SUM(VLOOKUP(F5328,'Pontuação 3.0'!A$2:B$11,2,FALSE),VLOOKUP(E5328,'Pontuação 3.0'!C$2:D$11,2,FALSE),VLOOKUP(H5328,'Pontuação 3.0'!I$2:J$11,2,FALSE),VLOOKUP(J5328,'Pontuação 3.0'!G$2:H$11,2,FALSE),VLOOKUP(G5328,'Pontuação 3.0'!E$2:F$11,2,FALSE),VLOOKUP(K5328,'Pontuação 3.0'!K$2:L$11,2,FALSE),VLOOKUP(L5328,'Pontuação 3.0'!M$2:N$13,2,FALSE)),0)</f>
        <v>2227</v>
      </c>
      <c r="AA5328" s="12">
        <f t="shared" si="6"/>
        <v>223</v>
      </c>
      <c r="AB5328" s="12" t="str">
        <f t="array" ref="AB5328">IFERROR(INDEX('Pontuação 3.0'!G$13:G$191, MATCH(AA5328, 'Pontuação 3.0'!F$13:F$191, 0)), "Faixa Indefinida")</f>
        <v>B</v>
      </c>
      <c r="AC5328" s="12">
        <f t="shared" si="7"/>
        <v>0</v>
      </c>
      <c r="AD5328" s="12">
        <f t="shared" si="8"/>
        <v>1</v>
      </c>
      <c r="AE5328" s="12">
        <f t="shared" si="9"/>
        <v>0</v>
      </c>
      <c r="AF5328" s="12">
        <f t="shared" si="10"/>
        <v>0</v>
      </c>
    </row>
    <row r="5329" ht="15.75" customHeight="1">
      <c r="A5329" s="8">
        <v>45691.0</v>
      </c>
      <c r="B5329" s="9" t="s">
        <v>207</v>
      </c>
      <c r="C5329" s="9" t="s">
        <v>12201</v>
      </c>
      <c r="D5329" s="15">
        <v>1.5996262535E10</v>
      </c>
      <c r="E5329" s="9" t="s">
        <v>13936</v>
      </c>
      <c r="F5329" s="9" t="s">
        <v>13950</v>
      </c>
      <c r="G5329" s="9" t="s">
        <v>13926</v>
      </c>
      <c r="H5329" s="9" t="s">
        <v>13949</v>
      </c>
      <c r="I5329" s="9" t="s">
        <v>13928</v>
      </c>
      <c r="J5329" s="9" t="s">
        <v>13966</v>
      </c>
      <c r="K5329" s="9" t="s">
        <v>13930</v>
      </c>
      <c r="L5329" s="9" t="s">
        <v>13959</v>
      </c>
      <c r="M5329" s="9" t="s">
        <v>13946</v>
      </c>
      <c r="N5329" s="13" t="s">
        <v>12</v>
      </c>
      <c r="O5329" s="13" t="s">
        <v>14</v>
      </c>
      <c r="P5329" s="13" t="s">
        <v>32</v>
      </c>
      <c r="Q5329" s="13" t="s">
        <v>77</v>
      </c>
      <c r="R5329" s="13" t="s">
        <v>15</v>
      </c>
      <c r="S5329" s="10">
        <f>ROUNDUP(SUM(VLOOKUP(F5329,'Pontuação'!A$2:B$11,2,FALSE),VLOOKUP(E5329,'Pontuação'!C$2:D$11,2,FALSE),VLOOKUP(H5329,'Pontuação'!I$2:J$11,2,FALSE),VLOOKUP(J5329,'Pontuação'!G$2:H$11,2,FALSE),VLOOKUP(L5329,'Pontuação'!M$2:N$13,2,FALSE)),0)</f>
        <v>1943</v>
      </c>
      <c r="T5329" s="11">
        <f t="shared" si="1"/>
        <v>194</v>
      </c>
      <c r="U5329" s="11" t="str">
        <f t="array" ref="U5329">IFERROR(INDEX('Pontuação'!G$13:G$101, MATCH(T5329, 'Pontuação'!F$13:F$101, 0)), "Faixa Indefinida")</f>
        <v>A</v>
      </c>
      <c r="V5329" s="11">
        <f t="shared" si="2"/>
        <v>1</v>
      </c>
      <c r="W5329" s="11">
        <f t="shared" si="3"/>
        <v>0</v>
      </c>
      <c r="X5329" s="11">
        <f t="shared" si="4"/>
        <v>0</v>
      </c>
      <c r="Y5329" s="11">
        <f t="shared" si="5"/>
        <v>0</v>
      </c>
      <c r="Z5329" s="12">
        <f>ROUNDUP(SUM(VLOOKUP(F5329,'Pontuação 3.0'!A$2:B$11,2,FALSE),VLOOKUP(E5329,'Pontuação 3.0'!C$2:D$11,2,FALSE),VLOOKUP(H5329,'Pontuação 3.0'!I$2:J$11,2,FALSE),VLOOKUP(J5329,'Pontuação 3.0'!G$2:H$11,2,FALSE),VLOOKUP(G5329,'Pontuação 3.0'!E$2:F$11,2,FALSE),VLOOKUP(K5329,'Pontuação 3.0'!K$2:L$11,2,FALSE),VLOOKUP(L5329,'Pontuação 3.0'!M$2:N$13,2,FALSE)),0)</f>
        <v>2687</v>
      </c>
      <c r="AA5329" s="12">
        <f t="shared" si="6"/>
        <v>269</v>
      </c>
      <c r="AB5329" s="12" t="str">
        <f t="array" ref="AB5329">IFERROR(INDEX('Pontuação 3.0'!G$13:G$191, MATCH(AA5329, 'Pontuação 3.0'!F$13:F$191, 0)), "Faixa Indefinida")</f>
        <v>A</v>
      </c>
      <c r="AC5329" s="12">
        <f t="shared" si="7"/>
        <v>1</v>
      </c>
      <c r="AD5329" s="12">
        <f t="shared" si="8"/>
        <v>0</v>
      </c>
      <c r="AE5329" s="12">
        <f t="shared" si="9"/>
        <v>0</v>
      </c>
      <c r="AF5329" s="12">
        <f t="shared" si="10"/>
        <v>0</v>
      </c>
    </row>
    <row r="5330" ht="15.75" customHeight="1">
      <c r="A5330" s="8">
        <v>45691.0</v>
      </c>
      <c r="B5330" s="9" t="s">
        <v>12202</v>
      </c>
      <c r="C5330" s="9" t="s">
        <v>12203</v>
      </c>
      <c r="D5330" s="15">
        <v>5.3997101804E10</v>
      </c>
      <c r="E5330" s="9" t="s">
        <v>13936</v>
      </c>
      <c r="F5330" s="9" t="s">
        <v>13950</v>
      </c>
      <c r="G5330" s="9" t="s">
        <v>13926</v>
      </c>
      <c r="H5330" s="9" t="s">
        <v>13949</v>
      </c>
      <c r="I5330" s="9" t="s">
        <v>13940</v>
      </c>
      <c r="J5330" s="9" t="s">
        <v>13939</v>
      </c>
      <c r="K5330" s="9" t="s">
        <v>13940</v>
      </c>
      <c r="L5330" s="9" t="s">
        <v>13931</v>
      </c>
      <c r="M5330" s="9" t="s">
        <v>13942</v>
      </c>
      <c r="N5330" s="13" t="s">
        <v>12</v>
      </c>
      <c r="O5330" s="13" t="s">
        <v>14</v>
      </c>
      <c r="P5330" s="13" t="s">
        <v>32</v>
      </c>
      <c r="Q5330" s="13" t="s">
        <v>62</v>
      </c>
      <c r="R5330" s="13" t="s">
        <v>15</v>
      </c>
      <c r="S5330" s="10">
        <f>ROUNDUP(SUM(VLOOKUP(F5330,'Pontuação'!A$2:B$11,2,FALSE),VLOOKUP(E5330,'Pontuação'!C$2:D$11,2,FALSE),VLOOKUP(H5330,'Pontuação'!I$2:J$11,2,FALSE),VLOOKUP(J5330,'Pontuação'!G$2:H$11,2,FALSE),VLOOKUP(L5330,'Pontuação'!M$2:N$13,2,FALSE)),0)</f>
        <v>1700</v>
      </c>
      <c r="T5330" s="11">
        <f t="shared" si="1"/>
        <v>170</v>
      </c>
      <c r="U5330" s="11" t="str">
        <f t="array" ref="U5330">IFERROR(INDEX('Pontuação'!G$13:G$101, MATCH(T5330, 'Pontuação'!F$13:F$101, 0)), "Faixa Indefinida")</f>
        <v>B</v>
      </c>
      <c r="V5330" s="11">
        <f t="shared" si="2"/>
        <v>0</v>
      </c>
      <c r="W5330" s="11">
        <f t="shared" si="3"/>
        <v>1</v>
      </c>
      <c r="X5330" s="11">
        <f t="shared" si="4"/>
        <v>0</v>
      </c>
      <c r="Y5330" s="11">
        <f t="shared" si="5"/>
        <v>0</v>
      </c>
      <c r="Z5330" s="12">
        <f>ROUNDUP(SUM(VLOOKUP(F5330,'Pontuação 3.0'!A$2:B$11,2,FALSE),VLOOKUP(E5330,'Pontuação 3.0'!C$2:D$11,2,FALSE),VLOOKUP(H5330,'Pontuação 3.0'!I$2:J$11,2,FALSE),VLOOKUP(J5330,'Pontuação 3.0'!G$2:H$11,2,FALSE),VLOOKUP(G5330,'Pontuação 3.0'!E$2:F$11,2,FALSE),VLOOKUP(K5330,'Pontuação 3.0'!K$2:L$11,2,FALSE),VLOOKUP(L5330,'Pontuação 3.0'!M$2:N$13,2,FALSE)),0)</f>
        <v>2361</v>
      </c>
      <c r="AA5330" s="12">
        <f t="shared" si="6"/>
        <v>236</v>
      </c>
      <c r="AB5330" s="12" t="str">
        <f t="array" ref="AB5330">IFERROR(INDEX('Pontuação 3.0'!G$13:G$191, MATCH(AA5330, 'Pontuação 3.0'!F$13:F$191, 0)), "Faixa Indefinida")</f>
        <v>A</v>
      </c>
      <c r="AC5330" s="12">
        <f t="shared" si="7"/>
        <v>1</v>
      </c>
      <c r="AD5330" s="12">
        <f t="shared" si="8"/>
        <v>0</v>
      </c>
      <c r="AE5330" s="12">
        <f t="shared" si="9"/>
        <v>0</v>
      </c>
      <c r="AF5330" s="12">
        <f t="shared" si="10"/>
        <v>0</v>
      </c>
    </row>
    <row r="5331" ht="15.75" customHeight="1">
      <c r="A5331" s="8">
        <v>45691.0</v>
      </c>
      <c r="B5331" s="9" t="s">
        <v>1241</v>
      </c>
      <c r="C5331" s="9" t="s">
        <v>12204</v>
      </c>
      <c r="D5331" s="15">
        <v>4.1984781996E10</v>
      </c>
      <c r="E5331" s="9" t="s">
        <v>13936</v>
      </c>
      <c r="F5331" s="9" t="s">
        <v>13948</v>
      </c>
      <c r="G5331" s="9" t="s">
        <v>13957</v>
      </c>
      <c r="H5331" s="9" t="s">
        <v>13927</v>
      </c>
      <c r="I5331" s="9" t="s">
        <v>13928</v>
      </c>
      <c r="J5331" s="9" t="s">
        <v>13929</v>
      </c>
      <c r="K5331" s="9" t="s">
        <v>13940</v>
      </c>
      <c r="L5331" s="9" t="s">
        <v>13945</v>
      </c>
      <c r="M5331" s="9" t="s">
        <v>13942</v>
      </c>
      <c r="N5331" s="13" t="s">
        <v>12</v>
      </c>
      <c r="O5331" s="13" t="s">
        <v>14</v>
      </c>
      <c r="P5331" s="13" t="s">
        <v>32</v>
      </c>
      <c r="Q5331" s="13" t="s">
        <v>33</v>
      </c>
      <c r="R5331" s="13" t="s">
        <v>15</v>
      </c>
      <c r="S5331" s="10">
        <f>ROUNDUP(SUM(VLOOKUP(F5331,'Pontuação'!A$2:B$11,2,FALSE),VLOOKUP(E5331,'Pontuação'!C$2:D$11,2,FALSE),VLOOKUP(H5331,'Pontuação'!I$2:J$11,2,FALSE),VLOOKUP(J5331,'Pontuação'!G$2:H$11,2,FALSE),VLOOKUP(L5331,'Pontuação'!M$2:N$13,2,FALSE)),0)</f>
        <v>1559</v>
      </c>
      <c r="T5331" s="11">
        <f t="shared" si="1"/>
        <v>156</v>
      </c>
      <c r="U5331" s="11" t="str">
        <f t="array" ref="U5331">IFERROR(INDEX('Pontuação'!G$13:G$101, MATCH(T5331, 'Pontuação'!F$13:F$101, 0)), "Faixa Indefinida")</f>
        <v>C</v>
      </c>
      <c r="V5331" s="11">
        <f t="shared" si="2"/>
        <v>0</v>
      </c>
      <c r="W5331" s="11">
        <f t="shared" si="3"/>
        <v>0</v>
      </c>
      <c r="X5331" s="11">
        <f t="shared" si="4"/>
        <v>1</v>
      </c>
      <c r="Y5331" s="11">
        <f t="shared" si="5"/>
        <v>0</v>
      </c>
      <c r="Z5331" s="12">
        <f>ROUNDUP(SUM(VLOOKUP(F5331,'Pontuação 3.0'!A$2:B$11,2,FALSE),VLOOKUP(E5331,'Pontuação 3.0'!C$2:D$11,2,FALSE),VLOOKUP(H5331,'Pontuação 3.0'!I$2:J$11,2,FALSE),VLOOKUP(J5331,'Pontuação 3.0'!G$2:H$11,2,FALSE),VLOOKUP(G5331,'Pontuação 3.0'!E$2:F$11,2,FALSE),VLOOKUP(K5331,'Pontuação 3.0'!K$2:L$11,2,FALSE),VLOOKUP(L5331,'Pontuação 3.0'!M$2:N$13,2,FALSE)),0)</f>
        <v>1777</v>
      </c>
      <c r="AA5331" s="12">
        <f t="shared" si="6"/>
        <v>178</v>
      </c>
      <c r="AB5331" s="12" t="str">
        <f t="array" ref="AB5331">IFERROR(INDEX('Pontuação 3.0'!G$13:G$191, MATCH(AA5331, 'Pontuação 3.0'!F$13:F$191, 0)), "Faixa Indefinida")</f>
        <v>D</v>
      </c>
      <c r="AC5331" s="12">
        <f t="shared" si="7"/>
        <v>0</v>
      </c>
      <c r="AD5331" s="12">
        <f t="shared" si="8"/>
        <v>0</v>
      </c>
      <c r="AE5331" s="12">
        <f t="shared" si="9"/>
        <v>0</v>
      </c>
      <c r="AF5331" s="12">
        <f t="shared" si="10"/>
        <v>1</v>
      </c>
    </row>
    <row r="5332" ht="15.75" customHeight="1">
      <c r="A5332" s="8">
        <v>45691.0</v>
      </c>
      <c r="B5332" s="9" t="s">
        <v>12207</v>
      </c>
      <c r="C5332" s="9" t="s">
        <v>12208</v>
      </c>
      <c r="D5332" s="9" t="s">
        <v>12209</v>
      </c>
      <c r="E5332" s="9" t="s">
        <v>13936</v>
      </c>
      <c r="F5332" s="9" t="s">
        <v>13948</v>
      </c>
      <c r="G5332" s="9" t="s">
        <v>13926</v>
      </c>
      <c r="H5332" s="9" t="s">
        <v>13951</v>
      </c>
      <c r="I5332" s="9" t="s">
        <v>13940</v>
      </c>
      <c r="J5332" s="9" t="s">
        <v>13929</v>
      </c>
      <c r="K5332" s="9" t="s">
        <v>13940</v>
      </c>
      <c r="L5332" s="9" t="s">
        <v>13931</v>
      </c>
      <c r="M5332" s="9" t="s">
        <v>13942</v>
      </c>
      <c r="N5332" s="13" t="s">
        <v>12</v>
      </c>
      <c r="O5332" s="13" t="s">
        <v>14</v>
      </c>
      <c r="P5332" s="13" t="s">
        <v>39</v>
      </c>
      <c r="Q5332" s="13" t="s">
        <v>48</v>
      </c>
      <c r="R5332" s="13" t="s">
        <v>15</v>
      </c>
      <c r="S5332" s="10">
        <f>ROUNDUP(SUM(VLOOKUP(F5332,'Pontuação'!A$2:B$11,2,FALSE),VLOOKUP(E5332,'Pontuação'!C$2:D$11,2,FALSE),VLOOKUP(H5332,'Pontuação'!I$2:J$11,2,FALSE),VLOOKUP(J5332,'Pontuação'!G$2:H$11,2,FALSE),VLOOKUP(L5332,'Pontuação'!M$2:N$13,2,FALSE)),0)</f>
        <v>1541</v>
      </c>
      <c r="T5332" s="11">
        <f t="shared" si="1"/>
        <v>154</v>
      </c>
      <c r="U5332" s="11" t="str">
        <f t="array" ref="U5332">IFERROR(INDEX('Pontuação'!G$13:G$101, MATCH(T5332, 'Pontuação'!F$13:F$101, 0)), "Faixa Indefinida")</f>
        <v>C</v>
      </c>
      <c r="V5332" s="11">
        <f t="shared" si="2"/>
        <v>0</v>
      </c>
      <c r="W5332" s="11">
        <f t="shared" si="3"/>
        <v>0</v>
      </c>
      <c r="X5332" s="11">
        <f t="shared" si="4"/>
        <v>1</v>
      </c>
      <c r="Y5332" s="11">
        <f t="shared" si="5"/>
        <v>0</v>
      </c>
      <c r="Z5332" s="12">
        <f>ROUNDUP(SUM(VLOOKUP(F5332,'Pontuação 3.0'!A$2:B$11,2,FALSE),VLOOKUP(E5332,'Pontuação 3.0'!C$2:D$11,2,FALSE),VLOOKUP(H5332,'Pontuação 3.0'!I$2:J$11,2,FALSE),VLOOKUP(J5332,'Pontuação 3.0'!G$2:H$11,2,FALSE),VLOOKUP(G5332,'Pontuação 3.0'!E$2:F$11,2,FALSE),VLOOKUP(K5332,'Pontuação 3.0'!K$2:L$11,2,FALSE),VLOOKUP(L5332,'Pontuação 3.0'!M$2:N$13,2,FALSE)),0)</f>
        <v>1989</v>
      </c>
      <c r="AA5332" s="12">
        <f t="shared" si="6"/>
        <v>199</v>
      </c>
      <c r="AB5332" s="12" t="str">
        <f t="array" ref="AB5332">IFERROR(INDEX('Pontuação 3.0'!G$13:G$191, MATCH(AA5332, 'Pontuação 3.0'!F$13:F$191, 0)), "Faixa Indefinida")</f>
        <v>C</v>
      </c>
      <c r="AC5332" s="12">
        <f t="shared" si="7"/>
        <v>0</v>
      </c>
      <c r="AD5332" s="12">
        <f t="shared" si="8"/>
        <v>0</v>
      </c>
      <c r="AE5332" s="12">
        <f t="shared" si="9"/>
        <v>1</v>
      </c>
      <c r="AF5332" s="12">
        <f t="shared" si="10"/>
        <v>0</v>
      </c>
    </row>
    <row r="5333" ht="15.75" customHeight="1">
      <c r="A5333" s="8">
        <v>45691.0</v>
      </c>
      <c r="B5333" s="9" t="s">
        <v>12210</v>
      </c>
      <c r="C5333" s="9" t="s">
        <v>12211</v>
      </c>
      <c r="D5333" s="15">
        <v>6.3981005057E10</v>
      </c>
      <c r="E5333" s="9" t="s">
        <v>13936</v>
      </c>
      <c r="F5333" s="9" t="s">
        <v>13950</v>
      </c>
      <c r="G5333" s="9" t="s">
        <v>13926</v>
      </c>
      <c r="H5333" s="9" t="s">
        <v>13960</v>
      </c>
      <c r="I5333" s="9" t="s">
        <v>13928</v>
      </c>
      <c r="J5333" s="9" t="s">
        <v>13939</v>
      </c>
      <c r="K5333" s="9" t="s">
        <v>13940</v>
      </c>
      <c r="L5333" s="9" t="s">
        <v>13931</v>
      </c>
      <c r="M5333" s="9" t="s">
        <v>13967</v>
      </c>
      <c r="N5333" s="13" t="s">
        <v>12</v>
      </c>
      <c r="O5333" s="13" t="s">
        <v>14</v>
      </c>
      <c r="P5333" s="13" t="s">
        <v>32</v>
      </c>
      <c r="Q5333" s="13" t="s">
        <v>48</v>
      </c>
      <c r="R5333" s="13" t="s">
        <v>65</v>
      </c>
      <c r="S5333" s="10">
        <f>ROUNDUP(SUM(VLOOKUP(F5333,'Pontuação'!A$2:B$11,2,FALSE),VLOOKUP(E5333,'Pontuação'!C$2:D$11,2,FALSE),VLOOKUP(H5333,'Pontuação'!I$2:J$11,2,FALSE),VLOOKUP(J5333,'Pontuação'!G$2:H$11,2,FALSE),VLOOKUP(L5333,'Pontuação'!M$2:N$13,2,FALSE)),0)</f>
        <v>1474</v>
      </c>
      <c r="T5333" s="11">
        <f t="shared" si="1"/>
        <v>147</v>
      </c>
      <c r="U5333" s="11" t="str">
        <f t="array" ref="U5333">IFERROR(INDEX('Pontuação'!G$13:G$101, MATCH(T5333, 'Pontuação'!F$13:F$101, 0)), "Faixa Indefinida")</f>
        <v>D</v>
      </c>
      <c r="V5333" s="11">
        <f t="shared" si="2"/>
        <v>0</v>
      </c>
      <c r="W5333" s="11">
        <f t="shared" si="3"/>
        <v>0</v>
      </c>
      <c r="X5333" s="11">
        <f t="shared" si="4"/>
        <v>0</v>
      </c>
      <c r="Y5333" s="11">
        <f t="shared" si="5"/>
        <v>1</v>
      </c>
      <c r="Z5333" s="12">
        <f>ROUNDUP(SUM(VLOOKUP(F5333,'Pontuação 3.0'!A$2:B$11,2,FALSE),VLOOKUP(E5333,'Pontuação 3.0'!C$2:D$11,2,FALSE),VLOOKUP(H5333,'Pontuação 3.0'!I$2:J$11,2,FALSE),VLOOKUP(J5333,'Pontuação 3.0'!G$2:H$11,2,FALSE),VLOOKUP(G5333,'Pontuação 3.0'!E$2:F$11,2,FALSE),VLOOKUP(K5333,'Pontuação 3.0'!K$2:L$11,2,FALSE),VLOOKUP(L5333,'Pontuação 3.0'!M$2:N$13,2,FALSE)),0)</f>
        <v>2166</v>
      </c>
      <c r="AA5333" s="12">
        <f t="shared" si="6"/>
        <v>217</v>
      </c>
      <c r="AB5333" s="12" t="str">
        <f t="array" ref="AB5333">IFERROR(INDEX('Pontuação 3.0'!G$13:G$191, MATCH(AA5333, 'Pontuação 3.0'!F$13:F$191, 0)), "Faixa Indefinida")</f>
        <v>B</v>
      </c>
      <c r="AC5333" s="12">
        <f t="shared" si="7"/>
        <v>0</v>
      </c>
      <c r="AD5333" s="12">
        <f t="shared" si="8"/>
        <v>1</v>
      </c>
      <c r="AE5333" s="12">
        <f t="shared" si="9"/>
        <v>0</v>
      </c>
      <c r="AF5333" s="12">
        <f t="shared" si="10"/>
        <v>0</v>
      </c>
    </row>
    <row r="5334" ht="15.75" customHeight="1">
      <c r="A5334" s="8">
        <v>45691.0</v>
      </c>
      <c r="B5334" s="9" t="s">
        <v>12212</v>
      </c>
      <c r="C5334" s="9" t="s">
        <v>12213</v>
      </c>
      <c r="D5334" s="9" t="s">
        <v>12214</v>
      </c>
      <c r="E5334" s="9" t="s">
        <v>13936</v>
      </c>
      <c r="F5334" s="9" t="s">
        <v>13948</v>
      </c>
      <c r="G5334" s="9" t="s">
        <v>13944</v>
      </c>
      <c r="H5334" s="9" t="s">
        <v>13938</v>
      </c>
      <c r="I5334" s="9" t="s">
        <v>13928</v>
      </c>
      <c r="J5334" s="9" t="s">
        <v>13929</v>
      </c>
      <c r="K5334" s="9" t="s">
        <v>13930</v>
      </c>
      <c r="L5334" s="9" t="s">
        <v>13945</v>
      </c>
      <c r="M5334" s="9" t="s">
        <v>13942</v>
      </c>
      <c r="N5334" s="13" t="s">
        <v>12</v>
      </c>
      <c r="O5334" s="13" t="s">
        <v>14</v>
      </c>
      <c r="P5334" s="13" t="s">
        <v>32</v>
      </c>
      <c r="Q5334" s="13" t="s">
        <v>200</v>
      </c>
      <c r="R5334" s="13" t="s">
        <v>65</v>
      </c>
      <c r="S5334" s="10">
        <f>ROUNDUP(SUM(VLOOKUP(F5334,'Pontuação'!A$2:B$11,2,FALSE),VLOOKUP(E5334,'Pontuação'!C$2:D$11,2,FALSE),VLOOKUP(H5334,'Pontuação'!I$2:J$11,2,FALSE),VLOOKUP(J5334,'Pontuação'!G$2:H$11,2,FALSE),VLOOKUP(L5334,'Pontuação'!M$2:N$13,2,FALSE)),0)</f>
        <v>1699</v>
      </c>
      <c r="T5334" s="11">
        <f t="shared" si="1"/>
        <v>170</v>
      </c>
      <c r="U5334" s="11" t="str">
        <f t="array" ref="U5334">IFERROR(INDEX('Pontuação'!G$13:G$101, MATCH(T5334, 'Pontuação'!F$13:F$101, 0)), "Faixa Indefinida")</f>
        <v>B</v>
      </c>
      <c r="V5334" s="11">
        <f t="shared" si="2"/>
        <v>0</v>
      </c>
      <c r="W5334" s="11">
        <f t="shared" si="3"/>
        <v>1</v>
      </c>
      <c r="X5334" s="11">
        <f t="shared" si="4"/>
        <v>0</v>
      </c>
      <c r="Y5334" s="11">
        <f t="shared" si="5"/>
        <v>0</v>
      </c>
      <c r="Z5334" s="12">
        <f>ROUNDUP(SUM(VLOOKUP(F5334,'Pontuação 3.0'!A$2:B$11,2,FALSE),VLOOKUP(E5334,'Pontuação 3.0'!C$2:D$11,2,FALSE),VLOOKUP(H5334,'Pontuação 3.0'!I$2:J$11,2,FALSE),VLOOKUP(J5334,'Pontuação 3.0'!G$2:H$11,2,FALSE),VLOOKUP(G5334,'Pontuação 3.0'!E$2:F$11,2,FALSE),VLOOKUP(K5334,'Pontuação 3.0'!K$2:L$11,2,FALSE),VLOOKUP(L5334,'Pontuação 3.0'!M$2:N$13,2,FALSE)),0)</f>
        <v>2132</v>
      </c>
      <c r="AA5334" s="12">
        <f t="shared" si="6"/>
        <v>213</v>
      </c>
      <c r="AB5334" s="12" t="str">
        <f t="array" ref="AB5334">IFERROR(INDEX('Pontuação 3.0'!G$13:G$191, MATCH(AA5334, 'Pontuação 3.0'!F$13:F$191, 0)), "Faixa Indefinida")</f>
        <v>C</v>
      </c>
      <c r="AC5334" s="12">
        <f t="shared" si="7"/>
        <v>0</v>
      </c>
      <c r="AD5334" s="12">
        <f t="shared" si="8"/>
        <v>0</v>
      </c>
      <c r="AE5334" s="12">
        <f t="shared" si="9"/>
        <v>1</v>
      </c>
      <c r="AF5334" s="12">
        <f t="shared" si="10"/>
        <v>0</v>
      </c>
    </row>
    <row r="5335" ht="15.75" customHeight="1">
      <c r="A5335" s="8">
        <v>45691.0</v>
      </c>
      <c r="B5335" s="9" t="s">
        <v>12215</v>
      </c>
      <c r="C5335" s="9" t="s">
        <v>12216</v>
      </c>
      <c r="D5335" s="15">
        <v>3.2988555655E10</v>
      </c>
      <c r="E5335" s="9" t="s">
        <v>13936</v>
      </c>
      <c r="F5335" s="9" t="s">
        <v>13948</v>
      </c>
      <c r="G5335" s="9" t="s">
        <v>13926</v>
      </c>
      <c r="H5335" s="9" t="s">
        <v>13951</v>
      </c>
      <c r="I5335" s="9" t="s">
        <v>13928</v>
      </c>
      <c r="J5335" s="9" t="s">
        <v>13956</v>
      </c>
      <c r="K5335" s="9" t="s">
        <v>13940</v>
      </c>
      <c r="L5335" s="9" t="s">
        <v>13931</v>
      </c>
      <c r="M5335" s="9" t="s">
        <v>13942</v>
      </c>
      <c r="N5335" s="13" t="s">
        <v>12</v>
      </c>
      <c r="O5335" s="13" t="s">
        <v>14</v>
      </c>
      <c r="P5335" s="13" t="s">
        <v>32</v>
      </c>
      <c r="Q5335" s="13" t="s">
        <v>77</v>
      </c>
      <c r="R5335" s="13" t="s">
        <v>15</v>
      </c>
      <c r="S5335" s="10">
        <f>ROUNDUP(SUM(VLOOKUP(F5335,'Pontuação'!A$2:B$11,2,FALSE),VLOOKUP(E5335,'Pontuação'!C$2:D$11,2,FALSE),VLOOKUP(H5335,'Pontuação'!I$2:J$11,2,FALSE),VLOOKUP(J5335,'Pontuação'!G$2:H$11,2,FALSE),VLOOKUP(L5335,'Pontuação'!M$2:N$13,2,FALSE)),0)</f>
        <v>1819</v>
      </c>
      <c r="T5335" s="11">
        <f t="shared" si="1"/>
        <v>182</v>
      </c>
      <c r="U5335" s="11" t="str">
        <f t="array" ref="U5335">IFERROR(INDEX('Pontuação'!G$13:G$101, MATCH(T5335, 'Pontuação'!F$13:F$101, 0)), "Faixa Indefinida")</f>
        <v>B</v>
      </c>
      <c r="V5335" s="11">
        <f t="shared" si="2"/>
        <v>0</v>
      </c>
      <c r="W5335" s="11">
        <f t="shared" si="3"/>
        <v>1</v>
      </c>
      <c r="X5335" s="11">
        <f t="shared" si="4"/>
        <v>0</v>
      </c>
      <c r="Y5335" s="11">
        <f t="shared" si="5"/>
        <v>0</v>
      </c>
      <c r="Z5335" s="12">
        <f>ROUNDUP(SUM(VLOOKUP(F5335,'Pontuação 3.0'!A$2:B$11,2,FALSE),VLOOKUP(E5335,'Pontuação 3.0'!C$2:D$11,2,FALSE),VLOOKUP(H5335,'Pontuação 3.0'!I$2:J$11,2,FALSE),VLOOKUP(J5335,'Pontuação 3.0'!G$2:H$11,2,FALSE),VLOOKUP(G5335,'Pontuação 3.0'!E$2:F$11,2,FALSE),VLOOKUP(K5335,'Pontuação 3.0'!K$2:L$11,2,FALSE),VLOOKUP(L5335,'Pontuação 3.0'!M$2:N$13,2,FALSE)),0)</f>
        <v>2264</v>
      </c>
      <c r="AA5335" s="12">
        <f t="shared" si="6"/>
        <v>226</v>
      </c>
      <c r="AB5335" s="12" t="str">
        <f t="array" ref="AB5335">IFERROR(INDEX('Pontuação 3.0'!G$13:G$191, MATCH(AA5335, 'Pontuação 3.0'!F$13:F$191, 0)), "Faixa Indefinida")</f>
        <v>B</v>
      </c>
      <c r="AC5335" s="12">
        <f t="shared" si="7"/>
        <v>0</v>
      </c>
      <c r="AD5335" s="12">
        <f t="shared" si="8"/>
        <v>1</v>
      </c>
      <c r="AE5335" s="12">
        <f t="shared" si="9"/>
        <v>0</v>
      </c>
      <c r="AF5335" s="12">
        <f t="shared" si="10"/>
        <v>0</v>
      </c>
    </row>
    <row r="5336" ht="15.75" customHeight="1">
      <c r="A5336" s="8">
        <v>45691.0</v>
      </c>
      <c r="B5336" s="9" t="s">
        <v>12220</v>
      </c>
      <c r="C5336" s="9" t="s">
        <v>12221</v>
      </c>
      <c r="D5336" s="15">
        <v>4.7989265464E10</v>
      </c>
      <c r="E5336" s="9" t="s">
        <v>13936</v>
      </c>
      <c r="F5336" s="9" t="s">
        <v>13948</v>
      </c>
      <c r="G5336" s="9" t="s">
        <v>13926</v>
      </c>
      <c r="H5336" s="9" t="s">
        <v>13949</v>
      </c>
      <c r="I5336" s="9" t="s">
        <v>13940</v>
      </c>
      <c r="J5336" s="9" t="s">
        <v>13956</v>
      </c>
      <c r="K5336" s="9" t="s">
        <v>13930</v>
      </c>
      <c r="L5336" s="9" t="s">
        <v>13931</v>
      </c>
      <c r="M5336" s="9" t="s">
        <v>13942</v>
      </c>
      <c r="N5336" s="13" t="s">
        <v>12</v>
      </c>
      <c r="O5336" s="13" t="s">
        <v>14</v>
      </c>
      <c r="P5336" s="13" t="s">
        <v>32</v>
      </c>
      <c r="Q5336" s="13" t="s">
        <v>114</v>
      </c>
      <c r="R5336" s="13" t="s">
        <v>65</v>
      </c>
      <c r="S5336" s="10">
        <f>ROUNDUP(SUM(VLOOKUP(F5336,'Pontuação'!A$2:B$11,2,FALSE),VLOOKUP(E5336,'Pontuação'!C$2:D$11,2,FALSE),VLOOKUP(H5336,'Pontuação'!I$2:J$11,2,FALSE),VLOOKUP(J5336,'Pontuação'!G$2:H$11,2,FALSE),VLOOKUP(L5336,'Pontuação'!M$2:N$13,2,FALSE)),0)</f>
        <v>1861</v>
      </c>
      <c r="T5336" s="11">
        <f t="shared" si="1"/>
        <v>186</v>
      </c>
      <c r="U5336" s="11" t="str">
        <f t="array" ref="U5336">IFERROR(INDEX('Pontuação'!G$13:G$101, MATCH(T5336, 'Pontuação'!F$13:F$101, 0)), "Faixa Indefinida")</f>
        <v>A</v>
      </c>
      <c r="V5336" s="11">
        <f t="shared" si="2"/>
        <v>1</v>
      </c>
      <c r="W5336" s="11">
        <f t="shared" si="3"/>
        <v>0</v>
      </c>
      <c r="X5336" s="11">
        <f t="shared" si="4"/>
        <v>0</v>
      </c>
      <c r="Y5336" s="11">
        <f t="shared" si="5"/>
        <v>0</v>
      </c>
      <c r="Z5336" s="12">
        <f>ROUNDUP(SUM(VLOOKUP(F5336,'Pontuação 3.0'!A$2:B$11,2,FALSE),VLOOKUP(E5336,'Pontuação 3.0'!C$2:D$11,2,FALSE),VLOOKUP(H5336,'Pontuação 3.0'!I$2:J$11,2,FALSE),VLOOKUP(J5336,'Pontuação 3.0'!G$2:H$11,2,FALSE),VLOOKUP(G5336,'Pontuação 3.0'!E$2:F$11,2,FALSE),VLOOKUP(K5336,'Pontuação 3.0'!K$2:L$11,2,FALSE),VLOOKUP(L5336,'Pontuação 3.0'!M$2:N$13,2,FALSE)),0)</f>
        <v>2612</v>
      </c>
      <c r="AA5336" s="12">
        <f t="shared" si="6"/>
        <v>261</v>
      </c>
      <c r="AB5336" s="12" t="str">
        <f t="array" ref="AB5336">IFERROR(INDEX('Pontuação 3.0'!G$13:G$191, MATCH(AA5336, 'Pontuação 3.0'!F$13:F$191, 0)), "Faixa Indefinida")</f>
        <v>A</v>
      </c>
      <c r="AC5336" s="12">
        <f t="shared" si="7"/>
        <v>1</v>
      </c>
      <c r="AD5336" s="12">
        <f t="shared" si="8"/>
        <v>0</v>
      </c>
      <c r="AE5336" s="12">
        <f t="shared" si="9"/>
        <v>0</v>
      </c>
      <c r="AF5336" s="12">
        <f t="shared" si="10"/>
        <v>0</v>
      </c>
    </row>
    <row r="5337" ht="15.75" customHeight="1">
      <c r="A5337" s="8">
        <v>45691.0</v>
      </c>
      <c r="B5337" s="9" t="s">
        <v>12222</v>
      </c>
      <c r="C5337" s="9" t="s">
        <v>12223</v>
      </c>
      <c r="D5337" s="15">
        <v>7.1991208581E10</v>
      </c>
      <c r="E5337" s="9" t="s">
        <v>13936</v>
      </c>
      <c r="F5337" s="9" t="s">
        <v>13950</v>
      </c>
      <c r="G5337" s="9" t="s">
        <v>13926</v>
      </c>
      <c r="H5337" s="9" t="s">
        <v>13951</v>
      </c>
      <c r="I5337" s="9" t="s">
        <v>13928</v>
      </c>
      <c r="J5337" s="9" t="s">
        <v>13929</v>
      </c>
      <c r="K5337" s="9" t="s">
        <v>13930</v>
      </c>
      <c r="L5337" s="9" t="s">
        <v>13931</v>
      </c>
      <c r="M5337" s="9" t="s">
        <v>13942</v>
      </c>
      <c r="N5337" s="13" t="s">
        <v>12</v>
      </c>
      <c r="O5337" s="13" t="s">
        <v>14</v>
      </c>
      <c r="P5337" s="13" t="s">
        <v>93</v>
      </c>
      <c r="Q5337" s="13" t="s">
        <v>33</v>
      </c>
      <c r="R5337" s="13" t="s">
        <v>15</v>
      </c>
      <c r="S5337" s="10">
        <f>ROUNDUP(SUM(VLOOKUP(F5337,'Pontuação'!A$2:B$11,2,FALSE),VLOOKUP(E5337,'Pontuação'!C$2:D$11,2,FALSE),VLOOKUP(H5337,'Pontuação'!I$2:J$11,2,FALSE),VLOOKUP(J5337,'Pontuação'!G$2:H$11,2,FALSE),VLOOKUP(L5337,'Pontuação'!M$2:N$13,2,FALSE)),0)</f>
        <v>1553</v>
      </c>
      <c r="T5337" s="11">
        <f t="shared" si="1"/>
        <v>155</v>
      </c>
      <c r="U5337" s="11" t="str">
        <f t="array" ref="U5337">IFERROR(INDEX('Pontuação'!G$13:G$101, MATCH(T5337, 'Pontuação'!F$13:F$101, 0)), "Faixa Indefinida")</f>
        <v>C</v>
      </c>
      <c r="V5337" s="11">
        <f t="shared" si="2"/>
        <v>0</v>
      </c>
      <c r="W5337" s="11">
        <f t="shared" si="3"/>
        <v>0</v>
      </c>
      <c r="X5337" s="11">
        <f t="shared" si="4"/>
        <v>1</v>
      </c>
      <c r="Y5337" s="11">
        <f t="shared" si="5"/>
        <v>0</v>
      </c>
      <c r="Z5337" s="12">
        <f>ROUNDUP(SUM(VLOOKUP(F5337,'Pontuação 3.0'!A$2:B$11,2,FALSE),VLOOKUP(E5337,'Pontuação 3.0'!C$2:D$11,2,FALSE),VLOOKUP(H5337,'Pontuação 3.0'!I$2:J$11,2,FALSE),VLOOKUP(J5337,'Pontuação 3.0'!G$2:H$11,2,FALSE),VLOOKUP(G5337,'Pontuação 3.0'!E$2:F$11,2,FALSE),VLOOKUP(K5337,'Pontuação 3.0'!K$2:L$11,2,FALSE),VLOOKUP(L5337,'Pontuação 3.0'!M$2:N$13,2,FALSE)),0)</f>
        <v>2383</v>
      </c>
      <c r="AA5337" s="12">
        <f t="shared" si="6"/>
        <v>238</v>
      </c>
      <c r="AB5337" s="12" t="str">
        <f t="array" ref="AB5337">IFERROR(INDEX('Pontuação 3.0'!G$13:G$191, MATCH(AA5337, 'Pontuação 3.0'!F$13:F$191, 0)), "Faixa Indefinida")</f>
        <v>A</v>
      </c>
      <c r="AC5337" s="12">
        <f t="shared" si="7"/>
        <v>1</v>
      </c>
      <c r="AD5337" s="12">
        <f t="shared" si="8"/>
        <v>0</v>
      </c>
      <c r="AE5337" s="12">
        <f t="shared" si="9"/>
        <v>0</v>
      </c>
      <c r="AF5337" s="12">
        <f t="shared" si="10"/>
        <v>0</v>
      </c>
    </row>
    <row r="5338" ht="15.75" customHeight="1">
      <c r="A5338" s="8">
        <v>45691.0</v>
      </c>
      <c r="B5338" s="9" t="s">
        <v>12217</v>
      </c>
      <c r="C5338" s="9" t="s">
        <v>12218</v>
      </c>
      <c r="D5338" s="9" t="s">
        <v>12219</v>
      </c>
      <c r="E5338" s="9" t="s">
        <v>13936</v>
      </c>
      <c r="F5338" s="9" t="s">
        <v>13950</v>
      </c>
      <c r="G5338" s="9" t="s">
        <v>13926</v>
      </c>
      <c r="H5338" s="9" t="s">
        <v>13951</v>
      </c>
      <c r="I5338" s="9" t="s">
        <v>13940</v>
      </c>
      <c r="J5338" s="9" t="s">
        <v>13929</v>
      </c>
      <c r="K5338" s="9" t="s">
        <v>13940</v>
      </c>
      <c r="L5338" s="9" t="s">
        <v>13931</v>
      </c>
      <c r="M5338" s="9" t="s">
        <v>13942</v>
      </c>
      <c r="N5338" s="13" t="s">
        <v>12</v>
      </c>
      <c r="O5338" s="13" t="s">
        <v>14</v>
      </c>
      <c r="P5338" s="13" t="s">
        <v>93</v>
      </c>
      <c r="Q5338" s="13" t="s">
        <v>48</v>
      </c>
      <c r="R5338" s="13" t="s">
        <v>15</v>
      </c>
      <c r="S5338" s="10">
        <f>ROUNDUP(SUM(VLOOKUP(F5338,'Pontuação'!A$2:B$11,2,FALSE),VLOOKUP(E5338,'Pontuação'!C$2:D$11,2,FALSE),VLOOKUP(H5338,'Pontuação'!I$2:J$11,2,FALSE),VLOOKUP(J5338,'Pontuação'!G$2:H$11,2,FALSE),VLOOKUP(L5338,'Pontuação'!M$2:N$13,2,FALSE)),0)</f>
        <v>1553</v>
      </c>
      <c r="T5338" s="11">
        <f t="shared" si="1"/>
        <v>155</v>
      </c>
      <c r="U5338" s="11" t="str">
        <f t="array" ref="U5338">IFERROR(INDEX('Pontuação'!G$13:G$101, MATCH(T5338, 'Pontuação'!F$13:F$101, 0)), "Faixa Indefinida")</f>
        <v>C</v>
      </c>
      <c r="V5338" s="11">
        <f t="shared" si="2"/>
        <v>0</v>
      </c>
      <c r="W5338" s="11">
        <f t="shared" si="3"/>
        <v>0</v>
      </c>
      <c r="X5338" s="11">
        <f t="shared" si="4"/>
        <v>1</v>
      </c>
      <c r="Y5338" s="11">
        <f t="shared" si="5"/>
        <v>0</v>
      </c>
      <c r="Z5338" s="12">
        <f>ROUNDUP(SUM(VLOOKUP(F5338,'Pontuação 3.0'!A$2:B$11,2,FALSE),VLOOKUP(E5338,'Pontuação 3.0'!C$2:D$11,2,FALSE),VLOOKUP(H5338,'Pontuação 3.0'!I$2:J$11,2,FALSE),VLOOKUP(J5338,'Pontuação 3.0'!G$2:H$11,2,FALSE),VLOOKUP(G5338,'Pontuação 3.0'!E$2:F$11,2,FALSE),VLOOKUP(K5338,'Pontuação 3.0'!K$2:L$11,2,FALSE),VLOOKUP(L5338,'Pontuação 3.0'!M$2:N$13,2,FALSE)),0)</f>
        <v>2122</v>
      </c>
      <c r="AA5338" s="12">
        <f t="shared" si="6"/>
        <v>212</v>
      </c>
      <c r="AB5338" s="12" t="str">
        <f t="array" ref="AB5338">IFERROR(INDEX('Pontuação 3.0'!G$13:G$191, MATCH(AA5338, 'Pontuação 3.0'!F$13:F$191, 0)), "Faixa Indefinida")</f>
        <v>C</v>
      </c>
      <c r="AC5338" s="12">
        <f t="shared" si="7"/>
        <v>0</v>
      </c>
      <c r="AD5338" s="12">
        <f t="shared" si="8"/>
        <v>0</v>
      </c>
      <c r="AE5338" s="12">
        <f t="shared" si="9"/>
        <v>1</v>
      </c>
      <c r="AF5338" s="12">
        <f t="shared" si="10"/>
        <v>0</v>
      </c>
    </row>
    <row r="5339" ht="15.75" customHeight="1">
      <c r="A5339" s="8">
        <v>45691.0</v>
      </c>
      <c r="B5339" s="9" t="s">
        <v>12224</v>
      </c>
      <c r="C5339" s="9" t="s">
        <v>12225</v>
      </c>
      <c r="D5339" s="15">
        <v>1.1992674717E10</v>
      </c>
      <c r="E5339" s="9" t="s">
        <v>13936</v>
      </c>
      <c r="F5339" s="9" t="s">
        <v>13948</v>
      </c>
      <c r="G5339" s="9" t="s">
        <v>13926</v>
      </c>
      <c r="H5339" s="9" t="s">
        <v>13938</v>
      </c>
      <c r="I5339" s="9" t="s">
        <v>13928</v>
      </c>
      <c r="J5339" s="9" t="s">
        <v>13956</v>
      </c>
      <c r="K5339" s="9" t="s">
        <v>13940</v>
      </c>
      <c r="L5339" s="9" t="s">
        <v>13945</v>
      </c>
      <c r="M5339" s="9" t="s">
        <v>13952</v>
      </c>
      <c r="N5339" s="13" t="s">
        <v>12</v>
      </c>
      <c r="O5339" s="13" t="s">
        <v>14</v>
      </c>
      <c r="P5339" s="13" t="s">
        <v>32</v>
      </c>
      <c r="Q5339" s="13" t="s">
        <v>48</v>
      </c>
      <c r="R5339" s="13" t="s">
        <v>15</v>
      </c>
      <c r="S5339" s="10">
        <f>ROUNDUP(SUM(VLOOKUP(F5339,'Pontuação'!A$2:B$11,2,FALSE),VLOOKUP(E5339,'Pontuação'!C$2:D$11,2,FALSE),VLOOKUP(H5339,'Pontuação'!I$2:J$11,2,FALSE),VLOOKUP(J5339,'Pontuação'!G$2:H$11,2,FALSE),VLOOKUP(L5339,'Pontuação'!M$2:N$13,2,FALSE)),0)</f>
        <v>1977</v>
      </c>
      <c r="T5339" s="11">
        <f t="shared" si="1"/>
        <v>198</v>
      </c>
      <c r="U5339" s="11" t="str">
        <f t="array" ref="U5339">IFERROR(INDEX('Pontuação'!G$13:G$101, MATCH(T5339, 'Pontuação'!F$13:F$101, 0)), "Faixa Indefinida")</f>
        <v>A</v>
      </c>
      <c r="V5339" s="11">
        <f t="shared" si="2"/>
        <v>1</v>
      </c>
      <c r="W5339" s="11">
        <f t="shared" si="3"/>
        <v>0</v>
      </c>
      <c r="X5339" s="11">
        <f t="shared" si="4"/>
        <v>0</v>
      </c>
      <c r="Y5339" s="11">
        <f t="shared" si="5"/>
        <v>0</v>
      </c>
      <c r="Z5339" s="12">
        <f>ROUNDUP(SUM(VLOOKUP(F5339,'Pontuação 3.0'!A$2:B$11,2,FALSE),VLOOKUP(E5339,'Pontuação 3.0'!C$2:D$11,2,FALSE),VLOOKUP(H5339,'Pontuação 3.0'!I$2:J$11,2,FALSE),VLOOKUP(J5339,'Pontuação 3.0'!G$2:H$11,2,FALSE),VLOOKUP(G5339,'Pontuação 3.0'!E$2:F$11,2,FALSE),VLOOKUP(K5339,'Pontuação 3.0'!K$2:L$11,2,FALSE),VLOOKUP(L5339,'Pontuação 3.0'!M$2:N$13,2,FALSE)),0)</f>
        <v>2286</v>
      </c>
      <c r="AA5339" s="12">
        <f t="shared" si="6"/>
        <v>229</v>
      </c>
      <c r="AB5339" s="12" t="str">
        <f t="array" ref="AB5339">IFERROR(INDEX('Pontuação 3.0'!G$13:G$191, MATCH(AA5339, 'Pontuação 3.0'!F$13:F$191, 0)), "Faixa Indefinida")</f>
        <v>B</v>
      </c>
      <c r="AC5339" s="12">
        <f t="shared" si="7"/>
        <v>0</v>
      </c>
      <c r="AD5339" s="12">
        <f t="shared" si="8"/>
        <v>1</v>
      </c>
      <c r="AE5339" s="12">
        <f t="shared" si="9"/>
        <v>0</v>
      </c>
      <c r="AF5339" s="12">
        <f t="shared" si="10"/>
        <v>0</v>
      </c>
    </row>
    <row r="5340" ht="15.75" customHeight="1">
      <c r="A5340" s="8">
        <v>45691.0</v>
      </c>
      <c r="B5340" s="9" t="s">
        <v>12226</v>
      </c>
      <c r="C5340" s="9" t="s">
        <v>12227</v>
      </c>
      <c r="D5340" s="9" t="s">
        <v>12228</v>
      </c>
      <c r="E5340" s="9" t="s">
        <v>13924</v>
      </c>
      <c r="F5340" s="9" t="s">
        <v>13950</v>
      </c>
      <c r="G5340" s="9" t="s">
        <v>13926</v>
      </c>
      <c r="H5340" s="9" t="s">
        <v>13951</v>
      </c>
      <c r="I5340" s="9" t="s">
        <v>13928</v>
      </c>
      <c r="J5340" s="9" t="s">
        <v>13929</v>
      </c>
      <c r="K5340" s="9" t="s">
        <v>13940</v>
      </c>
      <c r="L5340" s="9" t="s">
        <v>13945</v>
      </c>
      <c r="M5340" s="9" t="s">
        <v>13952</v>
      </c>
      <c r="N5340" s="13" t="s">
        <v>12</v>
      </c>
      <c r="O5340" s="13" t="s">
        <v>14</v>
      </c>
      <c r="P5340" s="13" t="s">
        <v>68</v>
      </c>
      <c r="Q5340" s="13" t="s">
        <v>77</v>
      </c>
      <c r="R5340" s="13" t="s">
        <v>15</v>
      </c>
      <c r="S5340" s="10">
        <f>ROUNDUP(SUM(VLOOKUP(F5340,'Pontuação'!A$2:B$11,2,FALSE),VLOOKUP(E5340,'Pontuação'!C$2:D$11,2,FALSE),VLOOKUP(H5340,'Pontuação'!I$2:J$11,2,FALSE),VLOOKUP(J5340,'Pontuação'!G$2:H$11,2,FALSE),VLOOKUP(L5340,'Pontuação'!M$2:N$13,2,FALSE)),0)</f>
        <v>1689</v>
      </c>
      <c r="T5340" s="11">
        <f t="shared" si="1"/>
        <v>169</v>
      </c>
      <c r="U5340" s="11" t="str">
        <f t="array" ref="U5340">IFERROR(INDEX('Pontuação'!G$13:G$101, MATCH(T5340, 'Pontuação'!F$13:F$101, 0)), "Faixa Indefinida")</f>
        <v>B</v>
      </c>
      <c r="V5340" s="11">
        <f t="shared" si="2"/>
        <v>0</v>
      </c>
      <c r="W5340" s="11">
        <f t="shared" si="3"/>
        <v>1</v>
      </c>
      <c r="X5340" s="11">
        <f t="shared" si="4"/>
        <v>0</v>
      </c>
      <c r="Y5340" s="11">
        <f t="shared" si="5"/>
        <v>0</v>
      </c>
      <c r="Z5340" s="12">
        <f>ROUNDUP(SUM(VLOOKUP(F5340,'Pontuação 3.0'!A$2:B$11,2,FALSE),VLOOKUP(E5340,'Pontuação 3.0'!C$2:D$11,2,FALSE),VLOOKUP(H5340,'Pontuação 3.0'!I$2:J$11,2,FALSE),VLOOKUP(J5340,'Pontuação 3.0'!G$2:H$11,2,FALSE),VLOOKUP(G5340,'Pontuação 3.0'!E$2:F$11,2,FALSE),VLOOKUP(K5340,'Pontuação 3.0'!K$2:L$11,2,FALSE),VLOOKUP(L5340,'Pontuação 3.0'!M$2:N$13,2,FALSE)),0)</f>
        <v>2178</v>
      </c>
      <c r="AA5340" s="12">
        <f t="shared" si="6"/>
        <v>218</v>
      </c>
      <c r="AB5340" s="12" t="str">
        <f t="array" ref="AB5340">IFERROR(INDEX('Pontuação 3.0'!G$13:G$191, MATCH(AA5340, 'Pontuação 3.0'!F$13:F$191, 0)), "Faixa Indefinida")</f>
        <v>B</v>
      </c>
      <c r="AC5340" s="12">
        <f t="shared" si="7"/>
        <v>0</v>
      </c>
      <c r="AD5340" s="12">
        <f t="shared" si="8"/>
        <v>1</v>
      </c>
      <c r="AE5340" s="12">
        <f t="shared" si="9"/>
        <v>0</v>
      </c>
      <c r="AF5340" s="12">
        <f t="shared" si="10"/>
        <v>0</v>
      </c>
    </row>
    <row r="5341" ht="15.75" customHeight="1">
      <c r="A5341" s="8">
        <v>45691.0</v>
      </c>
      <c r="B5341" s="9" t="s">
        <v>12229</v>
      </c>
      <c r="C5341" s="9" t="s">
        <v>12230</v>
      </c>
      <c r="D5341" s="15">
        <v>8.4996159818E10</v>
      </c>
      <c r="E5341" s="9" t="s">
        <v>13936</v>
      </c>
      <c r="F5341" s="9" t="s">
        <v>13948</v>
      </c>
      <c r="G5341" s="9" t="s">
        <v>13944</v>
      </c>
      <c r="H5341" s="9" t="s">
        <v>13951</v>
      </c>
      <c r="I5341" s="9" t="s">
        <v>13940</v>
      </c>
      <c r="J5341" s="9" t="s">
        <v>13929</v>
      </c>
      <c r="K5341" s="9" t="s">
        <v>13940</v>
      </c>
      <c r="L5341" s="9" t="s">
        <v>13945</v>
      </c>
      <c r="M5341" s="9" t="s">
        <v>13942</v>
      </c>
      <c r="N5341" s="13" t="s">
        <v>12</v>
      </c>
      <c r="O5341" s="13" t="s">
        <v>14</v>
      </c>
      <c r="P5341" s="13" t="s">
        <v>32</v>
      </c>
      <c r="Q5341" s="13" t="s">
        <v>48</v>
      </c>
      <c r="R5341" s="13" t="s">
        <v>15</v>
      </c>
      <c r="S5341" s="10">
        <f>ROUNDUP(SUM(VLOOKUP(F5341,'Pontuação'!A$2:B$11,2,FALSE),VLOOKUP(E5341,'Pontuação'!C$2:D$11,2,FALSE),VLOOKUP(H5341,'Pontuação'!I$2:J$11,2,FALSE),VLOOKUP(J5341,'Pontuação'!G$2:H$11,2,FALSE),VLOOKUP(L5341,'Pontuação'!M$2:N$13,2,FALSE)),0)</f>
        <v>1673</v>
      </c>
      <c r="T5341" s="11">
        <f t="shared" si="1"/>
        <v>167</v>
      </c>
      <c r="U5341" s="11" t="str">
        <f t="array" ref="U5341">IFERROR(INDEX('Pontuação'!G$13:G$101, MATCH(T5341, 'Pontuação'!F$13:F$101, 0)), "Faixa Indefinida")</f>
        <v>B</v>
      </c>
      <c r="V5341" s="11">
        <f t="shared" si="2"/>
        <v>0</v>
      </c>
      <c r="W5341" s="11">
        <f t="shared" si="3"/>
        <v>1</v>
      </c>
      <c r="X5341" s="11">
        <f t="shared" si="4"/>
        <v>0</v>
      </c>
      <c r="Y5341" s="11">
        <f t="shared" si="5"/>
        <v>0</v>
      </c>
      <c r="Z5341" s="12">
        <f>ROUNDUP(SUM(VLOOKUP(F5341,'Pontuação 3.0'!A$2:B$11,2,FALSE),VLOOKUP(E5341,'Pontuação 3.0'!C$2:D$11,2,FALSE),VLOOKUP(H5341,'Pontuação 3.0'!I$2:J$11,2,FALSE),VLOOKUP(J5341,'Pontuação 3.0'!G$2:H$11,2,FALSE),VLOOKUP(G5341,'Pontuação 3.0'!E$2:F$11,2,FALSE),VLOOKUP(K5341,'Pontuação 3.0'!K$2:L$11,2,FALSE),VLOOKUP(L5341,'Pontuação 3.0'!M$2:N$13,2,FALSE)),0)</f>
        <v>1935</v>
      </c>
      <c r="AA5341" s="12">
        <f t="shared" si="6"/>
        <v>194</v>
      </c>
      <c r="AB5341" s="12" t="str">
        <f t="array" ref="AB5341">IFERROR(INDEX('Pontuação 3.0'!G$13:G$191, MATCH(AA5341, 'Pontuação 3.0'!F$13:F$191, 0)), "Faixa Indefinida")</f>
        <v>C</v>
      </c>
      <c r="AC5341" s="12">
        <f t="shared" si="7"/>
        <v>0</v>
      </c>
      <c r="AD5341" s="12">
        <f t="shared" si="8"/>
        <v>0</v>
      </c>
      <c r="AE5341" s="12">
        <f t="shared" si="9"/>
        <v>1</v>
      </c>
      <c r="AF5341" s="12">
        <f t="shared" si="10"/>
        <v>0</v>
      </c>
    </row>
    <row r="5342" ht="15.75" customHeight="1">
      <c r="A5342" s="8">
        <v>45691.0</v>
      </c>
      <c r="B5342" s="9" t="s">
        <v>12232</v>
      </c>
      <c r="C5342" s="9" t="s">
        <v>12233</v>
      </c>
      <c r="D5342" s="15">
        <v>6.1993971011E10</v>
      </c>
      <c r="E5342" s="9" t="s">
        <v>13936</v>
      </c>
      <c r="F5342" s="9" t="s">
        <v>13948</v>
      </c>
      <c r="G5342" s="9" t="s">
        <v>13961</v>
      </c>
      <c r="H5342" s="9" t="s">
        <v>13960</v>
      </c>
      <c r="I5342" s="9" t="s">
        <v>13928</v>
      </c>
      <c r="J5342" s="9" t="s">
        <v>13929</v>
      </c>
      <c r="K5342" s="9" t="s">
        <v>13940</v>
      </c>
      <c r="L5342" s="9" t="s">
        <v>13931</v>
      </c>
      <c r="M5342" s="9" t="s">
        <v>13946</v>
      </c>
      <c r="N5342" s="13" t="s">
        <v>12</v>
      </c>
      <c r="O5342" s="13" t="s">
        <v>14</v>
      </c>
      <c r="P5342" s="13" t="s">
        <v>399</v>
      </c>
      <c r="Q5342" s="13" t="s">
        <v>48</v>
      </c>
      <c r="R5342" s="13" t="s">
        <v>65</v>
      </c>
      <c r="S5342" s="10">
        <f>ROUNDUP(SUM(VLOOKUP(F5342,'Pontuação'!A$2:B$11,2,FALSE),VLOOKUP(E5342,'Pontuação'!C$2:D$11,2,FALSE),VLOOKUP(H5342,'Pontuação'!I$2:J$11,2,FALSE),VLOOKUP(J5342,'Pontuação'!G$2:H$11,2,FALSE),VLOOKUP(L5342,'Pontuação'!M$2:N$13,2,FALSE)),0)</f>
        <v>1357</v>
      </c>
      <c r="T5342" s="11">
        <f t="shared" si="1"/>
        <v>136</v>
      </c>
      <c r="U5342" s="11" t="str">
        <f t="array" ref="U5342">IFERROR(INDEX('Pontuação'!G$13:G$101, MATCH(T5342, 'Pontuação'!F$13:F$101, 0)), "Faixa Indefinida")</f>
        <v>D</v>
      </c>
      <c r="V5342" s="11">
        <f t="shared" si="2"/>
        <v>0</v>
      </c>
      <c r="W5342" s="11">
        <f t="shared" si="3"/>
        <v>0</v>
      </c>
      <c r="X5342" s="11">
        <f t="shared" si="4"/>
        <v>0</v>
      </c>
      <c r="Y5342" s="11">
        <f t="shared" si="5"/>
        <v>1</v>
      </c>
      <c r="Z5342" s="12">
        <f>ROUNDUP(SUM(VLOOKUP(F5342,'Pontuação 3.0'!A$2:B$11,2,FALSE),VLOOKUP(E5342,'Pontuação 3.0'!C$2:D$11,2,FALSE),VLOOKUP(H5342,'Pontuação 3.0'!I$2:J$11,2,FALSE),VLOOKUP(J5342,'Pontuação 3.0'!G$2:H$11,2,FALSE),VLOOKUP(G5342,'Pontuação 3.0'!E$2:F$11,2,FALSE),VLOOKUP(K5342,'Pontuação 3.0'!K$2:L$11,2,FALSE),VLOOKUP(L5342,'Pontuação 3.0'!M$2:N$13,2,FALSE)),0)</f>
        <v>1774</v>
      </c>
      <c r="AA5342" s="12">
        <f t="shared" si="6"/>
        <v>177</v>
      </c>
      <c r="AB5342" s="12" t="str">
        <f t="array" ref="AB5342">IFERROR(INDEX('Pontuação 3.0'!G$13:G$191, MATCH(AA5342, 'Pontuação 3.0'!F$13:F$191, 0)), "Faixa Indefinida")</f>
        <v>D</v>
      </c>
      <c r="AC5342" s="12">
        <f t="shared" si="7"/>
        <v>0</v>
      </c>
      <c r="AD5342" s="12">
        <f t="shared" si="8"/>
        <v>0</v>
      </c>
      <c r="AE5342" s="12">
        <f t="shared" si="9"/>
        <v>0</v>
      </c>
      <c r="AF5342" s="12">
        <f t="shared" si="10"/>
        <v>1</v>
      </c>
    </row>
    <row r="5343" ht="15.75" customHeight="1">
      <c r="A5343" s="8">
        <v>45691.0</v>
      </c>
      <c r="B5343" s="9" t="s">
        <v>12234</v>
      </c>
      <c r="C5343" s="9" t="s">
        <v>12235</v>
      </c>
      <c r="D5343" s="14" t="s">
        <v>14248</v>
      </c>
      <c r="E5343" s="9" t="s">
        <v>13936</v>
      </c>
      <c r="F5343" s="9" t="s">
        <v>13948</v>
      </c>
      <c r="G5343" s="9" t="s">
        <v>13926</v>
      </c>
      <c r="H5343" s="9" t="s">
        <v>13960</v>
      </c>
      <c r="I5343" s="9" t="s">
        <v>13940</v>
      </c>
      <c r="J5343" s="9" t="s">
        <v>13939</v>
      </c>
      <c r="K5343" s="9" t="s">
        <v>13940</v>
      </c>
      <c r="L5343" s="9" t="s">
        <v>13954</v>
      </c>
      <c r="M5343" s="9" t="s">
        <v>13952</v>
      </c>
      <c r="N5343" s="13" t="s">
        <v>12</v>
      </c>
      <c r="O5343" s="13" t="s">
        <v>14</v>
      </c>
      <c r="P5343" s="13" t="s">
        <v>32</v>
      </c>
      <c r="Q5343" s="13" t="s">
        <v>3528</v>
      </c>
      <c r="R5343" s="13" t="s">
        <v>65</v>
      </c>
      <c r="S5343" s="10">
        <f>ROUNDUP(SUM(VLOOKUP(F5343,'Pontuação'!A$2:B$11,2,FALSE),VLOOKUP(E5343,'Pontuação'!C$2:D$11,2,FALSE),VLOOKUP(H5343,'Pontuação'!I$2:J$11,2,FALSE),VLOOKUP(J5343,'Pontuação'!G$2:H$11,2,FALSE),VLOOKUP(L5343,'Pontuação'!M$2:N$13,2,FALSE)),0)</f>
        <v>1425</v>
      </c>
      <c r="T5343" s="11">
        <f t="shared" si="1"/>
        <v>143</v>
      </c>
      <c r="U5343" s="11" t="str">
        <f t="array" ref="U5343">IFERROR(INDEX('Pontuação'!G$13:G$101, MATCH(T5343, 'Pontuação'!F$13:F$101, 0)), "Faixa Indefinida")</f>
        <v>D</v>
      </c>
      <c r="V5343" s="11">
        <f t="shared" si="2"/>
        <v>0</v>
      </c>
      <c r="W5343" s="11">
        <f t="shared" si="3"/>
        <v>0</v>
      </c>
      <c r="X5343" s="11">
        <f t="shared" si="4"/>
        <v>0</v>
      </c>
      <c r="Y5343" s="11">
        <f t="shared" si="5"/>
        <v>1</v>
      </c>
      <c r="Z5343" s="12">
        <f>ROUNDUP(SUM(VLOOKUP(F5343,'Pontuação 3.0'!A$2:B$11,2,FALSE),VLOOKUP(E5343,'Pontuação 3.0'!C$2:D$11,2,FALSE),VLOOKUP(H5343,'Pontuação 3.0'!I$2:J$11,2,FALSE),VLOOKUP(J5343,'Pontuação 3.0'!G$2:H$11,2,FALSE),VLOOKUP(G5343,'Pontuação 3.0'!E$2:F$11,2,FALSE),VLOOKUP(K5343,'Pontuação 3.0'!K$2:L$11,2,FALSE),VLOOKUP(L5343,'Pontuação 3.0'!M$2:N$13,2,FALSE)),0)</f>
        <v>2003</v>
      </c>
      <c r="AA5343" s="12">
        <f t="shared" si="6"/>
        <v>200</v>
      </c>
      <c r="AB5343" s="12" t="str">
        <f t="array" ref="AB5343">IFERROR(INDEX('Pontuação 3.0'!G$13:G$191, MATCH(AA5343, 'Pontuação 3.0'!F$13:F$191, 0)), "Faixa Indefinida")</f>
        <v>C</v>
      </c>
      <c r="AC5343" s="12">
        <f t="shared" si="7"/>
        <v>0</v>
      </c>
      <c r="AD5343" s="12">
        <f t="shared" si="8"/>
        <v>0</v>
      </c>
      <c r="AE5343" s="12">
        <f t="shared" si="9"/>
        <v>1</v>
      </c>
      <c r="AF5343" s="12">
        <f t="shared" si="10"/>
        <v>0</v>
      </c>
    </row>
    <row r="5344" ht="15.75" customHeight="1">
      <c r="A5344" s="8">
        <v>45691.0</v>
      </c>
      <c r="B5344" s="9" t="s">
        <v>1063</v>
      </c>
      <c r="C5344" s="9" t="s">
        <v>12231</v>
      </c>
      <c r="D5344" s="15">
        <v>1.195721484E10</v>
      </c>
      <c r="E5344" s="9" t="s">
        <v>13936</v>
      </c>
      <c r="F5344" s="9" t="s">
        <v>13948</v>
      </c>
      <c r="G5344" s="9" t="s">
        <v>13926</v>
      </c>
      <c r="H5344" s="9" t="s">
        <v>13949</v>
      </c>
      <c r="I5344" s="9" t="s">
        <v>13940</v>
      </c>
      <c r="J5344" s="9" t="s">
        <v>13956</v>
      </c>
      <c r="K5344" s="9" t="s">
        <v>13940</v>
      </c>
      <c r="L5344" s="9" t="s">
        <v>13931</v>
      </c>
      <c r="M5344" s="9" t="s">
        <v>13952</v>
      </c>
      <c r="N5344" s="13" t="s">
        <v>12</v>
      </c>
      <c r="O5344" s="13" t="s">
        <v>14</v>
      </c>
      <c r="P5344" s="13" t="s">
        <v>68</v>
      </c>
      <c r="Q5344" s="13" t="s">
        <v>33</v>
      </c>
      <c r="R5344" s="13" t="s">
        <v>15</v>
      </c>
      <c r="S5344" s="10">
        <f>ROUNDUP(SUM(VLOOKUP(F5344,'Pontuação'!A$2:B$11,2,FALSE),VLOOKUP(E5344,'Pontuação'!C$2:D$11,2,FALSE),VLOOKUP(H5344,'Pontuação'!I$2:J$11,2,FALSE),VLOOKUP(J5344,'Pontuação'!G$2:H$11,2,FALSE),VLOOKUP(L5344,'Pontuação'!M$2:N$13,2,FALSE)),0)</f>
        <v>1861</v>
      </c>
      <c r="T5344" s="11">
        <f t="shared" si="1"/>
        <v>186</v>
      </c>
      <c r="U5344" s="11" t="str">
        <f t="array" ref="U5344">IFERROR(INDEX('Pontuação'!G$13:G$101, MATCH(T5344, 'Pontuação'!F$13:F$101, 0)), "Faixa Indefinida")</f>
        <v>A</v>
      </c>
      <c r="V5344" s="11">
        <f t="shared" si="2"/>
        <v>1</v>
      </c>
      <c r="W5344" s="11">
        <f t="shared" si="3"/>
        <v>0</v>
      </c>
      <c r="X5344" s="11">
        <f t="shared" si="4"/>
        <v>0</v>
      </c>
      <c r="Y5344" s="11">
        <f t="shared" si="5"/>
        <v>0</v>
      </c>
      <c r="Z5344" s="12">
        <f>ROUNDUP(SUM(VLOOKUP(F5344,'Pontuação 3.0'!A$2:B$11,2,FALSE),VLOOKUP(E5344,'Pontuação 3.0'!C$2:D$11,2,FALSE),VLOOKUP(H5344,'Pontuação 3.0'!I$2:J$11,2,FALSE),VLOOKUP(J5344,'Pontuação 3.0'!G$2:H$11,2,FALSE),VLOOKUP(G5344,'Pontuação 3.0'!E$2:F$11,2,FALSE),VLOOKUP(K5344,'Pontuação 3.0'!K$2:L$11,2,FALSE),VLOOKUP(L5344,'Pontuação 3.0'!M$2:N$13,2,FALSE)),0)</f>
        <v>2351</v>
      </c>
      <c r="AA5344" s="12">
        <f t="shared" si="6"/>
        <v>235</v>
      </c>
      <c r="AB5344" s="12" t="str">
        <f t="array" ref="AB5344">IFERROR(INDEX('Pontuação 3.0'!G$13:G$191, MATCH(AA5344, 'Pontuação 3.0'!F$13:F$191, 0)), "Faixa Indefinida")</f>
        <v>B</v>
      </c>
      <c r="AC5344" s="12">
        <f t="shared" si="7"/>
        <v>0</v>
      </c>
      <c r="AD5344" s="12">
        <f t="shared" si="8"/>
        <v>1</v>
      </c>
      <c r="AE5344" s="12">
        <f t="shared" si="9"/>
        <v>0</v>
      </c>
      <c r="AF5344" s="12">
        <f t="shared" si="10"/>
        <v>0</v>
      </c>
    </row>
    <row r="5345" ht="15.75" customHeight="1">
      <c r="A5345" s="8">
        <v>45691.0</v>
      </c>
      <c r="B5345" s="9" t="s">
        <v>12236</v>
      </c>
      <c r="C5345" s="9" t="s">
        <v>12237</v>
      </c>
      <c r="D5345" s="15">
        <v>6.1991863807E10</v>
      </c>
      <c r="E5345" s="9" t="s">
        <v>13936</v>
      </c>
      <c r="F5345" s="9" t="s">
        <v>13950</v>
      </c>
      <c r="G5345" s="9" t="s">
        <v>13926</v>
      </c>
      <c r="H5345" s="9" t="s">
        <v>13951</v>
      </c>
      <c r="I5345" s="9" t="s">
        <v>13940</v>
      </c>
      <c r="J5345" s="9" t="s">
        <v>13929</v>
      </c>
      <c r="K5345" s="9" t="s">
        <v>13940</v>
      </c>
      <c r="L5345" s="9" t="s">
        <v>13931</v>
      </c>
      <c r="M5345" s="9" t="s">
        <v>13952</v>
      </c>
      <c r="N5345" s="13" t="s">
        <v>12</v>
      </c>
      <c r="O5345" s="13" t="s">
        <v>14</v>
      </c>
      <c r="P5345" s="13" t="s">
        <v>32</v>
      </c>
      <c r="Q5345" s="13" t="s">
        <v>33</v>
      </c>
      <c r="R5345" s="13" t="s">
        <v>15</v>
      </c>
      <c r="S5345" s="10">
        <f>ROUNDUP(SUM(VLOOKUP(F5345,'Pontuação'!A$2:B$11,2,FALSE),VLOOKUP(E5345,'Pontuação'!C$2:D$11,2,FALSE),VLOOKUP(H5345,'Pontuação'!I$2:J$11,2,FALSE),VLOOKUP(J5345,'Pontuação'!G$2:H$11,2,FALSE),VLOOKUP(L5345,'Pontuação'!M$2:N$13,2,FALSE)),0)</f>
        <v>1553</v>
      </c>
      <c r="T5345" s="11">
        <f t="shared" si="1"/>
        <v>155</v>
      </c>
      <c r="U5345" s="11" t="str">
        <f t="array" ref="U5345">IFERROR(INDEX('Pontuação'!G$13:G$101, MATCH(T5345, 'Pontuação'!F$13:F$101, 0)), "Faixa Indefinida")</f>
        <v>C</v>
      </c>
      <c r="V5345" s="11">
        <f t="shared" si="2"/>
        <v>0</v>
      </c>
      <c r="W5345" s="11">
        <f t="shared" si="3"/>
        <v>0</v>
      </c>
      <c r="X5345" s="11">
        <f t="shared" si="4"/>
        <v>1</v>
      </c>
      <c r="Y5345" s="11">
        <f t="shared" si="5"/>
        <v>0</v>
      </c>
      <c r="Z5345" s="12">
        <f>ROUNDUP(SUM(VLOOKUP(F5345,'Pontuação 3.0'!A$2:B$11,2,FALSE),VLOOKUP(E5345,'Pontuação 3.0'!C$2:D$11,2,FALSE),VLOOKUP(H5345,'Pontuação 3.0'!I$2:J$11,2,FALSE),VLOOKUP(J5345,'Pontuação 3.0'!G$2:H$11,2,FALSE),VLOOKUP(G5345,'Pontuação 3.0'!E$2:F$11,2,FALSE),VLOOKUP(K5345,'Pontuação 3.0'!K$2:L$11,2,FALSE),VLOOKUP(L5345,'Pontuação 3.0'!M$2:N$13,2,FALSE)),0)</f>
        <v>2122</v>
      </c>
      <c r="AA5345" s="12">
        <f t="shared" si="6"/>
        <v>212</v>
      </c>
      <c r="AB5345" s="12" t="str">
        <f t="array" ref="AB5345">IFERROR(INDEX('Pontuação 3.0'!G$13:G$191, MATCH(AA5345, 'Pontuação 3.0'!F$13:F$191, 0)), "Faixa Indefinida")</f>
        <v>C</v>
      </c>
      <c r="AC5345" s="12">
        <f t="shared" si="7"/>
        <v>0</v>
      </c>
      <c r="AD5345" s="12">
        <f t="shared" si="8"/>
        <v>0</v>
      </c>
      <c r="AE5345" s="12">
        <f t="shared" si="9"/>
        <v>1</v>
      </c>
      <c r="AF5345" s="12">
        <f t="shared" si="10"/>
        <v>0</v>
      </c>
    </row>
    <row r="5346" ht="15.75" customHeight="1">
      <c r="A5346" s="8">
        <v>45691.0</v>
      </c>
      <c r="B5346" s="9" t="s">
        <v>3460</v>
      </c>
      <c r="C5346" s="9" t="s">
        <v>3461</v>
      </c>
      <c r="D5346" s="15">
        <v>8.4986315854E10</v>
      </c>
      <c r="E5346" s="9" t="s">
        <v>13924</v>
      </c>
      <c r="F5346" s="9" t="s">
        <v>13950</v>
      </c>
      <c r="G5346" s="9" t="s">
        <v>13963</v>
      </c>
      <c r="H5346" s="9" t="s">
        <v>13951</v>
      </c>
      <c r="I5346" s="9" t="s">
        <v>13940</v>
      </c>
      <c r="J5346" s="9" t="s">
        <v>13929</v>
      </c>
      <c r="K5346" s="9" t="s">
        <v>13940</v>
      </c>
      <c r="L5346" s="9" t="s">
        <v>13945</v>
      </c>
      <c r="M5346" s="9" t="s">
        <v>13967</v>
      </c>
      <c r="N5346" s="13" t="s">
        <v>12</v>
      </c>
      <c r="O5346" s="13" t="s">
        <v>14</v>
      </c>
      <c r="P5346" s="13" t="s">
        <v>13</v>
      </c>
      <c r="Q5346" s="13" t="s">
        <v>3528</v>
      </c>
      <c r="R5346" s="13" t="s">
        <v>15</v>
      </c>
      <c r="S5346" s="10">
        <f>ROUNDUP(SUM(VLOOKUP(F5346,'Pontuação'!A$2:B$11,2,FALSE),VLOOKUP(E5346,'Pontuação'!C$2:D$11,2,FALSE),VLOOKUP(H5346,'Pontuação'!I$2:J$11,2,FALSE),VLOOKUP(J5346,'Pontuação'!G$2:H$11,2,FALSE),VLOOKUP(L5346,'Pontuação'!M$2:N$13,2,FALSE)),0)</f>
        <v>1689</v>
      </c>
      <c r="T5346" s="11">
        <f t="shared" si="1"/>
        <v>169</v>
      </c>
      <c r="U5346" s="11" t="str">
        <f t="array" ref="U5346">IFERROR(INDEX('Pontuação'!G$13:G$101, MATCH(T5346, 'Pontuação'!F$13:F$101, 0)), "Faixa Indefinida")</f>
        <v>B</v>
      </c>
      <c r="V5346" s="11">
        <f t="shared" si="2"/>
        <v>0</v>
      </c>
      <c r="W5346" s="11">
        <f t="shared" si="3"/>
        <v>1</v>
      </c>
      <c r="X5346" s="11">
        <f t="shared" si="4"/>
        <v>0</v>
      </c>
      <c r="Y5346" s="11">
        <f t="shared" si="5"/>
        <v>0</v>
      </c>
      <c r="Z5346" s="12">
        <f>ROUNDUP(SUM(VLOOKUP(F5346,'Pontuação 3.0'!A$2:B$11,2,FALSE),VLOOKUP(E5346,'Pontuação 3.0'!C$2:D$11,2,FALSE),VLOOKUP(H5346,'Pontuação 3.0'!I$2:J$11,2,FALSE),VLOOKUP(J5346,'Pontuação 3.0'!G$2:H$11,2,FALSE),VLOOKUP(G5346,'Pontuação 3.0'!E$2:F$11,2,FALSE),VLOOKUP(K5346,'Pontuação 3.0'!K$2:L$11,2,FALSE),VLOOKUP(L5346,'Pontuação 3.0'!M$2:N$13,2,FALSE)),0)</f>
        <v>2238</v>
      </c>
      <c r="AA5346" s="12">
        <f t="shared" si="6"/>
        <v>224</v>
      </c>
      <c r="AB5346" s="12" t="str">
        <f t="array" ref="AB5346">IFERROR(INDEX('Pontuação 3.0'!G$13:G$191, MATCH(AA5346, 'Pontuação 3.0'!F$13:F$191, 0)), "Faixa Indefinida")</f>
        <v>B</v>
      </c>
      <c r="AC5346" s="12">
        <f t="shared" si="7"/>
        <v>0</v>
      </c>
      <c r="AD5346" s="12">
        <f t="shared" si="8"/>
        <v>1</v>
      </c>
      <c r="AE5346" s="12">
        <f t="shared" si="9"/>
        <v>0</v>
      </c>
      <c r="AF5346" s="12">
        <f t="shared" si="10"/>
        <v>0</v>
      </c>
    </row>
    <row r="5347" ht="15.75" customHeight="1">
      <c r="A5347" s="8">
        <v>45691.0</v>
      </c>
      <c r="B5347" s="9" t="s">
        <v>12238</v>
      </c>
      <c r="C5347" s="9" t="s">
        <v>12239</v>
      </c>
      <c r="D5347" s="15">
        <v>3.5991916175E10</v>
      </c>
      <c r="E5347" s="9" t="s">
        <v>13936</v>
      </c>
      <c r="F5347" s="9" t="s">
        <v>13948</v>
      </c>
      <c r="G5347" s="9" t="s">
        <v>13957</v>
      </c>
      <c r="H5347" s="9" t="s">
        <v>13927</v>
      </c>
      <c r="I5347" s="9" t="s">
        <v>13940</v>
      </c>
      <c r="J5347" s="9" t="s">
        <v>13939</v>
      </c>
      <c r="K5347" s="9" t="s">
        <v>13930</v>
      </c>
      <c r="L5347" s="9" t="s">
        <v>13945</v>
      </c>
      <c r="M5347" s="9" t="s">
        <v>13952</v>
      </c>
      <c r="N5347" s="13" t="s">
        <v>12</v>
      </c>
      <c r="O5347" s="13" t="s">
        <v>14</v>
      </c>
      <c r="P5347" s="13" t="s">
        <v>39</v>
      </c>
      <c r="Q5347" s="13" t="s">
        <v>48</v>
      </c>
      <c r="R5347" s="13" t="s">
        <v>15</v>
      </c>
      <c r="S5347" s="10">
        <f>ROUNDUP(SUM(VLOOKUP(F5347,'Pontuação'!A$2:B$11,2,FALSE),VLOOKUP(E5347,'Pontuação'!C$2:D$11,2,FALSE),VLOOKUP(H5347,'Pontuação'!I$2:J$11,2,FALSE),VLOOKUP(J5347,'Pontuação'!G$2:H$11,2,FALSE),VLOOKUP(L5347,'Pontuação'!M$2:N$13,2,FALSE)),0)</f>
        <v>1664</v>
      </c>
      <c r="T5347" s="11">
        <f t="shared" si="1"/>
        <v>166</v>
      </c>
      <c r="U5347" s="11" t="str">
        <f t="array" ref="U5347">IFERROR(INDEX('Pontuação'!G$13:G$101, MATCH(T5347, 'Pontuação'!F$13:F$101, 0)), "Faixa Indefinida")</f>
        <v>B</v>
      </c>
      <c r="V5347" s="11">
        <f t="shared" si="2"/>
        <v>0</v>
      </c>
      <c r="W5347" s="11">
        <f t="shared" si="3"/>
        <v>1</v>
      </c>
      <c r="X5347" s="11">
        <f t="shared" si="4"/>
        <v>0</v>
      </c>
      <c r="Y5347" s="11">
        <f t="shared" si="5"/>
        <v>0</v>
      </c>
      <c r="Z5347" s="12">
        <f>ROUNDUP(SUM(VLOOKUP(F5347,'Pontuação 3.0'!A$2:B$11,2,FALSE),VLOOKUP(E5347,'Pontuação 3.0'!C$2:D$11,2,FALSE),VLOOKUP(H5347,'Pontuação 3.0'!I$2:J$11,2,FALSE),VLOOKUP(J5347,'Pontuação 3.0'!G$2:H$11,2,FALSE),VLOOKUP(G5347,'Pontuação 3.0'!E$2:F$11,2,FALSE),VLOOKUP(K5347,'Pontuação 3.0'!K$2:L$11,2,FALSE),VLOOKUP(L5347,'Pontuação 3.0'!M$2:N$13,2,FALSE)),0)</f>
        <v>2190</v>
      </c>
      <c r="AA5347" s="12">
        <f t="shared" si="6"/>
        <v>219</v>
      </c>
      <c r="AB5347" s="12" t="str">
        <f t="array" ref="AB5347">IFERROR(INDEX('Pontuação 3.0'!G$13:G$191, MATCH(AA5347, 'Pontuação 3.0'!F$13:F$191, 0)), "Faixa Indefinida")</f>
        <v>B</v>
      </c>
      <c r="AC5347" s="12">
        <f t="shared" si="7"/>
        <v>0</v>
      </c>
      <c r="AD5347" s="12">
        <f t="shared" si="8"/>
        <v>1</v>
      </c>
      <c r="AE5347" s="12">
        <f t="shared" si="9"/>
        <v>0</v>
      </c>
      <c r="AF5347" s="12">
        <f t="shared" si="10"/>
        <v>0</v>
      </c>
    </row>
    <row r="5348" ht="15.75" customHeight="1">
      <c r="A5348" s="8">
        <v>45691.0</v>
      </c>
      <c r="B5348" s="9" t="s">
        <v>12241</v>
      </c>
      <c r="C5348" s="9" t="s">
        <v>12242</v>
      </c>
      <c r="D5348" s="9" t="s">
        <v>12243</v>
      </c>
      <c r="E5348" s="9" t="s">
        <v>13936</v>
      </c>
      <c r="F5348" s="9" t="s">
        <v>13925</v>
      </c>
      <c r="G5348" s="9" t="s">
        <v>13961</v>
      </c>
      <c r="H5348" s="9" t="s">
        <v>13927</v>
      </c>
      <c r="I5348" s="9" t="s">
        <v>13940</v>
      </c>
      <c r="J5348" s="9" t="s">
        <v>13956</v>
      </c>
      <c r="K5348" s="9" t="s">
        <v>13940</v>
      </c>
      <c r="L5348" s="9" t="s">
        <v>13931</v>
      </c>
      <c r="M5348" s="9" t="s">
        <v>13967</v>
      </c>
      <c r="N5348" s="9"/>
      <c r="O5348" s="9"/>
      <c r="P5348" s="9"/>
      <c r="Q5348" s="9"/>
      <c r="R5348" s="9"/>
      <c r="S5348" s="10">
        <f>ROUNDUP(SUM(VLOOKUP(F5348,'Pontuação'!A$2:B$11,2,FALSE),VLOOKUP(E5348,'Pontuação'!C$2:D$11,2,FALSE),VLOOKUP(H5348,'Pontuação'!I$2:J$11,2,FALSE),VLOOKUP(J5348,'Pontuação'!G$2:H$11,2,FALSE),VLOOKUP(L5348,'Pontuação'!M$2:N$13,2,FALSE)),0)</f>
        <v>1472</v>
      </c>
      <c r="T5348" s="11">
        <f t="shared" si="1"/>
        <v>147</v>
      </c>
      <c r="U5348" s="11" t="str">
        <f t="array" ref="U5348">IFERROR(INDEX('Pontuação'!G$13:G$101, MATCH(T5348, 'Pontuação'!F$13:F$101, 0)), "Faixa Indefinida")</f>
        <v>D</v>
      </c>
      <c r="V5348" s="11">
        <f t="shared" si="2"/>
        <v>0</v>
      </c>
      <c r="W5348" s="11">
        <f t="shared" si="3"/>
        <v>0</v>
      </c>
      <c r="X5348" s="11">
        <f t="shared" si="4"/>
        <v>0</v>
      </c>
      <c r="Y5348" s="11">
        <f t="shared" si="5"/>
        <v>1</v>
      </c>
      <c r="Z5348" s="12">
        <f>ROUNDUP(SUM(VLOOKUP(F5348,'Pontuação 3.0'!A$2:B$11,2,FALSE),VLOOKUP(E5348,'Pontuação 3.0'!C$2:D$11,2,FALSE),VLOOKUP(H5348,'Pontuação 3.0'!I$2:J$11,2,FALSE),VLOOKUP(J5348,'Pontuação 3.0'!G$2:H$11,2,FALSE),VLOOKUP(G5348,'Pontuação 3.0'!E$2:F$11,2,FALSE),VLOOKUP(K5348,'Pontuação 3.0'!K$2:L$11,2,FALSE),VLOOKUP(L5348,'Pontuação 3.0'!M$2:N$13,2,FALSE)),0)</f>
        <v>1994</v>
      </c>
      <c r="AA5348" s="12">
        <f t="shared" si="6"/>
        <v>199</v>
      </c>
      <c r="AB5348" s="12" t="str">
        <f t="array" ref="AB5348">IFERROR(INDEX('Pontuação 3.0'!G$13:G$191, MATCH(AA5348, 'Pontuação 3.0'!F$13:F$191, 0)), "Faixa Indefinida")</f>
        <v>C</v>
      </c>
      <c r="AC5348" s="12">
        <f t="shared" si="7"/>
        <v>0</v>
      </c>
      <c r="AD5348" s="12">
        <f t="shared" si="8"/>
        <v>0</v>
      </c>
      <c r="AE5348" s="12">
        <f t="shared" si="9"/>
        <v>1</v>
      </c>
      <c r="AF5348" s="12">
        <f t="shared" si="10"/>
        <v>0</v>
      </c>
    </row>
    <row r="5349" ht="15.75" customHeight="1">
      <c r="A5349" s="8">
        <v>45691.0</v>
      </c>
      <c r="B5349" s="9" t="s">
        <v>1488</v>
      </c>
      <c r="C5349" s="9" t="s">
        <v>12240</v>
      </c>
      <c r="D5349" s="15">
        <v>2.7995168544E10</v>
      </c>
      <c r="E5349" s="9" t="s">
        <v>13936</v>
      </c>
      <c r="F5349" s="9" t="s">
        <v>13950</v>
      </c>
      <c r="G5349" s="9" t="s">
        <v>13926</v>
      </c>
      <c r="H5349" s="9" t="s">
        <v>13951</v>
      </c>
      <c r="I5349" s="9" t="s">
        <v>13940</v>
      </c>
      <c r="J5349" s="9" t="s">
        <v>13929</v>
      </c>
      <c r="K5349" s="9" t="s">
        <v>13930</v>
      </c>
      <c r="L5349" s="9" t="s">
        <v>13941</v>
      </c>
      <c r="M5349" s="9" t="s">
        <v>13946</v>
      </c>
      <c r="N5349" s="13" t="s">
        <v>12</v>
      </c>
      <c r="O5349" s="13" t="s">
        <v>14</v>
      </c>
      <c r="P5349" s="13" t="s">
        <v>93</v>
      </c>
      <c r="Q5349" s="13" t="s">
        <v>33</v>
      </c>
      <c r="R5349" s="13" t="s">
        <v>65</v>
      </c>
      <c r="S5349" s="10">
        <f>ROUNDUP(SUM(VLOOKUP(F5349,'Pontuação'!A$2:B$11,2,FALSE),VLOOKUP(E5349,'Pontuação'!C$2:D$11,2,FALSE),VLOOKUP(H5349,'Pontuação'!I$2:J$11,2,FALSE),VLOOKUP(J5349,'Pontuação'!G$2:H$11,2,FALSE),VLOOKUP(L5349,'Pontuação'!M$2:N$13,2,FALSE)),0)</f>
        <v>1597</v>
      </c>
      <c r="T5349" s="11">
        <f t="shared" si="1"/>
        <v>160</v>
      </c>
      <c r="U5349" s="11" t="str">
        <f t="array" ref="U5349">IFERROR(INDEX('Pontuação'!G$13:G$101, MATCH(T5349, 'Pontuação'!F$13:F$101, 0)), "Faixa Indefinida")</f>
        <v>C</v>
      </c>
      <c r="V5349" s="11">
        <f t="shared" si="2"/>
        <v>0</v>
      </c>
      <c r="W5349" s="11">
        <f t="shared" si="3"/>
        <v>0</v>
      </c>
      <c r="X5349" s="11">
        <f t="shared" si="4"/>
        <v>1</v>
      </c>
      <c r="Y5349" s="11">
        <f t="shared" si="5"/>
        <v>0</v>
      </c>
      <c r="Z5349" s="12">
        <f>ROUNDUP(SUM(VLOOKUP(F5349,'Pontuação 3.0'!A$2:B$11,2,FALSE),VLOOKUP(E5349,'Pontuação 3.0'!C$2:D$11,2,FALSE),VLOOKUP(H5349,'Pontuação 3.0'!I$2:J$11,2,FALSE),VLOOKUP(J5349,'Pontuação 3.0'!G$2:H$11,2,FALSE),VLOOKUP(G5349,'Pontuação 3.0'!E$2:F$11,2,FALSE),VLOOKUP(K5349,'Pontuação 3.0'!K$2:L$11,2,FALSE),VLOOKUP(L5349,'Pontuação 3.0'!M$2:N$13,2,FALSE)),0)</f>
        <v>2361</v>
      </c>
      <c r="AA5349" s="12">
        <f t="shared" si="6"/>
        <v>236</v>
      </c>
      <c r="AB5349" s="12" t="str">
        <f t="array" ref="AB5349">IFERROR(INDEX('Pontuação 3.0'!G$13:G$191, MATCH(AA5349, 'Pontuação 3.0'!F$13:F$191, 0)), "Faixa Indefinida")</f>
        <v>A</v>
      </c>
      <c r="AC5349" s="12">
        <f t="shared" si="7"/>
        <v>1</v>
      </c>
      <c r="AD5349" s="12">
        <f t="shared" si="8"/>
        <v>0</v>
      </c>
      <c r="AE5349" s="12">
        <f t="shared" si="9"/>
        <v>0</v>
      </c>
      <c r="AF5349" s="12">
        <f t="shared" si="10"/>
        <v>0</v>
      </c>
    </row>
    <row r="5350" ht="15.75" customHeight="1">
      <c r="A5350" s="8">
        <v>45691.0</v>
      </c>
      <c r="B5350" s="9" t="s">
        <v>8662</v>
      </c>
      <c r="C5350" s="9" t="s">
        <v>12245</v>
      </c>
      <c r="D5350" s="15">
        <v>1.199551372E10</v>
      </c>
      <c r="E5350" s="9" t="s">
        <v>13936</v>
      </c>
      <c r="F5350" s="9" t="s">
        <v>13950</v>
      </c>
      <c r="G5350" s="9" t="s">
        <v>13926</v>
      </c>
      <c r="H5350" s="9" t="s">
        <v>13951</v>
      </c>
      <c r="I5350" s="9" t="s">
        <v>13928</v>
      </c>
      <c r="J5350" s="9" t="s">
        <v>13929</v>
      </c>
      <c r="K5350" s="9" t="s">
        <v>13940</v>
      </c>
      <c r="L5350" s="9" t="s">
        <v>13954</v>
      </c>
      <c r="M5350" s="9" t="s">
        <v>13932</v>
      </c>
      <c r="N5350" s="13" t="s">
        <v>12</v>
      </c>
      <c r="O5350" s="13" t="s">
        <v>14</v>
      </c>
      <c r="P5350" s="13" t="s">
        <v>13</v>
      </c>
      <c r="Q5350" s="13" t="s">
        <v>33</v>
      </c>
      <c r="R5350" s="13" t="s">
        <v>15</v>
      </c>
      <c r="S5350" s="10">
        <f>ROUNDUP(SUM(VLOOKUP(F5350,'Pontuação'!A$2:B$11,2,FALSE),VLOOKUP(E5350,'Pontuação'!C$2:D$11,2,FALSE),VLOOKUP(H5350,'Pontuação'!I$2:J$11,2,FALSE),VLOOKUP(J5350,'Pontuação'!G$2:H$11,2,FALSE),VLOOKUP(L5350,'Pontuação'!M$2:N$13,2,FALSE)),0)</f>
        <v>1516</v>
      </c>
      <c r="T5350" s="11">
        <f t="shared" si="1"/>
        <v>152</v>
      </c>
      <c r="U5350" s="11" t="str">
        <f t="array" ref="U5350">IFERROR(INDEX('Pontuação'!G$13:G$101, MATCH(T5350, 'Pontuação'!F$13:F$101, 0)), "Faixa Indefinida")</f>
        <v>C</v>
      </c>
      <c r="V5350" s="11">
        <f t="shared" si="2"/>
        <v>0</v>
      </c>
      <c r="W5350" s="11">
        <f t="shared" si="3"/>
        <v>0</v>
      </c>
      <c r="X5350" s="11">
        <f t="shared" si="4"/>
        <v>1</v>
      </c>
      <c r="Y5350" s="11">
        <f t="shared" si="5"/>
        <v>0</v>
      </c>
      <c r="Z5350" s="12">
        <f>ROUNDUP(SUM(VLOOKUP(F5350,'Pontuação 3.0'!A$2:B$11,2,FALSE),VLOOKUP(E5350,'Pontuação 3.0'!C$2:D$11,2,FALSE),VLOOKUP(H5350,'Pontuação 3.0'!I$2:J$11,2,FALSE),VLOOKUP(J5350,'Pontuação 3.0'!G$2:H$11,2,FALSE),VLOOKUP(G5350,'Pontuação 3.0'!E$2:F$11,2,FALSE),VLOOKUP(K5350,'Pontuação 3.0'!K$2:L$11,2,FALSE),VLOOKUP(L5350,'Pontuação 3.0'!M$2:N$13,2,FALSE)),0)</f>
        <v>2092</v>
      </c>
      <c r="AA5350" s="12">
        <f t="shared" si="6"/>
        <v>209</v>
      </c>
      <c r="AB5350" s="12" t="str">
        <f t="array" ref="AB5350">IFERROR(INDEX('Pontuação 3.0'!G$13:G$191, MATCH(AA5350, 'Pontuação 3.0'!F$13:F$191, 0)), "Faixa Indefinida")</f>
        <v>C</v>
      </c>
      <c r="AC5350" s="12">
        <f t="shared" si="7"/>
        <v>0</v>
      </c>
      <c r="AD5350" s="12">
        <f t="shared" si="8"/>
        <v>0</v>
      </c>
      <c r="AE5350" s="12">
        <f t="shared" si="9"/>
        <v>1</v>
      </c>
      <c r="AF5350" s="12">
        <f t="shared" si="10"/>
        <v>0</v>
      </c>
    </row>
    <row r="5351" ht="15.75" customHeight="1">
      <c r="A5351" s="8">
        <v>45691.0</v>
      </c>
      <c r="B5351" s="9" t="s">
        <v>12246</v>
      </c>
      <c r="C5351" s="9" t="s">
        <v>12247</v>
      </c>
      <c r="D5351" s="15">
        <v>6.4992261768E10</v>
      </c>
      <c r="E5351" s="9" t="s">
        <v>13936</v>
      </c>
      <c r="F5351" s="9" t="s">
        <v>13948</v>
      </c>
      <c r="G5351" s="9" t="s">
        <v>13926</v>
      </c>
      <c r="H5351" s="9" t="s">
        <v>13949</v>
      </c>
      <c r="I5351" s="9" t="s">
        <v>13940</v>
      </c>
      <c r="J5351" s="9" t="s">
        <v>13939</v>
      </c>
      <c r="K5351" s="9" t="s">
        <v>13940</v>
      </c>
      <c r="L5351" s="9" t="s">
        <v>13931</v>
      </c>
      <c r="M5351" s="9" t="s">
        <v>13942</v>
      </c>
      <c r="N5351" s="13" t="s">
        <v>12</v>
      </c>
      <c r="O5351" s="13" t="s">
        <v>14</v>
      </c>
      <c r="P5351" s="13" t="s">
        <v>32</v>
      </c>
      <c r="Q5351" s="13" t="s">
        <v>48</v>
      </c>
      <c r="R5351" s="13" t="s">
        <v>15</v>
      </c>
      <c r="S5351" s="10">
        <f>ROUNDUP(SUM(VLOOKUP(F5351,'Pontuação'!A$2:B$11,2,FALSE),VLOOKUP(E5351,'Pontuação'!C$2:D$11,2,FALSE),VLOOKUP(H5351,'Pontuação'!I$2:J$11,2,FALSE),VLOOKUP(J5351,'Pontuação'!G$2:H$11,2,FALSE),VLOOKUP(L5351,'Pontuação'!M$2:N$13,2,FALSE)),0)</f>
        <v>1688</v>
      </c>
      <c r="T5351" s="11">
        <f t="shared" si="1"/>
        <v>169</v>
      </c>
      <c r="U5351" s="11" t="str">
        <f t="array" ref="U5351">IFERROR(INDEX('Pontuação'!G$13:G$101, MATCH(T5351, 'Pontuação'!F$13:F$101, 0)), "Faixa Indefinida")</f>
        <v>B</v>
      </c>
      <c r="V5351" s="11">
        <f t="shared" si="2"/>
        <v>0</v>
      </c>
      <c r="W5351" s="11">
        <f t="shared" si="3"/>
        <v>1</v>
      </c>
      <c r="X5351" s="11">
        <f t="shared" si="4"/>
        <v>0</v>
      </c>
      <c r="Y5351" s="11">
        <f t="shared" si="5"/>
        <v>0</v>
      </c>
      <c r="Z5351" s="12">
        <f>ROUNDUP(SUM(VLOOKUP(F5351,'Pontuação 3.0'!A$2:B$11,2,FALSE),VLOOKUP(E5351,'Pontuação 3.0'!C$2:D$11,2,FALSE),VLOOKUP(H5351,'Pontuação 3.0'!I$2:J$11,2,FALSE),VLOOKUP(J5351,'Pontuação 3.0'!G$2:H$11,2,FALSE),VLOOKUP(G5351,'Pontuação 3.0'!E$2:F$11,2,FALSE),VLOOKUP(K5351,'Pontuação 3.0'!K$2:L$11,2,FALSE),VLOOKUP(L5351,'Pontuação 3.0'!M$2:N$13,2,FALSE)),0)</f>
        <v>2228</v>
      </c>
      <c r="AA5351" s="12">
        <f t="shared" si="6"/>
        <v>223</v>
      </c>
      <c r="AB5351" s="12" t="str">
        <f t="array" ref="AB5351">IFERROR(INDEX('Pontuação 3.0'!G$13:G$191, MATCH(AA5351, 'Pontuação 3.0'!F$13:F$191, 0)), "Faixa Indefinida")</f>
        <v>B</v>
      </c>
      <c r="AC5351" s="12">
        <f t="shared" si="7"/>
        <v>0</v>
      </c>
      <c r="AD5351" s="12">
        <f t="shared" si="8"/>
        <v>1</v>
      </c>
      <c r="AE5351" s="12">
        <f t="shared" si="9"/>
        <v>0</v>
      </c>
      <c r="AF5351" s="12">
        <f t="shared" si="10"/>
        <v>0</v>
      </c>
    </row>
    <row r="5352" ht="15.75" customHeight="1">
      <c r="A5352" s="8">
        <v>45691.0</v>
      </c>
      <c r="B5352" s="9" t="s">
        <v>12248</v>
      </c>
      <c r="C5352" s="9" t="s">
        <v>12249</v>
      </c>
      <c r="D5352" s="15">
        <v>8.9082902E7</v>
      </c>
      <c r="E5352" s="9" t="s">
        <v>13936</v>
      </c>
      <c r="F5352" s="9" t="s">
        <v>13925</v>
      </c>
      <c r="G5352" s="9" t="s">
        <v>13926</v>
      </c>
      <c r="H5352" s="9" t="s">
        <v>13927</v>
      </c>
      <c r="I5352" s="9" t="s">
        <v>13940</v>
      </c>
      <c r="J5352" s="9" t="s">
        <v>13929</v>
      </c>
      <c r="K5352" s="9" t="s">
        <v>13940</v>
      </c>
      <c r="L5352" s="9" t="s">
        <v>13945</v>
      </c>
      <c r="M5352" s="9" t="s">
        <v>13946</v>
      </c>
      <c r="N5352" s="13" t="s">
        <v>12</v>
      </c>
      <c r="O5352" s="13" t="s">
        <v>14</v>
      </c>
      <c r="P5352" s="13" t="s">
        <v>32</v>
      </c>
      <c r="Q5352" s="13" t="s">
        <v>200</v>
      </c>
      <c r="R5352" s="13" t="s">
        <v>15</v>
      </c>
      <c r="S5352" s="10">
        <f>ROUNDUP(SUM(VLOOKUP(F5352,'Pontuação'!A$2:B$11,2,FALSE),VLOOKUP(E5352,'Pontuação'!C$2:D$11,2,FALSE),VLOOKUP(H5352,'Pontuação'!I$2:J$11,2,FALSE),VLOOKUP(J5352,'Pontuação'!G$2:H$11,2,FALSE),VLOOKUP(L5352,'Pontuação'!M$2:N$13,2,FALSE)),0)</f>
        <v>1326</v>
      </c>
      <c r="T5352" s="11">
        <f t="shared" si="1"/>
        <v>133</v>
      </c>
      <c r="U5352" s="11" t="str">
        <f t="array" ref="U5352">IFERROR(INDEX('Pontuação'!G$13:G$101, MATCH(T5352, 'Pontuação'!F$13:F$101, 0)), "Faixa Indefinida")</f>
        <v>D</v>
      </c>
      <c r="V5352" s="11">
        <f t="shared" si="2"/>
        <v>0</v>
      </c>
      <c r="W5352" s="11">
        <f t="shared" si="3"/>
        <v>0</v>
      </c>
      <c r="X5352" s="11">
        <f t="shared" si="4"/>
        <v>0</v>
      </c>
      <c r="Y5352" s="11">
        <f t="shared" si="5"/>
        <v>1</v>
      </c>
      <c r="Z5352" s="12">
        <f>ROUNDUP(SUM(VLOOKUP(F5352,'Pontuação 3.0'!A$2:B$11,2,FALSE),VLOOKUP(E5352,'Pontuação 3.0'!C$2:D$11,2,FALSE),VLOOKUP(H5352,'Pontuação 3.0'!I$2:J$11,2,FALSE),VLOOKUP(J5352,'Pontuação 3.0'!G$2:H$11,2,FALSE),VLOOKUP(G5352,'Pontuação 3.0'!E$2:F$11,2,FALSE),VLOOKUP(K5352,'Pontuação 3.0'!K$2:L$11,2,FALSE),VLOOKUP(L5352,'Pontuação 3.0'!M$2:N$13,2,FALSE)),0)</f>
        <v>1912</v>
      </c>
      <c r="AA5352" s="12">
        <f t="shared" si="6"/>
        <v>191</v>
      </c>
      <c r="AB5352" s="12" t="str">
        <f t="array" ref="AB5352">IFERROR(INDEX('Pontuação 3.0'!G$13:G$191, MATCH(AA5352, 'Pontuação 3.0'!F$13:F$191, 0)), "Faixa Indefinida")</f>
        <v>D</v>
      </c>
      <c r="AC5352" s="12">
        <f t="shared" si="7"/>
        <v>0</v>
      </c>
      <c r="AD5352" s="12">
        <f t="shared" si="8"/>
        <v>0</v>
      </c>
      <c r="AE5352" s="12">
        <f t="shared" si="9"/>
        <v>0</v>
      </c>
      <c r="AF5352" s="12">
        <f t="shared" si="10"/>
        <v>1</v>
      </c>
    </row>
    <row r="5353" ht="15.75" customHeight="1">
      <c r="A5353" s="8">
        <v>45691.0</v>
      </c>
      <c r="B5353" s="9" t="s">
        <v>12252</v>
      </c>
      <c r="C5353" s="9" t="s">
        <v>12253</v>
      </c>
      <c r="D5353" s="15">
        <v>2.2991052521E10</v>
      </c>
      <c r="E5353" s="9" t="s">
        <v>13936</v>
      </c>
      <c r="F5353" s="9" t="s">
        <v>13948</v>
      </c>
      <c r="G5353" s="9" t="s">
        <v>13944</v>
      </c>
      <c r="H5353" s="9" t="s">
        <v>13949</v>
      </c>
      <c r="I5353" s="9" t="s">
        <v>13940</v>
      </c>
      <c r="J5353" s="9" t="s">
        <v>13929</v>
      </c>
      <c r="K5353" s="9" t="s">
        <v>13940</v>
      </c>
      <c r="L5353" s="9" t="s">
        <v>13931</v>
      </c>
      <c r="M5353" s="9" t="s">
        <v>13942</v>
      </c>
      <c r="N5353" s="13" t="s">
        <v>12</v>
      </c>
      <c r="O5353" s="13" t="s">
        <v>14</v>
      </c>
      <c r="P5353" s="13" t="s">
        <v>93</v>
      </c>
      <c r="Q5353" s="13" t="s">
        <v>48</v>
      </c>
      <c r="R5353" s="13" t="s">
        <v>65</v>
      </c>
      <c r="S5353" s="10">
        <f>ROUNDUP(SUM(VLOOKUP(F5353,'Pontuação'!A$2:B$11,2,FALSE),VLOOKUP(E5353,'Pontuação'!C$2:D$11,2,FALSE),VLOOKUP(H5353,'Pontuação'!I$2:J$11,2,FALSE),VLOOKUP(J5353,'Pontuação'!G$2:H$11,2,FALSE),VLOOKUP(L5353,'Pontuação'!M$2:N$13,2,FALSE)),0)</f>
        <v>1583</v>
      </c>
      <c r="T5353" s="11">
        <f t="shared" si="1"/>
        <v>158</v>
      </c>
      <c r="U5353" s="11" t="str">
        <f t="array" ref="U5353">IFERROR(INDEX('Pontuação'!G$13:G$101, MATCH(T5353, 'Pontuação'!F$13:F$101, 0)), "Faixa Indefinida")</f>
        <v>C</v>
      </c>
      <c r="V5353" s="11">
        <f t="shared" si="2"/>
        <v>0</v>
      </c>
      <c r="W5353" s="11">
        <f t="shared" si="3"/>
        <v>0</v>
      </c>
      <c r="X5353" s="11">
        <f t="shared" si="4"/>
        <v>1</v>
      </c>
      <c r="Y5353" s="11">
        <f t="shared" si="5"/>
        <v>0</v>
      </c>
      <c r="Z5353" s="12">
        <f>ROUNDUP(SUM(VLOOKUP(F5353,'Pontuação 3.0'!A$2:B$11,2,FALSE),VLOOKUP(E5353,'Pontuação 3.0'!C$2:D$11,2,FALSE),VLOOKUP(H5353,'Pontuação 3.0'!I$2:J$11,2,FALSE),VLOOKUP(J5353,'Pontuação 3.0'!G$2:H$11,2,FALSE),VLOOKUP(G5353,'Pontuação 3.0'!E$2:F$11,2,FALSE),VLOOKUP(K5353,'Pontuação 3.0'!K$2:L$11,2,FALSE),VLOOKUP(L5353,'Pontuação 3.0'!M$2:N$13,2,FALSE)),0)</f>
        <v>1936</v>
      </c>
      <c r="AA5353" s="12">
        <f t="shared" si="6"/>
        <v>194</v>
      </c>
      <c r="AB5353" s="12" t="str">
        <f t="array" ref="AB5353">IFERROR(INDEX('Pontuação 3.0'!G$13:G$191, MATCH(AA5353, 'Pontuação 3.0'!F$13:F$191, 0)), "Faixa Indefinida")</f>
        <v>C</v>
      </c>
      <c r="AC5353" s="12">
        <f t="shared" si="7"/>
        <v>0</v>
      </c>
      <c r="AD5353" s="12">
        <f t="shared" si="8"/>
        <v>0</v>
      </c>
      <c r="AE5353" s="12">
        <f t="shared" si="9"/>
        <v>1</v>
      </c>
      <c r="AF5353" s="12">
        <f t="shared" si="10"/>
        <v>0</v>
      </c>
    </row>
    <row r="5354" ht="15.75" customHeight="1">
      <c r="A5354" s="8">
        <v>45691.0</v>
      </c>
      <c r="B5354" s="9" t="s">
        <v>12256</v>
      </c>
      <c r="C5354" s="9" t="s">
        <v>12257</v>
      </c>
      <c r="D5354" s="15">
        <v>1.1968290617E10</v>
      </c>
      <c r="E5354" s="9" t="s">
        <v>13924</v>
      </c>
      <c r="F5354" s="9" t="s">
        <v>13948</v>
      </c>
      <c r="G5354" s="9" t="s">
        <v>13944</v>
      </c>
      <c r="H5354" s="9" t="s">
        <v>13949</v>
      </c>
      <c r="I5354" s="9" t="s">
        <v>13940</v>
      </c>
      <c r="J5354" s="9" t="s">
        <v>13956</v>
      </c>
      <c r="K5354" s="9" t="s">
        <v>13940</v>
      </c>
      <c r="L5354" s="9" t="s">
        <v>13931</v>
      </c>
      <c r="M5354" s="9" t="s">
        <v>13946</v>
      </c>
      <c r="N5354" s="13" t="s">
        <v>12</v>
      </c>
      <c r="O5354" s="13" t="s">
        <v>14</v>
      </c>
      <c r="P5354" s="13" t="s">
        <v>13</v>
      </c>
      <c r="Q5354" s="13" t="s">
        <v>77</v>
      </c>
      <c r="R5354" s="13" t="s">
        <v>15</v>
      </c>
      <c r="S5354" s="10">
        <f>ROUNDUP(SUM(VLOOKUP(F5354,'Pontuação'!A$2:B$11,2,FALSE),VLOOKUP(E5354,'Pontuação'!C$2:D$11,2,FALSE),VLOOKUP(H5354,'Pontuação'!I$2:J$11,2,FALSE),VLOOKUP(J5354,'Pontuação'!G$2:H$11,2,FALSE),VLOOKUP(L5354,'Pontuação'!M$2:N$13,2,FALSE)),0)</f>
        <v>1865</v>
      </c>
      <c r="T5354" s="11">
        <f t="shared" si="1"/>
        <v>187</v>
      </c>
      <c r="U5354" s="11" t="str">
        <f t="array" ref="U5354">IFERROR(INDEX('Pontuação'!G$13:G$101, MATCH(T5354, 'Pontuação'!F$13:F$101, 0)), "Faixa Indefinida")</f>
        <v>A</v>
      </c>
      <c r="V5354" s="11">
        <f t="shared" si="2"/>
        <v>1</v>
      </c>
      <c r="W5354" s="11">
        <f t="shared" si="3"/>
        <v>0</v>
      </c>
      <c r="X5354" s="11">
        <f t="shared" si="4"/>
        <v>0</v>
      </c>
      <c r="Y5354" s="11">
        <f t="shared" si="5"/>
        <v>0</v>
      </c>
      <c r="Z5354" s="12">
        <f>ROUNDUP(SUM(VLOOKUP(F5354,'Pontuação 3.0'!A$2:B$11,2,FALSE),VLOOKUP(E5354,'Pontuação 3.0'!C$2:D$11,2,FALSE),VLOOKUP(H5354,'Pontuação 3.0'!I$2:J$11,2,FALSE),VLOOKUP(J5354,'Pontuação 3.0'!G$2:H$11,2,FALSE),VLOOKUP(G5354,'Pontuação 3.0'!E$2:F$11,2,FALSE),VLOOKUP(K5354,'Pontuação 3.0'!K$2:L$11,2,FALSE),VLOOKUP(L5354,'Pontuação 3.0'!M$2:N$13,2,FALSE)),0)</f>
        <v>2181</v>
      </c>
      <c r="AA5354" s="12">
        <f t="shared" si="6"/>
        <v>218</v>
      </c>
      <c r="AB5354" s="12" t="str">
        <f t="array" ref="AB5354">IFERROR(INDEX('Pontuação 3.0'!G$13:G$191, MATCH(AA5354, 'Pontuação 3.0'!F$13:F$191, 0)), "Faixa Indefinida")</f>
        <v>B</v>
      </c>
      <c r="AC5354" s="12">
        <f t="shared" si="7"/>
        <v>0</v>
      </c>
      <c r="AD5354" s="12">
        <f t="shared" si="8"/>
        <v>1</v>
      </c>
      <c r="AE5354" s="12">
        <f t="shared" si="9"/>
        <v>0</v>
      </c>
      <c r="AF5354" s="12">
        <f t="shared" si="10"/>
        <v>0</v>
      </c>
    </row>
    <row r="5355" ht="15.75" customHeight="1">
      <c r="A5355" s="8">
        <v>45691.0</v>
      </c>
      <c r="B5355" s="9" t="s">
        <v>12258</v>
      </c>
      <c r="C5355" s="9" t="s">
        <v>12259</v>
      </c>
      <c r="D5355" s="15">
        <v>3.8998018057E10</v>
      </c>
      <c r="E5355" s="9" t="s">
        <v>13936</v>
      </c>
      <c r="F5355" s="9" t="s">
        <v>13950</v>
      </c>
      <c r="G5355" s="9" t="s">
        <v>13926</v>
      </c>
      <c r="H5355" s="9" t="s">
        <v>13951</v>
      </c>
      <c r="I5355" s="9" t="s">
        <v>13940</v>
      </c>
      <c r="J5355" s="9" t="s">
        <v>13956</v>
      </c>
      <c r="K5355" s="9" t="s">
        <v>13940</v>
      </c>
      <c r="L5355" s="9" t="s">
        <v>13931</v>
      </c>
      <c r="M5355" s="9" t="s">
        <v>13942</v>
      </c>
      <c r="N5355" s="13" t="s">
        <v>12</v>
      </c>
      <c r="O5355" s="13" t="s">
        <v>14</v>
      </c>
      <c r="P5355" s="13" t="s">
        <v>32</v>
      </c>
      <c r="Q5355" s="13" t="s">
        <v>48</v>
      </c>
      <c r="R5355" s="13" t="s">
        <v>15</v>
      </c>
      <c r="S5355" s="10">
        <f>ROUNDUP(SUM(VLOOKUP(F5355,'Pontuação'!A$2:B$11,2,FALSE),VLOOKUP(E5355,'Pontuação'!C$2:D$11,2,FALSE),VLOOKUP(H5355,'Pontuação'!I$2:J$11,2,FALSE),VLOOKUP(J5355,'Pontuação'!G$2:H$11,2,FALSE),VLOOKUP(L5355,'Pontuação'!M$2:N$13,2,FALSE)),0)</f>
        <v>1831</v>
      </c>
      <c r="T5355" s="11">
        <f t="shared" si="1"/>
        <v>183</v>
      </c>
      <c r="U5355" s="11" t="str">
        <f t="array" ref="U5355">IFERROR(INDEX('Pontuação'!G$13:G$101, MATCH(T5355, 'Pontuação'!F$13:F$101, 0)), "Faixa Indefinida")</f>
        <v>B</v>
      </c>
      <c r="V5355" s="11">
        <f t="shared" si="2"/>
        <v>0</v>
      </c>
      <c r="W5355" s="11">
        <f t="shared" si="3"/>
        <v>1</v>
      </c>
      <c r="X5355" s="11">
        <f t="shared" si="4"/>
        <v>0</v>
      </c>
      <c r="Y5355" s="11">
        <f t="shared" si="5"/>
        <v>0</v>
      </c>
      <c r="Z5355" s="12">
        <f>ROUNDUP(SUM(VLOOKUP(F5355,'Pontuação 3.0'!A$2:B$11,2,FALSE),VLOOKUP(E5355,'Pontuação 3.0'!C$2:D$11,2,FALSE),VLOOKUP(H5355,'Pontuação 3.0'!I$2:J$11,2,FALSE),VLOOKUP(J5355,'Pontuação 3.0'!G$2:H$11,2,FALSE),VLOOKUP(G5355,'Pontuação 3.0'!E$2:F$11,2,FALSE),VLOOKUP(K5355,'Pontuação 3.0'!K$2:L$11,2,FALSE),VLOOKUP(L5355,'Pontuação 3.0'!M$2:N$13,2,FALSE)),0)</f>
        <v>2397</v>
      </c>
      <c r="AA5355" s="12">
        <f t="shared" si="6"/>
        <v>240</v>
      </c>
      <c r="AB5355" s="12" t="str">
        <f t="array" ref="AB5355">IFERROR(INDEX('Pontuação 3.0'!G$13:G$191, MATCH(AA5355, 'Pontuação 3.0'!F$13:F$191, 0)), "Faixa Indefinida")</f>
        <v>A</v>
      </c>
      <c r="AC5355" s="12">
        <f t="shared" si="7"/>
        <v>1</v>
      </c>
      <c r="AD5355" s="12">
        <f t="shared" si="8"/>
        <v>0</v>
      </c>
      <c r="AE5355" s="12">
        <f t="shared" si="9"/>
        <v>0</v>
      </c>
      <c r="AF5355" s="12">
        <f t="shared" si="10"/>
        <v>0</v>
      </c>
    </row>
    <row r="5356" ht="15.75" customHeight="1">
      <c r="A5356" s="8">
        <v>45691.0</v>
      </c>
      <c r="B5356" s="9" t="s">
        <v>1563</v>
      </c>
      <c r="C5356" s="9" t="s">
        <v>12260</v>
      </c>
      <c r="D5356" s="15">
        <v>9.99470674E8</v>
      </c>
      <c r="E5356" s="9" t="s">
        <v>13924</v>
      </c>
      <c r="F5356" s="9" t="s">
        <v>13948</v>
      </c>
      <c r="G5356" s="9" t="s">
        <v>13926</v>
      </c>
      <c r="H5356" s="9" t="s">
        <v>13951</v>
      </c>
      <c r="I5356" s="9" t="s">
        <v>13940</v>
      </c>
      <c r="J5356" s="9" t="s">
        <v>13929</v>
      </c>
      <c r="K5356" s="9" t="s">
        <v>13940</v>
      </c>
      <c r="L5356" s="9" t="s">
        <v>13931</v>
      </c>
      <c r="M5356" s="9" t="s">
        <v>13952</v>
      </c>
      <c r="N5356" s="13" t="s">
        <v>12</v>
      </c>
      <c r="O5356" s="13" t="s">
        <v>14</v>
      </c>
      <c r="P5356" s="13" t="s">
        <v>13</v>
      </c>
      <c r="Q5356" s="13" t="s">
        <v>114</v>
      </c>
      <c r="R5356" s="13" t="s">
        <v>65</v>
      </c>
      <c r="S5356" s="10">
        <f>ROUNDUP(SUM(VLOOKUP(F5356,'Pontuação'!A$2:B$11,2,FALSE),VLOOKUP(E5356,'Pontuação'!C$2:D$11,2,FALSE),VLOOKUP(H5356,'Pontuação'!I$2:J$11,2,FALSE),VLOOKUP(J5356,'Pontuação'!G$2:H$11,2,FALSE),VLOOKUP(L5356,'Pontuação'!M$2:N$13,2,FALSE)),0)</f>
        <v>1545</v>
      </c>
      <c r="T5356" s="11">
        <f t="shared" si="1"/>
        <v>155</v>
      </c>
      <c r="U5356" s="11" t="str">
        <f t="array" ref="U5356">IFERROR(INDEX('Pontuação'!G$13:G$101, MATCH(T5356, 'Pontuação'!F$13:F$101, 0)), "Faixa Indefinida")</f>
        <v>C</v>
      </c>
      <c r="V5356" s="11">
        <f t="shared" si="2"/>
        <v>0</v>
      </c>
      <c r="W5356" s="11">
        <f t="shared" si="3"/>
        <v>0</v>
      </c>
      <c r="X5356" s="11">
        <f t="shared" si="4"/>
        <v>1</v>
      </c>
      <c r="Y5356" s="11">
        <f t="shared" si="5"/>
        <v>0</v>
      </c>
      <c r="Z5356" s="12">
        <f>ROUNDUP(SUM(VLOOKUP(F5356,'Pontuação 3.0'!A$2:B$11,2,FALSE),VLOOKUP(E5356,'Pontuação 3.0'!C$2:D$11,2,FALSE),VLOOKUP(H5356,'Pontuação 3.0'!I$2:J$11,2,FALSE),VLOOKUP(J5356,'Pontuação 3.0'!G$2:H$11,2,FALSE),VLOOKUP(G5356,'Pontuação 3.0'!E$2:F$11,2,FALSE),VLOOKUP(K5356,'Pontuação 3.0'!K$2:L$11,2,FALSE),VLOOKUP(L5356,'Pontuação 3.0'!M$2:N$13,2,FALSE)),0)</f>
        <v>1959</v>
      </c>
      <c r="AA5356" s="12">
        <f t="shared" si="6"/>
        <v>196</v>
      </c>
      <c r="AB5356" s="12" t="str">
        <f t="array" ref="AB5356">IFERROR(INDEX('Pontuação 3.0'!G$13:G$191, MATCH(AA5356, 'Pontuação 3.0'!F$13:F$191, 0)), "Faixa Indefinida")</f>
        <v>C</v>
      </c>
      <c r="AC5356" s="12">
        <f t="shared" si="7"/>
        <v>0</v>
      </c>
      <c r="AD5356" s="12">
        <f t="shared" si="8"/>
        <v>0</v>
      </c>
      <c r="AE5356" s="12">
        <f t="shared" si="9"/>
        <v>1</v>
      </c>
      <c r="AF5356" s="12">
        <f t="shared" si="10"/>
        <v>0</v>
      </c>
    </row>
    <row r="5357" ht="15.75" customHeight="1">
      <c r="A5357" s="8">
        <v>45691.0</v>
      </c>
      <c r="B5357" s="9" t="s">
        <v>12267</v>
      </c>
      <c r="C5357" s="9" t="s">
        <v>12268</v>
      </c>
      <c r="D5357" s="15">
        <v>4.1998037743E10</v>
      </c>
      <c r="E5357" s="9" t="s">
        <v>13936</v>
      </c>
      <c r="F5357" s="9" t="s">
        <v>13948</v>
      </c>
      <c r="G5357" s="9" t="s">
        <v>13926</v>
      </c>
      <c r="H5357" s="9" t="s">
        <v>13938</v>
      </c>
      <c r="I5357" s="9" t="s">
        <v>13940</v>
      </c>
      <c r="J5357" s="9" t="s">
        <v>13929</v>
      </c>
      <c r="K5357" s="9" t="s">
        <v>13940</v>
      </c>
      <c r="L5357" s="9" t="s">
        <v>13931</v>
      </c>
      <c r="M5357" s="9" t="s">
        <v>13946</v>
      </c>
      <c r="N5357" s="13" t="s">
        <v>12</v>
      </c>
      <c r="O5357" s="13" t="s">
        <v>14</v>
      </c>
      <c r="P5357" s="13" t="s">
        <v>32</v>
      </c>
      <c r="Q5357" s="13" t="s">
        <v>48</v>
      </c>
      <c r="R5357" s="13" t="s">
        <v>15</v>
      </c>
      <c r="S5357" s="10">
        <f>ROUNDUP(SUM(VLOOKUP(F5357,'Pontuação'!A$2:B$11,2,FALSE),VLOOKUP(E5357,'Pontuação'!C$2:D$11,2,FALSE),VLOOKUP(H5357,'Pontuação'!I$2:J$11,2,FALSE),VLOOKUP(J5357,'Pontuação'!G$2:H$11,2,FALSE),VLOOKUP(L5357,'Pontuação'!M$2:N$13,2,FALSE)),0)</f>
        <v>1567</v>
      </c>
      <c r="T5357" s="11">
        <f t="shared" si="1"/>
        <v>157</v>
      </c>
      <c r="U5357" s="11" t="str">
        <f t="array" ref="U5357">IFERROR(INDEX('Pontuação'!G$13:G$101, MATCH(T5357, 'Pontuação'!F$13:F$101, 0)), "Faixa Indefinida")</f>
        <v>C</v>
      </c>
      <c r="V5357" s="11">
        <f t="shared" si="2"/>
        <v>0</v>
      </c>
      <c r="W5357" s="11">
        <f t="shared" si="3"/>
        <v>0</v>
      </c>
      <c r="X5357" s="11">
        <f t="shared" si="4"/>
        <v>1</v>
      </c>
      <c r="Y5357" s="11">
        <f t="shared" si="5"/>
        <v>0</v>
      </c>
      <c r="Z5357" s="12">
        <f>ROUNDUP(SUM(VLOOKUP(F5357,'Pontuação 3.0'!A$2:B$11,2,FALSE),VLOOKUP(E5357,'Pontuação 3.0'!C$2:D$11,2,FALSE),VLOOKUP(H5357,'Pontuação 3.0'!I$2:J$11,2,FALSE),VLOOKUP(J5357,'Pontuação 3.0'!G$2:H$11,2,FALSE),VLOOKUP(G5357,'Pontuação 3.0'!E$2:F$11,2,FALSE),VLOOKUP(K5357,'Pontuação 3.0'!K$2:L$11,2,FALSE),VLOOKUP(L5357,'Pontuação 3.0'!M$2:N$13,2,FALSE)),0)</f>
        <v>1925</v>
      </c>
      <c r="AA5357" s="12">
        <f t="shared" si="6"/>
        <v>193</v>
      </c>
      <c r="AB5357" s="12" t="str">
        <f t="array" ref="AB5357">IFERROR(INDEX('Pontuação 3.0'!G$13:G$191, MATCH(AA5357, 'Pontuação 3.0'!F$13:F$191, 0)), "Faixa Indefinida")</f>
        <v>C</v>
      </c>
      <c r="AC5357" s="12">
        <f t="shared" si="7"/>
        <v>0</v>
      </c>
      <c r="AD5357" s="12">
        <f t="shared" si="8"/>
        <v>0</v>
      </c>
      <c r="AE5357" s="12">
        <f t="shared" si="9"/>
        <v>1</v>
      </c>
      <c r="AF5357" s="12">
        <f t="shared" si="10"/>
        <v>0</v>
      </c>
    </row>
    <row r="5358" ht="15.75" customHeight="1">
      <c r="A5358" s="8">
        <v>45691.0</v>
      </c>
      <c r="B5358" s="9" t="s">
        <v>12261</v>
      </c>
      <c r="C5358" s="9" t="s">
        <v>12262</v>
      </c>
      <c r="D5358" s="15">
        <v>4.8991695452E10</v>
      </c>
      <c r="E5358" s="9" t="s">
        <v>13936</v>
      </c>
      <c r="F5358" s="9" t="s">
        <v>13948</v>
      </c>
      <c r="G5358" s="9" t="s">
        <v>13926</v>
      </c>
      <c r="H5358" s="9" t="s">
        <v>13960</v>
      </c>
      <c r="I5358" s="9" t="s">
        <v>13928</v>
      </c>
      <c r="J5358" s="9" t="s">
        <v>13956</v>
      </c>
      <c r="K5358" s="9" t="s">
        <v>13930</v>
      </c>
      <c r="L5358" s="9" t="s">
        <v>13945</v>
      </c>
      <c r="M5358" s="9" t="s">
        <v>13942</v>
      </c>
      <c r="N5358" s="13" t="s">
        <v>12</v>
      </c>
      <c r="O5358" s="13" t="s">
        <v>14</v>
      </c>
      <c r="P5358" s="13" t="s">
        <v>93</v>
      </c>
      <c r="Q5358" s="13" t="s">
        <v>114</v>
      </c>
      <c r="R5358" s="13" t="s">
        <v>15</v>
      </c>
      <c r="S5358" s="10">
        <f>ROUNDUP(SUM(VLOOKUP(F5358,'Pontuação'!A$2:B$11,2,FALSE),VLOOKUP(E5358,'Pontuação'!C$2:D$11,2,FALSE),VLOOKUP(H5358,'Pontuação'!I$2:J$11,2,FALSE),VLOOKUP(J5358,'Pontuação'!G$2:H$11,2,FALSE),VLOOKUP(L5358,'Pontuação'!M$2:N$13,2,FALSE)),0)</f>
        <v>1767</v>
      </c>
      <c r="T5358" s="11">
        <f t="shared" si="1"/>
        <v>177</v>
      </c>
      <c r="U5358" s="11" t="str">
        <f t="array" ref="U5358">IFERROR(INDEX('Pontuação'!G$13:G$101, MATCH(T5358, 'Pontuação'!F$13:F$101, 0)), "Faixa Indefinida")</f>
        <v>B</v>
      </c>
      <c r="V5358" s="11">
        <f t="shared" si="2"/>
        <v>0</v>
      </c>
      <c r="W5358" s="11">
        <f t="shared" si="3"/>
        <v>1</v>
      </c>
      <c r="X5358" s="11">
        <f t="shared" si="4"/>
        <v>0</v>
      </c>
      <c r="Y5358" s="11">
        <f t="shared" si="5"/>
        <v>0</v>
      </c>
      <c r="Z5358" s="12">
        <f>ROUNDUP(SUM(VLOOKUP(F5358,'Pontuação 3.0'!A$2:B$11,2,FALSE),VLOOKUP(E5358,'Pontuação 3.0'!C$2:D$11,2,FALSE),VLOOKUP(H5358,'Pontuação 3.0'!I$2:J$11,2,FALSE),VLOOKUP(J5358,'Pontuação 3.0'!G$2:H$11,2,FALSE),VLOOKUP(G5358,'Pontuação 3.0'!E$2:F$11,2,FALSE),VLOOKUP(K5358,'Pontuação 3.0'!K$2:L$11,2,FALSE),VLOOKUP(L5358,'Pontuação 3.0'!M$2:N$13,2,FALSE)),0)</f>
        <v>2503</v>
      </c>
      <c r="AA5358" s="12">
        <f t="shared" si="6"/>
        <v>250</v>
      </c>
      <c r="AB5358" s="12" t="str">
        <f t="array" ref="AB5358">IFERROR(INDEX('Pontuação 3.0'!G$13:G$191, MATCH(AA5358, 'Pontuação 3.0'!F$13:F$191, 0)), "Faixa Indefinida")</f>
        <v>A</v>
      </c>
      <c r="AC5358" s="12">
        <f t="shared" si="7"/>
        <v>1</v>
      </c>
      <c r="AD5358" s="12">
        <f t="shared" si="8"/>
        <v>0</v>
      </c>
      <c r="AE5358" s="12">
        <f t="shared" si="9"/>
        <v>0</v>
      </c>
      <c r="AF5358" s="12">
        <f t="shared" si="10"/>
        <v>0</v>
      </c>
    </row>
    <row r="5359" ht="15.75" customHeight="1">
      <c r="A5359" s="8">
        <v>45691.0</v>
      </c>
      <c r="B5359" s="9" t="s">
        <v>12265</v>
      </c>
      <c r="C5359" s="9" t="s">
        <v>12266</v>
      </c>
      <c r="D5359" s="15">
        <v>1.9991376891E10</v>
      </c>
      <c r="E5359" s="9" t="s">
        <v>13924</v>
      </c>
      <c r="F5359" s="9" t="s">
        <v>13948</v>
      </c>
      <c r="G5359" s="9" t="s">
        <v>13944</v>
      </c>
      <c r="H5359" s="9" t="s">
        <v>13951</v>
      </c>
      <c r="I5359" s="9" t="s">
        <v>13928</v>
      </c>
      <c r="J5359" s="9" t="s">
        <v>13929</v>
      </c>
      <c r="K5359" s="9" t="s">
        <v>13930</v>
      </c>
      <c r="L5359" s="9" t="s">
        <v>13954</v>
      </c>
      <c r="M5359" s="9" t="s">
        <v>13952</v>
      </c>
      <c r="N5359" s="13" t="s">
        <v>12</v>
      </c>
      <c r="O5359" s="13" t="s">
        <v>14</v>
      </c>
      <c r="P5359" s="13" t="s">
        <v>93</v>
      </c>
      <c r="Q5359" s="13" t="s">
        <v>33</v>
      </c>
      <c r="R5359" s="13" t="s">
        <v>15</v>
      </c>
      <c r="S5359" s="10">
        <f>ROUNDUP(SUM(VLOOKUP(F5359,'Pontuação'!A$2:B$11,2,FALSE),VLOOKUP(E5359,'Pontuação'!C$2:D$11,2,FALSE),VLOOKUP(H5359,'Pontuação'!I$2:J$11,2,FALSE),VLOOKUP(J5359,'Pontuação'!G$2:H$11,2,FALSE),VLOOKUP(L5359,'Pontuação'!M$2:N$13,2,FALSE)),0)</f>
        <v>1508</v>
      </c>
      <c r="T5359" s="11">
        <f t="shared" si="1"/>
        <v>151</v>
      </c>
      <c r="U5359" s="11" t="str">
        <f t="array" ref="U5359">IFERROR(INDEX('Pontuação'!G$13:G$101, MATCH(T5359, 'Pontuação'!F$13:F$101, 0)), "Faixa Indefinida")</f>
        <v>C</v>
      </c>
      <c r="V5359" s="11">
        <f t="shared" si="2"/>
        <v>0</v>
      </c>
      <c r="W5359" s="11">
        <f t="shared" si="3"/>
        <v>0</v>
      </c>
      <c r="X5359" s="11">
        <f t="shared" si="4"/>
        <v>1</v>
      </c>
      <c r="Y5359" s="11">
        <f t="shared" si="5"/>
        <v>0</v>
      </c>
      <c r="Z5359" s="12">
        <f>ROUNDUP(SUM(VLOOKUP(F5359,'Pontuação 3.0'!A$2:B$11,2,FALSE),VLOOKUP(E5359,'Pontuação 3.0'!C$2:D$11,2,FALSE),VLOOKUP(H5359,'Pontuação 3.0'!I$2:J$11,2,FALSE),VLOOKUP(J5359,'Pontuação 3.0'!G$2:H$11,2,FALSE),VLOOKUP(G5359,'Pontuação 3.0'!E$2:F$11,2,FALSE),VLOOKUP(K5359,'Pontuação 3.0'!K$2:L$11,2,FALSE),VLOOKUP(L5359,'Pontuação 3.0'!M$2:N$13,2,FALSE)),0)</f>
        <v>2050</v>
      </c>
      <c r="AA5359" s="12">
        <f t="shared" si="6"/>
        <v>205</v>
      </c>
      <c r="AB5359" s="12" t="str">
        <f t="array" ref="AB5359">IFERROR(INDEX('Pontuação 3.0'!G$13:G$191, MATCH(AA5359, 'Pontuação 3.0'!F$13:F$191, 0)), "Faixa Indefinida")</f>
        <v>C</v>
      </c>
      <c r="AC5359" s="12">
        <f t="shared" si="7"/>
        <v>0</v>
      </c>
      <c r="AD5359" s="12">
        <f t="shared" si="8"/>
        <v>0</v>
      </c>
      <c r="AE5359" s="12">
        <f t="shared" si="9"/>
        <v>1</v>
      </c>
      <c r="AF5359" s="12">
        <f t="shared" si="10"/>
        <v>0</v>
      </c>
    </row>
    <row r="5360" ht="15.75" customHeight="1">
      <c r="A5360" s="8">
        <v>45691.0</v>
      </c>
      <c r="B5360" s="9" t="s">
        <v>12263</v>
      </c>
      <c r="C5360" s="9" t="s">
        <v>12264</v>
      </c>
      <c r="D5360" s="15">
        <v>9.1982930447E10</v>
      </c>
      <c r="E5360" s="9" t="s">
        <v>13936</v>
      </c>
      <c r="F5360" s="9" t="s">
        <v>13948</v>
      </c>
      <c r="G5360" s="9" t="s">
        <v>13926</v>
      </c>
      <c r="H5360" s="9" t="s">
        <v>13938</v>
      </c>
      <c r="I5360" s="9" t="s">
        <v>13928</v>
      </c>
      <c r="J5360" s="9" t="s">
        <v>13929</v>
      </c>
      <c r="K5360" s="9" t="s">
        <v>13940</v>
      </c>
      <c r="L5360" s="9" t="s">
        <v>13931</v>
      </c>
      <c r="M5360" s="9" t="s">
        <v>13952</v>
      </c>
      <c r="N5360" s="13" t="s">
        <v>12</v>
      </c>
      <c r="O5360" s="13" t="s">
        <v>14</v>
      </c>
      <c r="P5360" s="13" t="s">
        <v>68</v>
      </c>
      <c r="Q5360" s="13" t="s">
        <v>33</v>
      </c>
      <c r="R5360" s="13" t="s">
        <v>15</v>
      </c>
      <c r="S5360" s="10">
        <f>ROUNDUP(SUM(VLOOKUP(F5360,'Pontuação'!A$2:B$11,2,FALSE),VLOOKUP(E5360,'Pontuação'!C$2:D$11,2,FALSE),VLOOKUP(H5360,'Pontuação'!I$2:J$11,2,FALSE),VLOOKUP(J5360,'Pontuação'!G$2:H$11,2,FALSE),VLOOKUP(L5360,'Pontuação'!M$2:N$13,2,FALSE)),0)</f>
        <v>1567</v>
      </c>
      <c r="T5360" s="11">
        <f t="shared" si="1"/>
        <v>157</v>
      </c>
      <c r="U5360" s="11" t="str">
        <f t="array" ref="U5360">IFERROR(INDEX('Pontuação'!G$13:G$101, MATCH(T5360, 'Pontuação'!F$13:F$101, 0)), "Faixa Indefinida")</f>
        <v>C</v>
      </c>
      <c r="V5360" s="11">
        <f t="shared" si="2"/>
        <v>0</v>
      </c>
      <c r="W5360" s="11">
        <f t="shared" si="3"/>
        <v>0</v>
      </c>
      <c r="X5360" s="11">
        <f t="shared" si="4"/>
        <v>1</v>
      </c>
      <c r="Y5360" s="11">
        <f t="shared" si="5"/>
        <v>0</v>
      </c>
      <c r="Z5360" s="12">
        <f>ROUNDUP(SUM(VLOOKUP(F5360,'Pontuação 3.0'!A$2:B$11,2,FALSE),VLOOKUP(E5360,'Pontuação 3.0'!C$2:D$11,2,FALSE),VLOOKUP(H5360,'Pontuação 3.0'!I$2:J$11,2,FALSE),VLOOKUP(J5360,'Pontuação 3.0'!G$2:H$11,2,FALSE),VLOOKUP(G5360,'Pontuação 3.0'!E$2:F$11,2,FALSE),VLOOKUP(K5360,'Pontuação 3.0'!K$2:L$11,2,FALSE),VLOOKUP(L5360,'Pontuação 3.0'!M$2:N$13,2,FALSE)),0)</f>
        <v>1925</v>
      </c>
      <c r="AA5360" s="12">
        <f t="shared" si="6"/>
        <v>193</v>
      </c>
      <c r="AB5360" s="12" t="str">
        <f t="array" ref="AB5360">IFERROR(INDEX('Pontuação 3.0'!G$13:G$191, MATCH(AA5360, 'Pontuação 3.0'!F$13:F$191, 0)), "Faixa Indefinida")</f>
        <v>C</v>
      </c>
      <c r="AC5360" s="12">
        <f t="shared" si="7"/>
        <v>0</v>
      </c>
      <c r="AD5360" s="12">
        <f t="shared" si="8"/>
        <v>0</v>
      </c>
      <c r="AE5360" s="12">
        <f t="shared" si="9"/>
        <v>1</v>
      </c>
      <c r="AF5360" s="12">
        <f t="shared" si="10"/>
        <v>0</v>
      </c>
    </row>
    <row r="5361" ht="15.75" customHeight="1">
      <c r="A5361" s="8">
        <v>45691.0</v>
      </c>
      <c r="B5361" s="9" t="s">
        <v>12269</v>
      </c>
      <c r="C5361" s="9" t="s">
        <v>12270</v>
      </c>
      <c r="D5361" s="15">
        <v>7.5981219651E10</v>
      </c>
      <c r="E5361" s="9" t="s">
        <v>13936</v>
      </c>
      <c r="F5361" s="9" t="s">
        <v>13948</v>
      </c>
      <c r="G5361" s="9" t="s">
        <v>13944</v>
      </c>
      <c r="H5361" s="9" t="s">
        <v>13951</v>
      </c>
      <c r="I5361" s="9" t="s">
        <v>13928</v>
      </c>
      <c r="J5361" s="9" t="s">
        <v>13929</v>
      </c>
      <c r="K5361" s="9" t="s">
        <v>13940</v>
      </c>
      <c r="L5361" s="9" t="s">
        <v>13931</v>
      </c>
      <c r="M5361" s="9" t="s">
        <v>13952</v>
      </c>
      <c r="N5361" s="13" t="s">
        <v>12</v>
      </c>
      <c r="O5361" s="13" t="s">
        <v>14</v>
      </c>
      <c r="P5361" s="13" t="s">
        <v>32</v>
      </c>
      <c r="Q5361" s="13" t="s">
        <v>77</v>
      </c>
      <c r="R5361" s="13" t="s">
        <v>15</v>
      </c>
      <c r="S5361" s="10">
        <f>ROUNDUP(SUM(VLOOKUP(F5361,'Pontuação'!A$2:B$11,2,FALSE),VLOOKUP(E5361,'Pontuação'!C$2:D$11,2,FALSE),VLOOKUP(H5361,'Pontuação'!I$2:J$11,2,FALSE),VLOOKUP(J5361,'Pontuação'!G$2:H$11,2,FALSE),VLOOKUP(L5361,'Pontuação'!M$2:N$13,2,FALSE)),0)</f>
        <v>1541</v>
      </c>
      <c r="T5361" s="11">
        <f t="shared" si="1"/>
        <v>154</v>
      </c>
      <c r="U5361" s="11" t="str">
        <f t="array" ref="U5361">IFERROR(INDEX('Pontuação'!G$13:G$101, MATCH(T5361, 'Pontuação'!F$13:F$101, 0)), "Faixa Indefinida")</f>
        <v>C</v>
      </c>
      <c r="V5361" s="11">
        <f t="shared" si="2"/>
        <v>0</v>
      </c>
      <c r="W5361" s="11">
        <f t="shared" si="3"/>
        <v>0</v>
      </c>
      <c r="X5361" s="11">
        <f t="shared" si="4"/>
        <v>1</v>
      </c>
      <c r="Y5361" s="11">
        <f t="shared" si="5"/>
        <v>0</v>
      </c>
      <c r="Z5361" s="12">
        <f>ROUNDUP(SUM(VLOOKUP(F5361,'Pontuação 3.0'!A$2:B$11,2,FALSE),VLOOKUP(E5361,'Pontuação 3.0'!C$2:D$11,2,FALSE),VLOOKUP(H5361,'Pontuação 3.0'!I$2:J$11,2,FALSE),VLOOKUP(J5361,'Pontuação 3.0'!G$2:H$11,2,FALSE),VLOOKUP(G5361,'Pontuação 3.0'!E$2:F$11,2,FALSE),VLOOKUP(K5361,'Pontuação 3.0'!K$2:L$11,2,FALSE),VLOOKUP(L5361,'Pontuação 3.0'!M$2:N$13,2,FALSE)),0)</f>
        <v>1849</v>
      </c>
      <c r="AA5361" s="12">
        <f t="shared" si="6"/>
        <v>185</v>
      </c>
      <c r="AB5361" s="12" t="str">
        <f t="array" ref="AB5361">IFERROR(INDEX('Pontuação 3.0'!G$13:G$191, MATCH(AA5361, 'Pontuação 3.0'!F$13:F$191, 0)), "Faixa Indefinida")</f>
        <v>D</v>
      </c>
      <c r="AC5361" s="12">
        <f t="shared" si="7"/>
        <v>0</v>
      </c>
      <c r="AD5361" s="12">
        <f t="shared" si="8"/>
        <v>0</v>
      </c>
      <c r="AE5361" s="12">
        <f t="shared" si="9"/>
        <v>0</v>
      </c>
      <c r="AF5361" s="12">
        <f t="shared" si="10"/>
        <v>1</v>
      </c>
    </row>
    <row r="5362" ht="15.75" customHeight="1">
      <c r="A5362" s="8">
        <v>45691.0</v>
      </c>
      <c r="B5362" s="9" t="s">
        <v>12274</v>
      </c>
      <c r="C5362" s="9" t="s">
        <v>12275</v>
      </c>
      <c r="D5362" s="15">
        <v>7.5983131059E10</v>
      </c>
      <c r="E5362" s="9" t="s">
        <v>13936</v>
      </c>
      <c r="F5362" s="9" t="s">
        <v>13948</v>
      </c>
      <c r="G5362" s="9" t="s">
        <v>13926</v>
      </c>
      <c r="H5362" s="9" t="s">
        <v>13949</v>
      </c>
      <c r="I5362" s="9" t="s">
        <v>13928</v>
      </c>
      <c r="J5362" s="9" t="s">
        <v>13929</v>
      </c>
      <c r="K5362" s="9" t="s">
        <v>13930</v>
      </c>
      <c r="L5362" s="9" t="s">
        <v>13945</v>
      </c>
      <c r="M5362" s="9" t="s">
        <v>13946</v>
      </c>
      <c r="N5362" s="13" t="s">
        <v>12</v>
      </c>
      <c r="O5362" s="13" t="s">
        <v>14</v>
      </c>
      <c r="P5362" s="13" t="s">
        <v>93</v>
      </c>
      <c r="Q5362" s="13" t="s">
        <v>114</v>
      </c>
      <c r="R5362" s="13" t="s">
        <v>15</v>
      </c>
      <c r="S5362" s="10">
        <f>ROUNDUP(SUM(VLOOKUP(F5362,'Pontuação'!A$2:B$11,2,FALSE),VLOOKUP(E5362,'Pontuação'!C$2:D$11,2,FALSE),VLOOKUP(H5362,'Pontuação'!I$2:J$11,2,FALSE),VLOOKUP(J5362,'Pontuação'!G$2:H$11,2,FALSE),VLOOKUP(L5362,'Pontuação'!M$2:N$13,2,FALSE)),0)</f>
        <v>1715</v>
      </c>
      <c r="T5362" s="11">
        <f t="shared" si="1"/>
        <v>172</v>
      </c>
      <c r="U5362" s="11" t="str">
        <f t="array" ref="U5362">IFERROR(INDEX('Pontuação'!G$13:G$101, MATCH(T5362, 'Pontuação'!F$13:F$101, 0)), "Faixa Indefinida")</f>
        <v>B</v>
      </c>
      <c r="V5362" s="11">
        <f t="shared" si="2"/>
        <v>0</v>
      </c>
      <c r="W5362" s="11">
        <f t="shared" si="3"/>
        <v>1</v>
      </c>
      <c r="X5362" s="11">
        <f t="shared" si="4"/>
        <v>0</v>
      </c>
      <c r="Y5362" s="11">
        <f t="shared" si="5"/>
        <v>0</v>
      </c>
      <c r="Z5362" s="12">
        <f>ROUNDUP(SUM(VLOOKUP(F5362,'Pontuação 3.0'!A$2:B$11,2,FALSE),VLOOKUP(E5362,'Pontuação 3.0'!C$2:D$11,2,FALSE),VLOOKUP(H5362,'Pontuação 3.0'!I$2:J$11,2,FALSE),VLOOKUP(J5362,'Pontuação 3.0'!G$2:H$11,2,FALSE),VLOOKUP(G5362,'Pontuação 3.0'!E$2:F$11,2,FALSE),VLOOKUP(K5362,'Pontuação 3.0'!K$2:L$11,2,FALSE),VLOOKUP(L5362,'Pontuação 3.0'!M$2:N$13,2,FALSE)),0)</f>
        <v>2423</v>
      </c>
      <c r="AA5362" s="12">
        <f t="shared" si="6"/>
        <v>242</v>
      </c>
      <c r="AB5362" s="12" t="str">
        <f t="array" ref="AB5362">IFERROR(INDEX('Pontuação 3.0'!G$13:G$191, MATCH(AA5362, 'Pontuação 3.0'!F$13:F$191, 0)), "Faixa Indefinida")</f>
        <v>A</v>
      </c>
      <c r="AC5362" s="12">
        <f t="shared" si="7"/>
        <v>1</v>
      </c>
      <c r="AD5362" s="12">
        <f t="shared" si="8"/>
        <v>0</v>
      </c>
      <c r="AE5362" s="12">
        <f t="shared" si="9"/>
        <v>0</v>
      </c>
      <c r="AF5362" s="12">
        <f t="shared" si="10"/>
        <v>0</v>
      </c>
    </row>
    <row r="5363" ht="15.75" customHeight="1">
      <c r="A5363" s="8">
        <v>45691.0</v>
      </c>
      <c r="B5363" s="9" t="s">
        <v>12276</v>
      </c>
      <c r="C5363" s="9" t="s">
        <v>12277</v>
      </c>
      <c r="D5363" s="15">
        <v>6.2982007412E10</v>
      </c>
      <c r="E5363" s="9" t="s">
        <v>13936</v>
      </c>
      <c r="F5363" s="9" t="s">
        <v>13950</v>
      </c>
      <c r="G5363" s="9" t="s">
        <v>13926</v>
      </c>
      <c r="H5363" s="9" t="s">
        <v>13949</v>
      </c>
      <c r="I5363" s="9" t="s">
        <v>13928</v>
      </c>
      <c r="J5363" s="9" t="s">
        <v>13939</v>
      </c>
      <c r="K5363" s="9" t="s">
        <v>13930</v>
      </c>
      <c r="L5363" s="9" t="s">
        <v>13931</v>
      </c>
      <c r="M5363" s="9" t="s">
        <v>13942</v>
      </c>
      <c r="N5363" s="13" t="s">
        <v>12</v>
      </c>
      <c r="O5363" s="13" t="s">
        <v>14</v>
      </c>
      <c r="P5363" s="13" t="s">
        <v>32</v>
      </c>
      <c r="Q5363" s="13" t="s">
        <v>48</v>
      </c>
      <c r="R5363" s="13" t="s">
        <v>15</v>
      </c>
      <c r="S5363" s="10">
        <f>ROUNDUP(SUM(VLOOKUP(F5363,'Pontuação'!A$2:B$11,2,FALSE),VLOOKUP(E5363,'Pontuação'!C$2:D$11,2,FALSE),VLOOKUP(H5363,'Pontuação'!I$2:J$11,2,FALSE),VLOOKUP(J5363,'Pontuação'!G$2:H$11,2,FALSE),VLOOKUP(L5363,'Pontuação'!M$2:N$13,2,FALSE)),0)</f>
        <v>1700</v>
      </c>
      <c r="T5363" s="11">
        <f t="shared" si="1"/>
        <v>170</v>
      </c>
      <c r="U5363" s="11" t="str">
        <f t="array" ref="U5363">IFERROR(INDEX('Pontuação'!G$13:G$101, MATCH(T5363, 'Pontuação'!F$13:F$101, 0)), "Faixa Indefinida")</f>
        <v>B</v>
      </c>
      <c r="V5363" s="11">
        <f t="shared" si="2"/>
        <v>0</v>
      </c>
      <c r="W5363" s="11">
        <f t="shared" si="3"/>
        <v>1</v>
      </c>
      <c r="X5363" s="11">
        <f t="shared" si="4"/>
        <v>0</v>
      </c>
      <c r="Y5363" s="11">
        <f t="shared" si="5"/>
        <v>0</v>
      </c>
      <c r="Z5363" s="12">
        <f>ROUNDUP(SUM(VLOOKUP(F5363,'Pontuação 3.0'!A$2:B$11,2,FALSE),VLOOKUP(E5363,'Pontuação 3.0'!C$2:D$11,2,FALSE),VLOOKUP(H5363,'Pontuação 3.0'!I$2:J$11,2,FALSE),VLOOKUP(J5363,'Pontuação 3.0'!G$2:H$11,2,FALSE),VLOOKUP(G5363,'Pontuação 3.0'!E$2:F$11,2,FALSE),VLOOKUP(K5363,'Pontuação 3.0'!K$2:L$11,2,FALSE),VLOOKUP(L5363,'Pontuação 3.0'!M$2:N$13,2,FALSE)),0)</f>
        <v>2622</v>
      </c>
      <c r="AA5363" s="12">
        <f t="shared" si="6"/>
        <v>262</v>
      </c>
      <c r="AB5363" s="12" t="str">
        <f t="array" ref="AB5363">IFERROR(INDEX('Pontuação 3.0'!G$13:G$191, MATCH(AA5363, 'Pontuação 3.0'!F$13:F$191, 0)), "Faixa Indefinida")</f>
        <v>A</v>
      </c>
      <c r="AC5363" s="12">
        <f t="shared" si="7"/>
        <v>1</v>
      </c>
      <c r="AD5363" s="12">
        <f t="shared" si="8"/>
        <v>0</v>
      </c>
      <c r="AE5363" s="12">
        <f t="shared" si="9"/>
        <v>0</v>
      </c>
      <c r="AF5363" s="12">
        <f t="shared" si="10"/>
        <v>0</v>
      </c>
    </row>
    <row r="5364" ht="15.75" customHeight="1">
      <c r="A5364" s="8">
        <v>45691.0</v>
      </c>
      <c r="B5364" s="9" t="s">
        <v>12278</v>
      </c>
      <c r="C5364" s="9" t="s">
        <v>12279</v>
      </c>
      <c r="D5364" s="15">
        <v>1.1978697578E10</v>
      </c>
      <c r="E5364" s="9" t="s">
        <v>13936</v>
      </c>
      <c r="F5364" s="9" t="s">
        <v>13948</v>
      </c>
      <c r="G5364" s="9" t="s">
        <v>13926</v>
      </c>
      <c r="H5364" s="9" t="s">
        <v>13951</v>
      </c>
      <c r="I5364" s="9" t="s">
        <v>13940</v>
      </c>
      <c r="J5364" s="9" t="s">
        <v>13929</v>
      </c>
      <c r="K5364" s="9" t="s">
        <v>13940</v>
      </c>
      <c r="L5364" s="9" t="s">
        <v>13931</v>
      </c>
      <c r="M5364" s="9" t="s">
        <v>13946</v>
      </c>
      <c r="N5364" s="13" t="s">
        <v>12</v>
      </c>
      <c r="O5364" s="13" t="s">
        <v>14</v>
      </c>
      <c r="P5364" s="13" t="s">
        <v>24</v>
      </c>
      <c r="Q5364" s="13" t="s">
        <v>3528</v>
      </c>
      <c r="R5364" s="13" t="s">
        <v>15</v>
      </c>
      <c r="S5364" s="10">
        <f>ROUNDUP(SUM(VLOOKUP(F5364,'Pontuação'!A$2:B$11,2,FALSE),VLOOKUP(E5364,'Pontuação'!C$2:D$11,2,FALSE),VLOOKUP(H5364,'Pontuação'!I$2:J$11,2,FALSE),VLOOKUP(J5364,'Pontuação'!G$2:H$11,2,FALSE),VLOOKUP(L5364,'Pontuação'!M$2:N$13,2,FALSE)),0)</f>
        <v>1541</v>
      </c>
      <c r="T5364" s="11">
        <f t="shared" si="1"/>
        <v>154</v>
      </c>
      <c r="U5364" s="11" t="str">
        <f t="array" ref="U5364">IFERROR(INDEX('Pontuação'!G$13:G$101, MATCH(T5364, 'Pontuação'!F$13:F$101, 0)), "Faixa Indefinida")</f>
        <v>C</v>
      </c>
      <c r="V5364" s="11">
        <f t="shared" si="2"/>
        <v>0</v>
      </c>
      <c r="W5364" s="11">
        <f t="shared" si="3"/>
        <v>0</v>
      </c>
      <c r="X5364" s="11">
        <f t="shared" si="4"/>
        <v>1</v>
      </c>
      <c r="Y5364" s="11">
        <f t="shared" si="5"/>
        <v>0</v>
      </c>
      <c r="Z5364" s="12">
        <f>ROUNDUP(SUM(VLOOKUP(F5364,'Pontuação 3.0'!A$2:B$11,2,FALSE),VLOOKUP(E5364,'Pontuação 3.0'!C$2:D$11,2,FALSE),VLOOKUP(H5364,'Pontuação 3.0'!I$2:J$11,2,FALSE),VLOOKUP(J5364,'Pontuação 3.0'!G$2:H$11,2,FALSE),VLOOKUP(G5364,'Pontuação 3.0'!E$2:F$11,2,FALSE),VLOOKUP(K5364,'Pontuação 3.0'!K$2:L$11,2,FALSE),VLOOKUP(L5364,'Pontuação 3.0'!M$2:N$13,2,FALSE)),0)</f>
        <v>1989</v>
      </c>
      <c r="AA5364" s="12">
        <f t="shared" si="6"/>
        <v>199</v>
      </c>
      <c r="AB5364" s="12" t="str">
        <f t="array" ref="AB5364">IFERROR(INDEX('Pontuação 3.0'!G$13:G$191, MATCH(AA5364, 'Pontuação 3.0'!F$13:F$191, 0)), "Faixa Indefinida")</f>
        <v>C</v>
      </c>
      <c r="AC5364" s="12">
        <f t="shared" si="7"/>
        <v>0</v>
      </c>
      <c r="AD5364" s="12">
        <f t="shared" si="8"/>
        <v>0</v>
      </c>
      <c r="AE5364" s="12">
        <f t="shared" si="9"/>
        <v>1</v>
      </c>
      <c r="AF5364" s="12">
        <f t="shared" si="10"/>
        <v>0</v>
      </c>
    </row>
    <row r="5365" ht="15.75" customHeight="1">
      <c r="A5365" s="8">
        <v>45691.0</v>
      </c>
      <c r="B5365" s="9" t="s">
        <v>6086</v>
      </c>
      <c r="C5365" s="9" t="s">
        <v>12280</v>
      </c>
      <c r="D5365" s="14" t="s">
        <v>14249</v>
      </c>
      <c r="E5365" s="9" t="s">
        <v>13924</v>
      </c>
      <c r="F5365" s="9" t="s">
        <v>13943</v>
      </c>
      <c r="G5365" s="9" t="s">
        <v>13926</v>
      </c>
      <c r="H5365" s="9" t="s">
        <v>13960</v>
      </c>
      <c r="I5365" s="9" t="s">
        <v>13940</v>
      </c>
      <c r="J5365" s="9" t="s">
        <v>13956</v>
      </c>
      <c r="K5365" s="9" t="s">
        <v>13940</v>
      </c>
      <c r="L5365" s="9" t="s">
        <v>13945</v>
      </c>
      <c r="M5365" s="9" t="s">
        <v>13942</v>
      </c>
      <c r="N5365" s="13" t="s">
        <v>12</v>
      </c>
      <c r="O5365" s="13" t="s">
        <v>14</v>
      </c>
      <c r="P5365" s="13" t="s">
        <v>39</v>
      </c>
      <c r="Q5365" s="13" t="s">
        <v>48</v>
      </c>
      <c r="R5365" s="13" t="s">
        <v>15</v>
      </c>
      <c r="S5365" s="10">
        <f>ROUNDUP(SUM(VLOOKUP(F5365,'Pontuação'!A$2:B$11,2,FALSE),VLOOKUP(E5365,'Pontuação'!C$2:D$11,2,FALSE),VLOOKUP(H5365,'Pontuação'!I$2:J$11,2,FALSE),VLOOKUP(J5365,'Pontuação'!G$2:H$11,2,FALSE),VLOOKUP(L5365,'Pontuação'!M$2:N$13,2,FALSE)),0)</f>
        <v>1718</v>
      </c>
      <c r="T5365" s="11">
        <f t="shared" si="1"/>
        <v>172</v>
      </c>
      <c r="U5365" s="11" t="str">
        <f t="array" ref="U5365">IFERROR(INDEX('Pontuação'!G$13:G$101, MATCH(T5365, 'Pontuação'!F$13:F$101, 0)), "Faixa Indefinida")</f>
        <v>B</v>
      </c>
      <c r="V5365" s="11">
        <f t="shared" si="2"/>
        <v>0</v>
      </c>
      <c r="W5365" s="11">
        <f t="shared" si="3"/>
        <v>1</v>
      </c>
      <c r="X5365" s="11">
        <f t="shared" si="4"/>
        <v>0</v>
      </c>
      <c r="Y5365" s="11">
        <f t="shared" si="5"/>
        <v>0</v>
      </c>
      <c r="Z5365" s="12">
        <f>ROUNDUP(SUM(VLOOKUP(F5365,'Pontuação 3.0'!A$2:B$11,2,FALSE),VLOOKUP(E5365,'Pontuação 3.0'!C$2:D$11,2,FALSE),VLOOKUP(H5365,'Pontuação 3.0'!I$2:J$11,2,FALSE),VLOOKUP(J5365,'Pontuação 3.0'!G$2:H$11,2,FALSE),VLOOKUP(G5365,'Pontuação 3.0'!E$2:F$11,2,FALSE),VLOOKUP(K5365,'Pontuação 3.0'!K$2:L$11,2,FALSE),VLOOKUP(L5365,'Pontuação 3.0'!M$2:N$13,2,FALSE)),0)</f>
        <v>2027</v>
      </c>
      <c r="AA5365" s="12">
        <f t="shared" si="6"/>
        <v>203</v>
      </c>
      <c r="AB5365" s="12" t="str">
        <f t="array" ref="AB5365">IFERROR(INDEX('Pontuação 3.0'!G$13:G$191, MATCH(AA5365, 'Pontuação 3.0'!F$13:F$191, 0)), "Faixa Indefinida")</f>
        <v>C</v>
      </c>
      <c r="AC5365" s="12">
        <f t="shared" si="7"/>
        <v>0</v>
      </c>
      <c r="AD5365" s="12">
        <f t="shared" si="8"/>
        <v>0</v>
      </c>
      <c r="AE5365" s="12">
        <f t="shared" si="9"/>
        <v>1</v>
      </c>
      <c r="AF5365" s="12">
        <f t="shared" si="10"/>
        <v>0</v>
      </c>
    </row>
    <row r="5366" ht="15.75" customHeight="1">
      <c r="A5366" s="8">
        <v>45691.0</v>
      </c>
      <c r="B5366" s="9" t="s">
        <v>12281</v>
      </c>
      <c r="C5366" s="9" t="s">
        <v>12282</v>
      </c>
      <c r="D5366" s="9" t="s">
        <v>12283</v>
      </c>
      <c r="E5366" s="9" t="s">
        <v>13936</v>
      </c>
      <c r="F5366" s="9" t="s">
        <v>13950</v>
      </c>
      <c r="G5366" s="9" t="s">
        <v>13926</v>
      </c>
      <c r="H5366" s="9" t="s">
        <v>13949</v>
      </c>
      <c r="I5366" s="9" t="s">
        <v>13940</v>
      </c>
      <c r="J5366" s="9" t="s">
        <v>13966</v>
      </c>
      <c r="K5366" s="9" t="s">
        <v>13930</v>
      </c>
      <c r="L5366" s="9" t="s">
        <v>13945</v>
      </c>
      <c r="M5366" s="9" t="s">
        <v>13942</v>
      </c>
      <c r="N5366" s="13" t="s">
        <v>12</v>
      </c>
      <c r="O5366" s="13" t="s">
        <v>14</v>
      </c>
      <c r="P5366" s="13" t="s">
        <v>13</v>
      </c>
      <c r="Q5366" s="13" t="s">
        <v>108</v>
      </c>
      <c r="R5366" s="13" t="s">
        <v>15</v>
      </c>
      <c r="S5366" s="10">
        <f>ROUNDUP(SUM(VLOOKUP(F5366,'Pontuação'!A$2:B$11,2,FALSE),VLOOKUP(E5366,'Pontuação'!C$2:D$11,2,FALSE),VLOOKUP(H5366,'Pontuação'!I$2:J$11,2,FALSE),VLOOKUP(J5366,'Pontuação'!G$2:H$11,2,FALSE),VLOOKUP(L5366,'Pontuação'!M$2:N$13,2,FALSE)),0)</f>
        <v>2005</v>
      </c>
      <c r="T5366" s="11">
        <f t="shared" si="1"/>
        <v>201</v>
      </c>
      <c r="U5366" s="11" t="str">
        <f t="array" ref="U5366">IFERROR(INDEX('Pontuação'!G$13:G$101, MATCH(T5366, 'Pontuação'!F$13:F$101, 0)), "Faixa Indefinida")</f>
        <v>A</v>
      </c>
      <c r="V5366" s="11">
        <f t="shared" si="2"/>
        <v>1</v>
      </c>
      <c r="W5366" s="11">
        <f t="shared" si="3"/>
        <v>0</v>
      </c>
      <c r="X5366" s="11">
        <f t="shared" si="4"/>
        <v>0</v>
      </c>
      <c r="Y5366" s="11">
        <f t="shared" si="5"/>
        <v>0</v>
      </c>
      <c r="Z5366" s="12">
        <f>ROUNDUP(SUM(VLOOKUP(F5366,'Pontuação 3.0'!A$2:B$11,2,FALSE),VLOOKUP(E5366,'Pontuação 3.0'!C$2:D$11,2,FALSE),VLOOKUP(H5366,'Pontuação 3.0'!I$2:J$11,2,FALSE),VLOOKUP(J5366,'Pontuação 3.0'!G$2:H$11,2,FALSE),VLOOKUP(G5366,'Pontuação 3.0'!E$2:F$11,2,FALSE),VLOOKUP(K5366,'Pontuação 3.0'!K$2:L$11,2,FALSE),VLOOKUP(L5366,'Pontuação 3.0'!M$2:N$13,2,FALSE)),0)</f>
        <v>2579</v>
      </c>
      <c r="AA5366" s="12">
        <f t="shared" si="6"/>
        <v>258</v>
      </c>
      <c r="AB5366" s="12" t="str">
        <f t="array" ref="AB5366">IFERROR(INDEX('Pontuação 3.0'!G$13:G$191, MATCH(AA5366, 'Pontuação 3.0'!F$13:F$191, 0)), "Faixa Indefinida")</f>
        <v>A</v>
      </c>
      <c r="AC5366" s="12">
        <f t="shared" si="7"/>
        <v>1</v>
      </c>
      <c r="AD5366" s="12">
        <f t="shared" si="8"/>
        <v>0</v>
      </c>
      <c r="AE5366" s="12">
        <f t="shared" si="9"/>
        <v>0</v>
      </c>
      <c r="AF5366" s="12">
        <f t="shared" si="10"/>
        <v>0</v>
      </c>
    </row>
    <row r="5367" ht="15.75" customHeight="1">
      <c r="A5367" s="8">
        <v>45691.0</v>
      </c>
      <c r="B5367" s="9" t="s">
        <v>9768</v>
      </c>
      <c r="C5367" s="9" t="s">
        <v>12288</v>
      </c>
      <c r="D5367" s="15">
        <v>1.1951337316E10</v>
      </c>
      <c r="E5367" s="9" t="s">
        <v>13936</v>
      </c>
      <c r="F5367" s="9" t="s">
        <v>13950</v>
      </c>
      <c r="G5367" s="9" t="s">
        <v>13926</v>
      </c>
      <c r="H5367" s="9" t="s">
        <v>13960</v>
      </c>
      <c r="I5367" s="9" t="s">
        <v>13928</v>
      </c>
      <c r="J5367" s="9" t="s">
        <v>13956</v>
      </c>
      <c r="K5367" s="9" t="s">
        <v>13940</v>
      </c>
      <c r="L5367" s="9" t="s">
        <v>13931</v>
      </c>
      <c r="M5367" s="9" t="s">
        <v>13946</v>
      </c>
      <c r="N5367" s="13" t="s">
        <v>12</v>
      </c>
      <c r="O5367" s="13" t="s">
        <v>14</v>
      </c>
      <c r="P5367" s="13" t="s">
        <v>47</v>
      </c>
      <c r="Q5367" s="13" t="s">
        <v>48</v>
      </c>
      <c r="R5367" s="13" t="s">
        <v>15</v>
      </c>
      <c r="S5367" s="10">
        <f>ROUNDUP(SUM(VLOOKUP(F5367,'Pontuação'!A$2:B$11,2,FALSE),VLOOKUP(E5367,'Pontuação'!C$2:D$11,2,FALSE),VLOOKUP(H5367,'Pontuação'!I$2:J$11,2,FALSE),VLOOKUP(J5367,'Pontuação'!G$2:H$11,2,FALSE),VLOOKUP(L5367,'Pontuação'!M$2:N$13,2,FALSE)),0)</f>
        <v>1647</v>
      </c>
      <c r="T5367" s="11">
        <f t="shared" si="1"/>
        <v>165</v>
      </c>
      <c r="U5367" s="11" t="str">
        <f t="array" ref="U5367">IFERROR(INDEX('Pontuação'!G$13:G$101, MATCH(T5367, 'Pontuação'!F$13:F$101, 0)), "Faixa Indefinida")</f>
        <v>C</v>
      </c>
      <c r="V5367" s="11">
        <f t="shared" si="2"/>
        <v>0</v>
      </c>
      <c r="W5367" s="11">
        <f t="shared" si="3"/>
        <v>0</v>
      </c>
      <c r="X5367" s="11">
        <f t="shared" si="4"/>
        <v>1</v>
      </c>
      <c r="Y5367" s="11">
        <f t="shared" si="5"/>
        <v>0</v>
      </c>
      <c r="Z5367" s="12">
        <f>ROUNDUP(SUM(VLOOKUP(F5367,'Pontuação 3.0'!A$2:B$11,2,FALSE),VLOOKUP(E5367,'Pontuação 3.0'!C$2:D$11,2,FALSE),VLOOKUP(H5367,'Pontuação 3.0'!I$2:J$11,2,FALSE),VLOOKUP(J5367,'Pontuação 3.0'!G$2:H$11,2,FALSE),VLOOKUP(G5367,'Pontuação 3.0'!E$2:F$11,2,FALSE),VLOOKUP(K5367,'Pontuação 3.0'!K$2:L$11,2,FALSE),VLOOKUP(L5367,'Pontuação 3.0'!M$2:N$13,2,FALSE)),0)</f>
        <v>2289</v>
      </c>
      <c r="AA5367" s="12">
        <f t="shared" si="6"/>
        <v>229</v>
      </c>
      <c r="AB5367" s="12" t="str">
        <f t="array" ref="AB5367">IFERROR(INDEX('Pontuação 3.0'!G$13:G$191, MATCH(AA5367, 'Pontuação 3.0'!F$13:F$191, 0)), "Faixa Indefinida")</f>
        <v>B</v>
      </c>
      <c r="AC5367" s="12">
        <f t="shared" si="7"/>
        <v>0</v>
      </c>
      <c r="AD5367" s="12">
        <f t="shared" si="8"/>
        <v>1</v>
      </c>
      <c r="AE5367" s="12">
        <f t="shared" si="9"/>
        <v>0</v>
      </c>
      <c r="AF5367" s="12">
        <f t="shared" si="10"/>
        <v>0</v>
      </c>
    </row>
    <row r="5368" ht="15.75" customHeight="1">
      <c r="A5368" s="8">
        <v>45691.0</v>
      </c>
      <c r="B5368" s="9" t="s">
        <v>12286</v>
      </c>
      <c r="C5368" s="9" t="s">
        <v>12287</v>
      </c>
      <c r="D5368" s="14" t="s">
        <v>14250</v>
      </c>
      <c r="E5368" s="9" t="s">
        <v>13936</v>
      </c>
      <c r="F5368" s="9" t="s">
        <v>13950</v>
      </c>
      <c r="G5368" s="9" t="s">
        <v>13926</v>
      </c>
      <c r="H5368" s="9" t="s">
        <v>13938</v>
      </c>
      <c r="I5368" s="9" t="s">
        <v>13928</v>
      </c>
      <c r="J5368" s="9" t="s">
        <v>13929</v>
      </c>
      <c r="K5368" s="9" t="s">
        <v>13940</v>
      </c>
      <c r="L5368" s="9" t="s">
        <v>13931</v>
      </c>
      <c r="M5368" s="9" t="s">
        <v>13932</v>
      </c>
      <c r="N5368" s="13" t="s">
        <v>12</v>
      </c>
      <c r="O5368" s="13" t="s">
        <v>14</v>
      </c>
      <c r="P5368" s="13" t="s">
        <v>93</v>
      </c>
      <c r="Q5368" s="13" t="s">
        <v>33</v>
      </c>
      <c r="R5368" s="13" t="s">
        <v>65</v>
      </c>
      <c r="S5368" s="10">
        <f>ROUNDUP(SUM(VLOOKUP(F5368,'Pontuação'!A$2:B$11,2,FALSE),VLOOKUP(E5368,'Pontuação'!C$2:D$11,2,FALSE),VLOOKUP(H5368,'Pontuação'!I$2:J$11,2,FALSE),VLOOKUP(J5368,'Pontuação'!G$2:H$11,2,FALSE),VLOOKUP(L5368,'Pontuação'!M$2:N$13,2,FALSE)),0)</f>
        <v>1579</v>
      </c>
      <c r="T5368" s="11">
        <f t="shared" si="1"/>
        <v>158</v>
      </c>
      <c r="U5368" s="11" t="str">
        <f t="array" ref="U5368">IFERROR(INDEX('Pontuação'!G$13:G$101, MATCH(T5368, 'Pontuação'!F$13:F$101, 0)), "Faixa Indefinida")</f>
        <v>C</v>
      </c>
      <c r="V5368" s="11">
        <f t="shared" si="2"/>
        <v>0</v>
      </c>
      <c r="W5368" s="11">
        <f t="shared" si="3"/>
        <v>0</v>
      </c>
      <c r="X5368" s="11">
        <f t="shared" si="4"/>
        <v>1</v>
      </c>
      <c r="Y5368" s="11">
        <f t="shared" si="5"/>
        <v>0</v>
      </c>
      <c r="Z5368" s="12">
        <f>ROUNDUP(SUM(VLOOKUP(F5368,'Pontuação 3.0'!A$2:B$11,2,FALSE),VLOOKUP(E5368,'Pontuação 3.0'!C$2:D$11,2,FALSE),VLOOKUP(H5368,'Pontuação 3.0'!I$2:J$11,2,FALSE),VLOOKUP(J5368,'Pontuação 3.0'!G$2:H$11,2,FALSE),VLOOKUP(G5368,'Pontuação 3.0'!E$2:F$11,2,FALSE),VLOOKUP(K5368,'Pontuação 3.0'!K$2:L$11,2,FALSE),VLOOKUP(L5368,'Pontuação 3.0'!M$2:N$13,2,FALSE)),0)</f>
        <v>2058</v>
      </c>
      <c r="AA5368" s="12">
        <f t="shared" si="6"/>
        <v>206</v>
      </c>
      <c r="AB5368" s="12" t="str">
        <f t="array" ref="AB5368">IFERROR(INDEX('Pontuação 3.0'!G$13:G$191, MATCH(AA5368, 'Pontuação 3.0'!F$13:F$191, 0)), "Faixa Indefinida")</f>
        <v>C</v>
      </c>
      <c r="AC5368" s="12">
        <f t="shared" si="7"/>
        <v>0</v>
      </c>
      <c r="AD5368" s="12">
        <f t="shared" si="8"/>
        <v>0</v>
      </c>
      <c r="AE5368" s="12">
        <f t="shared" si="9"/>
        <v>1</v>
      </c>
      <c r="AF5368" s="12">
        <f t="shared" si="10"/>
        <v>0</v>
      </c>
    </row>
    <row r="5369" ht="15.75" customHeight="1">
      <c r="A5369" s="8">
        <v>45691.0</v>
      </c>
      <c r="B5369" s="9" t="s">
        <v>14251</v>
      </c>
      <c r="C5369" s="9" t="s">
        <v>12175</v>
      </c>
      <c r="D5369" s="15">
        <v>1.1970489918E10</v>
      </c>
      <c r="E5369" s="9" t="s">
        <v>13936</v>
      </c>
      <c r="F5369" s="9" t="s">
        <v>13937</v>
      </c>
      <c r="G5369" s="9" t="s">
        <v>13926</v>
      </c>
      <c r="H5369" s="9" t="s">
        <v>13938</v>
      </c>
      <c r="I5369" s="9" t="s">
        <v>13928</v>
      </c>
      <c r="J5369" s="9" t="s">
        <v>13929</v>
      </c>
      <c r="K5369" s="9" t="s">
        <v>13940</v>
      </c>
      <c r="L5369" s="9" t="s">
        <v>13954</v>
      </c>
      <c r="M5369" s="9" t="s">
        <v>13946</v>
      </c>
      <c r="N5369" s="13" t="s">
        <v>12</v>
      </c>
      <c r="O5369" s="13" t="s">
        <v>14</v>
      </c>
      <c r="P5369" s="13" t="s">
        <v>32</v>
      </c>
      <c r="Q5369" s="13" t="s">
        <v>77</v>
      </c>
      <c r="R5369" s="13" t="s">
        <v>65</v>
      </c>
      <c r="S5369" s="10">
        <f>ROUNDUP(SUM(VLOOKUP(F5369,'Pontuação'!A$2:B$11,2,FALSE),VLOOKUP(E5369,'Pontuação'!C$2:D$11,2,FALSE),VLOOKUP(H5369,'Pontuação'!I$2:J$11,2,FALSE),VLOOKUP(J5369,'Pontuação'!G$2:H$11,2,FALSE),VLOOKUP(L5369,'Pontuação'!M$2:N$13,2,FALSE)),0)</f>
        <v>1513</v>
      </c>
      <c r="T5369" s="11">
        <f t="shared" si="1"/>
        <v>151</v>
      </c>
      <c r="U5369" s="11" t="str">
        <f t="array" ref="U5369">IFERROR(INDEX('Pontuação'!G$13:G$101, MATCH(T5369, 'Pontuação'!F$13:F$101, 0)), "Faixa Indefinida")</f>
        <v>C</v>
      </c>
      <c r="V5369" s="11">
        <f t="shared" si="2"/>
        <v>0</v>
      </c>
      <c r="W5369" s="11">
        <f t="shared" si="3"/>
        <v>0</v>
      </c>
      <c r="X5369" s="11">
        <f t="shared" si="4"/>
        <v>1</v>
      </c>
      <c r="Y5369" s="11">
        <f t="shared" si="5"/>
        <v>0</v>
      </c>
      <c r="Z5369" s="12">
        <f>ROUNDUP(SUM(VLOOKUP(F5369,'Pontuação 3.0'!A$2:B$11,2,FALSE),VLOOKUP(E5369,'Pontuação 3.0'!C$2:D$11,2,FALSE),VLOOKUP(H5369,'Pontuação 3.0'!I$2:J$11,2,FALSE),VLOOKUP(J5369,'Pontuação 3.0'!G$2:H$11,2,FALSE),VLOOKUP(G5369,'Pontuação 3.0'!E$2:F$11,2,FALSE),VLOOKUP(K5369,'Pontuação 3.0'!K$2:L$11,2,FALSE),VLOOKUP(L5369,'Pontuação 3.0'!M$2:N$13,2,FALSE)),0)</f>
        <v>1806</v>
      </c>
      <c r="AA5369" s="12">
        <f t="shared" si="6"/>
        <v>181</v>
      </c>
      <c r="AB5369" s="12" t="str">
        <f t="array" ref="AB5369">IFERROR(INDEX('Pontuação 3.0'!G$13:G$191, MATCH(AA5369, 'Pontuação 3.0'!F$13:F$191, 0)), "Faixa Indefinida")</f>
        <v>D</v>
      </c>
      <c r="AC5369" s="12">
        <f t="shared" si="7"/>
        <v>0</v>
      </c>
      <c r="AD5369" s="12">
        <f t="shared" si="8"/>
        <v>0</v>
      </c>
      <c r="AE5369" s="12">
        <f t="shared" si="9"/>
        <v>0</v>
      </c>
      <c r="AF5369" s="12">
        <f t="shared" si="10"/>
        <v>1</v>
      </c>
    </row>
    <row r="5370" ht="15.75" customHeight="1">
      <c r="A5370" s="8">
        <v>45691.0</v>
      </c>
      <c r="B5370" s="9" t="s">
        <v>12289</v>
      </c>
      <c r="C5370" s="9" t="s">
        <v>12290</v>
      </c>
      <c r="D5370" s="15">
        <v>2.1970162351E10</v>
      </c>
      <c r="E5370" s="9" t="s">
        <v>13936</v>
      </c>
      <c r="F5370" s="9" t="s">
        <v>13948</v>
      </c>
      <c r="G5370" s="9" t="s">
        <v>13944</v>
      </c>
      <c r="H5370" s="9" t="s">
        <v>13960</v>
      </c>
      <c r="I5370" s="9" t="s">
        <v>13940</v>
      </c>
      <c r="J5370" s="9" t="s">
        <v>13939</v>
      </c>
      <c r="K5370" s="9" t="s">
        <v>13940</v>
      </c>
      <c r="L5370" s="9" t="s">
        <v>13945</v>
      </c>
      <c r="M5370" s="9" t="s">
        <v>13942</v>
      </c>
      <c r="N5370" s="13" t="s">
        <v>12</v>
      </c>
      <c r="O5370" s="13" t="s">
        <v>14</v>
      </c>
      <c r="P5370" s="13" t="s">
        <v>47</v>
      </c>
      <c r="Q5370" s="13" t="s">
        <v>3528</v>
      </c>
      <c r="R5370" s="13" t="s">
        <v>65</v>
      </c>
      <c r="S5370" s="10">
        <f>ROUNDUP(SUM(VLOOKUP(F5370,'Pontuação'!A$2:B$11,2,FALSE),VLOOKUP(E5370,'Pontuação'!C$2:D$11,2,FALSE),VLOOKUP(H5370,'Pontuação'!I$2:J$11,2,FALSE),VLOOKUP(J5370,'Pontuação'!G$2:H$11,2,FALSE),VLOOKUP(L5370,'Pontuação'!M$2:N$13,2,FALSE)),0)</f>
        <v>1594</v>
      </c>
      <c r="T5370" s="11">
        <f t="shared" si="1"/>
        <v>159</v>
      </c>
      <c r="U5370" s="11" t="str">
        <f t="array" ref="U5370">IFERROR(INDEX('Pontuação'!G$13:G$101, MATCH(T5370, 'Pontuação'!F$13:F$101, 0)), "Faixa Indefinida")</f>
        <v>C</v>
      </c>
      <c r="V5370" s="11">
        <f t="shared" si="2"/>
        <v>0</v>
      </c>
      <c r="W5370" s="11">
        <f t="shared" si="3"/>
        <v>0</v>
      </c>
      <c r="X5370" s="11">
        <f t="shared" si="4"/>
        <v>1</v>
      </c>
      <c r="Y5370" s="11">
        <f t="shared" si="5"/>
        <v>0</v>
      </c>
      <c r="Z5370" s="12">
        <f>ROUNDUP(SUM(VLOOKUP(F5370,'Pontuação 3.0'!A$2:B$11,2,FALSE),VLOOKUP(E5370,'Pontuação 3.0'!C$2:D$11,2,FALSE),VLOOKUP(H5370,'Pontuação 3.0'!I$2:J$11,2,FALSE),VLOOKUP(J5370,'Pontuação 3.0'!G$2:H$11,2,FALSE),VLOOKUP(G5370,'Pontuação 3.0'!E$2:F$11,2,FALSE),VLOOKUP(K5370,'Pontuação 3.0'!K$2:L$11,2,FALSE),VLOOKUP(L5370,'Pontuação 3.0'!M$2:N$13,2,FALSE)),0)</f>
        <v>1979</v>
      </c>
      <c r="AA5370" s="12">
        <f t="shared" si="6"/>
        <v>198</v>
      </c>
      <c r="AB5370" s="12" t="str">
        <f t="array" ref="AB5370">IFERROR(INDEX('Pontuação 3.0'!G$13:G$191, MATCH(AA5370, 'Pontuação 3.0'!F$13:F$191, 0)), "Faixa Indefinida")</f>
        <v>C</v>
      </c>
      <c r="AC5370" s="12">
        <f t="shared" si="7"/>
        <v>0</v>
      </c>
      <c r="AD5370" s="12">
        <f t="shared" si="8"/>
        <v>0</v>
      </c>
      <c r="AE5370" s="12">
        <f t="shared" si="9"/>
        <v>1</v>
      </c>
      <c r="AF5370" s="12">
        <f t="shared" si="10"/>
        <v>0</v>
      </c>
    </row>
    <row r="5371" ht="15.75" customHeight="1">
      <c r="A5371" s="8">
        <v>45691.0</v>
      </c>
      <c r="B5371" s="9" t="s">
        <v>12291</v>
      </c>
      <c r="C5371" s="9" t="s">
        <v>12292</v>
      </c>
      <c r="D5371" s="15">
        <v>1.1984707447E10</v>
      </c>
      <c r="E5371" s="9" t="s">
        <v>13924</v>
      </c>
      <c r="F5371" s="9" t="s">
        <v>13937</v>
      </c>
      <c r="G5371" s="9" t="s">
        <v>13926</v>
      </c>
      <c r="H5371" s="9" t="s">
        <v>13927</v>
      </c>
      <c r="I5371" s="9" t="s">
        <v>13940</v>
      </c>
      <c r="J5371" s="9" t="s">
        <v>13929</v>
      </c>
      <c r="K5371" s="9" t="s">
        <v>13940</v>
      </c>
      <c r="L5371" s="9" t="s">
        <v>13945</v>
      </c>
      <c r="M5371" s="9" t="s">
        <v>13952</v>
      </c>
      <c r="N5371" s="13" t="s">
        <v>12</v>
      </c>
      <c r="O5371" s="13" t="s">
        <v>14</v>
      </c>
      <c r="P5371" s="13" t="s">
        <v>111</v>
      </c>
      <c r="Q5371" s="13" t="s">
        <v>3528</v>
      </c>
      <c r="R5371" s="13" t="s">
        <v>15</v>
      </c>
      <c r="S5371" s="10">
        <f>ROUNDUP(SUM(VLOOKUP(F5371,'Pontuação'!A$2:B$11,2,FALSE),VLOOKUP(E5371,'Pontuação'!C$2:D$11,2,FALSE),VLOOKUP(H5371,'Pontuação'!I$2:J$11,2,FALSE),VLOOKUP(J5371,'Pontuação'!G$2:H$11,2,FALSE),VLOOKUP(L5371,'Pontuação'!M$2:N$13,2,FALSE)),0)</f>
        <v>1546</v>
      </c>
      <c r="T5371" s="11">
        <f t="shared" si="1"/>
        <v>155</v>
      </c>
      <c r="U5371" s="11" t="str">
        <f t="array" ref="U5371">IFERROR(INDEX('Pontuação'!G$13:G$101, MATCH(T5371, 'Pontuação'!F$13:F$101, 0)), "Faixa Indefinida")</f>
        <v>C</v>
      </c>
      <c r="V5371" s="11">
        <f t="shared" si="2"/>
        <v>0</v>
      </c>
      <c r="W5371" s="11">
        <f t="shared" si="3"/>
        <v>0</v>
      </c>
      <c r="X5371" s="11">
        <f t="shared" si="4"/>
        <v>1</v>
      </c>
      <c r="Y5371" s="11">
        <f t="shared" si="5"/>
        <v>0</v>
      </c>
      <c r="Z5371" s="12">
        <f>ROUNDUP(SUM(VLOOKUP(F5371,'Pontuação 3.0'!A$2:B$11,2,FALSE),VLOOKUP(E5371,'Pontuação 3.0'!C$2:D$11,2,FALSE),VLOOKUP(H5371,'Pontuação 3.0'!I$2:J$11,2,FALSE),VLOOKUP(J5371,'Pontuação 3.0'!G$2:H$11,2,FALSE),VLOOKUP(G5371,'Pontuação 3.0'!E$2:F$11,2,FALSE),VLOOKUP(K5371,'Pontuação 3.0'!K$2:L$11,2,FALSE),VLOOKUP(L5371,'Pontuação 3.0'!M$2:N$13,2,FALSE)),0)</f>
        <v>1808</v>
      </c>
      <c r="AA5371" s="12">
        <f t="shared" si="6"/>
        <v>181</v>
      </c>
      <c r="AB5371" s="12" t="str">
        <f t="array" ref="AB5371">IFERROR(INDEX('Pontuação 3.0'!G$13:G$191, MATCH(AA5371, 'Pontuação 3.0'!F$13:F$191, 0)), "Faixa Indefinida")</f>
        <v>D</v>
      </c>
      <c r="AC5371" s="12">
        <f t="shared" si="7"/>
        <v>0</v>
      </c>
      <c r="AD5371" s="12">
        <f t="shared" si="8"/>
        <v>0</v>
      </c>
      <c r="AE5371" s="12">
        <f t="shared" si="9"/>
        <v>0</v>
      </c>
      <c r="AF5371" s="12">
        <f t="shared" si="10"/>
        <v>1</v>
      </c>
    </row>
    <row r="5372" ht="15.75" customHeight="1">
      <c r="A5372" s="8">
        <v>45691.0</v>
      </c>
      <c r="B5372" s="9" t="s">
        <v>2617</v>
      </c>
      <c r="C5372" s="9" t="s">
        <v>12296</v>
      </c>
      <c r="D5372" s="15">
        <v>6.7992098937E10</v>
      </c>
      <c r="E5372" s="9" t="s">
        <v>13936</v>
      </c>
      <c r="F5372" s="9" t="s">
        <v>13950</v>
      </c>
      <c r="G5372" s="9" t="s">
        <v>13926</v>
      </c>
      <c r="H5372" s="9" t="s">
        <v>13938</v>
      </c>
      <c r="I5372" s="9" t="s">
        <v>13940</v>
      </c>
      <c r="J5372" s="9" t="s">
        <v>13939</v>
      </c>
      <c r="K5372" s="9" t="s">
        <v>13930</v>
      </c>
      <c r="L5372" s="9" t="s">
        <v>13931</v>
      </c>
      <c r="M5372" s="9" t="s">
        <v>13952</v>
      </c>
      <c r="N5372" s="13" t="s">
        <v>12</v>
      </c>
      <c r="O5372" s="13" t="s">
        <v>14</v>
      </c>
      <c r="P5372" s="13" t="s">
        <v>333</v>
      </c>
      <c r="Q5372" s="13" t="s">
        <v>33</v>
      </c>
      <c r="R5372" s="13" t="s">
        <v>65</v>
      </c>
      <c r="S5372" s="10">
        <f>ROUNDUP(SUM(VLOOKUP(F5372,'Pontuação'!A$2:B$11,2,FALSE),VLOOKUP(E5372,'Pontuação'!C$2:D$11,2,FALSE),VLOOKUP(H5372,'Pontuação'!I$2:J$11,2,FALSE),VLOOKUP(J5372,'Pontuação'!G$2:H$11,2,FALSE),VLOOKUP(L5372,'Pontuação'!M$2:N$13,2,FALSE)),0)</f>
        <v>1684</v>
      </c>
      <c r="T5372" s="11">
        <f t="shared" si="1"/>
        <v>168</v>
      </c>
      <c r="U5372" s="11" t="str">
        <f t="array" ref="U5372">IFERROR(INDEX('Pontuação'!G$13:G$101, MATCH(T5372, 'Pontuação'!F$13:F$101, 0)), "Faixa Indefinida")</f>
        <v>B</v>
      </c>
      <c r="V5372" s="11">
        <f t="shared" si="2"/>
        <v>0</v>
      </c>
      <c r="W5372" s="11">
        <f t="shared" si="3"/>
        <v>1</v>
      </c>
      <c r="X5372" s="11">
        <f t="shared" si="4"/>
        <v>0</v>
      </c>
      <c r="Y5372" s="11">
        <f t="shared" si="5"/>
        <v>0</v>
      </c>
      <c r="Z5372" s="12">
        <f>ROUNDUP(SUM(VLOOKUP(F5372,'Pontuação 3.0'!A$2:B$11,2,FALSE),VLOOKUP(E5372,'Pontuação 3.0'!C$2:D$11,2,FALSE),VLOOKUP(H5372,'Pontuação 3.0'!I$2:J$11,2,FALSE),VLOOKUP(J5372,'Pontuação 3.0'!G$2:H$11,2,FALSE),VLOOKUP(G5372,'Pontuação 3.0'!E$2:F$11,2,FALSE),VLOOKUP(K5372,'Pontuação 3.0'!K$2:L$11,2,FALSE),VLOOKUP(L5372,'Pontuação 3.0'!M$2:N$13,2,FALSE)),0)</f>
        <v>2471</v>
      </c>
      <c r="AA5372" s="12">
        <f t="shared" si="6"/>
        <v>247</v>
      </c>
      <c r="AB5372" s="12" t="str">
        <f t="array" ref="AB5372">IFERROR(INDEX('Pontuação 3.0'!G$13:G$191, MATCH(AA5372, 'Pontuação 3.0'!F$13:F$191, 0)), "Faixa Indefinida")</f>
        <v>A</v>
      </c>
      <c r="AC5372" s="12">
        <f t="shared" si="7"/>
        <v>1</v>
      </c>
      <c r="AD5372" s="12">
        <f t="shared" si="8"/>
        <v>0</v>
      </c>
      <c r="AE5372" s="12">
        <f t="shared" si="9"/>
        <v>0</v>
      </c>
      <c r="AF5372" s="12">
        <f t="shared" si="10"/>
        <v>0</v>
      </c>
    </row>
    <row r="5373" ht="15.75" customHeight="1">
      <c r="A5373" s="8">
        <v>45691.0</v>
      </c>
      <c r="B5373" s="9" t="s">
        <v>12294</v>
      </c>
      <c r="C5373" s="9" t="s">
        <v>12295</v>
      </c>
      <c r="D5373" s="15">
        <v>1.298867117E10</v>
      </c>
      <c r="E5373" s="9" t="s">
        <v>13924</v>
      </c>
      <c r="F5373" s="9" t="s">
        <v>13937</v>
      </c>
      <c r="G5373" s="9" t="s">
        <v>13957</v>
      </c>
      <c r="H5373" s="9" t="s">
        <v>13927</v>
      </c>
      <c r="I5373" s="9" t="s">
        <v>13928</v>
      </c>
      <c r="J5373" s="9" t="s">
        <v>13929</v>
      </c>
      <c r="K5373" s="9" t="s">
        <v>13940</v>
      </c>
      <c r="L5373" s="9" t="s">
        <v>13931</v>
      </c>
      <c r="M5373" s="9" t="s">
        <v>13952</v>
      </c>
      <c r="N5373" s="13" t="s">
        <v>12</v>
      </c>
      <c r="O5373" s="13" t="s">
        <v>14</v>
      </c>
      <c r="P5373" s="13" t="s">
        <v>13</v>
      </c>
      <c r="Q5373" s="13" t="s">
        <v>33</v>
      </c>
      <c r="R5373" s="13" t="s">
        <v>65</v>
      </c>
      <c r="S5373" s="10">
        <f>ROUNDUP(SUM(VLOOKUP(F5373,'Pontuação'!A$2:B$11,2,FALSE),VLOOKUP(E5373,'Pontuação'!C$2:D$11,2,FALSE),VLOOKUP(H5373,'Pontuação'!I$2:J$11,2,FALSE),VLOOKUP(J5373,'Pontuação'!G$2:H$11,2,FALSE),VLOOKUP(L5373,'Pontuação'!M$2:N$13,2,FALSE)),0)</f>
        <v>1414</v>
      </c>
      <c r="T5373" s="11">
        <f t="shared" si="1"/>
        <v>141</v>
      </c>
      <c r="U5373" s="11" t="str">
        <f t="array" ref="U5373">IFERROR(INDEX('Pontuação'!G$13:G$101, MATCH(T5373, 'Pontuação'!F$13:F$101, 0)), "Faixa Indefinida")</f>
        <v>D</v>
      </c>
      <c r="V5373" s="11">
        <f t="shared" si="2"/>
        <v>0</v>
      </c>
      <c r="W5373" s="11">
        <f t="shared" si="3"/>
        <v>0</v>
      </c>
      <c r="X5373" s="11">
        <f t="shared" si="4"/>
        <v>0</v>
      </c>
      <c r="Y5373" s="11">
        <f t="shared" si="5"/>
        <v>1</v>
      </c>
      <c r="Z5373" s="12">
        <f>ROUNDUP(SUM(VLOOKUP(F5373,'Pontuação 3.0'!A$2:B$11,2,FALSE),VLOOKUP(E5373,'Pontuação 3.0'!C$2:D$11,2,FALSE),VLOOKUP(H5373,'Pontuação 3.0'!I$2:J$11,2,FALSE),VLOOKUP(J5373,'Pontuação 3.0'!G$2:H$11,2,FALSE),VLOOKUP(G5373,'Pontuação 3.0'!E$2:F$11,2,FALSE),VLOOKUP(K5373,'Pontuação 3.0'!K$2:L$11,2,FALSE),VLOOKUP(L5373,'Pontuação 3.0'!M$2:N$13,2,FALSE)),0)</f>
        <v>1572</v>
      </c>
      <c r="AA5373" s="12">
        <f t="shared" si="6"/>
        <v>157</v>
      </c>
      <c r="AB5373" s="12" t="str">
        <f t="array" ref="AB5373">IFERROR(INDEX('Pontuação 3.0'!G$13:G$191, MATCH(AA5373, 'Pontuação 3.0'!F$13:F$191, 0)), "Faixa Indefinida")</f>
        <v>D</v>
      </c>
      <c r="AC5373" s="12">
        <f t="shared" si="7"/>
        <v>0</v>
      </c>
      <c r="AD5373" s="12">
        <f t="shared" si="8"/>
        <v>0</v>
      </c>
      <c r="AE5373" s="12">
        <f t="shared" si="9"/>
        <v>0</v>
      </c>
      <c r="AF5373" s="12">
        <f t="shared" si="10"/>
        <v>1</v>
      </c>
    </row>
    <row r="5374" ht="15.75" customHeight="1">
      <c r="A5374" s="8">
        <v>45691.0</v>
      </c>
      <c r="B5374" s="9" t="s">
        <v>12297</v>
      </c>
      <c r="C5374" s="9" t="s">
        <v>12298</v>
      </c>
      <c r="D5374" s="15">
        <v>8.8998103411E10</v>
      </c>
      <c r="E5374" s="9" t="s">
        <v>13936</v>
      </c>
      <c r="F5374" s="9" t="s">
        <v>13950</v>
      </c>
      <c r="G5374" s="9" t="s">
        <v>13926</v>
      </c>
      <c r="H5374" s="9" t="s">
        <v>13938</v>
      </c>
      <c r="I5374" s="9" t="s">
        <v>13940</v>
      </c>
      <c r="J5374" s="9" t="s">
        <v>13939</v>
      </c>
      <c r="K5374" s="9" t="s">
        <v>13930</v>
      </c>
      <c r="L5374" s="9" t="s">
        <v>13945</v>
      </c>
      <c r="M5374" s="9" t="s">
        <v>13946</v>
      </c>
      <c r="N5374" s="13" t="s">
        <v>12</v>
      </c>
      <c r="O5374" s="13" t="s">
        <v>14</v>
      </c>
      <c r="P5374" s="13" t="s">
        <v>13</v>
      </c>
      <c r="Q5374" s="13" t="s">
        <v>108</v>
      </c>
      <c r="R5374" s="13" t="s">
        <v>15</v>
      </c>
      <c r="S5374" s="10">
        <f>ROUNDUP(SUM(VLOOKUP(F5374,'Pontuação'!A$2:B$11,2,FALSE),VLOOKUP(E5374,'Pontuação'!C$2:D$11,2,FALSE),VLOOKUP(H5374,'Pontuação'!I$2:J$11,2,FALSE),VLOOKUP(J5374,'Pontuação'!G$2:H$11,2,FALSE),VLOOKUP(L5374,'Pontuação'!M$2:N$13,2,FALSE)),0)</f>
        <v>1816</v>
      </c>
      <c r="T5374" s="11">
        <f t="shared" si="1"/>
        <v>182</v>
      </c>
      <c r="U5374" s="11" t="str">
        <f t="array" ref="U5374">IFERROR(INDEX('Pontuação'!G$13:G$101, MATCH(T5374, 'Pontuação'!F$13:F$101, 0)), "Faixa Indefinida")</f>
        <v>B</v>
      </c>
      <c r="V5374" s="11">
        <f t="shared" si="2"/>
        <v>0</v>
      </c>
      <c r="W5374" s="11">
        <f t="shared" si="3"/>
        <v>1</v>
      </c>
      <c r="X5374" s="11">
        <f t="shared" si="4"/>
        <v>0</v>
      </c>
      <c r="Y5374" s="11">
        <f t="shared" si="5"/>
        <v>0</v>
      </c>
      <c r="Z5374" s="12">
        <f>ROUNDUP(SUM(VLOOKUP(F5374,'Pontuação 3.0'!A$2:B$11,2,FALSE),VLOOKUP(E5374,'Pontuação 3.0'!C$2:D$11,2,FALSE),VLOOKUP(H5374,'Pontuação 3.0'!I$2:J$11,2,FALSE),VLOOKUP(J5374,'Pontuação 3.0'!G$2:H$11,2,FALSE),VLOOKUP(G5374,'Pontuação 3.0'!E$2:F$11,2,FALSE),VLOOKUP(K5374,'Pontuação 3.0'!K$2:L$11,2,FALSE),VLOOKUP(L5374,'Pontuação 3.0'!M$2:N$13,2,FALSE)),0)</f>
        <v>2557</v>
      </c>
      <c r="AA5374" s="12">
        <f t="shared" si="6"/>
        <v>256</v>
      </c>
      <c r="AB5374" s="12" t="str">
        <f t="array" ref="AB5374">IFERROR(INDEX('Pontuação 3.0'!G$13:G$191, MATCH(AA5374, 'Pontuação 3.0'!F$13:F$191, 0)), "Faixa Indefinida")</f>
        <v>A</v>
      </c>
      <c r="AC5374" s="12">
        <f t="shared" si="7"/>
        <v>1</v>
      </c>
      <c r="AD5374" s="12">
        <f t="shared" si="8"/>
        <v>0</v>
      </c>
      <c r="AE5374" s="12">
        <f t="shared" si="9"/>
        <v>0</v>
      </c>
      <c r="AF5374" s="12">
        <f t="shared" si="10"/>
        <v>0</v>
      </c>
    </row>
    <row r="5375" ht="15.75" customHeight="1">
      <c r="A5375" s="8">
        <v>45691.0</v>
      </c>
      <c r="B5375" s="9" t="s">
        <v>12301</v>
      </c>
      <c r="C5375" s="9" t="s">
        <v>12302</v>
      </c>
      <c r="D5375" s="15">
        <v>2.1964852293E10</v>
      </c>
      <c r="E5375" s="9" t="s">
        <v>13936</v>
      </c>
      <c r="F5375" s="9" t="s">
        <v>13948</v>
      </c>
      <c r="G5375" s="9" t="s">
        <v>13926</v>
      </c>
      <c r="H5375" s="9" t="s">
        <v>13949</v>
      </c>
      <c r="I5375" s="9" t="s">
        <v>13928</v>
      </c>
      <c r="J5375" s="9" t="s">
        <v>13929</v>
      </c>
      <c r="K5375" s="9" t="s">
        <v>13940</v>
      </c>
      <c r="L5375" s="9" t="s">
        <v>13931</v>
      </c>
      <c r="M5375" s="9" t="s">
        <v>13946</v>
      </c>
      <c r="N5375" s="13" t="s">
        <v>12</v>
      </c>
      <c r="O5375" s="13" t="s">
        <v>14</v>
      </c>
      <c r="P5375" s="13" t="s">
        <v>13</v>
      </c>
      <c r="Q5375" s="13" t="s">
        <v>16</v>
      </c>
      <c r="R5375" s="13" t="s">
        <v>15</v>
      </c>
      <c r="S5375" s="10">
        <f>ROUNDUP(SUM(VLOOKUP(F5375,'Pontuação'!A$2:B$11,2,FALSE),VLOOKUP(E5375,'Pontuação'!C$2:D$11,2,FALSE),VLOOKUP(H5375,'Pontuação'!I$2:J$11,2,FALSE),VLOOKUP(J5375,'Pontuação'!G$2:H$11,2,FALSE),VLOOKUP(L5375,'Pontuação'!M$2:N$13,2,FALSE)),0)</f>
        <v>1583</v>
      </c>
      <c r="T5375" s="11">
        <f t="shared" si="1"/>
        <v>158</v>
      </c>
      <c r="U5375" s="11" t="str">
        <f t="array" ref="U5375">IFERROR(INDEX('Pontuação'!G$13:G$101, MATCH(T5375, 'Pontuação'!F$13:F$101, 0)), "Faixa Indefinida")</f>
        <v>C</v>
      </c>
      <c r="V5375" s="11">
        <f t="shared" si="2"/>
        <v>0</v>
      </c>
      <c r="W5375" s="11">
        <f t="shared" si="3"/>
        <v>0</v>
      </c>
      <c r="X5375" s="11">
        <f t="shared" si="4"/>
        <v>1</v>
      </c>
      <c r="Y5375" s="11">
        <f t="shared" si="5"/>
        <v>0</v>
      </c>
      <c r="Z5375" s="12">
        <f>ROUNDUP(SUM(VLOOKUP(F5375,'Pontuação 3.0'!A$2:B$11,2,FALSE),VLOOKUP(E5375,'Pontuação 3.0'!C$2:D$11,2,FALSE),VLOOKUP(H5375,'Pontuação 3.0'!I$2:J$11,2,FALSE),VLOOKUP(J5375,'Pontuação 3.0'!G$2:H$11,2,FALSE),VLOOKUP(G5375,'Pontuação 3.0'!E$2:F$11,2,FALSE),VLOOKUP(K5375,'Pontuação 3.0'!K$2:L$11,2,FALSE),VLOOKUP(L5375,'Pontuação 3.0'!M$2:N$13,2,FALSE)),0)</f>
        <v>2076</v>
      </c>
      <c r="AA5375" s="12">
        <f t="shared" si="6"/>
        <v>208</v>
      </c>
      <c r="AB5375" s="12" t="str">
        <f t="array" ref="AB5375">IFERROR(INDEX('Pontuação 3.0'!G$13:G$191, MATCH(AA5375, 'Pontuação 3.0'!F$13:F$191, 0)), "Faixa Indefinida")</f>
        <v>C</v>
      </c>
      <c r="AC5375" s="12">
        <f t="shared" si="7"/>
        <v>0</v>
      </c>
      <c r="AD5375" s="12">
        <f t="shared" si="8"/>
        <v>0</v>
      </c>
      <c r="AE5375" s="12">
        <f t="shared" si="9"/>
        <v>1</v>
      </c>
      <c r="AF5375" s="12">
        <f t="shared" si="10"/>
        <v>0</v>
      </c>
    </row>
    <row r="5376" ht="15.75" customHeight="1">
      <c r="A5376" s="8">
        <v>45691.0</v>
      </c>
      <c r="B5376" s="9" t="s">
        <v>12299</v>
      </c>
      <c r="C5376" s="9" t="s">
        <v>12300</v>
      </c>
      <c r="D5376" s="14" t="s">
        <v>14252</v>
      </c>
      <c r="E5376" s="9" t="s">
        <v>13924</v>
      </c>
      <c r="F5376" s="9" t="s">
        <v>13948</v>
      </c>
      <c r="G5376" s="9" t="s">
        <v>13926</v>
      </c>
      <c r="H5376" s="9" t="s">
        <v>13927</v>
      </c>
      <c r="I5376" s="9" t="s">
        <v>13940</v>
      </c>
      <c r="J5376" s="9" t="s">
        <v>13939</v>
      </c>
      <c r="K5376" s="9" t="s">
        <v>13940</v>
      </c>
      <c r="L5376" s="9" t="s">
        <v>13954</v>
      </c>
      <c r="M5376" s="9" t="s">
        <v>13942</v>
      </c>
      <c r="N5376" s="13" t="s">
        <v>12</v>
      </c>
      <c r="O5376" s="13" t="s">
        <v>14</v>
      </c>
      <c r="P5376" s="13" t="s">
        <v>19</v>
      </c>
      <c r="Q5376" s="13" t="s">
        <v>3528</v>
      </c>
      <c r="R5376" s="13" t="s">
        <v>15</v>
      </c>
      <c r="S5376" s="10">
        <f>ROUNDUP(SUM(VLOOKUP(F5376,'Pontuação'!A$2:B$11,2,FALSE),VLOOKUP(E5376,'Pontuação'!C$2:D$11,2,FALSE),VLOOKUP(H5376,'Pontuação'!I$2:J$11,2,FALSE),VLOOKUP(J5376,'Pontuação'!G$2:H$11,2,FALSE),VLOOKUP(L5376,'Pontuação'!M$2:N$13,2,FALSE)),0)</f>
        <v>1499</v>
      </c>
      <c r="T5376" s="11">
        <f t="shared" si="1"/>
        <v>150</v>
      </c>
      <c r="U5376" s="11" t="str">
        <f t="array" ref="U5376">IFERROR(INDEX('Pontuação'!G$13:G$101, MATCH(T5376, 'Pontuação'!F$13:F$101, 0)), "Faixa Indefinida")</f>
        <v>C</v>
      </c>
      <c r="V5376" s="11">
        <f t="shared" si="2"/>
        <v>0</v>
      </c>
      <c r="W5376" s="11">
        <f t="shared" si="3"/>
        <v>0</v>
      </c>
      <c r="X5376" s="11">
        <f t="shared" si="4"/>
        <v>1</v>
      </c>
      <c r="Y5376" s="11">
        <f t="shared" si="5"/>
        <v>0</v>
      </c>
      <c r="Z5376" s="12">
        <f>ROUNDUP(SUM(VLOOKUP(F5376,'Pontuação 3.0'!A$2:B$11,2,FALSE),VLOOKUP(E5376,'Pontuação 3.0'!C$2:D$11,2,FALSE),VLOOKUP(H5376,'Pontuação 3.0'!I$2:J$11,2,FALSE),VLOOKUP(J5376,'Pontuação 3.0'!G$2:H$11,2,FALSE),VLOOKUP(G5376,'Pontuação 3.0'!E$2:F$11,2,FALSE),VLOOKUP(K5376,'Pontuação 3.0'!K$2:L$11,2,FALSE),VLOOKUP(L5376,'Pontuação 3.0'!M$2:N$13,2,FALSE)),0)</f>
        <v>1933</v>
      </c>
      <c r="AA5376" s="12">
        <f t="shared" si="6"/>
        <v>193</v>
      </c>
      <c r="AB5376" s="12" t="str">
        <f t="array" ref="AB5376">IFERROR(INDEX('Pontuação 3.0'!G$13:G$191, MATCH(AA5376, 'Pontuação 3.0'!F$13:F$191, 0)), "Faixa Indefinida")</f>
        <v>C</v>
      </c>
      <c r="AC5376" s="12">
        <f t="shared" si="7"/>
        <v>0</v>
      </c>
      <c r="AD5376" s="12">
        <f t="shared" si="8"/>
        <v>0</v>
      </c>
      <c r="AE5376" s="12">
        <f t="shared" si="9"/>
        <v>1</v>
      </c>
      <c r="AF5376" s="12">
        <f t="shared" si="10"/>
        <v>0</v>
      </c>
    </row>
    <row r="5377" ht="15.75" customHeight="1">
      <c r="A5377" s="8">
        <v>45691.0</v>
      </c>
      <c r="B5377" s="9" t="s">
        <v>12303</v>
      </c>
      <c r="C5377" s="9" t="s">
        <v>12304</v>
      </c>
      <c r="D5377" s="15">
        <v>8.3993720601E10</v>
      </c>
      <c r="E5377" s="9" t="s">
        <v>13936</v>
      </c>
      <c r="F5377" s="9" t="s">
        <v>13948</v>
      </c>
      <c r="G5377" s="9" t="s">
        <v>13926</v>
      </c>
      <c r="H5377" s="9" t="s">
        <v>13949</v>
      </c>
      <c r="I5377" s="9" t="s">
        <v>13928</v>
      </c>
      <c r="J5377" s="9" t="s">
        <v>13939</v>
      </c>
      <c r="K5377" s="9" t="s">
        <v>13930</v>
      </c>
      <c r="L5377" s="9" t="s">
        <v>13931</v>
      </c>
      <c r="M5377" s="9" t="s">
        <v>13942</v>
      </c>
      <c r="N5377" s="13" t="s">
        <v>12</v>
      </c>
      <c r="O5377" s="13" t="s">
        <v>14</v>
      </c>
      <c r="P5377" s="13" t="s">
        <v>47</v>
      </c>
      <c r="Q5377" s="13" t="s">
        <v>48</v>
      </c>
      <c r="R5377" s="13" t="s">
        <v>15</v>
      </c>
      <c r="S5377" s="10">
        <f>ROUNDUP(SUM(VLOOKUP(F5377,'Pontuação'!A$2:B$11,2,FALSE),VLOOKUP(E5377,'Pontuação'!C$2:D$11,2,FALSE),VLOOKUP(H5377,'Pontuação'!I$2:J$11,2,FALSE),VLOOKUP(J5377,'Pontuação'!G$2:H$11,2,FALSE),VLOOKUP(L5377,'Pontuação'!M$2:N$13,2,FALSE)),0)</f>
        <v>1688</v>
      </c>
      <c r="T5377" s="11">
        <f t="shared" si="1"/>
        <v>169</v>
      </c>
      <c r="U5377" s="11" t="str">
        <f t="array" ref="U5377">IFERROR(INDEX('Pontuação'!G$13:G$101, MATCH(T5377, 'Pontuação'!F$13:F$101, 0)), "Faixa Indefinida")</f>
        <v>B</v>
      </c>
      <c r="V5377" s="11">
        <f t="shared" si="2"/>
        <v>0</v>
      </c>
      <c r="W5377" s="11">
        <f t="shared" si="3"/>
        <v>1</v>
      </c>
      <c r="X5377" s="11">
        <f t="shared" si="4"/>
        <v>0</v>
      </c>
      <c r="Y5377" s="11">
        <f t="shared" si="5"/>
        <v>0</v>
      </c>
      <c r="Z5377" s="12">
        <f>ROUNDUP(SUM(VLOOKUP(F5377,'Pontuação 3.0'!A$2:B$11,2,FALSE),VLOOKUP(E5377,'Pontuação 3.0'!C$2:D$11,2,FALSE),VLOOKUP(H5377,'Pontuação 3.0'!I$2:J$11,2,FALSE),VLOOKUP(J5377,'Pontuação 3.0'!G$2:H$11,2,FALSE),VLOOKUP(G5377,'Pontuação 3.0'!E$2:F$11,2,FALSE),VLOOKUP(K5377,'Pontuação 3.0'!K$2:L$11,2,FALSE),VLOOKUP(L5377,'Pontuação 3.0'!M$2:N$13,2,FALSE)),0)</f>
        <v>2489</v>
      </c>
      <c r="AA5377" s="12">
        <f t="shared" si="6"/>
        <v>249</v>
      </c>
      <c r="AB5377" s="12" t="str">
        <f t="array" ref="AB5377">IFERROR(INDEX('Pontuação 3.0'!G$13:G$191, MATCH(AA5377, 'Pontuação 3.0'!F$13:F$191, 0)), "Faixa Indefinida")</f>
        <v>A</v>
      </c>
      <c r="AC5377" s="12">
        <f t="shared" si="7"/>
        <v>1</v>
      </c>
      <c r="AD5377" s="12">
        <f t="shared" si="8"/>
        <v>0</v>
      </c>
      <c r="AE5377" s="12">
        <f t="shared" si="9"/>
        <v>0</v>
      </c>
      <c r="AF5377" s="12">
        <f t="shared" si="10"/>
        <v>0</v>
      </c>
    </row>
    <row r="5378" ht="15.75" customHeight="1">
      <c r="A5378" s="8">
        <v>45691.0</v>
      </c>
      <c r="B5378" s="9" t="s">
        <v>12305</v>
      </c>
      <c r="C5378" s="9" t="s">
        <v>12306</v>
      </c>
      <c r="D5378" s="15">
        <v>3.1990786664E10</v>
      </c>
      <c r="E5378" s="9" t="s">
        <v>13936</v>
      </c>
      <c r="F5378" s="9" t="s">
        <v>13948</v>
      </c>
      <c r="G5378" s="9" t="s">
        <v>13926</v>
      </c>
      <c r="H5378" s="9" t="s">
        <v>13938</v>
      </c>
      <c r="I5378" s="9" t="s">
        <v>13928</v>
      </c>
      <c r="J5378" s="9" t="s">
        <v>13929</v>
      </c>
      <c r="K5378" s="9" t="s">
        <v>13940</v>
      </c>
      <c r="L5378" s="9" t="s">
        <v>13945</v>
      </c>
      <c r="M5378" s="9" t="s">
        <v>13942</v>
      </c>
      <c r="N5378" s="13" t="s">
        <v>12</v>
      </c>
      <c r="O5378" s="13" t="s">
        <v>14</v>
      </c>
      <c r="P5378" s="13" t="s">
        <v>13</v>
      </c>
      <c r="Q5378" s="13" t="s">
        <v>33</v>
      </c>
      <c r="R5378" s="13" t="s">
        <v>15</v>
      </c>
      <c r="S5378" s="10">
        <f>ROUNDUP(SUM(VLOOKUP(F5378,'Pontuação'!A$2:B$11,2,FALSE),VLOOKUP(E5378,'Pontuação'!C$2:D$11,2,FALSE),VLOOKUP(H5378,'Pontuação'!I$2:J$11,2,FALSE),VLOOKUP(J5378,'Pontuação'!G$2:H$11,2,FALSE),VLOOKUP(L5378,'Pontuação'!M$2:N$13,2,FALSE)),0)</f>
        <v>1699</v>
      </c>
      <c r="T5378" s="11">
        <f t="shared" si="1"/>
        <v>170</v>
      </c>
      <c r="U5378" s="11" t="str">
        <f t="array" ref="U5378">IFERROR(INDEX('Pontuação'!G$13:G$101, MATCH(T5378, 'Pontuação'!F$13:F$101, 0)), "Faixa Indefinida")</f>
        <v>B</v>
      </c>
      <c r="V5378" s="11">
        <f t="shared" si="2"/>
        <v>0</v>
      </c>
      <c r="W5378" s="11">
        <f t="shared" si="3"/>
        <v>1</v>
      </c>
      <c r="X5378" s="11">
        <f t="shared" si="4"/>
        <v>0</v>
      </c>
      <c r="Y5378" s="11">
        <f t="shared" si="5"/>
        <v>0</v>
      </c>
      <c r="Z5378" s="12">
        <f>ROUNDUP(SUM(VLOOKUP(F5378,'Pontuação 3.0'!A$2:B$11,2,FALSE),VLOOKUP(E5378,'Pontuação 3.0'!C$2:D$11,2,FALSE),VLOOKUP(H5378,'Pontuação 3.0'!I$2:J$11,2,FALSE),VLOOKUP(J5378,'Pontuação 3.0'!G$2:H$11,2,FALSE),VLOOKUP(G5378,'Pontuação 3.0'!E$2:F$11,2,FALSE),VLOOKUP(K5378,'Pontuação 3.0'!K$2:L$11,2,FALSE),VLOOKUP(L5378,'Pontuação 3.0'!M$2:N$13,2,FALSE)),0)</f>
        <v>2011</v>
      </c>
      <c r="AA5378" s="12">
        <f t="shared" si="6"/>
        <v>201</v>
      </c>
      <c r="AB5378" s="12" t="str">
        <f t="array" ref="AB5378">IFERROR(INDEX('Pontuação 3.0'!G$13:G$191, MATCH(AA5378, 'Pontuação 3.0'!F$13:F$191, 0)), "Faixa Indefinida")</f>
        <v>C</v>
      </c>
      <c r="AC5378" s="12">
        <f t="shared" si="7"/>
        <v>0</v>
      </c>
      <c r="AD5378" s="12">
        <f t="shared" si="8"/>
        <v>0</v>
      </c>
      <c r="AE5378" s="12">
        <f t="shared" si="9"/>
        <v>1</v>
      </c>
      <c r="AF5378" s="12">
        <f t="shared" si="10"/>
        <v>0</v>
      </c>
    </row>
    <row r="5379" ht="15.75" customHeight="1">
      <c r="A5379" s="8">
        <v>45691.0</v>
      </c>
      <c r="B5379" s="9" t="s">
        <v>12308</v>
      </c>
      <c r="C5379" s="9" t="s">
        <v>12309</v>
      </c>
      <c r="D5379" s="15">
        <v>5.513997331613E12</v>
      </c>
      <c r="E5379" s="9" t="s">
        <v>13936</v>
      </c>
      <c r="F5379" s="9" t="s">
        <v>13950</v>
      </c>
      <c r="G5379" s="9" t="s">
        <v>13926</v>
      </c>
      <c r="H5379" s="9" t="s">
        <v>13938</v>
      </c>
      <c r="I5379" s="9" t="s">
        <v>13928</v>
      </c>
      <c r="J5379" s="9" t="s">
        <v>13929</v>
      </c>
      <c r="K5379" s="9" t="s">
        <v>13940</v>
      </c>
      <c r="L5379" s="9" t="s">
        <v>13931</v>
      </c>
      <c r="M5379" s="9" t="s">
        <v>13942</v>
      </c>
      <c r="N5379" s="13" t="s">
        <v>12</v>
      </c>
      <c r="O5379" s="13" t="s">
        <v>14</v>
      </c>
      <c r="P5379" s="13" t="s">
        <v>47</v>
      </c>
      <c r="Q5379" s="13" t="s">
        <v>48</v>
      </c>
      <c r="R5379" s="13" t="s">
        <v>15</v>
      </c>
      <c r="S5379" s="10">
        <f>ROUNDUP(SUM(VLOOKUP(F5379,'Pontuação'!A$2:B$11,2,FALSE),VLOOKUP(E5379,'Pontuação'!C$2:D$11,2,FALSE),VLOOKUP(H5379,'Pontuação'!I$2:J$11,2,FALSE),VLOOKUP(J5379,'Pontuação'!G$2:H$11,2,FALSE),VLOOKUP(L5379,'Pontuação'!M$2:N$13,2,FALSE)),0)</f>
        <v>1579</v>
      </c>
      <c r="T5379" s="11">
        <f t="shared" si="1"/>
        <v>158</v>
      </c>
      <c r="U5379" s="11" t="str">
        <f t="array" ref="U5379">IFERROR(INDEX('Pontuação'!G$13:G$101, MATCH(T5379, 'Pontuação'!F$13:F$101, 0)), "Faixa Indefinida")</f>
        <v>C</v>
      </c>
      <c r="V5379" s="11">
        <f t="shared" si="2"/>
        <v>0</v>
      </c>
      <c r="W5379" s="11">
        <f t="shared" si="3"/>
        <v>0</v>
      </c>
      <c r="X5379" s="11">
        <f t="shared" si="4"/>
        <v>1</v>
      </c>
      <c r="Y5379" s="11">
        <f t="shared" si="5"/>
        <v>0</v>
      </c>
      <c r="Z5379" s="12">
        <f>ROUNDUP(SUM(VLOOKUP(F5379,'Pontuação 3.0'!A$2:B$11,2,FALSE),VLOOKUP(E5379,'Pontuação 3.0'!C$2:D$11,2,FALSE),VLOOKUP(H5379,'Pontuação 3.0'!I$2:J$11,2,FALSE),VLOOKUP(J5379,'Pontuação 3.0'!G$2:H$11,2,FALSE),VLOOKUP(G5379,'Pontuação 3.0'!E$2:F$11,2,FALSE),VLOOKUP(K5379,'Pontuação 3.0'!K$2:L$11,2,FALSE),VLOOKUP(L5379,'Pontuação 3.0'!M$2:N$13,2,FALSE)),0)</f>
        <v>2058</v>
      </c>
      <c r="AA5379" s="12">
        <f t="shared" si="6"/>
        <v>206</v>
      </c>
      <c r="AB5379" s="12" t="str">
        <f t="array" ref="AB5379">IFERROR(INDEX('Pontuação 3.0'!G$13:G$191, MATCH(AA5379, 'Pontuação 3.0'!F$13:F$191, 0)), "Faixa Indefinida")</f>
        <v>C</v>
      </c>
      <c r="AC5379" s="12">
        <f t="shared" si="7"/>
        <v>0</v>
      </c>
      <c r="AD5379" s="12">
        <f t="shared" si="8"/>
        <v>0</v>
      </c>
      <c r="AE5379" s="12">
        <f t="shared" si="9"/>
        <v>1</v>
      </c>
      <c r="AF5379" s="12">
        <f t="shared" si="10"/>
        <v>0</v>
      </c>
    </row>
    <row r="5380" ht="15.75" customHeight="1">
      <c r="A5380" s="8">
        <v>45691.0</v>
      </c>
      <c r="B5380" s="9" t="s">
        <v>12310</v>
      </c>
      <c r="C5380" s="9" t="s">
        <v>12311</v>
      </c>
      <c r="D5380" s="15">
        <v>7.7991239701E10</v>
      </c>
      <c r="E5380" s="9" t="s">
        <v>13936</v>
      </c>
      <c r="F5380" s="9" t="s">
        <v>13950</v>
      </c>
      <c r="G5380" s="9" t="s">
        <v>13955</v>
      </c>
      <c r="H5380" s="9" t="s">
        <v>13951</v>
      </c>
      <c r="I5380" s="9" t="s">
        <v>13928</v>
      </c>
      <c r="J5380" s="9" t="s">
        <v>13956</v>
      </c>
      <c r="K5380" s="9" t="s">
        <v>13940</v>
      </c>
      <c r="L5380" s="9" t="s">
        <v>13945</v>
      </c>
      <c r="M5380" s="9" t="s">
        <v>13942</v>
      </c>
      <c r="N5380" s="13" t="s">
        <v>12</v>
      </c>
      <c r="O5380" s="13" t="s">
        <v>14</v>
      </c>
      <c r="P5380" s="13" t="s">
        <v>24</v>
      </c>
      <c r="Q5380" s="13" t="s">
        <v>48</v>
      </c>
      <c r="R5380" s="13" t="s">
        <v>15</v>
      </c>
      <c r="S5380" s="10">
        <f>ROUNDUP(SUM(VLOOKUP(F5380,'Pontuação'!A$2:B$11,2,FALSE),VLOOKUP(E5380,'Pontuação'!C$2:D$11,2,FALSE),VLOOKUP(H5380,'Pontuação'!I$2:J$11,2,FALSE),VLOOKUP(J5380,'Pontuação'!G$2:H$11,2,FALSE),VLOOKUP(L5380,'Pontuação'!M$2:N$13,2,FALSE)),0)</f>
        <v>1963</v>
      </c>
      <c r="T5380" s="11">
        <f t="shared" si="1"/>
        <v>196</v>
      </c>
      <c r="U5380" s="11" t="str">
        <f t="array" ref="U5380">IFERROR(INDEX('Pontuação'!G$13:G$101, MATCH(T5380, 'Pontuação'!F$13:F$101, 0)), "Faixa Indefinida")</f>
        <v>A</v>
      </c>
      <c r="V5380" s="11">
        <f t="shared" si="2"/>
        <v>1</v>
      </c>
      <c r="W5380" s="11">
        <f t="shared" si="3"/>
        <v>0</v>
      </c>
      <c r="X5380" s="11">
        <f t="shared" si="4"/>
        <v>0</v>
      </c>
      <c r="Y5380" s="11">
        <f t="shared" si="5"/>
        <v>0</v>
      </c>
      <c r="Z5380" s="12">
        <f>ROUNDUP(SUM(VLOOKUP(F5380,'Pontuação 3.0'!A$2:B$11,2,FALSE),VLOOKUP(E5380,'Pontuação 3.0'!C$2:D$11,2,FALSE),VLOOKUP(H5380,'Pontuação 3.0'!I$2:J$11,2,FALSE),VLOOKUP(J5380,'Pontuação 3.0'!G$2:H$11,2,FALSE),VLOOKUP(G5380,'Pontuação 3.0'!E$2:F$11,2,FALSE),VLOOKUP(K5380,'Pontuação 3.0'!K$2:L$11,2,FALSE),VLOOKUP(L5380,'Pontuação 3.0'!M$2:N$13,2,FALSE)),0)</f>
        <v>2577</v>
      </c>
      <c r="AA5380" s="12">
        <f t="shared" si="6"/>
        <v>258</v>
      </c>
      <c r="AB5380" s="12" t="str">
        <f t="array" ref="AB5380">IFERROR(INDEX('Pontuação 3.0'!G$13:G$191, MATCH(AA5380, 'Pontuação 3.0'!F$13:F$191, 0)), "Faixa Indefinida")</f>
        <v>A</v>
      </c>
      <c r="AC5380" s="12">
        <f t="shared" si="7"/>
        <v>1</v>
      </c>
      <c r="AD5380" s="12">
        <f t="shared" si="8"/>
        <v>0</v>
      </c>
      <c r="AE5380" s="12">
        <f t="shared" si="9"/>
        <v>0</v>
      </c>
      <c r="AF5380" s="12">
        <f t="shared" si="10"/>
        <v>0</v>
      </c>
    </row>
    <row r="5381" ht="15.75" customHeight="1">
      <c r="A5381" s="8">
        <v>45691.0</v>
      </c>
      <c r="B5381" s="9" t="s">
        <v>2605</v>
      </c>
      <c r="C5381" s="9" t="s">
        <v>12312</v>
      </c>
      <c r="D5381" s="15">
        <v>5.1996758891E10</v>
      </c>
      <c r="E5381" s="9" t="s">
        <v>13924</v>
      </c>
      <c r="F5381" s="9" t="s">
        <v>13948</v>
      </c>
      <c r="G5381" s="9" t="s">
        <v>13944</v>
      </c>
      <c r="H5381" s="9" t="s">
        <v>13951</v>
      </c>
      <c r="I5381" s="9" t="s">
        <v>13940</v>
      </c>
      <c r="J5381" s="9" t="s">
        <v>13929</v>
      </c>
      <c r="K5381" s="9" t="s">
        <v>13940</v>
      </c>
      <c r="L5381" s="9" t="s">
        <v>13941</v>
      </c>
      <c r="M5381" s="9" t="s">
        <v>13946</v>
      </c>
      <c r="N5381" s="13" t="s">
        <v>12</v>
      </c>
      <c r="O5381" s="13" t="s">
        <v>14</v>
      </c>
      <c r="P5381" s="13" t="s">
        <v>47</v>
      </c>
      <c r="Q5381" s="13" t="s">
        <v>48</v>
      </c>
      <c r="R5381" s="13" t="s">
        <v>15</v>
      </c>
      <c r="S5381" s="10">
        <f>ROUNDUP(SUM(VLOOKUP(F5381,'Pontuação'!A$2:B$11,2,FALSE),VLOOKUP(E5381,'Pontuação'!C$2:D$11,2,FALSE),VLOOKUP(H5381,'Pontuação'!I$2:J$11,2,FALSE),VLOOKUP(J5381,'Pontuação'!G$2:H$11,2,FALSE),VLOOKUP(L5381,'Pontuação'!M$2:N$13,2,FALSE)),0)</f>
        <v>1589</v>
      </c>
      <c r="T5381" s="11">
        <f t="shared" si="1"/>
        <v>159</v>
      </c>
      <c r="U5381" s="11" t="str">
        <f t="array" ref="U5381">IFERROR(INDEX('Pontuação'!G$13:G$101, MATCH(T5381, 'Pontuação'!F$13:F$101, 0)), "Faixa Indefinida")</f>
        <v>C</v>
      </c>
      <c r="V5381" s="11">
        <f t="shared" si="2"/>
        <v>0</v>
      </c>
      <c r="W5381" s="11">
        <f t="shared" si="3"/>
        <v>0</v>
      </c>
      <c r="X5381" s="11">
        <f t="shared" si="4"/>
        <v>1</v>
      </c>
      <c r="Y5381" s="11">
        <f t="shared" si="5"/>
        <v>0</v>
      </c>
      <c r="Z5381" s="12">
        <f>ROUNDUP(SUM(VLOOKUP(F5381,'Pontuação 3.0'!A$2:B$11,2,FALSE),VLOOKUP(E5381,'Pontuação 3.0'!C$2:D$11,2,FALSE),VLOOKUP(H5381,'Pontuação 3.0'!I$2:J$11,2,FALSE),VLOOKUP(J5381,'Pontuação 3.0'!G$2:H$11,2,FALSE),VLOOKUP(G5381,'Pontuação 3.0'!E$2:F$11,2,FALSE),VLOOKUP(K5381,'Pontuação 3.0'!K$2:L$11,2,FALSE),VLOOKUP(L5381,'Pontuação 3.0'!M$2:N$13,2,FALSE)),0)</f>
        <v>1797</v>
      </c>
      <c r="AA5381" s="12">
        <f t="shared" si="6"/>
        <v>180</v>
      </c>
      <c r="AB5381" s="12" t="str">
        <f t="array" ref="AB5381">IFERROR(INDEX('Pontuação 3.0'!G$13:G$191, MATCH(AA5381, 'Pontuação 3.0'!F$13:F$191, 0)), "Faixa Indefinida")</f>
        <v>D</v>
      </c>
      <c r="AC5381" s="12">
        <f t="shared" si="7"/>
        <v>0</v>
      </c>
      <c r="AD5381" s="12">
        <f t="shared" si="8"/>
        <v>0</v>
      </c>
      <c r="AE5381" s="12">
        <f t="shared" si="9"/>
        <v>0</v>
      </c>
      <c r="AF5381" s="12">
        <f t="shared" si="10"/>
        <v>1</v>
      </c>
    </row>
    <row r="5382" ht="15.75" customHeight="1">
      <c r="A5382" s="8">
        <v>45691.0</v>
      </c>
      <c r="B5382" s="9" t="s">
        <v>12250</v>
      </c>
      <c r="C5382" s="9" t="s">
        <v>12251</v>
      </c>
      <c r="D5382" s="15">
        <v>8.5997843927E10</v>
      </c>
      <c r="E5382" s="9" t="s">
        <v>13936</v>
      </c>
      <c r="F5382" s="9" t="s">
        <v>13948</v>
      </c>
      <c r="G5382" s="9" t="s">
        <v>13926</v>
      </c>
      <c r="H5382" s="9" t="s">
        <v>13960</v>
      </c>
      <c r="I5382" s="9" t="s">
        <v>13940</v>
      </c>
      <c r="J5382" s="9" t="s">
        <v>13939</v>
      </c>
      <c r="K5382" s="9" t="s">
        <v>13930</v>
      </c>
      <c r="L5382" s="9" t="s">
        <v>13945</v>
      </c>
      <c r="M5382" s="9" t="s">
        <v>13952</v>
      </c>
      <c r="N5382" s="13" t="s">
        <v>12</v>
      </c>
      <c r="O5382" s="13" t="s">
        <v>14</v>
      </c>
      <c r="P5382" s="13" t="s">
        <v>32</v>
      </c>
      <c r="Q5382" s="13" t="s">
        <v>51</v>
      </c>
      <c r="R5382" s="13" t="s">
        <v>15</v>
      </c>
      <c r="S5382" s="10">
        <f>ROUNDUP(SUM(VLOOKUP(F5382,'Pontuação'!A$2:B$11,2,FALSE),VLOOKUP(E5382,'Pontuação'!C$2:D$11,2,FALSE),VLOOKUP(H5382,'Pontuação'!I$2:J$11,2,FALSE),VLOOKUP(J5382,'Pontuação'!G$2:H$11,2,FALSE),VLOOKUP(L5382,'Pontuação'!M$2:N$13,2,FALSE)),0)</f>
        <v>1594</v>
      </c>
      <c r="T5382" s="11">
        <f t="shared" si="1"/>
        <v>159</v>
      </c>
      <c r="U5382" s="11" t="str">
        <f t="array" ref="U5382">IFERROR(INDEX('Pontuação'!G$13:G$101, MATCH(T5382, 'Pontuação'!F$13:F$101, 0)), "Faixa Indefinida")</f>
        <v>C</v>
      </c>
      <c r="V5382" s="11">
        <f t="shared" si="2"/>
        <v>0</v>
      </c>
      <c r="W5382" s="11">
        <f t="shared" si="3"/>
        <v>0</v>
      </c>
      <c r="X5382" s="11">
        <f t="shared" si="4"/>
        <v>1</v>
      </c>
      <c r="Y5382" s="11">
        <f t="shared" si="5"/>
        <v>0</v>
      </c>
      <c r="Z5382" s="12">
        <f>ROUNDUP(SUM(VLOOKUP(F5382,'Pontuação 3.0'!A$2:B$11,2,FALSE),VLOOKUP(E5382,'Pontuação 3.0'!C$2:D$11,2,FALSE),VLOOKUP(H5382,'Pontuação 3.0'!I$2:J$11,2,FALSE),VLOOKUP(J5382,'Pontuação 3.0'!G$2:H$11,2,FALSE),VLOOKUP(G5382,'Pontuação 3.0'!E$2:F$11,2,FALSE),VLOOKUP(K5382,'Pontuação 3.0'!K$2:L$11,2,FALSE),VLOOKUP(L5382,'Pontuação 3.0'!M$2:N$13,2,FALSE)),0)</f>
        <v>2380</v>
      </c>
      <c r="AA5382" s="12">
        <f t="shared" si="6"/>
        <v>238</v>
      </c>
      <c r="AB5382" s="12" t="str">
        <f t="array" ref="AB5382">IFERROR(INDEX('Pontuação 3.0'!G$13:G$191, MATCH(AA5382, 'Pontuação 3.0'!F$13:F$191, 0)), "Faixa Indefinida")</f>
        <v>A</v>
      </c>
      <c r="AC5382" s="12">
        <f t="shared" si="7"/>
        <v>1</v>
      </c>
      <c r="AD5382" s="12">
        <f t="shared" si="8"/>
        <v>0</v>
      </c>
      <c r="AE5382" s="12">
        <f t="shared" si="9"/>
        <v>0</v>
      </c>
      <c r="AF5382" s="12">
        <f t="shared" si="10"/>
        <v>0</v>
      </c>
    </row>
    <row r="5383" ht="15.75" customHeight="1">
      <c r="A5383" s="8">
        <v>45691.0</v>
      </c>
      <c r="B5383" s="9" t="s">
        <v>12313</v>
      </c>
      <c r="C5383" s="9" t="s">
        <v>12314</v>
      </c>
      <c r="D5383" s="15">
        <v>1.7997648734E10</v>
      </c>
      <c r="E5383" s="9" t="s">
        <v>13936</v>
      </c>
      <c r="F5383" s="9" t="s">
        <v>13925</v>
      </c>
      <c r="G5383" s="9" t="s">
        <v>13961</v>
      </c>
      <c r="H5383" s="9" t="s">
        <v>13927</v>
      </c>
      <c r="I5383" s="9" t="s">
        <v>13940</v>
      </c>
      <c r="J5383" s="9" t="s">
        <v>13929</v>
      </c>
      <c r="K5383" s="9" t="s">
        <v>13940</v>
      </c>
      <c r="L5383" s="9" t="s">
        <v>13945</v>
      </c>
      <c r="M5383" s="9" t="s">
        <v>13952</v>
      </c>
      <c r="N5383" s="13" t="s">
        <v>12</v>
      </c>
      <c r="O5383" s="13" t="s">
        <v>14</v>
      </c>
      <c r="P5383" s="13" t="s">
        <v>93</v>
      </c>
      <c r="Q5383" s="13" t="s">
        <v>33</v>
      </c>
      <c r="R5383" s="13" t="s">
        <v>15</v>
      </c>
      <c r="S5383" s="10">
        <f>ROUNDUP(SUM(VLOOKUP(F5383,'Pontuação'!A$2:B$11,2,FALSE),VLOOKUP(E5383,'Pontuação'!C$2:D$11,2,FALSE),VLOOKUP(H5383,'Pontuação'!I$2:J$11,2,FALSE),VLOOKUP(J5383,'Pontuação'!G$2:H$11,2,FALSE),VLOOKUP(L5383,'Pontuação'!M$2:N$13,2,FALSE)),0)</f>
        <v>1326</v>
      </c>
      <c r="T5383" s="11">
        <f t="shared" si="1"/>
        <v>133</v>
      </c>
      <c r="U5383" s="11" t="str">
        <f t="array" ref="U5383">IFERROR(INDEX('Pontuação'!G$13:G$101, MATCH(T5383, 'Pontuação'!F$13:F$101, 0)), "Faixa Indefinida")</f>
        <v>D</v>
      </c>
      <c r="V5383" s="11">
        <f t="shared" si="2"/>
        <v>0</v>
      </c>
      <c r="W5383" s="11">
        <f t="shared" si="3"/>
        <v>0</v>
      </c>
      <c r="X5383" s="11">
        <f t="shared" si="4"/>
        <v>0</v>
      </c>
      <c r="Y5383" s="11">
        <f t="shared" si="5"/>
        <v>1</v>
      </c>
      <c r="Z5383" s="12">
        <f>ROUNDUP(SUM(VLOOKUP(F5383,'Pontuação 3.0'!A$2:B$11,2,FALSE),VLOOKUP(E5383,'Pontuação 3.0'!C$2:D$11,2,FALSE),VLOOKUP(H5383,'Pontuação 3.0'!I$2:J$11,2,FALSE),VLOOKUP(J5383,'Pontuação 3.0'!G$2:H$11,2,FALSE),VLOOKUP(G5383,'Pontuação 3.0'!E$2:F$11,2,FALSE),VLOOKUP(K5383,'Pontuação 3.0'!K$2:L$11,2,FALSE),VLOOKUP(L5383,'Pontuação 3.0'!M$2:N$13,2,FALSE)),0)</f>
        <v>1805</v>
      </c>
      <c r="AA5383" s="12">
        <f t="shared" si="6"/>
        <v>181</v>
      </c>
      <c r="AB5383" s="12" t="str">
        <f t="array" ref="AB5383">IFERROR(INDEX('Pontuação 3.0'!G$13:G$191, MATCH(AA5383, 'Pontuação 3.0'!F$13:F$191, 0)), "Faixa Indefinida")</f>
        <v>D</v>
      </c>
      <c r="AC5383" s="12">
        <f t="shared" si="7"/>
        <v>0</v>
      </c>
      <c r="AD5383" s="12">
        <f t="shared" si="8"/>
        <v>0</v>
      </c>
      <c r="AE5383" s="12">
        <f t="shared" si="9"/>
        <v>0</v>
      </c>
      <c r="AF5383" s="12">
        <f t="shared" si="10"/>
        <v>1</v>
      </c>
    </row>
    <row r="5384" ht="15.75" customHeight="1">
      <c r="A5384" s="8">
        <v>45691.0</v>
      </c>
      <c r="B5384" s="9" t="s">
        <v>10337</v>
      </c>
      <c r="C5384" s="9" t="s">
        <v>10338</v>
      </c>
      <c r="D5384" s="15">
        <v>1.1983971719E10</v>
      </c>
      <c r="E5384" s="9" t="s">
        <v>13924</v>
      </c>
      <c r="F5384" s="9" t="s">
        <v>13950</v>
      </c>
      <c r="G5384" s="9" t="s">
        <v>13926</v>
      </c>
      <c r="H5384" s="9" t="s">
        <v>13938</v>
      </c>
      <c r="I5384" s="9" t="s">
        <v>13940</v>
      </c>
      <c r="J5384" s="9" t="s">
        <v>13929</v>
      </c>
      <c r="K5384" s="9" t="s">
        <v>13930</v>
      </c>
      <c r="L5384" s="9" t="s">
        <v>13931</v>
      </c>
      <c r="M5384" s="9" t="s">
        <v>13942</v>
      </c>
      <c r="N5384" s="13" t="s">
        <v>12</v>
      </c>
      <c r="O5384" s="13" t="s">
        <v>14</v>
      </c>
      <c r="P5384" s="13" t="s">
        <v>13</v>
      </c>
      <c r="Q5384" s="13" t="s">
        <v>108</v>
      </c>
      <c r="R5384" s="13" t="s">
        <v>15</v>
      </c>
      <c r="S5384" s="10">
        <f>ROUNDUP(SUM(VLOOKUP(F5384,'Pontuação'!A$2:B$11,2,FALSE),VLOOKUP(E5384,'Pontuação'!C$2:D$11,2,FALSE),VLOOKUP(H5384,'Pontuação'!I$2:J$11,2,FALSE),VLOOKUP(J5384,'Pontuação'!G$2:H$11,2,FALSE),VLOOKUP(L5384,'Pontuação'!M$2:N$13,2,FALSE)),0)</f>
        <v>1583</v>
      </c>
      <c r="T5384" s="11">
        <f t="shared" si="1"/>
        <v>158</v>
      </c>
      <c r="U5384" s="11" t="str">
        <f t="array" ref="U5384">IFERROR(INDEX('Pontuação'!G$13:G$101, MATCH(T5384, 'Pontuação'!F$13:F$101, 0)), "Faixa Indefinida")</f>
        <v>C</v>
      </c>
      <c r="V5384" s="11">
        <f t="shared" si="2"/>
        <v>0</v>
      </c>
      <c r="W5384" s="11">
        <f t="shared" si="3"/>
        <v>0</v>
      </c>
      <c r="X5384" s="11">
        <f t="shared" si="4"/>
        <v>1</v>
      </c>
      <c r="Y5384" s="11">
        <f t="shared" si="5"/>
        <v>0</v>
      </c>
      <c r="Z5384" s="12">
        <f>ROUNDUP(SUM(VLOOKUP(F5384,'Pontuação 3.0'!A$2:B$11,2,FALSE),VLOOKUP(E5384,'Pontuação 3.0'!C$2:D$11,2,FALSE),VLOOKUP(H5384,'Pontuação 3.0'!I$2:J$11,2,FALSE),VLOOKUP(J5384,'Pontuação 3.0'!G$2:H$11,2,FALSE),VLOOKUP(G5384,'Pontuação 3.0'!E$2:F$11,2,FALSE),VLOOKUP(K5384,'Pontuação 3.0'!K$2:L$11,2,FALSE),VLOOKUP(L5384,'Pontuação 3.0'!M$2:N$13,2,FALSE)),0)</f>
        <v>2289</v>
      </c>
      <c r="AA5384" s="12">
        <f t="shared" si="6"/>
        <v>229</v>
      </c>
      <c r="AB5384" s="12" t="str">
        <f t="array" ref="AB5384">IFERROR(INDEX('Pontuação 3.0'!G$13:G$191, MATCH(AA5384, 'Pontuação 3.0'!F$13:F$191, 0)), "Faixa Indefinida")</f>
        <v>B</v>
      </c>
      <c r="AC5384" s="12">
        <f t="shared" si="7"/>
        <v>0</v>
      </c>
      <c r="AD5384" s="12">
        <f t="shared" si="8"/>
        <v>1</v>
      </c>
      <c r="AE5384" s="12">
        <f t="shared" si="9"/>
        <v>0</v>
      </c>
      <c r="AF5384" s="12">
        <f t="shared" si="10"/>
        <v>0</v>
      </c>
    </row>
    <row r="5385" ht="15.75" customHeight="1">
      <c r="A5385" s="8">
        <v>45691.0</v>
      </c>
      <c r="B5385" s="9" t="s">
        <v>12315</v>
      </c>
      <c r="C5385" s="9" t="s">
        <v>12316</v>
      </c>
      <c r="D5385" s="15">
        <v>5.1999802863E10</v>
      </c>
      <c r="E5385" s="9" t="s">
        <v>13936</v>
      </c>
      <c r="F5385" s="9" t="s">
        <v>13948</v>
      </c>
      <c r="G5385" s="9" t="s">
        <v>13944</v>
      </c>
      <c r="H5385" s="9" t="s">
        <v>13938</v>
      </c>
      <c r="I5385" s="9" t="s">
        <v>13940</v>
      </c>
      <c r="J5385" s="9" t="s">
        <v>13929</v>
      </c>
      <c r="K5385" s="9" t="s">
        <v>13940</v>
      </c>
      <c r="L5385" s="9" t="s">
        <v>13931</v>
      </c>
      <c r="M5385" s="9" t="s">
        <v>13942</v>
      </c>
      <c r="N5385" s="13" t="s">
        <v>12</v>
      </c>
      <c r="O5385" s="13" t="s">
        <v>14</v>
      </c>
      <c r="P5385" s="13" t="s">
        <v>399</v>
      </c>
      <c r="Q5385" s="13" t="s">
        <v>33</v>
      </c>
      <c r="R5385" s="13" t="s">
        <v>15</v>
      </c>
      <c r="S5385" s="10">
        <f>ROUNDUP(SUM(VLOOKUP(F5385,'Pontuação'!A$2:B$11,2,FALSE),VLOOKUP(E5385,'Pontuação'!C$2:D$11,2,FALSE),VLOOKUP(H5385,'Pontuação'!I$2:J$11,2,FALSE),VLOOKUP(J5385,'Pontuação'!G$2:H$11,2,FALSE),VLOOKUP(L5385,'Pontuação'!M$2:N$13,2,FALSE)),0)</f>
        <v>1567</v>
      </c>
      <c r="T5385" s="11">
        <f t="shared" si="1"/>
        <v>157</v>
      </c>
      <c r="U5385" s="11" t="str">
        <f t="array" ref="U5385">IFERROR(INDEX('Pontuação'!G$13:G$101, MATCH(T5385, 'Pontuação'!F$13:F$101, 0)), "Faixa Indefinida")</f>
        <v>C</v>
      </c>
      <c r="V5385" s="11">
        <f t="shared" si="2"/>
        <v>0</v>
      </c>
      <c r="W5385" s="11">
        <f t="shared" si="3"/>
        <v>0</v>
      </c>
      <c r="X5385" s="11">
        <f t="shared" si="4"/>
        <v>1</v>
      </c>
      <c r="Y5385" s="11">
        <f t="shared" si="5"/>
        <v>0</v>
      </c>
      <c r="Z5385" s="12">
        <f>ROUNDUP(SUM(VLOOKUP(F5385,'Pontuação 3.0'!A$2:B$11,2,FALSE),VLOOKUP(E5385,'Pontuação 3.0'!C$2:D$11,2,FALSE),VLOOKUP(H5385,'Pontuação 3.0'!I$2:J$11,2,FALSE),VLOOKUP(J5385,'Pontuação 3.0'!G$2:H$11,2,FALSE),VLOOKUP(G5385,'Pontuação 3.0'!E$2:F$11,2,FALSE),VLOOKUP(K5385,'Pontuação 3.0'!K$2:L$11,2,FALSE),VLOOKUP(L5385,'Pontuação 3.0'!M$2:N$13,2,FALSE)),0)</f>
        <v>1785</v>
      </c>
      <c r="AA5385" s="12">
        <f t="shared" si="6"/>
        <v>179</v>
      </c>
      <c r="AB5385" s="12" t="str">
        <f t="array" ref="AB5385">IFERROR(INDEX('Pontuação 3.0'!G$13:G$191, MATCH(AA5385, 'Pontuação 3.0'!F$13:F$191, 0)), "Faixa Indefinida")</f>
        <v>D</v>
      </c>
      <c r="AC5385" s="12">
        <f t="shared" si="7"/>
        <v>0</v>
      </c>
      <c r="AD5385" s="12">
        <f t="shared" si="8"/>
        <v>0</v>
      </c>
      <c r="AE5385" s="12">
        <f t="shared" si="9"/>
        <v>0</v>
      </c>
      <c r="AF5385" s="12">
        <f t="shared" si="10"/>
        <v>1</v>
      </c>
    </row>
    <row r="5386" ht="15.75" customHeight="1">
      <c r="A5386" s="8">
        <v>45691.0</v>
      </c>
      <c r="B5386" s="9" t="s">
        <v>12317</v>
      </c>
      <c r="C5386" s="9" t="s">
        <v>12318</v>
      </c>
      <c r="D5386" s="15">
        <v>1.6994474692E10</v>
      </c>
      <c r="E5386" s="9" t="s">
        <v>13924</v>
      </c>
      <c r="F5386" s="9" t="s">
        <v>13948</v>
      </c>
      <c r="G5386" s="9" t="s">
        <v>13944</v>
      </c>
      <c r="H5386" s="9" t="s">
        <v>13951</v>
      </c>
      <c r="I5386" s="9" t="s">
        <v>13940</v>
      </c>
      <c r="J5386" s="9" t="s">
        <v>13929</v>
      </c>
      <c r="K5386" s="9" t="s">
        <v>13930</v>
      </c>
      <c r="L5386" s="9" t="s">
        <v>13931</v>
      </c>
      <c r="M5386" s="9" t="s">
        <v>13932</v>
      </c>
      <c r="N5386" s="13" t="s">
        <v>12</v>
      </c>
      <c r="O5386" s="13" t="s">
        <v>14</v>
      </c>
      <c r="P5386" s="13" t="s">
        <v>13</v>
      </c>
      <c r="Q5386" s="13" t="s">
        <v>48</v>
      </c>
      <c r="R5386" s="13" t="s">
        <v>15</v>
      </c>
      <c r="S5386" s="10">
        <f>ROUNDUP(SUM(VLOOKUP(F5386,'Pontuação'!A$2:B$11,2,FALSE),VLOOKUP(E5386,'Pontuação'!C$2:D$11,2,FALSE),VLOOKUP(H5386,'Pontuação'!I$2:J$11,2,FALSE),VLOOKUP(J5386,'Pontuação'!G$2:H$11,2,FALSE),VLOOKUP(L5386,'Pontuação'!M$2:N$13,2,FALSE)),0)</f>
        <v>1545</v>
      </c>
      <c r="T5386" s="11">
        <f t="shared" si="1"/>
        <v>155</v>
      </c>
      <c r="U5386" s="11" t="str">
        <f t="array" ref="U5386">IFERROR(INDEX('Pontuação'!G$13:G$101, MATCH(T5386, 'Pontuação'!F$13:F$101, 0)), "Faixa Indefinida")</f>
        <v>C</v>
      </c>
      <c r="V5386" s="11">
        <f t="shared" si="2"/>
        <v>0</v>
      </c>
      <c r="W5386" s="11">
        <f t="shared" si="3"/>
        <v>0</v>
      </c>
      <c r="X5386" s="11">
        <f t="shared" si="4"/>
        <v>1</v>
      </c>
      <c r="Y5386" s="11">
        <f t="shared" si="5"/>
        <v>0</v>
      </c>
      <c r="Z5386" s="12">
        <f>ROUNDUP(SUM(VLOOKUP(F5386,'Pontuação 3.0'!A$2:B$11,2,FALSE),VLOOKUP(E5386,'Pontuação 3.0'!C$2:D$11,2,FALSE),VLOOKUP(H5386,'Pontuação 3.0'!I$2:J$11,2,FALSE),VLOOKUP(J5386,'Pontuação 3.0'!G$2:H$11,2,FALSE),VLOOKUP(G5386,'Pontuação 3.0'!E$2:F$11,2,FALSE),VLOOKUP(K5386,'Pontuação 3.0'!K$2:L$11,2,FALSE),VLOOKUP(L5386,'Pontuação 3.0'!M$2:N$13,2,FALSE)),0)</f>
        <v>2080</v>
      </c>
      <c r="AA5386" s="12">
        <f t="shared" si="6"/>
        <v>208</v>
      </c>
      <c r="AB5386" s="12" t="str">
        <f t="array" ref="AB5386">IFERROR(INDEX('Pontuação 3.0'!G$13:G$191, MATCH(AA5386, 'Pontuação 3.0'!F$13:F$191, 0)), "Faixa Indefinida")</f>
        <v>C</v>
      </c>
      <c r="AC5386" s="12">
        <f t="shared" si="7"/>
        <v>0</v>
      </c>
      <c r="AD5386" s="12">
        <f t="shared" si="8"/>
        <v>0</v>
      </c>
      <c r="AE5386" s="12">
        <f t="shared" si="9"/>
        <v>1</v>
      </c>
      <c r="AF5386" s="12">
        <f t="shared" si="10"/>
        <v>0</v>
      </c>
    </row>
    <row r="5387" ht="15.75" customHeight="1">
      <c r="A5387" s="8">
        <v>45691.0</v>
      </c>
      <c r="B5387" s="9" t="s">
        <v>12319</v>
      </c>
      <c r="C5387" s="9" t="s">
        <v>12320</v>
      </c>
      <c r="D5387" s="15">
        <v>8.9994681568E10</v>
      </c>
      <c r="E5387" s="9" t="s">
        <v>13936</v>
      </c>
      <c r="F5387" s="9" t="s">
        <v>13950</v>
      </c>
      <c r="G5387" s="9" t="s">
        <v>13926</v>
      </c>
      <c r="H5387" s="9" t="s">
        <v>13951</v>
      </c>
      <c r="I5387" s="9" t="s">
        <v>13940</v>
      </c>
      <c r="J5387" s="9" t="s">
        <v>13929</v>
      </c>
      <c r="K5387" s="9" t="s">
        <v>13940</v>
      </c>
      <c r="L5387" s="9" t="s">
        <v>13959</v>
      </c>
      <c r="M5387" s="9" t="s">
        <v>13952</v>
      </c>
      <c r="N5387" s="13" t="s">
        <v>12</v>
      </c>
      <c r="O5387" s="13" t="s">
        <v>14</v>
      </c>
      <c r="P5387" s="13" t="s">
        <v>32</v>
      </c>
      <c r="Q5387" s="13" t="s">
        <v>51</v>
      </c>
      <c r="R5387" s="13" t="s">
        <v>15</v>
      </c>
      <c r="S5387" s="10">
        <f>ROUNDUP(SUM(VLOOKUP(F5387,'Pontuação'!A$2:B$11,2,FALSE),VLOOKUP(E5387,'Pontuação'!C$2:D$11,2,FALSE),VLOOKUP(H5387,'Pontuação'!I$2:J$11,2,FALSE),VLOOKUP(J5387,'Pontuação'!G$2:H$11,2,FALSE),VLOOKUP(L5387,'Pontuação'!M$2:N$13,2,FALSE)),0)</f>
        <v>1623</v>
      </c>
      <c r="T5387" s="11">
        <f t="shared" si="1"/>
        <v>162</v>
      </c>
      <c r="U5387" s="11" t="str">
        <f t="array" ref="U5387">IFERROR(INDEX('Pontuação'!G$13:G$101, MATCH(T5387, 'Pontuação'!F$13:F$101, 0)), "Faixa Indefinida")</f>
        <v>C</v>
      </c>
      <c r="V5387" s="11">
        <f t="shared" si="2"/>
        <v>0</v>
      </c>
      <c r="W5387" s="11">
        <f t="shared" si="3"/>
        <v>0</v>
      </c>
      <c r="X5387" s="11">
        <f t="shared" si="4"/>
        <v>1</v>
      </c>
      <c r="Y5387" s="11">
        <f t="shared" si="5"/>
        <v>0</v>
      </c>
      <c r="Z5387" s="12">
        <f>ROUNDUP(SUM(VLOOKUP(F5387,'Pontuação 3.0'!A$2:B$11,2,FALSE),VLOOKUP(E5387,'Pontuação 3.0'!C$2:D$11,2,FALSE),VLOOKUP(H5387,'Pontuação 3.0'!I$2:J$11,2,FALSE),VLOOKUP(J5387,'Pontuação 3.0'!G$2:H$11,2,FALSE),VLOOKUP(G5387,'Pontuação 3.0'!E$2:F$11,2,FALSE),VLOOKUP(K5387,'Pontuação 3.0'!K$2:L$11,2,FALSE),VLOOKUP(L5387,'Pontuação 3.0'!M$2:N$13,2,FALSE)),0)</f>
        <v>2316</v>
      </c>
      <c r="AA5387" s="12">
        <f t="shared" si="6"/>
        <v>232</v>
      </c>
      <c r="AB5387" s="12" t="str">
        <f t="array" ref="AB5387">IFERROR(INDEX('Pontuação 3.0'!G$13:G$191, MATCH(AA5387, 'Pontuação 3.0'!F$13:F$191, 0)), "Faixa Indefinida")</f>
        <v>B</v>
      </c>
      <c r="AC5387" s="12">
        <f t="shared" si="7"/>
        <v>0</v>
      </c>
      <c r="AD5387" s="12">
        <f t="shared" si="8"/>
        <v>1</v>
      </c>
      <c r="AE5387" s="12">
        <f t="shared" si="9"/>
        <v>0</v>
      </c>
      <c r="AF5387" s="12">
        <f t="shared" si="10"/>
        <v>0</v>
      </c>
    </row>
    <row r="5388" ht="15.75" customHeight="1">
      <c r="A5388" s="8">
        <v>45691.0</v>
      </c>
      <c r="B5388" s="9" t="s">
        <v>12326</v>
      </c>
      <c r="C5388" s="9" t="s">
        <v>12327</v>
      </c>
      <c r="D5388" s="15">
        <v>1.1913579869E10</v>
      </c>
      <c r="E5388" s="9" t="s">
        <v>13936</v>
      </c>
      <c r="F5388" s="9" t="s">
        <v>13937</v>
      </c>
      <c r="G5388" s="9" t="s">
        <v>13926</v>
      </c>
      <c r="H5388" s="9" t="s">
        <v>13949</v>
      </c>
      <c r="I5388" s="9" t="s">
        <v>13928</v>
      </c>
      <c r="J5388" s="9" t="s">
        <v>13929</v>
      </c>
      <c r="K5388" s="9" t="s">
        <v>13940</v>
      </c>
      <c r="L5388" s="9" t="s">
        <v>13931</v>
      </c>
      <c r="M5388" s="9" t="s">
        <v>13946</v>
      </c>
      <c r="N5388" s="13" t="s">
        <v>12</v>
      </c>
      <c r="O5388" s="13" t="s">
        <v>14</v>
      </c>
      <c r="P5388" s="13" t="s">
        <v>32</v>
      </c>
      <c r="Q5388" s="13" t="s">
        <v>77</v>
      </c>
      <c r="R5388" s="13" t="s">
        <v>15</v>
      </c>
      <c r="S5388" s="10">
        <f>ROUNDUP(SUM(VLOOKUP(F5388,'Pontuação'!A$2:B$11,2,FALSE),VLOOKUP(E5388,'Pontuação'!C$2:D$11,2,FALSE),VLOOKUP(H5388,'Pontuação'!I$2:J$11,2,FALSE),VLOOKUP(J5388,'Pontuação'!G$2:H$11,2,FALSE),VLOOKUP(L5388,'Pontuação'!M$2:N$13,2,FALSE)),0)</f>
        <v>1566</v>
      </c>
      <c r="T5388" s="11">
        <f t="shared" si="1"/>
        <v>157</v>
      </c>
      <c r="U5388" s="11" t="str">
        <f t="array" ref="U5388">IFERROR(INDEX('Pontuação'!G$13:G$101, MATCH(T5388, 'Pontuação'!F$13:F$101, 0)), "Faixa Indefinida")</f>
        <v>C</v>
      </c>
      <c r="V5388" s="11">
        <f t="shared" si="2"/>
        <v>0</v>
      </c>
      <c r="W5388" s="11">
        <f t="shared" si="3"/>
        <v>0</v>
      </c>
      <c r="X5388" s="11">
        <f t="shared" si="4"/>
        <v>1</v>
      </c>
      <c r="Y5388" s="11">
        <f t="shared" si="5"/>
        <v>0</v>
      </c>
      <c r="Z5388" s="12">
        <f>ROUNDUP(SUM(VLOOKUP(F5388,'Pontuação 3.0'!A$2:B$11,2,FALSE),VLOOKUP(E5388,'Pontuação 3.0'!C$2:D$11,2,FALSE),VLOOKUP(H5388,'Pontuação 3.0'!I$2:J$11,2,FALSE),VLOOKUP(J5388,'Pontuação 3.0'!G$2:H$11,2,FALSE),VLOOKUP(G5388,'Pontuação 3.0'!E$2:F$11,2,FALSE),VLOOKUP(K5388,'Pontuação 3.0'!K$2:L$11,2,FALSE),VLOOKUP(L5388,'Pontuação 3.0'!M$2:N$13,2,FALSE)),0)</f>
        <v>1987</v>
      </c>
      <c r="AA5388" s="12">
        <f t="shared" si="6"/>
        <v>199</v>
      </c>
      <c r="AB5388" s="12" t="str">
        <f t="array" ref="AB5388">IFERROR(INDEX('Pontuação 3.0'!G$13:G$191, MATCH(AA5388, 'Pontuação 3.0'!F$13:F$191, 0)), "Faixa Indefinida")</f>
        <v>C</v>
      </c>
      <c r="AC5388" s="12">
        <f t="shared" si="7"/>
        <v>0</v>
      </c>
      <c r="AD5388" s="12">
        <f t="shared" si="8"/>
        <v>0</v>
      </c>
      <c r="AE5388" s="12">
        <f t="shared" si="9"/>
        <v>1</v>
      </c>
      <c r="AF5388" s="12">
        <f t="shared" si="10"/>
        <v>0</v>
      </c>
    </row>
    <row r="5389" ht="15.75" customHeight="1">
      <c r="A5389" s="8">
        <v>45691.0</v>
      </c>
      <c r="B5389" s="9" t="s">
        <v>12323</v>
      </c>
      <c r="C5389" s="9" t="s">
        <v>12324</v>
      </c>
      <c r="D5389" s="15">
        <v>9.1992324784E10</v>
      </c>
      <c r="E5389" s="9" t="s">
        <v>13936</v>
      </c>
      <c r="F5389" s="9" t="s">
        <v>13948</v>
      </c>
      <c r="G5389" s="9" t="s">
        <v>13955</v>
      </c>
      <c r="H5389" s="9" t="s">
        <v>13927</v>
      </c>
      <c r="I5389" s="9" t="s">
        <v>13940</v>
      </c>
      <c r="J5389" s="9" t="s">
        <v>13966</v>
      </c>
      <c r="K5389" s="9" t="s">
        <v>13940</v>
      </c>
      <c r="L5389" s="9" t="s">
        <v>13931</v>
      </c>
      <c r="M5389" s="9" t="s">
        <v>13946</v>
      </c>
      <c r="N5389" s="13" t="s">
        <v>12</v>
      </c>
      <c r="O5389" s="13" t="s">
        <v>14</v>
      </c>
      <c r="P5389" s="13" t="s">
        <v>39</v>
      </c>
      <c r="Q5389" s="13" t="s">
        <v>3528</v>
      </c>
      <c r="R5389" s="13" t="s">
        <v>65</v>
      </c>
      <c r="S5389" s="10">
        <f>ROUNDUP(SUM(VLOOKUP(F5389,'Pontuação'!A$2:B$11,2,FALSE),VLOOKUP(E5389,'Pontuação'!C$2:D$11,2,FALSE),VLOOKUP(H5389,'Pontuação'!I$2:J$11,2,FALSE),VLOOKUP(J5389,'Pontuação'!G$2:H$11,2,FALSE),VLOOKUP(L5389,'Pontuação'!M$2:N$13,2,FALSE)),0)</f>
        <v>1705</v>
      </c>
      <c r="T5389" s="11">
        <f t="shared" si="1"/>
        <v>171</v>
      </c>
      <c r="U5389" s="11" t="str">
        <f t="array" ref="U5389">IFERROR(INDEX('Pontuação'!G$13:G$101, MATCH(T5389, 'Pontuação'!F$13:F$101, 0)), "Faixa Indefinida")</f>
        <v>B</v>
      </c>
      <c r="V5389" s="11">
        <f t="shared" si="2"/>
        <v>0</v>
      </c>
      <c r="W5389" s="11">
        <f t="shared" si="3"/>
        <v>1</v>
      </c>
      <c r="X5389" s="11">
        <f t="shared" si="4"/>
        <v>0</v>
      </c>
      <c r="Y5389" s="11">
        <f t="shared" si="5"/>
        <v>0</v>
      </c>
      <c r="Z5389" s="12">
        <f>ROUNDUP(SUM(VLOOKUP(F5389,'Pontuação 3.0'!A$2:B$11,2,FALSE),VLOOKUP(E5389,'Pontuação 3.0'!C$2:D$11,2,FALSE),VLOOKUP(H5389,'Pontuação 3.0'!I$2:J$11,2,FALSE),VLOOKUP(J5389,'Pontuação 3.0'!G$2:H$11,2,FALSE),VLOOKUP(G5389,'Pontuação 3.0'!E$2:F$11,2,FALSE),VLOOKUP(K5389,'Pontuação 3.0'!K$2:L$11,2,FALSE),VLOOKUP(L5389,'Pontuação 3.0'!M$2:N$13,2,FALSE)),0)</f>
        <v>1958</v>
      </c>
      <c r="AA5389" s="12">
        <f t="shared" si="6"/>
        <v>196</v>
      </c>
      <c r="AB5389" s="12" t="str">
        <f t="array" ref="AB5389">IFERROR(INDEX('Pontuação 3.0'!G$13:G$191, MATCH(AA5389, 'Pontuação 3.0'!F$13:F$191, 0)), "Faixa Indefinida")</f>
        <v>C</v>
      </c>
      <c r="AC5389" s="12">
        <f t="shared" si="7"/>
        <v>0</v>
      </c>
      <c r="AD5389" s="12">
        <f t="shared" si="8"/>
        <v>0</v>
      </c>
      <c r="AE5389" s="12">
        <f t="shared" si="9"/>
        <v>1</v>
      </c>
      <c r="AF5389" s="12">
        <f t="shared" si="10"/>
        <v>0</v>
      </c>
    </row>
    <row r="5390" ht="15.75" customHeight="1">
      <c r="A5390" s="8">
        <v>45691.0</v>
      </c>
      <c r="B5390" s="9" t="s">
        <v>12330</v>
      </c>
      <c r="C5390" s="9" t="s">
        <v>12331</v>
      </c>
      <c r="D5390" s="15">
        <v>5.588993092366E12</v>
      </c>
      <c r="E5390" s="9" t="s">
        <v>13936</v>
      </c>
      <c r="F5390" s="9" t="s">
        <v>13950</v>
      </c>
      <c r="G5390" s="9" t="s">
        <v>13926</v>
      </c>
      <c r="H5390" s="9" t="s">
        <v>13949</v>
      </c>
      <c r="I5390" s="9" t="s">
        <v>13928</v>
      </c>
      <c r="J5390" s="9" t="s">
        <v>13956</v>
      </c>
      <c r="K5390" s="9" t="s">
        <v>13940</v>
      </c>
      <c r="L5390" s="9" t="s">
        <v>13931</v>
      </c>
      <c r="M5390" s="9" t="s">
        <v>13942</v>
      </c>
      <c r="N5390" s="13" t="s">
        <v>12</v>
      </c>
      <c r="O5390" s="13" t="s">
        <v>14</v>
      </c>
      <c r="P5390" s="13" t="s">
        <v>32</v>
      </c>
      <c r="Q5390" s="13" t="s">
        <v>77</v>
      </c>
      <c r="R5390" s="13" t="s">
        <v>15</v>
      </c>
      <c r="S5390" s="10">
        <f>ROUNDUP(SUM(VLOOKUP(F5390,'Pontuação'!A$2:B$11,2,FALSE),VLOOKUP(E5390,'Pontuação'!C$2:D$11,2,FALSE),VLOOKUP(H5390,'Pontuação'!I$2:J$11,2,FALSE),VLOOKUP(J5390,'Pontuação'!G$2:H$11,2,FALSE),VLOOKUP(L5390,'Pontuação'!M$2:N$13,2,FALSE)),0)</f>
        <v>1873</v>
      </c>
      <c r="T5390" s="11">
        <f t="shared" si="1"/>
        <v>187</v>
      </c>
      <c r="U5390" s="11" t="str">
        <f t="array" ref="U5390">IFERROR(INDEX('Pontuação'!G$13:G$101, MATCH(T5390, 'Pontuação'!F$13:F$101, 0)), "Faixa Indefinida")</f>
        <v>A</v>
      </c>
      <c r="V5390" s="11">
        <f t="shared" si="2"/>
        <v>1</v>
      </c>
      <c r="W5390" s="11">
        <f t="shared" si="3"/>
        <v>0</v>
      </c>
      <c r="X5390" s="11">
        <f t="shared" si="4"/>
        <v>0</v>
      </c>
      <c r="Y5390" s="11">
        <f t="shared" si="5"/>
        <v>0</v>
      </c>
      <c r="Z5390" s="12">
        <f>ROUNDUP(SUM(VLOOKUP(F5390,'Pontuação 3.0'!A$2:B$11,2,FALSE),VLOOKUP(E5390,'Pontuação 3.0'!C$2:D$11,2,FALSE),VLOOKUP(H5390,'Pontuação 3.0'!I$2:J$11,2,FALSE),VLOOKUP(J5390,'Pontuação 3.0'!G$2:H$11,2,FALSE),VLOOKUP(G5390,'Pontuação 3.0'!E$2:F$11,2,FALSE),VLOOKUP(K5390,'Pontuação 3.0'!K$2:L$11,2,FALSE),VLOOKUP(L5390,'Pontuação 3.0'!M$2:N$13,2,FALSE)),0)</f>
        <v>2484</v>
      </c>
      <c r="AA5390" s="12">
        <f t="shared" si="6"/>
        <v>248</v>
      </c>
      <c r="AB5390" s="12" t="str">
        <f t="array" ref="AB5390">IFERROR(INDEX('Pontuação 3.0'!G$13:G$191, MATCH(AA5390, 'Pontuação 3.0'!F$13:F$191, 0)), "Faixa Indefinida")</f>
        <v>A</v>
      </c>
      <c r="AC5390" s="12">
        <f t="shared" si="7"/>
        <v>1</v>
      </c>
      <c r="AD5390" s="12">
        <f t="shared" si="8"/>
        <v>0</v>
      </c>
      <c r="AE5390" s="12">
        <f t="shared" si="9"/>
        <v>0</v>
      </c>
      <c r="AF5390" s="12">
        <f t="shared" si="10"/>
        <v>0</v>
      </c>
    </row>
    <row r="5391" ht="15.75" customHeight="1">
      <c r="A5391" s="8">
        <v>45691.0</v>
      </c>
      <c r="B5391" s="9" t="s">
        <v>1067</v>
      </c>
      <c r="C5391" s="9" t="s">
        <v>12325</v>
      </c>
      <c r="D5391" s="15">
        <v>1.7997067043E10</v>
      </c>
      <c r="E5391" s="9" t="s">
        <v>13936</v>
      </c>
      <c r="F5391" s="9" t="s">
        <v>13948</v>
      </c>
      <c r="G5391" s="9" t="s">
        <v>13926</v>
      </c>
      <c r="H5391" s="9" t="s">
        <v>13938</v>
      </c>
      <c r="I5391" s="9" t="s">
        <v>13928</v>
      </c>
      <c r="J5391" s="9" t="s">
        <v>13939</v>
      </c>
      <c r="K5391" s="9" t="s">
        <v>13940</v>
      </c>
      <c r="L5391" s="9" t="s">
        <v>13945</v>
      </c>
      <c r="M5391" s="9" t="s">
        <v>13942</v>
      </c>
      <c r="N5391" s="13" t="s">
        <v>12</v>
      </c>
      <c r="O5391" s="13" t="s">
        <v>14</v>
      </c>
      <c r="P5391" s="13" t="s">
        <v>19</v>
      </c>
      <c r="Q5391" s="13" t="s">
        <v>3528</v>
      </c>
      <c r="R5391" s="13" t="s">
        <v>15</v>
      </c>
      <c r="S5391" s="10">
        <f>ROUNDUP(SUM(VLOOKUP(F5391,'Pontuação'!A$2:B$11,2,FALSE),VLOOKUP(E5391,'Pontuação'!C$2:D$11,2,FALSE),VLOOKUP(H5391,'Pontuação'!I$2:J$11,2,FALSE),VLOOKUP(J5391,'Pontuação'!G$2:H$11,2,FALSE),VLOOKUP(L5391,'Pontuação'!M$2:N$13,2,FALSE)),0)</f>
        <v>1804</v>
      </c>
      <c r="T5391" s="11">
        <f t="shared" si="1"/>
        <v>180</v>
      </c>
      <c r="U5391" s="11" t="str">
        <f t="array" ref="U5391">IFERROR(INDEX('Pontuação'!G$13:G$101, MATCH(T5391, 'Pontuação'!F$13:F$101, 0)), "Faixa Indefinida")</f>
        <v>B</v>
      </c>
      <c r="V5391" s="11">
        <f t="shared" si="2"/>
        <v>0</v>
      </c>
      <c r="W5391" s="11">
        <f t="shared" si="3"/>
        <v>1</v>
      </c>
      <c r="X5391" s="11">
        <f t="shared" si="4"/>
        <v>0</v>
      </c>
      <c r="Y5391" s="11">
        <f t="shared" si="5"/>
        <v>0</v>
      </c>
      <c r="Z5391" s="12">
        <f>ROUNDUP(SUM(VLOOKUP(F5391,'Pontuação 3.0'!A$2:B$11,2,FALSE),VLOOKUP(E5391,'Pontuação 3.0'!C$2:D$11,2,FALSE),VLOOKUP(H5391,'Pontuação 3.0'!I$2:J$11,2,FALSE),VLOOKUP(J5391,'Pontuação 3.0'!G$2:H$11,2,FALSE),VLOOKUP(G5391,'Pontuação 3.0'!E$2:F$11,2,FALSE),VLOOKUP(K5391,'Pontuação 3.0'!K$2:L$11,2,FALSE),VLOOKUP(L5391,'Pontuação 3.0'!M$2:N$13,2,FALSE)),0)</f>
        <v>2163</v>
      </c>
      <c r="AA5391" s="12">
        <f t="shared" si="6"/>
        <v>216</v>
      </c>
      <c r="AB5391" s="12" t="str">
        <f t="array" ref="AB5391">IFERROR(INDEX('Pontuação 3.0'!G$13:G$191, MATCH(AA5391, 'Pontuação 3.0'!F$13:F$191, 0)), "Faixa Indefinida")</f>
        <v>B</v>
      </c>
      <c r="AC5391" s="12">
        <f t="shared" si="7"/>
        <v>0</v>
      </c>
      <c r="AD5391" s="12">
        <f t="shared" si="8"/>
        <v>1</v>
      </c>
      <c r="AE5391" s="12">
        <f t="shared" si="9"/>
        <v>0</v>
      </c>
      <c r="AF5391" s="12">
        <f t="shared" si="10"/>
        <v>0</v>
      </c>
    </row>
    <row r="5392" ht="15.75" customHeight="1">
      <c r="A5392" s="8">
        <v>45691.0</v>
      </c>
      <c r="B5392" s="9" t="s">
        <v>12321</v>
      </c>
      <c r="C5392" s="9" t="s">
        <v>12322</v>
      </c>
      <c r="D5392" s="15">
        <v>8.1988097514E10</v>
      </c>
      <c r="E5392" s="9" t="s">
        <v>13936</v>
      </c>
      <c r="F5392" s="9" t="s">
        <v>13950</v>
      </c>
      <c r="G5392" s="9" t="s">
        <v>13926</v>
      </c>
      <c r="H5392" s="9" t="s">
        <v>13949</v>
      </c>
      <c r="I5392" s="9" t="s">
        <v>13928</v>
      </c>
      <c r="J5392" s="9" t="s">
        <v>13929</v>
      </c>
      <c r="K5392" s="9" t="s">
        <v>13940</v>
      </c>
      <c r="L5392" s="9" t="s">
        <v>13945</v>
      </c>
      <c r="M5392" s="9" t="s">
        <v>13952</v>
      </c>
      <c r="N5392" s="13" t="s">
        <v>12</v>
      </c>
      <c r="O5392" s="13" t="s">
        <v>14</v>
      </c>
      <c r="P5392" s="13" t="s">
        <v>32</v>
      </c>
      <c r="Q5392" s="13" t="s">
        <v>33</v>
      </c>
      <c r="R5392" s="13" t="s">
        <v>15</v>
      </c>
      <c r="S5392" s="10">
        <f>ROUNDUP(SUM(VLOOKUP(F5392,'Pontuação'!A$2:B$11,2,FALSE),VLOOKUP(E5392,'Pontuação'!C$2:D$11,2,FALSE),VLOOKUP(H5392,'Pontuação'!I$2:J$11,2,FALSE),VLOOKUP(J5392,'Pontuação'!G$2:H$11,2,FALSE),VLOOKUP(L5392,'Pontuação'!M$2:N$13,2,FALSE)),0)</f>
        <v>1727</v>
      </c>
      <c r="T5392" s="11">
        <f t="shared" si="1"/>
        <v>173</v>
      </c>
      <c r="U5392" s="11" t="str">
        <f t="array" ref="U5392">IFERROR(INDEX('Pontuação'!G$13:G$101, MATCH(T5392, 'Pontuação'!F$13:F$101, 0)), "Faixa Indefinida")</f>
        <v>B</v>
      </c>
      <c r="V5392" s="11">
        <f t="shared" si="2"/>
        <v>0</v>
      </c>
      <c r="W5392" s="11">
        <f t="shared" si="3"/>
        <v>1</v>
      </c>
      <c r="X5392" s="11">
        <f t="shared" si="4"/>
        <v>0</v>
      </c>
      <c r="Y5392" s="11">
        <f t="shared" si="5"/>
        <v>0</v>
      </c>
      <c r="Z5392" s="12">
        <f>ROUNDUP(SUM(VLOOKUP(F5392,'Pontuação 3.0'!A$2:B$11,2,FALSE),VLOOKUP(E5392,'Pontuação 3.0'!C$2:D$11,2,FALSE),VLOOKUP(H5392,'Pontuação 3.0'!I$2:J$11,2,FALSE),VLOOKUP(J5392,'Pontuação 3.0'!G$2:H$11,2,FALSE),VLOOKUP(G5392,'Pontuação 3.0'!E$2:F$11,2,FALSE),VLOOKUP(K5392,'Pontuação 3.0'!K$2:L$11,2,FALSE),VLOOKUP(L5392,'Pontuação 3.0'!M$2:N$13,2,FALSE)),0)</f>
        <v>2295</v>
      </c>
      <c r="AA5392" s="12">
        <f t="shared" si="6"/>
        <v>230</v>
      </c>
      <c r="AB5392" s="12" t="str">
        <f t="array" ref="AB5392">IFERROR(INDEX('Pontuação 3.0'!G$13:G$191, MATCH(AA5392, 'Pontuação 3.0'!F$13:F$191, 0)), "Faixa Indefinida")</f>
        <v>B</v>
      </c>
      <c r="AC5392" s="12">
        <f t="shared" si="7"/>
        <v>0</v>
      </c>
      <c r="AD5392" s="12">
        <f t="shared" si="8"/>
        <v>1</v>
      </c>
      <c r="AE5392" s="12">
        <f t="shared" si="9"/>
        <v>0</v>
      </c>
      <c r="AF5392" s="12">
        <f t="shared" si="10"/>
        <v>0</v>
      </c>
    </row>
    <row r="5393" ht="15.75" customHeight="1">
      <c r="A5393" s="8">
        <v>45691.0</v>
      </c>
      <c r="B5393" s="9" t="s">
        <v>12332</v>
      </c>
      <c r="C5393" s="9" t="s">
        <v>12333</v>
      </c>
      <c r="D5393" s="15">
        <v>4.4991744009E10</v>
      </c>
      <c r="E5393" s="9" t="s">
        <v>13936</v>
      </c>
      <c r="F5393" s="9" t="s">
        <v>13948</v>
      </c>
      <c r="G5393" s="9" t="s">
        <v>13944</v>
      </c>
      <c r="H5393" s="9" t="s">
        <v>13951</v>
      </c>
      <c r="I5393" s="9" t="s">
        <v>13940</v>
      </c>
      <c r="J5393" s="9" t="s">
        <v>13929</v>
      </c>
      <c r="K5393" s="9" t="s">
        <v>13940</v>
      </c>
      <c r="L5393" s="9" t="s">
        <v>13945</v>
      </c>
      <c r="M5393" s="9" t="s">
        <v>13952</v>
      </c>
      <c r="N5393" s="13" t="s">
        <v>12</v>
      </c>
      <c r="O5393" s="13" t="s">
        <v>14</v>
      </c>
      <c r="P5393" s="13" t="s">
        <v>68</v>
      </c>
      <c r="Q5393" s="13" t="s">
        <v>33</v>
      </c>
      <c r="R5393" s="13" t="s">
        <v>15</v>
      </c>
      <c r="S5393" s="10">
        <f>ROUNDUP(SUM(VLOOKUP(F5393,'Pontuação'!A$2:B$11,2,FALSE),VLOOKUP(E5393,'Pontuação'!C$2:D$11,2,FALSE),VLOOKUP(H5393,'Pontuação'!I$2:J$11,2,FALSE),VLOOKUP(J5393,'Pontuação'!G$2:H$11,2,FALSE),VLOOKUP(L5393,'Pontuação'!M$2:N$13,2,FALSE)),0)</f>
        <v>1673</v>
      </c>
      <c r="T5393" s="11">
        <f t="shared" si="1"/>
        <v>167</v>
      </c>
      <c r="U5393" s="11" t="str">
        <f t="array" ref="U5393">IFERROR(INDEX('Pontuação'!G$13:G$101, MATCH(T5393, 'Pontuação'!F$13:F$101, 0)), "Faixa Indefinida")</f>
        <v>B</v>
      </c>
      <c r="V5393" s="11">
        <f t="shared" si="2"/>
        <v>0</v>
      </c>
      <c r="W5393" s="11">
        <f t="shared" si="3"/>
        <v>1</v>
      </c>
      <c r="X5393" s="11">
        <f t="shared" si="4"/>
        <v>0</v>
      </c>
      <c r="Y5393" s="11">
        <f t="shared" si="5"/>
        <v>0</v>
      </c>
      <c r="Z5393" s="12">
        <f>ROUNDUP(SUM(VLOOKUP(F5393,'Pontuação 3.0'!A$2:B$11,2,FALSE),VLOOKUP(E5393,'Pontuação 3.0'!C$2:D$11,2,FALSE),VLOOKUP(H5393,'Pontuação 3.0'!I$2:J$11,2,FALSE),VLOOKUP(J5393,'Pontuação 3.0'!G$2:H$11,2,FALSE),VLOOKUP(G5393,'Pontuação 3.0'!E$2:F$11,2,FALSE),VLOOKUP(K5393,'Pontuação 3.0'!K$2:L$11,2,FALSE),VLOOKUP(L5393,'Pontuação 3.0'!M$2:N$13,2,FALSE)),0)</f>
        <v>1935</v>
      </c>
      <c r="AA5393" s="12">
        <f t="shared" si="6"/>
        <v>194</v>
      </c>
      <c r="AB5393" s="12" t="str">
        <f t="array" ref="AB5393">IFERROR(INDEX('Pontuação 3.0'!G$13:G$191, MATCH(AA5393, 'Pontuação 3.0'!F$13:F$191, 0)), "Faixa Indefinida")</f>
        <v>C</v>
      </c>
      <c r="AC5393" s="12">
        <f t="shared" si="7"/>
        <v>0</v>
      </c>
      <c r="AD5393" s="12">
        <f t="shared" si="8"/>
        <v>0</v>
      </c>
      <c r="AE5393" s="12">
        <f t="shared" si="9"/>
        <v>1</v>
      </c>
      <c r="AF5393" s="12">
        <f t="shared" si="10"/>
        <v>0</v>
      </c>
    </row>
    <row r="5394" ht="15.75" customHeight="1">
      <c r="A5394" s="8">
        <v>45691.0</v>
      </c>
      <c r="B5394" s="9" t="s">
        <v>12334</v>
      </c>
      <c r="C5394" s="9" t="s">
        <v>12335</v>
      </c>
      <c r="D5394" s="15">
        <v>1.1978744711E10</v>
      </c>
      <c r="E5394" s="9" t="s">
        <v>13936</v>
      </c>
      <c r="F5394" s="9" t="s">
        <v>13953</v>
      </c>
      <c r="G5394" s="9" t="s">
        <v>13926</v>
      </c>
      <c r="H5394" s="9" t="s">
        <v>13949</v>
      </c>
      <c r="I5394" s="9" t="s">
        <v>13940</v>
      </c>
      <c r="J5394" s="9" t="s">
        <v>13956</v>
      </c>
      <c r="K5394" s="9" t="s">
        <v>13940</v>
      </c>
      <c r="L5394" s="9" t="s">
        <v>13945</v>
      </c>
      <c r="M5394" s="9" t="s">
        <v>13942</v>
      </c>
      <c r="N5394" s="13" t="s">
        <v>12</v>
      </c>
      <c r="O5394" s="13" t="s">
        <v>14</v>
      </c>
      <c r="P5394" s="13" t="s">
        <v>93</v>
      </c>
      <c r="Q5394" s="13" t="s">
        <v>33</v>
      </c>
      <c r="R5394" s="13" t="s">
        <v>65</v>
      </c>
      <c r="S5394" s="10">
        <f>ROUNDUP(SUM(VLOOKUP(F5394,'Pontuação'!A$2:B$11,2,FALSE),VLOOKUP(E5394,'Pontuação'!C$2:D$11,2,FALSE),VLOOKUP(H5394,'Pontuação'!I$2:J$11,2,FALSE),VLOOKUP(J5394,'Pontuação'!G$2:H$11,2,FALSE),VLOOKUP(L5394,'Pontuação'!M$2:N$13,2,FALSE)),0)</f>
        <v>2010</v>
      </c>
      <c r="T5394" s="11">
        <f t="shared" si="1"/>
        <v>201</v>
      </c>
      <c r="U5394" s="11" t="str">
        <f t="array" ref="U5394">IFERROR(INDEX('Pontuação'!G$13:G$101, MATCH(T5394, 'Pontuação'!F$13:F$101, 0)), "Faixa Indefinida")</f>
        <v>A</v>
      </c>
      <c r="V5394" s="11">
        <f t="shared" si="2"/>
        <v>1</v>
      </c>
      <c r="W5394" s="11">
        <f t="shared" si="3"/>
        <v>0</v>
      </c>
      <c r="X5394" s="11">
        <f t="shared" si="4"/>
        <v>0</v>
      </c>
      <c r="Y5394" s="11">
        <f t="shared" si="5"/>
        <v>0</v>
      </c>
      <c r="Z5394" s="12">
        <f>ROUNDUP(SUM(VLOOKUP(F5394,'Pontuação 3.0'!A$2:B$11,2,FALSE),VLOOKUP(E5394,'Pontuação 3.0'!C$2:D$11,2,FALSE),VLOOKUP(H5394,'Pontuação 3.0'!I$2:J$11,2,FALSE),VLOOKUP(J5394,'Pontuação 3.0'!G$2:H$11,2,FALSE),VLOOKUP(G5394,'Pontuação 3.0'!E$2:F$11,2,FALSE),VLOOKUP(K5394,'Pontuação 3.0'!K$2:L$11,2,FALSE),VLOOKUP(L5394,'Pontuação 3.0'!M$2:N$13,2,FALSE)),0)</f>
        <v>2555</v>
      </c>
      <c r="AA5394" s="12">
        <f t="shared" si="6"/>
        <v>256</v>
      </c>
      <c r="AB5394" s="12" t="str">
        <f t="array" ref="AB5394">IFERROR(INDEX('Pontuação 3.0'!G$13:G$191, MATCH(AA5394, 'Pontuação 3.0'!F$13:F$191, 0)), "Faixa Indefinida")</f>
        <v>A</v>
      </c>
      <c r="AC5394" s="12">
        <f t="shared" si="7"/>
        <v>1</v>
      </c>
      <c r="AD5394" s="12">
        <f t="shared" si="8"/>
        <v>0</v>
      </c>
      <c r="AE5394" s="12">
        <f t="shared" si="9"/>
        <v>0</v>
      </c>
      <c r="AF5394" s="12">
        <f t="shared" si="10"/>
        <v>0</v>
      </c>
    </row>
    <row r="5395" ht="15.75" customHeight="1">
      <c r="A5395" s="8">
        <v>45691.0</v>
      </c>
      <c r="B5395" s="9" t="s">
        <v>12338</v>
      </c>
      <c r="C5395" s="9" t="s">
        <v>12339</v>
      </c>
      <c r="D5395" s="15">
        <v>8.1989731695E10</v>
      </c>
      <c r="E5395" s="9" t="s">
        <v>13936</v>
      </c>
      <c r="F5395" s="9" t="s">
        <v>13953</v>
      </c>
      <c r="G5395" s="9" t="s">
        <v>13944</v>
      </c>
      <c r="H5395" s="9" t="s">
        <v>13951</v>
      </c>
      <c r="I5395" s="9" t="s">
        <v>13940</v>
      </c>
      <c r="J5395" s="9" t="s">
        <v>13939</v>
      </c>
      <c r="K5395" s="9" t="s">
        <v>13940</v>
      </c>
      <c r="L5395" s="9" t="s">
        <v>13959</v>
      </c>
      <c r="M5395" s="9" t="s">
        <v>13952</v>
      </c>
      <c r="N5395" s="13" t="s">
        <v>12</v>
      </c>
      <c r="O5395" s="13" t="s">
        <v>14</v>
      </c>
      <c r="P5395" s="13" t="s">
        <v>39</v>
      </c>
      <c r="Q5395" s="13" t="s">
        <v>48</v>
      </c>
      <c r="R5395" s="13" t="s">
        <v>15</v>
      </c>
      <c r="S5395" s="10">
        <f>ROUNDUP(SUM(VLOOKUP(F5395,'Pontuação'!A$2:B$11,2,FALSE),VLOOKUP(E5395,'Pontuação'!C$2:D$11,2,FALSE),VLOOKUP(H5395,'Pontuação'!I$2:J$11,2,FALSE),VLOOKUP(J5395,'Pontuação'!G$2:H$11,2,FALSE),VLOOKUP(L5395,'Pontuação'!M$2:N$13,2,FALSE)),0)</f>
        <v>1733</v>
      </c>
      <c r="T5395" s="11">
        <f t="shared" si="1"/>
        <v>173</v>
      </c>
      <c r="U5395" s="11" t="str">
        <f t="array" ref="U5395">IFERROR(INDEX('Pontuação'!G$13:G$101, MATCH(T5395, 'Pontuação'!F$13:F$101, 0)), "Faixa Indefinida")</f>
        <v>B</v>
      </c>
      <c r="V5395" s="11">
        <f t="shared" si="2"/>
        <v>0</v>
      </c>
      <c r="W5395" s="11">
        <f t="shared" si="3"/>
        <v>1</v>
      </c>
      <c r="X5395" s="11">
        <f t="shared" si="4"/>
        <v>0</v>
      </c>
      <c r="Y5395" s="11">
        <f t="shared" si="5"/>
        <v>0</v>
      </c>
      <c r="Z5395" s="12">
        <f>ROUNDUP(SUM(VLOOKUP(F5395,'Pontuação 3.0'!A$2:B$11,2,FALSE),VLOOKUP(E5395,'Pontuação 3.0'!C$2:D$11,2,FALSE),VLOOKUP(H5395,'Pontuação 3.0'!I$2:J$11,2,FALSE),VLOOKUP(J5395,'Pontuação 3.0'!G$2:H$11,2,FALSE),VLOOKUP(G5395,'Pontuação 3.0'!E$2:F$11,2,FALSE),VLOOKUP(K5395,'Pontuação 3.0'!K$2:L$11,2,FALSE),VLOOKUP(L5395,'Pontuação 3.0'!M$2:N$13,2,FALSE)),0)</f>
        <v>2313</v>
      </c>
      <c r="AA5395" s="12">
        <f t="shared" si="6"/>
        <v>231</v>
      </c>
      <c r="AB5395" s="12" t="str">
        <f t="array" ref="AB5395">IFERROR(INDEX('Pontuação 3.0'!G$13:G$191, MATCH(AA5395, 'Pontuação 3.0'!F$13:F$191, 0)), "Faixa Indefinida")</f>
        <v>B</v>
      </c>
      <c r="AC5395" s="12">
        <f t="shared" si="7"/>
        <v>0</v>
      </c>
      <c r="AD5395" s="12">
        <f t="shared" si="8"/>
        <v>1</v>
      </c>
      <c r="AE5395" s="12">
        <f t="shared" si="9"/>
        <v>0</v>
      </c>
      <c r="AF5395" s="12">
        <f t="shared" si="10"/>
        <v>0</v>
      </c>
    </row>
    <row r="5396" ht="15.75" customHeight="1">
      <c r="A5396" s="8">
        <v>45691.0</v>
      </c>
      <c r="B5396" s="9" t="s">
        <v>12340</v>
      </c>
      <c r="C5396" s="9" t="s">
        <v>12341</v>
      </c>
      <c r="D5396" s="15">
        <v>9.1982269152E10</v>
      </c>
      <c r="E5396" s="9" t="s">
        <v>13924</v>
      </c>
      <c r="F5396" s="9" t="s">
        <v>13950</v>
      </c>
      <c r="G5396" s="9" t="s">
        <v>13944</v>
      </c>
      <c r="H5396" s="9" t="s">
        <v>13951</v>
      </c>
      <c r="I5396" s="9" t="s">
        <v>13940</v>
      </c>
      <c r="J5396" s="9" t="s">
        <v>13966</v>
      </c>
      <c r="K5396" s="9" t="s">
        <v>13930</v>
      </c>
      <c r="L5396" s="9" t="s">
        <v>13931</v>
      </c>
      <c r="M5396" s="9" t="s">
        <v>13967</v>
      </c>
      <c r="N5396" s="13" t="s">
        <v>12</v>
      </c>
      <c r="O5396" s="13" t="s">
        <v>14</v>
      </c>
      <c r="P5396" s="13" t="s">
        <v>13</v>
      </c>
      <c r="Q5396" s="13" t="s">
        <v>16</v>
      </c>
      <c r="R5396" s="13" t="s">
        <v>15</v>
      </c>
      <c r="S5396" s="10">
        <f>ROUNDUP(SUM(VLOOKUP(F5396,'Pontuação'!A$2:B$11,2,FALSE),VLOOKUP(E5396,'Pontuação'!C$2:D$11,2,FALSE),VLOOKUP(H5396,'Pontuação'!I$2:J$11,2,FALSE),VLOOKUP(J5396,'Pontuação'!G$2:H$11,2,FALSE),VLOOKUP(L5396,'Pontuação'!M$2:N$13,2,FALSE)),0)</f>
        <v>1835</v>
      </c>
      <c r="T5396" s="11">
        <f t="shared" si="1"/>
        <v>184</v>
      </c>
      <c r="U5396" s="11" t="str">
        <f t="array" ref="U5396">IFERROR(INDEX('Pontuação'!G$13:G$101, MATCH(T5396, 'Pontuação'!F$13:F$101, 0)), "Faixa Indefinida")</f>
        <v>A</v>
      </c>
      <c r="V5396" s="11">
        <f t="shared" si="2"/>
        <v>1</v>
      </c>
      <c r="W5396" s="11">
        <f t="shared" si="3"/>
        <v>0</v>
      </c>
      <c r="X5396" s="11">
        <f t="shared" si="4"/>
        <v>0</v>
      </c>
      <c r="Y5396" s="11">
        <f t="shared" si="5"/>
        <v>0</v>
      </c>
      <c r="Z5396" s="12">
        <f>ROUNDUP(SUM(VLOOKUP(F5396,'Pontuação 3.0'!A$2:B$11,2,FALSE),VLOOKUP(E5396,'Pontuação 3.0'!C$2:D$11,2,FALSE),VLOOKUP(H5396,'Pontuação 3.0'!I$2:J$11,2,FALSE),VLOOKUP(J5396,'Pontuação 3.0'!G$2:H$11,2,FALSE),VLOOKUP(G5396,'Pontuação 3.0'!E$2:F$11,2,FALSE),VLOOKUP(K5396,'Pontuação 3.0'!K$2:L$11,2,FALSE),VLOOKUP(L5396,'Pontuação 3.0'!M$2:N$13,2,FALSE)),0)</f>
        <v>2236</v>
      </c>
      <c r="AA5396" s="12">
        <f t="shared" si="6"/>
        <v>224</v>
      </c>
      <c r="AB5396" s="12" t="str">
        <f t="array" ref="AB5396">IFERROR(INDEX('Pontuação 3.0'!G$13:G$191, MATCH(AA5396, 'Pontuação 3.0'!F$13:F$191, 0)), "Faixa Indefinida")</f>
        <v>B</v>
      </c>
      <c r="AC5396" s="12">
        <f t="shared" si="7"/>
        <v>0</v>
      </c>
      <c r="AD5396" s="12">
        <f t="shared" si="8"/>
        <v>1</v>
      </c>
      <c r="AE5396" s="12">
        <f t="shared" si="9"/>
        <v>0</v>
      </c>
      <c r="AF5396" s="12">
        <f t="shared" si="10"/>
        <v>0</v>
      </c>
    </row>
    <row r="5397" ht="15.75" customHeight="1">
      <c r="A5397" s="8">
        <v>45691.0</v>
      </c>
      <c r="B5397" s="9" t="s">
        <v>12342</v>
      </c>
      <c r="C5397" s="9" t="s">
        <v>12343</v>
      </c>
      <c r="D5397" s="15">
        <v>8.3988827817E10</v>
      </c>
      <c r="E5397" s="9" t="s">
        <v>13936</v>
      </c>
      <c r="F5397" s="9" t="s">
        <v>13948</v>
      </c>
      <c r="G5397" s="9" t="s">
        <v>13926</v>
      </c>
      <c r="H5397" s="9" t="s">
        <v>13949</v>
      </c>
      <c r="I5397" s="9" t="s">
        <v>13928</v>
      </c>
      <c r="J5397" s="9" t="s">
        <v>13929</v>
      </c>
      <c r="K5397" s="9" t="s">
        <v>13940</v>
      </c>
      <c r="L5397" s="9" t="s">
        <v>13945</v>
      </c>
      <c r="M5397" s="9" t="s">
        <v>13952</v>
      </c>
      <c r="N5397" s="13" t="s">
        <v>12</v>
      </c>
      <c r="O5397" s="13" t="s">
        <v>14</v>
      </c>
      <c r="P5397" s="13" t="s">
        <v>32</v>
      </c>
      <c r="Q5397" s="13" t="s">
        <v>51</v>
      </c>
      <c r="R5397" s="13" t="s">
        <v>15</v>
      </c>
      <c r="S5397" s="10">
        <f>ROUNDUP(SUM(VLOOKUP(F5397,'Pontuação'!A$2:B$11,2,FALSE),VLOOKUP(E5397,'Pontuação'!C$2:D$11,2,FALSE),VLOOKUP(H5397,'Pontuação'!I$2:J$11,2,FALSE),VLOOKUP(J5397,'Pontuação'!G$2:H$11,2,FALSE),VLOOKUP(L5397,'Pontuação'!M$2:N$13,2,FALSE)),0)</f>
        <v>1715</v>
      </c>
      <c r="T5397" s="11">
        <f t="shared" si="1"/>
        <v>172</v>
      </c>
      <c r="U5397" s="11" t="str">
        <f t="array" ref="U5397">IFERROR(INDEX('Pontuação'!G$13:G$101, MATCH(T5397, 'Pontuação'!F$13:F$101, 0)), "Faixa Indefinida")</f>
        <v>B</v>
      </c>
      <c r="V5397" s="11">
        <f t="shared" si="2"/>
        <v>0</v>
      </c>
      <c r="W5397" s="11">
        <f t="shared" si="3"/>
        <v>1</v>
      </c>
      <c r="X5397" s="11">
        <f t="shared" si="4"/>
        <v>0</v>
      </c>
      <c r="Y5397" s="11">
        <f t="shared" si="5"/>
        <v>0</v>
      </c>
      <c r="Z5397" s="12">
        <f>ROUNDUP(SUM(VLOOKUP(F5397,'Pontuação 3.0'!A$2:B$11,2,FALSE),VLOOKUP(E5397,'Pontuação 3.0'!C$2:D$11,2,FALSE),VLOOKUP(H5397,'Pontuação 3.0'!I$2:J$11,2,FALSE),VLOOKUP(J5397,'Pontuação 3.0'!G$2:H$11,2,FALSE),VLOOKUP(G5397,'Pontuação 3.0'!E$2:F$11,2,FALSE),VLOOKUP(K5397,'Pontuação 3.0'!K$2:L$11,2,FALSE),VLOOKUP(L5397,'Pontuação 3.0'!M$2:N$13,2,FALSE)),0)</f>
        <v>2162</v>
      </c>
      <c r="AA5397" s="12">
        <f t="shared" si="6"/>
        <v>216</v>
      </c>
      <c r="AB5397" s="12" t="str">
        <f t="array" ref="AB5397">IFERROR(INDEX('Pontuação 3.0'!G$13:G$191, MATCH(AA5397, 'Pontuação 3.0'!F$13:F$191, 0)), "Faixa Indefinida")</f>
        <v>B</v>
      </c>
      <c r="AC5397" s="12">
        <f t="shared" si="7"/>
        <v>0</v>
      </c>
      <c r="AD5397" s="12">
        <f t="shared" si="8"/>
        <v>1</v>
      </c>
      <c r="AE5397" s="12">
        <f t="shared" si="9"/>
        <v>0</v>
      </c>
      <c r="AF5397" s="12">
        <f t="shared" si="10"/>
        <v>0</v>
      </c>
    </row>
    <row r="5398" ht="15.75" customHeight="1">
      <c r="A5398" s="8">
        <v>45691.0</v>
      </c>
      <c r="B5398" s="9" t="s">
        <v>12344</v>
      </c>
      <c r="C5398" s="9" t="s">
        <v>12345</v>
      </c>
      <c r="D5398" s="15">
        <v>6.9993551071E10</v>
      </c>
      <c r="E5398" s="9" t="s">
        <v>13936</v>
      </c>
      <c r="F5398" s="9" t="s">
        <v>13948</v>
      </c>
      <c r="G5398" s="9" t="s">
        <v>13926</v>
      </c>
      <c r="H5398" s="9" t="s">
        <v>13949</v>
      </c>
      <c r="I5398" s="9" t="s">
        <v>13928</v>
      </c>
      <c r="J5398" s="9" t="s">
        <v>13939</v>
      </c>
      <c r="K5398" s="9" t="s">
        <v>13930</v>
      </c>
      <c r="L5398" s="9" t="s">
        <v>13931</v>
      </c>
      <c r="M5398" s="9" t="s">
        <v>13942</v>
      </c>
      <c r="N5398" s="13" t="s">
        <v>12</v>
      </c>
      <c r="O5398" s="13" t="s">
        <v>14</v>
      </c>
      <c r="P5398" s="13" t="s">
        <v>13</v>
      </c>
      <c r="Q5398" s="13" t="s">
        <v>48</v>
      </c>
      <c r="R5398" s="13" t="s">
        <v>15</v>
      </c>
      <c r="S5398" s="10">
        <f>ROUNDUP(SUM(VLOOKUP(F5398,'Pontuação'!A$2:B$11,2,FALSE),VLOOKUP(E5398,'Pontuação'!C$2:D$11,2,FALSE),VLOOKUP(H5398,'Pontuação'!I$2:J$11,2,FALSE),VLOOKUP(J5398,'Pontuação'!G$2:H$11,2,FALSE),VLOOKUP(L5398,'Pontuação'!M$2:N$13,2,FALSE)),0)</f>
        <v>1688</v>
      </c>
      <c r="T5398" s="11">
        <f t="shared" si="1"/>
        <v>169</v>
      </c>
      <c r="U5398" s="11" t="str">
        <f t="array" ref="U5398">IFERROR(INDEX('Pontuação'!G$13:G$101, MATCH(T5398, 'Pontuação'!F$13:F$101, 0)), "Faixa Indefinida")</f>
        <v>B</v>
      </c>
      <c r="V5398" s="11">
        <f t="shared" si="2"/>
        <v>0</v>
      </c>
      <c r="W5398" s="11">
        <f t="shared" si="3"/>
        <v>1</v>
      </c>
      <c r="X5398" s="11">
        <f t="shared" si="4"/>
        <v>0</v>
      </c>
      <c r="Y5398" s="11">
        <f t="shared" si="5"/>
        <v>0</v>
      </c>
      <c r="Z5398" s="12">
        <f>ROUNDUP(SUM(VLOOKUP(F5398,'Pontuação 3.0'!A$2:B$11,2,FALSE),VLOOKUP(E5398,'Pontuação 3.0'!C$2:D$11,2,FALSE),VLOOKUP(H5398,'Pontuação 3.0'!I$2:J$11,2,FALSE),VLOOKUP(J5398,'Pontuação 3.0'!G$2:H$11,2,FALSE),VLOOKUP(G5398,'Pontuação 3.0'!E$2:F$11,2,FALSE),VLOOKUP(K5398,'Pontuação 3.0'!K$2:L$11,2,FALSE),VLOOKUP(L5398,'Pontuação 3.0'!M$2:N$13,2,FALSE)),0)</f>
        <v>2489</v>
      </c>
      <c r="AA5398" s="12">
        <f t="shared" si="6"/>
        <v>249</v>
      </c>
      <c r="AB5398" s="12" t="str">
        <f t="array" ref="AB5398">IFERROR(INDEX('Pontuação 3.0'!G$13:G$191, MATCH(AA5398, 'Pontuação 3.0'!F$13:F$191, 0)), "Faixa Indefinida")</f>
        <v>A</v>
      </c>
      <c r="AC5398" s="12">
        <f t="shared" si="7"/>
        <v>1</v>
      </c>
      <c r="AD5398" s="12">
        <f t="shared" si="8"/>
        <v>0</v>
      </c>
      <c r="AE5398" s="12">
        <f t="shared" si="9"/>
        <v>0</v>
      </c>
      <c r="AF5398" s="12">
        <f t="shared" si="10"/>
        <v>0</v>
      </c>
    </row>
    <row r="5399" ht="15.75" customHeight="1">
      <c r="A5399" s="8">
        <v>45691.0</v>
      </c>
      <c r="B5399" s="9" t="s">
        <v>3843</v>
      </c>
      <c r="C5399" s="9" t="s">
        <v>3844</v>
      </c>
      <c r="D5399" s="15">
        <v>1.1958611275E10</v>
      </c>
      <c r="E5399" s="9" t="s">
        <v>13936</v>
      </c>
      <c r="F5399" s="9" t="s">
        <v>13950</v>
      </c>
      <c r="G5399" s="9" t="s">
        <v>13926</v>
      </c>
      <c r="H5399" s="9" t="s">
        <v>13949</v>
      </c>
      <c r="I5399" s="9" t="s">
        <v>13928</v>
      </c>
      <c r="J5399" s="9" t="s">
        <v>13929</v>
      </c>
      <c r="K5399" s="9" t="s">
        <v>13940</v>
      </c>
      <c r="L5399" s="9" t="s">
        <v>13931</v>
      </c>
      <c r="M5399" s="9" t="s">
        <v>13942</v>
      </c>
      <c r="N5399" s="13" t="s">
        <v>12</v>
      </c>
      <c r="O5399" s="13" t="s">
        <v>14</v>
      </c>
      <c r="P5399" s="13" t="s">
        <v>27</v>
      </c>
      <c r="Q5399" s="13" t="s">
        <v>48</v>
      </c>
      <c r="R5399" s="13" t="s">
        <v>65</v>
      </c>
      <c r="S5399" s="10">
        <f>ROUNDUP(SUM(VLOOKUP(F5399,'Pontuação'!A$2:B$11,2,FALSE),VLOOKUP(E5399,'Pontuação'!C$2:D$11,2,FALSE),VLOOKUP(H5399,'Pontuação'!I$2:J$11,2,FALSE),VLOOKUP(J5399,'Pontuação'!G$2:H$11,2,FALSE),VLOOKUP(L5399,'Pontuação'!M$2:N$13,2,FALSE)),0)</f>
        <v>1595</v>
      </c>
      <c r="T5399" s="11">
        <f t="shared" si="1"/>
        <v>160</v>
      </c>
      <c r="U5399" s="11" t="str">
        <f t="array" ref="U5399">IFERROR(INDEX('Pontuação'!G$13:G$101, MATCH(T5399, 'Pontuação'!F$13:F$101, 0)), "Faixa Indefinida")</f>
        <v>C</v>
      </c>
      <c r="V5399" s="11">
        <f t="shared" si="2"/>
        <v>0</v>
      </c>
      <c r="W5399" s="11">
        <f t="shared" si="3"/>
        <v>0</v>
      </c>
      <c r="X5399" s="11">
        <f t="shared" si="4"/>
        <v>1</v>
      </c>
      <c r="Y5399" s="11">
        <f t="shared" si="5"/>
        <v>0</v>
      </c>
      <c r="Z5399" s="12">
        <f>ROUNDUP(SUM(VLOOKUP(F5399,'Pontuação 3.0'!A$2:B$11,2,FALSE),VLOOKUP(E5399,'Pontuação 3.0'!C$2:D$11,2,FALSE),VLOOKUP(H5399,'Pontuação 3.0'!I$2:J$11,2,FALSE),VLOOKUP(J5399,'Pontuação 3.0'!G$2:H$11,2,FALSE),VLOOKUP(G5399,'Pontuação 3.0'!E$2:F$11,2,FALSE),VLOOKUP(K5399,'Pontuação 3.0'!K$2:L$11,2,FALSE),VLOOKUP(L5399,'Pontuação 3.0'!M$2:N$13,2,FALSE)),0)</f>
        <v>2209</v>
      </c>
      <c r="AA5399" s="12">
        <f t="shared" si="6"/>
        <v>221</v>
      </c>
      <c r="AB5399" s="12" t="str">
        <f t="array" ref="AB5399">IFERROR(INDEX('Pontuação 3.0'!G$13:G$191, MATCH(AA5399, 'Pontuação 3.0'!F$13:F$191, 0)), "Faixa Indefinida")</f>
        <v>B</v>
      </c>
      <c r="AC5399" s="12">
        <f t="shared" si="7"/>
        <v>0</v>
      </c>
      <c r="AD5399" s="12">
        <f t="shared" si="8"/>
        <v>1</v>
      </c>
      <c r="AE5399" s="12">
        <f t="shared" si="9"/>
        <v>0</v>
      </c>
      <c r="AF5399" s="12">
        <f t="shared" si="10"/>
        <v>0</v>
      </c>
    </row>
    <row r="5400" ht="15.75" customHeight="1">
      <c r="A5400" s="8">
        <v>45691.0</v>
      </c>
      <c r="B5400" s="9" t="s">
        <v>12346</v>
      </c>
      <c r="C5400" s="9" t="s">
        <v>12347</v>
      </c>
      <c r="D5400" s="15">
        <v>8.1986865915E10</v>
      </c>
      <c r="E5400" s="9" t="s">
        <v>13936</v>
      </c>
      <c r="F5400" s="9" t="s">
        <v>13950</v>
      </c>
      <c r="G5400" s="9" t="s">
        <v>13944</v>
      </c>
      <c r="H5400" s="9" t="s">
        <v>13938</v>
      </c>
      <c r="I5400" s="9" t="s">
        <v>13940</v>
      </c>
      <c r="J5400" s="9" t="s">
        <v>13929</v>
      </c>
      <c r="K5400" s="9" t="s">
        <v>13940</v>
      </c>
      <c r="L5400" s="9" t="s">
        <v>13931</v>
      </c>
      <c r="M5400" s="9" t="s">
        <v>13942</v>
      </c>
      <c r="N5400" s="13" t="s">
        <v>12</v>
      </c>
      <c r="O5400" s="13" t="s">
        <v>14</v>
      </c>
      <c r="P5400" s="13" t="s">
        <v>32</v>
      </c>
      <c r="Q5400" s="13" t="s">
        <v>48</v>
      </c>
      <c r="R5400" s="13" t="s">
        <v>15</v>
      </c>
      <c r="S5400" s="10">
        <f>ROUNDUP(SUM(VLOOKUP(F5400,'Pontuação'!A$2:B$11,2,FALSE),VLOOKUP(E5400,'Pontuação'!C$2:D$11,2,FALSE),VLOOKUP(H5400,'Pontuação'!I$2:J$11,2,FALSE),VLOOKUP(J5400,'Pontuação'!G$2:H$11,2,FALSE),VLOOKUP(L5400,'Pontuação'!M$2:N$13,2,FALSE)),0)</f>
        <v>1579</v>
      </c>
      <c r="T5400" s="11">
        <f t="shared" si="1"/>
        <v>158</v>
      </c>
      <c r="U5400" s="11" t="str">
        <f t="array" ref="U5400">IFERROR(INDEX('Pontuação'!G$13:G$101, MATCH(T5400, 'Pontuação'!F$13:F$101, 0)), "Faixa Indefinida")</f>
        <v>C</v>
      </c>
      <c r="V5400" s="11">
        <f t="shared" si="2"/>
        <v>0</v>
      </c>
      <c r="W5400" s="11">
        <f t="shared" si="3"/>
        <v>0</v>
      </c>
      <c r="X5400" s="11">
        <f t="shared" si="4"/>
        <v>1</v>
      </c>
      <c r="Y5400" s="11">
        <f t="shared" si="5"/>
        <v>0</v>
      </c>
      <c r="Z5400" s="12">
        <f>ROUNDUP(SUM(VLOOKUP(F5400,'Pontuação 3.0'!A$2:B$11,2,FALSE),VLOOKUP(E5400,'Pontuação 3.0'!C$2:D$11,2,FALSE),VLOOKUP(H5400,'Pontuação 3.0'!I$2:J$11,2,FALSE),VLOOKUP(J5400,'Pontuação 3.0'!G$2:H$11,2,FALSE),VLOOKUP(G5400,'Pontuação 3.0'!E$2:F$11,2,FALSE),VLOOKUP(K5400,'Pontuação 3.0'!K$2:L$11,2,FALSE),VLOOKUP(L5400,'Pontuação 3.0'!M$2:N$13,2,FALSE)),0)</f>
        <v>1918</v>
      </c>
      <c r="AA5400" s="12">
        <f t="shared" si="6"/>
        <v>192</v>
      </c>
      <c r="AB5400" s="12" t="str">
        <f t="array" ref="AB5400">IFERROR(INDEX('Pontuação 3.0'!G$13:G$191, MATCH(AA5400, 'Pontuação 3.0'!F$13:F$191, 0)), "Faixa Indefinida")</f>
        <v>C</v>
      </c>
      <c r="AC5400" s="12">
        <f t="shared" si="7"/>
        <v>0</v>
      </c>
      <c r="AD5400" s="12">
        <f t="shared" si="8"/>
        <v>0</v>
      </c>
      <c r="AE5400" s="12">
        <f t="shared" si="9"/>
        <v>1</v>
      </c>
      <c r="AF5400" s="12">
        <f t="shared" si="10"/>
        <v>0</v>
      </c>
    </row>
    <row r="5401" ht="15.75" customHeight="1">
      <c r="A5401" s="8">
        <v>45691.0</v>
      </c>
      <c r="B5401" s="9" t="s">
        <v>12350</v>
      </c>
      <c r="C5401" s="9" t="s">
        <v>12351</v>
      </c>
      <c r="D5401" s="15">
        <v>6.1995911665E10</v>
      </c>
      <c r="E5401" s="9" t="s">
        <v>13924</v>
      </c>
      <c r="F5401" s="9" t="s">
        <v>13950</v>
      </c>
      <c r="G5401" s="9" t="s">
        <v>13926</v>
      </c>
      <c r="H5401" s="9" t="s">
        <v>13951</v>
      </c>
      <c r="I5401" s="9" t="s">
        <v>13940</v>
      </c>
      <c r="J5401" s="9" t="s">
        <v>13929</v>
      </c>
      <c r="K5401" s="9" t="s">
        <v>13940</v>
      </c>
      <c r="L5401" s="9" t="s">
        <v>13931</v>
      </c>
      <c r="M5401" s="9" t="s">
        <v>13942</v>
      </c>
      <c r="N5401" s="13" t="s">
        <v>12</v>
      </c>
      <c r="O5401" s="13" t="s">
        <v>14</v>
      </c>
      <c r="P5401" s="13" t="s">
        <v>13</v>
      </c>
      <c r="Q5401" s="13" t="s">
        <v>44</v>
      </c>
      <c r="R5401" s="13" t="s">
        <v>15</v>
      </c>
      <c r="S5401" s="10">
        <f>ROUNDUP(SUM(VLOOKUP(F5401,'Pontuação'!A$2:B$11,2,FALSE),VLOOKUP(E5401,'Pontuação'!C$2:D$11,2,FALSE),VLOOKUP(H5401,'Pontuação'!I$2:J$11,2,FALSE),VLOOKUP(J5401,'Pontuação'!G$2:H$11,2,FALSE),VLOOKUP(L5401,'Pontuação'!M$2:N$13,2,FALSE)),0)</f>
        <v>1557</v>
      </c>
      <c r="T5401" s="11">
        <f t="shared" si="1"/>
        <v>156</v>
      </c>
      <c r="U5401" s="11" t="str">
        <f t="array" ref="U5401">IFERROR(INDEX('Pontuação'!G$13:G$101, MATCH(T5401, 'Pontuação'!F$13:F$101, 0)), "Faixa Indefinida")</f>
        <v>C</v>
      </c>
      <c r="V5401" s="11">
        <f t="shared" si="2"/>
        <v>0</v>
      </c>
      <c r="W5401" s="11">
        <f t="shared" si="3"/>
        <v>0</v>
      </c>
      <c r="X5401" s="11">
        <f t="shared" si="4"/>
        <v>1</v>
      </c>
      <c r="Y5401" s="11">
        <f t="shared" si="5"/>
        <v>0</v>
      </c>
      <c r="Z5401" s="12">
        <f>ROUNDUP(SUM(VLOOKUP(F5401,'Pontuação 3.0'!A$2:B$11,2,FALSE),VLOOKUP(E5401,'Pontuação 3.0'!C$2:D$11,2,FALSE),VLOOKUP(H5401,'Pontuação 3.0'!I$2:J$11,2,FALSE),VLOOKUP(J5401,'Pontuação 3.0'!G$2:H$11,2,FALSE),VLOOKUP(G5401,'Pontuação 3.0'!E$2:F$11,2,FALSE),VLOOKUP(K5401,'Pontuação 3.0'!K$2:L$11,2,FALSE),VLOOKUP(L5401,'Pontuação 3.0'!M$2:N$13,2,FALSE)),0)</f>
        <v>2092</v>
      </c>
      <c r="AA5401" s="12">
        <f t="shared" si="6"/>
        <v>209</v>
      </c>
      <c r="AB5401" s="12" t="str">
        <f t="array" ref="AB5401">IFERROR(INDEX('Pontuação 3.0'!G$13:G$191, MATCH(AA5401, 'Pontuação 3.0'!F$13:F$191, 0)), "Faixa Indefinida")</f>
        <v>C</v>
      </c>
      <c r="AC5401" s="12">
        <f t="shared" si="7"/>
        <v>0</v>
      </c>
      <c r="AD5401" s="12">
        <f t="shared" si="8"/>
        <v>0</v>
      </c>
      <c r="AE5401" s="12">
        <f t="shared" si="9"/>
        <v>1</v>
      </c>
      <c r="AF5401" s="12">
        <f t="shared" si="10"/>
        <v>0</v>
      </c>
    </row>
    <row r="5402" ht="15.75" customHeight="1">
      <c r="A5402" s="8">
        <v>45691.0</v>
      </c>
      <c r="B5402" s="9" t="s">
        <v>12348</v>
      </c>
      <c r="C5402" s="9" t="s">
        <v>12349</v>
      </c>
      <c r="D5402" s="15">
        <v>1.799600929E10</v>
      </c>
      <c r="E5402" s="9" t="s">
        <v>13936</v>
      </c>
      <c r="F5402" s="9" t="s">
        <v>13950</v>
      </c>
      <c r="G5402" s="9" t="s">
        <v>13926</v>
      </c>
      <c r="H5402" s="9" t="s">
        <v>13938</v>
      </c>
      <c r="I5402" s="9" t="s">
        <v>13928</v>
      </c>
      <c r="J5402" s="9" t="s">
        <v>13929</v>
      </c>
      <c r="K5402" s="9" t="s">
        <v>13930</v>
      </c>
      <c r="L5402" s="9" t="s">
        <v>13931</v>
      </c>
      <c r="M5402" s="9" t="s">
        <v>13942</v>
      </c>
      <c r="N5402" s="13" t="s">
        <v>12</v>
      </c>
      <c r="O5402" s="13" t="s">
        <v>14</v>
      </c>
      <c r="P5402" s="13" t="s">
        <v>333</v>
      </c>
      <c r="Q5402" s="13" t="s">
        <v>33</v>
      </c>
      <c r="R5402" s="13" t="s">
        <v>15</v>
      </c>
      <c r="S5402" s="10">
        <f>ROUNDUP(SUM(VLOOKUP(F5402,'Pontuação'!A$2:B$11,2,FALSE),VLOOKUP(E5402,'Pontuação'!C$2:D$11,2,FALSE),VLOOKUP(H5402,'Pontuação'!I$2:J$11,2,FALSE),VLOOKUP(J5402,'Pontuação'!G$2:H$11,2,FALSE),VLOOKUP(L5402,'Pontuação'!M$2:N$13,2,FALSE)),0)</f>
        <v>1579</v>
      </c>
      <c r="T5402" s="11">
        <f t="shared" si="1"/>
        <v>158</v>
      </c>
      <c r="U5402" s="11" t="str">
        <f t="array" ref="U5402">IFERROR(INDEX('Pontuação'!G$13:G$101, MATCH(T5402, 'Pontuação'!F$13:F$101, 0)), "Faixa Indefinida")</f>
        <v>C</v>
      </c>
      <c r="V5402" s="11">
        <f t="shared" si="2"/>
        <v>0</v>
      </c>
      <c r="W5402" s="11">
        <f t="shared" si="3"/>
        <v>0</v>
      </c>
      <c r="X5402" s="11">
        <f t="shared" si="4"/>
        <v>1</v>
      </c>
      <c r="Y5402" s="11">
        <f t="shared" si="5"/>
        <v>0</v>
      </c>
      <c r="Z5402" s="12">
        <f>ROUNDUP(SUM(VLOOKUP(F5402,'Pontuação 3.0'!A$2:B$11,2,FALSE),VLOOKUP(E5402,'Pontuação 3.0'!C$2:D$11,2,FALSE),VLOOKUP(H5402,'Pontuação 3.0'!I$2:J$11,2,FALSE),VLOOKUP(J5402,'Pontuação 3.0'!G$2:H$11,2,FALSE),VLOOKUP(G5402,'Pontuação 3.0'!E$2:F$11,2,FALSE),VLOOKUP(K5402,'Pontuação 3.0'!K$2:L$11,2,FALSE),VLOOKUP(L5402,'Pontuação 3.0'!M$2:N$13,2,FALSE)),0)</f>
        <v>2319</v>
      </c>
      <c r="AA5402" s="12">
        <f t="shared" si="6"/>
        <v>232</v>
      </c>
      <c r="AB5402" s="12" t="str">
        <f t="array" ref="AB5402">IFERROR(INDEX('Pontuação 3.0'!G$13:G$191, MATCH(AA5402, 'Pontuação 3.0'!F$13:F$191, 0)), "Faixa Indefinida")</f>
        <v>B</v>
      </c>
      <c r="AC5402" s="12">
        <f t="shared" si="7"/>
        <v>0</v>
      </c>
      <c r="AD5402" s="12">
        <f t="shared" si="8"/>
        <v>1</v>
      </c>
      <c r="AE5402" s="12">
        <f t="shared" si="9"/>
        <v>0</v>
      </c>
      <c r="AF5402" s="12">
        <f t="shared" si="10"/>
        <v>0</v>
      </c>
    </row>
    <row r="5403" ht="15.75" customHeight="1">
      <c r="A5403" s="8">
        <v>45691.0</v>
      </c>
      <c r="B5403" s="9" t="s">
        <v>12352</v>
      </c>
      <c r="C5403" s="9" t="s">
        <v>12353</v>
      </c>
      <c r="D5403" s="15">
        <v>8.2996547095E10</v>
      </c>
      <c r="E5403" s="9" t="s">
        <v>13936</v>
      </c>
      <c r="F5403" s="9" t="s">
        <v>13950</v>
      </c>
      <c r="G5403" s="9" t="s">
        <v>13926</v>
      </c>
      <c r="H5403" s="9" t="s">
        <v>13951</v>
      </c>
      <c r="I5403" s="9" t="s">
        <v>13940</v>
      </c>
      <c r="J5403" s="9" t="s">
        <v>13929</v>
      </c>
      <c r="K5403" s="9" t="s">
        <v>13930</v>
      </c>
      <c r="L5403" s="9" t="s">
        <v>13945</v>
      </c>
      <c r="M5403" s="9" t="s">
        <v>13952</v>
      </c>
      <c r="N5403" s="13" t="s">
        <v>12</v>
      </c>
      <c r="O5403" s="13" t="s">
        <v>14</v>
      </c>
      <c r="P5403" s="13" t="s">
        <v>32</v>
      </c>
      <c r="Q5403" s="13" t="s">
        <v>62</v>
      </c>
      <c r="R5403" s="13" t="s">
        <v>15</v>
      </c>
      <c r="S5403" s="10">
        <f>ROUNDUP(SUM(VLOOKUP(F5403,'Pontuação'!A$2:B$11,2,FALSE),VLOOKUP(E5403,'Pontuação'!C$2:D$11,2,FALSE),VLOOKUP(H5403,'Pontuação'!I$2:J$11,2,FALSE),VLOOKUP(J5403,'Pontuação'!G$2:H$11,2,FALSE),VLOOKUP(L5403,'Pontuação'!M$2:N$13,2,FALSE)),0)</f>
        <v>1685</v>
      </c>
      <c r="T5403" s="11">
        <f t="shared" si="1"/>
        <v>169</v>
      </c>
      <c r="U5403" s="11" t="str">
        <f t="array" ref="U5403">IFERROR(INDEX('Pontuação'!G$13:G$101, MATCH(T5403, 'Pontuação'!F$13:F$101, 0)), "Faixa Indefinida")</f>
        <v>B</v>
      </c>
      <c r="V5403" s="11">
        <f t="shared" si="2"/>
        <v>0</v>
      </c>
      <c r="W5403" s="11">
        <f t="shared" si="3"/>
        <v>1</v>
      </c>
      <c r="X5403" s="11">
        <f t="shared" si="4"/>
        <v>0</v>
      </c>
      <c r="Y5403" s="11">
        <f t="shared" si="5"/>
        <v>0</v>
      </c>
      <c r="Z5403" s="12">
        <f>ROUNDUP(SUM(VLOOKUP(F5403,'Pontuação 3.0'!A$2:B$11,2,FALSE),VLOOKUP(E5403,'Pontuação 3.0'!C$2:D$11,2,FALSE),VLOOKUP(H5403,'Pontuação 3.0'!I$2:J$11,2,FALSE),VLOOKUP(J5403,'Pontuação 3.0'!G$2:H$11,2,FALSE),VLOOKUP(G5403,'Pontuação 3.0'!E$2:F$11,2,FALSE),VLOOKUP(K5403,'Pontuação 3.0'!K$2:L$11,2,FALSE),VLOOKUP(L5403,'Pontuação 3.0'!M$2:N$13,2,FALSE)),0)</f>
        <v>2469</v>
      </c>
      <c r="AA5403" s="12">
        <f t="shared" si="6"/>
        <v>247</v>
      </c>
      <c r="AB5403" s="12" t="str">
        <f t="array" ref="AB5403">IFERROR(INDEX('Pontuação 3.0'!G$13:G$191, MATCH(AA5403, 'Pontuação 3.0'!F$13:F$191, 0)), "Faixa Indefinida")</f>
        <v>A</v>
      </c>
      <c r="AC5403" s="12">
        <f t="shared" si="7"/>
        <v>1</v>
      </c>
      <c r="AD5403" s="12">
        <f t="shared" si="8"/>
        <v>0</v>
      </c>
      <c r="AE5403" s="12">
        <f t="shared" si="9"/>
        <v>0</v>
      </c>
      <c r="AF5403" s="12">
        <f t="shared" si="10"/>
        <v>0</v>
      </c>
    </row>
    <row r="5404" ht="15.75" customHeight="1">
      <c r="A5404" s="8">
        <v>45691.0</v>
      </c>
      <c r="B5404" s="9" t="s">
        <v>12358</v>
      </c>
      <c r="C5404" s="9" t="s">
        <v>12359</v>
      </c>
      <c r="D5404" s="15">
        <v>1.1937598546E10</v>
      </c>
      <c r="E5404" s="9" t="s">
        <v>13924</v>
      </c>
      <c r="F5404" s="9" t="s">
        <v>13948</v>
      </c>
      <c r="G5404" s="9" t="s">
        <v>13957</v>
      </c>
      <c r="H5404" s="9" t="s">
        <v>13927</v>
      </c>
      <c r="I5404" s="9" t="s">
        <v>13940</v>
      </c>
      <c r="J5404" s="9" t="s">
        <v>13929</v>
      </c>
      <c r="K5404" s="9" t="s">
        <v>13930</v>
      </c>
      <c r="L5404" s="9" t="s">
        <v>13945</v>
      </c>
      <c r="M5404" s="9" t="s">
        <v>13946</v>
      </c>
      <c r="N5404" s="13" t="s">
        <v>12</v>
      </c>
      <c r="O5404" s="13" t="s">
        <v>14</v>
      </c>
      <c r="P5404" s="13" t="s">
        <v>19</v>
      </c>
      <c r="Q5404" s="13" t="s">
        <v>3528</v>
      </c>
      <c r="R5404" s="13" t="s">
        <v>15</v>
      </c>
      <c r="S5404" s="10">
        <f>ROUNDUP(SUM(VLOOKUP(F5404,'Pontuação'!A$2:B$11,2,FALSE),VLOOKUP(E5404,'Pontuação'!C$2:D$11,2,FALSE),VLOOKUP(H5404,'Pontuação'!I$2:J$11,2,FALSE),VLOOKUP(J5404,'Pontuação'!G$2:H$11,2,FALSE),VLOOKUP(L5404,'Pontuação'!M$2:N$13,2,FALSE)),0)</f>
        <v>1563</v>
      </c>
      <c r="T5404" s="11">
        <f t="shared" si="1"/>
        <v>156</v>
      </c>
      <c r="U5404" s="11" t="str">
        <f t="array" ref="U5404">IFERROR(INDEX('Pontuação'!G$13:G$101, MATCH(T5404, 'Pontuação'!F$13:F$101, 0)), "Faixa Indefinida")</f>
        <v>C</v>
      </c>
      <c r="V5404" s="11">
        <f t="shared" si="2"/>
        <v>0</v>
      </c>
      <c r="W5404" s="11">
        <f t="shared" si="3"/>
        <v>0</v>
      </c>
      <c r="X5404" s="11">
        <f t="shared" si="4"/>
        <v>1</v>
      </c>
      <c r="Y5404" s="11">
        <f t="shared" si="5"/>
        <v>0</v>
      </c>
      <c r="Z5404" s="12">
        <f>ROUNDUP(SUM(VLOOKUP(F5404,'Pontuação 3.0'!A$2:B$11,2,FALSE),VLOOKUP(E5404,'Pontuação 3.0'!C$2:D$11,2,FALSE),VLOOKUP(H5404,'Pontuação 3.0'!I$2:J$11,2,FALSE),VLOOKUP(J5404,'Pontuação 3.0'!G$2:H$11,2,FALSE),VLOOKUP(G5404,'Pontuação 3.0'!E$2:F$11,2,FALSE),VLOOKUP(K5404,'Pontuação 3.0'!K$2:L$11,2,FALSE),VLOOKUP(L5404,'Pontuação 3.0'!M$2:N$13,2,FALSE)),0)</f>
        <v>2008</v>
      </c>
      <c r="AA5404" s="12">
        <f t="shared" si="6"/>
        <v>201</v>
      </c>
      <c r="AB5404" s="12" t="str">
        <f t="array" ref="AB5404">IFERROR(INDEX('Pontuação 3.0'!G$13:G$191, MATCH(AA5404, 'Pontuação 3.0'!F$13:F$191, 0)), "Faixa Indefinida")</f>
        <v>C</v>
      </c>
      <c r="AC5404" s="12">
        <f t="shared" si="7"/>
        <v>0</v>
      </c>
      <c r="AD5404" s="12">
        <f t="shared" si="8"/>
        <v>0</v>
      </c>
      <c r="AE5404" s="12">
        <f t="shared" si="9"/>
        <v>1</v>
      </c>
      <c r="AF5404" s="12">
        <f t="shared" si="10"/>
        <v>0</v>
      </c>
    </row>
    <row r="5405" ht="15.75" customHeight="1">
      <c r="A5405" s="8">
        <v>45691.0</v>
      </c>
      <c r="B5405" s="9" t="s">
        <v>12356</v>
      </c>
      <c r="C5405" s="9" t="s">
        <v>12357</v>
      </c>
      <c r="D5405" s="15">
        <v>5.1983532237E10</v>
      </c>
      <c r="E5405" s="9" t="s">
        <v>13936</v>
      </c>
      <c r="F5405" s="9" t="s">
        <v>13950</v>
      </c>
      <c r="G5405" s="9" t="s">
        <v>13944</v>
      </c>
      <c r="H5405" s="9" t="s">
        <v>13951</v>
      </c>
      <c r="I5405" s="9" t="s">
        <v>13940</v>
      </c>
      <c r="J5405" s="9" t="s">
        <v>13929</v>
      </c>
      <c r="K5405" s="9" t="s">
        <v>13940</v>
      </c>
      <c r="L5405" s="9" t="s">
        <v>13931</v>
      </c>
      <c r="M5405" s="9" t="s">
        <v>13942</v>
      </c>
      <c r="N5405" s="13" t="s">
        <v>12</v>
      </c>
      <c r="O5405" s="13" t="s">
        <v>14</v>
      </c>
      <c r="P5405" s="13" t="s">
        <v>27</v>
      </c>
      <c r="Q5405" s="13" t="s">
        <v>3528</v>
      </c>
      <c r="R5405" s="13" t="s">
        <v>15</v>
      </c>
      <c r="S5405" s="10">
        <f>ROUNDUP(SUM(VLOOKUP(F5405,'Pontuação'!A$2:B$11,2,FALSE),VLOOKUP(E5405,'Pontuação'!C$2:D$11,2,FALSE),VLOOKUP(H5405,'Pontuação'!I$2:J$11,2,FALSE),VLOOKUP(J5405,'Pontuação'!G$2:H$11,2,FALSE),VLOOKUP(L5405,'Pontuação'!M$2:N$13,2,FALSE)),0)</f>
        <v>1553</v>
      </c>
      <c r="T5405" s="11">
        <f t="shared" si="1"/>
        <v>155</v>
      </c>
      <c r="U5405" s="11" t="str">
        <f t="array" ref="U5405">IFERROR(INDEX('Pontuação'!G$13:G$101, MATCH(T5405, 'Pontuação'!F$13:F$101, 0)), "Faixa Indefinida")</f>
        <v>C</v>
      </c>
      <c r="V5405" s="11">
        <f t="shared" si="2"/>
        <v>0</v>
      </c>
      <c r="W5405" s="11">
        <f t="shared" si="3"/>
        <v>0</v>
      </c>
      <c r="X5405" s="11">
        <f t="shared" si="4"/>
        <v>1</v>
      </c>
      <c r="Y5405" s="11">
        <f t="shared" si="5"/>
        <v>0</v>
      </c>
      <c r="Z5405" s="12">
        <f>ROUNDUP(SUM(VLOOKUP(F5405,'Pontuação 3.0'!A$2:B$11,2,FALSE),VLOOKUP(E5405,'Pontuação 3.0'!C$2:D$11,2,FALSE),VLOOKUP(H5405,'Pontuação 3.0'!I$2:J$11,2,FALSE),VLOOKUP(J5405,'Pontuação 3.0'!G$2:H$11,2,FALSE),VLOOKUP(G5405,'Pontuação 3.0'!E$2:F$11,2,FALSE),VLOOKUP(K5405,'Pontuação 3.0'!K$2:L$11,2,FALSE),VLOOKUP(L5405,'Pontuação 3.0'!M$2:N$13,2,FALSE)),0)</f>
        <v>1982</v>
      </c>
      <c r="AA5405" s="12">
        <f t="shared" si="6"/>
        <v>198</v>
      </c>
      <c r="AB5405" s="12" t="str">
        <f t="array" ref="AB5405">IFERROR(INDEX('Pontuação 3.0'!G$13:G$191, MATCH(AA5405, 'Pontuação 3.0'!F$13:F$191, 0)), "Faixa Indefinida")</f>
        <v>C</v>
      </c>
      <c r="AC5405" s="12">
        <f t="shared" si="7"/>
        <v>0</v>
      </c>
      <c r="AD5405" s="12">
        <f t="shared" si="8"/>
        <v>0</v>
      </c>
      <c r="AE5405" s="12">
        <f t="shared" si="9"/>
        <v>1</v>
      </c>
      <c r="AF5405" s="12">
        <f t="shared" si="10"/>
        <v>0</v>
      </c>
    </row>
    <row r="5406" ht="15.75" customHeight="1">
      <c r="A5406" s="8">
        <v>45691.0</v>
      </c>
      <c r="B5406" s="9" t="s">
        <v>12367</v>
      </c>
      <c r="C5406" s="9" t="s">
        <v>12368</v>
      </c>
      <c r="D5406" s="15">
        <v>6.4984063625E10</v>
      </c>
      <c r="E5406" s="9" t="s">
        <v>13936</v>
      </c>
      <c r="F5406" s="9" t="s">
        <v>13948</v>
      </c>
      <c r="G5406" s="9" t="s">
        <v>13926</v>
      </c>
      <c r="H5406" s="9" t="s">
        <v>13949</v>
      </c>
      <c r="I5406" s="9" t="s">
        <v>13928</v>
      </c>
      <c r="J5406" s="9" t="s">
        <v>13929</v>
      </c>
      <c r="K5406" s="9" t="s">
        <v>13940</v>
      </c>
      <c r="L5406" s="9" t="s">
        <v>13931</v>
      </c>
      <c r="M5406" s="9" t="s">
        <v>13942</v>
      </c>
      <c r="N5406" s="13" t="s">
        <v>12</v>
      </c>
      <c r="O5406" s="13" t="s">
        <v>14</v>
      </c>
      <c r="P5406" s="13" t="s">
        <v>111</v>
      </c>
      <c r="Q5406" s="13" t="s">
        <v>33</v>
      </c>
      <c r="R5406" s="13" t="s">
        <v>15</v>
      </c>
      <c r="S5406" s="10">
        <f>ROUNDUP(SUM(VLOOKUP(F5406,'Pontuação'!A$2:B$11,2,FALSE),VLOOKUP(E5406,'Pontuação'!C$2:D$11,2,FALSE),VLOOKUP(H5406,'Pontuação'!I$2:J$11,2,FALSE),VLOOKUP(J5406,'Pontuação'!G$2:H$11,2,FALSE),VLOOKUP(L5406,'Pontuação'!M$2:N$13,2,FALSE)),0)</f>
        <v>1583</v>
      </c>
      <c r="T5406" s="11">
        <f t="shared" si="1"/>
        <v>158</v>
      </c>
      <c r="U5406" s="11" t="str">
        <f t="array" ref="U5406">IFERROR(INDEX('Pontuação'!G$13:G$101, MATCH(T5406, 'Pontuação'!F$13:F$101, 0)), "Faixa Indefinida")</f>
        <v>C</v>
      </c>
      <c r="V5406" s="11">
        <f t="shared" si="2"/>
        <v>0</v>
      </c>
      <c r="W5406" s="11">
        <f t="shared" si="3"/>
        <v>0</v>
      </c>
      <c r="X5406" s="11">
        <f t="shared" si="4"/>
        <v>1</v>
      </c>
      <c r="Y5406" s="11">
        <f t="shared" si="5"/>
        <v>0</v>
      </c>
      <c r="Z5406" s="12">
        <f>ROUNDUP(SUM(VLOOKUP(F5406,'Pontuação 3.0'!A$2:B$11,2,FALSE),VLOOKUP(E5406,'Pontuação 3.0'!C$2:D$11,2,FALSE),VLOOKUP(H5406,'Pontuação 3.0'!I$2:J$11,2,FALSE),VLOOKUP(J5406,'Pontuação 3.0'!G$2:H$11,2,FALSE),VLOOKUP(G5406,'Pontuação 3.0'!E$2:F$11,2,FALSE),VLOOKUP(K5406,'Pontuação 3.0'!K$2:L$11,2,FALSE),VLOOKUP(L5406,'Pontuação 3.0'!M$2:N$13,2,FALSE)),0)</f>
        <v>2076</v>
      </c>
      <c r="AA5406" s="12">
        <f t="shared" si="6"/>
        <v>208</v>
      </c>
      <c r="AB5406" s="12" t="str">
        <f t="array" ref="AB5406">IFERROR(INDEX('Pontuação 3.0'!G$13:G$191, MATCH(AA5406, 'Pontuação 3.0'!F$13:F$191, 0)), "Faixa Indefinida")</f>
        <v>C</v>
      </c>
      <c r="AC5406" s="12">
        <f t="shared" si="7"/>
        <v>0</v>
      </c>
      <c r="AD5406" s="12">
        <f t="shared" si="8"/>
        <v>0</v>
      </c>
      <c r="AE5406" s="12">
        <f t="shared" si="9"/>
        <v>1</v>
      </c>
      <c r="AF5406" s="12">
        <f t="shared" si="10"/>
        <v>0</v>
      </c>
    </row>
    <row r="5407" ht="15.75" customHeight="1">
      <c r="A5407" s="8">
        <v>45691.0</v>
      </c>
      <c r="B5407" s="9" t="s">
        <v>559</v>
      </c>
      <c r="C5407" s="9" t="s">
        <v>12360</v>
      </c>
      <c r="D5407" s="15">
        <v>1.1971018004E10</v>
      </c>
      <c r="E5407" s="9" t="s">
        <v>13936</v>
      </c>
      <c r="F5407" s="9" t="s">
        <v>13948</v>
      </c>
      <c r="G5407" s="9" t="s">
        <v>13944</v>
      </c>
      <c r="H5407" s="9" t="s">
        <v>13938</v>
      </c>
      <c r="I5407" s="9" t="s">
        <v>13940</v>
      </c>
      <c r="J5407" s="9" t="s">
        <v>13939</v>
      </c>
      <c r="K5407" s="9" t="s">
        <v>13940</v>
      </c>
      <c r="L5407" s="9" t="s">
        <v>13945</v>
      </c>
      <c r="M5407" s="9" t="s">
        <v>13946</v>
      </c>
      <c r="N5407" s="13" t="s">
        <v>12</v>
      </c>
      <c r="O5407" s="13" t="s">
        <v>14</v>
      </c>
      <c r="P5407" s="13" t="s">
        <v>32</v>
      </c>
      <c r="Q5407" s="13" t="s">
        <v>48</v>
      </c>
      <c r="R5407" s="13" t="s">
        <v>15</v>
      </c>
      <c r="S5407" s="10">
        <f>ROUNDUP(SUM(VLOOKUP(F5407,'Pontuação'!A$2:B$11,2,FALSE),VLOOKUP(E5407,'Pontuação'!C$2:D$11,2,FALSE),VLOOKUP(H5407,'Pontuação'!I$2:J$11,2,FALSE),VLOOKUP(J5407,'Pontuação'!G$2:H$11,2,FALSE),VLOOKUP(L5407,'Pontuação'!M$2:N$13,2,FALSE)),0)</f>
        <v>1804</v>
      </c>
      <c r="T5407" s="11">
        <f t="shared" si="1"/>
        <v>180</v>
      </c>
      <c r="U5407" s="11" t="str">
        <f t="array" ref="U5407">IFERROR(INDEX('Pontuação'!G$13:G$101, MATCH(T5407, 'Pontuação'!F$13:F$101, 0)), "Faixa Indefinida")</f>
        <v>B</v>
      </c>
      <c r="V5407" s="11">
        <f t="shared" si="2"/>
        <v>0</v>
      </c>
      <c r="W5407" s="11">
        <f t="shared" si="3"/>
        <v>1</v>
      </c>
      <c r="X5407" s="11">
        <f t="shared" si="4"/>
        <v>0</v>
      </c>
      <c r="Y5407" s="11">
        <f t="shared" si="5"/>
        <v>0</v>
      </c>
      <c r="Z5407" s="12">
        <f>ROUNDUP(SUM(VLOOKUP(F5407,'Pontuação 3.0'!A$2:B$11,2,FALSE),VLOOKUP(E5407,'Pontuação 3.0'!C$2:D$11,2,FALSE),VLOOKUP(H5407,'Pontuação 3.0'!I$2:J$11,2,FALSE),VLOOKUP(J5407,'Pontuação 3.0'!G$2:H$11,2,FALSE),VLOOKUP(G5407,'Pontuação 3.0'!E$2:F$11,2,FALSE),VLOOKUP(K5407,'Pontuação 3.0'!K$2:L$11,2,FALSE),VLOOKUP(L5407,'Pontuação 3.0'!M$2:N$13,2,FALSE)),0)</f>
        <v>2023</v>
      </c>
      <c r="AA5407" s="12">
        <f t="shared" si="6"/>
        <v>202</v>
      </c>
      <c r="AB5407" s="12" t="str">
        <f t="array" ref="AB5407">IFERROR(INDEX('Pontuação 3.0'!G$13:G$191, MATCH(AA5407, 'Pontuação 3.0'!F$13:F$191, 0)), "Faixa Indefinida")</f>
        <v>C</v>
      </c>
      <c r="AC5407" s="12">
        <f t="shared" si="7"/>
        <v>0</v>
      </c>
      <c r="AD5407" s="12">
        <f t="shared" si="8"/>
        <v>0</v>
      </c>
      <c r="AE5407" s="12">
        <f t="shared" si="9"/>
        <v>1</v>
      </c>
      <c r="AF5407" s="12">
        <f t="shared" si="10"/>
        <v>0</v>
      </c>
    </row>
    <row r="5408" ht="15.75" customHeight="1">
      <c r="A5408" s="8">
        <v>45691.0</v>
      </c>
      <c r="B5408" s="9" t="s">
        <v>14253</v>
      </c>
      <c r="C5408" s="9" t="s">
        <v>12369</v>
      </c>
      <c r="D5408" s="15">
        <v>3.1991790837E10</v>
      </c>
      <c r="E5408" s="9" t="s">
        <v>13936</v>
      </c>
      <c r="F5408" s="9" t="s">
        <v>13948</v>
      </c>
      <c r="G5408" s="9" t="s">
        <v>13926</v>
      </c>
      <c r="H5408" s="9" t="s">
        <v>13949</v>
      </c>
      <c r="I5408" s="9" t="s">
        <v>13940</v>
      </c>
      <c r="J5408" s="9" t="s">
        <v>13929</v>
      </c>
      <c r="K5408" s="9" t="s">
        <v>13940</v>
      </c>
      <c r="L5408" s="9" t="s">
        <v>13945</v>
      </c>
      <c r="M5408" s="9" t="s">
        <v>13942</v>
      </c>
      <c r="N5408" s="13" t="s">
        <v>12</v>
      </c>
      <c r="O5408" s="13" t="s">
        <v>14</v>
      </c>
      <c r="P5408" s="13" t="s">
        <v>39</v>
      </c>
      <c r="Q5408" s="13" t="s">
        <v>3528</v>
      </c>
      <c r="R5408" s="13" t="s">
        <v>65</v>
      </c>
      <c r="S5408" s="10">
        <f>ROUNDUP(SUM(VLOOKUP(F5408,'Pontuação'!A$2:B$11,2,FALSE),VLOOKUP(E5408,'Pontuação'!C$2:D$11,2,FALSE),VLOOKUP(H5408,'Pontuação'!I$2:J$11,2,FALSE),VLOOKUP(J5408,'Pontuação'!G$2:H$11,2,FALSE),VLOOKUP(L5408,'Pontuação'!M$2:N$13,2,FALSE)),0)</f>
        <v>1715</v>
      </c>
      <c r="T5408" s="11">
        <f t="shared" si="1"/>
        <v>172</v>
      </c>
      <c r="U5408" s="11" t="str">
        <f t="array" ref="U5408">IFERROR(INDEX('Pontuação'!G$13:G$101, MATCH(T5408, 'Pontuação'!F$13:F$101, 0)), "Faixa Indefinida")</f>
        <v>B</v>
      </c>
      <c r="V5408" s="11">
        <f t="shared" si="2"/>
        <v>0</v>
      </c>
      <c r="W5408" s="11">
        <f t="shared" si="3"/>
        <v>1</v>
      </c>
      <c r="X5408" s="11">
        <f t="shared" si="4"/>
        <v>0</v>
      </c>
      <c r="Y5408" s="11">
        <f t="shared" si="5"/>
        <v>0</v>
      </c>
      <c r="Z5408" s="12">
        <f>ROUNDUP(SUM(VLOOKUP(F5408,'Pontuação 3.0'!A$2:B$11,2,FALSE),VLOOKUP(E5408,'Pontuação 3.0'!C$2:D$11,2,FALSE),VLOOKUP(H5408,'Pontuação 3.0'!I$2:J$11,2,FALSE),VLOOKUP(J5408,'Pontuação 3.0'!G$2:H$11,2,FALSE),VLOOKUP(G5408,'Pontuação 3.0'!E$2:F$11,2,FALSE),VLOOKUP(K5408,'Pontuação 3.0'!K$2:L$11,2,FALSE),VLOOKUP(L5408,'Pontuação 3.0'!M$2:N$13,2,FALSE)),0)</f>
        <v>2162</v>
      </c>
      <c r="AA5408" s="12">
        <f t="shared" si="6"/>
        <v>216</v>
      </c>
      <c r="AB5408" s="12" t="str">
        <f t="array" ref="AB5408">IFERROR(INDEX('Pontuação 3.0'!G$13:G$191, MATCH(AA5408, 'Pontuação 3.0'!F$13:F$191, 0)), "Faixa Indefinida")</f>
        <v>B</v>
      </c>
      <c r="AC5408" s="12">
        <f t="shared" si="7"/>
        <v>0</v>
      </c>
      <c r="AD5408" s="12">
        <f t="shared" si="8"/>
        <v>1</v>
      </c>
      <c r="AE5408" s="12">
        <f t="shared" si="9"/>
        <v>0</v>
      </c>
      <c r="AF5408" s="12">
        <f t="shared" si="10"/>
        <v>0</v>
      </c>
    </row>
    <row r="5409" ht="15.75" customHeight="1">
      <c r="A5409" s="8">
        <v>45691.0</v>
      </c>
      <c r="B5409" s="9" t="s">
        <v>12370</v>
      </c>
      <c r="C5409" s="9" t="s">
        <v>12371</v>
      </c>
      <c r="D5409" s="15">
        <v>1.1970485403E10</v>
      </c>
      <c r="E5409" s="9" t="s">
        <v>13936</v>
      </c>
      <c r="F5409" s="9" t="s">
        <v>13948</v>
      </c>
      <c r="G5409" s="9" t="s">
        <v>13926</v>
      </c>
      <c r="H5409" s="9" t="s">
        <v>13938</v>
      </c>
      <c r="I5409" s="9" t="s">
        <v>13940</v>
      </c>
      <c r="J5409" s="9" t="s">
        <v>13929</v>
      </c>
      <c r="K5409" s="9" t="s">
        <v>13940</v>
      </c>
      <c r="L5409" s="9" t="s">
        <v>13931</v>
      </c>
      <c r="M5409" s="9" t="s">
        <v>13967</v>
      </c>
      <c r="N5409" s="13" t="s">
        <v>12</v>
      </c>
      <c r="O5409" s="13" t="s">
        <v>14</v>
      </c>
      <c r="P5409" s="13" t="s">
        <v>24</v>
      </c>
      <c r="Q5409" s="13" t="s">
        <v>77</v>
      </c>
      <c r="R5409" s="13" t="s">
        <v>15</v>
      </c>
      <c r="S5409" s="10">
        <f>ROUNDUP(SUM(VLOOKUP(F5409,'Pontuação'!A$2:B$11,2,FALSE),VLOOKUP(E5409,'Pontuação'!C$2:D$11,2,FALSE),VLOOKUP(H5409,'Pontuação'!I$2:J$11,2,FALSE),VLOOKUP(J5409,'Pontuação'!G$2:H$11,2,FALSE),VLOOKUP(L5409,'Pontuação'!M$2:N$13,2,FALSE)),0)</f>
        <v>1567</v>
      </c>
      <c r="T5409" s="11">
        <f t="shared" si="1"/>
        <v>157</v>
      </c>
      <c r="U5409" s="11" t="str">
        <f t="array" ref="U5409">IFERROR(INDEX('Pontuação'!G$13:G$101, MATCH(T5409, 'Pontuação'!F$13:F$101, 0)), "Faixa Indefinida")</f>
        <v>C</v>
      </c>
      <c r="V5409" s="11">
        <f t="shared" si="2"/>
        <v>0</v>
      </c>
      <c r="W5409" s="11">
        <f t="shared" si="3"/>
        <v>0</v>
      </c>
      <c r="X5409" s="11">
        <f t="shared" si="4"/>
        <v>1</v>
      </c>
      <c r="Y5409" s="11">
        <f t="shared" si="5"/>
        <v>0</v>
      </c>
      <c r="Z5409" s="12">
        <f>ROUNDUP(SUM(VLOOKUP(F5409,'Pontuação 3.0'!A$2:B$11,2,FALSE),VLOOKUP(E5409,'Pontuação 3.0'!C$2:D$11,2,FALSE),VLOOKUP(H5409,'Pontuação 3.0'!I$2:J$11,2,FALSE),VLOOKUP(J5409,'Pontuação 3.0'!G$2:H$11,2,FALSE),VLOOKUP(G5409,'Pontuação 3.0'!E$2:F$11,2,FALSE),VLOOKUP(K5409,'Pontuação 3.0'!K$2:L$11,2,FALSE),VLOOKUP(L5409,'Pontuação 3.0'!M$2:N$13,2,FALSE)),0)</f>
        <v>1925</v>
      </c>
      <c r="AA5409" s="12">
        <f t="shared" si="6"/>
        <v>193</v>
      </c>
      <c r="AB5409" s="12" t="str">
        <f t="array" ref="AB5409">IFERROR(INDEX('Pontuação 3.0'!G$13:G$191, MATCH(AA5409, 'Pontuação 3.0'!F$13:F$191, 0)), "Faixa Indefinida")</f>
        <v>C</v>
      </c>
      <c r="AC5409" s="12">
        <f t="shared" si="7"/>
        <v>0</v>
      </c>
      <c r="AD5409" s="12">
        <f t="shared" si="8"/>
        <v>0</v>
      </c>
      <c r="AE5409" s="12">
        <f t="shared" si="9"/>
        <v>1</v>
      </c>
      <c r="AF5409" s="12">
        <f t="shared" si="10"/>
        <v>0</v>
      </c>
    </row>
    <row r="5410" ht="15.75" customHeight="1">
      <c r="A5410" s="8">
        <v>45691.0</v>
      </c>
      <c r="B5410" s="9" t="s">
        <v>12372</v>
      </c>
      <c r="C5410" s="9" t="s">
        <v>12373</v>
      </c>
      <c r="D5410" s="15">
        <v>8.598888477E10</v>
      </c>
      <c r="E5410" s="9" t="s">
        <v>13936</v>
      </c>
      <c r="F5410" s="9" t="s">
        <v>13937</v>
      </c>
      <c r="G5410" s="9" t="s">
        <v>13926</v>
      </c>
      <c r="H5410" s="9" t="s">
        <v>13951</v>
      </c>
      <c r="I5410" s="9" t="s">
        <v>13940</v>
      </c>
      <c r="J5410" s="9" t="s">
        <v>13956</v>
      </c>
      <c r="K5410" s="9" t="s">
        <v>13940</v>
      </c>
      <c r="L5410" s="9" t="s">
        <v>13931</v>
      </c>
      <c r="M5410" s="9" t="s">
        <v>13946</v>
      </c>
      <c r="N5410" s="13" t="s">
        <v>12</v>
      </c>
      <c r="O5410" s="13" t="s">
        <v>14</v>
      </c>
      <c r="P5410" s="13" t="s">
        <v>32</v>
      </c>
      <c r="Q5410" s="13" t="s">
        <v>48</v>
      </c>
      <c r="R5410" s="13" t="s">
        <v>15</v>
      </c>
      <c r="S5410" s="10">
        <f>ROUNDUP(SUM(VLOOKUP(F5410,'Pontuação'!A$2:B$11,2,FALSE),VLOOKUP(E5410,'Pontuação'!C$2:D$11,2,FALSE),VLOOKUP(H5410,'Pontuação'!I$2:J$11,2,FALSE),VLOOKUP(J5410,'Pontuação'!G$2:H$11,2,FALSE),VLOOKUP(L5410,'Pontuação'!M$2:N$13,2,FALSE)),0)</f>
        <v>1802</v>
      </c>
      <c r="T5410" s="11">
        <f t="shared" si="1"/>
        <v>180</v>
      </c>
      <c r="U5410" s="11" t="str">
        <f t="array" ref="U5410">IFERROR(INDEX('Pontuação'!G$13:G$101, MATCH(T5410, 'Pontuação'!F$13:F$101, 0)), "Faixa Indefinida")</f>
        <v>B</v>
      </c>
      <c r="V5410" s="11">
        <f t="shared" si="2"/>
        <v>0</v>
      </c>
      <c r="W5410" s="11">
        <f t="shared" si="3"/>
        <v>1</v>
      </c>
      <c r="X5410" s="11">
        <f t="shared" si="4"/>
        <v>0</v>
      </c>
      <c r="Y5410" s="11">
        <f t="shared" si="5"/>
        <v>0</v>
      </c>
      <c r="Z5410" s="12">
        <f>ROUNDUP(SUM(VLOOKUP(F5410,'Pontuação 3.0'!A$2:B$11,2,FALSE),VLOOKUP(E5410,'Pontuação 3.0'!C$2:D$11,2,FALSE),VLOOKUP(H5410,'Pontuação 3.0'!I$2:J$11,2,FALSE),VLOOKUP(J5410,'Pontuação 3.0'!G$2:H$11,2,FALSE),VLOOKUP(G5410,'Pontuação 3.0'!E$2:F$11,2,FALSE),VLOOKUP(K5410,'Pontuação 3.0'!K$2:L$11,2,FALSE),VLOOKUP(L5410,'Pontuação 3.0'!M$2:N$13,2,FALSE)),0)</f>
        <v>2175</v>
      </c>
      <c r="AA5410" s="12">
        <f t="shared" si="6"/>
        <v>218</v>
      </c>
      <c r="AB5410" s="12" t="str">
        <f t="array" ref="AB5410">IFERROR(INDEX('Pontuação 3.0'!G$13:G$191, MATCH(AA5410, 'Pontuação 3.0'!F$13:F$191, 0)), "Faixa Indefinida")</f>
        <v>B</v>
      </c>
      <c r="AC5410" s="12">
        <f t="shared" si="7"/>
        <v>0</v>
      </c>
      <c r="AD5410" s="12">
        <f t="shared" si="8"/>
        <v>1</v>
      </c>
      <c r="AE5410" s="12">
        <f t="shared" si="9"/>
        <v>0</v>
      </c>
      <c r="AF5410" s="12">
        <f t="shared" si="10"/>
        <v>0</v>
      </c>
    </row>
    <row r="5411" ht="15.75" customHeight="1">
      <c r="A5411" s="8">
        <v>45691.0</v>
      </c>
      <c r="B5411" s="9" t="s">
        <v>12374</v>
      </c>
      <c r="C5411" s="9" t="s">
        <v>12375</v>
      </c>
      <c r="D5411" s="15">
        <v>5.1991926267E10</v>
      </c>
      <c r="E5411" s="9" t="s">
        <v>13936</v>
      </c>
      <c r="F5411" s="9" t="s">
        <v>13948</v>
      </c>
      <c r="G5411" s="9" t="s">
        <v>13926</v>
      </c>
      <c r="H5411" s="9" t="s">
        <v>13938</v>
      </c>
      <c r="I5411" s="9" t="s">
        <v>13940</v>
      </c>
      <c r="J5411" s="9" t="s">
        <v>13939</v>
      </c>
      <c r="K5411" s="9" t="s">
        <v>13930</v>
      </c>
      <c r="L5411" s="9" t="s">
        <v>13945</v>
      </c>
      <c r="M5411" s="9" t="s">
        <v>13952</v>
      </c>
      <c r="N5411" s="13" t="s">
        <v>12</v>
      </c>
      <c r="O5411" s="13" t="s">
        <v>14</v>
      </c>
      <c r="P5411" s="13" t="s">
        <v>93</v>
      </c>
      <c r="Q5411" s="13" t="s">
        <v>33</v>
      </c>
      <c r="R5411" s="13" t="s">
        <v>15</v>
      </c>
      <c r="S5411" s="10">
        <f>ROUNDUP(SUM(VLOOKUP(F5411,'Pontuação'!A$2:B$11,2,FALSE),VLOOKUP(E5411,'Pontuação'!C$2:D$11,2,FALSE),VLOOKUP(H5411,'Pontuação'!I$2:J$11,2,FALSE),VLOOKUP(J5411,'Pontuação'!G$2:H$11,2,FALSE),VLOOKUP(L5411,'Pontuação'!M$2:N$13,2,FALSE)),0)</f>
        <v>1804</v>
      </c>
      <c r="T5411" s="11">
        <f t="shared" si="1"/>
        <v>180</v>
      </c>
      <c r="U5411" s="11" t="str">
        <f t="array" ref="U5411">IFERROR(INDEX('Pontuação'!G$13:G$101, MATCH(T5411, 'Pontuação'!F$13:F$101, 0)), "Faixa Indefinida")</f>
        <v>B</v>
      </c>
      <c r="V5411" s="11">
        <f t="shared" si="2"/>
        <v>0</v>
      </c>
      <c r="W5411" s="11">
        <f t="shared" si="3"/>
        <v>1</v>
      </c>
      <c r="X5411" s="11">
        <f t="shared" si="4"/>
        <v>0</v>
      </c>
      <c r="Y5411" s="11">
        <f t="shared" si="5"/>
        <v>0</v>
      </c>
      <c r="Z5411" s="12">
        <f>ROUNDUP(SUM(VLOOKUP(F5411,'Pontuação 3.0'!A$2:B$11,2,FALSE),VLOOKUP(E5411,'Pontuação 3.0'!C$2:D$11,2,FALSE),VLOOKUP(H5411,'Pontuação 3.0'!I$2:J$11,2,FALSE),VLOOKUP(J5411,'Pontuação 3.0'!G$2:H$11,2,FALSE),VLOOKUP(G5411,'Pontuação 3.0'!E$2:F$11,2,FALSE),VLOOKUP(K5411,'Pontuação 3.0'!K$2:L$11,2,FALSE),VLOOKUP(L5411,'Pontuação 3.0'!M$2:N$13,2,FALSE)),0)</f>
        <v>2424</v>
      </c>
      <c r="AA5411" s="12">
        <f t="shared" si="6"/>
        <v>242</v>
      </c>
      <c r="AB5411" s="12" t="str">
        <f t="array" ref="AB5411">IFERROR(INDEX('Pontuação 3.0'!G$13:G$191, MATCH(AA5411, 'Pontuação 3.0'!F$13:F$191, 0)), "Faixa Indefinida")</f>
        <v>A</v>
      </c>
      <c r="AC5411" s="12">
        <f t="shared" si="7"/>
        <v>1</v>
      </c>
      <c r="AD5411" s="12">
        <f t="shared" si="8"/>
        <v>0</v>
      </c>
      <c r="AE5411" s="12">
        <f t="shared" si="9"/>
        <v>0</v>
      </c>
      <c r="AF5411" s="12">
        <f t="shared" si="10"/>
        <v>0</v>
      </c>
    </row>
    <row r="5412" ht="15.75" customHeight="1">
      <c r="A5412" s="8">
        <v>45691.0</v>
      </c>
      <c r="B5412" s="9" t="s">
        <v>5012</v>
      </c>
      <c r="C5412" s="9" t="s">
        <v>12380</v>
      </c>
      <c r="D5412" s="15">
        <v>2.196431645E10</v>
      </c>
      <c r="E5412" s="9" t="s">
        <v>13924</v>
      </c>
      <c r="F5412" s="9" t="s">
        <v>13948</v>
      </c>
      <c r="G5412" s="9" t="s">
        <v>13957</v>
      </c>
      <c r="H5412" s="9" t="s">
        <v>13927</v>
      </c>
      <c r="I5412" s="9" t="s">
        <v>13940</v>
      </c>
      <c r="J5412" s="9" t="s">
        <v>13956</v>
      </c>
      <c r="K5412" s="9" t="s">
        <v>13930</v>
      </c>
      <c r="L5412" s="9" t="s">
        <v>13931</v>
      </c>
      <c r="M5412" s="9" t="s">
        <v>13942</v>
      </c>
      <c r="N5412" s="13" t="s">
        <v>12</v>
      </c>
      <c r="O5412" s="13" t="s">
        <v>14</v>
      </c>
      <c r="P5412" s="13" t="s">
        <v>32</v>
      </c>
      <c r="Q5412" s="13" t="s">
        <v>62</v>
      </c>
      <c r="R5412" s="13" t="s">
        <v>15</v>
      </c>
      <c r="S5412" s="10">
        <f>ROUNDUP(SUM(VLOOKUP(F5412,'Pontuação'!A$2:B$11,2,FALSE),VLOOKUP(E5412,'Pontuação'!C$2:D$11,2,FALSE),VLOOKUP(H5412,'Pontuação'!I$2:J$11,2,FALSE),VLOOKUP(J5412,'Pontuação'!G$2:H$11,2,FALSE),VLOOKUP(L5412,'Pontuação'!M$2:N$13,2,FALSE)),0)</f>
        <v>1709</v>
      </c>
      <c r="T5412" s="11">
        <f t="shared" si="1"/>
        <v>171</v>
      </c>
      <c r="U5412" s="11" t="str">
        <f t="array" ref="U5412">IFERROR(INDEX('Pontuação'!G$13:G$101, MATCH(T5412, 'Pontuação'!F$13:F$101, 0)), "Faixa Indefinida")</f>
        <v>B</v>
      </c>
      <c r="V5412" s="11">
        <f t="shared" si="2"/>
        <v>0</v>
      </c>
      <c r="W5412" s="11">
        <f t="shared" si="3"/>
        <v>1</v>
      </c>
      <c r="X5412" s="11">
        <f t="shared" si="4"/>
        <v>0</v>
      </c>
      <c r="Y5412" s="11">
        <f t="shared" si="5"/>
        <v>0</v>
      </c>
      <c r="Z5412" s="12">
        <f>ROUNDUP(SUM(VLOOKUP(F5412,'Pontuação 3.0'!A$2:B$11,2,FALSE),VLOOKUP(E5412,'Pontuação 3.0'!C$2:D$11,2,FALSE),VLOOKUP(H5412,'Pontuação 3.0'!I$2:J$11,2,FALSE),VLOOKUP(J5412,'Pontuação 3.0'!G$2:H$11,2,FALSE),VLOOKUP(G5412,'Pontuação 3.0'!E$2:F$11,2,FALSE),VLOOKUP(K5412,'Pontuação 3.0'!K$2:L$11,2,FALSE),VLOOKUP(L5412,'Pontuação 3.0'!M$2:N$13,2,FALSE)),0)</f>
        <v>2197</v>
      </c>
      <c r="AA5412" s="12">
        <f t="shared" si="6"/>
        <v>220</v>
      </c>
      <c r="AB5412" s="12" t="str">
        <f t="array" ref="AB5412">IFERROR(INDEX('Pontuação 3.0'!G$13:G$191, MATCH(AA5412, 'Pontuação 3.0'!F$13:F$191, 0)), "Faixa Indefinida")</f>
        <v>B</v>
      </c>
      <c r="AC5412" s="12">
        <f t="shared" si="7"/>
        <v>0</v>
      </c>
      <c r="AD5412" s="12">
        <f t="shared" si="8"/>
        <v>1</v>
      </c>
      <c r="AE5412" s="12">
        <f t="shared" si="9"/>
        <v>0</v>
      </c>
      <c r="AF5412" s="12">
        <f t="shared" si="10"/>
        <v>0</v>
      </c>
    </row>
    <row r="5413" ht="15.75" customHeight="1">
      <c r="A5413" s="8">
        <v>45691.0</v>
      </c>
      <c r="B5413" s="9" t="s">
        <v>12378</v>
      </c>
      <c r="C5413" s="9" t="s">
        <v>12379</v>
      </c>
      <c r="D5413" s="15">
        <v>7.5988792141E10</v>
      </c>
      <c r="E5413" s="9" t="s">
        <v>13936</v>
      </c>
      <c r="F5413" s="9" t="s">
        <v>13950</v>
      </c>
      <c r="G5413" s="9" t="s">
        <v>13926</v>
      </c>
      <c r="H5413" s="9" t="s">
        <v>13951</v>
      </c>
      <c r="I5413" s="9" t="s">
        <v>13940</v>
      </c>
      <c r="J5413" s="9" t="s">
        <v>13956</v>
      </c>
      <c r="K5413" s="9" t="s">
        <v>13940</v>
      </c>
      <c r="L5413" s="9" t="s">
        <v>13945</v>
      </c>
      <c r="M5413" s="9" t="s">
        <v>13952</v>
      </c>
      <c r="N5413" s="13" t="s">
        <v>12</v>
      </c>
      <c r="O5413" s="13" t="s">
        <v>14</v>
      </c>
      <c r="P5413" s="13" t="s">
        <v>47</v>
      </c>
      <c r="Q5413" s="13" t="s">
        <v>48</v>
      </c>
      <c r="R5413" s="13" t="s">
        <v>15</v>
      </c>
      <c r="S5413" s="10">
        <f>ROUNDUP(SUM(VLOOKUP(F5413,'Pontuação'!A$2:B$11,2,FALSE),VLOOKUP(E5413,'Pontuação'!C$2:D$11,2,FALSE),VLOOKUP(H5413,'Pontuação'!I$2:J$11,2,FALSE),VLOOKUP(J5413,'Pontuação'!G$2:H$11,2,FALSE),VLOOKUP(L5413,'Pontuação'!M$2:N$13,2,FALSE)),0)</f>
        <v>1963</v>
      </c>
      <c r="T5413" s="11">
        <f t="shared" si="1"/>
        <v>196</v>
      </c>
      <c r="U5413" s="11" t="str">
        <f t="array" ref="U5413">IFERROR(INDEX('Pontuação'!G$13:G$101, MATCH(T5413, 'Pontuação'!F$13:F$101, 0)), "Faixa Indefinida")</f>
        <v>A</v>
      </c>
      <c r="V5413" s="11">
        <f t="shared" si="2"/>
        <v>1</v>
      </c>
      <c r="W5413" s="11">
        <f t="shared" si="3"/>
        <v>0</v>
      </c>
      <c r="X5413" s="11">
        <f t="shared" si="4"/>
        <v>0</v>
      </c>
      <c r="Y5413" s="11">
        <f t="shared" si="5"/>
        <v>0</v>
      </c>
      <c r="Z5413" s="12">
        <f>ROUNDUP(SUM(VLOOKUP(F5413,'Pontuação 3.0'!A$2:B$11,2,FALSE),VLOOKUP(E5413,'Pontuação 3.0'!C$2:D$11,2,FALSE),VLOOKUP(H5413,'Pontuação 3.0'!I$2:J$11,2,FALSE),VLOOKUP(J5413,'Pontuação 3.0'!G$2:H$11,2,FALSE),VLOOKUP(G5413,'Pontuação 3.0'!E$2:F$11,2,FALSE),VLOOKUP(K5413,'Pontuação 3.0'!K$2:L$11,2,FALSE),VLOOKUP(L5413,'Pontuação 3.0'!M$2:N$13,2,FALSE)),0)</f>
        <v>2483</v>
      </c>
      <c r="AA5413" s="12">
        <f t="shared" si="6"/>
        <v>248</v>
      </c>
      <c r="AB5413" s="12" t="str">
        <f t="array" ref="AB5413">IFERROR(INDEX('Pontuação 3.0'!G$13:G$191, MATCH(AA5413, 'Pontuação 3.0'!F$13:F$191, 0)), "Faixa Indefinida")</f>
        <v>A</v>
      </c>
      <c r="AC5413" s="12">
        <f t="shared" si="7"/>
        <v>1</v>
      </c>
      <c r="AD5413" s="12">
        <f t="shared" si="8"/>
        <v>0</v>
      </c>
      <c r="AE5413" s="12">
        <f t="shared" si="9"/>
        <v>0</v>
      </c>
      <c r="AF5413" s="12">
        <f t="shared" si="10"/>
        <v>0</v>
      </c>
    </row>
    <row r="5414" ht="15.75" customHeight="1">
      <c r="A5414" s="8">
        <v>45691.0</v>
      </c>
      <c r="B5414" s="9" t="s">
        <v>12384</v>
      </c>
      <c r="C5414" s="9" t="s">
        <v>12385</v>
      </c>
      <c r="D5414" s="15">
        <v>6.5999217229E10</v>
      </c>
      <c r="E5414" s="9" t="s">
        <v>13936</v>
      </c>
      <c r="F5414" s="9" t="s">
        <v>13948</v>
      </c>
      <c r="G5414" s="9" t="s">
        <v>13944</v>
      </c>
      <c r="H5414" s="9" t="s">
        <v>13949</v>
      </c>
      <c r="I5414" s="9" t="s">
        <v>13940</v>
      </c>
      <c r="J5414" s="9" t="s">
        <v>13929</v>
      </c>
      <c r="K5414" s="9" t="s">
        <v>13930</v>
      </c>
      <c r="L5414" s="9" t="s">
        <v>13954</v>
      </c>
      <c r="M5414" s="9" t="s">
        <v>13942</v>
      </c>
      <c r="N5414" s="13" t="s">
        <v>12</v>
      </c>
      <c r="O5414" s="13" t="s">
        <v>14</v>
      </c>
      <c r="P5414" s="13" t="s">
        <v>32</v>
      </c>
      <c r="Q5414" s="13" t="s">
        <v>48</v>
      </c>
      <c r="R5414" s="13" t="s">
        <v>15</v>
      </c>
      <c r="S5414" s="10">
        <f>ROUNDUP(SUM(VLOOKUP(F5414,'Pontuação'!A$2:B$11,2,FALSE),VLOOKUP(E5414,'Pontuação'!C$2:D$11,2,FALSE),VLOOKUP(H5414,'Pontuação'!I$2:J$11,2,FALSE),VLOOKUP(J5414,'Pontuação'!G$2:H$11,2,FALSE),VLOOKUP(L5414,'Pontuação'!M$2:N$13,2,FALSE)),0)</f>
        <v>1546</v>
      </c>
      <c r="T5414" s="11">
        <f t="shared" si="1"/>
        <v>155</v>
      </c>
      <c r="U5414" s="11" t="str">
        <f t="array" ref="U5414">IFERROR(INDEX('Pontuação'!G$13:G$101, MATCH(T5414, 'Pontuação'!F$13:F$101, 0)), "Faixa Indefinida")</f>
        <v>C</v>
      </c>
      <c r="V5414" s="11">
        <f t="shared" si="2"/>
        <v>0</v>
      </c>
      <c r="W5414" s="11">
        <f t="shared" si="3"/>
        <v>0</v>
      </c>
      <c r="X5414" s="11">
        <f t="shared" si="4"/>
        <v>1</v>
      </c>
      <c r="Y5414" s="11">
        <f t="shared" si="5"/>
        <v>0</v>
      </c>
      <c r="Z5414" s="12">
        <f>ROUNDUP(SUM(VLOOKUP(F5414,'Pontuação 3.0'!A$2:B$11,2,FALSE),VLOOKUP(E5414,'Pontuação 3.0'!C$2:D$11,2,FALSE),VLOOKUP(H5414,'Pontuação 3.0'!I$2:J$11,2,FALSE),VLOOKUP(J5414,'Pontuação 3.0'!G$2:H$11,2,FALSE),VLOOKUP(G5414,'Pontuação 3.0'!E$2:F$11,2,FALSE),VLOOKUP(K5414,'Pontuação 3.0'!K$2:L$11,2,FALSE),VLOOKUP(L5414,'Pontuação 3.0'!M$2:N$13,2,FALSE)),0)</f>
        <v>2167</v>
      </c>
      <c r="AA5414" s="12">
        <f t="shared" si="6"/>
        <v>217</v>
      </c>
      <c r="AB5414" s="12" t="str">
        <f t="array" ref="AB5414">IFERROR(INDEX('Pontuação 3.0'!G$13:G$191, MATCH(AA5414, 'Pontuação 3.0'!F$13:F$191, 0)), "Faixa Indefinida")</f>
        <v>B</v>
      </c>
      <c r="AC5414" s="12">
        <f t="shared" si="7"/>
        <v>0</v>
      </c>
      <c r="AD5414" s="12">
        <f t="shared" si="8"/>
        <v>1</v>
      </c>
      <c r="AE5414" s="12">
        <f t="shared" si="9"/>
        <v>0</v>
      </c>
      <c r="AF5414" s="12">
        <f t="shared" si="10"/>
        <v>0</v>
      </c>
    </row>
    <row r="5415" ht="15.75" customHeight="1">
      <c r="A5415" s="8">
        <v>45691.0</v>
      </c>
      <c r="B5415" s="9" t="s">
        <v>10664</v>
      </c>
      <c r="C5415" s="9" t="s">
        <v>12383</v>
      </c>
      <c r="D5415" s="15">
        <v>9.2984829914E10</v>
      </c>
      <c r="E5415" s="9" t="s">
        <v>13936</v>
      </c>
      <c r="F5415" s="9" t="s">
        <v>13950</v>
      </c>
      <c r="G5415" s="9" t="s">
        <v>13926</v>
      </c>
      <c r="H5415" s="9" t="s">
        <v>13949</v>
      </c>
      <c r="I5415" s="9" t="s">
        <v>13940</v>
      </c>
      <c r="J5415" s="9" t="s">
        <v>13929</v>
      </c>
      <c r="K5415" s="9" t="s">
        <v>13940</v>
      </c>
      <c r="L5415" s="9" t="s">
        <v>13945</v>
      </c>
      <c r="M5415" s="9" t="s">
        <v>13942</v>
      </c>
      <c r="N5415" s="13" t="s">
        <v>12</v>
      </c>
      <c r="O5415" s="13" t="s">
        <v>14</v>
      </c>
      <c r="P5415" s="13" t="s">
        <v>32</v>
      </c>
      <c r="Q5415" s="13" t="s">
        <v>62</v>
      </c>
      <c r="R5415" s="13" t="s">
        <v>15</v>
      </c>
      <c r="S5415" s="10">
        <f>ROUNDUP(SUM(VLOOKUP(F5415,'Pontuação'!A$2:B$11,2,FALSE),VLOOKUP(E5415,'Pontuação'!C$2:D$11,2,FALSE),VLOOKUP(H5415,'Pontuação'!I$2:J$11,2,FALSE),VLOOKUP(J5415,'Pontuação'!G$2:H$11,2,FALSE),VLOOKUP(L5415,'Pontuação'!M$2:N$13,2,FALSE)),0)</f>
        <v>1727</v>
      </c>
      <c r="T5415" s="11">
        <f t="shared" si="1"/>
        <v>173</v>
      </c>
      <c r="U5415" s="11" t="str">
        <f t="array" ref="U5415">IFERROR(INDEX('Pontuação'!G$13:G$101, MATCH(T5415, 'Pontuação'!F$13:F$101, 0)), "Faixa Indefinida")</f>
        <v>B</v>
      </c>
      <c r="V5415" s="11">
        <f t="shared" si="2"/>
        <v>0</v>
      </c>
      <c r="W5415" s="11">
        <f t="shared" si="3"/>
        <v>1</v>
      </c>
      <c r="X5415" s="11">
        <f t="shared" si="4"/>
        <v>0</v>
      </c>
      <c r="Y5415" s="11">
        <f t="shared" si="5"/>
        <v>0</v>
      </c>
      <c r="Z5415" s="12">
        <f>ROUNDUP(SUM(VLOOKUP(F5415,'Pontuação 3.0'!A$2:B$11,2,FALSE),VLOOKUP(E5415,'Pontuação 3.0'!C$2:D$11,2,FALSE),VLOOKUP(H5415,'Pontuação 3.0'!I$2:J$11,2,FALSE),VLOOKUP(J5415,'Pontuação 3.0'!G$2:H$11,2,FALSE),VLOOKUP(G5415,'Pontuação 3.0'!E$2:F$11,2,FALSE),VLOOKUP(K5415,'Pontuação 3.0'!K$2:L$11,2,FALSE),VLOOKUP(L5415,'Pontuação 3.0'!M$2:N$13,2,FALSE)),0)</f>
        <v>2295</v>
      </c>
      <c r="AA5415" s="12">
        <f t="shared" si="6"/>
        <v>230</v>
      </c>
      <c r="AB5415" s="12" t="str">
        <f t="array" ref="AB5415">IFERROR(INDEX('Pontuação 3.0'!G$13:G$191, MATCH(AA5415, 'Pontuação 3.0'!F$13:F$191, 0)), "Faixa Indefinida")</f>
        <v>B</v>
      </c>
      <c r="AC5415" s="12">
        <f t="shared" si="7"/>
        <v>0</v>
      </c>
      <c r="AD5415" s="12">
        <f t="shared" si="8"/>
        <v>1</v>
      </c>
      <c r="AE5415" s="12">
        <f t="shared" si="9"/>
        <v>0</v>
      </c>
      <c r="AF5415" s="12">
        <f t="shared" si="10"/>
        <v>0</v>
      </c>
    </row>
    <row r="5416" ht="15.75" customHeight="1">
      <c r="A5416" s="8">
        <v>45691.0</v>
      </c>
      <c r="B5416" s="9" t="s">
        <v>12381</v>
      </c>
      <c r="C5416" s="9" t="s">
        <v>12382</v>
      </c>
      <c r="D5416" s="15">
        <v>1.2982606973E10</v>
      </c>
      <c r="E5416" s="9" t="s">
        <v>13936</v>
      </c>
      <c r="F5416" s="9" t="s">
        <v>13950</v>
      </c>
      <c r="G5416" s="9" t="s">
        <v>13955</v>
      </c>
      <c r="H5416" s="9" t="s">
        <v>13951</v>
      </c>
      <c r="I5416" s="9" t="s">
        <v>13928</v>
      </c>
      <c r="J5416" s="9" t="s">
        <v>13956</v>
      </c>
      <c r="K5416" s="9" t="s">
        <v>13940</v>
      </c>
      <c r="L5416" s="9" t="s">
        <v>13959</v>
      </c>
      <c r="M5416" s="9" t="s">
        <v>13942</v>
      </c>
      <c r="N5416" s="13" t="s">
        <v>12</v>
      </c>
      <c r="O5416" s="13" t="s">
        <v>14</v>
      </c>
      <c r="P5416" s="13" t="s">
        <v>32</v>
      </c>
      <c r="Q5416" s="13" t="s">
        <v>62</v>
      </c>
      <c r="R5416" s="13" t="s">
        <v>15</v>
      </c>
      <c r="S5416" s="10">
        <f>ROUNDUP(SUM(VLOOKUP(F5416,'Pontuação'!A$2:B$11,2,FALSE),VLOOKUP(E5416,'Pontuação'!C$2:D$11,2,FALSE),VLOOKUP(H5416,'Pontuação'!I$2:J$11,2,FALSE),VLOOKUP(J5416,'Pontuação'!G$2:H$11,2,FALSE),VLOOKUP(L5416,'Pontuação'!M$2:N$13,2,FALSE)),0)</f>
        <v>1901</v>
      </c>
      <c r="T5416" s="11">
        <f t="shared" si="1"/>
        <v>190</v>
      </c>
      <c r="U5416" s="11" t="str">
        <f t="array" ref="U5416">IFERROR(INDEX('Pontuação'!G$13:G$101, MATCH(T5416, 'Pontuação'!F$13:F$101, 0)), "Faixa Indefinida")</f>
        <v>A</v>
      </c>
      <c r="V5416" s="11">
        <f t="shared" si="2"/>
        <v>1</v>
      </c>
      <c r="W5416" s="11">
        <f t="shared" si="3"/>
        <v>0</v>
      </c>
      <c r="X5416" s="11">
        <f t="shared" si="4"/>
        <v>0</v>
      </c>
      <c r="Y5416" s="11">
        <f t="shared" si="5"/>
        <v>0</v>
      </c>
      <c r="Z5416" s="12">
        <f>ROUNDUP(SUM(VLOOKUP(F5416,'Pontuação 3.0'!A$2:B$11,2,FALSE),VLOOKUP(E5416,'Pontuação 3.0'!C$2:D$11,2,FALSE),VLOOKUP(H5416,'Pontuação 3.0'!I$2:J$11,2,FALSE),VLOOKUP(J5416,'Pontuação 3.0'!G$2:H$11,2,FALSE),VLOOKUP(G5416,'Pontuação 3.0'!E$2:F$11,2,FALSE),VLOOKUP(K5416,'Pontuação 3.0'!K$2:L$11,2,FALSE),VLOOKUP(L5416,'Pontuação 3.0'!M$2:N$13,2,FALSE)),0)</f>
        <v>2685</v>
      </c>
      <c r="AA5416" s="12">
        <f t="shared" si="6"/>
        <v>269</v>
      </c>
      <c r="AB5416" s="12" t="str">
        <f t="array" ref="AB5416">IFERROR(INDEX('Pontuação 3.0'!G$13:G$191, MATCH(AA5416, 'Pontuação 3.0'!F$13:F$191, 0)), "Faixa Indefinida")</f>
        <v>A</v>
      </c>
      <c r="AC5416" s="12">
        <f t="shared" si="7"/>
        <v>1</v>
      </c>
      <c r="AD5416" s="12">
        <f t="shared" si="8"/>
        <v>0</v>
      </c>
      <c r="AE5416" s="12">
        <f t="shared" si="9"/>
        <v>0</v>
      </c>
      <c r="AF5416" s="12">
        <f t="shared" si="10"/>
        <v>0</v>
      </c>
    </row>
    <row r="5417" ht="15.75" customHeight="1">
      <c r="A5417" s="8">
        <v>45691.0</v>
      </c>
      <c r="B5417" s="9" t="s">
        <v>12386</v>
      </c>
      <c r="C5417" s="9" t="s">
        <v>12387</v>
      </c>
      <c r="D5417" s="15">
        <v>8.1988050471E10</v>
      </c>
      <c r="E5417" s="9" t="s">
        <v>13924</v>
      </c>
      <c r="F5417" s="9" t="s">
        <v>13948</v>
      </c>
      <c r="G5417" s="9" t="s">
        <v>13944</v>
      </c>
      <c r="H5417" s="9" t="s">
        <v>13951</v>
      </c>
      <c r="I5417" s="9" t="s">
        <v>13928</v>
      </c>
      <c r="J5417" s="9" t="s">
        <v>13939</v>
      </c>
      <c r="K5417" s="9" t="s">
        <v>13930</v>
      </c>
      <c r="L5417" s="9" t="s">
        <v>13945</v>
      </c>
      <c r="M5417" s="9" t="s">
        <v>13952</v>
      </c>
      <c r="N5417" s="13" t="s">
        <v>12</v>
      </c>
      <c r="O5417" s="13" t="s">
        <v>14</v>
      </c>
      <c r="P5417" s="13" t="s">
        <v>399</v>
      </c>
      <c r="Q5417" s="13" t="s">
        <v>48</v>
      </c>
      <c r="R5417" s="13" t="s">
        <v>15</v>
      </c>
      <c r="S5417" s="10">
        <f>ROUNDUP(SUM(VLOOKUP(F5417,'Pontuação'!A$2:B$11,2,FALSE),VLOOKUP(E5417,'Pontuação'!C$2:D$11,2,FALSE),VLOOKUP(H5417,'Pontuação'!I$2:J$11,2,FALSE),VLOOKUP(J5417,'Pontuação'!G$2:H$11,2,FALSE),VLOOKUP(L5417,'Pontuação'!M$2:N$13,2,FALSE)),0)</f>
        <v>1782</v>
      </c>
      <c r="T5417" s="11">
        <f t="shared" si="1"/>
        <v>178</v>
      </c>
      <c r="U5417" s="11" t="str">
        <f t="array" ref="U5417">IFERROR(INDEX('Pontuação'!G$13:G$101, MATCH(T5417, 'Pontuação'!F$13:F$101, 0)), "Faixa Indefinida")</f>
        <v>B</v>
      </c>
      <c r="V5417" s="11">
        <f t="shared" si="2"/>
        <v>0</v>
      </c>
      <c r="W5417" s="11">
        <f t="shared" si="3"/>
        <v>1</v>
      </c>
      <c r="X5417" s="11">
        <f t="shared" si="4"/>
        <v>0</v>
      </c>
      <c r="Y5417" s="11">
        <f t="shared" si="5"/>
        <v>0</v>
      </c>
      <c r="Z5417" s="12">
        <f>ROUNDUP(SUM(VLOOKUP(F5417,'Pontuação 3.0'!A$2:B$11,2,FALSE),VLOOKUP(E5417,'Pontuação 3.0'!C$2:D$11,2,FALSE),VLOOKUP(H5417,'Pontuação 3.0'!I$2:J$11,2,FALSE),VLOOKUP(J5417,'Pontuação 3.0'!G$2:H$11,2,FALSE),VLOOKUP(G5417,'Pontuação 3.0'!E$2:F$11,2,FALSE),VLOOKUP(K5417,'Pontuação 3.0'!K$2:L$11,2,FALSE),VLOOKUP(L5417,'Pontuação 3.0'!M$2:N$13,2,FALSE)),0)</f>
        <v>2318</v>
      </c>
      <c r="AA5417" s="12">
        <f t="shared" si="6"/>
        <v>232</v>
      </c>
      <c r="AB5417" s="12" t="str">
        <f t="array" ref="AB5417">IFERROR(INDEX('Pontuação 3.0'!G$13:G$191, MATCH(AA5417, 'Pontuação 3.0'!F$13:F$191, 0)), "Faixa Indefinida")</f>
        <v>B</v>
      </c>
      <c r="AC5417" s="12">
        <f t="shared" si="7"/>
        <v>0</v>
      </c>
      <c r="AD5417" s="12">
        <f t="shared" si="8"/>
        <v>1</v>
      </c>
      <c r="AE5417" s="12">
        <f t="shared" si="9"/>
        <v>0</v>
      </c>
      <c r="AF5417" s="12">
        <f t="shared" si="10"/>
        <v>0</v>
      </c>
    </row>
    <row r="5418" ht="15.75" customHeight="1">
      <c r="A5418" s="8">
        <v>45691.0</v>
      </c>
      <c r="B5418" s="9" t="s">
        <v>12390</v>
      </c>
      <c r="C5418" s="9" t="s">
        <v>12391</v>
      </c>
      <c r="D5418" s="15">
        <v>4.7997765965E10</v>
      </c>
      <c r="E5418" s="9" t="s">
        <v>13936</v>
      </c>
      <c r="F5418" s="9" t="s">
        <v>13948</v>
      </c>
      <c r="G5418" s="9" t="s">
        <v>13944</v>
      </c>
      <c r="H5418" s="9" t="s">
        <v>13951</v>
      </c>
      <c r="I5418" s="9" t="s">
        <v>13940</v>
      </c>
      <c r="J5418" s="9" t="s">
        <v>13929</v>
      </c>
      <c r="K5418" s="9" t="s">
        <v>13940</v>
      </c>
      <c r="L5418" s="9" t="s">
        <v>13945</v>
      </c>
      <c r="M5418" s="9" t="s">
        <v>13942</v>
      </c>
      <c r="N5418" s="13" t="s">
        <v>12</v>
      </c>
      <c r="O5418" s="13" t="s">
        <v>14</v>
      </c>
      <c r="P5418" s="13" t="s">
        <v>47</v>
      </c>
      <c r="Q5418" s="13" t="s">
        <v>48</v>
      </c>
      <c r="R5418" s="13" t="s">
        <v>15</v>
      </c>
      <c r="S5418" s="10">
        <f>ROUNDUP(SUM(VLOOKUP(F5418,'Pontuação'!A$2:B$11,2,FALSE),VLOOKUP(E5418,'Pontuação'!C$2:D$11,2,FALSE),VLOOKUP(H5418,'Pontuação'!I$2:J$11,2,FALSE),VLOOKUP(J5418,'Pontuação'!G$2:H$11,2,FALSE),VLOOKUP(L5418,'Pontuação'!M$2:N$13,2,FALSE)),0)</f>
        <v>1673</v>
      </c>
      <c r="T5418" s="11">
        <f t="shared" si="1"/>
        <v>167</v>
      </c>
      <c r="U5418" s="11" t="str">
        <f t="array" ref="U5418">IFERROR(INDEX('Pontuação'!G$13:G$101, MATCH(T5418, 'Pontuação'!F$13:F$101, 0)), "Faixa Indefinida")</f>
        <v>B</v>
      </c>
      <c r="V5418" s="11">
        <f t="shared" si="2"/>
        <v>0</v>
      </c>
      <c r="W5418" s="11">
        <f t="shared" si="3"/>
        <v>1</v>
      </c>
      <c r="X5418" s="11">
        <f t="shared" si="4"/>
        <v>0</v>
      </c>
      <c r="Y5418" s="11">
        <f t="shared" si="5"/>
        <v>0</v>
      </c>
      <c r="Z5418" s="12">
        <f>ROUNDUP(SUM(VLOOKUP(F5418,'Pontuação 3.0'!A$2:B$11,2,FALSE),VLOOKUP(E5418,'Pontuação 3.0'!C$2:D$11,2,FALSE),VLOOKUP(H5418,'Pontuação 3.0'!I$2:J$11,2,FALSE),VLOOKUP(J5418,'Pontuação 3.0'!G$2:H$11,2,FALSE),VLOOKUP(G5418,'Pontuação 3.0'!E$2:F$11,2,FALSE),VLOOKUP(K5418,'Pontuação 3.0'!K$2:L$11,2,FALSE),VLOOKUP(L5418,'Pontuação 3.0'!M$2:N$13,2,FALSE)),0)</f>
        <v>1935</v>
      </c>
      <c r="AA5418" s="12">
        <f t="shared" si="6"/>
        <v>194</v>
      </c>
      <c r="AB5418" s="12" t="str">
        <f t="array" ref="AB5418">IFERROR(INDEX('Pontuação 3.0'!G$13:G$191, MATCH(AA5418, 'Pontuação 3.0'!F$13:F$191, 0)), "Faixa Indefinida")</f>
        <v>C</v>
      </c>
      <c r="AC5418" s="12">
        <f t="shared" si="7"/>
        <v>0</v>
      </c>
      <c r="AD5418" s="12">
        <f t="shared" si="8"/>
        <v>0</v>
      </c>
      <c r="AE5418" s="12">
        <f t="shared" si="9"/>
        <v>1</v>
      </c>
      <c r="AF5418" s="12">
        <f t="shared" si="10"/>
        <v>0</v>
      </c>
    </row>
    <row r="5419" ht="15.75" customHeight="1">
      <c r="A5419" s="8">
        <v>45691.0</v>
      </c>
      <c r="B5419" s="9" t="s">
        <v>12388</v>
      </c>
      <c r="C5419" s="9" t="s">
        <v>12389</v>
      </c>
      <c r="D5419" s="15">
        <v>8.1985656756E10</v>
      </c>
      <c r="E5419" s="9" t="s">
        <v>13924</v>
      </c>
      <c r="F5419" s="9" t="s">
        <v>13953</v>
      </c>
      <c r="G5419" s="9" t="s">
        <v>13955</v>
      </c>
      <c r="H5419" s="9" t="s">
        <v>13951</v>
      </c>
      <c r="I5419" s="9" t="s">
        <v>13928</v>
      </c>
      <c r="J5419" s="9" t="s">
        <v>13939</v>
      </c>
      <c r="K5419" s="9" t="s">
        <v>13940</v>
      </c>
      <c r="L5419" s="9" t="s">
        <v>13959</v>
      </c>
      <c r="M5419" s="9" t="s">
        <v>13946</v>
      </c>
      <c r="N5419" s="13" t="s">
        <v>12</v>
      </c>
      <c r="O5419" s="13" t="s">
        <v>14</v>
      </c>
      <c r="P5419" s="13" t="s">
        <v>47</v>
      </c>
      <c r="Q5419" s="13" t="s">
        <v>77</v>
      </c>
      <c r="R5419" s="13" t="s">
        <v>15</v>
      </c>
      <c r="S5419" s="10">
        <f>ROUNDUP(SUM(VLOOKUP(F5419,'Pontuação'!A$2:B$11,2,FALSE),VLOOKUP(E5419,'Pontuação'!C$2:D$11,2,FALSE),VLOOKUP(H5419,'Pontuação'!I$2:J$11,2,FALSE),VLOOKUP(J5419,'Pontuação'!G$2:H$11,2,FALSE),VLOOKUP(L5419,'Pontuação'!M$2:N$13,2,FALSE)),0)</f>
        <v>1737</v>
      </c>
      <c r="T5419" s="11">
        <f t="shared" si="1"/>
        <v>174</v>
      </c>
      <c r="U5419" s="11" t="str">
        <f t="array" ref="U5419">IFERROR(INDEX('Pontuação'!G$13:G$101, MATCH(T5419, 'Pontuação'!F$13:F$101, 0)), "Faixa Indefinida")</f>
        <v>B</v>
      </c>
      <c r="V5419" s="11">
        <f t="shared" si="2"/>
        <v>0</v>
      </c>
      <c r="W5419" s="11">
        <f t="shared" si="3"/>
        <v>1</v>
      </c>
      <c r="X5419" s="11">
        <f t="shared" si="4"/>
        <v>0</v>
      </c>
      <c r="Y5419" s="11">
        <f t="shared" si="5"/>
        <v>0</v>
      </c>
      <c r="Z5419" s="12">
        <f>ROUNDUP(SUM(VLOOKUP(F5419,'Pontuação 3.0'!A$2:B$11,2,FALSE),VLOOKUP(E5419,'Pontuação 3.0'!C$2:D$11,2,FALSE),VLOOKUP(H5419,'Pontuação 3.0'!I$2:J$11,2,FALSE),VLOOKUP(J5419,'Pontuação 3.0'!G$2:H$11,2,FALSE),VLOOKUP(G5419,'Pontuação 3.0'!E$2:F$11,2,FALSE),VLOOKUP(K5419,'Pontuação 3.0'!K$2:L$11,2,FALSE),VLOOKUP(L5419,'Pontuação 3.0'!M$2:N$13,2,FALSE)),0)</f>
        <v>2517</v>
      </c>
      <c r="AA5419" s="12">
        <f t="shared" si="6"/>
        <v>252</v>
      </c>
      <c r="AB5419" s="12" t="str">
        <f t="array" ref="AB5419">IFERROR(INDEX('Pontuação 3.0'!G$13:G$191, MATCH(AA5419, 'Pontuação 3.0'!F$13:F$191, 0)), "Faixa Indefinida")</f>
        <v>A</v>
      </c>
      <c r="AC5419" s="12">
        <f t="shared" si="7"/>
        <v>1</v>
      </c>
      <c r="AD5419" s="12">
        <f t="shared" si="8"/>
        <v>0</v>
      </c>
      <c r="AE5419" s="12">
        <f t="shared" si="9"/>
        <v>0</v>
      </c>
      <c r="AF5419" s="12">
        <f t="shared" si="10"/>
        <v>0</v>
      </c>
    </row>
    <row r="5420" ht="15.75" customHeight="1">
      <c r="A5420" s="8">
        <v>45691.0</v>
      </c>
      <c r="B5420" s="9" t="s">
        <v>12394</v>
      </c>
      <c r="C5420" s="9" t="s">
        <v>12395</v>
      </c>
      <c r="D5420" s="15">
        <v>6.2992526867E10</v>
      </c>
      <c r="E5420" s="9" t="s">
        <v>13936</v>
      </c>
      <c r="F5420" s="9" t="s">
        <v>13937</v>
      </c>
      <c r="G5420" s="9" t="s">
        <v>13944</v>
      </c>
      <c r="H5420" s="9" t="s">
        <v>13951</v>
      </c>
      <c r="I5420" s="9" t="s">
        <v>13940</v>
      </c>
      <c r="J5420" s="9" t="s">
        <v>13929</v>
      </c>
      <c r="K5420" s="9" t="s">
        <v>13940</v>
      </c>
      <c r="L5420" s="9" t="s">
        <v>13959</v>
      </c>
      <c r="M5420" s="9" t="s">
        <v>13942</v>
      </c>
      <c r="N5420" s="13" t="s">
        <v>12</v>
      </c>
      <c r="O5420" s="13" t="s">
        <v>14</v>
      </c>
      <c r="P5420" s="13" t="s">
        <v>32</v>
      </c>
      <c r="Q5420" s="13" t="s">
        <v>77</v>
      </c>
      <c r="R5420" s="13" t="s">
        <v>15</v>
      </c>
      <c r="S5420" s="10">
        <f>ROUNDUP(SUM(VLOOKUP(F5420,'Pontuação'!A$2:B$11,2,FALSE),VLOOKUP(E5420,'Pontuação'!C$2:D$11,2,FALSE),VLOOKUP(H5420,'Pontuação'!I$2:J$11,2,FALSE),VLOOKUP(J5420,'Pontuação'!G$2:H$11,2,FALSE),VLOOKUP(L5420,'Pontuação'!M$2:N$13,2,FALSE)),0)</f>
        <v>1594</v>
      </c>
      <c r="T5420" s="11">
        <f t="shared" si="1"/>
        <v>159</v>
      </c>
      <c r="U5420" s="11" t="str">
        <f t="array" ref="U5420">IFERROR(INDEX('Pontuação'!G$13:G$101, MATCH(T5420, 'Pontuação'!F$13:F$101, 0)), "Faixa Indefinida")</f>
        <v>C</v>
      </c>
      <c r="V5420" s="11">
        <f t="shared" si="2"/>
        <v>0</v>
      </c>
      <c r="W5420" s="11">
        <f t="shared" si="3"/>
        <v>0</v>
      </c>
      <c r="X5420" s="11">
        <f t="shared" si="4"/>
        <v>1</v>
      </c>
      <c r="Y5420" s="11">
        <f t="shared" si="5"/>
        <v>0</v>
      </c>
      <c r="Z5420" s="12">
        <f>ROUNDUP(SUM(VLOOKUP(F5420,'Pontuação 3.0'!A$2:B$11,2,FALSE),VLOOKUP(E5420,'Pontuação 3.0'!C$2:D$11,2,FALSE),VLOOKUP(H5420,'Pontuação 3.0'!I$2:J$11,2,FALSE),VLOOKUP(J5420,'Pontuação 3.0'!G$2:H$11,2,FALSE),VLOOKUP(G5420,'Pontuação 3.0'!E$2:F$11,2,FALSE),VLOOKUP(K5420,'Pontuação 3.0'!K$2:L$11,2,FALSE),VLOOKUP(L5420,'Pontuação 3.0'!M$2:N$13,2,FALSE)),0)</f>
        <v>1954</v>
      </c>
      <c r="AA5420" s="12">
        <f t="shared" si="6"/>
        <v>195</v>
      </c>
      <c r="AB5420" s="12" t="str">
        <f t="array" ref="AB5420">IFERROR(INDEX('Pontuação 3.0'!G$13:G$191, MATCH(AA5420, 'Pontuação 3.0'!F$13:F$191, 0)), "Faixa Indefinida")</f>
        <v>C</v>
      </c>
      <c r="AC5420" s="12">
        <f t="shared" si="7"/>
        <v>0</v>
      </c>
      <c r="AD5420" s="12">
        <f t="shared" si="8"/>
        <v>0</v>
      </c>
      <c r="AE5420" s="12">
        <f t="shared" si="9"/>
        <v>1</v>
      </c>
      <c r="AF5420" s="12">
        <f t="shared" si="10"/>
        <v>0</v>
      </c>
    </row>
    <row r="5421" ht="15.75" customHeight="1">
      <c r="A5421" s="8">
        <v>45691.0</v>
      </c>
      <c r="B5421" s="9" t="s">
        <v>112</v>
      </c>
      <c r="C5421" s="9" t="s">
        <v>12396</v>
      </c>
      <c r="D5421" s="15">
        <v>6.2998212133E10</v>
      </c>
      <c r="E5421" s="9" t="s">
        <v>13936</v>
      </c>
      <c r="F5421" s="9" t="s">
        <v>13948</v>
      </c>
      <c r="G5421" s="9" t="s">
        <v>13926</v>
      </c>
      <c r="H5421" s="9" t="s">
        <v>13927</v>
      </c>
      <c r="I5421" s="9" t="s">
        <v>13940</v>
      </c>
      <c r="J5421" s="9" t="s">
        <v>13929</v>
      </c>
      <c r="K5421" s="9" t="s">
        <v>13940</v>
      </c>
      <c r="L5421" s="9" t="s">
        <v>13931</v>
      </c>
      <c r="M5421" s="9" t="s">
        <v>13942</v>
      </c>
      <c r="N5421" s="13" t="s">
        <v>12</v>
      </c>
      <c r="O5421" s="13" t="s">
        <v>14</v>
      </c>
      <c r="P5421" s="13" t="s">
        <v>13</v>
      </c>
      <c r="Q5421" s="13" t="s">
        <v>108</v>
      </c>
      <c r="R5421" s="13" t="s">
        <v>65</v>
      </c>
      <c r="S5421" s="10">
        <f>ROUNDUP(SUM(VLOOKUP(F5421,'Pontuação'!A$2:B$11,2,FALSE),VLOOKUP(E5421,'Pontuação'!C$2:D$11,2,FALSE),VLOOKUP(H5421,'Pontuação'!I$2:J$11,2,FALSE),VLOOKUP(J5421,'Pontuação'!G$2:H$11,2,FALSE),VLOOKUP(L5421,'Pontuação'!M$2:N$13,2,FALSE)),0)</f>
        <v>1427</v>
      </c>
      <c r="T5421" s="11">
        <f t="shared" si="1"/>
        <v>143</v>
      </c>
      <c r="U5421" s="11" t="str">
        <f t="array" ref="U5421">IFERROR(INDEX('Pontuação'!G$13:G$101, MATCH(T5421, 'Pontuação'!F$13:F$101, 0)), "Faixa Indefinida")</f>
        <v>D</v>
      </c>
      <c r="V5421" s="11">
        <f t="shared" si="2"/>
        <v>0</v>
      </c>
      <c r="W5421" s="11">
        <f t="shared" si="3"/>
        <v>0</v>
      </c>
      <c r="X5421" s="11">
        <f t="shared" si="4"/>
        <v>0</v>
      </c>
      <c r="Y5421" s="11">
        <f t="shared" si="5"/>
        <v>1</v>
      </c>
      <c r="Z5421" s="12">
        <f>ROUNDUP(SUM(VLOOKUP(F5421,'Pontuação 3.0'!A$2:B$11,2,FALSE),VLOOKUP(E5421,'Pontuação 3.0'!C$2:D$11,2,FALSE),VLOOKUP(H5421,'Pontuação 3.0'!I$2:J$11,2,FALSE),VLOOKUP(J5421,'Pontuação 3.0'!G$2:H$11,2,FALSE),VLOOKUP(G5421,'Pontuação 3.0'!E$2:F$11,2,FALSE),VLOOKUP(K5421,'Pontuação 3.0'!K$2:L$11,2,FALSE),VLOOKUP(L5421,'Pontuação 3.0'!M$2:N$13,2,FALSE)),0)</f>
        <v>1841</v>
      </c>
      <c r="AA5421" s="12">
        <f t="shared" si="6"/>
        <v>184</v>
      </c>
      <c r="AB5421" s="12" t="str">
        <f t="array" ref="AB5421">IFERROR(INDEX('Pontuação 3.0'!G$13:G$191, MATCH(AA5421, 'Pontuação 3.0'!F$13:F$191, 0)), "Faixa Indefinida")</f>
        <v>D</v>
      </c>
      <c r="AC5421" s="12">
        <f t="shared" si="7"/>
        <v>0</v>
      </c>
      <c r="AD5421" s="12">
        <f t="shared" si="8"/>
        <v>0</v>
      </c>
      <c r="AE5421" s="12">
        <f t="shared" si="9"/>
        <v>0</v>
      </c>
      <c r="AF5421" s="12">
        <f t="shared" si="10"/>
        <v>1</v>
      </c>
    </row>
    <row r="5422" ht="15.75" customHeight="1">
      <c r="A5422" s="8">
        <v>45691.0</v>
      </c>
      <c r="B5422" s="9" t="s">
        <v>12392</v>
      </c>
      <c r="C5422" s="9" t="s">
        <v>12393</v>
      </c>
      <c r="D5422" s="15">
        <v>2.1980557807E10</v>
      </c>
      <c r="E5422" s="9" t="s">
        <v>13936</v>
      </c>
      <c r="F5422" s="9" t="s">
        <v>13950</v>
      </c>
      <c r="G5422" s="9" t="s">
        <v>13926</v>
      </c>
      <c r="H5422" s="9" t="s">
        <v>13949</v>
      </c>
      <c r="I5422" s="9" t="s">
        <v>13928</v>
      </c>
      <c r="J5422" s="9" t="s">
        <v>13939</v>
      </c>
      <c r="K5422" s="9" t="s">
        <v>13930</v>
      </c>
      <c r="L5422" s="9" t="s">
        <v>13959</v>
      </c>
      <c r="M5422" s="9" t="s">
        <v>13942</v>
      </c>
      <c r="N5422" s="13" t="s">
        <v>12</v>
      </c>
      <c r="O5422" s="13" t="s">
        <v>14</v>
      </c>
      <c r="P5422" s="13" t="s">
        <v>32</v>
      </c>
      <c r="Q5422" s="13" t="s">
        <v>48</v>
      </c>
      <c r="R5422" s="13" t="s">
        <v>15</v>
      </c>
      <c r="S5422" s="10">
        <f>ROUNDUP(SUM(VLOOKUP(F5422,'Pontuação'!A$2:B$11,2,FALSE),VLOOKUP(E5422,'Pontuação'!C$2:D$11,2,FALSE),VLOOKUP(H5422,'Pontuação'!I$2:J$11,2,FALSE),VLOOKUP(J5422,'Pontuação'!G$2:H$11,2,FALSE),VLOOKUP(L5422,'Pontuação'!M$2:N$13,2,FALSE)),0)</f>
        <v>1770</v>
      </c>
      <c r="T5422" s="11">
        <f t="shared" si="1"/>
        <v>177</v>
      </c>
      <c r="U5422" s="11" t="str">
        <f t="array" ref="U5422">IFERROR(INDEX('Pontuação'!G$13:G$101, MATCH(T5422, 'Pontuação'!F$13:F$101, 0)), "Faixa Indefinida")</f>
        <v>B</v>
      </c>
      <c r="V5422" s="11">
        <f t="shared" si="2"/>
        <v>0</v>
      </c>
      <c r="W5422" s="11">
        <f t="shared" si="3"/>
        <v>1</v>
      </c>
      <c r="X5422" s="11">
        <f t="shared" si="4"/>
        <v>0</v>
      </c>
      <c r="Y5422" s="11">
        <f t="shared" si="5"/>
        <v>0</v>
      </c>
      <c r="Z5422" s="12">
        <f>ROUNDUP(SUM(VLOOKUP(F5422,'Pontuação 3.0'!A$2:B$11,2,FALSE),VLOOKUP(E5422,'Pontuação 3.0'!C$2:D$11,2,FALSE),VLOOKUP(H5422,'Pontuação 3.0'!I$2:J$11,2,FALSE),VLOOKUP(J5422,'Pontuação 3.0'!G$2:H$11,2,FALSE),VLOOKUP(G5422,'Pontuação 3.0'!E$2:F$11,2,FALSE),VLOOKUP(K5422,'Pontuação 3.0'!K$2:L$11,2,FALSE),VLOOKUP(L5422,'Pontuação 3.0'!M$2:N$13,2,FALSE)),0)</f>
        <v>2816</v>
      </c>
      <c r="AA5422" s="12">
        <f t="shared" si="6"/>
        <v>282</v>
      </c>
      <c r="AB5422" s="12" t="str">
        <f t="array" ref="AB5422">IFERROR(INDEX('Pontuação 3.0'!G$13:G$191, MATCH(AA5422, 'Pontuação 3.0'!F$13:F$191, 0)), "Faixa Indefinida")</f>
        <v>A</v>
      </c>
      <c r="AC5422" s="12">
        <f t="shared" si="7"/>
        <v>1</v>
      </c>
      <c r="AD5422" s="12">
        <f t="shared" si="8"/>
        <v>0</v>
      </c>
      <c r="AE5422" s="12">
        <f t="shared" si="9"/>
        <v>0</v>
      </c>
      <c r="AF5422" s="12">
        <f t="shared" si="10"/>
        <v>0</v>
      </c>
    </row>
    <row r="5423" ht="15.75" customHeight="1">
      <c r="A5423" s="8">
        <v>45691.0</v>
      </c>
      <c r="B5423" s="9" t="s">
        <v>12397</v>
      </c>
      <c r="C5423" s="9" t="s">
        <v>12398</v>
      </c>
      <c r="D5423" s="15">
        <v>1.1999323428E10</v>
      </c>
      <c r="E5423" s="9" t="s">
        <v>13924</v>
      </c>
      <c r="F5423" s="9" t="s">
        <v>13948</v>
      </c>
      <c r="G5423" s="9" t="s">
        <v>13963</v>
      </c>
      <c r="H5423" s="9" t="s">
        <v>13951</v>
      </c>
      <c r="I5423" s="9" t="s">
        <v>13940</v>
      </c>
      <c r="J5423" s="9" t="s">
        <v>13966</v>
      </c>
      <c r="K5423" s="9" t="s">
        <v>13930</v>
      </c>
      <c r="L5423" s="9" t="s">
        <v>13931</v>
      </c>
      <c r="M5423" s="9" t="s">
        <v>13967</v>
      </c>
      <c r="N5423" s="13" t="s">
        <v>12</v>
      </c>
      <c r="O5423" s="13" t="s">
        <v>14</v>
      </c>
      <c r="P5423" s="13" t="s">
        <v>68</v>
      </c>
      <c r="Q5423" s="13" t="s">
        <v>33</v>
      </c>
      <c r="R5423" s="13" t="s">
        <v>15</v>
      </c>
      <c r="S5423" s="10">
        <f>ROUNDUP(SUM(VLOOKUP(F5423,'Pontuação'!A$2:B$11,2,FALSE),VLOOKUP(E5423,'Pontuação'!C$2:D$11,2,FALSE),VLOOKUP(H5423,'Pontuação'!I$2:J$11,2,FALSE),VLOOKUP(J5423,'Pontuação'!G$2:H$11,2,FALSE),VLOOKUP(L5423,'Pontuação'!M$2:N$13,2,FALSE)),0)</f>
        <v>1823</v>
      </c>
      <c r="T5423" s="11">
        <f t="shared" si="1"/>
        <v>182</v>
      </c>
      <c r="U5423" s="11" t="str">
        <f t="array" ref="U5423">IFERROR(INDEX('Pontuação'!G$13:G$101, MATCH(T5423, 'Pontuação'!F$13:F$101, 0)), "Faixa Indefinida")</f>
        <v>B</v>
      </c>
      <c r="V5423" s="11">
        <f t="shared" si="2"/>
        <v>0</v>
      </c>
      <c r="W5423" s="11">
        <f t="shared" si="3"/>
        <v>1</v>
      </c>
      <c r="X5423" s="11">
        <f t="shared" si="4"/>
        <v>0</v>
      </c>
      <c r="Y5423" s="11">
        <f t="shared" si="5"/>
        <v>0</v>
      </c>
      <c r="Z5423" s="12">
        <f>ROUNDUP(SUM(VLOOKUP(F5423,'Pontuação 3.0'!A$2:B$11,2,FALSE),VLOOKUP(E5423,'Pontuação 3.0'!C$2:D$11,2,FALSE),VLOOKUP(H5423,'Pontuação 3.0'!I$2:J$11,2,FALSE),VLOOKUP(J5423,'Pontuação 3.0'!G$2:H$11,2,FALSE),VLOOKUP(G5423,'Pontuação 3.0'!E$2:F$11,2,FALSE),VLOOKUP(K5423,'Pontuação 3.0'!K$2:L$11,2,FALSE),VLOOKUP(L5423,'Pontuação 3.0'!M$2:N$13,2,FALSE)),0)</f>
        <v>2303</v>
      </c>
      <c r="AA5423" s="12">
        <f t="shared" si="6"/>
        <v>230</v>
      </c>
      <c r="AB5423" s="12" t="str">
        <f t="array" ref="AB5423">IFERROR(INDEX('Pontuação 3.0'!G$13:G$191, MATCH(AA5423, 'Pontuação 3.0'!F$13:F$191, 0)), "Faixa Indefinida")</f>
        <v>B</v>
      </c>
      <c r="AC5423" s="12">
        <f t="shared" si="7"/>
        <v>0</v>
      </c>
      <c r="AD5423" s="12">
        <f t="shared" si="8"/>
        <v>1</v>
      </c>
      <c r="AE5423" s="12">
        <f t="shared" si="9"/>
        <v>0</v>
      </c>
      <c r="AF5423" s="12">
        <f t="shared" si="10"/>
        <v>0</v>
      </c>
    </row>
    <row r="5424" ht="15.75" customHeight="1">
      <c r="A5424" s="8">
        <v>45691.0</v>
      </c>
      <c r="B5424" s="9" t="s">
        <v>12401</v>
      </c>
      <c r="C5424" s="9" t="s">
        <v>12402</v>
      </c>
      <c r="D5424" s="15">
        <v>1.6991647795E10</v>
      </c>
      <c r="E5424" s="9" t="s">
        <v>13936</v>
      </c>
      <c r="F5424" s="9" t="s">
        <v>13948</v>
      </c>
      <c r="G5424" s="9" t="s">
        <v>13926</v>
      </c>
      <c r="H5424" s="9" t="s">
        <v>13949</v>
      </c>
      <c r="I5424" s="9" t="s">
        <v>13940</v>
      </c>
      <c r="J5424" s="9" t="s">
        <v>13939</v>
      </c>
      <c r="K5424" s="9" t="s">
        <v>13940</v>
      </c>
      <c r="L5424" s="9" t="s">
        <v>13959</v>
      </c>
      <c r="M5424" s="9" t="s">
        <v>13942</v>
      </c>
      <c r="N5424" s="13" t="s">
        <v>12</v>
      </c>
      <c r="O5424" s="13" t="s">
        <v>14</v>
      </c>
      <c r="P5424" s="13" t="s">
        <v>32</v>
      </c>
      <c r="Q5424" s="13" t="s">
        <v>77</v>
      </c>
      <c r="R5424" s="13" t="s">
        <v>65</v>
      </c>
      <c r="S5424" s="10">
        <f>ROUNDUP(SUM(VLOOKUP(F5424,'Pontuação'!A$2:B$11,2,FALSE),VLOOKUP(E5424,'Pontuação'!C$2:D$11,2,FALSE),VLOOKUP(H5424,'Pontuação'!I$2:J$11,2,FALSE),VLOOKUP(J5424,'Pontuação'!G$2:H$11,2,FALSE),VLOOKUP(L5424,'Pontuação'!M$2:N$13,2,FALSE)),0)</f>
        <v>1758</v>
      </c>
      <c r="T5424" s="11">
        <f t="shared" si="1"/>
        <v>176</v>
      </c>
      <c r="U5424" s="11" t="str">
        <f t="array" ref="U5424">IFERROR(INDEX('Pontuação'!G$13:G$101, MATCH(T5424, 'Pontuação'!F$13:F$101, 0)), "Faixa Indefinida")</f>
        <v>B</v>
      </c>
      <c r="V5424" s="11">
        <f t="shared" si="2"/>
        <v>0</v>
      </c>
      <c r="W5424" s="11">
        <f t="shared" si="3"/>
        <v>1</v>
      </c>
      <c r="X5424" s="11">
        <f t="shared" si="4"/>
        <v>0</v>
      </c>
      <c r="Y5424" s="11">
        <f t="shared" si="5"/>
        <v>0</v>
      </c>
      <c r="Z5424" s="12">
        <f>ROUNDUP(SUM(VLOOKUP(F5424,'Pontuação 3.0'!A$2:B$11,2,FALSE),VLOOKUP(E5424,'Pontuação 3.0'!C$2:D$11,2,FALSE),VLOOKUP(H5424,'Pontuação 3.0'!I$2:J$11,2,FALSE),VLOOKUP(J5424,'Pontuação 3.0'!G$2:H$11,2,FALSE),VLOOKUP(G5424,'Pontuação 3.0'!E$2:F$11,2,FALSE),VLOOKUP(K5424,'Pontuação 3.0'!K$2:L$11,2,FALSE),VLOOKUP(L5424,'Pontuação 3.0'!M$2:N$13,2,FALSE)),0)</f>
        <v>2422</v>
      </c>
      <c r="AA5424" s="12">
        <f t="shared" si="6"/>
        <v>242</v>
      </c>
      <c r="AB5424" s="12" t="str">
        <f t="array" ref="AB5424">IFERROR(INDEX('Pontuação 3.0'!G$13:G$191, MATCH(AA5424, 'Pontuação 3.0'!F$13:F$191, 0)), "Faixa Indefinida")</f>
        <v>A</v>
      </c>
      <c r="AC5424" s="12">
        <f t="shared" si="7"/>
        <v>1</v>
      </c>
      <c r="AD5424" s="12">
        <f t="shared" si="8"/>
        <v>0</v>
      </c>
      <c r="AE5424" s="12">
        <f t="shared" si="9"/>
        <v>0</v>
      </c>
      <c r="AF5424" s="12">
        <f t="shared" si="10"/>
        <v>0</v>
      </c>
    </row>
    <row r="5425" ht="15.75" customHeight="1">
      <c r="A5425" s="8">
        <v>45691.0</v>
      </c>
      <c r="B5425" s="9" t="s">
        <v>12399</v>
      </c>
      <c r="C5425" s="9" t="s">
        <v>12400</v>
      </c>
      <c r="D5425" s="15">
        <v>6.1991829263E10</v>
      </c>
      <c r="E5425" s="9" t="s">
        <v>13924</v>
      </c>
      <c r="F5425" s="9" t="s">
        <v>13950</v>
      </c>
      <c r="G5425" s="9" t="s">
        <v>13926</v>
      </c>
      <c r="H5425" s="9" t="s">
        <v>13951</v>
      </c>
      <c r="I5425" s="9" t="s">
        <v>13940</v>
      </c>
      <c r="J5425" s="9" t="s">
        <v>13929</v>
      </c>
      <c r="K5425" s="9" t="s">
        <v>13940</v>
      </c>
      <c r="L5425" s="9" t="s">
        <v>13945</v>
      </c>
      <c r="M5425" s="9" t="s">
        <v>13942</v>
      </c>
      <c r="N5425" s="13" t="s">
        <v>12</v>
      </c>
      <c r="O5425" s="13" t="s">
        <v>14</v>
      </c>
      <c r="P5425" s="13" t="s">
        <v>68</v>
      </c>
      <c r="Q5425" s="13" t="s">
        <v>48</v>
      </c>
      <c r="R5425" s="13" t="s">
        <v>15</v>
      </c>
      <c r="S5425" s="10">
        <f>ROUNDUP(SUM(VLOOKUP(F5425,'Pontuação'!A$2:B$11,2,FALSE),VLOOKUP(E5425,'Pontuação'!C$2:D$11,2,FALSE),VLOOKUP(H5425,'Pontuação'!I$2:J$11,2,FALSE),VLOOKUP(J5425,'Pontuação'!G$2:H$11,2,FALSE),VLOOKUP(L5425,'Pontuação'!M$2:N$13,2,FALSE)),0)</f>
        <v>1689</v>
      </c>
      <c r="T5425" s="11">
        <f t="shared" si="1"/>
        <v>169</v>
      </c>
      <c r="U5425" s="11" t="str">
        <f t="array" ref="U5425">IFERROR(INDEX('Pontuação'!G$13:G$101, MATCH(T5425, 'Pontuação'!F$13:F$101, 0)), "Faixa Indefinida")</f>
        <v>B</v>
      </c>
      <c r="V5425" s="11">
        <f t="shared" si="2"/>
        <v>0</v>
      </c>
      <c r="W5425" s="11">
        <f t="shared" si="3"/>
        <v>1</v>
      </c>
      <c r="X5425" s="11">
        <f t="shared" si="4"/>
        <v>0</v>
      </c>
      <c r="Y5425" s="11">
        <f t="shared" si="5"/>
        <v>0</v>
      </c>
      <c r="Z5425" s="12">
        <f>ROUNDUP(SUM(VLOOKUP(F5425,'Pontuação 3.0'!A$2:B$11,2,FALSE),VLOOKUP(E5425,'Pontuação 3.0'!C$2:D$11,2,FALSE),VLOOKUP(H5425,'Pontuação 3.0'!I$2:J$11,2,FALSE),VLOOKUP(J5425,'Pontuação 3.0'!G$2:H$11,2,FALSE),VLOOKUP(G5425,'Pontuação 3.0'!E$2:F$11,2,FALSE),VLOOKUP(K5425,'Pontuação 3.0'!K$2:L$11,2,FALSE),VLOOKUP(L5425,'Pontuação 3.0'!M$2:N$13,2,FALSE)),0)</f>
        <v>2178</v>
      </c>
      <c r="AA5425" s="12">
        <f t="shared" si="6"/>
        <v>218</v>
      </c>
      <c r="AB5425" s="12" t="str">
        <f t="array" ref="AB5425">IFERROR(INDEX('Pontuação 3.0'!G$13:G$191, MATCH(AA5425, 'Pontuação 3.0'!F$13:F$191, 0)), "Faixa Indefinida")</f>
        <v>B</v>
      </c>
      <c r="AC5425" s="12">
        <f t="shared" si="7"/>
        <v>0</v>
      </c>
      <c r="AD5425" s="12">
        <f t="shared" si="8"/>
        <v>1</v>
      </c>
      <c r="AE5425" s="12">
        <f t="shared" si="9"/>
        <v>0</v>
      </c>
      <c r="AF5425" s="12">
        <f t="shared" si="10"/>
        <v>0</v>
      </c>
    </row>
    <row r="5426" ht="15.75" customHeight="1">
      <c r="A5426" s="8">
        <v>45691.0</v>
      </c>
      <c r="B5426" s="9" t="s">
        <v>12405</v>
      </c>
      <c r="C5426" s="9" t="s">
        <v>12406</v>
      </c>
      <c r="D5426" s="15">
        <v>6.2982313523E10</v>
      </c>
      <c r="E5426" s="9" t="s">
        <v>13936</v>
      </c>
      <c r="F5426" s="9" t="s">
        <v>13948</v>
      </c>
      <c r="G5426" s="9" t="s">
        <v>13944</v>
      </c>
      <c r="H5426" s="9" t="s">
        <v>13951</v>
      </c>
      <c r="I5426" s="9" t="s">
        <v>13928</v>
      </c>
      <c r="J5426" s="9" t="s">
        <v>13929</v>
      </c>
      <c r="K5426" s="9" t="s">
        <v>13940</v>
      </c>
      <c r="L5426" s="9" t="s">
        <v>13945</v>
      </c>
      <c r="M5426" s="9" t="s">
        <v>13952</v>
      </c>
      <c r="N5426" s="13" t="s">
        <v>12</v>
      </c>
      <c r="O5426" s="13" t="s">
        <v>14</v>
      </c>
      <c r="P5426" s="13" t="s">
        <v>32</v>
      </c>
      <c r="Q5426" s="13" t="s">
        <v>48</v>
      </c>
      <c r="R5426" s="13" t="s">
        <v>15</v>
      </c>
      <c r="S5426" s="10">
        <f>ROUNDUP(SUM(VLOOKUP(F5426,'Pontuação'!A$2:B$11,2,FALSE),VLOOKUP(E5426,'Pontuação'!C$2:D$11,2,FALSE),VLOOKUP(H5426,'Pontuação'!I$2:J$11,2,FALSE),VLOOKUP(J5426,'Pontuação'!G$2:H$11,2,FALSE),VLOOKUP(L5426,'Pontuação'!M$2:N$13,2,FALSE)),0)</f>
        <v>1673</v>
      </c>
      <c r="T5426" s="11">
        <f t="shared" si="1"/>
        <v>167</v>
      </c>
      <c r="U5426" s="11" t="str">
        <f t="array" ref="U5426">IFERROR(INDEX('Pontuação'!G$13:G$101, MATCH(T5426, 'Pontuação'!F$13:F$101, 0)), "Faixa Indefinida")</f>
        <v>B</v>
      </c>
      <c r="V5426" s="11">
        <f t="shared" si="2"/>
        <v>0</v>
      </c>
      <c r="W5426" s="11">
        <f t="shared" si="3"/>
        <v>1</v>
      </c>
      <c r="X5426" s="11">
        <f t="shared" si="4"/>
        <v>0</v>
      </c>
      <c r="Y5426" s="11">
        <f t="shared" si="5"/>
        <v>0</v>
      </c>
      <c r="Z5426" s="12">
        <f>ROUNDUP(SUM(VLOOKUP(F5426,'Pontuação 3.0'!A$2:B$11,2,FALSE),VLOOKUP(E5426,'Pontuação 3.0'!C$2:D$11,2,FALSE),VLOOKUP(H5426,'Pontuação 3.0'!I$2:J$11,2,FALSE),VLOOKUP(J5426,'Pontuação 3.0'!G$2:H$11,2,FALSE),VLOOKUP(G5426,'Pontuação 3.0'!E$2:F$11,2,FALSE),VLOOKUP(K5426,'Pontuação 3.0'!K$2:L$11,2,FALSE),VLOOKUP(L5426,'Pontuação 3.0'!M$2:N$13,2,FALSE)),0)</f>
        <v>1935</v>
      </c>
      <c r="AA5426" s="12">
        <f t="shared" si="6"/>
        <v>194</v>
      </c>
      <c r="AB5426" s="12" t="str">
        <f t="array" ref="AB5426">IFERROR(INDEX('Pontuação 3.0'!G$13:G$191, MATCH(AA5426, 'Pontuação 3.0'!F$13:F$191, 0)), "Faixa Indefinida")</f>
        <v>C</v>
      </c>
      <c r="AC5426" s="12">
        <f t="shared" si="7"/>
        <v>0</v>
      </c>
      <c r="AD5426" s="12">
        <f t="shared" si="8"/>
        <v>0</v>
      </c>
      <c r="AE5426" s="12">
        <f t="shared" si="9"/>
        <v>1</v>
      </c>
      <c r="AF5426" s="12">
        <f t="shared" si="10"/>
        <v>0</v>
      </c>
    </row>
    <row r="5427" ht="15.75" customHeight="1">
      <c r="A5427" s="8">
        <v>45691.0</v>
      </c>
      <c r="B5427" s="9" t="s">
        <v>12407</v>
      </c>
      <c r="C5427" s="9" t="s">
        <v>12408</v>
      </c>
      <c r="D5427" s="9" t="s">
        <v>12409</v>
      </c>
      <c r="E5427" s="9" t="s">
        <v>13936</v>
      </c>
      <c r="F5427" s="9" t="s">
        <v>13948</v>
      </c>
      <c r="G5427" s="9" t="s">
        <v>13926</v>
      </c>
      <c r="H5427" s="9" t="s">
        <v>13949</v>
      </c>
      <c r="I5427" s="9" t="s">
        <v>13940</v>
      </c>
      <c r="J5427" s="9" t="s">
        <v>13929</v>
      </c>
      <c r="K5427" s="9" t="s">
        <v>13940</v>
      </c>
      <c r="L5427" s="9" t="s">
        <v>13931</v>
      </c>
      <c r="M5427" s="9" t="s">
        <v>13932</v>
      </c>
      <c r="N5427" s="13" t="s">
        <v>12</v>
      </c>
      <c r="O5427" s="13" t="s">
        <v>14</v>
      </c>
      <c r="P5427" s="13" t="s">
        <v>19</v>
      </c>
      <c r="Q5427" s="13" t="s">
        <v>33</v>
      </c>
      <c r="R5427" s="13" t="s">
        <v>15</v>
      </c>
      <c r="S5427" s="10">
        <f>ROUNDUP(SUM(VLOOKUP(F5427,'Pontuação'!A$2:B$11,2,FALSE),VLOOKUP(E5427,'Pontuação'!C$2:D$11,2,FALSE),VLOOKUP(H5427,'Pontuação'!I$2:J$11,2,FALSE),VLOOKUP(J5427,'Pontuação'!G$2:H$11,2,FALSE),VLOOKUP(L5427,'Pontuação'!M$2:N$13,2,FALSE)),0)</f>
        <v>1583</v>
      </c>
      <c r="T5427" s="11">
        <f t="shared" si="1"/>
        <v>158</v>
      </c>
      <c r="U5427" s="11" t="str">
        <f t="array" ref="U5427">IFERROR(INDEX('Pontuação'!G$13:G$101, MATCH(T5427, 'Pontuação'!F$13:F$101, 0)), "Faixa Indefinida")</f>
        <v>C</v>
      </c>
      <c r="V5427" s="11">
        <f t="shared" si="2"/>
        <v>0</v>
      </c>
      <c r="W5427" s="11">
        <f t="shared" si="3"/>
        <v>0</v>
      </c>
      <c r="X5427" s="11">
        <f t="shared" si="4"/>
        <v>1</v>
      </c>
      <c r="Y5427" s="11">
        <f t="shared" si="5"/>
        <v>0</v>
      </c>
      <c r="Z5427" s="12">
        <f>ROUNDUP(SUM(VLOOKUP(F5427,'Pontuação 3.0'!A$2:B$11,2,FALSE),VLOOKUP(E5427,'Pontuação 3.0'!C$2:D$11,2,FALSE),VLOOKUP(H5427,'Pontuação 3.0'!I$2:J$11,2,FALSE),VLOOKUP(J5427,'Pontuação 3.0'!G$2:H$11,2,FALSE),VLOOKUP(G5427,'Pontuação 3.0'!E$2:F$11,2,FALSE),VLOOKUP(K5427,'Pontuação 3.0'!K$2:L$11,2,FALSE),VLOOKUP(L5427,'Pontuação 3.0'!M$2:N$13,2,FALSE)),0)</f>
        <v>2076</v>
      </c>
      <c r="AA5427" s="12">
        <f t="shared" si="6"/>
        <v>208</v>
      </c>
      <c r="AB5427" s="12" t="str">
        <f t="array" ref="AB5427">IFERROR(INDEX('Pontuação 3.0'!G$13:G$191, MATCH(AA5427, 'Pontuação 3.0'!F$13:F$191, 0)), "Faixa Indefinida")</f>
        <v>C</v>
      </c>
      <c r="AC5427" s="12">
        <f t="shared" si="7"/>
        <v>0</v>
      </c>
      <c r="AD5427" s="12">
        <f t="shared" si="8"/>
        <v>0</v>
      </c>
      <c r="AE5427" s="12">
        <f t="shared" si="9"/>
        <v>1</v>
      </c>
      <c r="AF5427" s="12">
        <f t="shared" si="10"/>
        <v>0</v>
      </c>
    </row>
    <row r="5428" ht="15.75" customHeight="1">
      <c r="A5428" s="8">
        <v>45691.0</v>
      </c>
      <c r="B5428" s="9" t="s">
        <v>12403</v>
      </c>
      <c r="C5428" s="9" t="s">
        <v>12404</v>
      </c>
      <c r="D5428" s="15">
        <v>6.7991312166E10</v>
      </c>
      <c r="E5428" s="9" t="s">
        <v>13936</v>
      </c>
      <c r="F5428" s="9" t="s">
        <v>13950</v>
      </c>
      <c r="G5428" s="9" t="s">
        <v>13944</v>
      </c>
      <c r="H5428" s="9" t="s">
        <v>13949</v>
      </c>
      <c r="I5428" s="9" t="s">
        <v>13928</v>
      </c>
      <c r="J5428" s="9" t="s">
        <v>13929</v>
      </c>
      <c r="K5428" s="9" t="s">
        <v>13930</v>
      </c>
      <c r="L5428" s="9" t="s">
        <v>13945</v>
      </c>
      <c r="M5428" s="9" t="s">
        <v>13952</v>
      </c>
      <c r="N5428" s="13" t="s">
        <v>12</v>
      </c>
      <c r="O5428" s="13" t="s">
        <v>14</v>
      </c>
      <c r="P5428" s="13" t="s">
        <v>32</v>
      </c>
      <c r="Q5428" s="13" t="s">
        <v>48</v>
      </c>
      <c r="R5428" s="13" t="s">
        <v>65</v>
      </c>
      <c r="S5428" s="10">
        <f>ROUNDUP(SUM(VLOOKUP(F5428,'Pontuação'!A$2:B$11,2,FALSE),VLOOKUP(E5428,'Pontuação'!C$2:D$11,2,FALSE),VLOOKUP(H5428,'Pontuação'!I$2:J$11,2,FALSE),VLOOKUP(J5428,'Pontuação'!G$2:H$11,2,FALSE),VLOOKUP(L5428,'Pontuação'!M$2:N$13,2,FALSE)),0)</f>
        <v>1727</v>
      </c>
      <c r="T5428" s="11">
        <f t="shared" si="1"/>
        <v>173</v>
      </c>
      <c r="U5428" s="11" t="str">
        <f t="array" ref="U5428">IFERROR(INDEX('Pontuação'!G$13:G$101, MATCH(T5428, 'Pontuação'!F$13:F$101, 0)), "Faixa Indefinida")</f>
        <v>B</v>
      </c>
      <c r="V5428" s="11">
        <f t="shared" si="2"/>
        <v>0</v>
      </c>
      <c r="W5428" s="11">
        <f t="shared" si="3"/>
        <v>1</v>
      </c>
      <c r="X5428" s="11">
        <f t="shared" si="4"/>
        <v>0</v>
      </c>
      <c r="Y5428" s="11">
        <f t="shared" si="5"/>
        <v>0</v>
      </c>
      <c r="Z5428" s="12">
        <f>ROUNDUP(SUM(VLOOKUP(F5428,'Pontuação 3.0'!A$2:B$11,2,FALSE),VLOOKUP(E5428,'Pontuação 3.0'!C$2:D$11,2,FALSE),VLOOKUP(H5428,'Pontuação 3.0'!I$2:J$11,2,FALSE),VLOOKUP(J5428,'Pontuação 3.0'!G$2:H$11,2,FALSE),VLOOKUP(G5428,'Pontuação 3.0'!E$2:F$11,2,FALSE),VLOOKUP(K5428,'Pontuação 3.0'!K$2:L$11,2,FALSE),VLOOKUP(L5428,'Pontuação 3.0'!M$2:N$13,2,FALSE)),0)</f>
        <v>2416</v>
      </c>
      <c r="AA5428" s="12">
        <f t="shared" si="6"/>
        <v>242</v>
      </c>
      <c r="AB5428" s="12" t="str">
        <f t="array" ref="AB5428">IFERROR(INDEX('Pontuação 3.0'!G$13:G$191, MATCH(AA5428, 'Pontuação 3.0'!F$13:F$191, 0)), "Faixa Indefinida")</f>
        <v>A</v>
      </c>
      <c r="AC5428" s="12">
        <f t="shared" si="7"/>
        <v>1</v>
      </c>
      <c r="AD5428" s="12">
        <f t="shared" si="8"/>
        <v>0</v>
      </c>
      <c r="AE5428" s="12">
        <f t="shared" si="9"/>
        <v>0</v>
      </c>
      <c r="AF5428" s="12">
        <f t="shared" si="10"/>
        <v>0</v>
      </c>
    </row>
    <row r="5429" ht="15.75" customHeight="1">
      <c r="A5429" s="8">
        <v>45691.0</v>
      </c>
      <c r="B5429" s="9" t="s">
        <v>12410</v>
      </c>
      <c r="C5429" s="9" t="s">
        <v>12411</v>
      </c>
      <c r="D5429" s="9" t="s">
        <v>12412</v>
      </c>
      <c r="E5429" s="9" t="s">
        <v>13936</v>
      </c>
      <c r="F5429" s="9" t="s">
        <v>13953</v>
      </c>
      <c r="G5429" s="9" t="s">
        <v>13926</v>
      </c>
      <c r="H5429" s="9" t="s">
        <v>13951</v>
      </c>
      <c r="I5429" s="9" t="s">
        <v>13940</v>
      </c>
      <c r="J5429" s="9" t="s">
        <v>13929</v>
      </c>
      <c r="K5429" s="9" t="s">
        <v>13940</v>
      </c>
      <c r="L5429" s="9" t="s">
        <v>13959</v>
      </c>
      <c r="M5429" s="9" t="s">
        <v>13942</v>
      </c>
      <c r="N5429" s="13" t="s">
        <v>12</v>
      </c>
      <c r="O5429" s="13" t="s">
        <v>14</v>
      </c>
      <c r="P5429" s="13" t="s">
        <v>47</v>
      </c>
      <c r="Q5429" s="13" t="s">
        <v>77</v>
      </c>
      <c r="R5429" s="13" t="s">
        <v>15</v>
      </c>
      <c r="S5429" s="10">
        <f>ROUNDUP(SUM(VLOOKUP(F5429,'Pontuação'!A$2:B$11,2,FALSE),VLOOKUP(E5429,'Pontuação'!C$2:D$11,2,FALSE),VLOOKUP(H5429,'Pontuação'!I$2:J$11,2,FALSE),VLOOKUP(J5429,'Pontuação'!G$2:H$11,2,FALSE),VLOOKUP(L5429,'Pontuação'!M$2:N$13,2,FALSE)),0)</f>
        <v>1628</v>
      </c>
      <c r="T5429" s="11">
        <f t="shared" si="1"/>
        <v>163</v>
      </c>
      <c r="U5429" s="11" t="str">
        <f t="array" ref="U5429">IFERROR(INDEX('Pontuação'!G$13:G$101, MATCH(T5429, 'Pontuação'!F$13:F$101, 0)), "Faixa Indefinida")</f>
        <v>C</v>
      </c>
      <c r="V5429" s="11">
        <f t="shared" si="2"/>
        <v>0</v>
      </c>
      <c r="W5429" s="11">
        <f t="shared" si="3"/>
        <v>0</v>
      </c>
      <c r="X5429" s="11">
        <f t="shared" si="4"/>
        <v>1</v>
      </c>
      <c r="Y5429" s="11">
        <f t="shared" si="5"/>
        <v>0</v>
      </c>
      <c r="Z5429" s="12">
        <f>ROUNDUP(SUM(VLOOKUP(F5429,'Pontuação 3.0'!A$2:B$11,2,FALSE),VLOOKUP(E5429,'Pontuação 3.0'!C$2:D$11,2,FALSE),VLOOKUP(H5429,'Pontuação 3.0'!I$2:J$11,2,FALSE),VLOOKUP(J5429,'Pontuação 3.0'!G$2:H$11,2,FALSE),VLOOKUP(G5429,'Pontuação 3.0'!E$2:F$11,2,FALSE),VLOOKUP(K5429,'Pontuação 3.0'!K$2:L$11,2,FALSE),VLOOKUP(L5429,'Pontuação 3.0'!M$2:N$13,2,FALSE)),0)</f>
        <v>2301</v>
      </c>
      <c r="AA5429" s="12">
        <f t="shared" si="6"/>
        <v>230</v>
      </c>
      <c r="AB5429" s="12" t="str">
        <f t="array" ref="AB5429">IFERROR(INDEX('Pontuação 3.0'!G$13:G$191, MATCH(AA5429, 'Pontuação 3.0'!F$13:F$191, 0)), "Faixa Indefinida")</f>
        <v>B</v>
      </c>
      <c r="AC5429" s="12">
        <f t="shared" si="7"/>
        <v>0</v>
      </c>
      <c r="AD5429" s="12">
        <f t="shared" si="8"/>
        <v>1</v>
      </c>
      <c r="AE5429" s="12">
        <f t="shared" si="9"/>
        <v>0</v>
      </c>
      <c r="AF5429" s="12">
        <f t="shared" si="10"/>
        <v>0</v>
      </c>
    </row>
    <row r="5430" ht="15.75" customHeight="1">
      <c r="A5430" s="8">
        <v>45691.0</v>
      </c>
      <c r="B5430" s="9" t="s">
        <v>12415</v>
      </c>
      <c r="C5430" s="9" t="s">
        <v>12416</v>
      </c>
      <c r="D5430" s="15">
        <v>4.7988247148E10</v>
      </c>
      <c r="E5430" s="9" t="s">
        <v>13936</v>
      </c>
      <c r="F5430" s="9" t="s">
        <v>13950</v>
      </c>
      <c r="G5430" s="9" t="s">
        <v>13926</v>
      </c>
      <c r="H5430" s="9" t="s">
        <v>13938</v>
      </c>
      <c r="I5430" s="9" t="s">
        <v>13928</v>
      </c>
      <c r="J5430" s="9" t="s">
        <v>13956</v>
      </c>
      <c r="K5430" s="9" t="s">
        <v>13930</v>
      </c>
      <c r="L5430" s="9" t="s">
        <v>13945</v>
      </c>
      <c r="M5430" s="9" t="s">
        <v>13942</v>
      </c>
      <c r="N5430" s="13" t="s">
        <v>12</v>
      </c>
      <c r="O5430" s="13" t="s">
        <v>14</v>
      </c>
      <c r="P5430" s="13" t="s">
        <v>32</v>
      </c>
      <c r="Q5430" s="13" t="s">
        <v>77</v>
      </c>
      <c r="R5430" s="13" t="s">
        <v>15</v>
      </c>
      <c r="S5430" s="10">
        <f>ROUNDUP(SUM(VLOOKUP(F5430,'Pontuação'!A$2:B$11,2,FALSE),VLOOKUP(E5430,'Pontuação'!C$2:D$11,2,FALSE),VLOOKUP(H5430,'Pontuação'!I$2:J$11,2,FALSE),VLOOKUP(J5430,'Pontuação'!G$2:H$11,2,FALSE),VLOOKUP(L5430,'Pontuação'!M$2:N$13,2,FALSE)),0)</f>
        <v>1989</v>
      </c>
      <c r="T5430" s="11">
        <f t="shared" si="1"/>
        <v>199</v>
      </c>
      <c r="U5430" s="11" t="str">
        <f t="array" ref="U5430">IFERROR(INDEX('Pontuação'!G$13:G$101, MATCH(T5430, 'Pontuação'!F$13:F$101, 0)), "Faixa Indefinida")</f>
        <v>A</v>
      </c>
      <c r="V5430" s="11">
        <f t="shared" si="2"/>
        <v>1</v>
      </c>
      <c r="W5430" s="11">
        <f t="shared" si="3"/>
        <v>0</v>
      </c>
      <c r="X5430" s="11">
        <f t="shared" si="4"/>
        <v>0</v>
      </c>
      <c r="Y5430" s="11">
        <f t="shared" si="5"/>
        <v>0</v>
      </c>
      <c r="Z5430" s="12">
        <f>ROUNDUP(SUM(VLOOKUP(F5430,'Pontuação 3.0'!A$2:B$11,2,FALSE),VLOOKUP(E5430,'Pontuação 3.0'!C$2:D$11,2,FALSE),VLOOKUP(H5430,'Pontuação 3.0'!I$2:J$11,2,FALSE),VLOOKUP(J5430,'Pontuação 3.0'!G$2:H$11,2,FALSE),VLOOKUP(G5430,'Pontuação 3.0'!E$2:F$11,2,FALSE),VLOOKUP(K5430,'Pontuação 3.0'!K$2:L$11,2,FALSE),VLOOKUP(L5430,'Pontuação 3.0'!M$2:N$13,2,FALSE)),0)</f>
        <v>2680</v>
      </c>
      <c r="AA5430" s="12">
        <f t="shared" si="6"/>
        <v>268</v>
      </c>
      <c r="AB5430" s="12" t="str">
        <f t="array" ref="AB5430">IFERROR(INDEX('Pontuação 3.0'!G$13:G$191, MATCH(AA5430, 'Pontuação 3.0'!F$13:F$191, 0)), "Faixa Indefinida")</f>
        <v>A</v>
      </c>
      <c r="AC5430" s="12">
        <f t="shared" si="7"/>
        <v>1</v>
      </c>
      <c r="AD5430" s="12">
        <f t="shared" si="8"/>
        <v>0</v>
      </c>
      <c r="AE5430" s="12">
        <f t="shared" si="9"/>
        <v>0</v>
      </c>
      <c r="AF5430" s="12">
        <f t="shared" si="10"/>
        <v>0</v>
      </c>
    </row>
    <row r="5431" ht="15.75" customHeight="1">
      <c r="A5431" s="8">
        <v>45691.0</v>
      </c>
      <c r="B5431" s="9" t="s">
        <v>12413</v>
      </c>
      <c r="C5431" s="9" t="s">
        <v>12414</v>
      </c>
      <c r="D5431" s="15">
        <v>1.1942549212E10</v>
      </c>
      <c r="E5431" s="9" t="s">
        <v>13936</v>
      </c>
      <c r="F5431" s="9" t="s">
        <v>13950</v>
      </c>
      <c r="G5431" s="9" t="s">
        <v>13944</v>
      </c>
      <c r="H5431" s="9" t="s">
        <v>13951</v>
      </c>
      <c r="I5431" s="9" t="s">
        <v>13940</v>
      </c>
      <c r="J5431" s="9" t="s">
        <v>13929</v>
      </c>
      <c r="K5431" s="9" t="s">
        <v>13940</v>
      </c>
      <c r="L5431" s="9" t="s">
        <v>13945</v>
      </c>
      <c r="M5431" s="9" t="s">
        <v>13942</v>
      </c>
      <c r="N5431" s="13" t="s">
        <v>12</v>
      </c>
      <c r="O5431" s="13" t="s">
        <v>14</v>
      </c>
      <c r="P5431" s="13" t="s">
        <v>32</v>
      </c>
      <c r="Q5431" s="13" t="s">
        <v>3528</v>
      </c>
      <c r="R5431" s="13" t="s">
        <v>15</v>
      </c>
      <c r="S5431" s="10">
        <f>ROUNDUP(SUM(VLOOKUP(F5431,'Pontuação'!A$2:B$11,2,FALSE),VLOOKUP(E5431,'Pontuação'!C$2:D$11,2,FALSE),VLOOKUP(H5431,'Pontuação'!I$2:J$11,2,FALSE),VLOOKUP(J5431,'Pontuação'!G$2:H$11,2,FALSE),VLOOKUP(L5431,'Pontuação'!M$2:N$13,2,FALSE)),0)</f>
        <v>1685</v>
      </c>
      <c r="T5431" s="11">
        <f t="shared" si="1"/>
        <v>169</v>
      </c>
      <c r="U5431" s="11" t="str">
        <f t="array" ref="U5431">IFERROR(INDEX('Pontuação'!G$13:G$101, MATCH(T5431, 'Pontuação'!F$13:F$101, 0)), "Faixa Indefinida")</f>
        <v>B</v>
      </c>
      <c r="V5431" s="11">
        <f t="shared" si="2"/>
        <v>0</v>
      </c>
      <c r="W5431" s="11">
        <f t="shared" si="3"/>
        <v>1</v>
      </c>
      <c r="X5431" s="11">
        <f t="shared" si="4"/>
        <v>0</v>
      </c>
      <c r="Y5431" s="11">
        <f t="shared" si="5"/>
        <v>0</v>
      </c>
      <c r="Z5431" s="12">
        <f>ROUNDUP(SUM(VLOOKUP(F5431,'Pontuação 3.0'!A$2:B$11,2,FALSE),VLOOKUP(E5431,'Pontuação 3.0'!C$2:D$11,2,FALSE),VLOOKUP(H5431,'Pontuação 3.0'!I$2:J$11,2,FALSE),VLOOKUP(J5431,'Pontuação 3.0'!G$2:H$11,2,FALSE),VLOOKUP(G5431,'Pontuação 3.0'!E$2:F$11,2,FALSE),VLOOKUP(K5431,'Pontuação 3.0'!K$2:L$11,2,FALSE),VLOOKUP(L5431,'Pontuação 3.0'!M$2:N$13,2,FALSE)),0)</f>
        <v>2068</v>
      </c>
      <c r="AA5431" s="12">
        <f t="shared" si="6"/>
        <v>207</v>
      </c>
      <c r="AB5431" s="12" t="str">
        <f t="array" ref="AB5431">IFERROR(INDEX('Pontuação 3.0'!G$13:G$191, MATCH(AA5431, 'Pontuação 3.0'!F$13:F$191, 0)), "Faixa Indefinida")</f>
        <v>C</v>
      </c>
      <c r="AC5431" s="12">
        <f t="shared" si="7"/>
        <v>0</v>
      </c>
      <c r="AD5431" s="12">
        <f t="shared" si="8"/>
        <v>0</v>
      </c>
      <c r="AE5431" s="12">
        <f t="shared" si="9"/>
        <v>1</v>
      </c>
      <c r="AF5431" s="12">
        <f t="shared" si="10"/>
        <v>0</v>
      </c>
    </row>
    <row r="5432" ht="15.75" customHeight="1">
      <c r="A5432" s="8">
        <v>45691.0</v>
      </c>
      <c r="B5432" s="9" t="s">
        <v>12422</v>
      </c>
      <c r="C5432" s="9" t="s">
        <v>12423</v>
      </c>
      <c r="D5432" s="15">
        <v>8.1982693329E10</v>
      </c>
      <c r="E5432" s="9" t="s">
        <v>13936</v>
      </c>
      <c r="F5432" s="9" t="s">
        <v>13948</v>
      </c>
      <c r="G5432" s="9" t="s">
        <v>13926</v>
      </c>
      <c r="H5432" s="9" t="s">
        <v>13951</v>
      </c>
      <c r="I5432" s="9" t="s">
        <v>13928</v>
      </c>
      <c r="J5432" s="9" t="s">
        <v>13929</v>
      </c>
      <c r="K5432" s="9" t="s">
        <v>13940</v>
      </c>
      <c r="L5432" s="9" t="s">
        <v>13941</v>
      </c>
      <c r="M5432" s="9" t="s">
        <v>13952</v>
      </c>
      <c r="N5432" s="13" t="s">
        <v>12</v>
      </c>
      <c r="O5432" s="13" t="s">
        <v>14</v>
      </c>
      <c r="P5432" s="13" t="s">
        <v>47</v>
      </c>
      <c r="Q5432" s="13" t="s">
        <v>33</v>
      </c>
      <c r="R5432" s="13" t="s">
        <v>15</v>
      </c>
      <c r="S5432" s="10">
        <f>ROUNDUP(SUM(VLOOKUP(F5432,'Pontuação'!A$2:B$11,2,FALSE),VLOOKUP(E5432,'Pontuação'!C$2:D$11,2,FALSE),VLOOKUP(H5432,'Pontuação'!I$2:J$11,2,FALSE),VLOOKUP(J5432,'Pontuação'!G$2:H$11,2,FALSE),VLOOKUP(L5432,'Pontuação'!M$2:N$13,2,FALSE)),0)</f>
        <v>1585</v>
      </c>
      <c r="T5432" s="11">
        <f t="shared" si="1"/>
        <v>159</v>
      </c>
      <c r="U5432" s="11" t="str">
        <f t="array" ref="U5432">IFERROR(INDEX('Pontuação'!G$13:G$101, MATCH(T5432, 'Pontuação'!F$13:F$101, 0)), "Faixa Indefinida")</f>
        <v>C</v>
      </c>
      <c r="V5432" s="11">
        <f t="shared" si="2"/>
        <v>0</v>
      </c>
      <c r="W5432" s="11">
        <f t="shared" si="3"/>
        <v>0</v>
      </c>
      <c r="X5432" s="11">
        <f t="shared" si="4"/>
        <v>1</v>
      </c>
      <c r="Y5432" s="11">
        <f t="shared" si="5"/>
        <v>0</v>
      </c>
      <c r="Z5432" s="12">
        <f>ROUNDUP(SUM(VLOOKUP(F5432,'Pontuação 3.0'!A$2:B$11,2,FALSE),VLOOKUP(E5432,'Pontuação 3.0'!C$2:D$11,2,FALSE),VLOOKUP(H5432,'Pontuação 3.0'!I$2:J$11,2,FALSE),VLOOKUP(J5432,'Pontuação 3.0'!G$2:H$11,2,FALSE),VLOOKUP(G5432,'Pontuação 3.0'!E$2:F$11,2,FALSE),VLOOKUP(K5432,'Pontuação 3.0'!K$2:L$11,2,FALSE),VLOOKUP(L5432,'Pontuação 3.0'!M$2:N$13,2,FALSE)),0)</f>
        <v>1967</v>
      </c>
      <c r="AA5432" s="12">
        <f t="shared" si="6"/>
        <v>197</v>
      </c>
      <c r="AB5432" s="12" t="str">
        <f t="array" ref="AB5432">IFERROR(INDEX('Pontuação 3.0'!G$13:G$191, MATCH(AA5432, 'Pontuação 3.0'!F$13:F$191, 0)), "Faixa Indefinida")</f>
        <v>C</v>
      </c>
      <c r="AC5432" s="12">
        <f t="shared" si="7"/>
        <v>0</v>
      </c>
      <c r="AD5432" s="12">
        <f t="shared" si="8"/>
        <v>0</v>
      </c>
      <c r="AE5432" s="12">
        <f t="shared" si="9"/>
        <v>1</v>
      </c>
      <c r="AF5432" s="12">
        <f t="shared" si="10"/>
        <v>0</v>
      </c>
    </row>
    <row r="5433" ht="15.75" customHeight="1">
      <c r="A5433" s="8">
        <v>45691.0</v>
      </c>
      <c r="B5433" s="9" t="s">
        <v>12424</v>
      </c>
      <c r="C5433" s="9" t="s">
        <v>12425</v>
      </c>
      <c r="D5433" s="15">
        <v>4.1996942679E10</v>
      </c>
      <c r="E5433" s="9" t="s">
        <v>13924</v>
      </c>
      <c r="F5433" s="9" t="s">
        <v>13950</v>
      </c>
      <c r="G5433" s="9" t="s">
        <v>13944</v>
      </c>
      <c r="H5433" s="9" t="s">
        <v>13927</v>
      </c>
      <c r="I5433" s="9" t="s">
        <v>13940</v>
      </c>
      <c r="J5433" s="9" t="s">
        <v>13929</v>
      </c>
      <c r="K5433" s="9" t="s">
        <v>13940</v>
      </c>
      <c r="L5433" s="9" t="s">
        <v>13931</v>
      </c>
      <c r="M5433" s="9" t="s">
        <v>13942</v>
      </c>
      <c r="N5433" s="13" t="s">
        <v>12</v>
      </c>
      <c r="O5433" s="13" t="s">
        <v>14</v>
      </c>
      <c r="P5433" s="13" t="s">
        <v>24</v>
      </c>
      <c r="Q5433" s="13" t="s">
        <v>48</v>
      </c>
      <c r="R5433" s="13" t="s">
        <v>15</v>
      </c>
      <c r="S5433" s="10">
        <f>ROUNDUP(SUM(VLOOKUP(F5433,'Pontuação'!A$2:B$11,2,FALSE),VLOOKUP(E5433,'Pontuação'!C$2:D$11,2,FALSE),VLOOKUP(H5433,'Pontuação'!I$2:J$11,2,FALSE),VLOOKUP(J5433,'Pontuação'!G$2:H$11,2,FALSE),VLOOKUP(L5433,'Pontuação'!M$2:N$13,2,FALSE)),0)</f>
        <v>1443</v>
      </c>
      <c r="T5433" s="11">
        <f t="shared" si="1"/>
        <v>144</v>
      </c>
      <c r="U5433" s="11" t="str">
        <f t="array" ref="U5433">IFERROR(INDEX('Pontuação'!G$13:G$101, MATCH(T5433, 'Pontuação'!F$13:F$101, 0)), "Faixa Indefinida")</f>
        <v>D</v>
      </c>
      <c r="V5433" s="11">
        <f t="shared" si="2"/>
        <v>0</v>
      </c>
      <c r="W5433" s="11">
        <f t="shared" si="3"/>
        <v>0</v>
      </c>
      <c r="X5433" s="11">
        <f t="shared" si="4"/>
        <v>0</v>
      </c>
      <c r="Y5433" s="11">
        <f t="shared" si="5"/>
        <v>1</v>
      </c>
      <c r="Z5433" s="12">
        <f>ROUNDUP(SUM(VLOOKUP(F5433,'Pontuação 3.0'!A$2:B$11,2,FALSE),VLOOKUP(E5433,'Pontuação 3.0'!C$2:D$11,2,FALSE),VLOOKUP(H5433,'Pontuação 3.0'!I$2:J$11,2,FALSE),VLOOKUP(J5433,'Pontuação 3.0'!G$2:H$11,2,FALSE),VLOOKUP(G5433,'Pontuação 3.0'!E$2:F$11,2,FALSE),VLOOKUP(K5433,'Pontuação 3.0'!K$2:L$11,2,FALSE),VLOOKUP(L5433,'Pontuação 3.0'!M$2:N$13,2,FALSE)),0)</f>
        <v>1804</v>
      </c>
      <c r="AA5433" s="12">
        <f t="shared" si="6"/>
        <v>180</v>
      </c>
      <c r="AB5433" s="12" t="str">
        <f t="array" ref="AB5433">IFERROR(INDEX('Pontuação 3.0'!G$13:G$191, MATCH(AA5433, 'Pontuação 3.0'!F$13:F$191, 0)), "Faixa Indefinida")</f>
        <v>D</v>
      </c>
      <c r="AC5433" s="12">
        <f t="shared" si="7"/>
        <v>0</v>
      </c>
      <c r="AD5433" s="12">
        <f t="shared" si="8"/>
        <v>0</v>
      </c>
      <c r="AE5433" s="12">
        <f t="shared" si="9"/>
        <v>0</v>
      </c>
      <c r="AF5433" s="12">
        <f t="shared" si="10"/>
        <v>1</v>
      </c>
    </row>
    <row r="5434" ht="15.75" customHeight="1">
      <c r="A5434" s="8">
        <v>45691.0</v>
      </c>
      <c r="B5434" s="9" t="s">
        <v>10664</v>
      </c>
      <c r="C5434" s="9" t="s">
        <v>14254</v>
      </c>
      <c r="D5434" s="9" t="s">
        <v>12429</v>
      </c>
      <c r="E5434" s="9" t="s">
        <v>13936</v>
      </c>
      <c r="F5434" s="9" t="s">
        <v>13950</v>
      </c>
      <c r="G5434" s="9" t="s">
        <v>13955</v>
      </c>
      <c r="H5434" s="9" t="s">
        <v>13949</v>
      </c>
      <c r="I5434" s="9" t="s">
        <v>13940</v>
      </c>
      <c r="J5434" s="9" t="s">
        <v>13966</v>
      </c>
      <c r="K5434" s="9" t="s">
        <v>13930</v>
      </c>
      <c r="L5434" s="9" t="s">
        <v>13931</v>
      </c>
      <c r="M5434" s="9" t="s">
        <v>13946</v>
      </c>
      <c r="N5434" s="13" t="s">
        <v>12</v>
      </c>
      <c r="O5434" s="13" t="s">
        <v>14</v>
      </c>
      <c r="P5434" s="13" t="s">
        <v>13</v>
      </c>
      <c r="Q5434" s="13" t="s">
        <v>16</v>
      </c>
      <c r="R5434" s="13" t="s">
        <v>15</v>
      </c>
      <c r="S5434" s="10">
        <f>ROUNDUP(SUM(VLOOKUP(F5434,'Pontuação'!A$2:B$11,2,FALSE),VLOOKUP(E5434,'Pontuação'!C$2:D$11,2,FALSE),VLOOKUP(H5434,'Pontuação'!I$2:J$11,2,FALSE),VLOOKUP(J5434,'Pontuação'!G$2:H$11,2,FALSE),VLOOKUP(L5434,'Pontuação'!M$2:N$13,2,FALSE)),0)</f>
        <v>1873</v>
      </c>
      <c r="T5434" s="11">
        <f t="shared" si="1"/>
        <v>187</v>
      </c>
      <c r="U5434" s="11" t="str">
        <f t="array" ref="U5434">IFERROR(INDEX('Pontuação'!G$13:G$101, MATCH(T5434, 'Pontuação'!F$13:F$101, 0)), "Faixa Indefinida")</f>
        <v>A</v>
      </c>
      <c r="V5434" s="11">
        <f t="shared" si="2"/>
        <v>1</v>
      </c>
      <c r="W5434" s="11">
        <f t="shared" si="3"/>
        <v>0</v>
      </c>
      <c r="X5434" s="11">
        <f t="shared" si="4"/>
        <v>0</v>
      </c>
      <c r="Y5434" s="11">
        <f t="shared" si="5"/>
        <v>0</v>
      </c>
      <c r="Z5434" s="12">
        <f>ROUNDUP(SUM(VLOOKUP(F5434,'Pontuação 3.0'!A$2:B$11,2,FALSE),VLOOKUP(E5434,'Pontuação 3.0'!C$2:D$11,2,FALSE),VLOOKUP(H5434,'Pontuação 3.0'!I$2:J$11,2,FALSE),VLOOKUP(J5434,'Pontuação 3.0'!G$2:H$11,2,FALSE),VLOOKUP(G5434,'Pontuação 3.0'!E$2:F$11,2,FALSE),VLOOKUP(K5434,'Pontuação 3.0'!K$2:L$11,2,FALSE),VLOOKUP(L5434,'Pontuação 3.0'!M$2:N$13,2,FALSE)),0)</f>
        <v>2587</v>
      </c>
      <c r="AA5434" s="12">
        <f t="shared" si="6"/>
        <v>259</v>
      </c>
      <c r="AB5434" s="12" t="str">
        <f t="array" ref="AB5434">IFERROR(INDEX('Pontuação 3.0'!G$13:G$191, MATCH(AA5434, 'Pontuação 3.0'!F$13:F$191, 0)), "Faixa Indefinida")</f>
        <v>A</v>
      </c>
      <c r="AC5434" s="12">
        <f t="shared" si="7"/>
        <v>1</v>
      </c>
      <c r="AD5434" s="12">
        <f t="shared" si="8"/>
        <v>0</v>
      </c>
      <c r="AE5434" s="12">
        <f t="shared" si="9"/>
        <v>0</v>
      </c>
      <c r="AF5434" s="12">
        <f t="shared" si="10"/>
        <v>0</v>
      </c>
    </row>
    <row r="5435" ht="15.75" customHeight="1">
      <c r="A5435" s="8">
        <v>45691.0</v>
      </c>
      <c r="B5435" s="9" t="s">
        <v>12430</v>
      </c>
      <c r="C5435" s="9" t="s">
        <v>12431</v>
      </c>
      <c r="D5435" s="15">
        <v>1.9998850901E10</v>
      </c>
      <c r="E5435" s="9" t="s">
        <v>13936</v>
      </c>
      <c r="F5435" s="9" t="s">
        <v>13948</v>
      </c>
      <c r="G5435" s="9" t="s">
        <v>13926</v>
      </c>
      <c r="H5435" s="9" t="s">
        <v>13938</v>
      </c>
      <c r="I5435" s="9" t="s">
        <v>13928</v>
      </c>
      <c r="J5435" s="9" t="s">
        <v>13939</v>
      </c>
      <c r="K5435" s="9" t="s">
        <v>13940</v>
      </c>
      <c r="L5435" s="9" t="s">
        <v>13931</v>
      </c>
      <c r="M5435" s="9" t="s">
        <v>13942</v>
      </c>
      <c r="N5435" s="13" t="s">
        <v>12</v>
      </c>
      <c r="O5435" s="13" t="s">
        <v>14</v>
      </c>
      <c r="P5435" s="13" t="s">
        <v>24</v>
      </c>
      <c r="Q5435" s="13" t="s">
        <v>48</v>
      </c>
      <c r="R5435" s="13" t="s">
        <v>15</v>
      </c>
      <c r="S5435" s="10">
        <f>ROUNDUP(SUM(VLOOKUP(F5435,'Pontuação'!A$2:B$11,2,FALSE),VLOOKUP(E5435,'Pontuação'!C$2:D$11,2,FALSE),VLOOKUP(H5435,'Pontuação'!I$2:J$11,2,FALSE),VLOOKUP(J5435,'Pontuação'!G$2:H$11,2,FALSE),VLOOKUP(L5435,'Pontuação'!M$2:N$13,2,FALSE)),0)</f>
        <v>1672</v>
      </c>
      <c r="T5435" s="11">
        <f t="shared" si="1"/>
        <v>167</v>
      </c>
      <c r="U5435" s="11" t="str">
        <f t="array" ref="U5435">IFERROR(INDEX('Pontuação'!G$13:G$101, MATCH(T5435, 'Pontuação'!F$13:F$101, 0)), "Faixa Indefinida")</f>
        <v>B</v>
      </c>
      <c r="V5435" s="11">
        <f t="shared" si="2"/>
        <v>0</v>
      </c>
      <c r="W5435" s="11">
        <f t="shared" si="3"/>
        <v>1</v>
      </c>
      <c r="X5435" s="11">
        <f t="shared" si="4"/>
        <v>0</v>
      </c>
      <c r="Y5435" s="11">
        <f t="shared" si="5"/>
        <v>0</v>
      </c>
      <c r="Z5435" s="12">
        <f>ROUNDUP(SUM(VLOOKUP(F5435,'Pontuação 3.0'!A$2:B$11,2,FALSE),VLOOKUP(E5435,'Pontuação 3.0'!C$2:D$11,2,FALSE),VLOOKUP(H5435,'Pontuação 3.0'!I$2:J$11,2,FALSE),VLOOKUP(J5435,'Pontuação 3.0'!G$2:H$11,2,FALSE),VLOOKUP(G5435,'Pontuação 3.0'!E$2:F$11,2,FALSE),VLOOKUP(K5435,'Pontuação 3.0'!K$2:L$11,2,FALSE),VLOOKUP(L5435,'Pontuação 3.0'!M$2:N$13,2,FALSE)),0)</f>
        <v>2077</v>
      </c>
      <c r="AA5435" s="12">
        <f t="shared" si="6"/>
        <v>208</v>
      </c>
      <c r="AB5435" s="12" t="str">
        <f t="array" ref="AB5435">IFERROR(INDEX('Pontuação 3.0'!G$13:G$191, MATCH(AA5435, 'Pontuação 3.0'!F$13:F$191, 0)), "Faixa Indefinida")</f>
        <v>C</v>
      </c>
      <c r="AC5435" s="12">
        <f t="shared" si="7"/>
        <v>0</v>
      </c>
      <c r="AD5435" s="12">
        <f t="shared" si="8"/>
        <v>0</v>
      </c>
      <c r="AE5435" s="12">
        <f t="shared" si="9"/>
        <v>1</v>
      </c>
      <c r="AF5435" s="12">
        <f t="shared" si="10"/>
        <v>0</v>
      </c>
    </row>
    <row r="5436" ht="15.75" customHeight="1">
      <c r="A5436" s="8">
        <v>45691.0</v>
      </c>
      <c r="B5436" s="9" t="s">
        <v>12437</v>
      </c>
      <c r="C5436" s="9" t="s">
        <v>12438</v>
      </c>
      <c r="D5436" s="15">
        <v>2.499274982E10</v>
      </c>
      <c r="E5436" s="9" t="s">
        <v>13936</v>
      </c>
      <c r="F5436" s="9" t="s">
        <v>13948</v>
      </c>
      <c r="G5436" s="9" t="s">
        <v>13944</v>
      </c>
      <c r="H5436" s="9" t="s">
        <v>13951</v>
      </c>
      <c r="I5436" s="9" t="s">
        <v>13928</v>
      </c>
      <c r="J5436" s="9" t="s">
        <v>13939</v>
      </c>
      <c r="K5436" s="9" t="s">
        <v>13940</v>
      </c>
      <c r="L5436" s="9" t="s">
        <v>13945</v>
      </c>
      <c r="M5436" s="9" t="s">
        <v>13932</v>
      </c>
      <c r="N5436" s="13" t="s">
        <v>12</v>
      </c>
      <c r="O5436" s="13" t="s">
        <v>14</v>
      </c>
      <c r="P5436" s="13" t="s">
        <v>32</v>
      </c>
      <c r="Q5436" s="13" t="s">
        <v>33</v>
      </c>
      <c r="R5436" s="13" t="s">
        <v>15</v>
      </c>
      <c r="S5436" s="10">
        <f>ROUNDUP(SUM(VLOOKUP(F5436,'Pontuação'!A$2:B$11,2,FALSE),VLOOKUP(E5436,'Pontuação'!C$2:D$11,2,FALSE),VLOOKUP(H5436,'Pontuação'!I$2:J$11,2,FALSE),VLOOKUP(J5436,'Pontuação'!G$2:H$11,2,FALSE),VLOOKUP(L5436,'Pontuação'!M$2:N$13,2,FALSE)),0)</f>
        <v>1778</v>
      </c>
      <c r="T5436" s="11">
        <f t="shared" si="1"/>
        <v>178</v>
      </c>
      <c r="U5436" s="11" t="str">
        <f t="array" ref="U5436">IFERROR(INDEX('Pontuação'!G$13:G$101, MATCH(T5436, 'Pontuação'!F$13:F$101, 0)), "Faixa Indefinida")</f>
        <v>B</v>
      </c>
      <c r="V5436" s="11">
        <f t="shared" si="2"/>
        <v>0</v>
      </c>
      <c r="W5436" s="11">
        <f t="shared" si="3"/>
        <v>1</v>
      </c>
      <c r="X5436" s="11">
        <f t="shared" si="4"/>
        <v>0</v>
      </c>
      <c r="Y5436" s="11">
        <f t="shared" si="5"/>
        <v>0</v>
      </c>
      <c r="Z5436" s="12">
        <f>ROUNDUP(SUM(VLOOKUP(F5436,'Pontuação 3.0'!A$2:B$11,2,FALSE),VLOOKUP(E5436,'Pontuação 3.0'!C$2:D$11,2,FALSE),VLOOKUP(H5436,'Pontuação 3.0'!I$2:J$11,2,FALSE),VLOOKUP(J5436,'Pontuação 3.0'!G$2:H$11,2,FALSE),VLOOKUP(G5436,'Pontuação 3.0'!E$2:F$11,2,FALSE),VLOOKUP(K5436,'Pontuação 3.0'!K$2:L$11,2,FALSE),VLOOKUP(L5436,'Pontuação 3.0'!M$2:N$13,2,FALSE)),0)</f>
        <v>2087</v>
      </c>
      <c r="AA5436" s="12">
        <f t="shared" si="6"/>
        <v>209</v>
      </c>
      <c r="AB5436" s="12" t="str">
        <f t="array" ref="AB5436">IFERROR(INDEX('Pontuação 3.0'!G$13:G$191, MATCH(AA5436, 'Pontuação 3.0'!F$13:F$191, 0)), "Faixa Indefinida")</f>
        <v>C</v>
      </c>
      <c r="AC5436" s="12">
        <f t="shared" si="7"/>
        <v>0</v>
      </c>
      <c r="AD5436" s="12">
        <f t="shared" si="8"/>
        <v>0</v>
      </c>
      <c r="AE5436" s="12">
        <f t="shared" si="9"/>
        <v>1</v>
      </c>
      <c r="AF5436" s="12">
        <f t="shared" si="10"/>
        <v>0</v>
      </c>
    </row>
    <row r="5437" ht="15.75" customHeight="1">
      <c r="A5437" s="8">
        <v>45691.0</v>
      </c>
      <c r="B5437" s="9" t="s">
        <v>4355</v>
      </c>
      <c r="C5437" s="9" t="s">
        <v>12434</v>
      </c>
      <c r="D5437" s="14" t="s">
        <v>14255</v>
      </c>
      <c r="E5437" s="9" t="s">
        <v>13936</v>
      </c>
      <c r="F5437" s="9" t="s">
        <v>13948</v>
      </c>
      <c r="G5437" s="9" t="s">
        <v>13926</v>
      </c>
      <c r="H5437" s="9" t="s">
        <v>13951</v>
      </c>
      <c r="I5437" s="9" t="s">
        <v>13928</v>
      </c>
      <c r="J5437" s="9" t="s">
        <v>13929</v>
      </c>
      <c r="K5437" s="9" t="s">
        <v>13930</v>
      </c>
      <c r="L5437" s="9" t="s">
        <v>13945</v>
      </c>
      <c r="M5437" s="9" t="s">
        <v>13942</v>
      </c>
      <c r="N5437" s="13" t="s">
        <v>12</v>
      </c>
      <c r="O5437" s="13" t="s">
        <v>14</v>
      </c>
      <c r="P5437" s="13" t="s">
        <v>32</v>
      </c>
      <c r="Q5437" s="13" t="s">
        <v>51</v>
      </c>
      <c r="R5437" s="13" t="s">
        <v>65</v>
      </c>
      <c r="S5437" s="10">
        <f>ROUNDUP(SUM(VLOOKUP(F5437,'Pontuação'!A$2:B$11,2,FALSE),VLOOKUP(E5437,'Pontuação'!C$2:D$11,2,FALSE),VLOOKUP(H5437,'Pontuação'!I$2:J$11,2,FALSE),VLOOKUP(J5437,'Pontuação'!G$2:H$11,2,FALSE),VLOOKUP(L5437,'Pontuação'!M$2:N$13,2,FALSE)),0)</f>
        <v>1673</v>
      </c>
      <c r="T5437" s="11">
        <f t="shared" si="1"/>
        <v>167</v>
      </c>
      <c r="U5437" s="11" t="str">
        <f t="array" ref="U5437">IFERROR(INDEX('Pontuação'!G$13:G$101, MATCH(T5437, 'Pontuação'!F$13:F$101, 0)), "Faixa Indefinida")</f>
        <v>B</v>
      </c>
      <c r="V5437" s="11">
        <f t="shared" si="2"/>
        <v>0</v>
      </c>
      <c r="W5437" s="11">
        <f t="shared" si="3"/>
        <v>1</v>
      </c>
      <c r="X5437" s="11">
        <f t="shared" si="4"/>
        <v>0</v>
      </c>
      <c r="Y5437" s="11">
        <f t="shared" si="5"/>
        <v>0</v>
      </c>
      <c r="Z5437" s="12">
        <f>ROUNDUP(SUM(VLOOKUP(F5437,'Pontuação 3.0'!A$2:B$11,2,FALSE),VLOOKUP(E5437,'Pontuação 3.0'!C$2:D$11,2,FALSE),VLOOKUP(H5437,'Pontuação 3.0'!I$2:J$11,2,FALSE),VLOOKUP(J5437,'Pontuação 3.0'!G$2:H$11,2,FALSE),VLOOKUP(G5437,'Pontuação 3.0'!E$2:F$11,2,FALSE),VLOOKUP(K5437,'Pontuação 3.0'!K$2:L$11,2,FALSE),VLOOKUP(L5437,'Pontuação 3.0'!M$2:N$13,2,FALSE)),0)</f>
        <v>2336</v>
      </c>
      <c r="AA5437" s="12">
        <f t="shared" si="6"/>
        <v>234</v>
      </c>
      <c r="AB5437" s="12" t="str">
        <f t="array" ref="AB5437">IFERROR(INDEX('Pontuação 3.0'!G$13:G$191, MATCH(AA5437, 'Pontuação 3.0'!F$13:F$191, 0)), "Faixa Indefinida")</f>
        <v>B</v>
      </c>
      <c r="AC5437" s="12">
        <f t="shared" si="7"/>
        <v>0</v>
      </c>
      <c r="AD5437" s="12">
        <f t="shared" si="8"/>
        <v>1</v>
      </c>
      <c r="AE5437" s="12">
        <f t="shared" si="9"/>
        <v>0</v>
      </c>
      <c r="AF5437" s="12">
        <f t="shared" si="10"/>
        <v>0</v>
      </c>
    </row>
    <row r="5438" ht="15.75" customHeight="1">
      <c r="A5438" s="8">
        <v>45691.0</v>
      </c>
      <c r="B5438" s="9" t="s">
        <v>12435</v>
      </c>
      <c r="C5438" s="9" t="s">
        <v>12436</v>
      </c>
      <c r="D5438" s="15">
        <v>8.6998469432E10</v>
      </c>
      <c r="E5438" s="9" t="s">
        <v>13936</v>
      </c>
      <c r="F5438" s="9" t="s">
        <v>13950</v>
      </c>
      <c r="G5438" s="9" t="s">
        <v>13926</v>
      </c>
      <c r="H5438" s="9" t="s">
        <v>13951</v>
      </c>
      <c r="I5438" s="9" t="s">
        <v>13940</v>
      </c>
      <c r="J5438" s="9" t="s">
        <v>13929</v>
      </c>
      <c r="K5438" s="9" t="s">
        <v>13940</v>
      </c>
      <c r="L5438" s="9" t="s">
        <v>13945</v>
      </c>
      <c r="M5438" s="9" t="s">
        <v>13952</v>
      </c>
      <c r="N5438" s="13" t="s">
        <v>12</v>
      </c>
      <c r="O5438" s="13" t="s">
        <v>14</v>
      </c>
      <c r="P5438" s="13" t="s">
        <v>32</v>
      </c>
      <c r="Q5438" s="13" t="s">
        <v>51</v>
      </c>
      <c r="R5438" s="13" t="s">
        <v>15</v>
      </c>
      <c r="S5438" s="10">
        <f>ROUNDUP(SUM(VLOOKUP(F5438,'Pontuação'!A$2:B$11,2,FALSE),VLOOKUP(E5438,'Pontuação'!C$2:D$11,2,FALSE),VLOOKUP(H5438,'Pontuação'!I$2:J$11,2,FALSE),VLOOKUP(J5438,'Pontuação'!G$2:H$11,2,FALSE),VLOOKUP(L5438,'Pontuação'!M$2:N$13,2,FALSE)),0)</f>
        <v>1685</v>
      </c>
      <c r="T5438" s="11">
        <f t="shared" si="1"/>
        <v>169</v>
      </c>
      <c r="U5438" s="11" t="str">
        <f t="array" ref="U5438">IFERROR(INDEX('Pontuação'!G$13:G$101, MATCH(T5438, 'Pontuação'!F$13:F$101, 0)), "Faixa Indefinida")</f>
        <v>B</v>
      </c>
      <c r="V5438" s="11">
        <f t="shared" si="2"/>
        <v>0</v>
      </c>
      <c r="W5438" s="11">
        <f t="shared" si="3"/>
        <v>1</v>
      </c>
      <c r="X5438" s="11">
        <f t="shared" si="4"/>
        <v>0</v>
      </c>
      <c r="Y5438" s="11">
        <f t="shared" si="5"/>
        <v>0</v>
      </c>
      <c r="Z5438" s="12">
        <f>ROUNDUP(SUM(VLOOKUP(F5438,'Pontuação 3.0'!A$2:B$11,2,FALSE),VLOOKUP(E5438,'Pontuação 3.0'!C$2:D$11,2,FALSE),VLOOKUP(H5438,'Pontuação 3.0'!I$2:J$11,2,FALSE),VLOOKUP(J5438,'Pontuação 3.0'!G$2:H$11,2,FALSE),VLOOKUP(G5438,'Pontuação 3.0'!E$2:F$11,2,FALSE),VLOOKUP(K5438,'Pontuação 3.0'!K$2:L$11,2,FALSE),VLOOKUP(L5438,'Pontuação 3.0'!M$2:N$13,2,FALSE)),0)</f>
        <v>2208</v>
      </c>
      <c r="AA5438" s="12">
        <f t="shared" si="6"/>
        <v>221</v>
      </c>
      <c r="AB5438" s="12" t="str">
        <f t="array" ref="AB5438">IFERROR(INDEX('Pontuação 3.0'!G$13:G$191, MATCH(AA5438, 'Pontuação 3.0'!F$13:F$191, 0)), "Faixa Indefinida")</f>
        <v>B</v>
      </c>
      <c r="AC5438" s="12">
        <f t="shared" si="7"/>
        <v>0</v>
      </c>
      <c r="AD5438" s="12">
        <f t="shared" si="8"/>
        <v>1</v>
      </c>
      <c r="AE5438" s="12">
        <f t="shared" si="9"/>
        <v>0</v>
      </c>
      <c r="AF5438" s="12">
        <f t="shared" si="10"/>
        <v>0</v>
      </c>
    </row>
    <row r="5439" ht="15.75" customHeight="1">
      <c r="A5439" s="8">
        <v>45691.0</v>
      </c>
      <c r="B5439" s="9" t="s">
        <v>12432</v>
      </c>
      <c r="C5439" s="9" t="s">
        <v>12433</v>
      </c>
      <c r="D5439" s="15">
        <v>1.1979757318E10</v>
      </c>
      <c r="E5439" s="9" t="s">
        <v>13936</v>
      </c>
      <c r="F5439" s="9" t="s">
        <v>13937</v>
      </c>
      <c r="G5439" s="9" t="s">
        <v>13944</v>
      </c>
      <c r="H5439" s="9" t="s">
        <v>13951</v>
      </c>
      <c r="I5439" s="9" t="s">
        <v>13940</v>
      </c>
      <c r="J5439" s="9" t="s">
        <v>13929</v>
      </c>
      <c r="K5439" s="9" t="s">
        <v>13940</v>
      </c>
      <c r="L5439" s="9" t="s">
        <v>13945</v>
      </c>
      <c r="M5439" s="9" t="s">
        <v>13942</v>
      </c>
      <c r="N5439" s="13" t="s">
        <v>12</v>
      </c>
      <c r="O5439" s="13" t="s">
        <v>14</v>
      </c>
      <c r="P5439" s="13" t="s">
        <v>399</v>
      </c>
      <c r="Q5439" s="13" t="s">
        <v>3528</v>
      </c>
      <c r="R5439" s="13" t="s">
        <v>65</v>
      </c>
      <c r="S5439" s="10">
        <f>ROUNDUP(SUM(VLOOKUP(F5439,'Pontuação'!A$2:B$11,2,FALSE),VLOOKUP(E5439,'Pontuação'!C$2:D$11,2,FALSE),VLOOKUP(H5439,'Pontuação'!I$2:J$11,2,FALSE),VLOOKUP(J5439,'Pontuação'!G$2:H$11,2,FALSE),VLOOKUP(L5439,'Pontuação'!M$2:N$13,2,FALSE)),0)</f>
        <v>1656</v>
      </c>
      <c r="T5439" s="11">
        <f t="shared" si="1"/>
        <v>166</v>
      </c>
      <c r="U5439" s="11" t="str">
        <f t="array" ref="U5439">IFERROR(INDEX('Pontuação'!G$13:G$101, MATCH(T5439, 'Pontuação'!F$13:F$101, 0)), "Faixa Indefinida")</f>
        <v>B</v>
      </c>
      <c r="V5439" s="11">
        <f t="shared" si="2"/>
        <v>0</v>
      </c>
      <c r="W5439" s="11">
        <f t="shared" si="3"/>
        <v>1</v>
      </c>
      <c r="X5439" s="11">
        <f t="shared" si="4"/>
        <v>0</v>
      </c>
      <c r="Y5439" s="11">
        <f t="shared" si="5"/>
        <v>0</v>
      </c>
      <c r="Z5439" s="12">
        <f>ROUNDUP(SUM(VLOOKUP(F5439,'Pontuação 3.0'!A$2:B$11,2,FALSE),VLOOKUP(E5439,'Pontuação 3.0'!C$2:D$11,2,FALSE),VLOOKUP(H5439,'Pontuação 3.0'!I$2:J$11,2,FALSE),VLOOKUP(J5439,'Pontuação 3.0'!G$2:H$11,2,FALSE),VLOOKUP(G5439,'Pontuação 3.0'!E$2:F$11,2,FALSE),VLOOKUP(K5439,'Pontuação 3.0'!K$2:L$11,2,FALSE),VLOOKUP(L5439,'Pontuação 3.0'!M$2:N$13,2,FALSE)),0)</f>
        <v>1846</v>
      </c>
      <c r="AA5439" s="12">
        <f t="shared" si="6"/>
        <v>185</v>
      </c>
      <c r="AB5439" s="12" t="str">
        <f t="array" ref="AB5439">IFERROR(INDEX('Pontuação 3.0'!G$13:G$191, MATCH(AA5439, 'Pontuação 3.0'!F$13:F$191, 0)), "Faixa Indefinida")</f>
        <v>D</v>
      </c>
      <c r="AC5439" s="12">
        <f t="shared" si="7"/>
        <v>0</v>
      </c>
      <c r="AD5439" s="12">
        <f t="shared" si="8"/>
        <v>0</v>
      </c>
      <c r="AE5439" s="12">
        <f t="shared" si="9"/>
        <v>0</v>
      </c>
      <c r="AF5439" s="12">
        <f t="shared" si="10"/>
        <v>1</v>
      </c>
    </row>
    <row r="5440" ht="15.75" customHeight="1">
      <c r="A5440" s="8">
        <v>45691.0</v>
      </c>
      <c r="B5440" s="9" t="s">
        <v>12441</v>
      </c>
      <c r="C5440" s="9" t="s">
        <v>12442</v>
      </c>
      <c r="D5440" s="15">
        <v>8.4988351222E10</v>
      </c>
      <c r="E5440" s="9" t="s">
        <v>13936</v>
      </c>
      <c r="F5440" s="9" t="s">
        <v>13948</v>
      </c>
      <c r="G5440" s="9" t="s">
        <v>13944</v>
      </c>
      <c r="H5440" s="9" t="s">
        <v>13951</v>
      </c>
      <c r="I5440" s="9" t="s">
        <v>13940</v>
      </c>
      <c r="J5440" s="9" t="s">
        <v>13939</v>
      </c>
      <c r="K5440" s="9" t="s">
        <v>13940</v>
      </c>
      <c r="L5440" s="9" t="s">
        <v>13931</v>
      </c>
      <c r="M5440" s="9" t="s">
        <v>13942</v>
      </c>
      <c r="N5440" s="13" t="s">
        <v>12</v>
      </c>
      <c r="O5440" s="13" t="s">
        <v>14</v>
      </c>
      <c r="P5440" s="13" t="s">
        <v>399</v>
      </c>
      <c r="Q5440" s="13" t="s">
        <v>48</v>
      </c>
      <c r="R5440" s="13" t="s">
        <v>15</v>
      </c>
      <c r="S5440" s="10">
        <f>ROUNDUP(SUM(VLOOKUP(F5440,'Pontuação'!A$2:B$11,2,FALSE),VLOOKUP(E5440,'Pontuação'!C$2:D$11,2,FALSE),VLOOKUP(H5440,'Pontuação'!I$2:J$11,2,FALSE),VLOOKUP(J5440,'Pontuação'!G$2:H$11,2,FALSE),VLOOKUP(L5440,'Pontuação'!M$2:N$13,2,FALSE)),0)</f>
        <v>1646</v>
      </c>
      <c r="T5440" s="11">
        <f t="shared" si="1"/>
        <v>165</v>
      </c>
      <c r="U5440" s="11" t="str">
        <f t="array" ref="U5440">IFERROR(INDEX('Pontuação'!G$13:G$101, MATCH(T5440, 'Pontuação'!F$13:F$101, 0)), "Faixa Indefinida")</f>
        <v>C</v>
      </c>
      <c r="V5440" s="11">
        <f t="shared" si="2"/>
        <v>0</v>
      </c>
      <c r="W5440" s="11">
        <f t="shared" si="3"/>
        <v>0</v>
      </c>
      <c r="X5440" s="11">
        <f t="shared" si="4"/>
        <v>1</v>
      </c>
      <c r="Y5440" s="11">
        <f t="shared" si="5"/>
        <v>0</v>
      </c>
      <c r="Z5440" s="12">
        <f>ROUNDUP(SUM(VLOOKUP(F5440,'Pontuação 3.0'!A$2:B$11,2,FALSE),VLOOKUP(E5440,'Pontuação 3.0'!C$2:D$11,2,FALSE),VLOOKUP(H5440,'Pontuação 3.0'!I$2:J$11,2,FALSE),VLOOKUP(J5440,'Pontuação 3.0'!G$2:H$11,2,FALSE),VLOOKUP(G5440,'Pontuação 3.0'!E$2:F$11,2,FALSE),VLOOKUP(K5440,'Pontuação 3.0'!K$2:L$11,2,FALSE),VLOOKUP(L5440,'Pontuação 3.0'!M$2:N$13,2,FALSE)),0)</f>
        <v>2001</v>
      </c>
      <c r="AA5440" s="12">
        <f t="shared" si="6"/>
        <v>200</v>
      </c>
      <c r="AB5440" s="12" t="str">
        <f t="array" ref="AB5440">IFERROR(INDEX('Pontuação 3.0'!G$13:G$191, MATCH(AA5440, 'Pontuação 3.0'!F$13:F$191, 0)), "Faixa Indefinida")</f>
        <v>C</v>
      </c>
      <c r="AC5440" s="12">
        <f t="shared" si="7"/>
        <v>0</v>
      </c>
      <c r="AD5440" s="12">
        <f t="shared" si="8"/>
        <v>0</v>
      </c>
      <c r="AE5440" s="12">
        <f t="shared" si="9"/>
        <v>1</v>
      </c>
      <c r="AF5440" s="12">
        <f t="shared" si="10"/>
        <v>0</v>
      </c>
    </row>
    <row r="5441" ht="15.75" customHeight="1">
      <c r="A5441" s="8">
        <v>45691.0</v>
      </c>
      <c r="B5441" s="9" t="s">
        <v>12439</v>
      </c>
      <c r="C5441" s="9" t="s">
        <v>12440</v>
      </c>
      <c r="D5441" s="15">
        <v>9.76033234E8</v>
      </c>
      <c r="E5441" s="9" t="s">
        <v>13924</v>
      </c>
      <c r="F5441" s="9" t="s">
        <v>13950</v>
      </c>
      <c r="G5441" s="9" t="s">
        <v>13955</v>
      </c>
      <c r="H5441" s="9" t="s">
        <v>13927</v>
      </c>
      <c r="I5441" s="9" t="s">
        <v>13940</v>
      </c>
      <c r="J5441" s="9" t="s">
        <v>13966</v>
      </c>
      <c r="K5441" s="9" t="s">
        <v>13930</v>
      </c>
      <c r="L5441" s="9" t="s">
        <v>13941</v>
      </c>
      <c r="M5441" s="9" t="s">
        <v>13942</v>
      </c>
      <c r="N5441" s="13" t="s">
        <v>12</v>
      </c>
      <c r="O5441" s="13" t="s">
        <v>14</v>
      </c>
      <c r="P5441" s="13" t="s">
        <v>32</v>
      </c>
      <c r="Q5441" s="13" t="s">
        <v>586</v>
      </c>
      <c r="R5441" s="13" t="s">
        <v>65</v>
      </c>
      <c r="S5441" s="10">
        <f>ROUNDUP(SUM(VLOOKUP(F5441,'Pontuação'!A$2:B$11,2,FALSE),VLOOKUP(E5441,'Pontuação'!C$2:D$11,2,FALSE),VLOOKUP(H5441,'Pontuação'!I$2:J$11,2,FALSE),VLOOKUP(J5441,'Pontuação'!G$2:H$11,2,FALSE),VLOOKUP(L5441,'Pontuação'!M$2:N$13,2,FALSE)),0)</f>
        <v>1765</v>
      </c>
      <c r="T5441" s="11">
        <f t="shared" si="1"/>
        <v>177</v>
      </c>
      <c r="U5441" s="11" t="str">
        <f t="array" ref="U5441">IFERROR(INDEX('Pontuação'!G$13:G$101, MATCH(T5441, 'Pontuação'!F$13:F$101, 0)), "Faixa Indefinida")</f>
        <v>B</v>
      </c>
      <c r="V5441" s="11">
        <f t="shared" si="2"/>
        <v>0</v>
      </c>
      <c r="W5441" s="11">
        <f t="shared" si="3"/>
        <v>1</v>
      </c>
      <c r="X5441" s="11">
        <f t="shared" si="4"/>
        <v>0</v>
      </c>
      <c r="Y5441" s="11">
        <f t="shared" si="5"/>
        <v>0</v>
      </c>
      <c r="Z5441" s="12">
        <f>ROUNDUP(SUM(VLOOKUP(F5441,'Pontuação 3.0'!A$2:B$11,2,FALSE),VLOOKUP(E5441,'Pontuação 3.0'!C$2:D$11,2,FALSE),VLOOKUP(H5441,'Pontuação 3.0'!I$2:J$11,2,FALSE),VLOOKUP(J5441,'Pontuação 3.0'!G$2:H$11,2,FALSE),VLOOKUP(G5441,'Pontuação 3.0'!E$2:F$11,2,FALSE),VLOOKUP(K5441,'Pontuação 3.0'!K$2:L$11,2,FALSE),VLOOKUP(L5441,'Pontuação 3.0'!M$2:N$13,2,FALSE)),0)</f>
        <v>2300</v>
      </c>
      <c r="AA5441" s="12">
        <f t="shared" si="6"/>
        <v>230</v>
      </c>
      <c r="AB5441" s="12" t="str">
        <f t="array" ref="AB5441">IFERROR(INDEX('Pontuação 3.0'!G$13:G$191, MATCH(AA5441, 'Pontuação 3.0'!F$13:F$191, 0)), "Faixa Indefinida")</f>
        <v>B</v>
      </c>
      <c r="AC5441" s="12">
        <f t="shared" si="7"/>
        <v>0</v>
      </c>
      <c r="AD5441" s="12">
        <f t="shared" si="8"/>
        <v>1</v>
      </c>
      <c r="AE5441" s="12">
        <f t="shared" si="9"/>
        <v>0</v>
      </c>
      <c r="AF5441" s="12">
        <f t="shared" si="10"/>
        <v>0</v>
      </c>
    </row>
    <row r="5442" ht="15.75" customHeight="1">
      <c r="A5442" s="8">
        <v>45691.0</v>
      </c>
      <c r="B5442" s="9" t="s">
        <v>1325</v>
      </c>
      <c r="C5442" s="9" t="s">
        <v>12443</v>
      </c>
      <c r="D5442" s="15">
        <v>4.8998518815E10</v>
      </c>
      <c r="E5442" s="9" t="s">
        <v>13936</v>
      </c>
      <c r="F5442" s="9" t="s">
        <v>13950</v>
      </c>
      <c r="G5442" s="9" t="s">
        <v>13944</v>
      </c>
      <c r="H5442" s="9" t="s">
        <v>13949</v>
      </c>
      <c r="I5442" s="9" t="s">
        <v>13940</v>
      </c>
      <c r="J5442" s="9" t="s">
        <v>13939</v>
      </c>
      <c r="K5442" s="9" t="s">
        <v>13940</v>
      </c>
      <c r="L5442" s="9" t="s">
        <v>13945</v>
      </c>
      <c r="M5442" s="9" t="s">
        <v>13952</v>
      </c>
      <c r="N5442" s="13" t="s">
        <v>12</v>
      </c>
      <c r="O5442" s="13" t="s">
        <v>14</v>
      </c>
      <c r="P5442" s="13" t="s">
        <v>68</v>
      </c>
      <c r="Q5442" s="13" t="s">
        <v>3528</v>
      </c>
      <c r="R5442" s="13" t="s">
        <v>15</v>
      </c>
      <c r="S5442" s="10">
        <f>ROUNDUP(SUM(VLOOKUP(F5442,'Pontuação'!A$2:B$11,2,FALSE),VLOOKUP(E5442,'Pontuação'!C$2:D$11,2,FALSE),VLOOKUP(H5442,'Pontuação'!I$2:J$11,2,FALSE),VLOOKUP(J5442,'Pontuação'!G$2:H$11,2,FALSE),VLOOKUP(L5442,'Pontuação'!M$2:N$13,2,FALSE)),0)</f>
        <v>1832</v>
      </c>
      <c r="T5442" s="11">
        <f t="shared" si="1"/>
        <v>183</v>
      </c>
      <c r="U5442" s="11" t="str">
        <f t="array" ref="U5442">IFERROR(INDEX('Pontuação'!G$13:G$101, MATCH(T5442, 'Pontuação'!F$13:F$101, 0)), "Faixa Indefinida")</f>
        <v>B</v>
      </c>
      <c r="V5442" s="11">
        <f t="shared" si="2"/>
        <v>0</v>
      </c>
      <c r="W5442" s="11">
        <f t="shared" si="3"/>
        <v>1</v>
      </c>
      <c r="X5442" s="11">
        <f t="shared" si="4"/>
        <v>0</v>
      </c>
      <c r="Y5442" s="11">
        <f t="shared" si="5"/>
        <v>0</v>
      </c>
      <c r="Z5442" s="12">
        <f>ROUNDUP(SUM(VLOOKUP(F5442,'Pontuação 3.0'!A$2:B$11,2,FALSE),VLOOKUP(E5442,'Pontuação 3.0'!C$2:D$11,2,FALSE),VLOOKUP(H5442,'Pontuação 3.0'!I$2:J$11,2,FALSE),VLOOKUP(J5442,'Pontuação 3.0'!G$2:H$11,2,FALSE),VLOOKUP(G5442,'Pontuação 3.0'!E$2:F$11,2,FALSE),VLOOKUP(K5442,'Pontuação 3.0'!K$2:L$11,2,FALSE),VLOOKUP(L5442,'Pontuação 3.0'!M$2:N$13,2,FALSE)),0)</f>
        <v>2307</v>
      </c>
      <c r="AA5442" s="12">
        <f t="shared" si="6"/>
        <v>231</v>
      </c>
      <c r="AB5442" s="12" t="str">
        <f t="array" ref="AB5442">IFERROR(INDEX('Pontuação 3.0'!G$13:G$191, MATCH(AA5442, 'Pontuação 3.0'!F$13:F$191, 0)), "Faixa Indefinida")</f>
        <v>B</v>
      </c>
      <c r="AC5442" s="12">
        <f t="shared" si="7"/>
        <v>0</v>
      </c>
      <c r="AD5442" s="12">
        <f t="shared" si="8"/>
        <v>1</v>
      </c>
      <c r="AE5442" s="12">
        <f t="shared" si="9"/>
        <v>0</v>
      </c>
      <c r="AF5442" s="12">
        <f t="shared" si="10"/>
        <v>0</v>
      </c>
    </row>
    <row r="5443" ht="15.75" customHeight="1">
      <c r="A5443" s="8">
        <v>45691.0</v>
      </c>
      <c r="B5443" s="9" t="s">
        <v>909</v>
      </c>
      <c r="C5443" s="9" t="s">
        <v>12444</v>
      </c>
      <c r="D5443" s="15">
        <v>1.197243375E10</v>
      </c>
      <c r="E5443" s="9" t="s">
        <v>13936</v>
      </c>
      <c r="F5443" s="9" t="s">
        <v>13950</v>
      </c>
      <c r="G5443" s="9" t="s">
        <v>13926</v>
      </c>
      <c r="H5443" s="9" t="s">
        <v>13951</v>
      </c>
      <c r="I5443" s="9" t="s">
        <v>13928</v>
      </c>
      <c r="J5443" s="9" t="s">
        <v>13929</v>
      </c>
      <c r="K5443" s="9" t="s">
        <v>13940</v>
      </c>
      <c r="L5443" s="9" t="s">
        <v>13931</v>
      </c>
      <c r="M5443" s="9" t="s">
        <v>13942</v>
      </c>
      <c r="N5443" s="13" t="s">
        <v>12</v>
      </c>
      <c r="O5443" s="13" t="s">
        <v>14</v>
      </c>
      <c r="P5443" s="13" t="s">
        <v>32</v>
      </c>
      <c r="Q5443" s="13" t="s">
        <v>77</v>
      </c>
      <c r="R5443" s="13" t="s">
        <v>15</v>
      </c>
      <c r="S5443" s="10">
        <f>ROUNDUP(SUM(VLOOKUP(F5443,'Pontuação'!A$2:B$11,2,FALSE),VLOOKUP(E5443,'Pontuação'!C$2:D$11,2,FALSE),VLOOKUP(H5443,'Pontuação'!I$2:J$11,2,FALSE),VLOOKUP(J5443,'Pontuação'!G$2:H$11,2,FALSE),VLOOKUP(L5443,'Pontuação'!M$2:N$13,2,FALSE)),0)</f>
        <v>1553</v>
      </c>
      <c r="T5443" s="11">
        <f t="shared" si="1"/>
        <v>155</v>
      </c>
      <c r="U5443" s="11" t="str">
        <f t="array" ref="U5443">IFERROR(INDEX('Pontuação'!G$13:G$101, MATCH(T5443, 'Pontuação'!F$13:F$101, 0)), "Faixa Indefinida")</f>
        <v>C</v>
      </c>
      <c r="V5443" s="11">
        <f t="shared" si="2"/>
        <v>0</v>
      </c>
      <c r="W5443" s="11">
        <f t="shared" si="3"/>
        <v>0</v>
      </c>
      <c r="X5443" s="11">
        <f t="shared" si="4"/>
        <v>1</v>
      </c>
      <c r="Y5443" s="11">
        <f t="shared" si="5"/>
        <v>0</v>
      </c>
      <c r="Z5443" s="12">
        <f>ROUNDUP(SUM(VLOOKUP(F5443,'Pontuação 3.0'!A$2:B$11,2,FALSE),VLOOKUP(E5443,'Pontuação 3.0'!C$2:D$11,2,FALSE),VLOOKUP(H5443,'Pontuação 3.0'!I$2:J$11,2,FALSE),VLOOKUP(J5443,'Pontuação 3.0'!G$2:H$11,2,FALSE),VLOOKUP(G5443,'Pontuação 3.0'!E$2:F$11,2,FALSE),VLOOKUP(K5443,'Pontuação 3.0'!K$2:L$11,2,FALSE),VLOOKUP(L5443,'Pontuação 3.0'!M$2:N$13,2,FALSE)),0)</f>
        <v>2122</v>
      </c>
      <c r="AA5443" s="12">
        <f t="shared" si="6"/>
        <v>212</v>
      </c>
      <c r="AB5443" s="12" t="str">
        <f t="array" ref="AB5443">IFERROR(INDEX('Pontuação 3.0'!G$13:G$191, MATCH(AA5443, 'Pontuação 3.0'!F$13:F$191, 0)), "Faixa Indefinida")</f>
        <v>C</v>
      </c>
      <c r="AC5443" s="12">
        <f t="shared" si="7"/>
        <v>0</v>
      </c>
      <c r="AD5443" s="12">
        <f t="shared" si="8"/>
        <v>0</v>
      </c>
      <c r="AE5443" s="12">
        <f t="shared" si="9"/>
        <v>1</v>
      </c>
      <c r="AF5443" s="12">
        <f t="shared" si="10"/>
        <v>0</v>
      </c>
    </row>
    <row r="5444" ht="15.75" customHeight="1">
      <c r="A5444" s="8">
        <v>45691.0</v>
      </c>
      <c r="B5444" s="9" t="s">
        <v>12445</v>
      </c>
      <c r="C5444" s="9" t="s">
        <v>12446</v>
      </c>
      <c r="D5444" s="15">
        <v>1.196260924E10</v>
      </c>
      <c r="E5444" s="9" t="s">
        <v>13936</v>
      </c>
      <c r="F5444" s="9" t="s">
        <v>13948</v>
      </c>
      <c r="G5444" s="9" t="s">
        <v>13926</v>
      </c>
      <c r="H5444" s="9" t="s">
        <v>13938</v>
      </c>
      <c r="I5444" s="9" t="s">
        <v>13940</v>
      </c>
      <c r="J5444" s="9" t="s">
        <v>13929</v>
      </c>
      <c r="K5444" s="9" t="s">
        <v>13940</v>
      </c>
      <c r="L5444" s="9" t="s">
        <v>13954</v>
      </c>
      <c r="M5444" s="9" t="s">
        <v>13932</v>
      </c>
      <c r="N5444" s="13" t="s">
        <v>12</v>
      </c>
      <c r="O5444" s="13" t="s">
        <v>14</v>
      </c>
      <c r="P5444" s="13" t="s">
        <v>32</v>
      </c>
      <c r="Q5444" s="13" t="s">
        <v>48</v>
      </c>
      <c r="R5444" s="13" t="s">
        <v>65</v>
      </c>
      <c r="S5444" s="10">
        <f>ROUNDUP(SUM(VLOOKUP(F5444,'Pontuação'!A$2:B$11,2,FALSE),VLOOKUP(E5444,'Pontuação'!C$2:D$11,2,FALSE),VLOOKUP(H5444,'Pontuação'!I$2:J$11,2,FALSE),VLOOKUP(J5444,'Pontuação'!G$2:H$11,2,FALSE),VLOOKUP(L5444,'Pontuação'!M$2:N$13,2,FALSE)),0)</f>
        <v>1530</v>
      </c>
      <c r="T5444" s="11">
        <f t="shared" si="1"/>
        <v>153</v>
      </c>
      <c r="U5444" s="11" t="str">
        <f t="array" ref="U5444">IFERROR(INDEX('Pontuação'!G$13:G$101, MATCH(T5444, 'Pontuação'!F$13:F$101, 0)), "Faixa Indefinida")</f>
        <v>C</v>
      </c>
      <c r="V5444" s="11">
        <f t="shared" si="2"/>
        <v>0</v>
      </c>
      <c r="W5444" s="11">
        <f t="shared" si="3"/>
        <v>0</v>
      </c>
      <c r="X5444" s="11">
        <f t="shared" si="4"/>
        <v>1</v>
      </c>
      <c r="Y5444" s="11">
        <f t="shared" si="5"/>
        <v>0</v>
      </c>
      <c r="Z5444" s="12">
        <f>ROUNDUP(SUM(VLOOKUP(F5444,'Pontuação 3.0'!A$2:B$11,2,FALSE),VLOOKUP(E5444,'Pontuação 3.0'!C$2:D$11,2,FALSE),VLOOKUP(H5444,'Pontuação 3.0'!I$2:J$11,2,FALSE),VLOOKUP(J5444,'Pontuação 3.0'!G$2:H$11,2,FALSE),VLOOKUP(G5444,'Pontuação 3.0'!E$2:F$11,2,FALSE),VLOOKUP(K5444,'Pontuação 3.0'!K$2:L$11,2,FALSE),VLOOKUP(L5444,'Pontuação 3.0'!M$2:N$13,2,FALSE)),0)</f>
        <v>1895</v>
      </c>
      <c r="AA5444" s="12">
        <f t="shared" si="6"/>
        <v>190</v>
      </c>
      <c r="AB5444" s="12" t="str">
        <f t="array" ref="AB5444">IFERROR(INDEX('Pontuação 3.0'!G$13:G$191, MATCH(AA5444, 'Pontuação 3.0'!F$13:F$191, 0)), "Faixa Indefinida")</f>
        <v>D</v>
      </c>
      <c r="AC5444" s="12">
        <f t="shared" si="7"/>
        <v>0</v>
      </c>
      <c r="AD5444" s="12">
        <f t="shared" si="8"/>
        <v>0</v>
      </c>
      <c r="AE5444" s="12">
        <f t="shared" si="9"/>
        <v>0</v>
      </c>
      <c r="AF5444" s="12">
        <f t="shared" si="10"/>
        <v>1</v>
      </c>
    </row>
    <row r="5445" ht="15.75" customHeight="1">
      <c r="A5445" s="8">
        <v>45691.0</v>
      </c>
      <c r="B5445" s="9" t="s">
        <v>12232</v>
      </c>
      <c r="C5445" s="9" t="s">
        <v>12233</v>
      </c>
      <c r="D5445" s="15">
        <v>6.1993971011E10</v>
      </c>
      <c r="E5445" s="9" t="s">
        <v>13936</v>
      </c>
      <c r="F5445" s="9" t="s">
        <v>13948</v>
      </c>
      <c r="G5445" s="9" t="s">
        <v>13926</v>
      </c>
      <c r="H5445" s="9" t="s">
        <v>13938</v>
      </c>
      <c r="I5445" s="9" t="s">
        <v>13928</v>
      </c>
      <c r="J5445" s="9" t="s">
        <v>13929</v>
      </c>
      <c r="K5445" s="9" t="s">
        <v>13930</v>
      </c>
      <c r="L5445" s="9" t="s">
        <v>13931</v>
      </c>
      <c r="M5445" s="9" t="s">
        <v>13967</v>
      </c>
      <c r="N5445" s="13" t="s">
        <v>12</v>
      </c>
      <c r="O5445" s="13" t="s">
        <v>14</v>
      </c>
      <c r="P5445" s="13" t="s">
        <v>13</v>
      </c>
      <c r="Q5445" s="13" t="s">
        <v>114</v>
      </c>
      <c r="R5445" s="13" t="s">
        <v>65</v>
      </c>
      <c r="S5445" s="10">
        <f>ROUNDUP(SUM(VLOOKUP(F5445,'Pontuação'!A$2:B$11,2,FALSE),VLOOKUP(E5445,'Pontuação'!C$2:D$11,2,FALSE),VLOOKUP(H5445,'Pontuação'!I$2:J$11,2,FALSE),VLOOKUP(J5445,'Pontuação'!G$2:H$11,2,FALSE),VLOOKUP(L5445,'Pontuação'!M$2:N$13,2,FALSE)),0)</f>
        <v>1567</v>
      </c>
      <c r="T5445" s="11">
        <f t="shared" si="1"/>
        <v>157</v>
      </c>
      <c r="U5445" s="11" t="str">
        <f t="array" ref="U5445">IFERROR(INDEX('Pontuação'!G$13:G$101, MATCH(T5445, 'Pontuação'!F$13:F$101, 0)), "Faixa Indefinida")</f>
        <v>C</v>
      </c>
      <c r="V5445" s="11">
        <f t="shared" si="2"/>
        <v>0</v>
      </c>
      <c r="W5445" s="11">
        <f t="shared" si="3"/>
        <v>0</v>
      </c>
      <c r="X5445" s="11">
        <f t="shared" si="4"/>
        <v>1</v>
      </c>
      <c r="Y5445" s="11">
        <f t="shared" si="5"/>
        <v>0</v>
      </c>
      <c r="Z5445" s="12">
        <f>ROUNDUP(SUM(VLOOKUP(F5445,'Pontuação 3.0'!A$2:B$11,2,FALSE),VLOOKUP(E5445,'Pontuação 3.0'!C$2:D$11,2,FALSE),VLOOKUP(H5445,'Pontuação 3.0'!I$2:J$11,2,FALSE),VLOOKUP(J5445,'Pontuação 3.0'!G$2:H$11,2,FALSE),VLOOKUP(G5445,'Pontuação 3.0'!E$2:F$11,2,FALSE),VLOOKUP(K5445,'Pontuação 3.0'!K$2:L$11,2,FALSE),VLOOKUP(L5445,'Pontuação 3.0'!M$2:N$13,2,FALSE)),0)</f>
        <v>2186</v>
      </c>
      <c r="AA5445" s="12">
        <f t="shared" si="6"/>
        <v>219</v>
      </c>
      <c r="AB5445" s="12" t="str">
        <f t="array" ref="AB5445">IFERROR(INDEX('Pontuação 3.0'!G$13:G$191, MATCH(AA5445, 'Pontuação 3.0'!F$13:F$191, 0)), "Faixa Indefinida")</f>
        <v>B</v>
      </c>
      <c r="AC5445" s="12">
        <f t="shared" si="7"/>
        <v>0</v>
      </c>
      <c r="AD5445" s="12">
        <f t="shared" si="8"/>
        <v>1</v>
      </c>
      <c r="AE5445" s="12">
        <f t="shared" si="9"/>
        <v>0</v>
      </c>
      <c r="AF5445" s="12">
        <f t="shared" si="10"/>
        <v>0</v>
      </c>
    </row>
    <row r="5446" ht="15.75" customHeight="1">
      <c r="A5446" s="8">
        <v>45691.0</v>
      </c>
      <c r="B5446" s="9" t="s">
        <v>12449</v>
      </c>
      <c r="C5446" s="9" t="s">
        <v>12450</v>
      </c>
      <c r="D5446" s="9" t="s">
        <v>12451</v>
      </c>
      <c r="E5446" s="9" t="s">
        <v>13936</v>
      </c>
      <c r="F5446" s="9" t="s">
        <v>13948</v>
      </c>
      <c r="G5446" s="9" t="s">
        <v>13926</v>
      </c>
      <c r="H5446" s="9" t="s">
        <v>13951</v>
      </c>
      <c r="I5446" s="9" t="s">
        <v>13940</v>
      </c>
      <c r="J5446" s="9" t="s">
        <v>13929</v>
      </c>
      <c r="K5446" s="9" t="s">
        <v>13940</v>
      </c>
      <c r="L5446" s="9" t="s">
        <v>13931</v>
      </c>
      <c r="M5446" s="9" t="s">
        <v>13952</v>
      </c>
      <c r="N5446" s="13" t="s">
        <v>12</v>
      </c>
      <c r="O5446" s="13" t="s">
        <v>14</v>
      </c>
      <c r="P5446" s="13" t="s">
        <v>93</v>
      </c>
      <c r="Q5446" s="13" t="s">
        <v>3528</v>
      </c>
      <c r="R5446" s="13" t="s">
        <v>65</v>
      </c>
      <c r="S5446" s="10">
        <f>ROUNDUP(SUM(VLOOKUP(F5446,'Pontuação'!A$2:B$11,2,FALSE),VLOOKUP(E5446,'Pontuação'!C$2:D$11,2,FALSE),VLOOKUP(H5446,'Pontuação'!I$2:J$11,2,FALSE),VLOOKUP(J5446,'Pontuação'!G$2:H$11,2,FALSE),VLOOKUP(L5446,'Pontuação'!M$2:N$13,2,FALSE)),0)</f>
        <v>1541</v>
      </c>
      <c r="T5446" s="11">
        <f t="shared" si="1"/>
        <v>154</v>
      </c>
      <c r="U5446" s="11" t="str">
        <f t="array" ref="U5446">IFERROR(INDEX('Pontuação'!G$13:G$101, MATCH(T5446, 'Pontuação'!F$13:F$101, 0)), "Faixa Indefinida")</f>
        <v>C</v>
      </c>
      <c r="V5446" s="11">
        <f t="shared" si="2"/>
        <v>0</v>
      </c>
      <c r="W5446" s="11">
        <f t="shared" si="3"/>
        <v>0</v>
      </c>
      <c r="X5446" s="11">
        <f t="shared" si="4"/>
        <v>1</v>
      </c>
      <c r="Y5446" s="11">
        <f t="shared" si="5"/>
        <v>0</v>
      </c>
      <c r="Z5446" s="12">
        <f>ROUNDUP(SUM(VLOOKUP(F5446,'Pontuação 3.0'!A$2:B$11,2,FALSE),VLOOKUP(E5446,'Pontuação 3.0'!C$2:D$11,2,FALSE),VLOOKUP(H5446,'Pontuação 3.0'!I$2:J$11,2,FALSE),VLOOKUP(J5446,'Pontuação 3.0'!G$2:H$11,2,FALSE),VLOOKUP(G5446,'Pontuação 3.0'!E$2:F$11,2,FALSE),VLOOKUP(K5446,'Pontuação 3.0'!K$2:L$11,2,FALSE),VLOOKUP(L5446,'Pontuação 3.0'!M$2:N$13,2,FALSE)),0)</f>
        <v>1989</v>
      </c>
      <c r="AA5446" s="12">
        <f t="shared" si="6"/>
        <v>199</v>
      </c>
      <c r="AB5446" s="12" t="str">
        <f t="array" ref="AB5446">IFERROR(INDEX('Pontuação 3.0'!G$13:G$191, MATCH(AA5446, 'Pontuação 3.0'!F$13:F$191, 0)), "Faixa Indefinida")</f>
        <v>C</v>
      </c>
      <c r="AC5446" s="12">
        <f t="shared" si="7"/>
        <v>0</v>
      </c>
      <c r="AD5446" s="12">
        <f t="shared" si="8"/>
        <v>0</v>
      </c>
      <c r="AE5446" s="12">
        <f t="shared" si="9"/>
        <v>1</v>
      </c>
      <c r="AF5446" s="12">
        <f t="shared" si="10"/>
        <v>0</v>
      </c>
    </row>
    <row r="5447" ht="15.75" customHeight="1">
      <c r="A5447" s="8">
        <v>45691.0</v>
      </c>
      <c r="B5447" s="9" t="s">
        <v>12447</v>
      </c>
      <c r="C5447" s="9" t="s">
        <v>12448</v>
      </c>
      <c r="D5447" s="15">
        <v>8.1971040134E10</v>
      </c>
      <c r="E5447" s="9" t="s">
        <v>13936</v>
      </c>
      <c r="F5447" s="9" t="s">
        <v>13948</v>
      </c>
      <c r="G5447" s="9" t="s">
        <v>13926</v>
      </c>
      <c r="H5447" s="9" t="s">
        <v>13949</v>
      </c>
      <c r="I5447" s="9" t="s">
        <v>13928</v>
      </c>
      <c r="J5447" s="9" t="s">
        <v>13929</v>
      </c>
      <c r="K5447" s="9" t="s">
        <v>13940</v>
      </c>
      <c r="L5447" s="9" t="s">
        <v>13945</v>
      </c>
      <c r="M5447" s="9" t="s">
        <v>13952</v>
      </c>
      <c r="N5447" s="13" t="s">
        <v>12</v>
      </c>
      <c r="O5447" s="13" t="s">
        <v>14</v>
      </c>
      <c r="P5447" s="13" t="s">
        <v>68</v>
      </c>
      <c r="Q5447" s="13" t="s">
        <v>33</v>
      </c>
      <c r="R5447" s="13" t="s">
        <v>15</v>
      </c>
      <c r="S5447" s="10">
        <f>ROUNDUP(SUM(VLOOKUP(F5447,'Pontuação'!A$2:B$11,2,FALSE),VLOOKUP(E5447,'Pontuação'!C$2:D$11,2,FALSE),VLOOKUP(H5447,'Pontuação'!I$2:J$11,2,FALSE),VLOOKUP(J5447,'Pontuação'!G$2:H$11,2,FALSE),VLOOKUP(L5447,'Pontuação'!M$2:N$13,2,FALSE)),0)</f>
        <v>1715</v>
      </c>
      <c r="T5447" s="11">
        <f t="shared" si="1"/>
        <v>172</v>
      </c>
      <c r="U5447" s="11" t="str">
        <f t="array" ref="U5447">IFERROR(INDEX('Pontuação'!G$13:G$101, MATCH(T5447, 'Pontuação'!F$13:F$101, 0)), "Faixa Indefinida")</f>
        <v>B</v>
      </c>
      <c r="V5447" s="11">
        <f t="shared" si="2"/>
        <v>0</v>
      </c>
      <c r="W5447" s="11">
        <f t="shared" si="3"/>
        <v>1</v>
      </c>
      <c r="X5447" s="11">
        <f t="shared" si="4"/>
        <v>0</v>
      </c>
      <c r="Y5447" s="11">
        <f t="shared" si="5"/>
        <v>0</v>
      </c>
      <c r="Z5447" s="12">
        <f>ROUNDUP(SUM(VLOOKUP(F5447,'Pontuação 3.0'!A$2:B$11,2,FALSE),VLOOKUP(E5447,'Pontuação 3.0'!C$2:D$11,2,FALSE),VLOOKUP(H5447,'Pontuação 3.0'!I$2:J$11,2,FALSE),VLOOKUP(J5447,'Pontuação 3.0'!G$2:H$11,2,FALSE),VLOOKUP(G5447,'Pontuação 3.0'!E$2:F$11,2,FALSE),VLOOKUP(K5447,'Pontuação 3.0'!K$2:L$11,2,FALSE),VLOOKUP(L5447,'Pontuação 3.0'!M$2:N$13,2,FALSE)),0)</f>
        <v>2162</v>
      </c>
      <c r="AA5447" s="12">
        <f t="shared" si="6"/>
        <v>216</v>
      </c>
      <c r="AB5447" s="12" t="str">
        <f t="array" ref="AB5447">IFERROR(INDEX('Pontuação 3.0'!G$13:G$191, MATCH(AA5447, 'Pontuação 3.0'!F$13:F$191, 0)), "Faixa Indefinida")</f>
        <v>B</v>
      </c>
      <c r="AC5447" s="12">
        <f t="shared" si="7"/>
        <v>0</v>
      </c>
      <c r="AD5447" s="12">
        <f t="shared" si="8"/>
        <v>1</v>
      </c>
      <c r="AE5447" s="12">
        <f t="shared" si="9"/>
        <v>0</v>
      </c>
      <c r="AF5447" s="12">
        <f t="shared" si="10"/>
        <v>0</v>
      </c>
    </row>
    <row r="5448" ht="15.75" customHeight="1">
      <c r="A5448" s="8">
        <v>45691.0</v>
      </c>
      <c r="B5448" s="9" t="s">
        <v>1453</v>
      </c>
      <c r="C5448" s="9" t="s">
        <v>12454</v>
      </c>
      <c r="D5448" s="15">
        <v>2.1999439111E10</v>
      </c>
      <c r="E5448" s="9" t="s">
        <v>13936</v>
      </c>
      <c r="F5448" s="9" t="s">
        <v>13948</v>
      </c>
      <c r="G5448" s="9" t="s">
        <v>13926</v>
      </c>
      <c r="H5448" s="9" t="s">
        <v>13951</v>
      </c>
      <c r="I5448" s="9" t="s">
        <v>13940</v>
      </c>
      <c r="J5448" s="9" t="s">
        <v>13956</v>
      </c>
      <c r="K5448" s="9" t="s">
        <v>13930</v>
      </c>
      <c r="L5448" s="9" t="s">
        <v>13954</v>
      </c>
      <c r="M5448" s="9" t="s">
        <v>13942</v>
      </c>
      <c r="N5448" s="13" t="s">
        <v>12</v>
      </c>
      <c r="O5448" s="13" t="s">
        <v>14</v>
      </c>
      <c r="P5448" s="13" t="s">
        <v>93</v>
      </c>
      <c r="Q5448" s="13" t="s">
        <v>114</v>
      </c>
      <c r="R5448" s="13" t="s">
        <v>15</v>
      </c>
      <c r="S5448" s="10">
        <f>ROUNDUP(SUM(VLOOKUP(F5448,'Pontuação'!A$2:B$11,2,FALSE),VLOOKUP(E5448,'Pontuação'!C$2:D$11,2,FALSE),VLOOKUP(H5448,'Pontuação'!I$2:J$11,2,FALSE),VLOOKUP(J5448,'Pontuação'!G$2:H$11,2,FALSE),VLOOKUP(L5448,'Pontuação'!M$2:N$13,2,FALSE)),0)</f>
        <v>1782</v>
      </c>
      <c r="T5448" s="11">
        <f t="shared" si="1"/>
        <v>178</v>
      </c>
      <c r="U5448" s="11" t="str">
        <f t="array" ref="U5448">IFERROR(INDEX('Pontuação'!G$13:G$101, MATCH(T5448, 'Pontuação'!F$13:F$101, 0)), "Faixa Indefinida")</f>
        <v>B</v>
      </c>
      <c r="V5448" s="11">
        <f t="shared" si="2"/>
        <v>0</v>
      </c>
      <c r="W5448" s="11">
        <f t="shared" si="3"/>
        <v>1</v>
      </c>
      <c r="X5448" s="11">
        <f t="shared" si="4"/>
        <v>0</v>
      </c>
      <c r="Y5448" s="11">
        <f t="shared" si="5"/>
        <v>0</v>
      </c>
      <c r="Z5448" s="12">
        <f>ROUNDUP(SUM(VLOOKUP(F5448,'Pontuação 3.0'!A$2:B$11,2,FALSE),VLOOKUP(E5448,'Pontuação 3.0'!C$2:D$11,2,FALSE),VLOOKUP(H5448,'Pontuação 3.0'!I$2:J$11,2,FALSE),VLOOKUP(J5448,'Pontuação 3.0'!G$2:H$11,2,FALSE),VLOOKUP(G5448,'Pontuação 3.0'!E$2:F$11,2,FALSE),VLOOKUP(K5448,'Pontuação 3.0'!K$2:L$11,2,FALSE),VLOOKUP(L5448,'Pontuação 3.0'!M$2:N$13,2,FALSE)),0)</f>
        <v>2495</v>
      </c>
      <c r="AA5448" s="12">
        <f t="shared" si="6"/>
        <v>250</v>
      </c>
      <c r="AB5448" s="12" t="str">
        <f t="array" ref="AB5448">IFERROR(INDEX('Pontuação 3.0'!G$13:G$191, MATCH(AA5448, 'Pontuação 3.0'!F$13:F$191, 0)), "Faixa Indefinida")</f>
        <v>A</v>
      </c>
      <c r="AC5448" s="12">
        <f t="shared" si="7"/>
        <v>1</v>
      </c>
      <c r="AD5448" s="12">
        <f t="shared" si="8"/>
        <v>0</v>
      </c>
      <c r="AE5448" s="12">
        <f t="shared" si="9"/>
        <v>0</v>
      </c>
      <c r="AF5448" s="12">
        <f t="shared" si="10"/>
        <v>0</v>
      </c>
    </row>
    <row r="5449" ht="15.75" customHeight="1">
      <c r="A5449" s="8">
        <v>45691.0</v>
      </c>
      <c r="B5449" s="9" t="s">
        <v>12457</v>
      </c>
      <c r="C5449" s="9" t="s">
        <v>14256</v>
      </c>
      <c r="D5449" s="15">
        <v>2.2999866359E10</v>
      </c>
      <c r="E5449" s="9" t="s">
        <v>13936</v>
      </c>
      <c r="F5449" s="9" t="s">
        <v>13950</v>
      </c>
      <c r="G5449" s="9" t="s">
        <v>13926</v>
      </c>
      <c r="H5449" s="9" t="s">
        <v>13949</v>
      </c>
      <c r="I5449" s="9" t="s">
        <v>13928</v>
      </c>
      <c r="J5449" s="9" t="s">
        <v>13939</v>
      </c>
      <c r="K5449" s="9" t="s">
        <v>13930</v>
      </c>
      <c r="L5449" s="9" t="s">
        <v>13941</v>
      </c>
      <c r="M5449" s="9" t="s">
        <v>13967</v>
      </c>
      <c r="N5449" s="13" t="s">
        <v>12</v>
      </c>
      <c r="O5449" s="13" t="s">
        <v>14</v>
      </c>
      <c r="P5449" s="13" t="s">
        <v>13</v>
      </c>
      <c r="Q5449" s="13" t="s">
        <v>48</v>
      </c>
      <c r="R5449" s="13" t="s">
        <v>15</v>
      </c>
      <c r="S5449" s="10">
        <f>ROUNDUP(SUM(VLOOKUP(F5449,'Pontuação'!A$2:B$11,2,FALSE),VLOOKUP(E5449,'Pontuação'!C$2:D$11,2,FALSE),VLOOKUP(H5449,'Pontuação'!I$2:J$11,2,FALSE),VLOOKUP(J5449,'Pontuação'!G$2:H$11,2,FALSE),VLOOKUP(L5449,'Pontuação'!M$2:N$13,2,FALSE)),0)</f>
        <v>1744</v>
      </c>
      <c r="T5449" s="11">
        <f t="shared" si="1"/>
        <v>174</v>
      </c>
      <c r="U5449" s="11" t="str">
        <f t="array" ref="U5449">IFERROR(INDEX('Pontuação'!G$13:G$101, MATCH(T5449, 'Pontuação'!F$13:F$101, 0)), "Faixa Indefinida")</f>
        <v>B</v>
      </c>
      <c r="V5449" s="11">
        <f t="shared" si="2"/>
        <v>0</v>
      </c>
      <c r="W5449" s="11">
        <f t="shared" si="3"/>
        <v>1</v>
      </c>
      <c r="X5449" s="11">
        <f t="shared" si="4"/>
        <v>0</v>
      </c>
      <c r="Y5449" s="11">
        <f t="shared" si="5"/>
        <v>0</v>
      </c>
      <c r="Z5449" s="12">
        <f>ROUNDUP(SUM(VLOOKUP(F5449,'Pontuação 3.0'!A$2:B$11,2,FALSE),VLOOKUP(E5449,'Pontuação 3.0'!C$2:D$11,2,FALSE),VLOOKUP(H5449,'Pontuação 3.0'!I$2:J$11,2,FALSE),VLOOKUP(J5449,'Pontuação 3.0'!G$2:H$11,2,FALSE),VLOOKUP(G5449,'Pontuação 3.0'!E$2:F$11,2,FALSE),VLOOKUP(K5449,'Pontuação 3.0'!K$2:L$11,2,FALSE),VLOOKUP(L5449,'Pontuação 3.0'!M$2:N$13,2,FALSE)),0)</f>
        <v>2600</v>
      </c>
      <c r="AA5449" s="12">
        <f t="shared" si="6"/>
        <v>260</v>
      </c>
      <c r="AB5449" s="12" t="str">
        <f t="array" ref="AB5449">IFERROR(INDEX('Pontuação 3.0'!G$13:G$191, MATCH(AA5449, 'Pontuação 3.0'!F$13:F$191, 0)), "Faixa Indefinida")</f>
        <v>A</v>
      </c>
      <c r="AC5449" s="12">
        <f t="shared" si="7"/>
        <v>1</v>
      </c>
      <c r="AD5449" s="12">
        <f t="shared" si="8"/>
        <v>0</v>
      </c>
      <c r="AE5449" s="12">
        <f t="shared" si="9"/>
        <v>0</v>
      </c>
      <c r="AF5449" s="12">
        <f t="shared" si="10"/>
        <v>0</v>
      </c>
    </row>
    <row r="5450" ht="15.75" customHeight="1">
      <c r="A5450" s="8">
        <v>45691.0</v>
      </c>
      <c r="B5450" s="9" t="s">
        <v>12455</v>
      </c>
      <c r="C5450" s="9" t="s">
        <v>12456</v>
      </c>
      <c r="D5450" s="15">
        <v>1.4998305541E10</v>
      </c>
      <c r="E5450" s="9" t="s">
        <v>13936</v>
      </c>
      <c r="F5450" s="9" t="s">
        <v>13948</v>
      </c>
      <c r="G5450" s="9" t="s">
        <v>13944</v>
      </c>
      <c r="H5450" s="9" t="s">
        <v>13951</v>
      </c>
      <c r="I5450" s="9" t="s">
        <v>13940</v>
      </c>
      <c r="J5450" s="9" t="s">
        <v>13929</v>
      </c>
      <c r="K5450" s="9" t="s">
        <v>13940</v>
      </c>
      <c r="L5450" s="9" t="s">
        <v>13945</v>
      </c>
      <c r="M5450" s="9" t="s">
        <v>13946</v>
      </c>
      <c r="N5450" s="13" t="s">
        <v>12</v>
      </c>
      <c r="O5450" s="13" t="s">
        <v>14</v>
      </c>
      <c r="P5450" s="13" t="s">
        <v>32</v>
      </c>
      <c r="Q5450" s="13" t="s">
        <v>77</v>
      </c>
      <c r="R5450" s="13" t="s">
        <v>65</v>
      </c>
      <c r="S5450" s="10">
        <f>ROUNDUP(SUM(VLOOKUP(F5450,'Pontuação'!A$2:B$11,2,FALSE),VLOOKUP(E5450,'Pontuação'!C$2:D$11,2,FALSE),VLOOKUP(H5450,'Pontuação'!I$2:J$11,2,FALSE),VLOOKUP(J5450,'Pontuação'!G$2:H$11,2,FALSE),VLOOKUP(L5450,'Pontuação'!M$2:N$13,2,FALSE)),0)</f>
        <v>1673</v>
      </c>
      <c r="T5450" s="11">
        <f t="shared" si="1"/>
        <v>167</v>
      </c>
      <c r="U5450" s="11" t="str">
        <f t="array" ref="U5450">IFERROR(INDEX('Pontuação'!G$13:G$101, MATCH(T5450, 'Pontuação'!F$13:F$101, 0)), "Faixa Indefinida")</f>
        <v>B</v>
      </c>
      <c r="V5450" s="11">
        <f t="shared" si="2"/>
        <v>0</v>
      </c>
      <c r="W5450" s="11">
        <f t="shared" si="3"/>
        <v>1</v>
      </c>
      <c r="X5450" s="11">
        <f t="shared" si="4"/>
        <v>0</v>
      </c>
      <c r="Y5450" s="11">
        <f t="shared" si="5"/>
        <v>0</v>
      </c>
      <c r="Z5450" s="12">
        <f>ROUNDUP(SUM(VLOOKUP(F5450,'Pontuação 3.0'!A$2:B$11,2,FALSE),VLOOKUP(E5450,'Pontuação 3.0'!C$2:D$11,2,FALSE),VLOOKUP(H5450,'Pontuação 3.0'!I$2:J$11,2,FALSE),VLOOKUP(J5450,'Pontuação 3.0'!G$2:H$11,2,FALSE),VLOOKUP(G5450,'Pontuação 3.0'!E$2:F$11,2,FALSE),VLOOKUP(K5450,'Pontuação 3.0'!K$2:L$11,2,FALSE),VLOOKUP(L5450,'Pontuação 3.0'!M$2:N$13,2,FALSE)),0)</f>
        <v>1935</v>
      </c>
      <c r="AA5450" s="12">
        <f t="shared" si="6"/>
        <v>194</v>
      </c>
      <c r="AB5450" s="12" t="str">
        <f t="array" ref="AB5450">IFERROR(INDEX('Pontuação 3.0'!G$13:G$191, MATCH(AA5450, 'Pontuação 3.0'!F$13:F$191, 0)), "Faixa Indefinida")</f>
        <v>C</v>
      </c>
      <c r="AC5450" s="12">
        <f t="shared" si="7"/>
        <v>0</v>
      </c>
      <c r="AD5450" s="12">
        <f t="shared" si="8"/>
        <v>0</v>
      </c>
      <c r="AE5450" s="12">
        <f t="shared" si="9"/>
        <v>1</v>
      </c>
      <c r="AF5450" s="12">
        <f t="shared" si="10"/>
        <v>0</v>
      </c>
    </row>
    <row r="5451" ht="15.75" customHeight="1">
      <c r="A5451" s="8">
        <v>45691.0</v>
      </c>
      <c r="B5451" s="9" t="s">
        <v>12459</v>
      </c>
      <c r="C5451" s="9" t="s">
        <v>12460</v>
      </c>
      <c r="D5451" s="9" t="s">
        <v>12461</v>
      </c>
      <c r="E5451" s="9" t="s">
        <v>13936</v>
      </c>
      <c r="F5451" s="9" t="s">
        <v>13948</v>
      </c>
      <c r="G5451" s="9" t="s">
        <v>13957</v>
      </c>
      <c r="H5451" s="9" t="s">
        <v>13927</v>
      </c>
      <c r="I5451" s="9" t="s">
        <v>13940</v>
      </c>
      <c r="J5451" s="9" t="s">
        <v>13929</v>
      </c>
      <c r="K5451" s="9" t="s">
        <v>13940</v>
      </c>
      <c r="L5451" s="9" t="s">
        <v>13945</v>
      </c>
      <c r="M5451" s="9" t="s">
        <v>13942</v>
      </c>
      <c r="N5451" s="13" t="s">
        <v>12</v>
      </c>
      <c r="O5451" s="13" t="s">
        <v>14</v>
      </c>
      <c r="P5451" s="13" t="s">
        <v>32</v>
      </c>
      <c r="Q5451" s="13" t="s">
        <v>77</v>
      </c>
      <c r="R5451" s="13" t="s">
        <v>15</v>
      </c>
      <c r="S5451" s="10">
        <f>ROUNDUP(SUM(VLOOKUP(F5451,'Pontuação'!A$2:B$11,2,FALSE),VLOOKUP(E5451,'Pontuação'!C$2:D$11,2,FALSE),VLOOKUP(H5451,'Pontuação'!I$2:J$11,2,FALSE),VLOOKUP(J5451,'Pontuação'!G$2:H$11,2,FALSE),VLOOKUP(L5451,'Pontuação'!M$2:N$13,2,FALSE)),0)</f>
        <v>1559</v>
      </c>
      <c r="T5451" s="11">
        <f t="shared" si="1"/>
        <v>156</v>
      </c>
      <c r="U5451" s="11" t="str">
        <f t="array" ref="U5451">IFERROR(INDEX('Pontuação'!G$13:G$101, MATCH(T5451, 'Pontuação'!F$13:F$101, 0)), "Faixa Indefinida")</f>
        <v>C</v>
      </c>
      <c r="V5451" s="11">
        <f t="shared" si="2"/>
        <v>0</v>
      </c>
      <c r="W5451" s="11">
        <f t="shared" si="3"/>
        <v>0</v>
      </c>
      <c r="X5451" s="11">
        <f t="shared" si="4"/>
        <v>1</v>
      </c>
      <c r="Y5451" s="11">
        <f t="shared" si="5"/>
        <v>0</v>
      </c>
      <c r="Z5451" s="12">
        <f>ROUNDUP(SUM(VLOOKUP(F5451,'Pontuação 3.0'!A$2:B$11,2,FALSE),VLOOKUP(E5451,'Pontuação 3.0'!C$2:D$11,2,FALSE),VLOOKUP(H5451,'Pontuação 3.0'!I$2:J$11,2,FALSE),VLOOKUP(J5451,'Pontuação 3.0'!G$2:H$11,2,FALSE),VLOOKUP(G5451,'Pontuação 3.0'!E$2:F$11,2,FALSE),VLOOKUP(K5451,'Pontuação 3.0'!K$2:L$11,2,FALSE),VLOOKUP(L5451,'Pontuação 3.0'!M$2:N$13,2,FALSE)),0)</f>
        <v>1777</v>
      </c>
      <c r="AA5451" s="12">
        <f t="shared" si="6"/>
        <v>178</v>
      </c>
      <c r="AB5451" s="12" t="str">
        <f t="array" ref="AB5451">IFERROR(INDEX('Pontuação 3.0'!G$13:G$191, MATCH(AA5451, 'Pontuação 3.0'!F$13:F$191, 0)), "Faixa Indefinida")</f>
        <v>D</v>
      </c>
      <c r="AC5451" s="12">
        <f t="shared" si="7"/>
        <v>0</v>
      </c>
      <c r="AD5451" s="12">
        <f t="shared" si="8"/>
        <v>0</v>
      </c>
      <c r="AE5451" s="12">
        <f t="shared" si="9"/>
        <v>0</v>
      </c>
      <c r="AF5451" s="12">
        <f t="shared" si="10"/>
        <v>1</v>
      </c>
    </row>
    <row r="5452" ht="15.75" customHeight="1">
      <c r="A5452" s="8">
        <v>45691.0</v>
      </c>
      <c r="B5452" s="9" t="s">
        <v>12462</v>
      </c>
      <c r="C5452" s="9" t="s">
        <v>12463</v>
      </c>
      <c r="D5452" s="9" t="s">
        <v>12464</v>
      </c>
      <c r="E5452" s="9" t="s">
        <v>13936</v>
      </c>
      <c r="F5452" s="9" t="s">
        <v>13950</v>
      </c>
      <c r="G5452" s="9" t="s">
        <v>13926</v>
      </c>
      <c r="H5452" s="9" t="s">
        <v>13938</v>
      </c>
      <c r="I5452" s="9" t="s">
        <v>13940</v>
      </c>
      <c r="J5452" s="9" t="s">
        <v>13929</v>
      </c>
      <c r="K5452" s="9" t="s">
        <v>13930</v>
      </c>
      <c r="L5452" s="9" t="s">
        <v>13959</v>
      </c>
      <c r="M5452" s="9" t="s">
        <v>13952</v>
      </c>
      <c r="N5452" s="13" t="s">
        <v>12</v>
      </c>
      <c r="O5452" s="13" t="s">
        <v>14</v>
      </c>
      <c r="P5452" s="13" t="s">
        <v>47</v>
      </c>
      <c r="Q5452" s="13" t="s">
        <v>33</v>
      </c>
      <c r="R5452" s="13" t="s">
        <v>15</v>
      </c>
      <c r="S5452" s="10">
        <f>ROUNDUP(SUM(VLOOKUP(F5452,'Pontuação'!A$2:B$11,2,FALSE),VLOOKUP(E5452,'Pontuação'!C$2:D$11,2,FALSE),VLOOKUP(H5452,'Pontuação'!I$2:J$11,2,FALSE),VLOOKUP(J5452,'Pontuação'!G$2:H$11,2,FALSE),VLOOKUP(L5452,'Pontuação'!M$2:N$13,2,FALSE)),0)</f>
        <v>1649</v>
      </c>
      <c r="T5452" s="11">
        <f t="shared" si="1"/>
        <v>165</v>
      </c>
      <c r="U5452" s="11" t="str">
        <f t="array" ref="U5452">IFERROR(INDEX('Pontuação'!G$13:G$101, MATCH(T5452, 'Pontuação'!F$13:F$101, 0)), "Faixa Indefinida")</f>
        <v>C</v>
      </c>
      <c r="V5452" s="11">
        <f t="shared" si="2"/>
        <v>0</v>
      </c>
      <c r="W5452" s="11">
        <f t="shared" si="3"/>
        <v>0</v>
      </c>
      <c r="X5452" s="11">
        <f t="shared" si="4"/>
        <v>1</v>
      </c>
      <c r="Y5452" s="11">
        <f t="shared" si="5"/>
        <v>0</v>
      </c>
      <c r="Z5452" s="12">
        <f>ROUNDUP(SUM(VLOOKUP(F5452,'Pontuação 3.0'!A$2:B$11,2,FALSE),VLOOKUP(E5452,'Pontuação 3.0'!C$2:D$11,2,FALSE),VLOOKUP(H5452,'Pontuação 3.0'!I$2:J$11,2,FALSE),VLOOKUP(J5452,'Pontuação 3.0'!G$2:H$11,2,FALSE),VLOOKUP(G5452,'Pontuação 3.0'!E$2:F$11,2,FALSE),VLOOKUP(K5452,'Pontuação 3.0'!K$2:L$11,2,FALSE),VLOOKUP(L5452,'Pontuação 3.0'!M$2:N$13,2,FALSE)),0)</f>
        <v>2513</v>
      </c>
      <c r="AA5452" s="12">
        <f t="shared" si="6"/>
        <v>251</v>
      </c>
      <c r="AB5452" s="12" t="str">
        <f t="array" ref="AB5452">IFERROR(INDEX('Pontuação 3.0'!G$13:G$191, MATCH(AA5452, 'Pontuação 3.0'!F$13:F$191, 0)), "Faixa Indefinida")</f>
        <v>A</v>
      </c>
      <c r="AC5452" s="12">
        <f t="shared" si="7"/>
        <v>1</v>
      </c>
      <c r="AD5452" s="12">
        <f t="shared" si="8"/>
        <v>0</v>
      </c>
      <c r="AE5452" s="12">
        <f t="shared" si="9"/>
        <v>0</v>
      </c>
      <c r="AF5452" s="12">
        <f t="shared" si="10"/>
        <v>0</v>
      </c>
    </row>
    <row r="5453" ht="15.75" customHeight="1">
      <c r="A5453" s="8">
        <v>45691.0</v>
      </c>
      <c r="B5453" s="9" t="s">
        <v>1937</v>
      </c>
      <c r="C5453" s="9" t="s">
        <v>12466</v>
      </c>
      <c r="D5453" s="15">
        <v>8.5981078011E10</v>
      </c>
      <c r="E5453" s="9" t="s">
        <v>13936</v>
      </c>
      <c r="F5453" s="9" t="s">
        <v>13950</v>
      </c>
      <c r="G5453" s="9" t="s">
        <v>13926</v>
      </c>
      <c r="H5453" s="9" t="s">
        <v>13951</v>
      </c>
      <c r="I5453" s="9" t="s">
        <v>13928</v>
      </c>
      <c r="J5453" s="9" t="s">
        <v>13956</v>
      </c>
      <c r="K5453" s="9" t="s">
        <v>13940</v>
      </c>
      <c r="L5453" s="9" t="s">
        <v>13945</v>
      </c>
      <c r="M5453" s="9" t="s">
        <v>13967</v>
      </c>
      <c r="N5453" s="13" t="s">
        <v>12</v>
      </c>
      <c r="O5453" s="13" t="s">
        <v>14</v>
      </c>
      <c r="P5453" s="13" t="s">
        <v>13</v>
      </c>
      <c r="Q5453" s="13" t="s">
        <v>16</v>
      </c>
      <c r="R5453" s="13" t="s">
        <v>15</v>
      </c>
      <c r="S5453" s="10">
        <f>ROUNDUP(SUM(VLOOKUP(F5453,'Pontuação'!A$2:B$11,2,FALSE),VLOOKUP(E5453,'Pontuação'!C$2:D$11,2,FALSE),VLOOKUP(H5453,'Pontuação'!I$2:J$11,2,FALSE),VLOOKUP(J5453,'Pontuação'!G$2:H$11,2,FALSE),VLOOKUP(L5453,'Pontuação'!M$2:N$13,2,FALSE)),0)</f>
        <v>1963</v>
      </c>
      <c r="T5453" s="11">
        <f t="shared" si="1"/>
        <v>196</v>
      </c>
      <c r="U5453" s="11" t="str">
        <f t="array" ref="U5453">IFERROR(INDEX('Pontuação'!G$13:G$101, MATCH(T5453, 'Pontuação'!F$13:F$101, 0)), "Faixa Indefinida")</f>
        <v>A</v>
      </c>
      <c r="V5453" s="11">
        <f t="shared" si="2"/>
        <v>1</v>
      </c>
      <c r="W5453" s="11">
        <f t="shared" si="3"/>
        <v>0</v>
      </c>
      <c r="X5453" s="11">
        <f t="shared" si="4"/>
        <v>0</v>
      </c>
      <c r="Y5453" s="11">
        <f t="shared" si="5"/>
        <v>0</v>
      </c>
      <c r="Z5453" s="12">
        <f>ROUNDUP(SUM(VLOOKUP(F5453,'Pontuação 3.0'!A$2:B$11,2,FALSE),VLOOKUP(E5453,'Pontuação 3.0'!C$2:D$11,2,FALSE),VLOOKUP(H5453,'Pontuação 3.0'!I$2:J$11,2,FALSE),VLOOKUP(J5453,'Pontuação 3.0'!G$2:H$11,2,FALSE),VLOOKUP(G5453,'Pontuação 3.0'!E$2:F$11,2,FALSE),VLOOKUP(K5453,'Pontuação 3.0'!K$2:L$11,2,FALSE),VLOOKUP(L5453,'Pontuação 3.0'!M$2:N$13,2,FALSE)),0)</f>
        <v>2483</v>
      </c>
      <c r="AA5453" s="12">
        <f t="shared" si="6"/>
        <v>248</v>
      </c>
      <c r="AB5453" s="12" t="str">
        <f t="array" ref="AB5453">IFERROR(INDEX('Pontuação 3.0'!G$13:G$191, MATCH(AA5453, 'Pontuação 3.0'!F$13:F$191, 0)), "Faixa Indefinida")</f>
        <v>A</v>
      </c>
      <c r="AC5453" s="12">
        <f t="shared" si="7"/>
        <v>1</v>
      </c>
      <c r="AD5453" s="12">
        <f t="shared" si="8"/>
        <v>0</v>
      </c>
      <c r="AE5453" s="12">
        <f t="shared" si="9"/>
        <v>0</v>
      </c>
      <c r="AF5453" s="12">
        <f t="shared" si="10"/>
        <v>0</v>
      </c>
    </row>
    <row r="5454" ht="15.75" customHeight="1">
      <c r="A5454" s="8">
        <v>45691.0</v>
      </c>
      <c r="B5454" s="9" t="s">
        <v>12467</v>
      </c>
      <c r="C5454" s="9" t="s">
        <v>12468</v>
      </c>
      <c r="D5454" s="15">
        <v>6.799615186E10</v>
      </c>
      <c r="E5454" s="9" t="s">
        <v>13936</v>
      </c>
      <c r="F5454" s="9" t="s">
        <v>13950</v>
      </c>
      <c r="G5454" s="9" t="s">
        <v>13926</v>
      </c>
      <c r="H5454" s="9" t="s">
        <v>13938</v>
      </c>
      <c r="I5454" s="9" t="s">
        <v>13928</v>
      </c>
      <c r="J5454" s="9" t="s">
        <v>13929</v>
      </c>
      <c r="K5454" s="9" t="s">
        <v>13940</v>
      </c>
      <c r="L5454" s="9" t="s">
        <v>13931</v>
      </c>
      <c r="M5454" s="9" t="s">
        <v>13942</v>
      </c>
      <c r="N5454" s="13" t="s">
        <v>12</v>
      </c>
      <c r="O5454" s="13" t="s">
        <v>14</v>
      </c>
      <c r="P5454" s="13" t="s">
        <v>13</v>
      </c>
      <c r="Q5454" s="13" t="s">
        <v>48</v>
      </c>
      <c r="R5454" s="13" t="s">
        <v>15</v>
      </c>
      <c r="S5454" s="10">
        <f>ROUNDUP(SUM(VLOOKUP(F5454,'Pontuação'!A$2:B$11,2,FALSE),VLOOKUP(E5454,'Pontuação'!C$2:D$11,2,FALSE),VLOOKUP(H5454,'Pontuação'!I$2:J$11,2,FALSE),VLOOKUP(J5454,'Pontuação'!G$2:H$11,2,FALSE),VLOOKUP(L5454,'Pontuação'!M$2:N$13,2,FALSE)),0)</f>
        <v>1579</v>
      </c>
      <c r="T5454" s="11">
        <f t="shared" si="1"/>
        <v>158</v>
      </c>
      <c r="U5454" s="11" t="str">
        <f t="array" ref="U5454">IFERROR(INDEX('Pontuação'!G$13:G$101, MATCH(T5454, 'Pontuação'!F$13:F$101, 0)), "Faixa Indefinida")</f>
        <v>C</v>
      </c>
      <c r="V5454" s="11">
        <f t="shared" si="2"/>
        <v>0</v>
      </c>
      <c r="W5454" s="11">
        <f t="shared" si="3"/>
        <v>0</v>
      </c>
      <c r="X5454" s="11">
        <f t="shared" si="4"/>
        <v>1</v>
      </c>
      <c r="Y5454" s="11">
        <f t="shared" si="5"/>
        <v>0</v>
      </c>
      <c r="Z5454" s="12">
        <f>ROUNDUP(SUM(VLOOKUP(F5454,'Pontuação 3.0'!A$2:B$11,2,FALSE),VLOOKUP(E5454,'Pontuação 3.0'!C$2:D$11,2,FALSE),VLOOKUP(H5454,'Pontuação 3.0'!I$2:J$11,2,FALSE),VLOOKUP(J5454,'Pontuação 3.0'!G$2:H$11,2,FALSE),VLOOKUP(G5454,'Pontuação 3.0'!E$2:F$11,2,FALSE),VLOOKUP(K5454,'Pontuação 3.0'!K$2:L$11,2,FALSE),VLOOKUP(L5454,'Pontuação 3.0'!M$2:N$13,2,FALSE)),0)</f>
        <v>2058</v>
      </c>
      <c r="AA5454" s="12">
        <f t="shared" si="6"/>
        <v>206</v>
      </c>
      <c r="AB5454" s="12" t="str">
        <f t="array" ref="AB5454">IFERROR(INDEX('Pontuação 3.0'!G$13:G$191, MATCH(AA5454, 'Pontuação 3.0'!F$13:F$191, 0)), "Faixa Indefinida")</f>
        <v>C</v>
      </c>
      <c r="AC5454" s="12">
        <f t="shared" si="7"/>
        <v>0</v>
      </c>
      <c r="AD5454" s="12">
        <f t="shared" si="8"/>
        <v>0</v>
      </c>
      <c r="AE5454" s="12">
        <f t="shared" si="9"/>
        <v>1</v>
      </c>
      <c r="AF5454" s="12">
        <f t="shared" si="10"/>
        <v>0</v>
      </c>
    </row>
    <row r="5455" ht="15.75" customHeight="1">
      <c r="A5455" s="8">
        <v>45691.0</v>
      </c>
      <c r="B5455" s="9" t="s">
        <v>305</v>
      </c>
      <c r="C5455" s="9" t="s">
        <v>12465</v>
      </c>
      <c r="D5455" s="15">
        <v>4.2999736965E10</v>
      </c>
      <c r="E5455" s="9" t="s">
        <v>13936</v>
      </c>
      <c r="F5455" s="9" t="s">
        <v>13948</v>
      </c>
      <c r="G5455" s="9" t="s">
        <v>13926</v>
      </c>
      <c r="H5455" s="9" t="s">
        <v>13951</v>
      </c>
      <c r="I5455" s="9" t="s">
        <v>13940</v>
      </c>
      <c r="J5455" s="9" t="s">
        <v>13929</v>
      </c>
      <c r="K5455" s="9" t="s">
        <v>13940</v>
      </c>
      <c r="L5455" s="9" t="s">
        <v>13954</v>
      </c>
      <c r="M5455" s="9" t="s">
        <v>13952</v>
      </c>
      <c r="N5455" s="13" t="s">
        <v>12</v>
      </c>
      <c r="O5455" s="13" t="s">
        <v>14</v>
      </c>
      <c r="P5455" s="13" t="s">
        <v>32</v>
      </c>
      <c r="Q5455" s="13" t="s">
        <v>48</v>
      </c>
      <c r="R5455" s="13" t="s">
        <v>15</v>
      </c>
      <c r="S5455" s="10">
        <f>ROUNDUP(SUM(VLOOKUP(F5455,'Pontuação'!A$2:B$11,2,FALSE),VLOOKUP(E5455,'Pontuação'!C$2:D$11,2,FALSE),VLOOKUP(H5455,'Pontuação'!I$2:J$11,2,FALSE),VLOOKUP(J5455,'Pontuação'!G$2:H$11,2,FALSE),VLOOKUP(L5455,'Pontuação'!M$2:N$13,2,FALSE)),0)</f>
        <v>1504</v>
      </c>
      <c r="T5455" s="11">
        <f t="shared" si="1"/>
        <v>150</v>
      </c>
      <c r="U5455" s="11" t="str">
        <f t="array" ref="U5455">IFERROR(INDEX('Pontuação'!G$13:G$101, MATCH(T5455, 'Pontuação'!F$13:F$101, 0)), "Faixa Indefinida")</f>
        <v>C</v>
      </c>
      <c r="V5455" s="11">
        <f t="shared" si="2"/>
        <v>0</v>
      </c>
      <c r="W5455" s="11">
        <f t="shared" si="3"/>
        <v>0</v>
      </c>
      <c r="X5455" s="11">
        <f t="shared" si="4"/>
        <v>1</v>
      </c>
      <c r="Y5455" s="11">
        <f t="shared" si="5"/>
        <v>0</v>
      </c>
      <c r="Z5455" s="12">
        <f>ROUNDUP(SUM(VLOOKUP(F5455,'Pontuação 3.0'!A$2:B$11,2,FALSE),VLOOKUP(E5455,'Pontuação 3.0'!C$2:D$11,2,FALSE),VLOOKUP(H5455,'Pontuação 3.0'!I$2:J$11,2,FALSE),VLOOKUP(J5455,'Pontuação 3.0'!G$2:H$11,2,FALSE),VLOOKUP(G5455,'Pontuação 3.0'!E$2:F$11,2,FALSE),VLOOKUP(K5455,'Pontuação 3.0'!K$2:L$11,2,FALSE),VLOOKUP(L5455,'Pontuação 3.0'!M$2:N$13,2,FALSE)),0)</f>
        <v>1959</v>
      </c>
      <c r="AA5455" s="12">
        <f t="shared" si="6"/>
        <v>196</v>
      </c>
      <c r="AB5455" s="12" t="str">
        <f t="array" ref="AB5455">IFERROR(INDEX('Pontuação 3.0'!G$13:G$191, MATCH(AA5455, 'Pontuação 3.0'!F$13:F$191, 0)), "Faixa Indefinida")</f>
        <v>C</v>
      </c>
      <c r="AC5455" s="12">
        <f t="shared" si="7"/>
        <v>0</v>
      </c>
      <c r="AD5455" s="12">
        <f t="shared" si="8"/>
        <v>0</v>
      </c>
      <c r="AE5455" s="12">
        <f t="shared" si="9"/>
        <v>1</v>
      </c>
      <c r="AF5455" s="12">
        <f t="shared" si="10"/>
        <v>0</v>
      </c>
    </row>
    <row r="5456" ht="15.75" customHeight="1">
      <c r="A5456" s="8">
        <v>45691.0</v>
      </c>
      <c r="B5456" s="9" t="s">
        <v>12471</v>
      </c>
      <c r="C5456" s="9" t="s">
        <v>12472</v>
      </c>
      <c r="D5456" s="15">
        <v>1.198313389E10</v>
      </c>
      <c r="E5456" s="9" t="s">
        <v>13924</v>
      </c>
      <c r="F5456" s="9" t="s">
        <v>13953</v>
      </c>
      <c r="G5456" s="9" t="s">
        <v>13926</v>
      </c>
      <c r="H5456" s="9" t="s">
        <v>13949</v>
      </c>
      <c r="I5456" s="9" t="s">
        <v>13940</v>
      </c>
      <c r="J5456" s="9" t="s">
        <v>13939</v>
      </c>
      <c r="K5456" s="9" t="s">
        <v>13930</v>
      </c>
      <c r="L5456" s="9" t="s">
        <v>13945</v>
      </c>
      <c r="M5456" s="9" t="s">
        <v>13946</v>
      </c>
      <c r="N5456" s="9"/>
      <c r="O5456" s="9"/>
      <c r="P5456" s="9"/>
      <c r="Q5456" s="9"/>
      <c r="R5456" s="9"/>
      <c r="S5456" s="10">
        <f>ROUNDUP(SUM(VLOOKUP(F5456,'Pontuação'!A$2:B$11,2,FALSE),VLOOKUP(E5456,'Pontuação'!C$2:D$11,2,FALSE),VLOOKUP(H5456,'Pontuação'!I$2:J$11,2,FALSE),VLOOKUP(J5456,'Pontuação'!G$2:H$11,2,FALSE),VLOOKUP(L5456,'Pontuação'!M$2:N$13,2,FALSE)),0)</f>
        <v>1841</v>
      </c>
      <c r="T5456" s="11">
        <f t="shared" si="1"/>
        <v>184</v>
      </c>
      <c r="U5456" s="11" t="str">
        <f t="array" ref="U5456">IFERROR(INDEX('Pontuação'!G$13:G$101, MATCH(T5456, 'Pontuação'!F$13:F$101, 0)), "Faixa Indefinida")</f>
        <v>A</v>
      </c>
      <c r="V5456" s="11">
        <f t="shared" si="2"/>
        <v>1</v>
      </c>
      <c r="W5456" s="11">
        <f t="shared" si="3"/>
        <v>0</v>
      </c>
      <c r="X5456" s="11">
        <f t="shared" si="4"/>
        <v>0</v>
      </c>
      <c r="Y5456" s="11">
        <f t="shared" si="5"/>
        <v>0</v>
      </c>
      <c r="Z5456" s="12">
        <f>ROUNDUP(SUM(VLOOKUP(F5456,'Pontuação 3.0'!A$2:B$11,2,FALSE),VLOOKUP(E5456,'Pontuação 3.0'!C$2:D$11,2,FALSE),VLOOKUP(H5456,'Pontuação 3.0'!I$2:J$11,2,FALSE),VLOOKUP(J5456,'Pontuação 3.0'!G$2:H$11,2,FALSE),VLOOKUP(G5456,'Pontuação 3.0'!E$2:F$11,2,FALSE),VLOOKUP(K5456,'Pontuação 3.0'!K$2:L$11,2,FALSE),VLOOKUP(L5456,'Pontuação 3.0'!M$2:N$13,2,FALSE)),0)</f>
        <v>2663</v>
      </c>
      <c r="AA5456" s="12">
        <f t="shared" si="6"/>
        <v>266</v>
      </c>
      <c r="AB5456" s="12" t="str">
        <f t="array" ref="AB5456">IFERROR(INDEX('Pontuação 3.0'!G$13:G$191, MATCH(AA5456, 'Pontuação 3.0'!F$13:F$191, 0)), "Faixa Indefinida")</f>
        <v>A</v>
      </c>
      <c r="AC5456" s="12">
        <f t="shared" si="7"/>
        <v>1</v>
      </c>
      <c r="AD5456" s="12">
        <f t="shared" si="8"/>
        <v>0</v>
      </c>
      <c r="AE5456" s="12">
        <f t="shared" si="9"/>
        <v>0</v>
      </c>
      <c r="AF5456" s="12">
        <f t="shared" si="10"/>
        <v>0</v>
      </c>
    </row>
    <row r="5457" ht="15.75" customHeight="1">
      <c r="A5457" s="8">
        <v>45691.0</v>
      </c>
      <c r="B5457" s="9" t="s">
        <v>12469</v>
      </c>
      <c r="C5457" s="9" t="s">
        <v>12470</v>
      </c>
      <c r="D5457" s="15">
        <v>1.799733448E10</v>
      </c>
      <c r="E5457" s="9" t="s">
        <v>13924</v>
      </c>
      <c r="F5457" s="9" t="s">
        <v>13948</v>
      </c>
      <c r="G5457" s="9" t="s">
        <v>13957</v>
      </c>
      <c r="H5457" s="9" t="s">
        <v>13927</v>
      </c>
      <c r="I5457" s="9" t="s">
        <v>13940</v>
      </c>
      <c r="J5457" s="9" t="s">
        <v>13929</v>
      </c>
      <c r="K5457" s="9" t="s">
        <v>13930</v>
      </c>
      <c r="L5457" s="9" t="s">
        <v>13954</v>
      </c>
      <c r="M5457" s="9" t="s">
        <v>13946</v>
      </c>
      <c r="N5457" s="13" t="s">
        <v>12</v>
      </c>
      <c r="O5457" s="13" t="s">
        <v>14</v>
      </c>
      <c r="P5457" s="13" t="s">
        <v>32</v>
      </c>
      <c r="Q5457" s="13" t="s">
        <v>77</v>
      </c>
      <c r="R5457" s="13" t="s">
        <v>65</v>
      </c>
      <c r="S5457" s="10">
        <f>ROUNDUP(SUM(VLOOKUP(F5457,'Pontuação'!A$2:B$11,2,FALSE),VLOOKUP(E5457,'Pontuação'!C$2:D$11,2,FALSE),VLOOKUP(H5457,'Pontuação'!I$2:J$11,2,FALSE),VLOOKUP(J5457,'Pontuação'!G$2:H$11,2,FALSE),VLOOKUP(L5457,'Pontuação'!M$2:N$13,2,FALSE)),0)</f>
        <v>1394</v>
      </c>
      <c r="T5457" s="11">
        <f t="shared" si="1"/>
        <v>139</v>
      </c>
      <c r="U5457" s="11" t="str">
        <f t="array" ref="U5457">IFERROR(INDEX('Pontuação'!G$13:G$101, MATCH(T5457, 'Pontuação'!F$13:F$101, 0)), "Faixa Indefinida")</f>
        <v>D</v>
      </c>
      <c r="V5457" s="11">
        <f t="shared" si="2"/>
        <v>0</v>
      </c>
      <c r="W5457" s="11">
        <f t="shared" si="3"/>
        <v>0</v>
      </c>
      <c r="X5457" s="11">
        <f t="shared" si="4"/>
        <v>0</v>
      </c>
      <c r="Y5457" s="11">
        <f t="shared" si="5"/>
        <v>1</v>
      </c>
      <c r="Z5457" s="12">
        <f>ROUNDUP(SUM(VLOOKUP(F5457,'Pontuação 3.0'!A$2:B$11,2,FALSE),VLOOKUP(E5457,'Pontuação 3.0'!C$2:D$11,2,FALSE),VLOOKUP(H5457,'Pontuação 3.0'!I$2:J$11,2,FALSE),VLOOKUP(J5457,'Pontuação 3.0'!G$2:H$11,2,FALSE),VLOOKUP(G5457,'Pontuação 3.0'!E$2:F$11,2,FALSE),VLOOKUP(K5457,'Pontuação 3.0'!K$2:L$11,2,FALSE),VLOOKUP(L5457,'Pontuação 3.0'!M$2:N$13,2,FALSE)),0)</f>
        <v>1892</v>
      </c>
      <c r="AA5457" s="12">
        <f t="shared" si="6"/>
        <v>189</v>
      </c>
      <c r="AB5457" s="12" t="str">
        <f t="array" ref="AB5457">IFERROR(INDEX('Pontuação 3.0'!G$13:G$191, MATCH(AA5457, 'Pontuação 3.0'!F$13:F$191, 0)), "Faixa Indefinida")</f>
        <v>D</v>
      </c>
      <c r="AC5457" s="12">
        <f t="shared" si="7"/>
        <v>0</v>
      </c>
      <c r="AD5457" s="12">
        <f t="shared" si="8"/>
        <v>0</v>
      </c>
      <c r="AE5457" s="12">
        <f t="shared" si="9"/>
        <v>0</v>
      </c>
      <c r="AF5457" s="12">
        <f t="shared" si="10"/>
        <v>1</v>
      </c>
    </row>
    <row r="5458" ht="15.75" customHeight="1">
      <c r="A5458" s="8">
        <v>45691.0</v>
      </c>
      <c r="B5458" s="9" t="s">
        <v>12475</v>
      </c>
      <c r="C5458" s="9" t="s">
        <v>12476</v>
      </c>
      <c r="D5458" s="15">
        <v>4.8991337696E10</v>
      </c>
      <c r="E5458" s="9" t="s">
        <v>13936</v>
      </c>
      <c r="F5458" s="9" t="s">
        <v>13948</v>
      </c>
      <c r="G5458" s="9" t="s">
        <v>13944</v>
      </c>
      <c r="H5458" s="9" t="s">
        <v>13938</v>
      </c>
      <c r="I5458" s="9" t="s">
        <v>13940</v>
      </c>
      <c r="J5458" s="9" t="s">
        <v>13929</v>
      </c>
      <c r="K5458" s="9" t="s">
        <v>13940</v>
      </c>
      <c r="L5458" s="9" t="s">
        <v>13931</v>
      </c>
      <c r="M5458" s="9" t="s">
        <v>13952</v>
      </c>
      <c r="N5458" s="13" t="s">
        <v>12</v>
      </c>
      <c r="O5458" s="13" t="s">
        <v>14</v>
      </c>
      <c r="P5458" s="13" t="s">
        <v>32</v>
      </c>
      <c r="Q5458" s="13" t="s">
        <v>33</v>
      </c>
      <c r="R5458" s="13" t="s">
        <v>65</v>
      </c>
      <c r="S5458" s="10">
        <f>ROUNDUP(SUM(VLOOKUP(F5458,'Pontuação'!A$2:B$11,2,FALSE),VLOOKUP(E5458,'Pontuação'!C$2:D$11,2,FALSE),VLOOKUP(H5458,'Pontuação'!I$2:J$11,2,FALSE),VLOOKUP(J5458,'Pontuação'!G$2:H$11,2,FALSE),VLOOKUP(L5458,'Pontuação'!M$2:N$13,2,FALSE)),0)</f>
        <v>1567</v>
      </c>
      <c r="T5458" s="11">
        <f t="shared" si="1"/>
        <v>157</v>
      </c>
      <c r="U5458" s="11" t="str">
        <f t="array" ref="U5458">IFERROR(INDEX('Pontuação'!G$13:G$101, MATCH(T5458, 'Pontuação'!F$13:F$101, 0)), "Faixa Indefinida")</f>
        <v>C</v>
      </c>
      <c r="V5458" s="11">
        <f t="shared" si="2"/>
        <v>0</v>
      </c>
      <c r="W5458" s="11">
        <f t="shared" si="3"/>
        <v>0</v>
      </c>
      <c r="X5458" s="11">
        <f t="shared" si="4"/>
        <v>1</v>
      </c>
      <c r="Y5458" s="11">
        <f t="shared" si="5"/>
        <v>0</v>
      </c>
      <c r="Z5458" s="12">
        <f>ROUNDUP(SUM(VLOOKUP(F5458,'Pontuação 3.0'!A$2:B$11,2,FALSE),VLOOKUP(E5458,'Pontuação 3.0'!C$2:D$11,2,FALSE),VLOOKUP(H5458,'Pontuação 3.0'!I$2:J$11,2,FALSE),VLOOKUP(J5458,'Pontuação 3.0'!G$2:H$11,2,FALSE),VLOOKUP(G5458,'Pontuação 3.0'!E$2:F$11,2,FALSE),VLOOKUP(K5458,'Pontuação 3.0'!K$2:L$11,2,FALSE),VLOOKUP(L5458,'Pontuação 3.0'!M$2:N$13,2,FALSE)),0)</f>
        <v>1785</v>
      </c>
      <c r="AA5458" s="12">
        <f t="shared" si="6"/>
        <v>179</v>
      </c>
      <c r="AB5458" s="12" t="str">
        <f t="array" ref="AB5458">IFERROR(INDEX('Pontuação 3.0'!G$13:G$191, MATCH(AA5458, 'Pontuação 3.0'!F$13:F$191, 0)), "Faixa Indefinida")</f>
        <v>D</v>
      </c>
      <c r="AC5458" s="12">
        <f t="shared" si="7"/>
        <v>0</v>
      </c>
      <c r="AD5458" s="12">
        <f t="shared" si="8"/>
        <v>0</v>
      </c>
      <c r="AE5458" s="12">
        <f t="shared" si="9"/>
        <v>0</v>
      </c>
      <c r="AF5458" s="12">
        <f t="shared" si="10"/>
        <v>1</v>
      </c>
    </row>
    <row r="5459" ht="15.75" customHeight="1">
      <c r="A5459" s="8">
        <v>45691.0</v>
      </c>
      <c r="B5459" s="9" t="s">
        <v>12477</v>
      </c>
      <c r="C5459" s="9" t="s">
        <v>12478</v>
      </c>
      <c r="D5459" s="15">
        <v>5.1995488911E10</v>
      </c>
      <c r="E5459" s="9" t="s">
        <v>13936</v>
      </c>
      <c r="F5459" s="9" t="s">
        <v>13950</v>
      </c>
      <c r="G5459" s="9" t="s">
        <v>13944</v>
      </c>
      <c r="H5459" s="9" t="s">
        <v>13938</v>
      </c>
      <c r="I5459" s="9" t="s">
        <v>13928</v>
      </c>
      <c r="J5459" s="9" t="s">
        <v>13956</v>
      </c>
      <c r="K5459" s="9" t="s">
        <v>13940</v>
      </c>
      <c r="L5459" s="9" t="s">
        <v>13945</v>
      </c>
      <c r="M5459" s="9" t="s">
        <v>13946</v>
      </c>
      <c r="N5459" s="13" t="s">
        <v>12</v>
      </c>
      <c r="O5459" s="13" t="s">
        <v>14</v>
      </c>
      <c r="P5459" s="13" t="s">
        <v>32</v>
      </c>
      <c r="Q5459" s="13" t="s">
        <v>62</v>
      </c>
      <c r="R5459" s="13" t="s">
        <v>15</v>
      </c>
      <c r="S5459" s="10">
        <f>ROUNDUP(SUM(VLOOKUP(F5459,'Pontuação'!A$2:B$11,2,FALSE),VLOOKUP(E5459,'Pontuação'!C$2:D$11,2,FALSE),VLOOKUP(H5459,'Pontuação'!I$2:J$11,2,FALSE),VLOOKUP(J5459,'Pontuação'!G$2:H$11,2,FALSE),VLOOKUP(L5459,'Pontuação'!M$2:N$13,2,FALSE)),0)</f>
        <v>1989</v>
      </c>
      <c r="T5459" s="11">
        <f t="shared" si="1"/>
        <v>199</v>
      </c>
      <c r="U5459" s="11" t="str">
        <f t="array" ref="U5459">IFERROR(INDEX('Pontuação'!G$13:G$101, MATCH(T5459, 'Pontuação'!F$13:F$101, 0)), "Faixa Indefinida")</f>
        <v>A</v>
      </c>
      <c r="V5459" s="11">
        <f t="shared" si="2"/>
        <v>1</v>
      </c>
      <c r="W5459" s="11">
        <f t="shared" si="3"/>
        <v>0</v>
      </c>
      <c r="X5459" s="11">
        <f t="shared" si="4"/>
        <v>0</v>
      </c>
      <c r="Y5459" s="11">
        <f t="shared" si="5"/>
        <v>0</v>
      </c>
      <c r="Z5459" s="12">
        <f>ROUNDUP(SUM(VLOOKUP(F5459,'Pontuação 3.0'!A$2:B$11,2,FALSE),VLOOKUP(E5459,'Pontuação 3.0'!C$2:D$11,2,FALSE),VLOOKUP(H5459,'Pontuação 3.0'!I$2:J$11,2,FALSE),VLOOKUP(J5459,'Pontuação 3.0'!G$2:H$11,2,FALSE),VLOOKUP(G5459,'Pontuação 3.0'!E$2:F$11,2,FALSE),VLOOKUP(K5459,'Pontuação 3.0'!K$2:L$11,2,FALSE),VLOOKUP(L5459,'Pontuação 3.0'!M$2:N$13,2,FALSE)),0)</f>
        <v>2279</v>
      </c>
      <c r="AA5459" s="12">
        <f t="shared" si="6"/>
        <v>228</v>
      </c>
      <c r="AB5459" s="12" t="str">
        <f t="array" ref="AB5459">IFERROR(INDEX('Pontuação 3.0'!G$13:G$191, MATCH(AA5459, 'Pontuação 3.0'!F$13:F$191, 0)), "Faixa Indefinida")</f>
        <v>B</v>
      </c>
      <c r="AC5459" s="12">
        <f t="shared" si="7"/>
        <v>0</v>
      </c>
      <c r="AD5459" s="12">
        <f t="shared" si="8"/>
        <v>1</v>
      </c>
      <c r="AE5459" s="12">
        <f t="shared" si="9"/>
        <v>0</v>
      </c>
      <c r="AF5459" s="12">
        <f t="shared" si="10"/>
        <v>0</v>
      </c>
    </row>
    <row r="5460" ht="15.75" customHeight="1">
      <c r="A5460" s="8">
        <v>45691.0</v>
      </c>
      <c r="B5460" s="9" t="s">
        <v>12479</v>
      </c>
      <c r="C5460" s="9" t="s">
        <v>12480</v>
      </c>
      <c r="D5460" s="15">
        <v>8.1984863042E10</v>
      </c>
      <c r="E5460" s="9" t="s">
        <v>13936</v>
      </c>
      <c r="F5460" s="9" t="s">
        <v>13948</v>
      </c>
      <c r="G5460" s="9" t="s">
        <v>13926</v>
      </c>
      <c r="H5460" s="9" t="s">
        <v>13951</v>
      </c>
      <c r="I5460" s="9" t="s">
        <v>13940</v>
      </c>
      <c r="J5460" s="9" t="s">
        <v>13939</v>
      </c>
      <c r="K5460" s="9" t="s">
        <v>13940</v>
      </c>
      <c r="L5460" s="9" t="s">
        <v>13954</v>
      </c>
      <c r="M5460" s="9" t="s">
        <v>13942</v>
      </c>
      <c r="N5460" s="13" t="s">
        <v>12</v>
      </c>
      <c r="O5460" s="13" t="s">
        <v>14</v>
      </c>
      <c r="P5460" s="13" t="s">
        <v>32</v>
      </c>
      <c r="Q5460" s="13" t="s">
        <v>200</v>
      </c>
      <c r="R5460" s="13" t="s">
        <v>15</v>
      </c>
      <c r="S5460" s="10">
        <f>ROUNDUP(SUM(VLOOKUP(F5460,'Pontuação'!A$2:B$11,2,FALSE),VLOOKUP(E5460,'Pontuação'!C$2:D$11,2,FALSE),VLOOKUP(H5460,'Pontuação'!I$2:J$11,2,FALSE),VLOOKUP(J5460,'Pontuação'!G$2:H$11,2,FALSE),VLOOKUP(L5460,'Pontuação'!M$2:N$13,2,FALSE)),0)</f>
        <v>1609</v>
      </c>
      <c r="T5460" s="11">
        <f t="shared" si="1"/>
        <v>161</v>
      </c>
      <c r="U5460" s="11" t="str">
        <f t="array" ref="U5460">IFERROR(INDEX('Pontuação'!G$13:G$101, MATCH(T5460, 'Pontuação'!F$13:F$101, 0)), "Faixa Indefinida")</f>
        <v>C</v>
      </c>
      <c r="V5460" s="11">
        <f t="shared" si="2"/>
        <v>0</v>
      </c>
      <c r="W5460" s="11">
        <f t="shared" si="3"/>
        <v>0</v>
      </c>
      <c r="X5460" s="11">
        <f t="shared" si="4"/>
        <v>1</v>
      </c>
      <c r="Y5460" s="11">
        <f t="shared" si="5"/>
        <v>0</v>
      </c>
      <c r="Z5460" s="12">
        <f>ROUNDUP(SUM(VLOOKUP(F5460,'Pontuação 3.0'!A$2:B$11,2,FALSE),VLOOKUP(E5460,'Pontuação 3.0'!C$2:D$11,2,FALSE),VLOOKUP(H5460,'Pontuação 3.0'!I$2:J$11,2,FALSE),VLOOKUP(J5460,'Pontuação 3.0'!G$2:H$11,2,FALSE),VLOOKUP(G5460,'Pontuação 3.0'!E$2:F$11,2,FALSE),VLOOKUP(K5460,'Pontuação 3.0'!K$2:L$11,2,FALSE),VLOOKUP(L5460,'Pontuação 3.0'!M$2:N$13,2,FALSE)),0)</f>
        <v>2111</v>
      </c>
      <c r="AA5460" s="12">
        <f t="shared" si="6"/>
        <v>211</v>
      </c>
      <c r="AB5460" s="12" t="str">
        <f t="array" ref="AB5460">IFERROR(INDEX('Pontuação 3.0'!G$13:G$191, MATCH(AA5460, 'Pontuação 3.0'!F$13:F$191, 0)), "Faixa Indefinida")</f>
        <v>C</v>
      </c>
      <c r="AC5460" s="12">
        <f t="shared" si="7"/>
        <v>0</v>
      </c>
      <c r="AD5460" s="12">
        <f t="shared" si="8"/>
        <v>0</v>
      </c>
      <c r="AE5460" s="12">
        <f t="shared" si="9"/>
        <v>1</v>
      </c>
      <c r="AF5460" s="12">
        <f t="shared" si="10"/>
        <v>0</v>
      </c>
    </row>
    <row r="5461" ht="15.75" customHeight="1">
      <c r="A5461" s="8">
        <v>45691.0</v>
      </c>
      <c r="B5461" s="9" t="s">
        <v>12483</v>
      </c>
      <c r="C5461" s="9" t="s">
        <v>12484</v>
      </c>
      <c r="D5461" s="15">
        <v>8.4999990012E10</v>
      </c>
      <c r="E5461" s="9" t="s">
        <v>13924</v>
      </c>
      <c r="F5461" s="9" t="s">
        <v>13948</v>
      </c>
      <c r="G5461" s="9" t="s">
        <v>13944</v>
      </c>
      <c r="H5461" s="9" t="s">
        <v>13951</v>
      </c>
      <c r="I5461" s="9" t="s">
        <v>13928</v>
      </c>
      <c r="J5461" s="9" t="s">
        <v>13929</v>
      </c>
      <c r="K5461" s="9" t="s">
        <v>13940</v>
      </c>
      <c r="L5461" s="9" t="s">
        <v>13931</v>
      </c>
      <c r="M5461" s="9" t="s">
        <v>13952</v>
      </c>
      <c r="N5461" s="13" t="s">
        <v>12</v>
      </c>
      <c r="O5461" s="13" t="s">
        <v>14</v>
      </c>
      <c r="P5461" s="13" t="s">
        <v>13</v>
      </c>
      <c r="Q5461" s="13" t="s">
        <v>869</v>
      </c>
      <c r="R5461" s="13" t="s">
        <v>15</v>
      </c>
      <c r="S5461" s="10">
        <f>ROUNDUP(SUM(VLOOKUP(F5461,'Pontuação'!A$2:B$11,2,FALSE),VLOOKUP(E5461,'Pontuação'!C$2:D$11,2,FALSE),VLOOKUP(H5461,'Pontuação'!I$2:J$11,2,FALSE),VLOOKUP(J5461,'Pontuação'!G$2:H$11,2,FALSE),VLOOKUP(L5461,'Pontuação'!M$2:N$13,2,FALSE)),0)</f>
        <v>1545</v>
      </c>
      <c r="T5461" s="11">
        <f t="shared" si="1"/>
        <v>155</v>
      </c>
      <c r="U5461" s="11" t="str">
        <f t="array" ref="U5461">IFERROR(INDEX('Pontuação'!G$13:G$101, MATCH(T5461, 'Pontuação'!F$13:F$101, 0)), "Faixa Indefinida")</f>
        <v>C</v>
      </c>
      <c r="V5461" s="11">
        <f t="shared" si="2"/>
        <v>0</v>
      </c>
      <c r="W5461" s="11">
        <f t="shared" si="3"/>
        <v>0</v>
      </c>
      <c r="X5461" s="11">
        <f t="shared" si="4"/>
        <v>1</v>
      </c>
      <c r="Y5461" s="11">
        <f t="shared" si="5"/>
        <v>0</v>
      </c>
      <c r="Z5461" s="12">
        <f>ROUNDUP(SUM(VLOOKUP(F5461,'Pontuação 3.0'!A$2:B$11,2,FALSE),VLOOKUP(E5461,'Pontuação 3.0'!C$2:D$11,2,FALSE),VLOOKUP(H5461,'Pontuação 3.0'!I$2:J$11,2,FALSE),VLOOKUP(J5461,'Pontuação 3.0'!G$2:H$11,2,FALSE),VLOOKUP(G5461,'Pontuação 3.0'!E$2:F$11,2,FALSE),VLOOKUP(K5461,'Pontuação 3.0'!K$2:L$11,2,FALSE),VLOOKUP(L5461,'Pontuação 3.0'!M$2:N$13,2,FALSE)),0)</f>
        <v>1819</v>
      </c>
      <c r="AA5461" s="12">
        <f t="shared" si="6"/>
        <v>182</v>
      </c>
      <c r="AB5461" s="12" t="str">
        <f t="array" ref="AB5461">IFERROR(INDEX('Pontuação 3.0'!G$13:G$191, MATCH(AA5461, 'Pontuação 3.0'!F$13:F$191, 0)), "Faixa Indefinida")</f>
        <v>D</v>
      </c>
      <c r="AC5461" s="12">
        <f t="shared" si="7"/>
        <v>0</v>
      </c>
      <c r="AD5461" s="12">
        <f t="shared" si="8"/>
        <v>0</v>
      </c>
      <c r="AE5461" s="12">
        <f t="shared" si="9"/>
        <v>0</v>
      </c>
      <c r="AF5461" s="12">
        <f t="shared" si="10"/>
        <v>1</v>
      </c>
    </row>
    <row r="5462" ht="15.75" customHeight="1">
      <c r="A5462" s="8">
        <v>45691.0</v>
      </c>
      <c r="B5462" s="9" t="s">
        <v>12481</v>
      </c>
      <c r="C5462" s="9" t="s">
        <v>12482</v>
      </c>
      <c r="D5462" s="15">
        <v>7.9998091307E10</v>
      </c>
      <c r="E5462" s="9" t="s">
        <v>13936</v>
      </c>
      <c r="F5462" s="9" t="s">
        <v>13950</v>
      </c>
      <c r="G5462" s="9" t="s">
        <v>13926</v>
      </c>
      <c r="H5462" s="9" t="s">
        <v>13951</v>
      </c>
      <c r="I5462" s="9" t="s">
        <v>13928</v>
      </c>
      <c r="J5462" s="9" t="s">
        <v>13929</v>
      </c>
      <c r="K5462" s="9" t="s">
        <v>13930</v>
      </c>
      <c r="L5462" s="9" t="s">
        <v>13931</v>
      </c>
      <c r="M5462" s="9" t="s">
        <v>13942</v>
      </c>
      <c r="N5462" s="13" t="s">
        <v>12</v>
      </c>
      <c r="O5462" s="13" t="s">
        <v>14</v>
      </c>
      <c r="P5462" s="13" t="s">
        <v>19</v>
      </c>
      <c r="Q5462" s="13" t="s">
        <v>33</v>
      </c>
      <c r="R5462" s="13" t="s">
        <v>15</v>
      </c>
      <c r="S5462" s="10">
        <f>ROUNDUP(SUM(VLOOKUP(F5462,'Pontuação'!A$2:B$11,2,FALSE),VLOOKUP(E5462,'Pontuação'!C$2:D$11,2,FALSE),VLOOKUP(H5462,'Pontuação'!I$2:J$11,2,FALSE),VLOOKUP(J5462,'Pontuação'!G$2:H$11,2,FALSE),VLOOKUP(L5462,'Pontuação'!M$2:N$13,2,FALSE)),0)</f>
        <v>1553</v>
      </c>
      <c r="T5462" s="11">
        <f t="shared" si="1"/>
        <v>155</v>
      </c>
      <c r="U5462" s="11" t="str">
        <f t="array" ref="U5462">IFERROR(INDEX('Pontuação'!G$13:G$101, MATCH(T5462, 'Pontuação'!F$13:F$101, 0)), "Faixa Indefinida")</f>
        <v>C</v>
      </c>
      <c r="V5462" s="11">
        <f t="shared" si="2"/>
        <v>0</v>
      </c>
      <c r="W5462" s="11">
        <f t="shared" si="3"/>
        <v>0</v>
      </c>
      <c r="X5462" s="11">
        <f t="shared" si="4"/>
        <v>1</v>
      </c>
      <c r="Y5462" s="11">
        <f t="shared" si="5"/>
        <v>0</v>
      </c>
      <c r="Z5462" s="12">
        <f>ROUNDUP(SUM(VLOOKUP(F5462,'Pontuação 3.0'!A$2:B$11,2,FALSE),VLOOKUP(E5462,'Pontuação 3.0'!C$2:D$11,2,FALSE),VLOOKUP(H5462,'Pontuação 3.0'!I$2:J$11,2,FALSE),VLOOKUP(J5462,'Pontuação 3.0'!G$2:H$11,2,FALSE),VLOOKUP(G5462,'Pontuação 3.0'!E$2:F$11,2,FALSE),VLOOKUP(K5462,'Pontuação 3.0'!K$2:L$11,2,FALSE),VLOOKUP(L5462,'Pontuação 3.0'!M$2:N$13,2,FALSE)),0)</f>
        <v>2383</v>
      </c>
      <c r="AA5462" s="12">
        <f t="shared" si="6"/>
        <v>238</v>
      </c>
      <c r="AB5462" s="12" t="str">
        <f t="array" ref="AB5462">IFERROR(INDEX('Pontuação 3.0'!G$13:G$191, MATCH(AA5462, 'Pontuação 3.0'!F$13:F$191, 0)), "Faixa Indefinida")</f>
        <v>A</v>
      </c>
      <c r="AC5462" s="12">
        <f t="shared" si="7"/>
        <v>1</v>
      </c>
      <c r="AD5462" s="12">
        <f t="shared" si="8"/>
        <v>0</v>
      </c>
      <c r="AE5462" s="12">
        <f t="shared" si="9"/>
        <v>0</v>
      </c>
      <c r="AF5462" s="12">
        <f t="shared" si="10"/>
        <v>0</v>
      </c>
    </row>
    <row r="5463" ht="15.75" customHeight="1">
      <c r="A5463" s="8">
        <v>45691.0</v>
      </c>
      <c r="B5463" s="9" t="s">
        <v>4176</v>
      </c>
      <c r="C5463" s="9" t="s">
        <v>12485</v>
      </c>
      <c r="D5463" s="15">
        <v>2.1969872819E10</v>
      </c>
      <c r="E5463" s="9" t="s">
        <v>13936</v>
      </c>
      <c r="F5463" s="9" t="s">
        <v>13948</v>
      </c>
      <c r="G5463" s="9" t="s">
        <v>13926</v>
      </c>
      <c r="H5463" s="9" t="s">
        <v>13951</v>
      </c>
      <c r="I5463" s="9" t="s">
        <v>13928</v>
      </c>
      <c r="J5463" s="9" t="s">
        <v>13929</v>
      </c>
      <c r="K5463" s="9" t="s">
        <v>13930</v>
      </c>
      <c r="L5463" s="9" t="s">
        <v>13945</v>
      </c>
      <c r="M5463" s="9" t="s">
        <v>13952</v>
      </c>
      <c r="N5463" s="9"/>
      <c r="O5463" s="9"/>
      <c r="P5463" s="9"/>
      <c r="Q5463" s="9"/>
      <c r="R5463" s="9"/>
      <c r="S5463" s="10">
        <f>ROUNDUP(SUM(VLOOKUP(F5463,'Pontuação'!A$2:B$11,2,FALSE),VLOOKUP(E5463,'Pontuação'!C$2:D$11,2,FALSE),VLOOKUP(H5463,'Pontuação'!I$2:J$11,2,FALSE),VLOOKUP(J5463,'Pontuação'!G$2:H$11,2,FALSE),VLOOKUP(L5463,'Pontuação'!M$2:N$13,2,FALSE)),0)</f>
        <v>1673</v>
      </c>
      <c r="T5463" s="11">
        <f t="shared" si="1"/>
        <v>167</v>
      </c>
      <c r="U5463" s="11" t="str">
        <f t="array" ref="U5463">IFERROR(INDEX('Pontuação'!G$13:G$101, MATCH(T5463, 'Pontuação'!F$13:F$101, 0)), "Faixa Indefinida")</f>
        <v>B</v>
      </c>
      <c r="V5463" s="11">
        <f t="shared" si="2"/>
        <v>0</v>
      </c>
      <c r="W5463" s="11">
        <f t="shared" si="3"/>
        <v>1</v>
      </c>
      <c r="X5463" s="11">
        <f t="shared" si="4"/>
        <v>0</v>
      </c>
      <c r="Y5463" s="11">
        <f t="shared" si="5"/>
        <v>0</v>
      </c>
      <c r="Z5463" s="12">
        <f>ROUNDUP(SUM(VLOOKUP(F5463,'Pontuação 3.0'!A$2:B$11,2,FALSE),VLOOKUP(E5463,'Pontuação 3.0'!C$2:D$11,2,FALSE),VLOOKUP(H5463,'Pontuação 3.0'!I$2:J$11,2,FALSE),VLOOKUP(J5463,'Pontuação 3.0'!G$2:H$11,2,FALSE),VLOOKUP(G5463,'Pontuação 3.0'!E$2:F$11,2,FALSE),VLOOKUP(K5463,'Pontuação 3.0'!K$2:L$11,2,FALSE),VLOOKUP(L5463,'Pontuação 3.0'!M$2:N$13,2,FALSE)),0)</f>
        <v>2336</v>
      </c>
      <c r="AA5463" s="12">
        <f t="shared" si="6"/>
        <v>234</v>
      </c>
      <c r="AB5463" s="12" t="str">
        <f t="array" ref="AB5463">IFERROR(INDEX('Pontuação 3.0'!G$13:G$191, MATCH(AA5463, 'Pontuação 3.0'!F$13:F$191, 0)), "Faixa Indefinida")</f>
        <v>B</v>
      </c>
      <c r="AC5463" s="12">
        <f t="shared" si="7"/>
        <v>0</v>
      </c>
      <c r="AD5463" s="12">
        <f t="shared" si="8"/>
        <v>1</v>
      </c>
      <c r="AE5463" s="12">
        <f t="shared" si="9"/>
        <v>0</v>
      </c>
      <c r="AF5463" s="12">
        <f t="shared" si="10"/>
        <v>0</v>
      </c>
    </row>
    <row r="5464" ht="15.75" customHeight="1">
      <c r="A5464" s="8">
        <v>45691.0</v>
      </c>
      <c r="B5464" s="9" t="s">
        <v>12488</v>
      </c>
      <c r="C5464" s="9" t="s">
        <v>12489</v>
      </c>
      <c r="D5464" s="15">
        <v>6.5984691145E10</v>
      </c>
      <c r="E5464" s="9" t="s">
        <v>13936</v>
      </c>
      <c r="F5464" s="9" t="s">
        <v>13953</v>
      </c>
      <c r="G5464" s="9" t="s">
        <v>13955</v>
      </c>
      <c r="H5464" s="9" t="s">
        <v>13951</v>
      </c>
      <c r="I5464" s="9" t="s">
        <v>13928</v>
      </c>
      <c r="J5464" s="9" t="s">
        <v>13956</v>
      </c>
      <c r="K5464" s="9" t="s">
        <v>13940</v>
      </c>
      <c r="L5464" s="9" t="s">
        <v>13945</v>
      </c>
      <c r="M5464" s="9" t="s">
        <v>13942</v>
      </c>
      <c r="N5464" s="13" t="s">
        <v>12</v>
      </c>
      <c r="O5464" s="13" t="s">
        <v>14</v>
      </c>
      <c r="P5464" s="13" t="s">
        <v>32</v>
      </c>
      <c r="Q5464" s="13" t="s">
        <v>51</v>
      </c>
      <c r="R5464" s="13" t="s">
        <v>15</v>
      </c>
      <c r="S5464" s="10">
        <f>ROUNDUP(SUM(VLOOKUP(F5464,'Pontuação'!A$2:B$11,2,FALSE),VLOOKUP(E5464,'Pontuação'!C$2:D$11,2,FALSE),VLOOKUP(H5464,'Pontuação'!I$2:J$11,2,FALSE),VLOOKUP(J5464,'Pontuação'!G$2:H$11,2,FALSE),VLOOKUP(L5464,'Pontuação'!M$2:N$13,2,FALSE)),0)</f>
        <v>1968</v>
      </c>
      <c r="T5464" s="11">
        <f t="shared" si="1"/>
        <v>197</v>
      </c>
      <c r="U5464" s="11" t="str">
        <f t="array" ref="U5464">IFERROR(INDEX('Pontuação'!G$13:G$101, MATCH(T5464, 'Pontuação'!F$13:F$101, 0)), "Faixa Indefinida")</f>
        <v>A</v>
      </c>
      <c r="V5464" s="11">
        <f t="shared" si="2"/>
        <v>1</v>
      </c>
      <c r="W5464" s="11">
        <f t="shared" si="3"/>
        <v>0</v>
      </c>
      <c r="X5464" s="11">
        <f t="shared" si="4"/>
        <v>0</v>
      </c>
      <c r="Y5464" s="11">
        <f t="shared" si="5"/>
        <v>0</v>
      </c>
      <c r="Z5464" s="12">
        <f>ROUNDUP(SUM(VLOOKUP(F5464,'Pontuação 3.0'!A$2:B$11,2,FALSE),VLOOKUP(E5464,'Pontuação 3.0'!C$2:D$11,2,FALSE),VLOOKUP(H5464,'Pontuação 3.0'!I$2:J$11,2,FALSE),VLOOKUP(J5464,'Pontuação 3.0'!G$2:H$11,2,FALSE),VLOOKUP(G5464,'Pontuação 3.0'!E$2:F$11,2,FALSE),VLOOKUP(K5464,'Pontuação 3.0'!K$2:L$11,2,FALSE),VLOOKUP(L5464,'Pontuação 3.0'!M$2:N$13,2,FALSE)),0)</f>
        <v>2562</v>
      </c>
      <c r="AA5464" s="12">
        <f t="shared" si="6"/>
        <v>256</v>
      </c>
      <c r="AB5464" s="12" t="str">
        <f t="array" ref="AB5464">IFERROR(INDEX('Pontuação 3.0'!G$13:G$191, MATCH(AA5464, 'Pontuação 3.0'!F$13:F$191, 0)), "Faixa Indefinida")</f>
        <v>A</v>
      </c>
      <c r="AC5464" s="12">
        <f t="shared" si="7"/>
        <v>1</v>
      </c>
      <c r="AD5464" s="12">
        <f t="shared" si="8"/>
        <v>0</v>
      </c>
      <c r="AE5464" s="12">
        <f t="shared" si="9"/>
        <v>0</v>
      </c>
      <c r="AF5464" s="12">
        <f t="shared" si="10"/>
        <v>0</v>
      </c>
    </row>
    <row r="5465" ht="15.75" customHeight="1">
      <c r="A5465" s="8">
        <v>45691.0</v>
      </c>
      <c r="B5465" s="9" t="s">
        <v>279</v>
      </c>
      <c r="C5465" s="9" t="s">
        <v>8772</v>
      </c>
      <c r="D5465" s="15">
        <v>8.7981732601E10</v>
      </c>
      <c r="E5465" s="9" t="s">
        <v>13936</v>
      </c>
      <c r="F5465" s="9" t="s">
        <v>13950</v>
      </c>
      <c r="G5465" s="9" t="s">
        <v>13926</v>
      </c>
      <c r="H5465" s="9" t="s">
        <v>13951</v>
      </c>
      <c r="I5465" s="9" t="s">
        <v>13940</v>
      </c>
      <c r="J5465" s="9" t="s">
        <v>13929</v>
      </c>
      <c r="K5465" s="9" t="s">
        <v>13940</v>
      </c>
      <c r="L5465" s="9" t="s">
        <v>13945</v>
      </c>
      <c r="M5465" s="9" t="s">
        <v>13952</v>
      </c>
      <c r="N5465" s="13" t="s">
        <v>12</v>
      </c>
      <c r="O5465" s="13" t="s">
        <v>14</v>
      </c>
      <c r="P5465" s="13" t="s">
        <v>32</v>
      </c>
      <c r="Q5465" s="13" t="s">
        <v>77</v>
      </c>
      <c r="R5465" s="13" t="s">
        <v>15</v>
      </c>
      <c r="S5465" s="10">
        <f>ROUNDUP(SUM(VLOOKUP(F5465,'Pontuação'!A$2:B$11,2,FALSE),VLOOKUP(E5465,'Pontuação'!C$2:D$11,2,FALSE),VLOOKUP(H5465,'Pontuação'!I$2:J$11,2,FALSE),VLOOKUP(J5465,'Pontuação'!G$2:H$11,2,FALSE),VLOOKUP(L5465,'Pontuação'!M$2:N$13,2,FALSE)),0)</f>
        <v>1685</v>
      </c>
      <c r="T5465" s="11">
        <f t="shared" si="1"/>
        <v>169</v>
      </c>
      <c r="U5465" s="11" t="str">
        <f t="array" ref="U5465">IFERROR(INDEX('Pontuação'!G$13:G$101, MATCH(T5465, 'Pontuação'!F$13:F$101, 0)), "Faixa Indefinida")</f>
        <v>B</v>
      </c>
      <c r="V5465" s="11">
        <f t="shared" si="2"/>
        <v>0</v>
      </c>
      <c r="W5465" s="11">
        <f t="shared" si="3"/>
        <v>1</v>
      </c>
      <c r="X5465" s="11">
        <f t="shared" si="4"/>
        <v>0</v>
      </c>
      <c r="Y5465" s="11">
        <f t="shared" si="5"/>
        <v>0</v>
      </c>
      <c r="Z5465" s="12">
        <f>ROUNDUP(SUM(VLOOKUP(F5465,'Pontuação 3.0'!A$2:B$11,2,FALSE),VLOOKUP(E5465,'Pontuação 3.0'!C$2:D$11,2,FALSE),VLOOKUP(H5465,'Pontuação 3.0'!I$2:J$11,2,FALSE),VLOOKUP(J5465,'Pontuação 3.0'!G$2:H$11,2,FALSE),VLOOKUP(G5465,'Pontuação 3.0'!E$2:F$11,2,FALSE),VLOOKUP(K5465,'Pontuação 3.0'!K$2:L$11,2,FALSE),VLOOKUP(L5465,'Pontuação 3.0'!M$2:N$13,2,FALSE)),0)</f>
        <v>2208</v>
      </c>
      <c r="AA5465" s="12">
        <f t="shared" si="6"/>
        <v>221</v>
      </c>
      <c r="AB5465" s="12" t="str">
        <f t="array" ref="AB5465">IFERROR(INDEX('Pontuação 3.0'!G$13:G$191, MATCH(AA5465, 'Pontuação 3.0'!F$13:F$191, 0)), "Faixa Indefinida")</f>
        <v>B</v>
      </c>
      <c r="AC5465" s="12">
        <f t="shared" si="7"/>
        <v>0</v>
      </c>
      <c r="AD5465" s="12">
        <f t="shared" si="8"/>
        <v>1</v>
      </c>
      <c r="AE5465" s="12">
        <f t="shared" si="9"/>
        <v>0</v>
      </c>
      <c r="AF5465" s="12">
        <f t="shared" si="10"/>
        <v>0</v>
      </c>
    </row>
    <row r="5466" ht="15.75" customHeight="1">
      <c r="A5466" s="8">
        <v>45691.0</v>
      </c>
      <c r="B5466" s="9" t="s">
        <v>12492</v>
      </c>
      <c r="C5466" s="9" t="s">
        <v>12493</v>
      </c>
      <c r="D5466" s="15">
        <v>4.1988789468E10</v>
      </c>
      <c r="E5466" s="9" t="s">
        <v>13936</v>
      </c>
      <c r="F5466" s="9" t="s">
        <v>13950</v>
      </c>
      <c r="G5466" s="9" t="s">
        <v>13926</v>
      </c>
      <c r="H5466" s="9" t="s">
        <v>13951</v>
      </c>
      <c r="I5466" s="9" t="s">
        <v>13940</v>
      </c>
      <c r="J5466" s="9" t="s">
        <v>13929</v>
      </c>
      <c r="K5466" s="9" t="s">
        <v>13940</v>
      </c>
      <c r="L5466" s="9" t="s">
        <v>13959</v>
      </c>
      <c r="M5466" s="9" t="s">
        <v>13942</v>
      </c>
      <c r="N5466" s="13" t="s">
        <v>12</v>
      </c>
      <c r="O5466" s="13" t="s">
        <v>14</v>
      </c>
      <c r="P5466" s="13" t="s">
        <v>32</v>
      </c>
      <c r="Q5466" s="13" t="s">
        <v>51</v>
      </c>
      <c r="R5466" s="13" t="s">
        <v>15</v>
      </c>
      <c r="S5466" s="10">
        <f>ROUNDUP(SUM(VLOOKUP(F5466,'Pontuação'!A$2:B$11,2,FALSE),VLOOKUP(E5466,'Pontuação'!C$2:D$11,2,FALSE),VLOOKUP(H5466,'Pontuação'!I$2:J$11,2,FALSE),VLOOKUP(J5466,'Pontuação'!G$2:H$11,2,FALSE),VLOOKUP(L5466,'Pontuação'!M$2:N$13,2,FALSE)),0)</f>
        <v>1623</v>
      </c>
      <c r="T5466" s="11">
        <f t="shared" si="1"/>
        <v>162</v>
      </c>
      <c r="U5466" s="11" t="str">
        <f t="array" ref="U5466">IFERROR(INDEX('Pontuação'!G$13:G$101, MATCH(T5466, 'Pontuação'!F$13:F$101, 0)), "Faixa Indefinida")</f>
        <v>C</v>
      </c>
      <c r="V5466" s="11">
        <f t="shared" si="2"/>
        <v>0</v>
      </c>
      <c r="W5466" s="11">
        <f t="shared" si="3"/>
        <v>0</v>
      </c>
      <c r="X5466" s="11">
        <f t="shared" si="4"/>
        <v>1</v>
      </c>
      <c r="Y5466" s="11">
        <f t="shared" si="5"/>
        <v>0</v>
      </c>
      <c r="Z5466" s="12">
        <f>ROUNDUP(SUM(VLOOKUP(F5466,'Pontuação 3.0'!A$2:B$11,2,FALSE),VLOOKUP(E5466,'Pontuação 3.0'!C$2:D$11,2,FALSE),VLOOKUP(H5466,'Pontuação 3.0'!I$2:J$11,2,FALSE),VLOOKUP(J5466,'Pontuação 3.0'!G$2:H$11,2,FALSE),VLOOKUP(G5466,'Pontuação 3.0'!E$2:F$11,2,FALSE),VLOOKUP(K5466,'Pontuação 3.0'!K$2:L$11,2,FALSE),VLOOKUP(L5466,'Pontuação 3.0'!M$2:N$13,2,FALSE)),0)</f>
        <v>2316</v>
      </c>
      <c r="AA5466" s="12">
        <f t="shared" si="6"/>
        <v>232</v>
      </c>
      <c r="AB5466" s="12" t="str">
        <f t="array" ref="AB5466">IFERROR(INDEX('Pontuação 3.0'!G$13:G$191, MATCH(AA5466, 'Pontuação 3.0'!F$13:F$191, 0)), "Faixa Indefinida")</f>
        <v>B</v>
      </c>
      <c r="AC5466" s="12">
        <f t="shared" si="7"/>
        <v>0</v>
      </c>
      <c r="AD5466" s="12">
        <f t="shared" si="8"/>
        <v>1</v>
      </c>
      <c r="AE5466" s="12">
        <f t="shared" si="9"/>
        <v>0</v>
      </c>
      <c r="AF5466" s="12">
        <f t="shared" si="10"/>
        <v>0</v>
      </c>
    </row>
    <row r="5467" ht="15.75" customHeight="1">
      <c r="A5467" s="8">
        <v>45691.0</v>
      </c>
      <c r="B5467" s="9" t="s">
        <v>12490</v>
      </c>
      <c r="C5467" s="9" t="s">
        <v>12491</v>
      </c>
      <c r="D5467" s="15">
        <v>1.8981062183E10</v>
      </c>
      <c r="E5467" s="9" t="s">
        <v>13936</v>
      </c>
      <c r="F5467" s="9" t="s">
        <v>13948</v>
      </c>
      <c r="G5467" s="9" t="s">
        <v>13944</v>
      </c>
      <c r="H5467" s="9" t="s">
        <v>13949</v>
      </c>
      <c r="I5467" s="9" t="s">
        <v>13940</v>
      </c>
      <c r="J5467" s="9" t="s">
        <v>13929</v>
      </c>
      <c r="K5467" s="9" t="s">
        <v>13930</v>
      </c>
      <c r="L5467" s="9" t="s">
        <v>13945</v>
      </c>
      <c r="M5467" s="9" t="s">
        <v>13952</v>
      </c>
      <c r="N5467" s="13" t="s">
        <v>12</v>
      </c>
      <c r="O5467" s="13" t="s">
        <v>14</v>
      </c>
      <c r="P5467" s="13" t="s">
        <v>27</v>
      </c>
      <c r="Q5467" s="13" t="s">
        <v>48</v>
      </c>
      <c r="R5467" s="13" t="s">
        <v>15</v>
      </c>
      <c r="S5467" s="10">
        <f>ROUNDUP(SUM(VLOOKUP(F5467,'Pontuação'!A$2:B$11,2,FALSE),VLOOKUP(E5467,'Pontuação'!C$2:D$11,2,FALSE),VLOOKUP(H5467,'Pontuação'!I$2:J$11,2,FALSE),VLOOKUP(J5467,'Pontuação'!G$2:H$11,2,FALSE),VLOOKUP(L5467,'Pontuação'!M$2:N$13,2,FALSE)),0)</f>
        <v>1715</v>
      </c>
      <c r="T5467" s="11">
        <f t="shared" si="1"/>
        <v>172</v>
      </c>
      <c r="U5467" s="11" t="str">
        <f t="array" ref="U5467">IFERROR(INDEX('Pontuação'!G$13:G$101, MATCH(T5467, 'Pontuação'!F$13:F$101, 0)), "Faixa Indefinida")</f>
        <v>B</v>
      </c>
      <c r="V5467" s="11">
        <f t="shared" si="2"/>
        <v>0</v>
      </c>
      <c r="W5467" s="11">
        <f t="shared" si="3"/>
        <v>1</v>
      </c>
      <c r="X5467" s="11">
        <f t="shared" si="4"/>
        <v>0</v>
      </c>
      <c r="Y5467" s="11">
        <f t="shared" si="5"/>
        <v>0</v>
      </c>
      <c r="Z5467" s="12">
        <f>ROUNDUP(SUM(VLOOKUP(F5467,'Pontuação 3.0'!A$2:B$11,2,FALSE),VLOOKUP(E5467,'Pontuação 3.0'!C$2:D$11,2,FALSE),VLOOKUP(H5467,'Pontuação 3.0'!I$2:J$11,2,FALSE),VLOOKUP(J5467,'Pontuação 3.0'!G$2:H$11,2,FALSE),VLOOKUP(G5467,'Pontuação 3.0'!E$2:F$11,2,FALSE),VLOOKUP(K5467,'Pontuação 3.0'!K$2:L$11,2,FALSE),VLOOKUP(L5467,'Pontuação 3.0'!M$2:N$13,2,FALSE)),0)</f>
        <v>2283</v>
      </c>
      <c r="AA5467" s="12">
        <f t="shared" si="6"/>
        <v>228</v>
      </c>
      <c r="AB5467" s="12" t="str">
        <f t="array" ref="AB5467">IFERROR(INDEX('Pontuação 3.0'!G$13:G$191, MATCH(AA5467, 'Pontuação 3.0'!F$13:F$191, 0)), "Faixa Indefinida")</f>
        <v>B</v>
      </c>
      <c r="AC5467" s="12">
        <f t="shared" si="7"/>
        <v>0</v>
      </c>
      <c r="AD5467" s="12">
        <f t="shared" si="8"/>
        <v>1</v>
      </c>
      <c r="AE5467" s="12">
        <f t="shared" si="9"/>
        <v>0</v>
      </c>
      <c r="AF5467" s="12">
        <f t="shared" si="10"/>
        <v>0</v>
      </c>
    </row>
    <row r="5468" ht="15.75" customHeight="1">
      <c r="A5468" s="8">
        <v>45691.0</v>
      </c>
      <c r="B5468" s="9" t="s">
        <v>12499</v>
      </c>
      <c r="C5468" s="9" t="s">
        <v>12500</v>
      </c>
      <c r="D5468" s="15">
        <v>6.2984853312E10</v>
      </c>
      <c r="E5468" s="9" t="s">
        <v>13936</v>
      </c>
      <c r="F5468" s="9" t="s">
        <v>13948</v>
      </c>
      <c r="G5468" s="9" t="s">
        <v>13944</v>
      </c>
      <c r="H5468" s="9" t="s">
        <v>13949</v>
      </c>
      <c r="I5468" s="9" t="s">
        <v>13940</v>
      </c>
      <c r="J5468" s="9" t="s">
        <v>13929</v>
      </c>
      <c r="K5468" s="9" t="s">
        <v>13940</v>
      </c>
      <c r="L5468" s="9" t="s">
        <v>13945</v>
      </c>
      <c r="M5468" s="9" t="s">
        <v>13952</v>
      </c>
      <c r="N5468" s="13" t="s">
        <v>12</v>
      </c>
      <c r="O5468" s="13" t="s">
        <v>14</v>
      </c>
      <c r="P5468" s="13" t="s">
        <v>39</v>
      </c>
      <c r="Q5468" s="13" t="s">
        <v>48</v>
      </c>
      <c r="R5468" s="13" t="s">
        <v>15</v>
      </c>
      <c r="S5468" s="10">
        <f>ROUNDUP(SUM(VLOOKUP(F5468,'Pontuação'!A$2:B$11,2,FALSE),VLOOKUP(E5468,'Pontuação'!C$2:D$11,2,FALSE),VLOOKUP(H5468,'Pontuação'!I$2:J$11,2,FALSE),VLOOKUP(J5468,'Pontuação'!G$2:H$11,2,FALSE),VLOOKUP(L5468,'Pontuação'!M$2:N$13,2,FALSE)),0)</f>
        <v>1715</v>
      </c>
      <c r="T5468" s="11">
        <f t="shared" si="1"/>
        <v>172</v>
      </c>
      <c r="U5468" s="11" t="str">
        <f t="array" ref="U5468">IFERROR(INDEX('Pontuação'!G$13:G$101, MATCH(T5468, 'Pontuação'!F$13:F$101, 0)), "Faixa Indefinida")</f>
        <v>B</v>
      </c>
      <c r="V5468" s="11">
        <f t="shared" si="2"/>
        <v>0</v>
      </c>
      <c r="W5468" s="11">
        <f t="shared" si="3"/>
        <v>1</v>
      </c>
      <c r="X5468" s="11">
        <f t="shared" si="4"/>
        <v>0</v>
      </c>
      <c r="Y5468" s="11">
        <f t="shared" si="5"/>
        <v>0</v>
      </c>
      <c r="Z5468" s="12">
        <f>ROUNDUP(SUM(VLOOKUP(F5468,'Pontuação 3.0'!A$2:B$11,2,FALSE),VLOOKUP(E5468,'Pontuação 3.0'!C$2:D$11,2,FALSE),VLOOKUP(H5468,'Pontuação 3.0'!I$2:J$11,2,FALSE),VLOOKUP(J5468,'Pontuação 3.0'!G$2:H$11,2,FALSE),VLOOKUP(G5468,'Pontuação 3.0'!E$2:F$11,2,FALSE),VLOOKUP(K5468,'Pontuação 3.0'!K$2:L$11,2,FALSE),VLOOKUP(L5468,'Pontuação 3.0'!M$2:N$13,2,FALSE)),0)</f>
        <v>2022</v>
      </c>
      <c r="AA5468" s="12">
        <f t="shared" si="6"/>
        <v>202</v>
      </c>
      <c r="AB5468" s="12" t="str">
        <f t="array" ref="AB5468">IFERROR(INDEX('Pontuação 3.0'!G$13:G$191, MATCH(AA5468, 'Pontuação 3.0'!F$13:F$191, 0)), "Faixa Indefinida")</f>
        <v>C</v>
      </c>
      <c r="AC5468" s="12">
        <f t="shared" si="7"/>
        <v>0</v>
      </c>
      <c r="AD5468" s="12">
        <f t="shared" si="8"/>
        <v>0</v>
      </c>
      <c r="AE5468" s="12">
        <f t="shared" si="9"/>
        <v>1</v>
      </c>
      <c r="AF5468" s="12">
        <f t="shared" si="10"/>
        <v>0</v>
      </c>
    </row>
    <row r="5469" ht="15.75" customHeight="1">
      <c r="A5469" s="8">
        <v>45691.0</v>
      </c>
      <c r="B5469" s="9" t="s">
        <v>12497</v>
      </c>
      <c r="C5469" s="9" t="s">
        <v>12498</v>
      </c>
      <c r="D5469" s="15">
        <v>2.1982963185E10</v>
      </c>
      <c r="E5469" s="9" t="s">
        <v>13936</v>
      </c>
      <c r="F5469" s="9" t="s">
        <v>13937</v>
      </c>
      <c r="G5469" s="9" t="s">
        <v>13926</v>
      </c>
      <c r="H5469" s="9" t="s">
        <v>13927</v>
      </c>
      <c r="I5469" s="9" t="s">
        <v>13940</v>
      </c>
      <c r="J5469" s="9" t="s">
        <v>13929</v>
      </c>
      <c r="K5469" s="9" t="s">
        <v>13940</v>
      </c>
      <c r="L5469" s="9" t="s">
        <v>13941</v>
      </c>
      <c r="M5469" s="9" t="s">
        <v>13932</v>
      </c>
      <c r="N5469" s="13" t="s">
        <v>12</v>
      </c>
      <c r="O5469" s="13" t="s">
        <v>14</v>
      </c>
      <c r="P5469" s="13" t="s">
        <v>32</v>
      </c>
      <c r="Q5469" s="13" t="s">
        <v>77</v>
      </c>
      <c r="R5469" s="13" t="s">
        <v>65</v>
      </c>
      <c r="S5469" s="10">
        <f>ROUNDUP(SUM(VLOOKUP(F5469,'Pontuação'!A$2:B$11,2,FALSE),VLOOKUP(E5469,'Pontuação'!C$2:D$11,2,FALSE),VLOOKUP(H5469,'Pontuação'!I$2:J$11,2,FALSE),VLOOKUP(J5469,'Pontuação'!G$2:H$11,2,FALSE),VLOOKUP(L5469,'Pontuação'!M$2:N$13,2,FALSE)),0)</f>
        <v>1454</v>
      </c>
      <c r="T5469" s="11">
        <f t="shared" si="1"/>
        <v>145</v>
      </c>
      <c r="U5469" s="11" t="str">
        <f t="array" ref="U5469">IFERROR(INDEX('Pontuação'!G$13:G$101, MATCH(T5469, 'Pontuação'!F$13:F$101, 0)), "Faixa Indefinida")</f>
        <v>D</v>
      </c>
      <c r="V5469" s="11">
        <f t="shared" si="2"/>
        <v>0</v>
      </c>
      <c r="W5469" s="11">
        <f t="shared" si="3"/>
        <v>0</v>
      </c>
      <c r="X5469" s="11">
        <f t="shared" si="4"/>
        <v>0</v>
      </c>
      <c r="Y5469" s="11">
        <f t="shared" si="5"/>
        <v>1</v>
      </c>
      <c r="Z5469" s="12">
        <f>ROUNDUP(SUM(VLOOKUP(F5469,'Pontuação 3.0'!A$2:B$11,2,FALSE),VLOOKUP(E5469,'Pontuação 3.0'!C$2:D$11,2,FALSE),VLOOKUP(H5469,'Pontuação 3.0'!I$2:J$11,2,FALSE),VLOOKUP(J5469,'Pontuação 3.0'!G$2:H$11,2,FALSE),VLOOKUP(G5469,'Pontuação 3.0'!E$2:F$11,2,FALSE),VLOOKUP(K5469,'Pontuação 3.0'!K$2:L$11,2,FALSE),VLOOKUP(L5469,'Pontuação 3.0'!M$2:N$13,2,FALSE)),0)</f>
        <v>1730</v>
      </c>
      <c r="AA5469" s="12">
        <f t="shared" si="6"/>
        <v>173</v>
      </c>
      <c r="AB5469" s="12" t="str">
        <f t="array" ref="AB5469">IFERROR(INDEX('Pontuação 3.0'!G$13:G$191, MATCH(AA5469, 'Pontuação 3.0'!F$13:F$191, 0)), "Faixa Indefinida")</f>
        <v>D</v>
      </c>
      <c r="AC5469" s="12">
        <f t="shared" si="7"/>
        <v>0</v>
      </c>
      <c r="AD5469" s="12">
        <f t="shared" si="8"/>
        <v>0</v>
      </c>
      <c r="AE5469" s="12">
        <f t="shared" si="9"/>
        <v>0</v>
      </c>
      <c r="AF5469" s="12">
        <f t="shared" si="10"/>
        <v>1</v>
      </c>
    </row>
    <row r="5470" ht="15.75" customHeight="1">
      <c r="A5470" s="8">
        <v>45691.0</v>
      </c>
      <c r="B5470" s="9" t="s">
        <v>1864</v>
      </c>
      <c r="C5470" s="9" t="s">
        <v>12502</v>
      </c>
      <c r="D5470" s="15">
        <v>1.197124974E10</v>
      </c>
      <c r="E5470" s="9" t="s">
        <v>13936</v>
      </c>
      <c r="F5470" s="9" t="s">
        <v>13948</v>
      </c>
      <c r="G5470" s="9" t="s">
        <v>13926</v>
      </c>
      <c r="H5470" s="9" t="s">
        <v>13927</v>
      </c>
      <c r="I5470" s="9" t="s">
        <v>13940</v>
      </c>
      <c r="J5470" s="9" t="s">
        <v>13929</v>
      </c>
      <c r="K5470" s="9" t="s">
        <v>13940</v>
      </c>
      <c r="L5470" s="9" t="s">
        <v>13931</v>
      </c>
      <c r="M5470" s="9" t="s">
        <v>13942</v>
      </c>
      <c r="N5470" s="13" t="s">
        <v>12</v>
      </c>
      <c r="O5470" s="13" t="s">
        <v>14</v>
      </c>
      <c r="P5470" s="13" t="s">
        <v>32</v>
      </c>
      <c r="Q5470" s="13" t="s">
        <v>33</v>
      </c>
      <c r="R5470" s="13" t="s">
        <v>65</v>
      </c>
      <c r="S5470" s="10">
        <f>ROUNDUP(SUM(VLOOKUP(F5470,'Pontuação'!A$2:B$11,2,FALSE),VLOOKUP(E5470,'Pontuação'!C$2:D$11,2,FALSE),VLOOKUP(H5470,'Pontuação'!I$2:J$11,2,FALSE),VLOOKUP(J5470,'Pontuação'!G$2:H$11,2,FALSE),VLOOKUP(L5470,'Pontuação'!M$2:N$13,2,FALSE)),0)</f>
        <v>1427</v>
      </c>
      <c r="T5470" s="11">
        <f t="shared" si="1"/>
        <v>143</v>
      </c>
      <c r="U5470" s="11" t="str">
        <f t="array" ref="U5470">IFERROR(INDEX('Pontuação'!G$13:G$101, MATCH(T5470, 'Pontuação'!F$13:F$101, 0)), "Faixa Indefinida")</f>
        <v>D</v>
      </c>
      <c r="V5470" s="11">
        <f t="shared" si="2"/>
        <v>0</v>
      </c>
      <c r="W5470" s="11">
        <f t="shared" si="3"/>
        <v>0</v>
      </c>
      <c r="X5470" s="11">
        <f t="shared" si="4"/>
        <v>0</v>
      </c>
      <c r="Y5470" s="11">
        <f t="shared" si="5"/>
        <v>1</v>
      </c>
      <c r="Z5470" s="12">
        <f>ROUNDUP(SUM(VLOOKUP(F5470,'Pontuação 3.0'!A$2:B$11,2,FALSE),VLOOKUP(E5470,'Pontuação 3.0'!C$2:D$11,2,FALSE),VLOOKUP(H5470,'Pontuação 3.0'!I$2:J$11,2,FALSE),VLOOKUP(J5470,'Pontuação 3.0'!G$2:H$11,2,FALSE),VLOOKUP(G5470,'Pontuação 3.0'!E$2:F$11,2,FALSE),VLOOKUP(K5470,'Pontuação 3.0'!K$2:L$11,2,FALSE),VLOOKUP(L5470,'Pontuação 3.0'!M$2:N$13,2,FALSE)),0)</f>
        <v>1841</v>
      </c>
      <c r="AA5470" s="12">
        <f t="shared" si="6"/>
        <v>184</v>
      </c>
      <c r="AB5470" s="12" t="str">
        <f t="array" ref="AB5470">IFERROR(INDEX('Pontuação 3.0'!G$13:G$191, MATCH(AA5470, 'Pontuação 3.0'!F$13:F$191, 0)), "Faixa Indefinida")</f>
        <v>D</v>
      </c>
      <c r="AC5470" s="12">
        <f t="shared" si="7"/>
        <v>0</v>
      </c>
      <c r="AD5470" s="12">
        <f t="shared" si="8"/>
        <v>0</v>
      </c>
      <c r="AE5470" s="12">
        <f t="shared" si="9"/>
        <v>0</v>
      </c>
      <c r="AF5470" s="12">
        <f t="shared" si="10"/>
        <v>1</v>
      </c>
    </row>
    <row r="5471" ht="15.75" customHeight="1">
      <c r="A5471" s="8">
        <v>45691.0</v>
      </c>
      <c r="B5471" s="9" t="s">
        <v>1100</v>
      </c>
      <c r="C5471" s="9" t="s">
        <v>12501</v>
      </c>
      <c r="D5471" s="15">
        <v>2.1997841276E10</v>
      </c>
      <c r="E5471" s="9" t="s">
        <v>13936</v>
      </c>
      <c r="F5471" s="9" t="s">
        <v>13950</v>
      </c>
      <c r="G5471" s="9" t="s">
        <v>13944</v>
      </c>
      <c r="H5471" s="9" t="s">
        <v>13951</v>
      </c>
      <c r="I5471" s="9" t="s">
        <v>13940</v>
      </c>
      <c r="J5471" s="9" t="s">
        <v>13929</v>
      </c>
      <c r="K5471" s="9" t="s">
        <v>13940</v>
      </c>
      <c r="L5471" s="9" t="s">
        <v>13931</v>
      </c>
      <c r="M5471" s="9" t="s">
        <v>13952</v>
      </c>
      <c r="N5471" s="13" t="s">
        <v>12</v>
      </c>
      <c r="O5471" s="13" t="s">
        <v>14</v>
      </c>
      <c r="P5471" s="13" t="s">
        <v>93</v>
      </c>
      <c r="Q5471" s="13" t="s">
        <v>114</v>
      </c>
      <c r="R5471" s="13" t="s">
        <v>15</v>
      </c>
      <c r="S5471" s="10">
        <f>ROUNDUP(SUM(VLOOKUP(F5471,'Pontuação'!A$2:B$11,2,FALSE),VLOOKUP(E5471,'Pontuação'!C$2:D$11,2,FALSE),VLOOKUP(H5471,'Pontuação'!I$2:J$11,2,FALSE),VLOOKUP(J5471,'Pontuação'!G$2:H$11,2,FALSE),VLOOKUP(L5471,'Pontuação'!M$2:N$13,2,FALSE)),0)</f>
        <v>1553</v>
      </c>
      <c r="T5471" s="11">
        <f t="shared" si="1"/>
        <v>155</v>
      </c>
      <c r="U5471" s="11" t="str">
        <f t="array" ref="U5471">IFERROR(INDEX('Pontuação'!G$13:G$101, MATCH(T5471, 'Pontuação'!F$13:F$101, 0)), "Faixa Indefinida")</f>
        <v>C</v>
      </c>
      <c r="V5471" s="11">
        <f t="shared" si="2"/>
        <v>0</v>
      </c>
      <c r="W5471" s="11">
        <f t="shared" si="3"/>
        <v>0</v>
      </c>
      <c r="X5471" s="11">
        <f t="shared" si="4"/>
        <v>1</v>
      </c>
      <c r="Y5471" s="11">
        <f t="shared" si="5"/>
        <v>0</v>
      </c>
      <c r="Z5471" s="12">
        <f>ROUNDUP(SUM(VLOOKUP(F5471,'Pontuação 3.0'!A$2:B$11,2,FALSE),VLOOKUP(E5471,'Pontuação 3.0'!C$2:D$11,2,FALSE),VLOOKUP(H5471,'Pontuação 3.0'!I$2:J$11,2,FALSE),VLOOKUP(J5471,'Pontuação 3.0'!G$2:H$11,2,FALSE),VLOOKUP(G5471,'Pontuação 3.0'!E$2:F$11,2,FALSE),VLOOKUP(K5471,'Pontuação 3.0'!K$2:L$11,2,FALSE),VLOOKUP(L5471,'Pontuação 3.0'!M$2:N$13,2,FALSE)),0)</f>
        <v>1982</v>
      </c>
      <c r="AA5471" s="12">
        <f t="shared" si="6"/>
        <v>198</v>
      </c>
      <c r="AB5471" s="12" t="str">
        <f t="array" ref="AB5471">IFERROR(INDEX('Pontuação 3.0'!G$13:G$191, MATCH(AA5471, 'Pontuação 3.0'!F$13:F$191, 0)), "Faixa Indefinida")</f>
        <v>C</v>
      </c>
      <c r="AC5471" s="12">
        <f t="shared" si="7"/>
        <v>0</v>
      </c>
      <c r="AD5471" s="12">
        <f t="shared" si="8"/>
        <v>0</v>
      </c>
      <c r="AE5471" s="12">
        <f t="shared" si="9"/>
        <v>1</v>
      </c>
      <c r="AF5471" s="12">
        <f t="shared" si="10"/>
        <v>0</v>
      </c>
    </row>
    <row r="5472" ht="15.75" customHeight="1">
      <c r="A5472" s="8">
        <v>45691.0</v>
      </c>
      <c r="B5472" s="9" t="s">
        <v>12503</v>
      </c>
      <c r="C5472" s="9" t="s">
        <v>12504</v>
      </c>
      <c r="D5472" s="15">
        <v>2.4992687469E10</v>
      </c>
      <c r="E5472" s="9" t="s">
        <v>13924</v>
      </c>
      <c r="F5472" s="9" t="s">
        <v>13948</v>
      </c>
      <c r="G5472" s="9" t="s">
        <v>13926</v>
      </c>
      <c r="H5472" s="9" t="s">
        <v>13927</v>
      </c>
      <c r="I5472" s="9" t="s">
        <v>13940</v>
      </c>
      <c r="J5472" s="9" t="s">
        <v>13929</v>
      </c>
      <c r="K5472" s="9" t="s">
        <v>13940</v>
      </c>
      <c r="L5472" s="9" t="s">
        <v>13931</v>
      </c>
      <c r="M5472" s="9" t="s">
        <v>13952</v>
      </c>
      <c r="N5472" s="13" t="s">
        <v>12</v>
      </c>
      <c r="O5472" s="13" t="s">
        <v>14</v>
      </c>
      <c r="P5472" s="13" t="s">
        <v>68</v>
      </c>
      <c r="Q5472" s="13" t="s">
        <v>33</v>
      </c>
      <c r="R5472" s="13" t="s">
        <v>15</v>
      </c>
      <c r="S5472" s="10">
        <f>ROUNDUP(SUM(VLOOKUP(F5472,'Pontuação'!A$2:B$11,2,FALSE),VLOOKUP(E5472,'Pontuação'!C$2:D$11,2,FALSE),VLOOKUP(H5472,'Pontuação'!I$2:J$11,2,FALSE),VLOOKUP(J5472,'Pontuação'!G$2:H$11,2,FALSE),VLOOKUP(L5472,'Pontuação'!M$2:N$13,2,FALSE)),0)</f>
        <v>1431</v>
      </c>
      <c r="T5472" s="11">
        <f t="shared" si="1"/>
        <v>143</v>
      </c>
      <c r="U5472" s="11" t="str">
        <f t="array" ref="U5472">IFERROR(INDEX('Pontuação'!G$13:G$101, MATCH(T5472, 'Pontuação'!F$13:F$101, 0)), "Faixa Indefinida")</f>
        <v>D</v>
      </c>
      <c r="V5472" s="11">
        <f t="shared" si="2"/>
        <v>0</v>
      </c>
      <c r="W5472" s="11">
        <f t="shared" si="3"/>
        <v>0</v>
      </c>
      <c r="X5472" s="11">
        <f t="shared" si="4"/>
        <v>0</v>
      </c>
      <c r="Y5472" s="11">
        <f t="shared" si="5"/>
        <v>1</v>
      </c>
      <c r="Z5472" s="12">
        <f>ROUNDUP(SUM(VLOOKUP(F5472,'Pontuação 3.0'!A$2:B$11,2,FALSE),VLOOKUP(E5472,'Pontuação 3.0'!C$2:D$11,2,FALSE),VLOOKUP(H5472,'Pontuação 3.0'!I$2:J$11,2,FALSE),VLOOKUP(J5472,'Pontuação 3.0'!G$2:H$11,2,FALSE),VLOOKUP(G5472,'Pontuação 3.0'!E$2:F$11,2,FALSE),VLOOKUP(K5472,'Pontuação 3.0'!K$2:L$11,2,FALSE),VLOOKUP(L5472,'Pontuação 3.0'!M$2:N$13,2,FALSE)),0)</f>
        <v>1811</v>
      </c>
      <c r="AA5472" s="12">
        <f t="shared" si="6"/>
        <v>181</v>
      </c>
      <c r="AB5472" s="12" t="str">
        <f t="array" ref="AB5472">IFERROR(INDEX('Pontuação 3.0'!G$13:G$191, MATCH(AA5472, 'Pontuação 3.0'!F$13:F$191, 0)), "Faixa Indefinida")</f>
        <v>D</v>
      </c>
      <c r="AC5472" s="12">
        <f t="shared" si="7"/>
        <v>0</v>
      </c>
      <c r="AD5472" s="12">
        <f t="shared" si="8"/>
        <v>0</v>
      </c>
      <c r="AE5472" s="12">
        <f t="shared" si="9"/>
        <v>0</v>
      </c>
      <c r="AF5472" s="12">
        <f t="shared" si="10"/>
        <v>1</v>
      </c>
    </row>
    <row r="5473" ht="15.75" customHeight="1">
      <c r="A5473" s="8">
        <v>45691.0</v>
      </c>
      <c r="B5473" s="9" t="s">
        <v>12505</v>
      </c>
      <c r="C5473" s="9" t="s">
        <v>12506</v>
      </c>
      <c r="D5473" s="15">
        <v>8.4996011768E10</v>
      </c>
      <c r="E5473" s="9" t="s">
        <v>13936</v>
      </c>
      <c r="F5473" s="9" t="s">
        <v>13925</v>
      </c>
      <c r="G5473" s="9" t="s">
        <v>13926</v>
      </c>
      <c r="H5473" s="9" t="s">
        <v>13927</v>
      </c>
      <c r="I5473" s="9" t="s">
        <v>13940</v>
      </c>
      <c r="J5473" s="9" t="s">
        <v>13929</v>
      </c>
      <c r="K5473" s="9" t="s">
        <v>13940</v>
      </c>
      <c r="L5473" s="9" t="s">
        <v>13945</v>
      </c>
      <c r="M5473" s="9" t="s">
        <v>13952</v>
      </c>
      <c r="N5473" s="13" t="s">
        <v>12</v>
      </c>
      <c r="O5473" s="13" t="s">
        <v>14</v>
      </c>
      <c r="P5473" s="13" t="s">
        <v>32</v>
      </c>
      <c r="Q5473" s="13" t="s">
        <v>62</v>
      </c>
      <c r="R5473" s="13" t="s">
        <v>15</v>
      </c>
      <c r="S5473" s="10">
        <f>ROUNDUP(SUM(VLOOKUP(F5473,'Pontuação'!A$2:B$11,2,FALSE),VLOOKUP(E5473,'Pontuação'!C$2:D$11,2,FALSE),VLOOKUP(H5473,'Pontuação'!I$2:J$11,2,FALSE),VLOOKUP(J5473,'Pontuação'!G$2:H$11,2,FALSE),VLOOKUP(L5473,'Pontuação'!M$2:N$13,2,FALSE)),0)</f>
        <v>1326</v>
      </c>
      <c r="T5473" s="11">
        <f t="shared" si="1"/>
        <v>133</v>
      </c>
      <c r="U5473" s="11" t="str">
        <f t="array" ref="U5473">IFERROR(INDEX('Pontuação'!G$13:G$101, MATCH(T5473, 'Pontuação'!F$13:F$101, 0)), "Faixa Indefinida")</f>
        <v>D</v>
      </c>
      <c r="V5473" s="11">
        <f t="shared" si="2"/>
        <v>0</v>
      </c>
      <c r="W5473" s="11">
        <f t="shared" si="3"/>
        <v>0</v>
      </c>
      <c r="X5473" s="11">
        <f t="shared" si="4"/>
        <v>0</v>
      </c>
      <c r="Y5473" s="11">
        <f t="shared" si="5"/>
        <v>1</v>
      </c>
      <c r="Z5473" s="12">
        <f>ROUNDUP(SUM(VLOOKUP(F5473,'Pontuação 3.0'!A$2:B$11,2,FALSE),VLOOKUP(E5473,'Pontuação 3.0'!C$2:D$11,2,FALSE),VLOOKUP(H5473,'Pontuação 3.0'!I$2:J$11,2,FALSE),VLOOKUP(J5473,'Pontuação 3.0'!G$2:H$11,2,FALSE),VLOOKUP(G5473,'Pontuação 3.0'!E$2:F$11,2,FALSE),VLOOKUP(K5473,'Pontuação 3.0'!K$2:L$11,2,FALSE),VLOOKUP(L5473,'Pontuação 3.0'!M$2:N$13,2,FALSE)),0)</f>
        <v>1912</v>
      </c>
      <c r="AA5473" s="12">
        <f t="shared" si="6"/>
        <v>191</v>
      </c>
      <c r="AB5473" s="12" t="str">
        <f t="array" ref="AB5473">IFERROR(INDEX('Pontuação 3.0'!G$13:G$191, MATCH(AA5473, 'Pontuação 3.0'!F$13:F$191, 0)), "Faixa Indefinida")</f>
        <v>D</v>
      </c>
      <c r="AC5473" s="12">
        <f t="shared" si="7"/>
        <v>0</v>
      </c>
      <c r="AD5473" s="12">
        <f t="shared" si="8"/>
        <v>0</v>
      </c>
      <c r="AE5473" s="12">
        <f t="shared" si="9"/>
        <v>0</v>
      </c>
      <c r="AF5473" s="12">
        <f t="shared" si="10"/>
        <v>1</v>
      </c>
    </row>
    <row r="5474" ht="15.75" customHeight="1">
      <c r="A5474" s="8">
        <v>45691.0</v>
      </c>
      <c r="B5474" s="9" t="s">
        <v>12509</v>
      </c>
      <c r="C5474" s="9" t="s">
        <v>12510</v>
      </c>
      <c r="D5474" s="15">
        <v>9.4991136506E10</v>
      </c>
      <c r="E5474" s="9" t="s">
        <v>13936</v>
      </c>
      <c r="F5474" s="9" t="s">
        <v>13948</v>
      </c>
      <c r="G5474" s="9" t="s">
        <v>13944</v>
      </c>
      <c r="H5474" s="9" t="s">
        <v>13949</v>
      </c>
      <c r="I5474" s="9" t="s">
        <v>13940</v>
      </c>
      <c r="J5474" s="9" t="s">
        <v>13929</v>
      </c>
      <c r="K5474" s="9" t="s">
        <v>13940</v>
      </c>
      <c r="L5474" s="9" t="s">
        <v>13941</v>
      </c>
      <c r="M5474" s="9" t="s">
        <v>13942</v>
      </c>
      <c r="N5474" s="13" t="s">
        <v>12</v>
      </c>
      <c r="O5474" s="13" t="s">
        <v>14</v>
      </c>
      <c r="P5474" s="13" t="s">
        <v>93</v>
      </c>
      <c r="Q5474" s="13" t="s">
        <v>33</v>
      </c>
      <c r="R5474" s="13" t="s">
        <v>15</v>
      </c>
      <c r="S5474" s="10">
        <f>ROUNDUP(SUM(VLOOKUP(F5474,'Pontuação'!A$2:B$11,2,FALSE),VLOOKUP(E5474,'Pontuação'!C$2:D$11,2,FALSE),VLOOKUP(H5474,'Pontuação'!I$2:J$11,2,FALSE),VLOOKUP(J5474,'Pontuação'!G$2:H$11,2,FALSE),VLOOKUP(L5474,'Pontuação'!M$2:N$13,2,FALSE)),0)</f>
        <v>1627</v>
      </c>
      <c r="T5474" s="11">
        <f t="shared" si="1"/>
        <v>163</v>
      </c>
      <c r="U5474" s="11" t="str">
        <f t="array" ref="U5474">IFERROR(INDEX('Pontuação'!G$13:G$101, MATCH(T5474, 'Pontuação'!F$13:F$101, 0)), "Faixa Indefinida")</f>
        <v>C</v>
      </c>
      <c r="V5474" s="11">
        <f t="shared" si="2"/>
        <v>0</v>
      </c>
      <c r="W5474" s="11">
        <f t="shared" si="3"/>
        <v>0</v>
      </c>
      <c r="X5474" s="11">
        <f t="shared" si="4"/>
        <v>1</v>
      </c>
      <c r="Y5474" s="11">
        <f t="shared" si="5"/>
        <v>0</v>
      </c>
      <c r="Z5474" s="12">
        <f>ROUNDUP(SUM(VLOOKUP(F5474,'Pontuação 3.0'!A$2:B$11,2,FALSE),VLOOKUP(E5474,'Pontuação 3.0'!C$2:D$11,2,FALSE),VLOOKUP(H5474,'Pontuação 3.0'!I$2:J$11,2,FALSE),VLOOKUP(J5474,'Pontuação 3.0'!G$2:H$11,2,FALSE),VLOOKUP(G5474,'Pontuação 3.0'!E$2:F$11,2,FALSE),VLOOKUP(K5474,'Pontuação 3.0'!K$2:L$11,2,FALSE),VLOOKUP(L5474,'Pontuação 3.0'!M$2:N$13,2,FALSE)),0)</f>
        <v>1914</v>
      </c>
      <c r="AA5474" s="12">
        <f t="shared" si="6"/>
        <v>191</v>
      </c>
      <c r="AB5474" s="12" t="str">
        <f t="array" ref="AB5474">IFERROR(INDEX('Pontuação 3.0'!G$13:G$191, MATCH(AA5474, 'Pontuação 3.0'!F$13:F$191, 0)), "Faixa Indefinida")</f>
        <v>D</v>
      </c>
      <c r="AC5474" s="12">
        <f t="shared" si="7"/>
        <v>0</v>
      </c>
      <c r="AD5474" s="12">
        <f t="shared" si="8"/>
        <v>0</v>
      </c>
      <c r="AE5474" s="12">
        <f t="shared" si="9"/>
        <v>0</v>
      </c>
      <c r="AF5474" s="12">
        <f t="shared" si="10"/>
        <v>1</v>
      </c>
    </row>
    <row r="5475" ht="15.75" customHeight="1">
      <c r="A5475" s="8">
        <v>45691.0</v>
      </c>
      <c r="B5475" s="9" t="s">
        <v>730</v>
      </c>
      <c r="C5475" s="9" t="s">
        <v>12507</v>
      </c>
      <c r="D5475" s="9" t="s">
        <v>12508</v>
      </c>
      <c r="E5475" s="9" t="s">
        <v>13936</v>
      </c>
      <c r="F5475" s="9" t="s">
        <v>13950</v>
      </c>
      <c r="G5475" s="9" t="s">
        <v>13926</v>
      </c>
      <c r="H5475" s="9" t="s">
        <v>13949</v>
      </c>
      <c r="I5475" s="9" t="s">
        <v>13940</v>
      </c>
      <c r="J5475" s="9" t="s">
        <v>13929</v>
      </c>
      <c r="K5475" s="9" t="s">
        <v>13930</v>
      </c>
      <c r="L5475" s="9" t="s">
        <v>13931</v>
      </c>
      <c r="M5475" s="9" t="s">
        <v>13952</v>
      </c>
      <c r="N5475" s="13" t="s">
        <v>12</v>
      </c>
      <c r="O5475" s="13" t="s">
        <v>14</v>
      </c>
      <c r="P5475" s="13" t="s">
        <v>32</v>
      </c>
      <c r="Q5475" s="13" t="s">
        <v>62</v>
      </c>
      <c r="R5475" s="13" t="s">
        <v>65</v>
      </c>
      <c r="S5475" s="10">
        <f>ROUNDUP(SUM(VLOOKUP(F5475,'Pontuação'!A$2:B$11,2,FALSE),VLOOKUP(E5475,'Pontuação'!C$2:D$11,2,FALSE),VLOOKUP(H5475,'Pontuação'!I$2:J$11,2,FALSE),VLOOKUP(J5475,'Pontuação'!G$2:H$11,2,FALSE),VLOOKUP(L5475,'Pontuação'!M$2:N$13,2,FALSE)),0)</f>
        <v>1595</v>
      </c>
      <c r="T5475" s="11">
        <f t="shared" si="1"/>
        <v>160</v>
      </c>
      <c r="U5475" s="11" t="str">
        <f t="array" ref="U5475">IFERROR(INDEX('Pontuação'!G$13:G$101, MATCH(T5475, 'Pontuação'!F$13:F$101, 0)), "Faixa Indefinida")</f>
        <v>C</v>
      </c>
      <c r="V5475" s="11">
        <f t="shared" si="2"/>
        <v>0</v>
      </c>
      <c r="W5475" s="11">
        <f t="shared" si="3"/>
        <v>0</v>
      </c>
      <c r="X5475" s="11">
        <f t="shared" si="4"/>
        <v>1</v>
      </c>
      <c r="Y5475" s="11">
        <f t="shared" si="5"/>
        <v>0</v>
      </c>
      <c r="Z5475" s="12">
        <f>ROUNDUP(SUM(VLOOKUP(F5475,'Pontuação 3.0'!A$2:B$11,2,FALSE),VLOOKUP(E5475,'Pontuação 3.0'!C$2:D$11,2,FALSE),VLOOKUP(H5475,'Pontuação 3.0'!I$2:J$11,2,FALSE),VLOOKUP(J5475,'Pontuação 3.0'!G$2:H$11,2,FALSE),VLOOKUP(G5475,'Pontuação 3.0'!E$2:F$11,2,FALSE),VLOOKUP(K5475,'Pontuação 3.0'!K$2:L$11,2,FALSE),VLOOKUP(L5475,'Pontuação 3.0'!M$2:N$13,2,FALSE)),0)</f>
        <v>2470</v>
      </c>
      <c r="AA5475" s="12">
        <f t="shared" si="6"/>
        <v>247</v>
      </c>
      <c r="AB5475" s="12" t="str">
        <f t="array" ref="AB5475">IFERROR(INDEX('Pontuação 3.0'!G$13:G$191, MATCH(AA5475, 'Pontuação 3.0'!F$13:F$191, 0)), "Faixa Indefinida")</f>
        <v>A</v>
      </c>
      <c r="AC5475" s="12">
        <f t="shared" si="7"/>
        <v>1</v>
      </c>
      <c r="AD5475" s="12">
        <f t="shared" si="8"/>
        <v>0</v>
      </c>
      <c r="AE5475" s="12">
        <f t="shared" si="9"/>
        <v>0</v>
      </c>
      <c r="AF5475" s="12">
        <f t="shared" si="10"/>
        <v>0</v>
      </c>
    </row>
    <row r="5476" ht="15.75" customHeight="1">
      <c r="A5476" s="8">
        <v>45691.0</v>
      </c>
      <c r="B5476" s="9" t="s">
        <v>12511</v>
      </c>
      <c r="C5476" s="9" t="s">
        <v>12512</v>
      </c>
      <c r="D5476" s="15">
        <v>1.1983900707E10</v>
      </c>
      <c r="E5476" s="9" t="s">
        <v>13936</v>
      </c>
      <c r="F5476" s="9" t="s">
        <v>13948</v>
      </c>
      <c r="G5476" s="9" t="s">
        <v>13926</v>
      </c>
      <c r="H5476" s="9" t="s">
        <v>13949</v>
      </c>
      <c r="I5476" s="9" t="s">
        <v>13940</v>
      </c>
      <c r="J5476" s="9" t="s">
        <v>13929</v>
      </c>
      <c r="K5476" s="9" t="s">
        <v>13940</v>
      </c>
      <c r="L5476" s="9" t="s">
        <v>13945</v>
      </c>
      <c r="M5476" s="9" t="s">
        <v>13932</v>
      </c>
      <c r="N5476" s="13" t="s">
        <v>12</v>
      </c>
      <c r="O5476" s="13" t="s">
        <v>14</v>
      </c>
      <c r="P5476" s="13" t="s">
        <v>13</v>
      </c>
      <c r="Q5476" s="13" t="s">
        <v>3528</v>
      </c>
      <c r="R5476" s="13" t="s">
        <v>15</v>
      </c>
      <c r="S5476" s="10">
        <f>ROUNDUP(SUM(VLOOKUP(F5476,'Pontuação'!A$2:B$11,2,FALSE),VLOOKUP(E5476,'Pontuação'!C$2:D$11,2,FALSE),VLOOKUP(H5476,'Pontuação'!I$2:J$11,2,FALSE),VLOOKUP(J5476,'Pontuação'!G$2:H$11,2,FALSE),VLOOKUP(L5476,'Pontuação'!M$2:N$13,2,FALSE)),0)</f>
        <v>1715</v>
      </c>
      <c r="T5476" s="11">
        <f t="shared" si="1"/>
        <v>172</v>
      </c>
      <c r="U5476" s="11" t="str">
        <f t="array" ref="U5476">IFERROR(INDEX('Pontuação'!G$13:G$101, MATCH(T5476, 'Pontuação'!F$13:F$101, 0)), "Faixa Indefinida")</f>
        <v>B</v>
      </c>
      <c r="V5476" s="11">
        <f t="shared" si="2"/>
        <v>0</v>
      </c>
      <c r="W5476" s="11">
        <f t="shared" si="3"/>
        <v>1</v>
      </c>
      <c r="X5476" s="11">
        <f t="shared" si="4"/>
        <v>0</v>
      </c>
      <c r="Y5476" s="11">
        <f t="shared" si="5"/>
        <v>0</v>
      </c>
      <c r="Z5476" s="12">
        <f>ROUNDUP(SUM(VLOOKUP(F5476,'Pontuação 3.0'!A$2:B$11,2,FALSE),VLOOKUP(E5476,'Pontuação 3.0'!C$2:D$11,2,FALSE),VLOOKUP(H5476,'Pontuação 3.0'!I$2:J$11,2,FALSE),VLOOKUP(J5476,'Pontuação 3.0'!G$2:H$11,2,FALSE),VLOOKUP(G5476,'Pontuação 3.0'!E$2:F$11,2,FALSE),VLOOKUP(K5476,'Pontuação 3.0'!K$2:L$11,2,FALSE),VLOOKUP(L5476,'Pontuação 3.0'!M$2:N$13,2,FALSE)),0)</f>
        <v>2162</v>
      </c>
      <c r="AA5476" s="12">
        <f t="shared" si="6"/>
        <v>216</v>
      </c>
      <c r="AB5476" s="12" t="str">
        <f t="array" ref="AB5476">IFERROR(INDEX('Pontuação 3.0'!G$13:G$191, MATCH(AA5476, 'Pontuação 3.0'!F$13:F$191, 0)), "Faixa Indefinida")</f>
        <v>B</v>
      </c>
      <c r="AC5476" s="12">
        <f t="shared" si="7"/>
        <v>0</v>
      </c>
      <c r="AD5476" s="12">
        <f t="shared" si="8"/>
        <v>1</v>
      </c>
      <c r="AE5476" s="12">
        <f t="shared" si="9"/>
        <v>0</v>
      </c>
      <c r="AF5476" s="12">
        <f t="shared" si="10"/>
        <v>0</v>
      </c>
    </row>
    <row r="5477" ht="15.75" customHeight="1">
      <c r="A5477" s="8">
        <v>45691.0</v>
      </c>
      <c r="B5477" s="9" t="s">
        <v>12513</v>
      </c>
      <c r="C5477" s="9" t="s">
        <v>14257</v>
      </c>
      <c r="D5477" s="15">
        <v>7.7999923304E10</v>
      </c>
      <c r="E5477" s="9" t="s">
        <v>13936</v>
      </c>
      <c r="F5477" s="9" t="s">
        <v>13948</v>
      </c>
      <c r="G5477" s="9" t="s">
        <v>13926</v>
      </c>
      <c r="H5477" s="9" t="s">
        <v>13951</v>
      </c>
      <c r="I5477" s="9" t="s">
        <v>13940</v>
      </c>
      <c r="J5477" s="9" t="s">
        <v>13939</v>
      </c>
      <c r="K5477" s="9" t="s">
        <v>13930</v>
      </c>
      <c r="L5477" s="9" t="s">
        <v>13941</v>
      </c>
      <c r="M5477" s="9" t="s">
        <v>13967</v>
      </c>
      <c r="N5477" s="13" t="s">
        <v>12</v>
      </c>
      <c r="O5477" s="13" t="s">
        <v>14</v>
      </c>
      <c r="P5477" s="13" t="s">
        <v>13</v>
      </c>
      <c r="Q5477" s="13" t="s">
        <v>3528</v>
      </c>
      <c r="R5477" s="13" t="s">
        <v>65</v>
      </c>
      <c r="S5477" s="10">
        <f>ROUNDUP(SUM(VLOOKUP(F5477,'Pontuação'!A$2:B$11,2,FALSE),VLOOKUP(E5477,'Pontuação'!C$2:D$11,2,FALSE),VLOOKUP(H5477,'Pontuação'!I$2:J$11,2,FALSE),VLOOKUP(J5477,'Pontuação'!G$2:H$11,2,FALSE),VLOOKUP(L5477,'Pontuação'!M$2:N$13,2,FALSE)),0)</f>
        <v>1690</v>
      </c>
      <c r="T5477" s="11">
        <f t="shared" si="1"/>
        <v>169</v>
      </c>
      <c r="U5477" s="11" t="str">
        <f t="array" ref="U5477">IFERROR(INDEX('Pontuação'!G$13:G$101, MATCH(T5477, 'Pontuação'!F$13:F$101, 0)), "Faixa Indefinida")</f>
        <v>B</v>
      </c>
      <c r="V5477" s="11">
        <f t="shared" si="2"/>
        <v>0</v>
      </c>
      <c r="W5477" s="11">
        <f t="shared" si="3"/>
        <v>1</v>
      </c>
      <c r="X5477" s="11">
        <f t="shared" si="4"/>
        <v>0</v>
      </c>
      <c r="Y5477" s="11">
        <f t="shared" si="5"/>
        <v>0</v>
      </c>
      <c r="Z5477" s="12">
        <f>ROUNDUP(SUM(VLOOKUP(F5477,'Pontuação 3.0'!A$2:B$11,2,FALSE),VLOOKUP(E5477,'Pontuação 3.0'!C$2:D$11,2,FALSE),VLOOKUP(H5477,'Pontuação 3.0'!I$2:J$11,2,FALSE),VLOOKUP(J5477,'Pontuação 3.0'!G$2:H$11,2,FALSE),VLOOKUP(G5477,'Pontuação 3.0'!E$2:F$11,2,FALSE),VLOOKUP(K5477,'Pontuação 3.0'!K$2:L$11,2,FALSE),VLOOKUP(L5477,'Pontuação 3.0'!M$2:N$13,2,FALSE)),0)</f>
        <v>2380</v>
      </c>
      <c r="AA5477" s="12">
        <f t="shared" si="6"/>
        <v>238</v>
      </c>
      <c r="AB5477" s="12" t="str">
        <f t="array" ref="AB5477">IFERROR(INDEX('Pontuação 3.0'!G$13:G$191, MATCH(AA5477, 'Pontuação 3.0'!F$13:F$191, 0)), "Faixa Indefinida")</f>
        <v>A</v>
      </c>
      <c r="AC5477" s="12">
        <f t="shared" si="7"/>
        <v>1</v>
      </c>
      <c r="AD5477" s="12">
        <f t="shared" si="8"/>
        <v>0</v>
      </c>
      <c r="AE5477" s="12">
        <f t="shared" si="9"/>
        <v>0</v>
      </c>
      <c r="AF5477" s="12">
        <f t="shared" si="10"/>
        <v>0</v>
      </c>
    </row>
    <row r="5478" ht="15.75" customHeight="1">
      <c r="A5478" s="8">
        <v>45691.0</v>
      </c>
      <c r="B5478" s="9" t="s">
        <v>12515</v>
      </c>
      <c r="C5478" s="9" t="s">
        <v>12516</v>
      </c>
      <c r="D5478" s="15">
        <v>1.4988102908E10</v>
      </c>
      <c r="E5478" s="9" t="s">
        <v>13936</v>
      </c>
      <c r="F5478" s="9" t="s">
        <v>13950</v>
      </c>
      <c r="G5478" s="9" t="s">
        <v>13957</v>
      </c>
      <c r="H5478" s="9" t="s">
        <v>13951</v>
      </c>
      <c r="I5478" s="9" t="s">
        <v>13940</v>
      </c>
      <c r="J5478" s="9" t="s">
        <v>13929</v>
      </c>
      <c r="K5478" s="9" t="s">
        <v>13940</v>
      </c>
      <c r="L5478" s="9" t="s">
        <v>13931</v>
      </c>
      <c r="M5478" s="9" t="s">
        <v>13932</v>
      </c>
      <c r="N5478" s="13" t="s">
        <v>12</v>
      </c>
      <c r="O5478" s="13" t="s">
        <v>14</v>
      </c>
      <c r="P5478" s="13" t="s">
        <v>32</v>
      </c>
      <c r="Q5478" s="13" t="s">
        <v>48</v>
      </c>
      <c r="R5478" s="13" t="s">
        <v>65</v>
      </c>
      <c r="S5478" s="10">
        <f>ROUNDUP(SUM(VLOOKUP(F5478,'Pontuação'!A$2:B$11,2,FALSE),VLOOKUP(E5478,'Pontuação'!C$2:D$11,2,FALSE),VLOOKUP(H5478,'Pontuação'!I$2:J$11,2,FALSE),VLOOKUP(J5478,'Pontuação'!G$2:H$11,2,FALSE),VLOOKUP(L5478,'Pontuação'!M$2:N$13,2,FALSE)),0)</f>
        <v>1553</v>
      </c>
      <c r="T5478" s="11">
        <f t="shared" si="1"/>
        <v>155</v>
      </c>
      <c r="U5478" s="11" t="str">
        <f t="array" ref="U5478">IFERROR(INDEX('Pontuação'!G$13:G$101, MATCH(T5478, 'Pontuação'!F$13:F$101, 0)), "Faixa Indefinida")</f>
        <v>C</v>
      </c>
      <c r="V5478" s="11">
        <f t="shared" si="2"/>
        <v>0</v>
      </c>
      <c r="W5478" s="11">
        <f t="shared" si="3"/>
        <v>0</v>
      </c>
      <c r="X5478" s="11">
        <f t="shared" si="4"/>
        <v>1</v>
      </c>
      <c r="Y5478" s="11">
        <f t="shared" si="5"/>
        <v>0</v>
      </c>
      <c r="Z5478" s="12">
        <f>ROUNDUP(SUM(VLOOKUP(F5478,'Pontuação 3.0'!A$2:B$11,2,FALSE),VLOOKUP(E5478,'Pontuação 3.0'!C$2:D$11,2,FALSE),VLOOKUP(H5478,'Pontuação 3.0'!I$2:J$11,2,FALSE),VLOOKUP(J5478,'Pontuação 3.0'!G$2:H$11,2,FALSE),VLOOKUP(G5478,'Pontuação 3.0'!E$2:F$11,2,FALSE),VLOOKUP(K5478,'Pontuação 3.0'!K$2:L$11,2,FALSE),VLOOKUP(L5478,'Pontuação 3.0'!M$2:N$13,2,FALSE)),0)</f>
        <v>1972</v>
      </c>
      <c r="AA5478" s="12">
        <f t="shared" si="6"/>
        <v>197</v>
      </c>
      <c r="AB5478" s="12" t="str">
        <f t="array" ref="AB5478">IFERROR(INDEX('Pontuação 3.0'!G$13:G$191, MATCH(AA5478, 'Pontuação 3.0'!F$13:F$191, 0)), "Faixa Indefinida")</f>
        <v>C</v>
      </c>
      <c r="AC5478" s="12">
        <f t="shared" si="7"/>
        <v>0</v>
      </c>
      <c r="AD5478" s="12">
        <f t="shared" si="8"/>
        <v>0</v>
      </c>
      <c r="AE5478" s="12">
        <f t="shared" si="9"/>
        <v>1</v>
      </c>
      <c r="AF5478" s="12">
        <f t="shared" si="10"/>
        <v>0</v>
      </c>
    </row>
    <row r="5479" ht="15.75" customHeight="1">
      <c r="A5479" s="8">
        <v>45691.0</v>
      </c>
      <c r="B5479" s="9" t="s">
        <v>12519</v>
      </c>
      <c r="C5479" s="9" t="s">
        <v>12520</v>
      </c>
      <c r="D5479" s="15">
        <v>8.4994694907E10</v>
      </c>
      <c r="E5479" s="9" t="s">
        <v>13924</v>
      </c>
      <c r="F5479" s="9" t="s">
        <v>13950</v>
      </c>
      <c r="G5479" s="9" t="s">
        <v>13944</v>
      </c>
      <c r="H5479" s="9" t="s">
        <v>13927</v>
      </c>
      <c r="I5479" s="9" t="s">
        <v>13928</v>
      </c>
      <c r="J5479" s="9" t="s">
        <v>13929</v>
      </c>
      <c r="K5479" s="9" t="s">
        <v>13940</v>
      </c>
      <c r="L5479" s="9" t="s">
        <v>13945</v>
      </c>
      <c r="M5479" s="9" t="s">
        <v>13952</v>
      </c>
      <c r="N5479" s="13" t="s">
        <v>12</v>
      </c>
      <c r="O5479" s="13" t="s">
        <v>14</v>
      </c>
      <c r="P5479" s="13" t="s">
        <v>13</v>
      </c>
      <c r="Q5479" s="13" t="s">
        <v>48</v>
      </c>
      <c r="R5479" s="13" t="s">
        <v>15</v>
      </c>
      <c r="S5479" s="10">
        <f>ROUNDUP(SUM(VLOOKUP(F5479,'Pontuação'!A$2:B$11,2,FALSE),VLOOKUP(E5479,'Pontuação'!C$2:D$11,2,FALSE),VLOOKUP(H5479,'Pontuação'!I$2:J$11,2,FALSE),VLOOKUP(J5479,'Pontuação'!G$2:H$11,2,FALSE),VLOOKUP(L5479,'Pontuação'!M$2:N$13,2,FALSE)),0)</f>
        <v>1575</v>
      </c>
      <c r="T5479" s="11">
        <f t="shared" si="1"/>
        <v>158</v>
      </c>
      <c r="U5479" s="11" t="str">
        <f t="array" ref="U5479">IFERROR(INDEX('Pontuação'!G$13:G$101, MATCH(T5479, 'Pontuação'!F$13:F$101, 0)), "Faixa Indefinida")</f>
        <v>C</v>
      </c>
      <c r="V5479" s="11">
        <f t="shared" si="2"/>
        <v>0</v>
      </c>
      <c r="W5479" s="11">
        <f t="shared" si="3"/>
        <v>0</v>
      </c>
      <c r="X5479" s="11">
        <f t="shared" si="4"/>
        <v>1</v>
      </c>
      <c r="Y5479" s="11">
        <f t="shared" si="5"/>
        <v>0</v>
      </c>
      <c r="Z5479" s="12">
        <f>ROUNDUP(SUM(VLOOKUP(F5479,'Pontuação 3.0'!A$2:B$11,2,FALSE),VLOOKUP(E5479,'Pontuação 3.0'!C$2:D$11,2,FALSE),VLOOKUP(H5479,'Pontuação 3.0'!I$2:J$11,2,FALSE),VLOOKUP(J5479,'Pontuação 3.0'!G$2:H$11,2,FALSE),VLOOKUP(G5479,'Pontuação 3.0'!E$2:F$11,2,FALSE),VLOOKUP(K5479,'Pontuação 3.0'!K$2:L$11,2,FALSE),VLOOKUP(L5479,'Pontuação 3.0'!M$2:N$13,2,FALSE)),0)</f>
        <v>1890</v>
      </c>
      <c r="AA5479" s="12">
        <f t="shared" si="6"/>
        <v>189</v>
      </c>
      <c r="AB5479" s="12" t="str">
        <f t="array" ref="AB5479">IFERROR(INDEX('Pontuação 3.0'!G$13:G$191, MATCH(AA5479, 'Pontuação 3.0'!F$13:F$191, 0)), "Faixa Indefinida")</f>
        <v>D</v>
      </c>
      <c r="AC5479" s="12">
        <f t="shared" si="7"/>
        <v>0</v>
      </c>
      <c r="AD5479" s="12">
        <f t="shared" si="8"/>
        <v>0</v>
      </c>
      <c r="AE5479" s="12">
        <f t="shared" si="9"/>
        <v>0</v>
      </c>
      <c r="AF5479" s="12">
        <f t="shared" si="10"/>
        <v>1</v>
      </c>
    </row>
    <row r="5480" ht="15.75" customHeight="1">
      <c r="A5480" s="8">
        <v>45691.0</v>
      </c>
      <c r="B5480" s="9" t="s">
        <v>10109</v>
      </c>
      <c r="C5480" s="9" t="s">
        <v>12517</v>
      </c>
      <c r="D5480" s="9" t="s">
        <v>12518</v>
      </c>
      <c r="E5480" s="9" t="s">
        <v>13936</v>
      </c>
      <c r="F5480" s="9" t="s">
        <v>13948</v>
      </c>
      <c r="G5480" s="9" t="s">
        <v>13926</v>
      </c>
      <c r="H5480" s="9" t="s">
        <v>13949</v>
      </c>
      <c r="I5480" s="9" t="s">
        <v>13928</v>
      </c>
      <c r="J5480" s="9" t="s">
        <v>13929</v>
      </c>
      <c r="K5480" s="9" t="s">
        <v>13940</v>
      </c>
      <c r="L5480" s="9" t="s">
        <v>13945</v>
      </c>
      <c r="M5480" s="9" t="s">
        <v>13942</v>
      </c>
      <c r="N5480" s="13" t="s">
        <v>12</v>
      </c>
      <c r="O5480" s="13" t="s">
        <v>14</v>
      </c>
      <c r="P5480" s="13" t="s">
        <v>13</v>
      </c>
      <c r="Q5480" s="13" t="s">
        <v>48</v>
      </c>
      <c r="R5480" s="13" t="s">
        <v>15</v>
      </c>
      <c r="S5480" s="10">
        <f>ROUNDUP(SUM(VLOOKUP(F5480,'Pontuação'!A$2:B$11,2,FALSE),VLOOKUP(E5480,'Pontuação'!C$2:D$11,2,FALSE),VLOOKUP(H5480,'Pontuação'!I$2:J$11,2,FALSE),VLOOKUP(J5480,'Pontuação'!G$2:H$11,2,FALSE),VLOOKUP(L5480,'Pontuação'!M$2:N$13,2,FALSE)),0)</f>
        <v>1715</v>
      </c>
      <c r="T5480" s="11">
        <f t="shared" si="1"/>
        <v>172</v>
      </c>
      <c r="U5480" s="11" t="str">
        <f t="array" ref="U5480">IFERROR(INDEX('Pontuação'!G$13:G$101, MATCH(T5480, 'Pontuação'!F$13:F$101, 0)), "Faixa Indefinida")</f>
        <v>B</v>
      </c>
      <c r="V5480" s="11">
        <f t="shared" si="2"/>
        <v>0</v>
      </c>
      <c r="W5480" s="11">
        <f t="shared" si="3"/>
        <v>1</v>
      </c>
      <c r="X5480" s="11">
        <f t="shared" si="4"/>
        <v>0</v>
      </c>
      <c r="Y5480" s="11">
        <f t="shared" si="5"/>
        <v>0</v>
      </c>
      <c r="Z5480" s="12">
        <f>ROUNDUP(SUM(VLOOKUP(F5480,'Pontuação 3.0'!A$2:B$11,2,FALSE),VLOOKUP(E5480,'Pontuação 3.0'!C$2:D$11,2,FALSE),VLOOKUP(H5480,'Pontuação 3.0'!I$2:J$11,2,FALSE),VLOOKUP(J5480,'Pontuação 3.0'!G$2:H$11,2,FALSE),VLOOKUP(G5480,'Pontuação 3.0'!E$2:F$11,2,FALSE),VLOOKUP(K5480,'Pontuação 3.0'!K$2:L$11,2,FALSE),VLOOKUP(L5480,'Pontuação 3.0'!M$2:N$13,2,FALSE)),0)</f>
        <v>2162</v>
      </c>
      <c r="AA5480" s="12">
        <f t="shared" si="6"/>
        <v>216</v>
      </c>
      <c r="AB5480" s="12" t="str">
        <f t="array" ref="AB5480">IFERROR(INDEX('Pontuação 3.0'!G$13:G$191, MATCH(AA5480, 'Pontuação 3.0'!F$13:F$191, 0)), "Faixa Indefinida")</f>
        <v>B</v>
      </c>
      <c r="AC5480" s="12">
        <f t="shared" si="7"/>
        <v>0</v>
      </c>
      <c r="AD5480" s="12">
        <f t="shared" si="8"/>
        <v>1</v>
      </c>
      <c r="AE5480" s="12">
        <f t="shared" si="9"/>
        <v>0</v>
      </c>
      <c r="AF5480" s="12">
        <f t="shared" si="10"/>
        <v>0</v>
      </c>
    </row>
    <row r="5481" ht="15.75" customHeight="1">
      <c r="A5481" s="8">
        <v>45691.0</v>
      </c>
      <c r="B5481" s="9" t="s">
        <v>12521</v>
      </c>
      <c r="C5481" s="9" t="s">
        <v>12522</v>
      </c>
      <c r="D5481" s="9" t="s">
        <v>12523</v>
      </c>
      <c r="E5481" s="9" t="s">
        <v>13936</v>
      </c>
      <c r="F5481" s="9" t="s">
        <v>13948</v>
      </c>
      <c r="G5481" s="9" t="s">
        <v>13944</v>
      </c>
      <c r="H5481" s="9" t="s">
        <v>13949</v>
      </c>
      <c r="I5481" s="9" t="s">
        <v>13928</v>
      </c>
      <c r="J5481" s="9" t="s">
        <v>13939</v>
      </c>
      <c r="K5481" s="9" t="s">
        <v>13940</v>
      </c>
      <c r="L5481" s="9" t="s">
        <v>13945</v>
      </c>
      <c r="M5481" s="9" t="s">
        <v>13952</v>
      </c>
      <c r="N5481" s="13" t="s">
        <v>12</v>
      </c>
      <c r="O5481" s="13" t="s">
        <v>14</v>
      </c>
      <c r="P5481" s="13" t="s">
        <v>32</v>
      </c>
      <c r="Q5481" s="13" t="s">
        <v>62</v>
      </c>
      <c r="R5481" s="13" t="s">
        <v>15</v>
      </c>
      <c r="S5481" s="10">
        <f>ROUNDUP(SUM(VLOOKUP(F5481,'Pontuação'!A$2:B$11,2,FALSE),VLOOKUP(E5481,'Pontuação'!C$2:D$11,2,FALSE),VLOOKUP(H5481,'Pontuação'!I$2:J$11,2,FALSE),VLOOKUP(J5481,'Pontuação'!G$2:H$11,2,FALSE),VLOOKUP(L5481,'Pontuação'!M$2:N$13,2,FALSE)),0)</f>
        <v>1820</v>
      </c>
      <c r="T5481" s="11">
        <f t="shared" si="1"/>
        <v>182</v>
      </c>
      <c r="U5481" s="11" t="str">
        <f t="array" ref="U5481">IFERROR(INDEX('Pontuação'!G$13:G$101, MATCH(T5481, 'Pontuação'!F$13:F$101, 0)), "Faixa Indefinida")</f>
        <v>B</v>
      </c>
      <c r="V5481" s="11">
        <f t="shared" si="2"/>
        <v>0</v>
      </c>
      <c r="W5481" s="11">
        <f t="shared" si="3"/>
        <v>1</v>
      </c>
      <c r="X5481" s="11">
        <f t="shared" si="4"/>
        <v>0</v>
      </c>
      <c r="Y5481" s="11">
        <f t="shared" si="5"/>
        <v>0</v>
      </c>
      <c r="Z5481" s="12">
        <f>ROUNDUP(SUM(VLOOKUP(F5481,'Pontuação 3.0'!A$2:B$11,2,FALSE),VLOOKUP(E5481,'Pontuação 3.0'!C$2:D$11,2,FALSE),VLOOKUP(H5481,'Pontuação 3.0'!I$2:J$11,2,FALSE),VLOOKUP(J5481,'Pontuação 3.0'!G$2:H$11,2,FALSE),VLOOKUP(G5481,'Pontuação 3.0'!E$2:F$11,2,FALSE),VLOOKUP(K5481,'Pontuação 3.0'!K$2:L$11,2,FALSE),VLOOKUP(L5481,'Pontuação 3.0'!M$2:N$13,2,FALSE)),0)</f>
        <v>2174</v>
      </c>
      <c r="AA5481" s="12">
        <f t="shared" si="6"/>
        <v>217</v>
      </c>
      <c r="AB5481" s="12" t="str">
        <f t="array" ref="AB5481">IFERROR(INDEX('Pontuação 3.0'!G$13:G$191, MATCH(AA5481, 'Pontuação 3.0'!F$13:F$191, 0)), "Faixa Indefinida")</f>
        <v>B</v>
      </c>
      <c r="AC5481" s="12">
        <f t="shared" si="7"/>
        <v>0</v>
      </c>
      <c r="AD5481" s="12">
        <f t="shared" si="8"/>
        <v>1</v>
      </c>
      <c r="AE5481" s="12">
        <f t="shared" si="9"/>
        <v>0</v>
      </c>
      <c r="AF5481" s="12">
        <f t="shared" si="10"/>
        <v>0</v>
      </c>
    </row>
    <row r="5482" ht="15.75" customHeight="1">
      <c r="A5482" s="8">
        <v>45691.0</v>
      </c>
      <c r="B5482" s="9" t="s">
        <v>465</v>
      </c>
      <c r="C5482" s="9" t="s">
        <v>12524</v>
      </c>
      <c r="D5482" s="15">
        <v>5.1998128494E10</v>
      </c>
      <c r="E5482" s="9" t="s">
        <v>13924</v>
      </c>
      <c r="F5482" s="9" t="s">
        <v>13950</v>
      </c>
      <c r="G5482" s="9" t="s">
        <v>13926</v>
      </c>
      <c r="H5482" s="9" t="s">
        <v>13949</v>
      </c>
      <c r="I5482" s="9" t="s">
        <v>13928</v>
      </c>
      <c r="J5482" s="9" t="s">
        <v>13929</v>
      </c>
      <c r="K5482" s="9" t="s">
        <v>13940</v>
      </c>
      <c r="L5482" s="9" t="s">
        <v>13941</v>
      </c>
      <c r="M5482" s="9" t="s">
        <v>13946</v>
      </c>
      <c r="N5482" s="13" t="s">
        <v>12</v>
      </c>
      <c r="O5482" s="13" t="s">
        <v>14</v>
      </c>
      <c r="P5482" s="13" t="s">
        <v>24</v>
      </c>
      <c r="Q5482" s="13" t="s">
        <v>48</v>
      </c>
      <c r="R5482" s="13" t="s">
        <v>15</v>
      </c>
      <c r="S5482" s="10">
        <f>ROUNDUP(SUM(VLOOKUP(F5482,'Pontuação'!A$2:B$11,2,FALSE),VLOOKUP(E5482,'Pontuação'!C$2:D$11,2,FALSE),VLOOKUP(H5482,'Pontuação'!I$2:J$11,2,FALSE),VLOOKUP(J5482,'Pontuação'!G$2:H$11,2,FALSE),VLOOKUP(L5482,'Pontuação'!M$2:N$13,2,FALSE)),0)</f>
        <v>1643</v>
      </c>
      <c r="T5482" s="11">
        <f t="shared" si="1"/>
        <v>164</v>
      </c>
      <c r="U5482" s="11" t="str">
        <f t="array" ref="U5482">IFERROR(INDEX('Pontuação'!G$13:G$101, MATCH(T5482, 'Pontuação'!F$13:F$101, 0)), "Faixa Indefinida")</f>
        <v>C</v>
      </c>
      <c r="V5482" s="11">
        <f t="shared" si="2"/>
        <v>0</v>
      </c>
      <c r="W5482" s="11">
        <f t="shared" si="3"/>
        <v>0</v>
      </c>
      <c r="X5482" s="11">
        <f t="shared" si="4"/>
        <v>1</v>
      </c>
      <c r="Y5482" s="11">
        <f t="shared" si="5"/>
        <v>0</v>
      </c>
      <c r="Z5482" s="12">
        <f>ROUNDUP(SUM(VLOOKUP(F5482,'Pontuação 3.0'!A$2:B$11,2,FALSE),VLOOKUP(E5482,'Pontuação 3.0'!C$2:D$11,2,FALSE),VLOOKUP(H5482,'Pontuação 3.0'!I$2:J$11,2,FALSE),VLOOKUP(J5482,'Pontuação 3.0'!G$2:H$11,2,FALSE),VLOOKUP(G5482,'Pontuação 3.0'!E$2:F$11,2,FALSE),VLOOKUP(K5482,'Pontuação 3.0'!K$2:L$11,2,FALSE),VLOOKUP(L5482,'Pontuação 3.0'!M$2:N$13,2,FALSE)),0)</f>
        <v>2157</v>
      </c>
      <c r="AA5482" s="12">
        <f t="shared" si="6"/>
        <v>216</v>
      </c>
      <c r="AB5482" s="12" t="str">
        <f t="array" ref="AB5482">IFERROR(INDEX('Pontuação 3.0'!G$13:G$191, MATCH(AA5482, 'Pontuação 3.0'!F$13:F$191, 0)), "Faixa Indefinida")</f>
        <v>B</v>
      </c>
      <c r="AC5482" s="12">
        <f t="shared" si="7"/>
        <v>0</v>
      </c>
      <c r="AD5482" s="12">
        <f t="shared" si="8"/>
        <v>1</v>
      </c>
      <c r="AE5482" s="12">
        <f t="shared" si="9"/>
        <v>0</v>
      </c>
      <c r="AF5482" s="12">
        <f t="shared" si="10"/>
        <v>0</v>
      </c>
    </row>
    <row r="5483" ht="15.75" customHeight="1">
      <c r="A5483" s="8">
        <v>45691.0</v>
      </c>
      <c r="B5483" s="9" t="s">
        <v>4942</v>
      </c>
      <c r="C5483" s="9" t="s">
        <v>12525</v>
      </c>
      <c r="D5483" s="15">
        <v>4.998919247E10</v>
      </c>
      <c r="E5483" s="9" t="s">
        <v>13936</v>
      </c>
      <c r="F5483" s="9" t="s">
        <v>13950</v>
      </c>
      <c r="G5483" s="9" t="s">
        <v>13926</v>
      </c>
      <c r="H5483" s="9" t="s">
        <v>13949</v>
      </c>
      <c r="I5483" s="9" t="s">
        <v>13940</v>
      </c>
      <c r="J5483" s="9" t="s">
        <v>13939</v>
      </c>
      <c r="K5483" s="9" t="s">
        <v>13940</v>
      </c>
      <c r="L5483" s="9" t="s">
        <v>13931</v>
      </c>
      <c r="M5483" s="9" t="s">
        <v>13942</v>
      </c>
      <c r="N5483" s="13" t="s">
        <v>12</v>
      </c>
      <c r="O5483" s="13" t="s">
        <v>14</v>
      </c>
      <c r="P5483" s="13" t="s">
        <v>32</v>
      </c>
      <c r="Q5483" s="13" t="s">
        <v>51</v>
      </c>
      <c r="R5483" s="13" t="s">
        <v>15</v>
      </c>
      <c r="S5483" s="10">
        <f>ROUNDUP(SUM(VLOOKUP(F5483,'Pontuação'!A$2:B$11,2,FALSE),VLOOKUP(E5483,'Pontuação'!C$2:D$11,2,FALSE),VLOOKUP(H5483,'Pontuação'!I$2:J$11,2,FALSE),VLOOKUP(J5483,'Pontuação'!G$2:H$11,2,FALSE),VLOOKUP(L5483,'Pontuação'!M$2:N$13,2,FALSE)),0)</f>
        <v>1700</v>
      </c>
      <c r="T5483" s="11">
        <f t="shared" si="1"/>
        <v>170</v>
      </c>
      <c r="U5483" s="11" t="str">
        <f t="array" ref="U5483">IFERROR(INDEX('Pontuação'!G$13:G$101, MATCH(T5483, 'Pontuação'!F$13:F$101, 0)), "Faixa Indefinida")</f>
        <v>B</v>
      </c>
      <c r="V5483" s="11">
        <f t="shared" si="2"/>
        <v>0</v>
      </c>
      <c r="W5483" s="11">
        <f t="shared" si="3"/>
        <v>1</v>
      </c>
      <c r="X5483" s="11">
        <f t="shared" si="4"/>
        <v>0</v>
      </c>
      <c r="Y5483" s="11">
        <f t="shared" si="5"/>
        <v>0</v>
      </c>
      <c r="Z5483" s="12">
        <f>ROUNDUP(SUM(VLOOKUP(F5483,'Pontuação 3.0'!A$2:B$11,2,FALSE),VLOOKUP(E5483,'Pontuação 3.0'!C$2:D$11,2,FALSE),VLOOKUP(H5483,'Pontuação 3.0'!I$2:J$11,2,FALSE),VLOOKUP(J5483,'Pontuação 3.0'!G$2:H$11,2,FALSE),VLOOKUP(G5483,'Pontuação 3.0'!E$2:F$11,2,FALSE),VLOOKUP(K5483,'Pontuação 3.0'!K$2:L$11,2,FALSE),VLOOKUP(L5483,'Pontuação 3.0'!M$2:N$13,2,FALSE)),0)</f>
        <v>2361</v>
      </c>
      <c r="AA5483" s="12">
        <f t="shared" si="6"/>
        <v>236</v>
      </c>
      <c r="AB5483" s="12" t="str">
        <f t="array" ref="AB5483">IFERROR(INDEX('Pontuação 3.0'!G$13:G$191, MATCH(AA5483, 'Pontuação 3.0'!F$13:F$191, 0)), "Faixa Indefinida")</f>
        <v>A</v>
      </c>
      <c r="AC5483" s="12">
        <f t="shared" si="7"/>
        <v>1</v>
      </c>
      <c r="AD5483" s="12">
        <f t="shared" si="8"/>
        <v>0</v>
      </c>
      <c r="AE5483" s="12">
        <f t="shared" si="9"/>
        <v>0</v>
      </c>
      <c r="AF5483" s="12">
        <f t="shared" si="10"/>
        <v>0</v>
      </c>
    </row>
    <row r="5484" ht="15.75" customHeight="1">
      <c r="A5484" s="8">
        <v>45691.0</v>
      </c>
      <c r="B5484" s="9" t="s">
        <v>12526</v>
      </c>
      <c r="C5484" s="9" t="s">
        <v>12527</v>
      </c>
      <c r="D5484" s="15">
        <v>4.199509335E10</v>
      </c>
      <c r="E5484" s="9" t="s">
        <v>13936</v>
      </c>
      <c r="F5484" s="9" t="s">
        <v>13948</v>
      </c>
      <c r="G5484" s="9" t="s">
        <v>13944</v>
      </c>
      <c r="H5484" s="9" t="s">
        <v>13951</v>
      </c>
      <c r="I5484" s="9" t="s">
        <v>13928</v>
      </c>
      <c r="J5484" s="9" t="s">
        <v>13929</v>
      </c>
      <c r="K5484" s="9" t="s">
        <v>13930</v>
      </c>
      <c r="L5484" s="9" t="s">
        <v>13945</v>
      </c>
      <c r="M5484" s="9" t="s">
        <v>13946</v>
      </c>
      <c r="N5484" s="13" t="s">
        <v>12</v>
      </c>
      <c r="O5484" s="13" t="s">
        <v>14</v>
      </c>
      <c r="P5484" s="13" t="s">
        <v>32</v>
      </c>
      <c r="Q5484" s="13" t="s">
        <v>51</v>
      </c>
      <c r="R5484" s="13" t="s">
        <v>65</v>
      </c>
      <c r="S5484" s="10">
        <f>ROUNDUP(SUM(VLOOKUP(F5484,'Pontuação'!A$2:B$11,2,FALSE),VLOOKUP(E5484,'Pontuação'!C$2:D$11,2,FALSE),VLOOKUP(H5484,'Pontuação'!I$2:J$11,2,FALSE),VLOOKUP(J5484,'Pontuação'!G$2:H$11,2,FALSE),VLOOKUP(L5484,'Pontuação'!M$2:N$13,2,FALSE)),0)</f>
        <v>1673</v>
      </c>
      <c r="T5484" s="11">
        <f t="shared" si="1"/>
        <v>167</v>
      </c>
      <c r="U5484" s="11" t="str">
        <f t="array" ref="U5484">IFERROR(INDEX('Pontuação'!G$13:G$101, MATCH(T5484, 'Pontuação'!F$13:F$101, 0)), "Faixa Indefinida")</f>
        <v>B</v>
      </c>
      <c r="V5484" s="11">
        <f t="shared" si="2"/>
        <v>0</v>
      </c>
      <c r="W5484" s="11">
        <f t="shared" si="3"/>
        <v>1</v>
      </c>
      <c r="X5484" s="11">
        <f t="shared" si="4"/>
        <v>0</v>
      </c>
      <c r="Y5484" s="11">
        <f t="shared" si="5"/>
        <v>0</v>
      </c>
      <c r="Z5484" s="12">
        <f>ROUNDUP(SUM(VLOOKUP(F5484,'Pontuação 3.0'!A$2:B$11,2,FALSE),VLOOKUP(E5484,'Pontuação 3.0'!C$2:D$11,2,FALSE),VLOOKUP(H5484,'Pontuação 3.0'!I$2:J$11,2,FALSE),VLOOKUP(J5484,'Pontuação 3.0'!G$2:H$11,2,FALSE),VLOOKUP(G5484,'Pontuação 3.0'!E$2:F$11,2,FALSE),VLOOKUP(K5484,'Pontuação 3.0'!K$2:L$11,2,FALSE),VLOOKUP(L5484,'Pontuação 3.0'!M$2:N$13,2,FALSE)),0)</f>
        <v>2196</v>
      </c>
      <c r="AA5484" s="12">
        <f t="shared" si="6"/>
        <v>220</v>
      </c>
      <c r="AB5484" s="12" t="str">
        <f t="array" ref="AB5484">IFERROR(INDEX('Pontuação 3.0'!G$13:G$191, MATCH(AA5484, 'Pontuação 3.0'!F$13:F$191, 0)), "Faixa Indefinida")</f>
        <v>B</v>
      </c>
      <c r="AC5484" s="12">
        <f t="shared" si="7"/>
        <v>0</v>
      </c>
      <c r="AD5484" s="12">
        <f t="shared" si="8"/>
        <v>1</v>
      </c>
      <c r="AE5484" s="12">
        <f t="shared" si="9"/>
        <v>0</v>
      </c>
      <c r="AF5484" s="12">
        <f t="shared" si="10"/>
        <v>0</v>
      </c>
    </row>
    <row r="5485" ht="15.75" customHeight="1">
      <c r="A5485" s="8">
        <v>45691.0</v>
      </c>
      <c r="B5485" s="9" t="s">
        <v>12528</v>
      </c>
      <c r="C5485" s="9" t="s">
        <v>12529</v>
      </c>
      <c r="D5485" s="15">
        <v>2.1972326431E10</v>
      </c>
      <c r="E5485" s="9" t="s">
        <v>13936</v>
      </c>
      <c r="F5485" s="9" t="s">
        <v>13937</v>
      </c>
      <c r="G5485" s="9" t="s">
        <v>13926</v>
      </c>
      <c r="H5485" s="9" t="s">
        <v>13951</v>
      </c>
      <c r="I5485" s="9" t="s">
        <v>13940</v>
      </c>
      <c r="J5485" s="9" t="s">
        <v>13956</v>
      </c>
      <c r="K5485" s="9" t="s">
        <v>13930</v>
      </c>
      <c r="L5485" s="9" t="s">
        <v>13959</v>
      </c>
      <c r="M5485" s="9" t="s">
        <v>13942</v>
      </c>
      <c r="N5485" s="13" t="s">
        <v>12</v>
      </c>
      <c r="O5485" s="13" t="s">
        <v>14</v>
      </c>
      <c r="P5485" s="13" t="s">
        <v>24</v>
      </c>
      <c r="Q5485" s="13" t="s">
        <v>3528</v>
      </c>
      <c r="R5485" s="13" t="s">
        <v>65</v>
      </c>
      <c r="S5485" s="10">
        <f>ROUNDUP(SUM(VLOOKUP(F5485,'Pontuação'!A$2:B$11,2,FALSE),VLOOKUP(E5485,'Pontuação'!C$2:D$11,2,FALSE),VLOOKUP(H5485,'Pontuação'!I$2:J$11,2,FALSE),VLOOKUP(J5485,'Pontuação'!G$2:H$11,2,FALSE),VLOOKUP(L5485,'Pontuação'!M$2:N$13,2,FALSE)),0)</f>
        <v>1872</v>
      </c>
      <c r="T5485" s="11">
        <f t="shared" si="1"/>
        <v>187</v>
      </c>
      <c r="U5485" s="11" t="str">
        <f t="array" ref="U5485">IFERROR(INDEX('Pontuação'!G$13:G$101, MATCH(T5485, 'Pontuação'!F$13:F$101, 0)), "Faixa Indefinida")</f>
        <v>A</v>
      </c>
      <c r="V5485" s="11">
        <f t="shared" si="2"/>
        <v>1</v>
      </c>
      <c r="W5485" s="11">
        <f t="shared" si="3"/>
        <v>0</v>
      </c>
      <c r="X5485" s="11">
        <f t="shared" si="4"/>
        <v>0</v>
      </c>
      <c r="Y5485" s="11">
        <f t="shared" si="5"/>
        <v>0</v>
      </c>
      <c r="Z5485" s="12">
        <f>ROUNDUP(SUM(VLOOKUP(F5485,'Pontuação 3.0'!A$2:B$11,2,FALSE),VLOOKUP(E5485,'Pontuação 3.0'!C$2:D$11,2,FALSE),VLOOKUP(H5485,'Pontuação 3.0'!I$2:J$11,2,FALSE),VLOOKUP(J5485,'Pontuação 3.0'!G$2:H$11,2,FALSE),VLOOKUP(G5485,'Pontuação 3.0'!E$2:F$11,2,FALSE),VLOOKUP(K5485,'Pontuação 3.0'!K$2:L$11,2,FALSE),VLOOKUP(L5485,'Pontuação 3.0'!M$2:N$13,2,FALSE)),0)</f>
        <v>2630</v>
      </c>
      <c r="AA5485" s="12">
        <f t="shared" si="6"/>
        <v>263</v>
      </c>
      <c r="AB5485" s="12" t="str">
        <f t="array" ref="AB5485">IFERROR(INDEX('Pontuação 3.0'!G$13:G$191, MATCH(AA5485, 'Pontuação 3.0'!F$13:F$191, 0)), "Faixa Indefinida")</f>
        <v>A</v>
      </c>
      <c r="AC5485" s="12">
        <f t="shared" si="7"/>
        <v>1</v>
      </c>
      <c r="AD5485" s="12">
        <f t="shared" si="8"/>
        <v>0</v>
      </c>
      <c r="AE5485" s="12">
        <f t="shared" si="9"/>
        <v>0</v>
      </c>
      <c r="AF5485" s="12">
        <f t="shared" si="10"/>
        <v>0</v>
      </c>
    </row>
    <row r="5486" ht="15.75" customHeight="1">
      <c r="A5486" s="8">
        <v>45691.0</v>
      </c>
      <c r="B5486" s="9" t="s">
        <v>12530</v>
      </c>
      <c r="C5486" s="9" t="s">
        <v>12531</v>
      </c>
      <c r="D5486" s="15">
        <v>4.4997260808E10</v>
      </c>
      <c r="E5486" s="9" t="s">
        <v>13936</v>
      </c>
      <c r="F5486" s="9" t="s">
        <v>13950</v>
      </c>
      <c r="G5486" s="9" t="s">
        <v>13926</v>
      </c>
      <c r="H5486" s="9" t="s">
        <v>13949</v>
      </c>
      <c r="I5486" s="9" t="s">
        <v>13940</v>
      </c>
      <c r="J5486" s="9" t="s">
        <v>13929</v>
      </c>
      <c r="K5486" s="9" t="s">
        <v>13940</v>
      </c>
      <c r="L5486" s="9" t="s">
        <v>13945</v>
      </c>
      <c r="M5486" s="9" t="s">
        <v>13952</v>
      </c>
      <c r="N5486" s="13" t="s">
        <v>12</v>
      </c>
      <c r="O5486" s="13" t="s">
        <v>14</v>
      </c>
      <c r="P5486" s="13" t="s">
        <v>27</v>
      </c>
      <c r="Q5486" s="13" t="s">
        <v>48</v>
      </c>
      <c r="R5486" s="13" t="s">
        <v>15</v>
      </c>
      <c r="S5486" s="10">
        <f>ROUNDUP(SUM(VLOOKUP(F5486,'Pontuação'!A$2:B$11,2,FALSE),VLOOKUP(E5486,'Pontuação'!C$2:D$11,2,FALSE),VLOOKUP(H5486,'Pontuação'!I$2:J$11,2,FALSE),VLOOKUP(J5486,'Pontuação'!G$2:H$11,2,FALSE),VLOOKUP(L5486,'Pontuação'!M$2:N$13,2,FALSE)),0)</f>
        <v>1727</v>
      </c>
      <c r="T5486" s="11">
        <f t="shared" si="1"/>
        <v>173</v>
      </c>
      <c r="U5486" s="11" t="str">
        <f t="array" ref="U5486">IFERROR(INDEX('Pontuação'!G$13:G$101, MATCH(T5486, 'Pontuação'!F$13:F$101, 0)), "Faixa Indefinida")</f>
        <v>B</v>
      </c>
      <c r="V5486" s="11">
        <f t="shared" si="2"/>
        <v>0</v>
      </c>
      <c r="W5486" s="11">
        <f t="shared" si="3"/>
        <v>1</v>
      </c>
      <c r="X5486" s="11">
        <f t="shared" si="4"/>
        <v>0</v>
      </c>
      <c r="Y5486" s="11">
        <f t="shared" si="5"/>
        <v>0</v>
      </c>
      <c r="Z5486" s="12">
        <f>ROUNDUP(SUM(VLOOKUP(F5486,'Pontuação 3.0'!A$2:B$11,2,FALSE),VLOOKUP(E5486,'Pontuação 3.0'!C$2:D$11,2,FALSE),VLOOKUP(H5486,'Pontuação 3.0'!I$2:J$11,2,FALSE),VLOOKUP(J5486,'Pontuação 3.0'!G$2:H$11,2,FALSE),VLOOKUP(G5486,'Pontuação 3.0'!E$2:F$11,2,FALSE),VLOOKUP(K5486,'Pontuação 3.0'!K$2:L$11,2,FALSE),VLOOKUP(L5486,'Pontuação 3.0'!M$2:N$13,2,FALSE)),0)</f>
        <v>2295</v>
      </c>
      <c r="AA5486" s="12">
        <f t="shared" si="6"/>
        <v>230</v>
      </c>
      <c r="AB5486" s="12" t="str">
        <f t="array" ref="AB5486">IFERROR(INDEX('Pontuação 3.0'!G$13:G$191, MATCH(AA5486, 'Pontuação 3.0'!F$13:F$191, 0)), "Faixa Indefinida")</f>
        <v>B</v>
      </c>
      <c r="AC5486" s="12">
        <f t="shared" si="7"/>
        <v>0</v>
      </c>
      <c r="AD5486" s="12">
        <f t="shared" si="8"/>
        <v>1</v>
      </c>
      <c r="AE5486" s="12">
        <f t="shared" si="9"/>
        <v>0</v>
      </c>
      <c r="AF5486" s="12">
        <f t="shared" si="10"/>
        <v>0</v>
      </c>
    </row>
    <row r="5487" ht="15.75" customHeight="1">
      <c r="A5487" s="8">
        <v>45691.0</v>
      </c>
      <c r="B5487" s="9" t="s">
        <v>12532</v>
      </c>
      <c r="C5487" s="9" t="s">
        <v>12533</v>
      </c>
      <c r="D5487" s="15">
        <v>2.1979792534E10</v>
      </c>
      <c r="E5487" s="9" t="s">
        <v>13936</v>
      </c>
      <c r="F5487" s="9" t="s">
        <v>13950</v>
      </c>
      <c r="G5487" s="9" t="s">
        <v>13926</v>
      </c>
      <c r="H5487" s="9" t="s">
        <v>13949</v>
      </c>
      <c r="I5487" s="9" t="s">
        <v>13928</v>
      </c>
      <c r="J5487" s="9" t="s">
        <v>13929</v>
      </c>
      <c r="K5487" s="9" t="s">
        <v>13940</v>
      </c>
      <c r="L5487" s="9" t="s">
        <v>13945</v>
      </c>
      <c r="M5487" s="9" t="s">
        <v>13946</v>
      </c>
      <c r="N5487" s="13" t="s">
        <v>12</v>
      </c>
      <c r="O5487" s="13" t="s">
        <v>14</v>
      </c>
      <c r="P5487" s="13" t="s">
        <v>32</v>
      </c>
      <c r="Q5487" s="13" t="s">
        <v>48</v>
      </c>
      <c r="R5487" s="13" t="s">
        <v>15</v>
      </c>
      <c r="S5487" s="10">
        <f>ROUNDUP(SUM(VLOOKUP(F5487,'Pontuação'!A$2:B$11,2,FALSE),VLOOKUP(E5487,'Pontuação'!C$2:D$11,2,FALSE),VLOOKUP(H5487,'Pontuação'!I$2:J$11,2,FALSE),VLOOKUP(J5487,'Pontuação'!G$2:H$11,2,FALSE),VLOOKUP(L5487,'Pontuação'!M$2:N$13,2,FALSE)),0)</f>
        <v>1727</v>
      </c>
      <c r="T5487" s="11">
        <f t="shared" si="1"/>
        <v>173</v>
      </c>
      <c r="U5487" s="11" t="str">
        <f t="array" ref="U5487">IFERROR(INDEX('Pontuação'!G$13:G$101, MATCH(T5487, 'Pontuação'!F$13:F$101, 0)), "Faixa Indefinida")</f>
        <v>B</v>
      </c>
      <c r="V5487" s="11">
        <f t="shared" si="2"/>
        <v>0</v>
      </c>
      <c r="W5487" s="11">
        <f t="shared" si="3"/>
        <v>1</v>
      </c>
      <c r="X5487" s="11">
        <f t="shared" si="4"/>
        <v>0</v>
      </c>
      <c r="Y5487" s="11">
        <f t="shared" si="5"/>
        <v>0</v>
      </c>
      <c r="Z5487" s="12">
        <f>ROUNDUP(SUM(VLOOKUP(F5487,'Pontuação 3.0'!A$2:B$11,2,FALSE),VLOOKUP(E5487,'Pontuação 3.0'!C$2:D$11,2,FALSE),VLOOKUP(H5487,'Pontuação 3.0'!I$2:J$11,2,FALSE),VLOOKUP(J5487,'Pontuação 3.0'!G$2:H$11,2,FALSE),VLOOKUP(G5487,'Pontuação 3.0'!E$2:F$11,2,FALSE),VLOOKUP(K5487,'Pontuação 3.0'!K$2:L$11,2,FALSE),VLOOKUP(L5487,'Pontuação 3.0'!M$2:N$13,2,FALSE)),0)</f>
        <v>2295</v>
      </c>
      <c r="AA5487" s="12">
        <f t="shared" si="6"/>
        <v>230</v>
      </c>
      <c r="AB5487" s="12" t="str">
        <f t="array" ref="AB5487">IFERROR(INDEX('Pontuação 3.0'!G$13:G$191, MATCH(AA5487, 'Pontuação 3.0'!F$13:F$191, 0)), "Faixa Indefinida")</f>
        <v>B</v>
      </c>
      <c r="AC5487" s="12">
        <f t="shared" si="7"/>
        <v>0</v>
      </c>
      <c r="AD5487" s="12">
        <f t="shared" si="8"/>
        <v>1</v>
      </c>
      <c r="AE5487" s="12">
        <f t="shared" si="9"/>
        <v>0</v>
      </c>
      <c r="AF5487" s="12">
        <f t="shared" si="10"/>
        <v>0</v>
      </c>
    </row>
    <row r="5488" ht="15.75" customHeight="1">
      <c r="A5488" s="8">
        <v>45691.0</v>
      </c>
      <c r="B5488" s="9" t="s">
        <v>12534</v>
      </c>
      <c r="C5488" s="9" t="s">
        <v>12535</v>
      </c>
      <c r="D5488" s="9" t="s">
        <v>12536</v>
      </c>
      <c r="E5488" s="9" t="s">
        <v>13924</v>
      </c>
      <c r="F5488" s="9" t="s">
        <v>13948</v>
      </c>
      <c r="G5488" s="9" t="s">
        <v>13944</v>
      </c>
      <c r="H5488" s="9" t="s">
        <v>13951</v>
      </c>
      <c r="I5488" s="9" t="s">
        <v>13940</v>
      </c>
      <c r="J5488" s="9" t="s">
        <v>13939</v>
      </c>
      <c r="K5488" s="9" t="s">
        <v>13940</v>
      </c>
      <c r="L5488" s="9" t="s">
        <v>13931</v>
      </c>
      <c r="M5488" s="9" t="s">
        <v>13952</v>
      </c>
      <c r="N5488" s="13" t="s">
        <v>12</v>
      </c>
      <c r="O5488" s="13" t="s">
        <v>14</v>
      </c>
      <c r="P5488" s="13" t="s">
        <v>19</v>
      </c>
      <c r="Q5488" s="13" t="s">
        <v>33</v>
      </c>
      <c r="R5488" s="13" t="s">
        <v>15</v>
      </c>
      <c r="S5488" s="10">
        <f>ROUNDUP(SUM(VLOOKUP(F5488,'Pontuação'!A$2:B$11,2,FALSE),VLOOKUP(E5488,'Pontuação'!C$2:D$11,2,FALSE),VLOOKUP(H5488,'Pontuação'!I$2:J$11,2,FALSE),VLOOKUP(J5488,'Pontuação'!G$2:H$11,2,FALSE),VLOOKUP(L5488,'Pontuação'!M$2:N$13,2,FALSE)),0)</f>
        <v>1650</v>
      </c>
      <c r="T5488" s="11">
        <f t="shared" si="1"/>
        <v>165</v>
      </c>
      <c r="U5488" s="11" t="str">
        <f t="array" ref="U5488">IFERROR(INDEX('Pontuação'!G$13:G$101, MATCH(T5488, 'Pontuação'!F$13:F$101, 0)), "Faixa Indefinida")</f>
        <v>C</v>
      </c>
      <c r="V5488" s="11">
        <f t="shared" si="2"/>
        <v>0</v>
      </c>
      <c r="W5488" s="11">
        <f t="shared" si="3"/>
        <v>0</v>
      </c>
      <c r="X5488" s="11">
        <f t="shared" si="4"/>
        <v>1</v>
      </c>
      <c r="Y5488" s="11">
        <f t="shared" si="5"/>
        <v>0</v>
      </c>
      <c r="Z5488" s="12">
        <f>ROUNDUP(SUM(VLOOKUP(F5488,'Pontuação 3.0'!A$2:B$11,2,FALSE),VLOOKUP(E5488,'Pontuação 3.0'!C$2:D$11,2,FALSE),VLOOKUP(H5488,'Pontuação 3.0'!I$2:J$11,2,FALSE),VLOOKUP(J5488,'Pontuação 3.0'!G$2:H$11,2,FALSE),VLOOKUP(G5488,'Pontuação 3.0'!E$2:F$11,2,FALSE),VLOOKUP(K5488,'Pontuação 3.0'!K$2:L$11,2,FALSE),VLOOKUP(L5488,'Pontuação 3.0'!M$2:N$13,2,FALSE)),0)</f>
        <v>1971</v>
      </c>
      <c r="AA5488" s="12">
        <f t="shared" si="6"/>
        <v>197</v>
      </c>
      <c r="AB5488" s="12" t="str">
        <f t="array" ref="AB5488">IFERROR(INDEX('Pontuação 3.0'!G$13:G$191, MATCH(AA5488, 'Pontuação 3.0'!F$13:F$191, 0)), "Faixa Indefinida")</f>
        <v>C</v>
      </c>
      <c r="AC5488" s="12">
        <f t="shared" si="7"/>
        <v>0</v>
      </c>
      <c r="AD5488" s="12">
        <f t="shared" si="8"/>
        <v>0</v>
      </c>
      <c r="AE5488" s="12">
        <f t="shared" si="9"/>
        <v>1</v>
      </c>
      <c r="AF5488" s="12">
        <f t="shared" si="10"/>
        <v>0</v>
      </c>
    </row>
    <row r="5489" ht="15.75" customHeight="1">
      <c r="A5489" s="8">
        <v>45691.0</v>
      </c>
      <c r="B5489" s="9" t="s">
        <v>112</v>
      </c>
      <c r="C5489" s="9" t="s">
        <v>12537</v>
      </c>
      <c r="D5489" s="15">
        <v>2.1971741547E10</v>
      </c>
      <c r="E5489" s="9" t="s">
        <v>13936</v>
      </c>
      <c r="F5489" s="9" t="s">
        <v>13948</v>
      </c>
      <c r="G5489" s="9" t="s">
        <v>13926</v>
      </c>
      <c r="H5489" s="9" t="s">
        <v>13927</v>
      </c>
      <c r="I5489" s="9" t="s">
        <v>13940</v>
      </c>
      <c r="J5489" s="9" t="s">
        <v>13929</v>
      </c>
      <c r="K5489" s="9" t="s">
        <v>13940</v>
      </c>
      <c r="L5489" s="9" t="s">
        <v>13931</v>
      </c>
      <c r="M5489" s="9" t="s">
        <v>13946</v>
      </c>
      <c r="N5489" s="13" t="s">
        <v>12</v>
      </c>
      <c r="O5489" s="13" t="s">
        <v>14</v>
      </c>
      <c r="P5489" s="13" t="s">
        <v>19</v>
      </c>
      <c r="Q5489" s="13" t="s">
        <v>3528</v>
      </c>
      <c r="R5489" s="13" t="s">
        <v>15</v>
      </c>
      <c r="S5489" s="10">
        <f>ROUNDUP(SUM(VLOOKUP(F5489,'Pontuação'!A$2:B$11,2,FALSE),VLOOKUP(E5489,'Pontuação'!C$2:D$11,2,FALSE),VLOOKUP(H5489,'Pontuação'!I$2:J$11,2,FALSE),VLOOKUP(J5489,'Pontuação'!G$2:H$11,2,FALSE),VLOOKUP(L5489,'Pontuação'!M$2:N$13,2,FALSE)),0)</f>
        <v>1427</v>
      </c>
      <c r="T5489" s="11">
        <f t="shared" si="1"/>
        <v>143</v>
      </c>
      <c r="U5489" s="11" t="str">
        <f t="array" ref="U5489">IFERROR(INDEX('Pontuação'!G$13:G$101, MATCH(T5489, 'Pontuação'!F$13:F$101, 0)), "Faixa Indefinida")</f>
        <v>D</v>
      </c>
      <c r="V5489" s="11">
        <f t="shared" si="2"/>
        <v>0</v>
      </c>
      <c r="W5489" s="11">
        <f t="shared" si="3"/>
        <v>0</v>
      </c>
      <c r="X5489" s="11">
        <f t="shared" si="4"/>
        <v>0</v>
      </c>
      <c r="Y5489" s="11">
        <f t="shared" si="5"/>
        <v>1</v>
      </c>
      <c r="Z5489" s="12">
        <f>ROUNDUP(SUM(VLOOKUP(F5489,'Pontuação 3.0'!A$2:B$11,2,FALSE),VLOOKUP(E5489,'Pontuação 3.0'!C$2:D$11,2,FALSE),VLOOKUP(H5489,'Pontuação 3.0'!I$2:J$11,2,FALSE),VLOOKUP(J5489,'Pontuação 3.0'!G$2:H$11,2,FALSE),VLOOKUP(G5489,'Pontuação 3.0'!E$2:F$11,2,FALSE),VLOOKUP(K5489,'Pontuação 3.0'!K$2:L$11,2,FALSE),VLOOKUP(L5489,'Pontuação 3.0'!M$2:N$13,2,FALSE)),0)</f>
        <v>1841</v>
      </c>
      <c r="AA5489" s="12">
        <f t="shared" si="6"/>
        <v>184</v>
      </c>
      <c r="AB5489" s="12" t="str">
        <f t="array" ref="AB5489">IFERROR(INDEX('Pontuação 3.0'!G$13:G$191, MATCH(AA5489, 'Pontuação 3.0'!F$13:F$191, 0)), "Faixa Indefinida")</f>
        <v>D</v>
      </c>
      <c r="AC5489" s="12">
        <f t="shared" si="7"/>
        <v>0</v>
      </c>
      <c r="AD5489" s="12">
        <f t="shared" si="8"/>
        <v>0</v>
      </c>
      <c r="AE5489" s="12">
        <f t="shared" si="9"/>
        <v>0</v>
      </c>
      <c r="AF5489" s="12">
        <f t="shared" si="10"/>
        <v>1</v>
      </c>
    </row>
    <row r="5490" ht="15.75" customHeight="1">
      <c r="A5490" s="8">
        <v>45691.0</v>
      </c>
      <c r="B5490" s="9" t="s">
        <v>12538</v>
      </c>
      <c r="C5490" s="9" t="s">
        <v>12539</v>
      </c>
      <c r="D5490" s="15">
        <v>3.4996414678E10</v>
      </c>
      <c r="E5490" s="9" t="s">
        <v>13936</v>
      </c>
      <c r="F5490" s="9" t="s">
        <v>13950</v>
      </c>
      <c r="G5490" s="9" t="s">
        <v>13926</v>
      </c>
      <c r="H5490" s="9" t="s">
        <v>13951</v>
      </c>
      <c r="I5490" s="9" t="s">
        <v>13928</v>
      </c>
      <c r="J5490" s="9" t="s">
        <v>13929</v>
      </c>
      <c r="K5490" s="9" t="s">
        <v>13940</v>
      </c>
      <c r="L5490" s="9" t="s">
        <v>13931</v>
      </c>
      <c r="M5490" s="9" t="s">
        <v>13942</v>
      </c>
      <c r="N5490" s="13" t="s">
        <v>12</v>
      </c>
      <c r="O5490" s="13" t="s">
        <v>14</v>
      </c>
      <c r="P5490" s="13" t="s">
        <v>13</v>
      </c>
      <c r="Q5490" s="13" t="s">
        <v>77</v>
      </c>
      <c r="R5490" s="13" t="s">
        <v>15</v>
      </c>
      <c r="S5490" s="10">
        <f>ROUNDUP(SUM(VLOOKUP(F5490,'Pontuação'!A$2:B$11,2,FALSE),VLOOKUP(E5490,'Pontuação'!C$2:D$11,2,FALSE),VLOOKUP(H5490,'Pontuação'!I$2:J$11,2,FALSE),VLOOKUP(J5490,'Pontuação'!G$2:H$11,2,FALSE),VLOOKUP(L5490,'Pontuação'!M$2:N$13,2,FALSE)),0)</f>
        <v>1553</v>
      </c>
      <c r="T5490" s="11">
        <f t="shared" si="1"/>
        <v>155</v>
      </c>
      <c r="U5490" s="11" t="str">
        <f t="array" ref="U5490">IFERROR(INDEX('Pontuação'!G$13:G$101, MATCH(T5490, 'Pontuação'!F$13:F$101, 0)), "Faixa Indefinida")</f>
        <v>C</v>
      </c>
      <c r="V5490" s="11">
        <f t="shared" si="2"/>
        <v>0</v>
      </c>
      <c r="W5490" s="11">
        <f t="shared" si="3"/>
        <v>0</v>
      </c>
      <c r="X5490" s="11">
        <f t="shared" si="4"/>
        <v>1</v>
      </c>
      <c r="Y5490" s="11">
        <f t="shared" si="5"/>
        <v>0</v>
      </c>
      <c r="Z5490" s="12">
        <f>ROUNDUP(SUM(VLOOKUP(F5490,'Pontuação 3.0'!A$2:B$11,2,FALSE),VLOOKUP(E5490,'Pontuação 3.0'!C$2:D$11,2,FALSE),VLOOKUP(H5490,'Pontuação 3.0'!I$2:J$11,2,FALSE),VLOOKUP(J5490,'Pontuação 3.0'!G$2:H$11,2,FALSE),VLOOKUP(G5490,'Pontuação 3.0'!E$2:F$11,2,FALSE),VLOOKUP(K5490,'Pontuação 3.0'!K$2:L$11,2,FALSE),VLOOKUP(L5490,'Pontuação 3.0'!M$2:N$13,2,FALSE)),0)</f>
        <v>2122</v>
      </c>
      <c r="AA5490" s="12">
        <f t="shared" si="6"/>
        <v>212</v>
      </c>
      <c r="AB5490" s="12" t="str">
        <f t="array" ref="AB5490">IFERROR(INDEX('Pontuação 3.0'!G$13:G$191, MATCH(AA5490, 'Pontuação 3.0'!F$13:F$191, 0)), "Faixa Indefinida")</f>
        <v>C</v>
      </c>
      <c r="AC5490" s="12">
        <f t="shared" si="7"/>
        <v>0</v>
      </c>
      <c r="AD5490" s="12">
        <f t="shared" si="8"/>
        <v>0</v>
      </c>
      <c r="AE5490" s="12">
        <f t="shared" si="9"/>
        <v>1</v>
      </c>
      <c r="AF5490" s="12">
        <f t="shared" si="10"/>
        <v>0</v>
      </c>
    </row>
    <row r="5491" ht="15.75" customHeight="1">
      <c r="A5491" s="8">
        <v>45691.0</v>
      </c>
      <c r="B5491" s="9" t="s">
        <v>7668</v>
      </c>
      <c r="C5491" s="9" t="s">
        <v>12540</v>
      </c>
      <c r="D5491" s="15">
        <v>1.9998484001E10</v>
      </c>
      <c r="E5491" s="9" t="s">
        <v>13924</v>
      </c>
      <c r="F5491" s="9" t="s">
        <v>13948</v>
      </c>
      <c r="G5491" s="9" t="s">
        <v>13926</v>
      </c>
      <c r="H5491" s="9" t="s">
        <v>13951</v>
      </c>
      <c r="I5491" s="9" t="s">
        <v>13940</v>
      </c>
      <c r="J5491" s="9" t="s">
        <v>13939</v>
      </c>
      <c r="K5491" s="9" t="s">
        <v>13940</v>
      </c>
      <c r="L5491" s="9" t="s">
        <v>13931</v>
      </c>
      <c r="M5491" s="9" t="s">
        <v>13942</v>
      </c>
      <c r="N5491" s="13" t="s">
        <v>12</v>
      </c>
      <c r="O5491" s="13" t="s">
        <v>14</v>
      </c>
      <c r="P5491" s="13" t="s">
        <v>47</v>
      </c>
      <c r="Q5491" s="13" t="s">
        <v>48</v>
      </c>
      <c r="R5491" s="13" t="s">
        <v>15</v>
      </c>
      <c r="S5491" s="10">
        <f>ROUNDUP(SUM(VLOOKUP(F5491,'Pontuação'!A$2:B$11,2,FALSE),VLOOKUP(E5491,'Pontuação'!C$2:D$11,2,FALSE),VLOOKUP(H5491,'Pontuação'!I$2:J$11,2,FALSE),VLOOKUP(J5491,'Pontuação'!G$2:H$11,2,FALSE),VLOOKUP(L5491,'Pontuação'!M$2:N$13,2,FALSE)),0)</f>
        <v>1650</v>
      </c>
      <c r="T5491" s="11">
        <f t="shared" si="1"/>
        <v>165</v>
      </c>
      <c r="U5491" s="11" t="str">
        <f t="array" ref="U5491">IFERROR(INDEX('Pontuação'!G$13:G$101, MATCH(T5491, 'Pontuação'!F$13:F$101, 0)), "Faixa Indefinida")</f>
        <v>C</v>
      </c>
      <c r="V5491" s="11">
        <f t="shared" si="2"/>
        <v>0</v>
      </c>
      <c r="W5491" s="11">
        <f t="shared" si="3"/>
        <v>0</v>
      </c>
      <c r="X5491" s="11">
        <f t="shared" si="4"/>
        <v>1</v>
      </c>
      <c r="Y5491" s="11">
        <f t="shared" si="5"/>
        <v>0</v>
      </c>
      <c r="Z5491" s="12">
        <f>ROUNDUP(SUM(VLOOKUP(F5491,'Pontuação 3.0'!A$2:B$11,2,FALSE),VLOOKUP(E5491,'Pontuação 3.0'!C$2:D$11,2,FALSE),VLOOKUP(H5491,'Pontuação 3.0'!I$2:J$11,2,FALSE),VLOOKUP(J5491,'Pontuação 3.0'!G$2:H$11,2,FALSE),VLOOKUP(G5491,'Pontuação 3.0'!E$2:F$11,2,FALSE),VLOOKUP(K5491,'Pontuação 3.0'!K$2:L$11,2,FALSE),VLOOKUP(L5491,'Pontuação 3.0'!M$2:N$13,2,FALSE)),0)</f>
        <v>2111</v>
      </c>
      <c r="AA5491" s="12">
        <f t="shared" si="6"/>
        <v>211</v>
      </c>
      <c r="AB5491" s="12" t="str">
        <f t="array" ref="AB5491">IFERROR(INDEX('Pontuação 3.0'!G$13:G$191, MATCH(AA5491, 'Pontuação 3.0'!F$13:F$191, 0)), "Faixa Indefinida")</f>
        <v>C</v>
      </c>
      <c r="AC5491" s="12">
        <f t="shared" si="7"/>
        <v>0</v>
      </c>
      <c r="AD5491" s="12">
        <f t="shared" si="8"/>
        <v>0</v>
      </c>
      <c r="AE5491" s="12">
        <f t="shared" si="9"/>
        <v>1</v>
      </c>
      <c r="AF5491" s="12">
        <f t="shared" si="10"/>
        <v>0</v>
      </c>
    </row>
    <row r="5492" ht="15.75" customHeight="1">
      <c r="A5492" s="8">
        <v>45691.0</v>
      </c>
      <c r="B5492" s="9" t="s">
        <v>12541</v>
      </c>
      <c r="C5492" s="9" t="s">
        <v>12542</v>
      </c>
      <c r="D5492" s="9" t="s">
        <v>12543</v>
      </c>
      <c r="E5492" s="9" t="s">
        <v>13936</v>
      </c>
      <c r="F5492" s="9" t="s">
        <v>13953</v>
      </c>
      <c r="G5492" s="9" t="s">
        <v>13926</v>
      </c>
      <c r="H5492" s="9" t="s">
        <v>13951</v>
      </c>
      <c r="I5492" s="9" t="s">
        <v>13940</v>
      </c>
      <c r="J5492" s="9" t="s">
        <v>13956</v>
      </c>
      <c r="K5492" s="9" t="s">
        <v>13940</v>
      </c>
      <c r="L5492" s="9" t="s">
        <v>13945</v>
      </c>
      <c r="M5492" s="9" t="s">
        <v>13946</v>
      </c>
      <c r="N5492" s="13" t="s">
        <v>12</v>
      </c>
      <c r="O5492" s="13" t="s">
        <v>14</v>
      </c>
      <c r="P5492" s="13" t="s">
        <v>27</v>
      </c>
      <c r="Q5492" s="13" t="s">
        <v>48</v>
      </c>
      <c r="R5492" s="13" t="s">
        <v>15</v>
      </c>
      <c r="S5492" s="10">
        <f>ROUNDUP(SUM(VLOOKUP(F5492,'Pontuação'!A$2:B$11,2,FALSE),VLOOKUP(E5492,'Pontuação'!C$2:D$11,2,FALSE),VLOOKUP(H5492,'Pontuação'!I$2:J$11,2,FALSE),VLOOKUP(J5492,'Pontuação'!G$2:H$11,2,FALSE),VLOOKUP(L5492,'Pontuação'!M$2:N$13,2,FALSE)),0)</f>
        <v>1968</v>
      </c>
      <c r="T5492" s="11">
        <f t="shared" si="1"/>
        <v>197</v>
      </c>
      <c r="U5492" s="11" t="str">
        <f t="array" ref="U5492">IFERROR(INDEX('Pontuação'!G$13:G$101, MATCH(T5492, 'Pontuação'!F$13:F$101, 0)), "Faixa Indefinida")</f>
        <v>A</v>
      </c>
      <c r="V5492" s="11">
        <f t="shared" si="2"/>
        <v>1</v>
      </c>
      <c r="W5492" s="11">
        <f t="shared" si="3"/>
        <v>0</v>
      </c>
      <c r="X5492" s="11">
        <f t="shared" si="4"/>
        <v>0</v>
      </c>
      <c r="Y5492" s="11">
        <f t="shared" si="5"/>
        <v>0</v>
      </c>
      <c r="Z5492" s="12">
        <f>ROUNDUP(SUM(VLOOKUP(F5492,'Pontuação 3.0'!A$2:B$11,2,FALSE),VLOOKUP(E5492,'Pontuação 3.0'!C$2:D$11,2,FALSE),VLOOKUP(H5492,'Pontuação 3.0'!I$2:J$11,2,FALSE),VLOOKUP(J5492,'Pontuação 3.0'!G$2:H$11,2,FALSE),VLOOKUP(G5492,'Pontuação 3.0'!E$2:F$11,2,FALSE),VLOOKUP(K5492,'Pontuação 3.0'!K$2:L$11,2,FALSE),VLOOKUP(L5492,'Pontuação 3.0'!M$2:N$13,2,FALSE)),0)</f>
        <v>2468</v>
      </c>
      <c r="AA5492" s="12">
        <f t="shared" si="6"/>
        <v>247</v>
      </c>
      <c r="AB5492" s="12" t="str">
        <f t="array" ref="AB5492">IFERROR(INDEX('Pontuação 3.0'!G$13:G$191, MATCH(AA5492, 'Pontuação 3.0'!F$13:F$191, 0)), "Faixa Indefinida")</f>
        <v>A</v>
      </c>
      <c r="AC5492" s="12">
        <f t="shared" si="7"/>
        <v>1</v>
      </c>
      <c r="AD5492" s="12">
        <f t="shared" si="8"/>
        <v>0</v>
      </c>
      <c r="AE5492" s="12">
        <f t="shared" si="9"/>
        <v>0</v>
      </c>
      <c r="AF5492" s="12">
        <f t="shared" si="10"/>
        <v>0</v>
      </c>
    </row>
    <row r="5493" ht="15.75" customHeight="1">
      <c r="A5493" s="8">
        <v>45691.0</v>
      </c>
      <c r="B5493" s="9" t="s">
        <v>12544</v>
      </c>
      <c r="C5493" s="9" t="s">
        <v>12545</v>
      </c>
      <c r="D5493" s="15">
        <v>1.9935055543E10</v>
      </c>
      <c r="E5493" s="9" t="s">
        <v>13936</v>
      </c>
      <c r="F5493" s="9" t="s">
        <v>13950</v>
      </c>
      <c r="G5493" s="9" t="s">
        <v>13957</v>
      </c>
      <c r="H5493" s="9" t="s">
        <v>13951</v>
      </c>
      <c r="I5493" s="9" t="s">
        <v>13940</v>
      </c>
      <c r="J5493" s="9" t="s">
        <v>13929</v>
      </c>
      <c r="K5493" s="9" t="s">
        <v>13930</v>
      </c>
      <c r="L5493" s="9" t="s">
        <v>13931</v>
      </c>
      <c r="M5493" s="9" t="s">
        <v>13942</v>
      </c>
      <c r="N5493" s="13" t="s">
        <v>12</v>
      </c>
      <c r="O5493" s="13" t="s">
        <v>14</v>
      </c>
      <c r="P5493" s="13" t="s">
        <v>13</v>
      </c>
      <c r="Q5493" s="13" t="s">
        <v>3528</v>
      </c>
      <c r="R5493" s="13" t="s">
        <v>15</v>
      </c>
      <c r="S5493" s="10">
        <f>ROUNDUP(SUM(VLOOKUP(F5493,'Pontuação'!A$2:B$11,2,FALSE),VLOOKUP(E5493,'Pontuação'!C$2:D$11,2,FALSE),VLOOKUP(H5493,'Pontuação'!I$2:J$11,2,FALSE),VLOOKUP(J5493,'Pontuação'!G$2:H$11,2,FALSE),VLOOKUP(L5493,'Pontuação'!M$2:N$13,2,FALSE)),0)</f>
        <v>1553</v>
      </c>
      <c r="T5493" s="11">
        <f t="shared" si="1"/>
        <v>155</v>
      </c>
      <c r="U5493" s="11" t="str">
        <f t="array" ref="U5493">IFERROR(INDEX('Pontuação'!G$13:G$101, MATCH(T5493, 'Pontuação'!F$13:F$101, 0)), "Faixa Indefinida")</f>
        <v>C</v>
      </c>
      <c r="V5493" s="11">
        <f t="shared" si="2"/>
        <v>0</v>
      </c>
      <c r="W5493" s="11">
        <f t="shared" si="3"/>
        <v>0</v>
      </c>
      <c r="X5493" s="11">
        <f t="shared" si="4"/>
        <v>1</v>
      </c>
      <c r="Y5493" s="11">
        <f t="shared" si="5"/>
        <v>0</v>
      </c>
      <c r="Z5493" s="12">
        <f>ROUNDUP(SUM(VLOOKUP(F5493,'Pontuação 3.0'!A$2:B$11,2,FALSE),VLOOKUP(E5493,'Pontuação 3.0'!C$2:D$11,2,FALSE),VLOOKUP(H5493,'Pontuação 3.0'!I$2:J$11,2,FALSE),VLOOKUP(J5493,'Pontuação 3.0'!G$2:H$11,2,FALSE),VLOOKUP(G5493,'Pontuação 3.0'!E$2:F$11,2,FALSE),VLOOKUP(K5493,'Pontuação 3.0'!K$2:L$11,2,FALSE),VLOOKUP(L5493,'Pontuação 3.0'!M$2:N$13,2,FALSE)),0)</f>
        <v>2233</v>
      </c>
      <c r="AA5493" s="12">
        <f t="shared" si="6"/>
        <v>223</v>
      </c>
      <c r="AB5493" s="12" t="str">
        <f t="array" ref="AB5493">IFERROR(INDEX('Pontuação 3.0'!G$13:G$191, MATCH(AA5493, 'Pontuação 3.0'!F$13:F$191, 0)), "Faixa Indefinida")</f>
        <v>B</v>
      </c>
      <c r="AC5493" s="12">
        <f t="shared" si="7"/>
        <v>0</v>
      </c>
      <c r="AD5493" s="12">
        <f t="shared" si="8"/>
        <v>1</v>
      </c>
      <c r="AE5493" s="12">
        <f t="shared" si="9"/>
        <v>0</v>
      </c>
      <c r="AF5493" s="12">
        <f t="shared" si="10"/>
        <v>0</v>
      </c>
    </row>
    <row r="5494" ht="15.75" customHeight="1">
      <c r="A5494" s="8">
        <v>45691.0</v>
      </c>
      <c r="B5494" s="9" t="s">
        <v>12546</v>
      </c>
      <c r="C5494" s="9" t="s">
        <v>12547</v>
      </c>
      <c r="D5494" s="15">
        <v>2.1982287265E10</v>
      </c>
      <c r="E5494" s="9" t="s">
        <v>13936</v>
      </c>
      <c r="F5494" s="9" t="s">
        <v>13953</v>
      </c>
      <c r="G5494" s="9" t="s">
        <v>13926</v>
      </c>
      <c r="H5494" s="9" t="s">
        <v>13951</v>
      </c>
      <c r="I5494" s="9" t="s">
        <v>13940</v>
      </c>
      <c r="J5494" s="9" t="s">
        <v>13929</v>
      </c>
      <c r="K5494" s="9" t="s">
        <v>13940</v>
      </c>
      <c r="L5494" s="9" t="s">
        <v>13945</v>
      </c>
      <c r="M5494" s="9" t="s">
        <v>13942</v>
      </c>
      <c r="N5494" s="13" t="s">
        <v>12</v>
      </c>
      <c r="O5494" s="13" t="s">
        <v>14</v>
      </c>
      <c r="P5494" s="13" t="s">
        <v>32</v>
      </c>
      <c r="Q5494" s="13" t="s">
        <v>62</v>
      </c>
      <c r="R5494" s="13" t="s">
        <v>15</v>
      </c>
      <c r="S5494" s="10">
        <f>ROUNDUP(SUM(VLOOKUP(F5494,'Pontuação'!A$2:B$11,2,FALSE),VLOOKUP(E5494,'Pontuação'!C$2:D$11,2,FALSE),VLOOKUP(H5494,'Pontuação'!I$2:J$11,2,FALSE),VLOOKUP(J5494,'Pontuação'!G$2:H$11,2,FALSE),VLOOKUP(L5494,'Pontuação'!M$2:N$13,2,FALSE)),0)</f>
        <v>1690</v>
      </c>
      <c r="T5494" s="11">
        <f t="shared" si="1"/>
        <v>169</v>
      </c>
      <c r="U5494" s="11" t="str">
        <f t="array" ref="U5494">IFERROR(INDEX('Pontuação'!G$13:G$101, MATCH(T5494, 'Pontuação'!F$13:F$101, 0)), "Faixa Indefinida")</f>
        <v>B</v>
      </c>
      <c r="V5494" s="11">
        <f t="shared" si="2"/>
        <v>0</v>
      </c>
      <c r="W5494" s="11">
        <f t="shared" si="3"/>
        <v>1</v>
      </c>
      <c r="X5494" s="11">
        <f t="shared" si="4"/>
        <v>0</v>
      </c>
      <c r="Y5494" s="11">
        <f t="shared" si="5"/>
        <v>0</v>
      </c>
      <c r="Z5494" s="12">
        <f>ROUNDUP(SUM(VLOOKUP(F5494,'Pontuação 3.0'!A$2:B$11,2,FALSE),VLOOKUP(E5494,'Pontuação 3.0'!C$2:D$11,2,FALSE),VLOOKUP(H5494,'Pontuação 3.0'!I$2:J$11,2,FALSE),VLOOKUP(J5494,'Pontuação 3.0'!G$2:H$11,2,FALSE),VLOOKUP(G5494,'Pontuação 3.0'!E$2:F$11,2,FALSE),VLOOKUP(K5494,'Pontuação 3.0'!K$2:L$11,2,FALSE),VLOOKUP(L5494,'Pontuação 3.0'!M$2:N$13,2,FALSE)),0)</f>
        <v>2193</v>
      </c>
      <c r="AA5494" s="12">
        <f t="shared" si="6"/>
        <v>219</v>
      </c>
      <c r="AB5494" s="12" t="str">
        <f t="array" ref="AB5494">IFERROR(INDEX('Pontuação 3.0'!G$13:G$191, MATCH(AA5494, 'Pontuação 3.0'!F$13:F$191, 0)), "Faixa Indefinida")</f>
        <v>B</v>
      </c>
      <c r="AC5494" s="12">
        <f t="shared" si="7"/>
        <v>0</v>
      </c>
      <c r="AD5494" s="12">
        <f t="shared" si="8"/>
        <v>1</v>
      </c>
      <c r="AE5494" s="12">
        <f t="shared" si="9"/>
        <v>0</v>
      </c>
      <c r="AF5494" s="12">
        <f t="shared" si="10"/>
        <v>0</v>
      </c>
    </row>
    <row r="5495" ht="15.75" customHeight="1">
      <c r="A5495" s="8">
        <v>45691.0</v>
      </c>
      <c r="B5495" s="9" t="s">
        <v>5557</v>
      </c>
      <c r="C5495" s="9" t="s">
        <v>12549</v>
      </c>
      <c r="D5495" s="15">
        <v>7.9999835463E10</v>
      </c>
      <c r="E5495" s="9" t="s">
        <v>13936</v>
      </c>
      <c r="F5495" s="9" t="s">
        <v>13948</v>
      </c>
      <c r="G5495" s="9" t="s">
        <v>13926</v>
      </c>
      <c r="H5495" s="9" t="s">
        <v>13951</v>
      </c>
      <c r="I5495" s="9" t="s">
        <v>13940</v>
      </c>
      <c r="J5495" s="9" t="s">
        <v>13929</v>
      </c>
      <c r="K5495" s="9" t="s">
        <v>13940</v>
      </c>
      <c r="L5495" s="9" t="s">
        <v>13941</v>
      </c>
      <c r="M5495" s="9" t="s">
        <v>13946</v>
      </c>
      <c r="N5495" s="13" t="s">
        <v>12</v>
      </c>
      <c r="O5495" s="13" t="s">
        <v>14</v>
      </c>
      <c r="P5495" s="13" t="s">
        <v>68</v>
      </c>
      <c r="Q5495" s="13" t="s">
        <v>3528</v>
      </c>
      <c r="R5495" s="13" t="s">
        <v>15</v>
      </c>
      <c r="S5495" s="10">
        <f>ROUNDUP(SUM(VLOOKUP(F5495,'Pontuação'!A$2:B$11,2,FALSE),VLOOKUP(E5495,'Pontuação'!C$2:D$11,2,FALSE),VLOOKUP(H5495,'Pontuação'!I$2:J$11,2,FALSE),VLOOKUP(J5495,'Pontuação'!G$2:H$11,2,FALSE),VLOOKUP(L5495,'Pontuação'!M$2:N$13,2,FALSE)),0)</f>
        <v>1585</v>
      </c>
      <c r="T5495" s="11">
        <f t="shared" si="1"/>
        <v>159</v>
      </c>
      <c r="U5495" s="11" t="str">
        <f t="array" ref="U5495">IFERROR(INDEX('Pontuação'!G$13:G$101, MATCH(T5495, 'Pontuação'!F$13:F$101, 0)), "Faixa Indefinida")</f>
        <v>C</v>
      </c>
      <c r="V5495" s="11">
        <f t="shared" si="2"/>
        <v>0</v>
      </c>
      <c r="W5495" s="11">
        <f t="shared" si="3"/>
        <v>0</v>
      </c>
      <c r="X5495" s="11">
        <f t="shared" si="4"/>
        <v>1</v>
      </c>
      <c r="Y5495" s="11">
        <f t="shared" si="5"/>
        <v>0</v>
      </c>
      <c r="Z5495" s="12">
        <f>ROUNDUP(SUM(VLOOKUP(F5495,'Pontuação 3.0'!A$2:B$11,2,FALSE),VLOOKUP(E5495,'Pontuação 3.0'!C$2:D$11,2,FALSE),VLOOKUP(H5495,'Pontuação 3.0'!I$2:J$11,2,FALSE),VLOOKUP(J5495,'Pontuação 3.0'!G$2:H$11,2,FALSE),VLOOKUP(G5495,'Pontuação 3.0'!E$2:F$11,2,FALSE),VLOOKUP(K5495,'Pontuação 3.0'!K$2:L$11,2,FALSE),VLOOKUP(L5495,'Pontuação 3.0'!M$2:N$13,2,FALSE)),0)</f>
        <v>1967</v>
      </c>
      <c r="AA5495" s="12">
        <f t="shared" si="6"/>
        <v>197</v>
      </c>
      <c r="AB5495" s="12" t="str">
        <f t="array" ref="AB5495">IFERROR(INDEX('Pontuação 3.0'!G$13:G$191, MATCH(AA5495, 'Pontuação 3.0'!F$13:F$191, 0)), "Faixa Indefinida")</f>
        <v>C</v>
      </c>
      <c r="AC5495" s="12">
        <f t="shared" si="7"/>
        <v>0</v>
      </c>
      <c r="AD5495" s="12">
        <f t="shared" si="8"/>
        <v>0</v>
      </c>
      <c r="AE5495" s="12">
        <f t="shared" si="9"/>
        <v>1</v>
      </c>
      <c r="AF5495" s="12">
        <f t="shared" si="10"/>
        <v>0</v>
      </c>
    </row>
    <row r="5496" ht="15.75" customHeight="1">
      <c r="A5496" s="8">
        <v>45691.0</v>
      </c>
      <c r="B5496" s="9" t="s">
        <v>12550</v>
      </c>
      <c r="C5496" s="9" t="s">
        <v>12551</v>
      </c>
      <c r="D5496" s="9" t="s">
        <v>12552</v>
      </c>
      <c r="E5496" s="9" t="s">
        <v>13924</v>
      </c>
      <c r="F5496" s="9" t="s">
        <v>13950</v>
      </c>
      <c r="G5496" s="9" t="s">
        <v>13957</v>
      </c>
      <c r="H5496" s="9" t="s">
        <v>13949</v>
      </c>
      <c r="I5496" s="9" t="s">
        <v>13940</v>
      </c>
      <c r="J5496" s="9" t="s">
        <v>13939</v>
      </c>
      <c r="K5496" s="9" t="s">
        <v>13940</v>
      </c>
      <c r="L5496" s="9" t="s">
        <v>13945</v>
      </c>
      <c r="M5496" s="9" t="s">
        <v>13967</v>
      </c>
      <c r="N5496" s="13" t="s">
        <v>12</v>
      </c>
      <c r="O5496" s="13" t="s">
        <v>14</v>
      </c>
      <c r="P5496" s="13" t="s">
        <v>27</v>
      </c>
      <c r="Q5496" s="13" t="s">
        <v>48</v>
      </c>
      <c r="R5496" s="13" t="s">
        <v>15</v>
      </c>
      <c r="S5496" s="10">
        <f>ROUNDUP(SUM(VLOOKUP(F5496,'Pontuação'!A$2:B$11,2,FALSE),VLOOKUP(E5496,'Pontuação'!C$2:D$11,2,FALSE),VLOOKUP(H5496,'Pontuação'!I$2:J$11,2,FALSE),VLOOKUP(J5496,'Pontuação'!G$2:H$11,2,FALSE),VLOOKUP(L5496,'Pontuação'!M$2:N$13,2,FALSE)),0)</f>
        <v>1836</v>
      </c>
      <c r="T5496" s="11">
        <f t="shared" si="1"/>
        <v>184</v>
      </c>
      <c r="U5496" s="11" t="str">
        <f t="array" ref="U5496">IFERROR(INDEX('Pontuação'!G$13:G$101, MATCH(T5496, 'Pontuação'!F$13:F$101, 0)), "Faixa Indefinida")</f>
        <v>A</v>
      </c>
      <c r="V5496" s="11">
        <f t="shared" si="2"/>
        <v>1</v>
      </c>
      <c r="W5496" s="11">
        <f t="shared" si="3"/>
        <v>0</v>
      </c>
      <c r="X5496" s="11">
        <f t="shared" si="4"/>
        <v>0</v>
      </c>
      <c r="Y5496" s="11">
        <f t="shared" si="5"/>
        <v>0</v>
      </c>
      <c r="Z5496" s="12">
        <f>ROUNDUP(SUM(VLOOKUP(F5496,'Pontuação 3.0'!A$2:B$11,2,FALSE),VLOOKUP(E5496,'Pontuação 3.0'!C$2:D$11,2,FALSE),VLOOKUP(H5496,'Pontuação 3.0'!I$2:J$11,2,FALSE),VLOOKUP(J5496,'Pontuação 3.0'!G$2:H$11,2,FALSE),VLOOKUP(G5496,'Pontuação 3.0'!E$2:F$11,2,FALSE),VLOOKUP(K5496,'Pontuação 3.0'!K$2:L$11,2,FALSE),VLOOKUP(L5496,'Pontuação 3.0'!M$2:N$13,2,FALSE)),0)</f>
        <v>2267</v>
      </c>
      <c r="AA5496" s="12">
        <f t="shared" si="6"/>
        <v>227</v>
      </c>
      <c r="AB5496" s="12" t="str">
        <f t="array" ref="AB5496">IFERROR(INDEX('Pontuação 3.0'!G$13:G$191, MATCH(AA5496, 'Pontuação 3.0'!F$13:F$191, 0)), "Faixa Indefinida")</f>
        <v>B</v>
      </c>
      <c r="AC5496" s="12">
        <f t="shared" si="7"/>
        <v>0</v>
      </c>
      <c r="AD5496" s="12">
        <f t="shared" si="8"/>
        <v>1</v>
      </c>
      <c r="AE5496" s="12">
        <f t="shared" si="9"/>
        <v>0</v>
      </c>
      <c r="AF5496" s="12">
        <f t="shared" si="10"/>
        <v>0</v>
      </c>
    </row>
    <row r="5497" ht="15.75" customHeight="1">
      <c r="A5497" s="8">
        <v>45691.0</v>
      </c>
      <c r="B5497" s="9" t="s">
        <v>12555</v>
      </c>
      <c r="C5497" s="9" t="s">
        <v>12556</v>
      </c>
      <c r="D5497" s="15">
        <v>2.1999871379E10</v>
      </c>
      <c r="E5497" s="9" t="s">
        <v>13936</v>
      </c>
      <c r="F5497" s="9" t="s">
        <v>13950</v>
      </c>
      <c r="G5497" s="9" t="s">
        <v>13926</v>
      </c>
      <c r="H5497" s="9" t="s">
        <v>13949</v>
      </c>
      <c r="I5497" s="9" t="s">
        <v>13928</v>
      </c>
      <c r="J5497" s="9" t="s">
        <v>13929</v>
      </c>
      <c r="K5497" s="9" t="s">
        <v>13940</v>
      </c>
      <c r="L5497" s="9" t="s">
        <v>13931</v>
      </c>
      <c r="M5497" s="9" t="s">
        <v>13967</v>
      </c>
      <c r="N5497" s="13" t="s">
        <v>12</v>
      </c>
      <c r="O5497" s="13" t="s">
        <v>14</v>
      </c>
      <c r="P5497" s="13" t="s">
        <v>32</v>
      </c>
      <c r="Q5497" s="13" t="s">
        <v>48</v>
      </c>
      <c r="R5497" s="13" t="s">
        <v>15</v>
      </c>
      <c r="S5497" s="10">
        <f>ROUNDUP(SUM(VLOOKUP(F5497,'Pontuação'!A$2:B$11,2,FALSE),VLOOKUP(E5497,'Pontuação'!C$2:D$11,2,FALSE),VLOOKUP(H5497,'Pontuação'!I$2:J$11,2,FALSE),VLOOKUP(J5497,'Pontuação'!G$2:H$11,2,FALSE),VLOOKUP(L5497,'Pontuação'!M$2:N$13,2,FALSE)),0)</f>
        <v>1595</v>
      </c>
      <c r="T5497" s="11">
        <f t="shared" si="1"/>
        <v>160</v>
      </c>
      <c r="U5497" s="11" t="str">
        <f t="array" ref="U5497">IFERROR(INDEX('Pontuação'!G$13:G$101, MATCH(T5497, 'Pontuação'!F$13:F$101, 0)), "Faixa Indefinida")</f>
        <v>C</v>
      </c>
      <c r="V5497" s="11">
        <f t="shared" si="2"/>
        <v>0</v>
      </c>
      <c r="W5497" s="11">
        <f t="shared" si="3"/>
        <v>0</v>
      </c>
      <c r="X5497" s="11">
        <f t="shared" si="4"/>
        <v>1</v>
      </c>
      <c r="Y5497" s="11">
        <f t="shared" si="5"/>
        <v>0</v>
      </c>
      <c r="Z5497" s="12">
        <f>ROUNDUP(SUM(VLOOKUP(F5497,'Pontuação 3.0'!A$2:B$11,2,FALSE),VLOOKUP(E5497,'Pontuação 3.0'!C$2:D$11,2,FALSE),VLOOKUP(H5497,'Pontuação 3.0'!I$2:J$11,2,FALSE),VLOOKUP(J5497,'Pontuação 3.0'!G$2:H$11,2,FALSE),VLOOKUP(G5497,'Pontuação 3.0'!E$2:F$11,2,FALSE),VLOOKUP(K5497,'Pontuação 3.0'!K$2:L$11,2,FALSE),VLOOKUP(L5497,'Pontuação 3.0'!M$2:N$13,2,FALSE)),0)</f>
        <v>2209</v>
      </c>
      <c r="AA5497" s="12">
        <f t="shared" si="6"/>
        <v>221</v>
      </c>
      <c r="AB5497" s="12" t="str">
        <f t="array" ref="AB5497">IFERROR(INDEX('Pontuação 3.0'!G$13:G$191, MATCH(AA5497, 'Pontuação 3.0'!F$13:F$191, 0)), "Faixa Indefinida")</f>
        <v>B</v>
      </c>
      <c r="AC5497" s="12">
        <f t="shared" si="7"/>
        <v>0</v>
      </c>
      <c r="AD5497" s="12">
        <f t="shared" si="8"/>
        <v>1</v>
      </c>
      <c r="AE5497" s="12">
        <f t="shared" si="9"/>
        <v>0</v>
      </c>
      <c r="AF5497" s="12">
        <f t="shared" si="10"/>
        <v>0</v>
      </c>
    </row>
    <row r="5498" ht="15.75" customHeight="1">
      <c r="A5498" s="8">
        <v>45691.0</v>
      </c>
      <c r="B5498" s="9" t="s">
        <v>12557</v>
      </c>
      <c r="C5498" s="9" t="s">
        <v>12558</v>
      </c>
      <c r="D5498" s="14" t="s">
        <v>14258</v>
      </c>
      <c r="E5498" s="9" t="s">
        <v>13936</v>
      </c>
      <c r="F5498" s="9" t="s">
        <v>13950</v>
      </c>
      <c r="G5498" s="9" t="s">
        <v>13944</v>
      </c>
      <c r="H5498" s="9" t="s">
        <v>13938</v>
      </c>
      <c r="I5498" s="9" t="s">
        <v>13940</v>
      </c>
      <c r="J5498" s="9" t="s">
        <v>13956</v>
      </c>
      <c r="K5498" s="9" t="s">
        <v>13940</v>
      </c>
      <c r="L5498" s="9" t="s">
        <v>13931</v>
      </c>
      <c r="M5498" s="9" t="s">
        <v>13952</v>
      </c>
      <c r="N5498" s="13" t="s">
        <v>12</v>
      </c>
      <c r="O5498" s="13" t="s">
        <v>14</v>
      </c>
      <c r="P5498" s="13" t="s">
        <v>68</v>
      </c>
      <c r="Q5498" s="13" t="s">
        <v>48</v>
      </c>
      <c r="R5498" s="13" t="s">
        <v>15</v>
      </c>
      <c r="S5498" s="10">
        <f>ROUNDUP(SUM(VLOOKUP(F5498,'Pontuação'!A$2:B$11,2,FALSE),VLOOKUP(E5498,'Pontuação'!C$2:D$11,2,FALSE),VLOOKUP(H5498,'Pontuação'!I$2:J$11,2,FALSE),VLOOKUP(J5498,'Pontuação'!G$2:H$11,2,FALSE),VLOOKUP(L5498,'Pontuação'!M$2:N$13,2,FALSE)),0)</f>
        <v>1857</v>
      </c>
      <c r="T5498" s="11">
        <f t="shared" si="1"/>
        <v>186</v>
      </c>
      <c r="U5498" s="11" t="str">
        <f t="array" ref="U5498">IFERROR(INDEX('Pontuação'!G$13:G$101, MATCH(T5498, 'Pontuação'!F$13:F$101, 0)), "Faixa Indefinida")</f>
        <v>A</v>
      </c>
      <c r="V5498" s="11">
        <f t="shared" si="2"/>
        <v>1</v>
      </c>
      <c r="W5498" s="11">
        <f t="shared" si="3"/>
        <v>0</v>
      </c>
      <c r="X5498" s="11">
        <f t="shared" si="4"/>
        <v>0</v>
      </c>
      <c r="Y5498" s="11">
        <f t="shared" si="5"/>
        <v>0</v>
      </c>
      <c r="Z5498" s="12">
        <f>ROUNDUP(SUM(VLOOKUP(F5498,'Pontuação 3.0'!A$2:B$11,2,FALSE),VLOOKUP(E5498,'Pontuação 3.0'!C$2:D$11,2,FALSE),VLOOKUP(H5498,'Pontuação 3.0'!I$2:J$11,2,FALSE),VLOOKUP(J5498,'Pontuação 3.0'!G$2:H$11,2,FALSE),VLOOKUP(G5498,'Pontuação 3.0'!E$2:F$11,2,FALSE),VLOOKUP(K5498,'Pontuação 3.0'!K$2:L$11,2,FALSE),VLOOKUP(L5498,'Pontuação 3.0'!M$2:N$13,2,FALSE)),0)</f>
        <v>2193</v>
      </c>
      <c r="AA5498" s="12">
        <f t="shared" si="6"/>
        <v>219</v>
      </c>
      <c r="AB5498" s="12" t="str">
        <f t="array" ref="AB5498">IFERROR(INDEX('Pontuação 3.0'!G$13:G$191, MATCH(AA5498, 'Pontuação 3.0'!F$13:F$191, 0)), "Faixa Indefinida")</f>
        <v>B</v>
      </c>
      <c r="AC5498" s="12">
        <f t="shared" si="7"/>
        <v>0</v>
      </c>
      <c r="AD5498" s="12">
        <f t="shared" si="8"/>
        <v>1</v>
      </c>
      <c r="AE5498" s="12">
        <f t="shared" si="9"/>
        <v>0</v>
      </c>
      <c r="AF5498" s="12">
        <f t="shared" si="10"/>
        <v>0</v>
      </c>
    </row>
    <row r="5499" ht="15.75" customHeight="1">
      <c r="A5499" s="8">
        <v>45691.0</v>
      </c>
      <c r="B5499" s="9" t="s">
        <v>12557</v>
      </c>
      <c r="C5499" s="9" t="s">
        <v>12558</v>
      </c>
      <c r="D5499" s="14" t="s">
        <v>14258</v>
      </c>
      <c r="E5499" s="9" t="s">
        <v>13936</v>
      </c>
      <c r="F5499" s="9" t="s">
        <v>13950</v>
      </c>
      <c r="G5499" s="9" t="s">
        <v>13944</v>
      </c>
      <c r="H5499" s="9" t="s">
        <v>13938</v>
      </c>
      <c r="I5499" s="9" t="s">
        <v>13940</v>
      </c>
      <c r="J5499" s="9" t="s">
        <v>13956</v>
      </c>
      <c r="K5499" s="9" t="s">
        <v>13940</v>
      </c>
      <c r="L5499" s="9" t="s">
        <v>13931</v>
      </c>
      <c r="M5499" s="9" t="s">
        <v>13952</v>
      </c>
      <c r="N5499" s="13" t="s">
        <v>12</v>
      </c>
      <c r="O5499" s="13" t="s">
        <v>14</v>
      </c>
      <c r="P5499" s="13" t="s">
        <v>68</v>
      </c>
      <c r="Q5499" s="13" t="s">
        <v>48</v>
      </c>
      <c r="R5499" s="13" t="s">
        <v>15</v>
      </c>
      <c r="S5499" s="10">
        <f>ROUNDUP(SUM(VLOOKUP(F5499,'Pontuação'!A$2:B$11,2,FALSE),VLOOKUP(E5499,'Pontuação'!C$2:D$11,2,FALSE),VLOOKUP(H5499,'Pontuação'!I$2:J$11,2,FALSE),VLOOKUP(J5499,'Pontuação'!G$2:H$11,2,FALSE),VLOOKUP(L5499,'Pontuação'!M$2:N$13,2,FALSE)),0)</f>
        <v>1857</v>
      </c>
      <c r="T5499" s="11">
        <f t="shared" si="1"/>
        <v>186</v>
      </c>
      <c r="U5499" s="11" t="str">
        <f t="array" ref="U5499">IFERROR(INDEX('Pontuação'!G$13:G$101, MATCH(T5499, 'Pontuação'!F$13:F$101, 0)), "Faixa Indefinida")</f>
        <v>A</v>
      </c>
      <c r="V5499" s="11">
        <f t="shared" si="2"/>
        <v>1</v>
      </c>
      <c r="W5499" s="11">
        <f t="shared" si="3"/>
        <v>0</v>
      </c>
      <c r="X5499" s="11">
        <f t="shared" si="4"/>
        <v>0</v>
      </c>
      <c r="Y5499" s="11">
        <f t="shared" si="5"/>
        <v>0</v>
      </c>
      <c r="Z5499" s="12">
        <f>ROUNDUP(SUM(VLOOKUP(F5499,'Pontuação 3.0'!A$2:B$11,2,FALSE),VLOOKUP(E5499,'Pontuação 3.0'!C$2:D$11,2,FALSE),VLOOKUP(H5499,'Pontuação 3.0'!I$2:J$11,2,FALSE),VLOOKUP(J5499,'Pontuação 3.0'!G$2:H$11,2,FALSE),VLOOKUP(G5499,'Pontuação 3.0'!E$2:F$11,2,FALSE),VLOOKUP(K5499,'Pontuação 3.0'!K$2:L$11,2,FALSE),VLOOKUP(L5499,'Pontuação 3.0'!M$2:N$13,2,FALSE)),0)</f>
        <v>2193</v>
      </c>
      <c r="AA5499" s="12">
        <f t="shared" si="6"/>
        <v>219</v>
      </c>
      <c r="AB5499" s="12" t="str">
        <f t="array" ref="AB5499">IFERROR(INDEX('Pontuação 3.0'!G$13:G$191, MATCH(AA5499, 'Pontuação 3.0'!F$13:F$191, 0)), "Faixa Indefinida")</f>
        <v>B</v>
      </c>
      <c r="AC5499" s="12">
        <f t="shared" si="7"/>
        <v>0</v>
      </c>
      <c r="AD5499" s="12">
        <f t="shared" si="8"/>
        <v>1</v>
      </c>
      <c r="AE5499" s="12">
        <f t="shared" si="9"/>
        <v>0</v>
      </c>
      <c r="AF5499" s="12">
        <f t="shared" si="10"/>
        <v>0</v>
      </c>
    </row>
    <row r="5500" ht="15.75" customHeight="1">
      <c r="A5500" s="8">
        <v>45691.0</v>
      </c>
      <c r="B5500" s="9" t="s">
        <v>12559</v>
      </c>
      <c r="C5500" s="9" t="s">
        <v>12560</v>
      </c>
      <c r="D5500" s="15">
        <v>3.2991442108E10</v>
      </c>
      <c r="E5500" s="9" t="s">
        <v>13924</v>
      </c>
      <c r="F5500" s="9" t="s">
        <v>13953</v>
      </c>
      <c r="G5500" s="9" t="s">
        <v>13957</v>
      </c>
      <c r="H5500" s="9" t="s">
        <v>13927</v>
      </c>
      <c r="I5500" s="9" t="s">
        <v>13928</v>
      </c>
      <c r="J5500" s="9" t="s">
        <v>13929</v>
      </c>
      <c r="K5500" s="9" t="s">
        <v>13940</v>
      </c>
      <c r="L5500" s="9" t="s">
        <v>13945</v>
      </c>
      <c r="M5500" s="9" t="s">
        <v>13942</v>
      </c>
      <c r="N5500" s="9"/>
      <c r="O5500" s="9"/>
      <c r="P5500" s="9"/>
      <c r="Q5500" s="9"/>
      <c r="R5500" s="9"/>
      <c r="S5500" s="10">
        <f>ROUNDUP(SUM(VLOOKUP(F5500,'Pontuação'!A$2:B$11,2,FALSE),VLOOKUP(E5500,'Pontuação'!C$2:D$11,2,FALSE),VLOOKUP(H5500,'Pontuação'!I$2:J$11,2,FALSE),VLOOKUP(J5500,'Pontuação'!G$2:H$11,2,FALSE),VLOOKUP(L5500,'Pontuação'!M$2:N$13,2,FALSE)),0)</f>
        <v>1580</v>
      </c>
      <c r="T5500" s="11">
        <f t="shared" si="1"/>
        <v>158</v>
      </c>
      <c r="U5500" s="11" t="str">
        <f t="array" ref="U5500">IFERROR(INDEX('Pontuação'!G$13:G$101, MATCH(T5500, 'Pontuação'!F$13:F$101, 0)), "Faixa Indefinida")</f>
        <v>C</v>
      </c>
      <c r="V5500" s="11">
        <f t="shared" si="2"/>
        <v>0</v>
      </c>
      <c r="W5500" s="11">
        <f t="shared" si="3"/>
        <v>0</v>
      </c>
      <c r="X5500" s="11">
        <f t="shared" si="4"/>
        <v>1</v>
      </c>
      <c r="Y5500" s="11">
        <f t="shared" si="5"/>
        <v>0</v>
      </c>
      <c r="Z5500" s="12">
        <f>ROUNDUP(SUM(VLOOKUP(F5500,'Pontuação 3.0'!A$2:B$11,2,FALSE),VLOOKUP(E5500,'Pontuação 3.0'!C$2:D$11,2,FALSE),VLOOKUP(H5500,'Pontuação 3.0'!I$2:J$11,2,FALSE),VLOOKUP(J5500,'Pontuação 3.0'!G$2:H$11,2,FALSE),VLOOKUP(G5500,'Pontuação 3.0'!E$2:F$11,2,FALSE),VLOOKUP(K5500,'Pontuação 3.0'!K$2:L$11,2,FALSE),VLOOKUP(L5500,'Pontuação 3.0'!M$2:N$13,2,FALSE)),0)</f>
        <v>1865</v>
      </c>
      <c r="AA5500" s="12">
        <f t="shared" si="6"/>
        <v>187</v>
      </c>
      <c r="AB5500" s="12" t="str">
        <f t="array" ref="AB5500">IFERROR(INDEX('Pontuação 3.0'!G$13:G$191, MATCH(AA5500, 'Pontuação 3.0'!F$13:F$191, 0)), "Faixa Indefinida")</f>
        <v>D</v>
      </c>
      <c r="AC5500" s="12">
        <f t="shared" si="7"/>
        <v>0</v>
      </c>
      <c r="AD5500" s="12">
        <f t="shared" si="8"/>
        <v>0</v>
      </c>
      <c r="AE5500" s="12">
        <f t="shared" si="9"/>
        <v>0</v>
      </c>
      <c r="AF5500" s="12">
        <f t="shared" si="10"/>
        <v>1</v>
      </c>
    </row>
    <row r="5501" ht="15.75" customHeight="1">
      <c r="A5501" s="8">
        <v>45691.0</v>
      </c>
      <c r="B5501" s="9" t="s">
        <v>6373</v>
      </c>
      <c r="C5501" s="9" t="s">
        <v>12561</v>
      </c>
      <c r="D5501" s="15">
        <v>3.5992147213E10</v>
      </c>
      <c r="E5501" s="9" t="s">
        <v>13924</v>
      </c>
      <c r="F5501" s="9" t="s">
        <v>13950</v>
      </c>
      <c r="G5501" s="9" t="s">
        <v>13926</v>
      </c>
      <c r="H5501" s="9" t="s">
        <v>13951</v>
      </c>
      <c r="I5501" s="9" t="s">
        <v>13940</v>
      </c>
      <c r="J5501" s="9" t="s">
        <v>13929</v>
      </c>
      <c r="K5501" s="9" t="s">
        <v>13940</v>
      </c>
      <c r="L5501" s="9" t="s">
        <v>13931</v>
      </c>
      <c r="M5501" s="9" t="s">
        <v>13952</v>
      </c>
      <c r="N5501" s="13" t="s">
        <v>12</v>
      </c>
      <c r="O5501" s="13" t="s">
        <v>14</v>
      </c>
      <c r="P5501" s="13" t="s">
        <v>19</v>
      </c>
      <c r="Q5501" s="13" t="s">
        <v>77</v>
      </c>
      <c r="R5501" s="13" t="s">
        <v>15</v>
      </c>
      <c r="S5501" s="10">
        <f>ROUNDUP(SUM(VLOOKUP(F5501,'Pontuação'!A$2:B$11,2,FALSE),VLOOKUP(E5501,'Pontuação'!C$2:D$11,2,FALSE),VLOOKUP(H5501,'Pontuação'!I$2:J$11,2,FALSE),VLOOKUP(J5501,'Pontuação'!G$2:H$11,2,FALSE),VLOOKUP(L5501,'Pontuação'!M$2:N$13,2,FALSE)),0)</f>
        <v>1557</v>
      </c>
      <c r="T5501" s="11">
        <f t="shared" si="1"/>
        <v>156</v>
      </c>
      <c r="U5501" s="11" t="str">
        <f t="array" ref="U5501">IFERROR(INDEX('Pontuação'!G$13:G$101, MATCH(T5501, 'Pontuação'!F$13:F$101, 0)), "Faixa Indefinida")</f>
        <v>C</v>
      </c>
      <c r="V5501" s="11">
        <f t="shared" si="2"/>
        <v>0</v>
      </c>
      <c r="W5501" s="11">
        <f t="shared" si="3"/>
        <v>0</v>
      </c>
      <c r="X5501" s="11">
        <f t="shared" si="4"/>
        <v>1</v>
      </c>
      <c r="Y5501" s="11">
        <f t="shared" si="5"/>
        <v>0</v>
      </c>
      <c r="Z5501" s="12">
        <f>ROUNDUP(SUM(VLOOKUP(F5501,'Pontuação 3.0'!A$2:B$11,2,FALSE),VLOOKUP(E5501,'Pontuação 3.0'!C$2:D$11,2,FALSE),VLOOKUP(H5501,'Pontuação 3.0'!I$2:J$11,2,FALSE),VLOOKUP(J5501,'Pontuação 3.0'!G$2:H$11,2,FALSE),VLOOKUP(G5501,'Pontuação 3.0'!E$2:F$11,2,FALSE),VLOOKUP(K5501,'Pontuação 3.0'!K$2:L$11,2,FALSE),VLOOKUP(L5501,'Pontuação 3.0'!M$2:N$13,2,FALSE)),0)</f>
        <v>2092</v>
      </c>
      <c r="AA5501" s="12">
        <f t="shared" si="6"/>
        <v>209</v>
      </c>
      <c r="AB5501" s="12" t="str">
        <f t="array" ref="AB5501">IFERROR(INDEX('Pontuação 3.0'!G$13:G$191, MATCH(AA5501, 'Pontuação 3.0'!F$13:F$191, 0)), "Faixa Indefinida")</f>
        <v>C</v>
      </c>
      <c r="AC5501" s="12">
        <f t="shared" si="7"/>
        <v>0</v>
      </c>
      <c r="AD5501" s="12">
        <f t="shared" si="8"/>
        <v>0</v>
      </c>
      <c r="AE5501" s="12">
        <f t="shared" si="9"/>
        <v>1</v>
      </c>
      <c r="AF5501" s="12">
        <f t="shared" si="10"/>
        <v>0</v>
      </c>
    </row>
    <row r="5502" ht="15.75" customHeight="1">
      <c r="A5502" s="8">
        <v>45691.0</v>
      </c>
      <c r="B5502" s="9" t="s">
        <v>12562</v>
      </c>
      <c r="C5502" s="9" t="s">
        <v>12563</v>
      </c>
      <c r="D5502" s="15">
        <v>9.198875267E10</v>
      </c>
      <c r="E5502" s="9" t="s">
        <v>13936</v>
      </c>
      <c r="F5502" s="9" t="s">
        <v>13948</v>
      </c>
      <c r="G5502" s="9" t="s">
        <v>13944</v>
      </c>
      <c r="H5502" s="9" t="s">
        <v>13949</v>
      </c>
      <c r="I5502" s="9" t="s">
        <v>13940</v>
      </c>
      <c r="J5502" s="9" t="s">
        <v>13929</v>
      </c>
      <c r="K5502" s="9" t="s">
        <v>13940</v>
      </c>
      <c r="L5502" s="9" t="s">
        <v>13945</v>
      </c>
      <c r="M5502" s="9" t="s">
        <v>13952</v>
      </c>
      <c r="N5502" s="13" t="s">
        <v>12</v>
      </c>
      <c r="O5502" s="13" t="s">
        <v>14</v>
      </c>
      <c r="P5502" s="13" t="s">
        <v>68</v>
      </c>
      <c r="Q5502" s="13" t="s">
        <v>3528</v>
      </c>
      <c r="R5502" s="13" t="s">
        <v>65</v>
      </c>
      <c r="S5502" s="10">
        <f>ROUNDUP(SUM(VLOOKUP(F5502,'Pontuação'!A$2:B$11,2,FALSE),VLOOKUP(E5502,'Pontuação'!C$2:D$11,2,FALSE),VLOOKUP(H5502,'Pontuação'!I$2:J$11,2,FALSE),VLOOKUP(J5502,'Pontuação'!G$2:H$11,2,FALSE),VLOOKUP(L5502,'Pontuação'!M$2:N$13,2,FALSE)),0)</f>
        <v>1715</v>
      </c>
      <c r="T5502" s="11">
        <f t="shared" si="1"/>
        <v>172</v>
      </c>
      <c r="U5502" s="11" t="str">
        <f t="array" ref="U5502">IFERROR(INDEX('Pontuação'!G$13:G$101, MATCH(T5502, 'Pontuação'!F$13:F$101, 0)), "Faixa Indefinida")</f>
        <v>B</v>
      </c>
      <c r="V5502" s="11">
        <f t="shared" si="2"/>
        <v>0</v>
      </c>
      <c r="W5502" s="11">
        <f t="shared" si="3"/>
        <v>1</v>
      </c>
      <c r="X5502" s="11">
        <f t="shared" si="4"/>
        <v>0</v>
      </c>
      <c r="Y5502" s="11">
        <f t="shared" si="5"/>
        <v>0</v>
      </c>
      <c r="Z5502" s="12">
        <f>ROUNDUP(SUM(VLOOKUP(F5502,'Pontuação 3.0'!A$2:B$11,2,FALSE),VLOOKUP(E5502,'Pontuação 3.0'!C$2:D$11,2,FALSE),VLOOKUP(H5502,'Pontuação 3.0'!I$2:J$11,2,FALSE),VLOOKUP(J5502,'Pontuação 3.0'!G$2:H$11,2,FALSE),VLOOKUP(G5502,'Pontuação 3.0'!E$2:F$11,2,FALSE),VLOOKUP(K5502,'Pontuação 3.0'!K$2:L$11,2,FALSE),VLOOKUP(L5502,'Pontuação 3.0'!M$2:N$13,2,FALSE)),0)</f>
        <v>2022</v>
      </c>
      <c r="AA5502" s="12">
        <f t="shared" si="6"/>
        <v>202</v>
      </c>
      <c r="AB5502" s="12" t="str">
        <f t="array" ref="AB5502">IFERROR(INDEX('Pontuação 3.0'!G$13:G$191, MATCH(AA5502, 'Pontuação 3.0'!F$13:F$191, 0)), "Faixa Indefinida")</f>
        <v>C</v>
      </c>
      <c r="AC5502" s="12">
        <f t="shared" si="7"/>
        <v>0</v>
      </c>
      <c r="AD5502" s="12">
        <f t="shared" si="8"/>
        <v>0</v>
      </c>
      <c r="AE5502" s="12">
        <f t="shared" si="9"/>
        <v>1</v>
      </c>
      <c r="AF5502" s="12">
        <f t="shared" si="10"/>
        <v>0</v>
      </c>
    </row>
    <row r="5503" ht="15.75" customHeight="1">
      <c r="A5503" s="8">
        <v>45691.0</v>
      </c>
      <c r="B5503" s="9" t="s">
        <v>3556</v>
      </c>
      <c r="C5503" s="9" t="s">
        <v>12566</v>
      </c>
      <c r="D5503" s="15">
        <v>7.1991338919E10</v>
      </c>
      <c r="E5503" s="9" t="s">
        <v>13936</v>
      </c>
      <c r="F5503" s="9" t="s">
        <v>13950</v>
      </c>
      <c r="G5503" s="9" t="s">
        <v>13926</v>
      </c>
      <c r="H5503" s="9" t="s">
        <v>13951</v>
      </c>
      <c r="I5503" s="9" t="s">
        <v>13940</v>
      </c>
      <c r="J5503" s="9" t="s">
        <v>13956</v>
      </c>
      <c r="K5503" s="9" t="s">
        <v>13930</v>
      </c>
      <c r="L5503" s="9" t="s">
        <v>13945</v>
      </c>
      <c r="M5503" s="9" t="s">
        <v>13942</v>
      </c>
      <c r="N5503" s="13" t="s">
        <v>12</v>
      </c>
      <c r="O5503" s="13" t="s">
        <v>14</v>
      </c>
      <c r="P5503" s="13" t="s">
        <v>13</v>
      </c>
      <c r="Q5503" s="13" t="s">
        <v>16</v>
      </c>
      <c r="R5503" s="13" t="s">
        <v>15</v>
      </c>
      <c r="S5503" s="10">
        <f>ROUNDUP(SUM(VLOOKUP(F5503,'Pontuação'!A$2:B$11,2,FALSE),VLOOKUP(E5503,'Pontuação'!C$2:D$11,2,FALSE),VLOOKUP(H5503,'Pontuação'!I$2:J$11,2,FALSE),VLOOKUP(J5503,'Pontuação'!G$2:H$11,2,FALSE),VLOOKUP(L5503,'Pontuação'!M$2:N$13,2,FALSE)),0)</f>
        <v>1963</v>
      </c>
      <c r="T5503" s="11">
        <f t="shared" si="1"/>
        <v>196</v>
      </c>
      <c r="U5503" s="11" t="str">
        <f t="array" ref="U5503">IFERROR(INDEX('Pontuação'!G$13:G$101, MATCH(T5503, 'Pontuação'!F$13:F$101, 0)), "Faixa Indefinida")</f>
        <v>A</v>
      </c>
      <c r="V5503" s="11">
        <f t="shared" si="2"/>
        <v>1</v>
      </c>
      <c r="W5503" s="11">
        <f t="shared" si="3"/>
        <v>0</v>
      </c>
      <c r="X5503" s="11">
        <f t="shared" si="4"/>
        <v>0</v>
      </c>
      <c r="Y5503" s="11">
        <f t="shared" si="5"/>
        <v>0</v>
      </c>
      <c r="Z5503" s="12">
        <f>ROUNDUP(SUM(VLOOKUP(F5503,'Pontuação 3.0'!A$2:B$11,2,FALSE),VLOOKUP(E5503,'Pontuação 3.0'!C$2:D$11,2,FALSE),VLOOKUP(H5503,'Pontuação 3.0'!I$2:J$11,2,FALSE),VLOOKUP(J5503,'Pontuação 3.0'!G$2:H$11,2,FALSE),VLOOKUP(G5503,'Pontuação 3.0'!E$2:F$11,2,FALSE),VLOOKUP(K5503,'Pontuação 3.0'!K$2:L$11,2,FALSE),VLOOKUP(L5503,'Pontuação 3.0'!M$2:N$13,2,FALSE)),0)</f>
        <v>2744</v>
      </c>
      <c r="AA5503" s="12">
        <f t="shared" si="6"/>
        <v>274</v>
      </c>
      <c r="AB5503" s="12" t="str">
        <f t="array" ref="AB5503">IFERROR(INDEX('Pontuação 3.0'!G$13:G$191, MATCH(AA5503, 'Pontuação 3.0'!F$13:F$191, 0)), "Faixa Indefinida")</f>
        <v>A</v>
      </c>
      <c r="AC5503" s="12">
        <f t="shared" si="7"/>
        <v>1</v>
      </c>
      <c r="AD5503" s="12">
        <f t="shared" si="8"/>
        <v>0</v>
      </c>
      <c r="AE5503" s="12">
        <f t="shared" si="9"/>
        <v>0</v>
      </c>
      <c r="AF5503" s="12">
        <f t="shared" si="10"/>
        <v>0</v>
      </c>
    </row>
    <row r="5504" ht="15.75" customHeight="1">
      <c r="A5504" s="8">
        <v>45691.0</v>
      </c>
      <c r="B5504" s="9" t="s">
        <v>12567</v>
      </c>
      <c r="C5504" s="9" t="s">
        <v>12568</v>
      </c>
      <c r="D5504" s="15">
        <v>8.1999429918E10</v>
      </c>
      <c r="E5504" s="9" t="s">
        <v>13936</v>
      </c>
      <c r="F5504" s="9" t="s">
        <v>13950</v>
      </c>
      <c r="G5504" s="9" t="s">
        <v>13944</v>
      </c>
      <c r="H5504" s="9" t="s">
        <v>13951</v>
      </c>
      <c r="I5504" s="9" t="s">
        <v>13928</v>
      </c>
      <c r="J5504" s="9" t="s">
        <v>13966</v>
      </c>
      <c r="K5504" s="9" t="s">
        <v>13930</v>
      </c>
      <c r="L5504" s="9" t="s">
        <v>13945</v>
      </c>
      <c r="M5504" s="9" t="s">
        <v>13946</v>
      </c>
      <c r="N5504" s="13" t="s">
        <v>12</v>
      </c>
      <c r="O5504" s="13" t="s">
        <v>14</v>
      </c>
      <c r="P5504" s="13" t="s">
        <v>19</v>
      </c>
      <c r="Q5504" s="13" t="s">
        <v>77</v>
      </c>
      <c r="R5504" s="13" t="s">
        <v>15</v>
      </c>
      <c r="S5504" s="10">
        <f>ROUNDUP(SUM(VLOOKUP(F5504,'Pontuação'!A$2:B$11,2,FALSE),VLOOKUP(E5504,'Pontuação'!C$2:D$11,2,FALSE),VLOOKUP(H5504,'Pontuação'!I$2:J$11,2,FALSE),VLOOKUP(J5504,'Pontuação'!G$2:H$11,2,FALSE),VLOOKUP(L5504,'Pontuação'!M$2:N$13,2,FALSE)),0)</f>
        <v>1963</v>
      </c>
      <c r="T5504" s="11">
        <f t="shared" si="1"/>
        <v>196</v>
      </c>
      <c r="U5504" s="11" t="str">
        <f t="array" ref="U5504">IFERROR(INDEX('Pontuação'!G$13:G$101, MATCH(T5504, 'Pontuação'!F$13:F$101, 0)), "Faixa Indefinida")</f>
        <v>A</v>
      </c>
      <c r="V5504" s="11">
        <f t="shared" si="2"/>
        <v>1</v>
      </c>
      <c r="W5504" s="11">
        <f t="shared" si="3"/>
        <v>0</v>
      </c>
      <c r="X5504" s="11">
        <f t="shared" si="4"/>
        <v>0</v>
      </c>
      <c r="Y5504" s="11">
        <f t="shared" si="5"/>
        <v>0</v>
      </c>
      <c r="Z5504" s="12">
        <f>ROUNDUP(SUM(VLOOKUP(F5504,'Pontuação 3.0'!A$2:B$11,2,FALSE),VLOOKUP(E5504,'Pontuação 3.0'!C$2:D$11,2,FALSE),VLOOKUP(H5504,'Pontuação 3.0'!I$2:J$11,2,FALSE),VLOOKUP(J5504,'Pontuação 3.0'!G$2:H$11,2,FALSE),VLOOKUP(G5504,'Pontuação 3.0'!E$2:F$11,2,FALSE),VLOOKUP(K5504,'Pontuação 3.0'!K$2:L$11,2,FALSE),VLOOKUP(L5504,'Pontuação 3.0'!M$2:N$13,2,FALSE)),0)</f>
        <v>2352</v>
      </c>
      <c r="AA5504" s="12">
        <f t="shared" si="6"/>
        <v>235</v>
      </c>
      <c r="AB5504" s="12" t="str">
        <f t="array" ref="AB5504">IFERROR(INDEX('Pontuação 3.0'!G$13:G$191, MATCH(AA5504, 'Pontuação 3.0'!F$13:F$191, 0)), "Faixa Indefinida")</f>
        <v>B</v>
      </c>
      <c r="AC5504" s="12">
        <f t="shared" si="7"/>
        <v>0</v>
      </c>
      <c r="AD5504" s="12">
        <f t="shared" si="8"/>
        <v>1</v>
      </c>
      <c r="AE5504" s="12">
        <f t="shared" si="9"/>
        <v>0</v>
      </c>
      <c r="AF5504" s="12">
        <f t="shared" si="10"/>
        <v>0</v>
      </c>
    </row>
    <row r="5505" ht="15.75" customHeight="1">
      <c r="A5505" s="8">
        <v>45691.0</v>
      </c>
      <c r="B5505" s="9" t="s">
        <v>12569</v>
      </c>
      <c r="C5505" s="9" t="s">
        <v>12570</v>
      </c>
      <c r="D5505" s="15">
        <v>8.198843703E10</v>
      </c>
      <c r="E5505" s="9" t="s">
        <v>13936</v>
      </c>
      <c r="F5505" s="9" t="s">
        <v>13953</v>
      </c>
      <c r="G5505" s="9" t="s">
        <v>13963</v>
      </c>
      <c r="H5505" s="9" t="s">
        <v>13951</v>
      </c>
      <c r="I5505" s="9" t="s">
        <v>13940</v>
      </c>
      <c r="J5505" s="9" t="s">
        <v>13939</v>
      </c>
      <c r="K5505" s="9" t="s">
        <v>13940</v>
      </c>
      <c r="L5505" s="9" t="s">
        <v>13941</v>
      </c>
      <c r="M5505" s="9" t="s">
        <v>13942</v>
      </c>
      <c r="N5505" s="13" t="s">
        <v>12</v>
      </c>
      <c r="O5505" s="13" t="s">
        <v>14</v>
      </c>
      <c r="P5505" s="13" t="s">
        <v>111</v>
      </c>
      <c r="Q5505" s="13" t="s">
        <v>200</v>
      </c>
      <c r="R5505" s="13" t="s">
        <v>15</v>
      </c>
      <c r="S5505" s="10">
        <f>ROUNDUP(SUM(VLOOKUP(F5505,'Pontuação'!A$2:B$11,2,FALSE),VLOOKUP(E5505,'Pontuação'!C$2:D$11,2,FALSE),VLOOKUP(H5505,'Pontuação'!I$2:J$11,2,FALSE),VLOOKUP(J5505,'Pontuação'!G$2:H$11,2,FALSE),VLOOKUP(L5505,'Pontuação'!M$2:N$13,2,FALSE)),0)</f>
        <v>1707</v>
      </c>
      <c r="T5505" s="11">
        <f t="shared" si="1"/>
        <v>171</v>
      </c>
      <c r="U5505" s="11" t="str">
        <f t="array" ref="U5505">IFERROR(INDEX('Pontuação'!G$13:G$101, MATCH(T5505, 'Pontuação'!F$13:F$101, 0)), "Faixa Indefinida")</f>
        <v>B</v>
      </c>
      <c r="V5505" s="11">
        <f t="shared" si="2"/>
        <v>0</v>
      </c>
      <c r="W5505" s="11">
        <f t="shared" si="3"/>
        <v>1</v>
      </c>
      <c r="X5505" s="11">
        <f t="shared" si="4"/>
        <v>0</v>
      </c>
      <c r="Y5505" s="11">
        <f t="shared" si="5"/>
        <v>0</v>
      </c>
      <c r="Z5505" s="12">
        <f>ROUNDUP(SUM(VLOOKUP(F5505,'Pontuação 3.0'!A$2:B$11,2,FALSE),VLOOKUP(E5505,'Pontuação 3.0'!C$2:D$11,2,FALSE),VLOOKUP(H5505,'Pontuação 3.0'!I$2:J$11,2,FALSE),VLOOKUP(J5505,'Pontuação 3.0'!G$2:H$11,2,FALSE),VLOOKUP(G5505,'Pontuação 3.0'!E$2:F$11,2,FALSE),VLOOKUP(K5505,'Pontuação 3.0'!K$2:L$11,2,FALSE),VLOOKUP(L5505,'Pontuação 3.0'!M$2:N$13,2,FALSE)),0)</f>
        <v>2297</v>
      </c>
      <c r="AA5505" s="12">
        <f t="shared" si="6"/>
        <v>230</v>
      </c>
      <c r="AB5505" s="12" t="str">
        <f t="array" ref="AB5505">IFERROR(INDEX('Pontuação 3.0'!G$13:G$191, MATCH(AA5505, 'Pontuação 3.0'!F$13:F$191, 0)), "Faixa Indefinida")</f>
        <v>B</v>
      </c>
      <c r="AC5505" s="12">
        <f t="shared" si="7"/>
        <v>0</v>
      </c>
      <c r="AD5505" s="12">
        <f t="shared" si="8"/>
        <v>1</v>
      </c>
      <c r="AE5505" s="12">
        <f t="shared" si="9"/>
        <v>0</v>
      </c>
      <c r="AF5505" s="12">
        <f t="shared" si="10"/>
        <v>0</v>
      </c>
    </row>
    <row r="5506" ht="15.75" customHeight="1">
      <c r="A5506" s="8">
        <v>45691.0</v>
      </c>
      <c r="B5506" s="9" t="s">
        <v>12571</v>
      </c>
      <c r="C5506" s="9" t="s">
        <v>12572</v>
      </c>
      <c r="D5506" s="15">
        <v>2.7988565113E10</v>
      </c>
      <c r="E5506" s="9" t="s">
        <v>13936</v>
      </c>
      <c r="F5506" s="9" t="s">
        <v>13948</v>
      </c>
      <c r="G5506" s="9" t="s">
        <v>13926</v>
      </c>
      <c r="H5506" s="9" t="s">
        <v>13949</v>
      </c>
      <c r="I5506" s="9" t="s">
        <v>13928</v>
      </c>
      <c r="J5506" s="9" t="s">
        <v>13929</v>
      </c>
      <c r="K5506" s="9" t="s">
        <v>13940</v>
      </c>
      <c r="L5506" s="9" t="s">
        <v>13931</v>
      </c>
      <c r="M5506" s="9" t="s">
        <v>13942</v>
      </c>
      <c r="N5506" s="13" t="s">
        <v>12</v>
      </c>
      <c r="O5506" s="13" t="s">
        <v>14</v>
      </c>
      <c r="P5506" s="13" t="s">
        <v>399</v>
      </c>
      <c r="Q5506" s="13" t="s">
        <v>33</v>
      </c>
      <c r="R5506" s="13" t="s">
        <v>15</v>
      </c>
      <c r="S5506" s="10">
        <f>ROUNDUP(SUM(VLOOKUP(F5506,'Pontuação'!A$2:B$11,2,FALSE),VLOOKUP(E5506,'Pontuação'!C$2:D$11,2,FALSE),VLOOKUP(H5506,'Pontuação'!I$2:J$11,2,FALSE),VLOOKUP(J5506,'Pontuação'!G$2:H$11,2,FALSE),VLOOKUP(L5506,'Pontuação'!M$2:N$13,2,FALSE)),0)</f>
        <v>1583</v>
      </c>
      <c r="T5506" s="11">
        <f t="shared" si="1"/>
        <v>158</v>
      </c>
      <c r="U5506" s="11" t="str">
        <f t="array" ref="U5506">IFERROR(INDEX('Pontuação'!G$13:G$101, MATCH(T5506, 'Pontuação'!F$13:F$101, 0)), "Faixa Indefinida")</f>
        <v>C</v>
      </c>
      <c r="V5506" s="11">
        <f t="shared" si="2"/>
        <v>0</v>
      </c>
      <c r="W5506" s="11">
        <f t="shared" si="3"/>
        <v>0</v>
      </c>
      <c r="X5506" s="11">
        <f t="shared" si="4"/>
        <v>1</v>
      </c>
      <c r="Y5506" s="11">
        <f t="shared" si="5"/>
        <v>0</v>
      </c>
      <c r="Z5506" s="12">
        <f>ROUNDUP(SUM(VLOOKUP(F5506,'Pontuação 3.0'!A$2:B$11,2,FALSE),VLOOKUP(E5506,'Pontuação 3.0'!C$2:D$11,2,FALSE),VLOOKUP(H5506,'Pontuação 3.0'!I$2:J$11,2,FALSE),VLOOKUP(J5506,'Pontuação 3.0'!G$2:H$11,2,FALSE),VLOOKUP(G5506,'Pontuação 3.0'!E$2:F$11,2,FALSE),VLOOKUP(K5506,'Pontuação 3.0'!K$2:L$11,2,FALSE),VLOOKUP(L5506,'Pontuação 3.0'!M$2:N$13,2,FALSE)),0)</f>
        <v>2076</v>
      </c>
      <c r="AA5506" s="12">
        <f t="shared" si="6"/>
        <v>208</v>
      </c>
      <c r="AB5506" s="12" t="str">
        <f t="array" ref="AB5506">IFERROR(INDEX('Pontuação 3.0'!G$13:G$191, MATCH(AA5506, 'Pontuação 3.0'!F$13:F$191, 0)), "Faixa Indefinida")</f>
        <v>C</v>
      </c>
      <c r="AC5506" s="12">
        <f t="shared" si="7"/>
        <v>0</v>
      </c>
      <c r="AD5506" s="12">
        <f t="shared" si="8"/>
        <v>0</v>
      </c>
      <c r="AE5506" s="12">
        <f t="shared" si="9"/>
        <v>1</v>
      </c>
      <c r="AF5506" s="12">
        <f t="shared" si="10"/>
        <v>0</v>
      </c>
    </row>
    <row r="5507" ht="15.75" customHeight="1">
      <c r="A5507" s="8">
        <v>45691.0</v>
      </c>
      <c r="B5507" s="9" t="s">
        <v>131</v>
      </c>
      <c r="C5507" s="9" t="s">
        <v>12573</v>
      </c>
      <c r="D5507" s="15">
        <v>1.1998059647E10</v>
      </c>
      <c r="E5507" s="9" t="s">
        <v>13936</v>
      </c>
      <c r="F5507" s="9" t="s">
        <v>13925</v>
      </c>
      <c r="G5507" s="9" t="s">
        <v>13961</v>
      </c>
      <c r="H5507" s="9" t="s">
        <v>13951</v>
      </c>
      <c r="I5507" s="9" t="s">
        <v>13928</v>
      </c>
      <c r="J5507" s="9" t="s">
        <v>13956</v>
      </c>
      <c r="K5507" s="9" t="s">
        <v>13940</v>
      </c>
      <c r="L5507" s="9" t="s">
        <v>13931</v>
      </c>
      <c r="M5507" s="9" t="s">
        <v>13967</v>
      </c>
      <c r="N5507" s="13" t="s">
        <v>12</v>
      </c>
      <c r="O5507" s="13" t="s">
        <v>14</v>
      </c>
      <c r="P5507" s="13" t="s">
        <v>47</v>
      </c>
      <c r="Q5507" s="13" t="s">
        <v>77</v>
      </c>
      <c r="R5507" s="13" t="s">
        <v>15</v>
      </c>
      <c r="S5507" s="10">
        <f>ROUNDUP(SUM(VLOOKUP(F5507,'Pontuação'!A$2:B$11,2,FALSE),VLOOKUP(E5507,'Pontuação'!C$2:D$11,2,FALSE),VLOOKUP(H5507,'Pontuação'!I$2:J$11,2,FALSE),VLOOKUP(J5507,'Pontuação'!G$2:H$11,2,FALSE),VLOOKUP(L5507,'Pontuação'!M$2:N$13,2,FALSE)),0)</f>
        <v>1586</v>
      </c>
      <c r="T5507" s="11">
        <f t="shared" si="1"/>
        <v>159</v>
      </c>
      <c r="U5507" s="11" t="str">
        <f t="array" ref="U5507">IFERROR(INDEX('Pontuação'!G$13:G$101, MATCH(T5507, 'Pontuação'!F$13:F$101, 0)), "Faixa Indefinida")</f>
        <v>C</v>
      </c>
      <c r="V5507" s="11">
        <f t="shared" si="2"/>
        <v>0</v>
      </c>
      <c r="W5507" s="11">
        <f t="shared" si="3"/>
        <v>0</v>
      </c>
      <c r="X5507" s="11">
        <f t="shared" si="4"/>
        <v>1</v>
      </c>
      <c r="Y5507" s="11">
        <f t="shared" si="5"/>
        <v>0</v>
      </c>
      <c r="Z5507" s="12">
        <f>ROUNDUP(SUM(VLOOKUP(F5507,'Pontuação 3.0'!A$2:B$11,2,FALSE),VLOOKUP(E5507,'Pontuação 3.0'!C$2:D$11,2,FALSE),VLOOKUP(H5507,'Pontuação 3.0'!I$2:J$11,2,FALSE),VLOOKUP(J5507,'Pontuação 3.0'!G$2:H$11,2,FALSE),VLOOKUP(G5507,'Pontuação 3.0'!E$2:F$11,2,FALSE),VLOOKUP(K5507,'Pontuação 3.0'!K$2:L$11,2,FALSE),VLOOKUP(L5507,'Pontuação 3.0'!M$2:N$13,2,FALSE)),0)</f>
        <v>2142</v>
      </c>
      <c r="AA5507" s="12">
        <f t="shared" si="6"/>
        <v>214</v>
      </c>
      <c r="AB5507" s="12" t="str">
        <f t="array" ref="AB5507">IFERROR(INDEX('Pontuação 3.0'!G$13:G$191, MATCH(AA5507, 'Pontuação 3.0'!F$13:F$191, 0)), "Faixa Indefinida")</f>
        <v>B</v>
      </c>
      <c r="AC5507" s="12">
        <f t="shared" si="7"/>
        <v>0</v>
      </c>
      <c r="AD5507" s="12">
        <f t="shared" si="8"/>
        <v>1</v>
      </c>
      <c r="AE5507" s="12">
        <f t="shared" si="9"/>
        <v>0</v>
      </c>
      <c r="AF5507" s="12">
        <f t="shared" si="10"/>
        <v>0</v>
      </c>
    </row>
    <row r="5508" ht="15.75" customHeight="1">
      <c r="A5508" s="8">
        <v>45691.0</v>
      </c>
      <c r="B5508" s="9" t="s">
        <v>12574</v>
      </c>
      <c r="C5508" s="9" t="s">
        <v>12575</v>
      </c>
      <c r="D5508" s="9" t="s">
        <v>12576</v>
      </c>
      <c r="E5508" s="9" t="s">
        <v>13936</v>
      </c>
      <c r="F5508" s="9" t="s">
        <v>13953</v>
      </c>
      <c r="G5508" s="9" t="s">
        <v>13963</v>
      </c>
      <c r="H5508" s="9" t="s">
        <v>13927</v>
      </c>
      <c r="I5508" s="9" t="s">
        <v>13928</v>
      </c>
      <c r="J5508" s="9" t="s">
        <v>13939</v>
      </c>
      <c r="K5508" s="9" t="s">
        <v>13930</v>
      </c>
      <c r="L5508" s="9" t="s">
        <v>13931</v>
      </c>
      <c r="M5508" s="9" t="s">
        <v>13946</v>
      </c>
      <c r="N5508" s="13" t="s">
        <v>12</v>
      </c>
      <c r="O5508" s="13" t="s">
        <v>14</v>
      </c>
      <c r="P5508" s="13" t="s">
        <v>13</v>
      </c>
      <c r="Q5508" s="13" t="s">
        <v>869</v>
      </c>
      <c r="R5508" s="13" t="s">
        <v>15</v>
      </c>
      <c r="S5508" s="10">
        <f>ROUNDUP(SUM(VLOOKUP(F5508,'Pontuação'!A$2:B$11,2,FALSE),VLOOKUP(E5508,'Pontuação'!C$2:D$11,2,FALSE),VLOOKUP(H5508,'Pontuação'!I$2:J$11,2,FALSE),VLOOKUP(J5508,'Pontuação'!G$2:H$11,2,FALSE),VLOOKUP(L5508,'Pontuação'!M$2:N$13,2,FALSE)),0)</f>
        <v>1549</v>
      </c>
      <c r="T5508" s="11">
        <f t="shared" si="1"/>
        <v>155</v>
      </c>
      <c r="U5508" s="11" t="str">
        <f t="array" ref="U5508">IFERROR(INDEX('Pontuação'!G$13:G$101, MATCH(T5508, 'Pontuação'!F$13:F$101, 0)), "Faixa Indefinida")</f>
        <v>C</v>
      </c>
      <c r="V5508" s="11">
        <f t="shared" si="2"/>
        <v>0</v>
      </c>
      <c r="W5508" s="11">
        <f t="shared" si="3"/>
        <v>0</v>
      </c>
      <c r="X5508" s="11">
        <f t="shared" si="4"/>
        <v>1</v>
      </c>
      <c r="Y5508" s="11">
        <f t="shared" si="5"/>
        <v>0</v>
      </c>
      <c r="Z5508" s="12">
        <f>ROUNDUP(SUM(VLOOKUP(F5508,'Pontuação 3.0'!A$2:B$11,2,FALSE),VLOOKUP(E5508,'Pontuação 3.0'!C$2:D$11,2,FALSE),VLOOKUP(H5508,'Pontuação 3.0'!I$2:J$11,2,FALSE),VLOOKUP(J5508,'Pontuação 3.0'!G$2:H$11,2,FALSE),VLOOKUP(G5508,'Pontuação 3.0'!E$2:F$11,2,FALSE),VLOOKUP(K5508,'Pontuação 3.0'!K$2:L$11,2,FALSE),VLOOKUP(L5508,'Pontuação 3.0'!M$2:N$13,2,FALSE)),0)</f>
        <v>2432</v>
      </c>
      <c r="AA5508" s="12">
        <f t="shared" si="6"/>
        <v>243</v>
      </c>
      <c r="AB5508" s="12" t="str">
        <f t="array" ref="AB5508">IFERROR(INDEX('Pontuação 3.0'!G$13:G$191, MATCH(AA5508, 'Pontuação 3.0'!F$13:F$191, 0)), "Faixa Indefinida")</f>
        <v>A</v>
      </c>
      <c r="AC5508" s="12">
        <f t="shared" si="7"/>
        <v>1</v>
      </c>
      <c r="AD5508" s="12">
        <f t="shared" si="8"/>
        <v>0</v>
      </c>
      <c r="AE5508" s="12">
        <f t="shared" si="9"/>
        <v>0</v>
      </c>
      <c r="AF5508" s="12">
        <f t="shared" si="10"/>
        <v>0</v>
      </c>
    </row>
    <row r="5509" ht="15.75" customHeight="1">
      <c r="A5509" s="8">
        <v>45691.0</v>
      </c>
      <c r="B5509" s="9" t="s">
        <v>12577</v>
      </c>
      <c r="C5509" s="9" t="s">
        <v>12578</v>
      </c>
      <c r="D5509" s="15">
        <v>6.1993320243E10</v>
      </c>
      <c r="E5509" s="9" t="s">
        <v>13936</v>
      </c>
      <c r="F5509" s="9" t="s">
        <v>13950</v>
      </c>
      <c r="G5509" s="9" t="s">
        <v>13926</v>
      </c>
      <c r="H5509" s="9" t="s">
        <v>13927</v>
      </c>
      <c r="I5509" s="9" t="s">
        <v>13928</v>
      </c>
      <c r="J5509" s="9" t="s">
        <v>13929</v>
      </c>
      <c r="K5509" s="9" t="s">
        <v>13940</v>
      </c>
      <c r="L5509" s="9" t="s">
        <v>13945</v>
      </c>
      <c r="M5509" s="9" t="s">
        <v>13942</v>
      </c>
      <c r="N5509" s="13" t="s">
        <v>12</v>
      </c>
      <c r="O5509" s="13" t="s">
        <v>14</v>
      </c>
      <c r="P5509" s="13" t="s">
        <v>13</v>
      </c>
      <c r="Q5509" s="13" t="s">
        <v>114</v>
      </c>
      <c r="R5509" s="13" t="s">
        <v>15</v>
      </c>
      <c r="S5509" s="10">
        <f>ROUNDUP(SUM(VLOOKUP(F5509,'Pontuação'!A$2:B$11,2,FALSE),VLOOKUP(E5509,'Pontuação'!C$2:D$11,2,FALSE),VLOOKUP(H5509,'Pontuação'!I$2:J$11,2,FALSE),VLOOKUP(J5509,'Pontuação'!G$2:H$11,2,FALSE),VLOOKUP(L5509,'Pontuação'!M$2:N$13,2,FALSE)),0)</f>
        <v>1571</v>
      </c>
      <c r="T5509" s="11">
        <f t="shared" si="1"/>
        <v>157</v>
      </c>
      <c r="U5509" s="11" t="str">
        <f t="array" ref="U5509">IFERROR(INDEX('Pontuação'!G$13:G$101, MATCH(T5509, 'Pontuação'!F$13:F$101, 0)), "Faixa Indefinida")</f>
        <v>C</v>
      </c>
      <c r="V5509" s="11">
        <f t="shared" si="2"/>
        <v>0</v>
      </c>
      <c r="W5509" s="11">
        <f t="shared" si="3"/>
        <v>0</v>
      </c>
      <c r="X5509" s="11">
        <f t="shared" si="4"/>
        <v>1</v>
      </c>
      <c r="Y5509" s="11">
        <f t="shared" si="5"/>
        <v>0</v>
      </c>
      <c r="Z5509" s="12">
        <f>ROUNDUP(SUM(VLOOKUP(F5509,'Pontuação 3.0'!A$2:B$11,2,FALSE),VLOOKUP(E5509,'Pontuação 3.0'!C$2:D$11,2,FALSE),VLOOKUP(H5509,'Pontuação 3.0'!I$2:J$11,2,FALSE),VLOOKUP(J5509,'Pontuação 3.0'!G$2:H$11,2,FALSE),VLOOKUP(G5509,'Pontuação 3.0'!E$2:F$11,2,FALSE),VLOOKUP(K5509,'Pontuação 3.0'!K$2:L$11,2,FALSE),VLOOKUP(L5509,'Pontuação 3.0'!M$2:N$13,2,FALSE)),0)</f>
        <v>2060</v>
      </c>
      <c r="AA5509" s="12">
        <f t="shared" si="6"/>
        <v>206</v>
      </c>
      <c r="AB5509" s="12" t="str">
        <f t="array" ref="AB5509">IFERROR(INDEX('Pontuação 3.0'!G$13:G$191, MATCH(AA5509, 'Pontuação 3.0'!F$13:F$191, 0)), "Faixa Indefinida")</f>
        <v>C</v>
      </c>
      <c r="AC5509" s="12">
        <f t="shared" si="7"/>
        <v>0</v>
      </c>
      <c r="AD5509" s="12">
        <f t="shared" si="8"/>
        <v>0</v>
      </c>
      <c r="AE5509" s="12">
        <f t="shared" si="9"/>
        <v>1</v>
      </c>
      <c r="AF5509" s="12">
        <f t="shared" si="10"/>
        <v>0</v>
      </c>
    </row>
    <row r="5510" ht="15.75" customHeight="1">
      <c r="A5510" s="8">
        <v>45691.0</v>
      </c>
      <c r="B5510" s="9" t="s">
        <v>12583</v>
      </c>
      <c r="C5510" s="9" t="s">
        <v>12584</v>
      </c>
      <c r="D5510" s="15">
        <v>2.1992085533E10</v>
      </c>
      <c r="E5510" s="9" t="s">
        <v>13924</v>
      </c>
      <c r="F5510" s="9" t="s">
        <v>13950</v>
      </c>
      <c r="G5510" s="9" t="s">
        <v>13957</v>
      </c>
      <c r="H5510" s="9" t="s">
        <v>13951</v>
      </c>
      <c r="I5510" s="9" t="s">
        <v>13940</v>
      </c>
      <c r="J5510" s="9" t="s">
        <v>13929</v>
      </c>
      <c r="K5510" s="9" t="s">
        <v>13930</v>
      </c>
      <c r="L5510" s="9" t="s">
        <v>13941</v>
      </c>
      <c r="M5510" s="9" t="s">
        <v>13942</v>
      </c>
      <c r="N5510" s="13" t="s">
        <v>12</v>
      </c>
      <c r="O5510" s="13" t="s">
        <v>14</v>
      </c>
      <c r="P5510" s="13" t="s">
        <v>68</v>
      </c>
      <c r="Q5510" s="13" t="s">
        <v>48</v>
      </c>
      <c r="R5510" s="13" t="s">
        <v>15</v>
      </c>
      <c r="S5510" s="10">
        <f>ROUNDUP(SUM(VLOOKUP(F5510,'Pontuação'!A$2:B$11,2,FALSE),VLOOKUP(E5510,'Pontuação'!C$2:D$11,2,FALSE),VLOOKUP(H5510,'Pontuação'!I$2:J$11,2,FALSE),VLOOKUP(J5510,'Pontuação'!G$2:H$11,2,FALSE),VLOOKUP(L5510,'Pontuação'!M$2:N$13,2,FALSE)),0)</f>
        <v>1601</v>
      </c>
      <c r="T5510" s="11">
        <f t="shared" si="1"/>
        <v>160</v>
      </c>
      <c r="U5510" s="11" t="str">
        <f t="array" ref="U5510">IFERROR(INDEX('Pontuação'!G$13:G$101, MATCH(T5510, 'Pontuação'!F$13:F$101, 0)), "Faixa Indefinida")</f>
        <v>C</v>
      </c>
      <c r="V5510" s="11">
        <f t="shared" si="2"/>
        <v>0</v>
      </c>
      <c r="W5510" s="11">
        <f t="shared" si="3"/>
        <v>0</v>
      </c>
      <c r="X5510" s="11">
        <f t="shared" si="4"/>
        <v>1</v>
      </c>
      <c r="Y5510" s="11">
        <f t="shared" si="5"/>
        <v>0</v>
      </c>
      <c r="Z5510" s="12">
        <f>ROUNDUP(SUM(VLOOKUP(F5510,'Pontuação 3.0'!A$2:B$11,2,FALSE),VLOOKUP(E5510,'Pontuação 3.0'!C$2:D$11,2,FALSE),VLOOKUP(H5510,'Pontuação 3.0'!I$2:J$11,2,FALSE),VLOOKUP(J5510,'Pontuação 3.0'!G$2:H$11,2,FALSE),VLOOKUP(G5510,'Pontuação 3.0'!E$2:F$11,2,FALSE),VLOOKUP(K5510,'Pontuação 3.0'!K$2:L$11,2,FALSE),VLOOKUP(L5510,'Pontuação 3.0'!M$2:N$13,2,FALSE)),0)</f>
        <v>2181</v>
      </c>
      <c r="AA5510" s="12">
        <f t="shared" si="6"/>
        <v>218</v>
      </c>
      <c r="AB5510" s="12" t="str">
        <f t="array" ref="AB5510">IFERROR(INDEX('Pontuação 3.0'!G$13:G$191, MATCH(AA5510, 'Pontuação 3.0'!F$13:F$191, 0)), "Faixa Indefinida")</f>
        <v>B</v>
      </c>
      <c r="AC5510" s="12">
        <f t="shared" si="7"/>
        <v>0</v>
      </c>
      <c r="AD5510" s="12">
        <f t="shared" si="8"/>
        <v>1</v>
      </c>
      <c r="AE5510" s="12">
        <f t="shared" si="9"/>
        <v>0</v>
      </c>
      <c r="AF5510" s="12">
        <f t="shared" si="10"/>
        <v>0</v>
      </c>
    </row>
    <row r="5511" ht="15.75" customHeight="1">
      <c r="A5511" s="8">
        <v>45691.0</v>
      </c>
      <c r="B5511" s="9" t="s">
        <v>12581</v>
      </c>
      <c r="C5511" s="9" t="s">
        <v>12582</v>
      </c>
      <c r="D5511" s="15">
        <v>9.1989231164E10</v>
      </c>
      <c r="E5511" s="9" t="s">
        <v>13936</v>
      </c>
      <c r="F5511" s="9" t="s">
        <v>13948</v>
      </c>
      <c r="G5511" s="9" t="s">
        <v>13926</v>
      </c>
      <c r="H5511" s="9" t="s">
        <v>13951</v>
      </c>
      <c r="I5511" s="9" t="s">
        <v>13940</v>
      </c>
      <c r="J5511" s="9" t="s">
        <v>13929</v>
      </c>
      <c r="K5511" s="9" t="s">
        <v>13940</v>
      </c>
      <c r="L5511" s="9" t="s">
        <v>13945</v>
      </c>
      <c r="M5511" s="9" t="s">
        <v>13946</v>
      </c>
      <c r="N5511" s="13" t="s">
        <v>12</v>
      </c>
      <c r="O5511" s="13" t="s">
        <v>14</v>
      </c>
      <c r="P5511" s="13" t="s">
        <v>93</v>
      </c>
      <c r="Q5511" s="13" t="s">
        <v>33</v>
      </c>
      <c r="R5511" s="13" t="s">
        <v>65</v>
      </c>
      <c r="S5511" s="10">
        <f>ROUNDUP(SUM(VLOOKUP(F5511,'Pontuação'!A$2:B$11,2,FALSE),VLOOKUP(E5511,'Pontuação'!C$2:D$11,2,FALSE),VLOOKUP(H5511,'Pontuação'!I$2:J$11,2,FALSE),VLOOKUP(J5511,'Pontuação'!G$2:H$11,2,FALSE),VLOOKUP(L5511,'Pontuação'!M$2:N$13,2,FALSE)),0)</f>
        <v>1673</v>
      </c>
      <c r="T5511" s="11">
        <f t="shared" si="1"/>
        <v>167</v>
      </c>
      <c r="U5511" s="11" t="str">
        <f t="array" ref="U5511">IFERROR(INDEX('Pontuação'!G$13:G$101, MATCH(T5511, 'Pontuação'!F$13:F$101, 0)), "Faixa Indefinida")</f>
        <v>B</v>
      </c>
      <c r="V5511" s="11">
        <f t="shared" si="2"/>
        <v>0</v>
      </c>
      <c r="W5511" s="11">
        <f t="shared" si="3"/>
        <v>1</v>
      </c>
      <c r="X5511" s="11">
        <f t="shared" si="4"/>
        <v>0</v>
      </c>
      <c r="Y5511" s="11">
        <f t="shared" si="5"/>
        <v>0</v>
      </c>
      <c r="Z5511" s="12">
        <f>ROUNDUP(SUM(VLOOKUP(F5511,'Pontuação 3.0'!A$2:B$11,2,FALSE),VLOOKUP(E5511,'Pontuação 3.0'!C$2:D$11,2,FALSE),VLOOKUP(H5511,'Pontuação 3.0'!I$2:J$11,2,FALSE),VLOOKUP(J5511,'Pontuação 3.0'!G$2:H$11,2,FALSE),VLOOKUP(G5511,'Pontuação 3.0'!E$2:F$11,2,FALSE),VLOOKUP(K5511,'Pontuação 3.0'!K$2:L$11,2,FALSE),VLOOKUP(L5511,'Pontuação 3.0'!M$2:N$13,2,FALSE)),0)</f>
        <v>2075</v>
      </c>
      <c r="AA5511" s="12">
        <f t="shared" si="6"/>
        <v>208</v>
      </c>
      <c r="AB5511" s="12" t="str">
        <f t="array" ref="AB5511">IFERROR(INDEX('Pontuação 3.0'!G$13:G$191, MATCH(AA5511, 'Pontuação 3.0'!F$13:F$191, 0)), "Faixa Indefinida")</f>
        <v>C</v>
      </c>
      <c r="AC5511" s="12">
        <f t="shared" si="7"/>
        <v>0</v>
      </c>
      <c r="AD5511" s="12">
        <f t="shared" si="8"/>
        <v>0</v>
      </c>
      <c r="AE5511" s="12">
        <f t="shared" si="9"/>
        <v>1</v>
      </c>
      <c r="AF5511" s="12">
        <f t="shared" si="10"/>
        <v>0</v>
      </c>
    </row>
    <row r="5512" ht="15.75" customHeight="1">
      <c r="A5512" s="8">
        <v>45691.0</v>
      </c>
      <c r="B5512" s="9" t="s">
        <v>12588</v>
      </c>
      <c r="C5512" s="9" t="s">
        <v>12589</v>
      </c>
      <c r="D5512" s="15">
        <v>1.9993709292E10</v>
      </c>
      <c r="E5512" s="9" t="s">
        <v>13936</v>
      </c>
      <c r="F5512" s="9" t="s">
        <v>13950</v>
      </c>
      <c r="G5512" s="9" t="s">
        <v>13926</v>
      </c>
      <c r="H5512" s="9" t="s">
        <v>13949</v>
      </c>
      <c r="I5512" s="9" t="s">
        <v>13928</v>
      </c>
      <c r="J5512" s="9" t="s">
        <v>13929</v>
      </c>
      <c r="K5512" s="9" t="s">
        <v>13940</v>
      </c>
      <c r="L5512" s="9" t="s">
        <v>13945</v>
      </c>
      <c r="M5512" s="9" t="s">
        <v>13952</v>
      </c>
      <c r="N5512" s="13" t="s">
        <v>12</v>
      </c>
      <c r="O5512" s="13" t="s">
        <v>14</v>
      </c>
      <c r="P5512" s="13" t="s">
        <v>32</v>
      </c>
      <c r="Q5512" s="13" t="s">
        <v>77</v>
      </c>
      <c r="R5512" s="13" t="s">
        <v>15</v>
      </c>
      <c r="S5512" s="10">
        <f>ROUNDUP(SUM(VLOOKUP(F5512,'Pontuação'!A$2:B$11,2,FALSE),VLOOKUP(E5512,'Pontuação'!C$2:D$11,2,FALSE),VLOOKUP(H5512,'Pontuação'!I$2:J$11,2,FALSE),VLOOKUP(J5512,'Pontuação'!G$2:H$11,2,FALSE),VLOOKUP(L5512,'Pontuação'!M$2:N$13,2,FALSE)),0)</f>
        <v>1727</v>
      </c>
      <c r="T5512" s="11">
        <f t="shared" si="1"/>
        <v>173</v>
      </c>
      <c r="U5512" s="11" t="str">
        <f t="array" ref="U5512">IFERROR(INDEX('Pontuação'!G$13:G$101, MATCH(T5512, 'Pontuação'!F$13:F$101, 0)), "Faixa Indefinida")</f>
        <v>B</v>
      </c>
      <c r="V5512" s="11">
        <f t="shared" si="2"/>
        <v>0</v>
      </c>
      <c r="W5512" s="11">
        <f t="shared" si="3"/>
        <v>1</v>
      </c>
      <c r="X5512" s="11">
        <f t="shared" si="4"/>
        <v>0</v>
      </c>
      <c r="Y5512" s="11">
        <f t="shared" si="5"/>
        <v>0</v>
      </c>
      <c r="Z5512" s="12">
        <f>ROUNDUP(SUM(VLOOKUP(F5512,'Pontuação 3.0'!A$2:B$11,2,FALSE),VLOOKUP(E5512,'Pontuação 3.0'!C$2:D$11,2,FALSE),VLOOKUP(H5512,'Pontuação 3.0'!I$2:J$11,2,FALSE),VLOOKUP(J5512,'Pontuação 3.0'!G$2:H$11,2,FALSE),VLOOKUP(G5512,'Pontuação 3.0'!E$2:F$11,2,FALSE),VLOOKUP(K5512,'Pontuação 3.0'!K$2:L$11,2,FALSE),VLOOKUP(L5512,'Pontuação 3.0'!M$2:N$13,2,FALSE)),0)</f>
        <v>2295</v>
      </c>
      <c r="AA5512" s="12">
        <f t="shared" si="6"/>
        <v>230</v>
      </c>
      <c r="AB5512" s="12" t="str">
        <f t="array" ref="AB5512">IFERROR(INDEX('Pontuação 3.0'!G$13:G$191, MATCH(AA5512, 'Pontuação 3.0'!F$13:F$191, 0)), "Faixa Indefinida")</f>
        <v>B</v>
      </c>
      <c r="AC5512" s="12">
        <f t="shared" si="7"/>
        <v>0</v>
      </c>
      <c r="AD5512" s="12">
        <f t="shared" si="8"/>
        <v>1</v>
      </c>
      <c r="AE5512" s="12">
        <f t="shared" si="9"/>
        <v>0</v>
      </c>
      <c r="AF5512" s="12">
        <f t="shared" si="10"/>
        <v>0</v>
      </c>
    </row>
    <row r="5513" ht="15.75" customHeight="1">
      <c r="A5513" s="8">
        <v>45691.0</v>
      </c>
      <c r="B5513" s="9" t="s">
        <v>12592</v>
      </c>
      <c r="C5513" s="9" t="s">
        <v>12593</v>
      </c>
      <c r="D5513" s="15">
        <v>8.5992115699E10</v>
      </c>
      <c r="E5513" s="9" t="s">
        <v>13936</v>
      </c>
      <c r="F5513" s="9" t="s">
        <v>13948</v>
      </c>
      <c r="G5513" s="9" t="s">
        <v>13944</v>
      </c>
      <c r="H5513" s="9" t="s">
        <v>13949</v>
      </c>
      <c r="I5513" s="9" t="s">
        <v>13940</v>
      </c>
      <c r="J5513" s="9" t="s">
        <v>13929</v>
      </c>
      <c r="K5513" s="9" t="s">
        <v>13940</v>
      </c>
      <c r="L5513" s="9" t="s">
        <v>13945</v>
      </c>
      <c r="M5513" s="9" t="s">
        <v>13942</v>
      </c>
      <c r="N5513" s="13" t="s">
        <v>12</v>
      </c>
      <c r="O5513" s="13" t="s">
        <v>14</v>
      </c>
      <c r="P5513" s="13" t="s">
        <v>47</v>
      </c>
      <c r="Q5513" s="13" t="s">
        <v>48</v>
      </c>
      <c r="R5513" s="13" t="s">
        <v>15</v>
      </c>
      <c r="S5513" s="10">
        <f>ROUNDUP(SUM(VLOOKUP(F5513,'Pontuação'!A$2:B$11,2,FALSE),VLOOKUP(E5513,'Pontuação'!C$2:D$11,2,FALSE),VLOOKUP(H5513,'Pontuação'!I$2:J$11,2,FALSE),VLOOKUP(J5513,'Pontuação'!G$2:H$11,2,FALSE),VLOOKUP(L5513,'Pontuação'!M$2:N$13,2,FALSE)),0)</f>
        <v>1715</v>
      </c>
      <c r="T5513" s="11">
        <f t="shared" si="1"/>
        <v>172</v>
      </c>
      <c r="U5513" s="11" t="str">
        <f t="array" ref="U5513">IFERROR(INDEX('Pontuação'!G$13:G$101, MATCH(T5513, 'Pontuação'!F$13:F$101, 0)), "Faixa Indefinida")</f>
        <v>B</v>
      </c>
      <c r="V5513" s="11">
        <f t="shared" si="2"/>
        <v>0</v>
      </c>
      <c r="W5513" s="11">
        <f t="shared" si="3"/>
        <v>1</v>
      </c>
      <c r="X5513" s="11">
        <f t="shared" si="4"/>
        <v>0</v>
      </c>
      <c r="Y5513" s="11">
        <f t="shared" si="5"/>
        <v>0</v>
      </c>
      <c r="Z5513" s="12">
        <f>ROUNDUP(SUM(VLOOKUP(F5513,'Pontuação 3.0'!A$2:B$11,2,FALSE),VLOOKUP(E5513,'Pontuação 3.0'!C$2:D$11,2,FALSE),VLOOKUP(H5513,'Pontuação 3.0'!I$2:J$11,2,FALSE),VLOOKUP(J5513,'Pontuação 3.0'!G$2:H$11,2,FALSE),VLOOKUP(G5513,'Pontuação 3.0'!E$2:F$11,2,FALSE),VLOOKUP(K5513,'Pontuação 3.0'!K$2:L$11,2,FALSE),VLOOKUP(L5513,'Pontuação 3.0'!M$2:N$13,2,FALSE)),0)</f>
        <v>2022</v>
      </c>
      <c r="AA5513" s="12">
        <f t="shared" si="6"/>
        <v>202</v>
      </c>
      <c r="AB5513" s="12" t="str">
        <f t="array" ref="AB5513">IFERROR(INDEX('Pontuação 3.0'!G$13:G$191, MATCH(AA5513, 'Pontuação 3.0'!F$13:F$191, 0)), "Faixa Indefinida")</f>
        <v>C</v>
      </c>
      <c r="AC5513" s="12">
        <f t="shared" si="7"/>
        <v>0</v>
      </c>
      <c r="AD5513" s="12">
        <f t="shared" si="8"/>
        <v>0</v>
      </c>
      <c r="AE5513" s="12">
        <f t="shared" si="9"/>
        <v>1</v>
      </c>
      <c r="AF5513" s="12">
        <f t="shared" si="10"/>
        <v>0</v>
      </c>
    </row>
    <row r="5514" ht="15.75" customHeight="1">
      <c r="A5514" s="8">
        <v>45691.0</v>
      </c>
      <c r="B5514" s="9" t="s">
        <v>12590</v>
      </c>
      <c r="C5514" s="9" t="s">
        <v>12591</v>
      </c>
      <c r="D5514" s="15">
        <v>1.1962444085E10</v>
      </c>
      <c r="E5514" s="9" t="s">
        <v>13936</v>
      </c>
      <c r="F5514" s="9" t="s">
        <v>13950</v>
      </c>
      <c r="G5514" s="9" t="s">
        <v>13926</v>
      </c>
      <c r="H5514" s="9" t="s">
        <v>13951</v>
      </c>
      <c r="I5514" s="9" t="s">
        <v>13940</v>
      </c>
      <c r="J5514" s="9" t="s">
        <v>13929</v>
      </c>
      <c r="K5514" s="9" t="s">
        <v>13940</v>
      </c>
      <c r="L5514" s="9" t="s">
        <v>13945</v>
      </c>
      <c r="M5514" s="9" t="s">
        <v>13946</v>
      </c>
      <c r="N5514" s="13" t="s">
        <v>12</v>
      </c>
      <c r="O5514" s="13" t="s">
        <v>14</v>
      </c>
      <c r="P5514" s="13" t="s">
        <v>47</v>
      </c>
      <c r="Q5514" s="13" t="s">
        <v>77</v>
      </c>
      <c r="R5514" s="13" t="s">
        <v>15</v>
      </c>
      <c r="S5514" s="10">
        <f>ROUNDUP(SUM(VLOOKUP(F5514,'Pontuação'!A$2:B$11,2,FALSE),VLOOKUP(E5514,'Pontuação'!C$2:D$11,2,FALSE),VLOOKUP(H5514,'Pontuação'!I$2:J$11,2,FALSE),VLOOKUP(J5514,'Pontuação'!G$2:H$11,2,FALSE),VLOOKUP(L5514,'Pontuação'!M$2:N$13,2,FALSE)),0)</f>
        <v>1685</v>
      </c>
      <c r="T5514" s="11">
        <f t="shared" si="1"/>
        <v>169</v>
      </c>
      <c r="U5514" s="11" t="str">
        <f t="array" ref="U5514">IFERROR(INDEX('Pontuação'!G$13:G$101, MATCH(T5514, 'Pontuação'!F$13:F$101, 0)), "Faixa Indefinida")</f>
        <v>B</v>
      </c>
      <c r="V5514" s="11">
        <f t="shared" si="2"/>
        <v>0</v>
      </c>
      <c r="W5514" s="11">
        <f t="shared" si="3"/>
        <v>1</v>
      </c>
      <c r="X5514" s="11">
        <f t="shared" si="4"/>
        <v>0</v>
      </c>
      <c r="Y5514" s="11">
        <f t="shared" si="5"/>
        <v>0</v>
      </c>
      <c r="Z5514" s="12">
        <f>ROUNDUP(SUM(VLOOKUP(F5514,'Pontuação 3.0'!A$2:B$11,2,FALSE),VLOOKUP(E5514,'Pontuação 3.0'!C$2:D$11,2,FALSE),VLOOKUP(H5514,'Pontuação 3.0'!I$2:J$11,2,FALSE),VLOOKUP(J5514,'Pontuação 3.0'!G$2:H$11,2,FALSE),VLOOKUP(G5514,'Pontuação 3.0'!E$2:F$11,2,FALSE),VLOOKUP(K5514,'Pontuação 3.0'!K$2:L$11,2,FALSE),VLOOKUP(L5514,'Pontuação 3.0'!M$2:N$13,2,FALSE)),0)</f>
        <v>2208</v>
      </c>
      <c r="AA5514" s="12">
        <f t="shared" si="6"/>
        <v>221</v>
      </c>
      <c r="AB5514" s="12" t="str">
        <f t="array" ref="AB5514">IFERROR(INDEX('Pontuação 3.0'!G$13:G$191, MATCH(AA5514, 'Pontuação 3.0'!F$13:F$191, 0)), "Faixa Indefinida")</f>
        <v>B</v>
      </c>
      <c r="AC5514" s="12">
        <f t="shared" si="7"/>
        <v>0</v>
      </c>
      <c r="AD5514" s="12">
        <f t="shared" si="8"/>
        <v>1</v>
      </c>
      <c r="AE5514" s="12">
        <f t="shared" si="9"/>
        <v>0</v>
      </c>
      <c r="AF5514" s="12">
        <f t="shared" si="10"/>
        <v>0</v>
      </c>
    </row>
    <row r="5515" ht="15.75" customHeight="1">
      <c r="A5515" s="8">
        <v>45691.0</v>
      </c>
      <c r="B5515" s="9" t="s">
        <v>12585</v>
      </c>
      <c r="C5515" s="9" t="s">
        <v>12586</v>
      </c>
      <c r="D5515" s="9" t="s">
        <v>12587</v>
      </c>
      <c r="E5515" s="9" t="s">
        <v>13936</v>
      </c>
      <c r="F5515" s="9" t="s">
        <v>13950</v>
      </c>
      <c r="G5515" s="9" t="s">
        <v>13944</v>
      </c>
      <c r="H5515" s="9" t="s">
        <v>13949</v>
      </c>
      <c r="I5515" s="9" t="s">
        <v>13928</v>
      </c>
      <c r="J5515" s="9" t="s">
        <v>13929</v>
      </c>
      <c r="K5515" s="9" t="s">
        <v>13930</v>
      </c>
      <c r="L5515" s="9" t="s">
        <v>13931</v>
      </c>
      <c r="M5515" s="9" t="s">
        <v>13942</v>
      </c>
      <c r="N5515" s="13" t="s">
        <v>12</v>
      </c>
      <c r="O5515" s="13" t="s">
        <v>14</v>
      </c>
      <c r="P5515" s="13" t="s">
        <v>13</v>
      </c>
      <c r="Q5515" s="13" t="s">
        <v>77</v>
      </c>
      <c r="R5515" s="13" t="s">
        <v>15</v>
      </c>
      <c r="S5515" s="10">
        <f>ROUNDUP(SUM(VLOOKUP(F5515,'Pontuação'!A$2:B$11,2,FALSE),VLOOKUP(E5515,'Pontuação'!C$2:D$11,2,FALSE),VLOOKUP(H5515,'Pontuação'!I$2:J$11,2,FALSE),VLOOKUP(J5515,'Pontuação'!G$2:H$11,2,FALSE),VLOOKUP(L5515,'Pontuação'!M$2:N$13,2,FALSE)),0)</f>
        <v>1595</v>
      </c>
      <c r="T5515" s="11">
        <f t="shared" si="1"/>
        <v>160</v>
      </c>
      <c r="U5515" s="11" t="str">
        <f t="array" ref="U5515">IFERROR(INDEX('Pontuação'!G$13:G$101, MATCH(T5515, 'Pontuação'!F$13:F$101, 0)), "Faixa Indefinida")</f>
        <v>C</v>
      </c>
      <c r="V5515" s="11">
        <f t="shared" si="2"/>
        <v>0</v>
      </c>
      <c r="W5515" s="11">
        <f t="shared" si="3"/>
        <v>0</v>
      </c>
      <c r="X5515" s="11">
        <f t="shared" si="4"/>
        <v>1</v>
      </c>
      <c r="Y5515" s="11">
        <f t="shared" si="5"/>
        <v>0</v>
      </c>
      <c r="Z5515" s="12">
        <f>ROUNDUP(SUM(VLOOKUP(F5515,'Pontuação 3.0'!A$2:B$11,2,FALSE),VLOOKUP(E5515,'Pontuação 3.0'!C$2:D$11,2,FALSE),VLOOKUP(H5515,'Pontuação 3.0'!I$2:J$11,2,FALSE),VLOOKUP(J5515,'Pontuação 3.0'!G$2:H$11,2,FALSE),VLOOKUP(G5515,'Pontuação 3.0'!E$2:F$11,2,FALSE),VLOOKUP(K5515,'Pontuação 3.0'!K$2:L$11,2,FALSE),VLOOKUP(L5515,'Pontuação 3.0'!M$2:N$13,2,FALSE)),0)</f>
        <v>2330</v>
      </c>
      <c r="AA5515" s="12">
        <f t="shared" si="6"/>
        <v>233</v>
      </c>
      <c r="AB5515" s="12" t="str">
        <f t="array" ref="AB5515">IFERROR(INDEX('Pontuação 3.0'!G$13:G$191, MATCH(AA5515, 'Pontuação 3.0'!F$13:F$191, 0)), "Faixa Indefinida")</f>
        <v>B</v>
      </c>
      <c r="AC5515" s="12">
        <f t="shared" si="7"/>
        <v>0</v>
      </c>
      <c r="AD5515" s="12">
        <f t="shared" si="8"/>
        <v>1</v>
      </c>
      <c r="AE5515" s="12">
        <f t="shared" si="9"/>
        <v>0</v>
      </c>
      <c r="AF5515" s="12">
        <f t="shared" si="10"/>
        <v>0</v>
      </c>
    </row>
    <row r="5516" ht="15.75" customHeight="1">
      <c r="A5516" s="8">
        <v>45691.0</v>
      </c>
      <c r="B5516" s="9" t="s">
        <v>12594</v>
      </c>
      <c r="C5516" s="9" t="s">
        <v>12595</v>
      </c>
      <c r="D5516" s="15">
        <v>7.9999105347E10</v>
      </c>
      <c r="E5516" s="9" t="s">
        <v>13936</v>
      </c>
      <c r="F5516" s="9" t="s">
        <v>13925</v>
      </c>
      <c r="G5516" s="9" t="s">
        <v>13957</v>
      </c>
      <c r="H5516" s="9" t="s">
        <v>13951</v>
      </c>
      <c r="I5516" s="9" t="s">
        <v>13940</v>
      </c>
      <c r="J5516" s="9" t="s">
        <v>13939</v>
      </c>
      <c r="K5516" s="9" t="s">
        <v>13940</v>
      </c>
      <c r="L5516" s="9" t="s">
        <v>13931</v>
      </c>
      <c r="M5516" s="9" t="s">
        <v>13946</v>
      </c>
      <c r="N5516" s="13" t="s">
        <v>12</v>
      </c>
      <c r="O5516" s="13" t="s">
        <v>14</v>
      </c>
      <c r="P5516" s="13" t="s">
        <v>13</v>
      </c>
      <c r="Q5516" s="13" t="s">
        <v>44</v>
      </c>
      <c r="R5516" s="13" t="s">
        <v>15</v>
      </c>
      <c r="S5516" s="10">
        <f>ROUNDUP(SUM(VLOOKUP(F5516,'Pontuação'!A$2:B$11,2,FALSE),VLOOKUP(E5516,'Pontuação'!C$2:D$11,2,FALSE),VLOOKUP(H5516,'Pontuação'!I$2:J$11,2,FALSE),VLOOKUP(J5516,'Pontuação'!G$2:H$11,2,FALSE),VLOOKUP(L5516,'Pontuação'!M$2:N$13,2,FALSE)),0)</f>
        <v>1413</v>
      </c>
      <c r="T5516" s="11">
        <f t="shared" si="1"/>
        <v>141</v>
      </c>
      <c r="U5516" s="11" t="str">
        <f t="array" ref="U5516">IFERROR(INDEX('Pontuação'!G$13:G$101, MATCH(T5516, 'Pontuação'!F$13:F$101, 0)), "Faixa Indefinida")</f>
        <v>D</v>
      </c>
      <c r="V5516" s="11">
        <f t="shared" si="2"/>
        <v>0</v>
      </c>
      <c r="W5516" s="11">
        <f t="shared" si="3"/>
        <v>0</v>
      </c>
      <c r="X5516" s="11">
        <f t="shared" si="4"/>
        <v>0</v>
      </c>
      <c r="Y5516" s="11">
        <f t="shared" si="5"/>
        <v>1</v>
      </c>
      <c r="Z5516" s="12">
        <f>ROUNDUP(SUM(VLOOKUP(F5516,'Pontuação 3.0'!A$2:B$11,2,FALSE),VLOOKUP(E5516,'Pontuação 3.0'!C$2:D$11,2,FALSE),VLOOKUP(H5516,'Pontuação 3.0'!I$2:J$11,2,FALSE),VLOOKUP(J5516,'Pontuação 3.0'!G$2:H$11,2,FALSE),VLOOKUP(G5516,'Pontuação 3.0'!E$2:F$11,2,FALSE),VLOOKUP(K5516,'Pontuação 3.0'!K$2:L$11,2,FALSE),VLOOKUP(L5516,'Pontuação 3.0'!M$2:N$13,2,FALSE)),0)</f>
        <v>1976</v>
      </c>
      <c r="AA5516" s="12">
        <f t="shared" si="6"/>
        <v>198</v>
      </c>
      <c r="AB5516" s="12" t="str">
        <f t="array" ref="AB5516">IFERROR(INDEX('Pontuação 3.0'!G$13:G$191, MATCH(AA5516, 'Pontuação 3.0'!F$13:F$191, 0)), "Faixa Indefinida")</f>
        <v>C</v>
      </c>
      <c r="AC5516" s="12">
        <f t="shared" si="7"/>
        <v>0</v>
      </c>
      <c r="AD5516" s="12">
        <f t="shared" si="8"/>
        <v>0</v>
      </c>
      <c r="AE5516" s="12">
        <f t="shared" si="9"/>
        <v>1</v>
      </c>
      <c r="AF5516" s="12">
        <f t="shared" si="10"/>
        <v>0</v>
      </c>
    </row>
    <row r="5517" ht="15.75" customHeight="1">
      <c r="A5517" s="8">
        <v>45691.0</v>
      </c>
      <c r="B5517" s="9" t="s">
        <v>12594</v>
      </c>
      <c r="C5517" s="9" t="s">
        <v>12595</v>
      </c>
      <c r="D5517" s="15">
        <v>7.9999105347E10</v>
      </c>
      <c r="E5517" s="9" t="s">
        <v>13936</v>
      </c>
      <c r="F5517" s="9" t="s">
        <v>13925</v>
      </c>
      <c r="G5517" s="9" t="s">
        <v>13957</v>
      </c>
      <c r="H5517" s="9" t="s">
        <v>13951</v>
      </c>
      <c r="I5517" s="9" t="s">
        <v>13940</v>
      </c>
      <c r="J5517" s="9" t="s">
        <v>13939</v>
      </c>
      <c r="K5517" s="9" t="s">
        <v>13940</v>
      </c>
      <c r="L5517" s="9" t="s">
        <v>13931</v>
      </c>
      <c r="M5517" s="9" t="s">
        <v>13946</v>
      </c>
      <c r="N5517" s="13" t="s">
        <v>12</v>
      </c>
      <c r="O5517" s="13" t="s">
        <v>14</v>
      </c>
      <c r="P5517" s="13" t="s">
        <v>13</v>
      </c>
      <c r="Q5517" s="13" t="s">
        <v>44</v>
      </c>
      <c r="R5517" s="13" t="s">
        <v>15</v>
      </c>
      <c r="S5517" s="10">
        <f>ROUNDUP(SUM(VLOOKUP(F5517,'Pontuação'!A$2:B$11,2,FALSE),VLOOKUP(E5517,'Pontuação'!C$2:D$11,2,FALSE),VLOOKUP(H5517,'Pontuação'!I$2:J$11,2,FALSE),VLOOKUP(J5517,'Pontuação'!G$2:H$11,2,FALSE),VLOOKUP(L5517,'Pontuação'!M$2:N$13,2,FALSE)),0)</f>
        <v>1413</v>
      </c>
      <c r="T5517" s="11">
        <f t="shared" si="1"/>
        <v>141</v>
      </c>
      <c r="U5517" s="11" t="str">
        <f t="array" ref="U5517">IFERROR(INDEX('Pontuação'!G$13:G$101, MATCH(T5517, 'Pontuação'!F$13:F$101, 0)), "Faixa Indefinida")</f>
        <v>D</v>
      </c>
      <c r="V5517" s="11">
        <f t="shared" si="2"/>
        <v>0</v>
      </c>
      <c r="W5517" s="11">
        <f t="shared" si="3"/>
        <v>0</v>
      </c>
      <c r="X5517" s="11">
        <f t="shared" si="4"/>
        <v>0</v>
      </c>
      <c r="Y5517" s="11">
        <f t="shared" si="5"/>
        <v>1</v>
      </c>
      <c r="Z5517" s="12">
        <f>ROUNDUP(SUM(VLOOKUP(F5517,'Pontuação 3.0'!A$2:B$11,2,FALSE),VLOOKUP(E5517,'Pontuação 3.0'!C$2:D$11,2,FALSE),VLOOKUP(H5517,'Pontuação 3.0'!I$2:J$11,2,FALSE),VLOOKUP(J5517,'Pontuação 3.0'!G$2:H$11,2,FALSE),VLOOKUP(G5517,'Pontuação 3.0'!E$2:F$11,2,FALSE),VLOOKUP(K5517,'Pontuação 3.0'!K$2:L$11,2,FALSE),VLOOKUP(L5517,'Pontuação 3.0'!M$2:N$13,2,FALSE)),0)</f>
        <v>1976</v>
      </c>
      <c r="AA5517" s="12">
        <f t="shared" si="6"/>
        <v>198</v>
      </c>
      <c r="AB5517" s="12" t="str">
        <f t="array" ref="AB5517">IFERROR(INDEX('Pontuação 3.0'!G$13:G$191, MATCH(AA5517, 'Pontuação 3.0'!F$13:F$191, 0)), "Faixa Indefinida")</f>
        <v>C</v>
      </c>
      <c r="AC5517" s="12">
        <f t="shared" si="7"/>
        <v>0</v>
      </c>
      <c r="AD5517" s="12">
        <f t="shared" si="8"/>
        <v>0</v>
      </c>
      <c r="AE5517" s="12">
        <f t="shared" si="9"/>
        <v>1</v>
      </c>
      <c r="AF5517" s="12">
        <f t="shared" si="10"/>
        <v>0</v>
      </c>
    </row>
    <row r="5518" ht="15.75" customHeight="1">
      <c r="A5518" s="8">
        <v>45691.0</v>
      </c>
      <c r="B5518" s="9" t="s">
        <v>2708</v>
      </c>
      <c r="C5518" s="9" t="s">
        <v>12596</v>
      </c>
      <c r="D5518" s="15">
        <v>8.699424729E10</v>
      </c>
      <c r="E5518" s="9" t="s">
        <v>13936</v>
      </c>
      <c r="F5518" s="9" t="s">
        <v>13950</v>
      </c>
      <c r="G5518" s="9" t="s">
        <v>13926</v>
      </c>
      <c r="H5518" s="9" t="s">
        <v>13951</v>
      </c>
      <c r="I5518" s="9" t="s">
        <v>13940</v>
      </c>
      <c r="J5518" s="9" t="s">
        <v>13939</v>
      </c>
      <c r="K5518" s="9" t="s">
        <v>13940</v>
      </c>
      <c r="L5518" s="9" t="s">
        <v>13945</v>
      </c>
      <c r="M5518" s="9" t="s">
        <v>13942</v>
      </c>
      <c r="N5518" s="13" t="s">
        <v>65</v>
      </c>
      <c r="O5518" s="13" t="s">
        <v>791</v>
      </c>
      <c r="P5518" s="13" t="s">
        <v>295</v>
      </c>
      <c r="Q5518" s="13" t="s">
        <v>12597</v>
      </c>
      <c r="R5518" s="13" t="s">
        <v>792</v>
      </c>
      <c r="S5518" s="10">
        <f>ROUNDUP(SUM(VLOOKUP(F5518,'Pontuação'!A$2:B$11,2,FALSE),VLOOKUP(E5518,'Pontuação'!C$2:D$11,2,FALSE),VLOOKUP(H5518,'Pontuação'!I$2:J$11,2,FALSE),VLOOKUP(J5518,'Pontuação'!G$2:H$11,2,FALSE),VLOOKUP(L5518,'Pontuação'!M$2:N$13,2,FALSE)),0)</f>
        <v>1790</v>
      </c>
      <c r="T5518" s="11">
        <f t="shared" si="1"/>
        <v>179</v>
      </c>
      <c r="U5518" s="11" t="str">
        <f t="array" ref="U5518">IFERROR(INDEX('Pontuação'!G$13:G$101, MATCH(T5518, 'Pontuação'!F$13:F$101, 0)), "Faixa Indefinida")</f>
        <v>B</v>
      </c>
      <c r="V5518" s="11">
        <f t="shared" si="2"/>
        <v>0</v>
      </c>
      <c r="W5518" s="11">
        <f t="shared" si="3"/>
        <v>1</v>
      </c>
      <c r="X5518" s="11">
        <f t="shared" si="4"/>
        <v>0</v>
      </c>
      <c r="Y5518" s="11">
        <f t="shared" si="5"/>
        <v>0</v>
      </c>
      <c r="Z5518" s="12">
        <f>ROUNDUP(SUM(VLOOKUP(F5518,'Pontuação 3.0'!A$2:B$11,2,FALSE),VLOOKUP(E5518,'Pontuação 3.0'!C$2:D$11,2,FALSE),VLOOKUP(H5518,'Pontuação 3.0'!I$2:J$11,2,FALSE),VLOOKUP(J5518,'Pontuação 3.0'!G$2:H$11,2,FALSE),VLOOKUP(G5518,'Pontuação 3.0'!E$2:F$11,2,FALSE),VLOOKUP(K5518,'Pontuação 3.0'!K$2:L$11,2,FALSE),VLOOKUP(L5518,'Pontuação 3.0'!M$2:N$13,2,FALSE)),0)</f>
        <v>2360</v>
      </c>
      <c r="AA5518" s="12">
        <f t="shared" si="6"/>
        <v>236</v>
      </c>
      <c r="AB5518" s="12" t="str">
        <f t="array" ref="AB5518">IFERROR(INDEX('Pontuação 3.0'!G$13:G$191, MATCH(AA5518, 'Pontuação 3.0'!F$13:F$191, 0)), "Faixa Indefinida")</f>
        <v>A</v>
      </c>
      <c r="AC5518" s="12">
        <f t="shared" si="7"/>
        <v>1</v>
      </c>
      <c r="AD5518" s="12">
        <f t="shared" si="8"/>
        <v>0</v>
      </c>
      <c r="AE5518" s="12">
        <f t="shared" si="9"/>
        <v>0</v>
      </c>
      <c r="AF5518" s="12">
        <f t="shared" si="10"/>
        <v>0</v>
      </c>
    </row>
    <row r="5519" ht="15.75" customHeight="1">
      <c r="A5519" s="8">
        <v>45691.0</v>
      </c>
      <c r="B5519" s="9" t="s">
        <v>12598</v>
      </c>
      <c r="C5519" s="9" t="s">
        <v>12599</v>
      </c>
      <c r="D5519" s="15">
        <v>3.4992688917E10</v>
      </c>
      <c r="E5519" s="9" t="s">
        <v>13936</v>
      </c>
      <c r="F5519" s="9" t="s">
        <v>13950</v>
      </c>
      <c r="G5519" s="9" t="s">
        <v>13926</v>
      </c>
      <c r="H5519" s="9" t="s">
        <v>13938</v>
      </c>
      <c r="I5519" s="9" t="s">
        <v>13940</v>
      </c>
      <c r="J5519" s="9" t="s">
        <v>13939</v>
      </c>
      <c r="K5519" s="9" t="s">
        <v>13940</v>
      </c>
      <c r="L5519" s="9" t="s">
        <v>13931</v>
      </c>
      <c r="M5519" s="9" t="s">
        <v>13967</v>
      </c>
      <c r="N5519" s="13" t="s">
        <v>12</v>
      </c>
      <c r="O5519" s="13" t="s">
        <v>14</v>
      </c>
      <c r="P5519" s="13" t="s">
        <v>13</v>
      </c>
      <c r="Q5519" s="13" t="s">
        <v>77</v>
      </c>
      <c r="R5519" s="13" t="s">
        <v>15</v>
      </c>
      <c r="S5519" s="10">
        <f>ROUNDUP(SUM(VLOOKUP(F5519,'Pontuação'!A$2:B$11,2,FALSE),VLOOKUP(E5519,'Pontuação'!C$2:D$11,2,FALSE),VLOOKUP(H5519,'Pontuação'!I$2:J$11,2,FALSE),VLOOKUP(J5519,'Pontuação'!G$2:H$11,2,FALSE),VLOOKUP(L5519,'Pontuação'!M$2:N$13,2,FALSE)),0)</f>
        <v>1684</v>
      </c>
      <c r="T5519" s="11">
        <f t="shared" si="1"/>
        <v>168</v>
      </c>
      <c r="U5519" s="11" t="str">
        <f t="array" ref="U5519">IFERROR(INDEX('Pontuação'!G$13:G$101, MATCH(T5519, 'Pontuação'!F$13:F$101, 0)), "Faixa Indefinida")</f>
        <v>B</v>
      </c>
      <c r="V5519" s="11">
        <f t="shared" si="2"/>
        <v>0</v>
      </c>
      <c r="W5519" s="11">
        <f t="shared" si="3"/>
        <v>1</v>
      </c>
      <c r="X5519" s="11">
        <f t="shared" si="4"/>
        <v>0</v>
      </c>
      <c r="Y5519" s="11">
        <f t="shared" si="5"/>
        <v>0</v>
      </c>
      <c r="Z5519" s="12">
        <f>ROUNDUP(SUM(VLOOKUP(F5519,'Pontuação 3.0'!A$2:B$11,2,FALSE),VLOOKUP(E5519,'Pontuação 3.0'!C$2:D$11,2,FALSE),VLOOKUP(H5519,'Pontuação 3.0'!I$2:J$11,2,FALSE),VLOOKUP(J5519,'Pontuação 3.0'!G$2:H$11,2,FALSE),VLOOKUP(G5519,'Pontuação 3.0'!E$2:F$11,2,FALSE),VLOOKUP(K5519,'Pontuação 3.0'!K$2:L$11,2,FALSE),VLOOKUP(L5519,'Pontuação 3.0'!M$2:N$13,2,FALSE)),0)</f>
        <v>2210</v>
      </c>
      <c r="AA5519" s="12">
        <f t="shared" si="6"/>
        <v>221</v>
      </c>
      <c r="AB5519" s="12" t="str">
        <f t="array" ref="AB5519">IFERROR(INDEX('Pontuação 3.0'!G$13:G$191, MATCH(AA5519, 'Pontuação 3.0'!F$13:F$191, 0)), "Faixa Indefinida")</f>
        <v>B</v>
      </c>
      <c r="AC5519" s="12">
        <f t="shared" si="7"/>
        <v>0</v>
      </c>
      <c r="AD5519" s="12">
        <f t="shared" si="8"/>
        <v>1</v>
      </c>
      <c r="AE5519" s="12">
        <f t="shared" si="9"/>
        <v>0</v>
      </c>
      <c r="AF5519" s="12">
        <f t="shared" si="10"/>
        <v>0</v>
      </c>
    </row>
    <row r="5520" ht="15.75" customHeight="1">
      <c r="A5520" s="8">
        <v>45691.0</v>
      </c>
      <c r="B5520" s="9" t="s">
        <v>12600</v>
      </c>
      <c r="C5520" s="9" t="s">
        <v>12601</v>
      </c>
      <c r="D5520" s="15">
        <v>1.1948776907E10</v>
      </c>
      <c r="E5520" s="9" t="s">
        <v>13936</v>
      </c>
      <c r="F5520" s="9" t="s">
        <v>13950</v>
      </c>
      <c r="G5520" s="9" t="s">
        <v>13944</v>
      </c>
      <c r="H5520" s="9" t="s">
        <v>13951</v>
      </c>
      <c r="I5520" s="9" t="s">
        <v>13940</v>
      </c>
      <c r="J5520" s="9" t="s">
        <v>13929</v>
      </c>
      <c r="K5520" s="9" t="s">
        <v>13940</v>
      </c>
      <c r="L5520" s="9" t="s">
        <v>13931</v>
      </c>
      <c r="M5520" s="9" t="s">
        <v>13942</v>
      </c>
      <c r="N5520" s="13" t="s">
        <v>12</v>
      </c>
      <c r="O5520" s="13" t="s">
        <v>14</v>
      </c>
      <c r="P5520" s="13" t="s">
        <v>111</v>
      </c>
      <c r="Q5520" s="13" t="s">
        <v>33</v>
      </c>
      <c r="R5520" s="13" t="s">
        <v>15</v>
      </c>
      <c r="S5520" s="10">
        <f>ROUNDUP(SUM(VLOOKUP(F5520,'Pontuação'!A$2:B$11,2,FALSE),VLOOKUP(E5520,'Pontuação'!C$2:D$11,2,FALSE),VLOOKUP(H5520,'Pontuação'!I$2:J$11,2,FALSE),VLOOKUP(J5520,'Pontuação'!G$2:H$11,2,FALSE),VLOOKUP(L5520,'Pontuação'!M$2:N$13,2,FALSE)),0)</f>
        <v>1553</v>
      </c>
      <c r="T5520" s="11">
        <f t="shared" si="1"/>
        <v>155</v>
      </c>
      <c r="U5520" s="11" t="str">
        <f t="array" ref="U5520">IFERROR(INDEX('Pontuação'!G$13:G$101, MATCH(T5520, 'Pontuação'!F$13:F$101, 0)), "Faixa Indefinida")</f>
        <v>C</v>
      </c>
      <c r="V5520" s="11">
        <f t="shared" si="2"/>
        <v>0</v>
      </c>
      <c r="W5520" s="11">
        <f t="shared" si="3"/>
        <v>0</v>
      </c>
      <c r="X5520" s="11">
        <f t="shared" si="4"/>
        <v>1</v>
      </c>
      <c r="Y5520" s="11">
        <f t="shared" si="5"/>
        <v>0</v>
      </c>
      <c r="Z5520" s="12">
        <f>ROUNDUP(SUM(VLOOKUP(F5520,'Pontuação 3.0'!A$2:B$11,2,FALSE),VLOOKUP(E5520,'Pontuação 3.0'!C$2:D$11,2,FALSE),VLOOKUP(H5520,'Pontuação 3.0'!I$2:J$11,2,FALSE),VLOOKUP(J5520,'Pontuação 3.0'!G$2:H$11,2,FALSE),VLOOKUP(G5520,'Pontuação 3.0'!E$2:F$11,2,FALSE),VLOOKUP(K5520,'Pontuação 3.0'!K$2:L$11,2,FALSE),VLOOKUP(L5520,'Pontuação 3.0'!M$2:N$13,2,FALSE)),0)</f>
        <v>1982</v>
      </c>
      <c r="AA5520" s="12">
        <f t="shared" si="6"/>
        <v>198</v>
      </c>
      <c r="AB5520" s="12" t="str">
        <f t="array" ref="AB5520">IFERROR(INDEX('Pontuação 3.0'!G$13:G$191, MATCH(AA5520, 'Pontuação 3.0'!F$13:F$191, 0)), "Faixa Indefinida")</f>
        <v>C</v>
      </c>
      <c r="AC5520" s="12">
        <f t="shared" si="7"/>
        <v>0</v>
      </c>
      <c r="AD5520" s="12">
        <f t="shared" si="8"/>
        <v>0</v>
      </c>
      <c r="AE5520" s="12">
        <f t="shared" si="9"/>
        <v>1</v>
      </c>
      <c r="AF5520" s="12">
        <f t="shared" si="10"/>
        <v>0</v>
      </c>
    </row>
    <row r="5521" ht="15.75" customHeight="1">
      <c r="A5521" s="8">
        <v>45691.0</v>
      </c>
      <c r="B5521" s="9" t="s">
        <v>12605</v>
      </c>
      <c r="C5521" s="9" t="s">
        <v>12606</v>
      </c>
      <c r="D5521" s="15">
        <v>6.498436842E10</v>
      </c>
      <c r="E5521" s="9" t="s">
        <v>13924</v>
      </c>
      <c r="F5521" s="9" t="s">
        <v>13950</v>
      </c>
      <c r="G5521" s="9" t="s">
        <v>13944</v>
      </c>
      <c r="H5521" s="9" t="s">
        <v>13949</v>
      </c>
      <c r="I5521" s="9" t="s">
        <v>13940</v>
      </c>
      <c r="J5521" s="9" t="s">
        <v>13929</v>
      </c>
      <c r="K5521" s="9" t="s">
        <v>13940</v>
      </c>
      <c r="L5521" s="9" t="s">
        <v>13954</v>
      </c>
      <c r="M5521" s="9" t="s">
        <v>13946</v>
      </c>
      <c r="N5521" s="13" t="s">
        <v>12</v>
      </c>
      <c r="O5521" s="13" t="s">
        <v>14</v>
      </c>
      <c r="P5521" s="13" t="s">
        <v>39</v>
      </c>
      <c r="Q5521" s="13" t="s">
        <v>48</v>
      </c>
      <c r="R5521" s="13" t="s">
        <v>15</v>
      </c>
      <c r="S5521" s="10">
        <f>ROUNDUP(SUM(VLOOKUP(F5521,'Pontuação'!A$2:B$11,2,FALSE),VLOOKUP(E5521,'Pontuação'!C$2:D$11,2,FALSE),VLOOKUP(H5521,'Pontuação'!I$2:J$11,2,FALSE),VLOOKUP(J5521,'Pontuação'!G$2:H$11,2,FALSE),VLOOKUP(L5521,'Pontuação'!M$2:N$13,2,FALSE)),0)</f>
        <v>1562</v>
      </c>
      <c r="T5521" s="11">
        <f t="shared" si="1"/>
        <v>156</v>
      </c>
      <c r="U5521" s="11" t="str">
        <f t="array" ref="U5521">IFERROR(INDEX('Pontuação'!G$13:G$101, MATCH(T5521, 'Pontuação'!F$13:F$101, 0)), "Faixa Indefinida")</f>
        <v>C</v>
      </c>
      <c r="V5521" s="11">
        <f t="shared" si="2"/>
        <v>0</v>
      </c>
      <c r="W5521" s="11">
        <f t="shared" si="3"/>
        <v>0</v>
      </c>
      <c r="X5521" s="11">
        <f t="shared" si="4"/>
        <v>1</v>
      </c>
      <c r="Y5521" s="11">
        <f t="shared" si="5"/>
        <v>0</v>
      </c>
      <c r="Z5521" s="12">
        <f>ROUNDUP(SUM(VLOOKUP(F5521,'Pontuação 3.0'!A$2:B$11,2,FALSE),VLOOKUP(E5521,'Pontuação 3.0'!C$2:D$11,2,FALSE),VLOOKUP(H5521,'Pontuação 3.0'!I$2:J$11,2,FALSE),VLOOKUP(J5521,'Pontuação 3.0'!G$2:H$11,2,FALSE),VLOOKUP(G5521,'Pontuação 3.0'!E$2:F$11,2,FALSE),VLOOKUP(K5521,'Pontuação 3.0'!K$2:L$11,2,FALSE),VLOOKUP(L5521,'Pontuação 3.0'!M$2:N$13,2,FALSE)),0)</f>
        <v>2009</v>
      </c>
      <c r="AA5521" s="12">
        <f t="shared" si="6"/>
        <v>201</v>
      </c>
      <c r="AB5521" s="12" t="str">
        <f t="array" ref="AB5521">IFERROR(INDEX('Pontuação 3.0'!G$13:G$191, MATCH(AA5521, 'Pontuação 3.0'!F$13:F$191, 0)), "Faixa Indefinida")</f>
        <v>C</v>
      </c>
      <c r="AC5521" s="12">
        <f t="shared" si="7"/>
        <v>0</v>
      </c>
      <c r="AD5521" s="12">
        <f t="shared" si="8"/>
        <v>0</v>
      </c>
      <c r="AE5521" s="12">
        <f t="shared" si="9"/>
        <v>1</v>
      </c>
      <c r="AF5521" s="12">
        <f t="shared" si="10"/>
        <v>0</v>
      </c>
    </row>
    <row r="5522" ht="15.75" customHeight="1">
      <c r="A5522" s="8">
        <v>45691.0</v>
      </c>
      <c r="B5522" s="9" t="s">
        <v>12607</v>
      </c>
      <c r="C5522" s="9" t="s">
        <v>12608</v>
      </c>
      <c r="D5522" s="15">
        <v>8.1986233158E10</v>
      </c>
      <c r="E5522" s="9" t="s">
        <v>13936</v>
      </c>
      <c r="F5522" s="9" t="s">
        <v>13948</v>
      </c>
      <c r="G5522" s="9" t="s">
        <v>13926</v>
      </c>
      <c r="H5522" s="9" t="s">
        <v>13951</v>
      </c>
      <c r="I5522" s="9" t="s">
        <v>13928</v>
      </c>
      <c r="J5522" s="9" t="s">
        <v>13956</v>
      </c>
      <c r="K5522" s="9" t="s">
        <v>13930</v>
      </c>
      <c r="L5522" s="9" t="s">
        <v>13945</v>
      </c>
      <c r="M5522" s="9" t="s">
        <v>13946</v>
      </c>
      <c r="N5522" s="13" t="s">
        <v>12</v>
      </c>
      <c r="O5522" s="13" t="s">
        <v>14</v>
      </c>
      <c r="P5522" s="13" t="s">
        <v>32</v>
      </c>
      <c r="Q5522" s="13" t="s">
        <v>48</v>
      </c>
      <c r="R5522" s="13" t="s">
        <v>15</v>
      </c>
      <c r="S5522" s="10">
        <f>ROUNDUP(SUM(VLOOKUP(F5522,'Pontuação'!A$2:B$11,2,FALSE),VLOOKUP(E5522,'Pontuação'!C$2:D$11,2,FALSE),VLOOKUP(H5522,'Pontuação'!I$2:J$11,2,FALSE),VLOOKUP(J5522,'Pontuação'!G$2:H$11,2,FALSE),VLOOKUP(L5522,'Pontuação'!M$2:N$13,2,FALSE)),0)</f>
        <v>1951</v>
      </c>
      <c r="T5522" s="11">
        <f t="shared" si="1"/>
        <v>195</v>
      </c>
      <c r="U5522" s="11" t="str">
        <f t="array" ref="U5522">IFERROR(INDEX('Pontuação'!G$13:G$101, MATCH(T5522, 'Pontuação'!F$13:F$101, 0)), "Faixa Indefinida")</f>
        <v>A</v>
      </c>
      <c r="V5522" s="11">
        <f t="shared" si="2"/>
        <v>1</v>
      </c>
      <c r="W5522" s="11">
        <f t="shared" si="3"/>
        <v>0</v>
      </c>
      <c r="X5522" s="11">
        <f t="shared" si="4"/>
        <v>0</v>
      </c>
      <c r="Y5522" s="11">
        <f t="shared" si="5"/>
        <v>0</v>
      </c>
      <c r="Z5522" s="12">
        <f>ROUNDUP(SUM(VLOOKUP(F5522,'Pontuação 3.0'!A$2:B$11,2,FALSE),VLOOKUP(E5522,'Pontuação 3.0'!C$2:D$11,2,FALSE),VLOOKUP(H5522,'Pontuação 3.0'!I$2:J$11,2,FALSE),VLOOKUP(J5522,'Pontuação 3.0'!G$2:H$11,2,FALSE),VLOOKUP(G5522,'Pontuação 3.0'!E$2:F$11,2,FALSE),VLOOKUP(K5522,'Pontuação 3.0'!K$2:L$11,2,FALSE),VLOOKUP(L5522,'Pontuação 3.0'!M$2:N$13,2,FALSE)),0)</f>
        <v>2611</v>
      </c>
      <c r="AA5522" s="12">
        <f t="shared" si="6"/>
        <v>261</v>
      </c>
      <c r="AB5522" s="12" t="str">
        <f t="array" ref="AB5522">IFERROR(INDEX('Pontuação 3.0'!G$13:G$191, MATCH(AA5522, 'Pontuação 3.0'!F$13:F$191, 0)), "Faixa Indefinida")</f>
        <v>A</v>
      </c>
      <c r="AC5522" s="12">
        <f t="shared" si="7"/>
        <v>1</v>
      </c>
      <c r="AD5522" s="12">
        <f t="shared" si="8"/>
        <v>0</v>
      </c>
      <c r="AE5522" s="12">
        <f t="shared" si="9"/>
        <v>0</v>
      </c>
      <c r="AF5522" s="12">
        <f t="shared" si="10"/>
        <v>0</v>
      </c>
    </row>
    <row r="5523" ht="15.75" customHeight="1">
      <c r="A5523" s="8">
        <v>45691.0</v>
      </c>
      <c r="B5523" s="9" t="s">
        <v>12612</v>
      </c>
      <c r="C5523" s="9" t="s">
        <v>12613</v>
      </c>
      <c r="D5523" s="15">
        <v>4.199236282E10</v>
      </c>
      <c r="E5523" s="9" t="s">
        <v>13924</v>
      </c>
      <c r="F5523" s="9" t="s">
        <v>13948</v>
      </c>
      <c r="G5523" s="9" t="s">
        <v>13957</v>
      </c>
      <c r="H5523" s="9" t="s">
        <v>13927</v>
      </c>
      <c r="I5523" s="9" t="s">
        <v>13940</v>
      </c>
      <c r="J5523" s="9" t="s">
        <v>13939</v>
      </c>
      <c r="K5523" s="9" t="s">
        <v>13940</v>
      </c>
      <c r="L5523" s="9" t="s">
        <v>13931</v>
      </c>
      <c r="M5523" s="9" t="s">
        <v>13967</v>
      </c>
      <c r="N5523" s="13" t="s">
        <v>12</v>
      </c>
      <c r="O5523" s="13" t="s">
        <v>14</v>
      </c>
      <c r="P5523" s="13" t="s">
        <v>19</v>
      </c>
      <c r="Q5523" s="13" t="s">
        <v>77</v>
      </c>
      <c r="R5523" s="13" t="s">
        <v>15</v>
      </c>
      <c r="S5523" s="10">
        <f>ROUNDUP(SUM(VLOOKUP(F5523,'Pontuação'!A$2:B$11,2,FALSE),VLOOKUP(E5523,'Pontuação'!C$2:D$11,2,FALSE),VLOOKUP(H5523,'Pontuação'!I$2:J$11,2,FALSE),VLOOKUP(J5523,'Pontuação'!G$2:H$11,2,FALSE),VLOOKUP(L5523,'Pontuação'!M$2:N$13,2,FALSE)),0)</f>
        <v>1536</v>
      </c>
      <c r="T5523" s="11">
        <f t="shared" si="1"/>
        <v>154</v>
      </c>
      <c r="U5523" s="11" t="str">
        <f t="array" ref="U5523">IFERROR(INDEX('Pontuação'!G$13:G$101, MATCH(T5523, 'Pontuação'!F$13:F$101, 0)), "Faixa Indefinida")</f>
        <v>C</v>
      </c>
      <c r="V5523" s="11">
        <f t="shared" si="2"/>
        <v>0</v>
      </c>
      <c r="W5523" s="11">
        <f t="shared" si="3"/>
        <v>0</v>
      </c>
      <c r="X5523" s="11">
        <f t="shared" si="4"/>
        <v>1</v>
      </c>
      <c r="Y5523" s="11">
        <f t="shared" si="5"/>
        <v>0</v>
      </c>
      <c r="Z5523" s="12">
        <f>ROUNDUP(SUM(VLOOKUP(F5523,'Pontuação 3.0'!A$2:B$11,2,FALSE),VLOOKUP(E5523,'Pontuação 3.0'!C$2:D$11,2,FALSE),VLOOKUP(H5523,'Pontuação 3.0'!I$2:J$11,2,FALSE),VLOOKUP(J5523,'Pontuação 3.0'!G$2:H$11,2,FALSE),VLOOKUP(G5523,'Pontuação 3.0'!E$2:F$11,2,FALSE),VLOOKUP(K5523,'Pontuação 3.0'!K$2:L$11,2,FALSE),VLOOKUP(L5523,'Pontuação 3.0'!M$2:N$13,2,FALSE)),0)</f>
        <v>1813</v>
      </c>
      <c r="AA5523" s="12">
        <f t="shared" si="6"/>
        <v>181</v>
      </c>
      <c r="AB5523" s="12" t="str">
        <f t="array" ref="AB5523">IFERROR(INDEX('Pontuação 3.0'!G$13:G$191, MATCH(AA5523, 'Pontuação 3.0'!F$13:F$191, 0)), "Faixa Indefinida")</f>
        <v>D</v>
      </c>
      <c r="AC5523" s="12">
        <f t="shared" si="7"/>
        <v>0</v>
      </c>
      <c r="AD5523" s="12">
        <f t="shared" si="8"/>
        <v>0</v>
      </c>
      <c r="AE5523" s="12">
        <f t="shared" si="9"/>
        <v>0</v>
      </c>
      <c r="AF5523" s="12">
        <f t="shared" si="10"/>
        <v>1</v>
      </c>
    </row>
    <row r="5524" ht="15.75" customHeight="1">
      <c r="A5524" s="8">
        <v>45691.0</v>
      </c>
      <c r="B5524" s="9" t="s">
        <v>12602</v>
      </c>
      <c r="C5524" s="9" t="s">
        <v>12603</v>
      </c>
      <c r="D5524" s="9" t="s">
        <v>12604</v>
      </c>
      <c r="E5524" s="9" t="s">
        <v>13936</v>
      </c>
      <c r="F5524" s="9" t="s">
        <v>13950</v>
      </c>
      <c r="G5524" s="9" t="s">
        <v>13926</v>
      </c>
      <c r="H5524" s="9" t="s">
        <v>13951</v>
      </c>
      <c r="I5524" s="9" t="s">
        <v>13940</v>
      </c>
      <c r="J5524" s="9" t="s">
        <v>13929</v>
      </c>
      <c r="K5524" s="9" t="s">
        <v>13930</v>
      </c>
      <c r="L5524" s="9" t="s">
        <v>13941</v>
      </c>
      <c r="M5524" s="9" t="s">
        <v>13942</v>
      </c>
      <c r="N5524" s="13" t="s">
        <v>12</v>
      </c>
      <c r="O5524" s="13" t="s">
        <v>14</v>
      </c>
      <c r="P5524" s="13" t="s">
        <v>13</v>
      </c>
      <c r="Q5524" s="13" t="s">
        <v>3528</v>
      </c>
      <c r="R5524" s="13" t="s">
        <v>15</v>
      </c>
      <c r="S5524" s="10">
        <f>ROUNDUP(SUM(VLOOKUP(F5524,'Pontuação'!A$2:B$11,2,FALSE),VLOOKUP(E5524,'Pontuação'!C$2:D$11,2,FALSE),VLOOKUP(H5524,'Pontuação'!I$2:J$11,2,FALSE),VLOOKUP(J5524,'Pontuação'!G$2:H$11,2,FALSE),VLOOKUP(L5524,'Pontuação'!M$2:N$13,2,FALSE)),0)</f>
        <v>1597</v>
      </c>
      <c r="T5524" s="11">
        <f t="shared" si="1"/>
        <v>160</v>
      </c>
      <c r="U5524" s="11" t="str">
        <f t="array" ref="U5524">IFERROR(INDEX('Pontuação'!G$13:G$101, MATCH(T5524, 'Pontuação'!F$13:F$101, 0)), "Faixa Indefinida")</f>
        <v>C</v>
      </c>
      <c r="V5524" s="11">
        <f t="shared" si="2"/>
        <v>0</v>
      </c>
      <c r="W5524" s="11">
        <f t="shared" si="3"/>
        <v>0</v>
      </c>
      <c r="X5524" s="11">
        <f t="shared" si="4"/>
        <v>1</v>
      </c>
      <c r="Y5524" s="11">
        <f t="shared" si="5"/>
        <v>0</v>
      </c>
      <c r="Z5524" s="12">
        <f>ROUNDUP(SUM(VLOOKUP(F5524,'Pontuação 3.0'!A$2:B$11,2,FALSE),VLOOKUP(E5524,'Pontuação 3.0'!C$2:D$11,2,FALSE),VLOOKUP(H5524,'Pontuação 3.0'!I$2:J$11,2,FALSE),VLOOKUP(J5524,'Pontuação 3.0'!G$2:H$11,2,FALSE),VLOOKUP(G5524,'Pontuação 3.0'!E$2:F$11,2,FALSE),VLOOKUP(K5524,'Pontuação 3.0'!K$2:L$11,2,FALSE),VLOOKUP(L5524,'Pontuação 3.0'!M$2:N$13,2,FALSE)),0)</f>
        <v>2361</v>
      </c>
      <c r="AA5524" s="12">
        <f t="shared" si="6"/>
        <v>236</v>
      </c>
      <c r="AB5524" s="12" t="str">
        <f t="array" ref="AB5524">IFERROR(INDEX('Pontuação 3.0'!G$13:G$191, MATCH(AA5524, 'Pontuação 3.0'!F$13:F$191, 0)), "Faixa Indefinida")</f>
        <v>A</v>
      </c>
      <c r="AC5524" s="12">
        <f t="shared" si="7"/>
        <v>1</v>
      </c>
      <c r="AD5524" s="12">
        <f t="shared" si="8"/>
        <v>0</v>
      </c>
      <c r="AE5524" s="12">
        <f t="shared" si="9"/>
        <v>0</v>
      </c>
      <c r="AF5524" s="12">
        <f t="shared" si="10"/>
        <v>0</v>
      </c>
    </row>
    <row r="5525" ht="15.75" customHeight="1">
      <c r="A5525" s="8">
        <v>45691.0</v>
      </c>
      <c r="B5525" s="9" t="s">
        <v>12609</v>
      </c>
      <c r="C5525" s="9" t="s">
        <v>12610</v>
      </c>
      <c r="D5525" s="15">
        <v>3.4997989303E10</v>
      </c>
      <c r="E5525" s="9" t="s">
        <v>13936</v>
      </c>
      <c r="F5525" s="9" t="s">
        <v>13953</v>
      </c>
      <c r="G5525" s="9" t="s">
        <v>13926</v>
      </c>
      <c r="H5525" s="9" t="s">
        <v>13951</v>
      </c>
      <c r="I5525" s="9" t="s">
        <v>13940</v>
      </c>
      <c r="J5525" s="9" t="s">
        <v>13929</v>
      </c>
      <c r="K5525" s="9" t="s">
        <v>13940</v>
      </c>
      <c r="L5525" s="9" t="s">
        <v>13945</v>
      </c>
      <c r="M5525" s="9" t="s">
        <v>13942</v>
      </c>
      <c r="N5525" s="13" t="s">
        <v>12</v>
      </c>
      <c r="O5525" s="13" t="s">
        <v>14</v>
      </c>
      <c r="P5525" s="13" t="s">
        <v>32</v>
      </c>
      <c r="Q5525" s="13" t="s">
        <v>48</v>
      </c>
      <c r="R5525" s="13" t="s">
        <v>65</v>
      </c>
      <c r="S5525" s="10">
        <f>ROUNDUP(SUM(VLOOKUP(F5525,'Pontuação'!A$2:B$11,2,FALSE),VLOOKUP(E5525,'Pontuação'!C$2:D$11,2,FALSE),VLOOKUP(H5525,'Pontuação'!I$2:J$11,2,FALSE),VLOOKUP(J5525,'Pontuação'!G$2:H$11,2,FALSE),VLOOKUP(L5525,'Pontuação'!M$2:N$13,2,FALSE)),0)</f>
        <v>1690</v>
      </c>
      <c r="T5525" s="11">
        <f t="shared" si="1"/>
        <v>169</v>
      </c>
      <c r="U5525" s="11" t="str">
        <f t="array" ref="U5525">IFERROR(INDEX('Pontuação'!G$13:G$101, MATCH(T5525, 'Pontuação'!F$13:F$101, 0)), "Faixa Indefinida")</f>
        <v>B</v>
      </c>
      <c r="V5525" s="11">
        <f t="shared" si="2"/>
        <v>0</v>
      </c>
      <c r="W5525" s="11">
        <f t="shared" si="3"/>
        <v>1</v>
      </c>
      <c r="X5525" s="11">
        <f t="shared" si="4"/>
        <v>0</v>
      </c>
      <c r="Y5525" s="11">
        <f t="shared" si="5"/>
        <v>0</v>
      </c>
      <c r="Z5525" s="12">
        <f>ROUNDUP(SUM(VLOOKUP(F5525,'Pontuação 3.0'!A$2:B$11,2,FALSE),VLOOKUP(E5525,'Pontuação 3.0'!C$2:D$11,2,FALSE),VLOOKUP(H5525,'Pontuação 3.0'!I$2:J$11,2,FALSE),VLOOKUP(J5525,'Pontuação 3.0'!G$2:H$11,2,FALSE),VLOOKUP(G5525,'Pontuação 3.0'!E$2:F$11,2,FALSE),VLOOKUP(K5525,'Pontuação 3.0'!K$2:L$11,2,FALSE),VLOOKUP(L5525,'Pontuação 3.0'!M$2:N$13,2,FALSE)),0)</f>
        <v>2193</v>
      </c>
      <c r="AA5525" s="12">
        <f t="shared" si="6"/>
        <v>219</v>
      </c>
      <c r="AB5525" s="12" t="str">
        <f t="array" ref="AB5525">IFERROR(INDEX('Pontuação 3.0'!G$13:G$191, MATCH(AA5525, 'Pontuação 3.0'!F$13:F$191, 0)), "Faixa Indefinida")</f>
        <v>B</v>
      </c>
      <c r="AC5525" s="12">
        <f t="shared" si="7"/>
        <v>0</v>
      </c>
      <c r="AD5525" s="12">
        <f t="shared" si="8"/>
        <v>1</v>
      </c>
      <c r="AE5525" s="12">
        <f t="shared" si="9"/>
        <v>0</v>
      </c>
      <c r="AF5525" s="12">
        <f t="shared" si="10"/>
        <v>0</v>
      </c>
    </row>
    <row r="5526" ht="15.75" customHeight="1">
      <c r="A5526" s="8">
        <v>45691.0</v>
      </c>
      <c r="B5526" s="9" t="s">
        <v>12617</v>
      </c>
      <c r="C5526" s="9" t="s">
        <v>12618</v>
      </c>
      <c r="D5526" s="9" t="s">
        <v>12619</v>
      </c>
      <c r="E5526" s="9" t="s">
        <v>13924</v>
      </c>
      <c r="F5526" s="9" t="s">
        <v>13948</v>
      </c>
      <c r="G5526" s="9" t="s">
        <v>13926</v>
      </c>
      <c r="H5526" s="9" t="s">
        <v>13951</v>
      </c>
      <c r="I5526" s="9" t="s">
        <v>13928</v>
      </c>
      <c r="J5526" s="9" t="s">
        <v>13929</v>
      </c>
      <c r="K5526" s="9" t="s">
        <v>13940</v>
      </c>
      <c r="L5526" s="9" t="s">
        <v>13945</v>
      </c>
      <c r="M5526" s="9" t="s">
        <v>13942</v>
      </c>
      <c r="N5526" s="13" t="s">
        <v>12</v>
      </c>
      <c r="O5526" s="13" t="s">
        <v>14</v>
      </c>
      <c r="P5526" s="13" t="s">
        <v>32</v>
      </c>
      <c r="Q5526" s="13" t="s">
        <v>77</v>
      </c>
      <c r="R5526" s="13" t="s">
        <v>15</v>
      </c>
      <c r="S5526" s="10">
        <f>ROUNDUP(SUM(VLOOKUP(F5526,'Pontuação'!A$2:B$11,2,FALSE),VLOOKUP(E5526,'Pontuação'!C$2:D$11,2,FALSE),VLOOKUP(H5526,'Pontuação'!I$2:J$11,2,FALSE),VLOOKUP(J5526,'Pontuação'!G$2:H$11,2,FALSE),VLOOKUP(L5526,'Pontuação'!M$2:N$13,2,FALSE)),0)</f>
        <v>1677</v>
      </c>
      <c r="T5526" s="11">
        <f t="shared" si="1"/>
        <v>168</v>
      </c>
      <c r="U5526" s="11" t="str">
        <f t="array" ref="U5526">IFERROR(INDEX('Pontuação'!G$13:G$101, MATCH(T5526, 'Pontuação'!F$13:F$101, 0)), "Faixa Indefinida")</f>
        <v>B</v>
      </c>
      <c r="V5526" s="11">
        <f t="shared" si="2"/>
        <v>0</v>
      </c>
      <c r="W5526" s="11">
        <f t="shared" si="3"/>
        <v>1</v>
      </c>
      <c r="X5526" s="11">
        <f t="shared" si="4"/>
        <v>0</v>
      </c>
      <c r="Y5526" s="11">
        <f t="shared" si="5"/>
        <v>0</v>
      </c>
      <c r="Z5526" s="12">
        <f>ROUNDUP(SUM(VLOOKUP(F5526,'Pontuação 3.0'!A$2:B$11,2,FALSE),VLOOKUP(E5526,'Pontuação 3.0'!C$2:D$11,2,FALSE),VLOOKUP(H5526,'Pontuação 3.0'!I$2:J$11,2,FALSE),VLOOKUP(J5526,'Pontuação 3.0'!G$2:H$11,2,FALSE),VLOOKUP(G5526,'Pontuação 3.0'!E$2:F$11,2,FALSE),VLOOKUP(K5526,'Pontuação 3.0'!K$2:L$11,2,FALSE),VLOOKUP(L5526,'Pontuação 3.0'!M$2:N$13,2,FALSE)),0)</f>
        <v>2045</v>
      </c>
      <c r="AA5526" s="12">
        <f t="shared" si="6"/>
        <v>205</v>
      </c>
      <c r="AB5526" s="12" t="str">
        <f t="array" ref="AB5526">IFERROR(INDEX('Pontuação 3.0'!G$13:G$191, MATCH(AA5526, 'Pontuação 3.0'!F$13:F$191, 0)), "Faixa Indefinida")</f>
        <v>C</v>
      </c>
      <c r="AC5526" s="12">
        <f t="shared" si="7"/>
        <v>0</v>
      </c>
      <c r="AD5526" s="12">
        <f t="shared" si="8"/>
        <v>0</v>
      </c>
      <c r="AE5526" s="12">
        <f t="shared" si="9"/>
        <v>1</v>
      </c>
      <c r="AF5526" s="12">
        <f t="shared" si="10"/>
        <v>0</v>
      </c>
    </row>
    <row r="5527" ht="15.75" customHeight="1">
      <c r="A5527" s="8">
        <v>45691.0</v>
      </c>
      <c r="B5527" s="9" t="s">
        <v>12614</v>
      </c>
      <c r="C5527" s="9" t="s">
        <v>12615</v>
      </c>
      <c r="D5527" s="9" t="s">
        <v>12616</v>
      </c>
      <c r="E5527" s="9" t="s">
        <v>13936</v>
      </c>
      <c r="F5527" s="9" t="s">
        <v>13950</v>
      </c>
      <c r="G5527" s="9" t="s">
        <v>13926</v>
      </c>
      <c r="H5527" s="9" t="s">
        <v>13949</v>
      </c>
      <c r="I5527" s="9" t="s">
        <v>13928</v>
      </c>
      <c r="J5527" s="9" t="s">
        <v>13929</v>
      </c>
      <c r="K5527" s="9" t="s">
        <v>13930</v>
      </c>
      <c r="L5527" s="9" t="s">
        <v>13931</v>
      </c>
      <c r="M5527" s="9" t="s">
        <v>13946</v>
      </c>
      <c r="N5527" s="13" t="s">
        <v>12</v>
      </c>
      <c r="O5527" s="13" t="s">
        <v>14</v>
      </c>
      <c r="P5527" s="13" t="s">
        <v>27</v>
      </c>
      <c r="Q5527" s="13" t="s">
        <v>3528</v>
      </c>
      <c r="R5527" s="13" t="s">
        <v>65</v>
      </c>
      <c r="S5527" s="10">
        <f>ROUNDUP(SUM(VLOOKUP(F5527,'Pontuação'!A$2:B$11,2,FALSE),VLOOKUP(E5527,'Pontuação'!C$2:D$11,2,FALSE),VLOOKUP(H5527,'Pontuação'!I$2:J$11,2,FALSE),VLOOKUP(J5527,'Pontuação'!G$2:H$11,2,FALSE),VLOOKUP(L5527,'Pontuação'!M$2:N$13,2,FALSE)),0)</f>
        <v>1595</v>
      </c>
      <c r="T5527" s="11">
        <f t="shared" si="1"/>
        <v>160</v>
      </c>
      <c r="U5527" s="11" t="str">
        <f t="array" ref="U5527">IFERROR(INDEX('Pontuação'!G$13:G$101, MATCH(T5527, 'Pontuação'!F$13:F$101, 0)), "Faixa Indefinida")</f>
        <v>C</v>
      </c>
      <c r="V5527" s="11">
        <f t="shared" si="2"/>
        <v>0</v>
      </c>
      <c r="W5527" s="11">
        <f t="shared" si="3"/>
        <v>0</v>
      </c>
      <c r="X5527" s="11">
        <f t="shared" si="4"/>
        <v>1</v>
      </c>
      <c r="Y5527" s="11">
        <f t="shared" si="5"/>
        <v>0</v>
      </c>
      <c r="Z5527" s="12">
        <f>ROUNDUP(SUM(VLOOKUP(F5527,'Pontuação 3.0'!A$2:B$11,2,FALSE),VLOOKUP(E5527,'Pontuação 3.0'!C$2:D$11,2,FALSE),VLOOKUP(H5527,'Pontuação 3.0'!I$2:J$11,2,FALSE),VLOOKUP(J5527,'Pontuação 3.0'!G$2:H$11,2,FALSE),VLOOKUP(G5527,'Pontuação 3.0'!E$2:F$11,2,FALSE),VLOOKUP(K5527,'Pontuação 3.0'!K$2:L$11,2,FALSE),VLOOKUP(L5527,'Pontuação 3.0'!M$2:N$13,2,FALSE)),0)</f>
        <v>2470</v>
      </c>
      <c r="AA5527" s="12">
        <f t="shared" si="6"/>
        <v>247</v>
      </c>
      <c r="AB5527" s="12" t="str">
        <f t="array" ref="AB5527">IFERROR(INDEX('Pontuação 3.0'!G$13:G$191, MATCH(AA5527, 'Pontuação 3.0'!F$13:F$191, 0)), "Faixa Indefinida")</f>
        <v>A</v>
      </c>
      <c r="AC5527" s="12">
        <f t="shared" si="7"/>
        <v>1</v>
      </c>
      <c r="AD5527" s="12">
        <f t="shared" si="8"/>
        <v>0</v>
      </c>
      <c r="AE5527" s="12">
        <f t="shared" si="9"/>
        <v>0</v>
      </c>
      <c r="AF5527" s="12">
        <f t="shared" si="10"/>
        <v>0</v>
      </c>
    </row>
    <row r="5528" ht="15.75" customHeight="1">
      <c r="A5528" s="8">
        <v>45691.0</v>
      </c>
      <c r="B5528" s="9" t="s">
        <v>12620</v>
      </c>
      <c r="C5528" s="9" t="s">
        <v>12621</v>
      </c>
      <c r="D5528" s="15">
        <v>7.991067926E9</v>
      </c>
      <c r="E5528" s="9" t="s">
        <v>13936</v>
      </c>
      <c r="F5528" s="9" t="s">
        <v>13950</v>
      </c>
      <c r="G5528" s="9" t="s">
        <v>13944</v>
      </c>
      <c r="H5528" s="9" t="s">
        <v>13951</v>
      </c>
      <c r="I5528" s="9" t="s">
        <v>13940</v>
      </c>
      <c r="J5528" s="9" t="s">
        <v>13929</v>
      </c>
      <c r="K5528" s="9" t="s">
        <v>13940</v>
      </c>
      <c r="L5528" s="9" t="s">
        <v>13945</v>
      </c>
      <c r="M5528" s="9" t="s">
        <v>13952</v>
      </c>
      <c r="N5528" s="13" t="s">
        <v>12</v>
      </c>
      <c r="O5528" s="13" t="s">
        <v>14</v>
      </c>
      <c r="P5528" s="13" t="s">
        <v>32</v>
      </c>
      <c r="Q5528" s="13" t="s">
        <v>51</v>
      </c>
      <c r="R5528" s="13" t="s">
        <v>15</v>
      </c>
      <c r="S5528" s="10">
        <f>ROUNDUP(SUM(VLOOKUP(F5528,'Pontuação'!A$2:B$11,2,FALSE),VLOOKUP(E5528,'Pontuação'!C$2:D$11,2,FALSE),VLOOKUP(H5528,'Pontuação'!I$2:J$11,2,FALSE),VLOOKUP(J5528,'Pontuação'!G$2:H$11,2,FALSE),VLOOKUP(L5528,'Pontuação'!M$2:N$13,2,FALSE)),0)</f>
        <v>1685</v>
      </c>
      <c r="T5528" s="11">
        <f t="shared" si="1"/>
        <v>169</v>
      </c>
      <c r="U5528" s="11" t="str">
        <f t="array" ref="U5528">IFERROR(INDEX('Pontuação'!G$13:G$101, MATCH(T5528, 'Pontuação'!F$13:F$101, 0)), "Faixa Indefinida")</f>
        <v>B</v>
      </c>
      <c r="V5528" s="11">
        <f t="shared" si="2"/>
        <v>0</v>
      </c>
      <c r="W5528" s="11">
        <f t="shared" si="3"/>
        <v>1</v>
      </c>
      <c r="X5528" s="11">
        <f t="shared" si="4"/>
        <v>0</v>
      </c>
      <c r="Y5528" s="11">
        <f t="shared" si="5"/>
        <v>0</v>
      </c>
      <c r="Z5528" s="12">
        <f>ROUNDUP(SUM(VLOOKUP(F5528,'Pontuação 3.0'!A$2:B$11,2,FALSE),VLOOKUP(E5528,'Pontuação 3.0'!C$2:D$11,2,FALSE),VLOOKUP(H5528,'Pontuação 3.0'!I$2:J$11,2,FALSE),VLOOKUP(J5528,'Pontuação 3.0'!G$2:H$11,2,FALSE),VLOOKUP(G5528,'Pontuação 3.0'!E$2:F$11,2,FALSE),VLOOKUP(K5528,'Pontuação 3.0'!K$2:L$11,2,FALSE),VLOOKUP(L5528,'Pontuação 3.0'!M$2:N$13,2,FALSE)),0)</f>
        <v>2068</v>
      </c>
      <c r="AA5528" s="12">
        <f t="shared" si="6"/>
        <v>207</v>
      </c>
      <c r="AB5528" s="12" t="str">
        <f t="array" ref="AB5528">IFERROR(INDEX('Pontuação 3.0'!G$13:G$191, MATCH(AA5528, 'Pontuação 3.0'!F$13:F$191, 0)), "Faixa Indefinida")</f>
        <v>C</v>
      </c>
      <c r="AC5528" s="12">
        <f t="shared" si="7"/>
        <v>0</v>
      </c>
      <c r="AD5528" s="12">
        <f t="shared" si="8"/>
        <v>0</v>
      </c>
      <c r="AE5528" s="12">
        <f t="shared" si="9"/>
        <v>1</v>
      </c>
      <c r="AF5528" s="12">
        <f t="shared" si="10"/>
        <v>0</v>
      </c>
    </row>
    <row r="5529" ht="15.75" customHeight="1">
      <c r="A5529" s="8">
        <v>45691.0</v>
      </c>
      <c r="B5529" s="9" t="s">
        <v>12622</v>
      </c>
      <c r="C5529" s="9" t="s">
        <v>12623</v>
      </c>
      <c r="D5529" s="9" t="s">
        <v>12624</v>
      </c>
      <c r="E5529" s="9" t="s">
        <v>13924</v>
      </c>
      <c r="F5529" s="9" t="s">
        <v>13950</v>
      </c>
      <c r="G5529" s="9" t="s">
        <v>13957</v>
      </c>
      <c r="H5529" s="9" t="s">
        <v>13927</v>
      </c>
      <c r="I5529" s="9" t="s">
        <v>13940</v>
      </c>
      <c r="J5529" s="9" t="s">
        <v>13929</v>
      </c>
      <c r="K5529" s="9" t="s">
        <v>13940</v>
      </c>
      <c r="L5529" s="9" t="s">
        <v>13945</v>
      </c>
      <c r="M5529" s="9" t="s">
        <v>13952</v>
      </c>
      <c r="N5529" s="13" t="s">
        <v>12</v>
      </c>
      <c r="O5529" s="13" t="s">
        <v>14</v>
      </c>
      <c r="P5529" s="13" t="s">
        <v>39</v>
      </c>
      <c r="Q5529" s="13" t="s">
        <v>48</v>
      </c>
      <c r="R5529" s="13" t="s">
        <v>15</v>
      </c>
      <c r="S5529" s="10">
        <f>ROUNDUP(SUM(VLOOKUP(F5529,'Pontuação'!A$2:B$11,2,FALSE),VLOOKUP(E5529,'Pontuação'!C$2:D$11,2,FALSE),VLOOKUP(H5529,'Pontuação'!I$2:J$11,2,FALSE),VLOOKUP(J5529,'Pontuação'!G$2:H$11,2,FALSE),VLOOKUP(L5529,'Pontuação'!M$2:N$13,2,FALSE)),0)</f>
        <v>1575</v>
      </c>
      <c r="T5529" s="11">
        <f t="shared" si="1"/>
        <v>158</v>
      </c>
      <c r="U5529" s="11" t="str">
        <f t="array" ref="U5529">IFERROR(INDEX('Pontuação'!G$13:G$101, MATCH(T5529, 'Pontuação'!F$13:F$101, 0)), "Faixa Indefinida")</f>
        <v>C</v>
      </c>
      <c r="V5529" s="11">
        <f t="shared" si="2"/>
        <v>0</v>
      </c>
      <c r="W5529" s="11">
        <f t="shared" si="3"/>
        <v>0</v>
      </c>
      <c r="X5529" s="11">
        <f t="shared" si="4"/>
        <v>1</v>
      </c>
      <c r="Y5529" s="11">
        <f t="shared" si="5"/>
        <v>0</v>
      </c>
      <c r="Z5529" s="12">
        <f>ROUNDUP(SUM(VLOOKUP(F5529,'Pontuação 3.0'!A$2:B$11,2,FALSE),VLOOKUP(E5529,'Pontuação 3.0'!C$2:D$11,2,FALSE),VLOOKUP(H5529,'Pontuação 3.0'!I$2:J$11,2,FALSE),VLOOKUP(J5529,'Pontuação 3.0'!G$2:H$11,2,FALSE),VLOOKUP(G5529,'Pontuação 3.0'!E$2:F$11,2,FALSE),VLOOKUP(K5529,'Pontuação 3.0'!K$2:L$11,2,FALSE),VLOOKUP(L5529,'Pontuação 3.0'!M$2:N$13,2,FALSE)),0)</f>
        <v>1880</v>
      </c>
      <c r="AA5529" s="12">
        <f t="shared" si="6"/>
        <v>188</v>
      </c>
      <c r="AB5529" s="12" t="str">
        <f t="array" ref="AB5529">IFERROR(INDEX('Pontuação 3.0'!G$13:G$191, MATCH(AA5529, 'Pontuação 3.0'!F$13:F$191, 0)), "Faixa Indefinida")</f>
        <v>D</v>
      </c>
      <c r="AC5529" s="12">
        <f t="shared" si="7"/>
        <v>0</v>
      </c>
      <c r="AD5529" s="12">
        <f t="shared" si="8"/>
        <v>0</v>
      </c>
      <c r="AE5529" s="12">
        <f t="shared" si="9"/>
        <v>0</v>
      </c>
      <c r="AF5529" s="12">
        <f t="shared" si="10"/>
        <v>1</v>
      </c>
    </row>
    <row r="5530" ht="15.75" customHeight="1">
      <c r="A5530" s="8">
        <v>45691.0</v>
      </c>
      <c r="B5530" s="9" t="s">
        <v>12625</v>
      </c>
      <c r="C5530" s="9" t="s">
        <v>12626</v>
      </c>
      <c r="D5530" s="15">
        <v>8.8992574336E10</v>
      </c>
      <c r="E5530" s="9" t="s">
        <v>13936</v>
      </c>
      <c r="F5530" s="9" t="s">
        <v>13950</v>
      </c>
      <c r="G5530" s="9" t="s">
        <v>13926</v>
      </c>
      <c r="H5530" s="9" t="s">
        <v>13951</v>
      </c>
      <c r="I5530" s="9" t="s">
        <v>13940</v>
      </c>
      <c r="J5530" s="9" t="s">
        <v>13929</v>
      </c>
      <c r="K5530" s="9" t="s">
        <v>13940</v>
      </c>
      <c r="L5530" s="9" t="s">
        <v>13931</v>
      </c>
      <c r="M5530" s="9" t="s">
        <v>13952</v>
      </c>
      <c r="N5530" s="13" t="s">
        <v>12</v>
      </c>
      <c r="O5530" s="13" t="s">
        <v>14</v>
      </c>
      <c r="P5530" s="13" t="s">
        <v>111</v>
      </c>
      <c r="Q5530" s="13" t="s">
        <v>3528</v>
      </c>
      <c r="R5530" s="13" t="s">
        <v>15</v>
      </c>
      <c r="S5530" s="10">
        <f>ROUNDUP(SUM(VLOOKUP(F5530,'Pontuação'!A$2:B$11,2,FALSE),VLOOKUP(E5530,'Pontuação'!C$2:D$11,2,FALSE),VLOOKUP(H5530,'Pontuação'!I$2:J$11,2,FALSE),VLOOKUP(J5530,'Pontuação'!G$2:H$11,2,FALSE),VLOOKUP(L5530,'Pontuação'!M$2:N$13,2,FALSE)),0)</f>
        <v>1553</v>
      </c>
      <c r="T5530" s="11">
        <f t="shared" si="1"/>
        <v>155</v>
      </c>
      <c r="U5530" s="11" t="str">
        <f t="array" ref="U5530">IFERROR(INDEX('Pontuação'!G$13:G$101, MATCH(T5530, 'Pontuação'!F$13:F$101, 0)), "Faixa Indefinida")</f>
        <v>C</v>
      </c>
      <c r="V5530" s="11">
        <f t="shared" si="2"/>
        <v>0</v>
      </c>
      <c r="W5530" s="11">
        <f t="shared" si="3"/>
        <v>0</v>
      </c>
      <c r="X5530" s="11">
        <f t="shared" si="4"/>
        <v>1</v>
      </c>
      <c r="Y5530" s="11">
        <f t="shared" si="5"/>
        <v>0</v>
      </c>
      <c r="Z5530" s="12">
        <f>ROUNDUP(SUM(VLOOKUP(F5530,'Pontuação 3.0'!A$2:B$11,2,FALSE),VLOOKUP(E5530,'Pontuação 3.0'!C$2:D$11,2,FALSE),VLOOKUP(H5530,'Pontuação 3.0'!I$2:J$11,2,FALSE),VLOOKUP(J5530,'Pontuação 3.0'!G$2:H$11,2,FALSE),VLOOKUP(G5530,'Pontuação 3.0'!E$2:F$11,2,FALSE),VLOOKUP(K5530,'Pontuação 3.0'!K$2:L$11,2,FALSE),VLOOKUP(L5530,'Pontuação 3.0'!M$2:N$13,2,FALSE)),0)</f>
        <v>2122</v>
      </c>
      <c r="AA5530" s="12">
        <f t="shared" si="6"/>
        <v>212</v>
      </c>
      <c r="AB5530" s="12" t="str">
        <f t="array" ref="AB5530">IFERROR(INDEX('Pontuação 3.0'!G$13:G$191, MATCH(AA5530, 'Pontuação 3.0'!F$13:F$191, 0)), "Faixa Indefinida")</f>
        <v>C</v>
      </c>
      <c r="AC5530" s="12">
        <f t="shared" si="7"/>
        <v>0</v>
      </c>
      <c r="AD5530" s="12">
        <f t="shared" si="8"/>
        <v>0</v>
      </c>
      <c r="AE5530" s="12">
        <f t="shared" si="9"/>
        <v>1</v>
      </c>
      <c r="AF5530" s="12">
        <f t="shared" si="10"/>
        <v>0</v>
      </c>
    </row>
    <row r="5531" ht="15.75" customHeight="1">
      <c r="A5531" s="8">
        <v>45691.0</v>
      </c>
      <c r="B5531" s="9" t="s">
        <v>12627</v>
      </c>
      <c r="C5531" s="9" t="s">
        <v>12628</v>
      </c>
      <c r="D5531" s="9" t="s">
        <v>12629</v>
      </c>
      <c r="E5531" s="9" t="s">
        <v>13936</v>
      </c>
      <c r="F5531" s="9" t="s">
        <v>13948</v>
      </c>
      <c r="G5531" s="9" t="s">
        <v>13944</v>
      </c>
      <c r="H5531" s="9" t="s">
        <v>13949</v>
      </c>
      <c r="I5531" s="9" t="s">
        <v>13940</v>
      </c>
      <c r="J5531" s="9" t="s">
        <v>13929</v>
      </c>
      <c r="K5531" s="9" t="s">
        <v>13940</v>
      </c>
      <c r="L5531" s="9" t="s">
        <v>13945</v>
      </c>
      <c r="M5531" s="9" t="s">
        <v>13942</v>
      </c>
      <c r="N5531" s="13" t="s">
        <v>12</v>
      </c>
      <c r="O5531" s="13" t="s">
        <v>14</v>
      </c>
      <c r="P5531" s="13" t="s">
        <v>39</v>
      </c>
      <c r="Q5531" s="13" t="s">
        <v>48</v>
      </c>
      <c r="R5531" s="13" t="s">
        <v>15</v>
      </c>
      <c r="S5531" s="10">
        <f>ROUNDUP(SUM(VLOOKUP(F5531,'Pontuação'!A$2:B$11,2,FALSE),VLOOKUP(E5531,'Pontuação'!C$2:D$11,2,FALSE),VLOOKUP(H5531,'Pontuação'!I$2:J$11,2,FALSE),VLOOKUP(J5531,'Pontuação'!G$2:H$11,2,FALSE),VLOOKUP(L5531,'Pontuação'!M$2:N$13,2,FALSE)),0)</f>
        <v>1715</v>
      </c>
      <c r="T5531" s="11">
        <f t="shared" si="1"/>
        <v>172</v>
      </c>
      <c r="U5531" s="11" t="str">
        <f t="array" ref="U5531">IFERROR(INDEX('Pontuação'!G$13:G$101, MATCH(T5531, 'Pontuação'!F$13:F$101, 0)), "Faixa Indefinida")</f>
        <v>B</v>
      </c>
      <c r="V5531" s="11">
        <f t="shared" si="2"/>
        <v>0</v>
      </c>
      <c r="W5531" s="11">
        <f t="shared" si="3"/>
        <v>1</v>
      </c>
      <c r="X5531" s="11">
        <f t="shared" si="4"/>
        <v>0</v>
      </c>
      <c r="Y5531" s="11">
        <f t="shared" si="5"/>
        <v>0</v>
      </c>
      <c r="Z5531" s="12">
        <f>ROUNDUP(SUM(VLOOKUP(F5531,'Pontuação 3.0'!A$2:B$11,2,FALSE),VLOOKUP(E5531,'Pontuação 3.0'!C$2:D$11,2,FALSE),VLOOKUP(H5531,'Pontuação 3.0'!I$2:J$11,2,FALSE),VLOOKUP(J5531,'Pontuação 3.0'!G$2:H$11,2,FALSE),VLOOKUP(G5531,'Pontuação 3.0'!E$2:F$11,2,FALSE),VLOOKUP(K5531,'Pontuação 3.0'!K$2:L$11,2,FALSE),VLOOKUP(L5531,'Pontuação 3.0'!M$2:N$13,2,FALSE)),0)</f>
        <v>2022</v>
      </c>
      <c r="AA5531" s="12">
        <f t="shared" si="6"/>
        <v>202</v>
      </c>
      <c r="AB5531" s="12" t="str">
        <f t="array" ref="AB5531">IFERROR(INDEX('Pontuação 3.0'!G$13:G$191, MATCH(AA5531, 'Pontuação 3.0'!F$13:F$191, 0)), "Faixa Indefinida")</f>
        <v>C</v>
      </c>
      <c r="AC5531" s="12">
        <f t="shared" si="7"/>
        <v>0</v>
      </c>
      <c r="AD5531" s="12">
        <f t="shared" si="8"/>
        <v>0</v>
      </c>
      <c r="AE5531" s="12">
        <f t="shared" si="9"/>
        <v>1</v>
      </c>
      <c r="AF5531" s="12">
        <f t="shared" si="10"/>
        <v>0</v>
      </c>
    </row>
    <row r="5532" ht="15.75" customHeight="1">
      <c r="A5532" s="8">
        <v>45691.0</v>
      </c>
      <c r="B5532" s="9" t="s">
        <v>12634</v>
      </c>
      <c r="C5532" s="9" t="s">
        <v>12635</v>
      </c>
      <c r="D5532" s="15">
        <v>8.1984839007E10</v>
      </c>
      <c r="E5532" s="9" t="s">
        <v>13936</v>
      </c>
      <c r="F5532" s="9" t="s">
        <v>13948</v>
      </c>
      <c r="G5532" s="9" t="s">
        <v>13926</v>
      </c>
      <c r="H5532" s="9" t="s">
        <v>13938</v>
      </c>
      <c r="I5532" s="9" t="s">
        <v>13940</v>
      </c>
      <c r="J5532" s="9" t="s">
        <v>13929</v>
      </c>
      <c r="K5532" s="9" t="s">
        <v>13940</v>
      </c>
      <c r="L5532" s="9" t="s">
        <v>13931</v>
      </c>
      <c r="M5532" s="9" t="s">
        <v>13952</v>
      </c>
      <c r="N5532" s="13" t="s">
        <v>12</v>
      </c>
      <c r="O5532" s="13" t="s">
        <v>14</v>
      </c>
      <c r="P5532" s="13" t="s">
        <v>93</v>
      </c>
      <c r="Q5532" s="13" t="s">
        <v>48</v>
      </c>
      <c r="R5532" s="13" t="s">
        <v>15</v>
      </c>
      <c r="S5532" s="10">
        <f>ROUNDUP(SUM(VLOOKUP(F5532,'Pontuação'!A$2:B$11,2,FALSE),VLOOKUP(E5532,'Pontuação'!C$2:D$11,2,FALSE),VLOOKUP(H5532,'Pontuação'!I$2:J$11,2,FALSE),VLOOKUP(J5532,'Pontuação'!G$2:H$11,2,FALSE),VLOOKUP(L5532,'Pontuação'!M$2:N$13,2,FALSE)),0)</f>
        <v>1567</v>
      </c>
      <c r="T5532" s="11">
        <f t="shared" si="1"/>
        <v>157</v>
      </c>
      <c r="U5532" s="11" t="str">
        <f t="array" ref="U5532">IFERROR(INDEX('Pontuação'!G$13:G$101, MATCH(T5532, 'Pontuação'!F$13:F$101, 0)), "Faixa Indefinida")</f>
        <v>C</v>
      </c>
      <c r="V5532" s="11">
        <f t="shared" si="2"/>
        <v>0</v>
      </c>
      <c r="W5532" s="11">
        <f t="shared" si="3"/>
        <v>0</v>
      </c>
      <c r="X5532" s="11">
        <f t="shared" si="4"/>
        <v>1</v>
      </c>
      <c r="Y5532" s="11">
        <f t="shared" si="5"/>
        <v>0</v>
      </c>
      <c r="Z5532" s="12">
        <f>ROUNDUP(SUM(VLOOKUP(F5532,'Pontuação 3.0'!A$2:B$11,2,FALSE),VLOOKUP(E5532,'Pontuação 3.0'!C$2:D$11,2,FALSE),VLOOKUP(H5532,'Pontuação 3.0'!I$2:J$11,2,FALSE),VLOOKUP(J5532,'Pontuação 3.0'!G$2:H$11,2,FALSE),VLOOKUP(G5532,'Pontuação 3.0'!E$2:F$11,2,FALSE),VLOOKUP(K5532,'Pontuação 3.0'!K$2:L$11,2,FALSE),VLOOKUP(L5532,'Pontuação 3.0'!M$2:N$13,2,FALSE)),0)</f>
        <v>1925</v>
      </c>
      <c r="AA5532" s="12">
        <f t="shared" si="6"/>
        <v>193</v>
      </c>
      <c r="AB5532" s="12" t="str">
        <f t="array" ref="AB5532">IFERROR(INDEX('Pontuação 3.0'!G$13:G$191, MATCH(AA5532, 'Pontuação 3.0'!F$13:F$191, 0)), "Faixa Indefinida")</f>
        <v>C</v>
      </c>
      <c r="AC5532" s="12">
        <f t="shared" si="7"/>
        <v>0</v>
      </c>
      <c r="AD5532" s="12">
        <f t="shared" si="8"/>
        <v>0</v>
      </c>
      <c r="AE5532" s="12">
        <f t="shared" si="9"/>
        <v>1</v>
      </c>
      <c r="AF5532" s="12">
        <f t="shared" si="10"/>
        <v>0</v>
      </c>
    </row>
    <row r="5533" ht="15.75" customHeight="1">
      <c r="A5533" s="8">
        <v>45691.0</v>
      </c>
      <c r="B5533" s="9" t="s">
        <v>12632</v>
      </c>
      <c r="C5533" s="9" t="s">
        <v>12633</v>
      </c>
      <c r="D5533" s="15">
        <v>1.9988679998E10</v>
      </c>
      <c r="E5533" s="9" t="s">
        <v>13936</v>
      </c>
      <c r="F5533" s="9" t="s">
        <v>13948</v>
      </c>
      <c r="G5533" s="9" t="s">
        <v>13944</v>
      </c>
      <c r="H5533" s="9" t="s">
        <v>13938</v>
      </c>
      <c r="I5533" s="9" t="s">
        <v>13940</v>
      </c>
      <c r="J5533" s="9" t="s">
        <v>13929</v>
      </c>
      <c r="K5533" s="9" t="s">
        <v>13940</v>
      </c>
      <c r="L5533" s="9" t="s">
        <v>13945</v>
      </c>
      <c r="M5533" s="9" t="s">
        <v>13952</v>
      </c>
      <c r="N5533" s="13" t="s">
        <v>12</v>
      </c>
      <c r="O5533" s="13" t="s">
        <v>14</v>
      </c>
      <c r="P5533" s="13" t="s">
        <v>47</v>
      </c>
      <c r="Q5533" s="13" t="s">
        <v>48</v>
      </c>
      <c r="R5533" s="13" t="s">
        <v>15</v>
      </c>
      <c r="S5533" s="10">
        <f>ROUNDUP(SUM(VLOOKUP(F5533,'Pontuação'!A$2:B$11,2,FALSE),VLOOKUP(E5533,'Pontuação'!C$2:D$11,2,FALSE),VLOOKUP(H5533,'Pontuação'!I$2:J$11,2,FALSE),VLOOKUP(J5533,'Pontuação'!G$2:H$11,2,FALSE),VLOOKUP(L5533,'Pontuação'!M$2:N$13,2,FALSE)),0)</f>
        <v>1699</v>
      </c>
      <c r="T5533" s="11">
        <f t="shared" si="1"/>
        <v>170</v>
      </c>
      <c r="U5533" s="11" t="str">
        <f t="array" ref="U5533">IFERROR(INDEX('Pontuação'!G$13:G$101, MATCH(T5533, 'Pontuação'!F$13:F$101, 0)), "Faixa Indefinida")</f>
        <v>B</v>
      </c>
      <c r="V5533" s="11">
        <f t="shared" si="2"/>
        <v>0</v>
      </c>
      <c r="W5533" s="11">
        <f t="shared" si="3"/>
        <v>1</v>
      </c>
      <c r="X5533" s="11">
        <f t="shared" si="4"/>
        <v>0</v>
      </c>
      <c r="Y5533" s="11">
        <f t="shared" si="5"/>
        <v>0</v>
      </c>
      <c r="Z5533" s="12">
        <f>ROUNDUP(SUM(VLOOKUP(F5533,'Pontuação 3.0'!A$2:B$11,2,FALSE),VLOOKUP(E5533,'Pontuação 3.0'!C$2:D$11,2,FALSE),VLOOKUP(H5533,'Pontuação 3.0'!I$2:J$11,2,FALSE),VLOOKUP(J5533,'Pontuação 3.0'!G$2:H$11,2,FALSE),VLOOKUP(G5533,'Pontuação 3.0'!E$2:F$11,2,FALSE),VLOOKUP(K5533,'Pontuação 3.0'!K$2:L$11,2,FALSE),VLOOKUP(L5533,'Pontuação 3.0'!M$2:N$13,2,FALSE)),0)</f>
        <v>1871</v>
      </c>
      <c r="AA5533" s="12">
        <f t="shared" si="6"/>
        <v>187</v>
      </c>
      <c r="AB5533" s="12" t="str">
        <f t="array" ref="AB5533">IFERROR(INDEX('Pontuação 3.0'!G$13:G$191, MATCH(AA5533, 'Pontuação 3.0'!F$13:F$191, 0)), "Faixa Indefinida")</f>
        <v>D</v>
      </c>
      <c r="AC5533" s="12">
        <f t="shared" si="7"/>
        <v>0</v>
      </c>
      <c r="AD5533" s="12">
        <f t="shared" si="8"/>
        <v>0</v>
      </c>
      <c r="AE5533" s="12">
        <f t="shared" si="9"/>
        <v>0</v>
      </c>
      <c r="AF5533" s="12">
        <f t="shared" si="10"/>
        <v>1</v>
      </c>
    </row>
    <row r="5534" ht="15.75" customHeight="1">
      <c r="A5534" s="8">
        <v>45691.0</v>
      </c>
      <c r="B5534" s="9" t="s">
        <v>12636</v>
      </c>
      <c r="C5534" s="9" t="s">
        <v>12637</v>
      </c>
      <c r="D5534" s="15">
        <v>1.5992468705E10</v>
      </c>
      <c r="E5534" s="9" t="s">
        <v>13936</v>
      </c>
      <c r="F5534" s="9" t="s">
        <v>13925</v>
      </c>
      <c r="G5534" s="9" t="s">
        <v>13961</v>
      </c>
      <c r="H5534" s="9" t="s">
        <v>13927</v>
      </c>
      <c r="I5534" s="9" t="s">
        <v>13940</v>
      </c>
      <c r="J5534" s="9" t="s">
        <v>13939</v>
      </c>
      <c r="K5534" s="9" t="s">
        <v>13940</v>
      </c>
      <c r="L5534" s="9" t="s">
        <v>13945</v>
      </c>
      <c r="M5534" s="9" t="s">
        <v>13942</v>
      </c>
      <c r="N5534" s="9"/>
      <c r="O5534" s="9"/>
      <c r="P5534" s="9"/>
      <c r="Q5534" s="9"/>
      <c r="R5534" s="9"/>
      <c r="S5534" s="10">
        <f>ROUNDUP(SUM(VLOOKUP(F5534,'Pontuação'!A$2:B$11,2,FALSE),VLOOKUP(E5534,'Pontuação'!C$2:D$11,2,FALSE),VLOOKUP(H5534,'Pontuação'!I$2:J$11,2,FALSE),VLOOKUP(J5534,'Pontuação'!G$2:H$11,2,FALSE),VLOOKUP(L5534,'Pontuação'!M$2:N$13,2,FALSE)),0)</f>
        <v>1431</v>
      </c>
      <c r="T5534" s="11">
        <f t="shared" si="1"/>
        <v>143</v>
      </c>
      <c r="U5534" s="11" t="str">
        <f t="array" ref="U5534">IFERROR(INDEX('Pontuação'!G$13:G$101, MATCH(T5534, 'Pontuação'!F$13:F$101, 0)), "Faixa Indefinida")</f>
        <v>D</v>
      </c>
      <c r="V5534" s="11">
        <f t="shared" si="2"/>
        <v>0</v>
      </c>
      <c r="W5534" s="11">
        <f t="shared" si="3"/>
        <v>0</v>
      </c>
      <c r="X5534" s="11">
        <f t="shared" si="4"/>
        <v>0</v>
      </c>
      <c r="Y5534" s="11">
        <f t="shared" si="5"/>
        <v>1</v>
      </c>
      <c r="Z5534" s="12">
        <f>ROUNDUP(SUM(VLOOKUP(F5534,'Pontuação 3.0'!A$2:B$11,2,FALSE),VLOOKUP(E5534,'Pontuação 3.0'!C$2:D$11,2,FALSE),VLOOKUP(H5534,'Pontuação 3.0'!I$2:J$11,2,FALSE),VLOOKUP(J5534,'Pontuação 3.0'!G$2:H$11,2,FALSE),VLOOKUP(G5534,'Pontuação 3.0'!E$2:F$11,2,FALSE),VLOOKUP(K5534,'Pontuação 3.0'!K$2:L$11,2,FALSE),VLOOKUP(L5534,'Pontuação 3.0'!M$2:N$13,2,FALSE)),0)</f>
        <v>1957</v>
      </c>
      <c r="AA5534" s="12">
        <f t="shared" si="6"/>
        <v>196</v>
      </c>
      <c r="AB5534" s="12" t="str">
        <f t="array" ref="AB5534">IFERROR(INDEX('Pontuação 3.0'!G$13:G$191, MATCH(AA5534, 'Pontuação 3.0'!F$13:F$191, 0)), "Faixa Indefinida")</f>
        <v>C</v>
      </c>
      <c r="AC5534" s="12">
        <f t="shared" si="7"/>
        <v>0</v>
      </c>
      <c r="AD5534" s="12">
        <f t="shared" si="8"/>
        <v>0</v>
      </c>
      <c r="AE5534" s="12">
        <f t="shared" si="9"/>
        <v>1</v>
      </c>
      <c r="AF5534" s="12">
        <f t="shared" si="10"/>
        <v>0</v>
      </c>
    </row>
    <row r="5535" ht="15.75" customHeight="1">
      <c r="A5535" s="8">
        <v>45691.0</v>
      </c>
      <c r="B5535" s="9" t="s">
        <v>12638</v>
      </c>
      <c r="C5535" s="9" t="s">
        <v>12639</v>
      </c>
      <c r="D5535" s="15">
        <v>6.1994545449E10</v>
      </c>
      <c r="E5535" s="9" t="s">
        <v>13936</v>
      </c>
      <c r="F5535" s="9" t="s">
        <v>13948</v>
      </c>
      <c r="G5535" s="9" t="s">
        <v>13926</v>
      </c>
      <c r="H5535" s="9" t="s">
        <v>13960</v>
      </c>
      <c r="I5535" s="9" t="s">
        <v>13928</v>
      </c>
      <c r="J5535" s="9" t="s">
        <v>13929</v>
      </c>
      <c r="K5535" s="9" t="s">
        <v>13930</v>
      </c>
      <c r="L5535" s="9" t="s">
        <v>13945</v>
      </c>
      <c r="M5535" s="9" t="s">
        <v>13946</v>
      </c>
      <c r="N5535" s="13" t="s">
        <v>12</v>
      </c>
      <c r="O5535" s="13" t="s">
        <v>14</v>
      </c>
      <c r="P5535" s="13" t="s">
        <v>32</v>
      </c>
      <c r="Q5535" s="13" t="s">
        <v>48</v>
      </c>
      <c r="R5535" s="13" t="s">
        <v>15</v>
      </c>
      <c r="S5535" s="10">
        <f>ROUNDUP(SUM(VLOOKUP(F5535,'Pontuação'!A$2:B$11,2,FALSE),VLOOKUP(E5535,'Pontuação'!C$2:D$11,2,FALSE),VLOOKUP(H5535,'Pontuação'!I$2:J$11,2,FALSE),VLOOKUP(J5535,'Pontuação'!G$2:H$11,2,FALSE),VLOOKUP(L5535,'Pontuação'!M$2:N$13,2,FALSE)),0)</f>
        <v>1489</v>
      </c>
      <c r="T5535" s="11">
        <f t="shared" si="1"/>
        <v>149</v>
      </c>
      <c r="U5535" s="11" t="str">
        <f t="array" ref="U5535">IFERROR(INDEX('Pontuação'!G$13:G$101, MATCH(T5535, 'Pontuação'!F$13:F$101, 0)), "Faixa Indefinida")</f>
        <v>C</v>
      </c>
      <c r="V5535" s="11">
        <f t="shared" si="2"/>
        <v>0</v>
      </c>
      <c r="W5535" s="11">
        <f t="shared" si="3"/>
        <v>0</v>
      </c>
      <c r="X5535" s="11">
        <f t="shared" si="4"/>
        <v>1</v>
      </c>
      <c r="Y5535" s="11">
        <f t="shared" si="5"/>
        <v>0</v>
      </c>
      <c r="Z5535" s="12">
        <f>ROUNDUP(SUM(VLOOKUP(F5535,'Pontuação 3.0'!A$2:B$11,2,FALSE),VLOOKUP(E5535,'Pontuação 3.0'!C$2:D$11,2,FALSE),VLOOKUP(H5535,'Pontuação 3.0'!I$2:J$11,2,FALSE),VLOOKUP(J5535,'Pontuação 3.0'!G$2:H$11,2,FALSE),VLOOKUP(G5535,'Pontuação 3.0'!E$2:F$11,2,FALSE),VLOOKUP(K5535,'Pontuação 3.0'!K$2:L$11,2,FALSE),VLOOKUP(L5535,'Pontuação 3.0'!M$2:N$13,2,FALSE)),0)</f>
        <v>2228</v>
      </c>
      <c r="AA5535" s="12">
        <f t="shared" si="6"/>
        <v>223</v>
      </c>
      <c r="AB5535" s="12" t="str">
        <f t="array" ref="AB5535">IFERROR(INDEX('Pontuação 3.0'!G$13:G$191, MATCH(AA5535, 'Pontuação 3.0'!F$13:F$191, 0)), "Faixa Indefinida")</f>
        <v>B</v>
      </c>
      <c r="AC5535" s="12">
        <f t="shared" si="7"/>
        <v>0</v>
      </c>
      <c r="AD5535" s="12">
        <f t="shared" si="8"/>
        <v>1</v>
      </c>
      <c r="AE5535" s="12">
        <f t="shared" si="9"/>
        <v>0</v>
      </c>
      <c r="AF5535" s="12">
        <f t="shared" si="10"/>
        <v>0</v>
      </c>
    </row>
    <row r="5536" ht="15.75" customHeight="1">
      <c r="A5536" s="8">
        <v>45691.0</v>
      </c>
      <c r="B5536" s="9" t="s">
        <v>730</v>
      </c>
      <c r="C5536" s="9" t="s">
        <v>12642</v>
      </c>
      <c r="D5536" s="15">
        <v>1.1913390015E10</v>
      </c>
      <c r="E5536" s="9" t="s">
        <v>13936</v>
      </c>
      <c r="F5536" s="9" t="s">
        <v>13948</v>
      </c>
      <c r="G5536" s="9" t="s">
        <v>13926</v>
      </c>
      <c r="H5536" s="9" t="s">
        <v>13951</v>
      </c>
      <c r="I5536" s="9" t="s">
        <v>13940</v>
      </c>
      <c r="J5536" s="9" t="s">
        <v>13929</v>
      </c>
      <c r="K5536" s="9" t="s">
        <v>13940</v>
      </c>
      <c r="L5536" s="9" t="s">
        <v>13931</v>
      </c>
      <c r="M5536" s="9" t="s">
        <v>13942</v>
      </c>
      <c r="N5536" s="13" t="s">
        <v>12</v>
      </c>
      <c r="O5536" s="13" t="s">
        <v>14</v>
      </c>
      <c r="P5536" s="13" t="s">
        <v>32</v>
      </c>
      <c r="Q5536" s="13" t="s">
        <v>62</v>
      </c>
      <c r="R5536" s="13" t="s">
        <v>15</v>
      </c>
      <c r="S5536" s="10">
        <f>ROUNDUP(SUM(VLOOKUP(F5536,'Pontuação'!A$2:B$11,2,FALSE),VLOOKUP(E5536,'Pontuação'!C$2:D$11,2,FALSE),VLOOKUP(H5536,'Pontuação'!I$2:J$11,2,FALSE),VLOOKUP(J5536,'Pontuação'!G$2:H$11,2,FALSE),VLOOKUP(L5536,'Pontuação'!M$2:N$13,2,FALSE)),0)</f>
        <v>1541</v>
      </c>
      <c r="T5536" s="11">
        <f t="shared" si="1"/>
        <v>154</v>
      </c>
      <c r="U5536" s="11" t="str">
        <f t="array" ref="U5536">IFERROR(INDEX('Pontuação'!G$13:G$101, MATCH(T5536, 'Pontuação'!F$13:F$101, 0)), "Faixa Indefinida")</f>
        <v>C</v>
      </c>
      <c r="V5536" s="11">
        <f t="shared" si="2"/>
        <v>0</v>
      </c>
      <c r="W5536" s="11">
        <f t="shared" si="3"/>
        <v>0</v>
      </c>
      <c r="X5536" s="11">
        <f t="shared" si="4"/>
        <v>1</v>
      </c>
      <c r="Y5536" s="11">
        <f t="shared" si="5"/>
        <v>0</v>
      </c>
      <c r="Z5536" s="12">
        <f>ROUNDUP(SUM(VLOOKUP(F5536,'Pontuação 3.0'!A$2:B$11,2,FALSE),VLOOKUP(E5536,'Pontuação 3.0'!C$2:D$11,2,FALSE),VLOOKUP(H5536,'Pontuação 3.0'!I$2:J$11,2,FALSE),VLOOKUP(J5536,'Pontuação 3.0'!G$2:H$11,2,FALSE),VLOOKUP(G5536,'Pontuação 3.0'!E$2:F$11,2,FALSE),VLOOKUP(K5536,'Pontuação 3.0'!K$2:L$11,2,FALSE),VLOOKUP(L5536,'Pontuação 3.0'!M$2:N$13,2,FALSE)),0)</f>
        <v>1989</v>
      </c>
      <c r="AA5536" s="12">
        <f t="shared" si="6"/>
        <v>199</v>
      </c>
      <c r="AB5536" s="12" t="str">
        <f t="array" ref="AB5536">IFERROR(INDEX('Pontuação 3.0'!G$13:G$191, MATCH(AA5536, 'Pontuação 3.0'!F$13:F$191, 0)), "Faixa Indefinida")</f>
        <v>C</v>
      </c>
      <c r="AC5536" s="12">
        <f t="shared" si="7"/>
        <v>0</v>
      </c>
      <c r="AD5536" s="12">
        <f t="shared" si="8"/>
        <v>0</v>
      </c>
      <c r="AE5536" s="12">
        <f t="shared" si="9"/>
        <v>1</v>
      </c>
      <c r="AF5536" s="12">
        <f t="shared" si="10"/>
        <v>0</v>
      </c>
    </row>
    <row r="5537" ht="15.75" customHeight="1">
      <c r="A5537" s="8">
        <v>45691.0</v>
      </c>
      <c r="B5537" s="9" t="s">
        <v>12640</v>
      </c>
      <c r="C5537" s="9" t="s">
        <v>12641</v>
      </c>
      <c r="D5537" s="15">
        <v>1.1949415148E10</v>
      </c>
      <c r="E5537" s="9" t="s">
        <v>13924</v>
      </c>
      <c r="F5537" s="9" t="s">
        <v>13948</v>
      </c>
      <c r="G5537" s="9" t="s">
        <v>13957</v>
      </c>
      <c r="H5537" s="9" t="s">
        <v>13949</v>
      </c>
      <c r="I5537" s="9" t="s">
        <v>13928</v>
      </c>
      <c r="J5537" s="9" t="s">
        <v>13939</v>
      </c>
      <c r="K5537" s="9" t="s">
        <v>13940</v>
      </c>
      <c r="L5537" s="9" t="s">
        <v>13945</v>
      </c>
      <c r="M5537" s="9" t="s">
        <v>13942</v>
      </c>
      <c r="N5537" s="13" t="s">
        <v>12</v>
      </c>
      <c r="O5537" s="13" t="s">
        <v>14</v>
      </c>
      <c r="P5537" s="13" t="s">
        <v>47</v>
      </c>
      <c r="Q5537" s="13" t="s">
        <v>48</v>
      </c>
      <c r="R5537" s="13" t="s">
        <v>15</v>
      </c>
      <c r="S5537" s="10">
        <f>ROUNDUP(SUM(VLOOKUP(F5537,'Pontuação'!A$2:B$11,2,FALSE),VLOOKUP(E5537,'Pontuação'!C$2:D$11,2,FALSE),VLOOKUP(H5537,'Pontuação'!I$2:J$11,2,FALSE),VLOOKUP(J5537,'Pontuação'!G$2:H$11,2,FALSE),VLOOKUP(L5537,'Pontuação'!M$2:N$13,2,FALSE)),0)</f>
        <v>1824</v>
      </c>
      <c r="T5537" s="11">
        <f t="shared" si="1"/>
        <v>182</v>
      </c>
      <c r="U5537" s="11" t="str">
        <f t="array" ref="U5537">IFERROR(INDEX('Pontuação'!G$13:G$101, MATCH(T5537, 'Pontuação'!F$13:F$101, 0)), "Faixa Indefinida")</f>
        <v>B</v>
      </c>
      <c r="V5537" s="11">
        <f t="shared" si="2"/>
        <v>0</v>
      </c>
      <c r="W5537" s="11">
        <f t="shared" si="3"/>
        <v>1</v>
      </c>
      <c r="X5537" s="11">
        <f t="shared" si="4"/>
        <v>0</v>
      </c>
      <c r="Y5537" s="11">
        <f t="shared" si="5"/>
        <v>0</v>
      </c>
      <c r="Z5537" s="12">
        <f>ROUNDUP(SUM(VLOOKUP(F5537,'Pontuação 3.0'!A$2:B$11,2,FALSE),VLOOKUP(E5537,'Pontuação 3.0'!C$2:D$11,2,FALSE),VLOOKUP(H5537,'Pontuação 3.0'!I$2:J$11,2,FALSE),VLOOKUP(J5537,'Pontuação 3.0'!G$2:H$11,2,FALSE),VLOOKUP(G5537,'Pontuação 3.0'!E$2:F$11,2,FALSE),VLOOKUP(K5537,'Pontuação 3.0'!K$2:L$11,2,FALSE),VLOOKUP(L5537,'Pontuação 3.0'!M$2:N$13,2,FALSE)),0)</f>
        <v>2134</v>
      </c>
      <c r="AA5537" s="12">
        <f t="shared" si="6"/>
        <v>213</v>
      </c>
      <c r="AB5537" s="12" t="str">
        <f t="array" ref="AB5537">IFERROR(INDEX('Pontuação 3.0'!G$13:G$191, MATCH(AA5537, 'Pontuação 3.0'!F$13:F$191, 0)), "Faixa Indefinida")</f>
        <v>C</v>
      </c>
      <c r="AC5537" s="12">
        <f t="shared" si="7"/>
        <v>0</v>
      </c>
      <c r="AD5537" s="12">
        <f t="shared" si="8"/>
        <v>0</v>
      </c>
      <c r="AE5537" s="12">
        <f t="shared" si="9"/>
        <v>1</v>
      </c>
      <c r="AF5537" s="12">
        <f t="shared" si="10"/>
        <v>0</v>
      </c>
    </row>
    <row r="5538" ht="15.75" customHeight="1">
      <c r="A5538" s="8">
        <v>45691.0</v>
      </c>
      <c r="B5538" s="9" t="s">
        <v>12644</v>
      </c>
      <c r="C5538" s="9" t="s">
        <v>12645</v>
      </c>
      <c r="D5538" s="15">
        <v>1.1976148415E10</v>
      </c>
      <c r="E5538" s="9" t="s">
        <v>13936</v>
      </c>
      <c r="F5538" s="9" t="s">
        <v>13950</v>
      </c>
      <c r="G5538" s="9" t="s">
        <v>13955</v>
      </c>
      <c r="H5538" s="9" t="s">
        <v>13927</v>
      </c>
      <c r="I5538" s="9" t="s">
        <v>13940</v>
      </c>
      <c r="J5538" s="9" t="s">
        <v>13956</v>
      </c>
      <c r="K5538" s="9" t="s">
        <v>13940</v>
      </c>
      <c r="L5538" s="9" t="s">
        <v>13959</v>
      </c>
      <c r="M5538" s="9" t="s">
        <v>13946</v>
      </c>
      <c r="N5538" s="13" t="s">
        <v>12</v>
      </c>
      <c r="O5538" s="13" t="s">
        <v>14</v>
      </c>
      <c r="P5538" s="13" t="s">
        <v>32</v>
      </c>
      <c r="Q5538" s="13" t="s">
        <v>77</v>
      </c>
      <c r="R5538" s="13" t="s">
        <v>15</v>
      </c>
      <c r="S5538" s="10">
        <f>ROUNDUP(SUM(VLOOKUP(F5538,'Pontuação'!A$2:B$11,2,FALSE),VLOOKUP(E5538,'Pontuação'!C$2:D$11,2,FALSE),VLOOKUP(H5538,'Pontuação'!I$2:J$11,2,FALSE),VLOOKUP(J5538,'Pontuação'!G$2:H$11,2,FALSE),VLOOKUP(L5538,'Pontuação'!M$2:N$13,2,FALSE)),0)</f>
        <v>1787</v>
      </c>
      <c r="T5538" s="11">
        <f t="shared" si="1"/>
        <v>179</v>
      </c>
      <c r="U5538" s="11" t="str">
        <f t="array" ref="U5538">IFERROR(INDEX('Pontuação'!G$13:G$101, MATCH(T5538, 'Pontuação'!F$13:F$101, 0)), "Faixa Indefinida")</f>
        <v>B</v>
      </c>
      <c r="V5538" s="11">
        <f t="shared" si="2"/>
        <v>0</v>
      </c>
      <c r="W5538" s="11">
        <f t="shared" si="3"/>
        <v>1</v>
      </c>
      <c r="X5538" s="11">
        <f t="shared" si="4"/>
        <v>0</v>
      </c>
      <c r="Y5538" s="11">
        <f t="shared" si="5"/>
        <v>0</v>
      </c>
      <c r="Z5538" s="12">
        <f>ROUNDUP(SUM(VLOOKUP(F5538,'Pontuação 3.0'!A$2:B$11,2,FALSE),VLOOKUP(E5538,'Pontuação 3.0'!C$2:D$11,2,FALSE),VLOOKUP(H5538,'Pontuação 3.0'!I$2:J$11,2,FALSE),VLOOKUP(J5538,'Pontuação 3.0'!G$2:H$11,2,FALSE),VLOOKUP(G5538,'Pontuação 3.0'!E$2:F$11,2,FALSE),VLOOKUP(K5538,'Pontuação 3.0'!K$2:L$11,2,FALSE),VLOOKUP(L5538,'Pontuação 3.0'!M$2:N$13,2,FALSE)),0)</f>
        <v>2537</v>
      </c>
      <c r="AA5538" s="12">
        <f t="shared" si="6"/>
        <v>254</v>
      </c>
      <c r="AB5538" s="12" t="str">
        <f t="array" ref="AB5538">IFERROR(INDEX('Pontuação 3.0'!G$13:G$191, MATCH(AA5538, 'Pontuação 3.0'!F$13:F$191, 0)), "Faixa Indefinida")</f>
        <v>A</v>
      </c>
      <c r="AC5538" s="12">
        <f t="shared" si="7"/>
        <v>1</v>
      </c>
      <c r="AD5538" s="12">
        <f t="shared" si="8"/>
        <v>0</v>
      </c>
      <c r="AE5538" s="12">
        <f t="shared" si="9"/>
        <v>0</v>
      </c>
      <c r="AF5538" s="12">
        <f t="shared" si="10"/>
        <v>0</v>
      </c>
    </row>
    <row r="5539" ht="15.75" customHeight="1">
      <c r="A5539" s="8">
        <v>45691.0</v>
      </c>
      <c r="B5539" s="9" t="s">
        <v>12646</v>
      </c>
      <c r="C5539" s="9" t="s">
        <v>12647</v>
      </c>
      <c r="D5539" s="15">
        <v>5.1997164713E10</v>
      </c>
      <c r="E5539" s="9" t="s">
        <v>13936</v>
      </c>
      <c r="F5539" s="9" t="s">
        <v>13953</v>
      </c>
      <c r="G5539" s="9" t="s">
        <v>13955</v>
      </c>
      <c r="H5539" s="9" t="s">
        <v>13927</v>
      </c>
      <c r="I5539" s="9" t="s">
        <v>13940</v>
      </c>
      <c r="J5539" s="9" t="s">
        <v>13939</v>
      </c>
      <c r="K5539" s="9" t="s">
        <v>13940</v>
      </c>
      <c r="L5539" s="9" t="s">
        <v>13941</v>
      </c>
      <c r="M5539" s="9" t="s">
        <v>13942</v>
      </c>
      <c r="N5539" s="13" t="s">
        <v>12</v>
      </c>
      <c r="O5539" s="13" t="s">
        <v>14</v>
      </c>
      <c r="P5539" s="13" t="s">
        <v>32</v>
      </c>
      <c r="Q5539" s="13" t="s">
        <v>62</v>
      </c>
      <c r="R5539" s="13" t="s">
        <v>15</v>
      </c>
      <c r="S5539" s="10">
        <f>ROUNDUP(SUM(VLOOKUP(F5539,'Pontuação'!A$2:B$11,2,FALSE),VLOOKUP(E5539,'Pontuação'!C$2:D$11,2,FALSE),VLOOKUP(H5539,'Pontuação'!I$2:J$11,2,FALSE),VLOOKUP(J5539,'Pontuação'!G$2:H$11,2,FALSE),VLOOKUP(L5539,'Pontuação'!M$2:N$13,2,FALSE)),0)</f>
        <v>1593</v>
      </c>
      <c r="T5539" s="11">
        <f t="shared" si="1"/>
        <v>159</v>
      </c>
      <c r="U5539" s="11" t="str">
        <f t="array" ref="U5539">IFERROR(INDEX('Pontuação'!G$13:G$101, MATCH(T5539, 'Pontuação'!F$13:F$101, 0)), "Faixa Indefinida")</f>
        <v>C</v>
      </c>
      <c r="V5539" s="11">
        <f t="shared" si="2"/>
        <v>0</v>
      </c>
      <c r="W5539" s="11">
        <f t="shared" si="3"/>
        <v>0</v>
      </c>
      <c r="X5539" s="11">
        <f t="shared" si="4"/>
        <v>1</v>
      </c>
      <c r="Y5539" s="11">
        <f t="shared" si="5"/>
        <v>0</v>
      </c>
      <c r="Z5539" s="12">
        <f>ROUNDUP(SUM(VLOOKUP(F5539,'Pontuação 3.0'!A$2:B$11,2,FALSE),VLOOKUP(E5539,'Pontuação 3.0'!C$2:D$11,2,FALSE),VLOOKUP(H5539,'Pontuação 3.0'!I$2:J$11,2,FALSE),VLOOKUP(J5539,'Pontuação 3.0'!G$2:H$11,2,FALSE),VLOOKUP(G5539,'Pontuação 3.0'!E$2:F$11,2,FALSE),VLOOKUP(K5539,'Pontuação 3.0'!K$2:L$11,2,FALSE),VLOOKUP(L5539,'Pontuação 3.0'!M$2:N$13,2,FALSE)),0)</f>
        <v>2183</v>
      </c>
      <c r="AA5539" s="12">
        <f t="shared" si="6"/>
        <v>218</v>
      </c>
      <c r="AB5539" s="12" t="str">
        <f t="array" ref="AB5539">IFERROR(INDEX('Pontuação 3.0'!G$13:G$191, MATCH(AA5539, 'Pontuação 3.0'!F$13:F$191, 0)), "Faixa Indefinida")</f>
        <v>B</v>
      </c>
      <c r="AC5539" s="12">
        <f t="shared" si="7"/>
        <v>0</v>
      </c>
      <c r="AD5539" s="12">
        <f t="shared" si="8"/>
        <v>1</v>
      </c>
      <c r="AE5539" s="12">
        <f t="shared" si="9"/>
        <v>0</v>
      </c>
      <c r="AF5539" s="12">
        <f t="shared" si="10"/>
        <v>0</v>
      </c>
    </row>
    <row r="5540" ht="15.75" customHeight="1">
      <c r="A5540" s="8">
        <v>45691.0</v>
      </c>
      <c r="B5540" s="9" t="s">
        <v>12648</v>
      </c>
      <c r="C5540" s="9" t="s">
        <v>12649</v>
      </c>
      <c r="D5540" s="15">
        <v>1.1962113707E10</v>
      </c>
      <c r="E5540" s="9" t="s">
        <v>13936</v>
      </c>
      <c r="F5540" s="9" t="s">
        <v>13950</v>
      </c>
      <c r="G5540" s="9" t="s">
        <v>13926</v>
      </c>
      <c r="H5540" s="9" t="s">
        <v>13949</v>
      </c>
      <c r="I5540" s="9" t="s">
        <v>13940</v>
      </c>
      <c r="J5540" s="9" t="s">
        <v>13929</v>
      </c>
      <c r="K5540" s="9" t="s">
        <v>13940</v>
      </c>
      <c r="L5540" s="9" t="s">
        <v>13931</v>
      </c>
      <c r="M5540" s="9" t="s">
        <v>13942</v>
      </c>
      <c r="N5540" s="13" t="s">
        <v>12</v>
      </c>
      <c r="O5540" s="13" t="s">
        <v>14</v>
      </c>
      <c r="P5540" s="13" t="s">
        <v>13</v>
      </c>
      <c r="Q5540" s="13" t="s">
        <v>48</v>
      </c>
      <c r="R5540" s="13" t="s">
        <v>15</v>
      </c>
      <c r="S5540" s="10">
        <f>ROUNDUP(SUM(VLOOKUP(F5540,'Pontuação'!A$2:B$11,2,FALSE),VLOOKUP(E5540,'Pontuação'!C$2:D$11,2,FALSE),VLOOKUP(H5540,'Pontuação'!I$2:J$11,2,FALSE),VLOOKUP(J5540,'Pontuação'!G$2:H$11,2,FALSE),VLOOKUP(L5540,'Pontuação'!M$2:N$13,2,FALSE)),0)</f>
        <v>1595</v>
      </c>
      <c r="T5540" s="11">
        <f t="shared" si="1"/>
        <v>160</v>
      </c>
      <c r="U5540" s="11" t="str">
        <f t="array" ref="U5540">IFERROR(INDEX('Pontuação'!G$13:G$101, MATCH(T5540, 'Pontuação'!F$13:F$101, 0)), "Faixa Indefinida")</f>
        <v>C</v>
      </c>
      <c r="V5540" s="11">
        <f t="shared" si="2"/>
        <v>0</v>
      </c>
      <c r="W5540" s="11">
        <f t="shared" si="3"/>
        <v>0</v>
      </c>
      <c r="X5540" s="11">
        <f t="shared" si="4"/>
        <v>1</v>
      </c>
      <c r="Y5540" s="11">
        <f t="shared" si="5"/>
        <v>0</v>
      </c>
      <c r="Z5540" s="12">
        <f>ROUNDUP(SUM(VLOOKUP(F5540,'Pontuação 3.0'!A$2:B$11,2,FALSE),VLOOKUP(E5540,'Pontuação 3.0'!C$2:D$11,2,FALSE),VLOOKUP(H5540,'Pontuação 3.0'!I$2:J$11,2,FALSE),VLOOKUP(J5540,'Pontuação 3.0'!G$2:H$11,2,FALSE),VLOOKUP(G5540,'Pontuação 3.0'!E$2:F$11,2,FALSE),VLOOKUP(K5540,'Pontuação 3.0'!K$2:L$11,2,FALSE),VLOOKUP(L5540,'Pontuação 3.0'!M$2:N$13,2,FALSE)),0)</f>
        <v>2209</v>
      </c>
      <c r="AA5540" s="12">
        <f t="shared" si="6"/>
        <v>221</v>
      </c>
      <c r="AB5540" s="12" t="str">
        <f t="array" ref="AB5540">IFERROR(INDEX('Pontuação 3.0'!G$13:G$191, MATCH(AA5540, 'Pontuação 3.0'!F$13:F$191, 0)), "Faixa Indefinida")</f>
        <v>B</v>
      </c>
      <c r="AC5540" s="12">
        <f t="shared" si="7"/>
        <v>0</v>
      </c>
      <c r="AD5540" s="12">
        <f t="shared" si="8"/>
        <v>1</v>
      </c>
      <c r="AE5540" s="12">
        <f t="shared" si="9"/>
        <v>0</v>
      </c>
      <c r="AF5540" s="12">
        <f t="shared" si="10"/>
        <v>0</v>
      </c>
    </row>
    <row r="5541" ht="15.75" customHeight="1">
      <c r="A5541" s="8">
        <v>45691.0</v>
      </c>
      <c r="B5541" s="9" t="s">
        <v>12640</v>
      </c>
      <c r="C5541" s="9" t="s">
        <v>12641</v>
      </c>
      <c r="D5541" s="15">
        <v>1.1949415148E10</v>
      </c>
      <c r="E5541" s="9" t="s">
        <v>13924</v>
      </c>
      <c r="F5541" s="9" t="s">
        <v>13948</v>
      </c>
      <c r="G5541" s="9" t="s">
        <v>13926</v>
      </c>
      <c r="H5541" s="9" t="s">
        <v>13949</v>
      </c>
      <c r="I5541" s="9" t="s">
        <v>13928</v>
      </c>
      <c r="J5541" s="9" t="s">
        <v>13939</v>
      </c>
      <c r="K5541" s="9" t="s">
        <v>13940</v>
      </c>
      <c r="L5541" s="9" t="s">
        <v>13945</v>
      </c>
      <c r="M5541" s="9" t="s">
        <v>13942</v>
      </c>
      <c r="N5541" s="13" t="s">
        <v>12</v>
      </c>
      <c r="O5541" s="13" t="s">
        <v>14</v>
      </c>
      <c r="P5541" s="13" t="s">
        <v>47</v>
      </c>
      <c r="Q5541" s="13" t="s">
        <v>48</v>
      </c>
      <c r="R5541" s="13" t="s">
        <v>15</v>
      </c>
      <c r="S5541" s="10">
        <f>ROUNDUP(SUM(VLOOKUP(F5541,'Pontuação'!A$2:B$11,2,FALSE),VLOOKUP(E5541,'Pontuação'!C$2:D$11,2,FALSE),VLOOKUP(H5541,'Pontuação'!I$2:J$11,2,FALSE),VLOOKUP(J5541,'Pontuação'!G$2:H$11,2,FALSE),VLOOKUP(L5541,'Pontuação'!M$2:N$13,2,FALSE)),0)</f>
        <v>1824</v>
      </c>
      <c r="T5541" s="11">
        <f t="shared" si="1"/>
        <v>182</v>
      </c>
      <c r="U5541" s="11" t="str">
        <f t="array" ref="U5541">IFERROR(INDEX('Pontuação'!G$13:G$101, MATCH(T5541, 'Pontuação'!F$13:F$101, 0)), "Faixa Indefinida")</f>
        <v>B</v>
      </c>
      <c r="V5541" s="11">
        <f t="shared" si="2"/>
        <v>0</v>
      </c>
      <c r="W5541" s="11">
        <f t="shared" si="3"/>
        <v>1</v>
      </c>
      <c r="X5541" s="11">
        <f t="shared" si="4"/>
        <v>0</v>
      </c>
      <c r="Y5541" s="11">
        <f t="shared" si="5"/>
        <v>0</v>
      </c>
      <c r="Z5541" s="12">
        <f>ROUNDUP(SUM(VLOOKUP(F5541,'Pontuação 3.0'!A$2:B$11,2,FALSE),VLOOKUP(E5541,'Pontuação 3.0'!C$2:D$11,2,FALSE),VLOOKUP(H5541,'Pontuação 3.0'!I$2:J$11,2,FALSE),VLOOKUP(J5541,'Pontuação 3.0'!G$2:H$11,2,FALSE),VLOOKUP(G5541,'Pontuação 3.0'!E$2:F$11,2,FALSE),VLOOKUP(K5541,'Pontuação 3.0'!K$2:L$11,2,FALSE),VLOOKUP(L5541,'Pontuação 3.0'!M$2:N$13,2,FALSE)),0)</f>
        <v>2284</v>
      </c>
      <c r="AA5541" s="12">
        <f t="shared" si="6"/>
        <v>228</v>
      </c>
      <c r="AB5541" s="12" t="str">
        <f t="array" ref="AB5541">IFERROR(INDEX('Pontuação 3.0'!G$13:G$191, MATCH(AA5541, 'Pontuação 3.0'!F$13:F$191, 0)), "Faixa Indefinida")</f>
        <v>B</v>
      </c>
      <c r="AC5541" s="12">
        <f t="shared" si="7"/>
        <v>0</v>
      </c>
      <c r="AD5541" s="12">
        <f t="shared" si="8"/>
        <v>1</v>
      </c>
      <c r="AE5541" s="12">
        <f t="shared" si="9"/>
        <v>0</v>
      </c>
      <c r="AF5541" s="12">
        <f t="shared" si="10"/>
        <v>0</v>
      </c>
    </row>
    <row r="5542" ht="15.75" customHeight="1">
      <c r="A5542" s="8">
        <v>45691.0</v>
      </c>
      <c r="B5542" s="9" t="s">
        <v>1539</v>
      </c>
      <c r="C5542" s="9" t="s">
        <v>12643</v>
      </c>
      <c r="D5542" s="15">
        <v>2.1983065302E10</v>
      </c>
      <c r="E5542" s="9" t="s">
        <v>13936</v>
      </c>
      <c r="F5542" s="9" t="s">
        <v>13950</v>
      </c>
      <c r="G5542" s="9" t="s">
        <v>13957</v>
      </c>
      <c r="H5542" s="9" t="s">
        <v>13927</v>
      </c>
      <c r="I5542" s="9" t="s">
        <v>13940</v>
      </c>
      <c r="J5542" s="9" t="s">
        <v>13956</v>
      </c>
      <c r="K5542" s="9" t="s">
        <v>13940</v>
      </c>
      <c r="L5542" s="9" t="s">
        <v>13945</v>
      </c>
      <c r="M5542" s="9" t="s">
        <v>13946</v>
      </c>
      <c r="N5542" s="13" t="s">
        <v>12</v>
      </c>
      <c r="O5542" s="13" t="s">
        <v>14</v>
      </c>
      <c r="P5542" s="13" t="s">
        <v>32</v>
      </c>
      <c r="Q5542" s="13" t="s">
        <v>51</v>
      </c>
      <c r="R5542" s="13" t="s">
        <v>15</v>
      </c>
      <c r="S5542" s="10">
        <f>ROUNDUP(SUM(VLOOKUP(F5542,'Pontuação'!A$2:B$11,2,FALSE),VLOOKUP(E5542,'Pontuação'!C$2:D$11,2,FALSE),VLOOKUP(H5542,'Pontuação'!I$2:J$11,2,FALSE),VLOOKUP(J5542,'Pontuação'!G$2:H$11,2,FALSE),VLOOKUP(L5542,'Pontuação'!M$2:N$13,2,FALSE)),0)</f>
        <v>1849</v>
      </c>
      <c r="T5542" s="11">
        <f t="shared" si="1"/>
        <v>185</v>
      </c>
      <c r="U5542" s="11" t="str">
        <f t="array" ref="U5542">IFERROR(INDEX('Pontuação'!G$13:G$101, MATCH(T5542, 'Pontuação'!F$13:F$101, 0)), "Faixa Indefinida")</f>
        <v>A</v>
      </c>
      <c r="V5542" s="11">
        <f t="shared" si="2"/>
        <v>1</v>
      </c>
      <c r="W5542" s="11">
        <f t="shared" si="3"/>
        <v>0</v>
      </c>
      <c r="X5542" s="11">
        <f t="shared" si="4"/>
        <v>0</v>
      </c>
      <c r="Y5542" s="11">
        <f t="shared" si="5"/>
        <v>0</v>
      </c>
      <c r="Z5542" s="12">
        <f>ROUNDUP(SUM(VLOOKUP(F5542,'Pontuação 3.0'!A$2:B$11,2,FALSE),VLOOKUP(E5542,'Pontuação 3.0'!C$2:D$11,2,FALSE),VLOOKUP(H5542,'Pontuação 3.0'!I$2:J$11,2,FALSE),VLOOKUP(J5542,'Pontuação 3.0'!G$2:H$11,2,FALSE),VLOOKUP(G5542,'Pontuação 3.0'!E$2:F$11,2,FALSE),VLOOKUP(K5542,'Pontuação 3.0'!K$2:L$11,2,FALSE),VLOOKUP(L5542,'Pontuação 3.0'!M$2:N$13,2,FALSE)),0)</f>
        <v>2185</v>
      </c>
      <c r="AA5542" s="12">
        <f t="shared" si="6"/>
        <v>219</v>
      </c>
      <c r="AB5542" s="12" t="str">
        <f t="array" ref="AB5542">IFERROR(INDEX('Pontuação 3.0'!G$13:G$191, MATCH(AA5542, 'Pontuação 3.0'!F$13:F$191, 0)), "Faixa Indefinida")</f>
        <v>B</v>
      </c>
      <c r="AC5542" s="12">
        <f t="shared" si="7"/>
        <v>0</v>
      </c>
      <c r="AD5542" s="12">
        <f t="shared" si="8"/>
        <v>1</v>
      </c>
      <c r="AE5542" s="12">
        <f t="shared" si="9"/>
        <v>0</v>
      </c>
      <c r="AF5542" s="12">
        <f t="shared" si="10"/>
        <v>0</v>
      </c>
    </row>
    <row r="5543" ht="15.75" customHeight="1">
      <c r="A5543" s="8">
        <v>45691.0</v>
      </c>
      <c r="B5543" s="9" t="s">
        <v>12650</v>
      </c>
      <c r="C5543" s="9" t="s">
        <v>12651</v>
      </c>
      <c r="D5543" s="15">
        <v>3.4999989889E10</v>
      </c>
      <c r="E5543" s="9" t="s">
        <v>13924</v>
      </c>
      <c r="F5543" s="9" t="s">
        <v>13950</v>
      </c>
      <c r="G5543" s="9" t="s">
        <v>13926</v>
      </c>
      <c r="H5543" s="9" t="s">
        <v>13951</v>
      </c>
      <c r="I5543" s="9" t="s">
        <v>13940</v>
      </c>
      <c r="J5543" s="9" t="s">
        <v>13939</v>
      </c>
      <c r="K5543" s="9" t="s">
        <v>13940</v>
      </c>
      <c r="L5543" s="9" t="s">
        <v>13954</v>
      </c>
      <c r="M5543" s="9" t="s">
        <v>13942</v>
      </c>
      <c r="N5543" s="13" t="s">
        <v>12</v>
      </c>
      <c r="O5543" s="13" t="s">
        <v>14</v>
      </c>
      <c r="P5543" s="13" t="s">
        <v>32</v>
      </c>
      <c r="Q5543" s="13" t="s">
        <v>77</v>
      </c>
      <c r="R5543" s="13" t="s">
        <v>15</v>
      </c>
      <c r="S5543" s="10">
        <f>ROUNDUP(SUM(VLOOKUP(F5543,'Pontuação'!A$2:B$11,2,FALSE),VLOOKUP(E5543,'Pontuação'!C$2:D$11,2,FALSE),VLOOKUP(H5543,'Pontuação'!I$2:J$11,2,FALSE),VLOOKUP(J5543,'Pontuação'!G$2:H$11,2,FALSE),VLOOKUP(L5543,'Pontuação'!M$2:N$13,2,FALSE)),0)</f>
        <v>1625</v>
      </c>
      <c r="T5543" s="11">
        <f t="shared" si="1"/>
        <v>163</v>
      </c>
      <c r="U5543" s="11" t="str">
        <f t="array" ref="U5543">IFERROR(INDEX('Pontuação'!G$13:G$101, MATCH(T5543, 'Pontuação'!F$13:F$101, 0)), "Faixa Indefinida")</f>
        <v>C</v>
      </c>
      <c r="V5543" s="11">
        <f t="shared" si="2"/>
        <v>0</v>
      </c>
      <c r="W5543" s="11">
        <f t="shared" si="3"/>
        <v>0</v>
      </c>
      <c r="X5543" s="11">
        <f t="shared" si="4"/>
        <v>1</v>
      </c>
      <c r="Y5543" s="11">
        <f t="shared" si="5"/>
        <v>0</v>
      </c>
      <c r="Z5543" s="12">
        <f>ROUNDUP(SUM(VLOOKUP(F5543,'Pontuação 3.0'!A$2:B$11,2,FALSE),VLOOKUP(E5543,'Pontuação 3.0'!C$2:D$11,2,FALSE),VLOOKUP(H5543,'Pontuação 3.0'!I$2:J$11,2,FALSE),VLOOKUP(J5543,'Pontuação 3.0'!G$2:H$11,2,FALSE),VLOOKUP(G5543,'Pontuação 3.0'!E$2:F$11,2,FALSE),VLOOKUP(K5543,'Pontuação 3.0'!K$2:L$11,2,FALSE),VLOOKUP(L5543,'Pontuação 3.0'!M$2:N$13,2,FALSE)),0)</f>
        <v>2214</v>
      </c>
      <c r="AA5543" s="12">
        <f t="shared" si="6"/>
        <v>221</v>
      </c>
      <c r="AB5543" s="12" t="str">
        <f t="array" ref="AB5543">IFERROR(INDEX('Pontuação 3.0'!G$13:G$191, MATCH(AA5543, 'Pontuação 3.0'!F$13:F$191, 0)), "Faixa Indefinida")</f>
        <v>B</v>
      </c>
      <c r="AC5543" s="12">
        <f t="shared" si="7"/>
        <v>0</v>
      </c>
      <c r="AD5543" s="12">
        <f t="shared" si="8"/>
        <v>1</v>
      </c>
      <c r="AE5543" s="12">
        <f t="shared" si="9"/>
        <v>0</v>
      </c>
      <c r="AF5543" s="12">
        <f t="shared" si="10"/>
        <v>0</v>
      </c>
    </row>
    <row r="5544" ht="15.75" customHeight="1">
      <c r="A5544" s="8">
        <v>45691.0</v>
      </c>
      <c r="B5544" s="9" t="s">
        <v>4847</v>
      </c>
      <c r="C5544" s="9" t="s">
        <v>12652</v>
      </c>
      <c r="D5544" s="15">
        <v>6.9992729417E10</v>
      </c>
      <c r="E5544" s="9" t="s">
        <v>13936</v>
      </c>
      <c r="F5544" s="9" t="s">
        <v>13948</v>
      </c>
      <c r="G5544" s="9" t="s">
        <v>13926</v>
      </c>
      <c r="H5544" s="9" t="s">
        <v>13938</v>
      </c>
      <c r="I5544" s="9" t="s">
        <v>13940</v>
      </c>
      <c r="J5544" s="9" t="s">
        <v>13929</v>
      </c>
      <c r="K5544" s="9" t="s">
        <v>13940</v>
      </c>
      <c r="L5544" s="9" t="s">
        <v>13931</v>
      </c>
      <c r="M5544" s="9" t="s">
        <v>13952</v>
      </c>
      <c r="N5544" s="13" t="s">
        <v>12</v>
      </c>
      <c r="O5544" s="13" t="s">
        <v>14</v>
      </c>
      <c r="P5544" s="13" t="s">
        <v>32</v>
      </c>
      <c r="Q5544" s="13" t="s">
        <v>33</v>
      </c>
      <c r="R5544" s="13" t="s">
        <v>65</v>
      </c>
      <c r="S5544" s="10">
        <f>ROUNDUP(SUM(VLOOKUP(F5544,'Pontuação'!A$2:B$11,2,FALSE),VLOOKUP(E5544,'Pontuação'!C$2:D$11,2,FALSE),VLOOKUP(H5544,'Pontuação'!I$2:J$11,2,FALSE),VLOOKUP(J5544,'Pontuação'!G$2:H$11,2,FALSE),VLOOKUP(L5544,'Pontuação'!M$2:N$13,2,FALSE)),0)</f>
        <v>1567</v>
      </c>
      <c r="T5544" s="11">
        <f t="shared" si="1"/>
        <v>157</v>
      </c>
      <c r="U5544" s="11" t="str">
        <f t="array" ref="U5544">IFERROR(INDEX('Pontuação'!G$13:G$101, MATCH(T5544, 'Pontuação'!F$13:F$101, 0)), "Faixa Indefinida")</f>
        <v>C</v>
      </c>
      <c r="V5544" s="11">
        <f t="shared" si="2"/>
        <v>0</v>
      </c>
      <c r="W5544" s="11">
        <f t="shared" si="3"/>
        <v>0</v>
      </c>
      <c r="X5544" s="11">
        <f t="shared" si="4"/>
        <v>1</v>
      </c>
      <c r="Y5544" s="11">
        <f t="shared" si="5"/>
        <v>0</v>
      </c>
      <c r="Z5544" s="12">
        <f>ROUNDUP(SUM(VLOOKUP(F5544,'Pontuação 3.0'!A$2:B$11,2,FALSE),VLOOKUP(E5544,'Pontuação 3.0'!C$2:D$11,2,FALSE),VLOOKUP(H5544,'Pontuação 3.0'!I$2:J$11,2,FALSE),VLOOKUP(J5544,'Pontuação 3.0'!G$2:H$11,2,FALSE),VLOOKUP(G5544,'Pontuação 3.0'!E$2:F$11,2,FALSE),VLOOKUP(K5544,'Pontuação 3.0'!K$2:L$11,2,FALSE),VLOOKUP(L5544,'Pontuação 3.0'!M$2:N$13,2,FALSE)),0)</f>
        <v>1925</v>
      </c>
      <c r="AA5544" s="12">
        <f t="shared" si="6"/>
        <v>193</v>
      </c>
      <c r="AB5544" s="12" t="str">
        <f t="array" ref="AB5544">IFERROR(INDEX('Pontuação 3.0'!G$13:G$191, MATCH(AA5544, 'Pontuação 3.0'!F$13:F$191, 0)), "Faixa Indefinida")</f>
        <v>C</v>
      </c>
      <c r="AC5544" s="12">
        <f t="shared" si="7"/>
        <v>0</v>
      </c>
      <c r="AD5544" s="12">
        <f t="shared" si="8"/>
        <v>0</v>
      </c>
      <c r="AE5544" s="12">
        <f t="shared" si="9"/>
        <v>1</v>
      </c>
      <c r="AF5544" s="12">
        <f t="shared" si="10"/>
        <v>0</v>
      </c>
    </row>
    <row r="5545" ht="15.75" customHeight="1">
      <c r="A5545" s="8">
        <v>45691.0</v>
      </c>
      <c r="B5545" s="9" t="s">
        <v>12653</v>
      </c>
      <c r="C5545" s="9" t="s">
        <v>12654</v>
      </c>
      <c r="D5545" s="15">
        <v>3.5991123805E10</v>
      </c>
      <c r="E5545" s="9" t="s">
        <v>13936</v>
      </c>
      <c r="F5545" s="9" t="s">
        <v>13948</v>
      </c>
      <c r="G5545" s="9" t="s">
        <v>13963</v>
      </c>
      <c r="H5545" s="9" t="s">
        <v>13927</v>
      </c>
      <c r="I5545" s="9" t="s">
        <v>13940</v>
      </c>
      <c r="J5545" s="9" t="s">
        <v>13929</v>
      </c>
      <c r="K5545" s="9" t="s">
        <v>13940</v>
      </c>
      <c r="L5545" s="9" t="s">
        <v>13931</v>
      </c>
      <c r="M5545" s="9" t="s">
        <v>13952</v>
      </c>
      <c r="N5545" s="13" t="s">
        <v>12</v>
      </c>
      <c r="O5545" s="13" t="s">
        <v>14</v>
      </c>
      <c r="P5545" s="13" t="s">
        <v>32</v>
      </c>
      <c r="Q5545" s="13" t="s">
        <v>33</v>
      </c>
      <c r="R5545" s="13" t="s">
        <v>65</v>
      </c>
      <c r="S5545" s="10">
        <f>ROUNDUP(SUM(VLOOKUP(F5545,'Pontuação'!A$2:B$11,2,FALSE),VLOOKUP(E5545,'Pontuação'!C$2:D$11,2,FALSE),VLOOKUP(H5545,'Pontuação'!I$2:J$11,2,FALSE),VLOOKUP(J5545,'Pontuação'!G$2:H$11,2,FALSE),VLOOKUP(L5545,'Pontuação'!M$2:N$13,2,FALSE)),0)</f>
        <v>1427</v>
      </c>
      <c r="T5545" s="11">
        <f t="shared" si="1"/>
        <v>143</v>
      </c>
      <c r="U5545" s="11" t="str">
        <f t="array" ref="U5545">IFERROR(INDEX('Pontuação'!G$13:G$101, MATCH(T5545, 'Pontuação'!F$13:F$101, 0)), "Faixa Indefinida")</f>
        <v>D</v>
      </c>
      <c r="V5545" s="11">
        <f t="shared" si="2"/>
        <v>0</v>
      </c>
      <c r="W5545" s="11">
        <f t="shared" si="3"/>
        <v>0</v>
      </c>
      <c r="X5545" s="11">
        <f t="shared" si="4"/>
        <v>0</v>
      </c>
      <c r="Y5545" s="11">
        <f t="shared" si="5"/>
        <v>1</v>
      </c>
      <c r="Z5545" s="12">
        <f>ROUNDUP(SUM(VLOOKUP(F5545,'Pontuação 3.0'!A$2:B$11,2,FALSE),VLOOKUP(E5545,'Pontuação 3.0'!C$2:D$11,2,FALSE),VLOOKUP(H5545,'Pontuação 3.0'!I$2:J$11,2,FALSE),VLOOKUP(J5545,'Pontuação 3.0'!G$2:H$11,2,FALSE),VLOOKUP(G5545,'Pontuação 3.0'!E$2:F$11,2,FALSE),VLOOKUP(K5545,'Pontuação 3.0'!K$2:L$11,2,FALSE),VLOOKUP(L5545,'Pontuação 3.0'!M$2:N$13,2,FALSE)),0)</f>
        <v>1901</v>
      </c>
      <c r="AA5545" s="12">
        <f t="shared" si="6"/>
        <v>190</v>
      </c>
      <c r="AB5545" s="12" t="str">
        <f t="array" ref="AB5545">IFERROR(INDEX('Pontuação 3.0'!G$13:G$191, MATCH(AA5545, 'Pontuação 3.0'!F$13:F$191, 0)), "Faixa Indefinida")</f>
        <v>D</v>
      </c>
      <c r="AC5545" s="12">
        <f t="shared" si="7"/>
        <v>0</v>
      </c>
      <c r="AD5545" s="12">
        <f t="shared" si="8"/>
        <v>0</v>
      </c>
      <c r="AE5545" s="12">
        <f t="shared" si="9"/>
        <v>0</v>
      </c>
      <c r="AF5545" s="12">
        <f t="shared" si="10"/>
        <v>1</v>
      </c>
    </row>
    <row r="5546" ht="15.75" customHeight="1">
      <c r="A5546" s="8">
        <v>45691.0</v>
      </c>
      <c r="B5546" s="9" t="s">
        <v>848</v>
      </c>
      <c r="C5546" s="9" t="s">
        <v>12655</v>
      </c>
      <c r="D5546" s="9" t="s">
        <v>12656</v>
      </c>
      <c r="E5546" s="9" t="s">
        <v>13936</v>
      </c>
      <c r="F5546" s="9" t="s">
        <v>13950</v>
      </c>
      <c r="G5546" s="9" t="s">
        <v>13926</v>
      </c>
      <c r="H5546" s="9" t="s">
        <v>13951</v>
      </c>
      <c r="I5546" s="9" t="s">
        <v>13928</v>
      </c>
      <c r="J5546" s="9" t="s">
        <v>13929</v>
      </c>
      <c r="K5546" s="9" t="s">
        <v>13930</v>
      </c>
      <c r="L5546" s="9" t="s">
        <v>13931</v>
      </c>
      <c r="M5546" s="9" t="s">
        <v>13952</v>
      </c>
      <c r="N5546" s="13" t="s">
        <v>12</v>
      </c>
      <c r="O5546" s="13" t="s">
        <v>14</v>
      </c>
      <c r="P5546" s="13" t="s">
        <v>32</v>
      </c>
      <c r="Q5546" s="13" t="s">
        <v>48</v>
      </c>
      <c r="R5546" s="13" t="s">
        <v>15</v>
      </c>
      <c r="S5546" s="10">
        <f>ROUNDUP(SUM(VLOOKUP(F5546,'Pontuação'!A$2:B$11,2,FALSE),VLOOKUP(E5546,'Pontuação'!C$2:D$11,2,FALSE),VLOOKUP(H5546,'Pontuação'!I$2:J$11,2,FALSE),VLOOKUP(J5546,'Pontuação'!G$2:H$11,2,FALSE),VLOOKUP(L5546,'Pontuação'!M$2:N$13,2,FALSE)),0)</f>
        <v>1553</v>
      </c>
      <c r="T5546" s="11">
        <f t="shared" si="1"/>
        <v>155</v>
      </c>
      <c r="U5546" s="11" t="str">
        <f t="array" ref="U5546">IFERROR(INDEX('Pontuação'!G$13:G$101, MATCH(T5546, 'Pontuação'!F$13:F$101, 0)), "Faixa Indefinida")</f>
        <v>C</v>
      </c>
      <c r="V5546" s="11">
        <f t="shared" si="2"/>
        <v>0</v>
      </c>
      <c r="W5546" s="11">
        <f t="shared" si="3"/>
        <v>0</v>
      </c>
      <c r="X5546" s="11">
        <f t="shared" si="4"/>
        <v>1</v>
      </c>
      <c r="Y5546" s="11">
        <f t="shared" si="5"/>
        <v>0</v>
      </c>
      <c r="Z5546" s="12">
        <f>ROUNDUP(SUM(VLOOKUP(F5546,'Pontuação 3.0'!A$2:B$11,2,FALSE),VLOOKUP(E5546,'Pontuação 3.0'!C$2:D$11,2,FALSE),VLOOKUP(H5546,'Pontuação 3.0'!I$2:J$11,2,FALSE),VLOOKUP(J5546,'Pontuação 3.0'!G$2:H$11,2,FALSE),VLOOKUP(G5546,'Pontuação 3.0'!E$2:F$11,2,FALSE),VLOOKUP(K5546,'Pontuação 3.0'!K$2:L$11,2,FALSE),VLOOKUP(L5546,'Pontuação 3.0'!M$2:N$13,2,FALSE)),0)</f>
        <v>2383</v>
      </c>
      <c r="AA5546" s="12">
        <f t="shared" si="6"/>
        <v>238</v>
      </c>
      <c r="AB5546" s="12" t="str">
        <f t="array" ref="AB5546">IFERROR(INDEX('Pontuação 3.0'!G$13:G$191, MATCH(AA5546, 'Pontuação 3.0'!F$13:F$191, 0)), "Faixa Indefinida")</f>
        <v>A</v>
      </c>
      <c r="AC5546" s="12">
        <f t="shared" si="7"/>
        <v>1</v>
      </c>
      <c r="AD5546" s="12">
        <f t="shared" si="8"/>
        <v>0</v>
      </c>
      <c r="AE5546" s="12">
        <f t="shared" si="9"/>
        <v>0</v>
      </c>
      <c r="AF5546" s="12">
        <f t="shared" si="10"/>
        <v>0</v>
      </c>
    </row>
    <row r="5547" ht="15.75" customHeight="1">
      <c r="A5547" s="8">
        <v>45691.0</v>
      </c>
      <c r="B5547" s="9" t="s">
        <v>12658</v>
      </c>
      <c r="C5547" s="9" t="s">
        <v>12659</v>
      </c>
      <c r="D5547" s="15">
        <v>4.8984411692E10</v>
      </c>
      <c r="E5547" s="9" t="s">
        <v>13924</v>
      </c>
      <c r="F5547" s="9" t="s">
        <v>13950</v>
      </c>
      <c r="G5547" s="9" t="s">
        <v>13957</v>
      </c>
      <c r="H5547" s="9" t="s">
        <v>13927</v>
      </c>
      <c r="I5547" s="9" t="s">
        <v>13928</v>
      </c>
      <c r="J5547" s="9" t="s">
        <v>13929</v>
      </c>
      <c r="K5547" s="9" t="s">
        <v>13930</v>
      </c>
      <c r="L5547" s="9" t="s">
        <v>13945</v>
      </c>
      <c r="M5547" s="9" t="s">
        <v>13952</v>
      </c>
      <c r="N5547" s="13" t="s">
        <v>12</v>
      </c>
      <c r="O5547" s="13" t="s">
        <v>14</v>
      </c>
      <c r="P5547" s="13" t="s">
        <v>32</v>
      </c>
      <c r="Q5547" s="13" t="s">
        <v>33</v>
      </c>
      <c r="R5547" s="13" t="s">
        <v>15</v>
      </c>
      <c r="S5547" s="10">
        <f>ROUNDUP(SUM(VLOOKUP(F5547,'Pontuação'!A$2:B$11,2,FALSE),VLOOKUP(E5547,'Pontuação'!C$2:D$11,2,FALSE),VLOOKUP(H5547,'Pontuação'!I$2:J$11,2,FALSE),VLOOKUP(J5547,'Pontuação'!G$2:H$11,2,FALSE),VLOOKUP(L5547,'Pontuação'!M$2:N$13,2,FALSE)),0)</f>
        <v>1575</v>
      </c>
      <c r="T5547" s="11">
        <f t="shared" si="1"/>
        <v>158</v>
      </c>
      <c r="U5547" s="11" t="str">
        <f t="array" ref="U5547">IFERROR(INDEX('Pontuação'!G$13:G$101, MATCH(T5547, 'Pontuação'!F$13:F$101, 0)), "Faixa Indefinida")</f>
        <v>C</v>
      </c>
      <c r="V5547" s="11">
        <f t="shared" si="2"/>
        <v>0</v>
      </c>
      <c r="W5547" s="11">
        <f t="shared" si="3"/>
        <v>0</v>
      </c>
      <c r="X5547" s="11">
        <f t="shared" si="4"/>
        <v>1</v>
      </c>
      <c r="Y5547" s="11">
        <f t="shared" si="5"/>
        <v>0</v>
      </c>
      <c r="Z5547" s="12">
        <f>ROUNDUP(SUM(VLOOKUP(F5547,'Pontuação 3.0'!A$2:B$11,2,FALSE),VLOOKUP(E5547,'Pontuação 3.0'!C$2:D$11,2,FALSE),VLOOKUP(H5547,'Pontuação 3.0'!I$2:J$11,2,FALSE),VLOOKUP(J5547,'Pontuação 3.0'!G$2:H$11,2,FALSE),VLOOKUP(G5547,'Pontuação 3.0'!E$2:F$11,2,FALSE),VLOOKUP(K5547,'Pontuação 3.0'!K$2:L$11,2,FALSE),VLOOKUP(L5547,'Pontuação 3.0'!M$2:N$13,2,FALSE)),0)</f>
        <v>2141</v>
      </c>
      <c r="AA5547" s="12">
        <f t="shared" si="6"/>
        <v>214</v>
      </c>
      <c r="AB5547" s="12" t="str">
        <f t="array" ref="AB5547">IFERROR(INDEX('Pontuação 3.0'!G$13:G$191, MATCH(AA5547, 'Pontuação 3.0'!F$13:F$191, 0)), "Faixa Indefinida")</f>
        <v>B</v>
      </c>
      <c r="AC5547" s="12">
        <f t="shared" si="7"/>
        <v>0</v>
      </c>
      <c r="AD5547" s="12">
        <f t="shared" si="8"/>
        <v>1</v>
      </c>
      <c r="AE5547" s="12">
        <f t="shared" si="9"/>
        <v>0</v>
      </c>
      <c r="AF5547" s="12">
        <f t="shared" si="10"/>
        <v>0</v>
      </c>
    </row>
    <row r="5548" ht="15.75" customHeight="1">
      <c r="A5548" s="8">
        <v>45691.0</v>
      </c>
      <c r="B5548" s="9" t="s">
        <v>12660</v>
      </c>
      <c r="C5548" s="9" t="s">
        <v>12661</v>
      </c>
      <c r="D5548" s="15">
        <v>3.5999954729E10</v>
      </c>
      <c r="E5548" s="9" t="s">
        <v>13936</v>
      </c>
      <c r="F5548" s="9" t="s">
        <v>13950</v>
      </c>
      <c r="G5548" s="9" t="s">
        <v>13944</v>
      </c>
      <c r="H5548" s="9" t="s">
        <v>13951</v>
      </c>
      <c r="I5548" s="9" t="s">
        <v>13940</v>
      </c>
      <c r="J5548" s="9" t="s">
        <v>13939</v>
      </c>
      <c r="K5548" s="9" t="s">
        <v>13930</v>
      </c>
      <c r="L5548" s="9" t="s">
        <v>13931</v>
      </c>
      <c r="M5548" s="9" t="s">
        <v>13942</v>
      </c>
      <c r="N5548" s="13" t="s">
        <v>12</v>
      </c>
      <c r="O5548" s="13" t="s">
        <v>14</v>
      </c>
      <c r="P5548" s="13" t="s">
        <v>32</v>
      </c>
      <c r="Q5548" s="13" t="s">
        <v>48</v>
      </c>
      <c r="R5548" s="13" t="s">
        <v>15</v>
      </c>
      <c r="S5548" s="10">
        <f>ROUNDUP(SUM(VLOOKUP(F5548,'Pontuação'!A$2:B$11,2,FALSE),VLOOKUP(E5548,'Pontuação'!C$2:D$11,2,FALSE),VLOOKUP(H5548,'Pontuação'!I$2:J$11,2,FALSE),VLOOKUP(J5548,'Pontuação'!G$2:H$11,2,FALSE),VLOOKUP(L5548,'Pontuação'!M$2:N$13,2,FALSE)),0)</f>
        <v>1658</v>
      </c>
      <c r="T5548" s="11">
        <f t="shared" si="1"/>
        <v>166</v>
      </c>
      <c r="U5548" s="11" t="str">
        <f t="array" ref="U5548">IFERROR(INDEX('Pontuação'!G$13:G$101, MATCH(T5548, 'Pontuação'!F$13:F$101, 0)), "Faixa Indefinida")</f>
        <v>B</v>
      </c>
      <c r="V5548" s="11">
        <f t="shared" si="2"/>
        <v>0</v>
      </c>
      <c r="W5548" s="11">
        <f t="shared" si="3"/>
        <v>1</v>
      </c>
      <c r="X5548" s="11">
        <f t="shared" si="4"/>
        <v>0</v>
      </c>
      <c r="Y5548" s="11">
        <f t="shared" si="5"/>
        <v>0</v>
      </c>
      <c r="Z5548" s="12">
        <f>ROUNDUP(SUM(VLOOKUP(F5548,'Pontuação 3.0'!A$2:B$11,2,FALSE),VLOOKUP(E5548,'Pontuação 3.0'!C$2:D$11,2,FALSE),VLOOKUP(H5548,'Pontuação 3.0'!I$2:J$11,2,FALSE),VLOOKUP(J5548,'Pontuação 3.0'!G$2:H$11,2,FALSE),VLOOKUP(G5548,'Pontuação 3.0'!E$2:F$11,2,FALSE),VLOOKUP(K5548,'Pontuação 3.0'!K$2:L$11,2,FALSE),VLOOKUP(L5548,'Pontuação 3.0'!M$2:N$13,2,FALSE)),0)</f>
        <v>2395</v>
      </c>
      <c r="AA5548" s="12">
        <f t="shared" si="6"/>
        <v>240</v>
      </c>
      <c r="AB5548" s="12" t="str">
        <f t="array" ref="AB5548">IFERROR(INDEX('Pontuação 3.0'!G$13:G$191, MATCH(AA5548, 'Pontuação 3.0'!F$13:F$191, 0)), "Faixa Indefinida")</f>
        <v>A</v>
      </c>
      <c r="AC5548" s="12">
        <f t="shared" si="7"/>
        <v>1</v>
      </c>
      <c r="AD5548" s="12">
        <f t="shared" si="8"/>
        <v>0</v>
      </c>
      <c r="AE5548" s="12">
        <f t="shared" si="9"/>
        <v>0</v>
      </c>
      <c r="AF5548" s="12">
        <f t="shared" si="10"/>
        <v>0</v>
      </c>
    </row>
    <row r="5549" ht="15.75" customHeight="1">
      <c r="A5549" s="8">
        <v>45691.0</v>
      </c>
      <c r="B5549" s="9" t="s">
        <v>7335</v>
      </c>
      <c r="C5549" s="9" t="s">
        <v>12657</v>
      </c>
      <c r="D5549" s="15">
        <v>1.195743142E10</v>
      </c>
      <c r="E5549" s="9" t="s">
        <v>13936</v>
      </c>
      <c r="F5549" s="9" t="s">
        <v>13937</v>
      </c>
      <c r="G5549" s="9" t="s">
        <v>13926</v>
      </c>
      <c r="H5549" s="9" t="s">
        <v>13949</v>
      </c>
      <c r="I5549" s="9" t="s">
        <v>13928</v>
      </c>
      <c r="J5549" s="9" t="s">
        <v>13939</v>
      </c>
      <c r="K5549" s="9" t="s">
        <v>13940</v>
      </c>
      <c r="L5549" s="9" t="s">
        <v>13945</v>
      </c>
      <c r="M5549" s="9" t="s">
        <v>13942</v>
      </c>
      <c r="N5549" s="13" t="s">
        <v>12</v>
      </c>
      <c r="O5549" s="13" t="s">
        <v>14</v>
      </c>
      <c r="P5549" s="13" t="s">
        <v>32</v>
      </c>
      <c r="Q5549" s="13" t="s">
        <v>3528</v>
      </c>
      <c r="R5549" s="13" t="s">
        <v>15</v>
      </c>
      <c r="S5549" s="10">
        <f>ROUNDUP(SUM(VLOOKUP(F5549,'Pontuação'!A$2:B$11,2,FALSE),VLOOKUP(E5549,'Pontuação'!C$2:D$11,2,FALSE),VLOOKUP(H5549,'Pontuação'!I$2:J$11,2,FALSE),VLOOKUP(J5549,'Pontuação'!G$2:H$11,2,FALSE),VLOOKUP(L5549,'Pontuação'!M$2:N$13,2,FALSE)),0)</f>
        <v>1803</v>
      </c>
      <c r="T5549" s="11">
        <f t="shared" si="1"/>
        <v>180</v>
      </c>
      <c r="U5549" s="11" t="str">
        <f t="array" ref="U5549">IFERROR(INDEX('Pontuação'!G$13:G$101, MATCH(T5549, 'Pontuação'!F$13:F$101, 0)), "Faixa Indefinida")</f>
        <v>B</v>
      </c>
      <c r="V5549" s="11">
        <f t="shared" si="2"/>
        <v>0</v>
      </c>
      <c r="W5549" s="11">
        <f t="shared" si="3"/>
        <v>1</v>
      </c>
      <c r="X5549" s="11">
        <f t="shared" si="4"/>
        <v>0</v>
      </c>
      <c r="Y5549" s="11">
        <f t="shared" si="5"/>
        <v>0</v>
      </c>
      <c r="Z5549" s="12">
        <f>ROUNDUP(SUM(VLOOKUP(F5549,'Pontuação 3.0'!A$2:B$11,2,FALSE),VLOOKUP(E5549,'Pontuação 3.0'!C$2:D$11,2,FALSE),VLOOKUP(H5549,'Pontuação 3.0'!I$2:J$11,2,FALSE),VLOOKUP(J5549,'Pontuação 3.0'!G$2:H$11,2,FALSE),VLOOKUP(G5549,'Pontuação 3.0'!E$2:F$11,2,FALSE),VLOOKUP(K5549,'Pontuação 3.0'!K$2:L$11,2,FALSE),VLOOKUP(L5549,'Pontuação 3.0'!M$2:N$13,2,FALSE)),0)</f>
        <v>2225</v>
      </c>
      <c r="AA5549" s="12">
        <f t="shared" si="6"/>
        <v>223</v>
      </c>
      <c r="AB5549" s="12" t="str">
        <f t="array" ref="AB5549">IFERROR(INDEX('Pontuação 3.0'!G$13:G$191, MATCH(AA5549, 'Pontuação 3.0'!F$13:F$191, 0)), "Faixa Indefinida")</f>
        <v>B</v>
      </c>
      <c r="AC5549" s="12">
        <f t="shared" si="7"/>
        <v>0</v>
      </c>
      <c r="AD5549" s="12">
        <f t="shared" si="8"/>
        <v>1</v>
      </c>
      <c r="AE5549" s="12">
        <f t="shared" si="9"/>
        <v>0</v>
      </c>
      <c r="AF5549" s="12">
        <f t="shared" si="10"/>
        <v>0</v>
      </c>
    </row>
    <row r="5550" ht="15.75" customHeight="1">
      <c r="A5550" s="8">
        <v>45691.0</v>
      </c>
      <c r="B5550" s="9" t="s">
        <v>12664</v>
      </c>
      <c r="C5550" s="9" t="s">
        <v>12665</v>
      </c>
      <c r="D5550" s="15">
        <v>9.1985226164E10</v>
      </c>
      <c r="E5550" s="9" t="s">
        <v>13936</v>
      </c>
      <c r="F5550" s="9" t="s">
        <v>13950</v>
      </c>
      <c r="G5550" s="9" t="s">
        <v>13944</v>
      </c>
      <c r="H5550" s="9" t="s">
        <v>13951</v>
      </c>
      <c r="I5550" s="9" t="s">
        <v>13940</v>
      </c>
      <c r="J5550" s="9" t="s">
        <v>13929</v>
      </c>
      <c r="K5550" s="9" t="s">
        <v>13940</v>
      </c>
      <c r="L5550" s="9" t="s">
        <v>13959</v>
      </c>
      <c r="M5550" s="9" t="s">
        <v>13942</v>
      </c>
      <c r="N5550" s="13" t="s">
        <v>12</v>
      </c>
      <c r="O5550" s="13" t="s">
        <v>14</v>
      </c>
      <c r="P5550" s="13" t="s">
        <v>32</v>
      </c>
      <c r="Q5550" s="13" t="s">
        <v>51</v>
      </c>
      <c r="R5550" s="13" t="s">
        <v>15</v>
      </c>
      <c r="S5550" s="10">
        <f>ROUNDUP(SUM(VLOOKUP(F5550,'Pontuação'!A$2:B$11,2,FALSE),VLOOKUP(E5550,'Pontuação'!C$2:D$11,2,FALSE),VLOOKUP(H5550,'Pontuação'!I$2:J$11,2,FALSE),VLOOKUP(J5550,'Pontuação'!G$2:H$11,2,FALSE),VLOOKUP(L5550,'Pontuação'!M$2:N$13,2,FALSE)),0)</f>
        <v>1623</v>
      </c>
      <c r="T5550" s="11">
        <f t="shared" si="1"/>
        <v>162</v>
      </c>
      <c r="U5550" s="11" t="str">
        <f t="array" ref="U5550">IFERROR(INDEX('Pontuação'!G$13:G$101, MATCH(T5550, 'Pontuação'!F$13:F$101, 0)), "Faixa Indefinida")</f>
        <v>C</v>
      </c>
      <c r="V5550" s="11">
        <f t="shared" si="2"/>
        <v>0</v>
      </c>
      <c r="W5550" s="11">
        <f t="shared" si="3"/>
        <v>0</v>
      </c>
      <c r="X5550" s="11">
        <f t="shared" si="4"/>
        <v>1</v>
      </c>
      <c r="Y5550" s="11">
        <f t="shared" si="5"/>
        <v>0</v>
      </c>
      <c r="Z5550" s="12">
        <f>ROUNDUP(SUM(VLOOKUP(F5550,'Pontuação 3.0'!A$2:B$11,2,FALSE),VLOOKUP(E5550,'Pontuação 3.0'!C$2:D$11,2,FALSE),VLOOKUP(H5550,'Pontuação 3.0'!I$2:J$11,2,FALSE),VLOOKUP(J5550,'Pontuação 3.0'!G$2:H$11,2,FALSE),VLOOKUP(G5550,'Pontuação 3.0'!E$2:F$11,2,FALSE),VLOOKUP(K5550,'Pontuação 3.0'!K$2:L$11,2,FALSE),VLOOKUP(L5550,'Pontuação 3.0'!M$2:N$13,2,FALSE)),0)</f>
        <v>2176</v>
      </c>
      <c r="AA5550" s="12">
        <f t="shared" si="6"/>
        <v>218</v>
      </c>
      <c r="AB5550" s="12" t="str">
        <f t="array" ref="AB5550">IFERROR(INDEX('Pontuação 3.0'!G$13:G$191, MATCH(AA5550, 'Pontuação 3.0'!F$13:F$191, 0)), "Faixa Indefinida")</f>
        <v>B</v>
      </c>
      <c r="AC5550" s="12">
        <f t="shared" si="7"/>
        <v>0</v>
      </c>
      <c r="AD5550" s="12">
        <f t="shared" si="8"/>
        <v>1</v>
      </c>
      <c r="AE5550" s="12">
        <f t="shared" si="9"/>
        <v>0</v>
      </c>
      <c r="AF5550" s="12">
        <f t="shared" si="10"/>
        <v>0</v>
      </c>
    </row>
    <row r="5551" ht="15.75" customHeight="1">
      <c r="A5551" s="8">
        <v>45691.0</v>
      </c>
      <c r="B5551" s="9" t="s">
        <v>12666</v>
      </c>
      <c r="C5551" s="9" t="s">
        <v>12667</v>
      </c>
      <c r="D5551" s="9" t="s">
        <v>12668</v>
      </c>
      <c r="E5551" s="9" t="s">
        <v>13936</v>
      </c>
      <c r="F5551" s="9" t="s">
        <v>13925</v>
      </c>
      <c r="G5551" s="9" t="s">
        <v>13957</v>
      </c>
      <c r="H5551" s="9" t="s">
        <v>13927</v>
      </c>
      <c r="I5551" s="9" t="s">
        <v>13940</v>
      </c>
      <c r="J5551" s="9" t="s">
        <v>13929</v>
      </c>
      <c r="K5551" s="9" t="s">
        <v>13940</v>
      </c>
      <c r="L5551" s="9" t="s">
        <v>13945</v>
      </c>
      <c r="M5551" s="9" t="s">
        <v>13942</v>
      </c>
      <c r="N5551" s="13" t="s">
        <v>12</v>
      </c>
      <c r="O5551" s="13" t="s">
        <v>14</v>
      </c>
      <c r="P5551" s="13" t="s">
        <v>13</v>
      </c>
      <c r="Q5551" s="13" t="s">
        <v>114</v>
      </c>
      <c r="R5551" s="13" t="s">
        <v>15</v>
      </c>
      <c r="S5551" s="10">
        <f>ROUNDUP(SUM(VLOOKUP(F5551,'Pontuação'!A$2:B$11,2,FALSE),VLOOKUP(E5551,'Pontuação'!C$2:D$11,2,FALSE),VLOOKUP(H5551,'Pontuação'!I$2:J$11,2,FALSE),VLOOKUP(J5551,'Pontuação'!G$2:H$11,2,FALSE),VLOOKUP(L5551,'Pontuação'!M$2:N$13,2,FALSE)),0)</f>
        <v>1326</v>
      </c>
      <c r="T5551" s="11">
        <f t="shared" si="1"/>
        <v>133</v>
      </c>
      <c r="U5551" s="11" t="str">
        <f t="array" ref="U5551">IFERROR(INDEX('Pontuação'!G$13:G$101, MATCH(T5551, 'Pontuação'!F$13:F$101, 0)), "Faixa Indefinida")</f>
        <v>D</v>
      </c>
      <c r="V5551" s="11">
        <f t="shared" si="2"/>
        <v>0</v>
      </c>
      <c r="W5551" s="11">
        <f t="shared" si="3"/>
        <v>0</v>
      </c>
      <c r="X5551" s="11">
        <f t="shared" si="4"/>
        <v>0</v>
      </c>
      <c r="Y5551" s="11">
        <f t="shared" si="5"/>
        <v>1</v>
      </c>
      <c r="Z5551" s="12">
        <f>ROUNDUP(SUM(VLOOKUP(F5551,'Pontuação 3.0'!A$2:B$11,2,FALSE),VLOOKUP(E5551,'Pontuação 3.0'!C$2:D$11,2,FALSE),VLOOKUP(H5551,'Pontuação 3.0'!I$2:J$11,2,FALSE),VLOOKUP(J5551,'Pontuação 3.0'!G$2:H$11,2,FALSE),VLOOKUP(G5551,'Pontuação 3.0'!E$2:F$11,2,FALSE),VLOOKUP(K5551,'Pontuação 3.0'!K$2:L$11,2,FALSE),VLOOKUP(L5551,'Pontuação 3.0'!M$2:N$13,2,FALSE)),0)</f>
        <v>1762</v>
      </c>
      <c r="AA5551" s="12">
        <f t="shared" si="6"/>
        <v>176</v>
      </c>
      <c r="AB5551" s="12" t="str">
        <f t="array" ref="AB5551">IFERROR(INDEX('Pontuação 3.0'!G$13:G$191, MATCH(AA5551, 'Pontuação 3.0'!F$13:F$191, 0)), "Faixa Indefinida")</f>
        <v>D</v>
      </c>
      <c r="AC5551" s="12">
        <f t="shared" si="7"/>
        <v>0</v>
      </c>
      <c r="AD5551" s="12">
        <f t="shared" si="8"/>
        <v>0</v>
      </c>
      <c r="AE5551" s="12">
        <f t="shared" si="9"/>
        <v>0</v>
      </c>
      <c r="AF5551" s="12">
        <f t="shared" si="10"/>
        <v>1</v>
      </c>
    </row>
    <row r="5552" ht="15.75" customHeight="1">
      <c r="A5552" s="8">
        <v>45691.0</v>
      </c>
      <c r="B5552" s="9" t="s">
        <v>14259</v>
      </c>
      <c r="C5552" s="9" t="s">
        <v>12670</v>
      </c>
      <c r="D5552" s="9" t="s">
        <v>12671</v>
      </c>
      <c r="E5552" s="9" t="s">
        <v>13936</v>
      </c>
      <c r="F5552" s="9" t="s">
        <v>13950</v>
      </c>
      <c r="G5552" s="9" t="s">
        <v>13955</v>
      </c>
      <c r="H5552" s="9" t="s">
        <v>13949</v>
      </c>
      <c r="I5552" s="9" t="s">
        <v>13940</v>
      </c>
      <c r="J5552" s="9" t="s">
        <v>13956</v>
      </c>
      <c r="K5552" s="9" t="s">
        <v>13940</v>
      </c>
      <c r="L5552" s="9" t="s">
        <v>13931</v>
      </c>
      <c r="M5552" s="9" t="s">
        <v>13932</v>
      </c>
      <c r="N5552" s="13" t="s">
        <v>12</v>
      </c>
      <c r="O5552" s="13" t="s">
        <v>14</v>
      </c>
      <c r="P5552" s="13" t="s">
        <v>32</v>
      </c>
      <c r="Q5552" s="13" t="s">
        <v>77</v>
      </c>
      <c r="R5552" s="13" t="s">
        <v>15</v>
      </c>
      <c r="S5552" s="10">
        <f>ROUNDUP(SUM(VLOOKUP(F5552,'Pontuação'!A$2:B$11,2,FALSE),VLOOKUP(E5552,'Pontuação'!C$2:D$11,2,FALSE),VLOOKUP(H5552,'Pontuação'!I$2:J$11,2,FALSE),VLOOKUP(J5552,'Pontuação'!G$2:H$11,2,FALSE),VLOOKUP(L5552,'Pontuação'!M$2:N$13,2,FALSE)),0)</f>
        <v>1873</v>
      </c>
      <c r="T5552" s="11">
        <f t="shared" si="1"/>
        <v>187</v>
      </c>
      <c r="U5552" s="11" t="str">
        <f t="array" ref="U5552">IFERROR(INDEX('Pontuação'!G$13:G$101, MATCH(T5552, 'Pontuação'!F$13:F$101, 0)), "Faixa Indefinida")</f>
        <v>A</v>
      </c>
      <c r="V5552" s="11">
        <f t="shared" si="2"/>
        <v>1</v>
      </c>
      <c r="W5552" s="11">
        <f t="shared" si="3"/>
        <v>0</v>
      </c>
      <c r="X5552" s="11">
        <f t="shared" si="4"/>
        <v>0</v>
      </c>
      <c r="Y5552" s="11">
        <f t="shared" si="5"/>
        <v>0</v>
      </c>
      <c r="Z5552" s="12">
        <f>ROUNDUP(SUM(VLOOKUP(F5552,'Pontuação 3.0'!A$2:B$11,2,FALSE),VLOOKUP(E5552,'Pontuação 3.0'!C$2:D$11,2,FALSE),VLOOKUP(H5552,'Pontuação 3.0'!I$2:J$11,2,FALSE),VLOOKUP(J5552,'Pontuação 3.0'!G$2:H$11,2,FALSE),VLOOKUP(G5552,'Pontuação 3.0'!E$2:F$11,2,FALSE),VLOOKUP(K5552,'Pontuação 3.0'!K$2:L$11,2,FALSE),VLOOKUP(L5552,'Pontuação 3.0'!M$2:N$13,2,FALSE)),0)</f>
        <v>2578</v>
      </c>
      <c r="AA5552" s="12">
        <f t="shared" si="6"/>
        <v>258</v>
      </c>
      <c r="AB5552" s="12" t="str">
        <f t="array" ref="AB5552">IFERROR(INDEX('Pontuação 3.0'!G$13:G$191, MATCH(AA5552, 'Pontuação 3.0'!F$13:F$191, 0)), "Faixa Indefinida")</f>
        <v>A</v>
      </c>
      <c r="AC5552" s="12">
        <f t="shared" si="7"/>
        <v>1</v>
      </c>
      <c r="AD5552" s="12">
        <f t="shared" si="8"/>
        <v>0</v>
      </c>
      <c r="AE5552" s="12">
        <f t="shared" si="9"/>
        <v>0</v>
      </c>
      <c r="AF5552" s="12">
        <f t="shared" si="10"/>
        <v>0</v>
      </c>
    </row>
    <row r="5553" ht="15.75" customHeight="1">
      <c r="A5553" s="8">
        <v>45691.0</v>
      </c>
      <c r="B5553" s="9" t="s">
        <v>610</v>
      </c>
      <c r="C5553" s="9" t="s">
        <v>12672</v>
      </c>
      <c r="D5553" s="15">
        <v>3.1975621219E10</v>
      </c>
      <c r="E5553" s="9" t="s">
        <v>13924</v>
      </c>
      <c r="F5553" s="9" t="s">
        <v>13937</v>
      </c>
      <c r="G5553" s="9" t="s">
        <v>13944</v>
      </c>
      <c r="H5553" s="9" t="s">
        <v>13951</v>
      </c>
      <c r="I5553" s="9" t="s">
        <v>13940</v>
      </c>
      <c r="J5553" s="9" t="s">
        <v>13929</v>
      </c>
      <c r="K5553" s="9" t="s">
        <v>13940</v>
      </c>
      <c r="L5553" s="9" t="s">
        <v>13931</v>
      </c>
      <c r="M5553" s="9" t="s">
        <v>13942</v>
      </c>
      <c r="N5553" s="13" t="s">
        <v>12</v>
      </c>
      <c r="O5553" s="13" t="s">
        <v>14</v>
      </c>
      <c r="P5553" s="13" t="s">
        <v>47</v>
      </c>
      <c r="Q5553" s="13" t="s">
        <v>77</v>
      </c>
      <c r="R5553" s="13" t="s">
        <v>15</v>
      </c>
      <c r="S5553" s="10">
        <f>ROUNDUP(SUM(VLOOKUP(F5553,'Pontuação'!A$2:B$11,2,FALSE),VLOOKUP(E5553,'Pontuação'!C$2:D$11,2,FALSE),VLOOKUP(H5553,'Pontuação'!I$2:J$11,2,FALSE),VLOOKUP(J5553,'Pontuação'!G$2:H$11,2,FALSE),VLOOKUP(L5553,'Pontuação'!M$2:N$13,2,FALSE)),0)</f>
        <v>1528</v>
      </c>
      <c r="T5553" s="11">
        <f t="shared" si="1"/>
        <v>153</v>
      </c>
      <c r="U5553" s="11" t="str">
        <f t="array" ref="U5553">IFERROR(INDEX('Pontuação'!G$13:G$101, MATCH(T5553, 'Pontuação'!F$13:F$101, 0)), "Faixa Indefinida")</f>
        <v>C</v>
      </c>
      <c r="V5553" s="11">
        <f t="shared" si="2"/>
        <v>0</v>
      </c>
      <c r="W5553" s="11">
        <f t="shared" si="3"/>
        <v>0</v>
      </c>
      <c r="X5553" s="11">
        <f t="shared" si="4"/>
        <v>1</v>
      </c>
      <c r="Y5553" s="11">
        <f t="shared" si="5"/>
        <v>0</v>
      </c>
      <c r="Z5553" s="12">
        <f>ROUNDUP(SUM(VLOOKUP(F5553,'Pontuação 3.0'!A$2:B$11,2,FALSE),VLOOKUP(E5553,'Pontuação 3.0'!C$2:D$11,2,FALSE),VLOOKUP(H5553,'Pontuação 3.0'!I$2:J$11,2,FALSE),VLOOKUP(J5553,'Pontuação 3.0'!G$2:H$11,2,FALSE),VLOOKUP(G5553,'Pontuação 3.0'!E$2:F$11,2,FALSE),VLOOKUP(K5553,'Pontuação 3.0'!K$2:L$11,2,FALSE),VLOOKUP(L5553,'Pontuação 3.0'!M$2:N$13,2,FALSE)),0)</f>
        <v>1730</v>
      </c>
      <c r="AA5553" s="12">
        <f t="shared" si="6"/>
        <v>173</v>
      </c>
      <c r="AB5553" s="12" t="str">
        <f t="array" ref="AB5553">IFERROR(INDEX('Pontuação 3.0'!G$13:G$191, MATCH(AA5553, 'Pontuação 3.0'!F$13:F$191, 0)), "Faixa Indefinida")</f>
        <v>D</v>
      </c>
      <c r="AC5553" s="12">
        <f t="shared" si="7"/>
        <v>0</v>
      </c>
      <c r="AD5553" s="12">
        <f t="shared" si="8"/>
        <v>0</v>
      </c>
      <c r="AE5553" s="12">
        <f t="shared" si="9"/>
        <v>0</v>
      </c>
      <c r="AF5553" s="12">
        <f t="shared" si="10"/>
        <v>1</v>
      </c>
    </row>
    <row r="5554" ht="15.75" customHeight="1">
      <c r="A5554" s="8">
        <v>45691.0</v>
      </c>
      <c r="B5554" s="9" t="s">
        <v>1142</v>
      </c>
      <c r="C5554" s="9" t="s">
        <v>12673</v>
      </c>
      <c r="D5554" s="15">
        <v>9.5991580431E10</v>
      </c>
      <c r="E5554" s="9" t="s">
        <v>13936</v>
      </c>
      <c r="F5554" s="9" t="s">
        <v>13950</v>
      </c>
      <c r="G5554" s="9" t="s">
        <v>13926</v>
      </c>
      <c r="H5554" s="9" t="s">
        <v>13960</v>
      </c>
      <c r="I5554" s="9" t="s">
        <v>13940</v>
      </c>
      <c r="J5554" s="9" t="s">
        <v>13939</v>
      </c>
      <c r="K5554" s="9" t="s">
        <v>13940</v>
      </c>
      <c r="L5554" s="9" t="s">
        <v>13931</v>
      </c>
      <c r="M5554" s="9" t="s">
        <v>13946</v>
      </c>
      <c r="N5554" s="13" t="s">
        <v>12</v>
      </c>
      <c r="O5554" s="13" t="s">
        <v>14</v>
      </c>
      <c r="P5554" s="13" t="s">
        <v>27</v>
      </c>
      <c r="Q5554" s="13" t="s">
        <v>48</v>
      </c>
      <c r="R5554" s="13" t="s">
        <v>15</v>
      </c>
      <c r="S5554" s="10">
        <f>ROUNDUP(SUM(VLOOKUP(F5554,'Pontuação'!A$2:B$11,2,FALSE),VLOOKUP(E5554,'Pontuação'!C$2:D$11,2,FALSE),VLOOKUP(H5554,'Pontuação'!I$2:J$11,2,FALSE),VLOOKUP(J5554,'Pontuação'!G$2:H$11,2,FALSE),VLOOKUP(L5554,'Pontuação'!M$2:N$13,2,FALSE)),0)</f>
        <v>1474</v>
      </c>
      <c r="T5554" s="11">
        <f t="shared" si="1"/>
        <v>147</v>
      </c>
      <c r="U5554" s="11" t="str">
        <f t="array" ref="U5554">IFERROR(INDEX('Pontuação'!G$13:G$101, MATCH(T5554, 'Pontuação'!F$13:F$101, 0)), "Faixa Indefinida")</f>
        <v>D</v>
      </c>
      <c r="V5554" s="11">
        <f t="shared" si="2"/>
        <v>0</v>
      </c>
      <c r="W5554" s="11">
        <f t="shared" si="3"/>
        <v>0</v>
      </c>
      <c r="X5554" s="11">
        <f t="shared" si="4"/>
        <v>0</v>
      </c>
      <c r="Y5554" s="11">
        <f t="shared" si="5"/>
        <v>1</v>
      </c>
      <c r="Z5554" s="12">
        <f>ROUNDUP(SUM(VLOOKUP(F5554,'Pontuação 3.0'!A$2:B$11,2,FALSE),VLOOKUP(E5554,'Pontuação 3.0'!C$2:D$11,2,FALSE),VLOOKUP(H5554,'Pontuação 3.0'!I$2:J$11,2,FALSE),VLOOKUP(J5554,'Pontuação 3.0'!G$2:H$11,2,FALSE),VLOOKUP(G5554,'Pontuação 3.0'!E$2:F$11,2,FALSE),VLOOKUP(K5554,'Pontuação 3.0'!K$2:L$11,2,FALSE),VLOOKUP(L5554,'Pontuação 3.0'!M$2:N$13,2,FALSE)),0)</f>
        <v>2166</v>
      </c>
      <c r="AA5554" s="12">
        <f t="shared" si="6"/>
        <v>217</v>
      </c>
      <c r="AB5554" s="12" t="str">
        <f t="array" ref="AB5554">IFERROR(INDEX('Pontuação 3.0'!G$13:G$191, MATCH(AA5554, 'Pontuação 3.0'!F$13:F$191, 0)), "Faixa Indefinida")</f>
        <v>B</v>
      </c>
      <c r="AC5554" s="12">
        <f t="shared" si="7"/>
        <v>0</v>
      </c>
      <c r="AD5554" s="12">
        <f t="shared" si="8"/>
        <v>1</v>
      </c>
      <c r="AE5554" s="12">
        <f t="shared" si="9"/>
        <v>0</v>
      </c>
      <c r="AF5554" s="12">
        <f t="shared" si="10"/>
        <v>0</v>
      </c>
    </row>
    <row r="5555" ht="15.75" customHeight="1">
      <c r="A5555" s="8">
        <v>45691.0</v>
      </c>
      <c r="B5555" s="9" t="s">
        <v>12674</v>
      </c>
      <c r="C5555" s="9" t="s">
        <v>12675</v>
      </c>
      <c r="D5555" s="15">
        <v>6.7998594827E10</v>
      </c>
      <c r="E5555" s="9" t="s">
        <v>13936</v>
      </c>
      <c r="F5555" s="9" t="s">
        <v>13948</v>
      </c>
      <c r="G5555" s="9" t="s">
        <v>13926</v>
      </c>
      <c r="H5555" s="9" t="s">
        <v>13949</v>
      </c>
      <c r="I5555" s="9" t="s">
        <v>13940</v>
      </c>
      <c r="J5555" s="9" t="s">
        <v>13929</v>
      </c>
      <c r="K5555" s="9" t="s">
        <v>13940</v>
      </c>
      <c r="L5555" s="9" t="s">
        <v>13945</v>
      </c>
      <c r="M5555" s="9" t="s">
        <v>13946</v>
      </c>
      <c r="N5555" s="13" t="s">
        <v>12</v>
      </c>
      <c r="O5555" s="13" t="s">
        <v>14</v>
      </c>
      <c r="P5555" s="13" t="s">
        <v>32</v>
      </c>
      <c r="Q5555" s="13" t="s">
        <v>77</v>
      </c>
      <c r="R5555" s="13" t="s">
        <v>15</v>
      </c>
      <c r="S5555" s="10">
        <f>ROUNDUP(SUM(VLOOKUP(F5555,'Pontuação'!A$2:B$11,2,FALSE),VLOOKUP(E5555,'Pontuação'!C$2:D$11,2,FALSE),VLOOKUP(H5555,'Pontuação'!I$2:J$11,2,FALSE),VLOOKUP(J5555,'Pontuação'!G$2:H$11,2,FALSE),VLOOKUP(L5555,'Pontuação'!M$2:N$13,2,FALSE)),0)</f>
        <v>1715</v>
      </c>
      <c r="T5555" s="11">
        <f t="shared" si="1"/>
        <v>172</v>
      </c>
      <c r="U5555" s="11" t="str">
        <f t="array" ref="U5555">IFERROR(INDEX('Pontuação'!G$13:G$101, MATCH(T5555, 'Pontuação'!F$13:F$101, 0)), "Faixa Indefinida")</f>
        <v>B</v>
      </c>
      <c r="V5555" s="11">
        <f t="shared" si="2"/>
        <v>0</v>
      </c>
      <c r="W5555" s="11">
        <f t="shared" si="3"/>
        <v>1</v>
      </c>
      <c r="X5555" s="11">
        <f t="shared" si="4"/>
        <v>0</v>
      </c>
      <c r="Y5555" s="11">
        <f t="shared" si="5"/>
        <v>0</v>
      </c>
      <c r="Z5555" s="12">
        <f>ROUNDUP(SUM(VLOOKUP(F5555,'Pontuação 3.0'!A$2:B$11,2,FALSE),VLOOKUP(E5555,'Pontuação 3.0'!C$2:D$11,2,FALSE),VLOOKUP(H5555,'Pontuação 3.0'!I$2:J$11,2,FALSE),VLOOKUP(J5555,'Pontuação 3.0'!G$2:H$11,2,FALSE),VLOOKUP(G5555,'Pontuação 3.0'!E$2:F$11,2,FALSE),VLOOKUP(K5555,'Pontuação 3.0'!K$2:L$11,2,FALSE),VLOOKUP(L5555,'Pontuação 3.0'!M$2:N$13,2,FALSE)),0)</f>
        <v>2162</v>
      </c>
      <c r="AA5555" s="12">
        <f t="shared" si="6"/>
        <v>216</v>
      </c>
      <c r="AB5555" s="12" t="str">
        <f t="array" ref="AB5555">IFERROR(INDEX('Pontuação 3.0'!G$13:G$191, MATCH(AA5555, 'Pontuação 3.0'!F$13:F$191, 0)), "Faixa Indefinida")</f>
        <v>B</v>
      </c>
      <c r="AC5555" s="12">
        <f t="shared" si="7"/>
        <v>0</v>
      </c>
      <c r="AD5555" s="12">
        <f t="shared" si="8"/>
        <v>1</v>
      </c>
      <c r="AE5555" s="12">
        <f t="shared" si="9"/>
        <v>0</v>
      </c>
      <c r="AF5555" s="12">
        <f t="shared" si="10"/>
        <v>0</v>
      </c>
    </row>
    <row r="5556" ht="15.75" customHeight="1">
      <c r="A5556" s="8">
        <v>45691.0</v>
      </c>
      <c r="B5556" s="9" t="s">
        <v>12677</v>
      </c>
      <c r="C5556" s="9" t="s">
        <v>12678</v>
      </c>
      <c r="D5556" s="15">
        <v>9.1984076411E10</v>
      </c>
      <c r="E5556" s="9" t="s">
        <v>13936</v>
      </c>
      <c r="F5556" s="9" t="s">
        <v>13948</v>
      </c>
      <c r="G5556" s="9" t="s">
        <v>13926</v>
      </c>
      <c r="H5556" s="9" t="s">
        <v>13951</v>
      </c>
      <c r="I5556" s="9" t="s">
        <v>13940</v>
      </c>
      <c r="J5556" s="9" t="s">
        <v>13929</v>
      </c>
      <c r="K5556" s="9" t="s">
        <v>13940</v>
      </c>
      <c r="L5556" s="9" t="s">
        <v>13945</v>
      </c>
      <c r="M5556" s="9" t="s">
        <v>13942</v>
      </c>
      <c r="N5556" s="13" t="s">
        <v>12</v>
      </c>
      <c r="O5556" s="13" t="s">
        <v>14</v>
      </c>
      <c r="P5556" s="13" t="s">
        <v>68</v>
      </c>
      <c r="Q5556" s="13" t="s">
        <v>3528</v>
      </c>
      <c r="R5556" s="13" t="s">
        <v>15</v>
      </c>
      <c r="S5556" s="10">
        <f>ROUNDUP(SUM(VLOOKUP(F5556,'Pontuação'!A$2:B$11,2,FALSE),VLOOKUP(E5556,'Pontuação'!C$2:D$11,2,FALSE),VLOOKUP(H5556,'Pontuação'!I$2:J$11,2,FALSE),VLOOKUP(J5556,'Pontuação'!G$2:H$11,2,FALSE),VLOOKUP(L5556,'Pontuação'!M$2:N$13,2,FALSE)),0)</f>
        <v>1673</v>
      </c>
      <c r="T5556" s="11">
        <f t="shared" si="1"/>
        <v>167</v>
      </c>
      <c r="U5556" s="11" t="str">
        <f t="array" ref="U5556">IFERROR(INDEX('Pontuação'!G$13:G$101, MATCH(T5556, 'Pontuação'!F$13:F$101, 0)), "Faixa Indefinida")</f>
        <v>B</v>
      </c>
      <c r="V5556" s="11">
        <f t="shared" si="2"/>
        <v>0</v>
      </c>
      <c r="W5556" s="11">
        <f t="shared" si="3"/>
        <v>1</v>
      </c>
      <c r="X5556" s="11">
        <f t="shared" si="4"/>
        <v>0</v>
      </c>
      <c r="Y5556" s="11">
        <f t="shared" si="5"/>
        <v>0</v>
      </c>
      <c r="Z5556" s="12">
        <f>ROUNDUP(SUM(VLOOKUP(F5556,'Pontuação 3.0'!A$2:B$11,2,FALSE),VLOOKUP(E5556,'Pontuação 3.0'!C$2:D$11,2,FALSE),VLOOKUP(H5556,'Pontuação 3.0'!I$2:J$11,2,FALSE),VLOOKUP(J5556,'Pontuação 3.0'!G$2:H$11,2,FALSE),VLOOKUP(G5556,'Pontuação 3.0'!E$2:F$11,2,FALSE),VLOOKUP(K5556,'Pontuação 3.0'!K$2:L$11,2,FALSE),VLOOKUP(L5556,'Pontuação 3.0'!M$2:N$13,2,FALSE)),0)</f>
        <v>2075</v>
      </c>
      <c r="AA5556" s="12">
        <f t="shared" si="6"/>
        <v>208</v>
      </c>
      <c r="AB5556" s="12" t="str">
        <f t="array" ref="AB5556">IFERROR(INDEX('Pontuação 3.0'!G$13:G$191, MATCH(AA5556, 'Pontuação 3.0'!F$13:F$191, 0)), "Faixa Indefinida")</f>
        <v>C</v>
      </c>
      <c r="AC5556" s="12">
        <f t="shared" si="7"/>
        <v>0</v>
      </c>
      <c r="AD5556" s="12">
        <f t="shared" si="8"/>
        <v>0</v>
      </c>
      <c r="AE5556" s="12">
        <f t="shared" si="9"/>
        <v>1</v>
      </c>
      <c r="AF5556" s="12">
        <f t="shared" si="10"/>
        <v>0</v>
      </c>
    </row>
    <row r="5557" ht="15.75" customHeight="1">
      <c r="A5557" s="8">
        <v>45691.0</v>
      </c>
      <c r="B5557" s="9" t="s">
        <v>3400</v>
      </c>
      <c r="C5557" s="9" t="s">
        <v>12676</v>
      </c>
      <c r="D5557" s="15">
        <v>9.2995210228E10</v>
      </c>
      <c r="E5557" s="9" t="s">
        <v>13924</v>
      </c>
      <c r="F5557" s="9" t="s">
        <v>13948</v>
      </c>
      <c r="G5557" s="9" t="s">
        <v>13957</v>
      </c>
      <c r="H5557" s="9" t="s">
        <v>13938</v>
      </c>
      <c r="I5557" s="9" t="s">
        <v>13928</v>
      </c>
      <c r="J5557" s="9" t="s">
        <v>13929</v>
      </c>
      <c r="K5557" s="9" t="s">
        <v>13930</v>
      </c>
      <c r="L5557" s="9" t="s">
        <v>13954</v>
      </c>
      <c r="M5557" s="9" t="s">
        <v>13952</v>
      </c>
      <c r="N5557" s="13" t="s">
        <v>12</v>
      </c>
      <c r="O5557" s="13" t="s">
        <v>14</v>
      </c>
      <c r="P5557" s="13" t="s">
        <v>111</v>
      </c>
      <c r="Q5557" s="13" t="s">
        <v>3528</v>
      </c>
      <c r="R5557" s="13" t="s">
        <v>65</v>
      </c>
      <c r="S5557" s="10">
        <f>ROUNDUP(SUM(VLOOKUP(F5557,'Pontuação'!A$2:B$11,2,FALSE),VLOOKUP(E5557,'Pontuação'!C$2:D$11,2,FALSE),VLOOKUP(H5557,'Pontuação'!I$2:J$11,2,FALSE),VLOOKUP(J5557,'Pontuação'!G$2:H$11,2,FALSE),VLOOKUP(L5557,'Pontuação'!M$2:N$13,2,FALSE)),0)</f>
        <v>1534</v>
      </c>
      <c r="T5557" s="11">
        <f t="shared" si="1"/>
        <v>153</v>
      </c>
      <c r="U5557" s="11" t="str">
        <f t="array" ref="U5557">IFERROR(INDEX('Pontuação'!G$13:G$101, MATCH(T5557, 'Pontuação'!F$13:F$101, 0)), "Faixa Indefinida")</f>
        <v>C</v>
      </c>
      <c r="V5557" s="11">
        <f t="shared" si="2"/>
        <v>0</v>
      </c>
      <c r="W5557" s="11">
        <f t="shared" si="3"/>
        <v>0</v>
      </c>
      <c r="X5557" s="11">
        <f t="shared" si="4"/>
        <v>1</v>
      </c>
      <c r="Y5557" s="11">
        <f t="shared" si="5"/>
        <v>0</v>
      </c>
      <c r="Z5557" s="12">
        <f>ROUNDUP(SUM(VLOOKUP(F5557,'Pontuação 3.0'!A$2:B$11,2,FALSE),VLOOKUP(E5557,'Pontuação 3.0'!C$2:D$11,2,FALSE),VLOOKUP(H5557,'Pontuação 3.0'!I$2:J$11,2,FALSE),VLOOKUP(J5557,'Pontuação 3.0'!G$2:H$11,2,FALSE),VLOOKUP(G5557,'Pontuação 3.0'!E$2:F$11,2,FALSE),VLOOKUP(K5557,'Pontuação 3.0'!K$2:L$11,2,FALSE),VLOOKUP(L5557,'Pontuação 3.0'!M$2:N$13,2,FALSE)),0)</f>
        <v>1976</v>
      </c>
      <c r="AA5557" s="12">
        <f t="shared" si="6"/>
        <v>198</v>
      </c>
      <c r="AB5557" s="12" t="str">
        <f t="array" ref="AB5557">IFERROR(INDEX('Pontuação 3.0'!G$13:G$191, MATCH(AA5557, 'Pontuação 3.0'!F$13:F$191, 0)), "Faixa Indefinida")</f>
        <v>C</v>
      </c>
      <c r="AC5557" s="12">
        <f t="shared" si="7"/>
        <v>0</v>
      </c>
      <c r="AD5557" s="12">
        <f t="shared" si="8"/>
        <v>0</v>
      </c>
      <c r="AE5557" s="12">
        <f t="shared" si="9"/>
        <v>1</v>
      </c>
      <c r="AF5557" s="12">
        <f t="shared" si="10"/>
        <v>0</v>
      </c>
    </row>
    <row r="5558" ht="15.75" customHeight="1">
      <c r="A5558" s="8">
        <v>45691.0</v>
      </c>
      <c r="B5558" s="9" t="s">
        <v>12679</v>
      </c>
      <c r="C5558" s="9" t="s">
        <v>12680</v>
      </c>
      <c r="D5558" s="15">
        <v>5.198913701E10</v>
      </c>
      <c r="E5558" s="9" t="s">
        <v>13936</v>
      </c>
      <c r="F5558" s="9" t="s">
        <v>13948</v>
      </c>
      <c r="G5558" s="9" t="s">
        <v>13944</v>
      </c>
      <c r="H5558" s="9" t="s">
        <v>13951</v>
      </c>
      <c r="I5558" s="9" t="s">
        <v>13940</v>
      </c>
      <c r="J5558" s="9" t="s">
        <v>13929</v>
      </c>
      <c r="K5558" s="9" t="s">
        <v>13940</v>
      </c>
      <c r="L5558" s="9" t="s">
        <v>13941</v>
      </c>
      <c r="M5558" s="9" t="s">
        <v>13946</v>
      </c>
      <c r="N5558" s="9"/>
      <c r="O5558" s="9"/>
      <c r="P5558" s="9"/>
      <c r="Q5558" s="9"/>
      <c r="R5558" s="9"/>
      <c r="S5558" s="10">
        <f>ROUNDUP(SUM(VLOOKUP(F5558,'Pontuação'!A$2:B$11,2,FALSE),VLOOKUP(E5558,'Pontuação'!C$2:D$11,2,FALSE),VLOOKUP(H5558,'Pontuação'!I$2:J$11,2,FALSE),VLOOKUP(J5558,'Pontuação'!G$2:H$11,2,FALSE),VLOOKUP(L5558,'Pontuação'!M$2:N$13,2,FALSE)),0)</f>
        <v>1585</v>
      </c>
      <c r="T5558" s="11">
        <f t="shared" si="1"/>
        <v>159</v>
      </c>
      <c r="U5558" s="11" t="str">
        <f t="array" ref="U5558">IFERROR(INDEX('Pontuação'!G$13:G$101, MATCH(T5558, 'Pontuação'!F$13:F$101, 0)), "Faixa Indefinida")</f>
        <v>C</v>
      </c>
      <c r="V5558" s="11">
        <f t="shared" si="2"/>
        <v>0</v>
      </c>
      <c r="W5558" s="11">
        <f t="shared" si="3"/>
        <v>0</v>
      </c>
      <c r="X5558" s="11">
        <f t="shared" si="4"/>
        <v>1</v>
      </c>
      <c r="Y5558" s="11">
        <f t="shared" si="5"/>
        <v>0</v>
      </c>
      <c r="Z5558" s="12">
        <f>ROUNDUP(SUM(VLOOKUP(F5558,'Pontuação 3.0'!A$2:B$11,2,FALSE),VLOOKUP(E5558,'Pontuação 3.0'!C$2:D$11,2,FALSE),VLOOKUP(H5558,'Pontuação 3.0'!I$2:J$11,2,FALSE),VLOOKUP(J5558,'Pontuação 3.0'!G$2:H$11,2,FALSE),VLOOKUP(G5558,'Pontuação 3.0'!E$2:F$11,2,FALSE),VLOOKUP(K5558,'Pontuação 3.0'!K$2:L$11,2,FALSE),VLOOKUP(L5558,'Pontuação 3.0'!M$2:N$13,2,FALSE)),0)</f>
        <v>1827</v>
      </c>
      <c r="AA5558" s="12">
        <f t="shared" si="6"/>
        <v>183</v>
      </c>
      <c r="AB5558" s="12" t="str">
        <f t="array" ref="AB5558">IFERROR(INDEX('Pontuação 3.0'!G$13:G$191, MATCH(AA5558, 'Pontuação 3.0'!F$13:F$191, 0)), "Faixa Indefinida")</f>
        <v>D</v>
      </c>
      <c r="AC5558" s="12">
        <f t="shared" si="7"/>
        <v>0</v>
      </c>
      <c r="AD5558" s="12">
        <f t="shared" si="8"/>
        <v>0</v>
      </c>
      <c r="AE5558" s="12">
        <f t="shared" si="9"/>
        <v>0</v>
      </c>
      <c r="AF5558" s="12">
        <f t="shared" si="10"/>
        <v>1</v>
      </c>
    </row>
    <row r="5559" ht="15.75" customHeight="1">
      <c r="A5559" s="8">
        <v>45691.0</v>
      </c>
      <c r="B5559" s="9" t="s">
        <v>12682</v>
      </c>
      <c r="C5559" s="9" t="s">
        <v>12683</v>
      </c>
      <c r="D5559" s="15">
        <v>1.1987876114E10</v>
      </c>
      <c r="E5559" s="9" t="s">
        <v>13936</v>
      </c>
      <c r="F5559" s="9" t="s">
        <v>13950</v>
      </c>
      <c r="G5559" s="9" t="s">
        <v>13944</v>
      </c>
      <c r="H5559" s="9" t="s">
        <v>13951</v>
      </c>
      <c r="I5559" s="9" t="s">
        <v>13928</v>
      </c>
      <c r="J5559" s="9" t="s">
        <v>13929</v>
      </c>
      <c r="K5559" s="9" t="s">
        <v>13940</v>
      </c>
      <c r="L5559" s="9" t="s">
        <v>13945</v>
      </c>
      <c r="M5559" s="9" t="s">
        <v>13952</v>
      </c>
      <c r="N5559" s="13" t="s">
        <v>12</v>
      </c>
      <c r="O5559" s="13" t="s">
        <v>14</v>
      </c>
      <c r="P5559" s="13" t="s">
        <v>32</v>
      </c>
      <c r="Q5559" s="13" t="s">
        <v>33</v>
      </c>
      <c r="R5559" s="13" t="s">
        <v>65</v>
      </c>
      <c r="S5559" s="10">
        <f>ROUNDUP(SUM(VLOOKUP(F5559,'Pontuação'!A$2:B$11,2,FALSE),VLOOKUP(E5559,'Pontuação'!C$2:D$11,2,FALSE),VLOOKUP(H5559,'Pontuação'!I$2:J$11,2,FALSE),VLOOKUP(J5559,'Pontuação'!G$2:H$11,2,FALSE),VLOOKUP(L5559,'Pontuação'!M$2:N$13,2,FALSE)),0)</f>
        <v>1685</v>
      </c>
      <c r="T5559" s="11">
        <f t="shared" si="1"/>
        <v>169</v>
      </c>
      <c r="U5559" s="11" t="str">
        <f t="array" ref="U5559">IFERROR(INDEX('Pontuação'!G$13:G$101, MATCH(T5559, 'Pontuação'!F$13:F$101, 0)), "Faixa Indefinida")</f>
        <v>B</v>
      </c>
      <c r="V5559" s="11">
        <f t="shared" si="2"/>
        <v>0</v>
      </c>
      <c r="W5559" s="11">
        <f t="shared" si="3"/>
        <v>1</v>
      </c>
      <c r="X5559" s="11">
        <f t="shared" si="4"/>
        <v>0</v>
      </c>
      <c r="Y5559" s="11">
        <f t="shared" si="5"/>
        <v>0</v>
      </c>
      <c r="Z5559" s="12">
        <f>ROUNDUP(SUM(VLOOKUP(F5559,'Pontuação 3.0'!A$2:B$11,2,FALSE),VLOOKUP(E5559,'Pontuação 3.0'!C$2:D$11,2,FALSE),VLOOKUP(H5559,'Pontuação 3.0'!I$2:J$11,2,FALSE),VLOOKUP(J5559,'Pontuação 3.0'!G$2:H$11,2,FALSE),VLOOKUP(G5559,'Pontuação 3.0'!E$2:F$11,2,FALSE),VLOOKUP(K5559,'Pontuação 3.0'!K$2:L$11,2,FALSE),VLOOKUP(L5559,'Pontuação 3.0'!M$2:N$13,2,FALSE)),0)</f>
        <v>2068</v>
      </c>
      <c r="AA5559" s="12">
        <f t="shared" si="6"/>
        <v>207</v>
      </c>
      <c r="AB5559" s="12" t="str">
        <f t="array" ref="AB5559">IFERROR(INDEX('Pontuação 3.0'!G$13:G$191, MATCH(AA5559, 'Pontuação 3.0'!F$13:F$191, 0)), "Faixa Indefinida")</f>
        <v>C</v>
      </c>
      <c r="AC5559" s="12">
        <f t="shared" si="7"/>
        <v>0</v>
      </c>
      <c r="AD5559" s="12">
        <f t="shared" si="8"/>
        <v>0</v>
      </c>
      <c r="AE5559" s="12">
        <f t="shared" si="9"/>
        <v>1</v>
      </c>
      <c r="AF5559" s="12">
        <f t="shared" si="10"/>
        <v>0</v>
      </c>
    </row>
    <row r="5560" ht="15.75" customHeight="1">
      <c r="A5560" s="8">
        <v>45691.0</v>
      </c>
      <c r="B5560" s="9" t="s">
        <v>5594</v>
      </c>
      <c r="C5560" s="9" t="s">
        <v>12686</v>
      </c>
      <c r="D5560" s="15">
        <v>2.7996728402E10</v>
      </c>
      <c r="E5560" s="9" t="s">
        <v>13936</v>
      </c>
      <c r="F5560" s="9" t="s">
        <v>13948</v>
      </c>
      <c r="G5560" s="9" t="s">
        <v>13926</v>
      </c>
      <c r="H5560" s="9" t="s">
        <v>13951</v>
      </c>
      <c r="I5560" s="9" t="s">
        <v>13940</v>
      </c>
      <c r="J5560" s="9" t="s">
        <v>13929</v>
      </c>
      <c r="K5560" s="9" t="s">
        <v>13940</v>
      </c>
      <c r="L5560" s="9" t="s">
        <v>13954</v>
      </c>
      <c r="M5560" s="9" t="s">
        <v>13942</v>
      </c>
      <c r="N5560" s="13" t="s">
        <v>12</v>
      </c>
      <c r="O5560" s="13" t="s">
        <v>14</v>
      </c>
      <c r="P5560" s="13" t="s">
        <v>32</v>
      </c>
      <c r="Q5560" s="13" t="s">
        <v>77</v>
      </c>
      <c r="R5560" s="13" t="s">
        <v>15</v>
      </c>
      <c r="S5560" s="10">
        <f>ROUNDUP(SUM(VLOOKUP(F5560,'Pontuação'!A$2:B$11,2,FALSE),VLOOKUP(E5560,'Pontuação'!C$2:D$11,2,FALSE),VLOOKUP(H5560,'Pontuação'!I$2:J$11,2,FALSE),VLOOKUP(J5560,'Pontuação'!G$2:H$11,2,FALSE),VLOOKUP(L5560,'Pontuação'!M$2:N$13,2,FALSE)),0)</f>
        <v>1504</v>
      </c>
      <c r="T5560" s="11">
        <f t="shared" si="1"/>
        <v>150</v>
      </c>
      <c r="U5560" s="11" t="str">
        <f t="array" ref="U5560">IFERROR(INDEX('Pontuação'!G$13:G$101, MATCH(T5560, 'Pontuação'!F$13:F$101, 0)), "Faixa Indefinida")</f>
        <v>C</v>
      </c>
      <c r="V5560" s="11">
        <f t="shared" si="2"/>
        <v>0</v>
      </c>
      <c r="W5560" s="11">
        <f t="shared" si="3"/>
        <v>0</v>
      </c>
      <c r="X5560" s="11">
        <f t="shared" si="4"/>
        <v>1</v>
      </c>
      <c r="Y5560" s="11">
        <f t="shared" si="5"/>
        <v>0</v>
      </c>
      <c r="Z5560" s="12">
        <f>ROUNDUP(SUM(VLOOKUP(F5560,'Pontuação 3.0'!A$2:B$11,2,FALSE),VLOOKUP(E5560,'Pontuação 3.0'!C$2:D$11,2,FALSE),VLOOKUP(H5560,'Pontuação 3.0'!I$2:J$11,2,FALSE),VLOOKUP(J5560,'Pontuação 3.0'!G$2:H$11,2,FALSE),VLOOKUP(G5560,'Pontuação 3.0'!E$2:F$11,2,FALSE),VLOOKUP(K5560,'Pontuação 3.0'!K$2:L$11,2,FALSE),VLOOKUP(L5560,'Pontuação 3.0'!M$2:N$13,2,FALSE)),0)</f>
        <v>1959</v>
      </c>
      <c r="AA5560" s="12">
        <f t="shared" si="6"/>
        <v>196</v>
      </c>
      <c r="AB5560" s="12" t="str">
        <f t="array" ref="AB5560">IFERROR(INDEX('Pontuação 3.0'!G$13:G$191, MATCH(AA5560, 'Pontuação 3.0'!F$13:F$191, 0)), "Faixa Indefinida")</f>
        <v>C</v>
      </c>
      <c r="AC5560" s="12">
        <f t="shared" si="7"/>
        <v>0</v>
      </c>
      <c r="AD5560" s="12">
        <f t="shared" si="8"/>
        <v>0</v>
      </c>
      <c r="AE5560" s="12">
        <f t="shared" si="9"/>
        <v>1</v>
      </c>
      <c r="AF5560" s="12">
        <f t="shared" si="10"/>
        <v>0</v>
      </c>
    </row>
    <row r="5561" ht="15.75" customHeight="1">
      <c r="A5561" s="8">
        <v>45691.0</v>
      </c>
      <c r="B5561" s="9" t="s">
        <v>12687</v>
      </c>
      <c r="C5561" s="9" t="s">
        <v>12688</v>
      </c>
      <c r="D5561" s="15">
        <v>3.1996838536E10</v>
      </c>
      <c r="E5561" s="9" t="s">
        <v>13936</v>
      </c>
      <c r="F5561" s="9" t="s">
        <v>13937</v>
      </c>
      <c r="G5561" s="9" t="s">
        <v>13955</v>
      </c>
      <c r="H5561" s="9" t="s">
        <v>13951</v>
      </c>
      <c r="I5561" s="9" t="s">
        <v>13940</v>
      </c>
      <c r="J5561" s="9" t="s">
        <v>13956</v>
      </c>
      <c r="K5561" s="9" t="s">
        <v>13940</v>
      </c>
      <c r="L5561" s="9" t="s">
        <v>13931</v>
      </c>
      <c r="M5561" s="9" t="s">
        <v>13946</v>
      </c>
      <c r="N5561" s="13" t="s">
        <v>12</v>
      </c>
      <c r="O5561" s="13" t="s">
        <v>14</v>
      </c>
      <c r="P5561" s="13" t="s">
        <v>32</v>
      </c>
      <c r="Q5561" s="13" t="s">
        <v>77</v>
      </c>
      <c r="R5561" s="13" t="s">
        <v>65</v>
      </c>
      <c r="S5561" s="10">
        <f>ROUNDUP(SUM(VLOOKUP(F5561,'Pontuação'!A$2:B$11,2,FALSE),VLOOKUP(E5561,'Pontuação'!C$2:D$11,2,FALSE),VLOOKUP(H5561,'Pontuação'!I$2:J$11,2,FALSE),VLOOKUP(J5561,'Pontuação'!G$2:H$11,2,FALSE),VLOOKUP(L5561,'Pontuação'!M$2:N$13,2,FALSE)),0)</f>
        <v>1802</v>
      </c>
      <c r="T5561" s="11">
        <f t="shared" si="1"/>
        <v>180</v>
      </c>
      <c r="U5561" s="11" t="str">
        <f t="array" ref="U5561">IFERROR(INDEX('Pontuação'!G$13:G$101, MATCH(T5561, 'Pontuação'!F$13:F$101, 0)), "Faixa Indefinida")</f>
        <v>B</v>
      </c>
      <c r="V5561" s="11">
        <f t="shared" si="2"/>
        <v>0</v>
      </c>
      <c r="W5561" s="11">
        <f t="shared" si="3"/>
        <v>1</v>
      </c>
      <c r="X5561" s="11">
        <f t="shared" si="4"/>
        <v>0</v>
      </c>
      <c r="Y5561" s="11">
        <f t="shared" si="5"/>
        <v>0</v>
      </c>
      <c r="Z5561" s="12">
        <f>ROUNDUP(SUM(VLOOKUP(F5561,'Pontuação 3.0'!A$2:B$11,2,FALSE),VLOOKUP(E5561,'Pontuação 3.0'!C$2:D$11,2,FALSE),VLOOKUP(H5561,'Pontuação 3.0'!I$2:J$11,2,FALSE),VLOOKUP(J5561,'Pontuação 3.0'!G$2:H$11,2,FALSE),VLOOKUP(G5561,'Pontuação 3.0'!E$2:F$11,2,FALSE),VLOOKUP(K5561,'Pontuação 3.0'!K$2:L$11,2,FALSE),VLOOKUP(L5561,'Pontuação 3.0'!M$2:N$13,2,FALSE)),0)</f>
        <v>2269</v>
      </c>
      <c r="AA5561" s="12">
        <f t="shared" si="6"/>
        <v>227</v>
      </c>
      <c r="AB5561" s="12" t="str">
        <f t="array" ref="AB5561">IFERROR(INDEX('Pontuação 3.0'!G$13:G$191, MATCH(AA5561, 'Pontuação 3.0'!F$13:F$191, 0)), "Faixa Indefinida")</f>
        <v>B</v>
      </c>
      <c r="AC5561" s="12">
        <f t="shared" si="7"/>
        <v>0</v>
      </c>
      <c r="AD5561" s="12">
        <f t="shared" si="8"/>
        <v>1</v>
      </c>
      <c r="AE5561" s="12">
        <f t="shared" si="9"/>
        <v>0</v>
      </c>
      <c r="AF5561" s="12">
        <f t="shared" si="10"/>
        <v>0</v>
      </c>
    </row>
    <row r="5562" ht="15.75" customHeight="1">
      <c r="A5562" s="8">
        <v>45691.0</v>
      </c>
      <c r="B5562" s="9" t="s">
        <v>279</v>
      </c>
      <c r="C5562" s="9" t="s">
        <v>12690</v>
      </c>
      <c r="D5562" s="15">
        <v>1.1950929198E10</v>
      </c>
      <c r="E5562" s="9" t="s">
        <v>13936</v>
      </c>
      <c r="F5562" s="9" t="s">
        <v>13948</v>
      </c>
      <c r="G5562" s="9" t="s">
        <v>13944</v>
      </c>
      <c r="H5562" s="9" t="s">
        <v>13949</v>
      </c>
      <c r="I5562" s="9" t="s">
        <v>13928</v>
      </c>
      <c r="J5562" s="9" t="s">
        <v>13956</v>
      </c>
      <c r="K5562" s="9" t="s">
        <v>13930</v>
      </c>
      <c r="L5562" s="9" t="s">
        <v>13941</v>
      </c>
      <c r="M5562" s="9" t="s">
        <v>13942</v>
      </c>
      <c r="N5562" s="13" t="s">
        <v>12</v>
      </c>
      <c r="O5562" s="13" t="s">
        <v>14</v>
      </c>
      <c r="P5562" s="13" t="s">
        <v>93</v>
      </c>
      <c r="Q5562" s="13" t="s">
        <v>114</v>
      </c>
      <c r="R5562" s="13" t="s">
        <v>15</v>
      </c>
      <c r="S5562" s="10">
        <f>ROUNDUP(SUM(VLOOKUP(F5562,'Pontuação'!A$2:B$11,2,FALSE),VLOOKUP(E5562,'Pontuação'!C$2:D$11,2,FALSE),VLOOKUP(H5562,'Pontuação'!I$2:J$11,2,FALSE),VLOOKUP(J5562,'Pontuação'!G$2:H$11,2,FALSE),VLOOKUP(L5562,'Pontuação'!M$2:N$13,2,FALSE)),0)</f>
        <v>1905</v>
      </c>
      <c r="T5562" s="11">
        <f t="shared" si="1"/>
        <v>191</v>
      </c>
      <c r="U5562" s="11" t="str">
        <f t="array" ref="U5562">IFERROR(INDEX('Pontuação'!G$13:G$101, MATCH(T5562, 'Pontuação'!F$13:F$101, 0)), "Faixa Indefinida")</f>
        <v>A</v>
      </c>
      <c r="V5562" s="11">
        <f t="shared" si="2"/>
        <v>1</v>
      </c>
      <c r="W5562" s="11">
        <f t="shared" si="3"/>
        <v>0</v>
      </c>
      <c r="X5562" s="11">
        <f t="shared" si="4"/>
        <v>0</v>
      </c>
      <c r="Y5562" s="11">
        <f t="shared" si="5"/>
        <v>0</v>
      </c>
      <c r="Z5562" s="12">
        <f>ROUNDUP(SUM(VLOOKUP(F5562,'Pontuação 3.0'!A$2:B$11,2,FALSE),VLOOKUP(E5562,'Pontuação 3.0'!C$2:D$11,2,FALSE),VLOOKUP(H5562,'Pontuação 3.0'!I$2:J$11,2,FALSE),VLOOKUP(J5562,'Pontuação 3.0'!G$2:H$11,2,FALSE),VLOOKUP(G5562,'Pontuação 3.0'!E$2:F$11,2,FALSE),VLOOKUP(K5562,'Pontuação 3.0'!K$2:L$11,2,FALSE),VLOOKUP(L5562,'Pontuação 3.0'!M$2:N$13,2,FALSE)),0)</f>
        <v>2450</v>
      </c>
      <c r="AA5562" s="12">
        <f t="shared" si="6"/>
        <v>245</v>
      </c>
      <c r="AB5562" s="12" t="str">
        <f t="array" ref="AB5562">IFERROR(INDEX('Pontuação 3.0'!G$13:G$191, MATCH(AA5562, 'Pontuação 3.0'!F$13:F$191, 0)), "Faixa Indefinida")</f>
        <v>A</v>
      </c>
      <c r="AC5562" s="12">
        <f t="shared" si="7"/>
        <v>1</v>
      </c>
      <c r="AD5562" s="12">
        <f t="shared" si="8"/>
        <v>0</v>
      </c>
      <c r="AE5562" s="12">
        <f t="shared" si="9"/>
        <v>0</v>
      </c>
      <c r="AF5562" s="12">
        <f t="shared" si="10"/>
        <v>0</v>
      </c>
    </row>
    <row r="5563" ht="15.75" customHeight="1">
      <c r="A5563" s="8">
        <v>45691.0</v>
      </c>
      <c r="B5563" s="9" t="s">
        <v>12693</v>
      </c>
      <c r="C5563" s="9" t="s">
        <v>12694</v>
      </c>
      <c r="D5563" s="15">
        <v>1.7996412278E10</v>
      </c>
      <c r="E5563" s="9" t="s">
        <v>13936</v>
      </c>
      <c r="F5563" s="9" t="s">
        <v>13953</v>
      </c>
      <c r="G5563" s="9" t="s">
        <v>13926</v>
      </c>
      <c r="H5563" s="9" t="s">
        <v>13949</v>
      </c>
      <c r="I5563" s="9" t="s">
        <v>13940</v>
      </c>
      <c r="J5563" s="9" t="s">
        <v>13929</v>
      </c>
      <c r="K5563" s="9" t="s">
        <v>13940</v>
      </c>
      <c r="L5563" s="9" t="s">
        <v>13945</v>
      </c>
      <c r="M5563" s="9" t="s">
        <v>13942</v>
      </c>
      <c r="N5563" s="13" t="s">
        <v>12</v>
      </c>
      <c r="O5563" s="13" t="s">
        <v>14</v>
      </c>
      <c r="P5563" s="13" t="s">
        <v>32</v>
      </c>
      <c r="Q5563" s="13" t="s">
        <v>51</v>
      </c>
      <c r="R5563" s="13" t="s">
        <v>65</v>
      </c>
      <c r="S5563" s="10">
        <f>ROUNDUP(SUM(VLOOKUP(F5563,'Pontuação'!A$2:B$11,2,FALSE),VLOOKUP(E5563,'Pontuação'!C$2:D$11,2,FALSE),VLOOKUP(H5563,'Pontuação'!I$2:J$11,2,FALSE),VLOOKUP(J5563,'Pontuação'!G$2:H$11,2,FALSE),VLOOKUP(L5563,'Pontuação'!M$2:N$13,2,FALSE)),0)</f>
        <v>1732</v>
      </c>
      <c r="T5563" s="11">
        <f t="shared" si="1"/>
        <v>173</v>
      </c>
      <c r="U5563" s="11" t="str">
        <f t="array" ref="U5563">IFERROR(INDEX('Pontuação'!G$13:G$101, MATCH(T5563, 'Pontuação'!F$13:F$101, 0)), "Faixa Indefinida")</f>
        <v>B</v>
      </c>
      <c r="V5563" s="11">
        <f t="shared" si="2"/>
        <v>0</v>
      </c>
      <c r="W5563" s="11">
        <f t="shared" si="3"/>
        <v>1</v>
      </c>
      <c r="X5563" s="11">
        <f t="shared" si="4"/>
        <v>0</v>
      </c>
      <c r="Y5563" s="11">
        <f t="shared" si="5"/>
        <v>0</v>
      </c>
      <c r="Z5563" s="12">
        <f>ROUNDUP(SUM(VLOOKUP(F5563,'Pontuação 3.0'!A$2:B$11,2,FALSE),VLOOKUP(E5563,'Pontuação 3.0'!C$2:D$11,2,FALSE),VLOOKUP(H5563,'Pontuação 3.0'!I$2:J$11,2,FALSE),VLOOKUP(J5563,'Pontuação 3.0'!G$2:H$11,2,FALSE),VLOOKUP(G5563,'Pontuação 3.0'!E$2:F$11,2,FALSE),VLOOKUP(K5563,'Pontuação 3.0'!K$2:L$11,2,FALSE),VLOOKUP(L5563,'Pontuação 3.0'!M$2:N$13,2,FALSE)),0)</f>
        <v>2280</v>
      </c>
      <c r="AA5563" s="12">
        <f t="shared" si="6"/>
        <v>228</v>
      </c>
      <c r="AB5563" s="12" t="str">
        <f t="array" ref="AB5563">IFERROR(INDEX('Pontuação 3.0'!G$13:G$191, MATCH(AA5563, 'Pontuação 3.0'!F$13:F$191, 0)), "Faixa Indefinida")</f>
        <v>B</v>
      </c>
      <c r="AC5563" s="12">
        <f t="shared" si="7"/>
        <v>0</v>
      </c>
      <c r="AD5563" s="12">
        <f t="shared" si="8"/>
        <v>1</v>
      </c>
      <c r="AE5563" s="12">
        <f t="shared" si="9"/>
        <v>0</v>
      </c>
      <c r="AF5563" s="12">
        <f t="shared" si="10"/>
        <v>0</v>
      </c>
    </row>
    <row r="5564" ht="15.75" customHeight="1">
      <c r="A5564" s="8">
        <v>45691.0</v>
      </c>
      <c r="B5564" s="9" t="s">
        <v>12697</v>
      </c>
      <c r="C5564" s="9" t="s">
        <v>12698</v>
      </c>
      <c r="D5564" s="15">
        <v>3.7999243176E10</v>
      </c>
      <c r="E5564" s="9" t="s">
        <v>13936</v>
      </c>
      <c r="F5564" s="9" t="s">
        <v>13950</v>
      </c>
      <c r="G5564" s="9" t="s">
        <v>13926</v>
      </c>
      <c r="H5564" s="9" t="s">
        <v>13951</v>
      </c>
      <c r="I5564" s="9" t="s">
        <v>13940</v>
      </c>
      <c r="J5564" s="9" t="s">
        <v>13966</v>
      </c>
      <c r="K5564" s="9" t="s">
        <v>13930</v>
      </c>
      <c r="L5564" s="9" t="s">
        <v>13945</v>
      </c>
      <c r="M5564" s="9" t="s">
        <v>13942</v>
      </c>
      <c r="N5564" s="13" t="s">
        <v>12</v>
      </c>
      <c r="O5564" s="13" t="s">
        <v>14</v>
      </c>
      <c r="P5564" s="13" t="s">
        <v>32</v>
      </c>
      <c r="Q5564" s="13" t="s">
        <v>62</v>
      </c>
      <c r="R5564" s="13" t="s">
        <v>15</v>
      </c>
      <c r="S5564" s="10">
        <f>ROUNDUP(SUM(VLOOKUP(F5564,'Pontuação'!A$2:B$11,2,FALSE),VLOOKUP(E5564,'Pontuação'!C$2:D$11,2,FALSE),VLOOKUP(H5564,'Pontuação'!I$2:J$11,2,FALSE),VLOOKUP(J5564,'Pontuação'!G$2:H$11,2,FALSE),VLOOKUP(L5564,'Pontuação'!M$2:N$13,2,FALSE)),0)</f>
        <v>1963</v>
      </c>
      <c r="T5564" s="11">
        <f t="shared" si="1"/>
        <v>196</v>
      </c>
      <c r="U5564" s="11" t="str">
        <f t="array" ref="U5564">IFERROR(INDEX('Pontuação'!G$13:G$101, MATCH(T5564, 'Pontuação'!F$13:F$101, 0)), "Faixa Indefinida")</f>
        <v>A</v>
      </c>
      <c r="V5564" s="11">
        <f t="shared" si="2"/>
        <v>1</v>
      </c>
      <c r="W5564" s="11">
        <f t="shared" si="3"/>
        <v>0</v>
      </c>
      <c r="X5564" s="11">
        <f t="shared" si="4"/>
        <v>0</v>
      </c>
      <c r="Y5564" s="11">
        <f t="shared" si="5"/>
        <v>0</v>
      </c>
      <c r="Z5564" s="12">
        <f>ROUNDUP(SUM(VLOOKUP(F5564,'Pontuação 3.0'!A$2:B$11,2,FALSE),VLOOKUP(E5564,'Pontuação 3.0'!C$2:D$11,2,FALSE),VLOOKUP(H5564,'Pontuação 3.0'!I$2:J$11,2,FALSE),VLOOKUP(J5564,'Pontuação 3.0'!G$2:H$11,2,FALSE),VLOOKUP(G5564,'Pontuação 3.0'!E$2:F$11,2,FALSE),VLOOKUP(K5564,'Pontuação 3.0'!K$2:L$11,2,FALSE),VLOOKUP(L5564,'Pontuação 3.0'!M$2:N$13,2,FALSE)),0)</f>
        <v>2492</v>
      </c>
      <c r="AA5564" s="12">
        <f t="shared" si="6"/>
        <v>249</v>
      </c>
      <c r="AB5564" s="12" t="str">
        <f t="array" ref="AB5564">IFERROR(INDEX('Pontuação 3.0'!G$13:G$191, MATCH(AA5564, 'Pontuação 3.0'!F$13:F$191, 0)), "Faixa Indefinida")</f>
        <v>A</v>
      </c>
      <c r="AC5564" s="12">
        <f t="shared" si="7"/>
        <v>1</v>
      </c>
      <c r="AD5564" s="12">
        <f t="shared" si="8"/>
        <v>0</v>
      </c>
      <c r="AE5564" s="12">
        <f t="shared" si="9"/>
        <v>0</v>
      </c>
      <c r="AF5564" s="12">
        <f t="shared" si="10"/>
        <v>0</v>
      </c>
    </row>
    <row r="5565" ht="15.75" customHeight="1">
      <c r="A5565" s="8">
        <v>45691.0</v>
      </c>
      <c r="B5565" s="9" t="s">
        <v>3546</v>
      </c>
      <c r="C5565" s="9" t="s">
        <v>12699</v>
      </c>
      <c r="D5565" s="15">
        <v>9.9291924E7</v>
      </c>
      <c r="E5565" s="9" t="s">
        <v>13936</v>
      </c>
      <c r="F5565" s="9" t="s">
        <v>13950</v>
      </c>
      <c r="G5565" s="9" t="s">
        <v>13957</v>
      </c>
      <c r="H5565" s="9" t="s">
        <v>13951</v>
      </c>
      <c r="I5565" s="9" t="s">
        <v>13940</v>
      </c>
      <c r="J5565" s="9" t="s">
        <v>13929</v>
      </c>
      <c r="K5565" s="9" t="s">
        <v>13940</v>
      </c>
      <c r="L5565" s="9" t="s">
        <v>13931</v>
      </c>
      <c r="M5565" s="9" t="s">
        <v>13952</v>
      </c>
      <c r="N5565" s="13" t="s">
        <v>12</v>
      </c>
      <c r="O5565" s="13" t="s">
        <v>14</v>
      </c>
      <c r="P5565" s="13" t="s">
        <v>93</v>
      </c>
      <c r="Q5565" s="13" t="s">
        <v>114</v>
      </c>
      <c r="R5565" s="13" t="s">
        <v>65</v>
      </c>
      <c r="S5565" s="10">
        <f>ROUNDUP(SUM(VLOOKUP(F5565,'Pontuação'!A$2:B$11,2,FALSE),VLOOKUP(E5565,'Pontuação'!C$2:D$11,2,FALSE),VLOOKUP(H5565,'Pontuação'!I$2:J$11,2,FALSE),VLOOKUP(J5565,'Pontuação'!G$2:H$11,2,FALSE),VLOOKUP(L5565,'Pontuação'!M$2:N$13,2,FALSE)),0)</f>
        <v>1553</v>
      </c>
      <c r="T5565" s="11">
        <f t="shared" si="1"/>
        <v>155</v>
      </c>
      <c r="U5565" s="11" t="str">
        <f t="array" ref="U5565">IFERROR(INDEX('Pontuação'!G$13:G$101, MATCH(T5565, 'Pontuação'!F$13:F$101, 0)), "Faixa Indefinida")</f>
        <v>C</v>
      </c>
      <c r="V5565" s="11">
        <f t="shared" si="2"/>
        <v>0</v>
      </c>
      <c r="W5565" s="11">
        <f t="shared" si="3"/>
        <v>0</v>
      </c>
      <c r="X5565" s="11">
        <f t="shared" si="4"/>
        <v>1</v>
      </c>
      <c r="Y5565" s="11">
        <f t="shared" si="5"/>
        <v>0</v>
      </c>
      <c r="Z5565" s="12">
        <f>ROUNDUP(SUM(VLOOKUP(F5565,'Pontuação 3.0'!A$2:B$11,2,FALSE),VLOOKUP(E5565,'Pontuação 3.0'!C$2:D$11,2,FALSE),VLOOKUP(H5565,'Pontuação 3.0'!I$2:J$11,2,FALSE),VLOOKUP(J5565,'Pontuação 3.0'!G$2:H$11,2,FALSE),VLOOKUP(G5565,'Pontuação 3.0'!E$2:F$11,2,FALSE),VLOOKUP(K5565,'Pontuação 3.0'!K$2:L$11,2,FALSE),VLOOKUP(L5565,'Pontuação 3.0'!M$2:N$13,2,FALSE)),0)</f>
        <v>1972</v>
      </c>
      <c r="AA5565" s="12">
        <f t="shared" si="6"/>
        <v>197</v>
      </c>
      <c r="AB5565" s="12" t="str">
        <f t="array" ref="AB5565">IFERROR(INDEX('Pontuação 3.0'!G$13:G$191, MATCH(AA5565, 'Pontuação 3.0'!F$13:F$191, 0)), "Faixa Indefinida")</f>
        <v>C</v>
      </c>
      <c r="AC5565" s="12">
        <f t="shared" si="7"/>
        <v>0</v>
      </c>
      <c r="AD5565" s="12">
        <f t="shared" si="8"/>
        <v>0</v>
      </c>
      <c r="AE5565" s="12">
        <f t="shared" si="9"/>
        <v>1</v>
      </c>
      <c r="AF5565" s="12">
        <f t="shared" si="10"/>
        <v>0</v>
      </c>
    </row>
    <row r="5566" ht="15.75" customHeight="1">
      <c r="A5566" s="8">
        <v>45691.0</v>
      </c>
      <c r="B5566" s="9" t="s">
        <v>12700</v>
      </c>
      <c r="C5566" s="9" t="s">
        <v>12701</v>
      </c>
      <c r="D5566" s="15">
        <v>1.399691726E10</v>
      </c>
      <c r="E5566" s="9" t="s">
        <v>13936</v>
      </c>
      <c r="F5566" s="9" t="s">
        <v>13950</v>
      </c>
      <c r="G5566" s="9" t="s">
        <v>13944</v>
      </c>
      <c r="H5566" s="9" t="s">
        <v>13951</v>
      </c>
      <c r="I5566" s="9" t="s">
        <v>13940</v>
      </c>
      <c r="J5566" s="9" t="s">
        <v>13929</v>
      </c>
      <c r="K5566" s="9" t="s">
        <v>13940</v>
      </c>
      <c r="L5566" s="9" t="s">
        <v>13954</v>
      </c>
      <c r="M5566" s="9" t="s">
        <v>13952</v>
      </c>
      <c r="N5566" s="13" t="s">
        <v>12</v>
      </c>
      <c r="O5566" s="13" t="s">
        <v>14</v>
      </c>
      <c r="P5566" s="13" t="s">
        <v>32</v>
      </c>
      <c r="Q5566" s="13" t="s">
        <v>33</v>
      </c>
      <c r="R5566" s="13" t="s">
        <v>65</v>
      </c>
      <c r="S5566" s="10">
        <f>ROUNDUP(SUM(VLOOKUP(F5566,'Pontuação'!A$2:B$11,2,FALSE),VLOOKUP(E5566,'Pontuação'!C$2:D$11,2,FALSE),VLOOKUP(H5566,'Pontuação'!I$2:J$11,2,FALSE),VLOOKUP(J5566,'Pontuação'!G$2:H$11,2,FALSE),VLOOKUP(L5566,'Pontuação'!M$2:N$13,2,FALSE)),0)</f>
        <v>1516</v>
      </c>
      <c r="T5566" s="11">
        <f t="shared" si="1"/>
        <v>152</v>
      </c>
      <c r="U5566" s="11" t="str">
        <f t="array" ref="U5566">IFERROR(INDEX('Pontuação'!G$13:G$101, MATCH(T5566, 'Pontuação'!F$13:F$101, 0)), "Faixa Indefinida")</f>
        <v>C</v>
      </c>
      <c r="V5566" s="11">
        <f t="shared" si="2"/>
        <v>0</v>
      </c>
      <c r="W5566" s="11">
        <f t="shared" si="3"/>
        <v>0</v>
      </c>
      <c r="X5566" s="11">
        <f t="shared" si="4"/>
        <v>1</v>
      </c>
      <c r="Y5566" s="11">
        <f t="shared" si="5"/>
        <v>0</v>
      </c>
      <c r="Z5566" s="12">
        <f>ROUNDUP(SUM(VLOOKUP(F5566,'Pontuação 3.0'!A$2:B$11,2,FALSE),VLOOKUP(E5566,'Pontuação 3.0'!C$2:D$11,2,FALSE),VLOOKUP(H5566,'Pontuação 3.0'!I$2:J$11,2,FALSE),VLOOKUP(J5566,'Pontuação 3.0'!G$2:H$11,2,FALSE),VLOOKUP(G5566,'Pontuação 3.0'!E$2:F$11,2,FALSE),VLOOKUP(K5566,'Pontuação 3.0'!K$2:L$11,2,FALSE),VLOOKUP(L5566,'Pontuação 3.0'!M$2:N$13,2,FALSE)),0)</f>
        <v>1952</v>
      </c>
      <c r="AA5566" s="12">
        <f t="shared" si="6"/>
        <v>195</v>
      </c>
      <c r="AB5566" s="12" t="str">
        <f t="array" ref="AB5566">IFERROR(INDEX('Pontuação 3.0'!G$13:G$191, MATCH(AA5566, 'Pontuação 3.0'!F$13:F$191, 0)), "Faixa Indefinida")</f>
        <v>C</v>
      </c>
      <c r="AC5566" s="12">
        <f t="shared" si="7"/>
        <v>0</v>
      </c>
      <c r="AD5566" s="12">
        <f t="shared" si="8"/>
        <v>0</v>
      </c>
      <c r="AE5566" s="12">
        <f t="shared" si="9"/>
        <v>1</v>
      </c>
      <c r="AF5566" s="12">
        <f t="shared" si="10"/>
        <v>0</v>
      </c>
    </row>
    <row r="5567" ht="15.75" customHeight="1">
      <c r="A5567" s="8">
        <v>45691.0</v>
      </c>
      <c r="B5567" s="9" t="s">
        <v>12702</v>
      </c>
      <c r="C5567" s="9" t="s">
        <v>12703</v>
      </c>
      <c r="D5567" s="9" t="s">
        <v>12704</v>
      </c>
      <c r="E5567" s="9" t="s">
        <v>13936</v>
      </c>
      <c r="F5567" s="9" t="s">
        <v>13948</v>
      </c>
      <c r="G5567" s="9" t="s">
        <v>13957</v>
      </c>
      <c r="H5567" s="9" t="s">
        <v>13927</v>
      </c>
      <c r="I5567" s="9" t="s">
        <v>13940</v>
      </c>
      <c r="J5567" s="9" t="s">
        <v>13929</v>
      </c>
      <c r="K5567" s="9" t="s">
        <v>13940</v>
      </c>
      <c r="L5567" s="9" t="s">
        <v>13945</v>
      </c>
      <c r="M5567" s="9" t="s">
        <v>13946</v>
      </c>
      <c r="N5567" s="13" t="s">
        <v>12</v>
      </c>
      <c r="O5567" s="13" t="s">
        <v>14</v>
      </c>
      <c r="P5567" s="13" t="s">
        <v>19</v>
      </c>
      <c r="Q5567" s="13" t="s">
        <v>51</v>
      </c>
      <c r="R5567" s="13" t="s">
        <v>65</v>
      </c>
      <c r="S5567" s="10">
        <f>ROUNDUP(SUM(VLOOKUP(F5567,'Pontuação'!A$2:B$11,2,FALSE),VLOOKUP(E5567,'Pontuação'!C$2:D$11,2,FALSE),VLOOKUP(H5567,'Pontuação'!I$2:J$11,2,FALSE),VLOOKUP(J5567,'Pontuação'!G$2:H$11,2,FALSE),VLOOKUP(L5567,'Pontuação'!M$2:N$13,2,FALSE)),0)</f>
        <v>1559</v>
      </c>
      <c r="T5567" s="11">
        <f t="shared" si="1"/>
        <v>156</v>
      </c>
      <c r="U5567" s="11" t="str">
        <f t="array" ref="U5567">IFERROR(INDEX('Pontuação'!G$13:G$101, MATCH(T5567, 'Pontuação'!F$13:F$101, 0)), "Faixa Indefinida")</f>
        <v>C</v>
      </c>
      <c r="V5567" s="11">
        <f t="shared" si="2"/>
        <v>0</v>
      </c>
      <c r="W5567" s="11">
        <f t="shared" si="3"/>
        <v>0</v>
      </c>
      <c r="X5567" s="11">
        <f t="shared" si="4"/>
        <v>1</v>
      </c>
      <c r="Y5567" s="11">
        <f t="shared" si="5"/>
        <v>0</v>
      </c>
      <c r="Z5567" s="12">
        <f>ROUNDUP(SUM(VLOOKUP(F5567,'Pontuação 3.0'!A$2:B$11,2,FALSE),VLOOKUP(E5567,'Pontuação 3.0'!C$2:D$11,2,FALSE),VLOOKUP(H5567,'Pontuação 3.0'!I$2:J$11,2,FALSE),VLOOKUP(J5567,'Pontuação 3.0'!G$2:H$11,2,FALSE),VLOOKUP(G5567,'Pontuação 3.0'!E$2:F$11,2,FALSE),VLOOKUP(K5567,'Pontuação 3.0'!K$2:L$11,2,FALSE),VLOOKUP(L5567,'Pontuação 3.0'!M$2:N$13,2,FALSE)),0)</f>
        <v>1777</v>
      </c>
      <c r="AA5567" s="12">
        <f t="shared" si="6"/>
        <v>178</v>
      </c>
      <c r="AB5567" s="12" t="str">
        <f t="array" ref="AB5567">IFERROR(INDEX('Pontuação 3.0'!G$13:G$191, MATCH(AA5567, 'Pontuação 3.0'!F$13:F$191, 0)), "Faixa Indefinida")</f>
        <v>D</v>
      </c>
      <c r="AC5567" s="12">
        <f t="shared" si="7"/>
        <v>0</v>
      </c>
      <c r="AD5567" s="12">
        <f t="shared" si="8"/>
        <v>0</v>
      </c>
      <c r="AE5567" s="12">
        <f t="shared" si="9"/>
        <v>0</v>
      </c>
      <c r="AF5567" s="12">
        <f t="shared" si="10"/>
        <v>1</v>
      </c>
    </row>
    <row r="5568" ht="15.75" customHeight="1">
      <c r="A5568" s="8">
        <v>45691.0</v>
      </c>
      <c r="B5568" s="9" t="s">
        <v>12705</v>
      </c>
      <c r="C5568" s="9" t="s">
        <v>12706</v>
      </c>
      <c r="D5568" s="15">
        <v>9.998542334E10</v>
      </c>
      <c r="E5568" s="9" t="s">
        <v>13924</v>
      </c>
      <c r="F5568" s="9" t="s">
        <v>13925</v>
      </c>
      <c r="G5568" s="9" t="s">
        <v>13961</v>
      </c>
      <c r="H5568" s="9" t="s">
        <v>13927</v>
      </c>
      <c r="I5568" s="9" t="s">
        <v>13940</v>
      </c>
      <c r="J5568" s="9" t="s">
        <v>13956</v>
      </c>
      <c r="K5568" s="9" t="s">
        <v>13940</v>
      </c>
      <c r="L5568" s="9" t="s">
        <v>13941</v>
      </c>
      <c r="M5568" s="9" t="s">
        <v>13942</v>
      </c>
      <c r="N5568" s="13" t="s">
        <v>12</v>
      </c>
      <c r="O5568" s="13" t="s">
        <v>14</v>
      </c>
      <c r="P5568" s="13" t="s">
        <v>32</v>
      </c>
      <c r="Q5568" s="13" t="s">
        <v>77</v>
      </c>
      <c r="R5568" s="13" t="s">
        <v>15</v>
      </c>
      <c r="S5568" s="10">
        <f>ROUNDUP(SUM(VLOOKUP(F5568,'Pontuação'!A$2:B$11,2,FALSE),VLOOKUP(E5568,'Pontuação'!C$2:D$11,2,FALSE),VLOOKUP(H5568,'Pontuação'!I$2:J$11,2,FALSE),VLOOKUP(J5568,'Pontuação'!G$2:H$11,2,FALSE),VLOOKUP(L5568,'Pontuação'!M$2:N$13,2,FALSE)),0)</f>
        <v>1520</v>
      </c>
      <c r="T5568" s="11">
        <f t="shared" si="1"/>
        <v>152</v>
      </c>
      <c r="U5568" s="11" t="str">
        <f t="array" ref="U5568">IFERROR(INDEX('Pontuação'!G$13:G$101, MATCH(T5568, 'Pontuação'!F$13:F$101, 0)), "Faixa Indefinida")</f>
        <v>C</v>
      </c>
      <c r="V5568" s="11">
        <f t="shared" si="2"/>
        <v>0</v>
      </c>
      <c r="W5568" s="11">
        <f t="shared" si="3"/>
        <v>0</v>
      </c>
      <c r="X5568" s="11">
        <f t="shared" si="4"/>
        <v>1</v>
      </c>
      <c r="Y5568" s="11">
        <f t="shared" si="5"/>
        <v>0</v>
      </c>
      <c r="Z5568" s="12">
        <f>ROUNDUP(SUM(VLOOKUP(F5568,'Pontuação 3.0'!A$2:B$11,2,FALSE),VLOOKUP(E5568,'Pontuação 3.0'!C$2:D$11,2,FALSE),VLOOKUP(H5568,'Pontuação 3.0'!I$2:J$11,2,FALSE),VLOOKUP(J5568,'Pontuação 3.0'!G$2:H$11,2,FALSE),VLOOKUP(G5568,'Pontuação 3.0'!E$2:F$11,2,FALSE),VLOOKUP(K5568,'Pontuação 3.0'!K$2:L$11,2,FALSE),VLOOKUP(L5568,'Pontuação 3.0'!M$2:N$13,2,FALSE)),0)</f>
        <v>1942</v>
      </c>
      <c r="AA5568" s="12">
        <f t="shared" si="6"/>
        <v>194</v>
      </c>
      <c r="AB5568" s="12" t="str">
        <f t="array" ref="AB5568">IFERROR(INDEX('Pontuação 3.0'!G$13:G$191, MATCH(AA5568, 'Pontuação 3.0'!F$13:F$191, 0)), "Faixa Indefinida")</f>
        <v>C</v>
      </c>
      <c r="AC5568" s="12">
        <f t="shared" si="7"/>
        <v>0</v>
      </c>
      <c r="AD5568" s="12">
        <f t="shared" si="8"/>
        <v>0</v>
      </c>
      <c r="AE5568" s="12">
        <f t="shared" si="9"/>
        <v>1</v>
      </c>
      <c r="AF5568" s="12">
        <f t="shared" si="10"/>
        <v>0</v>
      </c>
    </row>
    <row r="5569" ht="15.75" customHeight="1">
      <c r="A5569" s="8">
        <v>45691.0</v>
      </c>
      <c r="B5569" s="9" t="s">
        <v>12705</v>
      </c>
      <c r="C5569" s="9" t="s">
        <v>12706</v>
      </c>
      <c r="D5569" s="15">
        <v>9.998542334E10</v>
      </c>
      <c r="E5569" s="9" t="s">
        <v>13924</v>
      </c>
      <c r="F5569" s="9" t="s">
        <v>13925</v>
      </c>
      <c r="G5569" s="9" t="s">
        <v>13961</v>
      </c>
      <c r="H5569" s="9" t="s">
        <v>13927</v>
      </c>
      <c r="I5569" s="9" t="s">
        <v>13940</v>
      </c>
      <c r="J5569" s="9" t="s">
        <v>13966</v>
      </c>
      <c r="K5569" s="9" t="s">
        <v>13940</v>
      </c>
      <c r="L5569" s="9" t="s">
        <v>13941</v>
      </c>
      <c r="M5569" s="9" t="s">
        <v>13942</v>
      </c>
      <c r="N5569" s="13" t="s">
        <v>12</v>
      </c>
      <c r="O5569" s="13" t="s">
        <v>14</v>
      </c>
      <c r="P5569" s="13" t="s">
        <v>32</v>
      </c>
      <c r="Q5569" s="13" t="s">
        <v>77</v>
      </c>
      <c r="R5569" s="13" t="s">
        <v>15</v>
      </c>
      <c r="S5569" s="10">
        <f>ROUNDUP(SUM(VLOOKUP(F5569,'Pontuação'!A$2:B$11,2,FALSE),VLOOKUP(E5569,'Pontuação'!C$2:D$11,2,FALSE),VLOOKUP(H5569,'Pontuação'!I$2:J$11,2,FALSE),VLOOKUP(J5569,'Pontuação'!G$2:H$11,2,FALSE),VLOOKUP(L5569,'Pontuação'!M$2:N$13,2,FALSE)),0)</f>
        <v>1520</v>
      </c>
      <c r="T5569" s="11">
        <f t="shared" si="1"/>
        <v>152</v>
      </c>
      <c r="U5569" s="11" t="str">
        <f t="array" ref="U5569">IFERROR(INDEX('Pontuação'!G$13:G$101, MATCH(T5569, 'Pontuação'!F$13:F$101, 0)), "Faixa Indefinida")</f>
        <v>C</v>
      </c>
      <c r="V5569" s="11">
        <f t="shared" si="2"/>
        <v>0</v>
      </c>
      <c r="W5569" s="11">
        <f t="shared" si="3"/>
        <v>0</v>
      </c>
      <c r="X5569" s="11">
        <f t="shared" si="4"/>
        <v>1</v>
      </c>
      <c r="Y5569" s="11">
        <f t="shared" si="5"/>
        <v>0</v>
      </c>
      <c r="Z5569" s="12">
        <f>ROUNDUP(SUM(VLOOKUP(F5569,'Pontuação 3.0'!A$2:B$11,2,FALSE),VLOOKUP(E5569,'Pontuação 3.0'!C$2:D$11,2,FALSE),VLOOKUP(H5569,'Pontuação 3.0'!I$2:J$11,2,FALSE),VLOOKUP(J5569,'Pontuação 3.0'!G$2:H$11,2,FALSE),VLOOKUP(G5569,'Pontuação 3.0'!E$2:F$11,2,FALSE),VLOOKUP(K5569,'Pontuação 3.0'!K$2:L$11,2,FALSE),VLOOKUP(L5569,'Pontuação 3.0'!M$2:N$13,2,FALSE)),0)</f>
        <v>1690</v>
      </c>
      <c r="AA5569" s="12">
        <f t="shared" si="6"/>
        <v>169</v>
      </c>
      <c r="AB5569" s="12" t="str">
        <f t="array" ref="AB5569">IFERROR(INDEX('Pontuação 3.0'!G$13:G$191, MATCH(AA5569, 'Pontuação 3.0'!F$13:F$191, 0)), "Faixa Indefinida")</f>
        <v>D</v>
      </c>
      <c r="AC5569" s="12">
        <f t="shared" si="7"/>
        <v>0</v>
      </c>
      <c r="AD5569" s="12">
        <f t="shared" si="8"/>
        <v>0</v>
      </c>
      <c r="AE5569" s="12">
        <f t="shared" si="9"/>
        <v>0</v>
      </c>
      <c r="AF5569" s="12">
        <f t="shared" si="10"/>
        <v>1</v>
      </c>
    </row>
    <row r="5570" ht="15.75" customHeight="1">
      <c r="A5570" s="8">
        <v>45691.0</v>
      </c>
      <c r="B5570" s="9" t="s">
        <v>154</v>
      </c>
      <c r="C5570" s="9" t="s">
        <v>12709</v>
      </c>
      <c r="D5570" s="15">
        <v>9.2984588809E10</v>
      </c>
      <c r="E5570" s="9" t="s">
        <v>13936</v>
      </c>
      <c r="F5570" s="9" t="s">
        <v>13950</v>
      </c>
      <c r="G5570" s="9" t="s">
        <v>13957</v>
      </c>
      <c r="H5570" s="9" t="s">
        <v>13927</v>
      </c>
      <c r="I5570" s="9" t="s">
        <v>13940</v>
      </c>
      <c r="J5570" s="9" t="s">
        <v>13929</v>
      </c>
      <c r="K5570" s="9" t="s">
        <v>13940</v>
      </c>
      <c r="L5570" s="9" t="s">
        <v>13945</v>
      </c>
      <c r="M5570" s="9" t="s">
        <v>13952</v>
      </c>
      <c r="N5570" s="13" t="s">
        <v>12</v>
      </c>
      <c r="O5570" s="13" t="s">
        <v>14</v>
      </c>
      <c r="P5570" s="13" t="s">
        <v>32</v>
      </c>
      <c r="Q5570" s="13" t="s">
        <v>77</v>
      </c>
      <c r="R5570" s="13" t="s">
        <v>15</v>
      </c>
      <c r="S5570" s="10">
        <f>ROUNDUP(SUM(VLOOKUP(F5570,'Pontuação'!A$2:B$11,2,FALSE),VLOOKUP(E5570,'Pontuação'!C$2:D$11,2,FALSE),VLOOKUP(H5570,'Pontuação'!I$2:J$11,2,FALSE),VLOOKUP(J5570,'Pontuação'!G$2:H$11,2,FALSE),VLOOKUP(L5570,'Pontuação'!M$2:N$13,2,FALSE)),0)</f>
        <v>1571</v>
      </c>
      <c r="T5570" s="11">
        <f t="shared" si="1"/>
        <v>157</v>
      </c>
      <c r="U5570" s="11" t="str">
        <f t="array" ref="U5570">IFERROR(INDEX('Pontuação'!G$13:G$101, MATCH(T5570, 'Pontuação'!F$13:F$101, 0)), "Faixa Indefinida")</f>
        <v>C</v>
      </c>
      <c r="V5570" s="11">
        <f t="shared" si="2"/>
        <v>0</v>
      </c>
      <c r="W5570" s="11">
        <f t="shared" si="3"/>
        <v>0</v>
      </c>
      <c r="X5570" s="11">
        <f t="shared" si="4"/>
        <v>1</v>
      </c>
      <c r="Y5570" s="11">
        <f t="shared" si="5"/>
        <v>0</v>
      </c>
      <c r="Z5570" s="12">
        <f>ROUNDUP(SUM(VLOOKUP(F5570,'Pontuação 3.0'!A$2:B$11,2,FALSE),VLOOKUP(E5570,'Pontuação 3.0'!C$2:D$11,2,FALSE),VLOOKUP(H5570,'Pontuação 3.0'!I$2:J$11,2,FALSE),VLOOKUP(J5570,'Pontuação 3.0'!G$2:H$11,2,FALSE),VLOOKUP(G5570,'Pontuação 3.0'!E$2:F$11,2,FALSE),VLOOKUP(K5570,'Pontuação 3.0'!K$2:L$11,2,FALSE),VLOOKUP(L5570,'Pontuação 3.0'!M$2:N$13,2,FALSE)),0)</f>
        <v>1910</v>
      </c>
      <c r="AA5570" s="12">
        <f t="shared" si="6"/>
        <v>191</v>
      </c>
      <c r="AB5570" s="12" t="str">
        <f t="array" ref="AB5570">IFERROR(INDEX('Pontuação 3.0'!G$13:G$191, MATCH(AA5570, 'Pontuação 3.0'!F$13:F$191, 0)), "Faixa Indefinida")</f>
        <v>D</v>
      </c>
      <c r="AC5570" s="12">
        <f t="shared" si="7"/>
        <v>0</v>
      </c>
      <c r="AD5570" s="12">
        <f t="shared" si="8"/>
        <v>0</v>
      </c>
      <c r="AE5570" s="12">
        <f t="shared" si="9"/>
        <v>0</v>
      </c>
      <c r="AF5570" s="12">
        <f t="shared" si="10"/>
        <v>1</v>
      </c>
    </row>
    <row r="5571" ht="15.75" customHeight="1">
      <c r="A5571" s="8">
        <v>45691.0</v>
      </c>
      <c r="B5571" s="9" t="s">
        <v>154</v>
      </c>
      <c r="C5571" s="9" t="s">
        <v>12709</v>
      </c>
      <c r="D5571" s="15">
        <v>9.2984588809E10</v>
      </c>
      <c r="E5571" s="9" t="s">
        <v>13936</v>
      </c>
      <c r="F5571" s="9" t="s">
        <v>13950</v>
      </c>
      <c r="G5571" s="9" t="s">
        <v>13957</v>
      </c>
      <c r="H5571" s="9" t="s">
        <v>13927</v>
      </c>
      <c r="I5571" s="9" t="s">
        <v>13940</v>
      </c>
      <c r="J5571" s="9" t="s">
        <v>13929</v>
      </c>
      <c r="K5571" s="9" t="s">
        <v>13940</v>
      </c>
      <c r="L5571" s="9" t="s">
        <v>13945</v>
      </c>
      <c r="M5571" s="9" t="s">
        <v>13952</v>
      </c>
      <c r="N5571" s="13" t="s">
        <v>12</v>
      </c>
      <c r="O5571" s="13" t="s">
        <v>14</v>
      </c>
      <c r="P5571" s="13" t="s">
        <v>32</v>
      </c>
      <c r="Q5571" s="13" t="s">
        <v>77</v>
      </c>
      <c r="R5571" s="13" t="s">
        <v>15</v>
      </c>
      <c r="S5571" s="10">
        <f>ROUNDUP(SUM(VLOOKUP(F5571,'Pontuação'!A$2:B$11,2,FALSE),VLOOKUP(E5571,'Pontuação'!C$2:D$11,2,FALSE),VLOOKUP(H5571,'Pontuação'!I$2:J$11,2,FALSE),VLOOKUP(J5571,'Pontuação'!G$2:H$11,2,FALSE),VLOOKUP(L5571,'Pontuação'!M$2:N$13,2,FALSE)),0)</f>
        <v>1571</v>
      </c>
      <c r="T5571" s="11">
        <f t="shared" si="1"/>
        <v>157</v>
      </c>
      <c r="U5571" s="11" t="str">
        <f t="array" ref="U5571">IFERROR(INDEX('Pontuação'!G$13:G$101, MATCH(T5571, 'Pontuação'!F$13:F$101, 0)), "Faixa Indefinida")</f>
        <v>C</v>
      </c>
      <c r="V5571" s="11">
        <f t="shared" si="2"/>
        <v>0</v>
      </c>
      <c r="W5571" s="11">
        <f t="shared" si="3"/>
        <v>0</v>
      </c>
      <c r="X5571" s="11">
        <f t="shared" si="4"/>
        <v>1</v>
      </c>
      <c r="Y5571" s="11">
        <f t="shared" si="5"/>
        <v>0</v>
      </c>
      <c r="Z5571" s="12">
        <f>ROUNDUP(SUM(VLOOKUP(F5571,'Pontuação 3.0'!A$2:B$11,2,FALSE),VLOOKUP(E5571,'Pontuação 3.0'!C$2:D$11,2,FALSE),VLOOKUP(H5571,'Pontuação 3.0'!I$2:J$11,2,FALSE),VLOOKUP(J5571,'Pontuação 3.0'!G$2:H$11,2,FALSE),VLOOKUP(G5571,'Pontuação 3.0'!E$2:F$11,2,FALSE),VLOOKUP(K5571,'Pontuação 3.0'!K$2:L$11,2,FALSE),VLOOKUP(L5571,'Pontuação 3.0'!M$2:N$13,2,FALSE)),0)</f>
        <v>1910</v>
      </c>
      <c r="AA5571" s="12">
        <f t="shared" si="6"/>
        <v>191</v>
      </c>
      <c r="AB5571" s="12" t="str">
        <f t="array" ref="AB5571">IFERROR(INDEX('Pontuação 3.0'!G$13:G$191, MATCH(AA5571, 'Pontuação 3.0'!F$13:F$191, 0)), "Faixa Indefinida")</f>
        <v>D</v>
      </c>
      <c r="AC5571" s="12">
        <f t="shared" si="7"/>
        <v>0</v>
      </c>
      <c r="AD5571" s="12">
        <f t="shared" si="8"/>
        <v>0</v>
      </c>
      <c r="AE5571" s="12">
        <f t="shared" si="9"/>
        <v>0</v>
      </c>
      <c r="AF5571" s="12">
        <f t="shared" si="10"/>
        <v>1</v>
      </c>
    </row>
    <row r="5572" ht="15.75" customHeight="1">
      <c r="A5572" s="8">
        <v>45691.0</v>
      </c>
      <c r="B5572" s="9" t="s">
        <v>6231</v>
      </c>
      <c r="C5572" s="9" t="s">
        <v>7836</v>
      </c>
      <c r="D5572" s="15">
        <v>8.1992219181E10</v>
      </c>
      <c r="E5572" s="9" t="s">
        <v>13936</v>
      </c>
      <c r="F5572" s="9" t="s">
        <v>13948</v>
      </c>
      <c r="G5572" s="9" t="s">
        <v>13944</v>
      </c>
      <c r="H5572" s="9" t="s">
        <v>13927</v>
      </c>
      <c r="I5572" s="9" t="s">
        <v>13940</v>
      </c>
      <c r="J5572" s="9" t="s">
        <v>13929</v>
      </c>
      <c r="K5572" s="9" t="s">
        <v>13940</v>
      </c>
      <c r="L5572" s="9" t="s">
        <v>13959</v>
      </c>
      <c r="M5572" s="9" t="s">
        <v>13952</v>
      </c>
      <c r="N5572" s="13" t="s">
        <v>12</v>
      </c>
      <c r="O5572" s="13" t="s">
        <v>14</v>
      </c>
      <c r="P5572" s="13" t="s">
        <v>32</v>
      </c>
      <c r="Q5572" s="13" t="s">
        <v>3528</v>
      </c>
      <c r="R5572" s="13" t="s">
        <v>65</v>
      </c>
      <c r="S5572" s="10">
        <f>ROUNDUP(SUM(VLOOKUP(F5572,'Pontuação'!A$2:B$11,2,FALSE),VLOOKUP(E5572,'Pontuação'!C$2:D$11,2,FALSE),VLOOKUP(H5572,'Pontuação'!I$2:J$11,2,FALSE),VLOOKUP(J5572,'Pontuação'!G$2:H$11,2,FALSE),VLOOKUP(L5572,'Pontuação'!M$2:N$13,2,FALSE)),0)</f>
        <v>1497</v>
      </c>
      <c r="T5572" s="11">
        <f t="shared" si="1"/>
        <v>150</v>
      </c>
      <c r="U5572" s="11" t="str">
        <f t="array" ref="U5572">IFERROR(INDEX('Pontuação'!G$13:G$101, MATCH(T5572, 'Pontuação'!F$13:F$101, 0)), "Faixa Indefinida")</f>
        <v>C</v>
      </c>
      <c r="V5572" s="11">
        <f t="shared" si="2"/>
        <v>0</v>
      </c>
      <c r="W5572" s="11">
        <f t="shared" si="3"/>
        <v>0</v>
      </c>
      <c r="X5572" s="11">
        <f t="shared" si="4"/>
        <v>1</v>
      </c>
      <c r="Y5572" s="11">
        <f t="shared" si="5"/>
        <v>0</v>
      </c>
      <c r="Z5572" s="12">
        <f>ROUNDUP(SUM(VLOOKUP(F5572,'Pontuação 3.0'!A$2:B$11,2,FALSE),VLOOKUP(E5572,'Pontuação 3.0'!C$2:D$11,2,FALSE),VLOOKUP(H5572,'Pontuação 3.0'!I$2:J$11,2,FALSE),VLOOKUP(J5572,'Pontuação 3.0'!G$2:H$11,2,FALSE),VLOOKUP(G5572,'Pontuação 3.0'!E$2:F$11,2,FALSE),VLOOKUP(K5572,'Pontuação 3.0'!K$2:L$11,2,FALSE),VLOOKUP(L5572,'Pontuação 3.0'!M$2:N$13,2,FALSE)),0)</f>
        <v>1895</v>
      </c>
      <c r="AA5572" s="12">
        <f t="shared" si="6"/>
        <v>190</v>
      </c>
      <c r="AB5572" s="12" t="str">
        <f t="array" ref="AB5572">IFERROR(INDEX('Pontuação 3.0'!G$13:G$191, MATCH(AA5572, 'Pontuação 3.0'!F$13:F$191, 0)), "Faixa Indefinida")</f>
        <v>D</v>
      </c>
      <c r="AC5572" s="12">
        <f t="shared" si="7"/>
        <v>0</v>
      </c>
      <c r="AD5572" s="12">
        <f t="shared" si="8"/>
        <v>0</v>
      </c>
      <c r="AE5572" s="12">
        <f t="shared" si="9"/>
        <v>0</v>
      </c>
      <c r="AF5572" s="12">
        <f t="shared" si="10"/>
        <v>1</v>
      </c>
    </row>
    <row r="5573" ht="15.75" customHeight="1">
      <c r="A5573" s="8">
        <v>45691.0</v>
      </c>
      <c r="B5573" s="9" t="s">
        <v>12712</v>
      </c>
      <c r="C5573" s="9" t="s">
        <v>12713</v>
      </c>
      <c r="D5573" s="15">
        <v>8.197347592E10</v>
      </c>
      <c r="E5573" s="9" t="s">
        <v>13936</v>
      </c>
      <c r="F5573" s="9" t="s">
        <v>13950</v>
      </c>
      <c r="G5573" s="9" t="s">
        <v>13944</v>
      </c>
      <c r="H5573" s="9" t="s">
        <v>13951</v>
      </c>
      <c r="I5573" s="9" t="s">
        <v>13928</v>
      </c>
      <c r="J5573" s="9" t="s">
        <v>13929</v>
      </c>
      <c r="K5573" s="9" t="s">
        <v>13930</v>
      </c>
      <c r="L5573" s="9" t="s">
        <v>13954</v>
      </c>
      <c r="M5573" s="9" t="s">
        <v>13952</v>
      </c>
      <c r="N5573" s="13" t="s">
        <v>12</v>
      </c>
      <c r="O5573" s="13" t="s">
        <v>14</v>
      </c>
      <c r="P5573" s="13" t="s">
        <v>27</v>
      </c>
      <c r="Q5573" s="13" t="s">
        <v>48</v>
      </c>
      <c r="R5573" s="13" t="s">
        <v>15</v>
      </c>
      <c r="S5573" s="10">
        <f>ROUNDUP(SUM(VLOOKUP(F5573,'Pontuação'!A$2:B$11,2,FALSE),VLOOKUP(E5573,'Pontuação'!C$2:D$11,2,FALSE),VLOOKUP(H5573,'Pontuação'!I$2:J$11,2,FALSE),VLOOKUP(J5573,'Pontuação'!G$2:H$11,2,FALSE),VLOOKUP(L5573,'Pontuação'!M$2:N$13,2,FALSE)),0)</f>
        <v>1516</v>
      </c>
      <c r="T5573" s="11">
        <f t="shared" si="1"/>
        <v>152</v>
      </c>
      <c r="U5573" s="11" t="str">
        <f t="array" ref="U5573">IFERROR(INDEX('Pontuação'!G$13:G$101, MATCH(T5573, 'Pontuação'!F$13:F$101, 0)), "Faixa Indefinida")</f>
        <v>C</v>
      </c>
      <c r="V5573" s="11">
        <f t="shared" si="2"/>
        <v>0</v>
      </c>
      <c r="W5573" s="11">
        <f t="shared" si="3"/>
        <v>0</v>
      </c>
      <c r="X5573" s="11">
        <f t="shared" si="4"/>
        <v>1</v>
      </c>
      <c r="Y5573" s="11">
        <f t="shared" si="5"/>
        <v>0</v>
      </c>
      <c r="Z5573" s="12">
        <f>ROUNDUP(SUM(VLOOKUP(F5573,'Pontuação 3.0'!A$2:B$11,2,FALSE),VLOOKUP(E5573,'Pontuação 3.0'!C$2:D$11,2,FALSE),VLOOKUP(H5573,'Pontuação 3.0'!I$2:J$11,2,FALSE),VLOOKUP(J5573,'Pontuação 3.0'!G$2:H$11,2,FALSE),VLOOKUP(G5573,'Pontuação 3.0'!E$2:F$11,2,FALSE),VLOOKUP(K5573,'Pontuação 3.0'!K$2:L$11,2,FALSE),VLOOKUP(L5573,'Pontuação 3.0'!M$2:N$13,2,FALSE)),0)</f>
        <v>2213</v>
      </c>
      <c r="AA5573" s="12">
        <f t="shared" si="6"/>
        <v>221</v>
      </c>
      <c r="AB5573" s="12" t="str">
        <f t="array" ref="AB5573">IFERROR(INDEX('Pontuação 3.0'!G$13:G$191, MATCH(AA5573, 'Pontuação 3.0'!F$13:F$191, 0)), "Faixa Indefinida")</f>
        <v>B</v>
      </c>
      <c r="AC5573" s="12">
        <f t="shared" si="7"/>
        <v>0</v>
      </c>
      <c r="AD5573" s="12">
        <f t="shared" si="8"/>
        <v>1</v>
      </c>
      <c r="AE5573" s="12">
        <f t="shared" si="9"/>
        <v>0</v>
      </c>
      <c r="AF5573" s="12">
        <f t="shared" si="10"/>
        <v>0</v>
      </c>
    </row>
    <row r="5574" ht="15.75" customHeight="1">
      <c r="A5574" s="8">
        <v>45691.0</v>
      </c>
      <c r="B5574" s="9" t="s">
        <v>1864</v>
      </c>
      <c r="C5574" s="9" t="s">
        <v>12714</v>
      </c>
      <c r="D5574" s="15">
        <v>1.1999462314E10</v>
      </c>
      <c r="E5574" s="9" t="s">
        <v>13936</v>
      </c>
      <c r="F5574" s="9" t="s">
        <v>13948</v>
      </c>
      <c r="G5574" s="9" t="s">
        <v>13944</v>
      </c>
      <c r="H5574" s="9" t="s">
        <v>13938</v>
      </c>
      <c r="I5574" s="9" t="s">
        <v>13940</v>
      </c>
      <c r="J5574" s="9" t="s">
        <v>13956</v>
      </c>
      <c r="K5574" s="9" t="s">
        <v>13940</v>
      </c>
      <c r="L5574" s="9" t="s">
        <v>13954</v>
      </c>
      <c r="M5574" s="9" t="s">
        <v>13942</v>
      </c>
      <c r="N5574" s="13" t="s">
        <v>12</v>
      </c>
      <c r="O5574" s="13" t="s">
        <v>14</v>
      </c>
      <c r="P5574" s="13" t="s">
        <v>13</v>
      </c>
      <c r="Q5574" s="13" t="s">
        <v>16</v>
      </c>
      <c r="R5574" s="13" t="s">
        <v>65</v>
      </c>
      <c r="S5574" s="10">
        <f>ROUNDUP(SUM(VLOOKUP(F5574,'Pontuação'!A$2:B$11,2,FALSE),VLOOKUP(E5574,'Pontuação'!C$2:D$11,2,FALSE),VLOOKUP(H5574,'Pontuação'!I$2:J$11,2,FALSE),VLOOKUP(J5574,'Pontuação'!G$2:H$11,2,FALSE),VLOOKUP(L5574,'Pontuação'!M$2:N$13,2,FALSE)),0)</f>
        <v>1808</v>
      </c>
      <c r="T5574" s="11">
        <f t="shared" si="1"/>
        <v>181</v>
      </c>
      <c r="U5574" s="11" t="str">
        <f t="array" ref="U5574">IFERROR(INDEX('Pontuação'!G$13:G$101, MATCH(T5574, 'Pontuação'!F$13:F$101, 0)), "Faixa Indefinida")</f>
        <v>B</v>
      </c>
      <c r="V5574" s="11">
        <f t="shared" si="2"/>
        <v>0</v>
      </c>
      <c r="W5574" s="11">
        <f t="shared" si="3"/>
        <v>1</v>
      </c>
      <c r="X5574" s="11">
        <f t="shared" si="4"/>
        <v>0</v>
      </c>
      <c r="Y5574" s="11">
        <f t="shared" si="5"/>
        <v>0</v>
      </c>
      <c r="Z5574" s="12">
        <f>ROUNDUP(SUM(VLOOKUP(F5574,'Pontuação 3.0'!A$2:B$11,2,FALSE),VLOOKUP(E5574,'Pontuação 3.0'!C$2:D$11,2,FALSE),VLOOKUP(H5574,'Pontuação 3.0'!I$2:J$11,2,FALSE),VLOOKUP(J5574,'Pontuação 3.0'!G$2:H$11,2,FALSE),VLOOKUP(G5574,'Pontuação 3.0'!E$2:F$11,2,FALSE),VLOOKUP(K5574,'Pontuação 3.0'!K$2:L$11,2,FALSE),VLOOKUP(L5574,'Pontuação 3.0'!M$2:N$13,2,FALSE)),0)</f>
        <v>2030</v>
      </c>
      <c r="AA5574" s="12">
        <f t="shared" si="6"/>
        <v>203</v>
      </c>
      <c r="AB5574" s="12" t="str">
        <f t="array" ref="AB5574">IFERROR(INDEX('Pontuação 3.0'!G$13:G$191, MATCH(AA5574, 'Pontuação 3.0'!F$13:F$191, 0)), "Faixa Indefinida")</f>
        <v>C</v>
      </c>
      <c r="AC5574" s="12">
        <f t="shared" si="7"/>
        <v>0</v>
      </c>
      <c r="AD5574" s="12">
        <f t="shared" si="8"/>
        <v>0</v>
      </c>
      <c r="AE5574" s="12">
        <f t="shared" si="9"/>
        <v>1</v>
      </c>
      <c r="AF5574" s="12">
        <f t="shared" si="10"/>
        <v>0</v>
      </c>
    </row>
    <row r="5575" ht="15.75" customHeight="1">
      <c r="A5575" s="8">
        <v>45691.0</v>
      </c>
      <c r="B5575" s="9" t="s">
        <v>12715</v>
      </c>
      <c r="C5575" s="9" t="s">
        <v>12716</v>
      </c>
      <c r="D5575" s="9" t="s">
        <v>12717</v>
      </c>
      <c r="E5575" s="9" t="s">
        <v>13936</v>
      </c>
      <c r="F5575" s="9" t="s">
        <v>13950</v>
      </c>
      <c r="G5575" s="9" t="s">
        <v>13926</v>
      </c>
      <c r="H5575" s="9" t="s">
        <v>13949</v>
      </c>
      <c r="I5575" s="9" t="s">
        <v>13940</v>
      </c>
      <c r="J5575" s="9" t="s">
        <v>13929</v>
      </c>
      <c r="K5575" s="9" t="s">
        <v>13940</v>
      </c>
      <c r="L5575" s="9" t="s">
        <v>13945</v>
      </c>
      <c r="M5575" s="9" t="s">
        <v>13946</v>
      </c>
      <c r="N5575" s="13" t="s">
        <v>12</v>
      </c>
      <c r="O5575" s="13" t="s">
        <v>14</v>
      </c>
      <c r="P5575" s="13" t="s">
        <v>333</v>
      </c>
      <c r="Q5575" s="13" t="s">
        <v>33</v>
      </c>
      <c r="R5575" s="13" t="s">
        <v>65</v>
      </c>
      <c r="S5575" s="10">
        <f>ROUNDUP(SUM(VLOOKUP(F5575,'Pontuação'!A$2:B$11,2,FALSE),VLOOKUP(E5575,'Pontuação'!C$2:D$11,2,FALSE),VLOOKUP(H5575,'Pontuação'!I$2:J$11,2,FALSE),VLOOKUP(J5575,'Pontuação'!G$2:H$11,2,FALSE),VLOOKUP(L5575,'Pontuação'!M$2:N$13,2,FALSE)),0)</f>
        <v>1727</v>
      </c>
      <c r="T5575" s="11">
        <f t="shared" si="1"/>
        <v>173</v>
      </c>
      <c r="U5575" s="11" t="str">
        <f t="array" ref="U5575">IFERROR(INDEX('Pontuação'!G$13:G$101, MATCH(T5575, 'Pontuação'!F$13:F$101, 0)), "Faixa Indefinida")</f>
        <v>B</v>
      </c>
      <c r="V5575" s="11">
        <f t="shared" si="2"/>
        <v>0</v>
      </c>
      <c r="W5575" s="11">
        <f t="shared" si="3"/>
        <v>1</v>
      </c>
      <c r="X5575" s="11">
        <f t="shared" si="4"/>
        <v>0</v>
      </c>
      <c r="Y5575" s="11">
        <f t="shared" si="5"/>
        <v>0</v>
      </c>
      <c r="Z5575" s="12">
        <f>ROUNDUP(SUM(VLOOKUP(F5575,'Pontuação 3.0'!A$2:B$11,2,FALSE),VLOOKUP(E5575,'Pontuação 3.0'!C$2:D$11,2,FALSE),VLOOKUP(H5575,'Pontuação 3.0'!I$2:J$11,2,FALSE),VLOOKUP(J5575,'Pontuação 3.0'!G$2:H$11,2,FALSE),VLOOKUP(G5575,'Pontuação 3.0'!E$2:F$11,2,FALSE),VLOOKUP(K5575,'Pontuação 3.0'!K$2:L$11,2,FALSE),VLOOKUP(L5575,'Pontuação 3.0'!M$2:N$13,2,FALSE)),0)</f>
        <v>2295</v>
      </c>
      <c r="AA5575" s="12">
        <f t="shared" si="6"/>
        <v>230</v>
      </c>
      <c r="AB5575" s="12" t="str">
        <f t="array" ref="AB5575">IFERROR(INDEX('Pontuação 3.0'!G$13:G$191, MATCH(AA5575, 'Pontuação 3.0'!F$13:F$191, 0)), "Faixa Indefinida")</f>
        <v>B</v>
      </c>
      <c r="AC5575" s="12">
        <f t="shared" si="7"/>
        <v>0</v>
      </c>
      <c r="AD5575" s="12">
        <f t="shared" si="8"/>
        <v>1</v>
      </c>
      <c r="AE5575" s="12">
        <f t="shared" si="9"/>
        <v>0</v>
      </c>
      <c r="AF5575" s="12">
        <f t="shared" si="10"/>
        <v>0</v>
      </c>
    </row>
    <row r="5576" ht="15.75" customHeight="1">
      <c r="A5576" s="8">
        <v>45691.0</v>
      </c>
      <c r="B5576" s="9" t="s">
        <v>12718</v>
      </c>
      <c r="C5576" s="9" t="s">
        <v>12719</v>
      </c>
      <c r="D5576" s="9" t="s">
        <v>12720</v>
      </c>
      <c r="E5576" s="9" t="s">
        <v>13936</v>
      </c>
      <c r="F5576" s="9" t="s">
        <v>13950</v>
      </c>
      <c r="G5576" s="9" t="s">
        <v>13944</v>
      </c>
      <c r="H5576" s="9" t="s">
        <v>13951</v>
      </c>
      <c r="I5576" s="9" t="s">
        <v>13940</v>
      </c>
      <c r="J5576" s="9" t="s">
        <v>13939</v>
      </c>
      <c r="K5576" s="9" t="s">
        <v>13940</v>
      </c>
      <c r="L5576" s="9" t="s">
        <v>13945</v>
      </c>
      <c r="M5576" s="9" t="s">
        <v>13952</v>
      </c>
      <c r="N5576" s="13" t="s">
        <v>12</v>
      </c>
      <c r="O5576" s="13" t="s">
        <v>14</v>
      </c>
      <c r="P5576" s="13" t="s">
        <v>32</v>
      </c>
      <c r="Q5576" s="13" t="s">
        <v>33</v>
      </c>
      <c r="R5576" s="13" t="s">
        <v>15</v>
      </c>
      <c r="S5576" s="10">
        <f>ROUNDUP(SUM(VLOOKUP(F5576,'Pontuação'!A$2:B$11,2,FALSE),VLOOKUP(E5576,'Pontuação'!C$2:D$11,2,FALSE),VLOOKUP(H5576,'Pontuação'!I$2:J$11,2,FALSE),VLOOKUP(J5576,'Pontuação'!G$2:H$11,2,FALSE),VLOOKUP(L5576,'Pontuação'!M$2:N$13,2,FALSE)),0)</f>
        <v>1790</v>
      </c>
      <c r="T5576" s="11">
        <f t="shared" si="1"/>
        <v>179</v>
      </c>
      <c r="U5576" s="11" t="str">
        <f t="array" ref="U5576">IFERROR(INDEX('Pontuação'!G$13:G$101, MATCH(T5576, 'Pontuação'!F$13:F$101, 0)), "Faixa Indefinida")</f>
        <v>B</v>
      </c>
      <c r="V5576" s="11">
        <f t="shared" si="2"/>
        <v>0</v>
      </c>
      <c r="W5576" s="11">
        <f t="shared" si="3"/>
        <v>1</v>
      </c>
      <c r="X5576" s="11">
        <f t="shared" si="4"/>
        <v>0</v>
      </c>
      <c r="Y5576" s="11">
        <f t="shared" si="5"/>
        <v>0</v>
      </c>
      <c r="Z5576" s="12">
        <f>ROUNDUP(SUM(VLOOKUP(F5576,'Pontuação 3.0'!A$2:B$11,2,FALSE),VLOOKUP(E5576,'Pontuação 3.0'!C$2:D$11,2,FALSE),VLOOKUP(H5576,'Pontuação 3.0'!I$2:J$11,2,FALSE),VLOOKUP(J5576,'Pontuação 3.0'!G$2:H$11,2,FALSE),VLOOKUP(G5576,'Pontuação 3.0'!E$2:F$11,2,FALSE),VLOOKUP(K5576,'Pontuação 3.0'!K$2:L$11,2,FALSE),VLOOKUP(L5576,'Pontuação 3.0'!M$2:N$13,2,FALSE)),0)</f>
        <v>2220</v>
      </c>
      <c r="AA5576" s="12">
        <f t="shared" si="6"/>
        <v>222</v>
      </c>
      <c r="AB5576" s="12" t="str">
        <f t="array" ref="AB5576">IFERROR(INDEX('Pontuação 3.0'!G$13:G$191, MATCH(AA5576, 'Pontuação 3.0'!F$13:F$191, 0)), "Faixa Indefinida")</f>
        <v>B</v>
      </c>
      <c r="AC5576" s="12">
        <f t="shared" si="7"/>
        <v>0</v>
      </c>
      <c r="AD5576" s="12">
        <f t="shared" si="8"/>
        <v>1</v>
      </c>
      <c r="AE5576" s="12">
        <f t="shared" si="9"/>
        <v>0</v>
      </c>
      <c r="AF5576" s="12">
        <f t="shared" si="10"/>
        <v>0</v>
      </c>
    </row>
    <row r="5577" ht="15.75" customHeight="1">
      <c r="A5577" s="8">
        <v>45691.0</v>
      </c>
      <c r="B5577" s="9" t="s">
        <v>1994</v>
      </c>
      <c r="C5577" s="9" t="s">
        <v>12721</v>
      </c>
      <c r="D5577" s="9" t="s">
        <v>12722</v>
      </c>
      <c r="E5577" s="9" t="s">
        <v>13936</v>
      </c>
      <c r="F5577" s="9" t="s">
        <v>13948</v>
      </c>
      <c r="G5577" s="9" t="s">
        <v>13926</v>
      </c>
      <c r="H5577" s="9" t="s">
        <v>13938</v>
      </c>
      <c r="I5577" s="9" t="s">
        <v>13940</v>
      </c>
      <c r="J5577" s="9" t="s">
        <v>13956</v>
      </c>
      <c r="K5577" s="9" t="s">
        <v>13940</v>
      </c>
      <c r="L5577" s="9" t="s">
        <v>13931</v>
      </c>
      <c r="M5577" s="9" t="s">
        <v>13942</v>
      </c>
      <c r="N5577" s="13" t="s">
        <v>12</v>
      </c>
      <c r="O5577" s="13" t="s">
        <v>14</v>
      </c>
      <c r="P5577" s="13" t="s">
        <v>68</v>
      </c>
      <c r="Q5577" s="13" t="s">
        <v>3528</v>
      </c>
      <c r="R5577" s="13" t="s">
        <v>15</v>
      </c>
      <c r="S5577" s="10">
        <f>ROUNDUP(SUM(VLOOKUP(F5577,'Pontuação'!A$2:B$11,2,FALSE),VLOOKUP(E5577,'Pontuação'!C$2:D$11,2,FALSE),VLOOKUP(H5577,'Pontuação'!I$2:J$11,2,FALSE),VLOOKUP(J5577,'Pontuação'!G$2:H$11,2,FALSE),VLOOKUP(L5577,'Pontuação'!M$2:N$13,2,FALSE)),0)</f>
        <v>1845</v>
      </c>
      <c r="T5577" s="11">
        <f t="shared" si="1"/>
        <v>185</v>
      </c>
      <c r="U5577" s="11" t="str">
        <f t="array" ref="U5577">IFERROR(INDEX('Pontuação'!G$13:G$101, MATCH(T5577, 'Pontuação'!F$13:F$101, 0)), "Faixa Indefinida")</f>
        <v>A</v>
      </c>
      <c r="V5577" s="11">
        <f t="shared" si="2"/>
        <v>1</v>
      </c>
      <c r="W5577" s="11">
        <f t="shared" si="3"/>
        <v>0</v>
      </c>
      <c r="X5577" s="11">
        <f t="shared" si="4"/>
        <v>0</v>
      </c>
      <c r="Y5577" s="11">
        <f t="shared" si="5"/>
        <v>0</v>
      </c>
      <c r="Z5577" s="12">
        <f>ROUNDUP(SUM(VLOOKUP(F5577,'Pontuação 3.0'!A$2:B$11,2,FALSE),VLOOKUP(E5577,'Pontuação 3.0'!C$2:D$11,2,FALSE),VLOOKUP(H5577,'Pontuação 3.0'!I$2:J$11,2,FALSE),VLOOKUP(J5577,'Pontuação 3.0'!G$2:H$11,2,FALSE),VLOOKUP(G5577,'Pontuação 3.0'!E$2:F$11,2,FALSE),VLOOKUP(K5577,'Pontuação 3.0'!K$2:L$11,2,FALSE),VLOOKUP(L5577,'Pontuação 3.0'!M$2:N$13,2,FALSE)),0)</f>
        <v>2200</v>
      </c>
      <c r="AA5577" s="12">
        <f t="shared" si="6"/>
        <v>220</v>
      </c>
      <c r="AB5577" s="12" t="str">
        <f t="array" ref="AB5577">IFERROR(INDEX('Pontuação 3.0'!G$13:G$191, MATCH(AA5577, 'Pontuação 3.0'!F$13:F$191, 0)), "Faixa Indefinida")</f>
        <v>B</v>
      </c>
      <c r="AC5577" s="12">
        <f t="shared" si="7"/>
        <v>0</v>
      </c>
      <c r="AD5577" s="12">
        <f t="shared" si="8"/>
        <v>1</v>
      </c>
      <c r="AE5577" s="12">
        <f t="shared" si="9"/>
        <v>0</v>
      </c>
      <c r="AF5577" s="12">
        <f t="shared" si="10"/>
        <v>0</v>
      </c>
    </row>
    <row r="5578" ht="15.75" customHeight="1">
      <c r="A5578" s="8">
        <v>45691.0</v>
      </c>
      <c r="B5578" s="9" t="s">
        <v>12726</v>
      </c>
      <c r="C5578" s="9" t="s">
        <v>12727</v>
      </c>
      <c r="D5578" s="15">
        <v>1.1951662803E10</v>
      </c>
      <c r="E5578" s="9" t="s">
        <v>13936</v>
      </c>
      <c r="F5578" s="9" t="s">
        <v>13925</v>
      </c>
      <c r="G5578" s="9" t="s">
        <v>13955</v>
      </c>
      <c r="H5578" s="9" t="s">
        <v>13927</v>
      </c>
      <c r="I5578" s="9" t="s">
        <v>13940</v>
      </c>
      <c r="J5578" s="9" t="s">
        <v>13966</v>
      </c>
      <c r="K5578" s="9" t="s">
        <v>13940</v>
      </c>
      <c r="L5578" s="9" t="s">
        <v>13959</v>
      </c>
      <c r="M5578" s="9" t="s">
        <v>13967</v>
      </c>
      <c r="N5578" s="13" t="s">
        <v>12</v>
      </c>
      <c r="O5578" s="13" t="s">
        <v>14</v>
      </c>
      <c r="P5578" s="13" t="s">
        <v>13</v>
      </c>
      <c r="Q5578" s="13" t="s">
        <v>77</v>
      </c>
      <c r="R5578" s="13" t="s">
        <v>15</v>
      </c>
      <c r="S5578" s="10">
        <f>ROUNDUP(SUM(VLOOKUP(F5578,'Pontuação'!A$2:B$11,2,FALSE),VLOOKUP(E5578,'Pontuação'!C$2:D$11,2,FALSE),VLOOKUP(H5578,'Pontuação'!I$2:J$11,2,FALSE),VLOOKUP(J5578,'Pontuação'!G$2:H$11,2,FALSE),VLOOKUP(L5578,'Pontuação'!M$2:N$13,2,FALSE)),0)</f>
        <v>1542</v>
      </c>
      <c r="T5578" s="11">
        <f t="shared" si="1"/>
        <v>154</v>
      </c>
      <c r="U5578" s="11" t="str">
        <f t="array" ref="U5578">IFERROR(INDEX('Pontuação'!G$13:G$101, MATCH(T5578, 'Pontuação'!F$13:F$101, 0)), "Faixa Indefinida")</f>
        <v>C</v>
      </c>
      <c r="V5578" s="11">
        <f t="shared" si="2"/>
        <v>0</v>
      </c>
      <c r="W5578" s="11">
        <f t="shared" si="3"/>
        <v>0</v>
      </c>
      <c r="X5578" s="11">
        <f t="shared" si="4"/>
        <v>1</v>
      </c>
      <c r="Y5578" s="11">
        <f t="shared" si="5"/>
        <v>0</v>
      </c>
      <c r="Z5578" s="12">
        <f>ROUNDUP(SUM(VLOOKUP(F5578,'Pontuação 3.0'!A$2:B$11,2,FALSE),VLOOKUP(E5578,'Pontuação 3.0'!C$2:D$11,2,FALSE),VLOOKUP(H5578,'Pontuação 3.0'!I$2:J$11,2,FALSE),VLOOKUP(J5578,'Pontuação 3.0'!G$2:H$11,2,FALSE),VLOOKUP(G5578,'Pontuação 3.0'!E$2:F$11,2,FALSE),VLOOKUP(K5578,'Pontuação 3.0'!K$2:L$11,2,FALSE),VLOOKUP(L5578,'Pontuação 3.0'!M$2:N$13,2,FALSE)),0)</f>
        <v>2137</v>
      </c>
      <c r="AA5578" s="12">
        <f t="shared" si="6"/>
        <v>214</v>
      </c>
      <c r="AB5578" s="12" t="str">
        <f t="array" ref="AB5578">IFERROR(INDEX('Pontuação 3.0'!G$13:G$191, MATCH(AA5578, 'Pontuação 3.0'!F$13:F$191, 0)), "Faixa Indefinida")</f>
        <v>B</v>
      </c>
      <c r="AC5578" s="12">
        <f t="shared" si="7"/>
        <v>0</v>
      </c>
      <c r="AD5578" s="12">
        <f t="shared" si="8"/>
        <v>1</v>
      </c>
      <c r="AE5578" s="12">
        <f t="shared" si="9"/>
        <v>0</v>
      </c>
      <c r="AF5578" s="12">
        <f t="shared" si="10"/>
        <v>0</v>
      </c>
    </row>
    <row r="5579" ht="15.75" customHeight="1">
      <c r="A5579" s="8">
        <v>45691.0</v>
      </c>
      <c r="B5579" s="9" t="s">
        <v>12728</v>
      </c>
      <c r="C5579" s="9" t="s">
        <v>12729</v>
      </c>
      <c r="D5579" s="15">
        <v>9.7981076057E10</v>
      </c>
      <c r="E5579" s="9" t="s">
        <v>13924</v>
      </c>
      <c r="F5579" s="9" t="s">
        <v>13950</v>
      </c>
      <c r="G5579" s="9" t="s">
        <v>13957</v>
      </c>
      <c r="H5579" s="9" t="s">
        <v>13927</v>
      </c>
      <c r="I5579" s="9" t="s">
        <v>13940</v>
      </c>
      <c r="J5579" s="9" t="s">
        <v>13929</v>
      </c>
      <c r="K5579" s="9" t="s">
        <v>13940</v>
      </c>
      <c r="L5579" s="9" t="s">
        <v>13941</v>
      </c>
      <c r="M5579" s="9" t="s">
        <v>13952</v>
      </c>
      <c r="N5579" s="13" t="s">
        <v>12</v>
      </c>
      <c r="O5579" s="13" t="s">
        <v>14</v>
      </c>
      <c r="P5579" s="13" t="s">
        <v>13</v>
      </c>
      <c r="Q5579" s="13" t="s">
        <v>44</v>
      </c>
      <c r="R5579" s="13" t="s">
        <v>15</v>
      </c>
      <c r="S5579" s="10">
        <f>ROUNDUP(SUM(VLOOKUP(F5579,'Pontuação'!A$2:B$11,2,FALSE),VLOOKUP(E5579,'Pontuação'!C$2:D$11,2,FALSE),VLOOKUP(H5579,'Pontuação'!I$2:J$11,2,FALSE),VLOOKUP(J5579,'Pontuação'!G$2:H$11,2,FALSE),VLOOKUP(L5579,'Pontuação'!M$2:N$13,2,FALSE)),0)</f>
        <v>1487</v>
      </c>
      <c r="T5579" s="11">
        <f t="shared" si="1"/>
        <v>149</v>
      </c>
      <c r="U5579" s="11" t="str">
        <f t="array" ref="U5579">IFERROR(INDEX('Pontuação'!G$13:G$101, MATCH(T5579, 'Pontuação'!F$13:F$101, 0)), "Faixa Indefinida")</f>
        <v>C</v>
      </c>
      <c r="V5579" s="11">
        <f t="shared" si="2"/>
        <v>0</v>
      </c>
      <c r="W5579" s="11">
        <f t="shared" si="3"/>
        <v>0</v>
      </c>
      <c r="X5579" s="11">
        <f t="shared" si="4"/>
        <v>1</v>
      </c>
      <c r="Y5579" s="11">
        <f t="shared" si="5"/>
        <v>0</v>
      </c>
      <c r="Z5579" s="12">
        <f>ROUNDUP(SUM(VLOOKUP(F5579,'Pontuação 3.0'!A$2:B$11,2,FALSE),VLOOKUP(E5579,'Pontuação 3.0'!C$2:D$11,2,FALSE),VLOOKUP(H5579,'Pontuação 3.0'!I$2:J$11,2,FALSE),VLOOKUP(J5579,'Pontuação 3.0'!G$2:H$11,2,FALSE),VLOOKUP(G5579,'Pontuação 3.0'!E$2:F$11,2,FALSE),VLOOKUP(K5579,'Pontuação 3.0'!K$2:L$11,2,FALSE),VLOOKUP(L5579,'Pontuação 3.0'!M$2:N$13,2,FALSE)),0)</f>
        <v>1772</v>
      </c>
      <c r="AA5579" s="12">
        <f t="shared" si="6"/>
        <v>177</v>
      </c>
      <c r="AB5579" s="12" t="str">
        <f t="array" ref="AB5579">IFERROR(INDEX('Pontuação 3.0'!G$13:G$191, MATCH(AA5579, 'Pontuação 3.0'!F$13:F$191, 0)), "Faixa Indefinida")</f>
        <v>D</v>
      </c>
      <c r="AC5579" s="12">
        <f t="shared" si="7"/>
        <v>0</v>
      </c>
      <c r="AD5579" s="12">
        <f t="shared" si="8"/>
        <v>0</v>
      </c>
      <c r="AE5579" s="12">
        <f t="shared" si="9"/>
        <v>0</v>
      </c>
      <c r="AF5579" s="12">
        <f t="shared" si="10"/>
        <v>1</v>
      </c>
    </row>
    <row r="5580" ht="15.75" customHeight="1">
      <c r="A5580" s="8">
        <v>45691.0</v>
      </c>
      <c r="B5580" s="9" t="s">
        <v>9405</v>
      </c>
      <c r="C5580" s="9" t="s">
        <v>12730</v>
      </c>
      <c r="D5580" s="15">
        <v>2.1981097763E10</v>
      </c>
      <c r="E5580" s="9" t="s">
        <v>13924</v>
      </c>
      <c r="F5580" s="9" t="s">
        <v>13950</v>
      </c>
      <c r="G5580" s="9" t="s">
        <v>13957</v>
      </c>
      <c r="H5580" s="9" t="s">
        <v>13927</v>
      </c>
      <c r="I5580" s="9" t="s">
        <v>13928</v>
      </c>
      <c r="J5580" s="9" t="s">
        <v>13929</v>
      </c>
      <c r="K5580" s="9" t="s">
        <v>13940</v>
      </c>
      <c r="L5580" s="9" t="s">
        <v>13945</v>
      </c>
      <c r="M5580" s="9" t="s">
        <v>13952</v>
      </c>
      <c r="N5580" s="9"/>
      <c r="O5580" s="9"/>
      <c r="P5580" s="9"/>
      <c r="Q5580" s="9"/>
      <c r="R5580" s="9"/>
      <c r="S5580" s="10">
        <f>ROUNDUP(SUM(VLOOKUP(F5580,'Pontuação'!A$2:B$11,2,FALSE),VLOOKUP(E5580,'Pontuação'!C$2:D$11,2,FALSE),VLOOKUP(H5580,'Pontuação'!I$2:J$11,2,FALSE),VLOOKUP(J5580,'Pontuação'!G$2:H$11,2,FALSE),VLOOKUP(L5580,'Pontuação'!M$2:N$13,2,FALSE)),0)</f>
        <v>1575</v>
      </c>
      <c r="T5580" s="11">
        <f t="shared" si="1"/>
        <v>158</v>
      </c>
      <c r="U5580" s="11" t="str">
        <f t="array" ref="U5580">IFERROR(INDEX('Pontuação'!G$13:G$101, MATCH(T5580, 'Pontuação'!F$13:F$101, 0)), "Faixa Indefinida")</f>
        <v>C</v>
      </c>
      <c r="V5580" s="11">
        <f t="shared" si="2"/>
        <v>0</v>
      </c>
      <c r="W5580" s="11">
        <f t="shared" si="3"/>
        <v>0</v>
      </c>
      <c r="X5580" s="11">
        <f t="shared" si="4"/>
        <v>1</v>
      </c>
      <c r="Y5580" s="11">
        <f t="shared" si="5"/>
        <v>0</v>
      </c>
      <c r="Z5580" s="12">
        <f>ROUNDUP(SUM(VLOOKUP(F5580,'Pontuação 3.0'!A$2:B$11,2,FALSE),VLOOKUP(E5580,'Pontuação 3.0'!C$2:D$11,2,FALSE),VLOOKUP(H5580,'Pontuação 3.0'!I$2:J$11,2,FALSE),VLOOKUP(J5580,'Pontuação 3.0'!G$2:H$11,2,FALSE),VLOOKUP(G5580,'Pontuação 3.0'!E$2:F$11,2,FALSE),VLOOKUP(K5580,'Pontuação 3.0'!K$2:L$11,2,FALSE),VLOOKUP(L5580,'Pontuação 3.0'!M$2:N$13,2,FALSE)),0)</f>
        <v>1880</v>
      </c>
      <c r="AA5580" s="12">
        <f t="shared" si="6"/>
        <v>188</v>
      </c>
      <c r="AB5580" s="12" t="str">
        <f t="array" ref="AB5580">IFERROR(INDEX('Pontuação 3.0'!G$13:G$191, MATCH(AA5580, 'Pontuação 3.0'!F$13:F$191, 0)), "Faixa Indefinida")</f>
        <v>D</v>
      </c>
      <c r="AC5580" s="12">
        <f t="shared" si="7"/>
        <v>0</v>
      </c>
      <c r="AD5580" s="12">
        <f t="shared" si="8"/>
        <v>0</v>
      </c>
      <c r="AE5580" s="12">
        <f t="shared" si="9"/>
        <v>0</v>
      </c>
      <c r="AF5580" s="12">
        <f t="shared" si="10"/>
        <v>1</v>
      </c>
    </row>
    <row r="5581" ht="15.75" customHeight="1">
      <c r="A5581" s="8">
        <v>45691.0</v>
      </c>
      <c r="B5581" s="9" t="s">
        <v>11039</v>
      </c>
      <c r="C5581" s="9" t="s">
        <v>12731</v>
      </c>
      <c r="D5581" s="15">
        <v>8.2994128262E10</v>
      </c>
      <c r="E5581" s="9" t="s">
        <v>13936</v>
      </c>
      <c r="F5581" s="9" t="s">
        <v>13950</v>
      </c>
      <c r="G5581" s="9" t="s">
        <v>13926</v>
      </c>
      <c r="H5581" s="9" t="s">
        <v>13938</v>
      </c>
      <c r="I5581" s="9" t="s">
        <v>13940</v>
      </c>
      <c r="J5581" s="9" t="s">
        <v>13929</v>
      </c>
      <c r="K5581" s="9" t="s">
        <v>13940</v>
      </c>
      <c r="L5581" s="9" t="s">
        <v>13931</v>
      </c>
      <c r="M5581" s="9" t="s">
        <v>13967</v>
      </c>
      <c r="N5581" s="13" t="s">
        <v>12</v>
      </c>
      <c r="O5581" s="13" t="s">
        <v>14</v>
      </c>
      <c r="P5581" s="13" t="s">
        <v>27</v>
      </c>
      <c r="Q5581" s="13" t="s">
        <v>33</v>
      </c>
      <c r="R5581" s="13" t="s">
        <v>65</v>
      </c>
      <c r="S5581" s="10">
        <f>ROUNDUP(SUM(VLOOKUP(F5581,'Pontuação'!A$2:B$11,2,FALSE),VLOOKUP(E5581,'Pontuação'!C$2:D$11,2,FALSE),VLOOKUP(H5581,'Pontuação'!I$2:J$11,2,FALSE),VLOOKUP(J5581,'Pontuação'!G$2:H$11,2,FALSE),VLOOKUP(L5581,'Pontuação'!M$2:N$13,2,FALSE)),0)</f>
        <v>1579</v>
      </c>
      <c r="T5581" s="11">
        <f t="shared" si="1"/>
        <v>158</v>
      </c>
      <c r="U5581" s="11" t="str">
        <f t="array" ref="U5581">IFERROR(INDEX('Pontuação'!G$13:G$101, MATCH(T5581, 'Pontuação'!F$13:F$101, 0)), "Faixa Indefinida")</f>
        <v>C</v>
      </c>
      <c r="V5581" s="11">
        <f t="shared" si="2"/>
        <v>0</v>
      </c>
      <c r="W5581" s="11">
        <f t="shared" si="3"/>
        <v>0</v>
      </c>
      <c r="X5581" s="11">
        <f t="shared" si="4"/>
        <v>1</v>
      </c>
      <c r="Y5581" s="11">
        <f t="shared" si="5"/>
        <v>0</v>
      </c>
      <c r="Z5581" s="12">
        <f>ROUNDUP(SUM(VLOOKUP(F5581,'Pontuação 3.0'!A$2:B$11,2,FALSE),VLOOKUP(E5581,'Pontuação 3.0'!C$2:D$11,2,FALSE),VLOOKUP(H5581,'Pontuação 3.0'!I$2:J$11,2,FALSE),VLOOKUP(J5581,'Pontuação 3.0'!G$2:H$11,2,FALSE),VLOOKUP(G5581,'Pontuação 3.0'!E$2:F$11,2,FALSE),VLOOKUP(K5581,'Pontuação 3.0'!K$2:L$11,2,FALSE),VLOOKUP(L5581,'Pontuação 3.0'!M$2:N$13,2,FALSE)),0)</f>
        <v>2058</v>
      </c>
      <c r="AA5581" s="12">
        <f t="shared" si="6"/>
        <v>206</v>
      </c>
      <c r="AB5581" s="12" t="str">
        <f t="array" ref="AB5581">IFERROR(INDEX('Pontuação 3.0'!G$13:G$191, MATCH(AA5581, 'Pontuação 3.0'!F$13:F$191, 0)), "Faixa Indefinida")</f>
        <v>C</v>
      </c>
      <c r="AC5581" s="12">
        <f t="shared" si="7"/>
        <v>0</v>
      </c>
      <c r="AD5581" s="12">
        <f t="shared" si="8"/>
        <v>0</v>
      </c>
      <c r="AE5581" s="12">
        <f t="shared" si="9"/>
        <v>1</v>
      </c>
      <c r="AF5581" s="12">
        <f t="shared" si="10"/>
        <v>0</v>
      </c>
    </row>
    <row r="5582" ht="15.75" customHeight="1">
      <c r="A5582" s="8">
        <v>45691.0</v>
      </c>
      <c r="B5582" s="9" t="s">
        <v>12735</v>
      </c>
      <c r="C5582" s="9" t="s">
        <v>12736</v>
      </c>
      <c r="D5582" s="15">
        <v>8.1984216946E10</v>
      </c>
      <c r="E5582" s="9" t="s">
        <v>13936</v>
      </c>
      <c r="F5582" s="9" t="s">
        <v>13950</v>
      </c>
      <c r="G5582" s="9" t="s">
        <v>13944</v>
      </c>
      <c r="H5582" s="9" t="s">
        <v>13949</v>
      </c>
      <c r="I5582" s="9" t="s">
        <v>13940</v>
      </c>
      <c r="J5582" s="9" t="s">
        <v>13929</v>
      </c>
      <c r="K5582" s="9" t="s">
        <v>13940</v>
      </c>
      <c r="L5582" s="9" t="s">
        <v>13941</v>
      </c>
      <c r="M5582" s="9" t="s">
        <v>13942</v>
      </c>
      <c r="N5582" s="13" t="s">
        <v>12</v>
      </c>
      <c r="O5582" s="13" t="s">
        <v>14</v>
      </c>
      <c r="P5582" s="13" t="s">
        <v>32</v>
      </c>
      <c r="Q5582" s="13" t="s">
        <v>77</v>
      </c>
      <c r="R5582" s="13" t="s">
        <v>15</v>
      </c>
      <c r="S5582" s="10">
        <f>ROUNDUP(SUM(VLOOKUP(F5582,'Pontuação'!A$2:B$11,2,FALSE),VLOOKUP(E5582,'Pontuação'!C$2:D$11,2,FALSE),VLOOKUP(H5582,'Pontuação'!I$2:J$11,2,FALSE),VLOOKUP(J5582,'Pontuação'!G$2:H$11,2,FALSE),VLOOKUP(L5582,'Pontuação'!M$2:N$13,2,FALSE)),0)</f>
        <v>1639</v>
      </c>
      <c r="T5582" s="11">
        <f t="shared" si="1"/>
        <v>164</v>
      </c>
      <c r="U5582" s="11" t="str">
        <f t="array" ref="U5582">IFERROR(INDEX('Pontuação'!G$13:G$101, MATCH(T5582, 'Pontuação'!F$13:F$101, 0)), "Faixa Indefinida")</f>
        <v>C</v>
      </c>
      <c r="V5582" s="11">
        <f t="shared" si="2"/>
        <v>0</v>
      </c>
      <c r="W5582" s="11">
        <f t="shared" si="3"/>
        <v>0</v>
      </c>
      <c r="X5582" s="11">
        <f t="shared" si="4"/>
        <v>1</v>
      </c>
      <c r="Y5582" s="11">
        <f t="shared" si="5"/>
        <v>0</v>
      </c>
      <c r="Z5582" s="12">
        <f>ROUNDUP(SUM(VLOOKUP(F5582,'Pontuação 3.0'!A$2:B$11,2,FALSE),VLOOKUP(E5582,'Pontuação 3.0'!C$2:D$11,2,FALSE),VLOOKUP(H5582,'Pontuação 3.0'!I$2:J$11,2,FALSE),VLOOKUP(J5582,'Pontuação 3.0'!G$2:H$11,2,FALSE),VLOOKUP(G5582,'Pontuação 3.0'!E$2:F$11,2,FALSE),VLOOKUP(K5582,'Pontuação 3.0'!K$2:L$11,2,FALSE),VLOOKUP(L5582,'Pontuação 3.0'!M$2:N$13,2,FALSE)),0)</f>
        <v>2047</v>
      </c>
      <c r="AA5582" s="12">
        <f t="shared" si="6"/>
        <v>205</v>
      </c>
      <c r="AB5582" s="12" t="str">
        <f t="array" ref="AB5582">IFERROR(INDEX('Pontuação 3.0'!G$13:G$191, MATCH(AA5582, 'Pontuação 3.0'!F$13:F$191, 0)), "Faixa Indefinida")</f>
        <v>C</v>
      </c>
      <c r="AC5582" s="12">
        <f t="shared" si="7"/>
        <v>0</v>
      </c>
      <c r="AD5582" s="12">
        <f t="shared" si="8"/>
        <v>0</v>
      </c>
      <c r="AE5582" s="12">
        <f t="shared" si="9"/>
        <v>1</v>
      </c>
      <c r="AF5582" s="12">
        <f t="shared" si="10"/>
        <v>0</v>
      </c>
    </row>
    <row r="5583" ht="15.75" customHeight="1">
      <c r="A5583" s="8">
        <v>45691.0</v>
      </c>
      <c r="B5583" s="9" t="s">
        <v>12737</v>
      </c>
      <c r="C5583" s="9" t="s">
        <v>12738</v>
      </c>
      <c r="D5583" s="15">
        <v>4.1995545394E10</v>
      </c>
      <c r="E5583" s="9" t="s">
        <v>13936</v>
      </c>
      <c r="F5583" s="9" t="s">
        <v>13950</v>
      </c>
      <c r="G5583" s="9" t="s">
        <v>13955</v>
      </c>
      <c r="H5583" s="9" t="s">
        <v>13938</v>
      </c>
      <c r="I5583" s="9" t="s">
        <v>13928</v>
      </c>
      <c r="J5583" s="9" t="s">
        <v>13956</v>
      </c>
      <c r="K5583" s="9" t="s">
        <v>13930</v>
      </c>
      <c r="L5583" s="9" t="s">
        <v>13931</v>
      </c>
      <c r="M5583" s="9" t="s">
        <v>13942</v>
      </c>
      <c r="N5583" s="13" t="s">
        <v>12</v>
      </c>
      <c r="O5583" s="13" t="s">
        <v>14</v>
      </c>
      <c r="P5583" s="13" t="s">
        <v>71</v>
      </c>
      <c r="Q5583" s="13" t="s">
        <v>48</v>
      </c>
      <c r="R5583" s="13" t="s">
        <v>15</v>
      </c>
      <c r="S5583" s="10">
        <f>ROUNDUP(SUM(VLOOKUP(F5583,'Pontuação'!A$2:B$11,2,FALSE),VLOOKUP(E5583,'Pontuação'!C$2:D$11,2,FALSE),VLOOKUP(H5583,'Pontuação'!I$2:J$11,2,FALSE),VLOOKUP(J5583,'Pontuação'!G$2:H$11,2,FALSE),VLOOKUP(L5583,'Pontuação'!M$2:N$13,2,FALSE)),0)</f>
        <v>1857</v>
      </c>
      <c r="T5583" s="11">
        <f t="shared" si="1"/>
        <v>186</v>
      </c>
      <c r="U5583" s="11" t="str">
        <f t="array" ref="U5583">IFERROR(INDEX('Pontuação'!G$13:G$101, MATCH(T5583, 'Pontuação'!F$13:F$101, 0)), "Faixa Indefinida")</f>
        <v>A</v>
      </c>
      <c r="V5583" s="11">
        <f t="shared" si="2"/>
        <v>1</v>
      </c>
      <c r="W5583" s="11">
        <f t="shared" si="3"/>
        <v>0</v>
      </c>
      <c r="X5583" s="11">
        <f t="shared" si="4"/>
        <v>0</v>
      </c>
      <c r="Y5583" s="11">
        <f t="shared" si="5"/>
        <v>0</v>
      </c>
      <c r="Z5583" s="12">
        <f>ROUNDUP(SUM(VLOOKUP(F5583,'Pontuação 3.0'!A$2:B$11,2,FALSE),VLOOKUP(E5583,'Pontuação 3.0'!C$2:D$11,2,FALSE),VLOOKUP(H5583,'Pontuação 3.0'!I$2:J$11,2,FALSE),VLOOKUP(J5583,'Pontuação 3.0'!G$2:H$11,2,FALSE),VLOOKUP(G5583,'Pontuação 3.0'!E$2:F$11,2,FALSE),VLOOKUP(K5583,'Pontuação 3.0'!K$2:L$11,2,FALSE),VLOOKUP(L5583,'Pontuação 3.0'!M$2:N$13,2,FALSE)),0)</f>
        <v>2688</v>
      </c>
      <c r="AA5583" s="12">
        <f t="shared" si="6"/>
        <v>269</v>
      </c>
      <c r="AB5583" s="12" t="str">
        <f t="array" ref="AB5583">IFERROR(INDEX('Pontuação 3.0'!G$13:G$191, MATCH(AA5583, 'Pontuação 3.0'!F$13:F$191, 0)), "Faixa Indefinida")</f>
        <v>A</v>
      </c>
      <c r="AC5583" s="12">
        <f t="shared" si="7"/>
        <v>1</v>
      </c>
      <c r="AD5583" s="12">
        <f t="shared" si="8"/>
        <v>0</v>
      </c>
      <c r="AE5583" s="12">
        <f t="shared" si="9"/>
        <v>0</v>
      </c>
      <c r="AF5583" s="12">
        <f t="shared" si="10"/>
        <v>0</v>
      </c>
    </row>
    <row r="5584" ht="15.75" customHeight="1">
      <c r="A5584" s="8">
        <v>45691.0</v>
      </c>
      <c r="B5584" s="9" t="s">
        <v>12739</v>
      </c>
      <c r="C5584" s="9" t="s">
        <v>12740</v>
      </c>
      <c r="D5584" s="15">
        <v>4.799654372E10</v>
      </c>
      <c r="E5584" s="9" t="s">
        <v>13936</v>
      </c>
      <c r="F5584" s="9" t="s">
        <v>13950</v>
      </c>
      <c r="G5584" s="9" t="s">
        <v>13957</v>
      </c>
      <c r="H5584" s="9" t="s">
        <v>13927</v>
      </c>
      <c r="I5584" s="9" t="s">
        <v>13940</v>
      </c>
      <c r="J5584" s="9" t="s">
        <v>13929</v>
      </c>
      <c r="K5584" s="9" t="s">
        <v>13940</v>
      </c>
      <c r="L5584" s="9" t="s">
        <v>13945</v>
      </c>
      <c r="M5584" s="9" t="s">
        <v>13942</v>
      </c>
      <c r="N5584" s="13" t="s">
        <v>12</v>
      </c>
      <c r="O5584" s="13" t="s">
        <v>14</v>
      </c>
      <c r="P5584" s="13" t="s">
        <v>32</v>
      </c>
      <c r="Q5584" s="13" t="s">
        <v>12725</v>
      </c>
      <c r="R5584" s="13" t="s">
        <v>65</v>
      </c>
      <c r="S5584" s="10">
        <f>ROUNDUP(SUM(VLOOKUP(F5584,'Pontuação'!A$2:B$11,2,FALSE),VLOOKUP(E5584,'Pontuação'!C$2:D$11,2,FALSE),VLOOKUP(H5584,'Pontuação'!I$2:J$11,2,FALSE),VLOOKUP(J5584,'Pontuação'!G$2:H$11,2,FALSE),VLOOKUP(L5584,'Pontuação'!M$2:N$13,2,FALSE)),0)</f>
        <v>1571</v>
      </c>
      <c r="T5584" s="11">
        <f t="shared" si="1"/>
        <v>157</v>
      </c>
      <c r="U5584" s="11" t="str">
        <f t="array" ref="U5584">IFERROR(INDEX('Pontuação'!G$13:G$101, MATCH(T5584, 'Pontuação'!F$13:F$101, 0)), "Faixa Indefinida")</f>
        <v>C</v>
      </c>
      <c r="V5584" s="11">
        <f t="shared" si="2"/>
        <v>0</v>
      </c>
      <c r="W5584" s="11">
        <f t="shared" si="3"/>
        <v>0</v>
      </c>
      <c r="X5584" s="11">
        <f t="shared" si="4"/>
        <v>1</v>
      </c>
      <c r="Y5584" s="11">
        <f t="shared" si="5"/>
        <v>0</v>
      </c>
      <c r="Z5584" s="12">
        <f>ROUNDUP(SUM(VLOOKUP(F5584,'Pontuação 3.0'!A$2:B$11,2,FALSE),VLOOKUP(E5584,'Pontuação 3.0'!C$2:D$11,2,FALSE),VLOOKUP(H5584,'Pontuação 3.0'!I$2:J$11,2,FALSE),VLOOKUP(J5584,'Pontuação 3.0'!G$2:H$11,2,FALSE),VLOOKUP(G5584,'Pontuação 3.0'!E$2:F$11,2,FALSE),VLOOKUP(K5584,'Pontuação 3.0'!K$2:L$11,2,FALSE),VLOOKUP(L5584,'Pontuação 3.0'!M$2:N$13,2,FALSE)),0)</f>
        <v>1910</v>
      </c>
      <c r="AA5584" s="12">
        <f t="shared" si="6"/>
        <v>191</v>
      </c>
      <c r="AB5584" s="12" t="str">
        <f t="array" ref="AB5584">IFERROR(INDEX('Pontuação 3.0'!G$13:G$191, MATCH(AA5584, 'Pontuação 3.0'!F$13:F$191, 0)), "Faixa Indefinida")</f>
        <v>D</v>
      </c>
      <c r="AC5584" s="12">
        <f t="shared" si="7"/>
        <v>0</v>
      </c>
      <c r="AD5584" s="12">
        <f t="shared" si="8"/>
        <v>0</v>
      </c>
      <c r="AE5584" s="12">
        <f t="shared" si="9"/>
        <v>0</v>
      </c>
      <c r="AF5584" s="12">
        <f t="shared" si="10"/>
        <v>1</v>
      </c>
    </row>
    <row r="5585" ht="15.75" customHeight="1">
      <c r="A5585" s="8">
        <v>45691.0</v>
      </c>
      <c r="B5585" s="9" t="s">
        <v>12741</v>
      </c>
      <c r="C5585" s="9" t="s">
        <v>12742</v>
      </c>
      <c r="D5585" s="15">
        <v>8.6999009976E10</v>
      </c>
      <c r="E5585" s="9" t="s">
        <v>13924</v>
      </c>
      <c r="F5585" s="9" t="s">
        <v>13950</v>
      </c>
      <c r="G5585" s="9" t="s">
        <v>13955</v>
      </c>
      <c r="H5585" s="9" t="s">
        <v>13927</v>
      </c>
      <c r="I5585" s="9" t="s">
        <v>13940</v>
      </c>
      <c r="J5585" s="9" t="s">
        <v>13966</v>
      </c>
      <c r="K5585" s="9" t="s">
        <v>13940</v>
      </c>
      <c r="L5585" s="9" t="s">
        <v>13931</v>
      </c>
      <c r="M5585" s="9" t="s">
        <v>13946</v>
      </c>
      <c r="N5585" s="13" t="s">
        <v>12</v>
      </c>
      <c r="O5585" s="13" t="s">
        <v>14</v>
      </c>
      <c r="P5585" s="13" t="s">
        <v>13</v>
      </c>
      <c r="Q5585" s="13" t="s">
        <v>16</v>
      </c>
      <c r="R5585" s="13" t="s">
        <v>15</v>
      </c>
      <c r="S5585" s="10">
        <f>ROUNDUP(SUM(VLOOKUP(F5585,'Pontuação'!A$2:B$11,2,FALSE),VLOOKUP(E5585,'Pontuação'!C$2:D$11,2,FALSE),VLOOKUP(H5585,'Pontuação'!I$2:J$11,2,FALSE),VLOOKUP(J5585,'Pontuação'!G$2:H$11,2,FALSE),VLOOKUP(L5585,'Pontuação'!M$2:N$13,2,FALSE)),0)</f>
        <v>1721</v>
      </c>
      <c r="T5585" s="11">
        <f t="shared" si="1"/>
        <v>172</v>
      </c>
      <c r="U5585" s="11" t="str">
        <f t="array" ref="U5585">IFERROR(INDEX('Pontuação'!G$13:G$101, MATCH(T5585, 'Pontuação'!F$13:F$101, 0)), "Faixa Indefinida")</f>
        <v>B</v>
      </c>
      <c r="V5585" s="11">
        <f t="shared" si="2"/>
        <v>0</v>
      </c>
      <c r="W5585" s="11">
        <f t="shared" si="3"/>
        <v>1</v>
      </c>
      <c r="X5585" s="11">
        <f t="shared" si="4"/>
        <v>0</v>
      </c>
      <c r="Y5585" s="11">
        <f t="shared" si="5"/>
        <v>0</v>
      </c>
      <c r="Z5585" s="12">
        <f>ROUNDUP(SUM(VLOOKUP(F5585,'Pontuação 3.0'!A$2:B$11,2,FALSE),VLOOKUP(E5585,'Pontuação 3.0'!C$2:D$11,2,FALSE),VLOOKUP(H5585,'Pontuação 3.0'!I$2:J$11,2,FALSE),VLOOKUP(J5585,'Pontuação 3.0'!G$2:H$11,2,FALSE),VLOOKUP(G5585,'Pontuação 3.0'!E$2:F$11,2,FALSE),VLOOKUP(K5585,'Pontuação 3.0'!K$2:L$11,2,FALSE),VLOOKUP(L5585,'Pontuação 3.0'!M$2:N$13,2,FALSE)),0)</f>
        <v>2061</v>
      </c>
      <c r="AA5585" s="12">
        <f t="shared" si="6"/>
        <v>206</v>
      </c>
      <c r="AB5585" s="12" t="str">
        <f t="array" ref="AB5585">IFERROR(INDEX('Pontuação 3.0'!G$13:G$191, MATCH(AA5585, 'Pontuação 3.0'!F$13:F$191, 0)), "Faixa Indefinida")</f>
        <v>C</v>
      </c>
      <c r="AC5585" s="12">
        <f t="shared" si="7"/>
        <v>0</v>
      </c>
      <c r="AD5585" s="12">
        <f t="shared" si="8"/>
        <v>0</v>
      </c>
      <c r="AE5585" s="12">
        <f t="shared" si="9"/>
        <v>1</v>
      </c>
      <c r="AF5585" s="12">
        <f t="shared" si="10"/>
        <v>0</v>
      </c>
    </row>
    <row r="5586" ht="15.75" customHeight="1">
      <c r="A5586" s="8">
        <v>45691.0</v>
      </c>
      <c r="B5586" s="9" t="s">
        <v>525</v>
      </c>
      <c r="C5586" s="9" t="s">
        <v>12745</v>
      </c>
      <c r="D5586" s="15">
        <v>6.1993341119E10</v>
      </c>
      <c r="E5586" s="9" t="s">
        <v>13936</v>
      </c>
      <c r="F5586" s="9" t="s">
        <v>13950</v>
      </c>
      <c r="G5586" s="9" t="s">
        <v>13926</v>
      </c>
      <c r="H5586" s="9" t="s">
        <v>13949</v>
      </c>
      <c r="I5586" s="9" t="s">
        <v>13940</v>
      </c>
      <c r="J5586" s="9" t="s">
        <v>13939</v>
      </c>
      <c r="K5586" s="9" t="s">
        <v>13940</v>
      </c>
      <c r="L5586" s="9" t="s">
        <v>13931</v>
      </c>
      <c r="M5586" s="9" t="s">
        <v>13942</v>
      </c>
      <c r="N5586" s="13" t="s">
        <v>12</v>
      </c>
      <c r="O5586" s="13" t="s">
        <v>14</v>
      </c>
      <c r="P5586" s="13" t="s">
        <v>32</v>
      </c>
      <c r="Q5586" s="13" t="s">
        <v>200</v>
      </c>
      <c r="R5586" s="13" t="s">
        <v>65</v>
      </c>
      <c r="S5586" s="10">
        <f>ROUNDUP(SUM(VLOOKUP(F5586,'Pontuação'!A$2:B$11,2,FALSE),VLOOKUP(E5586,'Pontuação'!C$2:D$11,2,FALSE),VLOOKUP(H5586,'Pontuação'!I$2:J$11,2,FALSE),VLOOKUP(J5586,'Pontuação'!G$2:H$11,2,FALSE),VLOOKUP(L5586,'Pontuação'!M$2:N$13,2,FALSE)),0)</f>
        <v>1700</v>
      </c>
      <c r="T5586" s="11">
        <f t="shared" si="1"/>
        <v>170</v>
      </c>
      <c r="U5586" s="11" t="str">
        <f t="array" ref="U5586">IFERROR(INDEX('Pontuação'!G$13:G$101, MATCH(T5586, 'Pontuação'!F$13:F$101, 0)), "Faixa Indefinida")</f>
        <v>B</v>
      </c>
      <c r="V5586" s="11">
        <f t="shared" si="2"/>
        <v>0</v>
      </c>
      <c r="W5586" s="11">
        <f t="shared" si="3"/>
        <v>1</v>
      </c>
      <c r="X5586" s="11">
        <f t="shared" si="4"/>
        <v>0</v>
      </c>
      <c r="Y5586" s="11">
        <f t="shared" si="5"/>
        <v>0</v>
      </c>
      <c r="Z5586" s="12">
        <f>ROUNDUP(SUM(VLOOKUP(F5586,'Pontuação 3.0'!A$2:B$11,2,FALSE),VLOOKUP(E5586,'Pontuação 3.0'!C$2:D$11,2,FALSE),VLOOKUP(H5586,'Pontuação 3.0'!I$2:J$11,2,FALSE),VLOOKUP(J5586,'Pontuação 3.0'!G$2:H$11,2,FALSE),VLOOKUP(G5586,'Pontuação 3.0'!E$2:F$11,2,FALSE),VLOOKUP(K5586,'Pontuação 3.0'!K$2:L$11,2,FALSE),VLOOKUP(L5586,'Pontuação 3.0'!M$2:N$13,2,FALSE)),0)</f>
        <v>2361</v>
      </c>
      <c r="AA5586" s="12">
        <f t="shared" si="6"/>
        <v>236</v>
      </c>
      <c r="AB5586" s="12" t="str">
        <f t="array" ref="AB5586">IFERROR(INDEX('Pontuação 3.0'!G$13:G$191, MATCH(AA5586, 'Pontuação 3.0'!F$13:F$191, 0)), "Faixa Indefinida")</f>
        <v>A</v>
      </c>
      <c r="AC5586" s="12">
        <f t="shared" si="7"/>
        <v>1</v>
      </c>
      <c r="AD5586" s="12">
        <f t="shared" si="8"/>
        <v>0</v>
      </c>
      <c r="AE5586" s="12">
        <f t="shared" si="9"/>
        <v>0</v>
      </c>
      <c r="AF5586" s="12">
        <f t="shared" si="10"/>
        <v>0</v>
      </c>
    </row>
    <row r="5587" ht="15.75" customHeight="1">
      <c r="A5587" s="8">
        <v>45691.0</v>
      </c>
      <c r="B5587" s="9" t="s">
        <v>12743</v>
      </c>
      <c r="C5587" s="9" t="s">
        <v>12744</v>
      </c>
      <c r="D5587" s="15">
        <v>6.298480102E10</v>
      </c>
      <c r="E5587" s="9" t="s">
        <v>13936</v>
      </c>
      <c r="F5587" s="9" t="s">
        <v>13948</v>
      </c>
      <c r="G5587" s="9" t="s">
        <v>13944</v>
      </c>
      <c r="H5587" s="9" t="s">
        <v>13938</v>
      </c>
      <c r="I5587" s="9" t="s">
        <v>13928</v>
      </c>
      <c r="J5587" s="9" t="s">
        <v>13939</v>
      </c>
      <c r="K5587" s="9" t="s">
        <v>13930</v>
      </c>
      <c r="L5587" s="9" t="s">
        <v>13945</v>
      </c>
      <c r="M5587" s="9" t="s">
        <v>13942</v>
      </c>
      <c r="N5587" s="13" t="s">
        <v>12</v>
      </c>
      <c r="O5587" s="13" t="s">
        <v>14</v>
      </c>
      <c r="P5587" s="13" t="s">
        <v>32</v>
      </c>
      <c r="Q5587" s="13" t="s">
        <v>77</v>
      </c>
      <c r="R5587" s="13" t="s">
        <v>15</v>
      </c>
      <c r="S5587" s="10">
        <f>ROUNDUP(SUM(VLOOKUP(F5587,'Pontuação'!A$2:B$11,2,FALSE),VLOOKUP(E5587,'Pontuação'!C$2:D$11,2,FALSE),VLOOKUP(H5587,'Pontuação'!I$2:J$11,2,FALSE),VLOOKUP(J5587,'Pontuação'!G$2:H$11,2,FALSE),VLOOKUP(L5587,'Pontuação'!M$2:N$13,2,FALSE)),0)</f>
        <v>1804</v>
      </c>
      <c r="T5587" s="11">
        <f t="shared" si="1"/>
        <v>180</v>
      </c>
      <c r="U5587" s="11" t="str">
        <f t="array" ref="U5587">IFERROR(INDEX('Pontuação'!G$13:G$101, MATCH(T5587, 'Pontuação'!F$13:F$101, 0)), "Faixa Indefinida")</f>
        <v>B</v>
      </c>
      <c r="V5587" s="11">
        <f t="shared" si="2"/>
        <v>0</v>
      </c>
      <c r="W5587" s="11">
        <f t="shared" si="3"/>
        <v>1</v>
      </c>
      <c r="X5587" s="11">
        <f t="shared" si="4"/>
        <v>0</v>
      </c>
      <c r="Y5587" s="11">
        <f t="shared" si="5"/>
        <v>0</v>
      </c>
      <c r="Z5587" s="12">
        <f>ROUNDUP(SUM(VLOOKUP(F5587,'Pontuação 3.0'!A$2:B$11,2,FALSE),VLOOKUP(E5587,'Pontuação 3.0'!C$2:D$11,2,FALSE),VLOOKUP(H5587,'Pontuação 3.0'!I$2:J$11,2,FALSE),VLOOKUP(J5587,'Pontuação 3.0'!G$2:H$11,2,FALSE),VLOOKUP(G5587,'Pontuação 3.0'!E$2:F$11,2,FALSE),VLOOKUP(K5587,'Pontuação 3.0'!K$2:L$11,2,FALSE),VLOOKUP(L5587,'Pontuação 3.0'!M$2:N$13,2,FALSE)),0)</f>
        <v>2284</v>
      </c>
      <c r="AA5587" s="12">
        <f t="shared" si="6"/>
        <v>228</v>
      </c>
      <c r="AB5587" s="12" t="str">
        <f t="array" ref="AB5587">IFERROR(INDEX('Pontuação 3.0'!G$13:G$191, MATCH(AA5587, 'Pontuação 3.0'!F$13:F$191, 0)), "Faixa Indefinida")</f>
        <v>B</v>
      </c>
      <c r="AC5587" s="12">
        <f t="shared" si="7"/>
        <v>0</v>
      </c>
      <c r="AD5587" s="12">
        <f t="shared" si="8"/>
        <v>1</v>
      </c>
      <c r="AE5587" s="12">
        <f t="shared" si="9"/>
        <v>0</v>
      </c>
      <c r="AF5587" s="12">
        <f t="shared" si="10"/>
        <v>0</v>
      </c>
    </row>
    <row r="5588" ht="15.75" customHeight="1">
      <c r="A5588" s="8">
        <v>45691.0</v>
      </c>
      <c r="B5588" s="9" t="s">
        <v>12746</v>
      </c>
      <c r="C5588" s="9" t="s">
        <v>12747</v>
      </c>
      <c r="D5588" s="15">
        <v>1.1933301762E10</v>
      </c>
      <c r="E5588" s="9" t="s">
        <v>13924</v>
      </c>
      <c r="F5588" s="9" t="s">
        <v>13950</v>
      </c>
      <c r="G5588" s="9" t="s">
        <v>13926</v>
      </c>
      <c r="H5588" s="9" t="s">
        <v>13951</v>
      </c>
      <c r="I5588" s="9" t="s">
        <v>13928</v>
      </c>
      <c r="J5588" s="9" t="s">
        <v>13929</v>
      </c>
      <c r="K5588" s="9" t="s">
        <v>13940</v>
      </c>
      <c r="L5588" s="9" t="s">
        <v>13931</v>
      </c>
      <c r="M5588" s="9" t="s">
        <v>13932</v>
      </c>
      <c r="N5588" s="13" t="s">
        <v>12</v>
      </c>
      <c r="O5588" s="13" t="s">
        <v>14</v>
      </c>
      <c r="P5588" s="13" t="s">
        <v>32</v>
      </c>
      <c r="Q5588" s="13" t="s">
        <v>51</v>
      </c>
      <c r="R5588" s="13" t="s">
        <v>15</v>
      </c>
      <c r="S5588" s="10">
        <f>ROUNDUP(SUM(VLOOKUP(F5588,'Pontuação'!A$2:B$11,2,FALSE),VLOOKUP(E5588,'Pontuação'!C$2:D$11,2,FALSE),VLOOKUP(H5588,'Pontuação'!I$2:J$11,2,FALSE),VLOOKUP(J5588,'Pontuação'!G$2:H$11,2,FALSE),VLOOKUP(L5588,'Pontuação'!M$2:N$13,2,FALSE)),0)</f>
        <v>1557</v>
      </c>
      <c r="T5588" s="11">
        <f t="shared" si="1"/>
        <v>156</v>
      </c>
      <c r="U5588" s="11" t="str">
        <f t="array" ref="U5588">IFERROR(INDEX('Pontuação'!G$13:G$101, MATCH(T5588, 'Pontuação'!F$13:F$101, 0)), "Faixa Indefinida")</f>
        <v>C</v>
      </c>
      <c r="V5588" s="11">
        <f t="shared" si="2"/>
        <v>0</v>
      </c>
      <c r="W5588" s="11">
        <f t="shared" si="3"/>
        <v>0</v>
      </c>
      <c r="X5588" s="11">
        <f t="shared" si="4"/>
        <v>1</v>
      </c>
      <c r="Y5588" s="11">
        <f t="shared" si="5"/>
        <v>0</v>
      </c>
      <c r="Z5588" s="12">
        <f>ROUNDUP(SUM(VLOOKUP(F5588,'Pontuação 3.0'!A$2:B$11,2,FALSE),VLOOKUP(E5588,'Pontuação 3.0'!C$2:D$11,2,FALSE),VLOOKUP(H5588,'Pontuação 3.0'!I$2:J$11,2,FALSE),VLOOKUP(J5588,'Pontuação 3.0'!G$2:H$11,2,FALSE),VLOOKUP(G5588,'Pontuação 3.0'!E$2:F$11,2,FALSE),VLOOKUP(K5588,'Pontuação 3.0'!K$2:L$11,2,FALSE),VLOOKUP(L5588,'Pontuação 3.0'!M$2:N$13,2,FALSE)),0)</f>
        <v>2092</v>
      </c>
      <c r="AA5588" s="12">
        <f t="shared" si="6"/>
        <v>209</v>
      </c>
      <c r="AB5588" s="12" t="str">
        <f t="array" ref="AB5588">IFERROR(INDEX('Pontuação 3.0'!G$13:G$191, MATCH(AA5588, 'Pontuação 3.0'!F$13:F$191, 0)), "Faixa Indefinida")</f>
        <v>C</v>
      </c>
      <c r="AC5588" s="12">
        <f t="shared" si="7"/>
        <v>0</v>
      </c>
      <c r="AD5588" s="12">
        <f t="shared" si="8"/>
        <v>0</v>
      </c>
      <c r="AE5588" s="12">
        <f t="shared" si="9"/>
        <v>1</v>
      </c>
      <c r="AF5588" s="12">
        <f t="shared" si="10"/>
        <v>0</v>
      </c>
    </row>
    <row r="5589" ht="15.75" customHeight="1">
      <c r="A5589" s="8">
        <v>45691.0</v>
      </c>
      <c r="B5589" s="9" t="s">
        <v>7323</v>
      </c>
      <c r="C5589" s="9" t="s">
        <v>12748</v>
      </c>
      <c r="D5589" s="14" t="s">
        <v>14260</v>
      </c>
      <c r="E5589" s="9" t="s">
        <v>13936</v>
      </c>
      <c r="F5589" s="9" t="s">
        <v>13948</v>
      </c>
      <c r="G5589" s="9" t="s">
        <v>13926</v>
      </c>
      <c r="H5589" s="9" t="s">
        <v>13927</v>
      </c>
      <c r="I5589" s="9" t="s">
        <v>13940</v>
      </c>
      <c r="J5589" s="9" t="s">
        <v>13929</v>
      </c>
      <c r="K5589" s="9" t="s">
        <v>13940</v>
      </c>
      <c r="L5589" s="9" t="s">
        <v>13931</v>
      </c>
      <c r="M5589" s="9" t="s">
        <v>13952</v>
      </c>
      <c r="N5589" s="13" t="s">
        <v>12</v>
      </c>
      <c r="O5589" s="13" t="s">
        <v>14</v>
      </c>
      <c r="P5589" s="13" t="s">
        <v>260</v>
      </c>
      <c r="Q5589" s="13" t="s">
        <v>33</v>
      </c>
      <c r="R5589" s="13" t="s">
        <v>15</v>
      </c>
      <c r="S5589" s="10">
        <f>ROUNDUP(SUM(VLOOKUP(F5589,'Pontuação'!A$2:B$11,2,FALSE),VLOOKUP(E5589,'Pontuação'!C$2:D$11,2,FALSE),VLOOKUP(H5589,'Pontuação'!I$2:J$11,2,FALSE),VLOOKUP(J5589,'Pontuação'!G$2:H$11,2,FALSE),VLOOKUP(L5589,'Pontuação'!M$2:N$13,2,FALSE)),0)</f>
        <v>1427</v>
      </c>
      <c r="T5589" s="11">
        <f t="shared" si="1"/>
        <v>143</v>
      </c>
      <c r="U5589" s="11" t="str">
        <f t="array" ref="U5589">IFERROR(INDEX('Pontuação'!G$13:G$101, MATCH(T5589, 'Pontuação'!F$13:F$101, 0)), "Faixa Indefinida")</f>
        <v>D</v>
      </c>
      <c r="V5589" s="11">
        <f t="shared" si="2"/>
        <v>0</v>
      </c>
      <c r="W5589" s="11">
        <f t="shared" si="3"/>
        <v>0</v>
      </c>
      <c r="X5589" s="11">
        <f t="shared" si="4"/>
        <v>0</v>
      </c>
      <c r="Y5589" s="11">
        <f t="shared" si="5"/>
        <v>1</v>
      </c>
      <c r="Z5589" s="12">
        <f>ROUNDUP(SUM(VLOOKUP(F5589,'Pontuação 3.0'!A$2:B$11,2,FALSE),VLOOKUP(E5589,'Pontuação 3.0'!C$2:D$11,2,FALSE),VLOOKUP(H5589,'Pontuação 3.0'!I$2:J$11,2,FALSE),VLOOKUP(J5589,'Pontuação 3.0'!G$2:H$11,2,FALSE),VLOOKUP(G5589,'Pontuação 3.0'!E$2:F$11,2,FALSE),VLOOKUP(K5589,'Pontuação 3.0'!K$2:L$11,2,FALSE),VLOOKUP(L5589,'Pontuação 3.0'!M$2:N$13,2,FALSE)),0)</f>
        <v>1841</v>
      </c>
      <c r="AA5589" s="12">
        <f t="shared" si="6"/>
        <v>184</v>
      </c>
      <c r="AB5589" s="12" t="str">
        <f t="array" ref="AB5589">IFERROR(INDEX('Pontuação 3.0'!G$13:G$191, MATCH(AA5589, 'Pontuação 3.0'!F$13:F$191, 0)), "Faixa Indefinida")</f>
        <v>D</v>
      </c>
      <c r="AC5589" s="12">
        <f t="shared" si="7"/>
        <v>0</v>
      </c>
      <c r="AD5589" s="12">
        <f t="shared" si="8"/>
        <v>0</v>
      </c>
      <c r="AE5589" s="12">
        <f t="shared" si="9"/>
        <v>0</v>
      </c>
      <c r="AF5589" s="12">
        <f t="shared" si="10"/>
        <v>1</v>
      </c>
    </row>
    <row r="5590" ht="15.75" customHeight="1">
      <c r="A5590" s="8">
        <v>45691.0</v>
      </c>
      <c r="B5590" s="9" t="s">
        <v>1225</v>
      </c>
      <c r="C5590" s="9" t="s">
        <v>12751</v>
      </c>
      <c r="D5590" s="15">
        <v>1.1987361731E10</v>
      </c>
      <c r="E5590" s="9" t="s">
        <v>13936</v>
      </c>
      <c r="F5590" s="9" t="s">
        <v>13950</v>
      </c>
      <c r="G5590" s="9" t="s">
        <v>13926</v>
      </c>
      <c r="H5590" s="9" t="s">
        <v>13951</v>
      </c>
      <c r="I5590" s="9" t="s">
        <v>13940</v>
      </c>
      <c r="J5590" s="9" t="s">
        <v>13939</v>
      </c>
      <c r="K5590" s="9" t="s">
        <v>13940</v>
      </c>
      <c r="L5590" s="9" t="s">
        <v>13931</v>
      </c>
      <c r="M5590" s="9" t="s">
        <v>13932</v>
      </c>
      <c r="N5590" s="13" t="s">
        <v>12</v>
      </c>
      <c r="O5590" s="13" t="s">
        <v>14</v>
      </c>
      <c r="P5590" s="13" t="s">
        <v>13</v>
      </c>
      <c r="Q5590" s="13" t="s">
        <v>44</v>
      </c>
      <c r="R5590" s="13" t="s">
        <v>15</v>
      </c>
      <c r="S5590" s="10">
        <f>ROUNDUP(SUM(VLOOKUP(F5590,'Pontuação'!A$2:B$11,2,FALSE),VLOOKUP(E5590,'Pontuação'!C$2:D$11,2,FALSE),VLOOKUP(H5590,'Pontuação'!I$2:J$11,2,FALSE),VLOOKUP(J5590,'Pontuação'!G$2:H$11,2,FALSE),VLOOKUP(L5590,'Pontuação'!M$2:N$13,2,FALSE)),0)</f>
        <v>1658</v>
      </c>
      <c r="T5590" s="11">
        <f t="shared" si="1"/>
        <v>166</v>
      </c>
      <c r="U5590" s="11" t="str">
        <f t="array" ref="U5590">IFERROR(INDEX('Pontuação'!G$13:G$101, MATCH(T5590, 'Pontuação'!F$13:F$101, 0)), "Faixa Indefinida")</f>
        <v>B</v>
      </c>
      <c r="V5590" s="11">
        <f t="shared" si="2"/>
        <v>0</v>
      </c>
      <c r="W5590" s="11">
        <f t="shared" si="3"/>
        <v>1</v>
      </c>
      <c r="X5590" s="11">
        <f t="shared" si="4"/>
        <v>0</v>
      </c>
      <c r="Y5590" s="11">
        <f t="shared" si="5"/>
        <v>0</v>
      </c>
      <c r="Z5590" s="12">
        <f>ROUNDUP(SUM(VLOOKUP(F5590,'Pontuação 3.0'!A$2:B$11,2,FALSE),VLOOKUP(E5590,'Pontuação 3.0'!C$2:D$11,2,FALSE),VLOOKUP(H5590,'Pontuação 3.0'!I$2:J$11,2,FALSE),VLOOKUP(J5590,'Pontuação 3.0'!G$2:H$11,2,FALSE),VLOOKUP(G5590,'Pontuação 3.0'!E$2:F$11,2,FALSE),VLOOKUP(K5590,'Pontuação 3.0'!K$2:L$11,2,FALSE),VLOOKUP(L5590,'Pontuação 3.0'!M$2:N$13,2,FALSE)),0)</f>
        <v>2274</v>
      </c>
      <c r="AA5590" s="12">
        <f t="shared" si="6"/>
        <v>227</v>
      </c>
      <c r="AB5590" s="12" t="str">
        <f t="array" ref="AB5590">IFERROR(INDEX('Pontuação 3.0'!G$13:G$191, MATCH(AA5590, 'Pontuação 3.0'!F$13:F$191, 0)), "Faixa Indefinida")</f>
        <v>B</v>
      </c>
      <c r="AC5590" s="12">
        <f t="shared" si="7"/>
        <v>0</v>
      </c>
      <c r="AD5590" s="12">
        <f t="shared" si="8"/>
        <v>1</v>
      </c>
      <c r="AE5590" s="12">
        <f t="shared" si="9"/>
        <v>0</v>
      </c>
      <c r="AF5590" s="12">
        <f t="shared" si="10"/>
        <v>0</v>
      </c>
    </row>
    <row r="5591" ht="15.75" customHeight="1">
      <c r="A5591" s="8">
        <v>45691.0</v>
      </c>
      <c r="B5591" s="9" t="s">
        <v>2067</v>
      </c>
      <c r="C5591" s="9" t="s">
        <v>12750</v>
      </c>
      <c r="D5591" s="15">
        <v>6.1991354372E10</v>
      </c>
      <c r="E5591" s="9" t="s">
        <v>13936</v>
      </c>
      <c r="F5591" s="9" t="s">
        <v>13950</v>
      </c>
      <c r="G5591" s="9" t="s">
        <v>13955</v>
      </c>
      <c r="H5591" s="9" t="s">
        <v>13951</v>
      </c>
      <c r="I5591" s="9" t="s">
        <v>13940</v>
      </c>
      <c r="J5591" s="9" t="s">
        <v>13956</v>
      </c>
      <c r="K5591" s="9" t="s">
        <v>13940</v>
      </c>
      <c r="L5591" s="9" t="s">
        <v>13931</v>
      </c>
      <c r="M5591" s="9" t="s">
        <v>13946</v>
      </c>
      <c r="N5591" s="13" t="s">
        <v>12</v>
      </c>
      <c r="O5591" s="13" t="s">
        <v>14</v>
      </c>
      <c r="P5591" s="13" t="s">
        <v>13</v>
      </c>
      <c r="Q5591" s="13" t="s">
        <v>16</v>
      </c>
      <c r="R5591" s="13" t="s">
        <v>15</v>
      </c>
      <c r="S5591" s="10">
        <f>ROUNDUP(SUM(VLOOKUP(F5591,'Pontuação'!A$2:B$11,2,FALSE),VLOOKUP(E5591,'Pontuação'!C$2:D$11,2,FALSE),VLOOKUP(H5591,'Pontuação'!I$2:J$11,2,FALSE),VLOOKUP(J5591,'Pontuação'!G$2:H$11,2,FALSE),VLOOKUP(L5591,'Pontuação'!M$2:N$13,2,FALSE)),0)</f>
        <v>1831</v>
      </c>
      <c r="T5591" s="11">
        <f t="shared" si="1"/>
        <v>183</v>
      </c>
      <c r="U5591" s="11" t="str">
        <f t="array" ref="U5591">IFERROR(INDEX('Pontuação'!G$13:G$101, MATCH(T5591, 'Pontuação'!F$13:F$101, 0)), "Faixa Indefinida")</f>
        <v>B</v>
      </c>
      <c r="V5591" s="11">
        <f t="shared" si="2"/>
        <v>0</v>
      </c>
      <c r="W5591" s="11">
        <f t="shared" si="3"/>
        <v>1</v>
      </c>
      <c r="X5591" s="11">
        <f t="shared" si="4"/>
        <v>0</v>
      </c>
      <c r="Y5591" s="11">
        <f t="shared" si="5"/>
        <v>0</v>
      </c>
      <c r="Z5591" s="12">
        <f>ROUNDUP(SUM(VLOOKUP(F5591,'Pontuação 3.0'!A$2:B$11,2,FALSE),VLOOKUP(E5591,'Pontuação 3.0'!C$2:D$11,2,FALSE),VLOOKUP(H5591,'Pontuação 3.0'!I$2:J$11,2,FALSE),VLOOKUP(J5591,'Pontuação 3.0'!G$2:H$11,2,FALSE),VLOOKUP(G5591,'Pontuação 3.0'!E$2:F$11,2,FALSE),VLOOKUP(K5591,'Pontuação 3.0'!K$2:L$11,2,FALSE),VLOOKUP(L5591,'Pontuação 3.0'!M$2:N$13,2,FALSE)),0)</f>
        <v>2491</v>
      </c>
      <c r="AA5591" s="12">
        <f t="shared" si="6"/>
        <v>249</v>
      </c>
      <c r="AB5591" s="12" t="str">
        <f t="array" ref="AB5591">IFERROR(INDEX('Pontuação 3.0'!G$13:G$191, MATCH(AA5591, 'Pontuação 3.0'!F$13:F$191, 0)), "Faixa Indefinida")</f>
        <v>A</v>
      </c>
      <c r="AC5591" s="12">
        <f t="shared" si="7"/>
        <v>1</v>
      </c>
      <c r="AD5591" s="12">
        <f t="shared" si="8"/>
        <v>0</v>
      </c>
      <c r="AE5591" s="12">
        <f t="shared" si="9"/>
        <v>0</v>
      </c>
      <c r="AF5591" s="12">
        <f t="shared" si="10"/>
        <v>0</v>
      </c>
    </row>
    <row r="5592" ht="15.75" customHeight="1">
      <c r="A5592" s="8">
        <v>45691.0</v>
      </c>
      <c r="B5592" s="9" t="s">
        <v>7141</v>
      </c>
      <c r="C5592" s="9" t="s">
        <v>12749</v>
      </c>
      <c r="D5592" s="15">
        <v>8.8994995807E10</v>
      </c>
      <c r="E5592" s="9" t="s">
        <v>13936</v>
      </c>
      <c r="F5592" s="9" t="s">
        <v>13948</v>
      </c>
      <c r="G5592" s="9" t="s">
        <v>13957</v>
      </c>
      <c r="H5592" s="9" t="s">
        <v>13951</v>
      </c>
      <c r="I5592" s="9" t="s">
        <v>13940</v>
      </c>
      <c r="J5592" s="9" t="s">
        <v>13956</v>
      </c>
      <c r="K5592" s="9" t="s">
        <v>13930</v>
      </c>
      <c r="L5592" s="9" t="s">
        <v>13931</v>
      </c>
      <c r="M5592" s="9" t="s">
        <v>13942</v>
      </c>
      <c r="N5592" s="13" t="s">
        <v>12</v>
      </c>
      <c r="O5592" s="13" t="s">
        <v>14</v>
      </c>
      <c r="P5592" s="13" t="s">
        <v>19</v>
      </c>
      <c r="Q5592" s="13" t="s">
        <v>77</v>
      </c>
      <c r="R5592" s="13" t="s">
        <v>15</v>
      </c>
      <c r="S5592" s="10">
        <f>ROUNDUP(SUM(VLOOKUP(F5592,'Pontuação'!A$2:B$11,2,FALSE),VLOOKUP(E5592,'Pontuação'!C$2:D$11,2,FALSE),VLOOKUP(H5592,'Pontuação'!I$2:J$11,2,FALSE),VLOOKUP(J5592,'Pontuação'!G$2:H$11,2,FALSE),VLOOKUP(L5592,'Pontuação'!M$2:N$13,2,FALSE)),0)</f>
        <v>1819</v>
      </c>
      <c r="T5592" s="11">
        <f t="shared" si="1"/>
        <v>182</v>
      </c>
      <c r="U5592" s="11" t="str">
        <f t="array" ref="U5592">IFERROR(INDEX('Pontuação'!G$13:G$101, MATCH(T5592, 'Pontuação'!F$13:F$101, 0)), "Faixa Indefinida")</f>
        <v>B</v>
      </c>
      <c r="V5592" s="11">
        <f t="shared" si="2"/>
        <v>0</v>
      </c>
      <c r="W5592" s="11">
        <f t="shared" si="3"/>
        <v>1</v>
      </c>
      <c r="X5592" s="11">
        <f t="shared" si="4"/>
        <v>0</v>
      </c>
      <c r="Y5592" s="11">
        <f t="shared" si="5"/>
        <v>0</v>
      </c>
      <c r="Z5592" s="12">
        <f>ROUNDUP(SUM(VLOOKUP(F5592,'Pontuação 3.0'!A$2:B$11,2,FALSE),VLOOKUP(E5592,'Pontuação 3.0'!C$2:D$11,2,FALSE),VLOOKUP(H5592,'Pontuação 3.0'!I$2:J$11,2,FALSE),VLOOKUP(J5592,'Pontuação 3.0'!G$2:H$11,2,FALSE),VLOOKUP(G5592,'Pontuação 3.0'!E$2:F$11,2,FALSE),VLOOKUP(K5592,'Pontuação 3.0'!K$2:L$11,2,FALSE),VLOOKUP(L5592,'Pontuação 3.0'!M$2:N$13,2,FALSE)),0)</f>
        <v>2375</v>
      </c>
      <c r="AA5592" s="12">
        <f t="shared" si="6"/>
        <v>238</v>
      </c>
      <c r="AB5592" s="12" t="str">
        <f t="array" ref="AB5592">IFERROR(INDEX('Pontuação 3.0'!G$13:G$191, MATCH(AA5592, 'Pontuação 3.0'!F$13:F$191, 0)), "Faixa Indefinida")</f>
        <v>A</v>
      </c>
      <c r="AC5592" s="12">
        <f t="shared" si="7"/>
        <v>1</v>
      </c>
      <c r="AD5592" s="12">
        <f t="shared" si="8"/>
        <v>0</v>
      </c>
      <c r="AE5592" s="12">
        <f t="shared" si="9"/>
        <v>0</v>
      </c>
      <c r="AF5592" s="12">
        <f t="shared" si="10"/>
        <v>0</v>
      </c>
    </row>
    <row r="5593" ht="15.75" customHeight="1">
      <c r="A5593" s="8">
        <v>45691.0</v>
      </c>
      <c r="B5593" s="9" t="s">
        <v>1488</v>
      </c>
      <c r="C5593" s="9" t="s">
        <v>12734</v>
      </c>
      <c r="D5593" s="15">
        <v>6.1998260747E10</v>
      </c>
      <c r="E5593" s="9" t="s">
        <v>13936</v>
      </c>
      <c r="F5593" s="9" t="s">
        <v>13950</v>
      </c>
      <c r="G5593" s="9" t="s">
        <v>13926</v>
      </c>
      <c r="H5593" s="9" t="s">
        <v>13960</v>
      </c>
      <c r="I5593" s="9" t="s">
        <v>13928</v>
      </c>
      <c r="J5593" s="9" t="s">
        <v>13939</v>
      </c>
      <c r="K5593" s="9" t="s">
        <v>13930</v>
      </c>
      <c r="L5593" s="9" t="s">
        <v>13941</v>
      </c>
      <c r="M5593" s="9" t="s">
        <v>13967</v>
      </c>
      <c r="N5593" s="13" t="s">
        <v>12</v>
      </c>
      <c r="O5593" s="13" t="s">
        <v>14</v>
      </c>
      <c r="P5593" s="13" t="s">
        <v>32</v>
      </c>
      <c r="Q5593" s="13" t="s">
        <v>77</v>
      </c>
      <c r="R5593" s="13" t="s">
        <v>15</v>
      </c>
      <c r="S5593" s="10">
        <f>ROUNDUP(SUM(VLOOKUP(F5593,'Pontuação'!A$2:B$11,2,FALSE),VLOOKUP(E5593,'Pontuação'!C$2:D$11,2,FALSE),VLOOKUP(H5593,'Pontuação'!I$2:J$11,2,FALSE),VLOOKUP(J5593,'Pontuação'!G$2:H$11,2,FALSE),VLOOKUP(L5593,'Pontuação'!M$2:N$13,2,FALSE)),0)</f>
        <v>1518</v>
      </c>
      <c r="T5593" s="11">
        <f t="shared" si="1"/>
        <v>152</v>
      </c>
      <c r="U5593" s="11" t="str">
        <f t="array" ref="U5593">IFERROR(INDEX('Pontuação'!G$13:G$101, MATCH(T5593, 'Pontuação'!F$13:F$101, 0)), "Faixa Indefinida")</f>
        <v>C</v>
      </c>
      <c r="V5593" s="11">
        <f t="shared" si="2"/>
        <v>0</v>
      </c>
      <c r="W5593" s="11">
        <f t="shared" si="3"/>
        <v>0</v>
      </c>
      <c r="X5593" s="11">
        <f t="shared" si="4"/>
        <v>1</v>
      </c>
      <c r="Y5593" s="11">
        <f t="shared" si="5"/>
        <v>0</v>
      </c>
      <c r="Z5593" s="12">
        <f>ROUNDUP(SUM(VLOOKUP(F5593,'Pontuação 3.0'!A$2:B$11,2,FALSE),VLOOKUP(E5593,'Pontuação 3.0'!C$2:D$11,2,FALSE),VLOOKUP(H5593,'Pontuação 3.0'!I$2:J$11,2,FALSE),VLOOKUP(J5593,'Pontuação 3.0'!G$2:H$11,2,FALSE),VLOOKUP(G5593,'Pontuação 3.0'!E$2:F$11,2,FALSE),VLOOKUP(K5593,'Pontuação 3.0'!K$2:L$11,2,FALSE),VLOOKUP(L5593,'Pontuação 3.0'!M$2:N$13,2,FALSE)),0)</f>
        <v>2405</v>
      </c>
      <c r="AA5593" s="12">
        <f t="shared" si="6"/>
        <v>241</v>
      </c>
      <c r="AB5593" s="12" t="str">
        <f t="array" ref="AB5593">IFERROR(INDEX('Pontuação 3.0'!G$13:G$191, MATCH(AA5593, 'Pontuação 3.0'!F$13:F$191, 0)), "Faixa Indefinida")</f>
        <v>A</v>
      </c>
      <c r="AC5593" s="12">
        <f t="shared" si="7"/>
        <v>1</v>
      </c>
      <c r="AD5593" s="12">
        <f t="shared" si="8"/>
        <v>0</v>
      </c>
      <c r="AE5593" s="12">
        <f t="shared" si="9"/>
        <v>0</v>
      </c>
      <c r="AF5593" s="12">
        <f t="shared" si="10"/>
        <v>0</v>
      </c>
    </row>
    <row r="5594" ht="15.75" customHeight="1">
      <c r="A5594" s="8">
        <v>45691.0</v>
      </c>
      <c r="B5594" s="9" t="s">
        <v>12752</v>
      </c>
      <c r="C5594" s="9" t="s">
        <v>12753</v>
      </c>
      <c r="D5594" s="14" t="s">
        <v>14261</v>
      </c>
      <c r="E5594" s="9" t="s">
        <v>13936</v>
      </c>
      <c r="F5594" s="9" t="s">
        <v>13948</v>
      </c>
      <c r="G5594" s="9" t="s">
        <v>13926</v>
      </c>
      <c r="H5594" s="9" t="s">
        <v>13951</v>
      </c>
      <c r="I5594" s="9" t="s">
        <v>13940</v>
      </c>
      <c r="J5594" s="9" t="s">
        <v>13929</v>
      </c>
      <c r="K5594" s="9" t="s">
        <v>13930</v>
      </c>
      <c r="L5594" s="9" t="s">
        <v>13941</v>
      </c>
      <c r="M5594" s="9" t="s">
        <v>13946</v>
      </c>
      <c r="N5594" s="13" t="s">
        <v>12</v>
      </c>
      <c r="O5594" s="13" t="s">
        <v>14</v>
      </c>
      <c r="P5594" s="13" t="s">
        <v>399</v>
      </c>
      <c r="Q5594" s="13" t="s">
        <v>48</v>
      </c>
      <c r="R5594" s="13" t="s">
        <v>15</v>
      </c>
      <c r="S5594" s="10">
        <f>ROUNDUP(SUM(VLOOKUP(F5594,'Pontuação'!A$2:B$11,2,FALSE),VLOOKUP(E5594,'Pontuação'!C$2:D$11,2,FALSE),VLOOKUP(H5594,'Pontuação'!I$2:J$11,2,FALSE),VLOOKUP(J5594,'Pontuação'!G$2:H$11,2,FALSE),VLOOKUP(L5594,'Pontuação'!M$2:N$13,2,FALSE)),0)</f>
        <v>1585</v>
      </c>
      <c r="T5594" s="11">
        <f t="shared" si="1"/>
        <v>159</v>
      </c>
      <c r="U5594" s="11" t="str">
        <f t="array" ref="U5594">IFERROR(INDEX('Pontuação'!G$13:G$101, MATCH(T5594, 'Pontuação'!F$13:F$101, 0)), "Faixa Indefinida")</f>
        <v>C</v>
      </c>
      <c r="V5594" s="11">
        <f t="shared" si="2"/>
        <v>0</v>
      </c>
      <c r="W5594" s="11">
        <f t="shared" si="3"/>
        <v>0</v>
      </c>
      <c r="X5594" s="11">
        <f t="shared" si="4"/>
        <v>1</v>
      </c>
      <c r="Y5594" s="11">
        <f t="shared" si="5"/>
        <v>0</v>
      </c>
      <c r="Z5594" s="12">
        <f>ROUNDUP(SUM(VLOOKUP(F5594,'Pontuação 3.0'!A$2:B$11,2,FALSE),VLOOKUP(E5594,'Pontuação 3.0'!C$2:D$11,2,FALSE),VLOOKUP(H5594,'Pontuação 3.0'!I$2:J$11,2,FALSE),VLOOKUP(J5594,'Pontuação 3.0'!G$2:H$11,2,FALSE),VLOOKUP(G5594,'Pontuação 3.0'!E$2:F$11,2,FALSE),VLOOKUP(K5594,'Pontuação 3.0'!K$2:L$11,2,FALSE),VLOOKUP(L5594,'Pontuação 3.0'!M$2:N$13,2,FALSE)),0)</f>
        <v>2228</v>
      </c>
      <c r="AA5594" s="12">
        <f t="shared" si="6"/>
        <v>223</v>
      </c>
      <c r="AB5594" s="12" t="str">
        <f t="array" ref="AB5594">IFERROR(INDEX('Pontuação 3.0'!G$13:G$191, MATCH(AA5594, 'Pontuação 3.0'!F$13:F$191, 0)), "Faixa Indefinida")</f>
        <v>B</v>
      </c>
      <c r="AC5594" s="12">
        <f t="shared" si="7"/>
        <v>0</v>
      </c>
      <c r="AD5594" s="12">
        <f t="shared" si="8"/>
        <v>1</v>
      </c>
      <c r="AE5594" s="12">
        <f t="shared" si="9"/>
        <v>0</v>
      </c>
      <c r="AF5594" s="12">
        <f t="shared" si="10"/>
        <v>0</v>
      </c>
    </row>
    <row r="5595" ht="15.75" customHeight="1">
      <c r="A5595" s="8">
        <v>45691.0</v>
      </c>
      <c r="B5595" s="9" t="s">
        <v>12757</v>
      </c>
      <c r="C5595" s="9" t="s">
        <v>12758</v>
      </c>
      <c r="D5595" s="15">
        <v>8.4992035027E10</v>
      </c>
      <c r="E5595" s="9" t="s">
        <v>13924</v>
      </c>
      <c r="F5595" s="9" t="s">
        <v>13950</v>
      </c>
      <c r="G5595" s="9" t="s">
        <v>13926</v>
      </c>
      <c r="H5595" s="9" t="s">
        <v>13927</v>
      </c>
      <c r="I5595" s="9" t="s">
        <v>13928</v>
      </c>
      <c r="J5595" s="9" t="s">
        <v>13929</v>
      </c>
      <c r="K5595" s="9" t="s">
        <v>13940</v>
      </c>
      <c r="L5595" s="9" t="s">
        <v>13954</v>
      </c>
      <c r="M5595" s="9" t="s">
        <v>13946</v>
      </c>
      <c r="N5595" s="13" t="s">
        <v>12</v>
      </c>
      <c r="O5595" s="13" t="s">
        <v>14</v>
      </c>
      <c r="P5595" s="13" t="s">
        <v>13</v>
      </c>
      <c r="Q5595" s="13" t="s">
        <v>33</v>
      </c>
      <c r="R5595" s="13" t="s">
        <v>15</v>
      </c>
      <c r="S5595" s="10">
        <f>ROUNDUP(SUM(VLOOKUP(F5595,'Pontuação'!A$2:B$11,2,FALSE),VLOOKUP(E5595,'Pontuação'!C$2:D$11,2,FALSE),VLOOKUP(H5595,'Pontuação'!I$2:J$11,2,FALSE),VLOOKUP(J5595,'Pontuação'!G$2:H$11,2,FALSE),VLOOKUP(L5595,'Pontuação'!M$2:N$13,2,FALSE)),0)</f>
        <v>1406</v>
      </c>
      <c r="T5595" s="11">
        <f t="shared" si="1"/>
        <v>141</v>
      </c>
      <c r="U5595" s="11" t="str">
        <f t="array" ref="U5595">IFERROR(INDEX('Pontuação'!G$13:G$101, MATCH(T5595, 'Pontuação'!F$13:F$101, 0)), "Faixa Indefinida")</f>
        <v>D</v>
      </c>
      <c r="V5595" s="11">
        <f t="shared" si="2"/>
        <v>0</v>
      </c>
      <c r="W5595" s="11">
        <f t="shared" si="3"/>
        <v>0</v>
      </c>
      <c r="X5595" s="11">
        <f t="shared" si="4"/>
        <v>0</v>
      </c>
      <c r="Y5595" s="11">
        <f t="shared" si="5"/>
        <v>1</v>
      </c>
      <c r="Z5595" s="12">
        <f>ROUNDUP(SUM(VLOOKUP(F5595,'Pontuação 3.0'!A$2:B$11,2,FALSE),VLOOKUP(E5595,'Pontuação 3.0'!C$2:D$11,2,FALSE),VLOOKUP(H5595,'Pontuação 3.0'!I$2:J$11,2,FALSE),VLOOKUP(J5595,'Pontuação 3.0'!G$2:H$11,2,FALSE),VLOOKUP(G5595,'Pontuação 3.0'!E$2:F$11,2,FALSE),VLOOKUP(K5595,'Pontuação 3.0'!K$2:L$11,2,FALSE),VLOOKUP(L5595,'Pontuação 3.0'!M$2:N$13,2,FALSE)),0)</f>
        <v>1914</v>
      </c>
      <c r="AA5595" s="12">
        <f t="shared" si="6"/>
        <v>191</v>
      </c>
      <c r="AB5595" s="12" t="str">
        <f t="array" ref="AB5595">IFERROR(INDEX('Pontuação 3.0'!G$13:G$191, MATCH(AA5595, 'Pontuação 3.0'!F$13:F$191, 0)), "Faixa Indefinida")</f>
        <v>D</v>
      </c>
      <c r="AC5595" s="12">
        <f t="shared" si="7"/>
        <v>0</v>
      </c>
      <c r="AD5595" s="12">
        <f t="shared" si="8"/>
        <v>0</v>
      </c>
      <c r="AE5595" s="12">
        <f t="shared" si="9"/>
        <v>0</v>
      </c>
      <c r="AF5595" s="12">
        <f t="shared" si="10"/>
        <v>1</v>
      </c>
    </row>
    <row r="5596" ht="15.75" customHeight="1">
      <c r="A5596" s="8">
        <v>45691.0</v>
      </c>
      <c r="B5596" s="9" t="s">
        <v>12759</v>
      </c>
      <c r="C5596" s="9" t="s">
        <v>12760</v>
      </c>
      <c r="D5596" s="15">
        <v>1.1983361326E10</v>
      </c>
      <c r="E5596" s="9" t="s">
        <v>13936</v>
      </c>
      <c r="F5596" s="9" t="s">
        <v>13937</v>
      </c>
      <c r="G5596" s="9" t="s">
        <v>13926</v>
      </c>
      <c r="H5596" s="9" t="s">
        <v>13949</v>
      </c>
      <c r="I5596" s="9" t="s">
        <v>13940</v>
      </c>
      <c r="J5596" s="9" t="s">
        <v>13929</v>
      </c>
      <c r="K5596" s="9" t="s">
        <v>13940</v>
      </c>
      <c r="L5596" s="9" t="s">
        <v>13959</v>
      </c>
      <c r="M5596" s="9" t="s">
        <v>13967</v>
      </c>
      <c r="N5596" s="13" t="s">
        <v>12</v>
      </c>
      <c r="O5596" s="13" t="s">
        <v>14</v>
      </c>
      <c r="P5596" s="13" t="s">
        <v>260</v>
      </c>
      <c r="Q5596" s="13" t="s">
        <v>3528</v>
      </c>
      <c r="R5596" s="13" t="s">
        <v>65</v>
      </c>
      <c r="S5596" s="10">
        <f>ROUNDUP(SUM(VLOOKUP(F5596,'Pontuação'!A$2:B$11,2,FALSE),VLOOKUP(E5596,'Pontuação'!C$2:D$11,2,FALSE),VLOOKUP(H5596,'Pontuação'!I$2:J$11,2,FALSE),VLOOKUP(J5596,'Pontuação'!G$2:H$11,2,FALSE),VLOOKUP(L5596,'Pontuação'!M$2:N$13,2,FALSE)),0)</f>
        <v>1636</v>
      </c>
      <c r="T5596" s="11">
        <f t="shared" si="1"/>
        <v>164</v>
      </c>
      <c r="U5596" s="11" t="str">
        <f t="array" ref="U5596">IFERROR(INDEX('Pontuação'!G$13:G$101, MATCH(T5596, 'Pontuação'!F$13:F$101, 0)), "Faixa Indefinida")</f>
        <v>C</v>
      </c>
      <c r="V5596" s="11">
        <f t="shared" si="2"/>
        <v>0</v>
      </c>
      <c r="W5596" s="11">
        <f t="shared" si="3"/>
        <v>0</v>
      </c>
      <c r="X5596" s="11">
        <f t="shared" si="4"/>
        <v>1</v>
      </c>
      <c r="Y5596" s="11">
        <f t="shared" si="5"/>
        <v>0</v>
      </c>
      <c r="Z5596" s="12">
        <f>ROUNDUP(SUM(VLOOKUP(F5596,'Pontuação 3.0'!A$2:B$11,2,FALSE),VLOOKUP(E5596,'Pontuação 3.0'!C$2:D$11,2,FALSE),VLOOKUP(H5596,'Pontuação 3.0'!I$2:J$11,2,FALSE),VLOOKUP(J5596,'Pontuação 3.0'!G$2:H$11,2,FALSE),VLOOKUP(G5596,'Pontuação 3.0'!E$2:F$11,2,FALSE),VLOOKUP(K5596,'Pontuação 3.0'!K$2:L$11,2,FALSE),VLOOKUP(L5596,'Pontuação 3.0'!M$2:N$13,2,FALSE)),0)</f>
        <v>2181</v>
      </c>
      <c r="AA5596" s="12">
        <f t="shared" si="6"/>
        <v>218</v>
      </c>
      <c r="AB5596" s="12" t="str">
        <f t="array" ref="AB5596">IFERROR(INDEX('Pontuação 3.0'!G$13:G$191, MATCH(AA5596, 'Pontuação 3.0'!F$13:F$191, 0)), "Faixa Indefinida")</f>
        <v>B</v>
      </c>
      <c r="AC5596" s="12">
        <f t="shared" si="7"/>
        <v>0</v>
      </c>
      <c r="AD5596" s="12">
        <f t="shared" si="8"/>
        <v>1</v>
      </c>
      <c r="AE5596" s="12">
        <f t="shared" si="9"/>
        <v>0</v>
      </c>
      <c r="AF5596" s="12">
        <f t="shared" si="10"/>
        <v>0</v>
      </c>
    </row>
    <row r="5597" ht="15.75" customHeight="1">
      <c r="A5597" s="8">
        <v>45691.0</v>
      </c>
      <c r="B5597" s="9" t="s">
        <v>12761</v>
      </c>
      <c r="C5597" s="9" t="s">
        <v>12762</v>
      </c>
      <c r="D5597" s="15">
        <v>5.4992348569E10</v>
      </c>
      <c r="E5597" s="9" t="s">
        <v>13936</v>
      </c>
      <c r="F5597" s="9" t="s">
        <v>13948</v>
      </c>
      <c r="G5597" s="9" t="s">
        <v>13926</v>
      </c>
      <c r="H5597" s="9" t="s">
        <v>13949</v>
      </c>
      <c r="I5597" s="9" t="s">
        <v>13940</v>
      </c>
      <c r="J5597" s="9" t="s">
        <v>13929</v>
      </c>
      <c r="K5597" s="9" t="s">
        <v>13940</v>
      </c>
      <c r="L5597" s="9" t="s">
        <v>13945</v>
      </c>
      <c r="M5597" s="9" t="s">
        <v>13942</v>
      </c>
      <c r="N5597" s="13" t="s">
        <v>12</v>
      </c>
      <c r="O5597" s="13" t="s">
        <v>14</v>
      </c>
      <c r="P5597" s="13" t="s">
        <v>93</v>
      </c>
      <c r="Q5597" s="13" t="s">
        <v>33</v>
      </c>
      <c r="R5597" s="13" t="s">
        <v>65</v>
      </c>
      <c r="S5597" s="10">
        <f>ROUNDUP(SUM(VLOOKUP(F5597,'Pontuação'!A$2:B$11,2,FALSE),VLOOKUP(E5597,'Pontuação'!C$2:D$11,2,FALSE),VLOOKUP(H5597,'Pontuação'!I$2:J$11,2,FALSE),VLOOKUP(J5597,'Pontuação'!G$2:H$11,2,FALSE),VLOOKUP(L5597,'Pontuação'!M$2:N$13,2,FALSE)),0)</f>
        <v>1715</v>
      </c>
      <c r="T5597" s="11">
        <f t="shared" si="1"/>
        <v>172</v>
      </c>
      <c r="U5597" s="11" t="str">
        <f t="array" ref="U5597">IFERROR(INDEX('Pontuação'!G$13:G$101, MATCH(T5597, 'Pontuação'!F$13:F$101, 0)), "Faixa Indefinida")</f>
        <v>B</v>
      </c>
      <c r="V5597" s="11">
        <f t="shared" si="2"/>
        <v>0</v>
      </c>
      <c r="W5597" s="11">
        <f t="shared" si="3"/>
        <v>1</v>
      </c>
      <c r="X5597" s="11">
        <f t="shared" si="4"/>
        <v>0</v>
      </c>
      <c r="Y5597" s="11">
        <f t="shared" si="5"/>
        <v>0</v>
      </c>
      <c r="Z5597" s="12">
        <f>ROUNDUP(SUM(VLOOKUP(F5597,'Pontuação 3.0'!A$2:B$11,2,FALSE),VLOOKUP(E5597,'Pontuação 3.0'!C$2:D$11,2,FALSE),VLOOKUP(H5597,'Pontuação 3.0'!I$2:J$11,2,FALSE),VLOOKUP(J5597,'Pontuação 3.0'!G$2:H$11,2,FALSE),VLOOKUP(G5597,'Pontuação 3.0'!E$2:F$11,2,FALSE),VLOOKUP(K5597,'Pontuação 3.0'!K$2:L$11,2,FALSE),VLOOKUP(L5597,'Pontuação 3.0'!M$2:N$13,2,FALSE)),0)</f>
        <v>2162</v>
      </c>
      <c r="AA5597" s="12">
        <f t="shared" si="6"/>
        <v>216</v>
      </c>
      <c r="AB5597" s="12" t="str">
        <f t="array" ref="AB5597">IFERROR(INDEX('Pontuação 3.0'!G$13:G$191, MATCH(AA5597, 'Pontuação 3.0'!F$13:F$191, 0)), "Faixa Indefinida")</f>
        <v>B</v>
      </c>
      <c r="AC5597" s="12">
        <f t="shared" si="7"/>
        <v>0</v>
      </c>
      <c r="AD5597" s="12">
        <f t="shared" si="8"/>
        <v>1</v>
      </c>
      <c r="AE5597" s="12">
        <f t="shared" si="9"/>
        <v>0</v>
      </c>
      <c r="AF5597" s="12">
        <f t="shared" si="10"/>
        <v>0</v>
      </c>
    </row>
    <row r="5598" ht="15.75" customHeight="1">
      <c r="A5598" s="8">
        <v>45691.0</v>
      </c>
      <c r="B5598" s="9" t="s">
        <v>12770</v>
      </c>
      <c r="C5598" s="9" t="s">
        <v>12771</v>
      </c>
      <c r="D5598" s="9" t="s">
        <v>12772</v>
      </c>
      <c r="E5598" s="9" t="s">
        <v>13936</v>
      </c>
      <c r="F5598" s="9" t="s">
        <v>13948</v>
      </c>
      <c r="G5598" s="9" t="s">
        <v>13926</v>
      </c>
      <c r="H5598" s="9" t="s">
        <v>13927</v>
      </c>
      <c r="I5598" s="9" t="s">
        <v>13940</v>
      </c>
      <c r="J5598" s="9" t="s">
        <v>13929</v>
      </c>
      <c r="K5598" s="9" t="s">
        <v>13940</v>
      </c>
      <c r="L5598" s="9" t="s">
        <v>13931</v>
      </c>
      <c r="M5598" s="9" t="s">
        <v>13932</v>
      </c>
      <c r="N5598" s="13" t="s">
        <v>12</v>
      </c>
      <c r="O5598" s="13" t="s">
        <v>14</v>
      </c>
      <c r="P5598" s="13" t="s">
        <v>39</v>
      </c>
      <c r="Q5598" s="13" t="s">
        <v>3528</v>
      </c>
      <c r="R5598" s="13" t="s">
        <v>65</v>
      </c>
      <c r="S5598" s="10">
        <f>ROUNDUP(SUM(VLOOKUP(F5598,'Pontuação'!A$2:B$11,2,FALSE),VLOOKUP(E5598,'Pontuação'!C$2:D$11,2,FALSE),VLOOKUP(H5598,'Pontuação'!I$2:J$11,2,FALSE),VLOOKUP(J5598,'Pontuação'!G$2:H$11,2,FALSE),VLOOKUP(L5598,'Pontuação'!M$2:N$13,2,FALSE)),0)</f>
        <v>1427</v>
      </c>
      <c r="T5598" s="11">
        <f t="shared" si="1"/>
        <v>143</v>
      </c>
      <c r="U5598" s="11" t="str">
        <f t="array" ref="U5598">IFERROR(INDEX('Pontuação'!G$13:G$101, MATCH(T5598, 'Pontuação'!F$13:F$101, 0)), "Faixa Indefinida")</f>
        <v>D</v>
      </c>
      <c r="V5598" s="11">
        <f t="shared" si="2"/>
        <v>0</v>
      </c>
      <c r="W5598" s="11">
        <f t="shared" si="3"/>
        <v>0</v>
      </c>
      <c r="X5598" s="11">
        <f t="shared" si="4"/>
        <v>0</v>
      </c>
      <c r="Y5598" s="11">
        <f t="shared" si="5"/>
        <v>1</v>
      </c>
      <c r="Z5598" s="12">
        <f>ROUNDUP(SUM(VLOOKUP(F5598,'Pontuação 3.0'!A$2:B$11,2,FALSE),VLOOKUP(E5598,'Pontuação 3.0'!C$2:D$11,2,FALSE),VLOOKUP(H5598,'Pontuação 3.0'!I$2:J$11,2,FALSE),VLOOKUP(J5598,'Pontuação 3.0'!G$2:H$11,2,FALSE),VLOOKUP(G5598,'Pontuação 3.0'!E$2:F$11,2,FALSE),VLOOKUP(K5598,'Pontuação 3.0'!K$2:L$11,2,FALSE),VLOOKUP(L5598,'Pontuação 3.0'!M$2:N$13,2,FALSE)),0)</f>
        <v>1841</v>
      </c>
      <c r="AA5598" s="12">
        <f t="shared" si="6"/>
        <v>184</v>
      </c>
      <c r="AB5598" s="12" t="str">
        <f t="array" ref="AB5598">IFERROR(INDEX('Pontuação 3.0'!G$13:G$191, MATCH(AA5598, 'Pontuação 3.0'!F$13:F$191, 0)), "Faixa Indefinida")</f>
        <v>D</v>
      </c>
      <c r="AC5598" s="12">
        <f t="shared" si="7"/>
        <v>0</v>
      </c>
      <c r="AD5598" s="12">
        <f t="shared" si="8"/>
        <v>0</v>
      </c>
      <c r="AE5598" s="12">
        <f t="shared" si="9"/>
        <v>0</v>
      </c>
      <c r="AF5598" s="12">
        <f t="shared" si="10"/>
        <v>1</v>
      </c>
    </row>
    <row r="5599" ht="15.75" customHeight="1">
      <c r="A5599" s="8">
        <v>45691.0</v>
      </c>
      <c r="B5599" s="9" t="s">
        <v>12773</v>
      </c>
      <c r="C5599" s="9" t="s">
        <v>12774</v>
      </c>
      <c r="D5599" s="15">
        <v>6.7991386156E10</v>
      </c>
      <c r="E5599" s="9" t="s">
        <v>13936</v>
      </c>
      <c r="F5599" s="9" t="s">
        <v>13950</v>
      </c>
      <c r="G5599" s="9" t="s">
        <v>13926</v>
      </c>
      <c r="H5599" s="9" t="s">
        <v>13949</v>
      </c>
      <c r="I5599" s="9" t="s">
        <v>13940</v>
      </c>
      <c r="J5599" s="9" t="s">
        <v>13929</v>
      </c>
      <c r="K5599" s="9" t="s">
        <v>13930</v>
      </c>
      <c r="L5599" s="9" t="s">
        <v>13945</v>
      </c>
      <c r="M5599" s="9" t="s">
        <v>13942</v>
      </c>
      <c r="N5599" s="13" t="s">
        <v>12</v>
      </c>
      <c r="O5599" s="13" t="s">
        <v>14</v>
      </c>
      <c r="P5599" s="13" t="s">
        <v>24</v>
      </c>
      <c r="Q5599" s="13" t="s">
        <v>77</v>
      </c>
      <c r="R5599" s="13" t="s">
        <v>15</v>
      </c>
      <c r="S5599" s="10">
        <f>ROUNDUP(SUM(VLOOKUP(F5599,'Pontuação'!A$2:B$11,2,FALSE),VLOOKUP(E5599,'Pontuação'!C$2:D$11,2,FALSE),VLOOKUP(H5599,'Pontuação'!I$2:J$11,2,FALSE),VLOOKUP(J5599,'Pontuação'!G$2:H$11,2,FALSE),VLOOKUP(L5599,'Pontuação'!M$2:N$13,2,FALSE)),0)</f>
        <v>1727</v>
      </c>
      <c r="T5599" s="11">
        <f t="shared" si="1"/>
        <v>173</v>
      </c>
      <c r="U5599" s="11" t="str">
        <f t="array" ref="U5599">IFERROR(INDEX('Pontuação'!G$13:G$101, MATCH(T5599, 'Pontuação'!F$13:F$101, 0)), "Faixa Indefinida")</f>
        <v>B</v>
      </c>
      <c r="V5599" s="11">
        <f t="shared" si="2"/>
        <v>0</v>
      </c>
      <c r="W5599" s="11">
        <f t="shared" si="3"/>
        <v>1</v>
      </c>
      <c r="X5599" s="11">
        <f t="shared" si="4"/>
        <v>0</v>
      </c>
      <c r="Y5599" s="11">
        <f t="shared" si="5"/>
        <v>0</v>
      </c>
      <c r="Z5599" s="12">
        <f>ROUNDUP(SUM(VLOOKUP(F5599,'Pontuação 3.0'!A$2:B$11,2,FALSE),VLOOKUP(E5599,'Pontuação 3.0'!C$2:D$11,2,FALSE),VLOOKUP(H5599,'Pontuação 3.0'!I$2:J$11,2,FALSE),VLOOKUP(J5599,'Pontuação 3.0'!G$2:H$11,2,FALSE),VLOOKUP(G5599,'Pontuação 3.0'!E$2:F$11,2,FALSE),VLOOKUP(K5599,'Pontuação 3.0'!K$2:L$11,2,FALSE),VLOOKUP(L5599,'Pontuação 3.0'!M$2:N$13,2,FALSE)),0)</f>
        <v>2556</v>
      </c>
      <c r="AA5599" s="12">
        <f t="shared" si="6"/>
        <v>256</v>
      </c>
      <c r="AB5599" s="12" t="str">
        <f t="array" ref="AB5599">IFERROR(INDEX('Pontuação 3.0'!G$13:G$191, MATCH(AA5599, 'Pontuação 3.0'!F$13:F$191, 0)), "Faixa Indefinida")</f>
        <v>A</v>
      </c>
      <c r="AC5599" s="12">
        <f t="shared" si="7"/>
        <v>1</v>
      </c>
      <c r="AD5599" s="12">
        <f t="shared" si="8"/>
        <v>0</v>
      </c>
      <c r="AE5599" s="12">
        <f t="shared" si="9"/>
        <v>0</v>
      </c>
      <c r="AF5599" s="12">
        <f t="shared" si="10"/>
        <v>0</v>
      </c>
    </row>
    <row r="5600" ht="15.75" customHeight="1">
      <c r="A5600" s="8">
        <v>45691.0</v>
      </c>
      <c r="B5600" s="9" t="s">
        <v>12773</v>
      </c>
      <c r="C5600" s="9" t="s">
        <v>12774</v>
      </c>
      <c r="D5600" s="15">
        <v>6.7991386156E10</v>
      </c>
      <c r="E5600" s="9" t="s">
        <v>13936</v>
      </c>
      <c r="F5600" s="9" t="s">
        <v>13950</v>
      </c>
      <c r="G5600" s="9" t="s">
        <v>13926</v>
      </c>
      <c r="H5600" s="9" t="s">
        <v>13949</v>
      </c>
      <c r="I5600" s="9" t="s">
        <v>13940</v>
      </c>
      <c r="J5600" s="9" t="s">
        <v>13929</v>
      </c>
      <c r="K5600" s="9" t="s">
        <v>13930</v>
      </c>
      <c r="L5600" s="9" t="s">
        <v>13945</v>
      </c>
      <c r="M5600" s="9" t="s">
        <v>13942</v>
      </c>
      <c r="N5600" s="13" t="s">
        <v>12</v>
      </c>
      <c r="O5600" s="13" t="s">
        <v>14</v>
      </c>
      <c r="P5600" s="13" t="s">
        <v>24</v>
      </c>
      <c r="Q5600" s="13" t="s">
        <v>77</v>
      </c>
      <c r="R5600" s="13" t="s">
        <v>15</v>
      </c>
      <c r="S5600" s="10">
        <f>ROUNDUP(SUM(VLOOKUP(F5600,'Pontuação'!A$2:B$11,2,FALSE),VLOOKUP(E5600,'Pontuação'!C$2:D$11,2,FALSE),VLOOKUP(H5600,'Pontuação'!I$2:J$11,2,FALSE),VLOOKUP(J5600,'Pontuação'!G$2:H$11,2,FALSE),VLOOKUP(L5600,'Pontuação'!M$2:N$13,2,FALSE)),0)</f>
        <v>1727</v>
      </c>
      <c r="T5600" s="11">
        <f t="shared" si="1"/>
        <v>173</v>
      </c>
      <c r="U5600" s="11" t="str">
        <f t="array" ref="U5600">IFERROR(INDEX('Pontuação'!G$13:G$101, MATCH(T5600, 'Pontuação'!F$13:F$101, 0)), "Faixa Indefinida")</f>
        <v>B</v>
      </c>
      <c r="V5600" s="11">
        <f t="shared" si="2"/>
        <v>0</v>
      </c>
      <c r="W5600" s="11">
        <f t="shared" si="3"/>
        <v>1</v>
      </c>
      <c r="X5600" s="11">
        <f t="shared" si="4"/>
        <v>0</v>
      </c>
      <c r="Y5600" s="11">
        <f t="shared" si="5"/>
        <v>0</v>
      </c>
      <c r="Z5600" s="12">
        <f>ROUNDUP(SUM(VLOOKUP(F5600,'Pontuação 3.0'!A$2:B$11,2,FALSE),VLOOKUP(E5600,'Pontuação 3.0'!C$2:D$11,2,FALSE),VLOOKUP(H5600,'Pontuação 3.0'!I$2:J$11,2,FALSE),VLOOKUP(J5600,'Pontuação 3.0'!G$2:H$11,2,FALSE),VLOOKUP(G5600,'Pontuação 3.0'!E$2:F$11,2,FALSE),VLOOKUP(K5600,'Pontuação 3.0'!K$2:L$11,2,FALSE),VLOOKUP(L5600,'Pontuação 3.0'!M$2:N$13,2,FALSE)),0)</f>
        <v>2556</v>
      </c>
      <c r="AA5600" s="12">
        <f t="shared" si="6"/>
        <v>256</v>
      </c>
      <c r="AB5600" s="12" t="str">
        <f t="array" ref="AB5600">IFERROR(INDEX('Pontuação 3.0'!G$13:G$191, MATCH(AA5600, 'Pontuação 3.0'!F$13:F$191, 0)), "Faixa Indefinida")</f>
        <v>A</v>
      </c>
      <c r="AC5600" s="12">
        <f t="shared" si="7"/>
        <v>1</v>
      </c>
      <c r="AD5600" s="12">
        <f t="shared" si="8"/>
        <v>0</v>
      </c>
      <c r="AE5600" s="12">
        <f t="shared" si="9"/>
        <v>0</v>
      </c>
      <c r="AF5600" s="12">
        <f t="shared" si="10"/>
        <v>0</v>
      </c>
    </row>
    <row r="5601" ht="15.75" customHeight="1">
      <c r="A5601" s="8">
        <v>45691.0</v>
      </c>
      <c r="B5601" s="9" t="s">
        <v>12780</v>
      </c>
      <c r="C5601" s="9" t="s">
        <v>12781</v>
      </c>
      <c r="D5601" s="9" t="s">
        <v>12782</v>
      </c>
      <c r="E5601" s="9" t="s">
        <v>13936</v>
      </c>
      <c r="F5601" s="9" t="s">
        <v>13950</v>
      </c>
      <c r="G5601" s="9" t="s">
        <v>13926</v>
      </c>
      <c r="H5601" s="9" t="s">
        <v>13951</v>
      </c>
      <c r="I5601" s="9" t="s">
        <v>13940</v>
      </c>
      <c r="J5601" s="9" t="s">
        <v>13939</v>
      </c>
      <c r="K5601" s="9" t="s">
        <v>13940</v>
      </c>
      <c r="L5601" s="9" t="s">
        <v>13931</v>
      </c>
      <c r="M5601" s="9" t="s">
        <v>13942</v>
      </c>
      <c r="N5601" s="13" t="s">
        <v>12</v>
      </c>
      <c r="O5601" s="13" t="s">
        <v>14</v>
      </c>
      <c r="P5601" s="13" t="s">
        <v>13</v>
      </c>
      <c r="Q5601" s="13" t="s">
        <v>77</v>
      </c>
      <c r="R5601" s="13" t="s">
        <v>15</v>
      </c>
      <c r="S5601" s="10">
        <f>ROUNDUP(SUM(VLOOKUP(F5601,'Pontuação'!A$2:B$11,2,FALSE),VLOOKUP(E5601,'Pontuação'!C$2:D$11,2,FALSE),VLOOKUP(H5601,'Pontuação'!I$2:J$11,2,FALSE),VLOOKUP(J5601,'Pontuação'!G$2:H$11,2,FALSE),VLOOKUP(L5601,'Pontuação'!M$2:N$13,2,FALSE)),0)</f>
        <v>1658</v>
      </c>
      <c r="T5601" s="11">
        <f t="shared" si="1"/>
        <v>166</v>
      </c>
      <c r="U5601" s="11" t="str">
        <f t="array" ref="U5601">IFERROR(INDEX('Pontuação'!G$13:G$101, MATCH(T5601, 'Pontuação'!F$13:F$101, 0)), "Faixa Indefinida")</f>
        <v>B</v>
      </c>
      <c r="V5601" s="11">
        <f t="shared" si="2"/>
        <v>0</v>
      </c>
      <c r="W5601" s="11">
        <f t="shared" si="3"/>
        <v>1</v>
      </c>
      <c r="X5601" s="11">
        <f t="shared" si="4"/>
        <v>0</v>
      </c>
      <c r="Y5601" s="11">
        <f t="shared" si="5"/>
        <v>0</v>
      </c>
      <c r="Z5601" s="12">
        <f>ROUNDUP(SUM(VLOOKUP(F5601,'Pontuação 3.0'!A$2:B$11,2,FALSE),VLOOKUP(E5601,'Pontuação 3.0'!C$2:D$11,2,FALSE),VLOOKUP(H5601,'Pontuação 3.0'!I$2:J$11,2,FALSE),VLOOKUP(J5601,'Pontuação 3.0'!G$2:H$11,2,FALSE),VLOOKUP(G5601,'Pontuação 3.0'!E$2:F$11,2,FALSE),VLOOKUP(K5601,'Pontuação 3.0'!K$2:L$11,2,FALSE),VLOOKUP(L5601,'Pontuação 3.0'!M$2:N$13,2,FALSE)),0)</f>
        <v>2274</v>
      </c>
      <c r="AA5601" s="12">
        <f t="shared" si="6"/>
        <v>227</v>
      </c>
      <c r="AB5601" s="12" t="str">
        <f t="array" ref="AB5601">IFERROR(INDEX('Pontuação 3.0'!G$13:G$191, MATCH(AA5601, 'Pontuação 3.0'!F$13:F$191, 0)), "Faixa Indefinida")</f>
        <v>B</v>
      </c>
      <c r="AC5601" s="12">
        <f t="shared" si="7"/>
        <v>0</v>
      </c>
      <c r="AD5601" s="12">
        <f t="shared" si="8"/>
        <v>1</v>
      </c>
      <c r="AE5601" s="12">
        <f t="shared" si="9"/>
        <v>0</v>
      </c>
      <c r="AF5601" s="12">
        <f t="shared" si="10"/>
        <v>0</v>
      </c>
    </row>
    <row r="5602" ht="15.75" customHeight="1">
      <c r="A5602" s="8">
        <v>45691.0</v>
      </c>
      <c r="B5602" s="9" t="s">
        <v>12775</v>
      </c>
      <c r="C5602" s="9" t="s">
        <v>12776</v>
      </c>
      <c r="D5602" s="9" t="s">
        <v>12777</v>
      </c>
      <c r="E5602" s="9" t="s">
        <v>13936</v>
      </c>
      <c r="F5602" s="9" t="s">
        <v>13948</v>
      </c>
      <c r="G5602" s="9" t="s">
        <v>13926</v>
      </c>
      <c r="H5602" s="9" t="s">
        <v>13938</v>
      </c>
      <c r="I5602" s="9" t="s">
        <v>13940</v>
      </c>
      <c r="J5602" s="9" t="s">
        <v>13929</v>
      </c>
      <c r="K5602" s="9" t="s">
        <v>13940</v>
      </c>
      <c r="L5602" s="9" t="s">
        <v>13945</v>
      </c>
      <c r="M5602" s="9" t="s">
        <v>13952</v>
      </c>
      <c r="N5602" s="13" t="s">
        <v>12</v>
      </c>
      <c r="O5602" s="13" t="s">
        <v>14</v>
      </c>
      <c r="P5602" s="13" t="s">
        <v>27</v>
      </c>
      <c r="Q5602" s="13" t="s">
        <v>48</v>
      </c>
      <c r="R5602" s="13" t="s">
        <v>15</v>
      </c>
      <c r="S5602" s="10">
        <f>ROUNDUP(SUM(VLOOKUP(F5602,'Pontuação'!A$2:B$11,2,FALSE),VLOOKUP(E5602,'Pontuação'!C$2:D$11,2,FALSE),VLOOKUP(H5602,'Pontuação'!I$2:J$11,2,FALSE),VLOOKUP(J5602,'Pontuação'!G$2:H$11,2,FALSE),VLOOKUP(L5602,'Pontuação'!M$2:N$13,2,FALSE)),0)</f>
        <v>1699</v>
      </c>
      <c r="T5602" s="11">
        <f t="shared" si="1"/>
        <v>170</v>
      </c>
      <c r="U5602" s="11" t="str">
        <f t="array" ref="U5602">IFERROR(INDEX('Pontuação'!G$13:G$101, MATCH(T5602, 'Pontuação'!F$13:F$101, 0)), "Faixa Indefinida")</f>
        <v>B</v>
      </c>
      <c r="V5602" s="11">
        <f t="shared" si="2"/>
        <v>0</v>
      </c>
      <c r="W5602" s="11">
        <f t="shared" si="3"/>
        <v>1</v>
      </c>
      <c r="X5602" s="11">
        <f t="shared" si="4"/>
        <v>0</v>
      </c>
      <c r="Y5602" s="11">
        <f t="shared" si="5"/>
        <v>0</v>
      </c>
      <c r="Z5602" s="12">
        <f>ROUNDUP(SUM(VLOOKUP(F5602,'Pontuação 3.0'!A$2:B$11,2,FALSE),VLOOKUP(E5602,'Pontuação 3.0'!C$2:D$11,2,FALSE),VLOOKUP(H5602,'Pontuação 3.0'!I$2:J$11,2,FALSE),VLOOKUP(J5602,'Pontuação 3.0'!G$2:H$11,2,FALSE),VLOOKUP(G5602,'Pontuação 3.0'!E$2:F$11,2,FALSE),VLOOKUP(K5602,'Pontuação 3.0'!K$2:L$11,2,FALSE),VLOOKUP(L5602,'Pontuação 3.0'!M$2:N$13,2,FALSE)),0)</f>
        <v>2011</v>
      </c>
      <c r="AA5602" s="12">
        <f t="shared" si="6"/>
        <v>201</v>
      </c>
      <c r="AB5602" s="12" t="str">
        <f t="array" ref="AB5602">IFERROR(INDEX('Pontuação 3.0'!G$13:G$191, MATCH(AA5602, 'Pontuação 3.0'!F$13:F$191, 0)), "Faixa Indefinida")</f>
        <v>C</v>
      </c>
      <c r="AC5602" s="12">
        <f t="shared" si="7"/>
        <v>0</v>
      </c>
      <c r="AD5602" s="12">
        <f t="shared" si="8"/>
        <v>0</v>
      </c>
      <c r="AE5602" s="12">
        <f t="shared" si="9"/>
        <v>1</v>
      </c>
      <c r="AF5602" s="12">
        <f t="shared" si="10"/>
        <v>0</v>
      </c>
    </row>
    <row r="5603" ht="15.75" customHeight="1">
      <c r="A5603" s="8">
        <v>45691.0</v>
      </c>
      <c r="B5603" s="9" t="s">
        <v>12778</v>
      </c>
      <c r="C5603" s="9" t="s">
        <v>12779</v>
      </c>
      <c r="D5603" s="15">
        <v>8.3996737585E10</v>
      </c>
      <c r="E5603" s="9" t="s">
        <v>13936</v>
      </c>
      <c r="F5603" s="9" t="s">
        <v>13948</v>
      </c>
      <c r="G5603" s="9" t="s">
        <v>13926</v>
      </c>
      <c r="H5603" s="9" t="s">
        <v>13951</v>
      </c>
      <c r="I5603" s="9" t="s">
        <v>13940</v>
      </c>
      <c r="J5603" s="9" t="s">
        <v>13939</v>
      </c>
      <c r="K5603" s="9" t="s">
        <v>13940</v>
      </c>
      <c r="L5603" s="9" t="s">
        <v>13945</v>
      </c>
      <c r="M5603" s="9" t="s">
        <v>13967</v>
      </c>
      <c r="N5603" s="13" t="s">
        <v>12</v>
      </c>
      <c r="O5603" s="13" t="s">
        <v>14</v>
      </c>
      <c r="P5603" s="13" t="s">
        <v>32</v>
      </c>
      <c r="Q5603" s="13" t="s">
        <v>62</v>
      </c>
      <c r="R5603" s="13" t="s">
        <v>15</v>
      </c>
      <c r="S5603" s="10">
        <f>ROUNDUP(SUM(VLOOKUP(F5603,'Pontuação'!A$2:B$11,2,FALSE),VLOOKUP(E5603,'Pontuação'!C$2:D$11,2,FALSE),VLOOKUP(H5603,'Pontuação'!I$2:J$11,2,FALSE),VLOOKUP(J5603,'Pontuação'!G$2:H$11,2,FALSE),VLOOKUP(L5603,'Pontuação'!M$2:N$13,2,FALSE)),0)</f>
        <v>1778</v>
      </c>
      <c r="T5603" s="11">
        <f t="shared" si="1"/>
        <v>178</v>
      </c>
      <c r="U5603" s="11" t="str">
        <f t="array" ref="U5603">IFERROR(INDEX('Pontuação'!G$13:G$101, MATCH(T5603, 'Pontuação'!F$13:F$101, 0)), "Faixa Indefinida")</f>
        <v>B</v>
      </c>
      <c r="V5603" s="11">
        <f t="shared" si="2"/>
        <v>0</v>
      </c>
      <c r="W5603" s="11">
        <f t="shared" si="3"/>
        <v>1</v>
      </c>
      <c r="X5603" s="11">
        <f t="shared" si="4"/>
        <v>0</v>
      </c>
      <c r="Y5603" s="11">
        <f t="shared" si="5"/>
        <v>0</v>
      </c>
      <c r="Z5603" s="12">
        <f>ROUNDUP(SUM(VLOOKUP(F5603,'Pontuação 3.0'!A$2:B$11,2,FALSE),VLOOKUP(E5603,'Pontuação 3.0'!C$2:D$11,2,FALSE),VLOOKUP(H5603,'Pontuação 3.0'!I$2:J$11,2,FALSE),VLOOKUP(J5603,'Pontuação 3.0'!G$2:H$11,2,FALSE),VLOOKUP(G5603,'Pontuação 3.0'!E$2:F$11,2,FALSE),VLOOKUP(K5603,'Pontuação 3.0'!K$2:L$11,2,FALSE),VLOOKUP(L5603,'Pontuação 3.0'!M$2:N$13,2,FALSE)),0)</f>
        <v>2227</v>
      </c>
      <c r="AA5603" s="12">
        <f t="shared" si="6"/>
        <v>223</v>
      </c>
      <c r="AB5603" s="12" t="str">
        <f t="array" ref="AB5603">IFERROR(INDEX('Pontuação 3.0'!G$13:G$191, MATCH(AA5603, 'Pontuação 3.0'!F$13:F$191, 0)), "Faixa Indefinida")</f>
        <v>B</v>
      </c>
      <c r="AC5603" s="12">
        <f t="shared" si="7"/>
        <v>0</v>
      </c>
      <c r="AD5603" s="12">
        <f t="shared" si="8"/>
        <v>1</v>
      </c>
      <c r="AE5603" s="12">
        <f t="shared" si="9"/>
        <v>0</v>
      </c>
      <c r="AF5603" s="12">
        <f t="shared" si="10"/>
        <v>0</v>
      </c>
    </row>
    <row r="5604" ht="15.75" customHeight="1">
      <c r="A5604" s="8">
        <v>45691.0</v>
      </c>
      <c r="B5604" s="9" t="s">
        <v>12783</v>
      </c>
      <c r="C5604" s="9" t="s">
        <v>12784</v>
      </c>
      <c r="D5604" s="15">
        <v>9.98122005E8</v>
      </c>
      <c r="E5604" s="9" t="s">
        <v>13936</v>
      </c>
      <c r="F5604" s="9" t="s">
        <v>13953</v>
      </c>
      <c r="G5604" s="9" t="s">
        <v>13955</v>
      </c>
      <c r="H5604" s="9" t="s">
        <v>13927</v>
      </c>
      <c r="I5604" s="9" t="s">
        <v>13940</v>
      </c>
      <c r="J5604" s="9" t="s">
        <v>13939</v>
      </c>
      <c r="K5604" s="9" t="s">
        <v>13940</v>
      </c>
      <c r="L5604" s="9" t="s">
        <v>13959</v>
      </c>
      <c r="M5604" s="9" t="s">
        <v>13942</v>
      </c>
      <c r="N5604" s="13" t="s">
        <v>12</v>
      </c>
      <c r="O5604" s="13" t="s">
        <v>14</v>
      </c>
      <c r="P5604" s="13" t="s">
        <v>32</v>
      </c>
      <c r="Q5604" s="13" t="s">
        <v>62</v>
      </c>
      <c r="R5604" s="13" t="s">
        <v>15</v>
      </c>
      <c r="S5604" s="10">
        <f>ROUNDUP(SUM(VLOOKUP(F5604,'Pontuação'!A$2:B$11,2,FALSE),VLOOKUP(E5604,'Pontuação'!C$2:D$11,2,FALSE),VLOOKUP(H5604,'Pontuação'!I$2:J$11,2,FALSE),VLOOKUP(J5604,'Pontuação'!G$2:H$11,2,FALSE),VLOOKUP(L5604,'Pontuação'!M$2:N$13,2,FALSE)),0)</f>
        <v>1619</v>
      </c>
      <c r="T5604" s="11">
        <f t="shared" si="1"/>
        <v>162</v>
      </c>
      <c r="U5604" s="11" t="str">
        <f t="array" ref="U5604">IFERROR(INDEX('Pontuação'!G$13:G$101, MATCH(T5604, 'Pontuação'!F$13:F$101, 0)), "Faixa Indefinida")</f>
        <v>C</v>
      </c>
      <c r="V5604" s="11">
        <f t="shared" si="2"/>
        <v>0</v>
      </c>
      <c r="W5604" s="11">
        <f t="shared" si="3"/>
        <v>0</v>
      </c>
      <c r="X5604" s="11">
        <f t="shared" si="4"/>
        <v>1</v>
      </c>
      <c r="Y5604" s="11">
        <f t="shared" si="5"/>
        <v>0</v>
      </c>
      <c r="Z5604" s="12">
        <f>ROUNDUP(SUM(VLOOKUP(F5604,'Pontuação 3.0'!A$2:B$11,2,FALSE),VLOOKUP(E5604,'Pontuação 3.0'!C$2:D$11,2,FALSE),VLOOKUP(H5604,'Pontuação 3.0'!I$2:J$11,2,FALSE),VLOOKUP(J5604,'Pontuação 3.0'!G$2:H$11,2,FALSE),VLOOKUP(G5604,'Pontuação 3.0'!E$2:F$11,2,FALSE),VLOOKUP(K5604,'Pontuação 3.0'!K$2:L$11,2,FALSE),VLOOKUP(L5604,'Pontuação 3.0'!M$2:N$13,2,FALSE)),0)</f>
        <v>2399</v>
      </c>
      <c r="AA5604" s="12">
        <f t="shared" si="6"/>
        <v>240</v>
      </c>
      <c r="AB5604" s="12" t="str">
        <f t="array" ref="AB5604">IFERROR(INDEX('Pontuação 3.0'!G$13:G$191, MATCH(AA5604, 'Pontuação 3.0'!F$13:F$191, 0)), "Faixa Indefinida")</f>
        <v>A</v>
      </c>
      <c r="AC5604" s="12">
        <f t="shared" si="7"/>
        <v>1</v>
      </c>
      <c r="AD5604" s="12">
        <f t="shared" si="8"/>
        <v>0</v>
      </c>
      <c r="AE5604" s="12">
        <f t="shared" si="9"/>
        <v>0</v>
      </c>
      <c r="AF5604" s="12">
        <f t="shared" si="10"/>
        <v>0</v>
      </c>
    </row>
    <row r="5605" ht="15.75" customHeight="1">
      <c r="A5605" s="8">
        <v>45691.0</v>
      </c>
      <c r="B5605" s="9" t="s">
        <v>12785</v>
      </c>
      <c r="C5605" s="9" t="s">
        <v>12786</v>
      </c>
      <c r="D5605" s="15">
        <v>4.5991368326E10</v>
      </c>
      <c r="E5605" s="9" t="s">
        <v>13936</v>
      </c>
      <c r="F5605" s="9" t="s">
        <v>13925</v>
      </c>
      <c r="G5605" s="9" t="s">
        <v>13961</v>
      </c>
      <c r="H5605" s="9" t="s">
        <v>13927</v>
      </c>
      <c r="I5605" s="9" t="s">
        <v>13940</v>
      </c>
      <c r="J5605" s="9" t="s">
        <v>13966</v>
      </c>
      <c r="K5605" s="9" t="s">
        <v>13940</v>
      </c>
      <c r="L5605" s="9" t="s">
        <v>13945</v>
      </c>
      <c r="M5605" s="9" t="s">
        <v>13932</v>
      </c>
      <c r="N5605" s="13" t="s">
        <v>12</v>
      </c>
      <c r="O5605" s="13" t="s">
        <v>14</v>
      </c>
      <c r="P5605" s="13" t="s">
        <v>19</v>
      </c>
      <c r="Q5605" s="13" t="s">
        <v>33</v>
      </c>
      <c r="R5605" s="13" t="s">
        <v>15</v>
      </c>
      <c r="S5605" s="10">
        <f>ROUNDUP(SUM(VLOOKUP(F5605,'Pontuação'!A$2:B$11,2,FALSE),VLOOKUP(E5605,'Pontuação'!C$2:D$11,2,FALSE),VLOOKUP(H5605,'Pontuação'!I$2:J$11,2,FALSE),VLOOKUP(J5605,'Pontuação'!G$2:H$11,2,FALSE),VLOOKUP(L5605,'Pontuação'!M$2:N$13,2,FALSE)),0)</f>
        <v>1604</v>
      </c>
      <c r="T5605" s="11">
        <f t="shared" si="1"/>
        <v>160</v>
      </c>
      <c r="U5605" s="11" t="str">
        <f t="array" ref="U5605">IFERROR(INDEX('Pontuação'!G$13:G$101, MATCH(T5605, 'Pontuação'!F$13:F$101, 0)), "Faixa Indefinida")</f>
        <v>C</v>
      </c>
      <c r="V5605" s="11">
        <f t="shared" si="2"/>
        <v>0</v>
      </c>
      <c r="W5605" s="11">
        <f t="shared" si="3"/>
        <v>0</v>
      </c>
      <c r="X5605" s="11">
        <f t="shared" si="4"/>
        <v>1</v>
      </c>
      <c r="Y5605" s="11">
        <f t="shared" si="5"/>
        <v>0</v>
      </c>
      <c r="Z5605" s="12">
        <f>ROUNDUP(SUM(VLOOKUP(F5605,'Pontuação 3.0'!A$2:B$11,2,FALSE),VLOOKUP(E5605,'Pontuação 3.0'!C$2:D$11,2,FALSE),VLOOKUP(H5605,'Pontuação 3.0'!I$2:J$11,2,FALSE),VLOOKUP(J5605,'Pontuação 3.0'!G$2:H$11,2,FALSE),VLOOKUP(G5605,'Pontuação 3.0'!E$2:F$11,2,FALSE),VLOOKUP(K5605,'Pontuação 3.0'!K$2:L$11,2,FALSE),VLOOKUP(L5605,'Pontuação 3.0'!M$2:N$13,2,FALSE)),0)</f>
        <v>1828</v>
      </c>
      <c r="AA5605" s="12">
        <f t="shared" si="6"/>
        <v>183</v>
      </c>
      <c r="AB5605" s="12" t="str">
        <f t="array" ref="AB5605">IFERROR(INDEX('Pontuação 3.0'!G$13:G$191, MATCH(AA5605, 'Pontuação 3.0'!F$13:F$191, 0)), "Faixa Indefinida")</f>
        <v>D</v>
      </c>
      <c r="AC5605" s="12">
        <f t="shared" si="7"/>
        <v>0</v>
      </c>
      <c r="AD5605" s="12">
        <f t="shared" si="8"/>
        <v>0</v>
      </c>
      <c r="AE5605" s="12">
        <f t="shared" si="9"/>
        <v>0</v>
      </c>
      <c r="AF5605" s="12">
        <f t="shared" si="10"/>
        <v>1</v>
      </c>
    </row>
    <row r="5606" ht="15.75" customHeight="1">
      <c r="A5606" s="8">
        <v>45691.0</v>
      </c>
      <c r="B5606" s="9" t="s">
        <v>281</v>
      </c>
      <c r="C5606" s="9" t="s">
        <v>12787</v>
      </c>
      <c r="D5606" s="15">
        <v>4.7988199928E10</v>
      </c>
      <c r="E5606" s="9" t="s">
        <v>13936</v>
      </c>
      <c r="F5606" s="9" t="s">
        <v>13925</v>
      </c>
      <c r="G5606" s="9" t="s">
        <v>13926</v>
      </c>
      <c r="H5606" s="9" t="s">
        <v>13951</v>
      </c>
      <c r="I5606" s="9" t="s">
        <v>13928</v>
      </c>
      <c r="J5606" s="9" t="s">
        <v>13939</v>
      </c>
      <c r="K5606" s="9" t="s">
        <v>13940</v>
      </c>
      <c r="L5606" s="9" t="s">
        <v>13945</v>
      </c>
      <c r="M5606" s="9" t="s">
        <v>13942</v>
      </c>
      <c r="N5606" s="13" t="s">
        <v>12</v>
      </c>
      <c r="O5606" s="13" t="s">
        <v>14</v>
      </c>
      <c r="P5606" s="13" t="s">
        <v>32</v>
      </c>
      <c r="Q5606" s="13" t="s">
        <v>62</v>
      </c>
      <c r="R5606" s="13" t="s">
        <v>15</v>
      </c>
      <c r="S5606" s="10">
        <f>ROUNDUP(SUM(VLOOKUP(F5606,'Pontuação'!A$2:B$11,2,FALSE),VLOOKUP(E5606,'Pontuação'!C$2:D$11,2,FALSE),VLOOKUP(H5606,'Pontuação'!I$2:J$11,2,FALSE),VLOOKUP(J5606,'Pontuação'!G$2:H$11,2,FALSE),VLOOKUP(L5606,'Pontuação'!M$2:N$13,2,FALSE)),0)</f>
        <v>1545</v>
      </c>
      <c r="T5606" s="11">
        <f t="shared" si="1"/>
        <v>155</v>
      </c>
      <c r="U5606" s="11" t="str">
        <f t="array" ref="U5606">IFERROR(INDEX('Pontuação'!G$13:G$101, MATCH(T5606, 'Pontuação'!F$13:F$101, 0)), "Faixa Indefinida")</f>
        <v>C</v>
      </c>
      <c r="V5606" s="11">
        <f t="shared" si="2"/>
        <v>0</v>
      </c>
      <c r="W5606" s="11">
        <f t="shared" si="3"/>
        <v>0</v>
      </c>
      <c r="X5606" s="11">
        <f t="shared" si="4"/>
        <v>1</v>
      </c>
      <c r="Y5606" s="11">
        <f t="shared" si="5"/>
        <v>0</v>
      </c>
      <c r="Z5606" s="12">
        <f>ROUNDUP(SUM(VLOOKUP(F5606,'Pontuação 3.0'!A$2:B$11,2,FALSE),VLOOKUP(E5606,'Pontuação 3.0'!C$2:D$11,2,FALSE),VLOOKUP(H5606,'Pontuação 3.0'!I$2:J$11,2,FALSE),VLOOKUP(J5606,'Pontuação 3.0'!G$2:H$11,2,FALSE),VLOOKUP(G5606,'Pontuação 3.0'!E$2:F$11,2,FALSE),VLOOKUP(K5606,'Pontuação 3.0'!K$2:L$11,2,FALSE),VLOOKUP(L5606,'Pontuação 3.0'!M$2:N$13,2,FALSE)),0)</f>
        <v>2212</v>
      </c>
      <c r="AA5606" s="12">
        <f t="shared" si="6"/>
        <v>221</v>
      </c>
      <c r="AB5606" s="12" t="str">
        <f t="array" ref="AB5606">IFERROR(INDEX('Pontuação 3.0'!G$13:G$191, MATCH(AA5606, 'Pontuação 3.0'!F$13:F$191, 0)), "Faixa Indefinida")</f>
        <v>B</v>
      </c>
      <c r="AC5606" s="12">
        <f t="shared" si="7"/>
        <v>0</v>
      </c>
      <c r="AD5606" s="12">
        <f t="shared" si="8"/>
        <v>1</v>
      </c>
      <c r="AE5606" s="12">
        <f t="shared" si="9"/>
        <v>0</v>
      </c>
      <c r="AF5606" s="12">
        <f t="shared" si="10"/>
        <v>0</v>
      </c>
    </row>
    <row r="5607" ht="15.75" customHeight="1">
      <c r="A5607" s="8">
        <v>45691.0</v>
      </c>
      <c r="B5607" s="9" t="s">
        <v>12788</v>
      </c>
      <c r="C5607" s="9" t="s">
        <v>12789</v>
      </c>
      <c r="D5607" s="15">
        <v>9.1984721132E10</v>
      </c>
      <c r="E5607" s="9" t="s">
        <v>13936</v>
      </c>
      <c r="F5607" s="9" t="s">
        <v>13948</v>
      </c>
      <c r="G5607" s="9" t="s">
        <v>13944</v>
      </c>
      <c r="H5607" s="9" t="s">
        <v>13951</v>
      </c>
      <c r="I5607" s="9" t="s">
        <v>13940</v>
      </c>
      <c r="J5607" s="9" t="s">
        <v>13939</v>
      </c>
      <c r="K5607" s="9" t="s">
        <v>13940</v>
      </c>
      <c r="L5607" s="9" t="s">
        <v>13931</v>
      </c>
      <c r="M5607" s="9" t="s">
        <v>13942</v>
      </c>
      <c r="N5607" s="13" t="s">
        <v>12</v>
      </c>
      <c r="O5607" s="13" t="s">
        <v>14</v>
      </c>
      <c r="P5607" s="13" t="s">
        <v>27</v>
      </c>
      <c r="Q5607" s="13" t="s">
        <v>3528</v>
      </c>
      <c r="R5607" s="13" t="s">
        <v>15</v>
      </c>
      <c r="S5607" s="10">
        <f>ROUNDUP(SUM(VLOOKUP(F5607,'Pontuação'!A$2:B$11,2,FALSE),VLOOKUP(E5607,'Pontuação'!C$2:D$11,2,FALSE),VLOOKUP(H5607,'Pontuação'!I$2:J$11,2,FALSE),VLOOKUP(J5607,'Pontuação'!G$2:H$11,2,FALSE),VLOOKUP(L5607,'Pontuação'!M$2:N$13,2,FALSE)),0)</f>
        <v>1646</v>
      </c>
      <c r="T5607" s="11">
        <f t="shared" si="1"/>
        <v>165</v>
      </c>
      <c r="U5607" s="11" t="str">
        <f t="array" ref="U5607">IFERROR(INDEX('Pontuação'!G$13:G$101, MATCH(T5607, 'Pontuação'!F$13:F$101, 0)), "Faixa Indefinida")</f>
        <v>C</v>
      </c>
      <c r="V5607" s="11">
        <f t="shared" si="2"/>
        <v>0</v>
      </c>
      <c r="W5607" s="11">
        <f t="shared" si="3"/>
        <v>0</v>
      </c>
      <c r="X5607" s="11">
        <f t="shared" si="4"/>
        <v>1</v>
      </c>
      <c r="Y5607" s="11">
        <f t="shared" si="5"/>
        <v>0</v>
      </c>
      <c r="Z5607" s="12">
        <f>ROUNDUP(SUM(VLOOKUP(F5607,'Pontuação 3.0'!A$2:B$11,2,FALSE),VLOOKUP(E5607,'Pontuação 3.0'!C$2:D$11,2,FALSE),VLOOKUP(H5607,'Pontuação 3.0'!I$2:J$11,2,FALSE),VLOOKUP(J5607,'Pontuação 3.0'!G$2:H$11,2,FALSE),VLOOKUP(G5607,'Pontuação 3.0'!E$2:F$11,2,FALSE),VLOOKUP(K5607,'Pontuação 3.0'!K$2:L$11,2,FALSE),VLOOKUP(L5607,'Pontuação 3.0'!M$2:N$13,2,FALSE)),0)</f>
        <v>2001</v>
      </c>
      <c r="AA5607" s="12">
        <f t="shared" si="6"/>
        <v>200</v>
      </c>
      <c r="AB5607" s="12" t="str">
        <f t="array" ref="AB5607">IFERROR(INDEX('Pontuação 3.0'!G$13:G$191, MATCH(AA5607, 'Pontuação 3.0'!F$13:F$191, 0)), "Faixa Indefinida")</f>
        <v>C</v>
      </c>
      <c r="AC5607" s="12">
        <f t="shared" si="7"/>
        <v>0</v>
      </c>
      <c r="AD5607" s="12">
        <f t="shared" si="8"/>
        <v>0</v>
      </c>
      <c r="AE5607" s="12">
        <f t="shared" si="9"/>
        <v>1</v>
      </c>
      <c r="AF5607" s="12">
        <f t="shared" si="10"/>
        <v>0</v>
      </c>
    </row>
    <row r="5608" ht="15.75" customHeight="1">
      <c r="A5608" s="8">
        <v>45691.0</v>
      </c>
      <c r="B5608" s="9" t="s">
        <v>12792</v>
      </c>
      <c r="C5608" s="9" t="s">
        <v>12793</v>
      </c>
      <c r="D5608" s="15">
        <v>8.198912294E10</v>
      </c>
      <c r="E5608" s="9" t="s">
        <v>13936</v>
      </c>
      <c r="F5608" s="9" t="s">
        <v>13950</v>
      </c>
      <c r="G5608" s="9" t="s">
        <v>13926</v>
      </c>
      <c r="H5608" s="9" t="s">
        <v>13927</v>
      </c>
      <c r="I5608" s="9" t="s">
        <v>13940</v>
      </c>
      <c r="J5608" s="9" t="s">
        <v>13929</v>
      </c>
      <c r="K5608" s="9" t="s">
        <v>13940</v>
      </c>
      <c r="L5608" s="9" t="s">
        <v>13954</v>
      </c>
      <c r="M5608" s="9" t="s">
        <v>13952</v>
      </c>
      <c r="N5608" s="13" t="s">
        <v>12</v>
      </c>
      <c r="O5608" s="13" t="s">
        <v>14</v>
      </c>
      <c r="P5608" s="13" t="s">
        <v>32</v>
      </c>
      <c r="Q5608" s="13" t="s">
        <v>51</v>
      </c>
      <c r="R5608" s="13" t="s">
        <v>15</v>
      </c>
      <c r="S5608" s="10">
        <f>ROUNDUP(SUM(VLOOKUP(F5608,'Pontuação'!A$2:B$11,2,FALSE),VLOOKUP(E5608,'Pontuação'!C$2:D$11,2,FALSE),VLOOKUP(H5608,'Pontuação'!I$2:J$11,2,FALSE),VLOOKUP(J5608,'Pontuação'!G$2:H$11,2,FALSE),VLOOKUP(L5608,'Pontuação'!M$2:N$13,2,FALSE)),0)</f>
        <v>1402</v>
      </c>
      <c r="T5608" s="11">
        <f t="shared" si="1"/>
        <v>140</v>
      </c>
      <c r="U5608" s="11" t="str">
        <f t="array" ref="U5608">IFERROR(INDEX('Pontuação'!G$13:G$101, MATCH(T5608, 'Pontuação'!F$13:F$101, 0)), "Faixa Indefinida")</f>
        <v>D</v>
      </c>
      <c r="V5608" s="11">
        <f t="shared" si="2"/>
        <v>0</v>
      </c>
      <c r="W5608" s="11">
        <f t="shared" si="3"/>
        <v>0</v>
      </c>
      <c r="X5608" s="11">
        <f t="shared" si="4"/>
        <v>0</v>
      </c>
      <c r="Y5608" s="11">
        <f t="shared" si="5"/>
        <v>1</v>
      </c>
      <c r="Z5608" s="12">
        <f>ROUNDUP(SUM(VLOOKUP(F5608,'Pontuação 3.0'!A$2:B$11,2,FALSE),VLOOKUP(E5608,'Pontuação 3.0'!C$2:D$11,2,FALSE),VLOOKUP(H5608,'Pontuação 3.0'!I$2:J$11,2,FALSE),VLOOKUP(J5608,'Pontuação 3.0'!G$2:H$11,2,FALSE),VLOOKUP(G5608,'Pontuação 3.0'!E$2:F$11,2,FALSE),VLOOKUP(K5608,'Pontuação 3.0'!K$2:L$11,2,FALSE),VLOOKUP(L5608,'Pontuação 3.0'!M$2:N$13,2,FALSE)),0)</f>
        <v>1944</v>
      </c>
      <c r="AA5608" s="12">
        <f t="shared" si="6"/>
        <v>194</v>
      </c>
      <c r="AB5608" s="12" t="str">
        <f t="array" ref="AB5608">IFERROR(INDEX('Pontuação 3.0'!G$13:G$191, MATCH(AA5608, 'Pontuação 3.0'!F$13:F$191, 0)), "Faixa Indefinida")</f>
        <v>C</v>
      </c>
      <c r="AC5608" s="12">
        <f t="shared" si="7"/>
        <v>0</v>
      </c>
      <c r="AD5608" s="12">
        <f t="shared" si="8"/>
        <v>0</v>
      </c>
      <c r="AE5608" s="12">
        <f t="shared" si="9"/>
        <v>1</v>
      </c>
      <c r="AF5608" s="12">
        <f t="shared" si="10"/>
        <v>0</v>
      </c>
    </row>
    <row r="5609" ht="15.75" customHeight="1">
      <c r="A5609" s="8">
        <v>45691.0</v>
      </c>
      <c r="B5609" s="9" t="s">
        <v>12790</v>
      </c>
      <c r="C5609" s="9" t="s">
        <v>12791</v>
      </c>
      <c r="D5609" s="15">
        <v>1.9991753507E10</v>
      </c>
      <c r="E5609" s="9" t="s">
        <v>13936</v>
      </c>
      <c r="F5609" s="9" t="s">
        <v>13948</v>
      </c>
      <c r="G5609" s="9" t="s">
        <v>13926</v>
      </c>
      <c r="H5609" s="9" t="s">
        <v>13949</v>
      </c>
      <c r="I5609" s="9" t="s">
        <v>13940</v>
      </c>
      <c r="J5609" s="9" t="s">
        <v>13929</v>
      </c>
      <c r="K5609" s="9" t="s">
        <v>13930</v>
      </c>
      <c r="L5609" s="9" t="s">
        <v>13931</v>
      </c>
      <c r="M5609" s="9" t="s">
        <v>13952</v>
      </c>
      <c r="N5609" s="13" t="s">
        <v>12</v>
      </c>
      <c r="O5609" s="13" t="s">
        <v>14</v>
      </c>
      <c r="P5609" s="13" t="s">
        <v>24</v>
      </c>
      <c r="Q5609" s="13" t="s">
        <v>48</v>
      </c>
      <c r="R5609" s="13" t="s">
        <v>15</v>
      </c>
      <c r="S5609" s="10">
        <f>ROUNDUP(SUM(VLOOKUP(F5609,'Pontuação'!A$2:B$11,2,FALSE),VLOOKUP(E5609,'Pontuação'!C$2:D$11,2,FALSE),VLOOKUP(H5609,'Pontuação'!I$2:J$11,2,FALSE),VLOOKUP(J5609,'Pontuação'!G$2:H$11,2,FALSE),VLOOKUP(L5609,'Pontuação'!M$2:N$13,2,FALSE)),0)</f>
        <v>1583</v>
      </c>
      <c r="T5609" s="11">
        <f t="shared" si="1"/>
        <v>158</v>
      </c>
      <c r="U5609" s="11" t="str">
        <f t="array" ref="U5609">IFERROR(INDEX('Pontuação'!G$13:G$101, MATCH(T5609, 'Pontuação'!F$13:F$101, 0)), "Faixa Indefinida")</f>
        <v>C</v>
      </c>
      <c r="V5609" s="11">
        <f t="shared" si="2"/>
        <v>0</v>
      </c>
      <c r="W5609" s="11">
        <f t="shared" si="3"/>
        <v>0</v>
      </c>
      <c r="X5609" s="11">
        <f t="shared" si="4"/>
        <v>1</v>
      </c>
      <c r="Y5609" s="11">
        <f t="shared" si="5"/>
        <v>0</v>
      </c>
      <c r="Z5609" s="12">
        <f>ROUNDUP(SUM(VLOOKUP(F5609,'Pontuação 3.0'!A$2:B$11,2,FALSE),VLOOKUP(E5609,'Pontuação 3.0'!C$2:D$11,2,FALSE),VLOOKUP(H5609,'Pontuação 3.0'!I$2:J$11,2,FALSE),VLOOKUP(J5609,'Pontuação 3.0'!G$2:H$11,2,FALSE),VLOOKUP(G5609,'Pontuação 3.0'!E$2:F$11,2,FALSE),VLOOKUP(K5609,'Pontuação 3.0'!K$2:L$11,2,FALSE),VLOOKUP(L5609,'Pontuação 3.0'!M$2:N$13,2,FALSE)),0)</f>
        <v>2337</v>
      </c>
      <c r="AA5609" s="12">
        <f t="shared" si="6"/>
        <v>234</v>
      </c>
      <c r="AB5609" s="12" t="str">
        <f t="array" ref="AB5609">IFERROR(INDEX('Pontuação 3.0'!G$13:G$191, MATCH(AA5609, 'Pontuação 3.0'!F$13:F$191, 0)), "Faixa Indefinida")</f>
        <v>B</v>
      </c>
      <c r="AC5609" s="12">
        <f t="shared" si="7"/>
        <v>0</v>
      </c>
      <c r="AD5609" s="12">
        <f t="shared" si="8"/>
        <v>1</v>
      </c>
      <c r="AE5609" s="12">
        <f t="shared" si="9"/>
        <v>0</v>
      </c>
      <c r="AF5609" s="12">
        <f t="shared" si="10"/>
        <v>0</v>
      </c>
    </row>
    <row r="5610" ht="15.75" customHeight="1">
      <c r="A5610" s="8">
        <v>45691.0</v>
      </c>
      <c r="B5610" s="9" t="s">
        <v>12794</v>
      </c>
      <c r="C5610" s="9" t="s">
        <v>12795</v>
      </c>
      <c r="D5610" s="15">
        <v>1.1992351103E10</v>
      </c>
      <c r="E5610" s="9" t="s">
        <v>13936</v>
      </c>
      <c r="F5610" s="9" t="s">
        <v>13950</v>
      </c>
      <c r="G5610" s="9" t="s">
        <v>13926</v>
      </c>
      <c r="H5610" s="9" t="s">
        <v>13949</v>
      </c>
      <c r="I5610" s="9" t="s">
        <v>13928</v>
      </c>
      <c r="J5610" s="9" t="s">
        <v>13929</v>
      </c>
      <c r="K5610" s="9" t="s">
        <v>13940</v>
      </c>
      <c r="L5610" s="9" t="s">
        <v>13931</v>
      </c>
      <c r="M5610" s="9" t="s">
        <v>13967</v>
      </c>
      <c r="N5610" s="13" t="s">
        <v>12</v>
      </c>
      <c r="O5610" s="13" t="s">
        <v>14</v>
      </c>
      <c r="P5610" s="13" t="s">
        <v>71</v>
      </c>
      <c r="Q5610" s="13" t="s">
        <v>48</v>
      </c>
      <c r="R5610" s="13" t="s">
        <v>15</v>
      </c>
      <c r="S5610" s="10">
        <f>ROUNDUP(SUM(VLOOKUP(F5610,'Pontuação'!A$2:B$11,2,FALSE),VLOOKUP(E5610,'Pontuação'!C$2:D$11,2,FALSE),VLOOKUP(H5610,'Pontuação'!I$2:J$11,2,FALSE),VLOOKUP(J5610,'Pontuação'!G$2:H$11,2,FALSE),VLOOKUP(L5610,'Pontuação'!M$2:N$13,2,FALSE)),0)</f>
        <v>1595</v>
      </c>
      <c r="T5610" s="11">
        <f t="shared" si="1"/>
        <v>160</v>
      </c>
      <c r="U5610" s="11" t="str">
        <f t="array" ref="U5610">IFERROR(INDEX('Pontuação'!G$13:G$101, MATCH(T5610, 'Pontuação'!F$13:F$101, 0)), "Faixa Indefinida")</f>
        <v>C</v>
      </c>
      <c r="V5610" s="11">
        <f t="shared" si="2"/>
        <v>0</v>
      </c>
      <c r="W5610" s="11">
        <f t="shared" si="3"/>
        <v>0</v>
      </c>
      <c r="X5610" s="11">
        <f t="shared" si="4"/>
        <v>1</v>
      </c>
      <c r="Y5610" s="11">
        <f t="shared" si="5"/>
        <v>0</v>
      </c>
      <c r="Z5610" s="12">
        <f>ROUNDUP(SUM(VLOOKUP(F5610,'Pontuação 3.0'!A$2:B$11,2,FALSE),VLOOKUP(E5610,'Pontuação 3.0'!C$2:D$11,2,FALSE),VLOOKUP(H5610,'Pontuação 3.0'!I$2:J$11,2,FALSE),VLOOKUP(J5610,'Pontuação 3.0'!G$2:H$11,2,FALSE),VLOOKUP(G5610,'Pontuação 3.0'!E$2:F$11,2,FALSE),VLOOKUP(K5610,'Pontuação 3.0'!K$2:L$11,2,FALSE),VLOOKUP(L5610,'Pontuação 3.0'!M$2:N$13,2,FALSE)),0)</f>
        <v>2209</v>
      </c>
      <c r="AA5610" s="12">
        <f t="shared" si="6"/>
        <v>221</v>
      </c>
      <c r="AB5610" s="12" t="str">
        <f t="array" ref="AB5610">IFERROR(INDEX('Pontuação 3.0'!G$13:G$191, MATCH(AA5610, 'Pontuação 3.0'!F$13:F$191, 0)), "Faixa Indefinida")</f>
        <v>B</v>
      </c>
      <c r="AC5610" s="12">
        <f t="shared" si="7"/>
        <v>0</v>
      </c>
      <c r="AD5610" s="12">
        <f t="shared" si="8"/>
        <v>1</v>
      </c>
      <c r="AE5610" s="12">
        <f t="shared" si="9"/>
        <v>0</v>
      </c>
      <c r="AF5610" s="12">
        <f t="shared" si="10"/>
        <v>0</v>
      </c>
    </row>
    <row r="5611" ht="15.75" customHeight="1">
      <c r="A5611" s="8">
        <v>45691.0</v>
      </c>
      <c r="B5611" s="9" t="s">
        <v>690</v>
      </c>
      <c r="C5611" s="9" t="s">
        <v>3991</v>
      </c>
      <c r="D5611" s="9" t="s">
        <v>3992</v>
      </c>
      <c r="E5611" s="9" t="s">
        <v>13924</v>
      </c>
      <c r="F5611" s="9" t="s">
        <v>13950</v>
      </c>
      <c r="G5611" s="9" t="s">
        <v>13957</v>
      </c>
      <c r="H5611" s="9" t="s">
        <v>13927</v>
      </c>
      <c r="I5611" s="9" t="s">
        <v>13928</v>
      </c>
      <c r="J5611" s="9" t="s">
        <v>13929</v>
      </c>
      <c r="K5611" s="9" t="s">
        <v>13930</v>
      </c>
      <c r="L5611" s="9" t="s">
        <v>13945</v>
      </c>
      <c r="M5611" s="9" t="s">
        <v>13942</v>
      </c>
      <c r="N5611" s="13" t="s">
        <v>12</v>
      </c>
      <c r="O5611" s="13" t="s">
        <v>14</v>
      </c>
      <c r="P5611" s="13" t="s">
        <v>13</v>
      </c>
      <c r="Q5611" s="13" t="s">
        <v>3528</v>
      </c>
      <c r="R5611" s="13" t="s">
        <v>15</v>
      </c>
      <c r="S5611" s="10">
        <f>ROUNDUP(SUM(VLOOKUP(F5611,'Pontuação'!A$2:B$11,2,FALSE),VLOOKUP(E5611,'Pontuação'!C$2:D$11,2,FALSE),VLOOKUP(H5611,'Pontuação'!I$2:J$11,2,FALSE),VLOOKUP(J5611,'Pontuação'!G$2:H$11,2,FALSE),VLOOKUP(L5611,'Pontuação'!M$2:N$13,2,FALSE)),0)</f>
        <v>1575</v>
      </c>
      <c r="T5611" s="11">
        <f t="shared" si="1"/>
        <v>158</v>
      </c>
      <c r="U5611" s="11" t="str">
        <f t="array" ref="U5611">IFERROR(INDEX('Pontuação'!G$13:G$101, MATCH(T5611, 'Pontuação'!F$13:F$101, 0)), "Faixa Indefinida")</f>
        <v>C</v>
      </c>
      <c r="V5611" s="11">
        <f t="shared" si="2"/>
        <v>0</v>
      </c>
      <c r="W5611" s="11">
        <f t="shared" si="3"/>
        <v>0</v>
      </c>
      <c r="X5611" s="11">
        <f t="shared" si="4"/>
        <v>1</v>
      </c>
      <c r="Y5611" s="11">
        <f t="shared" si="5"/>
        <v>0</v>
      </c>
      <c r="Z5611" s="12">
        <f>ROUNDUP(SUM(VLOOKUP(F5611,'Pontuação 3.0'!A$2:B$11,2,FALSE),VLOOKUP(E5611,'Pontuação 3.0'!C$2:D$11,2,FALSE),VLOOKUP(H5611,'Pontuação 3.0'!I$2:J$11,2,FALSE),VLOOKUP(J5611,'Pontuação 3.0'!G$2:H$11,2,FALSE),VLOOKUP(G5611,'Pontuação 3.0'!E$2:F$11,2,FALSE),VLOOKUP(K5611,'Pontuação 3.0'!K$2:L$11,2,FALSE),VLOOKUP(L5611,'Pontuação 3.0'!M$2:N$13,2,FALSE)),0)</f>
        <v>2141</v>
      </c>
      <c r="AA5611" s="12">
        <f t="shared" si="6"/>
        <v>214</v>
      </c>
      <c r="AB5611" s="12" t="str">
        <f t="array" ref="AB5611">IFERROR(INDEX('Pontuação 3.0'!G$13:G$191, MATCH(AA5611, 'Pontuação 3.0'!F$13:F$191, 0)), "Faixa Indefinida")</f>
        <v>B</v>
      </c>
      <c r="AC5611" s="12">
        <f t="shared" si="7"/>
        <v>0</v>
      </c>
      <c r="AD5611" s="12">
        <f t="shared" si="8"/>
        <v>1</v>
      </c>
      <c r="AE5611" s="12">
        <f t="shared" si="9"/>
        <v>0</v>
      </c>
      <c r="AF5611" s="12">
        <f t="shared" si="10"/>
        <v>0</v>
      </c>
    </row>
    <row r="5612" ht="15.75" customHeight="1">
      <c r="A5612" s="8">
        <v>45691.0</v>
      </c>
      <c r="B5612" s="9" t="s">
        <v>12798</v>
      </c>
      <c r="C5612" s="9" t="s">
        <v>12799</v>
      </c>
      <c r="D5612" s="15">
        <v>8.1985361332E10</v>
      </c>
      <c r="E5612" s="9" t="s">
        <v>13936</v>
      </c>
      <c r="F5612" s="9" t="s">
        <v>13950</v>
      </c>
      <c r="G5612" s="9" t="s">
        <v>13926</v>
      </c>
      <c r="H5612" s="9" t="s">
        <v>13927</v>
      </c>
      <c r="I5612" s="9" t="s">
        <v>13940</v>
      </c>
      <c r="J5612" s="9" t="s">
        <v>13929</v>
      </c>
      <c r="K5612" s="9" t="s">
        <v>13940</v>
      </c>
      <c r="L5612" s="9" t="s">
        <v>13931</v>
      </c>
      <c r="M5612" s="9" t="s">
        <v>13942</v>
      </c>
      <c r="N5612" s="13" t="s">
        <v>12</v>
      </c>
      <c r="O5612" s="13" t="s">
        <v>14</v>
      </c>
      <c r="P5612" s="13" t="s">
        <v>47</v>
      </c>
      <c r="Q5612" s="13" t="s">
        <v>77</v>
      </c>
      <c r="R5612" s="13" t="s">
        <v>15</v>
      </c>
      <c r="S5612" s="10">
        <f>ROUNDUP(SUM(VLOOKUP(F5612,'Pontuação'!A$2:B$11,2,FALSE),VLOOKUP(E5612,'Pontuação'!C$2:D$11,2,FALSE),VLOOKUP(H5612,'Pontuação'!I$2:J$11,2,FALSE),VLOOKUP(J5612,'Pontuação'!G$2:H$11,2,FALSE),VLOOKUP(L5612,'Pontuação'!M$2:N$13,2,FALSE)),0)</f>
        <v>1439</v>
      </c>
      <c r="T5612" s="11">
        <f t="shared" si="1"/>
        <v>144</v>
      </c>
      <c r="U5612" s="11" t="str">
        <f t="array" ref="U5612">IFERROR(INDEX('Pontuação'!G$13:G$101, MATCH(T5612, 'Pontuação'!F$13:F$101, 0)), "Faixa Indefinida")</f>
        <v>D</v>
      </c>
      <c r="V5612" s="11">
        <f t="shared" si="2"/>
        <v>0</v>
      </c>
      <c r="W5612" s="11">
        <f t="shared" si="3"/>
        <v>0</v>
      </c>
      <c r="X5612" s="11">
        <f t="shared" si="4"/>
        <v>0</v>
      </c>
      <c r="Y5612" s="11">
        <f t="shared" si="5"/>
        <v>1</v>
      </c>
      <c r="Z5612" s="12">
        <f>ROUNDUP(SUM(VLOOKUP(F5612,'Pontuação 3.0'!A$2:B$11,2,FALSE),VLOOKUP(E5612,'Pontuação 3.0'!C$2:D$11,2,FALSE),VLOOKUP(H5612,'Pontuação 3.0'!I$2:J$11,2,FALSE),VLOOKUP(J5612,'Pontuação 3.0'!G$2:H$11,2,FALSE),VLOOKUP(G5612,'Pontuação 3.0'!E$2:F$11,2,FALSE),VLOOKUP(K5612,'Pontuação 3.0'!K$2:L$11,2,FALSE),VLOOKUP(L5612,'Pontuação 3.0'!M$2:N$13,2,FALSE)),0)</f>
        <v>1974</v>
      </c>
      <c r="AA5612" s="12">
        <f t="shared" si="6"/>
        <v>197</v>
      </c>
      <c r="AB5612" s="12" t="str">
        <f t="array" ref="AB5612">IFERROR(INDEX('Pontuação 3.0'!G$13:G$191, MATCH(AA5612, 'Pontuação 3.0'!F$13:F$191, 0)), "Faixa Indefinida")</f>
        <v>C</v>
      </c>
      <c r="AC5612" s="12">
        <f t="shared" si="7"/>
        <v>0</v>
      </c>
      <c r="AD5612" s="12">
        <f t="shared" si="8"/>
        <v>0</v>
      </c>
      <c r="AE5612" s="12">
        <f t="shared" si="9"/>
        <v>1</v>
      </c>
      <c r="AF5612" s="12">
        <f t="shared" si="10"/>
        <v>0</v>
      </c>
    </row>
    <row r="5613" ht="15.75" customHeight="1">
      <c r="A5613" s="8">
        <v>45691.0</v>
      </c>
      <c r="B5613" s="9" t="s">
        <v>12804</v>
      </c>
      <c r="C5613" s="9" t="s">
        <v>12805</v>
      </c>
      <c r="D5613" s="15">
        <v>2.7997800539E10</v>
      </c>
      <c r="E5613" s="9" t="s">
        <v>13936</v>
      </c>
      <c r="F5613" s="9" t="s">
        <v>13925</v>
      </c>
      <c r="G5613" s="9" t="s">
        <v>13961</v>
      </c>
      <c r="H5613" s="9" t="s">
        <v>13927</v>
      </c>
      <c r="I5613" s="9" t="s">
        <v>13940</v>
      </c>
      <c r="J5613" s="9" t="s">
        <v>13929</v>
      </c>
      <c r="K5613" s="9" t="s">
        <v>13940</v>
      </c>
      <c r="L5613" s="9" t="s">
        <v>13945</v>
      </c>
      <c r="M5613" s="9" t="s">
        <v>13952</v>
      </c>
      <c r="N5613" s="13" t="s">
        <v>12</v>
      </c>
      <c r="O5613" s="13" t="s">
        <v>14</v>
      </c>
      <c r="P5613" s="13" t="s">
        <v>13</v>
      </c>
      <c r="Q5613" s="13" t="s">
        <v>44</v>
      </c>
      <c r="R5613" s="13" t="s">
        <v>15</v>
      </c>
      <c r="S5613" s="10">
        <f>ROUNDUP(SUM(VLOOKUP(F5613,'Pontuação'!A$2:B$11,2,FALSE),VLOOKUP(E5613,'Pontuação'!C$2:D$11,2,FALSE),VLOOKUP(H5613,'Pontuação'!I$2:J$11,2,FALSE),VLOOKUP(J5613,'Pontuação'!G$2:H$11,2,FALSE),VLOOKUP(L5613,'Pontuação'!M$2:N$13,2,FALSE)),0)</f>
        <v>1326</v>
      </c>
      <c r="T5613" s="11">
        <f t="shared" si="1"/>
        <v>133</v>
      </c>
      <c r="U5613" s="11" t="str">
        <f t="array" ref="U5613">IFERROR(INDEX('Pontuação'!G$13:G$101, MATCH(T5613, 'Pontuação'!F$13:F$101, 0)), "Faixa Indefinida")</f>
        <v>D</v>
      </c>
      <c r="V5613" s="11">
        <f t="shared" si="2"/>
        <v>0</v>
      </c>
      <c r="W5613" s="11">
        <f t="shared" si="3"/>
        <v>0</v>
      </c>
      <c r="X5613" s="11">
        <f t="shared" si="4"/>
        <v>0</v>
      </c>
      <c r="Y5613" s="11">
        <f t="shared" si="5"/>
        <v>1</v>
      </c>
      <c r="Z5613" s="12">
        <f>ROUNDUP(SUM(VLOOKUP(F5613,'Pontuação 3.0'!A$2:B$11,2,FALSE),VLOOKUP(E5613,'Pontuação 3.0'!C$2:D$11,2,FALSE),VLOOKUP(H5613,'Pontuação 3.0'!I$2:J$11,2,FALSE),VLOOKUP(J5613,'Pontuação 3.0'!G$2:H$11,2,FALSE),VLOOKUP(G5613,'Pontuação 3.0'!E$2:F$11,2,FALSE),VLOOKUP(K5613,'Pontuação 3.0'!K$2:L$11,2,FALSE),VLOOKUP(L5613,'Pontuação 3.0'!M$2:N$13,2,FALSE)),0)</f>
        <v>1805</v>
      </c>
      <c r="AA5613" s="12">
        <f t="shared" si="6"/>
        <v>181</v>
      </c>
      <c r="AB5613" s="12" t="str">
        <f t="array" ref="AB5613">IFERROR(INDEX('Pontuação 3.0'!G$13:G$191, MATCH(AA5613, 'Pontuação 3.0'!F$13:F$191, 0)), "Faixa Indefinida")</f>
        <v>D</v>
      </c>
      <c r="AC5613" s="12">
        <f t="shared" si="7"/>
        <v>0</v>
      </c>
      <c r="AD5613" s="12">
        <f t="shared" si="8"/>
        <v>0</v>
      </c>
      <c r="AE5613" s="12">
        <f t="shared" si="9"/>
        <v>0</v>
      </c>
      <c r="AF5613" s="12">
        <f t="shared" si="10"/>
        <v>1</v>
      </c>
    </row>
    <row r="5614" ht="15.75" customHeight="1">
      <c r="A5614" s="8">
        <v>45691.0</v>
      </c>
      <c r="B5614" s="9" t="s">
        <v>12800</v>
      </c>
      <c r="C5614" s="9" t="s">
        <v>12801</v>
      </c>
      <c r="D5614" s="15">
        <v>6.8981211064E10</v>
      </c>
      <c r="E5614" s="9" t="s">
        <v>13936</v>
      </c>
      <c r="F5614" s="9" t="s">
        <v>13937</v>
      </c>
      <c r="G5614" s="9" t="s">
        <v>13944</v>
      </c>
      <c r="H5614" s="9" t="s">
        <v>13951</v>
      </c>
      <c r="I5614" s="9" t="s">
        <v>13940</v>
      </c>
      <c r="J5614" s="9" t="s">
        <v>13956</v>
      </c>
      <c r="K5614" s="9" t="s">
        <v>13940</v>
      </c>
      <c r="L5614" s="9" t="s">
        <v>13945</v>
      </c>
      <c r="M5614" s="9" t="s">
        <v>13967</v>
      </c>
      <c r="N5614" s="13" t="s">
        <v>12</v>
      </c>
      <c r="O5614" s="13" t="s">
        <v>14</v>
      </c>
      <c r="P5614" s="13" t="s">
        <v>111</v>
      </c>
      <c r="Q5614" s="13" t="s">
        <v>3528</v>
      </c>
      <c r="R5614" s="13" t="s">
        <v>65</v>
      </c>
      <c r="S5614" s="10">
        <f>ROUNDUP(SUM(VLOOKUP(F5614,'Pontuação'!A$2:B$11,2,FALSE),VLOOKUP(E5614,'Pontuação'!C$2:D$11,2,FALSE),VLOOKUP(H5614,'Pontuação'!I$2:J$11,2,FALSE),VLOOKUP(J5614,'Pontuação'!G$2:H$11,2,FALSE),VLOOKUP(L5614,'Pontuação'!M$2:N$13,2,FALSE)),0)</f>
        <v>1934</v>
      </c>
      <c r="T5614" s="11">
        <f t="shared" si="1"/>
        <v>193</v>
      </c>
      <c r="U5614" s="11" t="str">
        <f t="array" ref="U5614">IFERROR(INDEX('Pontuação'!G$13:G$101, MATCH(T5614, 'Pontuação'!F$13:F$101, 0)), "Faixa Indefinida")</f>
        <v>A</v>
      </c>
      <c r="V5614" s="11">
        <f t="shared" si="2"/>
        <v>1</v>
      </c>
      <c r="W5614" s="11">
        <f t="shared" si="3"/>
        <v>0</v>
      </c>
      <c r="X5614" s="11">
        <f t="shared" si="4"/>
        <v>0</v>
      </c>
      <c r="Y5614" s="11">
        <f t="shared" si="5"/>
        <v>0</v>
      </c>
      <c r="Z5614" s="12">
        <f>ROUNDUP(SUM(VLOOKUP(F5614,'Pontuação 3.0'!A$2:B$11,2,FALSE),VLOOKUP(E5614,'Pontuação 3.0'!C$2:D$11,2,FALSE),VLOOKUP(H5614,'Pontuação 3.0'!I$2:J$11,2,FALSE),VLOOKUP(J5614,'Pontuação 3.0'!G$2:H$11,2,FALSE),VLOOKUP(G5614,'Pontuação 3.0'!E$2:F$11,2,FALSE),VLOOKUP(K5614,'Pontuação 3.0'!K$2:L$11,2,FALSE),VLOOKUP(L5614,'Pontuação 3.0'!M$2:N$13,2,FALSE)),0)</f>
        <v>2121</v>
      </c>
      <c r="AA5614" s="12">
        <f t="shared" si="6"/>
        <v>212</v>
      </c>
      <c r="AB5614" s="12" t="str">
        <f t="array" ref="AB5614">IFERROR(INDEX('Pontuação 3.0'!G$13:G$191, MATCH(AA5614, 'Pontuação 3.0'!F$13:F$191, 0)), "Faixa Indefinida")</f>
        <v>C</v>
      </c>
      <c r="AC5614" s="12">
        <f t="shared" si="7"/>
        <v>0</v>
      </c>
      <c r="AD5614" s="12">
        <f t="shared" si="8"/>
        <v>0</v>
      </c>
      <c r="AE5614" s="12">
        <f t="shared" si="9"/>
        <v>1</v>
      </c>
      <c r="AF5614" s="12">
        <f t="shared" si="10"/>
        <v>0</v>
      </c>
    </row>
    <row r="5615" ht="15.75" customHeight="1">
      <c r="A5615" s="8">
        <v>45691.0</v>
      </c>
      <c r="B5615" s="9" t="s">
        <v>12802</v>
      </c>
      <c r="C5615" s="9" t="s">
        <v>12803</v>
      </c>
      <c r="D5615" s="15">
        <v>8.5994032118E10</v>
      </c>
      <c r="E5615" s="9" t="s">
        <v>13936</v>
      </c>
      <c r="F5615" s="9" t="s">
        <v>13948</v>
      </c>
      <c r="G5615" s="9" t="s">
        <v>13926</v>
      </c>
      <c r="H5615" s="9" t="s">
        <v>13951</v>
      </c>
      <c r="I5615" s="9" t="s">
        <v>13940</v>
      </c>
      <c r="J5615" s="9" t="s">
        <v>13929</v>
      </c>
      <c r="K5615" s="9" t="s">
        <v>13940</v>
      </c>
      <c r="L5615" s="9" t="s">
        <v>13945</v>
      </c>
      <c r="M5615" s="9" t="s">
        <v>13942</v>
      </c>
      <c r="N5615" s="13" t="s">
        <v>12</v>
      </c>
      <c r="O5615" s="13" t="s">
        <v>14</v>
      </c>
      <c r="P5615" s="13" t="s">
        <v>13</v>
      </c>
      <c r="Q5615" s="13" t="s">
        <v>33</v>
      </c>
      <c r="R5615" s="13" t="s">
        <v>15</v>
      </c>
      <c r="S5615" s="10">
        <f>ROUNDUP(SUM(VLOOKUP(F5615,'Pontuação'!A$2:B$11,2,FALSE),VLOOKUP(E5615,'Pontuação'!C$2:D$11,2,FALSE),VLOOKUP(H5615,'Pontuação'!I$2:J$11,2,FALSE),VLOOKUP(J5615,'Pontuação'!G$2:H$11,2,FALSE),VLOOKUP(L5615,'Pontuação'!M$2:N$13,2,FALSE)),0)</f>
        <v>1673</v>
      </c>
      <c r="T5615" s="11">
        <f t="shared" si="1"/>
        <v>167</v>
      </c>
      <c r="U5615" s="11" t="str">
        <f t="array" ref="U5615">IFERROR(INDEX('Pontuação'!G$13:G$101, MATCH(T5615, 'Pontuação'!F$13:F$101, 0)), "Faixa Indefinida")</f>
        <v>B</v>
      </c>
      <c r="V5615" s="11">
        <f t="shared" si="2"/>
        <v>0</v>
      </c>
      <c r="W5615" s="11">
        <f t="shared" si="3"/>
        <v>1</v>
      </c>
      <c r="X5615" s="11">
        <f t="shared" si="4"/>
        <v>0</v>
      </c>
      <c r="Y5615" s="11">
        <f t="shared" si="5"/>
        <v>0</v>
      </c>
      <c r="Z5615" s="12">
        <f>ROUNDUP(SUM(VLOOKUP(F5615,'Pontuação 3.0'!A$2:B$11,2,FALSE),VLOOKUP(E5615,'Pontuação 3.0'!C$2:D$11,2,FALSE),VLOOKUP(H5615,'Pontuação 3.0'!I$2:J$11,2,FALSE),VLOOKUP(J5615,'Pontuação 3.0'!G$2:H$11,2,FALSE),VLOOKUP(G5615,'Pontuação 3.0'!E$2:F$11,2,FALSE),VLOOKUP(K5615,'Pontuação 3.0'!K$2:L$11,2,FALSE),VLOOKUP(L5615,'Pontuação 3.0'!M$2:N$13,2,FALSE)),0)</f>
        <v>2075</v>
      </c>
      <c r="AA5615" s="12">
        <f t="shared" si="6"/>
        <v>208</v>
      </c>
      <c r="AB5615" s="12" t="str">
        <f t="array" ref="AB5615">IFERROR(INDEX('Pontuação 3.0'!G$13:G$191, MATCH(AA5615, 'Pontuação 3.0'!F$13:F$191, 0)), "Faixa Indefinida")</f>
        <v>C</v>
      </c>
      <c r="AC5615" s="12">
        <f t="shared" si="7"/>
        <v>0</v>
      </c>
      <c r="AD5615" s="12">
        <f t="shared" si="8"/>
        <v>0</v>
      </c>
      <c r="AE5615" s="12">
        <f t="shared" si="9"/>
        <v>1</v>
      </c>
      <c r="AF5615" s="12">
        <f t="shared" si="10"/>
        <v>0</v>
      </c>
    </row>
    <row r="5616" ht="15.75" customHeight="1">
      <c r="A5616" s="8">
        <v>45691.0</v>
      </c>
      <c r="B5616" s="9" t="s">
        <v>12806</v>
      </c>
      <c r="C5616" s="9" t="s">
        <v>12807</v>
      </c>
      <c r="D5616" s="15">
        <v>1.1997422316E10</v>
      </c>
      <c r="E5616" s="9" t="s">
        <v>13936</v>
      </c>
      <c r="F5616" s="9" t="s">
        <v>13950</v>
      </c>
      <c r="G5616" s="9" t="s">
        <v>13944</v>
      </c>
      <c r="H5616" s="9" t="s">
        <v>13927</v>
      </c>
      <c r="I5616" s="9" t="s">
        <v>13940</v>
      </c>
      <c r="J5616" s="9" t="s">
        <v>13929</v>
      </c>
      <c r="K5616" s="9" t="s">
        <v>13930</v>
      </c>
      <c r="L5616" s="9" t="s">
        <v>13931</v>
      </c>
      <c r="M5616" s="9" t="s">
        <v>13932</v>
      </c>
      <c r="N5616" s="13" t="s">
        <v>12</v>
      </c>
      <c r="O5616" s="13" t="s">
        <v>14</v>
      </c>
      <c r="P5616" s="13" t="s">
        <v>32</v>
      </c>
      <c r="Q5616" s="13" t="s">
        <v>33</v>
      </c>
      <c r="R5616" s="13" t="s">
        <v>15</v>
      </c>
      <c r="S5616" s="10">
        <f>ROUNDUP(SUM(VLOOKUP(F5616,'Pontuação'!A$2:B$11,2,FALSE),VLOOKUP(E5616,'Pontuação'!C$2:D$11,2,FALSE),VLOOKUP(H5616,'Pontuação'!I$2:J$11,2,FALSE),VLOOKUP(J5616,'Pontuação'!G$2:H$11,2,FALSE),VLOOKUP(L5616,'Pontuação'!M$2:N$13,2,FALSE)),0)</f>
        <v>1439</v>
      </c>
      <c r="T5616" s="11">
        <f t="shared" si="1"/>
        <v>144</v>
      </c>
      <c r="U5616" s="11" t="str">
        <f t="array" ref="U5616">IFERROR(INDEX('Pontuação'!G$13:G$101, MATCH(T5616, 'Pontuação'!F$13:F$101, 0)), "Faixa Indefinida")</f>
        <v>D</v>
      </c>
      <c r="V5616" s="11">
        <f t="shared" si="2"/>
        <v>0</v>
      </c>
      <c r="W5616" s="11">
        <f t="shared" si="3"/>
        <v>0</v>
      </c>
      <c r="X5616" s="11">
        <f t="shared" si="4"/>
        <v>0</v>
      </c>
      <c r="Y5616" s="11">
        <f t="shared" si="5"/>
        <v>1</v>
      </c>
      <c r="Z5616" s="12">
        <f>ROUNDUP(SUM(VLOOKUP(F5616,'Pontuação 3.0'!A$2:B$11,2,FALSE),VLOOKUP(E5616,'Pontuação 3.0'!C$2:D$11,2,FALSE),VLOOKUP(H5616,'Pontuação 3.0'!I$2:J$11,2,FALSE),VLOOKUP(J5616,'Pontuação 3.0'!G$2:H$11,2,FALSE),VLOOKUP(G5616,'Pontuação 3.0'!E$2:F$11,2,FALSE),VLOOKUP(K5616,'Pontuação 3.0'!K$2:L$11,2,FALSE),VLOOKUP(L5616,'Pontuação 3.0'!M$2:N$13,2,FALSE)),0)</f>
        <v>2095</v>
      </c>
      <c r="AA5616" s="12">
        <f t="shared" si="6"/>
        <v>210</v>
      </c>
      <c r="AB5616" s="12" t="str">
        <f t="array" ref="AB5616">IFERROR(INDEX('Pontuação 3.0'!G$13:G$191, MATCH(AA5616, 'Pontuação 3.0'!F$13:F$191, 0)), "Faixa Indefinida")</f>
        <v>C</v>
      </c>
      <c r="AC5616" s="12">
        <f t="shared" si="7"/>
        <v>0</v>
      </c>
      <c r="AD5616" s="12">
        <f t="shared" si="8"/>
        <v>0</v>
      </c>
      <c r="AE5616" s="12">
        <f t="shared" si="9"/>
        <v>1</v>
      </c>
      <c r="AF5616" s="12">
        <f t="shared" si="10"/>
        <v>0</v>
      </c>
    </row>
    <row r="5617" ht="15.75" customHeight="1">
      <c r="A5617" s="8">
        <v>45691.0</v>
      </c>
      <c r="B5617" s="9" t="s">
        <v>12808</v>
      </c>
      <c r="C5617" s="9" t="s">
        <v>12809</v>
      </c>
      <c r="D5617" s="9" t="s">
        <v>12810</v>
      </c>
      <c r="E5617" s="9" t="s">
        <v>13924</v>
      </c>
      <c r="F5617" s="9" t="s">
        <v>13948</v>
      </c>
      <c r="G5617" s="9" t="s">
        <v>13957</v>
      </c>
      <c r="H5617" s="9" t="s">
        <v>13951</v>
      </c>
      <c r="I5617" s="9" t="s">
        <v>13928</v>
      </c>
      <c r="J5617" s="9" t="s">
        <v>13929</v>
      </c>
      <c r="K5617" s="9" t="s">
        <v>13940</v>
      </c>
      <c r="L5617" s="9" t="s">
        <v>13954</v>
      </c>
      <c r="M5617" s="9" t="s">
        <v>13952</v>
      </c>
      <c r="N5617" s="13" t="s">
        <v>12</v>
      </c>
      <c r="O5617" s="13" t="s">
        <v>14</v>
      </c>
      <c r="P5617" s="13" t="s">
        <v>39</v>
      </c>
      <c r="Q5617" s="13" t="s">
        <v>48</v>
      </c>
      <c r="R5617" s="13" t="s">
        <v>15</v>
      </c>
      <c r="S5617" s="10">
        <f>ROUNDUP(SUM(VLOOKUP(F5617,'Pontuação'!A$2:B$11,2,FALSE),VLOOKUP(E5617,'Pontuação'!C$2:D$11,2,FALSE),VLOOKUP(H5617,'Pontuação'!I$2:J$11,2,FALSE),VLOOKUP(J5617,'Pontuação'!G$2:H$11,2,FALSE),VLOOKUP(L5617,'Pontuação'!M$2:N$13,2,FALSE)),0)</f>
        <v>1508</v>
      </c>
      <c r="T5617" s="11">
        <f t="shared" si="1"/>
        <v>151</v>
      </c>
      <c r="U5617" s="11" t="str">
        <f t="array" ref="U5617">IFERROR(INDEX('Pontuação'!G$13:G$101, MATCH(T5617, 'Pontuação'!F$13:F$101, 0)), "Faixa Indefinida")</f>
        <v>C</v>
      </c>
      <c r="V5617" s="11">
        <f t="shared" si="2"/>
        <v>0</v>
      </c>
      <c r="W5617" s="11">
        <f t="shared" si="3"/>
        <v>0</v>
      </c>
      <c r="X5617" s="11">
        <f t="shared" si="4"/>
        <v>1</v>
      </c>
      <c r="Y5617" s="11">
        <f t="shared" si="5"/>
        <v>0</v>
      </c>
      <c r="Z5617" s="12">
        <f>ROUNDUP(SUM(VLOOKUP(F5617,'Pontuação 3.0'!A$2:B$11,2,FALSE),VLOOKUP(E5617,'Pontuação 3.0'!C$2:D$11,2,FALSE),VLOOKUP(H5617,'Pontuação 3.0'!I$2:J$11,2,FALSE),VLOOKUP(J5617,'Pontuação 3.0'!G$2:H$11,2,FALSE),VLOOKUP(G5617,'Pontuação 3.0'!E$2:F$11,2,FALSE),VLOOKUP(K5617,'Pontuação 3.0'!K$2:L$11,2,FALSE),VLOOKUP(L5617,'Pontuação 3.0'!M$2:N$13,2,FALSE)),0)</f>
        <v>1779</v>
      </c>
      <c r="AA5617" s="12">
        <f t="shared" si="6"/>
        <v>178</v>
      </c>
      <c r="AB5617" s="12" t="str">
        <f t="array" ref="AB5617">IFERROR(INDEX('Pontuação 3.0'!G$13:G$191, MATCH(AA5617, 'Pontuação 3.0'!F$13:F$191, 0)), "Faixa Indefinida")</f>
        <v>D</v>
      </c>
      <c r="AC5617" s="12">
        <f t="shared" si="7"/>
        <v>0</v>
      </c>
      <c r="AD5617" s="12">
        <f t="shared" si="8"/>
        <v>0</v>
      </c>
      <c r="AE5617" s="12">
        <f t="shared" si="9"/>
        <v>0</v>
      </c>
      <c r="AF5617" s="12">
        <f t="shared" si="10"/>
        <v>1</v>
      </c>
    </row>
    <row r="5618" ht="15.75" customHeight="1">
      <c r="A5618" s="8">
        <v>45691.0</v>
      </c>
      <c r="B5618" s="9" t="s">
        <v>12811</v>
      </c>
      <c r="C5618" s="9" t="s">
        <v>12812</v>
      </c>
      <c r="D5618" s="15">
        <v>1.1964685397E10</v>
      </c>
      <c r="E5618" s="9" t="s">
        <v>13936</v>
      </c>
      <c r="F5618" s="9" t="s">
        <v>13953</v>
      </c>
      <c r="G5618" s="9" t="s">
        <v>13944</v>
      </c>
      <c r="H5618" s="9" t="s">
        <v>13938</v>
      </c>
      <c r="I5618" s="9" t="s">
        <v>13940</v>
      </c>
      <c r="J5618" s="9" t="s">
        <v>13929</v>
      </c>
      <c r="K5618" s="9" t="s">
        <v>13940</v>
      </c>
      <c r="L5618" s="9" t="s">
        <v>13945</v>
      </c>
      <c r="M5618" s="9" t="s">
        <v>13942</v>
      </c>
      <c r="N5618" s="13" t="s">
        <v>12</v>
      </c>
      <c r="O5618" s="13" t="s">
        <v>14</v>
      </c>
      <c r="P5618" s="13" t="s">
        <v>32</v>
      </c>
      <c r="Q5618" s="13" t="s">
        <v>48</v>
      </c>
      <c r="R5618" s="13" t="s">
        <v>15</v>
      </c>
      <c r="S5618" s="10">
        <f>ROUNDUP(SUM(VLOOKUP(F5618,'Pontuação'!A$2:B$11,2,FALSE),VLOOKUP(E5618,'Pontuação'!C$2:D$11,2,FALSE),VLOOKUP(H5618,'Pontuação'!I$2:J$11,2,FALSE),VLOOKUP(J5618,'Pontuação'!G$2:H$11,2,FALSE),VLOOKUP(L5618,'Pontuação'!M$2:N$13,2,FALSE)),0)</f>
        <v>1716</v>
      </c>
      <c r="T5618" s="11">
        <f t="shared" si="1"/>
        <v>172</v>
      </c>
      <c r="U5618" s="11" t="str">
        <f t="array" ref="U5618">IFERROR(INDEX('Pontuação'!G$13:G$101, MATCH(T5618, 'Pontuação'!F$13:F$101, 0)), "Faixa Indefinida")</f>
        <v>B</v>
      </c>
      <c r="V5618" s="11">
        <f t="shared" si="2"/>
        <v>0</v>
      </c>
      <c r="W5618" s="11">
        <f t="shared" si="3"/>
        <v>1</v>
      </c>
      <c r="X5618" s="11">
        <f t="shared" si="4"/>
        <v>0</v>
      </c>
      <c r="Y5618" s="11">
        <f t="shared" si="5"/>
        <v>0</v>
      </c>
      <c r="Z5618" s="12">
        <f>ROUNDUP(SUM(VLOOKUP(F5618,'Pontuação 3.0'!A$2:B$11,2,FALSE),VLOOKUP(E5618,'Pontuação 3.0'!C$2:D$11,2,FALSE),VLOOKUP(H5618,'Pontuação 3.0'!I$2:J$11,2,FALSE),VLOOKUP(J5618,'Pontuação 3.0'!G$2:H$11,2,FALSE),VLOOKUP(G5618,'Pontuação 3.0'!E$2:F$11,2,FALSE),VLOOKUP(K5618,'Pontuação 3.0'!K$2:L$11,2,FALSE),VLOOKUP(L5618,'Pontuação 3.0'!M$2:N$13,2,FALSE)),0)</f>
        <v>1989</v>
      </c>
      <c r="AA5618" s="12">
        <f t="shared" si="6"/>
        <v>199</v>
      </c>
      <c r="AB5618" s="12" t="str">
        <f t="array" ref="AB5618">IFERROR(INDEX('Pontuação 3.0'!G$13:G$191, MATCH(AA5618, 'Pontuação 3.0'!F$13:F$191, 0)), "Faixa Indefinida")</f>
        <v>C</v>
      </c>
      <c r="AC5618" s="12">
        <f t="shared" si="7"/>
        <v>0</v>
      </c>
      <c r="AD5618" s="12">
        <f t="shared" si="8"/>
        <v>0</v>
      </c>
      <c r="AE5618" s="12">
        <f t="shared" si="9"/>
        <v>1</v>
      </c>
      <c r="AF5618" s="12">
        <f t="shared" si="10"/>
        <v>0</v>
      </c>
    </row>
    <row r="5619" ht="15.75" customHeight="1">
      <c r="A5619" s="8">
        <v>45691.0</v>
      </c>
      <c r="B5619" s="9" t="s">
        <v>12813</v>
      </c>
      <c r="C5619" s="9" t="s">
        <v>12814</v>
      </c>
      <c r="D5619" s="15">
        <v>5.4991624924E10</v>
      </c>
      <c r="E5619" s="9" t="s">
        <v>13936</v>
      </c>
      <c r="F5619" s="9" t="s">
        <v>13948</v>
      </c>
      <c r="G5619" s="9" t="s">
        <v>13926</v>
      </c>
      <c r="H5619" s="9" t="s">
        <v>13938</v>
      </c>
      <c r="I5619" s="9" t="s">
        <v>13940</v>
      </c>
      <c r="J5619" s="9" t="s">
        <v>13929</v>
      </c>
      <c r="K5619" s="9" t="s">
        <v>13940</v>
      </c>
      <c r="L5619" s="9" t="s">
        <v>13945</v>
      </c>
      <c r="M5619" s="9" t="s">
        <v>13952</v>
      </c>
      <c r="N5619" s="13" t="s">
        <v>12</v>
      </c>
      <c r="O5619" s="13" t="s">
        <v>14</v>
      </c>
      <c r="P5619" s="13" t="s">
        <v>71</v>
      </c>
      <c r="Q5619" s="13" t="s">
        <v>48</v>
      </c>
      <c r="R5619" s="13" t="s">
        <v>15</v>
      </c>
      <c r="S5619" s="10">
        <f>ROUNDUP(SUM(VLOOKUP(F5619,'Pontuação'!A$2:B$11,2,FALSE),VLOOKUP(E5619,'Pontuação'!C$2:D$11,2,FALSE),VLOOKUP(H5619,'Pontuação'!I$2:J$11,2,FALSE),VLOOKUP(J5619,'Pontuação'!G$2:H$11,2,FALSE),VLOOKUP(L5619,'Pontuação'!M$2:N$13,2,FALSE)),0)</f>
        <v>1699</v>
      </c>
      <c r="T5619" s="11">
        <f t="shared" si="1"/>
        <v>170</v>
      </c>
      <c r="U5619" s="11" t="str">
        <f t="array" ref="U5619">IFERROR(INDEX('Pontuação'!G$13:G$101, MATCH(T5619, 'Pontuação'!F$13:F$101, 0)), "Faixa Indefinida")</f>
        <v>B</v>
      </c>
      <c r="V5619" s="11">
        <f t="shared" si="2"/>
        <v>0</v>
      </c>
      <c r="W5619" s="11">
        <f t="shared" si="3"/>
        <v>1</v>
      </c>
      <c r="X5619" s="11">
        <f t="shared" si="4"/>
        <v>0</v>
      </c>
      <c r="Y5619" s="11">
        <f t="shared" si="5"/>
        <v>0</v>
      </c>
      <c r="Z5619" s="12">
        <f>ROUNDUP(SUM(VLOOKUP(F5619,'Pontuação 3.0'!A$2:B$11,2,FALSE),VLOOKUP(E5619,'Pontuação 3.0'!C$2:D$11,2,FALSE),VLOOKUP(H5619,'Pontuação 3.0'!I$2:J$11,2,FALSE),VLOOKUP(J5619,'Pontuação 3.0'!G$2:H$11,2,FALSE),VLOOKUP(G5619,'Pontuação 3.0'!E$2:F$11,2,FALSE),VLOOKUP(K5619,'Pontuação 3.0'!K$2:L$11,2,FALSE),VLOOKUP(L5619,'Pontuação 3.0'!M$2:N$13,2,FALSE)),0)</f>
        <v>2011</v>
      </c>
      <c r="AA5619" s="12">
        <f t="shared" si="6"/>
        <v>201</v>
      </c>
      <c r="AB5619" s="12" t="str">
        <f t="array" ref="AB5619">IFERROR(INDEX('Pontuação 3.0'!G$13:G$191, MATCH(AA5619, 'Pontuação 3.0'!F$13:F$191, 0)), "Faixa Indefinida")</f>
        <v>C</v>
      </c>
      <c r="AC5619" s="12">
        <f t="shared" si="7"/>
        <v>0</v>
      </c>
      <c r="AD5619" s="12">
        <f t="shared" si="8"/>
        <v>0</v>
      </c>
      <c r="AE5619" s="12">
        <f t="shared" si="9"/>
        <v>1</v>
      </c>
      <c r="AF5619" s="12">
        <f t="shared" si="10"/>
        <v>0</v>
      </c>
    </row>
    <row r="5620" ht="15.75" customHeight="1">
      <c r="A5620" s="8">
        <v>45691.0</v>
      </c>
      <c r="B5620" s="9" t="s">
        <v>12815</v>
      </c>
      <c r="C5620" s="9" t="s">
        <v>12816</v>
      </c>
      <c r="D5620" s="15">
        <v>1.1973038348E10</v>
      </c>
      <c r="E5620" s="9" t="s">
        <v>13936</v>
      </c>
      <c r="F5620" s="9" t="s">
        <v>13950</v>
      </c>
      <c r="G5620" s="9" t="s">
        <v>13944</v>
      </c>
      <c r="H5620" s="9" t="s">
        <v>13951</v>
      </c>
      <c r="I5620" s="9" t="s">
        <v>13940</v>
      </c>
      <c r="J5620" s="9" t="s">
        <v>13929</v>
      </c>
      <c r="K5620" s="9" t="s">
        <v>13930</v>
      </c>
      <c r="L5620" s="9" t="s">
        <v>13945</v>
      </c>
      <c r="M5620" s="9" t="s">
        <v>13952</v>
      </c>
      <c r="N5620" s="13" t="s">
        <v>12</v>
      </c>
      <c r="O5620" s="13" t="s">
        <v>14</v>
      </c>
      <c r="P5620" s="13" t="s">
        <v>32</v>
      </c>
      <c r="Q5620" s="13" t="s">
        <v>200</v>
      </c>
      <c r="R5620" s="13" t="s">
        <v>15</v>
      </c>
      <c r="S5620" s="10">
        <f>ROUNDUP(SUM(VLOOKUP(F5620,'Pontuação'!A$2:B$11,2,FALSE),VLOOKUP(E5620,'Pontuação'!C$2:D$11,2,FALSE),VLOOKUP(H5620,'Pontuação'!I$2:J$11,2,FALSE),VLOOKUP(J5620,'Pontuação'!G$2:H$11,2,FALSE),VLOOKUP(L5620,'Pontuação'!M$2:N$13,2,FALSE)),0)</f>
        <v>1685</v>
      </c>
      <c r="T5620" s="11">
        <f t="shared" si="1"/>
        <v>169</v>
      </c>
      <c r="U5620" s="11" t="str">
        <f t="array" ref="U5620">IFERROR(INDEX('Pontuação'!G$13:G$101, MATCH(T5620, 'Pontuação'!F$13:F$101, 0)), "Faixa Indefinida")</f>
        <v>B</v>
      </c>
      <c r="V5620" s="11">
        <f t="shared" si="2"/>
        <v>0</v>
      </c>
      <c r="W5620" s="11">
        <f t="shared" si="3"/>
        <v>1</v>
      </c>
      <c r="X5620" s="11">
        <f t="shared" si="4"/>
        <v>0</v>
      </c>
      <c r="Y5620" s="11">
        <f t="shared" si="5"/>
        <v>0</v>
      </c>
      <c r="Z5620" s="12">
        <f>ROUNDUP(SUM(VLOOKUP(F5620,'Pontuação 3.0'!A$2:B$11,2,FALSE),VLOOKUP(E5620,'Pontuação 3.0'!C$2:D$11,2,FALSE),VLOOKUP(H5620,'Pontuação 3.0'!I$2:J$11,2,FALSE),VLOOKUP(J5620,'Pontuação 3.0'!G$2:H$11,2,FALSE),VLOOKUP(G5620,'Pontuação 3.0'!E$2:F$11,2,FALSE),VLOOKUP(K5620,'Pontuação 3.0'!K$2:L$11,2,FALSE),VLOOKUP(L5620,'Pontuação 3.0'!M$2:N$13,2,FALSE)),0)</f>
        <v>2329</v>
      </c>
      <c r="AA5620" s="12">
        <f t="shared" si="6"/>
        <v>233</v>
      </c>
      <c r="AB5620" s="12" t="str">
        <f t="array" ref="AB5620">IFERROR(INDEX('Pontuação 3.0'!G$13:G$191, MATCH(AA5620, 'Pontuação 3.0'!F$13:F$191, 0)), "Faixa Indefinida")</f>
        <v>B</v>
      </c>
      <c r="AC5620" s="12">
        <f t="shared" si="7"/>
        <v>0</v>
      </c>
      <c r="AD5620" s="12">
        <f t="shared" si="8"/>
        <v>1</v>
      </c>
      <c r="AE5620" s="12">
        <f t="shared" si="9"/>
        <v>0</v>
      </c>
      <c r="AF5620" s="12">
        <f t="shared" si="10"/>
        <v>0</v>
      </c>
    </row>
    <row r="5621" ht="15.75" customHeight="1">
      <c r="A5621" s="8">
        <v>45691.0</v>
      </c>
      <c r="B5621" s="9" t="s">
        <v>12817</v>
      </c>
      <c r="C5621" s="9" t="s">
        <v>12818</v>
      </c>
      <c r="D5621" s="15">
        <v>1.1949102888E10</v>
      </c>
      <c r="E5621" s="9" t="s">
        <v>13936</v>
      </c>
      <c r="F5621" s="9" t="s">
        <v>13950</v>
      </c>
      <c r="G5621" s="9" t="s">
        <v>13944</v>
      </c>
      <c r="H5621" s="9" t="s">
        <v>13938</v>
      </c>
      <c r="I5621" s="9" t="s">
        <v>13928</v>
      </c>
      <c r="J5621" s="9" t="s">
        <v>13929</v>
      </c>
      <c r="K5621" s="9" t="s">
        <v>13940</v>
      </c>
      <c r="L5621" s="9" t="s">
        <v>13945</v>
      </c>
      <c r="M5621" s="9" t="s">
        <v>13952</v>
      </c>
      <c r="N5621" s="13" t="s">
        <v>12</v>
      </c>
      <c r="O5621" s="13" t="s">
        <v>14</v>
      </c>
      <c r="P5621" s="13" t="s">
        <v>32</v>
      </c>
      <c r="Q5621" s="13" t="s">
        <v>51</v>
      </c>
      <c r="R5621" s="13" t="s">
        <v>15</v>
      </c>
      <c r="S5621" s="10">
        <f>ROUNDUP(SUM(VLOOKUP(F5621,'Pontuação'!A$2:B$11,2,FALSE),VLOOKUP(E5621,'Pontuação'!C$2:D$11,2,FALSE),VLOOKUP(H5621,'Pontuação'!I$2:J$11,2,FALSE),VLOOKUP(J5621,'Pontuação'!G$2:H$11,2,FALSE),VLOOKUP(L5621,'Pontuação'!M$2:N$13,2,FALSE)),0)</f>
        <v>1711</v>
      </c>
      <c r="T5621" s="11">
        <f t="shared" si="1"/>
        <v>171</v>
      </c>
      <c r="U5621" s="11" t="str">
        <f t="array" ref="U5621">IFERROR(INDEX('Pontuação'!G$13:G$101, MATCH(T5621, 'Pontuação'!F$13:F$101, 0)), "Faixa Indefinida")</f>
        <v>B</v>
      </c>
      <c r="V5621" s="11">
        <f t="shared" si="2"/>
        <v>0</v>
      </c>
      <c r="W5621" s="11">
        <f t="shared" si="3"/>
        <v>1</v>
      </c>
      <c r="X5621" s="11">
        <f t="shared" si="4"/>
        <v>0</v>
      </c>
      <c r="Y5621" s="11">
        <f t="shared" si="5"/>
        <v>0</v>
      </c>
      <c r="Z5621" s="12">
        <f>ROUNDUP(SUM(VLOOKUP(F5621,'Pontuação 3.0'!A$2:B$11,2,FALSE),VLOOKUP(E5621,'Pontuação 3.0'!C$2:D$11,2,FALSE),VLOOKUP(H5621,'Pontuação 3.0'!I$2:J$11,2,FALSE),VLOOKUP(J5621,'Pontuação 3.0'!G$2:H$11,2,FALSE),VLOOKUP(G5621,'Pontuação 3.0'!E$2:F$11,2,FALSE),VLOOKUP(K5621,'Pontuação 3.0'!K$2:L$11,2,FALSE),VLOOKUP(L5621,'Pontuação 3.0'!M$2:N$13,2,FALSE)),0)</f>
        <v>2004</v>
      </c>
      <c r="AA5621" s="12">
        <f t="shared" si="6"/>
        <v>200</v>
      </c>
      <c r="AB5621" s="12" t="str">
        <f t="array" ref="AB5621">IFERROR(INDEX('Pontuação 3.0'!G$13:G$191, MATCH(AA5621, 'Pontuação 3.0'!F$13:F$191, 0)), "Faixa Indefinida")</f>
        <v>C</v>
      </c>
      <c r="AC5621" s="12">
        <f t="shared" si="7"/>
        <v>0</v>
      </c>
      <c r="AD5621" s="12">
        <f t="shared" si="8"/>
        <v>0</v>
      </c>
      <c r="AE5621" s="12">
        <f t="shared" si="9"/>
        <v>1</v>
      </c>
      <c r="AF5621" s="12">
        <f t="shared" si="10"/>
        <v>0</v>
      </c>
    </row>
    <row r="5622" ht="15.75" customHeight="1">
      <c r="A5622" s="8">
        <v>45691.0</v>
      </c>
      <c r="B5622" s="9" t="s">
        <v>7854</v>
      </c>
      <c r="C5622" s="9" t="s">
        <v>12819</v>
      </c>
      <c r="D5622" s="15">
        <v>6.5999049543E10</v>
      </c>
      <c r="E5622" s="9" t="s">
        <v>13924</v>
      </c>
      <c r="F5622" s="9" t="s">
        <v>13953</v>
      </c>
      <c r="G5622" s="9" t="s">
        <v>13926</v>
      </c>
      <c r="H5622" s="9" t="s">
        <v>13951</v>
      </c>
      <c r="I5622" s="9" t="s">
        <v>13928</v>
      </c>
      <c r="J5622" s="9" t="s">
        <v>13929</v>
      </c>
      <c r="K5622" s="9" t="s">
        <v>13930</v>
      </c>
      <c r="L5622" s="9" t="s">
        <v>13945</v>
      </c>
      <c r="M5622" s="9" t="s">
        <v>13952</v>
      </c>
      <c r="N5622" s="13" t="s">
        <v>12</v>
      </c>
      <c r="O5622" s="13" t="s">
        <v>14</v>
      </c>
      <c r="P5622" s="13" t="s">
        <v>13</v>
      </c>
      <c r="Q5622" s="13" t="s">
        <v>869</v>
      </c>
      <c r="R5622" s="13" t="s">
        <v>15</v>
      </c>
      <c r="S5622" s="10">
        <f>ROUNDUP(SUM(VLOOKUP(F5622,'Pontuação'!A$2:B$11,2,FALSE),VLOOKUP(E5622,'Pontuação'!C$2:D$11,2,FALSE),VLOOKUP(H5622,'Pontuação'!I$2:J$11,2,FALSE),VLOOKUP(J5622,'Pontuação'!G$2:H$11,2,FALSE),VLOOKUP(L5622,'Pontuação'!M$2:N$13,2,FALSE)),0)</f>
        <v>1694</v>
      </c>
      <c r="T5622" s="11">
        <f t="shared" si="1"/>
        <v>169</v>
      </c>
      <c r="U5622" s="11" t="str">
        <f t="array" ref="U5622">IFERROR(INDEX('Pontuação'!G$13:G$101, MATCH(T5622, 'Pontuação'!F$13:F$101, 0)), "Faixa Indefinida")</f>
        <v>B</v>
      </c>
      <c r="V5622" s="11">
        <f t="shared" si="2"/>
        <v>0</v>
      </c>
      <c r="W5622" s="11">
        <f t="shared" si="3"/>
        <v>1</v>
      </c>
      <c r="X5622" s="11">
        <f t="shared" si="4"/>
        <v>0</v>
      </c>
      <c r="Y5622" s="11">
        <f t="shared" si="5"/>
        <v>0</v>
      </c>
      <c r="Z5622" s="12">
        <f>ROUNDUP(SUM(VLOOKUP(F5622,'Pontuação 3.0'!A$2:B$11,2,FALSE),VLOOKUP(E5622,'Pontuação 3.0'!C$2:D$11,2,FALSE),VLOOKUP(H5622,'Pontuação 3.0'!I$2:J$11,2,FALSE),VLOOKUP(J5622,'Pontuação 3.0'!G$2:H$11,2,FALSE),VLOOKUP(G5622,'Pontuação 3.0'!E$2:F$11,2,FALSE),VLOOKUP(K5622,'Pontuação 3.0'!K$2:L$11,2,FALSE),VLOOKUP(L5622,'Pontuação 3.0'!M$2:N$13,2,FALSE)),0)</f>
        <v>2424</v>
      </c>
      <c r="AA5622" s="12">
        <f t="shared" si="6"/>
        <v>242</v>
      </c>
      <c r="AB5622" s="12" t="str">
        <f t="array" ref="AB5622">IFERROR(INDEX('Pontuação 3.0'!G$13:G$191, MATCH(AA5622, 'Pontuação 3.0'!F$13:F$191, 0)), "Faixa Indefinida")</f>
        <v>A</v>
      </c>
      <c r="AC5622" s="12">
        <f t="shared" si="7"/>
        <v>1</v>
      </c>
      <c r="AD5622" s="12">
        <f t="shared" si="8"/>
        <v>0</v>
      </c>
      <c r="AE5622" s="12">
        <f t="shared" si="9"/>
        <v>0</v>
      </c>
      <c r="AF5622" s="12">
        <f t="shared" si="10"/>
        <v>0</v>
      </c>
    </row>
    <row r="5623" ht="15.75" customHeight="1">
      <c r="A5623" s="8">
        <v>45691.0</v>
      </c>
      <c r="B5623" s="9" t="s">
        <v>12820</v>
      </c>
      <c r="C5623" s="9" t="s">
        <v>12821</v>
      </c>
      <c r="D5623" s="15">
        <v>4.3991135125E10</v>
      </c>
      <c r="E5623" s="9" t="s">
        <v>13936</v>
      </c>
      <c r="F5623" s="9" t="s">
        <v>13950</v>
      </c>
      <c r="G5623" s="9" t="s">
        <v>13926</v>
      </c>
      <c r="H5623" s="9" t="s">
        <v>13949</v>
      </c>
      <c r="I5623" s="9" t="s">
        <v>13940</v>
      </c>
      <c r="J5623" s="9" t="s">
        <v>13929</v>
      </c>
      <c r="K5623" s="9" t="s">
        <v>13940</v>
      </c>
      <c r="L5623" s="9" t="s">
        <v>13931</v>
      </c>
      <c r="M5623" s="9" t="s">
        <v>13952</v>
      </c>
      <c r="N5623" s="13" t="s">
        <v>12</v>
      </c>
      <c r="O5623" s="13" t="s">
        <v>14</v>
      </c>
      <c r="P5623" s="13" t="s">
        <v>32</v>
      </c>
      <c r="Q5623" s="13" t="s">
        <v>200</v>
      </c>
      <c r="R5623" s="13" t="s">
        <v>65</v>
      </c>
      <c r="S5623" s="10">
        <f>ROUNDUP(SUM(VLOOKUP(F5623,'Pontuação'!A$2:B$11,2,FALSE),VLOOKUP(E5623,'Pontuação'!C$2:D$11,2,FALSE),VLOOKUP(H5623,'Pontuação'!I$2:J$11,2,FALSE),VLOOKUP(J5623,'Pontuação'!G$2:H$11,2,FALSE),VLOOKUP(L5623,'Pontuação'!M$2:N$13,2,FALSE)),0)</f>
        <v>1595</v>
      </c>
      <c r="T5623" s="11">
        <f t="shared" si="1"/>
        <v>160</v>
      </c>
      <c r="U5623" s="11" t="str">
        <f t="array" ref="U5623">IFERROR(INDEX('Pontuação'!G$13:G$101, MATCH(T5623, 'Pontuação'!F$13:F$101, 0)), "Faixa Indefinida")</f>
        <v>C</v>
      </c>
      <c r="V5623" s="11">
        <f t="shared" si="2"/>
        <v>0</v>
      </c>
      <c r="W5623" s="11">
        <f t="shared" si="3"/>
        <v>0</v>
      </c>
      <c r="X5623" s="11">
        <f t="shared" si="4"/>
        <v>1</v>
      </c>
      <c r="Y5623" s="11">
        <f t="shared" si="5"/>
        <v>0</v>
      </c>
      <c r="Z5623" s="12">
        <f>ROUNDUP(SUM(VLOOKUP(F5623,'Pontuação 3.0'!A$2:B$11,2,FALSE),VLOOKUP(E5623,'Pontuação 3.0'!C$2:D$11,2,FALSE),VLOOKUP(H5623,'Pontuação 3.0'!I$2:J$11,2,FALSE),VLOOKUP(J5623,'Pontuação 3.0'!G$2:H$11,2,FALSE),VLOOKUP(G5623,'Pontuação 3.0'!E$2:F$11,2,FALSE),VLOOKUP(K5623,'Pontuação 3.0'!K$2:L$11,2,FALSE),VLOOKUP(L5623,'Pontuação 3.0'!M$2:N$13,2,FALSE)),0)</f>
        <v>2209</v>
      </c>
      <c r="AA5623" s="12">
        <f t="shared" si="6"/>
        <v>221</v>
      </c>
      <c r="AB5623" s="12" t="str">
        <f t="array" ref="AB5623">IFERROR(INDEX('Pontuação 3.0'!G$13:G$191, MATCH(AA5623, 'Pontuação 3.0'!F$13:F$191, 0)), "Faixa Indefinida")</f>
        <v>B</v>
      </c>
      <c r="AC5623" s="12">
        <f t="shared" si="7"/>
        <v>0</v>
      </c>
      <c r="AD5623" s="12">
        <f t="shared" si="8"/>
        <v>1</v>
      </c>
      <c r="AE5623" s="12">
        <f t="shared" si="9"/>
        <v>0</v>
      </c>
      <c r="AF5623" s="12">
        <f t="shared" si="10"/>
        <v>0</v>
      </c>
    </row>
    <row r="5624" ht="15.75" customHeight="1">
      <c r="A5624" s="8">
        <v>45691.0</v>
      </c>
      <c r="B5624" s="9" t="s">
        <v>828</v>
      </c>
      <c r="C5624" s="9" t="s">
        <v>12822</v>
      </c>
      <c r="D5624" s="15">
        <v>9.2981414942E10</v>
      </c>
      <c r="E5624" s="9" t="s">
        <v>13936</v>
      </c>
      <c r="F5624" s="9" t="s">
        <v>13948</v>
      </c>
      <c r="G5624" s="9" t="s">
        <v>13944</v>
      </c>
      <c r="H5624" s="9" t="s">
        <v>13960</v>
      </c>
      <c r="I5624" s="9" t="s">
        <v>13928</v>
      </c>
      <c r="J5624" s="9" t="s">
        <v>13956</v>
      </c>
      <c r="K5624" s="9" t="s">
        <v>13940</v>
      </c>
      <c r="L5624" s="9" t="s">
        <v>13945</v>
      </c>
      <c r="M5624" s="9" t="s">
        <v>13952</v>
      </c>
      <c r="N5624" s="13" t="s">
        <v>12</v>
      </c>
      <c r="O5624" s="13" t="s">
        <v>14</v>
      </c>
      <c r="P5624" s="13" t="s">
        <v>32</v>
      </c>
      <c r="Q5624" s="13" t="s">
        <v>48</v>
      </c>
      <c r="R5624" s="13" t="s">
        <v>15</v>
      </c>
      <c r="S5624" s="10">
        <f>ROUNDUP(SUM(VLOOKUP(F5624,'Pontuação'!A$2:B$11,2,FALSE),VLOOKUP(E5624,'Pontuação'!C$2:D$11,2,FALSE),VLOOKUP(H5624,'Pontuação'!I$2:J$11,2,FALSE),VLOOKUP(J5624,'Pontuação'!G$2:H$11,2,FALSE),VLOOKUP(L5624,'Pontuação'!M$2:N$13,2,FALSE)),0)</f>
        <v>1767</v>
      </c>
      <c r="T5624" s="11">
        <f t="shared" si="1"/>
        <v>177</v>
      </c>
      <c r="U5624" s="11" t="str">
        <f t="array" ref="U5624">IFERROR(INDEX('Pontuação'!G$13:G$101, MATCH(T5624, 'Pontuação'!F$13:F$101, 0)), "Faixa Indefinida")</f>
        <v>B</v>
      </c>
      <c r="V5624" s="11">
        <f t="shared" si="2"/>
        <v>0</v>
      </c>
      <c r="W5624" s="11">
        <f t="shared" si="3"/>
        <v>1</v>
      </c>
      <c r="X5624" s="11">
        <f t="shared" si="4"/>
        <v>0</v>
      </c>
      <c r="Y5624" s="11">
        <f t="shared" si="5"/>
        <v>0</v>
      </c>
      <c r="Z5624" s="12">
        <f>ROUNDUP(SUM(VLOOKUP(F5624,'Pontuação 3.0'!A$2:B$11,2,FALSE),VLOOKUP(E5624,'Pontuação 3.0'!C$2:D$11,2,FALSE),VLOOKUP(H5624,'Pontuação 3.0'!I$2:J$11,2,FALSE),VLOOKUP(J5624,'Pontuação 3.0'!G$2:H$11,2,FALSE),VLOOKUP(G5624,'Pontuação 3.0'!E$2:F$11,2,FALSE),VLOOKUP(K5624,'Pontuação 3.0'!K$2:L$11,2,FALSE),VLOOKUP(L5624,'Pontuação 3.0'!M$2:N$13,2,FALSE)),0)</f>
        <v>2102</v>
      </c>
      <c r="AA5624" s="12">
        <f t="shared" si="6"/>
        <v>210</v>
      </c>
      <c r="AB5624" s="12" t="str">
        <f t="array" ref="AB5624">IFERROR(INDEX('Pontuação 3.0'!G$13:G$191, MATCH(AA5624, 'Pontuação 3.0'!F$13:F$191, 0)), "Faixa Indefinida")</f>
        <v>C</v>
      </c>
      <c r="AC5624" s="12">
        <f t="shared" si="7"/>
        <v>0</v>
      </c>
      <c r="AD5624" s="12">
        <f t="shared" si="8"/>
        <v>0</v>
      </c>
      <c r="AE5624" s="12">
        <f t="shared" si="9"/>
        <v>1</v>
      </c>
      <c r="AF5624" s="12">
        <f t="shared" si="10"/>
        <v>0</v>
      </c>
    </row>
    <row r="5625" ht="15.75" customHeight="1">
      <c r="A5625" s="8">
        <v>45691.0</v>
      </c>
      <c r="B5625" s="9" t="s">
        <v>12829</v>
      </c>
      <c r="C5625" s="9" t="s">
        <v>12830</v>
      </c>
      <c r="D5625" s="15">
        <v>6.1984692641E10</v>
      </c>
      <c r="E5625" s="9" t="s">
        <v>13936</v>
      </c>
      <c r="F5625" s="9" t="s">
        <v>13950</v>
      </c>
      <c r="G5625" s="9" t="s">
        <v>13955</v>
      </c>
      <c r="H5625" s="9" t="s">
        <v>13949</v>
      </c>
      <c r="I5625" s="9" t="s">
        <v>13940</v>
      </c>
      <c r="J5625" s="9" t="s">
        <v>13956</v>
      </c>
      <c r="K5625" s="9" t="s">
        <v>13940</v>
      </c>
      <c r="L5625" s="9" t="s">
        <v>13945</v>
      </c>
      <c r="M5625" s="9" t="s">
        <v>13942</v>
      </c>
      <c r="N5625" s="13" t="s">
        <v>12</v>
      </c>
      <c r="O5625" s="13" t="s">
        <v>14</v>
      </c>
      <c r="P5625" s="13" t="s">
        <v>32</v>
      </c>
      <c r="Q5625" s="13" t="s">
        <v>48</v>
      </c>
      <c r="R5625" s="13" t="s">
        <v>15</v>
      </c>
      <c r="S5625" s="10">
        <f>ROUNDUP(SUM(VLOOKUP(F5625,'Pontuação'!A$2:B$11,2,FALSE),VLOOKUP(E5625,'Pontuação'!C$2:D$11,2,FALSE),VLOOKUP(H5625,'Pontuação'!I$2:J$11,2,FALSE),VLOOKUP(J5625,'Pontuação'!G$2:H$11,2,FALSE),VLOOKUP(L5625,'Pontuação'!M$2:N$13,2,FALSE)),0)</f>
        <v>2005</v>
      </c>
      <c r="T5625" s="11">
        <f t="shared" si="1"/>
        <v>201</v>
      </c>
      <c r="U5625" s="11" t="str">
        <f t="array" ref="U5625">IFERROR(INDEX('Pontuação'!G$13:G$101, MATCH(T5625, 'Pontuação'!F$13:F$101, 0)), "Faixa Indefinida")</f>
        <v>A</v>
      </c>
      <c r="V5625" s="11">
        <f t="shared" si="2"/>
        <v>1</v>
      </c>
      <c r="W5625" s="11">
        <f t="shared" si="3"/>
        <v>0</v>
      </c>
      <c r="X5625" s="11">
        <f t="shared" si="4"/>
        <v>0</v>
      </c>
      <c r="Y5625" s="11">
        <f t="shared" si="5"/>
        <v>0</v>
      </c>
      <c r="Z5625" s="12">
        <f>ROUNDUP(SUM(VLOOKUP(F5625,'Pontuação 3.0'!A$2:B$11,2,FALSE),VLOOKUP(E5625,'Pontuação 3.0'!C$2:D$11,2,FALSE),VLOOKUP(H5625,'Pontuação 3.0'!I$2:J$11,2,FALSE),VLOOKUP(J5625,'Pontuação 3.0'!G$2:H$11,2,FALSE),VLOOKUP(G5625,'Pontuação 3.0'!E$2:F$11,2,FALSE),VLOOKUP(K5625,'Pontuação 3.0'!K$2:L$11,2,FALSE),VLOOKUP(L5625,'Pontuação 3.0'!M$2:N$13,2,FALSE)),0)</f>
        <v>2664</v>
      </c>
      <c r="AA5625" s="12">
        <f t="shared" si="6"/>
        <v>266</v>
      </c>
      <c r="AB5625" s="12" t="str">
        <f t="array" ref="AB5625">IFERROR(INDEX('Pontuação 3.0'!G$13:G$191, MATCH(AA5625, 'Pontuação 3.0'!F$13:F$191, 0)), "Faixa Indefinida")</f>
        <v>A</v>
      </c>
      <c r="AC5625" s="12">
        <f t="shared" si="7"/>
        <v>1</v>
      </c>
      <c r="AD5625" s="12">
        <f t="shared" si="8"/>
        <v>0</v>
      </c>
      <c r="AE5625" s="12">
        <f t="shared" si="9"/>
        <v>0</v>
      </c>
      <c r="AF5625" s="12">
        <f t="shared" si="10"/>
        <v>0</v>
      </c>
    </row>
    <row r="5626" ht="15.75" customHeight="1">
      <c r="A5626" s="8">
        <v>45691.0</v>
      </c>
      <c r="B5626" s="9" t="s">
        <v>12826</v>
      </c>
      <c r="C5626" s="9" t="s">
        <v>12827</v>
      </c>
      <c r="D5626" s="9" t="s">
        <v>12828</v>
      </c>
      <c r="E5626" s="9" t="s">
        <v>13936</v>
      </c>
      <c r="F5626" s="9" t="s">
        <v>13948</v>
      </c>
      <c r="G5626" s="9" t="s">
        <v>13926</v>
      </c>
      <c r="H5626" s="9" t="s">
        <v>13951</v>
      </c>
      <c r="I5626" s="9" t="s">
        <v>13928</v>
      </c>
      <c r="J5626" s="9" t="s">
        <v>13929</v>
      </c>
      <c r="K5626" s="9" t="s">
        <v>13940</v>
      </c>
      <c r="L5626" s="9" t="s">
        <v>13931</v>
      </c>
      <c r="M5626" s="9" t="s">
        <v>13942</v>
      </c>
      <c r="N5626" s="13" t="s">
        <v>12</v>
      </c>
      <c r="O5626" s="13" t="s">
        <v>14</v>
      </c>
      <c r="P5626" s="13" t="s">
        <v>32</v>
      </c>
      <c r="Q5626" s="13" t="s">
        <v>51</v>
      </c>
      <c r="R5626" s="13" t="s">
        <v>65</v>
      </c>
      <c r="S5626" s="10">
        <f>ROUNDUP(SUM(VLOOKUP(F5626,'Pontuação'!A$2:B$11,2,FALSE),VLOOKUP(E5626,'Pontuação'!C$2:D$11,2,FALSE),VLOOKUP(H5626,'Pontuação'!I$2:J$11,2,FALSE),VLOOKUP(J5626,'Pontuação'!G$2:H$11,2,FALSE),VLOOKUP(L5626,'Pontuação'!M$2:N$13,2,FALSE)),0)</f>
        <v>1541</v>
      </c>
      <c r="T5626" s="11">
        <f t="shared" si="1"/>
        <v>154</v>
      </c>
      <c r="U5626" s="11" t="str">
        <f t="array" ref="U5626">IFERROR(INDEX('Pontuação'!G$13:G$101, MATCH(T5626, 'Pontuação'!F$13:F$101, 0)), "Faixa Indefinida")</f>
        <v>C</v>
      </c>
      <c r="V5626" s="11">
        <f t="shared" si="2"/>
        <v>0</v>
      </c>
      <c r="W5626" s="11">
        <f t="shared" si="3"/>
        <v>0</v>
      </c>
      <c r="X5626" s="11">
        <f t="shared" si="4"/>
        <v>1</v>
      </c>
      <c r="Y5626" s="11">
        <f t="shared" si="5"/>
        <v>0</v>
      </c>
      <c r="Z5626" s="12">
        <f>ROUNDUP(SUM(VLOOKUP(F5626,'Pontuação 3.0'!A$2:B$11,2,FALSE),VLOOKUP(E5626,'Pontuação 3.0'!C$2:D$11,2,FALSE),VLOOKUP(H5626,'Pontuação 3.0'!I$2:J$11,2,FALSE),VLOOKUP(J5626,'Pontuação 3.0'!G$2:H$11,2,FALSE),VLOOKUP(G5626,'Pontuação 3.0'!E$2:F$11,2,FALSE),VLOOKUP(K5626,'Pontuação 3.0'!K$2:L$11,2,FALSE),VLOOKUP(L5626,'Pontuação 3.0'!M$2:N$13,2,FALSE)),0)</f>
        <v>1989</v>
      </c>
      <c r="AA5626" s="12">
        <f t="shared" si="6"/>
        <v>199</v>
      </c>
      <c r="AB5626" s="12" t="str">
        <f t="array" ref="AB5626">IFERROR(INDEX('Pontuação 3.0'!G$13:G$191, MATCH(AA5626, 'Pontuação 3.0'!F$13:F$191, 0)), "Faixa Indefinida")</f>
        <v>C</v>
      </c>
      <c r="AC5626" s="12">
        <f t="shared" si="7"/>
        <v>0</v>
      </c>
      <c r="AD5626" s="12">
        <f t="shared" si="8"/>
        <v>0</v>
      </c>
      <c r="AE5626" s="12">
        <f t="shared" si="9"/>
        <v>1</v>
      </c>
      <c r="AF5626" s="12">
        <f t="shared" si="10"/>
        <v>0</v>
      </c>
    </row>
    <row r="5627" ht="15.75" customHeight="1">
      <c r="A5627" s="8">
        <v>45691.0</v>
      </c>
      <c r="B5627" s="9" t="s">
        <v>897</v>
      </c>
      <c r="C5627" s="9" t="s">
        <v>12831</v>
      </c>
      <c r="D5627" s="15">
        <v>1.1989657765E10</v>
      </c>
      <c r="E5627" s="9" t="s">
        <v>13936</v>
      </c>
      <c r="F5627" s="9" t="s">
        <v>13953</v>
      </c>
      <c r="G5627" s="9" t="s">
        <v>13926</v>
      </c>
      <c r="H5627" s="9" t="s">
        <v>13951</v>
      </c>
      <c r="I5627" s="9" t="s">
        <v>13940</v>
      </c>
      <c r="J5627" s="9" t="s">
        <v>13939</v>
      </c>
      <c r="K5627" s="9" t="s">
        <v>13940</v>
      </c>
      <c r="L5627" s="9" t="s">
        <v>13945</v>
      </c>
      <c r="M5627" s="9" t="s">
        <v>13942</v>
      </c>
      <c r="N5627" s="13" t="s">
        <v>12</v>
      </c>
      <c r="O5627" s="13" t="s">
        <v>14</v>
      </c>
      <c r="P5627" s="13" t="s">
        <v>32</v>
      </c>
      <c r="Q5627" s="13" t="s">
        <v>62</v>
      </c>
      <c r="R5627" s="13" t="s">
        <v>15</v>
      </c>
      <c r="S5627" s="10">
        <f>ROUNDUP(SUM(VLOOKUP(F5627,'Pontuação'!A$2:B$11,2,FALSE),VLOOKUP(E5627,'Pontuação'!C$2:D$11,2,FALSE),VLOOKUP(H5627,'Pontuação'!I$2:J$11,2,FALSE),VLOOKUP(J5627,'Pontuação'!G$2:H$11,2,FALSE),VLOOKUP(L5627,'Pontuação'!M$2:N$13,2,FALSE)),0)</f>
        <v>1795</v>
      </c>
      <c r="T5627" s="11">
        <f t="shared" si="1"/>
        <v>180</v>
      </c>
      <c r="U5627" s="11" t="str">
        <f t="array" ref="U5627">IFERROR(INDEX('Pontuação'!G$13:G$101, MATCH(T5627, 'Pontuação'!F$13:F$101, 0)), "Faixa Indefinida")</f>
        <v>B</v>
      </c>
      <c r="V5627" s="11">
        <f t="shared" si="2"/>
        <v>0</v>
      </c>
      <c r="W5627" s="11">
        <f t="shared" si="3"/>
        <v>1</v>
      </c>
      <c r="X5627" s="11">
        <f t="shared" si="4"/>
        <v>0</v>
      </c>
      <c r="Y5627" s="11">
        <f t="shared" si="5"/>
        <v>0</v>
      </c>
      <c r="Z5627" s="12">
        <f>ROUNDUP(SUM(VLOOKUP(F5627,'Pontuação 3.0'!A$2:B$11,2,FALSE),VLOOKUP(E5627,'Pontuação 3.0'!C$2:D$11,2,FALSE),VLOOKUP(H5627,'Pontuação 3.0'!I$2:J$11,2,FALSE),VLOOKUP(J5627,'Pontuação 3.0'!G$2:H$11,2,FALSE),VLOOKUP(G5627,'Pontuação 3.0'!E$2:F$11,2,FALSE),VLOOKUP(K5627,'Pontuação 3.0'!K$2:L$11,2,FALSE),VLOOKUP(L5627,'Pontuação 3.0'!M$2:N$13,2,FALSE)),0)</f>
        <v>2345</v>
      </c>
      <c r="AA5627" s="12">
        <f t="shared" si="6"/>
        <v>235</v>
      </c>
      <c r="AB5627" s="12" t="str">
        <f t="array" ref="AB5627">IFERROR(INDEX('Pontuação 3.0'!G$13:G$191, MATCH(AA5627, 'Pontuação 3.0'!F$13:F$191, 0)), "Faixa Indefinida")</f>
        <v>B</v>
      </c>
      <c r="AC5627" s="12">
        <f t="shared" si="7"/>
        <v>0</v>
      </c>
      <c r="AD5627" s="12">
        <f t="shared" si="8"/>
        <v>1</v>
      </c>
      <c r="AE5627" s="12">
        <f t="shared" si="9"/>
        <v>0</v>
      </c>
      <c r="AF5627" s="12">
        <f t="shared" si="10"/>
        <v>0</v>
      </c>
    </row>
    <row r="5628" ht="15.75" customHeight="1">
      <c r="A5628" s="8">
        <v>45691.0</v>
      </c>
      <c r="B5628" s="9" t="s">
        <v>12815</v>
      </c>
      <c r="C5628" s="9" t="s">
        <v>12816</v>
      </c>
      <c r="D5628" s="9" t="s">
        <v>14262</v>
      </c>
      <c r="E5628" s="9" t="s">
        <v>13936</v>
      </c>
      <c r="F5628" s="9" t="s">
        <v>13950</v>
      </c>
      <c r="G5628" s="9" t="s">
        <v>13944</v>
      </c>
      <c r="H5628" s="9" t="s">
        <v>13951</v>
      </c>
      <c r="I5628" s="9" t="s">
        <v>13940</v>
      </c>
      <c r="J5628" s="9" t="s">
        <v>13929</v>
      </c>
      <c r="K5628" s="9" t="s">
        <v>13930</v>
      </c>
      <c r="L5628" s="9" t="s">
        <v>13945</v>
      </c>
      <c r="M5628" s="9" t="s">
        <v>13952</v>
      </c>
      <c r="N5628" s="13" t="s">
        <v>12</v>
      </c>
      <c r="O5628" s="13" t="s">
        <v>14</v>
      </c>
      <c r="P5628" s="13" t="s">
        <v>32</v>
      </c>
      <c r="Q5628" s="13" t="s">
        <v>200</v>
      </c>
      <c r="R5628" s="13" t="s">
        <v>15</v>
      </c>
      <c r="S5628" s="10">
        <f>ROUNDUP(SUM(VLOOKUP(F5628,'Pontuação'!A$2:B$11,2,FALSE),VLOOKUP(E5628,'Pontuação'!C$2:D$11,2,FALSE),VLOOKUP(H5628,'Pontuação'!I$2:J$11,2,FALSE),VLOOKUP(J5628,'Pontuação'!G$2:H$11,2,FALSE),VLOOKUP(L5628,'Pontuação'!M$2:N$13,2,FALSE)),0)</f>
        <v>1685</v>
      </c>
      <c r="T5628" s="11">
        <f t="shared" si="1"/>
        <v>169</v>
      </c>
      <c r="U5628" s="11" t="str">
        <f t="array" ref="U5628">IFERROR(INDEX('Pontuação'!G$13:G$101, MATCH(T5628, 'Pontuação'!F$13:F$101, 0)), "Faixa Indefinida")</f>
        <v>B</v>
      </c>
      <c r="V5628" s="11">
        <f t="shared" si="2"/>
        <v>0</v>
      </c>
      <c r="W5628" s="11">
        <f t="shared" si="3"/>
        <v>1</v>
      </c>
      <c r="X5628" s="11">
        <f t="shared" si="4"/>
        <v>0</v>
      </c>
      <c r="Y5628" s="11">
        <f t="shared" si="5"/>
        <v>0</v>
      </c>
      <c r="Z5628" s="12">
        <f>ROUNDUP(SUM(VLOOKUP(F5628,'Pontuação 3.0'!A$2:B$11,2,FALSE),VLOOKUP(E5628,'Pontuação 3.0'!C$2:D$11,2,FALSE),VLOOKUP(H5628,'Pontuação 3.0'!I$2:J$11,2,FALSE),VLOOKUP(J5628,'Pontuação 3.0'!G$2:H$11,2,FALSE),VLOOKUP(G5628,'Pontuação 3.0'!E$2:F$11,2,FALSE),VLOOKUP(K5628,'Pontuação 3.0'!K$2:L$11,2,FALSE),VLOOKUP(L5628,'Pontuação 3.0'!M$2:N$13,2,FALSE)),0)</f>
        <v>2329</v>
      </c>
      <c r="AA5628" s="12">
        <f t="shared" si="6"/>
        <v>233</v>
      </c>
      <c r="AB5628" s="12" t="str">
        <f t="array" ref="AB5628">IFERROR(INDEX('Pontuação 3.0'!G$13:G$191, MATCH(AA5628, 'Pontuação 3.0'!F$13:F$191, 0)), "Faixa Indefinida")</f>
        <v>B</v>
      </c>
      <c r="AC5628" s="12">
        <f t="shared" si="7"/>
        <v>0</v>
      </c>
      <c r="AD5628" s="12">
        <f t="shared" si="8"/>
        <v>1</v>
      </c>
      <c r="AE5628" s="12">
        <f t="shared" si="9"/>
        <v>0</v>
      </c>
      <c r="AF5628" s="12">
        <f t="shared" si="10"/>
        <v>0</v>
      </c>
    </row>
    <row r="5629" ht="15.75" customHeight="1">
      <c r="A5629" s="8">
        <v>45691.0</v>
      </c>
      <c r="B5629" s="9" t="s">
        <v>12834</v>
      </c>
      <c r="C5629" s="9" t="s">
        <v>12835</v>
      </c>
      <c r="D5629" s="15">
        <v>1.6991777289E10</v>
      </c>
      <c r="E5629" s="9" t="s">
        <v>13936</v>
      </c>
      <c r="F5629" s="9" t="s">
        <v>13948</v>
      </c>
      <c r="G5629" s="9" t="s">
        <v>13926</v>
      </c>
      <c r="H5629" s="9" t="s">
        <v>13949</v>
      </c>
      <c r="I5629" s="9" t="s">
        <v>13940</v>
      </c>
      <c r="J5629" s="9" t="s">
        <v>13939</v>
      </c>
      <c r="K5629" s="9" t="s">
        <v>13940</v>
      </c>
      <c r="L5629" s="9" t="s">
        <v>13945</v>
      </c>
      <c r="M5629" s="9" t="s">
        <v>13942</v>
      </c>
      <c r="N5629" s="13" t="s">
        <v>12</v>
      </c>
      <c r="O5629" s="13" t="s">
        <v>14</v>
      </c>
      <c r="P5629" s="13" t="s">
        <v>32</v>
      </c>
      <c r="Q5629" s="13" t="s">
        <v>48</v>
      </c>
      <c r="R5629" s="13" t="s">
        <v>15</v>
      </c>
      <c r="S5629" s="10">
        <f>ROUNDUP(SUM(VLOOKUP(F5629,'Pontuação'!A$2:B$11,2,FALSE),VLOOKUP(E5629,'Pontuação'!C$2:D$11,2,FALSE),VLOOKUP(H5629,'Pontuação'!I$2:J$11,2,FALSE),VLOOKUP(J5629,'Pontuação'!G$2:H$11,2,FALSE),VLOOKUP(L5629,'Pontuação'!M$2:N$13,2,FALSE)),0)</f>
        <v>1820</v>
      </c>
      <c r="T5629" s="11">
        <f t="shared" si="1"/>
        <v>182</v>
      </c>
      <c r="U5629" s="11" t="str">
        <f t="array" ref="U5629">IFERROR(INDEX('Pontuação'!G$13:G$101, MATCH(T5629, 'Pontuação'!F$13:F$101, 0)), "Faixa Indefinida")</f>
        <v>B</v>
      </c>
      <c r="V5629" s="11">
        <f t="shared" si="2"/>
        <v>0</v>
      </c>
      <c r="W5629" s="11">
        <f t="shared" si="3"/>
        <v>1</v>
      </c>
      <c r="X5629" s="11">
        <f t="shared" si="4"/>
        <v>0</v>
      </c>
      <c r="Y5629" s="11">
        <f t="shared" si="5"/>
        <v>0</v>
      </c>
      <c r="Z5629" s="12">
        <f>ROUNDUP(SUM(VLOOKUP(F5629,'Pontuação 3.0'!A$2:B$11,2,FALSE),VLOOKUP(E5629,'Pontuação 3.0'!C$2:D$11,2,FALSE),VLOOKUP(H5629,'Pontuação 3.0'!I$2:J$11,2,FALSE),VLOOKUP(J5629,'Pontuação 3.0'!G$2:H$11,2,FALSE),VLOOKUP(G5629,'Pontuação 3.0'!E$2:F$11,2,FALSE),VLOOKUP(K5629,'Pontuação 3.0'!K$2:L$11,2,FALSE),VLOOKUP(L5629,'Pontuação 3.0'!M$2:N$13,2,FALSE)),0)</f>
        <v>2314</v>
      </c>
      <c r="AA5629" s="12">
        <f t="shared" si="6"/>
        <v>231</v>
      </c>
      <c r="AB5629" s="12" t="str">
        <f t="array" ref="AB5629">IFERROR(INDEX('Pontuação 3.0'!G$13:G$191, MATCH(AA5629, 'Pontuação 3.0'!F$13:F$191, 0)), "Faixa Indefinida")</f>
        <v>B</v>
      </c>
      <c r="AC5629" s="12">
        <f t="shared" si="7"/>
        <v>0</v>
      </c>
      <c r="AD5629" s="12">
        <f t="shared" si="8"/>
        <v>1</v>
      </c>
      <c r="AE5629" s="12">
        <f t="shared" si="9"/>
        <v>0</v>
      </c>
      <c r="AF5629" s="12">
        <f t="shared" si="10"/>
        <v>0</v>
      </c>
    </row>
    <row r="5630" ht="15.75" customHeight="1">
      <c r="A5630" s="8">
        <v>45691.0</v>
      </c>
      <c r="B5630" s="9" t="s">
        <v>12834</v>
      </c>
      <c r="C5630" s="9" t="s">
        <v>12835</v>
      </c>
      <c r="D5630" s="15">
        <v>1.6991777289E10</v>
      </c>
      <c r="E5630" s="9" t="s">
        <v>13936</v>
      </c>
      <c r="F5630" s="9" t="s">
        <v>13948</v>
      </c>
      <c r="G5630" s="9" t="s">
        <v>13926</v>
      </c>
      <c r="H5630" s="9" t="s">
        <v>13949</v>
      </c>
      <c r="I5630" s="9" t="s">
        <v>13940</v>
      </c>
      <c r="J5630" s="9" t="s">
        <v>13939</v>
      </c>
      <c r="K5630" s="9" t="s">
        <v>13940</v>
      </c>
      <c r="L5630" s="9" t="s">
        <v>13945</v>
      </c>
      <c r="M5630" s="9" t="s">
        <v>13942</v>
      </c>
      <c r="N5630" s="13" t="s">
        <v>12</v>
      </c>
      <c r="O5630" s="13" t="s">
        <v>14</v>
      </c>
      <c r="P5630" s="13" t="s">
        <v>32</v>
      </c>
      <c r="Q5630" s="13" t="s">
        <v>48</v>
      </c>
      <c r="R5630" s="13" t="s">
        <v>15</v>
      </c>
      <c r="S5630" s="10">
        <f>ROUNDUP(SUM(VLOOKUP(F5630,'Pontuação'!A$2:B$11,2,FALSE),VLOOKUP(E5630,'Pontuação'!C$2:D$11,2,FALSE),VLOOKUP(H5630,'Pontuação'!I$2:J$11,2,FALSE),VLOOKUP(J5630,'Pontuação'!G$2:H$11,2,FALSE),VLOOKUP(L5630,'Pontuação'!M$2:N$13,2,FALSE)),0)</f>
        <v>1820</v>
      </c>
      <c r="T5630" s="11">
        <f t="shared" si="1"/>
        <v>182</v>
      </c>
      <c r="U5630" s="11" t="str">
        <f t="array" ref="U5630">IFERROR(INDEX('Pontuação'!G$13:G$101, MATCH(T5630, 'Pontuação'!F$13:F$101, 0)), "Faixa Indefinida")</f>
        <v>B</v>
      </c>
      <c r="V5630" s="11">
        <f t="shared" si="2"/>
        <v>0</v>
      </c>
      <c r="W5630" s="11">
        <f t="shared" si="3"/>
        <v>1</v>
      </c>
      <c r="X5630" s="11">
        <f t="shared" si="4"/>
        <v>0</v>
      </c>
      <c r="Y5630" s="11">
        <f t="shared" si="5"/>
        <v>0</v>
      </c>
      <c r="Z5630" s="12">
        <f>ROUNDUP(SUM(VLOOKUP(F5630,'Pontuação 3.0'!A$2:B$11,2,FALSE),VLOOKUP(E5630,'Pontuação 3.0'!C$2:D$11,2,FALSE),VLOOKUP(H5630,'Pontuação 3.0'!I$2:J$11,2,FALSE),VLOOKUP(J5630,'Pontuação 3.0'!G$2:H$11,2,FALSE),VLOOKUP(G5630,'Pontuação 3.0'!E$2:F$11,2,FALSE),VLOOKUP(K5630,'Pontuação 3.0'!K$2:L$11,2,FALSE),VLOOKUP(L5630,'Pontuação 3.0'!M$2:N$13,2,FALSE)),0)</f>
        <v>2314</v>
      </c>
      <c r="AA5630" s="12">
        <f t="shared" si="6"/>
        <v>231</v>
      </c>
      <c r="AB5630" s="12" t="str">
        <f t="array" ref="AB5630">IFERROR(INDEX('Pontuação 3.0'!G$13:G$191, MATCH(AA5630, 'Pontuação 3.0'!F$13:F$191, 0)), "Faixa Indefinida")</f>
        <v>B</v>
      </c>
      <c r="AC5630" s="12">
        <f t="shared" si="7"/>
        <v>0</v>
      </c>
      <c r="AD5630" s="12">
        <f t="shared" si="8"/>
        <v>1</v>
      </c>
      <c r="AE5630" s="12">
        <f t="shared" si="9"/>
        <v>0</v>
      </c>
      <c r="AF5630" s="12">
        <f t="shared" si="10"/>
        <v>0</v>
      </c>
    </row>
    <row r="5631" ht="15.75" customHeight="1">
      <c r="A5631" s="8">
        <v>45691.0</v>
      </c>
      <c r="B5631" s="9" t="s">
        <v>916</v>
      </c>
      <c r="C5631" s="9" t="s">
        <v>12836</v>
      </c>
      <c r="D5631" s="15">
        <v>3.5999075731E10</v>
      </c>
      <c r="E5631" s="9" t="s">
        <v>13936</v>
      </c>
      <c r="F5631" s="9" t="s">
        <v>13950</v>
      </c>
      <c r="G5631" s="9" t="s">
        <v>13926</v>
      </c>
      <c r="H5631" s="9" t="s">
        <v>13951</v>
      </c>
      <c r="I5631" s="9" t="s">
        <v>13928</v>
      </c>
      <c r="J5631" s="9" t="s">
        <v>13929</v>
      </c>
      <c r="K5631" s="9" t="s">
        <v>13930</v>
      </c>
      <c r="L5631" s="9" t="s">
        <v>13959</v>
      </c>
      <c r="M5631" s="9" t="s">
        <v>13967</v>
      </c>
      <c r="N5631" s="13" t="s">
        <v>12</v>
      </c>
      <c r="O5631" s="13" t="s">
        <v>14</v>
      </c>
      <c r="P5631" s="13" t="s">
        <v>93</v>
      </c>
      <c r="Q5631" s="13" t="s">
        <v>114</v>
      </c>
      <c r="R5631" s="13" t="s">
        <v>15</v>
      </c>
      <c r="S5631" s="10">
        <f>ROUNDUP(SUM(VLOOKUP(F5631,'Pontuação'!A$2:B$11,2,FALSE),VLOOKUP(E5631,'Pontuação'!C$2:D$11,2,FALSE),VLOOKUP(H5631,'Pontuação'!I$2:J$11,2,FALSE),VLOOKUP(J5631,'Pontuação'!G$2:H$11,2,FALSE),VLOOKUP(L5631,'Pontuação'!M$2:N$13,2,FALSE)),0)</f>
        <v>1623</v>
      </c>
      <c r="T5631" s="11">
        <f t="shared" si="1"/>
        <v>162</v>
      </c>
      <c r="U5631" s="11" t="str">
        <f t="array" ref="U5631">IFERROR(INDEX('Pontuação'!G$13:G$101, MATCH(T5631, 'Pontuação'!F$13:F$101, 0)), "Faixa Indefinida")</f>
        <v>C</v>
      </c>
      <c r="V5631" s="11">
        <f t="shared" si="2"/>
        <v>0</v>
      </c>
      <c r="W5631" s="11">
        <f t="shared" si="3"/>
        <v>0</v>
      </c>
      <c r="X5631" s="11">
        <f t="shared" si="4"/>
        <v>1</v>
      </c>
      <c r="Y5631" s="11">
        <f t="shared" si="5"/>
        <v>0</v>
      </c>
      <c r="Z5631" s="12">
        <f>ROUNDUP(SUM(VLOOKUP(F5631,'Pontuação 3.0'!A$2:B$11,2,FALSE),VLOOKUP(E5631,'Pontuação 3.0'!C$2:D$11,2,FALSE),VLOOKUP(H5631,'Pontuação 3.0'!I$2:J$11,2,FALSE),VLOOKUP(J5631,'Pontuação 3.0'!G$2:H$11,2,FALSE),VLOOKUP(G5631,'Pontuação 3.0'!E$2:F$11,2,FALSE),VLOOKUP(K5631,'Pontuação 3.0'!K$2:L$11,2,FALSE),VLOOKUP(L5631,'Pontuação 3.0'!M$2:N$13,2,FALSE)),0)</f>
        <v>2577</v>
      </c>
      <c r="AA5631" s="12">
        <f t="shared" si="6"/>
        <v>258</v>
      </c>
      <c r="AB5631" s="12" t="str">
        <f t="array" ref="AB5631">IFERROR(INDEX('Pontuação 3.0'!G$13:G$191, MATCH(AA5631, 'Pontuação 3.0'!F$13:F$191, 0)), "Faixa Indefinida")</f>
        <v>A</v>
      </c>
      <c r="AC5631" s="12">
        <f t="shared" si="7"/>
        <v>1</v>
      </c>
      <c r="AD5631" s="12">
        <f t="shared" si="8"/>
        <v>0</v>
      </c>
      <c r="AE5631" s="12">
        <f t="shared" si="9"/>
        <v>0</v>
      </c>
      <c r="AF5631" s="12">
        <f t="shared" si="10"/>
        <v>0</v>
      </c>
    </row>
    <row r="5632" ht="15.75" customHeight="1">
      <c r="A5632" s="8">
        <v>45691.0</v>
      </c>
      <c r="B5632" s="9" t="s">
        <v>12796</v>
      </c>
      <c r="C5632" s="9" t="s">
        <v>12797</v>
      </c>
      <c r="D5632" s="15">
        <v>9.2993929534E10</v>
      </c>
      <c r="E5632" s="9" t="s">
        <v>13936</v>
      </c>
      <c r="F5632" s="9" t="s">
        <v>13950</v>
      </c>
      <c r="G5632" s="9" t="s">
        <v>13944</v>
      </c>
      <c r="H5632" s="9" t="s">
        <v>13927</v>
      </c>
      <c r="I5632" s="9" t="s">
        <v>13940</v>
      </c>
      <c r="J5632" s="9" t="s">
        <v>13929</v>
      </c>
      <c r="K5632" s="9" t="s">
        <v>13940</v>
      </c>
      <c r="L5632" s="9" t="s">
        <v>13941</v>
      </c>
      <c r="M5632" s="9" t="s">
        <v>13967</v>
      </c>
      <c r="N5632" s="13" t="s">
        <v>12</v>
      </c>
      <c r="O5632" s="13" t="s">
        <v>14</v>
      </c>
      <c r="P5632" s="13" t="s">
        <v>39</v>
      </c>
      <c r="Q5632" s="13" t="s">
        <v>48</v>
      </c>
      <c r="R5632" s="13" t="s">
        <v>15</v>
      </c>
      <c r="S5632" s="10">
        <f>ROUNDUP(SUM(VLOOKUP(F5632,'Pontuação'!A$2:B$11,2,FALSE),VLOOKUP(E5632,'Pontuação'!C$2:D$11,2,FALSE),VLOOKUP(H5632,'Pontuação'!I$2:J$11,2,FALSE),VLOOKUP(J5632,'Pontuação'!G$2:H$11,2,FALSE),VLOOKUP(L5632,'Pontuação'!M$2:N$13,2,FALSE)),0)</f>
        <v>1483</v>
      </c>
      <c r="T5632" s="11">
        <f t="shared" si="1"/>
        <v>148</v>
      </c>
      <c r="U5632" s="11" t="str">
        <f t="array" ref="U5632">IFERROR(INDEX('Pontuação'!G$13:G$101, MATCH(T5632, 'Pontuação'!F$13:F$101, 0)), "Faixa Indefinida")</f>
        <v>C</v>
      </c>
      <c r="V5632" s="11">
        <f t="shared" si="2"/>
        <v>0</v>
      </c>
      <c r="W5632" s="11">
        <f t="shared" si="3"/>
        <v>0</v>
      </c>
      <c r="X5632" s="11">
        <f t="shared" si="4"/>
        <v>1</v>
      </c>
      <c r="Y5632" s="11">
        <f t="shared" si="5"/>
        <v>0</v>
      </c>
      <c r="Z5632" s="12">
        <f>ROUNDUP(SUM(VLOOKUP(F5632,'Pontuação 3.0'!A$2:B$11,2,FALSE),VLOOKUP(E5632,'Pontuação 3.0'!C$2:D$11,2,FALSE),VLOOKUP(H5632,'Pontuação 3.0'!I$2:J$11,2,FALSE),VLOOKUP(J5632,'Pontuação 3.0'!G$2:H$11,2,FALSE),VLOOKUP(G5632,'Pontuação 3.0'!E$2:F$11,2,FALSE),VLOOKUP(K5632,'Pontuação 3.0'!K$2:L$11,2,FALSE),VLOOKUP(L5632,'Pontuação 3.0'!M$2:N$13,2,FALSE)),0)</f>
        <v>1812</v>
      </c>
      <c r="AA5632" s="12">
        <f t="shared" si="6"/>
        <v>181</v>
      </c>
      <c r="AB5632" s="12" t="str">
        <f t="array" ref="AB5632">IFERROR(INDEX('Pontuação 3.0'!G$13:G$191, MATCH(AA5632, 'Pontuação 3.0'!F$13:F$191, 0)), "Faixa Indefinida")</f>
        <v>D</v>
      </c>
      <c r="AC5632" s="12">
        <f t="shared" si="7"/>
        <v>0</v>
      </c>
      <c r="AD5632" s="12">
        <f t="shared" si="8"/>
        <v>0</v>
      </c>
      <c r="AE5632" s="12">
        <f t="shared" si="9"/>
        <v>0</v>
      </c>
      <c r="AF5632" s="12">
        <f t="shared" si="10"/>
        <v>1</v>
      </c>
    </row>
    <row r="5633" ht="15.75" customHeight="1">
      <c r="A5633" s="8">
        <v>45691.0</v>
      </c>
      <c r="B5633" s="9" t="s">
        <v>525</v>
      </c>
      <c r="C5633" s="9" t="s">
        <v>12837</v>
      </c>
      <c r="D5633" s="15">
        <v>2.4998596438E10</v>
      </c>
      <c r="E5633" s="9" t="s">
        <v>13936</v>
      </c>
      <c r="F5633" s="9" t="s">
        <v>13948</v>
      </c>
      <c r="G5633" s="9" t="s">
        <v>13926</v>
      </c>
      <c r="H5633" s="9" t="s">
        <v>13949</v>
      </c>
      <c r="I5633" s="9" t="s">
        <v>13940</v>
      </c>
      <c r="J5633" s="9" t="s">
        <v>13929</v>
      </c>
      <c r="K5633" s="9" t="s">
        <v>13940</v>
      </c>
      <c r="L5633" s="9" t="s">
        <v>13945</v>
      </c>
      <c r="M5633" s="9" t="s">
        <v>13942</v>
      </c>
      <c r="N5633" s="13" t="s">
        <v>12</v>
      </c>
      <c r="O5633" s="13" t="s">
        <v>14</v>
      </c>
      <c r="P5633" s="13" t="s">
        <v>32</v>
      </c>
      <c r="Q5633" s="13" t="s">
        <v>51</v>
      </c>
      <c r="R5633" s="13" t="s">
        <v>15</v>
      </c>
      <c r="S5633" s="10">
        <f>ROUNDUP(SUM(VLOOKUP(F5633,'Pontuação'!A$2:B$11,2,FALSE),VLOOKUP(E5633,'Pontuação'!C$2:D$11,2,FALSE),VLOOKUP(H5633,'Pontuação'!I$2:J$11,2,FALSE),VLOOKUP(J5633,'Pontuação'!G$2:H$11,2,FALSE),VLOOKUP(L5633,'Pontuação'!M$2:N$13,2,FALSE)),0)</f>
        <v>1715</v>
      </c>
      <c r="T5633" s="11">
        <f t="shared" si="1"/>
        <v>172</v>
      </c>
      <c r="U5633" s="11" t="str">
        <f t="array" ref="U5633">IFERROR(INDEX('Pontuação'!G$13:G$101, MATCH(T5633, 'Pontuação'!F$13:F$101, 0)), "Faixa Indefinida")</f>
        <v>B</v>
      </c>
      <c r="V5633" s="11">
        <f t="shared" si="2"/>
        <v>0</v>
      </c>
      <c r="W5633" s="11">
        <f t="shared" si="3"/>
        <v>1</v>
      </c>
      <c r="X5633" s="11">
        <f t="shared" si="4"/>
        <v>0</v>
      </c>
      <c r="Y5633" s="11">
        <f t="shared" si="5"/>
        <v>0</v>
      </c>
      <c r="Z5633" s="12">
        <f>ROUNDUP(SUM(VLOOKUP(F5633,'Pontuação 3.0'!A$2:B$11,2,FALSE),VLOOKUP(E5633,'Pontuação 3.0'!C$2:D$11,2,FALSE),VLOOKUP(H5633,'Pontuação 3.0'!I$2:J$11,2,FALSE),VLOOKUP(J5633,'Pontuação 3.0'!G$2:H$11,2,FALSE),VLOOKUP(G5633,'Pontuação 3.0'!E$2:F$11,2,FALSE),VLOOKUP(K5633,'Pontuação 3.0'!K$2:L$11,2,FALSE),VLOOKUP(L5633,'Pontuação 3.0'!M$2:N$13,2,FALSE)),0)</f>
        <v>2162</v>
      </c>
      <c r="AA5633" s="12">
        <f t="shared" si="6"/>
        <v>216</v>
      </c>
      <c r="AB5633" s="12" t="str">
        <f t="array" ref="AB5633">IFERROR(INDEX('Pontuação 3.0'!G$13:G$191, MATCH(AA5633, 'Pontuação 3.0'!F$13:F$191, 0)), "Faixa Indefinida")</f>
        <v>B</v>
      </c>
      <c r="AC5633" s="12">
        <f t="shared" si="7"/>
        <v>0</v>
      </c>
      <c r="AD5633" s="12">
        <f t="shared" si="8"/>
        <v>1</v>
      </c>
      <c r="AE5633" s="12">
        <f t="shared" si="9"/>
        <v>0</v>
      </c>
      <c r="AF5633" s="12">
        <f t="shared" si="10"/>
        <v>0</v>
      </c>
    </row>
    <row r="5634" ht="15.75" customHeight="1">
      <c r="A5634" s="8">
        <v>45691.0</v>
      </c>
      <c r="B5634" s="9" t="s">
        <v>1565</v>
      </c>
      <c r="C5634" s="9" t="s">
        <v>12838</v>
      </c>
      <c r="D5634" s="15">
        <v>4.3996480957E10</v>
      </c>
      <c r="E5634" s="9" t="s">
        <v>13936</v>
      </c>
      <c r="F5634" s="9" t="s">
        <v>13948</v>
      </c>
      <c r="G5634" s="9" t="s">
        <v>13926</v>
      </c>
      <c r="H5634" s="9" t="s">
        <v>13927</v>
      </c>
      <c r="I5634" s="9" t="s">
        <v>13940</v>
      </c>
      <c r="J5634" s="9" t="s">
        <v>13929</v>
      </c>
      <c r="K5634" s="9" t="s">
        <v>13940</v>
      </c>
      <c r="L5634" s="9" t="s">
        <v>13931</v>
      </c>
      <c r="M5634" s="9" t="s">
        <v>13952</v>
      </c>
      <c r="N5634" s="13" t="s">
        <v>12</v>
      </c>
      <c r="O5634" s="13" t="s">
        <v>14</v>
      </c>
      <c r="P5634" s="13" t="s">
        <v>24</v>
      </c>
      <c r="Q5634" s="13" t="s">
        <v>3528</v>
      </c>
      <c r="R5634" s="13" t="s">
        <v>65</v>
      </c>
      <c r="S5634" s="10">
        <f>ROUNDUP(SUM(VLOOKUP(F5634,'Pontuação'!A$2:B$11,2,FALSE),VLOOKUP(E5634,'Pontuação'!C$2:D$11,2,FALSE),VLOOKUP(H5634,'Pontuação'!I$2:J$11,2,FALSE),VLOOKUP(J5634,'Pontuação'!G$2:H$11,2,FALSE),VLOOKUP(L5634,'Pontuação'!M$2:N$13,2,FALSE)),0)</f>
        <v>1427</v>
      </c>
      <c r="T5634" s="11">
        <f t="shared" si="1"/>
        <v>143</v>
      </c>
      <c r="U5634" s="11" t="str">
        <f t="array" ref="U5634">IFERROR(INDEX('Pontuação'!G$13:G$101, MATCH(T5634, 'Pontuação'!F$13:F$101, 0)), "Faixa Indefinida")</f>
        <v>D</v>
      </c>
      <c r="V5634" s="11">
        <f t="shared" si="2"/>
        <v>0</v>
      </c>
      <c r="W5634" s="11">
        <f t="shared" si="3"/>
        <v>0</v>
      </c>
      <c r="X5634" s="11">
        <f t="shared" si="4"/>
        <v>0</v>
      </c>
      <c r="Y5634" s="11">
        <f t="shared" si="5"/>
        <v>1</v>
      </c>
      <c r="Z5634" s="12">
        <f>ROUNDUP(SUM(VLOOKUP(F5634,'Pontuação 3.0'!A$2:B$11,2,FALSE),VLOOKUP(E5634,'Pontuação 3.0'!C$2:D$11,2,FALSE),VLOOKUP(H5634,'Pontuação 3.0'!I$2:J$11,2,FALSE),VLOOKUP(J5634,'Pontuação 3.0'!G$2:H$11,2,FALSE),VLOOKUP(G5634,'Pontuação 3.0'!E$2:F$11,2,FALSE),VLOOKUP(K5634,'Pontuação 3.0'!K$2:L$11,2,FALSE),VLOOKUP(L5634,'Pontuação 3.0'!M$2:N$13,2,FALSE)),0)</f>
        <v>1841</v>
      </c>
      <c r="AA5634" s="12">
        <f t="shared" si="6"/>
        <v>184</v>
      </c>
      <c r="AB5634" s="12" t="str">
        <f t="array" ref="AB5634">IFERROR(INDEX('Pontuação 3.0'!G$13:G$191, MATCH(AA5634, 'Pontuação 3.0'!F$13:F$191, 0)), "Faixa Indefinida")</f>
        <v>D</v>
      </c>
      <c r="AC5634" s="12">
        <f t="shared" si="7"/>
        <v>0</v>
      </c>
      <c r="AD5634" s="12">
        <f t="shared" si="8"/>
        <v>0</v>
      </c>
      <c r="AE5634" s="12">
        <f t="shared" si="9"/>
        <v>0</v>
      </c>
      <c r="AF5634" s="12">
        <f t="shared" si="10"/>
        <v>1</v>
      </c>
    </row>
    <row r="5635" ht="15.75" customHeight="1">
      <c r="A5635" s="8">
        <v>45691.0</v>
      </c>
      <c r="B5635" s="9" t="s">
        <v>1539</v>
      </c>
      <c r="C5635" s="9" t="s">
        <v>12843</v>
      </c>
      <c r="D5635" s="15">
        <v>1.899723451E10</v>
      </c>
      <c r="E5635" s="9" t="s">
        <v>13936</v>
      </c>
      <c r="F5635" s="9" t="s">
        <v>13937</v>
      </c>
      <c r="G5635" s="9" t="s">
        <v>13926</v>
      </c>
      <c r="H5635" s="9" t="s">
        <v>13951</v>
      </c>
      <c r="I5635" s="9" t="s">
        <v>13928</v>
      </c>
      <c r="J5635" s="9" t="s">
        <v>13929</v>
      </c>
      <c r="K5635" s="9" t="s">
        <v>13930</v>
      </c>
      <c r="L5635" s="9" t="s">
        <v>13931</v>
      </c>
      <c r="M5635" s="9" t="s">
        <v>13932</v>
      </c>
      <c r="N5635" s="13" t="s">
        <v>12</v>
      </c>
      <c r="O5635" s="13" t="s">
        <v>14</v>
      </c>
      <c r="P5635" s="13" t="s">
        <v>19</v>
      </c>
      <c r="Q5635" s="13" t="s">
        <v>33</v>
      </c>
      <c r="R5635" s="13" t="s">
        <v>15</v>
      </c>
      <c r="S5635" s="10">
        <f>ROUNDUP(SUM(VLOOKUP(F5635,'Pontuação'!A$2:B$11,2,FALSE),VLOOKUP(E5635,'Pontuação'!C$2:D$11,2,FALSE),VLOOKUP(H5635,'Pontuação'!I$2:J$11,2,FALSE),VLOOKUP(J5635,'Pontuação'!G$2:H$11,2,FALSE),VLOOKUP(L5635,'Pontuação'!M$2:N$13,2,FALSE)),0)</f>
        <v>1524</v>
      </c>
      <c r="T5635" s="11">
        <f t="shared" si="1"/>
        <v>152</v>
      </c>
      <c r="U5635" s="11" t="str">
        <f t="array" ref="U5635">IFERROR(INDEX('Pontuação'!G$13:G$101, MATCH(T5635, 'Pontuação'!F$13:F$101, 0)), "Faixa Indefinida")</f>
        <v>C</v>
      </c>
      <c r="V5635" s="11">
        <f t="shared" si="2"/>
        <v>0</v>
      </c>
      <c r="W5635" s="11">
        <f t="shared" si="3"/>
        <v>0</v>
      </c>
      <c r="X5635" s="11">
        <f t="shared" si="4"/>
        <v>1</v>
      </c>
      <c r="Y5635" s="11">
        <f t="shared" si="5"/>
        <v>0</v>
      </c>
      <c r="Z5635" s="12">
        <f>ROUNDUP(SUM(VLOOKUP(F5635,'Pontuação 3.0'!A$2:B$11,2,FALSE),VLOOKUP(E5635,'Pontuação 3.0'!C$2:D$11,2,FALSE),VLOOKUP(H5635,'Pontuação 3.0'!I$2:J$11,2,FALSE),VLOOKUP(J5635,'Pontuação 3.0'!G$2:H$11,2,FALSE),VLOOKUP(G5635,'Pontuação 3.0'!E$2:F$11,2,FALSE),VLOOKUP(K5635,'Pontuação 3.0'!K$2:L$11,2,FALSE),VLOOKUP(L5635,'Pontuação 3.0'!M$2:N$13,2,FALSE)),0)</f>
        <v>2161</v>
      </c>
      <c r="AA5635" s="12">
        <f t="shared" si="6"/>
        <v>216</v>
      </c>
      <c r="AB5635" s="12" t="str">
        <f t="array" ref="AB5635">IFERROR(INDEX('Pontuação 3.0'!G$13:G$191, MATCH(AA5635, 'Pontuação 3.0'!F$13:F$191, 0)), "Faixa Indefinida")</f>
        <v>B</v>
      </c>
      <c r="AC5635" s="12">
        <f t="shared" si="7"/>
        <v>0</v>
      </c>
      <c r="AD5635" s="12">
        <f t="shared" si="8"/>
        <v>1</v>
      </c>
      <c r="AE5635" s="12">
        <f t="shared" si="9"/>
        <v>0</v>
      </c>
      <c r="AF5635" s="12">
        <f t="shared" si="10"/>
        <v>0</v>
      </c>
    </row>
    <row r="5636" ht="15.75" customHeight="1">
      <c r="A5636" s="8">
        <v>45691.0</v>
      </c>
      <c r="B5636" s="9" t="s">
        <v>2897</v>
      </c>
      <c r="C5636" s="9" t="s">
        <v>12844</v>
      </c>
      <c r="D5636" s="15">
        <v>3.1988042517E10</v>
      </c>
      <c r="E5636" s="9" t="s">
        <v>13936</v>
      </c>
      <c r="F5636" s="9" t="s">
        <v>13948</v>
      </c>
      <c r="G5636" s="9" t="s">
        <v>13944</v>
      </c>
      <c r="H5636" s="9" t="s">
        <v>13951</v>
      </c>
      <c r="I5636" s="9" t="s">
        <v>13928</v>
      </c>
      <c r="J5636" s="9" t="s">
        <v>13929</v>
      </c>
      <c r="K5636" s="9" t="s">
        <v>13940</v>
      </c>
      <c r="L5636" s="9" t="s">
        <v>13931</v>
      </c>
      <c r="M5636" s="9" t="s">
        <v>13952</v>
      </c>
      <c r="N5636" s="13" t="s">
        <v>12</v>
      </c>
      <c r="O5636" s="13" t="s">
        <v>14</v>
      </c>
      <c r="P5636" s="13" t="s">
        <v>39</v>
      </c>
      <c r="Q5636" s="13" t="s">
        <v>3528</v>
      </c>
      <c r="R5636" s="13" t="s">
        <v>15</v>
      </c>
      <c r="S5636" s="10">
        <f>ROUNDUP(SUM(VLOOKUP(F5636,'Pontuação'!A$2:B$11,2,FALSE),VLOOKUP(E5636,'Pontuação'!C$2:D$11,2,FALSE),VLOOKUP(H5636,'Pontuação'!I$2:J$11,2,FALSE),VLOOKUP(J5636,'Pontuação'!G$2:H$11,2,FALSE),VLOOKUP(L5636,'Pontuação'!M$2:N$13,2,FALSE)),0)</f>
        <v>1541</v>
      </c>
      <c r="T5636" s="11">
        <f t="shared" si="1"/>
        <v>154</v>
      </c>
      <c r="U5636" s="11" t="str">
        <f t="array" ref="U5636">IFERROR(INDEX('Pontuação'!G$13:G$101, MATCH(T5636, 'Pontuação'!F$13:F$101, 0)), "Faixa Indefinida")</f>
        <v>C</v>
      </c>
      <c r="V5636" s="11">
        <f t="shared" si="2"/>
        <v>0</v>
      </c>
      <c r="W5636" s="11">
        <f t="shared" si="3"/>
        <v>0</v>
      </c>
      <c r="X5636" s="11">
        <f t="shared" si="4"/>
        <v>1</v>
      </c>
      <c r="Y5636" s="11">
        <f t="shared" si="5"/>
        <v>0</v>
      </c>
      <c r="Z5636" s="12">
        <f>ROUNDUP(SUM(VLOOKUP(F5636,'Pontuação 3.0'!A$2:B$11,2,FALSE),VLOOKUP(E5636,'Pontuação 3.0'!C$2:D$11,2,FALSE),VLOOKUP(H5636,'Pontuação 3.0'!I$2:J$11,2,FALSE),VLOOKUP(J5636,'Pontuação 3.0'!G$2:H$11,2,FALSE),VLOOKUP(G5636,'Pontuação 3.0'!E$2:F$11,2,FALSE),VLOOKUP(K5636,'Pontuação 3.0'!K$2:L$11,2,FALSE),VLOOKUP(L5636,'Pontuação 3.0'!M$2:N$13,2,FALSE)),0)</f>
        <v>1849</v>
      </c>
      <c r="AA5636" s="12">
        <f t="shared" si="6"/>
        <v>185</v>
      </c>
      <c r="AB5636" s="12" t="str">
        <f t="array" ref="AB5636">IFERROR(INDEX('Pontuação 3.0'!G$13:G$191, MATCH(AA5636, 'Pontuação 3.0'!F$13:F$191, 0)), "Faixa Indefinida")</f>
        <v>D</v>
      </c>
      <c r="AC5636" s="12">
        <f t="shared" si="7"/>
        <v>0</v>
      </c>
      <c r="AD5636" s="12">
        <f t="shared" si="8"/>
        <v>0</v>
      </c>
      <c r="AE5636" s="12">
        <f t="shared" si="9"/>
        <v>0</v>
      </c>
      <c r="AF5636" s="12">
        <f t="shared" si="10"/>
        <v>1</v>
      </c>
    </row>
    <row r="5637" ht="15.75" customHeight="1">
      <c r="A5637" s="8">
        <v>45691.0</v>
      </c>
      <c r="B5637" s="9" t="s">
        <v>12845</v>
      </c>
      <c r="C5637" s="9" t="s">
        <v>12846</v>
      </c>
      <c r="D5637" s="15">
        <v>1.1965701169E10</v>
      </c>
      <c r="E5637" s="9" t="s">
        <v>13936</v>
      </c>
      <c r="F5637" s="9" t="s">
        <v>13948</v>
      </c>
      <c r="G5637" s="9" t="s">
        <v>13944</v>
      </c>
      <c r="H5637" s="9" t="s">
        <v>13938</v>
      </c>
      <c r="I5637" s="9" t="s">
        <v>13940</v>
      </c>
      <c r="J5637" s="9" t="s">
        <v>13939</v>
      </c>
      <c r="K5637" s="9" t="s">
        <v>13930</v>
      </c>
      <c r="L5637" s="9" t="s">
        <v>13931</v>
      </c>
      <c r="M5637" s="9" t="s">
        <v>13946</v>
      </c>
      <c r="N5637" s="13" t="s">
        <v>12</v>
      </c>
      <c r="O5637" s="13" t="s">
        <v>14</v>
      </c>
      <c r="P5637" s="13" t="s">
        <v>93</v>
      </c>
      <c r="Q5637" s="13" t="s">
        <v>48</v>
      </c>
      <c r="R5637" s="13" t="s">
        <v>15</v>
      </c>
      <c r="S5637" s="10">
        <f>ROUNDUP(SUM(VLOOKUP(F5637,'Pontuação'!A$2:B$11,2,FALSE),VLOOKUP(E5637,'Pontuação'!C$2:D$11,2,FALSE),VLOOKUP(H5637,'Pontuação'!I$2:J$11,2,FALSE),VLOOKUP(J5637,'Pontuação'!G$2:H$11,2,FALSE),VLOOKUP(L5637,'Pontuação'!M$2:N$13,2,FALSE)),0)</f>
        <v>1672</v>
      </c>
      <c r="T5637" s="11">
        <f t="shared" si="1"/>
        <v>167</v>
      </c>
      <c r="U5637" s="11" t="str">
        <f t="array" ref="U5637">IFERROR(INDEX('Pontuação'!G$13:G$101, MATCH(T5637, 'Pontuação'!F$13:F$101, 0)), "Faixa Indefinida")</f>
        <v>B</v>
      </c>
      <c r="V5637" s="11">
        <f t="shared" si="2"/>
        <v>0</v>
      </c>
      <c r="W5637" s="11">
        <f t="shared" si="3"/>
        <v>1</v>
      </c>
      <c r="X5637" s="11">
        <f t="shared" si="4"/>
        <v>0</v>
      </c>
      <c r="Y5637" s="11">
        <f t="shared" si="5"/>
        <v>0</v>
      </c>
      <c r="Z5637" s="12">
        <f>ROUNDUP(SUM(VLOOKUP(F5637,'Pontuação 3.0'!A$2:B$11,2,FALSE),VLOOKUP(E5637,'Pontuação 3.0'!C$2:D$11,2,FALSE),VLOOKUP(H5637,'Pontuação 3.0'!I$2:J$11,2,FALSE),VLOOKUP(J5637,'Pontuação 3.0'!G$2:H$11,2,FALSE),VLOOKUP(G5637,'Pontuação 3.0'!E$2:F$11,2,FALSE),VLOOKUP(K5637,'Pontuação 3.0'!K$2:L$11,2,FALSE),VLOOKUP(L5637,'Pontuação 3.0'!M$2:N$13,2,FALSE)),0)</f>
        <v>2198</v>
      </c>
      <c r="AA5637" s="12">
        <f t="shared" si="6"/>
        <v>220</v>
      </c>
      <c r="AB5637" s="12" t="str">
        <f t="array" ref="AB5637">IFERROR(INDEX('Pontuação 3.0'!G$13:G$191, MATCH(AA5637, 'Pontuação 3.0'!F$13:F$191, 0)), "Faixa Indefinida")</f>
        <v>B</v>
      </c>
      <c r="AC5637" s="12">
        <f t="shared" si="7"/>
        <v>0</v>
      </c>
      <c r="AD5637" s="12">
        <f t="shared" si="8"/>
        <v>1</v>
      </c>
      <c r="AE5637" s="12">
        <f t="shared" si="9"/>
        <v>0</v>
      </c>
      <c r="AF5637" s="12">
        <f t="shared" si="10"/>
        <v>0</v>
      </c>
    </row>
    <row r="5638" ht="15.75" customHeight="1">
      <c r="A5638" s="8">
        <v>45691.0</v>
      </c>
      <c r="B5638" s="9" t="s">
        <v>12847</v>
      </c>
      <c r="C5638" s="9" t="s">
        <v>12848</v>
      </c>
      <c r="D5638" s="15">
        <v>1.1939011968E10</v>
      </c>
      <c r="E5638" s="9" t="s">
        <v>13936</v>
      </c>
      <c r="F5638" s="9" t="s">
        <v>13950</v>
      </c>
      <c r="G5638" s="9" t="s">
        <v>13926</v>
      </c>
      <c r="H5638" s="9" t="s">
        <v>13927</v>
      </c>
      <c r="I5638" s="9" t="s">
        <v>13940</v>
      </c>
      <c r="J5638" s="9" t="s">
        <v>13929</v>
      </c>
      <c r="K5638" s="9" t="s">
        <v>13940</v>
      </c>
      <c r="L5638" s="9" t="s">
        <v>13945</v>
      </c>
      <c r="M5638" s="9" t="s">
        <v>13942</v>
      </c>
      <c r="N5638" s="13" t="s">
        <v>12</v>
      </c>
      <c r="O5638" s="13" t="s">
        <v>14</v>
      </c>
      <c r="P5638" s="13" t="s">
        <v>47</v>
      </c>
      <c r="Q5638" s="13" t="s">
        <v>48</v>
      </c>
      <c r="R5638" s="13" t="s">
        <v>15</v>
      </c>
      <c r="S5638" s="10">
        <f>ROUNDUP(SUM(VLOOKUP(F5638,'Pontuação'!A$2:B$11,2,FALSE),VLOOKUP(E5638,'Pontuação'!C$2:D$11,2,FALSE),VLOOKUP(H5638,'Pontuação'!I$2:J$11,2,FALSE),VLOOKUP(J5638,'Pontuação'!G$2:H$11,2,FALSE),VLOOKUP(L5638,'Pontuação'!M$2:N$13,2,FALSE)),0)</f>
        <v>1571</v>
      </c>
      <c r="T5638" s="11">
        <f t="shared" si="1"/>
        <v>157</v>
      </c>
      <c r="U5638" s="11" t="str">
        <f t="array" ref="U5638">IFERROR(INDEX('Pontuação'!G$13:G$101, MATCH(T5638, 'Pontuação'!F$13:F$101, 0)), "Faixa Indefinida")</f>
        <v>C</v>
      </c>
      <c r="V5638" s="11">
        <f t="shared" si="2"/>
        <v>0</v>
      </c>
      <c r="W5638" s="11">
        <f t="shared" si="3"/>
        <v>0</v>
      </c>
      <c r="X5638" s="11">
        <f t="shared" si="4"/>
        <v>1</v>
      </c>
      <c r="Y5638" s="11">
        <f t="shared" si="5"/>
        <v>0</v>
      </c>
      <c r="Z5638" s="12">
        <f>ROUNDUP(SUM(VLOOKUP(F5638,'Pontuação 3.0'!A$2:B$11,2,FALSE),VLOOKUP(E5638,'Pontuação 3.0'!C$2:D$11,2,FALSE),VLOOKUP(H5638,'Pontuação 3.0'!I$2:J$11,2,FALSE),VLOOKUP(J5638,'Pontuação 3.0'!G$2:H$11,2,FALSE),VLOOKUP(G5638,'Pontuação 3.0'!E$2:F$11,2,FALSE),VLOOKUP(K5638,'Pontuação 3.0'!K$2:L$11,2,FALSE),VLOOKUP(L5638,'Pontuação 3.0'!M$2:N$13,2,FALSE)),0)</f>
        <v>2060</v>
      </c>
      <c r="AA5638" s="12">
        <f t="shared" si="6"/>
        <v>206</v>
      </c>
      <c r="AB5638" s="12" t="str">
        <f t="array" ref="AB5638">IFERROR(INDEX('Pontuação 3.0'!G$13:G$191, MATCH(AA5638, 'Pontuação 3.0'!F$13:F$191, 0)), "Faixa Indefinida")</f>
        <v>C</v>
      </c>
      <c r="AC5638" s="12">
        <f t="shared" si="7"/>
        <v>0</v>
      </c>
      <c r="AD5638" s="12">
        <f t="shared" si="8"/>
        <v>0</v>
      </c>
      <c r="AE5638" s="12">
        <f t="shared" si="9"/>
        <v>1</v>
      </c>
      <c r="AF5638" s="12">
        <f t="shared" si="10"/>
        <v>0</v>
      </c>
    </row>
    <row r="5639" ht="15.75" customHeight="1">
      <c r="A5639" s="8">
        <v>45691.0</v>
      </c>
      <c r="B5639" s="9" t="s">
        <v>12847</v>
      </c>
      <c r="C5639" s="9" t="s">
        <v>12848</v>
      </c>
      <c r="D5639" s="15">
        <v>1.1939011968E10</v>
      </c>
      <c r="E5639" s="9" t="s">
        <v>13936</v>
      </c>
      <c r="F5639" s="9" t="s">
        <v>13950</v>
      </c>
      <c r="G5639" s="9" t="s">
        <v>13926</v>
      </c>
      <c r="H5639" s="9" t="s">
        <v>13927</v>
      </c>
      <c r="I5639" s="9" t="s">
        <v>13940</v>
      </c>
      <c r="J5639" s="9" t="s">
        <v>13929</v>
      </c>
      <c r="K5639" s="9" t="s">
        <v>13940</v>
      </c>
      <c r="L5639" s="9" t="s">
        <v>13945</v>
      </c>
      <c r="M5639" s="9" t="s">
        <v>13942</v>
      </c>
      <c r="N5639" s="13" t="s">
        <v>12</v>
      </c>
      <c r="O5639" s="13" t="s">
        <v>14</v>
      </c>
      <c r="P5639" s="13" t="s">
        <v>47</v>
      </c>
      <c r="Q5639" s="13" t="s">
        <v>48</v>
      </c>
      <c r="R5639" s="13" t="s">
        <v>15</v>
      </c>
      <c r="S5639" s="10">
        <f>ROUNDUP(SUM(VLOOKUP(F5639,'Pontuação'!A$2:B$11,2,FALSE),VLOOKUP(E5639,'Pontuação'!C$2:D$11,2,FALSE),VLOOKUP(H5639,'Pontuação'!I$2:J$11,2,FALSE),VLOOKUP(J5639,'Pontuação'!G$2:H$11,2,FALSE),VLOOKUP(L5639,'Pontuação'!M$2:N$13,2,FALSE)),0)</f>
        <v>1571</v>
      </c>
      <c r="T5639" s="11">
        <f t="shared" si="1"/>
        <v>157</v>
      </c>
      <c r="U5639" s="11" t="str">
        <f t="array" ref="U5639">IFERROR(INDEX('Pontuação'!G$13:G$101, MATCH(T5639, 'Pontuação'!F$13:F$101, 0)), "Faixa Indefinida")</f>
        <v>C</v>
      </c>
      <c r="V5639" s="11">
        <f t="shared" si="2"/>
        <v>0</v>
      </c>
      <c r="W5639" s="11">
        <f t="shared" si="3"/>
        <v>0</v>
      </c>
      <c r="X5639" s="11">
        <f t="shared" si="4"/>
        <v>1</v>
      </c>
      <c r="Y5639" s="11">
        <f t="shared" si="5"/>
        <v>0</v>
      </c>
      <c r="Z5639" s="12">
        <f>ROUNDUP(SUM(VLOOKUP(F5639,'Pontuação 3.0'!A$2:B$11,2,FALSE),VLOOKUP(E5639,'Pontuação 3.0'!C$2:D$11,2,FALSE),VLOOKUP(H5639,'Pontuação 3.0'!I$2:J$11,2,FALSE),VLOOKUP(J5639,'Pontuação 3.0'!G$2:H$11,2,FALSE),VLOOKUP(G5639,'Pontuação 3.0'!E$2:F$11,2,FALSE),VLOOKUP(K5639,'Pontuação 3.0'!K$2:L$11,2,FALSE),VLOOKUP(L5639,'Pontuação 3.0'!M$2:N$13,2,FALSE)),0)</f>
        <v>2060</v>
      </c>
      <c r="AA5639" s="12">
        <f t="shared" si="6"/>
        <v>206</v>
      </c>
      <c r="AB5639" s="12" t="str">
        <f t="array" ref="AB5639">IFERROR(INDEX('Pontuação 3.0'!G$13:G$191, MATCH(AA5639, 'Pontuação 3.0'!F$13:F$191, 0)), "Faixa Indefinida")</f>
        <v>C</v>
      </c>
      <c r="AC5639" s="12">
        <f t="shared" si="7"/>
        <v>0</v>
      </c>
      <c r="AD5639" s="12">
        <f t="shared" si="8"/>
        <v>0</v>
      </c>
      <c r="AE5639" s="12">
        <f t="shared" si="9"/>
        <v>1</v>
      </c>
      <c r="AF5639" s="12">
        <f t="shared" si="10"/>
        <v>0</v>
      </c>
    </row>
    <row r="5640" ht="15.75" customHeight="1">
      <c r="A5640" s="8">
        <v>45691.0</v>
      </c>
      <c r="B5640" s="9" t="s">
        <v>12849</v>
      </c>
      <c r="C5640" s="9" t="s">
        <v>12850</v>
      </c>
      <c r="D5640" s="15">
        <v>9.2994749185E10</v>
      </c>
      <c r="E5640" s="9" t="s">
        <v>13924</v>
      </c>
      <c r="F5640" s="9" t="s">
        <v>13948</v>
      </c>
      <c r="G5640" s="9" t="s">
        <v>13926</v>
      </c>
      <c r="H5640" s="9" t="s">
        <v>13949</v>
      </c>
      <c r="I5640" s="9" t="s">
        <v>13940</v>
      </c>
      <c r="J5640" s="9" t="s">
        <v>13929</v>
      </c>
      <c r="K5640" s="9" t="s">
        <v>13940</v>
      </c>
      <c r="L5640" s="9" t="s">
        <v>13931</v>
      </c>
      <c r="M5640" s="9" t="s">
        <v>13952</v>
      </c>
      <c r="N5640" s="13" t="s">
        <v>12</v>
      </c>
      <c r="O5640" s="13" t="s">
        <v>14</v>
      </c>
      <c r="P5640" s="13" t="s">
        <v>333</v>
      </c>
      <c r="Q5640" s="13" t="s">
        <v>33</v>
      </c>
      <c r="R5640" s="13" t="s">
        <v>65</v>
      </c>
      <c r="S5640" s="10">
        <f>ROUNDUP(SUM(VLOOKUP(F5640,'Pontuação'!A$2:B$11,2,FALSE),VLOOKUP(E5640,'Pontuação'!C$2:D$11,2,FALSE),VLOOKUP(H5640,'Pontuação'!I$2:J$11,2,FALSE),VLOOKUP(J5640,'Pontuação'!G$2:H$11,2,FALSE),VLOOKUP(L5640,'Pontuação'!M$2:N$13,2,FALSE)),0)</f>
        <v>1587</v>
      </c>
      <c r="T5640" s="11">
        <f t="shared" si="1"/>
        <v>159</v>
      </c>
      <c r="U5640" s="11" t="str">
        <f t="array" ref="U5640">IFERROR(INDEX('Pontuação'!G$13:G$101, MATCH(T5640, 'Pontuação'!F$13:F$101, 0)), "Faixa Indefinida")</f>
        <v>C</v>
      </c>
      <c r="V5640" s="11">
        <f t="shared" si="2"/>
        <v>0</v>
      </c>
      <c r="W5640" s="11">
        <f t="shared" si="3"/>
        <v>0</v>
      </c>
      <c r="X5640" s="11">
        <f t="shared" si="4"/>
        <v>1</v>
      </c>
      <c r="Y5640" s="11">
        <f t="shared" si="5"/>
        <v>0</v>
      </c>
      <c r="Z5640" s="12">
        <f>ROUNDUP(SUM(VLOOKUP(F5640,'Pontuação 3.0'!A$2:B$11,2,FALSE),VLOOKUP(E5640,'Pontuação 3.0'!C$2:D$11,2,FALSE),VLOOKUP(H5640,'Pontuação 3.0'!I$2:J$11,2,FALSE),VLOOKUP(J5640,'Pontuação 3.0'!G$2:H$11,2,FALSE),VLOOKUP(G5640,'Pontuação 3.0'!E$2:F$11,2,FALSE),VLOOKUP(K5640,'Pontuação 3.0'!K$2:L$11,2,FALSE),VLOOKUP(L5640,'Pontuação 3.0'!M$2:N$13,2,FALSE)),0)</f>
        <v>2046</v>
      </c>
      <c r="AA5640" s="12">
        <f t="shared" si="6"/>
        <v>205</v>
      </c>
      <c r="AB5640" s="12" t="str">
        <f t="array" ref="AB5640">IFERROR(INDEX('Pontuação 3.0'!G$13:G$191, MATCH(AA5640, 'Pontuação 3.0'!F$13:F$191, 0)), "Faixa Indefinida")</f>
        <v>C</v>
      </c>
      <c r="AC5640" s="12">
        <f t="shared" si="7"/>
        <v>0</v>
      </c>
      <c r="AD5640" s="12">
        <f t="shared" si="8"/>
        <v>0</v>
      </c>
      <c r="AE5640" s="12">
        <f t="shared" si="9"/>
        <v>1</v>
      </c>
      <c r="AF5640" s="12">
        <f t="shared" si="10"/>
        <v>0</v>
      </c>
    </row>
    <row r="5641" ht="15.75" customHeight="1">
      <c r="A5641" s="8">
        <v>45691.0</v>
      </c>
      <c r="B5641" s="9" t="s">
        <v>2265</v>
      </c>
      <c r="C5641" s="9" t="s">
        <v>11314</v>
      </c>
      <c r="D5641" s="15">
        <v>4.1997594756E10</v>
      </c>
      <c r="E5641" s="9" t="s">
        <v>13936</v>
      </c>
      <c r="F5641" s="9" t="s">
        <v>13948</v>
      </c>
      <c r="G5641" s="9" t="s">
        <v>13944</v>
      </c>
      <c r="H5641" s="9" t="s">
        <v>13938</v>
      </c>
      <c r="I5641" s="9" t="s">
        <v>13940</v>
      </c>
      <c r="J5641" s="9" t="s">
        <v>13929</v>
      </c>
      <c r="K5641" s="9" t="s">
        <v>13940</v>
      </c>
      <c r="L5641" s="9" t="s">
        <v>13945</v>
      </c>
      <c r="M5641" s="9" t="s">
        <v>13942</v>
      </c>
      <c r="N5641" s="13" t="s">
        <v>12</v>
      </c>
      <c r="O5641" s="13" t="s">
        <v>14</v>
      </c>
      <c r="P5641" s="13" t="s">
        <v>13</v>
      </c>
      <c r="Q5641" s="13" t="s">
        <v>114</v>
      </c>
      <c r="R5641" s="13" t="s">
        <v>15</v>
      </c>
      <c r="S5641" s="10">
        <f>ROUNDUP(SUM(VLOOKUP(F5641,'Pontuação'!A$2:B$11,2,FALSE),VLOOKUP(E5641,'Pontuação'!C$2:D$11,2,FALSE),VLOOKUP(H5641,'Pontuação'!I$2:J$11,2,FALSE),VLOOKUP(J5641,'Pontuação'!G$2:H$11,2,FALSE),VLOOKUP(L5641,'Pontuação'!M$2:N$13,2,FALSE)),0)</f>
        <v>1699</v>
      </c>
      <c r="T5641" s="11">
        <f t="shared" si="1"/>
        <v>170</v>
      </c>
      <c r="U5641" s="11" t="str">
        <f t="array" ref="U5641">IFERROR(INDEX('Pontuação'!G$13:G$101, MATCH(T5641, 'Pontuação'!F$13:F$101, 0)), "Faixa Indefinida")</f>
        <v>B</v>
      </c>
      <c r="V5641" s="11">
        <f t="shared" si="2"/>
        <v>0</v>
      </c>
      <c r="W5641" s="11">
        <f t="shared" si="3"/>
        <v>1</v>
      </c>
      <c r="X5641" s="11">
        <f t="shared" si="4"/>
        <v>0</v>
      </c>
      <c r="Y5641" s="11">
        <f t="shared" si="5"/>
        <v>0</v>
      </c>
      <c r="Z5641" s="12">
        <f>ROUNDUP(SUM(VLOOKUP(F5641,'Pontuação 3.0'!A$2:B$11,2,FALSE),VLOOKUP(E5641,'Pontuação 3.0'!C$2:D$11,2,FALSE),VLOOKUP(H5641,'Pontuação 3.0'!I$2:J$11,2,FALSE),VLOOKUP(J5641,'Pontuação 3.0'!G$2:H$11,2,FALSE),VLOOKUP(G5641,'Pontuação 3.0'!E$2:F$11,2,FALSE),VLOOKUP(K5641,'Pontuação 3.0'!K$2:L$11,2,FALSE),VLOOKUP(L5641,'Pontuação 3.0'!M$2:N$13,2,FALSE)),0)</f>
        <v>1871</v>
      </c>
      <c r="AA5641" s="12">
        <f t="shared" si="6"/>
        <v>187</v>
      </c>
      <c r="AB5641" s="12" t="str">
        <f t="array" ref="AB5641">IFERROR(INDEX('Pontuação 3.0'!G$13:G$191, MATCH(AA5641, 'Pontuação 3.0'!F$13:F$191, 0)), "Faixa Indefinida")</f>
        <v>D</v>
      </c>
      <c r="AC5641" s="12">
        <f t="shared" si="7"/>
        <v>0</v>
      </c>
      <c r="AD5641" s="12">
        <f t="shared" si="8"/>
        <v>0</v>
      </c>
      <c r="AE5641" s="12">
        <f t="shared" si="9"/>
        <v>0</v>
      </c>
      <c r="AF5641" s="12">
        <f t="shared" si="10"/>
        <v>1</v>
      </c>
    </row>
    <row r="5642" ht="15.75" customHeight="1">
      <c r="A5642" s="8">
        <v>45691.0</v>
      </c>
      <c r="B5642" s="9" t="s">
        <v>12853</v>
      </c>
      <c r="C5642" s="9" t="s">
        <v>12854</v>
      </c>
      <c r="D5642" s="15">
        <v>3.7998705903E10</v>
      </c>
      <c r="E5642" s="9" t="s">
        <v>13936</v>
      </c>
      <c r="F5642" s="9" t="s">
        <v>13950</v>
      </c>
      <c r="G5642" s="9" t="s">
        <v>13944</v>
      </c>
      <c r="H5642" s="9" t="s">
        <v>13949</v>
      </c>
      <c r="I5642" s="9" t="s">
        <v>13928</v>
      </c>
      <c r="J5642" s="9" t="s">
        <v>13929</v>
      </c>
      <c r="K5642" s="9" t="s">
        <v>13940</v>
      </c>
      <c r="L5642" s="9" t="s">
        <v>13945</v>
      </c>
      <c r="M5642" s="9" t="s">
        <v>13952</v>
      </c>
      <c r="N5642" s="13" t="s">
        <v>12</v>
      </c>
      <c r="O5642" s="13" t="s">
        <v>14</v>
      </c>
      <c r="P5642" s="13" t="s">
        <v>32</v>
      </c>
      <c r="Q5642" s="13" t="s">
        <v>200</v>
      </c>
      <c r="R5642" s="13" t="s">
        <v>15</v>
      </c>
      <c r="S5642" s="10">
        <f>ROUNDUP(SUM(VLOOKUP(F5642,'Pontuação'!A$2:B$11,2,FALSE),VLOOKUP(E5642,'Pontuação'!C$2:D$11,2,FALSE),VLOOKUP(H5642,'Pontuação'!I$2:J$11,2,FALSE),VLOOKUP(J5642,'Pontuação'!G$2:H$11,2,FALSE),VLOOKUP(L5642,'Pontuação'!M$2:N$13,2,FALSE)),0)</f>
        <v>1727</v>
      </c>
      <c r="T5642" s="11">
        <f t="shared" si="1"/>
        <v>173</v>
      </c>
      <c r="U5642" s="11" t="str">
        <f t="array" ref="U5642">IFERROR(INDEX('Pontuação'!G$13:G$101, MATCH(T5642, 'Pontuação'!F$13:F$101, 0)), "Faixa Indefinida")</f>
        <v>B</v>
      </c>
      <c r="V5642" s="11">
        <f t="shared" si="2"/>
        <v>0</v>
      </c>
      <c r="W5642" s="11">
        <f t="shared" si="3"/>
        <v>1</v>
      </c>
      <c r="X5642" s="11">
        <f t="shared" si="4"/>
        <v>0</v>
      </c>
      <c r="Y5642" s="11">
        <f t="shared" si="5"/>
        <v>0</v>
      </c>
      <c r="Z5642" s="12">
        <f>ROUNDUP(SUM(VLOOKUP(F5642,'Pontuação 3.0'!A$2:B$11,2,FALSE),VLOOKUP(E5642,'Pontuação 3.0'!C$2:D$11,2,FALSE),VLOOKUP(H5642,'Pontuação 3.0'!I$2:J$11,2,FALSE),VLOOKUP(J5642,'Pontuação 3.0'!G$2:H$11,2,FALSE),VLOOKUP(G5642,'Pontuação 3.0'!E$2:F$11,2,FALSE),VLOOKUP(K5642,'Pontuação 3.0'!K$2:L$11,2,FALSE),VLOOKUP(L5642,'Pontuação 3.0'!M$2:N$13,2,FALSE)),0)</f>
        <v>2155</v>
      </c>
      <c r="AA5642" s="12">
        <f t="shared" si="6"/>
        <v>216</v>
      </c>
      <c r="AB5642" s="12" t="str">
        <f t="array" ref="AB5642">IFERROR(INDEX('Pontuação 3.0'!G$13:G$191, MATCH(AA5642, 'Pontuação 3.0'!F$13:F$191, 0)), "Faixa Indefinida")</f>
        <v>B</v>
      </c>
      <c r="AC5642" s="12">
        <f t="shared" si="7"/>
        <v>0</v>
      </c>
      <c r="AD5642" s="12">
        <f t="shared" si="8"/>
        <v>1</v>
      </c>
      <c r="AE5642" s="12">
        <f t="shared" si="9"/>
        <v>0</v>
      </c>
      <c r="AF5642" s="12">
        <f t="shared" si="10"/>
        <v>0</v>
      </c>
    </row>
    <row r="5643" ht="15.75" customHeight="1">
      <c r="A5643" s="8">
        <v>45691.0</v>
      </c>
      <c r="B5643" s="9" t="s">
        <v>539</v>
      </c>
      <c r="C5643" s="9" t="s">
        <v>12858</v>
      </c>
      <c r="D5643" s="15">
        <v>9.9577493E7</v>
      </c>
      <c r="E5643" s="9" t="s">
        <v>13936</v>
      </c>
      <c r="F5643" s="9" t="s">
        <v>13925</v>
      </c>
      <c r="G5643" s="9" t="s">
        <v>13961</v>
      </c>
      <c r="H5643" s="9" t="s">
        <v>13927</v>
      </c>
      <c r="I5643" s="9" t="s">
        <v>13940</v>
      </c>
      <c r="J5643" s="9" t="s">
        <v>13929</v>
      </c>
      <c r="K5643" s="9" t="s">
        <v>13940</v>
      </c>
      <c r="L5643" s="9" t="s">
        <v>13945</v>
      </c>
      <c r="M5643" s="9" t="s">
        <v>13942</v>
      </c>
      <c r="N5643" s="13" t="s">
        <v>12</v>
      </c>
      <c r="O5643" s="13" t="s">
        <v>14</v>
      </c>
      <c r="P5643" s="13" t="s">
        <v>93</v>
      </c>
      <c r="Q5643" s="13" t="s">
        <v>3528</v>
      </c>
      <c r="R5643" s="13" t="s">
        <v>15</v>
      </c>
      <c r="S5643" s="10">
        <f>ROUNDUP(SUM(VLOOKUP(F5643,'Pontuação'!A$2:B$11,2,FALSE),VLOOKUP(E5643,'Pontuação'!C$2:D$11,2,FALSE),VLOOKUP(H5643,'Pontuação'!I$2:J$11,2,FALSE),VLOOKUP(J5643,'Pontuação'!G$2:H$11,2,FALSE),VLOOKUP(L5643,'Pontuação'!M$2:N$13,2,FALSE)),0)</f>
        <v>1326</v>
      </c>
      <c r="T5643" s="11">
        <f t="shared" si="1"/>
        <v>133</v>
      </c>
      <c r="U5643" s="11" t="str">
        <f t="array" ref="U5643">IFERROR(INDEX('Pontuação'!G$13:G$101, MATCH(T5643, 'Pontuação'!F$13:F$101, 0)), "Faixa Indefinida")</f>
        <v>D</v>
      </c>
      <c r="V5643" s="11">
        <f t="shared" si="2"/>
        <v>0</v>
      </c>
      <c r="W5643" s="11">
        <f t="shared" si="3"/>
        <v>0</v>
      </c>
      <c r="X5643" s="11">
        <f t="shared" si="4"/>
        <v>0</v>
      </c>
      <c r="Y5643" s="11">
        <f t="shared" si="5"/>
        <v>1</v>
      </c>
      <c r="Z5643" s="12">
        <f>ROUNDUP(SUM(VLOOKUP(F5643,'Pontuação 3.0'!A$2:B$11,2,FALSE),VLOOKUP(E5643,'Pontuação 3.0'!C$2:D$11,2,FALSE),VLOOKUP(H5643,'Pontuação 3.0'!I$2:J$11,2,FALSE),VLOOKUP(J5643,'Pontuação 3.0'!G$2:H$11,2,FALSE),VLOOKUP(G5643,'Pontuação 3.0'!E$2:F$11,2,FALSE),VLOOKUP(K5643,'Pontuação 3.0'!K$2:L$11,2,FALSE),VLOOKUP(L5643,'Pontuação 3.0'!M$2:N$13,2,FALSE)),0)</f>
        <v>1805</v>
      </c>
      <c r="AA5643" s="12">
        <f t="shared" si="6"/>
        <v>181</v>
      </c>
      <c r="AB5643" s="12" t="str">
        <f t="array" ref="AB5643">IFERROR(INDEX('Pontuação 3.0'!G$13:G$191, MATCH(AA5643, 'Pontuação 3.0'!F$13:F$191, 0)), "Faixa Indefinida")</f>
        <v>D</v>
      </c>
      <c r="AC5643" s="12">
        <f t="shared" si="7"/>
        <v>0</v>
      </c>
      <c r="AD5643" s="12">
        <f t="shared" si="8"/>
        <v>0</v>
      </c>
      <c r="AE5643" s="12">
        <f t="shared" si="9"/>
        <v>0</v>
      </c>
      <c r="AF5643" s="12">
        <f t="shared" si="10"/>
        <v>1</v>
      </c>
    </row>
    <row r="5644" ht="15.75" customHeight="1">
      <c r="A5644" s="8">
        <v>45691.0</v>
      </c>
      <c r="B5644" s="9" t="s">
        <v>87</v>
      </c>
      <c r="C5644" s="9" t="s">
        <v>12861</v>
      </c>
      <c r="D5644" s="15">
        <v>8.2996903915E10</v>
      </c>
      <c r="E5644" s="9" t="s">
        <v>13936</v>
      </c>
      <c r="F5644" s="9" t="s">
        <v>13950</v>
      </c>
      <c r="G5644" s="9" t="s">
        <v>13944</v>
      </c>
      <c r="H5644" s="9" t="s">
        <v>13951</v>
      </c>
      <c r="I5644" s="9" t="s">
        <v>13940</v>
      </c>
      <c r="J5644" s="9" t="s">
        <v>13929</v>
      </c>
      <c r="K5644" s="9" t="s">
        <v>13940</v>
      </c>
      <c r="L5644" s="9" t="s">
        <v>13931</v>
      </c>
      <c r="M5644" s="9" t="s">
        <v>13942</v>
      </c>
      <c r="N5644" s="13" t="s">
        <v>12</v>
      </c>
      <c r="O5644" s="13" t="s">
        <v>14</v>
      </c>
      <c r="P5644" s="13" t="s">
        <v>32</v>
      </c>
      <c r="Q5644" s="13" t="s">
        <v>77</v>
      </c>
      <c r="R5644" s="13" t="s">
        <v>15</v>
      </c>
      <c r="S5644" s="10">
        <f>ROUNDUP(SUM(VLOOKUP(F5644,'Pontuação'!A$2:B$11,2,FALSE),VLOOKUP(E5644,'Pontuação'!C$2:D$11,2,FALSE),VLOOKUP(H5644,'Pontuação'!I$2:J$11,2,FALSE),VLOOKUP(J5644,'Pontuação'!G$2:H$11,2,FALSE),VLOOKUP(L5644,'Pontuação'!M$2:N$13,2,FALSE)),0)</f>
        <v>1553</v>
      </c>
      <c r="T5644" s="11">
        <f t="shared" si="1"/>
        <v>155</v>
      </c>
      <c r="U5644" s="11" t="str">
        <f t="array" ref="U5644">IFERROR(INDEX('Pontuação'!G$13:G$101, MATCH(T5644, 'Pontuação'!F$13:F$101, 0)), "Faixa Indefinida")</f>
        <v>C</v>
      </c>
      <c r="V5644" s="11">
        <f t="shared" si="2"/>
        <v>0</v>
      </c>
      <c r="W5644" s="11">
        <f t="shared" si="3"/>
        <v>0</v>
      </c>
      <c r="X5644" s="11">
        <f t="shared" si="4"/>
        <v>1</v>
      </c>
      <c r="Y5644" s="11">
        <f t="shared" si="5"/>
        <v>0</v>
      </c>
      <c r="Z5644" s="12">
        <f>ROUNDUP(SUM(VLOOKUP(F5644,'Pontuação 3.0'!A$2:B$11,2,FALSE),VLOOKUP(E5644,'Pontuação 3.0'!C$2:D$11,2,FALSE),VLOOKUP(H5644,'Pontuação 3.0'!I$2:J$11,2,FALSE),VLOOKUP(J5644,'Pontuação 3.0'!G$2:H$11,2,FALSE),VLOOKUP(G5644,'Pontuação 3.0'!E$2:F$11,2,FALSE),VLOOKUP(K5644,'Pontuação 3.0'!K$2:L$11,2,FALSE),VLOOKUP(L5644,'Pontuação 3.0'!M$2:N$13,2,FALSE)),0)</f>
        <v>1982</v>
      </c>
      <c r="AA5644" s="12">
        <f t="shared" si="6"/>
        <v>198</v>
      </c>
      <c r="AB5644" s="12" t="str">
        <f t="array" ref="AB5644">IFERROR(INDEX('Pontuação 3.0'!G$13:G$191, MATCH(AA5644, 'Pontuação 3.0'!F$13:F$191, 0)), "Faixa Indefinida")</f>
        <v>C</v>
      </c>
      <c r="AC5644" s="12">
        <f t="shared" si="7"/>
        <v>0</v>
      </c>
      <c r="AD5644" s="12">
        <f t="shared" si="8"/>
        <v>0</v>
      </c>
      <c r="AE5644" s="12">
        <f t="shared" si="9"/>
        <v>1</v>
      </c>
      <c r="AF5644" s="12">
        <f t="shared" si="10"/>
        <v>0</v>
      </c>
    </row>
    <row r="5645" ht="15.75" customHeight="1">
      <c r="A5645" s="8">
        <v>45691.0</v>
      </c>
      <c r="B5645" s="9" t="s">
        <v>12859</v>
      </c>
      <c r="C5645" s="9" t="s">
        <v>12860</v>
      </c>
      <c r="D5645" s="15">
        <v>8.8982211507E10</v>
      </c>
      <c r="E5645" s="9" t="s">
        <v>13924</v>
      </c>
      <c r="F5645" s="9" t="s">
        <v>13948</v>
      </c>
      <c r="G5645" s="9" t="s">
        <v>13944</v>
      </c>
      <c r="H5645" s="9" t="s">
        <v>13949</v>
      </c>
      <c r="I5645" s="9" t="s">
        <v>13928</v>
      </c>
      <c r="J5645" s="9" t="s">
        <v>13929</v>
      </c>
      <c r="K5645" s="9" t="s">
        <v>13930</v>
      </c>
      <c r="L5645" s="9" t="s">
        <v>13931</v>
      </c>
      <c r="M5645" s="9" t="s">
        <v>13932</v>
      </c>
      <c r="N5645" s="13" t="s">
        <v>12</v>
      </c>
      <c r="O5645" s="13" t="s">
        <v>14</v>
      </c>
      <c r="P5645" s="13" t="s">
        <v>32</v>
      </c>
      <c r="Q5645" s="13" t="s">
        <v>3528</v>
      </c>
      <c r="R5645" s="13" t="s">
        <v>15</v>
      </c>
      <c r="S5645" s="10">
        <f>ROUNDUP(SUM(VLOOKUP(F5645,'Pontuação'!A$2:B$11,2,FALSE),VLOOKUP(E5645,'Pontuação'!C$2:D$11,2,FALSE),VLOOKUP(H5645,'Pontuação'!I$2:J$11,2,FALSE),VLOOKUP(J5645,'Pontuação'!G$2:H$11,2,FALSE),VLOOKUP(L5645,'Pontuação'!M$2:N$13,2,FALSE)),0)</f>
        <v>1587</v>
      </c>
      <c r="T5645" s="11">
        <f t="shared" si="1"/>
        <v>159</v>
      </c>
      <c r="U5645" s="11" t="str">
        <f t="array" ref="U5645">IFERROR(INDEX('Pontuação'!G$13:G$101, MATCH(T5645, 'Pontuação'!F$13:F$101, 0)), "Faixa Indefinida")</f>
        <v>C</v>
      </c>
      <c r="V5645" s="11">
        <f t="shared" si="2"/>
        <v>0</v>
      </c>
      <c r="W5645" s="11">
        <f t="shared" si="3"/>
        <v>0</v>
      </c>
      <c r="X5645" s="11">
        <f t="shared" si="4"/>
        <v>1</v>
      </c>
      <c r="Y5645" s="11">
        <f t="shared" si="5"/>
        <v>0</v>
      </c>
      <c r="Z5645" s="12">
        <f>ROUNDUP(SUM(VLOOKUP(F5645,'Pontuação 3.0'!A$2:B$11,2,FALSE),VLOOKUP(E5645,'Pontuação 3.0'!C$2:D$11,2,FALSE),VLOOKUP(H5645,'Pontuação 3.0'!I$2:J$11,2,FALSE),VLOOKUP(J5645,'Pontuação 3.0'!G$2:H$11,2,FALSE),VLOOKUP(G5645,'Pontuação 3.0'!E$2:F$11,2,FALSE),VLOOKUP(K5645,'Pontuação 3.0'!K$2:L$11,2,FALSE),VLOOKUP(L5645,'Pontuação 3.0'!M$2:N$13,2,FALSE)),0)</f>
        <v>2167</v>
      </c>
      <c r="AA5645" s="12">
        <f t="shared" si="6"/>
        <v>217</v>
      </c>
      <c r="AB5645" s="12" t="str">
        <f t="array" ref="AB5645">IFERROR(INDEX('Pontuação 3.0'!G$13:G$191, MATCH(AA5645, 'Pontuação 3.0'!F$13:F$191, 0)), "Faixa Indefinida")</f>
        <v>B</v>
      </c>
      <c r="AC5645" s="12">
        <f t="shared" si="7"/>
        <v>0</v>
      </c>
      <c r="AD5645" s="12">
        <f t="shared" si="8"/>
        <v>1</v>
      </c>
      <c r="AE5645" s="12">
        <f t="shared" si="9"/>
        <v>0</v>
      </c>
      <c r="AF5645" s="12">
        <f t="shared" si="10"/>
        <v>0</v>
      </c>
    </row>
    <row r="5646" ht="15.75" customHeight="1">
      <c r="A5646" s="8">
        <v>45691.0</v>
      </c>
      <c r="B5646" s="9" t="s">
        <v>12862</v>
      </c>
      <c r="C5646" s="9" t="s">
        <v>12863</v>
      </c>
      <c r="D5646" s="9" t="s">
        <v>12864</v>
      </c>
      <c r="E5646" s="9" t="s">
        <v>13936</v>
      </c>
      <c r="F5646" s="9" t="s">
        <v>13950</v>
      </c>
      <c r="G5646" s="9" t="s">
        <v>13944</v>
      </c>
      <c r="H5646" s="9" t="s">
        <v>13951</v>
      </c>
      <c r="I5646" s="9" t="s">
        <v>13940</v>
      </c>
      <c r="J5646" s="9" t="s">
        <v>13939</v>
      </c>
      <c r="K5646" s="9" t="s">
        <v>13940</v>
      </c>
      <c r="L5646" s="9" t="s">
        <v>13959</v>
      </c>
      <c r="M5646" s="9" t="s">
        <v>13932</v>
      </c>
      <c r="N5646" s="13" t="s">
        <v>12</v>
      </c>
      <c r="O5646" s="13" t="s">
        <v>14</v>
      </c>
      <c r="P5646" s="13" t="s">
        <v>93</v>
      </c>
      <c r="Q5646" s="13" t="s">
        <v>33</v>
      </c>
      <c r="R5646" s="13" t="s">
        <v>65</v>
      </c>
      <c r="S5646" s="10">
        <f>ROUNDUP(SUM(VLOOKUP(F5646,'Pontuação'!A$2:B$11,2,FALSE),VLOOKUP(E5646,'Pontuação'!C$2:D$11,2,FALSE),VLOOKUP(H5646,'Pontuação'!I$2:J$11,2,FALSE),VLOOKUP(J5646,'Pontuação'!G$2:H$11,2,FALSE),VLOOKUP(L5646,'Pontuação'!M$2:N$13,2,FALSE)),0)</f>
        <v>1728</v>
      </c>
      <c r="T5646" s="11">
        <f t="shared" si="1"/>
        <v>173</v>
      </c>
      <c r="U5646" s="11" t="str">
        <f t="array" ref="U5646">IFERROR(INDEX('Pontuação'!G$13:G$101, MATCH(T5646, 'Pontuação'!F$13:F$101, 0)), "Faixa Indefinida")</f>
        <v>B</v>
      </c>
      <c r="V5646" s="11">
        <f t="shared" si="2"/>
        <v>0</v>
      </c>
      <c r="W5646" s="11">
        <f t="shared" si="3"/>
        <v>1</v>
      </c>
      <c r="X5646" s="11">
        <f t="shared" si="4"/>
        <v>0</v>
      </c>
      <c r="Y5646" s="11">
        <f t="shared" si="5"/>
        <v>0</v>
      </c>
      <c r="Z5646" s="12">
        <f>ROUNDUP(SUM(VLOOKUP(F5646,'Pontuação 3.0'!A$2:B$11,2,FALSE),VLOOKUP(E5646,'Pontuação 3.0'!C$2:D$11,2,FALSE),VLOOKUP(H5646,'Pontuação 3.0'!I$2:J$11,2,FALSE),VLOOKUP(J5646,'Pontuação 3.0'!G$2:H$11,2,FALSE),VLOOKUP(G5646,'Pontuação 3.0'!E$2:F$11,2,FALSE),VLOOKUP(K5646,'Pontuação 3.0'!K$2:L$11,2,FALSE),VLOOKUP(L5646,'Pontuação 3.0'!M$2:N$13,2,FALSE)),0)</f>
        <v>2328</v>
      </c>
      <c r="AA5646" s="12">
        <f t="shared" si="6"/>
        <v>233</v>
      </c>
      <c r="AB5646" s="12" t="str">
        <f t="array" ref="AB5646">IFERROR(INDEX('Pontuação 3.0'!G$13:G$191, MATCH(AA5646, 'Pontuação 3.0'!F$13:F$191, 0)), "Faixa Indefinida")</f>
        <v>B</v>
      </c>
      <c r="AC5646" s="12">
        <f t="shared" si="7"/>
        <v>0</v>
      </c>
      <c r="AD5646" s="12">
        <f t="shared" si="8"/>
        <v>1</v>
      </c>
      <c r="AE5646" s="12">
        <f t="shared" si="9"/>
        <v>0</v>
      </c>
      <c r="AF5646" s="12">
        <f t="shared" si="10"/>
        <v>0</v>
      </c>
    </row>
    <row r="5647" ht="15.75" customHeight="1">
      <c r="A5647" s="8">
        <v>45691.0</v>
      </c>
      <c r="B5647" s="9" t="s">
        <v>12867</v>
      </c>
      <c r="C5647" s="9" t="s">
        <v>12868</v>
      </c>
      <c r="D5647" s="15">
        <v>6.59992164E10</v>
      </c>
      <c r="E5647" s="9" t="s">
        <v>13936</v>
      </c>
      <c r="F5647" s="9" t="s">
        <v>13937</v>
      </c>
      <c r="G5647" s="9" t="s">
        <v>13926</v>
      </c>
      <c r="H5647" s="9" t="s">
        <v>13951</v>
      </c>
      <c r="I5647" s="9" t="s">
        <v>13928</v>
      </c>
      <c r="J5647" s="9" t="s">
        <v>13929</v>
      </c>
      <c r="K5647" s="9" t="s">
        <v>13940</v>
      </c>
      <c r="L5647" s="9" t="s">
        <v>13931</v>
      </c>
      <c r="M5647" s="9" t="s">
        <v>13942</v>
      </c>
      <c r="N5647" s="13" t="s">
        <v>12</v>
      </c>
      <c r="O5647" s="13" t="s">
        <v>14</v>
      </c>
      <c r="P5647" s="13" t="s">
        <v>32</v>
      </c>
      <c r="Q5647" s="13" t="s">
        <v>200</v>
      </c>
      <c r="R5647" s="13" t="s">
        <v>65</v>
      </c>
      <c r="S5647" s="10">
        <f>ROUNDUP(SUM(VLOOKUP(F5647,'Pontuação'!A$2:B$11,2,FALSE),VLOOKUP(E5647,'Pontuação'!C$2:D$11,2,FALSE),VLOOKUP(H5647,'Pontuação'!I$2:J$11,2,FALSE),VLOOKUP(J5647,'Pontuação'!G$2:H$11,2,FALSE),VLOOKUP(L5647,'Pontuação'!M$2:N$13,2,FALSE)),0)</f>
        <v>1524</v>
      </c>
      <c r="T5647" s="11">
        <f t="shared" si="1"/>
        <v>152</v>
      </c>
      <c r="U5647" s="11" t="str">
        <f t="array" ref="U5647">IFERROR(INDEX('Pontuação'!G$13:G$101, MATCH(T5647, 'Pontuação'!F$13:F$101, 0)), "Faixa Indefinida")</f>
        <v>C</v>
      </c>
      <c r="V5647" s="11">
        <f t="shared" si="2"/>
        <v>0</v>
      </c>
      <c r="W5647" s="11">
        <f t="shared" si="3"/>
        <v>0</v>
      </c>
      <c r="X5647" s="11">
        <f t="shared" si="4"/>
        <v>1</v>
      </c>
      <c r="Y5647" s="11">
        <f t="shared" si="5"/>
        <v>0</v>
      </c>
      <c r="Z5647" s="12">
        <f>ROUNDUP(SUM(VLOOKUP(F5647,'Pontuação 3.0'!A$2:B$11,2,FALSE),VLOOKUP(E5647,'Pontuação 3.0'!C$2:D$11,2,FALSE),VLOOKUP(H5647,'Pontuação 3.0'!I$2:J$11,2,FALSE),VLOOKUP(J5647,'Pontuação 3.0'!G$2:H$11,2,FALSE),VLOOKUP(G5647,'Pontuação 3.0'!E$2:F$11,2,FALSE),VLOOKUP(K5647,'Pontuação 3.0'!K$2:L$11,2,FALSE),VLOOKUP(L5647,'Pontuação 3.0'!M$2:N$13,2,FALSE)),0)</f>
        <v>1900</v>
      </c>
      <c r="AA5647" s="12">
        <f t="shared" si="6"/>
        <v>190</v>
      </c>
      <c r="AB5647" s="12" t="str">
        <f t="array" ref="AB5647">IFERROR(INDEX('Pontuação 3.0'!G$13:G$191, MATCH(AA5647, 'Pontuação 3.0'!F$13:F$191, 0)), "Faixa Indefinida")</f>
        <v>D</v>
      </c>
      <c r="AC5647" s="12">
        <f t="shared" si="7"/>
        <v>0</v>
      </c>
      <c r="AD5647" s="12">
        <f t="shared" si="8"/>
        <v>0</v>
      </c>
      <c r="AE5647" s="12">
        <f t="shared" si="9"/>
        <v>0</v>
      </c>
      <c r="AF5647" s="12">
        <f t="shared" si="10"/>
        <v>1</v>
      </c>
    </row>
    <row r="5648" ht="15.75" customHeight="1">
      <c r="A5648" s="8">
        <v>45691.0</v>
      </c>
      <c r="B5648" s="9" t="s">
        <v>12871</v>
      </c>
      <c r="C5648" s="9" t="s">
        <v>12872</v>
      </c>
      <c r="D5648" s="15">
        <v>1.1988015712E10</v>
      </c>
      <c r="E5648" s="9" t="s">
        <v>13936</v>
      </c>
      <c r="F5648" s="9" t="s">
        <v>13950</v>
      </c>
      <c r="G5648" s="9" t="s">
        <v>13926</v>
      </c>
      <c r="H5648" s="9" t="s">
        <v>13949</v>
      </c>
      <c r="I5648" s="9" t="s">
        <v>13928</v>
      </c>
      <c r="J5648" s="9" t="s">
        <v>13929</v>
      </c>
      <c r="K5648" s="9" t="s">
        <v>13940</v>
      </c>
      <c r="L5648" s="9" t="s">
        <v>13945</v>
      </c>
      <c r="M5648" s="9" t="s">
        <v>13942</v>
      </c>
      <c r="N5648" s="13" t="s">
        <v>12</v>
      </c>
      <c r="O5648" s="13" t="s">
        <v>14</v>
      </c>
      <c r="P5648" s="13" t="s">
        <v>32</v>
      </c>
      <c r="Q5648" s="13" t="s">
        <v>48</v>
      </c>
      <c r="R5648" s="13" t="s">
        <v>15</v>
      </c>
      <c r="S5648" s="10">
        <f>ROUNDUP(SUM(VLOOKUP(F5648,'Pontuação'!A$2:B$11,2,FALSE),VLOOKUP(E5648,'Pontuação'!C$2:D$11,2,FALSE),VLOOKUP(H5648,'Pontuação'!I$2:J$11,2,FALSE),VLOOKUP(J5648,'Pontuação'!G$2:H$11,2,FALSE),VLOOKUP(L5648,'Pontuação'!M$2:N$13,2,FALSE)),0)</f>
        <v>1727</v>
      </c>
      <c r="T5648" s="11">
        <f t="shared" si="1"/>
        <v>173</v>
      </c>
      <c r="U5648" s="11" t="str">
        <f t="array" ref="U5648">IFERROR(INDEX('Pontuação'!G$13:G$101, MATCH(T5648, 'Pontuação'!F$13:F$101, 0)), "Faixa Indefinida")</f>
        <v>B</v>
      </c>
      <c r="V5648" s="11">
        <f t="shared" si="2"/>
        <v>0</v>
      </c>
      <c r="W5648" s="11">
        <f t="shared" si="3"/>
        <v>1</v>
      </c>
      <c r="X5648" s="11">
        <f t="shared" si="4"/>
        <v>0</v>
      </c>
      <c r="Y5648" s="11">
        <f t="shared" si="5"/>
        <v>0</v>
      </c>
      <c r="Z5648" s="12">
        <f>ROUNDUP(SUM(VLOOKUP(F5648,'Pontuação 3.0'!A$2:B$11,2,FALSE),VLOOKUP(E5648,'Pontuação 3.0'!C$2:D$11,2,FALSE),VLOOKUP(H5648,'Pontuação 3.0'!I$2:J$11,2,FALSE),VLOOKUP(J5648,'Pontuação 3.0'!G$2:H$11,2,FALSE),VLOOKUP(G5648,'Pontuação 3.0'!E$2:F$11,2,FALSE),VLOOKUP(K5648,'Pontuação 3.0'!K$2:L$11,2,FALSE),VLOOKUP(L5648,'Pontuação 3.0'!M$2:N$13,2,FALSE)),0)</f>
        <v>2295</v>
      </c>
      <c r="AA5648" s="12">
        <f t="shared" si="6"/>
        <v>230</v>
      </c>
      <c r="AB5648" s="12" t="str">
        <f t="array" ref="AB5648">IFERROR(INDEX('Pontuação 3.0'!G$13:G$191, MATCH(AA5648, 'Pontuação 3.0'!F$13:F$191, 0)), "Faixa Indefinida")</f>
        <v>B</v>
      </c>
      <c r="AC5648" s="12">
        <f t="shared" si="7"/>
        <v>0</v>
      </c>
      <c r="AD5648" s="12">
        <f t="shared" si="8"/>
        <v>1</v>
      </c>
      <c r="AE5648" s="12">
        <f t="shared" si="9"/>
        <v>0</v>
      </c>
      <c r="AF5648" s="12">
        <f t="shared" si="10"/>
        <v>0</v>
      </c>
    </row>
    <row r="5649" ht="15.75" customHeight="1">
      <c r="A5649" s="8">
        <v>45691.0</v>
      </c>
      <c r="B5649" s="9" t="s">
        <v>12869</v>
      </c>
      <c r="C5649" s="9" t="s">
        <v>12870</v>
      </c>
      <c r="D5649" s="15">
        <v>8.1997239146E10</v>
      </c>
      <c r="E5649" s="9" t="s">
        <v>13936</v>
      </c>
      <c r="F5649" s="9" t="s">
        <v>13950</v>
      </c>
      <c r="G5649" s="9" t="s">
        <v>13944</v>
      </c>
      <c r="H5649" s="9" t="s">
        <v>13951</v>
      </c>
      <c r="I5649" s="9" t="s">
        <v>13928</v>
      </c>
      <c r="J5649" s="9" t="s">
        <v>13929</v>
      </c>
      <c r="K5649" s="9" t="s">
        <v>13930</v>
      </c>
      <c r="L5649" s="9" t="s">
        <v>13931</v>
      </c>
      <c r="M5649" s="9" t="s">
        <v>13946</v>
      </c>
      <c r="N5649" s="13" t="s">
        <v>12</v>
      </c>
      <c r="O5649" s="13" t="s">
        <v>14</v>
      </c>
      <c r="P5649" s="13" t="s">
        <v>333</v>
      </c>
      <c r="Q5649" s="13" t="s">
        <v>33</v>
      </c>
      <c r="R5649" s="13" t="s">
        <v>15</v>
      </c>
      <c r="S5649" s="10">
        <f>ROUNDUP(SUM(VLOOKUP(F5649,'Pontuação'!A$2:B$11,2,FALSE),VLOOKUP(E5649,'Pontuação'!C$2:D$11,2,FALSE),VLOOKUP(H5649,'Pontuação'!I$2:J$11,2,FALSE),VLOOKUP(J5649,'Pontuação'!G$2:H$11,2,FALSE),VLOOKUP(L5649,'Pontuação'!M$2:N$13,2,FALSE)),0)</f>
        <v>1553</v>
      </c>
      <c r="T5649" s="11">
        <f t="shared" si="1"/>
        <v>155</v>
      </c>
      <c r="U5649" s="11" t="str">
        <f t="array" ref="U5649">IFERROR(INDEX('Pontuação'!G$13:G$101, MATCH(T5649, 'Pontuação'!F$13:F$101, 0)), "Faixa Indefinida")</f>
        <v>C</v>
      </c>
      <c r="V5649" s="11">
        <f t="shared" si="2"/>
        <v>0</v>
      </c>
      <c r="W5649" s="11">
        <f t="shared" si="3"/>
        <v>0</v>
      </c>
      <c r="X5649" s="11">
        <f t="shared" si="4"/>
        <v>1</v>
      </c>
      <c r="Y5649" s="11">
        <f t="shared" si="5"/>
        <v>0</v>
      </c>
      <c r="Z5649" s="12">
        <f>ROUNDUP(SUM(VLOOKUP(F5649,'Pontuação 3.0'!A$2:B$11,2,FALSE),VLOOKUP(E5649,'Pontuação 3.0'!C$2:D$11,2,FALSE),VLOOKUP(H5649,'Pontuação 3.0'!I$2:J$11,2,FALSE),VLOOKUP(J5649,'Pontuação 3.0'!G$2:H$11,2,FALSE),VLOOKUP(G5649,'Pontuação 3.0'!E$2:F$11,2,FALSE),VLOOKUP(K5649,'Pontuação 3.0'!K$2:L$11,2,FALSE),VLOOKUP(L5649,'Pontuação 3.0'!M$2:N$13,2,FALSE)),0)</f>
        <v>2243</v>
      </c>
      <c r="AA5649" s="12">
        <f t="shared" si="6"/>
        <v>224</v>
      </c>
      <c r="AB5649" s="12" t="str">
        <f t="array" ref="AB5649">IFERROR(INDEX('Pontuação 3.0'!G$13:G$191, MATCH(AA5649, 'Pontuação 3.0'!F$13:F$191, 0)), "Faixa Indefinida")</f>
        <v>B</v>
      </c>
      <c r="AC5649" s="12">
        <f t="shared" si="7"/>
        <v>0</v>
      </c>
      <c r="AD5649" s="12">
        <f t="shared" si="8"/>
        <v>1</v>
      </c>
      <c r="AE5649" s="12">
        <f t="shared" si="9"/>
        <v>0</v>
      </c>
      <c r="AF5649" s="12">
        <f t="shared" si="10"/>
        <v>0</v>
      </c>
    </row>
    <row r="5650" ht="15.75" customHeight="1">
      <c r="A5650" s="8">
        <v>45691.0</v>
      </c>
      <c r="B5650" s="9" t="s">
        <v>2090</v>
      </c>
      <c r="C5650" s="9" t="s">
        <v>12873</v>
      </c>
      <c r="D5650" s="15">
        <v>6.1995150926E10</v>
      </c>
      <c r="E5650" s="9" t="s">
        <v>13936</v>
      </c>
      <c r="F5650" s="9" t="s">
        <v>13950</v>
      </c>
      <c r="G5650" s="9" t="s">
        <v>13944</v>
      </c>
      <c r="H5650" s="9" t="s">
        <v>13960</v>
      </c>
      <c r="I5650" s="9" t="s">
        <v>13928</v>
      </c>
      <c r="J5650" s="9" t="s">
        <v>13929</v>
      </c>
      <c r="K5650" s="9" t="s">
        <v>13940</v>
      </c>
      <c r="L5650" s="9" t="s">
        <v>13931</v>
      </c>
      <c r="M5650" s="9" t="s">
        <v>13932</v>
      </c>
      <c r="N5650" s="13" t="s">
        <v>12</v>
      </c>
      <c r="O5650" s="13" t="s">
        <v>14</v>
      </c>
      <c r="P5650" s="13" t="s">
        <v>93</v>
      </c>
      <c r="Q5650" s="13" t="s">
        <v>33</v>
      </c>
      <c r="R5650" s="13" t="s">
        <v>65</v>
      </c>
      <c r="S5650" s="10">
        <f>ROUNDUP(SUM(VLOOKUP(F5650,'Pontuação'!A$2:B$11,2,FALSE),VLOOKUP(E5650,'Pontuação'!C$2:D$11,2,FALSE),VLOOKUP(H5650,'Pontuação'!I$2:J$11,2,FALSE),VLOOKUP(J5650,'Pontuação'!G$2:H$11,2,FALSE),VLOOKUP(L5650,'Pontuação'!M$2:N$13,2,FALSE)),0)</f>
        <v>1369</v>
      </c>
      <c r="T5650" s="11">
        <f t="shared" si="1"/>
        <v>137</v>
      </c>
      <c r="U5650" s="11" t="str">
        <f t="array" ref="U5650">IFERROR(INDEX('Pontuação'!G$13:G$101, MATCH(T5650, 'Pontuação'!F$13:F$101, 0)), "Faixa Indefinida")</f>
        <v>D</v>
      </c>
      <c r="V5650" s="11">
        <f t="shared" si="2"/>
        <v>0</v>
      </c>
      <c r="W5650" s="11">
        <f t="shared" si="3"/>
        <v>0</v>
      </c>
      <c r="X5650" s="11">
        <f t="shared" si="4"/>
        <v>0</v>
      </c>
      <c r="Y5650" s="11">
        <f t="shared" si="5"/>
        <v>1</v>
      </c>
      <c r="Z5650" s="12">
        <f>ROUNDUP(SUM(VLOOKUP(F5650,'Pontuação 3.0'!A$2:B$11,2,FALSE),VLOOKUP(E5650,'Pontuação 3.0'!C$2:D$11,2,FALSE),VLOOKUP(H5650,'Pontuação 3.0'!I$2:J$11,2,FALSE),VLOOKUP(J5650,'Pontuação 3.0'!G$2:H$11,2,FALSE),VLOOKUP(G5650,'Pontuação 3.0'!E$2:F$11,2,FALSE),VLOOKUP(K5650,'Pontuação 3.0'!K$2:L$11,2,FALSE),VLOOKUP(L5650,'Pontuação 3.0'!M$2:N$13,2,FALSE)),0)</f>
        <v>1874</v>
      </c>
      <c r="AA5650" s="12">
        <f t="shared" si="6"/>
        <v>187</v>
      </c>
      <c r="AB5650" s="12" t="str">
        <f t="array" ref="AB5650">IFERROR(INDEX('Pontuação 3.0'!G$13:G$191, MATCH(AA5650, 'Pontuação 3.0'!F$13:F$191, 0)), "Faixa Indefinida")</f>
        <v>D</v>
      </c>
      <c r="AC5650" s="12">
        <f t="shared" si="7"/>
        <v>0</v>
      </c>
      <c r="AD5650" s="12">
        <f t="shared" si="8"/>
        <v>0</v>
      </c>
      <c r="AE5650" s="12">
        <f t="shared" si="9"/>
        <v>0</v>
      </c>
      <c r="AF5650" s="12">
        <f t="shared" si="10"/>
        <v>1</v>
      </c>
    </row>
    <row r="5651" ht="15.75" customHeight="1">
      <c r="A5651" s="8">
        <v>45691.0</v>
      </c>
      <c r="B5651" s="9" t="s">
        <v>12876</v>
      </c>
      <c r="C5651" s="9" t="s">
        <v>12877</v>
      </c>
      <c r="D5651" s="14" t="s">
        <v>14263</v>
      </c>
      <c r="E5651" s="9" t="s">
        <v>13936</v>
      </c>
      <c r="F5651" s="9" t="s">
        <v>13950</v>
      </c>
      <c r="G5651" s="9" t="s">
        <v>13957</v>
      </c>
      <c r="H5651" s="9" t="s">
        <v>13927</v>
      </c>
      <c r="I5651" s="9" t="s">
        <v>13928</v>
      </c>
      <c r="J5651" s="9" t="s">
        <v>13929</v>
      </c>
      <c r="K5651" s="9" t="s">
        <v>13940</v>
      </c>
      <c r="L5651" s="9" t="s">
        <v>13945</v>
      </c>
      <c r="M5651" s="9" t="s">
        <v>13952</v>
      </c>
      <c r="N5651" s="13" t="s">
        <v>12</v>
      </c>
      <c r="O5651" s="13" t="s">
        <v>14</v>
      </c>
      <c r="P5651" s="13" t="s">
        <v>24</v>
      </c>
      <c r="Q5651" s="13" t="s">
        <v>48</v>
      </c>
      <c r="R5651" s="13" t="s">
        <v>65</v>
      </c>
      <c r="S5651" s="10">
        <f>ROUNDUP(SUM(VLOOKUP(F5651,'Pontuação'!A$2:B$11,2,FALSE),VLOOKUP(E5651,'Pontuação'!C$2:D$11,2,FALSE),VLOOKUP(H5651,'Pontuação'!I$2:J$11,2,FALSE),VLOOKUP(J5651,'Pontuação'!G$2:H$11,2,FALSE),VLOOKUP(L5651,'Pontuação'!M$2:N$13,2,FALSE)),0)</f>
        <v>1571</v>
      </c>
      <c r="T5651" s="11">
        <f t="shared" si="1"/>
        <v>157</v>
      </c>
      <c r="U5651" s="11" t="str">
        <f t="array" ref="U5651">IFERROR(INDEX('Pontuação'!G$13:G$101, MATCH(T5651, 'Pontuação'!F$13:F$101, 0)), "Faixa Indefinida")</f>
        <v>C</v>
      </c>
      <c r="V5651" s="11">
        <f t="shared" si="2"/>
        <v>0</v>
      </c>
      <c r="W5651" s="11">
        <f t="shared" si="3"/>
        <v>0</v>
      </c>
      <c r="X5651" s="11">
        <f t="shared" si="4"/>
        <v>1</v>
      </c>
      <c r="Y5651" s="11">
        <f t="shared" si="5"/>
        <v>0</v>
      </c>
      <c r="Z5651" s="12">
        <f>ROUNDUP(SUM(VLOOKUP(F5651,'Pontuação 3.0'!A$2:B$11,2,FALSE),VLOOKUP(E5651,'Pontuação 3.0'!C$2:D$11,2,FALSE),VLOOKUP(H5651,'Pontuação 3.0'!I$2:J$11,2,FALSE),VLOOKUP(J5651,'Pontuação 3.0'!G$2:H$11,2,FALSE),VLOOKUP(G5651,'Pontuação 3.0'!E$2:F$11,2,FALSE),VLOOKUP(K5651,'Pontuação 3.0'!K$2:L$11,2,FALSE),VLOOKUP(L5651,'Pontuação 3.0'!M$2:N$13,2,FALSE)),0)</f>
        <v>1910</v>
      </c>
      <c r="AA5651" s="12">
        <f t="shared" si="6"/>
        <v>191</v>
      </c>
      <c r="AB5651" s="12" t="str">
        <f t="array" ref="AB5651">IFERROR(INDEX('Pontuação 3.0'!G$13:G$191, MATCH(AA5651, 'Pontuação 3.0'!F$13:F$191, 0)), "Faixa Indefinida")</f>
        <v>D</v>
      </c>
      <c r="AC5651" s="12">
        <f t="shared" si="7"/>
        <v>0</v>
      </c>
      <c r="AD5651" s="12">
        <f t="shared" si="8"/>
        <v>0</v>
      </c>
      <c r="AE5651" s="12">
        <f t="shared" si="9"/>
        <v>0</v>
      </c>
      <c r="AF5651" s="12">
        <f t="shared" si="10"/>
        <v>1</v>
      </c>
    </row>
    <row r="5652" ht="15.75" customHeight="1">
      <c r="A5652" s="8">
        <v>45691.0</v>
      </c>
      <c r="B5652" s="9" t="s">
        <v>909</v>
      </c>
      <c r="C5652" s="9" t="s">
        <v>12880</v>
      </c>
      <c r="D5652" s="15">
        <v>1.2992550319E10</v>
      </c>
      <c r="E5652" s="9" t="s">
        <v>13936</v>
      </c>
      <c r="F5652" s="9" t="s">
        <v>13950</v>
      </c>
      <c r="G5652" s="9" t="s">
        <v>13944</v>
      </c>
      <c r="H5652" s="9" t="s">
        <v>13951</v>
      </c>
      <c r="I5652" s="9" t="s">
        <v>13940</v>
      </c>
      <c r="J5652" s="9" t="s">
        <v>13956</v>
      </c>
      <c r="K5652" s="9" t="s">
        <v>13940</v>
      </c>
      <c r="L5652" s="9" t="s">
        <v>13945</v>
      </c>
      <c r="M5652" s="9" t="s">
        <v>13942</v>
      </c>
      <c r="N5652" s="13" t="s">
        <v>12</v>
      </c>
      <c r="O5652" s="13" t="s">
        <v>14</v>
      </c>
      <c r="P5652" s="13" t="s">
        <v>13</v>
      </c>
      <c r="Q5652" s="13" t="s">
        <v>869</v>
      </c>
      <c r="R5652" s="13" t="s">
        <v>15</v>
      </c>
      <c r="S5652" s="10">
        <f>ROUNDUP(SUM(VLOOKUP(F5652,'Pontuação'!A$2:B$11,2,FALSE),VLOOKUP(E5652,'Pontuação'!C$2:D$11,2,FALSE),VLOOKUP(H5652,'Pontuação'!I$2:J$11,2,FALSE),VLOOKUP(J5652,'Pontuação'!G$2:H$11,2,FALSE),VLOOKUP(L5652,'Pontuação'!M$2:N$13,2,FALSE)),0)</f>
        <v>1963</v>
      </c>
      <c r="T5652" s="11">
        <f t="shared" si="1"/>
        <v>196</v>
      </c>
      <c r="U5652" s="11" t="str">
        <f t="array" ref="U5652">IFERROR(INDEX('Pontuação'!G$13:G$101, MATCH(T5652, 'Pontuação'!F$13:F$101, 0)), "Faixa Indefinida")</f>
        <v>A</v>
      </c>
      <c r="V5652" s="11">
        <f t="shared" si="2"/>
        <v>1</v>
      </c>
      <c r="W5652" s="11">
        <f t="shared" si="3"/>
        <v>0</v>
      </c>
      <c r="X5652" s="11">
        <f t="shared" si="4"/>
        <v>0</v>
      </c>
      <c r="Y5652" s="11">
        <f t="shared" si="5"/>
        <v>0</v>
      </c>
      <c r="Z5652" s="12">
        <f>ROUNDUP(SUM(VLOOKUP(F5652,'Pontuação 3.0'!A$2:B$11,2,FALSE),VLOOKUP(E5652,'Pontuação 3.0'!C$2:D$11,2,FALSE),VLOOKUP(H5652,'Pontuação 3.0'!I$2:J$11,2,FALSE),VLOOKUP(J5652,'Pontuação 3.0'!G$2:H$11,2,FALSE),VLOOKUP(G5652,'Pontuação 3.0'!E$2:F$11,2,FALSE),VLOOKUP(K5652,'Pontuação 3.0'!K$2:L$11,2,FALSE),VLOOKUP(L5652,'Pontuação 3.0'!M$2:N$13,2,FALSE)),0)</f>
        <v>2343</v>
      </c>
      <c r="AA5652" s="12">
        <f t="shared" si="6"/>
        <v>234</v>
      </c>
      <c r="AB5652" s="12" t="str">
        <f t="array" ref="AB5652">IFERROR(INDEX('Pontuação 3.0'!G$13:G$191, MATCH(AA5652, 'Pontuação 3.0'!F$13:F$191, 0)), "Faixa Indefinida")</f>
        <v>B</v>
      </c>
      <c r="AC5652" s="12">
        <f t="shared" si="7"/>
        <v>0</v>
      </c>
      <c r="AD5652" s="12">
        <f t="shared" si="8"/>
        <v>1</v>
      </c>
      <c r="AE5652" s="12">
        <f t="shared" si="9"/>
        <v>0</v>
      </c>
      <c r="AF5652" s="12">
        <f t="shared" si="10"/>
        <v>0</v>
      </c>
    </row>
    <row r="5653" ht="15.75" customHeight="1">
      <c r="A5653" s="8">
        <v>45691.0</v>
      </c>
      <c r="B5653" s="9" t="s">
        <v>12881</v>
      </c>
      <c r="C5653" s="9" t="s">
        <v>12882</v>
      </c>
      <c r="D5653" s="15">
        <v>8.1982966005E10</v>
      </c>
      <c r="E5653" s="9" t="s">
        <v>13936</v>
      </c>
      <c r="F5653" s="9" t="s">
        <v>13950</v>
      </c>
      <c r="G5653" s="9" t="s">
        <v>13957</v>
      </c>
      <c r="H5653" s="9" t="s">
        <v>13951</v>
      </c>
      <c r="I5653" s="9" t="s">
        <v>13940</v>
      </c>
      <c r="J5653" s="9" t="s">
        <v>13929</v>
      </c>
      <c r="K5653" s="9" t="s">
        <v>13940</v>
      </c>
      <c r="L5653" s="9" t="s">
        <v>13931</v>
      </c>
      <c r="M5653" s="9" t="s">
        <v>13942</v>
      </c>
      <c r="N5653" s="13" t="s">
        <v>12</v>
      </c>
      <c r="O5653" s="13" t="s">
        <v>14</v>
      </c>
      <c r="P5653" s="13" t="s">
        <v>93</v>
      </c>
      <c r="Q5653" s="13" t="s">
        <v>33</v>
      </c>
      <c r="R5653" s="13" t="s">
        <v>15</v>
      </c>
      <c r="S5653" s="10">
        <f>ROUNDUP(SUM(VLOOKUP(F5653,'Pontuação'!A$2:B$11,2,FALSE),VLOOKUP(E5653,'Pontuação'!C$2:D$11,2,FALSE),VLOOKUP(H5653,'Pontuação'!I$2:J$11,2,FALSE),VLOOKUP(J5653,'Pontuação'!G$2:H$11,2,FALSE),VLOOKUP(L5653,'Pontuação'!M$2:N$13,2,FALSE)),0)</f>
        <v>1553</v>
      </c>
      <c r="T5653" s="11">
        <f t="shared" si="1"/>
        <v>155</v>
      </c>
      <c r="U5653" s="11" t="str">
        <f t="array" ref="U5653">IFERROR(INDEX('Pontuação'!G$13:G$101, MATCH(T5653, 'Pontuação'!F$13:F$101, 0)), "Faixa Indefinida")</f>
        <v>C</v>
      </c>
      <c r="V5653" s="11">
        <f t="shared" si="2"/>
        <v>0</v>
      </c>
      <c r="W5653" s="11">
        <f t="shared" si="3"/>
        <v>0</v>
      </c>
      <c r="X5653" s="11">
        <f t="shared" si="4"/>
        <v>1</v>
      </c>
      <c r="Y5653" s="11">
        <f t="shared" si="5"/>
        <v>0</v>
      </c>
      <c r="Z5653" s="12">
        <f>ROUNDUP(SUM(VLOOKUP(F5653,'Pontuação 3.0'!A$2:B$11,2,FALSE),VLOOKUP(E5653,'Pontuação 3.0'!C$2:D$11,2,FALSE),VLOOKUP(H5653,'Pontuação 3.0'!I$2:J$11,2,FALSE),VLOOKUP(J5653,'Pontuação 3.0'!G$2:H$11,2,FALSE),VLOOKUP(G5653,'Pontuação 3.0'!E$2:F$11,2,FALSE),VLOOKUP(K5653,'Pontuação 3.0'!K$2:L$11,2,FALSE),VLOOKUP(L5653,'Pontuação 3.0'!M$2:N$13,2,FALSE)),0)</f>
        <v>1972</v>
      </c>
      <c r="AA5653" s="12">
        <f t="shared" si="6"/>
        <v>197</v>
      </c>
      <c r="AB5653" s="12" t="str">
        <f t="array" ref="AB5653">IFERROR(INDEX('Pontuação 3.0'!G$13:G$191, MATCH(AA5653, 'Pontuação 3.0'!F$13:F$191, 0)), "Faixa Indefinida")</f>
        <v>C</v>
      </c>
      <c r="AC5653" s="12">
        <f t="shared" si="7"/>
        <v>0</v>
      </c>
      <c r="AD5653" s="12">
        <f t="shared" si="8"/>
        <v>0</v>
      </c>
      <c r="AE5653" s="12">
        <f t="shared" si="9"/>
        <v>1</v>
      </c>
      <c r="AF5653" s="12">
        <f t="shared" si="10"/>
        <v>0</v>
      </c>
    </row>
    <row r="5654" ht="15.75" customHeight="1">
      <c r="A5654" s="8">
        <v>45691.0</v>
      </c>
      <c r="B5654" s="9" t="s">
        <v>4670</v>
      </c>
      <c r="C5654" s="9" t="s">
        <v>12883</v>
      </c>
      <c r="D5654" s="15">
        <v>3.1990665561E10</v>
      </c>
      <c r="E5654" s="9" t="s">
        <v>13936</v>
      </c>
      <c r="F5654" s="9" t="s">
        <v>13950</v>
      </c>
      <c r="G5654" s="9" t="s">
        <v>13955</v>
      </c>
      <c r="H5654" s="9" t="s">
        <v>13951</v>
      </c>
      <c r="I5654" s="9" t="s">
        <v>13928</v>
      </c>
      <c r="J5654" s="9" t="s">
        <v>13956</v>
      </c>
      <c r="K5654" s="9" t="s">
        <v>13940</v>
      </c>
      <c r="L5654" s="9" t="s">
        <v>13931</v>
      </c>
      <c r="M5654" s="9" t="s">
        <v>13942</v>
      </c>
      <c r="N5654" s="13" t="s">
        <v>12</v>
      </c>
      <c r="O5654" s="13" t="s">
        <v>14</v>
      </c>
      <c r="P5654" s="13" t="s">
        <v>13</v>
      </c>
      <c r="Q5654" s="13" t="s">
        <v>16</v>
      </c>
      <c r="R5654" s="13" t="s">
        <v>15</v>
      </c>
      <c r="S5654" s="10">
        <f>ROUNDUP(SUM(VLOOKUP(F5654,'Pontuação'!A$2:B$11,2,FALSE),VLOOKUP(E5654,'Pontuação'!C$2:D$11,2,FALSE),VLOOKUP(H5654,'Pontuação'!I$2:J$11,2,FALSE),VLOOKUP(J5654,'Pontuação'!G$2:H$11,2,FALSE),VLOOKUP(L5654,'Pontuação'!M$2:N$13,2,FALSE)),0)</f>
        <v>1831</v>
      </c>
      <c r="T5654" s="11">
        <f t="shared" si="1"/>
        <v>183</v>
      </c>
      <c r="U5654" s="11" t="str">
        <f t="array" ref="U5654">IFERROR(INDEX('Pontuação'!G$13:G$101, MATCH(T5654, 'Pontuação'!F$13:F$101, 0)), "Faixa Indefinida")</f>
        <v>B</v>
      </c>
      <c r="V5654" s="11">
        <f t="shared" si="2"/>
        <v>0</v>
      </c>
      <c r="W5654" s="11">
        <f t="shared" si="3"/>
        <v>1</v>
      </c>
      <c r="X5654" s="11">
        <f t="shared" si="4"/>
        <v>0</v>
      </c>
      <c r="Y5654" s="11">
        <f t="shared" si="5"/>
        <v>0</v>
      </c>
      <c r="Z5654" s="12">
        <f>ROUNDUP(SUM(VLOOKUP(F5654,'Pontuação 3.0'!A$2:B$11,2,FALSE),VLOOKUP(E5654,'Pontuação 3.0'!C$2:D$11,2,FALSE),VLOOKUP(H5654,'Pontuação 3.0'!I$2:J$11,2,FALSE),VLOOKUP(J5654,'Pontuação 3.0'!G$2:H$11,2,FALSE),VLOOKUP(G5654,'Pontuação 3.0'!E$2:F$11,2,FALSE),VLOOKUP(K5654,'Pontuação 3.0'!K$2:L$11,2,FALSE),VLOOKUP(L5654,'Pontuação 3.0'!M$2:N$13,2,FALSE)),0)</f>
        <v>2491</v>
      </c>
      <c r="AA5654" s="12">
        <f t="shared" si="6"/>
        <v>249</v>
      </c>
      <c r="AB5654" s="12" t="str">
        <f t="array" ref="AB5654">IFERROR(INDEX('Pontuação 3.0'!G$13:G$191, MATCH(AA5654, 'Pontuação 3.0'!F$13:F$191, 0)), "Faixa Indefinida")</f>
        <v>A</v>
      </c>
      <c r="AC5654" s="12">
        <f t="shared" si="7"/>
        <v>1</v>
      </c>
      <c r="AD5654" s="12">
        <f t="shared" si="8"/>
        <v>0</v>
      </c>
      <c r="AE5654" s="12">
        <f t="shared" si="9"/>
        <v>0</v>
      </c>
      <c r="AF5654" s="12">
        <f t="shared" si="10"/>
        <v>0</v>
      </c>
    </row>
    <row r="5655" ht="15.75" customHeight="1">
      <c r="A5655" s="8">
        <v>45691.0</v>
      </c>
      <c r="B5655" s="9" t="s">
        <v>12884</v>
      </c>
      <c r="C5655" s="9" t="s">
        <v>12885</v>
      </c>
      <c r="D5655" s="15">
        <v>1.982202639E9</v>
      </c>
      <c r="E5655" s="9" t="s">
        <v>13936</v>
      </c>
      <c r="F5655" s="9" t="s">
        <v>13950</v>
      </c>
      <c r="G5655" s="9" t="s">
        <v>13926</v>
      </c>
      <c r="H5655" s="9" t="s">
        <v>13949</v>
      </c>
      <c r="I5655" s="9" t="s">
        <v>13928</v>
      </c>
      <c r="J5655" s="9" t="s">
        <v>13929</v>
      </c>
      <c r="K5655" s="9" t="s">
        <v>13930</v>
      </c>
      <c r="L5655" s="9" t="s">
        <v>13931</v>
      </c>
      <c r="M5655" s="9" t="s">
        <v>13942</v>
      </c>
      <c r="N5655" s="13" t="s">
        <v>12</v>
      </c>
      <c r="O5655" s="13" t="s">
        <v>14</v>
      </c>
      <c r="P5655" s="13" t="s">
        <v>32</v>
      </c>
      <c r="Q5655" s="13" t="s">
        <v>3528</v>
      </c>
      <c r="R5655" s="13" t="s">
        <v>15</v>
      </c>
      <c r="S5655" s="10">
        <f>ROUNDUP(SUM(VLOOKUP(F5655,'Pontuação'!A$2:B$11,2,FALSE),VLOOKUP(E5655,'Pontuação'!C$2:D$11,2,FALSE),VLOOKUP(H5655,'Pontuação'!I$2:J$11,2,FALSE),VLOOKUP(J5655,'Pontuação'!G$2:H$11,2,FALSE),VLOOKUP(L5655,'Pontuação'!M$2:N$13,2,FALSE)),0)</f>
        <v>1595</v>
      </c>
      <c r="T5655" s="11">
        <f t="shared" si="1"/>
        <v>160</v>
      </c>
      <c r="U5655" s="11" t="str">
        <f t="array" ref="U5655">IFERROR(INDEX('Pontuação'!G$13:G$101, MATCH(T5655, 'Pontuação'!F$13:F$101, 0)), "Faixa Indefinida")</f>
        <v>C</v>
      </c>
      <c r="V5655" s="11">
        <f t="shared" si="2"/>
        <v>0</v>
      </c>
      <c r="W5655" s="11">
        <f t="shared" si="3"/>
        <v>0</v>
      </c>
      <c r="X5655" s="11">
        <f t="shared" si="4"/>
        <v>1</v>
      </c>
      <c r="Y5655" s="11">
        <f t="shared" si="5"/>
        <v>0</v>
      </c>
      <c r="Z5655" s="12">
        <f>ROUNDUP(SUM(VLOOKUP(F5655,'Pontuação 3.0'!A$2:B$11,2,FALSE),VLOOKUP(E5655,'Pontuação 3.0'!C$2:D$11,2,FALSE),VLOOKUP(H5655,'Pontuação 3.0'!I$2:J$11,2,FALSE),VLOOKUP(J5655,'Pontuação 3.0'!G$2:H$11,2,FALSE),VLOOKUP(G5655,'Pontuação 3.0'!E$2:F$11,2,FALSE),VLOOKUP(K5655,'Pontuação 3.0'!K$2:L$11,2,FALSE),VLOOKUP(L5655,'Pontuação 3.0'!M$2:N$13,2,FALSE)),0)</f>
        <v>2470</v>
      </c>
      <c r="AA5655" s="12">
        <f t="shared" si="6"/>
        <v>247</v>
      </c>
      <c r="AB5655" s="12" t="str">
        <f t="array" ref="AB5655">IFERROR(INDEX('Pontuação 3.0'!G$13:G$191, MATCH(AA5655, 'Pontuação 3.0'!F$13:F$191, 0)), "Faixa Indefinida")</f>
        <v>A</v>
      </c>
      <c r="AC5655" s="12">
        <f t="shared" si="7"/>
        <v>1</v>
      </c>
      <c r="AD5655" s="12">
        <f t="shared" si="8"/>
        <v>0</v>
      </c>
      <c r="AE5655" s="12">
        <f t="shared" si="9"/>
        <v>0</v>
      </c>
      <c r="AF5655" s="12">
        <f t="shared" si="10"/>
        <v>0</v>
      </c>
    </row>
    <row r="5656" ht="15.75" customHeight="1">
      <c r="A5656" s="8">
        <v>45691.0</v>
      </c>
      <c r="B5656" s="9" t="s">
        <v>12886</v>
      </c>
      <c r="C5656" s="9" t="s">
        <v>12887</v>
      </c>
      <c r="D5656" s="15">
        <v>1.9992615668E10</v>
      </c>
      <c r="E5656" s="9" t="s">
        <v>13936</v>
      </c>
      <c r="F5656" s="9" t="s">
        <v>13948</v>
      </c>
      <c r="G5656" s="9" t="s">
        <v>13926</v>
      </c>
      <c r="H5656" s="9" t="s">
        <v>13949</v>
      </c>
      <c r="I5656" s="9" t="s">
        <v>13928</v>
      </c>
      <c r="J5656" s="9" t="s">
        <v>13929</v>
      </c>
      <c r="K5656" s="9" t="s">
        <v>13940</v>
      </c>
      <c r="L5656" s="9" t="s">
        <v>13931</v>
      </c>
      <c r="M5656" s="9" t="s">
        <v>13942</v>
      </c>
      <c r="N5656" s="13" t="s">
        <v>12</v>
      </c>
      <c r="O5656" s="13" t="s">
        <v>14</v>
      </c>
      <c r="P5656" s="13" t="s">
        <v>32</v>
      </c>
      <c r="Q5656" s="13" t="s">
        <v>48</v>
      </c>
      <c r="R5656" s="13" t="s">
        <v>15</v>
      </c>
      <c r="S5656" s="10">
        <f>ROUNDUP(SUM(VLOOKUP(F5656,'Pontuação'!A$2:B$11,2,FALSE),VLOOKUP(E5656,'Pontuação'!C$2:D$11,2,FALSE),VLOOKUP(H5656,'Pontuação'!I$2:J$11,2,FALSE),VLOOKUP(J5656,'Pontuação'!G$2:H$11,2,FALSE),VLOOKUP(L5656,'Pontuação'!M$2:N$13,2,FALSE)),0)</f>
        <v>1583</v>
      </c>
      <c r="T5656" s="11">
        <f t="shared" si="1"/>
        <v>158</v>
      </c>
      <c r="U5656" s="11" t="str">
        <f t="array" ref="U5656">IFERROR(INDEX('Pontuação'!G$13:G$101, MATCH(T5656, 'Pontuação'!F$13:F$101, 0)), "Faixa Indefinida")</f>
        <v>C</v>
      </c>
      <c r="V5656" s="11">
        <f t="shared" si="2"/>
        <v>0</v>
      </c>
      <c r="W5656" s="11">
        <f t="shared" si="3"/>
        <v>0</v>
      </c>
      <c r="X5656" s="11">
        <f t="shared" si="4"/>
        <v>1</v>
      </c>
      <c r="Y5656" s="11">
        <f t="shared" si="5"/>
        <v>0</v>
      </c>
      <c r="Z5656" s="12">
        <f>ROUNDUP(SUM(VLOOKUP(F5656,'Pontuação 3.0'!A$2:B$11,2,FALSE),VLOOKUP(E5656,'Pontuação 3.0'!C$2:D$11,2,FALSE),VLOOKUP(H5656,'Pontuação 3.0'!I$2:J$11,2,FALSE),VLOOKUP(J5656,'Pontuação 3.0'!G$2:H$11,2,FALSE),VLOOKUP(G5656,'Pontuação 3.0'!E$2:F$11,2,FALSE),VLOOKUP(K5656,'Pontuação 3.0'!K$2:L$11,2,FALSE),VLOOKUP(L5656,'Pontuação 3.0'!M$2:N$13,2,FALSE)),0)</f>
        <v>2076</v>
      </c>
      <c r="AA5656" s="12">
        <f t="shared" si="6"/>
        <v>208</v>
      </c>
      <c r="AB5656" s="12" t="str">
        <f t="array" ref="AB5656">IFERROR(INDEX('Pontuação 3.0'!G$13:G$191, MATCH(AA5656, 'Pontuação 3.0'!F$13:F$191, 0)), "Faixa Indefinida")</f>
        <v>C</v>
      </c>
      <c r="AC5656" s="12">
        <f t="shared" si="7"/>
        <v>0</v>
      </c>
      <c r="AD5656" s="12">
        <f t="shared" si="8"/>
        <v>0</v>
      </c>
      <c r="AE5656" s="12">
        <f t="shared" si="9"/>
        <v>1</v>
      </c>
      <c r="AF5656" s="12">
        <f t="shared" si="10"/>
        <v>0</v>
      </c>
    </row>
    <row r="5657" ht="15.75" customHeight="1">
      <c r="A5657" s="8">
        <v>45691.0</v>
      </c>
      <c r="B5657" s="9" t="s">
        <v>12888</v>
      </c>
      <c r="C5657" s="9" t="s">
        <v>12889</v>
      </c>
      <c r="D5657" s="15">
        <v>7.9988044718E10</v>
      </c>
      <c r="E5657" s="9" t="s">
        <v>13936</v>
      </c>
      <c r="F5657" s="9" t="s">
        <v>13948</v>
      </c>
      <c r="G5657" s="9" t="s">
        <v>13944</v>
      </c>
      <c r="H5657" s="9" t="s">
        <v>13927</v>
      </c>
      <c r="I5657" s="9" t="s">
        <v>13940</v>
      </c>
      <c r="J5657" s="9" t="s">
        <v>13929</v>
      </c>
      <c r="K5657" s="9" t="s">
        <v>13940</v>
      </c>
      <c r="L5657" s="9" t="s">
        <v>13945</v>
      </c>
      <c r="M5657" s="9" t="s">
        <v>13946</v>
      </c>
      <c r="N5657" s="13" t="s">
        <v>12</v>
      </c>
      <c r="O5657" s="13" t="s">
        <v>14</v>
      </c>
      <c r="P5657" s="13" t="s">
        <v>19</v>
      </c>
      <c r="Q5657" s="13" t="s">
        <v>3528</v>
      </c>
      <c r="R5657" s="13" t="s">
        <v>15</v>
      </c>
      <c r="S5657" s="10">
        <f>ROUNDUP(SUM(VLOOKUP(F5657,'Pontuação'!A$2:B$11,2,FALSE),VLOOKUP(E5657,'Pontuação'!C$2:D$11,2,FALSE),VLOOKUP(H5657,'Pontuação'!I$2:J$11,2,FALSE),VLOOKUP(J5657,'Pontuação'!G$2:H$11,2,FALSE),VLOOKUP(L5657,'Pontuação'!M$2:N$13,2,FALSE)),0)</f>
        <v>1559</v>
      </c>
      <c r="T5657" s="11">
        <f t="shared" si="1"/>
        <v>156</v>
      </c>
      <c r="U5657" s="11" t="str">
        <f t="array" ref="U5657">IFERROR(INDEX('Pontuação'!G$13:G$101, MATCH(T5657, 'Pontuação'!F$13:F$101, 0)), "Faixa Indefinida")</f>
        <v>C</v>
      </c>
      <c r="V5657" s="11">
        <f t="shared" si="2"/>
        <v>0</v>
      </c>
      <c r="W5657" s="11">
        <f t="shared" si="3"/>
        <v>0</v>
      </c>
      <c r="X5657" s="11">
        <f t="shared" si="4"/>
        <v>1</v>
      </c>
      <c r="Y5657" s="11">
        <f t="shared" si="5"/>
        <v>0</v>
      </c>
      <c r="Z5657" s="12">
        <f>ROUNDUP(SUM(VLOOKUP(F5657,'Pontuação 3.0'!A$2:B$11,2,FALSE),VLOOKUP(E5657,'Pontuação 3.0'!C$2:D$11,2,FALSE),VLOOKUP(H5657,'Pontuação 3.0'!I$2:J$11,2,FALSE),VLOOKUP(J5657,'Pontuação 3.0'!G$2:H$11,2,FALSE),VLOOKUP(G5657,'Pontuação 3.0'!E$2:F$11,2,FALSE),VLOOKUP(K5657,'Pontuação 3.0'!K$2:L$11,2,FALSE),VLOOKUP(L5657,'Pontuação 3.0'!M$2:N$13,2,FALSE)),0)</f>
        <v>1787</v>
      </c>
      <c r="AA5657" s="12">
        <f t="shared" si="6"/>
        <v>179</v>
      </c>
      <c r="AB5657" s="12" t="str">
        <f t="array" ref="AB5657">IFERROR(INDEX('Pontuação 3.0'!G$13:G$191, MATCH(AA5657, 'Pontuação 3.0'!F$13:F$191, 0)), "Faixa Indefinida")</f>
        <v>D</v>
      </c>
      <c r="AC5657" s="12">
        <f t="shared" si="7"/>
        <v>0</v>
      </c>
      <c r="AD5657" s="12">
        <f t="shared" si="8"/>
        <v>0</v>
      </c>
      <c r="AE5657" s="12">
        <f t="shared" si="9"/>
        <v>0</v>
      </c>
      <c r="AF5657" s="12">
        <f t="shared" si="10"/>
        <v>1</v>
      </c>
    </row>
    <row r="5658" ht="15.75" customHeight="1">
      <c r="A5658" s="8">
        <v>45691.0</v>
      </c>
      <c r="B5658" s="9" t="s">
        <v>12892</v>
      </c>
      <c r="C5658" s="9" t="s">
        <v>12893</v>
      </c>
      <c r="D5658" s="15">
        <v>2.1972319461E10</v>
      </c>
      <c r="E5658" s="9" t="s">
        <v>13924</v>
      </c>
      <c r="F5658" s="9" t="s">
        <v>13948</v>
      </c>
      <c r="G5658" s="9" t="s">
        <v>13926</v>
      </c>
      <c r="H5658" s="9" t="s">
        <v>13949</v>
      </c>
      <c r="I5658" s="9" t="s">
        <v>13940</v>
      </c>
      <c r="J5658" s="9" t="s">
        <v>13929</v>
      </c>
      <c r="K5658" s="9" t="s">
        <v>13940</v>
      </c>
      <c r="L5658" s="9" t="s">
        <v>13941</v>
      </c>
      <c r="M5658" s="9" t="s">
        <v>13942</v>
      </c>
      <c r="N5658" s="13" t="s">
        <v>12</v>
      </c>
      <c r="O5658" s="13" t="s">
        <v>14</v>
      </c>
      <c r="P5658" s="13" t="s">
        <v>13</v>
      </c>
      <c r="Q5658" s="13" t="s">
        <v>16</v>
      </c>
      <c r="R5658" s="13" t="s">
        <v>15</v>
      </c>
      <c r="S5658" s="10">
        <f>ROUNDUP(SUM(VLOOKUP(F5658,'Pontuação'!A$2:B$11,2,FALSE),VLOOKUP(E5658,'Pontuação'!C$2:D$11,2,FALSE),VLOOKUP(H5658,'Pontuação'!I$2:J$11,2,FALSE),VLOOKUP(J5658,'Pontuação'!G$2:H$11,2,FALSE),VLOOKUP(L5658,'Pontuação'!M$2:N$13,2,FALSE)),0)</f>
        <v>1631</v>
      </c>
      <c r="T5658" s="11">
        <f t="shared" si="1"/>
        <v>163</v>
      </c>
      <c r="U5658" s="11" t="str">
        <f t="array" ref="U5658">IFERROR(INDEX('Pontuação'!G$13:G$101, MATCH(T5658, 'Pontuação'!F$13:F$101, 0)), "Faixa Indefinida")</f>
        <v>C</v>
      </c>
      <c r="V5658" s="11">
        <f t="shared" si="2"/>
        <v>0</v>
      </c>
      <c r="W5658" s="11">
        <f t="shared" si="3"/>
        <v>0</v>
      </c>
      <c r="X5658" s="11">
        <f t="shared" si="4"/>
        <v>1</v>
      </c>
      <c r="Y5658" s="11">
        <f t="shared" si="5"/>
        <v>0</v>
      </c>
      <c r="Z5658" s="12">
        <f>ROUNDUP(SUM(VLOOKUP(F5658,'Pontuação 3.0'!A$2:B$11,2,FALSE),VLOOKUP(E5658,'Pontuação 3.0'!C$2:D$11,2,FALSE),VLOOKUP(H5658,'Pontuação 3.0'!I$2:J$11,2,FALSE),VLOOKUP(J5658,'Pontuação 3.0'!G$2:H$11,2,FALSE),VLOOKUP(G5658,'Pontuação 3.0'!E$2:F$11,2,FALSE),VLOOKUP(K5658,'Pontuação 3.0'!K$2:L$11,2,FALSE),VLOOKUP(L5658,'Pontuação 3.0'!M$2:N$13,2,FALSE)),0)</f>
        <v>2024</v>
      </c>
      <c r="AA5658" s="12">
        <f t="shared" si="6"/>
        <v>202</v>
      </c>
      <c r="AB5658" s="12" t="str">
        <f t="array" ref="AB5658">IFERROR(INDEX('Pontuação 3.0'!G$13:G$191, MATCH(AA5658, 'Pontuação 3.0'!F$13:F$191, 0)), "Faixa Indefinida")</f>
        <v>C</v>
      </c>
      <c r="AC5658" s="12">
        <f t="shared" si="7"/>
        <v>0</v>
      </c>
      <c r="AD5658" s="12">
        <f t="shared" si="8"/>
        <v>0</v>
      </c>
      <c r="AE5658" s="12">
        <f t="shared" si="9"/>
        <v>1</v>
      </c>
      <c r="AF5658" s="12">
        <f t="shared" si="10"/>
        <v>0</v>
      </c>
    </row>
    <row r="5659" ht="15.75" customHeight="1">
      <c r="A5659" s="8">
        <v>45691.0</v>
      </c>
      <c r="B5659" s="9" t="s">
        <v>3490</v>
      </c>
      <c r="C5659" s="9" t="s">
        <v>12894</v>
      </c>
      <c r="D5659" s="9" t="s">
        <v>12895</v>
      </c>
      <c r="E5659" s="9" t="s">
        <v>13936</v>
      </c>
      <c r="F5659" s="9" t="s">
        <v>13948</v>
      </c>
      <c r="G5659" s="9" t="s">
        <v>13926</v>
      </c>
      <c r="H5659" s="9" t="s">
        <v>13951</v>
      </c>
      <c r="I5659" s="9" t="s">
        <v>13928</v>
      </c>
      <c r="J5659" s="9" t="s">
        <v>13929</v>
      </c>
      <c r="K5659" s="9" t="s">
        <v>13940</v>
      </c>
      <c r="L5659" s="9" t="s">
        <v>13959</v>
      </c>
      <c r="M5659" s="9" t="s">
        <v>13952</v>
      </c>
      <c r="N5659" s="13" t="s">
        <v>12</v>
      </c>
      <c r="O5659" s="13" t="s">
        <v>14</v>
      </c>
      <c r="P5659" s="13" t="s">
        <v>19</v>
      </c>
      <c r="Q5659" s="13" t="s">
        <v>77</v>
      </c>
      <c r="R5659" s="13" t="s">
        <v>65</v>
      </c>
      <c r="S5659" s="10">
        <f>ROUNDUP(SUM(VLOOKUP(F5659,'Pontuação'!A$2:B$11,2,FALSE),VLOOKUP(E5659,'Pontuação'!C$2:D$11,2,FALSE),VLOOKUP(H5659,'Pontuação'!I$2:J$11,2,FALSE),VLOOKUP(J5659,'Pontuação'!G$2:H$11,2,FALSE),VLOOKUP(L5659,'Pontuação'!M$2:N$13,2,FALSE)),0)</f>
        <v>1611</v>
      </c>
      <c r="T5659" s="11">
        <f t="shared" si="1"/>
        <v>161</v>
      </c>
      <c r="U5659" s="11" t="str">
        <f t="array" ref="U5659">IFERROR(INDEX('Pontuação'!G$13:G$101, MATCH(T5659, 'Pontuação'!F$13:F$101, 0)), "Faixa Indefinida")</f>
        <v>C</v>
      </c>
      <c r="V5659" s="11">
        <f t="shared" si="2"/>
        <v>0</v>
      </c>
      <c r="W5659" s="11">
        <f t="shared" si="3"/>
        <v>0</v>
      </c>
      <c r="X5659" s="11">
        <f t="shared" si="4"/>
        <v>1</v>
      </c>
      <c r="Y5659" s="11">
        <f t="shared" si="5"/>
        <v>0</v>
      </c>
      <c r="Z5659" s="12">
        <f>ROUNDUP(SUM(VLOOKUP(F5659,'Pontuação 3.0'!A$2:B$11,2,FALSE),VLOOKUP(E5659,'Pontuação 3.0'!C$2:D$11,2,FALSE),VLOOKUP(H5659,'Pontuação 3.0'!I$2:J$11,2,FALSE),VLOOKUP(J5659,'Pontuação 3.0'!G$2:H$11,2,FALSE),VLOOKUP(G5659,'Pontuação 3.0'!E$2:F$11,2,FALSE),VLOOKUP(K5659,'Pontuação 3.0'!K$2:L$11,2,FALSE),VLOOKUP(L5659,'Pontuação 3.0'!M$2:N$13,2,FALSE)),0)</f>
        <v>2183</v>
      </c>
      <c r="AA5659" s="12">
        <f t="shared" si="6"/>
        <v>218</v>
      </c>
      <c r="AB5659" s="12" t="str">
        <f t="array" ref="AB5659">IFERROR(INDEX('Pontuação 3.0'!G$13:G$191, MATCH(AA5659, 'Pontuação 3.0'!F$13:F$191, 0)), "Faixa Indefinida")</f>
        <v>B</v>
      </c>
      <c r="AC5659" s="12">
        <f t="shared" si="7"/>
        <v>0</v>
      </c>
      <c r="AD5659" s="12">
        <f t="shared" si="8"/>
        <v>1</v>
      </c>
      <c r="AE5659" s="12">
        <f t="shared" si="9"/>
        <v>0</v>
      </c>
      <c r="AF5659" s="12">
        <f t="shared" si="10"/>
        <v>0</v>
      </c>
    </row>
    <row r="5660" ht="15.75" customHeight="1">
      <c r="A5660" s="8">
        <v>45691.0</v>
      </c>
      <c r="B5660" s="9" t="s">
        <v>1539</v>
      </c>
      <c r="C5660" s="9" t="s">
        <v>12896</v>
      </c>
      <c r="D5660" s="15">
        <v>4.7991394133E10</v>
      </c>
      <c r="E5660" s="9" t="s">
        <v>13936</v>
      </c>
      <c r="F5660" s="9" t="s">
        <v>13948</v>
      </c>
      <c r="G5660" s="9" t="s">
        <v>13926</v>
      </c>
      <c r="H5660" s="9" t="s">
        <v>13949</v>
      </c>
      <c r="I5660" s="9" t="s">
        <v>13940</v>
      </c>
      <c r="J5660" s="9" t="s">
        <v>13929</v>
      </c>
      <c r="K5660" s="9" t="s">
        <v>13940</v>
      </c>
      <c r="L5660" s="9" t="s">
        <v>13954</v>
      </c>
      <c r="M5660" s="9" t="s">
        <v>13967</v>
      </c>
      <c r="N5660" s="13" t="s">
        <v>12</v>
      </c>
      <c r="O5660" s="13" t="s">
        <v>14</v>
      </c>
      <c r="P5660" s="13" t="s">
        <v>27</v>
      </c>
      <c r="Q5660" s="13" t="s">
        <v>33</v>
      </c>
      <c r="R5660" s="13" t="s">
        <v>15</v>
      </c>
      <c r="S5660" s="10">
        <f>ROUNDUP(SUM(VLOOKUP(F5660,'Pontuação'!A$2:B$11,2,FALSE),VLOOKUP(E5660,'Pontuação'!C$2:D$11,2,FALSE),VLOOKUP(H5660,'Pontuação'!I$2:J$11,2,FALSE),VLOOKUP(J5660,'Pontuação'!G$2:H$11,2,FALSE),VLOOKUP(L5660,'Pontuação'!M$2:N$13,2,FALSE)),0)</f>
        <v>1546</v>
      </c>
      <c r="T5660" s="11">
        <f t="shared" si="1"/>
        <v>155</v>
      </c>
      <c r="U5660" s="11" t="str">
        <f t="array" ref="U5660">IFERROR(INDEX('Pontuação'!G$13:G$101, MATCH(T5660, 'Pontuação'!F$13:F$101, 0)), "Faixa Indefinida")</f>
        <v>C</v>
      </c>
      <c r="V5660" s="11">
        <f t="shared" si="2"/>
        <v>0</v>
      </c>
      <c r="W5660" s="11">
        <f t="shared" si="3"/>
        <v>0</v>
      </c>
      <c r="X5660" s="11">
        <f t="shared" si="4"/>
        <v>1</v>
      </c>
      <c r="Y5660" s="11">
        <f t="shared" si="5"/>
        <v>0</v>
      </c>
      <c r="Z5660" s="12">
        <f>ROUNDUP(SUM(VLOOKUP(F5660,'Pontuação 3.0'!A$2:B$11,2,FALSE),VLOOKUP(E5660,'Pontuação 3.0'!C$2:D$11,2,FALSE),VLOOKUP(H5660,'Pontuação 3.0'!I$2:J$11,2,FALSE),VLOOKUP(J5660,'Pontuação 3.0'!G$2:H$11,2,FALSE),VLOOKUP(G5660,'Pontuação 3.0'!E$2:F$11,2,FALSE),VLOOKUP(K5660,'Pontuação 3.0'!K$2:L$11,2,FALSE),VLOOKUP(L5660,'Pontuação 3.0'!M$2:N$13,2,FALSE)),0)</f>
        <v>2046</v>
      </c>
      <c r="AA5660" s="12">
        <f t="shared" si="6"/>
        <v>205</v>
      </c>
      <c r="AB5660" s="12" t="str">
        <f t="array" ref="AB5660">IFERROR(INDEX('Pontuação 3.0'!G$13:G$191, MATCH(AA5660, 'Pontuação 3.0'!F$13:F$191, 0)), "Faixa Indefinida")</f>
        <v>C</v>
      </c>
      <c r="AC5660" s="12">
        <f t="shared" si="7"/>
        <v>0</v>
      </c>
      <c r="AD5660" s="12">
        <f t="shared" si="8"/>
        <v>0</v>
      </c>
      <c r="AE5660" s="12">
        <f t="shared" si="9"/>
        <v>1</v>
      </c>
      <c r="AF5660" s="12">
        <f t="shared" si="10"/>
        <v>0</v>
      </c>
    </row>
    <row r="5661" ht="15.75" customHeight="1">
      <c r="A5661" s="8">
        <v>45691.0</v>
      </c>
      <c r="B5661" s="9" t="s">
        <v>12897</v>
      </c>
      <c r="C5661" s="9" t="s">
        <v>12898</v>
      </c>
      <c r="D5661" s="15">
        <v>8.6981500496E10</v>
      </c>
      <c r="E5661" s="9" t="s">
        <v>13936</v>
      </c>
      <c r="F5661" s="9" t="s">
        <v>13950</v>
      </c>
      <c r="G5661" s="9" t="s">
        <v>13926</v>
      </c>
      <c r="H5661" s="9" t="s">
        <v>13951</v>
      </c>
      <c r="I5661" s="9" t="s">
        <v>13940</v>
      </c>
      <c r="J5661" s="9" t="s">
        <v>13929</v>
      </c>
      <c r="K5661" s="9" t="s">
        <v>13930</v>
      </c>
      <c r="L5661" s="9" t="s">
        <v>13931</v>
      </c>
      <c r="M5661" s="9" t="s">
        <v>13942</v>
      </c>
      <c r="N5661" s="13" t="s">
        <v>12</v>
      </c>
      <c r="O5661" s="13" t="s">
        <v>14</v>
      </c>
      <c r="P5661" s="13" t="s">
        <v>93</v>
      </c>
      <c r="Q5661" s="13" t="s">
        <v>33</v>
      </c>
      <c r="R5661" s="13" t="s">
        <v>15</v>
      </c>
      <c r="S5661" s="10">
        <f>ROUNDUP(SUM(VLOOKUP(F5661,'Pontuação'!A$2:B$11,2,FALSE),VLOOKUP(E5661,'Pontuação'!C$2:D$11,2,FALSE),VLOOKUP(H5661,'Pontuação'!I$2:J$11,2,FALSE),VLOOKUP(J5661,'Pontuação'!G$2:H$11,2,FALSE),VLOOKUP(L5661,'Pontuação'!M$2:N$13,2,FALSE)),0)</f>
        <v>1553</v>
      </c>
      <c r="T5661" s="11">
        <f t="shared" si="1"/>
        <v>155</v>
      </c>
      <c r="U5661" s="11" t="str">
        <f t="array" ref="U5661">IFERROR(INDEX('Pontuação'!G$13:G$101, MATCH(T5661, 'Pontuação'!F$13:F$101, 0)), "Faixa Indefinida")</f>
        <v>C</v>
      </c>
      <c r="V5661" s="11">
        <f t="shared" si="2"/>
        <v>0</v>
      </c>
      <c r="W5661" s="11">
        <f t="shared" si="3"/>
        <v>0</v>
      </c>
      <c r="X5661" s="11">
        <f t="shared" si="4"/>
        <v>1</v>
      </c>
      <c r="Y5661" s="11">
        <f t="shared" si="5"/>
        <v>0</v>
      </c>
      <c r="Z5661" s="12">
        <f>ROUNDUP(SUM(VLOOKUP(F5661,'Pontuação 3.0'!A$2:B$11,2,FALSE),VLOOKUP(E5661,'Pontuação 3.0'!C$2:D$11,2,FALSE),VLOOKUP(H5661,'Pontuação 3.0'!I$2:J$11,2,FALSE),VLOOKUP(J5661,'Pontuação 3.0'!G$2:H$11,2,FALSE),VLOOKUP(G5661,'Pontuação 3.0'!E$2:F$11,2,FALSE),VLOOKUP(K5661,'Pontuação 3.0'!K$2:L$11,2,FALSE),VLOOKUP(L5661,'Pontuação 3.0'!M$2:N$13,2,FALSE)),0)</f>
        <v>2383</v>
      </c>
      <c r="AA5661" s="12">
        <f t="shared" si="6"/>
        <v>238</v>
      </c>
      <c r="AB5661" s="12" t="str">
        <f t="array" ref="AB5661">IFERROR(INDEX('Pontuação 3.0'!G$13:G$191, MATCH(AA5661, 'Pontuação 3.0'!F$13:F$191, 0)), "Faixa Indefinida")</f>
        <v>A</v>
      </c>
      <c r="AC5661" s="12">
        <f t="shared" si="7"/>
        <v>1</v>
      </c>
      <c r="AD5661" s="12">
        <f t="shared" si="8"/>
        <v>0</v>
      </c>
      <c r="AE5661" s="12">
        <f t="shared" si="9"/>
        <v>0</v>
      </c>
      <c r="AF5661" s="12">
        <f t="shared" si="10"/>
        <v>0</v>
      </c>
    </row>
    <row r="5662" ht="15.75" customHeight="1">
      <c r="A5662" s="8">
        <v>45691.0</v>
      </c>
      <c r="B5662" s="9" t="s">
        <v>12899</v>
      </c>
      <c r="C5662" s="9" t="s">
        <v>12900</v>
      </c>
      <c r="D5662" s="15">
        <v>7.5998942069E10</v>
      </c>
      <c r="E5662" s="9" t="s">
        <v>13936</v>
      </c>
      <c r="F5662" s="9" t="s">
        <v>13948</v>
      </c>
      <c r="G5662" s="9" t="s">
        <v>13926</v>
      </c>
      <c r="H5662" s="9" t="s">
        <v>13951</v>
      </c>
      <c r="I5662" s="9" t="s">
        <v>13940</v>
      </c>
      <c r="J5662" s="9" t="s">
        <v>13929</v>
      </c>
      <c r="K5662" s="9" t="s">
        <v>13940</v>
      </c>
      <c r="L5662" s="9" t="s">
        <v>13931</v>
      </c>
      <c r="M5662" s="9" t="s">
        <v>13952</v>
      </c>
      <c r="N5662" s="13" t="s">
        <v>12</v>
      </c>
      <c r="O5662" s="13" t="s">
        <v>14</v>
      </c>
      <c r="P5662" s="13" t="s">
        <v>32</v>
      </c>
      <c r="Q5662" s="13" t="s">
        <v>48</v>
      </c>
      <c r="R5662" s="13" t="s">
        <v>15</v>
      </c>
      <c r="S5662" s="10">
        <f>ROUNDUP(SUM(VLOOKUP(F5662,'Pontuação'!A$2:B$11,2,FALSE),VLOOKUP(E5662,'Pontuação'!C$2:D$11,2,FALSE),VLOOKUP(H5662,'Pontuação'!I$2:J$11,2,FALSE),VLOOKUP(J5662,'Pontuação'!G$2:H$11,2,FALSE),VLOOKUP(L5662,'Pontuação'!M$2:N$13,2,FALSE)),0)</f>
        <v>1541</v>
      </c>
      <c r="T5662" s="11">
        <f t="shared" si="1"/>
        <v>154</v>
      </c>
      <c r="U5662" s="11" t="str">
        <f t="array" ref="U5662">IFERROR(INDEX('Pontuação'!G$13:G$101, MATCH(T5662, 'Pontuação'!F$13:F$101, 0)), "Faixa Indefinida")</f>
        <v>C</v>
      </c>
      <c r="V5662" s="11">
        <f t="shared" si="2"/>
        <v>0</v>
      </c>
      <c r="W5662" s="11">
        <f t="shared" si="3"/>
        <v>0</v>
      </c>
      <c r="X5662" s="11">
        <f t="shared" si="4"/>
        <v>1</v>
      </c>
      <c r="Y5662" s="11">
        <f t="shared" si="5"/>
        <v>0</v>
      </c>
      <c r="Z5662" s="12">
        <f>ROUNDUP(SUM(VLOOKUP(F5662,'Pontuação 3.0'!A$2:B$11,2,FALSE),VLOOKUP(E5662,'Pontuação 3.0'!C$2:D$11,2,FALSE),VLOOKUP(H5662,'Pontuação 3.0'!I$2:J$11,2,FALSE),VLOOKUP(J5662,'Pontuação 3.0'!G$2:H$11,2,FALSE),VLOOKUP(G5662,'Pontuação 3.0'!E$2:F$11,2,FALSE),VLOOKUP(K5662,'Pontuação 3.0'!K$2:L$11,2,FALSE),VLOOKUP(L5662,'Pontuação 3.0'!M$2:N$13,2,FALSE)),0)</f>
        <v>1989</v>
      </c>
      <c r="AA5662" s="12">
        <f t="shared" si="6"/>
        <v>199</v>
      </c>
      <c r="AB5662" s="12" t="str">
        <f t="array" ref="AB5662">IFERROR(INDEX('Pontuação 3.0'!G$13:G$191, MATCH(AA5662, 'Pontuação 3.0'!F$13:F$191, 0)), "Faixa Indefinida")</f>
        <v>C</v>
      </c>
      <c r="AC5662" s="12">
        <f t="shared" si="7"/>
        <v>0</v>
      </c>
      <c r="AD5662" s="12">
        <f t="shared" si="8"/>
        <v>0</v>
      </c>
      <c r="AE5662" s="12">
        <f t="shared" si="9"/>
        <v>1</v>
      </c>
      <c r="AF5662" s="12">
        <f t="shared" si="10"/>
        <v>0</v>
      </c>
    </row>
    <row r="5663" ht="15.75" customHeight="1">
      <c r="A5663" s="8">
        <v>45691.0</v>
      </c>
      <c r="B5663" s="9" t="s">
        <v>12901</v>
      </c>
      <c r="C5663" s="9" t="s">
        <v>12902</v>
      </c>
      <c r="D5663" s="15">
        <v>4.5999031062E10</v>
      </c>
      <c r="E5663" s="9" t="s">
        <v>13936</v>
      </c>
      <c r="F5663" s="9" t="s">
        <v>13950</v>
      </c>
      <c r="G5663" s="9" t="s">
        <v>13957</v>
      </c>
      <c r="H5663" s="9" t="s">
        <v>13951</v>
      </c>
      <c r="I5663" s="9" t="s">
        <v>13940</v>
      </c>
      <c r="J5663" s="9" t="s">
        <v>13929</v>
      </c>
      <c r="K5663" s="9" t="s">
        <v>13940</v>
      </c>
      <c r="L5663" s="9" t="s">
        <v>13941</v>
      </c>
      <c r="M5663" s="9" t="s">
        <v>13952</v>
      </c>
      <c r="N5663" s="13" t="s">
        <v>12</v>
      </c>
      <c r="O5663" s="13" t="s">
        <v>14</v>
      </c>
      <c r="P5663" s="13" t="s">
        <v>111</v>
      </c>
      <c r="Q5663" s="13" t="s">
        <v>3528</v>
      </c>
      <c r="R5663" s="13" t="s">
        <v>65</v>
      </c>
      <c r="S5663" s="10">
        <f>ROUNDUP(SUM(VLOOKUP(F5663,'Pontuação'!A$2:B$11,2,FALSE),VLOOKUP(E5663,'Pontuação'!C$2:D$11,2,FALSE),VLOOKUP(H5663,'Pontuação'!I$2:J$11,2,FALSE),VLOOKUP(J5663,'Pontuação'!G$2:H$11,2,FALSE),VLOOKUP(L5663,'Pontuação'!M$2:N$13,2,FALSE)),0)</f>
        <v>1597</v>
      </c>
      <c r="T5663" s="11">
        <f t="shared" si="1"/>
        <v>160</v>
      </c>
      <c r="U5663" s="11" t="str">
        <f t="array" ref="U5663">IFERROR(INDEX('Pontuação'!G$13:G$101, MATCH(T5663, 'Pontuação'!F$13:F$101, 0)), "Faixa Indefinida")</f>
        <v>C</v>
      </c>
      <c r="V5663" s="11">
        <f t="shared" si="2"/>
        <v>0</v>
      </c>
      <c r="W5663" s="11">
        <f t="shared" si="3"/>
        <v>0</v>
      </c>
      <c r="X5663" s="11">
        <f t="shared" si="4"/>
        <v>1</v>
      </c>
      <c r="Y5663" s="11">
        <f t="shared" si="5"/>
        <v>0</v>
      </c>
      <c r="Z5663" s="12">
        <f>ROUNDUP(SUM(VLOOKUP(F5663,'Pontuação 3.0'!A$2:B$11,2,FALSE),VLOOKUP(E5663,'Pontuação 3.0'!C$2:D$11,2,FALSE),VLOOKUP(H5663,'Pontuação 3.0'!I$2:J$11,2,FALSE),VLOOKUP(J5663,'Pontuação 3.0'!G$2:H$11,2,FALSE),VLOOKUP(G5663,'Pontuação 3.0'!E$2:F$11,2,FALSE),VLOOKUP(K5663,'Pontuação 3.0'!K$2:L$11,2,FALSE),VLOOKUP(L5663,'Pontuação 3.0'!M$2:N$13,2,FALSE)),0)</f>
        <v>1950</v>
      </c>
      <c r="AA5663" s="12">
        <f t="shared" si="6"/>
        <v>195</v>
      </c>
      <c r="AB5663" s="12" t="str">
        <f t="array" ref="AB5663">IFERROR(INDEX('Pontuação 3.0'!G$13:G$191, MATCH(AA5663, 'Pontuação 3.0'!F$13:F$191, 0)), "Faixa Indefinida")</f>
        <v>C</v>
      </c>
      <c r="AC5663" s="12">
        <f t="shared" si="7"/>
        <v>0</v>
      </c>
      <c r="AD5663" s="12">
        <f t="shared" si="8"/>
        <v>0</v>
      </c>
      <c r="AE5663" s="12">
        <f t="shared" si="9"/>
        <v>1</v>
      </c>
      <c r="AF5663" s="12">
        <f t="shared" si="10"/>
        <v>0</v>
      </c>
    </row>
    <row r="5664" ht="15.75" customHeight="1">
      <c r="A5664" s="8">
        <v>45691.0</v>
      </c>
      <c r="B5664" s="9" t="s">
        <v>12905</v>
      </c>
      <c r="C5664" s="9" t="s">
        <v>12906</v>
      </c>
      <c r="D5664" s="15">
        <v>4.3991553172E10</v>
      </c>
      <c r="E5664" s="9" t="s">
        <v>13924</v>
      </c>
      <c r="F5664" s="9" t="s">
        <v>13950</v>
      </c>
      <c r="G5664" s="9" t="s">
        <v>13926</v>
      </c>
      <c r="H5664" s="9" t="s">
        <v>13949</v>
      </c>
      <c r="I5664" s="9" t="s">
        <v>13928</v>
      </c>
      <c r="J5664" s="9" t="s">
        <v>13929</v>
      </c>
      <c r="K5664" s="9" t="s">
        <v>13940</v>
      </c>
      <c r="L5664" s="9" t="s">
        <v>13931</v>
      </c>
      <c r="M5664" s="9" t="s">
        <v>13942</v>
      </c>
      <c r="N5664" s="13" t="s">
        <v>12</v>
      </c>
      <c r="O5664" s="13" t="s">
        <v>14</v>
      </c>
      <c r="P5664" s="13" t="s">
        <v>19</v>
      </c>
      <c r="Q5664" s="13" t="s">
        <v>77</v>
      </c>
      <c r="R5664" s="13" t="s">
        <v>15</v>
      </c>
      <c r="S5664" s="10">
        <f>ROUNDUP(SUM(VLOOKUP(F5664,'Pontuação'!A$2:B$11,2,FALSE),VLOOKUP(E5664,'Pontuação'!C$2:D$11,2,FALSE),VLOOKUP(H5664,'Pontuação'!I$2:J$11,2,FALSE),VLOOKUP(J5664,'Pontuação'!G$2:H$11,2,FALSE),VLOOKUP(L5664,'Pontuação'!M$2:N$13,2,FALSE)),0)</f>
        <v>1599</v>
      </c>
      <c r="T5664" s="11">
        <f t="shared" si="1"/>
        <v>160</v>
      </c>
      <c r="U5664" s="11" t="str">
        <f t="array" ref="U5664">IFERROR(INDEX('Pontuação'!G$13:G$101, MATCH(T5664, 'Pontuação'!F$13:F$101, 0)), "Faixa Indefinida")</f>
        <v>C</v>
      </c>
      <c r="V5664" s="11">
        <f t="shared" si="2"/>
        <v>0</v>
      </c>
      <c r="W5664" s="11">
        <f t="shared" si="3"/>
        <v>0</v>
      </c>
      <c r="X5664" s="11">
        <f t="shared" si="4"/>
        <v>1</v>
      </c>
      <c r="Y5664" s="11">
        <f t="shared" si="5"/>
        <v>0</v>
      </c>
      <c r="Z5664" s="12">
        <f>ROUNDUP(SUM(VLOOKUP(F5664,'Pontuação 3.0'!A$2:B$11,2,FALSE),VLOOKUP(E5664,'Pontuação 3.0'!C$2:D$11,2,FALSE),VLOOKUP(H5664,'Pontuação 3.0'!I$2:J$11,2,FALSE),VLOOKUP(J5664,'Pontuação 3.0'!G$2:H$11,2,FALSE),VLOOKUP(G5664,'Pontuação 3.0'!E$2:F$11,2,FALSE),VLOOKUP(K5664,'Pontuação 3.0'!K$2:L$11,2,FALSE),VLOOKUP(L5664,'Pontuação 3.0'!M$2:N$13,2,FALSE)),0)</f>
        <v>2179</v>
      </c>
      <c r="AA5664" s="12">
        <f t="shared" si="6"/>
        <v>218</v>
      </c>
      <c r="AB5664" s="12" t="str">
        <f t="array" ref="AB5664">IFERROR(INDEX('Pontuação 3.0'!G$13:G$191, MATCH(AA5664, 'Pontuação 3.0'!F$13:F$191, 0)), "Faixa Indefinida")</f>
        <v>B</v>
      </c>
      <c r="AC5664" s="12">
        <f t="shared" si="7"/>
        <v>0</v>
      </c>
      <c r="AD5664" s="12">
        <f t="shared" si="8"/>
        <v>1</v>
      </c>
      <c r="AE5664" s="12">
        <f t="shared" si="9"/>
        <v>0</v>
      </c>
      <c r="AF5664" s="12">
        <f t="shared" si="10"/>
        <v>0</v>
      </c>
    </row>
    <row r="5665" ht="15.75" customHeight="1">
      <c r="A5665" s="8">
        <v>45691.0</v>
      </c>
      <c r="B5665" s="9" t="s">
        <v>12903</v>
      </c>
      <c r="C5665" s="9" t="s">
        <v>12904</v>
      </c>
      <c r="D5665" s="15">
        <v>1.1947048721E10</v>
      </c>
      <c r="E5665" s="9" t="s">
        <v>13936</v>
      </c>
      <c r="F5665" s="9" t="s">
        <v>13950</v>
      </c>
      <c r="G5665" s="9" t="s">
        <v>13926</v>
      </c>
      <c r="H5665" s="9" t="s">
        <v>13949</v>
      </c>
      <c r="I5665" s="9" t="s">
        <v>13928</v>
      </c>
      <c r="J5665" s="9" t="s">
        <v>13929</v>
      </c>
      <c r="K5665" s="9" t="s">
        <v>13940</v>
      </c>
      <c r="L5665" s="9" t="s">
        <v>13945</v>
      </c>
      <c r="M5665" s="9" t="s">
        <v>13952</v>
      </c>
      <c r="N5665" s="13" t="s">
        <v>12</v>
      </c>
      <c r="O5665" s="13" t="s">
        <v>14</v>
      </c>
      <c r="P5665" s="13" t="s">
        <v>32</v>
      </c>
      <c r="Q5665" s="13" t="s">
        <v>77</v>
      </c>
      <c r="R5665" s="13" t="s">
        <v>15</v>
      </c>
      <c r="S5665" s="10">
        <f>ROUNDUP(SUM(VLOOKUP(F5665,'Pontuação'!A$2:B$11,2,FALSE),VLOOKUP(E5665,'Pontuação'!C$2:D$11,2,FALSE),VLOOKUP(H5665,'Pontuação'!I$2:J$11,2,FALSE),VLOOKUP(J5665,'Pontuação'!G$2:H$11,2,FALSE),VLOOKUP(L5665,'Pontuação'!M$2:N$13,2,FALSE)),0)</f>
        <v>1727</v>
      </c>
      <c r="T5665" s="11">
        <f t="shared" si="1"/>
        <v>173</v>
      </c>
      <c r="U5665" s="11" t="str">
        <f t="array" ref="U5665">IFERROR(INDEX('Pontuação'!G$13:G$101, MATCH(T5665, 'Pontuação'!F$13:F$101, 0)), "Faixa Indefinida")</f>
        <v>B</v>
      </c>
      <c r="V5665" s="11">
        <f t="shared" si="2"/>
        <v>0</v>
      </c>
      <c r="W5665" s="11">
        <f t="shared" si="3"/>
        <v>1</v>
      </c>
      <c r="X5665" s="11">
        <f t="shared" si="4"/>
        <v>0</v>
      </c>
      <c r="Y5665" s="11">
        <f t="shared" si="5"/>
        <v>0</v>
      </c>
      <c r="Z5665" s="12">
        <f>ROUNDUP(SUM(VLOOKUP(F5665,'Pontuação 3.0'!A$2:B$11,2,FALSE),VLOOKUP(E5665,'Pontuação 3.0'!C$2:D$11,2,FALSE),VLOOKUP(H5665,'Pontuação 3.0'!I$2:J$11,2,FALSE),VLOOKUP(J5665,'Pontuação 3.0'!G$2:H$11,2,FALSE),VLOOKUP(G5665,'Pontuação 3.0'!E$2:F$11,2,FALSE),VLOOKUP(K5665,'Pontuação 3.0'!K$2:L$11,2,FALSE),VLOOKUP(L5665,'Pontuação 3.0'!M$2:N$13,2,FALSE)),0)</f>
        <v>2295</v>
      </c>
      <c r="AA5665" s="12">
        <f t="shared" si="6"/>
        <v>230</v>
      </c>
      <c r="AB5665" s="12" t="str">
        <f t="array" ref="AB5665">IFERROR(INDEX('Pontuação 3.0'!G$13:G$191, MATCH(AA5665, 'Pontuação 3.0'!F$13:F$191, 0)), "Faixa Indefinida")</f>
        <v>B</v>
      </c>
      <c r="AC5665" s="12">
        <f t="shared" si="7"/>
        <v>0</v>
      </c>
      <c r="AD5665" s="12">
        <f t="shared" si="8"/>
        <v>1</v>
      </c>
      <c r="AE5665" s="12">
        <f t="shared" si="9"/>
        <v>0</v>
      </c>
      <c r="AF5665" s="12">
        <f t="shared" si="10"/>
        <v>0</v>
      </c>
    </row>
    <row r="5666" ht="15.75" customHeight="1">
      <c r="A5666" s="8">
        <v>45691.0</v>
      </c>
      <c r="B5666" s="9" t="s">
        <v>12907</v>
      </c>
      <c r="C5666" s="9" t="s">
        <v>12908</v>
      </c>
      <c r="D5666" s="15">
        <v>9.298112319E10</v>
      </c>
      <c r="E5666" s="9" t="s">
        <v>13924</v>
      </c>
      <c r="F5666" s="9" t="s">
        <v>13950</v>
      </c>
      <c r="G5666" s="9" t="s">
        <v>13955</v>
      </c>
      <c r="H5666" s="9" t="s">
        <v>13951</v>
      </c>
      <c r="I5666" s="9" t="s">
        <v>13940</v>
      </c>
      <c r="J5666" s="9" t="s">
        <v>13956</v>
      </c>
      <c r="K5666" s="9" t="s">
        <v>13940</v>
      </c>
      <c r="L5666" s="9" t="s">
        <v>13954</v>
      </c>
      <c r="M5666" s="9" t="s">
        <v>13967</v>
      </c>
      <c r="N5666" s="13" t="s">
        <v>12</v>
      </c>
      <c r="O5666" s="13" t="s">
        <v>14</v>
      </c>
      <c r="P5666" s="13" t="s">
        <v>47</v>
      </c>
      <c r="Q5666" s="13" t="s">
        <v>77</v>
      </c>
      <c r="R5666" s="13" t="s">
        <v>15</v>
      </c>
      <c r="S5666" s="10">
        <f>ROUNDUP(SUM(VLOOKUP(F5666,'Pontuação'!A$2:B$11,2,FALSE),VLOOKUP(E5666,'Pontuação'!C$2:D$11,2,FALSE),VLOOKUP(H5666,'Pontuação'!I$2:J$11,2,FALSE),VLOOKUP(J5666,'Pontuação'!G$2:H$11,2,FALSE),VLOOKUP(L5666,'Pontuação'!M$2:N$13,2,FALSE)),0)</f>
        <v>1798</v>
      </c>
      <c r="T5666" s="11">
        <f t="shared" si="1"/>
        <v>180</v>
      </c>
      <c r="U5666" s="11" t="str">
        <f t="array" ref="U5666">IFERROR(INDEX('Pontuação'!G$13:G$101, MATCH(T5666, 'Pontuação'!F$13:F$101, 0)), "Faixa Indefinida")</f>
        <v>B</v>
      </c>
      <c r="V5666" s="11">
        <f t="shared" si="2"/>
        <v>0</v>
      </c>
      <c r="W5666" s="11">
        <f t="shared" si="3"/>
        <v>1</v>
      </c>
      <c r="X5666" s="11">
        <f t="shared" si="4"/>
        <v>0</v>
      </c>
      <c r="Y5666" s="11">
        <f t="shared" si="5"/>
        <v>0</v>
      </c>
      <c r="Z5666" s="12">
        <f>ROUNDUP(SUM(VLOOKUP(F5666,'Pontuação 3.0'!A$2:B$11,2,FALSE),VLOOKUP(E5666,'Pontuação 3.0'!C$2:D$11,2,FALSE),VLOOKUP(H5666,'Pontuação 3.0'!I$2:J$11,2,FALSE),VLOOKUP(J5666,'Pontuação 3.0'!G$2:H$11,2,FALSE),VLOOKUP(G5666,'Pontuação 3.0'!E$2:F$11,2,FALSE),VLOOKUP(K5666,'Pontuação 3.0'!K$2:L$11,2,FALSE),VLOOKUP(L5666,'Pontuação 3.0'!M$2:N$13,2,FALSE)),0)</f>
        <v>2431</v>
      </c>
      <c r="AA5666" s="12">
        <f t="shared" si="6"/>
        <v>243</v>
      </c>
      <c r="AB5666" s="12" t="str">
        <f t="array" ref="AB5666">IFERROR(INDEX('Pontuação 3.0'!G$13:G$191, MATCH(AA5666, 'Pontuação 3.0'!F$13:F$191, 0)), "Faixa Indefinida")</f>
        <v>A</v>
      </c>
      <c r="AC5666" s="12">
        <f t="shared" si="7"/>
        <v>1</v>
      </c>
      <c r="AD5666" s="12">
        <f t="shared" si="8"/>
        <v>0</v>
      </c>
      <c r="AE5666" s="12">
        <f t="shared" si="9"/>
        <v>0</v>
      </c>
      <c r="AF5666" s="12">
        <f t="shared" si="10"/>
        <v>0</v>
      </c>
    </row>
    <row r="5667" ht="15.75" customHeight="1">
      <c r="A5667" s="8">
        <v>45691.0</v>
      </c>
      <c r="B5667" s="9" t="s">
        <v>1225</v>
      </c>
      <c r="C5667" s="9" t="s">
        <v>12913</v>
      </c>
      <c r="D5667" s="15">
        <v>2.1981872918E10</v>
      </c>
      <c r="E5667" s="9" t="s">
        <v>13936</v>
      </c>
      <c r="F5667" s="9" t="s">
        <v>13950</v>
      </c>
      <c r="G5667" s="9" t="s">
        <v>13944</v>
      </c>
      <c r="H5667" s="9" t="s">
        <v>13949</v>
      </c>
      <c r="I5667" s="9" t="s">
        <v>13940</v>
      </c>
      <c r="J5667" s="9" t="s">
        <v>13929</v>
      </c>
      <c r="K5667" s="9" t="s">
        <v>13940</v>
      </c>
      <c r="L5667" s="9" t="s">
        <v>13931</v>
      </c>
      <c r="M5667" s="9" t="s">
        <v>13952</v>
      </c>
      <c r="N5667" s="13" t="s">
        <v>12</v>
      </c>
      <c r="O5667" s="13" t="s">
        <v>14</v>
      </c>
      <c r="P5667" s="13" t="s">
        <v>71</v>
      </c>
      <c r="Q5667" s="13" t="s">
        <v>3528</v>
      </c>
      <c r="R5667" s="13" t="s">
        <v>15</v>
      </c>
      <c r="S5667" s="10">
        <f>ROUNDUP(SUM(VLOOKUP(F5667,'Pontuação'!A$2:B$11,2,FALSE),VLOOKUP(E5667,'Pontuação'!C$2:D$11,2,FALSE),VLOOKUP(H5667,'Pontuação'!I$2:J$11,2,FALSE),VLOOKUP(J5667,'Pontuação'!G$2:H$11,2,FALSE),VLOOKUP(L5667,'Pontuação'!M$2:N$13,2,FALSE)),0)</f>
        <v>1595</v>
      </c>
      <c r="T5667" s="11">
        <f t="shared" si="1"/>
        <v>160</v>
      </c>
      <c r="U5667" s="11" t="str">
        <f t="array" ref="U5667">IFERROR(INDEX('Pontuação'!G$13:G$101, MATCH(T5667, 'Pontuação'!F$13:F$101, 0)), "Faixa Indefinida")</f>
        <v>C</v>
      </c>
      <c r="V5667" s="11">
        <f t="shared" si="2"/>
        <v>0</v>
      </c>
      <c r="W5667" s="11">
        <f t="shared" si="3"/>
        <v>0</v>
      </c>
      <c r="X5667" s="11">
        <f t="shared" si="4"/>
        <v>1</v>
      </c>
      <c r="Y5667" s="11">
        <f t="shared" si="5"/>
        <v>0</v>
      </c>
      <c r="Z5667" s="12">
        <f>ROUNDUP(SUM(VLOOKUP(F5667,'Pontuação 3.0'!A$2:B$11,2,FALSE),VLOOKUP(E5667,'Pontuação 3.0'!C$2:D$11,2,FALSE),VLOOKUP(H5667,'Pontuação 3.0'!I$2:J$11,2,FALSE),VLOOKUP(J5667,'Pontuação 3.0'!G$2:H$11,2,FALSE),VLOOKUP(G5667,'Pontuação 3.0'!E$2:F$11,2,FALSE),VLOOKUP(K5667,'Pontuação 3.0'!K$2:L$11,2,FALSE),VLOOKUP(L5667,'Pontuação 3.0'!M$2:N$13,2,FALSE)),0)</f>
        <v>2069</v>
      </c>
      <c r="AA5667" s="12">
        <f t="shared" si="6"/>
        <v>207</v>
      </c>
      <c r="AB5667" s="12" t="str">
        <f t="array" ref="AB5667">IFERROR(INDEX('Pontuação 3.0'!G$13:G$191, MATCH(AA5667, 'Pontuação 3.0'!F$13:F$191, 0)), "Faixa Indefinida")</f>
        <v>C</v>
      </c>
      <c r="AC5667" s="12">
        <f t="shared" si="7"/>
        <v>0</v>
      </c>
      <c r="AD5667" s="12">
        <f t="shared" si="8"/>
        <v>0</v>
      </c>
      <c r="AE5667" s="12">
        <f t="shared" si="9"/>
        <v>1</v>
      </c>
      <c r="AF5667" s="12">
        <f t="shared" si="10"/>
        <v>0</v>
      </c>
    </row>
    <row r="5668" ht="15.75" customHeight="1">
      <c r="A5668" s="8">
        <v>45691.0</v>
      </c>
      <c r="B5668" s="9" t="s">
        <v>12911</v>
      </c>
      <c r="C5668" s="9" t="s">
        <v>12912</v>
      </c>
      <c r="D5668" s="15">
        <v>3.1994887067E10</v>
      </c>
      <c r="E5668" s="9" t="s">
        <v>13936</v>
      </c>
      <c r="F5668" s="9" t="s">
        <v>13950</v>
      </c>
      <c r="G5668" s="9" t="s">
        <v>13944</v>
      </c>
      <c r="H5668" s="9" t="s">
        <v>13951</v>
      </c>
      <c r="I5668" s="9" t="s">
        <v>13940</v>
      </c>
      <c r="J5668" s="9" t="s">
        <v>13929</v>
      </c>
      <c r="K5668" s="9" t="s">
        <v>13940</v>
      </c>
      <c r="L5668" s="9" t="s">
        <v>13945</v>
      </c>
      <c r="M5668" s="9" t="s">
        <v>13942</v>
      </c>
      <c r="N5668" s="13" t="s">
        <v>12</v>
      </c>
      <c r="O5668" s="13" t="s">
        <v>14</v>
      </c>
      <c r="P5668" s="13" t="s">
        <v>32</v>
      </c>
      <c r="Q5668" s="13" t="s">
        <v>62</v>
      </c>
      <c r="R5668" s="13" t="s">
        <v>15</v>
      </c>
      <c r="S5668" s="10">
        <f>ROUNDUP(SUM(VLOOKUP(F5668,'Pontuação'!A$2:B$11,2,FALSE),VLOOKUP(E5668,'Pontuação'!C$2:D$11,2,FALSE),VLOOKUP(H5668,'Pontuação'!I$2:J$11,2,FALSE),VLOOKUP(J5668,'Pontuação'!G$2:H$11,2,FALSE),VLOOKUP(L5668,'Pontuação'!M$2:N$13,2,FALSE)),0)</f>
        <v>1685</v>
      </c>
      <c r="T5668" s="11">
        <f t="shared" si="1"/>
        <v>169</v>
      </c>
      <c r="U5668" s="11" t="str">
        <f t="array" ref="U5668">IFERROR(INDEX('Pontuação'!G$13:G$101, MATCH(T5668, 'Pontuação'!F$13:F$101, 0)), "Faixa Indefinida")</f>
        <v>B</v>
      </c>
      <c r="V5668" s="11">
        <f t="shared" si="2"/>
        <v>0</v>
      </c>
      <c r="W5668" s="11">
        <f t="shared" si="3"/>
        <v>1</v>
      </c>
      <c r="X5668" s="11">
        <f t="shared" si="4"/>
        <v>0</v>
      </c>
      <c r="Y5668" s="11">
        <f t="shared" si="5"/>
        <v>0</v>
      </c>
      <c r="Z5668" s="12">
        <f>ROUNDUP(SUM(VLOOKUP(F5668,'Pontuação 3.0'!A$2:B$11,2,FALSE),VLOOKUP(E5668,'Pontuação 3.0'!C$2:D$11,2,FALSE),VLOOKUP(H5668,'Pontuação 3.0'!I$2:J$11,2,FALSE),VLOOKUP(J5668,'Pontuação 3.0'!G$2:H$11,2,FALSE),VLOOKUP(G5668,'Pontuação 3.0'!E$2:F$11,2,FALSE),VLOOKUP(K5668,'Pontuação 3.0'!K$2:L$11,2,FALSE),VLOOKUP(L5668,'Pontuação 3.0'!M$2:N$13,2,FALSE)),0)</f>
        <v>2068</v>
      </c>
      <c r="AA5668" s="12">
        <f t="shared" si="6"/>
        <v>207</v>
      </c>
      <c r="AB5668" s="12" t="str">
        <f t="array" ref="AB5668">IFERROR(INDEX('Pontuação 3.0'!G$13:G$191, MATCH(AA5668, 'Pontuação 3.0'!F$13:F$191, 0)), "Faixa Indefinida")</f>
        <v>C</v>
      </c>
      <c r="AC5668" s="12">
        <f t="shared" si="7"/>
        <v>0</v>
      </c>
      <c r="AD5668" s="12">
        <f t="shared" si="8"/>
        <v>0</v>
      </c>
      <c r="AE5668" s="12">
        <f t="shared" si="9"/>
        <v>1</v>
      </c>
      <c r="AF5668" s="12">
        <f t="shared" si="10"/>
        <v>0</v>
      </c>
    </row>
    <row r="5669" ht="15.75" customHeight="1">
      <c r="A5669" s="8">
        <v>45691.0</v>
      </c>
      <c r="B5669" s="9" t="s">
        <v>12914</v>
      </c>
      <c r="C5669" s="9" t="s">
        <v>12915</v>
      </c>
      <c r="D5669" s="15">
        <v>8.2999942597E10</v>
      </c>
      <c r="E5669" s="9" t="s">
        <v>13936</v>
      </c>
      <c r="F5669" s="9" t="s">
        <v>13950</v>
      </c>
      <c r="G5669" s="9" t="s">
        <v>13926</v>
      </c>
      <c r="H5669" s="9" t="s">
        <v>13951</v>
      </c>
      <c r="I5669" s="9" t="s">
        <v>13928</v>
      </c>
      <c r="J5669" s="9" t="s">
        <v>13929</v>
      </c>
      <c r="K5669" s="9" t="s">
        <v>13930</v>
      </c>
      <c r="L5669" s="9" t="s">
        <v>13954</v>
      </c>
      <c r="M5669" s="9" t="s">
        <v>13952</v>
      </c>
      <c r="N5669" s="13" t="s">
        <v>12</v>
      </c>
      <c r="O5669" s="13" t="s">
        <v>14</v>
      </c>
      <c r="P5669" s="13" t="s">
        <v>32</v>
      </c>
      <c r="Q5669" s="13" t="s">
        <v>200</v>
      </c>
      <c r="R5669" s="13" t="s">
        <v>15</v>
      </c>
      <c r="S5669" s="10">
        <f>ROUNDUP(SUM(VLOOKUP(F5669,'Pontuação'!A$2:B$11,2,FALSE),VLOOKUP(E5669,'Pontuação'!C$2:D$11,2,FALSE),VLOOKUP(H5669,'Pontuação'!I$2:J$11,2,FALSE),VLOOKUP(J5669,'Pontuação'!G$2:H$11,2,FALSE),VLOOKUP(L5669,'Pontuação'!M$2:N$13,2,FALSE)),0)</f>
        <v>1516</v>
      </c>
      <c r="T5669" s="11">
        <f t="shared" si="1"/>
        <v>152</v>
      </c>
      <c r="U5669" s="11" t="str">
        <f t="array" ref="U5669">IFERROR(INDEX('Pontuação'!G$13:G$101, MATCH(T5669, 'Pontuação'!F$13:F$101, 0)), "Faixa Indefinida")</f>
        <v>C</v>
      </c>
      <c r="V5669" s="11">
        <f t="shared" si="2"/>
        <v>0</v>
      </c>
      <c r="W5669" s="11">
        <f t="shared" si="3"/>
        <v>0</v>
      </c>
      <c r="X5669" s="11">
        <f t="shared" si="4"/>
        <v>1</v>
      </c>
      <c r="Y5669" s="11">
        <f t="shared" si="5"/>
        <v>0</v>
      </c>
      <c r="Z5669" s="12">
        <f>ROUNDUP(SUM(VLOOKUP(F5669,'Pontuação 3.0'!A$2:B$11,2,FALSE),VLOOKUP(E5669,'Pontuação 3.0'!C$2:D$11,2,FALSE),VLOOKUP(H5669,'Pontuação 3.0'!I$2:J$11,2,FALSE),VLOOKUP(J5669,'Pontuação 3.0'!G$2:H$11,2,FALSE),VLOOKUP(G5669,'Pontuação 3.0'!E$2:F$11,2,FALSE),VLOOKUP(K5669,'Pontuação 3.0'!K$2:L$11,2,FALSE),VLOOKUP(L5669,'Pontuação 3.0'!M$2:N$13,2,FALSE)),0)</f>
        <v>2353</v>
      </c>
      <c r="AA5669" s="12">
        <f t="shared" si="6"/>
        <v>235</v>
      </c>
      <c r="AB5669" s="12" t="str">
        <f t="array" ref="AB5669">IFERROR(INDEX('Pontuação 3.0'!G$13:G$191, MATCH(AA5669, 'Pontuação 3.0'!F$13:F$191, 0)), "Faixa Indefinida")</f>
        <v>B</v>
      </c>
      <c r="AC5669" s="12">
        <f t="shared" si="7"/>
        <v>0</v>
      </c>
      <c r="AD5669" s="12">
        <f t="shared" si="8"/>
        <v>1</v>
      </c>
      <c r="AE5669" s="12">
        <f t="shared" si="9"/>
        <v>0</v>
      </c>
      <c r="AF5669" s="12">
        <f t="shared" si="10"/>
        <v>0</v>
      </c>
    </row>
    <row r="5670" ht="15.75" customHeight="1">
      <c r="A5670" s="8">
        <v>45691.0</v>
      </c>
      <c r="B5670" s="9" t="s">
        <v>12919</v>
      </c>
      <c r="C5670" s="9" t="s">
        <v>12920</v>
      </c>
      <c r="D5670" s="15">
        <v>1.2997997614E10</v>
      </c>
      <c r="E5670" s="9" t="s">
        <v>13936</v>
      </c>
      <c r="F5670" s="9" t="s">
        <v>13950</v>
      </c>
      <c r="G5670" s="9" t="s">
        <v>13926</v>
      </c>
      <c r="H5670" s="9" t="s">
        <v>13951</v>
      </c>
      <c r="I5670" s="9" t="s">
        <v>13940</v>
      </c>
      <c r="J5670" s="9" t="s">
        <v>13929</v>
      </c>
      <c r="K5670" s="9" t="s">
        <v>13940</v>
      </c>
      <c r="L5670" s="9" t="s">
        <v>13945</v>
      </c>
      <c r="M5670" s="9" t="s">
        <v>13942</v>
      </c>
      <c r="N5670" s="13" t="s">
        <v>12</v>
      </c>
      <c r="O5670" s="13" t="s">
        <v>14</v>
      </c>
      <c r="P5670" s="13" t="s">
        <v>111</v>
      </c>
      <c r="Q5670" s="13" t="s">
        <v>3528</v>
      </c>
      <c r="R5670" s="13" t="s">
        <v>15</v>
      </c>
      <c r="S5670" s="10">
        <f>ROUNDUP(SUM(VLOOKUP(F5670,'Pontuação'!A$2:B$11,2,FALSE),VLOOKUP(E5670,'Pontuação'!C$2:D$11,2,FALSE),VLOOKUP(H5670,'Pontuação'!I$2:J$11,2,FALSE),VLOOKUP(J5670,'Pontuação'!G$2:H$11,2,FALSE),VLOOKUP(L5670,'Pontuação'!M$2:N$13,2,FALSE)),0)</f>
        <v>1685</v>
      </c>
      <c r="T5670" s="11">
        <f t="shared" si="1"/>
        <v>169</v>
      </c>
      <c r="U5670" s="11" t="str">
        <f t="array" ref="U5670">IFERROR(INDEX('Pontuação'!G$13:G$101, MATCH(T5670, 'Pontuação'!F$13:F$101, 0)), "Faixa Indefinida")</f>
        <v>B</v>
      </c>
      <c r="V5670" s="11">
        <f t="shared" si="2"/>
        <v>0</v>
      </c>
      <c r="W5670" s="11">
        <f t="shared" si="3"/>
        <v>1</v>
      </c>
      <c r="X5670" s="11">
        <f t="shared" si="4"/>
        <v>0</v>
      </c>
      <c r="Y5670" s="11">
        <f t="shared" si="5"/>
        <v>0</v>
      </c>
      <c r="Z5670" s="12">
        <f>ROUNDUP(SUM(VLOOKUP(F5670,'Pontuação 3.0'!A$2:B$11,2,FALSE),VLOOKUP(E5670,'Pontuação 3.0'!C$2:D$11,2,FALSE),VLOOKUP(H5670,'Pontuação 3.0'!I$2:J$11,2,FALSE),VLOOKUP(J5670,'Pontuação 3.0'!G$2:H$11,2,FALSE),VLOOKUP(G5670,'Pontuação 3.0'!E$2:F$11,2,FALSE),VLOOKUP(K5670,'Pontuação 3.0'!K$2:L$11,2,FALSE),VLOOKUP(L5670,'Pontuação 3.0'!M$2:N$13,2,FALSE)),0)</f>
        <v>2208</v>
      </c>
      <c r="AA5670" s="12">
        <f t="shared" si="6"/>
        <v>221</v>
      </c>
      <c r="AB5670" s="12" t="str">
        <f t="array" ref="AB5670">IFERROR(INDEX('Pontuação 3.0'!G$13:G$191, MATCH(AA5670, 'Pontuação 3.0'!F$13:F$191, 0)), "Faixa Indefinida")</f>
        <v>B</v>
      </c>
      <c r="AC5670" s="12">
        <f t="shared" si="7"/>
        <v>0</v>
      </c>
      <c r="AD5670" s="12">
        <f t="shared" si="8"/>
        <v>1</v>
      </c>
      <c r="AE5670" s="12">
        <f t="shared" si="9"/>
        <v>0</v>
      </c>
      <c r="AF5670" s="12">
        <f t="shared" si="10"/>
        <v>0</v>
      </c>
    </row>
    <row r="5671" ht="15.75" customHeight="1">
      <c r="A5671" s="8">
        <v>45691.0</v>
      </c>
      <c r="B5671" s="9" t="s">
        <v>12921</v>
      </c>
      <c r="C5671" s="9" t="s">
        <v>12922</v>
      </c>
      <c r="D5671" s="14" t="s">
        <v>14264</v>
      </c>
      <c r="E5671" s="9" t="s">
        <v>13936</v>
      </c>
      <c r="F5671" s="9" t="s">
        <v>13950</v>
      </c>
      <c r="G5671" s="9" t="s">
        <v>13957</v>
      </c>
      <c r="H5671" s="9" t="s">
        <v>13927</v>
      </c>
      <c r="I5671" s="9" t="s">
        <v>13928</v>
      </c>
      <c r="J5671" s="9" t="s">
        <v>13939</v>
      </c>
      <c r="K5671" s="9" t="s">
        <v>13940</v>
      </c>
      <c r="L5671" s="9" t="s">
        <v>13931</v>
      </c>
      <c r="M5671" s="9" t="s">
        <v>13942</v>
      </c>
      <c r="N5671" s="13" t="s">
        <v>12</v>
      </c>
      <c r="O5671" s="13" t="s">
        <v>14</v>
      </c>
      <c r="P5671" s="13" t="s">
        <v>68</v>
      </c>
      <c r="Q5671" s="13" t="s">
        <v>33</v>
      </c>
      <c r="R5671" s="13" t="s">
        <v>15</v>
      </c>
      <c r="S5671" s="10">
        <f>ROUNDUP(SUM(VLOOKUP(F5671,'Pontuação'!A$2:B$11,2,FALSE),VLOOKUP(E5671,'Pontuação'!C$2:D$11,2,FALSE),VLOOKUP(H5671,'Pontuação'!I$2:J$11,2,FALSE),VLOOKUP(J5671,'Pontuação'!G$2:H$11,2,FALSE),VLOOKUP(L5671,'Pontuação'!M$2:N$13,2,FALSE)),0)</f>
        <v>1544</v>
      </c>
      <c r="T5671" s="11">
        <f t="shared" si="1"/>
        <v>154</v>
      </c>
      <c r="U5671" s="11" t="str">
        <f t="array" ref="U5671">IFERROR(INDEX('Pontuação'!G$13:G$101, MATCH(T5671, 'Pontuação'!F$13:F$101, 0)), "Faixa Indefinida")</f>
        <v>C</v>
      </c>
      <c r="V5671" s="11">
        <f t="shared" si="2"/>
        <v>0</v>
      </c>
      <c r="W5671" s="11">
        <f t="shared" si="3"/>
        <v>0</v>
      </c>
      <c r="X5671" s="11">
        <f t="shared" si="4"/>
        <v>1</v>
      </c>
      <c r="Y5671" s="11">
        <f t="shared" si="5"/>
        <v>0</v>
      </c>
      <c r="Z5671" s="12">
        <f>ROUNDUP(SUM(VLOOKUP(F5671,'Pontuação 3.0'!A$2:B$11,2,FALSE),VLOOKUP(E5671,'Pontuação 3.0'!C$2:D$11,2,FALSE),VLOOKUP(H5671,'Pontuação 3.0'!I$2:J$11,2,FALSE),VLOOKUP(J5671,'Pontuação 3.0'!G$2:H$11,2,FALSE),VLOOKUP(G5671,'Pontuação 3.0'!E$2:F$11,2,FALSE),VLOOKUP(K5671,'Pontuação 3.0'!K$2:L$11,2,FALSE),VLOOKUP(L5671,'Pontuação 3.0'!M$2:N$13,2,FALSE)),0)</f>
        <v>1976</v>
      </c>
      <c r="AA5671" s="12">
        <f t="shared" si="6"/>
        <v>198</v>
      </c>
      <c r="AB5671" s="12" t="str">
        <f t="array" ref="AB5671">IFERROR(INDEX('Pontuação 3.0'!G$13:G$191, MATCH(AA5671, 'Pontuação 3.0'!F$13:F$191, 0)), "Faixa Indefinida")</f>
        <v>C</v>
      </c>
      <c r="AC5671" s="12">
        <f t="shared" si="7"/>
        <v>0</v>
      </c>
      <c r="AD5671" s="12">
        <f t="shared" si="8"/>
        <v>0</v>
      </c>
      <c r="AE5671" s="12">
        <f t="shared" si="9"/>
        <v>1</v>
      </c>
      <c r="AF5671" s="12">
        <f t="shared" si="10"/>
        <v>0</v>
      </c>
    </row>
    <row r="5672" ht="15.75" customHeight="1">
      <c r="A5672" s="8">
        <v>45691.0</v>
      </c>
      <c r="B5672" s="9" t="s">
        <v>12925</v>
      </c>
      <c r="C5672" s="9" t="s">
        <v>12926</v>
      </c>
      <c r="D5672" s="15">
        <v>1.9971133147E10</v>
      </c>
      <c r="E5672" s="9" t="s">
        <v>13936</v>
      </c>
      <c r="F5672" s="9" t="s">
        <v>13950</v>
      </c>
      <c r="G5672" s="9" t="s">
        <v>13926</v>
      </c>
      <c r="H5672" s="9" t="s">
        <v>13951</v>
      </c>
      <c r="I5672" s="9" t="s">
        <v>13940</v>
      </c>
      <c r="J5672" s="9" t="s">
        <v>13929</v>
      </c>
      <c r="K5672" s="9" t="s">
        <v>13940</v>
      </c>
      <c r="L5672" s="9" t="s">
        <v>13945</v>
      </c>
      <c r="M5672" s="9" t="s">
        <v>13942</v>
      </c>
      <c r="N5672" s="13" t="s">
        <v>12</v>
      </c>
      <c r="O5672" s="13" t="s">
        <v>14</v>
      </c>
      <c r="P5672" s="13" t="s">
        <v>24</v>
      </c>
      <c r="Q5672" s="13" t="s">
        <v>48</v>
      </c>
      <c r="R5672" s="13" t="s">
        <v>15</v>
      </c>
      <c r="S5672" s="10">
        <f>ROUNDUP(SUM(VLOOKUP(F5672,'Pontuação'!A$2:B$11,2,FALSE),VLOOKUP(E5672,'Pontuação'!C$2:D$11,2,FALSE),VLOOKUP(H5672,'Pontuação'!I$2:J$11,2,FALSE),VLOOKUP(J5672,'Pontuação'!G$2:H$11,2,FALSE),VLOOKUP(L5672,'Pontuação'!M$2:N$13,2,FALSE)),0)</f>
        <v>1685</v>
      </c>
      <c r="T5672" s="11">
        <f t="shared" si="1"/>
        <v>169</v>
      </c>
      <c r="U5672" s="11" t="str">
        <f t="array" ref="U5672">IFERROR(INDEX('Pontuação'!G$13:G$101, MATCH(T5672, 'Pontuação'!F$13:F$101, 0)), "Faixa Indefinida")</f>
        <v>B</v>
      </c>
      <c r="V5672" s="11">
        <f t="shared" si="2"/>
        <v>0</v>
      </c>
      <c r="W5672" s="11">
        <f t="shared" si="3"/>
        <v>1</v>
      </c>
      <c r="X5672" s="11">
        <f t="shared" si="4"/>
        <v>0</v>
      </c>
      <c r="Y5672" s="11">
        <f t="shared" si="5"/>
        <v>0</v>
      </c>
      <c r="Z5672" s="12">
        <f>ROUNDUP(SUM(VLOOKUP(F5672,'Pontuação 3.0'!A$2:B$11,2,FALSE),VLOOKUP(E5672,'Pontuação 3.0'!C$2:D$11,2,FALSE),VLOOKUP(H5672,'Pontuação 3.0'!I$2:J$11,2,FALSE),VLOOKUP(J5672,'Pontuação 3.0'!G$2:H$11,2,FALSE),VLOOKUP(G5672,'Pontuação 3.0'!E$2:F$11,2,FALSE),VLOOKUP(K5672,'Pontuação 3.0'!K$2:L$11,2,FALSE),VLOOKUP(L5672,'Pontuação 3.0'!M$2:N$13,2,FALSE)),0)</f>
        <v>2208</v>
      </c>
      <c r="AA5672" s="12">
        <f t="shared" si="6"/>
        <v>221</v>
      </c>
      <c r="AB5672" s="12" t="str">
        <f t="array" ref="AB5672">IFERROR(INDEX('Pontuação 3.0'!G$13:G$191, MATCH(AA5672, 'Pontuação 3.0'!F$13:F$191, 0)), "Faixa Indefinida")</f>
        <v>B</v>
      </c>
      <c r="AC5672" s="12">
        <f t="shared" si="7"/>
        <v>0</v>
      </c>
      <c r="AD5672" s="12">
        <f t="shared" si="8"/>
        <v>1</v>
      </c>
      <c r="AE5672" s="12">
        <f t="shared" si="9"/>
        <v>0</v>
      </c>
      <c r="AF5672" s="12">
        <f t="shared" si="10"/>
        <v>0</v>
      </c>
    </row>
    <row r="5673" ht="15.75" customHeight="1">
      <c r="A5673" s="8">
        <v>45691.0</v>
      </c>
      <c r="B5673" s="9" t="s">
        <v>12923</v>
      </c>
      <c r="C5673" s="9" t="s">
        <v>12924</v>
      </c>
      <c r="D5673" s="15">
        <v>9.7984107505E10</v>
      </c>
      <c r="E5673" s="9" t="s">
        <v>13936</v>
      </c>
      <c r="F5673" s="9" t="s">
        <v>13948</v>
      </c>
      <c r="G5673" s="9" t="s">
        <v>13926</v>
      </c>
      <c r="H5673" s="9" t="s">
        <v>13949</v>
      </c>
      <c r="I5673" s="9" t="s">
        <v>13940</v>
      </c>
      <c r="J5673" s="9" t="s">
        <v>13929</v>
      </c>
      <c r="K5673" s="9" t="s">
        <v>13940</v>
      </c>
      <c r="L5673" s="9" t="s">
        <v>13931</v>
      </c>
      <c r="M5673" s="9" t="s">
        <v>13932</v>
      </c>
      <c r="N5673" s="13" t="s">
        <v>12</v>
      </c>
      <c r="O5673" s="13" t="s">
        <v>14</v>
      </c>
      <c r="P5673" s="13" t="s">
        <v>32</v>
      </c>
      <c r="Q5673" s="13" t="s">
        <v>200</v>
      </c>
      <c r="R5673" s="13" t="s">
        <v>15</v>
      </c>
      <c r="S5673" s="10">
        <f>ROUNDUP(SUM(VLOOKUP(F5673,'Pontuação'!A$2:B$11,2,FALSE),VLOOKUP(E5673,'Pontuação'!C$2:D$11,2,FALSE),VLOOKUP(H5673,'Pontuação'!I$2:J$11,2,FALSE),VLOOKUP(J5673,'Pontuação'!G$2:H$11,2,FALSE),VLOOKUP(L5673,'Pontuação'!M$2:N$13,2,FALSE)),0)</f>
        <v>1583</v>
      </c>
      <c r="T5673" s="11">
        <f t="shared" si="1"/>
        <v>158</v>
      </c>
      <c r="U5673" s="11" t="str">
        <f t="array" ref="U5673">IFERROR(INDEX('Pontuação'!G$13:G$101, MATCH(T5673, 'Pontuação'!F$13:F$101, 0)), "Faixa Indefinida")</f>
        <v>C</v>
      </c>
      <c r="V5673" s="11">
        <f t="shared" si="2"/>
        <v>0</v>
      </c>
      <c r="W5673" s="11">
        <f t="shared" si="3"/>
        <v>0</v>
      </c>
      <c r="X5673" s="11">
        <f t="shared" si="4"/>
        <v>1</v>
      </c>
      <c r="Y5673" s="11">
        <f t="shared" si="5"/>
        <v>0</v>
      </c>
      <c r="Z5673" s="12">
        <f>ROUNDUP(SUM(VLOOKUP(F5673,'Pontuação 3.0'!A$2:B$11,2,FALSE),VLOOKUP(E5673,'Pontuação 3.0'!C$2:D$11,2,FALSE),VLOOKUP(H5673,'Pontuação 3.0'!I$2:J$11,2,FALSE),VLOOKUP(J5673,'Pontuação 3.0'!G$2:H$11,2,FALSE),VLOOKUP(G5673,'Pontuação 3.0'!E$2:F$11,2,FALSE),VLOOKUP(K5673,'Pontuação 3.0'!K$2:L$11,2,FALSE),VLOOKUP(L5673,'Pontuação 3.0'!M$2:N$13,2,FALSE)),0)</f>
        <v>2076</v>
      </c>
      <c r="AA5673" s="12">
        <f t="shared" si="6"/>
        <v>208</v>
      </c>
      <c r="AB5673" s="12" t="str">
        <f t="array" ref="AB5673">IFERROR(INDEX('Pontuação 3.0'!G$13:G$191, MATCH(AA5673, 'Pontuação 3.0'!F$13:F$191, 0)), "Faixa Indefinida")</f>
        <v>C</v>
      </c>
      <c r="AC5673" s="12">
        <f t="shared" si="7"/>
        <v>0</v>
      </c>
      <c r="AD5673" s="12">
        <f t="shared" si="8"/>
        <v>0</v>
      </c>
      <c r="AE5673" s="12">
        <f t="shared" si="9"/>
        <v>1</v>
      </c>
      <c r="AF5673" s="12">
        <f t="shared" si="10"/>
        <v>0</v>
      </c>
    </row>
    <row r="5674" ht="15.75" customHeight="1">
      <c r="A5674" s="8">
        <v>45691.0</v>
      </c>
      <c r="B5674" s="9" t="s">
        <v>1850</v>
      </c>
      <c r="C5674" s="9" t="s">
        <v>12927</v>
      </c>
      <c r="D5674" s="15">
        <v>3.7988127249E10</v>
      </c>
      <c r="E5674" s="9" t="s">
        <v>13936</v>
      </c>
      <c r="F5674" s="9" t="s">
        <v>13948</v>
      </c>
      <c r="G5674" s="9" t="s">
        <v>13926</v>
      </c>
      <c r="H5674" s="9" t="s">
        <v>13949</v>
      </c>
      <c r="I5674" s="9" t="s">
        <v>13928</v>
      </c>
      <c r="J5674" s="9" t="s">
        <v>13939</v>
      </c>
      <c r="K5674" s="9" t="s">
        <v>13940</v>
      </c>
      <c r="L5674" s="9" t="s">
        <v>13941</v>
      </c>
      <c r="M5674" s="9" t="s">
        <v>13942</v>
      </c>
      <c r="N5674" s="13" t="s">
        <v>12</v>
      </c>
      <c r="O5674" s="13" t="s">
        <v>14</v>
      </c>
      <c r="P5674" s="13" t="s">
        <v>93</v>
      </c>
      <c r="Q5674" s="13" t="s">
        <v>114</v>
      </c>
      <c r="R5674" s="13" t="s">
        <v>15</v>
      </c>
      <c r="S5674" s="10">
        <f>ROUNDUP(SUM(VLOOKUP(F5674,'Pontuação'!A$2:B$11,2,FALSE),VLOOKUP(E5674,'Pontuação'!C$2:D$11,2,FALSE),VLOOKUP(H5674,'Pontuação'!I$2:J$11,2,FALSE),VLOOKUP(J5674,'Pontuação'!G$2:H$11,2,FALSE),VLOOKUP(L5674,'Pontuação'!M$2:N$13,2,FALSE)),0)</f>
        <v>1732</v>
      </c>
      <c r="T5674" s="11">
        <f t="shared" si="1"/>
        <v>173</v>
      </c>
      <c r="U5674" s="11" t="str">
        <f t="array" ref="U5674">IFERROR(INDEX('Pontuação'!G$13:G$101, MATCH(T5674, 'Pontuação'!F$13:F$101, 0)), "Faixa Indefinida")</f>
        <v>B</v>
      </c>
      <c r="V5674" s="11">
        <f t="shared" si="2"/>
        <v>0</v>
      </c>
      <c r="W5674" s="11">
        <f t="shared" si="3"/>
        <v>1</v>
      </c>
      <c r="X5674" s="11">
        <f t="shared" si="4"/>
        <v>0</v>
      </c>
      <c r="Y5674" s="11">
        <f t="shared" si="5"/>
        <v>0</v>
      </c>
      <c r="Z5674" s="12">
        <f>ROUNDUP(SUM(VLOOKUP(F5674,'Pontuação 3.0'!A$2:B$11,2,FALSE),VLOOKUP(E5674,'Pontuação 3.0'!C$2:D$11,2,FALSE),VLOOKUP(H5674,'Pontuação 3.0'!I$2:J$11,2,FALSE),VLOOKUP(J5674,'Pontuação 3.0'!G$2:H$11,2,FALSE),VLOOKUP(G5674,'Pontuação 3.0'!E$2:F$11,2,FALSE),VLOOKUP(K5674,'Pontuação 3.0'!K$2:L$11,2,FALSE),VLOOKUP(L5674,'Pontuação 3.0'!M$2:N$13,2,FALSE)),0)</f>
        <v>2206</v>
      </c>
      <c r="AA5674" s="12">
        <f t="shared" si="6"/>
        <v>221</v>
      </c>
      <c r="AB5674" s="12" t="str">
        <f t="array" ref="AB5674">IFERROR(INDEX('Pontuação 3.0'!G$13:G$191, MATCH(AA5674, 'Pontuação 3.0'!F$13:F$191, 0)), "Faixa Indefinida")</f>
        <v>B</v>
      </c>
      <c r="AC5674" s="12">
        <f t="shared" si="7"/>
        <v>0</v>
      </c>
      <c r="AD5674" s="12">
        <f t="shared" si="8"/>
        <v>1</v>
      </c>
      <c r="AE5674" s="12">
        <f t="shared" si="9"/>
        <v>0</v>
      </c>
      <c r="AF5674" s="12">
        <f t="shared" si="10"/>
        <v>0</v>
      </c>
    </row>
    <row r="5675" ht="15.75" customHeight="1">
      <c r="A5675" s="8">
        <v>45691.0</v>
      </c>
      <c r="B5675" s="9" t="s">
        <v>382</v>
      </c>
      <c r="C5675" s="9" t="s">
        <v>990</v>
      </c>
      <c r="D5675" s="15">
        <v>2.4992888632E10</v>
      </c>
      <c r="E5675" s="9" t="s">
        <v>13936</v>
      </c>
      <c r="F5675" s="9" t="s">
        <v>13950</v>
      </c>
      <c r="G5675" s="9" t="s">
        <v>13926</v>
      </c>
      <c r="H5675" s="9" t="s">
        <v>13951</v>
      </c>
      <c r="I5675" s="9" t="s">
        <v>13940</v>
      </c>
      <c r="J5675" s="9" t="s">
        <v>13929</v>
      </c>
      <c r="K5675" s="9" t="s">
        <v>13930</v>
      </c>
      <c r="L5675" s="9" t="s">
        <v>13931</v>
      </c>
      <c r="M5675" s="9" t="s">
        <v>13946</v>
      </c>
      <c r="N5675" s="13" t="s">
        <v>12</v>
      </c>
      <c r="O5675" s="13" t="s">
        <v>14</v>
      </c>
      <c r="P5675" s="13" t="s">
        <v>32</v>
      </c>
      <c r="Q5675" s="13" t="s">
        <v>12933</v>
      </c>
      <c r="R5675" s="13" t="s">
        <v>15</v>
      </c>
      <c r="S5675" s="10">
        <f>ROUNDUP(SUM(VLOOKUP(F5675,'Pontuação'!A$2:B$11,2,FALSE),VLOOKUP(E5675,'Pontuação'!C$2:D$11,2,FALSE),VLOOKUP(H5675,'Pontuação'!I$2:J$11,2,FALSE),VLOOKUP(J5675,'Pontuação'!G$2:H$11,2,FALSE),VLOOKUP(L5675,'Pontuação'!M$2:N$13,2,FALSE)),0)</f>
        <v>1553</v>
      </c>
      <c r="T5675" s="11">
        <f t="shared" si="1"/>
        <v>155</v>
      </c>
      <c r="U5675" s="11" t="str">
        <f t="array" ref="U5675">IFERROR(INDEX('Pontuação'!G$13:G$101, MATCH(T5675, 'Pontuação'!F$13:F$101, 0)), "Faixa Indefinida")</f>
        <v>C</v>
      </c>
      <c r="V5675" s="11">
        <f t="shared" si="2"/>
        <v>0</v>
      </c>
      <c r="W5675" s="11">
        <f t="shared" si="3"/>
        <v>0</v>
      </c>
      <c r="X5675" s="11">
        <f t="shared" si="4"/>
        <v>1</v>
      </c>
      <c r="Y5675" s="11">
        <f t="shared" si="5"/>
        <v>0</v>
      </c>
      <c r="Z5675" s="12">
        <f>ROUNDUP(SUM(VLOOKUP(F5675,'Pontuação 3.0'!A$2:B$11,2,FALSE),VLOOKUP(E5675,'Pontuação 3.0'!C$2:D$11,2,FALSE),VLOOKUP(H5675,'Pontuação 3.0'!I$2:J$11,2,FALSE),VLOOKUP(J5675,'Pontuação 3.0'!G$2:H$11,2,FALSE),VLOOKUP(G5675,'Pontuação 3.0'!E$2:F$11,2,FALSE),VLOOKUP(K5675,'Pontuação 3.0'!K$2:L$11,2,FALSE),VLOOKUP(L5675,'Pontuação 3.0'!M$2:N$13,2,FALSE)),0)</f>
        <v>2383</v>
      </c>
      <c r="AA5675" s="12">
        <f t="shared" si="6"/>
        <v>238</v>
      </c>
      <c r="AB5675" s="12" t="str">
        <f t="array" ref="AB5675">IFERROR(INDEX('Pontuação 3.0'!G$13:G$191, MATCH(AA5675, 'Pontuação 3.0'!F$13:F$191, 0)), "Faixa Indefinida")</f>
        <v>A</v>
      </c>
      <c r="AC5675" s="12">
        <f t="shared" si="7"/>
        <v>1</v>
      </c>
      <c r="AD5675" s="12">
        <f t="shared" si="8"/>
        <v>0</v>
      </c>
      <c r="AE5675" s="12">
        <f t="shared" si="9"/>
        <v>0</v>
      </c>
      <c r="AF5675" s="12">
        <f t="shared" si="10"/>
        <v>0</v>
      </c>
    </row>
    <row r="5676" ht="15.75" customHeight="1">
      <c r="A5676" s="8">
        <v>45691.0</v>
      </c>
      <c r="B5676" s="9" t="s">
        <v>1329</v>
      </c>
      <c r="C5676" s="9" t="s">
        <v>12928</v>
      </c>
      <c r="D5676" s="15">
        <v>6.9992269766E10</v>
      </c>
      <c r="E5676" s="9" t="s">
        <v>13936</v>
      </c>
      <c r="F5676" s="9" t="s">
        <v>13948</v>
      </c>
      <c r="G5676" s="9" t="s">
        <v>13926</v>
      </c>
      <c r="H5676" s="9" t="s">
        <v>13949</v>
      </c>
      <c r="I5676" s="9" t="s">
        <v>13928</v>
      </c>
      <c r="J5676" s="9" t="s">
        <v>13939</v>
      </c>
      <c r="K5676" s="9" t="s">
        <v>13940</v>
      </c>
      <c r="L5676" s="9" t="s">
        <v>13945</v>
      </c>
      <c r="M5676" s="9" t="s">
        <v>13942</v>
      </c>
      <c r="N5676" s="13" t="s">
        <v>12</v>
      </c>
      <c r="O5676" s="13" t="s">
        <v>14</v>
      </c>
      <c r="P5676" s="13" t="s">
        <v>32</v>
      </c>
      <c r="Q5676" s="13" t="s">
        <v>200</v>
      </c>
      <c r="R5676" s="13" t="s">
        <v>15</v>
      </c>
      <c r="S5676" s="10">
        <f>ROUNDUP(SUM(VLOOKUP(F5676,'Pontuação'!A$2:B$11,2,FALSE),VLOOKUP(E5676,'Pontuação'!C$2:D$11,2,FALSE),VLOOKUP(H5676,'Pontuação'!I$2:J$11,2,FALSE),VLOOKUP(J5676,'Pontuação'!G$2:H$11,2,FALSE),VLOOKUP(L5676,'Pontuação'!M$2:N$13,2,FALSE)),0)</f>
        <v>1820</v>
      </c>
      <c r="T5676" s="11">
        <f t="shared" si="1"/>
        <v>182</v>
      </c>
      <c r="U5676" s="11" t="str">
        <f t="array" ref="U5676">IFERROR(INDEX('Pontuação'!G$13:G$101, MATCH(T5676, 'Pontuação'!F$13:F$101, 0)), "Faixa Indefinida")</f>
        <v>B</v>
      </c>
      <c r="V5676" s="11">
        <f t="shared" si="2"/>
        <v>0</v>
      </c>
      <c r="W5676" s="11">
        <f t="shared" si="3"/>
        <v>1</v>
      </c>
      <c r="X5676" s="11">
        <f t="shared" si="4"/>
        <v>0</v>
      </c>
      <c r="Y5676" s="11">
        <f t="shared" si="5"/>
        <v>0</v>
      </c>
      <c r="Z5676" s="12">
        <f>ROUNDUP(SUM(VLOOKUP(F5676,'Pontuação 3.0'!A$2:B$11,2,FALSE),VLOOKUP(E5676,'Pontuação 3.0'!C$2:D$11,2,FALSE),VLOOKUP(H5676,'Pontuação 3.0'!I$2:J$11,2,FALSE),VLOOKUP(J5676,'Pontuação 3.0'!G$2:H$11,2,FALSE),VLOOKUP(G5676,'Pontuação 3.0'!E$2:F$11,2,FALSE),VLOOKUP(K5676,'Pontuação 3.0'!K$2:L$11,2,FALSE),VLOOKUP(L5676,'Pontuação 3.0'!M$2:N$13,2,FALSE)),0)</f>
        <v>2314</v>
      </c>
      <c r="AA5676" s="12">
        <f t="shared" si="6"/>
        <v>231</v>
      </c>
      <c r="AB5676" s="12" t="str">
        <f t="array" ref="AB5676">IFERROR(INDEX('Pontuação 3.0'!G$13:G$191, MATCH(AA5676, 'Pontuação 3.0'!F$13:F$191, 0)), "Faixa Indefinida")</f>
        <v>B</v>
      </c>
      <c r="AC5676" s="12">
        <f t="shared" si="7"/>
        <v>0</v>
      </c>
      <c r="AD5676" s="12">
        <f t="shared" si="8"/>
        <v>1</v>
      </c>
      <c r="AE5676" s="12">
        <f t="shared" si="9"/>
        <v>0</v>
      </c>
      <c r="AF5676" s="12">
        <f t="shared" si="10"/>
        <v>0</v>
      </c>
    </row>
    <row r="5677" ht="15.75" customHeight="1">
      <c r="A5677" s="8">
        <v>45691.0</v>
      </c>
      <c r="B5677" s="9" t="s">
        <v>12934</v>
      </c>
      <c r="C5677" s="9" t="s">
        <v>12935</v>
      </c>
      <c r="D5677" s="15">
        <v>3.1992502451E10</v>
      </c>
      <c r="E5677" s="9" t="s">
        <v>13924</v>
      </c>
      <c r="F5677" s="9" t="s">
        <v>13948</v>
      </c>
      <c r="G5677" s="9" t="s">
        <v>13926</v>
      </c>
      <c r="H5677" s="9" t="s">
        <v>13927</v>
      </c>
      <c r="I5677" s="9" t="s">
        <v>13928</v>
      </c>
      <c r="J5677" s="9" t="s">
        <v>13929</v>
      </c>
      <c r="K5677" s="9" t="s">
        <v>13940</v>
      </c>
      <c r="L5677" s="9" t="s">
        <v>13945</v>
      </c>
      <c r="M5677" s="9" t="s">
        <v>13946</v>
      </c>
      <c r="N5677" s="13" t="s">
        <v>12</v>
      </c>
      <c r="O5677" s="13" t="s">
        <v>14</v>
      </c>
      <c r="P5677" s="13" t="s">
        <v>32</v>
      </c>
      <c r="Q5677" s="13" t="s">
        <v>51</v>
      </c>
      <c r="R5677" s="13" t="s">
        <v>15</v>
      </c>
      <c r="S5677" s="10">
        <f>ROUNDUP(SUM(VLOOKUP(F5677,'Pontuação'!A$2:B$11,2,FALSE),VLOOKUP(E5677,'Pontuação'!C$2:D$11,2,FALSE),VLOOKUP(H5677,'Pontuação'!I$2:J$11,2,FALSE),VLOOKUP(J5677,'Pontuação'!G$2:H$11,2,FALSE),VLOOKUP(L5677,'Pontuação'!M$2:N$13,2,FALSE)),0)</f>
        <v>1563</v>
      </c>
      <c r="T5677" s="11">
        <f t="shared" si="1"/>
        <v>156</v>
      </c>
      <c r="U5677" s="11" t="str">
        <f t="array" ref="U5677">IFERROR(INDEX('Pontuação'!G$13:G$101, MATCH(T5677, 'Pontuação'!F$13:F$101, 0)), "Faixa Indefinida")</f>
        <v>C</v>
      </c>
      <c r="V5677" s="11">
        <f t="shared" si="2"/>
        <v>0</v>
      </c>
      <c r="W5677" s="11">
        <f t="shared" si="3"/>
        <v>0</v>
      </c>
      <c r="X5677" s="11">
        <f t="shared" si="4"/>
        <v>1</v>
      </c>
      <c r="Y5677" s="11">
        <f t="shared" si="5"/>
        <v>0</v>
      </c>
      <c r="Z5677" s="12">
        <f>ROUNDUP(SUM(VLOOKUP(F5677,'Pontuação 3.0'!A$2:B$11,2,FALSE),VLOOKUP(E5677,'Pontuação 3.0'!C$2:D$11,2,FALSE),VLOOKUP(H5677,'Pontuação 3.0'!I$2:J$11,2,FALSE),VLOOKUP(J5677,'Pontuação 3.0'!G$2:H$11,2,FALSE),VLOOKUP(G5677,'Pontuação 3.0'!E$2:F$11,2,FALSE),VLOOKUP(K5677,'Pontuação 3.0'!K$2:L$11,2,FALSE),VLOOKUP(L5677,'Pontuação 3.0'!M$2:N$13,2,FALSE)),0)</f>
        <v>1897</v>
      </c>
      <c r="AA5677" s="12">
        <f t="shared" si="6"/>
        <v>190</v>
      </c>
      <c r="AB5677" s="12" t="str">
        <f t="array" ref="AB5677">IFERROR(INDEX('Pontuação 3.0'!G$13:G$191, MATCH(AA5677, 'Pontuação 3.0'!F$13:F$191, 0)), "Faixa Indefinida")</f>
        <v>D</v>
      </c>
      <c r="AC5677" s="12">
        <f t="shared" si="7"/>
        <v>0</v>
      </c>
      <c r="AD5677" s="12">
        <f t="shared" si="8"/>
        <v>0</v>
      </c>
      <c r="AE5677" s="12">
        <f t="shared" si="9"/>
        <v>0</v>
      </c>
      <c r="AF5677" s="12">
        <f t="shared" si="10"/>
        <v>1</v>
      </c>
    </row>
    <row r="5678" ht="15.75" customHeight="1">
      <c r="A5678" s="8">
        <v>45691.0</v>
      </c>
      <c r="B5678" s="9" t="s">
        <v>12936</v>
      </c>
      <c r="C5678" s="9" t="s">
        <v>12937</v>
      </c>
      <c r="D5678" s="15">
        <v>9.5991212954E10</v>
      </c>
      <c r="E5678" s="9" t="s">
        <v>13924</v>
      </c>
      <c r="F5678" s="9" t="s">
        <v>13950</v>
      </c>
      <c r="G5678" s="9" t="s">
        <v>13957</v>
      </c>
      <c r="H5678" s="9" t="s">
        <v>13927</v>
      </c>
      <c r="I5678" s="9" t="s">
        <v>13940</v>
      </c>
      <c r="J5678" s="9" t="s">
        <v>13929</v>
      </c>
      <c r="K5678" s="9" t="s">
        <v>13930</v>
      </c>
      <c r="L5678" s="9" t="s">
        <v>13945</v>
      </c>
      <c r="M5678" s="9" t="s">
        <v>13932</v>
      </c>
      <c r="N5678" s="13" t="s">
        <v>12</v>
      </c>
      <c r="O5678" s="13" t="s">
        <v>14</v>
      </c>
      <c r="P5678" s="13" t="s">
        <v>68</v>
      </c>
      <c r="Q5678" s="13" t="s">
        <v>33</v>
      </c>
      <c r="R5678" s="13" t="s">
        <v>15</v>
      </c>
      <c r="S5678" s="10">
        <f>ROUNDUP(SUM(VLOOKUP(F5678,'Pontuação'!A$2:B$11,2,FALSE),VLOOKUP(E5678,'Pontuação'!C$2:D$11,2,FALSE),VLOOKUP(H5678,'Pontuação'!I$2:J$11,2,FALSE),VLOOKUP(J5678,'Pontuação'!G$2:H$11,2,FALSE),VLOOKUP(L5678,'Pontuação'!M$2:N$13,2,FALSE)),0)</f>
        <v>1575</v>
      </c>
      <c r="T5678" s="11">
        <f t="shared" si="1"/>
        <v>158</v>
      </c>
      <c r="U5678" s="11" t="str">
        <f t="array" ref="U5678">IFERROR(INDEX('Pontuação'!G$13:G$101, MATCH(T5678, 'Pontuação'!F$13:F$101, 0)), "Faixa Indefinida")</f>
        <v>C</v>
      </c>
      <c r="V5678" s="11">
        <f t="shared" si="2"/>
        <v>0</v>
      </c>
      <c r="W5678" s="11">
        <f t="shared" si="3"/>
        <v>0</v>
      </c>
      <c r="X5678" s="11">
        <f t="shared" si="4"/>
        <v>1</v>
      </c>
      <c r="Y5678" s="11">
        <f t="shared" si="5"/>
        <v>0</v>
      </c>
      <c r="Z5678" s="12">
        <f>ROUNDUP(SUM(VLOOKUP(F5678,'Pontuação 3.0'!A$2:B$11,2,FALSE),VLOOKUP(E5678,'Pontuação 3.0'!C$2:D$11,2,FALSE),VLOOKUP(H5678,'Pontuação 3.0'!I$2:J$11,2,FALSE),VLOOKUP(J5678,'Pontuação 3.0'!G$2:H$11,2,FALSE),VLOOKUP(G5678,'Pontuação 3.0'!E$2:F$11,2,FALSE),VLOOKUP(K5678,'Pontuação 3.0'!K$2:L$11,2,FALSE),VLOOKUP(L5678,'Pontuação 3.0'!M$2:N$13,2,FALSE)),0)</f>
        <v>2141</v>
      </c>
      <c r="AA5678" s="12">
        <f t="shared" si="6"/>
        <v>214</v>
      </c>
      <c r="AB5678" s="12" t="str">
        <f t="array" ref="AB5678">IFERROR(INDEX('Pontuação 3.0'!G$13:G$191, MATCH(AA5678, 'Pontuação 3.0'!F$13:F$191, 0)), "Faixa Indefinida")</f>
        <v>B</v>
      </c>
      <c r="AC5678" s="12">
        <f t="shared" si="7"/>
        <v>0</v>
      </c>
      <c r="AD5678" s="12">
        <f t="shared" si="8"/>
        <v>1</v>
      </c>
      <c r="AE5678" s="12">
        <f t="shared" si="9"/>
        <v>0</v>
      </c>
      <c r="AF5678" s="12">
        <f t="shared" si="10"/>
        <v>0</v>
      </c>
    </row>
    <row r="5679" ht="15.75" customHeight="1">
      <c r="A5679" s="8">
        <v>45691.0</v>
      </c>
      <c r="B5679" s="9" t="s">
        <v>12938</v>
      </c>
      <c r="C5679" s="9" t="s">
        <v>12938</v>
      </c>
      <c r="D5679" s="15">
        <v>1.1996774333E10</v>
      </c>
      <c r="E5679" s="9" t="s">
        <v>13936</v>
      </c>
      <c r="F5679" s="9" t="s">
        <v>13948</v>
      </c>
      <c r="G5679" s="9" t="s">
        <v>13957</v>
      </c>
      <c r="H5679" s="9" t="s">
        <v>13938</v>
      </c>
      <c r="I5679" s="9" t="s">
        <v>13928</v>
      </c>
      <c r="J5679" s="9" t="s">
        <v>13939</v>
      </c>
      <c r="K5679" s="9" t="s">
        <v>13930</v>
      </c>
      <c r="L5679" s="9" t="s">
        <v>13931</v>
      </c>
      <c r="M5679" s="9" t="s">
        <v>13952</v>
      </c>
      <c r="N5679" s="13" t="s">
        <v>12</v>
      </c>
      <c r="O5679" s="13" t="s">
        <v>14</v>
      </c>
      <c r="P5679" s="13" t="s">
        <v>47</v>
      </c>
      <c r="Q5679" s="13" t="s">
        <v>48</v>
      </c>
      <c r="R5679" s="13" t="s">
        <v>15</v>
      </c>
      <c r="S5679" s="10">
        <f>ROUNDUP(SUM(VLOOKUP(F5679,'Pontuação'!A$2:B$11,2,FALSE),VLOOKUP(E5679,'Pontuação'!C$2:D$11,2,FALSE),VLOOKUP(H5679,'Pontuação'!I$2:J$11,2,FALSE),VLOOKUP(J5679,'Pontuação'!G$2:H$11,2,FALSE),VLOOKUP(L5679,'Pontuação'!M$2:N$13,2,FALSE)),0)</f>
        <v>1672</v>
      </c>
      <c r="T5679" s="11">
        <f t="shared" si="1"/>
        <v>167</v>
      </c>
      <c r="U5679" s="11" t="str">
        <f t="array" ref="U5679">IFERROR(INDEX('Pontuação'!G$13:G$101, MATCH(T5679, 'Pontuação'!F$13:F$101, 0)), "Faixa Indefinida")</f>
        <v>B</v>
      </c>
      <c r="V5679" s="11">
        <f t="shared" si="2"/>
        <v>0</v>
      </c>
      <c r="W5679" s="11">
        <f t="shared" si="3"/>
        <v>1</v>
      </c>
      <c r="X5679" s="11">
        <f t="shared" si="4"/>
        <v>0</v>
      </c>
      <c r="Y5679" s="11">
        <f t="shared" si="5"/>
        <v>0</v>
      </c>
      <c r="Z5679" s="12">
        <f>ROUNDUP(SUM(VLOOKUP(F5679,'Pontuação 3.0'!A$2:B$11,2,FALSE),VLOOKUP(E5679,'Pontuação 3.0'!C$2:D$11,2,FALSE),VLOOKUP(H5679,'Pontuação 3.0'!I$2:J$11,2,FALSE),VLOOKUP(J5679,'Pontuação 3.0'!G$2:H$11,2,FALSE),VLOOKUP(G5679,'Pontuação 3.0'!E$2:F$11,2,FALSE),VLOOKUP(K5679,'Pontuação 3.0'!K$2:L$11,2,FALSE),VLOOKUP(L5679,'Pontuação 3.0'!M$2:N$13,2,FALSE)),0)</f>
        <v>2188</v>
      </c>
      <c r="AA5679" s="12">
        <f t="shared" si="6"/>
        <v>219</v>
      </c>
      <c r="AB5679" s="12" t="str">
        <f t="array" ref="AB5679">IFERROR(INDEX('Pontuação 3.0'!G$13:G$191, MATCH(AA5679, 'Pontuação 3.0'!F$13:F$191, 0)), "Faixa Indefinida")</f>
        <v>B</v>
      </c>
      <c r="AC5679" s="12">
        <f t="shared" si="7"/>
        <v>0</v>
      </c>
      <c r="AD5679" s="12">
        <f t="shared" si="8"/>
        <v>1</v>
      </c>
      <c r="AE5679" s="12">
        <f t="shared" si="9"/>
        <v>0</v>
      </c>
      <c r="AF5679" s="12">
        <f t="shared" si="10"/>
        <v>0</v>
      </c>
    </row>
    <row r="5680" ht="15.75" customHeight="1">
      <c r="A5680" s="8">
        <v>45691.0</v>
      </c>
      <c r="B5680" s="9" t="s">
        <v>12939</v>
      </c>
      <c r="C5680" s="9" t="s">
        <v>12940</v>
      </c>
      <c r="D5680" s="15">
        <v>3.1975665436E10</v>
      </c>
      <c r="E5680" s="9" t="s">
        <v>13936</v>
      </c>
      <c r="F5680" s="9" t="s">
        <v>13948</v>
      </c>
      <c r="G5680" s="9" t="s">
        <v>13926</v>
      </c>
      <c r="H5680" s="9" t="s">
        <v>13949</v>
      </c>
      <c r="I5680" s="9" t="s">
        <v>13928</v>
      </c>
      <c r="J5680" s="9" t="s">
        <v>13939</v>
      </c>
      <c r="K5680" s="9" t="s">
        <v>13940</v>
      </c>
      <c r="L5680" s="9" t="s">
        <v>13945</v>
      </c>
      <c r="M5680" s="9" t="s">
        <v>13946</v>
      </c>
      <c r="N5680" s="13" t="s">
        <v>12</v>
      </c>
      <c r="O5680" s="13" t="s">
        <v>14</v>
      </c>
      <c r="P5680" s="13" t="s">
        <v>32</v>
      </c>
      <c r="Q5680" s="13" t="s">
        <v>77</v>
      </c>
      <c r="R5680" s="13" t="s">
        <v>65</v>
      </c>
      <c r="S5680" s="10">
        <f>ROUNDUP(SUM(VLOOKUP(F5680,'Pontuação'!A$2:B$11,2,FALSE),VLOOKUP(E5680,'Pontuação'!C$2:D$11,2,FALSE),VLOOKUP(H5680,'Pontuação'!I$2:J$11,2,FALSE),VLOOKUP(J5680,'Pontuação'!G$2:H$11,2,FALSE),VLOOKUP(L5680,'Pontuação'!M$2:N$13,2,FALSE)),0)</f>
        <v>1820</v>
      </c>
      <c r="T5680" s="11">
        <f t="shared" si="1"/>
        <v>182</v>
      </c>
      <c r="U5680" s="11" t="str">
        <f t="array" ref="U5680">IFERROR(INDEX('Pontuação'!G$13:G$101, MATCH(T5680, 'Pontuação'!F$13:F$101, 0)), "Faixa Indefinida")</f>
        <v>B</v>
      </c>
      <c r="V5680" s="11">
        <f t="shared" si="2"/>
        <v>0</v>
      </c>
      <c r="W5680" s="11">
        <f t="shared" si="3"/>
        <v>1</v>
      </c>
      <c r="X5680" s="11">
        <f t="shared" si="4"/>
        <v>0</v>
      </c>
      <c r="Y5680" s="11">
        <f t="shared" si="5"/>
        <v>0</v>
      </c>
      <c r="Z5680" s="12">
        <f>ROUNDUP(SUM(VLOOKUP(F5680,'Pontuação 3.0'!A$2:B$11,2,FALSE),VLOOKUP(E5680,'Pontuação 3.0'!C$2:D$11,2,FALSE),VLOOKUP(H5680,'Pontuação 3.0'!I$2:J$11,2,FALSE),VLOOKUP(J5680,'Pontuação 3.0'!G$2:H$11,2,FALSE),VLOOKUP(G5680,'Pontuação 3.0'!E$2:F$11,2,FALSE),VLOOKUP(K5680,'Pontuação 3.0'!K$2:L$11,2,FALSE),VLOOKUP(L5680,'Pontuação 3.0'!M$2:N$13,2,FALSE)),0)</f>
        <v>2314</v>
      </c>
      <c r="AA5680" s="12">
        <f t="shared" si="6"/>
        <v>231</v>
      </c>
      <c r="AB5680" s="12" t="str">
        <f t="array" ref="AB5680">IFERROR(INDEX('Pontuação 3.0'!G$13:G$191, MATCH(AA5680, 'Pontuação 3.0'!F$13:F$191, 0)), "Faixa Indefinida")</f>
        <v>B</v>
      </c>
      <c r="AC5680" s="12">
        <f t="shared" si="7"/>
        <v>0</v>
      </c>
      <c r="AD5680" s="12">
        <f t="shared" si="8"/>
        <v>1</v>
      </c>
      <c r="AE5680" s="12">
        <f t="shared" si="9"/>
        <v>0</v>
      </c>
      <c r="AF5680" s="12">
        <f t="shared" si="10"/>
        <v>0</v>
      </c>
    </row>
    <row r="5681" ht="15.75" customHeight="1">
      <c r="A5681" s="8">
        <v>45691.0</v>
      </c>
      <c r="B5681" s="9" t="s">
        <v>12931</v>
      </c>
      <c r="C5681" s="9" t="s">
        <v>12932</v>
      </c>
      <c r="D5681" s="15">
        <v>7.5981470778E10</v>
      </c>
      <c r="E5681" s="9" t="s">
        <v>13936</v>
      </c>
      <c r="F5681" s="9" t="s">
        <v>13925</v>
      </c>
      <c r="G5681" s="9" t="s">
        <v>13961</v>
      </c>
      <c r="H5681" s="9" t="s">
        <v>13927</v>
      </c>
      <c r="I5681" s="9" t="s">
        <v>13940</v>
      </c>
      <c r="J5681" s="9" t="s">
        <v>13929</v>
      </c>
      <c r="K5681" s="9" t="s">
        <v>13930</v>
      </c>
      <c r="L5681" s="9" t="s">
        <v>13945</v>
      </c>
      <c r="M5681" s="9" t="s">
        <v>13952</v>
      </c>
      <c r="N5681" s="13" t="s">
        <v>12</v>
      </c>
      <c r="O5681" s="13" t="s">
        <v>14</v>
      </c>
      <c r="P5681" s="13" t="s">
        <v>32</v>
      </c>
      <c r="Q5681" s="13" t="s">
        <v>12933</v>
      </c>
      <c r="R5681" s="13" t="s">
        <v>15</v>
      </c>
      <c r="S5681" s="10">
        <f>ROUNDUP(SUM(VLOOKUP(F5681,'Pontuação'!A$2:B$11,2,FALSE),VLOOKUP(E5681,'Pontuação'!C$2:D$11,2,FALSE),VLOOKUP(H5681,'Pontuação'!I$2:J$11,2,FALSE),VLOOKUP(J5681,'Pontuação'!G$2:H$11,2,FALSE),VLOOKUP(L5681,'Pontuação'!M$2:N$13,2,FALSE)),0)</f>
        <v>1326</v>
      </c>
      <c r="T5681" s="11">
        <f t="shared" si="1"/>
        <v>133</v>
      </c>
      <c r="U5681" s="11" t="str">
        <f t="array" ref="U5681">IFERROR(INDEX('Pontuação'!G$13:G$101, MATCH(T5681, 'Pontuação'!F$13:F$101, 0)), "Faixa Indefinida")</f>
        <v>D</v>
      </c>
      <c r="V5681" s="11">
        <f t="shared" si="2"/>
        <v>0</v>
      </c>
      <c r="W5681" s="11">
        <f t="shared" si="3"/>
        <v>0</v>
      </c>
      <c r="X5681" s="11">
        <f t="shared" si="4"/>
        <v>0</v>
      </c>
      <c r="Y5681" s="11">
        <f t="shared" si="5"/>
        <v>1</v>
      </c>
      <c r="Z5681" s="12">
        <f>ROUNDUP(SUM(VLOOKUP(F5681,'Pontuação 3.0'!A$2:B$11,2,FALSE),VLOOKUP(E5681,'Pontuação 3.0'!C$2:D$11,2,FALSE),VLOOKUP(H5681,'Pontuação 3.0'!I$2:J$11,2,FALSE),VLOOKUP(J5681,'Pontuação 3.0'!G$2:H$11,2,FALSE),VLOOKUP(G5681,'Pontuação 3.0'!E$2:F$11,2,FALSE),VLOOKUP(K5681,'Pontuação 3.0'!K$2:L$11,2,FALSE),VLOOKUP(L5681,'Pontuação 3.0'!M$2:N$13,2,FALSE)),0)</f>
        <v>2066</v>
      </c>
      <c r="AA5681" s="12">
        <f t="shared" si="6"/>
        <v>207</v>
      </c>
      <c r="AB5681" s="12" t="str">
        <f t="array" ref="AB5681">IFERROR(INDEX('Pontuação 3.0'!G$13:G$191, MATCH(AA5681, 'Pontuação 3.0'!F$13:F$191, 0)), "Faixa Indefinida")</f>
        <v>C</v>
      </c>
      <c r="AC5681" s="12">
        <f t="shared" si="7"/>
        <v>0</v>
      </c>
      <c r="AD5681" s="12">
        <f t="shared" si="8"/>
        <v>0</v>
      </c>
      <c r="AE5681" s="12">
        <f t="shared" si="9"/>
        <v>1</v>
      </c>
      <c r="AF5681" s="12">
        <f t="shared" si="10"/>
        <v>0</v>
      </c>
    </row>
    <row r="5682" ht="15.75" customHeight="1">
      <c r="A5682" s="8">
        <v>45691.0</v>
      </c>
      <c r="B5682" s="9" t="s">
        <v>327</v>
      </c>
      <c r="C5682" s="9" t="s">
        <v>12941</v>
      </c>
      <c r="D5682" s="14" t="s">
        <v>14265</v>
      </c>
      <c r="E5682" s="9" t="s">
        <v>13936</v>
      </c>
      <c r="F5682" s="9" t="s">
        <v>13953</v>
      </c>
      <c r="G5682" s="9" t="s">
        <v>13944</v>
      </c>
      <c r="H5682" s="9" t="s">
        <v>13951</v>
      </c>
      <c r="I5682" s="9" t="s">
        <v>13940</v>
      </c>
      <c r="J5682" s="9" t="s">
        <v>13939</v>
      </c>
      <c r="K5682" s="9" t="s">
        <v>13940</v>
      </c>
      <c r="L5682" s="9" t="s">
        <v>13954</v>
      </c>
      <c r="M5682" s="9" t="s">
        <v>13942</v>
      </c>
      <c r="N5682" s="13" t="s">
        <v>12</v>
      </c>
      <c r="O5682" s="13" t="s">
        <v>14</v>
      </c>
      <c r="P5682" s="13" t="s">
        <v>32</v>
      </c>
      <c r="Q5682" s="13" t="s">
        <v>48</v>
      </c>
      <c r="R5682" s="13" t="s">
        <v>65</v>
      </c>
      <c r="S5682" s="10">
        <f>ROUNDUP(SUM(VLOOKUP(F5682,'Pontuação'!A$2:B$11,2,FALSE),VLOOKUP(E5682,'Pontuação'!C$2:D$11,2,FALSE),VLOOKUP(H5682,'Pontuação'!I$2:J$11,2,FALSE),VLOOKUP(J5682,'Pontuação'!G$2:H$11,2,FALSE),VLOOKUP(L5682,'Pontuação'!M$2:N$13,2,FALSE)),0)</f>
        <v>1626</v>
      </c>
      <c r="T5682" s="11">
        <f t="shared" si="1"/>
        <v>163</v>
      </c>
      <c r="U5682" s="11" t="str">
        <f t="array" ref="U5682">IFERROR(INDEX('Pontuação'!G$13:G$101, MATCH(T5682, 'Pontuação'!F$13:F$101, 0)), "Faixa Indefinida")</f>
        <v>C</v>
      </c>
      <c r="V5682" s="11">
        <f t="shared" si="2"/>
        <v>0</v>
      </c>
      <c r="W5682" s="11">
        <f t="shared" si="3"/>
        <v>0</v>
      </c>
      <c r="X5682" s="11">
        <f t="shared" si="4"/>
        <v>1</v>
      </c>
      <c r="Y5682" s="11">
        <f t="shared" si="5"/>
        <v>0</v>
      </c>
      <c r="Z5682" s="12">
        <f>ROUNDUP(SUM(VLOOKUP(F5682,'Pontuação 3.0'!A$2:B$11,2,FALSE),VLOOKUP(E5682,'Pontuação 3.0'!C$2:D$11,2,FALSE),VLOOKUP(H5682,'Pontuação 3.0'!I$2:J$11,2,FALSE),VLOOKUP(J5682,'Pontuação 3.0'!G$2:H$11,2,FALSE),VLOOKUP(G5682,'Pontuação 3.0'!E$2:F$11,2,FALSE),VLOOKUP(K5682,'Pontuação 3.0'!K$2:L$11,2,FALSE),VLOOKUP(L5682,'Pontuação 3.0'!M$2:N$13,2,FALSE)),0)</f>
        <v>2089</v>
      </c>
      <c r="AA5682" s="12">
        <f t="shared" si="6"/>
        <v>209</v>
      </c>
      <c r="AB5682" s="12" t="str">
        <f t="array" ref="AB5682">IFERROR(INDEX('Pontuação 3.0'!G$13:G$191, MATCH(AA5682, 'Pontuação 3.0'!F$13:F$191, 0)), "Faixa Indefinida")</f>
        <v>C</v>
      </c>
      <c r="AC5682" s="12">
        <f t="shared" si="7"/>
        <v>0</v>
      </c>
      <c r="AD5682" s="12">
        <f t="shared" si="8"/>
        <v>0</v>
      </c>
      <c r="AE5682" s="12">
        <f t="shared" si="9"/>
        <v>1</v>
      </c>
      <c r="AF5682" s="12">
        <f t="shared" si="10"/>
        <v>0</v>
      </c>
    </row>
    <row r="5683" ht="15.75" customHeight="1">
      <c r="A5683" s="8">
        <v>45691.0</v>
      </c>
      <c r="B5683" s="9" t="s">
        <v>1352</v>
      </c>
      <c r="C5683" s="9" t="s">
        <v>12944</v>
      </c>
      <c r="D5683" s="15">
        <v>9.1984108134E10</v>
      </c>
      <c r="E5683" s="9" t="s">
        <v>13936</v>
      </c>
      <c r="F5683" s="9" t="s">
        <v>13950</v>
      </c>
      <c r="G5683" s="9" t="s">
        <v>13944</v>
      </c>
      <c r="H5683" s="9" t="s">
        <v>13927</v>
      </c>
      <c r="I5683" s="9" t="s">
        <v>13940</v>
      </c>
      <c r="J5683" s="9" t="s">
        <v>13939</v>
      </c>
      <c r="K5683" s="9" t="s">
        <v>13940</v>
      </c>
      <c r="L5683" s="9" t="s">
        <v>13959</v>
      </c>
      <c r="M5683" s="9" t="s">
        <v>13946</v>
      </c>
      <c r="N5683" s="13" t="s">
        <v>12</v>
      </c>
      <c r="O5683" s="13" t="s">
        <v>14</v>
      </c>
      <c r="P5683" s="13" t="s">
        <v>13</v>
      </c>
      <c r="Q5683" s="13" t="s">
        <v>48</v>
      </c>
      <c r="R5683" s="13" t="s">
        <v>15</v>
      </c>
      <c r="S5683" s="10">
        <f>ROUNDUP(SUM(VLOOKUP(F5683,'Pontuação'!A$2:B$11,2,FALSE),VLOOKUP(E5683,'Pontuação'!C$2:D$11,2,FALSE),VLOOKUP(H5683,'Pontuação'!I$2:J$11,2,FALSE),VLOOKUP(J5683,'Pontuação'!G$2:H$11,2,FALSE),VLOOKUP(L5683,'Pontuação'!M$2:N$13,2,FALSE)),0)</f>
        <v>1614</v>
      </c>
      <c r="T5683" s="11">
        <f t="shared" si="1"/>
        <v>161</v>
      </c>
      <c r="U5683" s="11" t="str">
        <f t="array" ref="U5683">IFERROR(INDEX('Pontuação'!G$13:G$101, MATCH(T5683, 'Pontuação'!F$13:F$101, 0)), "Faixa Indefinida")</f>
        <v>C</v>
      </c>
      <c r="V5683" s="11">
        <f t="shared" si="2"/>
        <v>0</v>
      </c>
      <c r="W5683" s="11">
        <f t="shared" si="3"/>
        <v>0</v>
      </c>
      <c r="X5683" s="11">
        <f t="shared" si="4"/>
        <v>1</v>
      </c>
      <c r="Y5683" s="11">
        <f t="shared" si="5"/>
        <v>0</v>
      </c>
      <c r="Z5683" s="12">
        <f>ROUNDUP(SUM(VLOOKUP(F5683,'Pontuação 3.0'!A$2:B$11,2,FALSE),VLOOKUP(E5683,'Pontuação 3.0'!C$2:D$11,2,FALSE),VLOOKUP(H5683,'Pontuação 3.0'!I$2:J$11,2,FALSE),VLOOKUP(J5683,'Pontuação 3.0'!G$2:H$11,2,FALSE),VLOOKUP(G5683,'Pontuação 3.0'!E$2:F$11,2,FALSE),VLOOKUP(K5683,'Pontuação 3.0'!K$2:L$11,2,FALSE),VLOOKUP(L5683,'Pontuação 3.0'!M$2:N$13,2,FALSE)),0)</f>
        <v>2180</v>
      </c>
      <c r="AA5683" s="12">
        <f t="shared" si="6"/>
        <v>218</v>
      </c>
      <c r="AB5683" s="12" t="str">
        <f t="array" ref="AB5683">IFERROR(INDEX('Pontuação 3.0'!G$13:G$191, MATCH(AA5683, 'Pontuação 3.0'!F$13:F$191, 0)), "Faixa Indefinida")</f>
        <v>B</v>
      </c>
      <c r="AC5683" s="12">
        <f t="shared" si="7"/>
        <v>0</v>
      </c>
      <c r="AD5683" s="12">
        <f t="shared" si="8"/>
        <v>1</v>
      </c>
      <c r="AE5683" s="12">
        <f t="shared" si="9"/>
        <v>0</v>
      </c>
      <c r="AF5683" s="12">
        <f t="shared" si="10"/>
        <v>0</v>
      </c>
    </row>
    <row r="5684" ht="15.75" customHeight="1">
      <c r="A5684" s="8">
        <v>45691.0</v>
      </c>
      <c r="B5684" s="9" t="s">
        <v>12947</v>
      </c>
      <c r="C5684" s="9" t="s">
        <v>12948</v>
      </c>
      <c r="D5684" s="15">
        <v>9.2995046177E10</v>
      </c>
      <c r="E5684" s="9" t="s">
        <v>13924</v>
      </c>
      <c r="F5684" s="9" t="s">
        <v>13950</v>
      </c>
      <c r="G5684" s="9" t="s">
        <v>13963</v>
      </c>
      <c r="H5684" s="9" t="s">
        <v>13949</v>
      </c>
      <c r="I5684" s="9" t="s">
        <v>13940</v>
      </c>
      <c r="J5684" s="9" t="s">
        <v>13939</v>
      </c>
      <c r="K5684" s="9" t="s">
        <v>13940</v>
      </c>
      <c r="L5684" s="9" t="s">
        <v>13945</v>
      </c>
      <c r="M5684" s="9" t="s">
        <v>13967</v>
      </c>
      <c r="N5684" s="13" t="s">
        <v>12</v>
      </c>
      <c r="O5684" s="13" t="s">
        <v>14</v>
      </c>
      <c r="P5684" s="13" t="s">
        <v>47</v>
      </c>
      <c r="Q5684" s="13" t="s">
        <v>48</v>
      </c>
      <c r="R5684" s="13" t="s">
        <v>15</v>
      </c>
      <c r="S5684" s="10">
        <f>ROUNDUP(SUM(VLOOKUP(F5684,'Pontuação'!A$2:B$11,2,FALSE),VLOOKUP(E5684,'Pontuação'!C$2:D$11,2,FALSE),VLOOKUP(H5684,'Pontuação'!I$2:J$11,2,FALSE),VLOOKUP(J5684,'Pontuação'!G$2:H$11,2,FALSE),VLOOKUP(L5684,'Pontuação'!M$2:N$13,2,FALSE)),0)</f>
        <v>1836</v>
      </c>
      <c r="T5684" s="11">
        <f t="shared" si="1"/>
        <v>184</v>
      </c>
      <c r="U5684" s="11" t="str">
        <f t="array" ref="U5684">IFERROR(INDEX('Pontuação'!G$13:G$101, MATCH(T5684, 'Pontuação'!F$13:F$101, 0)), "Faixa Indefinida")</f>
        <v>A</v>
      </c>
      <c r="V5684" s="11">
        <f t="shared" si="2"/>
        <v>1</v>
      </c>
      <c r="W5684" s="11">
        <f t="shared" si="3"/>
        <v>0</v>
      </c>
      <c r="X5684" s="11">
        <f t="shared" si="4"/>
        <v>0</v>
      </c>
      <c r="Y5684" s="11">
        <f t="shared" si="5"/>
        <v>0</v>
      </c>
      <c r="Z5684" s="12">
        <f>ROUNDUP(SUM(VLOOKUP(F5684,'Pontuação 3.0'!A$2:B$11,2,FALSE),VLOOKUP(E5684,'Pontuação 3.0'!C$2:D$11,2,FALSE),VLOOKUP(H5684,'Pontuação 3.0'!I$2:J$11,2,FALSE),VLOOKUP(J5684,'Pontuação 3.0'!G$2:H$11,2,FALSE),VLOOKUP(G5684,'Pontuação 3.0'!E$2:F$11,2,FALSE),VLOOKUP(K5684,'Pontuação 3.0'!K$2:L$11,2,FALSE),VLOOKUP(L5684,'Pontuação 3.0'!M$2:N$13,2,FALSE)),0)</f>
        <v>2477</v>
      </c>
      <c r="AA5684" s="12">
        <f t="shared" si="6"/>
        <v>248</v>
      </c>
      <c r="AB5684" s="12" t="str">
        <f t="array" ref="AB5684">IFERROR(INDEX('Pontuação 3.0'!G$13:G$191, MATCH(AA5684, 'Pontuação 3.0'!F$13:F$191, 0)), "Faixa Indefinida")</f>
        <v>A</v>
      </c>
      <c r="AC5684" s="12">
        <f t="shared" si="7"/>
        <v>1</v>
      </c>
      <c r="AD5684" s="12">
        <f t="shared" si="8"/>
        <v>0</v>
      </c>
      <c r="AE5684" s="12">
        <f t="shared" si="9"/>
        <v>0</v>
      </c>
      <c r="AF5684" s="12">
        <f t="shared" si="10"/>
        <v>0</v>
      </c>
    </row>
    <row r="5685" ht="15.75" customHeight="1">
      <c r="A5685" s="8">
        <v>45691.0</v>
      </c>
      <c r="B5685" s="9" t="s">
        <v>12942</v>
      </c>
      <c r="C5685" s="9" t="s">
        <v>12943</v>
      </c>
      <c r="D5685" s="15">
        <v>1.1951939526E10</v>
      </c>
      <c r="E5685" s="9" t="s">
        <v>13936</v>
      </c>
      <c r="F5685" s="9" t="s">
        <v>13950</v>
      </c>
      <c r="G5685" s="9" t="s">
        <v>13926</v>
      </c>
      <c r="H5685" s="9" t="s">
        <v>13949</v>
      </c>
      <c r="I5685" s="9" t="s">
        <v>13940</v>
      </c>
      <c r="J5685" s="9" t="s">
        <v>13929</v>
      </c>
      <c r="K5685" s="9" t="s">
        <v>13940</v>
      </c>
      <c r="L5685" s="9" t="s">
        <v>13931</v>
      </c>
      <c r="M5685" s="9" t="s">
        <v>13952</v>
      </c>
      <c r="N5685" s="13" t="s">
        <v>12</v>
      </c>
      <c r="O5685" s="13" t="s">
        <v>14</v>
      </c>
      <c r="P5685" s="13" t="s">
        <v>27</v>
      </c>
      <c r="Q5685" s="13" t="s">
        <v>3528</v>
      </c>
      <c r="R5685" s="13" t="s">
        <v>65</v>
      </c>
      <c r="S5685" s="10">
        <f>ROUNDUP(SUM(VLOOKUP(F5685,'Pontuação'!A$2:B$11,2,FALSE),VLOOKUP(E5685,'Pontuação'!C$2:D$11,2,FALSE),VLOOKUP(H5685,'Pontuação'!I$2:J$11,2,FALSE),VLOOKUP(J5685,'Pontuação'!G$2:H$11,2,FALSE),VLOOKUP(L5685,'Pontuação'!M$2:N$13,2,FALSE)),0)</f>
        <v>1595</v>
      </c>
      <c r="T5685" s="11">
        <f t="shared" si="1"/>
        <v>160</v>
      </c>
      <c r="U5685" s="11" t="str">
        <f t="array" ref="U5685">IFERROR(INDEX('Pontuação'!G$13:G$101, MATCH(T5685, 'Pontuação'!F$13:F$101, 0)), "Faixa Indefinida")</f>
        <v>C</v>
      </c>
      <c r="V5685" s="11">
        <f t="shared" si="2"/>
        <v>0</v>
      </c>
      <c r="W5685" s="11">
        <f t="shared" si="3"/>
        <v>0</v>
      </c>
      <c r="X5685" s="11">
        <f t="shared" si="4"/>
        <v>1</v>
      </c>
      <c r="Y5685" s="11">
        <f t="shared" si="5"/>
        <v>0</v>
      </c>
      <c r="Z5685" s="12">
        <f>ROUNDUP(SUM(VLOOKUP(F5685,'Pontuação 3.0'!A$2:B$11,2,FALSE),VLOOKUP(E5685,'Pontuação 3.0'!C$2:D$11,2,FALSE),VLOOKUP(H5685,'Pontuação 3.0'!I$2:J$11,2,FALSE),VLOOKUP(J5685,'Pontuação 3.0'!G$2:H$11,2,FALSE),VLOOKUP(G5685,'Pontuação 3.0'!E$2:F$11,2,FALSE),VLOOKUP(K5685,'Pontuação 3.0'!K$2:L$11,2,FALSE),VLOOKUP(L5685,'Pontuação 3.0'!M$2:N$13,2,FALSE)),0)</f>
        <v>2209</v>
      </c>
      <c r="AA5685" s="12">
        <f t="shared" si="6"/>
        <v>221</v>
      </c>
      <c r="AB5685" s="12" t="str">
        <f t="array" ref="AB5685">IFERROR(INDEX('Pontuação 3.0'!G$13:G$191, MATCH(AA5685, 'Pontuação 3.0'!F$13:F$191, 0)), "Faixa Indefinida")</f>
        <v>B</v>
      </c>
      <c r="AC5685" s="12">
        <f t="shared" si="7"/>
        <v>0</v>
      </c>
      <c r="AD5685" s="12">
        <f t="shared" si="8"/>
        <v>1</v>
      </c>
      <c r="AE5685" s="12">
        <f t="shared" si="9"/>
        <v>0</v>
      </c>
      <c r="AF5685" s="12">
        <f t="shared" si="10"/>
        <v>0</v>
      </c>
    </row>
    <row r="5686" ht="15.75" customHeight="1">
      <c r="A5686" s="8">
        <v>45691.0</v>
      </c>
      <c r="B5686" s="9" t="s">
        <v>12945</v>
      </c>
      <c r="C5686" s="9" t="s">
        <v>12946</v>
      </c>
      <c r="D5686" s="14" t="s">
        <v>14266</v>
      </c>
      <c r="E5686" s="9" t="s">
        <v>13936</v>
      </c>
      <c r="F5686" s="9" t="s">
        <v>13950</v>
      </c>
      <c r="G5686" s="9" t="s">
        <v>13926</v>
      </c>
      <c r="H5686" s="9" t="s">
        <v>13951</v>
      </c>
      <c r="I5686" s="9" t="s">
        <v>13940</v>
      </c>
      <c r="J5686" s="9" t="s">
        <v>13939</v>
      </c>
      <c r="K5686" s="9" t="s">
        <v>13930</v>
      </c>
      <c r="L5686" s="9" t="s">
        <v>13945</v>
      </c>
      <c r="M5686" s="9" t="s">
        <v>13942</v>
      </c>
      <c r="N5686" s="13" t="s">
        <v>12</v>
      </c>
      <c r="O5686" s="13" t="s">
        <v>14</v>
      </c>
      <c r="P5686" s="13" t="s">
        <v>71</v>
      </c>
      <c r="Q5686" s="13" t="s">
        <v>3528</v>
      </c>
      <c r="R5686" s="13" t="s">
        <v>65</v>
      </c>
      <c r="S5686" s="10">
        <f>ROUNDUP(SUM(VLOOKUP(F5686,'Pontuação'!A$2:B$11,2,FALSE),VLOOKUP(E5686,'Pontuação'!C$2:D$11,2,FALSE),VLOOKUP(H5686,'Pontuação'!I$2:J$11,2,FALSE),VLOOKUP(J5686,'Pontuação'!G$2:H$11,2,FALSE),VLOOKUP(L5686,'Pontuação'!M$2:N$13,2,FALSE)),0)</f>
        <v>1790</v>
      </c>
      <c r="T5686" s="11">
        <f t="shared" si="1"/>
        <v>179</v>
      </c>
      <c r="U5686" s="11" t="str">
        <f t="array" ref="U5686">IFERROR(INDEX('Pontuação'!G$13:G$101, MATCH(T5686, 'Pontuação'!F$13:F$101, 0)), "Faixa Indefinida")</f>
        <v>B</v>
      </c>
      <c r="V5686" s="11">
        <f t="shared" si="2"/>
        <v>0</v>
      </c>
      <c r="W5686" s="11">
        <f t="shared" si="3"/>
        <v>1</v>
      </c>
      <c r="X5686" s="11">
        <f t="shared" si="4"/>
        <v>0</v>
      </c>
      <c r="Y5686" s="11">
        <f t="shared" si="5"/>
        <v>0</v>
      </c>
      <c r="Z5686" s="12">
        <f>ROUNDUP(SUM(VLOOKUP(F5686,'Pontuação 3.0'!A$2:B$11,2,FALSE),VLOOKUP(E5686,'Pontuação 3.0'!C$2:D$11,2,FALSE),VLOOKUP(H5686,'Pontuação 3.0'!I$2:J$11,2,FALSE),VLOOKUP(J5686,'Pontuação 3.0'!G$2:H$11,2,FALSE),VLOOKUP(G5686,'Pontuação 3.0'!E$2:F$11,2,FALSE),VLOOKUP(K5686,'Pontuação 3.0'!K$2:L$11,2,FALSE),VLOOKUP(L5686,'Pontuação 3.0'!M$2:N$13,2,FALSE)),0)</f>
        <v>2621</v>
      </c>
      <c r="AA5686" s="12">
        <f t="shared" si="6"/>
        <v>262</v>
      </c>
      <c r="AB5686" s="12" t="str">
        <f t="array" ref="AB5686">IFERROR(INDEX('Pontuação 3.0'!G$13:G$191, MATCH(AA5686, 'Pontuação 3.0'!F$13:F$191, 0)), "Faixa Indefinida")</f>
        <v>A</v>
      </c>
      <c r="AC5686" s="12">
        <f t="shared" si="7"/>
        <v>1</v>
      </c>
      <c r="AD5686" s="12">
        <f t="shared" si="8"/>
        <v>0</v>
      </c>
      <c r="AE5686" s="12">
        <f t="shared" si="9"/>
        <v>0</v>
      </c>
      <c r="AF5686" s="12">
        <f t="shared" si="10"/>
        <v>0</v>
      </c>
    </row>
    <row r="5687" ht="15.75" customHeight="1">
      <c r="A5687" s="8">
        <v>45691.0</v>
      </c>
      <c r="B5687" s="9" t="s">
        <v>12949</v>
      </c>
      <c r="C5687" s="9" t="s">
        <v>12950</v>
      </c>
      <c r="D5687" s="15">
        <v>3.2988446713E10</v>
      </c>
      <c r="E5687" s="9" t="s">
        <v>13924</v>
      </c>
      <c r="F5687" s="9" t="s">
        <v>13937</v>
      </c>
      <c r="G5687" s="9" t="s">
        <v>13957</v>
      </c>
      <c r="H5687" s="9" t="s">
        <v>13927</v>
      </c>
      <c r="I5687" s="9" t="s">
        <v>13928</v>
      </c>
      <c r="J5687" s="9" t="s">
        <v>13929</v>
      </c>
      <c r="K5687" s="9" t="s">
        <v>13940</v>
      </c>
      <c r="L5687" s="9" t="s">
        <v>13931</v>
      </c>
      <c r="M5687" s="9" t="s">
        <v>13952</v>
      </c>
      <c r="N5687" s="13" t="s">
        <v>12</v>
      </c>
      <c r="O5687" s="13" t="s">
        <v>14</v>
      </c>
      <c r="P5687" s="13" t="s">
        <v>32</v>
      </c>
      <c r="Q5687" s="13" t="s">
        <v>200</v>
      </c>
      <c r="R5687" s="13" t="s">
        <v>15</v>
      </c>
      <c r="S5687" s="10">
        <f>ROUNDUP(SUM(VLOOKUP(F5687,'Pontuação'!A$2:B$11,2,FALSE),VLOOKUP(E5687,'Pontuação'!C$2:D$11,2,FALSE),VLOOKUP(H5687,'Pontuação'!I$2:J$11,2,FALSE),VLOOKUP(J5687,'Pontuação'!G$2:H$11,2,FALSE),VLOOKUP(L5687,'Pontuação'!M$2:N$13,2,FALSE)),0)</f>
        <v>1414</v>
      </c>
      <c r="T5687" s="11">
        <f t="shared" si="1"/>
        <v>141</v>
      </c>
      <c r="U5687" s="11" t="str">
        <f t="array" ref="U5687">IFERROR(INDEX('Pontuação'!G$13:G$101, MATCH(T5687, 'Pontuação'!F$13:F$101, 0)), "Faixa Indefinida")</f>
        <v>D</v>
      </c>
      <c r="V5687" s="11">
        <f t="shared" si="2"/>
        <v>0</v>
      </c>
      <c r="W5687" s="11">
        <f t="shared" si="3"/>
        <v>0</v>
      </c>
      <c r="X5687" s="11">
        <f t="shared" si="4"/>
        <v>0</v>
      </c>
      <c r="Y5687" s="11">
        <f t="shared" si="5"/>
        <v>1</v>
      </c>
      <c r="Z5687" s="12">
        <f>ROUNDUP(SUM(VLOOKUP(F5687,'Pontuação 3.0'!A$2:B$11,2,FALSE),VLOOKUP(E5687,'Pontuação 3.0'!C$2:D$11,2,FALSE),VLOOKUP(H5687,'Pontuação 3.0'!I$2:J$11,2,FALSE),VLOOKUP(J5687,'Pontuação 3.0'!G$2:H$11,2,FALSE),VLOOKUP(G5687,'Pontuação 3.0'!E$2:F$11,2,FALSE),VLOOKUP(K5687,'Pontuação 3.0'!K$2:L$11,2,FALSE),VLOOKUP(L5687,'Pontuação 3.0'!M$2:N$13,2,FALSE)),0)</f>
        <v>1572</v>
      </c>
      <c r="AA5687" s="12">
        <f t="shared" si="6"/>
        <v>157</v>
      </c>
      <c r="AB5687" s="12" t="str">
        <f t="array" ref="AB5687">IFERROR(INDEX('Pontuação 3.0'!G$13:G$191, MATCH(AA5687, 'Pontuação 3.0'!F$13:F$191, 0)), "Faixa Indefinida")</f>
        <v>D</v>
      </c>
      <c r="AC5687" s="12">
        <f t="shared" si="7"/>
        <v>0</v>
      </c>
      <c r="AD5687" s="12">
        <f t="shared" si="8"/>
        <v>0</v>
      </c>
      <c r="AE5687" s="12">
        <f t="shared" si="9"/>
        <v>0</v>
      </c>
      <c r="AF5687" s="12">
        <f t="shared" si="10"/>
        <v>1</v>
      </c>
    </row>
    <row r="5688" ht="15.75" customHeight="1">
      <c r="A5688" s="8">
        <v>45691.0</v>
      </c>
      <c r="B5688" s="9" t="s">
        <v>12951</v>
      </c>
      <c r="C5688" s="9" t="s">
        <v>12952</v>
      </c>
      <c r="D5688" s="15">
        <v>9.35006561E8</v>
      </c>
      <c r="E5688" s="9" t="s">
        <v>13924</v>
      </c>
      <c r="F5688" s="9" t="s">
        <v>13948</v>
      </c>
      <c r="G5688" s="9" t="s">
        <v>13926</v>
      </c>
      <c r="H5688" s="9" t="s">
        <v>13927</v>
      </c>
      <c r="I5688" s="9" t="s">
        <v>13928</v>
      </c>
      <c r="J5688" s="9" t="s">
        <v>13929</v>
      </c>
      <c r="K5688" s="9" t="s">
        <v>13940</v>
      </c>
      <c r="L5688" s="9" t="s">
        <v>13931</v>
      </c>
      <c r="M5688" s="9" t="s">
        <v>13942</v>
      </c>
      <c r="N5688" s="13" t="s">
        <v>12</v>
      </c>
      <c r="O5688" s="13" t="s">
        <v>14</v>
      </c>
      <c r="P5688" s="13" t="s">
        <v>13</v>
      </c>
      <c r="Q5688" s="13" t="s">
        <v>33</v>
      </c>
      <c r="R5688" s="13" t="s">
        <v>15</v>
      </c>
      <c r="S5688" s="10">
        <f>ROUNDUP(SUM(VLOOKUP(F5688,'Pontuação'!A$2:B$11,2,FALSE),VLOOKUP(E5688,'Pontuação'!C$2:D$11,2,FALSE),VLOOKUP(H5688,'Pontuação'!I$2:J$11,2,FALSE),VLOOKUP(J5688,'Pontuação'!G$2:H$11,2,FALSE),VLOOKUP(L5688,'Pontuação'!M$2:N$13,2,FALSE)),0)</f>
        <v>1431</v>
      </c>
      <c r="T5688" s="11">
        <f t="shared" si="1"/>
        <v>143</v>
      </c>
      <c r="U5688" s="11" t="str">
        <f t="array" ref="U5688">IFERROR(INDEX('Pontuação'!G$13:G$101, MATCH(T5688, 'Pontuação'!F$13:F$101, 0)), "Faixa Indefinida")</f>
        <v>D</v>
      </c>
      <c r="V5688" s="11">
        <f t="shared" si="2"/>
        <v>0</v>
      </c>
      <c r="W5688" s="11">
        <f t="shared" si="3"/>
        <v>0</v>
      </c>
      <c r="X5688" s="11">
        <f t="shared" si="4"/>
        <v>0</v>
      </c>
      <c r="Y5688" s="11">
        <f t="shared" si="5"/>
        <v>1</v>
      </c>
      <c r="Z5688" s="12">
        <f>ROUNDUP(SUM(VLOOKUP(F5688,'Pontuação 3.0'!A$2:B$11,2,FALSE),VLOOKUP(E5688,'Pontuação 3.0'!C$2:D$11,2,FALSE),VLOOKUP(H5688,'Pontuação 3.0'!I$2:J$11,2,FALSE),VLOOKUP(J5688,'Pontuação 3.0'!G$2:H$11,2,FALSE),VLOOKUP(G5688,'Pontuação 3.0'!E$2:F$11,2,FALSE),VLOOKUP(K5688,'Pontuação 3.0'!K$2:L$11,2,FALSE),VLOOKUP(L5688,'Pontuação 3.0'!M$2:N$13,2,FALSE)),0)</f>
        <v>1811</v>
      </c>
      <c r="AA5688" s="12">
        <f t="shared" si="6"/>
        <v>181</v>
      </c>
      <c r="AB5688" s="12" t="str">
        <f t="array" ref="AB5688">IFERROR(INDEX('Pontuação 3.0'!G$13:G$191, MATCH(AA5688, 'Pontuação 3.0'!F$13:F$191, 0)), "Faixa Indefinida")</f>
        <v>D</v>
      </c>
      <c r="AC5688" s="12">
        <f t="shared" si="7"/>
        <v>0</v>
      </c>
      <c r="AD5688" s="12">
        <f t="shared" si="8"/>
        <v>0</v>
      </c>
      <c r="AE5688" s="12">
        <f t="shared" si="9"/>
        <v>0</v>
      </c>
      <c r="AF5688" s="12">
        <f t="shared" si="10"/>
        <v>1</v>
      </c>
    </row>
    <row r="5689" ht="15.75" customHeight="1">
      <c r="A5689" s="8">
        <v>45691.0</v>
      </c>
      <c r="B5689" s="9" t="s">
        <v>12955</v>
      </c>
      <c r="C5689" s="9" t="s">
        <v>12956</v>
      </c>
      <c r="D5689" s="15">
        <v>8.5999291987E10</v>
      </c>
      <c r="E5689" s="9" t="s">
        <v>13936</v>
      </c>
      <c r="F5689" s="9" t="s">
        <v>13950</v>
      </c>
      <c r="G5689" s="9" t="s">
        <v>13957</v>
      </c>
      <c r="H5689" s="9" t="s">
        <v>13951</v>
      </c>
      <c r="I5689" s="9" t="s">
        <v>13928</v>
      </c>
      <c r="J5689" s="9" t="s">
        <v>13929</v>
      </c>
      <c r="K5689" s="9" t="s">
        <v>13930</v>
      </c>
      <c r="L5689" s="9" t="s">
        <v>13931</v>
      </c>
      <c r="M5689" s="9" t="s">
        <v>13932</v>
      </c>
      <c r="N5689" s="13" t="s">
        <v>12</v>
      </c>
      <c r="O5689" s="13" t="s">
        <v>14</v>
      </c>
      <c r="P5689" s="13" t="s">
        <v>68</v>
      </c>
      <c r="Q5689" s="13" t="s">
        <v>33</v>
      </c>
      <c r="R5689" s="13" t="s">
        <v>15</v>
      </c>
      <c r="S5689" s="10">
        <f>ROUNDUP(SUM(VLOOKUP(F5689,'Pontuação'!A$2:B$11,2,FALSE),VLOOKUP(E5689,'Pontuação'!C$2:D$11,2,FALSE),VLOOKUP(H5689,'Pontuação'!I$2:J$11,2,FALSE),VLOOKUP(J5689,'Pontuação'!G$2:H$11,2,FALSE),VLOOKUP(L5689,'Pontuação'!M$2:N$13,2,FALSE)),0)</f>
        <v>1553</v>
      </c>
      <c r="T5689" s="11">
        <f t="shared" si="1"/>
        <v>155</v>
      </c>
      <c r="U5689" s="11" t="str">
        <f t="array" ref="U5689">IFERROR(INDEX('Pontuação'!G$13:G$101, MATCH(T5689, 'Pontuação'!F$13:F$101, 0)), "Faixa Indefinida")</f>
        <v>C</v>
      </c>
      <c r="V5689" s="11">
        <f t="shared" si="2"/>
        <v>0</v>
      </c>
      <c r="W5689" s="11">
        <f t="shared" si="3"/>
        <v>0</v>
      </c>
      <c r="X5689" s="11">
        <f t="shared" si="4"/>
        <v>1</v>
      </c>
      <c r="Y5689" s="11">
        <f t="shared" si="5"/>
        <v>0</v>
      </c>
      <c r="Z5689" s="12">
        <f>ROUNDUP(SUM(VLOOKUP(F5689,'Pontuação 3.0'!A$2:B$11,2,FALSE),VLOOKUP(E5689,'Pontuação 3.0'!C$2:D$11,2,FALSE),VLOOKUP(H5689,'Pontuação 3.0'!I$2:J$11,2,FALSE),VLOOKUP(J5689,'Pontuação 3.0'!G$2:H$11,2,FALSE),VLOOKUP(G5689,'Pontuação 3.0'!E$2:F$11,2,FALSE),VLOOKUP(K5689,'Pontuação 3.0'!K$2:L$11,2,FALSE),VLOOKUP(L5689,'Pontuação 3.0'!M$2:N$13,2,FALSE)),0)</f>
        <v>2233</v>
      </c>
      <c r="AA5689" s="12">
        <f t="shared" si="6"/>
        <v>223</v>
      </c>
      <c r="AB5689" s="12" t="str">
        <f t="array" ref="AB5689">IFERROR(INDEX('Pontuação 3.0'!G$13:G$191, MATCH(AA5689, 'Pontuação 3.0'!F$13:F$191, 0)), "Faixa Indefinida")</f>
        <v>B</v>
      </c>
      <c r="AC5689" s="12">
        <f t="shared" si="7"/>
        <v>0</v>
      </c>
      <c r="AD5689" s="12">
        <f t="shared" si="8"/>
        <v>1</v>
      </c>
      <c r="AE5689" s="12">
        <f t="shared" si="9"/>
        <v>0</v>
      </c>
      <c r="AF5689" s="12">
        <f t="shared" si="10"/>
        <v>0</v>
      </c>
    </row>
    <row r="5690" ht="15.75" customHeight="1">
      <c r="A5690" s="8">
        <v>45691.0</v>
      </c>
      <c r="B5690" s="9" t="s">
        <v>12953</v>
      </c>
      <c r="C5690" s="9" t="s">
        <v>12954</v>
      </c>
      <c r="D5690" s="15">
        <v>3.8999146677E10</v>
      </c>
      <c r="E5690" s="9" t="s">
        <v>13936</v>
      </c>
      <c r="F5690" s="9" t="s">
        <v>13948</v>
      </c>
      <c r="G5690" s="9" t="s">
        <v>13944</v>
      </c>
      <c r="H5690" s="9" t="s">
        <v>13938</v>
      </c>
      <c r="I5690" s="9" t="s">
        <v>13940</v>
      </c>
      <c r="J5690" s="9" t="s">
        <v>13929</v>
      </c>
      <c r="K5690" s="9" t="s">
        <v>13940</v>
      </c>
      <c r="L5690" s="9" t="s">
        <v>13945</v>
      </c>
      <c r="M5690" s="9" t="s">
        <v>13942</v>
      </c>
      <c r="N5690" s="13" t="s">
        <v>12</v>
      </c>
      <c r="O5690" s="13" t="s">
        <v>14</v>
      </c>
      <c r="P5690" s="13" t="s">
        <v>32</v>
      </c>
      <c r="Q5690" s="13" t="s">
        <v>12725</v>
      </c>
      <c r="R5690" s="13" t="s">
        <v>65</v>
      </c>
      <c r="S5690" s="10">
        <f>ROUNDUP(SUM(VLOOKUP(F5690,'Pontuação'!A$2:B$11,2,FALSE),VLOOKUP(E5690,'Pontuação'!C$2:D$11,2,FALSE),VLOOKUP(H5690,'Pontuação'!I$2:J$11,2,FALSE),VLOOKUP(J5690,'Pontuação'!G$2:H$11,2,FALSE),VLOOKUP(L5690,'Pontuação'!M$2:N$13,2,FALSE)),0)</f>
        <v>1699</v>
      </c>
      <c r="T5690" s="11">
        <f t="shared" si="1"/>
        <v>170</v>
      </c>
      <c r="U5690" s="11" t="str">
        <f t="array" ref="U5690">IFERROR(INDEX('Pontuação'!G$13:G$101, MATCH(T5690, 'Pontuação'!F$13:F$101, 0)), "Faixa Indefinida")</f>
        <v>B</v>
      </c>
      <c r="V5690" s="11">
        <f t="shared" si="2"/>
        <v>0</v>
      </c>
      <c r="W5690" s="11">
        <f t="shared" si="3"/>
        <v>1</v>
      </c>
      <c r="X5690" s="11">
        <f t="shared" si="4"/>
        <v>0</v>
      </c>
      <c r="Y5690" s="11">
        <f t="shared" si="5"/>
        <v>0</v>
      </c>
      <c r="Z5690" s="12">
        <f>ROUNDUP(SUM(VLOOKUP(F5690,'Pontuação 3.0'!A$2:B$11,2,FALSE),VLOOKUP(E5690,'Pontuação 3.0'!C$2:D$11,2,FALSE),VLOOKUP(H5690,'Pontuação 3.0'!I$2:J$11,2,FALSE),VLOOKUP(J5690,'Pontuação 3.0'!G$2:H$11,2,FALSE),VLOOKUP(G5690,'Pontuação 3.0'!E$2:F$11,2,FALSE),VLOOKUP(K5690,'Pontuação 3.0'!K$2:L$11,2,FALSE),VLOOKUP(L5690,'Pontuação 3.0'!M$2:N$13,2,FALSE)),0)</f>
        <v>1871</v>
      </c>
      <c r="AA5690" s="12">
        <f t="shared" si="6"/>
        <v>187</v>
      </c>
      <c r="AB5690" s="12" t="str">
        <f t="array" ref="AB5690">IFERROR(INDEX('Pontuação 3.0'!G$13:G$191, MATCH(AA5690, 'Pontuação 3.0'!F$13:F$191, 0)), "Faixa Indefinida")</f>
        <v>D</v>
      </c>
      <c r="AC5690" s="12">
        <f t="shared" si="7"/>
        <v>0</v>
      </c>
      <c r="AD5690" s="12">
        <f t="shared" si="8"/>
        <v>0</v>
      </c>
      <c r="AE5690" s="12">
        <f t="shared" si="9"/>
        <v>0</v>
      </c>
      <c r="AF5690" s="12">
        <f t="shared" si="10"/>
        <v>1</v>
      </c>
    </row>
    <row r="5691" ht="15.75" customHeight="1">
      <c r="A5691" s="8">
        <v>45691.0</v>
      </c>
      <c r="B5691" s="9" t="s">
        <v>12957</v>
      </c>
      <c r="C5691" s="9" t="s">
        <v>12958</v>
      </c>
      <c r="D5691" s="15">
        <v>1.9993750799E10</v>
      </c>
      <c r="E5691" s="9" t="s">
        <v>13936</v>
      </c>
      <c r="F5691" s="9" t="s">
        <v>13948</v>
      </c>
      <c r="G5691" s="9" t="s">
        <v>13926</v>
      </c>
      <c r="H5691" s="9" t="s">
        <v>13949</v>
      </c>
      <c r="I5691" s="9" t="s">
        <v>13940</v>
      </c>
      <c r="J5691" s="9" t="s">
        <v>13929</v>
      </c>
      <c r="K5691" s="9" t="s">
        <v>13940</v>
      </c>
      <c r="L5691" s="9" t="s">
        <v>13945</v>
      </c>
      <c r="M5691" s="9" t="s">
        <v>13942</v>
      </c>
      <c r="N5691" s="13" t="s">
        <v>12</v>
      </c>
      <c r="O5691" s="13" t="s">
        <v>14</v>
      </c>
      <c r="P5691" s="13" t="s">
        <v>32</v>
      </c>
      <c r="Q5691" s="13" t="s">
        <v>200</v>
      </c>
      <c r="R5691" s="13" t="s">
        <v>15</v>
      </c>
      <c r="S5691" s="10">
        <f>ROUNDUP(SUM(VLOOKUP(F5691,'Pontuação'!A$2:B$11,2,FALSE),VLOOKUP(E5691,'Pontuação'!C$2:D$11,2,FALSE),VLOOKUP(H5691,'Pontuação'!I$2:J$11,2,FALSE),VLOOKUP(J5691,'Pontuação'!G$2:H$11,2,FALSE),VLOOKUP(L5691,'Pontuação'!M$2:N$13,2,FALSE)),0)</f>
        <v>1715</v>
      </c>
      <c r="T5691" s="11">
        <f t="shared" si="1"/>
        <v>172</v>
      </c>
      <c r="U5691" s="11" t="str">
        <f t="array" ref="U5691">IFERROR(INDEX('Pontuação'!G$13:G$101, MATCH(T5691, 'Pontuação'!F$13:F$101, 0)), "Faixa Indefinida")</f>
        <v>B</v>
      </c>
      <c r="V5691" s="11">
        <f t="shared" si="2"/>
        <v>0</v>
      </c>
      <c r="W5691" s="11">
        <f t="shared" si="3"/>
        <v>1</v>
      </c>
      <c r="X5691" s="11">
        <f t="shared" si="4"/>
        <v>0</v>
      </c>
      <c r="Y5691" s="11">
        <f t="shared" si="5"/>
        <v>0</v>
      </c>
      <c r="Z5691" s="12">
        <f>ROUNDUP(SUM(VLOOKUP(F5691,'Pontuação 3.0'!A$2:B$11,2,FALSE),VLOOKUP(E5691,'Pontuação 3.0'!C$2:D$11,2,FALSE),VLOOKUP(H5691,'Pontuação 3.0'!I$2:J$11,2,FALSE),VLOOKUP(J5691,'Pontuação 3.0'!G$2:H$11,2,FALSE),VLOOKUP(G5691,'Pontuação 3.0'!E$2:F$11,2,FALSE),VLOOKUP(K5691,'Pontuação 3.0'!K$2:L$11,2,FALSE),VLOOKUP(L5691,'Pontuação 3.0'!M$2:N$13,2,FALSE)),0)</f>
        <v>2162</v>
      </c>
      <c r="AA5691" s="12">
        <f t="shared" si="6"/>
        <v>216</v>
      </c>
      <c r="AB5691" s="12" t="str">
        <f t="array" ref="AB5691">IFERROR(INDEX('Pontuação 3.0'!G$13:G$191, MATCH(AA5691, 'Pontuação 3.0'!F$13:F$191, 0)), "Faixa Indefinida")</f>
        <v>B</v>
      </c>
      <c r="AC5691" s="12">
        <f t="shared" si="7"/>
        <v>0</v>
      </c>
      <c r="AD5691" s="12">
        <f t="shared" si="8"/>
        <v>1</v>
      </c>
      <c r="AE5691" s="12">
        <f t="shared" si="9"/>
        <v>0</v>
      </c>
      <c r="AF5691" s="12">
        <f t="shared" si="10"/>
        <v>0</v>
      </c>
    </row>
    <row r="5692" ht="15.75" customHeight="1">
      <c r="A5692" s="8">
        <v>45691.0</v>
      </c>
      <c r="B5692" s="9" t="s">
        <v>12959</v>
      </c>
      <c r="C5692" s="9" t="s">
        <v>12960</v>
      </c>
      <c r="D5692" s="14" t="s">
        <v>14267</v>
      </c>
      <c r="E5692" s="9" t="s">
        <v>13936</v>
      </c>
      <c r="F5692" s="9" t="s">
        <v>13950</v>
      </c>
      <c r="G5692" s="9" t="s">
        <v>13961</v>
      </c>
      <c r="H5692" s="9" t="s">
        <v>13951</v>
      </c>
      <c r="I5692" s="9" t="s">
        <v>13940</v>
      </c>
      <c r="J5692" s="9" t="s">
        <v>13929</v>
      </c>
      <c r="K5692" s="9" t="s">
        <v>13930</v>
      </c>
      <c r="L5692" s="9" t="s">
        <v>13945</v>
      </c>
      <c r="M5692" s="9" t="s">
        <v>13952</v>
      </c>
      <c r="N5692" s="13" t="s">
        <v>12</v>
      </c>
      <c r="O5692" s="13" t="s">
        <v>14</v>
      </c>
      <c r="P5692" s="13" t="s">
        <v>32</v>
      </c>
      <c r="Q5692" s="13" t="s">
        <v>77</v>
      </c>
      <c r="R5692" s="13" t="s">
        <v>65</v>
      </c>
      <c r="S5692" s="10">
        <f>ROUNDUP(SUM(VLOOKUP(F5692,'Pontuação'!A$2:B$11,2,FALSE),VLOOKUP(E5692,'Pontuação'!C$2:D$11,2,FALSE),VLOOKUP(H5692,'Pontuação'!I$2:J$11,2,FALSE),VLOOKUP(J5692,'Pontuação'!G$2:H$11,2,FALSE),VLOOKUP(L5692,'Pontuação'!M$2:N$13,2,FALSE)),0)</f>
        <v>1685</v>
      </c>
      <c r="T5692" s="11">
        <f t="shared" si="1"/>
        <v>169</v>
      </c>
      <c r="U5692" s="11" t="str">
        <f t="array" ref="U5692">IFERROR(INDEX('Pontuação'!G$13:G$101, MATCH(T5692, 'Pontuação'!F$13:F$101, 0)), "Faixa Indefinida")</f>
        <v>B</v>
      </c>
      <c r="V5692" s="11">
        <f t="shared" si="2"/>
        <v>0</v>
      </c>
      <c r="W5692" s="11">
        <f t="shared" si="3"/>
        <v>1</v>
      </c>
      <c r="X5692" s="11">
        <f t="shared" si="4"/>
        <v>0</v>
      </c>
      <c r="Y5692" s="11">
        <f t="shared" si="5"/>
        <v>0</v>
      </c>
      <c r="Z5692" s="12">
        <f>ROUNDUP(SUM(VLOOKUP(F5692,'Pontuação 3.0'!A$2:B$11,2,FALSE),VLOOKUP(E5692,'Pontuação 3.0'!C$2:D$11,2,FALSE),VLOOKUP(H5692,'Pontuação 3.0'!I$2:J$11,2,FALSE),VLOOKUP(J5692,'Pontuação 3.0'!G$2:H$11,2,FALSE),VLOOKUP(G5692,'Pontuação 3.0'!E$2:F$11,2,FALSE),VLOOKUP(K5692,'Pontuação 3.0'!K$2:L$11,2,FALSE),VLOOKUP(L5692,'Pontuação 3.0'!M$2:N$13,2,FALSE)),0)</f>
        <v>2362</v>
      </c>
      <c r="AA5692" s="12">
        <f t="shared" si="6"/>
        <v>236</v>
      </c>
      <c r="AB5692" s="12" t="str">
        <f t="array" ref="AB5692">IFERROR(INDEX('Pontuação 3.0'!G$13:G$191, MATCH(AA5692, 'Pontuação 3.0'!F$13:F$191, 0)), "Faixa Indefinida")</f>
        <v>A</v>
      </c>
      <c r="AC5692" s="12">
        <f t="shared" si="7"/>
        <v>1</v>
      </c>
      <c r="AD5692" s="12">
        <f t="shared" si="8"/>
        <v>0</v>
      </c>
      <c r="AE5692" s="12">
        <f t="shared" si="9"/>
        <v>0</v>
      </c>
      <c r="AF5692" s="12">
        <f t="shared" si="10"/>
        <v>0</v>
      </c>
    </row>
    <row r="5693" ht="15.75" customHeight="1">
      <c r="A5693" s="8">
        <v>45691.0</v>
      </c>
      <c r="B5693" s="9" t="s">
        <v>1453</v>
      </c>
      <c r="C5693" s="9" t="s">
        <v>12961</v>
      </c>
      <c r="D5693" s="15">
        <v>4.5999119857E10</v>
      </c>
      <c r="E5693" s="9" t="s">
        <v>13936</v>
      </c>
      <c r="F5693" s="9" t="s">
        <v>13950</v>
      </c>
      <c r="G5693" s="9" t="s">
        <v>13926</v>
      </c>
      <c r="H5693" s="9" t="s">
        <v>13938</v>
      </c>
      <c r="I5693" s="9" t="s">
        <v>13928</v>
      </c>
      <c r="J5693" s="9" t="s">
        <v>13929</v>
      </c>
      <c r="K5693" s="9" t="s">
        <v>13940</v>
      </c>
      <c r="L5693" s="9" t="s">
        <v>13941</v>
      </c>
      <c r="M5693" s="9" t="s">
        <v>13952</v>
      </c>
      <c r="N5693" s="13" t="s">
        <v>12</v>
      </c>
      <c r="O5693" s="13" t="s">
        <v>14</v>
      </c>
      <c r="P5693" s="13" t="s">
        <v>32</v>
      </c>
      <c r="Q5693" s="13" t="s">
        <v>48</v>
      </c>
      <c r="R5693" s="13" t="s">
        <v>15</v>
      </c>
      <c r="S5693" s="10">
        <f>ROUNDUP(SUM(VLOOKUP(F5693,'Pontuação'!A$2:B$11,2,FALSE),VLOOKUP(E5693,'Pontuação'!C$2:D$11,2,FALSE),VLOOKUP(H5693,'Pontuação'!I$2:J$11,2,FALSE),VLOOKUP(J5693,'Pontuação'!G$2:H$11,2,FALSE),VLOOKUP(L5693,'Pontuação'!M$2:N$13,2,FALSE)),0)</f>
        <v>1623</v>
      </c>
      <c r="T5693" s="11">
        <f t="shared" si="1"/>
        <v>162</v>
      </c>
      <c r="U5693" s="11" t="str">
        <f t="array" ref="U5693">IFERROR(INDEX('Pontuação'!G$13:G$101, MATCH(T5693, 'Pontuação'!F$13:F$101, 0)), "Faixa Indefinida")</f>
        <v>C</v>
      </c>
      <c r="V5693" s="11">
        <f t="shared" si="2"/>
        <v>0</v>
      </c>
      <c r="W5693" s="11">
        <f t="shared" si="3"/>
        <v>0</v>
      </c>
      <c r="X5693" s="11">
        <f t="shared" si="4"/>
        <v>1</v>
      </c>
      <c r="Y5693" s="11">
        <f t="shared" si="5"/>
        <v>0</v>
      </c>
      <c r="Z5693" s="12">
        <f>ROUNDUP(SUM(VLOOKUP(F5693,'Pontuação 3.0'!A$2:B$11,2,FALSE),VLOOKUP(E5693,'Pontuação 3.0'!C$2:D$11,2,FALSE),VLOOKUP(H5693,'Pontuação 3.0'!I$2:J$11,2,FALSE),VLOOKUP(J5693,'Pontuação 3.0'!G$2:H$11,2,FALSE),VLOOKUP(G5693,'Pontuação 3.0'!E$2:F$11,2,FALSE),VLOOKUP(K5693,'Pontuação 3.0'!K$2:L$11,2,FALSE),VLOOKUP(L5693,'Pontuação 3.0'!M$2:N$13,2,FALSE)),0)</f>
        <v>2036</v>
      </c>
      <c r="AA5693" s="12">
        <f t="shared" si="6"/>
        <v>204</v>
      </c>
      <c r="AB5693" s="12" t="str">
        <f t="array" ref="AB5693">IFERROR(INDEX('Pontuação 3.0'!G$13:G$191, MATCH(AA5693, 'Pontuação 3.0'!F$13:F$191, 0)), "Faixa Indefinida")</f>
        <v>C</v>
      </c>
      <c r="AC5693" s="12">
        <f t="shared" si="7"/>
        <v>0</v>
      </c>
      <c r="AD5693" s="12">
        <f t="shared" si="8"/>
        <v>0</v>
      </c>
      <c r="AE5693" s="12">
        <f t="shared" si="9"/>
        <v>1</v>
      </c>
      <c r="AF5693" s="12">
        <f t="shared" si="10"/>
        <v>0</v>
      </c>
    </row>
    <row r="5694" ht="15.75" customHeight="1">
      <c r="A5694" s="8">
        <v>45691.0</v>
      </c>
      <c r="B5694" s="9" t="s">
        <v>12966</v>
      </c>
      <c r="C5694" s="9" t="s">
        <v>12967</v>
      </c>
      <c r="D5694" s="15">
        <v>5.512997630956E12</v>
      </c>
      <c r="E5694" s="9" t="s">
        <v>13936</v>
      </c>
      <c r="F5694" s="9" t="s">
        <v>13950</v>
      </c>
      <c r="G5694" s="9" t="s">
        <v>13926</v>
      </c>
      <c r="H5694" s="9" t="s">
        <v>13951</v>
      </c>
      <c r="I5694" s="9" t="s">
        <v>13940</v>
      </c>
      <c r="J5694" s="9" t="s">
        <v>13929</v>
      </c>
      <c r="K5694" s="9" t="s">
        <v>13940</v>
      </c>
      <c r="L5694" s="9" t="s">
        <v>13931</v>
      </c>
      <c r="M5694" s="9" t="s">
        <v>13942</v>
      </c>
      <c r="N5694" s="13" t="s">
        <v>12</v>
      </c>
      <c r="O5694" s="13" t="s">
        <v>14</v>
      </c>
      <c r="P5694" s="13" t="s">
        <v>32</v>
      </c>
      <c r="Q5694" s="13" t="s">
        <v>51</v>
      </c>
      <c r="R5694" s="13" t="s">
        <v>15</v>
      </c>
      <c r="S5694" s="10">
        <f>ROUNDUP(SUM(VLOOKUP(F5694,'Pontuação'!A$2:B$11,2,FALSE),VLOOKUP(E5694,'Pontuação'!C$2:D$11,2,FALSE),VLOOKUP(H5694,'Pontuação'!I$2:J$11,2,FALSE),VLOOKUP(J5694,'Pontuação'!G$2:H$11,2,FALSE),VLOOKUP(L5694,'Pontuação'!M$2:N$13,2,FALSE)),0)</f>
        <v>1553</v>
      </c>
      <c r="T5694" s="11">
        <f t="shared" si="1"/>
        <v>155</v>
      </c>
      <c r="U5694" s="11" t="str">
        <f t="array" ref="U5694">IFERROR(INDEX('Pontuação'!G$13:G$101, MATCH(T5694, 'Pontuação'!F$13:F$101, 0)), "Faixa Indefinida")</f>
        <v>C</v>
      </c>
      <c r="V5694" s="11">
        <f t="shared" si="2"/>
        <v>0</v>
      </c>
      <c r="W5694" s="11">
        <f t="shared" si="3"/>
        <v>0</v>
      </c>
      <c r="X5694" s="11">
        <f t="shared" si="4"/>
        <v>1</v>
      </c>
      <c r="Y5694" s="11">
        <f t="shared" si="5"/>
        <v>0</v>
      </c>
      <c r="Z5694" s="12">
        <f>ROUNDUP(SUM(VLOOKUP(F5694,'Pontuação 3.0'!A$2:B$11,2,FALSE),VLOOKUP(E5694,'Pontuação 3.0'!C$2:D$11,2,FALSE),VLOOKUP(H5694,'Pontuação 3.0'!I$2:J$11,2,FALSE),VLOOKUP(J5694,'Pontuação 3.0'!G$2:H$11,2,FALSE),VLOOKUP(G5694,'Pontuação 3.0'!E$2:F$11,2,FALSE),VLOOKUP(K5694,'Pontuação 3.0'!K$2:L$11,2,FALSE),VLOOKUP(L5694,'Pontuação 3.0'!M$2:N$13,2,FALSE)),0)</f>
        <v>2122</v>
      </c>
      <c r="AA5694" s="12">
        <f t="shared" si="6"/>
        <v>212</v>
      </c>
      <c r="AB5694" s="12" t="str">
        <f t="array" ref="AB5694">IFERROR(INDEX('Pontuação 3.0'!G$13:G$191, MATCH(AA5694, 'Pontuação 3.0'!F$13:F$191, 0)), "Faixa Indefinida")</f>
        <v>C</v>
      </c>
      <c r="AC5694" s="12">
        <f t="shared" si="7"/>
        <v>0</v>
      </c>
      <c r="AD5694" s="12">
        <f t="shared" si="8"/>
        <v>0</v>
      </c>
      <c r="AE5694" s="12">
        <f t="shared" si="9"/>
        <v>1</v>
      </c>
      <c r="AF5694" s="12">
        <f t="shared" si="10"/>
        <v>0</v>
      </c>
    </row>
    <row r="5695" ht="15.75" customHeight="1">
      <c r="A5695" s="8">
        <v>45691.0</v>
      </c>
      <c r="B5695" s="9" t="s">
        <v>12964</v>
      </c>
      <c r="C5695" s="9" t="s">
        <v>12965</v>
      </c>
      <c r="D5695" s="15">
        <v>8.999937276E10</v>
      </c>
      <c r="E5695" s="9" t="s">
        <v>13924</v>
      </c>
      <c r="F5695" s="9" t="s">
        <v>13950</v>
      </c>
      <c r="G5695" s="9" t="s">
        <v>13944</v>
      </c>
      <c r="H5695" s="9" t="s">
        <v>13951</v>
      </c>
      <c r="I5695" s="9" t="s">
        <v>13940</v>
      </c>
      <c r="J5695" s="9" t="s">
        <v>13939</v>
      </c>
      <c r="K5695" s="9" t="s">
        <v>13930</v>
      </c>
      <c r="L5695" s="9" t="s">
        <v>13931</v>
      </c>
      <c r="M5695" s="9" t="s">
        <v>13942</v>
      </c>
      <c r="N5695" s="13" t="s">
        <v>12</v>
      </c>
      <c r="O5695" s="13" t="s">
        <v>14</v>
      </c>
      <c r="P5695" s="13" t="s">
        <v>13</v>
      </c>
      <c r="Q5695" s="13" t="s">
        <v>869</v>
      </c>
      <c r="R5695" s="13" t="s">
        <v>15</v>
      </c>
      <c r="S5695" s="10">
        <f>ROUNDUP(SUM(VLOOKUP(F5695,'Pontuação'!A$2:B$11,2,FALSE),VLOOKUP(E5695,'Pontuação'!C$2:D$11,2,FALSE),VLOOKUP(H5695,'Pontuação'!I$2:J$11,2,FALSE),VLOOKUP(J5695,'Pontuação'!G$2:H$11,2,FALSE),VLOOKUP(L5695,'Pontuação'!M$2:N$13,2,FALSE)),0)</f>
        <v>1662</v>
      </c>
      <c r="T5695" s="11">
        <f t="shared" si="1"/>
        <v>166</v>
      </c>
      <c r="U5695" s="11" t="str">
        <f t="array" ref="U5695">IFERROR(INDEX('Pontuação'!G$13:G$101, MATCH(T5695, 'Pontuação'!F$13:F$101, 0)), "Faixa Indefinida")</f>
        <v>B</v>
      </c>
      <c r="V5695" s="11">
        <f t="shared" si="2"/>
        <v>0</v>
      </c>
      <c r="W5695" s="11">
        <f t="shared" si="3"/>
        <v>1</v>
      </c>
      <c r="X5695" s="11">
        <f t="shared" si="4"/>
        <v>0</v>
      </c>
      <c r="Y5695" s="11">
        <f t="shared" si="5"/>
        <v>0</v>
      </c>
      <c r="Z5695" s="12">
        <f>ROUNDUP(SUM(VLOOKUP(F5695,'Pontuação 3.0'!A$2:B$11,2,FALSE),VLOOKUP(E5695,'Pontuação 3.0'!C$2:D$11,2,FALSE),VLOOKUP(H5695,'Pontuação 3.0'!I$2:J$11,2,FALSE),VLOOKUP(J5695,'Pontuação 3.0'!G$2:H$11,2,FALSE),VLOOKUP(G5695,'Pontuação 3.0'!E$2:F$11,2,FALSE),VLOOKUP(K5695,'Pontuação 3.0'!K$2:L$11,2,FALSE),VLOOKUP(L5695,'Pontuação 3.0'!M$2:N$13,2,FALSE)),0)</f>
        <v>2365</v>
      </c>
      <c r="AA5695" s="12">
        <f t="shared" si="6"/>
        <v>237</v>
      </c>
      <c r="AB5695" s="12" t="str">
        <f t="array" ref="AB5695">IFERROR(INDEX('Pontuação 3.0'!G$13:G$191, MATCH(AA5695, 'Pontuação 3.0'!F$13:F$191, 0)), "Faixa Indefinida")</f>
        <v>A</v>
      </c>
      <c r="AC5695" s="12">
        <f t="shared" si="7"/>
        <v>1</v>
      </c>
      <c r="AD5695" s="12">
        <f t="shared" si="8"/>
        <v>0</v>
      </c>
      <c r="AE5695" s="12">
        <f t="shared" si="9"/>
        <v>0</v>
      </c>
      <c r="AF5695" s="12">
        <f t="shared" si="10"/>
        <v>0</v>
      </c>
    </row>
    <row r="5696" ht="15.75" customHeight="1">
      <c r="A5696" s="8">
        <v>45691.0</v>
      </c>
      <c r="B5696" s="9" t="s">
        <v>12968</v>
      </c>
      <c r="C5696" s="9" t="s">
        <v>12969</v>
      </c>
      <c r="D5696" s="15">
        <v>8.5987680329E10</v>
      </c>
      <c r="E5696" s="9" t="s">
        <v>13936</v>
      </c>
      <c r="F5696" s="9" t="s">
        <v>13948</v>
      </c>
      <c r="G5696" s="9" t="s">
        <v>13926</v>
      </c>
      <c r="H5696" s="9" t="s">
        <v>13960</v>
      </c>
      <c r="I5696" s="9" t="s">
        <v>13940</v>
      </c>
      <c r="J5696" s="9" t="s">
        <v>13966</v>
      </c>
      <c r="K5696" s="9" t="s">
        <v>13940</v>
      </c>
      <c r="L5696" s="9" t="s">
        <v>13941</v>
      </c>
      <c r="M5696" s="9" t="s">
        <v>13946</v>
      </c>
      <c r="N5696" s="13" t="s">
        <v>12</v>
      </c>
      <c r="O5696" s="13" t="s">
        <v>14</v>
      </c>
      <c r="P5696" s="13" t="s">
        <v>27</v>
      </c>
      <c r="Q5696" s="13" t="s">
        <v>48</v>
      </c>
      <c r="R5696" s="13" t="s">
        <v>15</v>
      </c>
      <c r="S5696" s="10">
        <f>ROUNDUP(SUM(VLOOKUP(F5696,'Pontuação'!A$2:B$11,2,FALSE),VLOOKUP(E5696,'Pontuação'!C$2:D$11,2,FALSE),VLOOKUP(H5696,'Pontuação'!I$2:J$11,2,FALSE),VLOOKUP(J5696,'Pontuação'!G$2:H$11,2,FALSE),VLOOKUP(L5696,'Pontuação'!M$2:N$13,2,FALSE)),0)</f>
        <v>1679</v>
      </c>
      <c r="T5696" s="11">
        <f t="shared" si="1"/>
        <v>168</v>
      </c>
      <c r="U5696" s="11" t="str">
        <f t="array" ref="U5696">IFERROR(INDEX('Pontuação'!G$13:G$101, MATCH(T5696, 'Pontuação'!F$13:F$101, 0)), "Faixa Indefinida")</f>
        <v>B</v>
      </c>
      <c r="V5696" s="11">
        <f t="shared" si="2"/>
        <v>0</v>
      </c>
      <c r="W5696" s="11">
        <f t="shared" si="3"/>
        <v>1</v>
      </c>
      <c r="X5696" s="11">
        <f t="shared" si="4"/>
        <v>0</v>
      </c>
      <c r="Y5696" s="11">
        <f t="shared" si="5"/>
        <v>0</v>
      </c>
      <c r="Z5696" s="12">
        <f>ROUNDUP(SUM(VLOOKUP(F5696,'Pontuação 3.0'!A$2:B$11,2,FALSE),VLOOKUP(E5696,'Pontuação 3.0'!C$2:D$11,2,FALSE),VLOOKUP(H5696,'Pontuação 3.0'!I$2:J$11,2,FALSE),VLOOKUP(J5696,'Pontuação 3.0'!G$2:H$11,2,FALSE),VLOOKUP(G5696,'Pontuação 3.0'!E$2:F$11,2,FALSE),VLOOKUP(K5696,'Pontuação 3.0'!K$2:L$11,2,FALSE),VLOOKUP(L5696,'Pontuação 3.0'!M$2:N$13,2,FALSE)),0)</f>
        <v>1882</v>
      </c>
      <c r="AA5696" s="12">
        <f t="shared" si="6"/>
        <v>188</v>
      </c>
      <c r="AB5696" s="12" t="str">
        <f t="array" ref="AB5696">IFERROR(INDEX('Pontuação 3.0'!G$13:G$191, MATCH(AA5696, 'Pontuação 3.0'!F$13:F$191, 0)), "Faixa Indefinida")</f>
        <v>D</v>
      </c>
      <c r="AC5696" s="12">
        <f t="shared" si="7"/>
        <v>0</v>
      </c>
      <c r="AD5696" s="12">
        <f t="shared" si="8"/>
        <v>0</v>
      </c>
      <c r="AE5696" s="12">
        <f t="shared" si="9"/>
        <v>0</v>
      </c>
      <c r="AF5696" s="12">
        <f t="shared" si="10"/>
        <v>1</v>
      </c>
    </row>
    <row r="5697" ht="15.75" customHeight="1">
      <c r="A5697" s="8">
        <v>45691.0</v>
      </c>
      <c r="B5697" s="9" t="s">
        <v>12970</v>
      </c>
      <c r="C5697" s="9" t="s">
        <v>12971</v>
      </c>
      <c r="D5697" s="15">
        <v>6.9981218086E10</v>
      </c>
      <c r="E5697" s="9" t="s">
        <v>13924</v>
      </c>
      <c r="F5697" s="9" t="s">
        <v>13953</v>
      </c>
      <c r="G5697" s="9" t="s">
        <v>13957</v>
      </c>
      <c r="H5697" s="9" t="s">
        <v>13927</v>
      </c>
      <c r="I5697" s="9" t="s">
        <v>13940</v>
      </c>
      <c r="J5697" s="9" t="s">
        <v>13939</v>
      </c>
      <c r="K5697" s="9" t="s">
        <v>13940</v>
      </c>
      <c r="L5697" s="9" t="s">
        <v>13931</v>
      </c>
      <c r="M5697" s="9" t="s">
        <v>13952</v>
      </c>
      <c r="N5697" s="13" t="s">
        <v>12</v>
      </c>
      <c r="O5697" s="13" t="s">
        <v>14</v>
      </c>
      <c r="P5697" s="13" t="s">
        <v>13</v>
      </c>
      <c r="Q5697" s="13" t="s">
        <v>44</v>
      </c>
      <c r="R5697" s="13" t="s">
        <v>15</v>
      </c>
      <c r="S5697" s="10">
        <f>ROUNDUP(SUM(VLOOKUP(F5697,'Pontuação'!A$2:B$11,2,FALSE),VLOOKUP(E5697,'Pontuação'!C$2:D$11,2,FALSE),VLOOKUP(H5697,'Pontuação'!I$2:J$11,2,FALSE),VLOOKUP(J5697,'Pontuação'!G$2:H$11,2,FALSE),VLOOKUP(L5697,'Pontuação'!M$2:N$13,2,FALSE)),0)</f>
        <v>1553</v>
      </c>
      <c r="T5697" s="11">
        <f t="shared" si="1"/>
        <v>155</v>
      </c>
      <c r="U5697" s="11" t="str">
        <f t="array" ref="U5697">IFERROR(INDEX('Pontuação'!G$13:G$101, MATCH(T5697, 'Pontuação'!F$13:F$101, 0)), "Faixa Indefinida")</f>
        <v>C</v>
      </c>
      <c r="V5697" s="11">
        <f t="shared" si="2"/>
        <v>0</v>
      </c>
      <c r="W5697" s="11">
        <f t="shared" si="3"/>
        <v>0</v>
      </c>
      <c r="X5697" s="11">
        <f t="shared" si="4"/>
        <v>1</v>
      </c>
      <c r="Y5697" s="11">
        <f t="shared" si="5"/>
        <v>0</v>
      </c>
      <c r="Z5697" s="12">
        <f>ROUNDUP(SUM(VLOOKUP(F5697,'Pontuação 3.0'!A$2:B$11,2,FALSE),VLOOKUP(E5697,'Pontuação 3.0'!C$2:D$11,2,FALSE),VLOOKUP(H5697,'Pontuação 3.0'!I$2:J$11,2,FALSE),VLOOKUP(J5697,'Pontuação 3.0'!G$2:H$11,2,FALSE),VLOOKUP(G5697,'Pontuação 3.0'!E$2:F$11,2,FALSE),VLOOKUP(K5697,'Pontuação 3.0'!K$2:L$11,2,FALSE),VLOOKUP(L5697,'Pontuação 3.0'!M$2:N$13,2,FALSE)),0)</f>
        <v>1931</v>
      </c>
      <c r="AA5697" s="12">
        <f t="shared" si="6"/>
        <v>193</v>
      </c>
      <c r="AB5697" s="12" t="str">
        <f t="array" ref="AB5697">IFERROR(INDEX('Pontuação 3.0'!G$13:G$191, MATCH(AA5697, 'Pontuação 3.0'!F$13:F$191, 0)), "Faixa Indefinida")</f>
        <v>C</v>
      </c>
      <c r="AC5697" s="12">
        <f t="shared" si="7"/>
        <v>0</v>
      </c>
      <c r="AD5697" s="12">
        <f t="shared" si="8"/>
        <v>0</v>
      </c>
      <c r="AE5697" s="12">
        <f t="shared" si="9"/>
        <v>1</v>
      </c>
      <c r="AF5697" s="12">
        <f t="shared" si="10"/>
        <v>0</v>
      </c>
    </row>
    <row r="5698" ht="15.75" customHeight="1">
      <c r="A5698" s="8">
        <v>45691.0</v>
      </c>
      <c r="B5698" s="9" t="s">
        <v>12972</v>
      </c>
      <c r="C5698" s="9" t="s">
        <v>12973</v>
      </c>
      <c r="D5698" s="14" t="s">
        <v>14268</v>
      </c>
      <c r="E5698" s="9" t="s">
        <v>13936</v>
      </c>
      <c r="F5698" s="9" t="s">
        <v>13950</v>
      </c>
      <c r="G5698" s="9" t="s">
        <v>13926</v>
      </c>
      <c r="H5698" s="9" t="s">
        <v>13951</v>
      </c>
      <c r="I5698" s="9" t="s">
        <v>13940</v>
      </c>
      <c r="J5698" s="9" t="s">
        <v>13929</v>
      </c>
      <c r="K5698" s="9" t="s">
        <v>13940</v>
      </c>
      <c r="L5698" s="9" t="s">
        <v>13931</v>
      </c>
      <c r="M5698" s="9" t="s">
        <v>13967</v>
      </c>
      <c r="N5698" s="13" t="s">
        <v>12</v>
      </c>
      <c r="O5698" s="13" t="s">
        <v>14</v>
      </c>
      <c r="P5698" s="13" t="s">
        <v>68</v>
      </c>
      <c r="Q5698" s="13" t="s">
        <v>77</v>
      </c>
      <c r="R5698" s="13" t="s">
        <v>15</v>
      </c>
      <c r="S5698" s="10">
        <f>ROUNDUP(SUM(VLOOKUP(F5698,'Pontuação'!A$2:B$11,2,FALSE),VLOOKUP(E5698,'Pontuação'!C$2:D$11,2,FALSE),VLOOKUP(H5698,'Pontuação'!I$2:J$11,2,FALSE),VLOOKUP(J5698,'Pontuação'!G$2:H$11,2,FALSE),VLOOKUP(L5698,'Pontuação'!M$2:N$13,2,FALSE)),0)</f>
        <v>1553</v>
      </c>
      <c r="T5698" s="11">
        <f t="shared" si="1"/>
        <v>155</v>
      </c>
      <c r="U5698" s="11" t="str">
        <f t="array" ref="U5698">IFERROR(INDEX('Pontuação'!G$13:G$101, MATCH(T5698, 'Pontuação'!F$13:F$101, 0)), "Faixa Indefinida")</f>
        <v>C</v>
      </c>
      <c r="V5698" s="11">
        <f t="shared" si="2"/>
        <v>0</v>
      </c>
      <c r="W5698" s="11">
        <f t="shared" si="3"/>
        <v>0</v>
      </c>
      <c r="X5698" s="11">
        <f t="shared" si="4"/>
        <v>1</v>
      </c>
      <c r="Y5698" s="11">
        <f t="shared" si="5"/>
        <v>0</v>
      </c>
      <c r="Z5698" s="12">
        <f>ROUNDUP(SUM(VLOOKUP(F5698,'Pontuação 3.0'!A$2:B$11,2,FALSE),VLOOKUP(E5698,'Pontuação 3.0'!C$2:D$11,2,FALSE),VLOOKUP(H5698,'Pontuação 3.0'!I$2:J$11,2,FALSE),VLOOKUP(J5698,'Pontuação 3.0'!G$2:H$11,2,FALSE),VLOOKUP(G5698,'Pontuação 3.0'!E$2:F$11,2,FALSE),VLOOKUP(K5698,'Pontuação 3.0'!K$2:L$11,2,FALSE),VLOOKUP(L5698,'Pontuação 3.0'!M$2:N$13,2,FALSE)),0)</f>
        <v>2122</v>
      </c>
      <c r="AA5698" s="12">
        <f t="shared" si="6"/>
        <v>212</v>
      </c>
      <c r="AB5698" s="12" t="str">
        <f t="array" ref="AB5698">IFERROR(INDEX('Pontuação 3.0'!G$13:G$191, MATCH(AA5698, 'Pontuação 3.0'!F$13:F$191, 0)), "Faixa Indefinida")</f>
        <v>C</v>
      </c>
      <c r="AC5698" s="12">
        <f t="shared" si="7"/>
        <v>0</v>
      </c>
      <c r="AD5698" s="12">
        <f t="shared" si="8"/>
        <v>0</v>
      </c>
      <c r="AE5698" s="12">
        <f t="shared" si="9"/>
        <v>1</v>
      </c>
      <c r="AF5698" s="12">
        <f t="shared" si="10"/>
        <v>0</v>
      </c>
    </row>
    <row r="5699" ht="15.75" customHeight="1">
      <c r="A5699" s="8">
        <v>45691.0</v>
      </c>
      <c r="B5699" s="9" t="s">
        <v>12974</v>
      </c>
      <c r="C5699" s="9" t="s">
        <v>12975</v>
      </c>
      <c r="D5699" s="15">
        <v>1.1967338226E10</v>
      </c>
      <c r="E5699" s="9" t="s">
        <v>13924</v>
      </c>
      <c r="F5699" s="9" t="s">
        <v>13948</v>
      </c>
      <c r="G5699" s="9" t="s">
        <v>13957</v>
      </c>
      <c r="H5699" s="9" t="s">
        <v>13927</v>
      </c>
      <c r="I5699" s="9" t="s">
        <v>13940</v>
      </c>
      <c r="J5699" s="9" t="s">
        <v>13929</v>
      </c>
      <c r="K5699" s="9" t="s">
        <v>13940</v>
      </c>
      <c r="L5699" s="9" t="s">
        <v>13954</v>
      </c>
      <c r="M5699" s="9" t="s">
        <v>13952</v>
      </c>
      <c r="N5699" s="13" t="s">
        <v>12</v>
      </c>
      <c r="O5699" s="13" t="s">
        <v>14</v>
      </c>
      <c r="P5699" s="13" t="s">
        <v>32</v>
      </c>
      <c r="Q5699" s="13" t="s">
        <v>62</v>
      </c>
      <c r="R5699" s="13" t="s">
        <v>65</v>
      </c>
      <c r="S5699" s="10">
        <f>ROUNDUP(SUM(VLOOKUP(F5699,'Pontuação'!A$2:B$11,2,FALSE),VLOOKUP(E5699,'Pontuação'!C$2:D$11,2,FALSE),VLOOKUP(H5699,'Pontuação'!I$2:J$11,2,FALSE),VLOOKUP(J5699,'Pontuação'!G$2:H$11,2,FALSE),VLOOKUP(L5699,'Pontuação'!M$2:N$13,2,FALSE)),0)</f>
        <v>1394</v>
      </c>
      <c r="T5699" s="11">
        <f t="shared" si="1"/>
        <v>139</v>
      </c>
      <c r="U5699" s="11" t="str">
        <f t="array" ref="U5699">IFERROR(INDEX('Pontuação'!G$13:G$101, MATCH(T5699, 'Pontuação'!F$13:F$101, 0)), "Faixa Indefinida")</f>
        <v>D</v>
      </c>
      <c r="V5699" s="11">
        <f t="shared" si="2"/>
        <v>0</v>
      </c>
      <c r="W5699" s="11">
        <f t="shared" si="3"/>
        <v>0</v>
      </c>
      <c r="X5699" s="11">
        <f t="shared" si="4"/>
        <v>0</v>
      </c>
      <c r="Y5699" s="11">
        <f t="shared" si="5"/>
        <v>1</v>
      </c>
      <c r="Z5699" s="12">
        <f>ROUNDUP(SUM(VLOOKUP(F5699,'Pontuação 3.0'!A$2:B$11,2,FALSE),VLOOKUP(E5699,'Pontuação 3.0'!C$2:D$11,2,FALSE),VLOOKUP(H5699,'Pontuação 3.0'!I$2:J$11,2,FALSE),VLOOKUP(J5699,'Pontuação 3.0'!G$2:H$11,2,FALSE),VLOOKUP(G5699,'Pontuação 3.0'!E$2:F$11,2,FALSE),VLOOKUP(K5699,'Pontuação 3.0'!K$2:L$11,2,FALSE),VLOOKUP(L5699,'Pontuação 3.0'!M$2:N$13,2,FALSE)),0)</f>
        <v>1631</v>
      </c>
      <c r="AA5699" s="12">
        <f t="shared" si="6"/>
        <v>163</v>
      </c>
      <c r="AB5699" s="12" t="str">
        <f t="array" ref="AB5699">IFERROR(INDEX('Pontuação 3.0'!G$13:G$191, MATCH(AA5699, 'Pontuação 3.0'!F$13:F$191, 0)), "Faixa Indefinida")</f>
        <v>D</v>
      </c>
      <c r="AC5699" s="12">
        <f t="shared" si="7"/>
        <v>0</v>
      </c>
      <c r="AD5699" s="12">
        <f t="shared" si="8"/>
        <v>0</v>
      </c>
      <c r="AE5699" s="12">
        <f t="shared" si="9"/>
        <v>0</v>
      </c>
      <c r="AF5699" s="12">
        <f t="shared" si="10"/>
        <v>1</v>
      </c>
    </row>
    <row r="5700" ht="15.75" customHeight="1">
      <c r="A5700" s="8">
        <v>45691.0</v>
      </c>
      <c r="B5700" s="9" t="s">
        <v>12976</v>
      </c>
      <c r="C5700" s="9" t="s">
        <v>12977</v>
      </c>
      <c r="D5700" s="14" t="s">
        <v>14269</v>
      </c>
      <c r="E5700" s="9" t="s">
        <v>13936</v>
      </c>
      <c r="F5700" s="9" t="s">
        <v>13950</v>
      </c>
      <c r="G5700" s="9" t="s">
        <v>13926</v>
      </c>
      <c r="H5700" s="9" t="s">
        <v>13951</v>
      </c>
      <c r="I5700" s="9" t="s">
        <v>13940</v>
      </c>
      <c r="J5700" s="9" t="s">
        <v>13929</v>
      </c>
      <c r="K5700" s="9" t="s">
        <v>13940</v>
      </c>
      <c r="L5700" s="9" t="s">
        <v>13931</v>
      </c>
      <c r="M5700" s="9" t="s">
        <v>13946</v>
      </c>
      <c r="N5700" s="13" t="s">
        <v>12</v>
      </c>
      <c r="O5700" s="13" t="s">
        <v>14</v>
      </c>
      <c r="P5700" s="13" t="s">
        <v>32</v>
      </c>
      <c r="Q5700" s="13" t="s">
        <v>3528</v>
      </c>
      <c r="R5700" s="13" t="s">
        <v>65</v>
      </c>
      <c r="S5700" s="10">
        <f>ROUNDUP(SUM(VLOOKUP(F5700,'Pontuação'!A$2:B$11,2,FALSE),VLOOKUP(E5700,'Pontuação'!C$2:D$11,2,FALSE),VLOOKUP(H5700,'Pontuação'!I$2:J$11,2,FALSE),VLOOKUP(J5700,'Pontuação'!G$2:H$11,2,FALSE),VLOOKUP(L5700,'Pontuação'!M$2:N$13,2,FALSE)),0)</f>
        <v>1553</v>
      </c>
      <c r="T5700" s="11">
        <f t="shared" si="1"/>
        <v>155</v>
      </c>
      <c r="U5700" s="11" t="str">
        <f t="array" ref="U5700">IFERROR(INDEX('Pontuação'!G$13:G$101, MATCH(T5700, 'Pontuação'!F$13:F$101, 0)), "Faixa Indefinida")</f>
        <v>C</v>
      </c>
      <c r="V5700" s="11">
        <f t="shared" si="2"/>
        <v>0</v>
      </c>
      <c r="W5700" s="11">
        <f t="shared" si="3"/>
        <v>0</v>
      </c>
      <c r="X5700" s="11">
        <f t="shared" si="4"/>
        <v>1</v>
      </c>
      <c r="Y5700" s="11">
        <f t="shared" si="5"/>
        <v>0</v>
      </c>
      <c r="Z5700" s="12">
        <f>ROUNDUP(SUM(VLOOKUP(F5700,'Pontuação 3.0'!A$2:B$11,2,FALSE),VLOOKUP(E5700,'Pontuação 3.0'!C$2:D$11,2,FALSE),VLOOKUP(H5700,'Pontuação 3.0'!I$2:J$11,2,FALSE),VLOOKUP(J5700,'Pontuação 3.0'!G$2:H$11,2,FALSE),VLOOKUP(G5700,'Pontuação 3.0'!E$2:F$11,2,FALSE),VLOOKUP(K5700,'Pontuação 3.0'!K$2:L$11,2,FALSE),VLOOKUP(L5700,'Pontuação 3.0'!M$2:N$13,2,FALSE)),0)</f>
        <v>2122</v>
      </c>
      <c r="AA5700" s="12">
        <f t="shared" si="6"/>
        <v>212</v>
      </c>
      <c r="AB5700" s="12" t="str">
        <f t="array" ref="AB5700">IFERROR(INDEX('Pontuação 3.0'!G$13:G$191, MATCH(AA5700, 'Pontuação 3.0'!F$13:F$191, 0)), "Faixa Indefinida")</f>
        <v>C</v>
      </c>
      <c r="AC5700" s="12">
        <f t="shared" si="7"/>
        <v>0</v>
      </c>
      <c r="AD5700" s="12">
        <f t="shared" si="8"/>
        <v>0</v>
      </c>
      <c r="AE5700" s="12">
        <f t="shared" si="9"/>
        <v>1</v>
      </c>
      <c r="AF5700" s="12">
        <f t="shared" si="10"/>
        <v>0</v>
      </c>
    </row>
    <row r="5701" ht="15.75" customHeight="1">
      <c r="A5701" s="8">
        <v>45691.0</v>
      </c>
      <c r="B5701" s="9" t="s">
        <v>12980</v>
      </c>
      <c r="C5701" s="9" t="s">
        <v>12981</v>
      </c>
      <c r="D5701" s="15">
        <v>8.1988362579E10</v>
      </c>
      <c r="E5701" s="9" t="s">
        <v>13936</v>
      </c>
      <c r="F5701" s="9" t="s">
        <v>13948</v>
      </c>
      <c r="G5701" s="9" t="s">
        <v>13926</v>
      </c>
      <c r="H5701" s="9" t="s">
        <v>13960</v>
      </c>
      <c r="I5701" s="9" t="s">
        <v>13928</v>
      </c>
      <c r="J5701" s="9" t="s">
        <v>13939</v>
      </c>
      <c r="K5701" s="9" t="s">
        <v>13940</v>
      </c>
      <c r="L5701" s="9" t="s">
        <v>13931</v>
      </c>
      <c r="M5701" s="9" t="s">
        <v>13967</v>
      </c>
      <c r="N5701" s="13" t="s">
        <v>12</v>
      </c>
      <c r="O5701" s="13" t="s">
        <v>14</v>
      </c>
      <c r="P5701" s="13" t="s">
        <v>32</v>
      </c>
      <c r="Q5701" s="13" t="s">
        <v>48</v>
      </c>
      <c r="R5701" s="13" t="s">
        <v>15</v>
      </c>
      <c r="S5701" s="10">
        <f>ROUNDUP(SUM(VLOOKUP(F5701,'Pontuação'!A$2:B$11,2,FALSE),VLOOKUP(E5701,'Pontuação'!C$2:D$11,2,FALSE),VLOOKUP(H5701,'Pontuação'!I$2:J$11,2,FALSE),VLOOKUP(J5701,'Pontuação'!G$2:H$11,2,FALSE),VLOOKUP(L5701,'Pontuação'!M$2:N$13,2,FALSE)),0)</f>
        <v>1462</v>
      </c>
      <c r="T5701" s="11">
        <f t="shared" si="1"/>
        <v>146</v>
      </c>
      <c r="U5701" s="11" t="str">
        <f t="array" ref="U5701">IFERROR(INDEX('Pontuação'!G$13:G$101, MATCH(T5701, 'Pontuação'!F$13:F$101, 0)), "Faixa Indefinida")</f>
        <v>D</v>
      </c>
      <c r="V5701" s="11">
        <f t="shared" si="2"/>
        <v>0</v>
      </c>
      <c r="W5701" s="11">
        <f t="shared" si="3"/>
        <v>0</v>
      </c>
      <c r="X5701" s="11">
        <f t="shared" si="4"/>
        <v>0</v>
      </c>
      <c r="Y5701" s="11">
        <f t="shared" si="5"/>
        <v>1</v>
      </c>
      <c r="Z5701" s="12">
        <f>ROUNDUP(SUM(VLOOKUP(F5701,'Pontuação 3.0'!A$2:B$11,2,FALSE),VLOOKUP(E5701,'Pontuação 3.0'!C$2:D$11,2,FALSE),VLOOKUP(H5701,'Pontuação 3.0'!I$2:J$11,2,FALSE),VLOOKUP(J5701,'Pontuação 3.0'!G$2:H$11,2,FALSE),VLOOKUP(G5701,'Pontuação 3.0'!E$2:F$11,2,FALSE),VLOOKUP(K5701,'Pontuação 3.0'!K$2:L$11,2,FALSE),VLOOKUP(L5701,'Pontuação 3.0'!M$2:N$13,2,FALSE)),0)</f>
        <v>2033</v>
      </c>
      <c r="AA5701" s="12">
        <f t="shared" si="6"/>
        <v>203</v>
      </c>
      <c r="AB5701" s="12" t="str">
        <f t="array" ref="AB5701">IFERROR(INDEX('Pontuação 3.0'!G$13:G$191, MATCH(AA5701, 'Pontuação 3.0'!F$13:F$191, 0)), "Faixa Indefinida")</f>
        <v>C</v>
      </c>
      <c r="AC5701" s="12">
        <f t="shared" si="7"/>
        <v>0</v>
      </c>
      <c r="AD5701" s="12">
        <f t="shared" si="8"/>
        <v>0</v>
      </c>
      <c r="AE5701" s="12">
        <f t="shared" si="9"/>
        <v>1</v>
      </c>
      <c r="AF5701" s="12">
        <f t="shared" si="10"/>
        <v>0</v>
      </c>
    </row>
    <row r="5702" ht="15.75" customHeight="1">
      <c r="A5702" s="8">
        <v>45691.0</v>
      </c>
      <c r="B5702" s="9" t="s">
        <v>12982</v>
      </c>
      <c r="C5702" s="9" t="s">
        <v>12983</v>
      </c>
      <c r="D5702" s="15">
        <v>1.1999941315E10</v>
      </c>
      <c r="E5702" s="9" t="s">
        <v>13936</v>
      </c>
      <c r="F5702" s="9" t="s">
        <v>13950</v>
      </c>
      <c r="G5702" s="9" t="s">
        <v>13926</v>
      </c>
      <c r="H5702" s="9" t="s">
        <v>13938</v>
      </c>
      <c r="I5702" s="9" t="s">
        <v>13928</v>
      </c>
      <c r="J5702" s="9" t="s">
        <v>13929</v>
      </c>
      <c r="K5702" s="9" t="s">
        <v>13940</v>
      </c>
      <c r="L5702" s="9" t="s">
        <v>13954</v>
      </c>
      <c r="M5702" s="9" t="s">
        <v>13967</v>
      </c>
      <c r="N5702" s="13" t="s">
        <v>12</v>
      </c>
      <c r="O5702" s="13" t="s">
        <v>14</v>
      </c>
      <c r="P5702" s="13" t="s">
        <v>71</v>
      </c>
      <c r="Q5702" s="13" t="s">
        <v>48</v>
      </c>
      <c r="R5702" s="13" t="s">
        <v>15</v>
      </c>
      <c r="S5702" s="10">
        <f>ROUNDUP(SUM(VLOOKUP(F5702,'Pontuação'!A$2:B$11,2,FALSE),VLOOKUP(E5702,'Pontuação'!C$2:D$11,2,FALSE),VLOOKUP(H5702,'Pontuação'!I$2:J$11,2,FALSE),VLOOKUP(J5702,'Pontuação'!G$2:H$11,2,FALSE),VLOOKUP(L5702,'Pontuação'!M$2:N$13,2,FALSE)),0)</f>
        <v>1542</v>
      </c>
      <c r="T5702" s="11">
        <f t="shared" si="1"/>
        <v>154</v>
      </c>
      <c r="U5702" s="11" t="str">
        <f t="array" ref="U5702">IFERROR(INDEX('Pontuação'!G$13:G$101, MATCH(T5702, 'Pontuação'!F$13:F$101, 0)), "Faixa Indefinida")</f>
        <v>C</v>
      </c>
      <c r="V5702" s="11">
        <f t="shared" si="2"/>
        <v>0</v>
      </c>
      <c r="W5702" s="11">
        <f t="shared" si="3"/>
        <v>0</v>
      </c>
      <c r="X5702" s="11">
        <f t="shared" si="4"/>
        <v>1</v>
      </c>
      <c r="Y5702" s="11">
        <f t="shared" si="5"/>
        <v>0</v>
      </c>
      <c r="Z5702" s="12">
        <f>ROUNDUP(SUM(VLOOKUP(F5702,'Pontuação 3.0'!A$2:B$11,2,FALSE),VLOOKUP(E5702,'Pontuação 3.0'!C$2:D$11,2,FALSE),VLOOKUP(H5702,'Pontuação 3.0'!I$2:J$11,2,FALSE),VLOOKUP(J5702,'Pontuação 3.0'!G$2:H$11,2,FALSE),VLOOKUP(G5702,'Pontuação 3.0'!E$2:F$11,2,FALSE),VLOOKUP(K5702,'Pontuação 3.0'!K$2:L$11,2,FALSE),VLOOKUP(L5702,'Pontuação 3.0'!M$2:N$13,2,FALSE)),0)</f>
        <v>2028</v>
      </c>
      <c r="AA5702" s="12">
        <f t="shared" si="6"/>
        <v>203</v>
      </c>
      <c r="AB5702" s="12" t="str">
        <f t="array" ref="AB5702">IFERROR(INDEX('Pontuação 3.0'!G$13:G$191, MATCH(AA5702, 'Pontuação 3.0'!F$13:F$191, 0)), "Faixa Indefinida")</f>
        <v>C</v>
      </c>
      <c r="AC5702" s="12">
        <f t="shared" si="7"/>
        <v>0</v>
      </c>
      <c r="AD5702" s="12">
        <f t="shared" si="8"/>
        <v>0</v>
      </c>
      <c r="AE5702" s="12">
        <f t="shared" si="9"/>
        <v>1</v>
      </c>
      <c r="AF5702" s="12">
        <f t="shared" si="10"/>
        <v>0</v>
      </c>
    </row>
    <row r="5703" ht="15.75" customHeight="1">
      <c r="A5703" s="8">
        <v>45691.0</v>
      </c>
      <c r="B5703" s="9" t="s">
        <v>12984</v>
      </c>
      <c r="C5703" s="9" t="s">
        <v>12985</v>
      </c>
      <c r="D5703" s="15">
        <v>8.6999546298E10</v>
      </c>
      <c r="E5703" s="9" t="s">
        <v>13936</v>
      </c>
      <c r="F5703" s="9" t="s">
        <v>13948</v>
      </c>
      <c r="G5703" s="9" t="s">
        <v>13957</v>
      </c>
      <c r="H5703" s="9" t="s">
        <v>13927</v>
      </c>
      <c r="I5703" s="9" t="s">
        <v>13940</v>
      </c>
      <c r="J5703" s="9" t="s">
        <v>13929</v>
      </c>
      <c r="K5703" s="9" t="s">
        <v>13940</v>
      </c>
      <c r="L5703" s="9" t="s">
        <v>13931</v>
      </c>
      <c r="M5703" s="9" t="s">
        <v>13967</v>
      </c>
      <c r="N5703" s="13" t="s">
        <v>12</v>
      </c>
      <c r="O5703" s="13" t="s">
        <v>14</v>
      </c>
      <c r="P5703" s="13" t="s">
        <v>39</v>
      </c>
      <c r="Q5703" s="13" t="s">
        <v>12986</v>
      </c>
      <c r="R5703" s="13" t="s">
        <v>15</v>
      </c>
      <c r="S5703" s="10">
        <f>ROUNDUP(SUM(VLOOKUP(F5703,'Pontuação'!A$2:B$11,2,FALSE),VLOOKUP(E5703,'Pontuação'!C$2:D$11,2,FALSE),VLOOKUP(H5703,'Pontuação'!I$2:J$11,2,FALSE),VLOOKUP(J5703,'Pontuação'!G$2:H$11,2,FALSE),VLOOKUP(L5703,'Pontuação'!M$2:N$13,2,FALSE)),0)</f>
        <v>1427</v>
      </c>
      <c r="T5703" s="11">
        <f t="shared" si="1"/>
        <v>143</v>
      </c>
      <c r="U5703" s="11" t="str">
        <f t="array" ref="U5703">IFERROR(INDEX('Pontuação'!G$13:G$101, MATCH(T5703, 'Pontuação'!F$13:F$101, 0)), "Faixa Indefinida")</f>
        <v>D</v>
      </c>
      <c r="V5703" s="11">
        <f t="shared" si="2"/>
        <v>0</v>
      </c>
      <c r="W5703" s="11">
        <f t="shared" si="3"/>
        <v>0</v>
      </c>
      <c r="X5703" s="11">
        <f t="shared" si="4"/>
        <v>0</v>
      </c>
      <c r="Y5703" s="11">
        <f t="shared" si="5"/>
        <v>1</v>
      </c>
      <c r="Z5703" s="12">
        <f>ROUNDUP(SUM(VLOOKUP(F5703,'Pontuação 3.0'!A$2:B$11,2,FALSE),VLOOKUP(E5703,'Pontuação 3.0'!C$2:D$11,2,FALSE),VLOOKUP(H5703,'Pontuação 3.0'!I$2:J$11,2,FALSE),VLOOKUP(J5703,'Pontuação 3.0'!G$2:H$11,2,FALSE),VLOOKUP(G5703,'Pontuação 3.0'!E$2:F$11,2,FALSE),VLOOKUP(K5703,'Pontuação 3.0'!K$2:L$11,2,FALSE),VLOOKUP(L5703,'Pontuação 3.0'!M$2:N$13,2,FALSE)),0)</f>
        <v>1691</v>
      </c>
      <c r="AA5703" s="12">
        <f t="shared" si="6"/>
        <v>169</v>
      </c>
      <c r="AB5703" s="12" t="str">
        <f t="array" ref="AB5703">IFERROR(INDEX('Pontuação 3.0'!G$13:G$191, MATCH(AA5703, 'Pontuação 3.0'!F$13:F$191, 0)), "Faixa Indefinida")</f>
        <v>D</v>
      </c>
      <c r="AC5703" s="12">
        <f t="shared" si="7"/>
        <v>0</v>
      </c>
      <c r="AD5703" s="12">
        <f t="shared" si="8"/>
        <v>0</v>
      </c>
      <c r="AE5703" s="12">
        <f t="shared" si="9"/>
        <v>0</v>
      </c>
      <c r="AF5703" s="12">
        <f t="shared" si="10"/>
        <v>1</v>
      </c>
    </row>
    <row r="5704" ht="15.75" customHeight="1">
      <c r="A5704" s="8">
        <v>45691.0</v>
      </c>
      <c r="B5704" s="9" t="s">
        <v>14270</v>
      </c>
      <c r="C5704" s="9" t="s">
        <v>12988</v>
      </c>
      <c r="D5704" s="9" t="s">
        <v>14271</v>
      </c>
      <c r="E5704" s="9" t="s">
        <v>13936</v>
      </c>
      <c r="F5704" s="9" t="s">
        <v>13925</v>
      </c>
      <c r="G5704" s="9" t="s">
        <v>13961</v>
      </c>
      <c r="H5704" s="9" t="s">
        <v>13927</v>
      </c>
      <c r="I5704" s="9" t="s">
        <v>13940</v>
      </c>
      <c r="J5704" s="9" t="s">
        <v>13929</v>
      </c>
      <c r="K5704" s="9" t="s">
        <v>13940</v>
      </c>
      <c r="L5704" s="9" t="s">
        <v>13931</v>
      </c>
      <c r="M5704" s="9" t="s">
        <v>13946</v>
      </c>
      <c r="N5704" s="13" t="s">
        <v>12</v>
      </c>
      <c r="O5704" s="13" t="s">
        <v>14</v>
      </c>
      <c r="P5704" s="13" t="s">
        <v>399</v>
      </c>
      <c r="Q5704" s="13" t="s">
        <v>33</v>
      </c>
      <c r="R5704" s="13" t="s">
        <v>15</v>
      </c>
      <c r="S5704" s="10">
        <f>ROUNDUP(SUM(VLOOKUP(F5704,'Pontuação'!A$2:B$11,2,FALSE),VLOOKUP(E5704,'Pontuação'!C$2:D$11,2,FALSE),VLOOKUP(H5704,'Pontuação'!I$2:J$11,2,FALSE),VLOOKUP(J5704,'Pontuação'!G$2:H$11,2,FALSE),VLOOKUP(L5704,'Pontuação'!M$2:N$13,2,FALSE)),0)</f>
        <v>1194</v>
      </c>
      <c r="T5704" s="11">
        <f t="shared" si="1"/>
        <v>119</v>
      </c>
      <c r="U5704" s="11" t="str">
        <f t="array" ref="U5704">IFERROR(INDEX('Pontuação'!G$13:G$101, MATCH(T5704, 'Pontuação'!F$13:F$101, 0)), "Faixa Indefinida")</f>
        <v>D</v>
      </c>
      <c r="V5704" s="11">
        <f t="shared" si="2"/>
        <v>0</v>
      </c>
      <c r="W5704" s="11">
        <f t="shared" si="3"/>
        <v>0</v>
      </c>
      <c r="X5704" s="11">
        <f t="shared" si="4"/>
        <v>0</v>
      </c>
      <c r="Y5704" s="11">
        <f t="shared" si="5"/>
        <v>1</v>
      </c>
      <c r="Z5704" s="12">
        <f>ROUNDUP(SUM(VLOOKUP(F5704,'Pontuação 3.0'!A$2:B$11,2,FALSE),VLOOKUP(E5704,'Pontuação 3.0'!C$2:D$11,2,FALSE),VLOOKUP(H5704,'Pontuação 3.0'!I$2:J$11,2,FALSE),VLOOKUP(J5704,'Pontuação 3.0'!G$2:H$11,2,FALSE),VLOOKUP(G5704,'Pontuação 3.0'!E$2:F$11,2,FALSE),VLOOKUP(K5704,'Pontuação 3.0'!K$2:L$11,2,FALSE),VLOOKUP(L5704,'Pontuação 3.0'!M$2:N$13,2,FALSE)),0)</f>
        <v>1719</v>
      </c>
      <c r="AA5704" s="12">
        <f t="shared" si="6"/>
        <v>172</v>
      </c>
      <c r="AB5704" s="12" t="str">
        <f t="array" ref="AB5704">IFERROR(INDEX('Pontuação 3.0'!G$13:G$191, MATCH(AA5704, 'Pontuação 3.0'!F$13:F$191, 0)), "Faixa Indefinida")</f>
        <v>D</v>
      </c>
      <c r="AC5704" s="12">
        <f t="shared" si="7"/>
        <v>0</v>
      </c>
      <c r="AD5704" s="12">
        <f t="shared" si="8"/>
        <v>0</v>
      </c>
      <c r="AE5704" s="12">
        <f t="shared" si="9"/>
        <v>0</v>
      </c>
      <c r="AF5704" s="12">
        <f t="shared" si="10"/>
        <v>1</v>
      </c>
    </row>
    <row r="5705" ht="15.75" customHeight="1">
      <c r="A5705" s="8">
        <v>45691.0</v>
      </c>
      <c r="B5705" s="9" t="s">
        <v>449</v>
      </c>
      <c r="C5705" s="9" t="s">
        <v>12992</v>
      </c>
      <c r="D5705" s="15">
        <v>4.8999854542E10</v>
      </c>
      <c r="E5705" s="9" t="s">
        <v>13936</v>
      </c>
      <c r="F5705" s="9" t="s">
        <v>13950</v>
      </c>
      <c r="G5705" s="9" t="s">
        <v>13926</v>
      </c>
      <c r="H5705" s="9" t="s">
        <v>13949</v>
      </c>
      <c r="I5705" s="9" t="s">
        <v>13928</v>
      </c>
      <c r="J5705" s="9" t="s">
        <v>13939</v>
      </c>
      <c r="K5705" s="9" t="s">
        <v>13930</v>
      </c>
      <c r="L5705" s="9" t="s">
        <v>13945</v>
      </c>
      <c r="M5705" s="9" t="s">
        <v>13967</v>
      </c>
      <c r="N5705" s="13" t="s">
        <v>12</v>
      </c>
      <c r="O5705" s="13" t="s">
        <v>14</v>
      </c>
      <c r="P5705" s="13" t="s">
        <v>47</v>
      </c>
      <c r="Q5705" s="13" t="s">
        <v>48</v>
      </c>
      <c r="R5705" s="13" t="s">
        <v>15</v>
      </c>
      <c r="S5705" s="10">
        <f>ROUNDUP(SUM(VLOOKUP(F5705,'Pontuação'!A$2:B$11,2,FALSE),VLOOKUP(E5705,'Pontuação'!C$2:D$11,2,FALSE),VLOOKUP(H5705,'Pontuação'!I$2:J$11,2,FALSE),VLOOKUP(J5705,'Pontuação'!G$2:H$11,2,FALSE),VLOOKUP(L5705,'Pontuação'!M$2:N$13,2,FALSE)),0)</f>
        <v>1832</v>
      </c>
      <c r="T5705" s="11">
        <f t="shared" si="1"/>
        <v>183</v>
      </c>
      <c r="U5705" s="11" t="str">
        <f t="array" ref="U5705">IFERROR(INDEX('Pontuação'!G$13:G$101, MATCH(T5705, 'Pontuação'!F$13:F$101, 0)), "Faixa Indefinida")</f>
        <v>B</v>
      </c>
      <c r="V5705" s="11">
        <f t="shared" si="2"/>
        <v>0</v>
      </c>
      <c r="W5705" s="11">
        <f t="shared" si="3"/>
        <v>1</v>
      </c>
      <c r="X5705" s="11">
        <f t="shared" si="4"/>
        <v>0</v>
      </c>
      <c r="Y5705" s="11">
        <f t="shared" si="5"/>
        <v>0</v>
      </c>
      <c r="Z5705" s="12">
        <f>ROUNDUP(SUM(VLOOKUP(F5705,'Pontuação 3.0'!A$2:B$11,2,FALSE),VLOOKUP(E5705,'Pontuação 3.0'!C$2:D$11,2,FALSE),VLOOKUP(H5705,'Pontuação 3.0'!I$2:J$11,2,FALSE),VLOOKUP(J5705,'Pontuação 3.0'!G$2:H$11,2,FALSE),VLOOKUP(G5705,'Pontuação 3.0'!E$2:F$11,2,FALSE),VLOOKUP(K5705,'Pontuação 3.0'!K$2:L$11,2,FALSE),VLOOKUP(L5705,'Pontuação 3.0'!M$2:N$13,2,FALSE)),0)</f>
        <v>2708</v>
      </c>
      <c r="AA5705" s="12">
        <f t="shared" si="6"/>
        <v>271</v>
      </c>
      <c r="AB5705" s="12" t="str">
        <f t="array" ref="AB5705">IFERROR(INDEX('Pontuação 3.0'!G$13:G$191, MATCH(AA5705, 'Pontuação 3.0'!F$13:F$191, 0)), "Faixa Indefinida")</f>
        <v>A</v>
      </c>
      <c r="AC5705" s="12">
        <f t="shared" si="7"/>
        <v>1</v>
      </c>
      <c r="AD5705" s="12">
        <f t="shared" si="8"/>
        <v>0</v>
      </c>
      <c r="AE5705" s="12">
        <f t="shared" si="9"/>
        <v>0</v>
      </c>
      <c r="AF5705" s="12">
        <f t="shared" si="10"/>
        <v>0</v>
      </c>
    </row>
    <row r="5706" ht="15.75" customHeight="1">
      <c r="A5706" s="8">
        <v>45691.0</v>
      </c>
      <c r="B5706" s="9" t="s">
        <v>12993</v>
      </c>
      <c r="C5706" s="9" t="s">
        <v>12994</v>
      </c>
      <c r="D5706" s="15">
        <v>9.1982581572E10</v>
      </c>
      <c r="E5706" s="9" t="s">
        <v>13936</v>
      </c>
      <c r="F5706" s="9" t="s">
        <v>13950</v>
      </c>
      <c r="G5706" s="9" t="s">
        <v>13944</v>
      </c>
      <c r="H5706" s="9" t="s">
        <v>13951</v>
      </c>
      <c r="I5706" s="9" t="s">
        <v>13928</v>
      </c>
      <c r="J5706" s="9" t="s">
        <v>13929</v>
      </c>
      <c r="K5706" s="9" t="s">
        <v>13940</v>
      </c>
      <c r="L5706" s="9" t="s">
        <v>13931</v>
      </c>
      <c r="M5706" s="9" t="s">
        <v>13942</v>
      </c>
      <c r="N5706" s="13" t="s">
        <v>12</v>
      </c>
      <c r="O5706" s="13" t="s">
        <v>14</v>
      </c>
      <c r="P5706" s="13" t="s">
        <v>32</v>
      </c>
      <c r="Q5706" s="13" t="s">
        <v>200</v>
      </c>
      <c r="R5706" s="13" t="s">
        <v>15</v>
      </c>
      <c r="S5706" s="10">
        <f>ROUNDUP(SUM(VLOOKUP(F5706,'Pontuação'!A$2:B$11,2,FALSE),VLOOKUP(E5706,'Pontuação'!C$2:D$11,2,FALSE),VLOOKUP(H5706,'Pontuação'!I$2:J$11,2,FALSE),VLOOKUP(J5706,'Pontuação'!G$2:H$11,2,FALSE),VLOOKUP(L5706,'Pontuação'!M$2:N$13,2,FALSE)),0)</f>
        <v>1553</v>
      </c>
      <c r="T5706" s="11">
        <f t="shared" si="1"/>
        <v>155</v>
      </c>
      <c r="U5706" s="11" t="str">
        <f t="array" ref="U5706">IFERROR(INDEX('Pontuação'!G$13:G$101, MATCH(T5706, 'Pontuação'!F$13:F$101, 0)), "Faixa Indefinida")</f>
        <v>C</v>
      </c>
      <c r="V5706" s="11">
        <f t="shared" si="2"/>
        <v>0</v>
      </c>
      <c r="W5706" s="11">
        <f t="shared" si="3"/>
        <v>0</v>
      </c>
      <c r="X5706" s="11">
        <f t="shared" si="4"/>
        <v>1</v>
      </c>
      <c r="Y5706" s="11">
        <f t="shared" si="5"/>
        <v>0</v>
      </c>
      <c r="Z5706" s="12">
        <f>ROUNDUP(SUM(VLOOKUP(F5706,'Pontuação 3.0'!A$2:B$11,2,FALSE),VLOOKUP(E5706,'Pontuação 3.0'!C$2:D$11,2,FALSE),VLOOKUP(H5706,'Pontuação 3.0'!I$2:J$11,2,FALSE),VLOOKUP(J5706,'Pontuação 3.0'!G$2:H$11,2,FALSE),VLOOKUP(G5706,'Pontuação 3.0'!E$2:F$11,2,FALSE),VLOOKUP(K5706,'Pontuação 3.0'!K$2:L$11,2,FALSE),VLOOKUP(L5706,'Pontuação 3.0'!M$2:N$13,2,FALSE)),0)</f>
        <v>1982</v>
      </c>
      <c r="AA5706" s="12">
        <f t="shared" si="6"/>
        <v>198</v>
      </c>
      <c r="AB5706" s="12" t="str">
        <f t="array" ref="AB5706">IFERROR(INDEX('Pontuação 3.0'!G$13:G$191, MATCH(AA5706, 'Pontuação 3.0'!F$13:F$191, 0)), "Faixa Indefinida")</f>
        <v>C</v>
      </c>
      <c r="AC5706" s="12">
        <f t="shared" si="7"/>
        <v>0</v>
      </c>
      <c r="AD5706" s="12">
        <f t="shared" si="8"/>
        <v>0</v>
      </c>
      <c r="AE5706" s="12">
        <f t="shared" si="9"/>
        <v>1</v>
      </c>
      <c r="AF5706" s="12">
        <f t="shared" si="10"/>
        <v>0</v>
      </c>
    </row>
    <row r="5707" ht="15.75" customHeight="1">
      <c r="A5707" s="8">
        <v>45691.0</v>
      </c>
      <c r="B5707" s="9" t="s">
        <v>12995</v>
      </c>
      <c r="C5707" s="9" t="s">
        <v>12996</v>
      </c>
      <c r="D5707" s="15">
        <v>9.1992499007E10</v>
      </c>
      <c r="E5707" s="9" t="s">
        <v>13924</v>
      </c>
      <c r="F5707" s="9" t="s">
        <v>13948</v>
      </c>
      <c r="G5707" s="9" t="s">
        <v>13957</v>
      </c>
      <c r="H5707" s="9" t="s">
        <v>13927</v>
      </c>
      <c r="I5707" s="9" t="s">
        <v>13940</v>
      </c>
      <c r="J5707" s="9" t="s">
        <v>13939</v>
      </c>
      <c r="K5707" s="9" t="s">
        <v>13940</v>
      </c>
      <c r="L5707" s="9" t="s">
        <v>13931</v>
      </c>
      <c r="M5707" s="9" t="s">
        <v>13952</v>
      </c>
      <c r="N5707" s="13" t="s">
        <v>12</v>
      </c>
      <c r="O5707" s="13" t="s">
        <v>14</v>
      </c>
      <c r="P5707" s="13" t="s">
        <v>32</v>
      </c>
      <c r="Q5707" s="13" t="s">
        <v>33</v>
      </c>
      <c r="R5707" s="13" t="s">
        <v>65</v>
      </c>
      <c r="S5707" s="10">
        <f>ROUNDUP(SUM(VLOOKUP(F5707,'Pontuação'!A$2:B$11,2,FALSE),VLOOKUP(E5707,'Pontuação'!C$2:D$11,2,FALSE),VLOOKUP(H5707,'Pontuação'!I$2:J$11,2,FALSE),VLOOKUP(J5707,'Pontuação'!G$2:H$11,2,FALSE),VLOOKUP(L5707,'Pontuação'!M$2:N$13,2,FALSE)),0)</f>
        <v>1536</v>
      </c>
      <c r="T5707" s="11">
        <f t="shared" si="1"/>
        <v>154</v>
      </c>
      <c r="U5707" s="11" t="str">
        <f t="array" ref="U5707">IFERROR(INDEX('Pontuação'!G$13:G$101, MATCH(T5707, 'Pontuação'!F$13:F$101, 0)), "Faixa Indefinida")</f>
        <v>C</v>
      </c>
      <c r="V5707" s="11">
        <f t="shared" si="2"/>
        <v>0</v>
      </c>
      <c r="W5707" s="11">
        <f t="shared" si="3"/>
        <v>0</v>
      </c>
      <c r="X5707" s="11">
        <f t="shared" si="4"/>
        <v>1</v>
      </c>
      <c r="Y5707" s="11">
        <f t="shared" si="5"/>
        <v>0</v>
      </c>
      <c r="Z5707" s="12">
        <f>ROUNDUP(SUM(VLOOKUP(F5707,'Pontuação 3.0'!A$2:B$11,2,FALSE),VLOOKUP(E5707,'Pontuação 3.0'!C$2:D$11,2,FALSE),VLOOKUP(H5707,'Pontuação 3.0'!I$2:J$11,2,FALSE),VLOOKUP(J5707,'Pontuação 3.0'!G$2:H$11,2,FALSE),VLOOKUP(G5707,'Pontuação 3.0'!E$2:F$11,2,FALSE),VLOOKUP(K5707,'Pontuação 3.0'!K$2:L$11,2,FALSE),VLOOKUP(L5707,'Pontuação 3.0'!M$2:N$13,2,FALSE)),0)</f>
        <v>1813</v>
      </c>
      <c r="AA5707" s="12">
        <f t="shared" si="6"/>
        <v>181</v>
      </c>
      <c r="AB5707" s="12" t="str">
        <f t="array" ref="AB5707">IFERROR(INDEX('Pontuação 3.0'!G$13:G$191, MATCH(AA5707, 'Pontuação 3.0'!F$13:F$191, 0)), "Faixa Indefinida")</f>
        <v>D</v>
      </c>
      <c r="AC5707" s="12">
        <f t="shared" si="7"/>
        <v>0</v>
      </c>
      <c r="AD5707" s="12">
        <f t="shared" si="8"/>
        <v>0</v>
      </c>
      <c r="AE5707" s="12">
        <f t="shared" si="9"/>
        <v>0</v>
      </c>
      <c r="AF5707" s="12">
        <f t="shared" si="10"/>
        <v>1</v>
      </c>
    </row>
    <row r="5708" ht="15.75" customHeight="1">
      <c r="A5708" s="8">
        <v>45691.0</v>
      </c>
      <c r="B5708" s="9" t="s">
        <v>12999</v>
      </c>
      <c r="C5708" s="9" t="s">
        <v>13000</v>
      </c>
      <c r="D5708" s="15">
        <v>6.2984725965E10</v>
      </c>
      <c r="E5708" s="9" t="s">
        <v>13936</v>
      </c>
      <c r="F5708" s="9" t="s">
        <v>13948</v>
      </c>
      <c r="G5708" s="9" t="s">
        <v>13926</v>
      </c>
      <c r="H5708" s="9" t="s">
        <v>13949</v>
      </c>
      <c r="I5708" s="9" t="s">
        <v>13928</v>
      </c>
      <c r="J5708" s="9" t="s">
        <v>13929</v>
      </c>
      <c r="K5708" s="9" t="s">
        <v>13940</v>
      </c>
      <c r="L5708" s="9" t="s">
        <v>13945</v>
      </c>
      <c r="M5708" s="9" t="s">
        <v>13952</v>
      </c>
      <c r="N5708" s="13" t="s">
        <v>12</v>
      </c>
      <c r="O5708" s="13" t="s">
        <v>14</v>
      </c>
      <c r="P5708" s="13" t="s">
        <v>13</v>
      </c>
      <c r="Q5708" s="13" t="s">
        <v>3528</v>
      </c>
      <c r="R5708" s="13" t="s">
        <v>15</v>
      </c>
      <c r="S5708" s="10">
        <f>ROUNDUP(SUM(VLOOKUP(F5708,'Pontuação'!A$2:B$11,2,FALSE),VLOOKUP(E5708,'Pontuação'!C$2:D$11,2,FALSE),VLOOKUP(H5708,'Pontuação'!I$2:J$11,2,FALSE),VLOOKUP(J5708,'Pontuação'!G$2:H$11,2,FALSE),VLOOKUP(L5708,'Pontuação'!M$2:N$13,2,FALSE)),0)</f>
        <v>1715</v>
      </c>
      <c r="T5708" s="11">
        <f t="shared" si="1"/>
        <v>172</v>
      </c>
      <c r="U5708" s="11" t="str">
        <f t="array" ref="U5708">IFERROR(INDEX('Pontuação'!G$13:G$101, MATCH(T5708, 'Pontuação'!F$13:F$101, 0)), "Faixa Indefinida")</f>
        <v>B</v>
      </c>
      <c r="V5708" s="11">
        <f t="shared" si="2"/>
        <v>0</v>
      </c>
      <c r="W5708" s="11">
        <f t="shared" si="3"/>
        <v>1</v>
      </c>
      <c r="X5708" s="11">
        <f t="shared" si="4"/>
        <v>0</v>
      </c>
      <c r="Y5708" s="11">
        <f t="shared" si="5"/>
        <v>0</v>
      </c>
      <c r="Z5708" s="12">
        <f>ROUNDUP(SUM(VLOOKUP(F5708,'Pontuação 3.0'!A$2:B$11,2,FALSE),VLOOKUP(E5708,'Pontuação 3.0'!C$2:D$11,2,FALSE),VLOOKUP(H5708,'Pontuação 3.0'!I$2:J$11,2,FALSE),VLOOKUP(J5708,'Pontuação 3.0'!G$2:H$11,2,FALSE),VLOOKUP(G5708,'Pontuação 3.0'!E$2:F$11,2,FALSE),VLOOKUP(K5708,'Pontuação 3.0'!K$2:L$11,2,FALSE),VLOOKUP(L5708,'Pontuação 3.0'!M$2:N$13,2,FALSE)),0)</f>
        <v>2162</v>
      </c>
      <c r="AA5708" s="12">
        <f t="shared" si="6"/>
        <v>216</v>
      </c>
      <c r="AB5708" s="12" t="str">
        <f t="array" ref="AB5708">IFERROR(INDEX('Pontuação 3.0'!G$13:G$191, MATCH(AA5708, 'Pontuação 3.0'!F$13:F$191, 0)), "Faixa Indefinida")</f>
        <v>B</v>
      </c>
      <c r="AC5708" s="12">
        <f t="shared" si="7"/>
        <v>0</v>
      </c>
      <c r="AD5708" s="12">
        <f t="shared" si="8"/>
        <v>1</v>
      </c>
      <c r="AE5708" s="12">
        <f t="shared" si="9"/>
        <v>0</v>
      </c>
      <c r="AF5708" s="12">
        <f t="shared" si="10"/>
        <v>0</v>
      </c>
    </row>
    <row r="5709" ht="15.75" customHeight="1">
      <c r="A5709" s="8">
        <v>45691.0</v>
      </c>
      <c r="B5709" s="9" t="s">
        <v>12997</v>
      </c>
      <c r="C5709" s="9" t="s">
        <v>12998</v>
      </c>
      <c r="D5709" s="15">
        <v>1.198637514E10</v>
      </c>
      <c r="E5709" s="9" t="s">
        <v>13936</v>
      </c>
      <c r="F5709" s="9" t="s">
        <v>13948</v>
      </c>
      <c r="G5709" s="9" t="s">
        <v>13957</v>
      </c>
      <c r="H5709" s="9" t="s">
        <v>13927</v>
      </c>
      <c r="I5709" s="9" t="s">
        <v>13940</v>
      </c>
      <c r="J5709" s="9" t="s">
        <v>13929</v>
      </c>
      <c r="K5709" s="9" t="s">
        <v>13940</v>
      </c>
      <c r="L5709" s="9" t="s">
        <v>13931</v>
      </c>
      <c r="M5709" s="9" t="s">
        <v>13942</v>
      </c>
      <c r="N5709" s="13" t="s">
        <v>12</v>
      </c>
      <c r="O5709" s="13" t="s">
        <v>14</v>
      </c>
      <c r="P5709" s="13" t="s">
        <v>39</v>
      </c>
      <c r="Q5709" s="13" t="s">
        <v>3528</v>
      </c>
      <c r="R5709" s="13" t="s">
        <v>65</v>
      </c>
      <c r="S5709" s="10">
        <f>ROUNDUP(SUM(VLOOKUP(F5709,'Pontuação'!A$2:B$11,2,FALSE),VLOOKUP(E5709,'Pontuação'!C$2:D$11,2,FALSE),VLOOKUP(H5709,'Pontuação'!I$2:J$11,2,FALSE),VLOOKUP(J5709,'Pontuação'!G$2:H$11,2,FALSE),VLOOKUP(L5709,'Pontuação'!M$2:N$13,2,FALSE)),0)</f>
        <v>1427</v>
      </c>
      <c r="T5709" s="11">
        <f t="shared" si="1"/>
        <v>143</v>
      </c>
      <c r="U5709" s="11" t="str">
        <f t="array" ref="U5709">IFERROR(INDEX('Pontuação'!G$13:G$101, MATCH(T5709, 'Pontuação'!F$13:F$101, 0)), "Faixa Indefinida")</f>
        <v>D</v>
      </c>
      <c r="V5709" s="11">
        <f t="shared" si="2"/>
        <v>0</v>
      </c>
      <c r="W5709" s="11">
        <f t="shared" si="3"/>
        <v>0</v>
      </c>
      <c r="X5709" s="11">
        <f t="shared" si="4"/>
        <v>0</v>
      </c>
      <c r="Y5709" s="11">
        <f t="shared" si="5"/>
        <v>1</v>
      </c>
      <c r="Z5709" s="12">
        <f>ROUNDUP(SUM(VLOOKUP(F5709,'Pontuação 3.0'!A$2:B$11,2,FALSE),VLOOKUP(E5709,'Pontuação 3.0'!C$2:D$11,2,FALSE),VLOOKUP(H5709,'Pontuação 3.0'!I$2:J$11,2,FALSE),VLOOKUP(J5709,'Pontuação 3.0'!G$2:H$11,2,FALSE),VLOOKUP(G5709,'Pontuação 3.0'!E$2:F$11,2,FALSE),VLOOKUP(K5709,'Pontuação 3.0'!K$2:L$11,2,FALSE),VLOOKUP(L5709,'Pontuação 3.0'!M$2:N$13,2,FALSE)),0)</f>
        <v>1691</v>
      </c>
      <c r="AA5709" s="12">
        <f t="shared" si="6"/>
        <v>169</v>
      </c>
      <c r="AB5709" s="12" t="str">
        <f t="array" ref="AB5709">IFERROR(INDEX('Pontuação 3.0'!G$13:G$191, MATCH(AA5709, 'Pontuação 3.0'!F$13:F$191, 0)), "Faixa Indefinida")</f>
        <v>D</v>
      </c>
      <c r="AC5709" s="12">
        <f t="shared" si="7"/>
        <v>0</v>
      </c>
      <c r="AD5709" s="12">
        <f t="shared" si="8"/>
        <v>0</v>
      </c>
      <c r="AE5709" s="12">
        <f t="shared" si="9"/>
        <v>0</v>
      </c>
      <c r="AF5709" s="12">
        <f t="shared" si="10"/>
        <v>1</v>
      </c>
    </row>
    <row r="5710" ht="15.75" customHeight="1">
      <c r="A5710" s="8">
        <v>45691.0</v>
      </c>
      <c r="B5710" s="9" t="s">
        <v>3301</v>
      </c>
      <c r="C5710" s="9" t="s">
        <v>13001</v>
      </c>
      <c r="D5710" s="15">
        <v>1.9997603312E10</v>
      </c>
      <c r="E5710" s="9" t="s">
        <v>13936</v>
      </c>
      <c r="F5710" s="9" t="s">
        <v>13925</v>
      </c>
      <c r="G5710" s="9" t="s">
        <v>13957</v>
      </c>
      <c r="H5710" s="9" t="s">
        <v>13927</v>
      </c>
      <c r="I5710" s="9" t="s">
        <v>13940</v>
      </c>
      <c r="J5710" s="9" t="s">
        <v>13929</v>
      </c>
      <c r="K5710" s="9" t="s">
        <v>13940</v>
      </c>
      <c r="L5710" s="9" t="s">
        <v>13945</v>
      </c>
      <c r="M5710" s="9" t="s">
        <v>13952</v>
      </c>
      <c r="N5710" s="13" t="s">
        <v>12</v>
      </c>
      <c r="O5710" s="13" t="s">
        <v>14</v>
      </c>
      <c r="P5710" s="13" t="s">
        <v>24</v>
      </c>
      <c r="Q5710" s="13" t="s">
        <v>48</v>
      </c>
      <c r="R5710" s="13" t="s">
        <v>15</v>
      </c>
      <c r="S5710" s="10">
        <f>ROUNDUP(SUM(VLOOKUP(F5710,'Pontuação'!A$2:B$11,2,FALSE),VLOOKUP(E5710,'Pontuação'!C$2:D$11,2,FALSE),VLOOKUP(H5710,'Pontuação'!I$2:J$11,2,FALSE),VLOOKUP(J5710,'Pontuação'!G$2:H$11,2,FALSE),VLOOKUP(L5710,'Pontuação'!M$2:N$13,2,FALSE)),0)</f>
        <v>1326</v>
      </c>
      <c r="T5710" s="11">
        <f t="shared" si="1"/>
        <v>133</v>
      </c>
      <c r="U5710" s="11" t="str">
        <f t="array" ref="U5710">IFERROR(INDEX('Pontuação'!G$13:G$101, MATCH(T5710, 'Pontuação'!F$13:F$101, 0)), "Faixa Indefinida")</f>
        <v>D</v>
      </c>
      <c r="V5710" s="11">
        <f t="shared" si="2"/>
        <v>0</v>
      </c>
      <c r="W5710" s="11">
        <f t="shared" si="3"/>
        <v>0</v>
      </c>
      <c r="X5710" s="11">
        <f t="shared" si="4"/>
        <v>0</v>
      </c>
      <c r="Y5710" s="11">
        <f t="shared" si="5"/>
        <v>1</v>
      </c>
      <c r="Z5710" s="12">
        <f>ROUNDUP(SUM(VLOOKUP(F5710,'Pontuação 3.0'!A$2:B$11,2,FALSE),VLOOKUP(E5710,'Pontuação 3.0'!C$2:D$11,2,FALSE),VLOOKUP(H5710,'Pontuação 3.0'!I$2:J$11,2,FALSE),VLOOKUP(J5710,'Pontuação 3.0'!G$2:H$11,2,FALSE),VLOOKUP(G5710,'Pontuação 3.0'!E$2:F$11,2,FALSE),VLOOKUP(K5710,'Pontuação 3.0'!K$2:L$11,2,FALSE),VLOOKUP(L5710,'Pontuação 3.0'!M$2:N$13,2,FALSE)),0)</f>
        <v>1762</v>
      </c>
      <c r="AA5710" s="12">
        <f t="shared" si="6"/>
        <v>176</v>
      </c>
      <c r="AB5710" s="12" t="str">
        <f t="array" ref="AB5710">IFERROR(INDEX('Pontuação 3.0'!G$13:G$191, MATCH(AA5710, 'Pontuação 3.0'!F$13:F$191, 0)), "Faixa Indefinida")</f>
        <v>D</v>
      </c>
      <c r="AC5710" s="12">
        <f t="shared" si="7"/>
        <v>0</v>
      </c>
      <c r="AD5710" s="12">
        <f t="shared" si="8"/>
        <v>0</v>
      </c>
      <c r="AE5710" s="12">
        <f t="shared" si="9"/>
        <v>0</v>
      </c>
      <c r="AF5710" s="12">
        <f t="shared" si="10"/>
        <v>1</v>
      </c>
    </row>
    <row r="5711" ht="15.75" customHeight="1">
      <c r="A5711" s="8">
        <v>45691.0</v>
      </c>
      <c r="B5711" s="9" t="s">
        <v>13004</v>
      </c>
      <c r="C5711" s="9" t="s">
        <v>13005</v>
      </c>
      <c r="D5711" s="15">
        <v>5.1999380249E10</v>
      </c>
      <c r="E5711" s="9" t="s">
        <v>13936</v>
      </c>
      <c r="F5711" s="9" t="s">
        <v>13950</v>
      </c>
      <c r="G5711" s="9" t="s">
        <v>13926</v>
      </c>
      <c r="H5711" s="9" t="s">
        <v>13938</v>
      </c>
      <c r="I5711" s="9" t="s">
        <v>13928</v>
      </c>
      <c r="J5711" s="9" t="s">
        <v>13939</v>
      </c>
      <c r="K5711" s="9" t="s">
        <v>13940</v>
      </c>
      <c r="L5711" s="9" t="s">
        <v>13941</v>
      </c>
      <c r="M5711" s="9" t="s">
        <v>13942</v>
      </c>
      <c r="N5711" s="13" t="s">
        <v>12</v>
      </c>
      <c r="O5711" s="13" t="s">
        <v>14</v>
      </c>
      <c r="P5711" s="13" t="s">
        <v>13</v>
      </c>
      <c r="Q5711" s="13" t="s">
        <v>48</v>
      </c>
      <c r="R5711" s="13" t="s">
        <v>15</v>
      </c>
      <c r="S5711" s="10">
        <f>ROUNDUP(SUM(VLOOKUP(F5711,'Pontuação'!A$2:B$11,2,FALSE),VLOOKUP(E5711,'Pontuação'!C$2:D$11,2,FALSE),VLOOKUP(H5711,'Pontuação'!I$2:J$11,2,FALSE),VLOOKUP(J5711,'Pontuação'!G$2:H$11,2,FALSE),VLOOKUP(L5711,'Pontuação'!M$2:N$13,2,FALSE)),0)</f>
        <v>1728</v>
      </c>
      <c r="T5711" s="11">
        <f t="shared" si="1"/>
        <v>173</v>
      </c>
      <c r="U5711" s="11" t="str">
        <f t="array" ref="U5711">IFERROR(INDEX('Pontuação'!G$13:G$101, MATCH(T5711, 'Pontuação'!F$13:F$101, 0)), "Faixa Indefinida")</f>
        <v>B</v>
      </c>
      <c r="V5711" s="11">
        <f t="shared" si="2"/>
        <v>0</v>
      </c>
      <c r="W5711" s="11">
        <f t="shared" si="3"/>
        <v>1</v>
      </c>
      <c r="X5711" s="11">
        <f t="shared" si="4"/>
        <v>0</v>
      </c>
      <c r="Y5711" s="11">
        <f t="shared" si="5"/>
        <v>0</v>
      </c>
      <c r="Z5711" s="12">
        <f>ROUNDUP(SUM(VLOOKUP(F5711,'Pontuação 3.0'!A$2:B$11,2,FALSE),VLOOKUP(E5711,'Pontuação 3.0'!C$2:D$11,2,FALSE),VLOOKUP(H5711,'Pontuação 3.0'!I$2:J$11,2,FALSE),VLOOKUP(J5711,'Pontuação 3.0'!G$2:H$11,2,FALSE),VLOOKUP(G5711,'Pontuação 3.0'!E$2:F$11,2,FALSE),VLOOKUP(K5711,'Pontuação 3.0'!K$2:L$11,2,FALSE),VLOOKUP(L5711,'Pontuação 3.0'!M$2:N$13,2,FALSE)),0)</f>
        <v>2188</v>
      </c>
      <c r="AA5711" s="12">
        <f t="shared" si="6"/>
        <v>219</v>
      </c>
      <c r="AB5711" s="12" t="str">
        <f t="array" ref="AB5711">IFERROR(INDEX('Pontuação 3.0'!G$13:G$191, MATCH(AA5711, 'Pontuação 3.0'!F$13:F$191, 0)), "Faixa Indefinida")</f>
        <v>B</v>
      </c>
      <c r="AC5711" s="12">
        <f t="shared" si="7"/>
        <v>0</v>
      </c>
      <c r="AD5711" s="12">
        <f t="shared" si="8"/>
        <v>1</v>
      </c>
      <c r="AE5711" s="12">
        <f t="shared" si="9"/>
        <v>0</v>
      </c>
      <c r="AF5711" s="12">
        <f t="shared" si="10"/>
        <v>0</v>
      </c>
    </row>
    <row r="5712" ht="15.75" customHeight="1">
      <c r="A5712" s="8">
        <v>45691.0</v>
      </c>
      <c r="B5712" s="9" t="s">
        <v>13006</v>
      </c>
      <c r="C5712" s="9" t="s">
        <v>13007</v>
      </c>
      <c r="D5712" s="15">
        <v>1.1948292853E10</v>
      </c>
      <c r="E5712" s="9" t="s">
        <v>13936</v>
      </c>
      <c r="F5712" s="9" t="s">
        <v>13950</v>
      </c>
      <c r="G5712" s="9" t="s">
        <v>13926</v>
      </c>
      <c r="H5712" s="9" t="s">
        <v>13951</v>
      </c>
      <c r="I5712" s="9" t="s">
        <v>13940</v>
      </c>
      <c r="J5712" s="9" t="s">
        <v>13929</v>
      </c>
      <c r="K5712" s="9" t="s">
        <v>13940</v>
      </c>
      <c r="L5712" s="9" t="s">
        <v>13945</v>
      </c>
      <c r="M5712" s="9" t="s">
        <v>13952</v>
      </c>
      <c r="N5712" s="13" t="s">
        <v>12</v>
      </c>
      <c r="O5712" s="13" t="s">
        <v>14</v>
      </c>
      <c r="P5712" s="13" t="s">
        <v>68</v>
      </c>
      <c r="Q5712" s="13" t="s">
        <v>48</v>
      </c>
      <c r="R5712" s="13" t="s">
        <v>15</v>
      </c>
      <c r="S5712" s="10">
        <f>ROUNDUP(SUM(VLOOKUP(F5712,'Pontuação'!A$2:B$11,2,FALSE),VLOOKUP(E5712,'Pontuação'!C$2:D$11,2,FALSE),VLOOKUP(H5712,'Pontuação'!I$2:J$11,2,FALSE),VLOOKUP(J5712,'Pontuação'!G$2:H$11,2,FALSE),VLOOKUP(L5712,'Pontuação'!M$2:N$13,2,FALSE)),0)</f>
        <v>1685</v>
      </c>
      <c r="T5712" s="11">
        <f t="shared" si="1"/>
        <v>169</v>
      </c>
      <c r="U5712" s="11" t="str">
        <f t="array" ref="U5712">IFERROR(INDEX('Pontuação'!G$13:G$101, MATCH(T5712, 'Pontuação'!F$13:F$101, 0)), "Faixa Indefinida")</f>
        <v>B</v>
      </c>
      <c r="V5712" s="11">
        <f t="shared" si="2"/>
        <v>0</v>
      </c>
      <c r="W5712" s="11">
        <f t="shared" si="3"/>
        <v>1</v>
      </c>
      <c r="X5712" s="11">
        <f t="shared" si="4"/>
        <v>0</v>
      </c>
      <c r="Y5712" s="11">
        <f t="shared" si="5"/>
        <v>0</v>
      </c>
      <c r="Z5712" s="12">
        <f>ROUNDUP(SUM(VLOOKUP(F5712,'Pontuação 3.0'!A$2:B$11,2,FALSE),VLOOKUP(E5712,'Pontuação 3.0'!C$2:D$11,2,FALSE),VLOOKUP(H5712,'Pontuação 3.0'!I$2:J$11,2,FALSE),VLOOKUP(J5712,'Pontuação 3.0'!G$2:H$11,2,FALSE),VLOOKUP(G5712,'Pontuação 3.0'!E$2:F$11,2,FALSE),VLOOKUP(K5712,'Pontuação 3.0'!K$2:L$11,2,FALSE),VLOOKUP(L5712,'Pontuação 3.0'!M$2:N$13,2,FALSE)),0)</f>
        <v>2208</v>
      </c>
      <c r="AA5712" s="12">
        <f t="shared" si="6"/>
        <v>221</v>
      </c>
      <c r="AB5712" s="12" t="str">
        <f t="array" ref="AB5712">IFERROR(INDEX('Pontuação 3.0'!G$13:G$191, MATCH(AA5712, 'Pontuação 3.0'!F$13:F$191, 0)), "Faixa Indefinida")</f>
        <v>B</v>
      </c>
      <c r="AC5712" s="12">
        <f t="shared" si="7"/>
        <v>0</v>
      </c>
      <c r="AD5712" s="12">
        <f t="shared" si="8"/>
        <v>1</v>
      </c>
      <c r="AE5712" s="12">
        <f t="shared" si="9"/>
        <v>0</v>
      </c>
      <c r="AF5712" s="12">
        <f t="shared" si="10"/>
        <v>0</v>
      </c>
    </row>
    <row r="5713" ht="15.75" customHeight="1">
      <c r="A5713" s="8">
        <v>45691.0</v>
      </c>
      <c r="B5713" s="9" t="s">
        <v>13008</v>
      </c>
      <c r="C5713" s="9" t="s">
        <v>13009</v>
      </c>
      <c r="D5713" s="15">
        <v>6.3992394378E10</v>
      </c>
      <c r="E5713" s="9" t="s">
        <v>13936</v>
      </c>
      <c r="F5713" s="9" t="s">
        <v>13925</v>
      </c>
      <c r="G5713" s="9" t="s">
        <v>13961</v>
      </c>
      <c r="H5713" s="9" t="s">
        <v>13927</v>
      </c>
      <c r="I5713" s="9" t="s">
        <v>13940</v>
      </c>
      <c r="J5713" s="9" t="s">
        <v>13956</v>
      </c>
      <c r="K5713" s="9" t="s">
        <v>13940</v>
      </c>
      <c r="L5713" s="9" t="s">
        <v>13941</v>
      </c>
      <c r="M5713" s="9" t="s">
        <v>13967</v>
      </c>
      <c r="N5713" s="13" t="s">
        <v>12</v>
      </c>
      <c r="O5713" s="13" t="s">
        <v>14</v>
      </c>
      <c r="P5713" s="13" t="s">
        <v>47</v>
      </c>
      <c r="Q5713" s="13" t="s">
        <v>77</v>
      </c>
      <c r="R5713" s="13" t="s">
        <v>15</v>
      </c>
      <c r="S5713" s="10">
        <f>ROUNDUP(SUM(VLOOKUP(F5713,'Pontuação'!A$2:B$11,2,FALSE),VLOOKUP(E5713,'Pontuação'!C$2:D$11,2,FALSE),VLOOKUP(H5713,'Pontuação'!I$2:J$11,2,FALSE),VLOOKUP(J5713,'Pontuação'!G$2:H$11,2,FALSE),VLOOKUP(L5713,'Pontuação'!M$2:N$13,2,FALSE)),0)</f>
        <v>1516</v>
      </c>
      <c r="T5713" s="11">
        <f t="shared" si="1"/>
        <v>152</v>
      </c>
      <c r="U5713" s="11" t="str">
        <f t="array" ref="U5713">IFERROR(INDEX('Pontuação'!G$13:G$101, MATCH(T5713, 'Pontuação'!F$13:F$101, 0)), "Faixa Indefinida")</f>
        <v>C</v>
      </c>
      <c r="V5713" s="11">
        <f t="shared" si="2"/>
        <v>0</v>
      </c>
      <c r="W5713" s="11">
        <f t="shared" si="3"/>
        <v>0</v>
      </c>
      <c r="X5713" s="11">
        <f t="shared" si="4"/>
        <v>1</v>
      </c>
      <c r="Y5713" s="11">
        <f t="shared" si="5"/>
        <v>0</v>
      </c>
      <c r="Z5713" s="12">
        <f>ROUNDUP(SUM(VLOOKUP(F5713,'Pontuação 3.0'!A$2:B$11,2,FALSE),VLOOKUP(E5713,'Pontuação 3.0'!C$2:D$11,2,FALSE),VLOOKUP(H5713,'Pontuação 3.0'!I$2:J$11,2,FALSE),VLOOKUP(J5713,'Pontuação 3.0'!G$2:H$11,2,FALSE),VLOOKUP(G5713,'Pontuação 3.0'!E$2:F$11,2,FALSE),VLOOKUP(K5713,'Pontuação 3.0'!K$2:L$11,2,FALSE),VLOOKUP(L5713,'Pontuação 3.0'!M$2:N$13,2,FALSE)),0)</f>
        <v>1972</v>
      </c>
      <c r="AA5713" s="12">
        <f t="shared" si="6"/>
        <v>197</v>
      </c>
      <c r="AB5713" s="12" t="str">
        <f t="array" ref="AB5713">IFERROR(INDEX('Pontuação 3.0'!G$13:G$191, MATCH(AA5713, 'Pontuação 3.0'!F$13:F$191, 0)), "Faixa Indefinida")</f>
        <v>C</v>
      </c>
      <c r="AC5713" s="12">
        <f t="shared" si="7"/>
        <v>0</v>
      </c>
      <c r="AD5713" s="12">
        <f t="shared" si="8"/>
        <v>0</v>
      </c>
      <c r="AE5713" s="12">
        <f t="shared" si="9"/>
        <v>1</v>
      </c>
      <c r="AF5713" s="12">
        <f t="shared" si="10"/>
        <v>0</v>
      </c>
    </row>
    <row r="5714" ht="15.75" customHeight="1">
      <c r="A5714" s="8">
        <v>45691.0</v>
      </c>
      <c r="B5714" s="9" t="s">
        <v>13010</v>
      </c>
      <c r="C5714" s="9" t="s">
        <v>13011</v>
      </c>
      <c r="D5714" s="15">
        <v>1.1992523456E10</v>
      </c>
      <c r="E5714" s="9" t="s">
        <v>13924</v>
      </c>
      <c r="F5714" s="9" t="s">
        <v>13948</v>
      </c>
      <c r="G5714" s="9" t="s">
        <v>13944</v>
      </c>
      <c r="H5714" s="9" t="s">
        <v>13927</v>
      </c>
      <c r="I5714" s="9" t="s">
        <v>13940</v>
      </c>
      <c r="J5714" s="9" t="s">
        <v>13929</v>
      </c>
      <c r="K5714" s="9" t="s">
        <v>13940</v>
      </c>
      <c r="L5714" s="9" t="s">
        <v>13945</v>
      </c>
      <c r="M5714" s="9" t="s">
        <v>13952</v>
      </c>
      <c r="N5714" s="13" t="s">
        <v>12</v>
      </c>
      <c r="O5714" s="13" t="s">
        <v>14</v>
      </c>
      <c r="P5714" s="13" t="s">
        <v>333</v>
      </c>
      <c r="Q5714" s="13" t="s">
        <v>33</v>
      </c>
      <c r="R5714" s="13" t="s">
        <v>15</v>
      </c>
      <c r="S5714" s="10">
        <f>ROUNDUP(SUM(VLOOKUP(F5714,'Pontuação'!A$2:B$11,2,FALSE),VLOOKUP(E5714,'Pontuação'!C$2:D$11,2,FALSE),VLOOKUP(H5714,'Pontuação'!I$2:J$11,2,FALSE),VLOOKUP(J5714,'Pontuação'!G$2:H$11,2,FALSE),VLOOKUP(L5714,'Pontuação'!M$2:N$13,2,FALSE)),0)</f>
        <v>1563</v>
      </c>
      <c r="T5714" s="11">
        <f t="shared" si="1"/>
        <v>156</v>
      </c>
      <c r="U5714" s="11" t="str">
        <f t="array" ref="U5714">IFERROR(INDEX('Pontuação'!G$13:G$101, MATCH(T5714, 'Pontuação'!F$13:F$101, 0)), "Faixa Indefinida")</f>
        <v>C</v>
      </c>
      <c r="V5714" s="11">
        <f t="shared" si="2"/>
        <v>0</v>
      </c>
      <c r="W5714" s="11">
        <f t="shared" si="3"/>
        <v>0</v>
      </c>
      <c r="X5714" s="11">
        <f t="shared" si="4"/>
        <v>1</v>
      </c>
      <c r="Y5714" s="11">
        <f t="shared" si="5"/>
        <v>0</v>
      </c>
      <c r="Z5714" s="12">
        <f>ROUNDUP(SUM(VLOOKUP(F5714,'Pontuação 3.0'!A$2:B$11,2,FALSE),VLOOKUP(E5714,'Pontuação 3.0'!C$2:D$11,2,FALSE),VLOOKUP(H5714,'Pontuação 3.0'!I$2:J$11,2,FALSE),VLOOKUP(J5714,'Pontuação 3.0'!G$2:H$11,2,FALSE),VLOOKUP(G5714,'Pontuação 3.0'!E$2:F$11,2,FALSE),VLOOKUP(K5714,'Pontuação 3.0'!K$2:L$11,2,FALSE),VLOOKUP(L5714,'Pontuação 3.0'!M$2:N$13,2,FALSE)),0)</f>
        <v>1757</v>
      </c>
      <c r="AA5714" s="12">
        <f t="shared" si="6"/>
        <v>176</v>
      </c>
      <c r="AB5714" s="12" t="str">
        <f t="array" ref="AB5714">IFERROR(INDEX('Pontuação 3.0'!G$13:G$191, MATCH(AA5714, 'Pontuação 3.0'!F$13:F$191, 0)), "Faixa Indefinida")</f>
        <v>D</v>
      </c>
      <c r="AC5714" s="12">
        <f t="shared" si="7"/>
        <v>0</v>
      </c>
      <c r="AD5714" s="12">
        <f t="shared" si="8"/>
        <v>0</v>
      </c>
      <c r="AE5714" s="12">
        <f t="shared" si="9"/>
        <v>0</v>
      </c>
      <c r="AF5714" s="12">
        <f t="shared" si="10"/>
        <v>1</v>
      </c>
    </row>
    <row r="5715" ht="15.75" customHeight="1">
      <c r="A5715" s="8">
        <v>45691.0</v>
      </c>
      <c r="B5715" s="9" t="s">
        <v>13015</v>
      </c>
      <c r="C5715" s="9" t="s">
        <v>13016</v>
      </c>
      <c r="D5715" s="14" t="s">
        <v>14272</v>
      </c>
      <c r="E5715" s="9" t="s">
        <v>13936</v>
      </c>
      <c r="F5715" s="9" t="s">
        <v>13950</v>
      </c>
      <c r="G5715" s="9" t="s">
        <v>13944</v>
      </c>
      <c r="H5715" s="9" t="s">
        <v>13927</v>
      </c>
      <c r="I5715" s="9" t="s">
        <v>13940</v>
      </c>
      <c r="J5715" s="9" t="s">
        <v>13929</v>
      </c>
      <c r="K5715" s="9" t="s">
        <v>13940</v>
      </c>
      <c r="L5715" s="9" t="s">
        <v>13954</v>
      </c>
      <c r="M5715" s="9" t="s">
        <v>13946</v>
      </c>
      <c r="N5715" s="13" t="s">
        <v>12</v>
      </c>
      <c r="O5715" s="13" t="s">
        <v>14</v>
      </c>
      <c r="P5715" s="13" t="s">
        <v>68</v>
      </c>
      <c r="Q5715" s="13" t="s">
        <v>48</v>
      </c>
      <c r="R5715" s="13" t="s">
        <v>15</v>
      </c>
      <c r="S5715" s="10">
        <f>ROUNDUP(SUM(VLOOKUP(F5715,'Pontuação'!A$2:B$11,2,FALSE),VLOOKUP(E5715,'Pontuação'!C$2:D$11,2,FALSE),VLOOKUP(H5715,'Pontuação'!I$2:J$11,2,FALSE),VLOOKUP(J5715,'Pontuação'!G$2:H$11,2,FALSE),VLOOKUP(L5715,'Pontuação'!M$2:N$13,2,FALSE)),0)</f>
        <v>1402</v>
      </c>
      <c r="T5715" s="11">
        <f t="shared" si="1"/>
        <v>140</v>
      </c>
      <c r="U5715" s="11" t="str">
        <f t="array" ref="U5715">IFERROR(INDEX('Pontuação'!G$13:G$101, MATCH(T5715, 'Pontuação'!F$13:F$101, 0)), "Faixa Indefinida")</f>
        <v>D</v>
      </c>
      <c r="V5715" s="11">
        <f t="shared" si="2"/>
        <v>0</v>
      </c>
      <c r="W5715" s="11">
        <f t="shared" si="3"/>
        <v>0</v>
      </c>
      <c r="X5715" s="11">
        <f t="shared" si="4"/>
        <v>0</v>
      </c>
      <c r="Y5715" s="11">
        <f t="shared" si="5"/>
        <v>1</v>
      </c>
      <c r="Z5715" s="12">
        <f>ROUNDUP(SUM(VLOOKUP(F5715,'Pontuação 3.0'!A$2:B$11,2,FALSE),VLOOKUP(E5715,'Pontuação 3.0'!C$2:D$11,2,FALSE),VLOOKUP(H5715,'Pontuação 3.0'!I$2:J$11,2,FALSE),VLOOKUP(J5715,'Pontuação 3.0'!G$2:H$11,2,FALSE),VLOOKUP(G5715,'Pontuação 3.0'!E$2:F$11,2,FALSE),VLOOKUP(K5715,'Pontuação 3.0'!K$2:L$11,2,FALSE),VLOOKUP(L5715,'Pontuação 3.0'!M$2:N$13,2,FALSE)),0)</f>
        <v>1804</v>
      </c>
      <c r="AA5715" s="12">
        <f t="shared" si="6"/>
        <v>180</v>
      </c>
      <c r="AB5715" s="12" t="str">
        <f t="array" ref="AB5715">IFERROR(INDEX('Pontuação 3.0'!G$13:G$191, MATCH(AA5715, 'Pontuação 3.0'!F$13:F$191, 0)), "Faixa Indefinida")</f>
        <v>D</v>
      </c>
      <c r="AC5715" s="12">
        <f t="shared" si="7"/>
        <v>0</v>
      </c>
      <c r="AD5715" s="12">
        <f t="shared" si="8"/>
        <v>0</v>
      </c>
      <c r="AE5715" s="12">
        <f t="shared" si="9"/>
        <v>0</v>
      </c>
      <c r="AF5715" s="12">
        <f t="shared" si="10"/>
        <v>1</v>
      </c>
    </row>
    <row r="5716" ht="15.75" customHeight="1">
      <c r="A5716" s="8">
        <v>45691.0</v>
      </c>
      <c r="B5716" s="9" t="s">
        <v>14273</v>
      </c>
      <c r="C5716" s="9" t="s">
        <v>11363</v>
      </c>
      <c r="D5716" s="15">
        <v>1.1948477195E10</v>
      </c>
      <c r="E5716" s="9" t="s">
        <v>13936</v>
      </c>
      <c r="F5716" s="9" t="s">
        <v>13950</v>
      </c>
      <c r="G5716" s="9" t="s">
        <v>13944</v>
      </c>
      <c r="H5716" s="9" t="s">
        <v>13949</v>
      </c>
      <c r="I5716" s="9" t="s">
        <v>13928</v>
      </c>
      <c r="J5716" s="9" t="s">
        <v>13929</v>
      </c>
      <c r="K5716" s="9" t="s">
        <v>13940</v>
      </c>
      <c r="L5716" s="9" t="s">
        <v>13959</v>
      </c>
      <c r="M5716" s="9" t="s">
        <v>13952</v>
      </c>
      <c r="N5716" s="13" t="s">
        <v>12</v>
      </c>
      <c r="O5716" s="13" t="s">
        <v>14</v>
      </c>
      <c r="P5716" s="13" t="s">
        <v>32</v>
      </c>
      <c r="Q5716" s="13" t="s">
        <v>3528</v>
      </c>
      <c r="R5716" s="13" t="s">
        <v>65</v>
      </c>
      <c r="S5716" s="10">
        <f>ROUNDUP(SUM(VLOOKUP(F5716,'Pontuação'!A$2:B$11,2,FALSE),VLOOKUP(E5716,'Pontuação'!C$2:D$11,2,FALSE),VLOOKUP(H5716,'Pontuação'!I$2:J$11,2,FALSE),VLOOKUP(J5716,'Pontuação'!G$2:H$11,2,FALSE),VLOOKUP(L5716,'Pontuação'!M$2:N$13,2,FALSE)),0)</f>
        <v>1665</v>
      </c>
      <c r="T5716" s="11">
        <f t="shared" si="1"/>
        <v>167</v>
      </c>
      <c r="U5716" s="11" t="str">
        <f t="array" ref="U5716">IFERROR(INDEX('Pontuação'!G$13:G$101, MATCH(T5716, 'Pontuação'!F$13:F$101, 0)), "Faixa Indefinida")</f>
        <v>B</v>
      </c>
      <c r="V5716" s="11">
        <f t="shared" si="2"/>
        <v>0</v>
      </c>
      <c r="W5716" s="11">
        <f t="shared" si="3"/>
        <v>1</v>
      </c>
      <c r="X5716" s="11">
        <f t="shared" si="4"/>
        <v>0</v>
      </c>
      <c r="Y5716" s="11">
        <f t="shared" si="5"/>
        <v>0</v>
      </c>
      <c r="Z5716" s="12">
        <f>ROUNDUP(SUM(VLOOKUP(F5716,'Pontuação 3.0'!A$2:B$11,2,FALSE),VLOOKUP(E5716,'Pontuação 3.0'!C$2:D$11,2,FALSE),VLOOKUP(H5716,'Pontuação 3.0'!I$2:J$11,2,FALSE),VLOOKUP(J5716,'Pontuação 3.0'!G$2:H$11,2,FALSE),VLOOKUP(G5716,'Pontuação 3.0'!E$2:F$11,2,FALSE),VLOOKUP(K5716,'Pontuação 3.0'!K$2:L$11,2,FALSE),VLOOKUP(L5716,'Pontuação 3.0'!M$2:N$13,2,FALSE)),0)</f>
        <v>2263</v>
      </c>
      <c r="AA5716" s="12">
        <f t="shared" si="6"/>
        <v>226</v>
      </c>
      <c r="AB5716" s="12" t="str">
        <f t="array" ref="AB5716">IFERROR(INDEX('Pontuação 3.0'!G$13:G$191, MATCH(AA5716, 'Pontuação 3.0'!F$13:F$191, 0)), "Faixa Indefinida")</f>
        <v>B</v>
      </c>
      <c r="AC5716" s="12">
        <f t="shared" si="7"/>
        <v>0</v>
      </c>
      <c r="AD5716" s="12">
        <f t="shared" si="8"/>
        <v>1</v>
      </c>
      <c r="AE5716" s="12">
        <f t="shared" si="9"/>
        <v>0</v>
      </c>
      <c r="AF5716" s="12">
        <f t="shared" si="10"/>
        <v>0</v>
      </c>
    </row>
    <row r="5717" ht="15.75" customHeight="1">
      <c r="A5717" s="8">
        <v>45691.0</v>
      </c>
      <c r="B5717" s="9" t="s">
        <v>12962</v>
      </c>
      <c r="C5717" s="9" t="s">
        <v>12963</v>
      </c>
      <c r="D5717" s="15">
        <v>6.3984137968E10</v>
      </c>
      <c r="E5717" s="9" t="s">
        <v>13924</v>
      </c>
      <c r="F5717" s="9" t="s">
        <v>13948</v>
      </c>
      <c r="G5717" s="9" t="s">
        <v>13955</v>
      </c>
      <c r="H5717" s="9" t="s">
        <v>13927</v>
      </c>
      <c r="I5717" s="9" t="s">
        <v>13940</v>
      </c>
      <c r="J5717" s="9" t="s">
        <v>13929</v>
      </c>
      <c r="K5717" s="9" t="s">
        <v>13940</v>
      </c>
      <c r="L5717" s="9" t="s">
        <v>13931</v>
      </c>
      <c r="M5717" s="9" t="s">
        <v>13942</v>
      </c>
      <c r="N5717" s="13" t="s">
        <v>12</v>
      </c>
      <c r="O5717" s="13" t="s">
        <v>14</v>
      </c>
      <c r="P5717" s="13" t="s">
        <v>32</v>
      </c>
      <c r="Q5717" s="13" t="s">
        <v>77</v>
      </c>
      <c r="R5717" s="13" t="s">
        <v>65</v>
      </c>
      <c r="S5717" s="10">
        <f>ROUNDUP(SUM(VLOOKUP(F5717,'Pontuação'!A$2:B$11,2,FALSE),VLOOKUP(E5717,'Pontuação'!C$2:D$11,2,FALSE),VLOOKUP(H5717,'Pontuação'!I$2:J$11,2,FALSE),VLOOKUP(J5717,'Pontuação'!G$2:H$11,2,FALSE),VLOOKUP(L5717,'Pontuação'!M$2:N$13,2,FALSE)),0)</f>
        <v>1431</v>
      </c>
      <c r="T5717" s="11">
        <f t="shared" si="1"/>
        <v>143</v>
      </c>
      <c r="U5717" s="11" t="str">
        <f t="array" ref="U5717">IFERROR(INDEX('Pontuação'!G$13:G$101, MATCH(T5717, 'Pontuação'!F$13:F$101, 0)), "Faixa Indefinida")</f>
        <v>D</v>
      </c>
      <c r="V5717" s="11">
        <f t="shared" si="2"/>
        <v>0</v>
      </c>
      <c r="W5717" s="11">
        <f t="shared" si="3"/>
        <v>0</v>
      </c>
      <c r="X5717" s="11">
        <f t="shared" si="4"/>
        <v>0</v>
      </c>
      <c r="Y5717" s="11">
        <f t="shared" si="5"/>
        <v>1</v>
      </c>
      <c r="Z5717" s="12">
        <f>ROUNDUP(SUM(VLOOKUP(F5717,'Pontuação 3.0'!A$2:B$11,2,FALSE),VLOOKUP(E5717,'Pontuação 3.0'!C$2:D$11,2,FALSE),VLOOKUP(H5717,'Pontuação 3.0'!I$2:J$11,2,FALSE),VLOOKUP(J5717,'Pontuação 3.0'!G$2:H$11,2,FALSE),VLOOKUP(G5717,'Pontuação 3.0'!E$2:F$11,2,FALSE),VLOOKUP(K5717,'Pontuação 3.0'!K$2:L$11,2,FALSE),VLOOKUP(L5717,'Pontuação 3.0'!M$2:N$13,2,FALSE)),0)</f>
        <v>1905</v>
      </c>
      <c r="AA5717" s="12">
        <f t="shared" si="6"/>
        <v>191</v>
      </c>
      <c r="AB5717" s="12" t="str">
        <f t="array" ref="AB5717">IFERROR(INDEX('Pontuação 3.0'!G$13:G$191, MATCH(AA5717, 'Pontuação 3.0'!F$13:F$191, 0)), "Faixa Indefinida")</f>
        <v>D</v>
      </c>
      <c r="AC5717" s="12">
        <f t="shared" si="7"/>
        <v>0</v>
      </c>
      <c r="AD5717" s="12">
        <f t="shared" si="8"/>
        <v>0</v>
      </c>
      <c r="AE5717" s="12">
        <f t="shared" si="9"/>
        <v>0</v>
      </c>
      <c r="AF5717" s="12">
        <f t="shared" si="10"/>
        <v>1</v>
      </c>
    </row>
    <row r="5718" ht="15.75" customHeight="1">
      <c r="A5718" s="8">
        <v>45691.0</v>
      </c>
      <c r="B5718" s="9" t="s">
        <v>7239</v>
      </c>
      <c r="C5718" s="9" t="s">
        <v>13012</v>
      </c>
      <c r="D5718" s="15">
        <v>1.1978247755E10</v>
      </c>
      <c r="E5718" s="9" t="s">
        <v>13936</v>
      </c>
      <c r="F5718" s="9" t="s">
        <v>13950</v>
      </c>
      <c r="G5718" s="9" t="s">
        <v>13926</v>
      </c>
      <c r="H5718" s="9" t="s">
        <v>13951</v>
      </c>
      <c r="I5718" s="9" t="s">
        <v>13940</v>
      </c>
      <c r="J5718" s="9" t="s">
        <v>13929</v>
      </c>
      <c r="K5718" s="9" t="s">
        <v>13940</v>
      </c>
      <c r="L5718" s="9" t="s">
        <v>13931</v>
      </c>
      <c r="M5718" s="9" t="s">
        <v>13942</v>
      </c>
      <c r="N5718" s="13" t="s">
        <v>12</v>
      </c>
      <c r="O5718" s="13" t="s">
        <v>14</v>
      </c>
      <c r="P5718" s="13" t="s">
        <v>399</v>
      </c>
      <c r="Q5718" s="13" t="s">
        <v>33</v>
      </c>
      <c r="R5718" s="13" t="s">
        <v>15</v>
      </c>
      <c r="S5718" s="10">
        <f>ROUNDUP(SUM(VLOOKUP(F5718,'Pontuação'!A$2:B$11,2,FALSE),VLOOKUP(E5718,'Pontuação'!C$2:D$11,2,FALSE),VLOOKUP(H5718,'Pontuação'!I$2:J$11,2,FALSE),VLOOKUP(J5718,'Pontuação'!G$2:H$11,2,FALSE),VLOOKUP(L5718,'Pontuação'!M$2:N$13,2,FALSE)),0)</f>
        <v>1553</v>
      </c>
      <c r="T5718" s="11">
        <f t="shared" si="1"/>
        <v>155</v>
      </c>
      <c r="U5718" s="11" t="str">
        <f t="array" ref="U5718">IFERROR(INDEX('Pontuação'!G$13:G$101, MATCH(T5718, 'Pontuação'!F$13:F$101, 0)), "Faixa Indefinida")</f>
        <v>C</v>
      </c>
      <c r="V5718" s="11">
        <f t="shared" si="2"/>
        <v>0</v>
      </c>
      <c r="W5718" s="11">
        <f t="shared" si="3"/>
        <v>0</v>
      </c>
      <c r="X5718" s="11">
        <f t="shared" si="4"/>
        <v>1</v>
      </c>
      <c r="Y5718" s="11">
        <f t="shared" si="5"/>
        <v>0</v>
      </c>
      <c r="Z5718" s="12">
        <f>ROUNDUP(SUM(VLOOKUP(F5718,'Pontuação 3.0'!A$2:B$11,2,FALSE),VLOOKUP(E5718,'Pontuação 3.0'!C$2:D$11,2,FALSE),VLOOKUP(H5718,'Pontuação 3.0'!I$2:J$11,2,FALSE),VLOOKUP(J5718,'Pontuação 3.0'!G$2:H$11,2,FALSE),VLOOKUP(G5718,'Pontuação 3.0'!E$2:F$11,2,FALSE),VLOOKUP(K5718,'Pontuação 3.0'!K$2:L$11,2,FALSE),VLOOKUP(L5718,'Pontuação 3.0'!M$2:N$13,2,FALSE)),0)</f>
        <v>2122</v>
      </c>
      <c r="AA5718" s="12">
        <f t="shared" si="6"/>
        <v>212</v>
      </c>
      <c r="AB5718" s="12" t="str">
        <f t="array" ref="AB5718">IFERROR(INDEX('Pontuação 3.0'!G$13:G$191, MATCH(AA5718, 'Pontuação 3.0'!F$13:F$191, 0)), "Faixa Indefinida")</f>
        <v>C</v>
      </c>
      <c r="AC5718" s="12">
        <f t="shared" si="7"/>
        <v>0</v>
      </c>
      <c r="AD5718" s="12">
        <f t="shared" si="8"/>
        <v>0</v>
      </c>
      <c r="AE5718" s="12">
        <f t="shared" si="9"/>
        <v>1</v>
      </c>
      <c r="AF5718" s="12">
        <f t="shared" si="10"/>
        <v>0</v>
      </c>
    </row>
    <row r="5719" ht="15.75" customHeight="1">
      <c r="A5719" s="8">
        <v>45691.0</v>
      </c>
      <c r="B5719" s="9" t="s">
        <v>13021</v>
      </c>
      <c r="C5719" s="9" t="s">
        <v>13022</v>
      </c>
      <c r="D5719" s="15">
        <v>1.1912556856E10</v>
      </c>
      <c r="E5719" s="9" t="s">
        <v>13936</v>
      </c>
      <c r="F5719" s="9" t="s">
        <v>13950</v>
      </c>
      <c r="G5719" s="9" t="s">
        <v>13926</v>
      </c>
      <c r="H5719" s="9" t="s">
        <v>13949</v>
      </c>
      <c r="I5719" s="9" t="s">
        <v>13928</v>
      </c>
      <c r="J5719" s="9" t="s">
        <v>13956</v>
      </c>
      <c r="K5719" s="9" t="s">
        <v>13930</v>
      </c>
      <c r="L5719" s="9" t="s">
        <v>13931</v>
      </c>
      <c r="M5719" s="9" t="s">
        <v>13942</v>
      </c>
      <c r="N5719" s="13" t="s">
        <v>12</v>
      </c>
      <c r="O5719" s="13" t="s">
        <v>14</v>
      </c>
      <c r="P5719" s="13" t="s">
        <v>93</v>
      </c>
      <c r="Q5719" s="13" t="s">
        <v>33</v>
      </c>
      <c r="R5719" s="13" t="s">
        <v>65</v>
      </c>
      <c r="S5719" s="10">
        <f>ROUNDUP(SUM(VLOOKUP(F5719,'Pontuação'!A$2:B$11,2,FALSE),VLOOKUP(E5719,'Pontuação'!C$2:D$11,2,FALSE),VLOOKUP(H5719,'Pontuação'!I$2:J$11,2,FALSE),VLOOKUP(J5719,'Pontuação'!G$2:H$11,2,FALSE),VLOOKUP(L5719,'Pontuação'!M$2:N$13,2,FALSE)),0)</f>
        <v>1873</v>
      </c>
      <c r="T5719" s="11">
        <f t="shared" si="1"/>
        <v>187</v>
      </c>
      <c r="U5719" s="11" t="str">
        <f t="array" ref="U5719">IFERROR(INDEX('Pontuação'!G$13:G$101, MATCH(T5719, 'Pontuação'!F$13:F$101, 0)), "Faixa Indefinida")</f>
        <v>A</v>
      </c>
      <c r="V5719" s="11">
        <f t="shared" si="2"/>
        <v>1</v>
      </c>
      <c r="W5719" s="11">
        <f t="shared" si="3"/>
        <v>0</v>
      </c>
      <c r="X5719" s="11">
        <f t="shared" si="4"/>
        <v>0</v>
      </c>
      <c r="Y5719" s="11">
        <f t="shared" si="5"/>
        <v>0</v>
      </c>
      <c r="Z5719" s="12">
        <f>ROUNDUP(SUM(VLOOKUP(F5719,'Pontuação 3.0'!A$2:B$11,2,FALSE),VLOOKUP(E5719,'Pontuação 3.0'!C$2:D$11,2,FALSE),VLOOKUP(H5719,'Pontuação 3.0'!I$2:J$11,2,FALSE),VLOOKUP(J5719,'Pontuação 3.0'!G$2:H$11,2,FALSE),VLOOKUP(G5719,'Pontuação 3.0'!E$2:F$11,2,FALSE),VLOOKUP(K5719,'Pontuação 3.0'!K$2:L$11,2,FALSE),VLOOKUP(L5719,'Pontuação 3.0'!M$2:N$13,2,FALSE)),0)</f>
        <v>2745</v>
      </c>
      <c r="AA5719" s="12">
        <f t="shared" si="6"/>
        <v>275</v>
      </c>
      <c r="AB5719" s="12" t="str">
        <f t="array" ref="AB5719">IFERROR(INDEX('Pontuação 3.0'!G$13:G$191, MATCH(AA5719, 'Pontuação 3.0'!F$13:F$191, 0)), "Faixa Indefinida")</f>
        <v>A</v>
      </c>
      <c r="AC5719" s="12">
        <f t="shared" si="7"/>
        <v>1</v>
      </c>
      <c r="AD5719" s="12">
        <f t="shared" si="8"/>
        <v>0</v>
      </c>
      <c r="AE5719" s="12">
        <f t="shared" si="9"/>
        <v>0</v>
      </c>
      <c r="AF5719" s="12">
        <f t="shared" si="10"/>
        <v>0</v>
      </c>
    </row>
    <row r="5720" ht="15.75" customHeight="1">
      <c r="A5720" s="8">
        <v>45691.0</v>
      </c>
      <c r="B5720" s="9" t="s">
        <v>13026</v>
      </c>
      <c r="C5720" s="9" t="s">
        <v>13027</v>
      </c>
      <c r="D5720" s="15">
        <v>8.8994850255E10</v>
      </c>
      <c r="E5720" s="9" t="s">
        <v>13936</v>
      </c>
      <c r="F5720" s="9" t="s">
        <v>13950</v>
      </c>
      <c r="G5720" s="9" t="s">
        <v>13957</v>
      </c>
      <c r="H5720" s="9" t="s">
        <v>13927</v>
      </c>
      <c r="I5720" s="9" t="s">
        <v>13940</v>
      </c>
      <c r="J5720" s="9" t="s">
        <v>13929</v>
      </c>
      <c r="K5720" s="9" t="s">
        <v>13930</v>
      </c>
      <c r="L5720" s="9" t="s">
        <v>13954</v>
      </c>
      <c r="M5720" s="9" t="s">
        <v>13942</v>
      </c>
      <c r="N5720" s="13" t="s">
        <v>12</v>
      </c>
      <c r="O5720" s="13" t="s">
        <v>14</v>
      </c>
      <c r="P5720" s="13" t="s">
        <v>32</v>
      </c>
      <c r="Q5720" s="13" t="s">
        <v>51</v>
      </c>
      <c r="R5720" s="13" t="s">
        <v>65</v>
      </c>
      <c r="S5720" s="10">
        <f>ROUNDUP(SUM(VLOOKUP(F5720,'Pontuação'!A$2:B$11,2,FALSE),VLOOKUP(E5720,'Pontuação'!C$2:D$11,2,FALSE),VLOOKUP(H5720,'Pontuação'!I$2:J$11,2,FALSE),VLOOKUP(J5720,'Pontuação'!G$2:H$11,2,FALSE),VLOOKUP(L5720,'Pontuação'!M$2:N$13,2,FALSE)),0)</f>
        <v>1402</v>
      </c>
      <c r="T5720" s="11">
        <f t="shared" si="1"/>
        <v>140</v>
      </c>
      <c r="U5720" s="11" t="str">
        <f t="array" ref="U5720">IFERROR(INDEX('Pontuação'!G$13:G$101, MATCH(T5720, 'Pontuação'!F$13:F$101, 0)), "Faixa Indefinida")</f>
        <v>D</v>
      </c>
      <c r="V5720" s="11">
        <f t="shared" si="2"/>
        <v>0</v>
      </c>
      <c r="W5720" s="11">
        <f t="shared" si="3"/>
        <v>0</v>
      </c>
      <c r="X5720" s="11">
        <f t="shared" si="4"/>
        <v>0</v>
      </c>
      <c r="Y5720" s="11">
        <f t="shared" si="5"/>
        <v>1</v>
      </c>
      <c r="Z5720" s="12">
        <f>ROUNDUP(SUM(VLOOKUP(F5720,'Pontuação 3.0'!A$2:B$11,2,FALSE),VLOOKUP(E5720,'Pontuação 3.0'!C$2:D$11,2,FALSE),VLOOKUP(H5720,'Pontuação 3.0'!I$2:J$11,2,FALSE),VLOOKUP(J5720,'Pontuação 3.0'!G$2:H$11,2,FALSE),VLOOKUP(G5720,'Pontuação 3.0'!E$2:F$11,2,FALSE),VLOOKUP(K5720,'Pontuação 3.0'!K$2:L$11,2,FALSE),VLOOKUP(L5720,'Pontuação 3.0'!M$2:N$13,2,FALSE)),0)</f>
        <v>2055</v>
      </c>
      <c r="AA5720" s="12">
        <f t="shared" si="6"/>
        <v>206</v>
      </c>
      <c r="AB5720" s="12" t="str">
        <f t="array" ref="AB5720">IFERROR(INDEX('Pontuação 3.0'!G$13:G$191, MATCH(AA5720, 'Pontuação 3.0'!F$13:F$191, 0)), "Faixa Indefinida")</f>
        <v>C</v>
      </c>
      <c r="AC5720" s="12">
        <f t="shared" si="7"/>
        <v>0</v>
      </c>
      <c r="AD5720" s="12">
        <f t="shared" si="8"/>
        <v>0</v>
      </c>
      <c r="AE5720" s="12">
        <f t="shared" si="9"/>
        <v>1</v>
      </c>
      <c r="AF5720" s="12">
        <f t="shared" si="10"/>
        <v>0</v>
      </c>
    </row>
    <row r="5721" ht="15.75" customHeight="1">
      <c r="A5721" s="8">
        <v>45691.0</v>
      </c>
      <c r="B5721" s="9" t="s">
        <v>13030</v>
      </c>
      <c r="C5721" s="9" t="s">
        <v>13031</v>
      </c>
      <c r="D5721" s="15">
        <v>1.2982823983E10</v>
      </c>
      <c r="E5721" s="9" t="s">
        <v>13936</v>
      </c>
      <c r="F5721" s="9" t="s">
        <v>13950</v>
      </c>
      <c r="G5721" s="9" t="s">
        <v>13926</v>
      </c>
      <c r="H5721" s="9" t="s">
        <v>13951</v>
      </c>
      <c r="I5721" s="9" t="s">
        <v>13928</v>
      </c>
      <c r="J5721" s="9" t="s">
        <v>13929</v>
      </c>
      <c r="K5721" s="9" t="s">
        <v>13940</v>
      </c>
      <c r="L5721" s="9" t="s">
        <v>13945</v>
      </c>
      <c r="M5721" s="9" t="s">
        <v>13952</v>
      </c>
      <c r="N5721" s="13" t="s">
        <v>12</v>
      </c>
      <c r="O5721" s="13" t="s">
        <v>14</v>
      </c>
      <c r="P5721" s="13" t="s">
        <v>39</v>
      </c>
      <c r="Q5721" s="13" t="s">
        <v>48</v>
      </c>
      <c r="R5721" s="13" t="s">
        <v>15</v>
      </c>
      <c r="S5721" s="10">
        <f>ROUNDUP(SUM(VLOOKUP(F5721,'Pontuação'!A$2:B$11,2,FALSE),VLOOKUP(E5721,'Pontuação'!C$2:D$11,2,FALSE),VLOOKUP(H5721,'Pontuação'!I$2:J$11,2,FALSE),VLOOKUP(J5721,'Pontuação'!G$2:H$11,2,FALSE),VLOOKUP(L5721,'Pontuação'!M$2:N$13,2,FALSE)),0)</f>
        <v>1685</v>
      </c>
      <c r="T5721" s="11">
        <f t="shared" si="1"/>
        <v>169</v>
      </c>
      <c r="U5721" s="11" t="str">
        <f t="array" ref="U5721">IFERROR(INDEX('Pontuação'!G$13:G$101, MATCH(T5721, 'Pontuação'!F$13:F$101, 0)), "Faixa Indefinida")</f>
        <v>B</v>
      </c>
      <c r="V5721" s="11">
        <f t="shared" si="2"/>
        <v>0</v>
      </c>
      <c r="W5721" s="11">
        <f t="shared" si="3"/>
        <v>1</v>
      </c>
      <c r="X5721" s="11">
        <f t="shared" si="4"/>
        <v>0</v>
      </c>
      <c r="Y5721" s="11">
        <f t="shared" si="5"/>
        <v>0</v>
      </c>
      <c r="Z5721" s="12">
        <f>ROUNDUP(SUM(VLOOKUP(F5721,'Pontuação 3.0'!A$2:B$11,2,FALSE),VLOOKUP(E5721,'Pontuação 3.0'!C$2:D$11,2,FALSE),VLOOKUP(H5721,'Pontuação 3.0'!I$2:J$11,2,FALSE),VLOOKUP(J5721,'Pontuação 3.0'!G$2:H$11,2,FALSE),VLOOKUP(G5721,'Pontuação 3.0'!E$2:F$11,2,FALSE),VLOOKUP(K5721,'Pontuação 3.0'!K$2:L$11,2,FALSE),VLOOKUP(L5721,'Pontuação 3.0'!M$2:N$13,2,FALSE)),0)</f>
        <v>2208</v>
      </c>
      <c r="AA5721" s="12">
        <f t="shared" si="6"/>
        <v>221</v>
      </c>
      <c r="AB5721" s="12" t="str">
        <f t="array" ref="AB5721">IFERROR(INDEX('Pontuação 3.0'!G$13:G$191, MATCH(AA5721, 'Pontuação 3.0'!F$13:F$191, 0)), "Faixa Indefinida")</f>
        <v>B</v>
      </c>
      <c r="AC5721" s="12">
        <f t="shared" si="7"/>
        <v>0</v>
      </c>
      <c r="AD5721" s="12">
        <f t="shared" si="8"/>
        <v>1</v>
      </c>
      <c r="AE5721" s="12">
        <f t="shared" si="9"/>
        <v>0</v>
      </c>
      <c r="AF5721" s="12">
        <f t="shared" si="10"/>
        <v>0</v>
      </c>
    </row>
    <row r="5722" ht="15.75" customHeight="1">
      <c r="A5722" s="8">
        <v>45691.0</v>
      </c>
      <c r="B5722" s="9" t="s">
        <v>2272</v>
      </c>
      <c r="C5722" s="9" t="s">
        <v>13028</v>
      </c>
      <c r="D5722" s="15">
        <v>7.9988171733E10</v>
      </c>
      <c r="E5722" s="9" t="s">
        <v>13936</v>
      </c>
      <c r="F5722" s="9" t="s">
        <v>13948</v>
      </c>
      <c r="G5722" s="9" t="s">
        <v>13944</v>
      </c>
      <c r="H5722" s="9" t="s">
        <v>13938</v>
      </c>
      <c r="I5722" s="9" t="s">
        <v>13928</v>
      </c>
      <c r="J5722" s="9" t="s">
        <v>13956</v>
      </c>
      <c r="K5722" s="9" t="s">
        <v>13940</v>
      </c>
      <c r="L5722" s="9" t="s">
        <v>13931</v>
      </c>
      <c r="M5722" s="9" t="s">
        <v>13942</v>
      </c>
      <c r="N5722" s="13" t="s">
        <v>12</v>
      </c>
      <c r="O5722" s="13" t="s">
        <v>14</v>
      </c>
      <c r="P5722" s="13" t="s">
        <v>71</v>
      </c>
      <c r="Q5722" s="13" t="s">
        <v>13029</v>
      </c>
      <c r="R5722" s="13" t="s">
        <v>15</v>
      </c>
      <c r="S5722" s="10">
        <f>ROUNDUP(SUM(VLOOKUP(F5722,'Pontuação'!A$2:B$11,2,FALSE),VLOOKUP(E5722,'Pontuação'!C$2:D$11,2,FALSE),VLOOKUP(H5722,'Pontuação'!I$2:J$11,2,FALSE),VLOOKUP(J5722,'Pontuação'!G$2:H$11,2,FALSE),VLOOKUP(L5722,'Pontuação'!M$2:N$13,2,FALSE)),0)</f>
        <v>1845</v>
      </c>
      <c r="T5722" s="11">
        <f t="shared" si="1"/>
        <v>185</v>
      </c>
      <c r="U5722" s="11" t="str">
        <f t="array" ref="U5722">IFERROR(INDEX('Pontuação'!G$13:G$101, MATCH(T5722, 'Pontuação'!F$13:F$101, 0)), "Faixa Indefinida")</f>
        <v>A</v>
      </c>
      <c r="V5722" s="11">
        <f t="shared" si="2"/>
        <v>1</v>
      </c>
      <c r="W5722" s="11">
        <f t="shared" si="3"/>
        <v>0</v>
      </c>
      <c r="X5722" s="11">
        <f t="shared" si="4"/>
        <v>0</v>
      </c>
      <c r="Y5722" s="11">
        <f t="shared" si="5"/>
        <v>0</v>
      </c>
      <c r="Z5722" s="12">
        <f>ROUNDUP(SUM(VLOOKUP(F5722,'Pontuação 3.0'!A$2:B$11,2,FALSE),VLOOKUP(E5722,'Pontuação 3.0'!C$2:D$11,2,FALSE),VLOOKUP(H5722,'Pontuação 3.0'!I$2:J$11,2,FALSE),VLOOKUP(J5722,'Pontuação 3.0'!G$2:H$11,2,FALSE),VLOOKUP(G5722,'Pontuação 3.0'!E$2:F$11,2,FALSE),VLOOKUP(K5722,'Pontuação 3.0'!K$2:L$11,2,FALSE),VLOOKUP(L5722,'Pontuação 3.0'!M$2:N$13,2,FALSE)),0)</f>
        <v>2060</v>
      </c>
      <c r="AA5722" s="12">
        <f t="shared" si="6"/>
        <v>206</v>
      </c>
      <c r="AB5722" s="12" t="str">
        <f t="array" ref="AB5722">IFERROR(INDEX('Pontuação 3.0'!G$13:G$191, MATCH(AA5722, 'Pontuação 3.0'!F$13:F$191, 0)), "Faixa Indefinida")</f>
        <v>C</v>
      </c>
      <c r="AC5722" s="12">
        <f t="shared" si="7"/>
        <v>0</v>
      </c>
      <c r="AD5722" s="12">
        <f t="shared" si="8"/>
        <v>0</v>
      </c>
      <c r="AE5722" s="12">
        <f t="shared" si="9"/>
        <v>1</v>
      </c>
      <c r="AF5722" s="12">
        <f t="shared" si="10"/>
        <v>0</v>
      </c>
    </row>
    <row r="5723" ht="15.75" customHeight="1">
      <c r="A5723" s="8">
        <v>45691.0</v>
      </c>
      <c r="B5723" s="9" t="s">
        <v>13032</v>
      </c>
      <c r="C5723" s="9" t="s">
        <v>13033</v>
      </c>
      <c r="D5723" s="15">
        <v>4.7999366907E10</v>
      </c>
      <c r="E5723" s="9" t="s">
        <v>13936</v>
      </c>
      <c r="F5723" s="9" t="s">
        <v>13950</v>
      </c>
      <c r="G5723" s="9" t="s">
        <v>13944</v>
      </c>
      <c r="H5723" s="9" t="s">
        <v>13949</v>
      </c>
      <c r="I5723" s="9" t="s">
        <v>13940</v>
      </c>
      <c r="J5723" s="9" t="s">
        <v>13929</v>
      </c>
      <c r="K5723" s="9" t="s">
        <v>13940</v>
      </c>
      <c r="L5723" s="9" t="s">
        <v>13945</v>
      </c>
      <c r="M5723" s="9" t="s">
        <v>13952</v>
      </c>
      <c r="N5723" s="13" t="s">
        <v>12</v>
      </c>
      <c r="O5723" s="13" t="s">
        <v>14</v>
      </c>
      <c r="P5723" s="13" t="s">
        <v>399</v>
      </c>
      <c r="Q5723" s="13" t="s">
        <v>48</v>
      </c>
      <c r="R5723" s="13" t="s">
        <v>15</v>
      </c>
      <c r="S5723" s="10">
        <f>ROUNDUP(SUM(VLOOKUP(F5723,'Pontuação'!A$2:B$11,2,FALSE),VLOOKUP(E5723,'Pontuação'!C$2:D$11,2,FALSE),VLOOKUP(H5723,'Pontuação'!I$2:J$11,2,FALSE),VLOOKUP(J5723,'Pontuação'!G$2:H$11,2,FALSE),VLOOKUP(L5723,'Pontuação'!M$2:N$13,2,FALSE)),0)</f>
        <v>1727</v>
      </c>
      <c r="T5723" s="11">
        <f t="shared" si="1"/>
        <v>173</v>
      </c>
      <c r="U5723" s="11" t="str">
        <f t="array" ref="U5723">IFERROR(INDEX('Pontuação'!G$13:G$101, MATCH(T5723, 'Pontuação'!F$13:F$101, 0)), "Faixa Indefinida")</f>
        <v>B</v>
      </c>
      <c r="V5723" s="11">
        <f t="shared" si="2"/>
        <v>0</v>
      </c>
      <c r="W5723" s="11">
        <f t="shared" si="3"/>
        <v>1</v>
      </c>
      <c r="X5723" s="11">
        <f t="shared" si="4"/>
        <v>0</v>
      </c>
      <c r="Y5723" s="11">
        <f t="shared" si="5"/>
        <v>0</v>
      </c>
      <c r="Z5723" s="12">
        <f>ROUNDUP(SUM(VLOOKUP(F5723,'Pontuação 3.0'!A$2:B$11,2,FALSE),VLOOKUP(E5723,'Pontuação 3.0'!C$2:D$11,2,FALSE),VLOOKUP(H5723,'Pontuação 3.0'!I$2:J$11,2,FALSE),VLOOKUP(J5723,'Pontuação 3.0'!G$2:H$11,2,FALSE),VLOOKUP(G5723,'Pontuação 3.0'!E$2:F$11,2,FALSE),VLOOKUP(K5723,'Pontuação 3.0'!K$2:L$11,2,FALSE),VLOOKUP(L5723,'Pontuação 3.0'!M$2:N$13,2,FALSE)),0)</f>
        <v>2155</v>
      </c>
      <c r="AA5723" s="12">
        <f t="shared" si="6"/>
        <v>216</v>
      </c>
      <c r="AB5723" s="12" t="str">
        <f t="array" ref="AB5723">IFERROR(INDEX('Pontuação 3.0'!G$13:G$191, MATCH(AA5723, 'Pontuação 3.0'!F$13:F$191, 0)), "Faixa Indefinida")</f>
        <v>B</v>
      </c>
      <c r="AC5723" s="12">
        <f t="shared" si="7"/>
        <v>0</v>
      </c>
      <c r="AD5723" s="12">
        <f t="shared" si="8"/>
        <v>1</v>
      </c>
      <c r="AE5723" s="12">
        <f t="shared" si="9"/>
        <v>0</v>
      </c>
      <c r="AF5723" s="12">
        <f t="shared" si="10"/>
        <v>0</v>
      </c>
    </row>
    <row r="5724" ht="15.75" customHeight="1">
      <c r="A5724" s="8">
        <v>45691.0</v>
      </c>
      <c r="B5724" s="9" t="s">
        <v>13034</v>
      </c>
      <c r="C5724" s="9" t="s">
        <v>13035</v>
      </c>
      <c r="D5724" s="15">
        <v>3.5991037481E10</v>
      </c>
      <c r="E5724" s="9" t="s">
        <v>13936</v>
      </c>
      <c r="F5724" s="9" t="s">
        <v>13950</v>
      </c>
      <c r="G5724" s="9" t="s">
        <v>13926</v>
      </c>
      <c r="H5724" s="9" t="s">
        <v>13951</v>
      </c>
      <c r="I5724" s="9" t="s">
        <v>13940</v>
      </c>
      <c r="J5724" s="9" t="s">
        <v>13929</v>
      </c>
      <c r="K5724" s="9" t="s">
        <v>13940</v>
      </c>
      <c r="L5724" s="9" t="s">
        <v>13945</v>
      </c>
      <c r="M5724" s="9" t="s">
        <v>13942</v>
      </c>
      <c r="N5724" s="13" t="s">
        <v>12</v>
      </c>
      <c r="O5724" s="13" t="s">
        <v>14</v>
      </c>
      <c r="P5724" s="13" t="s">
        <v>19</v>
      </c>
      <c r="Q5724" s="13" t="s">
        <v>77</v>
      </c>
      <c r="R5724" s="13" t="s">
        <v>15</v>
      </c>
      <c r="S5724" s="10">
        <f>ROUNDUP(SUM(VLOOKUP(F5724,'Pontuação'!A$2:B$11,2,FALSE),VLOOKUP(E5724,'Pontuação'!C$2:D$11,2,FALSE),VLOOKUP(H5724,'Pontuação'!I$2:J$11,2,FALSE),VLOOKUP(J5724,'Pontuação'!G$2:H$11,2,FALSE),VLOOKUP(L5724,'Pontuação'!M$2:N$13,2,FALSE)),0)</f>
        <v>1685</v>
      </c>
      <c r="T5724" s="11">
        <f t="shared" si="1"/>
        <v>169</v>
      </c>
      <c r="U5724" s="11" t="str">
        <f t="array" ref="U5724">IFERROR(INDEX('Pontuação'!G$13:G$101, MATCH(T5724, 'Pontuação'!F$13:F$101, 0)), "Faixa Indefinida")</f>
        <v>B</v>
      </c>
      <c r="V5724" s="11">
        <f t="shared" si="2"/>
        <v>0</v>
      </c>
      <c r="W5724" s="11">
        <f t="shared" si="3"/>
        <v>1</v>
      </c>
      <c r="X5724" s="11">
        <f t="shared" si="4"/>
        <v>0</v>
      </c>
      <c r="Y5724" s="11">
        <f t="shared" si="5"/>
        <v>0</v>
      </c>
      <c r="Z5724" s="12">
        <f>ROUNDUP(SUM(VLOOKUP(F5724,'Pontuação 3.0'!A$2:B$11,2,FALSE),VLOOKUP(E5724,'Pontuação 3.0'!C$2:D$11,2,FALSE),VLOOKUP(H5724,'Pontuação 3.0'!I$2:J$11,2,FALSE),VLOOKUP(J5724,'Pontuação 3.0'!G$2:H$11,2,FALSE),VLOOKUP(G5724,'Pontuação 3.0'!E$2:F$11,2,FALSE),VLOOKUP(K5724,'Pontuação 3.0'!K$2:L$11,2,FALSE),VLOOKUP(L5724,'Pontuação 3.0'!M$2:N$13,2,FALSE)),0)</f>
        <v>2208</v>
      </c>
      <c r="AA5724" s="12">
        <f t="shared" si="6"/>
        <v>221</v>
      </c>
      <c r="AB5724" s="12" t="str">
        <f t="array" ref="AB5724">IFERROR(INDEX('Pontuação 3.0'!G$13:G$191, MATCH(AA5724, 'Pontuação 3.0'!F$13:F$191, 0)), "Faixa Indefinida")</f>
        <v>B</v>
      </c>
      <c r="AC5724" s="12">
        <f t="shared" si="7"/>
        <v>0</v>
      </c>
      <c r="AD5724" s="12">
        <f t="shared" si="8"/>
        <v>1</v>
      </c>
      <c r="AE5724" s="12">
        <f t="shared" si="9"/>
        <v>0</v>
      </c>
      <c r="AF5724" s="12">
        <f t="shared" si="10"/>
        <v>0</v>
      </c>
    </row>
    <row r="5725" ht="15.75" customHeight="1">
      <c r="A5725" s="8">
        <v>45691.0</v>
      </c>
      <c r="B5725" s="9" t="s">
        <v>8633</v>
      </c>
      <c r="C5725" s="9" t="s">
        <v>13036</v>
      </c>
      <c r="D5725" s="15">
        <v>2.2997628437E10</v>
      </c>
      <c r="E5725" s="9" t="s">
        <v>13936</v>
      </c>
      <c r="F5725" s="9" t="s">
        <v>13925</v>
      </c>
      <c r="G5725" s="9" t="s">
        <v>13961</v>
      </c>
      <c r="H5725" s="9" t="s">
        <v>13927</v>
      </c>
      <c r="I5725" s="9" t="s">
        <v>13940</v>
      </c>
      <c r="J5725" s="9" t="s">
        <v>13956</v>
      </c>
      <c r="K5725" s="9" t="s">
        <v>13940</v>
      </c>
      <c r="L5725" s="9" t="s">
        <v>13931</v>
      </c>
      <c r="M5725" s="9" t="s">
        <v>13967</v>
      </c>
      <c r="N5725" s="13" t="s">
        <v>12</v>
      </c>
      <c r="O5725" s="13" t="s">
        <v>14</v>
      </c>
      <c r="P5725" s="13" t="s">
        <v>32</v>
      </c>
      <c r="Q5725" s="13" t="s">
        <v>62</v>
      </c>
      <c r="R5725" s="13" t="s">
        <v>15</v>
      </c>
      <c r="S5725" s="10">
        <f>ROUNDUP(SUM(VLOOKUP(F5725,'Pontuação'!A$2:B$11,2,FALSE),VLOOKUP(E5725,'Pontuação'!C$2:D$11,2,FALSE),VLOOKUP(H5725,'Pontuação'!I$2:J$11,2,FALSE),VLOOKUP(J5725,'Pontuação'!G$2:H$11,2,FALSE),VLOOKUP(L5725,'Pontuação'!M$2:N$13,2,FALSE)),0)</f>
        <v>1472</v>
      </c>
      <c r="T5725" s="11">
        <f t="shared" si="1"/>
        <v>147</v>
      </c>
      <c r="U5725" s="11" t="str">
        <f t="array" ref="U5725">IFERROR(INDEX('Pontuação'!G$13:G$101, MATCH(T5725, 'Pontuação'!F$13:F$101, 0)), "Faixa Indefinida")</f>
        <v>D</v>
      </c>
      <c r="V5725" s="11">
        <f t="shared" si="2"/>
        <v>0</v>
      </c>
      <c r="W5725" s="11">
        <f t="shared" si="3"/>
        <v>0</v>
      </c>
      <c r="X5725" s="11">
        <f t="shared" si="4"/>
        <v>0</v>
      </c>
      <c r="Y5725" s="11">
        <f t="shared" si="5"/>
        <v>1</v>
      </c>
      <c r="Z5725" s="12">
        <f>ROUNDUP(SUM(VLOOKUP(F5725,'Pontuação 3.0'!A$2:B$11,2,FALSE),VLOOKUP(E5725,'Pontuação 3.0'!C$2:D$11,2,FALSE),VLOOKUP(H5725,'Pontuação 3.0'!I$2:J$11,2,FALSE),VLOOKUP(J5725,'Pontuação 3.0'!G$2:H$11,2,FALSE),VLOOKUP(G5725,'Pontuação 3.0'!E$2:F$11,2,FALSE),VLOOKUP(K5725,'Pontuação 3.0'!K$2:L$11,2,FALSE),VLOOKUP(L5725,'Pontuação 3.0'!M$2:N$13,2,FALSE)),0)</f>
        <v>1994</v>
      </c>
      <c r="AA5725" s="12">
        <f t="shared" si="6"/>
        <v>199</v>
      </c>
      <c r="AB5725" s="12" t="str">
        <f t="array" ref="AB5725">IFERROR(INDEX('Pontuação 3.0'!G$13:G$191, MATCH(AA5725, 'Pontuação 3.0'!F$13:F$191, 0)), "Faixa Indefinida")</f>
        <v>C</v>
      </c>
      <c r="AC5725" s="12">
        <f t="shared" si="7"/>
        <v>0</v>
      </c>
      <c r="AD5725" s="12">
        <f t="shared" si="8"/>
        <v>0</v>
      </c>
      <c r="AE5725" s="12">
        <f t="shared" si="9"/>
        <v>1</v>
      </c>
      <c r="AF5725" s="12">
        <f t="shared" si="10"/>
        <v>0</v>
      </c>
    </row>
    <row r="5726" ht="15.75" customHeight="1">
      <c r="A5726" s="8">
        <v>45691.0</v>
      </c>
      <c r="B5726" s="9" t="s">
        <v>13039</v>
      </c>
      <c r="C5726" s="9" t="s">
        <v>13040</v>
      </c>
      <c r="D5726" s="15">
        <v>2.2998908213E10</v>
      </c>
      <c r="E5726" s="9" t="s">
        <v>13936</v>
      </c>
      <c r="F5726" s="9" t="s">
        <v>13925</v>
      </c>
      <c r="G5726" s="9" t="s">
        <v>13961</v>
      </c>
      <c r="H5726" s="9" t="s">
        <v>13927</v>
      </c>
      <c r="I5726" s="9" t="s">
        <v>13940</v>
      </c>
      <c r="J5726" s="9" t="s">
        <v>13966</v>
      </c>
      <c r="K5726" s="9" t="s">
        <v>13940</v>
      </c>
      <c r="L5726" s="9" t="s">
        <v>13959</v>
      </c>
      <c r="M5726" s="9" t="s">
        <v>13946</v>
      </c>
      <c r="N5726" s="9"/>
      <c r="O5726" s="9"/>
      <c r="P5726" s="9"/>
      <c r="Q5726" s="9"/>
      <c r="R5726" s="9"/>
      <c r="S5726" s="10">
        <f>ROUNDUP(SUM(VLOOKUP(F5726,'Pontuação'!A$2:B$11,2,FALSE),VLOOKUP(E5726,'Pontuação'!C$2:D$11,2,FALSE),VLOOKUP(H5726,'Pontuação'!I$2:J$11,2,FALSE),VLOOKUP(J5726,'Pontuação'!G$2:H$11,2,FALSE),VLOOKUP(L5726,'Pontuação'!M$2:N$13,2,FALSE)),0)</f>
        <v>1542</v>
      </c>
      <c r="T5726" s="11">
        <f t="shared" si="1"/>
        <v>154</v>
      </c>
      <c r="U5726" s="11" t="str">
        <f t="array" ref="U5726">IFERROR(INDEX('Pontuação'!G$13:G$101, MATCH(T5726, 'Pontuação'!F$13:F$101, 0)), "Faixa Indefinida")</f>
        <v>C</v>
      </c>
      <c r="V5726" s="11">
        <f t="shared" si="2"/>
        <v>0</v>
      </c>
      <c r="W5726" s="11">
        <f t="shared" si="3"/>
        <v>0</v>
      </c>
      <c r="X5726" s="11">
        <f t="shared" si="4"/>
        <v>1</v>
      </c>
      <c r="Y5726" s="11">
        <f t="shared" si="5"/>
        <v>0</v>
      </c>
      <c r="Z5726" s="12">
        <f>ROUNDUP(SUM(VLOOKUP(F5726,'Pontuação 3.0'!A$2:B$11,2,FALSE),VLOOKUP(E5726,'Pontuação 3.0'!C$2:D$11,2,FALSE),VLOOKUP(H5726,'Pontuação 3.0'!I$2:J$11,2,FALSE),VLOOKUP(J5726,'Pontuação 3.0'!G$2:H$11,2,FALSE),VLOOKUP(G5726,'Pontuação 3.0'!E$2:F$11,2,FALSE),VLOOKUP(K5726,'Pontuação 3.0'!K$2:L$11,2,FALSE),VLOOKUP(L5726,'Pontuação 3.0'!M$2:N$13,2,FALSE)),0)</f>
        <v>1936</v>
      </c>
      <c r="AA5726" s="12">
        <f t="shared" si="6"/>
        <v>194</v>
      </c>
      <c r="AB5726" s="12" t="str">
        <f t="array" ref="AB5726">IFERROR(INDEX('Pontuação 3.0'!G$13:G$191, MATCH(AA5726, 'Pontuação 3.0'!F$13:F$191, 0)), "Faixa Indefinida")</f>
        <v>C</v>
      </c>
      <c r="AC5726" s="12">
        <f t="shared" si="7"/>
        <v>0</v>
      </c>
      <c r="AD5726" s="12">
        <f t="shared" si="8"/>
        <v>0</v>
      </c>
      <c r="AE5726" s="12">
        <f t="shared" si="9"/>
        <v>1</v>
      </c>
      <c r="AF5726" s="12">
        <f t="shared" si="10"/>
        <v>0</v>
      </c>
    </row>
    <row r="5727" ht="15.75" customHeight="1">
      <c r="A5727" s="8">
        <v>45691.0</v>
      </c>
      <c r="B5727" s="9" t="s">
        <v>9416</v>
      </c>
      <c r="C5727" s="9" t="s">
        <v>13041</v>
      </c>
      <c r="D5727" s="15">
        <v>1.1970475603E10</v>
      </c>
      <c r="E5727" s="9" t="s">
        <v>13924</v>
      </c>
      <c r="F5727" s="9" t="s">
        <v>13950</v>
      </c>
      <c r="G5727" s="9" t="s">
        <v>13944</v>
      </c>
      <c r="H5727" s="9" t="s">
        <v>13951</v>
      </c>
      <c r="I5727" s="9" t="s">
        <v>13940</v>
      </c>
      <c r="J5727" s="9" t="s">
        <v>13956</v>
      </c>
      <c r="K5727" s="9" t="s">
        <v>13940</v>
      </c>
      <c r="L5727" s="9" t="s">
        <v>13931</v>
      </c>
      <c r="M5727" s="9" t="s">
        <v>13952</v>
      </c>
      <c r="N5727" s="13" t="s">
        <v>12</v>
      </c>
      <c r="O5727" s="13" t="s">
        <v>14</v>
      </c>
      <c r="P5727" s="13" t="s">
        <v>13</v>
      </c>
      <c r="Q5727" s="13" t="s">
        <v>869</v>
      </c>
      <c r="R5727" s="13" t="s">
        <v>15</v>
      </c>
      <c r="S5727" s="10">
        <f>ROUNDUP(SUM(VLOOKUP(F5727,'Pontuação'!A$2:B$11,2,FALSE),VLOOKUP(E5727,'Pontuação'!C$2:D$11,2,FALSE),VLOOKUP(H5727,'Pontuação'!I$2:J$11,2,FALSE),VLOOKUP(J5727,'Pontuação'!G$2:H$11,2,FALSE),VLOOKUP(L5727,'Pontuação'!M$2:N$13,2,FALSE)),0)</f>
        <v>1835</v>
      </c>
      <c r="T5727" s="11">
        <f t="shared" si="1"/>
        <v>184</v>
      </c>
      <c r="U5727" s="11" t="str">
        <f t="array" ref="U5727">IFERROR(INDEX('Pontuação'!G$13:G$101, MATCH(T5727, 'Pontuação'!F$13:F$101, 0)), "Faixa Indefinida")</f>
        <v>A</v>
      </c>
      <c r="V5727" s="11">
        <f t="shared" si="2"/>
        <v>1</v>
      </c>
      <c r="W5727" s="11">
        <f t="shared" si="3"/>
        <v>0</v>
      </c>
      <c r="X5727" s="11">
        <f t="shared" si="4"/>
        <v>0</v>
      </c>
      <c r="Y5727" s="11">
        <f t="shared" si="5"/>
        <v>0</v>
      </c>
      <c r="Z5727" s="12">
        <f>ROUNDUP(SUM(VLOOKUP(F5727,'Pontuação 3.0'!A$2:B$11,2,FALSE),VLOOKUP(E5727,'Pontuação 3.0'!C$2:D$11,2,FALSE),VLOOKUP(H5727,'Pontuação 3.0'!I$2:J$11,2,FALSE),VLOOKUP(J5727,'Pontuação 3.0'!G$2:H$11,2,FALSE),VLOOKUP(G5727,'Pontuação 3.0'!E$2:F$11,2,FALSE),VLOOKUP(K5727,'Pontuação 3.0'!K$2:L$11,2,FALSE),VLOOKUP(L5727,'Pontuação 3.0'!M$2:N$13,2,FALSE)),0)</f>
        <v>2227</v>
      </c>
      <c r="AA5727" s="12">
        <f t="shared" si="6"/>
        <v>223</v>
      </c>
      <c r="AB5727" s="12" t="str">
        <f t="array" ref="AB5727">IFERROR(INDEX('Pontuação 3.0'!G$13:G$191, MATCH(AA5727, 'Pontuação 3.0'!F$13:F$191, 0)), "Faixa Indefinida")</f>
        <v>B</v>
      </c>
      <c r="AC5727" s="12">
        <f t="shared" si="7"/>
        <v>0</v>
      </c>
      <c r="AD5727" s="12">
        <f t="shared" si="8"/>
        <v>1</v>
      </c>
      <c r="AE5727" s="12">
        <f t="shared" si="9"/>
        <v>0</v>
      </c>
      <c r="AF5727" s="12">
        <f t="shared" si="10"/>
        <v>0</v>
      </c>
    </row>
    <row r="5728" ht="15.75" customHeight="1">
      <c r="A5728" s="8">
        <v>45691.0</v>
      </c>
      <c r="B5728" s="9" t="s">
        <v>13042</v>
      </c>
      <c r="C5728" s="9" t="s">
        <v>13043</v>
      </c>
      <c r="D5728" s="9" t="s">
        <v>13044</v>
      </c>
      <c r="E5728" s="9" t="s">
        <v>13936</v>
      </c>
      <c r="F5728" s="9" t="s">
        <v>13937</v>
      </c>
      <c r="G5728" s="9" t="s">
        <v>13955</v>
      </c>
      <c r="H5728" s="9" t="s">
        <v>13949</v>
      </c>
      <c r="I5728" s="9" t="s">
        <v>13940</v>
      </c>
      <c r="J5728" s="9" t="s">
        <v>13939</v>
      </c>
      <c r="K5728" s="9" t="s">
        <v>13940</v>
      </c>
      <c r="L5728" s="9" t="s">
        <v>13945</v>
      </c>
      <c r="M5728" s="9" t="s">
        <v>13952</v>
      </c>
      <c r="N5728" s="13" t="s">
        <v>12</v>
      </c>
      <c r="O5728" s="13" t="s">
        <v>14</v>
      </c>
      <c r="P5728" s="13" t="s">
        <v>13</v>
      </c>
      <c r="Q5728" s="13" t="s">
        <v>114</v>
      </c>
      <c r="R5728" s="13" t="s">
        <v>65</v>
      </c>
      <c r="S5728" s="10">
        <f>ROUNDUP(SUM(VLOOKUP(F5728,'Pontuação'!A$2:B$11,2,FALSE),VLOOKUP(E5728,'Pontuação'!C$2:D$11,2,FALSE),VLOOKUP(H5728,'Pontuação'!I$2:J$11,2,FALSE),VLOOKUP(J5728,'Pontuação'!G$2:H$11,2,FALSE),VLOOKUP(L5728,'Pontuação'!M$2:N$13,2,FALSE)),0)</f>
        <v>1803</v>
      </c>
      <c r="T5728" s="11">
        <f t="shared" si="1"/>
        <v>180</v>
      </c>
      <c r="U5728" s="11" t="str">
        <f t="array" ref="U5728">IFERROR(INDEX('Pontuação'!G$13:G$101, MATCH(T5728, 'Pontuação'!F$13:F$101, 0)), "Faixa Indefinida")</f>
        <v>B</v>
      </c>
      <c r="V5728" s="11">
        <f t="shared" si="2"/>
        <v>0</v>
      </c>
      <c r="W5728" s="11">
        <f t="shared" si="3"/>
        <v>1</v>
      </c>
      <c r="X5728" s="11">
        <f t="shared" si="4"/>
        <v>0</v>
      </c>
      <c r="Y5728" s="11">
        <f t="shared" si="5"/>
        <v>0</v>
      </c>
      <c r="Z5728" s="12">
        <f>ROUNDUP(SUM(VLOOKUP(F5728,'Pontuação 3.0'!A$2:B$11,2,FALSE),VLOOKUP(E5728,'Pontuação 3.0'!C$2:D$11,2,FALSE),VLOOKUP(H5728,'Pontuação 3.0'!I$2:J$11,2,FALSE),VLOOKUP(J5728,'Pontuação 3.0'!G$2:H$11,2,FALSE),VLOOKUP(G5728,'Pontuação 3.0'!E$2:F$11,2,FALSE),VLOOKUP(K5728,'Pontuação 3.0'!K$2:L$11,2,FALSE),VLOOKUP(L5728,'Pontuação 3.0'!M$2:N$13,2,FALSE)),0)</f>
        <v>2319</v>
      </c>
      <c r="AA5728" s="12">
        <f t="shared" si="6"/>
        <v>232</v>
      </c>
      <c r="AB5728" s="12" t="str">
        <f t="array" ref="AB5728">IFERROR(INDEX('Pontuação 3.0'!G$13:G$191, MATCH(AA5728, 'Pontuação 3.0'!F$13:F$191, 0)), "Faixa Indefinida")</f>
        <v>B</v>
      </c>
      <c r="AC5728" s="12">
        <f t="shared" si="7"/>
        <v>0</v>
      </c>
      <c r="AD5728" s="12">
        <f t="shared" si="8"/>
        <v>1</v>
      </c>
      <c r="AE5728" s="12">
        <f t="shared" si="9"/>
        <v>0</v>
      </c>
      <c r="AF5728" s="12">
        <f t="shared" si="10"/>
        <v>0</v>
      </c>
    </row>
    <row r="5729" ht="15.75" customHeight="1">
      <c r="A5729" s="8">
        <v>45691.0</v>
      </c>
      <c r="B5729" s="9" t="s">
        <v>13045</v>
      </c>
      <c r="C5729" s="9" t="s">
        <v>13046</v>
      </c>
      <c r="D5729" s="15">
        <v>7.7992078536E10</v>
      </c>
      <c r="E5729" s="9" t="s">
        <v>13936</v>
      </c>
      <c r="F5729" s="9" t="s">
        <v>13950</v>
      </c>
      <c r="G5729" s="9" t="s">
        <v>13955</v>
      </c>
      <c r="H5729" s="9" t="s">
        <v>13927</v>
      </c>
      <c r="I5729" s="9" t="s">
        <v>13940</v>
      </c>
      <c r="J5729" s="9" t="s">
        <v>13966</v>
      </c>
      <c r="K5729" s="9" t="s">
        <v>13940</v>
      </c>
      <c r="L5729" s="9" t="s">
        <v>13959</v>
      </c>
      <c r="M5729" s="9" t="s">
        <v>13946</v>
      </c>
      <c r="N5729" s="13" t="s">
        <v>12</v>
      </c>
      <c r="O5729" s="13" t="s">
        <v>14</v>
      </c>
      <c r="P5729" s="13" t="s">
        <v>399</v>
      </c>
      <c r="Q5729" s="13" t="s">
        <v>33</v>
      </c>
      <c r="R5729" s="13" t="s">
        <v>15</v>
      </c>
      <c r="S5729" s="10">
        <f>ROUNDUP(SUM(VLOOKUP(F5729,'Pontuação'!A$2:B$11,2,FALSE),VLOOKUP(E5729,'Pontuação'!C$2:D$11,2,FALSE),VLOOKUP(H5729,'Pontuação'!I$2:J$11,2,FALSE),VLOOKUP(J5729,'Pontuação'!G$2:H$11,2,FALSE),VLOOKUP(L5729,'Pontuação'!M$2:N$13,2,FALSE)),0)</f>
        <v>1787</v>
      </c>
      <c r="T5729" s="11">
        <f t="shared" si="1"/>
        <v>179</v>
      </c>
      <c r="U5729" s="11" t="str">
        <f t="array" ref="U5729">IFERROR(INDEX('Pontuação'!G$13:G$101, MATCH(T5729, 'Pontuação'!F$13:F$101, 0)), "Faixa Indefinida")</f>
        <v>B</v>
      </c>
      <c r="V5729" s="11">
        <f t="shared" si="2"/>
        <v>0</v>
      </c>
      <c r="W5729" s="11">
        <f t="shared" si="3"/>
        <v>1</v>
      </c>
      <c r="X5729" s="11">
        <f t="shared" si="4"/>
        <v>0</v>
      </c>
      <c r="Y5729" s="11">
        <f t="shared" si="5"/>
        <v>0</v>
      </c>
      <c r="Z5729" s="12">
        <f>ROUNDUP(SUM(VLOOKUP(F5729,'Pontuação 3.0'!A$2:B$11,2,FALSE),VLOOKUP(E5729,'Pontuação 3.0'!C$2:D$11,2,FALSE),VLOOKUP(H5729,'Pontuação 3.0'!I$2:J$11,2,FALSE),VLOOKUP(J5729,'Pontuação 3.0'!G$2:H$11,2,FALSE),VLOOKUP(G5729,'Pontuação 3.0'!E$2:F$11,2,FALSE),VLOOKUP(K5729,'Pontuação 3.0'!K$2:L$11,2,FALSE),VLOOKUP(L5729,'Pontuação 3.0'!M$2:N$13,2,FALSE)),0)</f>
        <v>2285</v>
      </c>
      <c r="AA5729" s="12">
        <f t="shared" si="6"/>
        <v>229</v>
      </c>
      <c r="AB5729" s="12" t="str">
        <f t="array" ref="AB5729">IFERROR(INDEX('Pontuação 3.0'!G$13:G$191, MATCH(AA5729, 'Pontuação 3.0'!F$13:F$191, 0)), "Faixa Indefinida")</f>
        <v>B</v>
      </c>
      <c r="AC5729" s="12">
        <f t="shared" si="7"/>
        <v>0</v>
      </c>
      <c r="AD5729" s="12">
        <f t="shared" si="8"/>
        <v>1</v>
      </c>
      <c r="AE5729" s="12">
        <f t="shared" si="9"/>
        <v>0</v>
      </c>
      <c r="AF5729" s="12">
        <f t="shared" si="10"/>
        <v>0</v>
      </c>
    </row>
    <row r="5730" ht="15.75" customHeight="1">
      <c r="A5730" s="8">
        <v>45691.0</v>
      </c>
      <c r="B5730" s="9" t="s">
        <v>13049</v>
      </c>
      <c r="C5730" s="9" t="s">
        <v>13050</v>
      </c>
      <c r="D5730" s="15">
        <v>8.3988994954E10</v>
      </c>
      <c r="E5730" s="9" t="s">
        <v>13936</v>
      </c>
      <c r="F5730" s="9" t="s">
        <v>13950</v>
      </c>
      <c r="G5730" s="9" t="s">
        <v>13926</v>
      </c>
      <c r="H5730" s="9" t="s">
        <v>13951</v>
      </c>
      <c r="I5730" s="9" t="s">
        <v>13940</v>
      </c>
      <c r="J5730" s="9" t="s">
        <v>13929</v>
      </c>
      <c r="K5730" s="9" t="s">
        <v>13930</v>
      </c>
      <c r="L5730" s="9" t="s">
        <v>13931</v>
      </c>
      <c r="M5730" s="9" t="s">
        <v>13932</v>
      </c>
      <c r="N5730" s="13" t="s">
        <v>12</v>
      </c>
      <c r="O5730" s="13" t="s">
        <v>14</v>
      </c>
      <c r="P5730" s="13" t="s">
        <v>13</v>
      </c>
      <c r="Q5730" s="13" t="s">
        <v>48</v>
      </c>
      <c r="R5730" s="13" t="s">
        <v>15</v>
      </c>
      <c r="S5730" s="10">
        <f>ROUNDUP(SUM(VLOOKUP(F5730,'Pontuação'!A$2:B$11,2,FALSE),VLOOKUP(E5730,'Pontuação'!C$2:D$11,2,FALSE),VLOOKUP(H5730,'Pontuação'!I$2:J$11,2,FALSE),VLOOKUP(J5730,'Pontuação'!G$2:H$11,2,FALSE),VLOOKUP(L5730,'Pontuação'!M$2:N$13,2,FALSE)),0)</f>
        <v>1553</v>
      </c>
      <c r="T5730" s="11">
        <f t="shared" si="1"/>
        <v>155</v>
      </c>
      <c r="U5730" s="11" t="str">
        <f t="array" ref="U5730">IFERROR(INDEX('Pontuação'!G$13:G$101, MATCH(T5730, 'Pontuação'!F$13:F$101, 0)), "Faixa Indefinida")</f>
        <v>C</v>
      </c>
      <c r="V5730" s="11">
        <f t="shared" si="2"/>
        <v>0</v>
      </c>
      <c r="W5730" s="11">
        <f t="shared" si="3"/>
        <v>0</v>
      </c>
      <c r="X5730" s="11">
        <f t="shared" si="4"/>
        <v>1</v>
      </c>
      <c r="Y5730" s="11">
        <f t="shared" si="5"/>
        <v>0</v>
      </c>
      <c r="Z5730" s="12">
        <f>ROUNDUP(SUM(VLOOKUP(F5730,'Pontuação 3.0'!A$2:B$11,2,FALSE),VLOOKUP(E5730,'Pontuação 3.0'!C$2:D$11,2,FALSE),VLOOKUP(H5730,'Pontuação 3.0'!I$2:J$11,2,FALSE),VLOOKUP(J5730,'Pontuação 3.0'!G$2:H$11,2,FALSE),VLOOKUP(G5730,'Pontuação 3.0'!E$2:F$11,2,FALSE),VLOOKUP(K5730,'Pontuação 3.0'!K$2:L$11,2,FALSE),VLOOKUP(L5730,'Pontuação 3.0'!M$2:N$13,2,FALSE)),0)</f>
        <v>2383</v>
      </c>
      <c r="AA5730" s="12">
        <f t="shared" si="6"/>
        <v>238</v>
      </c>
      <c r="AB5730" s="12" t="str">
        <f t="array" ref="AB5730">IFERROR(INDEX('Pontuação 3.0'!G$13:G$191, MATCH(AA5730, 'Pontuação 3.0'!F$13:F$191, 0)), "Faixa Indefinida")</f>
        <v>A</v>
      </c>
      <c r="AC5730" s="12">
        <f t="shared" si="7"/>
        <v>1</v>
      </c>
      <c r="AD5730" s="12">
        <f t="shared" si="8"/>
        <v>0</v>
      </c>
      <c r="AE5730" s="12">
        <f t="shared" si="9"/>
        <v>0</v>
      </c>
      <c r="AF5730" s="12">
        <f t="shared" si="10"/>
        <v>0</v>
      </c>
    </row>
    <row r="5731" ht="15.75" customHeight="1">
      <c r="A5731" s="8">
        <v>45691.0</v>
      </c>
      <c r="B5731" s="9" t="s">
        <v>1864</v>
      </c>
      <c r="C5731" s="9" t="s">
        <v>13051</v>
      </c>
      <c r="D5731" s="15">
        <v>1.1987067932E10</v>
      </c>
      <c r="E5731" s="9" t="s">
        <v>13936</v>
      </c>
      <c r="F5731" s="9" t="s">
        <v>13937</v>
      </c>
      <c r="G5731" s="9" t="s">
        <v>13926</v>
      </c>
      <c r="H5731" s="9" t="s">
        <v>13949</v>
      </c>
      <c r="I5731" s="9" t="s">
        <v>13940</v>
      </c>
      <c r="J5731" s="9" t="s">
        <v>13939</v>
      </c>
      <c r="K5731" s="9" t="s">
        <v>13930</v>
      </c>
      <c r="L5731" s="9" t="s">
        <v>13931</v>
      </c>
      <c r="M5731" s="9" t="s">
        <v>13946</v>
      </c>
      <c r="N5731" s="13" t="s">
        <v>12</v>
      </c>
      <c r="O5731" s="13" t="s">
        <v>14</v>
      </c>
      <c r="P5731" s="13" t="s">
        <v>32</v>
      </c>
      <c r="Q5731" s="13" t="s">
        <v>62</v>
      </c>
      <c r="R5731" s="13" t="s">
        <v>15</v>
      </c>
      <c r="S5731" s="10">
        <f>ROUNDUP(SUM(VLOOKUP(F5731,'Pontuação'!A$2:B$11,2,FALSE),VLOOKUP(E5731,'Pontuação'!C$2:D$11,2,FALSE),VLOOKUP(H5731,'Pontuação'!I$2:J$11,2,FALSE),VLOOKUP(J5731,'Pontuação'!G$2:H$11,2,FALSE),VLOOKUP(L5731,'Pontuação'!M$2:N$13,2,FALSE)),0)</f>
        <v>1671</v>
      </c>
      <c r="T5731" s="11">
        <f t="shared" si="1"/>
        <v>167</v>
      </c>
      <c r="U5731" s="11" t="str">
        <f t="array" ref="U5731">IFERROR(INDEX('Pontuação'!G$13:G$101, MATCH(T5731, 'Pontuação'!F$13:F$101, 0)), "Faixa Indefinida")</f>
        <v>B</v>
      </c>
      <c r="V5731" s="11">
        <f t="shared" si="2"/>
        <v>0</v>
      </c>
      <c r="W5731" s="11">
        <f t="shared" si="3"/>
        <v>1</v>
      </c>
      <c r="X5731" s="11">
        <f t="shared" si="4"/>
        <v>0</v>
      </c>
      <c r="Y5731" s="11">
        <f t="shared" si="5"/>
        <v>0</v>
      </c>
      <c r="Z5731" s="12">
        <f>ROUNDUP(SUM(VLOOKUP(F5731,'Pontuação 3.0'!A$2:B$11,2,FALSE),VLOOKUP(E5731,'Pontuação 3.0'!C$2:D$11,2,FALSE),VLOOKUP(H5731,'Pontuação 3.0'!I$2:J$11,2,FALSE),VLOOKUP(J5731,'Pontuação 3.0'!G$2:H$11,2,FALSE),VLOOKUP(G5731,'Pontuação 3.0'!E$2:F$11,2,FALSE),VLOOKUP(K5731,'Pontuação 3.0'!K$2:L$11,2,FALSE),VLOOKUP(L5731,'Pontuação 3.0'!M$2:N$13,2,FALSE)),0)</f>
        <v>2400</v>
      </c>
      <c r="AA5731" s="12">
        <f t="shared" si="6"/>
        <v>240</v>
      </c>
      <c r="AB5731" s="12" t="str">
        <f t="array" ref="AB5731">IFERROR(INDEX('Pontuação 3.0'!G$13:G$191, MATCH(AA5731, 'Pontuação 3.0'!F$13:F$191, 0)), "Faixa Indefinida")</f>
        <v>A</v>
      </c>
      <c r="AC5731" s="12">
        <f t="shared" si="7"/>
        <v>1</v>
      </c>
      <c r="AD5731" s="12">
        <f t="shared" si="8"/>
        <v>0</v>
      </c>
      <c r="AE5731" s="12">
        <f t="shared" si="9"/>
        <v>0</v>
      </c>
      <c r="AF5731" s="12">
        <f t="shared" si="10"/>
        <v>0</v>
      </c>
    </row>
    <row r="5732" ht="15.75" customHeight="1">
      <c r="A5732" s="8">
        <v>45691.0</v>
      </c>
      <c r="B5732" s="9" t="s">
        <v>13052</v>
      </c>
      <c r="C5732" s="9" t="s">
        <v>13053</v>
      </c>
      <c r="D5732" s="15">
        <v>1.1987523595E10</v>
      </c>
      <c r="E5732" s="9" t="s">
        <v>13924</v>
      </c>
      <c r="F5732" s="9" t="s">
        <v>13937</v>
      </c>
      <c r="G5732" s="9" t="s">
        <v>13926</v>
      </c>
      <c r="H5732" s="9" t="s">
        <v>13951</v>
      </c>
      <c r="I5732" s="9" t="s">
        <v>13940</v>
      </c>
      <c r="J5732" s="9" t="s">
        <v>13929</v>
      </c>
      <c r="K5732" s="9" t="s">
        <v>13940</v>
      </c>
      <c r="L5732" s="9" t="s">
        <v>13931</v>
      </c>
      <c r="M5732" s="9" t="s">
        <v>13952</v>
      </c>
      <c r="N5732" s="13" t="s">
        <v>12</v>
      </c>
      <c r="O5732" s="13" t="s">
        <v>14</v>
      </c>
      <c r="P5732" s="13" t="s">
        <v>24</v>
      </c>
      <c r="Q5732" s="13" t="s">
        <v>3528</v>
      </c>
      <c r="R5732" s="13" t="s">
        <v>65</v>
      </c>
      <c r="S5732" s="10">
        <f>ROUNDUP(SUM(VLOOKUP(F5732,'Pontuação'!A$2:B$11,2,FALSE),VLOOKUP(E5732,'Pontuação'!C$2:D$11,2,FALSE),VLOOKUP(H5732,'Pontuação'!I$2:J$11,2,FALSE),VLOOKUP(J5732,'Pontuação'!G$2:H$11,2,FALSE),VLOOKUP(L5732,'Pontuação'!M$2:N$13,2,FALSE)),0)</f>
        <v>1528</v>
      </c>
      <c r="T5732" s="11">
        <f t="shared" si="1"/>
        <v>153</v>
      </c>
      <c r="U5732" s="11" t="str">
        <f t="array" ref="U5732">IFERROR(INDEX('Pontuação'!G$13:G$101, MATCH(T5732, 'Pontuação'!F$13:F$101, 0)), "Faixa Indefinida")</f>
        <v>C</v>
      </c>
      <c r="V5732" s="11">
        <f t="shared" si="2"/>
        <v>0</v>
      </c>
      <c r="W5732" s="11">
        <f t="shared" si="3"/>
        <v>0</v>
      </c>
      <c r="X5732" s="11">
        <f t="shared" si="4"/>
        <v>1</v>
      </c>
      <c r="Y5732" s="11">
        <f t="shared" si="5"/>
        <v>0</v>
      </c>
      <c r="Z5732" s="12">
        <f>ROUNDUP(SUM(VLOOKUP(F5732,'Pontuação 3.0'!A$2:B$11,2,FALSE),VLOOKUP(E5732,'Pontuação 3.0'!C$2:D$11,2,FALSE),VLOOKUP(H5732,'Pontuação 3.0'!I$2:J$11,2,FALSE),VLOOKUP(J5732,'Pontuação 3.0'!G$2:H$11,2,FALSE),VLOOKUP(G5732,'Pontuação 3.0'!E$2:F$11,2,FALSE),VLOOKUP(K5732,'Pontuação 3.0'!K$2:L$11,2,FALSE),VLOOKUP(L5732,'Pontuação 3.0'!M$2:N$13,2,FALSE)),0)</f>
        <v>1870</v>
      </c>
      <c r="AA5732" s="12">
        <f t="shared" si="6"/>
        <v>187</v>
      </c>
      <c r="AB5732" s="12" t="str">
        <f t="array" ref="AB5732">IFERROR(INDEX('Pontuação 3.0'!G$13:G$191, MATCH(AA5732, 'Pontuação 3.0'!F$13:F$191, 0)), "Faixa Indefinida")</f>
        <v>D</v>
      </c>
      <c r="AC5732" s="12">
        <f t="shared" si="7"/>
        <v>0</v>
      </c>
      <c r="AD5732" s="12">
        <f t="shared" si="8"/>
        <v>0</v>
      </c>
      <c r="AE5732" s="12">
        <f t="shared" si="9"/>
        <v>0</v>
      </c>
      <c r="AF5732" s="12">
        <f t="shared" si="10"/>
        <v>1</v>
      </c>
    </row>
    <row r="5733" ht="15.75" customHeight="1">
      <c r="A5733" s="8">
        <v>45691.0</v>
      </c>
      <c r="B5733" s="9" t="s">
        <v>13054</v>
      </c>
      <c r="C5733" s="9" t="s">
        <v>13055</v>
      </c>
      <c r="D5733" s="15">
        <v>9.91274824E8</v>
      </c>
      <c r="E5733" s="9" t="s">
        <v>13936</v>
      </c>
      <c r="F5733" s="9" t="s">
        <v>13950</v>
      </c>
      <c r="G5733" s="9" t="s">
        <v>13957</v>
      </c>
      <c r="H5733" s="9" t="s">
        <v>13927</v>
      </c>
      <c r="I5733" s="9" t="s">
        <v>13940</v>
      </c>
      <c r="J5733" s="9" t="s">
        <v>13929</v>
      </c>
      <c r="K5733" s="9" t="s">
        <v>13940</v>
      </c>
      <c r="L5733" s="9" t="s">
        <v>13931</v>
      </c>
      <c r="M5733" s="9" t="s">
        <v>13952</v>
      </c>
      <c r="N5733" s="13" t="s">
        <v>12</v>
      </c>
      <c r="O5733" s="13" t="s">
        <v>14</v>
      </c>
      <c r="P5733" s="13" t="s">
        <v>32</v>
      </c>
      <c r="Q5733" s="13" t="s">
        <v>200</v>
      </c>
      <c r="R5733" s="13" t="s">
        <v>15</v>
      </c>
      <c r="S5733" s="10">
        <f>ROUNDUP(SUM(VLOOKUP(F5733,'Pontuação'!A$2:B$11,2,FALSE),VLOOKUP(E5733,'Pontuação'!C$2:D$11,2,FALSE),VLOOKUP(H5733,'Pontuação'!I$2:J$11,2,FALSE),VLOOKUP(J5733,'Pontuação'!G$2:H$11,2,FALSE),VLOOKUP(L5733,'Pontuação'!M$2:N$13,2,FALSE)),0)</f>
        <v>1439</v>
      </c>
      <c r="T5733" s="11">
        <f t="shared" si="1"/>
        <v>144</v>
      </c>
      <c r="U5733" s="11" t="str">
        <f t="array" ref="U5733">IFERROR(INDEX('Pontuação'!G$13:G$101, MATCH(T5733, 'Pontuação'!F$13:F$101, 0)), "Faixa Indefinida")</f>
        <v>D</v>
      </c>
      <c r="V5733" s="11">
        <f t="shared" si="2"/>
        <v>0</v>
      </c>
      <c r="W5733" s="11">
        <f t="shared" si="3"/>
        <v>0</v>
      </c>
      <c r="X5733" s="11">
        <f t="shared" si="4"/>
        <v>0</v>
      </c>
      <c r="Y5733" s="11">
        <f t="shared" si="5"/>
        <v>1</v>
      </c>
      <c r="Z5733" s="12">
        <f>ROUNDUP(SUM(VLOOKUP(F5733,'Pontuação 3.0'!A$2:B$11,2,FALSE),VLOOKUP(E5733,'Pontuação 3.0'!C$2:D$11,2,FALSE),VLOOKUP(H5733,'Pontuação 3.0'!I$2:J$11,2,FALSE),VLOOKUP(J5733,'Pontuação 3.0'!G$2:H$11,2,FALSE),VLOOKUP(G5733,'Pontuação 3.0'!E$2:F$11,2,FALSE),VLOOKUP(K5733,'Pontuação 3.0'!K$2:L$11,2,FALSE),VLOOKUP(L5733,'Pontuação 3.0'!M$2:N$13,2,FALSE)),0)</f>
        <v>1824</v>
      </c>
      <c r="AA5733" s="12">
        <f t="shared" si="6"/>
        <v>182</v>
      </c>
      <c r="AB5733" s="12" t="str">
        <f t="array" ref="AB5733">IFERROR(INDEX('Pontuação 3.0'!G$13:G$191, MATCH(AA5733, 'Pontuação 3.0'!F$13:F$191, 0)), "Faixa Indefinida")</f>
        <v>D</v>
      </c>
      <c r="AC5733" s="12">
        <f t="shared" si="7"/>
        <v>0</v>
      </c>
      <c r="AD5733" s="12">
        <f t="shared" si="8"/>
        <v>0</v>
      </c>
      <c r="AE5733" s="12">
        <f t="shared" si="9"/>
        <v>0</v>
      </c>
      <c r="AF5733" s="12">
        <f t="shared" si="10"/>
        <v>1</v>
      </c>
    </row>
    <row r="5734" ht="15.75" customHeight="1">
      <c r="A5734" s="8">
        <v>45691.0</v>
      </c>
      <c r="B5734" s="9" t="s">
        <v>13056</v>
      </c>
      <c r="C5734" s="9" t="s">
        <v>13057</v>
      </c>
      <c r="D5734" s="15">
        <v>1.1978534867E10</v>
      </c>
      <c r="E5734" s="9" t="s">
        <v>13936</v>
      </c>
      <c r="F5734" s="9" t="s">
        <v>13950</v>
      </c>
      <c r="G5734" s="9" t="s">
        <v>13926</v>
      </c>
      <c r="H5734" s="9" t="s">
        <v>13927</v>
      </c>
      <c r="I5734" s="9" t="s">
        <v>13940</v>
      </c>
      <c r="J5734" s="9" t="s">
        <v>13929</v>
      </c>
      <c r="K5734" s="9" t="s">
        <v>13940</v>
      </c>
      <c r="L5734" s="9" t="s">
        <v>13959</v>
      </c>
      <c r="M5734" s="9" t="s">
        <v>13946</v>
      </c>
      <c r="N5734" s="13" t="s">
        <v>12</v>
      </c>
      <c r="O5734" s="13" t="s">
        <v>14</v>
      </c>
      <c r="P5734" s="13" t="s">
        <v>13</v>
      </c>
      <c r="Q5734" s="13" t="s">
        <v>77</v>
      </c>
      <c r="R5734" s="13" t="s">
        <v>15</v>
      </c>
      <c r="S5734" s="10">
        <f>ROUNDUP(SUM(VLOOKUP(F5734,'Pontuação'!A$2:B$11,2,FALSE),VLOOKUP(E5734,'Pontuação'!C$2:D$11,2,FALSE),VLOOKUP(H5734,'Pontuação'!I$2:J$11,2,FALSE),VLOOKUP(J5734,'Pontuação'!G$2:H$11,2,FALSE),VLOOKUP(L5734,'Pontuação'!M$2:N$13,2,FALSE)),0)</f>
        <v>1509</v>
      </c>
      <c r="T5734" s="11">
        <f t="shared" si="1"/>
        <v>151</v>
      </c>
      <c r="U5734" s="11" t="str">
        <f t="array" ref="U5734">IFERROR(INDEX('Pontuação'!G$13:G$101, MATCH(T5734, 'Pontuação'!F$13:F$101, 0)), "Faixa Indefinida")</f>
        <v>C</v>
      </c>
      <c r="V5734" s="11">
        <f t="shared" si="2"/>
        <v>0</v>
      </c>
      <c r="W5734" s="11">
        <f t="shared" si="3"/>
        <v>0</v>
      </c>
      <c r="X5734" s="11">
        <f t="shared" si="4"/>
        <v>1</v>
      </c>
      <c r="Y5734" s="11">
        <f t="shared" si="5"/>
        <v>0</v>
      </c>
      <c r="Z5734" s="12">
        <f>ROUNDUP(SUM(VLOOKUP(F5734,'Pontuação 3.0'!A$2:B$11,2,FALSE),VLOOKUP(E5734,'Pontuação 3.0'!C$2:D$11,2,FALSE),VLOOKUP(H5734,'Pontuação 3.0'!I$2:J$11,2,FALSE),VLOOKUP(J5734,'Pontuação 3.0'!G$2:H$11,2,FALSE),VLOOKUP(G5734,'Pontuação 3.0'!E$2:F$11,2,FALSE),VLOOKUP(K5734,'Pontuação 3.0'!K$2:L$11,2,FALSE),VLOOKUP(L5734,'Pontuação 3.0'!M$2:N$13,2,FALSE)),0)</f>
        <v>2168</v>
      </c>
      <c r="AA5734" s="12">
        <f t="shared" si="6"/>
        <v>217</v>
      </c>
      <c r="AB5734" s="12" t="str">
        <f t="array" ref="AB5734">IFERROR(INDEX('Pontuação 3.0'!G$13:G$191, MATCH(AA5734, 'Pontuação 3.0'!F$13:F$191, 0)), "Faixa Indefinida")</f>
        <v>B</v>
      </c>
      <c r="AC5734" s="12">
        <f t="shared" si="7"/>
        <v>0</v>
      </c>
      <c r="AD5734" s="12">
        <f t="shared" si="8"/>
        <v>1</v>
      </c>
      <c r="AE5734" s="12">
        <f t="shared" si="9"/>
        <v>0</v>
      </c>
      <c r="AF5734" s="12">
        <f t="shared" si="10"/>
        <v>0</v>
      </c>
    </row>
    <row r="5735" ht="15.75" customHeight="1">
      <c r="A5735" s="8">
        <v>45691.0</v>
      </c>
      <c r="B5735" s="9" t="s">
        <v>13058</v>
      </c>
      <c r="C5735" s="9" t="s">
        <v>13059</v>
      </c>
      <c r="D5735" s="14" t="s">
        <v>14274</v>
      </c>
      <c r="E5735" s="9" t="s">
        <v>13936</v>
      </c>
      <c r="F5735" s="9" t="s">
        <v>13950</v>
      </c>
      <c r="G5735" s="9" t="s">
        <v>13926</v>
      </c>
      <c r="H5735" s="9" t="s">
        <v>13938</v>
      </c>
      <c r="I5735" s="9" t="s">
        <v>13928</v>
      </c>
      <c r="J5735" s="9" t="s">
        <v>13929</v>
      </c>
      <c r="K5735" s="9" t="s">
        <v>13940</v>
      </c>
      <c r="L5735" s="9" t="s">
        <v>13941</v>
      </c>
      <c r="M5735" s="9" t="s">
        <v>13942</v>
      </c>
      <c r="N5735" s="13" t="s">
        <v>12</v>
      </c>
      <c r="O5735" s="13" t="s">
        <v>14</v>
      </c>
      <c r="P5735" s="13" t="s">
        <v>19</v>
      </c>
      <c r="Q5735" s="13" t="s">
        <v>48</v>
      </c>
      <c r="R5735" s="13" t="s">
        <v>15</v>
      </c>
      <c r="S5735" s="10">
        <f>ROUNDUP(SUM(VLOOKUP(F5735,'Pontuação'!A$2:B$11,2,FALSE),VLOOKUP(E5735,'Pontuação'!C$2:D$11,2,FALSE),VLOOKUP(H5735,'Pontuação'!I$2:J$11,2,FALSE),VLOOKUP(J5735,'Pontuação'!G$2:H$11,2,FALSE),VLOOKUP(L5735,'Pontuação'!M$2:N$13,2,FALSE)),0)</f>
        <v>1623</v>
      </c>
      <c r="T5735" s="11">
        <f t="shared" si="1"/>
        <v>162</v>
      </c>
      <c r="U5735" s="11" t="str">
        <f t="array" ref="U5735">IFERROR(INDEX('Pontuação'!G$13:G$101, MATCH(T5735, 'Pontuação'!F$13:F$101, 0)), "Faixa Indefinida")</f>
        <v>C</v>
      </c>
      <c r="V5735" s="11">
        <f t="shared" si="2"/>
        <v>0</v>
      </c>
      <c r="W5735" s="11">
        <f t="shared" si="3"/>
        <v>0</v>
      </c>
      <c r="X5735" s="11">
        <f t="shared" si="4"/>
        <v>1</v>
      </c>
      <c r="Y5735" s="11">
        <f t="shared" si="5"/>
        <v>0</v>
      </c>
      <c r="Z5735" s="12">
        <f>ROUNDUP(SUM(VLOOKUP(F5735,'Pontuação 3.0'!A$2:B$11,2,FALSE),VLOOKUP(E5735,'Pontuação 3.0'!C$2:D$11,2,FALSE),VLOOKUP(H5735,'Pontuação 3.0'!I$2:J$11,2,FALSE),VLOOKUP(J5735,'Pontuação 3.0'!G$2:H$11,2,FALSE),VLOOKUP(G5735,'Pontuação 3.0'!E$2:F$11,2,FALSE),VLOOKUP(K5735,'Pontuação 3.0'!K$2:L$11,2,FALSE),VLOOKUP(L5735,'Pontuação 3.0'!M$2:N$13,2,FALSE)),0)</f>
        <v>2036</v>
      </c>
      <c r="AA5735" s="12">
        <f t="shared" si="6"/>
        <v>204</v>
      </c>
      <c r="AB5735" s="12" t="str">
        <f t="array" ref="AB5735">IFERROR(INDEX('Pontuação 3.0'!G$13:G$191, MATCH(AA5735, 'Pontuação 3.0'!F$13:F$191, 0)), "Faixa Indefinida")</f>
        <v>C</v>
      </c>
      <c r="AC5735" s="12">
        <f t="shared" si="7"/>
        <v>0</v>
      </c>
      <c r="AD5735" s="12">
        <f t="shared" si="8"/>
        <v>0</v>
      </c>
      <c r="AE5735" s="12">
        <f t="shared" si="9"/>
        <v>1</v>
      </c>
      <c r="AF5735" s="12">
        <f t="shared" si="10"/>
        <v>0</v>
      </c>
    </row>
    <row r="5736" ht="15.75" customHeight="1">
      <c r="A5736" s="8">
        <v>45691.0</v>
      </c>
      <c r="B5736" s="9" t="s">
        <v>13060</v>
      </c>
      <c r="C5736" s="9" t="s">
        <v>13061</v>
      </c>
      <c r="D5736" s="14" t="s">
        <v>14275</v>
      </c>
      <c r="E5736" s="9" t="s">
        <v>13924</v>
      </c>
      <c r="F5736" s="9" t="s">
        <v>13950</v>
      </c>
      <c r="G5736" s="9" t="s">
        <v>13926</v>
      </c>
      <c r="H5736" s="9" t="s">
        <v>13951</v>
      </c>
      <c r="I5736" s="9" t="s">
        <v>13940</v>
      </c>
      <c r="J5736" s="9" t="s">
        <v>13929</v>
      </c>
      <c r="K5736" s="9" t="s">
        <v>13940</v>
      </c>
      <c r="L5736" s="9" t="s">
        <v>13945</v>
      </c>
      <c r="M5736" s="9" t="s">
        <v>13946</v>
      </c>
      <c r="N5736" s="13" t="s">
        <v>12</v>
      </c>
      <c r="O5736" s="13" t="s">
        <v>14</v>
      </c>
      <c r="P5736" s="13" t="s">
        <v>32</v>
      </c>
      <c r="Q5736" s="13" t="s">
        <v>77</v>
      </c>
      <c r="R5736" s="13" t="s">
        <v>15</v>
      </c>
      <c r="S5736" s="10">
        <f>ROUNDUP(SUM(VLOOKUP(F5736,'Pontuação'!A$2:B$11,2,FALSE),VLOOKUP(E5736,'Pontuação'!C$2:D$11,2,FALSE),VLOOKUP(H5736,'Pontuação'!I$2:J$11,2,FALSE),VLOOKUP(J5736,'Pontuação'!G$2:H$11,2,FALSE),VLOOKUP(L5736,'Pontuação'!M$2:N$13,2,FALSE)),0)</f>
        <v>1689</v>
      </c>
      <c r="T5736" s="11">
        <f t="shared" si="1"/>
        <v>169</v>
      </c>
      <c r="U5736" s="11" t="str">
        <f t="array" ref="U5736">IFERROR(INDEX('Pontuação'!G$13:G$101, MATCH(T5736, 'Pontuação'!F$13:F$101, 0)), "Faixa Indefinida")</f>
        <v>B</v>
      </c>
      <c r="V5736" s="11">
        <f t="shared" si="2"/>
        <v>0</v>
      </c>
      <c r="W5736" s="11">
        <f t="shared" si="3"/>
        <v>1</v>
      </c>
      <c r="X5736" s="11">
        <f t="shared" si="4"/>
        <v>0</v>
      </c>
      <c r="Y5736" s="11">
        <f t="shared" si="5"/>
        <v>0</v>
      </c>
      <c r="Z5736" s="12">
        <f>ROUNDUP(SUM(VLOOKUP(F5736,'Pontuação 3.0'!A$2:B$11,2,FALSE),VLOOKUP(E5736,'Pontuação 3.0'!C$2:D$11,2,FALSE),VLOOKUP(H5736,'Pontuação 3.0'!I$2:J$11,2,FALSE),VLOOKUP(J5736,'Pontuação 3.0'!G$2:H$11,2,FALSE),VLOOKUP(G5736,'Pontuação 3.0'!E$2:F$11,2,FALSE),VLOOKUP(K5736,'Pontuação 3.0'!K$2:L$11,2,FALSE),VLOOKUP(L5736,'Pontuação 3.0'!M$2:N$13,2,FALSE)),0)</f>
        <v>2178</v>
      </c>
      <c r="AA5736" s="12">
        <f t="shared" si="6"/>
        <v>218</v>
      </c>
      <c r="AB5736" s="12" t="str">
        <f t="array" ref="AB5736">IFERROR(INDEX('Pontuação 3.0'!G$13:G$191, MATCH(AA5736, 'Pontuação 3.0'!F$13:F$191, 0)), "Faixa Indefinida")</f>
        <v>B</v>
      </c>
      <c r="AC5736" s="12">
        <f t="shared" si="7"/>
        <v>0</v>
      </c>
      <c r="AD5736" s="12">
        <f t="shared" si="8"/>
        <v>1</v>
      </c>
      <c r="AE5736" s="12">
        <f t="shared" si="9"/>
        <v>0</v>
      </c>
      <c r="AF5736" s="12">
        <f t="shared" si="10"/>
        <v>0</v>
      </c>
    </row>
    <row r="5737" ht="15.75" customHeight="1">
      <c r="A5737" s="8">
        <v>45691.0</v>
      </c>
      <c r="B5737" s="9" t="s">
        <v>13064</v>
      </c>
      <c r="C5737" s="9" t="s">
        <v>13065</v>
      </c>
      <c r="D5737" s="15">
        <v>1.8991061128E10</v>
      </c>
      <c r="E5737" s="9" t="s">
        <v>13936</v>
      </c>
      <c r="F5737" s="9" t="s">
        <v>13948</v>
      </c>
      <c r="G5737" s="9" t="s">
        <v>13926</v>
      </c>
      <c r="H5737" s="9" t="s">
        <v>13938</v>
      </c>
      <c r="I5737" s="9" t="s">
        <v>13928</v>
      </c>
      <c r="J5737" s="9" t="s">
        <v>13939</v>
      </c>
      <c r="K5737" s="9" t="s">
        <v>13930</v>
      </c>
      <c r="L5737" s="9" t="s">
        <v>13945</v>
      </c>
      <c r="M5737" s="9" t="s">
        <v>13942</v>
      </c>
      <c r="N5737" s="13" t="s">
        <v>12</v>
      </c>
      <c r="O5737" s="13" t="s">
        <v>14</v>
      </c>
      <c r="P5737" s="13" t="s">
        <v>13</v>
      </c>
      <c r="Q5737" s="13" t="s">
        <v>48</v>
      </c>
      <c r="R5737" s="13" t="s">
        <v>15</v>
      </c>
      <c r="S5737" s="10">
        <f>ROUNDUP(SUM(VLOOKUP(F5737,'Pontuação'!A$2:B$11,2,FALSE),VLOOKUP(E5737,'Pontuação'!C$2:D$11,2,FALSE),VLOOKUP(H5737,'Pontuação'!I$2:J$11,2,FALSE),VLOOKUP(J5737,'Pontuação'!G$2:H$11,2,FALSE),VLOOKUP(L5737,'Pontuação'!M$2:N$13,2,FALSE)),0)</f>
        <v>1804</v>
      </c>
      <c r="T5737" s="11">
        <f t="shared" si="1"/>
        <v>180</v>
      </c>
      <c r="U5737" s="11" t="str">
        <f t="array" ref="U5737">IFERROR(INDEX('Pontuação'!G$13:G$101, MATCH(T5737, 'Pontuação'!F$13:F$101, 0)), "Faixa Indefinida")</f>
        <v>B</v>
      </c>
      <c r="V5737" s="11">
        <f t="shared" si="2"/>
        <v>0</v>
      </c>
      <c r="W5737" s="11">
        <f t="shared" si="3"/>
        <v>1</v>
      </c>
      <c r="X5737" s="11">
        <f t="shared" si="4"/>
        <v>0</v>
      </c>
      <c r="Y5737" s="11">
        <f t="shared" si="5"/>
        <v>0</v>
      </c>
      <c r="Z5737" s="12">
        <f>ROUNDUP(SUM(VLOOKUP(F5737,'Pontuação 3.0'!A$2:B$11,2,FALSE),VLOOKUP(E5737,'Pontuação 3.0'!C$2:D$11,2,FALSE),VLOOKUP(H5737,'Pontuação 3.0'!I$2:J$11,2,FALSE),VLOOKUP(J5737,'Pontuação 3.0'!G$2:H$11,2,FALSE),VLOOKUP(G5737,'Pontuação 3.0'!E$2:F$11,2,FALSE),VLOOKUP(K5737,'Pontuação 3.0'!K$2:L$11,2,FALSE),VLOOKUP(L5737,'Pontuação 3.0'!M$2:N$13,2,FALSE)),0)</f>
        <v>2424</v>
      </c>
      <c r="AA5737" s="12">
        <f t="shared" si="6"/>
        <v>242</v>
      </c>
      <c r="AB5737" s="12" t="str">
        <f t="array" ref="AB5737">IFERROR(INDEX('Pontuação 3.0'!G$13:G$191, MATCH(AA5737, 'Pontuação 3.0'!F$13:F$191, 0)), "Faixa Indefinida")</f>
        <v>A</v>
      </c>
      <c r="AC5737" s="12">
        <f t="shared" si="7"/>
        <v>1</v>
      </c>
      <c r="AD5737" s="12">
        <f t="shared" si="8"/>
        <v>0</v>
      </c>
      <c r="AE5737" s="12">
        <f t="shared" si="9"/>
        <v>0</v>
      </c>
      <c r="AF5737" s="12">
        <f t="shared" si="10"/>
        <v>0</v>
      </c>
    </row>
    <row r="5738" ht="15.75" customHeight="1">
      <c r="A5738" s="8">
        <v>45691.0</v>
      </c>
      <c r="B5738" s="9" t="s">
        <v>13062</v>
      </c>
      <c r="C5738" s="9" t="s">
        <v>13063</v>
      </c>
      <c r="D5738" s="15">
        <v>1.699272601E10</v>
      </c>
      <c r="E5738" s="9" t="s">
        <v>13936</v>
      </c>
      <c r="F5738" s="9" t="s">
        <v>13948</v>
      </c>
      <c r="G5738" s="9" t="s">
        <v>13944</v>
      </c>
      <c r="H5738" s="9" t="s">
        <v>13960</v>
      </c>
      <c r="I5738" s="9" t="s">
        <v>13928</v>
      </c>
      <c r="J5738" s="9" t="s">
        <v>13929</v>
      </c>
      <c r="K5738" s="9" t="s">
        <v>13930</v>
      </c>
      <c r="L5738" s="9" t="s">
        <v>13945</v>
      </c>
      <c r="M5738" s="9" t="s">
        <v>13942</v>
      </c>
      <c r="N5738" s="13" t="s">
        <v>12</v>
      </c>
      <c r="O5738" s="13" t="s">
        <v>14</v>
      </c>
      <c r="P5738" s="13" t="s">
        <v>47</v>
      </c>
      <c r="Q5738" s="13" t="s">
        <v>48</v>
      </c>
      <c r="R5738" s="13" t="s">
        <v>15</v>
      </c>
      <c r="S5738" s="10">
        <f>ROUNDUP(SUM(VLOOKUP(F5738,'Pontuação'!A$2:B$11,2,FALSE),VLOOKUP(E5738,'Pontuação'!C$2:D$11,2,FALSE),VLOOKUP(H5738,'Pontuação'!I$2:J$11,2,FALSE),VLOOKUP(J5738,'Pontuação'!G$2:H$11,2,FALSE),VLOOKUP(L5738,'Pontuação'!M$2:N$13,2,FALSE)),0)</f>
        <v>1489</v>
      </c>
      <c r="T5738" s="11">
        <f t="shared" si="1"/>
        <v>149</v>
      </c>
      <c r="U5738" s="11" t="str">
        <f t="array" ref="U5738">IFERROR(INDEX('Pontuação'!G$13:G$101, MATCH(T5738, 'Pontuação'!F$13:F$101, 0)), "Faixa Indefinida")</f>
        <v>C</v>
      </c>
      <c r="V5738" s="11">
        <f t="shared" si="2"/>
        <v>0</v>
      </c>
      <c r="W5738" s="11">
        <f t="shared" si="3"/>
        <v>0</v>
      </c>
      <c r="X5738" s="11">
        <f t="shared" si="4"/>
        <v>1</v>
      </c>
      <c r="Y5738" s="11">
        <f t="shared" si="5"/>
        <v>0</v>
      </c>
      <c r="Z5738" s="12">
        <f>ROUNDUP(SUM(VLOOKUP(F5738,'Pontuação 3.0'!A$2:B$11,2,FALSE),VLOOKUP(E5738,'Pontuação 3.0'!C$2:D$11,2,FALSE),VLOOKUP(H5738,'Pontuação 3.0'!I$2:J$11,2,FALSE),VLOOKUP(J5738,'Pontuação 3.0'!G$2:H$11,2,FALSE),VLOOKUP(G5738,'Pontuação 3.0'!E$2:F$11,2,FALSE),VLOOKUP(K5738,'Pontuação 3.0'!K$2:L$11,2,FALSE),VLOOKUP(L5738,'Pontuação 3.0'!M$2:N$13,2,FALSE)),0)</f>
        <v>2088</v>
      </c>
      <c r="AA5738" s="12">
        <f t="shared" si="6"/>
        <v>209</v>
      </c>
      <c r="AB5738" s="12" t="str">
        <f t="array" ref="AB5738">IFERROR(INDEX('Pontuação 3.0'!G$13:G$191, MATCH(AA5738, 'Pontuação 3.0'!F$13:F$191, 0)), "Faixa Indefinida")</f>
        <v>C</v>
      </c>
      <c r="AC5738" s="12">
        <f t="shared" si="7"/>
        <v>0</v>
      </c>
      <c r="AD5738" s="12">
        <f t="shared" si="8"/>
        <v>0</v>
      </c>
      <c r="AE5738" s="12">
        <f t="shared" si="9"/>
        <v>1</v>
      </c>
      <c r="AF5738" s="12">
        <f t="shared" si="10"/>
        <v>0</v>
      </c>
    </row>
    <row r="5739" ht="15.75" customHeight="1">
      <c r="A5739" s="8">
        <v>45691.0</v>
      </c>
      <c r="B5739" s="9" t="s">
        <v>13066</v>
      </c>
      <c r="C5739" s="9" t="s">
        <v>13067</v>
      </c>
      <c r="D5739" s="15">
        <v>5.1985152231E10</v>
      </c>
      <c r="E5739" s="9" t="s">
        <v>13936</v>
      </c>
      <c r="F5739" s="9" t="s">
        <v>13948</v>
      </c>
      <c r="G5739" s="9" t="s">
        <v>13926</v>
      </c>
      <c r="H5739" s="9" t="s">
        <v>13960</v>
      </c>
      <c r="I5739" s="9" t="s">
        <v>13928</v>
      </c>
      <c r="J5739" s="9" t="s">
        <v>13929</v>
      </c>
      <c r="K5739" s="9" t="s">
        <v>13930</v>
      </c>
      <c r="L5739" s="9" t="s">
        <v>13945</v>
      </c>
      <c r="M5739" s="9" t="s">
        <v>13952</v>
      </c>
      <c r="N5739" s="13" t="s">
        <v>12</v>
      </c>
      <c r="O5739" s="13" t="s">
        <v>14</v>
      </c>
      <c r="P5739" s="13" t="s">
        <v>399</v>
      </c>
      <c r="Q5739" s="13" t="s">
        <v>48</v>
      </c>
      <c r="R5739" s="13" t="s">
        <v>15</v>
      </c>
      <c r="S5739" s="10">
        <f>ROUNDUP(SUM(VLOOKUP(F5739,'Pontuação'!A$2:B$11,2,FALSE),VLOOKUP(E5739,'Pontuação'!C$2:D$11,2,FALSE),VLOOKUP(H5739,'Pontuação'!I$2:J$11,2,FALSE),VLOOKUP(J5739,'Pontuação'!G$2:H$11,2,FALSE),VLOOKUP(L5739,'Pontuação'!M$2:N$13,2,FALSE)),0)</f>
        <v>1489</v>
      </c>
      <c r="T5739" s="11">
        <f t="shared" si="1"/>
        <v>149</v>
      </c>
      <c r="U5739" s="11" t="str">
        <f t="array" ref="U5739">IFERROR(INDEX('Pontuação'!G$13:G$101, MATCH(T5739, 'Pontuação'!F$13:F$101, 0)), "Faixa Indefinida")</f>
        <v>C</v>
      </c>
      <c r="V5739" s="11">
        <f t="shared" si="2"/>
        <v>0</v>
      </c>
      <c r="W5739" s="11">
        <f t="shared" si="3"/>
        <v>0</v>
      </c>
      <c r="X5739" s="11">
        <f t="shared" si="4"/>
        <v>1</v>
      </c>
      <c r="Y5739" s="11">
        <f t="shared" si="5"/>
        <v>0</v>
      </c>
      <c r="Z5739" s="12">
        <f>ROUNDUP(SUM(VLOOKUP(F5739,'Pontuação 3.0'!A$2:B$11,2,FALSE),VLOOKUP(E5739,'Pontuação 3.0'!C$2:D$11,2,FALSE),VLOOKUP(H5739,'Pontuação 3.0'!I$2:J$11,2,FALSE),VLOOKUP(J5739,'Pontuação 3.0'!G$2:H$11,2,FALSE),VLOOKUP(G5739,'Pontuação 3.0'!E$2:F$11,2,FALSE),VLOOKUP(K5739,'Pontuação 3.0'!K$2:L$11,2,FALSE),VLOOKUP(L5739,'Pontuação 3.0'!M$2:N$13,2,FALSE)),0)</f>
        <v>2228</v>
      </c>
      <c r="AA5739" s="12">
        <f t="shared" si="6"/>
        <v>223</v>
      </c>
      <c r="AB5739" s="12" t="str">
        <f t="array" ref="AB5739">IFERROR(INDEX('Pontuação 3.0'!G$13:G$191, MATCH(AA5739, 'Pontuação 3.0'!F$13:F$191, 0)), "Faixa Indefinida")</f>
        <v>B</v>
      </c>
      <c r="AC5739" s="12">
        <f t="shared" si="7"/>
        <v>0</v>
      </c>
      <c r="AD5739" s="12">
        <f t="shared" si="8"/>
        <v>1</v>
      </c>
      <c r="AE5739" s="12">
        <f t="shared" si="9"/>
        <v>0</v>
      </c>
      <c r="AF5739" s="12">
        <f t="shared" si="10"/>
        <v>0</v>
      </c>
    </row>
    <row r="5740" ht="15.75" customHeight="1">
      <c r="A5740" s="8">
        <v>45691.0</v>
      </c>
      <c r="B5740" s="9" t="s">
        <v>13068</v>
      </c>
      <c r="C5740" s="9" t="s">
        <v>13069</v>
      </c>
      <c r="D5740" s="15">
        <v>2.1981317383E10</v>
      </c>
      <c r="E5740" s="9" t="s">
        <v>13936</v>
      </c>
      <c r="F5740" s="9" t="s">
        <v>13948</v>
      </c>
      <c r="G5740" s="9" t="s">
        <v>13926</v>
      </c>
      <c r="H5740" s="9" t="s">
        <v>13951</v>
      </c>
      <c r="I5740" s="9" t="s">
        <v>13928</v>
      </c>
      <c r="J5740" s="9" t="s">
        <v>13939</v>
      </c>
      <c r="K5740" s="9" t="s">
        <v>13940</v>
      </c>
      <c r="L5740" s="9" t="s">
        <v>13945</v>
      </c>
      <c r="M5740" s="9" t="s">
        <v>13967</v>
      </c>
      <c r="N5740" s="13" t="s">
        <v>12</v>
      </c>
      <c r="O5740" s="13" t="s">
        <v>14</v>
      </c>
      <c r="P5740" s="13" t="s">
        <v>68</v>
      </c>
      <c r="Q5740" s="13" t="s">
        <v>33</v>
      </c>
      <c r="R5740" s="13" t="s">
        <v>15</v>
      </c>
      <c r="S5740" s="10">
        <f>ROUNDUP(SUM(VLOOKUP(F5740,'Pontuação'!A$2:B$11,2,FALSE),VLOOKUP(E5740,'Pontuação'!C$2:D$11,2,FALSE),VLOOKUP(H5740,'Pontuação'!I$2:J$11,2,FALSE),VLOOKUP(J5740,'Pontuação'!G$2:H$11,2,FALSE),VLOOKUP(L5740,'Pontuação'!M$2:N$13,2,FALSE)),0)</f>
        <v>1778</v>
      </c>
      <c r="T5740" s="11">
        <f t="shared" si="1"/>
        <v>178</v>
      </c>
      <c r="U5740" s="11" t="str">
        <f t="array" ref="U5740">IFERROR(INDEX('Pontuação'!G$13:G$101, MATCH(T5740, 'Pontuação'!F$13:F$101, 0)), "Faixa Indefinida")</f>
        <v>B</v>
      </c>
      <c r="V5740" s="11">
        <f t="shared" si="2"/>
        <v>0</v>
      </c>
      <c r="W5740" s="11">
        <f t="shared" si="3"/>
        <v>1</v>
      </c>
      <c r="X5740" s="11">
        <f t="shared" si="4"/>
        <v>0</v>
      </c>
      <c r="Y5740" s="11">
        <f t="shared" si="5"/>
        <v>0</v>
      </c>
      <c r="Z5740" s="12">
        <f>ROUNDUP(SUM(VLOOKUP(F5740,'Pontuação 3.0'!A$2:B$11,2,FALSE),VLOOKUP(E5740,'Pontuação 3.0'!C$2:D$11,2,FALSE),VLOOKUP(H5740,'Pontuação 3.0'!I$2:J$11,2,FALSE),VLOOKUP(J5740,'Pontuação 3.0'!G$2:H$11,2,FALSE),VLOOKUP(G5740,'Pontuação 3.0'!E$2:F$11,2,FALSE),VLOOKUP(K5740,'Pontuação 3.0'!K$2:L$11,2,FALSE),VLOOKUP(L5740,'Pontuação 3.0'!M$2:N$13,2,FALSE)),0)</f>
        <v>2227</v>
      </c>
      <c r="AA5740" s="12">
        <f t="shared" si="6"/>
        <v>223</v>
      </c>
      <c r="AB5740" s="12" t="str">
        <f t="array" ref="AB5740">IFERROR(INDEX('Pontuação 3.0'!G$13:G$191, MATCH(AA5740, 'Pontuação 3.0'!F$13:F$191, 0)), "Faixa Indefinida")</f>
        <v>B</v>
      </c>
      <c r="AC5740" s="12">
        <f t="shared" si="7"/>
        <v>0</v>
      </c>
      <c r="AD5740" s="12">
        <f t="shared" si="8"/>
        <v>1</v>
      </c>
      <c r="AE5740" s="12">
        <f t="shared" si="9"/>
        <v>0</v>
      </c>
      <c r="AF5740" s="12">
        <f t="shared" si="10"/>
        <v>0</v>
      </c>
    </row>
    <row r="5741" ht="15.75" customHeight="1">
      <c r="A5741" s="8">
        <v>45691.0</v>
      </c>
      <c r="B5741" s="9" t="s">
        <v>13070</v>
      </c>
      <c r="C5741" s="9" t="s">
        <v>13071</v>
      </c>
      <c r="D5741" s="9" t="s">
        <v>13072</v>
      </c>
      <c r="E5741" s="9" t="s">
        <v>13924</v>
      </c>
      <c r="F5741" s="9" t="s">
        <v>13950</v>
      </c>
      <c r="G5741" s="9" t="s">
        <v>13944</v>
      </c>
      <c r="H5741" s="9" t="s">
        <v>13927</v>
      </c>
      <c r="I5741" s="9" t="s">
        <v>13928</v>
      </c>
      <c r="J5741" s="9" t="s">
        <v>13966</v>
      </c>
      <c r="K5741" s="9" t="s">
        <v>13940</v>
      </c>
      <c r="L5741" s="9" t="s">
        <v>13931</v>
      </c>
      <c r="M5741" s="9" t="s">
        <v>13932</v>
      </c>
      <c r="N5741" s="13" t="s">
        <v>12</v>
      </c>
      <c r="O5741" s="13" t="s">
        <v>14</v>
      </c>
      <c r="P5741" s="13" t="s">
        <v>19</v>
      </c>
      <c r="Q5741" s="13" t="s">
        <v>77</v>
      </c>
      <c r="R5741" s="13" t="s">
        <v>15</v>
      </c>
      <c r="S5741" s="10">
        <f>ROUNDUP(SUM(VLOOKUP(F5741,'Pontuação'!A$2:B$11,2,FALSE),VLOOKUP(E5741,'Pontuação'!C$2:D$11,2,FALSE),VLOOKUP(H5741,'Pontuação'!I$2:J$11,2,FALSE),VLOOKUP(J5741,'Pontuação'!G$2:H$11,2,FALSE),VLOOKUP(L5741,'Pontuação'!M$2:N$13,2,FALSE)),0)</f>
        <v>1721</v>
      </c>
      <c r="T5741" s="11">
        <f t="shared" si="1"/>
        <v>172</v>
      </c>
      <c r="U5741" s="11" t="str">
        <f t="array" ref="U5741">IFERROR(INDEX('Pontuação'!G$13:G$101, MATCH(T5741, 'Pontuação'!F$13:F$101, 0)), "Faixa Indefinida")</f>
        <v>B</v>
      </c>
      <c r="V5741" s="11">
        <f t="shared" si="2"/>
        <v>0</v>
      </c>
      <c r="W5741" s="11">
        <f t="shared" si="3"/>
        <v>1</v>
      </c>
      <c r="X5741" s="11">
        <f t="shared" si="4"/>
        <v>0</v>
      </c>
      <c r="Y5741" s="11">
        <f t="shared" si="5"/>
        <v>0</v>
      </c>
      <c r="Z5741" s="12">
        <f>ROUNDUP(SUM(VLOOKUP(F5741,'Pontuação 3.0'!A$2:B$11,2,FALSE),VLOOKUP(E5741,'Pontuação 3.0'!C$2:D$11,2,FALSE),VLOOKUP(H5741,'Pontuação 3.0'!I$2:J$11,2,FALSE),VLOOKUP(J5741,'Pontuação 3.0'!G$2:H$11,2,FALSE),VLOOKUP(G5741,'Pontuação 3.0'!E$2:F$11,2,FALSE),VLOOKUP(K5741,'Pontuação 3.0'!K$2:L$11,2,FALSE),VLOOKUP(L5741,'Pontuação 3.0'!M$2:N$13,2,FALSE)),0)</f>
        <v>1827</v>
      </c>
      <c r="AA5741" s="12">
        <f t="shared" si="6"/>
        <v>183</v>
      </c>
      <c r="AB5741" s="12" t="str">
        <f t="array" ref="AB5741">IFERROR(INDEX('Pontuação 3.0'!G$13:G$191, MATCH(AA5741, 'Pontuação 3.0'!F$13:F$191, 0)), "Faixa Indefinida")</f>
        <v>D</v>
      </c>
      <c r="AC5741" s="12">
        <f t="shared" si="7"/>
        <v>0</v>
      </c>
      <c r="AD5741" s="12">
        <f t="shared" si="8"/>
        <v>0</v>
      </c>
      <c r="AE5741" s="12">
        <f t="shared" si="9"/>
        <v>0</v>
      </c>
      <c r="AF5741" s="12">
        <f t="shared" si="10"/>
        <v>1</v>
      </c>
    </row>
    <row r="5742" ht="15.75" customHeight="1">
      <c r="A5742" s="8">
        <v>45691.0</v>
      </c>
      <c r="B5742" s="9" t="s">
        <v>13075</v>
      </c>
      <c r="C5742" s="9" t="s">
        <v>13076</v>
      </c>
      <c r="D5742" s="15">
        <v>9.4993029539E10</v>
      </c>
      <c r="E5742" s="9" t="s">
        <v>13936</v>
      </c>
      <c r="F5742" s="9" t="s">
        <v>13950</v>
      </c>
      <c r="G5742" s="9" t="s">
        <v>13963</v>
      </c>
      <c r="H5742" s="9" t="s">
        <v>13938</v>
      </c>
      <c r="I5742" s="9" t="s">
        <v>13928</v>
      </c>
      <c r="J5742" s="9" t="s">
        <v>13956</v>
      </c>
      <c r="K5742" s="9" t="s">
        <v>13930</v>
      </c>
      <c r="L5742" s="9" t="s">
        <v>13941</v>
      </c>
      <c r="M5742" s="9" t="s">
        <v>13946</v>
      </c>
      <c r="N5742" s="13" t="s">
        <v>12</v>
      </c>
      <c r="O5742" s="13" t="s">
        <v>14</v>
      </c>
      <c r="P5742" s="13" t="s">
        <v>13</v>
      </c>
      <c r="Q5742" s="13" t="s">
        <v>12725</v>
      </c>
      <c r="R5742" s="13" t="s">
        <v>15</v>
      </c>
      <c r="S5742" s="10">
        <f>ROUNDUP(SUM(VLOOKUP(F5742,'Pontuação'!A$2:B$11,2,FALSE),VLOOKUP(E5742,'Pontuação'!C$2:D$11,2,FALSE),VLOOKUP(H5742,'Pontuação'!I$2:J$11,2,FALSE),VLOOKUP(J5742,'Pontuação'!G$2:H$11,2,FALSE),VLOOKUP(L5742,'Pontuação'!M$2:N$13,2,FALSE)),0)</f>
        <v>1901</v>
      </c>
      <c r="T5742" s="11">
        <f t="shared" si="1"/>
        <v>190</v>
      </c>
      <c r="U5742" s="11" t="str">
        <f t="array" ref="U5742">IFERROR(INDEX('Pontuação'!G$13:G$101, MATCH(T5742, 'Pontuação'!F$13:F$101, 0)), "Faixa Indefinida")</f>
        <v>A</v>
      </c>
      <c r="V5742" s="11">
        <f t="shared" si="2"/>
        <v>1</v>
      </c>
      <c r="W5742" s="11">
        <f t="shared" si="3"/>
        <v>0</v>
      </c>
      <c r="X5742" s="11">
        <f t="shared" si="4"/>
        <v>0</v>
      </c>
      <c r="Y5742" s="11">
        <f t="shared" si="5"/>
        <v>0</v>
      </c>
      <c r="Z5742" s="12">
        <f>ROUNDUP(SUM(VLOOKUP(F5742,'Pontuação 3.0'!A$2:B$11,2,FALSE),VLOOKUP(E5742,'Pontuação 3.0'!C$2:D$11,2,FALSE),VLOOKUP(H5742,'Pontuação 3.0'!I$2:J$11,2,FALSE),VLOOKUP(J5742,'Pontuação 3.0'!G$2:H$11,2,FALSE),VLOOKUP(G5742,'Pontuação 3.0'!E$2:F$11,2,FALSE),VLOOKUP(K5742,'Pontuação 3.0'!K$2:L$11,2,FALSE),VLOOKUP(L5742,'Pontuação 3.0'!M$2:N$13,2,FALSE)),0)</f>
        <v>2632</v>
      </c>
      <c r="AA5742" s="12">
        <f t="shared" si="6"/>
        <v>263</v>
      </c>
      <c r="AB5742" s="12" t="str">
        <f t="array" ref="AB5742">IFERROR(INDEX('Pontuação 3.0'!G$13:G$191, MATCH(AA5742, 'Pontuação 3.0'!F$13:F$191, 0)), "Faixa Indefinida")</f>
        <v>A</v>
      </c>
      <c r="AC5742" s="12">
        <f t="shared" si="7"/>
        <v>1</v>
      </c>
      <c r="AD5742" s="12">
        <f t="shared" si="8"/>
        <v>0</v>
      </c>
      <c r="AE5742" s="12">
        <f t="shared" si="9"/>
        <v>0</v>
      </c>
      <c r="AF5742" s="12">
        <f t="shared" si="10"/>
        <v>0</v>
      </c>
    </row>
    <row r="5743" ht="15.75" customHeight="1">
      <c r="A5743" s="8">
        <v>45691.0</v>
      </c>
      <c r="B5743" s="9" t="s">
        <v>13077</v>
      </c>
      <c r="C5743" s="9" t="s">
        <v>13078</v>
      </c>
      <c r="D5743" s="9" t="s">
        <v>13079</v>
      </c>
      <c r="E5743" s="9" t="s">
        <v>13924</v>
      </c>
      <c r="F5743" s="9" t="s">
        <v>13948</v>
      </c>
      <c r="G5743" s="9" t="s">
        <v>13944</v>
      </c>
      <c r="H5743" s="9" t="s">
        <v>13960</v>
      </c>
      <c r="I5743" s="9" t="s">
        <v>13940</v>
      </c>
      <c r="J5743" s="9" t="s">
        <v>13929</v>
      </c>
      <c r="K5743" s="9" t="s">
        <v>13940</v>
      </c>
      <c r="L5743" s="9" t="s">
        <v>13954</v>
      </c>
      <c r="M5743" s="9" t="s">
        <v>13952</v>
      </c>
      <c r="N5743" s="13" t="s">
        <v>12</v>
      </c>
      <c r="O5743" s="13" t="s">
        <v>14</v>
      </c>
      <c r="P5743" s="13" t="s">
        <v>39</v>
      </c>
      <c r="Q5743" s="13" t="s">
        <v>48</v>
      </c>
      <c r="R5743" s="13" t="s">
        <v>15</v>
      </c>
      <c r="S5743" s="10">
        <f>ROUNDUP(SUM(VLOOKUP(F5743,'Pontuação'!A$2:B$11,2,FALSE),VLOOKUP(E5743,'Pontuação'!C$2:D$11,2,FALSE),VLOOKUP(H5743,'Pontuação'!I$2:J$11,2,FALSE),VLOOKUP(J5743,'Pontuação'!G$2:H$11,2,FALSE),VLOOKUP(L5743,'Pontuação'!M$2:N$13,2,FALSE)),0)</f>
        <v>1324</v>
      </c>
      <c r="T5743" s="11">
        <f t="shared" si="1"/>
        <v>132</v>
      </c>
      <c r="U5743" s="11" t="str">
        <f t="array" ref="U5743">IFERROR(INDEX('Pontuação'!G$13:G$101, MATCH(T5743, 'Pontuação'!F$13:F$101, 0)), "Faixa Indefinida")</f>
        <v>D</v>
      </c>
      <c r="V5743" s="11">
        <f t="shared" si="2"/>
        <v>0</v>
      </c>
      <c r="W5743" s="11">
        <f t="shared" si="3"/>
        <v>0</v>
      </c>
      <c r="X5743" s="11">
        <f t="shared" si="4"/>
        <v>0</v>
      </c>
      <c r="Y5743" s="11">
        <f t="shared" si="5"/>
        <v>1</v>
      </c>
      <c r="Z5743" s="12">
        <f>ROUNDUP(SUM(VLOOKUP(F5743,'Pontuação 3.0'!A$2:B$11,2,FALSE),VLOOKUP(E5743,'Pontuação 3.0'!C$2:D$11,2,FALSE),VLOOKUP(H5743,'Pontuação 3.0'!I$2:J$11,2,FALSE),VLOOKUP(J5743,'Pontuação 3.0'!G$2:H$11,2,FALSE),VLOOKUP(G5743,'Pontuação 3.0'!E$2:F$11,2,FALSE),VLOOKUP(K5743,'Pontuação 3.0'!K$2:L$11,2,FALSE),VLOOKUP(L5743,'Pontuação 3.0'!M$2:N$13,2,FALSE)),0)</f>
        <v>1681</v>
      </c>
      <c r="AA5743" s="12">
        <f t="shared" si="6"/>
        <v>168</v>
      </c>
      <c r="AB5743" s="12" t="str">
        <f t="array" ref="AB5743">IFERROR(INDEX('Pontuação 3.0'!G$13:G$191, MATCH(AA5743, 'Pontuação 3.0'!F$13:F$191, 0)), "Faixa Indefinida")</f>
        <v>D</v>
      </c>
      <c r="AC5743" s="12">
        <f t="shared" si="7"/>
        <v>0</v>
      </c>
      <c r="AD5743" s="12">
        <f t="shared" si="8"/>
        <v>0</v>
      </c>
      <c r="AE5743" s="12">
        <f t="shared" si="9"/>
        <v>0</v>
      </c>
      <c r="AF5743" s="12">
        <f t="shared" si="10"/>
        <v>1</v>
      </c>
    </row>
    <row r="5744" ht="15.75" customHeight="1">
      <c r="A5744" s="8">
        <v>45691.0</v>
      </c>
      <c r="B5744" s="9" t="s">
        <v>13084</v>
      </c>
      <c r="C5744" s="9" t="s">
        <v>13085</v>
      </c>
      <c r="D5744" s="15">
        <v>5.1999279847E10</v>
      </c>
      <c r="E5744" s="9" t="s">
        <v>13924</v>
      </c>
      <c r="F5744" s="9" t="s">
        <v>13948</v>
      </c>
      <c r="G5744" s="9" t="s">
        <v>13926</v>
      </c>
      <c r="H5744" s="9" t="s">
        <v>13951</v>
      </c>
      <c r="I5744" s="9" t="s">
        <v>13928</v>
      </c>
      <c r="J5744" s="9" t="s">
        <v>13939</v>
      </c>
      <c r="K5744" s="9" t="s">
        <v>13940</v>
      </c>
      <c r="L5744" s="9" t="s">
        <v>13945</v>
      </c>
      <c r="M5744" s="9" t="s">
        <v>13942</v>
      </c>
      <c r="N5744" s="13" t="s">
        <v>12</v>
      </c>
      <c r="O5744" s="13" t="s">
        <v>14</v>
      </c>
      <c r="P5744" s="13" t="s">
        <v>399</v>
      </c>
      <c r="Q5744" s="13" t="s">
        <v>33</v>
      </c>
      <c r="R5744" s="13" t="s">
        <v>15</v>
      </c>
      <c r="S5744" s="10">
        <f>ROUNDUP(SUM(VLOOKUP(F5744,'Pontuação'!A$2:B$11,2,FALSE),VLOOKUP(E5744,'Pontuação'!C$2:D$11,2,FALSE),VLOOKUP(H5744,'Pontuação'!I$2:J$11,2,FALSE),VLOOKUP(J5744,'Pontuação'!G$2:H$11,2,FALSE),VLOOKUP(L5744,'Pontuação'!M$2:N$13,2,FALSE)),0)</f>
        <v>1782</v>
      </c>
      <c r="T5744" s="11">
        <f t="shared" si="1"/>
        <v>178</v>
      </c>
      <c r="U5744" s="11" t="str">
        <f t="array" ref="U5744">IFERROR(INDEX('Pontuação'!G$13:G$101, MATCH(T5744, 'Pontuação'!F$13:F$101, 0)), "Faixa Indefinida")</f>
        <v>B</v>
      </c>
      <c r="V5744" s="11">
        <f t="shared" si="2"/>
        <v>0</v>
      </c>
      <c r="W5744" s="11">
        <f t="shared" si="3"/>
        <v>1</v>
      </c>
      <c r="X5744" s="11">
        <f t="shared" si="4"/>
        <v>0</v>
      </c>
      <c r="Y5744" s="11">
        <f t="shared" si="5"/>
        <v>0</v>
      </c>
      <c r="Z5744" s="12">
        <f>ROUNDUP(SUM(VLOOKUP(F5744,'Pontuação 3.0'!A$2:B$11,2,FALSE),VLOOKUP(E5744,'Pontuação 3.0'!C$2:D$11,2,FALSE),VLOOKUP(H5744,'Pontuação 3.0'!I$2:J$11,2,FALSE),VLOOKUP(J5744,'Pontuação 3.0'!G$2:H$11,2,FALSE),VLOOKUP(G5744,'Pontuação 3.0'!E$2:F$11,2,FALSE),VLOOKUP(K5744,'Pontuação 3.0'!K$2:L$11,2,FALSE),VLOOKUP(L5744,'Pontuação 3.0'!M$2:N$13,2,FALSE)),0)</f>
        <v>2197</v>
      </c>
      <c r="AA5744" s="12">
        <f t="shared" si="6"/>
        <v>220</v>
      </c>
      <c r="AB5744" s="12" t="str">
        <f t="array" ref="AB5744">IFERROR(INDEX('Pontuação 3.0'!G$13:G$191, MATCH(AA5744, 'Pontuação 3.0'!F$13:F$191, 0)), "Faixa Indefinida")</f>
        <v>B</v>
      </c>
      <c r="AC5744" s="12">
        <f t="shared" si="7"/>
        <v>0</v>
      </c>
      <c r="AD5744" s="12">
        <f t="shared" si="8"/>
        <v>1</v>
      </c>
      <c r="AE5744" s="12">
        <f t="shared" si="9"/>
        <v>0</v>
      </c>
      <c r="AF5744" s="12">
        <f t="shared" si="10"/>
        <v>0</v>
      </c>
    </row>
    <row r="5745" ht="15.75" customHeight="1">
      <c r="A5745" s="8">
        <v>45691.0</v>
      </c>
      <c r="B5745" s="9" t="s">
        <v>13086</v>
      </c>
      <c r="C5745" s="9" t="s">
        <v>13087</v>
      </c>
      <c r="D5745" s="15">
        <v>8.899405987E10</v>
      </c>
      <c r="E5745" s="9" t="s">
        <v>13936</v>
      </c>
      <c r="F5745" s="9" t="s">
        <v>13948</v>
      </c>
      <c r="G5745" s="9" t="s">
        <v>13926</v>
      </c>
      <c r="H5745" s="9" t="s">
        <v>13951</v>
      </c>
      <c r="I5745" s="9" t="s">
        <v>13940</v>
      </c>
      <c r="J5745" s="9" t="s">
        <v>13929</v>
      </c>
      <c r="K5745" s="9" t="s">
        <v>13930</v>
      </c>
      <c r="L5745" s="9" t="s">
        <v>13959</v>
      </c>
      <c r="M5745" s="9" t="s">
        <v>13942</v>
      </c>
      <c r="N5745" s="13" t="s">
        <v>12</v>
      </c>
      <c r="O5745" s="13" t="s">
        <v>14</v>
      </c>
      <c r="P5745" s="13" t="s">
        <v>32</v>
      </c>
      <c r="Q5745" s="13" t="s">
        <v>33</v>
      </c>
      <c r="R5745" s="13" t="s">
        <v>15</v>
      </c>
      <c r="S5745" s="10">
        <f>ROUNDUP(SUM(VLOOKUP(F5745,'Pontuação'!A$2:B$11,2,FALSE),VLOOKUP(E5745,'Pontuação'!C$2:D$11,2,FALSE),VLOOKUP(H5745,'Pontuação'!I$2:J$11,2,FALSE),VLOOKUP(J5745,'Pontuação'!G$2:H$11,2,FALSE),VLOOKUP(L5745,'Pontuação'!M$2:N$13,2,FALSE)),0)</f>
        <v>1611</v>
      </c>
      <c r="T5745" s="11">
        <f t="shared" si="1"/>
        <v>161</v>
      </c>
      <c r="U5745" s="11" t="str">
        <f t="array" ref="U5745">IFERROR(INDEX('Pontuação'!G$13:G$101, MATCH(T5745, 'Pontuação'!F$13:F$101, 0)), "Faixa Indefinida")</f>
        <v>C</v>
      </c>
      <c r="V5745" s="11">
        <f t="shared" si="2"/>
        <v>0</v>
      </c>
      <c r="W5745" s="11">
        <f t="shared" si="3"/>
        <v>0</v>
      </c>
      <c r="X5745" s="11">
        <f t="shared" si="4"/>
        <v>1</v>
      </c>
      <c r="Y5745" s="11">
        <f t="shared" si="5"/>
        <v>0</v>
      </c>
      <c r="Z5745" s="12">
        <f>ROUNDUP(SUM(VLOOKUP(F5745,'Pontuação 3.0'!A$2:B$11,2,FALSE),VLOOKUP(E5745,'Pontuação 3.0'!C$2:D$11,2,FALSE),VLOOKUP(H5745,'Pontuação 3.0'!I$2:J$11,2,FALSE),VLOOKUP(J5745,'Pontuação 3.0'!G$2:H$11,2,FALSE),VLOOKUP(G5745,'Pontuação 3.0'!E$2:F$11,2,FALSE),VLOOKUP(K5745,'Pontuação 3.0'!K$2:L$11,2,FALSE),VLOOKUP(L5745,'Pontuação 3.0'!M$2:N$13,2,FALSE)),0)</f>
        <v>2444</v>
      </c>
      <c r="AA5745" s="12">
        <f t="shared" si="6"/>
        <v>244</v>
      </c>
      <c r="AB5745" s="12" t="str">
        <f t="array" ref="AB5745">IFERROR(INDEX('Pontuação 3.0'!G$13:G$191, MATCH(AA5745, 'Pontuação 3.0'!F$13:F$191, 0)), "Faixa Indefinida")</f>
        <v>A</v>
      </c>
      <c r="AC5745" s="12">
        <f t="shared" si="7"/>
        <v>1</v>
      </c>
      <c r="AD5745" s="12">
        <f t="shared" si="8"/>
        <v>0</v>
      </c>
      <c r="AE5745" s="12">
        <f t="shared" si="9"/>
        <v>0</v>
      </c>
      <c r="AF5745" s="12">
        <f t="shared" si="10"/>
        <v>0</v>
      </c>
    </row>
    <row r="5746" ht="15.75" customHeight="1">
      <c r="A5746" s="8">
        <v>45691.0</v>
      </c>
      <c r="B5746" s="9" t="s">
        <v>6256</v>
      </c>
      <c r="C5746" s="9" t="s">
        <v>14276</v>
      </c>
      <c r="D5746" s="15">
        <v>3.1987788016E10</v>
      </c>
      <c r="E5746" s="9" t="s">
        <v>13936</v>
      </c>
      <c r="F5746" s="9" t="s">
        <v>13948</v>
      </c>
      <c r="G5746" s="9" t="s">
        <v>13926</v>
      </c>
      <c r="H5746" s="9" t="s">
        <v>13949</v>
      </c>
      <c r="I5746" s="9" t="s">
        <v>13940</v>
      </c>
      <c r="J5746" s="9" t="s">
        <v>13929</v>
      </c>
      <c r="K5746" s="9" t="s">
        <v>13940</v>
      </c>
      <c r="L5746" s="9" t="s">
        <v>13931</v>
      </c>
      <c r="M5746" s="9" t="s">
        <v>13942</v>
      </c>
      <c r="N5746" s="13" t="s">
        <v>12</v>
      </c>
      <c r="O5746" s="13" t="s">
        <v>14</v>
      </c>
      <c r="P5746" s="13" t="s">
        <v>13</v>
      </c>
      <c r="Q5746" s="13" t="s">
        <v>16</v>
      </c>
      <c r="R5746" s="13" t="s">
        <v>15</v>
      </c>
      <c r="S5746" s="10">
        <f>ROUNDUP(SUM(VLOOKUP(F5746,'Pontuação'!A$2:B$11,2,FALSE),VLOOKUP(E5746,'Pontuação'!C$2:D$11,2,FALSE),VLOOKUP(H5746,'Pontuação'!I$2:J$11,2,FALSE),VLOOKUP(J5746,'Pontuação'!G$2:H$11,2,FALSE),VLOOKUP(L5746,'Pontuação'!M$2:N$13,2,FALSE)),0)</f>
        <v>1583</v>
      </c>
      <c r="T5746" s="11">
        <f t="shared" si="1"/>
        <v>158</v>
      </c>
      <c r="U5746" s="11" t="str">
        <f t="array" ref="U5746">IFERROR(INDEX('Pontuação'!G$13:G$101, MATCH(T5746, 'Pontuação'!F$13:F$101, 0)), "Faixa Indefinida")</f>
        <v>C</v>
      </c>
      <c r="V5746" s="11">
        <f t="shared" si="2"/>
        <v>0</v>
      </c>
      <c r="W5746" s="11">
        <f t="shared" si="3"/>
        <v>0</v>
      </c>
      <c r="X5746" s="11">
        <f t="shared" si="4"/>
        <v>1</v>
      </c>
      <c r="Y5746" s="11">
        <f t="shared" si="5"/>
        <v>0</v>
      </c>
      <c r="Z5746" s="12">
        <f>ROUNDUP(SUM(VLOOKUP(F5746,'Pontuação 3.0'!A$2:B$11,2,FALSE),VLOOKUP(E5746,'Pontuação 3.0'!C$2:D$11,2,FALSE),VLOOKUP(H5746,'Pontuação 3.0'!I$2:J$11,2,FALSE),VLOOKUP(J5746,'Pontuação 3.0'!G$2:H$11,2,FALSE),VLOOKUP(G5746,'Pontuação 3.0'!E$2:F$11,2,FALSE),VLOOKUP(K5746,'Pontuação 3.0'!K$2:L$11,2,FALSE),VLOOKUP(L5746,'Pontuação 3.0'!M$2:N$13,2,FALSE)),0)</f>
        <v>2076</v>
      </c>
      <c r="AA5746" s="12">
        <f t="shared" si="6"/>
        <v>208</v>
      </c>
      <c r="AB5746" s="12" t="str">
        <f t="array" ref="AB5746">IFERROR(INDEX('Pontuação 3.0'!G$13:G$191, MATCH(AA5746, 'Pontuação 3.0'!F$13:F$191, 0)), "Faixa Indefinida")</f>
        <v>C</v>
      </c>
      <c r="AC5746" s="12">
        <f t="shared" si="7"/>
        <v>0</v>
      </c>
      <c r="AD5746" s="12">
        <f t="shared" si="8"/>
        <v>0</v>
      </c>
      <c r="AE5746" s="12">
        <f t="shared" si="9"/>
        <v>1</v>
      </c>
      <c r="AF5746" s="12">
        <f t="shared" si="10"/>
        <v>0</v>
      </c>
    </row>
    <row r="5747" ht="15.75" customHeight="1">
      <c r="A5747" s="8">
        <v>45691.0</v>
      </c>
      <c r="B5747" s="9" t="s">
        <v>13091</v>
      </c>
      <c r="C5747" s="9" t="s">
        <v>13092</v>
      </c>
      <c r="D5747" s="15">
        <v>8.6998206017E10</v>
      </c>
      <c r="E5747" s="9" t="s">
        <v>13936</v>
      </c>
      <c r="F5747" s="9" t="s">
        <v>13950</v>
      </c>
      <c r="G5747" s="9" t="s">
        <v>13926</v>
      </c>
      <c r="H5747" s="9" t="s">
        <v>13951</v>
      </c>
      <c r="I5747" s="9" t="s">
        <v>13940</v>
      </c>
      <c r="J5747" s="9" t="s">
        <v>13929</v>
      </c>
      <c r="K5747" s="9" t="s">
        <v>13940</v>
      </c>
      <c r="L5747" s="9" t="s">
        <v>13931</v>
      </c>
      <c r="M5747" s="9" t="s">
        <v>13946</v>
      </c>
      <c r="N5747" s="13" t="s">
        <v>12</v>
      </c>
      <c r="O5747" s="13" t="s">
        <v>14</v>
      </c>
      <c r="P5747" s="13" t="s">
        <v>93</v>
      </c>
      <c r="Q5747" s="13" t="s">
        <v>33</v>
      </c>
      <c r="R5747" s="13" t="s">
        <v>65</v>
      </c>
      <c r="S5747" s="10">
        <f>ROUNDUP(SUM(VLOOKUP(F5747,'Pontuação'!A$2:B$11,2,FALSE),VLOOKUP(E5747,'Pontuação'!C$2:D$11,2,FALSE),VLOOKUP(H5747,'Pontuação'!I$2:J$11,2,FALSE),VLOOKUP(J5747,'Pontuação'!G$2:H$11,2,FALSE),VLOOKUP(L5747,'Pontuação'!M$2:N$13,2,FALSE)),0)</f>
        <v>1553</v>
      </c>
      <c r="T5747" s="11">
        <f t="shared" si="1"/>
        <v>155</v>
      </c>
      <c r="U5747" s="11" t="str">
        <f t="array" ref="U5747">IFERROR(INDEX('Pontuação'!G$13:G$101, MATCH(T5747, 'Pontuação'!F$13:F$101, 0)), "Faixa Indefinida")</f>
        <v>C</v>
      </c>
      <c r="V5747" s="11">
        <f t="shared" si="2"/>
        <v>0</v>
      </c>
      <c r="W5747" s="11">
        <f t="shared" si="3"/>
        <v>0</v>
      </c>
      <c r="X5747" s="11">
        <f t="shared" si="4"/>
        <v>1</v>
      </c>
      <c r="Y5747" s="11">
        <f t="shared" si="5"/>
        <v>0</v>
      </c>
      <c r="Z5747" s="12">
        <f>ROUNDUP(SUM(VLOOKUP(F5747,'Pontuação 3.0'!A$2:B$11,2,FALSE),VLOOKUP(E5747,'Pontuação 3.0'!C$2:D$11,2,FALSE),VLOOKUP(H5747,'Pontuação 3.0'!I$2:J$11,2,FALSE),VLOOKUP(J5747,'Pontuação 3.0'!G$2:H$11,2,FALSE),VLOOKUP(G5747,'Pontuação 3.0'!E$2:F$11,2,FALSE),VLOOKUP(K5747,'Pontuação 3.0'!K$2:L$11,2,FALSE),VLOOKUP(L5747,'Pontuação 3.0'!M$2:N$13,2,FALSE)),0)</f>
        <v>2122</v>
      </c>
      <c r="AA5747" s="12">
        <f t="shared" si="6"/>
        <v>212</v>
      </c>
      <c r="AB5747" s="12" t="str">
        <f t="array" ref="AB5747">IFERROR(INDEX('Pontuação 3.0'!G$13:G$191, MATCH(AA5747, 'Pontuação 3.0'!F$13:F$191, 0)), "Faixa Indefinida")</f>
        <v>C</v>
      </c>
      <c r="AC5747" s="12">
        <f t="shared" si="7"/>
        <v>0</v>
      </c>
      <c r="AD5747" s="12">
        <f t="shared" si="8"/>
        <v>0</v>
      </c>
      <c r="AE5747" s="12">
        <f t="shared" si="9"/>
        <v>1</v>
      </c>
      <c r="AF5747" s="12">
        <f t="shared" si="10"/>
        <v>0</v>
      </c>
    </row>
    <row r="5748" ht="15.75" customHeight="1">
      <c r="A5748" s="8">
        <v>45691.0</v>
      </c>
      <c r="B5748" s="9" t="s">
        <v>13082</v>
      </c>
      <c r="C5748" s="9" t="s">
        <v>13083</v>
      </c>
      <c r="D5748" s="15">
        <v>6.3981458133E10</v>
      </c>
      <c r="E5748" s="9" t="s">
        <v>13936</v>
      </c>
      <c r="F5748" s="9" t="s">
        <v>13950</v>
      </c>
      <c r="G5748" s="9" t="s">
        <v>13926</v>
      </c>
      <c r="H5748" s="9" t="s">
        <v>13951</v>
      </c>
      <c r="I5748" s="9" t="s">
        <v>13940</v>
      </c>
      <c r="J5748" s="9" t="s">
        <v>13929</v>
      </c>
      <c r="K5748" s="9" t="s">
        <v>13940</v>
      </c>
      <c r="L5748" s="9" t="s">
        <v>13931</v>
      </c>
      <c r="M5748" s="9" t="s">
        <v>13952</v>
      </c>
      <c r="N5748" s="13" t="s">
        <v>12</v>
      </c>
      <c r="O5748" s="13" t="s">
        <v>14</v>
      </c>
      <c r="P5748" s="13" t="s">
        <v>13</v>
      </c>
      <c r="Q5748" s="13" t="s">
        <v>77</v>
      </c>
      <c r="R5748" s="13" t="s">
        <v>15</v>
      </c>
      <c r="S5748" s="10">
        <f>ROUNDUP(SUM(VLOOKUP(F5748,'Pontuação'!A$2:B$11,2,FALSE),VLOOKUP(E5748,'Pontuação'!C$2:D$11,2,FALSE),VLOOKUP(H5748,'Pontuação'!I$2:J$11,2,FALSE),VLOOKUP(J5748,'Pontuação'!G$2:H$11,2,FALSE),VLOOKUP(L5748,'Pontuação'!M$2:N$13,2,FALSE)),0)</f>
        <v>1553</v>
      </c>
      <c r="T5748" s="11">
        <f t="shared" si="1"/>
        <v>155</v>
      </c>
      <c r="U5748" s="11" t="str">
        <f t="array" ref="U5748">IFERROR(INDEX('Pontuação'!G$13:G$101, MATCH(T5748, 'Pontuação'!F$13:F$101, 0)), "Faixa Indefinida")</f>
        <v>C</v>
      </c>
      <c r="V5748" s="11">
        <f t="shared" si="2"/>
        <v>0</v>
      </c>
      <c r="W5748" s="11">
        <f t="shared" si="3"/>
        <v>0</v>
      </c>
      <c r="X5748" s="11">
        <f t="shared" si="4"/>
        <v>1</v>
      </c>
      <c r="Y5748" s="11">
        <f t="shared" si="5"/>
        <v>0</v>
      </c>
      <c r="Z5748" s="12">
        <f>ROUNDUP(SUM(VLOOKUP(F5748,'Pontuação 3.0'!A$2:B$11,2,FALSE),VLOOKUP(E5748,'Pontuação 3.0'!C$2:D$11,2,FALSE),VLOOKUP(H5748,'Pontuação 3.0'!I$2:J$11,2,FALSE),VLOOKUP(J5748,'Pontuação 3.0'!G$2:H$11,2,FALSE),VLOOKUP(G5748,'Pontuação 3.0'!E$2:F$11,2,FALSE),VLOOKUP(K5748,'Pontuação 3.0'!K$2:L$11,2,FALSE),VLOOKUP(L5748,'Pontuação 3.0'!M$2:N$13,2,FALSE)),0)</f>
        <v>2122</v>
      </c>
      <c r="AA5748" s="12">
        <f t="shared" si="6"/>
        <v>212</v>
      </c>
      <c r="AB5748" s="12" t="str">
        <f t="array" ref="AB5748">IFERROR(INDEX('Pontuação 3.0'!G$13:G$191, MATCH(AA5748, 'Pontuação 3.0'!F$13:F$191, 0)), "Faixa Indefinida")</f>
        <v>C</v>
      </c>
      <c r="AC5748" s="12">
        <f t="shared" si="7"/>
        <v>0</v>
      </c>
      <c r="AD5748" s="12">
        <f t="shared" si="8"/>
        <v>0</v>
      </c>
      <c r="AE5748" s="12">
        <f t="shared" si="9"/>
        <v>1</v>
      </c>
      <c r="AF5748" s="12">
        <f t="shared" si="10"/>
        <v>0</v>
      </c>
    </row>
    <row r="5749" ht="15.75" customHeight="1">
      <c r="A5749" s="8">
        <v>45691.0</v>
      </c>
      <c r="B5749" s="9" t="s">
        <v>13097</v>
      </c>
      <c r="C5749" s="9" t="s">
        <v>13098</v>
      </c>
      <c r="D5749" s="15">
        <v>9.6991987845E10</v>
      </c>
      <c r="E5749" s="9" t="s">
        <v>13936</v>
      </c>
      <c r="F5749" s="9" t="s">
        <v>13948</v>
      </c>
      <c r="G5749" s="9" t="s">
        <v>13957</v>
      </c>
      <c r="H5749" s="9" t="s">
        <v>13951</v>
      </c>
      <c r="I5749" s="9" t="s">
        <v>13940</v>
      </c>
      <c r="J5749" s="9" t="s">
        <v>13939</v>
      </c>
      <c r="K5749" s="9" t="s">
        <v>13940</v>
      </c>
      <c r="L5749" s="9" t="s">
        <v>13931</v>
      </c>
      <c r="M5749" s="9" t="s">
        <v>13932</v>
      </c>
      <c r="N5749" s="13" t="s">
        <v>12</v>
      </c>
      <c r="O5749" s="13" t="s">
        <v>14</v>
      </c>
      <c r="P5749" s="13" t="s">
        <v>111</v>
      </c>
      <c r="Q5749" s="13" t="s">
        <v>33</v>
      </c>
      <c r="R5749" s="13" t="s">
        <v>65</v>
      </c>
      <c r="S5749" s="10">
        <f>ROUNDUP(SUM(VLOOKUP(F5749,'Pontuação'!A$2:B$11,2,FALSE),VLOOKUP(E5749,'Pontuação'!C$2:D$11,2,FALSE),VLOOKUP(H5749,'Pontuação'!I$2:J$11,2,FALSE),VLOOKUP(J5749,'Pontuação'!G$2:H$11,2,FALSE),VLOOKUP(L5749,'Pontuação'!M$2:N$13,2,FALSE)),0)</f>
        <v>1646</v>
      </c>
      <c r="T5749" s="11">
        <f t="shared" si="1"/>
        <v>165</v>
      </c>
      <c r="U5749" s="11" t="str">
        <f t="array" ref="U5749">IFERROR(INDEX('Pontuação'!G$13:G$101, MATCH(T5749, 'Pontuação'!F$13:F$101, 0)), "Faixa Indefinida")</f>
        <v>C</v>
      </c>
      <c r="V5749" s="11">
        <f t="shared" si="2"/>
        <v>0</v>
      </c>
      <c r="W5749" s="11">
        <f t="shared" si="3"/>
        <v>0</v>
      </c>
      <c r="X5749" s="11">
        <f t="shared" si="4"/>
        <v>1</v>
      </c>
      <c r="Y5749" s="11">
        <f t="shared" si="5"/>
        <v>0</v>
      </c>
      <c r="Z5749" s="12">
        <f>ROUNDUP(SUM(VLOOKUP(F5749,'Pontuação 3.0'!A$2:B$11,2,FALSE),VLOOKUP(E5749,'Pontuação 3.0'!C$2:D$11,2,FALSE),VLOOKUP(H5749,'Pontuação 3.0'!I$2:J$11,2,FALSE),VLOOKUP(J5749,'Pontuação 3.0'!G$2:H$11,2,FALSE),VLOOKUP(G5749,'Pontuação 3.0'!E$2:F$11,2,FALSE),VLOOKUP(K5749,'Pontuação 3.0'!K$2:L$11,2,FALSE),VLOOKUP(L5749,'Pontuação 3.0'!M$2:N$13,2,FALSE)),0)</f>
        <v>1991</v>
      </c>
      <c r="AA5749" s="12">
        <f t="shared" si="6"/>
        <v>199</v>
      </c>
      <c r="AB5749" s="12" t="str">
        <f t="array" ref="AB5749">IFERROR(INDEX('Pontuação 3.0'!G$13:G$191, MATCH(AA5749, 'Pontuação 3.0'!F$13:F$191, 0)), "Faixa Indefinida")</f>
        <v>C</v>
      </c>
      <c r="AC5749" s="12">
        <f t="shared" si="7"/>
        <v>0</v>
      </c>
      <c r="AD5749" s="12">
        <f t="shared" si="8"/>
        <v>0</v>
      </c>
      <c r="AE5749" s="12">
        <f t="shared" si="9"/>
        <v>1</v>
      </c>
      <c r="AF5749" s="12">
        <f t="shared" si="10"/>
        <v>0</v>
      </c>
    </row>
    <row r="5750" ht="15.75" customHeight="1">
      <c r="A5750" s="8">
        <v>45691.0</v>
      </c>
      <c r="B5750" s="9" t="s">
        <v>13099</v>
      </c>
      <c r="C5750" s="9" t="s">
        <v>13100</v>
      </c>
      <c r="D5750" s="15">
        <v>1.1959336066E10</v>
      </c>
      <c r="E5750" s="9" t="s">
        <v>13924</v>
      </c>
      <c r="F5750" s="9" t="s">
        <v>13950</v>
      </c>
      <c r="G5750" s="9" t="s">
        <v>13926</v>
      </c>
      <c r="H5750" s="9" t="s">
        <v>13938</v>
      </c>
      <c r="I5750" s="9" t="s">
        <v>13940</v>
      </c>
      <c r="J5750" s="9" t="s">
        <v>13984</v>
      </c>
      <c r="K5750" s="9" t="s">
        <v>13940</v>
      </c>
      <c r="L5750" s="9" t="s">
        <v>13945</v>
      </c>
      <c r="M5750" s="9" t="s">
        <v>13952</v>
      </c>
      <c r="N5750" s="13" t="s">
        <v>12</v>
      </c>
      <c r="O5750" s="13" t="s">
        <v>14</v>
      </c>
      <c r="P5750" s="13" t="s">
        <v>39</v>
      </c>
      <c r="Q5750" s="13" t="s">
        <v>48</v>
      </c>
      <c r="R5750" s="13" t="s">
        <v>15</v>
      </c>
      <c r="S5750" s="10">
        <f>ROUNDUP(SUM(VLOOKUP(F5750,'Pontuação'!A$2:B$11,2,FALSE),VLOOKUP(E5750,'Pontuação'!C$2:D$11,2,FALSE),VLOOKUP(H5750,'Pontuação'!I$2:J$11,2,FALSE),VLOOKUP(J5750,'Pontuação'!G$2:H$11,2,FALSE),VLOOKUP(L5750,'Pontuação'!M$2:N$13,2,FALSE)),0)</f>
        <v>2013</v>
      </c>
      <c r="T5750" s="11">
        <f t="shared" si="1"/>
        <v>201</v>
      </c>
      <c r="U5750" s="11" t="str">
        <f t="array" ref="U5750">IFERROR(INDEX('Pontuação'!G$13:G$101, MATCH(T5750, 'Pontuação'!F$13:F$101, 0)), "Faixa Indefinida")</f>
        <v>A</v>
      </c>
      <c r="V5750" s="11">
        <f t="shared" si="2"/>
        <v>1</v>
      </c>
      <c r="W5750" s="11">
        <f t="shared" si="3"/>
        <v>0</v>
      </c>
      <c r="X5750" s="11">
        <f t="shared" si="4"/>
        <v>0</v>
      </c>
      <c r="Y5750" s="11">
        <f t="shared" si="5"/>
        <v>0</v>
      </c>
      <c r="Z5750" s="12">
        <f>ROUNDUP(SUM(VLOOKUP(F5750,'Pontuação 3.0'!A$2:B$11,2,FALSE),VLOOKUP(E5750,'Pontuação 3.0'!C$2:D$11,2,FALSE),VLOOKUP(H5750,'Pontuação 3.0'!I$2:J$11,2,FALSE),VLOOKUP(J5750,'Pontuação 3.0'!G$2:H$11,2,FALSE),VLOOKUP(G5750,'Pontuação 3.0'!E$2:F$11,2,FALSE),VLOOKUP(K5750,'Pontuação 3.0'!K$2:L$11,2,FALSE),VLOOKUP(L5750,'Pontuação 3.0'!M$2:N$13,2,FALSE)),0)</f>
        <v>2124</v>
      </c>
      <c r="AA5750" s="12">
        <f t="shared" si="6"/>
        <v>212</v>
      </c>
      <c r="AB5750" s="12" t="str">
        <f t="array" ref="AB5750">IFERROR(INDEX('Pontuação 3.0'!G$13:G$191, MATCH(AA5750, 'Pontuação 3.0'!F$13:F$191, 0)), "Faixa Indefinida")</f>
        <v>C</v>
      </c>
      <c r="AC5750" s="12">
        <f t="shared" si="7"/>
        <v>0</v>
      </c>
      <c r="AD5750" s="12">
        <f t="shared" si="8"/>
        <v>0</v>
      </c>
      <c r="AE5750" s="12">
        <f t="shared" si="9"/>
        <v>1</v>
      </c>
      <c r="AF5750" s="12">
        <f t="shared" si="10"/>
        <v>0</v>
      </c>
    </row>
    <row r="5751" ht="15.75" customHeight="1">
      <c r="A5751" s="8">
        <v>45691.0</v>
      </c>
      <c r="B5751" s="9" t="s">
        <v>13101</v>
      </c>
      <c r="C5751" s="9" t="s">
        <v>13102</v>
      </c>
      <c r="D5751" s="15">
        <v>4.1995061524E10</v>
      </c>
      <c r="E5751" s="9" t="s">
        <v>13936</v>
      </c>
      <c r="F5751" s="9" t="s">
        <v>13950</v>
      </c>
      <c r="G5751" s="9" t="s">
        <v>13957</v>
      </c>
      <c r="H5751" s="9" t="s">
        <v>13951</v>
      </c>
      <c r="I5751" s="9" t="s">
        <v>13940</v>
      </c>
      <c r="J5751" s="9" t="s">
        <v>13929</v>
      </c>
      <c r="K5751" s="9" t="s">
        <v>13940</v>
      </c>
      <c r="L5751" s="9" t="s">
        <v>13945</v>
      </c>
      <c r="M5751" s="9" t="s">
        <v>13952</v>
      </c>
      <c r="N5751" s="13" t="s">
        <v>12</v>
      </c>
      <c r="O5751" s="13" t="s">
        <v>14</v>
      </c>
      <c r="P5751" s="13" t="s">
        <v>13</v>
      </c>
      <c r="Q5751" s="13" t="s">
        <v>48</v>
      </c>
      <c r="R5751" s="13" t="s">
        <v>15</v>
      </c>
      <c r="S5751" s="10">
        <f>ROUNDUP(SUM(VLOOKUP(F5751,'Pontuação'!A$2:B$11,2,FALSE),VLOOKUP(E5751,'Pontuação'!C$2:D$11,2,FALSE),VLOOKUP(H5751,'Pontuação'!I$2:J$11,2,FALSE),VLOOKUP(J5751,'Pontuação'!G$2:H$11,2,FALSE),VLOOKUP(L5751,'Pontuação'!M$2:N$13,2,FALSE)),0)</f>
        <v>1685</v>
      </c>
      <c r="T5751" s="11">
        <f t="shared" si="1"/>
        <v>169</v>
      </c>
      <c r="U5751" s="11" t="str">
        <f t="array" ref="U5751">IFERROR(INDEX('Pontuação'!G$13:G$101, MATCH(T5751, 'Pontuação'!F$13:F$101, 0)), "Faixa Indefinida")</f>
        <v>B</v>
      </c>
      <c r="V5751" s="11">
        <f t="shared" si="2"/>
        <v>0</v>
      </c>
      <c r="W5751" s="11">
        <f t="shared" si="3"/>
        <v>1</v>
      </c>
      <c r="X5751" s="11">
        <f t="shared" si="4"/>
        <v>0</v>
      </c>
      <c r="Y5751" s="11">
        <f t="shared" si="5"/>
        <v>0</v>
      </c>
      <c r="Z5751" s="12">
        <f>ROUNDUP(SUM(VLOOKUP(F5751,'Pontuação 3.0'!A$2:B$11,2,FALSE),VLOOKUP(E5751,'Pontuação 3.0'!C$2:D$11,2,FALSE),VLOOKUP(H5751,'Pontuação 3.0'!I$2:J$11,2,FALSE),VLOOKUP(J5751,'Pontuação 3.0'!G$2:H$11,2,FALSE),VLOOKUP(G5751,'Pontuação 3.0'!E$2:F$11,2,FALSE),VLOOKUP(K5751,'Pontuação 3.0'!K$2:L$11,2,FALSE),VLOOKUP(L5751,'Pontuação 3.0'!M$2:N$13,2,FALSE)),0)</f>
        <v>2058</v>
      </c>
      <c r="AA5751" s="12">
        <f t="shared" si="6"/>
        <v>206</v>
      </c>
      <c r="AB5751" s="12" t="str">
        <f t="array" ref="AB5751">IFERROR(INDEX('Pontuação 3.0'!G$13:G$191, MATCH(AA5751, 'Pontuação 3.0'!F$13:F$191, 0)), "Faixa Indefinida")</f>
        <v>C</v>
      </c>
      <c r="AC5751" s="12">
        <f t="shared" si="7"/>
        <v>0</v>
      </c>
      <c r="AD5751" s="12">
        <f t="shared" si="8"/>
        <v>0</v>
      </c>
      <c r="AE5751" s="12">
        <f t="shared" si="9"/>
        <v>1</v>
      </c>
      <c r="AF5751" s="12">
        <f t="shared" si="10"/>
        <v>0</v>
      </c>
    </row>
    <row r="5752" ht="15.75" customHeight="1">
      <c r="A5752" s="8">
        <v>45691.0</v>
      </c>
      <c r="B5752" s="9" t="s">
        <v>13105</v>
      </c>
      <c r="C5752" s="9" t="s">
        <v>13106</v>
      </c>
      <c r="D5752" s="15">
        <v>2.1975323384E10</v>
      </c>
      <c r="E5752" s="9" t="s">
        <v>13924</v>
      </c>
      <c r="F5752" s="9" t="s">
        <v>13948</v>
      </c>
      <c r="G5752" s="9" t="s">
        <v>13957</v>
      </c>
      <c r="H5752" s="9" t="s">
        <v>13927</v>
      </c>
      <c r="I5752" s="9" t="s">
        <v>13928</v>
      </c>
      <c r="J5752" s="9" t="s">
        <v>13956</v>
      </c>
      <c r="K5752" s="9" t="s">
        <v>13940</v>
      </c>
      <c r="L5752" s="9" t="s">
        <v>13931</v>
      </c>
      <c r="M5752" s="9" t="s">
        <v>13946</v>
      </c>
      <c r="N5752" s="13" t="s">
        <v>12</v>
      </c>
      <c r="O5752" s="13" t="s">
        <v>14</v>
      </c>
      <c r="P5752" s="13" t="s">
        <v>32</v>
      </c>
      <c r="Q5752" s="13" t="s">
        <v>3528</v>
      </c>
      <c r="R5752" s="13" t="s">
        <v>15</v>
      </c>
      <c r="S5752" s="10">
        <f>ROUNDUP(SUM(VLOOKUP(F5752,'Pontuação'!A$2:B$11,2,FALSE),VLOOKUP(E5752,'Pontuação'!C$2:D$11,2,FALSE),VLOOKUP(H5752,'Pontuação'!I$2:J$11,2,FALSE),VLOOKUP(J5752,'Pontuação'!G$2:H$11,2,FALSE),VLOOKUP(L5752,'Pontuação'!M$2:N$13,2,FALSE)),0)</f>
        <v>1709</v>
      </c>
      <c r="T5752" s="11">
        <f t="shared" si="1"/>
        <v>171</v>
      </c>
      <c r="U5752" s="11" t="str">
        <f t="array" ref="U5752">IFERROR(INDEX('Pontuação'!G$13:G$101, MATCH(T5752, 'Pontuação'!F$13:F$101, 0)), "Faixa Indefinida")</f>
        <v>B</v>
      </c>
      <c r="V5752" s="11">
        <f t="shared" si="2"/>
        <v>0</v>
      </c>
      <c r="W5752" s="11">
        <f t="shared" si="3"/>
        <v>1</v>
      </c>
      <c r="X5752" s="11">
        <f t="shared" si="4"/>
        <v>0</v>
      </c>
      <c r="Y5752" s="11">
        <f t="shared" si="5"/>
        <v>0</v>
      </c>
      <c r="Z5752" s="12">
        <f>ROUNDUP(SUM(VLOOKUP(F5752,'Pontuação 3.0'!A$2:B$11,2,FALSE),VLOOKUP(E5752,'Pontuação 3.0'!C$2:D$11,2,FALSE),VLOOKUP(H5752,'Pontuação 3.0'!I$2:J$11,2,FALSE),VLOOKUP(J5752,'Pontuação 3.0'!G$2:H$11,2,FALSE),VLOOKUP(G5752,'Pontuação 3.0'!E$2:F$11,2,FALSE),VLOOKUP(K5752,'Pontuação 3.0'!K$2:L$11,2,FALSE),VLOOKUP(L5752,'Pontuação 3.0'!M$2:N$13,2,FALSE)),0)</f>
        <v>1936</v>
      </c>
      <c r="AA5752" s="12">
        <f t="shared" si="6"/>
        <v>194</v>
      </c>
      <c r="AB5752" s="12" t="str">
        <f t="array" ref="AB5752">IFERROR(INDEX('Pontuação 3.0'!G$13:G$191, MATCH(AA5752, 'Pontuação 3.0'!F$13:F$191, 0)), "Faixa Indefinida")</f>
        <v>C</v>
      </c>
      <c r="AC5752" s="12">
        <f t="shared" si="7"/>
        <v>0</v>
      </c>
      <c r="AD5752" s="12">
        <f t="shared" si="8"/>
        <v>0</v>
      </c>
      <c r="AE5752" s="12">
        <f t="shared" si="9"/>
        <v>1</v>
      </c>
      <c r="AF5752" s="12">
        <f t="shared" si="10"/>
        <v>0</v>
      </c>
    </row>
    <row r="5753" ht="15.75" customHeight="1">
      <c r="A5753" s="8">
        <v>45691.0</v>
      </c>
      <c r="B5753" s="9" t="s">
        <v>5891</v>
      </c>
      <c r="C5753" s="9" t="s">
        <v>13107</v>
      </c>
      <c r="D5753" s="15">
        <v>9.8589083E8</v>
      </c>
      <c r="E5753" s="9" t="s">
        <v>13936</v>
      </c>
      <c r="F5753" s="9" t="s">
        <v>13948</v>
      </c>
      <c r="G5753" s="9" t="s">
        <v>13944</v>
      </c>
      <c r="H5753" s="9" t="s">
        <v>13951</v>
      </c>
      <c r="I5753" s="9" t="s">
        <v>13940</v>
      </c>
      <c r="J5753" s="9" t="s">
        <v>13929</v>
      </c>
      <c r="K5753" s="9" t="s">
        <v>13940</v>
      </c>
      <c r="L5753" s="9" t="s">
        <v>13945</v>
      </c>
      <c r="M5753" s="9" t="s">
        <v>13942</v>
      </c>
      <c r="N5753" s="13" t="s">
        <v>12</v>
      </c>
      <c r="O5753" s="13" t="s">
        <v>14</v>
      </c>
      <c r="P5753" s="13" t="s">
        <v>93</v>
      </c>
      <c r="Q5753" s="13" t="s">
        <v>33</v>
      </c>
      <c r="R5753" s="13" t="s">
        <v>65</v>
      </c>
      <c r="S5753" s="10">
        <f>ROUNDUP(SUM(VLOOKUP(F5753,'Pontuação'!A$2:B$11,2,FALSE),VLOOKUP(E5753,'Pontuação'!C$2:D$11,2,FALSE),VLOOKUP(H5753,'Pontuação'!I$2:J$11,2,FALSE),VLOOKUP(J5753,'Pontuação'!G$2:H$11,2,FALSE),VLOOKUP(L5753,'Pontuação'!M$2:N$13,2,FALSE)),0)</f>
        <v>1673</v>
      </c>
      <c r="T5753" s="11">
        <f t="shared" si="1"/>
        <v>167</v>
      </c>
      <c r="U5753" s="11" t="str">
        <f t="array" ref="U5753">IFERROR(INDEX('Pontuação'!G$13:G$101, MATCH(T5753, 'Pontuação'!F$13:F$101, 0)), "Faixa Indefinida")</f>
        <v>B</v>
      </c>
      <c r="V5753" s="11">
        <f t="shared" si="2"/>
        <v>0</v>
      </c>
      <c r="W5753" s="11">
        <f t="shared" si="3"/>
        <v>1</v>
      </c>
      <c r="X5753" s="11">
        <f t="shared" si="4"/>
        <v>0</v>
      </c>
      <c r="Y5753" s="11">
        <f t="shared" si="5"/>
        <v>0</v>
      </c>
      <c r="Z5753" s="12">
        <f>ROUNDUP(SUM(VLOOKUP(F5753,'Pontuação 3.0'!A$2:B$11,2,FALSE),VLOOKUP(E5753,'Pontuação 3.0'!C$2:D$11,2,FALSE),VLOOKUP(H5753,'Pontuação 3.0'!I$2:J$11,2,FALSE),VLOOKUP(J5753,'Pontuação 3.0'!G$2:H$11,2,FALSE),VLOOKUP(G5753,'Pontuação 3.0'!E$2:F$11,2,FALSE),VLOOKUP(K5753,'Pontuação 3.0'!K$2:L$11,2,FALSE),VLOOKUP(L5753,'Pontuação 3.0'!M$2:N$13,2,FALSE)),0)</f>
        <v>1935</v>
      </c>
      <c r="AA5753" s="12">
        <f t="shared" si="6"/>
        <v>194</v>
      </c>
      <c r="AB5753" s="12" t="str">
        <f t="array" ref="AB5753">IFERROR(INDEX('Pontuação 3.0'!G$13:G$191, MATCH(AA5753, 'Pontuação 3.0'!F$13:F$191, 0)), "Faixa Indefinida")</f>
        <v>C</v>
      </c>
      <c r="AC5753" s="12">
        <f t="shared" si="7"/>
        <v>0</v>
      </c>
      <c r="AD5753" s="12">
        <f t="shared" si="8"/>
        <v>0</v>
      </c>
      <c r="AE5753" s="12">
        <f t="shared" si="9"/>
        <v>1</v>
      </c>
      <c r="AF5753" s="12">
        <f t="shared" si="10"/>
        <v>0</v>
      </c>
    </row>
    <row r="5754" ht="15.75" customHeight="1">
      <c r="A5754" s="8">
        <v>45691.0</v>
      </c>
      <c r="B5754" s="9" t="s">
        <v>13109</v>
      </c>
      <c r="C5754" s="9" t="s">
        <v>13110</v>
      </c>
      <c r="D5754" s="9" t="s">
        <v>13111</v>
      </c>
      <c r="E5754" s="9" t="s">
        <v>13924</v>
      </c>
      <c r="F5754" s="9" t="s">
        <v>13948</v>
      </c>
      <c r="G5754" s="9" t="s">
        <v>13926</v>
      </c>
      <c r="H5754" s="9" t="s">
        <v>13960</v>
      </c>
      <c r="I5754" s="9" t="s">
        <v>13928</v>
      </c>
      <c r="J5754" s="9" t="s">
        <v>13939</v>
      </c>
      <c r="K5754" s="9" t="s">
        <v>13930</v>
      </c>
      <c r="L5754" s="9" t="s">
        <v>13945</v>
      </c>
      <c r="M5754" s="9" t="s">
        <v>13952</v>
      </c>
      <c r="N5754" s="13" t="s">
        <v>12</v>
      </c>
      <c r="O5754" s="13" t="s">
        <v>14</v>
      </c>
      <c r="P5754" s="13" t="s">
        <v>13</v>
      </c>
      <c r="Q5754" s="13" t="s">
        <v>48</v>
      </c>
      <c r="R5754" s="13" t="s">
        <v>15</v>
      </c>
      <c r="S5754" s="10">
        <f>ROUNDUP(SUM(VLOOKUP(F5754,'Pontuação'!A$2:B$11,2,FALSE),VLOOKUP(E5754,'Pontuação'!C$2:D$11,2,FALSE),VLOOKUP(H5754,'Pontuação'!I$2:J$11,2,FALSE),VLOOKUP(J5754,'Pontuação'!G$2:H$11,2,FALSE),VLOOKUP(L5754,'Pontuação'!M$2:N$13,2,FALSE)),0)</f>
        <v>1598</v>
      </c>
      <c r="T5754" s="11">
        <f t="shared" si="1"/>
        <v>160</v>
      </c>
      <c r="U5754" s="11" t="str">
        <f t="array" ref="U5754">IFERROR(INDEX('Pontuação'!G$13:G$101, MATCH(T5754, 'Pontuação'!F$13:F$101, 0)), "Faixa Indefinida")</f>
        <v>C</v>
      </c>
      <c r="V5754" s="11">
        <f t="shared" si="2"/>
        <v>0</v>
      </c>
      <c r="W5754" s="11">
        <f t="shared" si="3"/>
        <v>0</v>
      </c>
      <c r="X5754" s="11">
        <f t="shared" si="4"/>
        <v>1</v>
      </c>
      <c r="Y5754" s="11">
        <f t="shared" si="5"/>
        <v>0</v>
      </c>
      <c r="Z5754" s="12">
        <f>ROUNDUP(SUM(VLOOKUP(F5754,'Pontuação 3.0'!A$2:B$11,2,FALSE),VLOOKUP(E5754,'Pontuação 3.0'!C$2:D$11,2,FALSE),VLOOKUP(H5754,'Pontuação 3.0'!I$2:J$11,2,FALSE),VLOOKUP(J5754,'Pontuação 3.0'!G$2:H$11,2,FALSE),VLOOKUP(G5754,'Pontuação 3.0'!E$2:F$11,2,FALSE),VLOOKUP(K5754,'Pontuação 3.0'!K$2:L$11,2,FALSE),VLOOKUP(L5754,'Pontuação 3.0'!M$2:N$13,2,FALSE)),0)</f>
        <v>2350</v>
      </c>
      <c r="AA5754" s="12">
        <f t="shared" si="6"/>
        <v>235</v>
      </c>
      <c r="AB5754" s="12" t="str">
        <f t="array" ref="AB5754">IFERROR(INDEX('Pontuação 3.0'!G$13:G$191, MATCH(AA5754, 'Pontuação 3.0'!F$13:F$191, 0)), "Faixa Indefinida")</f>
        <v>B</v>
      </c>
      <c r="AC5754" s="12">
        <f t="shared" si="7"/>
        <v>0</v>
      </c>
      <c r="AD5754" s="12">
        <f t="shared" si="8"/>
        <v>1</v>
      </c>
      <c r="AE5754" s="12">
        <f t="shared" si="9"/>
        <v>0</v>
      </c>
      <c r="AF5754" s="12">
        <f t="shared" si="10"/>
        <v>0</v>
      </c>
    </row>
    <row r="5755" ht="15.75" customHeight="1">
      <c r="A5755" s="8">
        <v>45691.0</v>
      </c>
      <c r="B5755" s="9" t="s">
        <v>13112</v>
      </c>
      <c r="C5755" s="9" t="s">
        <v>13113</v>
      </c>
      <c r="D5755" s="15">
        <v>3.493275005E9</v>
      </c>
      <c r="E5755" s="9" t="s">
        <v>13936</v>
      </c>
      <c r="F5755" s="9" t="s">
        <v>13950</v>
      </c>
      <c r="G5755" s="9" t="s">
        <v>13926</v>
      </c>
      <c r="H5755" s="9" t="s">
        <v>13938</v>
      </c>
      <c r="I5755" s="9" t="s">
        <v>13940</v>
      </c>
      <c r="J5755" s="9" t="s">
        <v>13929</v>
      </c>
      <c r="K5755" s="9" t="s">
        <v>13940</v>
      </c>
      <c r="L5755" s="9" t="s">
        <v>13954</v>
      </c>
      <c r="M5755" s="9" t="s">
        <v>13952</v>
      </c>
      <c r="N5755" s="13" t="s">
        <v>12</v>
      </c>
      <c r="O5755" s="13" t="s">
        <v>14</v>
      </c>
      <c r="P5755" s="13" t="s">
        <v>71</v>
      </c>
      <c r="Q5755" s="13" t="s">
        <v>48</v>
      </c>
      <c r="R5755" s="13" t="s">
        <v>15</v>
      </c>
      <c r="S5755" s="10">
        <f>ROUNDUP(SUM(VLOOKUP(F5755,'Pontuação'!A$2:B$11,2,FALSE),VLOOKUP(E5755,'Pontuação'!C$2:D$11,2,FALSE),VLOOKUP(H5755,'Pontuação'!I$2:J$11,2,FALSE),VLOOKUP(J5755,'Pontuação'!G$2:H$11,2,FALSE),VLOOKUP(L5755,'Pontuação'!M$2:N$13,2,FALSE)),0)</f>
        <v>1542</v>
      </c>
      <c r="T5755" s="11">
        <f t="shared" si="1"/>
        <v>154</v>
      </c>
      <c r="U5755" s="11" t="str">
        <f t="array" ref="U5755">IFERROR(INDEX('Pontuação'!G$13:G$101, MATCH(T5755, 'Pontuação'!F$13:F$101, 0)), "Faixa Indefinida")</f>
        <v>C</v>
      </c>
      <c r="V5755" s="11">
        <f t="shared" si="2"/>
        <v>0</v>
      </c>
      <c r="W5755" s="11">
        <f t="shared" si="3"/>
        <v>0</v>
      </c>
      <c r="X5755" s="11">
        <f t="shared" si="4"/>
        <v>1</v>
      </c>
      <c r="Y5755" s="11">
        <f t="shared" si="5"/>
        <v>0</v>
      </c>
      <c r="Z5755" s="12">
        <f>ROUNDUP(SUM(VLOOKUP(F5755,'Pontuação 3.0'!A$2:B$11,2,FALSE),VLOOKUP(E5755,'Pontuação 3.0'!C$2:D$11,2,FALSE),VLOOKUP(H5755,'Pontuação 3.0'!I$2:J$11,2,FALSE),VLOOKUP(J5755,'Pontuação 3.0'!G$2:H$11,2,FALSE),VLOOKUP(G5755,'Pontuação 3.0'!E$2:F$11,2,FALSE),VLOOKUP(K5755,'Pontuação 3.0'!K$2:L$11,2,FALSE),VLOOKUP(L5755,'Pontuação 3.0'!M$2:N$13,2,FALSE)),0)</f>
        <v>2028</v>
      </c>
      <c r="AA5755" s="12">
        <f t="shared" si="6"/>
        <v>203</v>
      </c>
      <c r="AB5755" s="12" t="str">
        <f t="array" ref="AB5755">IFERROR(INDEX('Pontuação 3.0'!G$13:G$191, MATCH(AA5755, 'Pontuação 3.0'!F$13:F$191, 0)), "Faixa Indefinida")</f>
        <v>C</v>
      </c>
      <c r="AC5755" s="12">
        <f t="shared" si="7"/>
        <v>0</v>
      </c>
      <c r="AD5755" s="12">
        <f t="shared" si="8"/>
        <v>0</v>
      </c>
      <c r="AE5755" s="12">
        <f t="shared" si="9"/>
        <v>1</v>
      </c>
      <c r="AF5755" s="12">
        <f t="shared" si="10"/>
        <v>0</v>
      </c>
    </row>
    <row r="5756" ht="15.75" customHeight="1">
      <c r="A5756" s="8">
        <v>45691.0</v>
      </c>
      <c r="B5756" s="9" t="s">
        <v>559</v>
      </c>
      <c r="C5756" s="9" t="s">
        <v>13117</v>
      </c>
      <c r="D5756" s="15">
        <v>1.9998278851E10</v>
      </c>
      <c r="E5756" s="9" t="s">
        <v>13936</v>
      </c>
      <c r="F5756" s="9" t="s">
        <v>13950</v>
      </c>
      <c r="G5756" s="9" t="s">
        <v>13944</v>
      </c>
      <c r="H5756" s="9" t="s">
        <v>13951</v>
      </c>
      <c r="I5756" s="9" t="s">
        <v>13940</v>
      </c>
      <c r="J5756" s="9" t="s">
        <v>13929</v>
      </c>
      <c r="K5756" s="9" t="s">
        <v>13930</v>
      </c>
      <c r="L5756" s="9" t="s">
        <v>13945</v>
      </c>
      <c r="M5756" s="9" t="s">
        <v>13942</v>
      </c>
      <c r="N5756" s="13" t="s">
        <v>12</v>
      </c>
      <c r="O5756" s="13" t="s">
        <v>14</v>
      </c>
      <c r="P5756" s="13" t="s">
        <v>19</v>
      </c>
      <c r="Q5756" s="13" t="s">
        <v>3528</v>
      </c>
      <c r="R5756" s="13" t="s">
        <v>65</v>
      </c>
      <c r="S5756" s="10">
        <f>ROUNDUP(SUM(VLOOKUP(F5756,'Pontuação'!A$2:B$11,2,FALSE),VLOOKUP(E5756,'Pontuação'!C$2:D$11,2,FALSE),VLOOKUP(H5756,'Pontuação'!I$2:J$11,2,FALSE),VLOOKUP(J5756,'Pontuação'!G$2:H$11,2,FALSE),VLOOKUP(L5756,'Pontuação'!M$2:N$13,2,FALSE)),0)</f>
        <v>1685</v>
      </c>
      <c r="T5756" s="11">
        <f t="shared" si="1"/>
        <v>169</v>
      </c>
      <c r="U5756" s="11" t="str">
        <f t="array" ref="U5756">IFERROR(INDEX('Pontuação'!G$13:G$101, MATCH(T5756, 'Pontuação'!F$13:F$101, 0)), "Faixa Indefinida")</f>
        <v>B</v>
      </c>
      <c r="V5756" s="11">
        <f t="shared" si="2"/>
        <v>0</v>
      </c>
      <c r="W5756" s="11">
        <f t="shared" si="3"/>
        <v>1</v>
      </c>
      <c r="X5756" s="11">
        <f t="shared" si="4"/>
        <v>0</v>
      </c>
      <c r="Y5756" s="11">
        <f t="shared" si="5"/>
        <v>0</v>
      </c>
      <c r="Z5756" s="12">
        <f>ROUNDUP(SUM(VLOOKUP(F5756,'Pontuação 3.0'!A$2:B$11,2,FALSE),VLOOKUP(E5756,'Pontuação 3.0'!C$2:D$11,2,FALSE),VLOOKUP(H5756,'Pontuação 3.0'!I$2:J$11,2,FALSE),VLOOKUP(J5756,'Pontuação 3.0'!G$2:H$11,2,FALSE),VLOOKUP(G5756,'Pontuação 3.0'!E$2:F$11,2,FALSE),VLOOKUP(K5756,'Pontuação 3.0'!K$2:L$11,2,FALSE),VLOOKUP(L5756,'Pontuação 3.0'!M$2:N$13,2,FALSE)),0)</f>
        <v>2329</v>
      </c>
      <c r="AA5756" s="12">
        <f t="shared" si="6"/>
        <v>233</v>
      </c>
      <c r="AB5756" s="12" t="str">
        <f t="array" ref="AB5756">IFERROR(INDEX('Pontuação 3.0'!G$13:G$191, MATCH(AA5756, 'Pontuação 3.0'!F$13:F$191, 0)), "Faixa Indefinida")</f>
        <v>B</v>
      </c>
      <c r="AC5756" s="12">
        <f t="shared" si="7"/>
        <v>0</v>
      </c>
      <c r="AD5756" s="12">
        <f t="shared" si="8"/>
        <v>1</v>
      </c>
      <c r="AE5756" s="12">
        <f t="shared" si="9"/>
        <v>0</v>
      </c>
      <c r="AF5756" s="12">
        <f t="shared" si="10"/>
        <v>0</v>
      </c>
    </row>
    <row r="5757" ht="15.75" customHeight="1">
      <c r="A5757" s="8">
        <v>45691.0</v>
      </c>
      <c r="B5757" s="9" t="s">
        <v>13118</v>
      </c>
      <c r="C5757" s="9" t="s">
        <v>13119</v>
      </c>
      <c r="D5757" s="9" t="s">
        <v>13120</v>
      </c>
      <c r="E5757" s="9" t="s">
        <v>13936</v>
      </c>
      <c r="F5757" s="9" t="s">
        <v>13950</v>
      </c>
      <c r="G5757" s="9" t="s">
        <v>13926</v>
      </c>
      <c r="H5757" s="9" t="s">
        <v>13949</v>
      </c>
      <c r="I5757" s="9" t="s">
        <v>13928</v>
      </c>
      <c r="J5757" s="9" t="s">
        <v>13929</v>
      </c>
      <c r="K5757" s="9" t="s">
        <v>13930</v>
      </c>
      <c r="L5757" s="9" t="s">
        <v>13931</v>
      </c>
      <c r="M5757" s="9" t="s">
        <v>13946</v>
      </c>
      <c r="N5757" s="13" t="s">
        <v>12</v>
      </c>
      <c r="O5757" s="13" t="s">
        <v>14</v>
      </c>
      <c r="P5757" s="13" t="s">
        <v>32</v>
      </c>
      <c r="Q5757" s="13" t="s">
        <v>3528</v>
      </c>
      <c r="R5757" s="13" t="s">
        <v>65</v>
      </c>
      <c r="S5757" s="10">
        <f>ROUNDUP(SUM(VLOOKUP(F5757,'Pontuação'!A$2:B$11,2,FALSE),VLOOKUP(E5757,'Pontuação'!C$2:D$11,2,FALSE),VLOOKUP(H5757,'Pontuação'!I$2:J$11,2,FALSE),VLOOKUP(J5757,'Pontuação'!G$2:H$11,2,FALSE),VLOOKUP(L5757,'Pontuação'!M$2:N$13,2,FALSE)),0)</f>
        <v>1595</v>
      </c>
      <c r="T5757" s="11">
        <f t="shared" si="1"/>
        <v>160</v>
      </c>
      <c r="U5757" s="11" t="str">
        <f t="array" ref="U5757">IFERROR(INDEX('Pontuação'!G$13:G$101, MATCH(T5757, 'Pontuação'!F$13:F$101, 0)), "Faixa Indefinida")</f>
        <v>C</v>
      </c>
      <c r="V5757" s="11">
        <f t="shared" si="2"/>
        <v>0</v>
      </c>
      <c r="W5757" s="11">
        <f t="shared" si="3"/>
        <v>0</v>
      </c>
      <c r="X5757" s="11">
        <f t="shared" si="4"/>
        <v>1</v>
      </c>
      <c r="Y5757" s="11">
        <f t="shared" si="5"/>
        <v>0</v>
      </c>
      <c r="Z5757" s="12">
        <f>ROUNDUP(SUM(VLOOKUP(F5757,'Pontuação 3.0'!A$2:B$11,2,FALSE),VLOOKUP(E5757,'Pontuação 3.0'!C$2:D$11,2,FALSE),VLOOKUP(H5757,'Pontuação 3.0'!I$2:J$11,2,FALSE),VLOOKUP(J5757,'Pontuação 3.0'!G$2:H$11,2,FALSE),VLOOKUP(G5757,'Pontuação 3.0'!E$2:F$11,2,FALSE),VLOOKUP(K5757,'Pontuação 3.0'!K$2:L$11,2,FALSE),VLOOKUP(L5757,'Pontuação 3.0'!M$2:N$13,2,FALSE)),0)</f>
        <v>2470</v>
      </c>
      <c r="AA5757" s="12">
        <f t="shared" si="6"/>
        <v>247</v>
      </c>
      <c r="AB5757" s="12" t="str">
        <f t="array" ref="AB5757">IFERROR(INDEX('Pontuação 3.0'!G$13:G$191, MATCH(AA5757, 'Pontuação 3.0'!F$13:F$191, 0)), "Faixa Indefinida")</f>
        <v>A</v>
      </c>
      <c r="AC5757" s="12">
        <f t="shared" si="7"/>
        <v>1</v>
      </c>
      <c r="AD5757" s="12">
        <f t="shared" si="8"/>
        <v>0</v>
      </c>
      <c r="AE5757" s="12">
        <f t="shared" si="9"/>
        <v>0</v>
      </c>
      <c r="AF5757" s="12">
        <f t="shared" si="10"/>
        <v>0</v>
      </c>
    </row>
    <row r="5758" ht="15.75" customHeight="1">
      <c r="A5758" s="8">
        <v>45691.0</v>
      </c>
      <c r="B5758" s="9" t="s">
        <v>559</v>
      </c>
      <c r="C5758" s="9" t="s">
        <v>13121</v>
      </c>
      <c r="D5758" s="15">
        <v>4.5999186202E10</v>
      </c>
      <c r="E5758" s="9" t="s">
        <v>13936</v>
      </c>
      <c r="F5758" s="9" t="s">
        <v>13950</v>
      </c>
      <c r="G5758" s="9" t="s">
        <v>13926</v>
      </c>
      <c r="H5758" s="9" t="s">
        <v>13938</v>
      </c>
      <c r="I5758" s="9" t="s">
        <v>13940</v>
      </c>
      <c r="J5758" s="9" t="s">
        <v>13929</v>
      </c>
      <c r="K5758" s="9" t="s">
        <v>13940</v>
      </c>
      <c r="L5758" s="9" t="s">
        <v>13931</v>
      </c>
      <c r="M5758" s="9" t="s">
        <v>13946</v>
      </c>
      <c r="N5758" s="13" t="s">
        <v>12</v>
      </c>
      <c r="O5758" s="13" t="s">
        <v>14</v>
      </c>
      <c r="P5758" s="13" t="s">
        <v>47</v>
      </c>
      <c r="Q5758" s="13" t="s">
        <v>48</v>
      </c>
      <c r="R5758" s="13" t="s">
        <v>15</v>
      </c>
      <c r="S5758" s="10">
        <f>ROUNDUP(SUM(VLOOKUP(F5758,'Pontuação'!A$2:B$11,2,FALSE),VLOOKUP(E5758,'Pontuação'!C$2:D$11,2,FALSE),VLOOKUP(H5758,'Pontuação'!I$2:J$11,2,FALSE),VLOOKUP(J5758,'Pontuação'!G$2:H$11,2,FALSE),VLOOKUP(L5758,'Pontuação'!M$2:N$13,2,FALSE)),0)</f>
        <v>1579</v>
      </c>
      <c r="T5758" s="11">
        <f t="shared" si="1"/>
        <v>158</v>
      </c>
      <c r="U5758" s="11" t="str">
        <f t="array" ref="U5758">IFERROR(INDEX('Pontuação'!G$13:G$101, MATCH(T5758, 'Pontuação'!F$13:F$101, 0)), "Faixa Indefinida")</f>
        <v>C</v>
      </c>
      <c r="V5758" s="11">
        <f t="shared" si="2"/>
        <v>0</v>
      </c>
      <c r="W5758" s="11">
        <f t="shared" si="3"/>
        <v>0</v>
      </c>
      <c r="X5758" s="11">
        <f t="shared" si="4"/>
        <v>1</v>
      </c>
      <c r="Y5758" s="11">
        <f t="shared" si="5"/>
        <v>0</v>
      </c>
      <c r="Z5758" s="12">
        <f>ROUNDUP(SUM(VLOOKUP(F5758,'Pontuação 3.0'!A$2:B$11,2,FALSE),VLOOKUP(E5758,'Pontuação 3.0'!C$2:D$11,2,FALSE),VLOOKUP(H5758,'Pontuação 3.0'!I$2:J$11,2,FALSE),VLOOKUP(J5758,'Pontuação 3.0'!G$2:H$11,2,FALSE),VLOOKUP(G5758,'Pontuação 3.0'!E$2:F$11,2,FALSE),VLOOKUP(K5758,'Pontuação 3.0'!K$2:L$11,2,FALSE),VLOOKUP(L5758,'Pontuação 3.0'!M$2:N$13,2,FALSE)),0)</f>
        <v>2058</v>
      </c>
      <c r="AA5758" s="12">
        <f t="shared" si="6"/>
        <v>206</v>
      </c>
      <c r="AB5758" s="12" t="str">
        <f t="array" ref="AB5758">IFERROR(INDEX('Pontuação 3.0'!G$13:G$191, MATCH(AA5758, 'Pontuação 3.0'!F$13:F$191, 0)), "Faixa Indefinida")</f>
        <v>C</v>
      </c>
      <c r="AC5758" s="12">
        <f t="shared" si="7"/>
        <v>0</v>
      </c>
      <c r="AD5758" s="12">
        <f t="shared" si="8"/>
        <v>0</v>
      </c>
      <c r="AE5758" s="12">
        <f t="shared" si="9"/>
        <v>1</v>
      </c>
      <c r="AF5758" s="12">
        <f t="shared" si="10"/>
        <v>0</v>
      </c>
    </row>
    <row r="5759" ht="15.75" customHeight="1">
      <c r="A5759" s="8">
        <v>45691.0</v>
      </c>
      <c r="B5759" s="9" t="s">
        <v>692</v>
      </c>
      <c r="C5759" s="9" t="s">
        <v>13122</v>
      </c>
      <c r="D5759" s="15">
        <v>2.198717408E10</v>
      </c>
      <c r="E5759" s="9" t="s">
        <v>13936</v>
      </c>
      <c r="F5759" s="9" t="s">
        <v>13937</v>
      </c>
      <c r="G5759" s="9" t="s">
        <v>13926</v>
      </c>
      <c r="H5759" s="9" t="s">
        <v>13949</v>
      </c>
      <c r="I5759" s="9" t="s">
        <v>13928</v>
      </c>
      <c r="J5759" s="9" t="s">
        <v>13929</v>
      </c>
      <c r="K5759" s="9" t="s">
        <v>13930</v>
      </c>
      <c r="L5759" s="9" t="s">
        <v>13931</v>
      </c>
      <c r="M5759" s="9" t="s">
        <v>13942</v>
      </c>
      <c r="N5759" s="13" t="s">
        <v>12</v>
      </c>
      <c r="O5759" s="13" t="s">
        <v>14</v>
      </c>
      <c r="P5759" s="13" t="s">
        <v>32</v>
      </c>
      <c r="Q5759" s="13" t="s">
        <v>48</v>
      </c>
      <c r="R5759" s="13" t="s">
        <v>15</v>
      </c>
      <c r="S5759" s="10">
        <f>ROUNDUP(SUM(VLOOKUP(F5759,'Pontuação'!A$2:B$11,2,FALSE),VLOOKUP(E5759,'Pontuação'!C$2:D$11,2,FALSE),VLOOKUP(H5759,'Pontuação'!I$2:J$11,2,FALSE),VLOOKUP(J5759,'Pontuação'!G$2:H$11,2,FALSE),VLOOKUP(L5759,'Pontuação'!M$2:N$13,2,FALSE)),0)</f>
        <v>1566</v>
      </c>
      <c r="T5759" s="11">
        <f t="shared" si="1"/>
        <v>157</v>
      </c>
      <c r="U5759" s="11" t="str">
        <f t="array" ref="U5759">IFERROR(INDEX('Pontuação'!G$13:G$101, MATCH(T5759, 'Pontuação'!F$13:F$101, 0)), "Faixa Indefinida")</f>
        <v>C</v>
      </c>
      <c r="V5759" s="11">
        <f t="shared" si="2"/>
        <v>0</v>
      </c>
      <c r="W5759" s="11">
        <f t="shared" si="3"/>
        <v>0</v>
      </c>
      <c r="X5759" s="11">
        <f t="shared" si="4"/>
        <v>1</v>
      </c>
      <c r="Y5759" s="11">
        <f t="shared" si="5"/>
        <v>0</v>
      </c>
      <c r="Z5759" s="12">
        <f>ROUNDUP(SUM(VLOOKUP(F5759,'Pontuação 3.0'!A$2:B$11,2,FALSE),VLOOKUP(E5759,'Pontuação 3.0'!C$2:D$11,2,FALSE),VLOOKUP(H5759,'Pontuação 3.0'!I$2:J$11,2,FALSE),VLOOKUP(J5759,'Pontuação 3.0'!G$2:H$11,2,FALSE),VLOOKUP(G5759,'Pontuação 3.0'!E$2:F$11,2,FALSE),VLOOKUP(K5759,'Pontuação 3.0'!K$2:L$11,2,FALSE),VLOOKUP(L5759,'Pontuação 3.0'!M$2:N$13,2,FALSE)),0)</f>
        <v>2248</v>
      </c>
      <c r="AA5759" s="12">
        <f t="shared" si="6"/>
        <v>225</v>
      </c>
      <c r="AB5759" s="12" t="str">
        <f t="array" ref="AB5759">IFERROR(INDEX('Pontuação 3.0'!G$13:G$191, MATCH(AA5759, 'Pontuação 3.0'!F$13:F$191, 0)), "Faixa Indefinida")</f>
        <v>B</v>
      </c>
      <c r="AC5759" s="12">
        <f t="shared" si="7"/>
        <v>0</v>
      </c>
      <c r="AD5759" s="12">
        <f t="shared" si="8"/>
        <v>1</v>
      </c>
      <c r="AE5759" s="12">
        <f t="shared" si="9"/>
        <v>0</v>
      </c>
      <c r="AF5759" s="12">
        <f t="shared" si="10"/>
        <v>0</v>
      </c>
    </row>
    <row r="5760" ht="15.75" customHeight="1">
      <c r="A5760" s="8">
        <v>45691.0</v>
      </c>
      <c r="B5760" s="9" t="s">
        <v>1735</v>
      </c>
      <c r="C5760" s="9" t="s">
        <v>1736</v>
      </c>
      <c r="D5760" s="15">
        <v>2.1990966898E10</v>
      </c>
      <c r="E5760" s="9" t="s">
        <v>13936</v>
      </c>
      <c r="F5760" s="9" t="s">
        <v>13950</v>
      </c>
      <c r="G5760" s="9" t="s">
        <v>13944</v>
      </c>
      <c r="H5760" s="9" t="s">
        <v>13949</v>
      </c>
      <c r="I5760" s="9" t="s">
        <v>13940</v>
      </c>
      <c r="J5760" s="9" t="s">
        <v>13929</v>
      </c>
      <c r="K5760" s="9" t="s">
        <v>13940</v>
      </c>
      <c r="L5760" s="9" t="s">
        <v>13945</v>
      </c>
      <c r="M5760" s="9" t="s">
        <v>13942</v>
      </c>
      <c r="N5760" s="13" t="s">
        <v>12</v>
      </c>
      <c r="O5760" s="13" t="s">
        <v>14</v>
      </c>
      <c r="P5760" s="13" t="s">
        <v>32</v>
      </c>
      <c r="Q5760" s="13" t="s">
        <v>48</v>
      </c>
      <c r="R5760" s="13" t="s">
        <v>15</v>
      </c>
      <c r="S5760" s="10">
        <f>ROUNDUP(SUM(VLOOKUP(F5760,'Pontuação'!A$2:B$11,2,FALSE),VLOOKUP(E5760,'Pontuação'!C$2:D$11,2,FALSE),VLOOKUP(H5760,'Pontuação'!I$2:J$11,2,FALSE),VLOOKUP(J5760,'Pontuação'!G$2:H$11,2,FALSE),VLOOKUP(L5760,'Pontuação'!M$2:N$13,2,FALSE)),0)</f>
        <v>1727</v>
      </c>
      <c r="T5760" s="11">
        <f t="shared" si="1"/>
        <v>173</v>
      </c>
      <c r="U5760" s="11" t="str">
        <f t="array" ref="U5760">IFERROR(INDEX('Pontuação'!G$13:G$101, MATCH(T5760, 'Pontuação'!F$13:F$101, 0)), "Faixa Indefinida")</f>
        <v>B</v>
      </c>
      <c r="V5760" s="11">
        <f t="shared" si="2"/>
        <v>0</v>
      </c>
      <c r="W5760" s="11">
        <f t="shared" si="3"/>
        <v>1</v>
      </c>
      <c r="X5760" s="11">
        <f t="shared" si="4"/>
        <v>0</v>
      </c>
      <c r="Y5760" s="11">
        <f t="shared" si="5"/>
        <v>0</v>
      </c>
      <c r="Z5760" s="12">
        <f>ROUNDUP(SUM(VLOOKUP(F5760,'Pontuação 3.0'!A$2:B$11,2,FALSE),VLOOKUP(E5760,'Pontuação 3.0'!C$2:D$11,2,FALSE),VLOOKUP(H5760,'Pontuação 3.0'!I$2:J$11,2,FALSE),VLOOKUP(J5760,'Pontuação 3.0'!G$2:H$11,2,FALSE),VLOOKUP(G5760,'Pontuação 3.0'!E$2:F$11,2,FALSE),VLOOKUP(K5760,'Pontuação 3.0'!K$2:L$11,2,FALSE),VLOOKUP(L5760,'Pontuação 3.0'!M$2:N$13,2,FALSE)),0)</f>
        <v>2155</v>
      </c>
      <c r="AA5760" s="12">
        <f t="shared" si="6"/>
        <v>216</v>
      </c>
      <c r="AB5760" s="12" t="str">
        <f t="array" ref="AB5760">IFERROR(INDEX('Pontuação 3.0'!G$13:G$191, MATCH(AA5760, 'Pontuação 3.0'!F$13:F$191, 0)), "Faixa Indefinida")</f>
        <v>B</v>
      </c>
      <c r="AC5760" s="12">
        <f t="shared" si="7"/>
        <v>0</v>
      </c>
      <c r="AD5760" s="12">
        <f t="shared" si="8"/>
        <v>1</v>
      </c>
      <c r="AE5760" s="12">
        <f t="shared" si="9"/>
        <v>0</v>
      </c>
      <c r="AF5760" s="12">
        <f t="shared" si="10"/>
        <v>0</v>
      </c>
    </row>
    <row r="5761" ht="15.75" customHeight="1">
      <c r="A5761" s="8">
        <v>45691.0</v>
      </c>
      <c r="B5761" s="9" t="s">
        <v>11039</v>
      </c>
      <c r="C5761" s="9" t="s">
        <v>13125</v>
      </c>
      <c r="D5761" s="15">
        <v>1.9996254019E10</v>
      </c>
      <c r="E5761" s="9" t="s">
        <v>13936</v>
      </c>
      <c r="F5761" s="9" t="s">
        <v>13950</v>
      </c>
      <c r="G5761" s="9" t="s">
        <v>13926</v>
      </c>
      <c r="H5761" s="9" t="s">
        <v>13951</v>
      </c>
      <c r="I5761" s="9" t="s">
        <v>13928</v>
      </c>
      <c r="J5761" s="9" t="s">
        <v>13956</v>
      </c>
      <c r="K5761" s="9" t="s">
        <v>13930</v>
      </c>
      <c r="L5761" s="9" t="s">
        <v>13945</v>
      </c>
      <c r="M5761" s="9" t="s">
        <v>13952</v>
      </c>
      <c r="N5761" s="13" t="s">
        <v>12</v>
      </c>
      <c r="O5761" s="13" t="s">
        <v>14</v>
      </c>
      <c r="P5761" s="13" t="s">
        <v>13</v>
      </c>
      <c r="Q5761" s="13" t="s">
        <v>13126</v>
      </c>
      <c r="R5761" s="13" t="s">
        <v>15</v>
      </c>
      <c r="S5761" s="10">
        <f>ROUNDUP(SUM(VLOOKUP(F5761,'Pontuação'!A$2:B$11,2,FALSE),VLOOKUP(E5761,'Pontuação'!C$2:D$11,2,FALSE),VLOOKUP(H5761,'Pontuação'!I$2:J$11,2,FALSE),VLOOKUP(J5761,'Pontuação'!G$2:H$11,2,FALSE),VLOOKUP(L5761,'Pontuação'!M$2:N$13,2,FALSE)),0)</f>
        <v>1963</v>
      </c>
      <c r="T5761" s="11">
        <f t="shared" si="1"/>
        <v>196</v>
      </c>
      <c r="U5761" s="11" t="str">
        <f t="array" ref="U5761">IFERROR(INDEX('Pontuação'!G$13:G$101, MATCH(T5761, 'Pontuação'!F$13:F$101, 0)), "Faixa Indefinida")</f>
        <v>A</v>
      </c>
      <c r="V5761" s="11">
        <f t="shared" si="2"/>
        <v>1</v>
      </c>
      <c r="W5761" s="11">
        <f t="shared" si="3"/>
        <v>0</v>
      </c>
      <c r="X5761" s="11">
        <f t="shared" si="4"/>
        <v>0</v>
      </c>
      <c r="Y5761" s="11">
        <f t="shared" si="5"/>
        <v>0</v>
      </c>
      <c r="Z5761" s="12">
        <f>ROUNDUP(SUM(VLOOKUP(F5761,'Pontuação 3.0'!A$2:B$11,2,FALSE),VLOOKUP(E5761,'Pontuação 3.0'!C$2:D$11,2,FALSE),VLOOKUP(H5761,'Pontuação 3.0'!I$2:J$11,2,FALSE),VLOOKUP(J5761,'Pontuação 3.0'!G$2:H$11,2,FALSE),VLOOKUP(G5761,'Pontuação 3.0'!E$2:F$11,2,FALSE),VLOOKUP(K5761,'Pontuação 3.0'!K$2:L$11,2,FALSE),VLOOKUP(L5761,'Pontuação 3.0'!M$2:N$13,2,FALSE)),0)</f>
        <v>2744</v>
      </c>
      <c r="AA5761" s="12">
        <f t="shared" si="6"/>
        <v>274</v>
      </c>
      <c r="AB5761" s="12" t="str">
        <f t="array" ref="AB5761">IFERROR(INDEX('Pontuação 3.0'!G$13:G$191, MATCH(AA5761, 'Pontuação 3.0'!F$13:F$191, 0)), "Faixa Indefinida")</f>
        <v>A</v>
      </c>
      <c r="AC5761" s="12">
        <f t="shared" si="7"/>
        <v>1</v>
      </c>
      <c r="AD5761" s="12">
        <f t="shared" si="8"/>
        <v>0</v>
      </c>
      <c r="AE5761" s="12">
        <f t="shared" si="9"/>
        <v>0</v>
      </c>
      <c r="AF5761" s="12">
        <f t="shared" si="10"/>
        <v>0</v>
      </c>
    </row>
    <row r="5762" ht="15.75" customHeight="1">
      <c r="A5762" s="8">
        <v>45691.0</v>
      </c>
      <c r="B5762" s="9" t="s">
        <v>131</v>
      </c>
      <c r="C5762" s="9" t="s">
        <v>13127</v>
      </c>
      <c r="D5762" s="15">
        <v>6.1995716527E10</v>
      </c>
      <c r="E5762" s="9" t="s">
        <v>13936</v>
      </c>
      <c r="F5762" s="9" t="s">
        <v>13950</v>
      </c>
      <c r="G5762" s="9" t="s">
        <v>13944</v>
      </c>
      <c r="H5762" s="9" t="s">
        <v>13951</v>
      </c>
      <c r="I5762" s="9" t="s">
        <v>13940</v>
      </c>
      <c r="J5762" s="9" t="s">
        <v>13929</v>
      </c>
      <c r="K5762" s="9" t="s">
        <v>13930</v>
      </c>
      <c r="L5762" s="9" t="s">
        <v>13945</v>
      </c>
      <c r="M5762" s="9" t="s">
        <v>13942</v>
      </c>
      <c r="N5762" s="13" t="s">
        <v>12</v>
      </c>
      <c r="O5762" s="13" t="s">
        <v>14</v>
      </c>
      <c r="P5762" s="13" t="s">
        <v>32</v>
      </c>
      <c r="Q5762" s="13" t="s">
        <v>13029</v>
      </c>
      <c r="R5762" s="13" t="s">
        <v>15</v>
      </c>
      <c r="S5762" s="10">
        <f>ROUNDUP(SUM(VLOOKUP(F5762,'Pontuação'!A$2:B$11,2,FALSE),VLOOKUP(E5762,'Pontuação'!C$2:D$11,2,FALSE),VLOOKUP(H5762,'Pontuação'!I$2:J$11,2,FALSE),VLOOKUP(J5762,'Pontuação'!G$2:H$11,2,FALSE),VLOOKUP(L5762,'Pontuação'!M$2:N$13,2,FALSE)),0)</f>
        <v>1685</v>
      </c>
      <c r="T5762" s="11">
        <f t="shared" si="1"/>
        <v>169</v>
      </c>
      <c r="U5762" s="11" t="str">
        <f t="array" ref="U5762">IFERROR(INDEX('Pontuação'!G$13:G$101, MATCH(T5762, 'Pontuação'!F$13:F$101, 0)), "Faixa Indefinida")</f>
        <v>B</v>
      </c>
      <c r="V5762" s="11">
        <f t="shared" si="2"/>
        <v>0</v>
      </c>
      <c r="W5762" s="11">
        <f t="shared" si="3"/>
        <v>1</v>
      </c>
      <c r="X5762" s="11">
        <f t="shared" si="4"/>
        <v>0</v>
      </c>
      <c r="Y5762" s="11">
        <f t="shared" si="5"/>
        <v>0</v>
      </c>
      <c r="Z5762" s="12">
        <f>ROUNDUP(SUM(VLOOKUP(F5762,'Pontuação 3.0'!A$2:B$11,2,FALSE),VLOOKUP(E5762,'Pontuação 3.0'!C$2:D$11,2,FALSE),VLOOKUP(H5762,'Pontuação 3.0'!I$2:J$11,2,FALSE),VLOOKUP(J5762,'Pontuação 3.0'!G$2:H$11,2,FALSE),VLOOKUP(G5762,'Pontuação 3.0'!E$2:F$11,2,FALSE),VLOOKUP(K5762,'Pontuação 3.0'!K$2:L$11,2,FALSE),VLOOKUP(L5762,'Pontuação 3.0'!M$2:N$13,2,FALSE)),0)</f>
        <v>2329</v>
      </c>
      <c r="AA5762" s="12">
        <f t="shared" si="6"/>
        <v>233</v>
      </c>
      <c r="AB5762" s="12" t="str">
        <f t="array" ref="AB5762">IFERROR(INDEX('Pontuação 3.0'!G$13:G$191, MATCH(AA5762, 'Pontuação 3.0'!F$13:F$191, 0)), "Faixa Indefinida")</f>
        <v>B</v>
      </c>
      <c r="AC5762" s="12">
        <f t="shared" si="7"/>
        <v>0</v>
      </c>
      <c r="AD5762" s="12">
        <f t="shared" si="8"/>
        <v>1</v>
      </c>
      <c r="AE5762" s="12">
        <f t="shared" si="9"/>
        <v>0</v>
      </c>
      <c r="AF5762" s="12">
        <f t="shared" si="10"/>
        <v>0</v>
      </c>
    </row>
    <row r="5763" ht="15.75" customHeight="1">
      <c r="A5763" s="8">
        <v>45691.0</v>
      </c>
      <c r="B5763" s="9" t="s">
        <v>831</v>
      </c>
      <c r="C5763" s="9" t="s">
        <v>13130</v>
      </c>
      <c r="D5763" s="15">
        <v>4.9999915878E10</v>
      </c>
      <c r="E5763" s="9" t="s">
        <v>13936</v>
      </c>
      <c r="F5763" s="9" t="s">
        <v>13948</v>
      </c>
      <c r="G5763" s="9" t="s">
        <v>13926</v>
      </c>
      <c r="H5763" s="9" t="s">
        <v>13949</v>
      </c>
      <c r="I5763" s="9" t="s">
        <v>13940</v>
      </c>
      <c r="J5763" s="9" t="s">
        <v>13929</v>
      </c>
      <c r="K5763" s="9" t="s">
        <v>13930</v>
      </c>
      <c r="L5763" s="9" t="s">
        <v>13931</v>
      </c>
      <c r="M5763" s="9" t="s">
        <v>13952</v>
      </c>
      <c r="N5763" s="13" t="s">
        <v>12</v>
      </c>
      <c r="O5763" s="13" t="s">
        <v>14</v>
      </c>
      <c r="P5763" s="13" t="s">
        <v>111</v>
      </c>
      <c r="Q5763" s="13" t="s">
        <v>33</v>
      </c>
      <c r="R5763" s="13" t="s">
        <v>65</v>
      </c>
      <c r="S5763" s="10">
        <f>ROUNDUP(SUM(VLOOKUP(F5763,'Pontuação'!A$2:B$11,2,FALSE),VLOOKUP(E5763,'Pontuação'!C$2:D$11,2,FALSE),VLOOKUP(H5763,'Pontuação'!I$2:J$11,2,FALSE),VLOOKUP(J5763,'Pontuação'!G$2:H$11,2,FALSE),VLOOKUP(L5763,'Pontuação'!M$2:N$13,2,FALSE)),0)</f>
        <v>1583</v>
      </c>
      <c r="T5763" s="11">
        <f t="shared" si="1"/>
        <v>158</v>
      </c>
      <c r="U5763" s="11" t="str">
        <f t="array" ref="U5763">IFERROR(INDEX('Pontuação'!G$13:G$101, MATCH(T5763, 'Pontuação'!F$13:F$101, 0)), "Faixa Indefinida")</f>
        <v>C</v>
      </c>
      <c r="V5763" s="11">
        <f t="shared" si="2"/>
        <v>0</v>
      </c>
      <c r="W5763" s="11">
        <f t="shared" si="3"/>
        <v>0</v>
      </c>
      <c r="X5763" s="11">
        <f t="shared" si="4"/>
        <v>1</v>
      </c>
      <c r="Y5763" s="11">
        <f t="shared" si="5"/>
        <v>0</v>
      </c>
      <c r="Z5763" s="12">
        <f>ROUNDUP(SUM(VLOOKUP(F5763,'Pontuação 3.0'!A$2:B$11,2,FALSE),VLOOKUP(E5763,'Pontuação 3.0'!C$2:D$11,2,FALSE),VLOOKUP(H5763,'Pontuação 3.0'!I$2:J$11,2,FALSE),VLOOKUP(J5763,'Pontuação 3.0'!G$2:H$11,2,FALSE),VLOOKUP(G5763,'Pontuação 3.0'!E$2:F$11,2,FALSE),VLOOKUP(K5763,'Pontuação 3.0'!K$2:L$11,2,FALSE),VLOOKUP(L5763,'Pontuação 3.0'!M$2:N$13,2,FALSE)),0)</f>
        <v>2337</v>
      </c>
      <c r="AA5763" s="12">
        <f t="shared" si="6"/>
        <v>234</v>
      </c>
      <c r="AB5763" s="12" t="str">
        <f t="array" ref="AB5763">IFERROR(INDEX('Pontuação 3.0'!G$13:G$191, MATCH(AA5763, 'Pontuação 3.0'!F$13:F$191, 0)), "Faixa Indefinida")</f>
        <v>B</v>
      </c>
      <c r="AC5763" s="12">
        <f t="shared" si="7"/>
        <v>0</v>
      </c>
      <c r="AD5763" s="12">
        <f t="shared" si="8"/>
        <v>1</v>
      </c>
      <c r="AE5763" s="12">
        <f t="shared" si="9"/>
        <v>0</v>
      </c>
      <c r="AF5763" s="12">
        <f t="shared" si="10"/>
        <v>0</v>
      </c>
    </row>
    <row r="5764" ht="15.75" customHeight="1">
      <c r="A5764" s="8">
        <v>45691.0</v>
      </c>
      <c r="B5764" s="9" t="s">
        <v>13131</v>
      </c>
      <c r="C5764" s="9" t="s">
        <v>13132</v>
      </c>
      <c r="D5764" s="15">
        <v>9.5991207556E10</v>
      </c>
      <c r="E5764" s="9" t="s">
        <v>13936</v>
      </c>
      <c r="F5764" s="9" t="s">
        <v>13948</v>
      </c>
      <c r="G5764" s="9" t="s">
        <v>13926</v>
      </c>
      <c r="H5764" s="9" t="s">
        <v>13938</v>
      </c>
      <c r="I5764" s="9" t="s">
        <v>13940</v>
      </c>
      <c r="J5764" s="9" t="s">
        <v>13929</v>
      </c>
      <c r="K5764" s="9" t="s">
        <v>13940</v>
      </c>
      <c r="L5764" s="9" t="s">
        <v>13931</v>
      </c>
      <c r="M5764" s="9" t="s">
        <v>13946</v>
      </c>
      <c r="N5764" s="13" t="s">
        <v>12</v>
      </c>
      <c r="O5764" s="13" t="s">
        <v>14</v>
      </c>
      <c r="P5764" s="13" t="s">
        <v>13</v>
      </c>
      <c r="Q5764" s="13" t="s">
        <v>13133</v>
      </c>
      <c r="R5764" s="13" t="s">
        <v>65</v>
      </c>
      <c r="S5764" s="10">
        <f>ROUNDUP(SUM(VLOOKUP(F5764,'Pontuação'!A$2:B$11,2,FALSE),VLOOKUP(E5764,'Pontuação'!C$2:D$11,2,FALSE),VLOOKUP(H5764,'Pontuação'!I$2:J$11,2,FALSE),VLOOKUP(J5764,'Pontuação'!G$2:H$11,2,FALSE),VLOOKUP(L5764,'Pontuação'!M$2:N$13,2,FALSE)),0)</f>
        <v>1567</v>
      </c>
      <c r="T5764" s="11">
        <f t="shared" si="1"/>
        <v>157</v>
      </c>
      <c r="U5764" s="11" t="str">
        <f t="array" ref="U5764">IFERROR(INDEX('Pontuação'!G$13:G$101, MATCH(T5764, 'Pontuação'!F$13:F$101, 0)), "Faixa Indefinida")</f>
        <v>C</v>
      </c>
      <c r="V5764" s="11">
        <f t="shared" si="2"/>
        <v>0</v>
      </c>
      <c r="W5764" s="11">
        <f t="shared" si="3"/>
        <v>0</v>
      </c>
      <c r="X5764" s="11">
        <f t="shared" si="4"/>
        <v>1</v>
      </c>
      <c r="Y5764" s="11">
        <f t="shared" si="5"/>
        <v>0</v>
      </c>
      <c r="Z5764" s="12">
        <f>ROUNDUP(SUM(VLOOKUP(F5764,'Pontuação 3.0'!A$2:B$11,2,FALSE),VLOOKUP(E5764,'Pontuação 3.0'!C$2:D$11,2,FALSE),VLOOKUP(H5764,'Pontuação 3.0'!I$2:J$11,2,FALSE),VLOOKUP(J5764,'Pontuação 3.0'!G$2:H$11,2,FALSE),VLOOKUP(G5764,'Pontuação 3.0'!E$2:F$11,2,FALSE),VLOOKUP(K5764,'Pontuação 3.0'!K$2:L$11,2,FALSE),VLOOKUP(L5764,'Pontuação 3.0'!M$2:N$13,2,FALSE)),0)</f>
        <v>1925</v>
      </c>
      <c r="AA5764" s="12">
        <f t="shared" si="6"/>
        <v>193</v>
      </c>
      <c r="AB5764" s="12" t="str">
        <f t="array" ref="AB5764">IFERROR(INDEX('Pontuação 3.0'!G$13:G$191, MATCH(AA5764, 'Pontuação 3.0'!F$13:F$191, 0)), "Faixa Indefinida")</f>
        <v>C</v>
      </c>
      <c r="AC5764" s="12">
        <f t="shared" si="7"/>
        <v>0</v>
      </c>
      <c r="AD5764" s="12">
        <f t="shared" si="8"/>
        <v>0</v>
      </c>
      <c r="AE5764" s="12">
        <f t="shared" si="9"/>
        <v>1</v>
      </c>
      <c r="AF5764" s="12">
        <f t="shared" si="10"/>
        <v>0</v>
      </c>
    </row>
    <row r="5765" ht="15.75" customHeight="1">
      <c r="A5765" s="8">
        <v>45691.0</v>
      </c>
      <c r="B5765" s="9" t="s">
        <v>13134</v>
      </c>
      <c r="C5765" s="9" t="s">
        <v>13135</v>
      </c>
      <c r="D5765" s="15">
        <v>9.2981543669E10</v>
      </c>
      <c r="E5765" s="9" t="s">
        <v>13936</v>
      </c>
      <c r="F5765" s="9" t="s">
        <v>13950</v>
      </c>
      <c r="G5765" s="9" t="s">
        <v>13944</v>
      </c>
      <c r="H5765" s="9" t="s">
        <v>13949</v>
      </c>
      <c r="I5765" s="9" t="s">
        <v>13940</v>
      </c>
      <c r="J5765" s="9" t="s">
        <v>13929</v>
      </c>
      <c r="K5765" s="9" t="s">
        <v>13930</v>
      </c>
      <c r="L5765" s="9" t="s">
        <v>13945</v>
      </c>
      <c r="M5765" s="9" t="s">
        <v>13952</v>
      </c>
      <c r="N5765" s="13" t="s">
        <v>12</v>
      </c>
      <c r="O5765" s="13" t="s">
        <v>14</v>
      </c>
      <c r="P5765" s="13" t="s">
        <v>13</v>
      </c>
      <c r="Q5765" s="13" t="s">
        <v>114</v>
      </c>
      <c r="R5765" s="13" t="s">
        <v>15</v>
      </c>
      <c r="S5765" s="10">
        <f>ROUNDUP(SUM(VLOOKUP(F5765,'Pontuação'!A$2:B$11,2,FALSE),VLOOKUP(E5765,'Pontuação'!C$2:D$11,2,FALSE),VLOOKUP(H5765,'Pontuação'!I$2:J$11,2,FALSE),VLOOKUP(J5765,'Pontuação'!G$2:H$11,2,FALSE),VLOOKUP(L5765,'Pontuação'!M$2:N$13,2,FALSE)),0)</f>
        <v>1727</v>
      </c>
      <c r="T5765" s="11">
        <f t="shared" si="1"/>
        <v>173</v>
      </c>
      <c r="U5765" s="11" t="str">
        <f t="array" ref="U5765">IFERROR(INDEX('Pontuação'!G$13:G$101, MATCH(T5765, 'Pontuação'!F$13:F$101, 0)), "Faixa Indefinida")</f>
        <v>B</v>
      </c>
      <c r="V5765" s="11">
        <f t="shared" si="2"/>
        <v>0</v>
      </c>
      <c r="W5765" s="11">
        <f t="shared" si="3"/>
        <v>1</v>
      </c>
      <c r="X5765" s="11">
        <f t="shared" si="4"/>
        <v>0</v>
      </c>
      <c r="Y5765" s="11">
        <f t="shared" si="5"/>
        <v>0</v>
      </c>
      <c r="Z5765" s="12">
        <f>ROUNDUP(SUM(VLOOKUP(F5765,'Pontuação 3.0'!A$2:B$11,2,FALSE),VLOOKUP(E5765,'Pontuação 3.0'!C$2:D$11,2,FALSE),VLOOKUP(H5765,'Pontuação 3.0'!I$2:J$11,2,FALSE),VLOOKUP(J5765,'Pontuação 3.0'!G$2:H$11,2,FALSE),VLOOKUP(G5765,'Pontuação 3.0'!E$2:F$11,2,FALSE),VLOOKUP(K5765,'Pontuação 3.0'!K$2:L$11,2,FALSE),VLOOKUP(L5765,'Pontuação 3.0'!M$2:N$13,2,FALSE)),0)</f>
        <v>2416</v>
      </c>
      <c r="AA5765" s="12">
        <f t="shared" si="6"/>
        <v>242</v>
      </c>
      <c r="AB5765" s="12" t="str">
        <f t="array" ref="AB5765">IFERROR(INDEX('Pontuação 3.0'!G$13:G$191, MATCH(AA5765, 'Pontuação 3.0'!F$13:F$191, 0)), "Faixa Indefinida")</f>
        <v>A</v>
      </c>
      <c r="AC5765" s="12">
        <f t="shared" si="7"/>
        <v>1</v>
      </c>
      <c r="AD5765" s="12">
        <f t="shared" si="8"/>
        <v>0</v>
      </c>
      <c r="AE5765" s="12">
        <f t="shared" si="9"/>
        <v>0</v>
      </c>
      <c r="AF5765" s="12">
        <f t="shared" si="10"/>
        <v>0</v>
      </c>
    </row>
    <row r="5766" ht="15.75" customHeight="1">
      <c r="A5766" s="8">
        <v>45691.0</v>
      </c>
      <c r="B5766" s="9" t="s">
        <v>4919</v>
      </c>
      <c r="C5766" s="9" t="s">
        <v>13136</v>
      </c>
      <c r="D5766" s="14" t="s">
        <v>14277</v>
      </c>
      <c r="E5766" s="9" t="s">
        <v>13924</v>
      </c>
      <c r="F5766" s="9" t="s">
        <v>13948</v>
      </c>
      <c r="G5766" s="9" t="s">
        <v>13926</v>
      </c>
      <c r="H5766" s="9" t="s">
        <v>13951</v>
      </c>
      <c r="I5766" s="9" t="s">
        <v>13940</v>
      </c>
      <c r="J5766" s="9" t="s">
        <v>13956</v>
      </c>
      <c r="K5766" s="9" t="s">
        <v>13940</v>
      </c>
      <c r="L5766" s="9" t="s">
        <v>13931</v>
      </c>
      <c r="M5766" s="9" t="s">
        <v>13942</v>
      </c>
      <c r="N5766" s="13" t="s">
        <v>12</v>
      </c>
      <c r="O5766" s="13" t="s">
        <v>14</v>
      </c>
      <c r="P5766" s="13" t="s">
        <v>32</v>
      </c>
      <c r="Q5766" s="13" t="s">
        <v>77</v>
      </c>
      <c r="R5766" s="13" t="s">
        <v>15</v>
      </c>
      <c r="S5766" s="10">
        <f>ROUNDUP(SUM(VLOOKUP(F5766,'Pontuação'!A$2:B$11,2,FALSE),VLOOKUP(E5766,'Pontuação'!C$2:D$11,2,FALSE),VLOOKUP(H5766,'Pontuação'!I$2:J$11,2,FALSE),VLOOKUP(J5766,'Pontuação'!G$2:H$11,2,FALSE),VLOOKUP(L5766,'Pontuação'!M$2:N$13,2,FALSE)),0)</f>
        <v>1823</v>
      </c>
      <c r="T5766" s="11">
        <f t="shared" si="1"/>
        <v>182</v>
      </c>
      <c r="U5766" s="11" t="str">
        <f t="array" ref="U5766">IFERROR(INDEX('Pontuação'!G$13:G$101, MATCH(T5766, 'Pontuação'!F$13:F$101, 0)), "Faixa Indefinida")</f>
        <v>B</v>
      </c>
      <c r="V5766" s="11">
        <f t="shared" si="2"/>
        <v>0</v>
      </c>
      <c r="W5766" s="11">
        <f t="shared" si="3"/>
        <v>1</v>
      </c>
      <c r="X5766" s="11">
        <f t="shared" si="4"/>
        <v>0</v>
      </c>
      <c r="Y5766" s="11">
        <f t="shared" si="5"/>
        <v>0</v>
      </c>
      <c r="Z5766" s="12">
        <f>ROUNDUP(SUM(VLOOKUP(F5766,'Pontuação 3.0'!A$2:B$11,2,FALSE),VLOOKUP(E5766,'Pontuação 3.0'!C$2:D$11,2,FALSE),VLOOKUP(H5766,'Pontuação 3.0'!I$2:J$11,2,FALSE),VLOOKUP(J5766,'Pontuação 3.0'!G$2:H$11,2,FALSE),VLOOKUP(G5766,'Pontuação 3.0'!E$2:F$11,2,FALSE),VLOOKUP(K5766,'Pontuação 3.0'!K$2:L$11,2,FALSE),VLOOKUP(L5766,'Pontuação 3.0'!M$2:N$13,2,FALSE)),0)</f>
        <v>2234</v>
      </c>
      <c r="AA5766" s="12">
        <f t="shared" si="6"/>
        <v>223</v>
      </c>
      <c r="AB5766" s="12" t="str">
        <f t="array" ref="AB5766">IFERROR(INDEX('Pontuação 3.0'!G$13:G$191, MATCH(AA5766, 'Pontuação 3.0'!F$13:F$191, 0)), "Faixa Indefinida")</f>
        <v>B</v>
      </c>
      <c r="AC5766" s="12">
        <f t="shared" si="7"/>
        <v>0</v>
      </c>
      <c r="AD5766" s="12">
        <f t="shared" si="8"/>
        <v>1</v>
      </c>
      <c r="AE5766" s="12">
        <f t="shared" si="9"/>
        <v>0</v>
      </c>
      <c r="AF5766" s="12">
        <f t="shared" si="10"/>
        <v>0</v>
      </c>
    </row>
    <row r="5767" ht="15.75" customHeight="1">
      <c r="A5767" s="8">
        <v>45691.0</v>
      </c>
      <c r="B5767" s="9" t="s">
        <v>6569</v>
      </c>
      <c r="C5767" s="9" t="s">
        <v>13137</v>
      </c>
      <c r="D5767" s="15">
        <v>7.5991616233E10</v>
      </c>
      <c r="E5767" s="9" t="s">
        <v>13936</v>
      </c>
      <c r="F5767" s="9" t="s">
        <v>13948</v>
      </c>
      <c r="G5767" s="9" t="s">
        <v>13926</v>
      </c>
      <c r="H5767" s="9" t="s">
        <v>13927</v>
      </c>
      <c r="I5767" s="9" t="s">
        <v>13940</v>
      </c>
      <c r="J5767" s="9" t="s">
        <v>13929</v>
      </c>
      <c r="K5767" s="9" t="s">
        <v>13930</v>
      </c>
      <c r="L5767" s="9" t="s">
        <v>13931</v>
      </c>
      <c r="M5767" s="9" t="s">
        <v>13946</v>
      </c>
      <c r="N5767" s="13" t="s">
        <v>12</v>
      </c>
      <c r="O5767" s="13" t="s">
        <v>14</v>
      </c>
      <c r="P5767" s="13" t="s">
        <v>333</v>
      </c>
      <c r="Q5767" s="13" t="s">
        <v>33</v>
      </c>
      <c r="R5767" s="13" t="s">
        <v>65</v>
      </c>
      <c r="S5767" s="10">
        <f>ROUNDUP(SUM(VLOOKUP(F5767,'Pontuação'!A$2:B$11,2,FALSE),VLOOKUP(E5767,'Pontuação'!C$2:D$11,2,FALSE),VLOOKUP(H5767,'Pontuação'!I$2:J$11,2,FALSE),VLOOKUP(J5767,'Pontuação'!G$2:H$11,2,FALSE),VLOOKUP(L5767,'Pontuação'!M$2:N$13,2,FALSE)),0)</f>
        <v>1427</v>
      </c>
      <c r="T5767" s="11">
        <f t="shared" si="1"/>
        <v>143</v>
      </c>
      <c r="U5767" s="11" t="str">
        <f t="array" ref="U5767">IFERROR(INDEX('Pontuação'!G$13:G$101, MATCH(T5767, 'Pontuação'!F$13:F$101, 0)), "Faixa Indefinida")</f>
        <v>D</v>
      </c>
      <c r="V5767" s="11">
        <f t="shared" si="2"/>
        <v>0</v>
      </c>
      <c r="W5767" s="11">
        <f t="shared" si="3"/>
        <v>0</v>
      </c>
      <c r="X5767" s="11">
        <f t="shared" si="4"/>
        <v>0</v>
      </c>
      <c r="Y5767" s="11">
        <f t="shared" si="5"/>
        <v>1</v>
      </c>
      <c r="Z5767" s="12">
        <f>ROUNDUP(SUM(VLOOKUP(F5767,'Pontuação 3.0'!A$2:B$11,2,FALSE),VLOOKUP(E5767,'Pontuação 3.0'!C$2:D$11,2,FALSE),VLOOKUP(H5767,'Pontuação 3.0'!I$2:J$11,2,FALSE),VLOOKUP(J5767,'Pontuação 3.0'!G$2:H$11,2,FALSE),VLOOKUP(G5767,'Pontuação 3.0'!E$2:F$11,2,FALSE),VLOOKUP(K5767,'Pontuação 3.0'!K$2:L$11,2,FALSE),VLOOKUP(L5767,'Pontuação 3.0'!M$2:N$13,2,FALSE)),0)</f>
        <v>2102</v>
      </c>
      <c r="AA5767" s="12">
        <f t="shared" si="6"/>
        <v>210</v>
      </c>
      <c r="AB5767" s="12" t="str">
        <f t="array" ref="AB5767">IFERROR(INDEX('Pontuação 3.0'!G$13:G$191, MATCH(AA5767, 'Pontuação 3.0'!F$13:F$191, 0)), "Faixa Indefinida")</f>
        <v>C</v>
      </c>
      <c r="AC5767" s="12">
        <f t="shared" si="7"/>
        <v>0</v>
      </c>
      <c r="AD5767" s="12">
        <f t="shared" si="8"/>
        <v>0</v>
      </c>
      <c r="AE5767" s="12">
        <f t="shared" si="9"/>
        <v>1</v>
      </c>
      <c r="AF5767" s="12">
        <f t="shared" si="10"/>
        <v>0</v>
      </c>
    </row>
    <row r="5768" ht="15.75" customHeight="1">
      <c r="A5768" s="8">
        <v>45691.0</v>
      </c>
      <c r="B5768" s="9" t="s">
        <v>152</v>
      </c>
      <c r="C5768" s="9" t="s">
        <v>13140</v>
      </c>
      <c r="D5768" s="15">
        <v>5.1999690191E10</v>
      </c>
      <c r="E5768" s="9" t="s">
        <v>13936</v>
      </c>
      <c r="F5768" s="9" t="s">
        <v>13950</v>
      </c>
      <c r="G5768" s="9" t="s">
        <v>13955</v>
      </c>
      <c r="H5768" s="9" t="s">
        <v>13949</v>
      </c>
      <c r="I5768" s="9" t="s">
        <v>13928</v>
      </c>
      <c r="J5768" s="9" t="s">
        <v>13956</v>
      </c>
      <c r="K5768" s="9" t="s">
        <v>13930</v>
      </c>
      <c r="L5768" s="9" t="s">
        <v>13931</v>
      </c>
      <c r="M5768" s="9" t="s">
        <v>13942</v>
      </c>
      <c r="N5768" s="13" t="s">
        <v>12</v>
      </c>
      <c r="O5768" s="13" t="s">
        <v>14</v>
      </c>
      <c r="P5768" s="13" t="s">
        <v>93</v>
      </c>
      <c r="Q5768" s="13" t="s">
        <v>77</v>
      </c>
      <c r="R5768" s="13" t="s">
        <v>15</v>
      </c>
      <c r="S5768" s="10">
        <f>ROUNDUP(SUM(VLOOKUP(F5768,'Pontuação'!A$2:B$11,2,FALSE),VLOOKUP(E5768,'Pontuação'!C$2:D$11,2,FALSE),VLOOKUP(H5768,'Pontuação'!I$2:J$11,2,FALSE),VLOOKUP(J5768,'Pontuação'!G$2:H$11,2,FALSE),VLOOKUP(L5768,'Pontuação'!M$2:N$13,2,FALSE)),0)</f>
        <v>1873</v>
      </c>
      <c r="T5768" s="11">
        <f t="shared" si="1"/>
        <v>187</v>
      </c>
      <c r="U5768" s="11" t="str">
        <f t="array" ref="U5768">IFERROR(INDEX('Pontuação'!G$13:G$101, MATCH(T5768, 'Pontuação'!F$13:F$101, 0)), "Faixa Indefinida")</f>
        <v>A</v>
      </c>
      <c r="V5768" s="11">
        <f t="shared" si="2"/>
        <v>1</v>
      </c>
      <c r="W5768" s="11">
        <f t="shared" si="3"/>
        <v>0</v>
      </c>
      <c r="X5768" s="11">
        <f t="shared" si="4"/>
        <v>0</v>
      </c>
      <c r="Y5768" s="11">
        <f t="shared" si="5"/>
        <v>0</v>
      </c>
      <c r="Z5768" s="12">
        <f>ROUNDUP(SUM(VLOOKUP(F5768,'Pontuação 3.0'!A$2:B$11,2,FALSE),VLOOKUP(E5768,'Pontuação 3.0'!C$2:D$11,2,FALSE),VLOOKUP(H5768,'Pontuação 3.0'!I$2:J$11,2,FALSE),VLOOKUP(J5768,'Pontuação 3.0'!G$2:H$11,2,FALSE),VLOOKUP(G5768,'Pontuação 3.0'!E$2:F$11,2,FALSE),VLOOKUP(K5768,'Pontuação 3.0'!K$2:L$11,2,FALSE),VLOOKUP(L5768,'Pontuação 3.0'!M$2:N$13,2,FALSE)),0)</f>
        <v>2839</v>
      </c>
      <c r="AA5768" s="12">
        <f t="shared" si="6"/>
        <v>284</v>
      </c>
      <c r="AB5768" s="12" t="str">
        <f t="array" ref="AB5768">IFERROR(INDEX('Pontuação 3.0'!G$13:G$191, MATCH(AA5768, 'Pontuação 3.0'!F$13:F$191, 0)), "Faixa Indefinida")</f>
        <v>A</v>
      </c>
      <c r="AC5768" s="12">
        <f t="shared" si="7"/>
        <v>1</v>
      </c>
      <c r="AD5768" s="12">
        <f t="shared" si="8"/>
        <v>0</v>
      </c>
      <c r="AE5768" s="12">
        <f t="shared" si="9"/>
        <v>0</v>
      </c>
      <c r="AF5768" s="12">
        <f t="shared" si="10"/>
        <v>0</v>
      </c>
    </row>
    <row r="5769" ht="15.75" customHeight="1">
      <c r="A5769" s="8">
        <v>45691.0</v>
      </c>
      <c r="B5769" s="9" t="s">
        <v>13143</v>
      </c>
      <c r="C5769" s="9" t="s">
        <v>13144</v>
      </c>
      <c r="D5769" s="14" t="s">
        <v>14278</v>
      </c>
      <c r="E5769" s="9" t="s">
        <v>13924</v>
      </c>
      <c r="F5769" s="9" t="s">
        <v>13948</v>
      </c>
      <c r="G5769" s="9" t="s">
        <v>13957</v>
      </c>
      <c r="H5769" s="9" t="s">
        <v>13927</v>
      </c>
      <c r="I5769" s="9" t="s">
        <v>13940</v>
      </c>
      <c r="J5769" s="9" t="s">
        <v>13929</v>
      </c>
      <c r="K5769" s="9" t="s">
        <v>13930</v>
      </c>
      <c r="L5769" s="9" t="s">
        <v>13931</v>
      </c>
      <c r="M5769" s="9" t="s">
        <v>13942</v>
      </c>
      <c r="N5769" s="13" t="s">
        <v>12</v>
      </c>
      <c r="O5769" s="13" t="s">
        <v>14</v>
      </c>
      <c r="P5769" s="13" t="s">
        <v>13</v>
      </c>
      <c r="Q5769" s="13" t="s">
        <v>16</v>
      </c>
      <c r="R5769" s="13" t="s">
        <v>15</v>
      </c>
      <c r="S5769" s="10">
        <f>ROUNDUP(SUM(VLOOKUP(F5769,'Pontuação'!A$2:B$11,2,FALSE),VLOOKUP(E5769,'Pontuação'!C$2:D$11,2,FALSE),VLOOKUP(H5769,'Pontuação'!I$2:J$11,2,FALSE),VLOOKUP(J5769,'Pontuação'!G$2:H$11,2,FALSE),VLOOKUP(L5769,'Pontuação'!M$2:N$13,2,FALSE)),0)</f>
        <v>1431</v>
      </c>
      <c r="T5769" s="11">
        <f t="shared" si="1"/>
        <v>143</v>
      </c>
      <c r="U5769" s="11" t="str">
        <f t="array" ref="U5769">IFERROR(INDEX('Pontuação'!G$13:G$101, MATCH(T5769, 'Pontuação'!F$13:F$101, 0)), "Faixa Indefinida")</f>
        <v>D</v>
      </c>
      <c r="V5769" s="11">
        <f t="shared" si="2"/>
        <v>0</v>
      </c>
      <c r="W5769" s="11">
        <f t="shared" si="3"/>
        <v>0</v>
      </c>
      <c r="X5769" s="11">
        <f t="shared" si="4"/>
        <v>0</v>
      </c>
      <c r="Y5769" s="11">
        <f t="shared" si="5"/>
        <v>1</v>
      </c>
      <c r="Z5769" s="12">
        <f>ROUNDUP(SUM(VLOOKUP(F5769,'Pontuação 3.0'!A$2:B$11,2,FALSE),VLOOKUP(E5769,'Pontuação 3.0'!C$2:D$11,2,FALSE),VLOOKUP(H5769,'Pontuação 3.0'!I$2:J$11,2,FALSE),VLOOKUP(J5769,'Pontuação 3.0'!G$2:H$11,2,FALSE),VLOOKUP(G5769,'Pontuação 3.0'!E$2:F$11,2,FALSE),VLOOKUP(K5769,'Pontuação 3.0'!K$2:L$11,2,FALSE),VLOOKUP(L5769,'Pontuação 3.0'!M$2:N$13,2,FALSE)),0)</f>
        <v>1922</v>
      </c>
      <c r="AA5769" s="12">
        <f t="shared" si="6"/>
        <v>192</v>
      </c>
      <c r="AB5769" s="12" t="str">
        <f t="array" ref="AB5769">IFERROR(INDEX('Pontuação 3.0'!G$13:G$191, MATCH(AA5769, 'Pontuação 3.0'!F$13:F$191, 0)), "Faixa Indefinida")</f>
        <v>C</v>
      </c>
      <c r="AC5769" s="12">
        <f t="shared" si="7"/>
        <v>0</v>
      </c>
      <c r="AD5769" s="12">
        <f t="shared" si="8"/>
        <v>0</v>
      </c>
      <c r="AE5769" s="12">
        <f t="shared" si="9"/>
        <v>1</v>
      </c>
      <c r="AF5769" s="12">
        <f t="shared" si="10"/>
        <v>0</v>
      </c>
    </row>
    <row r="5770" ht="15.75" customHeight="1">
      <c r="A5770" s="8">
        <v>45691.0</v>
      </c>
      <c r="B5770" s="9" t="s">
        <v>13141</v>
      </c>
      <c r="C5770" s="9" t="s">
        <v>13142</v>
      </c>
      <c r="D5770" s="15">
        <v>1.1951500399E10</v>
      </c>
      <c r="E5770" s="9" t="s">
        <v>13924</v>
      </c>
      <c r="F5770" s="9" t="s">
        <v>13948</v>
      </c>
      <c r="G5770" s="9" t="s">
        <v>13957</v>
      </c>
      <c r="H5770" s="9" t="s">
        <v>13927</v>
      </c>
      <c r="I5770" s="9" t="s">
        <v>13940</v>
      </c>
      <c r="J5770" s="9" t="s">
        <v>13929</v>
      </c>
      <c r="K5770" s="9" t="s">
        <v>13940</v>
      </c>
      <c r="L5770" s="9" t="s">
        <v>13931</v>
      </c>
      <c r="M5770" s="9" t="s">
        <v>13952</v>
      </c>
      <c r="N5770" s="13" t="s">
        <v>12</v>
      </c>
      <c r="O5770" s="13" t="s">
        <v>14</v>
      </c>
      <c r="P5770" s="13" t="s">
        <v>13</v>
      </c>
      <c r="Q5770" s="13" t="s">
        <v>13025</v>
      </c>
      <c r="R5770" s="13" t="s">
        <v>15</v>
      </c>
      <c r="S5770" s="10">
        <f>ROUNDUP(SUM(VLOOKUP(F5770,'Pontuação'!A$2:B$11,2,FALSE),VLOOKUP(E5770,'Pontuação'!C$2:D$11,2,FALSE),VLOOKUP(H5770,'Pontuação'!I$2:J$11,2,FALSE),VLOOKUP(J5770,'Pontuação'!G$2:H$11,2,FALSE),VLOOKUP(L5770,'Pontuação'!M$2:N$13,2,FALSE)),0)</f>
        <v>1431</v>
      </c>
      <c r="T5770" s="11">
        <f t="shared" si="1"/>
        <v>143</v>
      </c>
      <c r="U5770" s="11" t="str">
        <f t="array" ref="U5770">IFERROR(INDEX('Pontuação'!G$13:G$101, MATCH(T5770, 'Pontuação'!F$13:F$101, 0)), "Faixa Indefinida")</f>
        <v>D</v>
      </c>
      <c r="V5770" s="11">
        <f t="shared" si="2"/>
        <v>0</v>
      </c>
      <c r="W5770" s="11">
        <f t="shared" si="3"/>
        <v>0</v>
      </c>
      <c r="X5770" s="11">
        <f t="shared" si="4"/>
        <v>0</v>
      </c>
      <c r="Y5770" s="11">
        <f t="shared" si="5"/>
        <v>1</v>
      </c>
      <c r="Z5770" s="12">
        <f>ROUNDUP(SUM(VLOOKUP(F5770,'Pontuação 3.0'!A$2:B$11,2,FALSE),VLOOKUP(E5770,'Pontuação 3.0'!C$2:D$11,2,FALSE),VLOOKUP(H5770,'Pontuação 3.0'!I$2:J$11,2,FALSE),VLOOKUP(J5770,'Pontuação 3.0'!G$2:H$11,2,FALSE),VLOOKUP(G5770,'Pontuação 3.0'!E$2:F$11,2,FALSE),VLOOKUP(K5770,'Pontuação 3.0'!K$2:L$11,2,FALSE),VLOOKUP(L5770,'Pontuação 3.0'!M$2:N$13,2,FALSE)),0)</f>
        <v>1661</v>
      </c>
      <c r="AA5770" s="12">
        <f t="shared" si="6"/>
        <v>166</v>
      </c>
      <c r="AB5770" s="12" t="str">
        <f t="array" ref="AB5770">IFERROR(INDEX('Pontuação 3.0'!G$13:G$191, MATCH(AA5770, 'Pontuação 3.0'!F$13:F$191, 0)), "Faixa Indefinida")</f>
        <v>D</v>
      </c>
      <c r="AC5770" s="12">
        <f t="shared" si="7"/>
        <v>0</v>
      </c>
      <c r="AD5770" s="12">
        <f t="shared" si="8"/>
        <v>0</v>
      </c>
      <c r="AE5770" s="12">
        <f t="shared" si="9"/>
        <v>0</v>
      </c>
      <c r="AF5770" s="12">
        <f t="shared" si="10"/>
        <v>1</v>
      </c>
    </row>
    <row r="5771" ht="15.75" customHeight="1">
      <c r="A5771" s="8">
        <v>45691.0</v>
      </c>
      <c r="B5771" s="9" t="s">
        <v>13145</v>
      </c>
      <c r="C5771" s="9" t="s">
        <v>13146</v>
      </c>
      <c r="D5771" s="14" t="s">
        <v>14279</v>
      </c>
      <c r="E5771" s="9" t="s">
        <v>13924</v>
      </c>
      <c r="F5771" s="9" t="s">
        <v>13950</v>
      </c>
      <c r="G5771" s="9" t="s">
        <v>13926</v>
      </c>
      <c r="H5771" s="9" t="s">
        <v>13951</v>
      </c>
      <c r="I5771" s="9" t="s">
        <v>13928</v>
      </c>
      <c r="J5771" s="9" t="s">
        <v>13929</v>
      </c>
      <c r="K5771" s="9" t="s">
        <v>13930</v>
      </c>
      <c r="L5771" s="9" t="s">
        <v>13931</v>
      </c>
      <c r="M5771" s="9" t="s">
        <v>13932</v>
      </c>
      <c r="N5771" s="13" t="s">
        <v>12</v>
      </c>
      <c r="O5771" s="13" t="s">
        <v>14</v>
      </c>
      <c r="P5771" s="13" t="s">
        <v>13</v>
      </c>
      <c r="Q5771" s="13" t="s">
        <v>48</v>
      </c>
      <c r="R5771" s="13" t="s">
        <v>15</v>
      </c>
      <c r="S5771" s="10">
        <f>ROUNDUP(SUM(VLOOKUP(F5771,'Pontuação'!A$2:B$11,2,FALSE),VLOOKUP(E5771,'Pontuação'!C$2:D$11,2,FALSE),VLOOKUP(H5771,'Pontuação'!I$2:J$11,2,FALSE),VLOOKUP(J5771,'Pontuação'!G$2:H$11,2,FALSE),VLOOKUP(L5771,'Pontuação'!M$2:N$13,2,FALSE)),0)</f>
        <v>1557</v>
      </c>
      <c r="T5771" s="11">
        <f t="shared" si="1"/>
        <v>156</v>
      </c>
      <c r="U5771" s="11" t="str">
        <f t="array" ref="U5771">IFERROR(INDEX('Pontuação'!G$13:G$101, MATCH(T5771, 'Pontuação'!F$13:F$101, 0)), "Faixa Indefinida")</f>
        <v>C</v>
      </c>
      <c r="V5771" s="11">
        <f t="shared" si="2"/>
        <v>0</v>
      </c>
      <c r="W5771" s="11">
        <f t="shared" si="3"/>
        <v>0</v>
      </c>
      <c r="X5771" s="11">
        <f t="shared" si="4"/>
        <v>1</v>
      </c>
      <c r="Y5771" s="11">
        <f t="shared" si="5"/>
        <v>0</v>
      </c>
      <c r="Z5771" s="12">
        <f>ROUNDUP(SUM(VLOOKUP(F5771,'Pontuação 3.0'!A$2:B$11,2,FALSE),VLOOKUP(E5771,'Pontuação 3.0'!C$2:D$11,2,FALSE),VLOOKUP(H5771,'Pontuação 3.0'!I$2:J$11,2,FALSE),VLOOKUP(J5771,'Pontuação 3.0'!G$2:H$11,2,FALSE),VLOOKUP(G5771,'Pontuação 3.0'!E$2:F$11,2,FALSE),VLOOKUP(K5771,'Pontuação 3.0'!K$2:L$11,2,FALSE),VLOOKUP(L5771,'Pontuação 3.0'!M$2:N$13,2,FALSE)),0)</f>
        <v>2353</v>
      </c>
      <c r="AA5771" s="12">
        <f t="shared" si="6"/>
        <v>235</v>
      </c>
      <c r="AB5771" s="12" t="str">
        <f t="array" ref="AB5771">IFERROR(INDEX('Pontuação 3.0'!G$13:G$191, MATCH(AA5771, 'Pontuação 3.0'!F$13:F$191, 0)), "Faixa Indefinida")</f>
        <v>B</v>
      </c>
      <c r="AC5771" s="12">
        <f t="shared" si="7"/>
        <v>0</v>
      </c>
      <c r="AD5771" s="12">
        <f t="shared" si="8"/>
        <v>1</v>
      </c>
      <c r="AE5771" s="12">
        <f t="shared" si="9"/>
        <v>0</v>
      </c>
      <c r="AF5771" s="12">
        <f t="shared" si="10"/>
        <v>0</v>
      </c>
    </row>
    <row r="5772" ht="15.75" customHeight="1">
      <c r="A5772" s="8">
        <v>45691.0</v>
      </c>
      <c r="B5772" s="9" t="s">
        <v>13147</v>
      </c>
      <c r="C5772" s="9" t="s">
        <v>13148</v>
      </c>
      <c r="D5772" s="15">
        <v>1.9992939949E10</v>
      </c>
      <c r="E5772" s="9" t="s">
        <v>13936</v>
      </c>
      <c r="F5772" s="9" t="s">
        <v>13950</v>
      </c>
      <c r="G5772" s="9" t="s">
        <v>13926</v>
      </c>
      <c r="H5772" s="9" t="s">
        <v>13951</v>
      </c>
      <c r="I5772" s="9" t="s">
        <v>13928</v>
      </c>
      <c r="J5772" s="9" t="s">
        <v>13929</v>
      </c>
      <c r="K5772" s="9" t="s">
        <v>13940</v>
      </c>
      <c r="L5772" s="9" t="s">
        <v>13945</v>
      </c>
      <c r="M5772" s="9" t="s">
        <v>13932</v>
      </c>
      <c r="N5772" s="13" t="s">
        <v>12</v>
      </c>
      <c r="O5772" s="13" t="s">
        <v>14</v>
      </c>
      <c r="P5772" s="13" t="s">
        <v>32</v>
      </c>
      <c r="Q5772" s="13" t="s">
        <v>33</v>
      </c>
      <c r="R5772" s="13" t="s">
        <v>15</v>
      </c>
      <c r="S5772" s="10">
        <f>ROUNDUP(SUM(VLOOKUP(F5772,'Pontuação'!A$2:B$11,2,FALSE),VLOOKUP(E5772,'Pontuação'!C$2:D$11,2,FALSE),VLOOKUP(H5772,'Pontuação'!I$2:J$11,2,FALSE),VLOOKUP(J5772,'Pontuação'!G$2:H$11,2,FALSE),VLOOKUP(L5772,'Pontuação'!M$2:N$13,2,FALSE)),0)</f>
        <v>1685</v>
      </c>
      <c r="T5772" s="11">
        <f t="shared" si="1"/>
        <v>169</v>
      </c>
      <c r="U5772" s="11" t="str">
        <f t="array" ref="U5772">IFERROR(INDEX('Pontuação'!G$13:G$101, MATCH(T5772, 'Pontuação'!F$13:F$101, 0)), "Faixa Indefinida")</f>
        <v>B</v>
      </c>
      <c r="V5772" s="11">
        <f t="shared" si="2"/>
        <v>0</v>
      </c>
      <c r="W5772" s="11">
        <f t="shared" si="3"/>
        <v>1</v>
      </c>
      <c r="X5772" s="11">
        <f t="shared" si="4"/>
        <v>0</v>
      </c>
      <c r="Y5772" s="11">
        <f t="shared" si="5"/>
        <v>0</v>
      </c>
      <c r="Z5772" s="12">
        <f>ROUNDUP(SUM(VLOOKUP(F5772,'Pontuação 3.0'!A$2:B$11,2,FALSE),VLOOKUP(E5772,'Pontuação 3.0'!C$2:D$11,2,FALSE),VLOOKUP(H5772,'Pontuação 3.0'!I$2:J$11,2,FALSE),VLOOKUP(J5772,'Pontuação 3.0'!G$2:H$11,2,FALSE),VLOOKUP(G5772,'Pontuação 3.0'!E$2:F$11,2,FALSE),VLOOKUP(K5772,'Pontuação 3.0'!K$2:L$11,2,FALSE),VLOOKUP(L5772,'Pontuação 3.0'!M$2:N$13,2,FALSE)),0)</f>
        <v>2208</v>
      </c>
      <c r="AA5772" s="12">
        <f t="shared" si="6"/>
        <v>221</v>
      </c>
      <c r="AB5772" s="12" t="str">
        <f t="array" ref="AB5772">IFERROR(INDEX('Pontuação 3.0'!G$13:G$191, MATCH(AA5772, 'Pontuação 3.0'!F$13:F$191, 0)), "Faixa Indefinida")</f>
        <v>B</v>
      </c>
      <c r="AC5772" s="12">
        <f t="shared" si="7"/>
        <v>0</v>
      </c>
      <c r="AD5772" s="12">
        <f t="shared" si="8"/>
        <v>1</v>
      </c>
      <c r="AE5772" s="12">
        <f t="shared" si="9"/>
        <v>0</v>
      </c>
      <c r="AF5772" s="12">
        <f t="shared" si="10"/>
        <v>0</v>
      </c>
    </row>
    <row r="5773" ht="15.75" customHeight="1">
      <c r="A5773" s="8">
        <v>45691.0</v>
      </c>
      <c r="B5773" s="9" t="s">
        <v>5248</v>
      </c>
      <c r="C5773" s="9" t="s">
        <v>13149</v>
      </c>
      <c r="D5773" s="15">
        <v>1.9999004153E10</v>
      </c>
      <c r="E5773" s="9" t="s">
        <v>13924</v>
      </c>
      <c r="F5773" s="9" t="s">
        <v>13948</v>
      </c>
      <c r="G5773" s="9" t="s">
        <v>13926</v>
      </c>
      <c r="H5773" s="9" t="s">
        <v>13951</v>
      </c>
      <c r="I5773" s="9" t="s">
        <v>13928</v>
      </c>
      <c r="J5773" s="9" t="s">
        <v>13929</v>
      </c>
      <c r="K5773" s="9" t="s">
        <v>13930</v>
      </c>
      <c r="L5773" s="9" t="s">
        <v>13931</v>
      </c>
      <c r="M5773" s="9" t="s">
        <v>13942</v>
      </c>
      <c r="N5773" s="13" t="s">
        <v>12</v>
      </c>
      <c r="O5773" s="13" t="s">
        <v>14</v>
      </c>
      <c r="P5773" s="13" t="s">
        <v>27</v>
      </c>
      <c r="Q5773" s="13" t="s">
        <v>3528</v>
      </c>
      <c r="R5773" s="13" t="s">
        <v>65</v>
      </c>
      <c r="S5773" s="10">
        <f>ROUNDUP(SUM(VLOOKUP(F5773,'Pontuação'!A$2:B$11,2,FALSE),VLOOKUP(E5773,'Pontuação'!C$2:D$11,2,FALSE),VLOOKUP(H5773,'Pontuação'!I$2:J$11,2,FALSE),VLOOKUP(J5773,'Pontuação'!G$2:H$11,2,FALSE),VLOOKUP(L5773,'Pontuação'!M$2:N$13,2,FALSE)),0)</f>
        <v>1545</v>
      </c>
      <c r="T5773" s="11">
        <f t="shared" si="1"/>
        <v>155</v>
      </c>
      <c r="U5773" s="11" t="str">
        <f t="array" ref="U5773">IFERROR(INDEX('Pontuação'!G$13:G$101, MATCH(T5773, 'Pontuação'!F$13:F$101, 0)), "Faixa Indefinida")</f>
        <v>C</v>
      </c>
      <c r="V5773" s="11">
        <f t="shared" si="2"/>
        <v>0</v>
      </c>
      <c r="W5773" s="11">
        <f t="shared" si="3"/>
        <v>0</v>
      </c>
      <c r="X5773" s="11">
        <f t="shared" si="4"/>
        <v>1</v>
      </c>
      <c r="Y5773" s="11">
        <f t="shared" si="5"/>
        <v>0</v>
      </c>
      <c r="Z5773" s="12">
        <f>ROUNDUP(SUM(VLOOKUP(F5773,'Pontuação 3.0'!A$2:B$11,2,FALSE),VLOOKUP(E5773,'Pontuação 3.0'!C$2:D$11,2,FALSE),VLOOKUP(H5773,'Pontuação 3.0'!I$2:J$11,2,FALSE),VLOOKUP(J5773,'Pontuação 3.0'!G$2:H$11,2,FALSE),VLOOKUP(G5773,'Pontuação 3.0'!E$2:F$11,2,FALSE),VLOOKUP(K5773,'Pontuação 3.0'!K$2:L$11,2,FALSE),VLOOKUP(L5773,'Pontuação 3.0'!M$2:N$13,2,FALSE)),0)</f>
        <v>2220</v>
      </c>
      <c r="AA5773" s="12">
        <f t="shared" si="6"/>
        <v>222</v>
      </c>
      <c r="AB5773" s="12" t="str">
        <f t="array" ref="AB5773">IFERROR(INDEX('Pontuação 3.0'!G$13:G$191, MATCH(AA5773, 'Pontuação 3.0'!F$13:F$191, 0)), "Faixa Indefinida")</f>
        <v>B</v>
      </c>
      <c r="AC5773" s="12">
        <f t="shared" si="7"/>
        <v>0</v>
      </c>
      <c r="AD5773" s="12">
        <f t="shared" si="8"/>
        <v>1</v>
      </c>
      <c r="AE5773" s="12">
        <f t="shared" si="9"/>
        <v>0</v>
      </c>
      <c r="AF5773" s="12">
        <f t="shared" si="10"/>
        <v>0</v>
      </c>
    </row>
    <row r="5774" ht="15.75" customHeight="1">
      <c r="A5774" s="8">
        <v>45691.0</v>
      </c>
      <c r="B5774" s="9" t="s">
        <v>2463</v>
      </c>
      <c r="C5774" s="9" t="s">
        <v>13158</v>
      </c>
      <c r="D5774" s="15">
        <v>6.6992060365E10</v>
      </c>
      <c r="E5774" s="9" t="s">
        <v>13936</v>
      </c>
      <c r="F5774" s="9" t="s">
        <v>13953</v>
      </c>
      <c r="G5774" s="9" t="s">
        <v>13961</v>
      </c>
      <c r="H5774" s="9" t="s">
        <v>13927</v>
      </c>
      <c r="I5774" s="9" t="s">
        <v>13940</v>
      </c>
      <c r="J5774" s="9" t="s">
        <v>13929</v>
      </c>
      <c r="K5774" s="9" t="s">
        <v>13940</v>
      </c>
      <c r="L5774" s="9" t="s">
        <v>13945</v>
      </c>
      <c r="M5774" s="9" t="s">
        <v>13952</v>
      </c>
      <c r="N5774" s="13" t="s">
        <v>12</v>
      </c>
      <c r="O5774" s="13" t="s">
        <v>14</v>
      </c>
      <c r="P5774" s="13" t="s">
        <v>32</v>
      </c>
      <c r="Q5774" s="13" t="s">
        <v>77</v>
      </c>
      <c r="R5774" s="13" t="s">
        <v>15</v>
      </c>
      <c r="S5774" s="10">
        <f>ROUNDUP(SUM(VLOOKUP(F5774,'Pontuação'!A$2:B$11,2,FALSE),VLOOKUP(E5774,'Pontuação'!C$2:D$11,2,FALSE),VLOOKUP(H5774,'Pontuação'!I$2:J$11,2,FALSE),VLOOKUP(J5774,'Pontuação'!G$2:H$11,2,FALSE),VLOOKUP(L5774,'Pontuação'!M$2:N$13,2,FALSE)),0)</f>
        <v>1576</v>
      </c>
      <c r="T5774" s="11">
        <f t="shared" si="1"/>
        <v>158</v>
      </c>
      <c r="U5774" s="11" t="str">
        <f t="array" ref="U5774">IFERROR(INDEX('Pontuação'!G$13:G$101, MATCH(T5774, 'Pontuação'!F$13:F$101, 0)), "Faixa Indefinida")</f>
        <v>C</v>
      </c>
      <c r="V5774" s="11">
        <f t="shared" si="2"/>
        <v>0</v>
      </c>
      <c r="W5774" s="11">
        <f t="shared" si="3"/>
        <v>0</v>
      </c>
      <c r="X5774" s="11">
        <f t="shared" si="4"/>
        <v>1</v>
      </c>
      <c r="Y5774" s="11">
        <f t="shared" si="5"/>
        <v>0</v>
      </c>
      <c r="Z5774" s="12">
        <f>ROUNDUP(SUM(VLOOKUP(F5774,'Pontuação 3.0'!A$2:B$11,2,FALSE),VLOOKUP(E5774,'Pontuação 3.0'!C$2:D$11,2,FALSE),VLOOKUP(H5774,'Pontuação 3.0'!I$2:J$11,2,FALSE),VLOOKUP(J5774,'Pontuação 3.0'!G$2:H$11,2,FALSE),VLOOKUP(G5774,'Pontuação 3.0'!E$2:F$11,2,FALSE),VLOOKUP(K5774,'Pontuação 3.0'!K$2:L$11,2,FALSE),VLOOKUP(L5774,'Pontuação 3.0'!M$2:N$13,2,FALSE)),0)</f>
        <v>1938</v>
      </c>
      <c r="AA5774" s="12">
        <f t="shared" si="6"/>
        <v>194</v>
      </c>
      <c r="AB5774" s="12" t="str">
        <f t="array" ref="AB5774">IFERROR(INDEX('Pontuação 3.0'!G$13:G$191, MATCH(AA5774, 'Pontuação 3.0'!F$13:F$191, 0)), "Faixa Indefinida")</f>
        <v>C</v>
      </c>
      <c r="AC5774" s="12">
        <f t="shared" si="7"/>
        <v>0</v>
      </c>
      <c r="AD5774" s="12">
        <f t="shared" si="8"/>
        <v>0</v>
      </c>
      <c r="AE5774" s="12">
        <f t="shared" si="9"/>
        <v>1</v>
      </c>
      <c r="AF5774" s="12">
        <f t="shared" si="10"/>
        <v>0</v>
      </c>
    </row>
    <row r="5775" ht="15.75" customHeight="1">
      <c r="A5775" s="8">
        <v>45691.0</v>
      </c>
      <c r="B5775" s="9" t="s">
        <v>13159</v>
      </c>
      <c r="C5775" s="9" t="s">
        <v>13160</v>
      </c>
      <c r="D5775" s="15">
        <v>4.7999253238E10</v>
      </c>
      <c r="E5775" s="9" t="s">
        <v>13936</v>
      </c>
      <c r="F5775" s="9" t="s">
        <v>13948</v>
      </c>
      <c r="G5775" s="9" t="s">
        <v>13926</v>
      </c>
      <c r="H5775" s="9" t="s">
        <v>13949</v>
      </c>
      <c r="I5775" s="9" t="s">
        <v>13940</v>
      </c>
      <c r="J5775" s="9" t="s">
        <v>13929</v>
      </c>
      <c r="K5775" s="9" t="s">
        <v>13930</v>
      </c>
      <c r="L5775" s="9" t="s">
        <v>13931</v>
      </c>
      <c r="M5775" s="9" t="s">
        <v>13942</v>
      </c>
      <c r="N5775" s="13" t="s">
        <v>12</v>
      </c>
      <c r="O5775" s="13" t="s">
        <v>14</v>
      </c>
      <c r="P5775" s="13" t="s">
        <v>32</v>
      </c>
      <c r="Q5775" s="13" t="s">
        <v>33</v>
      </c>
      <c r="R5775" s="13" t="s">
        <v>65</v>
      </c>
      <c r="S5775" s="10">
        <f>ROUNDUP(SUM(VLOOKUP(F5775,'Pontuação'!A$2:B$11,2,FALSE),VLOOKUP(E5775,'Pontuação'!C$2:D$11,2,FALSE),VLOOKUP(H5775,'Pontuação'!I$2:J$11,2,FALSE),VLOOKUP(J5775,'Pontuação'!G$2:H$11,2,FALSE),VLOOKUP(L5775,'Pontuação'!M$2:N$13,2,FALSE)),0)</f>
        <v>1583</v>
      </c>
      <c r="T5775" s="11">
        <f t="shared" si="1"/>
        <v>158</v>
      </c>
      <c r="U5775" s="11" t="str">
        <f t="array" ref="U5775">IFERROR(INDEX('Pontuação'!G$13:G$101, MATCH(T5775, 'Pontuação'!F$13:F$101, 0)), "Faixa Indefinida")</f>
        <v>C</v>
      </c>
      <c r="V5775" s="11">
        <f t="shared" si="2"/>
        <v>0</v>
      </c>
      <c r="W5775" s="11">
        <f t="shared" si="3"/>
        <v>0</v>
      </c>
      <c r="X5775" s="11">
        <f t="shared" si="4"/>
        <v>1</v>
      </c>
      <c r="Y5775" s="11">
        <f t="shared" si="5"/>
        <v>0</v>
      </c>
      <c r="Z5775" s="12">
        <f>ROUNDUP(SUM(VLOOKUP(F5775,'Pontuação 3.0'!A$2:B$11,2,FALSE),VLOOKUP(E5775,'Pontuação 3.0'!C$2:D$11,2,FALSE),VLOOKUP(H5775,'Pontuação 3.0'!I$2:J$11,2,FALSE),VLOOKUP(J5775,'Pontuação 3.0'!G$2:H$11,2,FALSE),VLOOKUP(G5775,'Pontuação 3.0'!E$2:F$11,2,FALSE),VLOOKUP(K5775,'Pontuação 3.0'!K$2:L$11,2,FALSE),VLOOKUP(L5775,'Pontuação 3.0'!M$2:N$13,2,FALSE)),0)</f>
        <v>2337</v>
      </c>
      <c r="AA5775" s="12">
        <f t="shared" si="6"/>
        <v>234</v>
      </c>
      <c r="AB5775" s="12" t="str">
        <f t="array" ref="AB5775">IFERROR(INDEX('Pontuação 3.0'!G$13:G$191, MATCH(AA5775, 'Pontuação 3.0'!F$13:F$191, 0)), "Faixa Indefinida")</f>
        <v>B</v>
      </c>
      <c r="AC5775" s="12">
        <f t="shared" si="7"/>
        <v>0</v>
      </c>
      <c r="AD5775" s="12">
        <f t="shared" si="8"/>
        <v>1</v>
      </c>
      <c r="AE5775" s="12">
        <f t="shared" si="9"/>
        <v>0</v>
      </c>
      <c r="AF5775" s="12">
        <f t="shared" si="10"/>
        <v>0</v>
      </c>
    </row>
    <row r="5776" ht="15.75" customHeight="1">
      <c r="A5776" s="8">
        <v>45691.0</v>
      </c>
      <c r="B5776" s="9" t="s">
        <v>14280</v>
      </c>
      <c r="C5776" s="9" t="s">
        <v>13162</v>
      </c>
      <c r="D5776" s="15">
        <v>9.1986158501E10</v>
      </c>
      <c r="E5776" s="9" t="s">
        <v>13936</v>
      </c>
      <c r="F5776" s="9" t="s">
        <v>13948</v>
      </c>
      <c r="G5776" s="9" t="s">
        <v>13926</v>
      </c>
      <c r="H5776" s="9" t="s">
        <v>13951</v>
      </c>
      <c r="I5776" s="9" t="s">
        <v>13940</v>
      </c>
      <c r="J5776" s="9" t="s">
        <v>13939</v>
      </c>
      <c r="K5776" s="9" t="s">
        <v>13940</v>
      </c>
      <c r="L5776" s="9" t="s">
        <v>13945</v>
      </c>
      <c r="M5776" s="9" t="s">
        <v>13946</v>
      </c>
      <c r="N5776" s="13" t="s">
        <v>12</v>
      </c>
      <c r="O5776" s="13" t="s">
        <v>14</v>
      </c>
      <c r="P5776" s="13" t="s">
        <v>13</v>
      </c>
      <c r="Q5776" s="13" t="s">
        <v>13025</v>
      </c>
      <c r="R5776" s="13" t="s">
        <v>15</v>
      </c>
      <c r="S5776" s="10">
        <f>ROUNDUP(SUM(VLOOKUP(F5776,'Pontuação'!A$2:B$11,2,FALSE),VLOOKUP(E5776,'Pontuação'!C$2:D$11,2,FALSE),VLOOKUP(H5776,'Pontuação'!I$2:J$11,2,FALSE),VLOOKUP(J5776,'Pontuação'!G$2:H$11,2,FALSE),VLOOKUP(L5776,'Pontuação'!M$2:N$13,2,FALSE)),0)</f>
        <v>1778</v>
      </c>
      <c r="T5776" s="11">
        <f t="shared" si="1"/>
        <v>178</v>
      </c>
      <c r="U5776" s="11" t="str">
        <f t="array" ref="U5776">IFERROR(INDEX('Pontuação'!G$13:G$101, MATCH(T5776, 'Pontuação'!F$13:F$101, 0)), "Faixa Indefinida")</f>
        <v>B</v>
      </c>
      <c r="V5776" s="11">
        <f t="shared" si="2"/>
        <v>0</v>
      </c>
      <c r="W5776" s="11">
        <f t="shared" si="3"/>
        <v>1</v>
      </c>
      <c r="X5776" s="11">
        <f t="shared" si="4"/>
        <v>0</v>
      </c>
      <c r="Y5776" s="11">
        <f t="shared" si="5"/>
        <v>0</v>
      </c>
      <c r="Z5776" s="12">
        <f>ROUNDUP(SUM(VLOOKUP(F5776,'Pontuação 3.0'!A$2:B$11,2,FALSE),VLOOKUP(E5776,'Pontuação 3.0'!C$2:D$11,2,FALSE),VLOOKUP(H5776,'Pontuação 3.0'!I$2:J$11,2,FALSE),VLOOKUP(J5776,'Pontuação 3.0'!G$2:H$11,2,FALSE),VLOOKUP(G5776,'Pontuação 3.0'!E$2:F$11,2,FALSE),VLOOKUP(K5776,'Pontuação 3.0'!K$2:L$11,2,FALSE),VLOOKUP(L5776,'Pontuação 3.0'!M$2:N$13,2,FALSE)),0)</f>
        <v>2227</v>
      </c>
      <c r="AA5776" s="12">
        <f t="shared" si="6"/>
        <v>223</v>
      </c>
      <c r="AB5776" s="12" t="str">
        <f t="array" ref="AB5776">IFERROR(INDEX('Pontuação 3.0'!G$13:G$191, MATCH(AA5776, 'Pontuação 3.0'!F$13:F$191, 0)), "Faixa Indefinida")</f>
        <v>B</v>
      </c>
      <c r="AC5776" s="12">
        <f t="shared" si="7"/>
        <v>0</v>
      </c>
      <c r="AD5776" s="12">
        <f t="shared" si="8"/>
        <v>1</v>
      </c>
      <c r="AE5776" s="12">
        <f t="shared" si="9"/>
        <v>0</v>
      </c>
      <c r="AF5776" s="12">
        <f t="shared" si="10"/>
        <v>0</v>
      </c>
    </row>
    <row r="5777" ht="15.75" customHeight="1">
      <c r="A5777" s="8">
        <v>45691.0</v>
      </c>
      <c r="B5777" s="9" t="s">
        <v>13163</v>
      </c>
      <c r="C5777" s="9" t="s">
        <v>13164</v>
      </c>
      <c r="D5777" s="15">
        <v>1.1949255303E10</v>
      </c>
      <c r="E5777" s="9" t="s">
        <v>13936</v>
      </c>
      <c r="F5777" s="9" t="s">
        <v>13948</v>
      </c>
      <c r="G5777" s="9" t="s">
        <v>13926</v>
      </c>
      <c r="H5777" s="9" t="s">
        <v>13938</v>
      </c>
      <c r="I5777" s="9" t="s">
        <v>13940</v>
      </c>
      <c r="J5777" s="9" t="s">
        <v>13929</v>
      </c>
      <c r="K5777" s="9" t="s">
        <v>13940</v>
      </c>
      <c r="L5777" s="9" t="s">
        <v>13945</v>
      </c>
      <c r="M5777" s="9" t="s">
        <v>13967</v>
      </c>
      <c r="N5777" s="13" t="s">
        <v>12</v>
      </c>
      <c r="O5777" s="13" t="s">
        <v>14</v>
      </c>
      <c r="P5777" s="13" t="s">
        <v>13</v>
      </c>
      <c r="Q5777" s="13" t="s">
        <v>114</v>
      </c>
      <c r="R5777" s="13" t="s">
        <v>15</v>
      </c>
      <c r="S5777" s="10">
        <f>ROUNDUP(SUM(VLOOKUP(F5777,'Pontuação'!A$2:B$11,2,FALSE),VLOOKUP(E5777,'Pontuação'!C$2:D$11,2,FALSE),VLOOKUP(H5777,'Pontuação'!I$2:J$11,2,FALSE),VLOOKUP(J5777,'Pontuação'!G$2:H$11,2,FALSE),VLOOKUP(L5777,'Pontuação'!M$2:N$13,2,FALSE)),0)</f>
        <v>1699</v>
      </c>
      <c r="T5777" s="11">
        <f t="shared" si="1"/>
        <v>170</v>
      </c>
      <c r="U5777" s="11" t="str">
        <f t="array" ref="U5777">IFERROR(INDEX('Pontuação'!G$13:G$101, MATCH(T5777, 'Pontuação'!F$13:F$101, 0)), "Faixa Indefinida")</f>
        <v>B</v>
      </c>
      <c r="V5777" s="11">
        <f t="shared" si="2"/>
        <v>0</v>
      </c>
      <c r="W5777" s="11">
        <f t="shared" si="3"/>
        <v>1</v>
      </c>
      <c r="X5777" s="11">
        <f t="shared" si="4"/>
        <v>0</v>
      </c>
      <c r="Y5777" s="11">
        <f t="shared" si="5"/>
        <v>0</v>
      </c>
      <c r="Z5777" s="12">
        <f>ROUNDUP(SUM(VLOOKUP(F5777,'Pontuação 3.0'!A$2:B$11,2,FALSE),VLOOKUP(E5777,'Pontuação 3.0'!C$2:D$11,2,FALSE),VLOOKUP(H5777,'Pontuação 3.0'!I$2:J$11,2,FALSE),VLOOKUP(J5777,'Pontuação 3.0'!G$2:H$11,2,FALSE),VLOOKUP(G5777,'Pontuação 3.0'!E$2:F$11,2,FALSE),VLOOKUP(K5777,'Pontuação 3.0'!K$2:L$11,2,FALSE),VLOOKUP(L5777,'Pontuação 3.0'!M$2:N$13,2,FALSE)),0)</f>
        <v>2011</v>
      </c>
      <c r="AA5777" s="12">
        <f t="shared" si="6"/>
        <v>201</v>
      </c>
      <c r="AB5777" s="12" t="str">
        <f t="array" ref="AB5777">IFERROR(INDEX('Pontuação 3.0'!G$13:G$191, MATCH(AA5777, 'Pontuação 3.0'!F$13:F$191, 0)), "Faixa Indefinida")</f>
        <v>C</v>
      </c>
      <c r="AC5777" s="12">
        <f t="shared" si="7"/>
        <v>0</v>
      </c>
      <c r="AD5777" s="12">
        <f t="shared" si="8"/>
        <v>0</v>
      </c>
      <c r="AE5777" s="12">
        <f t="shared" si="9"/>
        <v>1</v>
      </c>
      <c r="AF5777" s="12">
        <f t="shared" si="10"/>
        <v>0</v>
      </c>
    </row>
    <row r="5778" ht="15.75" customHeight="1">
      <c r="A5778" s="8">
        <v>45691.0</v>
      </c>
      <c r="B5778" s="9" t="s">
        <v>13165</v>
      </c>
      <c r="C5778" s="9" t="s">
        <v>13166</v>
      </c>
      <c r="D5778" s="15">
        <v>6.199503976E9</v>
      </c>
      <c r="E5778" s="9" t="s">
        <v>13936</v>
      </c>
      <c r="F5778" s="9" t="s">
        <v>13950</v>
      </c>
      <c r="G5778" s="9" t="s">
        <v>13926</v>
      </c>
      <c r="H5778" s="9" t="s">
        <v>13951</v>
      </c>
      <c r="I5778" s="9" t="s">
        <v>13940</v>
      </c>
      <c r="J5778" s="9" t="s">
        <v>13929</v>
      </c>
      <c r="K5778" s="9" t="s">
        <v>13940</v>
      </c>
      <c r="L5778" s="9" t="s">
        <v>13945</v>
      </c>
      <c r="M5778" s="9" t="s">
        <v>13942</v>
      </c>
      <c r="N5778" s="13" t="s">
        <v>12</v>
      </c>
      <c r="O5778" s="13" t="s">
        <v>14</v>
      </c>
      <c r="P5778" s="13" t="s">
        <v>32</v>
      </c>
      <c r="Q5778" s="13" t="s">
        <v>33</v>
      </c>
      <c r="R5778" s="13" t="s">
        <v>15</v>
      </c>
      <c r="S5778" s="10">
        <f>ROUNDUP(SUM(VLOOKUP(F5778,'Pontuação'!A$2:B$11,2,FALSE),VLOOKUP(E5778,'Pontuação'!C$2:D$11,2,FALSE),VLOOKUP(H5778,'Pontuação'!I$2:J$11,2,FALSE),VLOOKUP(J5778,'Pontuação'!G$2:H$11,2,FALSE),VLOOKUP(L5778,'Pontuação'!M$2:N$13,2,FALSE)),0)</f>
        <v>1685</v>
      </c>
      <c r="T5778" s="11">
        <f t="shared" si="1"/>
        <v>169</v>
      </c>
      <c r="U5778" s="11" t="str">
        <f t="array" ref="U5778">IFERROR(INDEX('Pontuação'!G$13:G$101, MATCH(T5778, 'Pontuação'!F$13:F$101, 0)), "Faixa Indefinida")</f>
        <v>B</v>
      </c>
      <c r="V5778" s="11">
        <f t="shared" si="2"/>
        <v>0</v>
      </c>
      <c r="W5778" s="11">
        <f t="shared" si="3"/>
        <v>1</v>
      </c>
      <c r="X5778" s="11">
        <f t="shared" si="4"/>
        <v>0</v>
      </c>
      <c r="Y5778" s="11">
        <f t="shared" si="5"/>
        <v>0</v>
      </c>
      <c r="Z5778" s="12">
        <f>ROUNDUP(SUM(VLOOKUP(F5778,'Pontuação 3.0'!A$2:B$11,2,FALSE),VLOOKUP(E5778,'Pontuação 3.0'!C$2:D$11,2,FALSE),VLOOKUP(H5778,'Pontuação 3.0'!I$2:J$11,2,FALSE),VLOOKUP(J5778,'Pontuação 3.0'!G$2:H$11,2,FALSE),VLOOKUP(G5778,'Pontuação 3.0'!E$2:F$11,2,FALSE),VLOOKUP(K5778,'Pontuação 3.0'!K$2:L$11,2,FALSE),VLOOKUP(L5778,'Pontuação 3.0'!M$2:N$13,2,FALSE)),0)</f>
        <v>2208</v>
      </c>
      <c r="AA5778" s="12">
        <f t="shared" si="6"/>
        <v>221</v>
      </c>
      <c r="AB5778" s="12" t="str">
        <f t="array" ref="AB5778">IFERROR(INDEX('Pontuação 3.0'!G$13:G$191, MATCH(AA5778, 'Pontuação 3.0'!F$13:F$191, 0)), "Faixa Indefinida")</f>
        <v>B</v>
      </c>
      <c r="AC5778" s="12">
        <f t="shared" si="7"/>
        <v>0</v>
      </c>
      <c r="AD5778" s="12">
        <f t="shared" si="8"/>
        <v>1</v>
      </c>
      <c r="AE5778" s="12">
        <f t="shared" si="9"/>
        <v>0</v>
      </c>
      <c r="AF5778" s="12">
        <f t="shared" si="10"/>
        <v>0</v>
      </c>
    </row>
    <row r="5779" ht="15.75" customHeight="1">
      <c r="A5779" s="8">
        <v>45691.0</v>
      </c>
      <c r="B5779" s="9" t="s">
        <v>13167</v>
      </c>
      <c r="C5779" s="9" t="s">
        <v>13168</v>
      </c>
      <c r="D5779" s="15">
        <v>8.6999912437E10</v>
      </c>
      <c r="E5779" s="9" t="s">
        <v>13924</v>
      </c>
      <c r="F5779" s="9" t="s">
        <v>13950</v>
      </c>
      <c r="G5779" s="9" t="s">
        <v>13926</v>
      </c>
      <c r="H5779" s="9" t="s">
        <v>13927</v>
      </c>
      <c r="I5779" s="9" t="s">
        <v>13940</v>
      </c>
      <c r="J5779" s="9" t="s">
        <v>13929</v>
      </c>
      <c r="K5779" s="9" t="s">
        <v>13930</v>
      </c>
      <c r="L5779" s="9" t="s">
        <v>13941</v>
      </c>
      <c r="M5779" s="9" t="s">
        <v>13952</v>
      </c>
      <c r="N5779" s="13" t="s">
        <v>12</v>
      </c>
      <c r="O5779" s="13" t="s">
        <v>14</v>
      </c>
      <c r="P5779" s="13" t="s">
        <v>32</v>
      </c>
      <c r="Q5779" s="13" t="s">
        <v>48</v>
      </c>
      <c r="R5779" s="13" t="s">
        <v>15</v>
      </c>
      <c r="S5779" s="10">
        <f>ROUNDUP(SUM(VLOOKUP(F5779,'Pontuação'!A$2:B$11,2,FALSE),VLOOKUP(E5779,'Pontuação'!C$2:D$11,2,FALSE),VLOOKUP(H5779,'Pontuação'!I$2:J$11,2,FALSE),VLOOKUP(J5779,'Pontuação'!G$2:H$11,2,FALSE),VLOOKUP(L5779,'Pontuação'!M$2:N$13,2,FALSE)),0)</f>
        <v>1487</v>
      </c>
      <c r="T5779" s="11">
        <f t="shared" si="1"/>
        <v>149</v>
      </c>
      <c r="U5779" s="11" t="str">
        <f t="array" ref="U5779">IFERROR(INDEX('Pontuação'!G$13:G$101, MATCH(T5779, 'Pontuação'!F$13:F$101, 0)), "Faixa Indefinida")</f>
        <v>C</v>
      </c>
      <c r="V5779" s="11">
        <f t="shared" si="2"/>
        <v>0</v>
      </c>
      <c r="W5779" s="11">
        <f t="shared" si="3"/>
        <v>0</v>
      </c>
      <c r="X5779" s="11">
        <f t="shared" si="4"/>
        <v>1</v>
      </c>
      <c r="Y5779" s="11">
        <f t="shared" si="5"/>
        <v>0</v>
      </c>
      <c r="Z5779" s="12">
        <f>ROUNDUP(SUM(VLOOKUP(F5779,'Pontuação 3.0'!A$2:B$11,2,FALSE),VLOOKUP(E5779,'Pontuação 3.0'!C$2:D$11,2,FALSE),VLOOKUP(H5779,'Pontuação 3.0'!I$2:J$11,2,FALSE),VLOOKUP(J5779,'Pontuação 3.0'!G$2:H$11,2,FALSE),VLOOKUP(G5779,'Pontuação 3.0'!E$2:F$11,2,FALSE),VLOOKUP(K5779,'Pontuação 3.0'!K$2:L$11,2,FALSE),VLOOKUP(L5779,'Pontuação 3.0'!M$2:N$13,2,FALSE)),0)</f>
        <v>2183</v>
      </c>
      <c r="AA5779" s="12">
        <f t="shared" si="6"/>
        <v>218</v>
      </c>
      <c r="AB5779" s="12" t="str">
        <f t="array" ref="AB5779">IFERROR(INDEX('Pontuação 3.0'!G$13:G$191, MATCH(AA5779, 'Pontuação 3.0'!F$13:F$191, 0)), "Faixa Indefinida")</f>
        <v>B</v>
      </c>
      <c r="AC5779" s="12">
        <f t="shared" si="7"/>
        <v>0</v>
      </c>
      <c r="AD5779" s="12">
        <f t="shared" si="8"/>
        <v>1</v>
      </c>
      <c r="AE5779" s="12">
        <f t="shared" si="9"/>
        <v>0</v>
      </c>
      <c r="AF5779" s="12">
        <f t="shared" si="10"/>
        <v>0</v>
      </c>
    </row>
    <row r="5780" ht="15.75" customHeight="1">
      <c r="A5780" s="8">
        <v>45691.0</v>
      </c>
      <c r="B5780" s="9" t="s">
        <v>13169</v>
      </c>
      <c r="C5780" s="9" t="s">
        <v>13170</v>
      </c>
      <c r="D5780" s="15">
        <v>8.899999388E10</v>
      </c>
      <c r="E5780" s="9" t="s">
        <v>13936</v>
      </c>
      <c r="F5780" s="9" t="s">
        <v>13937</v>
      </c>
      <c r="G5780" s="9" t="s">
        <v>13961</v>
      </c>
      <c r="H5780" s="9" t="s">
        <v>13951</v>
      </c>
      <c r="I5780" s="9" t="s">
        <v>13940</v>
      </c>
      <c r="J5780" s="9" t="s">
        <v>13929</v>
      </c>
      <c r="K5780" s="9" t="s">
        <v>13940</v>
      </c>
      <c r="L5780" s="9" t="s">
        <v>13931</v>
      </c>
      <c r="M5780" s="9" t="s">
        <v>13946</v>
      </c>
      <c r="N5780" s="13" t="s">
        <v>12</v>
      </c>
      <c r="O5780" s="13" t="s">
        <v>14</v>
      </c>
      <c r="P5780" s="13" t="s">
        <v>71</v>
      </c>
      <c r="Q5780" s="13" t="s">
        <v>48</v>
      </c>
      <c r="R5780" s="13" t="s">
        <v>15</v>
      </c>
      <c r="S5780" s="10">
        <f>ROUNDUP(SUM(VLOOKUP(F5780,'Pontuação'!A$2:B$11,2,FALSE),VLOOKUP(E5780,'Pontuação'!C$2:D$11,2,FALSE),VLOOKUP(H5780,'Pontuação'!I$2:J$11,2,FALSE),VLOOKUP(J5780,'Pontuação'!G$2:H$11,2,FALSE),VLOOKUP(L5780,'Pontuação'!M$2:N$13,2,FALSE)),0)</f>
        <v>1524</v>
      </c>
      <c r="T5780" s="11">
        <f t="shared" si="1"/>
        <v>152</v>
      </c>
      <c r="U5780" s="11" t="str">
        <f t="array" ref="U5780">IFERROR(INDEX('Pontuação'!G$13:G$101, MATCH(T5780, 'Pontuação'!F$13:F$101, 0)), "Faixa Indefinida")</f>
        <v>C</v>
      </c>
      <c r="V5780" s="11">
        <f t="shared" si="2"/>
        <v>0</v>
      </c>
      <c r="W5780" s="11">
        <f t="shared" si="3"/>
        <v>0</v>
      </c>
      <c r="X5780" s="11">
        <f t="shared" si="4"/>
        <v>1</v>
      </c>
      <c r="Y5780" s="11">
        <f t="shared" si="5"/>
        <v>0</v>
      </c>
      <c r="Z5780" s="12">
        <f>ROUNDUP(SUM(VLOOKUP(F5780,'Pontuação 3.0'!A$2:B$11,2,FALSE),VLOOKUP(E5780,'Pontuação 3.0'!C$2:D$11,2,FALSE),VLOOKUP(H5780,'Pontuação 3.0'!I$2:J$11,2,FALSE),VLOOKUP(J5780,'Pontuação 3.0'!G$2:H$11,2,FALSE),VLOOKUP(G5780,'Pontuação 3.0'!E$2:F$11,2,FALSE),VLOOKUP(K5780,'Pontuação 3.0'!K$2:L$11,2,FALSE),VLOOKUP(L5780,'Pontuação 3.0'!M$2:N$13,2,FALSE)),0)</f>
        <v>1793</v>
      </c>
      <c r="AA5780" s="12">
        <f t="shared" si="6"/>
        <v>179</v>
      </c>
      <c r="AB5780" s="12" t="str">
        <f t="array" ref="AB5780">IFERROR(INDEX('Pontuação 3.0'!G$13:G$191, MATCH(AA5780, 'Pontuação 3.0'!F$13:F$191, 0)), "Faixa Indefinida")</f>
        <v>D</v>
      </c>
      <c r="AC5780" s="12">
        <f t="shared" si="7"/>
        <v>0</v>
      </c>
      <c r="AD5780" s="12">
        <f t="shared" si="8"/>
        <v>0</v>
      </c>
      <c r="AE5780" s="12">
        <f t="shared" si="9"/>
        <v>0</v>
      </c>
      <c r="AF5780" s="12">
        <f t="shared" si="10"/>
        <v>1</v>
      </c>
    </row>
    <row r="5781" ht="15.75" customHeight="1">
      <c r="A5781" s="8">
        <v>45691.0</v>
      </c>
      <c r="B5781" s="9" t="s">
        <v>13173</v>
      </c>
      <c r="C5781" s="9" t="s">
        <v>13174</v>
      </c>
      <c r="D5781" s="15">
        <v>4.8988651844E10</v>
      </c>
      <c r="E5781" s="9" t="s">
        <v>13936</v>
      </c>
      <c r="F5781" s="9" t="s">
        <v>13948</v>
      </c>
      <c r="G5781" s="9" t="s">
        <v>13926</v>
      </c>
      <c r="H5781" s="9" t="s">
        <v>13938</v>
      </c>
      <c r="I5781" s="9" t="s">
        <v>13940</v>
      </c>
      <c r="J5781" s="9" t="s">
        <v>13929</v>
      </c>
      <c r="K5781" s="9" t="s">
        <v>13930</v>
      </c>
      <c r="L5781" s="9" t="s">
        <v>13931</v>
      </c>
      <c r="M5781" s="9" t="s">
        <v>13942</v>
      </c>
      <c r="N5781" s="13" t="s">
        <v>12</v>
      </c>
      <c r="O5781" s="13" t="s">
        <v>14</v>
      </c>
      <c r="P5781" s="13" t="s">
        <v>19</v>
      </c>
      <c r="Q5781" s="13" t="s">
        <v>33</v>
      </c>
      <c r="R5781" s="13" t="s">
        <v>15</v>
      </c>
      <c r="S5781" s="10">
        <f>ROUNDUP(SUM(VLOOKUP(F5781,'Pontuação'!A$2:B$11,2,FALSE),VLOOKUP(E5781,'Pontuação'!C$2:D$11,2,FALSE),VLOOKUP(H5781,'Pontuação'!I$2:J$11,2,FALSE),VLOOKUP(J5781,'Pontuação'!G$2:H$11,2,FALSE),VLOOKUP(L5781,'Pontuação'!M$2:N$13,2,FALSE)),0)</f>
        <v>1567</v>
      </c>
      <c r="T5781" s="11">
        <f t="shared" si="1"/>
        <v>157</v>
      </c>
      <c r="U5781" s="11" t="str">
        <f t="array" ref="U5781">IFERROR(INDEX('Pontuação'!G$13:G$101, MATCH(T5781, 'Pontuação'!F$13:F$101, 0)), "Faixa Indefinida")</f>
        <v>C</v>
      </c>
      <c r="V5781" s="11">
        <f t="shared" si="2"/>
        <v>0</v>
      </c>
      <c r="W5781" s="11">
        <f t="shared" si="3"/>
        <v>0</v>
      </c>
      <c r="X5781" s="11">
        <f t="shared" si="4"/>
        <v>1</v>
      </c>
      <c r="Y5781" s="11">
        <f t="shared" si="5"/>
        <v>0</v>
      </c>
      <c r="Z5781" s="12">
        <f>ROUNDUP(SUM(VLOOKUP(F5781,'Pontuação 3.0'!A$2:B$11,2,FALSE),VLOOKUP(E5781,'Pontuação 3.0'!C$2:D$11,2,FALSE),VLOOKUP(H5781,'Pontuação 3.0'!I$2:J$11,2,FALSE),VLOOKUP(J5781,'Pontuação 3.0'!G$2:H$11,2,FALSE),VLOOKUP(G5781,'Pontuação 3.0'!E$2:F$11,2,FALSE),VLOOKUP(K5781,'Pontuação 3.0'!K$2:L$11,2,FALSE),VLOOKUP(L5781,'Pontuação 3.0'!M$2:N$13,2,FALSE)),0)</f>
        <v>2186</v>
      </c>
      <c r="AA5781" s="12">
        <f t="shared" si="6"/>
        <v>219</v>
      </c>
      <c r="AB5781" s="12" t="str">
        <f t="array" ref="AB5781">IFERROR(INDEX('Pontuação 3.0'!G$13:G$191, MATCH(AA5781, 'Pontuação 3.0'!F$13:F$191, 0)), "Faixa Indefinida")</f>
        <v>B</v>
      </c>
      <c r="AC5781" s="12">
        <f t="shared" si="7"/>
        <v>0</v>
      </c>
      <c r="AD5781" s="12">
        <f t="shared" si="8"/>
        <v>1</v>
      </c>
      <c r="AE5781" s="12">
        <f t="shared" si="9"/>
        <v>0</v>
      </c>
      <c r="AF5781" s="12">
        <f t="shared" si="10"/>
        <v>0</v>
      </c>
    </row>
    <row r="5782" ht="15.75" customHeight="1">
      <c r="A5782" s="8">
        <v>45691.0</v>
      </c>
      <c r="B5782" s="9" t="s">
        <v>13171</v>
      </c>
      <c r="C5782" s="9" t="s">
        <v>13172</v>
      </c>
      <c r="D5782" s="15">
        <v>8.198834286E10</v>
      </c>
      <c r="E5782" s="9" t="s">
        <v>13936</v>
      </c>
      <c r="F5782" s="9" t="s">
        <v>13948</v>
      </c>
      <c r="G5782" s="9" t="s">
        <v>13926</v>
      </c>
      <c r="H5782" s="9" t="s">
        <v>13951</v>
      </c>
      <c r="I5782" s="9" t="s">
        <v>13940</v>
      </c>
      <c r="J5782" s="9" t="s">
        <v>13929</v>
      </c>
      <c r="K5782" s="9" t="s">
        <v>13940</v>
      </c>
      <c r="L5782" s="9" t="s">
        <v>13945</v>
      </c>
      <c r="M5782" s="9" t="s">
        <v>13952</v>
      </c>
      <c r="N5782" s="13" t="s">
        <v>12</v>
      </c>
      <c r="O5782" s="13" t="s">
        <v>14</v>
      </c>
      <c r="P5782" s="13" t="s">
        <v>13</v>
      </c>
      <c r="Q5782" s="13" t="s">
        <v>13025</v>
      </c>
      <c r="R5782" s="13" t="s">
        <v>15</v>
      </c>
      <c r="S5782" s="10">
        <f>ROUNDUP(SUM(VLOOKUP(F5782,'Pontuação'!A$2:B$11,2,FALSE),VLOOKUP(E5782,'Pontuação'!C$2:D$11,2,FALSE),VLOOKUP(H5782,'Pontuação'!I$2:J$11,2,FALSE),VLOOKUP(J5782,'Pontuação'!G$2:H$11,2,FALSE),VLOOKUP(L5782,'Pontuação'!M$2:N$13,2,FALSE)),0)</f>
        <v>1673</v>
      </c>
      <c r="T5782" s="11">
        <f t="shared" si="1"/>
        <v>167</v>
      </c>
      <c r="U5782" s="11" t="str">
        <f t="array" ref="U5782">IFERROR(INDEX('Pontuação'!G$13:G$101, MATCH(T5782, 'Pontuação'!F$13:F$101, 0)), "Faixa Indefinida")</f>
        <v>B</v>
      </c>
      <c r="V5782" s="11">
        <f t="shared" si="2"/>
        <v>0</v>
      </c>
      <c r="W5782" s="11">
        <f t="shared" si="3"/>
        <v>1</v>
      </c>
      <c r="X5782" s="11">
        <f t="shared" si="4"/>
        <v>0</v>
      </c>
      <c r="Y5782" s="11">
        <f t="shared" si="5"/>
        <v>0</v>
      </c>
      <c r="Z5782" s="12">
        <f>ROUNDUP(SUM(VLOOKUP(F5782,'Pontuação 3.0'!A$2:B$11,2,FALSE),VLOOKUP(E5782,'Pontuação 3.0'!C$2:D$11,2,FALSE),VLOOKUP(H5782,'Pontuação 3.0'!I$2:J$11,2,FALSE),VLOOKUP(J5782,'Pontuação 3.0'!G$2:H$11,2,FALSE),VLOOKUP(G5782,'Pontuação 3.0'!E$2:F$11,2,FALSE),VLOOKUP(K5782,'Pontuação 3.0'!K$2:L$11,2,FALSE),VLOOKUP(L5782,'Pontuação 3.0'!M$2:N$13,2,FALSE)),0)</f>
        <v>2075</v>
      </c>
      <c r="AA5782" s="12">
        <f t="shared" si="6"/>
        <v>208</v>
      </c>
      <c r="AB5782" s="12" t="str">
        <f t="array" ref="AB5782">IFERROR(INDEX('Pontuação 3.0'!G$13:G$191, MATCH(AA5782, 'Pontuação 3.0'!F$13:F$191, 0)), "Faixa Indefinida")</f>
        <v>C</v>
      </c>
      <c r="AC5782" s="12">
        <f t="shared" si="7"/>
        <v>0</v>
      </c>
      <c r="AD5782" s="12">
        <f t="shared" si="8"/>
        <v>0</v>
      </c>
      <c r="AE5782" s="12">
        <f t="shared" si="9"/>
        <v>1</v>
      </c>
      <c r="AF5782" s="12">
        <f t="shared" si="10"/>
        <v>0</v>
      </c>
    </row>
    <row r="5783" ht="15.75" customHeight="1">
      <c r="A5783" s="8">
        <v>45691.0</v>
      </c>
      <c r="B5783" s="9" t="s">
        <v>2090</v>
      </c>
      <c r="C5783" s="9" t="s">
        <v>13175</v>
      </c>
      <c r="D5783" s="15">
        <v>8.5996394158E10</v>
      </c>
      <c r="E5783" s="9" t="s">
        <v>13936</v>
      </c>
      <c r="F5783" s="9" t="s">
        <v>13948</v>
      </c>
      <c r="G5783" s="9" t="s">
        <v>13926</v>
      </c>
      <c r="H5783" s="9" t="s">
        <v>13951</v>
      </c>
      <c r="I5783" s="9" t="s">
        <v>13940</v>
      </c>
      <c r="J5783" s="9" t="s">
        <v>13939</v>
      </c>
      <c r="K5783" s="9" t="s">
        <v>13940</v>
      </c>
      <c r="L5783" s="9" t="s">
        <v>13931</v>
      </c>
      <c r="M5783" s="9" t="s">
        <v>13946</v>
      </c>
      <c r="N5783" s="13" t="s">
        <v>12</v>
      </c>
      <c r="O5783" s="13" t="s">
        <v>14</v>
      </c>
      <c r="P5783" s="13" t="s">
        <v>32</v>
      </c>
      <c r="Q5783" s="13" t="s">
        <v>48</v>
      </c>
      <c r="R5783" s="13" t="s">
        <v>15</v>
      </c>
      <c r="S5783" s="10">
        <f>ROUNDUP(SUM(VLOOKUP(F5783,'Pontuação'!A$2:B$11,2,FALSE),VLOOKUP(E5783,'Pontuação'!C$2:D$11,2,FALSE),VLOOKUP(H5783,'Pontuação'!I$2:J$11,2,FALSE),VLOOKUP(J5783,'Pontuação'!G$2:H$11,2,FALSE),VLOOKUP(L5783,'Pontuação'!M$2:N$13,2,FALSE)),0)</f>
        <v>1646</v>
      </c>
      <c r="T5783" s="11">
        <f t="shared" si="1"/>
        <v>165</v>
      </c>
      <c r="U5783" s="11" t="str">
        <f t="array" ref="U5783">IFERROR(INDEX('Pontuação'!G$13:G$101, MATCH(T5783, 'Pontuação'!F$13:F$101, 0)), "Faixa Indefinida")</f>
        <v>C</v>
      </c>
      <c r="V5783" s="11">
        <f t="shared" si="2"/>
        <v>0</v>
      </c>
      <c r="W5783" s="11">
        <f t="shared" si="3"/>
        <v>0</v>
      </c>
      <c r="X5783" s="11">
        <f t="shared" si="4"/>
        <v>1</v>
      </c>
      <c r="Y5783" s="11">
        <f t="shared" si="5"/>
        <v>0</v>
      </c>
      <c r="Z5783" s="12">
        <f>ROUNDUP(SUM(VLOOKUP(F5783,'Pontuação 3.0'!A$2:B$11,2,FALSE),VLOOKUP(E5783,'Pontuação 3.0'!C$2:D$11,2,FALSE),VLOOKUP(H5783,'Pontuação 3.0'!I$2:J$11,2,FALSE),VLOOKUP(J5783,'Pontuação 3.0'!G$2:H$11,2,FALSE),VLOOKUP(G5783,'Pontuação 3.0'!E$2:F$11,2,FALSE),VLOOKUP(K5783,'Pontuação 3.0'!K$2:L$11,2,FALSE),VLOOKUP(L5783,'Pontuação 3.0'!M$2:N$13,2,FALSE)),0)</f>
        <v>2141</v>
      </c>
      <c r="AA5783" s="12">
        <f t="shared" si="6"/>
        <v>214</v>
      </c>
      <c r="AB5783" s="12" t="str">
        <f t="array" ref="AB5783">IFERROR(INDEX('Pontuação 3.0'!G$13:G$191, MATCH(AA5783, 'Pontuação 3.0'!F$13:F$191, 0)), "Faixa Indefinida")</f>
        <v>B</v>
      </c>
      <c r="AC5783" s="12">
        <f t="shared" si="7"/>
        <v>0</v>
      </c>
      <c r="AD5783" s="12">
        <f t="shared" si="8"/>
        <v>1</v>
      </c>
      <c r="AE5783" s="12">
        <f t="shared" si="9"/>
        <v>0</v>
      </c>
      <c r="AF5783" s="12">
        <f t="shared" si="10"/>
        <v>0</v>
      </c>
    </row>
    <row r="5784" ht="15.75" customHeight="1">
      <c r="A5784" s="8">
        <v>45691.0</v>
      </c>
      <c r="B5784" s="9" t="s">
        <v>1864</v>
      </c>
      <c r="C5784" s="9" t="s">
        <v>13178</v>
      </c>
      <c r="D5784" s="15">
        <v>6.1984091239E10</v>
      </c>
      <c r="E5784" s="9" t="s">
        <v>13936</v>
      </c>
      <c r="F5784" s="9" t="s">
        <v>13948</v>
      </c>
      <c r="G5784" s="9" t="s">
        <v>13926</v>
      </c>
      <c r="H5784" s="9" t="s">
        <v>13949</v>
      </c>
      <c r="I5784" s="9" t="s">
        <v>13940</v>
      </c>
      <c r="J5784" s="9" t="s">
        <v>13956</v>
      </c>
      <c r="K5784" s="9" t="s">
        <v>13930</v>
      </c>
      <c r="L5784" s="9" t="s">
        <v>13941</v>
      </c>
      <c r="M5784" s="9" t="s">
        <v>13932</v>
      </c>
      <c r="N5784" s="13" t="s">
        <v>12</v>
      </c>
      <c r="O5784" s="13" t="s">
        <v>14</v>
      </c>
      <c r="P5784" s="13" t="s">
        <v>32</v>
      </c>
      <c r="Q5784" s="13" t="s">
        <v>62</v>
      </c>
      <c r="R5784" s="13" t="s">
        <v>15</v>
      </c>
      <c r="S5784" s="10">
        <f>ROUNDUP(SUM(VLOOKUP(F5784,'Pontuação'!A$2:B$11,2,FALSE),VLOOKUP(E5784,'Pontuação'!C$2:D$11,2,FALSE),VLOOKUP(H5784,'Pontuação'!I$2:J$11,2,FALSE),VLOOKUP(J5784,'Pontuação'!G$2:H$11,2,FALSE),VLOOKUP(L5784,'Pontuação'!M$2:N$13,2,FALSE)),0)</f>
        <v>1905</v>
      </c>
      <c r="T5784" s="11">
        <f t="shared" si="1"/>
        <v>191</v>
      </c>
      <c r="U5784" s="11" t="str">
        <f t="array" ref="U5784">IFERROR(INDEX('Pontuação'!G$13:G$101, MATCH(T5784, 'Pontuação'!F$13:F$101, 0)), "Faixa Indefinida")</f>
        <v>A</v>
      </c>
      <c r="V5784" s="11">
        <f t="shared" si="2"/>
        <v>1</v>
      </c>
      <c r="W5784" s="11">
        <f t="shared" si="3"/>
        <v>0</v>
      </c>
      <c r="X5784" s="11">
        <f t="shared" si="4"/>
        <v>0</v>
      </c>
      <c r="Y5784" s="11">
        <f t="shared" si="5"/>
        <v>0</v>
      </c>
      <c r="Z5784" s="12">
        <f>ROUNDUP(SUM(VLOOKUP(F5784,'Pontuação 3.0'!A$2:B$11,2,FALSE),VLOOKUP(E5784,'Pontuação 3.0'!C$2:D$11,2,FALSE),VLOOKUP(H5784,'Pontuação 3.0'!I$2:J$11,2,FALSE),VLOOKUP(J5784,'Pontuação 3.0'!G$2:H$11,2,FALSE),VLOOKUP(G5784,'Pontuação 3.0'!E$2:F$11,2,FALSE),VLOOKUP(K5784,'Pontuação 3.0'!K$2:L$11,2,FALSE),VLOOKUP(L5784,'Pontuação 3.0'!M$2:N$13,2,FALSE)),0)</f>
        <v>2590</v>
      </c>
      <c r="AA5784" s="12">
        <f t="shared" si="6"/>
        <v>259</v>
      </c>
      <c r="AB5784" s="12" t="str">
        <f t="array" ref="AB5784">IFERROR(INDEX('Pontuação 3.0'!G$13:G$191, MATCH(AA5784, 'Pontuação 3.0'!F$13:F$191, 0)), "Faixa Indefinida")</f>
        <v>A</v>
      </c>
      <c r="AC5784" s="12">
        <f t="shared" si="7"/>
        <v>1</v>
      </c>
      <c r="AD5784" s="12">
        <f t="shared" si="8"/>
        <v>0</v>
      </c>
      <c r="AE5784" s="12">
        <f t="shared" si="9"/>
        <v>0</v>
      </c>
      <c r="AF5784" s="12">
        <f t="shared" si="10"/>
        <v>0</v>
      </c>
    </row>
    <row r="5785" ht="15.75" customHeight="1">
      <c r="A5785" s="8">
        <v>45691.0</v>
      </c>
      <c r="B5785" s="9" t="s">
        <v>7335</v>
      </c>
      <c r="C5785" s="9" t="s">
        <v>9815</v>
      </c>
      <c r="D5785" s="15">
        <v>9.1993520091E10</v>
      </c>
      <c r="E5785" s="9" t="s">
        <v>13936</v>
      </c>
      <c r="F5785" s="9" t="s">
        <v>13950</v>
      </c>
      <c r="G5785" s="9" t="s">
        <v>13926</v>
      </c>
      <c r="H5785" s="9" t="s">
        <v>13951</v>
      </c>
      <c r="I5785" s="9" t="s">
        <v>13928</v>
      </c>
      <c r="J5785" s="9" t="s">
        <v>13929</v>
      </c>
      <c r="K5785" s="9" t="s">
        <v>13930</v>
      </c>
      <c r="L5785" s="9" t="s">
        <v>13931</v>
      </c>
      <c r="M5785" s="9" t="s">
        <v>13942</v>
      </c>
      <c r="N5785" s="13" t="s">
        <v>12</v>
      </c>
      <c r="O5785" s="13" t="s">
        <v>14</v>
      </c>
      <c r="P5785" s="13" t="s">
        <v>32</v>
      </c>
      <c r="Q5785" s="13" t="s">
        <v>3528</v>
      </c>
      <c r="R5785" s="13" t="s">
        <v>15</v>
      </c>
      <c r="S5785" s="10">
        <f>ROUNDUP(SUM(VLOOKUP(F5785,'Pontuação'!A$2:B$11,2,FALSE),VLOOKUP(E5785,'Pontuação'!C$2:D$11,2,FALSE),VLOOKUP(H5785,'Pontuação'!I$2:J$11,2,FALSE),VLOOKUP(J5785,'Pontuação'!G$2:H$11,2,FALSE),VLOOKUP(L5785,'Pontuação'!M$2:N$13,2,FALSE)),0)</f>
        <v>1553</v>
      </c>
      <c r="T5785" s="11">
        <f t="shared" si="1"/>
        <v>155</v>
      </c>
      <c r="U5785" s="11" t="str">
        <f t="array" ref="U5785">IFERROR(INDEX('Pontuação'!G$13:G$101, MATCH(T5785, 'Pontuação'!F$13:F$101, 0)), "Faixa Indefinida")</f>
        <v>C</v>
      </c>
      <c r="V5785" s="11">
        <f t="shared" si="2"/>
        <v>0</v>
      </c>
      <c r="W5785" s="11">
        <f t="shared" si="3"/>
        <v>0</v>
      </c>
      <c r="X5785" s="11">
        <f t="shared" si="4"/>
        <v>1</v>
      </c>
      <c r="Y5785" s="11">
        <f t="shared" si="5"/>
        <v>0</v>
      </c>
      <c r="Z5785" s="12">
        <f>ROUNDUP(SUM(VLOOKUP(F5785,'Pontuação 3.0'!A$2:B$11,2,FALSE),VLOOKUP(E5785,'Pontuação 3.0'!C$2:D$11,2,FALSE),VLOOKUP(H5785,'Pontuação 3.0'!I$2:J$11,2,FALSE),VLOOKUP(J5785,'Pontuação 3.0'!G$2:H$11,2,FALSE),VLOOKUP(G5785,'Pontuação 3.0'!E$2:F$11,2,FALSE),VLOOKUP(K5785,'Pontuação 3.0'!K$2:L$11,2,FALSE),VLOOKUP(L5785,'Pontuação 3.0'!M$2:N$13,2,FALSE)),0)</f>
        <v>2383</v>
      </c>
      <c r="AA5785" s="12">
        <f t="shared" si="6"/>
        <v>238</v>
      </c>
      <c r="AB5785" s="12" t="str">
        <f t="array" ref="AB5785">IFERROR(INDEX('Pontuação 3.0'!G$13:G$191, MATCH(AA5785, 'Pontuação 3.0'!F$13:F$191, 0)), "Faixa Indefinida")</f>
        <v>A</v>
      </c>
      <c r="AC5785" s="12">
        <f t="shared" si="7"/>
        <v>1</v>
      </c>
      <c r="AD5785" s="12">
        <f t="shared" si="8"/>
        <v>0</v>
      </c>
      <c r="AE5785" s="12">
        <f t="shared" si="9"/>
        <v>0</v>
      </c>
      <c r="AF5785" s="12">
        <f t="shared" si="10"/>
        <v>0</v>
      </c>
    </row>
    <row r="5786" ht="15.75" customHeight="1">
      <c r="A5786" s="8">
        <v>45691.0</v>
      </c>
      <c r="B5786" s="9" t="s">
        <v>13179</v>
      </c>
      <c r="C5786" s="9" t="s">
        <v>13180</v>
      </c>
      <c r="D5786" s="15">
        <v>8.8996511106E10</v>
      </c>
      <c r="E5786" s="9" t="s">
        <v>13936</v>
      </c>
      <c r="F5786" s="9" t="s">
        <v>13937</v>
      </c>
      <c r="G5786" s="9" t="s">
        <v>13944</v>
      </c>
      <c r="H5786" s="9" t="s">
        <v>13951</v>
      </c>
      <c r="I5786" s="9" t="s">
        <v>13940</v>
      </c>
      <c r="J5786" s="9" t="s">
        <v>13956</v>
      </c>
      <c r="K5786" s="9" t="s">
        <v>13940</v>
      </c>
      <c r="L5786" s="9" t="s">
        <v>13945</v>
      </c>
      <c r="M5786" s="9" t="s">
        <v>13946</v>
      </c>
      <c r="N5786" s="13" t="s">
        <v>12</v>
      </c>
      <c r="O5786" s="13" t="s">
        <v>14</v>
      </c>
      <c r="P5786" s="13" t="s">
        <v>68</v>
      </c>
      <c r="Q5786" s="13" t="s">
        <v>77</v>
      </c>
      <c r="R5786" s="13" t="s">
        <v>15</v>
      </c>
      <c r="S5786" s="10">
        <f>ROUNDUP(SUM(VLOOKUP(F5786,'Pontuação'!A$2:B$11,2,FALSE),VLOOKUP(E5786,'Pontuação'!C$2:D$11,2,FALSE),VLOOKUP(H5786,'Pontuação'!I$2:J$11,2,FALSE),VLOOKUP(J5786,'Pontuação'!G$2:H$11,2,FALSE),VLOOKUP(L5786,'Pontuação'!M$2:N$13,2,FALSE)),0)</f>
        <v>1934</v>
      </c>
      <c r="T5786" s="11">
        <f t="shared" si="1"/>
        <v>193</v>
      </c>
      <c r="U5786" s="11" t="str">
        <f t="array" ref="U5786">IFERROR(INDEX('Pontuação'!G$13:G$101, MATCH(T5786, 'Pontuação'!F$13:F$101, 0)), "Faixa Indefinida")</f>
        <v>A</v>
      </c>
      <c r="V5786" s="11">
        <f t="shared" si="2"/>
        <v>1</v>
      </c>
      <c r="W5786" s="11">
        <f t="shared" si="3"/>
        <v>0</v>
      </c>
      <c r="X5786" s="11">
        <f t="shared" si="4"/>
        <v>0</v>
      </c>
      <c r="Y5786" s="11">
        <f t="shared" si="5"/>
        <v>0</v>
      </c>
      <c r="Z5786" s="12">
        <f>ROUNDUP(SUM(VLOOKUP(F5786,'Pontuação 3.0'!A$2:B$11,2,FALSE),VLOOKUP(E5786,'Pontuação 3.0'!C$2:D$11,2,FALSE),VLOOKUP(H5786,'Pontuação 3.0'!I$2:J$11,2,FALSE),VLOOKUP(J5786,'Pontuação 3.0'!G$2:H$11,2,FALSE),VLOOKUP(G5786,'Pontuação 3.0'!E$2:F$11,2,FALSE),VLOOKUP(K5786,'Pontuação 3.0'!K$2:L$11,2,FALSE),VLOOKUP(L5786,'Pontuação 3.0'!M$2:N$13,2,FALSE)),0)</f>
        <v>2121</v>
      </c>
      <c r="AA5786" s="12">
        <f t="shared" si="6"/>
        <v>212</v>
      </c>
      <c r="AB5786" s="12" t="str">
        <f t="array" ref="AB5786">IFERROR(INDEX('Pontuação 3.0'!G$13:G$191, MATCH(AA5786, 'Pontuação 3.0'!F$13:F$191, 0)), "Faixa Indefinida")</f>
        <v>C</v>
      </c>
      <c r="AC5786" s="12">
        <f t="shared" si="7"/>
        <v>0</v>
      </c>
      <c r="AD5786" s="12">
        <f t="shared" si="8"/>
        <v>0</v>
      </c>
      <c r="AE5786" s="12">
        <f t="shared" si="9"/>
        <v>1</v>
      </c>
      <c r="AF5786" s="12">
        <f t="shared" si="10"/>
        <v>0</v>
      </c>
    </row>
    <row r="5787" ht="15.75" customHeight="1">
      <c r="A5787" s="8">
        <v>45691.0</v>
      </c>
      <c r="B5787" s="9" t="s">
        <v>13181</v>
      </c>
      <c r="C5787" s="9" t="s">
        <v>13182</v>
      </c>
      <c r="D5787" s="15">
        <v>1.5998205756E10</v>
      </c>
      <c r="E5787" s="9" t="s">
        <v>13936</v>
      </c>
      <c r="F5787" s="9" t="s">
        <v>13925</v>
      </c>
      <c r="G5787" s="9" t="s">
        <v>13957</v>
      </c>
      <c r="H5787" s="9" t="s">
        <v>13927</v>
      </c>
      <c r="I5787" s="9" t="s">
        <v>13940</v>
      </c>
      <c r="J5787" s="9" t="s">
        <v>13929</v>
      </c>
      <c r="K5787" s="9" t="s">
        <v>13940</v>
      </c>
      <c r="L5787" s="9" t="s">
        <v>13931</v>
      </c>
      <c r="M5787" s="9" t="s">
        <v>13942</v>
      </c>
      <c r="N5787" s="13" t="s">
        <v>12</v>
      </c>
      <c r="O5787" s="13" t="s">
        <v>14</v>
      </c>
      <c r="P5787" s="13" t="s">
        <v>32</v>
      </c>
      <c r="Q5787" s="13" t="s">
        <v>33</v>
      </c>
      <c r="R5787" s="13" t="s">
        <v>15</v>
      </c>
      <c r="S5787" s="10">
        <f>ROUNDUP(SUM(VLOOKUP(F5787,'Pontuação'!A$2:B$11,2,FALSE),VLOOKUP(E5787,'Pontuação'!C$2:D$11,2,FALSE),VLOOKUP(H5787,'Pontuação'!I$2:J$11,2,FALSE),VLOOKUP(J5787,'Pontuação'!G$2:H$11,2,FALSE),VLOOKUP(L5787,'Pontuação'!M$2:N$13,2,FALSE)),0)</f>
        <v>1194</v>
      </c>
      <c r="T5787" s="11">
        <f t="shared" si="1"/>
        <v>119</v>
      </c>
      <c r="U5787" s="11" t="str">
        <f t="array" ref="U5787">IFERROR(INDEX('Pontuação'!G$13:G$101, MATCH(T5787, 'Pontuação'!F$13:F$101, 0)), "Faixa Indefinida")</f>
        <v>D</v>
      </c>
      <c r="V5787" s="11">
        <f t="shared" si="2"/>
        <v>0</v>
      </c>
      <c r="W5787" s="11">
        <f t="shared" si="3"/>
        <v>0</v>
      </c>
      <c r="X5787" s="11">
        <f t="shared" si="4"/>
        <v>0</v>
      </c>
      <c r="Y5787" s="11">
        <f t="shared" si="5"/>
        <v>1</v>
      </c>
      <c r="Z5787" s="12">
        <f>ROUNDUP(SUM(VLOOKUP(F5787,'Pontuação 3.0'!A$2:B$11,2,FALSE),VLOOKUP(E5787,'Pontuação 3.0'!C$2:D$11,2,FALSE),VLOOKUP(H5787,'Pontuação 3.0'!I$2:J$11,2,FALSE),VLOOKUP(J5787,'Pontuação 3.0'!G$2:H$11,2,FALSE),VLOOKUP(G5787,'Pontuação 3.0'!E$2:F$11,2,FALSE),VLOOKUP(K5787,'Pontuação 3.0'!K$2:L$11,2,FALSE),VLOOKUP(L5787,'Pontuação 3.0'!M$2:N$13,2,FALSE)),0)</f>
        <v>1676</v>
      </c>
      <c r="AA5787" s="12">
        <f t="shared" si="6"/>
        <v>168</v>
      </c>
      <c r="AB5787" s="12" t="str">
        <f t="array" ref="AB5787">IFERROR(INDEX('Pontuação 3.0'!G$13:G$191, MATCH(AA5787, 'Pontuação 3.0'!F$13:F$191, 0)), "Faixa Indefinida")</f>
        <v>D</v>
      </c>
      <c r="AC5787" s="12">
        <f t="shared" si="7"/>
        <v>0</v>
      </c>
      <c r="AD5787" s="12">
        <f t="shared" si="8"/>
        <v>0</v>
      </c>
      <c r="AE5787" s="12">
        <f t="shared" si="9"/>
        <v>0</v>
      </c>
      <c r="AF5787" s="12">
        <f t="shared" si="10"/>
        <v>1</v>
      </c>
    </row>
    <row r="5788" ht="15.75" customHeight="1">
      <c r="A5788" s="8">
        <v>45691.0</v>
      </c>
      <c r="B5788" s="9" t="s">
        <v>13184</v>
      </c>
      <c r="C5788" s="9" t="s">
        <v>13185</v>
      </c>
      <c r="D5788" s="15">
        <v>1.9992967331E10</v>
      </c>
      <c r="E5788" s="9" t="s">
        <v>13924</v>
      </c>
      <c r="F5788" s="9" t="s">
        <v>13948</v>
      </c>
      <c r="G5788" s="9" t="s">
        <v>13926</v>
      </c>
      <c r="H5788" s="9" t="s">
        <v>13951</v>
      </c>
      <c r="I5788" s="9" t="s">
        <v>13940</v>
      </c>
      <c r="J5788" s="9" t="s">
        <v>13929</v>
      </c>
      <c r="K5788" s="9" t="s">
        <v>13940</v>
      </c>
      <c r="L5788" s="9" t="s">
        <v>13931</v>
      </c>
      <c r="M5788" s="9" t="s">
        <v>13942</v>
      </c>
      <c r="N5788" s="13" t="s">
        <v>12</v>
      </c>
      <c r="O5788" s="13" t="s">
        <v>14</v>
      </c>
      <c r="P5788" s="13" t="s">
        <v>13</v>
      </c>
      <c r="Q5788" s="13" t="s">
        <v>16</v>
      </c>
      <c r="R5788" s="13" t="s">
        <v>65</v>
      </c>
      <c r="S5788" s="10">
        <f>ROUNDUP(SUM(VLOOKUP(F5788,'Pontuação'!A$2:B$11,2,FALSE),VLOOKUP(E5788,'Pontuação'!C$2:D$11,2,FALSE),VLOOKUP(H5788,'Pontuação'!I$2:J$11,2,FALSE),VLOOKUP(J5788,'Pontuação'!G$2:H$11,2,FALSE),VLOOKUP(L5788,'Pontuação'!M$2:N$13,2,FALSE)),0)</f>
        <v>1545</v>
      </c>
      <c r="T5788" s="11">
        <f t="shared" si="1"/>
        <v>155</v>
      </c>
      <c r="U5788" s="11" t="str">
        <f t="array" ref="U5788">IFERROR(INDEX('Pontuação'!G$13:G$101, MATCH(T5788, 'Pontuação'!F$13:F$101, 0)), "Faixa Indefinida")</f>
        <v>C</v>
      </c>
      <c r="V5788" s="11">
        <f t="shared" si="2"/>
        <v>0</v>
      </c>
      <c r="W5788" s="11">
        <f t="shared" si="3"/>
        <v>0</v>
      </c>
      <c r="X5788" s="11">
        <f t="shared" si="4"/>
        <v>1</v>
      </c>
      <c r="Y5788" s="11">
        <f t="shared" si="5"/>
        <v>0</v>
      </c>
      <c r="Z5788" s="12">
        <f>ROUNDUP(SUM(VLOOKUP(F5788,'Pontuação 3.0'!A$2:B$11,2,FALSE),VLOOKUP(E5788,'Pontuação 3.0'!C$2:D$11,2,FALSE),VLOOKUP(H5788,'Pontuação 3.0'!I$2:J$11,2,FALSE),VLOOKUP(J5788,'Pontuação 3.0'!G$2:H$11,2,FALSE),VLOOKUP(G5788,'Pontuação 3.0'!E$2:F$11,2,FALSE),VLOOKUP(K5788,'Pontuação 3.0'!K$2:L$11,2,FALSE),VLOOKUP(L5788,'Pontuação 3.0'!M$2:N$13,2,FALSE)),0)</f>
        <v>1959</v>
      </c>
      <c r="AA5788" s="12">
        <f t="shared" si="6"/>
        <v>196</v>
      </c>
      <c r="AB5788" s="12" t="str">
        <f t="array" ref="AB5788">IFERROR(INDEX('Pontuação 3.0'!G$13:G$191, MATCH(AA5788, 'Pontuação 3.0'!F$13:F$191, 0)), "Faixa Indefinida")</f>
        <v>C</v>
      </c>
      <c r="AC5788" s="12">
        <f t="shared" si="7"/>
        <v>0</v>
      </c>
      <c r="AD5788" s="12">
        <f t="shared" si="8"/>
        <v>0</v>
      </c>
      <c r="AE5788" s="12">
        <f t="shared" si="9"/>
        <v>1</v>
      </c>
      <c r="AF5788" s="12">
        <f t="shared" si="10"/>
        <v>0</v>
      </c>
    </row>
    <row r="5789" ht="15.75" customHeight="1">
      <c r="A5789" s="8">
        <v>45691.0</v>
      </c>
      <c r="B5789" s="9" t="s">
        <v>13186</v>
      </c>
      <c r="C5789" s="9" t="s">
        <v>13187</v>
      </c>
      <c r="D5789" s="15">
        <v>2.7997835384E10</v>
      </c>
      <c r="E5789" s="9" t="s">
        <v>13936</v>
      </c>
      <c r="F5789" s="9" t="s">
        <v>13948</v>
      </c>
      <c r="G5789" s="9" t="s">
        <v>13926</v>
      </c>
      <c r="H5789" s="9" t="s">
        <v>13951</v>
      </c>
      <c r="I5789" s="9" t="s">
        <v>13940</v>
      </c>
      <c r="J5789" s="9" t="s">
        <v>13966</v>
      </c>
      <c r="K5789" s="9" t="s">
        <v>13940</v>
      </c>
      <c r="L5789" s="9" t="s">
        <v>13959</v>
      </c>
      <c r="M5789" s="9" t="s">
        <v>13946</v>
      </c>
      <c r="N5789" s="13" t="s">
        <v>12</v>
      </c>
      <c r="O5789" s="13" t="s">
        <v>14</v>
      </c>
      <c r="P5789" s="13" t="s">
        <v>32</v>
      </c>
      <c r="Q5789" s="13" t="s">
        <v>62</v>
      </c>
      <c r="R5789" s="13" t="s">
        <v>15</v>
      </c>
      <c r="S5789" s="10">
        <f>ROUNDUP(SUM(VLOOKUP(F5789,'Pontuação'!A$2:B$11,2,FALSE),VLOOKUP(E5789,'Pontuação'!C$2:D$11,2,FALSE),VLOOKUP(H5789,'Pontuação'!I$2:J$11,2,FALSE),VLOOKUP(J5789,'Pontuação'!G$2:H$11,2,FALSE),VLOOKUP(L5789,'Pontuação'!M$2:N$13,2,FALSE)),0)</f>
        <v>1889</v>
      </c>
      <c r="T5789" s="11">
        <f t="shared" si="1"/>
        <v>189</v>
      </c>
      <c r="U5789" s="11" t="str">
        <f t="array" ref="U5789">IFERROR(INDEX('Pontuação'!G$13:G$101, MATCH(T5789, 'Pontuação'!F$13:F$101, 0)), "Faixa Indefinida")</f>
        <v>A</v>
      </c>
      <c r="V5789" s="11">
        <f t="shared" si="2"/>
        <v>1</v>
      </c>
      <c r="W5789" s="11">
        <f t="shared" si="3"/>
        <v>0</v>
      </c>
      <c r="X5789" s="11">
        <f t="shared" si="4"/>
        <v>0</v>
      </c>
      <c r="Y5789" s="11">
        <f t="shared" si="5"/>
        <v>0</v>
      </c>
      <c r="Z5789" s="12">
        <f>ROUNDUP(SUM(VLOOKUP(F5789,'Pontuação 3.0'!A$2:B$11,2,FALSE),VLOOKUP(E5789,'Pontuação 3.0'!C$2:D$11,2,FALSE),VLOOKUP(H5789,'Pontuação 3.0'!I$2:J$11,2,FALSE),VLOOKUP(J5789,'Pontuação 3.0'!G$2:H$11,2,FALSE),VLOOKUP(G5789,'Pontuação 3.0'!E$2:F$11,2,FALSE),VLOOKUP(K5789,'Pontuação 3.0'!K$2:L$11,2,FALSE),VLOOKUP(L5789,'Pontuação 3.0'!M$2:N$13,2,FALSE)),0)</f>
        <v>2206</v>
      </c>
      <c r="AA5789" s="12">
        <f t="shared" si="6"/>
        <v>221</v>
      </c>
      <c r="AB5789" s="12" t="str">
        <f t="array" ref="AB5789">IFERROR(INDEX('Pontuação 3.0'!G$13:G$191, MATCH(AA5789, 'Pontuação 3.0'!F$13:F$191, 0)), "Faixa Indefinida")</f>
        <v>B</v>
      </c>
      <c r="AC5789" s="12">
        <f t="shared" si="7"/>
        <v>0</v>
      </c>
      <c r="AD5789" s="12">
        <f t="shared" si="8"/>
        <v>1</v>
      </c>
      <c r="AE5789" s="12">
        <f t="shared" si="9"/>
        <v>0</v>
      </c>
      <c r="AF5789" s="12">
        <f t="shared" si="10"/>
        <v>0</v>
      </c>
    </row>
    <row r="5790" ht="15.75" customHeight="1">
      <c r="A5790" s="8">
        <v>45691.0</v>
      </c>
      <c r="B5790" s="9" t="s">
        <v>72</v>
      </c>
      <c r="C5790" s="9" t="s">
        <v>13191</v>
      </c>
      <c r="D5790" s="15">
        <v>1.1941291652E10</v>
      </c>
      <c r="E5790" s="9" t="s">
        <v>13936</v>
      </c>
      <c r="F5790" s="9" t="s">
        <v>13948</v>
      </c>
      <c r="G5790" s="9" t="s">
        <v>13944</v>
      </c>
      <c r="H5790" s="9" t="s">
        <v>13951</v>
      </c>
      <c r="I5790" s="9" t="s">
        <v>13940</v>
      </c>
      <c r="J5790" s="9" t="s">
        <v>13956</v>
      </c>
      <c r="K5790" s="9" t="s">
        <v>13940</v>
      </c>
      <c r="L5790" s="9" t="s">
        <v>13931</v>
      </c>
      <c r="M5790" s="9" t="s">
        <v>13946</v>
      </c>
      <c r="N5790" s="13" t="s">
        <v>12</v>
      </c>
      <c r="O5790" s="13" t="s">
        <v>14</v>
      </c>
      <c r="P5790" s="13" t="s">
        <v>32</v>
      </c>
      <c r="Q5790" s="13" t="s">
        <v>77</v>
      </c>
      <c r="R5790" s="13" t="s">
        <v>65</v>
      </c>
      <c r="S5790" s="10">
        <f>ROUNDUP(SUM(VLOOKUP(F5790,'Pontuação'!A$2:B$11,2,FALSE),VLOOKUP(E5790,'Pontuação'!C$2:D$11,2,FALSE),VLOOKUP(H5790,'Pontuação'!I$2:J$11,2,FALSE),VLOOKUP(J5790,'Pontuação'!G$2:H$11,2,FALSE),VLOOKUP(L5790,'Pontuação'!M$2:N$13,2,FALSE)),0)</f>
        <v>1819</v>
      </c>
      <c r="T5790" s="11">
        <f t="shared" si="1"/>
        <v>182</v>
      </c>
      <c r="U5790" s="11" t="str">
        <f t="array" ref="U5790">IFERROR(INDEX('Pontuação'!G$13:G$101, MATCH(T5790, 'Pontuação'!F$13:F$101, 0)), "Faixa Indefinida")</f>
        <v>B</v>
      </c>
      <c r="V5790" s="11">
        <f t="shared" si="2"/>
        <v>0</v>
      </c>
      <c r="W5790" s="11">
        <f t="shared" si="3"/>
        <v>1</v>
      </c>
      <c r="X5790" s="11">
        <f t="shared" si="4"/>
        <v>0</v>
      </c>
      <c r="Y5790" s="11">
        <f t="shared" si="5"/>
        <v>0</v>
      </c>
      <c r="Z5790" s="12">
        <f>ROUNDUP(SUM(VLOOKUP(F5790,'Pontuação 3.0'!A$2:B$11,2,FALSE),VLOOKUP(E5790,'Pontuação 3.0'!C$2:D$11,2,FALSE),VLOOKUP(H5790,'Pontuação 3.0'!I$2:J$11,2,FALSE),VLOOKUP(J5790,'Pontuação 3.0'!G$2:H$11,2,FALSE),VLOOKUP(G5790,'Pontuação 3.0'!E$2:F$11,2,FALSE),VLOOKUP(K5790,'Pontuação 3.0'!K$2:L$11,2,FALSE),VLOOKUP(L5790,'Pontuação 3.0'!M$2:N$13,2,FALSE)),0)</f>
        <v>2124</v>
      </c>
      <c r="AA5790" s="12">
        <f t="shared" si="6"/>
        <v>212</v>
      </c>
      <c r="AB5790" s="12" t="str">
        <f t="array" ref="AB5790">IFERROR(INDEX('Pontuação 3.0'!G$13:G$191, MATCH(AA5790, 'Pontuação 3.0'!F$13:F$191, 0)), "Faixa Indefinida")</f>
        <v>C</v>
      </c>
      <c r="AC5790" s="12">
        <f t="shared" si="7"/>
        <v>0</v>
      </c>
      <c r="AD5790" s="12">
        <f t="shared" si="8"/>
        <v>0</v>
      </c>
      <c r="AE5790" s="12">
        <f t="shared" si="9"/>
        <v>1</v>
      </c>
      <c r="AF5790" s="12">
        <f t="shared" si="10"/>
        <v>0</v>
      </c>
    </row>
    <row r="5791" ht="15.75" customHeight="1">
      <c r="A5791" s="8">
        <v>45691.0</v>
      </c>
      <c r="B5791" s="9" t="s">
        <v>13188</v>
      </c>
      <c r="C5791" s="9" t="s">
        <v>13189</v>
      </c>
      <c r="D5791" s="9" t="s">
        <v>13190</v>
      </c>
      <c r="E5791" s="9" t="s">
        <v>13936</v>
      </c>
      <c r="F5791" s="9" t="s">
        <v>13953</v>
      </c>
      <c r="G5791" s="9" t="s">
        <v>13926</v>
      </c>
      <c r="H5791" s="9" t="s">
        <v>13949</v>
      </c>
      <c r="I5791" s="9" t="s">
        <v>13928</v>
      </c>
      <c r="J5791" s="9" t="s">
        <v>13939</v>
      </c>
      <c r="K5791" s="9" t="s">
        <v>13930</v>
      </c>
      <c r="L5791" s="9" t="s">
        <v>13945</v>
      </c>
      <c r="M5791" s="9" t="s">
        <v>13952</v>
      </c>
      <c r="N5791" s="13" t="s">
        <v>12</v>
      </c>
      <c r="O5791" s="13" t="s">
        <v>14</v>
      </c>
      <c r="P5791" s="13" t="s">
        <v>32</v>
      </c>
      <c r="Q5791" s="13" t="s">
        <v>51</v>
      </c>
      <c r="R5791" s="13" t="s">
        <v>15</v>
      </c>
      <c r="S5791" s="10">
        <f>ROUNDUP(SUM(VLOOKUP(F5791,'Pontuação'!A$2:B$11,2,FALSE),VLOOKUP(E5791,'Pontuação'!C$2:D$11,2,FALSE),VLOOKUP(H5791,'Pontuação'!I$2:J$11,2,FALSE),VLOOKUP(J5791,'Pontuação'!G$2:H$11,2,FALSE),VLOOKUP(L5791,'Pontuação'!M$2:N$13,2,FALSE)),0)</f>
        <v>1837</v>
      </c>
      <c r="T5791" s="11">
        <f t="shared" si="1"/>
        <v>184</v>
      </c>
      <c r="U5791" s="11" t="str">
        <f t="array" ref="U5791">IFERROR(INDEX('Pontuação'!G$13:G$101, MATCH(T5791, 'Pontuação'!F$13:F$101, 0)), "Faixa Indefinida")</f>
        <v>A</v>
      </c>
      <c r="V5791" s="11">
        <f t="shared" si="2"/>
        <v>1</v>
      </c>
      <c r="W5791" s="11">
        <f t="shared" si="3"/>
        <v>0</v>
      </c>
      <c r="X5791" s="11">
        <f t="shared" si="4"/>
        <v>0</v>
      </c>
      <c r="Y5791" s="11">
        <f t="shared" si="5"/>
        <v>0</v>
      </c>
      <c r="Z5791" s="12">
        <f>ROUNDUP(SUM(VLOOKUP(F5791,'Pontuação 3.0'!A$2:B$11,2,FALSE),VLOOKUP(E5791,'Pontuação 3.0'!C$2:D$11,2,FALSE),VLOOKUP(H5791,'Pontuação 3.0'!I$2:J$11,2,FALSE),VLOOKUP(J5791,'Pontuação 3.0'!G$2:H$11,2,FALSE),VLOOKUP(G5791,'Pontuação 3.0'!E$2:F$11,2,FALSE),VLOOKUP(K5791,'Pontuação 3.0'!K$2:L$11,2,FALSE),VLOOKUP(L5791,'Pontuação 3.0'!M$2:N$13,2,FALSE)),0)</f>
        <v>2693</v>
      </c>
      <c r="AA5791" s="12">
        <f t="shared" si="6"/>
        <v>269</v>
      </c>
      <c r="AB5791" s="12" t="str">
        <f t="array" ref="AB5791">IFERROR(INDEX('Pontuação 3.0'!G$13:G$191, MATCH(AA5791, 'Pontuação 3.0'!F$13:F$191, 0)), "Faixa Indefinida")</f>
        <v>A</v>
      </c>
      <c r="AC5791" s="12">
        <f t="shared" si="7"/>
        <v>1</v>
      </c>
      <c r="AD5791" s="12">
        <f t="shared" si="8"/>
        <v>0</v>
      </c>
      <c r="AE5791" s="12">
        <f t="shared" si="9"/>
        <v>0</v>
      </c>
      <c r="AF5791" s="12">
        <f t="shared" si="10"/>
        <v>0</v>
      </c>
    </row>
    <row r="5792" ht="15.75" customHeight="1">
      <c r="A5792" s="8">
        <v>45691.0</v>
      </c>
      <c r="B5792" s="9" t="s">
        <v>3490</v>
      </c>
      <c r="C5792" s="9" t="s">
        <v>13192</v>
      </c>
      <c r="D5792" s="15">
        <v>7.1992881967E10</v>
      </c>
      <c r="E5792" s="9" t="s">
        <v>13936</v>
      </c>
      <c r="F5792" s="9" t="s">
        <v>13937</v>
      </c>
      <c r="G5792" s="9" t="s">
        <v>13926</v>
      </c>
      <c r="H5792" s="9" t="s">
        <v>13949</v>
      </c>
      <c r="I5792" s="9" t="s">
        <v>13940</v>
      </c>
      <c r="J5792" s="9" t="s">
        <v>13929</v>
      </c>
      <c r="K5792" s="9" t="s">
        <v>13940</v>
      </c>
      <c r="L5792" s="9" t="s">
        <v>13954</v>
      </c>
      <c r="M5792" s="9" t="s">
        <v>13942</v>
      </c>
      <c r="N5792" s="13" t="s">
        <v>12</v>
      </c>
      <c r="O5792" s="13" t="s">
        <v>14</v>
      </c>
      <c r="P5792" s="13" t="s">
        <v>13</v>
      </c>
      <c r="Q5792" s="13" t="s">
        <v>3528</v>
      </c>
      <c r="R5792" s="13" t="s">
        <v>15</v>
      </c>
      <c r="S5792" s="10">
        <f>ROUNDUP(SUM(VLOOKUP(F5792,'Pontuação'!A$2:B$11,2,FALSE),VLOOKUP(E5792,'Pontuação'!C$2:D$11,2,FALSE),VLOOKUP(H5792,'Pontuação'!I$2:J$11,2,FALSE),VLOOKUP(J5792,'Pontuação'!G$2:H$11,2,FALSE),VLOOKUP(L5792,'Pontuação'!M$2:N$13,2,FALSE)),0)</f>
        <v>1529</v>
      </c>
      <c r="T5792" s="11">
        <f t="shared" si="1"/>
        <v>153</v>
      </c>
      <c r="U5792" s="11" t="str">
        <f t="array" ref="U5792">IFERROR(INDEX('Pontuação'!G$13:G$101, MATCH(T5792, 'Pontuação'!F$13:F$101, 0)), "Faixa Indefinida")</f>
        <v>C</v>
      </c>
      <c r="V5792" s="11">
        <f t="shared" si="2"/>
        <v>0</v>
      </c>
      <c r="W5792" s="11">
        <f t="shared" si="3"/>
        <v>0</v>
      </c>
      <c r="X5792" s="11">
        <f t="shared" si="4"/>
        <v>1</v>
      </c>
      <c r="Y5792" s="11">
        <f t="shared" si="5"/>
        <v>0</v>
      </c>
      <c r="Z5792" s="12">
        <f>ROUNDUP(SUM(VLOOKUP(F5792,'Pontuação 3.0'!A$2:B$11,2,FALSE),VLOOKUP(E5792,'Pontuação 3.0'!C$2:D$11,2,FALSE),VLOOKUP(H5792,'Pontuação 3.0'!I$2:J$11,2,FALSE),VLOOKUP(J5792,'Pontuação 3.0'!G$2:H$11,2,FALSE),VLOOKUP(G5792,'Pontuação 3.0'!E$2:F$11,2,FALSE),VLOOKUP(K5792,'Pontuação 3.0'!K$2:L$11,2,FALSE),VLOOKUP(L5792,'Pontuação 3.0'!M$2:N$13,2,FALSE)),0)</f>
        <v>1957</v>
      </c>
      <c r="AA5792" s="12">
        <f t="shared" si="6"/>
        <v>196</v>
      </c>
      <c r="AB5792" s="12" t="str">
        <f t="array" ref="AB5792">IFERROR(INDEX('Pontuação 3.0'!G$13:G$191, MATCH(AA5792, 'Pontuação 3.0'!F$13:F$191, 0)), "Faixa Indefinida")</f>
        <v>C</v>
      </c>
      <c r="AC5792" s="12">
        <f t="shared" si="7"/>
        <v>0</v>
      </c>
      <c r="AD5792" s="12">
        <f t="shared" si="8"/>
        <v>0</v>
      </c>
      <c r="AE5792" s="12">
        <f t="shared" si="9"/>
        <v>1</v>
      </c>
      <c r="AF5792" s="12">
        <f t="shared" si="10"/>
        <v>0</v>
      </c>
    </row>
    <row r="5793" ht="15.75" customHeight="1">
      <c r="A5793" s="8">
        <v>45691.0</v>
      </c>
      <c r="B5793" s="9" t="s">
        <v>1225</v>
      </c>
      <c r="C5793" s="9" t="s">
        <v>13193</v>
      </c>
      <c r="D5793" s="15">
        <v>1.8997301544E10</v>
      </c>
      <c r="E5793" s="9" t="s">
        <v>13936</v>
      </c>
      <c r="F5793" s="9" t="s">
        <v>13948</v>
      </c>
      <c r="G5793" s="9" t="s">
        <v>13926</v>
      </c>
      <c r="H5793" s="9" t="s">
        <v>13951</v>
      </c>
      <c r="I5793" s="9" t="s">
        <v>13928</v>
      </c>
      <c r="J5793" s="9" t="s">
        <v>13929</v>
      </c>
      <c r="K5793" s="9" t="s">
        <v>13940</v>
      </c>
      <c r="L5793" s="9" t="s">
        <v>13945</v>
      </c>
      <c r="M5793" s="9" t="s">
        <v>13952</v>
      </c>
      <c r="N5793" s="13" t="s">
        <v>12</v>
      </c>
      <c r="O5793" s="13" t="s">
        <v>14</v>
      </c>
      <c r="P5793" s="13" t="s">
        <v>13</v>
      </c>
      <c r="Q5793" s="13" t="s">
        <v>77</v>
      </c>
      <c r="R5793" s="13" t="s">
        <v>15</v>
      </c>
      <c r="S5793" s="10">
        <f>ROUNDUP(SUM(VLOOKUP(F5793,'Pontuação'!A$2:B$11,2,FALSE),VLOOKUP(E5793,'Pontuação'!C$2:D$11,2,FALSE),VLOOKUP(H5793,'Pontuação'!I$2:J$11,2,FALSE),VLOOKUP(J5793,'Pontuação'!G$2:H$11,2,FALSE),VLOOKUP(L5793,'Pontuação'!M$2:N$13,2,FALSE)),0)</f>
        <v>1673</v>
      </c>
      <c r="T5793" s="11">
        <f t="shared" si="1"/>
        <v>167</v>
      </c>
      <c r="U5793" s="11" t="str">
        <f t="array" ref="U5793">IFERROR(INDEX('Pontuação'!G$13:G$101, MATCH(T5793, 'Pontuação'!F$13:F$101, 0)), "Faixa Indefinida")</f>
        <v>B</v>
      </c>
      <c r="V5793" s="11">
        <f t="shared" si="2"/>
        <v>0</v>
      </c>
      <c r="W5793" s="11">
        <f t="shared" si="3"/>
        <v>1</v>
      </c>
      <c r="X5793" s="11">
        <f t="shared" si="4"/>
        <v>0</v>
      </c>
      <c r="Y5793" s="11">
        <f t="shared" si="5"/>
        <v>0</v>
      </c>
      <c r="Z5793" s="12">
        <f>ROUNDUP(SUM(VLOOKUP(F5793,'Pontuação 3.0'!A$2:B$11,2,FALSE),VLOOKUP(E5793,'Pontuação 3.0'!C$2:D$11,2,FALSE),VLOOKUP(H5793,'Pontuação 3.0'!I$2:J$11,2,FALSE),VLOOKUP(J5793,'Pontuação 3.0'!G$2:H$11,2,FALSE),VLOOKUP(G5793,'Pontuação 3.0'!E$2:F$11,2,FALSE),VLOOKUP(K5793,'Pontuação 3.0'!K$2:L$11,2,FALSE),VLOOKUP(L5793,'Pontuação 3.0'!M$2:N$13,2,FALSE)),0)</f>
        <v>2075</v>
      </c>
      <c r="AA5793" s="12">
        <f t="shared" si="6"/>
        <v>208</v>
      </c>
      <c r="AB5793" s="12" t="str">
        <f t="array" ref="AB5793">IFERROR(INDEX('Pontuação 3.0'!G$13:G$191, MATCH(AA5793, 'Pontuação 3.0'!F$13:F$191, 0)), "Faixa Indefinida")</f>
        <v>C</v>
      </c>
      <c r="AC5793" s="12">
        <f t="shared" si="7"/>
        <v>0</v>
      </c>
      <c r="AD5793" s="12">
        <f t="shared" si="8"/>
        <v>0</v>
      </c>
      <c r="AE5793" s="12">
        <f t="shared" si="9"/>
        <v>1</v>
      </c>
      <c r="AF5793" s="12">
        <f t="shared" si="10"/>
        <v>0</v>
      </c>
    </row>
    <row r="5794" ht="15.75" customHeight="1">
      <c r="A5794" s="8">
        <v>45691.0</v>
      </c>
      <c r="B5794" s="9" t="s">
        <v>1972</v>
      </c>
      <c r="C5794" s="9" t="s">
        <v>13194</v>
      </c>
      <c r="D5794" s="15">
        <v>4.7996417788E10</v>
      </c>
      <c r="E5794" s="9" t="s">
        <v>13936</v>
      </c>
      <c r="F5794" s="9" t="s">
        <v>13948</v>
      </c>
      <c r="G5794" s="9" t="s">
        <v>13944</v>
      </c>
      <c r="H5794" s="9" t="s">
        <v>13949</v>
      </c>
      <c r="I5794" s="9" t="s">
        <v>13928</v>
      </c>
      <c r="J5794" s="9" t="s">
        <v>13956</v>
      </c>
      <c r="K5794" s="9" t="s">
        <v>13940</v>
      </c>
      <c r="L5794" s="9" t="s">
        <v>13931</v>
      </c>
      <c r="M5794" s="9" t="s">
        <v>13967</v>
      </c>
      <c r="N5794" s="13" t="s">
        <v>12</v>
      </c>
      <c r="O5794" s="13" t="s">
        <v>14</v>
      </c>
      <c r="P5794" s="13" t="s">
        <v>27</v>
      </c>
      <c r="Q5794" s="13" t="s">
        <v>48</v>
      </c>
      <c r="R5794" s="13" t="s">
        <v>15</v>
      </c>
      <c r="S5794" s="10">
        <f>ROUNDUP(SUM(VLOOKUP(F5794,'Pontuação'!A$2:B$11,2,FALSE),VLOOKUP(E5794,'Pontuação'!C$2:D$11,2,FALSE),VLOOKUP(H5794,'Pontuação'!I$2:J$11,2,FALSE),VLOOKUP(J5794,'Pontuação'!G$2:H$11,2,FALSE),VLOOKUP(L5794,'Pontuação'!M$2:N$13,2,FALSE)),0)</f>
        <v>1861</v>
      </c>
      <c r="T5794" s="11">
        <f t="shared" si="1"/>
        <v>186</v>
      </c>
      <c r="U5794" s="11" t="str">
        <f t="array" ref="U5794">IFERROR(INDEX('Pontuação'!G$13:G$101, MATCH(T5794, 'Pontuação'!F$13:F$101, 0)), "Faixa Indefinida")</f>
        <v>A</v>
      </c>
      <c r="V5794" s="11">
        <f t="shared" si="2"/>
        <v>1</v>
      </c>
      <c r="W5794" s="11">
        <f t="shared" si="3"/>
        <v>0</v>
      </c>
      <c r="X5794" s="11">
        <f t="shared" si="4"/>
        <v>0</v>
      </c>
      <c r="Y5794" s="11">
        <f t="shared" si="5"/>
        <v>0</v>
      </c>
      <c r="Z5794" s="12">
        <f>ROUNDUP(SUM(VLOOKUP(F5794,'Pontuação 3.0'!A$2:B$11,2,FALSE),VLOOKUP(E5794,'Pontuação 3.0'!C$2:D$11,2,FALSE),VLOOKUP(H5794,'Pontuação 3.0'!I$2:J$11,2,FALSE),VLOOKUP(J5794,'Pontuação 3.0'!G$2:H$11,2,FALSE),VLOOKUP(G5794,'Pontuação 3.0'!E$2:F$11,2,FALSE),VLOOKUP(K5794,'Pontuação 3.0'!K$2:L$11,2,FALSE),VLOOKUP(L5794,'Pontuação 3.0'!M$2:N$13,2,FALSE)),0)</f>
        <v>2211</v>
      </c>
      <c r="AA5794" s="12">
        <f t="shared" si="6"/>
        <v>221</v>
      </c>
      <c r="AB5794" s="12" t="str">
        <f t="array" ref="AB5794">IFERROR(INDEX('Pontuação 3.0'!G$13:G$191, MATCH(AA5794, 'Pontuação 3.0'!F$13:F$191, 0)), "Faixa Indefinida")</f>
        <v>B</v>
      </c>
      <c r="AC5794" s="12">
        <f t="shared" si="7"/>
        <v>0</v>
      </c>
      <c r="AD5794" s="12">
        <f t="shared" si="8"/>
        <v>1</v>
      </c>
      <c r="AE5794" s="12">
        <f t="shared" si="9"/>
        <v>0</v>
      </c>
      <c r="AF5794" s="12">
        <f t="shared" si="10"/>
        <v>0</v>
      </c>
    </row>
    <row r="5795" ht="15.75" customHeight="1">
      <c r="A5795" s="8">
        <v>45691.0</v>
      </c>
      <c r="B5795" s="9" t="s">
        <v>13197</v>
      </c>
      <c r="C5795" s="9" t="s">
        <v>13198</v>
      </c>
      <c r="D5795" s="15">
        <v>8.5992372725E10</v>
      </c>
      <c r="E5795" s="9" t="s">
        <v>13936</v>
      </c>
      <c r="F5795" s="9" t="s">
        <v>13948</v>
      </c>
      <c r="G5795" s="9" t="s">
        <v>13926</v>
      </c>
      <c r="H5795" s="9" t="s">
        <v>13951</v>
      </c>
      <c r="I5795" s="9" t="s">
        <v>13940</v>
      </c>
      <c r="J5795" s="9" t="s">
        <v>13929</v>
      </c>
      <c r="K5795" s="9" t="s">
        <v>13940</v>
      </c>
      <c r="L5795" s="9" t="s">
        <v>13931</v>
      </c>
      <c r="M5795" s="9" t="s">
        <v>13942</v>
      </c>
      <c r="N5795" s="13" t="s">
        <v>12</v>
      </c>
      <c r="O5795" s="13" t="s">
        <v>14</v>
      </c>
      <c r="P5795" s="13" t="s">
        <v>13</v>
      </c>
      <c r="Q5795" s="13" t="s">
        <v>3528</v>
      </c>
      <c r="R5795" s="13" t="s">
        <v>65</v>
      </c>
      <c r="S5795" s="10">
        <f>ROUNDUP(SUM(VLOOKUP(F5795,'Pontuação'!A$2:B$11,2,FALSE),VLOOKUP(E5795,'Pontuação'!C$2:D$11,2,FALSE),VLOOKUP(H5795,'Pontuação'!I$2:J$11,2,FALSE),VLOOKUP(J5795,'Pontuação'!G$2:H$11,2,FALSE),VLOOKUP(L5795,'Pontuação'!M$2:N$13,2,FALSE)),0)</f>
        <v>1541</v>
      </c>
      <c r="T5795" s="11">
        <f t="shared" si="1"/>
        <v>154</v>
      </c>
      <c r="U5795" s="11" t="str">
        <f t="array" ref="U5795">IFERROR(INDEX('Pontuação'!G$13:G$101, MATCH(T5795, 'Pontuação'!F$13:F$101, 0)), "Faixa Indefinida")</f>
        <v>C</v>
      </c>
      <c r="V5795" s="11">
        <f t="shared" si="2"/>
        <v>0</v>
      </c>
      <c r="W5795" s="11">
        <f t="shared" si="3"/>
        <v>0</v>
      </c>
      <c r="X5795" s="11">
        <f t="shared" si="4"/>
        <v>1</v>
      </c>
      <c r="Y5795" s="11">
        <f t="shared" si="5"/>
        <v>0</v>
      </c>
      <c r="Z5795" s="12">
        <f>ROUNDUP(SUM(VLOOKUP(F5795,'Pontuação 3.0'!A$2:B$11,2,FALSE),VLOOKUP(E5795,'Pontuação 3.0'!C$2:D$11,2,FALSE),VLOOKUP(H5795,'Pontuação 3.0'!I$2:J$11,2,FALSE),VLOOKUP(J5795,'Pontuação 3.0'!G$2:H$11,2,FALSE),VLOOKUP(G5795,'Pontuação 3.0'!E$2:F$11,2,FALSE),VLOOKUP(K5795,'Pontuação 3.0'!K$2:L$11,2,FALSE),VLOOKUP(L5795,'Pontuação 3.0'!M$2:N$13,2,FALSE)),0)</f>
        <v>1989</v>
      </c>
      <c r="AA5795" s="12">
        <f t="shared" si="6"/>
        <v>199</v>
      </c>
      <c r="AB5795" s="12" t="str">
        <f t="array" ref="AB5795">IFERROR(INDEX('Pontuação 3.0'!G$13:G$191, MATCH(AA5795, 'Pontuação 3.0'!F$13:F$191, 0)), "Faixa Indefinida")</f>
        <v>C</v>
      </c>
      <c r="AC5795" s="12">
        <f t="shared" si="7"/>
        <v>0</v>
      </c>
      <c r="AD5795" s="12">
        <f t="shared" si="8"/>
        <v>0</v>
      </c>
      <c r="AE5795" s="12">
        <f t="shared" si="9"/>
        <v>1</v>
      </c>
      <c r="AF5795" s="12">
        <f t="shared" si="10"/>
        <v>0</v>
      </c>
    </row>
    <row r="5796" ht="15.75" customHeight="1">
      <c r="A5796" s="8">
        <v>45691.0</v>
      </c>
      <c r="B5796" s="9" t="s">
        <v>13199</v>
      </c>
      <c r="C5796" s="9" t="s">
        <v>13200</v>
      </c>
      <c r="D5796" s="15">
        <v>1.9989380049E10</v>
      </c>
      <c r="E5796" s="9" t="s">
        <v>13936</v>
      </c>
      <c r="F5796" s="9" t="s">
        <v>13950</v>
      </c>
      <c r="G5796" s="9" t="s">
        <v>13957</v>
      </c>
      <c r="H5796" s="9" t="s">
        <v>13927</v>
      </c>
      <c r="I5796" s="9" t="s">
        <v>13940</v>
      </c>
      <c r="J5796" s="9" t="s">
        <v>13929</v>
      </c>
      <c r="K5796" s="9" t="s">
        <v>13940</v>
      </c>
      <c r="L5796" s="9" t="s">
        <v>13954</v>
      </c>
      <c r="M5796" s="9" t="s">
        <v>13942</v>
      </c>
      <c r="N5796" s="13" t="s">
        <v>12</v>
      </c>
      <c r="O5796" s="13" t="s">
        <v>14</v>
      </c>
      <c r="P5796" s="13" t="s">
        <v>32</v>
      </c>
      <c r="Q5796" s="13" t="s">
        <v>77</v>
      </c>
      <c r="R5796" s="13" t="s">
        <v>15</v>
      </c>
      <c r="S5796" s="10">
        <f>ROUNDUP(SUM(VLOOKUP(F5796,'Pontuação'!A$2:B$11,2,FALSE),VLOOKUP(E5796,'Pontuação'!C$2:D$11,2,FALSE),VLOOKUP(H5796,'Pontuação'!I$2:J$11,2,FALSE),VLOOKUP(J5796,'Pontuação'!G$2:H$11,2,FALSE),VLOOKUP(L5796,'Pontuação'!M$2:N$13,2,FALSE)),0)</f>
        <v>1402</v>
      </c>
      <c r="T5796" s="11">
        <f t="shared" si="1"/>
        <v>140</v>
      </c>
      <c r="U5796" s="11" t="str">
        <f t="array" ref="U5796">IFERROR(INDEX('Pontuação'!G$13:G$101, MATCH(T5796, 'Pontuação'!F$13:F$101, 0)), "Faixa Indefinida")</f>
        <v>D</v>
      </c>
      <c r="V5796" s="11">
        <f t="shared" si="2"/>
        <v>0</v>
      </c>
      <c r="W5796" s="11">
        <f t="shared" si="3"/>
        <v>0</v>
      </c>
      <c r="X5796" s="11">
        <f t="shared" si="4"/>
        <v>0</v>
      </c>
      <c r="Y5796" s="11">
        <f t="shared" si="5"/>
        <v>1</v>
      </c>
      <c r="Z5796" s="12">
        <f>ROUNDUP(SUM(VLOOKUP(F5796,'Pontuação 3.0'!A$2:B$11,2,FALSE),VLOOKUP(E5796,'Pontuação 3.0'!C$2:D$11,2,FALSE),VLOOKUP(H5796,'Pontuação 3.0'!I$2:J$11,2,FALSE),VLOOKUP(J5796,'Pontuação 3.0'!G$2:H$11,2,FALSE),VLOOKUP(G5796,'Pontuação 3.0'!E$2:F$11,2,FALSE),VLOOKUP(K5796,'Pontuação 3.0'!K$2:L$11,2,FALSE),VLOOKUP(L5796,'Pontuação 3.0'!M$2:N$13,2,FALSE)),0)</f>
        <v>1794</v>
      </c>
      <c r="AA5796" s="12">
        <f t="shared" si="6"/>
        <v>179</v>
      </c>
      <c r="AB5796" s="12" t="str">
        <f t="array" ref="AB5796">IFERROR(INDEX('Pontuação 3.0'!G$13:G$191, MATCH(AA5796, 'Pontuação 3.0'!F$13:F$191, 0)), "Faixa Indefinida")</f>
        <v>D</v>
      </c>
      <c r="AC5796" s="12">
        <f t="shared" si="7"/>
        <v>0</v>
      </c>
      <c r="AD5796" s="12">
        <f t="shared" si="8"/>
        <v>0</v>
      </c>
      <c r="AE5796" s="12">
        <f t="shared" si="9"/>
        <v>0</v>
      </c>
      <c r="AF5796" s="12">
        <f t="shared" si="10"/>
        <v>1</v>
      </c>
    </row>
    <row r="5797" ht="15.75" customHeight="1">
      <c r="A5797" s="8">
        <v>45691.0</v>
      </c>
      <c r="B5797" s="9" t="s">
        <v>13201</v>
      </c>
      <c r="C5797" s="9" t="s">
        <v>13202</v>
      </c>
      <c r="D5797" s="15">
        <v>3.298412866E10</v>
      </c>
      <c r="E5797" s="9" t="s">
        <v>13924</v>
      </c>
      <c r="F5797" s="9" t="s">
        <v>13950</v>
      </c>
      <c r="G5797" s="9" t="s">
        <v>13926</v>
      </c>
      <c r="H5797" s="9" t="s">
        <v>13951</v>
      </c>
      <c r="I5797" s="9" t="s">
        <v>13940</v>
      </c>
      <c r="J5797" s="9" t="s">
        <v>13939</v>
      </c>
      <c r="K5797" s="9" t="s">
        <v>13940</v>
      </c>
      <c r="L5797" s="9" t="s">
        <v>13931</v>
      </c>
      <c r="M5797" s="9" t="s">
        <v>13952</v>
      </c>
      <c r="N5797" s="13" t="s">
        <v>12</v>
      </c>
      <c r="O5797" s="13" t="s">
        <v>14</v>
      </c>
      <c r="P5797" s="13" t="s">
        <v>19</v>
      </c>
      <c r="Q5797" s="13" t="s">
        <v>77</v>
      </c>
      <c r="R5797" s="13" t="s">
        <v>15</v>
      </c>
      <c r="S5797" s="10">
        <f>ROUNDUP(SUM(VLOOKUP(F5797,'Pontuação'!A$2:B$11,2,FALSE),VLOOKUP(E5797,'Pontuação'!C$2:D$11,2,FALSE),VLOOKUP(H5797,'Pontuação'!I$2:J$11,2,FALSE),VLOOKUP(J5797,'Pontuação'!G$2:H$11,2,FALSE),VLOOKUP(L5797,'Pontuação'!M$2:N$13,2,FALSE)),0)</f>
        <v>1662</v>
      </c>
      <c r="T5797" s="11">
        <f t="shared" si="1"/>
        <v>166</v>
      </c>
      <c r="U5797" s="11" t="str">
        <f t="array" ref="U5797">IFERROR(INDEX('Pontuação'!G$13:G$101, MATCH(T5797, 'Pontuação'!F$13:F$101, 0)), "Faixa Indefinida")</f>
        <v>B</v>
      </c>
      <c r="V5797" s="11">
        <f t="shared" si="2"/>
        <v>0</v>
      </c>
      <c r="W5797" s="11">
        <f t="shared" si="3"/>
        <v>1</v>
      </c>
      <c r="X5797" s="11">
        <f t="shared" si="4"/>
        <v>0</v>
      </c>
      <c r="Y5797" s="11">
        <f t="shared" si="5"/>
        <v>0</v>
      </c>
      <c r="Z5797" s="12">
        <f>ROUNDUP(SUM(VLOOKUP(F5797,'Pontuação 3.0'!A$2:B$11,2,FALSE),VLOOKUP(E5797,'Pontuação 3.0'!C$2:D$11,2,FALSE),VLOOKUP(H5797,'Pontuação 3.0'!I$2:J$11,2,FALSE),VLOOKUP(J5797,'Pontuação 3.0'!G$2:H$11,2,FALSE),VLOOKUP(G5797,'Pontuação 3.0'!E$2:F$11,2,FALSE),VLOOKUP(K5797,'Pontuação 3.0'!K$2:L$11,2,FALSE),VLOOKUP(L5797,'Pontuação 3.0'!M$2:N$13,2,FALSE)),0)</f>
        <v>2244</v>
      </c>
      <c r="AA5797" s="12">
        <f t="shared" si="6"/>
        <v>224</v>
      </c>
      <c r="AB5797" s="12" t="str">
        <f t="array" ref="AB5797">IFERROR(INDEX('Pontuação 3.0'!G$13:G$191, MATCH(AA5797, 'Pontuação 3.0'!F$13:F$191, 0)), "Faixa Indefinida")</f>
        <v>B</v>
      </c>
      <c r="AC5797" s="12">
        <f t="shared" si="7"/>
        <v>0</v>
      </c>
      <c r="AD5797" s="12">
        <f t="shared" si="8"/>
        <v>1</v>
      </c>
      <c r="AE5797" s="12">
        <f t="shared" si="9"/>
        <v>0</v>
      </c>
      <c r="AF5797" s="12">
        <f t="shared" si="10"/>
        <v>0</v>
      </c>
    </row>
    <row r="5798" ht="15.75" customHeight="1">
      <c r="A5798" s="8">
        <v>45691.0</v>
      </c>
      <c r="B5798" s="9" t="s">
        <v>2347</v>
      </c>
      <c r="C5798" s="9" t="s">
        <v>13205</v>
      </c>
      <c r="D5798" s="15">
        <v>3.198680481E10</v>
      </c>
      <c r="E5798" s="9" t="s">
        <v>13936</v>
      </c>
      <c r="F5798" s="9" t="s">
        <v>13950</v>
      </c>
      <c r="G5798" s="9" t="s">
        <v>13926</v>
      </c>
      <c r="H5798" s="9" t="s">
        <v>13951</v>
      </c>
      <c r="I5798" s="9" t="s">
        <v>13940</v>
      </c>
      <c r="J5798" s="9" t="s">
        <v>13929</v>
      </c>
      <c r="K5798" s="9" t="s">
        <v>13940</v>
      </c>
      <c r="L5798" s="9" t="s">
        <v>13931</v>
      </c>
      <c r="M5798" s="9" t="s">
        <v>13946</v>
      </c>
      <c r="N5798" s="13" t="s">
        <v>12</v>
      </c>
      <c r="O5798" s="13" t="s">
        <v>14</v>
      </c>
      <c r="P5798" s="13" t="s">
        <v>32</v>
      </c>
      <c r="Q5798" s="13" t="s">
        <v>33</v>
      </c>
      <c r="R5798" s="13" t="s">
        <v>65</v>
      </c>
      <c r="S5798" s="10">
        <f>ROUNDUP(SUM(VLOOKUP(F5798,'Pontuação'!A$2:B$11,2,FALSE),VLOOKUP(E5798,'Pontuação'!C$2:D$11,2,FALSE),VLOOKUP(H5798,'Pontuação'!I$2:J$11,2,FALSE),VLOOKUP(J5798,'Pontuação'!G$2:H$11,2,FALSE),VLOOKUP(L5798,'Pontuação'!M$2:N$13,2,FALSE)),0)</f>
        <v>1553</v>
      </c>
      <c r="T5798" s="11">
        <f t="shared" si="1"/>
        <v>155</v>
      </c>
      <c r="U5798" s="11" t="str">
        <f t="array" ref="U5798">IFERROR(INDEX('Pontuação'!G$13:G$101, MATCH(T5798, 'Pontuação'!F$13:F$101, 0)), "Faixa Indefinida")</f>
        <v>C</v>
      </c>
      <c r="V5798" s="11">
        <f t="shared" si="2"/>
        <v>0</v>
      </c>
      <c r="W5798" s="11">
        <f t="shared" si="3"/>
        <v>0</v>
      </c>
      <c r="X5798" s="11">
        <f t="shared" si="4"/>
        <v>1</v>
      </c>
      <c r="Y5798" s="11">
        <f t="shared" si="5"/>
        <v>0</v>
      </c>
      <c r="Z5798" s="12">
        <f>ROUNDUP(SUM(VLOOKUP(F5798,'Pontuação 3.0'!A$2:B$11,2,FALSE),VLOOKUP(E5798,'Pontuação 3.0'!C$2:D$11,2,FALSE),VLOOKUP(H5798,'Pontuação 3.0'!I$2:J$11,2,FALSE),VLOOKUP(J5798,'Pontuação 3.0'!G$2:H$11,2,FALSE),VLOOKUP(G5798,'Pontuação 3.0'!E$2:F$11,2,FALSE),VLOOKUP(K5798,'Pontuação 3.0'!K$2:L$11,2,FALSE),VLOOKUP(L5798,'Pontuação 3.0'!M$2:N$13,2,FALSE)),0)</f>
        <v>2122</v>
      </c>
      <c r="AA5798" s="12">
        <f t="shared" si="6"/>
        <v>212</v>
      </c>
      <c r="AB5798" s="12" t="str">
        <f t="array" ref="AB5798">IFERROR(INDEX('Pontuação 3.0'!G$13:G$191, MATCH(AA5798, 'Pontuação 3.0'!F$13:F$191, 0)), "Faixa Indefinida")</f>
        <v>C</v>
      </c>
      <c r="AC5798" s="12">
        <f t="shared" si="7"/>
        <v>0</v>
      </c>
      <c r="AD5798" s="12">
        <f t="shared" si="8"/>
        <v>0</v>
      </c>
      <c r="AE5798" s="12">
        <f t="shared" si="9"/>
        <v>1</v>
      </c>
      <c r="AF5798" s="12">
        <f t="shared" si="10"/>
        <v>0</v>
      </c>
    </row>
    <row r="5799" ht="15.75" customHeight="1">
      <c r="A5799" s="8">
        <v>45691.0</v>
      </c>
      <c r="B5799" s="9" t="s">
        <v>13209</v>
      </c>
      <c r="C5799" s="9" t="s">
        <v>13210</v>
      </c>
      <c r="D5799" s="15">
        <v>3.1994512846E10</v>
      </c>
      <c r="E5799" s="9" t="s">
        <v>13936</v>
      </c>
      <c r="F5799" s="9" t="s">
        <v>13948</v>
      </c>
      <c r="G5799" s="9" t="s">
        <v>13961</v>
      </c>
      <c r="H5799" s="9" t="s">
        <v>13951</v>
      </c>
      <c r="I5799" s="9" t="s">
        <v>13940</v>
      </c>
      <c r="J5799" s="9" t="s">
        <v>13929</v>
      </c>
      <c r="K5799" s="9" t="s">
        <v>13940</v>
      </c>
      <c r="L5799" s="9" t="s">
        <v>13954</v>
      </c>
      <c r="M5799" s="9" t="s">
        <v>13932</v>
      </c>
      <c r="N5799" s="13" t="s">
        <v>12</v>
      </c>
      <c r="O5799" s="13" t="s">
        <v>14</v>
      </c>
      <c r="P5799" s="13" t="s">
        <v>93</v>
      </c>
      <c r="Q5799" s="13" t="s">
        <v>200</v>
      </c>
      <c r="R5799" s="13" t="s">
        <v>65</v>
      </c>
      <c r="S5799" s="10">
        <f>ROUNDUP(SUM(VLOOKUP(F5799,'Pontuação'!A$2:B$11,2,FALSE),VLOOKUP(E5799,'Pontuação'!C$2:D$11,2,FALSE),VLOOKUP(H5799,'Pontuação'!I$2:J$11,2,FALSE),VLOOKUP(J5799,'Pontuação'!G$2:H$11,2,FALSE),VLOOKUP(L5799,'Pontuação'!M$2:N$13,2,FALSE)),0)</f>
        <v>1504</v>
      </c>
      <c r="T5799" s="11">
        <f t="shared" si="1"/>
        <v>150</v>
      </c>
      <c r="U5799" s="11" t="str">
        <f t="array" ref="U5799">IFERROR(INDEX('Pontuação'!G$13:G$101, MATCH(T5799, 'Pontuação'!F$13:F$101, 0)), "Faixa Indefinida")</f>
        <v>C</v>
      </c>
      <c r="V5799" s="11">
        <f t="shared" si="2"/>
        <v>0</v>
      </c>
      <c r="W5799" s="11">
        <f t="shared" si="3"/>
        <v>0</v>
      </c>
      <c r="X5799" s="11">
        <f t="shared" si="4"/>
        <v>1</v>
      </c>
      <c r="Y5799" s="11">
        <f t="shared" si="5"/>
        <v>0</v>
      </c>
      <c r="Z5799" s="12">
        <f>ROUNDUP(SUM(VLOOKUP(F5799,'Pontuação 3.0'!A$2:B$11,2,FALSE),VLOOKUP(E5799,'Pontuação 3.0'!C$2:D$11,2,FALSE),VLOOKUP(H5799,'Pontuação 3.0'!I$2:J$11,2,FALSE),VLOOKUP(J5799,'Pontuação 3.0'!G$2:H$11,2,FALSE),VLOOKUP(G5799,'Pontuação 3.0'!E$2:F$11,2,FALSE),VLOOKUP(K5799,'Pontuação 3.0'!K$2:L$11,2,FALSE),VLOOKUP(L5799,'Pontuação 3.0'!M$2:N$13,2,FALSE)),0)</f>
        <v>1852</v>
      </c>
      <c r="AA5799" s="12">
        <f t="shared" si="6"/>
        <v>185</v>
      </c>
      <c r="AB5799" s="12" t="str">
        <f t="array" ref="AB5799">IFERROR(INDEX('Pontuação 3.0'!G$13:G$191, MATCH(AA5799, 'Pontuação 3.0'!F$13:F$191, 0)), "Faixa Indefinida")</f>
        <v>D</v>
      </c>
      <c r="AC5799" s="12">
        <f t="shared" si="7"/>
        <v>0</v>
      </c>
      <c r="AD5799" s="12">
        <f t="shared" si="8"/>
        <v>0</v>
      </c>
      <c r="AE5799" s="12">
        <f t="shared" si="9"/>
        <v>0</v>
      </c>
      <c r="AF5799" s="12">
        <f t="shared" si="10"/>
        <v>1</v>
      </c>
    </row>
    <row r="5800" ht="15.75" customHeight="1">
      <c r="A5800" s="8">
        <v>45691.0</v>
      </c>
      <c r="B5800" s="9" t="s">
        <v>1683</v>
      </c>
      <c r="C5800" s="9" t="s">
        <v>13211</v>
      </c>
      <c r="D5800" s="15">
        <v>5.547999147557E12</v>
      </c>
      <c r="E5800" s="9" t="s">
        <v>13924</v>
      </c>
      <c r="F5800" s="9" t="s">
        <v>13948</v>
      </c>
      <c r="G5800" s="9" t="s">
        <v>13957</v>
      </c>
      <c r="H5800" s="9" t="s">
        <v>13927</v>
      </c>
      <c r="I5800" s="9" t="s">
        <v>13928</v>
      </c>
      <c r="J5800" s="9" t="s">
        <v>13929</v>
      </c>
      <c r="K5800" s="9" t="s">
        <v>13940</v>
      </c>
      <c r="L5800" s="9" t="s">
        <v>13931</v>
      </c>
      <c r="M5800" s="9" t="s">
        <v>13952</v>
      </c>
      <c r="N5800" s="13" t="s">
        <v>12</v>
      </c>
      <c r="O5800" s="13" t="s">
        <v>14</v>
      </c>
      <c r="P5800" s="13" t="s">
        <v>399</v>
      </c>
      <c r="Q5800" s="13" t="s">
        <v>77</v>
      </c>
      <c r="R5800" s="13" t="s">
        <v>15</v>
      </c>
      <c r="S5800" s="10">
        <f>ROUNDUP(SUM(VLOOKUP(F5800,'Pontuação'!A$2:B$11,2,FALSE),VLOOKUP(E5800,'Pontuação'!C$2:D$11,2,FALSE),VLOOKUP(H5800,'Pontuação'!I$2:J$11,2,FALSE),VLOOKUP(J5800,'Pontuação'!G$2:H$11,2,FALSE),VLOOKUP(L5800,'Pontuação'!M$2:N$13,2,FALSE)),0)</f>
        <v>1431</v>
      </c>
      <c r="T5800" s="11">
        <f t="shared" si="1"/>
        <v>143</v>
      </c>
      <c r="U5800" s="11" t="str">
        <f t="array" ref="U5800">IFERROR(INDEX('Pontuação'!G$13:G$101, MATCH(T5800, 'Pontuação'!F$13:F$101, 0)), "Faixa Indefinida")</f>
        <v>D</v>
      </c>
      <c r="V5800" s="11">
        <f t="shared" si="2"/>
        <v>0</v>
      </c>
      <c r="W5800" s="11">
        <f t="shared" si="3"/>
        <v>0</v>
      </c>
      <c r="X5800" s="11">
        <f t="shared" si="4"/>
        <v>0</v>
      </c>
      <c r="Y5800" s="11">
        <f t="shared" si="5"/>
        <v>1</v>
      </c>
      <c r="Z5800" s="12">
        <f>ROUNDUP(SUM(VLOOKUP(F5800,'Pontuação 3.0'!A$2:B$11,2,FALSE),VLOOKUP(E5800,'Pontuação 3.0'!C$2:D$11,2,FALSE),VLOOKUP(H5800,'Pontuação 3.0'!I$2:J$11,2,FALSE),VLOOKUP(J5800,'Pontuação 3.0'!G$2:H$11,2,FALSE),VLOOKUP(G5800,'Pontuação 3.0'!E$2:F$11,2,FALSE),VLOOKUP(K5800,'Pontuação 3.0'!K$2:L$11,2,FALSE),VLOOKUP(L5800,'Pontuação 3.0'!M$2:N$13,2,FALSE)),0)</f>
        <v>1661</v>
      </c>
      <c r="AA5800" s="12">
        <f t="shared" si="6"/>
        <v>166</v>
      </c>
      <c r="AB5800" s="12" t="str">
        <f t="array" ref="AB5800">IFERROR(INDEX('Pontuação 3.0'!G$13:G$191, MATCH(AA5800, 'Pontuação 3.0'!F$13:F$191, 0)), "Faixa Indefinida")</f>
        <v>D</v>
      </c>
      <c r="AC5800" s="12">
        <f t="shared" si="7"/>
        <v>0</v>
      </c>
      <c r="AD5800" s="12">
        <f t="shared" si="8"/>
        <v>0</v>
      </c>
      <c r="AE5800" s="12">
        <f t="shared" si="9"/>
        <v>0</v>
      </c>
      <c r="AF5800" s="12">
        <f t="shared" si="10"/>
        <v>1</v>
      </c>
    </row>
    <row r="5801" ht="15.75" customHeight="1">
      <c r="A5801" s="8">
        <v>45691.0</v>
      </c>
      <c r="B5801" s="9" t="s">
        <v>13212</v>
      </c>
      <c r="C5801" s="9" t="s">
        <v>13213</v>
      </c>
      <c r="D5801" s="9" t="s">
        <v>13214</v>
      </c>
      <c r="E5801" s="9" t="s">
        <v>13936</v>
      </c>
      <c r="F5801" s="9" t="s">
        <v>13950</v>
      </c>
      <c r="G5801" s="9" t="s">
        <v>13926</v>
      </c>
      <c r="H5801" s="9" t="s">
        <v>13951</v>
      </c>
      <c r="I5801" s="9" t="s">
        <v>13940</v>
      </c>
      <c r="J5801" s="9" t="s">
        <v>13929</v>
      </c>
      <c r="K5801" s="9" t="s">
        <v>13940</v>
      </c>
      <c r="L5801" s="9" t="s">
        <v>13945</v>
      </c>
      <c r="M5801" s="9" t="s">
        <v>13942</v>
      </c>
      <c r="N5801" s="13" t="s">
        <v>12</v>
      </c>
      <c r="O5801" s="13" t="s">
        <v>14</v>
      </c>
      <c r="P5801" s="13" t="s">
        <v>93</v>
      </c>
      <c r="Q5801" s="13" t="s">
        <v>48</v>
      </c>
      <c r="R5801" s="13" t="s">
        <v>15</v>
      </c>
      <c r="S5801" s="10">
        <f>ROUNDUP(SUM(VLOOKUP(F5801,'Pontuação'!A$2:B$11,2,FALSE),VLOOKUP(E5801,'Pontuação'!C$2:D$11,2,FALSE),VLOOKUP(H5801,'Pontuação'!I$2:J$11,2,FALSE),VLOOKUP(J5801,'Pontuação'!G$2:H$11,2,FALSE),VLOOKUP(L5801,'Pontuação'!M$2:N$13,2,FALSE)),0)</f>
        <v>1685</v>
      </c>
      <c r="T5801" s="11">
        <f t="shared" si="1"/>
        <v>169</v>
      </c>
      <c r="U5801" s="11" t="str">
        <f t="array" ref="U5801">IFERROR(INDEX('Pontuação'!G$13:G$101, MATCH(T5801, 'Pontuação'!F$13:F$101, 0)), "Faixa Indefinida")</f>
        <v>B</v>
      </c>
      <c r="V5801" s="11">
        <f t="shared" si="2"/>
        <v>0</v>
      </c>
      <c r="W5801" s="11">
        <f t="shared" si="3"/>
        <v>1</v>
      </c>
      <c r="X5801" s="11">
        <f t="shared" si="4"/>
        <v>0</v>
      </c>
      <c r="Y5801" s="11">
        <f t="shared" si="5"/>
        <v>0</v>
      </c>
      <c r="Z5801" s="12">
        <f>ROUNDUP(SUM(VLOOKUP(F5801,'Pontuação 3.0'!A$2:B$11,2,FALSE),VLOOKUP(E5801,'Pontuação 3.0'!C$2:D$11,2,FALSE),VLOOKUP(H5801,'Pontuação 3.0'!I$2:J$11,2,FALSE),VLOOKUP(J5801,'Pontuação 3.0'!G$2:H$11,2,FALSE),VLOOKUP(G5801,'Pontuação 3.0'!E$2:F$11,2,FALSE),VLOOKUP(K5801,'Pontuação 3.0'!K$2:L$11,2,FALSE),VLOOKUP(L5801,'Pontuação 3.0'!M$2:N$13,2,FALSE)),0)</f>
        <v>2208</v>
      </c>
      <c r="AA5801" s="12">
        <f t="shared" si="6"/>
        <v>221</v>
      </c>
      <c r="AB5801" s="12" t="str">
        <f t="array" ref="AB5801">IFERROR(INDEX('Pontuação 3.0'!G$13:G$191, MATCH(AA5801, 'Pontuação 3.0'!F$13:F$191, 0)), "Faixa Indefinida")</f>
        <v>B</v>
      </c>
      <c r="AC5801" s="12">
        <f t="shared" si="7"/>
        <v>0</v>
      </c>
      <c r="AD5801" s="12">
        <f t="shared" si="8"/>
        <v>1</v>
      </c>
      <c r="AE5801" s="12">
        <f t="shared" si="9"/>
        <v>0</v>
      </c>
      <c r="AF5801" s="12">
        <f t="shared" si="10"/>
        <v>0</v>
      </c>
    </row>
    <row r="5802" ht="15.75" customHeight="1">
      <c r="A5802" s="8">
        <v>45691.0</v>
      </c>
      <c r="B5802" s="9" t="s">
        <v>13215</v>
      </c>
      <c r="C5802" s="9" t="s">
        <v>13216</v>
      </c>
      <c r="D5802" s="9" t="s">
        <v>13217</v>
      </c>
      <c r="E5802" s="9" t="s">
        <v>13936</v>
      </c>
      <c r="F5802" s="9" t="s">
        <v>13950</v>
      </c>
      <c r="G5802" s="9" t="s">
        <v>13926</v>
      </c>
      <c r="H5802" s="9" t="s">
        <v>13938</v>
      </c>
      <c r="I5802" s="9" t="s">
        <v>13940</v>
      </c>
      <c r="J5802" s="9" t="s">
        <v>13956</v>
      </c>
      <c r="K5802" s="9" t="s">
        <v>13930</v>
      </c>
      <c r="L5802" s="9" t="s">
        <v>13945</v>
      </c>
      <c r="M5802" s="9" t="s">
        <v>13942</v>
      </c>
      <c r="N5802" s="13" t="s">
        <v>12</v>
      </c>
      <c r="O5802" s="13" t="s">
        <v>14</v>
      </c>
      <c r="P5802" s="13" t="s">
        <v>13</v>
      </c>
      <c r="Q5802" s="13" t="s">
        <v>108</v>
      </c>
      <c r="R5802" s="13" t="s">
        <v>15</v>
      </c>
      <c r="S5802" s="10">
        <f>ROUNDUP(SUM(VLOOKUP(F5802,'Pontuação'!A$2:B$11,2,FALSE),VLOOKUP(E5802,'Pontuação'!C$2:D$11,2,FALSE),VLOOKUP(H5802,'Pontuação'!I$2:J$11,2,FALSE),VLOOKUP(J5802,'Pontuação'!G$2:H$11,2,FALSE),VLOOKUP(L5802,'Pontuação'!M$2:N$13,2,FALSE)),0)</f>
        <v>1989</v>
      </c>
      <c r="T5802" s="11">
        <f t="shared" si="1"/>
        <v>199</v>
      </c>
      <c r="U5802" s="11" t="str">
        <f t="array" ref="U5802">IFERROR(INDEX('Pontuação'!G$13:G$101, MATCH(T5802, 'Pontuação'!F$13:F$101, 0)), "Faixa Indefinida")</f>
        <v>A</v>
      </c>
      <c r="V5802" s="11">
        <f t="shared" si="2"/>
        <v>1</v>
      </c>
      <c r="W5802" s="11">
        <f t="shared" si="3"/>
        <v>0</v>
      </c>
      <c r="X5802" s="11">
        <f t="shared" si="4"/>
        <v>0</v>
      </c>
      <c r="Y5802" s="11">
        <f t="shared" si="5"/>
        <v>0</v>
      </c>
      <c r="Z5802" s="12">
        <f>ROUNDUP(SUM(VLOOKUP(F5802,'Pontuação 3.0'!A$2:B$11,2,FALSE),VLOOKUP(E5802,'Pontuação 3.0'!C$2:D$11,2,FALSE),VLOOKUP(H5802,'Pontuação 3.0'!I$2:J$11,2,FALSE),VLOOKUP(J5802,'Pontuação 3.0'!G$2:H$11,2,FALSE),VLOOKUP(G5802,'Pontuação 3.0'!E$2:F$11,2,FALSE),VLOOKUP(K5802,'Pontuação 3.0'!K$2:L$11,2,FALSE),VLOOKUP(L5802,'Pontuação 3.0'!M$2:N$13,2,FALSE)),0)</f>
        <v>2680</v>
      </c>
      <c r="AA5802" s="12">
        <f t="shared" si="6"/>
        <v>268</v>
      </c>
      <c r="AB5802" s="12" t="str">
        <f t="array" ref="AB5802">IFERROR(INDEX('Pontuação 3.0'!G$13:G$191, MATCH(AA5802, 'Pontuação 3.0'!F$13:F$191, 0)), "Faixa Indefinida")</f>
        <v>A</v>
      </c>
      <c r="AC5802" s="12">
        <f t="shared" si="7"/>
        <v>1</v>
      </c>
      <c r="AD5802" s="12">
        <f t="shared" si="8"/>
        <v>0</v>
      </c>
      <c r="AE5802" s="12">
        <f t="shared" si="9"/>
        <v>0</v>
      </c>
      <c r="AF5802" s="12">
        <f t="shared" si="10"/>
        <v>0</v>
      </c>
    </row>
    <row r="5803" ht="15.75" customHeight="1">
      <c r="A5803" s="8">
        <v>45691.0</v>
      </c>
      <c r="B5803" s="9" t="s">
        <v>13223</v>
      </c>
      <c r="C5803" s="9" t="s">
        <v>13224</v>
      </c>
      <c r="D5803" s="15">
        <v>1.6997555323E10</v>
      </c>
      <c r="E5803" s="9" t="s">
        <v>13936</v>
      </c>
      <c r="F5803" s="9" t="s">
        <v>13950</v>
      </c>
      <c r="G5803" s="9" t="s">
        <v>13926</v>
      </c>
      <c r="H5803" s="9" t="s">
        <v>13951</v>
      </c>
      <c r="I5803" s="9" t="s">
        <v>13928</v>
      </c>
      <c r="J5803" s="9" t="s">
        <v>13929</v>
      </c>
      <c r="K5803" s="9" t="s">
        <v>13940</v>
      </c>
      <c r="L5803" s="9" t="s">
        <v>13931</v>
      </c>
      <c r="M5803" s="9" t="s">
        <v>13967</v>
      </c>
      <c r="N5803" s="13" t="s">
        <v>12</v>
      </c>
      <c r="O5803" s="13" t="s">
        <v>14</v>
      </c>
      <c r="P5803" s="13" t="s">
        <v>47</v>
      </c>
      <c r="Q5803" s="13" t="s">
        <v>77</v>
      </c>
      <c r="R5803" s="13" t="s">
        <v>15</v>
      </c>
      <c r="S5803" s="10">
        <f>ROUNDUP(SUM(VLOOKUP(F5803,'Pontuação'!A$2:B$11,2,FALSE),VLOOKUP(E5803,'Pontuação'!C$2:D$11,2,FALSE),VLOOKUP(H5803,'Pontuação'!I$2:J$11,2,FALSE),VLOOKUP(J5803,'Pontuação'!G$2:H$11,2,FALSE),VLOOKUP(L5803,'Pontuação'!M$2:N$13,2,FALSE)),0)</f>
        <v>1553</v>
      </c>
      <c r="T5803" s="11">
        <f t="shared" si="1"/>
        <v>155</v>
      </c>
      <c r="U5803" s="11" t="str">
        <f t="array" ref="U5803">IFERROR(INDEX('Pontuação'!G$13:G$101, MATCH(T5803, 'Pontuação'!F$13:F$101, 0)), "Faixa Indefinida")</f>
        <v>C</v>
      </c>
      <c r="V5803" s="11">
        <f t="shared" si="2"/>
        <v>0</v>
      </c>
      <c r="W5803" s="11">
        <f t="shared" si="3"/>
        <v>0</v>
      </c>
      <c r="X5803" s="11">
        <f t="shared" si="4"/>
        <v>1</v>
      </c>
      <c r="Y5803" s="11">
        <f t="shared" si="5"/>
        <v>0</v>
      </c>
      <c r="Z5803" s="12">
        <f>ROUNDUP(SUM(VLOOKUP(F5803,'Pontuação 3.0'!A$2:B$11,2,FALSE),VLOOKUP(E5803,'Pontuação 3.0'!C$2:D$11,2,FALSE),VLOOKUP(H5803,'Pontuação 3.0'!I$2:J$11,2,FALSE),VLOOKUP(J5803,'Pontuação 3.0'!G$2:H$11,2,FALSE),VLOOKUP(G5803,'Pontuação 3.0'!E$2:F$11,2,FALSE),VLOOKUP(K5803,'Pontuação 3.0'!K$2:L$11,2,FALSE),VLOOKUP(L5803,'Pontuação 3.0'!M$2:N$13,2,FALSE)),0)</f>
        <v>2122</v>
      </c>
      <c r="AA5803" s="12">
        <f t="shared" si="6"/>
        <v>212</v>
      </c>
      <c r="AB5803" s="12" t="str">
        <f t="array" ref="AB5803">IFERROR(INDEX('Pontuação 3.0'!G$13:G$191, MATCH(AA5803, 'Pontuação 3.0'!F$13:F$191, 0)), "Faixa Indefinida")</f>
        <v>C</v>
      </c>
      <c r="AC5803" s="12">
        <f t="shared" si="7"/>
        <v>0</v>
      </c>
      <c r="AD5803" s="12">
        <f t="shared" si="8"/>
        <v>0</v>
      </c>
      <c r="AE5803" s="12">
        <f t="shared" si="9"/>
        <v>1</v>
      </c>
      <c r="AF5803" s="12">
        <f t="shared" si="10"/>
        <v>0</v>
      </c>
    </row>
    <row r="5804" ht="15.75" customHeight="1">
      <c r="A5804" s="8">
        <v>45691.0</v>
      </c>
      <c r="B5804" s="9" t="s">
        <v>13218</v>
      </c>
      <c r="C5804" s="9" t="s">
        <v>13219</v>
      </c>
      <c r="D5804" s="15">
        <v>9.1992590901E10</v>
      </c>
      <c r="E5804" s="9" t="s">
        <v>13936</v>
      </c>
      <c r="F5804" s="9" t="s">
        <v>13948</v>
      </c>
      <c r="G5804" s="9" t="s">
        <v>13944</v>
      </c>
      <c r="H5804" s="9" t="s">
        <v>13927</v>
      </c>
      <c r="I5804" s="9" t="s">
        <v>13940</v>
      </c>
      <c r="J5804" s="9" t="s">
        <v>13956</v>
      </c>
      <c r="K5804" s="9" t="s">
        <v>13940</v>
      </c>
      <c r="L5804" s="9" t="s">
        <v>13931</v>
      </c>
      <c r="M5804" s="9" t="s">
        <v>13952</v>
      </c>
      <c r="N5804" s="13" t="s">
        <v>12</v>
      </c>
      <c r="O5804" s="13" t="s">
        <v>14</v>
      </c>
      <c r="P5804" s="13" t="s">
        <v>32</v>
      </c>
      <c r="Q5804" s="13" t="s">
        <v>33</v>
      </c>
      <c r="R5804" s="13" t="s">
        <v>65</v>
      </c>
      <c r="S5804" s="10">
        <f>ROUNDUP(SUM(VLOOKUP(F5804,'Pontuação'!A$2:B$11,2,FALSE),VLOOKUP(E5804,'Pontuação'!C$2:D$11,2,FALSE),VLOOKUP(H5804,'Pontuação'!I$2:J$11,2,FALSE),VLOOKUP(J5804,'Pontuação'!G$2:H$11,2,FALSE),VLOOKUP(L5804,'Pontuação'!M$2:N$13,2,FALSE)),0)</f>
        <v>1705</v>
      </c>
      <c r="T5804" s="11">
        <f t="shared" si="1"/>
        <v>171</v>
      </c>
      <c r="U5804" s="11" t="str">
        <f t="array" ref="U5804">IFERROR(INDEX('Pontuação'!G$13:G$101, MATCH(T5804, 'Pontuação'!F$13:F$101, 0)), "Faixa Indefinida")</f>
        <v>B</v>
      </c>
      <c r="V5804" s="11">
        <f t="shared" si="2"/>
        <v>0</v>
      </c>
      <c r="W5804" s="11">
        <f t="shared" si="3"/>
        <v>1</v>
      </c>
      <c r="X5804" s="11">
        <f t="shared" si="4"/>
        <v>0</v>
      </c>
      <c r="Y5804" s="11">
        <f t="shared" si="5"/>
        <v>0</v>
      </c>
      <c r="Z5804" s="12">
        <f>ROUNDUP(SUM(VLOOKUP(F5804,'Pontuação 3.0'!A$2:B$11,2,FALSE),VLOOKUP(E5804,'Pontuação 3.0'!C$2:D$11,2,FALSE),VLOOKUP(H5804,'Pontuação 3.0'!I$2:J$11,2,FALSE),VLOOKUP(J5804,'Pontuação 3.0'!G$2:H$11,2,FALSE),VLOOKUP(G5804,'Pontuação 3.0'!E$2:F$11,2,FALSE),VLOOKUP(K5804,'Pontuação 3.0'!K$2:L$11,2,FALSE),VLOOKUP(L5804,'Pontuação 3.0'!M$2:N$13,2,FALSE)),0)</f>
        <v>1976</v>
      </c>
      <c r="AA5804" s="12">
        <f t="shared" si="6"/>
        <v>198</v>
      </c>
      <c r="AB5804" s="12" t="str">
        <f t="array" ref="AB5804">IFERROR(INDEX('Pontuação 3.0'!G$13:G$191, MATCH(AA5804, 'Pontuação 3.0'!F$13:F$191, 0)), "Faixa Indefinida")</f>
        <v>C</v>
      </c>
      <c r="AC5804" s="12">
        <f t="shared" si="7"/>
        <v>0</v>
      </c>
      <c r="AD5804" s="12">
        <f t="shared" si="8"/>
        <v>0</v>
      </c>
      <c r="AE5804" s="12">
        <f t="shared" si="9"/>
        <v>1</v>
      </c>
      <c r="AF5804" s="12">
        <f t="shared" si="10"/>
        <v>0</v>
      </c>
    </row>
    <row r="5805" ht="15.75" customHeight="1">
      <c r="A5805" s="8">
        <v>45691.0</v>
      </c>
      <c r="B5805" s="9" t="s">
        <v>13220</v>
      </c>
      <c r="C5805" s="9" t="s">
        <v>13221</v>
      </c>
      <c r="D5805" s="9" t="s">
        <v>13222</v>
      </c>
      <c r="E5805" s="9" t="s">
        <v>13924</v>
      </c>
      <c r="F5805" s="9" t="s">
        <v>13948</v>
      </c>
      <c r="G5805" s="9" t="s">
        <v>13944</v>
      </c>
      <c r="H5805" s="9" t="s">
        <v>13951</v>
      </c>
      <c r="I5805" s="9" t="s">
        <v>13928</v>
      </c>
      <c r="J5805" s="9" t="s">
        <v>13929</v>
      </c>
      <c r="K5805" s="9" t="s">
        <v>13930</v>
      </c>
      <c r="L5805" s="9" t="s">
        <v>13931</v>
      </c>
      <c r="M5805" s="9" t="s">
        <v>13952</v>
      </c>
      <c r="N5805" s="13" t="s">
        <v>12</v>
      </c>
      <c r="O5805" s="13" t="s">
        <v>14</v>
      </c>
      <c r="P5805" s="13" t="s">
        <v>32</v>
      </c>
      <c r="Q5805" s="13" t="s">
        <v>12986</v>
      </c>
      <c r="R5805" s="13" t="s">
        <v>15</v>
      </c>
      <c r="S5805" s="10">
        <f>ROUNDUP(SUM(VLOOKUP(F5805,'Pontuação'!A$2:B$11,2,FALSE),VLOOKUP(E5805,'Pontuação'!C$2:D$11,2,FALSE),VLOOKUP(H5805,'Pontuação'!I$2:J$11,2,FALSE),VLOOKUP(J5805,'Pontuação'!G$2:H$11,2,FALSE),VLOOKUP(L5805,'Pontuação'!M$2:N$13,2,FALSE)),0)</f>
        <v>1545</v>
      </c>
      <c r="T5805" s="11">
        <f t="shared" si="1"/>
        <v>155</v>
      </c>
      <c r="U5805" s="11" t="str">
        <f t="array" ref="U5805">IFERROR(INDEX('Pontuação'!G$13:G$101, MATCH(T5805, 'Pontuação'!F$13:F$101, 0)), "Faixa Indefinida")</f>
        <v>C</v>
      </c>
      <c r="V5805" s="11">
        <f t="shared" si="2"/>
        <v>0</v>
      </c>
      <c r="W5805" s="11">
        <f t="shared" si="3"/>
        <v>0</v>
      </c>
      <c r="X5805" s="11">
        <f t="shared" si="4"/>
        <v>1</v>
      </c>
      <c r="Y5805" s="11">
        <f t="shared" si="5"/>
        <v>0</v>
      </c>
      <c r="Z5805" s="12">
        <f>ROUNDUP(SUM(VLOOKUP(F5805,'Pontuação 3.0'!A$2:B$11,2,FALSE),VLOOKUP(E5805,'Pontuação 3.0'!C$2:D$11,2,FALSE),VLOOKUP(H5805,'Pontuação 3.0'!I$2:J$11,2,FALSE),VLOOKUP(J5805,'Pontuação 3.0'!G$2:H$11,2,FALSE),VLOOKUP(G5805,'Pontuação 3.0'!E$2:F$11,2,FALSE),VLOOKUP(K5805,'Pontuação 3.0'!K$2:L$11,2,FALSE),VLOOKUP(L5805,'Pontuação 3.0'!M$2:N$13,2,FALSE)),0)</f>
        <v>2080</v>
      </c>
      <c r="AA5805" s="12">
        <f t="shared" si="6"/>
        <v>208</v>
      </c>
      <c r="AB5805" s="12" t="str">
        <f t="array" ref="AB5805">IFERROR(INDEX('Pontuação 3.0'!G$13:G$191, MATCH(AA5805, 'Pontuação 3.0'!F$13:F$191, 0)), "Faixa Indefinida")</f>
        <v>C</v>
      </c>
      <c r="AC5805" s="12">
        <f t="shared" si="7"/>
        <v>0</v>
      </c>
      <c r="AD5805" s="12">
        <f t="shared" si="8"/>
        <v>0</v>
      </c>
      <c r="AE5805" s="12">
        <f t="shared" si="9"/>
        <v>1</v>
      </c>
      <c r="AF5805" s="12">
        <f t="shared" si="10"/>
        <v>0</v>
      </c>
    </row>
    <row r="5806" ht="15.75" customHeight="1">
      <c r="A5806" s="8">
        <v>45691.0</v>
      </c>
      <c r="B5806" s="9" t="s">
        <v>13225</v>
      </c>
      <c r="C5806" s="9" t="s">
        <v>13226</v>
      </c>
      <c r="D5806" s="15">
        <v>5.3991215774E10</v>
      </c>
      <c r="E5806" s="9" t="s">
        <v>13936</v>
      </c>
      <c r="F5806" s="9" t="s">
        <v>13953</v>
      </c>
      <c r="G5806" s="9" t="s">
        <v>13926</v>
      </c>
      <c r="H5806" s="9" t="s">
        <v>13951</v>
      </c>
      <c r="I5806" s="9" t="s">
        <v>13940</v>
      </c>
      <c r="J5806" s="9" t="s">
        <v>13929</v>
      </c>
      <c r="K5806" s="9" t="s">
        <v>13930</v>
      </c>
      <c r="L5806" s="9" t="s">
        <v>13945</v>
      </c>
      <c r="M5806" s="9" t="s">
        <v>13942</v>
      </c>
      <c r="N5806" s="13" t="s">
        <v>12</v>
      </c>
      <c r="O5806" s="13" t="s">
        <v>14</v>
      </c>
      <c r="P5806" s="13" t="s">
        <v>399</v>
      </c>
      <c r="Q5806" s="13" t="s">
        <v>62</v>
      </c>
      <c r="R5806" s="13" t="s">
        <v>15</v>
      </c>
      <c r="S5806" s="10">
        <f>ROUNDUP(SUM(VLOOKUP(F5806,'Pontuação'!A$2:B$11,2,FALSE),VLOOKUP(E5806,'Pontuação'!C$2:D$11,2,FALSE),VLOOKUP(H5806,'Pontuação'!I$2:J$11,2,FALSE),VLOOKUP(J5806,'Pontuação'!G$2:H$11,2,FALSE),VLOOKUP(L5806,'Pontuação'!M$2:N$13,2,FALSE)),0)</f>
        <v>1690</v>
      </c>
      <c r="T5806" s="11">
        <f t="shared" si="1"/>
        <v>169</v>
      </c>
      <c r="U5806" s="11" t="str">
        <f t="array" ref="U5806">IFERROR(INDEX('Pontuação'!G$13:G$101, MATCH(T5806, 'Pontuação'!F$13:F$101, 0)), "Faixa Indefinida")</f>
        <v>B</v>
      </c>
      <c r="V5806" s="11">
        <f t="shared" si="2"/>
        <v>0</v>
      </c>
      <c r="W5806" s="11">
        <f t="shared" si="3"/>
        <v>1</v>
      </c>
      <c r="X5806" s="11">
        <f t="shared" si="4"/>
        <v>0</v>
      </c>
      <c r="Y5806" s="11">
        <f t="shared" si="5"/>
        <v>0</v>
      </c>
      <c r="Z5806" s="12">
        <f>ROUNDUP(SUM(VLOOKUP(F5806,'Pontuação 3.0'!A$2:B$11,2,FALSE),VLOOKUP(E5806,'Pontuação 3.0'!C$2:D$11,2,FALSE),VLOOKUP(H5806,'Pontuação 3.0'!I$2:J$11,2,FALSE),VLOOKUP(J5806,'Pontuação 3.0'!G$2:H$11,2,FALSE),VLOOKUP(G5806,'Pontuação 3.0'!E$2:F$11,2,FALSE),VLOOKUP(K5806,'Pontuação 3.0'!K$2:L$11,2,FALSE),VLOOKUP(L5806,'Pontuação 3.0'!M$2:N$13,2,FALSE)),0)</f>
        <v>2454</v>
      </c>
      <c r="AA5806" s="12">
        <f t="shared" si="6"/>
        <v>245</v>
      </c>
      <c r="AB5806" s="12" t="str">
        <f t="array" ref="AB5806">IFERROR(INDEX('Pontuação 3.0'!G$13:G$191, MATCH(AA5806, 'Pontuação 3.0'!F$13:F$191, 0)), "Faixa Indefinida")</f>
        <v>A</v>
      </c>
      <c r="AC5806" s="12">
        <f t="shared" si="7"/>
        <v>1</v>
      </c>
      <c r="AD5806" s="12">
        <f t="shared" si="8"/>
        <v>0</v>
      </c>
      <c r="AE5806" s="12">
        <f t="shared" si="9"/>
        <v>0</v>
      </c>
      <c r="AF5806" s="12">
        <f t="shared" si="10"/>
        <v>0</v>
      </c>
    </row>
    <row r="5807" ht="15.75" customHeight="1">
      <c r="A5807" s="8">
        <v>45691.0</v>
      </c>
      <c r="B5807" s="9" t="s">
        <v>13229</v>
      </c>
      <c r="C5807" s="9" t="s">
        <v>13230</v>
      </c>
      <c r="D5807" s="15">
        <v>8.6935004981E10</v>
      </c>
      <c r="E5807" s="9" t="s">
        <v>13936</v>
      </c>
      <c r="F5807" s="9" t="s">
        <v>13948</v>
      </c>
      <c r="G5807" s="9" t="s">
        <v>13926</v>
      </c>
      <c r="H5807" s="9" t="s">
        <v>13951</v>
      </c>
      <c r="I5807" s="9" t="s">
        <v>13928</v>
      </c>
      <c r="J5807" s="9" t="s">
        <v>13956</v>
      </c>
      <c r="K5807" s="9" t="s">
        <v>13930</v>
      </c>
      <c r="L5807" s="9" t="s">
        <v>13945</v>
      </c>
      <c r="M5807" s="9" t="s">
        <v>13946</v>
      </c>
      <c r="N5807" s="13" t="s">
        <v>12</v>
      </c>
      <c r="O5807" s="13" t="s">
        <v>14</v>
      </c>
      <c r="P5807" s="13" t="s">
        <v>24</v>
      </c>
      <c r="Q5807" s="13" t="s">
        <v>77</v>
      </c>
      <c r="R5807" s="13" t="s">
        <v>15</v>
      </c>
      <c r="S5807" s="10">
        <f>ROUNDUP(SUM(VLOOKUP(F5807,'Pontuação'!A$2:B$11,2,FALSE),VLOOKUP(E5807,'Pontuação'!C$2:D$11,2,FALSE),VLOOKUP(H5807,'Pontuação'!I$2:J$11,2,FALSE),VLOOKUP(J5807,'Pontuação'!G$2:H$11,2,FALSE),VLOOKUP(L5807,'Pontuação'!M$2:N$13,2,FALSE)),0)</f>
        <v>1951</v>
      </c>
      <c r="T5807" s="11">
        <f t="shared" si="1"/>
        <v>195</v>
      </c>
      <c r="U5807" s="11" t="str">
        <f t="array" ref="U5807">IFERROR(INDEX('Pontuação'!G$13:G$101, MATCH(T5807, 'Pontuação'!F$13:F$101, 0)), "Faixa Indefinida")</f>
        <v>A</v>
      </c>
      <c r="V5807" s="11">
        <f t="shared" si="2"/>
        <v>1</v>
      </c>
      <c r="W5807" s="11">
        <f t="shared" si="3"/>
        <v>0</v>
      </c>
      <c r="X5807" s="11">
        <f t="shared" si="4"/>
        <v>0</v>
      </c>
      <c r="Y5807" s="11">
        <f t="shared" si="5"/>
        <v>0</v>
      </c>
      <c r="Z5807" s="12">
        <f>ROUNDUP(SUM(VLOOKUP(F5807,'Pontuação 3.0'!A$2:B$11,2,FALSE),VLOOKUP(E5807,'Pontuação 3.0'!C$2:D$11,2,FALSE),VLOOKUP(H5807,'Pontuação 3.0'!I$2:J$11,2,FALSE),VLOOKUP(J5807,'Pontuação 3.0'!G$2:H$11,2,FALSE),VLOOKUP(G5807,'Pontuação 3.0'!E$2:F$11,2,FALSE),VLOOKUP(K5807,'Pontuação 3.0'!K$2:L$11,2,FALSE),VLOOKUP(L5807,'Pontuação 3.0'!M$2:N$13,2,FALSE)),0)</f>
        <v>2611</v>
      </c>
      <c r="AA5807" s="12">
        <f t="shared" si="6"/>
        <v>261</v>
      </c>
      <c r="AB5807" s="12" t="str">
        <f t="array" ref="AB5807">IFERROR(INDEX('Pontuação 3.0'!G$13:G$191, MATCH(AA5807, 'Pontuação 3.0'!F$13:F$191, 0)), "Faixa Indefinida")</f>
        <v>A</v>
      </c>
      <c r="AC5807" s="12">
        <f t="shared" si="7"/>
        <v>1</v>
      </c>
      <c r="AD5807" s="12">
        <f t="shared" si="8"/>
        <v>0</v>
      </c>
      <c r="AE5807" s="12">
        <f t="shared" si="9"/>
        <v>0</v>
      </c>
      <c r="AF5807" s="12">
        <f t="shared" si="10"/>
        <v>0</v>
      </c>
    </row>
    <row r="5808" ht="15.75" customHeight="1">
      <c r="A5808" s="8">
        <v>45691.0</v>
      </c>
      <c r="B5808" s="9" t="s">
        <v>13231</v>
      </c>
      <c r="C5808" s="9" t="s">
        <v>13232</v>
      </c>
      <c r="D5808" s="15">
        <v>4.5998386423E10</v>
      </c>
      <c r="E5808" s="9" t="s">
        <v>13936</v>
      </c>
      <c r="F5808" s="9" t="s">
        <v>13950</v>
      </c>
      <c r="G5808" s="9" t="s">
        <v>13926</v>
      </c>
      <c r="H5808" s="9" t="s">
        <v>13949</v>
      </c>
      <c r="I5808" s="9" t="s">
        <v>13928</v>
      </c>
      <c r="J5808" s="9" t="s">
        <v>13929</v>
      </c>
      <c r="K5808" s="9" t="s">
        <v>13940</v>
      </c>
      <c r="L5808" s="9" t="s">
        <v>13931</v>
      </c>
      <c r="M5808" s="9" t="s">
        <v>13942</v>
      </c>
      <c r="N5808" s="13" t="s">
        <v>12</v>
      </c>
      <c r="O5808" s="13" t="s">
        <v>14</v>
      </c>
      <c r="P5808" s="13" t="s">
        <v>47</v>
      </c>
      <c r="Q5808" s="13" t="s">
        <v>48</v>
      </c>
      <c r="R5808" s="13" t="s">
        <v>15</v>
      </c>
      <c r="S5808" s="10">
        <f>ROUNDUP(SUM(VLOOKUP(F5808,'Pontuação'!A$2:B$11,2,FALSE),VLOOKUP(E5808,'Pontuação'!C$2:D$11,2,FALSE),VLOOKUP(H5808,'Pontuação'!I$2:J$11,2,FALSE),VLOOKUP(J5808,'Pontuação'!G$2:H$11,2,FALSE),VLOOKUP(L5808,'Pontuação'!M$2:N$13,2,FALSE)),0)</f>
        <v>1595</v>
      </c>
      <c r="T5808" s="11">
        <f t="shared" si="1"/>
        <v>160</v>
      </c>
      <c r="U5808" s="11" t="str">
        <f t="array" ref="U5808">IFERROR(INDEX('Pontuação'!G$13:G$101, MATCH(T5808, 'Pontuação'!F$13:F$101, 0)), "Faixa Indefinida")</f>
        <v>C</v>
      </c>
      <c r="V5808" s="11">
        <f t="shared" si="2"/>
        <v>0</v>
      </c>
      <c r="W5808" s="11">
        <f t="shared" si="3"/>
        <v>0</v>
      </c>
      <c r="X5808" s="11">
        <f t="shared" si="4"/>
        <v>1</v>
      </c>
      <c r="Y5808" s="11">
        <f t="shared" si="5"/>
        <v>0</v>
      </c>
      <c r="Z5808" s="12">
        <f>ROUNDUP(SUM(VLOOKUP(F5808,'Pontuação 3.0'!A$2:B$11,2,FALSE),VLOOKUP(E5808,'Pontuação 3.0'!C$2:D$11,2,FALSE),VLOOKUP(H5808,'Pontuação 3.0'!I$2:J$11,2,FALSE),VLOOKUP(J5808,'Pontuação 3.0'!G$2:H$11,2,FALSE),VLOOKUP(G5808,'Pontuação 3.0'!E$2:F$11,2,FALSE),VLOOKUP(K5808,'Pontuação 3.0'!K$2:L$11,2,FALSE),VLOOKUP(L5808,'Pontuação 3.0'!M$2:N$13,2,FALSE)),0)</f>
        <v>2209</v>
      </c>
      <c r="AA5808" s="12">
        <f t="shared" si="6"/>
        <v>221</v>
      </c>
      <c r="AB5808" s="12" t="str">
        <f t="array" ref="AB5808">IFERROR(INDEX('Pontuação 3.0'!G$13:G$191, MATCH(AA5808, 'Pontuação 3.0'!F$13:F$191, 0)), "Faixa Indefinida")</f>
        <v>B</v>
      </c>
      <c r="AC5808" s="12">
        <f t="shared" si="7"/>
        <v>0</v>
      </c>
      <c r="AD5808" s="12">
        <f t="shared" si="8"/>
        <v>1</v>
      </c>
      <c r="AE5808" s="12">
        <f t="shared" si="9"/>
        <v>0</v>
      </c>
      <c r="AF5808" s="12">
        <f t="shared" si="10"/>
        <v>0</v>
      </c>
    </row>
    <row r="5809" ht="15.75" customHeight="1">
      <c r="A5809" s="8">
        <v>45691.0</v>
      </c>
      <c r="B5809" s="9" t="s">
        <v>13227</v>
      </c>
      <c r="C5809" s="9" t="s">
        <v>13228</v>
      </c>
      <c r="D5809" s="15">
        <v>4.4984449639E10</v>
      </c>
      <c r="E5809" s="9" t="s">
        <v>13924</v>
      </c>
      <c r="F5809" s="9" t="s">
        <v>13948</v>
      </c>
      <c r="G5809" s="9" t="s">
        <v>13926</v>
      </c>
      <c r="H5809" s="9" t="s">
        <v>13951</v>
      </c>
      <c r="I5809" s="9" t="s">
        <v>13940</v>
      </c>
      <c r="J5809" s="9" t="s">
        <v>13929</v>
      </c>
      <c r="K5809" s="9" t="s">
        <v>13940</v>
      </c>
      <c r="L5809" s="9" t="s">
        <v>13945</v>
      </c>
      <c r="M5809" s="9" t="s">
        <v>13946</v>
      </c>
      <c r="N5809" s="13" t="s">
        <v>12</v>
      </c>
      <c r="O5809" s="13" t="s">
        <v>14</v>
      </c>
      <c r="P5809" s="13" t="s">
        <v>71</v>
      </c>
      <c r="Q5809" s="13" t="s">
        <v>51</v>
      </c>
      <c r="R5809" s="13" t="s">
        <v>15</v>
      </c>
      <c r="S5809" s="10">
        <f>ROUNDUP(SUM(VLOOKUP(F5809,'Pontuação'!A$2:B$11,2,FALSE),VLOOKUP(E5809,'Pontuação'!C$2:D$11,2,FALSE),VLOOKUP(H5809,'Pontuação'!I$2:J$11,2,FALSE),VLOOKUP(J5809,'Pontuação'!G$2:H$11,2,FALSE),VLOOKUP(L5809,'Pontuação'!M$2:N$13,2,FALSE)),0)</f>
        <v>1677</v>
      </c>
      <c r="T5809" s="11">
        <f t="shared" si="1"/>
        <v>168</v>
      </c>
      <c r="U5809" s="11" t="str">
        <f t="array" ref="U5809">IFERROR(INDEX('Pontuação'!G$13:G$101, MATCH(T5809, 'Pontuação'!F$13:F$101, 0)), "Faixa Indefinida")</f>
        <v>B</v>
      </c>
      <c r="V5809" s="11">
        <f t="shared" si="2"/>
        <v>0</v>
      </c>
      <c r="W5809" s="11">
        <f t="shared" si="3"/>
        <v>1</v>
      </c>
      <c r="X5809" s="11">
        <f t="shared" si="4"/>
        <v>0</v>
      </c>
      <c r="Y5809" s="11">
        <f t="shared" si="5"/>
        <v>0</v>
      </c>
      <c r="Z5809" s="12">
        <f>ROUNDUP(SUM(VLOOKUP(F5809,'Pontuação 3.0'!A$2:B$11,2,FALSE),VLOOKUP(E5809,'Pontuação 3.0'!C$2:D$11,2,FALSE),VLOOKUP(H5809,'Pontuação 3.0'!I$2:J$11,2,FALSE),VLOOKUP(J5809,'Pontuação 3.0'!G$2:H$11,2,FALSE),VLOOKUP(G5809,'Pontuação 3.0'!E$2:F$11,2,FALSE),VLOOKUP(K5809,'Pontuação 3.0'!K$2:L$11,2,FALSE),VLOOKUP(L5809,'Pontuação 3.0'!M$2:N$13,2,FALSE)),0)</f>
        <v>2045</v>
      </c>
      <c r="AA5809" s="12">
        <f t="shared" si="6"/>
        <v>205</v>
      </c>
      <c r="AB5809" s="12" t="str">
        <f t="array" ref="AB5809">IFERROR(INDEX('Pontuação 3.0'!G$13:G$191, MATCH(AA5809, 'Pontuação 3.0'!F$13:F$191, 0)), "Faixa Indefinida")</f>
        <v>C</v>
      </c>
      <c r="AC5809" s="12">
        <f t="shared" si="7"/>
        <v>0</v>
      </c>
      <c r="AD5809" s="12">
        <f t="shared" si="8"/>
        <v>0</v>
      </c>
      <c r="AE5809" s="12">
        <f t="shared" si="9"/>
        <v>1</v>
      </c>
      <c r="AF5809" s="12">
        <f t="shared" si="10"/>
        <v>0</v>
      </c>
    </row>
    <row r="5810" ht="15.75" customHeight="1">
      <c r="A5810" s="8">
        <v>45691.0</v>
      </c>
      <c r="B5810" s="9" t="s">
        <v>13235</v>
      </c>
      <c r="C5810" s="9" t="s">
        <v>13236</v>
      </c>
      <c r="D5810" s="15">
        <v>6.3984317692E10</v>
      </c>
      <c r="E5810" s="9" t="s">
        <v>13936</v>
      </c>
      <c r="F5810" s="9" t="s">
        <v>13948</v>
      </c>
      <c r="G5810" s="9" t="s">
        <v>13961</v>
      </c>
      <c r="H5810" s="9" t="s">
        <v>13960</v>
      </c>
      <c r="I5810" s="9" t="s">
        <v>13940</v>
      </c>
      <c r="J5810" s="9" t="s">
        <v>13939</v>
      </c>
      <c r="K5810" s="9" t="s">
        <v>13930</v>
      </c>
      <c r="L5810" s="9" t="s">
        <v>13931</v>
      </c>
      <c r="M5810" s="9" t="s">
        <v>13932</v>
      </c>
      <c r="N5810" s="13" t="s">
        <v>12</v>
      </c>
      <c r="O5810" s="13" t="s">
        <v>14</v>
      </c>
      <c r="P5810" s="13" t="s">
        <v>27</v>
      </c>
      <c r="Q5810" s="13" t="s">
        <v>48</v>
      </c>
      <c r="R5810" s="13" t="s">
        <v>15</v>
      </c>
      <c r="S5810" s="10">
        <f>ROUNDUP(SUM(VLOOKUP(F5810,'Pontuação'!A$2:B$11,2,FALSE),VLOOKUP(E5810,'Pontuação'!C$2:D$11,2,FALSE),VLOOKUP(H5810,'Pontuação'!I$2:J$11,2,FALSE),VLOOKUP(J5810,'Pontuação'!G$2:H$11,2,FALSE),VLOOKUP(L5810,'Pontuação'!M$2:N$13,2,FALSE)),0)</f>
        <v>1462</v>
      </c>
      <c r="T5810" s="11">
        <f t="shared" si="1"/>
        <v>146</v>
      </c>
      <c r="U5810" s="11" t="str">
        <f t="array" ref="U5810">IFERROR(INDEX('Pontuação'!G$13:G$101, MATCH(T5810, 'Pontuação'!F$13:F$101, 0)), "Faixa Indefinida")</f>
        <v>D</v>
      </c>
      <c r="V5810" s="11">
        <f t="shared" si="2"/>
        <v>0</v>
      </c>
      <c r="W5810" s="11">
        <f t="shared" si="3"/>
        <v>0</v>
      </c>
      <c r="X5810" s="11">
        <f t="shared" si="4"/>
        <v>0</v>
      </c>
      <c r="Y5810" s="11">
        <f t="shared" si="5"/>
        <v>1</v>
      </c>
      <c r="Z5810" s="12">
        <f>ROUNDUP(SUM(VLOOKUP(F5810,'Pontuação 3.0'!A$2:B$11,2,FALSE),VLOOKUP(E5810,'Pontuação 3.0'!C$2:D$11,2,FALSE),VLOOKUP(H5810,'Pontuação 3.0'!I$2:J$11,2,FALSE),VLOOKUP(J5810,'Pontuação 3.0'!G$2:H$11,2,FALSE),VLOOKUP(G5810,'Pontuação 3.0'!E$2:F$11,2,FALSE),VLOOKUP(K5810,'Pontuação 3.0'!K$2:L$11,2,FALSE),VLOOKUP(L5810,'Pontuação 3.0'!M$2:N$13,2,FALSE)),0)</f>
        <v>2187</v>
      </c>
      <c r="AA5810" s="12">
        <f t="shared" si="6"/>
        <v>219</v>
      </c>
      <c r="AB5810" s="12" t="str">
        <f t="array" ref="AB5810">IFERROR(INDEX('Pontuação 3.0'!G$13:G$191, MATCH(AA5810, 'Pontuação 3.0'!F$13:F$191, 0)), "Faixa Indefinida")</f>
        <v>B</v>
      </c>
      <c r="AC5810" s="12">
        <f t="shared" si="7"/>
        <v>0</v>
      </c>
      <c r="AD5810" s="12">
        <f t="shared" si="8"/>
        <v>1</v>
      </c>
      <c r="AE5810" s="12">
        <f t="shared" si="9"/>
        <v>0</v>
      </c>
      <c r="AF5810" s="12">
        <f t="shared" si="10"/>
        <v>0</v>
      </c>
    </row>
    <row r="5811" ht="15.75" customHeight="1">
      <c r="A5811" s="8">
        <v>45691.0</v>
      </c>
      <c r="B5811" s="9" t="s">
        <v>13233</v>
      </c>
      <c r="C5811" s="9" t="s">
        <v>13234</v>
      </c>
      <c r="D5811" s="15">
        <v>8.498794923E10</v>
      </c>
      <c r="E5811" s="9" t="s">
        <v>13936</v>
      </c>
      <c r="F5811" s="9" t="s">
        <v>13948</v>
      </c>
      <c r="G5811" s="9" t="s">
        <v>13926</v>
      </c>
      <c r="H5811" s="9" t="s">
        <v>13951</v>
      </c>
      <c r="I5811" s="9" t="s">
        <v>13940</v>
      </c>
      <c r="J5811" s="9" t="s">
        <v>13939</v>
      </c>
      <c r="K5811" s="9" t="s">
        <v>13940</v>
      </c>
      <c r="L5811" s="9" t="s">
        <v>13931</v>
      </c>
      <c r="M5811" s="9" t="s">
        <v>13946</v>
      </c>
      <c r="N5811" s="13" t="s">
        <v>12</v>
      </c>
      <c r="O5811" s="13" t="s">
        <v>14</v>
      </c>
      <c r="P5811" s="13" t="s">
        <v>32</v>
      </c>
      <c r="Q5811" s="13" t="s">
        <v>77</v>
      </c>
      <c r="R5811" s="13" t="s">
        <v>15</v>
      </c>
      <c r="S5811" s="10">
        <f>ROUNDUP(SUM(VLOOKUP(F5811,'Pontuação'!A$2:B$11,2,FALSE),VLOOKUP(E5811,'Pontuação'!C$2:D$11,2,FALSE),VLOOKUP(H5811,'Pontuação'!I$2:J$11,2,FALSE),VLOOKUP(J5811,'Pontuação'!G$2:H$11,2,FALSE),VLOOKUP(L5811,'Pontuação'!M$2:N$13,2,FALSE)),0)</f>
        <v>1646</v>
      </c>
      <c r="T5811" s="11">
        <f t="shared" si="1"/>
        <v>165</v>
      </c>
      <c r="U5811" s="11" t="str">
        <f t="array" ref="U5811">IFERROR(INDEX('Pontuação'!G$13:G$101, MATCH(T5811, 'Pontuação'!F$13:F$101, 0)), "Faixa Indefinida")</f>
        <v>C</v>
      </c>
      <c r="V5811" s="11">
        <f t="shared" si="2"/>
        <v>0</v>
      </c>
      <c r="W5811" s="11">
        <f t="shared" si="3"/>
        <v>0</v>
      </c>
      <c r="X5811" s="11">
        <f t="shared" si="4"/>
        <v>1</v>
      </c>
      <c r="Y5811" s="11">
        <f t="shared" si="5"/>
        <v>0</v>
      </c>
      <c r="Z5811" s="12">
        <f>ROUNDUP(SUM(VLOOKUP(F5811,'Pontuação 3.0'!A$2:B$11,2,FALSE),VLOOKUP(E5811,'Pontuação 3.0'!C$2:D$11,2,FALSE),VLOOKUP(H5811,'Pontuação 3.0'!I$2:J$11,2,FALSE),VLOOKUP(J5811,'Pontuação 3.0'!G$2:H$11,2,FALSE),VLOOKUP(G5811,'Pontuação 3.0'!E$2:F$11,2,FALSE),VLOOKUP(K5811,'Pontuação 3.0'!K$2:L$11,2,FALSE),VLOOKUP(L5811,'Pontuação 3.0'!M$2:N$13,2,FALSE)),0)</f>
        <v>2141</v>
      </c>
      <c r="AA5811" s="12">
        <f t="shared" si="6"/>
        <v>214</v>
      </c>
      <c r="AB5811" s="12" t="str">
        <f t="array" ref="AB5811">IFERROR(INDEX('Pontuação 3.0'!G$13:G$191, MATCH(AA5811, 'Pontuação 3.0'!F$13:F$191, 0)), "Faixa Indefinida")</f>
        <v>B</v>
      </c>
      <c r="AC5811" s="12">
        <f t="shared" si="7"/>
        <v>0</v>
      </c>
      <c r="AD5811" s="12">
        <f t="shared" si="8"/>
        <v>1</v>
      </c>
      <c r="AE5811" s="12">
        <f t="shared" si="9"/>
        <v>0</v>
      </c>
      <c r="AF5811" s="12">
        <f t="shared" si="10"/>
        <v>0</v>
      </c>
    </row>
    <row r="5812" ht="15.75" customHeight="1">
      <c r="A5812" s="8">
        <v>45691.0</v>
      </c>
      <c r="B5812" s="9" t="s">
        <v>13237</v>
      </c>
      <c r="C5812" s="9" t="s">
        <v>13238</v>
      </c>
      <c r="D5812" s="15">
        <v>4.8988534443E10</v>
      </c>
      <c r="E5812" s="9" t="s">
        <v>13924</v>
      </c>
      <c r="F5812" s="9" t="s">
        <v>13937</v>
      </c>
      <c r="G5812" s="9" t="s">
        <v>13957</v>
      </c>
      <c r="H5812" s="9" t="s">
        <v>13927</v>
      </c>
      <c r="I5812" s="9" t="s">
        <v>13940</v>
      </c>
      <c r="J5812" s="9" t="s">
        <v>13956</v>
      </c>
      <c r="K5812" s="9" t="s">
        <v>13930</v>
      </c>
      <c r="L5812" s="9" t="s">
        <v>13945</v>
      </c>
      <c r="M5812" s="9" t="s">
        <v>13942</v>
      </c>
      <c r="N5812" s="13" t="s">
        <v>12</v>
      </c>
      <c r="O5812" s="13" t="s">
        <v>14</v>
      </c>
      <c r="P5812" s="13" t="s">
        <v>32</v>
      </c>
      <c r="Q5812" s="13" t="s">
        <v>33</v>
      </c>
      <c r="R5812" s="13" t="s">
        <v>65</v>
      </c>
      <c r="S5812" s="10">
        <f>ROUNDUP(SUM(VLOOKUP(F5812,'Pontuação'!A$2:B$11,2,FALSE),VLOOKUP(E5812,'Pontuação'!C$2:D$11,2,FALSE),VLOOKUP(H5812,'Pontuação'!I$2:J$11,2,FALSE),VLOOKUP(J5812,'Pontuação'!G$2:H$11,2,FALSE),VLOOKUP(L5812,'Pontuação'!M$2:N$13,2,FALSE)),0)</f>
        <v>1824</v>
      </c>
      <c r="T5812" s="11">
        <f t="shared" si="1"/>
        <v>182</v>
      </c>
      <c r="U5812" s="11" t="str">
        <f t="array" ref="U5812">IFERROR(INDEX('Pontuação'!G$13:G$101, MATCH(T5812, 'Pontuação'!F$13:F$101, 0)), "Faixa Indefinida")</f>
        <v>B</v>
      </c>
      <c r="V5812" s="11">
        <f t="shared" si="2"/>
        <v>0</v>
      </c>
      <c r="W5812" s="11">
        <f t="shared" si="3"/>
        <v>1</v>
      </c>
      <c r="X5812" s="11">
        <f t="shared" si="4"/>
        <v>0</v>
      </c>
      <c r="Y5812" s="11">
        <f t="shared" si="5"/>
        <v>0</v>
      </c>
      <c r="Z5812" s="12">
        <f>ROUNDUP(SUM(VLOOKUP(F5812,'Pontuação 3.0'!A$2:B$11,2,FALSE),VLOOKUP(E5812,'Pontuação 3.0'!C$2:D$11,2,FALSE),VLOOKUP(H5812,'Pontuação 3.0'!I$2:J$11,2,FALSE),VLOOKUP(J5812,'Pontuação 3.0'!G$2:H$11,2,FALSE),VLOOKUP(G5812,'Pontuação 3.0'!E$2:F$11,2,FALSE),VLOOKUP(K5812,'Pontuação 3.0'!K$2:L$11,2,FALSE),VLOOKUP(L5812,'Pontuação 3.0'!M$2:N$13,2,FALSE)),0)</f>
        <v>2194</v>
      </c>
      <c r="AA5812" s="12">
        <f t="shared" si="6"/>
        <v>219</v>
      </c>
      <c r="AB5812" s="12" t="str">
        <f t="array" ref="AB5812">IFERROR(INDEX('Pontuação 3.0'!G$13:G$191, MATCH(AA5812, 'Pontuação 3.0'!F$13:F$191, 0)), "Faixa Indefinida")</f>
        <v>B</v>
      </c>
      <c r="AC5812" s="12">
        <f t="shared" si="7"/>
        <v>0</v>
      </c>
      <c r="AD5812" s="12">
        <f t="shared" si="8"/>
        <v>1</v>
      </c>
      <c r="AE5812" s="12">
        <f t="shared" si="9"/>
        <v>0</v>
      </c>
      <c r="AF5812" s="12">
        <f t="shared" si="10"/>
        <v>0</v>
      </c>
    </row>
    <row r="5813" ht="15.75" customHeight="1">
      <c r="A5813" s="8">
        <v>45691.0</v>
      </c>
      <c r="B5813" s="9" t="s">
        <v>13241</v>
      </c>
      <c r="C5813" s="9" t="s">
        <v>13242</v>
      </c>
      <c r="D5813" s="15">
        <v>9.9981172266E10</v>
      </c>
      <c r="E5813" s="9" t="s">
        <v>13936</v>
      </c>
      <c r="F5813" s="9" t="s">
        <v>13937</v>
      </c>
      <c r="G5813" s="9" t="s">
        <v>13944</v>
      </c>
      <c r="H5813" s="9" t="s">
        <v>13938</v>
      </c>
      <c r="I5813" s="9" t="s">
        <v>13928</v>
      </c>
      <c r="J5813" s="9" t="s">
        <v>13929</v>
      </c>
      <c r="K5813" s="9" t="s">
        <v>13930</v>
      </c>
      <c r="L5813" s="9" t="s">
        <v>13931</v>
      </c>
      <c r="M5813" s="9" t="s">
        <v>13946</v>
      </c>
      <c r="N5813" s="13" t="s">
        <v>12</v>
      </c>
      <c r="O5813" s="13" t="s">
        <v>14</v>
      </c>
      <c r="P5813" s="13" t="s">
        <v>13</v>
      </c>
      <c r="Q5813" s="13" t="s">
        <v>13025</v>
      </c>
      <c r="R5813" s="13" t="s">
        <v>15</v>
      </c>
      <c r="S5813" s="10">
        <f>ROUNDUP(SUM(VLOOKUP(F5813,'Pontuação'!A$2:B$11,2,FALSE),VLOOKUP(E5813,'Pontuação'!C$2:D$11,2,FALSE),VLOOKUP(H5813,'Pontuação'!I$2:J$11,2,FALSE),VLOOKUP(J5813,'Pontuação'!G$2:H$11,2,FALSE),VLOOKUP(L5813,'Pontuação'!M$2:N$13,2,FALSE)),0)</f>
        <v>1550</v>
      </c>
      <c r="T5813" s="11">
        <f t="shared" si="1"/>
        <v>155</v>
      </c>
      <c r="U5813" s="11" t="str">
        <f t="array" ref="U5813">IFERROR(INDEX('Pontuação'!G$13:G$101, MATCH(T5813, 'Pontuação'!F$13:F$101, 0)), "Faixa Indefinida")</f>
        <v>C</v>
      </c>
      <c r="V5813" s="11">
        <f t="shared" si="2"/>
        <v>0</v>
      </c>
      <c r="W5813" s="11">
        <f t="shared" si="3"/>
        <v>0</v>
      </c>
      <c r="X5813" s="11">
        <f t="shared" si="4"/>
        <v>1</v>
      </c>
      <c r="Y5813" s="11">
        <f t="shared" si="5"/>
        <v>0</v>
      </c>
      <c r="Z5813" s="12">
        <f>ROUNDUP(SUM(VLOOKUP(F5813,'Pontuação 3.0'!A$2:B$11,2,FALSE),VLOOKUP(E5813,'Pontuação 3.0'!C$2:D$11,2,FALSE),VLOOKUP(H5813,'Pontuação 3.0'!I$2:J$11,2,FALSE),VLOOKUP(J5813,'Pontuação 3.0'!G$2:H$11,2,FALSE),VLOOKUP(G5813,'Pontuação 3.0'!E$2:F$11,2,FALSE),VLOOKUP(K5813,'Pontuação 3.0'!K$2:L$11,2,FALSE),VLOOKUP(L5813,'Pontuação 3.0'!M$2:N$13,2,FALSE)),0)</f>
        <v>1957</v>
      </c>
      <c r="AA5813" s="12">
        <f t="shared" si="6"/>
        <v>196</v>
      </c>
      <c r="AB5813" s="12" t="str">
        <f t="array" ref="AB5813">IFERROR(INDEX('Pontuação 3.0'!G$13:G$191, MATCH(AA5813, 'Pontuação 3.0'!F$13:F$191, 0)), "Faixa Indefinida")</f>
        <v>C</v>
      </c>
      <c r="AC5813" s="12">
        <f t="shared" si="7"/>
        <v>0</v>
      </c>
      <c r="AD5813" s="12">
        <f t="shared" si="8"/>
        <v>0</v>
      </c>
      <c r="AE5813" s="12">
        <f t="shared" si="9"/>
        <v>1</v>
      </c>
      <c r="AF5813" s="12">
        <f t="shared" si="10"/>
        <v>0</v>
      </c>
    </row>
    <row r="5814" ht="15.75" customHeight="1">
      <c r="A5814" s="8">
        <v>45691.0</v>
      </c>
      <c r="B5814" s="9" t="s">
        <v>13243</v>
      </c>
      <c r="C5814" s="9" t="s">
        <v>13244</v>
      </c>
      <c r="D5814" s="15">
        <v>2.1988857477E10</v>
      </c>
      <c r="E5814" s="9" t="s">
        <v>13936</v>
      </c>
      <c r="F5814" s="9" t="s">
        <v>13953</v>
      </c>
      <c r="G5814" s="9" t="s">
        <v>13963</v>
      </c>
      <c r="H5814" s="9" t="s">
        <v>13949</v>
      </c>
      <c r="I5814" s="9" t="s">
        <v>13928</v>
      </c>
      <c r="J5814" s="9" t="s">
        <v>13929</v>
      </c>
      <c r="K5814" s="9" t="s">
        <v>13930</v>
      </c>
      <c r="L5814" s="9" t="s">
        <v>13931</v>
      </c>
      <c r="M5814" s="9" t="s">
        <v>13932</v>
      </c>
      <c r="N5814" s="9"/>
      <c r="O5814" s="9"/>
      <c r="P5814" s="9"/>
      <c r="Q5814" s="9"/>
      <c r="R5814" s="9"/>
      <c r="S5814" s="10">
        <f>ROUNDUP(SUM(VLOOKUP(F5814,'Pontuação'!A$2:B$11,2,FALSE),VLOOKUP(E5814,'Pontuação'!C$2:D$11,2,FALSE),VLOOKUP(H5814,'Pontuação'!I$2:J$11,2,FALSE),VLOOKUP(J5814,'Pontuação'!G$2:H$11,2,FALSE),VLOOKUP(L5814,'Pontuação'!M$2:N$13,2,FALSE)),0)</f>
        <v>1600</v>
      </c>
      <c r="T5814" s="11">
        <f t="shared" si="1"/>
        <v>160</v>
      </c>
      <c r="U5814" s="11" t="str">
        <f t="array" ref="U5814">IFERROR(INDEX('Pontuação'!G$13:G$101, MATCH(T5814, 'Pontuação'!F$13:F$101, 0)), "Faixa Indefinida")</f>
        <v>C</v>
      </c>
      <c r="V5814" s="11">
        <f t="shared" si="2"/>
        <v>0</v>
      </c>
      <c r="W5814" s="11">
        <f t="shared" si="3"/>
        <v>0</v>
      </c>
      <c r="X5814" s="11">
        <f t="shared" si="4"/>
        <v>1</v>
      </c>
      <c r="Y5814" s="11">
        <f t="shared" si="5"/>
        <v>0</v>
      </c>
      <c r="Z5814" s="12">
        <f>ROUNDUP(SUM(VLOOKUP(F5814,'Pontuação 3.0'!A$2:B$11,2,FALSE),VLOOKUP(E5814,'Pontuação 3.0'!C$2:D$11,2,FALSE),VLOOKUP(H5814,'Pontuação 3.0'!I$2:J$11,2,FALSE),VLOOKUP(J5814,'Pontuação 3.0'!G$2:H$11,2,FALSE),VLOOKUP(G5814,'Pontuação 3.0'!E$2:F$11,2,FALSE),VLOOKUP(K5814,'Pontuação 3.0'!K$2:L$11,2,FALSE),VLOOKUP(L5814,'Pontuação 3.0'!M$2:N$13,2,FALSE)),0)</f>
        <v>2515</v>
      </c>
      <c r="AA5814" s="12">
        <f t="shared" si="6"/>
        <v>252</v>
      </c>
      <c r="AB5814" s="12" t="str">
        <f t="array" ref="AB5814">IFERROR(INDEX('Pontuação 3.0'!G$13:G$191, MATCH(AA5814, 'Pontuação 3.0'!F$13:F$191, 0)), "Faixa Indefinida")</f>
        <v>A</v>
      </c>
      <c r="AC5814" s="12">
        <f t="shared" si="7"/>
        <v>1</v>
      </c>
      <c r="AD5814" s="12">
        <f t="shared" si="8"/>
        <v>0</v>
      </c>
      <c r="AE5814" s="12">
        <f t="shared" si="9"/>
        <v>0</v>
      </c>
      <c r="AF5814" s="12">
        <f t="shared" si="10"/>
        <v>0</v>
      </c>
    </row>
    <row r="5815" ht="15.75" customHeight="1">
      <c r="A5815" s="8">
        <v>45691.0</v>
      </c>
      <c r="B5815" s="9" t="s">
        <v>13239</v>
      </c>
      <c r="C5815" s="9" t="s">
        <v>13240</v>
      </c>
      <c r="D5815" s="15">
        <v>8.1996977655E10</v>
      </c>
      <c r="E5815" s="9" t="s">
        <v>13936</v>
      </c>
      <c r="F5815" s="9" t="s">
        <v>13925</v>
      </c>
      <c r="G5815" s="9" t="s">
        <v>13926</v>
      </c>
      <c r="H5815" s="9" t="s">
        <v>13951</v>
      </c>
      <c r="I5815" s="9" t="s">
        <v>13940</v>
      </c>
      <c r="J5815" s="9" t="s">
        <v>13929</v>
      </c>
      <c r="K5815" s="9" t="s">
        <v>13940</v>
      </c>
      <c r="L5815" s="9" t="s">
        <v>13945</v>
      </c>
      <c r="M5815" s="9" t="s">
        <v>13932</v>
      </c>
      <c r="N5815" s="13" t="s">
        <v>12</v>
      </c>
      <c r="O5815" s="13" t="s">
        <v>14</v>
      </c>
      <c r="P5815" s="13" t="s">
        <v>32</v>
      </c>
      <c r="Q5815" s="13" t="s">
        <v>62</v>
      </c>
      <c r="R5815" s="13" t="s">
        <v>15</v>
      </c>
      <c r="S5815" s="10">
        <f>ROUNDUP(SUM(VLOOKUP(F5815,'Pontuação'!A$2:B$11,2,FALSE),VLOOKUP(E5815,'Pontuação'!C$2:D$11,2,FALSE),VLOOKUP(H5815,'Pontuação'!I$2:J$11,2,FALSE),VLOOKUP(J5815,'Pontuação'!G$2:H$11,2,FALSE),VLOOKUP(L5815,'Pontuação'!M$2:N$13,2,FALSE)),0)</f>
        <v>1440</v>
      </c>
      <c r="T5815" s="11">
        <f t="shared" si="1"/>
        <v>144</v>
      </c>
      <c r="U5815" s="11" t="str">
        <f t="array" ref="U5815">IFERROR(INDEX('Pontuação'!G$13:G$101, MATCH(T5815, 'Pontuação'!F$13:F$101, 0)), "Faixa Indefinida")</f>
        <v>D</v>
      </c>
      <c r="V5815" s="11">
        <f t="shared" si="2"/>
        <v>0</v>
      </c>
      <c r="W5815" s="11">
        <f t="shared" si="3"/>
        <v>0</v>
      </c>
      <c r="X5815" s="11">
        <f t="shared" si="4"/>
        <v>0</v>
      </c>
      <c r="Y5815" s="11">
        <f t="shared" si="5"/>
        <v>1</v>
      </c>
      <c r="Z5815" s="12">
        <f>ROUNDUP(SUM(VLOOKUP(F5815,'Pontuação 3.0'!A$2:B$11,2,FALSE),VLOOKUP(E5815,'Pontuação 3.0'!C$2:D$11,2,FALSE),VLOOKUP(H5815,'Pontuação 3.0'!I$2:J$11,2,FALSE),VLOOKUP(J5815,'Pontuação 3.0'!G$2:H$11,2,FALSE),VLOOKUP(G5815,'Pontuação 3.0'!E$2:F$11,2,FALSE),VLOOKUP(K5815,'Pontuação 3.0'!K$2:L$11,2,FALSE),VLOOKUP(L5815,'Pontuação 3.0'!M$2:N$13,2,FALSE)),0)</f>
        <v>2060</v>
      </c>
      <c r="AA5815" s="12">
        <f t="shared" si="6"/>
        <v>206</v>
      </c>
      <c r="AB5815" s="12" t="str">
        <f t="array" ref="AB5815">IFERROR(INDEX('Pontuação 3.0'!G$13:G$191, MATCH(AA5815, 'Pontuação 3.0'!F$13:F$191, 0)), "Faixa Indefinida")</f>
        <v>C</v>
      </c>
      <c r="AC5815" s="12">
        <f t="shared" si="7"/>
        <v>0</v>
      </c>
      <c r="AD5815" s="12">
        <f t="shared" si="8"/>
        <v>0</v>
      </c>
      <c r="AE5815" s="12">
        <f t="shared" si="9"/>
        <v>1</v>
      </c>
      <c r="AF5815" s="12">
        <f t="shared" si="10"/>
        <v>0</v>
      </c>
    </row>
    <row r="5816" ht="15.75" customHeight="1">
      <c r="A5816" s="8">
        <v>45691.0</v>
      </c>
      <c r="B5816" s="9" t="s">
        <v>11081</v>
      </c>
      <c r="C5816" s="9" t="s">
        <v>11082</v>
      </c>
      <c r="D5816" s="15">
        <v>9.684119318E9</v>
      </c>
      <c r="E5816" s="9" t="s">
        <v>13936</v>
      </c>
      <c r="F5816" s="9" t="s">
        <v>13950</v>
      </c>
      <c r="G5816" s="9" t="s">
        <v>13926</v>
      </c>
      <c r="H5816" s="9" t="s">
        <v>13927</v>
      </c>
      <c r="I5816" s="9" t="s">
        <v>13928</v>
      </c>
      <c r="J5816" s="9" t="s">
        <v>13929</v>
      </c>
      <c r="K5816" s="9" t="s">
        <v>13940</v>
      </c>
      <c r="L5816" s="9" t="s">
        <v>13931</v>
      </c>
      <c r="M5816" s="9" t="s">
        <v>13942</v>
      </c>
      <c r="N5816" s="13" t="s">
        <v>12</v>
      </c>
      <c r="O5816" s="13" t="s">
        <v>14</v>
      </c>
      <c r="P5816" s="13" t="s">
        <v>13</v>
      </c>
      <c r="Q5816" s="13" t="s">
        <v>3528</v>
      </c>
      <c r="R5816" s="13" t="s">
        <v>65</v>
      </c>
      <c r="S5816" s="10">
        <f>ROUNDUP(SUM(VLOOKUP(F5816,'Pontuação'!A$2:B$11,2,FALSE),VLOOKUP(E5816,'Pontuação'!C$2:D$11,2,FALSE),VLOOKUP(H5816,'Pontuação'!I$2:J$11,2,FALSE),VLOOKUP(J5816,'Pontuação'!G$2:H$11,2,FALSE),VLOOKUP(L5816,'Pontuação'!M$2:N$13,2,FALSE)),0)</f>
        <v>1439</v>
      </c>
      <c r="T5816" s="11">
        <f t="shared" si="1"/>
        <v>144</v>
      </c>
      <c r="U5816" s="11" t="str">
        <f t="array" ref="U5816">IFERROR(INDEX('Pontuação'!G$13:G$101, MATCH(T5816, 'Pontuação'!F$13:F$101, 0)), "Faixa Indefinida")</f>
        <v>D</v>
      </c>
      <c r="V5816" s="11">
        <f t="shared" si="2"/>
        <v>0</v>
      </c>
      <c r="W5816" s="11">
        <f t="shared" si="3"/>
        <v>0</v>
      </c>
      <c r="X5816" s="11">
        <f t="shared" si="4"/>
        <v>0</v>
      </c>
      <c r="Y5816" s="11">
        <f t="shared" si="5"/>
        <v>1</v>
      </c>
      <c r="Z5816" s="12">
        <f>ROUNDUP(SUM(VLOOKUP(F5816,'Pontuação 3.0'!A$2:B$11,2,FALSE),VLOOKUP(E5816,'Pontuação 3.0'!C$2:D$11,2,FALSE),VLOOKUP(H5816,'Pontuação 3.0'!I$2:J$11,2,FALSE),VLOOKUP(J5816,'Pontuação 3.0'!G$2:H$11,2,FALSE),VLOOKUP(G5816,'Pontuação 3.0'!E$2:F$11,2,FALSE),VLOOKUP(K5816,'Pontuação 3.0'!K$2:L$11,2,FALSE),VLOOKUP(L5816,'Pontuação 3.0'!M$2:N$13,2,FALSE)),0)</f>
        <v>1974</v>
      </c>
      <c r="AA5816" s="12">
        <f t="shared" si="6"/>
        <v>197</v>
      </c>
      <c r="AB5816" s="12" t="str">
        <f t="array" ref="AB5816">IFERROR(INDEX('Pontuação 3.0'!G$13:G$191, MATCH(AA5816, 'Pontuação 3.0'!F$13:F$191, 0)), "Faixa Indefinida")</f>
        <v>C</v>
      </c>
      <c r="AC5816" s="12">
        <f t="shared" si="7"/>
        <v>0</v>
      </c>
      <c r="AD5816" s="12">
        <f t="shared" si="8"/>
        <v>0</v>
      </c>
      <c r="AE5816" s="12">
        <f t="shared" si="9"/>
        <v>1</v>
      </c>
      <c r="AF5816" s="12">
        <f t="shared" si="10"/>
        <v>0</v>
      </c>
    </row>
    <row r="5817" ht="15.75" customHeight="1">
      <c r="A5817" s="8">
        <v>45691.0</v>
      </c>
      <c r="B5817" s="9" t="s">
        <v>13245</v>
      </c>
      <c r="C5817" s="9" t="s">
        <v>13246</v>
      </c>
      <c r="D5817" s="15">
        <v>8.6998226754E10</v>
      </c>
      <c r="E5817" s="9" t="s">
        <v>13924</v>
      </c>
      <c r="F5817" s="9" t="s">
        <v>13948</v>
      </c>
      <c r="G5817" s="9" t="s">
        <v>13957</v>
      </c>
      <c r="H5817" s="9" t="s">
        <v>13927</v>
      </c>
      <c r="I5817" s="9" t="s">
        <v>13940</v>
      </c>
      <c r="J5817" s="9" t="s">
        <v>13939</v>
      </c>
      <c r="K5817" s="9" t="s">
        <v>13940</v>
      </c>
      <c r="L5817" s="9" t="s">
        <v>13945</v>
      </c>
      <c r="M5817" s="9" t="s">
        <v>13967</v>
      </c>
      <c r="N5817" s="13" t="s">
        <v>12</v>
      </c>
      <c r="O5817" s="13" t="s">
        <v>14</v>
      </c>
      <c r="P5817" s="13" t="s">
        <v>13</v>
      </c>
      <c r="Q5817" s="13" t="s">
        <v>77</v>
      </c>
      <c r="R5817" s="13" t="s">
        <v>15</v>
      </c>
      <c r="S5817" s="10">
        <f>ROUNDUP(SUM(VLOOKUP(F5817,'Pontuação'!A$2:B$11,2,FALSE),VLOOKUP(E5817,'Pontuação'!C$2:D$11,2,FALSE),VLOOKUP(H5817,'Pontuação'!I$2:J$11,2,FALSE),VLOOKUP(J5817,'Pontuação'!G$2:H$11,2,FALSE),VLOOKUP(L5817,'Pontuação'!M$2:N$13,2,FALSE)),0)</f>
        <v>1668</v>
      </c>
      <c r="T5817" s="11">
        <f t="shared" si="1"/>
        <v>167</v>
      </c>
      <c r="U5817" s="11" t="str">
        <f t="array" ref="U5817">IFERROR(INDEX('Pontuação'!G$13:G$101, MATCH(T5817, 'Pontuação'!F$13:F$101, 0)), "Faixa Indefinida")</f>
        <v>B</v>
      </c>
      <c r="V5817" s="11">
        <f t="shared" si="2"/>
        <v>0</v>
      </c>
      <c r="W5817" s="11">
        <f t="shared" si="3"/>
        <v>1</v>
      </c>
      <c r="X5817" s="11">
        <f t="shared" si="4"/>
        <v>0</v>
      </c>
      <c r="Y5817" s="11">
        <f t="shared" si="5"/>
        <v>0</v>
      </c>
      <c r="Z5817" s="12">
        <f>ROUNDUP(SUM(VLOOKUP(F5817,'Pontuação 3.0'!A$2:B$11,2,FALSE),VLOOKUP(E5817,'Pontuação 3.0'!C$2:D$11,2,FALSE),VLOOKUP(H5817,'Pontuação 3.0'!I$2:J$11,2,FALSE),VLOOKUP(J5817,'Pontuação 3.0'!G$2:H$11,2,FALSE),VLOOKUP(G5817,'Pontuação 3.0'!E$2:F$11,2,FALSE),VLOOKUP(K5817,'Pontuação 3.0'!K$2:L$11,2,FALSE),VLOOKUP(L5817,'Pontuação 3.0'!M$2:N$13,2,FALSE)),0)</f>
        <v>1899</v>
      </c>
      <c r="AA5817" s="12">
        <f t="shared" si="6"/>
        <v>190</v>
      </c>
      <c r="AB5817" s="12" t="str">
        <f t="array" ref="AB5817">IFERROR(INDEX('Pontuação 3.0'!G$13:G$191, MATCH(AA5817, 'Pontuação 3.0'!F$13:F$191, 0)), "Faixa Indefinida")</f>
        <v>D</v>
      </c>
      <c r="AC5817" s="12">
        <f t="shared" si="7"/>
        <v>0</v>
      </c>
      <c r="AD5817" s="12">
        <f t="shared" si="8"/>
        <v>0</v>
      </c>
      <c r="AE5817" s="12">
        <f t="shared" si="9"/>
        <v>0</v>
      </c>
      <c r="AF5817" s="12">
        <f t="shared" si="10"/>
        <v>1</v>
      </c>
    </row>
    <row r="5818" ht="15.75" customHeight="1">
      <c r="A5818" s="8">
        <v>45691.0</v>
      </c>
      <c r="B5818" s="9" t="s">
        <v>13247</v>
      </c>
      <c r="C5818" s="9" t="s">
        <v>13248</v>
      </c>
      <c r="D5818" s="15">
        <v>3.4992064727E10</v>
      </c>
      <c r="E5818" s="9" t="s">
        <v>13936</v>
      </c>
      <c r="F5818" s="9" t="s">
        <v>13948</v>
      </c>
      <c r="G5818" s="9" t="s">
        <v>13926</v>
      </c>
      <c r="H5818" s="9" t="s">
        <v>13951</v>
      </c>
      <c r="I5818" s="9" t="s">
        <v>13940</v>
      </c>
      <c r="J5818" s="9" t="s">
        <v>13929</v>
      </c>
      <c r="K5818" s="9" t="s">
        <v>13940</v>
      </c>
      <c r="L5818" s="9" t="s">
        <v>13931</v>
      </c>
      <c r="M5818" s="9" t="s">
        <v>13942</v>
      </c>
      <c r="N5818" s="13" t="s">
        <v>12</v>
      </c>
      <c r="O5818" s="13" t="s">
        <v>14</v>
      </c>
      <c r="P5818" s="13" t="s">
        <v>32</v>
      </c>
      <c r="Q5818" s="13" t="s">
        <v>62</v>
      </c>
      <c r="R5818" s="13" t="s">
        <v>15</v>
      </c>
      <c r="S5818" s="10">
        <f>ROUNDUP(SUM(VLOOKUP(F5818,'Pontuação'!A$2:B$11,2,FALSE),VLOOKUP(E5818,'Pontuação'!C$2:D$11,2,FALSE),VLOOKUP(H5818,'Pontuação'!I$2:J$11,2,FALSE),VLOOKUP(J5818,'Pontuação'!G$2:H$11,2,FALSE),VLOOKUP(L5818,'Pontuação'!M$2:N$13,2,FALSE)),0)</f>
        <v>1541</v>
      </c>
      <c r="T5818" s="11">
        <f t="shared" si="1"/>
        <v>154</v>
      </c>
      <c r="U5818" s="11" t="str">
        <f t="array" ref="U5818">IFERROR(INDEX('Pontuação'!G$13:G$101, MATCH(T5818, 'Pontuação'!F$13:F$101, 0)), "Faixa Indefinida")</f>
        <v>C</v>
      </c>
      <c r="V5818" s="11">
        <f t="shared" si="2"/>
        <v>0</v>
      </c>
      <c r="W5818" s="11">
        <f t="shared" si="3"/>
        <v>0</v>
      </c>
      <c r="X5818" s="11">
        <f t="shared" si="4"/>
        <v>1</v>
      </c>
      <c r="Y5818" s="11">
        <f t="shared" si="5"/>
        <v>0</v>
      </c>
      <c r="Z5818" s="12">
        <f>ROUNDUP(SUM(VLOOKUP(F5818,'Pontuação 3.0'!A$2:B$11,2,FALSE),VLOOKUP(E5818,'Pontuação 3.0'!C$2:D$11,2,FALSE),VLOOKUP(H5818,'Pontuação 3.0'!I$2:J$11,2,FALSE),VLOOKUP(J5818,'Pontuação 3.0'!G$2:H$11,2,FALSE),VLOOKUP(G5818,'Pontuação 3.0'!E$2:F$11,2,FALSE),VLOOKUP(K5818,'Pontuação 3.0'!K$2:L$11,2,FALSE),VLOOKUP(L5818,'Pontuação 3.0'!M$2:N$13,2,FALSE)),0)</f>
        <v>1989</v>
      </c>
      <c r="AA5818" s="12">
        <f t="shared" si="6"/>
        <v>199</v>
      </c>
      <c r="AB5818" s="12" t="str">
        <f t="array" ref="AB5818">IFERROR(INDEX('Pontuação 3.0'!G$13:G$191, MATCH(AA5818, 'Pontuação 3.0'!F$13:F$191, 0)), "Faixa Indefinida")</f>
        <v>C</v>
      </c>
      <c r="AC5818" s="12">
        <f t="shared" si="7"/>
        <v>0</v>
      </c>
      <c r="AD5818" s="12">
        <f t="shared" si="8"/>
        <v>0</v>
      </c>
      <c r="AE5818" s="12">
        <f t="shared" si="9"/>
        <v>1</v>
      </c>
      <c r="AF5818" s="12">
        <f t="shared" si="10"/>
        <v>0</v>
      </c>
    </row>
    <row r="5819" ht="15.75" customHeight="1">
      <c r="A5819" s="8">
        <v>45691.0</v>
      </c>
      <c r="B5819" s="9" t="s">
        <v>1972</v>
      </c>
      <c r="C5819" s="9" t="s">
        <v>13251</v>
      </c>
      <c r="D5819" s="15">
        <v>1.7996127974E10</v>
      </c>
      <c r="E5819" s="9" t="s">
        <v>13936</v>
      </c>
      <c r="F5819" s="9" t="s">
        <v>13950</v>
      </c>
      <c r="G5819" s="9" t="s">
        <v>13926</v>
      </c>
      <c r="H5819" s="9" t="s">
        <v>13951</v>
      </c>
      <c r="I5819" s="9" t="s">
        <v>13940</v>
      </c>
      <c r="J5819" s="9" t="s">
        <v>13929</v>
      </c>
      <c r="K5819" s="9" t="s">
        <v>13930</v>
      </c>
      <c r="L5819" s="9" t="s">
        <v>13954</v>
      </c>
      <c r="M5819" s="9" t="s">
        <v>13946</v>
      </c>
      <c r="N5819" s="13" t="s">
        <v>12</v>
      </c>
      <c r="O5819" s="13" t="s">
        <v>14</v>
      </c>
      <c r="P5819" s="13" t="s">
        <v>32</v>
      </c>
      <c r="Q5819" s="13" t="s">
        <v>77</v>
      </c>
      <c r="R5819" s="13" t="s">
        <v>15</v>
      </c>
      <c r="S5819" s="10">
        <f>ROUNDUP(SUM(VLOOKUP(F5819,'Pontuação'!A$2:B$11,2,FALSE),VLOOKUP(E5819,'Pontuação'!C$2:D$11,2,FALSE),VLOOKUP(H5819,'Pontuação'!I$2:J$11,2,FALSE),VLOOKUP(J5819,'Pontuação'!G$2:H$11,2,FALSE),VLOOKUP(L5819,'Pontuação'!M$2:N$13,2,FALSE)),0)</f>
        <v>1516</v>
      </c>
      <c r="T5819" s="11">
        <f t="shared" si="1"/>
        <v>152</v>
      </c>
      <c r="U5819" s="11" t="str">
        <f t="array" ref="U5819">IFERROR(INDEX('Pontuação'!G$13:G$101, MATCH(T5819, 'Pontuação'!F$13:F$101, 0)), "Faixa Indefinida")</f>
        <v>C</v>
      </c>
      <c r="V5819" s="11">
        <f t="shared" si="2"/>
        <v>0</v>
      </c>
      <c r="W5819" s="11">
        <f t="shared" si="3"/>
        <v>0</v>
      </c>
      <c r="X5819" s="11">
        <f t="shared" si="4"/>
        <v>1</v>
      </c>
      <c r="Y5819" s="11">
        <f t="shared" si="5"/>
        <v>0</v>
      </c>
      <c r="Z5819" s="12">
        <f>ROUNDUP(SUM(VLOOKUP(F5819,'Pontuação 3.0'!A$2:B$11,2,FALSE),VLOOKUP(E5819,'Pontuação 3.0'!C$2:D$11,2,FALSE),VLOOKUP(H5819,'Pontuação 3.0'!I$2:J$11,2,FALSE),VLOOKUP(J5819,'Pontuação 3.0'!G$2:H$11,2,FALSE),VLOOKUP(G5819,'Pontuação 3.0'!E$2:F$11,2,FALSE),VLOOKUP(K5819,'Pontuação 3.0'!K$2:L$11,2,FALSE),VLOOKUP(L5819,'Pontuação 3.0'!M$2:N$13,2,FALSE)),0)</f>
        <v>2353</v>
      </c>
      <c r="AA5819" s="12">
        <f t="shared" si="6"/>
        <v>235</v>
      </c>
      <c r="AB5819" s="12" t="str">
        <f t="array" ref="AB5819">IFERROR(INDEX('Pontuação 3.0'!G$13:G$191, MATCH(AA5819, 'Pontuação 3.0'!F$13:F$191, 0)), "Faixa Indefinida")</f>
        <v>B</v>
      </c>
      <c r="AC5819" s="12">
        <f t="shared" si="7"/>
        <v>0</v>
      </c>
      <c r="AD5819" s="12">
        <f t="shared" si="8"/>
        <v>1</v>
      </c>
      <c r="AE5819" s="12">
        <f t="shared" si="9"/>
        <v>0</v>
      </c>
      <c r="AF5819" s="12">
        <f t="shared" si="10"/>
        <v>0</v>
      </c>
    </row>
    <row r="5820" ht="15.75" customHeight="1">
      <c r="A5820" s="8">
        <v>45691.0</v>
      </c>
      <c r="B5820" s="9" t="s">
        <v>940</v>
      </c>
      <c r="C5820" s="9" t="s">
        <v>13254</v>
      </c>
      <c r="D5820" s="15">
        <v>2.1978762714E10</v>
      </c>
      <c r="E5820" s="9" t="s">
        <v>13936</v>
      </c>
      <c r="F5820" s="9" t="s">
        <v>13950</v>
      </c>
      <c r="G5820" s="9" t="s">
        <v>13926</v>
      </c>
      <c r="H5820" s="9" t="s">
        <v>13951</v>
      </c>
      <c r="I5820" s="9" t="s">
        <v>13940</v>
      </c>
      <c r="J5820" s="9" t="s">
        <v>13939</v>
      </c>
      <c r="K5820" s="9" t="s">
        <v>13940</v>
      </c>
      <c r="L5820" s="9" t="s">
        <v>13931</v>
      </c>
      <c r="M5820" s="9" t="s">
        <v>13967</v>
      </c>
      <c r="N5820" s="13" t="s">
        <v>12</v>
      </c>
      <c r="O5820" s="13" t="s">
        <v>14</v>
      </c>
      <c r="P5820" s="13" t="s">
        <v>32</v>
      </c>
      <c r="Q5820" s="13" t="s">
        <v>48</v>
      </c>
      <c r="R5820" s="13" t="s">
        <v>15</v>
      </c>
      <c r="S5820" s="10">
        <f>ROUNDUP(SUM(VLOOKUP(F5820,'Pontuação'!A$2:B$11,2,FALSE),VLOOKUP(E5820,'Pontuação'!C$2:D$11,2,FALSE),VLOOKUP(H5820,'Pontuação'!I$2:J$11,2,FALSE),VLOOKUP(J5820,'Pontuação'!G$2:H$11,2,FALSE),VLOOKUP(L5820,'Pontuação'!M$2:N$13,2,FALSE)),0)</f>
        <v>1658</v>
      </c>
      <c r="T5820" s="11">
        <f t="shared" si="1"/>
        <v>166</v>
      </c>
      <c r="U5820" s="11" t="str">
        <f t="array" ref="U5820">IFERROR(INDEX('Pontuação'!G$13:G$101, MATCH(T5820, 'Pontuação'!F$13:F$101, 0)), "Faixa Indefinida")</f>
        <v>B</v>
      </c>
      <c r="V5820" s="11">
        <f t="shared" si="2"/>
        <v>0</v>
      </c>
      <c r="W5820" s="11">
        <f t="shared" si="3"/>
        <v>1</v>
      </c>
      <c r="X5820" s="11">
        <f t="shared" si="4"/>
        <v>0</v>
      </c>
      <c r="Y5820" s="11">
        <f t="shared" si="5"/>
        <v>0</v>
      </c>
      <c r="Z5820" s="12">
        <f>ROUNDUP(SUM(VLOOKUP(F5820,'Pontuação 3.0'!A$2:B$11,2,FALSE),VLOOKUP(E5820,'Pontuação 3.0'!C$2:D$11,2,FALSE),VLOOKUP(H5820,'Pontuação 3.0'!I$2:J$11,2,FALSE),VLOOKUP(J5820,'Pontuação 3.0'!G$2:H$11,2,FALSE),VLOOKUP(G5820,'Pontuação 3.0'!E$2:F$11,2,FALSE),VLOOKUP(K5820,'Pontuação 3.0'!K$2:L$11,2,FALSE),VLOOKUP(L5820,'Pontuação 3.0'!M$2:N$13,2,FALSE)),0)</f>
        <v>2274</v>
      </c>
      <c r="AA5820" s="12">
        <f t="shared" si="6"/>
        <v>227</v>
      </c>
      <c r="AB5820" s="12" t="str">
        <f t="array" ref="AB5820">IFERROR(INDEX('Pontuação 3.0'!G$13:G$191, MATCH(AA5820, 'Pontuação 3.0'!F$13:F$191, 0)), "Faixa Indefinida")</f>
        <v>B</v>
      </c>
      <c r="AC5820" s="12">
        <f t="shared" si="7"/>
        <v>0</v>
      </c>
      <c r="AD5820" s="12">
        <f t="shared" si="8"/>
        <v>1</v>
      </c>
      <c r="AE5820" s="12">
        <f t="shared" si="9"/>
        <v>0</v>
      </c>
      <c r="AF5820" s="12">
        <f t="shared" si="10"/>
        <v>0</v>
      </c>
    </row>
    <row r="5821" ht="15.75" customHeight="1">
      <c r="A5821" s="8">
        <v>45691.0</v>
      </c>
      <c r="B5821" s="9" t="s">
        <v>4670</v>
      </c>
      <c r="C5821" s="9" t="s">
        <v>13253</v>
      </c>
      <c r="D5821" s="15">
        <v>3.1990665561E10</v>
      </c>
      <c r="E5821" s="9" t="s">
        <v>13936</v>
      </c>
      <c r="F5821" s="9" t="s">
        <v>13950</v>
      </c>
      <c r="G5821" s="9" t="s">
        <v>13955</v>
      </c>
      <c r="H5821" s="9" t="s">
        <v>13951</v>
      </c>
      <c r="I5821" s="9" t="s">
        <v>13928</v>
      </c>
      <c r="J5821" s="9" t="s">
        <v>13956</v>
      </c>
      <c r="K5821" s="9" t="s">
        <v>13940</v>
      </c>
      <c r="L5821" s="9" t="s">
        <v>13931</v>
      </c>
      <c r="M5821" s="9" t="s">
        <v>13942</v>
      </c>
      <c r="N5821" s="13" t="s">
        <v>12</v>
      </c>
      <c r="O5821" s="13" t="s">
        <v>14</v>
      </c>
      <c r="P5821" s="13" t="s">
        <v>13</v>
      </c>
      <c r="Q5821" s="13" t="s">
        <v>16</v>
      </c>
      <c r="R5821" s="13" t="s">
        <v>15</v>
      </c>
      <c r="S5821" s="10">
        <f>ROUNDUP(SUM(VLOOKUP(F5821,'Pontuação'!A$2:B$11,2,FALSE),VLOOKUP(E5821,'Pontuação'!C$2:D$11,2,FALSE),VLOOKUP(H5821,'Pontuação'!I$2:J$11,2,FALSE),VLOOKUP(J5821,'Pontuação'!G$2:H$11,2,FALSE),VLOOKUP(L5821,'Pontuação'!M$2:N$13,2,FALSE)),0)</f>
        <v>1831</v>
      </c>
      <c r="T5821" s="11">
        <f t="shared" si="1"/>
        <v>183</v>
      </c>
      <c r="U5821" s="11" t="str">
        <f t="array" ref="U5821">IFERROR(INDEX('Pontuação'!G$13:G$101, MATCH(T5821, 'Pontuação'!F$13:F$101, 0)), "Faixa Indefinida")</f>
        <v>B</v>
      </c>
      <c r="V5821" s="11">
        <f t="shared" si="2"/>
        <v>0</v>
      </c>
      <c r="W5821" s="11">
        <f t="shared" si="3"/>
        <v>1</v>
      </c>
      <c r="X5821" s="11">
        <f t="shared" si="4"/>
        <v>0</v>
      </c>
      <c r="Y5821" s="11">
        <f t="shared" si="5"/>
        <v>0</v>
      </c>
      <c r="Z5821" s="12">
        <f>ROUNDUP(SUM(VLOOKUP(F5821,'Pontuação 3.0'!A$2:B$11,2,FALSE),VLOOKUP(E5821,'Pontuação 3.0'!C$2:D$11,2,FALSE),VLOOKUP(H5821,'Pontuação 3.0'!I$2:J$11,2,FALSE),VLOOKUP(J5821,'Pontuação 3.0'!G$2:H$11,2,FALSE),VLOOKUP(G5821,'Pontuação 3.0'!E$2:F$11,2,FALSE),VLOOKUP(K5821,'Pontuação 3.0'!K$2:L$11,2,FALSE),VLOOKUP(L5821,'Pontuação 3.0'!M$2:N$13,2,FALSE)),0)</f>
        <v>2491</v>
      </c>
      <c r="AA5821" s="12">
        <f t="shared" si="6"/>
        <v>249</v>
      </c>
      <c r="AB5821" s="12" t="str">
        <f t="array" ref="AB5821">IFERROR(INDEX('Pontuação 3.0'!G$13:G$191, MATCH(AA5821, 'Pontuação 3.0'!F$13:F$191, 0)), "Faixa Indefinida")</f>
        <v>A</v>
      </c>
      <c r="AC5821" s="12">
        <f t="shared" si="7"/>
        <v>1</v>
      </c>
      <c r="AD5821" s="12">
        <f t="shared" si="8"/>
        <v>0</v>
      </c>
      <c r="AE5821" s="12">
        <f t="shared" si="9"/>
        <v>0</v>
      </c>
      <c r="AF5821" s="12">
        <f t="shared" si="10"/>
        <v>0</v>
      </c>
    </row>
    <row r="5822" ht="15.75" customHeight="1">
      <c r="A5822" s="8">
        <v>45691.0</v>
      </c>
      <c r="B5822" s="9" t="s">
        <v>7570</v>
      </c>
      <c r="C5822" s="9" t="s">
        <v>13252</v>
      </c>
      <c r="D5822" s="15">
        <v>2.1982824998E10</v>
      </c>
      <c r="E5822" s="9" t="s">
        <v>13924</v>
      </c>
      <c r="F5822" s="9" t="s">
        <v>13937</v>
      </c>
      <c r="G5822" s="9" t="s">
        <v>13944</v>
      </c>
      <c r="H5822" s="9" t="s">
        <v>13938</v>
      </c>
      <c r="I5822" s="9" t="s">
        <v>13928</v>
      </c>
      <c r="J5822" s="9" t="s">
        <v>13929</v>
      </c>
      <c r="K5822" s="9" t="s">
        <v>13940</v>
      </c>
      <c r="L5822" s="9" t="s">
        <v>13945</v>
      </c>
      <c r="M5822" s="9" t="s">
        <v>13942</v>
      </c>
      <c r="N5822" s="13" t="s">
        <v>12</v>
      </c>
      <c r="O5822" s="13" t="s">
        <v>14</v>
      </c>
      <c r="P5822" s="13" t="s">
        <v>13</v>
      </c>
      <c r="Q5822" s="13" t="s">
        <v>12986</v>
      </c>
      <c r="R5822" s="13" t="s">
        <v>15</v>
      </c>
      <c r="S5822" s="10">
        <f>ROUNDUP(SUM(VLOOKUP(F5822,'Pontuação'!A$2:B$11,2,FALSE),VLOOKUP(E5822,'Pontuação'!C$2:D$11,2,FALSE),VLOOKUP(H5822,'Pontuação'!I$2:J$11,2,FALSE),VLOOKUP(J5822,'Pontuação'!G$2:H$11,2,FALSE),VLOOKUP(L5822,'Pontuação'!M$2:N$13,2,FALSE)),0)</f>
        <v>1686</v>
      </c>
      <c r="T5822" s="11">
        <f t="shared" si="1"/>
        <v>169</v>
      </c>
      <c r="U5822" s="11" t="str">
        <f t="array" ref="U5822">IFERROR(INDEX('Pontuação'!G$13:G$101, MATCH(T5822, 'Pontuação'!F$13:F$101, 0)), "Faixa Indefinida")</f>
        <v>B</v>
      </c>
      <c r="V5822" s="11">
        <f t="shared" si="2"/>
        <v>0</v>
      </c>
      <c r="W5822" s="11">
        <f t="shared" si="3"/>
        <v>1</v>
      </c>
      <c r="X5822" s="11">
        <f t="shared" si="4"/>
        <v>0</v>
      </c>
      <c r="Y5822" s="11">
        <f t="shared" si="5"/>
        <v>0</v>
      </c>
      <c r="Z5822" s="12">
        <f>ROUNDUP(SUM(VLOOKUP(F5822,'Pontuação 3.0'!A$2:B$11,2,FALSE),VLOOKUP(E5822,'Pontuação 3.0'!C$2:D$11,2,FALSE),VLOOKUP(H5822,'Pontuação 3.0'!I$2:J$11,2,FALSE),VLOOKUP(J5822,'Pontuação 3.0'!G$2:H$11,2,FALSE),VLOOKUP(G5822,'Pontuação 3.0'!E$2:F$11,2,FALSE),VLOOKUP(K5822,'Pontuação 3.0'!K$2:L$11,2,FALSE),VLOOKUP(L5822,'Pontuação 3.0'!M$2:N$13,2,FALSE)),0)</f>
        <v>1752</v>
      </c>
      <c r="AA5822" s="12">
        <f t="shared" si="6"/>
        <v>175</v>
      </c>
      <c r="AB5822" s="12" t="str">
        <f t="array" ref="AB5822">IFERROR(INDEX('Pontuação 3.0'!G$13:G$191, MATCH(AA5822, 'Pontuação 3.0'!F$13:F$191, 0)), "Faixa Indefinida")</f>
        <v>D</v>
      </c>
      <c r="AC5822" s="12">
        <f t="shared" si="7"/>
        <v>0</v>
      </c>
      <c r="AD5822" s="12">
        <f t="shared" si="8"/>
        <v>0</v>
      </c>
      <c r="AE5822" s="12">
        <f t="shared" si="9"/>
        <v>0</v>
      </c>
      <c r="AF5822" s="12">
        <f t="shared" si="10"/>
        <v>1</v>
      </c>
    </row>
    <row r="5823" ht="15.75" customHeight="1">
      <c r="A5823" s="8">
        <v>45691.0</v>
      </c>
      <c r="B5823" s="9" t="s">
        <v>13256</v>
      </c>
      <c r="C5823" s="9" t="s">
        <v>13257</v>
      </c>
      <c r="D5823" s="15">
        <v>1.9998398911E10</v>
      </c>
      <c r="E5823" s="9" t="s">
        <v>13936</v>
      </c>
      <c r="F5823" s="9" t="s">
        <v>13950</v>
      </c>
      <c r="G5823" s="9" t="s">
        <v>13926</v>
      </c>
      <c r="H5823" s="9" t="s">
        <v>13949</v>
      </c>
      <c r="I5823" s="9" t="s">
        <v>13940</v>
      </c>
      <c r="J5823" s="9" t="s">
        <v>13956</v>
      </c>
      <c r="K5823" s="9" t="s">
        <v>13940</v>
      </c>
      <c r="L5823" s="9" t="s">
        <v>13931</v>
      </c>
      <c r="M5823" s="9" t="s">
        <v>13932</v>
      </c>
      <c r="N5823" s="13" t="s">
        <v>12</v>
      </c>
      <c r="O5823" s="13" t="s">
        <v>14</v>
      </c>
      <c r="P5823" s="13" t="s">
        <v>32</v>
      </c>
      <c r="Q5823" s="13" t="s">
        <v>48</v>
      </c>
      <c r="R5823" s="13" t="s">
        <v>65</v>
      </c>
      <c r="S5823" s="10">
        <f>ROUNDUP(SUM(VLOOKUP(F5823,'Pontuação'!A$2:B$11,2,FALSE),VLOOKUP(E5823,'Pontuação'!C$2:D$11,2,FALSE),VLOOKUP(H5823,'Pontuação'!I$2:J$11,2,FALSE),VLOOKUP(J5823,'Pontuação'!G$2:H$11,2,FALSE),VLOOKUP(L5823,'Pontuação'!M$2:N$13,2,FALSE)),0)</f>
        <v>1873</v>
      </c>
      <c r="T5823" s="11">
        <f t="shared" si="1"/>
        <v>187</v>
      </c>
      <c r="U5823" s="11" t="str">
        <f t="array" ref="U5823">IFERROR(INDEX('Pontuação'!G$13:G$101, MATCH(T5823, 'Pontuação'!F$13:F$101, 0)), "Faixa Indefinida")</f>
        <v>A</v>
      </c>
      <c r="V5823" s="11">
        <f t="shared" si="2"/>
        <v>1</v>
      </c>
      <c r="W5823" s="11">
        <f t="shared" si="3"/>
        <v>0</v>
      </c>
      <c r="X5823" s="11">
        <f t="shared" si="4"/>
        <v>0</v>
      </c>
      <c r="Y5823" s="11">
        <f t="shared" si="5"/>
        <v>0</v>
      </c>
      <c r="Z5823" s="12">
        <f>ROUNDUP(SUM(VLOOKUP(F5823,'Pontuação 3.0'!A$2:B$11,2,FALSE),VLOOKUP(E5823,'Pontuação 3.0'!C$2:D$11,2,FALSE),VLOOKUP(H5823,'Pontuação 3.0'!I$2:J$11,2,FALSE),VLOOKUP(J5823,'Pontuação 3.0'!G$2:H$11,2,FALSE),VLOOKUP(G5823,'Pontuação 3.0'!E$2:F$11,2,FALSE),VLOOKUP(K5823,'Pontuação 3.0'!K$2:L$11,2,FALSE),VLOOKUP(L5823,'Pontuação 3.0'!M$2:N$13,2,FALSE)),0)</f>
        <v>2484</v>
      </c>
      <c r="AA5823" s="12">
        <f t="shared" si="6"/>
        <v>248</v>
      </c>
      <c r="AB5823" s="12" t="str">
        <f t="array" ref="AB5823">IFERROR(INDEX('Pontuação 3.0'!G$13:G$191, MATCH(AA5823, 'Pontuação 3.0'!F$13:F$191, 0)), "Faixa Indefinida")</f>
        <v>A</v>
      </c>
      <c r="AC5823" s="12">
        <f t="shared" si="7"/>
        <v>1</v>
      </c>
      <c r="AD5823" s="12">
        <f t="shared" si="8"/>
        <v>0</v>
      </c>
      <c r="AE5823" s="12">
        <f t="shared" si="9"/>
        <v>0</v>
      </c>
      <c r="AF5823" s="12">
        <f t="shared" si="10"/>
        <v>0</v>
      </c>
    </row>
    <row r="5824" ht="15.75" customHeight="1">
      <c r="A5824" s="8">
        <v>45691.0</v>
      </c>
      <c r="B5824" s="9" t="s">
        <v>2979</v>
      </c>
      <c r="C5824" s="9" t="s">
        <v>13255</v>
      </c>
      <c r="D5824" s="15">
        <v>5.3991378564E10</v>
      </c>
      <c r="E5824" s="9" t="s">
        <v>13924</v>
      </c>
      <c r="F5824" s="9" t="s">
        <v>13950</v>
      </c>
      <c r="G5824" s="9" t="s">
        <v>13926</v>
      </c>
      <c r="H5824" s="9" t="s">
        <v>13949</v>
      </c>
      <c r="I5824" s="9" t="s">
        <v>13928</v>
      </c>
      <c r="J5824" s="9" t="s">
        <v>13956</v>
      </c>
      <c r="K5824" s="9" t="s">
        <v>13940</v>
      </c>
      <c r="L5824" s="9" t="s">
        <v>13945</v>
      </c>
      <c r="M5824" s="9" t="s">
        <v>13932</v>
      </c>
      <c r="N5824" s="13" t="s">
        <v>12</v>
      </c>
      <c r="O5824" s="13" t="s">
        <v>14</v>
      </c>
      <c r="P5824" s="13" t="s">
        <v>39</v>
      </c>
      <c r="Q5824" s="13" t="s">
        <v>48</v>
      </c>
      <c r="R5824" s="13" t="s">
        <v>15</v>
      </c>
      <c r="S5824" s="10">
        <f>ROUNDUP(SUM(VLOOKUP(F5824,'Pontuação'!A$2:B$11,2,FALSE),VLOOKUP(E5824,'Pontuação'!C$2:D$11,2,FALSE),VLOOKUP(H5824,'Pontuação'!I$2:J$11,2,FALSE),VLOOKUP(J5824,'Pontuação'!G$2:H$11,2,FALSE),VLOOKUP(L5824,'Pontuação'!M$2:N$13,2,FALSE)),0)</f>
        <v>2009</v>
      </c>
      <c r="T5824" s="11">
        <f t="shared" si="1"/>
        <v>201</v>
      </c>
      <c r="U5824" s="11" t="str">
        <f t="array" ref="U5824">IFERROR(INDEX('Pontuação'!G$13:G$101, MATCH(T5824, 'Pontuação'!F$13:F$101, 0)), "Faixa Indefinida")</f>
        <v>A</v>
      </c>
      <c r="V5824" s="11">
        <f t="shared" si="2"/>
        <v>1</v>
      </c>
      <c r="W5824" s="11">
        <f t="shared" si="3"/>
        <v>0</v>
      </c>
      <c r="X5824" s="11">
        <f t="shared" si="4"/>
        <v>0</v>
      </c>
      <c r="Y5824" s="11">
        <f t="shared" si="5"/>
        <v>0</v>
      </c>
      <c r="Z5824" s="12">
        <f>ROUNDUP(SUM(VLOOKUP(F5824,'Pontuação 3.0'!A$2:B$11,2,FALSE),VLOOKUP(E5824,'Pontuação 3.0'!C$2:D$11,2,FALSE),VLOOKUP(H5824,'Pontuação 3.0'!I$2:J$11,2,FALSE),VLOOKUP(J5824,'Pontuação 3.0'!G$2:H$11,2,FALSE),VLOOKUP(G5824,'Pontuação 3.0'!E$2:F$11,2,FALSE),VLOOKUP(K5824,'Pontuação 3.0'!K$2:L$11,2,FALSE),VLOOKUP(L5824,'Pontuação 3.0'!M$2:N$13,2,FALSE)),0)</f>
        <v>2540</v>
      </c>
      <c r="AA5824" s="12">
        <f t="shared" si="6"/>
        <v>254</v>
      </c>
      <c r="AB5824" s="12" t="str">
        <f t="array" ref="AB5824">IFERROR(INDEX('Pontuação 3.0'!G$13:G$191, MATCH(AA5824, 'Pontuação 3.0'!F$13:F$191, 0)), "Faixa Indefinida")</f>
        <v>A</v>
      </c>
      <c r="AC5824" s="12">
        <f t="shared" si="7"/>
        <v>1</v>
      </c>
      <c r="AD5824" s="12">
        <f t="shared" si="8"/>
        <v>0</v>
      </c>
      <c r="AE5824" s="12">
        <f t="shared" si="9"/>
        <v>0</v>
      </c>
      <c r="AF5824" s="12">
        <f t="shared" si="10"/>
        <v>0</v>
      </c>
    </row>
    <row r="5825" ht="15.75" customHeight="1">
      <c r="A5825" s="8">
        <v>45691.0</v>
      </c>
      <c r="B5825" s="9" t="s">
        <v>1972</v>
      </c>
      <c r="C5825" s="9" t="s">
        <v>13258</v>
      </c>
      <c r="D5825" s="15">
        <v>4.7997541909E10</v>
      </c>
      <c r="E5825" s="9" t="s">
        <v>13936</v>
      </c>
      <c r="F5825" s="9" t="s">
        <v>13953</v>
      </c>
      <c r="G5825" s="9" t="s">
        <v>13926</v>
      </c>
      <c r="H5825" s="9" t="s">
        <v>13949</v>
      </c>
      <c r="I5825" s="9" t="s">
        <v>13940</v>
      </c>
      <c r="J5825" s="9" t="s">
        <v>13929</v>
      </c>
      <c r="K5825" s="9" t="s">
        <v>13940</v>
      </c>
      <c r="L5825" s="9" t="s">
        <v>13945</v>
      </c>
      <c r="M5825" s="9" t="s">
        <v>13952</v>
      </c>
      <c r="N5825" s="13" t="s">
        <v>12</v>
      </c>
      <c r="O5825" s="13" t="s">
        <v>14</v>
      </c>
      <c r="P5825" s="13" t="s">
        <v>32</v>
      </c>
      <c r="Q5825" s="13" t="s">
        <v>62</v>
      </c>
      <c r="R5825" s="13" t="s">
        <v>15</v>
      </c>
      <c r="S5825" s="10">
        <f>ROUNDUP(SUM(VLOOKUP(F5825,'Pontuação'!A$2:B$11,2,FALSE),VLOOKUP(E5825,'Pontuação'!C$2:D$11,2,FALSE),VLOOKUP(H5825,'Pontuação'!I$2:J$11,2,FALSE),VLOOKUP(J5825,'Pontuação'!G$2:H$11,2,FALSE),VLOOKUP(L5825,'Pontuação'!M$2:N$13,2,FALSE)),0)</f>
        <v>1732</v>
      </c>
      <c r="T5825" s="11">
        <f t="shared" si="1"/>
        <v>173</v>
      </c>
      <c r="U5825" s="11" t="str">
        <f t="array" ref="U5825">IFERROR(INDEX('Pontuação'!G$13:G$101, MATCH(T5825, 'Pontuação'!F$13:F$101, 0)), "Faixa Indefinida")</f>
        <v>B</v>
      </c>
      <c r="V5825" s="11">
        <f t="shared" si="2"/>
        <v>0</v>
      </c>
      <c r="W5825" s="11">
        <f t="shared" si="3"/>
        <v>1</v>
      </c>
      <c r="X5825" s="11">
        <f t="shared" si="4"/>
        <v>0</v>
      </c>
      <c r="Y5825" s="11">
        <f t="shared" si="5"/>
        <v>0</v>
      </c>
      <c r="Z5825" s="12">
        <f>ROUNDUP(SUM(VLOOKUP(F5825,'Pontuação 3.0'!A$2:B$11,2,FALSE),VLOOKUP(E5825,'Pontuação 3.0'!C$2:D$11,2,FALSE),VLOOKUP(H5825,'Pontuação 3.0'!I$2:J$11,2,FALSE),VLOOKUP(J5825,'Pontuação 3.0'!G$2:H$11,2,FALSE),VLOOKUP(G5825,'Pontuação 3.0'!E$2:F$11,2,FALSE),VLOOKUP(K5825,'Pontuação 3.0'!K$2:L$11,2,FALSE),VLOOKUP(L5825,'Pontuação 3.0'!M$2:N$13,2,FALSE)),0)</f>
        <v>2280</v>
      </c>
      <c r="AA5825" s="12">
        <f t="shared" si="6"/>
        <v>228</v>
      </c>
      <c r="AB5825" s="12" t="str">
        <f t="array" ref="AB5825">IFERROR(INDEX('Pontuação 3.0'!G$13:G$191, MATCH(AA5825, 'Pontuação 3.0'!F$13:F$191, 0)), "Faixa Indefinida")</f>
        <v>B</v>
      </c>
      <c r="AC5825" s="12">
        <f t="shared" si="7"/>
        <v>0</v>
      </c>
      <c r="AD5825" s="12">
        <f t="shared" si="8"/>
        <v>1</v>
      </c>
      <c r="AE5825" s="12">
        <f t="shared" si="9"/>
        <v>0</v>
      </c>
      <c r="AF5825" s="12">
        <f t="shared" si="10"/>
        <v>0</v>
      </c>
    </row>
    <row r="5826" ht="15.75" customHeight="1">
      <c r="A5826" s="8">
        <v>45691.0</v>
      </c>
      <c r="B5826" s="9" t="s">
        <v>13259</v>
      </c>
      <c r="C5826" s="9" t="s">
        <v>13260</v>
      </c>
      <c r="D5826" s="15">
        <v>3.5997421109E10</v>
      </c>
      <c r="E5826" s="9" t="s">
        <v>13924</v>
      </c>
      <c r="F5826" s="9" t="s">
        <v>13950</v>
      </c>
      <c r="G5826" s="9" t="s">
        <v>13926</v>
      </c>
      <c r="H5826" s="9" t="s">
        <v>13951</v>
      </c>
      <c r="I5826" s="9" t="s">
        <v>13940</v>
      </c>
      <c r="J5826" s="9" t="s">
        <v>13929</v>
      </c>
      <c r="K5826" s="9" t="s">
        <v>13940</v>
      </c>
      <c r="L5826" s="9" t="s">
        <v>13945</v>
      </c>
      <c r="M5826" s="9" t="s">
        <v>13942</v>
      </c>
      <c r="N5826" s="13" t="s">
        <v>12</v>
      </c>
      <c r="O5826" s="13" t="s">
        <v>14</v>
      </c>
      <c r="P5826" s="13" t="s">
        <v>47</v>
      </c>
      <c r="Q5826" s="13" t="s">
        <v>77</v>
      </c>
      <c r="R5826" s="13" t="s">
        <v>15</v>
      </c>
      <c r="S5826" s="10">
        <f>ROUNDUP(SUM(VLOOKUP(F5826,'Pontuação'!A$2:B$11,2,FALSE),VLOOKUP(E5826,'Pontuação'!C$2:D$11,2,FALSE),VLOOKUP(H5826,'Pontuação'!I$2:J$11,2,FALSE),VLOOKUP(J5826,'Pontuação'!G$2:H$11,2,FALSE),VLOOKUP(L5826,'Pontuação'!M$2:N$13,2,FALSE)),0)</f>
        <v>1689</v>
      </c>
      <c r="T5826" s="11">
        <f t="shared" si="1"/>
        <v>169</v>
      </c>
      <c r="U5826" s="11" t="str">
        <f t="array" ref="U5826">IFERROR(INDEX('Pontuação'!G$13:G$101, MATCH(T5826, 'Pontuação'!F$13:F$101, 0)), "Faixa Indefinida")</f>
        <v>B</v>
      </c>
      <c r="V5826" s="11">
        <f t="shared" si="2"/>
        <v>0</v>
      </c>
      <c r="W5826" s="11">
        <f t="shared" si="3"/>
        <v>1</v>
      </c>
      <c r="X5826" s="11">
        <f t="shared" si="4"/>
        <v>0</v>
      </c>
      <c r="Y5826" s="11">
        <f t="shared" si="5"/>
        <v>0</v>
      </c>
      <c r="Z5826" s="12">
        <f>ROUNDUP(SUM(VLOOKUP(F5826,'Pontuação 3.0'!A$2:B$11,2,FALSE),VLOOKUP(E5826,'Pontuação 3.0'!C$2:D$11,2,FALSE),VLOOKUP(H5826,'Pontuação 3.0'!I$2:J$11,2,FALSE),VLOOKUP(J5826,'Pontuação 3.0'!G$2:H$11,2,FALSE),VLOOKUP(G5826,'Pontuação 3.0'!E$2:F$11,2,FALSE),VLOOKUP(K5826,'Pontuação 3.0'!K$2:L$11,2,FALSE),VLOOKUP(L5826,'Pontuação 3.0'!M$2:N$13,2,FALSE)),0)</f>
        <v>2178</v>
      </c>
      <c r="AA5826" s="12">
        <f t="shared" si="6"/>
        <v>218</v>
      </c>
      <c r="AB5826" s="12" t="str">
        <f t="array" ref="AB5826">IFERROR(INDEX('Pontuação 3.0'!G$13:G$191, MATCH(AA5826, 'Pontuação 3.0'!F$13:F$191, 0)), "Faixa Indefinida")</f>
        <v>B</v>
      </c>
      <c r="AC5826" s="12">
        <f t="shared" si="7"/>
        <v>0</v>
      </c>
      <c r="AD5826" s="12">
        <f t="shared" si="8"/>
        <v>1</v>
      </c>
      <c r="AE5826" s="12">
        <f t="shared" si="9"/>
        <v>0</v>
      </c>
      <c r="AF5826" s="12">
        <f t="shared" si="10"/>
        <v>0</v>
      </c>
    </row>
    <row r="5827" ht="15.75" customHeight="1">
      <c r="A5827" s="8">
        <v>45691.0</v>
      </c>
      <c r="B5827" s="9" t="s">
        <v>13267</v>
      </c>
      <c r="C5827" s="9" t="s">
        <v>13268</v>
      </c>
      <c r="D5827" s="15">
        <v>1.1992353179E10</v>
      </c>
      <c r="E5827" s="9" t="s">
        <v>13936</v>
      </c>
      <c r="F5827" s="9" t="s">
        <v>13948</v>
      </c>
      <c r="G5827" s="9" t="s">
        <v>13957</v>
      </c>
      <c r="H5827" s="9" t="s">
        <v>13927</v>
      </c>
      <c r="I5827" s="9" t="s">
        <v>13928</v>
      </c>
      <c r="J5827" s="9" t="s">
        <v>13929</v>
      </c>
      <c r="K5827" s="9" t="s">
        <v>13940</v>
      </c>
      <c r="L5827" s="9" t="s">
        <v>13931</v>
      </c>
      <c r="M5827" s="9" t="s">
        <v>13942</v>
      </c>
      <c r="N5827" s="13" t="s">
        <v>12</v>
      </c>
      <c r="O5827" s="13" t="s">
        <v>14</v>
      </c>
      <c r="P5827" s="13" t="s">
        <v>32</v>
      </c>
      <c r="Q5827" s="13" t="s">
        <v>77</v>
      </c>
      <c r="R5827" s="13" t="s">
        <v>15</v>
      </c>
      <c r="S5827" s="10">
        <f>ROUNDUP(SUM(VLOOKUP(F5827,'Pontuação'!A$2:B$11,2,FALSE),VLOOKUP(E5827,'Pontuação'!C$2:D$11,2,FALSE),VLOOKUP(H5827,'Pontuação'!I$2:J$11,2,FALSE),VLOOKUP(J5827,'Pontuação'!G$2:H$11,2,FALSE),VLOOKUP(L5827,'Pontuação'!M$2:N$13,2,FALSE)),0)</f>
        <v>1427</v>
      </c>
      <c r="T5827" s="11">
        <f t="shared" si="1"/>
        <v>143</v>
      </c>
      <c r="U5827" s="11" t="str">
        <f t="array" ref="U5827">IFERROR(INDEX('Pontuação'!G$13:G$101, MATCH(T5827, 'Pontuação'!F$13:F$101, 0)), "Faixa Indefinida")</f>
        <v>D</v>
      </c>
      <c r="V5827" s="11">
        <f t="shared" si="2"/>
        <v>0</v>
      </c>
      <c r="W5827" s="11">
        <f t="shared" si="3"/>
        <v>0</v>
      </c>
      <c r="X5827" s="11">
        <f t="shared" si="4"/>
        <v>0</v>
      </c>
      <c r="Y5827" s="11">
        <f t="shared" si="5"/>
        <v>1</v>
      </c>
      <c r="Z5827" s="12">
        <f>ROUNDUP(SUM(VLOOKUP(F5827,'Pontuação 3.0'!A$2:B$11,2,FALSE),VLOOKUP(E5827,'Pontuação 3.0'!C$2:D$11,2,FALSE),VLOOKUP(H5827,'Pontuação 3.0'!I$2:J$11,2,FALSE),VLOOKUP(J5827,'Pontuação 3.0'!G$2:H$11,2,FALSE),VLOOKUP(G5827,'Pontuação 3.0'!E$2:F$11,2,FALSE),VLOOKUP(K5827,'Pontuação 3.0'!K$2:L$11,2,FALSE),VLOOKUP(L5827,'Pontuação 3.0'!M$2:N$13,2,FALSE)),0)</f>
        <v>1691</v>
      </c>
      <c r="AA5827" s="12">
        <f t="shared" si="6"/>
        <v>169</v>
      </c>
      <c r="AB5827" s="12" t="str">
        <f t="array" ref="AB5827">IFERROR(INDEX('Pontuação 3.0'!G$13:G$191, MATCH(AA5827, 'Pontuação 3.0'!F$13:F$191, 0)), "Faixa Indefinida")</f>
        <v>D</v>
      </c>
      <c r="AC5827" s="12">
        <f t="shared" si="7"/>
        <v>0</v>
      </c>
      <c r="AD5827" s="12">
        <f t="shared" si="8"/>
        <v>0</v>
      </c>
      <c r="AE5827" s="12">
        <f t="shared" si="9"/>
        <v>0</v>
      </c>
      <c r="AF5827" s="12">
        <f t="shared" si="10"/>
        <v>1</v>
      </c>
    </row>
    <row r="5828" ht="15.75" customHeight="1">
      <c r="A5828" s="8">
        <v>45691.0</v>
      </c>
      <c r="B5828" s="9" t="s">
        <v>13269</v>
      </c>
      <c r="C5828" s="9" t="s">
        <v>13270</v>
      </c>
      <c r="D5828" s="15">
        <v>9.1985592444E10</v>
      </c>
      <c r="E5828" s="9" t="s">
        <v>13936</v>
      </c>
      <c r="F5828" s="9" t="s">
        <v>13948</v>
      </c>
      <c r="G5828" s="9" t="s">
        <v>13944</v>
      </c>
      <c r="H5828" s="9" t="s">
        <v>13951</v>
      </c>
      <c r="I5828" s="9" t="s">
        <v>13940</v>
      </c>
      <c r="J5828" s="9" t="s">
        <v>13929</v>
      </c>
      <c r="K5828" s="9" t="s">
        <v>13930</v>
      </c>
      <c r="L5828" s="9" t="s">
        <v>13931</v>
      </c>
      <c r="M5828" s="9" t="s">
        <v>13946</v>
      </c>
      <c r="N5828" s="13" t="s">
        <v>12</v>
      </c>
      <c r="O5828" s="13" t="s">
        <v>14</v>
      </c>
      <c r="P5828" s="13" t="s">
        <v>19</v>
      </c>
      <c r="Q5828" s="13" t="s">
        <v>77</v>
      </c>
      <c r="R5828" s="13" t="s">
        <v>15</v>
      </c>
      <c r="S5828" s="10">
        <f>ROUNDUP(SUM(VLOOKUP(F5828,'Pontuação'!A$2:B$11,2,FALSE),VLOOKUP(E5828,'Pontuação'!C$2:D$11,2,FALSE),VLOOKUP(H5828,'Pontuação'!I$2:J$11,2,FALSE),VLOOKUP(J5828,'Pontuação'!G$2:H$11,2,FALSE),VLOOKUP(L5828,'Pontuação'!M$2:N$13,2,FALSE)),0)</f>
        <v>1541</v>
      </c>
      <c r="T5828" s="11">
        <f t="shared" si="1"/>
        <v>154</v>
      </c>
      <c r="U5828" s="11" t="str">
        <f t="array" ref="U5828">IFERROR(INDEX('Pontuação'!G$13:G$101, MATCH(T5828, 'Pontuação'!F$13:F$101, 0)), "Faixa Indefinida")</f>
        <v>C</v>
      </c>
      <c r="V5828" s="11">
        <f t="shared" si="2"/>
        <v>0</v>
      </c>
      <c r="W5828" s="11">
        <f t="shared" si="3"/>
        <v>0</v>
      </c>
      <c r="X5828" s="11">
        <f t="shared" si="4"/>
        <v>1</v>
      </c>
      <c r="Y5828" s="11">
        <f t="shared" si="5"/>
        <v>0</v>
      </c>
      <c r="Z5828" s="12">
        <f>ROUNDUP(SUM(VLOOKUP(F5828,'Pontuação 3.0'!A$2:B$11,2,FALSE),VLOOKUP(E5828,'Pontuação 3.0'!C$2:D$11,2,FALSE),VLOOKUP(H5828,'Pontuação 3.0'!I$2:J$11,2,FALSE),VLOOKUP(J5828,'Pontuação 3.0'!G$2:H$11,2,FALSE),VLOOKUP(G5828,'Pontuação 3.0'!E$2:F$11,2,FALSE),VLOOKUP(K5828,'Pontuação 3.0'!K$2:L$11,2,FALSE),VLOOKUP(L5828,'Pontuação 3.0'!M$2:N$13,2,FALSE)),0)</f>
        <v>2110</v>
      </c>
      <c r="AA5828" s="12">
        <f t="shared" si="6"/>
        <v>211</v>
      </c>
      <c r="AB5828" s="12" t="str">
        <f t="array" ref="AB5828">IFERROR(INDEX('Pontuação 3.0'!G$13:G$191, MATCH(AA5828, 'Pontuação 3.0'!F$13:F$191, 0)), "Faixa Indefinida")</f>
        <v>C</v>
      </c>
      <c r="AC5828" s="12">
        <f t="shared" si="7"/>
        <v>0</v>
      </c>
      <c r="AD5828" s="12">
        <f t="shared" si="8"/>
        <v>0</v>
      </c>
      <c r="AE5828" s="12">
        <f t="shared" si="9"/>
        <v>1</v>
      </c>
      <c r="AF5828" s="12">
        <f t="shared" si="10"/>
        <v>0</v>
      </c>
    </row>
    <row r="5829" ht="15.75" customHeight="1">
      <c r="A5829" s="8">
        <v>45691.0</v>
      </c>
      <c r="B5829" s="9" t="s">
        <v>13262</v>
      </c>
      <c r="C5829" s="9" t="s">
        <v>13263</v>
      </c>
      <c r="D5829" s="9" t="s">
        <v>13264</v>
      </c>
      <c r="E5829" s="9" t="s">
        <v>13936</v>
      </c>
      <c r="F5829" s="9" t="s">
        <v>13943</v>
      </c>
      <c r="G5829" s="9" t="s">
        <v>13944</v>
      </c>
      <c r="H5829" s="9" t="s">
        <v>13927</v>
      </c>
      <c r="I5829" s="9" t="s">
        <v>13928</v>
      </c>
      <c r="J5829" s="9" t="s">
        <v>13939</v>
      </c>
      <c r="K5829" s="9" t="s">
        <v>13940</v>
      </c>
      <c r="L5829" s="9" t="s">
        <v>13945</v>
      </c>
      <c r="M5829" s="9" t="s">
        <v>13932</v>
      </c>
      <c r="N5829" s="13" t="s">
        <v>12</v>
      </c>
      <c r="O5829" s="13" t="s">
        <v>14</v>
      </c>
      <c r="P5829" s="13" t="s">
        <v>32</v>
      </c>
      <c r="Q5829" s="13" t="s">
        <v>3528</v>
      </c>
      <c r="R5829" s="13" t="s">
        <v>65</v>
      </c>
      <c r="S5829" s="10">
        <f>ROUNDUP(SUM(VLOOKUP(F5829,'Pontuação'!A$2:B$11,2,FALSE),VLOOKUP(E5829,'Pontuação'!C$2:D$11,2,FALSE),VLOOKUP(H5829,'Pontuação'!I$2:J$11,2,FALSE),VLOOKUP(J5829,'Pontuação'!G$2:H$11,2,FALSE),VLOOKUP(L5829,'Pontuação'!M$2:N$13,2,FALSE)),0)</f>
        <v>1611</v>
      </c>
      <c r="T5829" s="11">
        <f t="shared" si="1"/>
        <v>161</v>
      </c>
      <c r="U5829" s="11" t="str">
        <f t="array" ref="U5829">IFERROR(INDEX('Pontuação'!G$13:G$101, MATCH(T5829, 'Pontuação'!F$13:F$101, 0)), "Faixa Indefinida")</f>
        <v>C</v>
      </c>
      <c r="V5829" s="11">
        <f t="shared" si="2"/>
        <v>0</v>
      </c>
      <c r="W5829" s="11">
        <f t="shared" si="3"/>
        <v>0</v>
      </c>
      <c r="X5829" s="11">
        <f t="shared" si="4"/>
        <v>1</v>
      </c>
      <c r="Y5829" s="11">
        <f t="shared" si="5"/>
        <v>0</v>
      </c>
      <c r="Z5829" s="12">
        <f>ROUNDUP(SUM(VLOOKUP(F5829,'Pontuação 3.0'!A$2:B$11,2,FALSE),VLOOKUP(E5829,'Pontuação 3.0'!C$2:D$11,2,FALSE),VLOOKUP(H5829,'Pontuação 3.0'!I$2:J$11,2,FALSE),VLOOKUP(J5829,'Pontuação 3.0'!G$2:H$11,2,FALSE),VLOOKUP(G5829,'Pontuação 3.0'!E$2:F$11,2,FALSE),VLOOKUP(K5829,'Pontuação 3.0'!K$2:L$11,2,FALSE),VLOOKUP(L5829,'Pontuação 3.0'!M$2:N$13,2,FALSE)),0)</f>
        <v>1754</v>
      </c>
      <c r="AA5829" s="12">
        <f t="shared" si="6"/>
        <v>175</v>
      </c>
      <c r="AB5829" s="12" t="str">
        <f t="array" ref="AB5829">IFERROR(INDEX('Pontuação 3.0'!G$13:G$191, MATCH(AA5829, 'Pontuação 3.0'!F$13:F$191, 0)), "Faixa Indefinida")</f>
        <v>D</v>
      </c>
      <c r="AC5829" s="12">
        <f t="shared" si="7"/>
        <v>0</v>
      </c>
      <c r="AD5829" s="12">
        <f t="shared" si="8"/>
        <v>0</v>
      </c>
      <c r="AE5829" s="12">
        <f t="shared" si="9"/>
        <v>0</v>
      </c>
      <c r="AF5829" s="12">
        <f t="shared" si="10"/>
        <v>1</v>
      </c>
    </row>
    <row r="5830" ht="15.75" customHeight="1">
      <c r="A5830" s="8">
        <v>45691.0</v>
      </c>
      <c r="B5830" s="9" t="s">
        <v>13273</v>
      </c>
      <c r="C5830" s="9" t="s">
        <v>13274</v>
      </c>
      <c r="D5830" s="15">
        <v>9.19962966E10</v>
      </c>
      <c r="E5830" s="9" t="s">
        <v>13924</v>
      </c>
      <c r="F5830" s="9" t="s">
        <v>13948</v>
      </c>
      <c r="G5830" s="9" t="s">
        <v>13944</v>
      </c>
      <c r="H5830" s="9" t="s">
        <v>13927</v>
      </c>
      <c r="I5830" s="9" t="s">
        <v>13940</v>
      </c>
      <c r="J5830" s="9" t="s">
        <v>13929</v>
      </c>
      <c r="K5830" s="9" t="s">
        <v>13940</v>
      </c>
      <c r="L5830" s="9" t="s">
        <v>13954</v>
      </c>
      <c r="M5830" s="9" t="s">
        <v>13952</v>
      </c>
      <c r="N5830" s="13" t="s">
        <v>12</v>
      </c>
      <c r="O5830" s="13" t="s">
        <v>14</v>
      </c>
      <c r="P5830" s="13" t="s">
        <v>93</v>
      </c>
      <c r="Q5830" s="13" t="s">
        <v>3528</v>
      </c>
      <c r="R5830" s="13" t="s">
        <v>65</v>
      </c>
      <c r="S5830" s="10">
        <f>ROUNDUP(SUM(VLOOKUP(F5830,'Pontuação'!A$2:B$11,2,FALSE),VLOOKUP(E5830,'Pontuação'!C$2:D$11,2,FALSE),VLOOKUP(H5830,'Pontuação'!I$2:J$11,2,FALSE),VLOOKUP(J5830,'Pontuação'!G$2:H$11,2,FALSE),VLOOKUP(L5830,'Pontuação'!M$2:N$13,2,FALSE)),0)</f>
        <v>1394</v>
      </c>
      <c r="T5830" s="11">
        <f t="shared" si="1"/>
        <v>139</v>
      </c>
      <c r="U5830" s="11" t="str">
        <f t="array" ref="U5830">IFERROR(INDEX('Pontuação'!G$13:G$101, MATCH(T5830, 'Pontuação'!F$13:F$101, 0)), "Faixa Indefinida")</f>
        <v>D</v>
      </c>
      <c r="V5830" s="11">
        <f t="shared" si="2"/>
        <v>0</v>
      </c>
      <c r="W5830" s="11">
        <f t="shared" si="3"/>
        <v>0</v>
      </c>
      <c r="X5830" s="11">
        <f t="shared" si="4"/>
        <v>0</v>
      </c>
      <c r="Y5830" s="11">
        <f t="shared" si="5"/>
        <v>1</v>
      </c>
      <c r="Z5830" s="12">
        <f>ROUNDUP(SUM(VLOOKUP(F5830,'Pontuação 3.0'!A$2:B$11,2,FALSE),VLOOKUP(E5830,'Pontuação 3.0'!C$2:D$11,2,FALSE),VLOOKUP(H5830,'Pontuação 3.0'!I$2:J$11,2,FALSE),VLOOKUP(J5830,'Pontuação 3.0'!G$2:H$11,2,FALSE),VLOOKUP(G5830,'Pontuação 3.0'!E$2:F$11,2,FALSE),VLOOKUP(K5830,'Pontuação 3.0'!K$2:L$11,2,FALSE),VLOOKUP(L5830,'Pontuação 3.0'!M$2:N$13,2,FALSE)),0)</f>
        <v>1641</v>
      </c>
      <c r="AA5830" s="12">
        <f t="shared" si="6"/>
        <v>164</v>
      </c>
      <c r="AB5830" s="12" t="str">
        <f t="array" ref="AB5830">IFERROR(INDEX('Pontuação 3.0'!G$13:G$191, MATCH(AA5830, 'Pontuação 3.0'!F$13:F$191, 0)), "Faixa Indefinida")</f>
        <v>D</v>
      </c>
      <c r="AC5830" s="12">
        <f t="shared" si="7"/>
        <v>0</v>
      </c>
      <c r="AD5830" s="12">
        <f t="shared" si="8"/>
        <v>0</v>
      </c>
      <c r="AE5830" s="12">
        <f t="shared" si="9"/>
        <v>0</v>
      </c>
      <c r="AF5830" s="12">
        <f t="shared" si="10"/>
        <v>1</v>
      </c>
    </row>
    <row r="5831" ht="15.75" customHeight="1">
      <c r="A5831" s="8">
        <v>45691.0</v>
      </c>
      <c r="B5831" s="9" t="s">
        <v>13276</v>
      </c>
      <c r="C5831" s="9" t="s">
        <v>13277</v>
      </c>
      <c r="D5831" s="15">
        <v>1.1996543294E10</v>
      </c>
      <c r="E5831" s="9" t="s">
        <v>13936</v>
      </c>
      <c r="F5831" s="9" t="s">
        <v>13937</v>
      </c>
      <c r="G5831" s="9" t="s">
        <v>13957</v>
      </c>
      <c r="H5831" s="9" t="s">
        <v>13927</v>
      </c>
      <c r="I5831" s="9" t="s">
        <v>13940</v>
      </c>
      <c r="J5831" s="9" t="s">
        <v>13929</v>
      </c>
      <c r="K5831" s="9" t="s">
        <v>13940</v>
      </c>
      <c r="L5831" s="9" t="s">
        <v>13945</v>
      </c>
      <c r="M5831" s="9" t="s">
        <v>13952</v>
      </c>
      <c r="N5831" s="13" t="s">
        <v>12</v>
      </c>
      <c r="O5831" s="13" t="s">
        <v>14</v>
      </c>
      <c r="P5831" s="13" t="s">
        <v>93</v>
      </c>
      <c r="Q5831" s="13" t="s">
        <v>3528</v>
      </c>
      <c r="R5831" s="13" t="s">
        <v>15</v>
      </c>
      <c r="S5831" s="10">
        <f>ROUNDUP(SUM(VLOOKUP(F5831,'Pontuação'!A$2:B$11,2,FALSE),VLOOKUP(E5831,'Pontuação'!C$2:D$11,2,FALSE),VLOOKUP(H5831,'Pontuação'!I$2:J$11,2,FALSE),VLOOKUP(J5831,'Pontuação'!G$2:H$11,2,FALSE),VLOOKUP(L5831,'Pontuação'!M$2:N$13,2,FALSE)),0)</f>
        <v>1542</v>
      </c>
      <c r="T5831" s="11">
        <f t="shared" si="1"/>
        <v>154</v>
      </c>
      <c r="U5831" s="11" t="str">
        <f t="array" ref="U5831">IFERROR(INDEX('Pontuação'!G$13:G$101, MATCH(T5831, 'Pontuação'!F$13:F$101, 0)), "Faixa Indefinida")</f>
        <v>C</v>
      </c>
      <c r="V5831" s="11">
        <f t="shared" si="2"/>
        <v>0</v>
      </c>
      <c r="W5831" s="11">
        <f t="shared" si="3"/>
        <v>0</v>
      </c>
      <c r="X5831" s="11">
        <f t="shared" si="4"/>
        <v>1</v>
      </c>
      <c r="Y5831" s="11">
        <f t="shared" si="5"/>
        <v>0</v>
      </c>
      <c r="Z5831" s="12">
        <f>ROUNDUP(SUM(VLOOKUP(F5831,'Pontuação 3.0'!A$2:B$11,2,FALSE),VLOOKUP(E5831,'Pontuação 3.0'!C$2:D$11,2,FALSE),VLOOKUP(H5831,'Pontuação 3.0'!I$2:J$11,2,FALSE),VLOOKUP(J5831,'Pontuação 3.0'!G$2:H$11,2,FALSE),VLOOKUP(G5831,'Pontuação 3.0'!E$2:F$11,2,FALSE),VLOOKUP(K5831,'Pontuação 3.0'!K$2:L$11,2,FALSE),VLOOKUP(L5831,'Pontuação 3.0'!M$2:N$13,2,FALSE)),0)</f>
        <v>1688</v>
      </c>
      <c r="AA5831" s="12">
        <f t="shared" si="6"/>
        <v>169</v>
      </c>
      <c r="AB5831" s="12" t="str">
        <f t="array" ref="AB5831">IFERROR(INDEX('Pontuação 3.0'!G$13:G$191, MATCH(AA5831, 'Pontuação 3.0'!F$13:F$191, 0)), "Faixa Indefinida")</f>
        <v>D</v>
      </c>
      <c r="AC5831" s="12">
        <f t="shared" si="7"/>
        <v>0</v>
      </c>
      <c r="AD5831" s="12">
        <f t="shared" si="8"/>
        <v>0</v>
      </c>
      <c r="AE5831" s="12">
        <f t="shared" si="9"/>
        <v>0</v>
      </c>
      <c r="AF5831" s="12">
        <f t="shared" si="10"/>
        <v>1</v>
      </c>
    </row>
    <row r="5832" ht="15.75" customHeight="1">
      <c r="A5832" s="8">
        <v>45691.0</v>
      </c>
      <c r="B5832" s="9" t="s">
        <v>13271</v>
      </c>
      <c r="C5832" s="9" t="s">
        <v>13272</v>
      </c>
      <c r="D5832" s="15">
        <v>6.399268685E10</v>
      </c>
      <c r="E5832" s="9" t="s">
        <v>13936</v>
      </c>
      <c r="F5832" s="9" t="s">
        <v>13950</v>
      </c>
      <c r="G5832" s="9" t="s">
        <v>13926</v>
      </c>
      <c r="H5832" s="9" t="s">
        <v>13951</v>
      </c>
      <c r="I5832" s="9" t="s">
        <v>13928</v>
      </c>
      <c r="J5832" s="9" t="s">
        <v>13929</v>
      </c>
      <c r="K5832" s="9" t="s">
        <v>13940</v>
      </c>
      <c r="L5832" s="9" t="s">
        <v>13945</v>
      </c>
      <c r="M5832" s="9" t="s">
        <v>13942</v>
      </c>
      <c r="N5832" s="13" t="s">
        <v>12</v>
      </c>
      <c r="O5832" s="13" t="s">
        <v>14</v>
      </c>
      <c r="P5832" s="13" t="s">
        <v>32</v>
      </c>
      <c r="Q5832" s="13" t="s">
        <v>51</v>
      </c>
      <c r="R5832" s="13" t="s">
        <v>15</v>
      </c>
      <c r="S5832" s="10">
        <f>ROUNDUP(SUM(VLOOKUP(F5832,'Pontuação'!A$2:B$11,2,FALSE),VLOOKUP(E5832,'Pontuação'!C$2:D$11,2,FALSE),VLOOKUP(H5832,'Pontuação'!I$2:J$11,2,FALSE),VLOOKUP(J5832,'Pontuação'!G$2:H$11,2,FALSE),VLOOKUP(L5832,'Pontuação'!M$2:N$13,2,FALSE)),0)</f>
        <v>1685</v>
      </c>
      <c r="T5832" s="11">
        <f t="shared" si="1"/>
        <v>169</v>
      </c>
      <c r="U5832" s="11" t="str">
        <f t="array" ref="U5832">IFERROR(INDEX('Pontuação'!G$13:G$101, MATCH(T5832, 'Pontuação'!F$13:F$101, 0)), "Faixa Indefinida")</f>
        <v>B</v>
      </c>
      <c r="V5832" s="11">
        <f t="shared" si="2"/>
        <v>0</v>
      </c>
      <c r="W5832" s="11">
        <f t="shared" si="3"/>
        <v>1</v>
      </c>
      <c r="X5832" s="11">
        <f t="shared" si="4"/>
        <v>0</v>
      </c>
      <c r="Y5832" s="11">
        <f t="shared" si="5"/>
        <v>0</v>
      </c>
      <c r="Z5832" s="12">
        <f>ROUNDUP(SUM(VLOOKUP(F5832,'Pontuação 3.0'!A$2:B$11,2,FALSE),VLOOKUP(E5832,'Pontuação 3.0'!C$2:D$11,2,FALSE),VLOOKUP(H5832,'Pontuação 3.0'!I$2:J$11,2,FALSE),VLOOKUP(J5832,'Pontuação 3.0'!G$2:H$11,2,FALSE),VLOOKUP(G5832,'Pontuação 3.0'!E$2:F$11,2,FALSE),VLOOKUP(K5832,'Pontuação 3.0'!K$2:L$11,2,FALSE),VLOOKUP(L5832,'Pontuação 3.0'!M$2:N$13,2,FALSE)),0)</f>
        <v>2208</v>
      </c>
      <c r="AA5832" s="12">
        <f t="shared" si="6"/>
        <v>221</v>
      </c>
      <c r="AB5832" s="12" t="str">
        <f t="array" ref="AB5832">IFERROR(INDEX('Pontuação 3.0'!G$13:G$191, MATCH(AA5832, 'Pontuação 3.0'!F$13:F$191, 0)), "Faixa Indefinida")</f>
        <v>B</v>
      </c>
      <c r="AC5832" s="12">
        <f t="shared" si="7"/>
        <v>0</v>
      </c>
      <c r="AD5832" s="12">
        <f t="shared" si="8"/>
        <v>1</v>
      </c>
      <c r="AE5832" s="12">
        <f t="shared" si="9"/>
        <v>0</v>
      </c>
      <c r="AF5832" s="12">
        <f t="shared" si="10"/>
        <v>0</v>
      </c>
    </row>
    <row r="5833" ht="15.75" customHeight="1">
      <c r="A5833" s="8">
        <v>45691.0</v>
      </c>
      <c r="B5833" s="9" t="s">
        <v>1557</v>
      </c>
      <c r="C5833" s="9" t="s">
        <v>13275</v>
      </c>
      <c r="D5833" s="15">
        <v>4.7999501184E10</v>
      </c>
      <c r="E5833" s="9" t="s">
        <v>13924</v>
      </c>
      <c r="F5833" s="9" t="s">
        <v>13948</v>
      </c>
      <c r="G5833" s="9" t="s">
        <v>13957</v>
      </c>
      <c r="H5833" s="9" t="s">
        <v>13927</v>
      </c>
      <c r="I5833" s="9" t="s">
        <v>13940</v>
      </c>
      <c r="J5833" s="9" t="s">
        <v>13929</v>
      </c>
      <c r="K5833" s="9" t="s">
        <v>13940</v>
      </c>
      <c r="L5833" s="9" t="s">
        <v>13945</v>
      </c>
      <c r="M5833" s="9" t="s">
        <v>13942</v>
      </c>
      <c r="N5833" s="13" t="s">
        <v>12</v>
      </c>
      <c r="O5833" s="13" t="s">
        <v>14</v>
      </c>
      <c r="P5833" s="13" t="s">
        <v>13</v>
      </c>
      <c r="Q5833" s="13" t="s">
        <v>33</v>
      </c>
      <c r="R5833" s="13" t="s">
        <v>15</v>
      </c>
      <c r="S5833" s="10">
        <f>ROUNDUP(SUM(VLOOKUP(F5833,'Pontuação'!A$2:B$11,2,FALSE),VLOOKUP(E5833,'Pontuação'!C$2:D$11,2,FALSE),VLOOKUP(H5833,'Pontuação'!I$2:J$11,2,FALSE),VLOOKUP(J5833,'Pontuação'!G$2:H$11,2,FALSE),VLOOKUP(L5833,'Pontuação'!M$2:N$13,2,FALSE)),0)</f>
        <v>1563</v>
      </c>
      <c r="T5833" s="11">
        <f t="shared" si="1"/>
        <v>156</v>
      </c>
      <c r="U5833" s="11" t="str">
        <f t="array" ref="U5833">IFERROR(INDEX('Pontuação'!G$13:G$101, MATCH(T5833, 'Pontuação'!F$13:F$101, 0)), "Faixa Indefinida")</f>
        <v>C</v>
      </c>
      <c r="V5833" s="11">
        <f t="shared" si="2"/>
        <v>0</v>
      </c>
      <c r="W5833" s="11">
        <f t="shared" si="3"/>
        <v>0</v>
      </c>
      <c r="X5833" s="11">
        <f t="shared" si="4"/>
        <v>1</v>
      </c>
      <c r="Y5833" s="11">
        <f t="shared" si="5"/>
        <v>0</v>
      </c>
      <c r="Z5833" s="12">
        <f>ROUNDUP(SUM(VLOOKUP(F5833,'Pontuação 3.0'!A$2:B$11,2,FALSE),VLOOKUP(E5833,'Pontuação 3.0'!C$2:D$11,2,FALSE),VLOOKUP(H5833,'Pontuação 3.0'!I$2:J$11,2,FALSE),VLOOKUP(J5833,'Pontuação 3.0'!G$2:H$11,2,FALSE),VLOOKUP(G5833,'Pontuação 3.0'!E$2:F$11,2,FALSE),VLOOKUP(K5833,'Pontuação 3.0'!K$2:L$11,2,FALSE),VLOOKUP(L5833,'Pontuação 3.0'!M$2:N$13,2,FALSE)),0)</f>
        <v>1747</v>
      </c>
      <c r="AA5833" s="12">
        <f t="shared" si="6"/>
        <v>175</v>
      </c>
      <c r="AB5833" s="12" t="str">
        <f t="array" ref="AB5833">IFERROR(INDEX('Pontuação 3.0'!G$13:G$191, MATCH(AA5833, 'Pontuação 3.0'!F$13:F$191, 0)), "Faixa Indefinida")</f>
        <v>D</v>
      </c>
      <c r="AC5833" s="12">
        <f t="shared" si="7"/>
        <v>0</v>
      </c>
      <c r="AD5833" s="12">
        <f t="shared" si="8"/>
        <v>0</v>
      </c>
      <c r="AE5833" s="12">
        <f t="shared" si="9"/>
        <v>0</v>
      </c>
      <c r="AF5833" s="12">
        <f t="shared" si="10"/>
        <v>1</v>
      </c>
    </row>
    <row r="5834" ht="15.75" customHeight="1">
      <c r="A5834" s="8">
        <v>45691.0</v>
      </c>
      <c r="B5834" s="9" t="s">
        <v>13278</v>
      </c>
      <c r="C5834" s="9" t="s">
        <v>13279</v>
      </c>
      <c r="D5834" s="15">
        <v>9.91068971E8</v>
      </c>
      <c r="E5834" s="9" t="s">
        <v>13936</v>
      </c>
      <c r="F5834" s="9" t="s">
        <v>13948</v>
      </c>
      <c r="G5834" s="9" t="s">
        <v>13957</v>
      </c>
      <c r="H5834" s="9" t="s">
        <v>13927</v>
      </c>
      <c r="I5834" s="9" t="s">
        <v>13940</v>
      </c>
      <c r="J5834" s="9" t="s">
        <v>13929</v>
      </c>
      <c r="K5834" s="9" t="s">
        <v>13940</v>
      </c>
      <c r="L5834" s="9" t="s">
        <v>13931</v>
      </c>
      <c r="M5834" s="9" t="s">
        <v>13942</v>
      </c>
      <c r="N5834" s="13" t="s">
        <v>12</v>
      </c>
      <c r="O5834" s="13" t="s">
        <v>14</v>
      </c>
      <c r="P5834" s="13" t="s">
        <v>27</v>
      </c>
      <c r="Q5834" s="13" t="s">
        <v>3528</v>
      </c>
      <c r="R5834" s="13" t="s">
        <v>65</v>
      </c>
      <c r="S5834" s="10">
        <f>ROUNDUP(SUM(VLOOKUP(F5834,'Pontuação'!A$2:B$11,2,FALSE),VLOOKUP(E5834,'Pontuação'!C$2:D$11,2,FALSE),VLOOKUP(H5834,'Pontuação'!I$2:J$11,2,FALSE),VLOOKUP(J5834,'Pontuação'!G$2:H$11,2,FALSE),VLOOKUP(L5834,'Pontuação'!M$2:N$13,2,FALSE)),0)</f>
        <v>1427</v>
      </c>
      <c r="T5834" s="11">
        <f t="shared" si="1"/>
        <v>143</v>
      </c>
      <c r="U5834" s="11" t="str">
        <f t="array" ref="U5834">IFERROR(INDEX('Pontuação'!G$13:G$101, MATCH(T5834, 'Pontuação'!F$13:F$101, 0)), "Faixa Indefinida")</f>
        <v>D</v>
      </c>
      <c r="V5834" s="11">
        <f t="shared" si="2"/>
        <v>0</v>
      </c>
      <c r="W5834" s="11">
        <f t="shared" si="3"/>
        <v>0</v>
      </c>
      <c r="X5834" s="11">
        <f t="shared" si="4"/>
        <v>0</v>
      </c>
      <c r="Y5834" s="11">
        <f t="shared" si="5"/>
        <v>1</v>
      </c>
      <c r="Z5834" s="12">
        <f>ROUNDUP(SUM(VLOOKUP(F5834,'Pontuação 3.0'!A$2:B$11,2,FALSE),VLOOKUP(E5834,'Pontuação 3.0'!C$2:D$11,2,FALSE),VLOOKUP(H5834,'Pontuação 3.0'!I$2:J$11,2,FALSE),VLOOKUP(J5834,'Pontuação 3.0'!G$2:H$11,2,FALSE),VLOOKUP(G5834,'Pontuação 3.0'!E$2:F$11,2,FALSE),VLOOKUP(K5834,'Pontuação 3.0'!K$2:L$11,2,FALSE),VLOOKUP(L5834,'Pontuação 3.0'!M$2:N$13,2,FALSE)),0)</f>
        <v>1691</v>
      </c>
      <c r="AA5834" s="12">
        <f t="shared" si="6"/>
        <v>169</v>
      </c>
      <c r="AB5834" s="12" t="str">
        <f t="array" ref="AB5834">IFERROR(INDEX('Pontuação 3.0'!G$13:G$191, MATCH(AA5834, 'Pontuação 3.0'!F$13:F$191, 0)), "Faixa Indefinida")</f>
        <v>D</v>
      </c>
      <c r="AC5834" s="12">
        <f t="shared" si="7"/>
        <v>0</v>
      </c>
      <c r="AD5834" s="12">
        <f t="shared" si="8"/>
        <v>0</v>
      </c>
      <c r="AE5834" s="12">
        <f t="shared" si="9"/>
        <v>0</v>
      </c>
      <c r="AF5834" s="12">
        <f t="shared" si="10"/>
        <v>1</v>
      </c>
    </row>
    <row r="5835" ht="15.75" customHeight="1">
      <c r="A5835" s="8">
        <v>45691.0</v>
      </c>
      <c r="B5835" s="9" t="s">
        <v>131</v>
      </c>
      <c r="C5835" s="9" t="s">
        <v>13280</v>
      </c>
      <c r="D5835" s="15">
        <v>6.7993091649E10</v>
      </c>
      <c r="E5835" s="9" t="s">
        <v>13936</v>
      </c>
      <c r="F5835" s="9" t="s">
        <v>13925</v>
      </c>
      <c r="G5835" s="9" t="s">
        <v>13955</v>
      </c>
      <c r="H5835" s="9" t="s">
        <v>13927</v>
      </c>
      <c r="I5835" s="9" t="s">
        <v>13940</v>
      </c>
      <c r="J5835" s="9" t="s">
        <v>13956</v>
      </c>
      <c r="K5835" s="9" t="s">
        <v>13930</v>
      </c>
      <c r="L5835" s="9" t="s">
        <v>13959</v>
      </c>
      <c r="M5835" s="9" t="s">
        <v>13946</v>
      </c>
      <c r="N5835" s="13" t="s">
        <v>12</v>
      </c>
      <c r="O5835" s="13" t="s">
        <v>14</v>
      </c>
      <c r="P5835" s="13" t="s">
        <v>47</v>
      </c>
      <c r="Q5835" s="13" t="s">
        <v>77</v>
      </c>
      <c r="R5835" s="13" t="s">
        <v>15</v>
      </c>
      <c r="S5835" s="10">
        <f>ROUNDUP(SUM(VLOOKUP(F5835,'Pontuação'!A$2:B$11,2,FALSE),VLOOKUP(E5835,'Pontuação'!C$2:D$11,2,FALSE),VLOOKUP(H5835,'Pontuação'!I$2:J$11,2,FALSE),VLOOKUP(J5835,'Pontuação'!G$2:H$11,2,FALSE),VLOOKUP(L5835,'Pontuação'!M$2:N$13,2,FALSE)),0)</f>
        <v>1542</v>
      </c>
      <c r="T5835" s="11">
        <f t="shared" si="1"/>
        <v>154</v>
      </c>
      <c r="U5835" s="11" t="str">
        <f t="array" ref="U5835">IFERROR(INDEX('Pontuação'!G$13:G$101, MATCH(T5835, 'Pontuação'!F$13:F$101, 0)), "Faixa Indefinida")</f>
        <v>C</v>
      </c>
      <c r="V5835" s="11">
        <f t="shared" si="2"/>
        <v>0</v>
      </c>
      <c r="W5835" s="11">
        <f t="shared" si="3"/>
        <v>0</v>
      </c>
      <c r="X5835" s="11">
        <f t="shared" si="4"/>
        <v>1</v>
      </c>
      <c r="Y5835" s="11">
        <f t="shared" si="5"/>
        <v>0</v>
      </c>
      <c r="Z5835" s="12">
        <f>ROUNDUP(SUM(VLOOKUP(F5835,'Pontuação 3.0'!A$2:B$11,2,FALSE),VLOOKUP(E5835,'Pontuação 3.0'!C$2:D$11,2,FALSE),VLOOKUP(H5835,'Pontuação 3.0'!I$2:J$11,2,FALSE),VLOOKUP(J5835,'Pontuação 3.0'!G$2:H$11,2,FALSE),VLOOKUP(G5835,'Pontuação 3.0'!E$2:F$11,2,FALSE),VLOOKUP(K5835,'Pontuação 3.0'!K$2:L$11,2,FALSE),VLOOKUP(L5835,'Pontuação 3.0'!M$2:N$13,2,FALSE)),0)</f>
        <v>2650</v>
      </c>
      <c r="AA5835" s="12">
        <f t="shared" si="6"/>
        <v>265</v>
      </c>
      <c r="AB5835" s="12" t="str">
        <f t="array" ref="AB5835">IFERROR(INDEX('Pontuação 3.0'!G$13:G$191, MATCH(AA5835, 'Pontuação 3.0'!F$13:F$191, 0)), "Faixa Indefinida")</f>
        <v>A</v>
      </c>
      <c r="AC5835" s="12">
        <f t="shared" si="7"/>
        <v>1</v>
      </c>
      <c r="AD5835" s="12">
        <f t="shared" si="8"/>
        <v>0</v>
      </c>
      <c r="AE5835" s="12">
        <f t="shared" si="9"/>
        <v>0</v>
      </c>
      <c r="AF5835" s="12">
        <f t="shared" si="10"/>
        <v>0</v>
      </c>
    </row>
    <row r="5836" ht="15.75" customHeight="1">
      <c r="A5836" s="8">
        <v>45691.0</v>
      </c>
      <c r="B5836" s="9" t="s">
        <v>13281</v>
      </c>
      <c r="C5836" s="9" t="s">
        <v>13282</v>
      </c>
      <c r="D5836" s="15">
        <v>6.7993143859E10</v>
      </c>
      <c r="E5836" s="9" t="s">
        <v>13936</v>
      </c>
      <c r="F5836" s="9" t="s">
        <v>13953</v>
      </c>
      <c r="G5836" s="9" t="s">
        <v>13926</v>
      </c>
      <c r="H5836" s="9" t="s">
        <v>13951</v>
      </c>
      <c r="I5836" s="9" t="s">
        <v>13940</v>
      </c>
      <c r="J5836" s="9" t="s">
        <v>13929</v>
      </c>
      <c r="K5836" s="9" t="s">
        <v>13930</v>
      </c>
      <c r="L5836" s="9" t="s">
        <v>13931</v>
      </c>
      <c r="M5836" s="9" t="s">
        <v>13932</v>
      </c>
      <c r="N5836" s="13" t="s">
        <v>12</v>
      </c>
      <c r="O5836" s="13" t="s">
        <v>14</v>
      </c>
      <c r="P5836" s="13" t="s">
        <v>13</v>
      </c>
      <c r="Q5836" s="13" t="s">
        <v>13025</v>
      </c>
      <c r="R5836" s="13" t="s">
        <v>15</v>
      </c>
      <c r="S5836" s="10">
        <f>ROUNDUP(SUM(VLOOKUP(F5836,'Pontuação'!A$2:B$11,2,FALSE),VLOOKUP(E5836,'Pontuação'!C$2:D$11,2,FALSE),VLOOKUP(H5836,'Pontuação'!I$2:J$11,2,FALSE),VLOOKUP(J5836,'Pontuação'!G$2:H$11,2,FALSE),VLOOKUP(L5836,'Pontuação'!M$2:N$13,2,FALSE)),0)</f>
        <v>1558</v>
      </c>
      <c r="T5836" s="11">
        <f t="shared" si="1"/>
        <v>156</v>
      </c>
      <c r="U5836" s="11" t="str">
        <f t="array" ref="U5836">IFERROR(INDEX('Pontuação'!G$13:G$101, MATCH(T5836, 'Pontuação'!F$13:F$101, 0)), "Faixa Indefinida")</f>
        <v>C</v>
      </c>
      <c r="V5836" s="11">
        <f t="shared" si="2"/>
        <v>0</v>
      </c>
      <c r="W5836" s="11">
        <f t="shared" si="3"/>
        <v>0</v>
      </c>
      <c r="X5836" s="11">
        <f t="shared" si="4"/>
        <v>1</v>
      </c>
      <c r="Y5836" s="11">
        <f t="shared" si="5"/>
        <v>0</v>
      </c>
      <c r="Z5836" s="12">
        <f>ROUNDUP(SUM(VLOOKUP(F5836,'Pontuação 3.0'!A$2:B$11,2,FALSE),VLOOKUP(E5836,'Pontuação 3.0'!C$2:D$11,2,FALSE),VLOOKUP(H5836,'Pontuação 3.0'!I$2:J$11,2,FALSE),VLOOKUP(J5836,'Pontuação 3.0'!G$2:H$11,2,FALSE),VLOOKUP(G5836,'Pontuação 3.0'!E$2:F$11,2,FALSE),VLOOKUP(K5836,'Pontuação 3.0'!K$2:L$11,2,FALSE),VLOOKUP(L5836,'Pontuação 3.0'!M$2:N$13,2,FALSE)),0)</f>
        <v>2368</v>
      </c>
      <c r="AA5836" s="12">
        <f t="shared" si="6"/>
        <v>237</v>
      </c>
      <c r="AB5836" s="12" t="str">
        <f t="array" ref="AB5836">IFERROR(INDEX('Pontuação 3.0'!G$13:G$191, MATCH(AA5836, 'Pontuação 3.0'!F$13:F$191, 0)), "Faixa Indefinida")</f>
        <v>A</v>
      </c>
      <c r="AC5836" s="12">
        <f t="shared" si="7"/>
        <v>1</v>
      </c>
      <c r="AD5836" s="12">
        <f t="shared" si="8"/>
        <v>0</v>
      </c>
      <c r="AE5836" s="12">
        <f t="shared" si="9"/>
        <v>0</v>
      </c>
      <c r="AF5836" s="12">
        <f t="shared" si="10"/>
        <v>0</v>
      </c>
    </row>
    <row r="5837" ht="15.75" customHeight="1">
      <c r="A5837" s="8">
        <v>45691.0</v>
      </c>
      <c r="B5837" s="9" t="s">
        <v>13290</v>
      </c>
      <c r="C5837" s="9" t="s">
        <v>13291</v>
      </c>
      <c r="D5837" s="15">
        <v>9.3991566205E10</v>
      </c>
      <c r="E5837" s="9" t="s">
        <v>13936</v>
      </c>
      <c r="F5837" s="9" t="s">
        <v>13950</v>
      </c>
      <c r="G5837" s="9" t="s">
        <v>13944</v>
      </c>
      <c r="H5837" s="9" t="s">
        <v>13951</v>
      </c>
      <c r="I5837" s="9" t="s">
        <v>13928</v>
      </c>
      <c r="J5837" s="9" t="s">
        <v>13929</v>
      </c>
      <c r="K5837" s="9" t="s">
        <v>13940</v>
      </c>
      <c r="L5837" s="9" t="s">
        <v>13954</v>
      </c>
      <c r="M5837" s="9" t="s">
        <v>13942</v>
      </c>
      <c r="N5837" s="13" t="s">
        <v>12</v>
      </c>
      <c r="O5837" s="13" t="s">
        <v>14</v>
      </c>
      <c r="P5837" s="13" t="s">
        <v>68</v>
      </c>
      <c r="Q5837" s="13" t="s">
        <v>33</v>
      </c>
      <c r="R5837" s="13" t="s">
        <v>15</v>
      </c>
      <c r="S5837" s="10">
        <f>ROUNDUP(SUM(VLOOKUP(F5837,'Pontuação'!A$2:B$11,2,FALSE),VLOOKUP(E5837,'Pontuação'!C$2:D$11,2,FALSE),VLOOKUP(H5837,'Pontuação'!I$2:J$11,2,FALSE),VLOOKUP(J5837,'Pontuação'!G$2:H$11,2,FALSE),VLOOKUP(L5837,'Pontuação'!M$2:N$13,2,FALSE)),0)</f>
        <v>1516</v>
      </c>
      <c r="T5837" s="11">
        <f t="shared" si="1"/>
        <v>152</v>
      </c>
      <c r="U5837" s="11" t="str">
        <f t="array" ref="U5837">IFERROR(INDEX('Pontuação'!G$13:G$101, MATCH(T5837, 'Pontuação'!F$13:F$101, 0)), "Faixa Indefinida")</f>
        <v>C</v>
      </c>
      <c r="V5837" s="11">
        <f t="shared" si="2"/>
        <v>0</v>
      </c>
      <c r="W5837" s="11">
        <f t="shared" si="3"/>
        <v>0</v>
      </c>
      <c r="X5837" s="11">
        <f t="shared" si="4"/>
        <v>1</v>
      </c>
      <c r="Y5837" s="11">
        <f t="shared" si="5"/>
        <v>0</v>
      </c>
      <c r="Z5837" s="12">
        <f>ROUNDUP(SUM(VLOOKUP(F5837,'Pontuação 3.0'!A$2:B$11,2,FALSE),VLOOKUP(E5837,'Pontuação 3.0'!C$2:D$11,2,FALSE),VLOOKUP(H5837,'Pontuação 3.0'!I$2:J$11,2,FALSE),VLOOKUP(J5837,'Pontuação 3.0'!G$2:H$11,2,FALSE),VLOOKUP(G5837,'Pontuação 3.0'!E$2:F$11,2,FALSE),VLOOKUP(K5837,'Pontuação 3.0'!K$2:L$11,2,FALSE),VLOOKUP(L5837,'Pontuação 3.0'!M$2:N$13,2,FALSE)),0)</f>
        <v>1952</v>
      </c>
      <c r="AA5837" s="12">
        <f t="shared" si="6"/>
        <v>195</v>
      </c>
      <c r="AB5837" s="12" t="str">
        <f t="array" ref="AB5837">IFERROR(INDEX('Pontuação 3.0'!G$13:G$191, MATCH(AA5837, 'Pontuação 3.0'!F$13:F$191, 0)), "Faixa Indefinida")</f>
        <v>C</v>
      </c>
      <c r="AC5837" s="12">
        <f t="shared" si="7"/>
        <v>0</v>
      </c>
      <c r="AD5837" s="12">
        <f t="shared" si="8"/>
        <v>0</v>
      </c>
      <c r="AE5837" s="12">
        <f t="shared" si="9"/>
        <v>1</v>
      </c>
      <c r="AF5837" s="12">
        <f t="shared" si="10"/>
        <v>0</v>
      </c>
    </row>
    <row r="5838" ht="15.75" customHeight="1">
      <c r="A5838" s="8">
        <v>45691.0</v>
      </c>
      <c r="B5838" s="9" t="s">
        <v>271</v>
      </c>
      <c r="C5838" s="9" t="s">
        <v>13292</v>
      </c>
      <c r="D5838" s="15">
        <v>1.9992805825E10</v>
      </c>
      <c r="E5838" s="9" t="s">
        <v>13936</v>
      </c>
      <c r="F5838" s="9" t="s">
        <v>13948</v>
      </c>
      <c r="G5838" s="9" t="s">
        <v>13957</v>
      </c>
      <c r="H5838" s="9" t="s">
        <v>13927</v>
      </c>
      <c r="I5838" s="9" t="s">
        <v>13928</v>
      </c>
      <c r="J5838" s="9" t="s">
        <v>13939</v>
      </c>
      <c r="K5838" s="9" t="s">
        <v>13930</v>
      </c>
      <c r="L5838" s="9" t="s">
        <v>13945</v>
      </c>
      <c r="M5838" s="9" t="s">
        <v>13942</v>
      </c>
      <c r="N5838" s="13" t="s">
        <v>12</v>
      </c>
      <c r="O5838" s="13" t="s">
        <v>14</v>
      </c>
      <c r="P5838" s="13" t="s">
        <v>47</v>
      </c>
      <c r="Q5838" s="13" t="s">
        <v>13029</v>
      </c>
      <c r="R5838" s="13" t="s">
        <v>15</v>
      </c>
      <c r="S5838" s="10">
        <f>ROUNDUP(SUM(VLOOKUP(F5838,'Pontuação'!A$2:B$11,2,FALSE),VLOOKUP(E5838,'Pontuação'!C$2:D$11,2,FALSE),VLOOKUP(H5838,'Pontuação'!I$2:J$11,2,FALSE),VLOOKUP(J5838,'Pontuação'!G$2:H$11,2,FALSE),VLOOKUP(L5838,'Pontuação'!M$2:N$13,2,FALSE)),0)</f>
        <v>1664</v>
      </c>
      <c r="T5838" s="11">
        <f t="shared" si="1"/>
        <v>166</v>
      </c>
      <c r="U5838" s="11" t="str">
        <f t="array" ref="U5838">IFERROR(INDEX('Pontuação'!G$13:G$101, MATCH(T5838, 'Pontuação'!F$13:F$101, 0)), "Faixa Indefinida")</f>
        <v>B</v>
      </c>
      <c r="V5838" s="11">
        <f t="shared" si="2"/>
        <v>0</v>
      </c>
      <c r="W5838" s="11">
        <f t="shared" si="3"/>
        <v>1</v>
      </c>
      <c r="X5838" s="11">
        <f t="shared" si="4"/>
        <v>0</v>
      </c>
      <c r="Y5838" s="11">
        <f t="shared" si="5"/>
        <v>0</v>
      </c>
      <c r="Z5838" s="12">
        <f>ROUNDUP(SUM(VLOOKUP(F5838,'Pontuação 3.0'!A$2:B$11,2,FALSE),VLOOKUP(E5838,'Pontuação 3.0'!C$2:D$11,2,FALSE),VLOOKUP(H5838,'Pontuação 3.0'!I$2:J$11,2,FALSE),VLOOKUP(J5838,'Pontuação 3.0'!G$2:H$11,2,FALSE),VLOOKUP(G5838,'Pontuação 3.0'!E$2:F$11,2,FALSE),VLOOKUP(K5838,'Pontuação 3.0'!K$2:L$11,2,FALSE),VLOOKUP(L5838,'Pontuação 3.0'!M$2:N$13,2,FALSE)),0)</f>
        <v>2190</v>
      </c>
      <c r="AA5838" s="12">
        <f t="shared" si="6"/>
        <v>219</v>
      </c>
      <c r="AB5838" s="12" t="str">
        <f t="array" ref="AB5838">IFERROR(INDEX('Pontuação 3.0'!G$13:G$191, MATCH(AA5838, 'Pontuação 3.0'!F$13:F$191, 0)), "Faixa Indefinida")</f>
        <v>B</v>
      </c>
      <c r="AC5838" s="12">
        <f t="shared" si="7"/>
        <v>0</v>
      </c>
      <c r="AD5838" s="12">
        <f t="shared" si="8"/>
        <v>1</v>
      </c>
      <c r="AE5838" s="12">
        <f t="shared" si="9"/>
        <v>0</v>
      </c>
      <c r="AF5838" s="12">
        <f t="shared" si="10"/>
        <v>0</v>
      </c>
    </row>
    <row r="5839" ht="15.75" customHeight="1">
      <c r="A5839" s="8">
        <v>45691.0</v>
      </c>
      <c r="B5839" s="9" t="s">
        <v>13285</v>
      </c>
      <c r="C5839" s="9" t="s">
        <v>13286</v>
      </c>
      <c r="D5839" s="9" t="s">
        <v>13287</v>
      </c>
      <c r="E5839" s="9" t="s">
        <v>13936</v>
      </c>
      <c r="F5839" s="9" t="s">
        <v>13950</v>
      </c>
      <c r="G5839" s="9" t="s">
        <v>13926</v>
      </c>
      <c r="H5839" s="9" t="s">
        <v>13938</v>
      </c>
      <c r="I5839" s="9" t="s">
        <v>13940</v>
      </c>
      <c r="J5839" s="9" t="s">
        <v>13929</v>
      </c>
      <c r="K5839" s="9" t="s">
        <v>13940</v>
      </c>
      <c r="L5839" s="9" t="s">
        <v>13945</v>
      </c>
      <c r="M5839" s="9" t="s">
        <v>13946</v>
      </c>
      <c r="N5839" s="13" t="s">
        <v>12</v>
      </c>
      <c r="O5839" s="13" t="s">
        <v>14</v>
      </c>
      <c r="P5839" s="13" t="s">
        <v>32</v>
      </c>
      <c r="Q5839" s="13" t="s">
        <v>48</v>
      </c>
      <c r="R5839" s="13" t="s">
        <v>65</v>
      </c>
      <c r="S5839" s="10">
        <f>ROUNDUP(SUM(VLOOKUP(F5839,'Pontuação'!A$2:B$11,2,FALSE),VLOOKUP(E5839,'Pontuação'!C$2:D$11,2,FALSE),VLOOKUP(H5839,'Pontuação'!I$2:J$11,2,FALSE),VLOOKUP(J5839,'Pontuação'!G$2:H$11,2,FALSE),VLOOKUP(L5839,'Pontuação'!M$2:N$13,2,FALSE)),0)</f>
        <v>1711</v>
      </c>
      <c r="T5839" s="11">
        <f t="shared" si="1"/>
        <v>171</v>
      </c>
      <c r="U5839" s="11" t="str">
        <f t="array" ref="U5839">IFERROR(INDEX('Pontuação'!G$13:G$101, MATCH(T5839, 'Pontuação'!F$13:F$101, 0)), "Faixa Indefinida")</f>
        <v>B</v>
      </c>
      <c r="V5839" s="11">
        <f t="shared" si="2"/>
        <v>0</v>
      </c>
      <c r="W5839" s="11">
        <f t="shared" si="3"/>
        <v>1</v>
      </c>
      <c r="X5839" s="11">
        <f t="shared" si="4"/>
        <v>0</v>
      </c>
      <c r="Y5839" s="11">
        <f t="shared" si="5"/>
        <v>0</v>
      </c>
      <c r="Z5839" s="12">
        <f>ROUNDUP(SUM(VLOOKUP(F5839,'Pontuação 3.0'!A$2:B$11,2,FALSE),VLOOKUP(E5839,'Pontuação 3.0'!C$2:D$11,2,FALSE),VLOOKUP(H5839,'Pontuação 3.0'!I$2:J$11,2,FALSE),VLOOKUP(J5839,'Pontuação 3.0'!G$2:H$11,2,FALSE),VLOOKUP(G5839,'Pontuação 3.0'!E$2:F$11,2,FALSE),VLOOKUP(K5839,'Pontuação 3.0'!K$2:L$11,2,FALSE),VLOOKUP(L5839,'Pontuação 3.0'!M$2:N$13,2,FALSE)),0)</f>
        <v>2144</v>
      </c>
      <c r="AA5839" s="12">
        <f t="shared" si="6"/>
        <v>214</v>
      </c>
      <c r="AB5839" s="12" t="str">
        <f t="array" ref="AB5839">IFERROR(INDEX('Pontuação 3.0'!G$13:G$191, MATCH(AA5839, 'Pontuação 3.0'!F$13:F$191, 0)), "Faixa Indefinida")</f>
        <v>B</v>
      </c>
      <c r="AC5839" s="12">
        <f t="shared" si="7"/>
        <v>0</v>
      </c>
      <c r="AD5839" s="12">
        <f t="shared" si="8"/>
        <v>1</v>
      </c>
      <c r="AE5839" s="12">
        <f t="shared" si="9"/>
        <v>0</v>
      </c>
      <c r="AF5839" s="12">
        <f t="shared" si="10"/>
        <v>0</v>
      </c>
    </row>
    <row r="5840" ht="15.75" customHeight="1">
      <c r="A5840" s="8">
        <v>45691.0</v>
      </c>
      <c r="B5840" s="9" t="s">
        <v>918</v>
      </c>
      <c r="C5840" s="9" t="s">
        <v>13298</v>
      </c>
      <c r="D5840" s="15">
        <v>1.1975766442E10</v>
      </c>
      <c r="E5840" s="9" t="s">
        <v>13936</v>
      </c>
      <c r="F5840" s="9" t="s">
        <v>13950</v>
      </c>
      <c r="G5840" s="9" t="s">
        <v>13926</v>
      </c>
      <c r="H5840" s="9" t="s">
        <v>13949</v>
      </c>
      <c r="I5840" s="9" t="s">
        <v>13940</v>
      </c>
      <c r="J5840" s="9" t="s">
        <v>13929</v>
      </c>
      <c r="K5840" s="9" t="s">
        <v>13940</v>
      </c>
      <c r="L5840" s="9" t="s">
        <v>13931</v>
      </c>
      <c r="M5840" s="9" t="s">
        <v>13946</v>
      </c>
      <c r="N5840" s="13" t="s">
        <v>12</v>
      </c>
      <c r="O5840" s="13" t="s">
        <v>14</v>
      </c>
      <c r="P5840" s="13" t="s">
        <v>68</v>
      </c>
      <c r="Q5840" s="13" t="s">
        <v>33</v>
      </c>
      <c r="R5840" s="13" t="s">
        <v>15</v>
      </c>
      <c r="S5840" s="10">
        <f>ROUNDUP(SUM(VLOOKUP(F5840,'Pontuação'!A$2:B$11,2,FALSE),VLOOKUP(E5840,'Pontuação'!C$2:D$11,2,FALSE),VLOOKUP(H5840,'Pontuação'!I$2:J$11,2,FALSE),VLOOKUP(J5840,'Pontuação'!G$2:H$11,2,FALSE),VLOOKUP(L5840,'Pontuação'!M$2:N$13,2,FALSE)),0)</f>
        <v>1595</v>
      </c>
      <c r="T5840" s="11">
        <f t="shared" si="1"/>
        <v>160</v>
      </c>
      <c r="U5840" s="11" t="str">
        <f t="array" ref="U5840">IFERROR(INDEX('Pontuação'!G$13:G$101, MATCH(T5840, 'Pontuação'!F$13:F$101, 0)), "Faixa Indefinida")</f>
        <v>C</v>
      </c>
      <c r="V5840" s="11">
        <f t="shared" si="2"/>
        <v>0</v>
      </c>
      <c r="W5840" s="11">
        <f t="shared" si="3"/>
        <v>0</v>
      </c>
      <c r="X5840" s="11">
        <f t="shared" si="4"/>
        <v>1</v>
      </c>
      <c r="Y5840" s="11">
        <f t="shared" si="5"/>
        <v>0</v>
      </c>
      <c r="Z5840" s="12">
        <f>ROUNDUP(SUM(VLOOKUP(F5840,'Pontuação 3.0'!A$2:B$11,2,FALSE),VLOOKUP(E5840,'Pontuação 3.0'!C$2:D$11,2,FALSE),VLOOKUP(H5840,'Pontuação 3.0'!I$2:J$11,2,FALSE),VLOOKUP(J5840,'Pontuação 3.0'!G$2:H$11,2,FALSE),VLOOKUP(G5840,'Pontuação 3.0'!E$2:F$11,2,FALSE),VLOOKUP(K5840,'Pontuação 3.0'!K$2:L$11,2,FALSE),VLOOKUP(L5840,'Pontuação 3.0'!M$2:N$13,2,FALSE)),0)</f>
        <v>2209</v>
      </c>
      <c r="AA5840" s="12">
        <f t="shared" si="6"/>
        <v>221</v>
      </c>
      <c r="AB5840" s="12" t="str">
        <f t="array" ref="AB5840">IFERROR(INDEX('Pontuação 3.0'!G$13:G$191, MATCH(AA5840, 'Pontuação 3.0'!F$13:F$191, 0)), "Faixa Indefinida")</f>
        <v>B</v>
      </c>
      <c r="AC5840" s="12">
        <f t="shared" si="7"/>
        <v>0</v>
      </c>
      <c r="AD5840" s="12">
        <f t="shared" si="8"/>
        <v>1</v>
      </c>
      <c r="AE5840" s="12">
        <f t="shared" si="9"/>
        <v>0</v>
      </c>
      <c r="AF5840" s="12">
        <f t="shared" si="10"/>
        <v>0</v>
      </c>
    </row>
    <row r="5841" ht="15.75" customHeight="1">
      <c r="A5841" s="8">
        <v>45691.0</v>
      </c>
      <c r="B5841" s="9" t="s">
        <v>13299</v>
      </c>
      <c r="C5841" s="9" t="s">
        <v>13300</v>
      </c>
      <c r="D5841" s="15">
        <v>4.7992285911E10</v>
      </c>
      <c r="E5841" s="9" t="s">
        <v>13936</v>
      </c>
      <c r="F5841" s="9" t="s">
        <v>13948</v>
      </c>
      <c r="G5841" s="9" t="s">
        <v>13926</v>
      </c>
      <c r="H5841" s="9" t="s">
        <v>13938</v>
      </c>
      <c r="I5841" s="9" t="s">
        <v>13940</v>
      </c>
      <c r="J5841" s="9" t="s">
        <v>13929</v>
      </c>
      <c r="K5841" s="9" t="s">
        <v>13940</v>
      </c>
      <c r="L5841" s="9" t="s">
        <v>13945</v>
      </c>
      <c r="M5841" s="9" t="s">
        <v>13952</v>
      </c>
      <c r="N5841" s="13" t="s">
        <v>12</v>
      </c>
      <c r="O5841" s="13" t="s">
        <v>14</v>
      </c>
      <c r="P5841" s="13" t="s">
        <v>399</v>
      </c>
      <c r="Q5841" s="13" t="s">
        <v>48</v>
      </c>
      <c r="R5841" s="13" t="s">
        <v>15</v>
      </c>
      <c r="S5841" s="10">
        <f>ROUNDUP(SUM(VLOOKUP(F5841,'Pontuação'!A$2:B$11,2,FALSE),VLOOKUP(E5841,'Pontuação'!C$2:D$11,2,FALSE),VLOOKUP(H5841,'Pontuação'!I$2:J$11,2,FALSE),VLOOKUP(J5841,'Pontuação'!G$2:H$11,2,FALSE),VLOOKUP(L5841,'Pontuação'!M$2:N$13,2,FALSE)),0)</f>
        <v>1699</v>
      </c>
      <c r="T5841" s="11">
        <f t="shared" si="1"/>
        <v>170</v>
      </c>
      <c r="U5841" s="11" t="str">
        <f t="array" ref="U5841">IFERROR(INDEX('Pontuação'!G$13:G$101, MATCH(T5841, 'Pontuação'!F$13:F$101, 0)), "Faixa Indefinida")</f>
        <v>B</v>
      </c>
      <c r="V5841" s="11">
        <f t="shared" si="2"/>
        <v>0</v>
      </c>
      <c r="W5841" s="11">
        <f t="shared" si="3"/>
        <v>1</v>
      </c>
      <c r="X5841" s="11">
        <f t="shared" si="4"/>
        <v>0</v>
      </c>
      <c r="Y5841" s="11">
        <f t="shared" si="5"/>
        <v>0</v>
      </c>
      <c r="Z5841" s="12">
        <f>ROUNDUP(SUM(VLOOKUP(F5841,'Pontuação 3.0'!A$2:B$11,2,FALSE),VLOOKUP(E5841,'Pontuação 3.0'!C$2:D$11,2,FALSE),VLOOKUP(H5841,'Pontuação 3.0'!I$2:J$11,2,FALSE),VLOOKUP(J5841,'Pontuação 3.0'!G$2:H$11,2,FALSE),VLOOKUP(G5841,'Pontuação 3.0'!E$2:F$11,2,FALSE),VLOOKUP(K5841,'Pontuação 3.0'!K$2:L$11,2,FALSE),VLOOKUP(L5841,'Pontuação 3.0'!M$2:N$13,2,FALSE)),0)</f>
        <v>2011</v>
      </c>
      <c r="AA5841" s="12">
        <f t="shared" si="6"/>
        <v>201</v>
      </c>
      <c r="AB5841" s="12" t="str">
        <f t="array" ref="AB5841">IFERROR(INDEX('Pontuação 3.0'!G$13:G$191, MATCH(AA5841, 'Pontuação 3.0'!F$13:F$191, 0)), "Faixa Indefinida")</f>
        <v>C</v>
      </c>
      <c r="AC5841" s="12">
        <f t="shared" si="7"/>
        <v>0</v>
      </c>
      <c r="AD5841" s="12">
        <f t="shared" si="8"/>
        <v>0</v>
      </c>
      <c r="AE5841" s="12">
        <f t="shared" si="9"/>
        <v>1</v>
      </c>
      <c r="AF5841" s="12">
        <f t="shared" si="10"/>
        <v>0</v>
      </c>
    </row>
    <row r="5842" ht="15.75" customHeight="1">
      <c r="A5842" s="8">
        <v>45691.0</v>
      </c>
      <c r="B5842" s="9" t="s">
        <v>13296</v>
      </c>
      <c r="C5842" s="9" t="s">
        <v>13297</v>
      </c>
      <c r="D5842" s="15">
        <v>2.1981990434E10</v>
      </c>
      <c r="E5842" s="9" t="s">
        <v>13936</v>
      </c>
      <c r="F5842" s="9" t="s">
        <v>13948</v>
      </c>
      <c r="G5842" s="9" t="s">
        <v>13926</v>
      </c>
      <c r="H5842" s="9" t="s">
        <v>13949</v>
      </c>
      <c r="I5842" s="9" t="s">
        <v>13940</v>
      </c>
      <c r="J5842" s="9" t="s">
        <v>13929</v>
      </c>
      <c r="K5842" s="9" t="s">
        <v>13940</v>
      </c>
      <c r="L5842" s="9" t="s">
        <v>13931</v>
      </c>
      <c r="M5842" s="9" t="s">
        <v>13946</v>
      </c>
      <c r="N5842" s="13" t="s">
        <v>12</v>
      </c>
      <c r="O5842" s="13" t="s">
        <v>14</v>
      </c>
      <c r="P5842" s="13" t="s">
        <v>68</v>
      </c>
      <c r="Q5842" s="13" t="s">
        <v>33</v>
      </c>
      <c r="R5842" s="13" t="s">
        <v>15</v>
      </c>
      <c r="S5842" s="10">
        <f>ROUNDUP(SUM(VLOOKUP(F5842,'Pontuação'!A$2:B$11,2,FALSE),VLOOKUP(E5842,'Pontuação'!C$2:D$11,2,FALSE),VLOOKUP(H5842,'Pontuação'!I$2:J$11,2,FALSE),VLOOKUP(J5842,'Pontuação'!G$2:H$11,2,FALSE),VLOOKUP(L5842,'Pontuação'!M$2:N$13,2,FALSE)),0)</f>
        <v>1583</v>
      </c>
      <c r="T5842" s="11">
        <f t="shared" si="1"/>
        <v>158</v>
      </c>
      <c r="U5842" s="11" t="str">
        <f t="array" ref="U5842">IFERROR(INDEX('Pontuação'!G$13:G$101, MATCH(T5842, 'Pontuação'!F$13:F$101, 0)), "Faixa Indefinida")</f>
        <v>C</v>
      </c>
      <c r="V5842" s="11">
        <f t="shared" si="2"/>
        <v>0</v>
      </c>
      <c r="W5842" s="11">
        <f t="shared" si="3"/>
        <v>0</v>
      </c>
      <c r="X5842" s="11">
        <f t="shared" si="4"/>
        <v>1</v>
      </c>
      <c r="Y5842" s="11">
        <f t="shared" si="5"/>
        <v>0</v>
      </c>
      <c r="Z5842" s="12">
        <f>ROUNDUP(SUM(VLOOKUP(F5842,'Pontuação 3.0'!A$2:B$11,2,FALSE),VLOOKUP(E5842,'Pontuação 3.0'!C$2:D$11,2,FALSE),VLOOKUP(H5842,'Pontuação 3.0'!I$2:J$11,2,FALSE),VLOOKUP(J5842,'Pontuação 3.0'!G$2:H$11,2,FALSE),VLOOKUP(G5842,'Pontuação 3.0'!E$2:F$11,2,FALSE),VLOOKUP(K5842,'Pontuação 3.0'!K$2:L$11,2,FALSE),VLOOKUP(L5842,'Pontuação 3.0'!M$2:N$13,2,FALSE)),0)</f>
        <v>2076</v>
      </c>
      <c r="AA5842" s="12">
        <f t="shared" si="6"/>
        <v>208</v>
      </c>
      <c r="AB5842" s="12" t="str">
        <f t="array" ref="AB5842">IFERROR(INDEX('Pontuação 3.0'!G$13:G$191, MATCH(AA5842, 'Pontuação 3.0'!F$13:F$191, 0)), "Faixa Indefinida")</f>
        <v>C</v>
      </c>
      <c r="AC5842" s="12">
        <f t="shared" si="7"/>
        <v>0</v>
      </c>
      <c r="AD5842" s="12">
        <f t="shared" si="8"/>
        <v>0</v>
      </c>
      <c r="AE5842" s="12">
        <f t="shared" si="9"/>
        <v>1</v>
      </c>
      <c r="AF5842" s="12">
        <f t="shared" si="10"/>
        <v>0</v>
      </c>
    </row>
    <row r="5843" ht="15.75" customHeight="1">
      <c r="A5843" s="8">
        <v>45691.0</v>
      </c>
      <c r="B5843" s="9" t="s">
        <v>13293</v>
      </c>
      <c r="C5843" s="9" t="s">
        <v>13294</v>
      </c>
      <c r="D5843" s="9" t="s">
        <v>13295</v>
      </c>
      <c r="E5843" s="9" t="s">
        <v>13936</v>
      </c>
      <c r="F5843" s="9" t="s">
        <v>13937</v>
      </c>
      <c r="G5843" s="9" t="s">
        <v>13926</v>
      </c>
      <c r="H5843" s="9" t="s">
        <v>13951</v>
      </c>
      <c r="I5843" s="9" t="s">
        <v>13940</v>
      </c>
      <c r="J5843" s="9" t="s">
        <v>13929</v>
      </c>
      <c r="K5843" s="9" t="s">
        <v>13940</v>
      </c>
      <c r="L5843" s="9" t="s">
        <v>13945</v>
      </c>
      <c r="M5843" s="9" t="s">
        <v>13942</v>
      </c>
      <c r="N5843" s="13" t="s">
        <v>12</v>
      </c>
      <c r="O5843" s="13" t="s">
        <v>14</v>
      </c>
      <c r="P5843" s="13" t="s">
        <v>19</v>
      </c>
      <c r="Q5843" s="13" t="s">
        <v>77</v>
      </c>
      <c r="R5843" s="13" t="s">
        <v>15</v>
      </c>
      <c r="S5843" s="10">
        <f>ROUNDUP(SUM(VLOOKUP(F5843,'Pontuação'!A$2:B$11,2,FALSE),VLOOKUP(E5843,'Pontuação'!C$2:D$11,2,FALSE),VLOOKUP(H5843,'Pontuação'!I$2:J$11,2,FALSE),VLOOKUP(J5843,'Pontuação'!G$2:H$11,2,FALSE),VLOOKUP(L5843,'Pontuação'!M$2:N$13,2,FALSE)),0)</f>
        <v>1656</v>
      </c>
      <c r="T5843" s="11">
        <f t="shared" si="1"/>
        <v>166</v>
      </c>
      <c r="U5843" s="11" t="str">
        <f t="array" ref="U5843">IFERROR(INDEX('Pontuação'!G$13:G$101, MATCH(T5843, 'Pontuação'!F$13:F$101, 0)), "Faixa Indefinida")</f>
        <v>B</v>
      </c>
      <c r="V5843" s="11">
        <f t="shared" si="2"/>
        <v>0</v>
      </c>
      <c r="W5843" s="11">
        <f t="shared" si="3"/>
        <v>1</v>
      </c>
      <c r="X5843" s="11">
        <f t="shared" si="4"/>
        <v>0</v>
      </c>
      <c r="Y5843" s="11">
        <f t="shared" si="5"/>
        <v>0</v>
      </c>
      <c r="Z5843" s="12">
        <f>ROUNDUP(SUM(VLOOKUP(F5843,'Pontuação 3.0'!A$2:B$11,2,FALSE),VLOOKUP(E5843,'Pontuação 3.0'!C$2:D$11,2,FALSE),VLOOKUP(H5843,'Pontuação 3.0'!I$2:J$11,2,FALSE),VLOOKUP(J5843,'Pontuação 3.0'!G$2:H$11,2,FALSE),VLOOKUP(G5843,'Pontuação 3.0'!E$2:F$11,2,FALSE),VLOOKUP(K5843,'Pontuação 3.0'!K$2:L$11,2,FALSE),VLOOKUP(L5843,'Pontuação 3.0'!M$2:N$13,2,FALSE)),0)</f>
        <v>1986</v>
      </c>
      <c r="AA5843" s="12">
        <f t="shared" si="6"/>
        <v>199</v>
      </c>
      <c r="AB5843" s="12" t="str">
        <f t="array" ref="AB5843">IFERROR(INDEX('Pontuação 3.0'!G$13:G$191, MATCH(AA5843, 'Pontuação 3.0'!F$13:F$191, 0)), "Faixa Indefinida")</f>
        <v>C</v>
      </c>
      <c r="AC5843" s="12">
        <f t="shared" si="7"/>
        <v>0</v>
      </c>
      <c r="AD5843" s="12">
        <f t="shared" si="8"/>
        <v>0</v>
      </c>
      <c r="AE5843" s="12">
        <f t="shared" si="9"/>
        <v>1</v>
      </c>
      <c r="AF5843" s="12">
        <f t="shared" si="10"/>
        <v>0</v>
      </c>
    </row>
    <row r="5844" ht="15.75" customHeight="1">
      <c r="A5844" s="8">
        <v>45691.0</v>
      </c>
      <c r="B5844" s="9" t="s">
        <v>2090</v>
      </c>
      <c r="C5844" s="9" t="s">
        <v>13301</v>
      </c>
      <c r="D5844" s="15">
        <v>3.8988397401E10</v>
      </c>
      <c r="E5844" s="9" t="s">
        <v>13936</v>
      </c>
      <c r="F5844" s="9" t="s">
        <v>13948</v>
      </c>
      <c r="G5844" s="9" t="s">
        <v>13926</v>
      </c>
      <c r="H5844" s="9" t="s">
        <v>13951</v>
      </c>
      <c r="I5844" s="9" t="s">
        <v>13940</v>
      </c>
      <c r="J5844" s="9" t="s">
        <v>13939</v>
      </c>
      <c r="K5844" s="9" t="s">
        <v>13940</v>
      </c>
      <c r="L5844" s="9" t="s">
        <v>13931</v>
      </c>
      <c r="M5844" s="9" t="s">
        <v>13967</v>
      </c>
      <c r="N5844" s="13" t="s">
        <v>12</v>
      </c>
      <c r="O5844" s="13" t="s">
        <v>14</v>
      </c>
      <c r="P5844" s="13" t="s">
        <v>32</v>
      </c>
      <c r="Q5844" s="13" t="s">
        <v>77</v>
      </c>
      <c r="R5844" s="13" t="s">
        <v>65</v>
      </c>
      <c r="S5844" s="10">
        <f>ROUNDUP(SUM(VLOOKUP(F5844,'Pontuação'!A$2:B$11,2,FALSE),VLOOKUP(E5844,'Pontuação'!C$2:D$11,2,FALSE),VLOOKUP(H5844,'Pontuação'!I$2:J$11,2,FALSE),VLOOKUP(J5844,'Pontuação'!G$2:H$11,2,FALSE),VLOOKUP(L5844,'Pontuação'!M$2:N$13,2,FALSE)),0)</f>
        <v>1646</v>
      </c>
      <c r="T5844" s="11">
        <f t="shared" si="1"/>
        <v>165</v>
      </c>
      <c r="U5844" s="11" t="str">
        <f t="array" ref="U5844">IFERROR(INDEX('Pontuação'!G$13:G$101, MATCH(T5844, 'Pontuação'!F$13:F$101, 0)), "Faixa Indefinida")</f>
        <v>C</v>
      </c>
      <c r="V5844" s="11">
        <f t="shared" si="2"/>
        <v>0</v>
      </c>
      <c r="W5844" s="11">
        <f t="shared" si="3"/>
        <v>0</v>
      </c>
      <c r="X5844" s="11">
        <f t="shared" si="4"/>
        <v>1</v>
      </c>
      <c r="Y5844" s="11">
        <f t="shared" si="5"/>
        <v>0</v>
      </c>
      <c r="Z5844" s="12">
        <f>ROUNDUP(SUM(VLOOKUP(F5844,'Pontuação 3.0'!A$2:B$11,2,FALSE),VLOOKUP(E5844,'Pontuação 3.0'!C$2:D$11,2,FALSE),VLOOKUP(H5844,'Pontuação 3.0'!I$2:J$11,2,FALSE),VLOOKUP(J5844,'Pontuação 3.0'!G$2:H$11,2,FALSE),VLOOKUP(G5844,'Pontuação 3.0'!E$2:F$11,2,FALSE),VLOOKUP(K5844,'Pontuação 3.0'!K$2:L$11,2,FALSE),VLOOKUP(L5844,'Pontuação 3.0'!M$2:N$13,2,FALSE)),0)</f>
        <v>2141</v>
      </c>
      <c r="AA5844" s="12">
        <f t="shared" si="6"/>
        <v>214</v>
      </c>
      <c r="AB5844" s="12" t="str">
        <f t="array" ref="AB5844">IFERROR(INDEX('Pontuação 3.0'!G$13:G$191, MATCH(AA5844, 'Pontuação 3.0'!F$13:F$191, 0)), "Faixa Indefinida")</f>
        <v>B</v>
      </c>
      <c r="AC5844" s="12">
        <f t="shared" si="7"/>
        <v>0</v>
      </c>
      <c r="AD5844" s="12">
        <f t="shared" si="8"/>
        <v>1</v>
      </c>
      <c r="AE5844" s="12">
        <f t="shared" si="9"/>
        <v>0</v>
      </c>
      <c r="AF5844" s="12">
        <f t="shared" si="10"/>
        <v>0</v>
      </c>
    </row>
    <row r="5845" ht="15.75" customHeight="1">
      <c r="A5845" s="8">
        <v>45691.0</v>
      </c>
      <c r="B5845" s="9" t="s">
        <v>13299</v>
      </c>
      <c r="C5845" s="9" t="s">
        <v>13300</v>
      </c>
      <c r="D5845" s="15">
        <v>4.7992285911E10</v>
      </c>
      <c r="E5845" s="9" t="s">
        <v>13936</v>
      </c>
      <c r="F5845" s="9" t="s">
        <v>13948</v>
      </c>
      <c r="G5845" s="9" t="s">
        <v>13926</v>
      </c>
      <c r="H5845" s="9" t="s">
        <v>13938</v>
      </c>
      <c r="I5845" s="9" t="s">
        <v>13940</v>
      </c>
      <c r="J5845" s="9" t="s">
        <v>13929</v>
      </c>
      <c r="K5845" s="9" t="s">
        <v>13940</v>
      </c>
      <c r="L5845" s="9" t="s">
        <v>13945</v>
      </c>
      <c r="M5845" s="9" t="s">
        <v>13952</v>
      </c>
      <c r="N5845" s="13" t="s">
        <v>12</v>
      </c>
      <c r="O5845" s="13" t="s">
        <v>14</v>
      </c>
      <c r="P5845" s="13" t="s">
        <v>399</v>
      </c>
      <c r="Q5845" s="13" t="s">
        <v>48</v>
      </c>
      <c r="R5845" s="13" t="s">
        <v>15</v>
      </c>
      <c r="S5845" s="10">
        <f>ROUNDUP(SUM(VLOOKUP(F5845,'Pontuação'!A$2:B$11,2,FALSE),VLOOKUP(E5845,'Pontuação'!C$2:D$11,2,FALSE),VLOOKUP(H5845,'Pontuação'!I$2:J$11,2,FALSE),VLOOKUP(J5845,'Pontuação'!G$2:H$11,2,FALSE),VLOOKUP(L5845,'Pontuação'!M$2:N$13,2,FALSE)),0)</f>
        <v>1699</v>
      </c>
      <c r="T5845" s="11">
        <f t="shared" si="1"/>
        <v>170</v>
      </c>
      <c r="U5845" s="11" t="str">
        <f t="array" ref="U5845">IFERROR(INDEX('Pontuação'!G$13:G$101, MATCH(T5845, 'Pontuação'!F$13:F$101, 0)), "Faixa Indefinida")</f>
        <v>B</v>
      </c>
      <c r="V5845" s="11">
        <f t="shared" si="2"/>
        <v>0</v>
      </c>
      <c r="W5845" s="11">
        <f t="shared" si="3"/>
        <v>1</v>
      </c>
      <c r="X5845" s="11">
        <f t="shared" si="4"/>
        <v>0</v>
      </c>
      <c r="Y5845" s="11">
        <f t="shared" si="5"/>
        <v>0</v>
      </c>
      <c r="Z5845" s="12">
        <f>ROUNDUP(SUM(VLOOKUP(F5845,'Pontuação 3.0'!A$2:B$11,2,FALSE),VLOOKUP(E5845,'Pontuação 3.0'!C$2:D$11,2,FALSE),VLOOKUP(H5845,'Pontuação 3.0'!I$2:J$11,2,FALSE),VLOOKUP(J5845,'Pontuação 3.0'!G$2:H$11,2,FALSE),VLOOKUP(G5845,'Pontuação 3.0'!E$2:F$11,2,FALSE),VLOOKUP(K5845,'Pontuação 3.0'!K$2:L$11,2,FALSE),VLOOKUP(L5845,'Pontuação 3.0'!M$2:N$13,2,FALSE)),0)</f>
        <v>2011</v>
      </c>
      <c r="AA5845" s="12">
        <f t="shared" si="6"/>
        <v>201</v>
      </c>
      <c r="AB5845" s="12" t="str">
        <f t="array" ref="AB5845">IFERROR(INDEX('Pontuação 3.0'!G$13:G$191, MATCH(AA5845, 'Pontuação 3.0'!F$13:F$191, 0)), "Faixa Indefinida")</f>
        <v>C</v>
      </c>
      <c r="AC5845" s="12">
        <f t="shared" si="7"/>
        <v>0</v>
      </c>
      <c r="AD5845" s="12">
        <f t="shared" si="8"/>
        <v>0</v>
      </c>
      <c r="AE5845" s="12">
        <f t="shared" si="9"/>
        <v>1</v>
      </c>
      <c r="AF5845" s="12">
        <f t="shared" si="10"/>
        <v>0</v>
      </c>
    </row>
    <row r="5846" ht="15.75" customHeight="1">
      <c r="A5846" s="8">
        <v>45691.0</v>
      </c>
      <c r="B5846" s="9" t="s">
        <v>13304</v>
      </c>
      <c r="C5846" s="9" t="s">
        <v>13305</v>
      </c>
      <c r="D5846" s="15">
        <v>7.7999094646E10</v>
      </c>
      <c r="E5846" s="9" t="s">
        <v>13936</v>
      </c>
      <c r="F5846" s="9" t="s">
        <v>13950</v>
      </c>
      <c r="G5846" s="9" t="s">
        <v>13926</v>
      </c>
      <c r="H5846" s="9" t="s">
        <v>13951</v>
      </c>
      <c r="I5846" s="9" t="s">
        <v>13928</v>
      </c>
      <c r="J5846" s="9" t="s">
        <v>13929</v>
      </c>
      <c r="K5846" s="9" t="s">
        <v>13940</v>
      </c>
      <c r="L5846" s="9" t="s">
        <v>13945</v>
      </c>
      <c r="M5846" s="9" t="s">
        <v>13946</v>
      </c>
      <c r="N5846" s="13" t="s">
        <v>12</v>
      </c>
      <c r="O5846" s="13" t="s">
        <v>14</v>
      </c>
      <c r="P5846" s="13" t="s">
        <v>13</v>
      </c>
      <c r="Q5846" s="13" t="s">
        <v>114</v>
      </c>
      <c r="R5846" s="13" t="s">
        <v>15</v>
      </c>
      <c r="S5846" s="10">
        <f>ROUNDUP(SUM(VLOOKUP(F5846,'Pontuação'!A$2:B$11,2,FALSE),VLOOKUP(E5846,'Pontuação'!C$2:D$11,2,FALSE),VLOOKUP(H5846,'Pontuação'!I$2:J$11,2,FALSE),VLOOKUP(J5846,'Pontuação'!G$2:H$11,2,FALSE),VLOOKUP(L5846,'Pontuação'!M$2:N$13,2,FALSE)),0)</f>
        <v>1685</v>
      </c>
      <c r="T5846" s="11">
        <f t="shared" si="1"/>
        <v>169</v>
      </c>
      <c r="U5846" s="11" t="str">
        <f t="array" ref="U5846">IFERROR(INDEX('Pontuação'!G$13:G$101, MATCH(T5846, 'Pontuação'!F$13:F$101, 0)), "Faixa Indefinida")</f>
        <v>B</v>
      </c>
      <c r="V5846" s="11">
        <f t="shared" si="2"/>
        <v>0</v>
      </c>
      <c r="W5846" s="11">
        <f t="shared" si="3"/>
        <v>1</v>
      </c>
      <c r="X5846" s="11">
        <f t="shared" si="4"/>
        <v>0</v>
      </c>
      <c r="Y5846" s="11">
        <f t="shared" si="5"/>
        <v>0</v>
      </c>
      <c r="Z5846" s="12">
        <f>ROUNDUP(SUM(VLOOKUP(F5846,'Pontuação 3.0'!A$2:B$11,2,FALSE),VLOOKUP(E5846,'Pontuação 3.0'!C$2:D$11,2,FALSE),VLOOKUP(H5846,'Pontuação 3.0'!I$2:J$11,2,FALSE),VLOOKUP(J5846,'Pontuação 3.0'!G$2:H$11,2,FALSE),VLOOKUP(G5846,'Pontuação 3.0'!E$2:F$11,2,FALSE),VLOOKUP(K5846,'Pontuação 3.0'!K$2:L$11,2,FALSE),VLOOKUP(L5846,'Pontuação 3.0'!M$2:N$13,2,FALSE)),0)</f>
        <v>2208</v>
      </c>
      <c r="AA5846" s="12">
        <f t="shared" si="6"/>
        <v>221</v>
      </c>
      <c r="AB5846" s="12" t="str">
        <f t="array" ref="AB5846">IFERROR(INDEX('Pontuação 3.0'!G$13:G$191, MATCH(AA5846, 'Pontuação 3.0'!F$13:F$191, 0)), "Faixa Indefinida")</f>
        <v>B</v>
      </c>
      <c r="AC5846" s="12">
        <f t="shared" si="7"/>
        <v>0</v>
      </c>
      <c r="AD5846" s="12">
        <f t="shared" si="8"/>
        <v>1</v>
      </c>
      <c r="AE5846" s="12">
        <f t="shared" si="9"/>
        <v>0</v>
      </c>
      <c r="AF5846" s="12">
        <f t="shared" si="10"/>
        <v>0</v>
      </c>
    </row>
    <row r="5847" ht="15.75" customHeight="1">
      <c r="A5847" s="8">
        <v>45691.0</v>
      </c>
      <c r="B5847" s="9" t="s">
        <v>13308</v>
      </c>
      <c r="C5847" s="9" t="s">
        <v>13309</v>
      </c>
      <c r="D5847" s="15">
        <v>1.1983418986E10</v>
      </c>
      <c r="E5847" s="9" t="s">
        <v>13936</v>
      </c>
      <c r="F5847" s="9" t="s">
        <v>13950</v>
      </c>
      <c r="G5847" s="9" t="s">
        <v>13957</v>
      </c>
      <c r="H5847" s="9" t="s">
        <v>13927</v>
      </c>
      <c r="I5847" s="9" t="s">
        <v>13940</v>
      </c>
      <c r="J5847" s="9" t="s">
        <v>13956</v>
      </c>
      <c r="K5847" s="9" t="s">
        <v>13930</v>
      </c>
      <c r="L5847" s="9" t="s">
        <v>13959</v>
      </c>
      <c r="M5847" s="9" t="s">
        <v>13942</v>
      </c>
      <c r="N5847" s="13" t="s">
        <v>12</v>
      </c>
      <c r="O5847" s="13" t="s">
        <v>14</v>
      </c>
      <c r="P5847" s="13" t="s">
        <v>32</v>
      </c>
      <c r="Q5847" s="13" t="s">
        <v>77</v>
      </c>
      <c r="R5847" s="13" t="s">
        <v>15</v>
      </c>
      <c r="S5847" s="10">
        <f>ROUNDUP(SUM(VLOOKUP(F5847,'Pontuação'!A$2:B$11,2,FALSE),VLOOKUP(E5847,'Pontuação'!C$2:D$11,2,FALSE),VLOOKUP(H5847,'Pontuação'!I$2:J$11,2,FALSE),VLOOKUP(J5847,'Pontuação'!G$2:H$11,2,FALSE),VLOOKUP(L5847,'Pontuação'!M$2:N$13,2,FALSE)),0)</f>
        <v>1787</v>
      </c>
      <c r="T5847" s="11">
        <f t="shared" si="1"/>
        <v>179</v>
      </c>
      <c r="U5847" s="11" t="str">
        <f t="array" ref="U5847">IFERROR(INDEX('Pontuação'!G$13:G$101, MATCH(T5847, 'Pontuação'!F$13:F$101, 0)), "Faixa Indefinida")</f>
        <v>B</v>
      </c>
      <c r="V5847" s="11">
        <f t="shared" si="2"/>
        <v>0</v>
      </c>
      <c r="W5847" s="11">
        <f t="shared" si="3"/>
        <v>1</v>
      </c>
      <c r="X5847" s="11">
        <f t="shared" si="4"/>
        <v>0</v>
      </c>
      <c r="Y5847" s="11">
        <f t="shared" si="5"/>
        <v>0</v>
      </c>
      <c r="Z5847" s="12">
        <f>ROUNDUP(SUM(VLOOKUP(F5847,'Pontuação 3.0'!A$2:B$11,2,FALSE),VLOOKUP(E5847,'Pontuação 3.0'!C$2:D$11,2,FALSE),VLOOKUP(H5847,'Pontuação 3.0'!I$2:J$11,2,FALSE),VLOOKUP(J5847,'Pontuação 3.0'!G$2:H$11,2,FALSE),VLOOKUP(G5847,'Pontuação 3.0'!E$2:F$11,2,FALSE),VLOOKUP(K5847,'Pontuação 3.0'!K$2:L$11,2,FALSE),VLOOKUP(L5847,'Pontuação 3.0'!M$2:N$13,2,FALSE)),0)</f>
        <v>2554</v>
      </c>
      <c r="AA5847" s="12">
        <f t="shared" si="6"/>
        <v>255</v>
      </c>
      <c r="AB5847" s="12" t="str">
        <f t="array" ref="AB5847">IFERROR(INDEX('Pontuação 3.0'!G$13:G$191, MATCH(AA5847, 'Pontuação 3.0'!F$13:F$191, 0)), "Faixa Indefinida")</f>
        <v>A</v>
      </c>
      <c r="AC5847" s="12">
        <f t="shared" si="7"/>
        <v>1</v>
      </c>
      <c r="AD5847" s="12">
        <f t="shared" si="8"/>
        <v>0</v>
      </c>
      <c r="AE5847" s="12">
        <f t="shared" si="9"/>
        <v>0</v>
      </c>
      <c r="AF5847" s="12">
        <f t="shared" si="10"/>
        <v>0</v>
      </c>
    </row>
    <row r="5848" ht="15.75" customHeight="1">
      <c r="A5848" s="8">
        <v>45691.0</v>
      </c>
      <c r="B5848" s="9" t="s">
        <v>13312</v>
      </c>
      <c r="C5848" s="9" t="s">
        <v>13313</v>
      </c>
      <c r="D5848" s="15">
        <v>1.5991379149E10</v>
      </c>
      <c r="E5848" s="9" t="s">
        <v>13936</v>
      </c>
      <c r="F5848" s="9" t="s">
        <v>13953</v>
      </c>
      <c r="G5848" s="9" t="s">
        <v>13955</v>
      </c>
      <c r="H5848" s="9" t="s">
        <v>13927</v>
      </c>
      <c r="I5848" s="9" t="s">
        <v>13940</v>
      </c>
      <c r="J5848" s="9" t="s">
        <v>13966</v>
      </c>
      <c r="K5848" s="9" t="s">
        <v>13940</v>
      </c>
      <c r="L5848" s="9" t="s">
        <v>13959</v>
      </c>
      <c r="M5848" s="9" t="s">
        <v>13932</v>
      </c>
      <c r="N5848" s="13" t="s">
        <v>12</v>
      </c>
      <c r="O5848" s="13" t="s">
        <v>14</v>
      </c>
      <c r="P5848" s="13" t="s">
        <v>39</v>
      </c>
      <c r="Q5848" s="13" t="s">
        <v>12986</v>
      </c>
      <c r="R5848" s="13" t="s">
        <v>15</v>
      </c>
      <c r="S5848" s="10">
        <f>ROUNDUP(SUM(VLOOKUP(F5848,'Pontuação'!A$2:B$11,2,FALSE),VLOOKUP(E5848,'Pontuação'!C$2:D$11,2,FALSE),VLOOKUP(H5848,'Pontuação'!I$2:J$11,2,FALSE),VLOOKUP(J5848,'Pontuação'!G$2:H$11,2,FALSE),VLOOKUP(L5848,'Pontuação'!M$2:N$13,2,FALSE)),0)</f>
        <v>1792</v>
      </c>
      <c r="T5848" s="11">
        <f t="shared" si="1"/>
        <v>179</v>
      </c>
      <c r="U5848" s="11" t="str">
        <f t="array" ref="U5848">IFERROR(INDEX('Pontuação'!G$13:G$101, MATCH(T5848, 'Pontuação'!F$13:F$101, 0)), "Faixa Indefinida")</f>
        <v>B</v>
      </c>
      <c r="V5848" s="11">
        <f t="shared" si="2"/>
        <v>0</v>
      </c>
      <c r="W5848" s="11">
        <f t="shared" si="3"/>
        <v>1</v>
      </c>
      <c r="X5848" s="11">
        <f t="shared" si="4"/>
        <v>0</v>
      </c>
      <c r="Y5848" s="11">
        <f t="shared" si="5"/>
        <v>0</v>
      </c>
      <c r="Z5848" s="12">
        <f>ROUNDUP(SUM(VLOOKUP(F5848,'Pontuação 3.0'!A$2:B$11,2,FALSE),VLOOKUP(E5848,'Pontuação 3.0'!C$2:D$11,2,FALSE),VLOOKUP(H5848,'Pontuação 3.0'!I$2:J$11,2,FALSE),VLOOKUP(J5848,'Pontuação 3.0'!G$2:H$11,2,FALSE),VLOOKUP(G5848,'Pontuação 3.0'!E$2:F$11,2,FALSE),VLOOKUP(K5848,'Pontuação 3.0'!K$2:L$11,2,FALSE),VLOOKUP(L5848,'Pontuação 3.0'!M$2:N$13,2,FALSE)),0)</f>
        <v>2270</v>
      </c>
      <c r="AA5848" s="12">
        <f t="shared" si="6"/>
        <v>227</v>
      </c>
      <c r="AB5848" s="12" t="str">
        <f t="array" ref="AB5848">IFERROR(INDEX('Pontuação 3.0'!G$13:G$191, MATCH(AA5848, 'Pontuação 3.0'!F$13:F$191, 0)), "Faixa Indefinida")</f>
        <v>B</v>
      </c>
      <c r="AC5848" s="12">
        <f t="shared" si="7"/>
        <v>0</v>
      </c>
      <c r="AD5848" s="12">
        <f t="shared" si="8"/>
        <v>1</v>
      </c>
      <c r="AE5848" s="12">
        <f t="shared" si="9"/>
        <v>0</v>
      </c>
      <c r="AF5848" s="12">
        <f t="shared" si="10"/>
        <v>0</v>
      </c>
    </row>
    <row r="5849" ht="15.75" customHeight="1">
      <c r="A5849" s="8">
        <v>45691.0</v>
      </c>
      <c r="B5849" s="9" t="s">
        <v>13310</v>
      </c>
      <c r="C5849" s="9" t="s">
        <v>13311</v>
      </c>
      <c r="D5849" s="15">
        <v>5.4996292394E10</v>
      </c>
      <c r="E5849" s="9" t="s">
        <v>13936</v>
      </c>
      <c r="F5849" s="9" t="s">
        <v>13948</v>
      </c>
      <c r="G5849" s="9" t="s">
        <v>13926</v>
      </c>
      <c r="H5849" s="9" t="s">
        <v>13949</v>
      </c>
      <c r="I5849" s="9" t="s">
        <v>13928</v>
      </c>
      <c r="J5849" s="9" t="s">
        <v>13929</v>
      </c>
      <c r="K5849" s="9" t="s">
        <v>13930</v>
      </c>
      <c r="L5849" s="9" t="s">
        <v>13945</v>
      </c>
      <c r="M5849" s="9" t="s">
        <v>13946</v>
      </c>
      <c r="N5849" s="13" t="s">
        <v>12</v>
      </c>
      <c r="O5849" s="13" t="s">
        <v>14</v>
      </c>
      <c r="P5849" s="13" t="s">
        <v>13</v>
      </c>
      <c r="Q5849" s="13" t="s">
        <v>12986</v>
      </c>
      <c r="R5849" s="13" t="s">
        <v>15</v>
      </c>
      <c r="S5849" s="10">
        <f>ROUNDUP(SUM(VLOOKUP(F5849,'Pontuação'!A$2:B$11,2,FALSE),VLOOKUP(E5849,'Pontuação'!C$2:D$11,2,FALSE),VLOOKUP(H5849,'Pontuação'!I$2:J$11,2,FALSE),VLOOKUP(J5849,'Pontuação'!G$2:H$11,2,FALSE),VLOOKUP(L5849,'Pontuação'!M$2:N$13,2,FALSE)),0)</f>
        <v>1715</v>
      </c>
      <c r="T5849" s="11">
        <f t="shared" si="1"/>
        <v>172</v>
      </c>
      <c r="U5849" s="11" t="str">
        <f t="array" ref="U5849">IFERROR(INDEX('Pontuação'!G$13:G$101, MATCH(T5849, 'Pontuação'!F$13:F$101, 0)), "Faixa Indefinida")</f>
        <v>B</v>
      </c>
      <c r="V5849" s="11">
        <f t="shared" si="2"/>
        <v>0</v>
      </c>
      <c r="W5849" s="11">
        <f t="shared" si="3"/>
        <v>1</v>
      </c>
      <c r="X5849" s="11">
        <f t="shared" si="4"/>
        <v>0</v>
      </c>
      <c r="Y5849" s="11">
        <f t="shared" si="5"/>
        <v>0</v>
      </c>
      <c r="Z5849" s="12">
        <f>ROUNDUP(SUM(VLOOKUP(F5849,'Pontuação 3.0'!A$2:B$11,2,FALSE),VLOOKUP(E5849,'Pontuação 3.0'!C$2:D$11,2,FALSE),VLOOKUP(H5849,'Pontuação 3.0'!I$2:J$11,2,FALSE),VLOOKUP(J5849,'Pontuação 3.0'!G$2:H$11,2,FALSE),VLOOKUP(G5849,'Pontuação 3.0'!E$2:F$11,2,FALSE),VLOOKUP(K5849,'Pontuação 3.0'!K$2:L$11,2,FALSE),VLOOKUP(L5849,'Pontuação 3.0'!M$2:N$13,2,FALSE)),0)</f>
        <v>2423</v>
      </c>
      <c r="AA5849" s="12">
        <f t="shared" si="6"/>
        <v>242</v>
      </c>
      <c r="AB5849" s="12" t="str">
        <f t="array" ref="AB5849">IFERROR(INDEX('Pontuação 3.0'!G$13:G$191, MATCH(AA5849, 'Pontuação 3.0'!F$13:F$191, 0)), "Faixa Indefinida")</f>
        <v>A</v>
      </c>
      <c r="AC5849" s="12">
        <f t="shared" si="7"/>
        <v>1</v>
      </c>
      <c r="AD5849" s="12">
        <f t="shared" si="8"/>
        <v>0</v>
      </c>
      <c r="AE5849" s="12">
        <f t="shared" si="9"/>
        <v>0</v>
      </c>
      <c r="AF5849" s="12">
        <f t="shared" si="10"/>
        <v>0</v>
      </c>
    </row>
    <row r="5850" ht="15.75" customHeight="1">
      <c r="A5850" s="8">
        <v>45691.0</v>
      </c>
      <c r="B5850" s="9" t="s">
        <v>13316</v>
      </c>
      <c r="C5850" s="9" t="s">
        <v>13317</v>
      </c>
      <c r="D5850" s="15">
        <v>1.1911603775E10</v>
      </c>
      <c r="E5850" s="9" t="s">
        <v>13936</v>
      </c>
      <c r="F5850" s="9" t="s">
        <v>13950</v>
      </c>
      <c r="G5850" s="9" t="s">
        <v>13926</v>
      </c>
      <c r="H5850" s="9" t="s">
        <v>13938</v>
      </c>
      <c r="I5850" s="9" t="s">
        <v>13928</v>
      </c>
      <c r="J5850" s="9" t="s">
        <v>13956</v>
      </c>
      <c r="K5850" s="9" t="s">
        <v>13940</v>
      </c>
      <c r="L5850" s="9" t="s">
        <v>13945</v>
      </c>
      <c r="M5850" s="9" t="s">
        <v>13946</v>
      </c>
      <c r="N5850" s="13" t="s">
        <v>12</v>
      </c>
      <c r="O5850" s="13" t="s">
        <v>14</v>
      </c>
      <c r="P5850" s="13" t="s">
        <v>32</v>
      </c>
      <c r="Q5850" s="13" t="s">
        <v>77</v>
      </c>
      <c r="R5850" s="13" t="s">
        <v>15</v>
      </c>
      <c r="S5850" s="10">
        <f>ROUNDUP(SUM(VLOOKUP(F5850,'Pontuação'!A$2:B$11,2,FALSE),VLOOKUP(E5850,'Pontuação'!C$2:D$11,2,FALSE),VLOOKUP(H5850,'Pontuação'!I$2:J$11,2,FALSE),VLOOKUP(J5850,'Pontuação'!G$2:H$11,2,FALSE),VLOOKUP(L5850,'Pontuação'!M$2:N$13,2,FALSE)),0)</f>
        <v>1989</v>
      </c>
      <c r="T5850" s="11">
        <f t="shared" si="1"/>
        <v>199</v>
      </c>
      <c r="U5850" s="11" t="str">
        <f t="array" ref="U5850">IFERROR(INDEX('Pontuação'!G$13:G$101, MATCH(T5850, 'Pontuação'!F$13:F$101, 0)), "Faixa Indefinida")</f>
        <v>A</v>
      </c>
      <c r="V5850" s="11">
        <f t="shared" si="2"/>
        <v>1</v>
      </c>
      <c r="W5850" s="11">
        <f t="shared" si="3"/>
        <v>0</v>
      </c>
      <c r="X5850" s="11">
        <f t="shared" si="4"/>
        <v>0</v>
      </c>
      <c r="Y5850" s="11">
        <f t="shared" si="5"/>
        <v>0</v>
      </c>
      <c r="Z5850" s="12">
        <f>ROUNDUP(SUM(VLOOKUP(F5850,'Pontuação 3.0'!A$2:B$11,2,FALSE),VLOOKUP(E5850,'Pontuação 3.0'!C$2:D$11,2,FALSE),VLOOKUP(H5850,'Pontuação 3.0'!I$2:J$11,2,FALSE),VLOOKUP(J5850,'Pontuação 3.0'!G$2:H$11,2,FALSE),VLOOKUP(G5850,'Pontuação 3.0'!E$2:F$11,2,FALSE),VLOOKUP(K5850,'Pontuação 3.0'!K$2:L$11,2,FALSE),VLOOKUP(L5850,'Pontuação 3.0'!M$2:N$13,2,FALSE)),0)</f>
        <v>2419</v>
      </c>
      <c r="AA5850" s="12">
        <f t="shared" si="6"/>
        <v>242</v>
      </c>
      <c r="AB5850" s="12" t="str">
        <f t="array" ref="AB5850">IFERROR(INDEX('Pontuação 3.0'!G$13:G$191, MATCH(AA5850, 'Pontuação 3.0'!F$13:F$191, 0)), "Faixa Indefinida")</f>
        <v>A</v>
      </c>
      <c r="AC5850" s="12">
        <f t="shared" si="7"/>
        <v>1</v>
      </c>
      <c r="AD5850" s="12">
        <f t="shared" si="8"/>
        <v>0</v>
      </c>
      <c r="AE5850" s="12">
        <f t="shared" si="9"/>
        <v>0</v>
      </c>
      <c r="AF5850" s="12">
        <f t="shared" si="10"/>
        <v>0</v>
      </c>
    </row>
    <row r="5851" ht="15.75" customHeight="1">
      <c r="A5851" s="8">
        <v>45691.0</v>
      </c>
      <c r="B5851" s="9" t="s">
        <v>13318</v>
      </c>
      <c r="C5851" s="9" t="s">
        <v>13319</v>
      </c>
      <c r="D5851" s="15">
        <v>4.1992291142E10</v>
      </c>
      <c r="E5851" s="9" t="s">
        <v>13924</v>
      </c>
      <c r="F5851" s="9" t="s">
        <v>13950</v>
      </c>
      <c r="G5851" s="9" t="s">
        <v>13926</v>
      </c>
      <c r="H5851" s="9" t="s">
        <v>13949</v>
      </c>
      <c r="I5851" s="9" t="s">
        <v>13928</v>
      </c>
      <c r="J5851" s="9" t="s">
        <v>13929</v>
      </c>
      <c r="K5851" s="9" t="s">
        <v>13940</v>
      </c>
      <c r="L5851" s="9" t="s">
        <v>13931</v>
      </c>
      <c r="M5851" s="9" t="s">
        <v>13946</v>
      </c>
      <c r="N5851" s="13" t="s">
        <v>12</v>
      </c>
      <c r="O5851" s="13" t="s">
        <v>14</v>
      </c>
      <c r="P5851" s="13" t="s">
        <v>32</v>
      </c>
      <c r="Q5851" s="13" t="s">
        <v>62</v>
      </c>
      <c r="R5851" s="13" t="s">
        <v>15</v>
      </c>
      <c r="S5851" s="10">
        <f>ROUNDUP(SUM(VLOOKUP(F5851,'Pontuação'!A$2:B$11,2,FALSE),VLOOKUP(E5851,'Pontuação'!C$2:D$11,2,FALSE),VLOOKUP(H5851,'Pontuação'!I$2:J$11,2,FALSE),VLOOKUP(J5851,'Pontuação'!G$2:H$11,2,FALSE),VLOOKUP(L5851,'Pontuação'!M$2:N$13,2,FALSE)),0)</f>
        <v>1599</v>
      </c>
      <c r="T5851" s="11">
        <f t="shared" si="1"/>
        <v>160</v>
      </c>
      <c r="U5851" s="11" t="str">
        <f t="array" ref="U5851">IFERROR(INDEX('Pontuação'!G$13:G$101, MATCH(T5851, 'Pontuação'!F$13:F$101, 0)), "Faixa Indefinida")</f>
        <v>C</v>
      </c>
      <c r="V5851" s="11">
        <f t="shared" si="2"/>
        <v>0</v>
      </c>
      <c r="W5851" s="11">
        <f t="shared" si="3"/>
        <v>0</v>
      </c>
      <c r="X5851" s="11">
        <f t="shared" si="4"/>
        <v>1</v>
      </c>
      <c r="Y5851" s="11">
        <f t="shared" si="5"/>
        <v>0</v>
      </c>
      <c r="Z5851" s="12">
        <f>ROUNDUP(SUM(VLOOKUP(F5851,'Pontuação 3.0'!A$2:B$11,2,FALSE),VLOOKUP(E5851,'Pontuação 3.0'!C$2:D$11,2,FALSE),VLOOKUP(H5851,'Pontuação 3.0'!I$2:J$11,2,FALSE),VLOOKUP(J5851,'Pontuação 3.0'!G$2:H$11,2,FALSE),VLOOKUP(G5851,'Pontuação 3.0'!E$2:F$11,2,FALSE),VLOOKUP(K5851,'Pontuação 3.0'!K$2:L$11,2,FALSE),VLOOKUP(L5851,'Pontuação 3.0'!M$2:N$13,2,FALSE)),0)</f>
        <v>2179</v>
      </c>
      <c r="AA5851" s="12">
        <f t="shared" si="6"/>
        <v>218</v>
      </c>
      <c r="AB5851" s="12" t="str">
        <f t="array" ref="AB5851">IFERROR(INDEX('Pontuação 3.0'!G$13:G$191, MATCH(AA5851, 'Pontuação 3.0'!F$13:F$191, 0)), "Faixa Indefinida")</f>
        <v>B</v>
      </c>
      <c r="AC5851" s="12">
        <f t="shared" si="7"/>
        <v>0</v>
      </c>
      <c r="AD5851" s="12">
        <f t="shared" si="8"/>
        <v>1</v>
      </c>
      <c r="AE5851" s="12">
        <f t="shared" si="9"/>
        <v>0</v>
      </c>
      <c r="AF5851" s="12">
        <f t="shared" si="10"/>
        <v>0</v>
      </c>
    </row>
    <row r="5852" ht="15.75" customHeight="1">
      <c r="A5852" s="8">
        <v>45691.0</v>
      </c>
      <c r="B5852" s="9" t="s">
        <v>13322</v>
      </c>
      <c r="C5852" s="9" t="s">
        <v>13323</v>
      </c>
      <c r="D5852" s="15">
        <v>1.1971939286E10</v>
      </c>
      <c r="E5852" s="9" t="s">
        <v>13924</v>
      </c>
      <c r="F5852" s="9" t="s">
        <v>13948</v>
      </c>
      <c r="G5852" s="9" t="s">
        <v>13926</v>
      </c>
      <c r="H5852" s="9" t="s">
        <v>13951</v>
      </c>
      <c r="I5852" s="9" t="s">
        <v>13928</v>
      </c>
      <c r="J5852" s="9" t="s">
        <v>13929</v>
      </c>
      <c r="K5852" s="9" t="s">
        <v>13940</v>
      </c>
      <c r="L5852" s="9" t="s">
        <v>13959</v>
      </c>
      <c r="M5852" s="9" t="s">
        <v>13942</v>
      </c>
      <c r="N5852" s="13" t="s">
        <v>12</v>
      </c>
      <c r="O5852" s="13" t="s">
        <v>14</v>
      </c>
      <c r="P5852" s="13" t="s">
        <v>47</v>
      </c>
      <c r="Q5852" s="13" t="s">
        <v>77</v>
      </c>
      <c r="R5852" s="13" t="s">
        <v>15</v>
      </c>
      <c r="S5852" s="10">
        <f>ROUNDUP(SUM(VLOOKUP(F5852,'Pontuação'!A$2:B$11,2,FALSE),VLOOKUP(E5852,'Pontuação'!C$2:D$11,2,FALSE),VLOOKUP(H5852,'Pontuação'!I$2:J$11,2,FALSE),VLOOKUP(J5852,'Pontuação'!G$2:H$11,2,FALSE),VLOOKUP(L5852,'Pontuação'!M$2:N$13,2,FALSE)),0)</f>
        <v>1615</v>
      </c>
      <c r="T5852" s="11">
        <f t="shared" si="1"/>
        <v>162</v>
      </c>
      <c r="U5852" s="11" t="str">
        <f t="array" ref="U5852">IFERROR(INDEX('Pontuação'!G$13:G$101, MATCH(T5852, 'Pontuação'!F$13:F$101, 0)), "Faixa Indefinida")</f>
        <v>C</v>
      </c>
      <c r="V5852" s="11">
        <f t="shared" si="2"/>
        <v>0</v>
      </c>
      <c r="W5852" s="11">
        <f t="shared" si="3"/>
        <v>0</v>
      </c>
      <c r="X5852" s="11">
        <f t="shared" si="4"/>
        <v>1</v>
      </c>
      <c r="Y5852" s="11">
        <f t="shared" si="5"/>
        <v>0</v>
      </c>
      <c r="Z5852" s="12">
        <f>ROUNDUP(SUM(VLOOKUP(F5852,'Pontuação 3.0'!A$2:B$11,2,FALSE),VLOOKUP(E5852,'Pontuação 3.0'!C$2:D$11,2,FALSE),VLOOKUP(H5852,'Pontuação 3.0'!I$2:J$11,2,FALSE),VLOOKUP(J5852,'Pontuação 3.0'!G$2:H$11,2,FALSE),VLOOKUP(G5852,'Pontuação 3.0'!E$2:F$11,2,FALSE),VLOOKUP(K5852,'Pontuação 3.0'!K$2:L$11,2,FALSE),VLOOKUP(L5852,'Pontuação 3.0'!M$2:N$13,2,FALSE)),0)</f>
        <v>2153</v>
      </c>
      <c r="AA5852" s="12">
        <f t="shared" si="6"/>
        <v>215</v>
      </c>
      <c r="AB5852" s="12" t="str">
        <f t="array" ref="AB5852">IFERROR(INDEX('Pontuação 3.0'!G$13:G$191, MATCH(AA5852, 'Pontuação 3.0'!F$13:F$191, 0)), "Faixa Indefinida")</f>
        <v>B</v>
      </c>
      <c r="AC5852" s="12">
        <f t="shared" si="7"/>
        <v>0</v>
      </c>
      <c r="AD5852" s="12">
        <f t="shared" si="8"/>
        <v>1</v>
      </c>
      <c r="AE5852" s="12">
        <f t="shared" si="9"/>
        <v>0</v>
      </c>
      <c r="AF5852" s="12">
        <f t="shared" si="10"/>
        <v>0</v>
      </c>
    </row>
    <row r="5853" ht="15.75" customHeight="1">
      <c r="A5853" s="8">
        <v>45691.0</v>
      </c>
      <c r="B5853" s="9" t="s">
        <v>13324</v>
      </c>
      <c r="C5853" s="9" t="s">
        <v>13325</v>
      </c>
      <c r="D5853" s="9" t="s">
        <v>13326</v>
      </c>
      <c r="E5853" s="9" t="s">
        <v>13936</v>
      </c>
      <c r="F5853" s="9" t="s">
        <v>13948</v>
      </c>
      <c r="G5853" s="9" t="s">
        <v>13926</v>
      </c>
      <c r="H5853" s="9" t="s">
        <v>13938</v>
      </c>
      <c r="I5853" s="9" t="s">
        <v>13940</v>
      </c>
      <c r="J5853" s="9" t="s">
        <v>13939</v>
      </c>
      <c r="K5853" s="9" t="s">
        <v>13940</v>
      </c>
      <c r="L5853" s="9" t="s">
        <v>13931</v>
      </c>
      <c r="M5853" s="9" t="s">
        <v>13932</v>
      </c>
      <c r="N5853" s="13" t="s">
        <v>12</v>
      </c>
      <c r="O5853" s="13" t="s">
        <v>14</v>
      </c>
      <c r="P5853" s="13" t="s">
        <v>399</v>
      </c>
      <c r="Q5853" s="13" t="s">
        <v>114</v>
      </c>
      <c r="R5853" s="13" t="s">
        <v>15</v>
      </c>
      <c r="S5853" s="10">
        <f>ROUNDUP(SUM(VLOOKUP(F5853,'Pontuação'!A$2:B$11,2,FALSE),VLOOKUP(E5853,'Pontuação'!C$2:D$11,2,FALSE),VLOOKUP(H5853,'Pontuação'!I$2:J$11,2,FALSE),VLOOKUP(J5853,'Pontuação'!G$2:H$11,2,FALSE),VLOOKUP(L5853,'Pontuação'!M$2:N$13,2,FALSE)),0)</f>
        <v>1672</v>
      </c>
      <c r="T5853" s="11">
        <f t="shared" si="1"/>
        <v>167</v>
      </c>
      <c r="U5853" s="11" t="str">
        <f t="array" ref="U5853">IFERROR(INDEX('Pontuação'!G$13:G$101, MATCH(T5853, 'Pontuação'!F$13:F$101, 0)), "Faixa Indefinida")</f>
        <v>B</v>
      </c>
      <c r="V5853" s="11">
        <f t="shared" si="2"/>
        <v>0</v>
      </c>
      <c r="W5853" s="11">
        <f t="shared" si="3"/>
        <v>1</v>
      </c>
      <c r="X5853" s="11">
        <f t="shared" si="4"/>
        <v>0</v>
      </c>
      <c r="Y5853" s="11">
        <f t="shared" si="5"/>
        <v>0</v>
      </c>
      <c r="Z5853" s="12">
        <f>ROUNDUP(SUM(VLOOKUP(F5853,'Pontuação 3.0'!A$2:B$11,2,FALSE),VLOOKUP(E5853,'Pontuação 3.0'!C$2:D$11,2,FALSE),VLOOKUP(H5853,'Pontuação 3.0'!I$2:J$11,2,FALSE),VLOOKUP(J5853,'Pontuação 3.0'!G$2:H$11,2,FALSE),VLOOKUP(G5853,'Pontuação 3.0'!E$2:F$11,2,FALSE),VLOOKUP(K5853,'Pontuação 3.0'!K$2:L$11,2,FALSE),VLOOKUP(L5853,'Pontuação 3.0'!M$2:N$13,2,FALSE)),0)</f>
        <v>2077</v>
      </c>
      <c r="AA5853" s="12">
        <f t="shared" si="6"/>
        <v>208</v>
      </c>
      <c r="AB5853" s="12" t="str">
        <f t="array" ref="AB5853">IFERROR(INDEX('Pontuação 3.0'!G$13:G$191, MATCH(AA5853, 'Pontuação 3.0'!F$13:F$191, 0)), "Faixa Indefinida")</f>
        <v>C</v>
      </c>
      <c r="AC5853" s="12">
        <f t="shared" si="7"/>
        <v>0</v>
      </c>
      <c r="AD5853" s="12">
        <f t="shared" si="8"/>
        <v>0</v>
      </c>
      <c r="AE5853" s="12">
        <f t="shared" si="9"/>
        <v>1</v>
      </c>
      <c r="AF5853" s="12">
        <f t="shared" si="10"/>
        <v>0</v>
      </c>
    </row>
    <row r="5854" ht="15.75" customHeight="1">
      <c r="A5854" s="8">
        <v>45691.0</v>
      </c>
      <c r="B5854" s="9" t="s">
        <v>13320</v>
      </c>
      <c r="C5854" s="9" t="s">
        <v>13321</v>
      </c>
      <c r="D5854" s="15">
        <v>9.85141122E8</v>
      </c>
      <c r="E5854" s="9" t="s">
        <v>13936</v>
      </c>
      <c r="F5854" s="9" t="s">
        <v>13948</v>
      </c>
      <c r="G5854" s="9" t="s">
        <v>13944</v>
      </c>
      <c r="H5854" s="9" t="s">
        <v>13951</v>
      </c>
      <c r="I5854" s="9" t="s">
        <v>13940</v>
      </c>
      <c r="J5854" s="9" t="s">
        <v>13929</v>
      </c>
      <c r="K5854" s="9" t="s">
        <v>13940</v>
      </c>
      <c r="L5854" s="9" t="s">
        <v>13941</v>
      </c>
      <c r="M5854" s="9" t="s">
        <v>13952</v>
      </c>
      <c r="N5854" s="13" t="s">
        <v>12</v>
      </c>
      <c r="O5854" s="13" t="s">
        <v>14</v>
      </c>
      <c r="P5854" s="13" t="s">
        <v>13</v>
      </c>
      <c r="Q5854" s="13" t="s">
        <v>44</v>
      </c>
      <c r="R5854" s="13" t="s">
        <v>15</v>
      </c>
      <c r="S5854" s="10">
        <f>ROUNDUP(SUM(VLOOKUP(F5854,'Pontuação'!A$2:B$11,2,FALSE),VLOOKUP(E5854,'Pontuação'!C$2:D$11,2,FALSE),VLOOKUP(H5854,'Pontuação'!I$2:J$11,2,FALSE),VLOOKUP(J5854,'Pontuação'!G$2:H$11,2,FALSE),VLOOKUP(L5854,'Pontuação'!M$2:N$13,2,FALSE)),0)</f>
        <v>1585</v>
      </c>
      <c r="T5854" s="11">
        <f t="shared" si="1"/>
        <v>159</v>
      </c>
      <c r="U5854" s="11" t="str">
        <f t="array" ref="U5854">IFERROR(INDEX('Pontuação'!G$13:G$101, MATCH(T5854, 'Pontuação'!F$13:F$101, 0)), "Faixa Indefinida")</f>
        <v>C</v>
      </c>
      <c r="V5854" s="11">
        <f t="shared" si="2"/>
        <v>0</v>
      </c>
      <c r="W5854" s="11">
        <f t="shared" si="3"/>
        <v>0</v>
      </c>
      <c r="X5854" s="11">
        <f t="shared" si="4"/>
        <v>1</v>
      </c>
      <c r="Y5854" s="11">
        <f t="shared" si="5"/>
        <v>0</v>
      </c>
      <c r="Z5854" s="12">
        <f>ROUNDUP(SUM(VLOOKUP(F5854,'Pontuação 3.0'!A$2:B$11,2,FALSE),VLOOKUP(E5854,'Pontuação 3.0'!C$2:D$11,2,FALSE),VLOOKUP(H5854,'Pontuação 3.0'!I$2:J$11,2,FALSE),VLOOKUP(J5854,'Pontuação 3.0'!G$2:H$11,2,FALSE),VLOOKUP(G5854,'Pontuação 3.0'!E$2:F$11,2,FALSE),VLOOKUP(K5854,'Pontuação 3.0'!K$2:L$11,2,FALSE),VLOOKUP(L5854,'Pontuação 3.0'!M$2:N$13,2,FALSE)),0)</f>
        <v>1827</v>
      </c>
      <c r="AA5854" s="12">
        <f t="shared" si="6"/>
        <v>183</v>
      </c>
      <c r="AB5854" s="12" t="str">
        <f t="array" ref="AB5854">IFERROR(INDEX('Pontuação 3.0'!G$13:G$191, MATCH(AA5854, 'Pontuação 3.0'!F$13:F$191, 0)), "Faixa Indefinida")</f>
        <v>D</v>
      </c>
      <c r="AC5854" s="12">
        <f t="shared" si="7"/>
        <v>0</v>
      </c>
      <c r="AD5854" s="12">
        <f t="shared" si="8"/>
        <v>0</v>
      </c>
      <c r="AE5854" s="12">
        <f t="shared" si="9"/>
        <v>0</v>
      </c>
      <c r="AF5854" s="12">
        <f t="shared" si="10"/>
        <v>1</v>
      </c>
    </row>
    <row r="5855" ht="15.75" customHeight="1">
      <c r="A5855" s="8">
        <v>45691.0</v>
      </c>
      <c r="B5855" s="9" t="s">
        <v>13327</v>
      </c>
      <c r="C5855" s="9" t="s">
        <v>13328</v>
      </c>
      <c r="D5855" s="15">
        <v>8.2996208281E10</v>
      </c>
      <c r="E5855" s="9" t="s">
        <v>13936</v>
      </c>
      <c r="F5855" s="9" t="s">
        <v>13948</v>
      </c>
      <c r="G5855" s="9" t="s">
        <v>13955</v>
      </c>
      <c r="H5855" s="9" t="s">
        <v>13949</v>
      </c>
      <c r="I5855" s="9" t="s">
        <v>13928</v>
      </c>
      <c r="J5855" s="9" t="s">
        <v>13956</v>
      </c>
      <c r="K5855" s="9" t="s">
        <v>13940</v>
      </c>
      <c r="L5855" s="9" t="s">
        <v>13959</v>
      </c>
      <c r="M5855" s="9" t="s">
        <v>13942</v>
      </c>
      <c r="N5855" s="13" t="s">
        <v>12</v>
      </c>
      <c r="O5855" s="13" t="s">
        <v>14</v>
      </c>
      <c r="P5855" s="13" t="s">
        <v>13</v>
      </c>
      <c r="Q5855" s="13" t="s">
        <v>3528</v>
      </c>
      <c r="R5855" s="13" t="s">
        <v>15</v>
      </c>
      <c r="S5855" s="10">
        <f>ROUNDUP(SUM(VLOOKUP(F5855,'Pontuação'!A$2:B$11,2,FALSE),VLOOKUP(E5855,'Pontuação'!C$2:D$11,2,FALSE),VLOOKUP(H5855,'Pontuação'!I$2:J$11,2,FALSE),VLOOKUP(J5855,'Pontuação'!G$2:H$11,2,FALSE),VLOOKUP(L5855,'Pontuação'!M$2:N$13,2,FALSE)),0)</f>
        <v>1931</v>
      </c>
      <c r="T5855" s="11">
        <f t="shared" si="1"/>
        <v>193</v>
      </c>
      <c r="U5855" s="11" t="str">
        <f t="array" ref="U5855">IFERROR(INDEX('Pontuação'!G$13:G$101, MATCH(T5855, 'Pontuação'!F$13:F$101, 0)), "Faixa Indefinida")</f>
        <v>A</v>
      </c>
      <c r="V5855" s="11">
        <f t="shared" si="2"/>
        <v>1</v>
      </c>
      <c r="W5855" s="11">
        <f t="shared" si="3"/>
        <v>0</v>
      </c>
      <c r="X5855" s="11">
        <f t="shared" si="4"/>
        <v>0</v>
      </c>
      <c r="Y5855" s="11">
        <f t="shared" si="5"/>
        <v>0</v>
      </c>
      <c r="Z5855" s="12">
        <f>ROUNDUP(SUM(VLOOKUP(F5855,'Pontuação 3.0'!A$2:B$11,2,FALSE),VLOOKUP(E5855,'Pontuação 3.0'!C$2:D$11,2,FALSE),VLOOKUP(H5855,'Pontuação 3.0'!I$2:J$11,2,FALSE),VLOOKUP(J5855,'Pontuação 3.0'!G$2:H$11,2,FALSE),VLOOKUP(G5855,'Pontuação 3.0'!E$2:F$11,2,FALSE),VLOOKUP(K5855,'Pontuação 3.0'!K$2:L$11,2,FALSE),VLOOKUP(L5855,'Pontuação 3.0'!M$2:N$13,2,FALSE)),0)</f>
        <v>2639</v>
      </c>
      <c r="AA5855" s="12">
        <f t="shared" si="6"/>
        <v>264</v>
      </c>
      <c r="AB5855" s="12" t="str">
        <f t="array" ref="AB5855">IFERROR(INDEX('Pontuação 3.0'!G$13:G$191, MATCH(AA5855, 'Pontuação 3.0'!F$13:F$191, 0)), "Faixa Indefinida")</f>
        <v>A</v>
      </c>
      <c r="AC5855" s="12">
        <f t="shared" si="7"/>
        <v>1</v>
      </c>
      <c r="AD5855" s="12">
        <f t="shared" si="8"/>
        <v>0</v>
      </c>
      <c r="AE5855" s="12">
        <f t="shared" si="9"/>
        <v>0</v>
      </c>
      <c r="AF5855" s="12">
        <f t="shared" si="10"/>
        <v>0</v>
      </c>
    </row>
    <row r="5856" ht="15.75" customHeight="1">
      <c r="A5856" s="8">
        <v>45691.0</v>
      </c>
      <c r="B5856" s="9" t="s">
        <v>13329</v>
      </c>
      <c r="C5856" s="9" t="s">
        <v>13330</v>
      </c>
      <c r="D5856" s="15">
        <v>4.8988653153E10</v>
      </c>
      <c r="E5856" s="9" t="s">
        <v>13936</v>
      </c>
      <c r="F5856" s="9" t="s">
        <v>13950</v>
      </c>
      <c r="G5856" s="9" t="s">
        <v>13926</v>
      </c>
      <c r="H5856" s="9" t="s">
        <v>13960</v>
      </c>
      <c r="I5856" s="9" t="s">
        <v>13940</v>
      </c>
      <c r="J5856" s="9" t="s">
        <v>13939</v>
      </c>
      <c r="K5856" s="9" t="s">
        <v>13940</v>
      </c>
      <c r="L5856" s="9" t="s">
        <v>13945</v>
      </c>
      <c r="M5856" s="9" t="s">
        <v>13942</v>
      </c>
      <c r="N5856" s="13" t="s">
        <v>12</v>
      </c>
      <c r="O5856" s="13" t="s">
        <v>14</v>
      </c>
      <c r="P5856" s="13" t="s">
        <v>13</v>
      </c>
      <c r="Q5856" s="13" t="s">
        <v>77</v>
      </c>
      <c r="R5856" s="13" t="s">
        <v>15</v>
      </c>
      <c r="S5856" s="10">
        <f>ROUNDUP(SUM(VLOOKUP(F5856,'Pontuação'!A$2:B$11,2,FALSE),VLOOKUP(E5856,'Pontuação'!C$2:D$11,2,FALSE),VLOOKUP(H5856,'Pontuação'!I$2:J$11,2,FALSE),VLOOKUP(J5856,'Pontuação'!G$2:H$11,2,FALSE),VLOOKUP(L5856,'Pontuação'!M$2:N$13,2,FALSE)),0)</f>
        <v>1606</v>
      </c>
      <c r="T5856" s="11">
        <f t="shared" si="1"/>
        <v>161</v>
      </c>
      <c r="U5856" s="11" t="str">
        <f t="array" ref="U5856">IFERROR(INDEX('Pontuação'!G$13:G$101, MATCH(T5856, 'Pontuação'!F$13:F$101, 0)), "Faixa Indefinida")</f>
        <v>C</v>
      </c>
      <c r="V5856" s="11">
        <f t="shared" si="2"/>
        <v>0</v>
      </c>
      <c r="W5856" s="11">
        <f t="shared" si="3"/>
        <v>0</v>
      </c>
      <c r="X5856" s="11">
        <f t="shared" si="4"/>
        <v>1</v>
      </c>
      <c r="Y5856" s="11">
        <f t="shared" si="5"/>
        <v>0</v>
      </c>
      <c r="Z5856" s="12">
        <f>ROUNDUP(SUM(VLOOKUP(F5856,'Pontuação 3.0'!A$2:B$11,2,FALSE),VLOOKUP(E5856,'Pontuação 3.0'!C$2:D$11,2,FALSE),VLOOKUP(H5856,'Pontuação 3.0'!I$2:J$11,2,FALSE),VLOOKUP(J5856,'Pontuação 3.0'!G$2:H$11,2,FALSE),VLOOKUP(G5856,'Pontuação 3.0'!E$2:F$11,2,FALSE),VLOOKUP(K5856,'Pontuação 3.0'!K$2:L$11,2,FALSE),VLOOKUP(L5856,'Pontuação 3.0'!M$2:N$13,2,FALSE)),0)</f>
        <v>2252</v>
      </c>
      <c r="AA5856" s="12">
        <f t="shared" si="6"/>
        <v>225</v>
      </c>
      <c r="AB5856" s="12" t="str">
        <f t="array" ref="AB5856">IFERROR(INDEX('Pontuação 3.0'!G$13:G$191, MATCH(AA5856, 'Pontuação 3.0'!F$13:F$191, 0)), "Faixa Indefinida")</f>
        <v>B</v>
      </c>
      <c r="AC5856" s="12">
        <f t="shared" si="7"/>
        <v>0</v>
      </c>
      <c r="AD5856" s="12">
        <f t="shared" si="8"/>
        <v>1</v>
      </c>
      <c r="AE5856" s="12">
        <f t="shared" si="9"/>
        <v>0</v>
      </c>
      <c r="AF5856" s="12">
        <f t="shared" si="10"/>
        <v>0</v>
      </c>
    </row>
    <row r="5857" ht="15.75" customHeight="1">
      <c r="A5857" s="8">
        <v>45691.0</v>
      </c>
      <c r="B5857" s="9" t="s">
        <v>6733</v>
      </c>
      <c r="C5857" s="9" t="s">
        <v>13331</v>
      </c>
      <c r="D5857" s="15">
        <v>1.1953733007E10</v>
      </c>
      <c r="E5857" s="9" t="s">
        <v>13936</v>
      </c>
      <c r="F5857" s="9" t="s">
        <v>13950</v>
      </c>
      <c r="G5857" s="9" t="s">
        <v>13926</v>
      </c>
      <c r="H5857" s="9" t="s">
        <v>13927</v>
      </c>
      <c r="I5857" s="9" t="s">
        <v>13928</v>
      </c>
      <c r="J5857" s="9" t="s">
        <v>13956</v>
      </c>
      <c r="K5857" s="9" t="s">
        <v>13940</v>
      </c>
      <c r="L5857" s="9" t="s">
        <v>13931</v>
      </c>
      <c r="M5857" s="9" t="s">
        <v>13942</v>
      </c>
      <c r="N5857" s="13" t="s">
        <v>12</v>
      </c>
      <c r="O5857" s="13" t="s">
        <v>14</v>
      </c>
      <c r="P5857" s="13" t="s">
        <v>32</v>
      </c>
      <c r="Q5857" s="13" t="s">
        <v>77</v>
      </c>
      <c r="R5857" s="13" t="s">
        <v>15</v>
      </c>
      <c r="S5857" s="10">
        <f>ROUNDUP(SUM(VLOOKUP(F5857,'Pontuação'!A$2:B$11,2,FALSE),VLOOKUP(E5857,'Pontuação'!C$2:D$11,2,FALSE),VLOOKUP(H5857,'Pontuação'!I$2:J$11,2,FALSE),VLOOKUP(J5857,'Pontuação'!G$2:H$11,2,FALSE),VLOOKUP(L5857,'Pontuação'!M$2:N$13,2,FALSE)),0)</f>
        <v>1717</v>
      </c>
      <c r="T5857" s="11">
        <f t="shared" si="1"/>
        <v>172</v>
      </c>
      <c r="U5857" s="11" t="str">
        <f t="array" ref="U5857">IFERROR(INDEX('Pontuação'!G$13:G$101, MATCH(T5857, 'Pontuação'!F$13:F$101, 0)), "Faixa Indefinida")</f>
        <v>B</v>
      </c>
      <c r="V5857" s="11">
        <f t="shared" si="2"/>
        <v>0</v>
      </c>
      <c r="W5857" s="11">
        <f t="shared" si="3"/>
        <v>1</v>
      </c>
      <c r="X5857" s="11">
        <f t="shared" si="4"/>
        <v>0</v>
      </c>
      <c r="Y5857" s="11">
        <f t="shared" si="5"/>
        <v>0</v>
      </c>
      <c r="Z5857" s="12">
        <f>ROUNDUP(SUM(VLOOKUP(F5857,'Pontuação 3.0'!A$2:B$11,2,FALSE),VLOOKUP(E5857,'Pontuação 3.0'!C$2:D$11,2,FALSE),VLOOKUP(H5857,'Pontuação 3.0'!I$2:J$11,2,FALSE),VLOOKUP(J5857,'Pontuação 3.0'!G$2:H$11,2,FALSE),VLOOKUP(G5857,'Pontuação 3.0'!E$2:F$11,2,FALSE),VLOOKUP(K5857,'Pontuação 3.0'!K$2:L$11,2,FALSE),VLOOKUP(L5857,'Pontuação 3.0'!M$2:N$13,2,FALSE)),0)</f>
        <v>2249</v>
      </c>
      <c r="AA5857" s="12">
        <f t="shared" si="6"/>
        <v>225</v>
      </c>
      <c r="AB5857" s="12" t="str">
        <f t="array" ref="AB5857">IFERROR(INDEX('Pontuação 3.0'!G$13:G$191, MATCH(AA5857, 'Pontuação 3.0'!F$13:F$191, 0)), "Faixa Indefinida")</f>
        <v>B</v>
      </c>
      <c r="AC5857" s="12">
        <f t="shared" si="7"/>
        <v>0</v>
      </c>
      <c r="AD5857" s="12">
        <f t="shared" si="8"/>
        <v>1</v>
      </c>
      <c r="AE5857" s="12">
        <f t="shared" si="9"/>
        <v>0</v>
      </c>
      <c r="AF5857" s="12">
        <f t="shared" si="10"/>
        <v>0</v>
      </c>
    </row>
    <row r="5858" ht="15.75" customHeight="1">
      <c r="A5858" s="8">
        <v>45691.0</v>
      </c>
      <c r="B5858" s="9" t="s">
        <v>13333</v>
      </c>
      <c r="C5858" s="9" t="s">
        <v>13334</v>
      </c>
      <c r="D5858" s="14" t="s">
        <v>14281</v>
      </c>
      <c r="E5858" s="9" t="s">
        <v>13936</v>
      </c>
      <c r="F5858" s="9" t="s">
        <v>13950</v>
      </c>
      <c r="G5858" s="9" t="s">
        <v>13944</v>
      </c>
      <c r="H5858" s="9" t="s">
        <v>13951</v>
      </c>
      <c r="I5858" s="9" t="s">
        <v>13940</v>
      </c>
      <c r="J5858" s="9" t="s">
        <v>13939</v>
      </c>
      <c r="K5858" s="9" t="s">
        <v>13940</v>
      </c>
      <c r="L5858" s="9" t="s">
        <v>13941</v>
      </c>
      <c r="M5858" s="9" t="s">
        <v>13942</v>
      </c>
      <c r="N5858" s="13" t="s">
        <v>12</v>
      </c>
      <c r="O5858" s="13" t="s">
        <v>14</v>
      </c>
      <c r="P5858" s="13" t="s">
        <v>13</v>
      </c>
      <c r="Q5858" s="13" t="s">
        <v>3528</v>
      </c>
      <c r="R5858" s="13" t="s">
        <v>15</v>
      </c>
      <c r="S5858" s="10">
        <f>ROUNDUP(SUM(VLOOKUP(F5858,'Pontuação'!A$2:B$11,2,FALSE),VLOOKUP(E5858,'Pontuação'!C$2:D$11,2,FALSE),VLOOKUP(H5858,'Pontuação'!I$2:J$11,2,FALSE),VLOOKUP(J5858,'Pontuação'!G$2:H$11,2,FALSE),VLOOKUP(L5858,'Pontuação'!M$2:N$13,2,FALSE)),0)</f>
        <v>1702</v>
      </c>
      <c r="T5858" s="11">
        <f t="shared" si="1"/>
        <v>170</v>
      </c>
      <c r="U5858" s="11" t="str">
        <f t="array" ref="U5858">IFERROR(INDEX('Pontuação'!G$13:G$101, MATCH(T5858, 'Pontuação'!F$13:F$101, 0)), "Faixa Indefinida")</f>
        <v>B</v>
      </c>
      <c r="V5858" s="11">
        <f t="shared" si="2"/>
        <v>0</v>
      </c>
      <c r="W5858" s="11">
        <f t="shared" si="3"/>
        <v>1</v>
      </c>
      <c r="X5858" s="11">
        <f t="shared" si="4"/>
        <v>0</v>
      </c>
      <c r="Y5858" s="11">
        <f t="shared" si="5"/>
        <v>0</v>
      </c>
      <c r="Z5858" s="12">
        <f>ROUNDUP(SUM(VLOOKUP(F5858,'Pontuação 3.0'!A$2:B$11,2,FALSE),VLOOKUP(E5858,'Pontuação 3.0'!C$2:D$11,2,FALSE),VLOOKUP(H5858,'Pontuação 3.0'!I$2:J$11,2,FALSE),VLOOKUP(J5858,'Pontuação 3.0'!G$2:H$11,2,FALSE),VLOOKUP(G5858,'Pontuação 3.0'!E$2:F$11,2,FALSE),VLOOKUP(K5858,'Pontuação 3.0'!K$2:L$11,2,FALSE),VLOOKUP(L5858,'Pontuação 3.0'!M$2:N$13,2,FALSE)),0)</f>
        <v>2112</v>
      </c>
      <c r="AA5858" s="12">
        <f t="shared" si="6"/>
        <v>211</v>
      </c>
      <c r="AB5858" s="12" t="str">
        <f t="array" ref="AB5858">IFERROR(INDEX('Pontuação 3.0'!G$13:G$191, MATCH(AA5858, 'Pontuação 3.0'!F$13:F$191, 0)), "Faixa Indefinida")</f>
        <v>C</v>
      </c>
      <c r="AC5858" s="12">
        <f t="shared" si="7"/>
        <v>0</v>
      </c>
      <c r="AD5858" s="12">
        <f t="shared" si="8"/>
        <v>0</v>
      </c>
      <c r="AE5858" s="12">
        <f t="shared" si="9"/>
        <v>1</v>
      </c>
      <c r="AF5858" s="12">
        <f t="shared" si="10"/>
        <v>0</v>
      </c>
    </row>
    <row r="5859" ht="15.75" customHeight="1">
      <c r="A5859" s="8">
        <v>45691.0</v>
      </c>
      <c r="B5859" s="9" t="s">
        <v>1902</v>
      </c>
      <c r="C5859" s="9" t="s">
        <v>13332</v>
      </c>
      <c r="D5859" s="15">
        <v>8.1997280349E10</v>
      </c>
      <c r="E5859" s="9" t="s">
        <v>13936</v>
      </c>
      <c r="F5859" s="9" t="s">
        <v>13937</v>
      </c>
      <c r="G5859" s="9" t="s">
        <v>13957</v>
      </c>
      <c r="H5859" s="9" t="s">
        <v>13927</v>
      </c>
      <c r="I5859" s="9" t="s">
        <v>13940</v>
      </c>
      <c r="J5859" s="9" t="s">
        <v>13966</v>
      </c>
      <c r="K5859" s="9" t="s">
        <v>13930</v>
      </c>
      <c r="L5859" s="9" t="s">
        <v>13945</v>
      </c>
      <c r="M5859" s="9" t="s">
        <v>13967</v>
      </c>
      <c r="N5859" s="13" t="s">
        <v>12</v>
      </c>
      <c r="O5859" s="13" t="s">
        <v>14</v>
      </c>
      <c r="P5859" s="13" t="s">
        <v>111</v>
      </c>
      <c r="Q5859" s="13" t="s">
        <v>13208</v>
      </c>
      <c r="R5859" s="13" t="s">
        <v>65</v>
      </c>
      <c r="S5859" s="10">
        <f>ROUNDUP(SUM(VLOOKUP(F5859,'Pontuação'!A$2:B$11,2,FALSE),VLOOKUP(E5859,'Pontuação'!C$2:D$11,2,FALSE),VLOOKUP(H5859,'Pontuação'!I$2:J$11,2,FALSE),VLOOKUP(J5859,'Pontuação'!G$2:H$11,2,FALSE),VLOOKUP(L5859,'Pontuação'!M$2:N$13,2,FALSE)),0)</f>
        <v>1820</v>
      </c>
      <c r="T5859" s="11">
        <f t="shared" si="1"/>
        <v>182</v>
      </c>
      <c r="U5859" s="11" t="str">
        <f t="array" ref="U5859">IFERROR(INDEX('Pontuação'!G$13:G$101, MATCH(T5859, 'Pontuação'!F$13:F$101, 0)), "Faixa Indefinida")</f>
        <v>B</v>
      </c>
      <c r="V5859" s="11">
        <f t="shared" si="2"/>
        <v>0</v>
      </c>
      <c r="W5859" s="11">
        <f t="shared" si="3"/>
        <v>1</v>
      </c>
      <c r="X5859" s="11">
        <f t="shared" si="4"/>
        <v>0</v>
      </c>
      <c r="Y5859" s="11">
        <f t="shared" si="5"/>
        <v>0</v>
      </c>
      <c r="Z5859" s="12">
        <f>ROUNDUP(SUM(VLOOKUP(F5859,'Pontuação 3.0'!A$2:B$11,2,FALSE),VLOOKUP(E5859,'Pontuação 3.0'!C$2:D$11,2,FALSE),VLOOKUP(H5859,'Pontuação 3.0'!I$2:J$11,2,FALSE),VLOOKUP(J5859,'Pontuação 3.0'!G$2:H$11,2,FALSE),VLOOKUP(G5859,'Pontuação 3.0'!E$2:F$11,2,FALSE),VLOOKUP(K5859,'Pontuação 3.0'!K$2:L$11,2,FALSE),VLOOKUP(L5859,'Pontuação 3.0'!M$2:N$13,2,FALSE)),0)</f>
        <v>1972</v>
      </c>
      <c r="AA5859" s="12">
        <f t="shared" si="6"/>
        <v>197</v>
      </c>
      <c r="AB5859" s="12" t="str">
        <f t="array" ref="AB5859">IFERROR(INDEX('Pontuação 3.0'!G$13:G$191, MATCH(AA5859, 'Pontuação 3.0'!F$13:F$191, 0)), "Faixa Indefinida")</f>
        <v>C</v>
      </c>
      <c r="AC5859" s="12">
        <f t="shared" si="7"/>
        <v>0</v>
      </c>
      <c r="AD5859" s="12">
        <f t="shared" si="8"/>
        <v>0</v>
      </c>
      <c r="AE5859" s="12">
        <f t="shared" si="9"/>
        <v>1</v>
      </c>
      <c r="AF5859" s="12">
        <f t="shared" si="10"/>
        <v>0</v>
      </c>
    </row>
    <row r="5860" ht="15.75" customHeight="1">
      <c r="A5860" s="8">
        <v>45691.0</v>
      </c>
      <c r="B5860" s="9" t="s">
        <v>7981</v>
      </c>
      <c r="C5860" s="9" t="s">
        <v>13337</v>
      </c>
      <c r="D5860" s="15">
        <v>7.599185867E10</v>
      </c>
      <c r="E5860" s="9" t="s">
        <v>13936</v>
      </c>
      <c r="F5860" s="9" t="s">
        <v>13948</v>
      </c>
      <c r="G5860" s="9" t="s">
        <v>13926</v>
      </c>
      <c r="H5860" s="9" t="s">
        <v>13938</v>
      </c>
      <c r="I5860" s="9" t="s">
        <v>13940</v>
      </c>
      <c r="J5860" s="9" t="s">
        <v>13929</v>
      </c>
      <c r="K5860" s="9" t="s">
        <v>13940</v>
      </c>
      <c r="L5860" s="9" t="s">
        <v>13945</v>
      </c>
      <c r="M5860" s="9" t="s">
        <v>13967</v>
      </c>
      <c r="N5860" s="13" t="s">
        <v>12</v>
      </c>
      <c r="O5860" s="13" t="s">
        <v>14</v>
      </c>
      <c r="P5860" s="13" t="s">
        <v>32</v>
      </c>
      <c r="Q5860" s="13" t="s">
        <v>33</v>
      </c>
      <c r="R5860" s="13" t="s">
        <v>15</v>
      </c>
      <c r="S5860" s="10">
        <f>ROUNDUP(SUM(VLOOKUP(F5860,'Pontuação'!A$2:B$11,2,FALSE),VLOOKUP(E5860,'Pontuação'!C$2:D$11,2,FALSE),VLOOKUP(H5860,'Pontuação'!I$2:J$11,2,FALSE),VLOOKUP(J5860,'Pontuação'!G$2:H$11,2,FALSE),VLOOKUP(L5860,'Pontuação'!M$2:N$13,2,FALSE)),0)</f>
        <v>1699</v>
      </c>
      <c r="T5860" s="11">
        <f t="shared" si="1"/>
        <v>170</v>
      </c>
      <c r="U5860" s="11" t="str">
        <f t="array" ref="U5860">IFERROR(INDEX('Pontuação'!G$13:G$101, MATCH(T5860, 'Pontuação'!F$13:F$101, 0)), "Faixa Indefinida")</f>
        <v>B</v>
      </c>
      <c r="V5860" s="11">
        <f t="shared" si="2"/>
        <v>0</v>
      </c>
      <c r="W5860" s="11">
        <f t="shared" si="3"/>
        <v>1</v>
      </c>
      <c r="X5860" s="11">
        <f t="shared" si="4"/>
        <v>0</v>
      </c>
      <c r="Y5860" s="11">
        <f t="shared" si="5"/>
        <v>0</v>
      </c>
      <c r="Z5860" s="12">
        <f>ROUNDUP(SUM(VLOOKUP(F5860,'Pontuação 3.0'!A$2:B$11,2,FALSE),VLOOKUP(E5860,'Pontuação 3.0'!C$2:D$11,2,FALSE),VLOOKUP(H5860,'Pontuação 3.0'!I$2:J$11,2,FALSE),VLOOKUP(J5860,'Pontuação 3.0'!G$2:H$11,2,FALSE),VLOOKUP(G5860,'Pontuação 3.0'!E$2:F$11,2,FALSE),VLOOKUP(K5860,'Pontuação 3.0'!K$2:L$11,2,FALSE),VLOOKUP(L5860,'Pontuação 3.0'!M$2:N$13,2,FALSE)),0)</f>
        <v>2011</v>
      </c>
      <c r="AA5860" s="12">
        <f t="shared" si="6"/>
        <v>201</v>
      </c>
      <c r="AB5860" s="12" t="str">
        <f t="array" ref="AB5860">IFERROR(INDEX('Pontuação 3.0'!G$13:G$191, MATCH(AA5860, 'Pontuação 3.0'!F$13:F$191, 0)), "Faixa Indefinida")</f>
        <v>C</v>
      </c>
      <c r="AC5860" s="12">
        <f t="shared" si="7"/>
        <v>0</v>
      </c>
      <c r="AD5860" s="12">
        <f t="shared" si="8"/>
        <v>0</v>
      </c>
      <c r="AE5860" s="12">
        <f t="shared" si="9"/>
        <v>1</v>
      </c>
      <c r="AF5860" s="12">
        <f t="shared" si="10"/>
        <v>0</v>
      </c>
    </row>
    <row r="5861" ht="15.75" customHeight="1">
      <c r="A5861" s="8">
        <v>45691.0</v>
      </c>
      <c r="B5861" s="9" t="s">
        <v>13338</v>
      </c>
      <c r="C5861" s="9" t="s">
        <v>13339</v>
      </c>
      <c r="D5861" s="15">
        <v>1.1915805803E10</v>
      </c>
      <c r="E5861" s="9" t="s">
        <v>13936</v>
      </c>
      <c r="F5861" s="9" t="s">
        <v>13948</v>
      </c>
      <c r="G5861" s="9" t="s">
        <v>13955</v>
      </c>
      <c r="H5861" s="9" t="s">
        <v>13960</v>
      </c>
      <c r="I5861" s="9" t="s">
        <v>13928</v>
      </c>
      <c r="J5861" s="9" t="s">
        <v>13966</v>
      </c>
      <c r="K5861" s="9" t="s">
        <v>13930</v>
      </c>
      <c r="L5861" s="9" t="s">
        <v>13931</v>
      </c>
      <c r="M5861" s="9" t="s">
        <v>13946</v>
      </c>
      <c r="N5861" s="13" t="s">
        <v>12</v>
      </c>
      <c r="O5861" s="13" t="s">
        <v>14</v>
      </c>
      <c r="P5861" s="13" t="s">
        <v>13</v>
      </c>
      <c r="Q5861" s="13" t="s">
        <v>13025</v>
      </c>
      <c r="R5861" s="13" t="s">
        <v>15</v>
      </c>
      <c r="S5861" s="10">
        <f>ROUNDUP(SUM(VLOOKUP(F5861,'Pontuação'!A$2:B$11,2,FALSE),VLOOKUP(E5861,'Pontuação'!C$2:D$11,2,FALSE),VLOOKUP(H5861,'Pontuação'!I$2:J$11,2,FALSE),VLOOKUP(J5861,'Pontuação'!G$2:H$11,2,FALSE),VLOOKUP(L5861,'Pontuação'!M$2:N$13,2,FALSE)),0)</f>
        <v>1635</v>
      </c>
      <c r="T5861" s="11">
        <f t="shared" si="1"/>
        <v>164</v>
      </c>
      <c r="U5861" s="11" t="str">
        <f t="array" ref="U5861">IFERROR(INDEX('Pontuação'!G$13:G$101, MATCH(T5861, 'Pontuação'!F$13:F$101, 0)), "Faixa Indefinida")</f>
        <v>C</v>
      </c>
      <c r="V5861" s="11">
        <f t="shared" si="2"/>
        <v>0</v>
      </c>
      <c r="W5861" s="11">
        <f t="shared" si="3"/>
        <v>0</v>
      </c>
      <c r="X5861" s="11">
        <f t="shared" si="4"/>
        <v>1</v>
      </c>
      <c r="Y5861" s="11">
        <f t="shared" si="5"/>
        <v>0</v>
      </c>
      <c r="Z5861" s="12">
        <f>ROUNDUP(SUM(VLOOKUP(F5861,'Pontuação 3.0'!A$2:B$11,2,FALSE),VLOOKUP(E5861,'Pontuação 3.0'!C$2:D$11,2,FALSE),VLOOKUP(H5861,'Pontuação 3.0'!I$2:J$11,2,FALSE),VLOOKUP(J5861,'Pontuação 3.0'!G$2:H$11,2,FALSE),VLOOKUP(G5861,'Pontuação 3.0'!E$2:F$11,2,FALSE),VLOOKUP(K5861,'Pontuação 3.0'!K$2:L$11,2,FALSE),VLOOKUP(L5861,'Pontuação 3.0'!M$2:N$13,2,FALSE)),0)</f>
        <v>2259</v>
      </c>
      <c r="AA5861" s="12">
        <f t="shared" si="6"/>
        <v>226</v>
      </c>
      <c r="AB5861" s="12" t="str">
        <f t="array" ref="AB5861">IFERROR(INDEX('Pontuação 3.0'!G$13:G$191, MATCH(AA5861, 'Pontuação 3.0'!F$13:F$191, 0)), "Faixa Indefinida")</f>
        <v>B</v>
      </c>
      <c r="AC5861" s="12">
        <f t="shared" si="7"/>
        <v>0</v>
      </c>
      <c r="AD5861" s="12">
        <f t="shared" si="8"/>
        <v>1</v>
      </c>
      <c r="AE5861" s="12">
        <f t="shared" si="9"/>
        <v>0</v>
      </c>
      <c r="AF5861" s="12">
        <f t="shared" si="10"/>
        <v>0</v>
      </c>
    </row>
    <row r="5862" ht="15.75" customHeight="1">
      <c r="A5862" s="8">
        <v>45691.0</v>
      </c>
      <c r="B5862" s="9" t="s">
        <v>13167</v>
      </c>
      <c r="C5862" s="9" t="s">
        <v>13340</v>
      </c>
      <c r="D5862" s="15">
        <v>8.2988202594E10</v>
      </c>
      <c r="E5862" s="9" t="s">
        <v>13924</v>
      </c>
      <c r="F5862" s="9" t="s">
        <v>13950</v>
      </c>
      <c r="G5862" s="9" t="s">
        <v>13944</v>
      </c>
      <c r="H5862" s="9" t="s">
        <v>13927</v>
      </c>
      <c r="I5862" s="9" t="s">
        <v>13940</v>
      </c>
      <c r="J5862" s="9" t="s">
        <v>13939</v>
      </c>
      <c r="K5862" s="9" t="s">
        <v>13940</v>
      </c>
      <c r="L5862" s="9" t="s">
        <v>13931</v>
      </c>
      <c r="M5862" s="9" t="s">
        <v>13942</v>
      </c>
      <c r="N5862" s="13" t="s">
        <v>12</v>
      </c>
      <c r="O5862" s="13" t="s">
        <v>14</v>
      </c>
      <c r="P5862" s="13" t="s">
        <v>13</v>
      </c>
      <c r="Q5862" s="13" t="s">
        <v>16</v>
      </c>
      <c r="R5862" s="13" t="s">
        <v>15</v>
      </c>
      <c r="S5862" s="10">
        <f>ROUNDUP(SUM(VLOOKUP(F5862,'Pontuação'!A$2:B$11,2,FALSE),VLOOKUP(E5862,'Pontuação'!C$2:D$11,2,FALSE),VLOOKUP(H5862,'Pontuação'!I$2:J$11,2,FALSE),VLOOKUP(J5862,'Pontuação'!G$2:H$11,2,FALSE),VLOOKUP(L5862,'Pontuação'!M$2:N$13,2,FALSE)),0)</f>
        <v>1548</v>
      </c>
      <c r="T5862" s="11">
        <f t="shared" si="1"/>
        <v>155</v>
      </c>
      <c r="U5862" s="11" t="str">
        <f t="array" ref="U5862">IFERROR(INDEX('Pontuação'!G$13:G$101, MATCH(T5862, 'Pontuação'!F$13:F$101, 0)), "Faixa Indefinida")</f>
        <v>C</v>
      </c>
      <c r="V5862" s="11">
        <f t="shared" si="2"/>
        <v>0</v>
      </c>
      <c r="W5862" s="11">
        <f t="shared" si="3"/>
        <v>0</v>
      </c>
      <c r="X5862" s="11">
        <f t="shared" si="4"/>
        <v>1</v>
      </c>
      <c r="Y5862" s="11">
        <f t="shared" si="5"/>
        <v>0</v>
      </c>
      <c r="Z5862" s="12">
        <f>ROUNDUP(SUM(VLOOKUP(F5862,'Pontuação 3.0'!A$2:B$11,2,FALSE),VLOOKUP(E5862,'Pontuação 3.0'!C$2:D$11,2,FALSE),VLOOKUP(H5862,'Pontuação 3.0'!I$2:J$11,2,FALSE),VLOOKUP(J5862,'Pontuação 3.0'!G$2:H$11,2,FALSE),VLOOKUP(G5862,'Pontuação 3.0'!E$2:F$11,2,FALSE),VLOOKUP(K5862,'Pontuação 3.0'!K$2:L$11,2,FALSE),VLOOKUP(L5862,'Pontuação 3.0'!M$2:N$13,2,FALSE)),0)</f>
        <v>1956</v>
      </c>
      <c r="AA5862" s="12">
        <f t="shared" si="6"/>
        <v>196</v>
      </c>
      <c r="AB5862" s="12" t="str">
        <f t="array" ref="AB5862">IFERROR(INDEX('Pontuação 3.0'!G$13:G$191, MATCH(AA5862, 'Pontuação 3.0'!F$13:F$191, 0)), "Faixa Indefinida")</f>
        <v>C</v>
      </c>
      <c r="AC5862" s="12">
        <f t="shared" si="7"/>
        <v>0</v>
      </c>
      <c r="AD5862" s="12">
        <f t="shared" si="8"/>
        <v>0</v>
      </c>
      <c r="AE5862" s="12">
        <f t="shared" si="9"/>
        <v>1</v>
      </c>
      <c r="AF5862" s="12">
        <f t="shared" si="10"/>
        <v>0</v>
      </c>
    </row>
    <row r="5863" ht="15.75" customHeight="1">
      <c r="A5863" s="8">
        <v>45691.0</v>
      </c>
      <c r="B5863" s="9" t="s">
        <v>940</v>
      </c>
      <c r="C5863" s="9" t="s">
        <v>13341</v>
      </c>
      <c r="D5863" s="15">
        <v>1.1965082893E10</v>
      </c>
      <c r="E5863" s="9" t="s">
        <v>13936</v>
      </c>
      <c r="F5863" s="9" t="s">
        <v>13953</v>
      </c>
      <c r="G5863" s="9" t="s">
        <v>13926</v>
      </c>
      <c r="H5863" s="9" t="s">
        <v>13927</v>
      </c>
      <c r="I5863" s="9" t="s">
        <v>13928</v>
      </c>
      <c r="J5863" s="9" t="s">
        <v>13929</v>
      </c>
      <c r="K5863" s="9" t="s">
        <v>13940</v>
      </c>
      <c r="L5863" s="9" t="s">
        <v>13941</v>
      </c>
      <c r="M5863" s="9" t="s">
        <v>13942</v>
      </c>
      <c r="N5863" s="13" t="s">
        <v>12</v>
      </c>
      <c r="O5863" s="13" t="s">
        <v>14</v>
      </c>
      <c r="P5863" s="13" t="s">
        <v>13</v>
      </c>
      <c r="Q5863" s="13" t="s">
        <v>48</v>
      </c>
      <c r="R5863" s="13" t="s">
        <v>15</v>
      </c>
      <c r="S5863" s="10">
        <f>ROUNDUP(SUM(VLOOKUP(F5863,'Pontuação'!A$2:B$11,2,FALSE),VLOOKUP(E5863,'Pontuação'!C$2:D$11,2,FALSE),VLOOKUP(H5863,'Pontuação'!I$2:J$11,2,FALSE),VLOOKUP(J5863,'Pontuação'!G$2:H$11,2,FALSE),VLOOKUP(L5863,'Pontuação'!M$2:N$13,2,FALSE)),0)</f>
        <v>1488</v>
      </c>
      <c r="T5863" s="11">
        <f t="shared" si="1"/>
        <v>149</v>
      </c>
      <c r="U5863" s="11" t="str">
        <f t="array" ref="U5863">IFERROR(INDEX('Pontuação'!G$13:G$101, MATCH(T5863, 'Pontuação'!F$13:F$101, 0)), "Faixa Indefinida")</f>
        <v>C</v>
      </c>
      <c r="V5863" s="11">
        <f t="shared" si="2"/>
        <v>0</v>
      </c>
      <c r="W5863" s="11">
        <f t="shared" si="3"/>
        <v>0</v>
      </c>
      <c r="X5863" s="11">
        <f t="shared" si="4"/>
        <v>1</v>
      </c>
      <c r="Y5863" s="11">
        <f t="shared" si="5"/>
        <v>0</v>
      </c>
      <c r="Z5863" s="12">
        <f>ROUNDUP(SUM(VLOOKUP(F5863,'Pontuação 3.0'!A$2:B$11,2,FALSE),VLOOKUP(E5863,'Pontuação 3.0'!C$2:D$11,2,FALSE),VLOOKUP(H5863,'Pontuação 3.0'!I$2:J$11,2,FALSE),VLOOKUP(J5863,'Pontuação 3.0'!G$2:H$11,2,FALSE),VLOOKUP(G5863,'Pontuação 3.0'!E$2:F$11,2,FALSE),VLOOKUP(K5863,'Pontuação 3.0'!K$2:L$11,2,FALSE),VLOOKUP(L5863,'Pontuação 3.0'!M$2:N$13,2,FALSE)),0)</f>
        <v>1937</v>
      </c>
      <c r="AA5863" s="12">
        <f t="shared" si="6"/>
        <v>194</v>
      </c>
      <c r="AB5863" s="12" t="str">
        <f t="array" ref="AB5863">IFERROR(INDEX('Pontuação 3.0'!G$13:G$191, MATCH(AA5863, 'Pontuação 3.0'!F$13:F$191, 0)), "Faixa Indefinida")</f>
        <v>C</v>
      </c>
      <c r="AC5863" s="12">
        <f t="shared" si="7"/>
        <v>0</v>
      </c>
      <c r="AD5863" s="12">
        <f t="shared" si="8"/>
        <v>0</v>
      </c>
      <c r="AE5863" s="12">
        <f t="shared" si="9"/>
        <v>1</v>
      </c>
      <c r="AF5863" s="12">
        <f t="shared" si="10"/>
        <v>0</v>
      </c>
    </row>
    <row r="5864" ht="15.75" customHeight="1">
      <c r="A5864" s="8">
        <v>45691.0</v>
      </c>
      <c r="B5864" s="9" t="s">
        <v>13342</v>
      </c>
      <c r="C5864" s="9" t="s">
        <v>13343</v>
      </c>
      <c r="D5864" s="9" t="s">
        <v>13344</v>
      </c>
      <c r="E5864" s="9" t="s">
        <v>13936</v>
      </c>
      <c r="F5864" s="9" t="s">
        <v>13948</v>
      </c>
      <c r="G5864" s="9" t="s">
        <v>13926</v>
      </c>
      <c r="H5864" s="9" t="s">
        <v>13951</v>
      </c>
      <c r="I5864" s="9" t="s">
        <v>13940</v>
      </c>
      <c r="J5864" s="9" t="s">
        <v>13929</v>
      </c>
      <c r="K5864" s="9" t="s">
        <v>13940</v>
      </c>
      <c r="L5864" s="9" t="s">
        <v>13945</v>
      </c>
      <c r="M5864" s="9" t="s">
        <v>13942</v>
      </c>
      <c r="N5864" s="13" t="s">
        <v>12</v>
      </c>
      <c r="O5864" s="13" t="s">
        <v>14</v>
      </c>
      <c r="P5864" s="13" t="s">
        <v>32</v>
      </c>
      <c r="Q5864" s="13" t="s">
        <v>33</v>
      </c>
      <c r="R5864" s="13" t="s">
        <v>65</v>
      </c>
      <c r="S5864" s="10">
        <f>ROUNDUP(SUM(VLOOKUP(F5864,'Pontuação'!A$2:B$11,2,FALSE),VLOOKUP(E5864,'Pontuação'!C$2:D$11,2,FALSE),VLOOKUP(H5864,'Pontuação'!I$2:J$11,2,FALSE),VLOOKUP(J5864,'Pontuação'!G$2:H$11,2,FALSE),VLOOKUP(L5864,'Pontuação'!M$2:N$13,2,FALSE)),0)</f>
        <v>1673</v>
      </c>
      <c r="T5864" s="11">
        <f t="shared" si="1"/>
        <v>167</v>
      </c>
      <c r="U5864" s="11" t="str">
        <f t="array" ref="U5864">IFERROR(INDEX('Pontuação'!G$13:G$101, MATCH(T5864, 'Pontuação'!F$13:F$101, 0)), "Faixa Indefinida")</f>
        <v>B</v>
      </c>
      <c r="V5864" s="11">
        <f t="shared" si="2"/>
        <v>0</v>
      </c>
      <c r="W5864" s="11">
        <f t="shared" si="3"/>
        <v>1</v>
      </c>
      <c r="X5864" s="11">
        <f t="shared" si="4"/>
        <v>0</v>
      </c>
      <c r="Y5864" s="11">
        <f t="shared" si="5"/>
        <v>0</v>
      </c>
      <c r="Z5864" s="12">
        <f>ROUNDUP(SUM(VLOOKUP(F5864,'Pontuação 3.0'!A$2:B$11,2,FALSE),VLOOKUP(E5864,'Pontuação 3.0'!C$2:D$11,2,FALSE),VLOOKUP(H5864,'Pontuação 3.0'!I$2:J$11,2,FALSE),VLOOKUP(J5864,'Pontuação 3.0'!G$2:H$11,2,FALSE),VLOOKUP(G5864,'Pontuação 3.0'!E$2:F$11,2,FALSE),VLOOKUP(K5864,'Pontuação 3.0'!K$2:L$11,2,FALSE),VLOOKUP(L5864,'Pontuação 3.0'!M$2:N$13,2,FALSE)),0)</f>
        <v>2075</v>
      </c>
      <c r="AA5864" s="12">
        <f t="shared" si="6"/>
        <v>208</v>
      </c>
      <c r="AB5864" s="12" t="str">
        <f t="array" ref="AB5864">IFERROR(INDEX('Pontuação 3.0'!G$13:G$191, MATCH(AA5864, 'Pontuação 3.0'!F$13:F$191, 0)), "Faixa Indefinida")</f>
        <v>C</v>
      </c>
      <c r="AC5864" s="12">
        <f t="shared" si="7"/>
        <v>0</v>
      </c>
      <c r="AD5864" s="12">
        <f t="shared" si="8"/>
        <v>0</v>
      </c>
      <c r="AE5864" s="12">
        <f t="shared" si="9"/>
        <v>1</v>
      </c>
      <c r="AF5864" s="12">
        <f t="shared" si="10"/>
        <v>0</v>
      </c>
    </row>
    <row r="5865" ht="15.75" customHeight="1">
      <c r="A5865" s="8">
        <v>45691.0</v>
      </c>
      <c r="B5865" s="9" t="s">
        <v>13345</v>
      </c>
      <c r="C5865" s="9" t="s">
        <v>13346</v>
      </c>
      <c r="D5865" s="15">
        <v>1.2992143317E10</v>
      </c>
      <c r="E5865" s="9" t="s">
        <v>13936</v>
      </c>
      <c r="F5865" s="9" t="s">
        <v>13948</v>
      </c>
      <c r="G5865" s="9" t="s">
        <v>13926</v>
      </c>
      <c r="H5865" s="9" t="s">
        <v>13951</v>
      </c>
      <c r="I5865" s="9" t="s">
        <v>13940</v>
      </c>
      <c r="J5865" s="9" t="s">
        <v>13929</v>
      </c>
      <c r="K5865" s="9" t="s">
        <v>13940</v>
      </c>
      <c r="L5865" s="9" t="s">
        <v>13945</v>
      </c>
      <c r="M5865" s="9" t="s">
        <v>13942</v>
      </c>
      <c r="N5865" s="13" t="s">
        <v>12</v>
      </c>
      <c r="O5865" s="13" t="s">
        <v>14</v>
      </c>
      <c r="P5865" s="13" t="s">
        <v>32</v>
      </c>
      <c r="Q5865" s="13" t="s">
        <v>77</v>
      </c>
      <c r="R5865" s="13" t="s">
        <v>15</v>
      </c>
      <c r="S5865" s="10">
        <f>ROUNDUP(SUM(VLOOKUP(F5865,'Pontuação'!A$2:B$11,2,FALSE),VLOOKUP(E5865,'Pontuação'!C$2:D$11,2,FALSE),VLOOKUP(H5865,'Pontuação'!I$2:J$11,2,FALSE),VLOOKUP(J5865,'Pontuação'!G$2:H$11,2,FALSE),VLOOKUP(L5865,'Pontuação'!M$2:N$13,2,FALSE)),0)</f>
        <v>1673</v>
      </c>
      <c r="T5865" s="11">
        <f t="shared" si="1"/>
        <v>167</v>
      </c>
      <c r="U5865" s="11" t="str">
        <f t="array" ref="U5865">IFERROR(INDEX('Pontuação'!G$13:G$101, MATCH(T5865, 'Pontuação'!F$13:F$101, 0)), "Faixa Indefinida")</f>
        <v>B</v>
      </c>
      <c r="V5865" s="11">
        <f t="shared" si="2"/>
        <v>0</v>
      </c>
      <c r="W5865" s="11">
        <f t="shared" si="3"/>
        <v>1</v>
      </c>
      <c r="X5865" s="11">
        <f t="shared" si="4"/>
        <v>0</v>
      </c>
      <c r="Y5865" s="11">
        <f t="shared" si="5"/>
        <v>0</v>
      </c>
      <c r="Z5865" s="12">
        <f>ROUNDUP(SUM(VLOOKUP(F5865,'Pontuação 3.0'!A$2:B$11,2,FALSE),VLOOKUP(E5865,'Pontuação 3.0'!C$2:D$11,2,FALSE),VLOOKUP(H5865,'Pontuação 3.0'!I$2:J$11,2,FALSE),VLOOKUP(J5865,'Pontuação 3.0'!G$2:H$11,2,FALSE),VLOOKUP(G5865,'Pontuação 3.0'!E$2:F$11,2,FALSE),VLOOKUP(K5865,'Pontuação 3.0'!K$2:L$11,2,FALSE),VLOOKUP(L5865,'Pontuação 3.0'!M$2:N$13,2,FALSE)),0)</f>
        <v>2075</v>
      </c>
      <c r="AA5865" s="12">
        <f t="shared" si="6"/>
        <v>208</v>
      </c>
      <c r="AB5865" s="12" t="str">
        <f t="array" ref="AB5865">IFERROR(INDEX('Pontuação 3.0'!G$13:G$191, MATCH(AA5865, 'Pontuação 3.0'!F$13:F$191, 0)), "Faixa Indefinida")</f>
        <v>C</v>
      </c>
      <c r="AC5865" s="12">
        <f t="shared" si="7"/>
        <v>0</v>
      </c>
      <c r="AD5865" s="12">
        <f t="shared" si="8"/>
        <v>0</v>
      </c>
      <c r="AE5865" s="12">
        <f t="shared" si="9"/>
        <v>1</v>
      </c>
      <c r="AF5865" s="12">
        <f t="shared" si="10"/>
        <v>0</v>
      </c>
    </row>
    <row r="5866" ht="15.75" customHeight="1">
      <c r="A5866" s="8">
        <v>45691.0</v>
      </c>
      <c r="B5866" s="9" t="s">
        <v>2148</v>
      </c>
      <c r="C5866" s="9" t="s">
        <v>13349</v>
      </c>
      <c r="D5866" s="15">
        <v>4.7984186066E10</v>
      </c>
      <c r="E5866" s="9" t="s">
        <v>13936</v>
      </c>
      <c r="F5866" s="9" t="s">
        <v>13948</v>
      </c>
      <c r="G5866" s="9" t="s">
        <v>13944</v>
      </c>
      <c r="H5866" s="9" t="s">
        <v>13949</v>
      </c>
      <c r="I5866" s="9" t="s">
        <v>13940</v>
      </c>
      <c r="J5866" s="9" t="s">
        <v>13939</v>
      </c>
      <c r="K5866" s="9" t="s">
        <v>13940</v>
      </c>
      <c r="L5866" s="9" t="s">
        <v>13945</v>
      </c>
      <c r="M5866" s="9" t="s">
        <v>13952</v>
      </c>
      <c r="N5866" s="13" t="s">
        <v>12</v>
      </c>
      <c r="O5866" s="13" t="s">
        <v>14</v>
      </c>
      <c r="P5866" s="13" t="s">
        <v>93</v>
      </c>
      <c r="Q5866" s="13" t="s">
        <v>33</v>
      </c>
      <c r="R5866" s="13" t="s">
        <v>65</v>
      </c>
      <c r="S5866" s="10">
        <f>ROUNDUP(SUM(VLOOKUP(F5866,'Pontuação'!A$2:B$11,2,FALSE),VLOOKUP(E5866,'Pontuação'!C$2:D$11,2,FALSE),VLOOKUP(H5866,'Pontuação'!I$2:J$11,2,FALSE),VLOOKUP(J5866,'Pontuação'!G$2:H$11,2,FALSE),VLOOKUP(L5866,'Pontuação'!M$2:N$13,2,FALSE)),0)</f>
        <v>1820</v>
      </c>
      <c r="T5866" s="11">
        <f t="shared" si="1"/>
        <v>182</v>
      </c>
      <c r="U5866" s="11" t="str">
        <f t="array" ref="U5866">IFERROR(INDEX('Pontuação'!G$13:G$101, MATCH(T5866, 'Pontuação'!F$13:F$101, 0)), "Faixa Indefinida")</f>
        <v>B</v>
      </c>
      <c r="V5866" s="11">
        <f t="shared" si="2"/>
        <v>0</v>
      </c>
      <c r="W5866" s="11">
        <f t="shared" si="3"/>
        <v>1</v>
      </c>
      <c r="X5866" s="11">
        <f t="shared" si="4"/>
        <v>0</v>
      </c>
      <c r="Y5866" s="11">
        <f t="shared" si="5"/>
        <v>0</v>
      </c>
      <c r="Z5866" s="12">
        <f>ROUNDUP(SUM(VLOOKUP(F5866,'Pontuação 3.0'!A$2:B$11,2,FALSE),VLOOKUP(E5866,'Pontuação 3.0'!C$2:D$11,2,FALSE),VLOOKUP(H5866,'Pontuação 3.0'!I$2:J$11,2,FALSE),VLOOKUP(J5866,'Pontuação 3.0'!G$2:H$11,2,FALSE),VLOOKUP(G5866,'Pontuação 3.0'!E$2:F$11,2,FALSE),VLOOKUP(K5866,'Pontuação 3.0'!K$2:L$11,2,FALSE),VLOOKUP(L5866,'Pontuação 3.0'!M$2:N$13,2,FALSE)),0)</f>
        <v>2174</v>
      </c>
      <c r="AA5866" s="12">
        <f t="shared" si="6"/>
        <v>217</v>
      </c>
      <c r="AB5866" s="12" t="str">
        <f t="array" ref="AB5866">IFERROR(INDEX('Pontuação 3.0'!G$13:G$191, MATCH(AA5866, 'Pontuação 3.0'!F$13:F$191, 0)), "Faixa Indefinida")</f>
        <v>B</v>
      </c>
      <c r="AC5866" s="12">
        <f t="shared" si="7"/>
        <v>0</v>
      </c>
      <c r="AD5866" s="12">
        <f t="shared" si="8"/>
        <v>1</v>
      </c>
      <c r="AE5866" s="12">
        <f t="shared" si="9"/>
        <v>0</v>
      </c>
      <c r="AF5866" s="12">
        <f t="shared" si="10"/>
        <v>0</v>
      </c>
    </row>
    <row r="5867" ht="15.75" customHeight="1">
      <c r="A5867" s="8">
        <v>45691.0</v>
      </c>
      <c r="B5867" s="9" t="s">
        <v>4303</v>
      </c>
      <c r="C5867" s="9" t="s">
        <v>13350</v>
      </c>
      <c r="D5867" s="15">
        <v>2.4998327205E10</v>
      </c>
      <c r="E5867" s="9" t="s">
        <v>13936</v>
      </c>
      <c r="F5867" s="9" t="s">
        <v>13948</v>
      </c>
      <c r="G5867" s="9" t="s">
        <v>13926</v>
      </c>
      <c r="H5867" s="9" t="s">
        <v>13951</v>
      </c>
      <c r="I5867" s="9" t="s">
        <v>13928</v>
      </c>
      <c r="J5867" s="9" t="s">
        <v>13929</v>
      </c>
      <c r="K5867" s="9" t="s">
        <v>13930</v>
      </c>
      <c r="L5867" s="9" t="s">
        <v>13931</v>
      </c>
      <c r="M5867" s="9" t="s">
        <v>13967</v>
      </c>
      <c r="N5867" s="13" t="s">
        <v>12</v>
      </c>
      <c r="O5867" s="13" t="s">
        <v>14</v>
      </c>
      <c r="P5867" s="13" t="s">
        <v>27</v>
      </c>
      <c r="Q5867" s="13" t="s">
        <v>114</v>
      </c>
      <c r="R5867" s="13" t="s">
        <v>15</v>
      </c>
      <c r="S5867" s="10">
        <f>ROUNDUP(SUM(VLOOKUP(F5867,'Pontuação'!A$2:B$11,2,FALSE),VLOOKUP(E5867,'Pontuação'!C$2:D$11,2,FALSE),VLOOKUP(H5867,'Pontuação'!I$2:J$11,2,FALSE),VLOOKUP(J5867,'Pontuação'!G$2:H$11,2,FALSE),VLOOKUP(L5867,'Pontuação'!M$2:N$13,2,FALSE)),0)</f>
        <v>1541</v>
      </c>
      <c r="T5867" s="11">
        <f t="shared" si="1"/>
        <v>154</v>
      </c>
      <c r="U5867" s="11" t="str">
        <f t="array" ref="U5867">IFERROR(INDEX('Pontuação'!G$13:G$101, MATCH(T5867, 'Pontuação'!F$13:F$101, 0)), "Faixa Indefinida")</f>
        <v>C</v>
      </c>
      <c r="V5867" s="11">
        <f t="shared" si="2"/>
        <v>0</v>
      </c>
      <c r="W5867" s="11">
        <f t="shared" si="3"/>
        <v>0</v>
      </c>
      <c r="X5867" s="11">
        <f t="shared" si="4"/>
        <v>1</v>
      </c>
      <c r="Y5867" s="11">
        <f t="shared" si="5"/>
        <v>0</v>
      </c>
      <c r="Z5867" s="12">
        <f>ROUNDUP(SUM(VLOOKUP(F5867,'Pontuação 3.0'!A$2:B$11,2,FALSE),VLOOKUP(E5867,'Pontuação 3.0'!C$2:D$11,2,FALSE),VLOOKUP(H5867,'Pontuação 3.0'!I$2:J$11,2,FALSE),VLOOKUP(J5867,'Pontuação 3.0'!G$2:H$11,2,FALSE),VLOOKUP(G5867,'Pontuação 3.0'!E$2:F$11,2,FALSE),VLOOKUP(K5867,'Pontuação 3.0'!K$2:L$11,2,FALSE),VLOOKUP(L5867,'Pontuação 3.0'!M$2:N$13,2,FALSE)),0)</f>
        <v>2250</v>
      </c>
      <c r="AA5867" s="12">
        <f t="shared" si="6"/>
        <v>225</v>
      </c>
      <c r="AB5867" s="12" t="str">
        <f t="array" ref="AB5867">IFERROR(INDEX('Pontuação 3.0'!G$13:G$191, MATCH(AA5867, 'Pontuação 3.0'!F$13:F$191, 0)), "Faixa Indefinida")</f>
        <v>B</v>
      </c>
      <c r="AC5867" s="12">
        <f t="shared" si="7"/>
        <v>0</v>
      </c>
      <c r="AD5867" s="12">
        <f t="shared" si="8"/>
        <v>1</v>
      </c>
      <c r="AE5867" s="12">
        <f t="shared" si="9"/>
        <v>0</v>
      </c>
      <c r="AF5867" s="12">
        <f t="shared" si="10"/>
        <v>0</v>
      </c>
    </row>
    <row r="5868" ht="15.75" customHeight="1">
      <c r="A5868" s="8">
        <v>45691.0</v>
      </c>
      <c r="B5868" s="9" t="s">
        <v>3556</v>
      </c>
      <c r="C5868" s="9" t="s">
        <v>13351</v>
      </c>
      <c r="D5868" s="15">
        <v>1.1995148629E10</v>
      </c>
      <c r="E5868" s="9" t="s">
        <v>13936</v>
      </c>
      <c r="F5868" s="9" t="s">
        <v>13925</v>
      </c>
      <c r="G5868" s="9" t="s">
        <v>13961</v>
      </c>
      <c r="H5868" s="9" t="s">
        <v>13927</v>
      </c>
      <c r="I5868" s="9" t="s">
        <v>13940</v>
      </c>
      <c r="J5868" s="9" t="s">
        <v>13929</v>
      </c>
      <c r="K5868" s="9" t="s">
        <v>13940</v>
      </c>
      <c r="L5868" s="9" t="s">
        <v>13954</v>
      </c>
      <c r="M5868" s="9" t="s">
        <v>13942</v>
      </c>
      <c r="N5868" s="13" t="s">
        <v>12</v>
      </c>
      <c r="O5868" s="13" t="s">
        <v>14</v>
      </c>
      <c r="P5868" s="13" t="s">
        <v>93</v>
      </c>
      <c r="Q5868" s="13" t="s">
        <v>33</v>
      </c>
      <c r="R5868" s="13" t="s">
        <v>65</v>
      </c>
      <c r="S5868" s="10">
        <f>ROUNDUP(SUM(VLOOKUP(F5868,'Pontuação'!A$2:B$11,2,FALSE),VLOOKUP(E5868,'Pontuação'!C$2:D$11,2,FALSE),VLOOKUP(H5868,'Pontuação'!I$2:J$11,2,FALSE),VLOOKUP(J5868,'Pontuação'!G$2:H$11,2,FALSE),VLOOKUP(L5868,'Pontuação'!M$2:N$13,2,FALSE)),0)</f>
        <v>1157</v>
      </c>
      <c r="T5868" s="11">
        <f t="shared" si="1"/>
        <v>116</v>
      </c>
      <c r="U5868" s="11" t="str">
        <f t="array" ref="U5868">IFERROR(INDEX('Pontuação'!G$13:G$101, MATCH(T5868, 'Pontuação'!F$13:F$101, 0)), "Faixa Indefinida")</f>
        <v>D</v>
      </c>
      <c r="V5868" s="11">
        <f t="shared" si="2"/>
        <v>0</v>
      </c>
      <c r="W5868" s="11">
        <f t="shared" si="3"/>
        <v>0</v>
      </c>
      <c r="X5868" s="11">
        <f t="shared" si="4"/>
        <v>0</v>
      </c>
      <c r="Y5868" s="11">
        <f t="shared" si="5"/>
        <v>1</v>
      </c>
      <c r="Z5868" s="12">
        <f>ROUNDUP(SUM(VLOOKUP(F5868,'Pontuação 3.0'!A$2:B$11,2,FALSE),VLOOKUP(E5868,'Pontuação 3.0'!C$2:D$11,2,FALSE),VLOOKUP(H5868,'Pontuação 3.0'!I$2:J$11,2,FALSE),VLOOKUP(J5868,'Pontuação 3.0'!G$2:H$11,2,FALSE),VLOOKUP(G5868,'Pontuação 3.0'!E$2:F$11,2,FALSE),VLOOKUP(K5868,'Pontuação 3.0'!K$2:L$11,2,FALSE),VLOOKUP(L5868,'Pontuação 3.0'!M$2:N$13,2,FALSE)),0)</f>
        <v>1689</v>
      </c>
      <c r="AA5868" s="12">
        <f t="shared" si="6"/>
        <v>169</v>
      </c>
      <c r="AB5868" s="12" t="str">
        <f t="array" ref="AB5868">IFERROR(INDEX('Pontuação 3.0'!G$13:G$191, MATCH(AA5868, 'Pontuação 3.0'!F$13:F$191, 0)), "Faixa Indefinida")</f>
        <v>D</v>
      </c>
      <c r="AC5868" s="12">
        <f t="shared" si="7"/>
        <v>0</v>
      </c>
      <c r="AD5868" s="12">
        <f t="shared" si="8"/>
        <v>0</v>
      </c>
      <c r="AE5868" s="12">
        <f t="shared" si="9"/>
        <v>0</v>
      </c>
      <c r="AF5868" s="12">
        <f t="shared" si="10"/>
        <v>1</v>
      </c>
    </row>
    <row r="5869" ht="15.75" customHeight="1">
      <c r="A5869" s="8">
        <v>45691.0</v>
      </c>
      <c r="B5869" s="9" t="s">
        <v>2567</v>
      </c>
      <c r="C5869" s="9" t="s">
        <v>13357</v>
      </c>
      <c r="D5869" s="15">
        <v>5.1997378401E10</v>
      </c>
      <c r="E5869" s="9" t="s">
        <v>13936</v>
      </c>
      <c r="F5869" s="9" t="s">
        <v>13950</v>
      </c>
      <c r="G5869" s="9" t="s">
        <v>13926</v>
      </c>
      <c r="H5869" s="9" t="s">
        <v>13949</v>
      </c>
      <c r="I5869" s="9" t="s">
        <v>13940</v>
      </c>
      <c r="J5869" s="9" t="s">
        <v>13929</v>
      </c>
      <c r="K5869" s="9" t="s">
        <v>13940</v>
      </c>
      <c r="L5869" s="9" t="s">
        <v>13931</v>
      </c>
      <c r="M5869" s="9" t="s">
        <v>13942</v>
      </c>
      <c r="N5869" s="13" t="s">
        <v>12</v>
      </c>
      <c r="O5869" s="13" t="s">
        <v>14</v>
      </c>
      <c r="P5869" s="13" t="s">
        <v>32</v>
      </c>
      <c r="Q5869" s="13" t="s">
        <v>200</v>
      </c>
      <c r="R5869" s="13" t="s">
        <v>15</v>
      </c>
      <c r="S5869" s="10">
        <f>ROUNDUP(SUM(VLOOKUP(F5869,'Pontuação'!A$2:B$11,2,FALSE),VLOOKUP(E5869,'Pontuação'!C$2:D$11,2,FALSE),VLOOKUP(H5869,'Pontuação'!I$2:J$11,2,FALSE),VLOOKUP(J5869,'Pontuação'!G$2:H$11,2,FALSE),VLOOKUP(L5869,'Pontuação'!M$2:N$13,2,FALSE)),0)</f>
        <v>1595</v>
      </c>
      <c r="T5869" s="11">
        <f t="shared" si="1"/>
        <v>160</v>
      </c>
      <c r="U5869" s="11" t="str">
        <f t="array" ref="U5869">IFERROR(INDEX('Pontuação'!G$13:G$101, MATCH(T5869, 'Pontuação'!F$13:F$101, 0)), "Faixa Indefinida")</f>
        <v>C</v>
      </c>
      <c r="V5869" s="11">
        <f t="shared" si="2"/>
        <v>0</v>
      </c>
      <c r="W5869" s="11">
        <f t="shared" si="3"/>
        <v>0</v>
      </c>
      <c r="X5869" s="11">
        <f t="shared" si="4"/>
        <v>1</v>
      </c>
      <c r="Y5869" s="11">
        <f t="shared" si="5"/>
        <v>0</v>
      </c>
      <c r="Z5869" s="12">
        <f>ROUNDUP(SUM(VLOOKUP(F5869,'Pontuação 3.0'!A$2:B$11,2,FALSE),VLOOKUP(E5869,'Pontuação 3.0'!C$2:D$11,2,FALSE),VLOOKUP(H5869,'Pontuação 3.0'!I$2:J$11,2,FALSE),VLOOKUP(J5869,'Pontuação 3.0'!G$2:H$11,2,FALSE),VLOOKUP(G5869,'Pontuação 3.0'!E$2:F$11,2,FALSE),VLOOKUP(K5869,'Pontuação 3.0'!K$2:L$11,2,FALSE),VLOOKUP(L5869,'Pontuação 3.0'!M$2:N$13,2,FALSE)),0)</f>
        <v>2209</v>
      </c>
      <c r="AA5869" s="12">
        <f t="shared" si="6"/>
        <v>221</v>
      </c>
      <c r="AB5869" s="12" t="str">
        <f t="array" ref="AB5869">IFERROR(INDEX('Pontuação 3.0'!G$13:G$191, MATCH(AA5869, 'Pontuação 3.0'!F$13:F$191, 0)), "Faixa Indefinida")</f>
        <v>B</v>
      </c>
      <c r="AC5869" s="12">
        <f t="shared" si="7"/>
        <v>0</v>
      </c>
      <c r="AD5869" s="12">
        <f t="shared" si="8"/>
        <v>1</v>
      </c>
      <c r="AE5869" s="12">
        <f t="shared" si="9"/>
        <v>0</v>
      </c>
      <c r="AF5869" s="12">
        <f t="shared" si="10"/>
        <v>0</v>
      </c>
    </row>
    <row r="5870" ht="15.75" customHeight="1">
      <c r="A5870" s="8">
        <v>45691.0</v>
      </c>
      <c r="B5870" s="9" t="s">
        <v>2649</v>
      </c>
      <c r="C5870" s="9" t="s">
        <v>13358</v>
      </c>
      <c r="D5870" s="9" t="s">
        <v>13359</v>
      </c>
      <c r="E5870" s="9" t="s">
        <v>13936</v>
      </c>
      <c r="F5870" s="9" t="s">
        <v>13925</v>
      </c>
      <c r="G5870" s="9" t="s">
        <v>13961</v>
      </c>
      <c r="H5870" s="9" t="s">
        <v>13927</v>
      </c>
      <c r="I5870" s="9" t="s">
        <v>13940</v>
      </c>
      <c r="J5870" s="9" t="s">
        <v>13929</v>
      </c>
      <c r="K5870" s="9" t="s">
        <v>13940</v>
      </c>
      <c r="L5870" s="9" t="s">
        <v>13959</v>
      </c>
      <c r="M5870" s="9" t="s">
        <v>13942</v>
      </c>
      <c r="N5870" s="13" t="s">
        <v>12</v>
      </c>
      <c r="O5870" s="13" t="s">
        <v>14</v>
      </c>
      <c r="P5870" s="13" t="s">
        <v>13</v>
      </c>
      <c r="Q5870" s="13" t="s">
        <v>77</v>
      </c>
      <c r="R5870" s="13" t="s">
        <v>15</v>
      </c>
      <c r="S5870" s="10">
        <f>ROUNDUP(SUM(VLOOKUP(F5870,'Pontuação'!A$2:B$11,2,FALSE),VLOOKUP(E5870,'Pontuação'!C$2:D$11,2,FALSE),VLOOKUP(H5870,'Pontuação'!I$2:J$11,2,FALSE),VLOOKUP(J5870,'Pontuação'!G$2:H$11,2,FALSE),VLOOKUP(L5870,'Pontuação'!M$2:N$13,2,FALSE)),0)</f>
        <v>1264</v>
      </c>
      <c r="T5870" s="11">
        <f t="shared" si="1"/>
        <v>126</v>
      </c>
      <c r="U5870" s="11" t="str">
        <f t="array" ref="U5870">IFERROR(INDEX('Pontuação'!G$13:G$101, MATCH(T5870, 'Pontuação'!F$13:F$101, 0)), "Faixa Indefinida")</f>
        <v>D</v>
      </c>
      <c r="V5870" s="11">
        <f t="shared" si="2"/>
        <v>0</v>
      </c>
      <c r="W5870" s="11">
        <f t="shared" si="3"/>
        <v>0</v>
      </c>
      <c r="X5870" s="11">
        <f t="shared" si="4"/>
        <v>0</v>
      </c>
      <c r="Y5870" s="11">
        <f t="shared" si="5"/>
        <v>1</v>
      </c>
      <c r="Z5870" s="12">
        <f>ROUNDUP(SUM(VLOOKUP(F5870,'Pontuação 3.0'!A$2:B$11,2,FALSE),VLOOKUP(E5870,'Pontuação 3.0'!C$2:D$11,2,FALSE),VLOOKUP(H5870,'Pontuação 3.0'!I$2:J$11,2,FALSE),VLOOKUP(J5870,'Pontuação 3.0'!G$2:H$11,2,FALSE),VLOOKUP(G5870,'Pontuação 3.0'!E$2:F$11,2,FALSE),VLOOKUP(K5870,'Pontuação 3.0'!K$2:L$11,2,FALSE),VLOOKUP(L5870,'Pontuação 3.0'!M$2:N$13,2,FALSE)),0)</f>
        <v>1913</v>
      </c>
      <c r="AA5870" s="12">
        <f t="shared" si="6"/>
        <v>191</v>
      </c>
      <c r="AB5870" s="12" t="str">
        <f t="array" ref="AB5870">IFERROR(INDEX('Pontuação 3.0'!G$13:G$191, MATCH(AA5870, 'Pontuação 3.0'!F$13:F$191, 0)), "Faixa Indefinida")</f>
        <v>D</v>
      </c>
      <c r="AC5870" s="12">
        <f t="shared" si="7"/>
        <v>0</v>
      </c>
      <c r="AD5870" s="12">
        <f t="shared" si="8"/>
        <v>0</v>
      </c>
      <c r="AE5870" s="12">
        <f t="shared" si="9"/>
        <v>0</v>
      </c>
      <c r="AF5870" s="12">
        <f t="shared" si="10"/>
        <v>1</v>
      </c>
    </row>
    <row r="5871" ht="15.75" customHeight="1">
      <c r="A5871" s="8">
        <v>45691.0</v>
      </c>
      <c r="B5871" s="9" t="s">
        <v>13352</v>
      </c>
      <c r="C5871" s="9" t="s">
        <v>13353</v>
      </c>
      <c r="D5871" s="15">
        <v>1.7996848639E10</v>
      </c>
      <c r="E5871" s="9" t="s">
        <v>13936</v>
      </c>
      <c r="F5871" s="9" t="s">
        <v>13948</v>
      </c>
      <c r="G5871" s="9" t="s">
        <v>13957</v>
      </c>
      <c r="H5871" s="9" t="s">
        <v>13949</v>
      </c>
      <c r="I5871" s="9" t="s">
        <v>13940</v>
      </c>
      <c r="J5871" s="9" t="s">
        <v>13939</v>
      </c>
      <c r="K5871" s="9" t="s">
        <v>13940</v>
      </c>
      <c r="L5871" s="9" t="s">
        <v>13945</v>
      </c>
      <c r="M5871" s="9" t="s">
        <v>13952</v>
      </c>
      <c r="N5871" s="13" t="s">
        <v>12</v>
      </c>
      <c r="O5871" s="13" t="s">
        <v>14</v>
      </c>
      <c r="P5871" s="13" t="s">
        <v>13</v>
      </c>
      <c r="Q5871" s="13" t="s">
        <v>3528</v>
      </c>
      <c r="R5871" s="13" t="s">
        <v>15</v>
      </c>
      <c r="S5871" s="10">
        <f>ROUNDUP(SUM(VLOOKUP(F5871,'Pontuação'!A$2:B$11,2,FALSE),VLOOKUP(E5871,'Pontuação'!C$2:D$11,2,FALSE),VLOOKUP(H5871,'Pontuação'!I$2:J$11,2,FALSE),VLOOKUP(J5871,'Pontuação'!G$2:H$11,2,FALSE),VLOOKUP(L5871,'Pontuação'!M$2:N$13,2,FALSE)),0)</f>
        <v>1820</v>
      </c>
      <c r="T5871" s="11">
        <f t="shared" si="1"/>
        <v>182</v>
      </c>
      <c r="U5871" s="11" t="str">
        <f t="array" ref="U5871">IFERROR(INDEX('Pontuação'!G$13:G$101, MATCH(T5871, 'Pontuação'!F$13:F$101, 0)), "Faixa Indefinida")</f>
        <v>B</v>
      </c>
      <c r="V5871" s="11">
        <f t="shared" si="2"/>
        <v>0</v>
      </c>
      <c r="W5871" s="11">
        <f t="shared" si="3"/>
        <v>1</v>
      </c>
      <c r="X5871" s="11">
        <f t="shared" si="4"/>
        <v>0</v>
      </c>
      <c r="Y5871" s="11">
        <f t="shared" si="5"/>
        <v>0</v>
      </c>
      <c r="Z5871" s="12">
        <f>ROUNDUP(SUM(VLOOKUP(F5871,'Pontuação 3.0'!A$2:B$11,2,FALSE),VLOOKUP(E5871,'Pontuação 3.0'!C$2:D$11,2,FALSE),VLOOKUP(H5871,'Pontuação 3.0'!I$2:J$11,2,FALSE),VLOOKUP(J5871,'Pontuação 3.0'!G$2:H$11,2,FALSE),VLOOKUP(G5871,'Pontuação 3.0'!E$2:F$11,2,FALSE),VLOOKUP(K5871,'Pontuação 3.0'!K$2:L$11,2,FALSE),VLOOKUP(L5871,'Pontuação 3.0'!M$2:N$13,2,FALSE)),0)</f>
        <v>2164</v>
      </c>
      <c r="AA5871" s="12">
        <f t="shared" si="6"/>
        <v>216</v>
      </c>
      <c r="AB5871" s="12" t="str">
        <f t="array" ref="AB5871">IFERROR(INDEX('Pontuação 3.0'!G$13:G$191, MATCH(AA5871, 'Pontuação 3.0'!F$13:F$191, 0)), "Faixa Indefinida")</f>
        <v>B</v>
      </c>
      <c r="AC5871" s="12">
        <f t="shared" si="7"/>
        <v>0</v>
      </c>
      <c r="AD5871" s="12">
        <f t="shared" si="8"/>
        <v>1</v>
      </c>
      <c r="AE5871" s="12">
        <f t="shared" si="9"/>
        <v>0</v>
      </c>
      <c r="AF5871" s="12">
        <f t="shared" si="10"/>
        <v>0</v>
      </c>
    </row>
    <row r="5872" ht="15.75" customHeight="1">
      <c r="A5872" s="8">
        <v>45691.0</v>
      </c>
      <c r="B5872" s="9" t="s">
        <v>13362</v>
      </c>
      <c r="C5872" s="9" t="s">
        <v>13363</v>
      </c>
      <c r="D5872" s="15">
        <v>1.1968901101E10</v>
      </c>
      <c r="E5872" s="9" t="s">
        <v>13936</v>
      </c>
      <c r="F5872" s="9" t="s">
        <v>13953</v>
      </c>
      <c r="G5872" s="9" t="s">
        <v>13926</v>
      </c>
      <c r="H5872" s="9" t="s">
        <v>13949</v>
      </c>
      <c r="I5872" s="9" t="s">
        <v>13940</v>
      </c>
      <c r="J5872" s="9" t="s">
        <v>13929</v>
      </c>
      <c r="K5872" s="9" t="s">
        <v>13940</v>
      </c>
      <c r="L5872" s="9" t="s">
        <v>13931</v>
      </c>
      <c r="M5872" s="9" t="s">
        <v>13952</v>
      </c>
      <c r="N5872" s="13" t="s">
        <v>12</v>
      </c>
      <c r="O5872" s="13" t="s">
        <v>14</v>
      </c>
      <c r="P5872" s="13" t="s">
        <v>68</v>
      </c>
      <c r="Q5872" s="13" t="s">
        <v>48</v>
      </c>
      <c r="R5872" s="13" t="s">
        <v>15</v>
      </c>
      <c r="S5872" s="10">
        <f>ROUNDUP(SUM(VLOOKUP(F5872,'Pontuação'!A$2:B$11,2,FALSE),VLOOKUP(E5872,'Pontuação'!C$2:D$11,2,FALSE),VLOOKUP(H5872,'Pontuação'!I$2:J$11,2,FALSE),VLOOKUP(J5872,'Pontuação'!G$2:H$11,2,FALSE),VLOOKUP(L5872,'Pontuação'!M$2:N$13,2,FALSE)),0)</f>
        <v>1600</v>
      </c>
      <c r="T5872" s="11">
        <f t="shared" si="1"/>
        <v>160</v>
      </c>
      <c r="U5872" s="11" t="str">
        <f t="array" ref="U5872">IFERROR(INDEX('Pontuação'!G$13:G$101, MATCH(T5872, 'Pontuação'!F$13:F$101, 0)), "Faixa Indefinida")</f>
        <v>C</v>
      </c>
      <c r="V5872" s="11">
        <f t="shared" si="2"/>
        <v>0</v>
      </c>
      <c r="W5872" s="11">
        <f t="shared" si="3"/>
        <v>0</v>
      </c>
      <c r="X5872" s="11">
        <f t="shared" si="4"/>
        <v>1</v>
      </c>
      <c r="Y5872" s="11">
        <f t="shared" si="5"/>
        <v>0</v>
      </c>
      <c r="Z5872" s="12">
        <f>ROUNDUP(SUM(VLOOKUP(F5872,'Pontuação 3.0'!A$2:B$11,2,FALSE),VLOOKUP(E5872,'Pontuação 3.0'!C$2:D$11,2,FALSE),VLOOKUP(H5872,'Pontuação 3.0'!I$2:J$11,2,FALSE),VLOOKUP(J5872,'Pontuação 3.0'!G$2:H$11,2,FALSE),VLOOKUP(G5872,'Pontuação 3.0'!E$2:F$11,2,FALSE),VLOOKUP(K5872,'Pontuação 3.0'!K$2:L$11,2,FALSE),VLOOKUP(L5872,'Pontuação 3.0'!M$2:N$13,2,FALSE)),0)</f>
        <v>2194</v>
      </c>
      <c r="AA5872" s="12">
        <f t="shared" si="6"/>
        <v>219</v>
      </c>
      <c r="AB5872" s="12" t="str">
        <f t="array" ref="AB5872">IFERROR(INDEX('Pontuação 3.0'!G$13:G$191, MATCH(AA5872, 'Pontuação 3.0'!F$13:F$191, 0)), "Faixa Indefinida")</f>
        <v>B</v>
      </c>
      <c r="AC5872" s="12">
        <f t="shared" si="7"/>
        <v>0</v>
      </c>
      <c r="AD5872" s="12">
        <f t="shared" si="8"/>
        <v>1</v>
      </c>
      <c r="AE5872" s="12">
        <f t="shared" si="9"/>
        <v>0</v>
      </c>
      <c r="AF5872" s="12">
        <f t="shared" si="10"/>
        <v>0</v>
      </c>
    </row>
    <row r="5873" ht="15.75" customHeight="1">
      <c r="A5873" s="8">
        <v>45691.0</v>
      </c>
      <c r="B5873" s="9" t="s">
        <v>13360</v>
      </c>
      <c r="C5873" s="9" t="s">
        <v>13361</v>
      </c>
      <c r="D5873" s="15">
        <v>4.7992028498E10</v>
      </c>
      <c r="E5873" s="9" t="s">
        <v>13936</v>
      </c>
      <c r="F5873" s="9" t="s">
        <v>13948</v>
      </c>
      <c r="G5873" s="9" t="s">
        <v>13926</v>
      </c>
      <c r="H5873" s="9" t="s">
        <v>13949</v>
      </c>
      <c r="I5873" s="9" t="s">
        <v>13940</v>
      </c>
      <c r="J5873" s="9" t="s">
        <v>13939</v>
      </c>
      <c r="K5873" s="9" t="s">
        <v>13940</v>
      </c>
      <c r="L5873" s="9" t="s">
        <v>13945</v>
      </c>
      <c r="M5873" s="9" t="s">
        <v>13942</v>
      </c>
      <c r="N5873" s="13" t="s">
        <v>12</v>
      </c>
      <c r="O5873" s="13" t="s">
        <v>14</v>
      </c>
      <c r="P5873" s="13" t="s">
        <v>32</v>
      </c>
      <c r="Q5873" s="13" t="s">
        <v>200</v>
      </c>
      <c r="R5873" s="13" t="s">
        <v>15</v>
      </c>
      <c r="S5873" s="10">
        <f>ROUNDUP(SUM(VLOOKUP(F5873,'Pontuação'!A$2:B$11,2,FALSE),VLOOKUP(E5873,'Pontuação'!C$2:D$11,2,FALSE),VLOOKUP(H5873,'Pontuação'!I$2:J$11,2,FALSE),VLOOKUP(J5873,'Pontuação'!G$2:H$11,2,FALSE),VLOOKUP(L5873,'Pontuação'!M$2:N$13,2,FALSE)),0)</f>
        <v>1820</v>
      </c>
      <c r="T5873" s="11">
        <f t="shared" si="1"/>
        <v>182</v>
      </c>
      <c r="U5873" s="11" t="str">
        <f t="array" ref="U5873">IFERROR(INDEX('Pontuação'!G$13:G$101, MATCH(T5873, 'Pontuação'!F$13:F$101, 0)), "Faixa Indefinida")</f>
        <v>B</v>
      </c>
      <c r="V5873" s="11">
        <f t="shared" si="2"/>
        <v>0</v>
      </c>
      <c r="W5873" s="11">
        <f t="shared" si="3"/>
        <v>1</v>
      </c>
      <c r="X5873" s="11">
        <f t="shared" si="4"/>
        <v>0</v>
      </c>
      <c r="Y5873" s="11">
        <f t="shared" si="5"/>
        <v>0</v>
      </c>
      <c r="Z5873" s="12">
        <f>ROUNDUP(SUM(VLOOKUP(F5873,'Pontuação 3.0'!A$2:B$11,2,FALSE),VLOOKUP(E5873,'Pontuação 3.0'!C$2:D$11,2,FALSE),VLOOKUP(H5873,'Pontuação 3.0'!I$2:J$11,2,FALSE),VLOOKUP(J5873,'Pontuação 3.0'!G$2:H$11,2,FALSE),VLOOKUP(G5873,'Pontuação 3.0'!E$2:F$11,2,FALSE),VLOOKUP(K5873,'Pontuação 3.0'!K$2:L$11,2,FALSE),VLOOKUP(L5873,'Pontuação 3.0'!M$2:N$13,2,FALSE)),0)</f>
        <v>2314</v>
      </c>
      <c r="AA5873" s="12">
        <f t="shared" si="6"/>
        <v>231</v>
      </c>
      <c r="AB5873" s="12" t="str">
        <f t="array" ref="AB5873">IFERROR(INDEX('Pontuação 3.0'!G$13:G$191, MATCH(AA5873, 'Pontuação 3.0'!F$13:F$191, 0)), "Faixa Indefinida")</f>
        <v>B</v>
      </c>
      <c r="AC5873" s="12">
        <f t="shared" si="7"/>
        <v>0</v>
      </c>
      <c r="AD5873" s="12">
        <f t="shared" si="8"/>
        <v>1</v>
      </c>
      <c r="AE5873" s="12">
        <f t="shared" si="9"/>
        <v>0</v>
      </c>
      <c r="AF5873" s="12">
        <f t="shared" si="10"/>
        <v>0</v>
      </c>
    </row>
    <row r="5874" ht="15.75" customHeight="1">
      <c r="A5874" s="8">
        <v>45691.0</v>
      </c>
      <c r="B5874" s="9" t="s">
        <v>13366</v>
      </c>
      <c r="C5874" s="9" t="s">
        <v>13367</v>
      </c>
      <c r="D5874" s="15">
        <v>8.5996351649E10</v>
      </c>
      <c r="E5874" s="9" t="s">
        <v>13936</v>
      </c>
      <c r="F5874" s="9" t="s">
        <v>13950</v>
      </c>
      <c r="G5874" s="9" t="s">
        <v>13955</v>
      </c>
      <c r="H5874" s="9" t="s">
        <v>13949</v>
      </c>
      <c r="I5874" s="9" t="s">
        <v>13940</v>
      </c>
      <c r="J5874" s="9" t="s">
        <v>13966</v>
      </c>
      <c r="K5874" s="9" t="s">
        <v>13940</v>
      </c>
      <c r="L5874" s="9" t="s">
        <v>13945</v>
      </c>
      <c r="M5874" s="9" t="s">
        <v>13942</v>
      </c>
      <c r="N5874" s="13" t="s">
        <v>12</v>
      </c>
      <c r="O5874" s="13" t="s">
        <v>14</v>
      </c>
      <c r="P5874" s="13" t="s">
        <v>39</v>
      </c>
      <c r="Q5874" s="13" t="s">
        <v>48</v>
      </c>
      <c r="R5874" s="13" t="s">
        <v>15</v>
      </c>
      <c r="S5874" s="10">
        <f>ROUNDUP(SUM(VLOOKUP(F5874,'Pontuação'!A$2:B$11,2,FALSE),VLOOKUP(E5874,'Pontuação'!C$2:D$11,2,FALSE),VLOOKUP(H5874,'Pontuação'!I$2:J$11,2,FALSE),VLOOKUP(J5874,'Pontuação'!G$2:H$11,2,FALSE),VLOOKUP(L5874,'Pontuação'!M$2:N$13,2,FALSE)),0)</f>
        <v>2005</v>
      </c>
      <c r="T5874" s="11">
        <f t="shared" si="1"/>
        <v>201</v>
      </c>
      <c r="U5874" s="11" t="str">
        <f t="array" ref="U5874">IFERROR(INDEX('Pontuação'!G$13:G$101, MATCH(T5874, 'Pontuação'!F$13:F$101, 0)), "Faixa Indefinida")</f>
        <v>A</v>
      </c>
      <c r="V5874" s="11">
        <f t="shared" si="2"/>
        <v>1</v>
      </c>
      <c r="W5874" s="11">
        <f t="shared" si="3"/>
        <v>0</v>
      </c>
      <c r="X5874" s="11">
        <f t="shared" si="4"/>
        <v>0</v>
      </c>
      <c r="Y5874" s="11">
        <f t="shared" si="5"/>
        <v>0</v>
      </c>
      <c r="Z5874" s="12">
        <f>ROUNDUP(SUM(VLOOKUP(F5874,'Pontuação 3.0'!A$2:B$11,2,FALSE),VLOOKUP(E5874,'Pontuação 3.0'!C$2:D$11,2,FALSE),VLOOKUP(H5874,'Pontuação 3.0'!I$2:J$11,2,FALSE),VLOOKUP(J5874,'Pontuação 3.0'!G$2:H$11,2,FALSE),VLOOKUP(G5874,'Pontuação 3.0'!E$2:F$11,2,FALSE),VLOOKUP(K5874,'Pontuação 3.0'!K$2:L$11,2,FALSE),VLOOKUP(L5874,'Pontuação 3.0'!M$2:N$13,2,FALSE)),0)</f>
        <v>2412</v>
      </c>
      <c r="AA5874" s="12">
        <f t="shared" si="6"/>
        <v>241</v>
      </c>
      <c r="AB5874" s="12" t="str">
        <f t="array" ref="AB5874">IFERROR(INDEX('Pontuação 3.0'!G$13:G$191, MATCH(AA5874, 'Pontuação 3.0'!F$13:F$191, 0)), "Faixa Indefinida")</f>
        <v>A</v>
      </c>
      <c r="AC5874" s="12">
        <f t="shared" si="7"/>
        <v>1</v>
      </c>
      <c r="AD5874" s="12">
        <f t="shared" si="8"/>
        <v>0</v>
      </c>
      <c r="AE5874" s="12">
        <f t="shared" si="9"/>
        <v>0</v>
      </c>
      <c r="AF5874" s="12">
        <f t="shared" si="10"/>
        <v>0</v>
      </c>
    </row>
    <row r="5875" ht="15.75" customHeight="1">
      <c r="A5875" s="8">
        <v>45691.0</v>
      </c>
      <c r="B5875" s="9" t="s">
        <v>13364</v>
      </c>
      <c r="C5875" s="9" t="s">
        <v>13365</v>
      </c>
      <c r="D5875" s="15">
        <v>6.1996363542E10</v>
      </c>
      <c r="E5875" s="9" t="s">
        <v>13936</v>
      </c>
      <c r="F5875" s="9" t="s">
        <v>13937</v>
      </c>
      <c r="G5875" s="9" t="s">
        <v>13926</v>
      </c>
      <c r="H5875" s="9" t="s">
        <v>13938</v>
      </c>
      <c r="I5875" s="9" t="s">
        <v>13928</v>
      </c>
      <c r="J5875" s="9" t="s">
        <v>13956</v>
      </c>
      <c r="K5875" s="9" t="s">
        <v>13940</v>
      </c>
      <c r="L5875" s="9" t="s">
        <v>13954</v>
      </c>
      <c r="M5875" s="9" t="s">
        <v>13967</v>
      </c>
      <c r="N5875" s="13" t="s">
        <v>12</v>
      </c>
      <c r="O5875" s="13" t="s">
        <v>14</v>
      </c>
      <c r="P5875" s="13" t="s">
        <v>13</v>
      </c>
      <c r="Q5875" s="13" t="s">
        <v>48</v>
      </c>
      <c r="R5875" s="13" t="s">
        <v>15</v>
      </c>
      <c r="S5875" s="10">
        <f>ROUNDUP(SUM(VLOOKUP(F5875,'Pontuação'!A$2:B$11,2,FALSE),VLOOKUP(E5875,'Pontuação'!C$2:D$11,2,FALSE),VLOOKUP(H5875,'Pontuação'!I$2:J$11,2,FALSE),VLOOKUP(J5875,'Pontuação'!G$2:H$11,2,FALSE),VLOOKUP(L5875,'Pontuação'!M$2:N$13,2,FALSE)),0)</f>
        <v>1791</v>
      </c>
      <c r="T5875" s="11">
        <f t="shared" si="1"/>
        <v>179</v>
      </c>
      <c r="U5875" s="11" t="str">
        <f t="array" ref="U5875">IFERROR(INDEX('Pontuação'!G$13:G$101, MATCH(T5875, 'Pontuação'!F$13:F$101, 0)), "Faixa Indefinida")</f>
        <v>B</v>
      </c>
      <c r="V5875" s="11">
        <f t="shared" si="2"/>
        <v>0</v>
      </c>
      <c r="W5875" s="11">
        <f t="shared" si="3"/>
        <v>1</v>
      </c>
      <c r="X5875" s="11">
        <f t="shared" si="4"/>
        <v>0</v>
      </c>
      <c r="Y5875" s="11">
        <f t="shared" si="5"/>
        <v>0</v>
      </c>
      <c r="Z5875" s="12">
        <f>ROUNDUP(SUM(VLOOKUP(F5875,'Pontuação 3.0'!A$2:B$11,2,FALSE),VLOOKUP(E5875,'Pontuação 3.0'!C$2:D$11,2,FALSE),VLOOKUP(H5875,'Pontuação 3.0'!I$2:J$11,2,FALSE),VLOOKUP(J5875,'Pontuação 3.0'!G$2:H$11,2,FALSE),VLOOKUP(G5875,'Pontuação 3.0'!E$2:F$11,2,FALSE),VLOOKUP(K5875,'Pontuação 3.0'!K$2:L$11,2,FALSE),VLOOKUP(L5875,'Pontuação 3.0'!M$2:N$13,2,FALSE)),0)</f>
        <v>2081</v>
      </c>
      <c r="AA5875" s="12">
        <f t="shared" si="6"/>
        <v>208</v>
      </c>
      <c r="AB5875" s="12" t="str">
        <f t="array" ref="AB5875">IFERROR(INDEX('Pontuação 3.0'!G$13:G$191, MATCH(AA5875, 'Pontuação 3.0'!F$13:F$191, 0)), "Faixa Indefinida")</f>
        <v>C</v>
      </c>
      <c r="AC5875" s="12">
        <f t="shared" si="7"/>
        <v>0</v>
      </c>
      <c r="AD5875" s="12">
        <f t="shared" si="8"/>
        <v>0</v>
      </c>
      <c r="AE5875" s="12">
        <f t="shared" si="9"/>
        <v>1</v>
      </c>
      <c r="AF5875" s="12">
        <f t="shared" si="10"/>
        <v>0</v>
      </c>
    </row>
    <row r="5876" ht="15.75" customHeight="1">
      <c r="A5876" s="8">
        <v>45691.0</v>
      </c>
      <c r="B5876" s="9" t="s">
        <v>13368</v>
      </c>
      <c r="C5876" s="9" t="s">
        <v>13369</v>
      </c>
      <c r="D5876" s="15">
        <v>2.1966836304E10</v>
      </c>
      <c r="E5876" s="9" t="s">
        <v>13936</v>
      </c>
      <c r="F5876" s="9" t="s">
        <v>13925</v>
      </c>
      <c r="G5876" s="9" t="s">
        <v>13961</v>
      </c>
      <c r="H5876" s="9" t="s">
        <v>13927</v>
      </c>
      <c r="I5876" s="9" t="s">
        <v>13928</v>
      </c>
      <c r="J5876" s="9" t="s">
        <v>13956</v>
      </c>
      <c r="K5876" s="9" t="s">
        <v>13940</v>
      </c>
      <c r="L5876" s="9" t="s">
        <v>13945</v>
      </c>
      <c r="M5876" s="9" t="s">
        <v>13932</v>
      </c>
      <c r="N5876" s="13" t="s">
        <v>12</v>
      </c>
      <c r="O5876" s="13" t="s">
        <v>14</v>
      </c>
      <c r="P5876" s="13" t="s">
        <v>13</v>
      </c>
      <c r="Q5876" s="13" t="s">
        <v>77</v>
      </c>
      <c r="R5876" s="13" t="s">
        <v>15</v>
      </c>
      <c r="S5876" s="10">
        <f>ROUNDUP(SUM(VLOOKUP(F5876,'Pontuação'!A$2:B$11,2,FALSE),VLOOKUP(E5876,'Pontuação'!C$2:D$11,2,FALSE),VLOOKUP(H5876,'Pontuação'!I$2:J$11,2,FALSE),VLOOKUP(J5876,'Pontuação'!G$2:H$11,2,FALSE),VLOOKUP(L5876,'Pontuação'!M$2:N$13,2,FALSE)),0)</f>
        <v>1604</v>
      </c>
      <c r="T5876" s="11">
        <f t="shared" si="1"/>
        <v>160</v>
      </c>
      <c r="U5876" s="11" t="str">
        <f t="array" ref="U5876">IFERROR(INDEX('Pontuação'!G$13:G$101, MATCH(T5876, 'Pontuação'!F$13:F$101, 0)), "Faixa Indefinida")</f>
        <v>C</v>
      </c>
      <c r="V5876" s="11">
        <f t="shared" si="2"/>
        <v>0</v>
      </c>
      <c r="W5876" s="11">
        <f t="shared" si="3"/>
        <v>0</v>
      </c>
      <c r="X5876" s="11">
        <f t="shared" si="4"/>
        <v>1</v>
      </c>
      <c r="Y5876" s="11">
        <f t="shared" si="5"/>
        <v>0</v>
      </c>
      <c r="Z5876" s="12">
        <f>ROUNDUP(SUM(VLOOKUP(F5876,'Pontuação 3.0'!A$2:B$11,2,FALSE),VLOOKUP(E5876,'Pontuação 3.0'!C$2:D$11,2,FALSE),VLOOKUP(H5876,'Pontuação 3.0'!I$2:J$11,2,FALSE),VLOOKUP(J5876,'Pontuação 3.0'!G$2:H$11,2,FALSE),VLOOKUP(G5876,'Pontuação 3.0'!E$2:F$11,2,FALSE),VLOOKUP(K5876,'Pontuação 3.0'!K$2:L$11,2,FALSE),VLOOKUP(L5876,'Pontuação 3.0'!M$2:N$13,2,FALSE)),0)</f>
        <v>2080</v>
      </c>
      <c r="AA5876" s="12">
        <f t="shared" si="6"/>
        <v>208</v>
      </c>
      <c r="AB5876" s="12" t="str">
        <f t="array" ref="AB5876">IFERROR(INDEX('Pontuação 3.0'!G$13:G$191, MATCH(AA5876, 'Pontuação 3.0'!F$13:F$191, 0)), "Faixa Indefinida")</f>
        <v>C</v>
      </c>
      <c r="AC5876" s="12">
        <f t="shared" si="7"/>
        <v>0</v>
      </c>
      <c r="AD5876" s="12">
        <f t="shared" si="8"/>
        <v>0</v>
      </c>
      <c r="AE5876" s="12">
        <f t="shared" si="9"/>
        <v>1</v>
      </c>
      <c r="AF5876" s="12">
        <f t="shared" si="10"/>
        <v>0</v>
      </c>
    </row>
    <row r="5877" ht="15.75" customHeight="1">
      <c r="A5877" s="8">
        <v>45691.0</v>
      </c>
      <c r="B5877" s="9" t="s">
        <v>13370</v>
      </c>
      <c r="C5877" s="9" t="s">
        <v>13371</v>
      </c>
      <c r="D5877" s="14" t="s">
        <v>14282</v>
      </c>
      <c r="E5877" s="9" t="s">
        <v>13924</v>
      </c>
      <c r="F5877" s="9" t="s">
        <v>13925</v>
      </c>
      <c r="G5877" s="9" t="s">
        <v>13961</v>
      </c>
      <c r="H5877" s="9" t="s">
        <v>13927</v>
      </c>
      <c r="I5877" s="9" t="s">
        <v>13940</v>
      </c>
      <c r="J5877" s="9" t="s">
        <v>13929</v>
      </c>
      <c r="K5877" s="9" t="s">
        <v>13940</v>
      </c>
      <c r="L5877" s="9" t="s">
        <v>13931</v>
      </c>
      <c r="M5877" s="9" t="s">
        <v>13952</v>
      </c>
      <c r="N5877" s="13" t="s">
        <v>12</v>
      </c>
      <c r="O5877" s="13" t="s">
        <v>14</v>
      </c>
      <c r="P5877" s="13" t="s">
        <v>47</v>
      </c>
      <c r="Q5877" s="13" t="s">
        <v>77</v>
      </c>
      <c r="R5877" s="13" t="s">
        <v>15</v>
      </c>
      <c r="S5877" s="10">
        <f>ROUNDUP(SUM(VLOOKUP(F5877,'Pontuação'!A$2:B$11,2,FALSE),VLOOKUP(E5877,'Pontuação'!C$2:D$11,2,FALSE),VLOOKUP(H5877,'Pontuação'!I$2:J$11,2,FALSE),VLOOKUP(J5877,'Pontuação'!G$2:H$11,2,FALSE),VLOOKUP(L5877,'Pontuação'!M$2:N$13,2,FALSE)),0)</f>
        <v>1198</v>
      </c>
      <c r="T5877" s="11">
        <f t="shared" si="1"/>
        <v>120</v>
      </c>
      <c r="U5877" s="11" t="str">
        <f t="array" ref="U5877">IFERROR(INDEX('Pontuação'!G$13:G$101, MATCH(T5877, 'Pontuação'!F$13:F$101, 0)), "Faixa Indefinida")</f>
        <v>D</v>
      </c>
      <c r="V5877" s="11">
        <f t="shared" si="2"/>
        <v>0</v>
      </c>
      <c r="W5877" s="11">
        <f t="shared" si="3"/>
        <v>0</v>
      </c>
      <c r="X5877" s="11">
        <f t="shared" si="4"/>
        <v>0</v>
      </c>
      <c r="Y5877" s="11">
        <f t="shared" si="5"/>
        <v>1</v>
      </c>
      <c r="Z5877" s="12">
        <f>ROUNDUP(SUM(VLOOKUP(F5877,'Pontuação 3.0'!A$2:B$11,2,FALSE),VLOOKUP(E5877,'Pontuação 3.0'!C$2:D$11,2,FALSE),VLOOKUP(H5877,'Pontuação 3.0'!I$2:J$11,2,FALSE),VLOOKUP(J5877,'Pontuação 3.0'!G$2:H$11,2,FALSE),VLOOKUP(G5877,'Pontuação 3.0'!E$2:F$11,2,FALSE),VLOOKUP(K5877,'Pontuação 3.0'!K$2:L$11,2,FALSE),VLOOKUP(L5877,'Pontuação 3.0'!M$2:N$13,2,FALSE)),0)</f>
        <v>1689</v>
      </c>
      <c r="AA5877" s="12">
        <f t="shared" si="6"/>
        <v>169</v>
      </c>
      <c r="AB5877" s="12" t="str">
        <f t="array" ref="AB5877">IFERROR(INDEX('Pontuação 3.0'!G$13:G$191, MATCH(AA5877, 'Pontuação 3.0'!F$13:F$191, 0)), "Faixa Indefinida")</f>
        <v>D</v>
      </c>
      <c r="AC5877" s="12">
        <f t="shared" si="7"/>
        <v>0</v>
      </c>
      <c r="AD5877" s="12">
        <f t="shared" si="8"/>
        <v>0</v>
      </c>
      <c r="AE5877" s="12">
        <f t="shared" si="9"/>
        <v>0</v>
      </c>
      <c r="AF5877" s="12">
        <f t="shared" si="10"/>
        <v>1</v>
      </c>
    </row>
    <row r="5878" ht="15.75" customHeight="1">
      <c r="A5878" s="8">
        <v>45691.0</v>
      </c>
      <c r="B5878" s="9" t="s">
        <v>13322</v>
      </c>
      <c r="C5878" s="9" t="s">
        <v>13374</v>
      </c>
      <c r="D5878" s="15">
        <v>7.1987716899E10</v>
      </c>
      <c r="E5878" s="9" t="s">
        <v>13924</v>
      </c>
      <c r="F5878" s="9" t="s">
        <v>13950</v>
      </c>
      <c r="G5878" s="9" t="s">
        <v>13957</v>
      </c>
      <c r="H5878" s="9" t="s">
        <v>13927</v>
      </c>
      <c r="I5878" s="9" t="s">
        <v>13940</v>
      </c>
      <c r="J5878" s="9" t="s">
        <v>13929</v>
      </c>
      <c r="K5878" s="9" t="s">
        <v>13940</v>
      </c>
      <c r="L5878" s="9" t="s">
        <v>13945</v>
      </c>
      <c r="M5878" s="9" t="s">
        <v>13952</v>
      </c>
      <c r="N5878" s="9"/>
      <c r="O5878" s="9"/>
      <c r="P5878" s="9"/>
      <c r="Q5878" s="9"/>
      <c r="R5878" s="9"/>
      <c r="S5878" s="10">
        <f>ROUNDUP(SUM(VLOOKUP(F5878,'Pontuação'!A$2:B$11,2,FALSE),VLOOKUP(E5878,'Pontuação'!C$2:D$11,2,FALSE),VLOOKUP(H5878,'Pontuação'!I$2:J$11,2,FALSE),VLOOKUP(J5878,'Pontuação'!G$2:H$11,2,FALSE),VLOOKUP(L5878,'Pontuação'!M$2:N$13,2,FALSE)),0)</f>
        <v>1575</v>
      </c>
      <c r="T5878" s="11">
        <f t="shared" si="1"/>
        <v>158</v>
      </c>
      <c r="U5878" s="11" t="str">
        <f t="array" ref="U5878">IFERROR(INDEX('Pontuação'!G$13:G$101, MATCH(T5878, 'Pontuação'!F$13:F$101, 0)), "Faixa Indefinida")</f>
        <v>C</v>
      </c>
      <c r="V5878" s="11">
        <f t="shared" si="2"/>
        <v>0</v>
      </c>
      <c r="W5878" s="11">
        <f t="shared" si="3"/>
        <v>0</v>
      </c>
      <c r="X5878" s="11">
        <f t="shared" si="4"/>
        <v>1</v>
      </c>
      <c r="Y5878" s="11">
        <f t="shared" si="5"/>
        <v>0</v>
      </c>
      <c r="Z5878" s="12">
        <f>ROUNDUP(SUM(VLOOKUP(F5878,'Pontuação 3.0'!A$2:B$11,2,FALSE),VLOOKUP(E5878,'Pontuação 3.0'!C$2:D$11,2,FALSE),VLOOKUP(H5878,'Pontuação 3.0'!I$2:J$11,2,FALSE),VLOOKUP(J5878,'Pontuação 3.0'!G$2:H$11,2,FALSE),VLOOKUP(G5878,'Pontuação 3.0'!E$2:F$11,2,FALSE),VLOOKUP(K5878,'Pontuação 3.0'!K$2:L$11,2,FALSE),VLOOKUP(L5878,'Pontuação 3.0'!M$2:N$13,2,FALSE)),0)</f>
        <v>1880</v>
      </c>
      <c r="AA5878" s="12">
        <f t="shared" si="6"/>
        <v>188</v>
      </c>
      <c r="AB5878" s="12" t="str">
        <f t="array" ref="AB5878">IFERROR(INDEX('Pontuação 3.0'!G$13:G$191, MATCH(AA5878, 'Pontuação 3.0'!F$13:F$191, 0)), "Faixa Indefinida")</f>
        <v>D</v>
      </c>
      <c r="AC5878" s="12">
        <f t="shared" si="7"/>
        <v>0</v>
      </c>
      <c r="AD5878" s="12">
        <f t="shared" si="8"/>
        <v>0</v>
      </c>
      <c r="AE5878" s="12">
        <f t="shared" si="9"/>
        <v>0</v>
      </c>
      <c r="AF5878" s="12">
        <f t="shared" si="10"/>
        <v>1</v>
      </c>
    </row>
    <row r="5879" ht="15.75" customHeight="1">
      <c r="A5879" s="8">
        <v>45691.0</v>
      </c>
      <c r="B5879" s="9" t="s">
        <v>5498</v>
      </c>
      <c r="C5879" s="9" t="s">
        <v>13375</v>
      </c>
      <c r="D5879" s="15">
        <v>6.5999552942E10</v>
      </c>
      <c r="E5879" s="9" t="s">
        <v>13936</v>
      </c>
      <c r="F5879" s="9" t="s">
        <v>13950</v>
      </c>
      <c r="G5879" s="9" t="s">
        <v>13944</v>
      </c>
      <c r="H5879" s="9" t="s">
        <v>13938</v>
      </c>
      <c r="I5879" s="9" t="s">
        <v>13940</v>
      </c>
      <c r="J5879" s="9" t="s">
        <v>13939</v>
      </c>
      <c r="K5879" s="9" t="s">
        <v>13930</v>
      </c>
      <c r="L5879" s="9" t="s">
        <v>13931</v>
      </c>
      <c r="M5879" s="9" t="s">
        <v>13946</v>
      </c>
      <c r="N5879" s="13" t="s">
        <v>12</v>
      </c>
      <c r="O5879" s="13" t="s">
        <v>14</v>
      </c>
      <c r="P5879" s="13" t="s">
        <v>47</v>
      </c>
      <c r="Q5879" s="13" t="s">
        <v>200</v>
      </c>
      <c r="R5879" s="13" t="s">
        <v>15</v>
      </c>
      <c r="S5879" s="10">
        <f>ROUNDUP(SUM(VLOOKUP(F5879,'Pontuação'!A$2:B$11,2,FALSE),VLOOKUP(E5879,'Pontuação'!C$2:D$11,2,FALSE),VLOOKUP(H5879,'Pontuação'!I$2:J$11,2,FALSE),VLOOKUP(J5879,'Pontuação'!G$2:H$11,2,FALSE),VLOOKUP(L5879,'Pontuação'!M$2:N$13,2,FALSE)),0)</f>
        <v>1684</v>
      </c>
      <c r="T5879" s="11">
        <f t="shared" si="1"/>
        <v>168</v>
      </c>
      <c r="U5879" s="11" t="str">
        <f t="array" ref="U5879">IFERROR(INDEX('Pontuação'!G$13:G$101, MATCH(T5879, 'Pontuação'!F$13:F$101, 0)), "Faixa Indefinida")</f>
        <v>B</v>
      </c>
      <c r="V5879" s="11">
        <f t="shared" si="2"/>
        <v>0</v>
      </c>
      <c r="W5879" s="11">
        <f t="shared" si="3"/>
        <v>1</v>
      </c>
      <c r="X5879" s="11">
        <f t="shared" si="4"/>
        <v>0</v>
      </c>
      <c r="Y5879" s="11">
        <f t="shared" si="5"/>
        <v>0</v>
      </c>
      <c r="Z5879" s="12">
        <f>ROUNDUP(SUM(VLOOKUP(F5879,'Pontuação 3.0'!A$2:B$11,2,FALSE),VLOOKUP(E5879,'Pontuação 3.0'!C$2:D$11,2,FALSE),VLOOKUP(H5879,'Pontuação 3.0'!I$2:J$11,2,FALSE),VLOOKUP(J5879,'Pontuação 3.0'!G$2:H$11,2,FALSE),VLOOKUP(G5879,'Pontuação 3.0'!E$2:F$11,2,FALSE),VLOOKUP(K5879,'Pontuação 3.0'!K$2:L$11,2,FALSE),VLOOKUP(L5879,'Pontuação 3.0'!M$2:N$13,2,FALSE)),0)</f>
        <v>2331</v>
      </c>
      <c r="AA5879" s="12">
        <f t="shared" si="6"/>
        <v>233</v>
      </c>
      <c r="AB5879" s="12" t="str">
        <f t="array" ref="AB5879">IFERROR(INDEX('Pontuação 3.0'!G$13:G$191, MATCH(AA5879, 'Pontuação 3.0'!F$13:F$191, 0)), "Faixa Indefinida")</f>
        <v>B</v>
      </c>
      <c r="AC5879" s="12">
        <f t="shared" si="7"/>
        <v>0</v>
      </c>
      <c r="AD5879" s="12">
        <f t="shared" si="8"/>
        <v>1</v>
      </c>
      <c r="AE5879" s="12">
        <f t="shared" si="9"/>
        <v>0</v>
      </c>
      <c r="AF5879" s="12">
        <f t="shared" si="10"/>
        <v>0</v>
      </c>
    </row>
    <row r="5880" ht="15.75" customHeight="1">
      <c r="A5880" s="8">
        <v>45691.0</v>
      </c>
      <c r="B5880" s="9" t="s">
        <v>11304</v>
      </c>
      <c r="C5880" s="9" t="s">
        <v>11305</v>
      </c>
      <c r="D5880" s="15">
        <v>1.4998774705E10</v>
      </c>
      <c r="E5880" s="9" t="s">
        <v>13924</v>
      </c>
      <c r="F5880" s="9" t="s">
        <v>13948</v>
      </c>
      <c r="G5880" s="9" t="s">
        <v>13926</v>
      </c>
      <c r="H5880" s="9" t="s">
        <v>13951</v>
      </c>
      <c r="I5880" s="9" t="s">
        <v>13928</v>
      </c>
      <c r="J5880" s="9" t="s">
        <v>13929</v>
      </c>
      <c r="K5880" s="9" t="s">
        <v>13940</v>
      </c>
      <c r="L5880" s="9" t="s">
        <v>13931</v>
      </c>
      <c r="M5880" s="9" t="s">
        <v>13952</v>
      </c>
      <c r="N5880" s="13" t="s">
        <v>12</v>
      </c>
      <c r="O5880" s="13" t="s">
        <v>14</v>
      </c>
      <c r="P5880" s="13" t="s">
        <v>32</v>
      </c>
      <c r="Q5880" s="13" t="s">
        <v>77</v>
      </c>
      <c r="R5880" s="13" t="s">
        <v>15</v>
      </c>
      <c r="S5880" s="10">
        <f>ROUNDUP(SUM(VLOOKUP(F5880,'Pontuação'!A$2:B$11,2,FALSE),VLOOKUP(E5880,'Pontuação'!C$2:D$11,2,FALSE),VLOOKUP(H5880,'Pontuação'!I$2:J$11,2,FALSE),VLOOKUP(J5880,'Pontuação'!G$2:H$11,2,FALSE),VLOOKUP(L5880,'Pontuação'!M$2:N$13,2,FALSE)),0)</f>
        <v>1545</v>
      </c>
      <c r="T5880" s="11">
        <f t="shared" si="1"/>
        <v>155</v>
      </c>
      <c r="U5880" s="11" t="str">
        <f t="array" ref="U5880">IFERROR(INDEX('Pontuação'!G$13:G$101, MATCH(T5880, 'Pontuação'!F$13:F$101, 0)), "Faixa Indefinida")</f>
        <v>C</v>
      </c>
      <c r="V5880" s="11">
        <f t="shared" si="2"/>
        <v>0</v>
      </c>
      <c r="W5880" s="11">
        <f t="shared" si="3"/>
        <v>0</v>
      </c>
      <c r="X5880" s="11">
        <f t="shared" si="4"/>
        <v>1</v>
      </c>
      <c r="Y5880" s="11">
        <f t="shared" si="5"/>
        <v>0</v>
      </c>
      <c r="Z5880" s="12">
        <f>ROUNDUP(SUM(VLOOKUP(F5880,'Pontuação 3.0'!A$2:B$11,2,FALSE),VLOOKUP(E5880,'Pontuação 3.0'!C$2:D$11,2,FALSE),VLOOKUP(H5880,'Pontuação 3.0'!I$2:J$11,2,FALSE),VLOOKUP(J5880,'Pontuação 3.0'!G$2:H$11,2,FALSE),VLOOKUP(G5880,'Pontuação 3.0'!E$2:F$11,2,FALSE),VLOOKUP(K5880,'Pontuação 3.0'!K$2:L$11,2,FALSE),VLOOKUP(L5880,'Pontuação 3.0'!M$2:N$13,2,FALSE)),0)</f>
        <v>1959</v>
      </c>
      <c r="AA5880" s="12">
        <f t="shared" si="6"/>
        <v>196</v>
      </c>
      <c r="AB5880" s="12" t="str">
        <f t="array" ref="AB5880">IFERROR(INDEX('Pontuação 3.0'!G$13:G$191, MATCH(AA5880, 'Pontuação 3.0'!F$13:F$191, 0)), "Faixa Indefinida")</f>
        <v>C</v>
      </c>
      <c r="AC5880" s="12">
        <f t="shared" si="7"/>
        <v>0</v>
      </c>
      <c r="AD5880" s="12">
        <f t="shared" si="8"/>
        <v>0</v>
      </c>
      <c r="AE5880" s="12">
        <f t="shared" si="9"/>
        <v>1</v>
      </c>
      <c r="AF5880" s="12">
        <f t="shared" si="10"/>
        <v>0</v>
      </c>
    </row>
    <row r="5881" ht="15.75" customHeight="1">
      <c r="A5881" s="8">
        <v>45691.0</v>
      </c>
      <c r="B5881" s="9" t="s">
        <v>13372</v>
      </c>
      <c r="C5881" s="9" t="s">
        <v>13373</v>
      </c>
      <c r="D5881" s="15">
        <v>9.8984699729E10</v>
      </c>
      <c r="E5881" s="9" t="s">
        <v>13936</v>
      </c>
      <c r="F5881" s="9" t="s">
        <v>13950</v>
      </c>
      <c r="G5881" s="9" t="s">
        <v>13961</v>
      </c>
      <c r="H5881" s="9" t="s">
        <v>13951</v>
      </c>
      <c r="I5881" s="9" t="s">
        <v>13940</v>
      </c>
      <c r="J5881" s="9" t="s">
        <v>13956</v>
      </c>
      <c r="K5881" s="9" t="s">
        <v>13940</v>
      </c>
      <c r="L5881" s="9" t="s">
        <v>13931</v>
      </c>
      <c r="M5881" s="9" t="s">
        <v>13942</v>
      </c>
      <c r="N5881" s="13" t="s">
        <v>12</v>
      </c>
      <c r="O5881" s="13" t="s">
        <v>14</v>
      </c>
      <c r="P5881" s="13" t="s">
        <v>93</v>
      </c>
      <c r="Q5881" s="13" t="s">
        <v>33</v>
      </c>
      <c r="R5881" s="13" t="s">
        <v>65</v>
      </c>
      <c r="S5881" s="10">
        <f>ROUNDUP(SUM(VLOOKUP(F5881,'Pontuação'!A$2:B$11,2,FALSE),VLOOKUP(E5881,'Pontuação'!C$2:D$11,2,FALSE),VLOOKUP(H5881,'Pontuação'!I$2:J$11,2,FALSE),VLOOKUP(J5881,'Pontuação'!G$2:H$11,2,FALSE),VLOOKUP(L5881,'Pontuação'!M$2:N$13,2,FALSE)),0)</f>
        <v>1831</v>
      </c>
      <c r="T5881" s="11">
        <f t="shared" si="1"/>
        <v>183</v>
      </c>
      <c r="U5881" s="11" t="str">
        <f t="array" ref="U5881">IFERROR(INDEX('Pontuação'!G$13:G$101, MATCH(T5881, 'Pontuação'!F$13:F$101, 0)), "Faixa Indefinida")</f>
        <v>B</v>
      </c>
      <c r="V5881" s="11">
        <f t="shared" si="2"/>
        <v>0</v>
      </c>
      <c r="W5881" s="11">
        <f t="shared" si="3"/>
        <v>1</v>
      </c>
      <c r="X5881" s="11">
        <f t="shared" si="4"/>
        <v>0</v>
      </c>
      <c r="Y5881" s="11">
        <f t="shared" si="5"/>
        <v>0</v>
      </c>
      <c r="Z5881" s="12">
        <f>ROUNDUP(SUM(VLOOKUP(F5881,'Pontuação 3.0'!A$2:B$11,2,FALSE),VLOOKUP(E5881,'Pontuação 3.0'!C$2:D$11,2,FALSE),VLOOKUP(H5881,'Pontuação 3.0'!I$2:J$11,2,FALSE),VLOOKUP(J5881,'Pontuação 3.0'!G$2:H$11,2,FALSE),VLOOKUP(G5881,'Pontuação 3.0'!E$2:F$11,2,FALSE),VLOOKUP(K5881,'Pontuação 3.0'!K$2:L$11,2,FALSE),VLOOKUP(L5881,'Pontuação 3.0'!M$2:N$13,2,FALSE)),0)</f>
        <v>2290</v>
      </c>
      <c r="AA5881" s="12">
        <f t="shared" si="6"/>
        <v>229</v>
      </c>
      <c r="AB5881" s="12" t="str">
        <f t="array" ref="AB5881">IFERROR(INDEX('Pontuação 3.0'!G$13:G$191, MATCH(AA5881, 'Pontuação 3.0'!F$13:F$191, 0)), "Faixa Indefinida")</f>
        <v>B</v>
      </c>
      <c r="AC5881" s="12">
        <f t="shared" si="7"/>
        <v>0</v>
      </c>
      <c r="AD5881" s="12">
        <f t="shared" si="8"/>
        <v>1</v>
      </c>
      <c r="AE5881" s="12">
        <f t="shared" si="9"/>
        <v>0</v>
      </c>
      <c r="AF5881" s="12">
        <f t="shared" si="10"/>
        <v>0</v>
      </c>
    </row>
    <row r="5882" ht="15.75" customHeight="1">
      <c r="A5882" s="8">
        <v>45691.0</v>
      </c>
      <c r="B5882" s="9" t="s">
        <v>13378</v>
      </c>
      <c r="C5882" s="9" t="s">
        <v>13379</v>
      </c>
      <c r="D5882" s="15">
        <v>7.3991556171E10</v>
      </c>
      <c r="E5882" s="9" t="s">
        <v>13936</v>
      </c>
      <c r="F5882" s="9" t="s">
        <v>13950</v>
      </c>
      <c r="G5882" s="9" t="s">
        <v>13926</v>
      </c>
      <c r="H5882" s="9" t="s">
        <v>13951</v>
      </c>
      <c r="I5882" s="9" t="s">
        <v>13940</v>
      </c>
      <c r="J5882" s="9" t="s">
        <v>13929</v>
      </c>
      <c r="K5882" s="9" t="s">
        <v>13930</v>
      </c>
      <c r="L5882" s="9" t="s">
        <v>13931</v>
      </c>
      <c r="M5882" s="9" t="s">
        <v>13946</v>
      </c>
      <c r="N5882" s="13" t="s">
        <v>12</v>
      </c>
      <c r="O5882" s="13" t="s">
        <v>14</v>
      </c>
      <c r="P5882" s="13" t="s">
        <v>32</v>
      </c>
      <c r="Q5882" s="13" t="s">
        <v>33</v>
      </c>
      <c r="R5882" s="13" t="s">
        <v>15</v>
      </c>
      <c r="S5882" s="10">
        <f>ROUNDUP(SUM(VLOOKUP(F5882,'Pontuação'!A$2:B$11,2,FALSE),VLOOKUP(E5882,'Pontuação'!C$2:D$11,2,FALSE),VLOOKUP(H5882,'Pontuação'!I$2:J$11,2,FALSE),VLOOKUP(J5882,'Pontuação'!G$2:H$11,2,FALSE),VLOOKUP(L5882,'Pontuação'!M$2:N$13,2,FALSE)),0)</f>
        <v>1553</v>
      </c>
      <c r="T5882" s="11">
        <f t="shared" si="1"/>
        <v>155</v>
      </c>
      <c r="U5882" s="11" t="str">
        <f t="array" ref="U5882">IFERROR(INDEX('Pontuação'!G$13:G$101, MATCH(T5882, 'Pontuação'!F$13:F$101, 0)), "Faixa Indefinida")</f>
        <v>C</v>
      </c>
      <c r="V5882" s="11">
        <f t="shared" si="2"/>
        <v>0</v>
      </c>
      <c r="W5882" s="11">
        <f t="shared" si="3"/>
        <v>0</v>
      </c>
      <c r="X5882" s="11">
        <f t="shared" si="4"/>
        <v>1</v>
      </c>
      <c r="Y5882" s="11">
        <f t="shared" si="5"/>
        <v>0</v>
      </c>
      <c r="Z5882" s="12">
        <f>ROUNDUP(SUM(VLOOKUP(F5882,'Pontuação 3.0'!A$2:B$11,2,FALSE),VLOOKUP(E5882,'Pontuação 3.0'!C$2:D$11,2,FALSE),VLOOKUP(H5882,'Pontuação 3.0'!I$2:J$11,2,FALSE),VLOOKUP(J5882,'Pontuação 3.0'!G$2:H$11,2,FALSE),VLOOKUP(G5882,'Pontuação 3.0'!E$2:F$11,2,FALSE),VLOOKUP(K5882,'Pontuação 3.0'!K$2:L$11,2,FALSE),VLOOKUP(L5882,'Pontuação 3.0'!M$2:N$13,2,FALSE)),0)</f>
        <v>2383</v>
      </c>
      <c r="AA5882" s="12">
        <f t="shared" si="6"/>
        <v>238</v>
      </c>
      <c r="AB5882" s="12" t="str">
        <f t="array" ref="AB5882">IFERROR(INDEX('Pontuação 3.0'!G$13:G$191, MATCH(AA5882, 'Pontuação 3.0'!F$13:F$191, 0)), "Faixa Indefinida")</f>
        <v>A</v>
      </c>
      <c r="AC5882" s="12">
        <f t="shared" si="7"/>
        <v>1</v>
      </c>
      <c r="AD5882" s="12">
        <f t="shared" si="8"/>
        <v>0</v>
      </c>
      <c r="AE5882" s="12">
        <f t="shared" si="9"/>
        <v>0</v>
      </c>
      <c r="AF5882" s="12">
        <f t="shared" si="10"/>
        <v>0</v>
      </c>
    </row>
    <row r="5883" ht="15.75" customHeight="1">
      <c r="A5883" s="8">
        <v>45691.0</v>
      </c>
      <c r="B5883" s="9" t="s">
        <v>13382</v>
      </c>
      <c r="C5883" s="9" t="s">
        <v>13383</v>
      </c>
      <c r="D5883" s="15">
        <v>7.3981681397E10</v>
      </c>
      <c r="E5883" s="9" t="s">
        <v>13936</v>
      </c>
      <c r="F5883" s="9" t="s">
        <v>13925</v>
      </c>
      <c r="G5883" s="9" t="s">
        <v>13961</v>
      </c>
      <c r="H5883" s="9" t="s">
        <v>13927</v>
      </c>
      <c r="I5883" s="9" t="s">
        <v>13940</v>
      </c>
      <c r="J5883" s="9" t="s">
        <v>13929</v>
      </c>
      <c r="K5883" s="9" t="s">
        <v>13940</v>
      </c>
      <c r="L5883" s="9" t="s">
        <v>13931</v>
      </c>
      <c r="M5883" s="9" t="s">
        <v>13946</v>
      </c>
      <c r="N5883" s="13" t="s">
        <v>12</v>
      </c>
      <c r="O5883" s="13" t="s">
        <v>14</v>
      </c>
      <c r="P5883" s="13" t="s">
        <v>399</v>
      </c>
      <c r="Q5883" s="13" t="s">
        <v>77</v>
      </c>
      <c r="R5883" s="13" t="s">
        <v>15</v>
      </c>
      <c r="S5883" s="10">
        <f>ROUNDUP(SUM(VLOOKUP(F5883,'Pontuação'!A$2:B$11,2,FALSE),VLOOKUP(E5883,'Pontuação'!C$2:D$11,2,FALSE),VLOOKUP(H5883,'Pontuação'!I$2:J$11,2,FALSE),VLOOKUP(J5883,'Pontuação'!G$2:H$11,2,FALSE),VLOOKUP(L5883,'Pontuação'!M$2:N$13,2,FALSE)),0)</f>
        <v>1194</v>
      </c>
      <c r="T5883" s="11">
        <f t="shared" si="1"/>
        <v>119</v>
      </c>
      <c r="U5883" s="11" t="str">
        <f t="array" ref="U5883">IFERROR(INDEX('Pontuação'!G$13:G$101, MATCH(T5883, 'Pontuação'!F$13:F$101, 0)), "Faixa Indefinida")</f>
        <v>D</v>
      </c>
      <c r="V5883" s="11">
        <f t="shared" si="2"/>
        <v>0</v>
      </c>
      <c r="W5883" s="11">
        <f t="shared" si="3"/>
        <v>0</v>
      </c>
      <c r="X5883" s="11">
        <f t="shared" si="4"/>
        <v>0</v>
      </c>
      <c r="Y5883" s="11">
        <f t="shared" si="5"/>
        <v>1</v>
      </c>
      <c r="Z5883" s="12">
        <f>ROUNDUP(SUM(VLOOKUP(F5883,'Pontuação 3.0'!A$2:B$11,2,FALSE),VLOOKUP(E5883,'Pontuação 3.0'!C$2:D$11,2,FALSE),VLOOKUP(H5883,'Pontuação 3.0'!I$2:J$11,2,FALSE),VLOOKUP(J5883,'Pontuação 3.0'!G$2:H$11,2,FALSE),VLOOKUP(G5883,'Pontuação 3.0'!E$2:F$11,2,FALSE),VLOOKUP(K5883,'Pontuação 3.0'!K$2:L$11,2,FALSE),VLOOKUP(L5883,'Pontuação 3.0'!M$2:N$13,2,FALSE)),0)</f>
        <v>1719</v>
      </c>
      <c r="AA5883" s="12">
        <f t="shared" si="6"/>
        <v>172</v>
      </c>
      <c r="AB5883" s="12" t="str">
        <f t="array" ref="AB5883">IFERROR(INDEX('Pontuação 3.0'!G$13:G$191, MATCH(AA5883, 'Pontuação 3.0'!F$13:F$191, 0)), "Faixa Indefinida")</f>
        <v>D</v>
      </c>
      <c r="AC5883" s="12">
        <f t="shared" si="7"/>
        <v>0</v>
      </c>
      <c r="AD5883" s="12">
        <f t="shared" si="8"/>
        <v>0</v>
      </c>
      <c r="AE5883" s="12">
        <f t="shared" si="9"/>
        <v>0</v>
      </c>
      <c r="AF5883" s="12">
        <f t="shared" si="10"/>
        <v>1</v>
      </c>
    </row>
    <row r="5884" ht="15.75" customHeight="1">
      <c r="A5884" s="8">
        <v>45691.0</v>
      </c>
      <c r="B5884" s="9" t="s">
        <v>13384</v>
      </c>
      <c r="C5884" s="9" t="s">
        <v>13385</v>
      </c>
      <c r="D5884" s="15">
        <v>9.1982148442E10</v>
      </c>
      <c r="E5884" s="9" t="s">
        <v>13936</v>
      </c>
      <c r="F5884" s="9" t="s">
        <v>13948</v>
      </c>
      <c r="G5884" s="9" t="s">
        <v>13926</v>
      </c>
      <c r="H5884" s="9" t="s">
        <v>13951</v>
      </c>
      <c r="I5884" s="9" t="s">
        <v>13928</v>
      </c>
      <c r="J5884" s="9" t="s">
        <v>13929</v>
      </c>
      <c r="K5884" s="9" t="s">
        <v>13940</v>
      </c>
      <c r="L5884" s="9" t="s">
        <v>13941</v>
      </c>
      <c r="M5884" s="9" t="s">
        <v>13946</v>
      </c>
      <c r="N5884" s="13" t="s">
        <v>12</v>
      </c>
      <c r="O5884" s="13" t="s">
        <v>14</v>
      </c>
      <c r="P5884" s="13" t="s">
        <v>13</v>
      </c>
      <c r="Q5884" s="13" t="s">
        <v>33</v>
      </c>
      <c r="R5884" s="13" t="s">
        <v>15</v>
      </c>
      <c r="S5884" s="10">
        <f>ROUNDUP(SUM(VLOOKUP(F5884,'Pontuação'!A$2:B$11,2,FALSE),VLOOKUP(E5884,'Pontuação'!C$2:D$11,2,FALSE),VLOOKUP(H5884,'Pontuação'!I$2:J$11,2,FALSE),VLOOKUP(J5884,'Pontuação'!G$2:H$11,2,FALSE),VLOOKUP(L5884,'Pontuação'!M$2:N$13,2,FALSE)),0)</f>
        <v>1585</v>
      </c>
      <c r="T5884" s="11">
        <f t="shared" si="1"/>
        <v>159</v>
      </c>
      <c r="U5884" s="11" t="str">
        <f t="array" ref="U5884">IFERROR(INDEX('Pontuação'!G$13:G$101, MATCH(T5884, 'Pontuação'!F$13:F$101, 0)), "Faixa Indefinida")</f>
        <v>C</v>
      </c>
      <c r="V5884" s="11">
        <f t="shared" si="2"/>
        <v>0</v>
      </c>
      <c r="W5884" s="11">
        <f t="shared" si="3"/>
        <v>0</v>
      </c>
      <c r="X5884" s="11">
        <f t="shared" si="4"/>
        <v>1</v>
      </c>
      <c r="Y5884" s="11">
        <f t="shared" si="5"/>
        <v>0</v>
      </c>
      <c r="Z5884" s="12">
        <f>ROUNDUP(SUM(VLOOKUP(F5884,'Pontuação 3.0'!A$2:B$11,2,FALSE),VLOOKUP(E5884,'Pontuação 3.0'!C$2:D$11,2,FALSE),VLOOKUP(H5884,'Pontuação 3.0'!I$2:J$11,2,FALSE),VLOOKUP(J5884,'Pontuação 3.0'!G$2:H$11,2,FALSE),VLOOKUP(G5884,'Pontuação 3.0'!E$2:F$11,2,FALSE),VLOOKUP(K5884,'Pontuação 3.0'!K$2:L$11,2,FALSE),VLOOKUP(L5884,'Pontuação 3.0'!M$2:N$13,2,FALSE)),0)</f>
        <v>1967</v>
      </c>
      <c r="AA5884" s="12">
        <f t="shared" si="6"/>
        <v>197</v>
      </c>
      <c r="AB5884" s="12" t="str">
        <f t="array" ref="AB5884">IFERROR(INDEX('Pontuação 3.0'!G$13:G$191, MATCH(AA5884, 'Pontuação 3.0'!F$13:F$191, 0)), "Faixa Indefinida")</f>
        <v>C</v>
      </c>
      <c r="AC5884" s="12">
        <f t="shared" si="7"/>
        <v>0</v>
      </c>
      <c r="AD5884" s="12">
        <f t="shared" si="8"/>
        <v>0</v>
      </c>
      <c r="AE5884" s="12">
        <f t="shared" si="9"/>
        <v>1</v>
      </c>
      <c r="AF5884" s="12">
        <f t="shared" si="10"/>
        <v>0</v>
      </c>
    </row>
    <row r="5885" ht="15.75" customHeight="1">
      <c r="A5885" s="8">
        <v>45691.0</v>
      </c>
      <c r="B5885" s="9" t="s">
        <v>13387</v>
      </c>
      <c r="C5885" s="9" t="s">
        <v>13388</v>
      </c>
      <c r="D5885" s="15">
        <v>8.1991265797E10</v>
      </c>
      <c r="E5885" s="9" t="s">
        <v>13936</v>
      </c>
      <c r="F5885" s="9" t="s">
        <v>13950</v>
      </c>
      <c r="G5885" s="9" t="s">
        <v>13957</v>
      </c>
      <c r="H5885" s="9" t="s">
        <v>13927</v>
      </c>
      <c r="I5885" s="9" t="s">
        <v>13928</v>
      </c>
      <c r="J5885" s="9" t="s">
        <v>13956</v>
      </c>
      <c r="K5885" s="9" t="s">
        <v>13940</v>
      </c>
      <c r="L5885" s="9" t="s">
        <v>13931</v>
      </c>
      <c r="M5885" s="9" t="s">
        <v>13967</v>
      </c>
      <c r="N5885" s="13" t="s">
        <v>12</v>
      </c>
      <c r="O5885" s="13" t="s">
        <v>14</v>
      </c>
      <c r="P5885" s="13" t="s">
        <v>27</v>
      </c>
      <c r="Q5885" s="13" t="s">
        <v>3321</v>
      </c>
      <c r="R5885" s="13" t="s">
        <v>15</v>
      </c>
      <c r="S5885" s="10">
        <f>ROUNDUP(SUM(VLOOKUP(F5885,'Pontuação'!A$2:B$11,2,FALSE),VLOOKUP(E5885,'Pontuação'!C$2:D$11,2,FALSE),VLOOKUP(H5885,'Pontuação'!I$2:J$11,2,FALSE),VLOOKUP(J5885,'Pontuação'!G$2:H$11,2,FALSE),VLOOKUP(L5885,'Pontuação'!M$2:N$13,2,FALSE)),0)</f>
        <v>1717</v>
      </c>
      <c r="T5885" s="11">
        <f t="shared" si="1"/>
        <v>172</v>
      </c>
      <c r="U5885" s="11" t="str">
        <f t="array" ref="U5885">IFERROR(INDEX('Pontuação'!G$13:G$101, MATCH(T5885, 'Pontuação'!F$13:F$101, 0)), "Faixa Indefinida")</f>
        <v>B</v>
      </c>
      <c r="V5885" s="11">
        <f t="shared" si="2"/>
        <v>0</v>
      </c>
      <c r="W5885" s="11">
        <f t="shared" si="3"/>
        <v>1</v>
      </c>
      <c r="X5885" s="11">
        <f t="shared" si="4"/>
        <v>0</v>
      </c>
      <c r="Y5885" s="11">
        <f t="shared" si="5"/>
        <v>0</v>
      </c>
      <c r="Z5885" s="12">
        <f>ROUNDUP(SUM(VLOOKUP(F5885,'Pontuação 3.0'!A$2:B$11,2,FALSE),VLOOKUP(E5885,'Pontuação 3.0'!C$2:D$11,2,FALSE),VLOOKUP(H5885,'Pontuação 3.0'!I$2:J$11,2,FALSE),VLOOKUP(J5885,'Pontuação 3.0'!G$2:H$11,2,FALSE),VLOOKUP(G5885,'Pontuação 3.0'!E$2:F$11,2,FALSE),VLOOKUP(K5885,'Pontuação 3.0'!K$2:L$11,2,FALSE),VLOOKUP(L5885,'Pontuação 3.0'!M$2:N$13,2,FALSE)),0)</f>
        <v>2099</v>
      </c>
      <c r="AA5885" s="12">
        <f t="shared" si="6"/>
        <v>210</v>
      </c>
      <c r="AB5885" s="12" t="str">
        <f t="array" ref="AB5885">IFERROR(INDEX('Pontuação 3.0'!G$13:G$191, MATCH(AA5885, 'Pontuação 3.0'!F$13:F$191, 0)), "Faixa Indefinida")</f>
        <v>C</v>
      </c>
      <c r="AC5885" s="12">
        <f t="shared" si="7"/>
        <v>0</v>
      </c>
      <c r="AD5885" s="12">
        <f t="shared" si="8"/>
        <v>0</v>
      </c>
      <c r="AE5885" s="12">
        <f t="shared" si="9"/>
        <v>1</v>
      </c>
      <c r="AF5885" s="12">
        <f t="shared" si="10"/>
        <v>0</v>
      </c>
    </row>
    <row r="5886" ht="15.75" customHeight="1">
      <c r="A5886" s="8">
        <v>45691.0</v>
      </c>
      <c r="B5886" s="9" t="s">
        <v>13394</v>
      </c>
      <c r="C5886" s="9" t="s">
        <v>13395</v>
      </c>
      <c r="D5886" s="15">
        <v>5.583999513252E12</v>
      </c>
      <c r="E5886" s="9" t="s">
        <v>13936</v>
      </c>
      <c r="F5886" s="9" t="s">
        <v>13950</v>
      </c>
      <c r="G5886" s="9" t="s">
        <v>13926</v>
      </c>
      <c r="H5886" s="9" t="s">
        <v>13951</v>
      </c>
      <c r="I5886" s="9" t="s">
        <v>13928</v>
      </c>
      <c r="J5886" s="9" t="s">
        <v>13956</v>
      </c>
      <c r="K5886" s="9" t="s">
        <v>13940</v>
      </c>
      <c r="L5886" s="9" t="s">
        <v>13931</v>
      </c>
      <c r="M5886" s="9" t="s">
        <v>13967</v>
      </c>
      <c r="N5886" s="13" t="s">
        <v>12</v>
      </c>
      <c r="O5886" s="13" t="s">
        <v>14</v>
      </c>
      <c r="P5886" s="13" t="s">
        <v>47</v>
      </c>
      <c r="Q5886" s="13" t="s">
        <v>13208</v>
      </c>
      <c r="R5886" s="13" t="s">
        <v>15</v>
      </c>
      <c r="S5886" s="10">
        <f>ROUNDUP(SUM(VLOOKUP(F5886,'Pontuação'!A$2:B$11,2,FALSE),VLOOKUP(E5886,'Pontuação'!C$2:D$11,2,FALSE),VLOOKUP(H5886,'Pontuação'!I$2:J$11,2,FALSE),VLOOKUP(J5886,'Pontuação'!G$2:H$11,2,FALSE),VLOOKUP(L5886,'Pontuação'!M$2:N$13,2,FALSE)),0)</f>
        <v>1831</v>
      </c>
      <c r="T5886" s="11">
        <f t="shared" si="1"/>
        <v>183</v>
      </c>
      <c r="U5886" s="11" t="str">
        <f t="array" ref="U5886">IFERROR(INDEX('Pontuação'!G$13:G$101, MATCH(T5886, 'Pontuação'!F$13:F$101, 0)), "Faixa Indefinida")</f>
        <v>B</v>
      </c>
      <c r="V5886" s="11">
        <f t="shared" si="2"/>
        <v>0</v>
      </c>
      <c r="W5886" s="11">
        <f t="shared" si="3"/>
        <v>1</v>
      </c>
      <c r="X5886" s="11">
        <f t="shared" si="4"/>
        <v>0</v>
      </c>
      <c r="Y5886" s="11">
        <f t="shared" si="5"/>
        <v>0</v>
      </c>
      <c r="Z5886" s="12">
        <f>ROUNDUP(SUM(VLOOKUP(F5886,'Pontuação 3.0'!A$2:B$11,2,FALSE),VLOOKUP(E5886,'Pontuação 3.0'!C$2:D$11,2,FALSE),VLOOKUP(H5886,'Pontuação 3.0'!I$2:J$11,2,FALSE),VLOOKUP(J5886,'Pontuação 3.0'!G$2:H$11,2,FALSE),VLOOKUP(G5886,'Pontuação 3.0'!E$2:F$11,2,FALSE),VLOOKUP(K5886,'Pontuação 3.0'!K$2:L$11,2,FALSE),VLOOKUP(L5886,'Pontuação 3.0'!M$2:N$13,2,FALSE)),0)</f>
        <v>2397</v>
      </c>
      <c r="AA5886" s="12">
        <f t="shared" si="6"/>
        <v>240</v>
      </c>
      <c r="AB5886" s="12" t="str">
        <f t="array" ref="AB5886">IFERROR(INDEX('Pontuação 3.0'!G$13:G$191, MATCH(AA5886, 'Pontuação 3.0'!F$13:F$191, 0)), "Faixa Indefinida")</f>
        <v>A</v>
      </c>
      <c r="AC5886" s="12">
        <f t="shared" si="7"/>
        <v>1</v>
      </c>
      <c r="AD5886" s="12">
        <f t="shared" si="8"/>
        <v>0</v>
      </c>
      <c r="AE5886" s="12">
        <f t="shared" si="9"/>
        <v>0</v>
      </c>
      <c r="AF5886" s="12">
        <f t="shared" si="10"/>
        <v>0</v>
      </c>
    </row>
    <row r="5887" ht="15.75" customHeight="1">
      <c r="A5887" s="8">
        <v>45691.0</v>
      </c>
      <c r="B5887" s="9" t="s">
        <v>13389</v>
      </c>
      <c r="C5887" s="9" t="s">
        <v>13390</v>
      </c>
      <c r="D5887" s="9" t="s">
        <v>13391</v>
      </c>
      <c r="E5887" s="9" t="s">
        <v>13936</v>
      </c>
      <c r="F5887" s="9" t="s">
        <v>13948</v>
      </c>
      <c r="G5887" s="9" t="s">
        <v>13926</v>
      </c>
      <c r="H5887" s="9" t="s">
        <v>13951</v>
      </c>
      <c r="I5887" s="9" t="s">
        <v>13940</v>
      </c>
      <c r="J5887" s="9" t="s">
        <v>13939</v>
      </c>
      <c r="K5887" s="9" t="s">
        <v>13940</v>
      </c>
      <c r="L5887" s="9" t="s">
        <v>13945</v>
      </c>
      <c r="M5887" s="9" t="s">
        <v>13967</v>
      </c>
      <c r="N5887" s="13" t="s">
        <v>12</v>
      </c>
      <c r="O5887" s="13" t="s">
        <v>14</v>
      </c>
      <c r="P5887" s="13" t="s">
        <v>111</v>
      </c>
      <c r="Q5887" s="13" t="s">
        <v>33</v>
      </c>
      <c r="R5887" s="13" t="s">
        <v>15</v>
      </c>
      <c r="S5887" s="10">
        <f>ROUNDUP(SUM(VLOOKUP(F5887,'Pontuação'!A$2:B$11,2,FALSE),VLOOKUP(E5887,'Pontuação'!C$2:D$11,2,FALSE),VLOOKUP(H5887,'Pontuação'!I$2:J$11,2,FALSE),VLOOKUP(J5887,'Pontuação'!G$2:H$11,2,FALSE),VLOOKUP(L5887,'Pontuação'!M$2:N$13,2,FALSE)),0)</f>
        <v>1778</v>
      </c>
      <c r="T5887" s="11">
        <f t="shared" si="1"/>
        <v>178</v>
      </c>
      <c r="U5887" s="11" t="str">
        <f t="array" ref="U5887">IFERROR(INDEX('Pontuação'!G$13:G$101, MATCH(T5887, 'Pontuação'!F$13:F$101, 0)), "Faixa Indefinida")</f>
        <v>B</v>
      </c>
      <c r="V5887" s="11">
        <f t="shared" si="2"/>
        <v>0</v>
      </c>
      <c r="W5887" s="11">
        <f t="shared" si="3"/>
        <v>1</v>
      </c>
      <c r="X5887" s="11">
        <f t="shared" si="4"/>
        <v>0</v>
      </c>
      <c r="Y5887" s="11">
        <f t="shared" si="5"/>
        <v>0</v>
      </c>
      <c r="Z5887" s="12">
        <f>ROUNDUP(SUM(VLOOKUP(F5887,'Pontuação 3.0'!A$2:B$11,2,FALSE),VLOOKUP(E5887,'Pontuação 3.0'!C$2:D$11,2,FALSE),VLOOKUP(H5887,'Pontuação 3.0'!I$2:J$11,2,FALSE),VLOOKUP(J5887,'Pontuação 3.0'!G$2:H$11,2,FALSE),VLOOKUP(G5887,'Pontuação 3.0'!E$2:F$11,2,FALSE),VLOOKUP(K5887,'Pontuação 3.0'!K$2:L$11,2,FALSE),VLOOKUP(L5887,'Pontuação 3.0'!M$2:N$13,2,FALSE)),0)</f>
        <v>2227</v>
      </c>
      <c r="AA5887" s="12">
        <f t="shared" si="6"/>
        <v>223</v>
      </c>
      <c r="AB5887" s="12" t="str">
        <f t="array" ref="AB5887">IFERROR(INDEX('Pontuação 3.0'!G$13:G$191, MATCH(AA5887, 'Pontuação 3.0'!F$13:F$191, 0)), "Faixa Indefinida")</f>
        <v>B</v>
      </c>
      <c r="AC5887" s="12">
        <f t="shared" si="7"/>
        <v>0</v>
      </c>
      <c r="AD5887" s="12">
        <f t="shared" si="8"/>
        <v>1</v>
      </c>
      <c r="AE5887" s="12">
        <f t="shared" si="9"/>
        <v>0</v>
      </c>
      <c r="AF5887" s="12">
        <f t="shared" si="10"/>
        <v>0</v>
      </c>
    </row>
    <row r="5888" ht="15.75" customHeight="1">
      <c r="A5888" s="8">
        <v>45691.0</v>
      </c>
      <c r="B5888" s="9" t="s">
        <v>13396</v>
      </c>
      <c r="C5888" s="9" t="s">
        <v>13397</v>
      </c>
      <c r="D5888" s="15">
        <v>4.7996298674E10</v>
      </c>
      <c r="E5888" s="9" t="s">
        <v>13936</v>
      </c>
      <c r="F5888" s="9" t="s">
        <v>13948</v>
      </c>
      <c r="G5888" s="9" t="s">
        <v>13926</v>
      </c>
      <c r="H5888" s="9" t="s">
        <v>13927</v>
      </c>
      <c r="I5888" s="9" t="s">
        <v>13940</v>
      </c>
      <c r="J5888" s="9" t="s">
        <v>13929</v>
      </c>
      <c r="K5888" s="9" t="s">
        <v>13940</v>
      </c>
      <c r="L5888" s="9" t="s">
        <v>13931</v>
      </c>
      <c r="M5888" s="9" t="s">
        <v>13946</v>
      </c>
      <c r="N5888" s="13" t="s">
        <v>12</v>
      </c>
      <c r="O5888" s="13" t="s">
        <v>14</v>
      </c>
      <c r="P5888" s="13" t="s">
        <v>93</v>
      </c>
      <c r="Q5888" s="13" t="s">
        <v>33</v>
      </c>
      <c r="R5888" s="13" t="s">
        <v>65</v>
      </c>
      <c r="S5888" s="10">
        <f>ROUNDUP(SUM(VLOOKUP(F5888,'Pontuação'!A$2:B$11,2,FALSE),VLOOKUP(E5888,'Pontuação'!C$2:D$11,2,FALSE),VLOOKUP(H5888,'Pontuação'!I$2:J$11,2,FALSE),VLOOKUP(J5888,'Pontuação'!G$2:H$11,2,FALSE),VLOOKUP(L5888,'Pontuação'!M$2:N$13,2,FALSE)),0)</f>
        <v>1427</v>
      </c>
      <c r="T5888" s="11">
        <f t="shared" si="1"/>
        <v>143</v>
      </c>
      <c r="U5888" s="11" t="str">
        <f t="array" ref="U5888">IFERROR(INDEX('Pontuação'!G$13:G$101, MATCH(T5888, 'Pontuação'!F$13:F$101, 0)), "Faixa Indefinida")</f>
        <v>D</v>
      </c>
      <c r="V5888" s="11">
        <f t="shared" si="2"/>
        <v>0</v>
      </c>
      <c r="W5888" s="11">
        <f t="shared" si="3"/>
        <v>0</v>
      </c>
      <c r="X5888" s="11">
        <f t="shared" si="4"/>
        <v>0</v>
      </c>
      <c r="Y5888" s="11">
        <f t="shared" si="5"/>
        <v>1</v>
      </c>
      <c r="Z5888" s="12">
        <f>ROUNDUP(SUM(VLOOKUP(F5888,'Pontuação 3.0'!A$2:B$11,2,FALSE),VLOOKUP(E5888,'Pontuação 3.0'!C$2:D$11,2,FALSE),VLOOKUP(H5888,'Pontuação 3.0'!I$2:J$11,2,FALSE),VLOOKUP(J5888,'Pontuação 3.0'!G$2:H$11,2,FALSE),VLOOKUP(G5888,'Pontuação 3.0'!E$2:F$11,2,FALSE),VLOOKUP(K5888,'Pontuação 3.0'!K$2:L$11,2,FALSE),VLOOKUP(L5888,'Pontuação 3.0'!M$2:N$13,2,FALSE)),0)</f>
        <v>1841</v>
      </c>
      <c r="AA5888" s="12">
        <f t="shared" si="6"/>
        <v>184</v>
      </c>
      <c r="AB5888" s="12" t="str">
        <f t="array" ref="AB5888">IFERROR(INDEX('Pontuação 3.0'!G$13:G$191, MATCH(AA5888, 'Pontuação 3.0'!F$13:F$191, 0)), "Faixa Indefinida")</f>
        <v>D</v>
      </c>
      <c r="AC5888" s="12">
        <f t="shared" si="7"/>
        <v>0</v>
      </c>
      <c r="AD5888" s="12">
        <f t="shared" si="8"/>
        <v>0</v>
      </c>
      <c r="AE5888" s="12">
        <f t="shared" si="9"/>
        <v>0</v>
      </c>
      <c r="AF5888" s="12">
        <f t="shared" si="10"/>
        <v>1</v>
      </c>
    </row>
    <row r="5889" ht="15.75" customHeight="1">
      <c r="A5889" s="8">
        <v>45691.0</v>
      </c>
      <c r="B5889" s="9" t="s">
        <v>13398</v>
      </c>
      <c r="C5889" s="9" t="s">
        <v>13399</v>
      </c>
      <c r="D5889" s="15">
        <v>1.2996672486E10</v>
      </c>
      <c r="E5889" s="9" t="s">
        <v>13936</v>
      </c>
      <c r="F5889" s="9" t="s">
        <v>13925</v>
      </c>
      <c r="G5889" s="9" t="s">
        <v>13961</v>
      </c>
      <c r="H5889" s="9" t="s">
        <v>13927</v>
      </c>
      <c r="I5889" s="9" t="s">
        <v>13928</v>
      </c>
      <c r="J5889" s="9" t="s">
        <v>13929</v>
      </c>
      <c r="K5889" s="9" t="s">
        <v>13930</v>
      </c>
      <c r="L5889" s="9" t="s">
        <v>13931</v>
      </c>
      <c r="M5889" s="9" t="s">
        <v>13946</v>
      </c>
      <c r="N5889" s="13" t="s">
        <v>12</v>
      </c>
      <c r="O5889" s="13" t="s">
        <v>14</v>
      </c>
      <c r="P5889" s="13" t="s">
        <v>32</v>
      </c>
      <c r="Q5889" s="13" t="s">
        <v>200</v>
      </c>
      <c r="R5889" s="13" t="s">
        <v>65</v>
      </c>
      <c r="S5889" s="10">
        <f>ROUNDUP(SUM(VLOOKUP(F5889,'Pontuação'!A$2:B$11,2,FALSE),VLOOKUP(E5889,'Pontuação'!C$2:D$11,2,FALSE),VLOOKUP(H5889,'Pontuação'!I$2:J$11,2,FALSE),VLOOKUP(J5889,'Pontuação'!G$2:H$11,2,FALSE),VLOOKUP(L5889,'Pontuação'!M$2:N$13,2,FALSE)),0)</f>
        <v>1194</v>
      </c>
      <c r="T5889" s="11">
        <f t="shared" si="1"/>
        <v>119</v>
      </c>
      <c r="U5889" s="11" t="str">
        <f t="array" ref="U5889">IFERROR(INDEX('Pontuação'!G$13:G$101, MATCH(T5889, 'Pontuação'!F$13:F$101, 0)), "Faixa Indefinida")</f>
        <v>D</v>
      </c>
      <c r="V5889" s="11">
        <f t="shared" si="2"/>
        <v>0</v>
      </c>
      <c r="W5889" s="11">
        <f t="shared" si="3"/>
        <v>0</v>
      </c>
      <c r="X5889" s="11">
        <f t="shared" si="4"/>
        <v>0</v>
      </c>
      <c r="Y5889" s="11">
        <f t="shared" si="5"/>
        <v>1</v>
      </c>
      <c r="Z5889" s="12">
        <f>ROUNDUP(SUM(VLOOKUP(F5889,'Pontuação 3.0'!A$2:B$11,2,FALSE),VLOOKUP(E5889,'Pontuação 3.0'!C$2:D$11,2,FALSE),VLOOKUP(H5889,'Pontuação 3.0'!I$2:J$11,2,FALSE),VLOOKUP(J5889,'Pontuação 3.0'!G$2:H$11,2,FALSE),VLOOKUP(G5889,'Pontuação 3.0'!E$2:F$11,2,FALSE),VLOOKUP(K5889,'Pontuação 3.0'!K$2:L$11,2,FALSE),VLOOKUP(L5889,'Pontuação 3.0'!M$2:N$13,2,FALSE)),0)</f>
        <v>1980</v>
      </c>
      <c r="AA5889" s="12">
        <f t="shared" si="6"/>
        <v>198</v>
      </c>
      <c r="AB5889" s="12" t="str">
        <f t="array" ref="AB5889">IFERROR(INDEX('Pontuação 3.0'!G$13:G$191, MATCH(AA5889, 'Pontuação 3.0'!F$13:F$191, 0)), "Faixa Indefinida")</f>
        <v>C</v>
      </c>
      <c r="AC5889" s="12">
        <f t="shared" si="7"/>
        <v>0</v>
      </c>
      <c r="AD5889" s="12">
        <f t="shared" si="8"/>
        <v>0</v>
      </c>
      <c r="AE5889" s="12">
        <f t="shared" si="9"/>
        <v>1</v>
      </c>
      <c r="AF5889" s="12">
        <f t="shared" si="10"/>
        <v>0</v>
      </c>
    </row>
    <row r="5890" ht="15.75" customHeight="1">
      <c r="A5890" s="8">
        <v>45691.0</v>
      </c>
      <c r="B5890" s="9" t="s">
        <v>14283</v>
      </c>
      <c r="C5890" s="9" t="s">
        <v>13393</v>
      </c>
      <c r="D5890" s="15">
        <v>1.5991451951E10</v>
      </c>
      <c r="E5890" s="9" t="s">
        <v>13936</v>
      </c>
      <c r="F5890" s="9" t="s">
        <v>13950</v>
      </c>
      <c r="G5890" s="9" t="s">
        <v>13926</v>
      </c>
      <c r="H5890" s="9" t="s">
        <v>13927</v>
      </c>
      <c r="I5890" s="9" t="s">
        <v>13940</v>
      </c>
      <c r="J5890" s="9" t="s">
        <v>13929</v>
      </c>
      <c r="K5890" s="9" t="s">
        <v>13930</v>
      </c>
      <c r="L5890" s="9" t="s">
        <v>13954</v>
      </c>
      <c r="M5890" s="9" t="s">
        <v>13946</v>
      </c>
      <c r="N5890" s="13" t="s">
        <v>12</v>
      </c>
      <c r="O5890" s="13" t="s">
        <v>14</v>
      </c>
      <c r="P5890" s="13" t="s">
        <v>13</v>
      </c>
      <c r="Q5890" s="13" t="s">
        <v>77</v>
      </c>
      <c r="R5890" s="13" t="s">
        <v>15</v>
      </c>
      <c r="S5890" s="10">
        <f>ROUNDUP(SUM(VLOOKUP(F5890,'Pontuação'!A$2:B$11,2,FALSE),VLOOKUP(E5890,'Pontuação'!C$2:D$11,2,FALSE),VLOOKUP(H5890,'Pontuação'!I$2:J$11,2,FALSE),VLOOKUP(J5890,'Pontuação'!G$2:H$11,2,FALSE),VLOOKUP(L5890,'Pontuação'!M$2:N$13,2,FALSE)),0)</f>
        <v>1402</v>
      </c>
      <c r="T5890" s="11">
        <f t="shared" si="1"/>
        <v>140</v>
      </c>
      <c r="U5890" s="11" t="str">
        <f t="array" ref="U5890">IFERROR(INDEX('Pontuação'!G$13:G$101, MATCH(T5890, 'Pontuação'!F$13:F$101, 0)), "Faixa Indefinida")</f>
        <v>D</v>
      </c>
      <c r="V5890" s="11">
        <f t="shared" si="2"/>
        <v>0</v>
      </c>
      <c r="W5890" s="11">
        <f t="shared" si="3"/>
        <v>0</v>
      </c>
      <c r="X5890" s="11">
        <f t="shared" si="4"/>
        <v>0</v>
      </c>
      <c r="Y5890" s="11">
        <f t="shared" si="5"/>
        <v>1</v>
      </c>
      <c r="Z5890" s="12">
        <f>ROUNDUP(SUM(VLOOKUP(F5890,'Pontuação 3.0'!A$2:B$11,2,FALSE),VLOOKUP(E5890,'Pontuação 3.0'!C$2:D$11,2,FALSE),VLOOKUP(H5890,'Pontuação 3.0'!I$2:J$11,2,FALSE),VLOOKUP(J5890,'Pontuação 3.0'!G$2:H$11,2,FALSE),VLOOKUP(G5890,'Pontuação 3.0'!E$2:F$11,2,FALSE),VLOOKUP(K5890,'Pontuação 3.0'!K$2:L$11,2,FALSE),VLOOKUP(L5890,'Pontuação 3.0'!M$2:N$13,2,FALSE)),0)</f>
        <v>2205</v>
      </c>
      <c r="AA5890" s="12">
        <f t="shared" si="6"/>
        <v>221</v>
      </c>
      <c r="AB5890" s="12" t="str">
        <f t="array" ref="AB5890">IFERROR(INDEX('Pontuação 3.0'!G$13:G$191, MATCH(AA5890, 'Pontuação 3.0'!F$13:F$191, 0)), "Faixa Indefinida")</f>
        <v>B</v>
      </c>
      <c r="AC5890" s="12">
        <f t="shared" si="7"/>
        <v>0</v>
      </c>
      <c r="AD5890" s="12">
        <f t="shared" si="8"/>
        <v>1</v>
      </c>
      <c r="AE5890" s="12">
        <f t="shared" si="9"/>
        <v>0</v>
      </c>
      <c r="AF5890" s="12">
        <f t="shared" si="10"/>
        <v>0</v>
      </c>
    </row>
    <row r="5891" ht="15.75" customHeight="1">
      <c r="A5891" s="8">
        <v>45691.0</v>
      </c>
      <c r="B5891" s="9" t="s">
        <v>13400</v>
      </c>
      <c r="C5891" s="9" t="s">
        <v>13401</v>
      </c>
      <c r="D5891" s="15">
        <v>9.4991960775E10</v>
      </c>
      <c r="E5891" s="9" t="s">
        <v>13936</v>
      </c>
      <c r="F5891" s="9" t="s">
        <v>13925</v>
      </c>
      <c r="G5891" s="9" t="s">
        <v>13961</v>
      </c>
      <c r="H5891" s="9" t="s">
        <v>13927</v>
      </c>
      <c r="I5891" s="9" t="s">
        <v>13940</v>
      </c>
      <c r="J5891" s="9" t="s">
        <v>13939</v>
      </c>
      <c r="K5891" s="9" t="s">
        <v>13940</v>
      </c>
      <c r="L5891" s="9" t="s">
        <v>13945</v>
      </c>
      <c r="M5891" s="9" t="s">
        <v>13952</v>
      </c>
      <c r="N5891" s="9"/>
      <c r="O5891" s="9"/>
      <c r="P5891" s="9"/>
      <c r="Q5891" s="9"/>
      <c r="R5891" s="9"/>
      <c r="S5891" s="10">
        <f>ROUNDUP(SUM(VLOOKUP(F5891,'Pontuação'!A$2:B$11,2,FALSE),VLOOKUP(E5891,'Pontuação'!C$2:D$11,2,FALSE),VLOOKUP(H5891,'Pontuação'!I$2:J$11,2,FALSE),VLOOKUP(J5891,'Pontuação'!G$2:H$11,2,FALSE),VLOOKUP(L5891,'Pontuação'!M$2:N$13,2,FALSE)),0)</f>
        <v>1431</v>
      </c>
      <c r="T5891" s="11">
        <f t="shared" si="1"/>
        <v>143</v>
      </c>
      <c r="U5891" s="11" t="str">
        <f t="array" ref="U5891">IFERROR(INDEX('Pontuação'!G$13:G$101, MATCH(T5891, 'Pontuação'!F$13:F$101, 0)), "Faixa Indefinida")</f>
        <v>D</v>
      </c>
      <c r="V5891" s="11">
        <f t="shared" si="2"/>
        <v>0</v>
      </c>
      <c r="W5891" s="11">
        <f t="shared" si="3"/>
        <v>0</v>
      </c>
      <c r="X5891" s="11">
        <f t="shared" si="4"/>
        <v>0</v>
      </c>
      <c r="Y5891" s="11">
        <f t="shared" si="5"/>
        <v>1</v>
      </c>
      <c r="Z5891" s="12">
        <f>ROUNDUP(SUM(VLOOKUP(F5891,'Pontuação 3.0'!A$2:B$11,2,FALSE),VLOOKUP(E5891,'Pontuação 3.0'!C$2:D$11,2,FALSE),VLOOKUP(H5891,'Pontuação 3.0'!I$2:J$11,2,FALSE),VLOOKUP(J5891,'Pontuação 3.0'!G$2:H$11,2,FALSE),VLOOKUP(G5891,'Pontuação 3.0'!E$2:F$11,2,FALSE),VLOOKUP(K5891,'Pontuação 3.0'!K$2:L$11,2,FALSE),VLOOKUP(L5891,'Pontuação 3.0'!M$2:N$13,2,FALSE)),0)</f>
        <v>1957</v>
      </c>
      <c r="AA5891" s="12">
        <f t="shared" si="6"/>
        <v>196</v>
      </c>
      <c r="AB5891" s="12" t="str">
        <f t="array" ref="AB5891">IFERROR(INDEX('Pontuação 3.0'!G$13:G$191, MATCH(AA5891, 'Pontuação 3.0'!F$13:F$191, 0)), "Faixa Indefinida")</f>
        <v>C</v>
      </c>
      <c r="AC5891" s="12">
        <f t="shared" si="7"/>
        <v>0</v>
      </c>
      <c r="AD5891" s="12">
        <f t="shared" si="8"/>
        <v>0</v>
      </c>
      <c r="AE5891" s="12">
        <f t="shared" si="9"/>
        <v>1</v>
      </c>
      <c r="AF5891" s="12">
        <f t="shared" si="10"/>
        <v>0</v>
      </c>
    </row>
    <row r="5892" ht="15.75" customHeight="1">
      <c r="A5892" s="8">
        <v>45691.0</v>
      </c>
      <c r="B5892" s="9" t="s">
        <v>397</v>
      </c>
      <c r="C5892" s="9" t="s">
        <v>13402</v>
      </c>
      <c r="D5892" s="15">
        <v>6.2992673257E10</v>
      </c>
      <c r="E5892" s="9" t="s">
        <v>13936</v>
      </c>
      <c r="F5892" s="9" t="s">
        <v>13950</v>
      </c>
      <c r="G5892" s="9" t="s">
        <v>13926</v>
      </c>
      <c r="H5892" s="9" t="s">
        <v>13951</v>
      </c>
      <c r="I5892" s="9" t="s">
        <v>13940</v>
      </c>
      <c r="J5892" s="9" t="s">
        <v>13929</v>
      </c>
      <c r="K5892" s="9" t="s">
        <v>13930</v>
      </c>
      <c r="L5892" s="9" t="s">
        <v>13931</v>
      </c>
      <c r="M5892" s="9" t="s">
        <v>13942</v>
      </c>
      <c r="N5892" s="13" t="s">
        <v>12</v>
      </c>
      <c r="O5892" s="13" t="s">
        <v>14</v>
      </c>
      <c r="P5892" s="13" t="s">
        <v>32</v>
      </c>
      <c r="Q5892" s="13" t="s">
        <v>77</v>
      </c>
      <c r="R5892" s="13" t="s">
        <v>15</v>
      </c>
      <c r="S5892" s="10">
        <f>ROUNDUP(SUM(VLOOKUP(F5892,'Pontuação'!A$2:B$11,2,FALSE),VLOOKUP(E5892,'Pontuação'!C$2:D$11,2,FALSE),VLOOKUP(H5892,'Pontuação'!I$2:J$11,2,FALSE),VLOOKUP(J5892,'Pontuação'!G$2:H$11,2,FALSE),VLOOKUP(L5892,'Pontuação'!M$2:N$13,2,FALSE)),0)</f>
        <v>1553</v>
      </c>
      <c r="T5892" s="11">
        <f t="shared" si="1"/>
        <v>155</v>
      </c>
      <c r="U5892" s="11" t="str">
        <f t="array" ref="U5892">IFERROR(INDEX('Pontuação'!G$13:G$101, MATCH(T5892, 'Pontuação'!F$13:F$101, 0)), "Faixa Indefinida")</f>
        <v>C</v>
      </c>
      <c r="V5892" s="11">
        <f t="shared" si="2"/>
        <v>0</v>
      </c>
      <c r="W5892" s="11">
        <f t="shared" si="3"/>
        <v>0</v>
      </c>
      <c r="X5892" s="11">
        <f t="shared" si="4"/>
        <v>1</v>
      </c>
      <c r="Y5892" s="11">
        <f t="shared" si="5"/>
        <v>0</v>
      </c>
      <c r="Z5892" s="12">
        <f>ROUNDUP(SUM(VLOOKUP(F5892,'Pontuação 3.0'!A$2:B$11,2,FALSE),VLOOKUP(E5892,'Pontuação 3.0'!C$2:D$11,2,FALSE),VLOOKUP(H5892,'Pontuação 3.0'!I$2:J$11,2,FALSE),VLOOKUP(J5892,'Pontuação 3.0'!G$2:H$11,2,FALSE),VLOOKUP(G5892,'Pontuação 3.0'!E$2:F$11,2,FALSE),VLOOKUP(K5892,'Pontuação 3.0'!K$2:L$11,2,FALSE),VLOOKUP(L5892,'Pontuação 3.0'!M$2:N$13,2,FALSE)),0)</f>
        <v>2383</v>
      </c>
      <c r="AA5892" s="12">
        <f t="shared" si="6"/>
        <v>238</v>
      </c>
      <c r="AB5892" s="12" t="str">
        <f t="array" ref="AB5892">IFERROR(INDEX('Pontuação 3.0'!G$13:G$191, MATCH(AA5892, 'Pontuação 3.0'!F$13:F$191, 0)), "Faixa Indefinida")</f>
        <v>A</v>
      </c>
      <c r="AC5892" s="12">
        <f t="shared" si="7"/>
        <v>1</v>
      </c>
      <c r="AD5892" s="12">
        <f t="shared" si="8"/>
        <v>0</v>
      </c>
      <c r="AE5892" s="12">
        <f t="shared" si="9"/>
        <v>0</v>
      </c>
      <c r="AF5892" s="12">
        <f t="shared" si="10"/>
        <v>0</v>
      </c>
    </row>
    <row r="5893" ht="15.75" customHeight="1">
      <c r="A5893" s="8">
        <v>45691.0</v>
      </c>
      <c r="B5893" s="9" t="s">
        <v>13403</v>
      </c>
      <c r="C5893" s="9" t="s">
        <v>13404</v>
      </c>
      <c r="D5893" s="15">
        <v>1.1959730317E10</v>
      </c>
      <c r="E5893" s="9" t="s">
        <v>13936</v>
      </c>
      <c r="F5893" s="9" t="s">
        <v>13950</v>
      </c>
      <c r="G5893" s="9" t="s">
        <v>13957</v>
      </c>
      <c r="H5893" s="9" t="s">
        <v>13949</v>
      </c>
      <c r="I5893" s="9" t="s">
        <v>13928</v>
      </c>
      <c r="J5893" s="9" t="s">
        <v>13939</v>
      </c>
      <c r="K5893" s="9" t="s">
        <v>13940</v>
      </c>
      <c r="L5893" s="9" t="s">
        <v>13945</v>
      </c>
      <c r="M5893" s="9" t="s">
        <v>13942</v>
      </c>
      <c r="N5893" s="13" t="s">
        <v>12</v>
      </c>
      <c r="O5893" s="13" t="s">
        <v>14</v>
      </c>
      <c r="P5893" s="13" t="s">
        <v>13</v>
      </c>
      <c r="Q5893" s="13" t="s">
        <v>13405</v>
      </c>
      <c r="R5893" s="13" t="s">
        <v>15</v>
      </c>
      <c r="S5893" s="10">
        <f>ROUNDUP(SUM(VLOOKUP(F5893,'Pontuação'!A$2:B$11,2,FALSE),VLOOKUP(E5893,'Pontuação'!C$2:D$11,2,FALSE),VLOOKUP(H5893,'Pontuação'!I$2:J$11,2,FALSE),VLOOKUP(J5893,'Pontuação'!G$2:H$11,2,FALSE),VLOOKUP(L5893,'Pontuação'!M$2:N$13,2,FALSE)),0)</f>
        <v>1832</v>
      </c>
      <c r="T5893" s="11">
        <f t="shared" si="1"/>
        <v>183</v>
      </c>
      <c r="U5893" s="11" t="str">
        <f t="array" ref="U5893">IFERROR(INDEX('Pontuação'!G$13:G$101, MATCH(T5893, 'Pontuação'!F$13:F$101, 0)), "Faixa Indefinida")</f>
        <v>B</v>
      </c>
      <c r="V5893" s="11">
        <f t="shared" si="2"/>
        <v>0</v>
      </c>
      <c r="W5893" s="11">
        <f t="shared" si="3"/>
        <v>1</v>
      </c>
      <c r="X5893" s="11">
        <f t="shared" si="4"/>
        <v>0</v>
      </c>
      <c r="Y5893" s="11">
        <f t="shared" si="5"/>
        <v>0</v>
      </c>
      <c r="Z5893" s="12">
        <f>ROUNDUP(SUM(VLOOKUP(F5893,'Pontuação 3.0'!A$2:B$11,2,FALSE),VLOOKUP(E5893,'Pontuação 3.0'!C$2:D$11,2,FALSE),VLOOKUP(H5893,'Pontuação 3.0'!I$2:J$11,2,FALSE),VLOOKUP(J5893,'Pontuação 3.0'!G$2:H$11,2,FALSE),VLOOKUP(G5893,'Pontuação 3.0'!E$2:F$11,2,FALSE),VLOOKUP(K5893,'Pontuação 3.0'!K$2:L$11,2,FALSE),VLOOKUP(L5893,'Pontuação 3.0'!M$2:N$13,2,FALSE)),0)</f>
        <v>2297</v>
      </c>
      <c r="AA5893" s="12">
        <f t="shared" si="6"/>
        <v>230</v>
      </c>
      <c r="AB5893" s="12" t="str">
        <f t="array" ref="AB5893">IFERROR(INDEX('Pontuação 3.0'!G$13:G$191, MATCH(AA5893, 'Pontuação 3.0'!F$13:F$191, 0)), "Faixa Indefinida")</f>
        <v>B</v>
      </c>
      <c r="AC5893" s="12">
        <f t="shared" si="7"/>
        <v>0</v>
      </c>
      <c r="AD5893" s="12">
        <f t="shared" si="8"/>
        <v>1</v>
      </c>
      <c r="AE5893" s="12">
        <f t="shared" si="9"/>
        <v>0</v>
      </c>
      <c r="AF5893" s="12">
        <f t="shared" si="10"/>
        <v>0</v>
      </c>
    </row>
    <row r="5894" ht="15.75" customHeight="1">
      <c r="A5894" s="8">
        <v>45691.0</v>
      </c>
      <c r="B5894" s="9" t="s">
        <v>8441</v>
      </c>
      <c r="C5894" s="9" t="s">
        <v>13408</v>
      </c>
      <c r="D5894" s="15">
        <v>1.1990094489E10</v>
      </c>
      <c r="E5894" s="9" t="s">
        <v>13936</v>
      </c>
      <c r="F5894" s="9" t="s">
        <v>13950</v>
      </c>
      <c r="G5894" s="9" t="s">
        <v>13926</v>
      </c>
      <c r="H5894" s="9" t="s">
        <v>13938</v>
      </c>
      <c r="I5894" s="9" t="s">
        <v>13940</v>
      </c>
      <c r="J5894" s="9" t="s">
        <v>13939</v>
      </c>
      <c r="K5894" s="9" t="s">
        <v>13940</v>
      </c>
      <c r="L5894" s="9" t="s">
        <v>13931</v>
      </c>
      <c r="M5894" s="9" t="s">
        <v>13942</v>
      </c>
      <c r="N5894" s="13" t="s">
        <v>12</v>
      </c>
      <c r="O5894" s="13" t="s">
        <v>14</v>
      </c>
      <c r="P5894" s="13" t="s">
        <v>24</v>
      </c>
      <c r="Q5894" s="13" t="s">
        <v>77</v>
      </c>
      <c r="R5894" s="13" t="s">
        <v>15</v>
      </c>
      <c r="S5894" s="10">
        <f>ROUNDUP(SUM(VLOOKUP(F5894,'Pontuação'!A$2:B$11,2,FALSE),VLOOKUP(E5894,'Pontuação'!C$2:D$11,2,FALSE),VLOOKUP(H5894,'Pontuação'!I$2:J$11,2,FALSE),VLOOKUP(J5894,'Pontuação'!G$2:H$11,2,FALSE),VLOOKUP(L5894,'Pontuação'!M$2:N$13,2,FALSE)),0)</f>
        <v>1684</v>
      </c>
      <c r="T5894" s="11">
        <f t="shared" si="1"/>
        <v>168</v>
      </c>
      <c r="U5894" s="11" t="str">
        <f t="array" ref="U5894">IFERROR(INDEX('Pontuação'!G$13:G$101, MATCH(T5894, 'Pontuação'!F$13:F$101, 0)), "Faixa Indefinida")</f>
        <v>B</v>
      </c>
      <c r="V5894" s="11">
        <f t="shared" si="2"/>
        <v>0</v>
      </c>
      <c r="W5894" s="11">
        <f t="shared" si="3"/>
        <v>1</v>
      </c>
      <c r="X5894" s="11">
        <f t="shared" si="4"/>
        <v>0</v>
      </c>
      <c r="Y5894" s="11">
        <f t="shared" si="5"/>
        <v>0</v>
      </c>
      <c r="Z5894" s="12">
        <f>ROUNDUP(SUM(VLOOKUP(F5894,'Pontuação 3.0'!A$2:B$11,2,FALSE),VLOOKUP(E5894,'Pontuação 3.0'!C$2:D$11,2,FALSE),VLOOKUP(H5894,'Pontuação 3.0'!I$2:J$11,2,FALSE),VLOOKUP(J5894,'Pontuação 3.0'!G$2:H$11,2,FALSE),VLOOKUP(G5894,'Pontuação 3.0'!E$2:F$11,2,FALSE),VLOOKUP(K5894,'Pontuação 3.0'!K$2:L$11,2,FALSE),VLOOKUP(L5894,'Pontuação 3.0'!M$2:N$13,2,FALSE)),0)</f>
        <v>2210</v>
      </c>
      <c r="AA5894" s="12">
        <f t="shared" si="6"/>
        <v>221</v>
      </c>
      <c r="AB5894" s="12" t="str">
        <f t="array" ref="AB5894">IFERROR(INDEX('Pontuação 3.0'!G$13:G$191, MATCH(AA5894, 'Pontuação 3.0'!F$13:F$191, 0)), "Faixa Indefinida")</f>
        <v>B</v>
      </c>
      <c r="AC5894" s="12">
        <f t="shared" si="7"/>
        <v>0</v>
      </c>
      <c r="AD5894" s="12">
        <f t="shared" si="8"/>
        <v>1</v>
      </c>
      <c r="AE5894" s="12">
        <f t="shared" si="9"/>
        <v>0</v>
      </c>
      <c r="AF5894" s="12">
        <f t="shared" si="10"/>
        <v>0</v>
      </c>
    </row>
    <row r="5895" ht="15.75" customHeight="1">
      <c r="A5895" s="8">
        <v>45691.0</v>
      </c>
      <c r="B5895" s="9" t="s">
        <v>4338</v>
      </c>
      <c r="C5895" s="9" t="s">
        <v>13411</v>
      </c>
      <c r="D5895" s="15">
        <v>3.1995475252E10</v>
      </c>
      <c r="E5895" s="9" t="s">
        <v>13936</v>
      </c>
      <c r="F5895" s="9" t="s">
        <v>13948</v>
      </c>
      <c r="G5895" s="9" t="s">
        <v>13926</v>
      </c>
      <c r="H5895" s="9" t="s">
        <v>13949</v>
      </c>
      <c r="I5895" s="9" t="s">
        <v>13940</v>
      </c>
      <c r="J5895" s="9" t="s">
        <v>13939</v>
      </c>
      <c r="K5895" s="9" t="s">
        <v>13940</v>
      </c>
      <c r="L5895" s="9" t="s">
        <v>13945</v>
      </c>
      <c r="M5895" s="9" t="s">
        <v>13942</v>
      </c>
      <c r="N5895" s="13" t="s">
        <v>12</v>
      </c>
      <c r="O5895" s="13" t="s">
        <v>14</v>
      </c>
      <c r="P5895" s="13" t="s">
        <v>13</v>
      </c>
      <c r="Q5895" s="13" t="s">
        <v>77</v>
      </c>
      <c r="R5895" s="13" t="s">
        <v>15</v>
      </c>
      <c r="S5895" s="10">
        <f>ROUNDUP(SUM(VLOOKUP(F5895,'Pontuação'!A$2:B$11,2,FALSE),VLOOKUP(E5895,'Pontuação'!C$2:D$11,2,FALSE),VLOOKUP(H5895,'Pontuação'!I$2:J$11,2,FALSE),VLOOKUP(J5895,'Pontuação'!G$2:H$11,2,FALSE),VLOOKUP(L5895,'Pontuação'!M$2:N$13,2,FALSE)),0)</f>
        <v>1820</v>
      </c>
      <c r="T5895" s="11">
        <f t="shared" si="1"/>
        <v>182</v>
      </c>
      <c r="U5895" s="11" t="str">
        <f t="array" ref="U5895">IFERROR(INDEX('Pontuação'!G$13:G$101, MATCH(T5895, 'Pontuação'!F$13:F$101, 0)), "Faixa Indefinida")</f>
        <v>B</v>
      </c>
      <c r="V5895" s="11">
        <f t="shared" si="2"/>
        <v>0</v>
      </c>
      <c r="W5895" s="11">
        <f t="shared" si="3"/>
        <v>1</v>
      </c>
      <c r="X5895" s="11">
        <f t="shared" si="4"/>
        <v>0</v>
      </c>
      <c r="Y5895" s="11">
        <f t="shared" si="5"/>
        <v>0</v>
      </c>
      <c r="Z5895" s="12">
        <f>ROUNDUP(SUM(VLOOKUP(F5895,'Pontuação 3.0'!A$2:B$11,2,FALSE),VLOOKUP(E5895,'Pontuação 3.0'!C$2:D$11,2,FALSE),VLOOKUP(H5895,'Pontuação 3.0'!I$2:J$11,2,FALSE),VLOOKUP(J5895,'Pontuação 3.0'!G$2:H$11,2,FALSE),VLOOKUP(G5895,'Pontuação 3.0'!E$2:F$11,2,FALSE),VLOOKUP(K5895,'Pontuação 3.0'!K$2:L$11,2,FALSE),VLOOKUP(L5895,'Pontuação 3.0'!M$2:N$13,2,FALSE)),0)</f>
        <v>2314</v>
      </c>
      <c r="AA5895" s="12">
        <f t="shared" si="6"/>
        <v>231</v>
      </c>
      <c r="AB5895" s="12" t="str">
        <f t="array" ref="AB5895">IFERROR(INDEX('Pontuação 3.0'!G$13:G$191, MATCH(AA5895, 'Pontuação 3.0'!F$13:F$191, 0)), "Faixa Indefinida")</f>
        <v>B</v>
      </c>
      <c r="AC5895" s="12">
        <f t="shared" si="7"/>
        <v>0</v>
      </c>
      <c r="AD5895" s="12">
        <f t="shared" si="8"/>
        <v>1</v>
      </c>
      <c r="AE5895" s="12">
        <f t="shared" si="9"/>
        <v>0</v>
      </c>
      <c r="AF5895" s="12">
        <f t="shared" si="10"/>
        <v>0</v>
      </c>
    </row>
    <row r="5896" ht="15.75" customHeight="1">
      <c r="A5896" s="8">
        <v>45691.0</v>
      </c>
      <c r="B5896" s="9" t="s">
        <v>13409</v>
      </c>
      <c r="C5896" s="9" t="s">
        <v>13410</v>
      </c>
      <c r="D5896" s="15">
        <v>6.1984721014E10</v>
      </c>
      <c r="E5896" s="9" t="s">
        <v>13924</v>
      </c>
      <c r="F5896" s="9" t="s">
        <v>13948</v>
      </c>
      <c r="G5896" s="9" t="s">
        <v>13926</v>
      </c>
      <c r="H5896" s="9" t="s">
        <v>13938</v>
      </c>
      <c r="I5896" s="9" t="s">
        <v>13928</v>
      </c>
      <c r="J5896" s="9" t="s">
        <v>13929</v>
      </c>
      <c r="K5896" s="9" t="s">
        <v>13940</v>
      </c>
      <c r="L5896" s="9" t="s">
        <v>13954</v>
      </c>
      <c r="M5896" s="9" t="s">
        <v>13946</v>
      </c>
      <c r="N5896" s="13" t="s">
        <v>12</v>
      </c>
      <c r="O5896" s="13" t="s">
        <v>14</v>
      </c>
      <c r="P5896" s="13" t="s">
        <v>13</v>
      </c>
      <c r="Q5896" s="13" t="s">
        <v>48</v>
      </c>
      <c r="R5896" s="13" t="s">
        <v>15</v>
      </c>
      <c r="S5896" s="10">
        <f>ROUNDUP(SUM(VLOOKUP(F5896,'Pontuação'!A$2:B$11,2,FALSE),VLOOKUP(E5896,'Pontuação'!C$2:D$11,2,FALSE),VLOOKUP(H5896,'Pontuação'!I$2:J$11,2,FALSE),VLOOKUP(J5896,'Pontuação'!G$2:H$11,2,FALSE),VLOOKUP(L5896,'Pontuação'!M$2:N$13,2,FALSE)),0)</f>
        <v>1534</v>
      </c>
      <c r="T5896" s="11">
        <f t="shared" si="1"/>
        <v>153</v>
      </c>
      <c r="U5896" s="11" t="str">
        <f t="array" ref="U5896">IFERROR(INDEX('Pontuação'!G$13:G$101, MATCH(T5896, 'Pontuação'!F$13:F$101, 0)), "Faixa Indefinida")</f>
        <v>C</v>
      </c>
      <c r="V5896" s="11">
        <f t="shared" si="2"/>
        <v>0</v>
      </c>
      <c r="W5896" s="11">
        <f t="shared" si="3"/>
        <v>0</v>
      </c>
      <c r="X5896" s="11">
        <f t="shared" si="4"/>
        <v>1</v>
      </c>
      <c r="Y5896" s="11">
        <f t="shared" si="5"/>
        <v>0</v>
      </c>
      <c r="Z5896" s="12">
        <f>ROUNDUP(SUM(VLOOKUP(F5896,'Pontuação 3.0'!A$2:B$11,2,FALSE),VLOOKUP(E5896,'Pontuação 3.0'!C$2:D$11,2,FALSE),VLOOKUP(H5896,'Pontuação 3.0'!I$2:J$11,2,FALSE),VLOOKUP(J5896,'Pontuação 3.0'!G$2:H$11,2,FALSE),VLOOKUP(G5896,'Pontuação 3.0'!E$2:F$11,2,FALSE),VLOOKUP(K5896,'Pontuação 3.0'!K$2:L$11,2,FALSE),VLOOKUP(L5896,'Pontuação 3.0'!M$2:N$13,2,FALSE)),0)</f>
        <v>1865</v>
      </c>
      <c r="AA5896" s="12">
        <f t="shared" si="6"/>
        <v>187</v>
      </c>
      <c r="AB5896" s="12" t="str">
        <f t="array" ref="AB5896">IFERROR(INDEX('Pontuação 3.0'!G$13:G$191, MATCH(AA5896, 'Pontuação 3.0'!F$13:F$191, 0)), "Faixa Indefinida")</f>
        <v>D</v>
      </c>
      <c r="AC5896" s="12">
        <f t="shared" si="7"/>
        <v>0</v>
      </c>
      <c r="AD5896" s="12">
        <f t="shared" si="8"/>
        <v>0</v>
      </c>
      <c r="AE5896" s="12">
        <f t="shared" si="9"/>
        <v>0</v>
      </c>
      <c r="AF5896" s="12">
        <f t="shared" si="10"/>
        <v>1</v>
      </c>
    </row>
    <row r="5897" ht="15.75" customHeight="1">
      <c r="A5897" s="8">
        <v>45691.0</v>
      </c>
      <c r="B5897" s="9" t="s">
        <v>13406</v>
      </c>
      <c r="C5897" s="9" t="s">
        <v>13407</v>
      </c>
      <c r="D5897" s="15">
        <v>8.7999467699E10</v>
      </c>
      <c r="E5897" s="9" t="s">
        <v>13936</v>
      </c>
      <c r="F5897" s="9" t="s">
        <v>13953</v>
      </c>
      <c r="G5897" s="9" t="s">
        <v>13963</v>
      </c>
      <c r="H5897" s="9" t="s">
        <v>13927</v>
      </c>
      <c r="I5897" s="9" t="s">
        <v>13940</v>
      </c>
      <c r="J5897" s="9" t="s">
        <v>13939</v>
      </c>
      <c r="K5897" s="9" t="s">
        <v>13930</v>
      </c>
      <c r="L5897" s="9" t="s">
        <v>13945</v>
      </c>
      <c r="M5897" s="9" t="s">
        <v>13952</v>
      </c>
      <c r="N5897" s="13" t="s">
        <v>12</v>
      </c>
      <c r="O5897" s="13" t="s">
        <v>14</v>
      </c>
      <c r="P5897" s="13" t="s">
        <v>24</v>
      </c>
      <c r="Q5897" s="13" t="s">
        <v>3528</v>
      </c>
      <c r="R5897" s="13" t="s">
        <v>15</v>
      </c>
      <c r="S5897" s="10">
        <f>ROUNDUP(SUM(VLOOKUP(F5897,'Pontuação'!A$2:B$11,2,FALSE),VLOOKUP(E5897,'Pontuação'!C$2:D$11,2,FALSE),VLOOKUP(H5897,'Pontuação'!I$2:J$11,2,FALSE),VLOOKUP(J5897,'Pontuação'!G$2:H$11,2,FALSE),VLOOKUP(L5897,'Pontuação'!M$2:N$13,2,FALSE)),0)</f>
        <v>1681</v>
      </c>
      <c r="T5897" s="11">
        <f t="shared" si="1"/>
        <v>168</v>
      </c>
      <c r="U5897" s="11" t="str">
        <f t="array" ref="U5897">IFERROR(INDEX('Pontuação'!G$13:G$101, MATCH(T5897, 'Pontuação'!F$13:F$101, 0)), "Faixa Indefinida")</f>
        <v>B</v>
      </c>
      <c r="V5897" s="11">
        <f t="shared" si="2"/>
        <v>0</v>
      </c>
      <c r="W5897" s="11">
        <f t="shared" si="3"/>
        <v>1</v>
      </c>
      <c r="X5897" s="11">
        <f t="shared" si="4"/>
        <v>0</v>
      </c>
      <c r="Y5897" s="11">
        <f t="shared" si="5"/>
        <v>0</v>
      </c>
      <c r="Z5897" s="12">
        <f>ROUNDUP(SUM(VLOOKUP(F5897,'Pontuação 3.0'!A$2:B$11,2,FALSE),VLOOKUP(E5897,'Pontuação 3.0'!C$2:D$11,2,FALSE),VLOOKUP(H5897,'Pontuação 3.0'!I$2:J$11,2,FALSE),VLOOKUP(J5897,'Pontuação 3.0'!G$2:H$11,2,FALSE),VLOOKUP(G5897,'Pontuação 3.0'!E$2:F$11,2,FALSE),VLOOKUP(K5897,'Pontuação 3.0'!K$2:L$11,2,FALSE),VLOOKUP(L5897,'Pontuação 3.0'!M$2:N$13,2,FALSE)),0)</f>
        <v>2518</v>
      </c>
      <c r="AA5897" s="12">
        <f t="shared" si="6"/>
        <v>252</v>
      </c>
      <c r="AB5897" s="12" t="str">
        <f t="array" ref="AB5897">IFERROR(INDEX('Pontuação 3.0'!G$13:G$191, MATCH(AA5897, 'Pontuação 3.0'!F$13:F$191, 0)), "Faixa Indefinida")</f>
        <v>A</v>
      </c>
      <c r="AC5897" s="12">
        <f t="shared" si="7"/>
        <v>1</v>
      </c>
      <c r="AD5897" s="12">
        <f t="shared" si="8"/>
        <v>0</v>
      </c>
      <c r="AE5897" s="12">
        <f t="shared" si="9"/>
        <v>0</v>
      </c>
      <c r="AF5897" s="12">
        <f t="shared" si="10"/>
        <v>0</v>
      </c>
    </row>
    <row r="5898" ht="15.75" customHeight="1">
      <c r="A5898" s="8">
        <v>45691.0</v>
      </c>
      <c r="B5898" s="9" t="s">
        <v>13412</v>
      </c>
      <c r="C5898" s="9" t="s">
        <v>13413</v>
      </c>
      <c r="D5898" s="15">
        <v>7.498818384E10</v>
      </c>
      <c r="E5898" s="9" t="s">
        <v>13936</v>
      </c>
      <c r="F5898" s="9" t="s">
        <v>13925</v>
      </c>
      <c r="G5898" s="9" t="s">
        <v>13926</v>
      </c>
      <c r="H5898" s="9" t="s">
        <v>13927</v>
      </c>
      <c r="I5898" s="9" t="s">
        <v>13940</v>
      </c>
      <c r="J5898" s="9" t="s">
        <v>13929</v>
      </c>
      <c r="K5898" s="9" t="s">
        <v>13940</v>
      </c>
      <c r="L5898" s="9" t="s">
        <v>13931</v>
      </c>
      <c r="M5898" s="9" t="s">
        <v>13932</v>
      </c>
      <c r="N5898" s="13" t="s">
        <v>12</v>
      </c>
      <c r="O5898" s="13" t="s">
        <v>14</v>
      </c>
      <c r="P5898" s="13" t="s">
        <v>13</v>
      </c>
      <c r="Q5898" s="13" t="s">
        <v>44</v>
      </c>
      <c r="R5898" s="13" t="s">
        <v>15</v>
      </c>
      <c r="S5898" s="10">
        <f>ROUNDUP(SUM(VLOOKUP(F5898,'Pontuação'!A$2:B$11,2,FALSE),VLOOKUP(E5898,'Pontuação'!C$2:D$11,2,FALSE),VLOOKUP(H5898,'Pontuação'!I$2:J$11,2,FALSE),VLOOKUP(J5898,'Pontuação'!G$2:H$11,2,FALSE),VLOOKUP(L5898,'Pontuação'!M$2:N$13,2,FALSE)),0)</f>
        <v>1194</v>
      </c>
      <c r="T5898" s="11">
        <f t="shared" si="1"/>
        <v>119</v>
      </c>
      <c r="U5898" s="11" t="str">
        <f t="array" ref="U5898">IFERROR(INDEX('Pontuação'!G$13:G$101, MATCH(T5898, 'Pontuação'!F$13:F$101, 0)), "Faixa Indefinida")</f>
        <v>D</v>
      </c>
      <c r="V5898" s="11">
        <f t="shared" si="2"/>
        <v>0</v>
      </c>
      <c r="W5898" s="11">
        <f t="shared" si="3"/>
        <v>0</v>
      </c>
      <c r="X5898" s="11">
        <f t="shared" si="4"/>
        <v>0</v>
      </c>
      <c r="Y5898" s="11">
        <f t="shared" si="5"/>
        <v>1</v>
      </c>
      <c r="Z5898" s="12">
        <f>ROUNDUP(SUM(VLOOKUP(F5898,'Pontuação 3.0'!A$2:B$11,2,FALSE),VLOOKUP(E5898,'Pontuação 3.0'!C$2:D$11,2,FALSE),VLOOKUP(H5898,'Pontuação 3.0'!I$2:J$11,2,FALSE),VLOOKUP(J5898,'Pontuação 3.0'!G$2:H$11,2,FALSE),VLOOKUP(G5898,'Pontuação 3.0'!E$2:F$11,2,FALSE),VLOOKUP(K5898,'Pontuação 3.0'!K$2:L$11,2,FALSE),VLOOKUP(L5898,'Pontuação 3.0'!M$2:N$13,2,FALSE)),0)</f>
        <v>1826</v>
      </c>
      <c r="AA5898" s="12">
        <f t="shared" si="6"/>
        <v>183</v>
      </c>
      <c r="AB5898" s="12" t="str">
        <f t="array" ref="AB5898">IFERROR(INDEX('Pontuação 3.0'!G$13:G$191, MATCH(AA5898, 'Pontuação 3.0'!F$13:F$191, 0)), "Faixa Indefinida")</f>
        <v>D</v>
      </c>
      <c r="AC5898" s="12">
        <f t="shared" si="7"/>
        <v>0</v>
      </c>
      <c r="AD5898" s="12">
        <f t="shared" si="8"/>
        <v>0</v>
      </c>
      <c r="AE5898" s="12">
        <f t="shared" si="9"/>
        <v>0</v>
      </c>
      <c r="AF5898" s="12">
        <f t="shared" si="10"/>
        <v>1</v>
      </c>
    </row>
    <row r="5899" ht="15.75" customHeight="1">
      <c r="A5899" s="8">
        <v>45691.0</v>
      </c>
      <c r="B5899" s="9" t="s">
        <v>1683</v>
      </c>
      <c r="C5899" s="9" t="s">
        <v>13414</v>
      </c>
      <c r="D5899" s="15">
        <v>7.1997259551E10</v>
      </c>
      <c r="E5899" s="9" t="s">
        <v>13924</v>
      </c>
      <c r="F5899" s="9" t="s">
        <v>13948</v>
      </c>
      <c r="G5899" s="9" t="s">
        <v>13957</v>
      </c>
      <c r="H5899" s="9" t="s">
        <v>13927</v>
      </c>
      <c r="I5899" s="9" t="s">
        <v>13940</v>
      </c>
      <c r="J5899" s="9" t="s">
        <v>13929</v>
      </c>
      <c r="K5899" s="9" t="s">
        <v>13930</v>
      </c>
      <c r="L5899" s="9" t="s">
        <v>13945</v>
      </c>
      <c r="M5899" s="9" t="s">
        <v>13942</v>
      </c>
      <c r="N5899" s="13" t="s">
        <v>12</v>
      </c>
      <c r="O5899" s="13" t="s">
        <v>14</v>
      </c>
      <c r="P5899" s="13" t="s">
        <v>32</v>
      </c>
      <c r="Q5899" s="13" t="s">
        <v>13025</v>
      </c>
      <c r="R5899" s="13" t="s">
        <v>15</v>
      </c>
      <c r="S5899" s="10">
        <f>ROUNDUP(SUM(VLOOKUP(F5899,'Pontuação'!A$2:B$11,2,FALSE),VLOOKUP(E5899,'Pontuação'!C$2:D$11,2,FALSE),VLOOKUP(H5899,'Pontuação'!I$2:J$11,2,FALSE),VLOOKUP(J5899,'Pontuação'!G$2:H$11,2,FALSE),VLOOKUP(L5899,'Pontuação'!M$2:N$13,2,FALSE)),0)</f>
        <v>1563</v>
      </c>
      <c r="T5899" s="11">
        <f t="shared" si="1"/>
        <v>156</v>
      </c>
      <c r="U5899" s="11" t="str">
        <f t="array" ref="U5899">IFERROR(INDEX('Pontuação'!G$13:G$101, MATCH(T5899, 'Pontuação'!F$13:F$101, 0)), "Faixa Indefinida")</f>
        <v>C</v>
      </c>
      <c r="V5899" s="11">
        <f t="shared" si="2"/>
        <v>0</v>
      </c>
      <c r="W5899" s="11">
        <f t="shared" si="3"/>
        <v>0</v>
      </c>
      <c r="X5899" s="11">
        <f t="shared" si="4"/>
        <v>1</v>
      </c>
      <c r="Y5899" s="11">
        <f t="shared" si="5"/>
        <v>0</v>
      </c>
      <c r="Z5899" s="12">
        <f>ROUNDUP(SUM(VLOOKUP(F5899,'Pontuação 3.0'!A$2:B$11,2,FALSE),VLOOKUP(E5899,'Pontuação 3.0'!C$2:D$11,2,FALSE),VLOOKUP(H5899,'Pontuação 3.0'!I$2:J$11,2,FALSE),VLOOKUP(J5899,'Pontuação 3.0'!G$2:H$11,2,FALSE),VLOOKUP(G5899,'Pontuação 3.0'!E$2:F$11,2,FALSE),VLOOKUP(K5899,'Pontuação 3.0'!K$2:L$11,2,FALSE),VLOOKUP(L5899,'Pontuação 3.0'!M$2:N$13,2,FALSE)),0)</f>
        <v>2008</v>
      </c>
      <c r="AA5899" s="12">
        <f t="shared" si="6"/>
        <v>201</v>
      </c>
      <c r="AB5899" s="12" t="str">
        <f t="array" ref="AB5899">IFERROR(INDEX('Pontuação 3.0'!G$13:G$191, MATCH(AA5899, 'Pontuação 3.0'!F$13:F$191, 0)), "Faixa Indefinida")</f>
        <v>C</v>
      </c>
      <c r="AC5899" s="12">
        <f t="shared" si="7"/>
        <v>0</v>
      </c>
      <c r="AD5899" s="12">
        <f t="shared" si="8"/>
        <v>0</v>
      </c>
      <c r="AE5899" s="12">
        <f t="shared" si="9"/>
        <v>1</v>
      </c>
      <c r="AF5899" s="12">
        <f t="shared" si="10"/>
        <v>0</v>
      </c>
    </row>
    <row r="5900" ht="15.75" customHeight="1">
      <c r="A5900" s="8">
        <v>45691.0</v>
      </c>
      <c r="B5900" s="9" t="s">
        <v>559</v>
      </c>
      <c r="C5900" s="9" t="s">
        <v>13415</v>
      </c>
      <c r="D5900" s="15">
        <v>8.5999146509E10</v>
      </c>
      <c r="E5900" s="9" t="s">
        <v>13936</v>
      </c>
      <c r="F5900" s="9" t="s">
        <v>13950</v>
      </c>
      <c r="G5900" s="9" t="s">
        <v>13944</v>
      </c>
      <c r="H5900" s="9" t="s">
        <v>13938</v>
      </c>
      <c r="I5900" s="9" t="s">
        <v>13940</v>
      </c>
      <c r="J5900" s="9" t="s">
        <v>13929</v>
      </c>
      <c r="K5900" s="9" t="s">
        <v>13940</v>
      </c>
      <c r="L5900" s="9" t="s">
        <v>13931</v>
      </c>
      <c r="M5900" s="9" t="s">
        <v>13942</v>
      </c>
      <c r="N5900" s="13" t="s">
        <v>12</v>
      </c>
      <c r="O5900" s="13" t="s">
        <v>14</v>
      </c>
      <c r="P5900" s="13" t="s">
        <v>24</v>
      </c>
      <c r="Q5900" s="13" t="s">
        <v>77</v>
      </c>
      <c r="R5900" s="13" t="s">
        <v>15</v>
      </c>
      <c r="S5900" s="10">
        <f>ROUNDUP(SUM(VLOOKUP(F5900,'Pontuação'!A$2:B$11,2,FALSE),VLOOKUP(E5900,'Pontuação'!C$2:D$11,2,FALSE),VLOOKUP(H5900,'Pontuação'!I$2:J$11,2,FALSE),VLOOKUP(J5900,'Pontuação'!G$2:H$11,2,FALSE),VLOOKUP(L5900,'Pontuação'!M$2:N$13,2,FALSE)),0)</f>
        <v>1579</v>
      </c>
      <c r="T5900" s="11">
        <f t="shared" si="1"/>
        <v>158</v>
      </c>
      <c r="U5900" s="11" t="str">
        <f t="array" ref="U5900">IFERROR(INDEX('Pontuação'!G$13:G$101, MATCH(T5900, 'Pontuação'!F$13:F$101, 0)), "Faixa Indefinida")</f>
        <v>C</v>
      </c>
      <c r="V5900" s="11">
        <f t="shared" si="2"/>
        <v>0</v>
      </c>
      <c r="W5900" s="11">
        <f t="shared" si="3"/>
        <v>0</v>
      </c>
      <c r="X5900" s="11">
        <f t="shared" si="4"/>
        <v>1</v>
      </c>
      <c r="Y5900" s="11">
        <f t="shared" si="5"/>
        <v>0</v>
      </c>
      <c r="Z5900" s="12">
        <f>ROUNDUP(SUM(VLOOKUP(F5900,'Pontuação 3.0'!A$2:B$11,2,FALSE),VLOOKUP(E5900,'Pontuação 3.0'!C$2:D$11,2,FALSE),VLOOKUP(H5900,'Pontuação 3.0'!I$2:J$11,2,FALSE),VLOOKUP(J5900,'Pontuação 3.0'!G$2:H$11,2,FALSE),VLOOKUP(G5900,'Pontuação 3.0'!E$2:F$11,2,FALSE),VLOOKUP(K5900,'Pontuação 3.0'!K$2:L$11,2,FALSE),VLOOKUP(L5900,'Pontuação 3.0'!M$2:N$13,2,FALSE)),0)</f>
        <v>1918</v>
      </c>
      <c r="AA5900" s="12">
        <f t="shared" si="6"/>
        <v>192</v>
      </c>
      <c r="AB5900" s="12" t="str">
        <f t="array" ref="AB5900">IFERROR(INDEX('Pontuação 3.0'!G$13:G$191, MATCH(AA5900, 'Pontuação 3.0'!F$13:F$191, 0)), "Faixa Indefinida")</f>
        <v>C</v>
      </c>
      <c r="AC5900" s="12">
        <f t="shared" si="7"/>
        <v>0</v>
      </c>
      <c r="AD5900" s="12">
        <f t="shared" si="8"/>
        <v>0</v>
      </c>
      <c r="AE5900" s="12">
        <f t="shared" si="9"/>
        <v>1</v>
      </c>
      <c r="AF5900" s="12">
        <f t="shared" si="10"/>
        <v>0</v>
      </c>
    </row>
    <row r="5901" ht="15.75" customHeight="1">
      <c r="A5901" s="8">
        <v>45691.0</v>
      </c>
      <c r="B5901" s="9" t="s">
        <v>13421</v>
      </c>
      <c r="C5901" s="9" t="s">
        <v>13422</v>
      </c>
      <c r="D5901" s="15">
        <v>5.1997797367E10</v>
      </c>
      <c r="E5901" s="9" t="s">
        <v>13936</v>
      </c>
      <c r="F5901" s="9" t="s">
        <v>13950</v>
      </c>
      <c r="G5901" s="9" t="s">
        <v>13926</v>
      </c>
      <c r="H5901" s="9" t="s">
        <v>13949</v>
      </c>
      <c r="I5901" s="9" t="s">
        <v>13940</v>
      </c>
      <c r="J5901" s="9" t="s">
        <v>13939</v>
      </c>
      <c r="K5901" s="9" t="s">
        <v>13940</v>
      </c>
      <c r="L5901" s="9" t="s">
        <v>13931</v>
      </c>
      <c r="M5901" s="9" t="s">
        <v>13946</v>
      </c>
      <c r="N5901" s="13" t="s">
        <v>12</v>
      </c>
      <c r="O5901" s="13" t="s">
        <v>14</v>
      </c>
      <c r="P5901" s="13" t="s">
        <v>32</v>
      </c>
      <c r="Q5901" s="13" t="s">
        <v>77</v>
      </c>
      <c r="R5901" s="13" t="s">
        <v>15</v>
      </c>
      <c r="S5901" s="10">
        <f>ROUNDUP(SUM(VLOOKUP(F5901,'Pontuação'!A$2:B$11,2,FALSE),VLOOKUP(E5901,'Pontuação'!C$2:D$11,2,FALSE),VLOOKUP(H5901,'Pontuação'!I$2:J$11,2,FALSE),VLOOKUP(J5901,'Pontuação'!G$2:H$11,2,FALSE),VLOOKUP(L5901,'Pontuação'!M$2:N$13,2,FALSE)),0)</f>
        <v>1700</v>
      </c>
      <c r="T5901" s="11">
        <f t="shared" si="1"/>
        <v>170</v>
      </c>
      <c r="U5901" s="11" t="str">
        <f t="array" ref="U5901">IFERROR(INDEX('Pontuação'!G$13:G$101, MATCH(T5901, 'Pontuação'!F$13:F$101, 0)), "Faixa Indefinida")</f>
        <v>B</v>
      </c>
      <c r="V5901" s="11">
        <f t="shared" si="2"/>
        <v>0</v>
      </c>
      <c r="W5901" s="11">
        <f t="shared" si="3"/>
        <v>1</v>
      </c>
      <c r="X5901" s="11">
        <f t="shared" si="4"/>
        <v>0</v>
      </c>
      <c r="Y5901" s="11">
        <f t="shared" si="5"/>
        <v>0</v>
      </c>
      <c r="Z5901" s="12">
        <f>ROUNDUP(SUM(VLOOKUP(F5901,'Pontuação 3.0'!A$2:B$11,2,FALSE),VLOOKUP(E5901,'Pontuação 3.0'!C$2:D$11,2,FALSE),VLOOKUP(H5901,'Pontuação 3.0'!I$2:J$11,2,FALSE),VLOOKUP(J5901,'Pontuação 3.0'!G$2:H$11,2,FALSE),VLOOKUP(G5901,'Pontuação 3.0'!E$2:F$11,2,FALSE),VLOOKUP(K5901,'Pontuação 3.0'!K$2:L$11,2,FALSE),VLOOKUP(L5901,'Pontuação 3.0'!M$2:N$13,2,FALSE)),0)</f>
        <v>2361</v>
      </c>
      <c r="AA5901" s="12">
        <f t="shared" si="6"/>
        <v>236</v>
      </c>
      <c r="AB5901" s="12" t="str">
        <f t="array" ref="AB5901">IFERROR(INDEX('Pontuação 3.0'!G$13:G$191, MATCH(AA5901, 'Pontuação 3.0'!F$13:F$191, 0)), "Faixa Indefinida")</f>
        <v>A</v>
      </c>
      <c r="AC5901" s="12">
        <f t="shared" si="7"/>
        <v>1</v>
      </c>
      <c r="AD5901" s="12">
        <f t="shared" si="8"/>
        <v>0</v>
      </c>
      <c r="AE5901" s="12">
        <f t="shared" si="9"/>
        <v>0</v>
      </c>
      <c r="AF5901" s="12">
        <f t="shared" si="10"/>
        <v>0</v>
      </c>
    </row>
    <row r="5902" ht="15.75" customHeight="1">
      <c r="A5902" s="8">
        <v>45691.0</v>
      </c>
      <c r="B5902" s="9" t="s">
        <v>13423</v>
      </c>
      <c r="C5902" s="9" t="s">
        <v>13424</v>
      </c>
      <c r="D5902" s="15">
        <v>2.1964037635E10</v>
      </c>
      <c r="E5902" s="9" t="s">
        <v>13924</v>
      </c>
      <c r="F5902" s="9" t="s">
        <v>13948</v>
      </c>
      <c r="G5902" s="9" t="s">
        <v>13957</v>
      </c>
      <c r="H5902" s="9" t="s">
        <v>13927</v>
      </c>
      <c r="I5902" s="9" t="s">
        <v>13940</v>
      </c>
      <c r="J5902" s="9" t="s">
        <v>13956</v>
      </c>
      <c r="K5902" s="9" t="s">
        <v>13940</v>
      </c>
      <c r="L5902" s="9" t="s">
        <v>13945</v>
      </c>
      <c r="M5902" s="9" t="s">
        <v>13952</v>
      </c>
      <c r="N5902" s="13" t="s">
        <v>12</v>
      </c>
      <c r="O5902" s="13" t="s">
        <v>14</v>
      </c>
      <c r="P5902" s="13" t="s">
        <v>32</v>
      </c>
      <c r="Q5902" s="13" t="s">
        <v>3528</v>
      </c>
      <c r="R5902" s="13" t="s">
        <v>15</v>
      </c>
      <c r="S5902" s="10">
        <f>ROUNDUP(SUM(VLOOKUP(F5902,'Pontuação'!A$2:B$11,2,FALSE),VLOOKUP(E5902,'Pontuação'!C$2:D$11,2,FALSE),VLOOKUP(H5902,'Pontuação'!I$2:J$11,2,FALSE),VLOOKUP(J5902,'Pontuação'!G$2:H$11,2,FALSE),VLOOKUP(L5902,'Pontuação'!M$2:N$13,2,FALSE)),0)</f>
        <v>1841</v>
      </c>
      <c r="T5902" s="11">
        <f t="shared" si="1"/>
        <v>184</v>
      </c>
      <c r="U5902" s="11" t="str">
        <f t="array" ref="U5902">IFERROR(INDEX('Pontuação'!G$13:G$101, MATCH(T5902, 'Pontuação'!F$13:F$101, 0)), "Faixa Indefinida")</f>
        <v>A</v>
      </c>
      <c r="V5902" s="11">
        <f t="shared" si="2"/>
        <v>1</v>
      </c>
      <c r="W5902" s="11">
        <f t="shared" si="3"/>
        <v>0</v>
      </c>
      <c r="X5902" s="11">
        <f t="shared" si="4"/>
        <v>0</v>
      </c>
      <c r="Y5902" s="11">
        <f t="shared" si="5"/>
        <v>0</v>
      </c>
      <c r="Z5902" s="12">
        <f>ROUNDUP(SUM(VLOOKUP(F5902,'Pontuação 3.0'!A$2:B$11,2,FALSE),VLOOKUP(E5902,'Pontuação 3.0'!C$2:D$11,2,FALSE),VLOOKUP(H5902,'Pontuação 3.0'!I$2:J$11,2,FALSE),VLOOKUP(J5902,'Pontuação 3.0'!G$2:H$11,2,FALSE),VLOOKUP(G5902,'Pontuação 3.0'!E$2:F$11,2,FALSE),VLOOKUP(K5902,'Pontuação 3.0'!K$2:L$11,2,FALSE),VLOOKUP(L5902,'Pontuação 3.0'!M$2:N$13,2,FALSE)),0)</f>
        <v>2022</v>
      </c>
      <c r="AA5902" s="12">
        <f t="shared" si="6"/>
        <v>202</v>
      </c>
      <c r="AB5902" s="12" t="str">
        <f t="array" ref="AB5902">IFERROR(INDEX('Pontuação 3.0'!G$13:G$191, MATCH(AA5902, 'Pontuação 3.0'!F$13:F$191, 0)), "Faixa Indefinida")</f>
        <v>C</v>
      </c>
      <c r="AC5902" s="12">
        <f t="shared" si="7"/>
        <v>0</v>
      </c>
      <c r="AD5902" s="12">
        <f t="shared" si="8"/>
        <v>0</v>
      </c>
      <c r="AE5902" s="12">
        <f t="shared" si="9"/>
        <v>1</v>
      </c>
      <c r="AF5902" s="12">
        <f t="shared" si="10"/>
        <v>0</v>
      </c>
    </row>
    <row r="5903" ht="15.75" customHeight="1">
      <c r="A5903" s="8">
        <v>45691.0</v>
      </c>
      <c r="B5903" s="9" t="s">
        <v>13428</v>
      </c>
      <c r="C5903" s="9" t="s">
        <v>13429</v>
      </c>
      <c r="D5903" s="15">
        <v>5.5999698857E10</v>
      </c>
      <c r="E5903" s="9" t="s">
        <v>13936</v>
      </c>
      <c r="F5903" s="9" t="s">
        <v>13948</v>
      </c>
      <c r="G5903" s="9" t="s">
        <v>13926</v>
      </c>
      <c r="H5903" s="9" t="s">
        <v>13938</v>
      </c>
      <c r="I5903" s="9" t="s">
        <v>13940</v>
      </c>
      <c r="J5903" s="9" t="s">
        <v>13929</v>
      </c>
      <c r="K5903" s="9" t="s">
        <v>13940</v>
      </c>
      <c r="L5903" s="9" t="s">
        <v>13931</v>
      </c>
      <c r="M5903" s="9" t="s">
        <v>13942</v>
      </c>
      <c r="N5903" s="13" t="s">
        <v>12</v>
      </c>
      <c r="O5903" s="13" t="s">
        <v>14</v>
      </c>
      <c r="P5903" s="13" t="s">
        <v>111</v>
      </c>
      <c r="Q5903" s="13" t="s">
        <v>13430</v>
      </c>
      <c r="R5903" s="13" t="s">
        <v>15</v>
      </c>
      <c r="S5903" s="10">
        <f>ROUNDUP(SUM(VLOOKUP(F5903,'Pontuação'!A$2:B$11,2,FALSE),VLOOKUP(E5903,'Pontuação'!C$2:D$11,2,FALSE),VLOOKUP(H5903,'Pontuação'!I$2:J$11,2,FALSE),VLOOKUP(J5903,'Pontuação'!G$2:H$11,2,FALSE),VLOOKUP(L5903,'Pontuação'!M$2:N$13,2,FALSE)),0)</f>
        <v>1567</v>
      </c>
      <c r="T5903" s="11">
        <f t="shared" si="1"/>
        <v>157</v>
      </c>
      <c r="U5903" s="11" t="str">
        <f t="array" ref="U5903">IFERROR(INDEX('Pontuação'!G$13:G$101, MATCH(T5903, 'Pontuação'!F$13:F$101, 0)), "Faixa Indefinida")</f>
        <v>C</v>
      </c>
      <c r="V5903" s="11">
        <f t="shared" si="2"/>
        <v>0</v>
      </c>
      <c r="W5903" s="11">
        <f t="shared" si="3"/>
        <v>0</v>
      </c>
      <c r="X5903" s="11">
        <f t="shared" si="4"/>
        <v>1</v>
      </c>
      <c r="Y5903" s="11">
        <f t="shared" si="5"/>
        <v>0</v>
      </c>
      <c r="Z5903" s="12">
        <f>ROUNDUP(SUM(VLOOKUP(F5903,'Pontuação 3.0'!A$2:B$11,2,FALSE),VLOOKUP(E5903,'Pontuação 3.0'!C$2:D$11,2,FALSE),VLOOKUP(H5903,'Pontuação 3.0'!I$2:J$11,2,FALSE),VLOOKUP(J5903,'Pontuação 3.0'!G$2:H$11,2,FALSE),VLOOKUP(G5903,'Pontuação 3.0'!E$2:F$11,2,FALSE),VLOOKUP(K5903,'Pontuação 3.0'!K$2:L$11,2,FALSE),VLOOKUP(L5903,'Pontuação 3.0'!M$2:N$13,2,FALSE)),0)</f>
        <v>1925</v>
      </c>
      <c r="AA5903" s="12">
        <f t="shared" si="6"/>
        <v>193</v>
      </c>
      <c r="AB5903" s="12" t="str">
        <f t="array" ref="AB5903">IFERROR(INDEX('Pontuação 3.0'!G$13:G$191, MATCH(AA5903, 'Pontuação 3.0'!F$13:F$191, 0)), "Faixa Indefinida")</f>
        <v>C</v>
      </c>
      <c r="AC5903" s="12">
        <f t="shared" si="7"/>
        <v>0</v>
      </c>
      <c r="AD5903" s="12">
        <f t="shared" si="8"/>
        <v>0</v>
      </c>
      <c r="AE5903" s="12">
        <f t="shared" si="9"/>
        <v>1</v>
      </c>
      <c r="AF5903" s="12">
        <f t="shared" si="10"/>
        <v>0</v>
      </c>
    </row>
    <row r="5904" ht="15.75" customHeight="1">
      <c r="A5904" s="8">
        <v>45691.0</v>
      </c>
      <c r="B5904" s="9" t="s">
        <v>13431</v>
      </c>
      <c r="C5904" s="9" t="s">
        <v>13432</v>
      </c>
      <c r="D5904" s="15">
        <v>6.1998549165E10</v>
      </c>
      <c r="E5904" s="9" t="s">
        <v>13936</v>
      </c>
      <c r="F5904" s="9" t="s">
        <v>13948</v>
      </c>
      <c r="G5904" s="9" t="s">
        <v>13926</v>
      </c>
      <c r="H5904" s="9" t="s">
        <v>13927</v>
      </c>
      <c r="I5904" s="9" t="s">
        <v>13940</v>
      </c>
      <c r="J5904" s="9" t="s">
        <v>13929</v>
      </c>
      <c r="K5904" s="9" t="s">
        <v>13940</v>
      </c>
      <c r="L5904" s="9" t="s">
        <v>13931</v>
      </c>
      <c r="M5904" s="9" t="s">
        <v>13932</v>
      </c>
      <c r="N5904" s="13" t="s">
        <v>12</v>
      </c>
      <c r="O5904" s="13" t="s">
        <v>14</v>
      </c>
      <c r="P5904" s="13" t="s">
        <v>32</v>
      </c>
      <c r="Q5904" s="13" t="s">
        <v>62</v>
      </c>
      <c r="R5904" s="13" t="s">
        <v>15</v>
      </c>
      <c r="S5904" s="10">
        <f>ROUNDUP(SUM(VLOOKUP(F5904,'Pontuação'!A$2:B$11,2,FALSE),VLOOKUP(E5904,'Pontuação'!C$2:D$11,2,FALSE),VLOOKUP(H5904,'Pontuação'!I$2:J$11,2,FALSE),VLOOKUP(J5904,'Pontuação'!G$2:H$11,2,FALSE),VLOOKUP(L5904,'Pontuação'!M$2:N$13,2,FALSE)),0)</f>
        <v>1427</v>
      </c>
      <c r="T5904" s="11">
        <f t="shared" si="1"/>
        <v>143</v>
      </c>
      <c r="U5904" s="11" t="str">
        <f t="array" ref="U5904">IFERROR(INDEX('Pontuação'!G$13:G$101, MATCH(T5904, 'Pontuação'!F$13:F$101, 0)), "Faixa Indefinida")</f>
        <v>D</v>
      </c>
      <c r="V5904" s="11">
        <f t="shared" si="2"/>
        <v>0</v>
      </c>
      <c r="W5904" s="11">
        <f t="shared" si="3"/>
        <v>0</v>
      </c>
      <c r="X5904" s="11">
        <f t="shared" si="4"/>
        <v>0</v>
      </c>
      <c r="Y5904" s="11">
        <f t="shared" si="5"/>
        <v>1</v>
      </c>
      <c r="Z5904" s="12">
        <f>ROUNDUP(SUM(VLOOKUP(F5904,'Pontuação 3.0'!A$2:B$11,2,FALSE),VLOOKUP(E5904,'Pontuação 3.0'!C$2:D$11,2,FALSE),VLOOKUP(H5904,'Pontuação 3.0'!I$2:J$11,2,FALSE),VLOOKUP(J5904,'Pontuação 3.0'!G$2:H$11,2,FALSE),VLOOKUP(G5904,'Pontuação 3.0'!E$2:F$11,2,FALSE),VLOOKUP(K5904,'Pontuação 3.0'!K$2:L$11,2,FALSE),VLOOKUP(L5904,'Pontuação 3.0'!M$2:N$13,2,FALSE)),0)</f>
        <v>1841</v>
      </c>
      <c r="AA5904" s="12">
        <f t="shared" si="6"/>
        <v>184</v>
      </c>
      <c r="AB5904" s="12" t="str">
        <f t="array" ref="AB5904">IFERROR(INDEX('Pontuação 3.0'!G$13:G$191, MATCH(AA5904, 'Pontuação 3.0'!F$13:F$191, 0)), "Faixa Indefinida")</f>
        <v>D</v>
      </c>
      <c r="AC5904" s="12">
        <f t="shared" si="7"/>
        <v>0</v>
      </c>
      <c r="AD5904" s="12">
        <f t="shared" si="8"/>
        <v>0</v>
      </c>
      <c r="AE5904" s="12">
        <f t="shared" si="9"/>
        <v>0</v>
      </c>
      <c r="AF5904" s="12">
        <f t="shared" si="10"/>
        <v>1</v>
      </c>
    </row>
    <row r="5905" ht="15.75" customHeight="1">
      <c r="A5905" s="8">
        <v>45691.0</v>
      </c>
      <c r="B5905" s="9" t="s">
        <v>327</v>
      </c>
      <c r="C5905" s="9" t="s">
        <v>13434</v>
      </c>
      <c r="D5905" s="15">
        <v>3.5997055402E10</v>
      </c>
      <c r="E5905" s="9" t="s">
        <v>13936</v>
      </c>
      <c r="F5905" s="9" t="s">
        <v>13950</v>
      </c>
      <c r="G5905" s="9" t="s">
        <v>13955</v>
      </c>
      <c r="H5905" s="9" t="s">
        <v>13949</v>
      </c>
      <c r="I5905" s="9" t="s">
        <v>13928</v>
      </c>
      <c r="J5905" s="9" t="s">
        <v>13966</v>
      </c>
      <c r="K5905" s="9" t="s">
        <v>13930</v>
      </c>
      <c r="L5905" s="9" t="s">
        <v>13931</v>
      </c>
      <c r="M5905" s="9" t="s">
        <v>13946</v>
      </c>
      <c r="N5905" s="13" t="s">
        <v>12</v>
      </c>
      <c r="O5905" s="13" t="s">
        <v>14</v>
      </c>
      <c r="P5905" s="13" t="s">
        <v>47</v>
      </c>
      <c r="Q5905" s="13" t="s">
        <v>77</v>
      </c>
      <c r="R5905" s="13" t="s">
        <v>15</v>
      </c>
      <c r="S5905" s="10">
        <f>ROUNDUP(SUM(VLOOKUP(F5905,'Pontuação'!A$2:B$11,2,FALSE),VLOOKUP(E5905,'Pontuação'!C$2:D$11,2,FALSE),VLOOKUP(H5905,'Pontuação'!I$2:J$11,2,FALSE),VLOOKUP(J5905,'Pontuação'!G$2:H$11,2,FALSE),VLOOKUP(L5905,'Pontuação'!M$2:N$13,2,FALSE)),0)</f>
        <v>1873</v>
      </c>
      <c r="T5905" s="11">
        <f t="shared" si="1"/>
        <v>187</v>
      </c>
      <c r="U5905" s="11" t="str">
        <f t="array" ref="U5905">IFERROR(INDEX('Pontuação'!G$13:G$101, MATCH(T5905, 'Pontuação'!F$13:F$101, 0)), "Faixa Indefinida")</f>
        <v>A</v>
      </c>
      <c r="V5905" s="11">
        <f t="shared" si="2"/>
        <v>1</v>
      </c>
      <c r="W5905" s="11">
        <f t="shared" si="3"/>
        <v>0</v>
      </c>
      <c r="X5905" s="11">
        <f t="shared" si="4"/>
        <v>0</v>
      </c>
      <c r="Y5905" s="11">
        <f t="shared" si="5"/>
        <v>0</v>
      </c>
      <c r="Z5905" s="12">
        <f>ROUNDUP(SUM(VLOOKUP(F5905,'Pontuação 3.0'!A$2:B$11,2,FALSE),VLOOKUP(E5905,'Pontuação 3.0'!C$2:D$11,2,FALSE),VLOOKUP(H5905,'Pontuação 3.0'!I$2:J$11,2,FALSE),VLOOKUP(J5905,'Pontuação 3.0'!G$2:H$11,2,FALSE),VLOOKUP(G5905,'Pontuação 3.0'!E$2:F$11,2,FALSE),VLOOKUP(K5905,'Pontuação 3.0'!K$2:L$11,2,FALSE),VLOOKUP(L5905,'Pontuação 3.0'!M$2:N$13,2,FALSE)),0)</f>
        <v>2587</v>
      </c>
      <c r="AA5905" s="12">
        <f t="shared" si="6"/>
        <v>259</v>
      </c>
      <c r="AB5905" s="12" t="str">
        <f t="array" ref="AB5905">IFERROR(INDEX('Pontuação 3.0'!G$13:G$191, MATCH(AA5905, 'Pontuação 3.0'!F$13:F$191, 0)), "Faixa Indefinida")</f>
        <v>A</v>
      </c>
      <c r="AC5905" s="12">
        <f t="shared" si="7"/>
        <v>1</v>
      </c>
      <c r="AD5905" s="12">
        <f t="shared" si="8"/>
        <v>0</v>
      </c>
      <c r="AE5905" s="12">
        <f t="shared" si="9"/>
        <v>0</v>
      </c>
      <c r="AF5905" s="12">
        <f t="shared" si="10"/>
        <v>0</v>
      </c>
    </row>
    <row r="5906" ht="15.75" customHeight="1">
      <c r="A5906" s="8">
        <v>45691.0</v>
      </c>
      <c r="B5906" s="9" t="s">
        <v>72</v>
      </c>
      <c r="C5906" s="9" t="s">
        <v>13433</v>
      </c>
      <c r="D5906" s="15">
        <v>1.1952084869E10</v>
      </c>
      <c r="E5906" s="9" t="s">
        <v>13936</v>
      </c>
      <c r="F5906" s="9" t="s">
        <v>13948</v>
      </c>
      <c r="G5906" s="9" t="s">
        <v>13944</v>
      </c>
      <c r="H5906" s="9" t="s">
        <v>13960</v>
      </c>
      <c r="I5906" s="9" t="s">
        <v>13928</v>
      </c>
      <c r="J5906" s="9" t="s">
        <v>13939</v>
      </c>
      <c r="K5906" s="9" t="s">
        <v>13940</v>
      </c>
      <c r="L5906" s="9" t="s">
        <v>13931</v>
      </c>
      <c r="M5906" s="9" t="s">
        <v>13942</v>
      </c>
      <c r="N5906" s="13" t="s">
        <v>12</v>
      </c>
      <c r="O5906" s="13" t="s">
        <v>14</v>
      </c>
      <c r="P5906" s="13" t="s">
        <v>32</v>
      </c>
      <c r="Q5906" s="13" t="s">
        <v>51</v>
      </c>
      <c r="R5906" s="13" t="s">
        <v>15</v>
      </c>
      <c r="S5906" s="10">
        <f>ROUNDUP(SUM(VLOOKUP(F5906,'Pontuação'!A$2:B$11,2,FALSE),VLOOKUP(E5906,'Pontuação'!C$2:D$11,2,FALSE),VLOOKUP(H5906,'Pontuação'!I$2:J$11,2,FALSE),VLOOKUP(J5906,'Pontuação'!G$2:H$11,2,FALSE),VLOOKUP(L5906,'Pontuação'!M$2:N$13,2,FALSE)),0)</f>
        <v>1462</v>
      </c>
      <c r="T5906" s="11">
        <f t="shared" si="1"/>
        <v>146</v>
      </c>
      <c r="U5906" s="11" t="str">
        <f t="array" ref="U5906">IFERROR(INDEX('Pontuação'!G$13:G$101, MATCH(T5906, 'Pontuação'!F$13:F$101, 0)), "Faixa Indefinida")</f>
        <v>D</v>
      </c>
      <c r="V5906" s="11">
        <f t="shared" si="2"/>
        <v>0</v>
      </c>
      <c r="W5906" s="11">
        <f t="shared" si="3"/>
        <v>0</v>
      </c>
      <c r="X5906" s="11">
        <f t="shared" si="4"/>
        <v>0</v>
      </c>
      <c r="Y5906" s="11">
        <f t="shared" si="5"/>
        <v>1</v>
      </c>
      <c r="Z5906" s="12">
        <f>ROUNDUP(SUM(VLOOKUP(F5906,'Pontuação 3.0'!A$2:B$11,2,FALSE),VLOOKUP(E5906,'Pontuação 3.0'!C$2:D$11,2,FALSE),VLOOKUP(H5906,'Pontuação 3.0'!I$2:J$11,2,FALSE),VLOOKUP(J5906,'Pontuação 3.0'!G$2:H$11,2,FALSE),VLOOKUP(G5906,'Pontuação 3.0'!E$2:F$11,2,FALSE),VLOOKUP(K5906,'Pontuação 3.0'!K$2:L$11,2,FALSE),VLOOKUP(L5906,'Pontuação 3.0'!M$2:N$13,2,FALSE)),0)</f>
        <v>1893</v>
      </c>
      <c r="AA5906" s="12">
        <f t="shared" si="6"/>
        <v>189</v>
      </c>
      <c r="AB5906" s="12" t="str">
        <f t="array" ref="AB5906">IFERROR(INDEX('Pontuação 3.0'!G$13:G$191, MATCH(AA5906, 'Pontuação 3.0'!F$13:F$191, 0)), "Faixa Indefinida")</f>
        <v>D</v>
      </c>
      <c r="AC5906" s="12">
        <f t="shared" si="7"/>
        <v>0</v>
      </c>
      <c r="AD5906" s="12">
        <f t="shared" si="8"/>
        <v>0</v>
      </c>
      <c r="AE5906" s="12">
        <f t="shared" si="9"/>
        <v>0</v>
      </c>
      <c r="AF5906" s="12">
        <f t="shared" si="10"/>
        <v>1</v>
      </c>
    </row>
    <row r="5907" ht="15.75" customHeight="1">
      <c r="A5907" s="8">
        <v>45691.0</v>
      </c>
      <c r="B5907" s="9" t="s">
        <v>13435</v>
      </c>
      <c r="C5907" s="9" t="s">
        <v>13436</v>
      </c>
      <c r="D5907" s="15">
        <v>3.2999239044E10</v>
      </c>
      <c r="E5907" s="9" t="s">
        <v>13936</v>
      </c>
      <c r="F5907" s="9" t="s">
        <v>13950</v>
      </c>
      <c r="G5907" s="9" t="s">
        <v>13926</v>
      </c>
      <c r="H5907" s="9" t="s">
        <v>13951</v>
      </c>
      <c r="I5907" s="9" t="s">
        <v>13940</v>
      </c>
      <c r="J5907" s="9" t="s">
        <v>13939</v>
      </c>
      <c r="K5907" s="9" t="s">
        <v>13940</v>
      </c>
      <c r="L5907" s="9" t="s">
        <v>13931</v>
      </c>
      <c r="M5907" s="9" t="s">
        <v>13942</v>
      </c>
      <c r="N5907" s="13" t="s">
        <v>12</v>
      </c>
      <c r="O5907" s="13" t="s">
        <v>14</v>
      </c>
      <c r="P5907" s="13" t="s">
        <v>32</v>
      </c>
      <c r="Q5907" s="13" t="s">
        <v>77</v>
      </c>
      <c r="R5907" s="13" t="s">
        <v>15</v>
      </c>
      <c r="S5907" s="10">
        <f>ROUNDUP(SUM(VLOOKUP(F5907,'Pontuação'!A$2:B$11,2,FALSE),VLOOKUP(E5907,'Pontuação'!C$2:D$11,2,FALSE),VLOOKUP(H5907,'Pontuação'!I$2:J$11,2,FALSE),VLOOKUP(J5907,'Pontuação'!G$2:H$11,2,FALSE),VLOOKUP(L5907,'Pontuação'!M$2:N$13,2,FALSE)),0)</f>
        <v>1658</v>
      </c>
      <c r="T5907" s="11">
        <f t="shared" si="1"/>
        <v>166</v>
      </c>
      <c r="U5907" s="11" t="str">
        <f t="array" ref="U5907">IFERROR(INDEX('Pontuação'!G$13:G$101, MATCH(T5907, 'Pontuação'!F$13:F$101, 0)), "Faixa Indefinida")</f>
        <v>B</v>
      </c>
      <c r="V5907" s="11">
        <f t="shared" si="2"/>
        <v>0</v>
      </c>
      <c r="W5907" s="11">
        <f t="shared" si="3"/>
        <v>1</v>
      </c>
      <c r="X5907" s="11">
        <f t="shared" si="4"/>
        <v>0</v>
      </c>
      <c r="Y5907" s="11">
        <f t="shared" si="5"/>
        <v>0</v>
      </c>
      <c r="Z5907" s="12">
        <f>ROUNDUP(SUM(VLOOKUP(F5907,'Pontuação 3.0'!A$2:B$11,2,FALSE),VLOOKUP(E5907,'Pontuação 3.0'!C$2:D$11,2,FALSE),VLOOKUP(H5907,'Pontuação 3.0'!I$2:J$11,2,FALSE),VLOOKUP(J5907,'Pontuação 3.0'!G$2:H$11,2,FALSE),VLOOKUP(G5907,'Pontuação 3.0'!E$2:F$11,2,FALSE),VLOOKUP(K5907,'Pontuação 3.0'!K$2:L$11,2,FALSE),VLOOKUP(L5907,'Pontuação 3.0'!M$2:N$13,2,FALSE)),0)</f>
        <v>2274</v>
      </c>
      <c r="AA5907" s="12">
        <f t="shared" si="6"/>
        <v>227</v>
      </c>
      <c r="AB5907" s="12" t="str">
        <f t="array" ref="AB5907">IFERROR(INDEX('Pontuação 3.0'!G$13:G$191, MATCH(AA5907, 'Pontuação 3.0'!F$13:F$191, 0)), "Faixa Indefinida")</f>
        <v>B</v>
      </c>
      <c r="AC5907" s="12">
        <f t="shared" si="7"/>
        <v>0</v>
      </c>
      <c r="AD5907" s="12">
        <f t="shared" si="8"/>
        <v>1</v>
      </c>
      <c r="AE5907" s="12">
        <f t="shared" si="9"/>
        <v>0</v>
      </c>
      <c r="AF5907" s="12">
        <f t="shared" si="10"/>
        <v>0</v>
      </c>
    </row>
    <row r="5908" ht="15.75" customHeight="1">
      <c r="A5908" s="8">
        <v>45691.0</v>
      </c>
      <c r="B5908" s="9" t="s">
        <v>13437</v>
      </c>
      <c r="C5908" s="9" t="s">
        <v>13438</v>
      </c>
      <c r="D5908" s="14" t="s">
        <v>14284</v>
      </c>
      <c r="E5908" s="9" t="s">
        <v>13936</v>
      </c>
      <c r="F5908" s="9" t="s">
        <v>13948</v>
      </c>
      <c r="G5908" s="9" t="s">
        <v>13944</v>
      </c>
      <c r="H5908" s="9" t="s">
        <v>13951</v>
      </c>
      <c r="I5908" s="9" t="s">
        <v>13928</v>
      </c>
      <c r="J5908" s="9" t="s">
        <v>13929</v>
      </c>
      <c r="K5908" s="9" t="s">
        <v>13930</v>
      </c>
      <c r="L5908" s="9" t="s">
        <v>13931</v>
      </c>
      <c r="M5908" s="9" t="s">
        <v>13932</v>
      </c>
      <c r="N5908" s="13" t="s">
        <v>12</v>
      </c>
      <c r="O5908" s="13" t="s">
        <v>14</v>
      </c>
      <c r="P5908" s="13" t="s">
        <v>47</v>
      </c>
      <c r="Q5908" s="13" t="s">
        <v>12918</v>
      </c>
      <c r="R5908" s="13" t="s">
        <v>65</v>
      </c>
      <c r="S5908" s="10">
        <f>ROUNDUP(SUM(VLOOKUP(F5908,'Pontuação'!A$2:B$11,2,FALSE),VLOOKUP(E5908,'Pontuação'!C$2:D$11,2,FALSE),VLOOKUP(H5908,'Pontuação'!I$2:J$11,2,FALSE),VLOOKUP(J5908,'Pontuação'!G$2:H$11,2,FALSE),VLOOKUP(L5908,'Pontuação'!M$2:N$13,2,FALSE)),0)</f>
        <v>1541</v>
      </c>
      <c r="T5908" s="11">
        <f t="shared" si="1"/>
        <v>154</v>
      </c>
      <c r="U5908" s="11" t="str">
        <f t="array" ref="U5908">IFERROR(INDEX('Pontuação'!G$13:G$101, MATCH(T5908, 'Pontuação'!F$13:F$101, 0)), "Faixa Indefinida")</f>
        <v>C</v>
      </c>
      <c r="V5908" s="11">
        <f t="shared" si="2"/>
        <v>0</v>
      </c>
      <c r="W5908" s="11">
        <f t="shared" si="3"/>
        <v>0</v>
      </c>
      <c r="X5908" s="11">
        <f t="shared" si="4"/>
        <v>1</v>
      </c>
      <c r="Y5908" s="11">
        <f t="shared" si="5"/>
        <v>0</v>
      </c>
      <c r="Z5908" s="12">
        <f>ROUNDUP(SUM(VLOOKUP(F5908,'Pontuação 3.0'!A$2:B$11,2,FALSE),VLOOKUP(E5908,'Pontuação 3.0'!C$2:D$11,2,FALSE),VLOOKUP(H5908,'Pontuação 3.0'!I$2:J$11,2,FALSE),VLOOKUP(J5908,'Pontuação 3.0'!G$2:H$11,2,FALSE),VLOOKUP(G5908,'Pontuação 3.0'!E$2:F$11,2,FALSE),VLOOKUP(K5908,'Pontuação 3.0'!K$2:L$11,2,FALSE),VLOOKUP(L5908,'Pontuação 3.0'!M$2:N$13,2,FALSE)),0)</f>
        <v>2110</v>
      </c>
      <c r="AA5908" s="12">
        <f t="shared" si="6"/>
        <v>211</v>
      </c>
      <c r="AB5908" s="12" t="str">
        <f t="array" ref="AB5908">IFERROR(INDEX('Pontuação 3.0'!G$13:G$191, MATCH(AA5908, 'Pontuação 3.0'!F$13:F$191, 0)), "Faixa Indefinida")</f>
        <v>C</v>
      </c>
      <c r="AC5908" s="12">
        <f t="shared" si="7"/>
        <v>0</v>
      </c>
      <c r="AD5908" s="12">
        <f t="shared" si="8"/>
        <v>0</v>
      </c>
      <c r="AE5908" s="12">
        <f t="shared" si="9"/>
        <v>1</v>
      </c>
      <c r="AF5908" s="12">
        <f t="shared" si="10"/>
        <v>0</v>
      </c>
    </row>
    <row r="5909" ht="15.75" customHeight="1">
      <c r="A5909" s="8">
        <v>45691.0</v>
      </c>
      <c r="B5909" s="9" t="s">
        <v>13439</v>
      </c>
      <c r="C5909" s="9" t="s">
        <v>13440</v>
      </c>
      <c r="D5909" s="15">
        <v>9.91207652E8</v>
      </c>
      <c r="E5909" s="9" t="s">
        <v>13936</v>
      </c>
      <c r="F5909" s="9" t="s">
        <v>13948</v>
      </c>
      <c r="G5909" s="9" t="s">
        <v>13957</v>
      </c>
      <c r="H5909" s="9" t="s">
        <v>13927</v>
      </c>
      <c r="I5909" s="9" t="s">
        <v>13940</v>
      </c>
      <c r="J5909" s="9" t="s">
        <v>13929</v>
      </c>
      <c r="K5909" s="9" t="s">
        <v>13930</v>
      </c>
      <c r="L5909" s="9" t="s">
        <v>13931</v>
      </c>
      <c r="M5909" s="9" t="s">
        <v>13946</v>
      </c>
      <c r="N5909" s="13" t="s">
        <v>12</v>
      </c>
      <c r="O5909" s="13" t="s">
        <v>14</v>
      </c>
      <c r="P5909" s="13" t="s">
        <v>39</v>
      </c>
      <c r="Q5909" s="13" t="s">
        <v>3528</v>
      </c>
      <c r="R5909" s="13" t="s">
        <v>15</v>
      </c>
      <c r="S5909" s="10">
        <f>ROUNDUP(SUM(VLOOKUP(F5909,'Pontuação'!A$2:B$11,2,FALSE),VLOOKUP(E5909,'Pontuação'!C$2:D$11,2,FALSE),VLOOKUP(H5909,'Pontuação'!I$2:J$11,2,FALSE),VLOOKUP(J5909,'Pontuação'!G$2:H$11,2,FALSE),VLOOKUP(L5909,'Pontuação'!M$2:N$13,2,FALSE)),0)</f>
        <v>1427</v>
      </c>
      <c r="T5909" s="11">
        <f t="shared" si="1"/>
        <v>143</v>
      </c>
      <c r="U5909" s="11" t="str">
        <f t="array" ref="U5909">IFERROR(INDEX('Pontuação'!G$13:G$101, MATCH(T5909, 'Pontuação'!F$13:F$101, 0)), "Faixa Indefinida")</f>
        <v>D</v>
      </c>
      <c r="V5909" s="11">
        <f t="shared" si="2"/>
        <v>0</v>
      </c>
      <c r="W5909" s="11">
        <f t="shared" si="3"/>
        <v>0</v>
      </c>
      <c r="X5909" s="11">
        <f t="shared" si="4"/>
        <v>0</v>
      </c>
      <c r="Y5909" s="11">
        <f t="shared" si="5"/>
        <v>1</v>
      </c>
      <c r="Z5909" s="12">
        <f>ROUNDUP(SUM(VLOOKUP(F5909,'Pontuação 3.0'!A$2:B$11,2,FALSE),VLOOKUP(E5909,'Pontuação 3.0'!C$2:D$11,2,FALSE),VLOOKUP(H5909,'Pontuação 3.0'!I$2:J$11,2,FALSE),VLOOKUP(J5909,'Pontuação 3.0'!G$2:H$11,2,FALSE),VLOOKUP(G5909,'Pontuação 3.0'!E$2:F$11,2,FALSE),VLOOKUP(K5909,'Pontuação 3.0'!K$2:L$11,2,FALSE),VLOOKUP(L5909,'Pontuação 3.0'!M$2:N$13,2,FALSE)),0)</f>
        <v>1952</v>
      </c>
      <c r="AA5909" s="12">
        <f t="shared" si="6"/>
        <v>195</v>
      </c>
      <c r="AB5909" s="12" t="str">
        <f t="array" ref="AB5909">IFERROR(INDEX('Pontuação 3.0'!G$13:G$191, MATCH(AA5909, 'Pontuação 3.0'!F$13:F$191, 0)), "Faixa Indefinida")</f>
        <v>C</v>
      </c>
      <c r="AC5909" s="12">
        <f t="shared" si="7"/>
        <v>0</v>
      </c>
      <c r="AD5909" s="12">
        <f t="shared" si="8"/>
        <v>0</v>
      </c>
      <c r="AE5909" s="12">
        <f t="shared" si="9"/>
        <v>1</v>
      </c>
      <c r="AF5909" s="12">
        <f t="shared" si="10"/>
        <v>0</v>
      </c>
    </row>
    <row r="5910" ht="15.75" customHeight="1">
      <c r="A5910" s="8">
        <v>45691.0</v>
      </c>
      <c r="B5910" s="9" t="s">
        <v>13441</v>
      </c>
      <c r="C5910" s="9" t="s">
        <v>13442</v>
      </c>
      <c r="D5910" s="9" t="s">
        <v>13443</v>
      </c>
      <c r="E5910" s="9" t="s">
        <v>13936</v>
      </c>
      <c r="F5910" s="9" t="s">
        <v>13948</v>
      </c>
      <c r="G5910" s="9" t="s">
        <v>13926</v>
      </c>
      <c r="H5910" s="9" t="s">
        <v>13949</v>
      </c>
      <c r="I5910" s="9" t="s">
        <v>13940</v>
      </c>
      <c r="J5910" s="9" t="s">
        <v>13929</v>
      </c>
      <c r="K5910" s="9" t="s">
        <v>13940</v>
      </c>
      <c r="L5910" s="9" t="s">
        <v>13945</v>
      </c>
      <c r="M5910" s="9" t="s">
        <v>13946</v>
      </c>
      <c r="N5910" s="13" t="s">
        <v>12</v>
      </c>
      <c r="O5910" s="13" t="s">
        <v>14</v>
      </c>
      <c r="P5910" s="13" t="s">
        <v>32</v>
      </c>
      <c r="Q5910" s="13" t="s">
        <v>77</v>
      </c>
      <c r="R5910" s="13" t="s">
        <v>15</v>
      </c>
      <c r="S5910" s="10">
        <f>ROUNDUP(SUM(VLOOKUP(F5910,'Pontuação'!A$2:B$11,2,FALSE),VLOOKUP(E5910,'Pontuação'!C$2:D$11,2,FALSE),VLOOKUP(H5910,'Pontuação'!I$2:J$11,2,FALSE),VLOOKUP(J5910,'Pontuação'!G$2:H$11,2,FALSE),VLOOKUP(L5910,'Pontuação'!M$2:N$13,2,FALSE)),0)</f>
        <v>1715</v>
      </c>
      <c r="T5910" s="11">
        <f t="shared" si="1"/>
        <v>172</v>
      </c>
      <c r="U5910" s="11" t="str">
        <f t="array" ref="U5910">IFERROR(INDEX('Pontuação'!G$13:G$101, MATCH(T5910, 'Pontuação'!F$13:F$101, 0)), "Faixa Indefinida")</f>
        <v>B</v>
      </c>
      <c r="V5910" s="11">
        <f t="shared" si="2"/>
        <v>0</v>
      </c>
      <c r="W5910" s="11">
        <f t="shared" si="3"/>
        <v>1</v>
      </c>
      <c r="X5910" s="11">
        <f t="shared" si="4"/>
        <v>0</v>
      </c>
      <c r="Y5910" s="11">
        <f t="shared" si="5"/>
        <v>0</v>
      </c>
      <c r="Z5910" s="12">
        <f>ROUNDUP(SUM(VLOOKUP(F5910,'Pontuação 3.0'!A$2:B$11,2,FALSE),VLOOKUP(E5910,'Pontuação 3.0'!C$2:D$11,2,FALSE),VLOOKUP(H5910,'Pontuação 3.0'!I$2:J$11,2,FALSE),VLOOKUP(J5910,'Pontuação 3.0'!G$2:H$11,2,FALSE),VLOOKUP(G5910,'Pontuação 3.0'!E$2:F$11,2,FALSE),VLOOKUP(K5910,'Pontuação 3.0'!K$2:L$11,2,FALSE),VLOOKUP(L5910,'Pontuação 3.0'!M$2:N$13,2,FALSE)),0)</f>
        <v>2162</v>
      </c>
      <c r="AA5910" s="12">
        <f t="shared" si="6"/>
        <v>216</v>
      </c>
      <c r="AB5910" s="12" t="str">
        <f t="array" ref="AB5910">IFERROR(INDEX('Pontuação 3.0'!G$13:G$191, MATCH(AA5910, 'Pontuação 3.0'!F$13:F$191, 0)), "Faixa Indefinida")</f>
        <v>B</v>
      </c>
      <c r="AC5910" s="12">
        <f t="shared" si="7"/>
        <v>0</v>
      </c>
      <c r="AD5910" s="12">
        <f t="shared" si="8"/>
        <v>1</v>
      </c>
      <c r="AE5910" s="12">
        <f t="shared" si="9"/>
        <v>0</v>
      </c>
      <c r="AF5910" s="12">
        <f t="shared" si="10"/>
        <v>0</v>
      </c>
    </row>
    <row r="5911" ht="15.75" customHeight="1">
      <c r="A5911" s="8">
        <v>45691.0</v>
      </c>
      <c r="B5911" s="9" t="s">
        <v>1389</v>
      </c>
      <c r="C5911" s="9" t="s">
        <v>13447</v>
      </c>
      <c r="D5911" s="15">
        <v>1.1954804545E10</v>
      </c>
      <c r="E5911" s="9" t="s">
        <v>13936</v>
      </c>
      <c r="F5911" s="9" t="s">
        <v>13948</v>
      </c>
      <c r="G5911" s="9" t="s">
        <v>13926</v>
      </c>
      <c r="H5911" s="9" t="s">
        <v>13951</v>
      </c>
      <c r="I5911" s="9" t="s">
        <v>13928</v>
      </c>
      <c r="J5911" s="9" t="s">
        <v>13966</v>
      </c>
      <c r="K5911" s="9" t="s">
        <v>13930</v>
      </c>
      <c r="L5911" s="9" t="s">
        <v>13941</v>
      </c>
      <c r="M5911" s="9" t="s">
        <v>13952</v>
      </c>
      <c r="N5911" s="13" t="s">
        <v>12</v>
      </c>
      <c r="O5911" s="13" t="s">
        <v>14</v>
      </c>
      <c r="P5911" s="13" t="s">
        <v>32</v>
      </c>
      <c r="Q5911" s="13" t="s">
        <v>13430</v>
      </c>
      <c r="R5911" s="13" t="s">
        <v>15</v>
      </c>
      <c r="S5911" s="10">
        <f>ROUNDUP(SUM(VLOOKUP(F5911,'Pontuação'!A$2:B$11,2,FALSE),VLOOKUP(E5911,'Pontuação'!C$2:D$11,2,FALSE),VLOOKUP(H5911,'Pontuação'!I$2:J$11,2,FALSE),VLOOKUP(J5911,'Pontuação'!G$2:H$11,2,FALSE),VLOOKUP(L5911,'Pontuação'!M$2:N$13,2,FALSE)),0)</f>
        <v>1863</v>
      </c>
      <c r="T5911" s="11">
        <f t="shared" si="1"/>
        <v>186</v>
      </c>
      <c r="U5911" s="11" t="str">
        <f t="array" ref="U5911">IFERROR(INDEX('Pontuação'!G$13:G$101, MATCH(T5911, 'Pontuação'!F$13:F$101, 0)), "Faixa Indefinida")</f>
        <v>A</v>
      </c>
      <c r="V5911" s="11">
        <f t="shared" si="2"/>
        <v>1</v>
      </c>
      <c r="W5911" s="11">
        <f t="shared" si="3"/>
        <v>0</v>
      </c>
      <c r="X5911" s="11">
        <f t="shared" si="4"/>
        <v>0</v>
      </c>
      <c r="Y5911" s="11">
        <f t="shared" si="5"/>
        <v>0</v>
      </c>
      <c r="Z5911" s="12">
        <f>ROUNDUP(SUM(VLOOKUP(F5911,'Pontuação 3.0'!A$2:B$11,2,FALSE),VLOOKUP(E5911,'Pontuação 3.0'!C$2:D$11,2,FALSE),VLOOKUP(H5911,'Pontuação 3.0'!I$2:J$11,2,FALSE),VLOOKUP(J5911,'Pontuação 3.0'!G$2:H$11,2,FALSE),VLOOKUP(G5911,'Pontuação 3.0'!E$2:F$11,2,FALSE),VLOOKUP(K5911,'Pontuação 3.0'!K$2:L$11,2,FALSE),VLOOKUP(L5911,'Pontuação 3.0'!M$2:N$13,2,FALSE)),0)</f>
        <v>2251</v>
      </c>
      <c r="AA5911" s="12">
        <f t="shared" si="6"/>
        <v>225</v>
      </c>
      <c r="AB5911" s="12" t="str">
        <f t="array" ref="AB5911">IFERROR(INDEX('Pontuação 3.0'!G$13:G$191, MATCH(AA5911, 'Pontuação 3.0'!F$13:F$191, 0)), "Faixa Indefinida")</f>
        <v>B</v>
      </c>
      <c r="AC5911" s="12">
        <f t="shared" si="7"/>
        <v>0</v>
      </c>
      <c r="AD5911" s="12">
        <f t="shared" si="8"/>
        <v>1</v>
      </c>
      <c r="AE5911" s="12">
        <f t="shared" si="9"/>
        <v>0</v>
      </c>
      <c r="AF5911" s="12">
        <f t="shared" si="10"/>
        <v>0</v>
      </c>
    </row>
    <row r="5912" ht="15.75" customHeight="1">
      <c r="A5912" s="8">
        <v>45691.0</v>
      </c>
      <c r="B5912" s="9" t="s">
        <v>2494</v>
      </c>
      <c r="C5912" s="9" t="s">
        <v>13446</v>
      </c>
      <c r="D5912" s="15">
        <v>7.9998746134E10</v>
      </c>
      <c r="E5912" s="9" t="s">
        <v>13936</v>
      </c>
      <c r="F5912" s="9" t="s">
        <v>13950</v>
      </c>
      <c r="G5912" s="9" t="s">
        <v>13926</v>
      </c>
      <c r="H5912" s="9" t="s">
        <v>13949</v>
      </c>
      <c r="I5912" s="9" t="s">
        <v>13928</v>
      </c>
      <c r="J5912" s="9" t="s">
        <v>13929</v>
      </c>
      <c r="K5912" s="9" t="s">
        <v>13930</v>
      </c>
      <c r="L5912" s="9" t="s">
        <v>13945</v>
      </c>
      <c r="M5912" s="9" t="s">
        <v>13946</v>
      </c>
      <c r="N5912" s="13" t="s">
        <v>12</v>
      </c>
      <c r="O5912" s="13" t="s">
        <v>14</v>
      </c>
      <c r="P5912" s="13" t="s">
        <v>13</v>
      </c>
      <c r="Q5912" s="13" t="s">
        <v>12986</v>
      </c>
      <c r="R5912" s="13" t="s">
        <v>15</v>
      </c>
      <c r="S5912" s="10">
        <f>ROUNDUP(SUM(VLOOKUP(F5912,'Pontuação'!A$2:B$11,2,FALSE),VLOOKUP(E5912,'Pontuação'!C$2:D$11,2,FALSE),VLOOKUP(H5912,'Pontuação'!I$2:J$11,2,FALSE),VLOOKUP(J5912,'Pontuação'!G$2:H$11,2,FALSE),VLOOKUP(L5912,'Pontuação'!M$2:N$13,2,FALSE)),0)</f>
        <v>1727</v>
      </c>
      <c r="T5912" s="11">
        <f t="shared" si="1"/>
        <v>173</v>
      </c>
      <c r="U5912" s="11" t="str">
        <f t="array" ref="U5912">IFERROR(INDEX('Pontuação'!G$13:G$101, MATCH(T5912, 'Pontuação'!F$13:F$101, 0)), "Faixa Indefinida")</f>
        <v>B</v>
      </c>
      <c r="V5912" s="11">
        <f t="shared" si="2"/>
        <v>0</v>
      </c>
      <c r="W5912" s="11">
        <f t="shared" si="3"/>
        <v>1</v>
      </c>
      <c r="X5912" s="11">
        <f t="shared" si="4"/>
        <v>0</v>
      </c>
      <c r="Y5912" s="11">
        <f t="shared" si="5"/>
        <v>0</v>
      </c>
      <c r="Z5912" s="12">
        <f>ROUNDUP(SUM(VLOOKUP(F5912,'Pontuação 3.0'!A$2:B$11,2,FALSE),VLOOKUP(E5912,'Pontuação 3.0'!C$2:D$11,2,FALSE),VLOOKUP(H5912,'Pontuação 3.0'!I$2:J$11,2,FALSE),VLOOKUP(J5912,'Pontuação 3.0'!G$2:H$11,2,FALSE),VLOOKUP(G5912,'Pontuação 3.0'!E$2:F$11,2,FALSE),VLOOKUP(K5912,'Pontuação 3.0'!K$2:L$11,2,FALSE),VLOOKUP(L5912,'Pontuação 3.0'!M$2:N$13,2,FALSE)),0)</f>
        <v>2556</v>
      </c>
      <c r="AA5912" s="12">
        <f t="shared" si="6"/>
        <v>256</v>
      </c>
      <c r="AB5912" s="12" t="str">
        <f t="array" ref="AB5912">IFERROR(INDEX('Pontuação 3.0'!G$13:G$191, MATCH(AA5912, 'Pontuação 3.0'!F$13:F$191, 0)), "Faixa Indefinida")</f>
        <v>A</v>
      </c>
      <c r="AC5912" s="12">
        <f t="shared" si="7"/>
        <v>1</v>
      </c>
      <c r="AD5912" s="12">
        <f t="shared" si="8"/>
        <v>0</v>
      </c>
      <c r="AE5912" s="12">
        <f t="shared" si="9"/>
        <v>0</v>
      </c>
      <c r="AF5912" s="12">
        <f t="shared" si="10"/>
        <v>0</v>
      </c>
    </row>
    <row r="5913" ht="15.75" customHeight="1">
      <c r="A5913" s="8">
        <v>45691.0</v>
      </c>
      <c r="B5913" s="9" t="s">
        <v>6815</v>
      </c>
      <c r="C5913" s="9" t="s">
        <v>13448</v>
      </c>
      <c r="D5913" s="15">
        <v>1.1984407795E10</v>
      </c>
      <c r="E5913" s="9" t="s">
        <v>13936</v>
      </c>
      <c r="F5913" s="9" t="s">
        <v>13950</v>
      </c>
      <c r="G5913" s="9" t="s">
        <v>13926</v>
      </c>
      <c r="H5913" s="9" t="s">
        <v>13951</v>
      </c>
      <c r="I5913" s="9" t="s">
        <v>13940</v>
      </c>
      <c r="J5913" s="9" t="s">
        <v>13956</v>
      </c>
      <c r="K5913" s="9" t="s">
        <v>13940</v>
      </c>
      <c r="L5913" s="9" t="s">
        <v>13945</v>
      </c>
      <c r="M5913" s="9" t="s">
        <v>13946</v>
      </c>
      <c r="N5913" s="13" t="s">
        <v>12</v>
      </c>
      <c r="O5913" s="13" t="s">
        <v>14</v>
      </c>
      <c r="P5913" s="13" t="s">
        <v>32</v>
      </c>
      <c r="Q5913" s="13" t="s">
        <v>77</v>
      </c>
      <c r="R5913" s="13" t="s">
        <v>15</v>
      </c>
      <c r="S5913" s="10">
        <f>ROUNDUP(SUM(VLOOKUP(F5913,'Pontuação'!A$2:B$11,2,FALSE),VLOOKUP(E5913,'Pontuação'!C$2:D$11,2,FALSE),VLOOKUP(H5913,'Pontuação'!I$2:J$11,2,FALSE),VLOOKUP(J5913,'Pontuação'!G$2:H$11,2,FALSE),VLOOKUP(L5913,'Pontuação'!M$2:N$13,2,FALSE)),0)</f>
        <v>1963</v>
      </c>
      <c r="T5913" s="11">
        <f t="shared" si="1"/>
        <v>196</v>
      </c>
      <c r="U5913" s="11" t="str">
        <f t="array" ref="U5913">IFERROR(INDEX('Pontuação'!G$13:G$101, MATCH(T5913, 'Pontuação'!F$13:F$101, 0)), "Faixa Indefinida")</f>
        <v>A</v>
      </c>
      <c r="V5913" s="11">
        <f t="shared" si="2"/>
        <v>1</v>
      </c>
      <c r="W5913" s="11">
        <f t="shared" si="3"/>
        <v>0</v>
      </c>
      <c r="X5913" s="11">
        <f t="shared" si="4"/>
        <v>0</v>
      </c>
      <c r="Y5913" s="11">
        <f t="shared" si="5"/>
        <v>0</v>
      </c>
      <c r="Z5913" s="12">
        <f>ROUNDUP(SUM(VLOOKUP(F5913,'Pontuação 3.0'!A$2:B$11,2,FALSE),VLOOKUP(E5913,'Pontuação 3.0'!C$2:D$11,2,FALSE),VLOOKUP(H5913,'Pontuação 3.0'!I$2:J$11,2,FALSE),VLOOKUP(J5913,'Pontuação 3.0'!G$2:H$11,2,FALSE),VLOOKUP(G5913,'Pontuação 3.0'!E$2:F$11,2,FALSE),VLOOKUP(K5913,'Pontuação 3.0'!K$2:L$11,2,FALSE),VLOOKUP(L5913,'Pontuação 3.0'!M$2:N$13,2,FALSE)),0)</f>
        <v>2483</v>
      </c>
      <c r="AA5913" s="12">
        <f t="shared" si="6"/>
        <v>248</v>
      </c>
      <c r="AB5913" s="12" t="str">
        <f t="array" ref="AB5913">IFERROR(INDEX('Pontuação 3.0'!G$13:G$191, MATCH(AA5913, 'Pontuação 3.0'!F$13:F$191, 0)), "Faixa Indefinida")</f>
        <v>A</v>
      </c>
      <c r="AC5913" s="12">
        <f t="shared" si="7"/>
        <v>1</v>
      </c>
      <c r="AD5913" s="12">
        <f t="shared" si="8"/>
        <v>0</v>
      </c>
      <c r="AE5913" s="12">
        <f t="shared" si="9"/>
        <v>0</v>
      </c>
      <c r="AF5913" s="12">
        <f t="shared" si="10"/>
        <v>0</v>
      </c>
    </row>
    <row r="5914" ht="15.75" customHeight="1">
      <c r="A5914" s="8">
        <v>45691.0</v>
      </c>
      <c r="B5914" s="9" t="s">
        <v>13449</v>
      </c>
      <c r="C5914" s="9" t="s">
        <v>13450</v>
      </c>
      <c r="D5914" s="9" t="s">
        <v>13451</v>
      </c>
      <c r="E5914" s="9" t="s">
        <v>13936</v>
      </c>
      <c r="F5914" s="9" t="s">
        <v>13948</v>
      </c>
      <c r="G5914" s="9" t="s">
        <v>13926</v>
      </c>
      <c r="H5914" s="9" t="s">
        <v>13927</v>
      </c>
      <c r="I5914" s="9" t="s">
        <v>13940</v>
      </c>
      <c r="J5914" s="9" t="s">
        <v>13929</v>
      </c>
      <c r="K5914" s="9" t="s">
        <v>13940</v>
      </c>
      <c r="L5914" s="9" t="s">
        <v>13931</v>
      </c>
      <c r="M5914" s="9" t="s">
        <v>13967</v>
      </c>
      <c r="N5914" s="13" t="s">
        <v>12</v>
      </c>
      <c r="O5914" s="13" t="s">
        <v>14</v>
      </c>
      <c r="P5914" s="13" t="s">
        <v>19</v>
      </c>
      <c r="Q5914" s="13" t="s">
        <v>77</v>
      </c>
      <c r="R5914" s="13" t="s">
        <v>15</v>
      </c>
      <c r="S5914" s="10">
        <f>ROUNDUP(SUM(VLOOKUP(F5914,'Pontuação'!A$2:B$11,2,FALSE),VLOOKUP(E5914,'Pontuação'!C$2:D$11,2,FALSE),VLOOKUP(H5914,'Pontuação'!I$2:J$11,2,FALSE),VLOOKUP(J5914,'Pontuação'!G$2:H$11,2,FALSE),VLOOKUP(L5914,'Pontuação'!M$2:N$13,2,FALSE)),0)</f>
        <v>1427</v>
      </c>
      <c r="T5914" s="11">
        <f t="shared" si="1"/>
        <v>143</v>
      </c>
      <c r="U5914" s="11" t="str">
        <f t="array" ref="U5914">IFERROR(INDEX('Pontuação'!G$13:G$101, MATCH(T5914, 'Pontuação'!F$13:F$101, 0)), "Faixa Indefinida")</f>
        <v>D</v>
      </c>
      <c r="V5914" s="11">
        <f t="shared" si="2"/>
        <v>0</v>
      </c>
      <c r="W5914" s="11">
        <f t="shared" si="3"/>
        <v>0</v>
      </c>
      <c r="X5914" s="11">
        <f t="shared" si="4"/>
        <v>0</v>
      </c>
      <c r="Y5914" s="11">
        <f t="shared" si="5"/>
        <v>1</v>
      </c>
      <c r="Z5914" s="12">
        <f>ROUNDUP(SUM(VLOOKUP(F5914,'Pontuação 3.0'!A$2:B$11,2,FALSE),VLOOKUP(E5914,'Pontuação 3.0'!C$2:D$11,2,FALSE),VLOOKUP(H5914,'Pontuação 3.0'!I$2:J$11,2,FALSE),VLOOKUP(J5914,'Pontuação 3.0'!G$2:H$11,2,FALSE),VLOOKUP(G5914,'Pontuação 3.0'!E$2:F$11,2,FALSE),VLOOKUP(K5914,'Pontuação 3.0'!K$2:L$11,2,FALSE),VLOOKUP(L5914,'Pontuação 3.0'!M$2:N$13,2,FALSE)),0)</f>
        <v>1841</v>
      </c>
      <c r="AA5914" s="12">
        <f t="shared" si="6"/>
        <v>184</v>
      </c>
      <c r="AB5914" s="12" t="str">
        <f t="array" ref="AB5914">IFERROR(INDEX('Pontuação 3.0'!G$13:G$191, MATCH(AA5914, 'Pontuação 3.0'!F$13:F$191, 0)), "Faixa Indefinida")</f>
        <v>D</v>
      </c>
      <c r="AC5914" s="12">
        <f t="shared" si="7"/>
        <v>0</v>
      </c>
      <c r="AD5914" s="12">
        <f t="shared" si="8"/>
        <v>0</v>
      </c>
      <c r="AE5914" s="12">
        <f t="shared" si="9"/>
        <v>0</v>
      </c>
      <c r="AF5914" s="12">
        <f t="shared" si="10"/>
        <v>1</v>
      </c>
    </row>
    <row r="5915" ht="15.75" customHeight="1">
      <c r="A5915" s="8">
        <v>45691.0</v>
      </c>
      <c r="B5915" s="9" t="s">
        <v>13452</v>
      </c>
      <c r="C5915" s="9" t="s">
        <v>13453</v>
      </c>
      <c r="D5915" s="15">
        <v>6.5992420024E10</v>
      </c>
      <c r="E5915" s="9" t="s">
        <v>13924</v>
      </c>
      <c r="F5915" s="9" t="s">
        <v>13950</v>
      </c>
      <c r="G5915" s="9" t="s">
        <v>13926</v>
      </c>
      <c r="H5915" s="9" t="s">
        <v>13927</v>
      </c>
      <c r="I5915" s="9" t="s">
        <v>13940</v>
      </c>
      <c r="J5915" s="9" t="s">
        <v>13929</v>
      </c>
      <c r="K5915" s="9" t="s">
        <v>13940</v>
      </c>
      <c r="L5915" s="9" t="s">
        <v>13931</v>
      </c>
      <c r="M5915" s="9" t="s">
        <v>13967</v>
      </c>
      <c r="N5915" s="13" t="s">
        <v>12</v>
      </c>
      <c r="O5915" s="13" t="s">
        <v>14</v>
      </c>
      <c r="P5915" s="13" t="s">
        <v>13</v>
      </c>
      <c r="Q5915" s="13" t="s">
        <v>869</v>
      </c>
      <c r="R5915" s="13" t="s">
        <v>15</v>
      </c>
      <c r="S5915" s="10">
        <f>ROUNDUP(SUM(VLOOKUP(F5915,'Pontuação'!A$2:B$11,2,FALSE),VLOOKUP(E5915,'Pontuação'!C$2:D$11,2,FALSE),VLOOKUP(H5915,'Pontuação'!I$2:J$11,2,FALSE),VLOOKUP(J5915,'Pontuação'!G$2:H$11,2,FALSE),VLOOKUP(L5915,'Pontuação'!M$2:N$13,2,FALSE)),0)</f>
        <v>1443</v>
      </c>
      <c r="T5915" s="11">
        <f t="shared" si="1"/>
        <v>144</v>
      </c>
      <c r="U5915" s="11" t="str">
        <f t="array" ref="U5915">IFERROR(INDEX('Pontuação'!G$13:G$101, MATCH(T5915, 'Pontuação'!F$13:F$101, 0)), "Faixa Indefinida")</f>
        <v>D</v>
      </c>
      <c r="V5915" s="11">
        <f t="shared" si="2"/>
        <v>0</v>
      </c>
      <c r="W5915" s="11">
        <f t="shared" si="3"/>
        <v>0</v>
      </c>
      <c r="X5915" s="11">
        <f t="shared" si="4"/>
        <v>0</v>
      </c>
      <c r="Y5915" s="11">
        <f t="shared" si="5"/>
        <v>1</v>
      </c>
      <c r="Z5915" s="12">
        <f>ROUNDUP(SUM(VLOOKUP(F5915,'Pontuação 3.0'!A$2:B$11,2,FALSE),VLOOKUP(E5915,'Pontuação 3.0'!C$2:D$11,2,FALSE),VLOOKUP(H5915,'Pontuação 3.0'!I$2:J$11,2,FALSE),VLOOKUP(J5915,'Pontuação 3.0'!G$2:H$11,2,FALSE),VLOOKUP(G5915,'Pontuação 3.0'!E$2:F$11,2,FALSE),VLOOKUP(K5915,'Pontuação 3.0'!K$2:L$11,2,FALSE),VLOOKUP(L5915,'Pontuação 3.0'!M$2:N$13,2,FALSE)),0)</f>
        <v>1944</v>
      </c>
      <c r="AA5915" s="12">
        <f t="shared" si="6"/>
        <v>194</v>
      </c>
      <c r="AB5915" s="12" t="str">
        <f t="array" ref="AB5915">IFERROR(INDEX('Pontuação 3.0'!G$13:G$191, MATCH(AA5915, 'Pontuação 3.0'!F$13:F$191, 0)), "Faixa Indefinida")</f>
        <v>C</v>
      </c>
      <c r="AC5915" s="12">
        <f t="shared" si="7"/>
        <v>0</v>
      </c>
      <c r="AD5915" s="12">
        <f t="shared" si="8"/>
        <v>0</v>
      </c>
      <c r="AE5915" s="12">
        <f t="shared" si="9"/>
        <v>1</v>
      </c>
      <c r="AF5915" s="12">
        <f t="shared" si="10"/>
        <v>0</v>
      </c>
    </row>
    <row r="5916" ht="15.75" customHeight="1">
      <c r="A5916" s="8">
        <v>45691.0</v>
      </c>
      <c r="B5916" s="9" t="s">
        <v>4942</v>
      </c>
      <c r="C5916" s="9" t="s">
        <v>13454</v>
      </c>
      <c r="D5916" s="15">
        <v>4.1995252069E10</v>
      </c>
      <c r="E5916" s="9" t="s">
        <v>13936</v>
      </c>
      <c r="F5916" s="9" t="s">
        <v>13950</v>
      </c>
      <c r="G5916" s="9" t="s">
        <v>13926</v>
      </c>
      <c r="H5916" s="9" t="s">
        <v>13951</v>
      </c>
      <c r="I5916" s="9" t="s">
        <v>13940</v>
      </c>
      <c r="J5916" s="9" t="s">
        <v>13939</v>
      </c>
      <c r="K5916" s="9" t="s">
        <v>13940</v>
      </c>
      <c r="L5916" s="9" t="s">
        <v>13931</v>
      </c>
      <c r="M5916" s="9" t="s">
        <v>13942</v>
      </c>
      <c r="N5916" s="13" t="s">
        <v>12</v>
      </c>
      <c r="O5916" s="13" t="s">
        <v>14</v>
      </c>
      <c r="P5916" s="13" t="s">
        <v>13</v>
      </c>
      <c r="Q5916" s="13" t="s">
        <v>77</v>
      </c>
      <c r="R5916" s="13" t="s">
        <v>15</v>
      </c>
      <c r="S5916" s="10">
        <f>ROUNDUP(SUM(VLOOKUP(F5916,'Pontuação'!A$2:B$11,2,FALSE),VLOOKUP(E5916,'Pontuação'!C$2:D$11,2,FALSE),VLOOKUP(H5916,'Pontuação'!I$2:J$11,2,FALSE),VLOOKUP(J5916,'Pontuação'!G$2:H$11,2,FALSE),VLOOKUP(L5916,'Pontuação'!M$2:N$13,2,FALSE)),0)</f>
        <v>1658</v>
      </c>
      <c r="T5916" s="11">
        <f t="shared" si="1"/>
        <v>166</v>
      </c>
      <c r="U5916" s="11" t="str">
        <f t="array" ref="U5916">IFERROR(INDEX('Pontuação'!G$13:G$101, MATCH(T5916, 'Pontuação'!F$13:F$101, 0)), "Faixa Indefinida")</f>
        <v>B</v>
      </c>
      <c r="V5916" s="11">
        <f t="shared" si="2"/>
        <v>0</v>
      </c>
      <c r="W5916" s="11">
        <f t="shared" si="3"/>
        <v>1</v>
      </c>
      <c r="X5916" s="11">
        <f t="shared" si="4"/>
        <v>0</v>
      </c>
      <c r="Y5916" s="11">
        <f t="shared" si="5"/>
        <v>0</v>
      </c>
      <c r="Z5916" s="12">
        <f>ROUNDUP(SUM(VLOOKUP(F5916,'Pontuação 3.0'!A$2:B$11,2,FALSE),VLOOKUP(E5916,'Pontuação 3.0'!C$2:D$11,2,FALSE),VLOOKUP(H5916,'Pontuação 3.0'!I$2:J$11,2,FALSE),VLOOKUP(J5916,'Pontuação 3.0'!G$2:H$11,2,FALSE),VLOOKUP(G5916,'Pontuação 3.0'!E$2:F$11,2,FALSE),VLOOKUP(K5916,'Pontuação 3.0'!K$2:L$11,2,FALSE),VLOOKUP(L5916,'Pontuação 3.0'!M$2:N$13,2,FALSE)),0)</f>
        <v>2274</v>
      </c>
      <c r="AA5916" s="12">
        <f t="shared" si="6"/>
        <v>227</v>
      </c>
      <c r="AB5916" s="12" t="str">
        <f t="array" ref="AB5916">IFERROR(INDEX('Pontuação 3.0'!G$13:G$191, MATCH(AA5916, 'Pontuação 3.0'!F$13:F$191, 0)), "Faixa Indefinida")</f>
        <v>B</v>
      </c>
      <c r="AC5916" s="12">
        <f t="shared" si="7"/>
        <v>0</v>
      </c>
      <c r="AD5916" s="12">
        <f t="shared" si="8"/>
        <v>1</v>
      </c>
      <c r="AE5916" s="12">
        <f t="shared" si="9"/>
        <v>0</v>
      </c>
      <c r="AF5916" s="12">
        <f t="shared" si="10"/>
        <v>0</v>
      </c>
    </row>
    <row r="5917" ht="15.75" customHeight="1">
      <c r="A5917" s="8">
        <v>45691.0</v>
      </c>
      <c r="B5917" s="9" t="s">
        <v>13457</v>
      </c>
      <c r="C5917" s="9" t="s">
        <v>13458</v>
      </c>
      <c r="D5917" s="15">
        <v>9.8988621816E10</v>
      </c>
      <c r="E5917" s="9" t="s">
        <v>13936</v>
      </c>
      <c r="F5917" s="9" t="s">
        <v>13948</v>
      </c>
      <c r="G5917" s="9" t="s">
        <v>13926</v>
      </c>
      <c r="H5917" s="9" t="s">
        <v>13949</v>
      </c>
      <c r="I5917" s="9" t="s">
        <v>13940</v>
      </c>
      <c r="J5917" s="9" t="s">
        <v>13929</v>
      </c>
      <c r="K5917" s="9" t="s">
        <v>13930</v>
      </c>
      <c r="L5917" s="9" t="s">
        <v>13931</v>
      </c>
      <c r="M5917" s="9" t="s">
        <v>13952</v>
      </c>
      <c r="N5917" s="13" t="s">
        <v>12</v>
      </c>
      <c r="O5917" s="13" t="s">
        <v>14</v>
      </c>
      <c r="P5917" s="13" t="s">
        <v>32</v>
      </c>
      <c r="Q5917" s="13" t="s">
        <v>13029</v>
      </c>
      <c r="R5917" s="13" t="s">
        <v>15</v>
      </c>
      <c r="S5917" s="10">
        <f>ROUNDUP(SUM(VLOOKUP(F5917,'Pontuação'!A$2:B$11,2,FALSE),VLOOKUP(E5917,'Pontuação'!C$2:D$11,2,FALSE),VLOOKUP(H5917,'Pontuação'!I$2:J$11,2,FALSE),VLOOKUP(J5917,'Pontuação'!G$2:H$11,2,FALSE),VLOOKUP(L5917,'Pontuação'!M$2:N$13,2,FALSE)),0)</f>
        <v>1583</v>
      </c>
      <c r="T5917" s="11">
        <f t="shared" si="1"/>
        <v>158</v>
      </c>
      <c r="U5917" s="11" t="str">
        <f t="array" ref="U5917">IFERROR(INDEX('Pontuação'!G$13:G$101, MATCH(T5917, 'Pontuação'!F$13:F$101, 0)), "Faixa Indefinida")</f>
        <v>C</v>
      </c>
      <c r="V5917" s="11">
        <f t="shared" si="2"/>
        <v>0</v>
      </c>
      <c r="W5917" s="11">
        <f t="shared" si="3"/>
        <v>0</v>
      </c>
      <c r="X5917" s="11">
        <f t="shared" si="4"/>
        <v>1</v>
      </c>
      <c r="Y5917" s="11">
        <f t="shared" si="5"/>
        <v>0</v>
      </c>
      <c r="Z5917" s="12">
        <f>ROUNDUP(SUM(VLOOKUP(F5917,'Pontuação 3.0'!A$2:B$11,2,FALSE),VLOOKUP(E5917,'Pontuação 3.0'!C$2:D$11,2,FALSE),VLOOKUP(H5917,'Pontuação 3.0'!I$2:J$11,2,FALSE),VLOOKUP(J5917,'Pontuação 3.0'!G$2:H$11,2,FALSE),VLOOKUP(G5917,'Pontuação 3.0'!E$2:F$11,2,FALSE),VLOOKUP(K5917,'Pontuação 3.0'!K$2:L$11,2,FALSE),VLOOKUP(L5917,'Pontuação 3.0'!M$2:N$13,2,FALSE)),0)</f>
        <v>2337</v>
      </c>
      <c r="AA5917" s="12">
        <f t="shared" si="6"/>
        <v>234</v>
      </c>
      <c r="AB5917" s="12" t="str">
        <f t="array" ref="AB5917">IFERROR(INDEX('Pontuação 3.0'!G$13:G$191, MATCH(AA5917, 'Pontuação 3.0'!F$13:F$191, 0)), "Faixa Indefinida")</f>
        <v>B</v>
      </c>
      <c r="AC5917" s="12">
        <f t="shared" si="7"/>
        <v>0</v>
      </c>
      <c r="AD5917" s="12">
        <f t="shared" si="8"/>
        <v>1</v>
      </c>
      <c r="AE5917" s="12">
        <f t="shared" si="9"/>
        <v>0</v>
      </c>
      <c r="AF5917" s="12">
        <f t="shared" si="10"/>
        <v>0</v>
      </c>
    </row>
    <row r="5918" ht="15.75" customHeight="1">
      <c r="A5918" s="8">
        <v>45691.0</v>
      </c>
      <c r="B5918" s="9" t="s">
        <v>13455</v>
      </c>
      <c r="C5918" s="9" t="s">
        <v>13456</v>
      </c>
      <c r="D5918" s="15">
        <v>1.1976237016E10</v>
      </c>
      <c r="E5918" s="9" t="s">
        <v>13936</v>
      </c>
      <c r="F5918" s="9" t="s">
        <v>13948</v>
      </c>
      <c r="G5918" s="9" t="s">
        <v>13926</v>
      </c>
      <c r="H5918" s="9" t="s">
        <v>13938</v>
      </c>
      <c r="I5918" s="9" t="s">
        <v>13940</v>
      </c>
      <c r="J5918" s="9" t="s">
        <v>13929</v>
      </c>
      <c r="K5918" s="9" t="s">
        <v>13940</v>
      </c>
      <c r="L5918" s="9" t="s">
        <v>13941</v>
      </c>
      <c r="M5918" s="9" t="s">
        <v>13946</v>
      </c>
      <c r="N5918" s="13" t="s">
        <v>12</v>
      </c>
      <c r="O5918" s="13" t="s">
        <v>14</v>
      </c>
      <c r="P5918" s="13" t="s">
        <v>13</v>
      </c>
      <c r="Q5918" s="13" t="s">
        <v>12986</v>
      </c>
      <c r="R5918" s="13" t="s">
        <v>15</v>
      </c>
      <c r="S5918" s="10">
        <f>ROUNDUP(SUM(VLOOKUP(F5918,'Pontuação'!A$2:B$11,2,FALSE),VLOOKUP(E5918,'Pontuação'!C$2:D$11,2,FALSE),VLOOKUP(H5918,'Pontuação'!I$2:J$11,2,FALSE),VLOOKUP(J5918,'Pontuação'!G$2:H$11,2,FALSE),VLOOKUP(L5918,'Pontuação'!M$2:N$13,2,FALSE)),0)</f>
        <v>1611</v>
      </c>
      <c r="T5918" s="11">
        <f t="shared" si="1"/>
        <v>161</v>
      </c>
      <c r="U5918" s="11" t="str">
        <f t="array" ref="U5918">IFERROR(INDEX('Pontuação'!G$13:G$101, MATCH(T5918, 'Pontuação'!F$13:F$101, 0)), "Faixa Indefinida")</f>
        <v>C</v>
      </c>
      <c r="V5918" s="11">
        <f t="shared" si="2"/>
        <v>0</v>
      </c>
      <c r="W5918" s="11">
        <f t="shared" si="3"/>
        <v>0</v>
      </c>
      <c r="X5918" s="11">
        <f t="shared" si="4"/>
        <v>1</v>
      </c>
      <c r="Y5918" s="11">
        <f t="shared" si="5"/>
        <v>0</v>
      </c>
      <c r="Z5918" s="12">
        <f>ROUNDUP(SUM(VLOOKUP(F5918,'Pontuação 3.0'!A$2:B$11,2,FALSE),VLOOKUP(E5918,'Pontuação 3.0'!C$2:D$11,2,FALSE),VLOOKUP(H5918,'Pontuação 3.0'!I$2:J$11,2,FALSE),VLOOKUP(J5918,'Pontuação 3.0'!G$2:H$11,2,FALSE),VLOOKUP(G5918,'Pontuação 3.0'!E$2:F$11,2,FALSE),VLOOKUP(K5918,'Pontuação 3.0'!K$2:L$11,2,FALSE),VLOOKUP(L5918,'Pontuação 3.0'!M$2:N$13,2,FALSE)),0)</f>
        <v>1903</v>
      </c>
      <c r="AA5918" s="12">
        <f t="shared" si="6"/>
        <v>190</v>
      </c>
      <c r="AB5918" s="12" t="str">
        <f t="array" ref="AB5918">IFERROR(INDEX('Pontuação 3.0'!G$13:G$191, MATCH(AA5918, 'Pontuação 3.0'!F$13:F$191, 0)), "Faixa Indefinida")</f>
        <v>D</v>
      </c>
      <c r="AC5918" s="12">
        <f t="shared" si="7"/>
        <v>0</v>
      </c>
      <c r="AD5918" s="12">
        <f t="shared" si="8"/>
        <v>0</v>
      </c>
      <c r="AE5918" s="12">
        <f t="shared" si="9"/>
        <v>0</v>
      </c>
      <c r="AF5918" s="12">
        <f t="shared" si="10"/>
        <v>1</v>
      </c>
    </row>
    <row r="5919" ht="15.75" customHeight="1">
      <c r="A5919" s="8">
        <v>45691.0</v>
      </c>
      <c r="B5919" s="9" t="s">
        <v>13459</v>
      </c>
      <c r="C5919" s="9" t="s">
        <v>13460</v>
      </c>
      <c r="D5919" s="15">
        <v>3.1991008628E10</v>
      </c>
      <c r="E5919" s="9" t="s">
        <v>13936</v>
      </c>
      <c r="F5919" s="9" t="s">
        <v>13950</v>
      </c>
      <c r="G5919" s="9" t="s">
        <v>13926</v>
      </c>
      <c r="H5919" s="9" t="s">
        <v>13927</v>
      </c>
      <c r="I5919" s="9" t="s">
        <v>13928</v>
      </c>
      <c r="J5919" s="9" t="s">
        <v>13939</v>
      </c>
      <c r="K5919" s="9" t="s">
        <v>13940</v>
      </c>
      <c r="L5919" s="9" t="s">
        <v>13945</v>
      </c>
      <c r="M5919" s="9" t="s">
        <v>13952</v>
      </c>
      <c r="N5919" s="13" t="s">
        <v>12</v>
      </c>
      <c r="O5919" s="13" t="s">
        <v>14</v>
      </c>
      <c r="P5919" s="13" t="s">
        <v>32</v>
      </c>
      <c r="Q5919" s="13" t="s">
        <v>200</v>
      </c>
      <c r="R5919" s="13" t="s">
        <v>15</v>
      </c>
      <c r="S5919" s="10">
        <f>ROUNDUP(SUM(VLOOKUP(F5919,'Pontuação'!A$2:B$11,2,FALSE),VLOOKUP(E5919,'Pontuação'!C$2:D$11,2,FALSE),VLOOKUP(H5919,'Pontuação'!I$2:J$11,2,FALSE),VLOOKUP(J5919,'Pontuação'!G$2:H$11,2,FALSE),VLOOKUP(L5919,'Pontuação'!M$2:N$13,2,FALSE)),0)</f>
        <v>1676</v>
      </c>
      <c r="T5919" s="11">
        <f t="shared" si="1"/>
        <v>168</v>
      </c>
      <c r="U5919" s="11" t="str">
        <f t="array" ref="U5919">IFERROR(INDEX('Pontuação'!G$13:G$101, MATCH(T5919, 'Pontuação'!F$13:F$101, 0)), "Faixa Indefinida")</f>
        <v>B</v>
      </c>
      <c r="V5919" s="11">
        <f t="shared" si="2"/>
        <v>0</v>
      </c>
      <c r="W5919" s="11">
        <f t="shared" si="3"/>
        <v>1</v>
      </c>
      <c r="X5919" s="11">
        <f t="shared" si="4"/>
        <v>0</v>
      </c>
      <c r="Y5919" s="11">
        <f t="shared" si="5"/>
        <v>0</v>
      </c>
      <c r="Z5919" s="12">
        <f>ROUNDUP(SUM(VLOOKUP(F5919,'Pontuação 3.0'!A$2:B$11,2,FALSE),VLOOKUP(E5919,'Pontuação 3.0'!C$2:D$11,2,FALSE),VLOOKUP(H5919,'Pontuação 3.0'!I$2:J$11,2,FALSE),VLOOKUP(J5919,'Pontuação 3.0'!G$2:H$11,2,FALSE),VLOOKUP(G5919,'Pontuação 3.0'!E$2:F$11,2,FALSE),VLOOKUP(K5919,'Pontuação 3.0'!K$2:L$11,2,FALSE),VLOOKUP(L5919,'Pontuação 3.0'!M$2:N$13,2,FALSE)),0)</f>
        <v>2212</v>
      </c>
      <c r="AA5919" s="12">
        <f t="shared" si="6"/>
        <v>221</v>
      </c>
      <c r="AB5919" s="12" t="str">
        <f t="array" ref="AB5919">IFERROR(INDEX('Pontuação 3.0'!G$13:G$191, MATCH(AA5919, 'Pontuação 3.0'!F$13:F$191, 0)), "Faixa Indefinida")</f>
        <v>B</v>
      </c>
      <c r="AC5919" s="12">
        <f t="shared" si="7"/>
        <v>0</v>
      </c>
      <c r="AD5919" s="12">
        <f t="shared" si="8"/>
        <v>1</v>
      </c>
      <c r="AE5919" s="12">
        <f t="shared" si="9"/>
        <v>0</v>
      </c>
      <c r="AF5919" s="12">
        <f t="shared" si="10"/>
        <v>0</v>
      </c>
    </row>
    <row r="5920" ht="15.75" customHeight="1">
      <c r="A5920" s="8">
        <v>45691.0</v>
      </c>
      <c r="B5920" s="9" t="s">
        <v>13463</v>
      </c>
      <c r="C5920" s="9" t="s">
        <v>13464</v>
      </c>
      <c r="D5920" s="15">
        <v>8.4987305048E10</v>
      </c>
      <c r="E5920" s="9" t="s">
        <v>13936</v>
      </c>
      <c r="F5920" s="9" t="s">
        <v>13950</v>
      </c>
      <c r="G5920" s="9" t="s">
        <v>13926</v>
      </c>
      <c r="H5920" s="9" t="s">
        <v>13949</v>
      </c>
      <c r="I5920" s="9" t="s">
        <v>13940</v>
      </c>
      <c r="J5920" s="9" t="s">
        <v>13929</v>
      </c>
      <c r="K5920" s="9" t="s">
        <v>13930</v>
      </c>
      <c r="L5920" s="9" t="s">
        <v>13945</v>
      </c>
      <c r="M5920" s="9" t="s">
        <v>13946</v>
      </c>
      <c r="N5920" s="13" t="s">
        <v>12</v>
      </c>
      <c r="O5920" s="13" t="s">
        <v>14</v>
      </c>
      <c r="P5920" s="13" t="s">
        <v>13</v>
      </c>
      <c r="Q5920" s="13" t="s">
        <v>13025</v>
      </c>
      <c r="R5920" s="13" t="s">
        <v>15</v>
      </c>
      <c r="S5920" s="10">
        <f>ROUNDUP(SUM(VLOOKUP(F5920,'Pontuação'!A$2:B$11,2,FALSE),VLOOKUP(E5920,'Pontuação'!C$2:D$11,2,FALSE),VLOOKUP(H5920,'Pontuação'!I$2:J$11,2,FALSE),VLOOKUP(J5920,'Pontuação'!G$2:H$11,2,FALSE),VLOOKUP(L5920,'Pontuação'!M$2:N$13,2,FALSE)),0)</f>
        <v>1727</v>
      </c>
      <c r="T5920" s="11">
        <f t="shared" si="1"/>
        <v>173</v>
      </c>
      <c r="U5920" s="11" t="str">
        <f t="array" ref="U5920">IFERROR(INDEX('Pontuação'!G$13:G$101, MATCH(T5920, 'Pontuação'!F$13:F$101, 0)), "Faixa Indefinida")</f>
        <v>B</v>
      </c>
      <c r="V5920" s="11">
        <f t="shared" si="2"/>
        <v>0</v>
      </c>
      <c r="W5920" s="11">
        <f t="shared" si="3"/>
        <v>1</v>
      </c>
      <c r="X5920" s="11">
        <f t="shared" si="4"/>
        <v>0</v>
      </c>
      <c r="Y5920" s="11">
        <f t="shared" si="5"/>
        <v>0</v>
      </c>
      <c r="Z5920" s="12">
        <f>ROUNDUP(SUM(VLOOKUP(F5920,'Pontuação 3.0'!A$2:B$11,2,FALSE),VLOOKUP(E5920,'Pontuação 3.0'!C$2:D$11,2,FALSE),VLOOKUP(H5920,'Pontuação 3.0'!I$2:J$11,2,FALSE),VLOOKUP(J5920,'Pontuação 3.0'!G$2:H$11,2,FALSE),VLOOKUP(G5920,'Pontuação 3.0'!E$2:F$11,2,FALSE),VLOOKUP(K5920,'Pontuação 3.0'!K$2:L$11,2,FALSE),VLOOKUP(L5920,'Pontuação 3.0'!M$2:N$13,2,FALSE)),0)</f>
        <v>2556</v>
      </c>
      <c r="AA5920" s="12">
        <f t="shared" si="6"/>
        <v>256</v>
      </c>
      <c r="AB5920" s="12" t="str">
        <f t="array" ref="AB5920">IFERROR(INDEX('Pontuação 3.0'!G$13:G$191, MATCH(AA5920, 'Pontuação 3.0'!F$13:F$191, 0)), "Faixa Indefinida")</f>
        <v>A</v>
      </c>
      <c r="AC5920" s="12">
        <f t="shared" si="7"/>
        <v>1</v>
      </c>
      <c r="AD5920" s="12">
        <f t="shared" si="8"/>
        <v>0</v>
      </c>
      <c r="AE5920" s="12">
        <f t="shared" si="9"/>
        <v>0</v>
      </c>
      <c r="AF5920" s="12">
        <f t="shared" si="10"/>
        <v>0</v>
      </c>
    </row>
    <row r="5921" ht="15.75" customHeight="1">
      <c r="A5921" s="8">
        <v>45691.0</v>
      </c>
      <c r="B5921" s="9" t="s">
        <v>13465</v>
      </c>
      <c r="C5921" s="9" t="s">
        <v>13466</v>
      </c>
      <c r="D5921" s="15">
        <v>1.1962180033E10</v>
      </c>
      <c r="E5921" s="9" t="s">
        <v>13924</v>
      </c>
      <c r="F5921" s="9" t="s">
        <v>13953</v>
      </c>
      <c r="G5921" s="9" t="s">
        <v>13926</v>
      </c>
      <c r="H5921" s="9" t="s">
        <v>13951</v>
      </c>
      <c r="I5921" s="9" t="s">
        <v>13940</v>
      </c>
      <c r="J5921" s="9" t="s">
        <v>13929</v>
      </c>
      <c r="K5921" s="9" t="s">
        <v>13940</v>
      </c>
      <c r="L5921" s="9" t="s">
        <v>13945</v>
      </c>
      <c r="M5921" s="9" t="s">
        <v>13952</v>
      </c>
      <c r="N5921" s="9"/>
      <c r="O5921" s="9"/>
      <c r="P5921" s="9"/>
      <c r="Q5921" s="9"/>
      <c r="R5921" s="9"/>
      <c r="S5921" s="10">
        <f>ROUNDUP(SUM(VLOOKUP(F5921,'Pontuação'!A$2:B$11,2,FALSE),VLOOKUP(E5921,'Pontuação'!C$2:D$11,2,FALSE),VLOOKUP(H5921,'Pontuação'!I$2:J$11,2,FALSE),VLOOKUP(J5921,'Pontuação'!G$2:H$11,2,FALSE),VLOOKUP(L5921,'Pontuação'!M$2:N$13,2,FALSE)),0)</f>
        <v>1694</v>
      </c>
      <c r="T5921" s="11">
        <f t="shared" si="1"/>
        <v>169</v>
      </c>
      <c r="U5921" s="11" t="str">
        <f t="array" ref="U5921">IFERROR(INDEX('Pontuação'!G$13:G$101, MATCH(T5921, 'Pontuação'!F$13:F$101, 0)), "Faixa Indefinida")</f>
        <v>B</v>
      </c>
      <c r="V5921" s="11">
        <f t="shared" si="2"/>
        <v>0</v>
      </c>
      <c r="W5921" s="11">
        <f t="shared" si="3"/>
        <v>1</v>
      </c>
      <c r="X5921" s="11">
        <f t="shared" si="4"/>
        <v>0</v>
      </c>
      <c r="Y5921" s="11">
        <f t="shared" si="5"/>
        <v>0</v>
      </c>
      <c r="Z5921" s="12">
        <f>ROUNDUP(SUM(VLOOKUP(F5921,'Pontuação 3.0'!A$2:B$11,2,FALSE),VLOOKUP(E5921,'Pontuação 3.0'!C$2:D$11,2,FALSE),VLOOKUP(H5921,'Pontuação 3.0'!I$2:J$11,2,FALSE),VLOOKUP(J5921,'Pontuação 3.0'!G$2:H$11,2,FALSE),VLOOKUP(G5921,'Pontuação 3.0'!E$2:F$11,2,FALSE),VLOOKUP(K5921,'Pontuação 3.0'!K$2:L$11,2,FALSE),VLOOKUP(L5921,'Pontuação 3.0'!M$2:N$13,2,FALSE)),0)</f>
        <v>2163</v>
      </c>
      <c r="AA5921" s="12">
        <f t="shared" si="6"/>
        <v>216</v>
      </c>
      <c r="AB5921" s="12" t="str">
        <f t="array" ref="AB5921">IFERROR(INDEX('Pontuação 3.0'!G$13:G$191, MATCH(AA5921, 'Pontuação 3.0'!F$13:F$191, 0)), "Faixa Indefinida")</f>
        <v>B</v>
      </c>
      <c r="AC5921" s="12">
        <f t="shared" si="7"/>
        <v>0</v>
      </c>
      <c r="AD5921" s="12">
        <f t="shared" si="8"/>
        <v>1</v>
      </c>
      <c r="AE5921" s="12">
        <f t="shared" si="9"/>
        <v>0</v>
      </c>
      <c r="AF5921" s="12">
        <f t="shared" si="10"/>
        <v>0</v>
      </c>
    </row>
    <row r="5922" ht="15.75" customHeight="1">
      <c r="A5922" s="8">
        <v>45691.0</v>
      </c>
      <c r="B5922" s="9" t="s">
        <v>13468</v>
      </c>
      <c r="C5922" s="9" t="s">
        <v>13469</v>
      </c>
      <c r="D5922" s="15">
        <v>4.7984659501E10</v>
      </c>
      <c r="E5922" s="9" t="s">
        <v>13924</v>
      </c>
      <c r="F5922" s="9" t="s">
        <v>13950</v>
      </c>
      <c r="G5922" s="9" t="s">
        <v>13957</v>
      </c>
      <c r="H5922" s="9" t="s">
        <v>13927</v>
      </c>
      <c r="I5922" s="9" t="s">
        <v>13928</v>
      </c>
      <c r="J5922" s="9" t="s">
        <v>13929</v>
      </c>
      <c r="K5922" s="9" t="s">
        <v>13940</v>
      </c>
      <c r="L5922" s="9" t="s">
        <v>13945</v>
      </c>
      <c r="M5922" s="9" t="s">
        <v>13946</v>
      </c>
      <c r="N5922" s="13" t="s">
        <v>12</v>
      </c>
      <c r="O5922" s="13" t="s">
        <v>14</v>
      </c>
      <c r="P5922" s="13" t="s">
        <v>68</v>
      </c>
      <c r="Q5922" s="13" t="s">
        <v>48</v>
      </c>
      <c r="R5922" s="13" t="s">
        <v>15</v>
      </c>
      <c r="S5922" s="10">
        <f>ROUNDUP(SUM(VLOOKUP(F5922,'Pontuação'!A$2:B$11,2,FALSE),VLOOKUP(E5922,'Pontuação'!C$2:D$11,2,FALSE),VLOOKUP(H5922,'Pontuação'!I$2:J$11,2,FALSE),VLOOKUP(J5922,'Pontuação'!G$2:H$11,2,FALSE),VLOOKUP(L5922,'Pontuação'!M$2:N$13,2,FALSE)),0)</f>
        <v>1575</v>
      </c>
      <c r="T5922" s="11">
        <f t="shared" si="1"/>
        <v>158</v>
      </c>
      <c r="U5922" s="11" t="str">
        <f t="array" ref="U5922">IFERROR(INDEX('Pontuação'!G$13:G$101, MATCH(T5922, 'Pontuação'!F$13:F$101, 0)), "Faixa Indefinida")</f>
        <v>C</v>
      </c>
      <c r="V5922" s="11">
        <f t="shared" si="2"/>
        <v>0</v>
      </c>
      <c r="W5922" s="11">
        <f t="shared" si="3"/>
        <v>0</v>
      </c>
      <c r="X5922" s="11">
        <f t="shared" si="4"/>
        <v>1</v>
      </c>
      <c r="Y5922" s="11">
        <f t="shared" si="5"/>
        <v>0</v>
      </c>
      <c r="Z5922" s="12">
        <f>ROUNDUP(SUM(VLOOKUP(F5922,'Pontuação 3.0'!A$2:B$11,2,FALSE),VLOOKUP(E5922,'Pontuação 3.0'!C$2:D$11,2,FALSE),VLOOKUP(H5922,'Pontuação 3.0'!I$2:J$11,2,FALSE),VLOOKUP(J5922,'Pontuação 3.0'!G$2:H$11,2,FALSE),VLOOKUP(G5922,'Pontuação 3.0'!E$2:F$11,2,FALSE),VLOOKUP(K5922,'Pontuação 3.0'!K$2:L$11,2,FALSE),VLOOKUP(L5922,'Pontuação 3.0'!M$2:N$13,2,FALSE)),0)</f>
        <v>1880</v>
      </c>
      <c r="AA5922" s="12">
        <f t="shared" si="6"/>
        <v>188</v>
      </c>
      <c r="AB5922" s="12" t="str">
        <f t="array" ref="AB5922">IFERROR(INDEX('Pontuação 3.0'!G$13:G$191, MATCH(AA5922, 'Pontuação 3.0'!F$13:F$191, 0)), "Faixa Indefinida")</f>
        <v>D</v>
      </c>
      <c r="AC5922" s="12">
        <f t="shared" si="7"/>
        <v>0</v>
      </c>
      <c r="AD5922" s="12">
        <f t="shared" si="8"/>
        <v>0</v>
      </c>
      <c r="AE5922" s="12">
        <f t="shared" si="9"/>
        <v>0</v>
      </c>
      <c r="AF5922" s="12">
        <f t="shared" si="10"/>
        <v>1</v>
      </c>
    </row>
    <row r="5923" ht="15.75" customHeight="1">
      <c r="A5923" s="8">
        <v>45691.0</v>
      </c>
      <c r="B5923" s="9" t="s">
        <v>13470</v>
      </c>
      <c r="C5923" s="9" t="s">
        <v>13471</v>
      </c>
      <c r="D5923" s="15">
        <v>2.7996591812E10</v>
      </c>
      <c r="E5923" s="9" t="s">
        <v>13936</v>
      </c>
      <c r="F5923" s="9" t="s">
        <v>13950</v>
      </c>
      <c r="G5923" s="9" t="s">
        <v>13955</v>
      </c>
      <c r="H5923" s="9" t="s">
        <v>13951</v>
      </c>
      <c r="I5923" s="9" t="s">
        <v>13940</v>
      </c>
      <c r="J5923" s="9" t="s">
        <v>13956</v>
      </c>
      <c r="K5923" s="9" t="s">
        <v>13940</v>
      </c>
      <c r="L5923" s="9" t="s">
        <v>13931</v>
      </c>
      <c r="M5923" s="9" t="s">
        <v>13952</v>
      </c>
      <c r="N5923" s="13" t="s">
        <v>12</v>
      </c>
      <c r="O5923" s="13" t="s">
        <v>14</v>
      </c>
      <c r="P5923" s="13" t="s">
        <v>399</v>
      </c>
      <c r="Q5923" s="13" t="s">
        <v>13025</v>
      </c>
      <c r="R5923" s="13" t="s">
        <v>15</v>
      </c>
      <c r="S5923" s="10">
        <f>ROUNDUP(SUM(VLOOKUP(F5923,'Pontuação'!A$2:B$11,2,FALSE),VLOOKUP(E5923,'Pontuação'!C$2:D$11,2,FALSE),VLOOKUP(H5923,'Pontuação'!I$2:J$11,2,FALSE),VLOOKUP(J5923,'Pontuação'!G$2:H$11,2,FALSE),VLOOKUP(L5923,'Pontuação'!M$2:N$13,2,FALSE)),0)</f>
        <v>1831</v>
      </c>
      <c r="T5923" s="11">
        <f t="shared" si="1"/>
        <v>183</v>
      </c>
      <c r="U5923" s="11" t="str">
        <f t="array" ref="U5923">IFERROR(INDEX('Pontuação'!G$13:G$101, MATCH(T5923, 'Pontuação'!F$13:F$101, 0)), "Faixa Indefinida")</f>
        <v>B</v>
      </c>
      <c r="V5923" s="11">
        <f t="shared" si="2"/>
        <v>0</v>
      </c>
      <c r="W5923" s="11">
        <f t="shared" si="3"/>
        <v>1</v>
      </c>
      <c r="X5923" s="11">
        <f t="shared" si="4"/>
        <v>0</v>
      </c>
      <c r="Y5923" s="11">
        <f t="shared" si="5"/>
        <v>0</v>
      </c>
      <c r="Z5923" s="12">
        <f>ROUNDUP(SUM(VLOOKUP(F5923,'Pontuação 3.0'!A$2:B$11,2,FALSE),VLOOKUP(E5923,'Pontuação 3.0'!C$2:D$11,2,FALSE),VLOOKUP(H5923,'Pontuação 3.0'!I$2:J$11,2,FALSE),VLOOKUP(J5923,'Pontuação 3.0'!G$2:H$11,2,FALSE),VLOOKUP(G5923,'Pontuação 3.0'!E$2:F$11,2,FALSE),VLOOKUP(K5923,'Pontuação 3.0'!K$2:L$11,2,FALSE),VLOOKUP(L5923,'Pontuação 3.0'!M$2:N$13,2,FALSE)),0)</f>
        <v>2491</v>
      </c>
      <c r="AA5923" s="12">
        <f t="shared" si="6"/>
        <v>249</v>
      </c>
      <c r="AB5923" s="12" t="str">
        <f t="array" ref="AB5923">IFERROR(INDEX('Pontuação 3.0'!G$13:G$191, MATCH(AA5923, 'Pontuação 3.0'!F$13:F$191, 0)), "Faixa Indefinida")</f>
        <v>A</v>
      </c>
      <c r="AC5923" s="12">
        <f t="shared" si="7"/>
        <v>1</v>
      </c>
      <c r="AD5923" s="12">
        <f t="shared" si="8"/>
        <v>0</v>
      </c>
      <c r="AE5923" s="12">
        <f t="shared" si="9"/>
        <v>0</v>
      </c>
      <c r="AF5923" s="12">
        <f t="shared" si="10"/>
        <v>0</v>
      </c>
    </row>
    <row r="5924" ht="15.75" customHeight="1">
      <c r="A5924" s="8">
        <v>45691.0</v>
      </c>
      <c r="B5924" s="9" t="s">
        <v>1241</v>
      </c>
      <c r="C5924" s="9" t="s">
        <v>13467</v>
      </c>
      <c r="D5924" s="15">
        <v>8.3988547681E10</v>
      </c>
      <c r="E5924" s="9" t="s">
        <v>13936</v>
      </c>
      <c r="F5924" s="9" t="s">
        <v>13950</v>
      </c>
      <c r="G5924" s="9" t="s">
        <v>13926</v>
      </c>
      <c r="H5924" s="9" t="s">
        <v>13951</v>
      </c>
      <c r="I5924" s="9" t="s">
        <v>13928</v>
      </c>
      <c r="J5924" s="9" t="s">
        <v>13929</v>
      </c>
      <c r="K5924" s="9" t="s">
        <v>13940</v>
      </c>
      <c r="L5924" s="9" t="s">
        <v>13959</v>
      </c>
      <c r="M5924" s="9" t="s">
        <v>13932</v>
      </c>
      <c r="N5924" s="13" t="s">
        <v>12</v>
      </c>
      <c r="O5924" s="13" t="s">
        <v>14</v>
      </c>
      <c r="P5924" s="13" t="s">
        <v>32</v>
      </c>
      <c r="Q5924" s="13" t="s">
        <v>33</v>
      </c>
      <c r="R5924" s="13" t="s">
        <v>15</v>
      </c>
      <c r="S5924" s="10">
        <f>ROUNDUP(SUM(VLOOKUP(F5924,'Pontuação'!A$2:B$11,2,FALSE),VLOOKUP(E5924,'Pontuação'!C$2:D$11,2,FALSE),VLOOKUP(H5924,'Pontuação'!I$2:J$11,2,FALSE),VLOOKUP(J5924,'Pontuação'!G$2:H$11,2,FALSE),VLOOKUP(L5924,'Pontuação'!M$2:N$13,2,FALSE)),0)</f>
        <v>1623</v>
      </c>
      <c r="T5924" s="11">
        <f t="shared" si="1"/>
        <v>162</v>
      </c>
      <c r="U5924" s="11" t="str">
        <f t="array" ref="U5924">IFERROR(INDEX('Pontuação'!G$13:G$101, MATCH(T5924, 'Pontuação'!F$13:F$101, 0)), "Faixa Indefinida")</f>
        <v>C</v>
      </c>
      <c r="V5924" s="11">
        <f t="shared" si="2"/>
        <v>0</v>
      </c>
      <c r="W5924" s="11">
        <f t="shared" si="3"/>
        <v>0</v>
      </c>
      <c r="X5924" s="11">
        <f t="shared" si="4"/>
        <v>1</v>
      </c>
      <c r="Y5924" s="11">
        <f t="shared" si="5"/>
        <v>0</v>
      </c>
      <c r="Z5924" s="12">
        <f>ROUNDUP(SUM(VLOOKUP(F5924,'Pontuação 3.0'!A$2:B$11,2,FALSE),VLOOKUP(E5924,'Pontuação 3.0'!C$2:D$11,2,FALSE),VLOOKUP(H5924,'Pontuação 3.0'!I$2:J$11,2,FALSE),VLOOKUP(J5924,'Pontuação 3.0'!G$2:H$11,2,FALSE),VLOOKUP(G5924,'Pontuação 3.0'!E$2:F$11,2,FALSE),VLOOKUP(K5924,'Pontuação 3.0'!K$2:L$11,2,FALSE),VLOOKUP(L5924,'Pontuação 3.0'!M$2:N$13,2,FALSE)),0)</f>
        <v>2316</v>
      </c>
      <c r="AA5924" s="12">
        <f t="shared" si="6"/>
        <v>232</v>
      </c>
      <c r="AB5924" s="12" t="str">
        <f t="array" ref="AB5924">IFERROR(INDEX('Pontuação 3.0'!G$13:G$191, MATCH(AA5924, 'Pontuação 3.0'!F$13:F$191, 0)), "Faixa Indefinida")</f>
        <v>B</v>
      </c>
      <c r="AC5924" s="12">
        <f t="shared" si="7"/>
        <v>0</v>
      </c>
      <c r="AD5924" s="12">
        <f t="shared" si="8"/>
        <v>1</v>
      </c>
      <c r="AE5924" s="12">
        <f t="shared" si="9"/>
        <v>0</v>
      </c>
      <c r="AF5924" s="12">
        <f t="shared" si="10"/>
        <v>0</v>
      </c>
    </row>
    <row r="5925" ht="15.75" customHeight="1">
      <c r="A5925" s="8">
        <v>45691.0</v>
      </c>
      <c r="B5925" s="9" t="s">
        <v>13472</v>
      </c>
      <c r="C5925" s="9" t="s">
        <v>13473</v>
      </c>
      <c r="D5925" s="15">
        <v>6.4981219846E10</v>
      </c>
      <c r="E5925" s="9" t="s">
        <v>13936</v>
      </c>
      <c r="F5925" s="9" t="s">
        <v>13948</v>
      </c>
      <c r="G5925" s="9" t="s">
        <v>13957</v>
      </c>
      <c r="H5925" s="9" t="s">
        <v>13927</v>
      </c>
      <c r="I5925" s="9" t="s">
        <v>13940</v>
      </c>
      <c r="J5925" s="9" t="s">
        <v>13956</v>
      </c>
      <c r="K5925" s="9" t="s">
        <v>13940</v>
      </c>
      <c r="L5925" s="9" t="s">
        <v>13945</v>
      </c>
      <c r="M5925" s="9" t="s">
        <v>13942</v>
      </c>
      <c r="N5925" s="13" t="s">
        <v>12</v>
      </c>
      <c r="O5925" s="13" t="s">
        <v>14</v>
      </c>
      <c r="P5925" s="13" t="s">
        <v>32</v>
      </c>
      <c r="Q5925" s="13" t="s">
        <v>3528</v>
      </c>
      <c r="R5925" s="13" t="s">
        <v>65</v>
      </c>
      <c r="S5925" s="10">
        <f>ROUNDUP(SUM(VLOOKUP(F5925,'Pontuação'!A$2:B$11,2,FALSE),VLOOKUP(E5925,'Pontuação'!C$2:D$11,2,FALSE),VLOOKUP(H5925,'Pontuação'!I$2:J$11,2,FALSE),VLOOKUP(J5925,'Pontuação'!G$2:H$11,2,FALSE),VLOOKUP(L5925,'Pontuação'!M$2:N$13,2,FALSE)),0)</f>
        <v>1837</v>
      </c>
      <c r="T5925" s="11">
        <f t="shared" si="1"/>
        <v>184</v>
      </c>
      <c r="U5925" s="11" t="str">
        <f t="array" ref="U5925">IFERROR(INDEX('Pontuação'!G$13:G$101, MATCH(T5925, 'Pontuação'!F$13:F$101, 0)), "Faixa Indefinida")</f>
        <v>A</v>
      </c>
      <c r="V5925" s="11">
        <f t="shared" si="2"/>
        <v>1</v>
      </c>
      <c r="W5925" s="11">
        <f t="shared" si="3"/>
        <v>0</v>
      </c>
      <c r="X5925" s="11">
        <f t="shared" si="4"/>
        <v>0</v>
      </c>
      <c r="Y5925" s="11">
        <f t="shared" si="5"/>
        <v>0</v>
      </c>
      <c r="Z5925" s="12">
        <f>ROUNDUP(SUM(VLOOKUP(F5925,'Pontuação 3.0'!A$2:B$11,2,FALSE),VLOOKUP(E5925,'Pontuação 3.0'!C$2:D$11,2,FALSE),VLOOKUP(H5925,'Pontuação 3.0'!I$2:J$11,2,FALSE),VLOOKUP(J5925,'Pontuação 3.0'!G$2:H$11,2,FALSE),VLOOKUP(G5925,'Pontuação 3.0'!E$2:F$11,2,FALSE),VLOOKUP(K5925,'Pontuação 3.0'!K$2:L$11,2,FALSE),VLOOKUP(L5925,'Pontuação 3.0'!M$2:N$13,2,FALSE)),0)</f>
        <v>2052</v>
      </c>
      <c r="AA5925" s="12">
        <f t="shared" si="6"/>
        <v>205</v>
      </c>
      <c r="AB5925" s="12" t="str">
        <f t="array" ref="AB5925">IFERROR(INDEX('Pontuação 3.0'!G$13:G$191, MATCH(AA5925, 'Pontuação 3.0'!F$13:F$191, 0)), "Faixa Indefinida")</f>
        <v>C</v>
      </c>
      <c r="AC5925" s="12">
        <f t="shared" si="7"/>
        <v>0</v>
      </c>
      <c r="AD5925" s="12">
        <f t="shared" si="8"/>
        <v>0</v>
      </c>
      <c r="AE5925" s="12">
        <f t="shared" si="9"/>
        <v>1</v>
      </c>
      <c r="AF5925" s="12">
        <f t="shared" si="10"/>
        <v>0</v>
      </c>
    </row>
    <row r="5926" ht="15.75" customHeight="1">
      <c r="A5926" s="8">
        <v>45691.0</v>
      </c>
      <c r="B5926" s="9" t="s">
        <v>13477</v>
      </c>
      <c r="C5926" s="9" t="s">
        <v>13478</v>
      </c>
      <c r="D5926" s="15">
        <v>3.4991199789E10</v>
      </c>
      <c r="E5926" s="9" t="s">
        <v>13936</v>
      </c>
      <c r="F5926" s="9" t="s">
        <v>13948</v>
      </c>
      <c r="G5926" s="9" t="s">
        <v>13926</v>
      </c>
      <c r="H5926" s="9" t="s">
        <v>13960</v>
      </c>
      <c r="I5926" s="9" t="s">
        <v>13928</v>
      </c>
      <c r="J5926" s="9" t="s">
        <v>13929</v>
      </c>
      <c r="K5926" s="9" t="s">
        <v>13940</v>
      </c>
      <c r="L5926" s="9" t="s">
        <v>13941</v>
      </c>
      <c r="M5926" s="9" t="s">
        <v>13946</v>
      </c>
      <c r="N5926" s="13" t="s">
        <v>12</v>
      </c>
      <c r="O5926" s="13" t="s">
        <v>14</v>
      </c>
      <c r="P5926" s="13" t="s">
        <v>68</v>
      </c>
      <c r="Q5926" s="13" t="s">
        <v>33</v>
      </c>
      <c r="R5926" s="13" t="s">
        <v>15</v>
      </c>
      <c r="S5926" s="10">
        <f>ROUNDUP(SUM(VLOOKUP(F5926,'Pontuação'!A$2:B$11,2,FALSE),VLOOKUP(E5926,'Pontuação'!C$2:D$11,2,FALSE),VLOOKUP(H5926,'Pontuação'!I$2:J$11,2,FALSE),VLOOKUP(J5926,'Pontuação'!G$2:H$11,2,FALSE),VLOOKUP(L5926,'Pontuação'!M$2:N$13,2,FALSE)),0)</f>
        <v>1401</v>
      </c>
      <c r="T5926" s="11">
        <f t="shared" si="1"/>
        <v>140</v>
      </c>
      <c r="U5926" s="11" t="str">
        <f t="array" ref="U5926">IFERROR(INDEX('Pontuação'!G$13:G$101, MATCH(T5926, 'Pontuação'!F$13:F$101, 0)), "Faixa Indefinida")</f>
        <v>D</v>
      </c>
      <c r="V5926" s="11">
        <f t="shared" si="2"/>
        <v>0</v>
      </c>
      <c r="W5926" s="11">
        <f t="shared" si="3"/>
        <v>0</v>
      </c>
      <c r="X5926" s="11">
        <f t="shared" si="4"/>
        <v>0</v>
      </c>
      <c r="Y5926" s="11">
        <f t="shared" si="5"/>
        <v>1</v>
      </c>
      <c r="Z5926" s="12">
        <f>ROUNDUP(SUM(VLOOKUP(F5926,'Pontuação 3.0'!A$2:B$11,2,FALSE),VLOOKUP(E5926,'Pontuação 3.0'!C$2:D$11,2,FALSE),VLOOKUP(H5926,'Pontuação 3.0'!I$2:J$11,2,FALSE),VLOOKUP(J5926,'Pontuação 3.0'!G$2:H$11,2,FALSE),VLOOKUP(G5926,'Pontuação 3.0'!E$2:F$11,2,FALSE),VLOOKUP(K5926,'Pontuação 3.0'!K$2:L$11,2,FALSE),VLOOKUP(L5926,'Pontuação 3.0'!M$2:N$13,2,FALSE)),0)</f>
        <v>1859</v>
      </c>
      <c r="AA5926" s="12">
        <f t="shared" si="6"/>
        <v>186</v>
      </c>
      <c r="AB5926" s="12" t="str">
        <f t="array" ref="AB5926">IFERROR(INDEX('Pontuação 3.0'!G$13:G$191, MATCH(AA5926, 'Pontuação 3.0'!F$13:F$191, 0)), "Faixa Indefinida")</f>
        <v>D</v>
      </c>
      <c r="AC5926" s="12">
        <f t="shared" si="7"/>
        <v>0</v>
      </c>
      <c r="AD5926" s="12">
        <f t="shared" si="8"/>
        <v>0</v>
      </c>
      <c r="AE5926" s="12">
        <f t="shared" si="9"/>
        <v>0</v>
      </c>
      <c r="AF5926" s="12">
        <f t="shared" si="10"/>
        <v>1</v>
      </c>
    </row>
    <row r="5927" ht="15.75" customHeight="1">
      <c r="A5927" s="8">
        <v>45691.0</v>
      </c>
      <c r="B5927" s="9" t="s">
        <v>13474</v>
      </c>
      <c r="C5927" s="9" t="s">
        <v>13475</v>
      </c>
      <c r="D5927" s="15">
        <v>4.3996827811E10</v>
      </c>
      <c r="E5927" s="9" t="s">
        <v>13936</v>
      </c>
      <c r="F5927" s="9" t="s">
        <v>13950</v>
      </c>
      <c r="G5927" s="9" t="s">
        <v>13957</v>
      </c>
      <c r="H5927" s="9" t="s">
        <v>13927</v>
      </c>
      <c r="I5927" s="9" t="s">
        <v>13940</v>
      </c>
      <c r="J5927" s="9" t="s">
        <v>13929</v>
      </c>
      <c r="K5927" s="9" t="s">
        <v>13930</v>
      </c>
      <c r="L5927" s="9" t="s">
        <v>13945</v>
      </c>
      <c r="M5927" s="9" t="s">
        <v>13942</v>
      </c>
      <c r="N5927" s="13" t="s">
        <v>12</v>
      </c>
      <c r="O5927" s="13" t="s">
        <v>14</v>
      </c>
      <c r="P5927" s="13" t="s">
        <v>93</v>
      </c>
      <c r="Q5927" s="13" t="s">
        <v>48</v>
      </c>
      <c r="R5927" s="13" t="s">
        <v>15</v>
      </c>
      <c r="S5927" s="10">
        <f>ROUNDUP(SUM(VLOOKUP(F5927,'Pontuação'!A$2:B$11,2,FALSE),VLOOKUP(E5927,'Pontuação'!C$2:D$11,2,FALSE),VLOOKUP(H5927,'Pontuação'!I$2:J$11,2,FALSE),VLOOKUP(J5927,'Pontuação'!G$2:H$11,2,FALSE),VLOOKUP(L5927,'Pontuação'!M$2:N$13,2,FALSE)),0)</f>
        <v>1571</v>
      </c>
      <c r="T5927" s="11">
        <f t="shared" si="1"/>
        <v>157</v>
      </c>
      <c r="U5927" s="11" t="str">
        <f t="array" ref="U5927">IFERROR(INDEX('Pontuação'!G$13:G$101, MATCH(T5927, 'Pontuação'!F$13:F$101, 0)), "Faixa Indefinida")</f>
        <v>C</v>
      </c>
      <c r="V5927" s="11">
        <f t="shared" si="2"/>
        <v>0</v>
      </c>
      <c r="W5927" s="11">
        <f t="shared" si="3"/>
        <v>0</v>
      </c>
      <c r="X5927" s="11">
        <f t="shared" si="4"/>
        <v>1</v>
      </c>
      <c r="Y5927" s="11">
        <f t="shared" si="5"/>
        <v>0</v>
      </c>
      <c r="Z5927" s="12">
        <f>ROUNDUP(SUM(VLOOKUP(F5927,'Pontuação 3.0'!A$2:B$11,2,FALSE),VLOOKUP(E5927,'Pontuação 3.0'!C$2:D$11,2,FALSE),VLOOKUP(H5927,'Pontuação 3.0'!I$2:J$11,2,FALSE),VLOOKUP(J5927,'Pontuação 3.0'!G$2:H$11,2,FALSE),VLOOKUP(G5927,'Pontuação 3.0'!E$2:F$11,2,FALSE),VLOOKUP(K5927,'Pontuação 3.0'!K$2:L$11,2,FALSE),VLOOKUP(L5927,'Pontuação 3.0'!M$2:N$13,2,FALSE)),0)</f>
        <v>2171</v>
      </c>
      <c r="AA5927" s="12">
        <f t="shared" si="6"/>
        <v>217</v>
      </c>
      <c r="AB5927" s="12" t="str">
        <f t="array" ref="AB5927">IFERROR(INDEX('Pontuação 3.0'!G$13:G$191, MATCH(AA5927, 'Pontuação 3.0'!F$13:F$191, 0)), "Faixa Indefinida")</f>
        <v>B</v>
      </c>
      <c r="AC5927" s="12">
        <f t="shared" si="7"/>
        <v>0</v>
      </c>
      <c r="AD5927" s="12">
        <f t="shared" si="8"/>
        <v>1</v>
      </c>
      <c r="AE5927" s="12">
        <f t="shared" si="9"/>
        <v>0</v>
      </c>
      <c r="AF5927" s="12">
        <f t="shared" si="10"/>
        <v>0</v>
      </c>
    </row>
    <row r="5928" ht="15.75" customHeight="1">
      <c r="A5928" s="8">
        <v>45691.0</v>
      </c>
      <c r="B5928" s="9" t="s">
        <v>2427</v>
      </c>
      <c r="C5928" s="9" t="s">
        <v>13476</v>
      </c>
      <c r="D5928" s="15">
        <v>7.3999939406E10</v>
      </c>
      <c r="E5928" s="9" t="s">
        <v>13936</v>
      </c>
      <c r="F5928" s="9" t="s">
        <v>13950</v>
      </c>
      <c r="G5928" s="9" t="s">
        <v>13926</v>
      </c>
      <c r="H5928" s="9" t="s">
        <v>13949</v>
      </c>
      <c r="I5928" s="9" t="s">
        <v>13940</v>
      </c>
      <c r="J5928" s="9" t="s">
        <v>13929</v>
      </c>
      <c r="K5928" s="9" t="s">
        <v>13930</v>
      </c>
      <c r="L5928" s="9" t="s">
        <v>13945</v>
      </c>
      <c r="M5928" s="9" t="s">
        <v>13942</v>
      </c>
      <c r="N5928" s="13" t="s">
        <v>12</v>
      </c>
      <c r="O5928" s="13" t="s">
        <v>14</v>
      </c>
      <c r="P5928" s="13" t="s">
        <v>32</v>
      </c>
      <c r="Q5928" s="13" t="s">
        <v>200</v>
      </c>
      <c r="R5928" s="13" t="s">
        <v>15</v>
      </c>
      <c r="S5928" s="10">
        <f>ROUNDUP(SUM(VLOOKUP(F5928,'Pontuação'!A$2:B$11,2,FALSE),VLOOKUP(E5928,'Pontuação'!C$2:D$11,2,FALSE),VLOOKUP(H5928,'Pontuação'!I$2:J$11,2,FALSE),VLOOKUP(J5928,'Pontuação'!G$2:H$11,2,FALSE),VLOOKUP(L5928,'Pontuação'!M$2:N$13,2,FALSE)),0)</f>
        <v>1727</v>
      </c>
      <c r="T5928" s="11">
        <f t="shared" si="1"/>
        <v>173</v>
      </c>
      <c r="U5928" s="11" t="str">
        <f t="array" ref="U5928">IFERROR(INDEX('Pontuação'!G$13:G$101, MATCH(T5928, 'Pontuação'!F$13:F$101, 0)), "Faixa Indefinida")</f>
        <v>B</v>
      </c>
      <c r="V5928" s="11">
        <f t="shared" si="2"/>
        <v>0</v>
      </c>
      <c r="W5928" s="11">
        <f t="shared" si="3"/>
        <v>1</v>
      </c>
      <c r="X5928" s="11">
        <f t="shared" si="4"/>
        <v>0</v>
      </c>
      <c r="Y5928" s="11">
        <f t="shared" si="5"/>
        <v>0</v>
      </c>
      <c r="Z5928" s="12">
        <f>ROUNDUP(SUM(VLOOKUP(F5928,'Pontuação 3.0'!A$2:B$11,2,FALSE),VLOOKUP(E5928,'Pontuação 3.0'!C$2:D$11,2,FALSE),VLOOKUP(H5928,'Pontuação 3.0'!I$2:J$11,2,FALSE),VLOOKUP(J5928,'Pontuação 3.0'!G$2:H$11,2,FALSE),VLOOKUP(G5928,'Pontuação 3.0'!E$2:F$11,2,FALSE),VLOOKUP(K5928,'Pontuação 3.0'!K$2:L$11,2,FALSE),VLOOKUP(L5928,'Pontuação 3.0'!M$2:N$13,2,FALSE)),0)</f>
        <v>2556</v>
      </c>
      <c r="AA5928" s="12">
        <f t="shared" si="6"/>
        <v>256</v>
      </c>
      <c r="AB5928" s="12" t="str">
        <f t="array" ref="AB5928">IFERROR(INDEX('Pontuação 3.0'!G$13:G$191, MATCH(AA5928, 'Pontuação 3.0'!F$13:F$191, 0)), "Faixa Indefinida")</f>
        <v>A</v>
      </c>
      <c r="AC5928" s="12">
        <f t="shared" si="7"/>
        <v>1</v>
      </c>
      <c r="AD5928" s="12">
        <f t="shared" si="8"/>
        <v>0</v>
      </c>
      <c r="AE5928" s="12">
        <f t="shared" si="9"/>
        <v>0</v>
      </c>
      <c r="AF5928" s="12">
        <f t="shared" si="10"/>
        <v>0</v>
      </c>
    </row>
    <row r="5929" ht="15.75" customHeight="1">
      <c r="A5929" s="8">
        <v>45691.0</v>
      </c>
      <c r="B5929" s="9" t="s">
        <v>13479</v>
      </c>
      <c r="C5929" s="9" t="s">
        <v>13480</v>
      </c>
      <c r="D5929" s="15">
        <v>2.1998270971E10</v>
      </c>
      <c r="E5929" s="9" t="s">
        <v>13936</v>
      </c>
      <c r="F5929" s="9" t="s">
        <v>13948</v>
      </c>
      <c r="G5929" s="9" t="s">
        <v>13944</v>
      </c>
      <c r="H5929" s="9" t="s">
        <v>13949</v>
      </c>
      <c r="I5929" s="9" t="s">
        <v>13940</v>
      </c>
      <c r="J5929" s="9" t="s">
        <v>13929</v>
      </c>
      <c r="K5929" s="9" t="s">
        <v>13940</v>
      </c>
      <c r="L5929" s="9" t="s">
        <v>13931</v>
      </c>
      <c r="M5929" s="9" t="s">
        <v>13952</v>
      </c>
      <c r="N5929" s="13" t="s">
        <v>12</v>
      </c>
      <c r="O5929" s="13" t="s">
        <v>14</v>
      </c>
      <c r="P5929" s="13" t="s">
        <v>333</v>
      </c>
      <c r="Q5929" s="13" t="s">
        <v>13481</v>
      </c>
      <c r="R5929" s="13" t="s">
        <v>15</v>
      </c>
      <c r="S5929" s="10">
        <f>ROUNDUP(SUM(VLOOKUP(F5929,'Pontuação'!A$2:B$11,2,FALSE),VLOOKUP(E5929,'Pontuação'!C$2:D$11,2,FALSE),VLOOKUP(H5929,'Pontuação'!I$2:J$11,2,FALSE),VLOOKUP(J5929,'Pontuação'!G$2:H$11,2,FALSE),VLOOKUP(L5929,'Pontuação'!M$2:N$13,2,FALSE)),0)</f>
        <v>1583</v>
      </c>
      <c r="T5929" s="11">
        <f t="shared" si="1"/>
        <v>158</v>
      </c>
      <c r="U5929" s="11" t="str">
        <f t="array" ref="U5929">IFERROR(INDEX('Pontuação'!G$13:G$101, MATCH(T5929, 'Pontuação'!F$13:F$101, 0)), "Faixa Indefinida")</f>
        <v>C</v>
      </c>
      <c r="V5929" s="11">
        <f t="shared" si="2"/>
        <v>0</v>
      </c>
      <c r="W5929" s="11">
        <f t="shared" si="3"/>
        <v>0</v>
      </c>
      <c r="X5929" s="11">
        <f t="shared" si="4"/>
        <v>1</v>
      </c>
      <c r="Y5929" s="11">
        <f t="shared" si="5"/>
        <v>0</v>
      </c>
      <c r="Z5929" s="12">
        <f>ROUNDUP(SUM(VLOOKUP(F5929,'Pontuação 3.0'!A$2:B$11,2,FALSE),VLOOKUP(E5929,'Pontuação 3.0'!C$2:D$11,2,FALSE),VLOOKUP(H5929,'Pontuação 3.0'!I$2:J$11,2,FALSE),VLOOKUP(J5929,'Pontuação 3.0'!G$2:H$11,2,FALSE),VLOOKUP(G5929,'Pontuação 3.0'!E$2:F$11,2,FALSE),VLOOKUP(K5929,'Pontuação 3.0'!K$2:L$11,2,FALSE),VLOOKUP(L5929,'Pontuação 3.0'!M$2:N$13,2,FALSE)),0)</f>
        <v>1936</v>
      </c>
      <c r="AA5929" s="12">
        <f t="shared" si="6"/>
        <v>194</v>
      </c>
      <c r="AB5929" s="12" t="str">
        <f t="array" ref="AB5929">IFERROR(INDEX('Pontuação 3.0'!G$13:G$191, MATCH(AA5929, 'Pontuação 3.0'!F$13:F$191, 0)), "Faixa Indefinida")</f>
        <v>C</v>
      </c>
      <c r="AC5929" s="12">
        <f t="shared" si="7"/>
        <v>0</v>
      </c>
      <c r="AD5929" s="12">
        <f t="shared" si="8"/>
        <v>0</v>
      </c>
      <c r="AE5929" s="12">
        <f t="shared" si="9"/>
        <v>1</v>
      </c>
      <c r="AF5929" s="12">
        <f t="shared" si="10"/>
        <v>0</v>
      </c>
    </row>
    <row r="5930" ht="15.75" customHeight="1">
      <c r="A5930" s="8">
        <v>45691.0</v>
      </c>
      <c r="B5930" s="9" t="s">
        <v>13482</v>
      </c>
      <c r="C5930" s="9" t="s">
        <v>13483</v>
      </c>
      <c r="D5930" s="9" t="s">
        <v>13484</v>
      </c>
      <c r="E5930" s="9" t="s">
        <v>13936</v>
      </c>
      <c r="F5930" s="9" t="s">
        <v>13948</v>
      </c>
      <c r="G5930" s="9" t="s">
        <v>13926</v>
      </c>
      <c r="H5930" s="9" t="s">
        <v>13949</v>
      </c>
      <c r="I5930" s="9" t="s">
        <v>13940</v>
      </c>
      <c r="J5930" s="9" t="s">
        <v>13929</v>
      </c>
      <c r="K5930" s="9" t="s">
        <v>13940</v>
      </c>
      <c r="L5930" s="9" t="s">
        <v>13945</v>
      </c>
      <c r="M5930" s="9" t="s">
        <v>13942</v>
      </c>
      <c r="N5930" s="13" t="s">
        <v>12</v>
      </c>
      <c r="O5930" s="13" t="s">
        <v>14</v>
      </c>
      <c r="P5930" s="13" t="s">
        <v>19</v>
      </c>
      <c r="Q5930" s="13" t="s">
        <v>13284</v>
      </c>
      <c r="R5930" s="13" t="s">
        <v>15</v>
      </c>
      <c r="S5930" s="10">
        <f>ROUNDUP(SUM(VLOOKUP(F5930,'Pontuação'!A$2:B$11,2,FALSE),VLOOKUP(E5930,'Pontuação'!C$2:D$11,2,FALSE),VLOOKUP(H5930,'Pontuação'!I$2:J$11,2,FALSE),VLOOKUP(J5930,'Pontuação'!G$2:H$11,2,FALSE),VLOOKUP(L5930,'Pontuação'!M$2:N$13,2,FALSE)),0)</f>
        <v>1715</v>
      </c>
      <c r="T5930" s="11">
        <f t="shared" si="1"/>
        <v>172</v>
      </c>
      <c r="U5930" s="11" t="str">
        <f t="array" ref="U5930">IFERROR(INDEX('Pontuação'!G$13:G$101, MATCH(T5930, 'Pontuação'!F$13:F$101, 0)), "Faixa Indefinida")</f>
        <v>B</v>
      </c>
      <c r="V5930" s="11">
        <f t="shared" si="2"/>
        <v>0</v>
      </c>
      <c r="W5930" s="11">
        <f t="shared" si="3"/>
        <v>1</v>
      </c>
      <c r="X5930" s="11">
        <f t="shared" si="4"/>
        <v>0</v>
      </c>
      <c r="Y5930" s="11">
        <f t="shared" si="5"/>
        <v>0</v>
      </c>
      <c r="Z5930" s="12">
        <f>ROUNDUP(SUM(VLOOKUP(F5930,'Pontuação 3.0'!A$2:B$11,2,FALSE),VLOOKUP(E5930,'Pontuação 3.0'!C$2:D$11,2,FALSE),VLOOKUP(H5930,'Pontuação 3.0'!I$2:J$11,2,FALSE),VLOOKUP(J5930,'Pontuação 3.0'!G$2:H$11,2,FALSE),VLOOKUP(G5930,'Pontuação 3.0'!E$2:F$11,2,FALSE),VLOOKUP(K5930,'Pontuação 3.0'!K$2:L$11,2,FALSE),VLOOKUP(L5930,'Pontuação 3.0'!M$2:N$13,2,FALSE)),0)</f>
        <v>2162</v>
      </c>
      <c r="AA5930" s="12">
        <f t="shared" si="6"/>
        <v>216</v>
      </c>
      <c r="AB5930" s="12" t="str">
        <f t="array" ref="AB5930">IFERROR(INDEX('Pontuação 3.0'!G$13:G$191, MATCH(AA5930, 'Pontuação 3.0'!F$13:F$191, 0)), "Faixa Indefinida")</f>
        <v>B</v>
      </c>
      <c r="AC5930" s="12">
        <f t="shared" si="7"/>
        <v>0</v>
      </c>
      <c r="AD5930" s="12">
        <f t="shared" si="8"/>
        <v>1</v>
      </c>
      <c r="AE5930" s="12">
        <f t="shared" si="9"/>
        <v>0</v>
      </c>
      <c r="AF5930" s="12">
        <f t="shared" si="10"/>
        <v>0</v>
      </c>
    </row>
    <row r="5931" ht="15.75" customHeight="1">
      <c r="A5931" s="8">
        <v>45691.0</v>
      </c>
      <c r="B5931" s="9" t="s">
        <v>13487</v>
      </c>
      <c r="C5931" s="9" t="s">
        <v>13488</v>
      </c>
      <c r="D5931" s="15">
        <v>1.1958873634E10</v>
      </c>
      <c r="E5931" s="9" t="s">
        <v>13936</v>
      </c>
      <c r="F5931" s="9" t="s">
        <v>13950</v>
      </c>
      <c r="G5931" s="9" t="s">
        <v>13944</v>
      </c>
      <c r="H5931" s="9" t="s">
        <v>13949</v>
      </c>
      <c r="I5931" s="9" t="s">
        <v>13940</v>
      </c>
      <c r="J5931" s="9" t="s">
        <v>13939</v>
      </c>
      <c r="K5931" s="9" t="s">
        <v>13940</v>
      </c>
      <c r="L5931" s="9" t="s">
        <v>13945</v>
      </c>
      <c r="M5931" s="9" t="s">
        <v>13942</v>
      </c>
      <c r="N5931" s="13" t="s">
        <v>12</v>
      </c>
      <c r="O5931" s="13" t="s">
        <v>14</v>
      </c>
      <c r="P5931" s="13" t="s">
        <v>32</v>
      </c>
      <c r="Q5931" s="13" t="s">
        <v>77</v>
      </c>
      <c r="R5931" s="13" t="s">
        <v>65</v>
      </c>
      <c r="S5931" s="10">
        <f>ROUNDUP(SUM(VLOOKUP(F5931,'Pontuação'!A$2:B$11,2,FALSE),VLOOKUP(E5931,'Pontuação'!C$2:D$11,2,FALSE),VLOOKUP(H5931,'Pontuação'!I$2:J$11,2,FALSE),VLOOKUP(J5931,'Pontuação'!G$2:H$11,2,FALSE),VLOOKUP(L5931,'Pontuação'!M$2:N$13,2,FALSE)),0)</f>
        <v>1832</v>
      </c>
      <c r="T5931" s="11">
        <f t="shared" si="1"/>
        <v>183</v>
      </c>
      <c r="U5931" s="11" t="str">
        <f t="array" ref="U5931">IFERROR(INDEX('Pontuação'!G$13:G$101, MATCH(T5931, 'Pontuação'!F$13:F$101, 0)), "Faixa Indefinida")</f>
        <v>B</v>
      </c>
      <c r="V5931" s="11">
        <f t="shared" si="2"/>
        <v>0</v>
      </c>
      <c r="W5931" s="11">
        <f t="shared" si="3"/>
        <v>1</v>
      </c>
      <c r="X5931" s="11">
        <f t="shared" si="4"/>
        <v>0</v>
      </c>
      <c r="Y5931" s="11">
        <f t="shared" si="5"/>
        <v>0</v>
      </c>
      <c r="Z5931" s="12">
        <f>ROUNDUP(SUM(VLOOKUP(F5931,'Pontuação 3.0'!A$2:B$11,2,FALSE),VLOOKUP(E5931,'Pontuação 3.0'!C$2:D$11,2,FALSE),VLOOKUP(H5931,'Pontuação 3.0'!I$2:J$11,2,FALSE),VLOOKUP(J5931,'Pontuação 3.0'!G$2:H$11,2,FALSE),VLOOKUP(G5931,'Pontuação 3.0'!E$2:F$11,2,FALSE),VLOOKUP(K5931,'Pontuação 3.0'!K$2:L$11,2,FALSE),VLOOKUP(L5931,'Pontuação 3.0'!M$2:N$13,2,FALSE)),0)</f>
        <v>2307</v>
      </c>
      <c r="AA5931" s="12">
        <f t="shared" si="6"/>
        <v>231</v>
      </c>
      <c r="AB5931" s="12" t="str">
        <f t="array" ref="AB5931">IFERROR(INDEX('Pontuação 3.0'!G$13:G$191, MATCH(AA5931, 'Pontuação 3.0'!F$13:F$191, 0)), "Faixa Indefinida")</f>
        <v>B</v>
      </c>
      <c r="AC5931" s="12">
        <f t="shared" si="7"/>
        <v>0</v>
      </c>
      <c r="AD5931" s="12">
        <f t="shared" si="8"/>
        <v>1</v>
      </c>
      <c r="AE5931" s="12">
        <f t="shared" si="9"/>
        <v>0</v>
      </c>
      <c r="AF5931" s="12">
        <f t="shared" si="10"/>
        <v>0</v>
      </c>
    </row>
    <row r="5932" ht="15.75" customHeight="1">
      <c r="A5932" s="8">
        <v>45691.0</v>
      </c>
      <c r="B5932" s="9" t="s">
        <v>13489</v>
      </c>
      <c r="C5932" s="9" t="s">
        <v>13490</v>
      </c>
      <c r="D5932" s="15">
        <v>1.1966484072E10</v>
      </c>
      <c r="E5932" s="9" t="s">
        <v>13924</v>
      </c>
      <c r="F5932" s="9" t="s">
        <v>13948</v>
      </c>
      <c r="G5932" s="9" t="s">
        <v>13926</v>
      </c>
      <c r="H5932" s="9" t="s">
        <v>13927</v>
      </c>
      <c r="I5932" s="9" t="s">
        <v>13940</v>
      </c>
      <c r="J5932" s="9" t="s">
        <v>13929</v>
      </c>
      <c r="K5932" s="9" t="s">
        <v>13940</v>
      </c>
      <c r="L5932" s="9" t="s">
        <v>13931</v>
      </c>
      <c r="M5932" s="9" t="s">
        <v>13942</v>
      </c>
      <c r="N5932" s="13" t="s">
        <v>12</v>
      </c>
      <c r="O5932" s="13" t="s">
        <v>14</v>
      </c>
      <c r="P5932" s="13" t="s">
        <v>93</v>
      </c>
      <c r="Q5932" s="13" t="s">
        <v>33</v>
      </c>
      <c r="R5932" s="13" t="s">
        <v>65</v>
      </c>
      <c r="S5932" s="10">
        <f>ROUNDUP(SUM(VLOOKUP(F5932,'Pontuação'!A$2:B$11,2,FALSE),VLOOKUP(E5932,'Pontuação'!C$2:D$11,2,FALSE),VLOOKUP(H5932,'Pontuação'!I$2:J$11,2,FALSE),VLOOKUP(J5932,'Pontuação'!G$2:H$11,2,FALSE),VLOOKUP(L5932,'Pontuação'!M$2:N$13,2,FALSE)),0)</f>
        <v>1431</v>
      </c>
      <c r="T5932" s="11">
        <f t="shared" si="1"/>
        <v>143</v>
      </c>
      <c r="U5932" s="11" t="str">
        <f t="array" ref="U5932">IFERROR(INDEX('Pontuação'!G$13:G$101, MATCH(T5932, 'Pontuação'!F$13:F$101, 0)), "Faixa Indefinida")</f>
        <v>D</v>
      </c>
      <c r="V5932" s="11">
        <f t="shared" si="2"/>
        <v>0</v>
      </c>
      <c r="W5932" s="11">
        <f t="shared" si="3"/>
        <v>0</v>
      </c>
      <c r="X5932" s="11">
        <f t="shared" si="4"/>
        <v>0</v>
      </c>
      <c r="Y5932" s="11">
        <f t="shared" si="5"/>
        <v>1</v>
      </c>
      <c r="Z5932" s="12">
        <f>ROUNDUP(SUM(VLOOKUP(F5932,'Pontuação 3.0'!A$2:B$11,2,FALSE),VLOOKUP(E5932,'Pontuação 3.0'!C$2:D$11,2,FALSE),VLOOKUP(H5932,'Pontuação 3.0'!I$2:J$11,2,FALSE),VLOOKUP(J5932,'Pontuação 3.0'!G$2:H$11,2,FALSE),VLOOKUP(G5932,'Pontuação 3.0'!E$2:F$11,2,FALSE),VLOOKUP(K5932,'Pontuação 3.0'!K$2:L$11,2,FALSE),VLOOKUP(L5932,'Pontuação 3.0'!M$2:N$13,2,FALSE)),0)</f>
        <v>1811</v>
      </c>
      <c r="AA5932" s="12">
        <f t="shared" si="6"/>
        <v>181</v>
      </c>
      <c r="AB5932" s="12" t="str">
        <f t="array" ref="AB5932">IFERROR(INDEX('Pontuação 3.0'!G$13:G$191, MATCH(AA5932, 'Pontuação 3.0'!F$13:F$191, 0)), "Faixa Indefinida")</f>
        <v>D</v>
      </c>
      <c r="AC5932" s="12">
        <f t="shared" si="7"/>
        <v>0</v>
      </c>
      <c r="AD5932" s="12">
        <f t="shared" si="8"/>
        <v>0</v>
      </c>
      <c r="AE5932" s="12">
        <f t="shared" si="9"/>
        <v>0</v>
      </c>
      <c r="AF5932" s="12">
        <f t="shared" si="10"/>
        <v>1</v>
      </c>
    </row>
    <row r="5933" ht="15.75" customHeight="1">
      <c r="A5933" s="8">
        <v>45691.0</v>
      </c>
      <c r="B5933" s="9" t="s">
        <v>13491</v>
      </c>
      <c r="C5933" s="9" t="s">
        <v>13492</v>
      </c>
      <c r="D5933" s="15">
        <v>4.7996653993E10</v>
      </c>
      <c r="E5933" s="9" t="s">
        <v>13936</v>
      </c>
      <c r="F5933" s="9" t="s">
        <v>13950</v>
      </c>
      <c r="G5933" s="9" t="s">
        <v>13926</v>
      </c>
      <c r="H5933" s="9" t="s">
        <v>13938</v>
      </c>
      <c r="I5933" s="9" t="s">
        <v>13940</v>
      </c>
      <c r="J5933" s="9" t="s">
        <v>13939</v>
      </c>
      <c r="K5933" s="9" t="s">
        <v>13940</v>
      </c>
      <c r="L5933" s="9" t="s">
        <v>13931</v>
      </c>
      <c r="M5933" s="9" t="s">
        <v>13942</v>
      </c>
      <c r="N5933" s="13" t="s">
        <v>12</v>
      </c>
      <c r="O5933" s="13" t="s">
        <v>14</v>
      </c>
      <c r="P5933" s="13" t="s">
        <v>93</v>
      </c>
      <c r="Q5933" s="13" t="s">
        <v>33</v>
      </c>
      <c r="R5933" s="13" t="s">
        <v>65</v>
      </c>
      <c r="S5933" s="10">
        <f>ROUNDUP(SUM(VLOOKUP(F5933,'Pontuação'!A$2:B$11,2,FALSE),VLOOKUP(E5933,'Pontuação'!C$2:D$11,2,FALSE),VLOOKUP(H5933,'Pontuação'!I$2:J$11,2,FALSE),VLOOKUP(J5933,'Pontuação'!G$2:H$11,2,FALSE),VLOOKUP(L5933,'Pontuação'!M$2:N$13,2,FALSE)),0)</f>
        <v>1684</v>
      </c>
      <c r="T5933" s="11">
        <f t="shared" si="1"/>
        <v>168</v>
      </c>
      <c r="U5933" s="11" t="str">
        <f t="array" ref="U5933">IFERROR(INDEX('Pontuação'!G$13:G$101, MATCH(T5933, 'Pontuação'!F$13:F$101, 0)), "Faixa Indefinida")</f>
        <v>B</v>
      </c>
      <c r="V5933" s="11">
        <f t="shared" si="2"/>
        <v>0</v>
      </c>
      <c r="W5933" s="11">
        <f t="shared" si="3"/>
        <v>1</v>
      </c>
      <c r="X5933" s="11">
        <f t="shared" si="4"/>
        <v>0</v>
      </c>
      <c r="Y5933" s="11">
        <f t="shared" si="5"/>
        <v>0</v>
      </c>
      <c r="Z5933" s="12">
        <f>ROUNDUP(SUM(VLOOKUP(F5933,'Pontuação 3.0'!A$2:B$11,2,FALSE),VLOOKUP(E5933,'Pontuação 3.0'!C$2:D$11,2,FALSE),VLOOKUP(H5933,'Pontuação 3.0'!I$2:J$11,2,FALSE),VLOOKUP(J5933,'Pontuação 3.0'!G$2:H$11,2,FALSE),VLOOKUP(G5933,'Pontuação 3.0'!E$2:F$11,2,FALSE),VLOOKUP(K5933,'Pontuação 3.0'!K$2:L$11,2,FALSE),VLOOKUP(L5933,'Pontuação 3.0'!M$2:N$13,2,FALSE)),0)</f>
        <v>2210</v>
      </c>
      <c r="AA5933" s="12">
        <f t="shared" si="6"/>
        <v>221</v>
      </c>
      <c r="AB5933" s="12" t="str">
        <f t="array" ref="AB5933">IFERROR(INDEX('Pontuação 3.0'!G$13:G$191, MATCH(AA5933, 'Pontuação 3.0'!F$13:F$191, 0)), "Faixa Indefinida")</f>
        <v>B</v>
      </c>
      <c r="AC5933" s="12">
        <f t="shared" si="7"/>
        <v>0</v>
      </c>
      <c r="AD5933" s="12">
        <f t="shared" si="8"/>
        <v>1</v>
      </c>
      <c r="AE5933" s="12">
        <f t="shared" si="9"/>
        <v>0</v>
      </c>
      <c r="AF5933" s="12">
        <f t="shared" si="10"/>
        <v>0</v>
      </c>
    </row>
    <row r="5934" ht="15.75" customHeight="1">
      <c r="A5934" s="8">
        <v>45691.0</v>
      </c>
      <c r="B5934" s="9" t="s">
        <v>730</v>
      </c>
      <c r="C5934" s="9" t="s">
        <v>13493</v>
      </c>
      <c r="D5934" s="15">
        <v>1.1984377362E10</v>
      </c>
      <c r="E5934" s="9" t="s">
        <v>13936</v>
      </c>
      <c r="F5934" s="9" t="s">
        <v>13948</v>
      </c>
      <c r="G5934" s="9" t="s">
        <v>13926</v>
      </c>
      <c r="H5934" s="9" t="s">
        <v>13951</v>
      </c>
      <c r="I5934" s="9" t="s">
        <v>13940</v>
      </c>
      <c r="J5934" s="9" t="s">
        <v>13929</v>
      </c>
      <c r="K5934" s="9" t="s">
        <v>13940</v>
      </c>
      <c r="L5934" s="9" t="s">
        <v>13945</v>
      </c>
      <c r="M5934" s="9" t="s">
        <v>13967</v>
      </c>
      <c r="N5934" s="13" t="s">
        <v>12</v>
      </c>
      <c r="O5934" s="13" t="s">
        <v>14</v>
      </c>
      <c r="P5934" s="13" t="s">
        <v>32</v>
      </c>
      <c r="Q5934" s="13" t="s">
        <v>77</v>
      </c>
      <c r="R5934" s="13" t="s">
        <v>65</v>
      </c>
      <c r="S5934" s="10">
        <f>ROUNDUP(SUM(VLOOKUP(F5934,'Pontuação'!A$2:B$11,2,FALSE),VLOOKUP(E5934,'Pontuação'!C$2:D$11,2,FALSE),VLOOKUP(H5934,'Pontuação'!I$2:J$11,2,FALSE),VLOOKUP(J5934,'Pontuação'!G$2:H$11,2,FALSE),VLOOKUP(L5934,'Pontuação'!M$2:N$13,2,FALSE)),0)</f>
        <v>1673</v>
      </c>
      <c r="T5934" s="11">
        <f t="shared" si="1"/>
        <v>167</v>
      </c>
      <c r="U5934" s="11" t="str">
        <f t="array" ref="U5934">IFERROR(INDEX('Pontuação'!G$13:G$101, MATCH(T5934, 'Pontuação'!F$13:F$101, 0)), "Faixa Indefinida")</f>
        <v>B</v>
      </c>
      <c r="V5934" s="11">
        <f t="shared" si="2"/>
        <v>0</v>
      </c>
      <c r="W5934" s="11">
        <f t="shared" si="3"/>
        <v>1</v>
      </c>
      <c r="X5934" s="11">
        <f t="shared" si="4"/>
        <v>0</v>
      </c>
      <c r="Y5934" s="11">
        <f t="shared" si="5"/>
        <v>0</v>
      </c>
      <c r="Z5934" s="12">
        <f>ROUNDUP(SUM(VLOOKUP(F5934,'Pontuação 3.0'!A$2:B$11,2,FALSE),VLOOKUP(E5934,'Pontuação 3.0'!C$2:D$11,2,FALSE),VLOOKUP(H5934,'Pontuação 3.0'!I$2:J$11,2,FALSE),VLOOKUP(J5934,'Pontuação 3.0'!G$2:H$11,2,FALSE),VLOOKUP(G5934,'Pontuação 3.0'!E$2:F$11,2,FALSE),VLOOKUP(K5934,'Pontuação 3.0'!K$2:L$11,2,FALSE),VLOOKUP(L5934,'Pontuação 3.0'!M$2:N$13,2,FALSE)),0)</f>
        <v>2075</v>
      </c>
      <c r="AA5934" s="12">
        <f t="shared" si="6"/>
        <v>208</v>
      </c>
      <c r="AB5934" s="12" t="str">
        <f t="array" ref="AB5934">IFERROR(INDEX('Pontuação 3.0'!G$13:G$191, MATCH(AA5934, 'Pontuação 3.0'!F$13:F$191, 0)), "Faixa Indefinida")</f>
        <v>C</v>
      </c>
      <c r="AC5934" s="12">
        <f t="shared" si="7"/>
        <v>0</v>
      </c>
      <c r="AD5934" s="12">
        <f t="shared" si="8"/>
        <v>0</v>
      </c>
      <c r="AE5934" s="12">
        <f t="shared" si="9"/>
        <v>1</v>
      </c>
      <c r="AF5934" s="12">
        <f t="shared" si="10"/>
        <v>0</v>
      </c>
    </row>
    <row r="5935" ht="15.75" customHeight="1">
      <c r="A5935" s="8">
        <v>45691.0</v>
      </c>
      <c r="B5935" s="9" t="s">
        <v>13496</v>
      </c>
      <c r="C5935" s="9" t="s">
        <v>13497</v>
      </c>
      <c r="D5935" s="15">
        <v>4.2998553669E10</v>
      </c>
      <c r="E5935" s="9" t="s">
        <v>13936</v>
      </c>
      <c r="F5935" s="9" t="s">
        <v>13937</v>
      </c>
      <c r="G5935" s="9" t="s">
        <v>13957</v>
      </c>
      <c r="H5935" s="9" t="s">
        <v>13927</v>
      </c>
      <c r="I5935" s="9" t="s">
        <v>13928</v>
      </c>
      <c r="J5935" s="9" t="s">
        <v>13929</v>
      </c>
      <c r="K5935" s="9" t="s">
        <v>13940</v>
      </c>
      <c r="L5935" s="9" t="s">
        <v>13945</v>
      </c>
      <c r="M5935" s="9" t="s">
        <v>13952</v>
      </c>
      <c r="N5935" s="13" t="s">
        <v>12</v>
      </c>
      <c r="O5935" s="13" t="s">
        <v>14</v>
      </c>
      <c r="P5935" s="13" t="s">
        <v>32</v>
      </c>
      <c r="Q5935" s="13" t="s">
        <v>48</v>
      </c>
      <c r="R5935" s="13" t="s">
        <v>15</v>
      </c>
      <c r="S5935" s="10">
        <f>ROUNDUP(SUM(VLOOKUP(F5935,'Pontuação'!A$2:B$11,2,FALSE),VLOOKUP(E5935,'Pontuação'!C$2:D$11,2,FALSE),VLOOKUP(H5935,'Pontuação'!I$2:J$11,2,FALSE),VLOOKUP(J5935,'Pontuação'!G$2:H$11,2,FALSE),VLOOKUP(L5935,'Pontuação'!M$2:N$13,2,FALSE)),0)</f>
        <v>1542</v>
      </c>
      <c r="T5935" s="11">
        <f t="shared" si="1"/>
        <v>154</v>
      </c>
      <c r="U5935" s="11" t="str">
        <f t="array" ref="U5935">IFERROR(INDEX('Pontuação'!G$13:G$101, MATCH(T5935, 'Pontuação'!F$13:F$101, 0)), "Faixa Indefinida")</f>
        <v>C</v>
      </c>
      <c r="V5935" s="11">
        <f t="shared" si="2"/>
        <v>0</v>
      </c>
      <c r="W5935" s="11">
        <f t="shared" si="3"/>
        <v>0</v>
      </c>
      <c r="X5935" s="11">
        <f t="shared" si="4"/>
        <v>1</v>
      </c>
      <c r="Y5935" s="11">
        <f t="shared" si="5"/>
        <v>0</v>
      </c>
      <c r="Z5935" s="12">
        <f>ROUNDUP(SUM(VLOOKUP(F5935,'Pontuação 3.0'!A$2:B$11,2,FALSE),VLOOKUP(E5935,'Pontuação 3.0'!C$2:D$11,2,FALSE),VLOOKUP(H5935,'Pontuação 3.0'!I$2:J$11,2,FALSE),VLOOKUP(J5935,'Pontuação 3.0'!G$2:H$11,2,FALSE),VLOOKUP(G5935,'Pontuação 3.0'!E$2:F$11,2,FALSE),VLOOKUP(K5935,'Pontuação 3.0'!K$2:L$11,2,FALSE),VLOOKUP(L5935,'Pontuação 3.0'!M$2:N$13,2,FALSE)),0)</f>
        <v>1688</v>
      </c>
      <c r="AA5935" s="12">
        <f t="shared" si="6"/>
        <v>169</v>
      </c>
      <c r="AB5935" s="12" t="str">
        <f t="array" ref="AB5935">IFERROR(INDEX('Pontuação 3.0'!G$13:G$191, MATCH(AA5935, 'Pontuação 3.0'!F$13:F$191, 0)), "Faixa Indefinida")</f>
        <v>D</v>
      </c>
      <c r="AC5935" s="12">
        <f t="shared" si="7"/>
        <v>0</v>
      </c>
      <c r="AD5935" s="12">
        <f t="shared" si="8"/>
        <v>0</v>
      </c>
      <c r="AE5935" s="12">
        <f t="shared" si="9"/>
        <v>0</v>
      </c>
      <c r="AF5935" s="12">
        <f t="shared" si="10"/>
        <v>1</v>
      </c>
    </row>
    <row r="5936" ht="15.75" customHeight="1">
      <c r="A5936" s="8">
        <v>45691.0</v>
      </c>
      <c r="B5936" s="9" t="s">
        <v>13494</v>
      </c>
      <c r="C5936" s="9" t="s">
        <v>13495</v>
      </c>
      <c r="D5936" s="15">
        <v>2.1974930697E10</v>
      </c>
      <c r="E5936" s="9" t="s">
        <v>13936</v>
      </c>
      <c r="F5936" s="9" t="s">
        <v>13948</v>
      </c>
      <c r="G5936" s="9" t="s">
        <v>13926</v>
      </c>
      <c r="H5936" s="9" t="s">
        <v>13951</v>
      </c>
      <c r="I5936" s="9" t="s">
        <v>13940</v>
      </c>
      <c r="J5936" s="9" t="s">
        <v>13929</v>
      </c>
      <c r="K5936" s="9" t="s">
        <v>13940</v>
      </c>
      <c r="L5936" s="9" t="s">
        <v>13959</v>
      </c>
      <c r="M5936" s="9" t="s">
        <v>13942</v>
      </c>
      <c r="N5936" s="13" t="s">
        <v>12</v>
      </c>
      <c r="O5936" s="13" t="s">
        <v>14</v>
      </c>
      <c r="P5936" s="13" t="s">
        <v>32</v>
      </c>
      <c r="Q5936" s="13" t="s">
        <v>77</v>
      </c>
      <c r="R5936" s="13" t="s">
        <v>65</v>
      </c>
      <c r="S5936" s="10">
        <f>ROUNDUP(SUM(VLOOKUP(F5936,'Pontuação'!A$2:B$11,2,FALSE),VLOOKUP(E5936,'Pontuação'!C$2:D$11,2,FALSE),VLOOKUP(H5936,'Pontuação'!I$2:J$11,2,FALSE),VLOOKUP(J5936,'Pontuação'!G$2:H$11,2,FALSE),VLOOKUP(L5936,'Pontuação'!M$2:N$13,2,FALSE)),0)</f>
        <v>1611</v>
      </c>
      <c r="T5936" s="11">
        <f t="shared" si="1"/>
        <v>161</v>
      </c>
      <c r="U5936" s="11" t="str">
        <f t="array" ref="U5936">IFERROR(INDEX('Pontuação'!G$13:G$101, MATCH(T5936, 'Pontuação'!F$13:F$101, 0)), "Faixa Indefinida")</f>
        <v>C</v>
      </c>
      <c r="V5936" s="11">
        <f t="shared" si="2"/>
        <v>0</v>
      </c>
      <c r="W5936" s="11">
        <f t="shared" si="3"/>
        <v>0</v>
      </c>
      <c r="X5936" s="11">
        <f t="shared" si="4"/>
        <v>1</v>
      </c>
      <c r="Y5936" s="11">
        <f t="shared" si="5"/>
        <v>0</v>
      </c>
      <c r="Z5936" s="12">
        <f>ROUNDUP(SUM(VLOOKUP(F5936,'Pontuação 3.0'!A$2:B$11,2,FALSE),VLOOKUP(E5936,'Pontuação 3.0'!C$2:D$11,2,FALSE),VLOOKUP(H5936,'Pontuação 3.0'!I$2:J$11,2,FALSE),VLOOKUP(J5936,'Pontuação 3.0'!G$2:H$11,2,FALSE),VLOOKUP(G5936,'Pontuação 3.0'!E$2:F$11,2,FALSE),VLOOKUP(K5936,'Pontuação 3.0'!K$2:L$11,2,FALSE),VLOOKUP(L5936,'Pontuação 3.0'!M$2:N$13,2,FALSE)),0)</f>
        <v>2183</v>
      </c>
      <c r="AA5936" s="12">
        <f t="shared" si="6"/>
        <v>218</v>
      </c>
      <c r="AB5936" s="12" t="str">
        <f t="array" ref="AB5936">IFERROR(INDEX('Pontuação 3.0'!G$13:G$191, MATCH(AA5936, 'Pontuação 3.0'!F$13:F$191, 0)), "Faixa Indefinida")</f>
        <v>B</v>
      </c>
      <c r="AC5936" s="12">
        <f t="shared" si="7"/>
        <v>0</v>
      </c>
      <c r="AD5936" s="12">
        <f t="shared" si="8"/>
        <v>1</v>
      </c>
      <c r="AE5936" s="12">
        <f t="shared" si="9"/>
        <v>0</v>
      </c>
      <c r="AF5936" s="12">
        <f t="shared" si="10"/>
        <v>0</v>
      </c>
    </row>
    <row r="5937" ht="15.75" customHeight="1">
      <c r="A5937" s="8">
        <v>45691.0</v>
      </c>
      <c r="B5937" s="9" t="s">
        <v>1225</v>
      </c>
      <c r="C5937" s="9" t="s">
        <v>13500</v>
      </c>
      <c r="D5937" s="15">
        <v>9.74012948E8</v>
      </c>
      <c r="E5937" s="9" t="s">
        <v>13936</v>
      </c>
      <c r="F5937" s="9" t="s">
        <v>13948</v>
      </c>
      <c r="G5937" s="9" t="s">
        <v>13944</v>
      </c>
      <c r="H5937" s="9" t="s">
        <v>13949</v>
      </c>
      <c r="I5937" s="9" t="s">
        <v>13940</v>
      </c>
      <c r="J5937" s="9" t="s">
        <v>13929</v>
      </c>
      <c r="K5937" s="9" t="s">
        <v>13940</v>
      </c>
      <c r="L5937" s="9" t="s">
        <v>13954</v>
      </c>
      <c r="M5937" s="9" t="s">
        <v>13942</v>
      </c>
      <c r="N5937" s="13" t="s">
        <v>12</v>
      </c>
      <c r="O5937" s="13" t="s">
        <v>14</v>
      </c>
      <c r="P5937" s="13" t="s">
        <v>32</v>
      </c>
      <c r="Q5937" s="13" t="s">
        <v>51</v>
      </c>
      <c r="R5937" s="13" t="s">
        <v>15</v>
      </c>
      <c r="S5937" s="10">
        <f>ROUNDUP(SUM(VLOOKUP(F5937,'Pontuação'!A$2:B$11,2,FALSE),VLOOKUP(E5937,'Pontuação'!C$2:D$11,2,FALSE),VLOOKUP(H5937,'Pontuação'!I$2:J$11,2,FALSE),VLOOKUP(J5937,'Pontuação'!G$2:H$11,2,FALSE),VLOOKUP(L5937,'Pontuação'!M$2:N$13,2,FALSE)),0)</f>
        <v>1546</v>
      </c>
      <c r="T5937" s="11">
        <f t="shared" si="1"/>
        <v>155</v>
      </c>
      <c r="U5937" s="11" t="str">
        <f t="array" ref="U5937">IFERROR(INDEX('Pontuação'!G$13:G$101, MATCH(T5937, 'Pontuação'!F$13:F$101, 0)), "Faixa Indefinida")</f>
        <v>C</v>
      </c>
      <c r="V5937" s="11">
        <f t="shared" si="2"/>
        <v>0</v>
      </c>
      <c r="W5937" s="11">
        <f t="shared" si="3"/>
        <v>0</v>
      </c>
      <c r="X5937" s="11">
        <f t="shared" si="4"/>
        <v>1</v>
      </c>
      <c r="Y5937" s="11">
        <f t="shared" si="5"/>
        <v>0</v>
      </c>
      <c r="Z5937" s="12">
        <f>ROUNDUP(SUM(VLOOKUP(F5937,'Pontuação 3.0'!A$2:B$11,2,FALSE),VLOOKUP(E5937,'Pontuação 3.0'!C$2:D$11,2,FALSE),VLOOKUP(H5937,'Pontuação 3.0'!I$2:J$11,2,FALSE),VLOOKUP(J5937,'Pontuação 3.0'!G$2:H$11,2,FALSE),VLOOKUP(G5937,'Pontuação 3.0'!E$2:F$11,2,FALSE),VLOOKUP(K5937,'Pontuação 3.0'!K$2:L$11,2,FALSE),VLOOKUP(L5937,'Pontuação 3.0'!M$2:N$13,2,FALSE)),0)</f>
        <v>1906</v>
      </c>
      <c r="AA5937" s="12">
        <f t="shared" si="6"/>
        <v>191</v>
      </c>
      <c r="AB5937" s="12" t="str">
        <f t="array" ref="AB5937">IFERROR(INDEX('Pontuação 3.0'!G$13:G$191, MATCH(AA5937, 'Pontuação 3.0'!F$13:F$191, 0)), "Faixa Indefinida")</f>
        <v>D</v>
      </c>
      <c r="AC5937" s="12">
        <f t="shared" si="7"/>
        <v>0</v>
      </c>
      <c r="AD5937" s="12">
        <f t="shared" si="8"/>
        <v>0</v>
      </c>
      <c r="AE5937" s="12">
        <f t="shared" si="9"/>
        <v>0</v>
      </c>
      <c r="AF5937" s="12">
        <f t="shared" si="10"/>
        <v>1</v>
      </c>
    </row>
    <row r="5938" ht="15.75" customHeight="1">
      <c r="A5938" s="8">
        <v>45691.0</v>
      </c>
      <c r="B5938" s="9" t="s">
        <v>13501</v>
      </c>
      <c r="C5938" s="9" t="s">
        <v>13502</v>
      </c>
      <c r="D5938" s="15">
        <v>9.598428269E10</v>
      </c>
      <c r="E5938" s="9" t="s">
        <v>13936</v>
      </c>
      <c r="F5938" s="9" t="s">
        <v>13950</v>
      </c>
      <c r="G5938" s="9" t="s">
        <v>13955</v>
      </c>
      <c r="H5938" s="9" t="s">
        <v>13951</v>
      </c>
      <c r="I5938" s="9" t="s">
        <v>13940</v>
      </c>
      <c r="J5938" s="9" t="s">
        <v>13956</v>
      </c>
      <c r="K5938" s="9" t="s">
        <v>13930</v>
      </c>
      <c r="L5938" s="9" t="s">
        <v>13945</v>
      </c>
      <c r="M5938" s="9" t="s">
        <v>13946</v>
      </c>
      <c r="N5938" s="13" t="s">
        <v>12</v>
      </c>
      <c r="O5938" s="13" t="s">
        <v>14</v>
      </c>
      <c r="P5938" s="13" t="s">
        <v>32</v>
      </c>
      <c r="Q5938" s="13" t="s">
        <v>200</v>
      </c>
      <c r="R5938" s="13" t="s">
        <v>65</v>
      </c>
      <c r="S5938" s="10">
        <f>ROUNDUP(SUM(VLOOKUP(F5938,'Pontuação'!A$2:B$11,2,FALSE),VLOOKUP(E5938,'Pontuação'!C$2:D$11,2,FALSE),VLOOKUP(H5938,'Pontuação'!I$2:J$11,2,FALSE),VLOOKUP(J5938,'Pontuação'!G$2:H$11,2,FALSE),VLOOKUP(L5938,'Pontuação'!M$2:N$13,2,FALSE)),0)</f>
        <v>1963</v>
      </c>
      <c r="T5938" s="11">
        <f t="shared" si="1"/>
        <v>196</v>
      </c>
      <c r="U5938" s="11" t="str">
        <f t="array" ref="U5938">IFERROR(INDEX('Pontuação'!G$13:G$101, MATCH(T5938, 'Pontuação'!F$13:F$101, 0)), "Faixa Indefinida")</f>
        <v>A</v>
      </c>
      <c r="V5938" s="11">
        <f t="shared" si="2"/>
        <v>1</v>
      </c>
      <c r="W5938" s="11">
        <f t="shared" si="3"/>
        <v>0</v>
      </c>
      <c r="X5938" s="11">
        <f t="shared" si="4"/>
        <v>0</v>
      </c>
      <c r="Y5938" s="11">
        <f t="shared" si="5"/>
        <v>0</v>
      </c>
      <c r="Z5938" s="12">
        <f>ROUNDUP(SUM(VLOOKUP(F5938,'Pontuação 3.0'!A$2:B$11,2,FALSE),VLOOKUP(E5938,'Pontuação 3.0'!C$2:D$11,2,FALSE),VLOOKUP(H5938,'Pontuação 3.0'!I$2:J$11,2,FALSE),VLOOKUP(J5938,'Pontuação 3.0'!G$2:H$11,2,FALSE),VLOOKUP(G5938,'Pontuação 3.0'!E$2:F$11,2,FALSE),VLOOKUP(K5938,'Pontuação 3.0'!K$2:L$11,2,FALSE),VLOOKUP(L5938,'Pontuação 3.0'!M$2:N$13,2,FALSE)),0)</f>
        <v>2838</v>
      </c>
      <c r="AA5938" s="12">
        <f t="shared" si="6"/>
        <v>284</v>
      </c>
      <c r="AB5938" s="12" t="str">
        <f t="array" ref="AB5938">IFERROR(INDEX('Pontuação 3.0'!G$13:G$191, MATCH(AA5938, 'Pontuação 3.0'!F$13:F$191, 0)), "Faixa Indefinida")</f>
        <v>A</v>
      </c>
      <c r="AC5938" s="12">
        <f t="shared" si="7"/>
        <v>1</v>
      </c>
      <c r="AD5938" s="12">
        <f t="shared" si="8"/>
        <v>0</v>
      </c>
      <c r="AE5938" s="12">
        <f t="shared" si="9"/>
        <v>0</v>
      </c>
      <c r="AF5938" s="12">
        <f t="shared" si="10"/>
        <v>0</v>
      </c>
    </row>
    <row r="5939" ht="15.75" customHeight="1">
      <c r="A5939" s="8">
        <v>45691.0</v>
      </c>
      <c r="B5939" s="9" t="s">
        <v>13503</v>
      </c>
      <c r="C5939" s="9" t="s">
        <v>13504</v>
      </c>
      <c r="D5939" s="15">
        <v>1.1968778688E10</v>
      </c>
      <c r="E5939" s="9" t="s">
        <v>13924</v>
      </c>
      <c r="F5939" s="9" t="s">
        <v>13953</v>
      </c>
      <c r="G5939" s="9" t="s">
        <v>13926</v>
      </c>
      <c r="H5939" s="9" t="s">
        <v>13951</v>
      </c>
      <c r="I5939" s="9" t="s">
        <v>13928</v>
      </c>
      <c r="J5939" s="9" t="s">
        <v>13966</v>
      </c>
      <c r="K5939" s="9" t="s">
        <v>13940</v>
      </c>
      <c r="L5939" s="9" t="s">
        <v>13959</v>
      </c>
      <c r="M5939" s="9" t="s">
        <v>13967</v>
      </c>
      <c r="N5939" s="13" t="s">
        <v>12</v>
      </c>
      <c r="O5939" s="13" t="s">
        <v>14</v>
      </c>
      <c r="P5939" s="13" t="s">
        <v>13</v>
      </c>
      <c r="Q5939" s="13" t="s">
        <v>16</v>
      </c>
      <c r="R5939" s="13" t="s">
        <v>15</v>
      </c>
      <c r="S5939" s="10">
        <f>ROUNDUP(SUM(VLOOKUP(F5939,'Pontuação'!A$2:B$11,2,FALSE),VLOOKUP(E5939,'Pontuação'!C$2:D$11,2,FALSE),VLOOKUP(H5939,'Pontuação'!I$2:J$11,2,FALSE),VLOOKUP(J5939,'Pontuação'!G$2:H$11,2,FALSE),VLOOKUP(L5939,'Pontuação'!M$2:N$13,2,FALSE)),0)</f>
        <v>1910</v>
      </c>
      <c r="T5939" s="11">
        <f t="shared" si="1"/>
        <v>191</v>
      </c>
      <c r="U5939" s="11" t="str">
        <f t="array" ref="U5939">IFERROR(INDEX('Pontuação'!G$13:G$101, MATCH(T5939, 'Pontuação'!F$13:F$101, 0)), "Faixa Indefinida")</f>
        <v>A</v>
      </c>
      <c r="V5939" s="11">
        <f t="shared" si="2"/>
        <v>1</v>
      </c>
      <c r="W5939" s="11">
        <f t="shared" si="3"/>
        <v>0</v>
      </c>
      <c r="X5939" s="11">
        <f t="shared" si="4"/>
        <v>0</v>
      </c>
      <c r="Y5939" s="11">
        <f t="shared" si="5"/>
        <v>0</v>
      </c>
      <c r="Z5939" s="12">
        <f>ROUNDUP(SUM(VLOOKUP(F5939,'Pontuação 3.0'!A$2:B$11,2,FALSE),VLOOKUP(E5939,'Pontuação 3.0'!C$2:D$11,2,FALSE),VLOOKUP(H5939,'Pontuação 3.0'!I$2:J$11,2,FALSE),VLOOKUP(J5939,'Pontuação 3.0'!G$2:H$11,2,FALSE),VLOOKUP(G5939,'Pontuação 3.0'!E$2:F$11,2,FALSE),VLOOKUP(K5939,'Pontuação 3.0'!K$2:L$11,2,FALSE),VLOOKUP(L5939,'Pontuação 3.0'!M$2:N$13,2,FALSE)),0)</f>
        <v>2294</v>
      </c>
      <c r="AA5939" s="12">
        <f t="shared" si="6"/>
        <v>229</v>
      </c>
      <c r="AB5939" s="12" t="str">
        <f t="array" ref="AB5939">IFERROR(INDEX('Pontuação 3.0'!G$13:G$191, MATCH(AA5939, 'Pontuação 3.0'!F$13:F$191, 0)), "Faixa Indefinida")</f>
        <v>B</v>
      </c>
      <c r="AC5939" s="12">
        <f t="shared" si="7"/>
        <v>0</v>
      </c>
      <c r="AD5939" s="12">
        <f t="shared" si="8"/>
        <v>1</v>
      </c>
      <c r="AE5939" s="12">
        <f t="shared" si="9"/>
        <v>0</v>
      </c>
      <c r="AF5939" s="12">
        <f t="shared" si="10"/>
        <v>0</v>
      </c>
    </row>
    <row r="5940" ht="15.75" customHeight="1">
      <c r="A5940" s="8">
        <v>45691.0</v>
      </c>
      <c r="B5940" s="9" t="s">
        <v>13507</v>
      </c>
      <c r="C5940" s="9" t="s">
        <v>13508</v>
      </c>
      <c r="D5940" s="15">
        <v>6.199450835E10</v>
      </c>
      <c r="E5940" s="9" t="s">
        <v>13936</v>
      </c>
      <c r="F5940" s="9" t="s">
        <v>13948</v>
      </c>
      <c r="G5940" s="9" t="s">
        <v>13957</v>
      </c>
      <c r="H5940" s="9" t="s">
        <v>13949</v>
      </c>
      <c r="I5940" s="9" t="s">
        <v>13940</v>
      </c>
      <c r="J5940" s="9" t="s">
        <v>13929</v>
      </c>
      <c r="K5940" s="9" t="s">
        <v>13940</v>
      </c>
      <c r="L5940" s="9" t="s">
        <v>13945</v>
      </c>
      <c r="M5940" s="9" t="s">
        <v>13942</v>
      </c>
      <c r="N5940" s="13" t="s">
        <v>12</v>
      </c>
      <c r="O5940" s="13" t="s">
        <v>14</v>
      </c>
      <c r="P5940" s="13" t="s">
        <v>13</v>
      </c>
      <c r="Q5940" s="13" t="s">
        <v>13208</v>
      </c>
      <c r="R5940" s="13" t="s">
        <v>15</v>
      </c>
      <c r="S5940" s="10">
        <f>ROUNDUP(SUM(VLOOKUP(F5940,'Pontuação'!A$2:B$11,2,FALSE),VLOOKUP(E5940,'Pontuação'!C$2:D$11,2,FALSE),VLOOKUP(H5940,'Pontuação'!I$2:J$11,2,FALSE),VLOOKUP(J5940,'Pontuação'!G$2:H$11,2,FALSE),VLOOKUP(L5940,'Pontuação'!M$2:N$13,2,FALSE)),0)</f>
        <v>1715</v>
      </c>
      <c r="T5940" s="11">
        <f t="shared" si="1"/>
        <v>172</v>
      </c>
      <c r="U5940" s="11" t="str">
        <f t="array" ref="U5940">IFERROR(INDEX('Pontuação'!G$13:G$101, MATCH(T5940, 'Pontuação'!F$13:F$101, 0)), "Faixa Indefinida")</f>
        <v>B</v>
      </c>
      <c r="V5940" s="11">
        <f t="shared" si="2"/>
        <v>0</v>
      </c>
      <c r="W5940" s="11">
        <f t="shared" si="3"/>
        <v>1</v>
      </c>
      <c r="X5940" s="11">
        <f t="shared" si="4"/>
        <v>0</v>
      </c>
      <c r="Y5940" s="11">
        <f t="shared" si="5"/>
        <v>0</v>
      </c>
      <c r="Z5940" s="12">
        <f>ROUNDUP(SUM(VLOOKUP(F5940,'Pontuação 3.0'!A$2:B$11,2,FALSE),VLOOKUP(E5940,'Pontuação 3.0'!C$2:D$11,2,FALSE),VLOOKUP(H5940,'Pontuação 3.0'!I$2:J$11,2,FALSE),VLOOKUP(J5940,'Pontuação 3.0'!G$2:H$11,2,FALSE),VLOOKUP(G5940,'Pontuação 3.0'!E$2:F$11,2,FALSE),VLOOKUP(K5940,'Pontuação 3.0'!K$2:L$11,2,FALSE),VLOOKUP(L5940,'Pontuação 3.0'!M$2:N$13,2,FALSE)),0)</f>
        <v>2012</v>
      </c>
      <c r="AA5940" s="12">
        <f t="shared" si="6"/>
        <v>201</v>
      </c>
      <c r="AB5940" s="12" t="str">
        <f t="array" ref="AB5940">IFERROR(INDEX('Pontuação 3.0'!G$13:G$191, MATCH(AA5940, 'Pontuação 3.0'!F$13:F$191, 0)), "Faixa Indefinida")</f>
        <v>C</v>
      </c>
      <c r="AC5940" s="12">
        <f t="shared" si="7"/>
        <v>0</v>
      </c>
      <c r="AD5940" s="12">
        <f t="shared" si="8"/>
        <v>0</v>
      </c>
      <c r="AE5940" s="12">
        <f t="shared" si="9"/>
        <v>1</v>
      </c>
      <c r="AF5940" s="12">
        <f t="shared" si="10"/>
        <v>0</v>
      </c>
    </row>
    <row r="5941" ht="15.75" customHeight="1">
      <c r="A5941" s="8">
        <v>45691.0</v>
      </c>
      <c r="B5941" s="9" t="s">
        <v>3813</v>
      </c>
      <c r="C5941" s="9" t="s">
        <v>13509</v>
      </c>
      <c r="D5941" s="15">
        <v>3.1992990859E10</v>
      </c>
      <c r="E5941" s="9" t="s">
        <v>13936</v>
      </c>
      <c r="F5941" s="9" t="s">
        <v>13950</v>
      </c>
      <c r="G5941" s="9" t="s">
        <v>13957</v>
      </c>
      <c r="H5941" s="9" t="s">
        <v>13927</v>
      </c>
      <c r="I5941" s="9" t="s">
        <v>13940</v>
      </c>
      <c r="J5941" s="9" t="s">
        <v>13929</v>
      </c>
      <c r="K5941" s="9" t="s">
        <v>13940</v>
      </c>
      <c r="L5941" s="9" t="s">
        <v>13945</v>
      </c>
      <c r="M5941" s="9" t="s">
        <v>13942</v>
      </c>
      <c r="N5941" s="13" t="s">
        <v>12</v>
      </c>
      <c r="O5941" s="13" t="s">
        <v>14</v>
      </c>
      <c r="P5941" s="13" t="s">
        <v>47</v>
      </c>
      <c r="Q5941" s="13" t="s">
        <v>77</v>
      </c>
      <c r="R5941" s="13" t="s">
        <v>15</v>
      </c>
      <c r="S5941" s="10">
        <f>ROUNDUP(SUM(VLOOKUP(F5941,'Pontuação'!A$2:B$11,2,FALSE),VLOOKUP(E5941,'Pontuação'!C$2:D$11,2,FALSE),VLOOKUP(H5941,'Pontuação'!I$2:J$11,2,FALSE),VLOOKUP(J5941,'Pontuação'!G$2:H$11,2,FALSE),VLOOKUP(L5941,'Pontuação'!M$2:N$13,2,FALSE)),0)</f>
        <v>1571</v>
      </c>
      <c r="T5941" s="11">
        <f t="shared" si="1"/>
        <v>157</v>
      </c>
      <c r="U5941" s="11" t="str">
        <f t="array" ref="U5941">IFERROR(INDEX('Pontuação'!G$13:G$101, MATCH(T5941, 'Pontuação'!F$13:F$101, 0)), "Faixa Indefinida")</f>
        <v>C</v>
      </c>
      <c r="V5941" s="11">
        <f t="shared" si="2"/>
        <v>0</v>
      </c>
      <c r="W5941" s="11">
        <f t="shared" si="3"/>
        <v>0</v>
      </c>
      <c r="X5941" s="11">
        <f t="shared" si="4"/>
        <v>1</v>
      </c>
      <c r="Y5941" s="11">
        <f t="shared" si="5"/>
        <v>0</v>
      </c>
      <c r="Z5941" s="12">
        <f>ROUNDUP(SUM(VLOOKUP(F5941,'Pontuação 3.0'!A$2:B$11,2,FALSE),VLOOKUP(E5941,'Pontuação 3.0'!C$2:D$11,2,FALSE),VLOOKUP(H5941,'Pontuação 3.0'!I$2:J$11,2,FALSE),VLOOKUP(J5941,'Pontuação 3.0'!G$2:H$11,2,FALSE),VLOOKUP(G5941,'Pontuação 3.0'!E$2:F$11,2,FALSE),VLOOKUP(K5941,'Pontuação 3.0'!K$2:L$11,2,FALSE),VLOOKUP(L5941,'Pontuação 3.0'!M$2:N$13,2,FALSE)),0)</f>
        <v>1910</v>
      </c>
      <c r="AA5941" s="12">
        <f t="shared" si="6"/>
        <v>191</v>
      </c>
      <c r="AB5941" s="12" t="str">
        <f t="array" ref="AB5941">IFERROR(INDEX('Pontuação 3.0'!G$13:G$191, MATCH(AA5941, 'Pontuação 3.0'!F$13:F$191, 0)), "Faixa Indefinida")</f>
        <v>D</v>
      </c>
      <c r="AC5941" s="12">
        <f t="shared" si="7"/>
        <v>0</v>
      </c>
      <c r="AD5941" s="12">
        <f t="shared" si="8"/>
        <v>0</v>
      </c>
      <c r="AE5941" s="12">
        <f t="shared" si="9"/>
        <v>0</v>
      </c>
      <c r="AF5941" s="12">
        <f t="shared" si="10"/>
        <v>1</v>
      </c>
    </row>
    <row r="5942" ht="15.75" customHeight="1">
      <c r="A5942" s="8">
        <v>45691.0</v>
      </c>
      <c r="B5942" s="9" t="s">
        <v>13505</v>
      </c>
      <c r="C5942" s="9" t="s">
        <v>13506</v>
      </c>
      <c r="D5942" s="15">
        <v>2.1980248191E10</v>
      </c>
      <c r="E5942" s="9" t="s">
        <v>13936</v>
      </c>
      <c r="F5942" s="9" t="s">
        <v>13950</v>
      </c>
      <c r="G5942" s="9" t="s">
        <v>13926</v>
      </c>
      <c r="H5942" s="9" t="s">
        <v>13938</v>
      </c>
      <c r="I5942" s="9" t="s">
        <v>13928</v>
      </c>
      <c r="J5942" s="9" t="s">
        <v>13929</v>
      </c>
      <c r="K5942" s="9" t="s">
        <v>13940</v>
      </c>
      <c r="L5942" s="9" t="s">
        <v>13941</v>
      </c>
      <c r="M5942" s="9" t="s">
        <v>13946</v>
      </c>
      <c r="N5942" s="13" t="s">
        <v>12</v>
      </c>
      <c r="O5942" s="13" t="s">
        <v>14</v>
      </c>
      <c r="P5942" s="13" t="s">
        <v>13</v>
      </c>
      <c r="Q5942" s="13" t="s">
        <v>77</v>
      </c>
      <c r="R5942" s="13" t="s">
        <v>15</v>
      </c>
      <c r="S5942" s="10">
        <f>ROUNDUP(SUM(VLOOKUP(F5942,'Pontuação'!A$2:B$11,2,FALSE),VLOOKUP(E5942,'Pontuação'!C$2:D$11,2,FALSE),VLOOKUP(H5942,'Pontuação'!I$2:J$11,2,FALSE),VLOOKUP(J5942,'Pontuação'!G$2:H$11,2,FALSE),VLOOKUP(L5942,'Pontuação'!M$2:N$13,2,FALSE)),0)</f>
        <v>1623</v>
      </c>
      <c r="T5942" s="11">
        <f t="shared" si="1"/>
        <v>162</v>
      </c>
      <c r="U5942" s="11" t="str">
        <f t="array" ref="U5942">IFERROR(INDEX('Pontuação'!G$13:G$101, MATCH(T5942, 'Pontuação'!F$13:F$101, 0)), "Faixa Indefinida")</f>
        <v>C</v>
      </c>
      <c r="V5942" s="11">
        <f t="shared" si="2"/>
        <v>0</v>
      </c>
      <c r="W5942" s="11">
        <f t="shared" si="3"/>
        <v>0</v>
      </c>
      <c r="X5942" s="11">
        <f t="shared" si="4"/>
        <v>1</v>
      </c>
      <c r="Y5942" s="11">
        <f t="shared" si="5"/>
        <v>0</v>
      </c>
      <c r="Z5942" s="12">
        <f>ROUNDUP(SUM(VLOOKUP(F5942,'Pontuação 3.0'!A$2:B$11,2,FALSE),VLOOKUP(E5942,'Pontuação 3.0'!C$2:D$11,2,FALSE),VLOOKUP(H5942,'Pontuação 3.0'!I$2:J$11,2,FALSE),VLOOKUP(J5942,'Pontuação 3.0'!G$2:H$11,2,FALSE),VLOOKUP(G5942,'Pontuação 3.0'!E$2:F$11,2,FALSE),VLOOKUP(K5942,'Pontuação 3.0'!K$2:L$11,2,FALSE),VLOOKUP(L5942,'Pontuação 3.0'!M$2:N$13,2,FALSE)),0)</f>
        <v>2036</v>
      </c>
      <c r="AA5942" s="12">
        <f t="shared" si="6"/>
        <v>204</v>
      </c>
      <c r="AB5942" s="12" t="str">
        <f t="array" ref="AB5942">IFERROR(INDEX('Pontuação 3.0'!G$13:G$191, MATCH(AA5942, 'Pontuação 3.0'!F$13:F$191, 0)), "Faixa Indefinida")</f>
        <v>C</v>
      </c>
      <c r="AC5942" s="12">
        <f t="shared" si="7"/>
        <v>0</v>
      </c>
      <c r="AD5942" s="12">
        <f t="shared" si="8"/>
        <v>0</v>
      </c>
      <c r="AE5942" s="12">
        <f t="shared" si="9"/>
        <v>1</v>
      </c>
      <c r="AF5942" s="12">
        <f t="shared" si="10"/>
        <v>0</v>
      </c>
    </row>
    <row r="5943" ht="15.75" customHeight="1">
      <c r="A5943" s="8">
        <v>45691.0</v>
      </c>
      <c r="B5943" s="9" t="s">
        <v>13512</v>
      </c>
      <c r="C5943" s="9" t="s">
        <v>13513</v>
      </c>
      <c r="D5943" s="15">
        <v>6.499663855E10</v>
      </c>
      <c r="E5943" s="9" t="s">
        <v>13936</v>
      </c>
      <c r="F5943" s="9" t="s">
        <v>13950</v>
      </c>
      <c r="G5943" s="9" t="s">
        <v>13926</v>
      </c>
      <c r="H5943" s="9" t="s">
        <v>13938</v>
      </c>
      <c r="I5943" s="9" t="s">
        <v>13940</v>
      </c>
      <c r="J5943" s="9" t="s">
        <v>13929</v>
      </c>
      <c r="K5943" s="9" t="s">
        <v>13940</v>
      </c>
      <c r="L5943" s="9" t="s">
        <v>13945</v>
      </c>
      <c r="M5943" s="9" t="s">
        <v>13952</v>
      </c>
      <c r="N5943" s="13" t="s">
        <v>65</v>
      </c>
      <c r="O5943" s="13" t="s">
        <v>13514</v>
      </c>
      <c r="P5943" s="13" t="s">
        <v>295</v>
      </c>
      <c r="Q5943" s="13" t="s">
        <v>13516</v>
      </c>
      <c r="R5943" s="13" t="s">
        <v>13515</v>
      </c>
      <c r="S5943" s="10">
        <f>ROUNDUP(SUM(VLOOKUP(F5943,'Pontuação'!A$2:B$11,2,FALSE),VLOOKUP(E5943,'Pontuação'!C$2:D$11,2,FALSE),VLOOKUP(H5943,'Pontuação'!I$2:J$11,2,FALSE),VLOOKUP(J5943,'Pontuação'!G$2:H$11,2,FALSE),VLOOKUP(L5943,'Pontuação'!M$2:N$13,2,FALSE)),0)</f>
        <v>1711</v>
      </c>
      <c r="T5943" s="11">
        <f t="shared" si="1"/>
        <v>171</v>
      </c>
      <c r="U5943" s="11" t="str">
        <f t="array" ref="U5943">IFERROR(INDEX('Pontuação'!G$13:G$101, MATCH(T5943, 'Pontuação'!F$13:F$101, 0)), "Faixa Indefinida")</f>
        <v>B</v>
      </c>
      <c r="V5943" s="11">
        <f t="shared" si="2"/>
        <v>0</v>
      </c>
      <c r="W5943" s="11">
        <f t="shared" si="3"/>
        <v>1</v>
      </c>
      <c r="X5943" s="11">
        <f t="shared" si="4"/>
        <v>0</v>
      </c>
      <c r="Y5943" s="11">
        <f t="shared" si="5"/>
        <v>0</v>
      </c>
      <c r="Z5943" s="12">
        <f>ROUNDUP(SUM(VLOOKUP(F5943,'Pontuação 3.0'!A$2:B$11,2,FALSE),VLOOKUP(E5943,'Pontuação 3.0'!C$2:D$11,2,FALSE),VLOOKUP(H5943,'Pontuação 3.0'!I$2:J$11,2,FALSE),VLOOKUP(J5943,'Pontuação 3.0'!G$2:H$11,2,FALSE),VLOOKUP(G5943,'Pontuação 3.0'!E$2:F$11,2,FALSE),VLOOKUP(K5943,'Pontuação 3.0'!K$2:L$11,2,FALSE),VLOOKUP(L5943,'Pontuação 3.0'!M$2:N$13,2,FALSE)),0)</f>
        <v>2144</v>
      </c>
      <c r="AA5943" s="12">
        <f t="shared" si="6"/>
        <v>214</v>
      </c>
      <c r="AB5943" s="12" t="str">
        <f t="array" ref="AB5943">IFERROR(INDEX('Pontuação 3.0'!G$13:G$191, MATCH(AA5943, 'Pontuação 3.0'!F$13:F$191, 0)), "Faixa Indefinida")</f>
        <v>B</v>
      </c>
      <c r="AC5943" s="12">
        <f t="shared" si="7"/>
        <v>0</v>
      </c>
      <c r="AD5943" s="12">
        <f t="shared" si="8"/>
        <v>1</v>
      </c>
      <c r="AE5943" s="12">
        <f t="shared" si="9"/>
        <v>0</v>
      </c>
      <c r="AF5943" s="12">
        <f t="shared" si="10"/>
        <v>0</v>
      </c>
    </row>
    <row r="5944" ht="15.75" customHeight="1">
      <c r="A5944" s="8">
        <v>45691.0</v>
      </c>
      <c r="B5944" s="9" t="s">
        <v>13510</v>
      </c>
      <c r="C5944" s="9" t="s">
        <v>13511</v>
      </c>
      <c r="D5944" s="15">
        <v>8.3999949645E10</v>
      </c>
      <c r="E5944" s="9" t="s">
        <v>13924</v>
      </c>
      <c r="F5944" s="9" t="s">
        <v>13948</v>
      </c>
      <c r="G5944" s="9" t="s">
        <v>13961</v>
      </c>
      <c r="H5944" s="9" t="s">
        <v>13927</v>
      </c>
      <c r="I5944" s="9" t="s">
        <v>13928</v>
      </c>
      <c r="J5944" s="9" t="s">
        <v>13939</v>
      </c>
      <c r="K5944" s="9" t="s">
        <v>13930</v>
      </c>
      <c r="L5944" s="9" t="s">
        <v>13954</v>
      </c>
      <c r="M5944" s="9" t="s">
        <v>13942</v>
      </c>
      <c r="N5944" s="13" t="s">
        <v>12</v>
      </c>
      <c r="O5944" s="13" t="s">
        <v>14</v>
      </c>
      <c r="P5944" s="13" t="s">
        <v>32</v>
      </c>
      <c r="Q5944" s="13" t="s">
        <v>33</v>
      </c>
      <c r="R5944" s="13" t="s">
        <v>65</v>
      </c>
      <c r="S5944" s="10">
        <f>ROUNDUP(SUM(VLOOKUP(F5944,'Pontuação'!A$2:B$11,2,FALSE),VLOOKUP(E5944,'Pontuação'!C$2:D$11,2,FALSE),VLOOKUP(H5944,'Pontuação'!I$2:J$11,2,FALSE),VLOOKUP(J5944,'Pontuação'!G$2:H$11,2,FALSE),VLOOKUP(L5944,'Pontuação'!M$2:N$13,2,FALSE)),0)</f>
        <v>1499</v>
      </c>
      <c r="T5944" s="11">
        <f t="shared" si="1"/>
        <v>150</v>
      </c>
      <c r="U5944" s="11" t="str">
        <f t="array" ref="U5944">IFERROR(INDEX('Pontuação'!G$13:G$101, MATCH(T5944, 'Pontuação'!F$13:F$101, 0)), "Faixa Indefinida")</f>
        <v>C</v>
      </c>
      <c r="V5944" s="11">
        <f t="shared" si="2"/>
        <v>0</v>
      </c>
      <c r="W5944" s="11">
        <f t="shared" si="3"/>
        <v>0</v>
      </c>
      <c r="X5944" s="11">
        <f t="shared" si="4"/>
        <v>1</v>
      </c>
      <c r="Y5944" s="11">
        <f t="shared" si="5"/>
        <v>0</v>
      </c>
      <c r="Z5944" s="12">
        <f>ROUNDUP(SUM(VLOOKUP(F5944,'Pontuação 3.0'!A$2:B$11,2,FALSE),VLOOKUP(E5944,'Pontuação 3.0'!C$2:D$11,2,FALSE),VLOOKUP(H5944,'Pontuação 3.0'!I$2:J$11,2,FALSE),VLOOKUP(J5944,'Pontuação 3.0'!G$2:H$11,2,FALSE),VLOOKUP(G5944,'Pontuação 3.0'!E$2:F$11,2,FALSE),VLOOKUP(K5944,'Pontuação 3.0'!K$2:L$11,2,FALSE),VLOOKUP(L5944,'Pontuação 3.0'!M$2:N$13,2,FALSE)),0)</f>
        <v>2087</v>
      </c>
      <c r="AA5944" s="12">
        <f t="shared" si="6"/>
        <v>209</v>
      </c>
      <c r="AB5944" s="12" t="str">
        <f t="array" ref="AB5944">IFERROR(INDEX('Pontuação 3.0'!G$13:G$191, MATCH(AA5944, 'Pontuação 3.0'!F$13:F$191, 0)), "Faixa Indefinida")</f>
        <v>C</v>
      </c>
      <c r="AC5944" s="12">
        <f t="shared" si="7"/>
        <v>0</v>
      </c>
      <c r="AD5944" s="12">
        <f t="shared" si="8"/>
        <v>0</v>
      </c>
      <c r="AE5944" s="12">
        <f t="shared" si="9"/>
        <v>1</v>
      </c>
      <c r="AF5944" s="12">
        <f t="shared" si="10"/>
        <v>0</v>
      </c>
    </row>
    <row r="5945" ht="15.75" customHeight="1">
      <c r="A5945" s="8">
        <v>45691.0</v>
      </c>
      <c r="B5945" s="9" t="s">
        <v>1778</v>
      </c>
      <c r="C5945" s="9" t="s">
        <v>13517</v>
      </c>
      <c r="D5945" s="15">
        <v>8.1996122849E10</v>
      </c>
      <c r="E5945" s="9" t="s">
        <v>13936</v>
      </c>
      <c r="F5945" s="9" t="s">
        <v>13950</v>
      </c>
      <c r="G5945" s="9" t="s">
        <v>13944</v>
      </c>
      <c r="H5945" s="9" t="s">
        <v>13927</v>
      </c>
      <c r="I5945" s="9" t="s">
        <v>13940</v>
      </c>
      <c r="J5945" s="9" t="s">
        <v>13929</v>
      </c>
      <c r="K5945" s="9" t="s">
        <v>13940</v>
      </c>
      <c r="L5945" s="9" t="s">
        <v>13931</v>
      </c>
      <c r="M5945" s="9" t="s">
        <v>13942</v>
      </c>
      <c r="N5945" s="13" t="s">
        <v>12</v>
      </c>
      <c r="O5945" s="13" t="s">
        <v>14</v>
      </c>
      <c r="P5945" s="13" t="s">
        <v>13</v>
      </c>
      <c r="Q5945" s="13" t="s">
        <v>44</v>
      </c>
      <c r="R5945" s="13" t="s">
        <v>15</v>
      </c>
      <c r="S5945" s="10">
        <f>ROUNDUP(SUM(VLOOKUP(F5945,'Pontuação'!A$2:B$11,2,FALSE),VLOOKUP(E5945,'Pontuação'!C$2:D$11,2,FALSE),VLOOKUP(H5945,'Pontuação'!I$2:J$11,2,FALSE),VLOOKUP(J5945,'Pontuação'!G$2:H$11,2,FALSE),VLOOKUP(L5945,'Pontuação'!M$2:N$13,2,FALSE)),0)</f>
        <v>1439</v>
      </c>
      <c r="T5945" s="11">
        <f t="shared" si="1"/>
        <v>144</v>
      </c>
      <c r="U5945" s="11" t="str">
        <f t="array" ref="U5945">IFERROR(INDEX('Pontuação'!G$13:G$101, MATCH(T5945, 'Pontuação'!F$13:F$101, 0)), "Faixa Indefinida")</f>
        <v>D</v>
      </c>
      <c r="V5945" s="11">
        <f t="shared" si="2"/>
        <v>0</v>
      </c>
      <c r="W5945" s="11">
        <f t="shared" si="3"/>
        <v>0</v>
      </c>
      <c r="X5945" s="11">
        <f t="shared" si="4"/>
        <v>0</v>
      </c>
      <c r="Y5945" s="11">
        <f t="shared" si="5"/>
        <v>1</v>
      </c>
      <c r="Z5945" s="12">
        <f>ROUNDUP(SUM(VLOOKUP(F5945,'Pontuação 3.0'!A$2:B$11,2,FALSE),VLOOKUP(E5945,'Pontuação 3.0'!C$2:D$11,2,FALSE),VLOOKUP(H5945,'Pontuação 3.0'!I$2:J$11,2,FALSE),VLOOKUP(J5945,'Pontuação 3.0'!G$2:H$11,2,FALSE),VLOOKUP(G5945,'Pontuação 3.0'!E$2:F$11,2,FALSE),VLOOKUP(K5945,'Pontuação 3.0'!K$2:L$11,2,FALSE),VLOOKUP(L5945,'Pontuação 3.0'!M$2:N$13,2,FALSE)),0)</f>
        <v>1834</v>
      </c>
      <c r="AA5945" s="12">
        <f t="shared" si="6"/>
        <v>183</v>
      </c>
      <c r="AB5945" s="12" t="str">
        <f t="array" ref="AB5945">IFERROR(INDEX('Pontuação 3.0'!G$13:G$191, MATCH(AA5945, 'Pontuação 3.0'!F$13:F$191, 0)), "Faixa Indefinida")</f>
        <v>D</v>
      </c>
      <c r="AC5945" s="12">
        <f t="shared" si="7"/>
        <v>0</v>
      </c>
      <c r="AD5945" s="12">
        <f t="shared" si="8"/>
        <v>0</v>
      </c>
      <c r="AE5945" s="12">
        <f t="shared" si="9"/>
        <v>0</v>
      </c>
      <c r="AF5945" s="12">
        <f t="shared" si="10"/>
        <v>1</v>
      </c>
    </row>
    <row r="5946" ht="15.75" customHeight="1">
      <c r="A5946" s="8">
        <v>45692.0</v>
      </c>
      <c r="B5946" s="9" t="s">
        <v>13524</v>
      </c>
      <c r="C5946" s="9" t="s">
        <v>13525</v>
      </c>
      <c r="D5946" s="15">
        <v>8.3998880385E10</v>
      </c>
      <c r="E5946" s="9" t="s">
        <v>13936</v>
      </c>
      <c r="F5946" s="9" t="s">
        <v>13953</v>
      </c>
      <c r="G5946" s="9" t="s">
        <v>13961</v>
      </c>
      <c r="H5946" s="9" t="s">
        <v>13927</v>
      </c>
      <c r="I5946" s="9" t="s">
        <v>13940</v>
      </c>
      <c r="J5946" s="9" t="s">
        <v>13939</v>
      </c>
      <c r="K5946" s="9" t="s">
        <v>13940</v>
      </c>
      <c r="L5946" s="9" t="s">
        <v>13945</v>
      </c>
      <c r="M5946" s="9" t="s">
        <v>13946</v>
      </c>
      <c r="N5946" s="13" t="s">
        <v>12</v>
      </c>
      <c r="O5946" s="13" t="s">
        <v>14</v>
      </c>
      <c r="P5946" s="13" t="s">
        <v>68</v>
      </c>
      <c r="Q5946" s="13" t="s">
        <v>62</v>
      </c>
      <c r="R5946" s="13" t="s">
        <v>15</v>
      </c>
      <c r="S5946" s="10">
        <f>ROUNDUP(SUM(VLOOKUP(F5946,'Pontuação'!A$2:B$11,2,FALSE),VLOOKUP(E5946,'Pontuação'!C$2:D$11,2,FALSE),VLOOKUP(H5946,'Pontuação'!I$2:J$11,2,FALSE),VLOOKUP(J5946,'Pontuação'!G$2:H$11,2,FALSE),VLOOKUP(L5946,'Pontuação'!M$2:N$13,2,FALSE)),0)</f>
        <v>1681</v>
      </c>
      <c r="T5946" s="11">
        <f t="shared" si="1"/>
        <v>168</v>
      </c>
      <c r="U5946" s="11" t="str">
        <f t="array" ref="U5946">IFERROR(INDEX('Pontuação'!G$13:G$101, MATCH(T5946, 'Pontuação'!F$13:F$101, 0)), "Faixa Indefinida")</f>
        <v>B</v>
      </c>
      <c r="V5946" s="11">
        <f t="shared" si="2"/>
        <v>0</v>
      </c>
      <c r="W5946" s="11">
        <f t="shared" si="3"/>
        <v>1</v>
      </c>
      <c r="X5946" s="11">
        <f t="shared" si="4"/>
        <v>0</v>
      </c>
      <c r="Y5946" s="11">
        <f t="shared" si="5"/>
        <v>0</v>
      </c>
      <c r="Z5946" s="12">
        <f>ROUNDUP(SUM(VLOOKUP(F5946,'Pontuação 3.0'!A$2:B$11,2,FALSE),VLOOKUP(E5946,'Pontuação 3.0'!C$2:D$11,2,FALSE),VLOOKUP(H5946,'Pontuação 3.0'!I$2:J$11,2,FALSE),VLOOKUP(J5946,'Pontuação 3.0'!G$2:H$11,2,FALSE),VLOOKUP(G5946,'Pontuação 3.0'!E$2:F$11,2,FALSE),VLOOKUP(K5946,'Pontuação 3.0'!K$2:L$11,2,FALSE),VLOOKUP(L5946,'Pontuação 3.0'!M$2:N$13,2,FALSE)),0)</f>
        <v>2090</v>
      </c>
      <c r="AA5946" s="12">
        <f t="shared" si="6"/>
        <v>209</v>
      </c>
      <c r="AB5946" s="12" t="str">
        <f t="array" ref="AB5946">IFERROR(INDEX('Pontuação 3.0'!G$13:G$191, MATCH(AA5946, 'Pontuação 3.0'!F$13:F$191, 0)), "Faixa Indefinida")</f>
        <v>C</v>
      </c>
      <c r="AC5946" s="12">
        <f t="shared" si="7"/>
        <v>0</v>
      </c>
      <c r="AD5946" s="12">
        <f t="shared" si="8"/>
        <v>0</v>
      </c>
      <c r="AE5946" s="12">
        <f t="shared" si="9"/>
        <v>1</v>
      </c>
      <c r="AF5946" s="12">
        <f t="shared" si="10"/>
        <v>0</v>
      </c>
    </row>
    <row r="5947" ht="15.75" customHeight="1">
      <c r="A5947" s="8">
        <v>45692.0</v>
      </c>
      <c r="B5947" s="9" t="s">
        <v>13522</v>
      </c>
      <c r="C5947" s="9" t="s">
        <v>13523</v>
      </c>
      <c r="D5947" s="15">
        <v>8.8992762966E10</v>
      </c>
      <c r="E5947" s="9" t="s">
        <v>13936</v>
      </c>
      <c r="F5947" s="9" t="s">
        <v>13948</v>
      </c>
      <c r="G5947" s="9" t="s">
        <v>13926</v>
      </c>
      <c r="H5947" s="9" t="s">
        <v>13949</v>
      </c>
      <c r="I5947" s="9" t="s">
        <v>13928</v>
      </c>
      <c r="J5947" s="9" t="s">
        <v>13939</v>
      </c>
      <c r="K5947" s="9" t="s">
        <v>13930</v>
      </c>
      <c r="L5947" s="9" t="s">
        <v>13941</v>
      </c>
      <c r="M5947" s="9" t="s">
        <v>13942</v>
      </c>
      <c r="N5947" s="13" t="s">
        <v>12</v>
      </c>
      <c r="O5947" s="13" t="s">
        <v>14</v>
      </c>
      <c r="P5947" s="13" t="s">
        <v>13</v>
      </c>
      <c r="Q5947" s="13" t="s">
        <v>114</v>
      </c>
      <c r="R5947" s="13" t="s">
        <v>15</v>
      </c>
      <c r="S5947" s="10">
        <f>ROUNDUP(SUM(VLOOKUP(F5947,'Pontuação'!A$2:B$11,2,FALSE),VLOOKUP(E5947,'Pontuação'!C$2:D$11,2,FALSE),VLOOKUP(H5947,'Pontuação'!I$2:J$11,2,FALSE),VLOOKUP(J5947,'Pontuação'!G$2:H$11,2,FALSE),VLOOKUP(L5947,'Pontuação'!M$2:N$13,2,FALSE)),0)</f>
        <v>1732</v>
      </c>
      <c r="T5947" s="11">
        <f t="shared" si="1"/>
        <v>173</v>
      </c>
      <c r="U5947" s="11" t="str">
        <f t="array" ref="U5947">IFERROR(INDEX('Pontuação'!G$13:G$101, MATCH(T5947, 'Pontuação'!F$13:F$101, 0)), "Faixa Indefinida")</f>
        <v>B</v>
      </c>
      <c r="V5947" s="11">
        <f t="shared" si="2"/>
        <v>0</v>
      </c>
      <c r="W5947" s="11">
        <f t="shared" si="3"/>
        <v>1</v>
      </c>
      <c r="X5947" s="11">
        <f t="shared" si="4"/>
        <v>0</v>
      </c>
      <c r="Y5947" s="11">
        <f t="shared" si="5"/>
        <v>0</v>
      </c>
      <c r="Z5947" s="12">
        <f>ROUNDUP(SUM(VLOOKUP(F5947,'Pontuação 3.0'!A$2:B$11,2,FALSE),VLOOKUP(E5947,'Pontuação 3.0'!C$2:D$11,2,FALSE),VLOOKUP(H5947,'Pontuação 3.0'!I$2:J$11,2,FALSE),VLOOKUP(J5947,'Pontuação 3.0'!G$2:H$11,2,FALSE),VLOOKUP(G5947,'Pontuação 3.0'!E$2:F$11,2,FALSE),VLOOKUP(K5947,'Pontuação 3.0'!K$2:L$11,2,FALSE),VLOOKUP(L5947,'Pontuação 3.0'!M$2:N$13,2,FALSE)),0)</f>
        <v>2467</v>
      </c>
      <c r="AA5947" s="12">
        <f t="shared" si="6"/>
        <v>247</v>
      </c>
      <c r="AB5947" s="12" t="str">
        <f t="array" ref="AB5947">IFERROR(INDEX('Pontuação 3.0'!G$13:G$191, MATCH(AA5947, 'Pontuação 3.0'!F$13:F$191, 0)), "Faixa Indefinida")</f>
        <v>A</v>
      </c>
      <c r="AC5947" s="12">
        <f t="shared" si="7"/>
        <v>1</v>
      </c>
      <c r="AD5947" s="12">
        <f t="shared" si="8"/>
        <v>0</v>
      </c>
      <c r="AE5947" s="12">
        <f t="shared" si="9"/>
        <v>0</v>
      </c>
      <c r="AF5947" s="12">
        <f t="shared" si="10"/>
        <v>0</v>
      </c>
    </row>
    <row r="5948" ht="15.75" customHeight="1">
      <c r="A5948" s="8">
        <v>45692.0</v>
      </c>
      <c r="B5948" s="9" t="s">
        <v>13518</v>
      </c>
      <c r="C5948" s="9" t="s">
        <v>13519</v>
      </c>
      <c r="D5948" s="16">
        <v>1.1947039892E10</v>
      </c>
      <c r="E5948" s="9" t="s">
        <v>13936</v>
      </c>
      <c r="F5948" s="9" t="s">
        <v>13937</v>
      </c>
      <c r="G5948" s="9" t="s">
        <v>13944</v>
      </c>
      <c r="H5948" s="9" t="s">
        <v>13949</v>
      </c>
      <c r="I5948" s="9" t="s">
        <v>13940</v>
      </c>
      <c r="J5948" s="9" t="s">
        <v>13929</v>
      </c>
      <c r="K5948" s="9" t="s">
        <v>13940</v>
      </c>
      <c r="L5948" s="9" t="s">
        <v>13945</v>
      </c>
      <c r="M5948" s="9" t="s">
        <v>13942</v>
      </c>
      <c r="N5948" s="13" t="s">
        <v>12</v>
      </c>
      <c r="O5948" s="13" t="s">
        <v>14</v>
      </c>
      <c r="P5948" s="13" t="s">
        <v>32</v>
      </c>
      <c r="Q5948" s="13" t="s">
        <v>13521</v>
      </c>
      <c r="R5948" s="13" t="s">
        <v>15</v>
      </c>
      <c r="S5948" s="10">
        <f>ROUNDUP(SUM(VLOOKUP(F5948,'Pontuação'!A$2:B$11,2,FALSE),VLOOKUP(E5948,'Pontuação'!C$2:D$11,2,FALSE),VLOOKUP(H5948,'Pontuação'!I$2:J$11,2,FALSE),VLOOKUP(J5948,'Pontuação'!G$2:H$11,2,FALSE),VLOOKUP(L5948,'Pontuação'!M$2:N$13,2,FALSE)),0)</f>
        <v>1698</v>
      </c>
      <c r="T5948" s="11">
        <f t="shared" si="1"/>
        <v>170</v>
      </c>
      <c r="U5948" s="11" t="str">
        <f t="array" ref="U5948">IFERROR(INDEX('Pontuação'!G$13:G$101, MATCH(T5948, 'Pontuação'!F$13:F$101, 0)), "Faixa Indefinida")</f>
        <v>B</v>
      </c>
      <c r="V5948" s="11">
        <f t="shared" si="2"/>
        <v>0</v>
      </c>
      <c r="W5948" s="11">
        <f t="shared" si="3"/>
        <v>1</v>
      </c>
      <c r="X5948" s="11">
        <f t="shared" si="4"/>
        <v>0</v>
      </c>
      <c r="Y5948" s="11">
        <f t="shared" si="5"/>
        <v>0</v>
      </c>
      <c r="Z5948" s="12">
        <f>ROUNDUP(SUM(VLOOKUP(F5948,'Pontuação 3.0'!A$2:B$11,2,FALSE),VLOOKUP(E5948,'Pontuação 3.0'!C$2:D$11,2,FALSE),VLOOKUP(H5948,'Pontuação 3.0'!I$2:J$11,2,FALSE),VLOOKUP(J5948,'Pontuação 3.0'!G$2:H$11,2,FALSE),VLOOKUP(G5948,'Pontuação 3.0'!E$2:F$11,2,FALSE),VLOOKUP(K5948,'Pontuação 3.0'!K$2:L$11,2,FALSE),VLOOKUP(L5948,'Pontuação 3.0'!M$2:N$13,2,FALSE)),0)</f>
        <v>1933</v>
      </c>
      <c r="AA5948" s="12">
        <f t="shared" si="6"/>
        <v>193</v>
      </c>
      <c r="AB5948" s="12" t="str">
        <f t="array" ref="AB5948">IFERROR(INDEX('Pontuação 3.0'!G$13:G$191, MATCH(AA5948, 'Pontuação 3.0'!F$13:F$191, 0)), "Faixa Indefinida")</f>
        <v>C</v>
      </c>
      <c r="AC5948" s="12">
        <f t="shared" si="7"/>
        <v>0</v>
      </c>
      <c r="AD5948" s="12">
        <f t="shared" si="8"/>
        <v>0</v>
      </c>
      <c r="AE5948" s="12">
        <f t="shared" si="9"/>
        <v>1</v>
      </c>
      <c r="AF5948" s="12">
        <f t="shared" si="10"/>
        <v>0</v>
      </c>
    </row>
    <row r="5949" ht="15.75" customHeight="1">
      <c r="A5949" s="8">
        <v>45692.0</v>
      </c>
      <c r="B5949" s="9" t="s">
        <v>13532</v>
      </c>
      <c r="C5949" s="9" t="s">
        <v>13533</v>
      </c>
      <c r="D5949" s="16">
        <v>9.88270894E8</v>
      </c>
      <c r="E5949" s="9" t="s">
        <v>13924</v>
      </c>
      <c r="F5949" s="9" t="s">
        <v>13950</v>
      </c>
      <c r="G5949" s="9" t="s">
        <v>13957</v>
      </c>
      <c r="H5949" s="9" t="s">
        <v>13951</v>
      </c>
      <c r="I5949" s="9" t="s">
        <v>13928</v>
      </c>
      <c r="J5949" s="9" t="s">
        <v>13929</v>
      </c>
      <c r="K5949" s="9" t="s">
        <v>13940</v>
      </c>
      <c r="L5949" s="9" t="s">
        <v>13931</v>
      </c>
      <c r="M5949" s="9" t="s">
        <v>13946</v>
      </c>
      <c r="N5949" s="13" t="s">
        <v>12</v>
      </c>
      <c r="O5949" s="13" t="s">
        <v>14</v>
      </c>
      <c r="P5949" s="13" t="s">
        <v>13</v>
      </c>
      <c r="Q5949" s="13" t="s">
        <v>33</v>
      </c>
      <c r="R5949" s="13" t="s">
        <v>65</v>
      </c>
      <c r="S5949" s="10">
        <f>ROUNDUP(SUM(VLOOKUP(F5949,'Pontuação'!A$2:B$11,2,FALSE),VLOOKUP(E5949,'Pontuação'!C$2:D$11,2,FALSE),VLOOKUP(H5949,'Pontuação'!I$2:J$11,2,FALSE),VLOOKUP(J5949,'Pontuação'!G$2:H$11,2,FALSE),VLOOKUP(L5949,'Pontuação'!M$2:N$13,2,FALSE)),0)</f>
        <v>1557</v>
      </c>
      <c r="T5949" s="11">
        <f t="shared" si="1"/>
        <v>156</v>
      </c>
      <c r="U5949" s="11" t="str">
        <f t="array" ref="U5949">IFERROR(INDEX('Pontuação'!G$13:G$101, MATCH(T5949, 'Pontuação'!F$13:F$101, 0)), "Faixa Indefinida")</f>
        <v>C</v>
      </c>
      <c r="V5949" s="11">
        <f t="shared" si="2"/>
        <v>0</v>
      </c>
      <c r="W5949" s="11">
        <f t="shared" si="3"/>
        <v>0</v>
      </c>
      <c r="X5949" s="11">
        <f t="shared" si="4"/>
        <v>1</v>
      </c>
      <c r="Y5949" s="11">
        <f t="shared" si="5"/>
        <v>0</v>
      </c>
      <c r="Z5949" s="12">
        <f>ROUNDUP(SUM(VLOOKUP(F5949,'Pontuação 3.0'!A$2:B$11,2,FALSE),VLOOKUP(E5949,'Pontuação 3.0'!C$2:D$11,2,FALSE),VLOOKUP(H5949,'Pontuação 3.0'!I$2:J$11,2,FALSE),VLOOKUP(J5949,'Pontuação 3.0'!G$2:H$11,2,FALSE),VLOOKUP(G5949,'Pontuação 3.0'!E$2:F$11,2,FALSE),VLOOKUP(K5949,'Pontuação 3.0'!K$2:L$11,2,FALSE),VLOOKUP(L5949,'Pontuação 3.0'!M$2:N$13,2,FALSE)),0)</f>
        <v>1942</v>
      </c>
      <c r="AA5949" s="12">
        <f t="shared" si="6"/>
        <v>194</v>
      </c>
      <c r="AB5949" s="12" t="str">
        <f t="array" ref="AB5949">IFERROR(INDEX('Pontuação 3.0'!G$13:G$191, MATCH(AA5949, 'Pontuação 3.0'!F$13:F$191, 0)), "Faixa Indefinida")</f>
        <v>C</v>
      </c>
      <c r="AC5949" s="12">
        <f t="shared" si="7"/>
        <v>0</v>
      </c>
      <c r="AD5949" s="12">
        <f t="shared" si="8"/>
        <v>0</v>
      </c>
      <c r="AE5949" s="12">
        <f t="shared" si="9"/>
        <v>1</v>
      </c>
      <c r="AF5949" s="12">
        <f t="shared" si="10"/>
        <v>0</v>
      </c>
    </row>
    <row r="5950" ht="15.75" customHeight="1">
      <c r="A5950" s="8">
        <v>45692.0</v>
      </c>
      <c r="B5950" s="9" t="s">
        <v>13534</v>
      </c>
      <c r="C5950" s="9" t="s">
        <v>13535</v>
      </c>
      <c r="D5950" s="16">
        <v>6.2994904938E10</v>
      </c>
      <c r="E5950" s="9" t="s">
        <v>13936</v>
      </c>
      <c r="F5950" s="9" t="s">
        <v>13950</v>
      </c>
      <c r="G5950" s="9" t="s">
        <v>13944</v>
      </c>
      <c r="H5950" s="9" t="s">
        <v>13949</v>
      </c>
      <c r="I5950" s="9" t="s">
        <v>13940</v>
      </c>
      <c r="J5950" s="9" t="s">
        <v>13939</v>
      </c>
      <c r="K5950" s="9" t="s">
        <v>13940</v>
      </c>
      <c r="L5950" s="9" t="s">
        <v>13945</v>
      </c>
      <c r="M5950" s="9" t="s">
        <v>13932</v>
      </c>
      <c r="N5950" s="13" t="s">
        <v>12</v>
      </c>
      <c r="O5950" s="13" t="s">
        <v>14</v>
      </c>
      <c r="P5950" s="13" t="s">
        <v>32</v>
      </c>
      <c r="Q5950" s="13" t="s">
        <v>51</v>
      </c>
      <c r="R5950" s="13" t="s">
        <v>15</v>
      </c>
      <c r="S5950" s="10">
        <f>ROUNDUP(SUM(VLOOKUP(F5950,'Pontuação'!A$2:B$11,2,FALSE),VLOOKUP(E5950,'Pontuação'!C$2:D$11,2,FALSE),VLOOKUP(H5950,'Pontuação'!I$2:J$11,2,FALSE),VLOOKUP(J5950,'Pontuação'!G$2:H$11,2,FALSE),VLOOKUP(L5950,'Pontuação'!M$2:N$13,2,FALSE)),0)</f>
        <v>1832</v>
      </c>
      <c r="T5950" s="11">
        <f t="shared" si="1"/>
        <v>183</v>
      </c>
      <c r="U5950" s="11" t="str">
        <f t="array" ref="U5950">IFERROR(INDEX('Pontuação'!G$13:G$101, MATCH(T5950, 'Pontuação'!F$13:F$101, 0)), "Faixa Indefinida")</f>
        <v>B</v>
      </c>
      <c r="V5950" s="11">
        <f t="shared" si="2"/>
        <v>0</v>
      </c>
      <c r="W5950" s="11">
        <f t="shared" si="3"/>
        <v>1</v>
      </c>
      <c r="X5950" s="11">
        <f t="shared" si="4"/>
        <v>0</v>
      </c>
      <c r="Y5950" s="11">
        <f t="shared" si="5"/>
        <v>0</v>
      </c>
      <c r="Z5950" s="12">
        <f>ROUNDUP(SUM(VLOOKUP(F5950,'Pontuação 3.0'!A$2:B$11,2,FALSE),VLOOKUP(E5950,'Pontuação 3.0'!C$2:D$11,2,FALSE),VLOOKUP(H5950,'Pontuação 3.0'!I$2:J$11,2,FALSE),VLOOKUP(J5950,'Pontuação 3.0'!G$2:H$11,2,FALSE),VLOOKUP(G5950,'Pontuação 3.0'!E$2:F$11,2,FALSE),VLOOKUP(K5950,'Pontuação 3.0'!K$2:L$11,2,FALSE),VLOOKUP(L5950,'Pontuação 3.0'!M$2:N$13,2,FALSE)),0)</f>
        <v>2307</v>
      </c>
      <c r="AA5950" s="12">
        <f t="shared" si="6"/>
        <v>231</v>
      </c>
      <c r="AB5950" s="12" t="str">
        <f t="array" ref="AB5950">IFERROR(INDEX('Pontuação 3.0'!G$13:G$191, MATCH(AA5950, 'Pontuação 3.0'!F$13:F$191, 0)), "Faixa Indefinida")</f>
        <v>B</v>
      </c>
      <c r="AC5950" s="12">
        <f t="shared" si="7"/>
        <v>0</v>
      </c>
      <c r="AD5950" s="12">
        <f t="shared" si="8"/>
        <v>1</v>
      </c>
      <c r="AE5950" s="12">
        <f t="shared" si="9"/>
        <v>0</v>
      </c>
      <c r="AF5950" s="12">
        <f t="shared" si="10"/>
        <v>0</v>
      </c>
    </row>
    <row r="5951" ht="15.75" customHeight="1">
      <c r="A5951" s="8">
        <v>45692.0</v>
      </c>
      <c r="B5951" s="9" t="s">
        <v>7603</v>
      </c>
      <c r="C5951" s="9" t="s">
        <v>13536</v>
      </c>
      <c r="D5951" s="16">
        <v>3.1991578192E10</v>
      </c>
      <c r="E5951" s="9" t="s">
        <v>13924</v>
      </c>
      <c r="F5951" s="9" t="s">
        <v>13953</v>
      </c>
      <c r="G5951" s="9" t="s">
        <v>13926</v>
      </c>
      <c r="H5951" s="9" t="s">
        <v>13951</v>
      </c>
      <c r="I5951" s="9" t="s">
        <v>13928</v>
      </c>
      <c r="J5951" s="9" t="s">
        <v>13939</v>
      </c>
      <c r="K5951" s="9" t="s">
        <v>13940</v>
      </c>
      <c r="L5951" s="9" t="s">
        <v>13945</v>
      </c>
      <c r="M5951" s="9" t="s">
        <v>13942</v>
      </c>
      <c r="N5951" s="13" t="s">
        <v>12</v>
      </c>
      <c r="O5951" s="13" t="s">
        <v>14</v>
      </c>
      <c r="P5951" s="13" t="s">
        <v>27</v>
      </c>
      <c r="Q5951" s="13" t="s">
        <v>77</v>
      </c>
      <c r="R5951" s="13" t="s">
        <v>15</v>
      </c>
      <c r="S5951" s="10">
        <f>ROUNDUP(SUM(VLOOKUP(F5951,'Pontuação'!A$2:B$11,2,FALSE),VLOOKUP(E5951,'Pontuação'!C$2:D$11,2,FALSE),VLOOKUP(H5951,'Pontuação'!I$2:J$11,2,FALSE),VLOOKUP(J5951,'Pontuação'!G$2:H$11,2,FALSE),VLOOKUP(L5951,'Pontuação'!M$2:N$13,2,FALSE)),0)</f>
        <v>1799</v>
      </c>
      <c r="T5951" s="11">
        <f t="shared" si="1"/>
        <v>180</v>
      </c>
      <c r="U5951" s="11" t="str">
        <f t="array" ref="U5951">IFERROR(INDEX('Pontuação'!G$13:G$101, MATCH(T5951, 'Pontuação'!F$13:F$101, 0)), "Faixa Indefinida")</f>
        <v>B</v>
      </c>
      <c r="V5951" s="11">
        <f t="shared" si="2"/>
        <v>0</v>
      </c>
      <c r="W5951" s="11">
        <f t="shared" si="3"/>
        <v>1</v>
      </c>
      <c r="X5951" s="11">
        <f t="shared" si="4"/>
        <v>0</v>
      </c>
      <c r="Y5951" s="11">
        <f t="shared" si="5"/>
        <v>0</v>
      </c>
      <c r="Z5951" s="12">
        <f>ROUNDUP(SUM(VLOOKUP(F5951,'Pontuação 3.0'!A$2:B$11,2,FALSE),VLOOKUP(E5951,'Pontuação 3.0'!C$2:D$11,2,FALSE),VLOOKUP(H5951,'Pontuação 3.0'!I$2:J$11,2,FALSE),VLOOKUP(J5951,'Pontuação 3.0'!G$2:H$11,2,FALSE),VLOOKUP(G5951,'Pontuação 3.0'!E$2:F$11,2,FALSE),VLOOKUP(K5951,'Pontuação 3.0'!K$2:L$11,2,FALSE),VLOOKUP(L5951,'Pontuação 3.0'!M$2:N$13,2,FALSE)),0)</f>
        <v>2315</v>
      </c>
      <c r="AA5951" s="12">
        <f t="shared" si="6"/>
        <v>232</v>
      </c>
      <c r="AB5951" s="12" t="str">
        <f t="array" ref="AB5951">IFERROR(INDEX('Pontuação 3.0'!G$13:G$191, MATCH(AA5951, 'Pontuação 3.0'!F$13:F$191, 0)), "Faixa Indefinida")</f>
        <v>B</v>
      </c>
      <c r="AC5951" s="12">
        <f t="shared" si="7"/>
        <v>0</v>
      </c>
      <c r="AD5951" s="12">
        <f t="shared" si="8"/>
        <v>1</v>
      </c>
      <c r="AE5951" s="12">
        <f t="shared" si="9"/>
        <v>0</v>
      </c>
      <c r="AF5951" s="12">
        <f t="shared" si="10"/>
        <v>0</v>
      </c>
    </row>
    <row r="5952" ht="15.75" customHeight="1">
      <c r="A5952" s="8">
        <v>45692.0</v>
      </c>
      <c r="B5952" s="9" t="s">
        <v>7199</v>
      </c>
      <c r="C5952" s="9" t="s">
        <v>13540</v>
      </c>
      <c r="D5952" s="16">
        <v>8.8994622871E10</v>
      </c>
      <c r="E5952" s="9" t="s">
        <v>13936</v>
      </c>
      <c r="F5952" s="9" t="s">
        <v>13950</v>
      </c>
      <c r="G5952" s="9" t="s">
        <v>13926</v>
      </c>
      <c r="H5952" s="9" t="s">
        <v>13951</v>
      </c>
      <c r="I5952" s="9" t="s">
        <v>13928</v>
      </c>
      <c r="J5952" s="9" t="s">
        <v>13929</v>
      </c>
      <c r="K5952" s="9" t="s">
        <v>13940</v>
      </c>
      <c r="L5952" s="9" t="s">
        <v>13945</v>
      </c>
      <c r="M5952" s="9" t="s">
        <v>13952</v>
      </c>
      <c r="N5952" s="13" t="s">
        <v>12</v>
      </c>
      <c r="O5952" s="13" t="s">
        <v>14</v>
      </c>
      <c r="P5952" s="13" t="s">
        <v>32</v>
      </c>
      <c r="Q5952" s="13" t="s">
        <v>13025</v>
      </c>
      <c r="R5952" s="13" t="s">
        <v>15</v>
      </c>
      <c r="S5952" s="10">
        <f>ROUNDUP(SUM(VLOOKUP(F5952,'Pontuação'!A$2:B$11,2,FALSE),VLOOKUP(E5952,'Pontuação'!C$2:D$11,2,FALSE),VLOOKUP(H5952,'Pontuação'!I$2:J$11,2,FALSE),VLOOKUP(J5952,'Pontuação'!G$2:H$11,2,FALSE),VLOOKUP(L5952,'Pontuação'!M$2:N$13,2,FALSE)),0)</f>
        <v>1685</v>
      </c>
      <c r="T5952" s="11">
        <f t="shared" si="1"/>
        <v>169</v>
      </c>
      <c r="U5952" s="11" t="str">
        <f t="array" ref="U5952">IFERROR(INDEX('Pontuação'!G$13:G$101, MATCH(T5952, 'Pontuação'!F$13:F$101, 0)), "Faixa Indefinida")</f>
        <v>B</v>
      </c>
      <c r="V5952" s="11">
        <f t="shared" si="2"/>
        <v>0</v>
      </c>
      <c r="W5952" s="11">
        <f t="shared" si="3"/>
        <v>1</v>
      </c>
      <c r="X5952" s="11">
        <f t="shared" si="4"/>
        <v>0</v>
      </c>
      <c r="Y5952" s="11">
        <f t="shared" si="5"/>
        <v>0</v>
      </c>
      <c r="Z5952" s="12">
        <f>ROUNDUP(SUM(VLOOKUP(F5952,'Pontuação 3.0'!A$2:B$11,2,FALSE),VLOOKUP(E5952,'Pontuação 3.0'!C$2:D$11,2,FALSE),VLOOKUP(H5952,'Pontuação 3.0'!I$2:J$11,2,FALSE),VLOOKUP(J5952,'Pontuação 3.0'!G$2:H$11,2,FALSE),VLOOKUP(G5952,'Pontuação 3.0'!E$2:F$11,2,FALSE),VLOOKUP(K5952,'Pontuação 3.0'!K$2:L$11,2,FALSE),VLOOKUP(L5952,'Pontuação 3.0'!M$2:N$13,2,FALSE)),0)</f>
        <v>2208</v>
      </c>
      <c r="AA5952" s="12">
        <f t="shared" si="6"/>
        <v>221</v>
      </c>
      <c r="AB5952" s="12" t="str">
        <f t="array" ref="AB5952">IFERROR(INDEX('Pontuação 3.0'!G$13:G$191, MATCH(AA5952, 'Pontuação 3.0'!F$13:F$191, 0)), "Faixa Indefinida")</f>
        <v>B</v>
      </c>
      <c r="AC5952" s="12">
        <f t="shared" si="7"/>
        <v>0</v>
      </c>
      <c r="AD5952" s="12">
        <f t="shared" si="8"/>
        <v>1</v>
      </c>
      <c r="AE5952" s="12">
        <f t="shared" si="9"/>
        <v>0</v>
      </c>
      <c r="AF5952" s="12">
        <f t="shared" si="10"/>
        <v>0</v>
      </c>
    </row>
    <row r="5953" ht="15.75" customHeight="1">
      <c r="A5953" s="8">
        <v>45692.0</v>
      </c>
      <c r="B5953" s="9" t="s">
        <v>13541</v>
      </c>
      <c r="C5953" s="9" t="s">
        <v>13542</v>
      </c>
      <c r="D5953" s="16">
        <v>4.7992336259E10</v>
      </c>
      <c r="E5953" s="9" t="s">
        <v>13924</v>
      </c>
      <c r="F5953" s="9" t="s">
        <v>13950</v>
      </c>
      <c r="G5953" s="9" t="s">
        <v>13926</v>
      </c>
      <c r="H5953" s="9" t="s">
        <v>13951</v>
      </c>
      <c r="I5953" s="9" t="s">
        <v>13940</v>
      </c>
      <c r="J5953" s="9" t="s">
        <v>13929</v>
      </c>
      <c r="K5953" s="9" t="s">
        <v>13940</v>
      </c>
      <c r="L5953" s="9" t="s">
        <v>13959</v>
      </c>
      <c r="M5953" s="9" t="s">
        <v>13967</v>
      </c>
      <c r="N5953" s="13" t="s">
        <v>12</v>
      </c>
      <c r="O5953" s="13" t="s">
        <v>14</v>
      </c>
      <c r="P5953" s="13" t="s">
        <v>47</v>
      </c>
      <c r="Q5953" s="13" t="s">
        <v>77</v>
      </c>
      <c r="R5953" s="13" t="s">
        <v>15</v>
      </c>
      <c r="S5953" s="10">
        <f>ROUNDUP(SUM(VLOOKUP(F5953,'Pontuação'!A$2:B$11,2,FALSE),VLOOKUP(E5953,'Pontuação'!C$2:D$11,2,FALSE),VLOOKUP(H5953,'Pontuação'!I$2:J$11,2,FALSE),VLOOKUP(J5953,'Pontuação'!G$2:H$11,2,FALSE),VLOOKUP(L5953,'Pontuação'!M$2:N$13,2,FALSE)),0)</f>
        <v>1627</v>
      </c>
      <c r="T5953" s="11">
        <f t="shared" si="1"/>
        <v>163</v>
      </c>
      <c r="U5953" s="11" t="str">
        <f t="array" ref="U5953">IFERROR(INDEX('Pontuação'!G$13:G$101, MATCH(T5953, 'Pontuação'!F$13:F$101, 0)), "Faixa Indefinida")</f>
        <v>C</v>
      </c>
      <c r="V5953" s="11">
        <f t="shared" si="2"/>
        <v>0</v>
      </c>
      <c r="W5953" s="11">
        <f t="shared" si="3"/>
        <v>0</v>
      </c>
      <c r="X5953" s="11">
        <f t="shared" si="4"/>
        <v>1</v>
      </c>
      <c r="Y5953" s="11">
        <f t="shared" si="5"/>
        <v>0</v>
      </c>
      <c r="Z5953" s="12">
        <f>ROUNDUP(SUM(VLOOKUP(F5953,'Pontuação 3.0'!A$2:B$11,2,FALSE),VLOOKUP(E5953,'Pontuação 3.0'!C$2:D$11,2,FALSE),VLOOKUP(H5953,'Pontuação 3.0'!I$2:J$11,2,FALSE),VLOOKUP(J5953,'Pontuação 3.0'!G$2:H$11,2,FALSE),VLOOKUP(G5953,'Pontuação 3.0'!E$2:F$11,2,FALSE),VLOOKUP(K5953,'Pontuação 3.0'!K$2:L$11,2,FALSE),VLOOKUP(L5953,'Pontuação 3.0'!M$2:N$13,2,FALSE)),0)</f>
        <v>2286</v>
      </c>
      <c r="AA5953" s="12">
        <f t="shared" si="6"/>
        <v>229</v>
      </c>
      <c r="AB5953" s="12" t="str">
        <f t="array" ref="AB5953">IFERROR(INDEX('Pontuação 3.0'!G$13:G$191, MATCH(AA5953, 'Pontuação 3.0'!F$13:F$191, 0)), "Faixa Indefinida")</f>
        <v>B</v>
      </c>
      <c r="AC5953" s="12">
        <f t="shared" si="7"/>
        <v>0</v>
      </c>
      <c r="AD5953" s="12">
        <f t="shared" si="8"/>
        <v>1</v>
      </c>
      <c r="AE5953" s="12">
        <f t="shared" si="9"/>
        <v>0</v>
      </c>
      <c r="AF5953" s="12">
        <f t="shared" si="10"/>
        <v>0</v>
      </c>
    </row>
    <row r="5954" ht="15.75" customHeight="1">
      <c r="A5954" s="8">
        <v>45692.0</v>
      </c>
      <c r="B5954" s="9" t="s">
        <v>13543</v>
      </c>
      <c r="C5954" s="9" t="s">
        <v>13544</v>
      </c>
      <c r="D5954" s="16">
        <v>1.7997791722E10</v>
      </c>
      <c r="E5954" s="9" t="s">
        <v>13936</v>
      </c>
      <c r="F5954" s="9" t="s">
        <v>13950</v>
      </c>
      <c r="G5954" s="9" t="s">
        <v>13926</v>
      </c>
      <c r="H5954" s="9" t="s">
        <v>13951</v>
      </c>
      <c r="I5954" s="9" t="s">
        <v>13928</v>
      </c>
      <c r="J5954" s="9" t="s">
        <v>13929</v>
      </c>
      <c r="K5954" s="9" t="s">
        <v>13940</v>
      </c>
      <c r="L5954" s="9" t="s">
        <v>13959</v>
      </c>
      <c r="M5954" s="9" t="s">
        <v>13967</v>
      </c>
      <c r="N5954" s="13" t="s">
        <v>12</v>
      </c>
      <c r="O5954" s="13" t="s">
        <v>14</v>
      </c>
      <c r="P5954" s="13" t="s">
        <v>71</v>
      </c>
      <c r="Q5954" s="13" t="s">
        <v>48</v>
      </c>
      <c r="R5954" s="13" t="s">
        <v>65</v>
      </c>
      <c r="S5954" s="10">
        <f>ROUNDUP(SUM(VLOOKUP(F5954,'Pontuação'!A$2:B$11,2,FALSE),VLOOKUP(E5954,'Pontuação'!C$2:D$11,2,FALSE),VLOOKUP(H5954,'Pontuação'!I$2:J$11,2,FALSE),VLOOKUP(J5954,'Pontuação'!G$2:H$11,2,FALSE),VLOOKUP(L5954,'Pontuação'!M$2:N$13,2,FALSE)),0)</f>
        <v>1623</v>
      </c>
      <c r="T5954" s="11">
        <f t="shared" si="1"/>
        <v>162</v>
      </c>
      <c r="U5954" s="11" t="str">
        <f t="array" ref="U5954">IFERROR(INDEX('Pontuação'!G$13:G$101, MATCH(T5954, 'Pontuação'!F$13:F$101, 0)), "Faixa Indefinida")</f>
        <v>C</v>
      </c>
      <c r="V5954" s="11">
        <f t="shared" si="2"/>
        <v>0</v>
      </c>
      <c r="W5954" s="11">
        <f t="shared" si="3"/>
        <v>0</v>
      </c>
      <c r="X5954" s="11">
        <f t="shared" si="4"/>
        <v>1</v>
      </c>
      <c r="Y5954" s="11">
        <f t="shared" si="5"/>
        <v>0</v>
      </c>
      <c r="Z5954" s="12">
        <f>ROUNDUP(SUM(VLOOKUP(F5954,'Pontuação 3.0'!A$2:B$11,2,FALSE),VLOOKUP(E5954,'Pontuação 3.0'!C$2:D$11,2,FALSE),VLOOKUP(H5954,'Pontuação 3.0'!I$2:J$11,2,FALSE),VLOOKUP(J5954,'Pontuação 3.0'!G$2:H$11,2,FALSE),VLOOKUP(G5954,'Pontuação 3.0'!E$2:F$11,2,FALSE),VLOOKUP(K5954,'Pontuação 3.0'!K$2:L$11,2,FALSE),VLOOKUP(L5954,'Pontuação 3.0'!M$2:N$13,2,FALSE)),0)</f>
        <v>2316</v>
      </c>
      <c r="AA5954" s="12">
        <f t="shared" si="6"/>
        <v>232</v>
      </c>
      <c r="AB5954" s="12" t="str">
        <f t="array" ref="AB5954">IFERROR(INDEX('Pontuação 3.0'!G$13:G$191, MATCH(AA5954, 'Pontuação 3.0'!F$13:F$191, 0)), "Faixa Indefinida")</f>
        <v>B</v>
      </c>
      <c r="AC5954" s="12">
        <f t="shared" si="7"/>
        <v>0</v>
      </c>
      <c r="AD5954" s="12">
        <f t="shared" si="8"/>
        <v>1</v>
      </c>
      <c r="AE5954" s="12">
        <f t="shared" si="9"/>
        <v>0</v>
      </c>
      <c r="AF5954" s="12">
        <f t="shared" si="10"/>
        <v>0</v>
      </c>
    </row>
    <row r="5955" ht="15.75" customHeight="1">
      <c r="A5955" s="8">
        <v>45692.0</v>
      </c>
      <c r="B5955" s="9" t="s">
        <v>13545</v>
      </c>
      <c r="C5955" s="9" t="s">
        <v>13546</v>
      </c>
      <c r="D5955" s="16">
        <v>6.3992827918E10</v>
      </c>
      <c r="E5955" s="9" t="s">
        <v>13936</v>
      </c>
      <c r="F5955" s="9" t="s">
        <v>13950</v>
      </c>
      <c r="G5955" s="9" t="s">
        <v>13926</v>
      </c>
      <c r="H5955" s="9" t="s">
        <v>13949</v>
      </c>
      <c r="I5955" s="9" t="s">
        <v>13940</v>
      </c>
      <c r="J5955" s="9" t="s">
        <v>13939</v>
      </c>
      <c r="K5955" s="9" t="s">
        <v>13930</v>
      </c>
      <c r="L5955" s="9" t="s">
        <v>13945</v>
      </c>
      <c r="M5955" s="9" t="s">
        <v>13942</v>
      </c>
      <c r="N5955" s="13" t="s">
        <v>12</v>
      </c>
      <c r="O5955" s="13" t="s">
        <v>14</v>
      </c>
      <c r="P5955" s="13" t="s">
        <v>32</v>
      </c>
      <c r="Q5955" s="13" t="s">
        <v>200</v>
      </c>
      <c r="R5955" s="13" t="s">
        <v>15</v>
      </c>
      <c r="S5955" s="10">
        <f>ROUNDUP(SUM(VLOOKUP(F5955,'Pontuação'!A$2:B$11,2,FALSE),VLOOKUP(E5955,'Pontuação'!C$2:D$11,2,FALSE),VLOOKUP(H5955,'Pontuação'!I$2:J$11,2,FALSE),VLOOKUP(J5955,'Pontuação'!G$2:H$11,2,FALSE),VLOOKUP(L5955,'Pontuação'!M$2:N$13,2,FALSE)),0)</f>
        <v>1832</v>
      </c>
      <c r="T5955" s="11">
        <f t="shared" si="1"/>
        <v>183</v>
      </c>
      <c r="U5955" s="11" t="str">
        <f t="array" ref="U5955">IFERROR(INDEX('Pontuação'!G$13:G$101, MATCH(T5955, 'Pontuação'!F$13:F$101, 0)), "Faixa Indefinida")</f>
        <v>B</v>
      </c>
      <c r="V5955" s="11">
        <f t="shared" si="2"/>
        <v>0</v>
      </c>
      <c r="W5955" s="11">
        <f t="shared" si="3"/>
        <v>1</v>
      </c>
      <c r="X5955" s="11">
        <f t="shared" si="4"/>
        <v>0</v>
      </c>
      <c r="Y5955" s="11">
        <f t="shared" si="5"/>
        <v>0</v>
      </c>
      <c r="Z5955" s="12">
        <f>ROUNDUP(SUM(VLOOKUP(F5955,'Pontuação 3.0'!A$2:B$11,2,FALSE),VLOOKUP(E5955,'Pontuação 3.0'!C$2:D$11,2,FALSE),VLOOKUP(H5955,'Pontuação 3.0'!I$2:J$11,2,FALSE),VLOOKUP(J5955,'Pontuação 3.0'!G$2:H$11,2,FALSE),VLOOKUP(G5955,'Pontuação 3.0'!E$2:F$11,2,FALSE),VLOOKUP(K5955,'Pontuação 3.0'!K$2:L$11,2,FALSE),VLOOKUP(L5955,'Pontuação 3.0'!M$2:N$13,2,FALSE)),0)</f>
        <v>2708</v>
      </c>
      <c r="AA5955" s="12">
        <f t="shared" si="6"/>
        <v>271</v>
      </c>
      <c r="AB5955" s="12" t="str">
        <f t="array" ref="AB5955">IFERROR(INDEX('Pontuação 3.0'!G$13:G$191, MATCH(AA5955, 'Pontuação 3.0'!F$13:F$191, 0)), "Faixa Indefinida")</f>
        <v>A</v>
      </c>
      <c r="AC5955" s="12">
        <f t="shared" si="7"/>
        <v>1</v>
      </c>
      <c r="AD5955" s="12">
        <f t="shared" si="8"/>
        <v>0</v>
      </c>
      <c r="AE5955" s="12">
        <f t="shared" si="9"/>
        <v>0</v>
      </c>
      <c r="AF5955" s="12">
        <f t="shared" si="10"/>
        <v>0</v>
      </c>
    </row>
    <row r="5956" ht="15.75" customHeight="1">
      <c r="A5956" s="8">
        <v>45692.0</v>
      </c>
      <c r="B5956" s="9" t="s">
        <v>13549</v>
      </c>
      <c r="C5956" s="9" t="s">
        <v>13550</v>
      </c>
      <c r="D5956" s="17" t="s">
        <v>13551</v>
      </c>
      <c r="E5956" s="9" t="s">
        <v>13936</v>
      </c>
      <c r="F5956" s="9" t="s">
        <v>13950</v>
      </c>
      <c r="G5956" s="9" t="s">
        <v>13926</v>
      </c>
      <c r="H5956" s="9" t="s">
        <v>13960</v>
      </c>
      <c r="I5956" s="9" t="s">
        <v>13940</v>
      </c>
      <c r="J5956" s="9" t="s">
        <v>13939</v>
      </c>
      <c r="K5956" s="9" t="s">
        <v>13940</v>
      </c>
      <c r="L5956" s="9" t="s">
        <v>13931</v>
      </c>
      <c r="M5956" s="9" t="s">
        <v>13942</v>
      </c>
      <c r="N5956" s="13" t="s">
        <v>12</v>
      </c>
      <c r="O5956" s="13" t="s">
        <v>14</v>
      </c>
      <c r="P5956" s="13" t="s">
        <v>32</v>
      </c>
      <c r="Q5956" s="13" t="s">
        <v>48</v>
      </c>
      <c r="R5956" s="13" t="s">
        <v>15</v>
      </c>
      <c r="S5956" s="10">
        <f>ROUNDUP(SUM(VLOOKUP(F5956,'Pontuação'!A$2:B$11,2,FALSE),VLOOKUP(E5956,'Pontuação'!C$2:D$11,2,FALSE),VLOOKUP(H5956,'Pontuação'!I$2:J$11,2,FALSE),VLOOKUP(J5956,'Pontuação'!G$2:H$11,2,FALSE),VLOOKUP(L5956,'Pontuação'!M$2:N$13,2,FALSE)),0)</f>
        <v>1474</v>
      </c>
      <c r="T5956" s="11">
        <f t="shared" si="1"/>
        <v>147</v>
      </c>
      <c r="U5956" s="11" t="str">
        <f t="array" ref="U5956">IFERROR(INDEX('Pontuação'!G$13:G$101, MATCH(T5956, 'Pontuação'!F$13:F$101, 0)), "Faixa Indefinida")</f>
        <v>D</v>
      </c>
      <c r="V5956" s="11">
        <f t="shared" si="2"/>
        <v>0</v>
      </c>
      <c r="W5956" s="11">
        <f t="shared" si="3"/>
        <v>0</v>
      </c>
      <c r="X5956" s="11">
        <f t="shared" si="4"/>
        <v>0</v>
      </c>
      <c r="Y5956" s="11">
        <f t="shared" si="5"/>
        <v>1</v>
      </c>
      <c r="Z5956" s="12">
        <f>ROUNDUP(SUM(VLOOKUP(F5956,'Pontuação 3.0'!A$2:B$11,2,FALSE),VLOOKUP(E5956,'Pontuação 3.0'!C$2:D$11,2,FALSE),VLOOKUP(H5956,'Pontuação 3.0'!I$2:J$11,2,FALSE),VLOOKUP(J5956,'Pontuação 3.0'!G$2:H$11,2,FALSE),VLOOKUP(G5956,'Pontuação 3.0'!E$2:F$11,2,FALSE),VLOOKUP(K5956,'Pontuação 3.0'!K$2:L$11,2,FALSE),VLOOKUP(L5956,'Pontuação 3.0'!M$2:N$13,2,FALSE)),0)</f>
        <v>2166</v>
      </c>
      <c r="AA5956" s="12">
        <f t="shared" si="6"/>
        <v>217</v>
      </c>
      <c r="AB5956" s="12" t="str">
        <f t="array" ref="AB5956">IFERROR(INDEX('Pontuação 3.0'!G$13:G$191, MATCH(AA5956, 'Pontuação 3.0'!F$13:F$191, 0)), "Faixa Indefinida")</f>
        <v>B</v>
      </c>
      <c r="AC5956" s="12">
        <f t="shared" si="7"/>
        <v>0</v>
      </c>
      <c r="AD5956" s="12">
        <f t="shared" si="8"/>
        <v>1</v>
      </c>
      <c r="AE5956" s="12">
        <f t="shared" si="9"/>
        <v>0</v>
      </c>
      <c r="AF5956" s="12">
        <f t="shared" si="10"/>
        <v>0</v>
      </c>
    </row>
    <row r="5957" ht="15.75" customHeight="1">
      <c r="A5957" s="8">
        <v>45692.0</v>
      </c>
      <c r="B5957" s="9" t="s">
        <v>13552</v>
      </c>
      <c r="C5957" s="9" t="s">
        <v>13553</v>
      </c>
      <c r="D5957" s="16">
        <v>3.1993597497E10</v>
      </c>
      <c r="E5957" s="9" t="s">
        <v>13936</v>
      </c>
      <c r="F5957" s="9" t="s">
        <v>13950</v>
      </c>
      <c r="G5957" s="9" t="s">
        <v>13926</v>
      </c>
      <c r="H5957" s="9" t="s">
        <v>13949</v>
      </c>
      <c r="I5957" s="9" t="s">
        <v>13928</v>
      </c>
      <c r="J5957" s="9" t="s">
        <v>13929</v>
      </c>
      <c r="K5957" s="9" t="s">
        <v>13940</v>
      </c>
      <c r="L5957" s="9" t="s">
        <v>13945</v>
      </c>
      <c r="M5957" s="9" t="s">
        <v>13952</v>
      </c>
      <c r="N5957" s="13" t="s">
        <v>12</v>
      </c>
      <c r="O5957" s="13" t="s">
        <v>14</v>
      </c>
      <c r="P5957" s="13" t="s">
        <v>39</v>
      </c>
      <c r="Q5957" s="13" t="s">
        <v>48</v>
      </c>
      <c r="R5957" s="13" t="s">
        <v>15</v>
      </c>
      <c r="S5957" s="10">
        <f>ROUNDUP(SUM(VLOOKUP(F5957,'Pontuação'!A$2:B$11,2,FALSE),VLOOKUP(E5957,'Pontuação'!C$2:D$11,2,FALSE),VLOOKUP(H5957,'Pontuação'!I$2:J$11,2,FALSE),VLOOKUP(J5957,'Pontuação'!G$2:H$11,2,FALSE),VLOOKUP(L5957,'Pontuação'!M$2:N$13,2,FALSE)),0)</f>
        <v>1727</v>
      </c>
      <c r="T5957" s="11">
        <f t="shared" si="1"/>
        <v>173</v>
      </c>
      <c r="U5957" s="11" t="str">
        <f t="array" ref="U5957">IFERROR(INDEX('Pontuação'!G$13:G$101, MATCH(T5957, 'Pontuação'!F$13:F$101, 0)), "Faixa Indefinida")</f>
        <v>B</v>
      </c>
      <c r="V5957" s="11">
        <f t="shared" si="2"/>
        <v>0</v>
      </c>
      <c r="W5957" s="11">
        <f t="shared" si="3"/>
        <v>1</v>
      </c>
      <c r="X5957" s="11">
        <f t="shared" si="4"/>
        <v>0</v>
      </c>
      <c r="Y5957" s="11">
        <f t="shared" si="5"/>
        <v>0</v>
      </c>
      <c r="Z5957" s="12">
        <f>ROUNDUP(SUM(VLOOKUP(F5957,'Pontuação 3.0'!A$2:B$11,2,FALSE),VLOOKUP(E5957,'Pontuação 3.0'!C$2:D$11,2,FALSE),VLOOKUP(H5957,'Pontuação 3.0'!I$2:J$11,2,FALSE),VLOOKUP(J5957,'Pontuação 3.0'!G$2:H$11,2,FALSE),VLOOKUP(G5957,'Pontuação 3.0'!E$2:F$11,2,FALSE),VLOOKUP(K5957,'Pontuação 3.0'!K$2:L$11,2,FALSE),VLOOKUP(L5957,'Pontuação 3.0'!M$2:N$13,2,FALSE)),0)</f>
        <v>2295</v>
      </c>
      <c r="AA5957" s="12">
        <f t="shared" si="6"/>
        <v>230</v>
      </c>
      <c r="AB5957" s="12" t="str">
        <f t="array" ref="AB5957">IFERROR(INDEX('Pontuação 3.0'!G$13:G$191, MATCH(AA5957, 'Pontuação 3.0'!F$13:F$191, 0)), "Faixa Indefinida")</f>
        <v>B</v>
      </c>
      <c r="AC5957" s="12">
        <f t="shared" si="7"/>
        <v>0</v>
      </c>
      <c r="AD5957" s="12">
        <f t="shared" si="8"/>
        <v>1</v>
      </c>
      <c r="AE5957" s="12">
        <f t="shared" si="9"/>
        <v>0</v>
      </c>
      <c r="AF5957" s="12">
        <f t="shared" si="10"/>
        <v>0</v>
      </c>
    </row>
    <row r="5958" ht="15.75" customHeight="1">
      <c r="A5958" s="8">
        <v>45692.0</v>
      </c>
      <c r="B5958" s="9" t="s">
        <v>13558</v>
      </c>
      <c r="C5958" s="9" t="s">
        <v>13559</v>
      </c>
      <c r="D5958" s="16">
        <v>7.3999138049E10</v>
      </c>
      <c r="E5958" s="9" t="s">
        <v>13936</v>
      </c>
      <c r="F5958" s="9" t="s">
        <v>13948</v>
      </c>
      <c r="G5958" s="9" t="s">
        <v>13926</v>
      </c>
      <c r="H5958" s="9" t="s">
        <v>13949</v>
      </c>
      <c r="I5958" s="9" t="s">
        <v>13928</v>
      </c>
      <c r="J5958" s="9" t="s">
        <v>13966</v>
      </c>
      <c r="K5958" s="9" t="s">
        <v>13940</v>
      </c>
      <c r="L5958" s="9" t="s">
        <v>13959</v>
      </c>
      <c r="M5958" s="9" t="s">
        <v>13942</v>
      </c>
      <c r="N5958" s="13" t="s">
        <v>12</v>
      </c>
      <c r="O5958" s="13" t="s">
        <v>14</v>
      </c>
      <c r="P5958" s="13" t="s">
        <v>13</v>
      </c>
      <c r="Q5958" s="13" t="s">
        <v>13208</v>
      </c>
      <c r="R5958" s="13" t="s">
        <v>15</v>
      </c>
      <c r="S5958" s="10">
        <f>ROUNDUP(SUM(VLOOKUP(F5958,'Pontuação'!A$2:B$11,2,FALSE),VLOOKUP(E5958,'Pontuação'!C$2:D$11,2,FALSE),VLOOKUP(H5958,'Pontuação'!I$2:J$11,2,FALSE),VLOOKUP(J5958,'Pontuação'!G$2:H$11,2,FALSE),VLOOKUP(L5958,'Pontuação'!M$2:N$13,2,FALSE)),0)</f>
        <v>1931</v>
      </c>
      <c r="T5958" s="11">
        <f t="shared" si="1"/>
        <v>193</v>
      </c>
      <c r="U5958" s="11" t="str">
        <f t="array" ref="U5958">IFERROR(INDEX('Pontuação'!G$13:G$101, MATCH(T5958, 'Pontuação'!F$13:F$101, 0)), "Faixa Indefinida")</f>
        <v>A</v>
      </c>
      <c r="V5958" s="11">
        <f t="shared" si="2"/>
        <v>1</v>
      </c>
      <c r="W5958" s="11">
        <f t="shared" si="3"/>
        <v>0</v>
      </c>
      <c r="X5958" s="11">
        <f t="shared" si="4"/>
        <v>0</v>
      </c>
      <c r="Y5958" s="11">
        <f t="shared" si="5"/>
        <v>0</v>
      </c>
      <c r="Z5958" s="12">
        <f>ROUNDUP(SUM(VLOOKUP(F5958,'Pontuação 3.0'!A$2:B$11,2,FALSE),VLOOKUP(E5958,'Pontuação 3.0'!C$2:D$11,2,FALSE),VLOOKUP(H5958,'Pontuação 3.0'!I$2:J$11,2,FALSE),VLOOKUP(J5958,'Pontuação 3.0'!G$2:H$11,2,FALSE),VLOOKUP(G5958,'Pontuação 3.0'!E$2:F$11,2,FALSE),VLOOKUP(K5958,'Pontuação 3.0'!K$2:L$11,2,FALSE),VLOOKUP(L5958,'Pontuação 3.0'!M$2:N$13,2,FALSE)),0)</f>
        <v>2293</v>
      </c>
      <c r="AA5958" s="12">
        <f t="shared" si="6"/>
        <v>229</v>
      </c>
      <c r="AB5958" s="12" t="str">
        <f t="array" ref="AB5958">IFERROR(INDEX('Pontuação 3.0'!G$13:G$191, MATCH(AA5958, 'Pontuação 3.0'!F$13:F$191, 0)), "Faixa Indefinida")</f>
        <v>B</v>
      </c>
      <c r="AC5958" s="12">
        <f t="shared" si="7"/>
        <v>0</v>
      </c>
      <c r="AD5958" s="12">
        <f t="shared" si="8"/>
        <v>1</v>
      </c>
      <c r="AE5958" s="12">
        <f t="shared" si="9"/>
        <v>0</v>
      </c>
      <c r="AF5958" s="12">
        <f t="shared" si="10"/>
        <v>0</v>
      </c>
    </row>
    <row r="5959" ht="15.75" customHeight="1">
      <c r="A5959" s="8">
        <v>45692.0</v>
      </c>
      <c r="B5959" s="9" t="s">
        <v>13547</v>
      </c>
      <c r="C5959" s="9" t="s">
        <v>13548</v>
      </c>
      <c r="D5959" s="16">
        <v>8.1995412389E10</v>
      </c>
      <c r="E5959" s="9" t="s">
        <v>13924</v>
      </c>
      <c r="F5959" s="9" t="s">
        <v>13948</v>
      </c>
      <c r="G5959" s="9" t="s">
        <v>13926</v>
      </c>
      <c r="H5959" s="9" t="s">
        <v>13951</v>
      </c>
      <c r="I5959" s="9" t="s">
        <v>13940</v>
      </c>
      <c r="J5959" s="9" t="s">
        <v>13929</v>
      </c>
      <c r="K5959" s="9" t="s">
        <v>13940</v>
      </c>
      <c r="L5959" s="9" t="s">
        <v>13945</v>
      </c>
      <c r="M5959" s="9" t="s">
        <v>13967</v>
      </c>
      <c r="N5959" s="13" t="s">
        <v>12</v>
      </c>
      <c r="O5959" s="13" t="s">
        <v>14</v>
      </c>
      <c r="P5959" s="13" t="s">
        <v>13</v>
      </c>
      <c r="Q5959" s="13" t="s">
        <v>48</v>
      </c>
      <c r="R5959" s="13" t="s">
        <v>15</v>
      </c>
      <c r="S5959" s="10">
        <f>ROUNDUP(SUM(VLOOKUP(F5959,'Pontuação'!A$2:B$11,2,FALSE),VLOOKUP(E5959,'Pontuação'!C$2:D$11,2,FALSE),VLOOKUP(H5959,'Pontuação'!I$2:J$11,2,FALSE),VLOOKUP(J5959,'Pontuação'!G$2:H$11,2,FALSE),VLOOKUP(L5959,'Pontuação'!M$2:N$13,2,FALSE)),0)</f>
        <v>1677</v>
      </c>
      <c r="T5959" s="11">
        <f t="shared" si="1"/>
        <v>168</v>
      </c>
      <c r="U5959" s="11" t="str">
        <f t="array" ref="U5959">IFERROR(INDEX('Pontuação'!G$13:G$101, MATCH(T5959, 'Pontuação'!F$13:F$101, 0)), "Faixa Indefinida")</f>
        <v>B</v>
      </c>
      <c r="V5959" s="11">
        <f t="shared" si="2"/>
        <v>0</v>
      </c>
      <c r="W5959" s="11">
        <f t="shared" si="3"/>
        <v>1</v>
      </c>
      <c r="X5959" s="11">
        <f t="shared" si="4"/>
        <v>0</v>
      </c>
      <c r="Y5959" s="11">
        <f t="shared" si="5"/>
        <v>0</v>
      </c>
      <c r="Z5959" s="12">
        <f>ROUNDUP(SUM(VLOOKUP(F5959,'Pontuação 3.0'!A$2:B$11,2,FALSE),VLOOKUP(E5959,'Pontuação 3.0'!C$2:D$11,2,FALSE),VLOOKUP(H5959,'Pontuação 3.0'!I$2:J$11,2,FALSE),VLOOKUP(J5959,'Pontuação 3.0'!G$2:H$11,2,FALSE),VLOOKUP(G5959,'Pontuação 3.0'!E$2:F$11,2,FALSE),VLOOKUP(K5959,'Pontuação 3.0'!K$2:L$11,2,FALSE),VLOOKUP(L5959,'Pontuação 3.0'!M$2:N$13,2,FALSE)),0)</f>
        <v>2045</v>
      </c>
      <c r="AA5959" s="12">
        <f t="shared" si="6"/>
        <v>205</v>
      </c>
      <c r="AB5959" s="12" t="str">
        <f t="array" ref="AB5959">IFERROR(INDEX('Pontuação 3.0'!G$13:G$191, MATCH(AA5959, 'Pontuação 3.0'!F$13:F$191, 0)), "Faixa Indefinida")</f>
        <v>C</v>
      </c>
      <c r="AC5959" s="12">
        <f t="shared" si="7"/>
        <v>0</v>
      </c>
      <c r="AD5959" s="12">
        <f t="shared" si="8"/>
        <v>0</v>
      </c>
      <c r="AE5959" s="12">
        <f t="shared" si="9"/>
        <v>1</v>
      </c>
      <c r="AF5959" s="12">
        <f t="shared" si="10"/>
        <v>0</v>
      </c>
    </row>
    <row r="5960" ht="15.75" customHeight="1">
      <c r="A5960" s="8">
        <v>45692.0</v>
      </c>
      <c r="B5960" s="9" t="s">
        <v>13558</v>
      </c>
      <c r="C5960" s="9" t="s">
        <v>13559</v>
      </c>
      <c r="D5960" s="16">
        <v>7.3999138049E10</v>
      </c>
      <c r="E5960" s="9" t="s">
        <v>13936</v>
      </c>
      <c r="F5960" s="9" t="s">
        <v>13948</v>
      </c>
      <c r="G5960" s="9" t="s">
        <v>13926</v>
      </c>
      <c r="H5960" s="9" t="s">
        <v>13949</v>
      </c>
      <c r="I5960" s="9" t="s">
        <v>13928</v>
      </c>
      <c r="J5960" s="9" t="s">
        <v>13966</v>
      </c>
      <c r="K5960" s="9" t="s">
        <v>13940</v>
      </c>
      <c r="L5960" s="9" t="s">
        <v>13959</v>
      </c>
      <c r="M5960" s="9" t="s">
        <v>13942</v>
      </c>
      <c r="N5960" s="13" t="s">
        <v>12</v>
      </c>
      <c r="O5960" s="13" t="s">
        <v>14</v>
      </c>
      <c r="P5960" s="13" t="s">
        <v>13</v>
      </c>
      <c r="Q5960" s="13" t="s">
        <v>13208</v>
      </c>
      <c r="R5960" s="13" t="s">
        <v>15</v>
      </c>
      <c r="S5960" s="10">
        <f>ROUNDUP(SUM(VLOOKUP(F5960,'Pontuação'!A$2:B$11,2,FALSE),VLOOKUP(E5960,'Pontuação'!C$2:D$11,2,FALSE),VLOOKUP(H5960,'Pontuação'!I$2:J$11,2,FALSE),VLOOKUP(J5960,'Pontuação'!G$2:H$11,2,FALSE),VLOOKUP(L5960,'Pontuação'!M$2:N$13,2,FALSE)),0)</f>
        <v>1931</v>
      </c>
      <c r="T5960" s="11">
        <f t="shared" si="1"/>
        <v>193</v>
      </c>
      <c r="U5960" s="11" t="str">
        <f t="array" ref="U5960">IFERROR(INDEX('Pontuação'!G$13:G$101, MATCH(T5960, 'Pontuação'!F$13:F$101, 0)), "Faixa Indefinida")</f>
        <v>A</v>
      </c>
      <c r="V5960" s="11">
        <f t="shared" si="2"/>
        <v>1</v>
      </c>
      <c r="W5960" s="11">
        <f t="shared" si="3"/>
        <v>0</v>
      </c>
      <c r="X5960" s="11">
        <f t="shared" si="4"/>
        <v>0</v>
      </c>
      <c r="Y5960" s="11">
        <f t="shared" si="5"/>
        <v>0</v>
      </c>
      <c r="Z5960" s="12">
        <f>ROUNDUP(SUM(VLOOKUP(F5960,'Pontuação 3.0'!A$2:B$11,2,FALSE),VLOOKUP(E5960,'Pontuação 3.0'!C$2:D$11,2,FALSE),VLOOKUP(H5960,'Pontuação 3.0'!I$2:J$11,2,FALSE),VLOOKUP(J5960,'Pontuação 3.0'!G$2:H$11,2,FALSE),VLOOKUP(G5960,'Pontuação 3.0'!E$2:F$11,2,FALSE),VLOOKUP(K5960,'Pontuação 3.0'!K$2:L$11,2,FALSE),VLOOKUP(L5960,'Pontuação 3.0'!M$2:N$13,2,FALSE)),0)</f>
        <v>2293</v>
      </c>
      <c r="AA5960" s="12">
        <f t="shared" si="6"/>
        <v>229</v>
      </c>
      <c r="AB5960" s="12" t="str">
        <f t="array" ref="AB5960">IFERROR(INDEX('Pontuação 3.0'!G$13:G$191, MATCH(AA5960, 'Pontuação 3.0'!F$13:F$191, 0)), "Faixa Indefinida")</f>
        <v>B</v>
      </c>
      <c r="AC5960" s="12">
        <f t="shared" si="7"/>
        <v>0</v>
      </c>
      <c r="AD5960" s="12">
        <f t="shared" si="8"/>
        <v>1</v>
      </c>
      <c r="AE5960" s="12">
        <f t="shared" si="9"/>
        <v>0</v>
      </c>
      <c r="AF5960" s="12">
        <f t="shared" si="10"/>
        <v>0</v>
      </c>
    </row>
    <row r="5961" ht="15.75" customHeight="1">
      <c r="A5961" s="8">
        <v>45692.0</v>
      </c>
      <c r="B5961" s="9" t="s">
        <v>13560</v>
      </c>
      <c r="C5961" s="9" t="s">
        <v>13561</v>
      </c>
      <c r="D5961" s="17" t="s">
        <v>13562</v>
      </c>
      <c r="E5961" s="9" t="s">
        <v>13936</v>
      </c>
      <c r="F5961" s="9" t="s">
        <v>13937</v>
      </c>
      <c r="G5961" s="9" t="s">
        <v>13926</v>
      </c>
      <c r="H5961" s="9" t="s">
        <v>13951</v>
      </c>
      <c r="I5961" s="9" t="s">
        <v>13940</v>
      </c>
      <c r="J5961" s="9" t="s">
        <v>13929</v>
      </c>
      <c r="K5961" s="9" t="s">
        <v>13940</v>
      </c>
      <c r="L5961" s="9" t="s">
        <v>13945</v>
      </c>
      <c r="M5961" s="9" t="s">
        <v>13952</v>
      </c>
      <c r="N5961" s="13" t="s">
        <v>12</v>
      </c>
      <c r="O5961" s="13" t="s">
        <v>14</v>
      </c>
      <c r="P5961" s="13" t="s">
        <v>32</v>
      </c>
      <c r="Q5961" s="13" t="s">
        <v>200</v>
      </c>
      <c r="R5961" s="13" t="s">
        <v>15</v>
      </c>
      <c r="S5961" s="10">
        <f>ROUNDUP(SUM(VLOOKUP(F5961,'Pontuação'!A$2:B$11,2,FALSE),VLOOKUP(E5961,'Pontuação'!C$2:D$11,2,FALSE),VLOOKUP(H5961,'Pontuação'!I$2:J$11,2,FALSE),VLOOKUP(J5961,'Pontuação'!G$2:H$11,2,FALSE),VLOOKUP(L5961,'Pontuação'!M$2:N$13,2,FALSE)),0)</f>
        <v>1656</v>
      </c>
      <c r="T5961" s="11">
        <f t="shared" si="1"/>
        <v>166</v>
      </c>
      <c r="U5961" s="11" t="str">
        <f t="array" ref="U5961">IFERROR(INDEX('Pontuação'!G$13:G$101, MATCH(T5961, 'Pontuação'!F$13:F$101, 0)), "Faixa Indefinida")</f>
        <v>B</v>
      </c>
      <c r="V5961" s="11">
        <f t="shared" si="2"/>
        <v>0</v>
      </c>
      <c r="W5961" s="11">
        <f t="shared" si="3"/>
        <v>1</v>
      </c>
      <c r="X5961" s="11">
        <f t="shared" si="4"/>
        <v>0</v>
      </c>
      <c r="Y5961" s="11">
        <f t="shared" si="5"/>
        <v>0</v>
      </c>
      <c r="Z5961" s="12">
        <f>ROUNDUP(SUM(VLOOKUP(F5961,'Pontuação 3.0'!A$2:B$11,2,FALSE),VLOOKUP(E5961,'Pontuação 3.0'!C$2:D$11,2,FALSE),VLOOKUP(H5961,'Pontuação 3.0'!I$2:J$11,2,FALSE),VLOOKUP(J5961,'Pontuação 3.0'!G$2:H$11,2,FALSE),VLOOKUP(G5961,'Pontuação 3.0'!E$2:F$11,2,FALSE),VLOOKUP(K5961,'Pontuação 3.0'!K$2:L$11,2,FALSE),VLOOKUP(L5961,'Pontuação 3.0'!M$2:N$13,2,FALSE)),0)</f>
        <v>1986</v>
      </c>
      <c r="AA5961" s="12">
        <f t="shared" si="6"/>
        <v>199</v>
      </c>
      <c r="AB5961" s="12" t="str">
        <f t="array" ref="AB5961">IFERROR(INDEX('Pontuação 3.0'!G$13:G$191, MATCH(AA5961, 'Pontuação 3.0'!F$13:F$191, 0)), "Faixa Indefinida")</f>
        <v>C</v>
      </c>
      <c r="AC5961" s="12">
        <f t="shared" si="7"/>
        <v>0</v>
      </c>
      <c r="AD5961" s="12">
        <f t="shared" si="8"/>
        <v>0</v>
      </c>
      <c r="AE5961" s="12">
        <f t="shared" si="9"/>
        <v>1</v>
      </c>
      <c r="AF5961" s="12">
        <f t="shared" si="10"/>
        <v>0</v>
      </c>
    </row>
    <row r="5962" ht="15.75" customHeight="1">
      <c r="A5962" s="8">
        <v>45692.0</v>
      </c>
      <c r="B5962" s="9" t="s">
        <v>13567</v>
      </c>
      <c r="C5962" s="9" t="s">
        <v>13568</v>
      </c>
      <c r="D5962" s="14" t="s">
        <v>14285</v>
      </c>
      <c r="E5962" s="9" t="s">
        <v>13924</v>
      </c>
      <c r="F5962" s="9" t="s">
        <v>13950</v>
      </c>
      <c r="G5962" s="9" t="s">
        <v>13944</v>
      </c>
      <c r="H5962" s="9" t="s">
        <v>13960</v>
      </c>
      <c r="I5962" s="9" t="s">
        <v>13928</v>
      </c>
      <c r="J5962" s="9" t="s">
        <v>13956</v>
      </c>
      <c r="K5962" s="9" t="s">
        <v>13930</v>
      </c>
      <c r="L5962" s="9" t="s">
        <v>13931</v>
      </c>
      <c r="M5962" s="9" t="s">
        <v>13942</v>
      </c>
      <c r="N5962" s="13" t="s">
        <v>12</v>
      </c>
      <c r="O5962" s="13" t="s">
        <v>14</v>
      </c>
      <c r="P5962" s="13" t="s">
        <v>13</v>
      </c>
      <c r="Q5962" s="13" t="s">
        <v>13284</v>
      </c>
      <c r="R5962" s="13" t="s">
        <v>15</v>
      </c>
      <c r="S5962" s="10">
        <f>ROUNDUP(SUM(VLOOKUP(F5962,'Pontuação'!A$2:B$11,2,FALSE),VLOOKUP(E5962,'Pontuação'!C$2:D$11,2,FALSE),VLOOKUP(H5962,'Pontuação'!I$2:J$11,2,FALSE),VLOOKUP(J5962,'Pontuação'!G$2:H$11,2,FALSE),VLOOKUP(L5962,'Pontuação'!M$2:N$13,2,FALSE)),0)</f>
        <v>1651</v>
      </c>
      <c r="T5962" s="11">
        <f t="shared" si="1"/>
        <v>165</v>
      </c>
      <c r="U5962" s="11" t="str">
        <f t="array" ref="U5962">IFERROR(INDEX('Pontuação'!G$13:G$101, MATCH(T5962, 'Pontuação'!F$13:F$101, 0)), "Faixa Indefinida")</f>
        <v>C</v>
      </c>
      <c r="V5962" s="11">
        <f t="shared" si="2"/>
        <v>0</v>
      </c>
      <c r="W5962" s="11">
        <f t="shared" si="3"/>
        <v>0</v>
      </c>
      <c r="X5962" s="11">
        <f t="shared" si="4"/>
        <v>1</v>
      </c>
      <c r="Y5962" s="11">
        <f t="shared" si="5"/>
        <v>0</v>
      </c>
      <c r="Z5962" s="12">
        <f>ROUNDUP(SUM(VLOOKUP(F5962,'Pontuação 3.0'!A$2:B$11,2,FALSE),VLOOKUP(E5962,'Pontuação 3.0'!C$2:D$11,2,FALSE),VLOOKUP(H5962,'Pontuação 3.0'!I$2:J$11,2,FALSE),VLOOKUP(J5962,'Pontuação 3.0'!G$2:H$11,2,FALSE),VLOOKUP(G5962,'Pontuação 3.0'!E$2:F$11,2,FALSE),VLOOKUP(K5962,'Pontuação 3.0'!K$2:L$11,2,FALSE),VLOOKUP(L5962,'Pontuação 3.0'!M$2:N$13,2,FALSE)),0)</f>
        <v>2380</v>
      </c>
      <c r="AA5962" s="12">
        <f t="shared" si="6"/>
        <v>238</v>
      </c>
      <c r="AB5962" s="12" t="str">
        <f t="array" ref="AB5962">IFERROR(INDEX('Pontuação 3.0'!G$13:G$191, MATCH(AA5962, 'Pontuação 3.0'!F$13:F$191, 0)), "Faixa Indefinida")</f>
        <v>A</v>
      </c>
      <c r="AC5962" s="12">
        <f t="shared" si="7"/>
        <v>1</v>
      </c>
      <c r="AD5962" s="12">
        <f t="shared" si="8"/>
        <v>0</v>
      </c>
      <c r="AE5962" s="12">
        <f t="shared" si="9"/>
        <v>0</v>
      </c>
      <c r="AF5962" s="12">
        <f t="shared" si="10"/>
        <v>0</v>
      </c>
    </row>
    <row r="5963" ht="15.75" customHeight="1">
      <c r="A5963" s="8">
        <v>45692.0</v>
      </c>
      <c r="B5963" s="9" t="s">
        <v>1389</v>
      </c>
      <c r="C5963" s="9" t="s">
        <v>13563</v>
      </c>
      <c r="D5963" s="15">
        <v>4.39965777E10</v>
      </c>
      <c r="E5963" s="9" t="s">
        <v>13936</v>
      </c>
      <c r="F5963" s="9" t="s">
        <v>13950</v>
      </c>
      <c r="G5963" s="9" t="s">
        <v>13944</v>
      </c>
      <c r="H5963" s="9" t="s">
        <v>13951</v>
      </c>
      <c r="I5963" s="9" t="s">
        <v>13940</v>
      </c>
      <c r="J5963" s="9" t="s">
        <v>13929</v>
      </c>
      <c r="K5963" s="9" t="s">
        <v>13940</v>
      </c>
      <c r="L5963" s="9" t="s">
        <v>13941</v>
      </c>
      <c r="M5963" s="9" t="s">
        <v>13942</v>
      </c>
      <c r="N5963" s="13" t="s">
        <v>12</v>
      </c>
      <c r="O5963" s="13" t="s">
        <v>14</v>
      </c>
      <c r="P5963" s="13" t="s">
        <v>19</v>
      </c>
      <c r="Q5963" s="13" t="s">
        <v>33</v>
      </c>
      <c r="R5963" s="13" t="s">
        <v>15</v>
      </c>
      <c r="S5963" s="10">
        <f>ROUNDUP(SUM(VLOOKUP(F5963,'Pontuação'!A$2:B$11,2,FALSE),VLOOKUP(E5963,'Pontuação'!C$2:D$11,2,FALSE),VLOOKUP(H5963,'Pontuação'!I$2:J$11,2,FALSE),VLOOKUP(J5963,'Pontuação'!G$2:H$11,2,FALSE),VLOOKUP(L5963,'Pontuação'!M$2:N$13,2,FALSE)),0)</f>
        <v>1597</v>
      </c>
      <c r="T5963" s="11">
        <f t="shared" si="1"/>
        <v>160</v>
      </c>
      <c r="U5963" s="11" t="str">
        <f t="array" ref="U5963">IFERROR(INDEX('Pontuação'!G$13:G$101, MATCH(T5963, 'Pontuação'!F$13:F$101, 0)), "Faixa Indefinida")</f>
        <v>C</v>
      </c>
      <c r="V5963" s="11">
        <f t="shared" si="2"/>
        <v>0</v>
      </c>
      <c r="W5963" s="11">
        <f t="shared" si="3"/>
        <v>0</v>
      </c>
      <c r="X5963" s="11">
        <f t="shared" si="4"/>
        <v>1</v>
      </c>
      <c r="Y5963" s="11">
        <f t="shared" si="5"/>
        <v>0</v>
      </c>
      <c r="Z5963" s="12">
        <f>ROUNDUP(SUM(VLOOKUP(F5963,'Pontuação 3.0'!A$2:B$11,2,FALSE),VLOOKUP(E5963,'Pontuação 3.0'!C$2:D$11,2,FALSE),VLOOKUP(H5963,'Pontuação 3.0'!I$2:J$11,2,FALSE),VLOOKUP(J5963,'Pontuação 3.0'!G$2:H$11,2,FALSE),VLOOKUP(G5963,'Pontuação 3.0'!E$2:F$11,2,FALSE),VLOOKUP(K5963,'Pontuação 3.0'!K$2:L$11,2,FALSE),VLOOKUP(L5963,'Pontuação 3.0'!M$2:N$13,2,FALSE)),0)</f>
        <v>1960</v>
      </c>
      <c r="AA5963" s="12">
        <f t="shared" si="6"/>
        <v>196</v>
      </c>
      <c r="AB5963" s="12" t="str">
        <f t="array" ref="AB5963">IFERROR(INDEX('Pontuação 3.0'!G$13:G$191, MATCH(AA5963, 'Pontuação 3.0'!F$13:F$191, 0)), "Faixa Indefinida")</f>
        <v>C</v>
      </c>
      <c r="AC5963" s="12">
        <f t="shared" si="7"/>
        <v>0</v>
      </c>
      <c r="AD5963" s="12">
        <f t="shared" si="8"/>
        <v>0</v>
      </c>
      <c r="AE5963" s="12">
        <f t="shared" si="9"/>
        <v>1</v>
      </c>
      <c r="AF5963" s="12">
        <f t="shared" si="10"/>
        <v>0</v>
      </c>
    </row>
    <row r="5964" ht="15.75" customHeight="1">
      <c r="A5964" s="8">
        <v>45692.0</v>
      </c>
      <c r="B5964" s="9" t="s">
        <v>13569</v>
      </c>
      <c r="C5964" s="9" t="s">
        <v>13570</v>
      </c>
      <c r="D5964" s="15">
        <v>9.2991903456E10</v>
      </c>
      <c r="E5964" s="9" t="s">
        <v>13936</v>
      </c>
      <c r="F5964" s="9" t="s">
        <v>13948</v>
      </c>
      <c r="G5964" s="9" t="s">
        <v>13944</v>
      </c>
      <c r="H5964" s="9" t="s">
        <v>13949</v>
      </c>
      <c r="I5964" s="9" t="s">
        <v>13940</v>
      </c>
      <c r="J5964" s="9" t="s">
        <v>13929</v>
      </c>
      <c r="K5964" s="9" t="s">
        <v>13940</v>
      </c>
      <c r="L5964" s="9" t="s">
        <v>13945</v>
      </c>
      <c r="M5964" s="9" t="s">
        <v>13942</v>
      </c>
      <c r="N5964" s="13" t="s">
        <v>12</v>
      </c>
      <c r="O5964" s="13" t="s">
        <v>14</v>
      </c>
      <c r="P5964" s="13" t="s">
        <v>93</v>
      </c>
      <c r="Q5964" s="13" t="s">
        <v>33</v>
      </c>
      <c r="R5964" s="13" t="s">
        <v>15</v>
      </c>
      <c r="S5964" s="10">
        <f>ROUNDUP(SUM(VLOOKUP(F5964,'Pontuação'!A$2:B$11,2,FALSE),VLOOKUP(E5964,'Pontuação'!C$2:D$11,2,FALSE),VLOOKUP(H5964,'Pontuação'!I$2:J$11,2,FALSE),VLOOKUP(J5964,'Pontuação'!G$2:H$11,2,FALSE),VLOOKUP(L5964,'Pontuação'!M$2:N$13,2,FALSE)),0)</f>
        <v>1715</v>
      </c>
      <c r="T5964" s="11">
        <f t="shared" si="1"/>
        <v>172</v>
      </c>
      <c r="U5964" s="11" t="str">
        <f t="array" ref="U5964">IFERROR(INDEX('Pontuação'!G$13:G$101, MATCH(T5964, 'Pontuação'!F$13:F$101, 0)), "Faixa Indefinida")</f>
        <v>B</v>
      </c>
      <c r="V5964" s="11">
        <f t="shared" si="2"/>
        <v>0</v>
      </c>
      <c r="W5964" s="11">
        <f t="shared" si="3"/>
        <v>1</v>
      </c>
      <c r="X5964" s="11">
        <f t="shared" si="4"/>
        <v>0</v>
      </c>
      <c r="Y5964" s="11">
        <f t="shared" si="5"/>
        <v>0</v>
      </c>
      <c r="Z5964" s="12">
        <f>ROUNDUP(SUM(VLOOKUP(F5964,'Pontuação 3.0'!A$2:B$11,2,FALSE),VLOOKUP(E5964,'Pontuação 3.0'!C$2:D$11,2,FALSE),VLOOKUP(H5964,'Pontuação 3.0'!I$2:J$11,2,FALSE),VLOOKUP(J5964,'Pontuação 3.0'!G$2:H$11,2,FALSE),VLOOKUP(G5964,'Pontuação 3.0'!E$2:F$11,2,FALSE),VLOOKUP(K5964,'Pontuação 3.0'!K$2:L$11,2,FALSE),VLOOKUP(L5964,'Pontuação 3.0'!M$2:N$13,2,FALSE)),0)</f>
        <v>2022</v>
      </c>
      <c r="AA5964" s="12">
        <f t="shared" si="6"/>
        <v>202</v>
      </c>
      <c r="AB5964" s="12" t="str">
        <f t="array" ref="AB5964">IFERROR(INDEX('Pontuação 3.0'!G$13:G$191, MATCH(AA5964, 'Pontuação 3.0'!F$13:F$191, 0)), "Faixa Indefinida")</f>
        <v>C</v>
      </c>
      <c r="AC5964" s="12">
        <f t="shared" si="7"/>
        <v>0</v>
      </c>
      <c r="AD5964" s="12">
        <f t="shared" si="8"/>
        <v>0</v>
      </c>
      <c r="AE5964" s="12">
        <f t="shared" si="9"/>
        <v>1</v>
      </c>
      <c r="AF5964" s="12">
        <f t="shared" si="10"/>
        <v>0</v>
      </c>
    </row>
    <row r="5965" ht="15.75" customHeight="1">
      <c r="A5965" s="8">
        <v>45692.0</v>
      </c>
      <c r="B5965" s="9" t="s">
        <v>13571</v>
      </c>
      <c r="C5965" s="9" t="s">
        <v>13572</v>
      </c>
      <c r="D5965" s="15">
        <v>2.7981086412E10</v>
      </c>
      <c r="E5965" s="9" t="s">
        <v>13936</v>
      </c>
      <c r="F5965" s="9" t="s">
        <v>13950</v>
      </c>
      <c r="G5965" s="9" t="s">
        <v>13926</v>
      </c>
      <c r="H5965" s="9" t="s">
        <v>13949</v>
      </c>
      <c r="I5965" s="9" t="s">
        <v>13928</v>
      </c>
      <c r="J5965" s="9" t="s">
        <v>13939</v>
      </c>
      <c r="K5965" s="9" t="s">
        <v>13940</v>
      </c>
      <c r="L5965" s="9" t="s">
        <v>13945</v>
      </c>
      <c r="M5965" s="9" t="s">
        <v>13952</v>
      </c>
      <c r="N5965" s="13" t="s">
        <v>12</v>
      </c>
      <c r="O5965" s="13" t="s">
        <v>14</v>
      </c>
      <c r="P5965" s="13" t="s">
        <v>93</v>
      </c>
      <c r="Q5965" s="13" t="s">
        <v>48</v>
      </c>
      <c r="R5965" s="13" t="s">
        <v>65</v>
      </c>
      <c r="S5965" s="10">
        <f>ROUNDUP(SUM(VLOOKUP(F5965,'Pontuação'!A$2:B$11,2,FALSE),VLOOKUP(E5965,'Pontuação'!C$2:D$11,2,FALSE),VLOOKUP(H5965,'Pontuação'!I$2:J$11,2,FALSE),VLOOKUP(J5965,'Pontuação'!G$2:H$11,2,FALSE),VLOOKUP(L5965,'Pontuação'!M$2:N$13,2,FALSE)),0)</f>
        <v>1832</v>
      </c>
      <c r="T5965" s="11">
        <f t="shared" si="1"/>
        <v>183</v>
      </c>
      <c r="U5965" s="11" t="str">
        <f t="array" ref="U5965">IFERROR(INDEX('Pontuação'!G$13:G$101, MATCH(T5965, 'Pontuação'!F$13:F$101, 0)), "Faixa Indefinida")</f>
        <v>B</v>
      </c>
      <c r="V5965" s="11">
        <f t="shared" si="2"/>
        <v>0</v>
      </c>
      <c r="W5965" s="11">
        <f t="shared" si="3"/>
        <v>1</v>
      </c>
      <c r="X5965" s="11">
        <f t="shared" si="4"/>
        <v>0</v>
      </c>
      <c r="Y5965" s="11">
        <f t="shared" si="5"/>
        <v>0</v>
      </c>
      <c r="Z5965" s="12">
        <f>ROUNDUP(SUM(VLOOKUP(F5965,'Pontuação 3.0'!A$2:B$11,2,FALSE),VLOOKUP(E5965,'Pontuação 3.0'!C$2:D$11,2,FALSE),VLOOKUP(H5965,'Pontuação 3.0'!I$2:J$11,2,FALSE),VLOOKUP(J5965,'Pontuação 3.0'!G$2:H$11,2,FALSE),VLOOKUP(G5965,'Pontuação 3.0'!E$2:F$11,2,FALSE),VLOOKUP(K5965,'Pontuação 3.0'!K$2:L$11,2,FALSE),VLOOKUP(L5965,'Pontuação 3.0'!M$2:N$13,2,FALSE)),0)</f>
        <v>2447</v>
      </c>
      <c r="AA5965" s="12">
        <f t="shared" si="6"/>
        <v>245</v>
      </c>
      <c r="AB5965" s="12" t="str">
        <f t="array" ref="AB5965">IFERROR(INDEX('Pontuação 3.0'!G$13:G$191, MATCH(AA5965, 'Pontuação 3.0'!F$13:F$191, 0)), "Faixa Indefinida")</f>
        <v>A</v>
      </c>
      <c r="AC5965" s="12">
        <f t="shared" si="7"/>
        <v>1</v>
      </c>
      <c r="AD5965" s="12">
        <f t="shared" si="8"/>
        <v>0</v>
      </c>
      <c r="AE5965" s="12">
        <f t="shared" si="9"/>
        <v>0</v>
      </c>
      <c r="AF5965" s="12">
        <f t="shared" si="10"/>
        <v>0</v>
      </c>
    </row>
    <row r="5966" ht="15.75" customHeight="1">
      <c r="A5966" s="8">
        <v>45692.0</v>
      </c>
      <c r="B5966" s="9" t="s">
        <v>13574</v>
      </c>
      <c r="C5966" s="9" t="s">
        <v>13575</v>
      </c>
      <c r="D5966" s="15">
        <v>1.7981305635E10</v>
      </c>
      <c r="E5966" s="9" t="s">
        <v>13936</v>
      </c>
      <c r="F5966" s="9" t="s">
        <v>13948</v>
      </c>
      <c r="G5966" s="9" t="s">
        <v>13926</v>
      </c>
      <c r="H5966" s="9" t="s">
        <v>13949</v>
      </c>
      <c r="I5966" s="9" t="s">
        <v>13928</v>
      </c>
      <c r="J5966" s="9" t="s">
        <v>13929</v>
      </c>
      <c r="K5966" s="9" t="s">
        <v>13940</v>
      </c>
      <c r="L5966" s="9" t="s">
        <v>13945</v>
      </c>
      <c r="M5966" s="9" t="s">
        <v>13952</v>
      </c>
      <c r="N5966" s="13" t="s">
        <v>12</v>
      </c>
      <c r="O5966" s="13" t="s">
        <v>14</v>
      </c>
      <c r="P5966" s="13" t="s">
        <v>32</v>
      </c>
      <c r="Q5966" s="13" t="s">
        <v>3528</v>
      </c>
      <c r="R5966" s="13" t="s">
        <v>65</v>
      </c>
      <c r="S5966" s="10">
        <f>ROUNDUP(SUM(VLOOKUP(F5966,'Pontuação'!A$2:B$11,2,FALSE),VLOOKUP(E5966,'Pontuação'!C$2:D$11,2,FALSE),VLOOKUP(H5966,'Pontuação'!I$2:J$11,2,FALSE),VLOOKUP(J5966,'Pontuação'!G$2:H$11,2,FALSE),VLOOKUP(L5966,'Pontuação'!M$2:N$13,2,FALSE)),0)</f>
        <v>1715</v>
      </c>
      <c r="T5966" s="11">
        <f t="shared" si="1"/>
        <v>172</v>
      </c>
      <c r="U5966" s="11" t="str">
        <f t="array" ref="U5966">IFERROR(INDEX('Pontuação'!G$13:G$101, MATCH(T5966, 'Pontuação'!F$13:F$101, 0)), "Faixa Indefinida")</f>
        <v>B</v>
      </c>
      <c r="V5966" s="11">
        <f t="shared" si="2"/>
        <v>0</v>
      </c>
      <c r="W5966" s="11">
        <f t="shared" si="3"/>
        <v>1</v>
      </c>
      <c r="X5966" s="11">
        <f t="shared" si="4"/>
        <v>0</v>
      </c>
      <c r="Y5966" s="11">
        <f t="shared" si="5"/>
        <v>0</v>
      </c>
      <c r="Z5966" s="12">
        <f>ROUNDUP(SUM(VLOOKUP(F5966,'Pontuação 3.0'!A$2:B$11,2,FALSE),VLOOKUP(E5966,'Pontuação 3.0'!C$2:D$11,2,FALSE),VLOOKUP(H5966,'Pontuação 3.0'!I$2:J$11,2,FALSE),VLOOKUP(J5966,'Pontuação 3.0'!G$2:H$11,2,FALSE),VLOOKUP(G5966,'Pontuação 3.0'!E$2:F$11,2,FALSE),VLOOKUP(K5966,'Pontuação 3.0'!K$2:L$11,2,FALSE),VLOOKUP(L5966,'Pontuação 3.0'!M$2:N$13,2,FALSE)),0)</f>
        <v>2162</v>
      </c>
      <c r="AA5966" s="12">
        <f t="shared" si="6"/>
        <v>216</v>
      </c>
      <c r="AB5966" s="12" t="str">
        <f t="array" ref="AB5966">IFERROR(INDEX('Pontuação 3.0'!G$13:G$191, MATCH(AA5966, 'Pontuação 3.0'!F$13:F$191, 0)), "Faixa Indefinida")</f>
        <v>B</v>
      </c>
      <c r="AC5966" s="12">
        <f t="shared" si="7"/>
        <v>0</v>
      </c>
      <c r="AD5966" s="12">
        <f t="shared" si="8"/>
        <v>1</v>
      </c>
      <c r="AE5966" s="12">
        <f t="shared" si="9"/>
        <v>0</v>
      </c>
      <c r="AF5966" s="12">
        <f t="shared" si="10"/>
        <v>0</v>
      </c>
    </row>
    <row r="5967" ht="15.75" customHeight="1">
      <c r="A5967" s="8">
        <v>45692.0</v>
      </c>
      <c r="B5967" s="9" t="s">
        <v>13576</v>
      </c>
      <c r="C5967" s="9" t="s">
        <v>13577</v>
      </c>
      <c r="D5967" s="15">
        <v>6.9993425285E10</v>
      </c>
      <c r="E5967" s="9" t="s">
        <v>13936</v>
      </c>
      <c r="F5967" s="9" t="s">
        <v>13948</v>
      </c>
      <c r="G5967" s="9" t="s">
        <v>13926</v>
      </c>
      <c r="H5967" s="9" t="s">
        <v>13951</v>
      </c>
      <c r="I5967" s="9" t="s">
        <v>13940</v>
      </c>
      <c r="J5967" s="9" t="s">
        <v>13929</v>
      </c>
      <c r="K5967" s="9" t="s">
        <v>13940</v>
      </c>
      <c r="L5967" s="9" t="s">
        <v>13931</v>
      </c>
      <c r="M5967" s="9" t="s">
        <v>13932</v>
      </c>
      <c r="N5967" s="13" t="s">
        <v>12</v>
      </c>
      <c r="O5967" s="13" t="s">
        <v>14</v>
      </c>
      <c r="P5967" s="13" t="s">
        <v>32</v>
      </c>
      <c r="Q5967" s="13" t="s">
        <v>12986</v>
      </c>
      <c r="R5967" s="13" t="s">
        <v>65</v>
      </c>
      <c r="S5967" s="10">
        <f>ROUNDUP(SUM(VLOOKUP(F5967,'Pontuação'!A$2:B$11,2,FALSE),VLOOKUP(E5967,'Pontuação'!C$2:D$11,2,FALSE),VLOOKUP(H5967,'Pontuação'!I$2:J$11,2,FALSE),VLOOKUP(J5967,'Pontuação'!G$2:H$11,2,FALSE),VLOOKUP(L5967,'Pontuação'!M$2:N$13,2,FALSE)),0)</f>
        <v>1541</v>
      </c>
      <c r="T5967" s="11">
        <f t="shared" si="1"/>
        <v>154</v>
      </c>
      <c r="U5967" s="11" t="str">
        <f t="array" ref="U5967">IFERROR(INDEX('Pontuação'!G$13:G$101, MATCH(T5967, 'Pontuação'!F$13:F$101, 0)), "Faixa Indefinida")</f>
        <v>C</v>
      </c>
      <c r="V5967" s="11">
        <f t="shared" si="2"/>
        <v>0</v>
      </c>
      <c r="W5967" s="11">
        <f t="shared" si="3"/>
        <v>0</v>
      </c>
      <c r="X5967" s="11">
        <f t="shared" si="4"/>
        <v>1</v>
      </c>
      <c r="Y5967" s="11">
        <f t="shared" si="5"/>
        <v>0</v>
      </c>
      <c r="Z5967" s="12">
        <f>ROUNDUP(SUM(VLOOKUP(F5967,'Pontuação 3.0'!A$2:B$11,2,FALSE),VLOOKUP(E5967,'Pontuação 3.0'!C$2:D$11,2,FALSE),VLOOKUP(H5967,'Pontuação 3.0'!I$2:J$11,2,FALSE),VLOOKUP(J5967,'Pontuação 3.0'!G$2:H$11,2,FALSE),VLOOKUP(G5967,'Pontuação 3.0'!E$2:F$11,2,FALSE),VLOOKUP(K5967,'Pontuação 3.0'!K$2:L$11,2,FALSE),VLOOKUP(L5967,'Pontuação 3.0'!M$2:N$13,2,FALSE)),0)</f>
        <v>1989</v>
      </c>
      <c r="AA5967" s="12">
        <f t="shared" si="6"/>
        <v>199</v>
      </c>
      <c r="AB5967" s="12" t="str">
        <f t="array" ref="AB5967">IFERROR(INDEX('Pontuação 3.0'!G$13:G$191, MATCH(AA5967, 'Pontuação 3.0'!F$13:F$191, 0)), "Faixa Indefinida")</f>
        <v>C</v>
      </c>
      <c r="AC5967" s="12">
        <f t="shared" si="7"/>
        <v>0</v>
      </c>
      <c r="AD5967" s="12">
        <f t="shared" si="8"/>
        <v>0</v>
      </c>
      <c r="AE5967" s="12">
        <f t="shared" si="9"/>
        <v>1</v>
      </c>
      <c r="AF5967" s="12">
        <f t="shared" si="10"/>
        <v>0</v>
      </c>
    </row>
    <row r="5968" ht="15.75" customHeight="1">
      <c r="A5968" s="8">
        <v>45692.0</v>
      </c>
      <c r="B5968" s="9" t="s">
        <v>844</v>
      </c>
      <c r="C5968" s="9" t="s">
        <v>13578</v>
      </c>
      <c r="D5968" s="9" t="s">
        <v>13579</v>
      </c>
      <c r="E5968" s="9" t="s">
        <v>13936</v>
      </c>
      <c r="F5968" s="9" t="s">
        <v>13948</v>
      </c>
      <c r="G5968" s="9" t="s">
        <v>13926</v>
      </c>
      <c r="H5968" s="9" t="s">
        <v>13927</v>
      </c>
      <c r="I5968" s="9" t="s">
        <v>13940</v>
      </c>
      <c r="J5968" s="9" t="s">
        <v>13929</v>
      </c>
      <c r="K5968" s="9" t="s">
        <v>13930</v>
      </c>
      <c r="L5968" s="9" t="s">
        <v>13931</v>
      </c>
      <c r="M5968" s="9" t="s">
        <v>13932</v>
      </c>
      <c r="N5968" s="13" t="s">
        <v>12</v>
      </c>
      <c r="O5968" s="13" t="s">
        <v>14</v>
      </c>
      <c r="P5968" s="13" t="s">
        <v>32</v>
      </c>
      <c r="Q5968" s="13" t="s">
        <v>13025</v>
      </c>
      <c r="R5968" s="13" t="s">
        <v>15</v>
      </c>
      <c r="S5968" s="10">
        <f>ROUNDUP(SUM(VLOOKUP(F5968,'Pontuação'!A$2:B$11,2,FALSE),VLOOKUP(E5968,'Pontuação'!C$2:D$11,2,FALSE),VLOOKUP(H5968,'Pontuação'!I$2:J$11,2,FALSE),VLOOKUP(J5968,'Pontuação'!G$2:H$11,2,FALSE),VLOOKUP(L5968,'Pontuação'!M$2:N$13,2,FALSE)),0)</f>
        <v>1427</v>
      </c>
      <c r="T5968" s="11">
        <f t="shared" si="1"/>
        <v>143</v>
      </c>
      <c r="U5968" s="11" t="str">
        <f t="array" ref="U5968">IFERROR(INDEX('Pontuação'!G$13:G$101, MATCH(T5968, 'Pontuação'!F$13:F$101, 0)), "Faixa Indefinida")</f>
        <v>D</v>
      </c>
      <c r="V5968" s="11">
        <f t="shared" si="2"/>
        <v>0</v>
      </c>
      <c r="W5968" s="11">
        <f t="shared" si="3"/>
        <v>0</v>
      </c>
      <c r="X5968" s="11">
        <f t="shared" si="4"/>
        <v>0</v>
      </c>
      <c r="Y5968" s="11">
        <f t="shared" si="5"/>
        <v>1</v>
      </c>
      <c r="Z5968" s="12">
        <f>ROUNDUP(SUM(VLOOKUP(F5968,'Pontuação 3.0'!A$2:B$11,2,FALSE),VLOOKUP(E5968,'Pontuação 3.0'!C$2:D$11,2,FALSE),VLOOKUP(H5968,'Pontuação 3.0'!I$2:J$11,2,FALSE),VLOOKUP(J5968,'Pontuação 3.0'!G$2:H$11,2,FALSE),VLOOKUP(G5968,'Pontuação 3.0'!E$2:F$11,2,FALSE),VLOOKUP(K5968,'Pontuação 3.0'!K$2:L$11,2,FALSE),VLOOKUP(L5968,'Pontuação 3.0'!M$2:N$13,2,FALSE)),0)</f>
        <v>2102</v>
      </c>
      <c r="AA5968" s="12">
        <f t="shared" si="6"/>
        <v>210</v>
      </c>
      <c r="AB5968" s="12" t="str">
        <f t="array" ref="AB5968">IFERROR(INDEX('Pontuação 3.0'!G$13:G$191, MATCH(AA5968, 'Pontuação 3.0'!F$13:F$191, 0)), "Faixa Indefinida")</f>
        <v>C</v>
      </c>
      <c r="AC5968" s="12">
        <f t="shared" si="7"/>
        <v>0</v>
      </c>
      <c r="AD5968" s="12">
        <f t="shared" si="8"/>
        <v>0</v>
      </c>
      <c r="AE5968" s="12">
        <f t="shared" si="9"/>
        <v>1</v>
      </c>
      <c r="AF5968" s="12">
        <f t="shared" si="10"/>
        <v>0</v>
      </c>
    </row>
    <row r="5969" ht="15.75" customHeight="1">
      <c r="A5969" s="8">
        <v>45692.0</v>
      </c>
      <c r="B5969" s="9" t="s">
        <v>10605</v>
      </c>
      <c r="C5969" s="9" t="s">
        <v>13580</v>
      </c>
      <c r="D5969" s="15">
        <v>9.1986062495E10</v>
      </c>
      <c r="E5969" s="9" t="s">
        <v>13936</v>
      </c>
      <c r="F5969" s="9" t="s">
        <v>13948</v>
      </c>
      <c r="G5969" s="9" t="s">
        <v>13926</v>
      </c>
      <c r="H5969" s="9" t="s">
        <v>13951</v>
      </c>
      <c r="I5969" s="9" t="s">
        <v>13928</v>
      </c>
      <c r="J5969" s="9" t="s">
        <v>13939</v>
      </c>
      <c r="K5969" s="9" t="s">
        <v>13930</v>
      </c>
      <c r="L5969" s="9" t="s">
        <v>13945</v>
      </c>
      <c r="M5969" s="9" t="s">
        <v>13946</v>
      </c>
      <c r="N5969" s="13" t="s">
        <v>12</v>
      </c>
      <c r="O5969" s="13" t="s">
        <v>14</v>
      </c>
      <c r="P5969" s="13" t="s">
        <v>13</v>
      </c>
      <c r="Q5969" s="13" t="s">
        <v>12986</v>
      </c>
      <c r="R5969" s="13" t="s">
        <v>15</v>
      </c>
      <c r="S5969" s="10">
        <f>ROUNDUP(SUM(VLOOKUP(F5969,'Pontuação'!A$2:B$11,2,FALSE),VLOOKUP(E5969,'Pontuação'!C$2:D$11,2,FALSE),VLOOKUP(H5969,'Pontuação'!I$2:J$11,2,FALSE),VLOOKUP(J5969,'Pontuação'!G$2:H$11,2,FALSE),VLOOKUP(L5969,'Pontuação'!M$2:N$13,2,FALSE)),0)</f>
        <v>1778</v>
      </c>
      <c r="T5969" s="11">
        <f t="shared" si="1"/>
        <v>178</v>
      </c>
      <c r="U5969" s="11" t="str">
        <f t="array" ref="U5969">IFERROR(INDEX('Pontuação'!G$13:G$101, MATCH(T5969, 'Pontuação'!F$13:F$101, 0)), "Faixa Indefinida")</f>
        <v>B</v>
      </c>
      <c r="V5969" s="11">
        <f t="shared" si="2"/>
        <v>0</v>
      </c>
      <c r="W5969" s="11">
        <f t="shared" si="3"/>
        <v>1</v>
      </c>
      <c r="X5969" s="11">
        <f t="shared" si="4"/>
        <v>0</v>
      </c>
      <c r="Y5969" s="11">
        <f t="shared" si="5"/>
        <v>0</v>
      </c>
      <c r="Z5969" s="12">
        <f>ROUNDUP(SUM(VLOOKUP(F5969,'Pontuação 3.0'!A$2:B$11,2,FALSE),VLOOKUP(E5969,'Pontuação 3.0'!C$2:D$11,2,FALSE),VLOOKUP(H5969,'Pontuação 3.0'!I$2:J$11,2,FALSE),VLOOKUP(J5969,'Pontuação 3.0'!G$2:H$11,2,FALSE),VLOOKUP(G5969,'Pontuação 3.0'!E$2:F$11,2,FALSE),VLOOKUP(K5969,'Pontuação 3.0'!K$2:L$11,2,FALSE),VLOOKUP(L5969,'Pontuação 3.0'!M$2:N$13,2,FALSE)),0)</f>
        <v>2488</v>
      </c>
      <c r="AA5969" s="12">
        <f t="shared" si="6"/>
        <v>249</v>
      </c>
      <c r="AB5969" s="12" t="str">
        <f t="array" ref="AB5969">IFERROR(INDEX('Pontuação 3.0'!G$13:G$191, MATCH(AA5969, 'Pontuação 3.0'!F$13:F$191, 0)), "Faixa Indefinida")</f>
        <v>A</v>
      </c>
      <c r="AC5969" s="12">
        <f t="shared" si="7"/>
        <v>1</v>
      </c>
      <c r="AD5969" s="12">
        <f t="shared" si="8"/>
        <v>0</v>
      </c>
      <c r="AE5969" s="12">
        <f t="shared" si="9"/>
        <v>0</v>
      </c>
      <c r="AF5969" s="12">
        <f t="shared" si="10"/>
        <v>0</v>
      </c>
    </row>
    <row r="5970" ht="15.75" customHeight="1">
      <c r="A5970" s="8">
        <v>45692.0</v>
      </c>
      <c r="B5970" s="9" t="s">
        <v>13581</v>
      </c>
      <c r="C5970" s="9" t="s">
        <v>13582</v>
      </c>
      <c r="D5970" s="15">
        <v>4.5998207038E10</v>
      </c>
      <c r="E5970" s="9" t="s">
        <v>13936</v>
      </c>
      <c r="F5970" s="9" t="s">
        <v>13950</v>
      </c>
      <c r="G5970" s="9" t="s">
        <v>13926</v>
      </c>
      <c r="H5970" s="9" t="s">
        <v>13951</v>
      </c>
      <c r="I5970" s="9" t="s">
        <v>13940</v>
      </c>
      <c r="J5970" s="9" t="s">
        <v>13929</v>
      </c>
      <c r="K5970" s="9" t="s">
        <v>13940</v>
      </c>
      <c r="L5970" s="9" t="s">
        <v>13931</v>
      </c>
      <c r="M5970" s="9" t="s">
        <v>13967</v>
      </c>
      <c r="N5970" s="13" t="s">
        <v>12</v>
      </c>
      <c r="O5970" s="13" t="s">
        <v>14</v>
      </c>
      <c r="P5970" s="13" t="s">
        <v>333</v>
      </c>
      <c r="Q5970" s="13" t="s">
        <v>33</v>
      </c>
      <c r="R5970" s="13" t="s">
        <v>65</v>
      </c>
      <c r="S5970" s="10">
        <f>ROUNDUP(SUM(VLOOKUP(F5970,'Pontuação'!A$2:B$11,2,FALSE),VLOOKUP(E5970,'Pontuação'!C$2:D$11,2,FALSE),VLOOKUP(H5970,'Pontuação'!I$2:J$11,2,FALSE),VLOOKUP(J5970,'Pontuação'!G$2:H$11,2,FALSE),VLOOKUP(L5970,'Pontuação'!M$2:N$13,2,FALSE)),0)</f>
        <v>1553</v>
      </c>
      <c r="T5970" s="11">
        <f t="shared" si="1"/>
        <v>155</v>
      </c>
      <c r="U5970" s="11" t="str">
        <f t="array" ref="U5970">IFERROR(INDEX('Pontuação'!G$13:G$101, MATCH(T5970, 'Pontuação'!F$13:F$101, 0)), "Faixa Indefinida")</f>
        <v>C</v>
      </c>
      <c r="V5970" s="11">
        <f t="shared" si="2"/>
        <v>0</v>
      </c>
      <c r="W5970" s="11">
        <f t="shared" si="3"/>
        <v>0</v>
      </c>
      <c r="X5970" s="11">
        <f t="shared" si="4"/>
        <v>1</v>
      </c>
      <c r="Y5970" s="11">
        <f t="shared" si="5"/>
        <v>0</v>
      </c>
      <c r="Z5970" s="12">
        <f>ROUNDUP(SUM(VLOOKUP(F5970,'Pontuação 3.0'!A$2:B$11,2,FALSE),VLOOKUP(E5970,'Pontuação 3.0'!C$2:D$11,2,FALSE),VLOOKUP(H5970,'Pontuação 3.0'!I$2:J$11,2,FALSE),VLOOKUP(J5970,'Pontuação 3.0'!G$2:H$11,2,FALSE),VLOOKUP(G5970,'Pontuação 3.0'!E$2:F$11,2,FALSE),VLOOKUP(K5970,'Pontuação 3.0'!K$2:L$11,2,FALSE),VLOOKUP(L5970,'Pontuação 3.0'!M$2:N$13,2,FALSE)),0)</f>
        <v>2122</v>
      </c>
      <c r="AA5970" s="12">
        <f t="shared" si="6"/>
        <v>212</v>
      </c>
      <c r="AB5970" s="12" t="str">
        <f t="array" ref="AB5970">IFERROR(INDEX('Pontuação 3.0'!G$13:G$191, MATCH(AA5970, 'Pontuação 3.0'!F$13:F$191, 0)), "Faixa Indefinida")</f>
        <v>C</v>
      </c>
      <c r="AC5970" s="12">
        <f t="shared" si="7"/>
        <v>0</v>
      </c>
      <c r="AD5970" s="12">
        <f t="shared" si="8"/>
        <v>0</v>
      </c>
      <c r="AE5970" s="12">
        <f t="shared" si="9"/>
        <v>1</v>
      </c>
      <c r="AF5970" s="12">
        <f t="shared" si="10"/>
        <v>0</v>
      </c>
    </row>
    <row r="5971" ht="15.75" customHeight="1">
      <c r="A5971" s="8">
        <v>45692.0</v>
      </c>
      <c r="B5971" s="9" t="s">
        <v>13583</v>
      </c>
      <c r="C5971" s="9" t="s">
        <v>13584</v>
      </c>
      <c r="D5971" s="15">
        <v>1.3988451907E10</v>
      </c>
      <c r="E5971" s="9" t="s">
        <v>13936</v>
      </c>
      <c r="F5971" s="9" t="s">
        <v>13948</v>
      </c>
      <c r="G5971" s="9" t="s">
        <v>13926</v>
      </c>
      <c r="H5971" s="9" t="s">
        <v>13938</v>
      </c>
      <c r="I5971" s="9" t="s">
        <v>13940</v>
      </c>
      <c r="J5971" s="9" t="s">
        <v>13929</v>
      </c>
      <c r="K5971" s="9" t="s">
        <v>13940</v>
      </c>
      <c r="L5971" s="9" t="s">
        <v>13931</v>
      </c>
      <c r="M5971" s="9" t="s">
        <v>13942</v>
      </c>
      <c r="N5971" s="13" t="s">
        <v>12</v>
      </c>
      <c r="O5971" s="13" t="s">
        <v>14</v>
      </c>
      <c r="P5971" s="13" t="s">
        <v>399</v>
      </c>
      <c r="Q5971" s="13" t="s">
        <v>33</v>
      </c>
      <c r="R5971" s="13" t="s">
        <v>15</v>
      </c>
      <c r="S5971" s="10">
        <f>ROUNDUP(SUM(VLOOKUP(F5971,'Pontuação'!A$2:B$11,2,FALSE),VLOOKUP(E5971,'Pontuação'!C$2:D$11,2,FALSE),VLOOKUP(H5971,'Pontuação'!I$2:J$11,2,FALSE),VLOOKUP(J5971,'Pontuação'!G$2:H$11,2,FALSE),VLOOKUP(L5971,'Pontuação'!M$2:N$13,2,FALSE)),0)</f>
        <v>1567</v>
      </c>
      <c r="T5971" s="11">
        <f t="shared" si="1"/>
        <v>157</v>
      </c>
      <c r="U5971" s="11" t="str">
        <f t="array" ref="U5971">IFERROR(INDEX('Pontuação'!G$13:G$101, MATCH(T5971, 'Pontuação'!F$13:F$101, 0)), "Faixa Indefinida")</f>
        <v>C</v>
      </c>
      <c r="V5971" s="11">
        <f t="shared" si="2"/>
        <v>0</v>
      </c>
      <c r="W5971" s="11">
        <f t="shared" si="3"/>
        <v>0</v>
      </c>
      <c r="X5971" s="11">
        <f t="shared" si="4"/>
        <v>1</v>
      </c>
      <c r="Y5971" s="11">
        <f t="shared" si="5"/>
        <v>0</v>
      </c>
      <c r="Z5971" s="12">
        <f>ROUNDUP(SUM(VLOOKUP(F5971,'Pontuação 3.0'!A$2:B$11,2,FALSE),VLOOKUP(E5971,'Pontuação 3.0'!C$2:D$11,2,FALSE),VLOOKUP(H5971,'Pontuação 3.0'!I$2:J$11,2,FALSE),VLOOKUP(J5971,'Pontuação 3.0'!G$2:H$11,2,FALSE),VLOOKUP(G5971,'Pontuação 3.0'!E$2:F$11,2,FALSE),VLOOKUP(K5971,'Pontuação 3.0'!K$2:L$11,2,FALSE),VLOOKUP(L5971,'Pontuação 3.0'!M$2:N$13,2,FALSE)),0)</f>
        <v>1925</v>
      </c>
      <c r="AA5971" s="12">
        <f t="shared" si="6"/>
        <v>193</v>
      </c>
      <c r="AB5971" s="12" t="str">
        <f t="array" ref="AB5971">IFERROR(INDEX('Pontuação 3.0'!G$13:G$191, MATCH(AA5971, 'Pontuação 3.0'!F$13:F$191, 0)), "Faixa Indefinida")</f>
        <v>C</v>
      </c>
      <c r="AC5971" s="12">
        <f t="shared" si="7"/>
        <v>0</v>
      </c>
      <c r="AD5971" s="12">
        <f t="shared" si="8"/>
        <v>0</v>
      </c>
      <c r="AE5971" s="12">
        <f t="shared" si="9"/>
        <v>1</v>
      </c>
      <c r="AF5971" s="12">
        <f t="shared" si="10"/>
        <v>0</v>
      </c>
    </row>
    <row r="5972" ht="15.75" customHeight="1">
      <c r="A5972" s="8">
        <v>45692.0</v>
      </c>
      <c r="B5972" s="9" t="s">
        <v>13585</v>
      </c>
      <c r="C5972" s="9" t="s">
        <v>13586</v>
      </c>
      <c r="D5972" s="15">
        <v>2.2998431596E10</v>
      </c>
      <c r="E5972" s="9" t="s">
        <v>13936</v>
      </c>
      <c r="F5972" s="9" t="s">
        <v>13953</v>
      </c>
      <c r="G5972" s="9" t="s">
        <v>13957</v>
      </c>
      <c r="H5972" s="9" t="s">
        <v>13927</v>
      </c>
      <c r="I5972" s="9" t="s">
        <v>13928</v>
      </c>
      <c r="J5972" s="9" t="s">
        <v>13929</v>
      </c>
      <c r="K5972" s="9" t="s">
        <v>13940</v>
      </c>
      <c r="L5972" s="9" t="s">
        <v>13931</v>
      </c>
      <c r="M5972" s="9" t="s">
        <v>13952</v>
      </c>
      <c r="N5972" s="13" t="s">
        <v>12</v>
      </c>
      <c r="O5972" s="13" t="s">
        <v>14</v>
      </c>
      <c r="P5972" s="13" t="s">
        <v>32</v>
      </c>
      <c r="Q5972" s="13" t="s">
        <v>77</v>
      </c>
      <c r="R5972" s="13" t="s">
        <v>15</v>
      </c>
      <c r="S5972" s="10">
        <f>ROUNDUP(SUM(VLOOKUP(F5972,'Pontuação'!A$2:B$11,2,FALSE),VLOOKUP(E5972,'Pontuação'!C$2:D$11,2,FALSE),VLOOKUP(H5972,'Pontuação'!I$2:J$11,2,FALSE),VLOOKUP(J5972,'Pontuação'!G$2:H$11,2,FALSE),VLOOKUP(L5972,'Pontuação'!M$2:N$13,2,FALSE)),0)</f>
        <v>1444</v>
      </c>
      <c r="T5972" s="11">
        <f t="shared" si="1"/>
        <v>144</v>
      </c>
      <c r="U5972" s="11" t="str">
        <f t="array" ref="U5972">IFERROR(INDEX('Pontuação'!G$13:G$101, MATCH(T5972, 'Pontuação'!F$13:F$101, 0)), "Faixa Indefinida")</f>
        <v>D</v>
      </c>
      <c r="V5972" s="11">
        <f t="shared" si="2"/>
        <v>0</v>
      </c>
      <c r="W5972" s="11">
        <f t="shared" si="3"/>
        <v>0</v>
      </c>
      <c r="X5972" s="11">
        <f t="shared" si="4"/>
        <v>0</v>
      </c>
      <c r="Y5972" s="11">
        <f t="shared" si="5"/>
        <v>1</v>
      </c>
      <c r="Z5972" s="12">
        <f>ROUNDUP(SUM(VLOOKUP(F5972,'Pontuação 3.0'!A$2:B$11,2,FALSE),VLOOKUP(E5972,'Pontuação 3.0'!C$2:D$11,2,FALSE),VLOOKUP(H5972,'Pontuação 3.0'!I$2:J$11,2,FALSE),VLOOKUP(J5972,'Pontuação 3.0'!G$2:H$11,2,FALSE),VLOOKUP(G5972,'Pontuação 3.0'!E$2:F$11,2,FALSE),VLOOKUP(K5972,'Pontuação 3.0'!K$2:L$11,2,FALSE),VLOOKUP(L5972,'Pontuação 3.0'!M$2:N$13,2,FALSE)),0)</f>
        <v>1809</v>
      </c>
      <c r="AA5972" s="12">
        <f t="shared" si="6"/>
        <v>181</v>
      </c>
      <c r="AB5972" s="12" t="str">
        <f t="array" ref="AB5972">IFERROR(INDEX('Pontuação 3.0'!G$13:G$191, MATCH(AA5972, 'Pontuação 3.0'!F$13:F$191, 0)), "Faixa Indefinida")</f>
        <v>D</v>
      </c>
      <c r="AC5972" s="12">
        <f t="shared" si="7"/>
        <v>0</v>
      </c>
      <c r="AD5972" s="12">
        <f t="shared" si="8"/>
        <v>0</v>
      </c>
      <c r="AE5972" s="12">
        <f t="shared" si="9"/>
        <v>0</v>
      </c>
      <c r="AF5972" s="12">
        <f t="shared" si="10"/>
        <v>1</v>
      </c>
    </row>
    <row r="5973" ht="15.75" customHeight="1">
      <c r="A5973" s="8">
        <v>45692.0</v>
      </c>
      <c r="B5973" s="9" t="s">
        <v>13589</v>
      </c>
      <c r="C5973" s="9" t="s">
        <v>13590</v>
      </c>
      <c r="D5973" s="15">
        <v>4.7999209937E10</v>
      </c>
      <c r="E5973" s="9" t="s">
        <v>13936</v>
      </c>
      <c r="F5973" s="9" t="s">
        <v>13925</v>
      </c>
      <c r="G5973" s="9" t="s">
        <v>13957</v>
      </c>
      <c r="H5973" s="9" t="s">
        <v>13927</v>
      </c>
      <c r="I5973" s="9" t="s">
        <v>13940</v>
      </c>
      <c r="J5973" s="9" t="s">
        <v>13956</v>
      </c>
      <c r="K5973" s="9" t="s">
        <v>13930</v>
      </c>
      <c r="L5973" s="9" t="s">
        <v>13931</v>
      </c>
      <c r="M5973" s="9" t="s">
        <v>13942</v>
      </c>
      <c r="N5973" s="13" t="s">
        <v>12</v>
      </c>
      <c r="O5973" s="13" t="s">
        <v>14</v>
      </c>
      <c r="P5973" s="13" t="s">
        <v>32</v>
      </c>
      <c r="Q5973" s="13" t="s">
        <v>13591</v>
      </c>
      <c r="R5973" s="13" t="s">
        <v>65</v>
      </c>
      <c r="S5973" s="10">
        <f>ROUNDUP(SUM(VLOOKUP(F5973,'Pontuação'!A$2:B$11,2,FALSE),VLOOKUP(E5973,'Pontuação'!C$2:D$11,2,FALSE),VLOOKUP(H5973,'Pontuação'!I$2:J$11,2,FALSE),VLOOKUP(J5973,'Pontuação'!G$2:H$11,2,FALSE),VLOOKUP(L5973,'Pontuação'!M$2:N$13,2,FALSE)),0)</f>
        <v>1472</v>
      </c>
      <c r="T5973" s="11">
        <f t="shared" si="1"/>
        <v>147</v>
      </c>
      <c r="U5973" s="11" t="str">
        <f t="array" ref="U5973">IFERROR(INDEX('Pontuação'!G$13:G$101, MATCH(T5973, 'Pontuação'!F$13:F$101, 0)), "Faixa Indefinida")</f>
        <v>D</v>
      </c>
      <c r="V5973" s="11">
        <f t="shared" si="2"/>
        <v>0</v>
      </c>
      <c r="W5973" s="11">
        <f t="shared" si="3"/>
        <v>0</v>
      </c>
      <c r="X5973" s="11">
        <f t="shared" si="4"/>
        <v>0</v>
      </c>
      <c r="Y5973" s="11">
        <f t="shared" si="5"/>
        <v>1</v>
      </c>
      <c r="Z5973" s="12">
        <f>ROUNDUP(SUM(VLOOKUP(F5973,'Pontuação 3.0'!A$2:B$11,2,FALSE),VLOOKUP(E5973,'Pontuação 3.0'!C$2:D$11,2,FALSE),VLOOKUP(H5973,'Pontuação 3.0'!I$2:J$11,2,FALSE),VLOOKUP(J5973,'Pontuação 3.0'!G$2:H$11,2,FALSE),VLOOKUP(G5973,'Pontuação 3.0'!E$2:F$11,2,FALSE),VLOOKUP(K5973,'Pontuação 3.0'!K$2:L$11,2,FALSE),VLOOKUP(L5973,'Pontuação 3.0'!M$2:N$13,2,FALSE)),0)</f>
        <v>2212</v>
      </c>
      <c r="AA5973" s="12">
        <f t="shared" si="6"/>
        <v>221</v>
      </c>
      <c r="AB5973" s="12" t="str">
        <f t="array" ref="AB5973">IFERROR(INDEX('Pontuação 3.0'!G$13:G$191, MATCH(AA5973, 'Pontuação 3.0'!F$13:F$191, 0)), "Faixa Indefinida")</f>
        <v>B</v>
      </c>
      <c r="AC5973" s="12">
        <f t="shared" si="7"/>
        <v>0</v>
      </c>
      <c r="AD5973" s="12">
        <f t="shared" si="8"/>
        <v>1</v>
      </c>
      <c r="AE5973" s="12">
        <f t="shared" si="9"/>
        <v>0</v>
      </c>
      <c r="AF5973" s="12">
        <f t="shared" si="10"/>
        <v>0</v>
      </c>
    </row>
    <row r="5974" ht="15.75" customHeight="1">
      <c r="A5974" s="8">
        <v>45692.0</v>
      </c>
      <c r="B5974" s="9" t="s">
        <v>1735</v>
      </c>
      <c r="C5974" s="9" t="s">
        <v>13594</v>
      </c>
      <c r="D5974" s="15">
        <v>1.4998091107E10</v>
      </c>
      <c r="E5974" s="9" t="s">
        <v>13936</v>
      </c>
      <c r="F5974" s="9" t="s">
        <v>13953</v>
      </c>
      <c r="G5974" s="9" t="s">
        <v>13926</v>
      </c>
      <c r="H5974" s="9" t="s">
        <v>13951</v>
      </c>
      <c r="I5974" s="9" t="s">
        <v>13928</v>
      </c>
      <c r="J5974" s="9" t="s">
        <v>13939</v>
      </c>
      <c r="K5974" s="9" t="s">
        <v>13930</v>
      </c>
      <c r="L5974" s="9" t="s">
        <v>13945</v>
      </c>
      <c r="M5974" s="9" t="s">
        <v>13942</v>
      </c>
      <c r="N5974" s="13" t="s">
        <v>12</v>
      </c>
      <c r="O5974" s="13" t="s">
        <v>14</v>
      </c>
      <c r="P5974" s="13" t="s">
        <v>19</v>
      </c>
      <c r="Q5974" s="13" t="s">
        <v>77</v>
      </c>
      <c r="R5974" s="13" t="s">
        <v>15</v>
      </c>
      <c r="S5974" s="10">
        <f>ROUNDUP(SUM(VLOOKUP(F5974,'Pontuação'!A$2:B$11,2,FALSE),VLOOKUP(E5974,'Pontuação'!C$2:D$11,2,FALSE),VLOOKUP(H5974,'Pontuação'!I$2:J$11,2,FALSE),VLOOKUP(J5974,'Pontuação'!G$2:H$11,2,FALSE),VLOOKUP(L5974,'Pontuação'!M$2:N$13,2,FALSE)),0)</f>
        <v>1795</v>
      </c>
      <c r="T5974" s="11">
        <f t="shared" si="1"/>
        <v>180</v>
      </c>
      <c r="U5974" s="11" t="str">
        <f t="array" ref="U5974">IFERROR(INDEX('Pontuação'!G$13:G$101, MATCH(T5974, 'Pontuação'!F$13:F$101, 0)), "Faixa Indefinida")</f>
        <v>B</v>
      </c>
      <c r="V5974" s="11">
        <f t="shared" si="2"/>
        <v>0</v>
      </c>
      <c r="W5974" s="11">
        <f t="shared" si="3"/>
        <v>1</v>
      </c>
      <c r="X5974" s="11">
        <f t="shared" si="4"/>
        <v>0</v>
      </c>
      <c r="Y5974" s="11">
        <f t="shared" si="5"/>
        <v>0</v>
      </c>
      <c r="Z5974" s="12">
        <f>ROUNDUP(SUM(VLOOKUP(F5974,'Pontuação 3.0'!A$2:B$11,2,FALSE),VLOOKUP(E5974,'Pontuação 3.0'!C$2:D$11,2,FALSE),VLOOKUP(H5974,'Pontuação 3.0'!I$2:J$11,2,FALSE),VLOOKUP(J5974,'Pontuação 3.0'!G$2:H$11,2,FALSE),VLOOKUP(G5974,'Pontuação 3.0'!E$2:F$11,2,FALSE),VLOOKUP(K5974,'Pontuação 3.0'!K$2:L$11,2,FALSE),VLOOKUP(L5974,'Pontuação 3.0'!M$2:N$13,2,FALSE)),0)</f>
        <v>2606</v>
      </c>
      <c r="AA5974" s="12">
        <f t="shared" si="6"/>
        <v>261</v>
      </c>
      <c r="AB5974" s="12" t="str">
        <f t="array" ref="AB5974">IFERROR(INDEX('Pontuação 3.0'!G$13:G$191, MATCH(AA5974, 'Pontuação 3.0'!F$13:F$191, 0)), "Faixa Indefinida")</f>
        <v>A</v>
      </c>
      <c r="AC5974" s="12">
        <f t="shared" si="7"/>
        <v>1</v>
      </c>
      <c r="AD5974" s="12">
        <f t="shared" si="8"/>
        <v>0</v>
      </c>
      <c r="AE5974" s="12">
        <f t="shared" si="9"/>
        <v>0</v>
      </c>
      <c r="AF5974" s="12">
        <f t="shared" si="10"/>
        <v>0</v>
      </c>
    </row>
    <row r="5975" ht="15.75" customHeight="1">
      <c r="A5975" s="8">
        <v>45692.0</v>
      </c>
      <c r="B5975" s="9" t="s">
        <v>13595</v>
      </c>
      <c r="C5975" s="9" t="s">
        <v>13596</v>
      </c>
      <c r="D5975" s="15">
        <v>1.194202213E10</v>
      </c>
      <c r="E5975" s="9" t="s">
        <v>13936</v>
      </c>
      <c r="F5975" s="9" t="s">
        <v>13948</v>
      </c>
      <c r="G5975" s="9" t="s">
        <v>13926</v>
      </c>
      <c r="H5975" s="9" t="s">
        <v>13938</v>
      </c>
      <c r="I5975" s="9" t="s">
        <v>13928</v>
      </c>
      <c r="J5975" s="9" t="s">
        <v>13929</v>
      </c>
      <c r="K5975" s="9" t="s">
        <v>13930</v>
      </c>
      <c r="L5975" s="9" t="s">
        <v>13931</v>
      </c>
      <c r="M5975" s="9" t="s">
        <v>13942</v>
      </c>
      <c r="N5975" s="13" t="s">
        <v>12</v>
      </c>
      <c r="O5975" s="13" t="s">
        <v>14</v>
      </c>
      <c r="P5975" s="13" t="s">
        <v>13</v>
      </c>
      <c r="Q5975" s="13" t="s">
        <v>12986</v>
      </c>
      <c r="R5975" s="13" t="s">
        <v>15</v>
      </c>
      <c r="S5975" s="10">
        <f>ROUNDUP(SUM(VLOOKUP(F5975,'Pontuação'!A$2:B$11,2,FALSE),VLOOKUP(E5975,'Pontuação'!C$2:D$11,2,FALSE),VLOOKUP(H5975,'Pontuação'!I$2:J$11,2,FALSE),VLOOKUP(J5975,'Pontuação'!G$2:H$11,2,FALSE),VLOOKUP(L5975,'Pontuação'!M$2:N$13,2,FALSE)),0)</f>
        <v>1567</v>
      </c>
      <c r="T5975" s="11">
        <f t="shared" si="1"/>
        <v>157</v>
      </c>
      <c r="U5975" s="11" t="str">
        <f t="array" ref="U5975">IFERROR(INDEX('Pontuação'!G$13:G$101, MATCH(T5975, 'Pontuação'!F$13:F$101, 0)), "Faixa Indefinida")</f>
        <v>C</v>
      </c>
      <c r="V5975" s="11">
        <f t="shared" si="2"/>
        <v>0</v>
      </c>
      <c r="W5975" s="11">
        <f t="shared" si="3"/>
        <v>0</v>
      </c>
      <c r="X5975" s="11">
        <f t="shared" si="4"/>
        <v>1</v>
      </c>
      <c r="Y5975" s="11">
        <f t="shared" si="5"/>
        <v>0</v>
      </c>
      <c r="Z5975" s="12">
        <f>ROUNDUP(SUM(VLOOKUP(F5975,'Pontuação 3.0'!A$2:B$11,2,FALSE),VLOOKUP(E5975,'Pontuação 3.0'!C$2:D$11,2,FALSE),VLOOKUP(H5975,'Pontuação 3.0'!I$2:J$11,2,FALSE),VLOOKUP(J5975,'Pontuação 3.0'!G$2:H$11,2,FALSE),VLOOKUP(G5975,'Pontuação 3.0'!E$2:F$11,2,FALSE),VLOOKUP(K5975,'Pontuação 3.0'!K$2:L$11,2,FALSE),VLOOKUP(L5975,'Pontuação 3.0'!M$2:N$13,2,FALSE)),0)</f>
        <v>2186</v>
      </c>
      <c r="AA5975" s="12">
        <f t="shared" si="6"/>
        <v>219</v>
      </c>
      <c r="AB5975" s="12" t="str">
        <f t="array" ref="AB5975">IFERROR(INDEX('Pontuação 3.0'!G$13:G$191, MATCH(AA5975, 'Pontuação 3.0'!F$13:F$191, 0)), "Faixa Indefinida")</f>
        <v>B</v>
      </c>
      <c r="AC5975" s="12">
        <f t="shared" si="7"/>
        <v>0</v>
      </c>
      <c r="AD5975" s="12">
        <f t="shared" si="8"/>
        <v>1</v>
      </c>
      <c r="AE5975" s="12">
        <f t="shared" si="9"/>
        <v>0</v>
      </c>
      <c r="AF5975" s="12">
        <f t="shared" si="10"/>
        <v>0</v>
      </c>
    </row>
    <row r="5976" ht="15.75" customHeight="1">
      <c r="A5976" s="8">
        <v>45692.0</v>
      </c>
      <c r="B5976" s="9" t="s">
        <v>8558</v>
      </c>
      <c r="C5976" s="9" t="s">
        <v>13599</v>
      </c>
      <c r="D5976" s="15">
        <v>6.1984496151E10</v>
      </c>
      <c r="E5976" s="9" t="s">
        <v>13936</v>
      </c>
      <c r="F5976" s="9" t="s">
        <v>13953</v>
      </c>
      <c r="G5976" s="9" t="s">
        <v>13955</v>
      </c>
      <c r="H5976" s="9" t="s">
        <v>13927</v>
      </c>
      <c r="I5976" s="9" t="s">
        <v>13940</v>
      </c>
      <c r="J5976" s="9" t="s">
        <v>13966</v>
      </c>
      <c r="K5976" s="9" t="s">
        <v>13940</v>
      </c>
      <c r="L5976" s="9" t="s">
        <v>13931</v>
      </c>
      <c r="M5976" s="9" t="s">
        <v>13967</v>
      </c>
      <c r="N5976" s="13" t="s">
        <v>12</v>
      </c>
      <c r="O5976" s="13" t="s">
        <v>14</v>
      </c>
      <c r="P5976" s="13" t="s">
        <v>32</v>
      </c>
      <c r="Q5976" s="13" t="s">
        <v>77</v>
      </c>
      <c r="R5976" s="13" t="s">
        <v>15</v>
      </c>
      <c r="S5976" s="10">
        <f>ROUNDUP(SUM(VLOOKUP(F5976,'Pontuação'!A$2:B$11,2,FALSE),VLOOKUP(E5976,'Pontuação'!C$2:D$11,2,FALSE),VLOOKUP(H5976,'Pontuação'!I$2:J$11,2,FALSE),VLOOKUP(J5976,'Pontuação'!G$2:H$11,2,FALSE),VLOOKUP(L5976,'Pontuação'!M$2:N$13,2,FALSE)),0)</f>
        <v>1722</v>
      </c>
      <c r="T5976" s="11">
        <f t="shared" si="1"/>
        <v>172</v>
      </c>
      <c r="U5976" s="11" t="str">
        <f t="array" ref="U5976">IFERROR(INDEX('Pontuação'!G$13:G$101, MATCH(T5976, 'Pontuação'!F$13:F$101, 0)), "Faixa Indefinida")</f>
        <v>B</v>
      </c>
      <c r="V5976" s="11">
        <f t="shared" si="2"/>
        <v>0</v>
      </c>
      <c r="W5976" s="11">
        <f t="shared" si="3"/>
        <v>1</v>
      </c>
      <c r="X5976" s="11">
        <f t="shared" si="4"/>
        <v>0</v>
      </c>
      <c r="Y5976" s="11">
        <f t="shared" si="5"/>
        <v>0</v>
      </c>
      <c r="Z5976" s="12">
        <f>ROUNDUP(SUM(VLOOKUP(F5976,'Pontuação 3.0'!A$2:B$11,2,FALSE),VLOOKUP(E5976,'Pontuação 3.0'!C$2:D$11,2,FALSE),VLOOKUP(H5976,'Pontuação 3.0'!I$2:J$11,2,FALSE),VLOOKUP(J5976,'Pontuação 3.0'!G$2:H$11,2,FALSE),VLOOKUP(G5976,'Pontuação 3.0'!E$2:F$11,2,FALSE),VLOOKUP(K5976,'Pontuação 3.0'!K$2:L$11,2,FALSE),VLOOKUP(L5976,'Pontuação 3.0'!M$2:N$13,2,FALSE)),0)</f>
        <v>2076</v>
      </c>
      <c r="AA5976" s="12">
        <f t="shared" si="6"/>
        <v>208</v>
      </c>
      <c r="AB5976" s="12" t="str">
        <f t="array" ref="AB5976">IFERROR(INDEX('Pontuação 3.0'!G$13:G$191, MATCH(AA5976, 'Pontuação 3.0'!F$13:F$191, 0)), "Faixa Indefinida")</f>
        <v>C</v>
      </c>
      <c r="AC5976" s="12">
        <f t="shared" si="7"/>
        <v>0</v>
      </c>
      <c r="AD5976" s="12">
        <f t="shared" si="8"/>
        <v>0</v>
      </c>
      <c r="AE5976" s="12">
        <f t="shared" si="9"/>
        <v>1</v>
      </c>
      <c r="AF5976" s="12">
        <f t="shared" si="10"/>
        <v>0</v>
      </c>
    </row>
    <row r="5977" ht="15.75" customHeight="1">
      <c r="A5977" s="8">
        <v>45692.0</v>
      </c>
      <c r="B5977" s="9" t="s">
        <v>13597</v>
      </c>
      <c r="C5977" s="9" t="s">
        <v>13598</v>
      </c>
      <c r="D5977" s="15">
        <v>1.1992017306E10</v>
      </c>
      <c r="E5977" s="9" t="s">
        <v>13924</v>
      </c>
      <c r="F5977" s="9" t="s">
        <v>13948</v>
      </c>
      <c r="G5977" s="9" t="s">
        <v>13926</v>
      </c>
      <c r="H5977" s="9" t="s">
        <v>13949</v>
      </c>
      <c r="I5977" s="9" t="s">
        <v>13940</v>
      </c>
      <c r="J5977" s="9" t="s">
        <v>13929</v>
      </c>
      <c r="K5977" s="9" t="s">
        <v>13940</v>
      </c>
      <c r="L5977" s="9" t="s">
        <v>13945</v>
      </c>
      <c r="M5977" s="9" t="s">
        <v>13952</v>
      </c>
      <c r="N5977" s="13" t="s">
        <v>12</v>
      </c>
      <c r="O5977" s="13" t="s">
        <v>14</v>
      </c>
      <c r="P5977" s="13" t="s">
        <v>13</v>
      </c>
      <c r="Q5977" s="13" t="s">
        <v>3528</v>
      </c>
      <c r="R5977" s="13" t="s">
        <v>15</v>
      </c>
      <c r="S5977" s="10">
        <f>ROUNDUP(SUM(VLOOKUP(F5977,'Pontuação'!A$2:B$11,2,FALSE),VLOOKUP(E5977,'Pontuação'!C$2:D$11,2,FALSE),VLOOKUP(H5977,'Pontuação'!I$2:J$11,2,FALSE),VLOOKUP(J5977,'Pontuação'!G$2:H$11,2,FALSE),VLOOKUP(L5977,'Pontuação'!M$2:N$13,2,FALSE)),0)</f>
        <v>1719</v>
      </c>
      <c r="T5977" s="11">
        <f t="shared" si="1"/>
        <v>172</v>
      </c>
      <c r="U5977" s="11" t="str">
        <f t="array" ref="U5977">IFERROR(INDEX('Pontuação'!G$13:G$101, MATCH(T5977, 'Pontuação'!F$13:F$101, 0)), "Faixa Indefinida")</f>
        <v>B</v>
      </c>
      <c r="V5977" s="11">
        <f t="shared" si="2"/>
        <v>0</v>
      </c>
      <c r="W5977" s="11">
        <f t="shared" si="3"/>
        <v>1</v>
      </c>
      <c r="X5977" s="11">
        <f t="shared" si="4"/>
        <v>0</v>
      </c>
      <c r="Y5977" s="11">
        <f t="shared" si="5"/>
        <v>0</v>
      </c>
      <c r="Z5977" s="12">
        <f>ROUNDUP(SUM(VLOOKUP(F5977,'Pontuação 3.0'!A$2:B$11,2,FALSE),VLOOKUP(E5977,'Pontuação 3.0'!C$2:D$11,2,FALSE),VLOOKUP(H5977,'Pontuação 3.0'!I$2:J$11,2,FALSE),VLOOKUP(J5977,'Pontuação 3.0'!G$2:H$11,2,FALSE),VLOOKUP(G5977,'Pontuação 3.0'!E$2:F$11,2,FALSE),VLOOKUP(K5977,'Pontuação 3.0'!K$2:L$11,2,FALSE),VLOOKUP(L5977,'Pontuação 3.0'!M$2:N$13,2,FALSE)),0)</f>
        <v>2132</v>
      </c>
      <c r="AA5977" s="12">
        <f t="shared" si="6"/>
        <v>213</v>
      </c>
      <c r="AB5977" s="12" t="str">
        <f t="array" ref="AB5977">IFERROR(INDEX('Pontuação 3.0'!G$13:G$191, MATCH(AA5977, 'Pontuação 3.0'!F$13:F$191, 0)), "Faixa Indefinida")</f>
        <v>C</v>
      </c>
      <c r="AC5977" s="12">
        <f t="shared" si="7"/>
        <v>0</v>
      </c>
      <c r="AD5977" s="12">
        <f t="shared" si="8"/>
        <v>0</v>
      </c>
      <c r="AE5977" s="12">
        <f t="shared" si="9"/>
        <v>1</v>
      </c>
      <c r="AF5977" s="12">
        <f t="shared" si="10"/>
        <v>0</v>
      </c>
    </row>
    <row r="5978" ht="15.75" customHeight="1">
      <c r="A5978" s="8">
        <v>45692.0</v>
      </c>
      <c r="B5978" s="9" t="s">
        <v>1539</v>
      </c>
      <c r="C5978" s="9" t="s">
        <v>13600</v>
      </c>
      <c r="D5978" s="15">
        <v>1.3988647092E10</v>
      </c>
      <c r="E5978" s="9" t="s">
        <v>13936</v>
      </c>
      <c r="F5978" s="9" t="s">
        <v>13948</v>
      </c>
      <c r="G5978" s="9" t="s">
        <v>13944</v>
      </c>
      <c r="H5978" s="9" t="s">
        <v>13951</v>
      </c>
      <c r="I5978" s="9" t="s">
        <v>13940</v>
      </c>
      <c r="J5978" s="9" t="s">
        <v>13939</v>
      </c>
      <c r="K5978" s="9" t="s">
        <v>13940</v>
      </c>
      <c r="L5978" s="9" t="s">
        <v>13945</v>
      </c>
      <c r="M5978" s="9" t="s">
        <v>13952</v>
      </c>
      <c r="N5978" s="13" t="s">
        <v>12</v>
      </c>
      <c r="O5978" s="13" t="s">
        <v>14</v>
      </c>
      <c r="P5978" s="13" t="s">
        <v>32</v>
      </c>
      <c r="Q5978" s="13" t="s">
        <v>13430</v>
      </c>
      <c r="R5978" s="13" t="s">
        <v>65</v>
      </c>
      <c r="S5978" s="10">
        <f>ROUNDUP(SUM(VLOOKUP(F5978,'Pontuação'!A$2:B$11,2,FALSE),VLOOKUP(E5978,'Pontuação'!C$2:D$11,2,FALSE),VLOOKUP(H5978,'Pontuação'!I$2:J$11,2,FALSE),VLOOKUP(J5978,'Pontuação'!G$2:H$11,2,FALSE),VLOOKUP(L5978,'Pontuação'!M$2:N$13,2,FALSE)),0)</f>
        <v>1778</v>
      </c>
      <c r="T5978" s="11">
        <f t="shared" si="1"/>
        <v>178</v>
      </c>
      <c r="U5978" s="11" t="str">
        <f t="array" ref="U5978">IFERROR(INDEX('Pontuação'!G$13:G$101, MATCH(T5978, 'Pontuação'!F$13:F$101, 0)), "Faixa Indefinida")</f>
        <v>B</v>
      </c>
      <c r="V5978" s="11">
        <f t="shared" si="2"/>
        <v>0</v>
      </c>
      <c r="W5978" s="11">
        <f t="shared" si="3"/>
        <v>1</v>
      </c>
      <c r="X5978" s="11">
        <f t="shared" si="4"/>
        <v>0</v>
      </c>
      <c r="Y5978" s="11">
        <f t="shared" si="5"/>
        <v>0</v>
      </c>
      <c r="Z5978" s="12">
        <f>ROUNDUP(SUM(VLOOKUP(F5978,'Pontuação 3.0'!A$2:B$11,2,FALSE),VLOOKUP(E5978,'Pontuação 3.0'!C$2:D$11,2,FALSE),VLOOKUP(H5978,'Pontuação 3.0'!I$2:J$11,2,FALSE),VLOOKUP(J5978,'Pontuação 3.0'!G$2:H$11,2,FALSE),VLOOKUP(G5978,'Pontuação 3.0'!E$2:F$11,2,FALSE),VLOOKUP(K5978,'Pontuação 3.0'!K$2:L$11,2,FALSE),VLOOKUP(L5978,'Pontuação 3.0'!M$2:N$13,2,FALSE)),0)</f>
        <v>2087</v>
      </c>
      <c r="AA5978" s="12">
        <f t="shared" si="6"/>
        <v>209</v>
      </c>
      <c r="AB5978" s="12" t="str">
        <f t="array" ref="AB5978">IFERROR(INDEX('Pontuação 3.0'!G$13:G$191, MATCH(AA5978, 'Pontuação 3.0'!F$13:F$191, 0)), "Faixa Indefinida")</f>
        <v>C</v>
      </c>
      <c r="AC5978" s="12">
        <f t="shared" si="7"/>
        <v>0</v>
      </c>
      <c r="AD5978" s="12">
        <f t="shared" si="8"/>
        <v>0</v>
      </c>
      <c r="AE5978" s="12">
        <f t="shared" si="9"/>
        <v>1</v>
      </c>
      <c r="AF5978" s="12">
        <f t="shared" si="10"/>
        <v>0</v>
      </c>
    </row>
    <row r="5979" ht="15.75" customHeight="1">
      <c r="A5979" s="8">
        <v>45692.0</v>
      </c>
      <c r="B5979" s="9" t="s">
        <v>1539</v>
      </c>
      <c r="C5979" s="9" t="s">
        <v>13601</v>
      </c>
      <c r="D5979" s="14" t="s">
        <v>14286</v>
      </c>
      <c r="E5979" s="9" t="s">
        <v>13936</v>
      </c>
      <c r="F5979" s="9" t="s">
        <v>13948</v>
      </c>
      <c r="G5979" s="9" t="s">
        <v>13926</v>
      </c>
      <c r="H5979" s="9" t="s">
        <v>13951</v>
      </c>
      <c r="I5979" s="9" t="s">
        <v>13940</v>
      </c>
      <c r="J5979" s="9" t="s">
        <v>13929</v>
      </c>
      <c r="K5979" s="9" t="s">
        <v>13940</v>
      </c>
      <c r="L5979" s="9" t="s">
        <v>13945</v>
      </c>
      <c r="M5979" s="9" t="s">
        <v>13967</v>
      </c>
      <c r="N5979" s="13" t="s">
        <v>12</v>
      </c>
      <c r="O5979" s="13" t="s">
        <v>14</v>
      </c>
      <c r="P5979" s="13" t="s">
        <v>32</v>
      </c>
      <c r="Q5979" s="13" t="s">
        <v>13430</v>
      </c>
      <c r="R5979" s="13" t="s">
        <v>15</v>
      </c>
      <c r="S5979" s="10">
        <f>ROUNDUP(SUM(VLOOKUP(F5979,'Pontuação'!A$2:B$11,2,FALSE),VLOOKUP(E5979,'Pontuação'!C$2:D$11,2,FALSE),VLOOKUP(H5979,'Pontuação'!I$2:J$11,2,FALSE),VLOOKUP(J5979,'Pontuação'!G$2:H$11,2,FALSE),VLOOKUP(L5979,'Pontuação'!M$2:N$13,2,FALSE)),0)</f>
        <v>1673</v>
      </c>
      <c r="T5979" s="11">
        <f t="shared" si="1"/>
        <v>167</v>
      </c>
      <c r="U5979" s="11" t="str">
        <f t="array" ref="U5979">IFERROR(INDEX('Pontuação'!G$13:G$101, MATCH(T5979, 'Pontuação'!F$13:F$101, 0)), "Faixa Indefinida")</f>
        <v>B</v>
      </c>
      <c r="V5979" s="11">
        <f t="shared" si="2"/>
        <v>0</v>
      </c>
      <c r="W5979" s="11">
        <f t="shared" si="3"/>
        <v>1</v>
      </c>
      <c r="X5979" s="11">
        <f t="shared" si="4"/>
        <v>0</v>
      </c>
      <c r="Y5979" s="11">
        <f t="shared" si="5"/>
        <v>0</v>
      </c>
      <c r="Z5979" s="12">
        <f>ROUNDUP(SUM(VLOOKUP(F5979,'Pontuação 3.0'!A$2:B$11,2,FALSE),VLOOKUP(E5979,'Pontuação 3.0'!C$2:D$11,2,FALSE),VLOOKUP(H5979,'Pontuação 3.0'!I$2:J$11,2,FALSE),VLOOKUP(J5979,'Pontuação 3.0'!G$2:H$11,2,FALSE),VLOOKUP(G5979,'Pontuação 3.0'!E$2:F$11,2,FALSE),VLOOKUP(K5979,'Pontuação 3.0'!K$2:L$11,2,FALSE),VLOOKUP(L5979,'Pontuação 3.0'!M$2:N$13,2,FALSE)),0)</f>
        <v>2075</v>
      </c>
      <c r="AA5979" s="12">
        <f t="shared" si="6"/>
        <v>208</v>
      </c>
      <c r="AB5979" s="12" t="str">
        <f t="array" ref="AB5979">IFERROR(INDEX('Pontuação 3.0'!G$13:G$191, MATCH(AA5979, 'Pontuação 3.0'!F$13:F$191, 0)), "Faixa Indefinida")</f>
        <v>C</v>
      </c>
      <c r="AC5979" s="12">
        <f t="shared" si="7"/>
        <v>0</v>
      </c>
      <c r="AD5979" s="12">
        <f t="shared" si="8"/>
        <v>0</v>
      </c>
      <c r="AE5979" s="12">
        <f t="shared" si="9"/>
        <v>1</v>
      </c>
      <c r="AF5979" s="12">
        <f t="shared" si="10"/>
        <v>0</v>
      </c>
    </row>
    <row r="5980" ht="15.75" customHeight="1">
      <c r="A5980" s="8">
        <v>45692.0</v>
      </c>
      <c r="B5980" s="9" t="s">
        <v>11723</v>
      </c>
      <c r="C5980" s="9" t="s">
        <v>11724</v>
      </c>
      <c r="D5980" s="15">
        <v>9.8410677E8</v>
      </c>
      <c r="E5980" s="9" t="s">
        <v>13936</v>
      </c>
      <c r="F5980" s="9" t="s">
        <v>13950</v>
      </c>
      <c r="G5980" s="9" t="s">
        <v>13926</v>
      </c>
      <c r="H5980" s="9" t="s">
        <v>13951</v>
      </c>
      <c r="I5980" s="9" t="s">
        <v>13928</v>
      </c>
      <c r="J5980" s="9" t="s">
        <v>13929</v>
      </c>
      <c r="K5980" s="9" t="s">
        <v>13930</v>
      </c>
      <c r="L5980" s="9" t="s">
        <v>13945</v>
      </c>
      <c r="M5980" s="9" t="s">
        <v>13942</v>
      </c>
      <c r="N5980" s="13" t="s">
        <v>12</v>
      </c>
      <c r="O5980" s="13" t="s">
        <v>14</v>
      </c>
      <c r="P5980" s="13" t="s">
        <v>32</v>
      </c>
      <c r="Q5980" s="13" t="s">
        <v>12986</v>
      </c>
      <c r="R5980" s="13" t="s">
        <v>15</v>
      </c>
      <c r="S5980" s="10">
        <f>ROUNDUP(SUM(VLOOKUP(F5980,'Pontuação'!A$2:B$11,2,FALSE),VLOOKUP(E5980,'Pontuação'!C$2:D$11,2,FALSE),VLOOKUP(H5980,'Pontuação'!I$2:J$11,2,FALSE),VLOOKUP(J5980,'Pontuação'!G$2:H$11,2,FALSE),VLOOKUP(L5980,'Pontuação'!M$2:N$13,2,FALSE)),0)</f>
        <v>1685</v>
      </c>
      <c r="T5980" s="11">
        <f t="shared" si="1"/>
        <v>169</v>
      </c>
      <c r="U5980" s="11" t="str">
        <f t="array" ref="U5980">IFERROR(INDEX('Pontuação'!G$13:G$101, MATCH(T5980, 'Pontuação'!F$13:F$101, 0)), "Faixa Indefinida")</f>
        <v>B</v>
      </c>
      <c r="V5980" s="11">
        <f t="shared" si="2"/>
        <v>0</v>
      </c>
      <c r="W5980" s="11">
        <f t="shared" si="3"/>
        <v>1</v>
      </c>
      <c r="X5980" s="11">
        <f t="shared" si="4"/>
        <v>0</v>
      </c>
      <c r="Y5980" s="11">
        <f t="shared" si="5"/>
        <v>0</v>
      </c>
      <c r="Z5980" s="12">
        <f>ROUNDUP(SUM(VLOOKUP(F5980,'Pontuação 3.0'!A$2:B$11,2,FALSE),VLOOKUP(E5980,'Pontuação 3.0'!C$2:D$11,2,FALSE),VLOOKUP(H5980,'Pontuação 3.0'!I$2:J$11,2,FALSE),VLOOKUP(J5980,'Pontuação 3.0'!G$2:H$11,2,FALSE),VLOOKUP(G5980,'Pontuação 3.0'!E$2:F$11,2,FALSE),VLOOKUP(K5980,'Pontuação 3.0'!K$2:L$11,2,FALSE),VLOOKUP(L5980,'Pontuação 3.0'!M$2:N$13,2,FALSE)),0)</f>
        <v>2469</v>
      </c>
      <c r="AA5980" s="12">
        <f t="shared" si="6"/>
        <v>247</v>
      </c>
      <c r="AB5980" s="12" t="str">
        <f t="array" ref="AB5980">IFERROR(INDEX('Pontuação 3.0'!G$13:G$191, MATCH(AA5980, 'Pontuação 3.0'!F$13:F$191, 0)), "Faixa Indefinida")</f>
        <v>A</v>
      </c>
      <c r="AC5980" s="12">
        <f t="shared" si="7"/>
        <v>1</v>
      </c>
      <c r="AD5980" s="12">
        <f t="shared" si="8"/>
        <v>0</v>
      </c>
      <c r="AE5980" s="12">
        <f t="shared" si="9"/>
        <v>0</v>
      </c>
      <c r="AF5980" s="12">
        <f t="shared" si="10"/>
        <v>0</v>
      </c>
    </row>
    <row r="5981" ht="15.75" customHeight="1">
      <c r="A5981" s="8">
        <v>45692.0</v>
      </c>
      <c r="B5981" s="9" t="s">
        <v>13602</v>
      </c>
      <c r="C5981" s="9" t="s">
        <v>13603</v>
      </c>
      <c r="D5981" s="15">
        <v>1.1987307304E10</v>
      </c>
      <c r="E5981" s="9" t="s">
        <v>13936</v>
      </c>
      <c r="F5981" s="9" t="s">
        <v>13950</v>
      </c>
      <c r="G5981" s="9" t="s">
        <v>13926</v>
      </c>
      <c r="H5981" s="9" t="s">
        <v>13951</v>
      </c>
      <c r="I5981" s="9" t="s">
        <v>13928</v>
      </c>
      <c r="J5981" s="9" t="s">
        <v>13956</v>
      </c>
      <c r="K5981" s="9" t="s">
        <v>13940</v>
      </c>
      <c r="L5981" s="9" t="s">
        <v>13945</v>
      </c>
      <c r="M5981" s="9" t="s">
        <v>13952</v>
      </c>
      <c r="N5981" s="13" t="s">
        <v>12</v>
      </c>
      <c r="O5981" s="13" t="s">
        <v>14</v>
      </c>
      <c r="P5981" s="13" t="s">
        <v>47</v>
      </c>
      <c r="Q5981" s="13" t="s">
        <v>3528</v>
      </c>
      <c r="R5981" s="13" t="s">
        <v>65</v>
      </c>
      <c r="S5981" s="10">
        <f>ROUNDUP(SUM(VLOOKUP(F5981,'Pontuação'!A$2:B$11,2,FALSE),VLOOKUP(E5981,'Pontuação'!C$2:D$11,2,FALSE),VLOOKUP(H5981,'Pontuação'!I$2:J$11,2,FALSE),VLOOKUP(J5981,'Pontuação'!G$2:H$11,2,FALSE),VLOOKUP(L5981,'Pontuação'!M$2:N$13,2,FALSE)),0)</f>
        <v>1963</v>
      </c>
      <c r="T5981" s="11">
        <f t="shared" si="1"/>
        <v>196</v>
      </c>
      <c r="U5981" s="11" t="str">
        <f t="array" ref="U5981">IFERROR(INDEX('Pontuação'!G$13:G$101, MATCH(T5981, 'Pontuação'!F$13:F$101, 0)), "Faixa Indefinida")</f>
        <v>A</v>
      </c>
      <c r="V5981" s="11">
        <f t="shared" si="2"/>
        <v>1</v>
      </c>
      <c r="W5981" s="11">
        <f t="shared" si="3"/>
        <v>0</v>
      </c>
      <c r="X5981" s="11">
        <f t="shared" si="4"/>
        <v>0</v>
      </c>
      <c r="Y5981" s="11">
        <f t="shared" si="5"/>
        <v>0</v>
      </c>
      <c r="Z5981" s="12">
        <f>ROUNDUP(SUM(VLOOKUP(F5981,'Pontuação 3.0'!A$2:B$11,2,FALSE),VLOOKUP(E5981,'Pontuação 3.0'!C$2:D$11,2,FALSE),VLOOKUP(H5981,'Pontuação 3.0'!I$2:J$11,2,FALSE),VLOOKUP(J5981,'Pontuação 3.0'!G$2:H$11,2,FALSE),VLOOKUP(G5981,'Pontuação 3.0'!E$2:F$11,2,FALSE),VLOOKUP(K5981,'Pontuação 3.0'!K$2:L$11,2,FALSE),VLOOKUP(L5981,'Pontuação 3.0'!M$2:N$13,2,FALSE)),0)</f>
        <v>2483</v>
      </c>
      <c r="AA5981" s="12">
        <f t="shared" si="6"/>
        <v>248</v>
      </c>
      <c r="AB5981" s="12" t="str">
        <f t="array" ref="AB5981">IFERROR(INDEX('Pontuação 3.0'!G$13:G$191, MATCH(AA5981, 'Pontuação 3.0'!F$13:F$191, 0)), "Faixa Indefinida")</f>
        <v>A</v>
      </c>
      <c r="AC5981" s="12">
        <f t="shared" si="7"/>
        <v>1</v>
      </c>
      <c r="AD5981" s="12">
        <f t="shared" si="8"/>
        <v>0</v>
      </c>
      <c r="AE5981" s="12">
        <f t="shared" si="9"/>
        <v>0</v>
      </c>
      <c r="AF5981" s="12">
        <f t="shared" si="10"/>
        <v>0</v>
      </c>
    </row>
    <row r="5982" ht="15.75" customHeight="1">
      <c r="A5982" s="8">
        <v>45692.0</v>
      </c>
      <c r="B5982" s="9" t="s">
        <v>13604</v>
      </c>
      <c r="C5982" s="9" t="s">
        <v>13605</v>
      </c>
      <c r="D5982" s="15">
        <v>8.4996209037E10</v>
      </c>
      <c r="E5982" s="9" t="s">
        <v>13936</v>
      </c>
      <c r="F5982" s="9" t="s">
        <v>13953</v>
      </c>
      <c r="G5982" s="9" t="s">
        <v>13961</v>
      </c>
      <c r="H5982" s="9" t="s">
        <v>13927</v>
      </c>
      <c r="I5982" s="9" t="s">
        <v>13940</v>
      </c>
      <c r="J5982" s="9" t="s">
        <v>13939</v>
      </c>
      <c r="K5982" s="9" t="s">
        <v>13940</v>
      </c>
      <c r="L5982" s="9" t="s">
        <v>13945</v>
      </c>
      <c r="M5982" s="9" t="s">
        <v>13946</v>
      </c>
      <c r="N5982" s="13" t="s">
        <v>12</v>
      </c>
      <c r="O5982" s="13" t="s">
        <v>14</v>
      </c>
      <c r="P5982" s="13" t="s">
        <v>27</v>
      </c>
      <c r="Q5982" s="13" t="s">
        <v>77</v>
      </c>
      <c r="R5982" s="13" t="s">
        <v>15</v>
      </c>
      <c r="S5982" s="10">
        <f>ROUNDUP(SUM(VLOOKUP(F5982,'Pontuação'!A$2:B$11,2,FALSE),VLOOKUP(E5982,'Pontuação'!C$2:D$11,2,FALSE),VLOOKUP(H5982,'Pontuação'!I$2:J$11,2,FALSE),VLOOKUP(J5982,'Pontuação'!G$2:H$11,2,FALSE),VLOOKUP(L5982,'Pontuação'!M$2:N$13,2,FALSE)),0)</f>
        <v>1681</v>
      </c>
      <c r="T5982" s="11">
        <f t="shared" si="1"/>
        <v>168</v>
      </c>
      <c r="U5982" s="11" t="str">
        <f t="array" ref="U5982">IFERROR(INDEX('Pontuação'!G$13:G$101, MATCH(T5982, 'Pontuação'!F$13:F$101, 0)), "Faixa Indefinida")</f>
        <v>B</v>
      </c>
      <c r="V5982" s="11">
        <f t="shared" si="2"/>
        <v>0</v>
      </c>
      <c r="W5982" s="11">
        <f t="shared" si="3"/>
        <v>1</v>
      </c>
      <c r="X5982" s="11">
        <f t="shared" si="4"/>
        <v>0</v>
      </c>
      <c r="Y5982" s="11">
        <f t="shared" si="5"/>
        <v>0</v>
      </c>
      <c r="Z5982" s="12">
        <f>ROUNDUP(SUM(VLOOKUP(F5982,'Pontuação 3.0'!A$2:B$11,2,FALSE),VLOOKUP(E5982,'Pontuação 3.0'!C$2:D$11,2,FALSE),VLOOKUP(H5982,'Pontuação 3.0'!I$2:J$11,2,FALSE),VLOOKUP(J5982,'Pontuação 3.0'!G$2:H$11,2,FALSE),VLOOKUP(G5982,'Pontuação 3.0'!E$2:F$11,2,FALSE),VLOOKUP(K5982,'Pontuação 3.0'!K$2:L$11,2,FALSE),VLOOKUP(L5982,'Pontuação 3.0'!M$2:N$13,2,FALSE)),0)</f>
        <v>2090</v>
      </c>
      <c r="AA5982" s="12">
        <f t="shared" si="6"/>
        <v>209</v>
      </c>
      <c r="AB5982" s="12" t="str">
        <f t="array" ref="AB5982">IFERROR(INDEX('Pontuação 3.0'!G$13:G$191, MATCH(AA5982, 'Pontuação 3.0'!F$13:F$191, 0)), "Faixa Indefinida")</f>
        <v>C</v>
      </c>
      <c r="AC5982" s="12">
        <f t="shared" si="7"/>
        <v>0</v>
      </c>
      <c r="AD5982" s="12">
        <f t="shared" si="8"/>
        <v>0</v>
      </c>
      <c r="AE5982" s="12">
        <f t="shared" si="9"/>
        <v>1</v>
      </c>
      <c r="AF5982" s="12">
        <f t="shared" si="10"/>
        <v>0</v>
      </c>
    </row>
    <row r="5983" ht="15.75" customHeight="1">
      <c r="A5983" s="8">
        <v>45692.0</v>
      </c>
      <c r="B5983" s="9" t="s">
        <v>8885</v>
      </c>
      <c r="C5983" s="9" t="s">
        <v>13606</v>
      </c>
      <c r="D5983" s="15">
        <v>1.1985497064E10</v>
      </c>
      <c r="E5983" s="9" t="s">
        <v>13936</v>
      </c>
      <c r="F5983" s="9" t="s">
        <v>13950</v>
      </c>
      <c r="G5983" s="9" t="s">
        <v>13957</v>
      </c>
      <c r="H5983" s="9" t="s">
        <v>13927</v>
      </c>
      <c r="I5983" s="9" t="s">
        <v>13940</v>
      </c>
      <c r="J5983" s="9" t="s">
        <v>13956</v>
      </c>
      <c r="K5983" s="9" t="s">
        <v>13940</v>
      </c>
      <c r="L5983" s="9" t="s">
        <v>13945</v>
      </c>
      <c r="M5983" s="9" t="s">
        <v>13942</v>
      </c>
      <c r="N5983" s="13" t="s">
        <v>12</v>
      </c>
      <c r="O5983" s="13" t="s">
        <v>14</v>
      </c>
      <c r="P5983" s="13" t="s">
        <v>71</v>
      </c>
      <c r="Q5983" s="13" t="s">
        <v>48</v>
      </c>
      <c r="R5983" s="13" t="s">
        <v>15</v>
      </c>
      <c r="S5983" s="10">
        <f>ROUNDUP(SUM(VLOOKUP(F5983,'Pontuação'!A$2:B$11,2,FALSE),VLOOKUP(E5983,'Pontuação'!C$2:D$11,2,FALSE),VLOOKUP(H5983,'Pontuação'!I$2:J$11,2,FALSE),VLOOKUP(J5983,'Pontuação'!G$2:H$11,2,FALSE),VLOOKUP(L5983,'Pontuação'!M$2:N$13,2,FALSE)),0)</f>
        <v>1849</v>
      </c>
      <c r="T5983" s="11">
        <f t="shared" si="1"/>
        <v>185</v>
      </c>
      <c r="U5983" s="11" t="str">
        <f t="array" ref="U5983">IFERROR(INDEX('Pontuação'!G$13:G$101, MATCH(T5983, 'Pontuação'!F$13:F$101, 0)), "Faixa Indefinida")</f>
        <v>A</v>
      </c>
      <c r="V5983" s="11">
        <f t="shared" si="2"/>
        <v>1</v>
      </c>
      <c r="W5983" s="11">
        <f t="shared" si="3"/>
        <v>0</v>
      </c>
      <c r="X5983" s="11">
        <f t="shared" si="4"/>
        <v>0</v>
      </c>
      <c r="Y5983" s="11">
        <f t="shared" si="5"/>
        <v>0</v>
      </c>
      <c r="Z5983" s="12">
        <f>ROUNDUP(SUM(VLOOKUP(F5983,'Pontuação 3.0'!A$2:B$11,2,FALSE),VLOOKUP(E5983,'Pontuação 3.0'!C$2:D$11,2,FALSE),VLOOKUP(H5983,'Pontuação 3.0'!I$2:J$11,2,FALSE),VLOOKUP(J5983,'Pontuação 3.0'!G$2:H$11,2,FALSE),VLOOKUP(G5983,'Pontuação 3.0'!E$2:F$11,2,FALSE),VLOOKUP(K5983,'Pontuação 3.0'!K$2:L$11,2,FALSE),VLOOKUP(L5983,'Pontuação 3.0'!M$2:N$13,2,FALSE)),0)</f>
        <v>2185</v>
      </c>
      <c r="AA5983" s="12">
        <f t="shared" si="6"/>
        <v>219</v>
      </c>
      <c r="AB5983" s="12" t="str">
        <f t="array" ref="AB5983">IFERROR(INDEX('Pontuação 3.0'!G$13:G$191, MATCH(AA5983, 'Pontuação 3.0'!F$13:F$191, 0)), "Faixa Indefinida")</f>
        <v>B</v>
      </c>
      <c r="AC5983" s="12">
        <f t="shared" si="7"/>
        <v>0</v>
      </c>
      <c r="AD5983" s="12">
        <f t="shared" si="8"/>
        <v>1</v>
      </c>
      <c r="AE5983" s="12">
        <f t="shared" si="9"/>
        <v>0</v>
      </c>
      <c r="AF5983" s="12">
        <f t="shared" si="10"/>
        <v>0</v>
      </c>
    </row>
    <row r="5984" ht="15.75" customHeight="1">
      <c r="A5984" s="8">
        <v>45692.0</v>
      </c>
      <c r="B5984" s="9" t="s">
        <v>13607</v>
      </c>
      <c r="C5984" s="9" t="s">
        <v>13608</v>
      </c>
      <c r="D5984" s="14" t="s">
        <v>14287</v>
      </c>
      <c r="E5984" s="9" t="s">
        <v>13936</v>
      </c>
      <c r="F5984" s="9" t="s">
        <v>13953</v>
      </c>
      <c r="G5984" s="9" t="s">
        <v>13926</v>
      </c>
      <c r="H5984" s="9" t="s">
        <v>13938</v>
      </c>
      <c r="I5984" s="9" t="s">
        <v>13940</v>
      </c>
      <c r="J5984" s="9" t="s">
        <v>13939</v>
      </c>
      <c r="K5984" s="9" t="s">
        <v>13940</v>
      </c>
      <c r="L5984" s="9" t="s">
        <v>13931</v>
      </c>
      <c r="M5984" s="9" t="s">
        <v>13946</v>
      </c>
      <c r="N5984" s="13" t="s">
        <v>12</v>
      </c>
      <c r="O5984" s="13" t="s">
        <v>14</v>
      </c>
      <c r="P5984" s="13" t="s">
        <v>13</v>
      </c>
      <c r="Q5984" s="13" t="s">
        <v>77</v>
      </c>
      <c r="R5984" s="13" t="s">
        <v>15</v>
      </c>
      <c r="S5984" s="10">
        <f>ROUNDUP(SUM(VLOOKUP(F5984,'Pontuação'!A$2:B$11,2,FALSE),VLOOKUP(E5984,'Pontuação'!C$2:D$11,2,FALSE),VLOOKUP(H5984,'Pontuação'!I$2:J$11,2,FALSE),VLOOKUP(J5984,'Pontuação'!G$2:H$11,2,FALSE),VLOOKUP(L5984,'Pontuação'!M$2:N$13,2,FALSE)),0)</f>
        <v>1689</v>
      </c>
      <c r="T5984" s="11">
        <f t="shared" si="1"/>
        <v>169</v>
      </c>
      <c r="U5984" s="11" t="str">
        <f t="array" ref="U5984">IFERROR(INDEX('Pontuação'!G$13:G$101, MATCH(T5984, 'Pontuação'!F$13:F$101, 0)), "Faixa Indefinida")</f>
        <v>B</v>
      </c>
      <c r="V5984" s="11">
        <f t="shared" si="2"/>
        <v>0</v>
      </c>
      <c r="W5984" s="11">
        <f t="shared" si="3"/>
        <v>1</v>
      </c>
      <c r="X5984" s="11">
        <f t="shared" si="4"/>
        <v>0</v>
      </c>
      <c r="Y5984" s="11">
        <f t="shared" si="5"/>
        <v>0</v>
      </c>
      <c r="Z5984" s="12">
        <f>ROUNDUP(SUM(VLOOKUP(F5984,'Pontuação 3.0'!A$2:B$11,2,FALSE),VLOOKUP(E5984,'Pontuação 3.0'!C$2:D$11,2,FALSE),VLOOKUP(H5984,'Pontuação 3.0'!I$2:J$11,2,FALSE),VLOOKUP(J5984,'Pontuação 3.0'!G$2:H$11,2,FALSE),VLOOKUP(G5984,'Pontuação 3.0'!E$2:F$11,2,FALSE),VLOOKUP(K5984,'Pontuação 3.0'!K$2:L$11,2,FALSE),VLOOKUP(L5984,'Pontuação 3.0'!M$2:N$13,2,FALSE)),0)</f>
        <v>2195</v>
      </c>
      <c r="AA5984" s="12">
        <f t="shared" si="6"/>
        <v>220</v>
      </c>
      <c r="AB5984" s="12" t="str">
        <f t="array" ref="AB5984">IFERROR(INDEX('Pontuação 3.0'!G$13:G$191, MATCH(AA5984, 'Pontuação 3.0'!F$13:F$191, 0)), "Faixa Indefinida")</f>
        <v>B</v>
      </c>
      <c r="AC5984" s="12">
        <f t="shared" si="7"/>
        <v>0</v>
      </c>
      <c r="AD5984" s="12">
        <f t="shared" si="8"/>
        <v>1</v>
      </c>
      <c r="AE5984" s="12">
        <f t="shared" si="9"/>
        <v>0</v>
      </c>
      <c r="AF5984" s="12">
        <f t="shared" si="10"/>
        <v>0</v>
      </c>
    </row>
    <row r="5985" ht="15.75" customHeight="1">
      <c r="A5985" s="8">
        <v>45692.0</v>
      </c>
      <c r="B5985" s="9" t="s">
        <v>13615</v>
      </c>
      <c r="C5985" s="9" t="s">
        <v>13616</v>
      </c>
      <c r="D5985" s="15">
        <v>1.1959588235E10</v>
      </c>
      <c r="E5985" s="9" t="s">
        <v>13936</v>
      </c>
      <c r="F5985" s="9" t="s">
        <v>13925</v>
      </c>
      <c r="G5985" s="9" t="s">
        <v>13961</v>
      </c>
      <c r="H5985" s="9" t="s">
        <v>13927</v>
      </c>
      <c r="I5985" s="9" t="s">
        <v>13940</v>
      </c>
      <c r="J5985" s="9" t="s">
        <v>13956</v>
      </c>
      <c r="K5985" s="9" t="s">
        <v>13940</v>
      </c>
      <c r="L5985" s="9" t="s">
        <v>13945</v>
      </c>
      <c r="M5985" s="9" t="s">
        <v>13952</v>
      </c>
      <c r="N5985" s="13" t="s">
        <v>12</v>
      </c>
      <c r="O5985" s="13" t="s">
        <v>14</v>
      </c>
      <c r="P5985" s="13" t="s">
        <v>24</v>
      </c>
      <c r="Q5985" s="13" t="s">
        <v>77</v>
      </c>
      <c r="R5985" s="13" t="s">
        <v>15</v>
      </c>
      <c r="S5985" s="10">
        <f>ROUNDUP(SUM(VLOOKUP(F5985,'Pontuação'!A$2:B$11,2,FALSE),VLOOKUP(E5985,'Pontuação'!C$2:D$11,2,FALSE),VLOOKUP(H5985,'Pontuação'!I$2:J$11,2,FALSE),VLOOKUP(J5985,'Pontuação'!G$2:H$11,2,FALSE),VLOOKUP(L5985,'Pontuação'!M$2:N$13,2,FALSE)),0)</f>
        <v>1604</v>
      </c>
      <c r="T5985" s="11">
        <f t="shared" si="1"/>
        <v>160</v>
      </c>
      <c r="U5985" s="11" t="str">
        <f t="array" ref="U5985">IFERROR(INDEX('Pontuação'!G$13:G$101, MATCH(T5985, 'Pontuação'!F$13:F$101, 0)), "Faixa Indefinida")</f>
        <v>C</v>
      </c>
      <c r="V5985" s="11">
        <f t="shared" si="2"/>
        <v>0</v>
      </c>
      <c r="W5985" s="11">
        <f t="shared" si="3"/>
        <v>0</v>
      </c>
      <c r="X5985" s="11">
        <f t="shared" si="4"/>
        <v>1</v>
      </c>
      <c r="Y5985" s="11">
        <f t="shared" si="5"/>
        <v>0</v>
      </c>
      <c r="Z5985" s="12">
        <f>ROUNDUP(SUM(VLOOKUP(F5985,'Pontuação 3.0'!A$2:B$11,2,FALSE),VLOOKUP(E5985,'Pontuação 3.0'!C$2:D$11,2,FALSE),VLOOKUP(H5985,'Pontuação 3.0'!I$2:J$11,2,FALSE),VLOOKUP(J5985,'Pontuação 3.0'!G$2:H$11,2,FALSE),VLOOKUP(G5985,'Pontuação 3.0'!E$2:F$11,2,FALSE),VLOOKUP(K5985,'Pontuação 3.0'!K$2:L$11,2,FALSE),VLOOKUP(L5985,'Pontuação 3.0'!M$2:N$13,2,FALSE)),0)</f>
        <v>2080</v>
      </c>
      <c r="AA5985" s="12">
        <f t="shared" si="6"/>
        <v>208</v>
      </c>
      <c r="AB5985" s="12" t="str">
        <f t="array" ref="AB5985">IFERROR(INDEX('Pontuação 3.0'!G$13:G$191, MATCH(AA5985, 'Pontuação 3.0'!F$13:F$191, 0)), "Faixa Indefinida")</f>
        <v>C</v>
      </c>
      <c r="AC5985" s="12">
        <f t="shared" si="7"/>
        <v>0</v>
      </c>
      <c r="AD5985" s="12">
        <f t="shared" si="8"/>
        <v>0</v>
      </c>
      <c r="AE5985" s="12">
        <f t="shared" si="9"/>
        <v>1</v>
      </c>
      <c r="AF5985" s="12">
        <f t="shared" si="10"/>
        <v>0</v>
      </c>
    </row>
    <row r="5986" ht="15.75" customHeight="1">
      <c r="A5986" s="8">
        <v>45692.0</v>
      </c>
      <c r="B5986" s="9" t="s">
        <v>72</v>
      </c>
      <c r="C5986" s="9" t="s">
        <v>13612</v>
      </c>
      <c r="D5986" s="15">
        <v>1.1995739131E10</v>
      </c>
      <c r="E5986" s="9" t="s">
        <v>13936</v>
      </c>
      <c r="F5986" s="9" t="s">
        <v>13953</v>
      </c>
      <c r="G5986" s="9" t="s">
        <v>13926</v>
      </c>
      <c r="H5986" s="9" t="s">
        <v>13938</v>
      </c>
      <c r="I5986" s="9" t="s">
        <v>13940</v>
      </c>
      <c r="J5986" s="9" t="s">
        <v>13939</v>
      </c>
      <c r="K5986" s="9" t="s">
        <v>13940</v>
      </c>
      <c r="L5986" s="9" t="s">
        <v>13945</v>
      </c>
      <c r="M5986" s="9" t="s">
        <v>13942</v>
      </c>
      <c r="N5986" s="13" t="s">
        <v>12</v>
      </c>
      <c r="O5986" s="13" t="s">
        <v>14</v>
      </c>
      <c r="P5986" s="13" t="s">
        <v>19</v>
      </c>
      <c r="Q5986" s="13" t="s">
        <v>3528</v>
      </c>
      <c r="R5986" s="13" t="s">
        <v>15</v>
      </c>
      <c r="S5986" s="10">
        <f>ROUNDUP(SUM(VLOOKUP(F5986,'Pontuação'!A$2:B$11,2,FALSE),VLOOKUP(E5986,'Pontuação'!C$2:D$11,2,FALSE),VLOOKUP(H5986,'Pontuação'!I$2:J$11,2,FALSE),VLOOKUP(J5986,'Pontuação'!G$2:H$11,2,FALSE),VLOOKUP(L5986,'Pontuação'!M$2:N$13,2,FALSE)),0)</f>
        <v>1821</v>
      </c>
      <c r="T5986" s="11">
        <f t="shared" si="1"/>
        <v>182</v>
      </c>
      <c r="U5986" s="11" t="str">
        <f t="array" ref="U5986">IFERROR(INDEX('Pontuação'!G$13:G$101, MATCH(T5986, 'Pontuação'!F$13:F$101, 0)), "Faixa Indefinida")</f>
        <v>B</v>
      </c>
      <c r="V5986" s="11">
        <f t="shared" si="2"/>
        <v>0</v>
      </c>
      <c r="W5986" s="11">
        <f t="shared" si="3"/>
        <v>1</v>
      </c>
      <c r="X5986" s="11">
        <f t="shared" si="4"/>
        <v>0</v>
      </c>
      <c r="Y5986" s="11">
        <f t="shared" si="5"/>
        <v>0</v>
      </c>
      <c r="Z5986" s="12">
        <f>ROUNDUP(SUM(VLOOKUP(F5986,'Pontuação 3.0'!A$2:B$11,2,FALSE),VLOOKUP(E5986,'Pontuação 3.0'!C$2:D$11,2,FALSE),VLOOKUP(H5986,'Pontuação 3.0'!I$2:J$11,2,FALSE),VLOOKUP(J5986,'Pontuação 3.0'!G$2:H$11,2,FALSE),VLOOKUP(G5986,'Pontuação 3.0'!E$2:F$11,2,FALSE),VLOOKUP(K5986,'Pontuação 3.0'!K$2:L$11,2,FALSE),VLOOKUP(L5986,'Pontuação 3.0'!M$2:N$13,2,FALSE)),0)</f>
        <v>2281</v>
      </c>
      <c r="AA5986" s="12">
        <f t="shared" si="6"/>
        <v>228</v>
      </c>
      <c r="AB5986" s="12" t="str">
        <f t="array" ref="AB5986">IFERROR(INDEX('Pontuação 3.0'!G$13:G$191, MATCH(AA5986, 'Pontuação 3.0'!F$13:F$191, 0)), "Faixa Indefinida")</f>
        <v>B</v>
      </c>
      <c r="AC5986" s="12">
        <f t="shared" si="7"/>
        <v>0</v>
      </c>
      <c r="AD5986" s="12">
        <f t="shared" si="8"/>
        <v>1</v>
      </c>
      <c r="AE5986" s="12">
        <f t="shared" si="9"/>
        <v>0</v>
      </c>
      <c r="AF5986" s="12">
        <f t="shared" si="10"/>
        <v>0</v>
      </c>
    </row>
    <row r="5987" ht="15.75" customHeight="1">
      <c r="A5987" s="8">
        <v>45692.0</v>
      </c>
      <c r="B5987" s="9" t="s">
        <v>13622</v>
      </c>
      <c r="C5987" s="9" t="s">
        <v>13623</v>
      </c>
      <c r="D5987" s="9" t="s">
        <v>13624</v>
      </c>
      <c r="E5987" s="9" t="s">
        <v>13936</v>
      </c>
      <c r="F5987" s="9" t="s">
        <v>13948</v>
      </c>
      <c r="G5987" s="9" t="s">
        <v>13944</v>
      </c>
      <c r="H5987" s="9" t="s">
        <v>13951</v>
      </c>
      <c r="I5987" s="9" t="s">
        <v>13940</v>
      </c>
      <c r="J5987" s="9" t="s">
        <v>13956</v>
      </c>
      <c r="K5987" s="9" t="s">
        <v>13940</v>
      </c>
      <c r="L5987" s="9" t="s">
        <v>13945</v>
      </c>
      <c r="M5987" s="9" t="s">
        <v>13942</v>
      </c>
      <c r="N5987" s="13" t="s">
        <v>12</v>
      </c>
      <c r="O5987" s="13" t="s">
        <v>14</v>
      </c>
      <c r="P5987" s="13" t="s">
        <v>32</v>
      </c>
      <c r="Q5987" s="13" t="s">
        <v>3528</v>
      </c>
      <c r="R5987" s="13" t="s">
        <v>65</v>
      </c>
      <c r="S5987" s="10">
        <f>ROUNDUP(SUM(VLOOKUP(F5987,'Pontuação'!A$2:B$11,2,FALSE),VLOOKUP(E5987,'Pontuação'!C$2:D$11,2,FALSE),VLOOKUP(H5987,'Pontuação'!I$2:J$11,2,FALSE),VLOOKUP(J5987,'Pontuação'!G$2:H$11,2,FALSE),VLOOKUP(L5987,'Pontuação'!M$2:N$13,2,FALSE)),0)</f>
        <v>1951</v>
      </c>
      <c r="T5987" s="11">
        <f t="shared" si="1"/>
        <v>195</v>
      </c>
      <c r="U5987" s="11" t="str">
        <f t="array" ref="U5987">IFERROR(INDEX('Pontuação'!G$13:G$101, MATCH(T5987, 'Pontuação'!F$13:F$101, 0)), "Faixa Indefinida")</f>
        <v>A</v>
      </c>
      <c r="V5987" s="11">
        <f t="shared" si="2"/>
        <v>1</v>
      </c>
      <c r="W5987" s="11">
        <f t="shared" si="3"/>
        <v>0</v>
      </c>
      <c r="X5987" s="11">
        <f t="shared" si="4"/>
        <v>0</v>
      </c>
      <c r="Y5987" s="11">
        <f t="shared" si="5"/>
        <v>0</v>
      </c>
      <c r="Z5987" s="12">
        <f>ROUNDUP(SUM(VLOOKUP(F5987,'Pontuação 3.0'!A$2:B$11,2,FALSE),VLOOKUP(E5987,'Pontuação 3.0'!C$2:D$11,2,FALSE),VLOOKUP(H5987,'Pontuação 3.0'!I$2:J$11,2,FALSE),VLOOKUP(J5987,'Pontuação 3.0'!G$2:H$11,2,FALSE),VLOOKUP(G5987,'Pontuação 3.0'!E$2:F$11,2,FALSE),VLOOKUP(K5987,'Pontuação 3.0'!K$2:L$11,2,FALSE),VLOOKUP(L5987,'Pontuação 3.0'!M$2:N$13,2,FALSE)),0)</f>
        <v>2210</v>
      </c>
      <c r="AA5987" s="12">
        <f t="shared" si="6"/>
        <v>221</v>
      </c>
      <c r="AB5987" s="12" t="str">
        <f t="array" ref="AB5987">IFERROR(INDEX('Pontuação 3.0'!G$13:G$191, MATCH(AA5987, 'Pontuação 3.0'!F$13:F$191, 0)), "Faixa Indefinida")</f>
        <v>B</v>
      </c>
      <c r="AC5987" s="12">
        <f t="shared" si="7"/>
        <v>0</v>
      </c>
      <c r="AD5987" s="12">
        <f t="shared" si="8"/>
        <v>1</v>
      </c>
      <c r="AE5987" s="12">
        <f t="shared" si="9"/>
        <v>0</v>
      </c>
      <c r="AF5987" s="12">
        <f t="shared" si="10"/>
        <v>0</v>
      </c>
    </row>
    <row r="5988" ht="15.75" customHeight="1">
      <c r="A5988" s="8">
        <v>45692.0</v>
      </c>
      <c r="B5988" s="9" t="s">
        <v>13626</v>
      </c>
      <c r="C5988" s="9" t="s">
        <v>13627</v>
      </c>
      <c r="D5988" s="15">
        <v>1.8997542043E10</v>
      </c>
      <c r="E5988" s="9" t="s">
        <v>13936</v>
      </c>
      <c r="F5988" s="9" t="s">
        <v>13948</v>
      </c>
      <c r="G5988" s="9" t="s">
        <v>13926</v>
      </c>
      <c r="H5988" s="9" t="s">
        <v>13949</v>
      </c>
      <c r="I5988" s="9" t="s">
        <v>13940</v>
      </c>
      <c r="J5988" s="9" t="s">
        <v>13929</v>
      </c>
      <c r="K5988" s="9" t="s">
        <v>13940</v>
      </c>
      <c r="L5988" s="9" t="s">
        <v>13931</v>
      </c>
      <c r="M5988" s="9" t="s">
        <v>13942</v>
      </c>
      <c r="N5988" s="13" t="s">
        <v>12</v>
      </c>
      <c r="O5988" s="13" t="s">
        <v>14</v>
      </c>
      <c r="P5988" s="13" t="s">
        <v>93</v>
      </c>
      <c r="Q5988" s="13" t="s">
        <v>114</v>
      </c>
      <c r="R5988" s="13" t="s">
        <v>15</v>
      </c>
      <c r="S5988" s="10">
        <f>ROUNDUP(SUM(VLOOKUP(F5988,'Pontuação'!A$2:B$11,2,FALSE),VLOOKUP(E5988,'Pontuação'!C$2:D$11,2,FALSE),VLOOKUP(H5988,'Pontuação'!I$2:J$11,2,FALSE),VLOOKUP(J5988,'Pontuação'!G$2:H$11,2,FALSE),VLOOKUP(L5988,'Pontuação'!M$2:N$13,2,FALSE)),0)</f>
        <v>1583</v>
      </c>
      <c r="T5988" s="11">
        <f t="shared" si="1"/>
        <v>158</v>
      </c>
      <c r="U5988" s="11" t="str">
        <f t="array" ref="U5988">IFERROR(INDEX('Pontuação'!G$13:G$101, MATCH(T5988, 'Pontuação'!F$13:F$101, 0)), "Faixa Indefinida")</f>
        <v>C</v>
      </c>
      <c r="V5988" s="11">
        <f t="shared" si="2"/>
        <v>0</v>
      </c>
      <c r="W5988" s="11">
        <f t="shared" si="3"/>
        <v>0</v>
      </c>
      <c r="X5988" s="11">
        <f t="shared" si="4"/>
        <v>1</v>
      </c>
      <c r="Y5988" s="11">
        <f t="shared" si="5"/>
        <v>0</v>
      </c>
      <c r="Z5988" s="12">
        <f>ROUNDUP(SUM(VLOOKUP(F5988,'Pontuação 3.0'!A$2:B$11,2,FALSE),VLOOKUP(E5988,'Pontuação 3.0'!C$2:D$11,2,FALSE),VLOOKUP(H5988,'Pontuação 3.0'!I$2:J$11,2,FALSE),VLOOKUP(J5988,'Pontuação 3.0'!G$2:H$11,2,FALSE),VLOOKUP(G5988,'Pontuação 3.0'!E$2:F$11,2,FALSE),VLOOKUP(K5988,'Pontuação 3.0'!K$2:L$11,2,FALSE),VLOOKUP(L5988,'Pontuação 3.0'!M$2:N$13,2,FALSE)),0)</f>
        <v>2076</v>
      </c>
      <c r="AA5988" s="12">
        <f t="shared" si="6"/>
        <v>208</v>
      </c>
      <c r="AB5988" s="12" t="str">
        <f t="array" ref="AB5988">IFERROR(INDEX('Pontuação 3.0'!G$13:G$191, MATCH(AA5988, 'Pontuação 3.0'!F$13:F$191, 0)), "Faixa Indefinida")</f>
        <v>C</v>
      </c>
      <c r="AC5988" s="12">
        <f t="shared" si="7"/>
        <v>0</v>
      </c>
      <c r="AD5988" s="12">
        <f t="shared" si="8"/>
        <v>0</v>
      </c>
      <c r="AE5988" s="12">
        <f t="shared" si="9"/>
        <v>1</v>
      </c>
      <c r="AF5988" s="12">
        <f t="shared" si="10"/>
        <v>0</v>
      </c>
    </row>
    <row r="5989" ht="15.75" customHeight="1">
      <c r="A5989" s="8">
        <v>45692.0</v>
      </c>
      <c r="B5989" s="9" t="s">
        <v>1557</v>
      </c>
      <c r="C5989" s="9" t="s">
        <v>13625</v>
      </c>
      <c r="D5989" s="15">
        <v>5.1984999231E10</v>
      </c>
      <c r="E5989" s="9" t="s">
        <v>13924</v>
      </c>
      <c r="F5989" s="9" t="s">
        <v>13950</v>
      </c>
      <c r="G5989" s="9" t="s">
        <v>13944</v>
      </c>
      <c r="H5989" s="9" t="s">
        <v>13951</v>
      </c>
      <c r="I5989" s="9" t="s">
        <v>13940</v>
      </c>
      <c r="J5989" s="9" t="s">
        <v>13939</v>
      </c>
      <c r="K5989" s="9" t="s">
        <v>13940</v>
      </c>
      <c r="L5989" s="9" t="s">
        <v>13945</v>
      </c>
      <c r="M5989" s="9" t="s">
        <v>13952</v>
      </c>
      <c r="N5989" s="13" t="s">
        <v>12</v>
      </c>
      <c r="O5989" s="13" t="s">
        <v>14</v>
      </c>
      <c r="P5989" s="13" t="s">
        <v>32</v>
      </c>
      <c r="Q5989" s="13" t="s">
        <v>62</v>
      </c>
      <c r="R5989" s="13" t="s">
        <v>15</v>
      </c>
      <c r="S5989" s="10">
        <f>ROUNDUP(SUM(VLOOKUP(F5989,'Pontuação'!A$2:B$11,2,FALSE),VLOOKUP(E5989,'Pontuação'!C$2:D$11,2,FALSE),VLOOKUP(H5989,'Pontuação'!I$2:J$11,2,FALSE),VLOOKUP(J5989,'Pontuação'!G$2:H$11,2,FALSE),VLOOKUP(L5989,'Pontuação'!M$2:N$13,2,FALSE)),0)</f>
        <v>1794</v>
      </c>
      <c r="T5989" s="11">
        <f t="shared" si="1"/>
        <v>179</v>
      </c>
      <c r="U5989" s="11" t="str">
        <f t="array" ref="U5989">IFERROR(INDEX('Pontuação'!G$13:G$101, MATCH(T5989, 'Pontuação'!F$13:F$101, 0)), "Faixa Indefinida")</f>
        <v>B</v>
      </c>
      <c r="V5989" s="11">
        <f t="shared" si="2"/>
        <v>0</v>
      </c>
      <c r="W5989" s="11">
        <f t="shared" si="3"/>
        <v>1</v>
      </c>
      <c r="X5989" s="11">
        <f t="shared" si="4"/>
        <v>0</v>
      </c>
      <c r="Y5989" s="11">
        <f t="shared" si="5"/>
        <v>0</v>
      </c>
      <c r="Z5989" s="12">
        <f>ROUNDUP(SUM(VLOOKUP(F5989,'Pontuação 3.0'!A$2:B$11,2,FALSE),VLOOKUP(E5989,'Pontuação 3.0'!C$2:D$11,2,FALSE),VLOOKUP(H5989,'Pontuação 3.0'!I$2:J$11,2,FALSE),VLOOKUP(J5989,'Pontuação 3.0'!G$2:H$11,2,FALSE),VLOOKUP(G5989,'Pontuação 3.0'!E$2:F$11,2,FALSE),VLOOKUP(K5989,'Pontuação 3.0'!K$2:L$11,2,FALSE),VLOOKUP(L5989,'Pontuação 3.0'!M$2:N$13,2,FALSE)),0)</f>
        <v>2190</v>
      </c>
      <c r="AA5989" s="12">
        <f t="shared" si="6"/>
        <v>219</v>
      </c>
      <c r="AB5989" s="12" t="str">
        <f t="array" ref="AB5989">IFERROR(INDEX('Pontuação 3.0'!G$13:G$191, MATCH(AA5989, 'Pontuação 3.0'!F$13:F$191, 0)), "Faixa Indefinida")</f>
        <v>B</v>
      </c>
      <c r="AC5989" s="12">
        <f t="shared" si="7"/>
        <v>0</v>
      </c>
      <c r="AD5989" s="12">
        <f t="shared" si="8"/>
        <v>1</v>
      </c>
      <c r="AE5989" s="12">
        <f t="shared" si="9"/>
        <v>0</v>
      </c>
      <c r="AF5989" s="12">
        <f t="shared" si="10"/>
        <v>0</v>
      </c>
    </row>
    <row r="5990" ht="15.75" customHeight="1">
      <c r="A5990" s="8">
        <v>45692.0</v>
      </c>
      <c r="B5990" s="9" t="s">
        <v>13629</v>
      </c>
      <c r="C5990" s="9" t="s">
        <v>13630</v>
      </c>
      <c r="D5990" s="9" t="s">
        <v>13631</v>
      </c>
      <c r="E5990" s="9" t="s">
        <v>13936</v>
      </c>
      <c r="F5990" s="9" t="s">
        <v>13948</v>
      </c>
      <c r="G5990" s="9" t="s">
        <v>13926</v>
      </c>
      <c r="H5990" s="9" t="s">
        <v>13960</v>
      </c>
      <c r="I5990" s="9" t="s">
        <v>13928</v>
      </c>
      <c r="J5990" s="9" t="s">
        <v>13939</v>
      </c>
      <c r="K5990" s="9" t="s">
        <v>13940</v>
      </c>
      <c r="L5990" s="9" t="s">
        <v>13945</v>
      </c>
      <c r="M5990" s="9" t="s">
        <v>13932</v>
      </c>
      <c r="N5990" s="13" t="s">
        <v>12</v>
      </c>
      <c r="O5990" s="13" t="s">
        <v>14</v>
      </c>
      <c r="P5990" s="13" t="s">
        <v>68</v>
      </c>
      <c r="Q5990" s="13" t="s">
        <v>48</v>
      </c>
      <c r="R5990" s="13" t="s">
        <v>15</v>
      </c>
      <c r="S5990" s="10">
        <f>ROUNDUP(SUM(VLOOKUP(F5990,'Pontuação'!A$2:B$11,2,FALSE),VLOOKUP(E5990,'Pontuação'!C$2:D$11,2,FALSE),VLOOKUP(H5990,'Pontuação'!I$2:J$11,2,FALSE),VLOOKUP(J5990,'Pontuação'!G$2:H$11,2,FALSE),VLOOKUP(L5990,'Pontuação'!M$2:N$13,2,FALSE)),0)</f>
        <v>1594</v>
      </c>
      <c r="T5990" s="11">
        <f t="shared" si="1"/>
        <v>159</v>
      </c>
      <c r="U5990" s="11" t="str">
        <f t="array" ref="U5990">IFERROR(INDEX('Pontuação'!G$13:G$101, MATCH(T5990, 'Pontuação'!F$13:F$101, 0)), "Faixa Indefinida")</f>
        <v>C</v>
      </c>
      <c r="V5990" s="11">
        <f t="shared" si="2"/>
        <v>0</v>
      </c>
      <c r="W5990" s="11">
        <f t="shared" si="3"/>
        <v>0</v>
      </c>
      <c r="X5990" s="11">
        <f t="shared" si="4"/>
        <v>1</v>
      </c>
      <c r="Y5990" s="11">
        <f t="shared" si="5"/>
        <v>0</v>
      </c>
      <c r="Z5990" s="12">
        <f>ROUNDUP(SUM(VLOOKUP(F5990,'Pontuação 3.0'!A$2:B$11,2,FALSE),VLOOKUP(E5990,'Pontuação 3.0'!C$2:D$11,2,FALSE),VLOOKUP(H5990,'Pontuação 3.0'!I$2:J$11,2,FALSE),VLOOKUP(J5990,'Pontuação 3.0'!G$2:H$11,2,FALSE),VLOOKUP(G5990,'Pontuação 3.0'!E$2:F$11,2,FALSE),VLOOKUP(K5990,'Pontuação 3.0'!K$2:L$11,2,FALSE),VLOOKUP(L5990,'Pontuação 3.0'!M$2:N$13,2,FALSE)),0)</f>
        <v>2119</v>
      </c>
      <c r="AA5990" s="12">
        <f t="shared" si="6"/>
        <v>212</v>
      </c>
      <c r="AB5990" s="12" t="str">
        <f t="array" ref="AB5990">IFERROR(INDEX('Pontuação 3.0'!G$13:G$191, MATCH(AA5990, 'Pontuação 3.0'!F$13:F$191, 0)), "Faixa Indefinida")</f>
        <v>C</v>
      </c>
      <c r="AC5990" s="12">
        <f t="shared" si="7"/>
        <v>0</v>
      </c>
      <c r="AD5990" s="12">
        <f t="shared" si="8"/>
        <v>0</v>
      </c>
      <c r="AE5990" s="12">
        <f t="shared" si="9"/>
        <v>1</v>
      </c>
      <c r="AF5990" s="12">
        <f t="shared" si="10"/>
        <v>0</v>
      </c>
    </row>
    <row r="5991" ht="15.75" customHeight="1">
      <c r="A5991" s="8">
        <v>45692.0</v>
      </c>
      <c r="B5991" s="9" t="s">
        <v>207</v>
      </c>
      <c r="C5991" s="9" t="s">
        <v>13628</v>
      </c>
      <c r="D5991" s="15">
        <v>1.1975552112E10</v>
      </c>
      <c r="E5991" s="9" t="s">
        <v>13936</v>
      </c>
      <c r="F5991" s="9" t="s">
        <v>13948</v>
      </c>
      <c r="G5991" s="9" t="s">
        <v>13926</v>
      </c>
      <c r="H5991" s="9" t="s">
        <v>13949</v>
      </c>
      <c r="I5991" s="9" t="s">
        <v>13940</v>
      </c>
      <c r="J5991" s="9" t="s">
        <v>13939</v>
      </c>
      <c r="K5991" s="9" t="s">
        <v>13940</v>
      </c>
      <c r="L5991" s="9" t="s">
        <v>13945</v>
      </c>
      <c r="M5991" s="9" t="s">
        <v>13952</v>
      </c>
      <c r="N5991" s="13" t="s">
        <v>12</v>
      </c>
      <c r="O5991" s="13" t="s">
        <v>14</v>
      </c>
      <c r="P5991" s="13" t="s">
        <v>13</v>
      </c>
      <c r="Q5991" s="13" t="s">
        <v>13025</v>
      </c>
      <c r="R5991" s="13" t="s">
        <v>15</v>
      </c>
      <c r="S5991" s="10">
        <f>ROUNDUP(SUM(VLOOKUP(F5991,'Pontuação'!A$2:B$11,2,FALSE),VLOOKUP(E5991,'Pontuação'!C$2:D$11,2,FALSE),VLOOKUP(H5991,'Pontuação'!I$2:J$11,2,FALSE),VLOOKUP(J5991,'Pontuação'!G$2:H$11,2,FALSE),VLOOKUP(L5991,'Pontuação'!M$2:N$13,2,FALSE)),0)</f>
        <v>1820</v>
      </c>
      <c r="T5991" s="11">
        <f t="shared" si="1"/>
        <v>182</v>
      </c>
      <c r="U5991" s="11" t="str">
        <f t="array" ref="U5991">IFERROR(INDEX('Pontuação'!G$13:G$101, MATCH(T5991, 'Pontuação'!F$13:F$101, 0)), "Faixa Indefinida")</f>
        <v>B</v>
      </c>
      <c r="V5991" s="11">
        <f t="shared" si="2"/>
        <v>0</v>
      </c>
      <c r="W5991" s="11">
        <f t="shared" si="3"/>
        <v>1</v>
      </c>
      <c r="X5991" s="11">
        <f t="shared" si="4"/>
        <v>0</v>
      </c>
      <c r="Y5991" s="11">
        <f t="shared" si="5"/>
        <v>0</v>
      </c>
      <c r="Z5991" s="12">
        <f>ROUNDUP(SUM(VLOOKUP(F5991,'Pontuação 3.0'!A$2:B$11,2,FALSE),VLOOKUP(E5991,'Pontuação 3.0'!C$2:D$11,2,FALSE),VLOOKUP(H5991,'Pontuação 3.0'!I$2:J$11,2,FALSE),VLOOKUP(J5991,'Pontuação 3.0'!G$2:H$11,2,FALSE),VLOOKUP(G5991,'Pontuação 3.0'!E$2:F$11,2,FALSE),VLOOKUP(K5991,'Pontuação 3.0'!K$2:L$11,2,FALSE),VLOOKUP(L5991,'Pontuação 3.0'!M$2:N$13,2,FALSE)),0)</f>
        <v>2314</v>
      </c>
      <c r="AA5991" s="12">
        <f t="shared" si="6"/>
        <v>231</v>
      </c>
      <c r="AB5991" s="12" t="str">
        <f t="array" ref="AB5991">IFERROR(INDEX('Pontuação 3.0'!G$13:G$191, MATCH(AA5991, 'Pontuação 3.0'!F$13:F$191, 0)), "Faixa Indefinida")</f>
        <v>B</v>
      </c>
      <c r="AC5991" s="12">
        <f t="shared" si="7"/>
        <v>0</v>
      </c>
      <c r="AD5991" s="12">
        <f t="shared" si="8"/>
        <v>1</v>
      </c>
      <c r="AE5991" s="12">
        <f t="shared" si="9"/>
        <v>0</v>
      </c>
      <c r="AF5991" s="12">
        <f t="shared" si="10"/>
        <v>0</v>
      </c>
    </row>
    <row r="5992" ht="15.75" customHeight="1">
      <c r="A5992" s="8">
        <v>45692.0</v>
      </c>
      <c r="B5992" s="9" t="s">
        <v>13636</v>
      </c>
      <c r="C5992" s="9" t="s">
        <v>13637</v>
      </c>
      <c r="D5992" s="15">
        <v>1.7981371333E10</v>
      </c>
      <c r="E5992" s="9" t="s">
        <v>13936</v>
      </c>
      <c r="F5992" s="9" t="s">
        <v>13948</v>
      </c>
      <c r="G5992" s="9" t="s">
        <v>13926</v>
      </c>
      <c r="H5992" s="9" t="s">
        <v>13960</v>
      </c>
      <c r="I5992" s="9" t="s">
        <v>13928</v>
      </c>
      <c r="J5992" s="9" t="s">
        <v>13956</v>
      </c>
      <c r="K5992" s="9" t="s">
        <v>13940</v>
      </c>
      <c r="L5992" s="9" t="s">
        <v>13945</v>
      </c>
      <c r="M5992" s="9" t="s">
        <v>13946</v>
      </c>
      <c r="N5992" s="13" t="s">
        <v>12</v>
      </c>
      <c r="O5992" s="13" t="s">
        <v>14</v>
      </c>
      <c r="P5992" s="13" t="s">
        <v>32</v>
      </c>
      <c r="Q5992" s="13" t="s">
        <v>33</v>
      </c>
      <c r="R5992" s="13" t="s">
        <v>15</v>
      </c>
      <c r="S5992" s="10">
        <f>ROUNDUP(SUM(VLOOKUP(F5992,'Pontuação'!A$2:B$11,2,FALSE),VLOOKUP(E5992,'Pontuação'!C$2:D$11,2,FALSE),VLOOKUP(H5992,'Pontuação'!I$2:J$11,2,FALSE),VLOOKUP(J5992,'Pontuação'!G$2:H$11,2,FALSE),VLOOKUP(L5992,'Pontuação'!M$2:N$13,2,FALSE)),0)</f>
        <v>1767</v>
      </c>
      <c r="T5992" s="11">
        <f t="shared" si="1"/>
        <v>177</v>
      </c>
      <c r="U5992" s="11" t="str">
        <f t="array" ref="U5992">IFERROR(INDEX('Pontuação'!G$13:G$101, MATCH(T5992, 'Pontuação'!F$13:F$101, 0)), "Faixa Indefinida")</f>
        <v>B</v>
      </c>
      <c r="V5992" s="11">
        <f t="shared" si="2"/>
        <v>0</v>
      </c>
      <c r="W5992" s="11">
        <f t="shared" si="3"/>
        <v>1</v>
      </c>
      <c r="X5992" s="11">
        <f t="shared" si="4"/>
        <v>0</v>
      </c>
      <c r="Y5992" s="11">
        <f t="shared" si="5"/>
        <v>0</v>
      </c>
      <c r="Z5992" s="12">
        <f>ROUNDUP(SUM(VLOOKUP(F5992,'Pontuação 3.0'!A$2:B$11,2,FALSE),VLOOKUP(E5992,'Pontuação 3.0'!C$2:D$11,2,FALSE),VLOOKUP(H5992,'Pontuação 3.0'!I$2:J$11,2,FALSE),VLOOKUP(J5992,'Pontuação 3.0'!G$2:H$11,2,FALSE),VLOOKUP(G5992,'Pontuação 3.0'!E$2:F$11,2,FALSE),VLOOKUP(K5992,'Pontuação 3.0'!K$2:L$11,2,FALSE),VLOOKUP(L5992,'Pontuação 3.0'!M$2:N$13,2,FALSE)),0)</f>
        <v>2242</v>
      </c>
      <c r="AA5992" s="12">
        <f t="shared" si="6"/>
        <v>224</v>
      </c>
      <c r="AB5992" s="12" t="str">
        <f t="array" ref="AB5992">IFERROR(INDEX('Pontuação 3.0'!G$13:G$191, MATCH(AA5992, 'Pontuação 3.0'!F$13:F$191, 0)), "Faixa Indefinida")</f>
        <v>B</v>
      </c>
      <c r="AC5992" s="12">
        <f t="shared" si="7"/>
        <v>0</v>
      </c>
      <c r="AD5992" s="12">
        <f t="shared" si="8"/>
        <v>1</v>
      </c>
      <c r="AE5992" s="12">
        <f t="shared" si="9"/>
        <v>0</v>
      </c>
      <c r="AF5992" s="12">
        <f t="shared" si="10"/>
        <v>0</v>
      </c>
    </row>
    <row r="5993" ht="15.75" customHeight="1">
      <c r="A5993" s="8">
        <v>45692.0</v>
      </c>
      <c r="B5993" s="9" t="s">
        <v>13638</v>
      </c>
      <c r="C5993" s="9" t="s">
        <v>13639</v>
      </c>
      <c r="D5993" s="15">
        <v>1.1935055393E10</v>
      </c>
      <c r="E5993" s="9" t="s">
        <v>13936</v>
      </c>
      <c r="F5993" s="9" t="s">
        <v>13953</v>
      </c>
      <c r="G5993" s="9" t="s">
        <v>13957</v>
      </c>
      <c r="H5993" s="9" t="s">
        <v>13927</v>
      </c>
      <c r="I5993" s="9" t="s">
        <v>13940</v>
      </c>
      <c r="J5993" s="9" t="s">
        <v>13956</v>
      </c>
      <c r="K5993" s="9" t="s">
        <v>13940</v>
      </c>
      <c r="L5993" s="9" t="s">
        <v>13945</v>
      </c>
      <c r="M5993" s="9" t="s">
        <v>13946</v>
      </c>
      <c r="N5993" s="13" t="s">
        <v>12</v>
      </c>
      <c r="O5993" s="13" t="s">
        <v>14</v>
      </c>
      <c r="P5993" s="13" t="s">
        <v>13</v>
      </c>
      <c r="Q5993" s="13" t="s">
        <v>108</v>
      </c>
      <c r="R5993" s="13" t="s">
        <v>15</v>
      </c>
      <c r="S5993" s="10">
        <f>ROUNDUP(SUM(VLOOKUP(F5993,'Pontuação'!A$2:B$11,2,FALSE),VLOOKUP(E5993,'Pontuação'!C$2:D$11,2,FALSE),VLOOKUP(H5993,'Pontuação'!I$2:J$11,2,FALSE),VLOOKUP(J5993,'Pontuação'!G$2:H$11,2,FALSE),VLOOKUP(L5993,'Pontuação'!M$2:N$13,2,FALSE)),0)</f>
        <v>1854</v>
      </c>
      <c r="T5993" s="11">
        <f t="shared" si="1"/>
        <v>185</v>
      </c>
      <c r="U5993" s="11" t="str">
        <f t="array" ref="U5993">IFERROR(INDEX('Pontuação'!G$13:G$101, MATCH(T5993, 'Pontuação'!F$13:F$101, 0)), "Faixa Indefinida")</f>
        <v>A</v>
      </c>
      <c r="V5993" s="11">
        <f t="shared" si="2"/>
        <v>1</v>
      </c>
      <c r="W5993" s="11">
        <f t="shared" si="3"/>
        <v>0</v>
      </c>
      <c r="X5993" s="11">
        <f t="shared" si="4"/>
        <v>0</v>
      </c>
      <c r="Y5993" s="11">
        <f t="shared" si="5"/>
        <v>0</v>
      </c>
      <c r="Z5993" s="12">
        <f>ROUNDUP(SUM(VLOOKUP(F5993,'Pontuação 3.0'!A$2:B$11,2,FALSE),VLOOKUP(E5993,'Pontuação 3.0'!C$2:D$11,2,FALSE),VLOOKUP(H5993,'Pontuação 3.0'!I$2:J$11,2,FALSE),VLOOKUP(J5993,'Pontuação 3.0'!G$2:H$11,2,FALSE),VLOOKUP(G5993,'Pontuação 3.0'!E$2:F$11,2,FALSE),VLOOKUP(K5993,'Pontuação 3.0'!K$2:L$11,2,FALSE),VLOOKUP(L5993,'Pontuação 3.0'!M$2:N$13,2,FALSE)),0)</f>
        <v>2170</v>
      </c>
      <c r="AA5993" s="12">
        <f t="shared" si="6"/>
        <v>217</v>
      </c>
      <c r="AB5993" s="12" t="str">
        <f t="array" ref="AB5993">IFERROR(INDEX('Pontuação 3.0'!G$13:G$191, MATCH(AA5993, 'Pontuação 3.0'!F$13:F$191, 0)), "Faixa Indefinida")</f>
        <v>B</v>
      </c>
      <c r="AC5993" s="12">
        <f t="shared" si="7"/>
        <v>0</v>
      </c>
      <c r="AD5993" s="12">
        <f t="shared" si="8"/>
        <v>1</v>
      </c>
      <c r="AE5993" s="12">
        <f t="shared" si="9"/>
        <v>0</v>
      </c>
      <c r="AF5993" s="12">
        <f t="shared" si="10"/>
        <v>0</v>
      </c>
    </row>
    <row r="5994" ht="15.75" customHeight="1">
      <c r="A5994" s="8">
        <v>45692.0</v>
      </c>
      <c r="B5994" s="9" t="s">
        <v>13640</v>
      </c>
      <c r="C5994" s="9" t="s">
        <v>13641</v>
      </c>
      <c r="D5994" s="15">
        <v>8.5991293293E10</v>
      </c>
      <c r="E5994" s="9" t="s">
        <v>13924</v>
      </c>
      <c r="F5994" s="9" t="s">
        <v>13948</v>
      </c>
      <c r="G5994" s="9" t="s">
        <v>13926</v>
      </c>
      <c r="H5994" s="9" t="s">
        <v>13951</v>
      </c>
      <c r="I5994" s="9" t="s">
        <v>13940</v>
      </c>
      <c r="J5994" s="9" t="s">
        <v>13929</v>
      </c>
      <c r="K5994" s="9" t="s">
        <v>13940</v>
      </c>
      <c r="L5994" s="9" t="s">
        <v>13954</v>
      </c>
      <c r="M5994" s="9" t="s">
        <v>13942</v>
      </c>
      <c r="N5994" s="13" t="s">
        <v>12</v>
      </c>
      <c r="O5994" s="13" t="s">
        <v>14</v>
      </c>
      <c r="P5994" s="13" t="s">
        <v>39</v>
      </c>
      <c r="Q5994" s="13" t="s">
        <v>33</v>
      </c>
      <c r="R5994" s="13" t="s">
        <v>65</v>
      </c>
      <c r="S5994" s="10">
        <f>ROUNDUP(SUM(VLOOKUP(F5994,'Pontuação'!A$2:B$11,2,FALSE),VLOOKUP(E5994,'Pontuação'!C$2:D$11,2,FALSE),VLOOKUP(H5994,'Pontuação'!I$2:J$11,2,FALSE),VLOOKUP(J5994,'Pontuação'!G$2:H$11,2,FALSE),VLOOKUP(L5994,'Pontuação'!M$2:N$13,2,FALSE)),0)</f>
        <v>1508</v>
      </c>
      <c r="T5994" s="11">
        <f t="shared" si="1"/>
        <v>151</v>
      </c>
      <c r="U5994" s="11" t="str">
        <f t="array" ref="U5994">IFERROR(INDEX('Pontuação'!G$13:G$101, MATCH(T5994, 'Pontuação'!F$13:F$101, 0)), "Faixa Indefinida")</f>
        <v>C</v>
      </c>
      <c r="V5994" s="11">
        <f t="shared" si="2"/>
        <v>0</v>
      </c>
      <c r="W5994" s="11">
        <f t="shared" si="3"/>
        <v>0</v>
      </c>
      <c r="X5994" s="11">
        <f t="shared" si="4"/>
        <v>1</v>
      </c>
      <c r="Y5994" s="11">
        <f t="shared" si="5"/>
        <v>0</v>
      </c>
      <c r="Z5994" s="12">
        <f>ROUNDUP(SUM(VLOOKUP(F5994,'Pontuação 3.0'!A$2:B$11,2,FALSE),VLOOKUP(E5994,'Pontuação 3.0'!C$2:D$11,2,FALSE),VLOOKUP(H5994,'Pontuação 3.0'!I$2:J$11,2,FALSE),VLOOKUP(J5994,'Pontuação 3.0'!G$2:H$11,2,FALSE),VLOOKUP(G5994,'Pontuação 3.0'!E$2:F$11,2,FALSE),VLOOKUP(K5994,'Pontuação 3.0'!K$2:L$11,2,FALSE),VLOOKUP(L5994,'Pontuação 3.0'!M$2:N$13,2,FALSE)),0)</f>
        <v>1929</v>
      </c>
      <c r="AA5994" s="12">
        <f t="shared" si="6"/>
        <v>193</v>
      </c>
      <c r="AB5994" s="12" t="str">
        <f t="array" ref="AB5994">IFERROR(INDEX('Pontuação 3.0'!G$13:G$191, MATCH(AA5994, 'Pontuação 3.0'!F$13:F$191, 0)), "Faixa Indefinida")</f>
        <v>C</v>
      </c>
      <c r="AC5994" s="12">
        <f t="shared" si="7"/>
        <v>0</v>
      </c>
      <c r="AD5994" s="12">
        <f t="shared" si="8"/>
        <v>0</v>
      </c>
      <c r="AE5994" s="12">
        <f t="shared" si="9"/>
        <v>1</v>
      </c>
      <c r="AF5994" s="12">
        <f t="shared" si="10"/>
        <v>0</v>
      </c>
    </row>
    <row r="5995" ht="15.75" customHeight="1">
      <c r="A5995" s="8">
        <v>45692.0</v>
      </c>
      <c r="B5995" s="9" t="s">
        <v>13642</v>
      </c>
      <c r="C5995" s="9" t="s">
        <v>13643</v>
      </c>
      <c r="D5995" s="15">
        <v>1.1947698649E10</v>
      </c>
      <c r="E5995" s="9" t="s">
        <v>13924</v>
      </c>
      <c r="F5995" s="9" t="s">
        <v>13937</v>
      </c>
      <c r="G5995" s="9" t="s">
        <v>13926</v>
      </c>
      <c r="H5995" s="9" t="s">
        <v>13951</v>
      </c>
      <c r="I5995" s="9" t="s">
        <v>13940</v>
      </c>
      <c r="J5995" s="9" t="s">
        <v>13929</v>
      </c>
      <c r="K5995" s="9" t="s">
        <v>13940</v>
      </c>
      <c r="L5995" s="9" t="s">
        <v>13931</v>
      </c>
      <c r="M5995" s="9" t="s">
        <v>13946</v>
      </c>
      <c r="N5995" s="13" t="s">
        <v>12</v>
      </c>
      <c r="O5995" s="13" t="s">
        <v>14</v>
      </c>
      <c r="P5995" s="13" t="s">
        <v>27</v>
      </c>
      <c r="Q5995" s="13" t="s">
        <v>48</v>
      </c>
      <c r="R5995" s="13" t="s">
        <v>15</v>
      </c>
      <c r="S5995" s="10">
        <f>ROUNDUP(SUM(VLOOKUP(F5995,'Pontuação'!A$2:B$11,2,FALSE),VLOOKUP(E5995,'Pontuação'!C$2:D$11,2,FALSE),VLOOKUP(H5995,'Pontuação'!I$2:J$11,2,FALSE),VLOOKUP(J5995,'Pontuação'!G$2:H$11,2,FALSE),VLOOKUP(L5995,'Pontuação'!M$2:N$13,2,FALSE)),0)</f>
        <v>1528</v>
      </c>
      <c r="T5995" s="11">
        <f t="shared" si="1"/>
        <v>153</v>
      </c>
      <c r="U5995" s="11" t="str">
        <f t="array" ref="U5995">IFERROR(INDEX('Pontuação'!G$13:G$101, MATCH(T5995, 'Pontuação'!F$13:F$101, 0)), "Faixa Indefinida")</f>
        <v>C</v>
      </c>
      <c r="V5995" s="11">
        <f t="shared" si="2"/>
        <v>0</v>
      </c>
      <c r="W5995" s="11">
        <f t="shared" si="3"/>
        <v>0</v>
      </c>
      <c r="X5995" s="11">
        <f t="shared" si="4"/>
        <v>1</v>
      </c>
      <c r="Y5995" s="11">
        <f t="shared" si="5"/>
        <v>0</v>
      </c>
      <c r="Z5995" s="12">
        <f>ROUNDUP(SUM(VLOOKUP(F5995,'Pontuação 3.0'!A$2:B$11,2,FALSE),VLOOKUP(E5995,'Pontuação 3.0'!C$2:D$11,2,FALSE),VLOOKUP(H5995,'Pontuação 3.0'!I$2:J$11,2,FALSE),VLOOKUP(J5995,'Pontuação 3.0'!G$2:H$11,2,FALSE),VLOOKUP(G5995,'Pontuação 3.0'!E$2:F$11,2,FALSE),VLOOKUP(K5995,'Pontuação 3.0'!K$2:L$11,2,FALSE),VLOOKUP(L5995,'Pontuação 3.0'!M$2:N$13,2,FALSE)),0)</f>
        <v>1870</v>
      </c>
      <c r="AA5995" s="12">
        <f t="shared" si="6"/>
        <v>187</v>
      </c>
      <c r="AB5995" s="12" t="str">
        <f t="array" ref="AB5995">IFERROR(INDEX('Pontuação 3.0'!G$13:G$191, MATCH(AA5995, 'Pontuação 3.0'!F$13:F$191, 0)), "Faixa Indefinida")</f>
        <v>D</v>
      </c>
      <c r="AC5995" s="12">
        <f t="shared" si="7"/>
        <v>0</v>
      </c>
      <c r="AD5995" s="12">
        <f t="shared" si="8"/>
        <v>0</v>
      </c>
      <c r="AE5995" s="12">
        <f t="shared" si="9"/>
        <v>0</v>
      </c>
      <c r="AF5995" s="12">
        <f t="shared" si="10"/>
        <v>1</v>
      </c>
    </row>
    <row r="5996" ht="15.75" customHeight="1">
      <c r="A5996" s="8">
        <v>45692.0</v>
      </c>
      <c r="B5996" s="9" t="s">
        <v>14288</v>
      </c>
      <c r="C5996" s="9" t="s">
        <v>6816</v>
      </c>
      <c r="D5996" s="15">
        <v>1.1992961828E10</v>
      </c>
      <c r="E5996" s="9" t="s">
        <v>13936</v>
      </c>
      <c r="F5996" s="9" t="s">
        <v>13950</v>
      </c>
      <c r="G5996" s="9" t="s">
        <v>13926</v>
      </c>
      <c r="H5996" s="9" t="s">
        <v>13951</v>
      </c>
      <c r="I5996" s="9" t="s">
        <v>13940</v>
      </c>
      <c r="J5996" s="9" t="s">
        <v>13929</v>
      </c>
      <c r="K5996" s="9" t="s">
        <v>13940</v>
      </c>
      <c r="L5996" s="9" t="s">
        <v>13931</v>
      </c>
      <c r="M5996" s="9" t="s">
        <v>13942</v>
      </c>
      <c r="N5996" s="13" t="s">
        <v>12</v>
      </c>
      <c r="O5996" s="13" t="s">
        <v>14</v>
      </c>
      <c r="P5996" s="13" t="s">
        <v>13</v>
      </c>
      <c r="Q5996" s="13" t="s">
        <v>13025</v>
      </c>
      <c r="R5996" s="13" t="s">
        <v>15</v>
      </c>
      <c r="S5996" s="10">
        <f>ROUNDUP(SUM(VLOOKUP(F5996,'Pontuação'!A$2:B$11,2,FALSE),VLOOKUP(E5996,'Pontuação'!C$2:D$11,2,FALSE),VLOOKUP(H5996,'Pontuação'!I$2:J$11,2,FALSE),VLOOKUP(J5996,'Pontuação'!G$2:H$11,2,FALSE),VLOOKUP(L5996,'Pontuação'!M$2:N$13,2,FALSE)),0)</f>
        <v>1553</v>
      </c>
      <c r="T5996" s="11">
        <f t="shared" si="1"/>
        <v>155</v>
      </c>
      <c r="U5996" s="11" t="str">
        <f t="array" ref="U5996">IFERROR(INDEX('Pontuação'!G$13:G$101, MATCH(T5996, 'Pontuação'!F$13:F$101, 0)), "Faixa Indefinida")</f>
        <v>C</v>
      </c>
      <c r="V5996" s="11">
        <f t="shared" si="2"/>
        <v>0</v>
      </c>
      <c r="W5996" s="11">
        <f t="shared" si="3"/>
        <v>0</v>
      </c>
      <c r="X5996" s="11">
        <f t="shared" si="4"/>
        <v>1</v>
      </c>
      <c r="Y5996" s="11">
        <f t="shared" si="5"/>
        <v>0</v>
      </c>
      <c r="Z5996" s="12">
        <f>ROUNDUP(SUM(VLOOKUP(F5996,'Pontuação 3.0'!A$2:B$11,2,FALSE),VLOOKUP(E5996,'Pontuação 3.0'!C$2:D$11,2,FALSE),VLOOKUP(H5996,'Pontuação 3.0'!I$2:J$11,2,FALSE),VLOOKUP(J5996,'Pontuação 3.0'!G$2:H$11,2,FALSE),VLOOKUP(G5996,'Pontuação 3.0'!E$2:F$11,2,FALSE),VLOOKUP(K5996,'Pontuação 3.0'!K$2:L$11,2,FALSE),VLOOKUP(L5996,'Pontuação 3.0'!M$2:N$13,2,FALSE)),0)</f>
        <v>2122</v>
      </c>
      <c r="AA5996" s="12">
        <f t="shared" si="6"/>
        <v>212</v>
      </c>
      <c r="AB5996" s="12" t="str">
        <f t="array" ref="AB5996">IFERROR(INDEX('Pontuação 3.0'!G$13:G$191, MATCH(AA5996, 'Pontuação 3.0'!F$13:F$191, 0)), "Faixa Indefinida")</f>
        <v>C</v>
      </c>
      <c r="AC5996" s="12">
        <f t="shared" si="7"/>
        <v>0</v>
      </c>
      <c r="AD5996" s="12">
        <f t="shared" si="8"/>
        <v>0</v>
      </c>
      <c r="AE5996" s="12">
        <f t="shared" si="9"/>
        <v>1</v>
      </c>
      <c r="AF5996" s="12">
        <f t="shared" si="10"/>
        <v>0</v>
      </c>
    </row>
    <row r="5997" ht="15.75" customHeight="1">
      <c r="A5997" s="8">
        <v>45692.0</v>
      </c>
      <c r="B5997" s="9" t="s">
        <v>2463</v>
      </c>
      <c r="C5997" s="9" t="s">
        <v>13644</v>
      </c>
      <c r="D5997" s="15">
        <v>8.1993827403E10</v>
      </c>
      <c r="E5997" s="9" t="s">
        <v>13936</v>
      </c>
      <c r="F5997" s="9" t="s">
        <v>13953</v>
      </c>
      <c r="G5997" s="9" t="s">
        <v>13961</v>
      </c>
      <c r="H5997" s="9" t="s">
        <v>13927</v>
      </c>
      <c r="I5997" s="9" t="s">
        <v>13928</v>
      </c>
      <c r="J5997" s="9" t="s">
        <v>13939</v>
      </c>
      <c r="K5997" s="9" t="s">
        <v>13940</v>
      </c>
      <c r="L5997" s="9" t="s">
        <v>13931</v>
      </c>
      <c r="M5997" s="9" t="s">
        <v>13946</v>
      </c>
      <c r="N5997" s="13" t="s">
        <v>12</v>
      </c>
      <c r="O5997" s="13" t="s">
        <v>14</v>
      </c>
      <c r="P5997" s="13" t="s">
        <v>47</v>
      </c>
      <c r="Q5997" s="13" t="s">
        <v>77</v>
      </c>
      <c r="R5997" s="13" t="s">
        <v>15</v>
      </c>
      <c r="S5997" s="10">
        <f>ROUNDUP(SUM(VLOOKUP(F5997,'Pontuação'!A$2:B$11,2,FALSE),VLOOKUP(E5997,'Pontuação'!C$2:D$11,2,FALSE),VLOOKUP(H5997,'Pontuação'!I$2:J$11,2,FALSE),VLOOKUP(J5997,'Pontuação'!G$2:H$11,2,FALSE),VLOOKUP(L5997,'Pontuação'!M$2:N$13,2,FALSE)),0)</f>
        <v>1549</v>
      </c>
      <c r="T5997" s="11">
        <f t="shared" si="1"/>
        <v>155</v>
      </c>
      <c r="U5997" s="11" t="str">
        <f t="array" ref="U5997">IFERROR(INDEX('Pontuação'!G$13:G$101, MATCH(T5997, 'Pontuação'!F$13:F$101, 0)), "Faixa Indefinida")</f>
        <v>C</v>
      </c>
      <c r="V5997" s="11">
        <f t="shared" si="2"/>
        <v>0</v>
      </c>
      <c r="W5997" s="11">
        <f t="shared" si="3"/>
        <v>0</v>
      </c>
      <c r="X5997" s="11">
        <f t="shared" si="4"/>
        <v>1</v>
      </c>
      <c r="Y5997" s="11">
        <f t="shared" si="5"/>
        <v>0</v>
      </c>
      <c r="Z5997" s="12">
        <f>ROUNDUP(SUM(VLOOKUP(F5997,'Pontuação 3.0'!A$2:B$11,2,FALSE),VLOOKUP(E5997,'Pontuação 3.0'!C$2:D$11,2,FALSE),VLOOKUP(H5997,'Pontuação 3.0'!I$2:J$11,2,FALSE),VLOOKUP(J5997,'Pontuação 3.0'!G$2:H$11,2,FALSE),VLOOKUP(G5997,'Pontuação 3.0'!E$2:F$11,2,FALSE),VLOOKUP(K5997,'Pontuação 3.0'!K$2:L$11,2,FALSE),VLOOKUP(L5997,'Pontuação 3.0'!M$2:N$13,2,FALSE)),0)</f>
        <v>2004</v>
      </c>
      <c r="AA5997" s="12">
        <f t="shared" si="6"/>
        <v>200</v>
      </c>
      <c r="AB5997" s="12" t="str">
        <f t="array" ref="AB5997">IFERROR(INDEX('Pontuação 3.0'!G$13:G$191, MATCH(AA5997, 'Pontuação 3.0'!F$13:F$191, 0)), "Faixa Indefinida")</f>
        <v>C</v>
      </c>
      <c r="AC5997" s="12">
        <f t="shared" si="7"/>
        <v>0</v>
      </c>
      <c r="AD5997" s="12">
        <f t="shared" si="8"/>
        <v>0</v>
      </c>
      <c r="AE5997" s="12">
        <f t="shared" si="9"/>
        <v>1</v>
      </c>
      <c r="AF5997" s="12">
        <f t="shared" si="10"/>
        <v>0</v>
      </c>
    </row>
    <row r="5998" ht="15.75" customHeight="1">
      <c r="A5998" s="8">
        <v>45692.0</v>
      </c>
      <c r="B5998" s="9" t="s">
        <v>13645</v>
      </c>
      <c r="C5998" s="9" t="s">
        <v>13646</v>
      </c>
      <c r="D5998" s="15">
        <v>7.9996377368E10</v>
      </c>
      <c r="E5998" s="9" t="s">
        <v>13936</v>
      </c>
      <c r="F5998" s="9" t="s">
        <v>13948</v>
      </c>
      <c r="G5998" s="9" t="s">
        <v>13926</v>
      </c>
      <c r="H5998" s="9" t="s">
        <v>13938</v>
      </c>
      <c r="I5998" s="9" t="s">
        <v>13940</v>
      </c>
      <c r="J5998" s="9" t="s">
        <v>13939</v>
      </c>
      <c r="K5998" s="9" t="s">
        <v>13940</v>
      </c>
      <c r="L5998" s="9" t="s">
        <v>13941</v>
      </c>
      <c r="M5998" s="9" t="s">
        <v>13942</v>
      </c>
      <c r="N5998" s="13" t="s">
        <v>12</v>
      </c>
      <c r="O5998" s="13" t="s">
        <v>14</v>
      </c>
      <c r="P5998" s="13" t="s">
        <v>19</v>
      </c>
      <c r="Q5998" s="13" t="s">
        <v>77</v>
      </c>
      <c r="R5998" s="13" t="s">
        <v>15</v>
      </c>
      <c r="S5998" s="10">
        <f>ROUNDUP(SUM(VLOOKUP(F5998,'Pontuação'!A$2:B$11,2,FALSE),VLOOKUP(E5998,'Pontuação'!C$2:D$11,2,FALSE),VLOOKUP(H5998,'Pontuação'!I$2:J$11,2,FALSE),VLOOKUP(J5998,'Pontuação'!G$2:H$11,2,FALSE),VLOOKUP(L5998,'Pontuação'!M$2:N$13,2,FALSE)),0)</f>
        <v>1716</v>
      </c>
      <c r="T5998" s="11">
        <f t="shared" si="1"/>
        <v>172</v>
      </c>
      <c r="U5998" s="11" t="str">
        <f t="array" ref="U5998">IFERROR(INDEX('Pontuação'!G$13:G$101, MATCH(T5998, 'Pontuação'!F$13:F$101, 0)), "Faixa Indefinida")</f>
        <v>B</v>
      </c>
      <c r="V5998" s="11">
        <f t="shared" si="2"/>
        <v>0</v>
      </c>
      <c r="W5998" s="11">
        <f t="shared" si="3"/>
        <v>1</v>
      </c>
      <c r="X5998" s="11">
        <f t="shared" si="4"/>
        <v>0</v>
      </c>
      <c r="Y5998" s="11">
        <f t="shared" si="5"/>
        <v>0</v>
      </c>
      <c r="Z5998" s="12">
        <f>ROUNDUP(SUM(VLOOKUP(F5998,'Pontuação 3.0'!A$2:B$11,2,FALSE),VLOOKUP(E5998,'Pontuação 3.0'!C$2:D$11,2,FALSE),VLOOKUP(H5998,'Pontuação 3.0'!I$2:J$11,2,FALSE),VLOOKUP(J5998,'Pontuação 3.0'!G$2:H$11,2,FALSE),VLOOKUP(G5998,'Pontuação 3.0'!E$2:F$11,2,FALSE),VLOOKUP(K5998,'Pontuação 3.0'!K$2:L$11,2,FALSE),VLOOKUP(L5998,'Pontuação 3.0'!M$2:N$13,2,FALSE)),0)</f>
        <v>2055</v>
      </c>
      <c r="AA5998" s="12">
        <f t="shared" si="6"/>
        <v>206</v>
      </c>
      <c r="AB5998" s="12" t="str">
        <f t="array" ref="AB5998">IFERROR(INDEX('Pontuação 3.0'!G$13:G$191, MATCH(AA5998, 'Pontuação 3.0'!F$13:F$191, 0)), "Faixa Indefinida")</f>
        <v>C</v>
      </c>
      <c r="AC5998" s="12">
        <f t="shared" si="7"/>
        <v>0</v>
      </c>
      <c r="AD5998" s="12">
        <f t="shared" si="8"/>
        <v>0</v>
      </c>
      <c r="AE5998" s="12">
        <f t="shared" si="9"/>
        <v>1</v>
      </c>
      <c r="AF5998" s="12">
        <f t="shared" si="10"/>
        <v>0</v>
      </c>
    </row>
    <row r="5999" ht="15.75" customHeight="1">
      <c r="A5999" s="8">
        <v>45692.0</v>
      </c>
      <c r="B5999" s="9" t="s">
        <v>8583</v>
      </c>
      <c r="C5999" s="9" t="s">
        <v>13647</v>
      </c>
      <c r="D5999" s="15">
        <v>2.1980824329E10</v>
      </c>
      <c r="E5999" s="9" t="s">
        <v>13936</v>
      </c>
      <c r="F5999" s="9" t="s">
        <v>13948</v>
      </c>
      <c r="G5999" s="9" t="s">
        <v>13944</v>
      </c>
      <c r="H5999" s="9" t="s">
        <v>13949</v>
      </c>
      <c r="I5999" s="9" t="s">
        <v>13928</v>
      </c>
      <c r="J5999" s="9" t="s">
        <v>13939</v>
      </c>
      <c r="K5999" s="9" t="s">
        <v>13940</v>
      </c>
      <c r="L5999" s="9" t="s">
        <v>13945</v>
      </c>
      <c r="M5999" s="9" t="s">
        <v>13952</v>
      </c>
      <c r="N5999" s="13" t="s">
        <v>12</v>
      </c>
      <c r="O5999" s="13" t="s">
        <v>14</v>
      </c>
      <c r="P5999" s="13" t="s">
        <v>32</v>
      </c>
      <c r="Q5999" s="13" t="s">
        <v>77</v>
      </c>
      <c r="R5999" s="13" t="s">
        <v>65</v>
      </c>
      <c r="S5999" s="10">
        <f>ROUNDUP(SUM(VLOOKUP(F5999,'Pontuação'!A$2:B$11,2,FALSE),VLOOKUP(E5999,'Pontuação'!C$2:D$11,2,FALSE),VLOOKUP(H5999,'Pontuação'!I$2:J$11,2,FALSE),VLOOKUP(J5999,'Pontuação'!G$2:H$11,2,FALSE),VLOOKUP(L5999,'Pontuação'!M$2:N$13,2,FALSE)),0)</f>
        <v>1820</v>
      </c>
      <c r="T5999" s="11">
        <f t="shared" si="1"/>
        <v>182</v>
      </c>
      <c r="U5999" s="11" t="str">
        <f t="array" ref="U5999">IFERROR(INDEX('Pontuação'!G$13:G$101, MATCH(T5999, 'Pontuação'!F$13:F$101, 0)), "Faixa Indefinida")</f>
        <v>B</v>
      </c>
      <c r="V5999" s="11">
        <f t="shared" si="2"/>
        <v>0</v>
      </c>
      <c r="W5999" s="11">
        <f t="shared" si="3"/>
        <v>1</v>
      </c>
      <c r="X5999" s="11">
        <f t="shared" si="4"/>
        <v>0</v>
      </c>
      <c r="Y5999" s="11">
        <f t="shared" si="5"/>
        <v>0</v>
      </c>
      <c r="Z5999" s="12">
        <f>ROUNDUP(SUM(VLOOKUP(F5999,'Pontuação 3.0'!A$2:B$11,2,FALSE),VLOOKUP(E5999,'Pontuação 3.0'!C$2:D$11,2,FALSE),VLOOKUP(H5999,'Pontuação 3.0'!I$2:J$11,2,FALSE),VLOOKUP(J5999,'Pontuação 3.0'!G$2:H$11,2,FALSE),VLOOKUP(G5999,'Pontuação 3.0'!E$2:F$11,2,FALSE),VLOOKUP(K5999,'Pontuação 3.0'!K$2:L$11,2,FALSE),VLOOKUP(L5999,'Pontuação 3.0'!M$2:N$13,2,FALSE)),0)</f>
        <v>2174</v>
      </c>
      <c r="AA5999" s="12">
        <f t="shared" si="6"/>
        <v>217</v>
      </c>
      <c r="AB5999" s="12" t="str">
        <f t="array" ref="AB5999">IFERROR(INDEX('Pontuação 3.0'!G$13:G$191, MATCH(AA5999, 'Pontuação 3.0'!F$13:F$191, 0)), "Faixa Indefinida")</f>
        <v>B</v>
      </c>
      <c r="AC5999" s="12">
        <f t="shared" si="7"/>
        <v>0</v>
      </c>
      <c r="AD5999" s="12">
        <f t="shared" si="8"/>
        <v>1</v>
      </c>
      <c r="AE5999" s="12">
        <f t="shared" si="9"/>
        <v>0</v>
      </c>
      <c r="AF5999" s="12">
        <f t="shared" si="10"/>
        <v>0</v>
      </c>
    </row>
    <row r="6000" ht="15.75" customHeight="1">
      <c r="A6000" s="8">
        <v>45692.0</v>
      </c>
      <c r="B6000" s="9" t="s">
        <v>1545</v>
      </c>
      <c r="C6000" s="9" t="s">
        <v>13651</v>
      </c>
      <c r="D6000" s="15">
        <v>4.8984441628E10</v>
      </c>
      <c r="E6000" s="9" t="s">
        <v>13936</v>
      </c>
      <c r="F6000" s="9" t="s">
        <v>13948</v>
      </c>
      <c r="G6000" s="9" t="s">
        <v>13926</v>
      </c>
      <c r="H6000" s="9" t="s">
        <v>13949</v>
      </c>
      <c r="I6000" s="9" t="s">
        <v>13940</v>
      </c>
      <c r="J6000" s="9" t="s">
        <v>13929</v>
      </c>
      <c r="K6000" s="9" t="s">
        <v>13940</v>
      </c>
      <c r="L6000" s="9" t="s">
        <v>13941</v>
      </c>
      <c r="M6000" s="9" t="s">
        <v>13942</v>
      </c>
      <c r="N6000" s="13" t="s">
        <v>12</v>
      </c>
      <c r="O6000" s="13" t="s">
        <v>14</v>
      </c>
      <c r="P6000" s="13" t="s">
        <v>399</v>
      </c>
      <c r="Q6000" s="13" t="s">
        <v>48</v>
      </c>
      <c r="R6000" s="13" t="s">
        <v>15</v>
      </c>
      <c r="S6000" s="10">
        <f>ROUNDUP(SUM(VLOOKUP(F6000,'Pontuação'!A$2:B$11,2,FALSE),VLOOKUP(E6000,'Pontuação'!C$2:D$11,2,FALSE),VLOOKUP(H6000,'Pontuação'!I$2:J$11,2,FALSE),VLOOKUP(J6000,'Pontuação'!G$2:H$11,2,FALSE),VLOOKUP(L6000,'Pontuação'!M$2:N$13,2,FALSE)),0)</f>
        <v>1627</v>
      </c>
      <c r="T6000" s="11">
        <f t="shared" si="1"/>
        <v>163</v>
      </c>
      <c r="U6000" s="11" t="str">
        <f t="array" ref="U6000">IFERROR(INDEX('Pontuação'!G$13:G$101, MATCH(T6000, 'Pontuação'!F$13:F$101, 0)), "Faixa Indefinida")</f>
        <v>C</v>
      </c>
      <c r="V6000" s="11">
        <f t="shared" si="2"/>
        <v>0</v>
      </c>
      <c r="W6000" s="11">
        <f t="shared" si="3"/>
        <v>0</v>
      </c>
      <c r="X6000" s="11">
        <f t="shared" si="4"/>
        <v>1</v>
      </c>
      <c r="Y6000" s="11">
        <f t="shared" si="5"/>
        <v>0</v>
      </c>
      <c r="Z6000" s="12">
        <f>ROUNDUP(SUM(VLOOKUP(F6000,'Pontuação 3.0'!A$2:B$11,2,FALSE),VLOOKUP(E6000,'Pontuação 3.0'!C$2:D$11,2,FALSE),VLOOKUP(H6000,'Pontuação 3.0'!I$2:J$11,2,FALSE),VLOOKUP(J6000,'Pontuação 3.0'!G$2:H$11,2,FALSE),VLOOKUP(G6000,'Pontuação 3.0'!E$2:F$11,2,FALSE),VLOOKUP(K6000,'Pontuação 3.0'!K$2:L$11,2,FALSE),VLOOKUP(L6000,'Pontuação 3.0'!M$2:N$13,2,FALSE)),0)</f>
        <v>2054</v>
      </c>
      <c r="AA6000" s="12">
        <f t="shared" si="6"/>
        <v>205</v>
      </c>
      <c r="AB6000" s="12" t="str">
        <f t="array" ref="AB6000">IFERROR(INDEX('Pontuação 3.0'!G$13:G$191, MATCH(AA6000, 'Pontuação 3.0'!F$13:F$191, 0)), "Faixa Indefinida")</f>
        <v>C</v>
      </c>
      <c r="AC6000" s="12">
        <f t="shared" si="7"/>
        <v>0</v>
      </c>
      <c r="AD6000" s="12">
        <f t="shared" si="8"/>
        <v>0</v>
      </c>
      <c r="AE6000" s="12">
        <f t="shared" si="9"/>
        <v>1</v>
      </c>
      <c r="AF6000" s="12">
        <f t="shared" si="10"/>
        <v>0</v>
      </c>
    </row>
    <row r="6001" ht="15.75" customHeight="1">
      <c r="A6001" s="8">
        <v>45692.0</v>
      </c>
      <c r="B6001" s="9" t="s">
        <v>13652</v>
      </c>
      <c r="C6001" s="9" t="s">
        <v>13653</v>
      </c>
      <c r="D6001" s="9" t="s">
        <v>13654</v>
      </c>
      <c r="E6001" s="9" t="s">
        <v>13936</v>
      </c>
      <c r="F6001" s="9" t="s">
        <v>13950</v>
      </c>
      <c r="G6001" s="9" t="s">
        <v>13926</v>
      </c>
      <c r="H6001" s="9" t="s">
        <v>13951</v>
      </c>
      <c r="I6001" s="9" t="s">
        <v>13940</v>
      </c>
      <c r="J6001" s="9" t="s">
        <v>13939</v>
      </c>
      <c r="K6001" s="9" t="s">
        <v>13930</v>
      </c>
      <c r="L6001" s="9" t="s">
        <v>13931</v>
      </c>
      <c r="M6001" s="9" t="s">
        <v>13932</v>
      </c>
      <c r="N6001" s="13" t="s">
        <v>12</v>
      </c>
      <c r="O6001" s="13" t="s">
        <v>14</v>
      </c>
      <c r="P6001" s="13" t="s">
        <v>13</v>
      </c>
      <c r="Q6001" s="13" t="s">
        <v>48</v>
      </c>
      <c r="R6001" s="13" t="s">
        <v>15</v>
      </c>
      <c r="S6001" s="10">
        <f>ROUNDUP(SUM(VLOOKUP(F6001,'Pontuação'!A$2:B$11,2,FALSE),VLOOKUP(E6001,'Pontuação'!C$2:D$11,2,FALSE),VLOOKUP(H6001,'Pontuação'!I$2:J$11,2,FALSE),VLOOKUP(J6001,'Pontuação'!G$2:H$11,2,FALSE),VLOOKUP(L6001,'Pontuação'!M$2:N$13,2,FALSE)),0)</f>
        <v>1658</v>
      </c>
      <c r="T6001" s="11">
        <f t="shared" si="1"/>
        <v>166</v>
      </c>
      <c r="U6001" s="11" t="str">
        <f t="array" ref="U6001">IFERROR(INDEX('Pontuação'!G$13:G$101, MATCH(T6001, 'Pontuação'!F$13:F$101, 0)), "Faixa Indefinida")</f>
        <v>B</v>
      </c>
      <c r="V6001" s="11">
        <f t="shared" si="2"/>
        <v>0</v>
      </c>
      <c r="W6001" s="11">
        <f t="shared" si="3"/>
        <v>1</v>
      </c>
      <c r="X6001" s="11">
        <f t="shared" si="4"/>
        <v>0</v>
      </c>
      <c r="Y6001" s="11">
        <f t="shared" si="5"/>
        <v>0</v>
      </c>
      <c r="Z6001" s="12">
        <f>ROUNDUP(SUM(VLOOKUP(F6001,'Pontuação 3.0'!A$2:B$11,2,FALSE),VLOOKUP(E6001,'Pontuação 3.0'!C$2:D$11,2,FALSE),VLOOKUP(H6001,'Pontuação 3.0'!I$2:J$11,2,FALSE),VLOOKUP(J6001,'Pontuação 3.0'!G$2:H$11,2,FALSE),VLOOKUP(G6001,'Pontuação 3.0'!E$2:F$11,2,FALSE),VLOOKUP(K6001,'Pontuação 3.0'!K$2:L$11,2,FALSE),VLOOKUP(L6001,'Pontuação 3.0'!M$2:N$13,2,FALSE)),0)</f>
        <v>2535</v>
      </c>
      <c r="AA6001" s="12">
        <f t="shared" si="6"/>
        <v>254</v>
      </c>
      <c r="AB6001" s="12" t="str">
        <f t="array" ref="AB6001">IFERROR(INDEX('Pontuação 3.0'!G$13:G$191, MATCH(AA6001, 'Pontuação 3.0'!F$13:F$191, 0)), "Faixa Indefinida")</f>
        <v>A</v>
      </c>
      <c r="AC6001" s="12">
        <f t="shared" si="7"/>
        <v>1</v>
      </c>
      <c r="AD6001" s="12">
        <f t="shared" si="8"/>
        <v>0</v>
      </c>
      <c r="AE6001" s="12">
        <f t="shared" si="9"/>
        <v>0</v>
      </c>
      <c r="AF6001" s="12">
        <f t="shared" si="10"/>
        <v>0</v>
      </c>
    </row>
    <row r="6002" ht="15.75" customHeight="1">
      <c r="A6002" s="8">
        <v>45692.0</v>
      </c>
      <c r="B6002" s="9" t="s">
        <v>13658</v>
      </c>
      <c r="C6002" s="9" t="s">
        <v>13659</v>
      </c>
      <c r="D6002" s="9" t="s">
        <v>13660</v>
      </c>
      <c r="E6002" s="9" t="s">
        <v>13936</v>
      </c>
      <c r="F6002" s="9" t="s">
        <v>13948</v>
      </c>
      <c r="G6002" s="9" t="s">
        <v>13926</v>
      </c>
      <c r="H6002" s="9" t="s">
        <v>13949</v>
      </c>
      <c r="I6002" s="9" t="s">
        <v>13928</v>
      </c>
      <c r="J6002" s="9" t="s">
        <v>13929</v>
      </c>
      <c r="K6002" s="9" t="s">
        <v>13930</v>
      </c>
      <c r="L6002" s="9" t="s">
        <v>13931</v>
      </c>
      <c r="M6002" s="9" t="s">
        <v>13932</v>
      </c>
      <c r="N6002" s="13" t="s">
        <v>12</v>
      </c>
      <c r="O6002" s="13" t="s">
        <v>14</v>
      </c>
      <c r="P6002" s="13" t="s">
        <v>68</v>
      </c>
      <c r="Q6002" s="13" t="s">
        <v>48</v>
      </c>
      <c r="R6002" s="13" t="s">
        <v>15</v>
      </c>
      <c r="S6002" s="10">
        <f>ROUNDUP(SUM(VLOOKUP(F6002,'Pontuação'!A$2:B$11,2,FALSE),VLOOKUP(E6002,'Pontuação'!C$2:D$11,2,FALSE),VLOOKUP(H6002,'Pontuação'!I$2:J$11,2,FALSE),VLOOKUP(J6002,'Pontuação'!G$2:H$11,2,FALSE),VLOOKUP(L6002,'Pontuação'!M$2:N$13,2,FALSE)),0)</f>
        <v>1583</v>
      </c>
      <c r="T6002" s="11">
        <f t="shared" si="1"/>
        <v>158</v>
      </c>
      <c r="U6002" s="11" t="str">
        <f t="array" ref="U6002">IFERROR(INDEX('Pontuação'!G$13:G$101, MATCH(T6002, 'Pontuação'!F$13:F$101, 0)), "Faixa Indefinida")</f>
        <v>C</v>
      </c>
      <c r="V6002" s="11">
        <f t="shared" si="2"/>
        <v>0</v>
      </c>
      <c r="W6002" s="11">
        <f t="shared" si="3"/>
        <v>0</v>
      </c>
      <c r="X6002" s="11">
        <f t="shared" si="4"/>
        <v>1</v>
      </c>
      <c r="Y6002" s="11">
        <f t="shared" si="5"/>
        <v>0</v>
      </c>
      <c r="Z6002" s="12">
        <f>ROUNDUP(SUM(VLOOKUP(F6002,'Pontuação 3.0'!A$2:B$11,2,FALSE),VLOOKUP(E6002,'Pontuação 3.0'!C$2:D$11,2,FALSE),VLOOKUP(H6002,'Pontuação 3.0'!I$2:J$11,2,FALSE),VLOOKUP(J6002,'Pontuação 3.0'!G$2:H$11,2,FALSE),VLOOKUP(G6002,'Pontuação 3.0'!E$2:F$11,2,FALSE),VLOOKUP(K6002,'Pontuação 3.0'!K$2:L$11,2,FALSE),VLOOKUP(L6002,'Pontuação 3.0'!M$2:N$13,2,FALSE)),0)</f>
        <v>2337</v>
      </c>
      <c r="AA6002" s="12">
        <f t="shared" si="6"/>
        <v>234</v>
      </c>
      <c r="AB6002" s="12" t="str">
        <f t="array" ref="AB6002">IFERROR(INDEX('Pontuação 3.0'!G$13:G$191, MATCH(AA6002, 'Pontuação 3.0'!F$13:F$191, 0)), "Faixa Indefinida")</f>
        <v>B</v>
      </c>
      <c r="AC6002" s="12">
        <f t="shared" si="7"/>
        <v>0</v>
      </c>
      <c r="AD6002" s="12">
        <f t="shared" si="8"/>
        <v>1</v>
      </c>
      <c r="AE6002" s="12">
        <f t="shared" si="9"/>
        <v>0</v>
      </c>
      <c r="AF6002" s="12">
        <f t="shared" si="10"/>
        <v>0</v>
      </c>
    </row>
    <row r="6003" ht="15.75" customHeight="1">
      <c r="A6003" s="8">
        <v>45692.0</v>
      </c>
      <c r="B6003" s="9" t="s">
        <v>14289</v>
      </c>
      <c r="C6003" s="9" t="s">
        <v>13478</v>
      </c>
      <c r="D6003" s="15">
        <v>3.4991199789E10</v>
      </c>
      <c r="E6003" s="9" t="s">
        <v>13936</v>
      </c>
      <c r="F6003" s="9" t="s">
        <v>13948</v>
      </c>
      <c r="G6003" s="9" t="s">
        <v>13926</v>
      </c>
      <c r="H6003" s="9" t="s">
        <v>13960</v>
      </c>
      <c r="I6003" s="9" t="s">
        <v>13928</v>
      </c>
      <c r="J6003" s="9" t="s">
        <v>13929</v>
      </c>
      <c r="K6003" s="9" t="s">
        <v>13940</v>
      </c>
      <c r="L6003" s="9" t="s">
        <v>13931</v>
      </c>
      <c r="M6003" s="9" t="s">
        <v>13946</v>
      </c>
      <c r="N6003" s="13" t="s">
        <v>12</v>
      </c>
      <c r="O6003" s="13" t="s">
        <v>14</v>
      </c>
      <c r="P6003" s="13" t="s">
        <v>32</v>
      </c>
      <c r="Q6003" s="13" t="s">
        <v>77</v>
      </c>
      <c r="R6003" s="13" t="s">
        <v>15</v>
      </c>
      <c r="S6003" s="10">
        <f>ROUNDUP(SUM(VLOOKUP(F6003,'Pontuação'!A$2:B$11,2,FALSE),VLOOKUP(E6003,'Pontuação'!C$2:D$11,2,FALSE),VLOOKUP(H6003,'Pontuação'!I$2:J$11,2,FALSE),VLOOKUP(J6003,'Pontuação'!G$2:H$11,2,FALSE),VLOOKUP(L6003,'Pontuação'!M$2:N$13,2,FALSE)),0)</f>
        <v>1357</v>
      </c>
      <c r="T6003" s="11">
        <f t="shared" si="1"/>
        <v>136</v>
      </c>
      <c r="U6003" s="11" t="str">
        <f t="array" ref="U6003">IFERROR(INDEX('Pontuação'!G$13:G$101, MATCH(T6003, 'Pontuação'!F$13:F$101, 0)), "Faixa Indefinida")</f>
        <v>D</v>
      </c>
      <c r="V6003" s="11">
        <f t="shared" si="2"/>
        <v>0</v>
      </c>
      <c r="W6003" s="11">
        <f t="shared" si="3"/>
        <v>0</v>
      </c>
      <c r="X6003" s="11">
        <f t="shared" si="4"/>
        <v>0</v>
      </c>
      <c r="Y6003" s="11">
        <f t="shared" si="5"/>
        <v>1</v>
      </c>
      <c r="Z6003" s="12">
        <f>ROUNDUP(SUM(VLOOKUP(F6003,'Pontuação 3.0'!A$2:B$11,2,FALSE),VLOOKUP(E6003,'Pontuação 3.0'!C$2:D$11,2,FALSE),VLOOKUP(H6003,'Pontuação 3.0'!I$2:J$11,2,FALSE),VLOOKUP(J6003,'Pontuação 3.0'!G$2:H$11,2,FALSE),VLOOKUP(G6003,'Pontuação 3.0'!E$2:F$11,2,FALSE),VLOOKUP(K6003,'Pontuação 3.0'!K$2:L$11,2,FALSE),VLOOKUP(L6003,'Pontuação 3.0'!M$2:N$13,2,FALSE)),0)</f>
        <v>1881</v>
      </c>
      <c r="AA6003" s="12">
        <f t="shared" si="6"/>
        <v>188</v>
      </c>
      <c r="AB6003" s="12" t="str">
        <f t="array" ref="AB6003">IFERROR(INDEX('Pontuação 3.0'!G$13:G$191, MATCH(AA6003, 'Pontuação 3.0'!F$13:F$191, 0)), "Faixa Indefinida")</f>
        <v>D</v>
      </c>
      <c r="AC6003" s="12">
        <f t="shared" si="7"/>
        <v>0</v>
      </c>
      <c r="AD6003" s="12">
        <f t="shared" si="8"/>
        <v>0</v>
      </c>
      <c r="AE6003" s="12">
        <f t="shared" si="9"/>
        <v>0</v>
      </c>
      <c r="AF6003" s="12">
        <f t="shared" si="10"/>
        <v>1</v>
      </c>
    </row>
    <row r="6004" ht="15.75" customHeight="1">
      <c r="A6004" s="8">
        <v>45692.0</v>
      </c>
      <c r="B6004" s="9" t="s">
        <v>14289</v>
      </c>
      <c r="C6004" s="9" t="s">
        <v>13478</v>
      </c>
      <c r="D6004" s="15">
        <v>3.4991199789E10</v>
      </c>
      <c r="E6004" s="9" t="s">
        <v>13936</v>
      </c>
      <c r="F6004" s="9" t="s">
        <v>13948</v>
      </c>
      <c r="G6004" s="9" t="s">
        <v>13926</v>
      </c>
      <c r="H6004" s="9" t="s">
        <v>13960</v>
      </c>
      <c r="I6004" s="9" t="s">
        <v>13928</v>
      </c>
      <c r="J6004" s="9" t="s">
        <v>13929</v>
      </c>
      <c r="K6004" s="9" t="s">
        <v>13940</v>
      </c>
      <c r="L6004" s="9" t="s">
        <v>13931</v>
      </c>
      <c r="M6004" s="9" t="s">
        <v>13946</v>
      </c>
      <c r="N6004" s="13" t="s">
        <v>12</v>
      </c>
      <c r="O6004" s="13" t="s">
        <v>14</v>
      </c>
      <c r="P6004" s="13" t="s">
        <v>32</v>
      </c>
      <c r="Q6004" s="13" t="s">
        <v>77</v>
      </c>
      <c r="R6004" s="13" t="s">
        <v>15</v>
      </c>
      <c r="S6004" s="10">
        <f>ROUNDUP(SUM(VLOOKUP(F6004,'Pontuação'!A$2:B$11,2,FALSE),VLOOKUP(E6004,'Pontuação'!C$2:D$11,2,FALSE),VLOOKUP(H6004,'Pontuação'!I$2:J$11,2,FALSE),VLOOKUP(J6004,'Pontuação'!G$2:H$11,2,FALSE),VLOOKUP(L6004,'Pontuação'!M$2:N$13,2,FALSE)),0)</f>
        <v>1357</v>
      </c>
      <c r="T6004" s="11">
        <f t="shared" si="1"/>
        <v>136</v>
      </c>
      <c r="U6004" s="11" t="str">
        <f t="array" ref="U6004">IFERROR(INDEX('Pontuação'!G$13:G$101, MATCH(T6004, 'Pontuação'!F$13:F$101, 0)), "Faixa Indefinida")</f>
        <v>D</v>
      </c>
      <c r="V6004" s="11">
        <f t="shared" si="2"/>
        <v>0</v>
      </c>
      <c r="W6004" s="11">
        <f t="shared" si="3"/>
        <v>0</v>
      </c>
      <c r="X6004" s="11">
        <f t="shared" si="4"/>
        <v>0</v>
      </c>
      <c r="Y6004" s="11">
        <f t="shared" si="5"/>
        <v>1</v>
      </c>
      <c r="Z6004" s="12">
        <f>ROUNDUP(SUM(VLOOKUP(F6004,'Pontuação 3.0'!A$2:B$11,2,FALSE),VLOOKUP(E6004,'Pontuação 3.0'!C$2:D$11,2,FALSE),VLOOKUP(H6004,'Pontuação 3.0'!I$2:J$11,2,FALSE),VLOOKUP(J6004,'Pontuação 3.0'!G$2:H$11,2,FALSE),VLOOKUP(G6004,'Pontuação 3.0'!E$2:F$11,2,FALSE),VLOOKUP(K6004,'Pontuação 3.0'!K$2:L$11,2,FALSE),VLOOKUP(L6004,'Pontuação 3.0'!M$2:N$13,2,FALSE)),0)</f>
        <v>1881</v>
      </c>
      <c r="AA6004" s="12">
        <f t="shared" si="6"/>
        <v>188</v>
      </c>
      <c r="AB6004" s="12" t="str">
        <f t="array" ref="AB6004">IFERROR(INDEX('Pontuação 3.0'!G$13:G$191, MATCH(AA6004, 'Pontuação 3.0'!F$13:F$191, 0)), "Faixa Indefinida")</f>
        <v>D</v>
      </c>
      <c r="AC6004" s="12">
        <f t="shared" si="7"/>
        <v>0</v>
      </c>
      <c r="AD6004" s="12">
        <f t="shared" si="8"/>
        <v>0</v>
      </c>
      <c r="AE6004" s="12">
        <f t="shared" si="9"/>
        <v>0</v>
      </c>
      <c r="AF6004" s="12">
        <f t="shared" si="10"/>
        <v>1</v>
      </c>
    </row>
    <row r="6005" ht="15.75" customHeight="1">
      <c r="A6005" s="8">
        <v>45692.0</v>
      </c>
      <c r="B6005" s="9" t="s">
        <v>13661</v>
      </c>
      <c r="C6005" s="9" t="s">
        <v>13662</v>
      </c>
      <c r="D6005" s="15">
        <v>7.5981972663E10</v>
      </c>
      <c r="E6005" s="9" t="s">
        <v>13936</v>
      </c>
      <c r="F6005" s="9" t="s">
        <v>13948</v>
      </c>
      <c r="G6005" s="9" t="s">
        <v>13926</v>
      </c>
      <c r="H6005" s="9" t="s">
        <v>13927</v>
      </c>
      <c r="I6005" s="9" t="s">
        <v>13928</v>
      </c>
      <c r="J6005" s="9" t="s">
        <v>13939</v>
      </c>
      <c r="K6005" s="9" t="s">
        <v>13940</v>
      </c>
      <c r="L6005" s="9" t="s">
        <v>13945</v>
      </c>
      <c r="M6005" s="9" t="s">
        <v>13942</v>
      </c>
      <c r="N6005" s="13" t="s">
        <v>12</v>
      </c>
      <c r="O6005" s="13" t="s">
        <v>14</v>
      </c>
      <c r="P6005" s="13" t="s">
        <v>32</v>
      </c>
      <c r="Q6005" s="13" t="s">
        <v>77</v>
      </c>
      <c r="R6005" s="13" t="s">
        <v>15</v>
      </c>
      <c r="S6005" s="10">
        <f>ROUNDUP(SUM(VLOOKUP(F6005,'Pontuação'!A$2:B$11,2,FALSE),VLOOKUP(E6005,'Pontuação'!C$2:D$11,2,FALSE),VLOOKUP(H6005,'Pontuação'!I$2:J$11,2,FALSE),VLOOKUP(J6005,'Pontuação'!G$2:H$11,2,FALSE),VLOOKUP(L6005,'Pontuação'!M$2:N$13,2,FALSE)),0)</f>
        <v>1664</v>
      </c>
      <c r="T6005" s="11">
        <f t="shared" si="1"/>
        <v>166</v>
      </c>
      <c r="U6005" s="11" t="str">
        <f t="array" ref="U6005">IFERROR(INDEX('Pontuação'!G$13:G$101, MATCH(T6005, 'Pontuação'!F$13:F$101, 0)), "Faixa Indefinida")</f>
        <v>B</v>
      </c>
      <c r="V6005" s="11">
        <f t="shared" si="2"/>
        <v>0</v>
      </c>
      <c r="W6005" s="11">
        <f t="shared" si="3"/>
        <v>1</v>
      </c>
      <c r="X6005" s="11">
        <f t="shared" si="4"/>
        <v>0</v>
      </c>
      <c r="Y6005" s="11">
        <f t="shared" si="5"/>
        <v>0</v>
      </c>
      <c r="Z6005" s="12">
        <f>ROUNDUP(SUM(VLOOKUP(F6005,'Pontuação 3.0'!A$2:B$11,2,FALSE),VLOOKUP(E6005,'Pontuação 3.0'!C$2:D$11,2,FALSE),VLOOKUP(H6005,'Pontuação 3.0'!I$2:J$11,2,FALSE),VLOOKUP(J6005,'Pontuação 3.0'!G$2:H$11,2,FALSE),VLOOKUP(G6005,'Pontuação 3.0'!E$2:F$11,2,FALSE),VLOOKUP(K6005,'Pontuação 3.0'!K$2:L$11,2,FALSE),VLOOKUP(L6005,'Pontuação 3.0'!M$2:N$13,2,FALSE)),0)</f>
        <v>2079</v>
      </c>
      <c r="AA6005" s="12">
        <f t="shared" si="6"/>
        <v>208</v>
      </c>
      <c r="AB6005" s="12" t="str">
        <f t="array" ref="AB6005">IFERROR(INDEX('Pontuação 3.0'!G$13:G$191, MATCH(AA6005, 'Pontuação 3.0'!F$13:F$191, 0)), "Faixa Indefinida")</f>
        <v>C</v>
      </c>
      <c r="AC6005" s="12">
        <f t="shared" si="7"/>
        <v>0</v>
      </c>
      <c r="AD6005" s="12">
        <f t="shared" si="8"/>
        <v>0</v>
      </c>
      <c r="AE6005" s="12">
        <f t="shared" si="9"/>
        <v>1</v>
      </c>
      <c r="AF6005" s="12">
        <f t="shared" si="10"/>
        <v>0</v>
      </c>
    </row>
    <row r="6006" ht="15.75" customHeight="1">
      <c r="A6006" s="8">
        <v>45692.0</v>
      </c>
      <c r="B6006" s="9" t="s">
        <v>13663</v>
      </c>
      <c r="C6006" s="9" t="s">
        <v>13664</v>
      </c>
      <c r="D6006" s="15">
        <v>2.197044322E10</v>
      </c>
      <c r="E6006" s="9" t="s">
        <v>13936</v>
      </c>
      <c r="F6006" s="9" t="s">
        <v>13950</v>
      </c>
      <c r="G6006" s="9" t="s">
        <v>13926</v>
      </c>
      <c r="H6006" s="9" t="s">
        <v>13927</v>
      </c>
      <c r="I6006" s="9" t="s">
        <v>13928</v>
      </c>
      <c r="J6006" s="9" t="s">
        <v>13929</v>
      </c>
      <c r="K6006" s="9" t="s">
        <v>13940</v>
      </c>
      <c r="L6006" s="9" t="s">
        <v>13931</v>
      </c>
      <c r="M6006" s="9" t="s">
        <v>13952</v>
      </c>
      <c r="N6006" s="13" t="s">
        <v>12</v>
      </c>
      <c r="O6006" s="13" t="s">
        <v>14</v>
      </c>
      <c r="P6006" s="13" t="s">
        <v>13</v>
      </c>
      <c r="Q6006" s="13" t="s">
        <v>77</v>
      </c>
      <c r="R6006" s="13" t="s">
        <v>15</v>
      </c>
      <c r="S6006" s="10">
        <f>ROUNDUP(SUM(VLOOKUP(F6006,'Pontuação'!A$2:B$11,2,FALSE),VLOOKUP(E6006,'Pontuação'!C$2:D$11,2,FALSE),VLOOKUP(H6006,'Pontuação'!I$2:J$11,2,FALSE),VLOOKUP(J6006,'Pontuação'!G$2:H$11,2,FALSE),VLOOKUP(L6006,'Pontuação'!M$2:N$13,2,FALSE)),0)</f>
        <v>1439</v>
      </c>
      <c r="T6006" s="11">
        <f t="shared" si="1"/>
        <v>144</v>
      </c>
      <c r="U6006" s="11" t="str">
        <f t="array" ref="U6006">IFERROR(INDEX('Pontuação'!G$13:G$101, MATCH(T6006, 'Pontuação'!F$13:F$101, 0)), "Faixa Indefinida")</f>
        <v>D</v>
      </c>
      <c r="V6006" s="11">
        <f t="shared" si="2"/>
        <v>0</v>
      </c>
      <c r="W6006" s="11">
        <f t="shared" si="3"/>
        <v>0</v>
      </c>
      <c r="X6006" s="11">
        <f t="shared" si="4"/>
        <v>0</v>
      </c>
      <c r="Y6006" s="11">
        <f t="shared" si="5"/>
        <v>1</v>
      </c>
      <c r="Z6006" s="12">
        <f>ROUNDUP(SUM(VLOOKUP(F6006,'Pontuação 3.0'!A$2:B$11,2,FALSE),VLOOKUP(E6006,'Pontuação 3.0'!C$2:D$11,2,FALSE),VLOOKUP(H6006,'Pontuação 3.0'!I$2:J$11,2,FALSE),VLOOKUP(J6006,'Pontuação 3.0'!G$2:H$11,2,FALSE),VLOOKUP(G6006,'Pontuação 3.0'!E$2:F$11,2,FALSE),VLOOKUP(K6006,'Pontuação 3.0'!K$2:L$11,2,FALSE),VLOOKUP(L6006,'Pontuação 3.0'!M$2:N$13,2,FALSE)),0)</f>
        <v>1974</v>
      </c>
      <c r="AA6006" s="12">
        <f t="shared" si="6"/>
        <v>197</v>
      </c>
      <c r="AB6006" s="12" t="str">
        <f t="array" ref="AB6006">IFERROR(INDEX('Pontuação 3.0'!G$13:G$191, MATCH(AA6006, 'Pontuação 3.0'!F$13:F$191, 0)), "Faixa Indefinida")</f>
        <v>C</v>
      </c>
      <c r="AC6006" s="12">
        <f t="shared" si="7"/>
        <v>0</v>
      </c>
      <c r="AD6006" s="12">
        <f t="shared" si="8"/>
        <v>0</v>
      </c>
      <c r="AE6006" s="12">
        <f t="shared" si="9"/>
        <v>1</v>
      </c>
      <c r="AF6006" s="12">
        <f t="shared" si="10"/>
        <v>0</v>
      </c>
    </row>
    <row r="6007" ht="15.75" customHeight="1">
      <c r="A6007" s="8">
        <v>45692.0</v>
      </c>
      <c r="B6007" s="9" t="s">
        <v>13666</v>
      </c>
      <c r="C6007" s="9" t="s">
        <v>13667</v>
      </c>
      <c r="D6007" s="15">
        <v>6.5981556994E10</v>
      </c>
      <c r="E6007" s="9" t="s">
        <v>13936</v>
      </c>
      <c r="F6007" s="9" t="s">
        <v>13948</v>
      </c>
      <c r="G6007" s="9" t="s">
        <v>13944</v>
      </c>
      <c r="H6007" s="9" t="s">
        <v>13951</v>
      </c>
      <c r="I6007" s="9" t="s">
        <v>13940</v>
      </c>
      <c r="J6007" s="9" t="s">
        <v>13929</v>
      </c>
      <c r="K6007" s="9" t="s">
        <v>13940</v>
      </c>
      <c r="L6007" s="9" t="s">
        <v>13931</v>
      </c>
      <c r="M6007" s="9" t="s">
        <v>13932</v>
      </c>
      <c r="N6007" s="13" t="s">
        <v>12</v>
      </c>
      <c r="O6007" s="13" t="s">
        <v>14</v>
      </c>
      <c r="P6007" s="13" t="s">
        <v>13</v>
      </c>
      <c r="Q6007" s="13" t="s">
        <v>3528</v>
      </c>
      <c r="R6007" s="13" t="s">
        <v>65</v>
      </c>
      <c r="S6007" s="10">
        <f>ROUNDUP(SUM(VLOOKUP(F6007,'Pontuação'!A$2:B$11,2,FALSE),VLOOKUP(E6007,'Pontuação'!C$2:D$11,2,FALSE),VLOOKUP(H6007,'Pontuação'!I$2:J$11,2,FALSE),VLOOKUP(J6007,'Pontuação'!G$2:H$11,2,FALSE),VLOOKUP(L6007,'Pontuação'!M$2:N$13,2,FALSE)),0)</f>
        <v>1541</v>
      </c>
      <c r="T6007" s="11">
        <f t="shared" si="1"/>
        <v>154</v>
      </c>
      <c r="U6007" s="11" t="str">
        <f t="array" ref="U6007">IFERROR(INDEX('Pontuação'!G$13:G$101, MATCH(T6007, 'Pontuação'!F$13:F$101, 0)), "Faixa Indefinida")</f>
        <v>C</v>
      </c>
      <c r="V6007" s="11">
        <f t="shared" si="2"/>
        <v>0</v>
      </c>
      <c r="W6007" s="11">
        <f t="shared" si="3"/>
        <v>0</v>
      </c>
      <c r="X6007" s="11">
        <f t="shared" si="4"/>
        <v>1</v>
      </c>
      <c r="Y6007" s="11">
        <f t="shared" si="5"/>
        <v>0</v>
      </c>
      <c r="Z6007" s="12">
        <f>ROUNDUP(SUM(VLOOKUP(F6007,'Pontuação 3.0'!A$2:B$11,2,FALSE),VLOOKUP(E6007,'Pontuação 3.0'!C$2:D$11,2,FALSE),VLOOKUP(H6007,'Pontuação 3.0'!I$2:J$11,2,FALSE),VLOOKUP(J6007,'Pontuação 3.0'!G$2:H$11,2,FALSE),VLOOKUP(G6007,'Pontuação 3.0'!E$2:F$11,2,FALSE),VLOOKUP(K6007,'Pontuação 3.0'!K$2:L$11,2,FALSE),VLOOKUP(L6007,'Pontuação 3.0'!M$2:N$13,2,FALSE)),0)</f>
        <v>1849</v>
      </c>
      <c r="AA6007" s="12">
        <f t="shared" si="6"/>
        <v>185</v>
      </c>
      <c r="AB6007" s="12" t="str">
        <f t="array" ref="AB6007">IFERROR(INDEX('Pontuação 3.0'!G$13:G$191, MATCH(AA6007, 'Pontuação 3.0'!F$13:F$191, 0)), "Faixa Indefinida")</f>
        <v>D</v>
      </c>
      <c r="AC6007" s="12">
        <f t="shared" si="7"/>
        <v>0</v>
      </c>
      <c r="AD6007" s="12">
        <f t="shared" si="8"/>
        <v>0</v>
      </c>
      <c r="AE6007" s="12">
        <f t="shared" si="9"/>
        <v>0</v>
      </c>
      <c r="AF6007" s="12">
        <f t="shared" si="10"/>
        <v>1</v>
      </c>
    </row>
    <row r="6008" ht="15.75" customHeight="1">
      <c r="A6008" s="8">
        <v>45692.0</v>
      </c>
      <c r="B6008" s="9" t="s">
        <v>13668</v>
      </c>
      <c r="C6008" s="9" t="s">
        <v>13669</v>
      </c>
      <c r="D6008" s="9" t="s">
        <v>13670</v>
      </c>
      <c r="E6008" s="9" t="s">
        <v>13936</v>
      </c>
      <c r="F6008" s="9" t="s">
        <v>13950</v>
      </c>
      <c r="G6008" s="9" t="s">
        <v>13926</v>
      </c>
      <c r="H6008" s="9" t="s">
        <v>13951</v>
      </c>
      <c r="I6008" s="9" t="s">
        <v>13940</v>
      </c>
      <c r="J6008" s="9" t="s">
        <v>13929</v>
      </c>
      <c r="K6008" s="9" t="s">
        <v>13940</v>
      </c>
      <c r="L6008" s="9" t="s">
        <v>13931</v>
      </c>
      <c r="M6008" s="9" t="s">
        <v>13952</v>
      </c>
      <c r="N6008" s="13" t="s">
        <v>12</v>
      </c>
      <c r="O6008" s="13" t="s">
        <v>14</v>
      </c>
      <c r="P6008" s="13" t="s">
        <v>27</v>
      </c>
      <c r="Q6008" s="13" t="s">
        <v>48</v>
      </c>
      <c r="R6008" s="13" t="s">
        <v>15</v>
      </c>
      <c r="S6008" s="10">
        <f>ROUNDUP(SUM(VLOOKUP(F6008,'Pontuação'!A$2:B$11,2,FALSE),VLOOKUP(E6008,'Pontuação'!C$2:D$11,2,FALSE),VLOOKUP(H6008,'Pontuação'!I$2:J$11,2,FALSE),VLOOKUP(J6008,'Pontuação'!G$2:H$11,2,FALSE),VLOOKUP(L6008,'Pontuação'!M$2:N$13,2,FALSE)),0)</f>
        <v>1553</v>
      </c>
      <c r="T6008" s="11">
        <f t="shared" si="1"/>
        <v>155</v>
      </c>
      <c r="U6008" s="11" t="str">
        <f t="array" ref="U6008">IFERROR(INDEX('Pontuação'!G$13:G$101, MATCH(T6008, 'Pontuação'!F$13:F$101, 0)), "Faixa Indefinida")</f>
        <v>C</v>
      </c>
      <c r="V6008" s="11">
        <f t="shared" si="2"/>
        <v>0</v>
      </c>
      <c r="W6008" s="11">
        <f t="shared" si="3"/>
        <v>0</v>
      </c>
      <c r="X6008" s="11">
        <f t="shared" si="4"/>
        <v>1</v>
      </c>
      <c r="Y6008" s="11">
        <f t="shared" si="5"/>
        <v>0</v>
      </c>
      <c r="Z6008" s="12">
        <f>ROUNDUP(SUM(VLOOKUP(F6008,'Pontuação 3.0'!A$2:B$11,2,FALSE),VLOOKUP(E6008,'Pontuação 3.0'!C$2:D$11,2,FALSE),VLOOKUP(H6008,'Pontuação 3.0'!I$2:J$11,2,FALSE),VLOOKUP(J6008,'Pontuação 3.0'!G$2:H$11,2,FALSE),VLOOKUP(G6008,'Pontuação 3.0'!E$2:F$11,2,FALSE),VLOOKUP(K6008,'Pontuação 3.0'!K$2:L$11,2,FALSE),VLOOKUP(L6008,'Pontuação 3.0'!M$2:N$13,2,FALSE)),0)</f>
        <v>2122</v>
      </c>
      <c r="AA6008" s="12">
        <f t="shared" si="6"/>
        <v>212</v>
      </c>
      <c r="AB6008" s="12" t="str">
        <f t="array" ref="AB6008">IFERROR(INDEX('Pontuação 3.0'!G$13:G$191, MATCH(AA6008, 'Pontuação 3.0'!F$13:F$191, 0)), "Faixa Indefinida")</f>
        <v>C</v>
      </c>
      <c r="AC6008" s="12">
        <f t="shared" si="7"/>
        <v>0</v>
      </c>
      <c r="AD6008" s="12">
        <f t="shared" si="8"/>
        <v>0</v>
      </c>
      <c r="AE6008" s="12">
        <f t="shared" si="9"/>
        <v>1</v>
      </c>
      <c r="AF6008" s="12">
        <f t="shared" si="10"/>
        <v>0</v>
      </c>
    </row>
    <row r="6009" ht="15.75" customHeight="1">
      <c r="A6009" s="8">
        <v>45692.0</v>
      </c>
      <c r="B6009" s="9" t="s">
        <v>13671</v>
      </c>
      <c r="C6009" s="9" t="s">
        <v>13672</v>
      </c>
      <c r="D6009" s="15">
        <v>5.1996694645E10</v>
      </c>
      <c r="E6009" s="9" t="s">
        <v>13936</v>
      </c>
      <c r="F6009" s="9" t="s">
        <v>13950</v>
      </c>
      <c r="G6009" s="9" t="s">
        <v>13944</v>
      </c>
      <c r="H6009" s="9" t="s">
        <v>13951</v>
      </c>
      <c r="I6009" s="9" t="s">
        <v>13940</v>
      </c>
      <c r="J6009" s="9" t="s">
        <v>13929</v>
      </c>
      <c r="K6009" s="9" t="s">
        <v>13940</v>
      </c>
      <c r="L6009" s="9" t="s">
        <v>13945</v>
      </c>
      <c r="M6009" s="9" t="s">
        <v>13942</v>
      </c>
      <c r="N6009" s="13" t="s">
        <v>12</v>
      </c>
      <c r="O6009" s="13" t="s">
        <v>14</v>
      </c>
      <c r="P6009" s="13" t="s">
        <v>32</v>
      </c>
      <c r="Q6009" s="13" t="s">
        <v>51</v>
      </c>
      <c r="R6009" s="13" t="s">
        <v>65</v>
      </c>
      <c r="S6009" s="10">
        <f>ROUNDUP(SUM(VLOOKUP(F6009,'Pontuação'!A$2:B$11,2,FALSE),VLOOKUP(E6009,'Pontuação'!C$2:D$11,2,FALSE),VLOOKUP(H6009,'Pontuação'!I$2:J$11,2,FALSE),VLOOKUP(J6009,'Pontuação'!G$2:H$11,2,FALSE),VLOOKUP(L6009,'Pontuação'!M$2:N$13,2,FALSE)),0)</f>
        <v>1685</v>
      </c>
      <c r="T6009" s="11">
        <f t="shared" si="1"/>
        <v>169</v>
      </c>
      <c r="U6009" s="11" t="str">
        <f t="array" ref="U6009">IFERROR(INDEX('Pontuação'!G$13:G$101, MATCH(T6009, 'Pontuação'!F$13:F$101, 0)), "Faixa Indefinida")</f>
        <v>B</v>
      </c>
      <c r="V6009" s="11">
        <f t="shared" si="2"/>
        <v>0</v>
      </c>
      <c r="W6009" s="11">
        <f t="shared" si="3"/>
        <v>1</v>
      </c>
      <c r="X6009" s="11">
        <f t="shared" si="4"/>
        <v>0</v>
      </c>
      <c r="Y6009" s="11">
        <f t="shared" si="5"/>
        <v>0</v>
      </c>
      <c r="Z6009" s="12">
        <f>ROUNDUP(SUM(VLOOKUP(F6009,'Pontuação 3.0'!A$2:B$11,2,FALSE),VLOOKUP(E6009,'Pontuação 3.0'!C$2:D$11,2,FALSE),VLOOKUP(H6009,'Pontuação 3.0'!I$2:J$11,2,FALSE),VLOOKUP(J6009,'Pontuação 3.0'!G$2:H$11,2,FALSE),VLOOKUP(G6009,'Pontuação 3.0'!E$2:F$11,2,FALSE),VLOOKUP(K6009,'Pontuação 3.0'!K$2:L$11,2,FALSE),VLOOKUP(L6009,'Pontuação 3.0'!M$2:N$13,2,FALSE)),0)</f>
        <v>2068</v>
      </c>
      <c r="AA6009" s="12">
        <f t="shared" si="6"/>
        <v>207</v>
      </c>
      <c r="AB6009" s="12" t="str">
        <f t="array" ref="AB6009">IFERROR(INDEX('Pontuação 3.0'!G$13:G$191, MATCH(AA6009, 'Pontuação 3.0'!F$13:F$191, 0)), "Faixa Indefinida")</f>
        <v>C</v>
      </c>
      <c r="AC6009" s="12">
        <f t="shared" si="7"/>
        <v>0</v>
      </c>
      <c r="AD6009" s="12">
        <f t="shared" si="8"/>
        <v>0</v>
      </c>
      <c r="AE6009" s="12">
        <f t="shared" si="9"/>
        <v>1</v>
      </c>
      <c r="AF6009" s="12">
        <f t="shared" si="10"/>
        <v>0</v>
      </c>
    </row>
    <row r="6010" ht="15.75" customHeight="1">
      <c r="A6010" s="8">
        <v>45692.0</v>
      </c>
      <c r="B6010" s="9" t="s">
        <v>13673</v>
      </c>
      <c r="C6010" s="9" t="s">
        <v>13674</v>
      </c>
      <c r="D6010" s="15">
        <v>1.5997049279E10</v>
      </c>
      <c r="E6010" s="9" t="s">
        <v>13936</v>
      </c>
      <c r="F6010" s="9" t="s">
        <v>13948</v>
      </c>
      <c r="G6010" s="9" t="s">
        <v>13955</v>
      </c>
      <c r="H6010" s="9" t="s">
        <v>13927</v>
      </c>
      <c r="I6010" s="9" t="s">
        <v>13940</v>
      </c>
      <c r="J6010" s="9" t="s">
        <v>13956</v>
      </c>
      <c r="K6010" s="9" t="s">
        <v>13940</v>
      </c>
      <c r="L6010" s="9" t="s">
        <v>13945</v>
      </c>
      <c r="M6010" s="9" t="s">
        <v>13952</v>
      </c>
      <c r="N6010" s="13" t="s">
        <v>12</v>
      </c>
      <c r="O6010" s="13" t="s">
        <v>14</v>
      </c>
      <c r="P6010" s="13" t="s">
        <v>24</v>
      </c>
      <c r="Q6010" s="13" t="s">
        <v>3528</v>
      </c>
      <c r="R6010" s="13" t="s">
        <v>65</v>
      </c>
      <c r="S6010" s="10">
        <f>ROUNDUP(SUM(VLOOKUP(F6010,'Pontuação'!A$2:B$11,2,FALSE),VLOOKUP(E6010,'Pontuação'!C$2:D$11,2,FALSE),VLOOKUP(H6010,'Pontuação'!I$2:J$11,2,FALSE),VLOOKUP(J6010,'Pontuação'!G$2:H$11,2,FALSE),VLOOKUP(L6010,'Pontuação'!M$2:N$13,2,FALSE)),0)</f>
        <v>1837</v>
      </c>
      <c r="T6010" s="11">
        <f t="shared" si="1"/>
        <v>184</v>
      </c>
      <c r="U6010" s="11" t="str">
        <f t="array" ref="U6010">IFERROR(INDEX('Pontuação'!G$13:G$101, MATCH(T6010, 'Pontuação'!F$13:F$101, 0)), "Faixa Indefinida")</f>
        <v>A</v>
      </c>
      <c r="V6010" s="11">
        <f t="shared" si="2"/>
        <v>1</v>
      </c>
      <c r="W6010" s="11">
        <f t="shared" si="3"/>
        <v>0</v>
      </c>
      <c r="X6010" s="11">
        <f t="shared" si="4"/>
        <v>0</v>
      </c>
      <c r="Y6010" s="11">
        <f t="shared" si="5"/>
        <v>0</v>
      </c>
      <c r="Z6010" s="12">
        <f>ROUNDUP(SUM(VLOOKUP(F6010,'Pontuação 3.0'!A$2:B$11,2,FALSE),VLOOKUP(E6010,'Pontuação 3.0'!C$2:D$11,2,FALSE),VLOOKUP(H6010,'Pontuação 3.0'!I$2:J$11,2,FALSE),VLOOKUP(J6010,'Pontuação 3.0'!G$2:H$11,2,FALSE),VLOOKUP(G6010,'Pontuação 3.0'!E$2:F$11,2,FALSE),VLOOKUP(K6010,'Pontuação 3.0'!K$2:L$11,2,FALSE),VLOOKUP(L6010,'Pontuação 3.0'!M$2:N$13,2,FALSE)),0)</f>
        <v>2296</v>
      </c>
      <c r="AA6010" s="12">
        <f t="shared" si="6"/>
        <v>230</v>
      </c>
      <c r="AB6010" s="12" t="str">
        <f t="array" ref="AB6010">IFERROR(INDEX('Pontuação 3.0'!G$13:G$191, MATCH(AA6010, 'Pontuação 3.0'!F$13:F$191, 0)), "Faixa Indefinida")</f>
        <v>B</v>
      </c>
      <c r="AC6010" s="12">
        <f t="shared" si="7"/>
        <v>0</v>
      </c>
      <c r="AD6010" s="12">
        <f t="shared" si="8"/>
        <v>1</v>
      </c>
      <c r="AE6010" s="12">
        <f t="shared" si="9"/>
        <v>0</v>
      </c>
      <c r="AF6010" s="12">
        <f t="shared" si="10"/>
        <v>0</v>
      </c>
    </row>
    <row r="6011" ht="15.75" customHeight="1">
      <c r="A6011" s="8">
        <v>45692.0</v>
      </c>
      <c r="B6011" s="9" t="s">
        <v>1225</v>
      </c>
      <c r="C6011" s="9" t="s">
        <v>13675</v>
      </c>
      <c r="D6011" s="15">
        <v>2.1979890429E10</v>
      </c>
      <c r="E6011" s="9" t="s">
        <v>13936</v>
      </c>
      <c r="F6011" s="9" t="s">
        <v>13948</v>
      </c>
      <c r="G6011" s="9" t="s">
        <v>13926</v>
      </c>
      <c r="H6011" s="9" t="s">
        <v>13949</v>
      </c>
      <c r="I6011" s="9" t="s">
        <v>13940</v>
      </c>
      <c r="J6011" s="9" t="s">
        <v>13956</v>
      </c>
      <c r="K6011" s="9" t="s">
        <v>13940</v>
      </c>
      <c r="L6011" s="9" t="s">
        <v>13945</v>
      </c>
      <c r="M6011" s="9" t="s">
        <v>13942</v>
      </c>
      <c r="N6011" s="13" t="s">
        <v>12</v>
      </c>
      <c r="O6011" s="13" t="s">
        <v>14</v>
      </c>
      <c r="P6011" s="13" t="s">
        <v>24</v>
      </c>
      <c r="Q6011" s="13" t="s">
        <v>13025</v>
      </c>
      <c r="R6011" s="13" t="s">
        <v>15</v>
      </c>
      <c r="S6011" s="10">
        <f>ROUNDUP(SUM(VLOOKUP(F6011,'Pontuação'!A$2:B$11,2,FALSE),VLOOKUP(E6011,'Pontuação'!C$2:D$11,2,FALSE),VLOOKUP(H6011,'Pontuação'!I$2:J$11,2,FALSE),VLOOKUP(J6011,'Pontuação'!G$2:H$11,2,FALSE),VLOOKUP(L6011,'Pontuação'!M$2:N$13,2,FALSE)),0)</f>
        <v>1993</v>
      </c>
      <c r="T6011" s="11">
        <f t="shared" si="1"/>
        <v>199</v>
      </c>
      <c r="U6011" s="11" t="str">
        <f t="array" ref="U6011">IFERROR(INDEX('Pontuação'!G$13:G$101, MATCH(T6011, 'Pontuação'!F$13:F$101, 0)), "Faixa Indefinida")</f>
        <v>A</v>
      </c>
      <c r="V6011" s="11">
        <f t="shared" si="2"/>
        <v>1</v>
      </c>
      <c r="W6011" s="11">
        <f t="shared" si="3"/>
        <v>0</v>
      </c>
      <c r="X6011" s="11">
        <f t="shared" si="4"/>
        <v>0</v>
      </c>
      <c r="Y6011" s="11">
        <f t="shared" si="5"/>
        <v>0</v>
      </c>
      <c r="Z6011" s="12">
        <f>ROUNDUP(SUM(VLOOKUP(F6011,'Pontuação 3.0'!A$2:B$11,2,FALSE),VLOOKUP(E6011,'Pontuação 3.0'!C$2:D$11,2,FALSE),VLOOKUP(H6011,'Pontuação 3.0'!I$2:J$11,2,FALSE),VLOOKUP(J6011,'Pontuação 3.0'!G$2:H$11,2,FALSE),VLOOKUP(G6011,'Pontuação 3.0'!E$2:F$11,2,FALSE),VLOOKUP(K6011,'Pontuação 3.0'!K$2:L$11,2,FALSE),VLOOKUP(L6011,'Pontuação 3.0'!M$2:N$13,2,FALSE)),0)</f>
        <v>2437</v>
      </c>
      <c r="AA6011" s="12">
        <f t="shared" si="6"/>
        <v>244</v>
      </c>
      <c r="AB6011" s="12" t="str">
        <f t="array" ref="AB6011">IFERROR(INDEX('Pontuação 3.0'!G$13:G$191, MATCH(AA6011, 'Pontuação 3.0'!F$13:F$191, 0)), "Faixa Indefinida")</f>
        <v>A</v>
      </c>
      <c r="AC6011" s="12">
        <f t="shared" si="7"/>
        <v>1</v>
      </c>
      <c r="AD6011" s="12">
        <f t="shared" si="8"/>
        <v>0</v>
      </c>
      <c r="AE6011" s="12">
        <f t="shared" si="9"/>
        <v>0</v>
      </c>
      <c r="AF6011" s="12">
        <f t="shared" si="10"/>
        <v>0</v>
      </c>
    </row>
    <row r="6012" ht="15.75" customHeight="1">
      <c r="A6012" s="8">
        <v>45692.0</v>
      </c>
      <c r="B6012" s="9" t="s">
        <v>13679</v>
      </c>
      <c r="C6012" s="9" t="s">
        <v>13680</v>
      </c>
      <c r="D6012" s="15">
        <v>9.399247895E10</v>
      </c>
      <c r="E6012" s="9" t="s">
        <v>13924</v>
      </c>
      <c r="F6012" s="9" t="s">
        <v>13950</v>
      </c>
      <c r="G6012" s="9" t="s">
        <v>13957</v>
      </c>
      <c r="H6012" s="9" t="s">
        <v>13927</v>
      </c>
      <c r="I6012" s="9" t="s">
        <v>13940</v>
      </c>
      <c r="J6012" s="9" t="s">
        <v>13929</v>
      </c>
      <c r="K6012" s="9" t="s">
        <v>13940</v>
      </c>
      <c r="L6012" s="9" t="s">
        <v>13931</v>
      </c>
      <c r="M6012" s="9" t="s">
        <v>13952</v>
      </c>
      <c r="N6012" s="13" t="s">
        <v>12</v>
      </c>
      <c r="O6012" s="13" t="s">
        <v>14</v>
      </c>
      <c r="P6012" s="13" t="s">
        <v>68</v>
      </c>
      <c r="Q6012" s="13" t="s">
        <v>33</v>
      </c>
      <c r="R6012" s="13" t="s">
        <v>15</v>
      </c>
      <c r="S6012" s="10">
        <f>ROUNDUP(SUM(VLOOKUP(F6012,'Pontuação'!A$2:B$11,2,FALSE),VLOOKUP(E6012,'Pontuação'!C$2:D$11,2,FALSE),VLOOKUP(H6012,'Pontuação'!I$2:J$11,2,FALSE),VLOOKUP(J6012,'Pontuação'!G$2:H$11,2,FALSE),VLOOKUP(L6012,'Pontuação'!M$2:N$13,2,FALSE)),0)</f>
        <v>1443</v>
      </c>
      <c r="T6012" s="11">
        <f t="shared" si="1"/>
        <v>144</v>
      </c>
      <c r="U6012" s="11" t="str">
        <f t="array" ref="U6012">IFERROR(INDEX('Pontuação'!G$13:G$101, MATCH(T6012, 'Pontuação'!F$13:F$101, 0)), "Faixa Indefinida")</f>
        <v>D</v>
      </c>
      <c r="V6012" s="11">
        <f t="shared" si="2"/>
        <v>0</v>
      </c>
      <c r="W6012" s="11">
        <f t="shared" si="3"/>
        <v>0</v>
      </c>
      <c r="X6012" s="11">
        <f t="shared" si="4"/>
        <v>0</v>
      </c>
      <c r="Y6012" s="11">
        <f t="shared" si="5"/>
        <v>1</v>
      </c>
      <c r="Z6012" s="12">
        <f>ROUNDUP(SUM(VLOOKUP(F6012,'Pontuação 3.0'!A$2:B$11,2,FALSE),VLOOKUP(E6012,'Pontuação 3.0'!C$2:D$11,2,FALSE),VLOOKUP(H6012,'Pontuação 3.0'!I$2:J$11,2,FALSE),VLOOKUP(J6012,'Pontuação 3.0'!G$2:H$11,2,FALSE),VLOOKUP(G6012,'Pontuação 3.0'!E$2:F$11,2,FALSE),VLOOKUP(K6012,'Pontuação 3.0'!K$2:L$11,2,FALSE),VLOOKUP(L6012,'Pontuação 3.0'!M$2:N$13,2,FALSE)),0)</f>
        <v>1794</v>
      </c>
      <c r="AA6012" s="12">
        <f t="shared" si="6"/>
        <v>179</v>
      </c>
      <c r="AB6012" s="12" t="str">
        <f t="array" ref="AB6012">IFERROR(INDEX('Pontuação 3.0'!G$13:G$191, MATCH(AA6012, 'Pontuação 3.0'!F$13:F$191, 0)), "Faixa Indefinida")</f>
        <v>D</v>
      </c>
      <c r="AC6012" s="12">
        <f t="shared" si="7"/>
        <v>0</v>
      </c>
      <c r="AD6012" s="12">
        <f t="shared" si="8"/>
        <v>0</v>
      </c>
      <c r="AE6012" s="12">
        <f t="shared" si="9"/>
        <v>0</v>
      </c>
      <c r="AF6012" s="12">
        <f t="shared" si="10"/>
        <v>1</v>
      </c>
    </row>
    <row r="6013" ht="15.75" customHeight="1">
      <c r="A6013" s="8">
        <v>45692.0</v>
      </c>
      <c r="B6013" s="9" t="s">
        <v>13676</v>
      </c>
      <c r="C6013" s="9" t="s">
        <v>13677</v>
      </c>
      <c r="D6013" s="9" t="s">
        <v>13678</v>
      </c>
      <c r="E6013" s="9" t="s">
        <v>13924</v>
      </c>
      <c r="F6013" s="9" t="s">
        <v>13948</v>
      </c>
      <c r="G6013" s="9" t="s">
        <v>13926</v>
      </c>
      <c r="H6013" s="9" t="s">
        <v>13951</v>
      </c>
      <c r="I6013" s="9" t="s">
        <v>13928</v>
      </c>
      <c r="J6013" s="9" t="s">
        <v>13929</v>
      </c>
      <c r="K6013" s="9" t="s">
        <v>13940</v>
      </c>
      <c r="L6013" s="9" t="s">
        <v>13945</v>
      </c>
      <c r="M6013" s="9" t="s">
        <v>13952</v>
      </c>
      <c r="N6013" s="13" t="s">
        <v>12</v>
      </c>
      <c r="O6013" s="13" t="s">
        <v>14</v>
      </c>
      <c r="P6013" s="13" t="s">
        <v>68</v>
      </c>
      <c r="Q6013" s="13" t="s">
        <v>48</v>
      </c>
      <c r="R6013" s="13" t="s">
        <v>15</v>
      </c>
      <c r="S6013" s="10">
        <f>ROUNDUP(SUM(VLOOKUP(F6013,'Pontuação'!A$2:B$11,2,FALSE),VLOOKUP(E6013,'Pontuação'!C$2:D$11,2,FALSE),VLOOKUP(H6013,'Pontuação'!I$2:J$11,2,FALSE),VLOOKUP(J6013,'Pontuação'!G$2:H$11,2,FALSE),VLOOKUP(L6013,'Pontuação'!M$2:N$13,2,FALSE)),0)</f>
        <v>1677</v>
      </c>
      <c r="T6013" s="11">
        <f t="shared" si="1"/>
        <v>168</v>
      </c>
      <c r="U6013" s="11" t="str">
        <f t="array" ref="U6013">IFERROR(INDEX('Pontuação'!G$13:G$101, MATCH(T6013, 'Pontuação'!F$13:F$101, 0)), "Faixa Indefinida")</f>
        <v>B</v>
      </c>
      <c r="V6013" s="11">
        <f t="shared" si="2"/>
        <v>0</v>
      </c>
      <c r="W6013" s="11">
        <f t="shared" si="3"/>
        <v>1</v>
      </c>
      <c r="X6013" s="11">
        <f t="shared" si="4"/>
        <v>0</v>
      </c>
      <c r="Y6013" s="11">
        <f t="shared" si="5"/>
        <v>0</v>
      </c>
      <c r="Z6013" s="12">
        <f>ROUNDUP(SUM(VLOOKUP(F6013,'Pontuação 3.0'!A$2:B$11,2,FALSE),VLOOKUP(E6013,'Pontuação 3.0'!C$2:D$11,2,FALSE),VLOOKUP(H6013,'Pontuação 3.0'!I$2:J$11,2,FALSE),VLOOKUP(J6013,'Pontuação 3.0'!G$2:H$11,2,FALSE),VLOOKUP(G6013,'Pontuação 3.0'!E$2:F$11,2,FALSE),VLOOKUP(K6013,'Pontuação 3.0'!K$2:L$11,2,FALSE),VLOOKUP(L6013,'Pontuação 3.0'!M$2:N$13,2,FALSE)),0)</f>
        <v>2045</v>
      </c>
      <c r="AA6013" s="12">
        <f t="shared" si="6"/>
        <v>205</v>
      </c>
      <c r="AB6013" s="12" t="str">
        <f t="array" ref="AB6013">IFERROR(INDEX('Pontuação 3.0'!G$13:G$191, MATCH(AA6013, 'Pontuação 3.0'!F$13:F$191, 0)), "Faixa Indefinida")</f>
        <v>C</v>
      </c>
      <c r="AC6013" s="12">
        <f t="shared" si="7"/>
        <v>0</v>
      </c>
      <c r="AD6013" s="12">
        <f t="shared" si="8"/>
        <v>0</v>
      </c>
      <c r="AE6013" s="12">
        <f t="shared" si="9"/>
        <v>1</v>
      </c>
      <c r="AF6013" s="12">
        <f t="shared" si="10"/>
        <v>0</v>
      </c>
    </row>
    <row r="6014" ht="15.75" customHeight="1">
      <c r="A6014" s="8">
        <v>45692.0</v>
      </c>
      <c r="B6014" s="9" t="s">
        <v>13683</v>
      </c>
      <c r="C6014" s="9" t="s">
        <v>13684</v>
      </c>
      <c r="D6014" s="9" t="s">
        <v>13685</v>
      </c>
      <c r="E6014" s="9" t="s">
        <v>13936</v>
      </c>
      <c r="F6014" s="9" t="s">
        <v>13948</v>
      </c>
      <c r="G6014" s="9" t="s">
        <v>13957</v>
      </c>
      <c r="H6014" s="9" t="s">
        <v>13927</v>
      </c>
      <c r="I6014" s="9" t="s">
        <v>13940</v>
      </c>
      <c r="J6014" s="9" t="s">
        <v>13929</v>
      </c>
      <c r="K6014" s="9" t="s">
        <v>13940</v>
      </c>
      <c r="L6014" s="9" t="s">
        <v>13945</v>
      </c>
      <c r="M6014" s="9" t="s">
        <v>13952</v>
      </c>
      <c r="N6014" s="13" t="s">
        <v>12</v>
      </c>
      <c r="O6014" s="13" t="s">
        <v>14</v>
      </c>
      <c r="P6014" s="13" t="s">
        <v>93</v>
      </c>
      <c r="Q6014" s="13" t="s">
        <v>33</v>
      </c>
      <c r="R6014" s="13" t="s">
        <v>65</v>
      </c>
      <c r="S6014" s="10">
        <f>ROUNDUP(SUM(VLOOKUP(F6014,'Pontuação'!A$2:B$11,2,FALSE),VLOOKUP(E6014,'Pontuação'!C$2:D$11,2,FALSE),VLOOKUP(H6014,'Pontuação'!I$2:J$11,2,FALSE),VLOOKUP(J6014,'Pontuação'!G$2:H$11,2,FALSE),VLOOKUP(L6014,'Pontuação'!M$2:N$13,2,FALSE)),0)</f>
        <v>1559</v>
      </c>
      <c r="T6014" s="11">
        <f t="shared" si="1"/>
        <v>156</v>
      </c>
      <c r="U6014" s="11" t="str">
        <f t="array" ref="U6014">IFERROR(INDEX('Pontuação'!G$13:G$101, MATCH(T6014, 'Pontuação'!F$13:F$101, 0)), "Faixa Indefinida")</f>
        <v>C</v>
      </c>
      <c r="V6014" s="11">
        <f t="shared" si="2"/>
        <v>0</v>
      </c>
      <c r="W6014" s="11">
        <f t="shared" si="3"/>
        <v>0</v>
      </c>
      <c r="X6014" s="11">
        <f t="shared" si="4"/>
        <v>1</v>
      </c>
      <c r="Y6014" s="11">
        <f t="shared" si="5"/>
        <v>0</v>
      </c>
      <c r="Z6014" s="12">
        <f>ROUNDUP(SUM(VLOOKUP(F6014,'Pontuação 3.0'!A$2:B$11,2,FALSE),VLOOKUP(E6014,'Pontuação 3.0'!C$2:D$11,2,FALSE),VLOOKUP(H6014,'Pontuação 3.0'!I$2:J$11,2,FALSE),VLOOKUP(J6014,'Pontuação 3.0'!G$2:H$11,2,FALSE),VLOOKUP(G6014,'Pontuação 3.0'!E$2:F$11,2,FALSE),VLOOKUP(K6014,'Pontuação 3.0'!K$2:L$11,2,FALSE),VLOOKUP(L6014,'Pontuação 3.0'!M$2:N$13,2,FALSE)),0)</f>
        <v>1777</v>
      </c>
      <c r="AA6014" s="12">
        <f t="shared" si="6"/>
        <v>178</v>
      </c>
      <c r="AB6014" s="12" t="str">
        <f t="array" ref="AB6014">IFERROR(INDEX('Pontuação 3.0'!G$13:G$191, MATCH(AA6014, 'Pontuação 3.0'!F$13:F$191, 0)), "Faixa Indefinida")</f>
        <v>D</v>
      </c>
      <c r="AC6014" s="12">
        <f t="shared" si="7"/>
        <v>0</v>
      </c>
      <c r="AD6014" s="12">
        <f t="shared" si="8"/>
        <v>0</v>
      </c>
      <c r="AE6014" s="12">
        <f t="shared" si="9"/>
        <v>0</v>
      </c>
      <c r="AF6014" s="12">
        <f t="shared" si="10"/>
        <v>1</v>
      </c>
    </row>
    <row r="6015" ht="15.75" customHeight="1">
      <c r="A6015" s="8">
        <v>45692.0</v>
      </c>
      <c r="B6015" s="9" t="s">
        <v>13688</v>
      </c>
      <c r="C6015" s="9" t="s">
        <v>13689</v>
      </c>
      <c r="D6015" s="15">
        <v>6.2995262689E10</v>
      </c>
      <c r="E6015" s="9" t="s">
        <v>13924</v>
      </c>
      <c r="F6015" s="9" t="s">
        <v>13948</v>
      </c>
      <c r="G6015" s="9" t="s">
        <v>13926</v>
      </c>
      <c r="H6015" s="9" t="s">
        <v>13951</v>
      </c>
      <c r="I6015" s="9" t="s">
        <v>13928</v>
      </c>
      <c r="J6015" s="9" t="s">
        <v>13984</v>
      </c>
      <c r="K6015" s="9" t="s">
        <v>13930</v>
      </c>
      <c r="L6015" s="9" t="s">
        <v>13945</v>
      </c>
      <c r="M6015" s="9" t="s">
        <v>13946</v>
      </c>
      <c r="N6015" s="13" t="s">
        <v>12</v>
      </c>
      <c r="O6015" s="13" t="s">
        <v>14</v>
      </c>
      <c r="P6015" s="13" t="s">
        <v>13</v>
      </c>
      <c r="Q6015" s="13" t="s">
        <v>48</v>
      </c>
      <c r="R6015" s="13" t="s">
        <v>15</v>
      </c>
      <c r="S6015" s="10">
        <f>ROUNDUP(SUM(VLOOKUP(F6015,'Pontuação'!A$2:B$11,2,FALSE),VLOOKUP(E6015,'Pontuação'!C$2:D$11,2,FALSE),VLOOKUP(H6015,'Pontuação'!I$2:J$11,2,FALSE),VLOOKUP(J6015,'Pontuação'!G$2:H$11,2,FALSE),VLOOKUP(L6015,'Pontuação'!M$2:N$13,2,FALSE)),0)</f>
        <v>1975</v>
      </c>
      <c r="T6015" s="11">
        <f t="shared" si="1"/>
        <v>198</v>
      </c>
      <c r="U6015" s="11" t="str">
        <f t="array" ref="U6015">IFERROR(INDEX('Pontuação'!G$13:G$101, MATCH(T6015, 'Pontuação'!F$13:F$101, 0)), "Faixa Indefinida")</f>
        <v>A</v>
      </c>
      <c r="V6015" s="11">
        <f t="shared" si="2"/>
        <v>1</v>
      </c>
      <c r="W6015" s="11">
        <f t="shared" si="3"/>
        <v>0</v>
      </c>
      <c r="X6015" s="11">
        <f t="shared" si="4"/>
        <v>0</v>
      </c>
      <c r="Y6015" s="11">
        <f t="shared" si="5"/>
        <v>0</v>
      </c>
      <c r="Z6015" s="12">
        <f>ROUNDUP(SUM(VLOOKUP(F6015,'Pontuação 3.0'!A$2:B$11,2,FALSE),VLOOKUP(E6015,'Pontuação 3.0'!C$2:D$11,2,FALSE),VLOOKUP(H6015,'Pontuação 3.0'!I$2:J$11,2,FALSE),VLOOKUP(J6015,'Pontuação 3.0'!G$2:H$11,2,FALSE),VLOOKUP(G6015,'Pontuação 3.0'!E$2:F$11,2,FALSE),VLOOKUP(K6015,'Pontuação 3.0'!K$2:L$11,2,FALSE),VLOOKUP(L6015,'Pontuação 3.0'!M$2:N$13,2,FALSE)),0)</f>
        <v>2316</v>
      </c>
      <c r="AA6015" s="12">
        <f t="shared" si="6"/>
        <v>232</v>
      </c>
      <c r="AB6015" s="12" t="str">
        <f t="array" ref="AB6015">IFERROR(INDEX('Pontuação 3.0'!G$13:G$191, MATCH(AA6015, 'Pontuação 3.0'!F$13:F$191, 0)), "Faixa Indefinida")</f>
        <v>B</v>
      </c>
      <c r="AC6015" s="12">
        <f t="shared" si="7"/>
        <v>0</v>
      </c>
      <c r="AD6015" s="12">
        <f t="shared" si="8"/>
        <v>1</v>
      </c>
      <c r="AE6015" s="12">
        <f t="shared" si="9"/>
        <v>0</v>
      </c>
      <c r="AF6015" s="12">
        <f t="shared" si="10"/>
        <v>0</v>
      </c>
    </row>
    <row r="6016" ht="15.75" customHeight="1">
      <c r="A6016" s="8">
        <v>45692.0</v>
      </c>
      <c r="B6016" s="9" t="s">
        <v>13690</v>
      </c>
      <c r="C6016" s="9" t="s">
        <v>13691</v>
      </c>
      <c r="D6016" s="15">
        <v>1.1958240866E10</v>
      </c>
      <c r="E6016" s="9" t="s">
        <v>13924</v>
      </c>
      <c r="F6016" s="9" t="s">
        <v>13948</v>
      </c>
      <c r="G6016" s="9" t="s">
        <v>13957</v>
      </c>
      <c r="H6016" s="9" t="s">
        <v>13927</v>
      </c>
      <c r="I6016" s="9" t="s">
        <v>13940</v>
      </c>
      <c r="J6016" s="9" t="s">
        <v>13929</v>
      </c>
      <c r="K6016" s="9" t="s">
        <v>13940</v>
      </c>
      <c r="L6016" s="9" t="s">
        <v>13945</v>
      </c>
      <c r="M6016" s="9" t="s">
        <v>13952</v>
      </c>
      <c r="N6016" s="13" t="s">
        <v>12</v>
      </c>
      <c r="O6016" s="13" t="s">
        <v>14</v>
      </c>
      <c r="P6016" s="13" t="s">
        <v>13</v>
      </c>
      <c r="Q6016" s="13" t="s">
        <v>3528</v>
      </c>
      <c r="R6016" s="13" t="s">
        <v>65</v>
      </c>
      <c r="S6016" s="10">
        <f>ROUNDUP(SUM(VLOOKUP(F6016,'Pontuação'!A$2:B$11,2,FALSE),VLOOKUP(E6016,'Pontuação'!C$2:D$11,2,FALSE),VLOOKUP(H6016,'Pontuação'!I$2:J$11,2,FALSE),VLOOKUP(J6016,'Pontuação'!G$2:H$11,2,FALSE),VLOOKUP(L6016,'Pontuação'!M$2:N$13,2,FALSE)),0)</f>
        <v>1563</v>
      </c>
      <c r="T6016" s="11">
        <f t="shared" si="1"/>
        <v>156</v>
      </c>
      <c r="U6016" s="11" t="str">
        <f t="array" ref="U6016">IFERROR(INDEX('Pontuação'!G$13:G$101, MATCH(T6016, 'Pontuação'!F$13:F$101, 0)), "Faixa Indefinida")</f>
        <v>C</v>
      </c>
      <c r="V6016" s="11">
        <f t="shared" si="2"/>
        <v>0</v>
      </c>
      <c r="W6016" s="11">
        <f t="shared" si="3"/>
        <v>0</v>
      </c>
      <c r="X6016" s="11">
        <f t="shared" si="4"/>
        <v>1</v>
      </c>
      <c r="Y6016" s="11">
        <f t="shared" si="5"/>
        <v>0</v>
      </c>
      <c r="Z6016" s="12">
        <f>ROUNDUP(SUM(VLOOKUP(F6016,'Pontuação 3.0'!A$2:B$11,2,FALSE),VLOOKUP(E6016,'Pontuação 3.0'!C$2:D$11,2,FALSE),VLOOKUP(H6016,'Pontuação 3.0'!I$2:J$11,2,FALSE),VLOOKUP(J6016,'Pontuação 3.0'!G$2:H$11,2,FALSE),VLOOKUP(G6016,'Pontuação 3.0'!E$2:F$11,2,FALSE),VLOOKUP(K6016,'Pontuação 3.0'!K$2:L$11,2,FALSE),VLOOKUP(L6016,'Pontuação 3.0'!M$2:N$13,2,FALSE)),0)</f>
        <v>1747</v>
      </c>
      <c r="AA6016" s="12">
        <f t="shared" si="6"/>
        <v>175</v>
      </c>
      <c r="AB6016" s="12" t="str">
        <f t="array" ref="AB6016">IFERROR(INDEX('Pontuação 3.0'!G$13:G$191, MATCH(AA6016, 'Pontuação 3.0'!F$13:F$191, 0)), "Faixa Indefinida")</f>
        <v>D</v>
      </c>
      <c r="AC6016" s="12">
        <f t="shared" si="7"/>
        <v>0</v>
      </c>
      <c r="AD6016" s="12">
        <f t="shared" si="8"/>
        <v>0</v>
      </c>
      <c r="AE6016" s="12">
        <f t="shared" si="9"/>
        <v>0</v>
      </c>
      <c r="AF6016" s="12">
        <f t="shared" si="10"/>
        <v>1</v>
      </c>
    </row>
    <row r="6017" ht="15.75" customHeight="1">
      <c r="A6017" s="8">
        <v>45692.0</v>
      </c>
      <c r="B6017" s="9" t="s">
        <v>12137</v>
      </c>
      <c r="C6017" s="9" t="s">
        <v>13692</v>
      </c>
      <c r="D6017" s="15">
        <v>8.5996991515E10</v>
      </c>
      <c r="E6017" s="9" t="s">
        <v>13936</v>
      </c>
      <c r="F6017" s="9" t="s">
        <v>13937</v>
      </c>
      <c r="G6017" s="9" t="s">
        <v>13926</v>
      </c>
      <c r="H6017" s="9" t="s">
        <v>13938</v>
      </c>
      <c r="I6017" s="9" t="s">
        <v>13940</v>
      </c>
      <c r="J6017" s="9" t="s">
        <v>13939</v>
      </c>
      <c r="K6017" s="9" t="s">
        <v>13940</v>
      </c>
      <c r="L6017" s="9" t="s">
        <v>13931</v>
      </c>
      <c r="M6017" s="9" t="s">
        <v>13946</v>
      </c>
      <c r="N6017" s="13" t="s">
        <v>12</v>
      </c>
      <c r="O6017" s="13" t="s">
        <v>14</v>
      </c>
      <c r="P6017" s="13" t="s">
        <v>13</v>
      </c>
      <c r="Q6017" s="13" t="s">
        <v>16</v>
      </c>
      <c r="R6017" s="13" t="s">
        <v>15</v>
      </c>
      <c r="S6017" s="10">
        <f>ROUNDUP(SUM(VLOOKUP(F6017,'Pontuação'!A$2:B$11,2,FALSE),VLOOKUP(E6017,'Pontuação'!C$2:D$11,2,FALSE),VLOOKUP(H6017,'Pontuação'!I$2:J$11,2,FALSE),VLOOKUP(J6017,'Pontuação'!G$2:H$11,2,FALSE),VLOOKUP(L6017,'Pontuação'!M$2:N$13,2,FALSE)),0)</f>
        <v>1655</v>
      </c>
      <c r="T6017" s="11">
        <f t="shared" si="1"/>
        <v>166</v>
      </c>
      <c r="U6017" s="11" t="str">
        <f t="array" ref="U6017">IFERROR(INDEX('Pontuação'!G$13:G$101, MATCH(T6017, 'Pontuação'!F$13:F$101, 0)), "Faixa Indefinida")</f>
        <v>B</v>
      </c>
      <c r="V6017" s="11">
        <f t="shared" si="2"/>
        <v>0</v>
      </c>
      <c r="W6017" s="11">
        <f t="shared" si="3"/>
        <v>1</v>
      </c>
      <c r="X6017" s="11">
        <f t="shared" si="4"/>
        <v>0</v>
      </c>
      <c r="Y6017" s="11">
        <f t="shared" si="5"/>
        <v>0</v>
      </c>
      <c r="Z6017" s="12">
        <f>ROUNDUP(SUM(VLOOKUP(F6017,'Pontuação 3.0'!A$2:B$11,2,FALSE),VLOOKUP(E6017,'Pontuação 3.0'!C$2:D$11,2,FALSE),VLOOKUP(H6017,'Pontuação 3.0'!I$2:J$11,2,FALSE),VLOOKUP(J6017,'Pontuação 3.0'!G$2:H$11,2,FALSE),VLOOKUP(G6017,'Pontuação 3.0'!E$2:F$11,2,FALSE),VLOOKUP(K6017,'Pontuação 3.0'!K$2:L$11,2,FALSE),VLOOKUP(L6017,'Pontuação 3.0'!M$2:N$13,2,FALSE)),0)</f>
        <v>1988</v>
      </c>
      <c r="AA6017" s="12">
        <f t="shared" si="6"/>
        <v>199</v>
      </c>
      <c r="AB6017" s="12" t="str">
        <f t="array" ref="AB6017">IFERROR(INDEX('Pontuação 3.0'!G$13:G$191, MATCH(AA6017, 'Pontuação 3.0'!F$13:F$191, 0)), "Faixa Indefinida")</f>
        <v>C</v>
      </c>
      <c r="AC6017" s="12">
        <f t="shared" si="7"/>
        <v>0</v>
      </c>
      <c r="AD6017" s="12">
        <f t="shared" si="8"/>
        <v>0</v>
      </c>
      <c r="AE6017" s="12">
        <f t="shared" si="9"/>
        <v>1</v>
      </c>
      <c r="AF6017" s="12">
        <f t="shared" si="10"/>
        <v>0</v>
      </c>
    </row>
    <row r="6018" ht="15.75" customHeight="1">
      <c r="A6018" s="8">
        <v>45692.0</v>
      </c>
      <c r="B6018" s="9" t="s">
        <v>13693</v>
      </c>
      <c r="C6018" s="9" t="s">
        <v>13694</v>
      </c>
      <c r="D6018" s="15">
        <v>2.1997894182E10</v>
      </c>
      <c r="E6018" s="9" t="s">
        <v>13936</v>
      </c>
      <c r="F6018" s="9" t="s">
        <v>13950</v>
      </c>
      <c r="G6018" s="9" t="s">
        <v>13944</v>
      </c>
      <c r="H6018" s="9" t="s">
        <v>13927</v>
      </c>
      <c r="I6018" s="9" t="s">
        <v>13940</v>
      </c>
      <c r="J6018" s="9" t="s">
        <v>13929</v>
      </c>
      <c r="K6018" s="9" t="s">
        <v>13940</v>
      </c>
      <c r="L6018" s="9" t="s">
        <v>13945</v>
      </c>
      <c r="M6018" s="9" t="s">
        <v>13932</v>
      </c>
      <c r="N6018" s="13" t="s">
        <v>12</v>
      </c>
      <c r="O6018" s="13" t="s">
        <v>14</v>
      </c>
      <c r="P6018" s="13" t="s">
        <v>68</v>
      </c>
      <c r="Q6018" s="13" t="s">
        <v>77</v>
      </c>
      <c r="R6018" s="13" t="s">
        <v>15</v>
      </c>
      <c r="S6018" s="10">
        <f>ROUNDUP(SUM(VLOOKUP(F6018,'Pontuação'!A$2:B$11,2,FALSE),VLOOKUP(E6018,'Pontuação'!C$2:D$11,2,FALSE),VLOOKUP(H6018,'Pontuação'!I$2:J$11,2,FALSE),VLOOKUP(J6018,'Pontuação'!G$2:H$11,2,FALSE),VLOOKUP(L6018,'Pontuação'!M$2:N$13,2,FALSE)),0)</f>
        <v>1571</v>
      </c>
      <c r="T6018" s="11">
        <f t="shared" si="1"/>
        <v>157</v>
      </c>
      <c r="U6018" s="11" t="str">
        <f t="array" ref="U6018">IFERROR(INDEX('Pontuação'!G$13:G$101, MATCH(T6018, 'Pontuação'!F$13:F$101, 0)), "Faixa Indefinida")</f>
        <v>C</v>
      </c>
      <c r="V6018" s="11">
        <f t="shared" si="2"/>
        <v>0</v>
      </c>
      <c r="W6018" s="11">
        <f t="shared" si="3"/>
        <v>0</v>
      </c>
      <c r="X6018" s="11">
        <f t="shared" si="4"/>
        <v>1</v>
      </c>
      <c r="Y6018" s="11">
        <f t="shared" si="5"/>
        <v>0</v>
      </c>
      <c r="Z6018" s="12">
        <f>ROUNDUP(SUM(VLOOKUP(F6018,'Pontuação 3.0'!A$2:B$11,2,FALSE),VLOOKUP(E6018,'Pontuação 3.0'!C$2:D$11,2,FALSE),VLOOKUP(H6018,'Pontuação 3.0'!I$2:J$11,2,FALSE),VLOOKUP(J6018,'Pontuação 3.0'!G$2:H$11,2,FALSE),VLOOKUP(G6018,'Pontuação 3.0'!E$2:F$11,2,FALSE),VLOOKUP(K6018,'Pontuação 3.0'!K$2:L$11,2,FALSE),VLOOKUP(L6018,'Pontuação 3.0'!M$2:N$13,2,FALSE)),0)</f>
        <v>1920</v>
      </c>
      <c r="AA6018" s="12">
        <f t="shared" si="6"/>
        <v>192</v>
      </c>
      <c r="AB6018" s="12" t="str">
        <f t="array" ref="AB6018">IFERROR(INDEX('Pontuação 3.0'!G$13:G$191, MATCH(AA6018, 'Pontuação 3.0'!F$13:F$191, 0)), "Faixa Indefinida")</f>
        <v>C</v>
      </c>
      <c r="AC6018" s="12">
        <f t="shared" si="7"/>
        <v>0</v>
      </c>
      <c r="AD6018" s="12">
        <f t="shared" si="8"/>
        <v>0</v>
      </c>
      <c r="AE6018" s="12">
        <f t="shared" si="9"/>
        <v>1</v>
      </c>
      <c r="AF6018" s="12">
        <f t="shared" si="10"/>
        <v>0</v>
      </c>
    </row>
    <row r="6019" ht="15.75" customHeight="1">
      <c r="A6019" s="8">
        <v>45692.0</v>
      </c>
      <c r="B6019" s="9" t="s">
        <v>7065</v>
      </c>
      <c r="C6019" s="9" t="s">
        <v>13695</v>
      </c>
      <c r="D6019" s="15">
        <v>9.4991233386E10</v>
      </c>
      <c r="E6019" s="9" t="s">
        <v>13936</v>
      </c>
      <c r="F6019" s="9" t="s">
        <v>13937</v>
      </c>
      <c r="G6019" s="9" t="s">
        <v>13926</v>
      </c>
      <c r="H6019" s="9" t="s">
        <v>13960</v>
      </c>
      <c r="I6019" s="9" t="s">
        <v>13928</v>
      </c>
      <c r="J6019" s="9" t="s">
        <v>13956</v>
      </c>
      <c r="K6019" s="9" t="s">
        <v>13940</v>
      </c>
      <c r="L6019" s="9" t="s">
        <v>13931</v>
      </c>
      <c r="M6019" s="9" t="s">
        <v>13946</v>
      </c>
      <c r="N6019" s="13" t="s">
        <v>12</v>
      </c>
      <c r="O6019" s="13" t="s">
        <v>14</v>
      </c>
      <c r="P6019" s="13" t="s">
        <v>32</v>
      </c>
      <c r="Q6019" s="13" t="s">
        <v>77</v>
      </c>
      <c r="R6019" s="13" t="s">
        <v>65</v>
      </c>
      <c r="S6019" s="10">
        <f>ROUNDUP(SUM(VLOOKUP(F6019,'Pontuação'!A$2:B$11,2,FALSE),VLOOKUP(E6019,'Pontuação'!C$2:D$11,2,FALSE),VLOOKUP(H6019,'Pontuação'!I$2:J$11,2,FALSE),VLOOKUP(J6019,'Pontuação'!G$2:H$11,2,FALSE),VLOOKUP(L6019,'Pontuação'!M$2:N$13,2,FALSE)),0)</f>
        <v>1618</v>
      </c>
      <c r="T6019" s="11">
        <f t="shared" si="1"/>
        <v>162</v>
      </c>
      <c r="U6019" s="11" t="str">
        <f t="array" ref="U6019">IFERROR(INDEX('Pontuação'!G$13:G$101, MATCH(T6019, 'Pontuação'!F$13:F$101, 0)), "Faixa Indefinida")</f>
        <v>C</v>
      </c>
      <c r="V6019" s="11">
        <f t="shared" si="2"/>
        <v>0</v>
      </c>
      <c r="W6019" s="11">
        <f t="shared" si="3"/>
        <v>0</v>
      </c>
      <c r="X6019" s="11">
        <f t="shared" si="4"/>
        <v>1</v>
      </c>
      <c r="Y6019" s="11">
        <f t="shared" si="5"/>
        <v>0</v>
      </c>
      <c r="Z6019" s="12">
        <f>ROUNDUP(SUM(VLOOKUP(F6019,'Pontuação 3.0'!A$2:B$11,2,FALSE),VLOOKUP(E6019,'Pontuação 3.0'!C$2:D$11,2,FALSE),VLOOKUP(H6019,'Pontuação 3.0'!I$2:J$11,2,FALSE),VLOOKUP(J6019,'Pontuação 3.0'!G$2:H$11,2,FALSE),VLOOKUP(G6019,'Pontuação 3.0'!E$2:F$11,2,FALSE),VLOOKUP(K6019,'Pontuação 3.0'!K$2:L$11,2,FALSE),VLOOKUP(L6019,'Pontuação 3.0'!M$2:N$13,2,FALSE)),0)</f>
        <v>2067</v>
      </c>
      <c r="AA6019" s="12">
        <f t="shared" si="6"/>
        <v>207</v>
      </c>
      <c r="AB6019" s="12" t="str">
        <f t="array" ref="AB6019">IFERROR(INDEX('Pontuação 3.0'!G$13:G$191, MATCH(AA6019, 'Pontuação 3.0'!F$13:F$191, 0)), "Faixa Indefinida")</f>
        <v>C</v>
      </c>
      <c r="AC6019" s="12">
        <f t="shared" si="7"/>
        <v>0</v>
      </c>
      <c r="AD6019" s="12">
        <f t="shared" si="8"/>
        <v>0</v>
      </c>
      <c r="AE6019" s="12">
        <f t="shared" si="9"/>
        <v>1</v>
      </c>
      <c r="AF6019" s="12">
        <f t="shared" si="10"/>
        <v>0</v>
      </c>
    </row>
    <row r="6020" ht="15.75" customHeight="1">
      <c r="A6020" s="8">
        <v>45692.0</v>
      </c>
      <c r="B6020" s="9" t="s">
        <v>13696</v>
      </c>
      <c r="C6020" s="9" t="s">
        <v>13697</v>
      </c>
      <c r="D6020" s="15">
        <v>9.2986150023E10</v>
      </c>
      <c r="E6020" s="9" t="s">
        <v>13924</v>
      </c>
      <c r="F6020" s="9" t="s">
        <v>13948</v>
      </c>
      <c r="G6020" s="9" t="s">
        <v>13926</v>
      </c>
      <c r="H6020" s="9" t="s">
        <v>13951</v>
      </c>
      <c r="I6020" s="9" t="s">
        <v>13940</v>
      </c>
      <c r="J6020" s="9" t="s">
        <v>13939</v>
      </c>
      <c r="K6020" s="9" t="s">
        <v>13940</v>
      </c>
      <c r="L6020" s="9" t="s">
        <v>13959</v>
      </c>
      <c r="M6020" s="9" t="s">
        <v>13942</v>
      </c>
      <c r="N6020" s="13" t="s">
        <v>12</v>
      </c>
      <c r="O6020" s="13" t="s">
        <v>14</v>
      </c>
      <c r="P6020" s="13" t="s">
        <v>32</v>
      </c>
      <c r="Q6020" s="13" t="s">
        <v>3528</v>
      </c>
      <c r="R6020" s="13" t="s">
        <v>65</v>
      </c>
      <c r="S6020" s="10">
        <f>ROUNDUP(SUM(VLOOKUP(F6020,'Pontuação'!A$2:B$11,2,FALSE),VLOOKUP(E6020,'Pontuação'!C$2:D$11,2,FALSE),VLOOKUP(H6020,'Pontuação'!I$2:J$11,2,FALSE),VLOOKUP(J6020,'Pontuação'!G$2:H$11,2,FALSE),VLOOKUP(L6020,'Pontuação'!M$2:N$13,2,FALSE)),0)</f>
        <v>1720</v>
      </c>
      <c r="T6020" s="11">
        <f t="shared" si="1"/>
        <v>172</v>
      </c>
      <c r="U6020" s="11" t="str">
        <f t="array" ref="U6020">IFERROR(INDEX('Pontuação'!G$13:G$101, MATCH(T6020, 'Pontuação'!F$13:F$101, 0)), "Faixa Indefinida")</f>
        <v>B</v>
      </c>
      <c r="V6020" s="11">
        <f t="shared" si="2"/>
        <v>0</v>
      </c>
      <c r="W6020" s="11">
        <f t="shared" si="3"/>
        <v>1</v>
      </c>
      <c r="X6020" s="11">
        <f t="shared" si="4"/>
        <v>0</v>
      </c>
      <c r="Y6020" s="11">
        <f t="shared" si="5"/>
        <v>0</v>
      </c>
      <c r="Z6020" s="12">
        <f>ROUNDUP(SUM(VLOOKUP(F6020,'Pontuação 3.0'!A$2:B$11,2,FALSE),VLOOKUP(E6020,'Pontuação 3.0'!C$2:D$11,2,FALSE),VLOOKUP(H6020,'Pontuação 3.0'!I$2:J$11,2,FALSE),VLOOKUP(J6020,'Pontuação 3.0'!G$2:H$11,2,FALSE),VLOOKUP(G6020,'Pontuação 3.0'!E$2:F$11,2,FALSE),VLOOKUP(K6020,'Pontuação 3.0'!K$2:L$11,2,FALSE),VLOOKUP(L6020,'Pontuação 3.0'!M$2:N$13,2,FALSE)),0)</f>
        <v>2305</v>
      </c>
      <c r="AA6020" s="12">
        <f t="shared" si="6"/>
        <v>231</v>
      </c>
      <c r="AB6020" s="12" t="str">
        <f t="array" ref="AB6020">IFERROR(INDEX('Pontuação 3.0'!G$13:G$191, MATCH(AA6020, 'Pontuação 3.0'!F$13:F$191, 0)), "Faixa Indefinida")</f>
        <v>B</v>
      </c>
      <c r="AC6020" s="12">
        <f t="shared" si="7"/>
        <v>0</v>
      </c>
      <c r="AD6020" s="12">
        <f t="shared" si="8"/>
        <v>1</v>
      </c>
      <c r="AE6020" s="12">
        <f t="shared" si="9"/>
        <v>0</v>
      </c>
      <c r="AF6020" s="12">
        <f t="shared" si="10"/>
        <v>0</v>
      </c>
    </row>
    <row r="6021" ht="15.75" customHeight="1">
      <c r="A6021" s="8">
        <v>45692.0</v>
      </c>
      <c r="B6021" s="9" t="s">
        <v>9675</v>
      </c>
      <c r="C6021" s="9" t="s">
        <v>13700</v>
      </c>
      <c r="D6021" s="9" t="s">
        <v>13701</v>
      </c>
      <c r="E6021" s="9" t="s">
        <v>13936</v>
      </c>
      <c r="F6021" s="9" t="s">
        <v>13948</v>
      </c>
      <c r="G6021" s="9" t="s">
        <v>13926</v>
      </c>
      <c r="H6021" s="9" t="s">
        <v>13960</v>
      </c>
      <c r="I6021" s="9" t="s">
        <v>13928</v>
      </c>
      <c r="J6021" s="9" t="s">
        <v>13929</v>
      </c>
      <c r="K6021" s="9" t="s">
        <v>13930</v>
      </c>
      <c r="L6021" s="9" t="s">
        <v>13945</v>
      </c>
      <c r="M6021" s="9" t="s">
        <v>13942</v>
      </c>
      <c r="N6021" s="13" t="s">
        <v>12</v>
      </c>
      <c r="O6021" s="13" t="s">
        <v>14</v>
      </c>
      <c r="P6021" s="13" t="s">
        <v>13</v>
      </c>
      <c r="Q6021" s="13" t="s">
        <v>13025</v>
      </c>
      <c r="R6021" s="13" t="s">
        <v>15</v>
      </c>
      <c r="S6021" s="10">
        <f>ROUNDUP(SUM(VLOOKUP(F6021,'Pontuação'!A$2:B$11,2,FALSE),VLOOKUP(E6021,'Pontuação'!C$2:D$11,2,FALSE),VLOOKUP(H6021,'Pontuação'!I$2:J$11,2,FALSE),VLOOKUP(J6021,'Pontuação'!G$2:H$11,2,FALSE),VLOOKUP(L6021,'Pontuação'!M$2:N$13,2,FALSE)),0)</f>
        <v>1489</v>
      </c>
      <c r="T6021" s="11">
        <f t="shared" si="1"/>
        <v>149</v>
      </c>
      <c r="U6021" s="11" t="str">
        <f t="array" ref="U6021">IFERROR(INDEX('Pontuação'!G$13:G$101, MATCH(T6021, 'Pontuação'!F$13:F$101, 0)), "Faixa Indefinida")</f>
        <v>C</v>
      </c>
      <c r="V6021" s="11">
        <f t="shared" si="2"/>
        <v>0</v>
      </c>
      <c r="W6021" s="11">
        <f t="shared" si="3"/>
        <v>0</v>
      </c>
      <c r="X6021" s="11">
        <f t="shared" si="4"/>
        <v>1</v>
      </c>
      <c r="Y6021" s="11">
        <f t="shared" si="5"/>
        <v>0</v>
      </c>
      <c r="Z6021" s="12">
        <f>ROUNDUP(SUM(VLOOKUP(F6021,'Pontuação 3.0'!A$2:B$11,2,FALSE),VLOOKUP(E6021,'Pontuação 3.0'!C$2:D$11,2,FALSE),VLOOKUP(H6021,'Pontuação 3.0'!I$2:J$11,2,FALSE),VLOOKUP(J6021,'Pontuação 3.0'!G$2:H$11,2,FALSE),VLOOKUP(G6021,'Pontuação 3.0'!E$2:F$11,2,FALSE),VLOOKUP(K6021,'Pontuação 3.0'!K$2:L$11,2,FALSE),VLOOKUP(L6021,'Pontuação 3.0'!M$2:N$13,2,FALSE)),0)</f>
        <v>2228</v>
      </c>
      <c r="AA6021" s="12">
        <f t="shared" si="6"/>
        <v>223</v>
      </c>
      <c r="AB6021" s="12" t="str">
        <f t="array" ref="AB6021">IFERROR(INDEX('Pontuação 3.0'!G$13:G$191, MATCH(AA6021, 'Pontuação 3.0'!F$13:F$191, 0)), "Faixa Indefinida")</f>
        <v>B</v>
      </c>
      <c r="AC6021" s="12">
        <f t="shared" si="7"/>
        <v>0</v>
      </c>
      <c r="AD6021" s="12">
        <f t="shared" si="8"/>
        <v>1</v>
      </c>
      <c r="AE6021" s="12">
        <f t="shared" si="9"/>
        <v>0</v>
      </c>
      <c r="AF6021" s="12">
        <f t="shared" si="10"/>
        <v>0</v>
      </c>
    </row>
    <row r="6022" ht="15.75" customHeight="1">
      <c r="A6022" s="8">
        <v>45692.0</v>
      </c>
      <c r="B6022" s="9" t="s">
        <v>13702</v>
      </c>
      <c r="C6022" s="9" t="s">
        <v>13703</v>
      </c>
      <c r="D6022" s="15">
        <v>1.1977277049E10</v>
      </c>
      <c r="E6022" s="9" t="s">
        <v>13936</v>
      </c>
      <c r="F6022" s="9" t="s">
        <v>13950</v>
      </c>
      <c r="G6022" s="9" t="s">
        <v>13926</v>
      </c>
      <c r="H6022" s="9" t="s">
        <v>13938</v>
      </c>
      <c r="I6022" s="9" t="s">
        <v>13940</v>
      </c>
      <c r="J6022" s="9" t="s">
        <v>13956</v>
      </c>
      <c r="K6022" s="9" t="s">
        <v>13940</v>
      </c>
      <c r="L6022" s="9" t="s">
        <v>13945</v>
      </c>
      <c r="M6022" s="9" t="s">
        <v>13946</v>
      </c>
      <c r="N6022" s="13" t="s">
        <v>12</v>
      </c>
      <c r="O6022" s="13" t="s">
        <v>14</v>
      </c>
      <c r="P6022" s="13" t="s">
        <v>111</v>
      </c>
      <c r="Q6022" s="13" t="s">
        <v>77</v>
      </c>
      <c r="R6022" s="13" t="s">
        <v>15</v>
      </c>
      <c r="S6022" s="10">
        <f>ROUNDUP(SUM(VLOOKUP(F6022,'Pontuação'!A$2:B$11,2,FALSE),VLOOKUP(E6022,'Pontuação'!C$2:D$11,2,FALSE),VLOOKUP(H6022,'Pontuação'!I$2:J$11,2,FALSE),VLOOKUP(J6022,'Pontuação'!G$2:H$11,2,FALSE),VLOOKUP(L6022,'Pontuação'!M$2:N$13,2,FALSE)),0)</f>
        <v>1989</v>
      </c>
      <c r="T6022" s="11">
        <f t="shared" si="1"/>
        <v>199</v>
      </c>
      <c r="U6022" s="11" t="str">
        <f t="array" ref="U6022">IFERROR(INDEX('Pontuação'!G$13:G$101, MATCH(T6022, 'Pontuação'!F$13:F$101, 0)), "Faixa Indefinida")</f>
        <v>A</v>
      </c>
      <c r="V6022" s="11">
        <f t="shared" si="2"/>
        <v>1</v>
      </c>
      <c r="W6022" s="11">
        <f t="shared" si="3"/>
        <v>0</v>
      </c>
      <c r="X6022" s="11">
        <f t="shared" si="4"/>
        <v>0</v>
      </c>
      <c r="Y6022" s="11">
        <f t="shared" si="5"/>
        <v>0</v>
      </c>
      <c r="Z6022" s="12">
        <f>ROUNDUP(SUM(VLOOKUP(F6022,'Pontuação 3.0'!A$2:B$11,2,FALSE),VLOOKUP(E6022,'Pontuação 3.0'!C$2:D$11,2,FALSE),VLOOKUP(H6022,'Pontuação 3.0'!I$2:J$11,2,FALSE),VLOOKUP(J6022,'Pontuação 3.0'!G$2:H$11,2,FALSE),VLOOKUP(G6022,'Pontuação 3.0'!E$2:F$11,2,FALSE),VLOOKUP(K6022,'Pontuação 3.0'!K$2:L$11,2,FALSE),VLOOKUP(L6022,'Pontuação 3.0'!M$2:N$13,2,FALSE)),0)</f>
        <v>2419</v>
      </c>
      <c r="AA6022" s="12">
        <f t="shared" si="6"/>
        <v>242</v>
      </c>
      <c r="AB6022" s="12" t="str">
        <f t="array" ref="AB6022">IFERROR(INDEX('Pontuação 3.0'!G$13:G$191, MATCH(AA6022, 'Pontuação 3.0'!F$13:F$191, 0)), "Faixa Indefinida")</f>
        <v>A</v>
      </c>
      <c r="AC6022" s="12">
        <f t="shared" si="7"/>
        <v>1</v>
      </c>
      <c r="AD6022" s="12">
        <f t="shared" si="8"/>
        <v>0</v>
      </c>
      <c r="AE6022" s="12">
        <f t="shared" si="9"/>
        <v>0</v>
      </c>
      <c r="AF6022" s="12">
        <f t="shared" si="10"/>
        <v>0</v>
      </c>
    </row>
    <row r="6023" ht="15.75" customHeight="1">
      <c r="A6023" s="8">
        <v>45692.0</v>
      </c>
      <c r="B6023" s="9" t="s">
        <v>13706</v>
      </c>
      <c r="C6023" s="9" t="s">
        <v>13707</v>
      </c>
      <c r="D6023" s="15">
        <v>6.1992839422E10</v>
      </c>
      <c r="E6023" s="9" t="s">
        <v>13936</v>
      </c>
      <c r="F6023" s="9" t="s">
        <v>13953</v>
      </c>
      <c r="G6023" s="9" t="s">
        <v>13955</v>
      </c>
      <c r="H6023" s="9" t="s">
        <v>13951</v>
      </c>
      <c r="I6023" s="9" t="s">
        <v>13928</v>
      </c>
      <c r="J6023" s="9" t="s">
        <v>13956</v>
      </c>
      <c r="K6023" s="9" t="s">
        <v>13930</v>
      </c>
      <c r="L6023" s="9" t="s">
        <v>13945</v>
      </c>
      <c r="M6023" s="9" t="s">
        <v>13946</v>
      </c>
      <c r="N6023" s="13" t="s">
        <v>12</v>
      </c>
      <c r="O6023" s="13" t="s">
        <v>14</v>
      </c>
      <c r="P6023" s="13" t="s">
        <v>24</v>
      </c>
      <c r="Q6023" s="13" t="s">
        <v>77</v>
      </c>
      <c r="R6023" s="13" t="s">
        <v>15</v>
      </c>
      <c r="S6023" s="10">
        <f>ROUNDUP(SUM(VLOOKUP(F6023,'Pontuação'!A$2:B$11,2,FALSE),VLOOKUP(E6023,'Pontuação'!C$2:D$11,2,FALSE),VLOOKUP(H6023,'Pontuação'!I$2:J$11,2,FALSE),VLOOKUP(J6023,'Pontuação'!G$2:H$11,2,FALSE),VLOOKUP(L6023,'Pontuação'!M$2:N$13,2,FALSE)),0)</f>
        <v>1968</v>
      </c>
      <c r="T6023" s="11">
        <f t="shared" si="1"/>
        <v>197</v>
      </c>
      <c r="U6023" s="11" t="str">
        <f t="array" ref="U6023">IFERROR(INDEX('Pontuação'!G$13:G$101, MATCH(T6023, 'Pontuação'!F$13:F$101, 0)), "Faixa Indefinida")</f>
        <v>A</v>
      </c>
      <c r="V6023" s="11">
        <f t="shared" si="2"/>
        <v>1</v>
      </c>
      <c r="W6023" s="11">
        <f t="shared" si="3"/>
        <v>0</v>
      </c>
      <c r="X6023" s="11">
        <f t="shared" si="4"/>
        <v>0</v>
      </c>
      <c r="Y6023" s="11">
        <f t="shared" si="5"/>
        <v>0</v>
      </c>
      <c r="Z6023" s="12">
        <f>ROUNDUP(SUM(VLOOKUP(F6023,'Pontuação 3.0'!A$2:B$11,2,FALSE),VLOOKUP(E6023,'Pontuação 3.0'!C$2:D$11,2,FALSE),VLOOKUP(H6023,'Pontuação 3.0'!I$2:J$11,2,FALSE),VLOOKUP(J6023,'Pontuação 3.0'!G$2:H$11,2,FALSE),VLOOKUP(G6023,'Pontuação 3.0'!E$2:F$11,2,FALSE),VLOOKUP(K6023,'Pontuação 3.0'!K$2:L$11,2,FALSE),VLOOKUP(L6023,'Pontuação 3.0'!M$2:N$13,2,FALSE)),0)</f>
        <v>2823</v>
      </c>
      <c r="AA6023" s="12">
        <f t="shared" si="6"/>
        <v>282</v>
      </c>
      <c r="AB6023" s="12" t="str">
        <f t="array" ref="AB6023">IFERROR(INDEX('Pontuação 3.0'!G$13:G$191, MATCH(AA6023, 'Pontuação 3.0'!F$13:F$191, 0)), "Faixa Indefinida")</f>
        <v>A</v>
      </c>
      <c r="AC6023" s="12">
        <f t="shared" si="7"/>
        <v>1</v>
      </c>
      <c r="AD6023" s="12">
        <f t="shared" si="8"/>
        <v>0</v>
      </c>
      <c r="AE6023" s="12">
        <f t="shared" si="9"/>
        <v>0</v>
      </c>
      <c r="AF6023" s="12">
        <f t="shared" si="10"/>
        <v>0</v>
      </c>
    </row>
    <row r="6024" ht="15.75" customHeight="1">
      <c r="A6024" s="8">
        <v>45692.0</v>
      </c>
      <c r="B6024" s="9" t="s">
        <v>13704</v>
      </c>
      <c r="C6024" s="9" t="s">
        <v>13705</v>
      </c>
      <c r="D6024" s="15">
        <v>1.3997903087E10</v>
      </c>
      <c r="E6024" s="9" t="s">
        <v>13936</v>
      </c>
      <c r="F6024" s="9" t="s">
        <v>13950</v>
      </c>
      <c r="G6024" s="9" t="s">
        <v>13944</v>
      </c>
      <c r="H6024" s="9" t="s">
        <v>13938</v>
      </c>
      <c r="I6024" s="9" t="s">
        <v>13940</v>
      </c>
      <c r="J6024" s="9" t="s">
        <v>13939</v>
      </c>
      <c r="K6024" s="9" t="s">
        <v>13940</v>
      </c>
      <c r="L6024" s="9" t="s">
        <v>13931</v>
      </c>
      <c r="M6024" s="9" t="s">
        <v>13952</v>
      </c>
      <c r="N6024" s="13" t="s">
        <v>12</v>
      </c>
      <c r="O6024" s="13" t="s">
        <v>14</v>
      </c>
      <c r="P6024" s="13" t="s">
        <v>13</v>
      </c>
      <c r="Q6024" s="13" t="s">
        <v>13208</v>
      </c>
      <c r="R6024" s="13" t="s">
        <v>15</v>
      </c>
      <c r="S6024" s="10">
        <f>ROUNDUP(SUM(VLOOKUP(F6024,'Pontuação'!A$2:B$11,2,FALSE),VLOOKUP(E6024,'Pontuação'!C$2:D$11,2,FALSE),VLOOKUP(H6024,'Pontuação'!I$2:J$11,2,FALSE),VLOOKUP(J6024,'Pontuação'!G$2:H$11,2,FALSE),VLOOKUP(L6024,'Pontuação'!M$2:N$13,2,FALSE)),0)</f>
        <v>1684</v>
      </c>
      <c r="T6024" s="11">
        <f t="shared" si="1"/>
        <v>168</v>
      </c>
      <c r="U6024" s="11" t="str">
        <f t="array" ref="U6024">IFERROR(INDEX('Pontuação'!G$13:G$101, MATCH(T6024, 'Pontuação'!F$13:F$101, 0)), "Faixa Indefinida")</f>
        <v>B</v>
      </c>
      <c r="V6024" s="11">
        <f t="shared" si="2"/>
        <v>0</v>
      </c>
      <c r="W6024" s="11">
        <f t="shared" si="3"/>
        <v>1</v>
      </c>
      <c r="X6024" s="11">
        <f t="shared" si="4"/>
        <v>0</v>
      </c>
      <c r="Y6024" s="11">
        <f t="shared" si="5"/>
        <v>0</v>
      </c>
      <c r="Z6024" s="12">
        <f>ROUNDUP(SUM(VLOOKUP(F6024,'Pontuação 3.0'!A$2:B$11,2,FALSE),VLOOKUP(E6024,'Pontuação 3.0'!C$2:D$11,2,FALSE),VLOOKUP(H6024,'Pontuação 3.0'!I$2:J$11,2,FALSE),VLOOKUP(J6024,'Pontuação 3.0'!G$2:H$11,2,FALSE),VLOOKUP(G6024,'Pontuação 3.0'!E$2:F$11,2,FALSE),VLOOKUP(K6024,'Pontuação 3.0'!K$2:L$11,2,FALSE),VLOOKUP(L6024,'Pontuação 3.0'!M$2:N$13,2,FALSE)),0)</f>
        <v>2070</v>
      </c>
      <c r="AA6024" s="12">
        <f t="shared" si="6"/>
        <v>207</v>
      </c>
      <c r="AB6024" s="12" t="str">
        <f t="array" ref="AB6024">IFERROR(INDEX('Pontuação 3.0'!G$13:G$191, MATCH(AA6024, 'Pontuação 3.0'!F$13:F$191, 0)), "Faixa Indefinida")</f>
        <v>C</v>
      </c>
      <c r="AC6024" s="12">
        <f t="shared" si="7"/>
        <v>0</v>
      </c>
      <c r="AD6024" s="12">
        <f t="shared" si="8"/>
        <v>0</v>
      </c>
      <c r="AE6024" s="12">
        <f t="shared" si="9"/>
        <v>1</v>
      </c>
      <c r="AF6024" s="12">
        <f t="shared" si="10"/>
        <v>0</v>
      </c>
    </row>
    <row r="6025" ht="15.75" customHeight="1">
      <c r="A6025" s="8">
        <v>45692.0</v>
      </c>
      <c r="B6025" s="9" t="s">
        <v>13710</v>
      </c>
      <c r="C6025" s="9" t="s">
        <v>13711</v>
      </c>
      <c r="D6025" s="15">
        <v>1.7988170264E10</v>
      </c>
      <c r="E6025" s="9" t="s">
        <v>13936</v>
      </c>
      <c r="F6025" s="9" t="s">
        <v>13950</v>
      </c>
      <c r="G6025" s="9" t="s">
        <v>13926</v>
      </c>
      <c r="H6025" s="9" t="s">
        <v>13949</v>
      </c>
      <c r="I6025" s="9" t="s">
        <v>13928</v>
      </c>
      <c r="J6025" s="9" t="s">
        <v>13929</v>
      </c>
      <c r="K6025" s="9" t="s">
        <v>13940</v>
      </c>
      <c r="L6025" s="9" t="s">
        <v>13945</v>
      </c>
      <c r="M6025" s="9" t="s">
        <v>13952</v>
      </c>
      <c r="N6025" s="13" t="s">
        <v>12</v>
      </c>
      <c r="O6025" s="13" t="s">
        <v>14</v>
      </c>
      <c r="P6025" s="13" t="s">
        <v>13</v>
      </c>
      <c r="Q6025" s="13" t="s">
        <v>77</v>
      </c>
      <c r="R6025" s="13" t="s">
        <v>15</v>
      </c>
      <c r="S6025" s="10">
        <f>ROUNDUP(SUM(VLOOKUP(F6025,'Pontuação'!A$2:B$11,2,FALSE),VLOOKUP(E6025,'Pontuação'!C$2:D$11,2,FALSE),VLOOKUP(H6025,'Pontuação'!I$2:J$11,2,FALSE),VLOOKUP(J6025,'Pontuação'!G$2:H$11,2,FALSE),VLOOKUP(L6025,'Pontuação'!M$2:N$13,2,FALSE)),0)</f>
        <v>1727</v>
      </c>
      <c r="T6025" s="11">
        <f t="shared" si="1"/>
        <v>173</v>
      </c>
      <c r="U6025" s="11" t="str">
        <f t="array" ref="U6025">IFERROR(INDEX('Pontuação'!G$13:G$101, MATCH(T6025, 'Pontuação'!F$13:F$101, 0)), "Faixa Indefinida")</f>
        <v>B</v>
      </c>
      <c r="V6025" s="11">
        <f t="shared" si="2"/>
        <v>0</v>
      </c>
      <c r="W6025" s="11">
        <f t="shared" si="3"/>
        <v>1</v>
      </c>
      <c r="X6025" s="11">
        <f t="shared" si="4"/>
        <v>0</v>
      </c>
      <c r="Y6025" s="11">
        <f t="shared" si="5"/>
        <v>0</v>
      </c>
      <c r="Z6025" s="12">
        <f>ROUNDUP(SUM(VLOOKUP(F6025,'Pontuação 3.0'!A$2:B$11,2,FALSE),VLOOKUP(E6025,'Pontuação 3.0'!C$2:D$11,2,FALSE),VLOOKUP(H6025,'Pontuação 3.0'!I$2:J$11,2,FALSE),VLOOKUP(J6025,'Pontuação 3.0'!G$2:H$11,2,FALSE),VLOOKUP(G6025,'Pontuação 3.0'!E$2:F$11,2,FALSE),VLOOKUP(K6025,'Pontuação 3.0'!K$2:L$11,2,FALSE),VLOOKUP(L6025,'Pontuação 3.0'!M$2:N$13,2,FALSE)),0)</f>
        <v>2295</v>
      </c>
      <c r="AA6025" s="12">
        <f t="shared" si="6"/>
        <v>230</v>
      </c>
      <c r="AB6025" s="12" t="str">
        <f t="array" ref="AB6025">IFERROR(INDEX('Pontuação 3.0'!G$13:G$191, MATCH(AA6025, 'Pontuação 3.0'!F$13:F$191, 0)), "Faixa Indefinida")</f>
        <v>B</v>
      </c>
      <c r="AC6025" s="12">
        <f t="shared" si="7"/>
        <v>0</v>
      </c>
      <c r="AD6025" s="12">
        <f t="shared" si="8"/>
        <v>1</v>
      </c>
      <c r="AE6025" s="12">
        <f t="shared" si="9"/>
        <v>0</v>
      </c>
      <c r="AF6025" s="12">
        <f t="shared" si="10"/>
        <v>0</v>
      </c>
    </row>
    <row r="6026" ht="15.75" customHeight="1">
      <c r="A6026" s="8">
        <v>45692.0</v>
      </c>
      <c r="B6026" s="9" t="s">
        <v>13712</v>
      </c>
      <c r="C6026" s="9" t="s">
        <v>13713</v>
      </c>
      <c r="D6026" s="15">
        <v>3.3999885756E10</v>
      </c>
      <c r="E6026" s="9" t="s">
        <v>13924</v>
      </c>
      <c r="F6026" s="9" t="s">
        <v>13950</v>
      </c>
      <c r="G6026" s="9" t="s">
        <v>13926</v>
      </c>
      <c r="H6026" s="9" t="s">
        <v>13951</v>
      </c>
      <c r="I6026" s="9" t="s">
        <v>13928</v>
      </c>
      <c r="J6026" s="9" t="s">
        <v>13929</v>
      </c>
      <c r="K6026" s="9" t="s">
        <v>13940</v>
      </c>
      <c r="L6026" s="9" t="s">
        <v>13945</v>
      </c>
      <c r="M6026" s="9" t="s">
        <v>13952</v>
      </c>
      <c r="N6026" s="13" t="s">
        <v>12</v>
      </c>
      <c r="O6026" s="13" t="s">
        <v>14</v>
      </c>
      <c r="P6026" s="13" t="s">
        <v>111</v>
      </c>
      <c r="Q6026" s="13" t="s">
        <v>33</v>
      </c>
      <c r="R6026" s="13" t="s">
        <v>15</v>
      </c>
      <c r="S6026" s="10">
        <f>ROUNDUP(SUM(VLOOKUP(F6026,'Pontuação'!A$2:B$11,2,FALSE),VLOOKUP(E6026,'Pontuação'!C$2:D$11,2,FALSE),VLOOKUP(H6026,'Pontuação'!I$2:J$11,2,FALSE),VLOOKUP(J6026,'Pontuação'!G$2:H$11,2,FALSE),VLOOKUP(L6026,'Pontuação'!M$2:N$13,2,FALSE)),0)</f>
        <v>1689</v>
      </c>
      <c r="T6026" s="11">
        <f t="shared" si="1"/>
        <v>169</v>
      </c>
      <c r="U6026" s="11" t="str">
        <f t="array" ref="U6026">IFERROR(INDEX('Pontuação'!G$13:G$101, MATCH(T6026, 'Pontuação'!F$13:F$101, 0)), "Faixa Indefinida")</f>
        <v>B</v>
      </c>
      <c r="V6026" s="11">
        <f t="shared" si="2"/>
        <v>0</v>
      </c>
      <c r="W6026" s="11">
        <f t="shared" si="3"/>
        <v>1</v>
      </c>
      <c r="X6026" s="11">
        <f t="shared" si="4"/>
        <v>0</v>
      </c>
      <c r="Y6026" s="11">
        <f t="shared" si="5"/>
        <v>0</v>
      </c>
      <c r="Z6026" s="12">
        <f>ROUNDUP(SUM(VLOOKUP(F6026,'Pontuação 3.0'!A$2:B$11,2,FALSE),VLOOKUP(E6026,'Pontuação 3.0'!C$2:D$11,2,FALSE),VLOOKUP(H6026,'Pontuação 3.0'!I$2:J$11,2,FALSE),VLOOKUP(J6026,'Pontuação 3.0'!G$2:H$11,2,FALSE),VLOOKUP(G6026,'Pontuação 3.0'!E$2:F$11,2,FALSE),VLOOKUP(K6026,'Pontuação 3.0'!K$2:L$11,2,FALSE),VLOOKUP(L6026,'Pontuação 3.0'!M$2:N$13,2,FALSE)),0)</f>
        <v>2178</v>
      </c>
      <c r="AA6026" s="12">
        <f t="shared" si="6"/>
        <v>218</v>
      </c>
      <c r="AB6026" s="12" t="str">
        <f t="array" ref="AB6026">IFERROR(INDEX('Pontuação 3.0'!G$13:G$191, MATCH(AA6026, 'Pontuação 3.0'!F$13:F$191, 0)), "Faixa Indefinida")</f>
        <v>B</v>
      </c>
      <c r="AC6026" s="12">
        <f t="shared" si="7"/>
        <v>0</v>
      </c>
      <c r="AD6026" s="12">
        <f t="shared" si="8"/>
        <v>1</v>
      </c>
      <c r="AE6026" s="12">
        <f t="shared" si="9"/>
        <v>0</v>
      </c>
      <c r="AF6026" s="12">
        <f t="shared" si="10"/>
        <v>0</v>
      </c>
    </row>
    <row r="6027" ht="15.75" customHeight="1">
      <c r="A6027" s="8">
        <v>45692.0</v>
      </c>
      <c r="B6027" s="9" t="s">
        <v>13716</v>
      </c>
      <c r="C6027" s="9" t="s">
        <v>13717</v>
      </c>
      <c r="D6027" s="15">
        <v>1.5996150316E10</v>
      </c>
      <c r="E6027" s="9" t="s">
        <v>13936</v>
      </c>
      <c r="F6027" s="9" t="s">
        <v>13950</v>
      </c>
      <c r="G6027" s="9" t="s">
        <v>13926</v>
      </c>
      <c r="H6027" s="9" t="s">
        <v>13951</v>
      </c>
      <c r="I6027" s="9" t="s">
        <v>13940</v>
      </c>
      <c r="J6027" s="9" t="s">
        <v>13929</v>
      </c>
      <c r="K6027" s="9" t="s">
        <v>13940</v>
      </c>
      <c r="L6027" s="9" t="s">
        <v>13945</v>
      </c>
      <c r="M6027" s="9" t="s">
        <v>13946</v>
      </c>
      <c r="N6027" s="13" t="s">
        <v>12</v>
      </c>
      <c r="O6027" s="13" t="s">
        <v>14</v>
      </c>
      <c r="P6027" s="13" t="s">
        <v>111</v>
      </c>
      <c r="Q6027" s="13" t="s">
        <v>33</v>
      </c>
      <c r="R6027" s="13" t="s">
        <v>65</v>
      </c>
      <c r="S6027" s="10">
        <f>ROUNDUP(SUM(VLOOKUP(F6027,'Pontuação'!A$2:B$11,2,FALSE),VLOOKUP(E6027,'Pontuação'!C$2:D$11,2,FALSE),VLOOKUP(H6027,'Pontuação'!I$2:J$11,2,FALSE),VLOOKUP(J6027,'Pontuação'!G$2:H$11,2,FALSE),VLOOKUP(L6027,'Pontuação'!M$2:N$13,2,FALSE)),0)</f>
        <v>1685</v>
      </c>
      <c r="T6027" s="11">
        <f t="shared" si="1"/>
        <v>169</v>
      </c>
      <c r="U6027" s="11" t="str">
        <f t="array" ref="U6027">IFERROR(INDEX('Pontuação'!G$13:G$101, MATCH(T6027, 'Pontuação'!F$13:F$101, 0)), "Faixa Indefinida")</f>
        <v>B</v>
      </c>
      <c r="V6027" s="11">
        <f t="shared" si="2"/>
        <v>0</v>
      </c>
      <c r="W6027" s="11">
        <f t="shared" si="3"/>
        <v>1</v>
      </c>
      <c r="X6027" s="11">
        <f t="shared" si="4"/>
        <v>0</v>
      </c>
      <c r="Y6027" s="11">
        <f t="shared" si="5"/>
        <v>0</v>
      </c>
      <c r="Z6027" s="12">
        <f>ROUNDUP(SUM(VLOOKUP(F6027,'Pontuação 3.0'!A$2:B$11,2,FALSE),VLOOKUP(E6027,'Pontuação 3.0'!C$2:D$11,2,FALSE),VLOOKUP(H6027,'Pontuação 3.0'!I$2:J$11,2,FALSE),VLOOKUP(J6027,'Pontuação 3.0'!G$2:H$11,2,FALSE),VLOOKUP(G6027,'Pontuação 3.0'!E$2:F$11,2,FALSE),VLOOKUP(K6027,'Pontuação 3.0'!K$2:L$11,2,FALSE),VLOOKUP(L6027,'Pontuação 3.0'!M$2:N$13,2,FALSE)),0)</f>
        <v>2208</v>
      </c>
      <c r="AA6027" s="12">
        <f t="shared" si="6"/>
        <v>221</v>
      </c>
      <c r="AB6027" s="12" t="str">
        <f t="array" ref="AB6027">IFERROR(INDEX('Pontuação 3.0'!G$13:G$191, MATCH(AA6027, 'Pontuação 3.0'!F$13:F$191, 0)), "Faixa Indefinida")</f>
        <v>B</v>
      </c>
      <c r="AC6027" s="12">
        <f t="shared" si="7"/>
        <v>0</v>
      </c>
      <c r="AD6027" s="12">
        <f t="shared" si="8"/>
        <v>1</v>
      </c>
      <c r="AE6027" s="12">
        <f t="shared" si="9"/>
        <v>0</v>
      </c>
      <c r="AF6027" s="12">
        <f t="shared" si="10"/>
        <v>0</v>
      </c>
    </row>
    <row r="6028" ht="15.75" customHeight="1">
      <c r="A6028" s="8">
        <v>45692.0</v>
      </c>
      <c r="B6028" s="9" t="s">
        <v>13714</v>
      </c>
      <c r="C6028" s="9" t="s">
        <v>13715</v>
      </c>
      <c r="D6028" s="15">
        <v>8.59132212E9</v>
      </c>
      <c r="E6028" s="9" t="s">
        <v>13936</v>
      </c>
      <c r="F6028" s="9" t="s">
        <v>13948</v>
      </c>
      <c r="G6028" s="9" t="s">
        <v>13957</v>
      </c>
      <c r="H6028" s="9" t="s">
        <v>13927</v>
      </c>
      <c r="I6028" s="9" t="s">
        <v>13940</v>
      </c>
      <c r="J6028" s="9" t="s">
        <v>13929</v>
      </c>
      <c r="K6028" s="9" t="s">
        <v>13930</v>
      </c>
      <c r="L6028" s="9" t="s">
        <v>13931</v>
      </c>
      <c r="M6028" s="9" t="s">
        <v>13952</v>
      </c>
      <c r="N6028" s="13" t="s">
        <v>12</v>
      </c>
      <c r="O6028" s="13" t="s">
        <v>14</v>
      </c>
      <c r="P6028" s="13" t="s">
        <v>333</v>
      </c>
      <c r="Q6028" s="13" t="s">
        <v>114</v>
      </c>
      <c r="R6028" s="13" t="s">
        <v>65</v>
      </c>
      <c r="S6028" s="10">
        <f>ROUNDUP(SUM(VLOOKUP(F6028,'Pontuação'!A$2:B$11,2,FALSE),VLOOKUP(E6028,'Pontuação'!C$2:D$11,2,FALSE),VLOOKUP(H6028,'Pontuação'!I$2:J$11,2,FALSE),VLOOKUP(J6028,'Pontuação'!G$2:H$11,2,FALSE),VLOOKUP(L6028,'Pontuação'!M$2:N$13,2,FALSE)),0)</f>
        <v>1427</v>
      </c>
      <c r="T6028" s="11">
        <f t="shared" si="1"/>
        <v>143</v>
      </c>
      <c r="U6028" s="11" t="str">
        <f t="array" ref="U6028">IFERROR(INDEX('Pontuação'!G$13:G$101, MATCH(T6028, 'Pontuação'!F$13:F$101, 0)), "Faixa Indefinida")</f>
        <v>D</v>
      </c>
      <c r="V6028" s="11">
        <f t="shared" si="2"/>
        <v>0</v>
      </c>
      <c r="W6028" s="11">
        <f t="shared" si="3"/>
        <v>0</v>
      </c>
      <c r="X6028" s="11">
        <f t="shared" si="4"/>
        <v>0</v>
      </c>
      <c r="Y6028" s="11">
        <f t="shared" si="5"/>
        <v>1</v>
      </c>
      <c r="Z6028" s="12">
        <f>ROUNDUP(SUM(VLOOKUP(F6028,'Pontuação 3.0'!A$2:B$11,2,FALSE),VLOOKUP(E6028,'Pontuação 3.0'!C$2:D$11,2,FALSE),VLOOKUP(H6028,'Pontuação 3.0'!I$2:J$11,2,FALSE),VLOOKUP(J6028,'Pontuação 3.0'!G$2:H$11,2,FALSE),VLOOKUP(G6028,'Pontuação 3.0'!E$2:F$11,2,FALSE),VLOOKUP(K6028,'Pontuação 3.0'!K$2:L$11,2,FALSE),VLOOKUP(L6028,'Pontuação 3.0'!M$2:N$13,2,FALSE)),0)</f>
        <v>1952</v>
      </c>
      <c r="AA6028" s="12">
        <f t="shared" si="6"/>
        <v>195</v>
      </c>
      <c r="AB6028" s="12" t="str">
        <f t="array" ref="AB6028">IFERROR(INDEX('Pontuação 3.0'!G$13:G$191, MATCH(AA6028, 'Pontuação 3.0'!F$13:F$191, 0)), "Faixa Indefinida")</f>
        <v>C</v>
      </c>
      <c r="AC6028" s="12">
        <f t="shared" si="7"/>
        <v>0</v>
      </c>
      <c r="AD6028" s="12">
        <f t="shared" si="8"/>
        <v>0</v>
      </c>
      <c r="AE6028" s="12">
        <f t="shared" si="9"/>
        <v>1</v>
      </c>
      <c r="AF6028" s="12">
        <f t="shared" si="10"/>
        <v>0</v>
      </c>
    </row>
    <row r="6029" ht="15.75" customHeight="1">
      <c r="A6029" s="8">
        <v>45692.0</v>
      </c>
      <c r="B6029" s="9" t="s">
        <v>13720</v>
      </c>
      <c r="C6029" s="9" t="s">
        <v>13721</v>
      </c>
      <c r="D6029" s="9" t="s">
        <v>13722</v>
      </c>
      <c r="E6029" s="9" t="s">
        <v>13936</v>
      </c>
      <c r="F6029" s="9" t="s">
        <v>13950</v>
      </c>
      <c r="G6029" s="9" t="s">
        <v>13926</v>
      </c>
      <c r="H6029" s="9" t="s">
        <v>13949</v>
      </c>
      <c r="I6029" s="9" t="s">
        <v>13940</v>
      </c>
      <c r="J6029" s="9" t="s">
        <v>13939</v>
      </c>
      <c r="K6029" s="9" t="s">
        <v>13930</v>
      </c>
      <c r="L6029" s="9" t="s">
        <v>13945</v>
      </c>
      <c r="M6029" s="9" t="s">
        <v>13946</v>
      </c>
      <c r="N6029" s="13" t="s">
        <v>12</v>
      </c>
      <c r="O6029" s="13" t="s">
        <v>14</v>
      </c>
      <c r="P6029" s="13" t="s">
        <v>93</v>
      </c>
      <c r="Q6029" s="13" t="s">
        <v>33</v>
      </c>
      <c r="R6029" s="13" t="s">
        <v>65</v>
      </c>
      <c r="S6029" s="10">
        <f>ROUNDUP(SUM(VLOOKUP(F6029,'Pontuação'!A$2:B$11,2,FALSE),VLOOKUP(E6029,'Pontuação'!C$2:D$11,2,FALSE),VLOOKUP(H6029,'Pontuação'!I$2:J$11,2,FALSE),VLOOKUP(J6029,'Pontuação'!G$2:H$11,2,FALSE),VLOOKUP(L6029,'Pontuação'!M$2:N$13,2,FALSE)),0)</f>
        <v>1832</v>
      </c>
      <c r="T6029" s="11">
        <f t="shared" si="1"/>
        <v>183</v>
      </c>
      <c r="U6029" s="11" t="str">
        <f t="array" ref="U6029">IFERROR(INDEX('Pontuação'!G$13:G$101, MATCH(T6029, 'Pontuação'!F$13:F$101, 0)), "Faixa Indefinida")</f>
        <v>B</v>
      </c>
      <c r="V6029" s="11">
        <f t="shared" si="2"/>
        <v>0</v>
      </c>
      <c r="W6029" s="11">
        <f t="shared" si="3"/>
        <v>1</v>
      </c>
      <c r="X6029" s="11">
        <f t="shared" si="4"/>
        <v>0</v>
      </c>
      <c r="Y6029" s="11">
        <f t="shared" si="5"/>
        <v>0</v>
      </c>
      <c r="Z6029" s="12">
        <f>ROUNDUP(SUM(VLOOKUP(F6029,'Pontuação 3.0'!A$2:B$11,2,FALSE),VLOOKUP(E6029,'Pontuação 3.0'!C$2:D$11,2,FALSE),VLOOKUP(H6029,'Pontuação 3.0'!I$2:J$11,2,FALSE),VLOOKUP(J6029,'Pontuação 3.0'!G$2:H$11,2,FALSE),VLOOKUP(G6029,'Pontuação 3.0'!E$2:F$11,2,FALSE),VLOOKUP(K6029,'Pontuação 3.0'!K$2:L$11,2,FALSE),VLOOKUP(L6029,'Pontuação 3.0'!M$2:N$13,2,FALSE)),0)</f>
        <v>2708</v>
      </c>
      <c r="AA6029" s="12">
        <f t="shared" si="6"/>
        <v>271</v>
      </c>
      <c r="AB6029" s="12" t="str">
        <f t="array" ref="AB6029">IFERROR(INDEX('Pontuação 3.0'!G$13:G$191, MATCH(AA6029, 'Pontuação 3.0'!F$13:F$191, 0)), "Faixa Indefinida")</f>
        <v>A</v>
      </c>
      <c r="AC6029" s="12">
        <f t="shared" si="7"/>
        <v>1</v>
      </c>
      <c r="AD6029" s="12">
        <f t="shared" si="8"/>
        <v>0</v>
      </c>
      <c r="AE6029" s="12">
        <f t="shared" si="9"/>
        <v>0</v>
      </c>
      <c r="AF6029" s="12">
        <f t="shared" si="10"/>
        <v>0</v>
      </c>
    </row>
    <row r="6030" ht="15.75" customHeight="1">
      <c r="A6030" s="8">
        <v>45692.0</v>
      </c>
      <c r="B6030" s="9" t="s">
        <v>13718</v>
      </c>
      <c r="C6030" s="9" t="s">
        <v>13719</v>
      </c>
      <c r="D6030" s="15">
        <v>3.4988974367E10</v>
      </c>
      <c r="E6030" s="9" t="s">
        <v>13936</v>
      </c>
      <c r="F6030" s="9" t="s">
        <v>13950</v>
      </c>
      <c r="G6030" s="9" t="s">
        <v>13944</v>
      </c>
      <c r="H6030" s="9" t="s">
        <v>13951</v>
      </c>
      <c r="I6030" s="9" t="s">
        <v>13928</v>
      </c>
      <c r="J6030" s="9" t="s">
        <v>13929</v>
      </c>
      <c r="K6030" s="9" t="s">
        <v>13940</v>
      </c>
      <c r="L6030" s="9" t="s">
        <v>13954</v>
      </c>
      <c r="M6030" s="9" t="s">
        <v>13952</v>
      </c>
      <c r="N6030" s="13" t="s">
        <v>12</v>
      </c>
      <c r="O6030" s="13" t="s">
        <v>14</v>
      </c>
      <c r="P6030" s="13" t="s">
        <v>47</v>
      </c>
      <c r="Q6030" s="13" t="s">
        <v>77</v>
      </c>
      <c r="R6030" s="13" t="s">
        <v>15</v>
      </c>
      <c r="S6030" s="10">
        <f>ROUNDUP(SUM(VLOOKUP(F6030,'Pontuação'!A$2:B$11,2,FALSE),VLOOKUP(E6030,'Pontuação'!C$2:D$11,2,FALSE),VLOOKUP(H6030,'Pontuação'!I$2:J$11,2,FALSE),VLOOKUP(J6030,'Pontuação'!G$2:H$11,2,FALSE),VLOOKUP(L6030,'Pontuação'!M$2:N$13,2,FALSE)),0)</f>
        <v>1516</v>
      </c>
      <c r="T6030" s="11">
        <f t="shared" si="1"/>
        <v>152</v>
      </c>
      <c r="U6030" s="11" t="str">
        <f t="array" ref="U6030">IFERROR(INDEX('Pontuação'!G$13:G$101, MATCH(T6030, 'Pontuação'!F$13:F$101, 0)), "Faixa Indefinida")</f>
        <v>C</v>
      </c>
      <c r="V6030" s="11">
        <f t="shared" si="2"/>
        <v>0</v>
      </c>
      <c r="W6030" s="11">
        <f t="shared" si="3"/>
        <v>0</v>
      </c>
      <c r="X6030" s="11">
        <f t="shared" si="4"/>
        <v>1</v>
      </c>
      <c r="Y6030" s="11">
        <f t="shared" si="5"/>
        <v>0</v>
      </c>
      <c r="Z6030" s="12">
        <f>ROUNDUP(SUM(VLOOKUP(F6030,'Pontuação 3.0'!A$2:B$11,2,FALSE),VLOOKUP(E6030,'Pontuação 3.0'!C$2:D$11,2,FALSE),VLOOKUP(H6030,'Pontuação 3.0'!I$2:J$11,2,FALSE),VLOOKUP(J6030,'Pontuação 3.0'!G$2:H$11,2,FALSE),VLOOKUP(G6030,'Pontuação 3.0'!E$2:F$11,2,FALSE),VLOOKUP(K6030,'Pontuação 3.0'!K$2:L$11,2,FALSE),VLOOKUP(L6030,'Pontuação 3.0'!M$2:N$13,2,FALSE)),0)</f>
        <v>1952</v>
      </c>
      <c r="AA6030" s="12">
        <f t="shared" si="6"/>
        <v>195</v>
      </c>
      <c r="AB6030" s="12" t="str">
        <f t="array" ref="AB6030">IFERROR(INDEX('Pontuação 3.0'!G$13:G$191, MATCH(AA6030, 'Pontuação 3.0'!F$13:F$191, 0)), "Faixa Indefinida")</f>
        <v>C</v>
      </c>
      <c r="AC6030" s="12">
        <f t="shared" si="7"/>
        <v>0</v>
      </c>
      <c r="AD6030" s="12">
        <f t="shared" si="8"/>
        <v>0</v>
      </c>
      <c r="AE6030" s="12">
        <f t="shared" si="9"/>
        <v>1</v>
      </c>
      <c r="AF6030" s="12">
        <f t="shared" si="10"/>
        <v>0</v>
      </c>
    </row>
    <row r="6031" ht="15.75" customHeight="1">
      <c r="A6031" s="8">
        <v>45692.0</v>
      </c>
      <c r="B6031" s="9" t="s">
        <v>848</v>
      </c>
      <c r="C6031" s="9" t="s">
        <v>13723</v>
      </c>
      <c r="D6031" s="15">
        <v>1.1989006392E10</v>
      </c>
      <c r="E6031" s="9" t="s">
        <v>13936</v>
      </c>
      <c r="F6031" s="9" t="s">
        <v>13950</v>
      </c>
      <c r="G6031" s="9" t="s">
        <v>13926</v>
      </c>
      <c r="H6031" s="9" t="s">
        <v>13938</v>
      </c>
      <c r="I6031" s="9" t="s">
        <v>13940</v>
      </c>
      <c r="J6031" s="9" t="s">
        <v>13929</v>
      </c>
      <c r="K6031" s="9" t="s">
        <v>13940</v>
      </c>
      <c r="L6031" s="9" t="s">
        <v>13954</v>
      </c>
      <c r="M6031" s="9" t="s">
        <v>13967</v>
      </c>
      <c r="N6031" s="13" t="s">
        <v>12</v>
      </c>
      <c r="O6031" s="13" t="s">
        <v>14</v>
      </c>
      <c r="P6031" s="13" t="s">
        <v>32</v>
      </c>
      <c r="Q6031" s="13" t="s">
        <v>48</v>
      </c>
      <c r="R6031" s="13" t="s">
        <v>15</v>
      </c>
      <c r="S6031" s="10">
        <f>ROUNDUP(SUM(VLOOKUP(F6031,'Pontuação'!A$2:B$11,2,FALSE),VLOOKUP(E6031,'Pontuação'!C$2:D$11,2,FALSE),VLOOKUP(H6031,'Pontuação'!I$2:J$11,2,FALSE),VLOOKUP(J6031,'Pontuação'!G$2:H$11,2,FALSE),VLOOKUP(L6031,'Pontuação'!M$2:N$13,2,FALSE)),0)</f>
        <v>1542</v>
      </c>
      <c r="T6031" s="11">
        <f t="shared" si="1"/>
        <v>154</v>
      </c>
      <c r="U6031" s="11" t="str">
        <f t="array" ref="U6031">IFERROR(INDEX('Pontuação'!G$13:G$101, MATCH(T6031, 'Pontuação'!F$13:F$101, 0)), "Faixa Indefinida")</f>
        <v>C</v>
      </c>
      <c r="V6031" s="11">
        <f t="shared" si="2"/>
        <v>0</v>
      </c>
      <c r="W6031" s="11">
        <f t="shared" si="3"/>
        <v>0</v>
      </c>
      <c r="X6031" s="11">
        <f t="shared" si="4"/>
        <v>1</v>
      </c>
      <c r="Y6031" s="11">
        <f t="shared" si="5"/>
        <v>0</v>
      </c>
      <c r="Z6031" s="12">
        <f>ROUNDUP(SUM(VLOOKUP(F6031,'Pontuação 3.0'!A$2:B$11,2,FALSE),VLOOKUP(E6031,'Pontuação 3.0'!C$2:D$11,2,FALSE),VLOOKUP(H6031,'Pontuação 3.0'!I$2:J$11,2,FALSE),VLOOKUP(J6031,'Pontuação 3.0'!G$2:H$11,2,FALSE),VLOOKUP(G6031,'Pontuação 3.0'!E$2:F$11,2,FALSE),VLOOKUP(K6031,'Pontuação 3.0'!K$2:L$11,2,FALSE),VLOOKUP(L6031,'Pontuação 3.0'!M$2:N$13,2,FALSE)),0)</f>
        <v>2028</v>
      </c>
      <c r="AA6031" s="12">
        <f t="shared" si="6"/>
        <v>203</v>
      </c>
      <c r="AB6031" s="12" t="str">
        <f t="array" ref="AB6031">IFERROR(INDEX('Pontuação 3.0'!G$13:G$191, MATCH(AA6031, 'Pontuação 3.0'!F$13:F$191, 0)), "Faixa Indefinida")</f>
        <v>C</v>
      </c>
      <c r="AC6031" s="12">
        <f t="shared" si="7"/>
        <v>0</v>
      </c>
      <c r="AD6031" s="12">
        <f t="shared" si="8"/>
        <v>0</v>
      </c>
      <c r="AE6031" s="12">
        <f t="shared" si="9"/>
        <v>1</v>
      </c>
      <c r="AF6031" s="12">
        <f t="shared" si="10"/>
        <v>0</v>
      </c>
    </row>
    <row r="6032" ht="15.75" customHeight="1">
      <c r="A6032" s="8">
        <v>45692.0</v>
      </c>
      <c r="B6032" s="9" t="s">
        <v>13729</v>
      </c>
      <c r="C6032" s="9" t="s">
        <v>13730</v>
      </c>
      <c r="D6032" s="15">
        <v>5.4999156879E10</v>
      </c>
      <c r="E6032" s="9" t="s">
        <v>13936</v>
      </c>
      <c r="F6032" s="9" t="s">
        <v>13948</v>
      </c>
      <c r="G6032" s="9" t="s">
        <v>13944</v>
      </c>
      <c r="H6032" s="9" t="s">
        <v>13951</v>
      </c>
      <c r="I6032" s="9" t="s">
        <v>13940</v>
      </c>
      <c r="J6032" s="9" t="s">
        <v>13929</v>
      </c>
      <c r="K6032" s="9" t="s">
        <v>13940</v>
      </c>
      <c r="L6032" s="9" t="s">
        <v>13931</v>
      </c>
      <c r="M6032" s="9" t="s">
        <v>13942</v>
      </c>
      <c r="N6032" s="13" t="s">
        <v>12</v>
      </c>
      <c r="O6032" s="13" t="s">
        <v>14</v>
      </c>
      <c r="P6032" s="13" t="s">
        <v>39</v>
      </c>
      <c r="Q6032" s="13" t="s">
        <v>3528</v>
      </c>
      <c r="R6032" s="13" t="s">
        <v>65</v>
      </c>
      <c r="S6032" s="10">
        <f>ROUNDUP(SUM(VLOOKUP(F6032,'Pontuação'!A$2:B$11,2,FALSE),VLOOKUP(E6032,'Pontuação'!C$2:D$11,2,FALSE),VLOOKUP(H6032,'Pontuação'!I$2:J$11,2,FALSE),VLOOKUP(J6032,'Pontuação'!G$2:H$11,2,FALSE),VLOOKUP(L6032,'Pontuação'!M$2:N$13,2,FALSE)),0)</f>
        <v>1541</v>
      </c>
      <c r="T6032" s="11">
        <f t="shared" si="1"/>
        <v>154</v>
      </c>
      <c r="U6032" s="11" t="str">
        <f t="array" ref="U6032">IFERROR(INDEX('Pontuação'!G$13:G$101, MATCH(T6032, 'Pontuação'!F$13:F$101, 0)), "Faixa Indefinida")</f>
        <v>C</v>
      </c>
      <c r="V6032" s="11">
        <f t="shared" si="2"/>
        <v>0</v>
      </c>
      <c r="W6032" s="11">
        <f t="shared" si="3"/>
        <v>0</v>
      </c>
      <c r="X6032" s="11">
        <f t="shared" si="4"/>
        <v>1</v>
      </c>
      <c r="Y6032" s="11">
        <f t="shared" si="5"/>
        <v>0</v>
      </c>
      <c r="Z6032" s="12">
        <f>ROUNDUP(SUM(VLOOKUP(F6032,'Pontuação 3.0'!A$2:B$11,2,FALSE),VLOOKUP(E6032,'Pontuação 3.0'!C$2:D$11,2,FALSE),VLOOKUP(H6032,'Pontuação 3.0'!I$2:J$11,2,FALSE),VLOOKUP(J6032,'Pontuação 3.0'!G$2:H$11,2,FALSE),VLOOKUP(G6032,'Pontuação 3.0'!E$2:F$11,2,FALSE),VLOOKUP(K6032,'Pontuação 3.0'!K$2:L$11,2,FALSE),VLOOKUP(L6032,'Pontuação 3.0'!M$2:N$13,2,FALSE)),0)</f>
        <v>1849</v>
      </c>
      <c r="AA6032" s="12">
        <f t="shared" si="6"/>
        <v>185</v>
      </c>
      <c r="AB6032" s="12" t="str">
        <f t="array" ref="AB6032">IFERROR(INDEX('Pontuação 3.0'!G$13:G$191, MATCH(AA6032, 'Pontuação 3.0'!F$13:F$191, 0)), "Faixa Indefinida")</f>
        <v>D</v>
      </c>
      <c r="AC6032" s="12">
        <f t="shared" si="7"/>
        <v>0</v>
      </c>
      <c r="AD6032" s="12">
        <f t="shared" si="8"/>
        <v>0</v>
      </c>
      <c r="AE6032" s="12">
        <f t="shared" si="9"/>
        <v>0</v>
      </c>
      <c r="AF6032" s="12">
        <f t="shared" si="10"/>
        <v>1</v>
      </c>
    </row>
    <row r="6033" ht="15.75" customHeight="1">
      <c r="A6033" s="8">
        <v>45692.0</v>
      </c>
      <c r="B6033" s="9" t="s">
        <v>13727</v>
      </c>
      <c r="C6033" s="9" t="s">
        <v>13728</v>
      </c>
      <c r="D6033" s="15">
        <v>8.1996737501E10</v>
      </c>
      <c r="E6033" s="9" t="s">
        <v>13936</v>
      </c>
      <c r="F6033" s="9" t="s">
        <v>13950</v>
      </c>
      <c r="G6033" s="9" t="s">
        <v>13926</v>
      </c>
      <c r="H6033" s="9" t="s">
        <v>13951</v>
      </c>
      <c r="I6033" s="9" t="s">
        <v>13940</v>
      </c>
      <c r="J6033" s="9" t="s">
        <v>13939</v>
      </c>
      <c r="K6033" s="9" t="s">
        <v>13940</v>
      </c>
      <c r="L6033" s="9" t="s">
        <v>13931</v>
      </c>
      <c r="M6033" s="9" t="s">
        <v>13942</v>
      </c>
      <c r="N6033" s="13" t="s">
        <v>12</v>
      </c>
      <c r="O6033" s="13" t="s">
        <v>14</v>
      </c>
      <c r="P6033" s="13" t="s">
        <v>32</v>
      </c>
      <c r="Q6033" s="13" t="s">
        <v>51</v>
      </c>
      <c r="R6033" s="13" t="s">
        <v>65</v>
      </c>
      <c r="S6033" s="10">
        <f>ROUNDUP(SUM(VLOOKUP(F6033,'Pontuação'!A$2:B$11,2,FALSE),VLOOKUP(E6033,'Pontuação'!C$2:D$11,2,FALSE),VLOOKUP(H6033,'Pontuação'!I$2:J$11,2,FALSE),VLOOKUP(J6033,'Pontuação'!G$2:H$11,2,FALSE),VLOOKUP(L6033,'Pontuação'!M$2:N$13,2,FALSE)),0)</f>
        <v>1658</v>
      </c>
      <c r="T6033" s="11">
        <f t="shared" si="1"/>
        <v>166</v>
      </c>
      <c r="U6033" s="11" t="str">
        <f t="array" ref="U6033">IFERROR(INDEX('Pontuação'!G$13:G$101, MATCH(T6033, 'Pontuação'!F$13:F$101, 0)), "Faixa Indefinida")</f>
        <v>B</v>
      </c>
      <c r="V6033" s="11">
        <f t="shared" si="2"/>
        <v>0</v>
      </c>
      <c r="W6033" s="11">
        <f t="shared" si="3"/>
        <v>1</v>
      </c>
      <c r="X6033" s="11">
        <f t="shared" si="4"/>
        <v>0</v>
      </c>
      <c r="Y6033" s="11">
        <f t="shared" si="5"/>
        <v>0</v>
      </c>
      <c r="Z6033" s="12">
        <f>ROUNDUP(SUM(VLOOKUP(F6033,'Pontuação 3.0'!A$2:B$11,2,FALSE),VLOOKUP(E6033,'Pontuação 3.0'!C$2:D$11,2,FALSE),VLOOKUP(H6033,'Pontuação 3.0'!I$2:J$11,2,FALSE),VLOOKUP(J6033,'Pontuação 3.0'!G$2:H$11,2,FALSE),VLOOKUP(G6033,'Pontuação 3.0'!E$2:F$11,2,FALSE),VLOOKUP(K6033,'Pontuação 3.0'!K$2:L$11,2,FALSE),VLOOKUP(L6033,'Pontuação 3.0'!M$2:N$13,2,FALSE)),0)</f>
        <v>2274</v>
      </c>
      <c r="AA6033" s="12">
        <f t="shared" si="6"/>
        <v>227</v>
      </c>
      <c r="AB6033" s="12" t="str">
        <f t="array" ref="AB6033">IFERROR(INDEX('Pontuação 3.0'!G$13:G$191, MATCH(AA6033, 'Pontuação 3.0'!F$13:F$191, 0)), "Faixa Indefinida")</f>
        <v>B</v>
      </c>
      <c r="AC6033" s="12">
        <f t="shared" si="7"/>
        <v>0</v>
      </c>
      <c r="AD6033" s="12">
        <f t="shared" si="8"/>
        <v>1</v>
      </c>
      <c r="AE6033" s="12">
        <f t="shared" si="9"/>
        <v>0</v>
      </c>
      <c r="AF6033" s="12">
        <f t="shared" si="10"/>
        <v>0</v>
      </c>
    </row>
    <row r="6034" ht="15.75" customHeight="1">
      <c r="A6034" s="8">
        <v>45692.0</v>
      </c>
      <c r="B6034" s="9" t="s">
        <v>13733</v>
      </c>
      <c r="C6034" s="9" t="s">
        <v>13734</v>
      </c>
      <c r="D6034" s="15">
        <v>1.9994495407E10</v>
      </c>
      <c r="E6034" s="9" t="s">
        <v>13936</v>
      </c>
      <c r="F6034" s="9" t="s">
        <v>13950</v>
      </c>
      <c r="G6034" s="9" t="s">
        <v>13926</v>
      </c>
      <c r="H6034" s="9" t="s">
        <v>13949</v>
      </c>
      <c r="I6034" s="9" t="s">
        <v>13940</v>
      </c>
      <c r="J6034" s="9" t="s">
        <v>13929</v>
      </c>
      <c r="K6034" s="9" t="s">
        <v>13940</v>
      </c>
      <c r="L6034" s="9" t="s">
        <v>13941</v>
      </c>
      <c r="M6034" s="9" t="s">
        <v>13942</v>
      </c>
      <c r="N6034" s="13" t="s">
        <v>12</v>
      </c>
      <c r="O6034" s="13" t="s">
        <v>14</v>
      </c>
      <c r="P6034" s="13" t="s">
        <v>27</v>
      </c>
      <c r="Q6034" s="13" t="s">
        <v>48</v>
      </c>
      <c r="R6034" s="13" t="s">
        <v>65</v>
      </c>
      <c r="S6034" s="10">
        <f>ROUNDUP(SUM(VLOOKUP(F6034,'Pontuação'!A$2:B$11,2,FALSE),VLOOKUP(E6034,'Pontuação'!C$2:D$11,2,FALSE),VLOOKUP(H6034,'Pontuação'!I$2:J$11,2,FALSE),VLOOKUP(J6034,'Pontuação'!G$2:H$11,2,FALSE),VLOOKUP(L6034,'Pontuação'!M$2:N$13,2,FALSE)),0)</f>
        <v>1639</v>
      </c>
      <c r="T6034" s="11">
        <f t="shared" si="1"/>
        <v>164</v>
      </c>
      <c r="U6034" s="11" t="str">
        <f t="array" ref="U6034">IFERROR(INDEX('Pontuação'!G$13:G$101, MATCH(T6034, 'Pontuação'!F$13:F$101, 0)), "Faixa Indefinida")</f>
        <v>C</v>
      </c>
      <c r="V6034" s="11">
        <f t="shared" si="2"/>
        <v>0</v>
      </c>
      <c r="W6034" s="11">
        <f t="shared" si="3"/>
        <v>0</v>
      </c>
      <c r="X6034" s="11">
        <f t="shared" si="4"/>
        <v>1</v>
      </c>
      <c r="Y6034" s="11">
        <f t="shared" si="5"/>
        <v>0</v>
      </c>
      <c r="Z6034" s="12">
        <f>ROUNDUP(SUM(VLOOKUP(F6034,'Pontuação 3.0'!A$2:B$11,2,FALSE),VLOOKUP(E6034,'Pontuação 3.0'!C$2:D$11,2,FALSE),VLOOKUP(H6034,'Pontuação 3.0'!I$2:J$11,2,FALSE),VLOOKUP(J6034,'Pontuação 3.0'!G$2:H$11,2,FALSE),VLOOKUP(G6034,'Pontuação 3.0'!E$2:F$11,2,FALSE),VLOOKUP(K6034,'Pontuação 3.0'!K$2:L$11,2,FALSE),VLOOKUP(L6034,'Pontuação 3.0'!M$2:N$13,2,FALSE)),0)</f>
        <v>2187</v>
      </c>
      <c r="AA6034" s="12">
        <f t="shared" si="6"/>
        <v>219</v>
      </c>
      <c r="AB6034" s="12" t="str">
        <f t="array" ref="AB6034">IFERROR(INDEX('Pontuação 3.0'!G$13:G$191, MATCH(AA6034, 'Pontuação 3.0'!F$13:F$191, 0)), "Faixa Indefinida")</f>
        <v>B</v>
      </c>
      <c r="AC6034" s="12">
        <f t="shared" si="7"/>
        <v>0</v>
      </c>
      <c r="AD6034" s="12">
        <f t="shared" si="8"/>
        <v>1</v>
      </c>
      <c r="AE6034" s="12">
        <f t="shared" si="9"/>
        <v>0</v>
      </c>
      <c r="AF6034" s="12">
        <f t="shared" si="10"/>
        <v>0</v>
      </c>
    </row>
    <row r="6035" ht="15.75" customHeight="1">
      <c r="A6035" s="8">
        <v>45692.0</v>
      </c>
      <c r="B6035" s="9" t="s">
        <v>13737</v>
      </c>
      <c r="C6035" s="9" t="s">
        <v>13738</v>
      </c>
      <c r="D6035" s="15">
        <v>4.7996223267E10</v>
      </c>
      <c r="E6035" s="9" t="s">
        <v>13924</v>
      </c>
      <c r="F6035" s="9" t="s">
        <v>13948</v>
      </c>
      <c r="G6035" s="9" t="s">
        <v>13926</v>
      </c>
      <c r="H6035" s="9" t="s">
        <v>13927</v>
      </c>
      <c r="I6035" s="9" t="s">
        <v>13940</v>
      </c>
      <c r="J6035" s="9" t="s">
        <v>13956</v>
      </c>
      <c r="K6035" s="9" t="s">
        <v>13930</v>
      </c>
      <c r="L6035" s="9" t="s">
        <v>13931</v>
      </c>
      <c r="M6035" s="9" t="s">
        <v>13942</v>
      </c>
      <c r="N6035" s="13" t="s">
        <v>12</v>
      </c>
      <c r="O6035" s="13" t="s">
        <v>14</v>
      </c>
      <c r="P6035" s="13" t="s">
        <v>32</v>
      </c>
      <c r="Q6035" s="13" t="s">
        <v>48</v>
      </c>
      <c r="R6035" s="13" t="s">
        <v>15</v>
      </c>
      <c r="S6035" s="10">
        <f>ROUNDUP(SUM(VLOOKUP(F6035,'Pontuação'!A$2:B$11,2,FALSE),VLOOKUP(E6035,'Pontuação'!C$2:D$11,2,FALSE),VLOOKUP(H6035,'Pontuação'!I$2:J$11,2,FALSE),VLOOKUP(J6035,'Pontuação'!G$2:H$11,2,FALSE),VLOOKUP(L6035,'Pontuação'!M$2:N$13,2,FALSE)),0)</f>
        <v>1709</v>
      </c>
      <c r="T6035" s="11">
        <f t="shared" si="1"/>
        <v>171</v>
      </c>
      <c r="U6035" s="11" t="str">
        <f t="array" ref="U6035">IFERROR(INDEX('Pontuação'!G$13:G$101, MATCH(T6035, 'Pontuação'!F$13:F$101, 0)), "Faixa Indefinida")</f>
        <v>B</v>
      </c>
      <c r="V6035" s="11">
        <f t="shared" si="2"/>
        <v>0</v>
      </c>
      <c r="W6035" s="11">
        <f t="shared" si="3"/>
        <v>1</v>
      </c>
      <c r="X6035" s="11">
        <f t="shared" si="4"/>
        <v>0</v>
      </c>
      <c r="Y6035" s="11">
        <f t="shared" si="5"/>
        <v>0</v>
      </c>
      <c r="Z6035" s="12">
        <f>ROUNDUP(SUM(VLOOKUP(F6035,'Pontuação 3.0'!A$2:B$11,2,FALSE),VLOOKUP(E6035,'Pontuação 3.0'!C$2:D$11,2,FALSE),VLOOKUP(H6035,'Pontuação 3.0'!I$2:J$11,2,FALSE),VLOOKUP(J6035,'Pontuação 3.0'!G$2:H$11,2,FALSE),VLOOKUP(G6035,'Pontuação 3.0'!E$2:F$11,2,FALSE),VLOOKUP(K6035,'Pontuação 3.0'!K$2:L$11,2,FALSE),VLOOKUP(L6035,'Pontuação 3.0'!M$2:N$13,2,FALSE)),0)</f>
        <v>2347</v>
      </c>
      <c r="AA6035" s="12">
        <f t="shared" si="6"/>
        <v>235</v>
      </c>
      <c r="AB6035" s="12" t="str">
        <f t="array" ref="AB6035">IFERROR(INDEX('Pontuação 3.0'!G$13:G$191, MATCH(AA6035, 'Pontuação 3.0'!F$13:F$191, 0)), "Faixa Indefinida")</f>
        <v>B</v>
      </c>
      <c r="AC6035" s="12">
        <f t="shared" si="7"/>
        <v>0</v>
      </c>
      <c r="AD6035" s="12">
        <f t="shared" si="8"/>
        <v>1</v>
      </c>
      <c r="AE6035" s="12">
        <f t="shared" si="9"/>
        <v>0</v>
      </c>
      <c r="AF6035" s="12">
        <f t="shared" si="10"/>
        <v>0</v>
      </c>
    </row>
    <row r="6036" ht="15.75" customHeight="1">
      <c r="A6036" s="8">
        <v>45692.0</v>
      </c>
      <c r="B6036" s="9" t="s">
        <v>13735</v>
      </c>
      <c r="C6036" s="9" t="s">
        <v>13736</v>
      </c>
      <c r="D6036" s="15">
        <v>5.1995964507E10</v>
      </c>
      <c r="E6036" s="9" t="s">
        <v>13936</v>
      </c>
      <c r="F6036" s="9" t="s">
        <v>13950</v>
      </c>
      <c r="G6036" s="9" t="s">
        <v>13944</v>
      </c>
      <c r="H6036" s="9" t="s">
        <v>13949</v>
      </c>
      <c r="I6036" s="9" t="s">
        <v>13940</v>
      </c>
      <c r="J6036" s="9" t="s">
        <v>13929</v>
      </c>
      <c r="K6036" s="9" t="s">
        <v>13940</v>
      </c>
      <c r="L6036" s="9" t="s">
        <v>13959</v>
      </c>
      <c r="M6036" s="9" t="s">
        <v>13942</v>
      </c>
      <c r="N6036" s="13" t="s">
        <v>12</v>
      </c>
      <c r="O6036" s="13" t="s">
        <v>14</v>
      </c>
      <c r="P6036" s="13" t="s">
        <v>32</v>
      </c>
      <c r="Q6036" s="13" t="s">
        <v>200</v>
      </c>
      <c r="R6036" s="13" t="s">
        <v>65</v>
      </c>
      <c r="S6036" s="10">
        <f>ROUNDUP(SUM(VLOOKUP(F6036,'Pontuação'!A$2:B$11,2,FALSE),VLOOKUP(E6036,'Pontuação'!C$2:D$11,2,FALSE),VLOOKUP(H6036,'Pontuação'!I$2:J$11,2,FALSE),VLOOKUP(J6036,'Pontuação'!G$2:H$11,2,FALSE),VLOOKUP(L6036,'Pontuação'!M$2:N$13,2,FALSE)),0)</f>
        <v>1665</v>
      </c>
      <c r="T6036" s="11">
        <f t="shared" si="1"/>
        <v>167</v>
      </c>
      <c r="U6036" s="11" t="str">
        <f t="array" ref="U6036">IFERROR(INDEX('Pontuação'!G$13:G$101, MATCH(T6036, 'Pontuação'!F$13:F$101, 0)), "Faixa Indefinida")</f>
        <v>B</v>
      </c>
      <c r="V6036" s="11">
        <f t="shared" si="2"/>
        <v>0</v>
      </c>
      <c r="W6036" s="11">
        <f t="shared" si="3"/>
        <v>1</v>
      </c>
      <c r="X6036" s="11">
        <f t="shared" si="4"/>
        <v>0</v>
      </c>
      <c r="Y6036" s="11">
        <f t="shared" si="5"/>
        <v>0</v>
      </c>
      <c r="Z6036" s="12">
        <f>ROUNDUP(SUM(VLOOKUP(F6036,'Pontuação 3.0'!A$2:B$11,2,FALSE),VLOOKUP(E6036,'Pontuação 3.0'!C$2:D$11,2,FALSE),VLOOKUP(H6036,'Pontuação 3.0'!I$2:J$11,2,FALSE),VLOOKUP(J6036,'Pontuação 3.0'!G$2:H$11,2,FALSE),VLOOKUP(G6036,'Pontuação 3.0'!E$2:F$11,2,FALSE),VLOOKUP(K6036,'Pontuação 3.0'!K$2:L$11,2,FALSE),VLOOKUP(L6036,'Pontuação 3.0'!M$2:N$13,2,FALSE)),0)</f>
        <v>2263</v>
      </c>
      <c r="AA6036" s="12">
        <f t="shared" si="6"/>
        <v>226</v>
      </c>
      <c r="AB6036" s="12" t="str">
        <f t="array" ref="AB6036">IFERROR(INDEX('Pontuação 3.0'!G$13:G$191, MATCH(AA6036, 'Pontuação 3.0'!F$13:F$191, 0)), "Faixa Indefinida")</f>
        <v>B</v>
      </c>
      <c r="AC6036" s="12">
        <f t="shared" si="7"/>
        <v>0</v>
      </c>
      <c r="AD6036" s="12">
        <f t="shared" si="8"/>
        <v>1</v>
      </c>
      <c r="AE6036" s="12">
        <f t="shared" si="9"/>
        <v>0</v>
      </c>
      <c r="AF6036" s="12">
        <f t="shared" si="10"/>
        <v>0</v>
      </c>
    </row>
    <row r="6037" ht="15.75" customHeight="1">
      <c r="A6037" s="8">
        <v>45692.0</v>
      </c>
      <c r="B6037" s="9" t="s">
        <v>13739</v>
      </c>
      <c r="C6037" s="9" t="s">
        <v>13740</v>
      </c>
      <c r="D6037" s="15">
        <v>6.1993566297E10</v>
      </c>
      <c r="E6037" s="9" t="s">
        <v>13936</v>
      </c>
      <c r="F6037" s="9" t="s">
        <v>13948</v>
      </c>
      <c r="G6037" s="9" t="s">
        <v>13955</v>
      </c>
      <c r="H6037" s="9" t="s">
        <v>13949</v>
      </c>
      <c r="I6037" s="9" t="s">
        <v>13940</v>
      </c>
      <c r="J6037" s="9" t="s">
        <v>13929</v>
      </c>
      <c r="K6037" s="9" t="s">
        <v>13940</v>
      </c>
      <c r="L6037" s="9" t="s">
        <v>13954</v>
      </c>
      <c r="M6037" s="9" t="s">
        <v>13946</v>
      </c>
      <c r="N6037" s="13" t="s">
        <v>12</v>
      </c>
      <c r="O6037" s="13" t="s">
        <v>14</v>
      </c>
      <c r="P6037" s="13" t="s">
        <v>13</v>
      </c>
      <c r="Q6037" s="13" t="s">
        <v>16</v>
      </c>
      <c r="R6037" s="13" t="s">
        <v>15</v>
      </c>
      <c r="S6037" s="10">
        <f>ROUNDUP(SUM(VLOOKUP(F6037,'Pontuação'!A$2:B$11,2,FALSE),VLOOKUP(E6037,'Pontuação'!C$2:D$11,2,FALSE),VLOOKUP(H6037,'Pontuação'!I$2:J$11,2,FALSE),VLOOKUP(J6037,'Pontuação'!G$2:H$11,2,FALSE),VLOOKUP(L6037,'Pontuação'!M$2:N$13,2,FALSE)),0)</f>
        <v>1546</v>
      </c>
      <c r="T6037" s="11">
        <f t="shared" si="1"/>
        <v>155</v>
      </c>
      <c r="U6037" s="11" t="str">
        <f t="array" ref="U6037">IFERROR(INDEX('Pontuação'!G$13:G$101, MATCH(T6037, 'Pontuação'!F$13:F$101, 0)), "Faixa Indefinida")</f>
        <v>C</v>
      </c>
      <c r="V6037" s="11">
        <f t="shared" si="2"/>
        <v>0</v>
      </c>
      <c r="W6037" s="11">
        <f t="shared" si="3"/>
        <v>0</v>
      </c>
      <c r="X6037" s="11">
        <f t="shared" si="4"/>
        <v>1</v>
      </c>
      <c r="Y6037" s="11">
        <f t="shared" si="5"/>
        <v>0</v>
      </c>
      <c r="Z6037" s="12">
        <f>ROUNDUP(SUM(VLOOKUP(F6037,'Pontuação 3.0'!A$2:B$11,2,FALSE),VLOOKUP(E6037,'Pontuação 3.0'!C$2:D$11,2,FALSE),VLOOKUP(H6037,'Pontuação 3.0'!I$2:J$11,2,FALSE),VLOOKUP(J6037,'Pontuação 3.0'!G$2:H$11,2,FALSE),VLOOKUP(G6037,'Pontuação 3.0'!E$2:F$11,2,FALSE),VLOOKUP(K6037,'Pontuação 3.0'!K$2:L$11,2,FALSE),VLOOKUP(L6037,'Pontuação 3.0'!M$2:N$13,2,FALSE)),0)</f>
        <v>2140</v>
      </c>
      <c r="AA6037" s="12">
        <f t="shared" si="6"/>
        <v>214</v>
      </c>
      <c r="AB6037" s="12" t="str">
        <f t="array" ref="AB6037">IFERROR(INDEX('Pontuação 3.0'!G$13:G$191, MATCH(AA6037, 'Pontuação 3.0'!F$13:F$191, 0)), "Faixa Indefinida")</f>
        <v>B</v>
      </c>
      <c r="AC6037" s="12">
        <f t="shared" si="7"/>
        <v>0</v>
      </c>
      <c r="AD6037" s="12">
        <f t="shared" si="8"/>
        <v>1</v>
      </c>
      <c r="AE6037" s="12">
        <f t="shared" si="9"/>
        <v>0</v>
      </c>
      <c r="AF6037" s="12">
        <f t="shared" si="10"/>
        <v>0</v>
      </c>
    </row>
    <row r="6038" ht="15.75" customHeight="1">
      <c r="A6038" s="8">
        <v>45692.0</v>
      </c>
      <c r="B6038" s="9" t="s">
        <v>13744</v>
      </c>
      <c r="C6038" s="9" t="s">
        <v>13745</v>
      </c>
      <c r="D6038" s="15">
        <v>8.9999326141E10</v>
      </c>
      <c r="E6038" s="9" t="s">
        <v>13936</v>
      </c>
      <c r="F6038" s="9" t="s">
        <v>13950</v>
      </c>
      <c r="G6038" s="9" t="s">
        <v>13955</v>
      </c>
      <c r="H6038" s="9" t="s">
        <v>13951</v>
      </c>
      <c r="I6038" s="9" t="s">
        <v>13940</v>
      </c>
      <c r="J6038" s="9" t="s">
        <v>13956</v>
      </c>
      <c r="K6038" s="9" t="s">
        <v>13940</v>
      </c>
      <c r="L6038" s="9" t="s">
        <v>13931</v>
      </c>
      <c r="M6038" s="9" t="s">
        <v>13946</v>
      </c>
      <c r="N6038" s="13" t="s">
        <v>12</v>
      </c>
      <c r="O6038" s="13" t="s">
        <v>14</v>
      </c>
      <c r="P6038" s="13" t="s">
        <v>39</v>
      </c>
      <c r="Q6038" s="13" t="s">
        <v>48</v>
      </c>
      <c r="R6038" s="13" t="s">
        <v>15</v>
      </c>
      <c r="S6038" s="10">
        <f>ROUNDUP(SUM(VLOOKUP(F6038,'Pontuação'!A$2:B$11,2,FALSE),VLOOKUP(E6038,'Pontuação'!C$2:D$11,2,FALSE),VLOOKUP(H6038,'Pontuação'!I$2:J$11,2,FALSE),VLOOKUP(J6038,'Pontuação'!G$2:H$11,2,FALSE),VLOOKUP(L6038,'Pontuação'!M$2:N$13,2,FALSE)),0)</f>
        <v>1831</v>
      </c>
      <c r="T6038" s="11">
        <f t="shared" si="1"/>
        <v>183</v>
      </c>
      <c r="U6038" s="11" t="str">
        <f t="array" ref="U6038">IFERROR(INDEX('Pontuação'!G$13:G$101, MATCH(T6038, 'Pontuação'!F$13:F$101, 0)), "Faixa Indefinida")</f>
        <v>B</v>
      </c>
      <c r="V6038" s="11">
        <f t="shared" si="2"/>
        <v>0</v>
      </c>
      <c r="W6038" s="11">
        <f t="shared" si="3"/>
        <v>1</v>
      </c>
      <c r="X6038" s="11">
        <f t="shared" si="4"/>
        <v>0</v>
      </c>
      <c r="Y6038" s="11">
        <f t="shared" si="5"/>
        <v>0</v>
      </c>
      <c r="Z6038" s="12">
        <f>ROUNDUP(SUM(VLOOKUP(F6038,'Pontuação 3.0'!A$2:B$11,2,FALSE),VLOOKUP(E6038,'Pontuação 3.0'!C$2:D$11,2,FALSE),VLOOKUP(H6038,'Pontuação 3.0'!I$2:J$11,2,FALSE),VLOOKUP(J6038,'Pontuação 3.0'!G$2:H$11,2,FALSE),VLOOKUP(G6038,'Pontuação 3.0'!E$2:F$11,2,FALSE),VLOOKUP(K6038,'Pontuação 3.0'!K$2:L$11,2,FALSE),VLOOKUP(L6038,'Pontuação 3.0'!M$2:N$13,2,FALSE)),0)</f>
        <v>2491</v>
      </c>
      <c r="AA6038" s="12">
        <f t="shared" si="6"/>
        <v>249</v>
      </c>
      <c r="AB6038" s="12" t="str">
        <f t="array" ref="AB6038">IFERROR(INDEX('Pontuação 3.0'!G$13:G$191, MATCH(AA6038, 'Pontuação 3.0'!F$13:F$191, 0)), "Faixa Indefinida")</f>
        <v>A</v>
      </c>
      <c r="AC6038" s="12">
        <f t="shared" si="7"/>
        <v>1</v>
      </c>
      <c r="AD6038" s="12">
        <f t="shared" si="8"/>
        <v>0</v>
      </c>
      <c r="AE6038" s="12">
        <f t="shared" si="9"/>
        <v>0</v>
      </c>
      <c r="AF6038" s="12">
        <f t="shared" si="10"/>
        <v>0</v>
      </c>
    </row>
    <row r="6039" ht="15.75" customHeight="1">
      <c r="A6039" s="8">
        <v>45692.0</v>
      </c>
      <c r="B6039" s="9" t="s">
        <v>13741</v>
      </c>
      <c r="C6039" s="9" t="s">
        <v>13742</v>
      </c>
      <c r="D6039" s="9" t="s">
        <v>13743</v>
      </c>
      <c r="E6039" s="9" t="s">
        <v>13936</v>
      </c>
      <c r="F6039" s="9" t="s">
        <v>13953</v>
      </c>
      <c r="G6039" s="9" t="s">
        <v>13957</v>
      </c>
      <c r="H6039" s="9" t="s">
        <v>13927</v>
      </c>
      <c r="I6039" s="9" t="s">
        <v>13940</v>
      </c>
      <c r="J6039" s="9" t="s">
        <v>13929</v>
      </c>
      <c r="K6039" s="9" t="s">
        <v>13940</v>
      </c>
      <c r="L6039" s="9" t="s">
        <v>13945</v>
      </c>
      <c r="M6039" s="9" t="s">
        <v>13952</v>
      </c>
      <c r="N6039" s="13" t="s">
        <v>12</v>
      </c>
      <c r="O6039" s="13" t="s">
        <v>14</v>
      </c>
      <c r="P6039" s="13" t="s">
        <v>39</v>
      </c>
      <c r="Q6039" s="13" t="s">
        <v>12986</v>
      </c>
      <c r="R6039" s="13" t="s">
        <v>15</v>
      </c>
      <c r="S6039" s="10">
        <f>ROUNDUP(SUM(VLOOKUP(F6039,'Pontuação'!A$2:B$11,2,FALSE),VLOOKUP(E6039,'Pontuação'!C$2:D$11,2,FALSE),VLOOKUP(H6039,'Pontuação'!I$2:J$11,2,FALSE),VLOOKUP(J6039,'Pontuação'!G$2:H$11,2,FALSE),VLOOKUP(L6039,'Pontuação'!M$2:N$13,2,FALSE)),0)</f>
        <v>1576</v>
      </c>
      <c r="T6039" s="11">
        <f t="shared" si="1"/>
        <v>158</v>
      </c>
      <c r="U6039" s="11" t="str">
        <f t="array" ref="U6039">IFERROR(INDEX('Pontuação'!G$13:G$101, MATCH(T6039, 'Pontuação'!F$13:F$101, 0)), "Faixa Indefinida")</f>
        <v>C</v>
      </c>
      <c r="V6039" s="11">
        <f t="shared" si="2"/>
        <v>0</v>
      </c>
      <c r="W6039" s="11">
        <f t="shared" si="3"/>
        <v>0</v>
      </c>
      <c r="X6039" s="11">
        <f t="shared" si="4"/>
        <v>1</v>
      </c>
      <c r="Y6039" s="11">
        <f t="shared" si="5"/>
        <v>0</v>
      </c>
      <c r="Z6039" s="12">
        <f>ROUNDUP(SUM(VLOOKUP(F6039,'Pontuação 3.0'!A$2:B$11,2,FALSE),VLOOKUP(E6039,'Pontuação 3.0'!C$2:D$11,2,FALSE),VLOOKUP(H6039,'Pontuação 3.0'!I$2:J$11,2,FALSE),VLOOKUP(J6039,'Pontuação 3.0'!G$2:H$11,2,FALSE),VLOOKUP(G6039,'Pontuação 3.0'!E$2:F$11,2,FALSE),VLOOKUP(K6039,'Pontuação 3.0'!K$2:L$11,2,FALSE),VLOOKUP(L6039,'Pontuação 3.0'!M$2:N$13,2,FALSE)),0)</f>
        <v>1895</v>
      </c>
      <c r="AA6039" s="12">
        <f t="shared" si="6"/>
        <v>190</v>
      </c>
      <c r="AB6039" s="12" t="str">
        <f t="array" ref="AB6039">IFERROR(INDEX('Pontuação 3.0'!G$13:G$191, MATCH(AA6039, 'Pontuação 3.0'!F$13:F$191, 0)), "Faixa Indefinida")</f>
        <v>D</v>
      </c>
      <c r="AC6039" s="12">
        <f t="shared" si="7"/>
        <v>0</v>
      </c>
      <c r="AD6039" s="12">
        <f t="shared" si="8"/>
        <v>0</v>
      </c>
      <c r="AE6039" s="12">
        <f t="shared" si="9"/>
        <v>0</v>
      </c>
      <c r="AF6039" s="12">
        <f t="shared" si="10"/>
        <v>1</v>
      </c>
    </row>
    <row r="6040" ht="15.75" customHeight="1">
      <c r="A6040" s="8">
        <v>45692.0</v>
      </c>
      <c r="B6040" s="9" t="s">
        <v>13746</v>
      </c>
      <c r="C6040" s="9" t="s">
        <v>13747</v>
      </c>
      <c r="D6040" s="15">
        <v>3.8988376093E10</v>
      </c>
      <c r="E6040" s="9" t="s">
        <v>13936</v>
      </c>
      <c r="F6040" s="9" t="s">
        <v>13925</v>
      </c>
      <c r="G6040" s="9" t="s">
        <v>13957</v>
      </c>
      <c r="H6040" s="9" t="s">
        <v>13927</v>
      </c>
      <c r="I6040" s="9" t="s">
        <v>13940</v>
      </c>
      <c r="J6040" s="9" t="s">
        <v>13929</v>
      </c>
      <c r="K6040" s="9" t="s">
        <v>13930</v>
      </c>
      <c r="L6040" s="9" t="s">
        <v>13945</v>
      </c>
      <c r="M6040" s="9" t="s">
        <v>13942</v>
      </c>
      <c r="N6040" s="13" t="s">
        <v>12</v>
      </c>
      <c r="O6040" s="13" t="s">
        <v>14</v>
      </c>
      <c r="P6040" s="13" t="s">
        <v>32</v>
      </c>
      <c r="Q6040" s="13" t="s">
        <v>77</v>
      </c>
      <c r="R6040" s="13" t="s">
        <v>15</v>
      </c>
      <c r="S6040" s="10">
        <f>ROUNDUP(SUM(VLOOKUP(F6040,'Pontuação'!A$2:B$11,2,FALSE),VLOOKUP(E6040,'Pontuação'!C$2:D$11,2,FALSE),VLOOKUP(H6040,'Pontuação'!I$2:J$11,2,FALSE),VLOOKUP(J6040,'Pontuação'!G$2:H$11,2,FALSE),VLOOKUP(L6040,'Pontuação'!M$2:N$13,2,FALSE)),0)</f>
        <v>1326</v>
      </c>
      <c r="T6040" s="11">
        <f t="shared" si="1"/>
        <v>133</v>
      </c>
      <c r="U6040" s="11" t="str">
        <f t="array" ref="U6040">IFERROR(INDEX('Pontuação'!G$13:G$101, MATCH(T6040, 'Pontuação'!F$13:F$101, 0)), "Faixa Indefinida")</f>
        <v>D</v>
      </c>
      <c r="V6040" s="11">
        <f t="shared" si="2"/>
        <v>0</v>
      </c>
      <c r="W6040" s="11">
        <f t="shared" si="3"/>
        <v>0</v>
      </c>
      <c r="X6040" s="11">
        <f t="shared" si="4"/>
        <v>0</v>
      </c>
      <c r="Y6040" s="11">
        <f t="shared" si="5"/>
        <v>1</v>
      </c>
      <c r="Z6040" s="12">
        <f>ROUNDUP(SUM(VLOOKUP(F6040,'Pontuação 3.0'!A$2:B$11,2,FALSE),VLOOKUP(E6040,'Pontuação 3.0'!C$2:D$11,2,FALSE),VLOOKUP(H6040,'Pontuação 3.0'!I$2:J$11,2,FALSE),VLOOKUP(J6040,'Pontuação 3.0'!G$2:H$11,2,FALSE),VLOOKUP(G6040,'Pontuação 3.0'!E$2:F$11,2,FALSE),VLOOKUP(K6040,'Pontuação 3.0'!K$2:L$11,2,FALSE),VLOOKUP(L6040,'Pontuação 3.0'!M$2:N$13,2,FALSE)),0)</f>
        <v>2023</v>
      </c>
      <c r="AA6040" s="12">
        <f t="shared" si="6"/>
        <v>202</v>
      </c>
      <c r="AB6040" s="12" t="str">
        <f t="array" ref="AB6040">IFERROR(INDEX('Pontuação 3.0'!G$13:G$191, MATCH(AA6040, 'Pontuação 3.0'!F$13:F$191, 0)), "Faixa Indefinida")</f>
        <v>C</v>
      </c>
      <c r="AC6040" s="12">
        <f t="shared" si="7"/>
        <v>0</v>
      </c>
      <c r="AD6040" s="12">
        <f t="shared" si="8"/>
        <v>0</v>
      </c>
      <c r="AE6040" s="12">
        <f t="shared" si="9"/>
        <v>1</v>
      </c>
      <c r="AF6040" s="12">
        <f t="shared" si="10"/>
        <v>0</v>
      </c>
    </row>
    <row r="6041" ht="15.75" customHeight="1">
      <c r="A6041" s="8">
        <v>45692.0</v>
      </c>
      <c r="B6041" s="9" t="s">
        <v>13748</v>
      </c>
      <c r="C6041" s="9" t="s">
        <v>13749</v>
      </c>
      <c r="D6041" s="15">
        <v>1.195558263E10</v>
      </c>
      <c r="E6041" s="9" t="s">
        <v>13936</v>
      </c>
      <c r="F6041" s="9" t="s">
        <v>13948</v>
      </c>
      <c r="G6041" s="9" t="s">
        <v>13926</v>
      </c>
      <c r="H6041" s="9" t="s">
        <v>13951</v>
      </c>
      <c r="I6041" s="9" t="s">
        <v>13940</v>
      </c>
      <c r="J6041" s="9" t="s">
        <v>13929</v>
      </c>
      <c r="K6041" s="9" t="s">
        <v>13940</v>
      </c>
      <c r="L6041" s="9" t="s">
        <v>13945</v>
      </c>
      <c r="M6041" s="9" t="s">
        <v>13952</v>
      </c>
      <c r="N6041" s="13" t="s">
        <v>12</v>
      </c>
      <c r="O6041" s="13" t="s">
        <v>14</v>
      </c>
      <c r="P6041" s="13" t="s">
        <v>13</v>
      </c>
      <c r="Q6041" s="13" t="s">
        <v>13025</v>
      </c>
      <c r="R6041" s="13" t="s">
        <v>15</v>
      </c>
      <c r="S6041" s="10">
        <f>ROUNDUP(SUM(VLOOKUP(F6041,'Pontuação'!A$2:B$11,2,FALSE),VLOOKUP(E6041,'Pontuação'!C$2:D$11,2,FALSE),VLOOKUP(H6041,'Pontuação'!I$2:J$11,2,FALSE),VLOOKUP(J6041,'Pontuação'!G$2:H$11,2,FALSE),VLOOKUP(L6041,'Pontuação'!M$2:N$13,2,FALSE)),0)</f>
        <v>1673</v>
      </c>
      <c r="T6041" s="11">
        <f t="shared" si="1"/>
        <v>167</v>
      </c>
      <c r="U6041" s="11" t="str">
        <f t="array" ref="U6041">IFERROR(INDEX('Pontuação'!G$13:G$101, MATCH(T6041, 'Pontuação'!F$13:F$101, 0)), "Faixa Indefinida")</f>
        <v>B</v>
      </c>
      <c r="V6041" s="11">
        <f t="shared" si="2"/>
        <v>0</v>
      </c>
      <c r="W6041" s="11">
        <f t="shared" si="3"/>
        <v>1</v>
      </c>
      <c r="X6041" s="11">
        <f t="shared" si="4"/>
        <v>0</v>
      </c>
      <c r="Y6041" s="11">
        <f t="shared" si="5"/>
        <v>0</v>
      </c>
      <c r="Z6041" s="12">
        <f>ROUNDUP(SUM(VLOOKUP(F6041,'Pontuação 3.0'!A$2:B$11,2,FALSE),VLOOKUP(E6041,'Pontuação 3.0'!C$2:D$11,2,FALSE),VLOOKUP(H6041,'Pontuação 3.0'!I$2:J$11,2,FALSE),VLOOKUP(J6041,'Pontuação 3.0'!G$2:H$11,2,FALSE),VLOOKUP(G6041,'Pontuação 3.0'!E$2:F$11,2,FALSE),VLOOKUP(K6041,'Pontuação 3.0'!K$2:L$11,2,FALSE),VLOOKUP(L6041,'Pontuação 3.0'!M$2:N$13,2,FALSE)),0)</f>
        <v>2075</v>
      </c>
      <c r="AA6041" s="12">
        <f t="shared" si="6"/>
        <v>208</v>
      </c>
      <c r="AB6041" s="12" t="str">
        <f t="array" ref="AB6041">IFERROR(INDEX('Pontuação 3.0'!G$13:G$191, MATCH(AA6041, 'Pontuação 3.0'!F$13:F$191, 0)), "Faixa Indefinida")</f>
        <v>C</v>
      </c>
      <c r="AC6041" s="12">
        <f t="shared" si="7"/>
        <v>0</v>
      </c>
      <c r="AD6041" s="12">
        <f t="shared" si="8"/>
        <v>0</v>
      </c>
      <c r="AE6041" s="12">
        <f t="shared" si="9"/>
        <v>1</v>
      </c>
      <c r="AF6041" s="12">
        <f t="shared" si="10"/>
        <v>0</v>
      </c>
    </row>
    <row r="6042" ht="15.75" customHeight="1">
      <c r="A6042" s="8">
        <v>45692.0</v>
      </c>
      <c r="B6042" s="9" t="s">
        <v>13750</v>
      </c>
      <c r="C6042" s="9" t="s">
        <v>13751</v>
      </c>
      <c r="D6042" s="15">
        <v>4.8991667412E10</v>
      </c>
      <c r="E6042" s="9" t="s">
        <v>13936</v>
      </c>
      <c r="F6042" s="9" t="s">
        <v>13950</v>
      </c>
      <c r="G6042" s="9" t="s">
        <v>13944</v>
      </c>
      <c r="H6042" s="9" t="s">
        <v>13949</v>
      </c>
      <c r="I6042" s="9" t="s">
        <v>13940</v>
      </c>
      <c r="J6042" s="9" t="s">
        <v>13939</v>
      </c>
      <c r="K6042" s="9" t="s">
        <v>13940</v>
      </c>
      <c r="L6042" s="9" t="s">
        <v>13945</v>
      </c>
      <c r="M6042" s="9" t="s">
        <v>13942</v>
      </c>
      <c r="N6042" s="13" t="s">
        <v>12</v>
      </c>
      <c r="O6042" s="13" t="s">
        <v>14</v>
      </c>
      <c r="P6042" s="13" t="s">
        <v>47</v>
      </c>
      <c r="Q6042" s="13" t="s">
        <v>77</v>
      </c>
      <c r="R6042" s="13" t="s">
        <v>15</v>
      </c>
      <c r="S6042" s="10">
        <f>ROUNDUP(SUM(VLOOKUP(F6042,'Pontuação'!A$2:B$11,2,FALSE),VLOOKUP(E6042,'Pontuação'!C$2:D$11,2,FALSE),VLOOKUP(H6042,'Pontuação'!I$2:J$11,2,FALSE),VLOOKUP(J6042,'Pontuação'!G$2:H$11,2,FALSE),VLOOKUP(L6042,'Pontuação'!M$2:N$13,2,FALSE)),0)</f>
        <v>1832</v>
      </c>
      <c r="T6042" s="11">
        <f t="shared" si="1"/>
        <v>183</v>
      </c>
      <c r="U6042" s="11" t="str">
        <f t="array" ref="U6042">IFERROR(INDEX('Pontuação'!G$13:G$101, MATCH(T6042, 'Pontuação'!F$13:F$101, 0)), "Faixa Indefinida")</f>
        <v>B</v>
      </c>
      <c r="V6042" s="11">
        <f t="shared" si="2"/>
        <v>0</v>
      </c>
      <c r="W6042" s="11">
        <f t="shared" si="3"/>
        <v>1</v>
      </c>
      <c r="X6042" s="11">
        <f t="shared" si="4"/>
        <v>0</v>
      </c>
      <c r="Y6042" s="11">
        <f t="shared" si="5"/>
        <v>0</v>
      </c>
      <c r="Z6042" s="12">
        <f>ROUNDUP(SUM(VLOOKUP(F6042,'Pontuação 3.0'!A$2:B$11,2,FALSE),VLOOKUP(E6042,'Pontuação 3.0'!C$2:D$11,2,FALSE),VLOOKUP(H6042,'Pontuação 3.0'!I$2:J$11,2,FALSE),VLOOKUP(J6042,'Pontuação 3.0'!G$2:H$11,2,FALSE),VLOOKUP(G6042,'Pontuação 3.0'!E$2:F$11,2,FALSE),VLOOKUP(K6042,'Pontuação 3.0'!K$2:L$11,2,FALSE),VLOOKUP(L6042,'Pontuação 3.0'!M$2:N$13,2,FALSE)),0)</f>
        <v>2307</v>
      </c>
      <c r="AA6042" s="12">
        <f t="shared" si="6"/>
        <v>231</v>
      </c>
      <c r="AB6042" s="12" t="str">
        <f t="array" ref="AB6042">IFERROR(INDEX('Pontuação 3.0'!G$13:G$191, MATCH(AA6042, 'Pontuação 3.0'!F$13:F$191, 0)), "Faixa Indefinida")</f>
        <v>B</v>
      </c>
      <c r="AC6042" s="12">
        <f t="shared" si="7"/>
        <v>0</v>
      </c>
      <c r="AD6042" s="12">
        <f t="shared" si="8"/>
        <v>1</v>
      </c>
      <c r="AE6042" s="12">
        <f t="shared" si="9"/>
        <v>0</v>
      </c>
      <c r="AF6042" s="12">
        <f t="shared" si="10"/>
        <v>0</v>
      </c>
    </row>
    <row r="6043" ht="15.75" customHeight="1">
      <c r="A6043" s="8">
        <v>45692.0</v>
      </c>
      <c r="B6043" s="9" t="s">
        <v>13752</v>
      </c>
      <c r="C6043" s="9" t="s">
        <v>13753</v>
      </c>
      <c r="D6043" s="15">
        <v>2.2998084496E10</v>
      </c>
      <c r="E6043" s="9" t="s">
        <v>13924</v>
      </c>
      <c r="F6043" s="9" t="s">
        <v>13950</v>
      </c>
      <c r="G6043" s="9" t="s">
        <v>13955</v>
      </c>
      <c r="H6043" s="9" t="s">
        <v>13938</v>
      </c>
      <c r="I6043" s="9" t="s">
        <v>13940</v>
      </c>
      <c r="J6043" s="9" t="s">
        <v>13956</v>
      </c>
      <c r="K6043" s="9" t="s">
        <v>13930</v>
      </c>
      <c r="L6043" s="9" t="s">
        <v>13941</v>
      </c>
      <c r="M6043" s="9" t="s">
        <v>13942</v>
      </c>
      <c r="N6043" s="13" t="s">
        <v>12</v>
      </c>
      <c r="O6043" s="13" t="s">
        <v>14</v>
      </c>
      <c r="P6043" s="13" t="s">
        <v>32</v>
      </c>
      <c r="Q6043" s="13" t="s">
        <v>51</v>
      </c>
      <c r="R6043" s="13" t="s">
        <v>15</v>
      </c>
      <c r="S6043" s="10">
        <f>ROUNDUP(SUM(VLOOKUP(F6043,'Pontuação'!A$2:B$11,2,FALSE),VLOOKUP(E6043,'Pontuação'!C$2:D$11,2,FALSE),VLOOKUP(H6043,'Pontuação'!I$2:J$11,2,FALSE),VLOOKUP(J6043,'Pontuação'!G$2:H$11,2,FALSE),VLOOKUP(L6043,'Pontuação'!M$2:N$13,2,FALSE)),0)</f>
        <v>1905</v>
      </c>
      <c r="T6043" s="11">
        <f t="shared" si="1"/>
        <v>191</v>
      </c>
      <c r="U6043" s="11" t="str">
        <f t="array" ref="U6043">IFERROR(INDEX('Pontuação'!G$13:G$101, MATCH(T6043, 'Pontuação'!F$13:F$101, 0)), "Faixa Indefinida")</f>
        <v>A</v>
      </c>
      <c r="V6043" s="11">
        <f t="shared" si="2"/>
        <v>1</v>
      </c>
      <c r="W6043" s="11">
        <f t="shared" si="3"/>
        <v>0</v>
      </c>
      <c r="X6043" s="11">
        <f t="shared" si="4"/>
        <v>0</v>
      </c>
      <c r="Y6043" s="11">
        <f t="shared" si="5"/>
        <v>0</v>
      </c>
      <c r="Z6043" s="12">
        <f>ROUNDUP(SUM(VLOOKUP(F6043,'Pontuação 3.0'!A$2:B$11,2,FALSE),VLOOKUP(E6043,'Pontuação 3.0'!C$2:D$11,2,FALSE),VLOOKUP(H6043,'Pontuação 3.0'!I$2:J$11,2,FALSE),VLOOKUP(J6043,'Pontuação 3.0'!G$2:H$11,2,FALSE),VLOOKUP(G6043,'Pontuação 3.0'!E$2:F$11,2,FALSE),VLOOKUP(K6043,'Pontuação 3.0'!K$2:L$11,2,FALSE),VLOOKUP(L6043,'Pontuação 3.0'!M$2:N$13,2,FALSE)),0)</f>
        <v>2636</v>
      </c>
      <c r="AA6043" s="12">
        <f t="shared" si="6"/>
        <v>264</v>
      </c>
      <c r="AB6043" s="12" t="str">
        <f t="array" ref="AB6043">IFERROR(INDEX('Pontuação 3.0'!G$13:G$191, MATCH(AA6043, 'Pontuação 3.0'!F$13:F$191, 0)), "Faixa Indefinida")</f>
        <v>A</v>
      </c>
      <c r="AC6043" s="12">
        <f t="shared" si="7"/>
        <v>1</v>
      </c>
      <c r="AD6043" s="12">
        <f t="shared" si="8"/>
        <v>0</v>
      </c>
      <c r="AE6043" s="12">
        <f t="shared" si="9"/>
        <v>0</v>
      </c>
      <c r="AF6043" s="12">
        <f t="shared" si="10"/>
        <v>0</v>
      </c>
    </row>
    <row r="6044" ht="15.75" customHeight="1">
      <c r="A6044" s="8">
        <v>45692.0</v>
      </c>
      <c r="B6044" s="9" t="s">
        <v>13754</v>
      </c>
      <c r="C6044" s="9" t="s">
        <v>13755</v>
      </c>
      <c r="D6044" s="15">
        <v>3.8998235847E10</v>
      </c>
      <c r="E6044" s="9" t="s">
        <v>13936</v>
      </c>
      <c r="F6044" s="9" t="s">
        <v>13953</v>
      </c>
      <c r="G6044" s="9" t="s">
        <v>13926</v>
      </c>
      <c r="H6044" s="9" t="s">
        <v>13951</v>
      </c>
      <c r="I6044" s="9" t="s">
        <v>13940</v>
      </c>
      <c r="J6044" s="9" t="s">
        <v>13939</v>
      </c>
      <c r="K6044" s="9" t="s">
        <v>13940</v>
      </c>
      <c r="L6044" s="9" t="s">
        <v>13931</v>
      </c>
      <c r="M6044" s="9" t="s">
        <v>13942</v>
      </c>
      <c r="N6044" s="13" t="s">
        <v>12</v>
      </c>
      <c r="O6044" s="13" t="s">
        <v>14</v>
      </c>
      <c r="P6044" s="13" t="s">
        <v>32</v>
      </c>
      <c r="Q6044" s="13" t="s">
        <v>48</v>
      </c>
      <c r="R6044" s="13" t="s">
        <v>15</v>
      </c>
      <c r="S6044" s="10">
        <f>ROUNDUP(SUM(VLOOKUP(F6044,'Pontuação'!A$2:B$11,2,FALSE),VLOOKUP(E6044,'Pontuação'!C$2:D$11,2,FALSE),VLOOKUP(H6044,'Pontuação'!I$2:J$11,2,FALSE),VLOOKUP(J6044,'Pontuação'!G$2:H$11,2,FALSE),VLOOKUP(L6044,'Pontuação'!M$2:N$13,2,FALSE)),0)</f>
        <v>1663</v>
      </c>
      <c r="T6044" s="11">
        <f t="shared" si="1"/>
        <v>166</v>
      </c>
      <c r="U6044" s="11" t="str">
        <f t="array" ref="U6044">IFERROR(INDEX('Pontuação'!G$13:G$101, MATCH(T6044, 'Pontuação'!F$13:F$101, 0)), "Faixa Indefinida")</f>
        <v>B</v>
      </c>
      <c r="V6044" s="11">
        <f t="shared" si="2"/>
        <v>0</v>
      </c>
      <c r="W6044" s="11">
        <f t="shared" si="3"/>
        <v>1</v>
      </c>
      <c r="X6044" s="11">
        <f t="shared" si="4"/>
        <v>0</v>
      </c>
      <c r="Y6044" s="11">
        <f t="shared" si="5"/>
        <v>0</v>
      </c>
      <c r="Z6044" s="12">
        <f>ROUNDUP(SUM(VLOOKUP(F6044,'Pontuação 3.0'!A$2:B$11,2,FALSE),VLOOKUP(E6044,'Pontuação 3.0'!C$2:D$11,2,FALSE),VLOOKUP(H6044,'Pontuação 3.0'!I$2:J$11,2,FALSE),VLOOKUP(J6044,'Pontuação 3.0'!G$2:H$11,2,FALSE),VLOOKUP(G6044,'Pontuação 3.0'!E$2:F$11,2,FALSE),VLOOKUP(K6044,'Pontuação 3.0'!K$2:L$11,2,FALSE),VLOOKUP(L6044,'Pontuação 3.0'!M$2:N$13,2,FALSE)),0)</f>
        <v>2259</v>
      </c>
      <c r="AA6044" s="12">
        <f t="shared" si="6"/>
        <v>226</v>
      </c>
      <c r="AB6044" s="12" t="str">
        <f t="array" ref="AB6044">IFERROR(INDEX('Pontuação 3.0'!G$13:G$191, MATCH(AA6044, 'Pontuação 3.0'!F$13:F$191, 0)), "Faixa Indefinida")</f>
        <v>B</v>
      </c>
      <c r="AC6044" s="12">
        <f t="shared" si="7"/>
        <v>0</v>
      </c>
      <c r="AD6044" s="12">
        <f t="shared" si="8"/>
        <v>1</v>
      </c>
      <c r="AE6044" s="12">
        <f t="shared" si="9"/>
        <v>0</v>
      </c>
      <c r="AF6044" s="12">
        <f t="shared" si="10"/>
        <v>0</v>
      </c>
    </row>
    <row r="6045" ht="15.75" customHeight="1">
      <c r="A6045" s="8">
        <v>45692.0</v>
      </c>
      <c r="B6045" s="9" t="s">
        <v>13757</v>
      </c>
      <c r="C6045" s="9" t="s">
        <v>13758</v>
      </c>
      <c r="D6045" s="15">
        <v>1.9983658188E10</v>
      </c>
      <c r="E6045" s="9" t="s">
        <v>13936</v>
      </c>
      <c r="F6045" s="9" t="s">
        <v>13950</v>
      </c>
      <c r="G6045" s="9" t="s">
        <v>13926</v>
      </c>
      <c r="H6045" s="9" t="s">
        <v>13949</v>
      </c>
      <c r="I6045" s="9" t="s">
        <v>13940</v>
      </c>
      <c r="J6045" s="9" t="s">
        <v>13939</v>
      </c>
      <c r="K6045" s="9" t="s">
        <v>13930</v>
      </c>
      <c r="L6045" s="9" t="s">
        <v>13931</v>
      </c>
      <c r="M6045" s="9" t="s">
        <v>13942</v>
      </c>
      <c r="N6045" s="13" t="s">
        <v>12</v>
      </c>
      <c r="O6045" s="13" t="s">
        <v>14</v>
      </c>
      <c r="P6045" s="13" t="s">
        <v>13</v>
      </c>
      <c r="Q6045" s="13" t="s">
        <v>114</v>
      </c>
      <c r="R6045" s="13" t="s">
        <v>15</v>
      </c>
      <c r="S6045" s="10">
        <f>ROUNDUP(SUM(VLOOKUP(F6045,'Pontuação'!A$2:B$11,2,FALSE),VLOOKUP(E6045,'Pontuação'!C$2:D$11,2,FALSE),VLOOKUP(H6045,'Pontuação'!I$2:J$11,2,FALSE),VLOOKUP(J6045,'Pontuação'!G$2:H$11,2,FALSE),VLOOKUP(L6045,'Pontuação'!M$2:N$13,2,FALSE)),0)</f>
        <v>1700</v>
      </c>
      <c r="T6045" s="11">
        <f t="shared" si="1"/>
        <v>170</v>
      </c>
      <c r="U6045" s="11" t="str">
        <f t="array" ref="U6045">IFERROR(INDEX('Pontuação'!G$13:G$101, MATCH(T6045, 'Pontuação'!F$13:F$101, 0)), "Faixa Indefinida")</f>
        <v>B</v>
      </c>
      <c r="V6045" s="11">
        <f t="shared" si="2"/>
        <v>0</v>
      </c>
      <c r="W6045" s="11">
        <f t="shared" si="3"/>
        <v>1</v>
      </c>
      <c r="X6045" s="11">
        <f t="shared" si="4"/>
        <v>0</v>
      </c>
      <c r="Y6045" s="11">
        <f t="shared" si="5"/>
        <v>0</v>
      </c>
      <c r="Z6045" s="12">
        <f>ROUNDUP(SUM(VLOOKUP(F6045,'Pontuação 3.0'!A$2:B$11,2,FALSE),VLOOKUP(E6045,'Pontuação 3.0'!C$2:D$11,2,FALSE),VLOOKUP(H6045,'Pontuação 3.0'!I$2:J$11,2,FALSE),VLOOKUP(J6045,'Pontuação 3.0'!G$2:H$11,2,FALSE),VLOOKUP(G6045,'Pontuação 3.0'!E$2:F$11,2,FALSE),VLOOKUP(K6045,'Pontuação 3.0'!K$2:L$11,2,FALSE),VLOOKUP(L6045,'Pontuação 3.0'!M$2:N$13,2,FALSE)),0)</f>
        <v>2622</v>
      </c>
      <c r="AA6045" s="12">
        <f t="shared" si="6"/>
        <v>262</v>
      </c>
      <c r="AB6045" s="12" t="str">
        <f t="array" ref="AB6045">IFERROR(INDEX('Pontuação 3.0'!G$13:G$191, MATCH(AA6045, 'Pontuação 3.0'!F$13:F$191, 0)), "Faixa Indefinida")</f>
        <v>A</v>
      </c>
      <c r="AC6045" s="12">
        <f t="shared" si="7"/>
        <v>1</v>
      </c>
      <c r="AD6045" s="12">
        <f t="shared" si="8"/>
        <v>0</v>
      </c>
      <c r="AE6045" s="12">
        <f t="shared" si="9"/>
        <v>0</v>
      </c>
      <c r="AF6045" s="12">
        <f t="shared" si="10"/>
        <v>0</v>
      </c>
    </row>
    <row r="6046" ht="15.75" customHeight="1">
      <c r="A6046" s="8">
        <v>45692.0</v>
      </c>
      <c r="B6046" s="9" t="s">
        <v>13761</v>
      </c>
      <c r="C6046" s="9" t="s">
        <v>13762</v>
      </c>
      <c r="D6046" s="15">
        <v>2.7992575062E10</v>
      </c>
      <c r="E6046" s="9" t="s">
        <v>13936</v>
      </c>
      <c r="F6046" s="9" t="s">
        <v>13925</v>
      </c>
      <c r="G6046" s="9" t="s">
        <v>13955</v>
      </c>
      <c r="H6046" s="9" t="s">
        <v>13927</v>
      </c>
      <c r="I6046" s="9" t="s">
        <v>13940</v>
      </c>
      <c r="J6046" s="9" t="s">
        <v>13956</v>
      </c>
      <c r="K6046" s="9" t="s">
        <v>13940</v>
      </c>
      <c r="L6046" s="9" t="s">
        <v>13945</v>
      </c>
      <c r="M6046" s="9" t="s">
        <v>13942</v>
      </c>
      <c r="N6046" s="13" t="s">
        <v>12</v>
      </c>
      <c r="O6046" s="13" t="s">
        <v>14</v>
      </c>
      <c r="P6046" s="13" t="s">
        <v>32</v>
      </c>
      <c r="Q6046" s="13" t="s">
        <v>62</v>
      </c>
      <c r="R6046" s="13" t="s">
        <v>15</v>
      </c>
      <c r="S6046" s="10">
        <f>ROUNDUP(SUM(VLOOKUP(F6046,'Pontuação'!A$2:B$11,2,FALSE),VLOOKUP(E6046,'Pontuação'!C$2:D$11,2,FALSE),VLOOKUP(H6046,'Pontuação'!I$2:J$11,2,FALSE),VLOOKUP(J6046,'Pontuação'!G$2:H$11,2,FALSE),VLOOKUP(L6046,'Pontuação'!M$2:N$13,2,FALSE)),0)</f>
        <v>1604</v>
      </c>
      <c r="T6046" s="11">
        <f t="shared" si="1"/>
        <v>160</v>
      </c>
      <c r="U6046" s="11" t="str">
        <f t="array" ref="U6046">IFERROR(INDEX('Pontuação'!G$13:G$101, MATCH(T6046, 'Pontuação'!F$13:F$101, 0)), "Faixa Indefinida")</f>
        <v>C</v>
      </c>
      <c r="V6046" s="11">
        <f t="shared" si="2"/>
        <v>0</v>
      </c>
      <c r="W6046" s="11">
        <f t="shared" si="3"/>
        <v>0</v>
      </c>
      <c r="X6046" s="11">
        <f t="shared" si="4"/>
        <v>1</v>
      </c>
      <c r="Y6046" s="11">
        <f t="shared" si="5"/>
        <v>0</v>
      </c>
      <c r="Z6046" s="12">
        <f>ROUNDUP(SUM(VLOOKUP(F6046,'Pontuação 3.0'!A$2:B$11,2,FALSE),VLOOKUP(E6046,'Pontuação 3.0'!C$2:D$11,2,FALSE),VLOOKUP(H6046,'Pontuação 3.0'!I$2:J$11,2,FALSE),VLOOKUP(J6046,'Pontuação 3.0'!G$2:H$11,2,FALSE),VLOOKUP(G6046,'Pontuação 3.0'!E$2:F$11,2,FALSE),VLOOKUP(K6046,'Pontuação 3.0'!K$2:L$11,2,FALSE),VLOOKUP(L6046,'Pontuação 3.0'!M$2:N$13,2,FALSE)),0)</f>
        <v>2281</v>
      </c>
      <c r="AA6046" s="12">
        <f t="shared" si="6"/>
        <v>228</v>
      </c>
      <c r="AB6046" s="12" t="str">
        <f t="array" ref="AB6046">IFERROR(INDEX('Pontuação 3.0'!G$13:G$191, MATCH(AA6046, 'Pontuação 3.0'!F$13:F$191, 0)), "Faixa Indefinida")</f>
        <v>B</v>
      </c>
      <c r="AC6046" s="12">
        <f t="shared" si="7"/>
        <v>0</v>
      </c>
      <c r="AD6046" s="12">
        <f t="shared" si="8"/>
        <v>1</v>
      </c>
      <c r="AE6046" s="12">
        <f t="shared" si="9"/>
        <v>0</v>
      </c>
      <c r="AF6046" s="12">
        <f t="shared" si="10"/>
        <v>0</v>
      </c>
    </row>
    <row r="6047" ht="15.75" customHeight="1">
      <c r="A6047" s="8">
        <v>45692.0</v>
      </c>
      <c r="B6047" s="9" t="s">
        <v>13759</v>
      </c>
      <c r="C6047" s="9" t="s">
        <v>13760</v>
      </c>
      <c r="D6047" s="15">
        <v>3.4999353463E10</v>
      </c>
      <c r="E6047" s="9" t="s">
        <v>13936</v>
      </c>
      <c r="F6047" s="9" t="s">
        <v>13948</v>
      </c>
      <c r="G6047" s="9" t="s">
        <v>13944</v>
      </c>
      <c r="H6047" s="9" t="s">
        <v>13927</v>
      </c>
      <c r="I6047" s="9" t="s">
        <v>13940</v>
      </c>
      <c r="J6047" s="9" t="s">
        <v>13939</v>
      </c>
      <c r="K6047" s="9" t="s">
        <v>13940</v>
      </c>
      <c r="L6047" s="9" t="s">
        <v>13931</v>
      </c>
      <c r="M6047" s="9" t="s">
        <v>13942</v>
      </c>
      <c r="N6047" s="13" t="s">
        <v>12</v>
      </c>
      <c r="O6047" s="13" t="s">
        <v>14</v>
      </c>
      <c r="P6047" s="13" t="s">
        <v>399</v>
      </c>
      <c r="Q6047" s="13" t="s">
        <v>33</v>
      </c>
      <c r="R6047" s="13" t="s">
        <v>15</v>
      </c>
      <c r="S6047" s="10">
        <f>ROUNDUP(SUM(VLOOKUP(F6047,'Pontuação'!A$2:B$11,2,FALSE),VLOOKUP(E6047,'Pontuação'!C$2:D$11,2,FALSE),VLOOKUP(H6047,'Pontuação'!I$2:J$11,2,FALSE),VLOOKUP(J6047,'Pontuação'!G$2:H$11,2,FALSE),VLOOKUP(L6047,'Pontuação'!M$2:N$13,2,FALSE)),0)</f>
        <v>1532</v>
      </c>
      <c r="T6047" s="11">
        <f t="shared" si="1"/>
        <v>153</v>
      </c>
      <c r="U6047" s="11" t="str">
        <f t="array" ref="U6047">IFERROR(INDEX('Pontuação'!G$13:G$101, MATCH(T6047, 'Pontuação'!F$13:F$101, 0)), "Faixa Indefinida")</f>
        <v>C</v>
      </c>
      <c r="V6047" s="11">
        <f t="shared" si="2"/>
        <v>0</v>
      </c>
      <c r="W6047" s="11">
        <f t="shared" si="3"/>
        <v>0</v>
      </c>
      <c r="X6047" s="11">
        <f t="shared" si="4"/>
        <v>1</v>
      </c>
      <c r="Y6047" s="11">
        <f t="shared" si="5"/>
        <v>0</v>
      </c>
      <c r="Z6047" s="12">
        <f>ROUNDUP(SUM(VLOOKUP(F6047,'Pontuação 3.0'!A$2:B$11,2,FALSE),VLOOKUP(E6047,'Pontuação 3.0'!C$2:D$11,2,FALSE),VLOOKUP(H6047,'Pontuação 3.0'!I$2:J$11,2,FALSE),VLOOKUP(J6047,'Pontuação 3.0'!G$2:H$11,2,FALSE),VLOOKUP(G6047,'Pontuação 3.0'!E$2:F$11,2,FALSE),VLOOKUP(K6047,'Pontuação 3.0'!K$2:L$11,2,FALSE),VLOOKUP(L6047,'Pontuação 3.0'!M$2:N$13,2,FALSE)),0)</f>
        <v>1853</v>
      </c>
      <c r="AA6047" s="12">
        <f t="shared" si="6"/>
        <v>185</v>
      </c>
      <c r="AB6047" s="12" t="str">
        <f t="array" ref="AB6047">IFERROR(INDEX('Pontuação 3.0'!G$13:G$191, MATCH(AA6047, 'Pontuação 3.0'!F$13:F$191, 0)), "Faixa Indefinida")</f>
        <v>D</v>
      </c>
      <c r="AC6047" s="12">
        <f t="shared" si="7"/>
        <v>0</v>
      </c>
      <c r="AD6047" s="12">
        <f t="shared" si="8"/>
        <v>0</v>
      </c>
      <c r="AE6047" s="12">
        <f t="shared" si="9"/>
        <v>0</v>
      </c>
      <c r="AF6047" s="12">
        <f t="shared" si="10"/>
        <v>1</v>
      </c>
    </row>
    <row r="6048" ht="15.75" customHeight="1">
      <c r="A6048" s="8">
        <v>45692.0</v>
      </c>
      <c r="B6048" s="9" t="s">
        <v>1636</v>
      </c>
      <c r="C6048" s="9" t="s">
        <v>13763</v>
      </c>
      <c r="D6048" s="15">
        <v>4.1998529222E10</v>
      </c>
      <c r="E6048" s="9" t="s">
        <v>13924</v>
      </c>
      <c r="F6048" s="9" t="s">
        <v>13948</v>
      </c>
      <c r="G6048" s="9" t="s">
        <v>13944</v>
      </c>
      <c r="H6048" s="9" t="s">
        <v>13949</v>
      </c>
      <c r="I6048" s="9" t="s">
        <v>13940</v>
      </c>
      <c r="J6048" s="9" t="s">
        <v>13929</v>
      </c>
      <c r="K6048" s="9" t="s">
        <v>13940</v>
      </c>
      <c r="L6048" s="9" t="s">
        <v>13945</v>
      </c>
      <c r="M6048" s="9" t="s">
        <v>13967</v>
      </c>
      <c r="N6048" s="13" t="s">
        <v>12</v>
      </c>
      <c r="O6048" s="13" t="s">
        <v>14</v>
      </c>
      <c r="P6048" s="13" t="s">
        <v>47</v>
      </c>
      <c r="Q6048" s="13" t="s">
        <v>48</v>
      </c>
      <c r="R6048" s="13" t="s">
        <v>15</v>
      </c>
      <c r="S6048" s="10">
        <f>ROUNDUP(SUM(VLOOKUP(F6048,'Pontuação'!A$2:B$11,2,FALSE),VLOOKUP(E6048,'Pontuação'!C$2:D$11,2,FALSE),VLOOKUP(H6048,'Pontuação'!I$2:J$11,2,FALSE),VLOOKUP(J6048,'Pontuação'!G$2:H$11,2,FALSE),VLOOKUP(L6048,'Pontuação'!M$2:N$13,2,FALSE)),0)</f>
        <v>1719</v>
      </c>
      <c r="T6048" s="11">
        <f t="shared" si="1"/>
        <v>172</v>
      </c>
      <c r="U6048" s="11" t="str">
        <f t="array" ref="U6048">IFERROR(INDEX('Pontuação'!G$13:G$101, MATCH(T6048, 'Pontuação'!F$13:F$101, 0)), "Faixa Indefinida")</f>
        <v>B</v>
      </c>
      <c r="V6048" s="11">
        <f t="shared" si="2"/>
        <v>0</v>
      </c>
      <c r="W6048" s="11">
        <f t="shared" si="3"/>
        <v>1</v>
      </c>
      <c r="X6048" s="11">
        <f t="shared" si="4"/>
        <v>0</v>
      </c>
      <c r="Y6048" s="11">
        <f t="shared" si="5"/>
        <v>0</v>
      </c>
      <c r="Z6048" s="12">
        <f>ROUNDUP(SUM(VLOOKUP(F6048,'Pontuação 3.0'!A$2:B$11,2,FALSE),VLOOKUP(E6048,'Pontuação 3.0'!C$2:D$11,2,FALSE),VLOOKUP(H6048,'Pontuação 3.0'!I$2:J$11,2,FALSE),VLOOKUP(J6048,'Pontuação 3.0'!G$2:H$11,2,FALSE),VLOOKUP(G6048,'Pontuação 3.0'!E$2:F$11,2,FALSE),VLOOKUP(K6048,'Pontuação 3.0'!K$2:L$11,2,FALSE),VLOOKUP(L6048,'Pontuação 3.0'!M$2:N$13,2,FALSE)),0)</f>
        <v>1992</v>
      </c>
      <c r="AA6048" s="12">
        <f t="shared" si="6"/>
        <v>199</v>
      </c>
      <c r="AB6048" s="12" t="str">
        <f t="array" ref="AB6048">IFERROR(INDEX('Pontuação 3.0'!G$13:G$191, MATCH(AA6048, 'Pontuação 3.0'!F$13:F$191, 0)), "Faixa Indefinida")</f>
        <v>C</v>
      </c>
      <c r="AC6048" s="12">
        <f t="shared" si="7"/>
        <v>0</v>
      </c>
      <c r="AD6048" s="12">
        <f t="shared" si="8"/>
        <v>0</v>
      </c>
      <c r="AE6048" s="12">
        <f t="shared" si="9"/>
        <v>1</v>
      </c>
      <c r="AF6048" s="12">
        <f t="shared" si="10"/>
        <v>0</v>
      </c>
    </row>
    <row r="6049" ht="15.75" customHeight="1">
      <c r="A6049" s="8">
        <v>45692.0</v>
      </c>
      <c r="B6049" s="9" t="s">
        <v>13764</v>
      </c>
      <c r="C6049" s="9" t="s">
        <v>13765</v>
      </c>
      <c r="D6049" s="15">
        <v>3.8988467655E10</v>
      </c>
      <c r="E6049" s="9" t="s">
        <v>13936</v>
      </c>
      <c r="F6049" s="9" t="s">
        <v>13948</v>
      </c>
      <c r="G6049" s="9" t="s">
        <v>13926</v>
      </c>
      <c r="H6049" s="9" t="s">
        <v>13960</v>
      </c>
      <c r="I6049" s="9" t="s">
        <v>13928</v>
      </c>
      <c r="J6049" s="9" t="s">
        <v>13929</v>
      </c>
      <c r="K6049" s="9" t="s">
        <v>13930</v>
      </c>
      <c r="L6049" s="9" t="s">
        <v>13959</v>
      </c>
      <c r="M6049" s="9" t="s">
        <v>13967</v>
      </c>
      <c r="N6049" s="13" t="s">
        <v>12</v>
      </c>
      <c r="O6049" s="13" t="s">
        <v>14</v>
      </c>
      <c r="P6049" s="13" t="s">
        <v>68</v>
      </c>
      <c r="Q6049" s="13" t="s">
        <v>48</v>
      </c>
      <c r="R6049" s="13" t="s">
        <v>15</v>
      </c>
      <c r="S6049" s="10">
        <f>ROUNDUP(SUM(VLOOKUP(F6049,'Pontuação'!A$2:B$11,2,FALSE),VLOOKUP(E6049,'Pontuação'!C$2:D$11,2,FALSE),VLOOKUP(H6049,'Pontuação'!I$2:J$11,2,FALSE),VLOOKUP(J6049,'Pontuação'!G$2:H$11,2,FALSE),VLOOKUP(L6049,'Pontuação'!M$2:N$13,2,FALSE)),0)</f>
        <v>1427</v>
      </c>
      <c r="T6049" s="11">
        <f t="shared" si="1"/>
        <v>143</v>
      </c>
      <c r="U6049" s="11" t="str">
        <f t="array" ref="U6049">IFERROR(INDEX('Pontuação'!G$13:G$101, MATCH(T6049, 'Pontuação'!F$13:F$101, 0)), "Faixa Indefinida")</f>
        <v>D</v>
      </c>
      <c r="V6049" s="11">
        <f t="shared" si="2"/>
        <v>0</v>
      </c>
      <c r="W6049" s="11">
        <f t="shared" si="3"/>
        <v>0</v>
      </c>
      <c r="X6049" s="11">
        <f t="shared" si="4"/>
        <v>0</v>
      </c>
      <c r="Y6049" s="11">
        <f t="shared" si="5"/>
        <v>1</v>
      </c>
      <c r="Z6049" s="12">
        <f>ROUNDUP(SUM(VLOOKUP(F6049,'Pontuação 3.0'!A$2:B$11,2,FALSE),VLOOKUP(E6049,'Pontuação 3.0'!C$2:D$11,2,FALSE),VLOOKUP(H6049,'Pontuação 3.0'!I$2:J$11,2,FALSE),VLOOKUP(J6049,'Pontuação 3.0'!G$2:H$11,2,FALSE),VLOOKUP(G6049,'Pontuação 3.0'!E$2:F$11,2,FALSE),VLOOKUP(K6049,'Pontuação 3.0'!K$2:L$11,2,FALSE),VLOOKUP(L6049,'Pontuação 3.0'!M$2:N$13,2,FALSE)),0)</f>
        <v>2336</v>
      </c>
      <c r="AA6049" s="12">
        <f t="shared" si="6"/>
        <v>234</v>
      </c>
      <c r="AB6049" s="12" t="str">
        <f t="array" ref="AB6049">IFERROR(INDEX('Pontuação 3.0'!G$13:G$191, MATCH(AA6049, 'Pontuação 3.0'!F$13:F$191, 0)), "Faixa Indefinida")</f>
        <v>B</v>
      </c>
      <c r="AC6049" s="12">
        <f t="shared" si="7"/>
        <v>0</v>
      </c>
      <c r="AD6049" s="12">
        <f t="shared" si="8"/>
        <v>1</v>
      </c>
      <c r="AE6049" s="12">
        <f t="shared" si="9"/>
        <v>0</v>
      </c>
      <c r="AF6049" s="12">
        <f t="shared" si="10"/>
        <v>0</v>
      </c>
    </row>
    <row r="6050" ht="15.75" customHeight="1">
      <c r="A6050" s="8">
        <v>45692.0</v>
      </c>
      <c r="B6050" s="9" t="s">
        <v>13767</v>
      </c>
      <c r="C6050" s="9" t="s">
        <v>13768</v>
      </c>
      <c r="D6050" s="15">
        <v>4.899212771E10</v>
      </c>
      <c r="E6050" s="9" t="s">
        <v>13936</v>
      </c>
      <c r="F6050" s="9" t="s">
        <v>13950</v>
      </c>
      <c r="G6050" s="9" t="s">
        <v>13944</v>
      </c>
      <c r="H6050" s="9" t="s">
        <v>13951</v>
      </c>
      <c r="I6050" s="9" t="s">
        <v>13940</v>
      </c>
      <c r="J6050" s="9" t="s">
        <v>13939</v>
      </c>
      <c r="K6050" s="9" t="s">
        <v>13940</v>
      </c>
      <c r="L6050" s="9" t="s">
        <v>13945</v>
      </c>
      <c r="M6050" s="9" t="s">
        <v>13942</v>
      </c>
      <c r="N6050" s="13" t="s">
        <v>12</v>
      </c>
      <c r="O6050" s="13" t="s">
        <v>14</v>
      </c>
      <c r="P6050" s="13" t="s">
        <v>13</v>
      </c>
      <c r="Q6050" s="13" t="s">
        <v>77</v>
      </c>
      <c r="R6050" s="13" t="s">
        <v>15</v>
      </c>
      <c r="S6050" s="10">
        <f>ROUNDUP(SUM(VLOOKUP(F6050,'Pontuação'!A$2:B$11,2,FALSE),VLOOKUP(E6050,'Pontuação'!C$2:D$11,2,FALSE),VLOOKUP(H6050,'Pontuação'!I$2:J$11,2,FALSE),VLOOKUP(J6050,'Pontuação'!G$2:H$11,2,FALSE),VLOOKUP(L6050,'Pontuação'!M$2:N$13,2,FALSE)),0)</f>
        <v>1790</v>
      </c>
      <c r="T6050" s="11">
        <f t="shared" si="1"/>
        <v>179</v>
      </c>
      <c r="U6050" s="11" t="str">
        <f t="array" ref="U6050">IFERROR(INDEX('Pontuação'!G$13:G$101, MATCH(T6050, 'Pontuação'!F$13:F$101, 0)), "Faixa Indefinida")</f>
        <v>B</v>
      </c>
      <c r="V6050" s="11">
        <f t="shared" si="2"/>
        <v>0</v>
      </c>
      <c r="W6050" s="11">
        <f t="shared" si="3"/>
        <v>1</v>
      </c>
      <c r="X6050" s="11">
        <f t="shared" si="4"/>
        <v>0</v>
      </c>
      <c r="Y6050" s="11">
        <f t="shared" si="5"/>
        <v>0</v>
      </c>
      <c r="Z6050" s="12">
        <f>ROUNDUP(SUM(VLOOKUP(F6050,'Pontuação 3.0'!A$2:B$11,2,FALSE),VLOOKUP(E6050,'Pontuação 3.0'!C$2:D$11,2,FALSE),VLOOKUP(H6050,'Pontuação 3.0'!I$2:J$11,2,FALSE),VLOOKUP(J6050,'Pontuação 3.0'!G$2:H$11,2,FALSE),VLOOKUP(G6050,'Pontuação 3.0'!E$2:F$11,2,FALSE),VLOOKUP(K6050,'Pontuação 3.0'!K$2:L$11,2,FALSE),VLOOKUP(L6050,'Pontuação 3.0'!M$2:N$13,2,FALSE)),0)</f>
        <v>2220</v>
      </c>
      <c r="AA6050" s="12">
        <f t="shared" si="6"/>
        <v>222</v>
      </c>
      <c r="AB6050" s="12" t="str">
        <f t="array" ref="AB6050">IFERROR(INDEX('Pontuação 3.0'!G$13:G$191, MATCH(AA6050, 'Pontuação 3.0'!F$13:F$191, 0)), "Faixa Indefinida")</f>
        <v>B</v>
      </c>
      <c r="AC6050" s="12">
        <f t="shared" si="7"/>
        <v>0</v>
      </c>
      <c r="AD6050" s="12">
        <f t="shared" si="8"/>
        <v>1</v>
      </c>
      <c r="AE6050" s="12">
        <f t="shared" si="9"/>
        <v>0</v>
      </c>
      <c r="AF6050" s="12">
        <f t="shared" si="10"/>
        <v>0</v>
      </c>
    </row>
    <row r="6051" ht="15.75" customHeight="1">
      <c r="A6051" s="8">
        <v>45692.0</v>
      </c>
      <c r="B6051" s="9" t="s">
        <v>2043</v>
      </c>
      <c r="C6051" s="9" t="s">
        <v>13769</v>
      </c>
      <c r="D6051" s="15">
        <v>6.2991069107E10</v>
      </c>
      <c r="E6051" s="9" t="s">
        <v>13936</v>
      </c>
      <c r="F6051" s="9" t="s">
        <v>13948</v>
      </c>
      <c r="G6051" s="9" t="s">
        <v>13944</v>
      </c>
      <c r="H6051" s="9" t="s">
        <v>13949</v>
      </c>
      <c r="I6051" s="9" t="s">
        <v>13940</v>
      </c>
      <c r="J6051" s="9" t="s">
        <v>13929</v>
      </c>
      <c r="K6051" s="9" t="s">
        <v>13940</v>
      </c>
      <c r="L6051" s="9" t="s">
        <v>13931</v>
      </c>
      <c r="M6051" s="9" t="s">
        <v>13952</v>
      </c>
      <c r="N6051" s="13" t="s">
        <v>12</v>
      </c>
      <c r="O6051" s="13" t="s">
        <v>14</v>
      </c>
      <c r="P6051" s="13" t="s">
        <v>333</v>
      </c>
      <c r="Q6051" s="13" t="s">
        <v>33</v>
      </c>
      <c r="R6051" s="13" t="s">
        <v>15</v>
      </c>
      <c r="S6051" s="10">
        <f>ROUNDUP(SUM(VLOOKUP(F6051,'Pontuação'!A$2:B$11,2,FALSE),VLOOKUP(E6051,'Pontuação'!C$2:D$11,2,FALSE),VLOOKUP(H6051,'Pontuação'!I$2:J$11,2,FALSE),VLOOKUP(J6051,'Pontuação'!G$2:H$11,2,FALSE),VLOOKUP(L6051,'Pontuação'!M$2:N$13,2,FALSE)),0)</f>
        <v>1583</v>
      </c>
      <c r="T6051" s="11">
        <f t="shared" si="1"/>
        <v>158</v>
      </c>
      <c r="U6051" s="11" t="str">
        <f t="array" ref="U6051">IFERROR(INDEX('Pontuação'!G$13:G$101, MATCH(T6051, 'Pontuação'!F$13:F$101, 0)), "Faixa Indefinida")</f>
        <v>C</v>
      </c>
      <c r="V6051" s="11">
        <f t="shared" si="2"/>
        <v>0</v>
      </c>
      <c r="W6051" s="11">
        <f t="shared" si="3"/>
        <v>0</v>
      </c>
      <c r="X6051" s="11">
        <f t="shared" si="4"/>
        <v>1</v>
      </c>
      <c r="Y6051" s="11">
        <f t="shared" si="5"/>
        <v>0</v>
      </c>
      <c r="Z6051" s="12">
        <f>ROUNDUP(SUM(VLOOKUP(F6051,'Pontuação 3.0'!A$2:B$11,2,FALSE),VLOOKUP(E6051,'Pontuação 3.0'!C$2:D$11,2,FALSE),VLOOKUP(H6051,'Pontuação 3.0'!I$2:J$11,2,FALSE),VLOOKUP(J6051,'Pontuação 3.0'!G$2:H$11,2,FALSE),VLOOKUP(G6051,'Pontuação 3.0'!E$2:F$11,2,FALSE),VLOOKUP(K6051,'Pontuação 3.0'!K$2:L$11,2,FALSE),VLOOKUP(L6051,'Pontuação 3.0'!M$2:N$13,2,FALSE)),0)</f>
        <v>1936</v>
      </c>
      <c r="AA6051" s="12">
        <f t="shared" si="6"/>
        <v>194</v>
      </c>
      <c r="AB6051" s="12" t="str">
        <f t="array" ref="AB6051">IFERROR(INDEX('Pontuação 3.0'!G$13:G$191, MATCH(AA6051, 'Pontuação 3.0'!F$13:F$191, 0)), "Faixa Indefinida")</f>
        <v>C</v>
      </c>
      <c r="AC6051" s="12">
        <f t="shared" si="7"/>
        <v>0</v>
      </c>
      <c r="AD6051" s="12">
        <f t="shared" si="8"/>
        <v>0</v>
      </c>
      <c r="AE6051" s="12">
        <f t="shared" si="9"/>
        <v>1</v>
      </c>
      <c r="AF6051" s="12">
        <f t="shared" si="10"/>
        <v>0</v>
      </c>
    </row>
    <row r="6052" ht="15.75" customHeight="1">
      <c r="A6052" s="8">
        <v>45692.0</v>
      </c>
      <c r="B6052" s="9" t="s">
        <v>112</v>
      </c>
      <c r="C6052" s="9" t="s">
        <v>13766</v>
      </c>
      <c r="D6052" s="15">
        <v>8.3991456181E10</v>
      </c>
      <c r="E6052" s="9" t="s">
        <v>13936</v>
      </c>
      <c r="F6052" s="9" t="s">
        <v>13948</v>
      </c>
      <c r="G6052" s="9" t="s">
        <v>13926</v>
      </c>
      <c r="H6052" s="9" t="s">
        <v>13927</v>
      </c>
      <c r="I6052" s="9" t="s">
        <v>13928</v>
      </c>
      <c r="J6052" s="9" t="s">
        <v>13939</v>
      </c>
      <c r="K6052" s="9" t="s">
        <v>13940</v>
      </c>
      <c r="L6052" s="9" t="s">
        <v>13945</v>
      </c>
      <c r="M6052" s="9" t="s">
        <v>13942</v>
      </c>
      <c r="N6052" s="13" t="s">
        <v>12</v>
      </c>
      <c r="O6052" s="13" t="s">
        <v>14</v>
      </c>
      <c r="P6052" s="13" t="s">
        <v>32</v>
      </c>
      <c r="Q6052" s="13" t="s">
        <v>13029</v>
      </c>
      <c r="R6052" s="13" t="s">
        <v>15</v>
      </c>
      <c r="S6052" s="10">
        <f>ROUNDUP(SUM(VLOOKUP(F6052,'Pontuação'!A$2:B$11,2,FALSE),VLOOKUP(E6052,'Pontuação'!C$2:D$11,2,FALSE),VLOOKUP(H6052,'Pontuação'!I$2:J$11,2,FALSE),VLOOKUP(J6052,'Pontuação'!G$2:H$11,2,FALSE),VLOOKUP(L6052,'Pontuação'!M$2:N$13,2,FALSE)),0)</f>
        <v>1664</v>
      </c>
      <c r="T6052" s="11">
        <f t="shared" si="1"/>
        <v>166</v>
      </c>
      <c r="U6052" s="11" t="str">
        <f t="array" ref="U6052">IFERROR(INDEX('Pontuação'!G$13:G$101, MATCH(T6052, 'Pontuação'!F$13:F$101, 0)), "Faixa Indefinida")</f>
        <v>B</v>
      </c>
      <c r="V6052" s="11">
        <f t="shared" si="2"/>
        <v>0</v>
      </c>
      <c r="W6052" s="11">
        <f t="shared" si="3"/>
        <v>1</v>
      </c>
      <c r="X6052" s="11">
        <f t="shared" si="4"/>
        <v>0</v>
      </c>
      <c r="Y6052" s="11">
        <f t="shared" si="5"/>
        <v>0</v>
      </c>
      <c r="Z6052" s="12">
        <f>ROUNDUP(SUM(VLOOKUP(F6052,'Pontuação 3.0'!A$2:B$11,2,FALSE),VLOOKUP(E6052,'Pontuação 3.0'!C$2:D$11,2,FALSE),VLOOKUP(H6052,'Pontuação 3.0'!I$2:J$11,2,FALSE),VLOOKUP(J6052,'Pontuação 3.0'!G$2:H$11,2,FALSE),VLOOKUP(G6052,'Pontuação 3.0'!E$2:F$11,2,FALSE),VLOOKUP(K6052,'Pontuação 3.0'!K$2:L$11,2,FALSE),VLOOKUP(L6052,'Pontuação 3.0'!M$2:N$13,2,FALSE)),0)</f>
        <v>2079</v>
      </c>
      <c r="AA6052" s="12">
        <f t="shared" si="6"/>
        <v>208</v>
      </c>
      <c r="AB6052" s="12" t="str">
        <f t="array" ref="AB6052">IFERROR(INDEX('Pontuação 3.0'!G$13:G$191, MATCH(AA6052, 'Pontuação 3.0'!F$13:F$191, 0)), "Faixa Indefinida")</f>
        <v>C</v>
      </c>
      <c r="AC6052" s="12">
        <f t="shared" si="7"/>
        <v>0</v>
      </c>
      <c r="AD6052" s="12">
        <f t="shared" si="8"/>
        <v>0</v>
      </c>
      <c r="AE6052" s="12">
        <f t="shared" si="9"/>
        <v>1</v>
      </c>
      <c r="AF6052" s="12">
        <f t="shared" si="10"/>
        <v>0</v>
      </c>
    </row>
    <row r="6053" ht="15.75" customHeight="1">
      <c r="A6053" s="8">
        <v>45692.0</v>
      </c>
      <c r="B6053" s="9" t="s">
        <v>13770</v>
      </c>
      <c r="C6053" s="9" t="s">
        <v>13771</v>
      </c>
      <c r="D6053" s="15">
        <v>4.8984702356E10</v>
      </c>
      <c r="E6053" s="9" t="s">
        <v>13924</v>
      </c>
      <c r="F6053" s="9" t="s">
        <v>13937</v>
      </c>
      <c r="G6053" s="9" t="s">
        <v>13926</v>
      </c>
      <c r="H6053" s="9" t="s">
        <v>13938</v>
      </c>
      <c r="I6053" s="9" t="s">
        <v>13940</v>
      </c>
      <c r="J6053" s="9" t="s">
        <v>13929</v>
      </c>
      <c r="K6053" s="9" t="s">
        <v>13940</v>
      </c>
      <c r="L6053" s="9" t="s">
        <v>13941</v>
      </c>
      <c r="M6053" s="9" t="s">
        <v>13942</v>
      </c>
      <c r="N6053" s="13" t="s">
        <v>12</v>
      </c>
      <c r="O6053" s="13" t="s">
        <v>14</v>
      </c>
      <c r="P6053" s="13" t="s">
        <v>32</v>
      </c>
      <c r="Q6053" s="13" t="s">
        <v>77</v>
      </c>
      <c r="R6053" s="13" t="s">
        <v>15</v>
      </c>
      <c r="S6053" s="10">
        <f>ROUNDUP(SUM(VLOOKUP(F6053,'Pontuação'!A$2:B$11,2,FALSE),VLOOKUP(E6053,'Pontuação'!C$2:D$11,2,FALSE),VLOOKUP(H6053,'Pontuação'!I$2:J$11,2,FALSE),VLOOKUP(J6053,'Pontuação'!G$2:H$11,2,FALSE),VLOOKUP(L6053,'Pontuação'!M$2:N$13,2,FALSE)),0)</f>
        <v>1598</v>
      </c>
      <c r="T6053" s="11">
        <f t="shared" si="1"/>
        <v>160</v>
      </c>
      <c r="U6053" s="11" t="str">
        <f t="array" ref="U6053">IFERROR(INDEX('Pontuação'!G$13:G$101, MATCH(T6053, 'Pontuação'!F$13:F$101, 0)), "Faixa Indefinida")</f>
        <v>C</v>
      </c>
      <c r="V6053" s="11">
        <f t="shared" si="2"/>
        <v>0</v>
      </c>
      <c r="W6053" s="11">
        <f t="shared" si="3"/>
        <v>0</v>
      </c>
      <c r="X6053" s="11">
        <f t="shared" si="4"/>
        <v>1</v>
      </c>
      <c r="Y6053" s="11">
        <f t="shared" si="5"/>
        <v>0</v>
      </c>
      <c r="Z6053" s="12">
        <f>ROUNDUP(SUM(VLOOKUP(F6053,'Pontuação 3.0'!A$2:B$11,2,FALSE),VLOOKUP(E6053,'Pontuação 3.0'!C$2:D$11,2,FALSE),VLOOKUP(H6053,'Pontuação 3.0'!I$2:J$11,2,FALSE),VLOOKUP(J6053,'Pontuação 3.0'!G$2:H$11,2,FALSE),VLOOKUP(G6053,'Pontuação 3.0'!E$2:F$11,2,FALSE),VLOOKUP(K6053,'Pontuação 3.0'!K$2:L$11,2,FALSE),VLOOKUP(L6053,'Pontuação 3.0'!M$2:N$13,2,FALSE)),0)</f>
        <v>1784</v>
      </c>
      <c r="AA6053" s="12">
        <f t="shared" si="6"/>
        <v>178</v>
      </c>
      <c r="AB6053" s="12" t="str">
        <f t="array" ref="AB6053">IFERROR(INDEX('Pontuação 3.0'!G$13:G$191, MATCH(AA6053, 'Pontuação 3.0'!F$13:F$191, 0)), "Faixa Indefinida")</f>
        <v>D</v>
      </c>
      <c r="AC6053" s="12">
        <f t="shared" si="7"/>
        <v>0</v>
      </c>
      <c r="AD6053" s="12">
        <f t="shared" si="8"/>
        <v>0</v>
      </c>
      <c r="AE6053" s="12">
        <f t="shared" si="9"/>
        <v>0</v>
      </c>
      <c r="AF6053" s="12">
        <f t="shared" si="10"/>
        <v>1</v>
      </c>
    </row>
    <row r="6054" ht="15.75" customHeight="1">
      <c r="A6054" s="8">
        <v>45692.0</v>
      </c>
      <c r="B6054" s="9" t="s">
        <v>14290</v>
      </c>
      <c r="C6054" s="9" t="s">
        <v>13778</v>
      </c>
      <c r="D6054" s="15">
        <v>1.6991885678E10</v>
      </c>
      <c r="E6054" s="9" t="s">
        <v>13936</v>
      </c>
      <c r="F6054" s="9" t="s">
        <v>13948</v>
      </c>
      <c r="G6054" s="9" t="s">
        <v>13926</v>
      </c>
      <c r="H6054" s="9" t="s">
        <v>13949</v>
      </c>
      <c r="I6054" s="9" t="s">
        <v>13928</v>
      </c>
      <c r="J6054" s="9" t="s">
        <v>13929</v>
      </c>
      <c r="K6054" s="9" t="s">
        <v>13940</v>
      </c>
      <c r="L6054" s="9" t="s">
        <v>13931</v>
      </c>
      <c r="M6054" s="9" t="s">
        <v>13942</v>
      </c>
      <c r="N6054" s="13" t="s">
        <v>12</v>
      </c>
      <c r="O6054" s="13" t="s">
        <v>14</v>
      </c>
      <c r="P6054" s="13" t="s">
        <v>13</v>
      </c>
      <c r="Q6054" s="13" t="s">
        <v>13025</v>
      </c>
      <c r="R6054" s="13" t="s">
        <v>15</v>
      </c>
      <c r="S6054" s="10">
        <f>ROUNDUP(SUM(VLOOKUP(F6054,'Pontuação'!A$2:B$11,2,FALSE),VLOOKUP(E6054,'Pontuação'!C$2:D$11,2,FALSE),VLOOKUP(H6054,'Pontuação'!I$2:J$11,2,FALSE),VLOOKUP(J6054,'Pontuação'!G$2:H$11,2,FALSE),VLOOKUP(L6054,'Pontuação'!M$2:N$13,2,FALSE)),0)</f>
        <v>1583</v>
      </c>
      <c r="T6054" s="11">
        <f t="shared" si="1"/>
        <v>158</v>
      </c>
      <c r="U6054" s="11" t="str">
        <f t="array" ref="U6054">IFERROR(INDEX('Pontuação'!G$13:G$101, MATCH(T6054, 'Pontuação'!F$13:F$101, 0)), "Faixa Indefinida")</f>
        <v>C</v>
      </c>
      <c r="V6054" s="11">
        <f t="shared" si="2"/>
        <v>0</v>
      </c>
      <c r="W6054" s="11">
        <f t="shared" si="3"/>
        <v>0</v>
      </c>
      <c r="X6054" s="11">
        <f t="shared" si="4"/>
        <v>1</v>
      </c>
      <c r="Y6054" s="11">
        <f t="shared" si="5"/>
        <v>0</v>
      </c>
      <c r="Z6054" s="12">
        <f>ROUNDUP(SUM(VLOOKUP(F6054,'Pontuação 3.0'!A$2:B$11,2,FALSE),VLOOKUP(E6054,'Pontuação 3.0'!C$2:D$11,2,FALSE),VLOOKUP(H6054,'Pontuação 3.0'!I$2:J$11,2,FALSE),VLOOKUP(J6054,'Pontuação 3.0'!G$2:H$11,2,FALSE),VLOOKUP(G6054,'Pontuação 3.0'!E$2:F$11,2,FALSE),VLOOKUP(K6054,'Pontuação 3.0'!K$2:L$11,2,FALSE),VLOOKUP(L6054,'Pontuação 3.0'!M$2:N$13,2,FALSE)),0)</f>
        <v>2076</v>
      </c>
      <c r="AA6054" s="12">
        <f t="shared" si="6"/>
        <v>208</v>
      </c>
      <c r="AB6054" s="12" t="str">
        <f t="array" ref="AB6054">IFERROR(INDEX('Pontuação 3.0'!G$13:G$191, MATCH(AA6054, 'Pontuação 3.0'!F$13:F$191, 0)), "Faixa Indefinida")</f>
        <v>C</v>
      </c>
      <c r="AC6054" s="12">
        <f t="shared" si="7"/>
        <v>0</v>
      </c>
      <c r="AD6054" s="12">
        <f t="shared" si="8"/>
        <v>0</v>
      </c>
      <c r="AE6054" s="12">
        <f t="shared" si="9"/>
        <v>1</v>
      </c>
      <c r="AF6054" s="12">
        <f t="shared" si="10"/>
        <v>0</v>
      </c>
    </row>
    <row r="6055" ht="15.75" customHeight="1">
      <c r="A6055" s="8">
        <v>45692.0</v>
      </c>
      <c r="B6055" s="9" t="s">
        <v>13772</v>
      </c>
      <c r="C6055" s="9" t="s">
        <v>13773</v>
      </c>
      <c r="D6055" s="9" t="s">
        <v>13774</v>
      </c>
      <c r="E6055" s="9" t="s">
        <v>13936</v>
      </c>
      <c r="F6055" s="9" t="s">
        <v>13948</v>
      </c>
      <c r="G6055" s="9" t="s">
        <v>13926</v>
      </c>
      <c r="H6055" s="9" t="s">
        <v>13949</v>
      </c>
      <c r="I6055" s="9" t="s">
        <v>13928</v>
      </c>
      <c r="J6055" s="9" t="s">
        <v>13929</v>
      </c>
      <c r="K6055" s="9" t="s">
        <v>13940</v>
      </c>
      <c r="L6055" s="9" t="s">
        <v>13945</v>
      </c>
      <c r="M6055" s="9" t="s">
        <v>13942</v>
      </c>
      <c r="N6055" s="13" t="s">
        <v>12</v>
      </c>
      <c r="O6055" s="13" t="s">
        <v>14</v>
      </c>
      <c r="P6055" s="13" t="s">
        <v>13</v>
      </c>
      <c r="Q6055" s="13" t="s">
        <v>16</v>
      </c>
      <c r="R6055" s="13" t="s">
        <v>15</v>
      </c>
      <c r="S6055" s="10">
        <f>ROUNDUP(SUM(VLOOKUP(F6055,'Pontuação'!A$2:B$11,2,FALSE),VLOOKUP(E6055,'Pontuação'!C$2:D$11,2,FALSE),VLOOKUP(H6055,'Pontuação'!I$2:J$11,2,FALSE),VLOOKUP(J6055,'Pontuação'!G$2:H$11,2,FALSE),VLOOKUP(L6055,'Pontuação'!M$2:N$13,2,FALSE)),0)</f>
        <v>1715</v>
      </c>
      <c r="T6055" s="11">
        <f t="shared" si="1"/>
        <v>172</v>
      </c>
      <c r="U6055" s="11" t="str">
        <f t="array" ref="U6055">IFERROR(INDEX('Pontuação'!G$13:G$101, MATCH(T6055, 'Pontuação'!F$13:F$101, 0)), "Faixa Indefinida")</f>
        <v>B</v>
      </c>
      <c r="V6055" s="11">
        <f t="shared" si="2"/>
        <v>0</v>
      </c>
      <c r="W6055" s="11">
        <f t="shared" si="3"/>
        <v>1</v>
      </c>
      <c r="X6055" s="11">
        <f t="shared" si="4"/>
        <v>0</v>
      </c>
      <c r="Y6055" s="11">
        <f t="shared" si="5"/>
        <v>0</v>
      </c>
      <c r="Z6055" s="12">
        <f>ROUNDUP(SUM(VLOOKUP(F6055,'Pontuação 3.0'!A$2:B$11,2,FALSE),VLOOKUP(E6055,'Pontuação 3.0'!C$2:D$11,2,FALSE),VLOOKUP(H6055,'Pontuação 3.0'!I$2:J$11,2,FALSE),VLOOKUP(J6055,'Pontuação 3.0'!G$2:H$11,2,FALSE),VLOOKUP(G6055,'Pontuação 3.0'!E$2:F$11,2,FALSE),VLOOKUP(K6055,'Pontuação 3.0'!K$2:L$11,2,FALSE),VLOOKUP(L6055,'Pontuação 3.0'!M$2:N$13,2,FALSE)),0)</f>
        <v>2162</v>
      </c>
      <c r="AA6055" s="12">
        <f t="shared" si="6"/>
        <v>216</v>
      </c>
      <c r="AB6055" s="12" t="str">
        <f t="array" ref="AB6055">IFERROR(INDEX('Pontuação 3.0'!G$13:G$191, MATCH(AA6055, 'Pontuação 3.0'!F$13:F$191, 0)), "Faixa Indefinida")</f>
        <v>B</v>
      </c>
      <c r="AC6055" s="12">
        <f t="shared" si="7"/>
        <v>0</v>
      </c>
      <c r="AD6055" s="12">
        <f t="shared" si="8"/>
        <v>1</v>
      </c>
      <c r="AE6055" s="12">
        <f t="shared" si="9"/>
        <v>0</v>
      </c>
      <c r="AF6055" s="12">
        <f t="shared" si="10"/>
        <v>0</v>
      </c>
    </row>
    <row r="6056" ht="15.75" customHeight="1">
      <c r="A6056" s="8">
        <v>45692.0</v>
      </c>
      <c r="B6056" s="9" t="s">
        <v>13775</v>
      </c>
      <c r="C6056" s="9" t="s">
        <v>13776</v>
      </c>
      <c r="D6056" s="15">
        <v>8.1996820862E10</v>
      </c>
      <c r="E6056" s="9" t="s">
        <v>13924</v>
      </c>
      <c r="F6056" s="9" t="s">
        <v>13948</v>
      </c>
      <c r="G6056" s="9" t="s">
        <v>13926</v>
      </c>
      <c r="H6056" s="9" t="s">
        <v>13951</v>
      </c>
      <c r="I6056" s="9" t="s">
        <v>13940</v>
      </c>
      <c r="J6056" s="9" t="s">
        <v>13966</v>
      </c>
      <c r="K6056" s="9" t="s">
        <v>13930</v>
      </c>
      <c r="L6056" s="9" t="s">
        <v>13945</v>
      </c>
      <c r="M6056" s="9" t="s">
        <v>13967</v>
      </c>
      <c r="N6056" s="13" t="s">
        <v>12</v>
      </c>
      <c r="O6056" s="13" t="s">
        <v>14</v>
      </c>
      <c r="P6056" s="13" t="s">
        <v>13</v>
      </c>
      <c r="Q6056" s="13" t="s">
        <v>16</v>
      </c>
      <c r="R6056" s="13" t="s">
        <v>15</v>
      </c>
      <c r="S6056" s="10">
        <f>ROUNDUP(SUM(VLOOKUP(F6056,'Pontuação'!A$2:B$11,2,FALSE),VLOOKUP(E6056,'Pontuação'!C$2:D$11,2,FALSE),VLOOKUP(H6056,'Pontuação'!I$2:J$11,2,FALSE),VLOOKUP(J6056,'Pontuação'!G$2:H$11,2,FALSE),VLOOKUP(L6056,'Pontuação'!M$2:N$13,2,FALSE)),0)</f>
        <v>1955</v>
      </c>
      <c r="T6056" s="11">
        <f t="shared" si="1"/>
        <v>196</v>
      </c>
      <c r="U6056" s="11" t="str">
        <f t="array" ref="U6056">IFERROR(INDEX('Pontuação'!G$13:G$101, MATCH(T6056, 'Pontuação'!F$13:F$101, 0)), "Faixa Indefinida")</f>
        <v>A</v>
      </c>
      <c r="V6056" s="11">
        <f t="shared" si="2"/>
        <v>1</v>
      </c>
      <c r="W6056" s="11">
        <f t="shared" si="3"/>
        <v>0</v>
      </c>
      <c r="X6056" s="11">
        <f t="shared" si="4"/>
        <v>0</v>
      </c>
      <c r="Y6056" s="11">
        <f t="shared" si="5"/>
        <v>0</v>
      </c>
      <c r="Z6056" s="12">
        <f>ROUNDUP(SUM(VLOOKUP(F6056,'Pontuação 3.0'!A$2:B$11,2,FALSE),VLOOKUP(E6056,'Pontuação 3.0'!C$2:D$11,2,FALSE),VLOOKUP(H6056,'Pontuação 3.0'!I$2:J$11,2,FALSE),VLOOKUP(J6056,'Pontuação 3.0'!G$2:H$11,2,FALSE),VLOOKUP(G6056,'Pontuação 3.0'!E$2:F$11,2,FALSE),VLOOKUP(K6056,'Pontuação 3.0'!K$2:L$11,2,FALSE),VLOOKUP(L6056,'Pontuação 3.0'!M$2:N$13,2,FALSE)),0)</f>
        <v>2329</v>
      </c>
      <c r="AA6056" s="12">
        <f t="shared" si="6"/>
        <v>233</v>
      </c>
      <c r="AB6056" s="12" t="str">
        <f t="array" ref="AB6056">IFERROR(INDEX('Pontuação 3.0'!G$13:G$191, MATCH(AA6056, 'Pontuação 3.0'!F$13:F$191, 0)), "Faixa Indefinida")</f>
        <v>B</v>
      </c>
      <c r="AC6056" s="12">
        <f t="shared" si="7"/>
        <v>0</v>
      </c>
      <c r="AD6056" s="12">
        <f t="shared" si="8"/>
        <v>1</v>
      </c>
      <c r="AE6056" s="12">
        <f t="shared" si="9"/>
        <v>0</v>
      </c>
      <c r="AF6056" s="12">
        <f t="shared" si="10"/>
        <v>0</v>
      </c>
    </row>
    <row r="6057" ht="15.75" customHeight="1">
      <c r="A6057" s="8">
        <v>45692.0</v>
      </c>
      <c r="B6057" s="9" t="s">
        <v>5498</v>
      </c>
      <c r="C6057" s="9" t="s">
        <v>13781</v>
      </c>
      <c r="D6057" s="15">
        <v>2.1991234695E10</v>
      </c>
      <c r="E6057" s="9" t="s">
        <v>13936</v>
      </c>
      <c r="F6057" s="9" t="s">
        <v>13950</v>
      </c>
      <c r="G6057" s="9" t="s">
        <v>13926</v>
      </c>
      <c r="H6057" s="9" t="s">
        <v>13951</v>
      </c>
      <c r="I6057" s="9" t="s">
        <v>13940</v>
      </c>
      <c r="J6057" s="9" t="s">
        <v>13956</v>
      </c>
      <c r="K6057" s="9" t="s">
        <v>13940</v>
      </c>
      <c r="L6057" s="9" t="s">
        <v>13931</v>
      </c>
      <c r="M6057" s="9" t="s">
        <v>13942</v>
      </c>
      <c r="N6057" s="13" t="s">
        <v>12</v>
      </c>
      <c r="O6057" s="13" t="s">
        <v>14</v>
      </c>
      <c r="P6057" s="13" t="s">
        <v>13</v>
      </c>
      <c r="Q6057" s="13" t="s">
        <v>16</v>
      </c>
      <c r="R6057" s="13" t="s">
        <v>15</v>
      </c>
      <c r="S6057" s="10">
        <f>ROUNDUP(SUM(VLOOKUP(F6057,'Pontuação'!A$2:B$11,2,FALSE),VLOOKUP(E6057,'Pontuação'!C$2:D$11,2,FALSE),VLOOKUP(H6057,'Pontuação'!I$2:J$11,2,FALSE),VLOOKUP(J6057,'Pontuação'!G$2:H$11,2,FALSE),VLOOKUP(L6057,'Pontuação'!M$2:N$13,2,FALSE)),0)</f>
        <v>1831</v>
      </c>
      <c r="T6057" s="11">
        <f t="shared" si="1"/>
        <v>183</v>
      </c>
      <c r="U6057" s="11" t="str">
        <f t="array" ref="U6057">IFERROR(INDEX('Pontuação'!G$13:G$101, MATCH(T6057, 'Pontuação'!F$13:F$101, 0)), "Faixa Indefinida")</f>
        <v>B</v>
      </c>
      <c r="V6057" s="11">
        <f t="shared" si="2"/>
        <v>0</v>
      </c>
      <c r="W6057" s="11">
        <f t="shared" si="3"/>
        <v>1</v>
      </c>
      <c r="X6057" s="11">
        <f t="shared" si="4"/>
        <v>0</v>
      </c>
      <c r="Y6057" s="11">
        <f t="shared" si="5"/>
        <v>0</v>
      </c>
      <c r="Z6057" s="12">
        <f>ROUNDUP(SUM(VLOOKUP(F6057,'Pontuação 3.0'!A$2:B$11,2,FALSE),VLOOKUP(E6057,'Pontuação 3.0'!C$2:D$11,2,FALSE),VLOOKUP(H6057,'Pontuação 3.0'!I$2:J$11,2,FALSE),VLOOKUP(J6057,'Pontuação 3.0'!G$2:H$11,2,FALSE),VLOOKUP(G6057,'Pontuação 3.0'!E$2:F$11,2,FALSE),VLOOKUP(K6057,'Pontuação 3.0'!K$2:L$11,2,FALSE),VLOOKUP(L6057,'Pontuação 3.0'!M$2:N$13,2,FALSE)),0)</f>
        <v>2397</v>
      </c>
      <c r="AA6057" s="12">
        <f t="shared" si="6"/>
        <v>240</v>
      </c>
      <c r="AB6057" s="12" t="str">
        <f t="array" ref="AB6057">IFERROR(INDEX('Pontuação 3.0'!G$13:G$191, MATCH(AA6057, 'Pontuação 3.0'!F$13:F$191, 0)), "Faixa Indefinida")</f>
        <v>A</v>
      </c>
      <c r="AC6057" s="12">
        <f t="shared" si="7"/>
        <v>1</v>
      </c>
      <c r="AD6057" s="12">
        <f t="shared" si="8"/>
        <v>0</v>
      </c>
      <c r="AE6057" s="12">
        <f t="shared" si="9"/>
        <v>0</v>
      </c>
      <c r="AF6057" s="12">
        <f t="shared" si="10"/>
        <v>0</v>
      </c>
    </row>
    <row r="6058" ht="15.75" customHeight="1">
      <c r="A6058" s="8">
        <v>45692.0</v>
      </c>
      <c r="B6058" s="9" t="s">
        <v>13782</v>
      </c>
      <c r="C6058" s="9" t="s">
        <v>13783</v>
      </c>
      <c r="D6058" s="9" t="s">
        <v>13784</v>
      </c>
      <c r="E6058" s="9" t="s">
        <v>13936</v>
      </c>
      <c r="F6058" s="9" t="s">
        <v>13950</v>
      </c>
      <c r="G6058" s="9" t="s">
        <v>13926</v>
      </c>
      <c r="H6058" s="9" t="s">
        <v>13949</v>
      </c>
      <c r="I6058" s="9" t="s">
        <v>13928</v>
      </c>
      <c r="J6058" s="9" t="s">
        <v>13929</v>
      </c>
      <c r="K6058" s="9" t="s">
        <v>13930</v>
      </c>
      <c r="L6058" s="9" t="s">
        <v>13945</v>
      </c>
      <c r="M6058" s="9" t="s">
        <v>13942</v>
      </c>
      <c r="N6058" s="13" t="s">
        <v>12</v>
      </c>
      <c r="O6058" s="13" t="s">
        <v>14</v>
      </c>
      <c r="P6058" s="13" t="s">
        <v>32</v>
      </c>
      <c r="Q6058" s="13" t="s">
        <v>77</v>
      </c>
      <c r="R6058" s="13" t="s">
        <v>15</v>
      </c>
      <c r="S6058" s="10">
        <f>ROUNDUP(SUM(VLOOKUP(F6058,'Pontuação'!A$2:B$11,2,FALSE),VLOOKUP(E6058,'Pontuação'!C$2:D$11,2,FALSE),VLOOKUP(H6058,'Pontuação'!I$2:J$11,2,FALSE),VLOOKUP(J6058,'Pontuação'!G$2:H$11,2,FALSE),VLOOKUP(L6058,'Pontuação'!M$2:N$13,2,FALSE)),0)</f>
        <v>1727</v>
      </c>
      <c r="T6058" s="11">
        <f t="shared" si="1"/>
        <v>173</v>
      </c>
      <c r="U6058" s="11" t="str">
        <f t="array" ref="U6058">IFERROR(INDEX('Pontuação'!G$13:G$101, MATCH(T6058, 'Pontuação'!F$13:F$101, 0)), "Faixa Indefinida")</f>
        <v>B</v>
      </c>
      <c r="V6058" s="11">
        <f t="shared" si="2"/>
        <v>0</v>
      </c>
      <c r="W6058" s="11">
        <f t="shared" si="3"/>
        <v>1</v>
      </c>
      <c r="X6058" s="11">
        <f t="shared" si="4"/>
        <v>0</v>
      </c>
      <c r="Y6058" s="11">
        <f t="shared" si="5"/>
        <v>0</v>
      </c>
      <c r="Z6058" s="12">
        <f>ROUNDUP(SUM(VLOOKUP(F6058,'Pontuação 3.0'!A$2:B$11,2,FALSE),VLOOKUP(E6058,'Pontuação 3.0'!C$2:D$11,2,FALSE),VLOOKUP(H6058,'Pontuação 3.0'!I$2:J$11,2,FALSE),VLOOKUP(J6058,'Pontuação 3.0'!G$2:H$11,2,FALSE),VLOOKUP(G6058,'Pontuação 3.0'!E$2:F$11,2,FALSE),VLOOKUP(K6058,'Pontuação 3.0'!K$2:L$11,2,FALSE),VLOOKUP(L6058,'Pontuação 3.0'!M$2:N$13,2,FALSE)),0)</f>
        <v>2556</v>
      </c>
      <c r="AA6058" s="12">
        <f t="shared" si="6"/>
        <v>256</v>
      </c>
      <c r="AB6058" s="12" t="str">
        <f t="array" ref="AB6058">IFERROR(INDEX('Pontuação 3.0'!G$13:G$191, MATCH(AA6058, 'Pontuação 3.0'!F$13:F$191, 0)), "Faixa Indefinida")</f>
        <v>A</v>
      </c>
      <c r="AC6058" s="12">
        <f t="shared" si="7"/>
        <v>1</v>
      </c>
      <c r="AD6058" s="12">
        <f t="shared" si="8"/>
        <v>0</v>
      </c>
      <c r="AE6058" s="12">
        <f t="shared" si="9"/>
        <v>0</v>
      </c>
      <c r="AF6058" s="12">
        <f t="shared" si="10"/>
        <v>0</v>
      </c>
    </row>
    <row r="6059" ht="15.75" customHeight="1">
      <c r="A6059" s="8">
        <v>45692.0</v>
      </c>
      <c r="B6059" s="9" t="s">
        <v>13785</v>
      </c>
      <c r="C6059" s="9" t="s">
        <v>13786</v>
      </c>
      <c r="D6059" s="15">
        <v>1.1919760747E10</v>
      </c>
      <c r="E6059" s="9" t="s">
        <v>13936</v>
      </c>
      <c r="F6059" s="9" t="s">
        <v>13948</v>
      </c>
      <c r="G6059" s="9" t="s">
        <v>13926</v>
      </c>
      <c r="H6059" s="9" t="s">
        <v>13951</v>
      </c>
      <c r="I6059" s="9" t="s">
        <v>13940</v>
      </c>
      <c r="J6059" s="9" t="s">
        <v>13929</v>
      </c>
      <c r="K6059" s="9" t="s">
        <v>13940</v>
      </c>
      <c r="L6059" s="9" t="s">
        <v>13945</v>
      </c>
      <c r="M6059" s="9" t="s">
        <v>13942</v>
      </c>
      <c r="N6059" s="13" t="s">
        <v>12</v>
      </c>
      <c r="O6059" s="13" t="s">
        <v>14</v>
      </c>
      <c r="P6059" s="13" t="s">
        <v>93</v>
      </c>
      <c r="Q6059" s="13" t="s">
        <v>33</v>
      </c>
      <c r="R6059" s="13" t="s">
        <v>65</v>
      </c>
      <c r="S6059" s="10">
        <f>ROUNDUP(SUM(VLOOKUP(F6059,'Pontuação'!A$2:B$11,2,FALSE),VLOOKUP(E6059,'Pontuação'!C$2:D$11,2,FALSE),VLOOKUP(H6059,'Pontuação'!I$2:J$11,2,FALSE),VLOOKUP(J6059,'Pontuação'!G$2:H$11,2,FALSE),VLOOKUP(L6059,'Pontuação'!M$2:N$13,2,FALSE)),0)</f>
        <v>1673</v>
      </c>
      <c r="T6059" s="11">
        <f t="shared" si="1"/>
        <v>167</v>
      </c>
      <c r="U6059" s="11" t="str">
        <f t="array" ref="U6059">IFERROR(INDEX('Pontuação'!G$13:G$101, MATCH(T6059, 'Pontuação'!F$13:F$101, 0)), "Faixa Indefinida")</f>
        <v>B</v>
      </c>
      <c r="V6059" s="11">
        <f t="shared" si="2"/>
        <v>0</v>
      </c>
      <c r="W6059" s="11">
        <f t="shared" si="3"/>
        <v>1</v>
      </c>
      <c r="X6059" s="11">
        <f t="shared" si="4"/>
        <v>0</v>
      </c>
      <c r="Y6059" s="11">
        <f t="shared" si="5"/>
        <v>0</v>
      </c>
      <c r="Z6059" s="12">
        <f>ROUNDUP(SUM(VLOOKUP(F6059,'Pontuação 3.0'!A$2:B$11,2,FALSE),VLOOKUP(E6059,'Pontuação 3.0'!C$2:D$11,2,FALSE),VLOOKUP(H6059,'Pontuação 3.0'!I$2:J$11,2,FALSE),VLOOKUP(J6059,'Pontuação 3.0'!G$2:H$11,2,FALSE),VLOOKUP(G6059,'Pontuação 3.0'!E$2:F$11,2,FALSE),VLOOKUP(K6059,'Pontuação 3.0'!K$2:L$11,2,FALSE),VLOOKUP(L6059,'Pontuação 3.0'!M$2:N$13,2,FALSE)),0)</f>
        <v>2075</v>
      </c>
      <c r="AA6059" s="12">
        <f t="shared" si="6"/>
        <v>208</v>
      </c>
      <c r="AB6059" s="12" t="str">
        <f t="array" ref="AB6059">IFERROR(INDEX('Pontuação 3.0'!G$13:G$191, MATCH(AA6059, 'Pontuação 3.0'!F$13:F$191, 0)), "Faixa Indefinida")</f>
        <v>C</v>
      </c>
      <c r="AC6059" s="12">
        <f t="shared" si="7"/>
        <v>0</v>
      </c>
      <c r="AD6059" s="12">
        <f t="shared" si="8"/>
        <v>0</v>
      </c>
      <c r="AE6059" s="12">
        <f t="shared" si="9"/>
        <v>1</v>
      </c>
      <c r="AF6059" s="12">
        <f t="shared" si="10"/>
        <v>0</v>
      </c>
    </row>
    <row r="6060" ht="15.75" customHeight="1">
      <c r="A6060" s="8">
        <v>45692.0</v>
      </c>
      <c r="B6060" s="9" t="s">
        <v>1545</v>
      </c>
      <c r="C6060" s="9" t="s">
        <v>13787</v>
      </c>
      <c r="D6060" s="15">
        <v>8.5986011807E10</v>
      </c>
      <c r="E6060" s="9" t="s">
        <v>13936</v>
      </c>
      <c r="F6060" s="9" t="s">
        <v>13948</v>
      </c>
      <c r="G6060" s="9" t="s">
        <v>13926</v>
      </c>
      <c r="H6060" s="9" t="s">
        <v>13938</v>
      </c>
      <c r="I6060" s="9" t="s">
        <v>13940</v>
      </c>
      <c r="J6060" s="9" t="s">
        <v>13929</v>
      </c>
      <c r="K6060" s="9" t="s">
        <v>13930</v>
      </c>
      <c r="L6060" s="9" t="s">
        <v>13931</v>
      </c>
      <c r="M6060" s="9" t="s">
        <v>13946</v>
      </c>
      <c r="N6060" s="13" t="s">
        <v>12</v>
      </c>
      <c r="O6060" s="13" t="s">
        <v>14</v>
      </c>
      <c r="P6060" s="13" t="s">
        <v>32</v>
      </c>
      <c r="Q6060" s="13" t="s">
        <v>51</v>
      </c>
      <c r="R6060" s="13" t="s">
        <v>15</v>
      </c>
      <c r="S6060" s="10">
        <f>ROUNDUP(SUM(VLOOKUP(F6060,'Pontuação'!A$2:B$11,2,FALSE),VLOOKUP(E6060,'Pontuação'!C$2:D$11,2,FALSE),VLOOKUP(H6060,'Pontuação'!I$2:J$11,2,FALSE),VLOOKUP(J6060,'Pontuação'!G$2:H$11,2,FALSE),VLOOKUP(L6060,'Pontuação'!M$2:N$13,2,FALSE)),0)</f>
        <v>1567</v>
      </c>
      <c r="T6060" s="11">
        <f t="shared" si="1"/>
        <v>157</v>
      </c>
      <c r="U6060" s="11" t="str">
        <f t="array" ref="U6060">IFERROR(INDEX('Pontuação'!G$13:G$101, MATCH(T6060, 'Pontuação'!F$13:F$101, 0)), "Faixa Indefinida")</f>
        <v>C</v>
      </c>
      <c r="V6060" s="11">
        <f t="shared" si="2"/>
        <v>0</v>
      </c>
      <c r="W6060" s="11">
        <f t="shared" si="3"/>
        <v>0</v>
      </c>
      <c r="X6060" s="11">
        <f t="shared" si="4"/>
        <v>1</v>
      </c>
      <c r="Y6060" s="11">
        <f t="shared" si="5"/>
        <v>0</v>
      </c>
      <c r="Z6060" s="12">
        <f>ROUNDUP(SUM(VLOOKUP(F6060,'Pontuação 3.0'!A$2:B$11,2,FALSE),VLOOKUP(E6060,'Pontuação 3.0'!C$2:D$11,2,FALSE),VLOOKUP(H6060,'Pontuação 3.0'!I$2:J$11,2,FALSE),VLOOKUP(J6060,'Pontuação 3.0'!G$2:H$11,2,FALSE),VLOOKUP(G6060,'Pontuação 3.0'!E$2:F$11,2,FALSE),VLOOKUP(K6060,'Pontuação 3.0'!K$2:L$11,2,FALSE),VLOOKUP(L6060,'Pontuação 3.0'!M$2:N$13,2,FALSE)),0)</f>
        <v>2186</v>
      </c>
      <c r="AA6060" s="12">
        <f t="shared" si="6"/>
        <v>219</v>
      </c>
      <c r="AB6060" s="12" t="str">
        <f t="array" ref="AB6060">IFERROR(INDEX('Pontuação 3.0'!G$13:G$191, MATCH(AA6060, 'Pontuação 3.0'!F$13:F$191, 0)), "Faixa Indefinida")</f>
        <v>B</v>
      </c>
      <c r="AC6060" s="12">
        <f t="shared" si="7"/>
        <v>0</v>
      </c>
      <c r="AD6060" s="12">
        <f t="shared" si="8"/>
        <v>1</v>
      </c>
      <c r="AE6060" s="12">
        <f t="shared" si="9"/>
        <v>0</v>
      </c>
      <c r="AF6060" s="12">
        <f t="shared" si="10"/>
        <v>0</v>
      </c>
    </row>
    <row r="6061" ht="15.75" customHeight="1">
      <c r="A6061" s="8">
        <v>45692.0</v>
      </c>
      <c r="B6061" s="9" t="s">
        <v>13791</v>
      </c>
      <c r="C6061" s="9" t="s">
        <v>13792</v>
      </c>
      <c r="D6061" s="14" t="s">
        <v>14291</v>
      </c>
      <c r="E6061" s="9" t="s">
        <v>13936</v>
      </c>
      <c r="F6061" s="9" t="s">
        <v>13925</v>
      </c>
      <c r="G6061" s="9" t="s">
        <v>13961</v>
      </c>
      <c r="H6061" s="9" t="s">
        <v>13927</v>
      </c>
      <c r="I6061" s="9" t="s">
        <v>13940</v>
      </c>
      <c r="J6061" s="9" t="s">
        <v>13966</v>
      </c>
      <c r="K6061" s="9" t="s">
        <v>13940</v>
      </c>
      <c r="L6061" s="9" t="s">
        <v>13959</v>
      </c>
      <c r="M6061" s="9" t="s">
        <v>13942</v>
      </c>
      <c r="N6061" s="13" t="s">
        <v>12</v>
      </c>
      <c r="O6061" s="13" t="s">
        <v>14</v>
      </c>
      <c r="P6061" s="13" t="s">
        <v>19</v>
      </c>
      <c r="Q6061" s="13" t="s">
        <v>77</v>
      </c>
      <c r="R6061" s="13" t="s">
        <v>15</v>
      </c>
      <c r="S6061" s="10">
        <f>ROUNDUP(SUM(VLOOKUP(F6061,'Pontuação'!A$2:B$11,2,FALSE),VLOOKUP(E6061,'Pontuação'!C$2:D$11,2,FALSE),VLOOKUP(H6061,'Pontuação'!I$2:J$11,2,FALSE),VLOOKUP(J6061,'Pontuação'!G$2:H$11,2,FALSE),VLOOKUP(L6061,'Pontuação'!M$2:N$13,2,FALSE)),0)</f>
        <v>1542</v>
      </c>
      <c r="T6061" s="11">
        <f t="shared" si="1"/>
        <v>154</v>
      </c>
      <c r="U6061" s="11" t="str">
        <f t="array" ref="U6061">IFERROR(INDEX('Pontuação'!G$13:G$101, MATCH(T6061, 'Pontuação'!F$13:F$101, 0)), "Faixa Indefinida")</f>
        <v>C</v>
      </c>
      <c r="V6061" s="11">
        <f t="shared" si="2"/>
        <v>0</v>
      </c>
      <c r="W6061" s="11">
        <f t="shared" si="3"/>
        <v>0</v>
      </c>
      <c r="X6061" s="11">
        <f t="shared" si="4"/>
        <v>1</v>
      </c>
      <c r="Y6061" s="11">
        <f t="shared" si="5"/>
        <v>0</v>
      </c>
      <c r="Z6061" s="12">
        <f>ROUNDUP(SUM(VLOOKUP(F6061,'Pontuação 3.0'!A$2:B$11,2,FALSE),VLOOKUP(E6061,'Pontuação 3.0'!C$2:D$11,2,FALSE),VLOOKUP(H6061,'Pontuação 3.0'!I$2:J$11,2,FALSE),VLOOKUP(J6061,'Pontuação 3.0'!G$2:H$11,2,FALSE),VLOOKUP(G6061,'Pontuação 3.0'!E$2:F$11,2,FALSE),VLOOKUP(K6061,'Pontuação 3.0'!K$2:L$11,2,FALSE),VLOOKUP(L6061,'Pontuação 3.0'!M$2:N$13,2,FALSE)),0)</f>
        <v>1936</v>
      </c>
      <c r="AA6061" s="12">
        <f t="shared" si="6"/>
        <v>194</v>
      </c>
      <c r="AB6061" s="12" t="str">
        <f t="array" ref="AB6061">IFERROR(INDEX('Pontuação 3.0'!G$13:G$191, MATCH(AA6061, 'Pontuação 3.0'!F$13:F$191, 0)), "Faixa Indefinida")</f>
        <v>C</v>
      </c>
      <c r="AC6061" s="12">
        <f t="shared" si="7"/>
        <v>0</v>
      </c>
      <c r="AD6061" s="12">
        <f t="shared" si="8"/>
        <v>0</v>
      </c>
      <c r="AE6061" s="12">
        <f t="shared" si="9"/>
        <v>1</v>
      </c>
      <c r="AF6061" s="12">
        <f t="shared" si="10"/>
        <v>0</v>
      </c>
    </row>
    <row r="6062" ht="15.75" customHeight="1">
      <c r="A6062" s="8">
        <v>45692.0</v>
      </c>
      <c r="B6062" s="9" t="s">
        <v>13794</v>
      </c>
      <c r="C6062" s="9" t="s">
        <v>13795</v>
      </c>
      <c r="D6062" s="15">
        <v>3.3999986457E10</v>
      </c>
      <c r="E6062" s="9" t="s">
        <v>13936</v>
      </c>
      <c r="F6062" s="9" t="s">
        <v>13950</v>
      </c>
      <c r="G6062" s="9" t="s">
        <v>13926</v>
      </c>
      <c r="H6062" s="9" t="s">
        <v>13949</v>
      </c>
      <c r="I6062" s="9" t="s">
        <v>13940</v>
      </c>
      <c r="J6062" s="9" t="s">
        <v>13929</v>
      </c>
      <c r="K6062" s="9" t="s">
        <v>13930</v>
      </c>
      <c r="L6062" s="9" t="s">
        <v>13931</v>
      </c>
      <c r="M6062" s="9" t="s">
        <v>13946</v>
      </c>
      <c r="N6062" s="13" t="s">
        <v>12</v>
      </c>
      <c r="O6062" s="13" t="s">
        <v>14</v>
      </c>
      <c r="P6062" s="13" t="s">
        <v>32</v>
      </c>
      <c r="Q6062" s="13" t="s">
        <v>62</v>
      </c>
      <c r="R6062" s="13" t="s">
        <v>15</v>
      </c>
      <c r="S6062" s="10">
        <f>ROUNDUP(SUM(VLOOKUP(F6062,'Pontuação'!A$2:B$11,2,FALSE),VLOOKUP(E6062,'Pontuação'!C$2:D$11,2,FALSE),VLOOKUP(H6062,'Pontuação'!I$2:J$11,2,FALSE),VLOOKUP(J6062,'Pontuação'!G$2:H$11,2,FALSE),VLOOKUP(L6062,'Pontuação'!M$2:N$13,2,FALSE)),0)</f>
        <v>1595</v>
      </c>
      <c r="T6062" s="11">
        <f t="shared" si="1"/>
        <v>160</v>
      </c>
      <c r="U6062" s="11" t="str">
        <f t="array" ref="U6062">IFERROR(INDEX('Pontuação'!G$13:G$101, MATCH(T6062, 'Pontuação'!F$13:F$101, 0)), "Faixa Indefinida")</f>
        <v>C</v>
      </c>
      <c r="V6062" s="11">
        <f t="shared" si="2"/>
        <v>0</v>
      </c>
      <c r="W6062" s="11">
        <f t="shared" si="3"/>
        <v>0</v>
      </c>
      <c r="X6062" s="11">
        <f t="shared" si="4"/>
        <v>1</v>
      </c>
      <c r="Y6062" s="11">
        <f t="shared" si="5"/>
        <v>0</v>
      </c>
      <c r="Z6062" s="12">
        <f>ROUNDUP(SUM(VLOOKUP(F6062,'Pontuação 3.0'!A$2:B$11,2,FALSE),VLOOKUP(E6062,'Pontuação 3.0'!C$2:D$11,2,FALSE),VLOOKUP(H6062,'Pontuação 3.0'!I$2:J$11,2,FALSE),VLOOKUP(J6062,'Pontuação 3.0'!G$2:H$11,2,FALSE),VLOOKUP(G6062,'Pontuação 3.0'!E$2:F$11,2,FALSE),VLOOKUP(K6062,'Pontuação 3.0'!K$2:L$11,2,FALSE),VLOOKUP(L6062,'Pontuação 3.0'!M$2:N$13,2,FALSE)),0)</f>
        <v>2470</v>
      </c>
      <c r="AA6062" s="12">
        <f t="shared" si="6"/>
        <v>247</v>
      </c>
      <c r="AB6062" s="12" t="str">
        <f t="array" ref="AB6062">IFERROR(INDEX('Pontuação 3.0'!G$13:G$191, MATCH(AA6062, 'Pontuação 3.0'!F$13:F$191, 0)), "Faixa Indefinida")</f>
        <v>A</v>
      </c>
      <c r="AC6062" s="12">
        <f t="shared" si="7"/>
        <v>1</v>
      </c>
      <c r="AD6062" s="12">
        <f t="shared" si="8"/>
        <v>0</v>
      </c>
      <c r="AE6062" s="12">
        <f t="shared" si="9"/>
        <v>0</v>
      </c>
      <c r="AF6062" s="12">
        <f t="shared" si="10"/>
        <v>0</v>
      </c>
    </row>
    <row r="6063" ht="15.75" customHeight="1">
      <c r="A6063" s="8">
        <v>45692.0</v>
      </c>
      <c r="B6063" s="9" t="s">
        <v>7287</v>
      </c>
      <c r="C6063" s="9" t="s">
        <v>13793</v>
      </c>
      <c r="D6063" s="15">
        <v>2.2981868466E10</v>
      </c>
      <c r="E6063" s="9" t="s">
        <v>13936</v>
      </c>
      <c r="F6063" s="9" t="s">
        <v>13948</v>
      </c>
      <c r="G6063" s="9" t="s">
        <v>13944</v>
      </c>
      <c r="H6063" s="9" t="s">
        <v>13951</v>
      </c>
      <c r="I6063" s="9" t="s">
        <v>13940</v>
      </c>
      <c r="J6063" s="9" t="s">
        <v>13939</v>
      </c>
      <c r="K6063" s="9" t="s">
        <v>13940</v>
      </c>
      <c r="L6063" s="9" t="s">
        <v>13959</v>
      </c>
      <c r="M6063" s="9" t="s">
        <v>13942</v>
      </c>
      <c r="N6063" s="13" t="s">
        <v>12</v>
      </c>
      <c r="O6063" s="13" t="s">
        <v>14</v>
      </c>
      <c r="P6063" s="13" t="s">
        <v>32</v>
      </c>
      <c r="Q6063" s="13" t="s">
        <v>77</v>
      </c>
      <c r="R6063" s="13" t="s">
        <v>15</v>
      </c>
      <c r="S6063" s="10">
        <f>ROUNDUP(SUM(VLOOKUP(F6063,'Pontuação'!A$2:B$11,2,FALSE),VLOOKUP(E6063,'Pontuação'!C$2:D$11,2,FALSE),VLOOKUP(H6063,'Pontuação'!I$2:J$11,2,FALSE),VLOOKUP(J6063,'Pontuação'!G$2:H$11,2,FALSE),VLOOKUP(L6063,'Pontuação'!M$2:N$13,2,FALSE)),0)</f>
        <v>1716</v>
      </c>
      <c r="T6063" s="11">
        <f t="shared" si="1"/>
        <v>172</v>
      </c>
      <c r="U6063" s="11" t="str">
        <f t="array" ref="U6063">IFERROR(INDEX('Pontuação'!G$13:G$101, MATCH(T6063, 'Pontuação'!F$13:F$101, 0)), "Faixa Indefinida")</f>
        <v>B</v>
      </c>
      <c r="V6063" s="11">
        <f t="shared" si="2"/>
        <v>0</v>
      </c>
      <c r="W6063" s="11">
        <f t="shared" si="3"/>
        <v>1</v>
      </c>
      <c r="X6063" s="11">
        <f t="shared" si="4"/>
        <v>0</v>
      </c>
      <c r="Y6063" s="11">
        <f t="shared" si="5"/>
        <v>0</v>
      </c>
      <c r="Z6063" s="12">
        <f>ROUNDUP(SUM(VLOOKUP(F6063,'Pontuação 3.0'!A$2:B$11,2,FALSE),VLOOKUP(E6063,'Pontuação 3.0'!C$2:D$11,2,FALSE),VLOOKUP(H6063,'Pontuação 3.0'!I$2:J$11,2,FALSE),VLOOKUP(J6063,'Pontuação 3.0'!G$2:H$11,2,FALSE),VLOOKUP(G6063,'Pontuação 3.0'!E$2:F$11,2,FALSE),VLOOKUP(K6063,'Pontuação 3.0'!K$2:L$11,2,FALSE),VLOOKUP(L6063,'Pontuação 3.0'!M$2:N$13,2,FALSE)),0)</f>
        <v>2195</v>
      </c>
      <c r="AA6063" s="12">
        <f t="shared" si="6"/>
        <v>220</v>
      </c>
      <c r="AB6063" s="12" t="str">
        <f t="array" ref="AB6063">IFERROR(INDEX('Pontuação 3.0'!G$13:G$191, MATCH(AA6063, 'Pontuação 3.0'!F$13:F$191, 0)), "Faixa Indefinida")</f>
        <v>B</v>
      </c>
      <c r="AC6063" s="12">
        <f t="shared" si="7"/>
        <v>0</v>
      </c>
      <c r="AD6063" s="12">
        <f t="shared" si="8"/>
        <v>1</v>
      </c>
      <c r="AE6063" s="12">
        <f t="shared" si="9"/>
        <v>0</v>
      </c>
      <c r="AF6063" s="12">
        <f t="shared" si="10"/>
        <v>0</v>
      </c>
    </row>
    <row r="6064" ht="15.75" customHeight="1">
      <c r="A6064" s="8">
        <v>45692.0</v>
      </c>
      <c r="B6064" s="9" t="s">
        <v>13796</v>
      </c>
      <c r="C6064" s="9" t="s">
        <v>13797</v>
      </c>
      <c r="D6064" s="15">
        <v>1.3985996382E10</v>
      </c>
      <c r="E6064" s="9" t="s">
        <v>13924</v>
      </c>
      <c r="F6064" s="9" t="s">
        <v>13950</v>
      </c>
      <c r="G6064" s="9" t="s">
        <v>13926</v>
      </c>
      <c r="H6064" s="9" t="s">
        <v>13951</v>
      </c>
      <c r="I6064" s="9" t="s">
        <v>13940</v>
      </c>
      <c r="J6064" s="9" t="s">
        <v>13929</v>
      </c>
      <c r="K6064" s="9" t="s">
        <v>13930</v>
      </c>
      <c r="L6064" s="9" t="s">
        <v>13945</v>
      </c>
      <c r="M6064" s="9" t="s">
        <v>13942</v>
      </c>
      <c r="N6064" s="13" t="s">
        <v>12</v>
      </c>
      <c r="O6064" s="13" t="s">
        <v>14</v>
      </c>
      <c r="P6064" s="13" t="s">
        <v>39</v>
      </c>
      <c r="Q6064" s="13" t="s">
        <v>48</v>
      </c>
      <c r="R6064" s="13" t="s">
        <v>15</v>
      </c>
      <c r="S6064" s="10">
        <f>ROUNDUP(SUM(VLOOKUP(F6064,'Pontuação'!A$2:B$11,2,FALSE),VLOOKUP(E6064,'Pontuação'!C$2:D$11,2,FALSE),VLOOKUP(H6064,'Pontuação'!I$2:J$11,2,FALSE),VLOOKUP(J6064,'Pontuação'!G$2:H$11,2,FALSE),VLOOKUP(L6064,'Pontuação'!M$2:N$13,2,FALSE)),0)</f>
        <v>1689</v>
      </c>
      <c r="T6064" s="11">
        <f t="shared" si="1"/>
        <v>169</v>
      </c>
      <c r="U6064" s="11" t="str">
        <f t="array" ref="U6064">IFERROR(INDEX('Pontuação'!G$13:G$101, MATCH(T6064, 'Pontuação'!F$13:F$101, 0)), "Faixa Indefinida")</f>
        <v>B</v>
      </c>
      <c r="V6064" s="11">
        <f t="shared" si="2"/>
        <v>0</v>
      </c>
      <c r="W6064" s="11">
        <f t="shared" si="3"/>
        <v>1</v>
      </c>
      <c r="X6064" s="11">
        <f t="shared" si="4"/>
        <v>0</v>
      </c>
      <c r="Y6064" s="11">
        <f t="shared" si="5"/>
        <v>0</v>
      </c>
      <c r="Z6064" s="12">
        <f>ROUNDUP(SUM(VLOOKUP(F6064,'Pontuação 3.0'!A$2:B$11,2,FALSE),VLOOKUP(E6064,'Pontuação 3.0'!C$2:D$11,2,FALSE),VLOOKUP(H6064,'Pontuação 3.0'!I$2:J$11,2,FALSE),VLOOKUP(J6064,'Pontuação 3.0'!G$2:H$11,2,FALSE),VLOOKUP(G6064,'Pontuação 3.0'!E$2:F$11,2,FALSE),VLOOKUP(K6064,'Pontuação 3.0'!K$2:L$11,2,FALSE),VLOOKUP(L6064,'Pontuação 3.0'!M$2:N$13,2,FALSE)),0)</f>
        <v>2439</v>
      </c>
      <c r="AA6064" s="12">
        <f t="shared" si="6"/>
        <v>244</v>
      </c>
      <c r="AB6064" s="12" t="str">
        <f t="array" ref="AB6064">IFERROR(INDEX('Pontuação 3.0'!G$13:G$191, MATCH(AA6064, 'Pontuação 3.0'!F$13:F$191, 0)), "Faixa Indefinida")</f>
        <v>A</v>
      </c>
      <c r="AC6064" s="12">
        <f t="shared" si="7"/>
        <v>1</v>
      </c>
      <c r="AD6064" s="12">
        <f t="shared" si="8"/>
        <v>0</v>
      </c>
      <c r="AE6064" s="12">
        <f t="shared" si="9"/>
        <v>0</v>
      </c>
      <c r="AF6064" s="12">
        <f t="shared" si="10"/>
        <v>0</v>
      </c>
    </row>
    <row r="6065" ht="15.75" customHeight="1">
      <c r="A6065" s="8">
        <v>45692.0</v>
      </c>
      <c r="B6065" s="9" t="s">
        <v>13798</v>
      </c>
      <c r="C6065" s="9" t="s">
        <v>13799</v>
      </c>
      <c r="D6065" s="15">
        <v>8.589368806E9</v>
      </c>
      <c r="E6065" s="9" t="s">
        <v>13924</v>
      </c>
      <c r="F6065" s="9" t="s">
        <v>13948</v>
      </c>
      <c r="G6065" s="9" t="s">
        <v>13944</v>
      </c>
      <c r="H6065" s="9" t="s">
        <v>13927</v>
      </c>
      <c r="I6065" s="9" t="s">
        <v>13940</v>
      </c>
      <c r="J6065" s="9" t="s">
        <v>13929</v>
      </c>
      <c r="K6065" s="9" t="s">
        <v>13940</v>
      </c>
      <c r="L6065" s="9" t="s">
        <v>13931</v>
      </c>
      <c r="M6065" s="9" t="s">
        <v>13942</v>
      </c>
      <c r="N6065" s="13" t="s">
        <v>12</v>
      </c>
      <c r="O6065" s="13" t="s">
        <v>14</v>
      </c>
      <c r="P6065" s="13" t="s">
        <v>13</v>
      </c>
      <c r="Q6065" s="13" t="s">
        <v>48</v>
      </c>
      <c r="R6065" s="13" t="s">
        <v>15</v>
      </c>
      <c r="S6065" s="10">
        <f>ROUNDUP(SUM(VLOOKUP(F6065,'Pontuação'!A$2:B$11,2,FALSE),VLOOKUP(E6065,'Pontuação'!C$2:D$11,2,FALSE),VLOOKUP(H6065,'Pontuação'!I$2:J$11,2,FALSE),VLOOKUP(J6065,'Pontuação'!G$2:H$11,2,FALSE),VLOOKUP(L6065,'Pontuação'!M$2:N$13,2,FALSE)),0)</f>
        <v>1431</v>
      </c>
      <c r="T6065" s="11">
        <f t="shared" si="1"/>
        <v>143</v>
      </c>
      <c r="U6065" s="11" t="str">
        <f t="array" ref="U6065">IFERROR(INDEX('Pontuação'!G$13:G$101, MATCH(T6065, 'Pontuação'!F$13:F$101, 0)), "Faixa Indefinida")</f>
        <v>D</v>
      </c>
      <c r="V6065" s="11">
        <f t="shared" si="2"/>
        <v>0</v>
      </c>
      <c r="W6065" s="11">
        <f t="shared" si="3"/>
        <v>0</v>
      </c>
      <c r="X6065" s="11">
        <f t="shared" si="4"/>
        <v>0</v>
      </c>
      <c r="Y6065" s="11">
        <f t="shared" si="5"/>
        <v>1</v>
      </c>
      <c r="Z6065" s="12">
        <f>ROUNDUP(SUM(VLOOKUP(F6065,'Pontuação 3.0'!A$2:B$11,2,FALSE),VLOOKUP(E6065,'Pontuação 3.0'!C$2:D$11,2,FALSE),VLOOKUP(H6065,'Pontuação 3.0'!I$2:J$11,2,FALSE),VLOOKUP(J6065,'Pontuação 3.0'!G$2:H$11,2,FALSE),VLOOKUP(G6065,'Pontuação 3.0'!E$2:F$11,2,FALSE),VLOOKUP(K6065,'Pontuação 3.0'!K$2:L$11,2,FALSE),VLOOKUP(L6065,'Pontuação 3.0'!M$2:N$13,2,FALSE)),0)</f>
        <v>1671</v>
      </c>
      <c r="AA6065" s="12">
        <f t="shared" si="6"/>
        <v>167</v>
      </c>
      <c r="AB6065" s="12" t="str">
        <f t="array" ref="AB6065">IFERROR(INDEX('Pontuação 3.0'!G$13:G$191, MATCH(AA6065, 'Pontuação 3.0'!F$13:F$191, 0)), "Faixa Indefinida")</f>
        <v>D</v>
      </c>
      <c r="AC6065" s="12">
        <f t="shared" si="7"/>
        <v>0</v>
      </c>
      <c r="AD6065" s="12">
        <f t="shared" si="8"/>
        <v>0</v>
      </c>
      <c r="AE6065" s="12">
        <f t="shared" si="9"/>
        <v>0</v>
      </c>
      <c r="AF6065" s="12">
        <f t="shared" si="10"/>
        <v>1</v>
      </c>
    </row>
    <row r="6066" ht="15.75" customHeight="1">
      <c r="A6066" s="8">
        <v>45692.0</v>
      </c>
      <c r="B6066" s="9" t="s">
        <v>13800</v>
      </c>
      <c r="C6066" s="9" t="s">
        <v>13801</v>
      </c>
      <c r="D6066" s="15">
        <v>2.1980316341E10</v>
      </c>
      <c r="E6066" s="9" t="s">
        <v>13936</v>
      </c>
      <c r="F6066" s="9" t="s">
        <v>13950</v>
      </c>
      <c r="G6066" s="9" t="s">
        <v>13926</v>
      </c>
      <c r="H6066" s="9" t="s">
        <v>13951</v>
      </c>
      <c r="I6066" s="9" t="s">
        <v>13940</v>
      </c>
      <c r="J6066" s="9" t="s">
        <v>13929</v>
      </c>
      <c r="K6066" s="9" t="s">
        <v>13940</v>
      </c>
      <c r="L6066" s="9" t="s">
        <v>13954</v>
      </c>
      <c r="M6066" s="9" t="s">
        <v>13952</v>
      </c>
      <c r="N6066" s="13" t="s">
        <v>12</v>
      </c>
      <c r="O6066" s="13" t="s">
        <v>14</v>
      </c>
      <c r="P6066" s="13" t="s">
        <v>47</v>
      </c>
      <c r="Q6066" s="13" t="s">
        <v>48</v>
      </c>
      <c r="R6066" s="13" t="s">
        <v>15</v>
      </c>
      <c r="S6066" s="10">
        <f>ROUNDUP(SUM(VLOOKUP(F6066,'Pontuação'!A$2:B$11,2,FALSE),VLOOKUP(E6066,'Pontuação'!C$2:D$11,2,FALSE),VLOOKUP(H6066,'Pontuação'!I$2:J$11,2,FALSE),VLOOKUP(J6066,'Pontuação'!G$2:H$11,2,FALSE),VLOOKUP(L6066,'Pontuação'!M$2:N$13,2,FALSE)),0)</f>
        <v>1516</v>
      </c>
      <c r="T6066" s="11">
        <f t="shared" si="1"/>
        <v>152</v>
      </c>
      <c r="U6066" s="11" t="str">
        <f t="array" ref="U6066">IFERROR(INDEX('Pontuação'!G$13:G$101, MATCH(T6066, 'Pontuação'!F$13:F$101, 0)), "Faixa Indefinida")</f>
        <v>C</v>
      </c>
      <c r="V6066" s="11">
        <f t="shared" si="2"/>
        <v>0</v>
      </c>
      <c r="W6066" s="11">
        <f t="shared" si="3"/>
        <v>0</v>
      </c>
      <c r="X6066" s="11">
        <f t="shared" si="4"/>
        <v>1</v>
      </c>
      <c r="Y6066" s="11">
        <f t="shared" si="5"/>
        <v>0</v>
      </c>
      <c r="Z6066" s="12">
        <f>ROUNDUP(SUM(VLOOKUP(F6066,'Pontuação 3.0'!A$2:B$11,2,FALSE),VLOOKUP(E6066,'Pontuação 3.0'!C$2:D$11,2,FALSE),VLOOKUP(H6066,'Pontuação 3.0'!I$2:J$11,2,FALSE),VLOOKUP(J6066,'Pontuação 3.0'!G$2:H$11,2,FALSE),VLOOKUP(G6066,'Pontuação 3.0'!E$2:F$11,2,FALSE),VLOOKUP(K6066,'Pontuação 3.0'!K$2:L$11,2,FALSE),VLOOKUP(L6066,'Pontuação 3.0'!M$2:N$13,2,FALSE)),0)</f>
        <v>2092</v>
      </c>
      <c r="AA6066" s="12">
        <f t="shared" si="6"/>
        <v>209</v>
      </c>
      <c r="AB6066" s="12" t="str">
        <f t="array" ref="AB6066">IFERROR(INDEX('Pontuação 3.0'!G$13:G$191, MATCH(AA6066, 'Pontuação 3.0'!F$13:F$191, 0)), "Faixa Indefinida")</f>
        <v>C</v>
      </c>
      <c r="AC6066" s="12">
        <f t="shared" si="7"/>
        <v>0</v>
      </c>
      <c r="AD6066" s="12">
        <f t="shared" si="8"/>
        <v>0</v>
      </c>
      <c r="AE6066" s="12">
        <f t="shared" si="9"/>
        <v>1</v>
      </c>
      <c r="AF6066" s="12">
        <f t="shared" si="10"/>
        <v>0</v>
      </c>
    </row>
    <row r="6067" ht="15.75" customHeight="1">
      <c r="A6067" s="8">
        <v>45692.0</v>
      </c>
      <c r="B6067" s="9" t="s">
        <v>13802</v>
      </c>
      <c r="C6067" s="9" t="s">
        <v>13803</v>
      </c>
      <c r="D6067" s="15">
        <v>1.1996024626E10</v>
      </c>
      <c r="E6067" s="9" t="s">
        <v>13924</v>
      </c>
      <c r="F6067" s="9" t="s">
        <v>13948</v>
      </c>
      <c r="G6067" s="9" t="s">
        <v>13961</v>
      </c>
      <c r="H6067" s="9" t="s">
        <v>13951</v>
      </c>
      <c r="I6067" s="9" t="s">
        <v>13940</v>
      </c>
      <c r="J6067" s="9" t="s">
        <v>13929</v>
      </c>
      <c r="K6067" s="9" t="s">
        <v>13930</v>
      </c>
      <c r="L6067" s="9" t="s">
        <v>13945</v>
      </c>
      <c r="M6067" s="9" t="s">
        <v>13952</v>
      </c>
      <c r="N6067" s="13" t="s">
        <v>12</v>
      </c>
      <c r="O6067" s="13" t="s">
        <v>14</v>
      </c>
      <c r="P6067" s="13" t="s">
        <v>19</v>
      </c>
      <c r="Q6067" s="13" t="s">
        <v>33</v>
      </c>
      <c r="R6067" s="13" t="s">
        <v>15</v>
      </c>
      <c r="S6067" s="10">
        <f>ROUNDUP(SUM(VLOOKUP(F6067,'Pontuação'!A$2:B$11,2,FALSE),VLOOKUP(E6067,'Pontuação'!C$2:D$11,2,FALSE),VLOOKUP(H6067,'Pontuação'!I$2:J$11,2,FALSE),VLOOKUP(J6067,'Pontuação'!G$2:H$11,2,FALSE),VLOOKUP(L6067,'Pontuação'!M$2:N$13,2,FALSE)),0)</f>
        <v>1677</v>
      </c>
      <c r="T6067" s="11">
        <f t="shared" si="1"/>
        <v>168</v>
      </c>
      <c r="U6067" s="11" t="str">
        <f t="array" ref="U6067">IFERROR(INDEX('Pontuação'!G$13:G$101, MATCH(T6067, 'Pontuação'!F$13:F$101, 0)), "Faixa Indefinida")</f>
        <v>B</v>
      </c>
      <c r="V6067" s="11">
        <f t="shared" si="2"/>
        <v>0</v>
      </c>
      <c r="W6067" s="11">
        <f t="shared" si="3"/>
        <v>1</v>
      </c>
      <c r="X6067" s="11">
        <f t="shared" si="4"/>
        <v>0</v>
      </c>
      <c r="Y6067" s="11">
        <f t="shared" si="5"/>
        <v>0</v>
      </c>
      <c r="Z6067" s="12">
        <f>ROUNDUP(SUM(VLOOKUP(F6067,'Pontuação 3.0'!A$2:B$11,2,FALSE),VLOOKUP(E6067,'Pontuação 3.0'!C$2:D$11,2,FALSE),VLOOKUP(H6067,'Pontuação 3.0'!I$2:J$11,2,FALSE),VLOOKUP(J6067,'Pontuação 3.0'!G$2:H$11,2,FALSE),VLOOKUP(G6067,'Pontuação 3.0'!E$2:F$11,2,FALSE),VLOOKUP(K6067,'Pontuação 3.0'!K$2:L$11,2,FALSE),VLOOKUP(L6067,'Pontuação 3.0'!M$2:N$13,2,FALSE)),0)</f>
        <v>2199</v>
      </c>
      <c r="AA6067" s="12">
        <f t="shared" si="6"/>
        <v>220</v>
      </c>
      <c r="AB6067" s="12" t="str">
        <f t="array" ref="AB6067">IFERROR(INDEX('Pontuação 3.0'!G$13:G$191, MATCH(AA6067, 'Pontuação 3.0'!F$13:F$191, 0)), "Faixa Indefinida")</f>
        <v>B</v>
      </c>
      <c r="AC6067" s="12">
        <f t="shared" si="7"/>
        <v>0</v>
      </c>
      <c r="AD6067" s="12">
        <f t="shared" si="8"/>
        <v>1</v>
      </c>
      <c r="AE6067" s="12">
        <f t="shared" si="9"/>
        <v>0</v>
      </c>
      <c r="AF6067" s="12">
        <f t="shared" si="10"/>
        <v>0</v>
      </c>
    </row>
    <row r="6068" ht="15.75" customHeight="1">
      <c r="A6068" s="8">
        <v>45692.0</v>
      </c>
      <c r="B6068" s="9" t="s">
        <v>13807</v>
      </c>
      <c r="C6068" s="9" t="s">
        <v>13808</v>
      </c>
      <c r="D6068" s="15">
        <v>6.1982304826E10</v>
      </c>
      <c r="E6068" s="9" t="s">
        <v>13936</v>
      </c>
      <c r="F6068" s="9" t="s">
        <v>13948</v>
      </c>
      <c r="G6068" s="9" t="s">
        <v>13926</v>
      </c>
      <c r="H6068" s="9" t="s">
        <v>13949</v>
      </c>
      <c r="I6068" s="9" t="s">
        <v>13940</v>
      </c>
      <c r="J6068" s="9" t="s">
        <v>13929</v>
      </c>
      <c r="K6068" s="9" t="s">
        <v>13930</v>
      </c>
      <c r="L6068" s="9" t="s">
        <v>13941</v>
      </c>
      <c r="M6068" s="9" t="s">
        <v>13932</v>
      </c>
      <c r="N6068" s="13" t="s">
        <v>12</v>
      </c>
      <c r="O6068" s="13" t="s">
        <v>14</v>
      </c>
      <c r="P6068" s="13" t="s">
        <v>32</v>
      </c>
      <c r="Q6068" s="13" t="s">
        <v>13430</v>
      </c>
      <c r="R6068" s="13" t="s">
        <v>65</v>
      </c>
      <c r="S6068" s="10">
        <f>ROUNDUP(SUM(VLOOKUP(F6068,'Pontuação'!A$2:B$11,2,FALSE),VLOOKUP(E6068,'Pontuação'!C$2:D$11,2,FALSE),VLOOKUP(H6068,'Pontuação'!I$2:J$11,2,FALSE),VLOOKUP(J6068,'Pontuação'!G$2:H$11,2,FALSE),VLOOKUP(L6068,'Pontuação'!M$2:N$13,2,FALSE)),0)</f>
        <v>1627</v>
      </c>
      <c r="T6068" s="11">
        <f t="shared" si="1"/>
        <v>163</v>
      </c>
      <c r="U6068" s="11" t="str">
        <f t="array" ref="U6068">IFERROR(INDEX('Pontuação'!G$13:G$101, MATCH(T6068, 'Pontuação'!F$13:F$101, 0)), "Faixa Indefinida")</f>
        <v>C</v>
      </c>
      <c r="V6068" s="11">
        <f t="shared" si="2"/>
        <v>0</v>
      </c>
      <c r="W6068" s="11">
        <f t="shared" si="3"/>
        <v>0</v>
      </c>
      <c r="X6068" s="11">
        <f t="shared" si="4"/>
        <v>1</v>
      </c>
      <c r="Y6068" s="11">
        <f t="shared" si="5"/>
        <v>0</v>
      </c>
      <c r="Z6068" s="12">
        <f>ROUNDUP(SUM(VLOOKUP(F6068,'Pontuação 3.0'!A$2:B$11,2,FALSE),VLOOKUP(E6068,'Pontuação 3.0'!C$2:D$11,2,FALSE),VLOOKUP(H6068,'Pontuação 3.0'!I$2:J$11,2,FALSE),VLOOKUP(J6068,'Pontuação 3.0'!G$2:H$11,2,FALSE),VLOOKUP(G6068,'Pontuação 3.0'!E$2:F$11,2,FALSE),VLOOKUP(K6068,'Pontuação 3.0'!K$2:L$11,2,FALSE),VLOOKUP(L6068,'Pontuação 3.0'!M$2:N$13,2,FALSE)),0)</f>
        <v>2315</v>
      </c>
      <c r="AA6068" s="12">
        <f t="shared" si="6"/>
        <v>232</v>
      </c>
      <c r="AB6068" s="12" t="str">
        <f t="array" ref="AB6068">IFERROR(INDEX('Pontuação 3.0'!G$13:G$191, MATCH(AA6068, 'Pontuação 3.0'!F$13:F$191, 0)), "Faixa Indefinida")</f>
        <v>B</v>
      </c>
      <c r="AC6068" s="12">
        <f t="shared" si="7"/>
        <v>0</v>
      </c>
      <c r="AD6068" s="12">
        <f t="shared" si="8"/>
        <v>1</v>
      </c>
      <c r="AE6068" s="12">
        <f t="shared" si="9"/>
        <v>0</v>
      </c>
      <c r="AF6068" s="12">
        <f t="shared" si="10"/>
        <v>0</v>
      </c>
    </row>
    <row r="6069" ht="15.75" customHeight="1">
      <c r="A6069" s="8">
        <v>45692.0</v>
      </c>
      <c r="B6069" s="9" t="s">
        <v>13811</v>
      </c>
      <c r="C6069" s="9" t="s">
        <v>13812</v>
      </c>
      <c r="D6069" s="15">
        <v>1.1988448487E10</v>
      </c>
      <c r="E6069" s="9" t="s">
        <v>13936</v>
      </c>
      <c r="F6069" s="9" t="s">
        <v>13948</v>
      </c>
      <c r="G6069" s="9" t="s">
        <v>13926</v>
      </c>
      <c r="H6069" s="9" t="s">
        <v>13951</v>
      </c>
      <c r="I6069" s="9" t="s">
        <v>13940</v>
      </c>
      <c r="J6069" s="9" t="s">
        <v>13929</v>
      </c>
      <c r="K6069" s="9" t="s">
        <v>13940</v>
      </c>
      <c r="L6069" s="9" t="s">
        <v>13945</v>
      </c>
      <c r="M6069" s="9" t="s">
        <v>13946</v>
      </c>
      <c r="N6069" s="13" t="s">
        <v>12</v>
      </c>
      <c r="O6069" s="13" t="s">
        <v>14</v>
      </c>
      <c r="P6069" s="13" t="s">
        <v>13</v>
      </c>
      <c r="Q6069" s="13" t="s">
        <v>48</v>
      </c>
      <c r="R6069" s="13" t="s">
        <v>15</v>
      </c>
      <c r="S6069" s="10">
        <f>ROUNDUP(SUM(VLOOKUP(F6069,'Pontuação'!A$2:B$11,2,FALSE),VLOOKUP(E6069,'Pontuação'!C$2:D$11,2,FALSE),VLOOKUP(H6069,'Pontuação'!I$2:J$11,2,FALSE),VLOOKUP(J6069,'Pontuação'!G$2:H$11,2,FALSE),VLOOKUP(L6069,'Pontuação'!M$2:N$13,2,FALSE)),0)</f>
        <v>1673</v>
      </c>
      <c r="T6069" s="11">
        <f t="shared" si="1"/>
        <v>167</v>
      </c>
      <c r="U6069" s="11" t="str">
        <f t="array" ref="U6069">IFERROR(INDEX('Pontuação'!G$13:G$101, MATCH(T6069, 'Pontuação'!F$13:F$101, 0)), "Faixa Indefinida")</f>
        <v>B</v>
      </c>
      <c r="V6069" s="11">
        <f t="shared" si="2"/>
        <v>0</v>
      </c>
      <c r="W6069" s="11">
        <f t="shared" si="3"/>
        <v>1</v>
      </c>
      <c r="X6069" s="11">
        <f t="shared" si="4"/>
        <v>0</v>
      </c>
      <c r="Y6069" s="11">
        <f t="shared" si="5"/>
        <v>0</v>
      </c>
      <c r="Z6069" s="12">
        <f>ROUNDUP(SUM(VLOOKUP(F6069,'Pontuação 3.0'!A$2:B$11,2,FALSE),VLOOKUP(E6069,'Pontuação 3.0'!C$2:D$11,2,FALSE),VLOOKUP(H6069,'Pontuação 3.0'!I$2:J$11,2,FALSE),VLOOKUP(J6069,'Pontuação 3.0'!G$2:H$11,2,FALSE),VLOOKUP(G6069,'Pontuação 3.0'!E$2:F$11,2,FALSE),VLOOKUP(K6069,'Pontuação 3.0'!K$2:L$11,2,FALSE),VLOOKUP(L6069,'Pontuação 3.0'!M$2:N$13,2,FALSE)),0)</f>
        <v>2075</v>
      </c>
      <c r="AA6069" s="12">
        <f t="shared" si="6"/>
        <v>208</v>
      </c>
      <c r="AB6069" s="12" t="str">
        <f t="array" ref="AB6069">IFERROR(INDEX('Pontuação 3.0'!G$13:G$191, MATCH(AA6069, 'Pontuação 3.0'!F$13:F$191, 0)), "Faixa Indefinida")</f>
        <v>C</v>
      </c>
      <c r="AC6069" s="12">
        <f t="shared" si="7"/>
        <v>0</v>
      </c>
      <c r="AD6069" s="12">
        <f t="shared" si="8"/>
        <v>0</v>
      </c>
      <c r="AE6069" s="12">
        <f t="shared" si="9"/>
        <v>1</v>
      </c>
      <c r="AF6069" s="12">
        <f t="shared" si="10"/>
        <v>0</v>
      </c>
    </row>
    <row r="6070" ht="15.75" customHeight="1">
      <c r="A6070" s="8">
        <v>45692.0</v>
      </c>
      <c r="B6070" s="9" t="s">
        <v>14292</v>
      </c>
      <c r="C6070" s="9" t="s">
        <v>10</v>
      </c>
      <c r="D6070" s="9" t="s">
        <v>11</v>
      </c>
      <c r="E6070" s="9" t="s">
        <v>13936</v>
      </c>
      <c r="F6070" s="9" t="s">
        <v>13943</v>
      </c>
      <c r="G6070" s="9" t="s">
        <v>13944</v>
      </c>
      <c r="H6070" s="9" t="s">
        <v>13927</v>
      </c>
      <c r="I6070" s="9" t="s">
        <v>13940</v>
      </c>
      <c r="J6070" s="9" t="s">
        <v>13929</v>
      </c>
      <c r="K6070" s="9" t="s">
        <v>13940</v>
      </c>
      <c r="L6070" s="9" t="s">
        <v>13945</v>
      </c>
      <c r="M6070" s="9" t="s">
        <v>13942</v>
      </c>
      <c r="N6070" s="13" t="s">
        <v>12</v>
      </c>
      <c r="O6070" s="13" t="s">
        <v>14</v>
      </c>
      <c r="P6070" s="13" t="s">
        <v>13</v>
      </c>
      <c r="Q6070" s="13" t="s">
        <v>16</v>
      </c>
      <c r="R6070" s="13" t="s">
        <v>15</v>
      </c>
      <c r="S6070" s="10">
        <f>ROUNDUP(SUM(VLOOKUP(F6070,'Pontuação'!A$2:B$11,2,FALSE),VLOOKUP(E6070,'Pontuação'!C$2:D$11,2,FALSE),VLOOKUP(H6070,'Pontuação'!I$2:J$11,2,FALSE),VLOOKUP(J6070,'Pontuação'!G$2:H$11,2,FALSE),VLOOKUP(L6070,'Pontuação'!M$2:N$13,2,FALSE)),0)</f>
        <v>1506</v>
      </c>
      <c r="T6070" s="11">
        <f t="shared" si="1"/>
        <v>151</v>
      </c>
      <c r="U6070" s="11" t="str">
        <f t="array" ref="U6070">IFERROR(INDEX('Pontuação'!G$13:G$101, MATCH(T6070, 'Pontuação'!F$13:F$101, 0)), "Faixa Indefinida")</f>
        <v>C</v>
      </c>
      <c r="V6070" s="11">
        <f t="shared" si="2"/>
        <v>0</v>
      </c>
      <c r="W6070" s="11">
        <f t="shared" si="3"/>
        <v>0</v>
      </c>
      <c r="X6070" s="11">
        <f t="shared" si="4"/>
        <v>1</v>
      </c>
      <c r="Y6070" s="11">
        <f t="shared" si="5"/>
        <v>0</v>
      </c>
      <c r="Z6070" s="12">
        <f>ROUNDUP(SUM(VLOOKUP(F6070,'Pontuação 3.0'!A$2:B$11,2,FALSE),VLOOKUP(E6070,'Pontuação 3.0'!C$2:D$11,2,FALSE),VLOOKUP(H6070,'Pontuação 3.0'!I$2:J$11,2,FALSE),VLOOKUP(J6070,'Pontuação 3.0'!G$2:H$11,2,FALSE),VLOOKUP(G6070,'Pontuação 3.0'!E$2:F$11,2,FALSE),VLOOKUP(K6070,'Pontuação 3.0'!K$2:L$11,2,FALSE),VLOOKUP(L6070,'Pontuação 3.0'!M$2:N$13,2,FALSE)),0)</f>
        <v>1602</v>
      </c>
      <c r="AA6070" s="12">
        <f t="shared" si="6"/>
        <v>160</v>
      </c>
      <c r="AB6070" s="12" t="str">
        <f t="array" ref="AB6070">IFERROR(INDEX('Pontuação 3.0'!G$13:G$191, MATCH(AA6070, 'Pontuação 3.0'!F$13:F$191, 0)), "Faixa Indefinida")</f>
        <v>D</v>
      </c>
      <c r="AC6070" s="12">
        <f t="shared" si="7"/>
        <v>0</v>
      </c>
      <c r="AD6070" s="12">
        <f t="shared" si="8"/>
        <v>0</v>
      </c>
      <c r="AE6070" s="12">
        <f t="shared" si="9"/>
        <v>0</v>
      </c>
      <c r="AF6070" s="12">
        <f t="shared" si="10"/>
        <v>1</v>
      </c>
    </row>
    <row r="6071" ht="15.75" customHeight="1">
      <c r="A6071" s="8">
        <v>45692.0</v>
      </c>
      <c r="B6071" s="9" t="s">
        <v>13815</v>
      </c>
      <c r="C6071" s="9" t="s">
        <v>13816</v>
      </c>
      <c r="D6071" s="15">
        <v>4.4974001525E10</v>
      </c>
      <c r="E6071" s="9" t="s">
        <v>13936</v>
      </c>
      <c r="F6071" s="9" t="s">
        <v>13948</v>
      </c>
      <c r="G6071" s="9" t="s">
        <v>13926</v>
      </c>
      <c r="H6071" s="9" t="s">
        <v>13949</v>
      </c>
      <c r="I6071" s="9" t="s">
        <v>13928</v>
      </c>
      <c r="J6071" s="9" t="s">
        <v>13939</v>
      </c>
      <c r="K6071" s="9" t="s">
        <v>13940</v>
      </c>
      <c r="L6071" s="9" t="s">
        <v>13954</v>
      </c>
      <c r="M6071" s="9" t="s">
        <v>13932</v>
      </c>
      <c r="N6071" s="13" t="s">
        <v>12</v>
      </c>
      <c r="O6071" s="13" t="s">
        <v>14</v>
      </c>
      <c r="P6071" s="13" t="s">
        <v>32</v>
      </c>
      <c r="Q6071" s="13" t="s">
        <v>200</v>
      </c>
      <c r="R6071" s="13" t="s">
        <v>65</v>
      </c>
      <c r="S6071" s="10">
        <f>ROUNDUP(SUM(VLOOKUP(F6071,'Pontuação'!A$2:B$11,2,FALSE),VLOOKUP(E6071,'Pontuação'!C$2:D$11,2,FALSE),VLOOKUP(H6071,'Pontuação'!I$2:J$11,2,FALSE),VLOOKUP(J6071,'Pontuação'!G$2:H$11,2,FALSE),VLOOKUP(L6071,'Pontuação'!M$2:N$13,2,FALSE)),0)</f>
        <v>1651</v>
      </c>
      <c r="T6071" s="11">
        <f t="shared" si="1"/>
        <v>165</v>
      </c>
      <c r="U6071" s="11" t="str">
        <f t="array" ref="U6071">IFERROR(INDEX('Pontuação'!G$13:G$101, MATCH(T6071, 'Pontuação'!F$13:F$101, 0)), "Faixa Indefinida")</f>
        <v>C</v>
      </c>
      <c r="V6071" s="11">
        <f t="shared" si="2"/>
        <v>0</v>
      </c>
      <c r="W6071" s="11">
        <f t="shared" si="3"/>
        <v>0</v>
      </c>
      <c r="X6071" s="11">
        <f t="shared" si="4"/>
        <v>1</v>
      </c>
      <c r="Y6071" s="11">
        <f t="shared" si="5"/>
        <v>0</v>
      </c>
      <c r="Z6071" s="12">
        <f>ROUNDUP(SUM(VLOOKUP(F6071,'Pontuação 3.0'!A$2:B$11,2,FALSE),VLOOKUP(E6071,'Pontuação 3.0'!C$2:D$11,2,FALSE),VLOOKUP(H6071,'Pontuação 3.0'!I$2:J$11,2,FALSE),VLOOKUP(J6071,'Pontuação 3.0'!G$2:H$11,2,FALSE),VLOOKUP(G6071,'Pontuação 3.0'!E$2:F$11,2,FALSE),VLOOKUP(K6071,'Pontuação 3.0'!K$2:L$11,2,FALSE),VLOOKUP(L6071,'Pontuação 3.0'!M$2:N$13,2,FALSE)),0)</f>
        <v>2198</v>
      </c>
      <c r="AA6071" s="12">
        <f t="shared" si="6"/>
        <v>220</v>
      </c>
      <c r="AB6071" s="12" t="str">
        <f t="array" ref="AB6071">IFERROR(INDEX('Pontuação 3.0'!G$13:G$191, MATCH(AA6071, 'Pontuação 3.0'!F$13:F$191, 0)), "Faixa Indefinida")</f>
        <v>B</v>
      </c>
      <c r="AC6071" s="12">
        <f t="shared" si="7"/>
        <v>0</v>
      </c>
      <c r="AD6071" s="12">
        <f t="shared" si="8"/>
        <v>1</v>
      </c>
      <c r="AE6071" s="12">
        <f t="shared" si="9"/>
        <v>0</v>
      </c>
      <c r="AF6071" s="12">
        <f t="shared" si="10"/>
        <v>0</v>
      </c>
    </row>
    <row r="6072" ht="15.75" customHeight="1">
      <c r="A6072" s="8">
        <v>45692.0</v>
      </c>
      <c r="B6072" s="9" t="s">
        <v>13817</v>
      </c>
      <c r="C6072" s="9" t="s">
        <v>14293</v>
      </c>
      <c r="D6072" s="15">
        <v>1.3981874198E10</v>
      </c>
      <c r="E6072" s="9" t="s">
        <v>13936</v>
      </c>
      <c r="F6072" s="9" t="s">
        <v>13937</v>
      </c>
      <c r="G6072" s="9" t="s">
        <v>13944</v>
      </c>
      <c r="H6072" s="9" t="s">
        <v>13949</v>
      </c>
      <c r="I6072" s="9" t="s">
        <v>13940</v>
      </c>
      <c r="J6072" s="9" t="s">
        <v>13929</v>
      </c>
      <c r="K6072" s="9" t="s">
        <v>13940</v>
      </c>
      <c r="L6072" s="9" t="s">
        <v>13945</v>
      </c>
      <c r="M6072" s="9" t="s">
        <v>13952</v>
      </c>
      <c r="N6072" s="13" t="s">
        <v>12</v>
      </c>
      <c r="O6072" s="13" t="s">
        <v>14</v>
      </c>
      <c r="P6072" s="13" t="s">
        <v>19</v>
      </c>
      <c r="Q6072" s="13" t="s">
        <v>13611</v>
      </c>
      <c r="R6072" s="13" t="s">
        <v>65</v>
      </c>
      <c r="S6072" s="10">
        <f>ROUNDUP(SUM(VLOOKUP(F6072,'Pontuação'!A$2:B$11,2,FALSE),VLOOKUP(E6072,'Pontuação'!C$2:D$11,2,FALSE),VLOOKUP(H6072,'Pontuação'!I$2:J$11,2,FALSE),VLOOKUP(J6072,'Pontuação'!G$2:H$11,2,FALSE),VLOOKUP(L6072,'Pontuação'!M$2:N$13,2,FALSE)),0)</f>
        <v>1698</v>
      </c>
      <c r="T6072" s="11">
        <f t="shared" si="1"/>
        <v>170</v>
      </c>
      <c r="U6072" s="11" t="str">
        <f t="array" ref="U6072">IFERROR(INDEX('Pontuação'!G$13:G$101, MATCH(T6072, 'Pontuação'!F$13:F$101, 0)), "Faixa Indefinida")</f>
        <v>B</v>
      </c>
      <c r="V6072" s="11">
        <f t="shared" si="2"/>
        <v>0</v>
      </c>
      <c r="W6072" s="11">
        <f t="shared" si="3"/>
        <v>1</v>
      </c>
      <c r="X6072" s="11">
        <f t="shared" si="4"/>
        <v>0</v>
      </c>
      <c r="Y6072" s="11">
        <f t="shared" si="5"/>
        <v>0</v>
      </c>
      <c r="Z6072" s="12">
        <f>ROUNDUP(SUM(VLOOKUP(F6072,'Pontuação 3.0'!A$2:B$11,2,FALSE),VLOOKUP(E6072,'Pontuação 3.0'!C$2:D$11,2,FALSE),VLOOKUP(H6072,'Pontuação 3.0'!I$2:J$11,2,FALSE),VLOOKUP(J6072,'Pontuação 3.0'!G$2:H$11,2,FALSE),VLOOKUP(G6072,'Pontuação 3.0'!E$2:F$11,2,FALSE),VLOOKUP(K6072,'Pontuação 3.0'!K$2:L$11,2,FALSE),VLOOKUP(L6072,'Pontuação 3.0'!M$2:N$13,2,FALSE)),0)</f>
        <v>1933</v>
      </c>
      <c r="AA6072" s="12">
        <f t="shared" si="6"/>
        <v>193</v>
      </c>
      <c r="AB6072" s="12" t="str">
        <f t="array" ref="AB6072">IFERROR(INDEX('Pontuação 3.0'!G$13:G$191, MATCH(AA6072, 'Pontuação 3.0'!F$13:F$191, 0)), "Faixa Indefinida")</f>
        <v>C</v>
      </c>
      <c r="AC6072" s="12">
        <f t="shared" si="7"/>
        <v>0</v>
      </c>
      <c r="AD6072" s="12">
        <f t="shared" si="8"/>
        <v>0</v>
      </c>
      <c r="AE6072" s="12">
        <f t="shared" si="9"/>
        <v>1</v>
      </c>
      <c r="AF6072" s="12">
        <f t="shared" si="10"/>
        <v>0</v>
      </c>
    </row>
    <row r="6073" ht="15.75" customHeight="1">
      <c r="A6073" s="8">
        <v>45692.0</v>
      </c>
      <c r="B6073" s="9" t="s">
        <v>13813</v>
      </c>
      <c r="C6073" s="9" t="s">
        <v>13814</v>
      </c>
      <c r="D6073" s="15">
        <v>2.4993022893E10</v>
      </c>
      <c r="E6073" s="9" t="s">
        <v>13936</v>
      </c>
      <c r="F6073" s="9" t="s">
        <v>13948</v>
      </c>
      <c r="G6073" s="9" t="s">
        <v>13926</v>
      </c>
      <c r="H6073" s="9" t="s">
        <v>13951</v>
      </c>
      <c r="I6073" s="9" t="s">
        <v>13928</v>
      </c>
      <c r="J6073" s="9" t="s">
        <v>13929</v>
      </c>
      <c r="K6073" s="9" t="s">
        <v>13940</v>
      </c>
      <c r="L6073" s="9" t="s">
        <v>13931</v>
      </c>
      <c r="M6073" s="9" t="s">
        <v>13952</v>
      </c>
      <c r="N6073" s="13" t="s">
        <v>12</v>
      </c>
      <c r="O6073" s="13" t="s">
        <v>14</v>
      </c>
      <c r="P6073" s="13" t="s">
        <v>32</v>
      </c>
      <c r="Q6073" s="13" t="s">
        <v>48</v>
      </c>
      <c r="R6073" s="13" t="s">
        <v>65</v>
      </c>
      <c r="S6073" s="10">
        <f>ROUNDUP(SUM(VLOOKUP(F6073,'Pontuação'!A$2:B$11,2,FALSE),VLOOKUP(E6073,'Pontuação'!C$2:D$11,2,FALSE),VLOOKUP(H6073,'Pontuação'!I$2:J$11,2,FALSE),VLOOKUP(J6073,'Pontuação'!G$2:H$11,2,FALSE),VLOOKUP(L6073,'Pontuação'!M$2:N$13,2,FALSE)),0)</f>
        <v>1541</v>
      </c>
      <c r="T6073" s="11">
        <f t="shared" si="1"/>
        <v>154</v>
      </c>
      <c r="U6073" s="11" t="str">
        <f t="array" ref="U6073">IFERROR(INDEX('Pontuação'!G$13:G$101, MATCH(T6073, 'Pontuação'!F$13:F$101, 0)), "Faixa Indefinida")</f>
        <v>C</v>
      </c>
      <c r="V6073" s="11">
        <f t="shared" si="2"/>
        <v>0</v>
      </c>
      <c r="W6073" s="11">
        <f t="shared" si="3"/>
        <v>0</v>
      </c>
      <c r="X6073" s="11">
        <f t="shared" si="4"/>
        <v>1</v>
      </c>
      <c r="Y6073" s="11">
        <f t="shared" si="5"/>
        <v>0</v>
      </c>
      <c r="Z6073" s="12">
        <f>ROUNDUP(SUM(VLOOKUP(F6073,'Pontuação 3.0'!A$2:B$11,2,FALSE),VLOOKUP(E6073,'Pontuação 3.0'!C$2:D$11,2,FALSE),VLOOKUP(H6073,'Pontuação 3.0'!I$2:J$11,2,FALSE),VLOOKUP(J6073,'Pontuação 3.0'!G$2:H$11,2,FALSE),VLOOKUP(G6073,'Pontuação 3.0'!E$2:F$11,2,FALSE),VLOOKUP(K6073,'Pontuação 3.0'!K$2:L$11,2,FALSE),VLOOKUP(L6073,'Pontuação 3.0'!M$2:N$13,2,FALSE)),0)</f>
        <v>1989</v>
      </c>
      <c r="AA6073" s="12">
        <f t="shared" si="6"/>
        <v>199</v>
      </c>
      <c r="AB6073" s="12" t="str">
        <f t="array" ref="AB6073">IFERROR(INDEX('Pontuação 3.0'!G$13:G$191, MATCH(AA6073, 'Pontuação 3.0'!F$13:F$191, 0)), "Faixa Indefinida")</f>
        <v>C</v>
      </c>
      <c r="AC6073" s="12">
        <f t="shared" si="7"/>
        <v>0</v>
      </c>
      <c r="AD6073" s="12">
        <f t="shared" si="8"/>
        <v>0</v>
      </c>
      <c r="AE6073" s="12">
        <f t="shared" si="9"/>
        <v>1</v>
      </c>
      <c r="AF6073" s="12">
        <f t="shared" si="10"/>
        <v>0</v>
      </c>
    </row>
    <row r="6074" ht="15.75" customHeight="1">
      <c r="A6074" s="8">
        <v>45692.0</v>
      </c>
      <c r="B6074" s="9" t="s">
        <v>13819</v>
      </c>
      <c r="C6074" s="9" t="s">
        <v>13820</v>
      </c>
      <c r="D6074" s="9" t="s">
        <v>13821</v>
      </c>
      <c r="E6074" s="9" t="s">
        <v>13936</v>
      </c>
      <c r="F6074" s="9" t="s">
        <v>13950</v>
      </c>
      <c r="G6074" s="9" t="s">
        <v>13944</v>
      </c>
      <c r="H6074" s="9" t="s">
        <v>13938</v>
      </c>
      <c r="I6074" s="9" t="s">
        <v>13940</v>
      </c>
      <c r="J6074" s="9" t="s">
        <v>13956</v>
      </c>
      <c r="K6074" s="9" t="s">
        <v>13930</v>
      </c>
      <c r="L6074" s="9" t="s">
        <v>13931</v>
      </c>
      <c r="M6074" s="9" t="s">
        <v>13942</v>
      </c>
      <c r="N6074" s="13" t="s">
        <v>12</v>
      </c>
      <c r="O6074" s="13" t="s">
        <v>14</v>
      </c>
      <c r="P6074" s="13" t="s">
        <v>13</v>
      </c>
      <c r="Q6074" s="13" t="s">
        <v>77</v>
      </c>
      <c r="R6074" s="13" t="s">
        <v>15</v>
      </c>
      <c r="S6074" s="10">
        <f>ROUNDUP(SUM(VLOOKUP(F6074,'Pontuação'!A$2:B$11,2,FALSE),VLOOKUP(E6074,'Pontuação'!C$2:D$11,2,FALSE),VLOOKUP(H6074,'Pontuação'!I$2:J$11,2,FALSE),VLOOKUP(J6074,'Pontuação'!G$2:H$11,2,FALSE),VLOOKUP(L6074,'Pontuação'!M$2:N$13,2,FALSE)),0)</f>
        <v>1857</v>
      </c>
      <c r="T6074" s="11">
        <f t="shared" si="1"/>
        <v>186</v>
      </c>
      <c r="U6074" s="11" t="str">
        <f t="array" ref="U6074">IFERROR(INDEX('Pontuação'!G$13:G$101, MATCH(T6074, 'Pontuação'!F$13:F$101, 0)), "Faixa Indefinida")</f>
        <v>A</v>
      </c>
      <c r="V6074" s="11">
        <f t="shared" si="2"/>
        <v>1</v>
      </c>
      <c r="W6074" s="11">
        <f t="shared" si="3"/>
        <v>0</v>
      </c>
      <c r="X6074" s="11">
        <f t="shared" si="4"/>
        <v>0</v>
      </c>
      <c r="Y6074" s="11">
        <f t="shared" si="5"/>
        <v>0</v>
      </c>
      <c r="Z6074" s="12">
        <f>ROUNDUP(SUM(VLOOKUP(F6074,'Pontuação 3.0'!A$2:B$11,2,FALSE),VLOOKUP(E6074,'Pontuação 3.0'!C$2:D$11,2,FALSE),VLOOKUP(H6074,'Pontuação 3.0'!I$2:J$11,2,FALSE),VLOOKUP(J6074,'Pontuação 3.0'!G$2:H$11,2,FALSE),VLOOKUP(G6074,'Pontuação 3.0'!E$2:F$11,2,FALSE),VLOOKUP(K6074,'Pontuação 3.0'!K$2:L$11,2,FALSE),VLOOKUP(L6074,'Pontuação 3.0'!M$2:N$13,2,FALSE)),0)</f>
        <v>2454</v>
      </c>
      <c r="AA6074" s="12">
        <f t="shared" si="6"/>
        <v>245</v>
      </c>
      <c r="AB6074" s="12" t="str">
        <f t="array" ref="AB6074">IFERROR(INDEX('Pontuação 3.0'!G$13:G$191, MATCH(AA6074, 'Pontuação 3.0'!F$13:F$191, 0)), "Faixa Indefinida")</f>
        <v>A</v>
      </c>
      <c r="AC6074" s="12">
        <f t="shared" si="7"/>
        <v>1</v>
      </c>
      <c r="AD6074" s="12">
        <f t="shared" si="8"/>
        <v>0</v>
      </c>
      <c r="AE6074" s="12">
        <f t="shared" si="9"/>
        <v>0</v>
      </c>
      <c r="AF6074" s="12">
        <f t="shared" si="10"/>
        <v>0</v>
      </c>
    </row>
    <row r="6075" ht="15.75" customHeight="1">
      <c r="A6075" s="8">
        <v>45692.0</v>
      </c>
      <c r="B6075" s="9" t="s">
        <v>13822</v>
      </c>
      <c r="C6075" s="9" t="s">
        <v>13823</v>
      </c>
      <c r="D6075" s="15">
        <v>8.3987904813E10</v>
      </c>
      <c r="E6075" s="9" t="s">
        <v>13936</v>
      </c>
      <c r="F6075" s="9" t="s">
        <v>13950</v>
      </c>
      <c r="G6075" s="9" t="s">
        <v>13926</v>
      </c>
      <c r="H6075" s="9" t="s">
        <v>13949</v>
      </c>
      <c r="I6075" s="9" t="s">
        <v>13928</v>
      </c>
      <c r="J6075" s="9" t="s">
        <v>13956</v>
      </c>
      <c r="K6075" s="9" t="s">
        <v>13930</v>
      </c>
      <c r="L6075" s="9" t="s">
        <v>13931</v>
      </c>
      <c r="M6075" s="9" t="s">
        <v>13942</v>
      </c>
      <c r="N6075" s="13" t="s">
        <v>12</v>
      </c>
      <c r="O6075" s="13" t="s">
        <v>14</v>
      </c>
      <c r="P6075" s="13" t="s">
        <v>399</v>
      </c>
      <c r="Q6075" s="13" t="s">
        <v>13208</v>
      </c>
      <c r="R6075" s="13" t="s">
        <v>15</v>
      </c>
      <c r="S6075" s="10">
        <f>ROUNDUP(SUM(VLOOKUP(F6075,'Pontuação'!A$2:B$11,2,FALSE),VLOOKUP(E6075,'Pontuação'!C$2:D$11,2,FALSE),VLOOKUP(H6075,'Pontuação'!I$2:J$11,2,FALSE),VLOOKUP(J6075,'Pontuação'!G$2:H$11,2,FALSE),VLOOKUP(L6075,'Pontuação'!M$2:N$13,2,FALSE)),0)</f>
        <v>1873</v>
      </c>
      <c r="T6075" s="11">
        <f t="shared" si="1"/>
        <v>187</v>
      </c>
      <c r="U6075" s="11" t="str">
        <f t="array" ref="U6075">IFERROR(INDEX('Pontuação'!G$13:G$101, MATCH(T6075, 'Pontuação'!F$13:F$101, 0)), "Faixa Indefinida")</f>
        <v>A</v>
      </c>
      <c r="V6075" s="11">
        <f t="shared" si="2"/>
        <v>1</v>
      </c>
      <c r="W6075" s="11">
        <f t="shared" si="3"/>
        <v>0</v>
      </c>
      <c r="X6075" s="11">
        <f t="shared" si="4"/>
        <v>0</v>
      </c>
      <c r="Y6075" s="11">
        <f t="shared" si="5"/>
        <v>0</v>
      </c>
      <c r="Z6075" s="12">
        <f>ROUNDUP(SUM(VLOOKUP(F6075,'Pontuação 3.0'!A$2:B$11,2,FALSE),VLOOKUP(E6075,'Pontuação 3.0'!C$2:D$11,2,FALSE),VLOOKUP(H6075,'Pontuação 3.0'!I$2:J$11,2,FALSE),VLOOKUP(J6075,'Pontuação 3.0'!G$2:H$11,2,FALSE),VLOOKUP(G6075,'Pontuação 3.0'!E$2:F$11,2,FALSE),VLOOKUP(K6075,'Pontuação 3.0'!K$2:L$11,2,FALSE),VLOOKUP(L6075,'Pontuação 3.0'!M$2:N$13,2,FALSE)),0)</f>
        <v>2745</v>
      </c>
      <c r="AA6075" s="12">
        <f t="shared" si="6"/>
        <v>275</v>
      </c>
      <c r="AB6075" s="12" t="str">
        <f t="array" ref="AB6075">IFERROR(INDEX('Pontuação 3.0'!G$13:G$191, MATCH(AA6075, 'Pontuação 3.0'!F$13:F$191, 0)), "Faixa Indefinida")</f>
        <v>A</v>
      </c>
      <c r="AC6075" s="12">
        <f t="shared" si="7"/>
        <v>1</v>
      </c>
      <c r="AD6075" s="12">
        <f t="shared" si="8"/>
        <v>0</v>
      </c>
      <c r="AE6075" s="12">
        <f t="shared" si="9"/>
        <v>0</v>
      </c>
      <c r="AF6075" s="12">
        <f t="shared" si="10"/>
        <v>0</v>
      </c>
    </row>
    <row r="6076" ht="15.75" customHeight="1">
      <c r="A6076" s="8">
        <v>45692.0</v>
      </c>
      <c r="B6076" s="9" t="s">
        <v>13824</v>
      </c>
      <c r="C6076" s="9" t="s">
        <v>13825</v>
      </c>
      <c r="D6076" s="15">
        <v>1.9995711587E10</v>
      </c>
      <c r="E6076" s="9" t="s">
        <v>13936</v>
      </c>
      <c r="F6076" s="9" t="s">
        <v>13950</v>
      </c>
      <c r="G6076" s="9" t="s">
        <v>13944</v>
      </c>
      <c r="H6076" s="9" t="s">
        <v>13949</v>
      </c>
      <c r="I6076" s="9" t="s">
        <v>13940</v>
      </c>
      <c r="J6076" s="9" t="s">
        <v>13929</v>
      </c>
      <c r="K6076" s="9" t="s">
        <v>13940</v>
      </c>
      <c r="L6076" s="9" t="s">
        <v>13931</v>
      </c>
      <c r="M6076" s="9" t="s">
        <v>13942</v>
      </c>
      <c r="N6076" s="13" t="s">
        <v>12</v>
      </c>
      <c r="O6076" s="13" t="s">
        <v>14</v>
      </c>
      <c r="P6076" s="13" t="s">
        <v>32</v>
      </c>
      <c r="Q6076" s="13" t="s">
        <v>13826</v>
      </c>
      <c r="R6076" s="13" t="s">
        <v>65</v>
      </c>
      <c r="S6076" s="10">
        <f>ROUNDUP(SUM(VLOOKUP(F6076,'Pontuação'!A$2:B$11,2,FALSE),VLOOKUP(E6076,'Pontuação'!C$2:D$11,2,FALSE),VLOOKUP(H6076,'Pontuação'!I$2:J$11,2,FALSE),VLOOKUP(J6076,'Pontuação'!G$2:H$11,2,FALSE),VLOOKUP(L6076,'Pontuação'!M$2:N$13,2,FALSE)),0)</f>
        <v>1595</v>
      </c>
      <c r="T6076" s="11">
        <f t="shared" si="1"/>
        <v>160</v>
      </c>
      <c r="U6076" s="11" t="str">
        <f t="array" ref="U6076">IFERROR(INDEX('Pontuação'!G$13:G$101, MATCH(T6076, 'Pontuação'!F$13:F$101, 0)), "Faixa Indefinida")</f>
        <v>C</v>
      </c>
      <c r="V6076" s="11">
        <f t="shared" si="2"/>
        <v>0</v>
      </c>
      <c r="W6076" s="11">
        <f t="shared" si="3"/>
        <v>0</v>
      </c>
      <c r="X6076" s="11">
        <f t="shared" si="4"/>
        <v>1</v>
      </c>
      <c r="Y6076" s="11">
        <f t="shared" si="5"/>
        <v>0</v>
      </c>
      <c r="Z6076" s="12">
        <f>ROUNDUP(SUM(VLOOKUP(F6076,'Pontuação 3.0'!A$2:B$11,2,FALSE),VLOOKUP(E6076,'Pontuação 3.0'!C$2:D$11,2,FALSE),VLOOKUP(H6076,'Pontuação 3.0'!I$2:J$11,2,FALSE),VLOOKUP(J6076,'Pontuação 3.0'!G$2:H$11,2,FALSE),VLOOKUP(G6076,'Pontuação 3.0'!E$2:F$11,2,FALSE),VLOOKUP(K6076,'Pontuação 3.0'!K$2:L$11,2,FALSE),VLOOKUP(L6076,'Pontuação 3.0'!M$2:N$13,2,FALSE)),0)</f>
        <v>2069</v>
      </c>
      <c r="AA6076" s="12">
        <f t="shared" si="6"/>
        <v>207</v>
      </c>
      <c r="AB6076" s="12" t="str">
        <f t="array" ref="AB6076">IFERROR(INDEX('Pontuação 3.0'!G$13:G$191, MATCH(AA6076, 'Pontuação 3.0'!F$13:F$191, 0)), "Faixa Indefinida")</f>
        <v>C</v>
      </c>
      <c r="AC6076" s="12">
        <f t="shared" si="7"/>
        <v>0</v>
      </c>
      <c r="AD6076" s="12">
        <f t="shared" si="8"/>
        <v>0</v>
      </c>
      <c r="AE6076" s="12">
        <f t="shared" si="9"/>
        <v>1</v>
      </c>
      <c r="AF6076" s="12">
        <f t="shared" si="10"/>
        <v>0</v>
      </c>
    </row>
    <row r="6077" ht="15.75" customHeight="1">
      <c r="A6077" s="8">
        <v>45692.0</v>
      </c>
      <c r="B6077" s="9" t="s">
        <v>13827</v>
      </c>
      <c r="C6077" s="9" t="s">
        <v>13828</v>
      </c>
      <c r="D6077" s="15">
        <v>3.1994215592E10</v>
      </c>
      <c r="E6077" s="9" t="s">
        <v>13924</v>
      </c>
      <c r="F6077" s="9" t="s">
        <v>13948</v>
      </c>
      <c r="G6077" s="9" t="s">
        <v>13926</v>
      </c>
      <c r="H6077" s="9" t="s">
        <v>13951</v>
      </c>
      <c r="I6077" s="9" t="s">
        <v>13940</v>
      </c>
      <c r="J6077" s="9" t="s">
        <v>13984</v>
      </c>
      <c r="K6077" s="9" t="s">
        <v>13940</v>
      </c>
      <c r="L6077" s="9" t="s">
        <v>13931</v>
      </c>
      <c r="M6077" s="9" t="s">
        <v>13932</v>
      </c>
      <c r="N6077" s="13" t="s">
        <v>12</v>
      </c>
      <c r="O6077" s="13" t="s">
        <v>14</v>
      </c>
      <c r="P6077" s="13" t="s">
        <v>47</v>
      </c>
      <c r="Q6077" s="13" t="s">
        <v>77</v>
      </c>
      <c r="R6077" s="13" t="s">
        <v>15</v>
      </c>
      <c r="S6077" s="10">
        <f>ROUNDUP(SUM(VLOOKUP(F6077,'Pontuação'!A$2:B$11,2,FALSE),VLOOKUP(E6077,'Pontuação'!C$2:D$11,2,FALSE),VLOOKUP(H6077,'Pontuação'!I$2:J$11,2,FALSE),VLOOKUP(J6077,'Pontuação'!G$2:H$11,2,FALSE),VLOOKUP(L6077,'Pontuação'!M$2:N$13,2,FALSE)),0)</f>
        <v>1843</v>
      </c>
      <c r="T6077" s="11">
        <f t="shared" si="1"/>
        <v>184</v>
      </c>
      <c r="U6077" s="11" t="str">
        <f t="array" ref="U6077">IFERROR(INDEX('Pontuação'!G$13:G$101, MATCH(T6077, 'Pontuação'!F$13:F$101, 0)), "Faixa Indefinida")</f>
        <v>A</v>
      </c>
      <c r="V6077" s="11">
        <f t="shared" si="2"/>
        <v>1</v>
      </c>
      <c r="W6077" s="11">
        <f t="shared" si="3"/>
        <v>0</v>
      </c>
      <c r="X6077" s="11">
        <f t="shared" si="4"/>
        <v>0</v>
      </c>
      <c r="Y6077" s="11">
        <f t="shared" si="5"/>
        <v>0</v>
      </c>
      <c r="Z6077" s="12">
        <f>ROUNDUP(SUM(VLOOKUP(F6077,'Pontuação 3.0'!A$2:B$11,2,FALSE),VLOOKUP(E6077,'Pontuação 3.0'!C$2:D$11,2,FALSE),VLOOKUP(H6077,'Pontuação 3.0'!I$2:J$11,2,FALSE),VLOOKUP(J6077,'Pontuação 3.0'!G$2:H$11,2,FALSE),VLOOKUP(G6077,'Pontuação 3.0'!E$2:F$11,2,FALSE),VLOOKUP(K6077,'Pontuação 3.0'!K$2:L$11,2,FALSE),VLOOKUP(L6077,'Pontuação 3.0'!M$2:N$13,2,FALSE)),0)</f>
        <v>1969</v>
      </c>
      <c r="AA6077" s="12">
        <f t="shared" si="6"/>
        <v>197</v>
      </c>
      <c r="AB6077" s="12" t="str">
        <f t="array" ref="AB6077">IFERROR(INDEX('Pontuação 3.0'!G$13:G$191, MATCH(AA6077, 'Pontuação 3.0'!F$13:F$191, 0)), "Faixa Indefinida")</f>
        <v>C</v>
      </c>
      <c r="AC6077" s="12">
        <f t="shared" si="7"/>
        <v>0</v>
      </c>
      <c r="AD6077" s="12">
        <f t="shared" si="8"/>
        <v>0</v>
      </c>
      <c r="AE6077" s="12">
        <f t="shared" si="9"/>
        <v>1</v>
      </c>
      <c r="AF6077" s="12">
        <f t="shared" si="10"/>
        <v>0</v>
      </c>
    </row>
    <row r="6078" ht="15.75" customHeight="1">
      <c r="A6078" s="8">
        <v>45692.0</v>
      </c>
      <c r="B6078" s="9" t="s">
        <v>9736</v>
      </c>
      <c r="C6078" s="9" t="s">
        <v>13829</v>
      </c>
      <c r="D6078" s="15">
        <v>3.3984383122E10</v>
      </c>
      <c r="E6078" s="9" t="s">
        <v>13924</v>
      </c>
      <c r="F6078" s="9" t="s">
        <v>13948</v>
      </c>
      <c r="G6078" s="9" t="s">
        <v>13926</v>
      </c>
      <c r="H6078" s="9" t="s">
        <v>13960</v>
      </c>
      <c r="I6078" s="9" t="s">
        <v>13940</v>
      </c>
      <c r="J6078" s="9" t="s">
        <v>13929</v>
      </c>
      <c r="K6078" s="9" t="s">
        <v>13940</v>
      </c>
      <c r="L6078" s="9" t="s">
        <v>13945</v>
      </c>
      <c r="M6078" s="9" t="s">
        <v>13952</v>
      </c>
      <c r="N6078" s="13" t="s">
        <v>12</v>
      </c>
      <c r="O6078" s="13" t="s">
        <v>14</v>
      </c>
      <c r="P6078" s="13" t="s">
        <v>47</v>
      </c>
      <c r="Q6078" s="13" t="s">
        <v>77</v>
      </c>
      <c r="R6078" s="13" t="s">
        <v>15</v>
      </c>
      <c r="S6078" s="10">
        <f>ROUNDUP(SUM(VLOOKUP(F6078,'Pontuação'!A$2:B$11,2,FALSE),VLOOKUP(E6078,'Pontuação'!C$2:D$11,2,FALSE),VLOOKUP(H6078,'Pontuação'!I$2:J$11,2,FALSE),VLOOKUP(J6078,'Pontuação'!G$2:H$11,2,FALSE),VLOOKUP(L6078,'Pontuação'!M$2:N$13,2,FALSE)),0)</f>
        <v>1493</v>
      </c>
      <c r="T6078" s="11">
        <f t="shared" si="1"/>
        <v>149</v>
      </c>
      <c r="U6078" s="11" t="str">
        <f t="array" ref="U6078">IFERROR(INDEX('Pontuação'!G$13:G$101, MATCH(T6078, 'Pontuação'!F$13:F$101, 0)), "Faixa Indefinida")</f>
        <v>C</v>
      </c>
      <c r="V6078" s="11">
        <f t="shared" si="2"/>
        <v>0</v>
      </c>
      <c r="W6078" s="11">
        <f t="shared" si="3"/>
        <v>0</v>
      </c>
      <c r="X6078" s="11">
        <f t="shared" si="4"/>
        <v>1</v>
      </c>
      <c r="Y6078" s="11">
        <f t="shared" si="5"/>
        <v>0</v>
      </c>
      <c r="Z6078" s="12">
        <f>ROUNDUP(SUM(VLOOKUP(F6078,'Pontuação 3.0'!A$2:B$11,2,FALSE),VLOOKUP(E6078,'Pontuação 3.0'!C$2:D$11,2,FALSE),VLOOKUP(H6078,'Pontuação 3.0'!I$2:J$11,2,FALSE),VLOOKUP(J6078,'Pontuação 3.0'!G$2:H$11,2,FALSE),VLOOKUP(G6078,'Pontuação 3.0'!E$2:F$11,2,FALSE),VLOOKUP(K6078,'Pontuação 3.0'!K$2:L$11,2,FALSE),VLOOKUP(L6078,'Pontuação 3.0'!M$2:N$13,2,FALSE)),0)</f>
        <v>1937</v>
      </c>
      <c r="AA6078" s="12">
        <f t="shared" si="6"/>
        <v>194</v>
      </c>
      <c r="AB6078" s="12" t="str">
        <f t="array" ref="AB6078">IFERROR(INDEX('Pontuação 3.0'!G$13:G$191, MATCH(AA6078, 'Pontuação 3.0'!F$13:F$191, 0)), "Faixa Indefinida")</f>
        <v>C</v>
      </c>
      <c r="AC6078" s="12">
        <f t="shared" si="7"/>
        <v>0</v>
      </c>
      <c r="AD6078" s="12">
        <f t="shared" si="8"/>
        <v>0</v>
      </c>
      <c r="AE6078" s="12">
        <f t="shared" si="9"/>
        <v>1</v>
      </c>
      <c r="AF6078" s="12">
        <f t="shared" si="10"/>
        <v>0</v>
      </c>
    </row>
    <row r="6079" ht="15.75" customHeight="1">
      <c r="A6079" s="8">
        <v>45692.0</v>
      </c>
      <c r="B6079" s="9" t="s">
        <v>8715</v>
      </c>
      <c r="C6079" s="9" t="s">
        <v>13830</v>
      </c>
      <c r="D6079" s="15">
        <v>3.1996340831E10</v>
      </c>
      <c r="E6079" s="9" t="s">
        <v>13924</v>
      </c>
      <c r="F6079" s="9" t="s">
        <v>13950</v>
      </c>
      <c r="G6079" s="9" t="s">
        <v>13926</v>
      </c>
      <c r="H6079" s="9" t="s">
        <v>13949</v>
      </c>
      <c r="I6079" s="9" t="s">
        <v>13928</v>
      </c>
      <c r="J6079" s="9" t="s">
        <v>13939</v>
      </c>
      <c r="K6079" s="9" t="s">
        <v>13930</v>
      </c>
      <c r="L6079" s="9" t="s">
        <v>13931</v>
      </c>
      <c r="M6079" s="9" t="s">
        <v>13952</v>
      </c>
      <c r="N6079" s="13" t="s">
        <v>12</v>
      </c>
      <c r="O6079" s="13" t="s">
        <v>14</v>
      </c>
      <c r="P6079" s="13" t="s">
        <v>13</v>
      </c>
      <c r="Q6079" s="13" t="s">
        <v>77</v>
      </c>
      <c r="R6079" s="13" t="s">
        <v>15</v>
      </c>
      <c r="S6079" s="10">
        <f>ROUNDUP(SUM(VLOOKUP(F6079,'Pontuação'!A$2:B$11,2,FALSE),VLOOKUP(E6079,'Pontuação'!C$2:D$11,2,FALSE),VLOOKUP(H6079,'Pontuação'!I$2:J$11,2,FALSE),VLOOKUP(J6079,'Pontuação'!G$2:H$11,2,FALSE),VLOOKUP(L6079,'Pontuação'!M$2:N$13,2,FALSE)),0)</f>
        <v>1704</v>
      </c>
      <c r="T6079" s="11">
        <f t="shared" si="1"/>
        <v>170</v>
      </c>
      <c r="U6079" s="11" t="str">
        <f t="array" ref="U6079">IFERROR(INDEX('Pontuação'!G$13:G$101, MATCH(T6079, 'Pontuação'!F$13:F$101, 0)), "Faixa Indefinida")</f>
        <v>B</v>
      </c>
      <c r="V6079" s="11">
        <f t="shared" si="2"/>
        <v>0</v>
      </c>
      <c r="W6079" s="11">
        <f t="shared" si="3"/>
        <v>1</v>
      </c>
      <c r="X6079" s="11">
        <f t="shared" si="4"/>
        <v>0</v>
      </c>
      <c r="Y6079" s="11">
        <f t="shared" si="5"/>
        <v>0</v>
      </c>
      <c r="Z6079" s="12">
        <f>ROUNDUP(SUM(VLOOKUP(F6079,'Pontuação 3.0'!A$2:B$11,2,FALSE),VLOOKUP(E6079,'Pontuação 3.0'!C$2:D$11,2,FALSE),VLOOKUP(H6079,'Pontuação 3.0'!I$2:J$11,2,FALSE),VLOOKUP(J6079,'Pontuação 3.0'!G$2:H$11,2,FALSE),VLOOKUP(G6079,'Pontuação 3.0'!E$2:F$11,2,FALSE),VLOOKUP(K6079,'Pontuação 3.0'!K$2:L$11,2,FALSE),VLOOKUP(L6079,'Pontuação 3.0'!M$2:N$13,2,FALSE)),0)</f>
        <v>2592</v>
      </c>
      <c r="AA6079" s="12">
        <f t="shared" si="6"/>
        <v>259</v>
      </c>
      <c r="AB6079" s="12" t="str">
        <f t="array" ref="AB6079">IFERROR(INDEX('Pontuação 3.0'!G$13:G$191, MATCH(AA6079, 'Pontuação 3.0'!F$13:F$191, 0)), "Faixa Indefinida")</f>
        <v>A</v>
      </c>
      <c r="AC6079" s="12">
        <f t="shared" si="7"/>
        <v>1</v>
      </c>
      <c r="AD6079" s="12">
        <f t="shared" si="8"/>
        <v>0</v>
      </c>
      <c r="AE6079" s="12">
        <f t="shared" si="9"/>
        <v>0</v>
      </c>
      <c r="AF6079" s="12">
        <f t="shared" si="10"/>
        <v>0</v>
      </c>
    </row>
    <row r="6080" ht="15.75" customHeight="1">
      <c r="A6080" s="8">
        <v>45692.0</v>
      </c>
      <c r="B6080" s="9" t="s">
        <v>13831</v>
      </c>
      <c r="C6080" s="9" t="s">
        <v>13832</v>
      </c>
      <c r="D6080" s="15">
        <v>2.4999171797E10</v>
      </c>
      <c r="E6080" s="9" t="s">
        <v>13936</v>
      </c>
      <c r="F6080" s="9" t="s">
        <v>13948</v>
      </c>
      <c r="G6080" s="9" t="s">
        <v>13963</v>
      </c>
      <c r="H6080" s="9" t="s">
        <v>13951</v>
      </c>
      <c r="I6080" s="9" t="s">
        <v>13940</v>
      </c>
      <c r="J6080" s="9" t="s">
        <v>13956</v>
      </c>
      <c r="K6080" s="9" t="s">
        <v>13940</v>
      </c>
      <c r="L6080" s="9" t="s">
        <v>13931</v>
      </c>
      <c r="M6080" s="9" t="s">
        <v>13952</v>
      </c>
      <c r="N6080" s="13" t="s">
        <v>12</v>
      </c>
      <c r="O6080" s="13" t="s">
        <v>14</v>
      </c>
      <c r="P6080" s="13" t="s">
        <v>260</v>
      </c>
      <c r="Q6080" s="13" t="s">
        <v>13430</v>
      </c>
      <c r="R6080" s="13" t="s">
        <v>65</v>
      </c>
      <c r="S6080" s="10">
        <f>ROUNDUP(SUM(VLOOKUP(F6080,'Pontuação'!A$2:B$11,2,FALSE),VLOOKUP(E6080,'Pontuação'!C$2:D$11,2,FALSE),VLOOKUP(H6080,'Pontuação'!I$2:J$11,2,FALSE),VLOOKUP(J6080,'Pontuação'!G$2:H$11,2,FALSE),VLOOKUP(L6080,'Pontuação'!M$2:N$13,2,FALSE)),0)</f>
        <v>1819</v>
      </c>
      <c r="T6080" s="11">
        <f t="shared" si="1"/>
        <v>182</v>
      </c>
      <c r="U6080" s="11" t="str">
        <f t="array" ref="U6080">IFERROR(INDEX('Pontuação'!G$13:G$101, MATCH(T6080, 'Pontuação'!F$13:F$101, 0)), "Faixa Indefinida")</f>
        <v>B</v>
      </c>
      <c r="V6080" s="11">
        <f t="shared" si="2"/>
        <v>0</v>
      </c>
      <c r="W6080" s="11">
        <f t="shared" si="3"/>
        <v>1</v>
      </c>
      <c r="X6080" s="11">
        <f t="shared" si="4"/>
        <v>0</v>
      </c>
      <c r="Y6080" s="11">
        <f t="shared" si="5"/>
        <v>0</v>
      </c>
      <c r="Z6080" s="12">
        <f>ROUNDUP(SUM(VLOOKUP(F6080,'Pontuação 3.0'!A$2:B$11,2,FALSE),VLOOKUP(E6080,'Pontuação 3.0'!C$2:D$11,2,FALSE),VLOOKUP(H6080,'Pontuação 3.0'!I$2:J$11,2,FALSE),VLOOKUP(J6080,'Pontuação 3.0'!G$2:H$11,2,FALSE),VLOOKUP(G6080,'Pontuação 3.0'!E$2:F$11,2,FALSE),VLOOKUP(K6080,'Pontuação 3.0'!K$2:L$11,2,FALSE),VLOOKUP(L6080,'Pontuação 3.0'!M$2:N$13,2,FALSE)),0)</f>
        <v>2324</v>
      </c>
      <c r="AA6080" s="12">
        <f t="shared" si="6"/>
        <v>232</v>
      </c>
      <c r="AB6080" s="12" t="str">
        <f t="array" ref="AB6080">IFERROR(INDEX('Pontuação 3.0'!G$13:G$191, MATCH(AA6080, 'Pontuação 3.0'!F$13:F$191, 0)), "Faixa Indefinida")</f>
        <v>B</v>
      </c>
      <c r="AC6080" s="12">
        <f t="shared" si="7"/>
        <v>0</v>
      </c>
      <c r="AD6080" s="12">
        <f t="shared" si="8"/>
        <v>1</v>
      </c>
      <c r="AE6080" s="12">
        <f t="shared" si="9"/>
        <v>0</v>
      </c>
      <c r="AF6080" s="12">
        <f t="shared" si="10"/>
        <v>0</v>
      </c>
    </row>
    <row r="6081" ht="15.75" customHeight="1">
      <c r="A6081" s="8">
        <v>45692.0</v>
      </c>
      <c r="B6081" s="9" t="s">
        <v>13837</v>
      </c>
      <c r="C6081" s="9" t="s">
        <v>13838</v>
      </c>
      <c r="D6081" s="9" t="s">
        <v>13839</v>
      </c>
      <c r="E6081" s="9" t="s">
        <v>13936</v>
      </c>
      <c r="F6081" s="9" t="s">
        <v>13950</v>
      </c>
      <c r="G6081" s="9" t="s">
        <v>13961</v>
      </c>
      <c r="H6081" s="9" t="s">
        <v>13951</v>
      </c>
      <c r="I6081" s="9" t="s">
        <v>13928</v>
      </c>
      <c r="J6081" s="9" t="s">
        <v>13929</v>
      </c>
      <c r="K6081" s="9" t="s">
        <v>13940</v>
      </c>
      <c r="L6081" s="9" t="s">
        <v>13931</v>
      </c>
      <c r="M6081" s="9" t="s">
        <v>13932</v>
      </c>
      <c r="N6081" s="13" t="s">
        <v>12</v>
      </c>
      <c r="O6081" s="13" t="s">
        <v>14</v>
      </c>
      <c r="P6081" s="13" t="s">
        <v>68</v>
      </c>
      <c r="Q6081" s="13" t="s">
        <v>33</v>
      </c>
      <c r="R6081" s="13" t="s">
        <v>15</v>
      </c>
      <c r="S6081" s="10">
        <f>ROUNDUP(SUM(VLOOKUP(F6081,'Pontuação'!A$2:B$11,2,FALSE),VLOOKUP(E6081,'Pontuação'!C$2:D$11,2,FALSE),VLOOKUP(H6081,'Pontuação'!I$2:J$11,2,FALSE),VLOOKUP(J6081,'Pontuação'!G$2:H$11,2,FALSE),VLOOKUP(L6081,'Pontuação'!M$2:N$13,2,FALSE)),0)</f>
        <v>1553</v>
      </c>
      <c r="T6081" s="11">
        <f t="shared" si="1"/>
        <v>155</v>
      </c>
      <c r="U6081" s="11" t="str">
        <f t="array" ref="U6081">IFERROR(INDEX('Pontuação'!G$13:G$101, MATCH(T6081, 'Pontuação'!F$13:F$101, 0)), "Faixa Indefinida")</f>
        <v>C</v>
      </c>
      <c r="V6081" s="11">
        <f t="shared" si="2"/>
        <v>0</v>
      </c>
      <c r="W6081" s="11">
        <f t="shared" si="3"/>
        <v>0</v>
      </c>
      <c r="X6081" s="11">
        <f t="shared" si="4"/>
        <v>1</v>
      </c>
      <c r="Y6081" s="11">
        <f t="shared" si="5"/>
        <v>0</v>
      </c>
      <c r="Z6081" s="12">
        <f>ROUNDUP(SUM(VLOOKUP(F6081,'Pontuação 3.0'!A$2:B$11,2,FALSE),VLOOKUP(E6081,'Pontuação 3.0'!C$2:D$11,2,FALSE),VLOOKUP(H6081,'Pontuação 3.0'!I$2:J$11,2,FALSE),VLOOKUP(J6081,'Pontuação 3.0'!G$2:H$11,2,FALSE),VLOOKUP(G6081,'Pontuação 3.0'!E$2:F$11,2,FALSE),VLOOKUP(K6081,'Pontuação 3.0'!K$2:L$11,2,FALSE),VLOOKUP(L6081,'Pontuação 3.0'!M$2:N$13,2,FALSE)),0)</f>
        <v>2015</v>
      </c>
      <c r="AA6081" s="12">
        <f t="shared" si="6"/>
        <v>202</v>
      </c>
      <c r="AB6081" s="12" t="str">
        <f t="array" ref="AB6081">IFERROR(INDEX('Pontuação 3.0'!G$13:G$191, MATCH(AA6081, 'Pontuação 3.0'!F$13:F$191, 0)), "Faixa Indefinida")</f>
        <v>C</v>
      </c>
      <c r="AC6081" s="12">
        <f t="shared" si="7"/>
        <v>0</v>
      </c>
      <c r="AD6081" s="12">
        <f t="shared" si="8"/>
        <v>0</v>
      </c>
      <c r="AE6081" s="12">
        <f t="shared" si="9"/>
        <v>1</v>
      </c>
      <c r="AF6081" s="12">
        <f t="shared" si="10"/>
        <v>0</v>
      </c>
    </row>
    <row r="6082" ht="15.75" customHeight="1">
      <c r="A6082" s="8">
        <v>45692.0</v>
      </c>
      <c r="B6082" s="9" t="s">
        <v>13833</v>
      </c>
      <c r="C6082" s="9" t="s">
        <v>13834</v>
      </c>
      <c r="D6082" s="15">
        <v>3.1975778272E10</v>
      </c>
      <c r="E6082" s="9" t="s">
        <v>13936</v>
      </c>
      <c r="F6082" s="9" t="s">
        <v>13948</v>
      </c>
      <c r="G6082" s="9" t="s">
        <v>13944</v>
      </c>
      <c r="H6082" s="9" t="s">
        <v>13949</v>
      </c>
      <c r="I6082" s="9" t="s">
        <v>13928</v>
      </c>
      <c r="J6082" s="9" t="s">
        <v>13929</v>
      </c>
      <c r="K6082" s="9" t="s">
        <v>13940</v>
      </c>
      <c r="L6082" s="9" t="s">
        <v>13954</v>
      </c>
      <c r="M6082" s="9" t="s">
        <v>13952</v>
      </c>
      <c r="N6082" s="13" t="s">
        <v>12</v>
      </c>
      <c r="O6082" s="13" t="s">
        <v>14</v>
      </c>
      <c r="P6082" s="13" t="s">
        <v>24</v>
      </c>
      <c r="Q6082" s="13" t="s">
        <v>48</v>
      </c>
      <c r="R6082" s="13" t="s">
        <v>15</v>
      </c>
      <c r="S6082" s="10">
        <f>ROUNDUP(SUM(VLOOKUP(F6082,'Pontuação'!A$2:B$11,2,FALSE),VLOOKUP(E6082,'Pontuação'!C$2:D$11,2,FALSE),VLOOKUP(H6082,'Pontuação'!I$2:J$11,2,FALSE),VLOOKUP(J6082,'Pontuação'!G$2:H$11,2,FALSE),VLOOKUP(L6082,'Pontuação'!M$2:N$13,2,FALSE)),0)</f>
        <v>1546</v>
      </c>
      <c r="T6082" s="11">
        <f t="shared" si="1"/>
        <v>155</v>
      </c>
      <c r="U6082" s="11" t="str">
        <f t="array" ref="U6082">IFERROR(INDEX('Pontuação'!G$13:G$101, MATCH(T6082, 'Pontuação'!F$13:F$101, 0)), "Faixa Indefinida")</f>
        <v>C</v>
      </c>
      <c r="V6082" s="11">
        <f t="shared" si="2"/>
        <v>0</v>
      </c>
      <c r="W6082" s="11">
        <f t="shared" si="3"/>
        <v>0</v>
      </c>
      <c r="X6082" s="11">
        <f t="shared" si="4"/>
        <v>1</v>
      </c>
      <c r="Y6082" s="11">
        <f t="shared" si="5"/>
        <v>0</v>
      </c>
      <c r="Z6082" s="12">
        <f>ROUNDUP(SUM(VLOOKUP(F6082,'Pontuação 3.0'!A$2:B$11,2,FALSE),VLOOKUP(E6082,'Pontuação 3.0'!C$2:D$11,2,FALSE),VLOOKUP(H6082,'Pontuação 3.0'!I$2:J$11,2,FALSE),VLOOKUP(J6082,'Pontuação 3.0'!G$2:H$11,2,FALSE),VLOOKUP(G6082,'Pontuação 3.0'!E$2:F$11,2,FALSE),VLOOKUP(K6082,'Pontuação 3.0'!K$2:L$11,2,FALSE),VLOOKUP(L6082,'Pontuação 3.0'!M$2:N$13,2,FALSE)),0)</f>
        <v>1906</v>
      </c>
      <c r="AA6082" s="12">
        <f t="shared" si="6"/>
        <v>191</v>
      </c>
      <c r="AB6082" s="12" t="str">
        <f t="array" ref="AB6082">IFERROR(INDEX('Pontuação 3.0'!G$13:G$191, MATCH(AA6082, 'Pontuação 3.0'!F$13:F$191, 0)), "Faixa Indefinida")</f>
        <v>D</v>
      </c>
      <c r="AC6082" s="12">
        <f t="shared" si="7"/>
        <v>0</v>
      </c>
      <c r="AD6082" s="12">
        <f t="shared" si="8"/>
        <v>0</v>
      </c>
      <c r="AE6082" s="12">
        <f t="shared" si="9"/>
        <v>0</v>
      </c>
      <c r="AF6082" s="12">
        <f t="shared" si="10"/>
        <v>1</v>
      </c>
    </row>
    <row r="6083" ht="15.75" customHeight="1">
      <c r="A6083" s="8">
        <v>45692.0</v>
      </c>
      <c r="B6083" s="9" t="s">
        <v>13842</v>
      </c>
      <c r="C6083" s="9" t="s">
        <v>13843</v>
      </c>
      <c r="D6083" s="9" t="s">
        <v>13844</v>
      </c>
      <c r="E6083" s="9" t="s">
        <v>13936</v>
      </c>
      <c r="F6083" s="9" t="s">
        <v>13953</v>
      </c>
      <c r="G6083" s="9" t="s">
        <v>13957</v>
      </c>
      <c r="H6083" s="9" t="s">
        <v>13927</v>
      </c>
      <c r="I6083" s="9" t="s">
        <v>13928</v>
      </c>
      <c r="J6083" s="9" t="s">
        <v>13929</v>
      </c>
      <c r="K6083" s="9" t="s">
        <v>13930</v>
      </c>
      <c r="L6083" s="9" t="s">
        <v>13945</v>
      </c>
      <c r="M6083" s="9" t="s">
        <v>13942</v>
      </c>
      <c r="N6083" s="13" t="s">
        <v>12</v>
      </c>
      <c r="O6083" s="13" t="s">
        <v>14</v>
      </c>
      <c r="P6083" s="13" t="s">
        <v>24</v>
      </c>
      <c r="Q6083" s="13" t="s">
        <v>13430</v>
      </c>
      <c r="R6083" s="13" t="s">
        <v>15</v>
      </c>
      <c r="S6083" s="10">
        <f>ROUNDUP(SUM(VLOOKUP(F6083,'Pontuação'!A$2:B$11,2,FALSE),VLOOKUP(E6083,'Pontuação'!C$2:D$11,2,FALSE),VLOOKUP(H6083,'Pontuação'!I$2:J$11,2,FALSE),VLOOKUP(J6083,'Pontuação'!G$2:H$11,2,FALSE),VLOOKUP(L6083,'Pontuação'!M$2:N$13,2,FALSE)),0)</f>
        <v>1576</v>
      </c>
      <c r="T6083" s="11">
        <f t="shared" si="1"/>
        <v>158</v>
      </c>
      <c r="U6083" s="11" t="str">
        <f t="array" ref="U6083">IFERROR(INDEX('Pontuação'!G$13:G$101, MATCH(T6083, 'Pontuação'!F$13:F$101, 0)), "Faixa Indefinida")</f>
        <v>C</v>
      </c>
      <c r="V6083" s="11">
        <f t="shared" si="2"/>
        <v>0</v>
      </c>
      <c r="W6083" s="11">
        <f t="shared" si="3"/>
        <v>0</v>
      </c>
      <c r="X6083" s="11">
        <f t="shared" si="4"/>
        <v>1</v>
      </c>
      <c r="Y6083" s="11">
        <f t="shared" si="5"/>
        <v>0</v>
      </c>
      <c r="Z6083" s="12">
        <f>ROUNDUP(SUM(VLOOKUP(F6083,'Pontuação 3.0'!A$2:B$11,2,FALSE),VLOOKUP(E6083,'Pontuação 3.0'!C$2:D$11,2,FALSE),VLOOKUP(H6083,'Pontuação 3.0'!I$2:J$11,2,FALSE),VLOOKUP(J6083,'Pontuação 3.0'!G$2:H$11,2,FALSE),VLOOKUP(G6083,'Pontuação 3.0'!E$2:F$11,2,FALSE),VLOOKUP(K6083,'Pontuação 3.0'!K$2:L$11,2,FALSE),VLOOKUP(L6083,'Pontuação 3.0'!M$2:N$13,2,FALSE)),0)</f>
        <v>2156</v>
      </c>
      <c r="AA6083" s="12">
        <f t="shared" si="6"/>
        <v>216</v>
      </c>
      <c r="AB6083" s="12" t="str">
        <f t="array" ref="AB6083">IFERROR(INDEX('Pontuação 3.0'!G$13:G$191, MATCH(AA6083, 'Pontuação 3.0'!F$13:F$191, 0)), "Faixa Indefinida")</f>
        <v>B</v>
      </c>
      <c r="AC6083" s="12">
        <f t="shared" si="7"/>
        <v>0</v>
      </c>
      <c r="AD6083" s="12">
        <f t="shared" si="8"/>
        <v>1</v>
      </c>
      <c r="AE6083" s="12">
        <f t="shared" si="9"/>
        <v>0</v>
      </c>
      <c r="AF6083" s="12">
        <f t="shared" si="10"/>
        <v>0</v>
      </c>
    </row>
    <row r="6084" ht="15.75" customHeight="1">
      <c r="A6084" s="8">
        <v>45692.0</v>
      </c>
      <c r="B6084" s="9" t="s">
        <v>13835</v>
      </c>
      <c r="C6084" s="9" t="s">
        <v>13836</v>
      </c>
      <c r="D6084" s="15">
        <v>1.1995081767E10</v>
      </c>
      <c r="E6084" s="9" t="s">
        <v>13936</v>
      </c>
      <c r="F6084" s="9" t="s">
        <v>13948</v>
      </c>
      <c r="G6084" s="9" t="s">
        <v>13944</v>
      </c>
      <c r="H6084" s="9" t="s">
        <v>13949</v>
      </c>
      <c r="I6084" s="9" t="s">
        <v>13928</v>
      </c>
      <c r="J6084" s="9" t="s">
        <v>13939</v>
      </c>
      <c r="K6084" s="9" t="s">
        <v>13940</v>
      </c>
      <c r="L6084" s="9" t="s">
        <v>13945</v>
      </c>
      <c r="M6084" s="9" t="s">
        <v>13942</v>
      </c>
      <c r="N6084" s="13" t="s">
        <v>12</v>
      </c>
      <c r="O6084" s="13" t="s">
        <v>14</v>
      </c>
      <c r="P6084" s="13" t="s">
        <v>32</v>
      </c>
      <c r="Q6084" s="13" t="s">
        <v>33</v>
      </c>
      <c r="R6084" s="13" t="s">
        <v>65</v>
      </c>
      <c r="S6084" s="10">
        <f>ROUNDUP(SUM(VLOOKUP(F6084,'Pontuação'!A$2:B$11,2,FALSE),VLOOKUP(E6084,'Pontuação'!C$2:D$11,2,FALSE),VLOOKUP(H6084,'Pontuação'!I$2:J$11,2,FALSE),VLOOKUP(J6084,'Pontuação'!G$2:H$11,2,FALSE),VLOOKUP(L6084,'Pontuação'!M$2:N$13,2,FALSE)),0)</f>
        <v>1820</v>
      </c>
      <c r="T6084" s="11">
        <f t="shared" si="1"/>
        <v>182</v>
      </c>
      <c r="U6084" s="11" t="str">
        <f t="array" ref="U6084">IFERROR(INDEX('Pontuação'!G$13:G$101, MATCH(T6084, 'Pontuação'!F$13:F$101, 0)), "Faixa Indefinida")</f>
        <v>B</v>
      </c>
      <c r="V6084" s="11">
        <f t="shared" si="2"/>
        <v>0</v>
      </c>
      <c r="W6084" s="11">
        <f t="shared" si="3"/>
        <v>1</v>
      </c>
      <c r="X6084" s="11">
        <f t="shared" si="4"/>
        <v>0</v>
      </c>
      <c r="Y6084" s="11">
        <f t="shared" si="5"/>
        <v>0</v>
      </c>
      <c r="Z6084" s="12">
        <f>ROUNDUP(SUM(VLOOKUP(F6084,'Pontuação 3.0'!A$2:B$11,2,FALSE),VLOOKUP(E6084,'Pontuação 3.0'!C$2:D$11,2,FALSE),VLOOKUP(H6084,'Pontuação 3.0'!I$2:J$11,2,FALSE),VLOOKUP(J6084,'Pontuação 3.0'!G$2:H$11,2,FALSE),VLOOKUP(G6084,'Pontuação 3.0'!E$2:F$11,2,FALSE),VLOOKUP(K6084,'Pontuação 3.0'!K$2:L$11,2,FALSE),VLOOKUP(L6084,'Pontuação 3.0'!M$2:N$13,2,FALSE)),0)</f>
        <v>2174</v>
      </c>
      <c r="AA6084" s="12">
        <f t="shared" si="6"/>
        <v>217</v>
      </c>
      <c r="AB6084" s="12" t="str">
        <f t="array" ref="AB6084">IFERROR(INDEX('Pontuação 3.0'!G$13:G$191, MATCH(AA6084, 'Pontuação 3.0'!F$13:F$191, 0)), "Faixa Indefinida")</f>
        <v>B</v>
      </c>
      <c r="AC6084" s="12">
        <f t="shared" si="7"/>
        <v>0</v>
      </c>
      <c r="AD6084" s="12">
        <f t="shared" si="8"/>
        <v>1</v>
      </c>
      <c r="AE6084" s="12">
        <f t="shared" si="9"/>
        <v>0</v>
      </c>
      <c r="AF6084" s="12">
        <f t="shared" si="10"/>
        <v>0</v>
      </c>
    </row>
    <row r="6085" ht="15.75" customHeight="1">
      <c r="A6085" s="8">
        <v>45692.0</v>
      </c>
      <c r="B6085" s="9" t="s">
        <v>13846</v>
      </c>
      <c r="C6085" s="9" t="s">
        <v>13847</v>
      </c>
      <c r="D6085" s="14" t="s">
        <v>14294</v>
      </c>
      <c r="E6085" s="9" t="s">
        <v>13936</v>
      </c>
      <c r="F6085" s="9" t="s">
        <v>13948</v>
      </c>
      <c r="G6085" s="9" t="s">
        <v>13957</v>
      </c>
      <c r="H6085" s="9" t="s">
        <v>13927</v>
      </c>
      <c r="I6085" s="9" t="s">
        <v>13940</v>
      </c>
      <c r="J6085" s="9" t="s">
        <v>13939</v>
      </c>
      <c r="K6085" s="9" t="s">
        <v>13930</v>
      </c>
      <c r="L6085" s="9" t="s">
        <v>13945</v>
      </c>
      <c r="M6085" s="9" t="s">
        <v>13952</v>
      </c>
      <c r="N6085" s="13" t="s">
        <v>12</v>
      </c>
      <c r="O6085" s="13" t="s">
        <v>14</v>
      </c>
      <c r="P6085" s="13" t="s">
        <v>39</v>
      </c>
      <c r="Q6085" s="13" t="s">
        <v>12986</v>
      </c>
      <c r="R6085" s="13" t="s">
        <v>15</v>
      </c>
      <c r="S6085" s="10">
        <f>ROUNDUP(SUM(VLOOKUP(F6085,'Pontuação'!A$2:B$11,2,FALSE),VLOOKUP(E6085,'Pontuação'!C$2:D$11,2,FALSE),VLOOKUP(H6085,'Pontuação'!I$2:J$11,2,FALSE),VLOOKUP(J6085,'Pontuação'!G$2:H$11,2,FALSE),VLOOKUP(L6085,'Pontuação'!M$2:N$13,2,FALSE)),0)</f>
        <v>1664</v>
      </c>
      <c r="T6085" s="11">
        <f t="shared" si="1"/>
        <v>166</v>
      </c>
      <c r="U6085" s="11" t="str">
        <f t="array" ref="U6085">IFERROR(INDEX('Pontuação'!G$13:G$101, MATCH(T6085, 'Pontuação'!F$13:F$101, 0)), "Faixa Indefinida")</f>
        <v>B</v>
      </c>
      <c r="V6085" s="11">
        <f t="shared" si="2"/>
        <v>0</v>
      </c>
      <c r="W6085" s="11">
        <f t="shared" si="3"/>
        <v>1</v>
      </c>
      <c r="X6085" s="11">
        <f t="shared" si="4"/>
        <v>0</v>
      </c>
      <c r="Y6085" s="11">
        <f t="shared" si="5"/>
        <v>0</v>
      </c>
      <c r="Z6085" s="12">
        <f>ROUNDUP(SUM(VLOOKUP(F6085,'Pontuação 3.0'!A$2:B$11,2,FALSE),VLOOKUP(E6085,'Pontuação 3.0'!C$2:D$11,2,FALSE),VLOOKUP(H6085,'Pontuação 3.0'!I$2:J$11,2,FALSE),VLOOKUP(J6085,'Pontuação 3.0'!G$2:H$11,2,FALSE),VLOOKUP(G6085,'Pontuação 3.0'!E$2:F$11,2,FALSE),VLOOKUP(K6085,'Pontuação 3.0'!K$2:L$11,2,FALSE),VLOOKUP(L6085,'Pontuação 3.0'!M$2:N$13,2,FALSE)),0)</f>
        <v>2190</v>
      </c>
      <c r="AA6085" s="12">
        <f t="shared" si="6"/>
        <v>219</v>
      </c>
      <c r="AB6085" s="12" t="str">
        <f t="array" ref="AB6085">IFERROR(INDEX('Pontuação 3.0'!G$13:G$191, MATCH(AA6085, 'Pontuação 3.0'!F$13:F$191, 0)), "Faixa Indefinida")</f>
        <v>B</v>
      </c>
      <c r="AC6085" s="12">
        <f t="shared" si="7"/>
        <v>0</v>
      </c>
      <c r="AD6085" s="12">
        <f t="shared" si="8"/>
        <v>1</v>
      </c>
      <c r="AE6085" s="12">
        <f t="shared" si="9"/>
        <v>0</v>
      </c>
      <c r="AF6085" s="12">
        <f t="shared" si="10"/>
        <v>0</v>
      </c>
    </row>
    <row r="6086" ht="15.75" customHeight="1">
      <c r="A6086" s="8">
        <v>45692.0</v>
      </c>
      <c r="B6086" s="9" t="s">
        <v>13855</v>
      </c>
      <c r="C6086" s="9" t="s">
        <v>13856</v>
      </c>
      <c r="D6086" s="15">
        <v>9.4984472063E10</v>
      </c>
      <c r="E6086" s="9" t="s">
        <v>13936</v>
      </c>
      <c r="F6086" s="9" t="s">
        <v>13950</v>
      </c>
      <c r="G6086" s="9" t="s">
        <v>13926</v>
      </c>
      <c r="H6086" s="9" t="s">
        <v>13938</v>
      </c>
      <c r="I6086" s="9" t="s">
        <v>13940</v>
      </c>
      <c r="J6086" s="9" t="s">
        <v>13929</v>
      </c>
      <c r="K6086" s="9" t="s">
        <v>13940</v>
      </c>
      <c r="L6086" s="9" t="s">
        <v>13931</v>
      </c>
      <c r="M6086" s="9" t="s">
        <v>13932</v>
      </c>
      <c r="N6086" s="13" t="s">
        <v>12</v>
      </c>
      <c r="O6086" s="13" t="s">
        <v>14</v>
      </c>
      <c r="P6086" s="13" t="s">
        <v>32</v>
      </c>
      <c r="Q6086" s="13" t="s">
        <v>33</v>
      </c>
      <c r="R6086" s="13" t="s">
        <v>65</v>
      </c>
      <c r="S6086" s="10">
        <f>ROUNDUP(SUM(VLOOKUP(F6086,'Pontuação'!A$2:B$11,2,FALSE),VLOOKUP(E6086,'Pontuação'!C$2:D$11,2,FALSE),VLOOKUP(H6086,'Pontuação'!I$2:J$11,2,FALSE),VLOOKUP(J6086,'Pontuação'!G$2:H$11,2,FALSE),VLOOKUP(L6086,'Pontuação'!M$2:N$13,2,FALSE)),0)</f>
        <v>1579</v>
      </c>
      <c r="T6086" s="11">
        <f t="shared" si="1"/>
        <v>158</v>
      </c>
      <c r="U6086" s="11" t="str">
        <f t="array" ref="U6086">IFERROR(INDEX('Pontuação'!G$13:G$101, MATCH(T6086, 'Pontuação'!F$13:F$101, 0)), "Faixa Indefinida")</f>
        <v>C</v>
      </c>
      <c r="V6086" s="11">
        <f t="shared" si="2"/>
        <v>0</v>
      </c>
      <c r="W6086" s="11">
        <f t="shared" si="3"/>
        <v>0</v>
      </c>
      <c r="X6086" s="11">
        <f t="shared" si="4"/>
        <v>1</v>
      </c>
      <c r="Y6086" s="11">
        <f t="shared" si="5"/>
        <v>0</v>
      </c>
      <c r="Z6086" s="12">
        <f>ROUNDUP(SUM(VLOOKUP(F6086,'Pontuação 3.0'!A$2:B$11,2,FALSE),VLOOKUP(E6086,'Pontuação 3.0'!C$2:D$11,2,FALSE),VLOOKUP(H6086,'Pontuação 3.0'!I$2:J$11,2,FALSE),VLOOKUP(J6086,'Pontuação 3.0'!G$2:H$11,2,FALSE),VLOOKUP(G6086,'Pontuação 3.0'!E$2:F$11,2,FALSE),VLOOKUP(K6086,'Pontuação 3.0'!K$2:L$11,2,FALSE),VLOOKUP(L6086,'Pontuação 3.0'!M$2:N$13,2,FALSE)),0)</f>
        <v>2058</v>
      </c>
      <c r="AA6086" s="12">
        <f t="shared" si="6"/>
        <v>206</v>
      </c>
      <c r="AB6086" s="12" t="str">
        <f t="array" ref="AB6086">IFERROR(INDEX('Pontuação 3.0'!G$13:G$191, MATCH(AA6086, 'Pontuação 3.0'!F$13:F$191, 0)), "Faixa Indefinida")</f>
        <v>C</v>
      </c>
      <c r="AC6086" s="12">
        <f t="shared" si="7"/>
        <v>0</v>
      </c>
      <c r="AD6086" s="12">
        <f t="shared" si="8"/>
        <v>0</v>
      </c>
      <c r="AE6086" s="12">
        <f t="shared" si="9"/>
        <v>1</v>
      </c>
      <c r="AF6086" s="12">
        <f t="shared" si="10"/>
        <v>0</v>
      </c>
    </row>
    <row r="6087" ht="15.75" customHeight="1">
      <c r="A6087" s="8">
        <v>45692.0</v>
      </c>
      <c r="B6087" s="9" t="s">
        <v>6733</v>
      </c>
      <c r="C6087" s="9" t="s">
        <v>13857</v>
      </c>
      <c r="D6087" s="15">
        <v>7.9991829841E10</v>
      </c>
      <c r="E6087" s="9" t="s">
        <v>13936</v>
      </c>
      <c r="F6087" s="9" t="s">
        <v>13953</v>
      </c>
      <c r="G6087" s="9" t="s">
        <v>13955</v>
      </c>
      <c r="H6087" s="9" t="s">
        <v>13927</v>
      </c>
      <c r="I6087" s="9" t="s">
        <v>13940</v>
      </c>
      <c r="J6087" s="9" t="s">
        <v>13956</v>
      </c>
      <c r="K6087" s="9" t="s">
        <v>13940</v>
      </c>
      <c r="L6087" s="9" t="s">
        <v>13945</v>
      </c>
      <c r="M6087" s="9" t="s">
        <v>13946</v>
      </c>
      <c r="N6087" s="13" t="s">
        <v>12</v>
      </c>
      <c r="O6087" s="13" t="s">
        <v>14</v>
      </c>
      <c r="P6087" s="13" t="s">
        <v>13</v>
      </c>
      <c r="Q6087" s="13" t="s">
        <v>16</v>
      </c>
      <c r="R6087" s="13" t="s">
        <v>15</v>
      </c>
      <c r="S6087" s="10">
        <f>ROUNDUP(SUM(VLOOKUP(F6087,'Pontuação'!A$2:B$11,2,FALSE),VLOOKUP(E6087,'Pontuação'!C$2:D$11,2,FALSE),VLOOKUP(H6087,'Pontuação'!I$2:J$11,2,FALSE),VLOOKUP(J6087,'Pontuação'!G$2:H$11,2,FALSE),VLOOKUP(L6087,'Pontuação'!M$2:N$13,2,FALSE)),0)</f>
        <v>1854</v>
      </c>
      <c r="T6087" s="11">
        <f t="shared" si="1"/>
        <v>185</v>
      </c>
      <c r="U6087" s="11" t="str">
        <f t="array" ref="U6087">IFERROR(INDEX('Pontuação'!G$13:G$101, MATCH(T6087, 'Pontuação'!F$13:F$101, 0)), "Faixa Indefinida")</f>
        <v>A</v>
      </c>
      <c r="V6087" s="11">
        <f t="shared" si="2"/>
        <v>1</v>
      </c>
      <c r="W6087" s="11">
        <f t="shared" si="3"/>
        <v>0</v>
      </c>
      <c r="X6087" s="11">
        <f t="shared" si="4"/>
        <v>0</v>
      </c>
      <c r="Y6087" s="11">
        <f t="shared" si="5"/>
        <v>0</v>
      </c>
      <c r="Z6087" s="12">
        <f>ROUNDUP(SUM(VLOOKUP(F6087,'Pontuação 3.0'!A$2:B$11,2,FALSE),VLOOKUP(E6087,'Pontuação 3.0'!C$2:D$11,2,FALSE),VLOOKUP(H6087,'Pontuação 3.0'!I$2:J$11,2,FALSE),VLOOKUP(J6087,'Pontuação 3.0'!G$2:H$11,2,FALSE),VLOOKUP(G6087,'Pontuação 3.0'!E$2:F$11,2,FALSE),VLOOKUP(K6087,'Pontuação 3.0'!K$2:L$11,2,FALSE),VLOOKUP(L6087,'Pontuação 3.0'!M$2:N$13,2,FALSE)),0)</f>
        <v>2414</v>
      </c>
      <c r="AA6087" s="12">
        <f t="shared" si="6"/>
        <v>241</v>
      </c>
      <c r="AB6087" s="12" t="str">
        <f t="array" ref="AB6087">IFERROR(INDEX('Pontuação 3.0'!G$13:G$191, MATCH(AA6087, 'Pontuação 3.0'!F$13:F$191, 0)), "Faixa Indefinida")</f>
        <v>A</v>
      </c>
      <c r="AC6087" s="12">
        <f t="shared" si="7"/>
        <v>1</v>
      </c>
      <c r="AD6087" s="12">
        <f t="shared" si="8"/>
        <v>0</v>
      </c>
      <c r="AE6087" s="12">
        <f t="shared" si="9"/>
        <v>0</v>
      </c>
      <c r="AF6087" s="12">
        <f t="shared" si="10"/>
        <v>0</v>
      </c>
    </row>
    <row r="6088" ht="15.75" customHeight="1">
      <c r="A6088" s="8">
        <v>45692.0</v>
      </c>
      <c r="B6088" s="9" t="s">
        <v>13859</v>
      </c>
      <c r="C6088" s="9" t="s">
        <v>13860</v>
      </c>
      <c r="D6088" s="15">
        <v>9.2992697279E10</v>
      </c>
      <c r="E6088" s="9" t="s">
        <v>13924</v>
      </c>
      <c r="F6088" s="9" t="s">
        <v>13948</v>
      </c>
      <c r="G6088" s="9" t="s">
        <v>13926</v>
      </c>
      <c r="H6088" s="9" t="s">
        <v>13927</v>
      </c>
      <c r="I6088" s="9" t="s">
        <v>13940</v>
      </c>
      <c r="J6088" s="9" t="s">
        <v>13929</v>
      </c>
      <c r="K6088" s="9" t="s">
        <v>13940</v>
      </c>
      <c r="L6088" s="9" t="s">
        <v>13931</v>
      </c>
      <c r="M6088" s="9" t="s">
        <v>13942</v>
      </c>
      <c r="N6088" s="13" t="s">
        <v>12</v>
      </c>
      <c r="O6088" s="13" t="s">
        <v>14</v>
      </c>
      <c r="P6088" s="13" t="s">
        <v>24</v>
      </c>
      <c r="Q6088" s="13" t="s">
        <v>48</v>
      </c>
      <c r="R6088" s="13" t="s">
        <v>15</v>
      </c>
      <c r="S6088" s="10">
        <f>ROUNDUP(SUM(VLOOKUP(F6088,'Pontuação'!A$2:B$11,2,FALSE),VLOOKUP(E6088,'Pontuação'!C$2:D$11,2,FALSE),VLOOKUP(H6088,'Pontuação'!I$2:J$11,2,FALSE),VLOOKUP(J6088,'Pontuação'!G$2:H$11,2,FALSE),VLOOKUP(L6088,'Pontuação'!M$2:N$13,2,FALSE)),0)</f>
        <v>1431</v>
      </c>
      <c r="T6088" s="11">
        <f t="shared" si="1"/>
        <v>143</v>
      </c>
      <c r="U6088" s="11" t="str">
        <f t="array" ref="U6088">IFERROR(INDEX('Pontuação'!G$13:G$101, MATCH(T6088, 'Pontuação'!F$13:F$101, 0)), "Faixa Indefinida")</f>
        <v>D</v>
      </c>
      <c r="V6088" s="11">
        <f t="shared" si="2"/>
        <v>0</v>
      </c>
      <c r="W6088" s="11">
        <f t="shared" si="3"/>
        <v>0</v>
      </c>
      <c r="X6088" s="11">
        <f t="shared" si="4"/>
        <v>0</v>
      </c>
      <c r="Y6088" s="11">
        <f t="shared" si="5"/>
        <v>1</v>
      </c>
      <c r="Z6088" s="12">
        <f>ROUNDUP(SUM(VLOOKUP(F6088,'Pontuação 3.0'!A$2:B$11,2,FALSE),VLOOKUP(E6088,'Pontuação 3.0'!C$2:D$11,2,FALSE),VLOOKUP(H6088,'Pontuação 3.0'!I$2:J$11,2,FALSE),VLOOKUP(J6088,'Pontuação 3.0'!G$2:H$11,2,FALSE),VLOOKUP(G6088,'Pontuação 3.0'!E$2:F$11,2,FALSE),VLOOKUP(K6088,'Pontuação 3.0'!K$2:L$11,2,FALSE),VLOOKUP(L6088,'Pontuação 3.0'!M$2:N$13,2,FALSE)),0)</f>
        <v>1811</v>
      </c>
      <c r="AA6088" s="12">
        <f t="shared" si="6"/>
        <v>181</v>
      </c>
      <c r="AB6088" s="12" t="str">
        <f t="array" ref="AB6088">IFERROR(INDEX('Pontuação 3.0'!G$13:G$191, MATCH(AA6088, 'Pontuação 3.0'!F$13:F$191, 0)), "Faixa Indefinida")</f>
        <v>D</v>
      </c>
      <c r="AC6088" s="12">
        <f t="shared" si="7"/>
        <v>0</v>
      </c>
      <c r="AD6088" s="12">
        <f t="shared" si="8"/>
        <v>0</v>
      </c>
      <c r="AE6088" s="12">
        <f t="shared" si="9"/>
        <v>0</v>
      </c>
      <c r="AF6088" s="12">
        <f t="shared" si="10"/>
        <v>1</v>
      </c>
    </row>
    <row r="6089" ht="15.75" customHeight="1">
      <c r="A6089" s="8">
        <v>45692.0</v>
      </c>
      <c r="B6089" s="9" t="s">
        <v>13861</v>
      </c>
      <c r="C6089" s="9" t="s">
        <v>13862</v>
      </c>
      <c r="D6089" s="15">
        <v>9.1983911667E10</v>
      </c>
      <c r="E6089" s="9" t="s">
        <v>13936</v>
      </c>
      <c r="F6089" s="9" t="s">
        <v>13948</v>
      </c>
      <c r="G6089" s="9" t="s">
        <v>13944</v>
      </c>
      <c r="H6089" s="9" t="s">
        <v>13949</v>
      </c>
      <c r="I6089" s="9" t="s">
        <v>13940</v>
      </c>
      <c r="J6089" s="9" t="s">
        <v>13929</v>
      </c>
      <c r="K6089" s="9" t="s">
        <v>13940</v>
      </c>
      <c r="L6089" s="9" t="s">
        <v>13931</v>
      </c>
      <c r="M6089" s="9" t="s">
        <v>13952</v>
      </c>
      <c r="N6089" s="13" t="s">
        <v>12</v>
      </c>
      <c r="O6089" s="13" t="s">
        <v>14</v>
      </c>
      <c r="P6089" s="13" t="s">
        <v>47</v>
      </c>
      <c r="Q6089" s="13" t="s">
        <v>48</v>
      </c>
      <c r="R6089" s="13" t="s">
        <v>15</v>
      </c>
      <c r="S6089" s="10">
        <f>ROUNDUP(SUM(VLOOKUP(F6089,'Pontuação'!A$2:B$11,2,FALSE),VLOOKUP(E6089,'Pontuação'!C$2:D$11,2,FALSE),VLOOKUP(H6089,'Pontuação'!I$2:J$11,2,FALSE),VLOOKUP(J6089,'Pontuação'!G$2:H$11,2,FALSE),VLOOKUP(L6089,'Pontuação'!M$2:N$13,2,FALSE)),0)</f>
        <v>1583</v>
      </c>
      <c r="T6089" s="11">
        <f t="shared" si="1"/>
        <v>158</v>
      </c>
      <c r="U6089" s="11" t="str">
        <f t="array" ref="U6089">IFERROR(INDEX('Pontuação'!G$13:G$101, MATCH(T6089, 'Pontuação'!F$13:F$101, 0)), "Faixa Indefinida")</f>
        <v>C</v>
      </c>
      <c r="V6089" s="11">
        <f t="shared" si="2"/>
        <v>0</v>
      </c>
      <c r="W6089" s="11">
        <f t="shared" si="3"/>
        <v>0</v>
      </c>
      <c r="X6089" s="11">
        <f t="shared" si="4"/>
        <v>1</v>
      </c>
      <c r="Y6089" s="11">
        <f t="shared" si="5"/>
        <v>0</v>
      </c>
      <c r="Z6089" s="12">
        <f>ROUNDUP(SUM(VLOOKUP(F6089,'Pontuação 3.0'!A$2:B$11,2,FALSE),VLOOKUP(E6089,'Pontuação 3.0'!C$2:D$11,2,FALSE),VLOOKUP(H6089,'Pontuação 3.0'!I$2:J$11,2,FALSE),VLOOKUP(J6089,'Pontuação 3.0'!G$2:H$11,2,FALSE),VLOOKUP(G6089,'Pontuação 3.0'!E$2:F$11,2,FALSE),VLOOKUP(K6089,'Pontuação 3.0'!K$2:L$11,2,FALSE),VLOOKUP(L6089,'Pontuação 3.0'!M$2:N$13,2,FALSE)),0)</f>
        <v>1936</v>
      </c>
      <c r="AA6089" s="12">
        <f t="shared" si="6"/>
        <v>194</v>
      </c>
      <c r="AB6089" s="12" t="str">
        <f t="array" ref="AB6089">IFERROR(INDEX('Pontuação 3.0'!G$13:G$191, MATCH(AA6089, 'Pontuação 3.0'!F$13:F$191, 0)), "Faixa Indefinida")</f>
        <v>C</v>
      </c>
      <c r="AC6089" s="12">
        <f t="shared" si="7"/>
        <v>0</v>
      </c>
      <c r="AD6089" s="12">
        <f t="shared" si="8"/>
        <v>0</v>
      </c>
      <c r="AE6089" s="12">
        <f t="shared" si="9"/>
        <v>1</v>
      </c>
      <c r="AF6089" s="12">
        <f t="shared" si="10"/>
        <v>0</v>
      </c>
    </row>
    <row r="6090" ht="15.75" customHeight="1">
      <c r="A6090" s="8">
        <v>45692.0</v>
      </c>
      <c r="B6090" s="9" t="s">
        <v>13863</v>
      </c>
      <c r="C6090" s="9" t="s">
        <v>13864</v>
      </c>
      <c r="D6090" s="15">
        <v>2.2998832937E10</v>
      </c>
      <c r="E6090" s="9" t="s">
        <v>13936</v>
      </c>
      <c r="F6090" s="9" t="s">
        <v>13948</v>
      </c>
      <c r="G6090" s="9" t="s">
        <v>13944</v>
      </c>
      <c r="H6090" s="9" t="s">
        <v>13927</v>
      </c>
      <c r="I6090" s="9" t="s">
        <v>13940</v>
      </c>
      <c r="J6090" s="9" t="s">
        <v>13929</v>
      </c>
      <c r="K6090" s="9" t="s">
        <v>13930</v>
      </c>
      <c r="L6090" s="9" t="s">
        <v>13945</v>
      </c>
      <c r="M6090" s="9" t="s">
        <v>13952</v>
      </c>
      <c r="N6090" s="13" t="s">
        <v>12</v>
      </c>
      <c r="O6090" s="13" t="s">
        <v>14</v>
      </c>
      <c r="P6090" s="13" t="s">
        <v>93</v>
      </c>
      <c r="Q6090" s="13" t="s">
        <v>33</v>
      </c>
      <c r="R6090" s="13" t="s">
        <v>65</v>
      </c>
      <c r="S6090" s="10">
        <f>ROUNDUP(SUM(VLOOKUP(F6090,'Pontuação'!A$2:B$11,2,FALSE),VLOOKUP(E6090,'Pontuação'!C$2:D$11,2,FALSE),VLOOKUP(H6090,'Pontuação'!I$2:J$11,2,FALSE),VLOOKUP(J6090,'Pontuação'!G$2:H$11,2,FALSE),VLOOKUP(L6090,'Pontuação'!M$2:N$13,2,FALSE)),0)</f>
        <v>1559</v>
      </c>
      <c r="T6090" s="11">
        <f t="shared" si="1"/>
        <v>156</v>
      </c>
      <c r="U6090" s="11" t="str">
        <f t="array" ref="U6090">IFERROR(INDEX('Pontuação'!G$13:G$101, MATCH(T6090, 'Pontuação'!F$13:F$101, 0)), "Faixa Indefinida")</f>
        <v>C</v>
      </c>
      <c r="V6090" s="11">
        <f t="shared" si="2"/>
        <v>0</v>
      </c>
      <c r="W6090" s="11">
        <f t="shared" si="3"/>
        <v>0</v>
      </c>
      <c r="X6090" s="11">
        <f t="shared" si="4"/>
        <v>1</v>
      </c>
      <c r="Y6090" s="11">
        <f t="shared" si="5"/>
        <v>0</v>
      </c>
      <c r="Z6090" s="12">
        <f>ROUNDUP(SUM(VLOOKUP(F6090,'Pontuação 3.0'!A$2:B$11,2,FALSE),VLOOKUP(E6090,'Pontuação 3.0'!C$2:D$11,2,FALSE),VLOOKUP(H6090,'Pontuação 3.0'!I$2:J$11,2,FALSE),VLOOKUP(J6090,'Pontuação 3.0'!G$2:H$11,2,FALSE),VLOOKUP(G6090,'Pontuação 3.0'!E$2:F$11,2,FALSE),VLOOKUP(K6090,'Pontuação 3.0'!K$2:L$11,2,FALSE),VLOOKUP(L6090,'Pontuação 3.0'!M$2:N$13,2,FALSE)),0)</f>
        <v>2048</v>
      </c>
      <c r="AA6090" s="12">
        <f t="shared" si="6"/>
        <v>205</v>
      </c>
      <c r="AB6090" s="12" t="str">
        <f t="array" ref="AB6090">IFERROR(INDEX('Pontuação 3.0'!G$13:G$191, MATCH(AA6090, 'Pontuação 3.0'!F$13:F$191, 0)), "Faixa Indefinida")</f>
        <v>C</v>
      </c>
      <c r="AC6090" s="12">
        <f t="shared" si="7"/>
        <v>0</v>
      </c>
      <c r="AD6090" s="12">
        <f t="shared" si="8"/>
        <v>0</v>
      </c>
      <c r="AE6090" s="12">
        <f t="shared" si="9"/>
        <v>1</v>
      </c>
      <c r="AF6090" s="12">
        <f t="shared" si="10"/>
        <v>0</v>
      </c>
    </row>
    <row r="6091" ht="15.75" customHeight="1">
      <c r="A6091" s="8">
        <v>45692.0</v>
      </c>
      <c r="B6091" s="9" t="s">
        <v>13865</v>
      </c>
      <c r="C6091" s="9" t="s">
        <v>13866</v>
      </c>
      <c r="D6091" s="15">
        <v>1.9982576648E10</v>
      </c>
      <c r="E6091" s="9" t="s">
        <v>13924</v>
      </c>
      <c r="F6091" s="9" t="s">
        <v>13950</v>
      </c>
      <c r="G6091" s="9" t="s">
        <v>13957</v>
      </c>
      <c r="H6091" s="9" t="s">
        <v>13951</v>
      </c>
      <c r="I6091" s="9" t="s">
        <v>13940</v>
      </c>
      <c r="J6091" s="9" t="s">
        <v>13939</v>
      </c>
      <c r="K6091" s="9" t="s">
        <v>13940</v>
      </c>
      <c r="L6091" s="9" t="s">
        <v>13945</v>
      </c>
      <c r="M6091" s="9" t="s">
        <v>13967</v>
      </c>
      <c r="N6091" s="13" t="s">
        <v>12</v>
      </c>
      <c r="O6091" s="13" t="s">
        <v>14</v>
      </c>
      <c r="P6091" s="13" t="s">
        <v>32</v>
      </c>
      <c r="Q6091" s="13" t="s">
        <v>200</v>
      </c>
      <c r="R6091" s="13" t="s">
        <v>15</v>
      </c>
      <c r="S6091" s="10">
        <f>ROUNDUP(SUM(VLOOKUP(F6091,'Pontuação'!A$2:B$11,2,FALSE),VLOOKUP(E6091,'Pontuação'!C$2:D$11,2,FALSE),VLOOKUP(H6091,'Pontuação'!I$2:J$11,2,FALSE),VLOOKUP(J6091,'Pontuação'!G$2:H$11,2,FALSE),VLOOKUP(L6091,'Pontuação'!M$2:N$13,2,FALSE)),0)</f>
        <v>1794</v>
      </c>
      <c r="T6091" s="11">
        <f t="shared" si="1"/>
        <v>179</v>
      </c>
      <c r="U6091" s="11" t="str">
        <f t="array" ref="U6091">IFERROR(INDEX('Pontuação'!G$13:G$101, MATCH(T6091, 'Pontuação'!F$13:F$101, 0)), "Faixa Indefinida")</f>
        <v>B</v>
      </c>
      <c r="V6091" s="11">
        <f t="shared" si="2"/>
        <v>0</v>
      </c>
      <c r="W6091" s="11">
        <f t="shared" si="3"/>
        <v>1</v>
      </c>
      <c r="X6091" s="11">
        <f t="shared" si="4"/>
        <v>0</v>
      </c>
      <c r="Y6091" s="11">
        <f t="shared" si="5"/>
        <v>0</v>
      </c>
      <c r="Z6091" s="12">
        <f>ROUNDUP(SUM(VLOOKUP(F6091,'Pontuação 3.0'!A$2:B$11,2,FALSE),VLOOKUP(E6091,'Pontuação 3.0'!C$2:D$11,2,FALSE),VLOOKUP(H6091,'Pontuação 3.0'!I$2:J$11,2,FALSE),VLOOKUP(J6091,'Pontuação 3.0'!G$2:H$11,2,FALSE),VLOOKUP(G6091,'Pontuação 3.0'!E$2:F$11,2,FALSE),VLOOKUP(K6091,'Pontuação 3.0'!K$2:L$11,2,FALSE),VLOOKUP(L6091,'Pontuação 3.0'!M$2:N$13,2,FALSE)),0)</f>
        <v>2180</v>
      </c>
      <c r="AA6091" s="12">
        <f t="shared" si="6"/>
        <v>218</v>
      </c>
      <c r="AB6091" s="12" t="str">
        <f t="array" ref="AB6091">IFERROR(INDEX('Pontuação 3.0'!G$13:G$191, MATCH(AA6091, 'Pontuação 3.0'!F$13:F$191, 0)), "Faixa Indefinida")</f>
        <v>B</v>
      </c>
      <c r="AC6091" s="12">
        <f t="shared" si="7"/>
        <v>0</v>
      </c>
      <c r="AD6091" s="12">
        <f t="shared" si="8"/>
        <v>1</v>
      </c>
      <c r="AE6091" s="12">
        <f t="shared" si="9"/>
        <v>0</v>
      </c>
      <c r="AF6091" s="12">
        <f t="shared" si="10"/>
        <v>0</v>
      </c>
    </row>
    <row r="6092" ht="15.75" customHeight="1">
      <c r="A6092" s="8">
        <v>45692.0</v>
      </c>
      <c r="B6092" s="9" t="s">
        <v>13867</v>
      </c>
      <c r="C6092" s="9" t="s">
        <v>13868</v>
      </c>
      <c r="D6092" s="15">
        <v>3.1992978786E10</v>
      </c>
      <c r="E6092" s="9" t="s">
        <v>13936</v>
      </c>
      <c r="F6092" s="9" t="s">
        <v>13950</v>
      </c>
      <c r="G6092" s="9" t="s">
        <v>13926</v>
      </c>
      <c r="H6092" s="9" t="s">
        <v>13949</v>
      </c>
      <c r="I6092" s="9" t="s">
        <v>13940</v>
      </c>
      <c r="J6092" s="9" t="s">
        <v>13939</v>
      </c>
      <c r="K6092" s="9" t="s">
        <v>13940</v>
      </c>
      <c r="L6092" s="9" t="s">
        <v>13959</v>
      </c>
      <c r="M6092" s="9" t="s">
        <v>13942</v>
      </c>
      <c r="N6092" s="13" t="s">
        <v>12</v>
      </c>
      <c r="O6092" s="13" t="s">
        <v>14</v>
      </c>
      <c r="P6092" s="13" t="s">
        <v>47</v>
      </c>
      <c r="Q6092" s="13" t="s">
        <v>13025</v>
      </c>
      <c r="R6092" s="13" t="s">
        <v>15</v>
      </c>
      <c r="S6092" s="10">
        <f>ROUNDUP(SUM(VLOOKUP(F6092,'Pontuação'!A$2:B$11,2,FALSE),VLOOKUP(E6092,'Pontuação'!C$2:D$11,2,FALSE),VLOOKUP(H6092,'Pontuação'!I$2:J$11,2,FALSE),VLOOKUP(J6092,'Pontuação'!G$2:H$11,2,FALSE),VLOOKUP(L6092,'Pontuação'!M$2:N$13,2,FALSE)),0)</f>
        <v>1770</v>
      </c>
      <c r="T6092" s="11">
        <f t="shared" si="1"/>
        <v>177</v>
      </c>
      <c r="U6092" s="11" t="str">
        <f t="array" ref="U6092">IFERROR(INDEX('Pontuação'!G$13:G$101, MATCH(T6092, 'Pontuação'!F$13:F$101, 0)), "Faixa Indefinida")</f>
        <v>B</v>
      </c>
      <c r="V6092" s="11">
        <f t="shared" si="2"/>
        <v>0</v>
      </c>
      <c r="W6092" s="11">
        <f t="shared" si="3"/>
        <v>1</v>
      </c>
      <c r="X6092" s="11">
        <f t="shared" si="4"/>
        <v>0</v>
      </c>
      <c r="Y6092" s="11">
        <f t="shared" si="5"/>
        <v>0</v>
      </c>
      <c r="Z6092" s="12">
        <f>ROUNDUP(SUM(VLOOKUP(F6092,'Pontuação 3.0'!A$2:B$11,2,FALSE),VLOOKUP(E6092,'Pontuação 3.0'!C$2:D$11,2,FALSE),VLOOKUP(H6092,'Pontuação 3.0'!I$2:J$11,2,FALSE),VLOOKUP(J6092,'Pontuação 3.0'!G$2:H$11,2,FALSE),VLOOKUP(G6092,'Pontuação 3.0'!E$2:F$11,2,FALSE),VLOOKUP(K6092,'Pontuação 3.0'!K$2:L$11,2,FALSE),VLOOKUP(L6092,'Pontuação 3.0'!M$2:N$13,2,FALSE)),0)</f>
        <v>2555</v>
      </c>
      <c r="AA6092" s="12">
        <f t="shared" si="6"/>
        <v>256</v>
      </c>
      <c r="AB6092" s="12" t="str">
        <f t="array" ref="AB6092">IFERROR(INDEX('Pontuação 3.0'!G$13:G$191, MATCH(AA6092, 'Pontuação 3.0'!F$13:F$191, 0)), "Faixa Indefinida")</f>
        <v>A</v>
      </c>
      <c r="AC6092" s="12">
        <f t="shared" si="7"/>
        <v>1</v>
      </c>
      <c r="AD6092" s="12">
        <f t="shared" si="8"/>
        <v>0</v>
      </c>
      <c r="AE6092" s="12">
        <f t="shared" si="9"/>
        <v>0</v>
      </c>
      <c r="AF6092" s="12">
        <f t="shared" si="10"/>
        <v>0</v>
      </c>
    </row>
    <row r="6093" ht="15.75" customHeight="1">
      <c r="A6093" s="8">
        <v>45692.0</v>
      </c>
      <c r="B6093" s="9" t="s">
        <v>2148</v>
      </c>
      <c r="C6093" s="9" t="s">
        <v>13869</v>
      </c>
      <c r="D6093" s="14" t="s">
        <v>14295</v>
      </c>
      <c r="E6093" s="9" t="s">
        <v>13936</v>
      </c>
      <c r="F6093" s="9" t="s">
        <v>13937</v>
      </c>
      <c r="G6093" s="9" t="s">
        <v>13926</v>
      </c>
      <c r="H6093" s="9" t="s">
        <v>13949</v>
      </c>
      <c r="I6093" s="9" t="s">
        <v>13928</v>
      </c>
      <c r="J6093" s="9" t="s">
        <v>13929</v>
      </c>
      <c r="K6093" s="9" t="s">
        <v>13940</v>
      </c>
      <c r="L6093" s="9" t="s">
        <v>13931</v>
      </c>
      <c r="M6093" s="9" t="s">
        <v>13942</v>
      </c>
      <c r="N6093" s="13" t="s">
        <v>12</v>
      </c>
      <c r="O6093" s="13" t="s">
        <v>14</v>
      </c>
      <c r="P6093" s="13" t="s">
        <v>19</v>
      </c>
      <c r="Q6093" s="13" t="s">
        <v>200</v>
      </c>
      <c r="R6093" s="13" t="s">
        <v>15</v>
      </c>
      <c r="S6093" s="10">
        <f>ROUNDUP(SUM(VLOOKUP(F6093,'Pontuação'!A$2:B$11,2,FALSE),VLOOKUP(E6093,'Pontuação'!C$2:D$11,2,FALSE),VLOOKUP(H6093,'Pontuação'!I$2:J$11,2,FALSE),VLOOKUP(J6093,'Pontuação'!G$2:H$11,2,FALSE),VLOOKUP(L6093,'Pontuação'!M$2:N$13,2,FALSE)),0)</f>
        <v>1566</v>
      </c>
      <c r="T6093" s="11">
        <f t="shared" si="1"/>
        <v>157</v>
      </c>
      <c r="U6093" s="11" t="str">
        <f t="array" ref="U6093">IFERROR(INDEX('Pontuação'!G$13:G$101, MATCH(T6093, 'Pontuação'!F$13:F$101, 0)), "Faixa Indefinida")</f>
        <v>C</v>
      </c>
      <c r="V6093" s="11">
        <f t="shared" si="2"/>
        <v>0</v>
      </c>
      <c r="W6093" s="11">
        <f t="shared" si="3"/>
        <v>0</v>
      </c>
      <c r="X6093" s="11">
        <f t="shared" si="4"/>
        <v>1</v>
      </c>
      <c r="Y6093" s="11">
        <f t="shared" si="5"/>
        <v>0</v>
      </c>
      <c r="Z6093" s="12">
        <f>ROUNDUP(SUM(VLOOKUP(F6093,'Pontuação 3.0'!A$2:B$11,2,FALSE),VLOOKUP(E6093,'Pontuação 3.0'!C$2:D$11,2,FALSE),VLOOKUP(H6093,'Pontuação 3.0'!I$2:J$11,2,FALSE),VLOOKUP(J6093,'Pontuação 3.0'!G$2:H$11,2,FALSE),VLOOKUP(G6093,'Pontuação 3.0'!E$2:F$11,2,FALSE),VLOOKUP(K6093,'Pontuação 3.0'!K$2:L$11,2,FALSE),VLOOKUP(L6093,'Pontuação 3.0'!M$2:N$13,2,FALSE)),0)</f>
        <v>1987</v>
      </c>
      <c r="AA6093" s="12">
        <f t="shared" si="6"/>
        <v>199</v>
      </c>
      <c r="AB6093" s="12" t="str">
        <f t="array" ref="AB6093">IFERROR(INDEX('Pontuação 3.0'!G$13:G$191, MATCH(AA6093, 'Pontuação 3.0'!F$13:F$191, 0)), "Faixa Indefinida")</f>
        <v>C</v>
      </c>
      <c r="AC6093" s="12">
        <f t="shared" si="7"/>
        <v>0</v>
      </c>
      <c r="AD6093" s="12">
        <f t="shared" si="8"/>
        <v>0</v>
      </c>
      <c r="AE6093" s="12">
        <f t="shared" si="9"/>
        <v>1</v>
      </c>
      <c r="AF6093" s="12">
        <f t="shared" si="10"/>
        <v>0</v>
      </c>
    </row>
    <row r="6094" ht="15.75" customHeight="1">
      <c r="A6094" s="8">
        <v>45692.0</v>
      </c>
      <c r="B6094" s="9" t="s">
        <v>13870</v>
      </c>
      <c r="C6094" s="9" t="s">
        <v>13871</v>
      </c>
      <c r="D6094" s="9" t="s">
        <v>13872</v>
      </c>
      <c r="E6094" s="9" t="s">
        <v>13924</v>
      </c>
      <c r="F6094" s="9" t="s">
        <v>13948</v>
      </c>
      <c r="G6094" s="9" t="s">
        <v>13926</v>
      </c>
      <c r="H6094" s="9" t="s">
        <v>13927</v>
      </c>
      <c r="I6094" s="9" t="s">
        <v>13940</v>
      </c>
      <c r="J6094" s="9" t="s">
        <v>13939</v>
      </c>
      <c r="K6094" s="9" t="s">
        <v>13940</v>
      </c>
      <c r="L6094" s="9" t="s">
        <v>13945</v>
      </c>
      <c r="M6094" s="9" t="s">
        <v>13942</v>
      </c>
      <c r="N6094" s="13" t="s">
        <v>12</v>
      </c>
      <c r="O6094" s="13" t="s">
        <v>14</v>
      </c>
      <c r="P6094" s="13" t="s">
        <v>13</v>
      </c>
      <c r="Q6094" s="13" t="s">
        <v>44</v>
      </c>
      <c r="R6094" s="13" t="s">
        <v>15</v>
      </c>
      <c r="S6094" s="10">
        <f>ROUNDUP(SUM(VLOOKUP(F6094,'Pontuação'!A$2:B$11,2,FALSE),VLOOKUP(E6094,'Pontuação'!C$2:D$11,2,FALSE),VLOOKUP(H6094,'Pontuação'!I$2:J$11,2,FALSE),VLOOKUP(J6094,'Pontuação'!G$2:H$11,2,FALSE),VLOOKUP(L6094,'Pontuação'!M$2:N$13,2,FALSE)),0)</f>
        <v>1668</v>
      </c>
      <c r="T6094" s="11">
        <f t="shared" si="1"/>
        <v>167</v>
      </c>
      <c r="U6094" s="11" t="str">
        <f t="array" ref="U6094">IFERROR(INDEX('Pontuação'!G$13:G$101, MATCH(T6094, 'Pontuação'!F$13:F$101, 0)), "Faixa Indefinida")</f>
        <v>B</v>
      </c>
      <c r="V6094" s="11">
        <f t="shared" si="2"/>
        <v>0</v>
      </c>
      <c r="W6094" s="11">
        <f t="shared" si="3"/>
        <v>1</v>
      </c>
      <c r="X6094" s="11">
        <f t="shared" si="4"/>
        <v>0</v>
      </c>
      <c r="Y6094" s="11">
        <f t="shared" si="5"/>
        <v>0</v>
      </c>
      <c r="Z6094" s="12">
        <f>ROUNDUP(SUM(VLOOKUP(F6094,'Pontuação 3.0'!A$2:B$11,2,FALSE),VLOOKUP(E6094,'Pontuação 3.0'!C$2:D$11,2,FALSE),VLOOKUP(H6094,'Pontuação 3.0'!I$2:J$11,2,FALSE),VLOOKUP(J6094,'Pontuação 3.0'!G$2:H$11,2,FALSE),VLOOKUP(G6094,'Pontuação 3.0'!E$2:F$11,2,FALSE),VLOOKUP(K6094,'Pontuação 3.0'!K$2:L$11,2,FALSE),VLOOKUP(L6094,'Pontuação 3.0'!M$2:N$13,2,FALSE)),0)</f>
        <v>2049</v>
      </c>
      <c r="AA6094" s="12">
        <f t="shared" si="6"/>
        <v>205</v>
      </c>
      <c r="AB6094" s="12" t="str">
        <f t="array" ref="AB6094">IFERROR(INDEX('Pontuação 3.0'!G$13:G$191, MATCH(AA6094, 'Pontuação 3.0'!F$13:F$191, 0)), "Faixa Indefinida")</f>
        <v>C</v>
      </c>
      <c r="AC6094" s="12">
        <f t="shared" si="7"/>
        <v>0</v>
      </c>
      <c r="AD6094" s="12">
        <f t="shared" si="8"/>
        <v>0</v>
      </c>
      <c r="AE6094" s="12">
        <f t="shared" si="9"/>
        <v>1</v>
      </c>
      <c r="AF6094" s="12">
        <f t="shared" si="10"/>
        <v>0</v>
      </c>
    </row>
    <row r="6095" ht="15.75" customHeight="1">
      <c r="A6095" s="8">
        <v>45692.0</v>
      </c>
      <c r="B6095" s="9" t="s">
        <v>13873</v>
      </c>
      <c r="C6095" s="9" t="s">
        <v>13874</v>
      </c>
      <c r="D6095" s="15">
        <v>6.2981070063E10</v>
      </c>
      <c r="E6095" s="9" t="s">
        <v>13936</v>
      </c>
      <c r="F6095" s="9" t="s">
        <v>13950</v>
      </c>
      <c r="G6095" s="9" t="s">
        <v>13926</v>
      </c>
      <c r="H6095" s="9" t="s">
        <v>13938</v>
      </c>
      <c r="I6095" s="9" t="s">
        <v>13928</v>
      </c>
      <c r="J6095" s="9" t="s">
        <v>13956</v>
      </c>
      <c r="K6095" s="9" t="s">
        <v>13930</v>
      </c>
      <c r="L6095" s="9" t="s">
        <v>13931</v>
      </c>
      <c r="M6095" s="9" t="s">
        <v>13967</v>
      </c>
      <c r="N6095" s="13" t="s">
        <v>12</v>
      </c>
      <c r="O6095" s="13" t="s">
        <v>14</v>
      </c>
      <c r="P6095" s="13" t="s">
        <v>32</v>
      </c>
      <c r="Q6095" s="13" t="s">
        <v>51</v>
      </c>
      <c r="R6095" s="13" t="s">
        <v>15</v>
      </c>
      <c r="S6095" s="10">
        <f>ROUNDUP(SUM(VLOOKUP(F6095,'Pontuação'!A$2:B$11,2,FALSE),VLOOKUP(E6095,'Pontuação'!C$2:D$11,2,FALSE),VLOOKUP(H6095,'Pontuação'!I$2:J$11,2,FALSE),VLOOKUP(J6095,'Pontuação'!G$2:H$11,2,FALSE),VLOOKUP(L6095,'Pontuação'!M$2:N$13,2,FALSE)),0)</f>
        <v>1857</v>
      </c>
      <c r="T6095" s="11">
        <f t="shared" si="1"/>
        <v>186</v>
      </c>
      <c r="U6095" s="11" t="str">
        <f t="array" ref="U6095">IFERROR(INDEX('Pontuação'!G$13:G$101, MATCH(T6095, 'Pontuação'!F$13:F$101, 0)), "Faixa Indefinida")</f>
        <v>A</v>
      </c>
      <c r="V6095" s="11">
        <f t="shared" si="2"/>
        <v>1</v>
      </c>
      <c r="W6095" s="11">
        <f t="shared" si="3"/>
        <v>0</v>
      </c>
      <c r="X6095" s="11">
        <f t="shared" si="4"/>
        <v>0</v>
      </c>
      <c r="Y6095" s="11">
        <f t="shared" si="5"/>
        <v>0</v>
      </c>
      <c r="Z6095" s="12">
        <f>ROUNDUP(SUM(VLOOKUP(F6095,'Pontuação 3.0'!A$2:B$11,2,FALSE),VLOOKUP(E6095,'Pontuação 3.0'!C$2:D$11,2,FALSE),VLOOKUP(H6095,'Pontuação 3.0'!I$2:J$11,2,FALSE),VLOOKUP(J6095,'Pontuação 3.0'!G$2:H$11,2,FALSE),VLOOKUP(G6095,'Pontuação 3.0'!E$2:F$11,2,FALSE),VLOOKUP(K6095,'Pontuação 3.0'!K$2:L$11,2,FALSE),VLOOKUP(L6095,'Pontuação 3.0'!M$2:N$13,2,FALSE)),0)</f>
        <v>2594</v>
      </c>
      <c r="AA6095" s="12">
        <f t="shared" si="6"/>
        <v>259</v>
      </c>
      <c r="AB6095" s="12" t="str">
        <f t="array" ref="AB6095">IFERROR(INDEX('Pontuação 3.0'!G$13:G$191, MATCH(AA6095, 'Pontuação 3.0'!F$13:F$191, 0)), "Faixa Indefinida")</f>
        <v>A</v>
      </c>
      <c r="AC6095" s="12">
        <f t="shared" si="7"/>
        <v>1</v>
      </c>
      <c r="AD6095" s="12">
        <f t="shared" si="8"/>
        <v>0</v>
      </c>
      <c r="AE6095" s="12">
        <f t="shared" si="9"/>
        <v>0</v>
      </c>
      <c r="AF6095" s="12">
        <f t="shared" si="10"/>
        <v>0</v>
      </c>
    </row>
    <row r="6096" ht="15.75" customHeight="1">
      <c r="A6096" s="8">
        <v>45692.0</v>
      </c>
      <c r="B6096" s="9" t="s">
        <v>13875</v>
      </c>
      <c r="C6096" s="9" t="s">
        <v>13876</v>
      </c>
      <c r="D6096" s="15">
        <v>1.7991445746E10</v>
      </c>
      <c r="E6096" s="9" t="s">
        <v>13936</v>
      </c>
      <c r="F6096" s="9" t="s">
        <v>13948</v>
      </c>
      <c r="G6096" s="9" t="s">
        <v>13944</v>
      </c>
      <c r="H6096" s="9" t="s">
        <v>13951</v>
      </c>
      <c r="I6096" s="9" t="s">
        <v>13940</v>
      </c>
      <c r="J6096" s="9" t="s">
        <v>13929</v>
      </c>
      <c r="K6096" s="9" t="s">
        <v>13930</v>
      </c>
      <c r="L6096" s="9" t="s">
        <v>13945</v>
      </c>
      <c r="M6096" s="9" t="s">
        <v>13932</v>
      </c>
      <c r="N6096" s="13" t="s">
        <v>12</v>
      </c>
      <c r="O6096" s="13" t="s">
        <v>14</v>
      </c>
      <c r="P6096" s="13" t="s">
        <v>32</v>
      </c>
      <c r="Q6096" s="13" t="s">
        <v>77</v>
      </c>
      <c r="R6096" s="13" t="s">
        <v>65</v>
      </c>
      <c r="S6096" s="10">
        <f>ROUNDUP(SUM(VLOOKUP(F6096,'Pontuação'!A$2:B$11,2,FALSE),VLOOKUP(E6096,'Pontuação'!C$2:D$11,2,FALSE),VLOOKUP(H6096,'Pontuação'!I$2:J$11,2,FALSE),VLOOKUP(J6096,'Pontuação'!G$2:H$11,2,FALSE),VLOOKUP(L6096,'Pontuação'!M$2:N$13,2,FALSE)),0)</f>
        <v>1673</v>
      </c>
      <c r="T6096" s="11">
        <f t="shared" si="1"/>
        <v>167</v>
      </c>
      <c r="U6096" s="11" t="str">
        <f t="array" ref="U6096">IFERROR(INDEX('Pontuação'!G$13:G$101, MATCH(T6096, 'Pontuação'!F$13:F$101, 0)), "Faixa Indefinida")</f>
        <v>B</v>
      </c>
      <c r="V6096" s="11">
        <f t="shared" si="2"/>
        <v>0</v>
      </c>
      <c r="W6096" s="11">
        <f t="shared" si="3"/>
        <v>1</v>
      </c>
      <c r="X6096" s="11">
        <f t="shared" si="4"/>
        <v>0</v>
      </c>
      <c r="Y6096" s="11">
        <f t="shared" si="5"/>
        <v>0</v>
      </c>
      <c r="Z6096" s="12">
        <f>ROUNDUP(SUM(VLOOKUP(F6096,'Pontuação 3.0'!A$2:B$11,2,FALSE),VLOOKUP(E6096,'Pontuação 3.0'!C$2:D$11,2,FALSE),VLOOKUP(H6096,'Pontuação 3.0'!I$2:J$11,2,FALSE),VLOOKUP(J6096,'Pontuação 3.0'!G$2:H$11,2,FALSE),VLOOKUP(G6096,'Pontuação 3.0'!E$2:F$11,2,FALSE),VLOOKUP(K6096,'Pontuação 3.0'!K$2:L$11,2,FALSE),VLOOKUP(L6096,'Pontuação 3.0'!M$2:N$13,2,FALSE)),0)</f>
        <v>2196</v>
      </c>
      <c r="AA6096" s="12">
        <f t="shared" si="6"/>
        <v>220</v>
      </c>
      <c r="AB6096" s="12" t="str">
        <f t="array" ref="AB6096">IFERROR(INDEX('Pontuação 3.0'!G$13:G$191, MATCH(AA6096, 'Pontuação 3.0'!F$13:F$191, 0)), "Faixa Indefinida")</f>
        <v>B</v>
      </c>
      <c r="AC6096" s="12">
        <f t="shared" si="7"/>
        <v>0</v>
      </c>
      <c r="AD6096" s="12">
        <f t="shared" si="8"/>
        <v>1</v>
      </c>
      <c r="AE6096" s="12">
        <f t="shared" si="9"/>
        <v>0</v>
      </c>
      <c r="AF6096" s="12">
        <f t="shared" si="10"/>
        <v>0</v>
      </c>
    </row>
    <row r="6097" ht="15.75" customHeight="1">
      <c r="A6097" s="8">
        <v>45692.0</v>
      </c>
      <c r="B6097" s="9" t="s">
        <v>13877</v>
      </c>
      <c r="C6097" s="9" t="s">
        <v>13878</v>
      </c>
      <c r="D6097" s="15">
        <v>1.5996211363E10</v>
      </c>
      <c r="E6097" s="9" t="s">
        <v>13936</v>
      </c>
      <c r="F6097" s="9" t="s">
        <v>13950</v>
      </c>
      <c r="G6097" s="9" t="s">
        <v>13926</v>
      </c>
      <c r="H6097" s="9" t="s">
        <v>13949</v>
      </c>
      <c r="I6097" s="9" t="s">
        <v>13940</v>
      </c>
      <c r="J6097" s="9" t="s">
        <v>13939</v>
      </c>
      <c r="K6097" s="9" t="s">
        <v>13940</v>
      </c>
      <c r="L6097" s="9" t="s">
        <v>13945</v>
      </c>
      <c r="M6097" s="9" t="s">
        <v>13942</v>
      </c>
      <c r="N6097" s="13" t="s">
        <v>12</v>
      </c>
      <c r="O6097" s="13" t="s">
        <v>14</v>
      </c>
      <c r="P6097" s="13" t="s">
        <v>27</v>
      </c>
      <c r="Q6097" s="13" t="s">
        <v>48</v>
      </c>
      <c r="R6097" s="13" t="s">
        <v>15</v>
      </c>
      <c r="S6097" s="10">
        <f>ROUNDUP(SUM(VLOOKUP(F6097,'Pontuação'!A$2:B$11,2,FALSE),VLOOKUP(E6097,'Pontuação'!C$2:D$11,2,FALSE),VLOOKUP(H6097,'Pontuação'!I$2:J$11,2,FALSE),VLOOKUP(J6097,'Pontuação'!G$2:H$11,2,FALSE),VLOOKUP(L6097,'Pontuação'!M$2:N$13,2,FALSE)),0)</f>
        <v>1832</v>
      </c>
      <c r="T6097" s="11">
        <f t="shared" si="1"/>
        <v>183</v>
      </c>
      <c r="U6097" s="11" t="str">
        <f t="array" ref="U6097">IFERROR(INDEX('Pontuação'!G$13:G$101, MATCH(T6097, 'Pontuação'!F$13:F$101, 0)), "Faixa Indefinida")</f>
        <v>B</v>
      </c>
      <c r="V6097" s="11">
        <f t="shared" si="2"/>
        <v>0</v>
      </c>
      <c r="W6097" s="11">
        <f t="shared" si="3"/>
        <v>1</v>
      </c>
      <c r="X6097" s="11">
        <f t="shared" si="4"/>
        <v>0</v>
      </c>
      <c r="Y6097" s="11">
        <f t="shared" si="5"/>
        <v>0</v>
      </c>
      <c r="Z6097" s="12">
        <f>ROUNDUP(SUM(VLOOKUP(F6097,'Pontuação 3.0'!A$2:B$11,2,FALSE),VLOOKUP(E6097,'Pontuação 3.0'!C$2:D$11,2,FALSE),VLOOKUP(H6097,'Pontuação 3.0'!I$2:J$11,2,FALSE),VLOOKUP(J6097,'Pontuação 3.0'!G$2:H$11,2,FALSE),VLOOKUP(G6097,'Pontuação 3.0'!E$2:F$11,2,FALSE),VLOOKUP(K6097,'Pontuação 3.0'!K$2:L$11,2,FALSE),VLOOKUP(L6097,'Pontuação 3.0'!M$2:N$13,2,FALSE)),0)</f>
        <v>2447</v>
      </c>
      <c r="AA6097" s="12">
        <f t="shared" si="6"/>
        <v>245</v>
      </c>
      <c r="AB6097" s="12" t="str">
        <f t="array" ref="AB6097">IFERROR(INDEX('Pontuação 3.0'!G$13:G$191, MATCH(AA6097, 'Pontuação 3.0'!F$13:F$191, 0)), "Faixa Indefinida")</f>
        <v>A</v>
      </c>
      <c r="AC6097" s="12">
        <f t="shared" si="7"/>
        <v>1</v>
      </c>
      <c r="AD6097" s="12">
        <f t="shared" si="8"/>
        <v>0</v>
      </c>
      <c r="AE6097" s="12">
        <f t="shared" si="9"/>
        <v>0</v>
      </c>
      <c r="AF6097" s="12">
        <f t="shared" si="10"/>
        <v>0</v>
      </c>
    </row>
    <row r="6098" ht="15.75" customHeight="1">
      <c r="A6098" s="8">
        <v>45692.0</v>
      </c>
      <c r="B6098" s="9" t="s">
        <v>13879</v>
      </c>
      <c r="C6098" s="9" t="s">
        <v>13880</v>
      </c>
      <c r="D6098" s="15">
        <v>5.591981364564E12</v>
      </c>
      <c r="E6098" s="9" t="s">
        <v>13936</v>
      </c>
      <c r="F6098" s="9" t="s">
        <v>13950</v>
      </c>
      <c r="G6098" s="9" t="s">
        <v>13926</v>
      </c>
      <c r="H6098" s="9" t="s">
        <v>13949</v>
      </c>
      <c r="I6098" s="9" t="s">
        <v>13940</v>
      </c>
      <c r="J6098" s="9" t="s">
        <v>13929</v>
      </c>
      <c r="K6098" s="9" t="s">
        <v>13930</v>
      </c>
      <c r="L6098" s="9" t="s">
        <v>13931</v>
      </c>
      <c r="M6098" s="9" t="s">
        <v>13946</v>
      </c>
      <c r="N6098" s="13" t="s">
        <v>12</v>
      </c>
      <c r="O6098" s="13" t="s">
        <v>14</v>
      </c>
      <c r="P6098" s="13" t="s">
        <v>47</v>
      </c>
      <c r="Q6098" s="13" t="s">
        <v>48</v>
      </c>
      <c r="R6098" s="13" t="s">
        <v>15</v>
      </c>
      <c r="S6098" s="10">
        <f>ROUNDUP(SUM(VLOOKUP(F6098,'Pontuação'!A$2:B$11,2,FALSE),VLOOKUP(E6098,'Pontuação'!C$2:D$11,2,FALSE),VLOOKUP(H6098,'Pontuação'!I$2:J$11,2,FALSE),VLOOKUP(J6098,'Pontuação'!G$2:H$11,2,FALSE),VLOOKUP(L6098,'Pontuação'!M$2:N$13,2,FALSE)),0)</f>
        <v>1595</v>
      </c>
      <c r="T6098" s="11">
        <f t="shared" si="1"/>
        <v>160</v>
      </c>
      <c r="U6098" s="11" t="str">
        <f t="array" ref="U6098">IFERROR(INDEX('Pontuação'!G$13:G$101, MATCH(T6098, 'Pontuação'!F$13:F$101, 0)), "Faixa Indefinida")</f>
        <v>C</v>
      </c>
      <c r="V6098" s="11">
        <f t="shared" si="2"/>
        <v>0</v>
      </c>
      <c r="W6098" s="11">
        <f t="shared" si="3"/>
        <v>0</v>
      </c>
      <c r="X6098" s="11">
        <f t="shared" si="4"/>
        <v>1</v>
      </c>
      <c r="Y6098" s="11">
        <f t="shared" si="5"/>
        <v>0</v>
      </c>
      <c r="Z6098" s="12">
        <f>ROUNDUP(SUM(VLOOKUP(F6098,'Pontuação 3.0'!A$2:B$11,2,FALSE),VLOOKUP(E6098,'Pontuação 3.0'!C$2:D$11,2,FALSE),VLOOKUP(H6098,'Pontuação 3.0'!I$2:J$11,2,FALSE),VLOOKUP(J6098,'Pontuação 3.0'!G$2:H$11,2,FALSE),VLOOKUP(G6098,'Pontuação 3.0'!E$2:F$11,2,FALSE),VLOOKUP(K6098,'Pontuação 3.0'!K$2:L$11,2,FALSE),VLOOKUP(L6098,'Pontuação 3.0'!M$2:N$13,2,FALSE)),0)</f>
        <v>2470</v>
      </c>
      <c r="AA6098" s="12">
        <f t="shared" si="6"/>
        <v>247</v>
      </c>
      <c r="AB6098" s="12" t="str">
        <f t="array" ref="AB6098">IFERROR(INDEX('Pontuação 3.0'!G$13:G$191, MATCH(AA6098, 'Pontuação 3.0'!F$13:F$191, 0)), "Faixa Indefinida")</f>
        <v>A</v>
      </c>
      <c r="AC6098" s="12">
        <f t="shared" si="7"/>
        <v>1</v>
      </c>
      <c r="AD6098" s="12">
        <f t="shared" si="8"/>
        <v>0</v>
      </c>
      <c r="AE6098" s="12">
        <f t="shared" si="9"/>
        <v>0</v>
      </c>
      <c r="AF6098" s="12">
        <f t="shared" si="10"/>
        <v>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8" t="s">
        <v>14296</v>
      </c>
      <c r="B1" s="19" t="s">
        <v>13910</v>
      </c>
      <c r="C1" s="20" t="s">
        <v>14297</v>
      </c>
      <c r="D1" s="19" t="s">
        <v>13910</v>
      </c>
      <c r="E1" s="21" t="s">
        <v>14298</v>
      </c>
      <c r="F1" s="19" t="s">
        <v>13910</v>
      </c>
      <c r="G1" s="18" t="s">
        <v>14299</v>
      </c>
      <c r="H1" s="22" t="s">
        <v>13910</v>
      </c>
      <c r="I1" s="18" t="s">
        <v>14300</v>
      </c>
      <c r="J1" s="23" t="s">
        <v>13910</v>
      </c>
      <c r="K1" s="24" t="s">
        <v>13902</v>
      </c>
      <c r="L1" s="22" t="s">
        <v>13910</v>
      </c>
      <c r="M1" s="18" t="s">
        <v>13903</v>
      </c>
      <c r="N1" s="23" t="s">
        <v>13910</v>
      </c>
      <c r="O1" s="25" t="s">
        <v>14301</v>
      </c>
      <c r="P1" s="19" t="s">
        <v>13910</v>
      </c>
      <c r="Q1" s="25" t="s">
        <v>14302</v>
      </c>
      <c r="R1" s="19" t="s">
        <v>13910</v>
      </c>
      <c r="S1" s="21" t="s">
        <v>14303</v>
      </c>
      <c r="T1" s="19" t="s">
        <v>13910</v>
      </c>
      <c r="U1" s="21" t="s">
        <v>14304</v>
      </c>
      <c r="V1" s="19" t="s">
        <v>13910</v>
      </c>
      <c r="W1" s="25" t="s">
        <v>14305</v>
      </c>
      <c r="X1" s="19" t="s">
        <v>13910</v>
      </c>
      <c r="Y1" s="26" t="s">
        <v>14306</v>
      </c>
      <c r="Z1" s="19" t="s">
        <v>13910</v>
      </c>
    </row>
    <row r="2" ht="15.75" customHeight="1">
      <c r="A2" s="9" t="s">
        <v>13953</v>
      </c>
      <c r="B2" s="27">
        <v>354.0</v>
      </c>
      <c r="C2" s="9" t="s">
        <v>13936</v>
      </c>
      <c r="D2" s="27">
        <v>333.0</v>
      </c>
      <c r="E2" s="28" t="s">
        <v>13963</v>
      </c>
      <c r="F2" s="27">
        <v>135.0</v>
      </c>
      <c r="G2" s="9" t="s">
        <v>13929</v>
      </c>
      <c r="H2" s="15">
        <v>253.0</v>
      </c>
      <c r="I2" s="9" t="s">
        <v>13951</v>
      </c>
      <c r="J2" s="29">
        <v>349.0</v>
      </c>
      <c r="K2" s="9" t="s">
        <v>13930</v>
      </c>
      <c r="L2" s="15">
        <v>466.0</v>
      </c>
      <c r="M2" s="30" t="s">
        <v>13954</v>
      </c>
      <c r="N2" s="29">
        <v>232.0</v>
      </c>
      <c r="O2" s="26" t="s">
        <v>14307</v>
      </c>
      <c r="P2" s="9"/>
      <c r="Q2" s="26" t="s">
        <v>14308</v>
      </c>
      <c r="R2" s="9"/>
      <c r="S2" s="26" t="s">
        <v>14307</v>
      </c>
      <c r="T2" s="9"/>
      <c r="U2" s="26" t="s">
        <v>14307</v>
      </c>
      <c r="V2" s="9"/>
      <c r="W2" s="26" t="s">
        <v>14307</v>
      </c>
      <c r="X2" s="9"/>
      <c r="Y2" s="26" t="s">
        <v>14309</v>
      </c>
      <c r="Z2" s="9"/>
    </row>
    <row r="3" ht="15.75" customHeight="1">
      <c r="A3" s="9" t="s">
        <v>13950</v>
      </c>
      <c r="B3" s="27">
        <v>349.0</v>
      </c>
      <c r="C3" s="31" t="s">
        <v>13924</v>
      </c>
      <c r="D3" s="32">
        <v>337.0</v>
      </c>
      <c r="E3" s="28" t="s">
        <v>13926</v>
      </c>
      <c r="F3" s="27">
        <v>363.0</v>
      </c>
      <c r="G3" s="9" t="s">
        <v>13956</v>
      </c>
      <c r="H3" s="15">
        <v>531.0</v>
      </c>
      <c r="I3" s="9" t="s">
        <v>13949</v>
      </c>
      <c r="J3" s="29">
        <v>391.0</v>
      </c>
      <c r="K3" s="31" t="s">
        <v>13940</v>
      </c>
      <c r="L3" s="33">
        <v>199.0</v>
      </c>
      <c r="M3" s="30" t="s">
        <v>14310</v>
      </c>
      <c r="N3" s="29">
        <v>313.0</v>
      </c>
      <c r="O3" s="9"/>
      <c r="P3" s="9"/>
      <c r="Q3" s="26" t="s">
        <v>14311</v>
      </c>
      <c r="R3" s="9"/>
      <c r="S3" s="9"/>
      <c r="T3" s="9"/>
      <c r="U3" s="9"/>
      <c r="V3" s="9"/>
      <c r="W3" s="9"/>
      <c r="X3" s="9"/>
      <c r="Y3" s="26" t="s">
        <v>14312</v>
      </c>
      <c r="Z3" s="9"/>
    </row>
    <row r="4" ht="15.75" customHeight="1">
      <c r="A4" s="9" t="s">
        <v>13948</v>
      </c>
      <c r="B4" s="27">
        <v>337.0</v>
      </c>
      <c r="C4" s="9"/>
      <c r="D4" s="9"/>
      <c r="E4" s="28" t="s">
        <v>13955</v>
      </c>
      <c r="F4" s="27">
        <v>624.0</v>
      </c>
      <c r="G4" s="9" t="s">
        <v>13939</v>
      </c>
      <c r="H4" s="34">
        <v>358.0</v>
      </c>
      <c r="I4" s="9" t="s">
        <v>13938</v>
      </c>
      <c r="J4" s="29">
        <v>375.0</v>
      </c>
      <c r="K4" s="9"/>
      <c r="L4" s="9"/>
      <c r="M4" s="30" t="s">
        <v>14313</v>
      </c>
      <c r="N4" s="29">
        <v>269.0</v>
      </c>
      <c r="O4" s="9"/>
      <c r="P4" s="9"/>
      <c r="Q4" s="26" t="s">
        <v>14314</v>
      </c>
      <c r="R4" s="9"/>
      <c r="S4" s="9"/>
      <c r="T4" s="9"/>
      <c r="U4" s="9"/>
      <c r="V4" s="9"/>
      <c r="W4" s="9"/>
      <c r="X4" s="9"/>
      <c r="Y4" s="26" t="s">
        <v>14315</v>
      </c>
      <c r="Z4" s="9"/>
    </row>
    <row r="5" ht="15.75" customHeight="1">
      <c r="A5" s="9" t="s">
        <v>13937</v>
      </c>
      <c r="B5" s="27">
        <v>320.0</v>
      </c>
      <c r="C5" s="9"/>
      <c r="D5" s="9"/>
      <c r="E5" s="28" t="s">
        <v>13944</v>
      </c>
      <c r="F5" s="27">
        <v>294.0</v>
      </c>
      <c r="G5" s="9" t="s">
        <v>13966</v>
      </c>
      <c r="H5" s="34">
        <v>531.0</v>
      </c>
      <c r="I5" s="9" t="s">
        <v>13960</v>
      </c>
      <c r="J5" s="29">
        <v>165.0</v>
      </c>
      <c r="K5" s="9"/>
      <c r="L5" s="9"/>
      <c r="M5" s="30" t="s">
        <v>13945</v>
      </c>
      <c r="N5" s="29">
        <v>401.0</v>
      </c>
      <c r="O5" s="9"/>
      <c r="P5" s="9"/>
      <c r="Q5" s="26" t="s">
        <v>14316</v>
      </c>
      <c r="R5" s="9"/>
      <c r="S5" s="9"/>
      <c r="T5" s="9"/>
      <c r="U5" s="9"/>
      <c r="V5" s="9"/>
      <c r="W5" s="9"/>
      <c r="X5" s="9"/>
      <c r="Y5" s="26" t="s">
        <v>14317</v>
      </c>
      <c r="Z5" s="9"/>
    </row>
    <row r="6" ht="15.75" customHeight="1">
      <c r="A6" s="9" t="s">
        <v>13943</v>
      </c>
      <c r="B6" s="27">
        <v>284.0</v>
      </c>
      <c r="C6" s="9"/>
      <c r="D6" s="9"/>
      <c r="E6" s="28" t="s">
        <v>13957</v>
      </c>
      <c r="F6" s="27">
        <v>224.0</v>
      </c>
      <c r="G6" s="9" t="s">
        <v>13984</v>
      </c>
      <c r="H6" s="35">
        <v>551.0</v>
      </c>
      <c r="I6" s="9" t="s">
        <v>13927</v>
      </c>
      <c r="J6" s="29">
        <v>235.0</v>
      </c>
      <c r="K6" s="9"/>
      <c r="L6" s="9"/>
      <c r="M6" s="30" t="s">
        <v>14318</v>
      </c>
      <c r="N6" s="29">
        <v>339.0</v>
      </c>
      <c r="O6" s="9"/>
      <c r="P6" s="9"/>
      <c r="Q6" s="26" t="s">
        <v>14319</v>
      </c>
      <c r="R6" s="9"/>
      <c r="S6" s="9"/>
      <c r="T6" s="9"/>
      <c r="U6" s="9"/>
      <c r="V6" s="9"/>
      <c r="W6" s="9"/>
      <c r="X6" s="9"/>
      <c r="Y6" s="26" t="s">
        <v>14320</v>
      </c>
      <c r="Z6" s="9"/>
    </row>
    <row r="7" ht="15.75" customHeight="1">
      <c r="A7" s="9" t="s">
        <v>13925</v>
      </c>
      <c r="B7" s="27">
        <v>104.0</v>
      </c>
      <c r="C7" s="9"/>
      <c r="D7" s="9"/>
      <c r="E7" s="28" t="s">
        <v>13961</v>
      </c>
      <c r="F7" s="27">
        <v>161.0</v>
      </c>
      <c r="G7" s="9"/>
      <c r="H7" s="9"/>
      <c r="I7" s="30" t="s">
        <v>14321</v>
      </c>
      <c r="J7" s="29">
        <v>235.0</v>
      </c>
      <c r="K7" s="9"/>
      <c r="L7" s="9"/>
      <c r="M7" s="30" t="s">
        <v>14322</v>
      </c>
      <c r="N7" s="29">
        <v>232.0</v>
      </c>
      <c r="O7" s="9"/>
      <c r="P7" s="9"/>
      <c r="Q7" s="9"/>
      <c r="R7" s="9"/>
      <c r="S7" s="9"/>
      <c r="T7" s="9"/>
      <c r="U7" s="9"/>
      <c r="V7" s="9"/>
      <c r="W7" s="9"/>
      <c r="X7" s="9"/>
      <c r="Y7" s="26" t="s">
        <v>14323</v>
      </c>
      <c r="Z7" s="9"/>
    </row>
    <row r="8" ht="15.75" customHeight="1">
      <c r="A8" s="36" t="s">
        <v>14324</v>
      </c>
      <c r="B8" s="27">
        <v>284.0</v>
      </c>
      <c r="C8" s="9"/>
      <c r="D8" s="9"/>
      <c r="E8" s="28" t="s">
        <v>14325</v>
      </c>
      <c r="F8" s="27">
        <v>224.0</v>
      </c>
      <c r="G8" s="9"/>
      <c r="H8" s="9"/>
      <c r="I8" s="37" t="s">
        <v>14326</v>
      </c>
      <c r="J8" s="38">
        <v>165.0</v>
      </c>
      <c r="K8" s="9"/>
      <c r="L8" s="9"/>
      <c r="M8" s="30" t="s">
        <v>14327</v>
      </c>
      <c r="N8" s="29">
        <v>232.0</v>
      </c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ht="15.75" customHeight="1">
      <c r="A9" s="9"/>
      <c r="B9" s="9"/>
      <c r="C9" s="9"/>
      <c r="D9" s="9"/>
      <c r="E9" s="28" t="s">
        <v>14328</v>
      </c>
      <c r="F9" s="27">
        <v>363.0</v>
      </c>
      <c r="G9" s="9"/>
      <c r="H9" s="9"/>
      <c r="I9" s="9" t="s">
        <v>14329</v>
      </c>
      <c r="J9" s="9"/>
      <c r="K9" s="9"/>
      <c r="L9" s="9"/>
      <c r="M9" s="30" t="s">
        <v>14330</v>
      </c>
      <c r="N9" s="29">
        <v>232.0</v>
      </c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5.75" customHeight="1">
      <c r="A10" s="9"/>
      <c r="B10" s="9"/>
      <c r="C10" s="9"/>
      <c r="D10" s="9"/>
      <c r="E10" s="36" t="s">
        <v>14331</v>
      </c>
      <c r="F10" s="32">
        <v>363.0</v>
      </c>
      <c r="G10" s="9"/>
      <c r="H10" s="9"/>
      <c r="I10" s="9"/>
      <c r="J10" s="9"/>
      <c r="K10" s="9"/>
      <c r="L10" s="9"/>
      <c r="M10" s="37" t="s">
        <v>14332</v>
      </c>
      <c r="N10" s="38">
        <v>269.0</v>
      </c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ht="15.75" customHeight="1">
      <c r="A11" s="9"/>
      <c r="B11" s="9"/>
      <c r="C11" s="9"/>
      <c r="D11" s="9"/>
      <c r="E11" s="26" t="s">
        <v>14307</v>
      </c>
      <c r="F11" s="9"/>
      <c r="G11" s="9"/>
      <c r="H11" s="9"/>
      <c r="I11" s="9"/>
      <c r="J11" s="9"/>
      <c r="K11" s="9"/>
      <c r="L11" s="9"/>
      <c r="M11" s="9" t="s">
        <v>13931</v>
      </c>
      <c r="N11" s="29">
        <v>269.0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ht="15.7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 t="s">
        <v>13941</v>
      </c>
      <c r="N12" s="29">
        <v>313.0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15.75" customHeight="1">
      <c r="A13" s="39" t="s">
        <v>14333</v>
      </c>
      <c r="B13" s="39" t="s">
        <v>14334</v>
      </c>
      <c r="C13" s="40" t="s">
        <v>14335</v>
      </c>
      <c r="D13" s="40" t="s">
        <v>14336</v>
      </c>
      <c r="E13" s="9"/>
      <c r="F13" s="12" t="s">
        <v>13911</v>
      </c>
      <c r="G13" s="12" t="s">
        <v>13912</v>
      </c>
      <c r="H13" s="9"/>
      <c r="I13" s="9"/>
      <c r="J13" s="9"/>
      <c r="K13" s="9"/>
      <c r="L13" s="9"/>
      <c r="M13" s="9" t="s">
        <v>13959</v>
      </c>
      <c r="N13" s="29">
        <v>339.0</v>
      </c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15.75" customHeight="1">
      <c r="A14" s="41" t="s">
        <v>14337</v>
      </c>
      <c r="B14" s="41" t="s">
        <v>14338</v>
      </c>
      <c r="C14" s="9"/>
      <c r="D14" s="9"/>
      <c r="E14" s="42"/>
      <c r="F14" s="12">
        <v>114.0</v>
      </c>
      <c r="G14" s="12" t="s">
        <v>14339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15.75" customHeight="1">
      <c r="A15" s="41" t="s">
        <v>14340</v>
      </c>
      <c r="B15" s="41" t="s">
        <v>14341</v>
      </c>
      <c r="C15" s="9"/>
      <c r="D15" s="9"/>
      <c r="E15" s="42"/>
      <c r="F15" s="12">
        <v>115.0</v>
      </c>
      <c r="G15" s="12" t="s">
        <v>14339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15.75" customHeight="1">
      <c r="A16" s="41" t="s">
        <v>14342</v>
      </c>
      <c r="B16" s="41" t="s">
        <v>14343</v>
      </c>
      <c r="C16" s="9"/>
      <c r="D16" s="9"/>
      <c r="E16" s="42"/>
      <c r="F16" s="12">
        <v>116.0</v>
      </c>
      <c r="G16" s="12" t="s">
        <v>14339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15.75" customHeight="1">
      <c r="A17" s="41" t="s">
        <v>14344</v>
      </c>
      <c r="B17" s="41" t="s">
        <v>14345</v>
      </c>
      <c r="C17" s="9"/>
      <c r="D17" s="9"/>
      <c r="E17" s="42"/>
      <c r="F17" s="12">
        <v>117.0</v>
      </c>
      <c r="G17" s="12" t="s">
        <v>14339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15.75" customHeight="1">
      <c r="A18" s="9"/>
      <c r="B18" s="9"/>
      <c r="C18" s="9"/>
      <c r="D18" s="9"/>
      <c r="E18" s="42"/>
      <c r="F18" s="12">
        <v>118.0</v>
      </c>
      <c r="G18" s="12" t="s">
        <v>14339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15.75" customHeight="1">
      <c r="A19" s="9"/>
      <c r="B19" s="9"/>
      <c r="C19" s="9"/>
      <c r="D19" s="9"/>
      <c r="E19" s="42"/>
      <c r="F19" s="12">
        <v>119.0</v>
      </c>
      <c r="G19" s="12" t="s">
        <v>14339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15.75" customHeight="1">
      <c r="A20" s="9"/>
      <c r="B20" s="9"/>
      <c r="C20" s="9"/>
      <c r="D20" s="9"/>
      <c r="E20" s="42"/>
      <c r="F20" s="12">
        <v>120.0</v>
      </c>
      <c r="G20" s="12" t="s">
        <v>14339</v>
      </c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5.75" customHeight="1">
      <c r="A21" s="9"/>
      <c r="B21" s="9"/>
      <c r="C21" s="9"/>
      <c r="D21" s="9"/>
      <c r="E21" s="42"/>
      <c r="F21" s="12">
        <v>121.0</v>
      </c>
      <c r="G21" s="12" t="s">
        <v>14339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5.75" customHeight="1">
      <c r="A22" s="9"/>
      <c r="B22" s="9"/>
      <c r="C22" s="9"/>
      <c r="D22" s="9"/>
      <c r="E22" s="42"/>
      <c r="F22" s="12">
        <v>122.0</v>
      </c>
      <c r="G22" s="12" t="s">
        <v>14339</v>
      </c>
      <c r="H22" s="9"/>
      <c r="I22" s="9" t="s">
        <v>13929</v>
      </c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5.75" customHeight="1">
      <c r="A23" s="9"/>
      <c r="B23" s="9"/>
      <c r="C23" s="9"/>
      <c r="D23" s="9"/>
      <c r="E23" s="42"/>
      <c r="F23" s="12">
        <v>123.0</v>
      </c>
      <c r="G23" s="12" t="s">
        <v>14339</v>
      </c>
      <c r="H23" s="9"/>
      <c r="I23" s="9" t="s">
        <v>13956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75" customHeight="1">
      <c r="A24" s="9"/>
      <c r="B24" s="9"/>
      <c r="C24" s="9"/>
      <c r="D24" s="9"/>
      <c r="E24" s="42"/>
      <c r="F24" s="12">
        <v>124.0</v>
      </c>
      <c r="G24" s="12" t="s">
        <v>14339</v>
      </c>
      <c r="H24" s="9"/>
      <c r="I24" s="9" t="s">
        <v>13966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75" customHeight="1">
      <c r="A25" s="9"/>
      <c r="B25" s="9"/>
      <c r="C25" s="9"/>
      <c r="D25" s="9"/>
      <c r="E25" s="42"/>
      <c r="F25" s="12">
        <v>125.0</v>
      </c>
      <c r="G25" s="12" t="s">
        <v>14339</v>
      </c>
      <c r="H25" s="9"/>
      <c r="I25" s="9" t="s">
        <v>13939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5.75" customHeight="1">
      <c r="A26" s="9"/>
      <c r="B26" s="9"/>
      <c r="C26" s="9"/>
      <c r="D26" s="9"/>
      <c r="E26" s="42"/>
      <c r="F26" s="12">
        <v>126.0</v>
      </c>
      <c r="G26" s="12" t="s">
        <v>14339</v>
      </c>
      <c r="H26" s="9"/>
      <c r="I26" s="9" t="s">
        <v>13984</v>
      </c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5.75" customHeight="1">
      <c r="A27" s="9"/>
      <c r="B27" s="9"/>
      <c r="C27" s="9"/>
      <c r="D27" s="9"/>
      <c r="E27" s="42"/>
      <c r="F27" s="12">
        <v>127.0</v>
      </c>
      <c r="G27" s="12" t="s">
        <v>14339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5.75" customHeight="1">
      <c r="A28" s="9"/>
      <c r="B28" s="9"/>
      <c r="C28" s="9"/>
      <c r="D28" s="9"/>
      <c r="E28" s="42"/>
      <c r="F28" s="12">
        <v>128.0</v>
      </c>
      <c r="G28" s="12" t="s">
        <v>14339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5.75" customHeight="1">
      <c r="A29" s="9"/>
      <c r="B29" s="9"/>
      <c r="C29" s="9"/>
      <c r="D29" s="9"/>
      <c r="E29" s="42"/>
      <c r="F29" s="12">
        <v>129.0</v>
      </c>
      <c r="G29" s="12" t="s">
        <v>14339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5.75" customHeight="1">
      <c r="A30" s="9"/>
      <c r="B30" s="9"/>
      <c r="C30" s="9"/>
      <c r="D30" s="9"/>
      <c r="E30" s="42"/>
      <c r="F30" s="12">
        <v>130.0</v>
      </c>
      <c r="G30" s="12" t="s">
        <v>14339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75" customHeight="1">
      <c r="A31" s="9"/>
      <c r="B31" s="9"/>
      <c r="C31" s="9"/>
      <c r="D31" s="9"/>
      <c r="E31" s="42"/>
      <c r="F31" s="12">
        <v>131.0</v>
      </c>
      <c r="G31" s="12" t="s">
        <v>14339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75" customHeight="1">
      <c r="A32" s="9"/>
      <c r="B32" s="9"/>
      <c r="C32" s="9"/>
      <c r="D32" s="9"/>
      <c r="E32" s="42"/>
      <c r="F32" s="12">
        <v>132.0</v>
      </c>
      <c r="G32" s="12" t="s">
        <v>14339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75" customHeight="1">
      <c r="A33" s="9"/>
      <c r="B33" s="9"/>
      <c r="C33" s="9"/>
      <c r="D33" s="9"/>
      <c r="E33" s="42"/>
      <c r="F33" s="12">
        <v>133.0</v>
      </c>
      <c r="G33" s="12" t="s">
        <v>14339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75" customHeight="1">
      <c r="A34" s="9"/>
      <c r="B34" s="9"/>
      <c r="C34" s="9"/>
      <c r="D34" s="9"/>
      <c r="E34" s="42"/>
      <c r="F34" s="12">
        <v>134.0</v>
      </c>
      <c r="G34" s="12" t="s">
        <v>14339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5.75" customHeight="1">
      <c r="A35" s="9"/>
      <c r="B35" s="9"/>
      <c r="C35" s="9"/>
      <c r="D35" s="9"/>
      <c r="E35" s="42"/>
      <c r="F35" s="12">
        <v>135.0</v>
      </c>
      <c r="G35" s="12" t="s">
        <v>14339</v>
      </c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5.75" customHeight="1">
      <c r="A36" s="9"/>
      <c r="B36" s="9"/>
      <c r="C36" s="9"/>
      <c r="D36" s="9"/>
      <c r="E36" s="42"/>
      <c r="F36" s="12">
        <v>136.0</v>
      </c>
      <c r="G36" s="12" t="s">
        <v>14339</v>
      </c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5.75" customHeight="1">
      <c r="A37" s="9"/>
      <c r="B37" s="9"/>
      <c r="C37" s="9"/>
      <c r="D37" s="9"/>
      <c r="E37" s="42"/>
      <c r="F37" s="12">
        <v>137.0</v>
      </c>
      <c r="G37" s="12" t="s">
        <v>14339</v>
      </c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5.75" customHeight="1">
      <c r="A38" s="9"/>
      <c r="B38" s="9"/>
      <c r="C38" s="9"/>
      <c r="D38" s="9"/>
      <c r="E38" s="42"/>
      <c r="F38" s="12">
        <v>138.0</v>
      </c>
      <c r="G38" s="12" t="s">
        <v>14339</v>
      </c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5.75" customHeight="1">
      <c r="A39" s="9"/>
      <c r="B39" s="9"/>
      <c r="C39" s="9"/>
      <c r="D39" s="9"/>
      <c r="E39" s="42"/>
      <c r="F39" s="12">
        <v>139.0</v>
      </c>
      <c r="G39" s="12" t="s">
        <v>14339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9"/>
      <c r="B40" s="9"/>
      <c r="C40" s="9"/>
      <c r="D40" s="9"/>
      <c r="E40" s="42"/>
      <c r="F40" s="12">
        <v>140.0</v>
      </c>
      <c r="G40" s="12" t="s">
        <v>14339</v>
      </c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9"/>
      <c r="B41" s="9"/>
      <c r="C41" s="9"/>
      <c r="D41" s="9"/>
      <c r="E41" s="42"/>
      <c r="F41" s="12">
        <v>141.0</v>
      </c>
      <c r="G41" s="12" t="s">
        <v>14339</v>
      </c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9"/>
      <c r="B42" s="9"/>
      <c r="C42" s="9"/>
      <c r="D42" s="9"/>
      <c r="E42" s="42"/>
      <c r="F42" s="12">
        <v>142.0</v>
      </c>
      <c r="G42" s="12" t="s">
        <v>14339</v>
      </c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9"/>
      <c r="B43" s="9"/>
      <c r="C43" s="9"/>
      <c r="D43" s="9"/>
      <c r="E43" s="42"/>
      <c r="F43" s="12">
        <v>143.0</v>
      </c>
      <c r="G43" s="12" t="s">
        <v>14339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9"/>
      <c r="B44" s="9"/>
      <c r="C44" s="9"/>
      <c r="D44" s="17"/>
      <c r="E44" s="42"/>
      <c r="F44" s="12">
        <v>144.0</v>
      </c>
      <c r="G44" s="12" t="s">
        <v>14339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9"/>
      <c r="B45" s="9"/>
      <c r="C45" s="9"/>
      <c r="D45" s="17"/>
      <c r="E45" s="42"/>
      <c r="F45" s="12">
        <v>145.0</v>
      </c>
      <c r="G45" s="12" t="s">
        <v>14339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9"/>
      <c r="B46" s="9"/>
      <c r="C46" s="9"/>
      <c r="D46" s="17"/>
      <c r="E46" s="42"/>
      <c r="F46" s="12">
        <v>146.0</v>
      </c>
      <c r="G46" s="12" t="s">
        <v>14339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9"/>
      <c r="B47" s="9"/>
      <c r="C47" s="9"/>
      <c r="D47" s="9"/>
      <c r="E47" s="9"/>
      <c r="F47" s="12">
        <v>147.0</v>
      </c>
      <c r="G47" s="12" t="s">
        <v>14339</v>
      </c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9"/>
      <c r="B48" s="9"/>
      <c r="C48" s="9"/>
      <c r="D48" s="9"/>
      <c r="E48" s="9"/>
      <c r="F48" s="12">
        <v>148.0</v>
      </c>
      <c r="G48" s="12" t="s">
        <v>14346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9"/>
      <c r="B49" s="9"/>
      <c r="C49" s="9"/>
      <c r="D49" s="9"/>
      <c r="E49" s="9"/>
      <c r="F49" s="12">
        <v>149.0</v>
      </c>
      <c r="G49" s="12" t="s">
        <v>14346</v>
      </c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9"/>
      <c r="B50" s="9"/>
      <c r="C50" s="9"/>
      <c r="D50" s="9"/>
      <c r="E50" s="9"/>
      <c r="F50" s="12">
        <v>150.0</v>
      </c>
      <c r="G50" s="12" t="s">
        <v>14346</v>
      </c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.75" customHeight="1">
      <c r="A51" s="9"/>
      <c r="B51" s="9"/>
      <c r="C51" s="9"/>
      <c r="D51" s="9"/>
      <c r="E51" s="9"/>
      <c r="F51" s="12">
        <v>151.0</v>
      </c>
      <c r="G51" s="12" t="s">
        <v>14346</v>
      </c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5.75" customHeight="1">
      <c r="A52" s="9"/>
      <c r="B52" s="9"/>
      <c r="C52" s="9"/>
      <c r="D52" s="9"/>
      <c r="E52" s="9"/>
      <c r="F52" s="12">
        <v>152.0</v>
      </c>
      <c r="G52" s="12" t="s">
        <v>14346</v>
      </c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5.75" customHeight="1">
      <c r="A53" s="9"/>
      <c r="B53" s="9"/>
      <c r="C53" s="9"/>
      <c r="D53" s="9"/>
      <c r="E53" s="9"/>
      <c r="F53" s="12">
        <v>153.0</v>
      </c>
      <c r="G53" s="12" t="s">
        <v>14346</v>
      </c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5.75" customHeight="1">
      <c r="A54" s="9"/>
      <c r="B54" s="9"/>
      <c r="C54" s="9"/>
      <c r="D54" s="9"/>
      <c r="E54" s="9"/>
      <c r="F54" s="12">
        <v>154.0</v>
      </c>
      <c r="G54" s="12" t="s">
        <v>14346</v>
      </c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5.75" customHeight="1">
      <c r="A55" s="9"/>
      <c r="B55" s="9"/>
      <c r="C55" s="9"/>
      <c r="D55" s="9"/>
      <c r="E55" s="9"/>
      <c r="F55" s="12">
        <v>155.0</v>
      </c>
      <c r="G55" s="12" t="s">
        <v>14346</v>
      </c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5.75" customHeight="1">
      <c r="A56" s="9"/>
      <c r="B56" s="9"/>
      <c r="C56" s="9"/>
      <c r="D56" s="9"/>
      <c r="E56" s="9"/>
      <c r="F56" s="12">
        <v>156.0</v>
      </c>
      <c r="G56" s="12" t="s">
        <v>14346</v>
      </c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5.75" customHeight="1">
      <c r="A57" s="9"/>
      <c r="B57" s="9"/>
      <c r="C57" s="9"/>
      <c r="D57" s="9"/>
      <c r="E57" s="9"/>
      <c r="F57" s="12">
        <v>157.0</v>
      </c>
      <c r="G57" s="12" t="s">
        <v>14346</v>
      </c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5.75" customHeight="1">
      <c r="A58" s="9"/>
      <c r="B58" s="9"/>
      <c r="C58" s="9"/>
      <c r="D58" s="9"/>
      <c r="E58" s="9"/>
      <c r="F58" s="12">
        <v>158.0</v>
      </c>
      <c r="G58" s="12" t="s">
        <v>14346</v>
      </c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5.75" customHeight="1">
      <c r="A59" s="9"/>
      <c r="B59" s="9"/>
      <c r="C59" s="9"/>
      <c r="D59" s="9"/>
      <c r="E59" s="9"/>
      <c r="F59" s="12">
        <v>159.0</v>
      </c>
      <c r="G59" s="12" t="s">
        <v>14346</v>
      </c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5.75" customHeight="1">
      <c r="A60" s="9"/>
      <c r="B60" s="9"/>
      <c r="C60" s="9"/>
      <c r="D60" s="9"/>
      <c r="E60" s="9"/>
      <c r="F60" s="12">
        <v>160.0</v>
      </c>
      <c r="G60" s="12" t="s">
        <v>14346</v>
      </c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5.75" customHeight="1">
      <c r="A61" s="9"/>
      <c r="B61" s="9"/>
      <c r="C61" s="9"/>
      <c r="D61" s="9"/>
      <c r="E61" s="9"/>
      <c r="F61" s="12">
        <v>161.0</v>
      </c>
      <c r="G61" s="12" t="s">
        <v>14346</v>
      </c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5.75" customHeight="1">
      <c r="A62" s="9"/>
      <c r="B62" s="9"/>
      <c r="C62" s="9"/>
      <c r="D62" s="9"/>
      <c r="E62" s="9"/>
      <c r="F62" s="12">
        <v>162.0</v>
      </c>
      <c r="G62" s="12" t="s">
        <v>14346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5.75" customHeight="1">
      <c r="A63" s="9"/>
      <c r="B63" s="9"/>
      <c r="C63" s="9"/>
      <c r="D63" s="9"/>
      <c r="E63" s="9"/>
      <c r="F63" s="12">
        <v>163.0</v>
      </c>
      <c r="G63" s="12" t="s">
        <v>14346</v>
      </c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5.75" customHeight="1">
      <c r="A64" s="9"/>
      <c r="B64" s="9"/>
      <c r="C64" s="9"/>
      <c r="D64" s="9"/>
      <c r="E64" s="9"/>
      <c r="F64" s="12">
        <v>164.0</v>
      </c>
      <c r="G64" s="12" t="s">
        <v>14346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5.75" customHeight="1">
      <c r="A65" s="9"/>
      <c r="B65" s="9"/>
      <c r="C65" s="9"/>
      <c r="D65" s="9"/>
      <c r="E65" s="9"/>
      <c r="F65" s="12">
        <v>165.0</v>
      </c>
      <c r="G65" s="12" t="s">
        <v>14346</v>
      </c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5.75" customHeight="1">
      <c r="A66" s="9"/>
      <c r="B66" s="9"/>
      <c r="C66" s="9"/>
      <c r="D66" s="9"/>
      <c r="E66" s="9"/>
      <c r="F66" s="12">
        <v>166.0</v>
      </c>
      <c r="G66" s="12" t="s">
        <v>14347</v>
      </c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5.75" customHeight="1">
      <c r="A67" s="9"/>
      <c r="B67" s="9"/>
      <c r="C67" s="9"/>
      <c r="D67" s="9"/>
      <c r="E67" s="9"/>
      <c r="F67" s="12">
        <v>167.0</v>
      </c>
      <c r="G67" s="12" t="s">
        <v>14347</v>
      </c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5.75" customHeight="1">
      <c r="A68" s="9"/>
      <c r="B68" s="9"/>
      <c r="C68" s="9"/>
      <c r="D68" s="9"/>
      <c r="E68" s="9"/>
      <c r="F68" s="12">
        <v>168.0</v>
      </c>
      <c r="G68" s="12" t="s">
        <v>14347</v>
      </c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5.75" customHeight="1">
      <c r="A69" s="9"/>
      <c r="B69" s="9"/>
      <c r="C69" s="9"/>
      <c r="D69" s="9"/>
      <c r="E69" s="9"/>
      <c r="F69" s="12">
        <v>169.0</v>
      </c>
      <c r="G69" s="12" t="s">
        <v>14347</v>
      </c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5.75" customHeight="1">
      <c r="A70" s="9"/>
      <c r="B70" s="9"/>
      <c r="C70" s="9"/>
      <c r="D70" s="9"/>
      <c r="E70" s="9"/>
      <c r="F70" s="12">
        <v>170.0</v>
      </c>
      <c r="G70" s="12" t="s">
        <v>14347</v>
      </c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5.75" customHeight="1">
      <c r="A71" s="9"/>
      <c r="B71" s="9"/>
      <c r="C71" s="9"/>
      <c r="D71" s="9"/>
      <c r="E71" s="9"/>
      <c r="F71" s="12">
        <v>171.0</v>
      </c>
      <c r="G71" s="12" t="s">
        <v>14347</v>
      </c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5.75" customHeight="1">
      <c r="A72" s="9"/>
      <c r="B72" s="9"/>
      <c r="C72" s="9"/>
      <c r="D72" s="9"/>
      <c r="E72" s="9"/>
      <c r="F72" s="12">
        <v>172.0</v>
      </c>
      <c r="G72" s="12" t="s">
        <v>14347</v>
      </c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5.75" customHeight="1">
      <c r="A73" s="9"/>
      <c r="B73" s="9"/>
      <c r="C73" s="9"/>
      <c r="D73" s="9"/>
      <c r="E73" s="9"/>
      <c r="F73" s="12">
        <v>173.0</v>
      </c>
      <c r="G73" s="12" t="s">
        <v>14347</v>
      </c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5.75" customHeight="1">
      <c r="A74" s="9"/>
      <c r="B74" s="9"/>
      <c r="C74" s="9"/>
      <c r="D74" s="9"/>
      <c r="E74" s="9"/>
      <c r="F74" s="12">
        <v>174.0</v>
      </c>
      <c r="G74" s="12" t="s">
        <v>14347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5.75" customHeight="1">
      <c r="A75" s="9"/>
      <c r="B75" s="9"/>
      <c r="C75" s="9"/>
      <c r="D75" s="9"/>
      <c r="E75" s="9"/>
      <c r="F75" s="12">
        <v>175.0</v>
      </c>
      <c r="G75" s="12" t="s">
        <v>14347</v>
      </c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5.75" customHeight="1">
      <c r="A76" s="9"/>
      <c r="B76" s="9"/>
      <c r="C76" s="9"/>
      <c r="D76" s="9"/>
      <c r="E76" s="9"/>
      <c r="F76" s="12">
        <v>176.0</v>
      </c>
      <c r="G76" s="12" t="s">
        <v>14347</v>
      </c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5.75" customHeight="1">
      <c r="A77" s="9"/>
      <c r="B77" s="9"/>
      <c r="C77" s="9"/>
      <c r="D77" s="9"/>
      <c r="E77" s="9"/>
      <c r="F77" s="12">
        <v>177.0</v>
      </c>
      <c r="G77" s="12" t="s">
        <v>14347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5.75" customHeight="1">
      <c r="A78" s="9"/>
      <c r="B78" s="9"/>
      <c r="C78" s="9"/>
      <c r="D78" s="9"/>
      <c r="E78" s="9"/>
      <c r="F78" s="12">
        <v>178.0</v>
      </c>
      <c r="G78" s="12" t="s">
        <v>14347</v>
      </c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5.75" customHeight="1">
      <c r="A79" s="9"/>
      <c r="B79" s="9"/>
      <c r="C79" s="9"/>
      <c r="D79" s="9"/>
      <c r="E79" s="9"/>
      <c r="F79" s="12">
        <v>179.0</v>
      </c>
      <c r="G79" s="12" t="s">
        <v>14347</v>
      </c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5.75" customHeight="1">
      <c r="A80" s="9"/>
      <c r="B80" s="9"/>
      <c r="C80" s="9"/>
      <c r="D80" s="9"/>
      <c r="E80" s="9"/>
      <c r="F80" s="12">
        <v>180.0</v>
      </c>
      <c r="G80" s="12" t="s">
        <v>14347</v>
      </c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5.75" customHeight="1">
      <c r="A81" s="9"/>
      <c r="B81" s="9"/>
      <c r="C81" s="9"/>
      <c r="D81" s="9"/>
      <c r="E81" s="9"/>
      <c r="F81" s="12">
        <v>181.0</v>
      </c>
      <c r="G81" s="12" t="s">
        <v>14347</v>
      </c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5.75" customHeight="1">
      <c r="A82" s="9"/>
      <c r="B82" s="9"/>
      <c r="C82" s="9"/>
      <c r="D82" s="9"/>
      <c r="E82" s="9"/>
      <c r="F82" s="12">
        <v>182.0</v>
      </c>
      <c r="G82" s="12" t="s">
        <v>14347</v>
      </c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5.75" customHeight="1">
      <c r="A83" s="9"/>
      <c r="B83" s="9"/>
      <c r="C83" s="9"/>
      <c r="D83" s="9"/>
      <c r="E83" s="9"/>
      <c r="F83" s="12">
        <v>183.0</v>
      </c>
      <c r="G83" s="12" t="s">
        <v>14347</v>
      </c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5.75" customHeight="1">
      <c r="A84" s="9"/>
      <c r="B84" s="9"/>
      <c r="C84" s="9"/>
      <c r="D84" s="9"/>
      <c r="E84" s="9"/>
      <c r="F84" s="12">
        <v>184.0</v>
      </c>
      <c r="G84" s="12" t="s">
        <v>14348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5.75" customHeight="1">
      <c r="A85" s="9"/>
      <c r="B85" s="9"/>
      <c r="C85" s="9"/>
      <c r="D85" s="9"/>
      <c r="E85" s="9"/>
      <c r="F85" s="12">
        <v>185.0</v>
      </c>
      <c r="G85" s="12" t="s">
        <v>14348</v>
      </c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5.75" customHeight="1">
      <c r="A86" s="9"/>
      <c r="B86" s="9"/>
      <c r="C86" s="9"/>
      <c r="D86" s="9"/>
      <c r="E86" s="9"/>
      <c r="F86" s="12">
        <v>186.0</v>
      </c>
      <c r="G86" s="12" t="s">
        <v>14348</v>
      </c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5.75" customHeight="1">
      <c r="A87" s="9"/>
      <c r="B87" s="9"/>
      <c r="C87" s="9"/>
      <c r="D87" s="9"/>
      <c r="E87" s="9"/>
      <c r="F87" s="12">
        <v>187.0</v>
      </c>
      <c r="G87" s="12" t="s">
        <v>14348</v>
      </c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5.75" customHeight="1">
      <c r="A88" s="9"/>
      <c r="B88" s="9"/>
      <c r="C88" s="9"/>
      <c r="D88" s="9"/>
      <c r="E88" s="9"/>
      <c r="F88" s="12">
        <v>188.0</v>
      </c>
      <c r="G88" s="12" t="s">
        <v>14348</v>
      </c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5.75" customHeight="1">
      <c r="A89" s="9"/>
      <c r="B89" s="9"/>
      <c r="C89" s="9"/>
      <c r="D89" s="9"/>
      <c r="E89" s="9"/>
      <c r="F89" s="12">
        <v>189.0</v>
      </c>
      <c r="G89" s="12" t="s">
        <v>14348</v>
      </c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5.75" customHeight="1">
      <c r="A90" s="9"/>
      <c r="B90" s="9"/>
      <c r="C90" s="9"/>
      <c r="D90" s="9"/>
      <c r="E90" s="9"/>
      <c r="F90" s="12">
        <v>190.0</v>
      </c>
      <c r="G90" s="12" t="s">
        <v>14348</v>
      </c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5.75" customHeight="1">
      <c r="A91" s="9"/>
      <c r="B91" s="9"/>
      <c r="C91" s="9"/>
      <c r="D91" s="9"/>
      <c r="E91" s="9"/>
      <c r="F91" s="12">
        <v>191.0</v>
      </c>
      <c r="G91" s="12" t="s">
        <v>14348</v>
      </c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5.75" customHeight="1">
      <c r="A92" s="9"/>
      <c r="B92" s="9"/>
      <c r="C92" s="9"/>
      <c r="D92" s="9"/>
      <c r="E92" s="9"/>
      <c r="F92" s="12">
        <v>192.0</v>
      </c>
      <c r="G92" s="12" t="s">
        <v>14348</v>
      </c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5.75" customHeight="1">
      <c r="A93" s="9"/>
      <c r="B93" s="9"/>
      <c r="C93" s="9"/>
      <c r="D93" s="9"/>
      <c r="E93" s="9"/>
      <c r="F93" s="12">
        <v>193.0</v>
      </c>
      <c r="G93" s="12" t="s">
        <v>14348</v>
      </c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5.75" customHeight="1">
      <c r="A94" s="9"/>
      <c r="B94" s="9"/>
      <c r="C94" s="9"/>
      <c r="D94" s="9"/>
      <c r="E94" s="9"/>
      <c r="F94" s="12">
        <v>194.0</v>
      </c>
      <c r="G94" s="12" t="s">
        <v>14348</v>
      </c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5.75" customHeight="1">
      <c r="A95" s="9"/>
      <c r="B95" s="9"/>
      <c r="C95" s="9"/>
      <c r="D95" s="9"/>
      <c r="E95" s="9"/>
      <c r="F95" s="12">
        <v>195.0</v>
      </c>
      <c r="G95" s="12" t="s">
        <v>14348</v>
      </c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5.75" customHeight="1">
      <c r="A96" s="9"/>
      <c r="B96" s="9"/>
      <c r="C96" s="9"/>
      <c r="D96" s="9"/>
      <c r="E96" s="9"/>
      <c r="F96" s="12">
        <v>196.0</v>
      </c>
      <c r="G96" s="12" t="s">
        <v>14348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5.75" customHeight="1">
      <c r="A97" s="9"/>
      <c r="B97" s="9"/>
      <c r="C97" s="9"/>
      <c r="D97" s="9"/>
      <c r="E97" s="9"/>
      <c r="F97" s="12">
        <v>197.0</v>
      </c>
      <c r="G97" s="12" t="s">
        <v>14348</v>
      </c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5.75" customHeight="1">
      <c r="A98" s="9"/>
      <c r="B98" s="9"/>
      <c r="C98" s="9"/>
      <c r="D98" s="9"/>
      <c r="E98" s="9"/>
      <c r="F98" s="12">
        <v>198.0</v>
      </c>
      <c r="G98" s="12" t="s">
        <v>14348</v>
      </c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5.75" customHeight="1">
      <c r="A99" s="9"/>
      <c r="B99" s="9"/>
      <c r="C99" s="9"/>
      <c r="D99" s="9"/>
      <c r="E99" s="9"/>
      <c r="F99" s="12">
        <v>199.0</v>
      </c>
      <c r="G99" s="12" t="s">
        <v>14348</v>
      </c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5.75" customHeight="1">
      <c r="A100" s="9"/>
      <c r="B100" s="9"/>
      <c r="C100" s="9"/>
      <c r="D100" s="9"/>
      <c r="E100" s="9"/>
      <c r="F100" s="12">
        <v>200.0</v>
      </c>
      <c r="G100" s="12" t="s">
        <v>14348</v>
      </c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5.75" customHeight="1">
      <c r="A101" s="9"/>
      <c r="B101" s="9"/>
      <c r="C101" s="9"/>
      <c r="D101" s="9"/>
      <c r="E101" s="9"/>
      <c r="F101" s="12">
        <v>201.0</v>
      </c>
      <c r="G101" s="12" t="s">
        <v>14348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5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5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5.7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5.7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5.7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5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5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5.7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5.7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5.7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5.7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5.7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5.7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5.7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5.7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5.7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5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5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5.7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5.7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5.7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5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5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5.7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5.7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5.7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5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5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5.7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5.7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5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5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5.7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5.7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5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5.7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5.7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5.7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5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5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5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5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5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5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5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5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5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5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5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5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5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5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5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5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5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5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5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5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5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5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5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5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5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5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5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5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5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5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5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5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5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5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5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5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5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5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5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5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5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5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5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5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5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5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5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5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5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5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5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5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5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5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5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5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5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5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5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5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5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5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5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5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5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5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5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5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5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5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5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5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5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5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5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5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5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5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5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5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5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5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5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5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5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5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5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5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5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5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5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5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5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5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5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5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5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5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5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5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5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5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5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5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5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5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5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5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5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5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5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5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5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5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5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5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5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5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5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5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5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5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5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5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5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5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5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5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5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5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5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5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5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5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5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5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5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5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5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5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5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5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5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5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5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5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5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5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5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5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5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5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5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5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5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5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5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5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5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5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5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5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3" t="s">
        <v>14296</v>
      </c>
      <c r="B1" s="44" t="s">
        <v>13910</v>
      </c>
      <c r="C1" s="43" t="s">
        <v>14297</v>
      </c>
      <c r="D1" s="44" t="s">
        <v>13910</v>
      </c>
      <c r="E1" s="43" t="s">
        <v>14298</v>
      </c>
      <c r="F1" s="44" t="s">
        <v>13910</v>
      </c>
      <c r="G1" s="45" t="s">
        <v>14299</v>
      </c>
      <c r="H1" s="46" t="s">
        <v>13910</v>
      </c>
      <c r="I1" s="43" t="s">
        <v>14300</v>
      </c>
      <c r="J1" s="44" t="s">
        <v>13910</v>
      </c>
      <c r="K1" s="43" t="s">
        <v>14349</v>
      </c>
      <c r="L1" s="44" t="s">
        <v>13910</v>
      </c>
      <c r="M1" s="43" t="s">
        <v>14350</v>
      </c>
      <c r="N1" s="44" t="s">
        <v>13910</v>
      </c>
      <c r="O1" s="47" t="s">
        <v>14301</v>
      </c>
      <c r="P1" s="48" t="s">
        <v>13910</v>
      </c>
      <c r="Q1" s="47" t="s">
        <v>14302</v>
      </c>
      <c r="R1" s="48" t="s">
        <v>13910</v>
      </c>
      <c r="S1" s="49" t="s">
        <v>14303</v>
      </c>
      <c r="T1" s="48" t="s">
        <v>13910</v>
      </c>
      <c r="U1" s="49" t="s">
        <v>14304</v>
      </c>
      <c r="V1" s="48" t="s">
        <v>13910</v>
      </c>
      <c r="W1" s="47" t="s">
        <v>14305</v>
      </c>
      <c r="X1" s="48" t="s">
        <v>13910</v>
      </c>
      <c r="Y1" s="50" t="s">
        <v>14306</v>
      </c>
      <c r="Z1" s="48" t="s">
        <v>13910</v>
      </c>
    </row>
    <row r="2">
      <c r="A2" s="51" t="s">
        <v>13953</v>
      </c>
      <c r="B2" s="52">
        <v>393.0</v>
      </c>
      <c r="C2" s="51" t="s">
        <v>13936</v>
      </c>
      <c r="D2" s="52">
        <v>315.0</v>
      </c>
      <c r="E2" s="53" t="s">
        <v>13963</v>
      </c>
      <c r="F2" s="54">
        <v>437.0</v>
      </c>
      <c r="G2" s="51" t="s">
        <v>13929</v>
      </c>
      <c r="H2" s="34">
        <v>238.0</v>
      </c>
      <c r="I2" s="51" t="s">
        <v>13951</v>
      </c>
      <c r="J2" s="52">
        <v>351.0</v>
      </c>
      <c r="K2" s="51" t="s">
        <v>13930</v>
      </c>
      <c r="L2" s="52">
        <v>426.0</v>
      </c>
      <c r="M2" s="51" t="s">
        <v>13954</v>
      </c>
      <c r="N2" s="52">
        <v>238.0</v>
      </c>
      <c r="O2" s="50" t="s">
        <v>14307</v>
      </c>
      <c r="P2" s="55"/>
      <c r="Q2" s="50" t="s">
        <v>14308</v>
      </c>
      <c r="R2" s="55"/>
      <c r="S2" s="50" t="s">
        <v>14307</v>
      </c>
      <c r="T2" s="55"/>
      <c r="U2" s="50" t="s">
        <v>14307</v>
      </c>
      <c r="V2" s="55"/>
      <c r="W2" s="50" t="s">
        <v>14307</v>
      </c>
      <c r="X2" s="55"/>
      <c r="Y2" s="50" t="s">
        <v>14309</v>
      </c>
      <c r="Z2" s="55"/>
    </row>
    <row r="3">
      <c r="A3" s="51" t="s">
        <v>13950</v>
      </c>
      <c r="B3" s="52">
        <v>408.0</v>
      </c>
      <c r="C3" s="56" t="s">
        <v>13924</v>
      </c>
      <c r="D3" s="52">
        <v>285.0</v>
      </c>
      <c r="E3" s="51" t="s">
        <v>13926</v>
      </c>
      <c r="F3" s="54">
        <v>377.0</v>
      </c>
      <c r="G3" s="51" t="s">
        <v>13956</v>
      </c>
      <c r="H3" s="34">
        <v>513.0</v>
      </c>
      <c r="I3" s="51" t="s">
        <v>13949</v>
      </c>
      <c r="J3" s="52">
        <v>438.0</v>
      </c>
      <c r="K3" s="56" t="s">
        <v>13940</v>
      </c>
      <c r="L3" s="52">
        <v>165.0</v>
      </c>
      <c r="M3" s="51" t="s">
        <v>13941</v>
      </c>
      <c r="N3" s="52">
        <v>246.0</v>
      </c>
      <c r="O3" s="55"/>
      <c r="P3" s="55"/>
      <c r="Q3" s="50" t="s">
        <v>14311</v>
      </c>
      <c r="R3" s="55"/>
      <c r="S3" s="55"/>
      <c r="T3" s="55"/>
      <c r="U3" s="55"/>
      <c r="V3" s="55"/>
      <c r="W3" s="55"/>
      <c r="X3" s="55"/>
      <c r="Y3" s="50" t="s">
        <v>14312</v>
      </c>
      <c r="Z3" s="55"/>
    </row>
    <row r="4">
      <c r="A4" s="51" t="s">
        <v>13948</v>
      </c>
      <c r="B4" s="52">
        <v>275.0</v>
      </c>
      <c r="C4" s="55"/>
      <c r="D4" s="57"/>
      <c r="E4" s="51" t="s">
        <v>13955</v>
      </c>
      <c r="F4" s="54">
        <v>471.0</v>
      </c>
      <c r="G4" s="51" t="s">
        <v>13939</v>
      </c>
      <c r="H4" s="34">
        <v>390.0</v>
      </c>
      <c r="I4" s="51" t="s">
        <v>13938</v>
      </c>
      <c r="J4" s="52">
        <v>287.0</v>
      </c>
      <c r="K4" s="55"/>
      <c r="L4" s="57"/>
      <c r="M4" s="51" t="s">
        <v>13931</v>
      </c>
      <c r="N4" s="52">
        <v>268.0</v>
      </c>
      <c r="O4" s="55"/>
      <c r="P4" s="55"/>
      <c r="Q4" s="50" t="s">
        <v>14314</v>
      </c>
      <c r="R4" s="55"/>
      <c r="S4" s="55"/>
      <c r="T4" s="55"/>
      <c r="U4" s="55"/>
      <c r="V4" s="55"/>
      <c r="W4" s="55"/>
      <c r="X4" s="55"/>
      <c r="Y4" s="50" t="s">
        <v>14315</v>
      </c>
      <c r="Z4" s="55"/>
    </row>
    <row r="5">
      <c r="A5" s="51" t="s">
        <v>13937</v>
      </c>
      <c r="B5" s="52">
        <v>186.0</v>
      </c>
      <c r="C5" s="55"/>
      <c r="D5" s="57"/>
      <c r="E5" s="51" t="s">
        <v>13944</v>
      </c>
      <c r="F5" s="54">
        <v>237.0</v>
      </c>
      <c r="G5" s="51" t="s">
        <v>13966</v>
      </c>
      <c r="H5" s="34">
        <v>261.0</v>
      </c>
      <c r="I5" s="51" t="s">
        <v>13960</v>
      </c>
      <c r="J5" s="52">
        <v>243.0</v>
      </c>
      <c r="K5" s="55"/>
      <c r="L5" s="57"/>
      <c r="M5" s="51" t="s">
        <v>13945</v>
      </c>
      <c r="N5" s="52">
        <v>354.0</v>
      </c>
      <c r="O5" s="55"/>
      <c r="P5" s="55"/>
      <c r="Q5" s="50" t="s">
        <v>14316</v>
      </c>
      <c r="R5" s="55"/>
      <c r="S5" s="55"/>
      <c r="T5" s="55"/>
      <c r="U5" s="55"/>
      <c r="V5" s="55"/>
      <c r="W5" s="55"/>
      <c r="X5" s="55"/>
      <c r="Y5" s="50" t="s">
        <v>14317</v>
      </c>
      <c r="Z5" s="55"/>
    </row>
    <row r="6">
      <c r="A6" s="51" t="s">
        <v>14351</v>
      </c>
      <c r="B6" s="52">
        <v>90.0</v>
      </c>
      <c r="C6" s="55"/>
      <c r="D6" s="57"/>
      <c r="E6" s="51" t="s">
        <v>14331</v>
      </c>
      <c r="F6" s="54">
        <v>141.0</v>
      </c>
      <c r="G6" s="56" t="s">
        <v>13984</v>
      </c>
      <c r="H6" s="34">
        <v>248.0</v>
      </c>
      <c r="I6" s="56" t="s">
        <v>13927</v>
      </c>
      <c r="J6" s="52">
        <v>203.0</v>
      </c>
      <c r="K6" s="55"/>
      <c r="L6" s="57"/>
      <c r="M6" s="56" t="s">
        <v>13959</v>
      </c>
      <c r="N6" s="52">
        <v>462.0</v>
      </c>
      <c r="O6" s="55"/>
      <c r="P6" s="55"/>
      <c r="Q6" s="50" t="s">
        <v>14319</v>
      </c>
      <c r="R6" s="55"/>
      <c r="S6" s="55"/>
      <c r="T6" s="55"/>
      <c r="U6" s="55"/>
      <c r="V6" s="55"/>
      <c r="W6" s="55"/>
      <c r="X6" s="55"/>
      <c r="Y6" s="50" t="s">
        <v>14320</v>
      </c>
      <c r="Z6" s="55"/>
    </row>
    <row r="7">
      <c r="A7" s="56" t="s">
        <v>14352</v>
      </c>
      <c r="B7" s="52">
        <v>260.0</v>
      </c>
      <c r="C7" s="55"/>
      <c r="D7" s="57"/>
      <c r="E7" s="51" t="s">
        <v>14328</v>
      </c>
      <c r="F7" s="54">
        <v>172.0</v>
      </c>
      <c r="G7" s="55"/>
      <c r="H7" s="57"/>
      <c r="I7" s="55" t="s">
        <v>14353</v>
      </c>
      <c r="J7" s="52">
        <v>203.0</v>
      </c>
      <c r="K7" s="55"/>
      <c r="L7" s="57"/>
      <c r="M7" s="55"/>
      <c r="N7" s="57"/>
      <c r="O7" s="55"/>
      <c r="P7" s="55"/>
      <c r="Q7" s="55"/>
      <c r="R7" s="55"/>
      <c r="S7" s="55"/>
      <c r="T7" s="55"/>
      <c r="U7" s="55"/>
      <c r="V7" s="55"/>
      <c r="W7" s="55"/>
      <c r="X7" s="55"/>
      <c r="Y7" s="50" t="s">
        <v>14323</v>
      </c>
      <c r="Z7" s="55"/>
    </row>
    <row r="8">
      <c r="A8" s="56" t="s">
        <v>13925</v>
      </c>
      <c r="B8" s="34">
        <v>260.0</v>
      </c>
      <c r="C8" s="55"/>
      <c r="D8" s="57"/>
      <c r="E8" s="55" t="s">
        <v>14325</v>
      </c>
      <c r="F8" s="54">
        <v>125.0</v>
      </c>
      <c r="G8" s="55"/>
      <c r="H8" s="57"/>
      <c r="I8" s="55"/>
      <c r="J8" s="58"/>
      <c r="K8" s="55"/>
      <c r="L8" s="57"/>
      <c r="M8" s="55"/>
      <c r="N8" s="57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>
      <c r="A9" s="51" t="s">
        <v>13943</v>
      </c>
      <c r="B9" s="34">
        <v>90.0</v>
      </c>
      <c r="C9" s="55"/>
      <c r="D9" s="57"/>
      <c r="E9" s="51" t="s">
        <v>13957</v>
      </c>
      <c r="F9" s="54">
        <v>227.0</v>
      </c>
      <c r="G9" s="55"/>
      <c r="H9" s="57"/>
      <c r="I9" s="55"/>
      <c r="J9" s="57"/>
      <c r="K9" s="55"/>
      <c r="L9" s="57"/>
      <c r="M9" s="55"/>
      <c r="N9" s="57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>
      <c r="A10" s="55"/>
      <c r="B10" s="57"/>
      <c r="C10" s="55"/>
      <c r="D10" s="57"/>
      <c r="E10" s="56" t="s">
        <v>13961</v>
      </c>
      <c r="F10" s="54">
        <v>270.0</v>
      </c>
      <c r="G10" s="55"/>
      <c r="H10" s="57"/>
      <c r="I10" s="55"/>
      <c r="J10" s="57"/>
      <c r="K10" s="55"/>
      <c r="L10" s="57"/>
      <c r="M10" s="55"/>
      <c r="N10" s="57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>
      <c r="A11" s="55"/>
      <c r="B11" s="55"/>
      <c r="C11" s="55"/>
      <c r="D11" s="55"/>
      <c r="E11" s="59"/>
      <c r="F11" s="55"/>
      <c r="G11" s="55"/>
      <c r="H11" s="55"/>
      <c r="I11" s="55"/>
      <c r="J11" s="55"/>
      <c r="K11" s="55"/>
      <c r="L11" s="55"/>
      <c r="M11" s="55"/>
      <c r="N11" s="60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60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>
      <c r="A13" s="55"/>
      <c r="B13" s="55"/>
      <c r="C13" s="55"/>
      <c r="D13" s="55"/>
      <c r="E13" s="55"/>
      <c r="F13" s="61" t="s">
        <v>14354</v>
      </c>
      <c r="G13" s="61" t="s">
        <v>13912</v>
      </c>
      <c r="H13" s="55"/>
      <c r="I13" s="55"/>
      <c r="J13" s="55"/>
      <c r="K13" s="55"/>
      <c r="L13" s="55"/>
      <c r="M13" s="55"/>
      <c r="N13" s="60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>
      <c r="A14" s="55"/>
      <c r="B14" s="55"/>
      <c r="C14" s="55"/>
      <c r="D14" s="55"/>
      <c r="E14" s="42"/>
      <c r="F14" s="62">
        <v>133.0</v>
      </c>
      <c r="G14" s="62" t="s">
        <v>14339</v>
      </c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>
      <c r="A15" s="55"/>
      <c r="B15" s="55"/>
      <c r="C15" s="55"/>
      <c r="D15" s="55"/>
      <c r="E15" s="42"/>
      <c r="F15" s="62">
        <v>134.0</v>
      </c>
      <c r="G15" s="62" t="s">
        <v>14339</v>
      </c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>
      <c r="A16" s="55"/>
      <c r="B16" s="55"/>
      <c r="C16" s="55"/>
      <c r="D16" s="55"/>
      <c r="E16" s="42"/>
      <c r="F16" s="62">
        <v>135.0</v>
      </c>
      <c r="G16" s="62" t="s">
        <v>14339</v>
      </c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>
      <c r="A17" s="55"/>
      <c r="B17" s="55"/>
      <c r="C17" s="55"/>
      <c r="D17" s="55"/>
      <c r="E17" s="42"/>
      <c r="F17" s="62">
        <v>136.0</v>
      </c>
      <c r="G17" s="62" t="s">
        <v>14339</v>
      </c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>
      <c r="A18" s="55"/>
      <c r="B18" s="55"/>
      <c r="C18" s="55"/>
      <c r="D18" s="55"/>
      <c r="E18" s="42"/>
      <c r="F18" s="62">
        <v>137.0</v>
      </c>
      <c r="G18" s="62" t="s">
        <v>14339</v>
      </c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>
      <c r="A19" s="55"/>
      <c r="B19" s="55"/>
      <c r="C19" s="55"/>
      <c r="D19" s="55"/>
      <c r="E19" s="42"/>
      <c r="F19" s="62">
        <v>138.0</v>
      </c>
      <c r="G19" s="62" t="s">
        <v>14339</v>
      </c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>
      <c r="A20" s="55"/>
      <c r="B20" s="55"/>
      <c r="C20" s="55"/>
      <c r="D20" s="55"/>
      <c r="E20" s="42"/>
      <c r="F20" s="62">
        <v>139.0</v>
      </c>
      <c r="G20" s="62" t="s">
        <v>14339</v>
      </c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>
      <c r="A21" s="55"/>
      <c r="B21" s="55"/>
      <c r="C21" s="55"/>
      <c r="D21" s="55"/>
      <c r="E21" s="42"/>
      <c r="F21" s="62">
        <v>140.0</v>
      </c>
      <c r="G21" s="62" t="s">
        <v>14339</v>
      </c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>
      <c r="A22" s="55"/>
      <c r="B22" s="55"/>
      <c r="C22" s="55"/>
      <c r="D22" s="55"/>
      <c r="E22" s="42"/>
      <c r="F22" s="62">
        <v>141.0</v>
      </c>
      <c r="G22" s="62" t="s">
        <v>14339</v>
      </c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>
      <c r="A23" s="55"/>
      <c r="B23" s="55"/>
      <c r="C23" s="55"/>
      <c r="D23" s="55"/>
      <c r="E23" s="42"/>
      <c r="F23" s="62">
        <v>142.0</v>
      </c>
      <c r="G23" s="62" t="s">
        <v>14339</v>
      </c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>
      <c r="A24" s="55"/>
      <c r="B24" s="55"/>
      <c r="C24" s="55"/>
      <c r="D24" s="55"/>
      <c r="E24" s="42"/>
      <c r="F24" s="62">
        <v>143.0</v>
      </c>
      <c r="G24" s="62" t="s">
        <v>14339</v>
      </c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>
      <c r="A25" s="55"/>
      <c r="B25" s="55"/>
      <c r="C25" s="55"/>
      <c r="D25" s="55"/>
      <c r="E25" s="42"/>
      <c r="F25" s="62">
        <v>144.0</v>
      </c>
      <c r="G25" s="62" t="s">
        <v>14339</v>
      </c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>
      <c r="A26" s="55"/>
      <c r="B26" s="55"/>
      <c r="C26" s="55"/>
      <c r="D26" s="55"/>
      <c r="E26" s="42"/>
      <c r="F26" s="62">
        <v>145.0</v>
      </c>
      <c r="G26" s="62" t="s">
        <v>14339</v>
      </c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>
      <c r="A27" s="55"/>
      <c r="B27" s="55"/>
      <c r="C27" s="55"/>
      <c r="D27" s="55"/>
      <c r="E27" s="42"/>
      <c r="F27" s="62">
        <v>146.0</v>
      </c>
      <c r="G27" s="62" t="s">
        <v>14339</v>
      </c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>
      <c r="A28" s="55"/>
      <c r="B28" s="55"/>
      <c r="C28" s="55"/>
      <c r="D28" s="55"/>
      <c r="E28" s="42"/>
      <c r="F28" s="62">
        <v>147.0</v>
      </c>
      <c r="G28" s="62" t="s">
        <v>14339</v>
      </c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>
      <c r="A29" s="55"/>
      <c r="B29" s="55"/>
      <c r="C29" s="55"/>
      <c r="D29" s="55"/>
      <c r="E29" s="42"/>
      <c r="F29" s="62">
        <v>148.0</v>
      </c>
      <c r="G29" s="62" t="s">
        <v>14339</v>
      </c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>
      <c r="A30" s="55"/>
      <c r="B30" s="55"/>
      <c r="C30" s="55"/>
      <c r="D30" s="55"/>
      <c r="E30" s="42"/>
      <c r="F30" s="62">
        <v>149.0</v>
      </c>
      <c r="G30" s="62" t="s">
        <v>14339</v>
      </c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>
      <c r="A31" s="55"/>
      <c r="B31" s="55"/>
      <c r="C31" s="55"/>
      <c r="D31" s="55"/>
      <c r="E31" s="42"/>
      <c r="F31" s="62">
        <v>150.0</v>
      </c>
      <c r="G31" s="62" t="s">
        <v>14339</v>
      </c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>
      <c r="A32" s="55"/>
      <c r="B32" s="55"/>
      <c r="C32" s="55"/>
      <c r="D32" s="55"/>
      <c r="E32" s="42"/>
      <c r="F32" s="62">
        <v>151.0</v>
      </c>
      <c r="G32" s="62" t="s">
        <v>14339</v>
      </c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>
      <c r="A33" s="55"/>
      <c r="B33" s="55"/>
      <c r="C33" s="55"/>
      <c r="D33" s="55"/>
      <c r="E33" s="42"/>
      <c r="F33" s="62">
        <v>152.0</v>
      </c>
      <c r="G33" s="62" t="s">
        <v>14339</v>
      </c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>
      <c r="A34" s="55"/>
      <c r="B34" s="55"/>
      <c r="C34" s="55"/>
      <c r="D34" s="55"/>
      <c r="E34" s="42"/>
      <c r="F34" s="62">
        <v>153.0</v>
      </c>
      <c r="G34" s="62" t="s">
        <v>14339</v>
      </c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>
      <c r="A35" s="55"/>
      <c r="B35" s="55"/>
      <c r="C35" s="55"/>
      <c r="D35" s="55"/>
      <c r="E35" s="42"/>
      <c r="F35" s="62">
        <v>154.0</v>
      </c>
      <c r="G35" s="62" t="s">
        <v>14339</v>
      </c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>
      <c r="A36" s="55"/>
      <c r="B36" s="55"/>
      <c r="C36" s="55"/>
      <c r="D36" s="55"/>
      <c r="E36" s="42"/>
      <c r="F36" s="62">
        <v>155.0</v>
      </c>
      <c r="G36" s="62" t="s">
        <v>14339</v>
      </c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>
      <c r="A37" s="55"/>
      <c r="B37" s="55"/>
      <c r="C37" s="55"/>
      <c r="D37" s="55"/>
      <c r="E37" s="42"/>
      <c r="F37" s="62">
        <v>156.0</v>
      </c>
      <c r="G37" s="62" t="s">
        <v>14339</v>
      </c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>
      <c r="A38" s="55"/>
      <c r="B38" s="55"/>
      <c r="C38" s="55"/>
      <c r="D38" s="55"/>
      <c r="E38" s="42"/>
      <c r="F38" s="62">
        <v>157.0</v>
      </c>
      <c r="G38" s="62" t="s">
        <v>14339</v>
      </c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>
      <c r="A39" s="55"/>
      <c r="B39" s="55"/>
      <c r="C39" s="55"/>
      <c r="D39" s="55"/>
      <c r="E39" s="42"/>
      <c r="F39" s="62">
        <v>158.0</v>
      </c>
      <c r="G39" s="62" t="s">
        <v>14339</v>
      </c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>
      <c r="A40" s="55"/>
      <c r="B40" s="55"/>
      <c r="C40" s="55"/>
      <c r="D40" s="55"/>
      <c r="E40" s="42"/>
      <c r="F40" s="62">
        <v>159.0</v>
      </c>
      <c r="G40" s="62" t="s">
        <v>14339</v>
      </c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>
      <c r="A41" s="55"/>
      <c r="B41" s="55"/>
      <c r="C41" s="55"/>
      <c r="D41" s="55"/>
      <c r="E41" s="42"/>
      <c r="F41" s="62">
        <v>160.0</v>
      </c>
      <c r="G41" s="62" t="s">
        <v>14339</v>
      </c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>
      <c r="A42" s="55"/>
      <c r="B42" s="55"/>
      <c r="C42" s="55"/>
      <c r="D42" s="55"/>
      <c r="E42" s="42"/>
      <c r="F42" s="62">
        <v>161.0</v>
      </c>
      <c r="G42" s="62" t="s">
        <v>14339</v>
      </c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>
      <c r="A43" s="55"/>
      <c r="B43" s="55"/>
      <c r="C43" s="55"/>
      <c r="D43" s="55"/>
      <c r="E43" s="42"/>
      <c r="F43" s="62">
        <v>162.0</v>
      </c>
      <c r="G43" s="62" t="s">
        <v>14339</v>
      </c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>
      <c r="A44" s="55"/>
      <c r="B44" s="55"/>
      <c r="C44" s="55"/>
      <c r="D44" s="17"/>
      <c r="E44" s="42"/>
      <c r="F44" s="62">
        <v>163.0</v>
      </c>
      <c r="G44" s="62" t="s">
        <v>14339</v>
      </c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>
      <c r="A45" s="55"/>
      <c r="B45" s="55"/>
      <c r="C45" s="55"/>
      <c r="D45" s="17"/>
      <c r="E45" s="42"/>
      <c r="F45" s="62">
        <v>164.0</v>
      </c>
      <c r="G45" s="62" t="s">
        <v>14339</v>
      </c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>
      <c r="A46" s="55"/>
      <c r="B46" s="55"/>
      <c r="C46" s="55"/>
      <c r="D46" s="17"/>
      <c r="E46" s="42"/>
      <c r="F46" s="62">
        <v>165.0</v>
      </c>
      <c r="G46" s="62" t="s">
        <v>14339</v>
      </c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>
      <c r="A47" s="55"/>
      <c r="B47" s="55"/>
      <c r="C47" s="55"/>
      <c r="D47" s="55"/>
      <c r="E47" s="55"/>
      <c r="F47" s="62">
        <v>166.0</v>
      </c>
      <c r="G47" s="62" t="s">
        <v>14339</v>
      </c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>
      <c r="A48" s="55"/>
      <c r="B48" s="55"/>
      <c r="C48" s="55"/>
      <c r="D48" s="55"/>
      <c r="E48" s="55"/>
      <c r="F48" s="62">
        <v>167.0</v>
      </c>
      <c r="G48" s="62" t="s">
        <v>14339</v>
      </c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>
      <c r="A49" s="55"/>
      <c r="B49" s="55"/>
      <c r="C49" s="55"/>
      <c r="D49" s="55"/>
      <c r="E49" s="55"/>
      <c r="F49" s="62">
        <v>168.0</v>
      </c>
      <c r="G49" s="62" t="s">
        <v>14339</v>
      </c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>
      <c r="A50" s="55"/>
      <c r="B50" s="55"/>
      <c r="C50" s="55"/>
      <c r="D50" s="55"/>
      <c r="E50" s="55"/>
      <c r="F50" s="62">
        <v>169.0</v>
      </c>
      <c r="G50" s="62" t="s">
        <v>14339</v>
      </c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>
      <c r="A51" s="55"/>
      <c r="B51" s="55"/>
      <c r="C51" s="55"/>
      <c r="D51" s="55"/>
      <c r="E51" s="55"/>
      <c r="F51" s="62">
        <v>170.0</v>
      </c>
      <c r="G51" s="62" t="s">
        <v>14339</v>
      </c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>
      <c r="A52" s="55"/>
      <c r="B52" s="55"/>
      <c r="C52" s="55"/>
      <c r="D52" s="55"/>
      <c r="E52" s="55"/>
      <c r="F52" s="62">
        <v>171.0</v>
      </c>
      <c r="G52" s="62" t="s">
        <v>14339</v>
      </c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>
      <c r="A53" s="55"/>
      <c r="B53" s="55"/>
      <c r="C53" s="55"/>
      <c r="D53" s="55"/>
      <c r="E53" s="55"/>
      <c r="F53" s="62">
        <v>172.0</v>
      </c>
      <c r="G53" s="62" t="s">
        <v>14339</v>
      </c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>
      <c r="A54" s="55"/>
      <c r="B54" s="55"/>
      <c r="C54" s="55"/>
      <c r="D54" s="55"/>
      <c r="E54" s="55"/>
      <c r="F54" s="62">
        <v>173.0</v>
      </c>
      <c r="G54" s="62" t="s">
        <v>14339</v>
      </c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>
      <c r="A55" s="55"/>
      <c r="B55" s="55"/>
      <c r="C55" s="55"/>
      <c r="D55" s="55"/>
      <c r="E55" s="55"/>
      <c r="F55" s="62">
        <v>174.0</v>
      </c>
      <c r="G55" s="62" t="s">
        <v>14339</v>
      </c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>
      <c r="A56" s="55"/>
      <c r="B56" s="55"/>
      <c r="C56" s="55"/>
      <c r="D56" s="55"/>
      <c r="E56" s="55"/>
      <c r="F56" s="62">
        <v>175.0</v>
      </c>
      <c r="G56" s="62" t="s">
        <v>14339</v>
      </c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>
      <c r="A57" s="55"/>
      <c r="B57" s="55"/>
      <c r="C57" s="55"/>
      <c r="D57" s="55"/>
      <c r="E57" s="55"/>
      <c r="F57" s="62">
        <v>176.0</v>
      </c>
      <c r="G57" s="62" t="s">
        <v>14339</v>
      </c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>
      <c r="A58" s="55"/>
      <c r="B58" s="55"/>
      <c r="C58" s="55"/>
      <c r="D58" s="55"/>
      <c r="E58" s="55"/>
      <c r="F58" s="62">
        <v>177.0</v>
      </c>
      <c r="G58" s="62" t="s">
        <v>14339</v>
      </c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>
      <c r="A59" s="55"/>
      <c r="B59" s="55"/>
      <c r="C59" s="55"/>
      <c r="D59" s="55"/>
      <c r="E59" s="55"/>
      <c r="F59" s="62">
        <v>178.0</v>
      </c>
      <c r="G59" s="62" t="s">
        <v>14339</v>
      </c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>
      <c r="A60" s="55"/>
      <c r="B60" s="55"/>
      <c r="C60" s="55"/>
      <c r="D60" s="55"/>
      <c r="E60" s="55"/>
      <c r="F60" s="62">
        <v>179.0</v>
      </c>
      <c r="G60" s="62" t="s">
        <v>14339</v>
      </c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>
      <c r="A61" s="55"/>
      <c r="B61" s="55"/>
      <c r="C61" s="55"/>
      <c r="D61" s="55"/>
      <c r="E61" s="55"/>
      <c r="F61" s="62">
        <v>180.0</v>
      </c>
      <c r="G61" s="62" t="s">
        <v>14339</v>
      </c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>
      <c r="A62" s="55"/>
      <c r="B62" s="55"/>
      <c r="C62" s="55"/>
      <c r="D62" s="55"/>
      <c r="E62" s="55"/>
      <c r="F62" s="62">
        <v>181.0</v>
      </c>
      <c r="G62" s="62" t="s">
        <v>14339</v>
      </c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>
      <c r="A63" s="55"/>
      <c r="B63" s="55"/>
      <c r="C63" s="55"/>
      <c r="D63" s="55"/>
      <c r="E63" s="55"/>
      <c r="F63" s="62">
        <v>182.0</v>
      </c>
      <c r="G63" s="62" t="s">
        <v>14339</v>
      </c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>
      <c r="A64" s="55"/>
      <c r="B64" s="55"/>
      <c r="C64" s="55"/>
      <c r="D64" s="55"/>
      <c r="E64" s="55"/>
      <c r="F64" s="62">
        <v>183.0</v>
      </c>
      <c r="G64" s="62" t="s">
        <v>14339</v>
      </c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>
      <c r="A65" s="55"/>
      <c r="B65" s="55"/>
      <c r="C65" s="55"/>
      <c r="D65" s="55"/>
      <c r="E65" s="55"/>
      <c r="F65" s="62">
        <v>184.0</v>
      </c>
      <c r="G65" s="62" t="s">
        <v>14339</v>
      </c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>
      <c r="A66" s="55"/>
      <c r="B66" s="55"/>
      <c r="C66" s="55"/>
      <c r="D66" s="55"/>
      <c r="E66" s="55"/>
      <c r="F66" s="62">
        <v>185.0</v>
      </c>
      <c r="G66" s="62" t="s">
        <v>14339</v>
      </c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>
      <c r="A67" s="55"/>
      <c r="B67" s="55"/>
      <c r="C67" s="55"/>
      <c r="D67" s="55"/>
      <c r="E67" s="55"/>
      <c r="F67" s="62">
        <v>186.0</v>
      </c>
      <c r="G67" s="62" t="s">
        <v>14339</v>
      </c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>
      <c r="A68" s="55"/>
      <c r="B68" s="55"/>
      <c r="C68" s="55"/>
      <c r="D68" s="55"/>
      <c r="E68" s="55"/>
      <c r="F68" s="62">
        <v>187.0</v>
      </c>
      <c r="G68" s="62" t="s">
        <v>14339</v>
      </c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>
      <c r="A69" s="55"/>
      <c r="B69" s="55"/>
      <c r="C69" s="55"/>
      <c r="D69" s="55"/>
      <c r="E69" s="55"/>
      <c r="F69" s="62">
        <v>188.0</v>
      </c>
      <c r="G69" s="62" t="s">
        <v>14339</v>
      </c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>
      <c r="A70" s="55"/>
      <c r="B70" s="55"/>
      <c r="C70" s="55"/>
      <c r="D70" s="55"/>
      <c r="E70" s="55"/>
      <c r="F70" s="62">
        <v>189.0</v>
      </c>
      <c r="G70" s="62" t="s">
        <v>14339</v>
      </c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>
      <c r="A71" s="55"/>
      <c r="B71" s="55"/>
      <c r="C71" s="55"/>
      <c r="D71" s="55"/>
      <c r="E71" s="55"/>
      <c r="F71" s="62">
        <v>190.0</v>
      </c>
      <c r="G71" s="62" t="s">
        <v>14339</v>
      </c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>
      <c r="A72" s="55"/>
      <c r="B72" s="55"/>
      <c r="C72" s="55"/>
      <c r="D72" s="55"/>
      <c r="E72" s="55"/>
      <c r="F72" s="62">
        <v>191.0</v>
      </c>
      <c r="G72" s="62" t="s">
        <v>14339</v>
      </c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>
      <c r="A73" s="55"/>
      <c r="B73" s="55"/>
      <c r="C73" s="55"/>
      <c r="D73" s="55"/>
      <c r="E73" s="55"/>
      <c r="F73" s="62">
        <v>192.0</v>
      </c>
      <c r="G73" s="62" t="s">
        <v>14346</v>
      </c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>
      <c r="A74" s="55"/>
      <c r="B74" s="55"/>
      <c r="C74" s="55"/>
      <c r="D74" s="55"/>
      <c r="E74" s="55"/>
      <c r="F74" s="62">
        <v>193.0</v>
      </c>
      <c r="G74" s="62" t="s">
        <v>14346</v>
      </c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>
      <c r="A75" s="55"/>
      <c r="B75" s="55"/>
      <c r="C75" s="55"/>
      <c r="D75" s="55"/>
      <c r="E75" s="55"/>
      <c r="F75" s="62">
        <v>194.0</v>
      </c>
      <c r="G75" s="62" t="s">
        <v>14346</v>
      </c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>
      <c r="A76" s="55"/>
      <c r="B76" s="55"/>
      <c r="C76" s="55"/>
      <c r="D76" s="55"/>
      <c r="E76" s="55"/>
      <c r="F76" s="62">
        <v>195.0</v>
      </c>
      <c r="G76" s="62" t="s">
        <v>14346</v>
      </c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>
      <c r="A77" s="55"/>
      <c r="B77" s="55"/>
      <c r="C77" s="55"/>
      <c r="D77" s="55"/>
      <c r="E77" s="55"/>
      <c r="F77" s="62">
        <v>196.0</v>
      </c>
      <c r="G77" s="62" t="s">
        <v>14346</v>
      </c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>
      <c r="A78" s="55"/>
      <c r="B78" s="55"/>
      <c r="C78" s="55"/>
      <c r="D78" s="55"/>
      <c r="E78" s="55"/>
      <c r="F78" s="62">
        <v>197.0</v>
      </c>
      <c r="G78" s="62" t="s">
        <v>14346</v>
      </c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>
      <c r="A79" s="55"/>
      <c r="B79" s="55"/>
      <c r="C79" s="55"/>
      <c r="D79" s="55"/>
      <c r="E79" s="55"/>
      <c r="F79" s="62">
        <v>198.0</v>
      </c>
      <c r="G79" s="62" t="s">
        <v>14346</v>
      </c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>
      <c r="A80" s="55"/>
      <c r="B80" s="55"/>
      <c r="C80" s="55"/>
      <c r="D80" s="55"/>
      <c r="E80" s="55"/>
      <c r="F80" s="62">
        <v>199.0</v>
      </c>
      <c r="G80" s="62" t="s">
        <v>14346</v>
      </c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>
      <c r="A81" s="55"/>
      <c r="B81" s="55"/>
      <c r="C81" s="55"/>
      <c r="D81" s="55"/>
      <c r="E81" s="55"/>
      <c r="F81" s="62">
        <v>200.0</v>
      </c>
      <c r="G81" s="62" t="s">
        <v>14346</v>
      </c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>
      <c r="A82" s="55"/>
      <c r="B82" s="55"/>
      <c r="C82" s="55"/>
      <c r="D82" s="55"/>
      <c r="E82" s="55"/>
      <c r="F82" s="62">
        <v>201.0</v>
      </c>
      <c r="G82" s="62" t="s">
        <v>14346</v>
      </c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>
      <c r="A83" s="55"/>
      <c r="B83" s="55"/>
      <c r="C83" s="55"/>
      <c r="D83" s="55"/>
      <c r="E83" s="55"/>
      <c r="F83" s="62">
        <v>202.0</v>
      </c>
      <c r="G83" s="62" t="s">
        <v>14346</v>
      </c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>
      <c r="A84" s="55"/>
      <c r="B84" s="55"/>
      <c r="C84" s="55"/>
      <c r="D84" s="55"/>
      <c r="E84" s="55"/>
      <c r="F84" s="62">
        <v>203.0</v>
      </c>
      <c r="G84" s="62" t="s">
        <v>14346</v>
      </c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>
      <c r="A85" s="55"/>
      <c r="B85" s="55"/>
      <c r="C85" s="55"/>
      <c r="D85" s="55"/>
      <c r="E85" s="55"/>
      <c r="F85" s="62">
        <v>204.0</v>
      </c>
      <c r="G85" s="62" t="s">
        <v>14346</v>
      </c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>
      <c r="A86" s="55"/>
      <c r="B86" s="55"/>
      <c r="C86" s="55"/>
      <c r="D86" s="55"/>
      <c r="E86" s="55"/>
      <c r="F86" s="62">
        <v>205.0</v>
      </c>
      <c r="G86" s="62" t="s">
        <v>14346</v>
      </c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>
      <c r="A87" s="55"/>
      <c r="B87" s="55"/>
      <c r="C87" s="55"/>
      <c r="D87" s="55"/>
      <c r="E87" s="55"/>
      <c r="F87" s="62">
        <v>206.0</v>
      </c>
      <c r="G87" s="62" t="s">
        <v>14346</v>
      </c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>
      <c r="A88" s="55"/>
      <c r="B88" s="55"/>
      <c r="C88" s="55"/>
      <c r="D88" s="55"/>
      <c r="E88" s="55"/>
      <c r="F88" s="62">
        <v>207.0</v>
      </c>
      <c r="G88" s="62" t="s">
        <v>14346</v>
      </c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>
      <c r="A89" s="55"/>
      <c r="B89" s="55"/>
      <c r="C89" s="55"/>
      <c r="D89" s="55"/>
      <c r="E89" s="55"/>
      <c r="F89" s="62">
        <v>208.0</v>
      </c>
      <c r="G89" s="62" t="s">
        <v>14346</v>
      </c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>
      <c r="A90" s="55"/>
      <c r="B90" s="55"/>
      <c r="C90" s="55"/>
      <c r="D90" s="55"/>
      <c r="E90" s="55"/>
      <c r="F90" s="62">
        <v>209.0</v>
      </c>
      <c r="G90" s="62" t="s">
        <v>14346</v>
      </c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>
      <c r="A91" s="55"/>
      <c r="B91" s="55"/>
      <c r="C91" s="55"/>
      <c r="D91" s="55"/>
      <c r="E91" s="55"/>
      <c r="F91" s="62">
        <v>210.0</v>
      </c>
      <c r="G91" s="62" t="s">
        <v>14346</v>
      </c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>
      <c r="A92" s="55"/>
      <c r="B92" s="55"/>
      <c r="C92" s="55"/>
      <c r="D92" s="55"/>
      <c r="E92" s="55"/>
      <c r="F92" s="62">
        <v>211.0</v>
      </c>
      <c r="G92" s="62" t="s">
        <v>14346</v>
      </c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>
      <c r="A93" s="55"/>
      <c r="B93" s="55"/>
      <c r="C93" s="55"/>
      <c r="D93" s="55"/>
      <c r="E93" s="55"/>
      <c r="F93" s="62">
        <v>212.0</v>
      </c>
      <c r="G93" s="62" t="s">
        <v>14346</v>
      </c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>
      <c r="A94" s="55"/>
      <c r="B94" s="55"/>
      <c r="C94" s="55"/>
      <c r="D94" s="55"/>
      <c r="E94" s="55"/>
      <c r="F94" s="62">
        <v>213.0</v>
      </c>
      <c r="G94" s="62" t="s">
        <v>14346</v>
      </c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>
      <c r="A95" s="55"/>
      <c r="B95" s="55"/>
      <c r="C95" s="55"/>
      <c r="D95" s="55"/>
      <c r="E95" s="55"/>
      <c r="F95" s="62">
        <v>214.0</v>
      </c>
      <c r="G95" s="62" t="s">
        <v>14347</v>
      </c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>
      <c r="A96" s="55"/>
      <c r="B96" s="55"/>
      <c r="C96" s="55"/>
      <c r="D96" s="55"/>
      <c r="E96" s="55"/>
      <c r="F96" s="62">
        <v>215.0</v>
      </c>
      <c r="G96" s="62" t="s">
        <v>14347</v>
      </c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>
      <c r="A97" s="55"/>
      <c r="B97" s="55"/>
      <c r="C97" s="55"/>
      <c r="D97" s="55"/>
      <c r="E97" s="55"/>
      <c r="F97" s="62">
        <v>216.0</v>
      </c>
      <c r="G97" s="62" t="s">
        <v>14347</v>
      </c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>
      <c r="A98" s="55"/>
      <c r="B98" s="55"/>
      <c r="C98" s="55"/>
      <c r="D98" s="55"/>
      <c r="E98" s="55"/>
      <c r="F98" s="62">
        <v>217.0</v>
      </c>
      <c r="G98" s="62" t="s">
        <v>14347</v>
      </c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>
      <c r="A99" s="55"/>
      <c r="B99" s="55"/>
      <c r="C99" s="55"/>
      <c r="D99" s="55"/>
      <c r="E99" s="55"/>
      <c r="F99" s="62">
        <v>218.0</v>
      </c>
      <c r="G99" s="62" t="s">
        <v>14347</v>
      </c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>
      <c r="A100" s="55"/>
      <c r="B100" s="55"/>
      <c r="C100" s="55"/>
      <c r="D100" s="55"/>
      <c r="E100" s="55"/>
      <c r="F100" s="62">
        <v>219.0</v>
      </c>
      <c r="G100" s="62" t="s">
        <v>14347</v>
      </c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>
      <c r="A101" s="55"/>
      <c r="B101" s="55"/>
      <c r="C101" s="55"/>
      <c r="D101" s="55"/>
      <c r="E101" s="55"/>
      <c r="F101" s="62">
        <v>220.0</v>
      </c>
      <c r="G101" s="62" t="s">
        <v>14347</v>
      </c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>
      <c r="A102" s="55"/>
      <c r="B102" s="55"/>
      <c r="C102" s="55"/>
      <c r="D102" s="55"/>
      <c r="E102" s="55"/>
      <c r="F102" s="62">
        <v>221.0</v>
      </c>
      <c r="G102" s="62" t="s">
        <v>14347</v>
      </c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>
      <c r="A103" s="55"/>
      <c r="B103" s="55"/>
      <c r="C103" s="55"/>
      <c r="D103" s="55"/>
      <c r="E103" s="55"/>
      <c r="F103" s="62">
        <v>222.0</v>
      </c>
      <c r="G103" s="62" t="s">
        <v>14347</v>
      </c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>
      <c r="A104" s="55"/>
      <c r="B104" s="55"/>
      <c r="C104" s="55"/>
      <c r="D104" s="55"/>
      <c r="E104" s="55"/>
      <c r="F104" s="62">
        <v>223.0</v>
      </c>
      <c r="G104" s="62" t="s">
        <v>14347</v>
      </c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>
      <c r="A105" s="55"/>
      <c r="B105" s="55"/>
      <c r="C105" s="55"/>
      <c r="D105" s="55"/>
      <c r="E105" s="55"/>
      <c r="F105" s="62">
        <v>224.0</v>
      </c>
      <c r="G105" s="62" t="s">
        <v>14347</v>
      </c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>
      <c r="A106" s="55"/>
      <c r="B106" s="55"/>
      <c r="C106" s="55"/>
      <c r="D106" s="55"/>
      <c r="E106" s="55"/>
      <c r="F106" s="62">
        <v>225.0</v>
      </c>
      <c r="G106" s="62" t="s">
        <v>14347</v>
      </c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>
      <c r="A107" s="55"/>
      <c r="B107" s="55"/>
      <c r="C107" s="55"/>
      <c r="D107" s="55"/>
      <c r="E107" s="55"/>
      <c r="F107" s="62">
        <v>226.0</v>
      </c>
      <c r="G107" s="62" t="s">
        <v>14347</v>
      </c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>
      <c r="A108" s="55"/>
      <c r="B108" s="55"/>
      <c r="C108" s="55"/>
      <c r="D108" s="55"/>
      <c r="E108" s="55"/>
      <c r="F108" s="62">
        <v>227.0</v>
      </c>
      <c r="G108" s="62" t="s">
        <v>14347</v>
      </c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>
      <c r="A109" s="55"/>
      <c r="B109" s="55"/>
      <c r="C109" s="55"/>
      <c r="D109" s="55"/>
      <c r="E109" s="55"/>
      <c r="F109" s="62">
        <v>228.0</v>
      </c>
      <c r="G109" s="62" t="s">
        <v>14347</v>
      </c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>
      <c r="A110" s="55"/>
      <c r="B110" s="55"/>
      <c r="C110" s="55"/>
      <c r="D110" s="55"/>
      <c r="E110" s="55"/>
      <c r="F110" s="62">
        <v>229.0</v>
      </c>
      <c r="G110" s="62" t="s">
        <v>14347</v>
      </c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>
      <c r="A111" s="55"/>
      <c r="B111" s="55"/>
      <c r="C111" s="55"/>
      <c r="D111" s="55"/>
      <c r="E111" s="55"/>
      <c r="F111" s="62">
        <v>230.0</v>
      </c>
      <c r="G111" s="62" t="s">
        <v>14347</v>
      </c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>
      <c r="A112" s="55"/>
      <c r="B112" s="55"/>
      <c r="C112" s="55"/>
      <c r="D112" s="55"/>
      <c r="E112" s="55"/>
      <c r="F112" s="62">
        <v>231.0</v>
      </c>
      <c r="G112" s="62" t="s">
        <v>14347</v>
      </c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>
      <c r="A113" s="55"/>
      <c r="B113" s="55"/>
      <c r="C113" s="55"/>
      <c r="D113" s="55"/>
      <c r="E113" s="55"/>
      <c r="F113" s="62">
        <v>232.0</v>
      </c>
      <c r="G113" s="62" t="s">
        <v>14347</v>
      </c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>
      <c r="A114" s="55"/>
      <c r="B114" s="55"/>
      <c r="C114" s="55"/>
      <c r="D114" s="55"/>
      <c r="E114" s="55"/>
      <c r="F114" s="62">
        <v>233.0</v>
      </c>
      <c r="G114" s="62" t="s">
        <v>14347</v>
      </c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>
      <c r="A115" s="55"/>
      <c r="B115" s="55"/>
      <c r="C115" s="55"/>
      <c r="D115" s="55"/>
      <c r="E115" s="55"/>
      <c r="F115" s="62">
        <v>234.0</v>
      </c>
      <c r="G115" s="62" t="s">
        <v>14347</v>
      </c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>
      <c r="A116" s="55"/>
      <c r="B116" s="55"/>
      <c r="C116" s="55"/>
      <c r="D116" s="55"/>
      <c r="E116" s="55"/>
      <c r="F116" s="62">
        <v>235.0</v>
      </c>
      <c r="G116" s="62" t="s">
        <v>14347</v>
      </c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>
      <c r="A117" s="55"/>
      <c r="B117" s="55"/>
      <c r="C117" s="55"/>
      <c r="D117" s="55"/>
      <c r="E117" s="55"/>
      <c r="F117" s="62">
        <v>236.0</v>
      </c>
      <c r="G117" s="62" t="s">
        <v>14348</v>
      </c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>
      <c r="A118" s="55"/>
      <c r="B118" s="55"/>
      <c r="C118" s="55"/>
      <c r="D118" s="55"/>
      <c r="E118" s="55"/>
      <c r="F118" s="62">
        <v>237.0</v>
      </c>
      <c r="G118" s="62" t="s">
        <v>14348</v>
      </c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>
      <c r="A119" s="55"/>
      <c r="B119" s="55"/>
      <c r="C119" s="55"/>
      <c r="D119" s="55"/>
      <c r="E119" s="55"/>
      <c r="F119" s="62">
        <v>238.0</v>
      </c>
      <c r="G119" s="62" t="s">
        <v>14348</v>
      </c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>
      <c r="A120" s="55"/>
      <c r="B120" s="55"/>
      <c r="C120" s="55"/>
      <c r="D120" s="55"/>
      <c r="E120" s="55"/>
      <c r="F120" s="62">
        <v>239.0</v>
      </c>
      <c r="G120" s="62" t="s">
        <v>14348</v>
      </c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>
      <c r="A121" s="55"/>
      <c r="B121" s="55"/>
      <c r="C121" s="55"/>
      <c r="D121" s="55"/>
      <c r="E121" s="55"/>
      <c r="F121" s="62">
        <v>240.0</v>
      </c>
      <c r="G121" s="62" t="s">
        <v>14348</v>
      </c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>
      <c r="A122" s="55"/>
      <c r="B122" s="55"/>
      <c r="C122" s="55"/>
      <c r="D122" s="55"/>
      <c r="E122" s="55"/>
      <c r="F122" s="62">
        <v>241.0</v>
      </c>
      <c r="G122" s="62" t="s">
        <v>14348</v>
      </c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>
      <c r="A123" s="55"/>
      <c r="B123" s="55"/>
      <c r="C123" s="55"/>
      <c r="D123" s="55"/>
      <c r="E123" s="55"/>
      <c r="F123" s="62">
        <v>242.0</v>
      </c>
      <c r="G123" s="62" t="s">
        <v>14348</v>
      </c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>
      <c r="A124" s="55"/>
      <c r="B124" s="55"/>
      <c r="C124" s="55"/>
      <c r="D124" s="55"/>
      <c r="E124" s="55"/>
      <c r="F124" s="62">
        <v>243.0</v>
      </c>
      <c r="G124" s="62" t="s">
        <v>14348</v>
      </c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>
      <c r="A125" s="55"/>
      <c r="B125" s="55"/>
      <c r="C125" s="55"/>
      <c r="D125" s="55"/>
      <c r="E125" s="55"/>
      <c r="F125" s="62">
        <v>244.0</v>
      </c>
      <c r="G125" s="62" t="s">
        <v>14348</v>
      </c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>
      <c r="A126" s="55"/>
      <c r="B126" s="55"/>
      <c r="C126" s="55"/>
      <c r="D126" s="55"/>
      <c r="E126" s="55"/>
      <c r="F126" s="62">
        <v>245.0</v>
      </c>
      <c r="G126" s="62" t="s">
        <v>14348</v>
      </c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>
      <c r="A127" s="55"/>
      <c r="B127" s="55"/>
      <c r="C127" s="55"/>
      <c r="D127" s="55"/>
      <c r="E127" s="55"/>
      <c r="F127" s="62">
        <v>246.0</v>
      </c>
      <c r="G127" s="62" t="s">
        <v>14348</v>
      </c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>
      <c r="A128" s="55"/>
      <c r="B128" s="55"/>
      <c r="C128" s="55"/>
      <c r="D128" s="55"/>
      <c r="E128" s="55"/>
      <c r="F128" s="62">
        <v>247.0</v>
      </c>
      <c r="G128" s="62" t="s">
        <v>14348</v>
      </c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>
      <c r="A129" s="55"/>
      <c r="B129" s="55"/>
      <c r="C129" s="55"/>
      <c r="D129" s="55"/>
      <c r="E129" s="55"/>
      <c r="F129" s="62">
        <v>248.0</v>
      </c>
      <c r="G129" s="62" t="s">
        <v>14348</v>
      </c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>
      <c r="A130" s="55"/>
      <c r="B130" s="55"/>
      <c r="C130" s="55"/>
      <c r="D130" s="55"/>
      <c r="E130" s="55"/>
      <c r="F130" s="62">
        <v>249.0</v>
      </c>
      <c r="G130" s="62" t="s">
        <v>14348</v>
      </c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>
      <c r="A131" s="55"/>
      <c r="B131" s="55"/>
      <c r="C131" s="55"/>
      <c r="D131" s="55"/>
      <c r="E131" s="55"/>
      <c r="F131" s="62">
        <v>250.0</v>
      </c>
      <c r="G131" s="62" t="s">
        <v>14348</v>
      </c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>
      <c r="A132" s="55"/>
      <c r="B132" s="55"/>
      <c r="C132" s="55"/>
      <c r="D132" s="55"/>
      <c r="E132" s="55"/>
      <c r="F132" s="62">
        <v>251.0</v>
      </c>
      <c r="G132" s="62" t="s">
        <v>14348</v>
      </c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>
      <c r="A133" s="55"/>
      <c r="B133" s="55"/>
      <c r="C133" s="55"/>
      <c r="D133" s="55"/>
      <c r="E133" s="55"/>
      <c r="F133" s="62">
        <v>252.0</v>
      </c>
      <c r="G133" s="62" t="s">
        <v>14348</v>
      </c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>
      <c r="A134" s="55"/>
      <c r="B134" s="55"/>
      <c r="C134" s="55"/>
      <c r="D134" s="55"/>
      <c r="E134" s="55"/>
      <c r="F134" s="62">
        <v>253.0</v>
      </c>
      <c r="G134" s="62" t="s">
        <v>14348</v>
      </c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>
      <c r="A135" s="55"/>
      <c r="B135" s="55"/>
      <c r="C135" s="55"/>
      <c r="D135" s="55"/>
      <c r="E135" s="55"/>
      <c r="F135" s="62">
        <v>254.0</v>
      </c>
      <c r="G135" s="62" t="s">
        <v>14348</v>
      </c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>
      <c r="A136" s="55"/>
      <c r="B136" s="55"/>
      <c r="C136" s="55"/>
      <c r="D136" s="55"/>
      <c r="E136" s="55"/>
      <c r="F136" s="62">
        <v>255.0</v>
      </c>
      <c r="G136" s="62" t="s">
        <v>14348</v>
      </c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>
      <c r="A137" s="55"/>
      <c r="B137" s="55"/>
      <c r="C137" s="55"/>
      <c r="D137" s="55"/>
      <c r="E137" s="55"/>
      <c r="F137" s="62">
        <v>256.0</v>
      </c>
      <c r="G137" s="62" t="s">
        <v>14348</v>
      </c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>
      <c r="A138" s="55"/>
      <c r="B138" s="55"/>
      <c r="C138" s="55"/>
      <c r="D138" s="55"/>
      <c r="E138" s="55"/>
      <c r="F138" s="62">
        <v>257.0</v>
      </c>
      <c r="G138" s="62" t="s">
        <v>14348</v>
      </c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>
      <c r="A139" s="55"/>
      <c r="B139" s="55"/>
      <c r="C139" s="55"/>
      <c r="D139" s="55"/>
      <c r="E139" s="55"/>
      <c r="F139" s="62">
        <v>258.0</v>
      </c>
      <c r="G139" s="62" t="s">
        <v>14348</v>
      </c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>
      <c r="A140" s="55"/>
      <c r="B140" s="55"/>
      <c r="C140" s="55"/>
      <c r="D140" s="55"/>
      <c r="E140" s="55"/>
      <c r="F140" s="62">
        <v>259.0</v>
      </c>
      <c r="G140" s="62" t="s">
        <v>14348</v>
      </c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>
      <c r="A141" s="55"/>
      <c r="B141" s="55"/>
      <c r="C141" s="55"/>
      <c r="D141" s="55"/>
      <c r="E141" s="55"/>
      <c r="F141" s="62">
        <v>260.0</v>
      </c>
      <c r="G141" s="62" t="s">
        <v>14348</v>
      </c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>
      <c r="A142" s="55"/>
      <c r="B142" s="55"/>
      <c r="C142" s="55"/>
      <c r="D142" s="55"/>
      <c r="E142" s="55"/>
      <c r="F142" s="62">
        <v>261.0</v>
      </c>
      <c r="G142" s="62" t="s">
        <v>14348</v>
      </c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>
      <c r="A143" s="55"/>
      <c r="B143" s="55"/>
      <c r="C143" s="55"/>
      <c r="D143" s="55"/>
      <c r="E143" s="55"/>
      <c r="F143" s="62">
        <v>262.0</v>
      </c>
      <c r="G143" s="62" t="s">
        <v>14348</v>
      </c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>
      <c r="A144" s="55"/>
      <c r="B144" s="55"/>
      <c r="C144" s="55"/>
      <c r="D144" s="55"/>
      <c r="E144" s="55"/>
      <c r="F144" s="62">
        <v>263.0</v>
      </c>
      <c r="G144" s="62" t="s">
        <v>14348</v>
      </c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>
      <c r="A145" s="55"/>
      <c r="B145" s="55"/>
      <c r="C145" s="55"/>
      <c r="D145" s="55"/>
      <c r="E145" s="55"/>
      <c r="F145" s="62">
        <v>264.0</v>
      </c>
      <c r="G145" s="62" t="s">
        <v>14348</v>
      </c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>
      <c r="A146" s="55"/>
      <c r="B146" s="55"/>
      <c r="C146" s="55"/>
      <c r="D146" s="55"/>
      <c r="E146" s="55"/>
      <c r="F146" s="62">
        <v>265.0</v>
      </c>
      <c r="G146" s="62" t="s">
        <v>14348</v>
      </c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>
      <c r="A147" s="55"/>
      <c r="B147" s="55"/>
      <c r="C147" s="55"/>
      <c r="D147" s="55"/>
      <c r="E147" s="55"/>
      <c r="F147" s="62">
        <v>266.0</v>
      </c>
      <c r="G147" s="62" t="s">
        <v>14348</v>
      </c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>
      <c r="A148" s="55"/>
      <c r="B148" s="55"/>
      <c r="C148" s="55"/>
      <c r="D148" s="55"/>
      <c r="E148" s="55"/>
      <c r="F148" s="62">
        <v>267.0</v>
      </c>
      <c r="G148" s="62" t="s">
        <v>14348</v>
      </c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>
      <c r="A149" s="55"/>
      <c r="B149" s="55"/>
      <c r="C149" s="55"/>
      <c r="D149" s="55"/>
      <c r="E149" s="55"/>
      <c r="F149" s="62">
        <v>268.0</v>
      </c>
      <c r="G149" s="62" t="s">
        <v>14348</v>
      </c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>
      <c r="A150" s="55"/>
      <c r="B150" s="55"/>
      <c r="C150" s="55"/>
      <c r="D150" s="55"/>
      <c r="E150" s="55"/>
      <c r="F150" s="62">
        <v>269.0</v>
      </c>
      <c r="G150" s="62" t="s">
        <v>14348</v>
      </c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>
      <c r="A151" s="55"/>
      <c r="B151" s="55"/>
      <c r="C151" s="55"/>
      <c r="D151" s="55"/>
      <c r="E151" s="55"/>
      <c r="F151" s="62">
        <v>270.0</v>
      </c>
      <c r="G151" s="62" t="s">
        <v>14348</v>
      </c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>
      <c r="A152" s="55"/>
      <c r="B152" s="55"/>
      <c r="C152" s="55"/>
      <c r="D152" s="55"/>
      <c r="E152" s="55"/>
      <c r="F152" s="62">
        <v>271.0</v>
      </c>
      <c r="G152" s="62" t="s">
        <v>14348</v>
      </c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>
      <c r="A153" s="55"/>
      <c r="B153" s="55"/>
      <c r="C153" s="55"/>
      <c r="D153" s="55"/>
      <c r="E153" s="55"/>
      <c r="F153" s="62">
        <v>272.0</v>
      </c>
      <c r="G153" s="62" t="s">
        <v>14348</v>
      </c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>
      <c r="A154" s="55"/>
      <c r="B154" s="55"/>
      <c r="C154" s="55"/>
      <c r="D154" s="55"/>
      <c r="E154" s="55"/>
      <c r="F154" s="62">
        <v>273.0</v>
      </c>
      <c r="G154" s="62" t="s">
        <v>14348</v>
      </c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>
      <c r="A155" s="55"/>
      <c r="B155" s="55"/>
      <c r="C155" s="55"/>
      <c r="D155" s="55"/>
      <c r="E155" s="55"/>
      <c r="F155" s="62">
        <v>274.0</v>
      </c>
      <c r="G155" s="62" t="s">
        <v>14348</v>
      </c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>
      <c r="A156" s="55"/>
      <c r="B156" s="55"/>
      <c r="C156" s="55"/>
      <c r="D156" s="55"/>
      <c r="E156" s="55"/>
      <c r="F156" s="62">
        <v>275.0</v>
      </c>
      <c r="G156" s="62" t="s">
        <v>14348</v>
      </c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>
      <c r="A157" s="55"/>
      <c r="B157" s="55"/>
      <c r="C157" s="55"/>
      <c r="D157" s="55"/>
      <c r="E157" s="55"/>
      <c r="F157" s="62">
        <v>276.0</v>
      </c>
      <c r="G157" s="62" t="s">
        <v>14348</v>
      </c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>
      <c r="A158" s="55"/>
      <c r="B158" s="55"/>
      <c r="C158" s="55"/>
      <c r="D158" s="55"/>
      <c r="E158" s="55"/>
      <c r="F158" s="62">
        <v>277.0</v>
      </c>
      <c r="G158" s="62" t="s">
        <v>14348</v>
      </c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>
      <c r="A159" s="55"/>
      <c r="B159" s="55"/>
      <c r="C159" s="55"/>
      <c r="D159" s="55"/>
      <c r="E159" s="55"/>
      <c r="F159" s="62">
        <v>278.0</v>
      </c>
      <c r="G159" s="62" t="s">
        <v>14348</v>
      </c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>
      <c r="A160" s="55"/>
      <c r="B160" s="55"/>
      <c r="C160" s="55"/>
      <c r="D160" s="55"/>
      <c r="E160" s="55"/>
      <c r="F160" s="62">
        <v>279.0</v>
      </c>
      <c r="G160" s="62" t="s">
        <v>14348</v>
      </c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>
      <c r="A161" s="55"/>
      <c r="B161" s="55"/>
      <c r="C161" s="55"/>
      <c r="D161" s="55"/>
      <c r="E161" s="55"/>
      <c r="F161" s="62">
        <v>280.0</v>
      </c>
      <c r="G161" s="62" t="s">
        <v>14348</v>
      </c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>
      <c r="A162" s="55"/>
      <c r="B162" s="55"/>
      <c r="C162" s="55"/>
      <c r="D162" s="55"/>
      <c r="E162" s="55"/>
      <c r="F162" s="62">
        <v>281.0</v>
      </c>
      <c r="G162" s="62" t="s">
        <v>14348</v>
      </c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>
      <c r="A163" s="55"/>
      <c r="B163" s="55"/>
      <c r="C163" s="55"/>
      <c r="D163" s="55"/>
      <c r="E163" s="55"/>
      <c r="F163" s="62">
        <v>282.0</v>
      </c>
      <c r="G163" s="62" t="s">
        <v>14348</v>
      </c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>
      <c r="A164" s="55"/>
      <c r="B164" s="55"/>
      <c r="C164" s="55"/>
      <c r="D164" s="55"/>
      <c r="E164" s="55"/>
      <c r="F164" s="62">
        <v>283.0</v>
      </c>
      <c r="G164" s="62" t="s">
        <v>14348</v>
      </c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>
      <c r="A165" s="55"/>
      <c r="B165" s="55"/>
      <c r="C165" s="55"/>
      <c r="D165" s="55"/>
      <c r="E165" s="55"/>
      <c r="F165" s="62">
        <v>284.0</v>
      </c>
      <c r="G165" s="62" t="s">
        <v>14348</v>
      </c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>
      <c r="A166" s="55"/>
      <c r="B166" s="55"/>
      <c r="C166" s="55"/>
      <c r="D166" s="55"/>
      <c r="E166" s="55"/>
      <c r="F166" s="62">
        <v>285.0</v>
      </c>
      <c r="G166" s="62" t="s">
        <v>14348</v>
      </c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>
      <c r="A167" s="55"/>
      <c r="B167" s="55"/>
      <c r="C167" s="55"/>
      <c r="D167" s="55"/>
      <c r="E167" s="55"/>
      <c r="F167" s="62">
        <v>286.0</v>
      </c>
      <c r="G167" s="62" t="s">
        <v>14348</v>
      </c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>
      <c r="A168" s="55"/>
      <c r="B168" s="55"/>
      <c r="C168" s="55"/>
      <c r="D168" s="55"/>
      <c r="E168" s="55"/>
      <c r="F168" s="62">
        <v>287.0</v>
      </c>
      <c r="G168" s="62" t="s">
        <v>14348</v>
      </c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>
      <c r="A169" s="55"/>
      <c r="B169" s="55"/>
      <c r="C169" s="55"/>
      <c r="D169" s="55"/>
      <c r="E169" s="55"/>
      <c r="F169" s="62">
        <v>288.0</v>
      </c>
      <c r="G169" s="62" t="s">
        <v>14348</v>
      </c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>
      <c r="A170" s="55"/>
      <c r="B170" s="55"/>
      <c r="C170" s="55"/>
      <c r="D170" s="55"/>
      <c r="E170" s="55"/>
      <c r="F170" s="62">
        <v>289.0</v>
      </c>
      <c r="G170" s="62" t="s">
        <v>14348</v>
      </c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>
      <c r="A171" s="55"/>
      <c r="B171" s="55"/>
      <c r="C171" s="55"/>
      <c r="D171" s="55"/>
      <c r="E171" s="55"/>
      <c r="F171" s="62">
        <v>290.0</v>
      </c>
      <c r="G171" s="62" t="s">
        <v>14348</v>
      </c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>
      <c r="A172" s="55"/>
      <c r="B172" s="55"/>
      <c r="C172" s="55"/>
      <c r="D172" s="55"/>
      <c r="E172" s="55"/>
      <c r="F172" s="62">
        <v>291.0</v>
      </c>
      <c r="G172" s="62" t="s">
        <v>14348</v>
      </c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>
      <c r="A173" s="55"/>
      <c r="B173" s="55"/>
      <c r="C173" s="55"/>
      <c r="D173" s="55"/>
      <c r="E173" s="55"/>
      <c r="F173" s="62">
        <v>292.0</v>
      </c>
      <c r="G173" s="62" t="s">
        <v>14348</v>
      </c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>
      <c r="A174" s="55"/>
      <c r="B174" s="55"/>
      <c r="C174" s="55"/>
      <c r="D174" s="55"/>
      <c r="E174" s="55"/>
      <c r="F174" s="62">
        <v>293.0</v>
      </c>
      <c r="G174" s="62" t="s">
        <v>14348</v>
      </c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>
      <c r="A175" s="55"/>
      <c r="B175" s="55"/>
      <c r="C175" s="55"/>
      <c r="D175" s="55"/>
      <c r="E175" s="55"/>
      <c r="F175" s="62">
        <v>294.0</v>
      </c>
      <c r="G175" s="62" t="s">
        <v>14348</v>
      </c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>
      <c r="A176" s="55"/>
      <c r="B176" s="55"/>
      <c r="C176" s="55"/>
      <c r="D176" s="55"/>
      <c r="E176" s="55"/>
      <c r="F176" s="62">
        <v>295.0</v>
      </c>
      <c r="G176" s="62" t="s">
        <v>14348</v>
      </c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>
      <c r="A177" s="55"/>
      <c r="B177" s="55"/>
      <c r="C177" s="55"/>
      <c r="D177" s="55"/>
      <c r="E177" s="55"/>
      <c r="F177" s="62">
        <v>296.0</v>
      </c>
      <c r="G177" s="62" t="s">
        <v>14348</v>
      </c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>
      <c r="A178" s="55"/>
      <c r="B178" s="55"/>
      <c r="C178" s="55"/>
      <c r="D178" s="55"/>
      <c r="E178" s="55"/>
      <c r="F178" s="62">
        <v>297.0</v>
      </c>
      <c r="G178" s="62" t="s">
        <v>14348</v>
      </c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>
      <c r="A179" s="55"/>
      <c r="B179" s="55"/>
      <c r="C179" s="55"/>
      <c r="D179" s="55"/>
      <c r="E179" s="55"/>
      <c r="F179" s="62">
        <v>298.0</v>
      </c>
      <c r="G179" s="62" t="s">
        <v>14348</v>
      </c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>
      <c r="A180" s="55"/>
      <c r="B180" s="55"/>
      <c r="C180" s="55"/>
      <c r="D180" s="55"/>
      <c r="E180" s="55"/>
      <c r="F180" s="62">
        <v>299.0</v>
      </c>
      <c r="G180" s="62" t="s">
        <v>14348</v>
      </c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>
      <c r="A181" s="55"/>
      <c r="B181" s="55"/>
      <c r="C181" s="55"/>
      <c r="D181" s="55"/>
      <c r="E181" s="55"/>
      <c r="F181" s="62">
        <v>300.0</v>
      </c>
      <c r="G181" s="62" t="s">
        <v>14348</v>
      </c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>
      <c r="A182" s="55"/>
      <c r="B182" s="55"/>
      <c r="C182" s="55"/>
      <c r="D182" s="55"/>
      <c r="E182" s="55"/>
      <c r="F182" s="62">
        <v>301.0</v>
      </c>
      <c r="G182" s="62" t="s">
        <v>14348</v>
      </c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>
      <c r="A183" s="55"/>
      <c r="B183" s="55"/>
      <c r="C183" s="55"/>
      <c r="D183" s="55"/>
      <c r="E183" s="55"/>
      <c r="F183" s="62">
        <v>302.0</v>
      </c>
      <c r="G183" s="62" t="s">
        <v>14348</v>
      </c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>
      <c r="A184" s="55"/>
      <c r="B184" s="55"/>
      <c r="C184" s="55"/>
      <c r="D184" s="55"/>
      <c r="E184" s="55"/>
      <c r="F184" s="62">
        <v>303.0</v>
      </c>
      <c r="G184" s="62" t="s">
        <v>14348</v>
      </c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>
      <c r="A185" s="55"/>
      <c r="B185" s="55"/>
      <c r="C185" s="55"/>
      <c r="D185" s="55"/>
      <c r="E185" s="55"/>
      <c r="F185" s="62">
        <v>304.0</v>
      </c>
      <c r="G185" s="62" t="s">
        <v>14348</v>
      </c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>
      <c r="A186" s="55"/>
      <c r="B186" s="55"/>
      <c r="C186" s="55"/>
      <c r="D186" s="55"/>
      <c r="E186" s="55"/>
      <c r="F186" s="62">
        <v>305.0</v>
      </c>
      <c r="G186" s="62" t="s">
        <v>14348</v>
      </c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>
      <c r="A187" s="55"/>
      <c r="B187" s="55"/>
      <c r="C187" s="55"/>
      <c r="D187" s="55"/>
      <c r="E187" s="55"/>
      <c r="F187" s="62">
        <v>306.0</v>
      </c>
      <c r="G187" s="62" t="s">
        <v>14348</v>
      </c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>
      <c r="A188" s="55"/>
      <c r="B188" s="55"/>
      <c r="C188" s="55"/>
      <c r="D188" s="55"/>
      <c r="E188" s="55"/>
      <c r="F188" s="62">
        <v>307.0</v>
      </c>
      <c r="G188" s="62" t="s">
        <v>14348</v>
      </c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>
      <c r="A189" s="55"/>
      <c r="B189" s="55"/>
      <c r="C189" s="55"/>
      <c r="D189" s="55"/>
      <c r="E189" s="55"/>
      <c r="F189" s="62">
        <v>308.0</v>
      </c>
      <c r="G189" s="62" t="s">
        <v>14348</v>
      </c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>
      <c r="A190" s="55"/>
      <c r="B190" s="55"/>
      <c r="C190" s="55"/>
      <c r="D190" s="55"/>
      <c r="E190" s="55"/>
      <c r="F190" s="62">
        <v>309.0</v>
      </c>
      <c r="G190" s="62" t="s">
        <v>14348</v>
      </c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>
      <c r="A191" s="55"/>
      <c r="B191" s="55"/>
      <c r="C191" s="55"/>
      <c r="D191" s="55"/>
      <c r="E191" s="55"/>
      <c r="F191" s="62">
        <v>310.0</v>
      </c>
      <c r="G191" s="62" t="s">
        <v>14348</v>
      </c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>
      <c r="A297" s="55"/>
      <c r="B297" s="55"/>
      <c r="C297" s="55"/>
      <c r="D297" s="55"/>
      <c r="E297" s="55"/>
      <c r="F297" s="55"/>
      <c r="G297" s="42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>
      <c r="A298" s="55"/>
      <c r="B298" s="55"/>
      <c r="C298" s="55"/>
      <c r="D298" s="55"/>
      <c r="E298" s="55"/>
      <c r="F298" s="55"/>
      <c r="G298" s="42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>
      <c r="A299" s="55"/>
      <c r="B299" s="55"/>
      <c r="C299" s="55"/>
      <c r="D299" s="55"/>
      <c r="E299" s="55"/>
      <c r="F299" s="55"/>
      <c r="G299" s="42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>
      <c r="A300" s="55"/>
      <c r="B300" s="55"/>
      <c r="C300" s="55"/>
      <c r="D300" s="55"/>
      <c r="E300" s="55"/>
      <c r="F300" s="55"/>
      <c r="G300" s="42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>
      <c r="A301" s="55"/>
      <c r="B301" s="55"/>
      <c r="C301" s="55"/>
      <c r="D301" s="55"/>
      <c r="E301" s="55"/>
      <c r="F301" s="55"/>
      <c r="G301" s="42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>
      <c r="A302" s="55"/>
      <c r="B302" s="55"/>
      <c r="C302" s="55"/>
      <c r="D302" s="55"/>
      <c r="E302" s="55"/>
      <c r="F302" s="55"/>
      <c r="G302" s="42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>
      <c r="A303" s="55"/>
      <c r="B303" s="55"/>
      <c r="C303" s="55"/>
      <c r="D303" s="55"/>
      <c r="E303" s="55"/>
      <c r="F303" s="55"/>
      <c r="G303" s="42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>
      <c r="A304" s="55"/>
      <c r="B304" s="55"/>
      <c r="C304" s="55"/>
      <c r="D304" s="55"/>
      <c r="E304" s="55"/>
      <c r="F304" s="55"/>
      <c r="G304" s="42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>
      <c r="A305" s="55"/>
      <c r="B305" s="55"/>
      <c r="C305" s="55"/>
      <c r="D305" s="55"/>
      <c r="E305" s="55"/>
      <c r="F305" s="55"/>
      <c r="G305" s="42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>
      <c r="A306" s="55"/>
      <c r="B306" s="55"/>
      <c r="C306" s="55"/>
      <c r="D306" s="55"/>
      <c r="E306" s="55"/>
      <c r="F306" s="55"/>
      <c r="G306" s="42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>
      <c r="A307" s="55"/>
      <c r="B307" s="55"/>
      <c r="C307" s="55"/>
      <c r="D307" s="55"/>
      <c r="E307" s="55"/>
      <c r="F307" s="55"/>
      <c r="G307" s="42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>
      <c r="A308" s="55"/>
      <c r="B308" s="55"/>
      <c r="C308" s="55"/>
      <c r="D308" s="55"/>
      <c r="E308" s="55"/>
      <c r="F308" s="55"/>
      <c r="G308" s="42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>
      <c r="A309" s="55"/>
      <c r="B309" s="55"/>
      <c r="C309" s="55"/>
      <c r="D309" s="55"/>
      <c r="E309" s="55"/>
      <c r="F309" s="55"/>
      <c r="G309" s="42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>
      <c r="A310" s="55"/>
      <c r="B310" s="55"/>
      <c r="C310" s="55"/>
      <c r="D310" s="55"/>
      <c r="E310" s="55"/>
      <c r="F310" s="55"/>
      <c r="G310" s="42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>
      <c r="A311" s="55"/>
      <c r="B311" s="55"/>
      <c r="C311" s="55"/>
      <c r="D311" s="55"/>
      <c r="E311" s="55"/>
      <c r="F311" s="55"/>
      <c r="G311" s="42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>
      <c r="A312" s="55"/>
      <c r="B312" s="55"/>
      <c r="C312" s="55"/>
      <c r="D312" s="55"/>
      <c r="E312" s="55"/>
      <c r="F312" s="55"/>
      <c r="G312" s="42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>
      <c r="A313" s="55"/>
      <c r="B313" s="55"/>
      <c r="C313" s="55"/>
      <c r="D313" s="55"/>
      <c r="E313" s="55"/>
      <c r="F313" s="55"/>
      <c r="G313" s="42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>
      <c r="A314" s="55"/>
      <c r="B314" s="55"/>
      <c r="C314" s="55"/>
      <c r="D314" s="55"/>
      <c r="E314" s="55"/>
      <c r="F314" s="55"/>
      <c r="G314" s="42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>
      <c r="A315" s="55"/>
      <c r="B315" s="55"/>
      <c r="C315" s="55"/>
      <c r="D315" s="55"/>
      <c r="E315" s="55"/>
      <c r="F315" s="55"/>
      <c r="G315" s="42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>
      <c r="A316" s="55"/>
      <c r="B316" s="55"/>
      <c r="C316" s="55"/>
      <c r="D316" s="55"/>
      <c r="E316" s="55"/>
      <c r="F316" s="55"/>
      <c r="G316" s="42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>
      <c r="A317" s="55"/>
      <c r="B317" s="55"/>
      <c r="C317" s="55"/>
      <c r="D317" s="55"/>
      <c r="E317" s="55"/>
      <c r="F317" s="55"/>
      <c r="G317" s="42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>
      <c r="A318" s="55"/>
      <c r="B318" s="55"/>
      <c r="C318" s="55"/>
      <c r="D318" s="55"/>
      <c r="E318" s="55"/>
      <c r="F318" s="55"/>
      <c r="G318" s="42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>
      <c r="A319" s="55"/>
      <c r="B319" s="55"/>
      <c r="C319" s="55"/>
      <c r="D319" s="55"/>
      <c r="E319" s="55"/>
      <c r="F319" s="55"/>
      <c r="G319" s="42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>
      <c r="A320" s="55"/>
      <c r="B320" s="55"/>
      <c r="C320" s="55"/>
      <c r="D320" s="55"/>
      <c r="E320" s="55"/>
      <c r="F320" s="55"/>
      <c r="G320" s="42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>
      <c r="A321" s="55"/>
      <c r="B321" s="55"/>
      <c r="C321" s="55"/>
      <c r="D321" s="55"/>
      <c r="E321" s="55"/>
      <c r="F321" s="55"/>
      <c r="G321" s="42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>
      <c r="A322" s="55"/>
      <c r="B322" s="55"/>
      <c r="C322" s="55"/>
      <c r="D322" s="55"/>
      <c r="E322" s="55"/>
      <c r="F322" s="55"/>
      <c r="G322" s="42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>
      <c r="A323" s="55"/>
      <c r="B323" s="55"/>
      <c r="C323" s="55"/>
      <c r="D323" s="55"/>
      <c r="E323" s="55"/>
      <c r="F323" s="55"/>
      <c r="G323" s="42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>
      <c r="A324" s="55"/>
      <c r="B324" s="55"/>
      <c r="C324" s="55"/>
      <c r="D324" s="55"/>
      <c r="E324" s="55"/>
      <c r="F324" s="55"/>
      <c r="G324" s="42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>
      <c r="A325" s="55"/>
      <c r="B325" s="55"/>
      <c r="C325" s="55"/>
      <c r="D325" s="55"/>
      <c r="E325" s="55"/>
      <c r="F325" s="55"/>
      <c r="G325" s="42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>
      <c r="A326" s="55"/>
      <c r="B326" s="55"/>
      <c r="C326" s="55"/>
      <c r="D326" s="55"/>
      <c r="E326" s="55"/>
      <c r="F326" s="55"/>
      <c r="G326" s="42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>
      <c r="A327" s="55"/>
      <c r="B327" s="55"/>
      <c r="C327" s="55"/>
      <c r="D327" s="55"/>
      <c r="E327" s="55"/>
      <c r="F327" s="55"/>
      <c r="G327" s="42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>
      <c r="A328" s="55"/>
      <c r="B328" s="55"/>
      <c r="C328" s="55"/>
      <c r="D328" s="55"/>
      <c r="E328" s="55"/>
      <c r="F328" s="55"/>
      <c r="G328" s="42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>
      <c r="A329" s="55"/>
      <c r="B329" s="55"/>
      <c r="C329" s="55"/>
      <c r="D329" s="55"/>
      <c r="E329" s="55"/>
      <c r="F329" s="55"/>
      <c r="G329" s="42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>
      <c r="A330" s="55"/>
      <c r="B330" s="55"/>
      <c r="C330" s="55"/>
      <c r="D330" s="55"/>
      <c r="E330" s="55"/>
      <c r="F330" s="55"/>
      <c r="G330" s="42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>
      <c r="A331" s="55"/>
      <c r="B331" s="55"/>
      <c r="C331" s="55"/>
      <c r="D331" s="55"/>
      <c r="E331" s="55"/>
      <c r="F331" s="55"/>
      <c r="G331" s="42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>
      <c r="A332" s="55"/>
      <c r="B332" s="55"/>
      <c r="C332" s="55"/>
      <c r="D332" s="55"/>
      <c r="E332" s="55"/>
      <c r="F332" s="55"/>
      <c r="G332" s="42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>
      <c r="A333" s="55"/>
      <c r="B333" s="55"/>
      <c r="C333" s="55"/>
      <c r="D333" s="55"/>
      <c r="E333" s="55"/>
      <c r="F333" s="55"/>
      <c r="G333" s="42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>
      <c r="A334" s="55"/>
      <c r="B334" s="55"/>
      <c r="C334" s="55"/>
      <c r="D334" s="55"/>
      <c r="E334" s="55"/>
      <c r="F334" s="55"/>
      <c r="G334" s="42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>
      <c r="A335" s="55"/>
      <c r="B335" s="55"/>
      <c r="C335" s="55"/>
      <c r="D335" s="55"/>
      <c r="E335" s="55"/>
      <c r="F335" s="55"/>
      <c r="G335" s="42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>
      <c r="A336" s="55"/>
      <c r="B336" s="55"/>
      <c r="C336" s="55"/>
      <c r="D336" s="55"/>
      <c r="E336" s="55"/>
      <c r="F336" s="55"/>
      <c r="G336" s="42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>
      <c r="A337" s="55"/>
      <c r="B337" s="55"/>
      <c r="C337" s="55"/>
      <c r="D337" s="55"/>
      <c r="E337" s="55"/>
      <c r="F337" s="55"/>
      <c r="G337" s="42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>
      <c r="A338" s="55"/>
      <c r="B338" s="55"/>
      <c r="C338" s="55"/>
      <c r="D338" s="55"/>
      <c r="E338" s="55"/>
      <c r="F338" s="55"/>
      <c r="G338" s="42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>
      <c r="A339" s="55"/>
      <c r="B339" s="55"/>
      <c r="C339" s="55"/>
      <c r="D339" s="55"/>
      <c r="E339" s="55"/>
      <c r="F339" s="55"/>
      <c r="G339" s="42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>
      <c r="A340" s="55"/>
      <c r="B340" s="55"/>
      <c r="C340" s="55"/>
      <c r="D340" s="55"/>
      <c r="E340" s="55"/>
      <c r="F340" s="55"/>
      <c r="G340" s="42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>
      <c r="A341" s="55"/>
      <c r="B341" s="55"/>
      <c r="C341" s="55"/>
      <c r="D341" s="55"/>
      <c r="E341" s="55"/>
      <c r="F341" s="55"/>
      <c r="G341" s="42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>
      <c r="A342" s="55"/>
      <c r="B342" s="55"/>
      <c r="C342" s="55"/>
      <c r="D342" s="55"/>
      <c r="E342" s="55"/>
      <c r="F342" s="55"/>
      <c r="G342" s="42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>
      <c r="A343" s="55"/>
      <c r="B343" s="55"/>
      <c r="C343" s="55"/>
      <c r="D343" s="55"/>
      <c r="E343" s="55"/>
      <c r="F343" s="55"/>
      <c r="G343" s="42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>
      <c r="A344" s="55"/>
      <c r="B344" s="55"/>
      <c r="C344" s="55"/>
      <c r="D344" s="55"/>
      <c r="E344" s="55"/>
      <c r="F344" s="55"/>
      <c r="G344" s="42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>
      <c r="A345" s="55"/>
      <c r="B345" s="55"/>
      <c r="C345" s="55"/>
      <c r="D345" s="55"/>
      <c r="E345" s="55"/>
      <c r="F345" s="55"/>
      <c r="G345" s="42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>
      <c r="A346" s="55"/>
      <c r="B346" s="55"/>
      <c r="C346" s="55"/>
      <c r="D346" s="55"/>
      <c r="E346" s="55"/>
      <c r="F346" s="55"/>
      <c r="G346" s="42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>
      <c r="A347" s="55"/>
      <c r="B347" s="55"/>
      <c r="C347" s="55"/>
      <c r="D347" s="55"/>
      <c r="E347" s="55"/>
      <c r="F347" s="55"/>
      <c r="G347" s="42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>
      <c r="A348" s="55"/>
      <c r="B348" s="55"/>
      <c r="C348" s="55"/>
      <c r="D348" s="55"/>
      <c r="E348" s="55"/>
      <c r="F348" s="55"/>
      <c r="G348" s="42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>
      <c r="A349" s="55"/>
      <c r="B349" s="55"/>
      <c r="C349" s="55"/>
      <c r="D349" s="55"/>
      <c r="E349" s="55"/>
      <c r="F349" s="55"/>
      <c r="G349" s="42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>
      <c r="A350" s="55"/>
      <c r="B350" s="55"/>
      <c r="C350" s="55"/>
      <c r="D350" s="55"/>
      <c r="E350" s="55"/>
      <c r="F350" s="55"/>
      <c r="G350" s="42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>
      <c r="A351" s="55"/>
      <c r="B351" s="55"/>
      <c r="C351" s="55"/>
      <c r="D351" s="55"/>
      <c r="E351" s="55"/>
      <c r="F351" s="55"/>
      <c r="G351" s="42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>
      <c r="A352" s="55"/>
      <c r="B352" s="55"/>
      <c r="C352" s="55"/>
      <c r="D352" s="55"/>
      <c r="E352" s="55"/>
      <c r="F352" s="55"/>
      <c r="G352" s="42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>
      <c r="A353" s="55"/>
      <c r="B353" s="55"/>
      <c r="C353" s="55"/>
      <c r="D353" s="55"/>
      <c r="E353" s="55"/>
      <c r="F353" s="55"/>
      <c r="G353" s="42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>
      <c r="A354" s="55"/>
      <c r="B354" s="55"/>
      <c r="C354" s="55"/>
      <c r="D354" s="55"/>
      <c r="E354" s="55"/>
      <c r="F354" s="55"/>
      <c r="G354" s="42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>
      <c r="A355" s="55"/>
      <c r="B355" s="55"/>
      <c r="C355" s="55"/>
      <c r="D355" s="55"/>
      <c r="E355" s="55"/>
      <c r="F355" s="55"/>
      <c r="G355" s="42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>
      <c r="A356" s="55"/>
      <c r="B356" s="55"/>
      <c r="C356" s="55"/>
      <c r="D356" s="55"/>
      <c r="E356" s="55"/>
      <c r="F356" s="55"/>
      <c r="G356" s="42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>
      <c r="A357" s="55"/>
      <c r="B357" s="55"/>
      <c r="C357" s="55"/>
      <c r="D357" s="55"/>
      <c r="E357" s="55"/>
      <c r="F357" s="55"/>
      <c r="G357" s="42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>
      <c r="A358" s="55"/>
      <c r="B358" s="55"/>
      <c r="C358" s="55"/>
      <c r="D358" s="55"/>
      <c r="E358" s="55"/>
      <c r="F358" s="55"/>
      <c r="G358" s="42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>
      <c r="A359" s="55"/>
      <c r="B359" s="55"/>
      <c r="C359" s="55"/>
      <c r="D359" s="55"/>
      <c r="E359" s="55"/>
      <c r="F359" s="55"/>
      <c r="G359" s="42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>
      <c r="A360" s="55"/>
      <c r="B360" s="55"/>
      <c r="C360" s="55"/>
      <c r="D360" s="55"/>
      <c r="E360" s="55"/>
      <c r="F360" s="55"/>
      <c r="G360" s="42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>
      <c r="A361" s="55"/>
      <c r="B361" s="55"/>
      <c r="C361" s="55"/>
      <c r="D361" s="55"/>
      <c r="E361" s="55"/>
      <c r="F361" s="55"/>
      <c r="G361" s="42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>
      <c r="A362" s="55"/>
      <c r="B362" s="55"/>
      <c r="C362" s="55"/>
      <c r="D362" s="55"/>
      <c r="E362" s="55"/>
      <c r="F362" s="55"/>
      <c r="G362" s="42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>
      <c r="A363" s="55"/>
      <c r="B363" s="55"/>
      <c r="C363" s="55"/>
      <c r="D363" s="55"/>
      <c r="E363" s="55"/>
      <c r="F363" s="55"/>
      <c r="G363" s="42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>
      <c r="A364" s="55"/>
      <c r="B364" s="55"/>
      <c r="C364" s="55"/>
      <c r="D364" s="55"/>
      <c r="E364" s="55"/>
      <c r="F364" s="55"/>
      <c r="G364" s="42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>
      <c r="A365" s="55"/>
      <c r="B365" s="55"/>
      <c r="C365" s="55"/>
      <c r="D365" s="55"/>
      <c r="E365" s="55"/>
      <c r="F365" s="55"/>
      <c r="G365" s="42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>
      <c r="A366" s="55"/>
      <c r="B366" s="55"/>
      <c r="C366" s="55"/>
      <c r="D366" s="55"/>
      <c r="E366" s="55"/>
      <c r="F366" s="55"/>
      <c r="G366" s="42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>
      <c r="A367" s="55"/>
      <c r="B367" s="55"/>
      <c r="C367" s="55"/>
      <c r="D367" s="55"/>
      <c r="E367" s="55"/>
      <c r="F367" s="55"/>
      <c r="G367" s="42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>
      <c r="A368" s="55"/>
      <c r="B368" s="55"/>
      <c r="C368" s="55"/>
      <c r="D368" s="55"/>
      <c r="E368" s="55"/>
      <c r="F368" s="55"/>
      <c r="G368" s="42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>
      <c r="A369" s="55"/>
      <c r="B369" s="55"/>
      <c r="C369" s="55"/>
      <c r="D369" s="55"/>
      <c r="E369" s="55"/>
      <c r="F369" s="55"/>
      <c r="G369" s="42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>
      <c r="A370" s="55"/>
      <c r="B370" s="55"/>
      <c r="C370" s="55"/>
      <c r="D370" s="55"/>
      <c r="E370" s="55"/>
      <c r="F370" s="55"/>
      <c r="G370" s="42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>
      <c r="A371" s="55"/>
      <c r="B371" s="55"/>
      <c r="C371" s="55"/>
      <c r="D371" s="55"/>
      <c r="E371" s="55"/>
      <c r="F371" s="55"/>
      <c r="G371" s="42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>
      <c r="A372" s="55"/>
      <c r="B372" s="55"/>
      <c r="C372" s="55"/>
      <c r="D372" s="55"/>
      <c r="E372" s="55"/>
      <c r="F372" s="55"/>
      <c r="G372" s="42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>
      <c r="A373" s="55"/>
      <c r="B373" s="55"/>
      <c r="C373" s="55"/>
      <c r="D373" s="55"/>
      <c r="E373" s="55"/>
      <c r="F373" s="55"/>
      <c r="G373" s="42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>
      <c r="A374" s="55"/>
      <c r="B374" s="55"/>
      <c r="C374" s="55"/>
      <c r="D374" s="55"/>
      <c r="E374" s="55"/>
      <c r="F374" s="55"/>
      <c r="G374" s="42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>
      <c r="A375" s="55"/>
      <c r="B375" s="55"/>
      <c r="C375" s="55"/>
      <c r="D375" s="55"/>
      <c r="E375" s="55"/>
      <c r="F375" s="55"/>
      <c r="G375" s="42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>
      <c r="A376" s="55"/>
      <c r="B376" s="55"/>
      <c r="C376" s="55"/>
      <c r="D376" s="55"/>
      <c r="E376" s="55"/>
      <c r="F376" s="55"/>
      <c r="G376" s="42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>
      <c r="A377" s="55"/>
      <c r="B377" s="55"/>
      <c r="C377" s="55"/>
      <c r="D377" s="55"/>
      <c r="E377" s="55"/>
      <c r="F377" s="55"/>
      <c r="G377" s="42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>
      <c r="A378" s="55"/>
      <c r="B378" s="55"/>
      <c r="C378" s="55"/>
      <c r="D378" s="55"/>
      <c r="E378" s="55"/>
      <c r="F378" s="55"/>
      <c r="G378" s="42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>
      <c r="A379" s="55"/>
      <c r="B379" s="55"/>
      <c r="C379" s="55"/>
      <c r="D379" s="55"/>
      <c r="E379" s="55"/>
      <c r="F379" s="55"/>
      <c r="G379" s="42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>
      <c r="A380" s="55"/>
      <c r="B380" s="55"/>
      <c r="C380" s="55"/>
      <c r="D380" s="55"/>
      <c r="E380" s="55"/>
      <c r="F380" s="55"/>
      <c r="G380" s="42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>
      <c r="A381" s="55"/>
      <c r="B381" s="55"/>
      <c r="C381" s="55"/>
      <c r="D381" s="55"/>
      <c r="E381" s="55"/>
      <c r="F381" s="55"/>
      <c r="G381" s="42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>
      <c r="A382" s="55"/>
      <c r="B382" s="55"/>
      <c r="C382" s="55"/>
      <c r="D382" s="55"/>
      <c r="E382" s="55"/>
      <c r="F382" s="55"/>
      <c r="G382" s="42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>
      <c r="A383" s="55"/>
      <c r="B383" s="55"/>
      <c r="C383" s="55"/>
      <c r="D383" s="55"/>
      <c r="E383" s="55"/>
      <c r="F383" s="55"/>
      <c r="G383" s="42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>
      <c r="A384" s="55"/>
      <c r="B384" s="55"/>
      <c r="C384" s="55"/>
      <c r="D384" s="55"/>
      <c r="E384" s="55"/>
      <c r="F384" s="55"/>
      <c r="G384" s="42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>
      <c r="A385" s="55"/>
      <c r="B385" s="55"/>
      <c r="C385" s="55"/>
      <c r="D385" s="55"/>
      <c r="E385" s="55"/>
      <c r="F385" s="55"/>
      <c r="G385" s="42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>
      <c r="A386" s="55"/>
      <c r="B386" s="55"/>
      <c r="C386" s="55"/>
      <c r="D386" s="55"/>
      <c r="E386" s="55"/>
      <c r="F386" s="55"/>
      <c r="G386" s="42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>
      <c r="A387" s="55"/>
      <c r="B387" s="55"/>
      <c r="C387" s="55"/>
      <c r="D387" s="55"/>
      <c r="E387" s="55"/>
      <c r="F387" s="55"/>
      <c r="G387" s="42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>
      <c r="A388" s="55"/>
      <c r="B388" s="55"/>
      <c r="C388" s="55"/>
      <c r="D388" s="55"/>
      <c r="E388" s="55"/>
      <c r="F388" s="55"/>
      <c r="G388" s="42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>
      <c r="A389" s="55"/>
      <c r="B389" s="55"/>
      <c r="C389" s="55"/>
      <c r="D389" s="55"/>
      <c r="E389" s="55"/>
      <c r="F389" s="55"/>
      <c r="G389" s="42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>
      <c r="A390" s="55"/>
      <c r="B390" s="55"/>
      <c r="C390" s="55"/>
      <c r="D390" s="55"/>
      <c r="E390" s="55"/>
      <c r="F390" s="55"/>
      <c r="G390" s="42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>
      <c r="A391" s="55"/>
      <c r="B391" s="55"/>
      <c r="C391" s="55"/>
      <c r="D391" s="55"/>
      <c r="E391" s="55"/>
      <c r="F391" s="55"/>
      <c r="G391" s="42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>
      <c r="A392" s="55"/>
      <c r="B392" s="55"/>
      <c r="C392" s="55"/>
      <c r="D392" s="55"/>
      <c r="E392" s="55"/>
      <c r="F392" s="55"/>
      <c r="G392" s="42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>
      <c r="A393" s="55"/>
      <c r="B393" s="55"/>
      <c r="C393" s="55"/>
      <c r="D393" s="55"/>
      <c r="E393" s="55"/>
      <c r="F393" s="55"/>
      <c r="G393" s="42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>
      <c r="A394" s="55"/>
      <c r="B394" s="55"/>
      <c r="C394" s="55"/>
      <c r="D394" s="55"/>
      <c r="E394" s="55"/>
      <c r="F394" s="55"/>
      <c r="G394" s="42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>
      <c r="A395" s="55"/>
      <c r="B395" s="55"/>
      <c r="C395" s="55"/>
      <c r="D395" s="55"/>
      <c r="E395" s="55"/>
      <c r="F395" s="55"/>
      <c r="G395" s="42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>
      <c r="A396" s="55"/>
      <c r="B396" s="55"/>
      <c r="C396" s="55"/>
      <c r="D396" s="55"/>
      <c r="E396" s="55"/>
      <c r="F396" s="55"/>
      <c r="G396" s="42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>
      <c r="A397" s="55"/>
      <c r="B397" s="55"/>
      <c r="C397" s="55"/>
      <c r="D397" s="55"/>
      <c r="E397" s="55"/>
      <c r="F397" s="55"/>
      <c r="G397" s="42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>
      <c r="A398" s="55"/>
      <c r="B398" s="55"/>
      <c r="C398" s="55"/>
      <c r="D398" s="55"/>
      <c r="E398" s="55"/>
      <c r="F398" s="55"/>
      <c r="G398" s="42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>
      <c r="A399" s="55"/>
      <c r="B399" s="55"/>
      <c r="C399" s="55"/>
      <c r="D399" s="55"/>
      <c r="E399" s="55"/>
      <c r="F399" s="55"/>
      <c r="G399" s="42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>
      <c r="A400" s="55"/>
      <c r="B400" s="55"/>
      <c r="C400" s="55"/>
      <c r="D400" s="55"/>
      <c r="E400" s="55"/>
      <c r="F400" s="55"/>
      <c r="G400" s="42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>
      <c r="A401" s="55"/>
      <c r="B401" s="55"/>
      <c r="C401" s="55"/>
      <c r="D401" s="55"/>
      <c r="E401" s="55"/>
      <c r="F401" s="55"/>
      <c r="G401" s="42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>
      <c r="A402" s="55"/>
      <c r="B402" s="55"/>
      <c r="C402" s="55"/>
      <c r="D402" s="55"/>
      <c r="E402" s="55"/>
      <c r="F402" s="55"/>
      <c r="G402" s="42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>
      <c r="A403" s="55"/>
      <c r="B403" s="55"/>
      <c r="C403" s="55"/>
      <c r="D403" s="55"/>
      <c r="E403" s="55"/>
      <c r="F403" s="55"/>
      <c r="G403" s="42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>
      <c r="A404" s="55"/>
      <c r="B404" s="55"/>
      <c r="C404" s="55"/>
      <c r="D404" s="55"/>
      <c r="E404" s="55"/>
      <c r="F404" s="55"/>
      <c r="G404" s="42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>
      <c r="A405" s="55"/>
      <c r="B405" s="55"/>
      <c r="C405" s="55"/>
      <c r="D405" s="55"/>
      <c r="E405" s="55"/>
      <c r="F405" s="55"/>
      <c r="G405" s="42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>
      <c r="A406" s="55"/>
      <c r="B406" s="55"/>
      <c r="C406" s="55"/>
      <c r="D406" s="55"/>
      <c r="E406" s="55"/>
      <c r="F406" s="55"/>
      <c r="G406" s="42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>
      <c r="A407" s="55"/>
      <c r="B407" s="55"/>
      <c r="C407" s="55"/>
      <c r="D407" s="55"/>
      <c r="E407" s="55"/>
      <c r="F407" s="55"/>
      <c r="G407" s="42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>
      <c r="A408" s="55"/>
      <c r="B408" s="55"/>
      <c r="C408" s="55"/>
      <c r="D408" s="55"/>
      <c r="E408" s="55"/>
      <c r="F408" s="55"/>
      <c r="G408" s="42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>
      <c r="A409" s="55"/>
      <c r="B409" s="55"/>
      <c r="C409" s="55"/>
      <c r="D409" s="55"/>
      <c r="E409" s="55"/>
      <c r="F409" s="55"/>
      <c r="G409" s="42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>
      <c r="A410" s="55"/>
      <c r="B410" s="55"/>
      <c r="C410" s="55"/>
      <c r="D410" s="55"/>
      <c r="E410" s="55"/>
      <c r="F410" s="55"/>
      <c r="G410" s="42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>
      <c r="A411" s="55"/>
      <c r="B411" s="55"/>
      <c r="C411" s="55"/>
      <c r="D411" s="55"/>
      <c r="E411" s="55"/>
      <c r="F411" s="55"/>
      <c r="G411" s="42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>
      <c r="A412" s="55"/>
      <c r="B412" s="55"/>
      <c r="C412" s="55"/>
      <c r="D412" s="55"/>
      <c r="E412" s="55"/>
      <c r="F412" s="55"/>
      <c r="G412" s="42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>
      <c r="A413" s="55"/>
      <c r="B413" s="55"/>
      <c r="C413" s="55"/>
      <c r="D413" s="55"/>
      <c r="E413" s="55"/>
      <c r="F413" s="55"/>
      <c r="G413" s="42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>
      <c r="A414" s="55"/>
      <c r="B414" s="55"/>
      <c r="C414" s="55"/>
      <c r="D414" s="55"/>
      <c r="E414" s="55"/>
      <c r="F414" s="55"/>
      <c r="G414" s="42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>
      <c r="A415" s="55"/>
      <c r="B415" s="55"/>
      <c r="C415" s="55"/>
      <c r="D415" s="55"/>
      <c r="E415" s="55"/>
      <c r="F415" s="55"/>
      <c r="G415" s="42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>
      <c r="A416" s="55"/>
      <c r="B416" s="55"/>
      <c r="C416" s="55"/>
      <c r="D416" s="55"/>
      <c r="E416" s="55"/>
      <c r="F416" s="55"/>
      <c r="G416" s="42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>
      <c r="A417" s="55"/>
      <c r="B417" s="55"/>
      <c r="C417" s="55"/>
      <c r="D417" s="55"/>
      <c r="E417" s="55"/>
      <c r="F417" s="55"/>
      <c r="G417" s="42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>
      <c r="A418" s="55"/>
      <c r="B418" s="55"/>
      <c r="C418" s="55"/>
      <c r="D418" s="55"/>
      <c r="E418" s="55"/>
      <c r="F418" s="55"/>
      <c r="G418" s="42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>
      <c r="A419" s="55"/>
      <c r="B419" s="55"/>
      <c r="C419" s="55"/>
      <c r="D419" s="55"/>
      <c r="E419" s="55"/>
      <c r="F419" s="55"/>
      <c r="G419" s="42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>
      <c r="A420" s="55"/>
      <c r="B420" s="55"/>
      <c r="C420" s="55"/>
      <c r="D420" s="55"/>
      <c r="E420" s="55"/>
      <c r="F420" s="55"/>
      <c r="G420" s="42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>
      <c r="A421" s="55"/>
      <c r="B421" s="55"/>
      <c r="C421" s="55"/>
      <c r="D421" s="55"/>
      <c r="E421" s="55"/>
      <c r="F421" s="55"/>
      <c r="G421" s="42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>
      <c r="A422" s="55"/>
      <c r="B422" s="55"/>
      <c r="C422" s="55"/>
      <c r="D422" s="55"/>
      <c r="E422" s="55"/>
      <c r="F422" s="55"/>
      <c r="G422" s="42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>
      <c r="A423" s="55"/>
      <c r="B423" s="55"/>
      <c r="C423" s="55"/>
      <c r="D423" s="55"/>
      <c r="E423" s="55"/>
      <c r="F423" s="55"/>
      <c r="G423" s="42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>
      <c r="A424" s="55"/>
      <c r="B424" s="55"/>
      <c r="C424" s="55"/>
      <c r="D424" s="55"/>
      <c r="E424" s="55"/>
      <c r="F424" s="55"/>
      <c r="G424" s="42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>
      <c r="A425" s="55"/>
      <c r="B425" s="55"/>
      <c r="C425" s="55"/>
      <c r="D425" s="55"/>
      <c r="E425" s="55"/>
      <c r="F425" s="55"/>
      <c r="G425" s="42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>
      <c r="A426" s="55"/>
      <c r="B426" s="55"/>
      <c r="C426" s="55"/>
      <c r="D426" s="55"/>
      <c r="E426" s="55"/>
      <c r="F426" s="55"/>
      <c r="G426" s="42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>
      <c r="A427" s="55"/>
      <c r="B427" s="55"/>
      <c r="C427" s="55"/>
      <c r="D427" s="55"/>
      <c r="E427" s="55"/>
      <c r="F427" s="55"/>
      <c r="G427" s="42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>
      <c r="A428" s="55"/>
      <c r="B428" s="55"/>
      <c r="C428" s="55"/>
      <c r="D428" s="55"/>
      <c r="E428" s="55"/>
      <c r="F428" s="55"/>
      <c r="G428" s="42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>
      <c r="A429" s="55"/>
      <c r="B429" s="55"/>
      <c r="C429" s="55"/>
      <c r="D429" s="55"/>
      <c r="E429" s="55"/>
      <c r="F429" s="55"/>
      <c r="G429" s="42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>
      <c r="A430" s="55"/>
      <c r="B430" s="55"/>
      <c r="C430" s="55"/>
      <c r="D430" s="55"/>
      <c r="E430" s="55"/>
      <c r="F430" s="55"/>
      <c r="G430" s="42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>
      <c r="A431" s="55"/>
      <c r="B431" s="55"/>
      <c r="C431" s="55"/>
      <c r="D431" s="55"/>
      <c r="E431" s="55"/>
      <c r="F431" s="55"/>
      <c r="G431" s="42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>
      <c r="A432" s="55"/>
      <c r="B432" s="55"/>
      <c r="C432" s="55"/>
      <c r="D432" s="55"/>
      <c r="E432" s="55"/>
      <c r="F432" s="55"/>
      <c r="G432" s="42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>
      <c r="A433" s="55"/>
      <c r="B433" s="55"/>
      <c r="C433" s="55"/>
      <c r="D433" s="55"/>
      <c r="E433" s="55"/>
      <c r="F433" s="55"/>
      <c r="G433" s="42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>
      <c r="A434" s="55"/>
      <c r="B434" s="55"/>
      <c r="C434" s="55"/>
      <c r="D434" s="55"/>
      <c r="E434" s="55"/>
      <c r="F434" s="55"/>
      <c r="G434" s="42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>
      <c r="A435" s="55"/>
      <c r="B435" s="55"/>
      <c r="C435" s="55"/>
      <c r="D435" s="55"/>
      <c r="E435" s="55"/>
      <c r="F435" s="55"/>
      <c r="G435" s="42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>
      <c r="A436" s="55"/>
      <c r="B436" s="55"/>
      <c r="C436" s="55"/>
      <c r="D436" s="55"/>
      <c r="E436" s="55"/>
      <c r="F436" s="55"/>
      <c r="G436" s="42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>
      <c r="A437" s="55"/>
      <c r="B437" s="55"/>
      <c r="C437" s="55"/>
      <c r="D437" s="55"/>
      <c r="E437" s="55"/>
      <c r="F437" s="55"/>
      <c r="G437" s="42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>
      <c r="A438" s="55"/>
      <c r="B438" s="55"/>
      <c r="C438" s="55"/>
      <c r="D438" s="55"/>
      <c r="E438" s="55"/>
      <c r="F438" s="55"/>
      <c r="G438" s="42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>
      <c r="A439" s="55"/>
      <c r="B439" s="55"/>
      <c r="C439" s="55"/>
      <c r="D439" s="55"/>
      <c r="E439" s="55"/>
      <c r="F439" s="55"/>
      <c r="G439" s="42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>
      <c r="A440" s="55"/>
      <c r="B440" s="55"/>
      <c r="C440" s="55"/>
      <c r="D440" s="55"/>
      <c r="E440" s="55"/>
      <c r="F440" s="55"/>
      <c r="G440" s="42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>
      <c r="A441" s="55"/>
      <c r="B441" s="55"/>
      <c r="C441" s="55"/>
      <c r="D441" s="55"/>
      <c r="E441" s="55"/>
      <c r="F441" s="55"/>
      <c r="G441" s="42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>
      <c r="A442" s="55"/>
      <c r="B442" s="55"/>
      <c r="C442" s="55"/>
      <c r="D442" s="55"/>
      <c r="E442" s="55"/>
      <c r="F442" s="55"/>
      <c r="G442" s="42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>
      <c r="A443" s="55"/>
      <c r="B443" s="55"/>
      <c r="C443" s="55"/>
      <c r="D443" s="55"/>
      <c r="E443" s="55"/>
      <c r="F443" s="55"/>
      <c r="G443" s="42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>
      <c r="A444" s="55"/>
      <c r="B444" s="55"/>
      <c r="C444" s="55"/>
      <c r="D444" s="55"/>
      <c r="E444" s="55"/>
      <c r="F444" s="55"/>
      <c r="G444" s="42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>
      <c r="A445" s="55"/>
      <c r="B445" s="55"/>
      <c r="C445" s="55"/>
      <c r="D445" s="55"/>
      <c r="E445" s="55"/>
      <c r="F445" s="55"/>
      <c r="G445" s="42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>
      <c r="A446" s="55"/>
      <c r="B446" s="55"/>
      <c r="C446" s="55"/>
      <c r="D446" s="55"/>
      <c r="E446" s="55"/>
      <c r="F446" s="55"/>
      <c r="G446" s="42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>
      <c r="A447" s="55"/>
      <c r="B447" s="55"/>
      <c r="C447" s="55"/>
      <c r="D447" s="55"/>
      <c r="E447" s="55"/>
      <c r="F447" s="55"/>
      <c r="G447" s="42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>
      <c r="A448" s="55"/>
      <c r="B448" s="55"/>
      <c r="C448" s="55"/>
      <c r="D448" s="55"/>
      <c r="E448" s="55"/>
      <c r="F448" s="55"/>
      <c r="G448" s="42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>
      <c r="A449" s="55"/>
      <c r="B449" s="55"/>
      <c r="C449" s="55"/>
      <c r="D449" s="55"/>
      <c r="E449" s="55"/>
      <c r="F449" s="55"/>
      <c r="G449" s="42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>
      <c r="A450" s="55"/>
      <c r="B450" s="55"/>
      <c r="C450" s="55"/>
      <c r="D450" s="55"/>
      <c r="E450" s="55"/>
      <c r="F450" s="55"/>
      <c r="G450" s="42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>
      <c r="A451" s="55"/>
      <c r="B451" s="55"/>
      <c r="C451" s="55"/>
      <c r="D451" s="55"/>
      <c r="E451" s="55"/>
      <c r="F451" s="55"/>
      <c r="G451" s="42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>
      <c r="A452" s="55"/>
      <c r="B452" s="55"/>
      <c r="C452" s="55"/>
      <c r="D452" s="55"/>
      <c r="E452" s="55"/>
      <c r="F452" s="55"/>
      <c r="G452" s="42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>
      <c r="A453" s="55"/>
      <c r="B453" s="55"/>
      <c r="C453" s="55"/>
      <c r="D453" s="55"/>
      <c r="E453" s="55"/>
      <c r="F453" s="55"/>
      <c r="G453" s="42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>
      <c r="A454" s="55"/>
      <c r="B454" s="55"/>
      <c r="C454" s="55"/>
      <c r="D454" s="55"/>
      <c r="E454" s="55"/>
      <c r="F454" s="55"/>
      <c r="G454" s="42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>
      <c r="A455" s="55"/>
      <c r="B455" s="55"/>
      <c r="C455" s="55"/>
      <c r="D455" s="55"/>
      <c r="E455" s="55"/>
      <c r="F455" s="55"/>
      <c r="G455" s="42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>
      <c r="A456" s="55"/>
      <c r="B456" s="55"/>
      <c r="C456" s="55"/>
      <c r="D456" s="55"/>
      <c r="E456" s="55"/>
      <c r="F456" s="55"/>
      <c r="G456" s="42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>
      <c r="A457" s="55"/>
      <c r="B457" s="55"/>
      <c r="C457" s="55"/>
      <c r="D457" s="55"/>
      <c r="E457" s="55"/>
      <c r="F457" s="55"/>
      <c r="G457" s="42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>
      <c r="A458" s="55"/>
      <c r="B458" s="55"/>
      <c r="C458" s="55"/>
      <c r="D458" s="55"/>
      <c r="E458" s="55"/>
      <c r="F458" s="55"/>
      <c r="G458" s="42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>
      <c r="A459" s="55"/>
      <c r="B459" s="55"/>
      <c r="C459" s="55"/>
      <c r="D459" s="55"/>
      <c r="E459" s="55"/>
      <c r="F459" s="55"/>
      <c r="G459" s="42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>
      <c r="A460" s="55"/>
      <c r="B460" s="55"/>
      <c r="C460" s="55"/>
      <c r="D460" s="55"/>
      <c r="E460" s="55"/>
      <c r="F460" s="55"/>
      <c r="G460" s="42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>
      <c r="A461" s="55"/>
      <c r="B461" s="55"/>
      <c r="C461" s="55"/>
      <c r="D461" s="55"/>
      <c r="E461" s="55"/>
      <c r="F461" s="55"/>
      <c r="G461" s="42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>
      <c r="A462" s="55"/>
      <c r="B462" s="55"/>
      <c r="C462" s="55"/>
      <c r="D462" s="55"/>
      <c r="E462" s="55"/>
      <c r="F462" s="55"/>
      <c r="G462" s="42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>
      <c r="A463" s="55"/>
      <c r="B463" s="55"/>
      <c r="C463" s="55"/>
      <c r="D463" s="55"/>
      <c r="E463" s="55"/>
      <c r="F463" s="55"/>
      <c r="G463" s="42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>
      <c r="A464" s="55"/>
      <c r="B464" s="55"/>
      <c r="C464" s="55"/>
      <c r="D464" s="55"/>
      <c r="E464" s="55"/>
      <c r="F464" s="55"/>
      <c r="G464" s="42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>
      <c r="A465" s="55"/>
      <c r="B465" s="55"/>
      <c r="C465" s="55"/>
      <c r="D465" s="55"/>
      <c r="E465" s="55"/>
      <c r="F465" s="55"/>
      <c r="G465" s="42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>
      <c r="A466" s="55"/>
      <c r="B466" s="55"/>
      <c r="C466" s="55"/>
      <c r="D466" s="55"/>
      <c r="E466" s="55"/>
      <c r="F466" s="55"/>
      <c r="G466" s="42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>
      <c r="A467" s="55"/>
      <c r="B467" s="55"/>
      <c r="C467" s="55"/>
      <c r="D467" s="55"/>
      <c r="E467" s="55"/>
      <c r="F467" s="55"/>
      <c r="G467" s="42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>
      <c r="A468" s="55"/>
      <c r="B468" s="55"/>
      <c r="C468" s="55"/>
      <c r="D468" s="55"/>
      <c r="E468" s="55"/>
      <c r="F468" s="55"/>
      <c r="G468" s="42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>
      <c r="A469" s="55"/>
      <c r="B469" s="55"/>
      <c r="C469" s="55"/>
      <c r="D469" s="55"/>
      <c r="E469" s="55"/>
      <c r="F469" s="55"/>
      <c r="G469" s="42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>
      <c r="A470" s="55"/>
      <c r="B470" s="55"/>
      <c r="C470" s="55"/>
      <c r="D470" s="55"/>
      <c r="E470" s="55"/>
      <c r="F470" s="55"/>
      <c r="G470" s="42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>
      <c r="A471" s="55"/>
      <c r="B471" s="55"/>
      <c r="C471" s="55"/>
      <c r="D471" s="55"/>
      <c r="E471" s="55"/>
      <c r="F471" s="55"/>
      <c r="G471" s="42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>
      <c r="A472" s="55"/>
      <c r="B472" s="55"/>
      <c r="C472" s="55"/>
      <c r="D472" s="55"/>
      <c r="E472" s="55"/>
      <c r="F472" s="55"/>
      <c r="G472" s="42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>
      <c r="A473" s="55"/>
      <c r="B473" s="55"/>
      <c r="C473" s="55"/>
      <c r="D473" s="55"/>
      <c r="E473" s="55"/>
      <c r="F473" s="55"/>
      <c r="G473" s="42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>
      <c r="A474" s="55"/>
      <c r="B474" s="55"/>
      <c r="C474" s="55"/>
      <c r="D474" s="55"/>
      <c r="E474" s="55"/>
      <c r="F474" s="55"/>
      <c r="G474" s="42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>
      <c r="A475" s="55"/>
      <c r="B475" s="55"/>
      <c r="C475" s="55"/>
      <c r="D475" s="55"/>
      <c r="E475" s="55"/>
      <c r="F475" s="55"/>
      <c r="G475" s="42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>
      <c r="A476" s="55"/>
      <c r="B476" s="55"/>
      <c r="C476" s="55"/>
      <c r="D476" s="55"/>
      <c r="E476" s="55"/>
      <c r="F476" s="55"/>
      <c r="G476" s="42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>
      <c r="A477" s="55"/>
      <c r="B477" s="55"/>
      <c r="C477" s="55"/>
      <c r="D477" s="55"/>
      <c r="E477" s="55"/>
      <c r="F477" s="55"/>
      <c r="G477" s="42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>
      <c r="A478" s="55"/>
      <c r="B478" s="55"/>
      <c r="C478" s="55"/>
      <c r="D478" s="55"/>
      <c r="E478" s="55"/>
      <c r="F478" s="55"/>
      <c r="G478" s="42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>
      <c r="A479" s="55"/>
      <c r="B479" s="55"/>
      <c r="C479" s="55"/>
      <c r="D479" s="55"/>
      <c r="E479" s="55"/>
      <c r="F479" s="55"/>
      <c r="G479" s="42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>
      <c r="A480" s="55"/>
      <c r="B480" s="55"/>
      <c r="C480" s="55"/>
      <c r="D480" s="55"/>
      <c r="E480" s="55"/>
      <c r="F480" s="55"/>
      <c r="G480" s="42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>
      <c r="A481" s="55"/>
      <c r="B481" s="55"/>
      <c r="C481" s="55"/>
      <c r="D481" s="55"/>
      <c r="E481" s="55"/>
      <c r="F481" s="55"/>
      <c r="G481" s="42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>
      <c r="A482" s="55"/>
      <c r="B482" s="55"/>
      <c r="C482" s="55"/>
      <c r="D482" s="55"/>
      <c r="E482" s="55"/>
      <c r="F482" s="55"/>
      <c r="G482" s="42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>
      <c r="A483" s="55"/>
      <c r="B483" s="55"/>
      <c r="C483" s="55"/>
      <c r="D483" s="55"/>
      <c r="E483" s="55"/>
      <c r="F483" s="55"/>
      <c r="G483" s="42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>
      <c r="A484" s="55"/>
      <c r="B484" s="55"/>
      <c r="C484" s="55"/>
      <c r="D484" s="55"/>
      <c r="E484" s="55"/>
      <c r="F484" s="55"/>
      <c r="G484" s="42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>
      <c r="A485" s="55"/>
      <c r="B485" s="55"/>
      <c r="C485" s="55"/>
      <c r="D485" s="55"/>
      <c r="E485" s="55"/>
      <c r="F485" s="55"/>
      <c r="G485" s="42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>
      <c r="A486" s="55"/>
      <c r="B486" s="55"/>
      <c r="C486" s="55"/>
      <c r="D486" s="55"/>
      <c r="E486" s="55"/>
      <c r="F486" s="55"/>
      <c r="G486" s="42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>
      <c r="A487" s="55"/>
      <c r="B487" s="55"/>
      <c r="C487" s="55"/>
      <c r="D487" s="55"/>
      <c r="E487" s="55"/>
      <c r="F487" s="55"/>
      <c r="G487" s="42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>
      <c r="A488" s="55"/>
      <c r="B488" s="55"/>
      <c r="C488" s="55"/>
      <c r="D488" s="55"/>
      <c r="E488" s="55"/>
      <c r="F488" s="55"/>
      <c r="G488" s="42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>
      <c r="A489" s="55"/>
      <c r="B489" s="55"/>
      <c r="C489" s="55"/>
      <c r="D489" s="55"/>
      <c r="E489" s="55"/>
      <c r="F489" s="55"/>
      <c r="G489" s="42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>
      <c r="A490" s="55"/>
      <c r="B490" s="55"/>
      <c r="C490" s="55"/>
      <c r="D490" s="55"/>
      <c r="E490" s="55"/>
      <c r="F490" s="55"/>
      <c r="G490" s="42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>
      <c r="A491" s="55"/>
      <c r="B491" s="55"/>
      <c r="C491" s="55"/>
      <c r="D491" s="55"/>
      <c r="E491" s="55"/>
      <c r="F491" s="55"/>
      <c r="G491" s="42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>
      <c r="A492" s="55"/>
      <c r="B492" s="55"/>
      <c r="C492" s="55"/>
      <c r="D492" s="55"/>
      <c r="E492" s="55"/>
      <c r="F492" s="55"/>
      <c r="G492" s="42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>
      <c r="A493" s="55"/>
      <c r="B493" s="55"/>
      <c r="C493" s="55"/>
      <c r="D493" s="55"/>
      <c r="E493" s="55"/>
      <c r="F493" s="55"/>
      <c r="G493" s="42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>
      <c r="A494" s="55"/>
      <c r="B494" s="55"/>
      <c r="C494" s="55"/>
      <c r="D494" s="55"/>
      <c r="E494" s="55"/>
      <c r="F494" s="55"/>
      <c r="G494" s="42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>
      <c r="A495" s="55"/>
      <c r="B495" s="55"/>
      <c r="C495" s="55"/>
      <c r="D495" s="55"/>
      <c r="E495" s="55"/>
      <c r="F495" s="55"/>
      <c r="G495" s="42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>
      <c r="A496" s="55"/>
      <c r="B496" s="55"/>
      <c r="C496" s="55"/>
      <c r="D496" s="55"/>
      <c r="E496" s="55"/>
      <c r="F496" s="55"/>
      <c r="G496" s="42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>
      <c r="A497" s="55"/>
      <c r="B497" s="55"/>
      <c r="C497" s="55"/>
      <c r="D497" s="55"/>
      <c r="E497" s="55"/>
      <c r="F497" s="55"/>
      <c r="G497" s="42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>
      <c r="A498" s="55"/>
      <c r="B498" s="55"/>
      <c r="C498" s="55"/>
      <c r="D498" s="55"/>
      <c r="E498" s="55"/>
      <c r="F498" s="55"/>
      <c r="G498" s="42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>
      <c r="A499" s="55"/>
      <c r="B499" s="55"/>
      <c r="C499" s="55"/>
      <c r="D499" s="55"/>
      <c r="E499" s="55"/>
      <c r="F499" s="55"/>
      <c r="G499" s="42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>
      <c r="A500" s="55"/>
      <c r="B500" s="55"/>
      <c r="C500" s="55"/>
      <c r="D500" s="55"/>
      <c r="E500" s="55"/>
      <c r="F500" s="55"/>
      <c r="G500" s="42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>
      <c r="A501" s="55"/>
      <c r="B501" s="55"/>
      <c r="C501" s="55"/>
      <c r="D501" s="55"/>
      <c r="E501" s="55"/>
      <c r="F501" s="55"/>
      <c r="G501" s="42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>
      <c r="A502" s="55"/>
      <c r="B502" s="55"/>
      <c r="C502" s="55"/>
      <c r="D502" s="55"/>
      <c r="E502" s="55"/>
      <c r="F502" s="55"/>
      <c r="G502" s="42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>
      <c r="A503" s="55"/>
      <c r="B503" s="55"/>
      <c r="C503" s="55"/>
      <c r="D503" s="55"/>
      <c r="E503" s="55"/>
      <c r="F503" s="55"/>
      <c r="G503" s="42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>
      <c r="A504" s="55"/>
      <c r="B504" s="55"/>
      <c r="C504" s="55"/>
      <c r="D504" s="55"/>
      <c r="E504" s="55"/>
      <c r="F504" s="55"/>
      <c r="G504" s="42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>
      <c r="A505" s="55"/>
      <c r="B505" s="55"/>
      <c r="C505" s="55"/>
      <c r="D505" s="55"/>
      <c r="E505" s="55"/>
      <c r="F505" s="55"/>
      <c r="G505" s="42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>
      <c r="A506" s="55"/>
      <c r="B506" s="55"/>
      <c r="C506" s="55"/>
      <c r="D506" s="55"/>
      <c r="E506" s="55"/>
      <c r="F506" s="55"/>
      <c r="G506" s="42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>
      <c r="A507" s="55"/>
      <c r="B507" s="55"/>
      <c r="C507" s="55"/>
      <c r="D507" s="55"/>
      <c r="E507" s="55"/>
      <c r="F507" s="55"/>
      <c r="G507" s="42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>
      <c r="A508" s="55"/>
      <c r="B508" s="55"/>
      <c r="C508" s="55"/>
      <c r="D508" s="55"/>
      <c r="E508" s="55"/>
      <c r="F508" s="55"/>
      <c r="G508" s="42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>
      <c r="A509" s="55"/>
      <c r="B509" s="55"/>
      <c r="C509" s="55"/>
      <c r="D509" s="55"/>
      <c r="E509" s="55"/>
      <c r="F509" s="55"/>
      <c r="G509" s="42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>
      <c r="A510" s="55"/>
      <c r="B510" s="55"/>
      <c r="C510" s="55"/>
      <c r="D510" s="55"/>
      <c r="E510" s="55"/>
      <c r="F510" s="55"/>
      <c r="G510" s="42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>
      <c r="A511" s="55"/>
      <c r="B511" s="55"/>
      <c r="C511" s="55"/>
      <c r="D511" s="55"/>
      <c r="E511" s="55"/>
      <c r="F511" s="55"/>
      <c r="G511" s="42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>
      <c r="A512" s="55"/>
      <c r="B512" s="55"/>
      <c r="C512" s="55"/>
      <c r="D512" s="55"/>
      <c r="E512" s="55"/>
      <c r="F512" s="55"/>
      <c r="G512" s="42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>
      <c r="A513" s="55"/>
      <c r="B513" s="55"/>
      <c r="C513" s="55"/>
      <c r="D513" s="55"/>
      <c r="E513" s="55"/>
      <c r="F513" s="55"/>
      <c r="G513" s="42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>
      <c r="A514" s="55"/>
      <c r="B514" s="55"/>
      <c r="C514" s="55"/>
      <c r="D514" s="55"/>
      <c r="E514" s="55"/>
      <c r="F514" s="55"/>
      <c r="G514" s="42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>
      <c r="A515" s="55"/>
      <c r="B515" s="55"/>
      <c r="C515" s="55"/>
      <c r="D515" s="55"/>
      <c r="E515" s="55"/>
      <c r="F515" s="55"/>
      <c r="G515" s="42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>
      <c r="A516" s="55"/>
      <c r="B516" s="55"/>
      <c r="C516" s="55"/>
      <c r="D516" s="55"/>
      <c r="E516" s="55"/>
      <c r="F516" s="55"/>
      <c r="G516" s="42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>
      <c r="A517" s="55"/>
      <c r="B517" s="55"/>
      <c r="C517" s="55"/>
      <c r="D517" s="55"/>
      <c r="E517" s="55"/>
      <c r="F517" s="55"/>
      <c r="G517" s="42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>
      <c r="A518" s="55"/>
      <c r="B518" s="55"/>
      <c r="C518" s="55"/>
      <c r="D518" s="55"/>
      <c r="E518" s="55"/>
      <c r="F518" s="55"/>
      <c r="G518" s="42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>
      <c r="A519" s="55"/>
      <c r="B519" s="55"/>
      <c r="C519" s="55"/>
      <c r="D519" s="55"/>
      <c r="E519" s="55"/>
      <c r="F519" s="55"/>
      <c r="G519" s="42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>
      <c r="A520" s="55"/>
      <c r="B520" s="55"/>
      <c r="C520" s="55"/>
      <c r="D520" s="55"/>
      <c r="E520" s="55"/>
      <c r="F520" s="55"/>
      <c r="G520" s="42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>
      <c r="A521" s="55"/>
      <c r="B521" s="55"/>
      <c r="C521" s="55"/>
      <c r="D521" s="55"/>
      <c r="E521" s="55"/>
      <c r="F521" s="55"/>
      <c r="G521" s="42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>
      <c r="A522" s="55"/>
      <c r="B522" s="55"/>
      <c r="C522" s="55"/>
      <c r="D522" s="55"/>
      <c r="E522" s="55"/>
      <c r="F522" s="55"/>
      <c r="G522" s="42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>
      <c r="A523" s="55"/>
      <c r="B523" s="55"/>
      <c r="C523" s="55"/>
      <c r="D523" s="55"/>
      <c r="E523" s="55"/>
      <c r="F523" s="55"/>
      <c r="G523" s="42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>
      <c r="A524" s="55"/>
      <c r="B524" s="55"/>
      <c r="C524" s="55"/>
      <c r="D524" s="55"/>
      <c r="E524" s="55"/>
      <c r="F524" s="55"/>
      <c r="G524" s="42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>
      <c r="A525" s="55"/>
      <c r="B525" s="55"/>
      <c r="C525" s="55"/>
      <c r="D525" s="55"/>
      <c r="E525" s="55"/>
      <c r="F525" s="55"/>
      <c r="G525" s="42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>
      <c r="A526" s="55"/>
      <c r="B526" s="55"/>
      <c r="C526" s="55"/>
      <c r="D526" s="55"/>
      <c r="E526" s="55"/>
      <c r="F526" s="55"/>
      <c r="G526" s="42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>
      <c r="A527" s="55"/>
      <c r="B527" s="55"/>
      <c r="C527" s="55"/>
      <c r="D527" s="55"/>
      <c r="E527" s="55"/>
      <c r="F527" s="55"/>
      <c r="G527" s="42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>
      <c r="A528" s="55"/>
      <c r="B528" s="55"/>
      <c r="C528" s="55"/>
      <c r="D528" s="55"/>
      <c r="E528" s="55"/>
      <c r="F528" s="55"/>
      <c r="G528" s="42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>
      <c r="A529" s="55"/>
      <c r="B529" s="55"/>
      <c r="C529" s="55"/>
      <c r="D529" s="55"/>
      <c r="E529" s="55"/>
      <c r="F529" s="55"/>
      <c r="G529" s="42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>
      <c r="A530" s="55"/>
      <c r="B530" s="55"/>
      <c r="C530" s="55"/>
      <c r="D530" s="55"/>
      <c r="E530" s="55"/>
      <c r="F530" s="55"/>
      <c r="G530" s="42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>
      <c r="A531" s="55"/>
      <c r="B531" s="55"/>
      <c r="C531" s="55"/>
      <c r="D531" s="55"/>
      <c r="E531" s="55"/>
      <c r="F531" s="55"/>
      <c r="G531" s="42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>
      <c r="A532" s="55"/>
      <c r="B532" s="55"/>
      <c r="C532" s="55"/>
      <c r="D532" s="55"/>
      <c r="E532" s="55"/>
      <c r="F532" s="55"/>
      <c r="G532" s="42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>
      <c r="A533" s="55"/>
      <c r="B533" s="55"/>
      <c r="C533" s="55"/>
      <c r="D533" s="55"/>
      <c r="E533" s="55"/>
      <c r="F533" s="55"/>
      <c r="G533" s="42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>
      <c r="A534" s="55"/>
      <c r="B534" s="55"/>
      <c r="C534" s="55"/>
      <c r="D534" s="55"/>
      <c r="E534" s="55"/>
      <c r="F534" s="55"/>
      <c r="G534" s="42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>
      <c r="A535" s="55"/>
      <c r="B535" s="55"/>
      <c r="C535" s="55"/>
      <c r="D535" s="55"/>
      <c r="E535" s="55"/>
      <c r="F535" s="55"/>
      <c r="G535" s="42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>
      <c r="A536" s="55"/>
      <c r="B536" s="55"/>
      <c r="C536" s="55"/>
      <c r="D536" s="55"/>
      <c r="E536" s="55"/>
      <c r="F536" s="55"/>
      <c r="G536" s="42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>
      <c r="A537" s="55"/>
      <c r="B537" s="55"/>
      <c r="C537" s="55"/>
      <c r="D537" s="55"/>
      <c r="E537" s="55"/>
      <c r="F537" s="55"/>
      <c r="G537" s="42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>
      <c r="A538" s="55"/>
      <c r="B538" s="55"/>
      <c r="C538" s="55"/>
      <c r="D538" s="55"/>
      <c r="E538" s="55"/>
      <c r="F538" s="55"/>
      <c r="G538" s="42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>
      <c r="A539" s="55"/>
      <c r="B539" s="55"/>
      <c r="C539" s="55"/>
      <c r="D539" s="55"/>
      <c r="E539" s="55"/>
      <c r="F539" s="55"/>
      <c r="G539" s="42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>
      <c r="A540" s="55"/>
      <c r="B540" s="55"/>
      <c r="C540" s="55"/>
      <c r="D540" s="55"/>
      <c r="E540" s="55"/>
      <c r="F540" s="55"/>
      <c r="G540" s="42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>
      <c r="A541" s="55"/>
      <c r="B541" s="55"/>
      <c r="C541" s="55"/>
      <c r="D541" s="55"/>
      <c r="E541" s="55"/>
      <c r="F541" s="55"/>
      <c r="G541" s="42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>
      <c r="A542" s="55"/>
      <c r="B542" s="55"/>
      <c r="C542" s="55"/>
      <c r="D542" s="55"/>
      <c r="E542" s="55"/>
      <c r="F542" s="55"/>
      <c r="G542" s="42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>
      <c r="A543" s="55"/>
      <c r="B543" s="55"/>
      <c r="C543" s="55"/>
      <c r="D543" s="55"/>
      <c r="E543" s="55"/>
      <c r="F543" s="55"/>
      <c r="G543" s="42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>
      <c r="A544" s="55"/>
      <c r="B544" s="55"/>
      <c r="C544" s="55"/>
      <c r="D544" s="55"/>
      <c r="E544" s="55"/>
      <c r="F544" s="55"/>
      <c r="G544" s="42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>
      <c r="A545" s="55"/>
      <c r="B545" s="55"/>
      <c r="C545" s="55"/>
      <c r="D545" s="55"/>
      <c r="E545" s="55"/>
      <c r="F545" s="55"/>
      <c r="G545" s="42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>
      <c r="A546" s="55"/>
      <c r="B546" s="55"/>
      <c r="C546" s="55"/>
      <c r="D546" s="55"/>
      <c r="E546" s="55"/>
      <c r="F546" s="55"/>
      <c r="G546" s="42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>
      <c r="A547" s="55"/>
      <c r="B547" s="55"/>
      <c r="C547" s="55"/>
      <c r="D547" s="55"/>
      <c r="E547" s="55"/>
      <c r="F547" s="55"/>
      <c r="G547" s="42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>
      <c r="A548" s="55"/>
      <c r="B548" s="55"/>
      <c r="C548" s="55"/>
      <c r="D548" s="55"/>
      <c r="E548" s="55"/>
      <c r="F548" s="55"/>
      <c r="G548" s="42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>
      <c r="A549" s="55"/>
      <c r="B549" s="55"/>
      <c r="C549" s="55"/>
      <c r="D549" s="55"/>
      <c r="E549" s="55"/>
      <c r="F549" s="55"/>
      <c r="G549" s="42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>
      <c r="A550" s="55"/>
      <c r="B550" s="55"/>
      <c r="C550" s="55"/>
      <c r="D550" s="55"/>
      <c r="E550" s="55"/>
      <c r="F550" s="55"/>
      <c r="G550" s="42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>
      <c r="A551" s="55"/>
      <c r="B551" s="55"/>
      <c r="C551" s="55"/>
      <c r="D551" s="55"/>
      <c r="E551" s="55"/>
      <c r="F551" s="55"/>
      <c r="G551" s="42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>
      <c r="A552" s="55"/>
      <c r="B552" s="55"/>
      <c r="C552" s="55"/>
      <c r="D552" s="55"/>
      <c r="E552" s="55"/>
      <c r="F552" s="55"/>
      <c r="G552" s="42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>
      <c r="A553" s="55"/>
      <c r="B553" s="55"/>
      <c r="C553" s="55"/>
      <c r="D553" s="55"/>
      <c r="E553" s="55"/>
      <c r="F553" s="55"/>
      <c r="G553" s="42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>
      <c r="A554" s="55"/>
      <c r="B554" s="55"/>
      <c r="C554" s="55"/>
      <c r="D554" s="55"/>
      <c r="E554" s="55"/>
      <c r="F554" s="55"/>
      <c r="G554" s="42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>
      <c r="A555" s="55"/>
      <c r="B555" s="55"/>
      <c r="C555" s="55"/>
      <c r="D555" s="55"/>
      <c r="E555" s="55"/>
      <c r="F555" s="55"/>
      <c r="G555" s="42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>
      <c r="A556" s="55"/>
      <c r="B556" s="55"/>
      <c r="C556" s="55"/>
      <c r="D556" s="55"/>
      <c r="E556" s="55"/>
      <c r="F556" s="55"/>
      <c r="G556" s="42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>
      <c r="A557" s="55"/>
      <c r="B557" s="55"/>
      <c r="C557" s="55"/>
      <c r="D557" s="55"/>
      <c r="E557" s="55"/>
      <c r="F557" s="55"/>
      <c r="G557" s="42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>
      <c r="A558" s="55"/>
      <c r="B558" s="55"/>
      <c r="C558" s="55"/>
      <c r="D558" s="55"/>
      <c r="E558" s="55"/>
      <c r="F558" s="55"/>
      <c r="G558" s="42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>
      <c r="A559" s="55"/>
      <c r="B559" s="55"/>
      <c r="C559" s="55"/>
      <c r="D559" s="55"/>
      <c r="E559" s="55"/>
      <c r="F559" s="55"/>
      <c r="G559" s="42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>
      <c r="A560" s="55"/>
      <c r="B560" s="55"/>
      <c r="C560" s="55"/>
      <c r="D560" s="55"/>
      <c r="E560" s="55"/>
      <c r="F560" s="55"/>
      <c r="G560" s="42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>
      <c r="A561" s="55"/>
      <c r="B561" s="55"/>
      <c r="C561" s="55"/>
      <c r="D561" s="55"/>
      <c r="E561" s="55"/>
      <c r="F561" s="55"/>
      <c r="G561" s="42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>
      <c r="A562" s="55"/>
      <c r="B562" s="55"/>
      <c r="C562" s="55"/>
      <c r="D562" s="55"/>
      <c r="E562" s="55"/>
      <c r="F562" s="55"/>
      <c r="G562" s="42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>
      <c r="A563" s="55"/>
      <c r="B563" s="55"/>
      <c r="C563" s="55"/>
      <c r="D563" s="55"/>
      <c r="E563" s="55"/>
      <c r="F563" s="55"/>
      <c r="G563" s="42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>
      <c r="A564" s="55"/>
      <c r="B564" s="55"/>
      <c r="C564" s="55"/>
      <c r="D564" s="55"/>
      <c r="E564" s="55"/>
      <c r="F564" s="55"/>
      <c r="G564" s="42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>
      <c r="A565" s="55"/>
      <c r="B565" s="55"/>
      <c r="C565" s="55"/>
      <c r="D565" s="55"/>
      <c r="E565" s="55"/>
      <c r="F565" s="55"/>
      <c r="G565" s="42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>
      <c r="A566" s="55"/>
      <c r="B566" s="55"/>
      <c r="C566" s="55"/>
      <c r="D566" s="55"/>
      <c r="E566" s="55"/>
      <c r="F566" s="55"/>
      <c r="G566" s="42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>
      <c r="A567" s="55"/>
      <c r="B567" s="55"/>
      <c r="C567" s="55"/>
      <c r="D567" s="55"/>
      <c r="E567" s="55"/>
      <c r="F567" s="55"/>
      <c r="G567" s="42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>
      <c r="A568" s="55"/>
      <c r="B568" s="55"/>
      <c r="C568" s="55"/>
      <c r="D568" s="55"/>
      <c r="E568" s="55"/>
      <c r="F568" s="55"/>
      <c r="G568" s="42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>
      <c r="A569" s="55"/>
      <c r="B569" s="55"/>
      <c r="C569" s="55"/>
      <c r="D569" s="55"/>
      <c r="E569" s="55"/>
      <c r="F569" s="55"/>
      <c r="G569" s="42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>
      <c r="A570" s="55"/>
      <c r="B570" s="55"/>
      <c r="C570" s="55"/>
      <c r="D570" s="55"/>
      <c r="E570" s="55"/>
      <c r="F570" s="55"/>
      <c r="G570" s="42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>
      <c r="A571" s="55"/>
      <c r="B571" s="55"/>
      <c r="C571" s="55"/>
      <c r="D571" s="55"/>
      <c r="E571" s="55"/>
      <c r="F571" s="55"/>
      <c r="G571" s="42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>
      <c r="A572" s="55"/>
      <c r="B572" s="55"/>
      <c r="C572" s="55"/>
      <c r="D572" s="55"/>
      <c r="E572" s="55"/>
      <c r="F572" s="55"/>
      <c r="G572" s="42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>
      <c r="A573" s="55"/>
      <c r="B573" s="55"/>
      <c r="C573" s="55"/>
      <c r="D573" s="55"/>
      <c r="E573" s="55"/>
      <c r="F573" s="55"/>
      <c r="G573" s="42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>
      <c r="A574" s="55"/>
      <c r="B574" s="55"/>
      <c r="C574" s="55"/>
      <c r="D574" s="55"/>
      <c r="E574" s="55"/>
      <c r="F574" s="55"/>
      <c r="G574" s="42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>
      <c r="A575" s="55"/>
      <c r="B575" s="55"/>
      <c r="C575" s="55"/>
      <c r="D575" s="55"/>
      <c r="E575" s="55"/>
      <c r="F575" s="55"/>
      <c r="G575" s="42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>
      <c r="A576" s="55"/>
      <c r="B576" s="55"/>
      <c r="C576" s="55"/>
      <c r="D576" s="55"/>
      <c r="E576" s="55"/>
      <c r="F576" s="55"/>
      <c r="G576" s="42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>
      <c r="A577" s="55"/>
      <c r="B577" s="55"/>
      <c r="C577" s="55"/>
      <c r="D577" s="55"/>
      <c r="E577" s="55"/>
      <c r="F577" s="55"/>
      <c r="G577" s="42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>
      <c r="A578" s="55"/>
      <c r="B578" s="55"/>
      <c r="C578" s="55"/>
      <c r="D578" s="55"/>
      <c r="E578" s="55"/>
      <c r="F578" s="55"/>
      <c r="G578" s="42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>
      <c r="A579" s="55"/>
      <c r="B579" s="55"/>
      <c r="C579" s="55"/>
      <c r="D579" s="55"/>
      <c r="E579" s="55"/>
      <c r="F579" s="55"/>
      <c r="G579" s="42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>
      <c r="A580" s="55"/>
      <c r="B580" s="55"/>
      <c r="C580" s="55"/>
      <c r="D580" s="55"/>
      <c r="E580" s="55"/>
      <c r="F580" s="55"/>
      <c r="G580" s="42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>
      <c r="A581" s="55"/>
      <c r="B581" s="55"/>
      <c r="C581" s="55"/>
      <c r="D581" s="55"/>
      <c r="E581" s="55"/>
      <c r="F581" s="55"/>
      <c r="G581" s="42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>
      <c r="A582" s="55"/>
      <c r="B582" s="55"/>
      <c r="C582" s="55"/>
      <c r="D582" s="55"/>
      <c r="E582" s="55"/>
      <c r="F582" s="55"/>
      <c r="G582" s="42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>
      <c r="A583" s="55"/>
      <c r="B583" s="55"/>
      <c r="C583" s="55"/>
      <c r="D583" s="55"/>
      <c r="E583" s="55"/>
      <c r="F583" s="55"/>
      <c r="G583" s="42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>
      <c r="A584" s="55"/>
      <c r="B584" s="55"/>
      <c r="C584" s="55"/>
      <c r="D584" s="55"/>
      <c r="E584" s="55"/>
      <c r="F584" s="55"/>
      <c r="G584" s="42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>
      <c r="A585" s="55"/>
      <c r="B585" s="55"/>
      <c r="C585" s="55"/>
      <c r="D585" s="55"/>
      <c r="E585" s="55"/>
      <c r="F585" s="55"/>
      <c r="G585" s="42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>
      <c r="A586" s="55"/>
      <c r="B586" s="55"/>
      <c r="C586" s="55"/>
      <c r="D586" s="55"/>
      <c r="E586" s="55"/>
      <c r="F586" s="55"/>
      <c r="G586" s="42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>
      <c r="A587" s="55"/>
      <c r="B587" s="55"/>
      <c r="C587" s="55"/>
      <c r="D587" s="55"/>
      <c r="E587" s="55"/>
      <c r="F587" s="55"/>
      <c r="G587" s="42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>
      <c r="A588" s="55"/>
      <c r="B588" s="55"/>
      <c r="C588" s="55"/>
      <c r="D588" s="55"/>
      <c r="E588" s="55"/>
      <c r="F588" s="55"/>
      <c r="G588" s="42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>
      <c r="A589" s="55"/>
      <c r="B589" s="55"/>
      <c r="C589" s="55"/>
      <c r="D589" s="55"/>
      <c r="E589" s="55"/>
      <c r="F589" s="55"/>
      <c r="G589" s="42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>
      <c r="A590" s="55"/>
      <c r="B590" s="55"/>
      <c r="C590" s="55"/>
      <c r="D590" s="55"/>
      <c r="E590" s="55"/>
      <c r="F590" s="55"/>
      <c r="G590" s="42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>
      <c r="A591" s="55"/>
      <c r="B591" s="55"/>
      <c r="C591" s="55"/>
      <c r="D591" s="55"/>
      <c r="E591" s="55"/>
      <c r="F591" s="55"/>
      <c r="G591" s="42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>
      <c r="A592" s="55"/>
      <c r="B592" s="55"/>
      <c r="C592" s="55"/>
      <c r="D592" s="55"/>
      <c r="E592" s="55"/>
      <c r="F592" s="55"/>
      <c r="G592" s="42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>
      <c r="A593" s="55"/>
      <c r="B593" s="55"/>
      <c r="C593" s="55"/>
      <c r="D593" s="55"/>
      <c r="E593" s="55"/>
      <c r="F593" s="55"/>
      <c r="G593" s="42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>
      <c r="A594" s="55"/>
      <c r="B594" s="55"/>
      <c r="C594" s="55"/>
      <c r="D594" s="55"/>
      <c r="E594" s="55"/>
      <c r="F594" s="55"/>
      <c r="G594" s="42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>
      <c r="A595" s="55"/>
      <c r="B595" s="55"/>
      <c r="C595" s="55"/>
      <c r="D595" s="55"/>
      <c r="E595" s="55"/>
      <c r="F595" s="55"/>
      <c r="G595" s="42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>
      <c r="A596" s="55"/>
      <c r="B596" s="55"/>
      <c r="C596" s="55"/>
      <c r="D596" s="55"/>
      <c r="E596" s="55"/>
      <c r="F596" s="55"/>
      <c r="G596" s="42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>
      <c r="A597" s="55"/>
      <c r="B597" s="55"/>
      <c r="C597" s="55"/>
      <c r="D597" s="55"/>
      <c r="E597" s="55"/>
      <c r="F597" s="55"/>
      <c r="G597" s="42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>
      <c r="A598" s="55"/>
      <c r="B598" s="55"/>
      <c r="C598" s="55"/>
      <c r="D598" s="55"/>
      <c r="E598" s="55"/>
      <c r="F598" s="55"/>
      <c r="G598" s="42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>
      <c r="A599" s="55"/>
      <c r="B599" s="55"/>
      <c r="C599" s="55"/>
      <c r="D599" s="55"/>
      <c r="E599" s="55"/>
      <c r="F599" s="55"/>
      <c r="G599" s="42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>
      <c r="A600" s="55"/>
      <c r="B600" s="55"/>
      <c r="C600" s="55"/>
      <c r="D600" s="55"/>
      <c r="E600" s="55"/>
      <c r="F600" s="55"/>
      <c r="G600" s="42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>
      <c r="A601" s="55"/>
      <c r="B601" s="55"/>
      <c r="C601" s="55"/>
      <c r="D601" s="55"/>
      <c r="E601" s="55"/>
      <c r="F601" s="55"/>
      <c r="G601" s="42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>
      <c r="A602" s="55"/>
      <c r="B602" s="55"/>
      <c r="C602" s="55"/>
      <c r="D602" s="55"/>
      <c r="E602" s="55"/>
      <c r="F602" s="55"/>
      <c r="G602" s="42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>
      <c r="A603" s="55"/>
      <c r="B603" s="55"/>
      <c r="C603" s="55"/>
      <c r="D603" s="55"/>
      <c r="E603" s="55"/>
      <c r="F603" s="55"/>
      <c r="G603" s="42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>
      <c r="A604" s="55"/>
      <c r="B604" s="55"/>
      <c r="C604" s="55"/>
      <c r="D604" s="55"/>
      <c r="E604" s="55"/>
      <c r="F604" s="55"/>
      <c r="G604" s="42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>
      <c r="A605" s="55"/>
      <c r="B605" s="55"/>
      <c r="C605" s="55"/>
      <c r="D605" s="55"/>
      <c r="E605" s="55"/>
      <c r="F605" s="55"/>
      <c r="G605" s="42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>
      <c r="A606" s="55"/>
      <c r="B606" s="55"/>
      <c r="C606" s="55"/>
      <c r="D606" s="55"/>
      <c r="E606" s="55"/>
      <c r="F606" s="55"/>
      <c r="G606" s="42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>
      <c r="A607" s="55"/>
      <c r="B607" s="55"/>
      <c r="C607" s="55"/>
      <c r="D607" s="55"/>
      <c r="E607" s="55"/>
      <c r="F607" s="55"/>
      <c r="G607" s="42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>
      <c r="A608" s="55"/>
      <c r="B608" s="55"/>
      <c r="C608" s="55"/>
      <c r="D608" s="55"/>
      <c r="E608" s="55"/>
      <c r="F608" s="55"/>
      <c r="G608" s="42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>
      <c r="A609" s="55"/>
      <c r="B609" s="55"/>
      <c r="C609" s="55"/>
      <c r="D609" s="55"/>
      <c r="E609" s="55"/>
      <c r="F609" s="55"/>
      <c r="G609" s="42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>
      <c r="A610" s="55"/>
      <c r="B610" s="55"/>
      <c r="C610" s="55"/>
      <c r="D610" s="55"/>
      <c r="E610" s="55"/>
      <c r="F610" s="55"/>
      <c r="G610" s="42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>
      <c r="A611" s="55"/>
      <c r="B611" s="55"/>
      <c r="C611" s="55"/>
      <c r="D611" s="55"/>
      <c r="E611" s="55"/>
      <c r="F611" s="55"/>
      <c r="G611" s="42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>
      <c r="A612" s="55"/>
      <c r="B612" s="55"/>
      <c r="C612" s="55"/>
      <c r="D612" s="55"/>
      <c r="E612" s="55"/>
      <c r="F612" s="55"/>
      <c r="G612" s="42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>
      <c r="A613" s="55"/>
      <c r="B613" s="55"/>
      <c r="C613" s="55"/>
      <c r="D613" s="55"/>
      <c r="E613" s="55"/>
      <c r="F613" s="55"/>
      <c r="G613" s="42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>
      <c r="A614" s="55"/>
      <c r="B614" s="55"/>
      <c r="C614" s="55"/>
      <c r="D614" s="55"/>
      <c r="E614" s="55"/>
      <c r="F614" s="55"/>
      <c r="G614" s="42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>
      <c r="A615" s="55"/>
      <c r="B615" s="55"/>
      <c r="C615" s="55"/>
      <c r="D615" s="55"/>
      <c r="E615" s="55"/>
      <c r="F615" s="55"/>
      <c r="G615" s="42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>
      <c r="A616" s="55"/>
      <c r="B616" s="55"/>
      <c r="C616" s="55"/>
      <c r="D616" s="55"/>
      <c r="E616" s="55"/>
      <c r="F616" s="55"/>
      <c r="G616" s="42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>
      <c r="A617" s="55"/>
      <c r="B617" s="55"/>
      <c r="C617" s="55"/>
      <c r="D617" s="55"/>
      <c r="E617" s="55"/>
      <c r="F617" s="55"/>
      <c r="G617" s="42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>
      <c r="A618" s="55"/>
      <c r="B618" s="55"/>
      <c r="C618" s="55"/>
      <c r="D618" s="55"/>
      <c r="E618" s="55"/>
      <c r="F618" s="55"/>
      <c r="G618" s="42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>
      <c r="A619" s="55"/>
      <c r="B619" s="55"/>
      <c r="C619" s="55"/>
      <c r="D619" s="55"/>
      <c r="E619" s="55"/>
      <c r="F619" s="55"/>
      <c r="G619" s="42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>
      <c r="A620" s="55"/>
      <c r="B620" s="55"/>
      <c r="C620" s="55"/>
      <c r="D620" s="55"/>
      <c r="E620" s="55"/>
      <c r="F620" s="55"/>
      <c r="G620" s="42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>
      <c r="A621" s="55"/>
      <c r="B621" s="55"/>
      <c r="C621" s="55"/>
      <c r="D621" s="55"/>
      <c r="E621" s="55"/>
      <c r="F621" s="55"/>
      <c r="G621" s="42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>
      <c r="A622" s="55"/>
      <c r="B622" s="55"/>
      <c r="C622" s="55"/>
      <c r="D622" s="55"/>
      <c r="E622" s="55"/>
      <c r="F622" s="55"/>
      <c r="G622" s="42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>
      <c r="A623" s="55"/>
      <c r="B623" s="55"/>
      <c r="C623" s="55"/>
      <c r="D623" s="55"/>
      <c r="E623" s="55"/>
      <c r="F623" s="55"/>
      <c r="G623" s="42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>
      <c r="A624" s="55"/>
      <c r="B624" s="55"/>
      <c r="C624" s="55"/>
      <c r="D624" s="55"/>
      <c r="E624" s="55"/>
      <c r="F624" s="55"/>
      <c r="G624" s="42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>
      <c r="A625" s="55"/>
      <c r="B625" s="55"/>
      <c r="C625" s="55"/>
      <c r="D625" s="55"/>
      <c r="E625" s="55"/>
      <c r="F625" s="55"/>
      <c r="G625" s="42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>
      <c r="A626" s="55"/>
      <c r="B626" s="55"/>
      <c r="C626" s="55"/>
      <c r="D626" s="55"/>
      <c r="E626" s="55"/>
      <c r="F626" s="55"/>
      <c r="G626" s="42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>
      <c r="A627" s="55"/>
      <c r="B627" s="55"/>
      <c r="C627" s="55"/>
      <c r="D627" s="55"/>
      <c r="E627" s="55"/>
      <c r="F627" s="55"/>
      <c r="G627" s="42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>
      <c r="A628" s="55"/>
      <c r="B628" s="55"/>
      <c r="C628" s="55"/>
      <c r="D628" s="55"/>
      <c r="E628" s="55"/>
      <c r="F628" s="55"/>
      <c r="G628" s="42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>
      <c r="A629" s="55"/>
      <c r="B629" s="55"/>
      <c r="C629" s="55"/>
      <c r="D629" s="55"/>
      <c r="E629" s="55"/>
      <c r="F629" s="55"/>
      <c r="G629" s="42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>
      <c r="A630" s="55"/>
      <c r="B630" s="55"/>
      <c r="C630" s="55"/>
      <c r="D630" s="55"/>
      <c r="E630" s="55"/>
      <c r="F630" s="55"/>
      <c r="G630" s="42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>
      <c r="A631" s="55"/>
      <c r="B631" s="55"/>
      <c r="C631" s="55"/>
      <c r="D631" s="55"/>
      <c r="E631" s="55"/>
      <c r="F631" s="55"/>
      <c r="G631" s="42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>
      <c r="A632" s="55"/>
      <c r="B632" s="55"/>
      <c r="C632" s="55"/>
      <c r="D632" s="55"/>
      <c r="E632" s="55"/>
      <c r="F632" s="55"/>
      <c r="G632" s="42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>
      <c r="A633" s="55"/>
      <c r="B633" s="55"/>
      <c r="C633" s="55"/>
      <c r="D633" s="55"/>
      <c r="E633" s="55"/>
      <c r="F633" s="55"/>
      <c r="G633" s="42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>
      <c r="A634" s="55"/>
      <c r="B634" s="55"/>
      <c r="C634" s="55"/>
      <c r="D634" s="55"/>
      <c r="E634" s="55"/>
      <c r="F634" s="55"/>
      <c r="G634" s="42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>
      <c r="A635" s="55"/>
      <c r="B635" s="55"/>
      <c r="C635" s="55"/>
      <c r="D635" s="55"/>
      <c r="E635" s="55"/>
      <c r="F635" s="55"/>
      <c r="G635" s="42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>
      <c r="A636" s="55"/>
      <c r="B636" s="55"/>
      <c r="C636" s="55"/>
      <c r="D636" s="55"/>
      <c r="E636" s="55"/>
      <c r="F636" s="55"/>
      <c r="G636" s="42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>
      <c r="A637" s="55"/>
      <c r="B637" s="55"/>
      <c r="C637" s="55"/>
      <c r="D637" s="55"/>
      <c r="E637" s="55"/>
      <c r="F637" s="55"/>
      <c r="G637" s="42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>
      <c r="A638" s="55"/>
      <c r="B638" s="55"/>
      <c r="C638" s="55"/>
      <c r="D638" s="55"/>
      <c r="E638" s="55"/>
      <c r="F638" s="55"/>
      <c r="G638" s="42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>
      <c r="A639" s="55"/>
      <c r="B639" s="55"/>
      <c r="C639" s="55"/>
      <c r="D639" s="55"/>
      <c r="E639" s="55"/>
      <c r="F639" s="55"/>
      <c r="G639" s="42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>
      <c r="A640" s="55"/>
      <c r="B640" s="55"/>
      <c r="C640" s="55"/>
      <c r="D640" s="55"/>
      <c r="E640" s="55"/>
      <c r="F640" s="55"/>
      <c r="G640" s="42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>
      <c r="A641" s="55"/>
      <c r="B641" s="55"/>
      <c r="C641" s="55"/>
      <c r="D641" s="55"/>
      <c r="E641" s="55"/>
      <c r="F641" s="55"/>
      <c r="G641" s="42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>
      <c r="A642" s="55"/>
      <c r="B642" s="55"/>
      <c r="C642" s="55"/>
      <c r="D642" s="55"/>
      <c r="E642" s="55"/>
      <c r="F642" s="55"/>
      <c r="G642" s="42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>
      <c r="A643" s="55"/>
      <c r="B643" s="55"/>
      <c r="C643" s="55"/>
      <c r="D643" s="55"/>
      <c r="E643" s="55"/>
      <c r="F643" s="55"/>
      <c r="G643" s="42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>
      <c r="A644" s="55"/>
      <c r="B644" s="55"/>
      <c r="C644" s="55"/>
      <c r="D644" s="55"/>
      <c r="E644" s="55"/>
      <c r="F644" s="55"/>
      <c r="G644" s="42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>
      <c r="A645" s="55"/>
      <c r="B645" s="55"/>
      <c r="C645" s="55"/>
      <c r="D645" s="55"/>
      <c r="E645" s="55"/>
      <c r="F645" s="55"/>
      <c r="G645" s="42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>
      <c r="A646" s="55"/>
      <c r="B646" s="55"/>
      <c r="C646" s="55"/>
      <c r="D646" s="55"/>
      <c r="E646" s="55"/>
      <c r="F646" s="55"/>
      <c r="G646" s="42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>
      <c r="A647" s="55"/>
      <c r="B647" s="55"/>
      <c r="C647" s="55"/>
      <c r="D647" s="55"/>
      <c r="E647" s="55"/>
      <c r="F647" s="55"/>
      <c r="G647" s="42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>
      <c r="A648" s="55"/>
      <c r="B648" s="55"/>
      <c r="C648" s="55"/>
      <c r="D648" s="55"/>
      <c r="E648" s="55"/>
      <c r="F648" s="55"/>
      <c r="G648" s="42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>
      <c r="A649" s="55"/>
      <c r="B649" s="55"/>
      <c r="C649" s="55"/>
      <c r="D649" s="55"/>
      <c r="E649" s="55"/>
      <c r="F649" s="55"/>
      <c r="G649" s="42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>
      <c r="A650" s="55"/>
      <c r="B650" s="55"/>
      <c r="C650" s="55"/>
      <c r="D650" s="55"/>
      <c r="E650" s="55"/>
      <c r="F650" s="55"/>
      <c r="G650" s="42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>
      <c r="A651" s="55"/>
      <c r="B651" s="55"/>
      <c r="C651" s="55"/>
      <c r="D651" s="55"/>
      <c r="E651" s="55"/>
      <c r="F651" s="55"/>
      <c r="G651" s="42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>
      <c r="A652" s="55"/>
      <c r="B652" s="55"/>
      <c r="C652" s="55"/>
      <c r="D652" s="55"/>
      <c r="E652" s="55"/>
      <c r="F652" s="55"/>
      <c r="G652" s="42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>
      <c r="A653" s="55"/>
      <c r="B653" s="55"/>
      <c r="C653" s="55"/>
      <c r="D653" s="55"/>
      <c r="E653" s="55"/>
      <c r="F653" s="55"/>
      <c r="G653" s="42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>
      <c r="A654" s="55"/>
      <c r="B654" s="55"/>
      <c r="C654" s="55"/>
      <c r="D654" s="55"/>
      <c r="E654" s="55"/>
      <c r="F654" s="55"/>
      <c r="G654" s="42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>
      <c r="A655" s="55"/>
      <c r="B655" s="55"/>
      <c r="C655" s="55"/>
      <c r="D655" s="55"/>
      <c r="E655" s="55"/>
      <c r="F655" s="55"/>
      <c r="G655" s="42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>
      <c r="A656" s="55"/>
      <c r="B656" s="55"/>
      <c r="C656" s="55"/>
      <c r="D656" s="55"/>
      <c r="E656" s="55"/>
      <c r="F656" s="55"/>
      <c r="G656" s="42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>
      <c r="A657" s="55"/>
      <c r="B657" s="55"/>
      <c r="C657" s="55"/>
      <c r="D657" s="55"/>
      <c r="E657" s="55"/>
      <c r="F657" s="55"/>
      <c r="G657" s="42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>
      <c r="A658" s="55"/>
      <c r="B658" s="55"/>
      <c r="C658" s="55"/>
      <c r="D658" s="55"/>
      <c r="E658" s="55"/>
      <c r="F658" s="55"/>
      <c r="G658" s="42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>
      <c r="A659" s="55"/>
      <c r="B659" s="55"/>
      <c r="C659" s="55"/>
      <c r="D659" s="55"/>
      <c r="E659" s="55"/>
      <c r="F659" s="55"/>
      <c r="G659" s="42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>
      <c r="A660" s="55"/>
      <c r="B660" s="55"/>
      <c r="C660" s="55"/>
      <c r="D660" s="55"/>
      <c r="E660" s="55"/>
      <c r="F660" s="55"/>
      <c r="G660" s="42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>
      <c r="A661" s="55"/>
      <c r="B661" s="55"/>
      <c r="C661" s="55"/>
      <c r="D661" s="55"/>
      <c r="E661" s="55"/>
      <c r="F661" s="55"/>
      <c r="G661" s="42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>
      <c r="A662" s="55"/>
      <c r="B662" s="55"/>
      <c r="C662" s="55"/>
      <c r="D662" s="55"/>
      <c r="E662" s="55"/>
      <c r="F662" s="55"/>
      <c r="G662" s="42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>
      <c r="A663" s="55"/>
      <c r="B663" s="55"/>
      <c r="C663" s="55"/>
      <c r="D663" s="55"/>
      <c r="E663" s="55"/>
      <c r="F663" s="55"/>
      <c r="G663" s="42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>
      <c r="A664" s="55"/>
      <c r="B664" s="55"/>
      <c r="C664" s="55"/>
      <c r="D664" s="55"/>
      <c r="E664" s="55"/>
      <c r="F664" s="55"/>
      <c r="G664" s="42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>
      <c r="A665" s="55"/>
      <c r="B665" s="55"/>
      <c r="C665" s="55"/>
      <c r="D665" s="55"/>
      <c r="E665" s="55"/>
      <c r="F665" s="55"/>
      <c r="G665" s="42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>
      <c r="A666" s="55"/>
      <c r="B666" s="55"/>
      <c r="C666" s="55"/>
      <c r="D666" s="55"/>
      <c r="E666" s="55"/>
      <c r="F666" s="55"/>
      <c r="G666" s="42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>
      <c r="A667" s="55"/>
      <c r="B667" s="55"/>
      <c r="C667" s="55"/>
      <c r="D667" s="55"/>
      <c r="E667" s="55"/>
      <c r="F667" s="55"/>
      <c r="G667" s="42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>
      <c r="A668" s="55"/>
      <c r="B668" s="55"/>
      <c r="C668" s="55"/>
      <c r="D668" s="55"/>
      <c r="E668" s="55"/>
      <c r="F668" s="55"/>
      <c r="G668" s="42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>
      <c r="A669" s="55"/>
      <c r="B669" s="55"/>
      <c r="C669" s="55"/>
      <c r="D669" s="55"/>
      <c r="E669" s="55"/>
      <c r="F669" s="55"/>
      <c r="G669" s="42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>
      <c r="A670" s="55"/>
      <c r="B670" s="55"/>
      <c r="C670" s="55"/>
      <c r="D670" s="55"/>
      <c r="E670" s="55"/>
      <c r="F670" s="55"/>
      <c r="G670" s="42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>
      <c r="A671" s="55"/>
      <c r="B671" s="55"/>
      <c r="C671" s="55"/>
      <c r="D671" s="55"/>
      <c r="E671" s="55"/>
      <c r="F671" s="55"/>
      <c r="G671" s="42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>
      <c r="A672" s="55"/>
      <c r="B672" s="55"/>
      <c r="C672" s="55"/>
      <c r="D672" s="55"/>
      <c r="E672" s="55"/>
      <c r="F672" s="55"/>
      <c r="G672" s="42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>
      <c r="A673" s="55"/>
      <c r="B673" s="55"/>
      <c r="C673" s="55"/>
      <c r="D673" s="55"/>
      <c r="E673" s="55"/>
      <c r="F673" s="55"/>
      <c r="G673" s="42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>
      <c r="A674" s="55"/>
      <c r="B674" s="55"/>
      <c r="C674" s="55"/>
      <c r="D674" s="55"/>
      <c r="E674" s="55"/>
      <c r="F674" s="55"/>
      <c r="G674" s="42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>
      <c r="A675" s="55"/>
      <c r="B675" s="55"/>
      <c r="C675" s="55"/>
      <c r="D675" s="55"/>
      <c r="E675" s="55"/>
      <c r="F675" s="55"/>
      <c r="G675" s="42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>
      <c r="A676" s="55"/>
      <c r="B676" s="55"/>
      <c r="C676" s="55"/>
      <c r="D676" s="55"/>
      <c r="E676" s="55"/>
      <c r="F676" s="55"/>
      <c r="G676" s="42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>
      <c r="A677" s="55"/>
      <c r="B677" s="55"/>
      <c r="C677" s="55"/>
      <c r="D677" s="55"/>
      <c r="E677" s="55"/>
      <c r="F677" s="55"/>
      <c r="G677" s="42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>
      <c r="A678" s="55"/>
      <c r="B678" s="55"/>
      <c r="C678" s="55"/>
      <c r="D678" s="55"/>
      <c r="E678" s="55"/>
      <c r="F678" s="55"/>
      <c r="G678" s="42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>
      <c r="A679" s="55"/>
      <c r="B679" s="55"/>
      <c r="C679" s="55"/>
      <c r="D679" s="55"/>
      <c r="E679" s="55"/>
      <c r="F679" s="55"/>
      <c r="G679" s="42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>
      <c r="A680" s="55"/>
      <c r="B680" s="55"/>
      <c r="C680" s="55"/>
      <c r="D680" s="55"/>
      <c r="E680" s="55"/>
      <c r="F680" s="55"/>
      <c r="G680" s="42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>
      <c r="A681" s="55"/>
      <c r="B681" s="55"/>
      <c r="C681" s="55"/>
      <c r="D681" s="55"/>
      <c r="E681" s="55"/>
      <c r="F681" s="55"/>
      <c r="G681" s="42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>
      <c r="A682" s="55"/>
      <c r="B682" s="55"/>
      <c r="C682" s="55"/>
      <c r="D682" s="55"/>
      <c r="E682" s="55"/>
      <c r="F682" s="55"/>
      <c r="G682" s="42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>
      <c r="A683" s="55"/>
      <c r="B683" s="55"/>
      <c r="C683" s="55"/>
      <c r="D683" s="55"/>
      <c r="E683" s="55"/>
      <c r="F683" s="55"/>
      <c r="G683" s="42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>
      <c r="A684" s="55"/>
      <c r="B684" s="55"/>
      <c r="C684" s="55"/>
      <c r="D684" s="55"/>
      <c r="E684" s="55"/>
      <c r="F684" s="55"/>
      <c r="G684" s="42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>
      <c r="A685" s="55"/>
      <c r="B685" s="55"/>
      <c r="C685" s="55"/>
      <c r="D685" s="55"/>
      <c r="E685" s="55"/>
      <c r="F685" s="55"/>
      <c r="G685" s="42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>
      <c r="A686" s="55"/>
      <c r="B686" s="55"/>
      <c r="C686" s="55"/>
      <c r="D686" s="55"/>
      <c r="E686" s="55"/>
      <c r="F686" s="55"/>
      <c r="G686" s="42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>
      <c r="A687" s="55"/>
      <c r="B687" s="55"/>
      <c r="C687" s="55"/>
      <c r="D687" s="55"/>
      <c r="E687" s="55"/>
      <c r="F687" s="55"/>
      <c r="G687" s="42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>
      <c r="A688" s="55"/>
      <c r="B688" s="55"/>
      <c r="C688" s="55"/>
      <c r="D688" s="55"/>
      <c r="E688" s="55"/>
      <c r="F688" s="55"/>
      <c r="G688" s="42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>
      <c r="A689" s="55"/>
      <c r="B689" s="55"/>
      <c r="C689" s="55"/>
      <c r="D689" s="55"/>
      <c r="E689" s="55"/>
      <c r="F689" s="55"/>
      <c r="G689" s="42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>
      <c r="A690" s="55"/>
      <c r="B690" s="55"/>
      <c r="C690" s="55"/>
      <c r="D690" s="55"/>
      <c r="E690" s="55"/>
      <c r="F690" s="55"/>
      <c r="G690" s="42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>
      <c r="A691" s="55"/>
      <c r="B691" s="55"/>
      <c r="C691" s="55"/>
      <c r="D691" s="55"/>
      <c r="E691" s="55"/>
      <c r="F691" s="55"/>
      <c r="G691" s="42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>
      <c r="A692" s="55"/>
      <c r="B692" s="55"/>
      <c r="C692" s="55"/>
      <c r="D692" s="55"/>
      <c r="E692" s="55"/>
      <c r="F692" s="55"/>
      <c r="G692" s="42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>
      <c r="A693" s="55"/>
      <c r="B693" s="55"/>
      <c r="C693" s="55"/>
      <c r="D693" s="55"/>
      <c r="E693" s="55"/>
      <c r="F693" s="55"/>
      <c r="G693" s="42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>
      <c r="A694" s="55"/>
      <c r="B694" s="55"/>
      <c r="C694" s="55"/>
      <c r="D694" s="55"/>
      <c r="E694" s="55"/>
      <c r="F694" s="55"/>
      <c r="G694" s="42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>
      <c r="A695" s="55"/>
      <c r="B695" s="55"/>
      <c r="C695" s="55"/>
      <c r="D695" s="55"/>
      <c r="E695" s="55"/>
      <c r="F695" s="55"/>
      <c r="G695" s="42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>
      <c r="A696" s="55"/>
      <c r="B696" s="55"/>
      <c r="C696" s="55"/>
      <c r="D696" s="55"/>
      <c r="E696" s="55"/>
      <c r="F696" s="55"/>
      <c r="G696" s="42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>
      <c r="A697" s="55"/>
      <c r="B697" s="55"/>
      <c r="C697" s="55"/>
      <c r="D697" s="55"/>
      <c r="E697" s="55"/>
      <c r="F697" s="55"/>
      <c r="G697" s="42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>
      <c r="A698" s="55"/>
      <c r="B698" s="55"/>
      <c r="C698" s="55"/>
      <c r="D698" s="55"/>
      <c r="E698" s="55"/>
      <c r="F698" s="55"/>
      <c r="G698" s="42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>
      <c r="A699" s="55"/>
      <c r="B699" s="55"/>
      <c r="C699" s="55"/>
      <c r="D699" s="55"/>
      <c r="E699" s="55"/>
      <c r="F699" s="55"/>
      <c r="G699" s="42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>
      <c r="A700" s="55"/>
      <c r="B700" s="55"/>
      <c r="C700" s="55"/>
      <c r="D700" s="55"/>
      <c r="E700" s="55"/>
      <c r="F700" s="55"/>
      <c r="G700" s="42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>
      <c r="A701" s="55"/>
      <c r="B701" s="55"/>
      <c r="C701" s="55"/>
      <c r="D701" s="55"/>
      <c r="E701" s="55"/>
      <c r="F701" s="55"/>
      <c r="G701" s="42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>
      <c r="A702" s="55"/>
      <c r="B702" s="55"/>
      <c r="C702" s="55"/>
      <c r="D702" s="55"/>
      <c r="E702" s="55"/>
      <c r="F702" s="55"/>
      <c r="G702" s="42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>
      <c r="A703" s="55"/>
      <c r="B703" s="55"/>
      <c r="C703" s="55"/>
      <c r="D703" s="55"/>
      <c r="E703" s="55"/>
      <c r="F703" s="55"/>
      <c r="G703" s="42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>
      <c r="A704" s="55"/>
      <c r="B704" s="55"/>
      <c r="C704" s="55"/>
      <c r="D704" s="55"/>
      <c r="E704" s="55"/>
      <c r="F704" s="55"/>
      <c r="G704" s="42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>
      <c r="A705" s="55"/>
      <c r="B705" s="55"/>
      <c r="C705" s="55"/>
      <c r="D705" s="55"/>
      <c r="E705" s="55"/>
      <c r="F705" s="55"/>
      <c r="G705" s="42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>
      <c r="A706" s="55"/>
      <c r="B706" s="55"/>
      <c r="C706" s="55"/>
      <c r="D706" s="55"/>
      <c r="E706" s="55"/>
      <c r="F706" s="55"/>
      <c r="G706" s="42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>
      <c r="A707" s="55"/>
      <c r="B707" s="55"/>
      <c r="C707" s="55"/>
      <c r="D707" s="55"/>
      <c r="E707" s="55"/>
      <c r="F707" s="55"/>
      <c r="G707" s="42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>
      <c r="A708" s="55"/>
      <c r="B708" s="55"/>
      <c r="C708" s="55"/>
      <c r="D708" s="55"/>
      <c r="E708" s="55"/>
      <c r="F708" s="55"/>
      <c r="G708" s="42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>
      <c r="A709" s="55"/>
      <c r="B709" s="55"/>
      <c r="C709" s="55"/>
      <c r="D709" s="55"/>
      <c r="E709" s="55"/>
      <c r="F709" s="55"/>
      <c r="G709" s="42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>
      <c r="A710" s="55"/>
      <c r="B710" s="55"/>
      <c r="C710" s="55"/>
      <c r="D710" s="55"/>
      <c r="E710" s="55"/>
      <c r="F710" s="55"/>
      <c r="G710" s="42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>
      <c r="A711" s="55"/>
      <c r="B711" s="55"/>
      <c r="C711" s="55"/>
      <c r="D711" s="55"/>
      <c r="E711" s="55"/>
      <c r="F711" s="55"/>
      <c r="G711" s="42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>
      <c r="A712" s="55"/>
      <c r="B712" s="55"/>
      <c r="C712" s="55"/>
      <c r="D712" s="55"/>
      <c r="E712" s="55"/>
      <c r="F712" s="55"/>
      <c r="G712" s="42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>
      <c r="A713" s="55"/>
      <c r="B713" s="55"/>
      <c r="C713" s="55"/>
      <c r="D713" s="55"/>
      <c r="E713" s="55"/>
      <c r="F713" s="55"/>
      <c r="G713" s="42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>
      <c r="A714" s="55"/>
      <c r="B714" s="55"/>
      <c r="C714" s="55"/>
      <c r="D714" s="55"/>
      <c r="E714" s="55"/>
      <c r="F714" s="55"/>
      <c r="G714" s="42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>
      <c r="A715" s="55"/>
      <c r="B715" s="55"/>
      <c r="C715" s="55"/>
      <c r="D715" s="55"/>
      <c r="E715" s="55"/>
      <c r="F715" s="55"/>
      <c r="G715" s="42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>
      <c r="A716" s="55"/>
      <c r="B716" s="55"/>
      <c r="C716" s="55"/>
      <c r="D716" s="55"/>
      <c r="E716" s="55"/>
      <c r="F716" s="55"/>
      <c r="G716" s="42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>
      <c r="A717" s="55"/>
      <c r="B717" s="55"/>
      <c r="C717" s="55"/>
      <c r="D717" s="55"/>
      <c r="E717" s="55"/>
      <c r="F717" s="55"/>
      <c r="G717" s="42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>
      <c r="A718" s="55"/>
      <c r="B718" s="55"/>
      <c r="C718" s="55"/>
      <c r="D718" s="55"/>
      <c r="E718" s="55"/>
      <c r="F718" s="55"/>
      <c r="G718" s="42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>
      <c r="A719" s="55"/>
      <c r="B719" s="55"/>
      <c r="C719" s="55"/>
      <c r="D719" s="55"/>
      <c r="E719" s="55"/>
      <c r="F719" s="55"/>
      <c r="G719" s="42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>
      <c r="A720" s="55"/>
      <c r="B720" s="55"/>
      <c r="C720" s="55"/>
      <c r="D720" s="55"/>
      <c r="E720" s="55"/>
      <c r="F720" s="55"/>
      <c r="G720" s="42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>
      <c r="A721" s="55"/>
      <c r="B721" s="55"/>
      <c r="C721" s="55"/>
      <c r="D721" s="55"/>
      <c r="E721" s="55"/>
      <c r="F721" s="55"/>
      <c r="G721" s="42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>
      <c r="A722" s="55"/>
      <c r="B722" s="55"/>
      <c r="C722" s="55"/>
      <c r="D722" s="55"/>
      <c r="E722" s="55"/>
      <c r="F722" s="55"/>
      <c r="G722" s="42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>
      <c r="A723" s="55"/>
      <c r="B723" s="55"/>
      <c r="C723" s="55"/>
      <c r="D723" s="55"/>
      <c r="E723" s="55"/>
      <c r="F723" s="55"/>
      <c r="G723" s="42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>
      <c r="A724" s="55"/>
      <c r="B724" s="55"/>
      <c r="C724" s="55"/>
      <c r="D724" s="55"/>
      <c r="E724" s="55"/>
      <c r="F724" s="55"/>
      <c r="G724" s="42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>
      <c r="A725" s="55"/>
      <c r="B725" s="55"/>
      <c r="C725" s="55"/>
      <c r="D725" s="55"/>
      <c r="E725" s="55"/>
      <c r="F725" s="55"/>
      <c r="G725" s="42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>
      <c r="A726" s="55"/>
      <c r="B726" s="55"/>
      <c r="C726" s="55"/>
      <c r="D726" s="55"/>
      <c r="E726" s="55"/>
      <c r="F726" s="55"/>
      <c r="G726" s="42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>
      <c r="A727" s="55"/>
      <c r="B727" s="55"/>
      <c r="C727" s="55"/>
      <c r="D727" s="55"/>
      <c r="E727" s="55"/>
      <c r="F727" s="55"/>
      <c r="G727" s="42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>
      <c r="A728" s="55"/>
      <c r="B728" s="55"/>
      <c r="C728" s="55"/>
      <c r="D728" s="55"/>
      <c r="E728" s="55"/>
      <c r="F728" s="55"/>
      <c r="G728" s="42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>
      <c r="A729" s="55"/>
      <c r="B729" s="55"/>
      <c r="C729" s="55"/>
      <c r="D729" s="55"/>
      <c r="E729" s="55"/>
      <c r="F729" s="55"/>
      <c r="G729" s="42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>
      <c r="A730" s="55"/>
      <c r="B730" s="55"/>
      <c r="C730" s="55"/>
      <c r="D730" s="55"/>
      <c r="E730" s="55"/>
      <c r="F730" s="55"/>
      <c r="G730" s="42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>
      <c r="A731" s="55"/>
      <c r="B731" s="55"/>
      <c r="C731" s="55"/>
      <c r="D731" s="55"/>
      <c r="E731" s="55"/>
      <c r="F731" s="55"/>
      <c r="G731" s="42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>
      <c r="A732" s="55"/>
      <c r="B732" s="55"/>
      <c r="C732" s="55"/>
      <c r="D732" s="55"/>
      <c r="E732" s="55"/>
      <c r="F732" s="55"/>
      <c r="G732" s="42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>
      <c r="A733" s="55"/>
      <c r="B733" s="55"/>
      <c r="C733" s="55"/>
      <c r="D733" s="55"/>
      <c r="E733" s="55"/>
      <c r="F733" s="55"/>
      <c r="G733" s="42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>
      <c r="A734" s="55"/>
      <c r="B734" s="55"/>
      <c r="C734" s="55"/>
      <c r="D734" s="55"/>
      <c r="E734" s="55"/>
      <c r="F734" s="55"/>
      <c r="G734" s="42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>
      <c r="A735" s="55"/>
      <c r="B735" s="55"/>
      <c r="C735" s="55"/>
      <c r="D735" s="55"/>
      <c r="E735" s="55"/>
      <c r="F735" s="55"/>
      <c r="G735" s="42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>
      <c r="A736" s="55"/>
      <c r="B736" s="55"/>
      <c r="C736" s="55"/>
      <c r="D736" s="55"/>
      <c r="E736" s="55"/>
      <c r="F736" s="55"/>
      <c r="G736" s="42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>
      <c r="A737" s="55"/>
      <c r="B737" s="55"/>
      <c r="C737" s="55"/>
      <c r="D737" s="55"/>
      <c r="E737" s="55"/>
      <c r="F737" s="55"/>
      <c r="G737" s="42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>
      <c r="A738" s="55"/>
      <c r="B738" s="55"/>
      <c r="C738" s="55"/>
      <c r="D738" s="55"/>
      <c r="E738" s="55"/>
      <c r="F738" s="55"/>
      <c r="G738" s="42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>
      <c r="A739" s="55"/>
      <c r="B739" s="55"/>
      <c r="C739" s="55"/>
      <c r="D739" s="55"/>
      <c r="E739" s="55"/>
      <c r="F739" s="55"/>
      <c r="G739" s="42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>
      <c r="A740" s="55"/>
      <c r="B740" s="55"/>
      <c r="C740" s="55"/>
      <c r="D740" s="55"/>
      <c r="E740" s="55"/>
      <c r="F740" s="55"/>
      <c r="G740" s="42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>
      <c r="A741" s="55"/>
      <c r="B741" s="55"/>
      <c r="C741" s="55"/>
      <c r="D741" s="55"/>
      <c r="E741" s="55"/>
      <c r="F741" s="55"/>
      <c r="G741" s="42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>
      <c r="A742" s="55"/>
      <c r="B742" s="55"/>
      <c r="C742" s="55"/>
      <c r="D742" s="55"/>
      <c r="E742" s="55"/>
      <c r="F742" s="55"/>
      <c r="G742" s="42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>
      <c r="A743" s="55"/>
      <c r="B743" s="55"/>
      <c r="C743" s="55"/>
      <c r="D743" s="55"/>
      <c r="E743" s="55"/>
      <c r="F743" s="55"/>
      <c r="G743" s="42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>
      <c r="A744" s="55"/>
      <c r="B744" s="55"/>
      <c r="C744" s="55"/>
      <c r="D744" s="55"/>
      <c r="E744" s="55"/>
      <c r="F744" s="55"/>
      <c r="G744" s="42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>
      <c r="A745" s="55"/>
      <c r="B745" s="55"/>
      <c r="C745" s="55"/>
      <c r="D745" s="55"/>
      <c r="E745" s="55"/>
      <c r="F745" s="55"/>
      <c r="G745" s="42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>
      <c r="A746" s="55"/>
      <c r="B746" s="55"/>
      <c r="C746" s="55"/>
      <c r="D746" s="55"/>
      <c r="E746" s="55"/>
      <c r="F746" s="55"/>
      <c r="G746" s="42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>
      <c r="A747" s="55"/>
      <c r="B747" s="55"/>
      <c r="C747" s="55"/>
      <c r="D747" s="55"/>
      <c r="E747" s="55"/>
      <c r="F747" s="55"/>
      <c r="G747" s="42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>
      <c r="A748" s="55"/>
      <c r="B748" s="55"/>
      <c r="C748" s="55"/>
      <c r="D748" s="55"/>
      <c r="E748" s="55"/>
      <c r="F748" s="55"/>
      <c r="G748" s="42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>
      <c r="A749" s="55"/>
      <c r="B749" s="55"/>
      <c r="C749" s="55"/>
      <c r="D749" s="55"/>
      <c r="E749" s="55"/>
      <c r="F749" s="55"/>
      <c r="G749" s="42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>
      <c r="A750" s="55"/>
      <c r="B750" s="55"/>
      <c r="C750" s="55"/>
      <c r="D750" s="55"/>
      <c r="E750" s="55"/>
      <c r="F750" s="55"/>
      <c r="G750" s="42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>
      <c r="A751" s="55"/>
      <c r="B751" s="55"/>
      <c r="C751" s="55"/>
      <c r="D751" s="55"/>
      <c r="E751" s="55"/>
      <c r="F751" s="55"/>
      <c r="G751" s="42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>
      <c r="A752" s="55"/>
      <c r="B752" s="55"/>
      <c r="C752" s="55"/>
      <c r="D752" s="55"/>
      <c r="E752" s="55"/>
      <c r="F752" s="55"/>
      <c r="G752" s="42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>
      <c r="A753" s="55"/>
      <c r="B753" s="55"/>
      <c r="C753" s="55"/>
      <c r="D753" s="55"/>
      <c r="E753" s="55"/>
      <c r="F753" s="55"/>
      <c r="G753" s="42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>
      <c r="A754" s="55"/>
      <c r="B754" s="55"/>
      <c r="C754" s="55"/>
      <c r="D754" s="55"/>
      <c r="E754" s="55"/>
      <c r="F754" s="55"/>
      <c r="G754" s="42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>
      <c r="A755" s="55"/>
      <c r="B755" s="55"/>
      <c r="C755" s="55"/>
      <c r="D755" s="55"/>
      <c r="E755" s="55"/>
      <c r="F755" s="55"/>
      <c r="G755" s="42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>
      <c r="A756" s="55"/>
      <c r="B756" s="55"/>
      <c r="C756" s="55"/>
      <c r="D756" s="55"/>
      <c r="E756" s="55"/>
      <c r="F756" s="55"/>
      <c r="G756" s="42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>
      <c r="A757" s="55"/>
      <c r="B757" s="55"/>
      <c r="C757" s="55"/>
      <c r="D757" s="55"/>
      <c r="E757" s="55"/>
      <c r="F757" s="55"/>
      <c r="G757" s="42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>
      <c r="A758" s="55"/>
      <c r="B758" s="55"/>
      <c r="C758" s="55"/>
      <c r="D758" s="55"/>
      <c r="E758" s="55"/>
      <c r="F758" s="55"/>
      <c r="G758" s="42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>
      <c r="A759" s="55"/>
      <c r="B759" s="55"/>
      <c r="C759" s="55"/>
      <c r="D759" s="55"/>
      <c r="E759" s="55"/>
      <c r="F759" s="55"/>
      <c r="G759" s="42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>
      <c r="A760" s="55"/>
      <c r="B760" s="55"/>
      <c r="C760" s="55"/>
      <c r="D760" s="55"/>
      <c r="E760" s="55"/>
      <c r="F760" s="55"/>
      <c r="G760" s="42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>
      <c r="A761" s="55"/>
      <c r="B761" s="55"/>
      <c r="C761" s="55"/>
      <c r="D761" s="55"/>
      <c r="E761" s="55"/>
      <c r="F761" s="55"/>
      <c r="G761" s="42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>
      <c r="A762" s="55"/>
      <c r="B762" s="55"/>
      <c r="C762" s="55"/>
      <c r="D762" s="55"/>
      <c r="E762" s="55"/>
      <c r="F762" s="55"/>
      <c r="G762" s="42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>
      <c r="A763" s="55"/>
      <c r="B763" s="55"/>
      <c r="C763" s="55"/>
      <c r="D763" s="55"/>
      <c r="E763" s="55"/>
      <c r="F763" s="55"/>
      <c r="G763" s="42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>
      <c r="A764" s="55"/>
      <c r="B764" s="55"/>
      <c r="C764" s="55"/>
      <c r="D764" s="55"/>
      <c r="E764" s="55"/>
      <c r="F764" s="55"/>
      <c r="G764" s="42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>
      <c r="A765" s="55"/>
      <c r="B765" s="55"/>
      <c r="C765" s="55"/>
      <c r="D765" s="55"/>
      <c r="E765" s="55"/>
      <c r="F765" s="55"/>
      <c r="G765" s="42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>
      <c r="A766" s="55"/>
      <c r="B766" s="55"/>
      <c r="C766" s="55"/>
      <c r="D766" s="55"/>
      <c r="E766" s="55"/>
      <c r="F766" s="55"/>
      <c r="G766" s="42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>
      <c r="A767" s="55"/>
      <c r="B767" s="55"/>
      <c r="C767" s="55"/>
      <c r="D767" s="55"/>
      <c r="E767" s="55"/>
      <c r="F767" s="55"/>
      <c r="G767" s="42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>
      <c r="A768" s="55"/>
      <c r="B768" s="55"/>
      <c r="C768" s="55"/>
      <c r="D768" s="55"/>
      <c r="E768" s="55"/>
      <c r="F768" s="55"/>
      <c r="G768" s="42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>
      <c r="A769" s="55"/>
      <c r="B769" s="55"/>
      <c r="C769" s="55"/>
      <c r="D769" s="55"/>
      <c r="E769" s="55"/>
      <c r="F769" s="55"/>
      <c r="G769" s="42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>
      <c r="A770" s="55"/>
      <c r="B770" s="55"/>
      <c r="C770" s="55"/>
      <c r="D770" s="55"/>
      <c r="E770" s="55"/>
      <c r="F770" s="55"/>
      <c r="G770" s="42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>
      <c r="A771" s="55"/>
      <c r="B771" s="55"/>
      <c r="C771" s="55"/>
      <c r="D771" s="55"/>
      <c r="E771" s="55"/>
      <c r="F771" s="55"/>
      <c r="G771" s="42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>
      <c r="A772" s="55"/>
      <c r="B772" s="55"/>
      <c r="C772" s="55"/>
      <c r="D772" s="55"/>
      <c r="E772" s="55"/>
      <c r="F772" s="55"/>
      <c r="G772" s="42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>
      <c r="A773" s="55"/>
      <c r="B773" s="55"/>
      <c r="C773" s="55"/>
      <c r="D773" s="55"/>
      <c r="E773" s="55"/>
      <c r="F773" s="55"/>
      <c r="G773" s="42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>
      <c r="A774" s="55"/>
      <c r="B774" s="55"/>
      <c r="C774" s="55"/>
      <c r="D774" s="55"/>
      <c r="E774" s="55"/>
      <c r="F774" s="55"/>
      <c r="G774" s="42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>
      <c r="A775" s="55"/>
      <c r="B775" s="55"/>
      <c r="C775" s="55"/>
      <c r="D775" s="55"/>
      <c r="E775" s="55"/>
      <c r="F775" s="55"/>
      <c r="G775" s="42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>
      <c r="A776" s="55"/>
      <c r="B776" s="55"/>
      <c r="C776" s="55"/>
      <c r="D776" s="55"/>
      <c r="E776" s="55"/>
      <c r="F776" s="55"/>
      <c r="G776" s="42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>
      <c r="A777" s="55"/>
      <c r="B777" s="55"/>
      <c r="C777" s="55"/>
      <c r="D777" s="55"/>
      <c r="E777" s="55"/>
      <c r="F777" s="55"/>
      <c r="G777" s="42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>
      <c r="A778" s="55"/>
      <c r="B778" s="55"/>
      <c r="C778" s="55"/>
      <c r="D778" s="55"/>
      <c r="E778" s="55"/>
      <c r="F778" s="55"/>
      <c r="G778" s="42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>
      <c r="A779" s="55"/>
      <c r="B779" s="55"/>
      <c r="C779" s="55"/>
      <c r="D779" s="55"/>
      <c r="E779" s="55"/>
      <c r="F779" s="55"/>
      <c r="G779" s="42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>
      <c r="A780" s="55"/>
      <c r="B780" s="55"/>
      <c r="C780" s="55"/>
      <c r="D780" s="55"/>
      <c r="E780" s="55"/>
      <c r="F780" s="55"/>
      <c r="G780" s="42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>
      <c r="A781" s="55"/>
      <c r="B781" s="55"/>
      <c r="C781" s="55"/>
      <c r="D781" s="55"/>
      <c r="E781" s="55"/>
      <c r="F781" s="55"/>
      <c r="G781" s="42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>
      <c r="A782" s="55"/>
      <c r="B782" s="55"/>
      <c r="C782" s="55"/>
      <c r="D782" s="55"/>
      <c r="E782" s="55"/>
      <c r="F782" s="55"/>
      <c r="G782" s="42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>
      <c r="A783" s="55"/>
      <c r="B783" s="55"/>
      <c r="C783" s="55"/>
      <c r="D783" s="55"/>
      <c r="E783" s="55"/>
      <c r="F783" s="55"/>
      <c r="G783" s="42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>
      <c r="A784" s="55"/>
      <c r="B784" s="55"/>
      <c r="C784" s="55"/>
      <c r="D784" s="55"/>
      <c r="E784" s="55"/>
      <c r="F784" s="55"/>
      <c r="G784" s="42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>
      <c r="A785" s="55"/>
      <c r="B785" s="55"/>
      <c r="C785" s="55"/>
      <c r="D785" s="55"/>
      <c r="E785" s="55"/>
      <c r="F785" s="55"/>
      <c r="G785" s="42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>
      <c r="A786" s="55"/>
      <c r="B786" s="55"/>
      <c r="C786" s="55"/>
      <c r="D786" s="55"/>
      <c r="E786" s="55"/>
      <c r="F786" s="55"/>
      <c r="G786" s="42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>
      <c r="A787" s="55"/>
      <c r="B787" s="55"/>
      <c r="C787" s="55"/>
      <c r="D787" s="55"/>
      <c r="E787" s="55"/>
      <c r="F787" s="55"/>
      <c r="G787" s="42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>
      <c r="A788" s="55"/>
      <c r="B788" s="55"/>
      <c r="C788" s="55"/>
      <c r="D788" s="55"/>
      <c r="E788" s="55"/>
      <c r="F788" s="55"/>
      <c r="G788" s="42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>
      <c r="A789" s="55"/>
      <c r="B789" s="55"/>
      <c r="C789" s="55"/>
      <c r="D789" s="55"/>
      <c r="E789" s="55"/>
      <c r="F789" s="55"/>
      <c r="G789" s="42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>
      <c r="A790" s="55"/>
      <c r="B790" s="55"/>
      <c r="C790" s="55"/>
      <c r="D790" s="55"/>
      <c r="E790" s="55"/>
      <c r="F790" s="55"/>
      <c r="G790" s="42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>
      <c r="A791" s="55"/>
      <c r="B791" s="55"/>
      <c r="C791" s="55"/>
      <c r="D791" s="55"/>
      <c r="E791" s="55"/>
      <c r="F791" s="55"/>
      <c r="G791" s="42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>
      <c r="A792" s="55"/>
      <c r="B792" s="55"/>
      <c r="C792" s="55"/>
      <c r="D792" s="55"/>
      <c r="E792" s="55"/>
      <c r="F792" s="55"/>
      <c r="G792" s="42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>
      <c r="A793" s="55"/>
      <c r="B793" s="55"/>
      <c r="C793" s="55"/>
      <c r="D793" s="55"/>
      <c r="E793" s="55"/>
      <c r="F793" s="55"/>
      <c r="G793" s="42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>
      <c r="A794" s="55"/>
      <c r="B794" s="55"/>
      <c r="C794" s="55"/>
      <c r="D794" s="55"/>
      <c r="E794" s="55"/>
      <c r="F794" s="55"/>
      <c r="G794" s="42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>
      <c r="A795" s="55"/>
      <c r="B795" s="55"/>
      <c r="C795" s="55"/>
      <c r="D795" s="55"/>
      <c r="E795" s="55"/>
      <c r="F795" s="55"/>
      <c r="G795" s="42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>
      <c r="A796" s="55"/>
      <c r="B796" s="55"/>
      <c r="C796" s="55"/>
      <c r="D796" s="55"/>
      <c r="E796" s="55"/>
      <c r="F796" s="55"/>
      <c r="G796" s="42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>
      <c r="A797" s="55"/>
      <c r="B797" s="55"/>
      <c r="C797" s="55"/>
      <c r="D797" s="55"/>
      <c r="E797" s="55"/>
      <c r="F797" s="55"/>
      <c r="G797" s="42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>
      <c r="A798" s="55"/>
      <c r="B798" s="55"/>
      <c r="C798" s="55"/>
      <c r="D798" s="55"/>
      <c r="E798" s="55"/>
      <c r="F798" s="55"/>
      <c r="G798" s="42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>
      <c r="A799" s="55"/>
      <c r="B799" s="55"/>
      <c r="C799" s="55"/>
      <c r="D799" s="55"/>
      <c r="E799" s="55"/>
      <c r="F799" s="55"/>
      <c r="G799" s="42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>
      <c r="A800" s="55"/>
      <c r="B800" s="55"/>
      <c r="C800" s="55"/>
      <c r="D800" s="55"/>
      <c r="E800" s="55"/>
      <c r="F800" s="55"/>
      <c r="G800" s="42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>
      <c r="A801" s="55"/>
      <c r="B801" s="55"/>
      <c r="C801" s="55"/>
      <c r="D801" s="55"/>
      <c r="E801" s="55"/>
      <c r="F801" s="55"/>
      <c r="G801" s="42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>
      <c r="A802" s="55"/>
      <c r="B802" s="55"/>
      <c r="C802" s="55"/>
      <c r="D802" s="55"/>
      <c r="E802" s="55"/>
      <c r="F802" s="55"/>
      <c r="G802" s="42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>
      <c r="A803" s="55"/>
      <c r="B803" s="55"/>
      <c r="C803" s="55"/>
      <c r="D803" s="55"/>
      <c r="E803" s="55"/>
      <c r="F803" s="55"/>
      <c r="G803" s="42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>
      <c r="A804" s="55"/>
      <c r="B804" s="55"/>
      <c r="C804" s="55"/>
      <c r="D804" s="55"/>
      <c r="E804" s="55"/>
      <c r="F804" s="55"/>
      <c r="G804" s="42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>
      <c r="A805" s="55"/>
      <c r="B805" s="55"/>
      <c r="C805" s="55"/>
      <c r="D805" s="55"/>
      <c r="E805" s="55"/>
      <c r="F805" s="55"/>
      <c r="G805" s="42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>
      <c r="A806" s="55"/>
      <c r="B806" s="55"/>
      <c r="C806" s="55"/>
      <c r="D806" s="55"/>
      <c r="E806" s="55"/>
      <c r="F806" s="55"/>
      <c r="G806" s="42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>
      <c r="A807" s="55"/>
      <c r="B807" s="55"/>
      <c r="C807" s="55"/>
      <c r="D807" s="55"/>
      <c r="E807" s="55"/>
      <c r="F807" s="55"/>
      <c r="G807" s="42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>
      <c r="A808" s="55"/>
      <c r="B808" s="55"/>
      <c r="C808" s="55"/>
      <c r="D808" s="55"/>
      <c r="E808" s="55"/>
      <c r="F808" s="55"/>
      <c r="G808" s="42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>
      <c r="A809" s="55"/>
      <c r="B809" s="55"/>
      <c r="C809" s="55"/>
      <c r="D809" s="55"/>
      <c r="E809" s="55"/>
      <c r="F809" s="55"/>
      <c r="G809" s="42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>
      <c r="A810" s="55"/>
      <c r="B810" s="55"/>
      <c r="C810" s="55"/>
      <c r="D810" s="55"/>
      <c r="E810" s="55"/>
      <c r="F810" s="55"/>
      <c r="G810" s="42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>
      <c r="A811" s="55"/>
      <c r="B811" s="55"/>
      <c r="C811" s="55"/>
      <c r="D811" s="55"/>
      <c r="E811" s="55"/>
      <c r="F811" s="55"/>
      <c r="G811" s="42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>
      <c r="A812" s="55"/>
      <c r="B812" s="55"/>
      <c r="C812" s="55"/>
      <c r="D812" s="55"/>
      <c r="E812" s="55"/>
      <c r="F812" s="55"/>
      <c r="G812" s="42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>
      <c r="A813" s="55"/>
      <c r="B813" s="55"/>
      <c r="C813" s="55"/>
      <c r="D813" s="55"/>
      <c r="E813" s="55"/>
      <c r="F813" s="55"/>
      <c r="G813" s="42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>
      <c r="A814" s="55"/>
      <c r="B814" s="55"/>
      <c r="C814" s="55"/>
      <c r="D814" s="55"/>
      <c r="E814" s="55"/>
      <c r="F814" s="55"/>
      <c r="G814" s="42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>
      <c r="A815" s="55"/>
      <c r="B815" s="55"/>
      <c r="C815" s="55"/>
      <c r="D815" s="55"/>
      <c r="E815" s="55"/>
      <c r="F815" s="55"/>
      <c r="G815" s="42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>
      <c r="A816" s="55"/>
      <c r="B816" s="55"/>
      <c r="C816" s="55"/>
      <c r="D816" s="55"/>
      <c r="E816" s="55"/>
      <c r="F816" s="55"/>
      <c r="G816" s="42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>
      <c r="A817" s="55"/>
      <c r="B817" s="55"/>
      <c r="C817" s="55"/>
      <c r="D817" s="55"/>
      <c r="E817" s="55"/>
      <c r="F817" s="55"/>
      <c r="G817" s="42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>
      <c r="A818" s="55"/>
      <c r="B818" s="55"/>
      <c r="C818" s="55"/>
      <c r="D818" s="55"/>
      <c r="E818" s="55"/>
      <c r="F818" s="55"/>
      <c r="G818" s="42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>
      <c r="A819" s="55"/>
      <c r="B819" s="55"/>
      <c r="C819" s="55"/>
      <c r="D819" s="55"/>
      <c r="E819" s="55"/>
      <c r="F819" s="55"/>
      <c r="G819" s="42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>
      <c r="A820" s="55"/>
      <c r="B820" s="55"/>
      <c r="C820" s="55"/>
      <c r="D820" s="55"/>
      <c r="E820" s="55"/>
      <c r="F820" s="55"/>
      <c r="G820" s="42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>
      <c r="A821" s="55"/>
      <c r="B821" s="55"/>
      <c r="C821" s="55"/>
      <c r="D821" s="55"/>
      <c r="E821" s="55"/>
      <c r="F821" s="55"/>
      <c r="G821" s="42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>
      <c r="A822" s="55"/>
      <c r="B822" s="55"/>
      <c r="C822" s="55"/>
      <c r="D822" s="55"/>
      <c r="E822" s="55"/>
      <c r="F822" s="55"/>
      <c r="G822" s="42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>
      <c r="A823" s="55"/>
      <c r="B823" s="55"/>
      <c r="C823" s="55"/>
      <c r="D823" s="55"/>
      <c r="E823" s="55"/>
      <c r="F823" s="55"/>
      <c r="G823" s="42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>
      <c r="A824" s="55"/>
      <c r="B824" s="55"/>
      <c r="C824" s="55"/>
      <c r="D824" s="55"/>
      <c r="E824" s="55"/>
      <c r="F824" s="55"/>
      <c r="G824" s="42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>
      <c r="A825" s="55"/>
      <c r="B825" s="55"/>
      <c r="C825" s="55"/>
      <c r="D825" s="55"/>
      <c r="E825" s="55"/>
      <c r="F825" s="55"/>
      <c r="G825" s="42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>
      <c r="A826" s="55"/>
      <c r="B826" s="55"/>
      <c r="C826" s="55"/>
      <c r="D826" s="55"/>
      <c r="E826" s="55"/>
      <c r="F826" s="55"/>
      <c r="G826" s="42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>
      <c r="A827" s="55"/>
      <c r="B827" s="55"/>
      <c r="C827" s="55"/>
      <c r="D827" s="55"/>
      <c r="E827" s="55"/>
      <c r="F827" s="55"/>
      <c r="G827" s="42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>
      <c r="A828" s="55"/>
      <c r="B828" s="55"/>
      <c r="C828" s="55"/>
      <c r="D828" s="55"/>
      <c r="E828" s="55"/>
      <c r="F828" s="55"/>
      <c r="G828" s="42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>
      <c r="A829" s="55"/>
      <c r="B829" s="55"/>
      <c r="C829" s="55"/>
      <c r="D829" s="55"/>
      <c r="E829" s="55"/>
      <c r="F829" s="55"/>
      <c r="G829" s="42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>
      <c r="A830" s="55"/>
      <c r="B830" s="55"/>
      <c r="C830" s="55"/>
      <c r="D830" s="55"/>
      <c r="E830" s="55"/>
      <c r="F830" s="55"/>
      <c r="G830" s="42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>
      <c r="A831" s="55"/>
      <c r="B831" s="55"/>
      <c r="C831" s="55"/>
      <c r="D831" s="55"/>
      <c r="E831" s="55"/>
      <c r="F831" s="55"/>
      <c r="G831" s="42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>
      <c r="A832" s="55"/>
      <c r="B832" s="55"/>
      <c r="C832" s="55"/>
      <c r="D832" s="55"/>
      <c r="E832" s="55"/>
      <c r="F832" s="55"/>
      <c r="G832" s="42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>
      <c r="A833" s="55"/>
      <c r="B833" s="55"/>
      <c r="C833" s="55"/>
      <c r="D833" s="55"/>
      <c r="E833" s="55"/>
      <c r="F833" s="55"/>
      <c r="G833" s="42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>
      <c r="A834" s="55"/>
      <c r="B834" s="55"/>
      <c r="C834" s="55"/>
      <c r="D834" s="55"/>
      <c r="E834" s="55"/>
      <c r="F834" s="55"/>
      <c r="G834" s="42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>
      <c r="A835" s="55"/>
      <c r="B835" s="55"/>
      <c r="C835" s="55"/>
      <c r="D835" s="55"/>
      <c r="E835" s="55"/>
      <c r="F835" s="55"/>
      <c r="G835" s="42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>
      <c r="A836" s="55"/>
      <c r="B836" s="55"/>
      <c r="C836" s="55"/>
      <c r="D836" s="55"/>
      <c r="E836" s="55"/>
      <c r="F836" s="55"/>
      <c r="G836" s="42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>
      <c r="A837" s="55"/>
      <c r="B837" s="55"/>
      <c r="C837" s="55"/>
      <c r="D837" s="55"/>
      <c r="E837" s="55"/>
      <c r="F837" s="55"/>
      <c r="G837" s="42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>
      <c r="A838" s="55"/>
      <c r="B838" s="55"/>
      <c r="C838" s="55"/>
      <c r="D838" s="55"/>
      <c r="E838" s="55"/>
      <c r="F838" s="55"/>
      <c r="G838" s="42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>
      <c r="A839" s="55"/>
      <c r="B839" s="55"/>
      <c r="C839" s="55"/>
      <c r="D839" s="55"/>
      <c r="E839" s="55"/>
      <c r="F839" s="55"/>
      <c r="G839" s="42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>
      <c r="A840" s="55"/>
      <c r="B840" s="55"/>
      <c r="C840" s="55"/>
      <c r="D840" s="55"/>
      <c r="E840" s="55"/>
      <c r="F840" s="55"/>
      <c r="G840" s="42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>
      <c r="A841" s="55"/>
      <c r="B841" s="55"/>
      <c r="C841" s="55"/>
      <c r="D841" s="55"/>
      <c r="E841" s="55"/>
      <c r="F841" s="55"/>
      <c r="G841" s="42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>
      <c r="A842" s="55"/>
      <c r="B842" s="55"/>
      <c r="C842" s="55"/>
      <c r="D842" s="55"/>
      <c r="E842" s="55"/>
      <c r="F842" s="55"/>
      <c r="G842" s="42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>
      <c r="A843" s="55"/>
      <c r="B843" s="55"/>
      <c r="C843" s="55"/>
      <c r="D843" s="55"/>
      <c r="E843" s="55"/>
      <c r="F843" s="55"/>
      <c r="G843" s="42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>
      <c r="A844" s="55"/>
      <c r="B844" s="55"/>
      <c r="C844" s="55"/>
      <c r="D844" s="55"/>
      <c r="E844" s="55"/>
      <c r="F844" s="55"/>
      <c r="G844" s="42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>
      <c r="A845" s="55"/>
      <c r="B845" s="55"/>
      <c r="C845" s="55"/>
      <c r="D845" s="55"/>
      <c r="E845" s="55"/>
      <c r="F845" s="55"/>
      <c r="G845" s="42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>
      <c r="A846" s="55"/>
      <c r="B846" s="55"/>
      <c r="C846" s="55"/>
      <c r="D846" s="55"/>
      <c r="E846" s="55"/>
      <c r="F846" s="55"/>
      <c r="G846" s="42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>
      <c r="A847" s="55"/>
      <c r="B847" s="55"/>
      <c r="C847" s="55"/>
      <c r="D847" s="55"/>
      <c r="E847" s="55"/>
      <c r="F847" s="55"/>
      <c r="G847" s="42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>
      <c r="A848" s="55"/>
      <c r="B848" s="55"/>
      <c r="C848" s="55"/>
      <c r="D848" s="55"/>
      <c r="E848" s="55"/>
      <c r="F848" s="55"/>
      <c r="G848" s="42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>
      <c r="A849" s="55"/>
      <c r="B849" s="55"/>
      <c r="C849" s="55"/>
      <c r="D849" s="55"/>
      <c r="E849" s="55"/>
      <c r="F849" s="55"/>
      <c r="G849" s="42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>
      <c r="A850" s="55"/>
      <c r="B850" s="55"/>
      <c r="C850" s="55"/>
      <c r="D850" s="55"/>
      <c r="E850" s="55"/>
      <c r="F850" s="55"/>
      <c r="G850" s="42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>
      <c r="A851" s="55"/>
      <c r="B851" s="55"/>
      <c r="C851" s="55"/>
      <c r="D851" s="55"/>
      <c r="E851" s="55"/>
      <c r="F851" s="55"/>
      <c r="G851" s="42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>
      <c r="A852" s="55"/>
      <c r="B852" s="55"/>
      <c r="C852" s="55"/>
      <c r="D852" s="55"/>
      <c r="E852" s="55"/>
      <c r="F852" s="55"/>
      <c r="G852" s="42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>
      <c r="A853" s="55"/>
      <c r="B853" s="55"/>
      <c r="C853" s="55"/>
      <c r="D853" s="55"/>
      <c r="E853" s="55"/>
      <c r="F853" s="55"/>
      <c r="G853" s="42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>
      <c r="A854" s="55"/>
      <c r="B854" s="55"/>
      <c r="C854" s="55"/>
      <c r="D854" s="55"/>
      <c r="E854" s="55"/>
      <c r="F854" s="55"/>
      <c r="G854" s="42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>
      <c r="A855" s="55"/>
      <c r="B855" s="55"/>
      <c r="C855" s="55"/>
      <c r="D855" s="55"/>
      <c r="E855" s="55"/>
      <c r="F855" s="55"/>
      <c r="G855" s="42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>
      <c r="A856" s="55"/>
      <c r="B856" s="55"/>
      <c r="C856" s="55"/>
      <c r="D856" s="55"/>
      <c r="E856" s="55"/>
      <c r="F856" s="55"/>
      <c r="G856" s="42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>
      <c r="A857" s="55"/>
      <c r="B857" s="55"/>
      <c r="C857" s="55"/>
      <c r="D857" s="55"/>
      <c r="E857" s="55"/>
      <c r="F857" s="55"/>
      <c r="G857" s="42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>
      <c r="A858" s="55"/>
      <c r="B858" s="55"/>
      <c r="C858" s="55"/>
      <c r="D858" s="55"/>
      <c r="E858" s="55"/>
      <c r="F858" s="55"/>
      <c r="G858" s="42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>
      <c r="A859" s="55"/>
      <c r="B859" s="55"/>
      <c r="C859" s="55"/>
      <c r="D859" s="55"/>
      <c r="E859" s="55"/>
      <c r="F859" s="55"/>
      <c r="G859" s="42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>
      <c r="A860" s="55"/>
      <c r="B860" s="55"/>
      <c r="C860" s="55"/>
      <c r="D860" s="55"/>
      <c r="E860" s="55"/>
      <c r="F860" s="55"/>
      <c r="G860" s="42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>
      <c r="A861" s="55"/>
      <c r="B861" s="55"/>
      <c r="C861" s="55"/>
      <c r="D861" s="55"/>
      <c r="E861" s="55"/>
      <c r="F861" s="55"/>
      <c r="G861" s="42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>
      <c r="A862" s="55"/>
      <c r="B862" s="55"/>
      <c r="C862" s="55"/>
      <c r="D862" s="55"/>
      <c r="E862" s="55"/>
      <c r="F862" s="55"/>
      <c r="G862" s="42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>
      <c r="A863" s="55"/>
      <c r="B863" s="55"/>
      <c r="C863" s="55"/>
      <c r="D863" s="55"/>
      <c r="E863" s="55"/>
      <c r="F863" s="55"/>
      <c r="G863" s="42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>
      <c r="A864" s="55"/>
      <c r="B864" s="55"/>
      <c r="C864" s="55"/>
      <c r="D864" s="55"/>
      <c r="E864" s="55"/>
      <c r="F864" s="55"/>
      <c r="G864" s="42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>
      <c r="A865" s="55"/>
      <c r="B865" s="55"/>
      <c r="C865" s="55"/>
      <c r="D865" s="55"/>
      <c r="E865" s="55"/>
      <c r="F865" s="55"/>
      <c r="G865" s="42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>
      <c r="A866" s="55"/>
      <c r="B866" s="55"/>
      <c r="C866" s="55"/>
      <c r="D866" s="55"/>
      <c r="E866" s="55"/>
      <c r="F866" s="55"/>
      <c r="G866" s="42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>
      <c r="A867" s="55"/>
      <c r="B867" s="55"/>
      <c r="C867" s="55"/>
      <c r="D867" s="55"/>
      <c r="E867" s="55"/>
      <c r="F867" s="55"/>
      <c r="G867" s="42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>
      <c r="A868" s="55"/>
      <c r="B868" s="55"/>
      <c r="C868" s="55"/>
      <c r="D868" s="55"/>
      <c r="E868" s="55"/>
      <c r="F868" s="55"/>
      <c r="G868" s="42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>
      <c r="A869" s="55"/>
      <c r="B869" s="55"/>
      <c r="C869" s="55"/>
      <c r="D869" s="55"/>
      <c r="E869" s="55"/>
      <c r="F869" s="55"/>
      <c r="G869" s="42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>
      <c r="A870" s="55"/>
      <c r="B870" s="55"/>
      <c r="C870" s="55"/>
      <c r="D870" s="55"/>
      <c r="E870" s="55"/>
      <c r="F870" s="55"/>
      <c r="G870" s="42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>
      <c r="A871" s="55"/>
      <c r="B871" s="55"/>
      <c r="C871" s="55"/>
      <c r="D871" s="55"/>
      <c r="E871" s="55"/>
      <c r="F871" s="55"/>
      <c r="G871" s="42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>
      <c r="A872" s="55"/>
      <c r="B872" s="55"/>
      <c r="C872" s="55"/>
      <c r="D872" s="55"/>
      <c r="E872" s="55"/>
      <c r="F872" s="55"/>
      <c r="G872" s="42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>
      <c r="A873" s="55"/>
      <c r="B873" s="55"/>
      <c r="C873" s="55"/>
      <c r="D873" s="55"/>
      <c r="E873" s="55"/>
      <c r="F873" s="55"/>
      <c r="G873" s="42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>
      <c r="A874" s="55"/>
      <c r="B874" s="55"/>
      <c r="C874" s="55"/>
      <c r="D874" s="55"/>
      <c r="E874" s="55"/>
      <c r="F874" s="55"/>
      <c r="G874" s="42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>
      <c r="A875" s="55"/>
      <c r="B875" s="55"/>
      <c r="C875" s="55"/>
      <c r="D875" s="55"/>
      <c r="E875" s="55"/>
      <c r="F875" s="55"/>
      <c r="G875" s="42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>
      <c r="A876" s="55"/>
      <c r="B876" s="55"/>
      <c r="C876" s="55"/>
      <c r="D876" s="55"/>
      <c r="E876" s="55"/>
      <c r="F876" s="55"/>
      <c r="G876" s="42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>
      <c r="A877" s="55"/>
      <c r="B877" s="55"/>
      <c r="C877" s="55"/>
      <c r="D877" s="55"/>
      <c r="E877" s="55"/>
      <c r="F877" s="55"/>
      <c r="G877" s="42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>
      <c r="A878" s="55"/>
      <c r="B878" s="55"/>
      <c r="C878" s="55"/>
      <c r="D878" s="55"/>
      <c r="E878" s="55"/>
      <c r="F878" s="55"/>
      <c r="G878" s="42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>
      <c r="A879" s="55"/>
      <c r="B879" s="55"/>
      <c r="C879" s="55"/>
      <c r="D879" s="55"/>
      <c r="E879" s="55"/>
      <c r="F879" s="55"/>
      <c r="G879" s="42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>
      <c r="A880" s="55"/>
      <c r="B880" s="55"/>
      <c r="C880" s="55"/>
      <c r="D880" s="55"/>
      <c r="E880" s="55"/>
      <c r="F880" s="55"/>
      <c r="G880" s="42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>
      <c r="A881" s="55"/>
      <c r="B881" s="55"/>
      <c r="C881" s="55"/>
      <c r="D881" s="55"/>
      <c r="E881" s="55"/>
      <c r="F881" s="55"/>
      <c r="G881" s="42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>
      <c r="A882" s="55"/>
      <c r="B882" s="55"/>
      <c r="C882" s="55"/>
      <c r="D882" s="55"/>
      <c r="E882" s="55"/>
      <c r="F882" s="55"/>
      <c r="G882" s="42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>
      <c r="A883" s="55"/>
      <c r="B883" s="55"/>
      <c r="C883" s="55"/>
      <c r="D883" s="55"/>
      <c r="E883" s="55"/>
      <c r="F883" s="55"/>
      <c r="G883" s="42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>
      <c r="A884" s="55"/>
      <c r="B884" s="55"/>
      <c r="C884" s="55"/>
      <c r="D884" s="55"/>
      <c r="E884" s="55"/>
      <c r="F884" s="55"/>
      <c r="G884" s="42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>
      <c r="A885" s="55"/>
      <c r="B885" s="55"/>
      <c r="C885" s="55"/>
      <c r="D885" s="55"/>
      <c r="E885" s="55"/>
      <c r="F885" s="55"/>
      <c r="G885" s="42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>
      <c r="A886" s="55"/>
      <c r="B886" s="55"/>
      <c r="C886" s="55"/>
      <c r="D886" s="55"/>
      <c r="E886" s="55"/>
      <c r="F886" s="55"/>
      <c r="G886" s="42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>
      <c r="A887" s="55"/>
      <c r="B887" s="55"/>
      <c r="C887" s="55"/>
      <c r="D887" s="55"/>
      <c r="E887" s="55"/>
      <c r="F887" s="55"/>
      <c r="G887" s="42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>
      <c r="A888" s="55"/>
      <c r="B888" s="55"/>
      <c r="C888" s="55"/>
      <c r="D888" s="55"/>
      <c r="E888" s="55"/>
      <c r="F888" s="55"/>
      <c r="G888" s="42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>
      <c r="A889" s="55"/>
      <c r="B889" s="55"/>
      <c r="C889" s="55"/>
      <c r="D889" s="55"/>
      <c r="E889" s="55"/>
      <c r="F889" s="55"/>
      <c r="G889" s="42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>
      <c r="A890" s="55"/>
      <c r="B890" s="55"/>
      <c r="C890" s="55"/>
      <c r="D890" s="55"/>
      <c r="E890" s="55"/>
      <c r="F890" s="55"/>
      <c r="G890" s="42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>
      <c r="A891" s="55"/>
      <c r="B891" s="55"/>
      <c r="C891" s="55"/>
      <c r="D891" s="55"/>
      <c r="E891" s="55"/>
      <c r="F891" s="55"/>
      <c r="G891" s="42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>
      <c r="A892" s="55"/>
      <c r="B892" s="55"/>
      <c r="C892" s="55"/>
      <c r="D892" s="55"/>
      <c r="E892" s="55"/>
      <c r="F892" s="55"/>
      <c r="G892" s="42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>
      <c r="A893" s="55"/>
      <c r="B893" s="55"/>
      <c r="C893" s="55"/>
      <c r="D893" s="55"/>
      <c r="E893" s="55"/>
      <c r="F893" s="55"/>
      <c r="G893" s="42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>
      <c r="A894" s="55"/>
      <c r="B894" s="55"/>
      <c r="C894" s="55"/>
      <c r="D894" s="55"/>
      <c r="E894" s="55"/>
      <c r="F894" s="55"/>
      <c r="G894" s="42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>
      <c r="A895" s="55"/>
      <c r="B895" s="55"/>
      <c r="C895" s="55"/>
      <c r="D895" s="55"/>
      <c r="E895" s="55"/>
      <c r="F895" s="55"/>
      <c r="G895" s="42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>
      <c r="A896" s="55"/>
      <c r="B896" s="55"/>
      <c r="C896" s="55"/>
      <c r="D896" s="55"/>
      <c r="E896" s="55"/>
      <c r="F896" s="55"/>
      <c r="G896" s="42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>
      <c r="A897" s="55"/>
      <c r="B897" s="55"/>
      <c r="C897" s="55"/>
      <c r="D897" s="55"/>
      <c r="E897" s="55"/>
      <c r="F897" s="55"/>
      <c r="G897" s="42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>
      <c r="A898" s="55"/>
      <c r="B898" s="55"/>
      <c r="C898" s="55"/>
      <c r="D898" s="55"/>
      <c r="E898" s="55"/>
      <c r="F898" s="55"/>
      <c r="G898" s="42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>
      <c r="A899" s="55"/>
      <c r="B899" s="55"/>
      <c r="C899" s="55"/>
      <c r="D899" s="55"/>
      <c r="E899" s="55"/>
      <c r="F899" s="55"/>
      <c r="G899" s="42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>
      <c r="A900" s="55"/>
      <c r="B900" s="55"/>
      <c r="C900" s="55"/>
      <c r="D900" s="55"/>
      <c r="E900" s="55"/>
      <c r="F900" s="55"/>
      <c r="G900" s="42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>
      <c r="A901" s="55"/>
      <c r="B901" s="55"/>
      <c r="C901" s="55"/>
      <c r="D901" s="55"/>
      <c r="E901" s="55"/>
      <c r="F901" s="55"/>
      <c r="G901" s="42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>
      <c r="A902" s="55"/>
      <c r="B902" s="55"/>
      <c r="C902" s="55"/>
      <c r="D902" s="55"/>
      <c r="E902" s="55"/>
      <c r="F902" s="55"/>
      <c r="G902" s="42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>
      <c r="A903" s="55"/>
      <c r="B903" s="55"/>
      <c r="C903" s="55"/>
      <c r="D903" s="55"/>
      <c r="E903" s="55"/>
      <c r="F903" s="55"/>
      <c r="G903" s="42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>
      <c r="A904" s="55"/>
      <c r="B904" s="55"/>
      <c r="C904" s="55"/>
      <c r="D904" s="55"/>
      <c r="E904" s="55"/>
      <c r="F904" s="55"/>
      <c r="G904" s="42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>
      <c r="A905" s="55"/>
      <c r="B905" s="55"/>
      <c r="C905" s="55"/>
      <c r="D905" s="55"/>
      <c r="E905" s="55"/>
      <c r="F905" s="55"/>
      <c r="G905" s="42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>
      <c r="A906" s="55"/>
      <c r="B906" s="55"/>
      <c r="C906" s="55"/>
      <c r="D906" s="55"/>
      <c r="E906" s="55"/>
      <c r="F906" s="55"/>
      <c r="G906" s="42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>
      <c r="A907" s="55"/>
      <c r="B907" s="55"/>
      <c r="C907" s="55"/>
      <c r="D907" s="55"/>
      <c r="E907" s="55"/>
      <c r="F907" s="55"/>
      <c r="G907" s="42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>
      <c r="A908" s="55"/>
      <c r="B908" s="55"/>
      <c r="C908" s="55"/>
      <c r="D908" s="55"/>
      <c r="E908" s="55"/>
      <c r="F908" s="55"/>
      <c r="G908" s="42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>
      <c r="A909" s="55"/>
      <c r="B909" s="55"/>
      <c r="C909" s="55"/>
      <c r="D909" s="55"/>
      <c r="E909" s="55"/>
      <c r="F909" s="55"/>
      <c r="G909" s="42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>
      <c r="A910" s="55"/>
      <c r="B910" s="55"/>
      <c r="C910" s="55"/>
      <c r="D910" s="55"/>
      <c r="E910" s="55"/>
      <c r="F910" s="55"/>
      <c r="G910" s="42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>
      <c r="A911" s="55"/>
      <c r="B911" s="55"/>
      <c r="C911" s="55"/>
      <c r="D911" s="55"/>
      <c r="E911" s="55"/>
      <c r="F911" s="55"/>
      <c r="G911" s="42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>
      <c r="A912" s="55"/>
      <c r="B912" s="55"/>
      <c r="C912" s="55"/>
      <c r="D912" s="55"/>
      <c r="E912" s="55"/>
      <c r="F912" s="55"/>
      <c r="G912" s="42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>
      <c r="A913" s="55"/>
      <c r="B913" s="55"/>
      <c r="C913" s="55"/>
      <c r="D913" s="55"/>
      <c r="E913" s="55"/>
      <c r="F913" s="55"/>
      <c r="G913" s="42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>
      <c r="A914" s="55"/>
      <c r="B914" s="55"/>
      <c r="C914" s="55"/>
      <c r="D914" s="55"/>
      <c r="E914" s="55"/>
      <c r="F914" s="55"/>
      <c r="G914" s="42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>
      <c r="A915" s="55"/>
      <c r="B915" s="55"/>
      <c r="C915" s="55"/>
      <c r="D915" s="55"/>
      <c r="E915" s="55"/>
      <c r="F915" s="55"/>
      <c r="G915" s="42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>
      <c r="A916" s="55"/>
      <c r="B916" s="55"/>
      <c r="C916" s="55"/>
      <c r="D916" s="55"/>
      <c r="E916" s="55"/>
      <c r="F916" s="55"/>
      <c r="G916" s="42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>
      <c r="A917" s="55"/>
      <c r="B917" s="55"/>
      <c r="C917" s="55"/>
      <c r="D917" s="55"/>
      <c r="E917" s="55"/>
      <c r="F917" s="55"/>
      <c r="G917" s="42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>
      <c r="A918" s="55"/>
      <c r="B918" s="55"/>
      <c r="C918" s="55"/>
      <c r="D918" s="55"/>
      <c r="E918" s="55"/>
      <c r="F918" s="55"/>
      <c r="G918" s="42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>
      <c r="A919" s="55"/>
      <c r="B919" s="55"/>
      <c r="C919" s="55"/>
      <c r="D919" s="55"/>
      <c r="E919" s="55"/>
      <c r="F919" s="55"/>
      <c r="G919" s="42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>
      <c r="A920" s="55"/>
      <c r="B920" s="55"/>
      <c r="C920" s="55"/>
      <c r="D920" s="55"/>
      <c r="E920" s="55"/>
      <c r="F920" s="55"/>
      <c r="G920" s="42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>
      <c r="A921" s="55"/>
      <c r="B921" s="55"/>
      <c r="C921" s="55"/>
      <c r="D921" s="55"/>
      <c r="E921" s="55"/>
      <c r="F921" s="55"/>
      <c r="G921" s="42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>
      <c r="A922" s="55"/>
      <c r="B922" s="55"/>
      <c r="C922" s="55"/>
      <c r="D922" s="55"/>
      <c r="E922" s="55"/>
      <c r="F922" s="55"/>
      <c r="G922" s="42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>
      <c r="A923" s="55"/>
      <c r="B923" s="55"/>
      <c r="C923" s="55"/>
      <c r="D923" s="55"/>
      <c r="E923" s="55"/>
      <c r="F923" s="55"/>
      <c r="G923" s="42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>
      <c r="A924" s="55"/>
      <c r="B924" s="55"/>
      <c r="C924" s="55"/>
      <c r="D924" s="55"/>
      <c r="E924" s="55"/>
      <c r="F924" s="55"/>
      <c r="G924" s="42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>
      <c r="A925" s="55"/>
      <c r="B925" s="55"/>
      <c r="C925" s="55"/>
      <c r="D925" s="55"/>
      <c r="E925" s="55"/>
      <c r="F925" s="55"/>
      <c r="G925" s="42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>
      <c r="A926" s="55"/>
      <c r="B926" s="55"/>
      <c r="C926" s="55"/>
      <c r="D926" s="55"/>
      <c r="E926" s="55"/>
      <c r="F926" s="55"/>
      <c r="G926" s="42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>
      <c r="A927" s="55"/>
      <c r="B927" s="55"/>
      <c r="C927" s="55"/>
      <c r="D927" s="55"/>
      <c r="E927" s="55"/>
      <c r="F927" s="55"/>
      <c r="G927" s="42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>
      <c r="A928" s="55"/>
      <c r="B928" s="55"/>
      <c r="C928" s="55"/>
      <c r="D928" s="55"/>
      <c r="E928" s="55"/>
      <c r="F928" s="55"/>
      <c r="G928" s="42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>
      <c r="A929" s="55"/>
      <c r="B929" s="55"/>
      <c r="C929" s="55"/>
      <c r="D929" s="55"/>
      <c r="E929" s="55"/>
      <c r="F929" s="55"/>
      <c r="G929" s="42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>
      <c r="A930" s="55"/>
      <c r="B930" s="55"/>
      <c r="C930" s="55"/>
      <c r="D930" s="55"/>
      <c r="E930" s="55"/>
      <c r="F930" s="55"/>
      <c r="G930" s="42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>
      <c r="A931" s="55"/>
      <c r="B931" s="55"/>
      <c r="C931" s="55"/>
      <c r="D931" s="55"/>
      <c r="E931" s="55"/>
      <c r="F931" s="55"/>
      <c r="G931" s="42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>
      <c r="A932" s="55"/>
      <c r="B932" s="55"/>
      <c r="C932" s="55"/>
      <c r="D932" s="55"/>
      <c r="E932" s="55"/>
      <c r="F932" s="55"/>
      <c r="G932" s="42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>
      <c r="A933" s="55"/>
      <c r="B933" s="55"/>
      <c r="C933" s="55"/>
      <c r="D933" s="55"/>
      <c r="E933" s="55"/>
      <c r="F933" s="55"/>
      <c r="G933" s="42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>
      <c r="A934" s="55"/>
      <c r="B934" s="55"/>
      <c r="C934" s="55"/>
      <c r="D934" s="55"/>
      <c r="E934" s="55"/>
      <c r="F934" s="55"/>
      <c r="G934" s="42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>
      <c r="A935" s="55"/>
      <c r="B935" s="55"/>
      <c r="C935" s="55"/>
      <c r="D935" s="55"/>
      <c r="E935" s="55"/>
      <c r="F935" s="55"/>
      <c r="G935" s="42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>
      <c r="A936" s="55"/>
      <c r="B936" s="55"/>
      <c r="C936" s="55"/>
      <c r="D936" s="55"/>
      <c r="E936" s="55"/>
      <c r="F936" s="55"/>
      <c r="G936" s="42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>
      <c r="A937" s="55"/>
      <c r="B937" s="55"/>
      <c r="C937" s="55"/>
      <c r="D937" s="55"/>
      <c r="E937" s="55"/>
      <c r="F937" s="55"/>
      <c r="G937" s="42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>
      <c r="A938" s="55"/>
      <c r="B938" s="55"/>
      <c r="C938" s="55"/>
      <c r="D938" s="55"/>
      <c r="E938" s="55"/>
      <c r="F938" s="55"/>
      <c r="G938" s="42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>
      <c r="A939" s="55"/>
      <c r="B939" s="55"/>
      <c r="C939" s="55"/>
      <c r="D939" s="55"/>
      <c r="E939" s="55"/>
      <c r="F939" s="55"/>
      <c r="G939" s="42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>
      <c r="A940" s="55"/>
      <c r="B940" s="55"/>
      <c r="C940" s="55"/>
      <c r="D940" s="55"/>
      <c r="E940" s="55"/>
      <c r="F940" s="55"/>
      <c r="G940" s="42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>
      <c r="A941" s="55"/>
      <c r="B941" s="55"/>
      <c r="C941" s="55"/>
      <c r="D941" s="55"/>
      <c r="E941" s="55"/>
      <c r="F941" s="55"/>
      <c r="G941" s="42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>
      <c r="A942" s="55"/>
      <c r="B942" s="55"/>
      <c r="C942" s="55"/>
      <c r="D942" s="55"/>
      <c r="E942" s="55"/>
      <c r="F942" s="55"/>
      <c r="G942" s="42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>
      <c r="A943" s="55"/>
      <c r="B943" s="55"/>
      <c r="C943" s="55"/>
      <c r="D943" s="55"/>
      <c r="E943" s="55"/>
      <c r="F943" s="55"/>
      <c r="G943" s="42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>
      <c r="A944" s="55"/>
      <c r="B944" s="55"/>
      <c r="C944" s="55"/>
      <c r="D944" s="55"/>
      <c r="E944" s="55"/>
      <c r="F944" s="55"/>
      <c r="G944" s="42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>
      <c r="A945" s="55"/>
      <c r="B945" s="55"/>
      <c r="C945" s="55"/>
      <c r="D945" s="55"/>
      <c r="E945" s="55"/>
      <c r="F945" s="55"/>
      <c r="G945" s="42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>
      <c r="A946" s="55"/>
      <c r="B946" s="55"/>
      <c r="C946" s="55"/>
      <c r="D946" s="55"/>
      <c r="E946" s="55"/>
      <c r="F946" s="55"/>
      <c r="G946" s="42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>
      <c r="A947" s="55"/>
      <c r="B947" s="55"/>
      <c r="C947" s="55"/>
      <c r="D947" s="55"/>
      <c r="E947" s="55"/>
      <c r="F947" s="55"/>
      <c r="G947" s="42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>
      <c r="A948" s="55"/>
      <c r="B948" s="55"/>
      <c r="C948" s="55"/>
      <c r="D948" s="55"/>
      <c r="E948" s="55"/>
      <c r="F948" s="55"/>
      <c r="G948" s="42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>
      <c r="A949" s="55"/>
      <c r="B949" s="55"/>
      <c r="C949" s="55"/>
      <c r="D949" s="55"/>
      <c r="E949" s="55"/>
      <c r="F949" s="55"/>
      <c r="G949" s="42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>
      <c r="A950" s="55"/>
      <c r="B950" s="55"/>
      <c r="C950" s="55"/>
      <c r="D950" s="55"/>
      <c r="E950" s="55"/>
      <c r="F950" s="55"/>
      <c r="G950" s="42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>
      <c r="A951" s="55"/>
      <c r="B951" s="55"/>
      <c r="C951" s="55"/>
      <c r="D951" s="55"/>
      <c r="E951" s="55"/>
      <c r="F951" s="55"/>
      <c r="G951" s="42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>
      <c r="A952" s="55"/>
      <c r="B952" s="55"/>
      <c r="C952" s="55"/>
      <c r="D952" s="55"/>
      <c r="E952" s="55"/>
      <c r="F952" s="55"/>
      <c r="G952" s="42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>
      <c r="A953" s="55"/>
      <c r="B953" s="55"/>
      <c r="C953" s="55"/>
      <c r="D953" s="55"/>
      <c r="E953" s="55"/>
      <c r="F953" s="55"/>
      <c r="G953" s="42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>
      <c r="A954" s="55"/>
      <c r="B954" s="55"/>
      <c r="C954" s="55"/>
      <c r="D954" s="55"/>
      <c r="E954" s="55"/>
      <c r="F954" s="55"/>
      <c r="G954" s="42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>
      <c r="A955" s="55"/>
      <c r="B955" s="55"/>
      <c r="C955" s="55"/>
      <c r="D955" s="55"/>
      <c r="E955" s="55"/>
      <c r="F955" s="55"/>
      <c r="G955" s="42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>
      <c r="A956" s="55"/>
      <c r="B956" s="55"/>
      <c r="C956" s="55"/>
      <c r="D956" s="55"/>
      <c r="E956" s="55"/>
      <c r="F956" s="55"/>
      <c r="G956" s="42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>
      <c r="A957" s="55"/>
      <c r="B957" s="55"/>
      <c r="C957" s="55"/>
      <c r="D957" s="55"/>
      <c r="E957" s="55"/>
      <c r="F957" s="55"/>
      <c r="G957" s="42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>
      <c r="A958" s="55"/>
      <c r="B958" s="55"/>
      <c r="C958" s="55"/>
      <c r="D958" s="55"/>
      <c r="E958" s="55"/>
      <c r="F958" s="55"/>
      <c r="G958" s="42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>
      <c r="A959" s="55"/>
      <c r="B959" s="55"/>
      <c r="C959" s="55"/>
      <c r="D959" s="55"/>
      <c r="E959" s="55"/>
      <c r="F959" s="55"/>
      <c r="G959" s="42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>
      <c r="A960" s="55"/>
      <c r="B960" s="55"/>
      <c r="C960" s="55"/>
      <c r="D960" s="55"/>
      <c r="E960" s="55"/>
      <c r="F960" s="55"/>
      <c r="G960" s="42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>
      <c r="A961" s="55"/>
      <c r="B961" s="55"/>
      <c r="C961" s="55"/>
      <c r="D961" s="55"/>
      <c r="E961" s="55"/>
      <c r="F961" s="55"/>
      <c r="G961" s="42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>
      <c r="A962" s="55"/>
      <c r="B962" s="55"/>
      <c r="C962" s="55"/>
      <c r="D962" s="55"/>
      <c r="E962" s="55"/>
      <c r="F962" s="55"/>
      <c r="G962" s="42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>
      <c r="A963" s="55"/>
      <c r="B963" s="55"/>
      <c r="C963" s="55"/>
      <c r="D963" s="55"/>
      <c r="E963" s="55"/>
      <c r="F963" s="55"/>
      <c r="G963" s="42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>
      <c r="A964" s="55"/>
      <c r="B964" s="55"/>
      <c r="C964" s="55"/>
      <c r="D964" s="55"/>
      <c r="E964" s="55"/>
      <c r="F964" s="55"/>
      <c r="G964" s="42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>
      <c r="A965" s="55"/>
      <c r="B965" s="55"/>
      <c r="C965" s="55"/>
      <c r="D965" s="55"/>
      <c r="E965" s="55"/>
      <c r="F965" s="55"/>
      <c r="G965" s="42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>
      <c r="A966" s="55"/>
      <c r="B966" s="55"/>
      <c r="C966" s="55"/>
      <c r="D966" s="55"/>
      <c r="E966" s="55"/>
      <c r="F966" s="55"/>
      <c r="G966" s="42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>
      <c r="A967" s="55"/>
      <c r="B967" s="55"/>
      <c r="C967" s="55"/>
      <c r="D967" s="55"/>
      <c r="E967" s="55"/>
      <c r="F967" s="55"/>
      <c r="G967" s="42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>
      <c r="A968" s="55"/>
      <c r="B968" s="55"/>
      <c r="C968" s="55"/>
      <c r="D968" s="55"/>
      <c r="E968" s="55"/>
      <c r="F968" s="55"/>
      <c r="G968" s="42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>
      <c r="A969" s="55"/>
      <c r="B969" s="55"/>
      <c r="C969" s="55"/>
      <c r="D969" s="55"/>
      <c r="E969" s="55"/>
      <c r="F969" s="55"/>
      <c r="G969" s="42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>
      <c r="A970" s="55"/>
      <c r="B970" s="55"/>
      <c r="C970" s="55"/>
      <c r="D970" s="55"/>
      <c r="E970" s="55"/>
      <c r="F970" s="55"/>
      <c r="G970" s="42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>
      <c r="A971" s="55"/>
      <c r="B971" s="55"/>
      <c r="C971" s="55"/>
      <c r="D971" s="55"/>
      <c r="E971" s="55"/>
      <c r="F971" s="55"/>
      <c r="G971" s="42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>
      <c r="A972" s="55"/>
      <c r="B972" s="55"/>
      <c r="C972" s="55"/>
      <c r="D972" s="55"/>
      <c r="E972" s="55"/>
      <c r="F972" s="55"/>
      <c r="G972" s="42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>
      <c r="A973" s="55"/>
      <c r="B973" s="55"/>
      <c r="C973" s="55"/>
      <c r="D973" s="55"/>
      <c r="E973" s="55"/>
      <c r="F973" s="55"/>
      <c r="G973" s="42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>
      <c r="A974" s="55"/>
      <c r="B974" s="55"/>
      <c r="C974" s="55"/>
      <c r="D974" s="55"/>
      <c r="E974" s="55"/>
      <c r="F974" s="55"/>
      <c r="G974" s="42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>
      <c r="A975" s="55"/>
      <c r="B975" s="55"/>
      <c r="C975" s="55"/>
      <c r="D975" s="55"/>
      <c r="E975" s="55"/>
      <c r="F975" s="55"/>
      <c r="G975" s="42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>
      <c r="A976" s="55"/>
      <c r="B976" s="55"/>
      <c r="C976" s="55"/>
      <c r="D976" s="55"/>
      <c r="E976" s="55"/>
      <c r="F976" s="55"/>
      <c r="G976" s="42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>
      <c r="A977" s="55"/>
      <c r="B977" s="55"/>
      <c r="C977" s="55"/>
      <c r="D977" s="55"/>
      <c r="E977" s="55"/>
      <c r="F977" s="55"/>
      <c r="G977" s="42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>
      <c r="A978" s="55"/>
      <c r="B978" s="55"/>
      <c r="C978" s="55"/>
      <c r="D978" s="55"/>
      <c r="E978" s="55"/>
      <c r="F978" s="55"/>
      <c r="G978" s="42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>
      <c r="A979" s="55"/>
      <c r="B979" s="55"/>
      <c r="C979" s="55"/>
      <c r="D979" s="55"/>
      <c r="E979" s="55"/>
      <c r="F979" s="55"/>
      <c r="G979" s="42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>
      <c r="A980" s="55"/>
      <c r="B980" s="55"/>
      <c r="C980" s="55"/>
      <c r="D980" s="55"/>
      <c r="E980" s="55"/>
      <c r="F980" s="55"/>
      <c r="G980" s="42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>
      <c r="A981" s="55"/>
      <c r="B981" s="55"/>
      <c r="C981" s="55"/>
      <c r="D981" s="55"/>
      <c r="E981" s="55"/>
      <c r="F981" s="55"/>
      <c r="G981" s="42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>
      <c r="A982" s="55"/>
      <c r="B982" s="55"/>
      <c r="C982" s="55"/>
      <c r="D982" s="55"/>
      <c r="E982" s="55"/>
      <c r="F982" s="55"/>
      <c r="G982" s="42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>
      <c r="A983" s="55"/>
      <c r="B983" s="55"/>
      <c r="C983" s="55"/>
      <c r="D983" s="55"/>
      <c r="E983" s="55"/>
      <c r="F983" s="55"/>
      <c r="G983" s="42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>
      <c r="A984" s="55"/>
      <c r="B984" s="55"/>
      <c r="C984" s="55"/>
      <c r="D984" s="55"/>
      <c r="E984" s="55"/>
      <c r="F984" s="55"/>
      <c r="G984" s="42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>
      <c r="A985" s="55"/>
      <c r="B985" s="55"/>
      <c r="C985" s="55"/>
      <c r="D985" s="55"/>
      <c r="E985" s="55"/>
      <c r="F985" s="55"/>
      <c r="G985" s="42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>
      <c r="A986" s="55"/>
      <c r="B986" s="55"/>
      <c r="C986" s="55"/>
      <c r="D986" s="55"/>
      <c r="E986" s="55"/>
      <c r="F986" s="55"/>
      <c r="G986" s="42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>
      <c r="A987" s="55"/>
      <c r="B987" s="55"/>
      <c r="C987" s="55"/>
      <c r="D987" s="55"/>
      <c r="E987" s="55"/>
      <c r="F987" s="55"/>
      <c r="G987" s="42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>
      <c r="A988" s="55"/>
      <c r="B988" s="55"/>
      <c r="C988" s="55"/>
      <c r="D988" s="55"/>
      <c r="E988" s="55"/>
      <c r="F988" s="55"/>
      <c r="G988" s="42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>
      <c r="A989" s="55"/>
      <c r="B989" s="55"/>
      <c r="C989" s="55"/>
      <c r="D989" s="55"/>
      <c r="E989" s="55"/>
      <c r="F989" s="55"/>
      <c r="G989" s="42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>
      <c r="A990" s="55"/>
      <c r="B990" s="55"/>
      <c r="C990" s="55"/>
      <c r="D990" s="55"/>
      <c r="E990" s="55"/>
      <c r="F990" s="55"/>
      <c r="G990" s="42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>
      <c r="A991" s="55"/>
      <c r="B991" s="55"/>
      <c r="C991" s="55"/>
      <c r="D991" s="55"/>
      <c r="E991" s="55"/>
      <c r="F991" s="55"/>
      <c r="G991" s="42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>
      <c r="A992" s="55"/>
      <c r="B992" s="55"/>
      <c r="C992" s="55"/>
      <c r="D992" s="55"/>
      <c r="E992" s="55"/>
      <c r="F992" s="55"/>
      <c r="G992" s="42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>
      <c r="A993" s="55"/>
      <c r="B993" s="55"/>
      <c r="C993" s="55"/>
      <c r="D993" s="55"/>
      <c r="E993" s="55"/>
      <c r="F993" s="55"/>
      <c r="G993" s="42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>
      <c r="A994" s="55"/>
      <c r="B994" s="55"/>
      <c r="C994" s="55"/>
      <c r="D994" s="55"/>
      <c r="E994" s="55"/>
      <c r="F994" s="55"/>
      <c r="G994" s="42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>
      <c r="A995" s="55"/>
      <c r="B995" s="55"/>
      <c r="C995" s="55"/>
      <c r="D995" s="55"/>
      <c r="E995" s="55"/>
      <c r="F995" s="55"/>
      <c r="G995" s="42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>
      <c r="A996" s="55"/>
      <c r="B996" s="55"/>
      <c r="C996" s="55"/>
      <c r="D996" s="55"/>
      <c r="E996" s="55"/>
      <c r="F996" s="55"/>
      <c r="G996" s="42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>
      <c r="A997" s="55"/>
      <c r="B997" s="55"/>
      <c r="C997" s="55"/>
      <c r="D997" s="55"/>
      <c r="E997" s="55"/>
      <c r="F997" s="55"/>
      <c r="G997" s="42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>
      <c r="A998" s="55"/>
      <c r="B998" s="55"/>
      <c r="C998" s="55"/>
      <c r="D998" s="55"/>
      <c r="E998" s="55"/>
      <c r="F998" s="55"/>
      <c r="G998" s="42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>
      <c r="A999" s="55"/>
      <c r="B999" s="55"/>
      <c r="C999" s="55"/>
      <c r="D999" s="55"/>
      <c r="E999" s="55"/>
      <c r="F999" s="55"/>
      <c r="G999" s="42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>
      <c r="A1000" s="55"/>
      <c r="B1000" s="55"/>
      <c r="C1000" s="55"/>
      <c r="D1000" s="55"/>
      <c r="E1000" s="55"/>
      <c r="F1000" s="55"/>
      <c r="G1000" s="42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  <row r="1001">
      <c r="A1001" s="55"/>
      <c r="B1001" s="55"/>
      <c r="C1001" s="55"/>
      <c r="D1001" s="55"/>
      <c r="E1001" s="55"/>
      <c r="F1001" s="55"/>
      <c r="G1001" s="42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</row>
    <row r="1002">
      <c r="A1002" s="55"/>
      <c r="B1002" s="55"/>
      <c r="C1002" s="55"/>
      <c r="D1002" s="55"/>
      <c r="E1002" s="55"/>
      <c r="F1002" s="55"/>
      <c r="G1002" s="42"/>
      <c r="H1002" s="55"/>
      <c r="I1002" s="55"/>
      <c r="J1002" s="55"/>
      <c r="K1002" s="55"/>
      <c r="L1002" s="55"/>
      <c r="M1002" s="55"/>
      <c r="N1002" s="55"/>
      <c r="O1002" s="55"/>
      <c r="P1002" s="55"/>
      <c r="Q1002" s="55"/>
      <c r="R1002" s="55"/>
      <c r="S1002" s="55"/>
      <c r="T1002" s="55"/>
      <c r="U1002" s="55"/>
      <c r="V1002" s="55"/>
      <c r="W1002" s="55"/>
      <c r="X1002" s="55"/>
      <c r="Y1002" s="55"/>
      <c r="Z1002" s="55"/>
    </row>
    <row r="1003">
      <c r="A1003" s="55"/>
      <c r="B1003" s="55"/>
      <c r="C1003" s="55"/>
      <c r="D1003" s="55"/>
      <c r="E1003" s="55"/>
      <c r="F1003" s="55"/>
      <c r="G1003" s="42"/>
      <c r="H1003" s="55"/>
      <c r="I1003" s="55"/>
      <c r="J1003" s="55"/>
      <c r="K1003" s="55"/>
      <c r="L1003" s="55"/>
      <c r="M1003" s="55"/>
      <c r="N1003" s="55"/>
      <c r="O1003" s="55"/>
      <c r="P1003" s="55"/>
      <c r="Q1003" s="55"/>
      <c r="R1003" s="55"/>
      <c r="S1003" s="55"/>
      <c r="T1003" s="55"/>
      <c r="U1003" s="55"/>
      <c r="V1003" s="55"/>
      <c r="W1003" s="55"/>
      <c r="X1003" s="55"/>
      <c r="Y1003" s="55"/>
      <c r="Z1003" s="55"/>
    </row>
    <row r="1004">
      <c r="A1004" s="55"/>
      <c r="B1004" s="55"/>
      <c r="C1004" s="55"/>
      <c r="D1004" s="55"/>
      <c r="E1004" s="55"/>
      <c r="F1004" s="55"/>
      <c r="G1004" s="42"/>
      <c r="H1004" s="55"/>
      <c r="I1004" s="55"/>
      <c r="J1004" s="55"/>
      <c r="K1004" s="55"/>
      <c r="L1004" s="55"/>
      <c r="M1004" s="55"/>
      <c r="N1004" s="55"/>
      <c r="O1004" s="55"/>
      <c r="P1004" s="55"/>
      <c r="Q1004" s="55"/>
      <c r="R1004" s="55"/>
      <c r="S1004" s="55"/>
      <c r="T1004" s="55"/>
      <c r="U1004" s="55"/>
      <c r="V1004" s="55"/>
      <c r="W1004" s="55"/>
      <c r="X1004" s="55"/>
      <c r="Y1004" s="55"/>
      <c r="Z1004" s="55"/>
    </row>
    <row r="1005">
      <c r="A1005" s="55"/>
      <c r="B1005" s="55"/>
      <c r="C1005" s="55"/>
      <c r="D1005" s="55"/>
      <c r="E1005" s="55"/>
      <c r="F1005" s="55"/>
      <c r="G1005" s="42"/>
      <c r="H1005" s="55"/>
      <c r="I1005" s="55"/>
      <c r="J1005" s="55"/>
      <c r="K1005" s="55"/>
      <c r="L1005" s="55"/>
      <c r="M1005" s="55"/>
      <c r="N1005" s="55"/>
      <c r="O1005" s="55"/>
      <c r="P1005" s="55"/>
      <c r="Q1005" s="55"/>
      <c r="R1005" s="55"/>
      <c r="S1005" s="55"/>
      <c r="T1005" s="55"/>
      <c r="U1005" s="55"/>
      <c r="V1005" s="55"/>
      <c r="W1005" s="55"/>
      <c r="X1005" s="55"/>
      <c r="Y1005" s="55"/>
      <c r="Z1005" s="55"/>
    </row>
    <row r="1006">
      <c r="A1006" s="55"/>
      <c r="B1006" s="55"/>
      <c r="C1006" s="55"/>
      <c r="D1006" s="55"/>
      <c r="E1006" s="55"/>
      <c r="F1006" s="55"/>
      <c r="G1006" s="42"/>
      <c r="H1006" s="55"/>
      <c r="I1006" s="55"/>
      <c r="J1006" s="55"/>
      <c r="K1006" s="55"/>
      <c r="L1006" s="55"/>
      <c r="M1006" s="55"/>
      <c r="N1006" s="55"/>
      <c r="O1006" s="55"/>
      <c r="P1006" s="55"/>
      <c r="Q1006" s="55"/>
      <c r="R1006" s="55"/>
      <c r="S1006" s="55"/>
      <c r="T1006" s="55"/>
      <c r="U1006" s="55"/>
      <c r="V1006" s="55"/>
      <c r="W1006" s="55"/>
      <c r="X1006" s="55"/>
      <c r="Y1006" s="55"/>
      <c r="Z1006" s="55"/>
    </row>
    <row r="1007">
      <c r="A1007" s="55"/>
      <c r="B1007" s="55"/>
      <c r="C1007" s="55"/>
      <c r="D1007" s="55"/>
      <c r="E1007" s="55"/>
      <c r="F1007" s="55"/>
      <c r="G1007" s="42"/>
      <c r="H1007" s="55"/>
      <c r="I1007" s="55"/>
      <c r="J1007" s="55"/>
      <c r="K1007" s="55"/>
      <c r="L1007" s="55"/>
      <c r="M1007" s="55"/>
      <c r="N1007" s="55"/>
      <c r="O1007" s="55"/>
      <c r="P1007" s="55"/>
      <c r="Q1007" s="55"/>
      <c r="R1007" s="55"/>
      <c r="S1007" s="55"/>
      <c r="T1007" s="55"/>
      <c r="U1007" s="55"/>
      <c r="V1007" s="55"/>
      <c r="W1007" s="55"/>
      <c r="X1007" s="55"/>
      <c r="Y1007" s="55"/>
      <c r="Z1007" s="55"/>
    </row>
    <row r="1008">
      <c r="A1008" s="55"/>
      <c r="B1008" s="55"/>
      <c r="C1008" s="55"/>
      <c r="D1008" s="55"/>
      <c r="E1008" s="55"/>
      <c r="F1008" s="55"/>
      <c r="G1008" s="42"/>
      <c r="H1008" s="55"/>
      <c r="I1008" s="55"/>
      <c r="J1008" s="55"/>
      <c r="K1008" s="55"/>
      <c r="L1008" s="55"/>
      <c r="M1008" s="55"/>
      <c r="N1008" s="55"/>
      <c r="O1008" s="55"/>
      <c r="P1008" s="55"/>
      <c r="Q1008" s="55"/>
      <c r="R1008" s="55"/>
      <c r="S1008" s="55"/>
      <c r="T1008" s="55"/>
      <c r="U1008" s="55"/>
      <c r="V1008" s="55"/>
      <c r="W1008" s="55"/>
      <c r="X1008" s="55"/>
      <c r="Y1008" s="55"/>
      <c r="Z1008" s="55"/>
    </row>
    <row r="1009">
      <c r="A1009" s="55"/>
      <c r="B1009" s="55"/>
      <c r="C1009" s="55"/>
      <c r="D1009" s="55"/>
      <c r="E1009" s="55"/>
      <c r="F1009" s="55"/>
      <c r="G1009" s="42"/>
      <c r="H1009" s="55"/>
      <c r="I1009" s="55"/>
      <c r="J1009" s="55"/>
      <c r="K1009" s="55"/>
      <c r="L1009" s="55"/>
      <c r="M1009" s="55"/>
      <c r="N1009" s="55"/>
      <c r="O1009" s="55"/>
      <c r="P1009" s="55"/>
      <c r="Q1009" s="55"/>
      <c r="R1009" s="55"/>
      <c r="S1009" s="55"/>
      <c r="T1009" s="55"/>
      <c r="U1009" s="55"/>
      <c r="V1009" s="55"/>
      <c r="W1009" s="55"/>
      <c r="X1009" s="55"/>
      <c r="Y1009" s="55"/>
      <c r="Z1009" s="55"/>
    </row>
    <row r="1010">
      <c r="A1010" s="55"/>
      <c r="B1010" s="55"/>
      <c r="C1010" s="55"/>
      <c r="D1010" s="55"/>
      <c r="E1010" s="55"/>
      <c r="F1010" s="55"/>
      <c r="G1010" s="42"/>
      <c r="H1010" s="55"/>
      <c r="I1010" s="55"/>
      <c r="J1010" s="55"/>
      <c r="K1010" s="55"/>
      <c r="L1010" s="55"/>
      <c r="M1010" s="55"/>
      <c r="N1010" s="55"/>
      <c r="O1010" s="55"/>
      <c r="P1010" s="55"/>
      <c r="Q1010" s="55"/>
      <c r="R1010" s="55"/>
      <c r="S1010" s="55"/>
      <c r="T1010" s="55"/>
      <c r="U1010" s="55"/>
      <c r="V1010" s="55"/>
      <c r="W1010" s="55"/>
      <c r="X1010" s="55"/>
      <c r="Y1010" s="55"/>
      <c r="Z1010" s="55"/>
    </row>
    <row r="1011">
      <c r="A1011" s="55"/>
      <c r="B1011" s="55"/>
      <c r="C1011" s="55"/>
      <c r="D1011" s="55"/>
      <c r="E1011" s="55"/>
      <c r="F1011" s="55"/>
      <c r="G1011" s="42"/>
      <c r="H1011" s="55"/>
      <c r="I1011" s="55"/>
      <c r="J1011" s="55"/>
      <c r="K1011" s="55"/>
      <c r="L1011" s="55"/>
      <c r="M1011" s="55"/>
      <c r="N1011" s="55"/>
      <c r="O1011" s="55"/>
      <c r="P1011" s="55"/>
      <c r="Q1011" s="55"/>
      <c r="R1011" s="55"/>
      <c r="S1011" s="55"/>
      <c r="T1011" s="55"/>
      <c r="U1011" s="55"/>
      <c r="V1011" s="55"/>
      <c r="W1011" s="55"/>
      <c r="X1011" s="55"/>
      <c r="Y1011" s="55"/>
      <c r="Z1011" s="55"/>
    </row>
    <row r="1012">
      <c r="A1012" s="55"/>
      <c r="B1012" s="55"/>
      <c r="C1012" s="55"/>
      <c r="D1012" s="55"/>
      <c r="E1012" s="55"/>
      <c r="F1012" s="55"/>
      <c r="G1012" s="42"/>
      <c r="H1012" s="55"/>
      <c r="I1012" s="55"/>
      <c r="J1012" s="55"/>
      <c r="K1012" s="55"/>
      <c r="L1012" s="55"/>
      <c r="M1012" s="55"/>
      <c r="N1012" s="55"/>
      <c r="O1012" s="55"/>
      <c r="P1012" s="55"/>
      <c r="Q1012" s="55"/>
      <c r="R1012" s="55"/>
      <c r="S1012" s="55"/>
      <c r="T1012" s="55"/>
      <c r="U1012" s="55"/>
      <c r="V1012" s="55"/>
      <c r="W1012" s="55"/>
      <c r="X1012" s="55"/>
      <c r="Y1012" s="55"/>
      <c r="Z1012" s="55"/>
    </row>
    <row r="1013">
      <c r="A1013" s="55"/>
      <c r="B1013" s="55"/>
      <c r="C1013" s="55"/>
      <c r="D1013" s="55"/>
      <c r="E1013" s="55"/>
      <c r="F1013" s="55"/>
      <c r="G1013" s="42"/>
      <c r="H1013" s="55"/>
      <c r="I1013" s="55"/>
      <c r="J1013" s="55"/>
      <c r="K1013" s="55"/>
      <c r="L1013" s="55"/>
      <c r="M1013" s="55"/>
      <c r="N1013" s="55"/>
      <c r="O1013" s="55"/>
      <c r="P1013" s="55"/>
      <c r="Q1013" s="55"/>
      <c r="R1013" s="55"/>
      <c r="S1013" s="55"/>
      <c r="T1013" s="55"/>
      <c r="U1013" s="55"/>
      <c r="V1013" s="55"/>
      <c r="W1013" s="55"/>
      <c r="X1013" s="55"/>
      <c r="Y1013" s="55"/>
      <c r="Z1013" s="55"/>
    </row>
    <row r="1014">
      <c r="A1014" s="55"/>
      <c r="B1014" s="55"/>
      <c r="C1014" s="55"/>
      <c r="D1014" s="55"/>
      <c r="E1014" s="55"/>
      <c r="F1014" s="55"/>
      <c r="G1014" s="42"/>
      <c r="H1014" s="55"/>
      <c r="I1014" s="55"/>
      <c r="J1014" s="55"/>
      <c r="K1014" s="55"/>
      <c r="L1014" s="55"/>
      <c r="M1014" s="55"/>
      <c r="N1014" s="55"/>
      <c r="O1014" s="55"/>
      <c r="P1014" s="55"/>
      <c r="Q1014" s="55"/>
      <c r="R1014" s="55"/>
      <c r="S1014" s="55"/>
      <c r="T1014" s="55"/>
      <c r="U1014" s="55"/>
      <c r="V1014" s="55"/>
      <c r="W1014" s="55"/>
      <c r="X1014" s="55"/>
      <c r="Y1014" s="55"/>
      <c r="Z1014" s="55"/>
    </row>
    <row r="1015">
      <c r="A1015" s="55"/>
      <c r="B1015" s="55"/>
      <c r="C1015" s="55"/>
      <c r="D1015" s="55"/>
      <c r="E1015" s="55"/>
      <c r="F1015" s="55"/>
      <c r="G1015" s="42"/>
      <c r="H1015" s="55"/>
      <c r="I1015" s="55"/>
      <c r="J1015" s="55"/>
      <c r="K1015" s="55"/>
      <c r="L1015" s="55"/>
      <c r="M1015" s="55"/>
      <c r="N1015" s="55"/>
      <c r="O1015" s="55"/>
      <c r="P1015" s="55"/>
      <c r="Q1015" s="55"/>
      <c r="R1015" s="55"/>
      <c r="S1015" s="55"/>
      <c r="T1015" s="55"/>
      <c r="U1015" s="55"/>
      <c r="V1015" s="55"/>
      <c r="W1015" s="55"/>
      <c r="X1015" s="55"/>
      <c r="Y1015" s="55"/>
      <c r="Z1015" s="55"/>
    </row>
    <row r="1016">
      <c r="A1016" s="55"/>
      <c r="B1016" s="55"/>
      <c r="C1016" s="55"/>
      <c r="D1016" s="55"/>
      <c r="E1016" s="55"/>
      <c r="F1016" s="55"/>
      <c r="G1016" s="42"/>
      <c r="H1016" s="55"/>
      <c r="I1016" s="55"/>
      <c r="J1016" s="55"/>
      <c r="K1016" s="55"/>
      <c r="L1016" s="55"/>
      <c r="M1016" s="55"/>
      <c r="N1016" s="55"/>
      <c r="O1016" s="55"/>
      <c r="P1016" s="55"/>
      <c r="Q1016" s="55"/>
      <c r="R1016" s="55"/>
      <c r="S1016" s="55"/>
      <c r="T1016" s="55"/>
      <c r="U1016" s="55"/>
      <c r="V1016" s="55"/>
      <c r="W1016" s="55"/>
      <c r="X1016" s="55"/>
      <c r="Y1016" s="55"/>
      <c r="Z1016" s="55"/>
    </row>
    <row r="1017">
      <c r="A1017" s="55"/>
      <c r="B1017" s="55"/>
      <c r="C1017" s="55"/>
      <c r="D1017" s="55"/>
      <c r="E1017" s="55"/>
      <c r="F1017" s="55"/>
      <c r="G1017" s="42"/>
      <c r="H1017" s="55"/>
      <c r="I1017" s="55"/>
      <c r="J1017" s="55"/>
      <c r="K1017" s="55"/>
      <c r="L1017" s="55"/>
      <c r="M1017" s="55"/>
      <c r="N1017" s="55"/>
      <c r="O1017" s="55"/>
      <c r="P1017" s="55"/>
      <c r="Q1017" s="55"/>
      <c r="R1017" s="55"/>
      <c r="S1017" s="55"/>
      <c r="T1017" s="55"/>
      <c r="U1017" s="55"/>
      <c r="V1017" s="55"/>
      <c r="W1017" s="55"/>
      <c r="X1017" s="55"/>
      <c r="Y1017" s="55"/>
      <c r="Z1017" s="55"/>
    </row>
    <row r="1018">
      <c r="A1018" s="55"/>
      <c r="B1018" s="55"/>
      <c r="C1018" s="55"/>
      <c r="D1018" s="55"/>
      <c r="E1018" s="55"/>
      <c r="F1018" s="55"/>
      <c r="G1018" s="42"/>
      <c r="H1018" s="55"/>
      <c r="I1018" s="55"/>
      <c r="J1018" s="55"/>
      <c r="K1018" s="55"/>
      <c r="L1018" s="55"/>
      <c r="M1018" s="55"/>
      <c r="N1018" s="55"/>
      <c r="O1018" s="55"/>
      <c r="P1018" s="55"/>
      <c r="Q1018" s="55"/>
      <c r="R1018" s="55"/>
      <c r="S1018" s="55"/>
      <c r="T1018" s="55"/>
      <c r="U1018" s="55"/>
      <c r="V1018" s="55"/>
      <c r="W1018" s="55"/>
      <c r="X1018" s="55"/>
      <c r="Y1018" s="55"/>
      <c r="Z1018" s="55"/>
    </row>
    <row r="1019">
      <c r="A1019" s="55"/>
      <c r="B1019" s="55"/>
      <c r="C1019" s="55"/>
      <c r="D1019" s="55"/>
      <c r="E1019" s="55"/>
      <c r="F1019" s="55"/>
      <c r="G1019" s="42"/>
      <c r="H1019" s="55"/>
      <c r="I1019" s="55"/>
      <c r="J1019" s="55"/>
      <c r="K1019" s="55"/>
      <c r="L1019" s="55"/>
      <c r="M1019" s="55"/>
      <c r="N1019" s="55"/>
      <c r="O1019" s="55"/>
      <c r="P1019" s="55"/>
      <c r="Q1019" s="55"/>
      <c r="R1019" s="55"/>
      <c r="S1019" s="55"/>
      <c r="T1019" s="55"/>
      <c r="U1019" s="55"/>
      <c r="V1019" s="55"/>
      <c r="W1019" s="55"/>
      <c r="X1019" s="55"/>
      <c r="Y1019" s="55"/>
      <c r="Z1019" s="55"/>
    </row>
    <row r="1020">
      <c r="A1020" s="55"/>
      <c r="B1020" s="55"/>
      <c r="C1020" s="55"/>
      <c r="D1020" s="55"/>
      <c r="E1020" s="55"/>
      <c r="F1020" s="55"/>
      <c r="G1020" s="42"/>
      <c r="H1020" s="55"/>
      <c r="I1020" s="55"/>
      <c r="J1020" s="55"/>
      <c r="K1020" s="55"/>
      <c r="L1020" s="55"/>
      <c r="M1020" s="55"/>
      <c r="N1020" s="55"/>
      <c r="O1020" s="55"/>
      <c r="P1020" s="55"/>
      <c r="Q1020" s="55"/>
      <c r="R1020" s="55"/>
      <c r="S1020" s="55"/>
      <c r="T1020" s="55"/>
      <c r="U1020" s="55"/>
      <c r="V1020" s="55"/>
      <c r="W1020" s="55"/>
      <c r="X1020" s="55"/>
      <c r="Y1020" s="55"/>
      <c r="Z1020" s="55"/>
    </row>
    <row r="1021">
      <c r="A1021" s="55"/>
      <c r="B1021" s="55"/>
      <c r="C1021" s="55"/>
      <c r="D1021" s="55"/>
      <c r="E1021" s="55"/>
      <c r="F1021" s="55"/>
      <c r="G1021" s="42"/>
      <c r="H1021" s="55"/>
      <c r="I1021" s="55"/>
      <c r="J1021" s="55"/>
      <c r="K1021" s="55"/>
      <c r="L1021" s="55"/>
      <c r="M1021" s="55"/>
      <c r="N1021" s="55"/>
      <c r="O1021" s="55"/>
      <c r="P1021" s="55"/>
      <c r="Q1021" s="55"/>
      <c r="R1021" s="55"/>
      <c r="S1021" s="55"/>
      <c r="T1021" s="55"/>
      <c r="U1021" s="55"/>
      <c r="V1021" s="55"/>
      <c r="W1021" s="55"/>
      <c r="X1021" s="55"/>
      <c r="Y1021" s="55"/>
      <c r="Z1021" s="55"/>
    </row>
    <row r="1022">
      <c r="A1022" s="55"/>
      <c r="B1022" s="55"/>
      <c r="C1022" s="55"/>
      <c r="D1022" s="55"/>
      <c r="E1022" s="55"/>
      <c r="F1022" s="55"/>
      <c r="G1022" s="55"/>
      <c r="H1022" s="55"/>
      <c r="I1022" s="55"/>
      <c r="J1022" s="55"/>
      <c r="K1022" s="55"/>
      <c r="L1022" s="55"/>
      <c r="M1022" s="55"/>
      <c r="N1022" s="55"/>
      <c r="O1022" s="55"/>
      <c r="P1022" s="55"/>
      <c r="Q1022" s="55"/>
      <c r="R1022" s="55"/>
      <c r="S1022" s="55"/>
      <c r="T1022" s="55"/>
      <c r="U1022" s="55"/>
      <c r="V1022" s="55"/>
      <c r="W1022" s="55"/>
      <c r="X1022" s="55"/>
      <c r="Y1022" s="55"/>
      <c r="Z1022" s="55"/>
    </row>
    <row r="1023">
      <c r="A1023" s="55"/>
      <c r="B1023" s="55"/>
      <c r="C1023" s="55"/>
      <c r="D1023" s="55"/>
      <c r="E1023" s="55"/>
      <c r="F1023" s="55"/>
      <c r="G1023" s="55"/>
      <c r="H1023" s="55"/>
      <c r="I1023" s="55"/>
      <c r="J1023" s="55"/>
      <c r="K1023" s="55"/>
      <c r="L1023" s="55"/>
      <c r="M1023" s="55"/>
      <c r="N1023" s="55"/>
      <c r="O1023" s="55"/>
      <c r="P1023" s="55"/>
      <c r="Q1023" s="55"/>
      <c r="R1023" s="55"/>
      <c r="S1023" s="55"/>
      <c r="T1023" s="55"/>
      <c r="U1023" s="55"/>
      <c r="V1023" s="55"/>
      <c r="W1023" s="55"/>
      <c r="X1023" s="55"/>
      <c r="Y1023" s="55"/>
      <c r="Z1023" s="55"/>
    </row>
    <row r="1024">
      <c r="A1024" s="55"/>
      <c r="B1024" s="55"/>
      <c r="C1024" s="55"/>
      <c r="D1024" s="55"/>
      <c r="E1024" s="55"/>
      <c r="F1024" s="55"/>
      <c r="G1024" s="55"/>
      <c r="H1024" s="55"/>
      <c r="I1024" s="55"/>
      <c r="J1024" s="55"/>
      <c r="K1024" s="55"/>
      <c r="L1024" s="55"/>
      <c r="M1024" s="55"/>
      <c r="N1024" s="55"/>
      <c r="O1024" s="55"/>
      <c r="P1024" s="55"/>
      <c r="Q1024" s="55"/>
      <c r="R1024" s="55"/>
      <c r="S1024" s="55"/>
      <c r="T1024" s="55"/>
      <c r="U1024" s="55"/>
      <c r="V1024" s="55"/>
      <c r="W1024" s="55"/>
      <c r="X1024" s="55"/>
      <c r="Y1024" s="55"/>
      <c r="Z1024" s="55"/>
    </row>
    <row r="1025">
      <c r="A1025" s="55"/>
      <c r="B1025" s="55"/>
      <c r="C1025" s="55"/>
      <c r="D1025" s="55"/>
      <c r="E1025" s="55"/>
      <c r="F1025" s="55"/>
      <c r="G1025" s="55"/>
      <c r="H1025" s="55"/>
      <c r="I1025" s="55"/>
      <c r="J1025" s="55"/>
      <c r="K1025" s="55"/>
      <c r="L1025" s="55"/>
      <c r="M1025" s="55"/>
      <c r="N1025" s="55"/>
      <c r="O1025" s="55"/>
      <c r="P1025" s="55"/>
      <c r="Q1025" s="55"/>
      <c r="R1025" s="55"/>
      <c r="S1025" s="55"/>
      <c r="T1025" s="55"/>
      <c r="U1025" s="55"/>
      <c r="V1025" s="55"/>
      <c r="W1025" s="55"/>
      <c r="X1025" s="55"/>
      <c r="Y1025" s="55"/>
      <c r="Z1025" s="55"/>
    </row>
    <row r="1026">
      <c r="A1026" s="55"/>
      <c r="B1026" s="55"/>
      <c r="C1026" s="55"/>
      <c r="D1026" s="55"/>
      <c r="E1026" s="55"/>
      <c r="F1026" s="55"/>
      <c r="G1026" s="55"/>
      <c r="H1026" s="55"/>
      <c r="I1026" s="55"/>
      <c r="J1026" s="55"/>
      <c r="K1026" s="55"/>
      <c r="L1026" s="55"/>
      <c r="M1026" s="55"/>
      <c r="N1026" s="55"/>
      <c r="O1026" s="55"/>
      <c r="P1026" s="55"/>
      <c r="Q1026" s="55"/>
      <c r="R1026" s="55"/>
      <c r="S1026" s="55"/>
      <c r="T1026" s="55"/>
      <c r="U1026" s="55"/>
      <c r="V1026" s="55"/>
      <c r="W1026" s="55"/>
      <c r="X1026" s="55"/>
      <c r="Y1026" s="55"/>
      <c r="Z1026" s="55"/>
    </row>
    <row r="1027">
      <c r="A1027" s="55"/>
      <c r="B1027" s="55"/>
      <c r="C1027" s="55"/>
      <c r="D1027" s="55"/>
      <c r="E1027" s="55"/>
      <c r="F1027" s="55"/>
      <c r="G1027" s="55"/>
      <c r="H1027" s="55"/>
      <c r="I1027" s="55"/>
      <c r="J1027" s="55"/>
      <c r="K1027" s="55"/>
      <c r="L1027" s="55"/>
      <c r="M1027" s="55"/>
      <c r="N1027" s="55"/>
      <c r="O1027" s="55"/>
      <c r="P1027" s="55"/>
      <c r="Q1027" s="55"/>
      <c r="R1027" s="55"/>
      <c r="S1027" s="55"/>
      <c r="T1027" s="55"/>
      <c r="U1027" s="55"/>
      <c r="V1027" s="55"/>
      <c r="W1027" s="55"/>
      <c r="X1027" s="55"/>
      <c r="Y1027" s="55"/>
      <c r="Z1027" s="55"/>
    </row>
    <row r="1028">
      <c r="A1028" s="55"/>
      <c r="B1028" s="55"/>
      <c r="C1028" s="55"/>
      <c r="D1028" s="55"/>
      <c r="E1028" s="55"/>
      <c r="F1028" s="55"/>
      <c r="G1028" s="55"/>
      <c r="H1028" s="55"/>
      <c r="I1028" s="55"/>
      <c r="J1028" s="55"/>
      <c r="K1028" s="55"/>
      <c r="L1028" s="55"/>
      <c r="M1028" s="55"/>
      <c r="N1028" s="55"/>
      <c r="O1028" s="55"/>
      <c r="P1028" s="55"/>
      <c r="Q1028" s="55"/>
      <c r="R1028" s="55"/>
      <c r="S1028" s="55"/>
      <c r="T1028" s="55"/>
      <c r="U1028" s="55"/>
      <c r="V1028" s="55"/>
      <c r="W1028" s="55"/>
      <c r="X1028" s="55"/>
      <c r="Y1028" s="55"/>
      <c r="Z1028" s="55"/>
    </row>
    <row r="1029">
      <c r="A1029" s="55"/>
      <c r="B1029" s="55"/>
      <c r="C1029" s="55"/>
      <c r="D1029" s="55"/>
      <c r="E1029" s="55"/>
      <c r="F1029" s="55"/>
      <c r="G1029" s="55"/>
      <c r="H1029" s="55"/>
      <c r="I1029" s="55"/>
      <c r="J1029" s="55"/>
      <c r="K1029" s="55"/>
      <c r="L1029" s="55"/>
      <c r="M1029" s="55"/>
      <c r="N1029" s="55"/>
      <c r="O1029" s="55"/>
      <c r="P1029" s="55"/>
      <c r="Q1029" s="55"/>
      <c r="R1029" s="55"/>
      <c r="S1029" s="55"/>
      <c r="T1029" s="55"/>
      <c r="U1029" s="55"/>
      <c r="V1029" s="55"/>
      <c r="W1029" s="55"/>
      <c r="X1029" s="55"/>
      <c r="Y1029" s="55"/>
      <c r="Z1029" s="5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5.38"/>
    <col customWidth="1" min="2" max="2" width="19.25"/>
  </cols>
  <sheetData>
    <row r="1">
      <c r="A1" s="55" t="s">
        <v>14355</v>
      </c>
      <c r="B1" s="63" t="s">
        <v>13919</v>
      </c>
    </row>
    <row r="2">
      <c r="A2" s="64" t="s">
        <v>3816</v>
      </c>
      <c r="B2" s="62" t="str">
        <f t="array" ref="B2">IFERROR(INDEX(Pesquisa!AB:AB, MATCH(A2, Pesquisa!C:C, 0)), "Não encontrado")</f>
        <v>A</v>
      </c>
    </row>
    <row r="3">
      <c r="A3" s="64" t="s">
        <v>13422</v>
      </c>
      <c r="B3" s="62" t="str">
        <f t="array" ref="B3">IFERROR(INDEX(Pesquisa!AB:AB, MATCH(A3, Pesquisa!C:C, 0)), "Não encontrado")</f>
        <v>A</v>
      </c>
    </row>
    <row r="4">
      <c r="A4" s="64" t="s">
        <v>13069</v>
      </c>
      <c r="B4" s="62" t="str">
        <f t="array" ref="B4">IFERROR(INDEX(Pesquisa!AB:AB, MATCH(A4, Pesquisa!C:C, 0)), "Não encontrado")</f>
        <v>B</v>
      </c>
    </row>
    <row r="5">
      <c r="A5" s="64" t="s">
        <v>14356</v>
      </c>
      <c r="B5" s="62" t="str">
        <f t="array" ref="B5">IFERROR(INDEX(Pesquisa!AB:AB, MATCH(A5, Pesquisa!C:C, 0)), "Não encontrado")</f>
        <v>Não encontrado</v>
      </c>
    </row>
    <row r="6">
      <c r="A6" s="64" t="s">
        <v>14357</v>
      </c>
      <c r="B6" s="62" t="str">
        <f t="array" ref="B6">IFERROR(INDEX(Pesquisa!AB:AB, MATCH(A6, Pesquisa!C:C, 0)), "Não encontrado")</f>
        <v>Não encontrado</v>
      </c>
    </row>
    <row r="7">
      <c r="A7" s="64" t="s">
        <v>14358</v>
      </c>
      <c r="B7" s="62" t="str">
        <f t="array" ref="B7">IFERROR(INDEX(Pesquisa!AB:AB, MATCH(A7, Pesquisa!C:C, 0)), "Não encontrado")</f>
        <v>Não encontrado</v>
      </c>
    </row>
    <row r="8">
      <c r="A8" s="64" t="s">
        <v>11741</v>
      </c>
      <c r="B8" s="62" t="str">
        <f t="array" ref="B8">IFERROR(INDEX(Pesquisa!AB:AB, MATCH(A8, Pesquisa!C:C, 0)), "Não encontrado")</f>
        <v>B</v>
      </c>
    </row>
    <row r="9">
      <c r="A9" s="64" t="s">
        <v>13301</v>
      </c>
      <c r="B9" s="62" t="str">
        <f t="array" ref="B9">IFERROR(INDEX(Pesquisa!AB:AB, MATCH(A9, Pesquisa!C:C, 0)), "Não encontrado")</f>
        <v>B</v>
      </c>
    </row>
    <row r="10">
      <c r="A10" s="64" t="s">
        <v>11321</v>
      </c>
      <c r="B10" s="62" t="str">
        <f t="array" ref="B10">IFERROR(INDEX(Pesquisa!AB:AB, MATCH(A10, Pesquisa!C:C, 0)), "Não encontrado")</f>
        <v>B</v>
      </c>
    </row>
    <row r="11">
      <c r="A11" s="64" t="s">
        <v>14359</v>
      </c>
      <c r="B11" s="62" t="str">
        <f t="array" ref="B11">IFERROR(INDEX(Pesquisa!AB:AB, MATCH(A11, Pesquisa!C:C, 0)), "Não encontrado")</f>
        <v>Não encontrado</v>
      </c>
    </row>
    <row r="12">
      <c r="A12" s="64" t="s">
        <v>1176</v>
      </c>
      <c r="B12" s="62" t="str">
        <f t="array" ref="B12">IFERROR(INDEX(Pesquisa!AB:AB, MATCH(A12, Pesquisa!C:C, 0)), "Não encontrado")</f>
        <v>B</v>
      </c>
    </row>
    <row r="13">
      <c r="A13" s="64" t="s">
        <v>10361</v>
      </c>
      <c r="B13" s="62" t="str">
        <f t="array" ref="B13">IFERROR(INDEX(Pesquisa!AB:AB, MATCH(A13, Pesquisa!C:C, 0)), "Não encontrado")</f>
        <v>A</v>
      </c>
    </row>
    <row r="14">
      <c r="A14" s="64" t="s">
        <v>8795</v>
      </c>
      <c r="B14" s="62" t="str">
        <f t="array" ref="B14">IFERROR(INDEX(Pesquisa!AB:AB, MATCH(A14, Pesquisa!C:C, 0)), "Não encontrado")</f>
        <v>C</v>
      </c>
    </row>
    <row r="15">
      <c r="A15" s="64" t="s">
        <v>4893</v>
      </c>
      <c r="B15" s="62" t="str">
        <f t="array" ref="B15">IFERROR(INDEX(Pesquisa!AB:AB, MATCH(A15, Pesquisa!C:C, 0)), "Não encontrado")</f>
        <v>A</v>
      </c>
    </row>
    <row r="16">
      <c r="A16" s="64" t="s">
        <v>3798</v>
      </c>
      <c r="B16" s="62" t="str">
        <f t="array" ref="B16">IFERROR(INDEX(Pesquisa!AB:AB, MATCH(A16, Pesquisa!C:C, 0)), "Não encontrado")</f>
        <v>B</v>
      </c>
    </row>
    <row r="17">
      <c r="A17" s="64" t="s">
        <v>11152</v>
      </c>
      <c r="B17" s="62" t="str">
        <f t="array" ref="B17">IFERROR(INDEX(Pesquisa!AB:AB, MATCH(A17, Pesquisa!C:C, 0)), "Não encontrado")</f>
        <v>A</v>
      </c>
    </row>
    <row r="18">
      <c r="A18" s="64" t="s">
        <v>14360</v>
      </c>
      <c r="B18" s="62" t="str">
        <f t="array" ref="B18">IFERROR(INDEX(Pesquisa!AB:AB, MATCH(A18, Pesquisa!C:C, 0)), "Não encontrado")</f>
        <v>Não encontrado</v>
      </c>
    </row>
    <row r="19">
      <c r="A19" s="64" t="s">
        <v>13213</v>
      </c>
      <c r="B19" s="62" t="str">
        <f t="array" ref="B19">IFERROR(INDEX(Pesquisa!AB:AB, MATCH(A19, Pesquisa!C:C, 0)), "Não encontrado")</f>
        <v>B</v>
      </c>
    </row>
    <row r="20">
      <c r="A20" s="64" t="s">
        <v>14361</v>
      </c>
      <c r="B20" s="62" t="str">
        <f t="array" ref="B20">IFERROR(INDEX(Pesquisa!AB:AB, MATCH(A20, Pesquisa!C:C, 0)), "Não encontrado")</f>
        <v>Não encontrado</v>
      </c>
    </row>
    <row r="21">
      <c r="A21" s="64" t="s">
        <v>13436</v>
      </c>
      <c r="B21" s="62" t="str">
        <f t="array" ref="B21">IFERROR(INDEX(Pesquisa!AB:AB, MATCH(A21, Pesquisa!C:C, 0)), "Não encontrado")</f>
        <v>B</v>
      </c>
    </row>
    <row r="22">
      <c r="A22" s="64" t="s">
        <v>14362</v>
      </c>
      <c r="B22" s="62" t="str">
        <f t="array" ref="B22">IFERROR(INDEX(Pesquisa!AB:AB, MATCH(A22, Pesquisa!C:C, 0)), "Não encontrado")</f>
        <v>Não encontrado</v>
      </c>
    </row>
    <row r="23">
      <c r="A23" s="64" t="s">
        <v>1076</v>
      </c>
      <c r="B23" s="62" t="str">
        <f t="array" ref="B23">IFERROR(INDEX(Pesquisa!AB:AB, MATCH(A23, Pesquisa!C:C, 0)), "Não encontrado")</f>
        <v>C</v>
      </c>
    </row>
    <row r="24">
      <c r="A24" s="64" t="s">
        <v>11642</v>
      </c>
      <c r="B24" s="62" t="str">
        <f t="array" ref="B24">IFERROR(INDEX(Pesquisa!AB:AB, MATCH(A24, Pesquisa!C:C, 0)), "Não encontrado")</f>
        <v>C</v>
      </c>
    </row>
    <row r="25">
      <c r="A25" s="64" t="s">
        <v>12191</v>
      </c>
      <c r="B25" s="62" t="str">
        <f t="array" ref="B25">IFERROR(INDEX(Pesquisa!AB:AB, MATCH(A25, Pesquisa!C:C, 0)), "Não encontrado")</f>
        <v>B</v>
      </c>
    </row>
    <row r="26">
      <c r="A26" s="64" t="s">
        <v>7616</v>
      </c>
      <c r="B26" s="62" t="str">
        <f t="array" ref="B26">IFERROR(INDEX(Pesquisa!AB:AB, MATCH(A26, Pesquisa!C:C, 0)), "Não encontrado")</f>
        <v>B</v>
      </c>
    </row>
    <row r="27">
      <c r="A27" s="64" t="s">
        <v>14363</v>
      </c>
      <c r="B27" s="62" t="str">
        <f t="array" ref="B27">IFERROR(INDEX(Pesquisa!AB:AB, MATCH(A27, Pesquisa!C:C, 0)), "Não encontrado")</f>
        <v>Não encontrado</v>
      </c>
    </row>
    <row r="28">
      <c r="A28" s="64" t="s">
        <v>12744</v>
      </c>
      <c r="B28" s="62" t="str">
        <f t="array" ref="B28">IFERROR(INDEX(Pesquisa!AB:AB, MATCH(A28, Pesquisa!C:C, 0)), "Não encontrado")</f>
        <v>B</v>
      </c>
    </row>
    <row r="29">
      <c r="A29" s="64" t="s">
        <v>13745</v>
      </c>
      <c r="B29" s="62" t="str">
        <f t="array" ref="B29">IFERROR(INDEX(Pesquisa!AB:AB, MATCH(A29, Pesquisa!C:C, 0)), "Não encontrado")</f>
        <v>A</v>
      </c>
    </row>
    <row r="30">
      <c r="A30" s="64" t="s">
        <v>14364</v>
      </c>
      <c r="B30" s="62" t="str">
        <f t="array" ref="B30">IFERROR(INDEX(Pesquisa!AB:AB, MATCH(A30, Pesquisa!C:C, 0)), "Não encontrado")</f>
        <v>Não encontrado</v>
      </c>
    </row>
    <row r="31">
      <c r="A31" s="64" t="s">
        <v>14365</v>
      </c>
      <c r="B31" s="62" t="str">
        <f t="array" ref="B31">IFERROR(INDEX(Pesquisa!AB:AB, MATCH(A31, Pesquisa!C:C, 0)), "Não encontrado")</f>
        <v>Não encontrado</v>
      </c>
    </row>
    <row r="32">
      <c r="A32" s="64" t="s">
        <v>14366</v>
      </c>
      <c r="B32" s="62" t="str">
        <f t="array" ref="B32">IFERROR(INDEX(Pesquisa!AB:AB, MATCH(A32, Pesquisa!C:C, 0)), "Não encontrado")</f>
        <v>Não encontrado</v>
      </c>
    </row>
    <row r="33">
      <c r="A33" s="64" t="s">
        <v>14367</v>
      </c>
      <c r="B33" s="62" t="str">
        <f t="array" ref="B33">IFERROR(INDEX(Pesquisa!AB:AB, MATCH(A33, Pesquisa!C:C, 0)), "Não encontrado")</f>
        <v>Não encontrado</v>
      </c>
    </row>
    <row r="34">
      <c r="A34" s="64" t="s">
        <v>14368</v>
      </c>
      <c r="B34" s="62" t="str">
        <f t="array" ref="B34">IFERROR(INDEX(Pesquisa!AB:AB, MATCH(A34, Pesquisa!C:C, 0)), "Não encontrado")</f>
        <v>Não encontrado</v>
      </c>
    </row>
    <row r="35">
      <c r="A35" s="64" t="s">
        <v>14369</v>
      </c>
      <c r="B35" s="62" t="str">
        <f t="array" ref="B35">IFERROR(INDEX(Pesquisa!AB:AB, MATCH(A35, Pesquisa!C:C, 0)), "Não encontrado")</f>
        <v>Não encontrado</v>
      </c>
    </row>
    <row r="36">
      <c r="A36" s="64" t="s">
        <v>14370</v>
      </c>
      <c r="B36" s="62" t="str">
        <f t="array" ref="B36">IFERROR(INDEX(Pesquisa!AB:AB, MATCH(A36, Pesquisa!C:C, 0)), "Não encontrado")</f>
        <v>Não encontrado</v>
      </c>
    </row>
    <row r="37">
      <c r="A37" s="64" t="s">
        <v>14371</v>
      </c>
      <c r="B37" s="62" t="str">
        <f t="array" ref="B37">IFERROR(INDEX(Pesquisa!AB:AB, MATCH(A37, Pesquisa!C:C, 0)), "Não encontrado")</f>
        <v>Não encontrado</v>
      </c>
    </row>
    <row r="38">
      <c r="A38" s="64" t="s">
        <v>14372</v>
      </c>
      <c r="B38" s="62" t="str">
        <f t="array" ref="B38">IFERROR(INDEX(Pesquisa!AB:AB, MATCH(A38, Pesquisa!C:C, 0)), "Não encontrado")</f>
        <v>Não encontrado</v>
      </c>
    </row>
    <row r="39">
      <c r="A39" s="64" t="s">
        <v>14373</v>
      </c>
      <c r="B39" s="62" t="str">
        <f t="array" ref="B39">IFERROR(INDEX(Pesquisa!AB:AB, MATCH(A39, Pesquisa!C:C, 0)), "Não encontrado")</f>
        <v>Não encontrado</v>
      </c>
    </row>
    <row r="40">
      <c r="A40" s="64" t="s">
        <v>14374</v>
      </c>
      <c r="B40" s="62" t="str">
        <f t="array" ref="B40">IFERROR(INDEX(Pesquisa!AB:AB, MATCH(A40, Pesquisa!C:C, 0)), "Não encontrado")</f>
        <v>Não encontrado</v>
      </c>
    </row>
    <row r="41">
      <c r="A41" s="64" t="s">
        <v>14375</v>
      </c>
      <c r="B41" s="62" t="str">
        <f t="array" ref="B41">IFERROR(INDEX(Pesquisa!AB:AB, MATCH(A41, Pesquisa!C:C, 0)), "Não encontrado")</f>
        <v>Não encontrado</v>
      </c>
    </row>
    <row r="42">
      <c r="A42" s="64" t="s">
        <v>14376</v>
      </c>
      <c r="B42" s="62" t="str">
        <f t="array" ref="B42">IFERROR(INDEX(Pesquisa!AB:AB, MATCH(A42, Pesquisa!C:C, 0)), "Não encontrado")</f>
        <v>Não encontrado</v>
      </c>
    </row>
    <row r="43">
      <c r="A43" s="64" t="s">
        <v>14377</v>
      </c>
      <c r="B43" s="62" t="str">
        <f t="array" ref="B43">IFERROR(INDEX(Pesquisa!AB:AB, MATCH(A43, Pesquisa!C:C, 0)), "Não encontrado")</f>
        <v>Não encontrado</v>
      </c>
    </row>
    <row r="44">
      <c r="A44" s="64" t="s">
        <v>14378</v>
      </c>
      <c r="B44" s="62" t="str">
        <f t="array" ref="B44">IFERROR(INDEX(Pesquisa!AB:AB, MATCH(A44, Pesquisa!C:C, 0)), "Não encontrado")</f>
        <v>Não encontrado</v>
      </c>
    </row>
    <row r="45">
      <c r="A45" s="64" t="s">
        <v>14379</v>
      </c>
      <c r="B45" s="62" t="str">
        <f t="array" ref="B45">IFERROR(INDEX(Pesquisa!AB:AB, MATCH(A45, Pesquisa!C:C, 0)), "Não encontrado")</f>
        <v>Não encontrado</v>
      </c>
    </row>
    <row r="46">
      <c r="A46" s="64" t="s">
        <v>14380</v>
      </c>
      <c r="B46" s="62" t="str">
        <f t="array" ref="B46">IFERROR(INDEX(Pesquisa!AB:AB, MATCH(A46, Pesquisa!C:C, 0)), "Não encontrado")</f>
        <v>Não encontrado</v>
      </c>
    </row>
    <row r="47">
      <c r="A47" s="64" t="s">
        <v>14381</v>
      </c>
      <c r="B47" s="62" t="str">
        <f t="array" ref="B47">IFERROR(INDEX(Pesquisa!AB:AB, MATCH(A47, Pesquisa!C:C, 0)), "Não encontrado")</f>
        <v>Não encontrado</v>
      </c>
    </row>
    <row r="48">
      <c r="A48" s="64" t="s">
        <v>14382</v>
      </c>
      <c r="B48" s="62" t="str">
        <f t="array" ref="B48">IFERROR(INDEX(Pesquisa!AB:AB, MATCH(A48, Pesquisa!C:C, 0)), "Não encontrado")</f>
        <v>Não encontrado</v>
      </c>
    </row>
    <row r="49">
      <c r="A49" s="64" t="s">
        <v>14383</v>
      </c>
      <c r="B49" s="62" t="str">
        <f t="array" ref="B49">IFERROR(INDEX(Pesquisa!AB:AB, MATCH(A49, Pesquisa!C:C, 0)), "Não encontrado")</f>
        <v>Não encontrado</v>
      </c>
    </row>
    <row r="50">
      <c r="A50" s="64" t="s">
        <v>14384</v>
      </c>
      <c r="B50" s="62" t="str">
        <f t="array" ref="B50">IFERROR(INDEX(Pesquisa!AB:AB, MATCH(A50, Pesquisa!C:C, 0)), "Não encontrado")</f>
        <v>Não encontrado</v>
      </c>
    </row>
    <row r="51">
      <c r="A51" s="64" t="s">
        <v>14385</v>
      </c>
      <c r="B51" s="62" t="str">
        <f t="array" ref="B51">IFERROR(INDEX(Pesquisa!AB:AB, MATCH(A51, Pesquisa!C:C, 0)), "Não encontrado")</f>
        <v>Não encontrado</v>
      </c>
    </row>
    <row r="52">
      <c r="A52" s="64" t="s">
        <v>14386</v>
      </c>
      <c r="B52" s="62" t="str">
        <f t="array" ref="B52">IFERROR(INDEX(Pesquisa!AB:AB, MATCH(A52, Pesquisa!C:C, 0)), "Não encontrado")</f>
        <v>Não encontrado</v>
      </c>
    </row>
    <row r="53">
      <c r="A53" s="64" t="s">
        <v>14387</v>
      </c>
      <c r="B53" s="62" t="str">
        <f t="array" ref="B53">IFERROR(INDEX(Pesquisa!AB:AB, MATCH(A53, Pesquisa!C:C, 0)), "Não encontrado")</f>
        <v>Não encontrado</v>
      </c>
    </row>
    <row r="54">
      <c r="A54" s="64" t="s">
        <v>14388</v>
      </c>
      <c r="B54" s="62" t="str">
        <f t="array" ref="B54">IFERROR(INDEX(Pesquisa!AB:AB, MATCH(A54, Pesquisa!C:C, 0)), "Não encontrado")</f>
        <v>Não encontrado</v>
      </c>
    </row>
    <row r="55">
      <c r="A55" s="64" t="s">
        <v>14389</v>
      </c>
      <c r="B55" s="62" t="str">
        <f t="array" ref="B55">IFERROR(INDEX(Pesquisa!AB:AB, MATCH(A55, Pesquisa!C:C, 0)), "Não encontrado")</f>
        <v>Não encontrado</v>
      </c>
    </row>
    <row r="56">
      <c r="A56" s="64" t="s">
        <v>14390</v>
      </c>
      <c r="B56" s="62" t="str">
        <f t="array" ref="B56">IFERROR(INDEX(Pesquisa!AB:AB, MATCH(A56, Pesquisa!C:C, 0)), "Não encontrado")</f>
        <v>Não encontrado</v>
      </c>
    </row>
    <row r="57">
      <c r="A57" s="64" t="s">
        <v>14391</v>
      </c>
      <c r="B57" s="62" t="str">
        <f t="array" ref="B57">IFERROR(INDEX(Pesquisa!AB:AB, MATCH(A57, Pesquisa!C:C, 0)), "Não encontrado")</f>
        <v>Não encontrado</v>
      </c>
    </row>
    <row r="58">
      <c r="A58" s="64" t="s">
        <v>14392</v>
      </c>
      <c r="B58" s="62" t="str">
        <f t="array" ref="B58">IFERROR(INDEX(Pesquisa!AB:AB, MATCH(A58, Pesquisa!C:C, 0)), "Não encontrado")</f>
        <v>Não encontrado</v>
      </c>
    </row>
    <row r="59">
      <c r="A59" s="64" t="s">
        <v>14393</v>
      </c>
      <c r="B59" s="62" t="str">
        <f t="array" ref="B59">IFERROR(INDEX(Pesquisa!AB:AB, MATCH(A59, Pesquisa!C:C, 0)), "Não encontrado")</f>
        <v>Não encontrado</v>
      </c>
    </row>
    <row r="60">
      <c r="A60" s="64" t="s">
        <v>14394</v>
      </c>
      <c r="B60" s="62" t="str">
        <f t="array" ref="B60">IFERROR(INDEX(Pesquisa!AB:AB, MATCH(A60, Pesquisa!C:C, 0)), "Não encontrado")</f>
        <v>Não encontrado</v>
      </c>
    </row>
    <row r="61">
      <c r="A61" s="64" t="s">
        <v>14395</v>
      </c>
      <c r="B61" s="62" t="str">
        <f t="array" ref="B61">IFERROR(INDEX(Pesquisa!AB:AB, MATCH(A61, Pesquisa!C:C, 0)), "Não encontrado")</f>
        <v>Não encontrado</v>
      </c>
    </row>
    <row r="62">
      <c r="A62" s="64" t="s">
        <v>14396</v>
      </c>
      <c r="B62" s="62" t="str">
        <f t="array" ref="B62">IFERROR(INDEX(Pesquisa!AB:AB, MATCH(A62, Pesquisa!C:C, 0)), "Não encontrado")</f>
        <v>Não encontrado</v>
      </c>
    </row>
    <row r="63">
      <c r="A63" s="64" t="s">
        <v>14397</v>
      </c>
      <c r="B63" s="62" t="str">
        <f t="array" ref="B63">IFERROR(INDEX(Pesquisa!AB:AB, MATCH(A63, Pesquisa!C:C, 0)), "Não encontrado")</f>
        <v>Não encontrado</v>
      </c>
    </row>
    <row r="64">
      <c r="A64" s="64" t="s">
        <v>14398</v>
      </c>
      <c r="B64" s="62" t="str">
        <f t="array" ref="B64">IFERROR(INDEX(Pesquisa!AB:AB, MATCH(A64, Pesquisa!C:C, 0)), "Não encontrado")</f>
        <v>Não encontrado</v>
      </c>
    </row>
    <row r="65">
      <c r="A65" s="64" t="s">
        <v>14399</v>
      </c>
      <c r="B65" s="62" t="str">
        <f t="array" ref="B65">IFERROR(INDEX(Pesquisa!AB:AB, MATCH(A65, Pesquisa!C:C, 0)), "Não encontrado")</f>
        <v>Não encontrado</v>
      </c>
    </row>
    <row r="66">
      <c r="A66" s="64" t="s">
        <v>14400</v>
      </c>
      <c r="B66" s="62" t="str">
        <f t="array" ref="B66">IFERROR(INDEX(Pesquisa!AB:AB, MATCH(A66, Pesquisa!C:C, 0)), "Não encontrado")</f>
        <v>Não encontrado</v>
      </c>
    </row>
    <row r="67">
      <c r="A67" s="64" t="s">
        <v>14401</v>
      </c>
      <c r="B67" s="62" t="str">
        <f t="array" ref="B67">IFERROR(INDEX(Pesquisa!AB:AB, MATCH(A67, Pesquisa!C:C, 0)), "Não encontrado")</f>
        <v>Não encontrado</v>
      </c>
    </row>
    <row r="68">
      <c r="A68" s="64" t="s">
        <v>14402</v>
      </c>
      <c r="B68" s="62" t="str">
        <f t="array" ref="B68">IFERROR(INDEX(Pesquisa!AB:AB, MATCH(A68, Pesquisa!C:C, 0)), "Não encontrado")</f>
        <v>Não encontrado</v>
      </c>
    </row>
    <row r="69">
      <c r="A69" s="64" t="s">
        <v>14403</v>
      </c>
      <c r="B69" s="62" t="str">
        <f t="array" ref="B69">IFERROR(INDEX(Pesquisa!AB:AB, MATCH(A69, Pesquisa!C:C, 0)), "Não encontrado")</f>
        <v>Não encontrado</v>
      </c>
    </row>
    <row r="70">
      <c r="A70" s="64" t="s">
        <v>14404</v>
      </c>
      <c r="B70" s="62" t="str">
        <f t="array" ref="B70">IFERROR(INDEX(Pesquisa!AB:AB, MATCH(A70, Pesquisa!C:C, 0)), "Não encontrado")</f>
        <v>Não encontrado</v>
      </c>
    </row>
    <row r="71">
      <c r="A71" s="64" t="s">
        <v>14405</v>
      </c>
      <c r="B71" s="62" t="str">
        <f t="array" ref="B71">IFERROR(INDEX(Pesquisa!AB:AB, MATCH(A71, Pesquisa!C:C, 0)), "Não encontrado")</f>
        <v>Não encontrado</v>
      </c>
    </row>
    <row r="72">
      <c r="A72" s="64" t="s">
        <v>14406</v>
      </c>
      <c r="B72" s="62" t="str">
        <f t="array" ref="B72">IFERROR(INDEX(Pesquisa!AB:AB, MATCH(A72, Pesquisa!C:C, 0)), "Não encontrado")</f>
        <v>Não encontrado</v>
      </c>
    </row>
    <row r="73">
      <c r="A73" s="64" t="s">
        <v>14407</v>
      </c>
      <c r="B73" s="62" t="str">
        <f t="array" ref="B73">IFERROR(INDEX(Pesquisa!AB:AB, MATCH(A73, Pesquisa!C:C, 0)), "Não encontrado")</f>
        <v>Não encontrado</v>
      </c>
    </row>
    <row r="74">
      <c r="A74" s="64" t="s">
        <v>14408</v>
      </c>
      <c r="B74" s="62" t="str">
        <f t="array" ref="B74">IFERROR(INDEX(Pesquisa!AB:AB, MATCH(A74, Pesquisa!C:C, 0)), "Não encontrado")</f>
        <v>Não encontrado</v>
      </c>
    </row>
    <row r="75">
      <c r="A75" s="64" t="s">
        <v>14409</v>
      </c>
      <c r="B75" s="62" t="str">
        <f t="array" ref="B75">IFERROR(INDEX(Pesquisa!AB:AB, MATCH(A75, Pesquisa!C:C, 0)), "Não encontrado")</f>
        <v>Não encontrado</v>
      </c>
    </row>
    <row r="76">
      <c r="A76" s="64" t="s">
        <v>14410</v>
      </c>
      <c r="B76" s="62" t="str">
        <f t="array" ref="B76">IFERROR(INDEX(Pesquisa!AB:AB, MATCH(A76, Pesquisa!C:C, 0)), "Não encontrado")</f>
        <v>Não encontrado</v>
      </c>
    </row>
    <row r="77">
      <c r="A77" s="64" t="s">
        <v>14411</v>
      </c>
      <c r="B77" s="62" t="str">
        <f t="array" ref="B77">IFERROR(INDEX(Pesquisa!AB:AB, MATCH(A77, Pesquisa!C:C, 0)), "Não encontrado")</f>
        <v>Não encontrado</v>
      </c>
    </row>
    <row r="78">
      <c r="A78" s="64" t="s">
        <v>14412</v>
      </c>
      <c r="B78" s="62" t="str">
        <f t="array" ref="B78">IFERROR(INDEX(Pesquisa!AB:AB, MATCH(A78, Pesquisa!C:C, 0)), "Não encontrado")</f>
        <v>Não encontrado</v>
      </c>
    </row>
    <row r="79">
      <c r="A79" s="64" t="s">
        <v>14413</v>
      </c>
      <c r="B79" s="62" t="str">
        <f t="array" ref="B79">IFERROR(INDEX(Pesquisa!AB:AB, MATCH(A79, Pesquisa!C:C, 0)), "Não encontrado")</f>
        <v>Não encontrado</v>
      </c>
    </row>
    <row r="80">
      <c r="A80" s="64" t="s">
        <v>8132</v>
      </c>
      <c r="B80" s="62" t="str">
        <f t="array" ref="B80">IFERROR(INDEX(Pesquisa!AB:AB, MATCH(A80, Pesquisa!C:C, 0)), "Não encontrado")</f>
        <v>Não encontrado</v>
      </c>
    </row>
    <row r="81">
      <c r="A81" s="64" t="s">
        <v>14414</v>
      </c>
      <c r="B81" s="62" t="str">
        <f t="array" ref="B81">IFERROR(INDEX(Pesquisa!AB:AB, MATCH(A81, Pesquisa!C:C, 0)), "Não encontrado")</f>
        <v>Não encontrado</v>
      </c>
    </row>
    <row r="82">
      <c r="A82" s="64" t="s">
        <v>14415</v>
      </c>
      <c r="B82" s="62" t="str">
        <f t="array" ref="B82">IFERROR(INDEX(Pesquisa!AB:AB, MATCH(A82, Pesquisa!C:C, 0)), "Não encontrado")</f>
        <v>Não encontrado</v>
      </c>
    </row>
    <row r="83">
      <c r="A83" s="64" t="s">
        <v>14416</v>
      </c>
      <c r="B83" s="62" t="str">
        <f t="array" ref="B83">IFERROR(INDEX(Pesquisa!AB:AB, MATCH(A83, Pesquisa!C:C, 0)), "Não encontrado")</f>
        <v>Não encontrado</v>
      </c>
    </row>
    <row r="84">
      <c r="A84" s="64" t="s">
        <v>14417</v>
      </c>
      <c r="B84" s="62" t="str">
        <f t="array" ref="B84">IFERROR(INDEX(Pesquisa!AB:AB, MATCH(A84, Pesquisa!C:C, 0)), "Não encontrado")</f>
        <v>Não encontrado</v>
      </c>
    </row>
    <row r="85">
      <c r="A85" s="64" t="s">
        <v>14418</v>
      </c>
      <c r="B85" s="62" t="str">
        <f t="array" ref="B85">IFERROR(INDEX(Pesquisa!AB:AB, MATCH(A85, Pesquisa!C:C, 0)), "Não encontrado")</f>
        <v>Não encontrado</v>
      </c>
    </row>
    <row r="86">
      <c r="A86" s="64" t="s">
        <v>14419</v>
      </c>
      <c r="B86" s="62" t="str">
        <f t="array" ref="B86">IFERROR(INDEX(Pesquisa!AB:AB, MATCH(A86, Pesquisa!C:C, 0)), "Não encontrado")</f>
        <v>Não encontrado</v>
      </c>
    </row>
    <row r="87">
      <c r="A87" s="64" t="s">
        <v>6212</v>
      </c>
      <c r="B87" s="62" t="str">
        <f t="array" ref="B87">IFERROR(INDEX(Pesquisa!AB:AB, MATCH(A87, Pesquisa!C:C, 0)), "Não encontrado")</f>
        <v>A</v>
      </c>
    </row>
    <row r="88">
      <c r="A88" s="64" t="s">
        <v>14420</v>
      </c>
      <c r="B88" s="62" t="str">
        <f t="array" ref="B88">IFERROR(INDEX(Pesquisa!AB:AB, MATCH(A88, Pesquisa!C:C, 0)), "Não encontrado")</f>
        <v>Não encontrado</v>
      </c>
    </row>
    <row r="89">
      <c r="A89" s="64" t="s">
        <v>14421</v>
      </c>
      <c r="B89" s="62" t="str">
        <f t="array" ref="B89">IFERROR(INDEX(Pesquisa!AB:AB, MATCH(A89, Pesquisa!C:C, 0)), "Não encontrado")</f>
        <v>Não encontrado</v>
      </c>
    </row>
    <row r="90">
      <c r="A90" s="64" t="s">
        <v>14422</v>
      </c>
      <c r="B90" s="62" t="str">
        <f t="array" ref="B90">IFERROR(INDEX(Pesquisa!AB:AB, MATCH(A90, Pesquisa!C:C, 0)), "Não encontrado")</f>
        <v>Não encontrado</v>
      </c>
    </row>
    <row r="91">
      <c r="A91" s="64" t="s">
        <v>14423</v>
      </c>
      <c r="B91" s="62" t="str">
        <f t="array" ref="B91">IFERROR(INDEX(Pesquisa!AB:AB, MATCH(A91, Pesquisa!C:C, 0)), "Não encontrado")</f>
        <v>Não encontrado</v>
      </c>
    </row>
    <row r="92">
      <c r="A92" s="64" t="s">
        <v>14424</v>
      </c>
      <c r="B92" s="62" t="str">
        <f t="array" ref="B92">IFERROR(INDEX(Pesquisa!AB:AB, MATCH(A92, Pesquisa!C:C, 0)), "Não encontrado")</f>
        <v>Não encontrado</v>
      </c>
    </row>
    <row r="93">
      <c r="A93" s="64" t="s">
        <v>14425</v>
      </c>
      <c r="B93" s="62" t="str">
        <f t="array" ref="B93">IFERROR(INDEX(Pesquisa!AB:AB, MATCH(A93, Pesquisa!C:C, 0)), "Não encontrado")</f>
        <v>Não encontrado</v>
      </c>
    </row>
    <row r="94">
      <c r="A94" s="64" t="s">
        <v>14426</v>
      </c>
      <c r="B94" s="62" t="str">
        <f t="array" ref="B94">IFERROR(INDEX(Pesquisa!AB:AB, MATCH(A94, Pesquisa!C:C, 0)), "Não encontrado")</f>
        <v>Não encontrado</v>
      </c>
    </row>
    <row r="95">
      <c r="A95" s="64" t="s">
        <v>14427</v>
      </c>
      <c r="B95" s="62" t="str">
        <f t="array" ref="B95">IFERROR(INDEX(Pesquisa!AB:AB, MATCH(A95, Pesquisa!C:C, 0)), "Não encontrado")</f>
        <v>Não encontrado</v>
      </c>
    </row>
    <row r="96">
      <c r="A96" s="64" t="s">
        <v>14428</v>
      </c>
      <c r="B96" s="62" t="str">
        <f t="array" ref="B96">IFERROR(INDEX(Pesquisa!AB:AB, MATCH(A96, Pesquisa!C:C, 0)), "Não encontrado")</f>
        <v>Não encontrado</v>
      </c>
    </row>
    <row r="97">
      <c r="A97" s="64" t="s">
        <v>14429</v>
      </c>
      <c r="B97" s="62" t="str">
        <f t="array" ref="B97">IFERROR(INDEX(Pesquisa!AB:AB, MATCH(A97, Pesquisa!C:C, 0)), "Não encontrado")</f>
        <v>Não encontrado</v>
      </c>
    </row>
    <row r="98">
      <c r="A98" s="64" t="s">
        <v>14430</v>
      </c>
      <c r="B98" s="62" t="str">
        <f t="array" ref="B98">IFERROR(INDEX(Pesquisa!AB:AB, MATCH(A98, Pesquisa!C:C, 0)), "Não encontrado")</f>
        <v>Não encontrado</v>
      </c>
    </row>
    <row r="99">
      <c r="A99" s="64" t="s">
        <v>14431</v>
      </c>
      <c r="B99" s="62" t="str">
        <f t="array" ref="B99">IFERROR(INDEX(Pesquisa!AB:AB, MATCH(A99, Pesquisa!C:C, 0)), "Não encontrado")</f>
        <v>Não encontrado</v>
      </c>
    </row>
    <row r="100">
      <c r="A100" s="64" t="s">
        <v>14432</v>
      </c>
      <c r="B100" s="62" t="str">
        <f t="array" ref="B100">IFERROR(INDEX(Pesquisa!AB:AB, MATCH(A100, Pesquisa!C:C, 0)), "Não encontrado")</f>
        <v>Não encontrado</v>
      </c>
    </row>
    <row r="101">
      <c r="A101" s="64" t="s">
        <v>14433</v>
      </c>
      <c r="B101" s="62" t="str">
        <f t="array" ref="B101">IFERROR(INDEX(Pesquisa!AB:AB, MATCH(A101, Pesquisa!C:C, 0)), "Não encontrado")</f>
        <v>Não encontrado</v>
      </c>
    </row>
    <row r="102">
      <c r="A102" s="64" t="s">
        <v>14434</v>
      </c>
      <c r="B102" s="62" t="str">
        <f t="array" ref="B102">IFERROR(INDEX(Pesquisa!AB:AB, MATCH(A102, Pesquisa!C:C, 0)), "Não encontrado")</f>
        <v>Não encontrado</v>
      </c>
    </row>
    <row r="103">
      <c r="A103" s="64" t="s">
        <v>14435</v>
      </c>
      <c r="B103" s="62" t="str">
        <f t="array" ref="B103">IFERROR(INDEX(Pesquisa!AB:AB, MATCH(A103, Pesquisa!C:C, 0)), "Não encontrado")</f>
        <v>Não encontrado</v>
      </c>
    </row>
    <row r="104">
      <c r="A104" s="64" t="s">
        <v>14436</v>
      </c>
      <c r="B104" s="62" t="str">
        <f t="array" ref="B104">IFERROR(INDEX(Pesquisa!AB:AB, MATCH(A104, Pesquisa!C:C, 0)), "Não encontrado")</f>
        <v>Não encontrado</v>
      </c>
    </row>
    <row r="105">
      <c r="A105" s="64" t="s">
        <v>14437</v>
      </c>
      <c r="B105" s="62" t="str">
        <f t="array" ref="B105">IFERROR(INDEX(Pesquisa!AB:AB, MATCH(A105, Pesquisa!C:C, 0)), "Não encontrado")</f>
        <v>Não encontrado</v>
      </c>
    </row>
    <row r="106">
      <c r="A106" s="64" t="s">
        <v>14438</v>
      </c>
      <c r="B106" s="62" t="str">
        <f t="array" ref="B106">IFERROR(INDEX(Pesquisa!AB:AB, MATCH(A106, Pesquisa!C:C, 0)), "Não encontrado")</f>
        <v>Não encontrado</v>
      </c>
    </row>
    <row r="107">
      <c r="A107" s="64" t="s">
        <v>14439</v>
      </c>
      <c r="B107" s="62" t="str">
        <f t="array" ref="B107">IFERROR(INDEX(Pesquisa!AB:AB, MATCH(A107, Pesquisa!C:C, 0)), "Não encontrado")</f>
        <v>Não encontrado</v>
      </c>
    </row>
    <row r="108">
      <c r="A108" s="64" t="s">
        <v>14440</v>
      </c>
      <c r="B108" s="62" t="str">
        <f t="array" ref="B108">IFERROR(INDEX(Pesquisa!AB:AB, MATCH(A108, Pesquisa!C:C, 0)), "Não encontrado")</f>
        <v>Não encontrado</v>
      </c>
    </row>
    <row r="109">
      <c r="A109" s="64" t="s">
        <v>14441</v>
      </c>
      <c r="B109" s="62" t="str">
        <f t="array" ref="B109">IFERROR(INDEX(Pesquisa!AB:AB, MATCH(A109, Pesquisa!C:C, 0)), "Não encontrado")</f>
        <v>Não encontrado</v>
      </c>
    </row>
    <row r="110">
      <c r="A110" s="64" t="s">
        <v>14442</v>
      </c>
      <c r="B110" s="62" t="str">
        <f t="array" ref="B110">IFERROR(INDEX(Pesquisa!AB:AB, MATCH(A110, Pesquisa!C:C, 0)), "Não encontrado")</f>
        <v>Não encontrado</v>
      </c>
    </row>
    <row r="111">
      <c r="A111" s="64" t="s">
        <v>14443</v>
      </c>
      <c r="B111" s="62" t="str">
        <f t="array" ref="B111">IFERROR(INDEX(Pesquisa!AB:AB, MATCH(A111, Pesquisa!C:C, 0)), "Não encontrado")</f>
        <v>Não encontrado</v>
      </c>
    </row>
    <row r="112">
      <c r="A112" s="64" t="s">
        <v>14444</v>
      </c>
      <c r="B112" s="62" t="str">
        <f t="array" ref="B112">IFERROR(INDEX(Pesquisa!AB:AB, MATCH(A112, Pesquisa!C:C, 0)), "Não encontrado")</f>
        <v>Não encontrado</v>
      </c>
    </row>
    <row r="113">
      <c r="A113" s="64" t="s">
        <v>14445</v>
      </c>
      <c r="B113" s="62" t="str">
        <f t="array" ref="B113">IFERROR(INDEX(Pesquisa!AB:AB, MATCH(A113, Pesquisa!C:C, 0)), "Não encontrado")</f>
        <v>Não encontrado</v>
      </c>
    </row>
    <row r="114">
      <c r="A114" s="64" t="s">
        <v>14446</v>
      </c>
      <c r="B114" s="62" t="str">
        <f t="array" ref="B114">IFERROR(INDEX(Pesquisa!AB:AB, MATCH(A114, Pesquisa!C:C, 0)), "Não encontrado")</f>
        <v>Não encontrado</v>
      </c>
    </row>
    <row r="115">
      <c r="A115" s="64" t="s">
        <v>14447</v>
      </c>
      <c r="B115" s="62" t="str">
        <f t="array" ref="B115">IFERROR(INDEX(Pesquisa!AB:AB, MATCH(A115, Pesquisa!C:C, 0)), "Não encontrado")</f>
        <v>Não encontrado</v>
      </c>
    </row>
    <row r="116">
      <c r="A116" s="64" t="s">
        <v>14448</v>
      </c>
      <c r="B116" s="62" t="str">
        <f t="array" ref="B116">IFERROR(INDEX(Pesquisa!AB:AB, MATCH(A116, Pesquisa!C:C, 0)), "Não encontrado")</f>
        <v>Não encontrado</v>
      </c>
    </row>
    <row r="117">
      <c r="A117" s="64" t="s">
        <v>14449</v>
      </c>
      <c r="B117" s="62" t="str">
        <f t="array" ref="B117">IFERROR(INDEX(Pesquisa!AB:AB, MATCH(A117, Pesquisa!C:C, 0)), "Não encontrado")</f>
        <v>Não encontrado</v>
      </c>
    </row>
    <row r="118">
      <c r="A118" s="64" t="s">
        <v>14450</v>
      </c>
      <c r="B118" s="62" t="str">
        <f t="array" ref="B118">IFERROR(INDEX(Pesquisa!AB:AB, MATCH(A118, Pesquisa!C:C, 0)), "Não encontrado")</f>
        <v>Não encontrado</v>
      </c>
    </row>
    <row r="119">
      <c r="A119" s="64" t="s">
        <v>8281</v>
      </c>
      <c r="B119" s="62" t="str">
        <f t="array" ref="B119">IFERROR(INDEX(Pesquisa!AB:AB, MATCH(A119, Pesquisa!C:C, 0)), "Não encontrado")</f>
        <v>A</v>
      </c>
    </row>
    <row r="120">
      <c r="A120" s="64" t="s">
        <v>14451</v>
      </c>
      <c r="B120" s="62" t="str">
        <f t="array" ref="B120">IFERROR(INDEX(Pesquisa!AB:AB, MATCH(A120, Pesquisa!C:C, 0)), "Não encontrado")</f>
        <v>Não encontrado</v>
      </c>
    </row>
    <row r="121">
      <c r="A121" s="64" t="s">
        <v>14452</v>
      </c>
      <c r="B121" s="62" t="str">
        <f t="array" ref="B121">IFERROR(INDEX(Pesquisa!AB:AB, MATCH(A121, Pesquisa!C:C, 0)), "Não encontrado")</f>
        <v>Não encontrado</v>
      </c>
    </row>
    <row r="122">
      <c r="A122" s="64" t="s">
        <v>14453</v>
      </c>
      <c r="B122" s="62" t="str">
        <f t="array" ref="B122">IFERROR(INDEX(Pesquisa!AB:AB, MATCH(A122, Pesquisa!C:C, 0)), "Não encontrado")</f>
        <v>Não encontrado</v>
      </c>
    </row>
    <row r="123">
      <c r="A123" s="64" t="s">
        <v>14454</v>
      </c>
      <c r="B123" s="62" t="str">
        <f t="array" ref="B123">IFERROR(INDEX(Pesquisa!AB:AB, MATCH(A123, Pesquisa!C:C, 0)), "Não encontrado")</f>
        <v>Não encontrado</v>
      </c>
    </row>
    <row r="124">
      <c r="A124" s="64" t="s">
        <v>14455</v>
      </c>
      <c r="B124" s="62" t="str">
        <f t="array" ref="B124">IFERROR(INDEX(Pesquisa!AB:AB, MATCH(A124, Pesquisa!C:C, 0)), "Não encontrado")</f>
        <v>Não encontrado</v>
      </c>
    </row>
    <row r="125">
      <c r="A125" s="64" t="s">
        <v>14456</v>
      </c>
      <c r="B125" s="62" t="str">
        <f t="array" ref="B125">IFERROR(INDEX(Pesquisa!AB:AB, MATCH(A125, Pesquisa!C:C, 0)), "Não encontrado")</f>
        <v>Não encontrado</v>
      </c>
    </row>
    <row r="126">
      <c r="A126" s="64" t="s">
        <v>14457</v>
      </c>
      <c r="B126" s="62" t="str">
        <f t="array" ref="B126">IFERROR(INDEX(Pesquisa!AB:AB, MATCH(A126, Pesquisa!C:C, 0)), "Não encontrado")</f>
        <v>Não encontrado</v>
      </c>
    </row>
    <row r="127">
      <c r="A127" s="64" t="s">
        <v>14458</v>
      </c>
      <c r="B127" s="62" t="str">
        <f t="array" ref="B127">IFERROR(INDEX(Pesquisa!AB:AB, MATCH(A127, Pesquisa!C:C, 0)), "Não encontrado")</f>
        <v>Não encontrado</v>
      </c>
    </row>
    <row r="128">
      <c r="A128" s="64" t="s">
        <v>14459</v>
      </c>
      <c r="B128" s="62" t="str">
        <f t="array" ref="B128">IFERROR(INDEX(Pesquisa!AB:AB, MATCH(A128, Pesquisa!C:C, 0)), "Não encontrado")</f>
        <v>Não encontrado</v>
      </c>
    </row>
    <row r="129">
      <c r="A129" s="64" t="s">
        <v>14460</v>
      </c>
      <c r="B129" s="62" t="str">
        <f t="array" ref="B129">IFERROR(INDEX(Pesquisa!AB:AB, MATCH(A129, Pesquisa!C:C, 0)), "Não encontrado")</f>
        <v>Não encontrado</v>
      </c>
    </row>
    <row r="130">
      <c r="A130" s="64" t="s">
        <v>14461</v>
      </c>
      <c r="B130" s="62" t="str">
        <f t="array" ref="B130">IFERROR(INDEX(Pesquisa!AB:AB, MATCH(A130, Pesquisa!C:C, 0)), "Não encontrado")</f>
        <v>Não encontrado</v>
      </c>
    </row>
    <row r="131">
      <c r="A131" s="64" t="s">
        <v>14462</v>
      </c>
      <c r="B131" s="62" t="str">
        <f t="array" ref="B131">IFERROR(INDEX(Pesquisa!AB:AB, MATCH(A131, Pesquisa!C:C, 0)), "Não encontrado")</f>
        <v>Não encontrado</v>
      </c>
    </row>
    <row r="132">
      <c r="A132" s="64" t="s">
        <v>14463</v>
      </c>
      <c r="B132" s="62" t="str">
        <f t="array" ref="B132">IFERROR(INDEX(Pesquisa!AB:AB, MATCH(A132, Pesquisa!C:C, 0)), "Não encontrado")</f>
        <v>Não encontrado</v>
      </c>
    </row>
    <row r="133">
      <c r="A133" s="64" t="s">
        <v>14464</v>
      </c>
      <c r="B133" s="62" t="str">
        <f t="array" ref="B133">IFERROR(INDEX(Pesquisa!AB:AB, MATCH(A133, Pesquisa!C:C, 0)), "Não encontrado")</f>
        <v>Não encontrado</v>
      </c>
    </row>
    <row r="134">
      <c r="A134" s="64" t="s">
        <v>14465</v>
      </c>
      <c r="B134" s="62" t="str">
        <f t="array" ref="B134">IFERROR(INDEX(Pesquisa!AB:AB, MATCH(A134, Pesquisa!C:C, 0)), "Não encontrado")</f>
        <v>Não encontrado</v>
      </c>
    </row>
    <row r="135">
      <c r="A135" s="64" t="s">
        <v>14466</v>
      </c>
      <c r="B135" s="62" t="str">
        <f t="array" ref="B135">IFERROR(INDEX(Pesquisa!AB:AB, MATCH(A135, Pesquisa!C:C, 0)), "Não encontrado")</f>
        <v>Não encontrado</v>
      </c>
    </row>
    <row r="136">
      <c r="A136" s="64" t="s">
        <v>14467</v>
      </c>
      <c r="B136" s="62" t="str">
        <f t="array" ref="B136">IFERROR(INDEX(Pesquisa!AB:AB, MATCH(A136, Pesquisa!C:C, 0)), "Não encontrado")</f>
        <v>Não encontrado</v>
      </c>
    </row>
    <row r="137">
      <c r="A137" s="64" t="s">
        <v>14468</v>
      </c>
      <c r="B137" s="62" t="str">
        <f t="array" ref="B137">IFERROR(INDEX(Pesquisa!AB:AB, MATCH(A137, Pesquisa!C:C, 0)), "Não encontrado")</f>
        <v>Não encontrado</v>
      </c>
    </row>
    <row r="138">
      <c r="A138" s="64" t="s">
        <v>14469</v>
      </c>
      <c r="B138" s="62" t="str">
        <f t="array" ref="B138">IFERROR(INDEX(Pesquisa!AB:AB, MATCH(A138, Pesquisa!C:C, 0)), "Não encontrado")</f>
        <v>Não encontrado</v>
      </c>
    </row>
    <row r="139">
      <c r="A139" s="64" t="s">
        <v>14470</v>
      </c>
      <c r="B139" s="62" t="str">
        <f t="array" ref="B139">IFERROR(INDEX(Pesquisa!AB:AB, MATCH(A139, Pesquisa!C:C, 0)), "Não encontrado")</f>
        <v>Não encontrado</v>
      </c>
    </row>
    <row r="140">
      <c r="A140" s="64" t="s">
        <v>14471</v>
      </c>
      <c r="B140" s="62" t="str">
        <f t="array" ref="B140">IFERROR(INDEX(Pesquisa!AB:AB, MATCH(A140, Pesquisa!C:C, 0)), "Não encontrado")</f>
        <v>Não encontrado</v>
      </c>
    </row>
    <row r="141">
      <c r="A141" s="64" t="s">
        <v>14472</v>
      </c>
      <c r="B141" s="62" t="str">
        <f t="array" ref="B141">IFERROR(INDEX(Pesquisa!AB:AB, MATCH(A141, Pesquisa!C:C, 0)), "Não encontrado")</f>
        <v>Não encontrado</v>
      </c>
    </row>
    <row r="142">
      <c r="A142" s="64" t="s">
        <v>14473</v>
      </c>
      <c r="B142" s="62" t="str">
        <f t="array" ref="B142">IFERROR(INDEX(Pesquisa!AB:AB, MATCH(A142, Pesquisa!C:C, 0)), "Não encontrado")</f>
        <v>Não encontrado</v>
      </c>
    </row>
    <row r="143">
      <c r="A143" s="64" t="s">
        <v>14474</v>
      </c>
      <c r="B143" s="62" t="str">
        <f t="array" ref="B143">IFERROR(INDEX(Pesquisa!AB:AB, MATCH(A143, Pesquisa!C:C, 0)), "Não encontrado")</f>
        <v>Não encontrado</v>
      </c>
    </row>
    <row r="144">
      <c r="A144" s="64" t="s">
        <v>14475</v>
      </c>
      <c r="B144" s="62" t="str">
        <f t="array" ref="B144">IFERROR(INDEX(Pesquisa!AB:AB, MATCH(A144, Pesquisa!C:C, 0)), "Não encontrado")</f>
        <v>Não encontrado</v>
      </c>
    </row>
    <row r="145">
      <c r="A145" s="64" t="s">
        <v>14476</v>
      </c>
      <c r="B145" s="62" t="str">
        <f t="array" ref="B145">IFERROR(INDEX(Pesquisa!AB:AB, MATCH(A145, Pesquisa!C:C, 0)), "Não encontrado")</f>
        <v>Não encontrado</v>
      </c>
    </row>
    <row r="146">
      <c r="A146" s="64" t="s">
        <v>14477</v>
      </c>
      <c r="B146" s="62" t="str">
        <f t="array" ref="B146">IFERROR(INDEX(Pesquisa!AB:AB, MATCH(A146, Pesquisa!C:C, 0)), "Não encontrado")</f>
        <v>Não encontrado</v>
      </c>
    </row>
    <row r="147">
      <c r="A147" s="64" t="s">
        <v>14478</v>
      </c>
      <c r="B147" s="62" t="str">
        <f t="array" ref="B147">IFERROR(INDEX(Pesquisa!AB:AB, MATCH(A147, Pesquisa!C:C, 0)), "Não encontrado")</f>
        <v>Não encontrado</v>
      </c>
    </row>
    <row r="148">
      <c r="A148" s="64" t="s">
        <v>14479</v>
      </c>
      <c r="B148" s="62" t="str">
        <f t="array" ref="B148">IFERROR(INDEX(Pesquisa!AB:AB, MATCH(A148, Pesquisa!C:C, 0)), "Não encontrado")</f>
        <v>Não encontrado</v>
      </c>
    </row>
    <row r="149">
      <c r="A149" s="64" t="s">
        <v>14480</v>
      </c>
      <c r="B149" s="62" t="str">
        <f t="array" ref="B149">IFERROR(INDEX(Pesquisa!AB:AB, MATCH(A149, Pesquisa!C:C, 0)), "Não encontrado")</f>
        <v>Não encontrado</v>
      </c>
    </row>
    <row r="150">
      <c r="A150" s="64" t="s">
        <v>14481</v>
      </c>
      <c r="B150" s="62" t="str">
        <f t="array" ref="B150">IFERROR(INDEX(Pesquisa!AB:AB, MATCH(A150, Pesquisa!C:C, 0)), "Não encontrado")</f>
        <v>Não encontrado</v>
      </c>
    </row>
    <row r="151">
      <c r="A151" s="64" t="s">
        <v>14482</v>
      </c>
      <c r="B151" s="62" t="str">
        <f t="array" ref="B151">IFERROR(INDEX(Pesquisa!AB:AB, MATCH(A151, Pesquisa!C:C, 0)), "Não encontrado")</f>
        <v>Não encontrado</v>
      </c>
    </row>
    <row r="152">
      <c r="A152" s="64" t="s">
        <v>14483</v>
      </c>
      <c r="B152" s="62" t="str">
        <f t="array" ref="B152">IFERROR(INDEX(Pesquisa!AB:AB, MATCH(A152, Pesquisa!C:C, 0)), "Não encontrado")</f>
        <v>Não encontrado</v>
      </c>
    </row>
    <row r="153">
      <c r="A153" s="64" t="s">
        <v>14484</v>
      </c>
      <c r="B153" s="62" t="str">
        <f t="array" ref="B153">IFERROR(INDEX(Pesquisa!AB:AB, MATCH(A153, Pesquisa!C:C, 0)), "Não encontrado")</f>
        <v>Não encontrado</v>
      </c>
    </row>
    <row r="154">
      <c r="A154" s="64" t="s">
        <v>14485</v>
      </c>
      <c r="B154" s="62" t="str">
        <f t="array" ref="B154">IFERROR(INDEX(Pesquisa!AB:AB, MATCH(A154, Pesquisa!C:C, 0)), "Não encontrado")</f>
        <v>Não encontrado</v>
      </c>
    </row>
    <row r="155">
      <c r="A155" s="64" t="s">
        <v>14486</v>
      </c>
      <c r="B155" s="62" t="str">
        <f t="array" ref="B155">IFERROR(INDEX(Pesquisa!AB:AB, MATCH(A155, Pesquisa!C:C, 0)), "Não encontrado")</f>
        <v>Não encontrado</v>
      </c>
    </row>
    <row r="156">
      <c r="A156" s="64" t="s">
        <v>14487</v>
      </c>
      <c r="B156" s="62" t="str">
        <f t="array" ref="B156">IFERROR(INDEX(Pesquisa!AB:AB, MATCH(A156, Pesquisa!C:C, 0)), "Não encontrado")</f>
        <v>Não encontrado</v>
      </c>
    </row>
    <row r="157">
      <c r="A157" s="64" t="s">
        <v>14488</v>
      </c>
      <c r="B157" s="62" t="str">
        <f t="array" ref="B157">IFERROR(INDEX(Pesquisa!AB:AB, MATCH(A157, Pesquisa!C:C, 0)), "Não encontrado")</f>
        <v>Não encontrado</v>
      </c>
    </row>
    <row r="158">
      <c r="A158" s="64" t="s">
        <v>14489</v>
      </c>
      <c r="B158" s="62" t="str">
        <f t="array" ref="B158">IFERROR(INDEX(Pesquisa!AB:AB, MATCH(A158, Pesquisa!C:C, 0)), "Não encontrado")</f>
        <v>Não encontrado</v>
      </c>
    </row>
    <row r="159">
      <c r="A159" s="64" t="s">
        <v>14490</v>
      </c>
      <c r="B159" s="62" t="str">
        <f t="array" ref="B159">IFERROR(INDEX(Pesquisa!AB:AB, MATCH(A159, Pesquisa!C:C, 0)), "Não encontrado")</f>
        <v>Não encontrado</v>
      </c>
    </row>
    <row r="160">
      <c r="A160" s="64" t="s">
        <v>14491</v>
      </c>
      <c r="B160" s="62" t="str">
        <f t="array" ref="B160">IFERROR(INDEX(Pesquisa!AB:AB, MATCH(A160, Pesquisa!C:C, 0)), "Não encontrado")</f>
        <v>Não encontrado</v>
      </c>
    </row>
    <row r="161">
      <c r="A161" s="64" t="s">
        <v>14492</v>
      </c>
      <c r="B161" s="62" t="str">
        <f t="array" ref="B161">IFERROR(INDEX(Pesquisa!AB:AB, MATCH(A161, Pesquisa!C:C, 0)), "Não encontrado")</f>
        <v>Não encontrado</v>
      </c>
    </row>
    <row r="162">
      <c r="A162" s="64" t="s">
        <v>14493</v>
      </c>
      <c r="B162" s="62" t="str">
        <f t="array" ref="B162">IFERROR(INDEX(Pesquisa!AB:AB, MATCH(A162, Pesquisa!C:C, 0)), "Não encontrado")</f>
        <v>Não encontrado</v>
      </c>
    </row>
    <row r="163">
      <c r="A163" s="64" t="s">
        <v>14494</v>
      </c>
      <c r="B163" s="62" t="str">
        <f t="array" ref="B163">IFERROR(INDEX(Pesquisa!AB:AB, MATCH(A163, Pesquisa!C:C, 0)), "Não encontrado")</f>
        <v>Não encontrado</v>
      </c>
    </row>
    <row r="164">
      <c r="A164" s="64" t="s">
        <v>14495</v>
      </c>
      <c r="B164" s="62" t="str">
        <f t="array" ref="B164">IFERROR(INDEX(Pesquisa!AB:AB, MATCH(A164, Pesquisa!C:C, 0)), "Não encontrado")</f>
        <v>Não encontrado</v>
      </c>
    </row>
    <row r="165">
      <c r="A165" s="64" t="s">
        <v>14496</v>
      </c>
      <c r="B165" s="62" t="str">
        <f t="array" ref="B165">IFERROR(INDEX(Pesquisa!AB:AB, MATCH(A165, Pesquisa!C:C, 0)), "Não encontrado")</f>
        <v>Não encontrado</v>
      </c>
    </row>
    <row r="166">
      <c r="A166" s="64" t="s">
        <v>14497</v>
      </c>
      <c r="B166" s="62" t="str">
        <f t="array" ref="B166">IFERROR(INDEX(Pesquisa!AB:AB, MATCH(A166, Pesquisa!C:C, 0)), "Não encontrado")</f>
        <v>Não encontrado</v>
      </c>
    </row>
    <row r="167">
      <c r="A167" s="64" t="s">
        <v>14498</v>
      </c>
      <c r="B167" s="62" t="str">
        <f t="array" ref="B167">IFERROR(INDEX(Pesquisa!AB:AB, MATCH(A167, Pesquisa!C:C, 0)), "Não encontrado")</f>
        <v>Não encontrado</v>
      </c>
    </row>
    <row r="168">
      <c r="A168" s="64" t="s">
        <v>14499</v>
      </c>
      <c r="B168" s="62" t="str">
        <f t="array" ref="B168">IFERROR(INDEX(Pesquisa!AB:AB, MATCH(A168, Pesquisa!C:C, 0)), "Não encontrado")</f>
        <v>Não encontrado</v>
      </c>
    </row>
    <row r="169">
      <c r="A169" s="64" t="s">
        <v>14500</v>
      </c>
      <c r="B169" s="62" t="str">
        <f t="array" ref="B169">IFERROR(INDEX(Pesquisa!AB:AB, MATCH(A169, Pesquisa!C:C, 0)), "Não encontrado")</f>
        <v>Não encontrado</v>
      </c>
    </row>
    <row r="170">
      <c r="A170" s="64" t="s">
        <v>14501</v>
      </c>
      <c r="B170" s="62" t="str">
        <f t="array" ref="B170">IFERROR(INDEX(Pesquisa!AB:AB, MATCH(A170, Pesquisa!C:C, 0)), "Não encontrado")</f>
        <v>Não encontrado</v>
      </c>
    </row>
    <row r="171">
      <c r="A171" s="64" t="s">
        <v>14502</v>
      </c>
      <c r="B171" s="62" t="str">
        <f t="array" ref="B171">IFERROR(INDEX(Pesquisa!AB:AB, MATCH(A171, Pesquisa!C:C, 0)), "Não encontrado")</f>
        <v>Não encontrado</v>
      </c>
    </row>
    <row r="172">
      <c r="A172" s="64" t="s">
        <v>14503</v>
      </c>
      <c r="B172" s="62" t="str">
        <f t="array" ref="B172">IFERROR(INDEX(Pesquisa!AB:AB, MATCH(A172, Pesquisa!C:C, 0)), "Não encontrado")</f>
        <v>Não encontrado</v>
      </c>
    </row>
    <row r="173">
      <c r="A173" s="64" t="s">
        <v>14504</v>
      </c>
      <c r="B173" s="62" t="str">
        <f t="array" ref="B173">IFERROR(INDEX(Pesquisa!AB:AB, MATCH(A173, Pesquisa!C:C, 0)), "Não encontrado")</f>
        <v>Não encontrado</v>
      </c>
    </row>
    <row r="174">
      <c r="A174" s="64" t="s">
        <v>14505</v>
      </c>
      <c r="B174" s="62" t="str">
        <f t="array" ref="B174">IFERROR(INDEX(Pesquisa!AB:AB, MATCH(A174, Pesquisa!C:C, 0)), "Não encontrado")</f>
        <v>Não encontrado</v>
      </c>
    </row>
    <row r="175">
      <c r="A175" s="64" t="s">
        <v>14506</v>
      </c>
      <c r="B175" s="62" t="str">
        <f t="array" ref="B175">IFERROR(INDEX(Pesquisa!AB:AB, MATCH(A175, Pesquisa!C:C, 0)), "Não encontrado")</f>
        <v>Não encontrado</v>
      </c>
    </row>
    <row r="176">
      <c r="A176" s="64" t="s">
        <v>14507</v>
      </c>
      <c r="B176" s="62" t="str">
        <f t="array" ref="B176">IFERROR(INDEX(Pesquisa!AB:AB, MATCH(A176, Pesquisa!C:C, 0)), "Não encontrado")</f>
        <v>Não encontrado</v>
      </c>
    </row>
    <row r="177">
      <c r="A177" s="64" t="s">
        <v>14508</v>
      </c>
      <c r="B177" s="62" t="str">
        <f t="array" ref="B177">IFERROR(INDEX(Pesquisa!AB:AB, MATCH(A177, Pesquisa!C:C, 0)), "Não encontrado")</f>
        <v>Não encontrado</v>
      </c>
    </row>
    <row r="178">
      <c r="A178" s="64" t="s">
        <v>14509</v>
      </c>
      <c r="B178" s="62" t="str">
        <f t="array" ref="B178">IFERROR(INDEX(Pesquisa!AB:AB, MATCH(A178, Pesquisa!C:C, 0)), "Não encontrado")</f>
        <v>Não encontrado</v>
      </c>
    </row>
    <row r="179">
      <c r="A179" s="64" t="s">
        <v>14510</v>
      </c>
      <c r="B179" s="62" t="str">
        <f t="array" ref="B179">IFERROR(INDEX(Pesquisa!AB:AB, MATCH(A179, Pesquisa!C:C, 0)), "Não encontrado")</f>
        <v>Não encontrado</v>
      </c>
    </row>
    <row r="180">
      <c r="A180" s="64" t="s">
        <v>14511</v>
      </c>
      <c r="B180" s="62" t="str">
        <f t="array" ref="B180">IFERROR(INDEX(Pesquisa!AB:AB, MATCH(A180, Pesquisa!C:C, 0)), "Não encontrado")</f>
        <v>Não encontrado</v>
      </c>
    </row>
    <row r="181">
      <c r="A181" s="64" t="s">
        <v>14512</v>
      </c>
      <c r="B181" s="62" t="str">
        <f t="array" ref="B181">IFERROR(INDEX(Pesquisa!AB:AB, MATCH(A181, Pesquisa!C:C, 0)), "Não encontrado")</f>
        <v>Não encontrado</v>
      </c>
    </row>
    <row r="182">
      <c r="A182" s="64" t="s">
        <v>14513</v>
      </c>
      <c r="B182" s="62" t="str">
        <f t="array" ref="B182">IFERROR(INDEX(Pesquisa!AB:AB, MATCH(A182, Pesquisa!C:C, 0)), "Não encontrado")</f>
        <v>Não encontrado</v>
      </c>
    </row>
    <row r="183">
      <c r="A183" s="64" t="s">
        <v>14514</v>
      </c>
      <c r="B183" s="62" t="str">
        <f t="array" ref="B183">IFERROR(INDEX(Pesquisa!AB:AB, MATCH(A183, Pesquisa!C:C, 0)), "Não encontrado")</f>
        <v>Não encontrado</v>
      </c>
    </row>
    <row r="184">
      <c r="A184" s="64" t="s">
        <v>14515</v>
      </c>
      <c r="B184" s="62" t="str">
        <f t="array" ref="B184">IFERROR(INDEX(Pesquisa!AB:AB, MATCH(A184, Pesquisa!C:C, 0)), "Não encontrado")</f>
        <v>Não encontrado</v>
      </c>
    </row>
    <row r="185">
      <c r="A185" s="64" t="s">
        <v>14516</v>
      </c>
      <c r="B185" s="62" t="str">
        <f t="array" ref="B185">IFERROR(INDEX(Pesquisa!AB:AB, MATCH(A185, Pesquisa!C:C, 0)), "Não encontrado")</f>
        <v>Não encontrado</v>
      </c>
    </row>
    <row r="186">
      <c r="A186" s="64" t="s">
        <v>14517</v>
      </c>
      <c r="B186" s="62" t="str">
        <f t="array" ref="B186">IFERROR(INDEX(Pesquisa!AB:AB, MATCH(A186, Pesquisa!C:C, 0)), "Não encontrado")</f>
        <v>Não encontrado</v>
      </c>
    </row>
    <row r="187">
      <c r="A187" s="64" t="s">
        <v>14518</v>
      </c>
      <c r="B187" s="62" t="str">
        <f t="array" ref="B187">IFERROR(INDEX(Pesquisa!AB:AB, MATCH(A187, Pesquisa!C:C, 0)), "Não encontrado")</f>
        <v>Não encontrado</v>
      </c>
    </row>
    <row r="188">
      <c r="A188" s="64" t="s">
        <v>14519</v>
      </c>
      <c r="B188" s="62" t="str">
        <f t="array" ref="B188">IFERROR(INDEX(Pesquisa!AB:AB, MATCH(A188, Pesquisa!C:C, 0)), "Não encontrado")</f>
        <v>Não encontrado</v>
      </c>
    </row>
    <row r="189">
      <c r="A189" s="64" t="s">
        <v>14520</v>
      </c>
      <c r="B189" s="62" t="str">
        <f t="array" ref="B189">IFERROR(INDEX(Pesquisa!AB:AB, MATCH(A189, Pesquisa!C:C, 0)), "Não encontrado")</f>
        <v>Não encontrado</v>
      </c>
    </row>
    <row r="190">
      <c r="A190" s="64" t="s">
        <v>14521</v>
      </c>
      <c r="B190" s="62" t="str">
        <f t="array" ref="B190">IFERROR(INDEX(Pesquisa!AB:AB, MATCH(A190, Pesquisa!C:C, 0)), "Não encontrado")</f>
        <v>Não encontrado</v>
      </c>
    </row>
    <row r="191">
      <c r="A191" s="64" t="s">
        <v>14522</v>
      </c>
      <c r="B191" s="62" t="str">
        <f t="array" ref="B191">IFERROR(INDEX(Pesquisa!AB:AB, MATCH(A191, Pesquisa!C:C, 0)), "Não encontrado")</f>
        <v>Não encontrado</v>
      </c>
    </row>
    <row r="192">
      <c r="A192" s="64" t="s">
        <v>14523</v>
      </c>
      <c r="B192" s="62" t="str">
        <f t="array" ref="B192">IFERROR(INDEX(Pesquisa!AB:AB, MATCH(A192, Pesquisa!C:C, 0)), "Não encontrado")</f>
        <v>Não encontrado</v>
      </c>
    </row>
    <row r="193">
      <c r="A193" s="64" t="s">
        <v>14524</v>
      </c>
      <c r="B193" s="62" t="str">
        <f t="array" ref="B193">IFERROR(INDEX(Pesquisa!AB:AB, MATCH(A193, Pesquisa!C:C, 0)), "Não encontrado")</f>
        <v>Não encontrado</v>
      </c>
    </row>
    <row r="194">
      <c r="A194" s="64" t="s">
        <v>14525</v>
      </c>
      <c r="B194" s="62" t="str">
        <f t="array" ref="B194">IFERROR(INDEX(Pesquisa!AB:AB, MATCH(A194, Pesquisa!C:C, 0)), "Não encontrado")</f>
        <v>Não encontrado</v>
      </c>
    </row>
    <row r="195">
      <c r="A195" s="64" t="s">
        <v>14526</v>
      </c>
      <c r="B195" s="62" t="str">
        <f t="array" ref="B195">IFERROR(INDEX(Pesquisa!AB:AB, MATCH(A195, Pesquisa!C:C, 0)), "Não encontrado")</f>
        <v>Não encontrado</v>
      </c>
    </row>
    <row r="196">
      <c r="A196" s="64" t="s">
        <v>14527</v>
      </c>
      <c r="B196" s="62" t="str">
        <f t="array" ref="B196">IFERROR(INDEX(Pesquisa!AB:AB, MATCH(A196, Pesquisa!C:C, 0)), "Não encontrado")</f>
        <v>Não encontrado</v>
      </c>
    </row>
    <row r="197">
      <c r="A197" s="64" t="s">
        <v>14528</v>
      </c>
      <c r="B197" s="62" t="str">
        <f t="array" ref="B197">IFERROR(INDEX(Pesquisa!AB:AB, MATCH(A197, Pesquisa!C:C, 0)), "Não encontrado")</f>
        <v>Não encontrado</v>
      </c>
    </row>
    <row r="198">
      <c r="A198" s="64" t="s">
        <v>14529</v>
      </c>
      <c r="B198" s="62" t="str">
        <f t="array" ref="B198">IFERROR(INDEX(Pesquisa!AB:AB, MATCH(A198, Pesquisa!C:C, 0)), "Não encontrado")</f>
        <v>Não encontrado</v>
      </c>
    </row>
    <row r="199">
      <c r="A199" s="64" t="s">
        <v>14530</v>
      </c>
      <c r="B199" s="62" t="str">
        <f t="array" ref="B199">IFERROR(INDEX(Pesquisa!AB:AB, MATCH(A199, Pesquisa!C:C, 0)), "Não encontrado")</f>
        <v>Não encontrado</v>
      </c>
    </row>
    <row r="200">
      <c r="A200" s="64" t="s">
        <v>14531</v>
      </c>
      <c r="B200" s="62" t="str">
        <f t="array" ref="B200">IFERROR(INDEX(Pesquisa!AB:AB, MATCH(A200, Pesquisa!C:C, 0)), "Não encontrado")</f>
        <v>Não encontrado</v>
      </c>
    </row>
    <row r="201">
      <c r="A201" s="64" t="s">
        <v>14532</v>
      </c>
      <c r="B201" s="62" t="str">
        <f t="array" ref="B201">IFERROR(INDEX(Pesquisa!AB:AB, MATCH(A201, Pesquisa!C:C, 0)), "Não encontrado")</f>
        <v>Não encontrado</v>
      </c>
    </row>
    <row r="202">
      <c r="A202" s="64" t="s">
        <v>14533</v>
      </c>
      <c r="B202" s="62" t="str">
        <f t="array" ref="B202">IFERROR(INDEX(Pesquisa!AB:AB, MATCH(A202, Pesquisa!C:C, 0)), "Não encontrado")</f>
        <v>Não encontrado</v>
      </c>
    </row>
    <row r="203">
      <c r="A203" s="64" t="s">
        <v>14534</v>
      </c>
      <c r="B203" s="62" t="str">
        <f t="array" ref="B203">IFERROR(INDEX(Pesquisa!AB:AB, MATCH(A203, Pesquisa!C:C, 0)), "Não encontrado")</f>
        <v>Não encontrado</v>
      </c>
    </row>
    <row r="204">
      <c r="A204" s="64" t="s">
        <v>14535</v>
      </c>
      <c r="B204" s="62" t="str">
        <f t="array" ref="B204">IFERROR(INDEX(Pesquisa!AB:AB, MATCH(A204, Pesquisa!C:C, 0)), "Não encontrado")</f>
        <v>Não encontrado</v>
      </c>
    </row>
    <row r="205">
      <c r="A205" s="64" t="s">
        <v>14536</v>
      </c>
      <c r="B205" s="62" t="str">
        <f t="array" ref="B205">IFERROR(INDEX(Pesquisa!AB:AB, MATCH(A205, Pesquisa!C:C, 0)), "Não encontrado")</f>
        <v>Não encontrado</v>
      </c>
    </row>
    <row r="206">
      <c r="A206" s="64" t="s">
        <v>14537</v>
      </c>
      <c r="B206" s="62" t="str">
        <f t="array" ref="B206">IFERROR(INDEX(Pesquisa!AB:AB, MATCH(A206, Pesquisa!C:C, 0)), "Não encontrado")</f>
        <v>Não encontrado</v>
      </c>
    </row>
    <row r="207">
      <c r="A207" s="64" t="s">
        <v>14538</v>
      </c>
      <c r="B207" s="62" t="str">
        <f t="array" ref="B207">IFERROR(INDEX(Pesquisa!AB:AB, MATCH(A207, Pesquisa!C:C, 0)), "Não encontrado")</f>
        <v>Não encontrado</v>
      </c>
    </row>
    <row r="208">
      <c r="A208" s="64" t="s">
        <v>14539</v>
      </c>
      <c r="B208" s="62" t="str">
        <f t="array" ref="B208">IFERROR(INDEX(Pesquisa!AB:AB, MATCH(A208, Pesquisa!C:C, 0)), "Não encontrado")</f>
        <v>Não encontrado</v>
      </c>
    </row>
    <row r="209">
      <c r="A209" s="64" t="s">
        <v>14540</v>
      </c>
      <c r="B209" s="62" t="str">
        <f t="array" ref="B209">IFERROR(INDEX(Pesquisa!AB:AB, MATCH(A209, Pesquisa!C:C, 0)), "Não encontrado")</f>
        <v>Não encontrado</v>
      </c>
    </row>
    <row r="210">
      <c r="A210" s="64" t="s">
        <v>14541</v>
      </c>
      <c r="B210" s="62" t="str">
        <f t="array" ref="B210">IFERROR(INDEX(Pesquisa!AB:AB, MATCH(A210, Pesquisa!C:C, 0)), "Não encontrado")</f>
        <v>Não encontrado</v>
      </c>
    </row>
    <row r="211">
      <c r="A211" s="64" t="s">
        <v>8062</v>
      </c>
      <c r="B211" s="62" t="str">
        <f t="array" ref="B211">IFERROR(INDEX(Pesquisa!AB:AB, MATCH(A211, Pesquisa!C:C, 0)), "Não encontrado")</f>
        <v>B</v>
      </c>
    </row>
    <row r="212">
      <c r="A212" s="64" t="s">
        <v>14542</v>
      </c>
      <c r="B212" s="62" t="str">
        <f t="array" ref="B212">IFERROR(INDEX(Pesquisa!AB:AB, MATCH(A212, Pesquisa!C:C, 0)), "Não encontrado")</f>
        <v>Não encontrado</v>
      </c>
    </row>
    <row r="213">
      <c r="A213" s="64" t="s">
        <v>14543</v>
      </c>
      <c r="B213" s="62" t="str">
        <f t="array" ref="B213">IFERROR(INDEX(Pesquisa!AB:AB, MATCH(A213, Pesquisa!C:C, 0)), "Não encontrado")</f>
        <v>Não encontrado</v>
      </c>
    </row>
    <row r="214">
      <c r="A214" s="64" t="s">
        <v>14544</v>
      </c>
      <c r="B214" s="62" t="str">
        <f t="array" ref="B214">IFERROR(INDEX(Pesquisa!AB:AB, MATCH(A214, Pesquisa!C:C, 0)), "Não encontrado")</f>
        <v>Não encontrado</v>
      </c>
    </row>
    <row r="215">
      <c r="A215" s="64" t="s">
        <v>14545</v>
      </c>
      <c r="B215" s="62" t="str">
        <f t="array" ref="B215">IFERROR(INDEX(Pesquisa!AB:AB, MATCH(A215, Pesquisa!C:C, 0)), "Não encontrado")</f>
        <v>Não encontrado</v>
      </c>
    </row>
    <row r="216">
      <c r="A216" s="64" t="s">
        <v>14546</v>
      </c>
      <c r="B216" s="62" t="str">
        <f t="array" ref="B216">IFERROR(INDEX(Pesquisa!AB:AB, MATCH(A216, Pesquisa!C:C, 0)), "Não encontrado")</f>
        <v>Não encontrado</v>
      </c>
    </row>
    <row r="217">
      <c r="A217" s="64" t="s">
        <v>14547</v>
      </c>
      <c r="B217" s="62" t="str">
        <f t="array" ref="B217">IFERROR(INDEX(Pesquisa!AB:AB, MATCH(A217, Pesquisa!C:C, 0)), "Não encontrado")</f>
        <v>Não encontrado</v>
      </c>
    </row>
    <row r="218">
      <c r="A218" s="64" t="s">
        <v>14548</v>
      </c>
      <c r="B218" s="62" t="str">
        <f t="array" ref="B218">IFERROR(INDEX(Pesquisa!AB:AB, MATCH(A218, Pesquisa!C:C, 0)), "Não encontrado")</f>
        <v>Não encontrado</v>
      </c>
    </row>
    <row r="219">
      <c r="A219" s="64" t="s">
        <v>14549</v>
      </c>
      <c r="B219" s="62" t="str">
        <f t="array" ref="B219">IFERROR(INDEX(Pesquisa!AB:AB, MATCH(A219, Pesquisa!C:C, 0)), "Não encontrado")</f>
        <v>Não encontrado</v>
      </c>
    </row>
    <row r="220">
      <c r="A220" s="64" t="s">
        <v>14550</v>
      </c>
      <c r="B220" s="62" t="str">
        <f t="array" ref="B220">IFERROR(INDEX(Pesquisa!AB:AB, MATCH(A220, Pesquisa!C:C, 0)), "Não encontrado")</f>
        <v>Não encontrado</v>
      </c>
    </row>
    <row r="221">
      <c r="A221" s="64" t="s">
        <v>14551</v>
      </c>
      <c r="B221" s="62" t="str">
        <f t="array" ref="B221">IFERROR(INDEX(Pesquisa!AB:AB, MATCH(A221, Pesquisa!C:C, 0)), "Não encontrado")</f>
        <v>Não encontrado</v>
      </c>
    </row>
    <row r="222">
      <c r="A222" s="64" t="s">
        <v>14552</v>
      </c>
      <c r="B222" s="62" t="str">
        <f t="array" ref="B222">IFERROR(INDEX(Pesquisa!AB:AB, MATCH(A222, Pesquisa!C:C, 0)), "Não encontrado")</f>
        <v>Não encontrado</v>
      </c>
    </row>
    <row r="223">
      <c r="A223" s="64" t="s">
        <v>14553</v>
      </c>
      <c r="B223" s="62" t="str">
        <f t="array" ref="B223">IFERROR(INDEX(Pesquisa!AB:AB, MATCH(A223, Pesquisa!C:C, 0)), "Não encontrado")</f>
        <v>Não encontrado</v>
      </c>
    </row>
    <row r="224">
      <c r="A224" s="64" t="s">
        <v>14554</v>
      </c>
      <c r="B224" s="62" t="str">
        <f t="array" ref="B224">IFERROR(INDEX(Pesquisa!AB:AB, MATCH(A224, Pesquisa!C:C, 0)), "Não encontrado")</f>
        <v>Não encontrado</v>
      </c>
    </row>
    <row r="225">
      <c r="A225" s="64" t="s">
        <v>14555</v>
      </c>
      <c r="B225" s="62" t="str">
        <f t="array" ref="B225">IFERROR(INDEX(Pesquisa!AB:AB, MATCH(A225, Pesquisa!C:C, 0)), "Não encontrado")</f>
        <v>Não encontrado</v>
      </c>
    </row>
    <row r="226">
      <c r="A226" s="64" t="s">
        <v>14556</v>
      </c>
      <c r="B226" s="62" t="str">
        <f t="array" ref="B226">IFERROR(INDEX(Pesquisa!AB:AB, MATCH(A226, Pesquisa!C:C, 0)), "Não encontrado")</f>
        <v>Não encontrado</v>
      </c>
    </row>
    <row r="227">
      <c r="A227" s="64" t="s">
        <v>14557</v>
      </c>
      <c r="B227" s="62" t="str">
        <f t="array" ref="B227">IFERROR(INDEX(Pesquisa!AB:AB, MATCH(A227, Pesquisa!C:C, 0)), "Não encontrado")</f>
        <v>Não encontrado</v>
      </c>
    </row>
    <row r="228">
      <c r="A228" s="64" t="s">
        <v>14558</v>
      </c>
      <c r="B228" s="62" t="str">
        <f t="array" ref="B228">IFERROR(INDEX(Pesquisa!AB:AB, MATCH(A228, Pesquisa!C:C, 0)), "Não encontrado")</f>
        <v>Não encontrado</v>
      </c>
    </row>
    <row r="229">
      <c r="A229" s="64" t="s">
        <v>14559</v>
      </c>
      <c r="B229" s="62" t="str">
        <f t="array" ref="B229">IFERROR(INDEX(Pesquisa!AB:AB, MATCH(A229, Pesquisa!C:C, 0)), "Não encontrado")</f>
        <v>Não encontrado</v>
      </c>
    </row>
    <row r="230">
      <c r="A230" s="64" t="s">
        <v>14560</v>
      </c>
      <c r="B230" s="62" t="str">
        <f t="array" ref="B230">IFERROR(INDEX(Pesquisa!AB:AB, MATCH(A230, Pesquisa!C:C, 0)), "Não encontrado")</f>
        <v>Não encontrado</v>
      </c>
    </row>
    <row r="231">
      <c r="A231" s="64" t="s">
        <v>14561</v>
      </c>
      <c r="B231" s="62" t="str">
        <f t="array" ref="B231">IFERROR(INDEX(Pesquisa!AB:AB, MATCH(A231, Pesquisa!C:C, 0)), "Não encontrado")</f>
        <v>Não encontrado</v>
      </c>
    </row>
    <row r="232">
      <c r="A232" s="64" t="s">
        <v>14562</v>
      </c>
      <c r="B232" s="62" t="str">
        <f t="array" ref="B232">IFERROR(INDEX(Pesquisa!AB:AB, MATCH(A232, Pesquisa!C:C, 0)), "Não encontrado")</f>
        <v>Não encontrado</v>
      </c>
    </row>
    <row r="233">
      <c r="A233" s="64" t="s">
        <v>14563</v>
      </c>
      <c r="B233" s="62" t="str">
        <f t="array" ref="B233">IFERROR(INDEX(Pesquisa!AB:AB, MATCH(A233, Pesquisa!C:C, 0)), "Não encontrado")</f>
        <v>Não encontrado</v>
      </c>
    </row>
    <row r="234">
      <c r="A234" s="64" t="s">
        <v>14564</v>
      </c>
      <c r="B234" s="62" t="str">
        <f t="array" ref="B234">IFERROR(INDEX(Pesquisa!AB:AB, MATCH(A234, Pesquisa!C:C, 0)), "Não encontrado")</f>
        <v>Não encontrado</v>
      </c>
    </row>
    <row r="235">
      <c r="A235" s="64" t="s">
        <v>14565</v>
      </c>
      <c r="B235" s="62" t="str">
        <f t="array" ref="B235">IFERROR(INDEX(Pesquisa!AB:AB, MATCH(A235, Pesquisa!C:C, 0)), "Não encontrado")</f>
        <v>Não encontrado</v>
      </c>
    </row>
    <row r="236">
      <c r="A236" s="64" t="s">
        <v>14566</v>
      </c>
      <c r="B236" s="62" t="str">
        <f t="array" ref="B236">IFERROR(INDEX(Pesquisa!AB:AB, MATCH(A236, Pesquisa!C:C, 0)), "Não encontrado")</f>
        <v>Não encontrado</v>
      </c>
    </row>
    <row r="237">
      <c r="A237" s="64" t="s">
        <v>14567</v>
      </c>
      <c r="B237" s="62" t="str">
        <f t="array" ref="B237">IFERROR(INDEX(Pesquisa!AB:AB, MATCH(A237, Pesquisa!C:C, 0)), "Não encontrado")</f>
        <v>Não encontrado</v>
      </c>
    </row>
    <row r="238">
      <c r="A238" s="64" t="s">
        <v>14568</v>
      </c>
      <c r="B238" s="62" t="str">
        <f t="array" ref="B238">IFERROR(INDEX(Pesquisa!AB:AB, MATCH(A238, Pesquisa!C:C, 0)), "Não encontrado")</f>
        <v>Não encontrado</v>
      </c>
    </row>
    <row r="239">
      <c r="A239" s="64" t="s">
        <v>14569</v>
      </c>
      <c r="B239" s="62" t="str">
        <f t="array" ref="B239">IFERROR(INDEX(Pesquisa!AB:AB, MATCH(A239, Pesquisa!C:C, 0)), "Não encontrado")</f>
        <v>Não encontrado</v>
      </c>
    </row>
    <row r="240">
      <c r="A240" s="64" t="s">
        <v>14570</v>
      </c>
      <c r="B240" s="62" t="str">
        <f t="array" ref="B240">IFERROR(INDEX(Pesquisa!AB:AB, MATCH(A240, Pesquisa!C:C, 0)), "Não encontrado")</f>
        <v>Não encontrado</v>
      </c>
    </row>
    <row r="241">
      <c r="A241" s="64" t="s">
        <v>14571</v>
      </c>
      <c r="B241" s="62" t="str">
        <f t="array" ref="B241">IFERROR(INDEX(Pesquisa!AB:AB, MATCH(A241, Pesquisa!C:C, 0)), "Não encontrado")</f>
        <v>Não encontrado</v>
      </c>
    </row>
    <row r="242">
      <c r="A242" s="64" t="s">
        <v>14572</v>
      </c>
      <c r="B242" s="62" t="str">
        <f t="array" ref="B242">IFERROR(INDEX(Pesquisa!AB:AB, MATCH(A242, Pesquisa!C:C, 0)), "Não encontrado")</f>
        <v>Não encontrado</v>
      </c>
    </row>
    <row r="243">
      <c r="A243" s="64" t="s">
        <v>14573</v>
      </c>
      <c r="B243" s="62" t="str">
        <f t="array" ref="B243">IFERROR(INDEX(Pesquisa!AB:AB, MATCH(A243, Pesquisa!C:C, 0)), "Não encontrado")</f>
        <v>Não encontrado</v>
      </c>
    </row>
    <row r="244">
      <c r="A244" s="64" t="s">
        <v>14574</v>
      </c>
      <c r="B244" s="62" t="str">
        <f t="array" ref="B244">IFERROR(INDEX(Pesquisa!AB:AB, MATCH(A244, Pesquisa!C:C, 0)), "Não encontrado")</f>
        <v>Não encontrado</v>
      </c>
    </row>
    <row r="245">
      <c r="A245" s="64" t="s">
        <v>14575</v>
      </c>
      <c r="B245" s="62" t="str">
        <f t="array" ref="B245">IFERROR(INDEX(Pesquisa!AB:AB, MATCH(A245, Pesquisa!C:C, 0)), "Não encontrado")</f>
        <v>Não encontrado</v>
      </c>
    </row>
    <row r="246">
      <c r="A246" s="64" t="s">
        <v>14576</v>
      </c>
      <c r="B246" s="62" t="str">
        <f t="array" ref="B246">IFERROR(INDEX(Pesquisa!AB:AB, MATCH(A246, Pesquisa!C:C, 0)), "Não encontrado")</f>
        <v>Não encontrado</v>
      </c>
    </row>
    <row r="247">
      <c r="A247" s="64" t="s">
        <v>14577</v>
      </c>
      <c r="B247" s="62" t="str">
        <f t="array" ref="B247">IFERROR(INDEX(Pesquisa!AB:AB, MATCH(A247, Pesquisa!C:C, 0)), "Não encontrado")</f>
        <v>Não encontrado</v>
      </c>
    </row>
    <row r="248">
      <c r="A248" s="64" t="s">
        <v>14578</v>
      </c>
      <c r="B248" s="62" t="str">
        <f t="array" ref="B248">IFERROR(INDEX(Pesquisa!AB:AB, MATCH(A248, Pesquisa!C:C, 0)), "Não encontrado")</f>
        <v>Não encontrado</v>
      </c>
    </row>
    <row r="249">
      <c r="A249" s="64" t="s">
        <v>14579</v>
      </c>
      <c r="B249" s="62" t="str">
        <f t="array" ref="B249">IFERROR(INDEX(Pesquisa!AB:AB, MATCH(A249, Pesquisa!C:C, 0)), "Não encontrado")</f>
        <v>Não encontrado</v>
      </c>
    </row>
    <row r="250">
      <c r="A250" s="64" t="s">
        <v>14580</v>
      </c>
      <c r="B250" s="62" t="str">
        <f t="array" ref="B250">IFERROR(INDEX(Pesquisa!AB:AB, MATCH(A250, Pesquisa!C:C, 0)), "Não encontrado")</f>
        <v>Não encontrado</v>
      </c>
    </row>
    <row r="251">
      <c r="A251" s="64" t="s">
        <v>14581</v>
      </c>
      <c r="B251" s="62" t="str">
        <f t="array" ref="B251">IFERROR(INDEX(Pesquisa!AB:AB, MATCH(A251, Pesquisa!C:C, 0)), "Não encontrado")</f>
        <v>Não encontrado</v>
      </c>
    </row>
    <row r="252">
      <c r="A252" s="64" t="s">
        <v>14582</v>
      </c>
      <c r="B252" s="62" t="str">
        <f t="array" ref="B252">IFERROR(INDEX(Pesquisa!AB:AB, MATCH(A252, Pesquisa!C:C, 0)), "Não encontrado")</f>
        <v>Não encontrado</v>
      </c>
    </row>
    <row r="253">
      <c r="A253" s="64" t="s">
        <v>14583</v>
      </c>
      <c r="B253" s="62" t="str">
        <f t="array" ref="B253">IFERROR(INDEX(Pesquisa!AB:AB, MATCH(A253, Pesquisa!C:C, 0)), "Não encontrado")</f>
        <v>Não encontrado</v>
      </c>
    </row>
    <row r="254">
      <c r="A254" s="64" t="s">
        <v>14584</v>
      </c>
      <c r="B254" s="62" t="str">
        <f t="array" ref="B254">IFERROR(INDEX(Pesquisa!AB:AB, MATCH(A254, Pesquisa!C:C, 0)), "Não encontrado")</f>
        <v>Não encontrado</v>
      </c>
    </row>
    <row r="255">
      <c r="A255" s="64" t="s">
        <v>14585</v>
      </c>
      <c r="B255" s="62" t="str">
        <f t="array" ref="B255">IFERROR(INDEX(Pesquisa!AB:AB, MATCH(A255, Pesquisa!C:C, 0)), "Não encontrado")</f>
        <v>Não encontrado</v>
      </c>
    </row>
    <row r="256">
      <c r="A256" s="64" t="s">
        <v>14586</v>
      </c>
      <c r="B256" s="62" t="str">
        <f t="array" ref="B256">IFERROR(INDEX(Pesquisa!AB:AB, MATCH(A256, Pesquisa!C:C, 0)), "Não encontrado")</f>
        <v>Não encontrado</v>
      </c>
    </row>
    <row r="257">
      <c r="A257" s="64" t="s">
        <v>14587</v>
      </c>
      <c r="B257" s="62" t="str">
        <f t="array" ref="B257">IFERROR(INDEX(Pesquisa!AB:AB, MATCH(A257, Pesquisa!C:C, 0)), "Não encontrado")</f>
        <v>Não encontrado</v>
      </c>
    </row>
    <row r="258">
      <c r="A258" s="64" t="s">
        <v>14588</v>
      </c>
      <c r="B258" s="62" t="str">
        <f t="array" ref="B258">IFERROR(INDEX(Pesquisa!AB:AB, MATCH(A258, Pesquisa!C:C, 0)), "Não encontrado")</f>
        <v>Não encontrado</v>
      </c>
    </row>
    <row r="259">
      <c r="A259" s="64" t="s">
        <v>14589</v>
      </c>
      <c r="B259" s="62" t="str">
        <f t="array" ref="B259">IFERROR(INDEX(Pesquisa!AB:AB, MATCH(A259, Pesquisa!C:C, 0)), "Não encontrado")</f>
        <v>Não encontrado</v>
      </c>
    </row>
    <row r="260">
      <c r="A260" s="64" t="s">
        <v>14590</v>
      </c>
      <c r="B260" s="62" t="str">
        <f t="array" ref="B260">IFERROR(INDEX(Pesquisa!AB:AB, MATCH(A260, Pesquisa!C:C, 0)), "Não encontrado")</f>
        <v>Não encontrado</v>
      </c>
    </row>
    <row r="261">
      <c r="A261" s="64" t="s">
        <v>14591</v>
      </c>
      <c r="B261" s="62" t="str">
        <f t="array" ref="B261">IFERROR(INDEX(Pesquisa!AB:AB, MATCH(A261, Pesquisa!C:C, 0)), "Não encontrado")</f>
        <v>Não encontrado</v>
      </c>
    </row>
    <row r="262">
      <c r="A262" s="64" t="s">
        <v>14592</v>
      </c>
      <c r="B262" s="62" t="str">
        <f t="array" ref="B262">IFERROR(INDEX(Pesquisa!AB:AB, MATCH(A262, Pesquisa!C:C, 0)), "Não encontrado")</f>
        <v>Não encontrado</v>
      </c>
    </row>
    <row r="263">
      <c r="A263" s="64" t="s">
        <v>14593</v>
      </c>
      <c r="B263" s="62" t="str">
        <f t="array" ref="B263">IFERROR(INDEX(Pesquisa!AB:AB, MATCH(A263, Pesquisa!C:C, 0)), "Não encontrado")</f>
        <v>Não encontrado</v>
      </c>
    </row>
    <row r="264">
      <c r="A264" s="64" t="s">
        <v>14594</v>
      </c>
      <c r="B264" s="62" t="str">
        <f t="array" ref="B264">IFERROR(INDEX(Pesquisa!AB:AB, MATCH(A264, Pesquisa!C:C, 0)), "Não encontrado")</f>
        <v>Não encontrado</v>
      </c>
    </row>
    <row r="265">
      <c r="A265" s="64" t="s">
        <v>14595</v>
      </c>
      <c r="B265" s="62" t="str">
        <f t="array" ref="B265">IFERROR(INDEX(Pesquisa!AB:AB, MATCH(A265, Pesquisa!C:C, 0)), "Não encontrado")</f>
        <v>Não encontrado</v>
      </c>
    </row>
    <row r="266">
      <c r="A266" s="64" t="s">
        <v>14596</v>
      </c>
      <c r="B266" s="62" t="str">
        <f t="array" ref="B266">IFERROR(INDEX(Pesquisa!AB:AB, MATCH(A266, Pesquisa!C:C, 0)), "Não encontrado")</f>
        <v>Não encontrado</v>
      </c>
    </row>
    <row r="267">
      <c r="A267" s="64" t="s">
        <v>14597</v>
      </c>
      <c r="B267" s="62" t="str">
        <f t="array" ref="B267">IFERROR(INDEX(Pesquisa!AB:AB, MATCH(A267, Pesquisa!C:C, 0)), "Não encontrado")</f>
        <v>Não encontrado</v>
      </c>
    </row>
    <row r="268">
      <c r="A268" s="64" t="s">
        <v>14598</v>
      </c>
      <c r="B268" s="62" t="str">
        <f t="array" ref="B268">IFERROR(INDEX(Pesquisa!AB:AB, MATCH(A268, Pesquisa!C:C, 0)), "Não encontrado")</f>
        <v>Não encontrado</v>
      </c>
    </row>
    <row r="269">
      <c r="A269" s="64" t="s">
        <v>14599</v>
      </c>
      <c r="B269" s="62" t="str">
        <f t="array" ref="B269">IFERROR(INDEX(Pesquisa!AB:AB, MATCH(A269, Pesquisa!C:C, 0)), "Não encontrado")</f>
        <v>Não encontrado</v>
      </c>
    </row>
    <row r="270">
      <c r="A270" s="64" t="s">
        <v>14600</v>
      </c>
      <c r="B270" s="62" t="str">
        <f t="array" ref="B270">IFERROR(INDEX(Pesquisa!AB:AB, MATCH(A270, Pesquisa!C:C, 0)), "Não encontrado")</f>
        <v>Não encontrado</v>
      </c>
    </row>
    <row r="271">
      <c r="A271" s="64" t="s">
        <v>14601</v>
      </c>
      <c r="B271" s="62" t="str">
        <f t="array" ref="B271">IFERROR(INDEX(Pesquisa!AB:AB, MATCH(A271, Pesquisa!C:C, 0)), "Não encontrado")</f>
        <v>Não encontrado</v>
      </c>
    </row>
    <row r="272">
      <c r="A272" s="64" t="s">
        <v>14602</v>
      </c>
      <c r="B272" s="62" t="str">
        <f t="array" ref="B272">IFERROR(INDEX(Pesquisa!AB:AB, MATCH(A272, Pesquisa!C:C, 0)), "Não encontrado")</f>
        <v>Não encontrado</v>
      </c>
    </row>
    <row r="273">
      <c r="A273" s="64" t="s">
        <v>14603</v>
      </c>
      <c r="B273" s="62" t="str">
        <f t="array" ref="B273">IFERROR(INDEX(Pesquisa!AB:AB, MATCH(A273, Pesquisa!C:C, 0)), "Não encontrado")</f>
        <v>Não encontrado</v>
      </c>
    </row>
    <row r="274">
      <c r="A274" s="64" t="s">
        <v>14604</v>
      </c>
      <c r="B274" s="62" t="str">
        <f t="array" ref="B274">IFERROR(INDEX(Pesquisa!AB:AB, MATCH(A274, Pesquisa!C:C, 0)), "Não encontrado")</f>
        <v>Não encontrado</v>
      </c>
    </row>
    <row r="275">
      <c r="A275" s="64" t="s">
        <v>14605</v>
      </c>
      <c r="B275" s="62" t="str">
        <f t="array" ref="B275">IFERROR(INDEX(Pesquisa!AB:AB, MATCH(A275, Pesquisa!C:C, 0)), "Não encontrado")</f>
        <v>Não encontrado</v>
      </c>
    </row>
    <row r="276">
      <c r="A276" s="64" t="s">
        <v>14606</v>
      </c>
      <c r="B276" s="62" t="str">
        <f t="array" ref="B276">IFERROR(INDEX(Pesquisa!AB:AB, MATCH(A276, Pesquisa!C:C, 0)), "Não encontrado")</f>
        <v>Não encontrado</v>
      </c>
    </row>
    <row r="277">
      <c r="A277" s="64" t="s">
        <v>14607</v>
      </c>
      <c r="B277" s="62" t="str">
        <f t="array" ref="B277">IFERROR(INDEX(Pesquisa!AB:AB, MATCH(A277, Pesquisa!C:C, 0)), "Não encontrado")</f>
        <v>Não encontrado</v>
      </c>
    </row>
    <row r="278">
      <c r="A278" s="64" t="s">
        <v>14608</v>
      </c>
      <c r="B278" s="62" t="str">
        <f t="array" ref="B278">IFERROR(INDEX(Pesquisa!AB:AB, MATCH(A278, Pesquisa!C:C, 0)), "Não encontrado")</f>
        <v>Não encontrado</v>
      </c>
    </row>
    <row r="279">
      <c r="A279" s="64" t="s">
        <v>14609</v>
      </c>
      <c r="B279" s="62" t="str">
        <f t="array" ref="B279">IFERROR(INDEX(Pesquisa!AB:AB, MATCH(A279, Pesquisa!C:C, 0)), "Não encontrado")</f>
        <v>Não encontrado</v>
      </c>
    </row>
    <row r="280">
      <c r="A280" s="64" t="s">
        <v>14610</v>
      </c>
      <c r="B280" s="62" t="str">
        <f t="array" ref="B280">IFERROR(INDEX(Pesquisa!AB:AB, MATCH(A280, Pesquisa!C:C, 0)), "Não encontrado")</f>
        <v>Não encontrado</v>
      </c>
    </row>
    <row r="281">
      <c r="A281" s="64" t="s">
        <v>14611</v>
      </c>
      <c r="B281" s="62" t="str">
        <f t="array" ref="B281">IFERROR(INDEX(Pesquisa!AB:AB, MATCH(A281, Pesquisa!C:C, 0)), "Não encontrado")</f>
        <v>Não encontrado</v>
      </c>
    </row>
    <row r="282">
      <c r="A282" s="64" t="s">
        <v>14612</v>
      </c>
      <c r="B282" s="62" t="str">
        <f t="array" ref="B282">IFERROR(INDEX(Pesquisa!AB:AB, MATCH(A282, Pesquisa!C:C, 0)), "Não encontrado")</f>
        <v>Não encontrado</v>
      </c>
    </row>
    <row r="283">
      <c r="A283" s="64" t="s">
        <v>14613</v>
      </c>
      <c r="B283" s="62" t="str">
        <f t="array" ref="B283">IFERROR(INDEX(Pesquisa!AB:AB, MATCH(A283, Pesquisa!C:C, 0)), "Não encontrado")</f>
        <v>Não encontrado</v>
      </c>
    </row>
    <row r="284">
      <c r="A284" s="64" t="s">
        <v>14614</v>
      </c>
      <c r="B284" s="62" t="str">
        <f t="array" ref="B284">IFERROR(INDEX(Pesquisa!AB:AB, MATCH(A284, Pesquisa!C:C, 0)), "Não encontrado")</f>
        <v>Não encontrado</v>
      </c>
    </row>
    <row r="285">
      <c r="A285" s="64" t="s">
        <v>14615</v>
      </c>
      <c r="B285" s="62" t="str">
        <f t="array" ref="B285">IFERROR(INDEX(Pesquisa!AB:AB, MATCH(A285, Pesquisa!C:C, 0)), "Não encontrado")</f>
        <v>Não encontrado</v>
      </c>
    </row>
    <row r="286">
      <c r="A286" s="64" t="s">
        <v>14616</v>
      </c>
      <c r="B286" s="62" t="str">
        <f t="array" ref="B286">IFERROR(INDEX(Pesquisa!AB:AB, MATCH(A286, Pesquisa!C:C, 0)), "Não encontrado")</f>
        <v>Não encontrado</v>
      </c>
    </row>
    <row r="287">
      <c r="A287" s="64" t="s">
        <v>14617</v>
      </c>
      <c r="B287" s="62" t="str">
        <f t="array" ref="B287">IFERROR(INDEX(Pesquisa!AB:AB, MATCH(A287, Pesquisa!C:C, 0)), "Não encontrado")</f>
        <v>Não encontrado</v>
      </c>
    </row>
    <row r="288">
      <c r="A288" s="64" t="s">
        <v>14618</v>
      </c>
      <c r="B288" s="62" t="str">
        <f t="array" ref="B288">IFERROR(INDEX(Pesquisa!AB:AB, MATCH(A288, Pesquisa!C:C, 0)), "Não encontrado")</f>
        <v>Não encontrado</v>
      </c>
    </row>
    <row r="289">
      <c r="A289" s="64" t="s">
        <v>14619</v>
      </c>
      <c r="B289" s="62" t="str">
        <f t="array" ref="B289">IFERROR(INDEX(Pesquisa!AB:AB, MATCH(A289, Pesquisa!C:C, 0)), "Não encontrado")</f>
        <v>Não encontrado</v>
      </c>
    </row>
    <row r="290">
      <c r="A290" s="64" t="s">
        <v>14620</v>
      </c>
      <c r="B290" s="62" t="str">
        <f t="array" ref="B290">IFERROR(INDEX(Pesquisa!AB:AB, MATCH(A290, Pesquisa!C:C, 0)), "Não encontrado")</f>
        <v>Não encontrado</v>
      </c>
    </row>
    <row r="291">
      <c r="A291" s="64" t="s">
        <v>14621</v>
      </c>
      <c r="B291" s="62" t="str">
        <f t="array" ref="B291">IFERROR(INDEX(Pesquisa!AB:AB, MATCH(A291, Pesquisa!C:C, 0)), "Não encontrado")</f>
        <v>Não encontrado</v>
      </c>
    </row>
    <row r="292">
      <c r="A292" s="64" t="s">
        <v>14622</v>
      </c>
      <c r="B292" s="62" t="str">
        <f t="array" ref="B292">IFERROR(INDEX(Pesquisa!AB:AB, MATCH(A292, Pesquisa!C:C, 0)), "Não encontrado")</f>
        <v>Não encontrado</v>
      </c>
    </row>
    <row r="293">
      <c r="A293" s="64" t="s">
        <v>14623</v>
      </c>
      <c r="B293" s="62" t="str">
        <f t="array" ref="B293">IFERROR(INDEX(Pesquisa!AB:AB, MATCH(A293, Pesquisa!C:C, 0)), "Não encontrado")</f>
        <v>Não encontrado</v>
      </c>
    </row>
    <row r="294">
      <c r="A294" s="64" t="s">
        <v>14624</v>
      </c>
      <c r="B294" s="62" t="str">
        <f t="array" ref="B294">IFERROR(INDEX(Pesquisa!AB:AB, MATCH(A294, Pesquisa!C:C, 0)), "Não encontrado")</f>
        <v>Não encontrado</v>
      </c>
    </row>
    <row r="295">
      <c r="A295" s="64" t="s">
        <v>14625</v>
      </c>
      <c r="B295" s="62" t="str">
        <f t="array" ref="B295">IFERROR(INDEX(Pesquisa!AB:AB, MATCH(A295, Pesquisa!C:C, 0)), "Não encontrado")</f>
        <v>Não encontrado</v>
      </c>
    </row>
    <row r="296">
      <c r="A296" s="64" t="s">
        <v>14626</v>
      </c>
      <c r="B296" s="62" t="str">
        <f t="array" ref="B296">IFERROR(INDEX(Pesquisa!AB:AB, MATCH(A296, Pesquisa!C:C, 0)), "Não encontrado")</f>
        <v>Não encontrado</v>
      </c>
    </row>
    <row r="297">
      <c r="A297" s="64" t="s">
        <v>14627</v>
      </c>
      <c r="B297" s="62" t="str">
        <f t="array" ref="B297">IFERROR(INDEX(Pesquisa!AB:AB, MATCH(A297, Pesquisa!C:C, 0)), "Não encontrado")</f>
        <v>Não encontrado</v>
      </c>
    </row>
    <row r="298">
      <c r="A298" s="64" t="s">
        <v>14628</v>
      </c>
      <c r="B298" s="62" t="str">
        <f t="array" ref="B298">IFERROR(INDEX(Pesquisa!AB:AB, MATCH(A298, Pesquisa!C:C, 0)), "Não encontrado")</f>
        <v>Não encontrado</v>
      </c>
    </row>
    <row r="299">
      <c r="A299" s="64" t="s">
        <v>14629</v>
      </c>
      <c r="B299" s="62" t="str">
        <f t="array" ref="B299">IFERROR(INDEX(Pesquisa!AB:AB, MATCH(A299, Pesquisa!C:C, 0)), "Não encontrado")</f>
        <v>Não encontrado</v>
      </c>
    </row>
    <row r="300">
      <c r="A300" s="64" t="s">
        <v>14630</v>
      </c>
      <c r="B300" s="62" t="str">
        <f t="array" ref="B300">IFERROR(INDEX(Pesquisa!AB:AB, MATCH(A300, Pesquisa!C:C, 0)), "Não encontrado")</f>
        <v>Não encontrado</v>
      </c>
    </row>
    <row r="301">
      <c r="A301" s="64" t="s">
        <v>14631</v>
      </c>
      <c r="B301" s="62" t="str">
        <f t="array" ref="B301">IFERROR(INDEX(Pesquisa!AB:AB, MATCH(A301, Pesquisa!C:C, 0)), "Não encontrado")</f>
        <v>Não encontrado</v>
      </c>
    </row>
    <row r="302">
      <c r="A302" s="64" t="s">
        <v>14632</v>
      </c>
      <c r="B302" s="62" t="str">
        <f t="array" ref="B302">IFERROR(INDEX(Pesquisa!AB:AB, MATCH(A302, Pesquisa!C:C, 0)), "Não encontrado")</f>
        <v>Não encontrado</v>
      </c>
    </row>
    <row r="303">
      <c r="A303" s="64" t="s">
        <v>14633</v>
      </c>
      <c r="B303" s="62" t="str">
        <f t="array" ref="B303">IFERROR(INDEX(Pesquisa!AB:AB, MATCH(A303, Pesquisa!C:C, 0)), "Não encontrado")</f>
        <v>Não encontrado</v>
      </c>
    </row>
    <row r="304">
      <c r="A304" s="64" t="s">
        <v>14634</v>
      </c>
      <c r="B304" s="62" t="str">
        <f t="array" ref="B304">IFERROR(INDEX(Pesquisa!AB:AB, MATCH(A304, Pesquisa!C:C, 0)), "Não encontrado")</f>
        <v>Não encontrado</v>
      </c>
    </row>
    <row r="305">
      <c r="A305" s="64" t="s">
        <v>14635</v>
      </c>
      <c r="B305" s="62" t="str">
        <f t="array" ref="B305">IFERROR(INDEX(Pesquisa!AB:AB, MATCH(A305, Pesquisa!C:C, 0)), "Não encontrado")</f>
        <v>Não encontrado</v>
      </c>
    </row>
    <row r="306">
      <c r="A306" s="64" t="s">
        <v>14636</v>
      </c>
      <c r="B306" s="62" t="str">
        <f t="array" ref="B306">IFERROR(INDEX(Pesquisa!AB:AB, MATCH(A306, Pesquisa!C:C, 0)), "Não encontrado")</f>
        <v>Não encontrado</v>
      </c>
    </row>
    <row r="307">
      <c r="A307" s="64" t="s">
        <v>14637</v>
      </c>
      <c r="B307" s="62" t="str">
        <f t="array" ref="B307">IFERROR(INDEX(Pesquisa!AB:AB, MATCH(A307, Pesquisa!C:C, 0)), "Não encontrado")</f>
        <v>Não encontrado</v>
      </c>
    </row>
    <row r="308">
      <c r="A308" s="64" t="s">
        <v>14638</v>
      </c>
      <c r="B308" s="62" t="str">
        <f t="array" ref="B308">IFERROR(INDEX(Pesquisa!AB:AB, MATCH(A308, Pesquisa!C:C, 0)), "Não encontrado")</f>
        <v>Não encontrado</v>
      </c>
    </row>
    <row r="309">
      <c r="A309" s="64" t="s">
        <v>14639</v>
      </c>
      <c r="B309" s="62" t="str">
        <f t="array" ref="B309">IFERROR(INDEX(Pesquisa!AB:AB, MATCH(A309, Pesquisa!C:C, 0)), "Não encontrado")</f>
        <v>Não encontrado</v>
      </c>
    </row>
    <row r="310">
      <c r="A310" s="64" t="s">
        <v>14640</v>
      </c>
      <c r="B310" s="62" t="str">
        <f t="array" ref="B310">IFERROR(INDEX(Pesquisa!AB:AB, MATCH(A310, Pesquisa!C:C, 0)), "Não encontrado")</f>
        <v>Não encontrado</v>
      </c>
    </row>
    <row r="311">
      <c r="A311" s="64" t="s">
        <v>14641</v>
      </c>
      <c r="B311" s="62" t="str">
        <f t="array" ref="B311">IFERROR(INDEX(Pesquisa!AB:AB, MATCH(A311, Pesquisa!C:C, 0)), "Não encontrado")</f>
        <v>Não encontrado</v>
      </c>
    </row>
    <row r="312">
      <c r="A312" s="64" t="s">
        <v>14642</v>
      </c>
      <c r="B312" s="62" t="str">
        <f t="array" ref="B312">IFERROR(INDEX(Pesquisa!AB:AB, MATCH(A312, Pesquisa!C:C, 0)), "Não encontrado")</f>
        <v>Não encontrado</v>
      </c>
    </row>
    <row r="313">
      <c r="A313" s="64" t="s">
        <v>14643</v>
      </c>
      <c r="B313" s="62" t="str">
        <f t="array" ref="B313">IFERROR(INDEX(Pesquisa!AB:AB, MATCH(A313, Pesquisa!C:C, 0)), "Não encontrado")</f>
        <v>Não encontrado</v>
      </c>
    </row>
    <row r="314">
      <c r="A314" s="64" t="s">
        <v>14644</v>
      </c>
      <c r="B314" s="62" t="str">
        <f t="array" ref="B314">IFERROR(INDEX(Pesquisa!AB:AB, MATCH(A314, Pesquisa!C:C, 0)), "Não encontrado")</f>
        <v>Não encontrado</v>
      </c>
    </row>
    <row r="315">
      <c r="A315" s="64" t="s">
        <v>14645</v>
      </c>
      <c r="B315" s="62" t="str">
        <f t="array" ref="B315">IFERROR(INDEX(Pesquisa!AB:AB, MATCH(A315, Pesquisa!C:C, 0)), "Não encontrado")</f>
        <v>Não encontrado</v>
      </c>
    </row>
    <row r="316">
      <c r="A316" s="64" t="s">
        <v>14646</v>
      </c>
      <c r="B316" s="62" t="str">
        <f t="array" ref="B316">IFERROR(INDEX(Pesquisa!AB:AB, MATCH(A316, Pesquisa!C:C, 0)), "Não encontrado")</f>
        <v>Não encontrado</v>
      </c>
    </row>
    <row r="317">
      <c r="A317" s="64" t="s">
        <v>14647</v>
      </c>
      <c r="B317" s="62" t="str">
        <f t="array" ref="B317">IFERROR(INDEX(Pesquisa!AB:AB, MATCH(A317, Pesquisa!C:C, 0)), "Não encontrado")</f>
        <v>Não encontrado</v>
      </c>
    </row>
    <row r="318">
      <c r="A318" s="64" t="s">
        <v>14648</v>
      </c>
      <c r="B318" s="62" t="str">
        <f t="array" ref="B318">IFERROR(INDEX(Pesquisa!AB:AB, MATCH(A318, Pesquisa!C:C, 0)), "Não encontrado")</f>
        <v>Não encontrado</v>
      </c>
    </row>
    <row r="319">
      <c r="A319" s="64" t="s">
        <v>14649</v>
      </c>
      <c r="B319" s="62" t="str">
        <f t="array" ref="B319">IFERROR(INDEX(Pesquisa!AB:AB, MATCH(A319, Pesquisa!C:C, 0)), "Não encontrado")</f>
        <v>Não encontrado</v>
      </c>
    </row>
    <row r="320">
      <c r="A320" s="64" t="s">
        <v>14650</v>
      </c>
      <c r="B320" s="62" t="str">
        <f t="array" ref="B320">IFERROR(INDEX(Pesquisa!AB:AB, MATCH(A320, Pesquisa!C:C, 0)), "Não encontrado")</f>
        <v>Não encontrado</v>
      </c>
    </row>
    <row r="321">
      <c r="A321" s="64" t="s">
        <v>14651</v>
      </c>
      <c r="B321" s="62" t="str">
        <f t="array" ref="B321">IFERROR(INDEX(Pesquisa!AB:AB, MATCH(A321, Pesquisa!C:C, 0)), "Não encontrado")</f>
        <v>Não encontrado</v>
      </c>
    </row>
    <row r="322">
      <c r="A322" s="64" t="s">
        <v>14652</v>
      </c>
      <c r="B322" s="62" t="str">
        <f t="array" ref="B322">IFERROR(INDEX(Pesquisa!AB:AB, MATCH(A322, Pesquisa!C:C, 0)), "Não encontrado")</f>
        <v>Não encontrado</v>
      </c>
    </row>
    <row r="323">
      <c r="A323" s="64" t="s">
        <v>14653</v>
      </c>
      <c r="B323" s="62" t="str">
        <f t="array" ref="B323">IFERROR(INDEX(Pesquisa!AB:AB, MATCH(A323, Pesquisa!C:C, 0)), "Não encontrado")</f>
        <v>Não encontrado</v>
      </c>
    </row>
    <row r="324">
      <c r="A324" s="64" t="s">
        <v>14654</v>
      </c>
      <c r="B324" s="62" t="str">
        <f t="array" ref="B324">IFERROR(INDEX(Pesquisa!AB:AB, MATCH(A324, Pesquisa!C:C, 0)), "Não encontrado")</f>
        <v>Não encontrado</v>
      </c>
    </row>
    <row r="325">
      <c r="A325" s="64" t="s">
        <v>14655</v>
      </c>
      <c r="B325" s="62" t="str">
        <f t="array" ref="B325">IFERROR(INDEX(Pesquisa!AB:AB, MATCH(A325, Pesquisa!C:C, 0)), "Não encontrado")</f>
        <v>Não encontrado</v>
      </c>
    </row>
    <row r="326">
      <c r="A326" s="64" t="s">
        <v>14656</v>
      </c>
      <c r="B326" s="62" t="str">
        <f t="array" ref="B326">IFERROR(INDEX(Pesquisa!AB:AB, MATCH(A326, Pesquisa!C:C, 0)), "Não encontrado")</f>
        <v>Não encontrado</v>
      </c>
    </row>
    <row r="327">
      <c r="A327" s="64" t="s">
        <v>14657</v>
      </c>
      <c r="B327" s="62" t="str">
        <f t="array" ref="B327">IFERROR(INDEX(Pesquisa!AB:AB, MATCH(A327, Pesquisa!C:C, 0)), "Não encontrado")</f>
        <v>Não encontrado</v>
      </c>
    </row>
    <row r="328">
      <c r="A328" s="64" t="s">
        <v>14658</v>
      </c>
      <c r="B328" s="62" t="str">
        <f t="array" ref="B328">IFERROR(INDEX(Pesquisa!AB:AB, MATCH(A328, Pesquisa!C:C, 0)), "Não encontrado")</f>
        <v>Não encontrado</v>
      </c>
    </row>
    <row r="329">
      <c r="A329" s="64" t="s">
        <v>14659</v>
      </c>
      <c r="B329" s="62" t="str">
        <f t="array" ref="B329">IFERROR(INDEX(Pesquisa!AB:AB, MATCH(A329, Pesquisa!C:C, 0)), "Não encontrado")</f>
        <v>Não encontrado</v>
      </c>
    </row>
    <row r="330">
      <c r="A330" s="64" t="s">
        <v>14660</v>
      </c>
      <c r="B330" s="62" t="str">
        <f t="array" ref="B330">IFERROR(INDEX(Pesquisa!AB:AB, MATCH(A330, Pesquisa!C:C, 0)), "Não encontrado")</f>
        <v>Não encontrado</v>
      </c>
    </row>
    <row r="331">
      <c r="A331" s="64" t="s">
        <v>14661</v>
      </c>
      <c r="B331" s="62" t="str">
        <f t="array" ref="B331">IFERROR(INDEX(Pesquisa!AB:AB, MATCH(A331, Pesquisa!C:C, 0)), "Não encontrado")</f>
        <v>Não encontrado</v>
      </c>
    </row>
    <row r="332">
      <c r="A332" s="64" t="s">
        <v>14662</v>
      </c>
      <c r="B332" s="62" t="str">
        <f t="array" ref="B332">IFERROR(INDEX(Pesquisa!AB:AB, MATCH(A332, Pesquisa!C:C, 0)), "Não encontrado")</f>
        <v>Não encontrado</v>
      </c>
    </row>
    <row r="333">
      <c r="A333" s="64" t="s">
        <v>14663</v>
      </c>
      <c r="B333" s="62" t="str">
        <f t="array" ref="B333">IFERROR(INDEX(Pesquisa!AB:AB, MATCH(A333, Pesquisa!C:C, 0)), "Não encontrado")</f>
        <v>Não encontrado</v>
      </c>
    </row>
    <row r="334">
      <c r="A334" s="64" t="s">
        <v>14664</v>
      </c>
      <c r="B334" s="62" t="str">
        <f t="array" ref="B334">IFERROR(INDEX(Pesquisa!AB:AB, MATCH(A334, Pesquisa!C:C, 0)), "Não encontrado")</f>
        <v>Não encontrado</v>
      </c>
    </row>
    <row r="335">
      <c r="A335" s="64" t="s">
        <v>14665</v>
      </c>
      <c r="B335" s="62" t="str">
        <f t="array" ref="B335">IFERROR(INDEX(Pesquisa!AB:AB, MATCH(A335, Pesquisa!C:C, 0)), "Não encontrado")</f>
        <v>Não encontrado</v>
      </c>
    </row>
    <row r="336">
      <c r="A336" s="64" t="s">
        <v>14666</v>
      </c>
      <c r="B336" s="62" t="str">
        <f t="array" ref="B336">IFERROR(INDEX(Pesquisa!AB:AB, MATCH(A336, Pesquisa!C:C, 0)), "Não encontrado")</f>
        <v>Não encontrado</v>
      </c>
    </row>
    <row r="337">
      <c r="A337" s="64" t="s">
        <v>14667</v>
      </c>
      <c r="B337" s="62" t="str">
        <f t="array" ref="B337">IFERROR(INDEX(Pesquisa!AB:AB, MATCH(A337, Pesquisa!C:C, 0)), "Não encontrado")</f>
        <v>Não encontrado</v>
      </c>
    </row>
    <row r="338">
      <c r="A338" s="64" t="s">
        <v>14668</v>
      </c>
      <c r="B338" s="62" t="str">
        <f t="array" ref="B338">IFERROR(INDEX(Pesquisa!AB:AB, MATCH(A338, Pesquisa!C:C, 0)), "Não encontrado")</f>
        <v>Não encontrado</v>
      </c>
    </row>
    <row r="339">
      <c r="A339" s="64" t="s">
        <v>14669</v>
      </c>
      <c r="B339" s="62" t="str">
        <f t="array" ref="B339">IFERROR(INDEX(Pesquisa!AB:AB, MATCH(A339, Pesquisa!C:C, 0)), "Não encontrado")</f>
        <v>Não encontrado</v>
      </c>
    </row>
    <row r="340">
      <c r="A340" s="64" t="s">
        <v>14670</v>
      </c>
      <c r="B340" s="62" t="str">
        <f t="array" ref="B340">IFERROR(INDEX(Pesquisa!AB:AB, MATCH(A340, Pesquisa!C:C, 0)), "Não encontrado")</f>
        <v>Não encontrado</v>
      </c>
    </row>
    <row r="341">
      <c r="A341" s="64" t="s">
        <v>14671</v>
      </c>
      <c r="B341" s="62" t="str">
        <f t="array" ref="B341">IFERROR(INDEX(Pesquisa!AB:AB, MATCH(A341, Pesquisa!C:C, 0)), "Não encontrado")</f>
        <v>Não encontrado</v>
      </c>
    </row>
    <row r="342">
      <c r="A342" s="64" t="s">
        <v>14672</v>
      </c>
      <c r="B342" s="62" t="str">
        <f t="array" ref="B342">IFERROR(INDEX(Pesquisa!AB:AB, MATCH(A342, Pesquisa!C:C, 0)), "Não encontrado")</f>
        <v>Não encontrado</v>
      </c>
    </row>
    <row r="343">
      <c r="A343" s="64" t="s">
        <v>14673</v>
      </c>
      <c r="B343" s="62" t="str">
        <f t="array" ref="B343">IFERROR(INDEX(Pesquisa!AB:AB, MATCH(A343, Pesquisa!C:C, 0)), "Não encontrado")</f>
        <v>Não encontrado</v>
      </c>
    </row>
    <row r="344">
      <c r="A344" s="64" t="s">
        <v>14674</v>
      </c>
      <c r="B344" s="62" t="str">
        <f t="array" ref="B344">IFERROR(INDEX(Pesquisa!AB:AB, MATCH(A344, Pesquisa!C:C, 0)), "Não encontrado")</f>
        <v>Não encontrado</v>
      </c>
    </row>
    <row r="345">
      <c r="A345" s="64" t="s">
        <v>14675</v>
      </c>
      <c r="B345" s="62" t="str">
        <f t="array" ref="B345">IFERROR(INDEX(Pesquisa!AB:AB, MATCH(A345, Pesquisa!C:C, 0)), "Não encontrado")</f>
        <v>Não encontrado</v>
      </c>
    </row>
    <row r="346">
      <c r="A346" s="64" t="s">
        <v>14676</v>
      </c>
      <c r="B346" s="62" t="str">
        <f t="array" ref="B346">IFERROR(INDEX(Pesquisa!AB:AB, MATCH(A346, Pesquisa!C:C, 0)), "Não encontrado")</f>
        <v>Não encontrado</v>
      </c>
    </row>
    <row r="347">
      <c r="A347" s="64" t="s">
        <v>14677</v>
      </c>
      <c r="B347" s="62" t="str">
        <f t="array" ref="B347">IFERROR(INDEX(Pesquisa!AB:AB, MATCH(A347, Pesquisa!C:C, 0)), "Não encontrado")</f>
        <v>Não encontrado</v>
      </c>
    </row>
    <row r="348">
      <c r="A348" s="64" t="s">
        <v>14678</v>
      </c>
      <c r="B348" s="62" t="str">
        <f t="array" ref="B348">IFERROR(INDEX(Pesquisa!AB:AB, MATCH(A348, Pesquisa!C:C, 0)), "Não encontrado")</f>
        <v>Não encontrado</v>
      </c>
    </row>
    <row r="349">
      <c r="A349" s="64" t="s">
        <v>14679</v>
      </c>
      <c r="B349" s="62" t="str">
        <f t="array" ref="B349">IFERROR(INDEX(Pesquisa!AB:AB, MATCH(A349, Pesquisa!C:C, 0)), "Não encontrado")</f>
        <v>Não encontrado</v>
      </c>
    </row>
    <row r="350">
      <c r="A350" s="64" t="s">
        <v>14680</v>
      </c>
      <c r="B350" s="62" t="str">
        <f t="array" ref="B350">IFERROR(INDEX(Pesquisa!AB:AB, MATCH(A350, Pesquisa!C:C, 0)), "Não encontrado")</f>
        <v>Não encontrado</v>
      </c>
    </row>
    <row r="351">
      <c r="A351" s="64" t="s">
        <v>14681</v>
      </c>
      <c r="B351" s="62" t="str">
        <f t="array" ref="B351">IFERROR(INDEX(Pesquisa!AB:AB, MATCH(A351, Pesquisa!C:C, 0)), "Não encontrado")</f>
        <v>Não encontrado</v>
      </c>
    </row>
    <row r="352">
      <c r="A352" s="64" t="s">
        <v>14682</v>
      </c>
      <c r="B352" s="62" t="str">
        <f t="array" ref="B352">IFERROR(INDEX(Pesquisa!AB:AB, MATCH(A352, Pesquisa!C:C, 0)), "Não encontrado")</f>
        <v>Não encontrado</v>
      </c>
    </row>
    <row r="353">
      <c r="A353" s="64" t="s">
        <v>14683</v>
      </c>
      <c r="B353" s="62" t="str">
        <f t="array" ref="B353">IFERROR(INDEX(Pesquisa!AB:AB, MATCH(A353, Pesquisa!C:C, 0)), "Não encontrado")</f>
        <v>Não encontrado</v>
      </c>
    </row>
    <row r="354">
      <c r="A354" s="64" t="s">
        <v>14684</v>
      </c>
      <c r="B354" s="62" t="str">
        <f t="array" ref="B354">IFERROR(INDEX(Pesquisa!AB:AB, MATCH(A354, Pesquisa!C:C, 0)), "Não encontrado")</f>
        <v>Não encontrado</v>
      </c>
    </row>
    <row r="355">
      <c r="A355" s="64" t="s">
        <v>14685</v>
      </c>
      <c r="B355" s="62" t="str">
        <f t="array" ref="B355">IFERROR(INDEX(Pesquisa!AB:AB, MATCH(A355, Pesquisa!C:C, 0)), "Não encontrado")</f>
        <v>Não encontrado</v>
      </c>
    </row>
    <row r="356">
      <c r="A356" s="64" t="s">
        <v>14686</v>
      </c>
      <c r="B356" s="62" t="str">
        <f t="array" ref="B356">IFERROR(INDEX(Pesquisa!AB:AB, MATCH(A356, Pesquisa!C:C, 0)), "Não encontrado")</f>
        <v>Não encontrado</v>
      </c>
    </row>
    <row r="357">
      <c r="A357" s="64" t="s">
        <v>14687</v>
      </c>
      <c r="B357" s="62" t="str">
        <f t="array" ref="B357">IFERROR(INDEX(Pesquisa!AB:AB, MATCH(A357, Pesquisa!C:C, 0)), "Não encontrado")</f>
        <v>Não encontrado</v>
      </c>
    </row>
    <row r="358">
      <c r="A358" s="64" t="s">
        <v>14688</v>
      </c>
      <c r="B358" s="62" t="str">
        <f t="array" ref="B358">IFERROR(INDEX(Pesquisa!AB:AB, MATCH(A358, Pesquisa!C:C, 0)), "Não encontrado")</f>
        <v>Não encontrado</v>
      </c>
    </row>
    <row r="359">
      <c r="A359" s="64" t="s">
        <v>14689</v>
      </c>
      <c r="B359" s="62" t="str">
        <f t="array" ref="B359">IFERROR(INDEX(Pesquisa!AB:AB, MATCH(A359, Pesquisa!C:C, 0)), "Não encontrado")</f>
        <v>Não encontrado</v>
      </c>
    </row>
    <row r="360">
      <c r="A360" s="64" t="s">
        <v>14690</v>
      </c>
      <c r="B360" s="62" t="str">
        <f t="array" ref="B360">IFERROR(INDEX(Pesquisa!AB:AB, MATCH(A360, Pesquisa!C:C, 0)), "Não encontrado")</f>
        <v>Não encontrado</v>
      </c>
    </row>
    <row r="361">
      <c r="A361" s="64" t="s">
        <v>14691</v>
      </c>
      <c r="B361" s="62" t="str">
        <f t="array" ref="B361">IFERROR(INDEX(Pesquisa!AB:AB, MATCH(A361, Pesquisa!C:C, 0)), "Não encontrado")</f>
        <v>Não encontrado</v>
      </c>
    </row>
    <row r="362">
      <c r="A362" s="64" t="s">
        <v>14692</v>
      </c>
      <c r="B362" s="62" t="str">
        <f t="array" ref="B362">IFERROR(INDEX(Pesquisa!AB:AB, MATCH(A362, Pesquisa!C:C, 0)), "Não encontrado")</f>
        <v>Não encontrado</v>
      </c>
    </row>
    <row r="363">
      <c r="A363" s="64" t="s">
        <v>14693</v>
      </c>
      <c r="B363" s="62" t="str">
        <f t="array" ref="B363">IFERROR(INDEX(Pesquisa!AB:AB, MATCH(A363, Pesquisa!C:C, 0)), "Não encontrado")</f>
        <v>Não encontrado</v>
      </c>
    </row>
    <row r="364">
      <c r="A364" s="64" t="s">
        <v>14694</v>
      </c>
      <c r="B364" s="62" t="str">
        <f t="array" ref="B364">IFERROR(INDEX(Pesquisa!AB:AB, MATCH(A364, Pesquisa!C:C, 0)), "Não encontrado")</f>
        <v>Não encontrado</v>
      </c>
    </row>
    <row r="365">
      <c r="A365" s="64" t="s">
        <v>14695</v>
      </c>
      <c r="B365" s="62" t="str">
        <f t="array" ref="B365">IFERROR(INDEX(Pesquisa!AB:AB, MATCH(A365, Pesquisa!C:C, 0)), "Não encontrado")</f>
        <v>Não encontrado</v>
      </c>
    </row>
    <row r="366">
      <c r="A366" s="64" t="s">
        <v>14696</v>
      </c>
      <c r="B366" s="62" t="str">
        <f t="array" ref="B366">IFERROR(INDEX(Pesquisa!AB:AB, MATCH(A366, Pesquisa!C:C, 0)), "Não encontrado")</f>
        <v>Não encontrado</v>
      </c>
    </row>
    <row r="367">
      <c r="A367" s="64" t="s">
        <v>14697</v>
      </c>
      <c r="B367" s="62" t="str">
        <f t="array" ref="B367">IFERROR(INDEX(Pesquisa!AB:AB, MATCH(A367, Pesquisa!C:C, 0)), "Não encontrado")</f>
        <v>Não encontrado</v>
      </c>
    </row>
    <row r="368">
      <c r="A368" s="64" t="s">
        <v>14698</v>
      </c>
      <c r="B368" s="62" t="str">
        <f t="array" ref="B368">IFERROR(INDEX(Pesquisa!AB:AB, MATCH(A368, Pesquisa!C:C, 0)), "Não encontrado")</f>
        <v>Não encontrado</v>
      </c>
    </row>
    <row r="369">
      <c r="A369" s="64" t="s">
        <v>14699</v>
      </c>
      <c r="B369" s="62" t="str">
        <f t="array" ref="B369">IFERROR(INDEX(Pesquisa!AB:AB, MATCH(A369, Pesquisa!C:C, 0)), "Não encontrado")</f>
        <v>Não encontrado</v>
      </c>
    </row>
    <row r="370">
      <c r="A370" s="64" t="s">
        <v>14700</v>
      </c>
      <c r="B370" s="62" t="str">
        <f t="array" ref="B370">IFERROR(INDEX(Pesquisa!AB:AB, MATCH(A370, Pesquisa!C:C, 0)), "Não encontrado")</f>
        <v>Não encontrado</v>
      </c>
    </row>
    <row r="371">
      <c r="A371" s="64" t="s">
        <v>14701</v>
      </c>
      <c r="B371" s="62" t="str">
        <f t="array" ref="B371">IFERROR(INDEX(Pesquisa!AB:AB, MATCH(A371, Pesquisa!C:C, 0)), "Não encontrado")</f>
        <v>Não encontrado</v>
      </c>
    </row>
    <row r="372">
      <c r="A372" s="64" t="s">
        <v>14702</v>
      </c>
      <c r="B372" s="62" t="str">
        <f t="array" ref="B372">IFERROR(INDEX(Pesquisa!AB:AB, MATCH(A372, Pesquisa!C:C, 0)), "Não encontrado")</f>
        <v>Não encontrado</v>
      </c>
    </row>
    <row r="373">
      <c r="A373" s="64" t="s">
        <v>14703</v>
      </c>
      <c r="B373" s="62" t="str">
        <f t="array" ref="B373">IFERROR(INDEX(Pesquisa!AB:AB, MATCH(A373, Pesquisa!C:C, 0)), "Não encontrado")</f>
        <v>Não encontrado</v>
      </c>
    </row>
    <row r="374">
      <c r="A374" s="64" t="s">
        <v>14704</v>
      </c>
      <c r="B374" s="62" t="str">
        <f t="array" ref="B374">IFERROR(INDEX(Pesquisa!AB:AB, MATCH(A374, Pesquisa!C:C, 0)), "Não encontrado")</f>
        <v>Não encontrado</v>
      </c>
    </row>
    <row r="375">
      <c r="A375" s="64" t="s">
        <v>14705</v>
      </c>
      <c r="B375" s="62" t="str">
        <f t="array" ref="B375">IFERROR(INDEX(Pesquisa!AB:AB, MATCH(A375, Pesquisa!C:C, 0)), "Não encontrado")</f>
        <v>Não encontrado</v>
      </c>
    </row>
    <row r="376">
      <c r="A376" s="64" t="s">
        <v>14706</v>
      </c>
      <c r="B376" s="62" t="str">
        <f t="array" ref="B376">IFERROR(INDEX(Pesquisa!AB:AB, MATCH(A376, Pesquisa!C:C, 0)), "Não encontrado")</f>
        <v>Não encontrado</v>
      </c>
    </row>
    <row r="377">
      <c r="A377" s="64" t="s">
        <v>14707</v>
      </c>
      <c r="B377" s="62" t="str">
        <f t="array" ref="B377">IFERROR(INDEX(Pesquisa!AB:AB, MATCH(A377, Pesquisa!C:C, 0)), "Não encontrado")</f>
        <v>Não encontrado</v>
      </c>
    </row>
    <row r="378">
      <c r="A378" s="64" t="s">
        <v>14708</v>
      </c>
      <c r="B378" s="62" t="str">
        <f t="array" ref="B378">IFERROR(INDEX(Pesquisa!AB:AB, MATCH(A378, Pesquisa!C:C, 0)), "Não encontrado")</f>
        <v>Não encontrado</v>
      </c>
    </row>
    <row r="379">
      <c r="A379" s="64" t="s">
        <v>14709</v>
      </c>
      <c r="B379" s="62" t="str">
        <f t="array" ref="B379">IFERROR(INDEX(Pesquisa!AB:AB, MATCH(A379, Pesquisa!C:C, 0)), "Não encontrado")</f>
        <v>Não encontrado</v>
      </c>
    </row>
    <row r="380">
      <c r="A380" s="64" t="s">
        <v>14710</v>
      </c>
      <c r="B380" s="62" t="str">
        <f t="array" ref="B380">IFERROR(INDEX(Pesquisa!AB:AB, MATCH(A380, Pesquisa!C:C, 0)), "Não encontrado")</f>
        <v>Não encontrado</v>
      </c>
    </row>
    <row r="381">
      <c r="A381" s="64" t="s">
        <v>14711</v>
      </c>
      <c r="B381" s="62" t="str">
        <f t="array" ref="B381">IFERROR(INDEX(Pesquisa!AB:AB, MATCH(A381, Pesquisa!C:C, 0)), "Não encontrado")</f>
        <v>Não encontrado</v>
      </c>
    </row>
    <row r="382">
      <c r="A382" s="64" t="s">
        <v>14712</v>
      </c>
      <c r="B382" s="62" t="str">
        <f t="array" ref="B382">IFERROR(INDEX(Pesquisa!AB:AB, MATCH(A382, Pesquisa!C:C, 0)), "Não encontrado")</f>
        <v>Não encontrado</v>
      </c>
    </row>
    <row r="383">
      <c r="A383" s="64" t="s">
        <v>14713</v>
      </c>
      <c r="B383" s="62" t="str">
        <f t="array" ref="B383">IFERROR(INDEX(Pesquisa!AB:AB, MATCH(A383, Pesquisa!C:C, 0)), "Não encontrado")</f>
        <v>Não encontrado</v>
      </c>
    </row>
    <row r="384">
      <c r="A384" s="64" t="s">
        <v>14714</v>
      </c>
      <c r="B384" s="62" t="str">
        <f t="array" ref="B384">IFERROR(INDEX(Pesquisa!AB:AB, MATCH(A384, Pesquisa!C:C, 0)), "Não encontrado")</f>
        <v>Não encontrado</v>
      </c>
    </row>
    <row r="385">
      <c r="A385" s="64" t="s">
        <v>14715</v>
      </c>
      <c r="B385" s="62" t="str">
        <f t="array" ref="B385">IFERROR(INDEX(Pesquisa!AB:AB, MATCH(A385, Pesquisa!C:C, 0)), "Não encontrado")</f>
        <v>Não encontrado</v>
      </c>
    </row>
    <row r="386">
      <c r="A386" s="64" t="s">
        <v>14716</v>
      </c>
      <c r="B386" s="62" t="str">
        <f t="array" ref="B386">IFERROR(INDEX(Pesquisa!AB:AB, MATCH(A386, Pesquisa!C:C, 0)), "Não encontrado")</f>
        <v>Não encontrado</v>
      </c>
    </row>
    <row r="387">
      <c r="A387" s="64" t="s">
        <v>14717</v>
      </c>
      <c r="B387" s="62" t="str">
        <f t="array" ref="B387">IFERROR(INDEX(Pesquisa!AB:AB, MATCH(A387, Pesquisa!C:C, 0)), "Não encontrado")</f>
        <v>Não encontrado</v>
      </c>
    </row>
    <row r="388">
      <c r="A388" s="64" t="s">
        <v>14718</v>
      </c>
      <c r="B388" s="62" t="str">
        <f t="array" ref="B388">IFERROR(INDEX(Pesquisa!AB:AB, MATCH(A388, Pesquisa!C:C, 0)), "Não encontrado")</f>
        <v>Não encontrado</v>
      </c>
    </row>
    <row r="389">
      <c r="A389" s="64" t="s">
        <v>14719</v>
      </c>
      <c r="B389" s="62" t="str">
        <f t="array" ref="B389">IFERROR(INDEX(Pesquisa!AB:AB, MATCH(A389, Pesquisa!C:C, 0)), "Não encontrado")</f>
        <v>Não encontrado</v>
      </c>
    </row>
    <row r="390">
      <c r="A390" s="64" t="s">
        <v>14720</v>
      </c>
      <c r="B390" s="62" t="str">
        <f t="array" ref="B390">IFERROR(INDEX(Pesquisa!AB:AB, MATCH(A390, Pesquisa!C:C, 0)), "Não encontrado")</f>
        <v>Não encontrado</v>
      </c>
    </row>
    <row r="391">
      <c r="A391" s="64" t="s">
        <v>14721</v>
      </c>
      <c r="B391" s="62" t="str">
        <f t="array" ref="B391">IFERROR(INDEX(Pesquisa!AB:AB, MATCH(A391, Pesquisa!C:C, 0)), "Não encontrado")</f>
        <v>Não encontrado</v>
      </c>
    </row>
    <row r="392">
      <c r="A392" s="64" t="s">
        <v>14722</v>
      </c>
      <c r="B392" s="62" t="str">
        <f t="array" ref="B392">IFERROR(INDEX(Pesquisa!AB:AB, MATCH(A392, Pesquisa!C:C, 0)), "Não encontrado")</f>
        <v>Não encontrado</v>
      </c>
    </row>
    <row r="393">
      <c r="A393" s="64" t="s">
        <v>14723</v>
      </c>
      <c r="B393" s="62" t="str">
        <f t="array" ref="B393">IFERROR(INDEX(Pesquisa!AB:AB, MATCH(A393, Pesquisa!C:C, 0)), "Não encontrado")</f>
        <v>Não encontrado</v>
      </c>
    </row>
    <row r="394">
      <c r="A394" s="64" t="s">
        <v>14724</v>
      </c>
      <c r="B394" s="62" t="str">
        <f t="array" ref="B394">IFERROR(INDEX(Pesquisa!AB:AB, MATCH(A394, Pesquisa!C:C, 0)), "Não encontrado")</f>
        <v>Não encontrado</v>
      </c>
    </row>
    <row r="395">
      <c r="A395" s="64" t="s">
        <v>14725</v>
      </c>
      <c r="B395" s="62" t="str">
        <f t="array" ref="B395">IFERROR(INDEX(Pesquisa!AB:AB, MATCH(A395, Pesquisa!C:C, 0)), "Não encontrado")</f>
        <v>Não encontrado</v>
      </c>
    </row>
    <row r="396">
      <c r="A396" s="64" t="s">
        <v>14726</v>
      </c>
      <c r="B396" s="62" t="str">
        <f t="array" ref="B396">IFERROR(INDEX(Pesquisa!AB:AB, MATCH(A396, Pesquisa!C:C, 0)), "Não encontrado")</f>
        <v>Não encontrado</v>
      </c>
    </row>
    <row r="397">
      <c r="A397" s="64" t="s">
        <v>14727</v>
      </c>
      <c r="B397" s="62" t="str">
        <f t="array" ref="B397">IFERROR(INDEX(Pesquisa!AB:AB, MATCH(A397, Pesquisa!C:C, 0)), "Não encontrado")</f>
        <v>Não encontrado</v>
      </c>
    </row>
    <row r="398">
      <c r="A398" s="64" t="s">
        <v>14728</v>
      </c>
      <c r="B398" s="62" t="str">
        <f t="array" ref="B398">IFERROR(INDEX(Pesquisa!AB:AB, MATCH(A398, Pesquisa!C:C, 0)), "Não encontrado")</f>
        <v>Não encontrado</v>
      </c>
    </row>
    <row r="399">
      <c r="A399" s="64" t="s">
        <v>14729</v>
      </c>
      <c r="B399" s="62" t="str">
        <f t="array" ref="B399">IFERROR(INDEX(Pesquisa!AB:AB, MATCH(A399, Pesquisa!C:C, 0)), "Não encontrado")</f>
        <v>Não encontrado</v>
      </c>
    </row>
    <row r="400">
      <c r="A400" s="64" t="s">
        <v>14730</v>
      </c>
      <c r="B400" s="62" t="str">
        <f t="array" ref="B400">IFERROR(INDEX(Pesquisa!AB:AB, MATCH(A400, Pesquisa!C:C, 0)), "Não encontrado")</f>
        <v>Não encontrado</v>
      </c>
    </row>
    <row r="401">
      <c r="A401" s="64" t="s">
        <v>14731</v>
      </c>
      <c r="B401" s="62" t="str">
        <f t="array" ref="B401">IFERROR(INDEX(Pesquisa!AB:AB, MATCH(A401, Pesquisa!C:C, 0)), "Não encontrado")</f>
        <v>Não encontrado</v>
      </c>
    </row>
    <row r="402">
      <c r="A402" s="64" t="s">
        <v>14732</v>
      </c>
      <c r="B402" s="62" t="str">
        <f t="array" ref="B402">IFERROR(INDEX(Pesquisa!AB:AB, MATCH(A402, Pesquisa!C:C, 0)), "Não encontrado")</f>
        <v>Não encontrado</v>
      </c>
    </row>
    <row r="403">
      <c r="A403" s="64" t="s">
        <v>14733</v>
      </c>
      <c r="B403" s="62" t="str">
        <f t="array" ref="B403">IFERROR(INDEX(Pesquisa!AB:AB, MATCH(A403, Pesquisa!C:C, 0)), "Não encontrado")</f>
        <v>Não encontrado</v>
      </c>
    </row>
    <row r="404">
      <c r="A404" s="64" t="s">
        <v>14734</v>
      </c>
      <c r="B404" s="62" t="str">
        <f t="array" ref="B404">IFERROR(INDEX(Pesquisa!AB:AB, MATCH(A404, Pesquisa!C:C, 0)), "Não encontrado")</f>
        <v>Não encontrado</v>
      </c>
    </row>
    <row r="405">
      <c r="A405" s="64" t="s">
        <v>14735</v>
      </c>
      <c r="B405" s="62" t="str">
        <f t="array" ref="B405">IFERROR(INDEX(Pesquisa!AB:AB, MATCH(A405, Pesquisa!C:C, 0)), "Não encontrado")</f>
        <v>Não encontrado</v>
      </c>
    </row>
    <row r="406">
      <c r="A406" s="64" t="s">
        <v>14736</v>
      </c>
      <c r="B406" s="62" t="str">
        <f t="array" ref="B406">IFERROR(INDEX(Pesquisa!AB:AB, MATCH(A406, Pesquisa!C:C, 0)), "Não encontrado")</f>
        <v>Não encontrado</v>
      </c>
    </row>
    <row r="407">
      <c r="A407" s="64" t="s">
        <v>14737</v>
      </c>
      <c r="B407" s="62" t="str">
        <f t="array" ref="B407">IFERROR(INDEX(Pesquisa!AB:AB, MATCH(A407, Pesquisa!C:C, 0)), "Não encontrado")</f>
        <v>Não encontrado</v>
      </c>
    </row>
    <row r="408">
      <c r="A408" s="64" t="s">
        <v>14738</v>
      </c>
      <c r="B408" s="62" t="str">
        <f t="array" ref="B408">IFERROR(INDEX(Pesquisa!AB:AB, MATCH(A408, Pesquisa!C:C, 0)), "Não encontrado")</f>
        <v>Não encontrado</v>
      </c>
    </row>
    <row r="409">
      <c r="A409" s="64" t="s">
        <v>14739</v>
      </c>
      <c r="B409" s="62" t="str">
        <f t="array" ref="B409">IFERROR(INDEX(Pesquisa!AB:AB, MATCH(A409, Pesquisa!C:C, 0)), "Não encontrado")</f>
        <v>Não encontrado</v>
      </c>
    </row>
    <row r="410">
      <c r="A410" s="64" t="s">
        <v>14740</v>
      </c>
      <c r="B410" s="62" t="str">
        <f t="array" ref="B410">IFERROR(INDEX(Pesquisa!AB:AB, MATCH(A410, Pesquisa!C:C, 0)), "Não encontrado")</f>
        <v>Não encontrado</v>
      </c>
    </row>
    <row r="411">
      <c r="A411" s="64" t="s">
        <v>14741</v>
      </c>
      <c r="B411" s="62" t="str">
        <f t="array" ref="B411">IFERROR(INDEX(Pesquisa!AB:AB, MATCH(A411, Pesquisa!C:C, 0)), "Não encontrado")</f>
        <v>Não encontrado</v>
      </c>
    </row>
    <row r="412">
      <c r="A412" s="64" t="s">
        <v>14742</v>
      </c>
      <c r="B412" s="62" t="str">
        <f t="array" ref="B412">IFERROR(INDEX(Pesquisa!AB:AB, MATCH(A412, Pesquisa!C:C, 0)), "Não encontrado")</f>
        <v>Não encontrado</v>
      </c>
    </row>
    <row r="413">
      <c r="A413" s="64" t="s">
        <v>14743</v>
      </c>
      <c r="B413" s="62" t="str">
        <f t="array" ref="B413">IFERROR(INDEX(Pesquisa!AB:AB, MATCH(A413, Pesquisa!C:C, 0)), "Não encontrado")</f>
        <v>Não encontrado</v>
      </c>
    </row>
    <row r="414">
      <c r="A414" s="64" t="s">
        <v>14744</v>
      </c>
      <c r="B414" s="62" t="str">
        <f t="array" ref="B414">IFERROR(INDEX(Pesquisa!AB:AB, MATCH(A414, Pesquisa!C:C, 0)), "Não encontrado")</f>
        <v>Não encontrado</v>
      </c>
    </row>
    <row r="415">
      <c r="A415" s="64" t="s">
        <v>14745</v>
      </c>
      <c r="B415" s="62" t="str">
        <f t="array" ref="B415">IFERROR(INDEX(Pesquisa!AB:AB, MATCH(A415, Pesquisa!C:C, 0)), "Não encontrado")</f>
        <v>Não encontrado</v>
      </c>
    </row>
    <row r="416">
      <c r="A416" s="64" t="s">
        <v>14746</v>
      </c>
      <c r="B416" s="62" t="str">
        <f t="array" ref="B416">IFERROR(INDEX(Pesquisa!AB:AB, MATCH(A416, Pesquisa!C:C, 0)), "Não encontrado")</f>
        <v>Não encontrado</v>
      </c>
    </row>
    <row r="417">
      <c r="A417" s="64" t="s">
        <v>14747</v>
      </c>
      <c r="B417" s="62" t="str">
        <f t="array" ref="B417">IFERROR(INDEX(Pesquisa!AB:AB, MATCH(A417, Pesquisa!C:C, 0)), "Não encontrado")</f>
        <v>Não encontrado</v>
      </c>
    </row>
    <row r="418">
      <c r="A418" s="64" t="s">
        <v>14748</v>
      </c>
      <c r="B418" s="62" t="str">
        <f t="array" ref="B418">IFERROR(INDEX(Pesquisa!AB:AB, MATCH(A418, Pesquisa!C:C, 0)), "Não encontrado")</f>
        <v>Não encontrado</v>
      </c>
    </row>
    <row r="419">
      <c r="A419" s="64" t="s">
        <v>14749</v>
      </c>
      <c r="B419" s="62" t="str">
        <f t="array" ref="B419">IFERROR(INDEX(Pesquisa!AB:AB, MATCH(A419, Pesquisa!C:C, 0)), "Não encontrado")</f>
        <v>Não encontrado</v>
      </c>
    </row>
    <row r="420">
      <c r="A420" s="64" t="s">
        <v>14750</v>
      </c>
      <c r="B420" s="62" t="str">
        <f t="array" ref="B420">IFERROR(INDEX(Pesquisa!AB:AB, MATCH(A420, Pesquisa!C:C, 0)), "Não encontrado")</f>
        <v>Não encontrado</v>
      </c>
    </row>
    <row r="421">
      <c r="A421" s="64" t="s">
        <v>14751</v>
      </c>
      <c r="B421" s="62" t="str">
        <f t="array" ref="B421">IFERROR(INDEX(Pesquisa!AB:AB, MATCH(A421, Pesquisa!C:C, 0)), "Não encontrado")</f>
        <v>Não encontrado</v>
      </c>
    </row>
    <row r="422">
      <c r="A422" s="64" t="s">
        <v>14752</v>
      </c>
      <c r="B422" s="62" t="str">
        <f t="array" ref="B422">IFERROR(INDEX(Pesquisa!AB:AB, MATCH(A422, Pesquisa!C:C, 0)), "Não encontrado")</f>
        <v>Não encontrado</v>
      </c>
    </row>
    <row r="423">
      <c r="A423" s="64" t="s">
        <v>14753</v>
      </c>
      <c r="B423" s="62" t="str">
        <f t="array" ref="B423">IFERROR(INDEX(Pesquisa!AB:AB, MATCH(A423, Pesquisa!C:C, 0)), "Não encontrado")</f>
        <v>Não encontrado</v>
      </c>
    </row>
    <row r="424">
      <c r="A424" s="64" t="s">
        <v>14754</v>
      </c>
      <c r="B424" s="62" t="str">
        <f t="array" ref="B424">IFERROR(INDEX(Pesquisa!AB:AB, MATCH(A424, Pesquisa!C:C, 0)), "Não encontrado")</f>
        <v>Não encontrado</v>
      </c>
    </row>
    <row r="425">
      <c r="A425" s="64" t="s">
        <v>14755</v>
      </c>
      <c r="B425" s="62" t="str">
        <f t="array" ref="B425">IFERROR(INDEX(Pesquisa!AB:AB, MATCH(A425, Pesquisa!C:C, 0)), "Não encontrado")</f>
        <v>Não encontrado</v>
      </c>
    </row>
    <row r="426">
      <c r="A426" s="64" t="s">
        <v>14756</v>
      </c>
      <c r="B426" s="62" t="str">
        <f t="array" ref="B426">IFERROR(INDEX(Pesquisa!AB:AB, MATCH(A426, Pesquisa!C:C, 0)), "Não encontrado")</f>
        <v>Não encontrado</v>
      </c>
    </row>
    <row r="427">
      <c r="A427" s="64" t="s">
        <v>14757</v>
      </c>
      <c r="B427" s="62" t="str">
        <f t="array" ref="B427">IFERROR(INDEX(Pesquisa!AB:AB, MATCH(A427, Pesquisa!C:C, 0)), "Não encontrado")</f>
        <v>Não encontrado</v>
      </c>
    </row>
    <row r="428">
      <c r="A428" s="64" t="s">
        <v>14758</v>
      </c>
      <c r="B428" s="62" t="str">
        <f t="array" ref="B428">IFERROR(INDEX(Pesquisa!AB:AB, MATCH(A428, Pesquisa!C:C, 0)), "Não encontrado")</f>
        <v>Não encontrado</v>
      </c>
    </row>
    <row r="429">
      <c r="A429" s="64" t="s">
        <v>14759</v>
      </c>
      <c r="B429" s="62" t="str">
        <f t="array" ref="B429">IFERROR(INDEX(Pesquisa!AB:AB, MATCH(A429, Pesquisa!C:C, 0)), "Não encontrado")</f>
        <v>Não encontrado</v>
      </c>
    </row>
    <row r="430">
      <c r="A430" s="64" t="s">
        <v>14760</v>
      </c>
      <c r="B430" s="62" t="str">
        <f t="array" ref="B430">IFERROR(INDEX(Pesquisa!AB:AB, MATCH(A430, Pesquisa!C:C, 0)), "Não encontrado")</f>
        <v>Não encontrado</v>
      </c>
    </row>
    <row r="431">
      <c r="A431" s="64" t="s">
        <v>14761</v>
      </c>
      <c r="B431" s="62" t="str">
        <f t="array" ref="B431">IFERROR(INDEX(Pesquisa!AB:AB, MATCH(A431, Pesquisa!C:C, 0)), "Não encontrado")</f>
        <v>Não encontrado</v>
      </c>
    </row>
    <row r="432">
      <c r="A432" s="64" t="s">
        <v>14762</v>
      </c>
      <c r="B432" s="62" t="str">
        <f t="array" ref="B432">IFERROR(INDEX(Pesquisa!AB:AB, MATCH(A432, Pesquisa!C:C, 0)), "Não encontrado")</f>
        <v>Não encontrado</v>
      </c>
    </row>
    <row r="433">
      <c r="A433" s="64" t="s">
        <v>14763</v>
      </c>
      <c r="B433" s="62" t="str">
        <f t="array" ref="B433">IFERROR(INDEX(Pesquisa!AB:AB, MATCH(A433, Pesquisa!C:C, 0)), "Não encontrado")</f>
        <v>Não encontrado</v>
      </c>
    </row>
    <row r="434">
      <c r="A434" s="64" t="s">
        <v>14764</v>
      </c>
      <c r="B434" s="62" t="str">
        <f t="array" ref="B434">IFERROR(INDEX(Pesquisa!AB:AB, MATCH(A434, Pesquisa!C:C, 0)), "Não encontrado")</f>
        <v>Não encontrado</v>
      </c>
    </row>
    <row r="435">
      <c r="A435" s="64" t="s">
        <v>14765</v>
      </c>
      <c r="B435" s="62" t="str">
        <f t="array" ref="B435">IFERROR(INDEX(Pesquisa!AB:AB, MATCH(A435, Pesquisa!C:C, 0)), "Não encontrado")</f>
        <v>Não encontrado</v>
      </c>
    </row>
    <row r="436">
      <c r="A436" s="64" t="s">
        <v>14766</v>
      </c>
      <c r="B436" s="62" t="str">
        <f t="array" ref="B436">IFERROR(INDEX(Pesquisa!AB:AB, MATCH(A436, Pesquisa!C:C, 0)), "Não encontrado")</f>
        <v>Não encontrado</v>
      </c>
    </row>
    <row r="437">
      <c r="A437" s="64" t="s">
        <v>14767</v>
      </c>
      <c r="B437" s="62" t="str">
        <f t="array" ref="B437">IFERROR(INDEX(Pesquisa!AB:AB, MATCH(A437, Pesquisa!C:C, 0)), "Não encontrado")</f>
        <v>Não encontrado</v>
      </c>
    </row>
    <row r="438">
      <c r="A438" s="64" t="s">
        <v>14768</v>
      </c>
      <c r="B438" s="62" t="str">
        <f t="array" ref="B438">IFERROR(INDEX(Pesquisa!AB:AB, MATCH(A438, Pesquisa!C:C, 0)), "Não encontrado")</f>
        <v>Não encontrado</v>
      </c>
    </row>
    <row r="439">
      <c r="A439" s="64" t="s">
        <v>14769</v>
      </c>
      <c r="B439" s="62" t="str">
        <f t="array" ref="B439">IFERROR(INDEX(Pesquisa!AB:AB, MATCH(A439, Pesquisa!C:C, 0)), "Não encontrado")</f>
        <v>Não encontrado</v>
      </c>
    </row>
    <row r="440">
      <c r="A440" s="64" t="s">
        <v>14770</v>
      </c>
      <c r="B440" s="62" t="str">
        <f t="array" ref="B440">IFERROR(INDEX(Pesquisa!AB:AB, MATCH(A440, Pesquisa!C:C, 0)), "Não encontrado")</f>
        <v>Não encontrado</v>
      </c>
    </row>
    <row r="441">
      <c r="A441" s="64" t="s">
        <v>14771</v>
      </c>
      <c r="B441" s="62" t="str">
        <f t="array" ref="B441">IFERROR(INDEX(Pesquisa!AB:AB, MATCH(A441, Pesquisa!C:C, 0)), "Não encontrado")</f>
        <v>Não encontrado</v>
      </c>
    </row>
    <row r="442">
      <c r="A442" s="64" t="s">
        <v>14772</v>
      </c>
      <c r="B442" s="62" t="str">
        <f t="array" ref="B442">IFERROR(INDEX(Pesquisa!AB:AB, MATCH(A442, Pesquisa!C:C, 0)), "Não encontrado")</f>
        <v>Não encontrado</v>
      </c>
    </row>
    <row r="443">
      <c r="A443" s="64" t="s">
        <v>14773</v>
      </c>
      <c r="B443" s="62" t="str">
        <f t="array" ref="B443">IFERROR(INDEX(Pesquisa!AB:AB, MATCH(A443, Pesquisa!C:C, 0)), "Não encontrado")</f>
        <v>Não encontrado</v>
      </c>
    </row>
    <row r="444">
      <c r="A444" s="64" t="s">
        <v>14774</v>
      </c>
      <c r="B444" s="62" t="str">
        <f t="array" ref="B444">IFERROR(INDEX(Pesquisa!AB:AB, MATCH(A444, Pesquisa!C:C, 0)), "Não encontrado")</f>
        <v>Não encontrado</v>
      </c>
    </row>
    <row r="445">
      <c r="A445" s="64" t="s">
        <v>14775</v>
      </c>
      <c r="B445" s="62" t="str">
        <f t="array" ref="B445">IFERROR(INDEX(Pesquisa!AB:AB, MATCH(A445, Pesquisa!C:C, 0)), "Não encontrado")</f>
        <v>Não encontrado</v>
      </c>
    </row>
    <row r="446">
      <c r="A446" s="64" t="s">
        <v>14776</v>
      </c>
      <c r="B446" s="62" t="str">
        <f t="array" ref="B446">IFERROR(INDEX(Pesquisa!AB:AB, MATCH(A446, Pesquisa!C:C, 0)), "Não encontrado")</f>
        <v>Não encontrado</v>
      </c>
    </row>
    <row r="447">
      <c r="A447" s="64" t="s">
        <v>14777</v>
      </c>
      <c r="B447" s="62" t="str">
        <f t="array" ref="B447">IFERROR(INDEX(Pesquisa!AB:AB, MATCH(A447, Pesquisa!C:C, 0)), "Não encontrado")</f>
        <v>Não encontrado</v>
      </c>
    </row>
    <row r="448">
      <c r="A448" s="64" t="s">
        <v>14778</v>
      </c>
      <c r="B448" s="62" t="str">
        <f t="array" ref="B448">IFERROR(INDEX(Pesquisa!AB:AB, MATCH(A448, Pesquisa!C:C, 0)), "Não encontrado")</f>
        <v>Não encontrado</v>
      </c>
    </row>
    <row r="449">
      <c r="A449" s="64" t="s">
        <v>14779</v>
      </c>
      <c r="B449" s="62" t="str">
        <f t="array" ref="B449">IFERROR(INDEX(Pesquisa!AB:AB, MATCH(A449, Pesquisa!C:C, 0)), "Não encontrado")</f>
        <v>Não encontrado</v>
      </c>
    </row>
    <row r="450">
      <c r="A450" s="64" t="s">
        <v>14780</v>
      </c>
      <c r="B450" s="62" t="str">
        <f t="array" ref="B450">IFERROR(INDEX(Pesquisa!AB:AB, MATCH(A450, Pesquisa!C:C, 0)), "Não encontrado")</f>
        <v>Não encontrado</v>
      </c>
    </row>
    <row r="451">
      <c r="A451" s="64" t="s">
        <v>14781</v>
      </c>
      <c r="B451" s="62" t="str">
        <f t="array" ref="B451">IFERROR(INDEX(Pesquisa!AB:AB, MATCH(A451, Pesquisa!C:C, 0)), "Não encontrado")</f>
        <v>Não encontrado</v>
      </c>
    </row>
    <row r="452">
      <c r="A452" s="64" t="s">
        <v>14782</v>
      </c>
      <c r="B452" s="62" t="str">
        <f t="array" ref="B452">IFERROR(INDEX(Pesquisa!AB:AB, MATCH(A452, Pesquisa!C:C, 0)), "Não encontrado")</f>
        <v>Não encontrado</v>
      </c>
    </row>
    <row r="453">
      <c r="A453" s="64" t="s">
        <v>14783</v>
      </c>
      <c r="B453" s="62" t="str">
        <f t="array" ref="B453">IFERROR(INDEX(Pesquisa!AB:AB, MATCH(A453, Pesquisa!C:C, 0)), "Não encontrado")</f>
        <v>Não encontrado</v>
      </c>
    </row>
    <row r="454">
      <c r="A454" s="64" t="s">
        <v>14784</v>
      </c>
      <c r="B454" s="62" t="str">
        <f t="array" ref="B454">IFERROR(INDEX(Pesquisa!AB:AB, MATCH(A454, Pesquisa!C:C, 0)), "Não encontrado")</f>
        <v>Não encontrado</v>
      </c>
    </row>
    <row r="455">
      <c r="A455" s="64" t="s">
        <v>14785</v>
      </c>
      <c r="B455" s="62" t="str">
        <f t="array" ref="B455">IFERROR(INDEX(Pesquisa!AB:AB, MATCH(A455, Pesquisa!C:C, 0)), "Não encontrado")</f>
        <v>Não encontrado</v>
      </c>
    </row>
    <row r="456">
      <c r="A456" s="64" t="s">
        <v>14786</v>
      </c>
      <c r="B456" s="62" t="str">
        <f t="array" ref="B456">IFERROR(INDEX(Pesquisa!AB:AB, MATCH(A456, Pesquisa!C:C, 0)), "Não encontrado")</f>
        <v>Não encontrado</v>
      </c>
    </row>
    <row r="457">
      <c r="A457" s="64" t="s">
        <v>14787</v>
      </c>
      <c r="B457" s="62" t="str">
        <f t="array" ref="B457">IFERROR(INDEX(Pesquisa!AB:AB, MATCH(A457, Pesquisa!C:C, 0)), "Não encontrado")</f>
        <v>Não encontrado</v>
      </c>
    </row>
    <row r="458">
      <c r="A458" s="64" t="s">
        <v>14788</v>
      </c>
      <c r="B458" s="62" t="str">
        <f t="array" ref="B458">IFERROR(INDEX(Pesquisa!AB:AB, MATCH(A458, Pesquisa!C:C, 0)), "Não encontrado")</f>
        <v>Não encontrado</v>
      </c>
    </row>
    <row r="459">
      <c r="A459" s="64" t="s">
        <v>14789</v>
      </c>
      <c r="B459" s="62" t="str">
        <f t="array" ref="B459">IFERROR(INDEX(Pesquisa!AB:AB, MATCH(A459, Pesquisa!C:C, 0)), "Não encontrado")</f>
        <v>Não encontrado</v>
      </c>
    </row>
    <row r="460">
      <c r="A460" s="64" t="s">
        <v>14790</v>
      </c>
      <c r="B460" s="62" t="str">
        <f t="array" ref="B460">IFERROR(INDEX(Pesquisa!AB:AB, MATCH(A460, Pesquisa!C:C, 0)), "Não encontrado")</f>
        <v>Não encontrado</v>
      </c>
    </row>
    <row r="461">
      <c r="A461" s="64" t="s">
        <v>14791</v>
      </c>
      <c r="B461" s="62" t="str">
        <f t="array" ref="B461">IFERROR(INDEX(Pesquisa!AB:AB, MATCH(A461, Pesquisa!C:C, 0)), "Não encontrado")</f>
        <v>Não encontrado</v>
      </c>
    </row>
    <row r="462">
      <c r="A462" s="64" t="s">
        <v>14792</v>
      </c>
      <c r="B462" s="62" t="str">
        <f t="array" ref="B462">IFERROR(INDEX(Pesquisa!AB:AB, MATCH(A462, Pesquisa!C:C, 0)), "Não encontrado")</f>
        <v>Não encontrado</v>
      </c>
    </row>
    <row r="463">
      <c r="A463" s="64" t="s">
        <v>14793</v>
      </c>
      <c r="B463" s="62" t="str">
        <f t="array" ref="B463">IFERROR(INDEX(Pesquisa!AB:AB, MATCH(A463, Pesquisa!C:C, 0)), "Não encontrado")</f>
        <v>Não encontrado</v>
      </c>
    </row>
    <row r="464">
      <c r="A464" s="64" t="s">
        <v>14794</v>
      </c>
      <c r="B464" s="62" t="str">
        <f t="array" ref="B464">IFERROR(INDEX(Pesquisa!AB:AB, MATCH(A464, Pesquisa!C:C, 0)), "Não encontrado")</f>
        <v>Não encontrado</v>
      </c>
    </row>
    <row r="465">
      <c r="A465" s="64" t="s">
        <v>14795</v>
      </c>
      <c r="B465" s="62" t="str">
        <f t="array" ref="B465">IFERROR(INDEX(Pesquisa!AB:AB, MATCH(A465, Pesquisa!C:C, 0)), "Não encontrado")</f>
        <v>Não encontrado</v>
      </c>
    </row>
    <row r="466">
      <c r="A466" s="64" t="s">
        <v>14796</v>
      </c>
      <c r="B466" s="62" t="str">
        <f t="array" ref="B466">IFERROR(INDEX(Pesquisa!AB:AB, MATCH(A466, Pesquisa!C:C, 0)), "Não encontrado")</f>
        <v>Não encontrado</v>
      </c>
    </row>
    <row r="467">
      <c r="A467" s="64" t="s">
        <v>14797</v>
      </c>
      <c r="B467" s="62" t="str">
        <f t="array" ref="B467">IFERROR(INDEX(Pesquisa!AB:AB, MATCH(A467, Pesquisa!C:C, 0)), "Não encontrado")</f>
        <v>Não encontrado</v>
      </c>
    </row>
    <row r="468">
      <c r="A468" s="64" t="s">
        <v>14798</v>
      </c>
      <c r="B468" s="62" t="str">
        <f t="array" ref="B468">IFERROR(INDEX(Pesquisa!AB:AB, MATCH(A468, Pesquisa!C:C, 0)), "Não encontrado")</f>
        <v>Não encontrado</v>
      </c>
    </row>
    <row r="469">
      <c r="A469" s="64" t="s">
        <v>14799</v>
      </c>
      <c r="B469" s="62" t="str">
        <f t="array" ref="B469">IFERROR(INDEX(Pesquisa!AB:AB, MATCH(A469, Pesquisa!C:C, 0)), "Não encontrado")</f>
        <v>Não encontrado</v>
      </c>
    </row>
    <row r="470">
      <c r="A470" s="64" t="s">
        <v>14800</v>
      </c>
      <c r="B470" s="62" t="str">
        <f t="array" ref="B470">IFERROR(INDEX(Pesquisa!AB:AB, MATCH(A470, Pesquisa!C:C, 0)), "Não encontrado")</f>
        <v>Não encontrado</v>
      </c>
    </row>
    <row r="471">
      <c r="A471" s="64" t="s">
        <v>14801</v>
      </c>
      <c r="B471" s="62" t="str">
        <f t="array" ref="B471">IFERROR(INDEX(Pesquisa!AB:AB, MATCH(A471, Pesquisa!C:C, 0)), "Não encontrado")</f>
        <v>Não encontrado</v>
      </c>
    </row>
    <row r="472">
      <c r="A472" s="64" t="s">
        <v>14802</v>
      </c>
      <c r="B472" s="62" t="str">
        <f t="array" ref="B472">IFERROR(INDEX(Pesquisa!AB:AB, MATCH(A472, Pesquisa!C:C, 0)), "Não encontrado")</f>
        <v>Não encontrado</v>
      </c>
    </row>
    <row r="473">
      <c r="A473" s="64" t="s">
        <v>14803</v>
      </c>
      <c r="B473" s="62" t="str">
        <f t="array" ref="B473">IFERROR(INDEX(Pesquisa!AB:AB, MATCH(A473, Pesquisa!C:C, 0)), "Não encontrado")</f>
        <v>Não encontrado</v>
      </c>
    </row>
    <row r="474">
      <c r="A474" s="64" t="s">
        <v>14804</v>
      </c>
      <c r="B474" s="62" t="str">
        <f t="array" ref="B474">IFERROR(INDEX(Pesquisa!AB:AB, MATCH(A474, Pesquisa!C:C, 0)), "Não encontrado")</f>
        <v>Não encontrado</v>
      </c>
    </row>
    <row r="475">
      <c r="A475" s="64" t="s">
        <v>14805</v>
      </c>
      <c r="B475" s="62" t="str">
        <f t="array" ref="B475">IFERROR(INDEX(Pesquisa!AB:AB, MATCH(A475, Pesquisa!C:C, 0)), "Não encontrado")</f>
        <v>Não encontrado</v>
      </c>
    </row>
    <row r="476">
      <c r="A476" s="64" t="s">
        <v>14806</v>
      </c>
      <c r="B476" s="62" t="str">
        <f t="array" ref="B476">IFERROR(INDEX(Pesquisa!AB:AB, MATCH(A476, Pesquisa!C:C, 0)), "Não encontrado")</f>
        <v>Não encontrado</v>
      </c>
    </row>
    <row r="477">
      <c r="A477" s="64" t="s">
        <v>14807</v>
      </c>
      <c r="B477" s="62" t="str">
        <f t="array" ref="B477">IFERROR(INDEX(Pesquisa!AB:AB, MATCH(A477, Pesquisa!C:C, 0)), "Não encontrado")</f>
        <v>Não encontrado</v>
      </c>
    </row>
    <row r="478">
      <c r="A478" s="64" t="s">
        <v>14808</v>
      </c>
      <c r="B478" s="62" t="str">
        <f t="array" ref="B478">IFERROR(INDEX(Pesquisa!AB:AB, MATCH(A478, Pesquisa!C:C, 0)), "Não encontrado")</f>
        <v>Não encontrado</v>
      </c>
    </row>
    <row r="479">
      <c r="A479" s="64" t="s">
        <v>14809</v>
      </c>
      <c r="B479" s="62" t="str">
        <f t="array" ref="B479">IFERROR(INDEX(Pesquisa!AB:AB, MATCH(A479, Pesquisa!C:C, 0)), "Não encontrado")</f>
        <v>Não encontrado</v>
      </c>
    </row>
    <row r="480">
      <c r="A480" s="64" t="s">
        <v>14810</v>
      </c>
      <c r="B480" s="62" t="str">
        <f t="array" ref="B480">IFERROR(INDEX(Pesquisa!AB:AB, MATCH(A480, Pesquisa!C:C, 0)), "Não encontrado")</f>
        <v>Não encontrado</v>
      </c>
    </row>
    <row r="481">
      <c r="A481" s="64" t="s">
        <v>14811</v>
      </c>
      <c r="B481" s="62" t="str">
        <f t="array" ref="B481">IFERROR(INDEX(Pesquisa!AB:AB, MATCH(A481, Pesquisa!C:C, 0)), "Não encontrado")</f>
        <v>Não encontrado</v>
      </c>
    </row>
    <row r="482">
      <c r="A482" s="64" t="s">
        <v>14812</v>
      </c>
      <c r="B482" s="62" t="str">
        <f t="array" ref="B482">IFERROR(INDEX(Pesquisa!AB:AB, MATCH(A482, Pesquisa!C:C, 0)), "Não encontrado")</f>
        <v>Não encontrado</v>
      </c>
    </row>
    <row r="483">
      <c r="A483" s="64" t="s">
        <v>14813</v>
      </c>
      <c r="B483" s="62" t="str">
        <f t="array" ref="B483">IFERROR(INDEX(Pesquisa!AB:AB, MATCH(A483, Pesquisa!C:C, 0)), "Não encontrado")</f>
        <v>Não encontrado</v>
      </c>
    </row>
    <row r="484">
      <c r="A484" s="64" t="s">
        <v>14814</v>
      </c>
      <c r="B484" s="62" t="str">
        <f t="array" ref="B484">IFERROR(INDEX(Pesquisa!AB:AB, MATCH(A484, Pesquisa!C:C, 0)), "Não encontrado")</f>
        <v>Não encontrado</v>
      </c>
    </row>
    <row r="485">
      <c r="A485" s="64" t="s">
        <v>14815</v>
      </c>
      <c r="B485" s="62" t="str">
        <f t="array" ref="B485">IFERROR(INDEX(Pesquisa!AB:AB, MATCH(A485, Pesquisa!C:C, 0)), "Não encontrado")</f>
        <v>Não encontrado</v>
      </c>
    </row>
    <row r="486">
      <c r="A486" s="64" t="s">
        <v>14816</v>
      </c>
      <c r="B486" s="62" t="str">
        <f t="array" ref="B486">IFERROR(INDEX(Pesquisa!AB:AB, MATCH(A486, Pesquisa!C:C, 0)), "Não encontrado")</f>
        <v>Não encontrado</v>
      </c>
    </row>
    <row r="487">
      <c r="A487" s="64" t="s">
        <v>14817</v>
      </c>
      <c r="B487" s="62" t="str">
        <f t="array" ref="B487">IFERROR(INDEX(Pesquisa!AB:AB, MATCH(A487, Pesquisa!C:C, 0)), "Não encontrado")</f>
        <v>Não encontrado</v>
      </c>
    </row>
    <row r="488">
      <c r="A488" s="64" t="s">
        <v>14818</v>
      </c>
      <c r="B488" s="62" t="str">
        <f t="array" ref="B488">IFERROR(INDEX(Pesquisa!AB:AB, MATCH(A488, Pesquisa!C:C, 0)), "Não encontrado")</f>
        <v>Não encontrado</v>
      </c>
    </row>
    <row r="489">
      <c r="A489" s="64" t="s">
        <v>14819</v>
      </c>
      <c r="B489" s="62" t="str">
        <f t="array" ref="B489">IFERROR(INDEX(Pesquisa!AB:AB, MATCH(A489, Pesquisa!C:C, 0)), "Não encontrado")</f>
        <v>Não encontrado</v>
      </c>
    </row>
    <row r="490">
      <c r="A490" s="64" t="s">
        <v>14820</v>
      </c>
      <c r="B490" s="62" t="str">
        <f t="array" ref="B490">IFERROR(INDEX(Pesquisa!AB:AB, MATCH(A490, Pesquisa!C:C, 0)), "Não encontrado")</f>
        <v>Não encontrado</v>
      </c>
    </row>
    <row r="491">
      <c r="A491" s="64" t="s">
        <v>14821</v>
      </c>
      <c r="B491" s="62" t="str">
        <f t="array" ref="B491">IFERROR(INDEX(Pesquisa!AB:AB, MATCH(A491, Pesquisa!C:C, 0)), "Não encontrado")</f>
        <v>Não encontrado</v>
      </c>
    </row>
    <row r="492">
      <c r="A492" s="64" t="s">
        <v>14822</v>
      </c>
      <c r="B492" s="62" t="str">
        <f t="array" ref="B492">IFERROR(INDEX(Pesquisa!AB:AB, MATCH(A492, Pesquisa!C:C, 0)), "Não encontrado")</f>
        <v>Não encontrado</v>
      </c>
    </row>
    <row r="493">
      <c r="A493" s="64" t="s">
        <v>14823</v>
      </c>
      <c r="B493" s="62" t="str">
        <f t="array" ref="B493">IFERROR(INDEX(Pesquisa!AB:AB, MATCH(A493, Pesquisa!C:C, 0)), "Não encontrado")</f>
        <v>Não encontrado</v>
      </c>
    </row>
    <row r="494">
      <c r="A494" s="64" t="s">
        <v>14824</v>
      </c>
      <c r="B494" s="62" t="str">
        <f t="array" ref="B494">IFERROR(INDEX(Pesquisa!AB:AB, MATCH(A494, Pesquisa!C:C, 0)), "Não encontrado")</f>
        <v>Não encontrado</v>
      </c>
    </row>
    <row r="495">
      <c r="A495" s="64" t="s">
        <v>14825</v>
      </c>
      <c r="B495" s="62" t="str">
        <f t="array" ref="B495">IFERROR(INDEX(Pesquisa!AB:AB, MATCH(A495, Pesquisa!C:C, 0)), "Não encontrado")</f>
        <v>Não encontrado</v>
      </c>
    </row>
    <row r="496">
      <c r="A496" s="64" t="s">
        <v>14826</v>
      </c>
      <c r="B496" s="62" t="str">
        <f t="array" ref="B496">IFERROR(INDEX(Pesquisa!AB:AB, MATCH(A496, Pesquisa!C:C, 0)), "Não encontrado")</f>
        <v>Não encontrado</v>
      </c>
    </row>
    <row r="497">
      <c r="A497" s="64" t="s">
        <v>14827</v>
      </c>
      <c r="B497" s="62" t="str">
        <f t="array" ref="B497">IFERROR(INDEX(Pesquisa!AB:AB, MATCH(A497, Pesquisa!C:C, 0)), "Não encontrado")</f>
        <v>Não encontrado</v>
      </c>
    </row>
    <row r="498">
      <c r="A498" s="64" t="s">
        <v>14828</v>
      </c>
      <c r="B498" s="62" t="str">
        <f t="array" ref="B498">IFERROR(INDEX(Pesquisa!AB:AB, MATCH(A498, Pesquisa!C:C, 0)), "Não encontrado")</f>
        <v>Não encontrado</v>
      </c>
    </row>
    <row r="499">
      <c r="A499" s="64" t="s">
        <v>14829</v>
      </c>
      <c r="B499" s="62" t="str">
        <f t="array" ref="B499">IFERROR(INDEX(Pesquisa!AB:AB, MATCH(A499, Pesquisa!C:C, 0)), "Não encontrado")</f>
        <v>Não encontrado</v>
      </c>
    </row>
    <row r="500">
      <c r="A500" s="64" t="s">
        <v>14830</v>
      </c>
      <c r="B500" s="62" t="str">
        <f t="array" ref="B500">IFERROR(INDEX(Pesquisa!AB:AB, MATCH(A500, Pesquisa!C:C, 0)), "Não encontrado")</f>
        <v>Não encontrado</v>
      </c>
    </row>
    <row r="501">
      <c r="A501" s="64" t="s">
        <v>14831</v>
      </c>
      <c r="B501" s="62" t="str">
        <f t="array" ref="B501">IFERROR(INDEX(Pesquisa!AB:AB, MATCH(A501, Pesquisa!C:C, 0)), "Não encontrado")</f>
        <v>Não encontrado</v>
      </c>
    </row>
    <row r="502">
      <c r="A502" s="64" t="s">
        <v>14832</v>
      </c>
      <c r="B502" s="62" t="str">
        <f t="array" ref="B502">IFERROR(INDEX(Pesquisa!AB:AB, MATCH(A502, Pesquisa!C:C, 0)), "Não encontrado")</f>
        <v>Não encontrado</v>
      </c>
    </row>
    <row r="503">
      <c r="A503" s="64" t="s">
        <v>14833</v>
      </c>
      <c r="B503" s="62" t="str">
        <f t="array" ref="B503">IFERROR(INDEX(Pesquisa!AB:AB, MATCH(A503, Pesquisa!C:C, 0)), "Não encontrado")</f>
        <v>Não encontrado</v>
      </c>
    </row>
    <row r="504">
      <c r="A504" s="64" t="s">
        <v>14834</v>
      </c>
      <c r="B504" s="62" t="str">
        <f t="array" ref="B504">IFERROR(INDEX(Pesquisa!AB:AB, MATCH(A504, Pesquisa!C:C, 0)), "Não encontrado")</f>
        <v>Não encontrado</v>
      </c>
    </row>
    <row r="505">
      <c r="A505" s="64" t="s">
        <v>14835</v>
      </c>
      <c r="B505" s="62" t="str">
        <f t="array" ref="B505">IFERROR(INDEX(Pesquisa!AB:AB, MATCH(A505, Pesquisa!C:C, 0)), "Não encontrado")</f>
        <v>Não encontrado</v>
      </c>
    </row>
    <row r="506">
      <c r="A506" s="64" t="s">
        <v>14836</v>
      </c>
      <c r="B506" s="62" t="str">
        <f t="array" ref="B506">IFERROR(INDEX(Pesquisa!AB:AB, MATCH(A506, Pesquisa!C:C, 0)), "Não encontrado")</f>
        <v>Não encontrado</v>
      </c>
    </row>
    <row r="507">
      <c r="A507" s="64" t="s">
        <v>14837</v>
      </c>
      <c r="B507" s="62" t="str">
        <f t="array" ref="B507">IFERROR(INDEX(Pesquisa!AB:AB, MATCH(A507, Pesquisa!C:C, 0)), "Não encontrado")</f>
        <v>Não encontrado</v>
      </c>
    </row>
    <row r="508">
      <c r="A508" s="64" t="s">
        <v>14838</v>
      </c>
      <c r="B508" s="62" t="str">
        <f t="array" ref="B508">IFERROR(INDEX(Pesquisa!AB:AB, MATCH(A508, Pesquisa!C:C, 0)), "Não encontrado")</f>
        <v>Não encontrado</v>
      </c>
    </row>
    <row r="509">
      <c r="A509" s="64" t="s">
        <v>14839</v>
      </c>
      <c r="B509" s="62" t="str">
        <f t="array" ref="B509">IFERROR(INDEX(Pesquisa!AB:AB, MATCH(A509, Pesquisa!C:C, 0)), "Não encontrado")</f>
        <v>Não encontrado</v>
      </c>
    </row>
    <row r="510">
      <c r="A510" s="64" t="s">
        <v>14840</v>
      </c>
      <c r="B510" s="62" t="str">
        <f t="array" ref="B510">IFERROR(INDEX(Pesquisa!AB:AB, MATCH(A510, Pesquisa!C:C, 0)), "Não encontrado")</f>
        <v>Não encontrado</v>
      </c>
    </row>
    <row r="511">
      <c r="A511" s="64" t="s">
        <v>14841</v>
      </c>
      <c r="B511" s="62" t="str">
        <f t="array" ref="B511">IFERROR(INDEX(Pesquisa!AB:AB, MATCH(A511, Pesquisa!C:C, 0)), "Não encontrado")</f>
        <v>Não encontrado</v>
      </c>
    </row>
    <row r="512">
      <c r="A512" s="64" t="s">
        <v>14842</v>
      </c>
      <c r="B512" s="62" t="str">
        <f t="array" ref="B512">IFERROR(INDEX(Pesquisa!AB:AB, MATCH(A512, Pesquisa!C:C, 0)), "Não encontrado")</f>
        <v>Não encontrado</v>
      </c>
    </row>
    <row r="513">
      <c r="A513" s="64" t="s">
        <v>14843</v>
      </c>
      <c r="B513" s="62" t="str">
        <f t="array" ref="B513">IFERROR(INDEX(Pesquisa!AB:AB, MATCH(A513, Pesquisa!C:C, 0)), "Não encontrado")</f>
        <v>Não encontrado</v>
      </c>
    </row>
    <row r="514">
      <c r="A514" s="64" t="s">
        <v>14844</v>
      </c>
      <c r="B514" s="62" t="str">
        <f t="array" ref="B514">IFERROR(INDEX(Pesquisa!AB:AB, MATCH(A514, Pesquisa!C:C, 0)), "Não encontrado")</f>
        <v>Não encontrado</v>
      </c>
    </row>
    <row r="515">
      <c r="A515" s="64" t="s">
        <v>14845</v>
      </c>
      <c r="B515" s="62" t="str">
        <f t="array" ref="B515">IFERROR(INDEX(Pesquisa!AB:AB, MATCH(A515, Pesquisa!C:C, 0)), "Não encontrado")</f>
        <v>Não encontrado</v>
      </c>
    </row>
    <row r="516">
      <c r="A516" s="64" t="s">
        <v>14846</v>
      </c>
      <c r="B516" s="62" t="str">
        <f t="array" ref="B516">IFERROR(INDEX(Pesquisa!AB:AB, MATCH(A516, Pesquisa!C:C, 0)), "Não encontrado")</f>
        <v>Não encontrado</v>
      </c>
    </row>
    <row r="517">
      <c r="A517" s="64" t="s">
        <v>14847</v>
      </c>
      <c r="B517" s="62" t="str">
        <f t="array" ref="B517">IFERROR(INDEX(Pesquisa!AB:AB, MATCH(A517, Pesquisa!C:C, 0)), "Não encontrado")</f>
        <v>Não encontrado</v>
      </c>
    </row>
    <row r="518">
      <c r="A518" s="64" t="s">
        <v>14848</v>
      </c>
      <c r="B518" s="62" t="str">
        <f t="array" ref="B518">IFERROR(INDEX(Pesquisa!AB:AB, MATCH(A518, Pesquisa!C:C, 0)), "Não encontrado")</f>
        <v>Não encontrado</v>
      </c>
    </row>
    <row r="519">
      <c r="A519" s="64" t="s">
        <v>14849</v>
      </c>
      <c r="B519" s="62" t="str">
        <f t="array" ref="B519">IFERROR(INDEX(Pesquisa!AB:AB, MATCH(A519, Pesquisa!C:C, 0)), "Não encontrado")</f>
        <v>Não encontrado</v>
      </c>
    </row>
    <row r="520">
      <c r="A520" s="64" t="s">
        <v>14850</v>
      </c>
      <c r="B520" s="62" t="str">
        <f t="array" ref="B520">IFERROR(INDEX(Pesquisa!AB:AB, MATCH(A520, Pesquisa!C:C, 0)), "Não encontrado")</f>
        <v>Não encontrado</v>
      </c>
    </row>
    <row r="521">
      <c r="A521" s="64" t="s">
        <v>14851</v>
      </c>
      <c r="B521" s="62" t="str">
        <f t="array" ref="B521">IFERROR(INDEX(Pesquisa!AB:AB, MATCH(A521, Pesquisa!C:C, 0)), "Não encontrado")</f>
        <v>Não encontrado</v>
      </c>
    </row>
    <row r="522">
      <c r="A522" s="64" t="s">
        <v>14852</v>
      </c>
      <c r="B522" s="62" t="str">
        <f t="array" ref="B522">IFERROR(INDEX(Pesquisa!AB:AB, MATCH(A522, Pesquisa!C:C, 0)), "Não encontrado")</f>
        <v>Não encontrado</v>
      </c>
    </row>
    <row r="523">
      <c r="A523" s="64" t="s">
        <v>14853</v>
      </c>
      <c r="B523" s="62" t="str">
        <f t="array" ref="B523">IFERROR(INDEX(Pesquisa!AB:AB, MATCH(A523, Pesquisa!C:C, 0)), "Não encontrado")</f>
        <v>Não encontrado</v>
      </c>
    </row>
    <row r="524">
      <c r="A524" s="64" t="s">
        <v>14854</v>
      </c>
      <c r="B524" s="62" t="str">
        <f t="array" ref="B524">IFERROR(INDEX(Pesquisa!AB:AB, MATCH(A524, Pesquisa!C:C, 0)), "Não encontrado")</f>
        <v>Não encontrado</v>
      </c>
    </row>
    <row r="525">
      <c r="A525" s="64" t="s">
        <v>14855</v>
      </c>
      <c r="B525" s="62" t="str">
        <f t="array" ref="B525">IFERROR(INDEX(Pesquisa!AB:AB, MATCH(A525, Pesquisa!C:C, 0)), "Não encontrado")</f>
        <v>Não encontrado</v>
      </c>
    </row>
    <row r="526">
      <c r="A526" s="64" t="s">
        <v>14856</v>
      </c>
      <c r="B526" s="62" t="str">
        <f t="array" ref="B526">IFERROR(INDEX(Pesquisa!AB:AB, MATCH(A526, Pesquisa!C:C, 0)), "Não encontrado")</f>
        <v>Não encontrado</v>
      </c>
    </row>
    <row r="527">
      <c r="A527" s="64" t="s">
        <v>14857</v>
      </c>
      <c r="B527" s="62" t="str">
        <f t="array" ref="B527">IFERROR(INDEX(Pesquisa!AB:AB, MATCH(A527, Pesquisa!C:C, 0)), "Não encontrado")</f>
        <v>Não encontrado</v>
      </c>
    </row>
    <row r="528">
      <c r="A528" s="64" t="s">
        <v>14858</v>
      </c>
      <c r="B528" s="62" t="str">
        <f t="array" ref="B528">IFERROR(INDEX(Pesquisa!AB:AB, MATCH(A528, Pesquisa!C:C, 0)), "Não encontrado")</f>
        <v>Não encontrado</v>
      </c>
    </row>
    <row r="529">
      <c r="A529" s="64" t="s">
        <v>14859</v>
      </c>
      <c r="B529" s="62" t="str">
        <f t="array" ref="B529">IFERROR(INDEX(Pesquisa!AB:AB, MATCH(A529, Pesquisa!C:C, 0)), "Não encontrado")</f>
        <v>Não encontrado</v>
      </c>
    </row>
    <row r="530">
      <c r="A530" s="64" t="s">
        <v>14860</v>
      </c>
      <c r="B530" s="62" t="str">
        <f t="array" ref="B530">IFERROR(INDEX(Pesquisa!AB:AB, MATCH(A530, Pesquisa!C:C, 0)), "Não encontrado")</f>
        <v>Não encontrado</v>
      </c>
    </row>
    <row r="531">
      <c r="A531" s="64" t="s">
        <v>14861</v>
      </c>
      <c r="B531" s="62" t="str">
        <f t="array" ref="B531">IFERROR(INDEX(Pesquisa!AB:AB, MATCH(A531, Pesquisa!C:C, 0)), "Não encontrado")</f>
        <v>Não encontrado</v>
      </c>
    </row>
    <row r="532">
      <c r="A532" s="64" t="s">
        <v>14862</v>
      </c>
      <c r="B532" s="62" t="str">
        <f t="array" ref="B532">IFERROR(INDEX(Pesquisa!AB:AB, MATCH(A532, Pesquisa!C:C, 0)), "Não encontrado")</f>
        <v>Não encontrado</v>
      </c>
    </row>
    <row r="533">
      <c r="A533" s="64" t="s">
        <v>14863</v>
      </c>
      <c r="B533" s="62" t="str">
        <f t="array" ref="B533">IFERROR(INDEX(Pesquisa!AB:AB, MATCH(A533, Pesquisa!C:C, 0)), "Não encontrado")</f>
        <v>Não encontrado</v>
      </c>
    </row>
    <row r="534">
      <c r="A534" s="64" t="s">
        <v>14864</v>
      </c>
      <c r="B534" s="62" t="str">
        <f t="array" ref="B534">IFERROR(INDEX(Pesquisa!AB:AB, MATCH(A534, Pesquisa!C:C, 0)), "Não encontrado")</f>
        <v>Não encontrado</v>
      </c>
    </row>
    <row r="535">
      <c r="A535" s="64" t="s">
        <v>14865</v>
      </c>
      <c r="B535" s="62" t="str">
        <f t="array" ref="B535">IFERROR(INDEX(Pesquisa!AB:AB, MATCH(A535, Pesquisa!C:C, 0)), "Não encontrado")</f>
        <v>Não encontrado</v>
      </c>
    </row>
    <row r="536">
      <c r="A536" s="64" t="s">
        <v>14866</v>
      </c>
      <c r="B536" s="62" t="str">
        <f t="array" ref="B536">IFERROR(INDEX(Pesquisa!AB:AB, MATCH(A536, Pesquisa!C:C, 0)), "Não encontrado")</f>
        <v>Não encontrado</v>
      </c>
    </row>
    <row r="537">
      <c r="A537" s="64" t="s">
        <v>14867</v>
      </c>
      <c r="B537" s="62" t="str">
        <f t="array" ref="B537">IFERROR(INDEX(Pesquisa!AB:AB, MATCH(A537, Pesquisa!C:C, 0)), "Não encontrado")</f>
        <v>Não encontrado</v>
      </c>
    </row>
    <row r="538">
      <c r="A538" s="64" t="s">
        <v>14868</v>
      </c>
      <c r="B538" s="62" t="str">
        <f t="array" ref="B538">IFERROR(INDEX(Pesquisa!AB:AB, MATCH(A538, Pesquisa!C:C, 0)), "Não encontrado")</f>
        <v>Não encontrado</v>
      </c>
    </row>
    <row r="539">
      <c r="A539" s="64" t="s">
        <v>14869</v>
      </c>
      <c r="B539" s="62" t="str">
        <f t="array" ref="B539">IFERROR(INDEX(Pesquisa!AB:AB, MATCH(A539, Pesquisa!C:C, 0)), "Não encontrado")</f>
        <v>Não encontrado</v>
      </c>
    </row>
    <row r="540">
      <c r="A540" s="64" t="s">
        <v>14870</v>
      </c>
      <c r="B540" s="62" t="str">
        <f t="array" ref="B540">IFERROR(INDEX(Pesquisa!AB:AB, MATCH(A540, Pesquisa!C:C, 0)), "Não encontrado")</f>
        <v>Não encontrado</v>
      </c>
    </row>
    <row r="541">
      <c r="A541" s="64" t="s">
        <v>14871</v>
      </c>
      <c r="B541" s="62" t="str">
        <f t="array" ref="B541">IFERROR(INDEX(Pesquisa!AB:AB, MATCH(A541, Pesquisa!C:C, 0)), "Não encontrado")</f>
        <v>Não encontrado</v>
      </c>
    </row>
    <row r="542">
      <c r="A542" s="64" t="s">
        <v>14872</v>
      </c>
      <c r="B542" s="62" t="str">
        <f t="array" ref="B542">IFERROR(INDEX(Pesquisa!AB:AB, MATCH(A542, Pesquisa!C:C, 0)), "Não encontrado")</f>
        <v>Não encontrado</v>
      </c>
    </row>
    <row r="543">
      <c r="A543" s="64" t="s">
        <v>14873</v>
      </c>
      <c r="B543" s="62" t="str">
        <f t="array" ref="B543">IFERROR(INDEX(Pesquisa!AB:AB, MATCH(A543, Pesquisa!C:C, 0)), "Não encontrado")</f>
        <v>Não encontrado</v>
      </c>
    </row>
    <row r="544">
      <c r="A544" s="64" t="s">
        <v>14874</v>
      </c>
      <c r="B544" s="62" t="str">
        <f t="array" ref="B544">IFERROR(INDEX(Pesquisa!AB:AB, MATCH(A544, Pesquisa!C:C, 0)), "Não encontrado")</f>
        <v>Não encontrado</v>
      </c>
    </row>
    <row r="545">
      <c r="A545" s="64" t="s">
        <v>14875</v>
      </c>
      <c r="B545" s="62" t="str">
        <f t="array" ref="B545">IFERROR(INDEX(Pesquisa!AB:AB, MATCH(A545, Pesquisa!C:C, 0)), "Não encontrado")</f>
        <v>Não encontrado</v>
      </c>
    </row>
    <row r="546">
      <c r="A546" s="64" t="s">
        <v>14876</v>
      </c>
      <c r="B546" s="62" t="str">
        <f t="array" ref="B546">IFERROR(INDEX(Pesquisa!AB:AB, MATCH(A546, Pesquisa!C:C, 0)), "Não encontrado")</f>
        <v>Não encontrado</v>
      </c>
    </row>
    <row r="547">
      <c r="A547" s="64" t="s">
        <v>14877</v>
      </c>
      <c r="B547" s="62" t="str">
        <f t="array" ref="B547">IFERROR(INDEX(Pesquisa!AB:AB, MATCH(A547, Pesquisa!C:C, 0)), "Não encontrado")</f>
        <v>Não encontrado</v>
      </c>
    </row>
    <row r="548">
      <c r="A548" s="64" t="s">
        <v>14878</v>
      </c>
      <c r="B548" s="62" t="str">
        <f t="array" ref="B548">IFERROR(INDEX(Pesquisa!AB:AB, MATCH(A548, Pesquisa!C:C, 0)), "Não encontrado")</f>
        <v>Não encontrado</v>
      </c>
    </row>
    <row r="549">
      <c r="A549" s="64" t="s">
        <v>14879</v>
      </c>
      <c r="B549" s="62" t="str">
        <f t="array" ref="B549">IFERROR(INDEX(Pesquisa!AB:AB, MATCH(A549, Pesquisa!C:C, 0)), "Não encontrado")</f>
        <v>Não encontrado</v>
      </c>
    </row>
    <row r="550">
      <c r="A550" s="64" t="s">
        <v>14880</v>
      </c>
      <c r="B550" s="62" t="str">
        <f t="array" ref="B550">IFERROR(INDEX(Pesquisa!AB:AB, MATCH(A550, Pesquisa!C:C, 0)), "Não encontrado")</f>
        <v>Não encontrado</v>
      </c>
    </row>
    <row r="551">
      <c r="A551" s="64" t="s">
        <v>14881</v>
      </c>
      <c r="B551" s="62" t="str">
        <f t="array" ref="B551">IFERROR(INDEX(Pesquisa!AB:AB, MATCH(A551, Pesquisa!C:C, 0)), "Não encontrado")</f>
        <v>Não encontrado</v>
      </c>
    </row>
    <row r="552">
      <c r="A552" s="64" t="s">
        <v>14882</v>
      </c>
      <c r="B552" s="62" t="str">
        <f t="array" ref="B552">IFERROR(INDEX(Pesquisa!AB:AB, MATCH(A552, Pesquisa!C:C, 0)), "Não encontrado")</f>
        <v>Não encontrado</v>
      </c>
    </row>
    <row r="553">
      <c r="A553" s="64" t="s">
        <v>14883</v>
      </c>
      <c r="B553" s="62" t="str">
        <f t="array" ref="B553">IFERROR(INDEX(Pesquisa!AB:AB, MATCH(A553, Pesquisa!C:C, 0)), "Não encontrado")</f>
        <v>Não encontrado</v>
      </c>
    </row>
    <row r="554">
      <c r="A554" s="64" t="s">
        <v>14884</v>
      </c>
      <c r="B554" s="62" t="str">
        <f t="array" ref="B554">IFERROR(INDEX(Pesquisa!AB:AB, MATCH(A554, Pesquisa!C:C, 0)), "Não encontrado")</f>
        <v>Não encontrado</v>
      </c>
    </row>
    <row r="555">
      <c r="A555" s="64" t="s">
        <v>14885</v>
      </c>
      <c r="B555" s="62" t="str">
        <f t="array" ref="B555">IFERROR(INDEX(Pesquisa!AB:AB, MATCH(A555, Pesquisa!C:C, 0)), "Não encontrado")</f>
        <v>Não encontrado</v>
      </c>
    </row>
    <row r="556">
      <c r="A556" s="64" t="s">
        <v>14886</v>
      </c>
      <c r="B556" s="62" t="str">
        <f t="array" ref="B556">IFERROR(INDEX(Pesquisa!AB:AB, MATCH(A556, Pesquisa!C:C, 0)), "Não encontrado")</f>
        <v>Não encontrado</v>
      </c>
    </row>
    <row r="557">
      <c r="A557" s="64" t="s">
        <v>14887</v>
      </c>
      <c r="B557" s="62" t="str">
        <f t="array" ref="B557">IFERROR(INDEX(Pesquisa!AB:AB, MATCH(A557, Pesquisa!C:C, 0)), "Não encontrado")</f>
        <v>Não encontrado</v>
      </c>
    </row>
    <row r="558">
      <c r="A558" s="64" t="s">
        <v>14888</v>
      </c>
      <c r="B558" s="62" t="str">
        <f t="array" ref="B558">IFERROR(INDEX(Pesquisa!AB:AB, MATCH(A558, Pesquisa!C:C, 0)), "Não encontrado")</f>
        <v>Não encontrado</v>
      </c>
    </row>
    <row r="559">
      <c r="A559" s="64" t="s">
        <v>14889</v>
      </c>
      <c r="B559" s="62" t="str">
        <f t="array" ref="B559">IFERROR(INDEX(Pesquisa!AB:AB, MATCH(A559, Pesquisa!C:C, 0)), "Não encontrado")</f>
        <v>Não encontrado</v>
      </c>
    </row>
    <row r="560">
      <c r="A560" s="64" t="s">
        <v>14890</v>
      </c>
      <c r="B560" s="62" t="str">
        <f t="array" ref="B560">IFERROR(INDEX(Pesquisa!AB:AB, MATCH(A560, Pesquisa!C:C, 0)), "Não encontrado")</f>
        <v>Não encontrado</v>
      </c>
    </row>
    <row r="561">
      <c r="A561" s="64" t="s">
        <v>14891</v>
      </c>
      <c r="B561" s="62" t="str">
        <f t="array" ref="B561">IFERROR(INDEX(Pesquisa!AB:AB, MATCH(A561, Pesquisa!C:C, 0)), "Não encontrado")</f>
        <v>Não encontrado</v>
      </c>
    </row>
    <row r="562">
      <c r="A562" s="64" t="s">
        <v>14892</v>
      </c>
      <c r="B562" s="62" t="str">
        <f t="array" ref="B562">IFERROR(INDEX(Pesquisa!AB:AB, MATCH(A562, Pesquisa!C:C, 0)), "Não encontrado")</f>
        <v>Não encontrado</v>
      </c>
    </row>
    <row r="563">
      <c r="A563" s="64" t="s">
        <v>14893</v>
      </c>
      <c r="B563" s="62" t="str">
        <f t="array" ref="B563">IFERROR(INDEX(Pesquisa!AB:AB, MATCH(A563, Pesquisa!C:C, 0)), "Não encontrado")</f>
        <v>Não encontrado</v>
      </c>
    </row>
    <row r="564">
      <c r="A564" s="64" t="s">
        <v>14894</v>
      </c>
      <c r="B564" s="62" t="str">
        <f t="array" ref="B564">IFERROR(INDEX(Pesquisa!AB:AB, MATCH(A564, Pesquisa!C:C, 0)), "Não encontrado")</f>
        <v>Não encontrado</v>
      </c>
    </row>
    <row r="565">
      <c r="A565" s="64" t="s">
        <v>14895</v>
      </c>
      <c r="B565" s="62" t="str">
        <f t="array" ref="B565">IFERROR(INDEX(Pesquisa!AB:AB, MATCH(A565, Pesquisa!C:C, 0)), "Não encontrado")</f>
        <v>Não encontrado</v>
      </c>
    </row>
    <row r="566">
      <c r="A566" s="64" t="s">
        <v>14896</v>
      </c>
      <c r="B566" s="62" t="str">
        <f t="array" ref="B566">IFERROR(INDEX(Pesquisa!AB:AB, MATCH(A566, Pesquisa!C:C, 0)), "Não encontrado")</f>
        <v>Não encontrado</v>
      </c>
    </row>
    <row r="567">
      <c r="A567" s="64" t="s">
        <v>14897</v>
      </c>
      <c r="B567" s="62" t="str">
        <f t="array" ref="B567">IFERROR(INDEX(Pesquisa!AB:AB, MATCH(A567, Pesquisa!C:C, 0)), "Não encontrado")</f>
        <v>Não encontrado</v>
      </c>
    </row>
    <row r="568">
      <c r="A568" s="64" t="s">
        <v>14898</v>
      </c>
      <c r="B568" s="62" t="str">
        <f t="array" ref="B568">IFERROR(INDEX(Pesquisa!AB:AB, MATCH(A568, Pesquisa!C:C, 0)), "Não encontrado")</f>
        <v>Não encontrado</v>
      </c>
    </row>
    <row r="569">
      <c r="A569" s="64" t="s">
        <v>14899</v>
      </c>
      <c r="B569" s="62" t="str">
        <f t="array" ref="B569">IFERROR(INDEX(Pesquisa!AB:AB, MATCH(A569, Pesquisa!C:C, 0)), "Não encontrado")</f>
        <v>Não encontrado</v>
      </c>
    </row>
    <row r="570">
      <c r="A570" s="64" t="s">
        <v>14900</v>
      </c>
      <c r="B570" s="62" t="str">
        <f t="array" ref="B570">IFERROR(INDEX(Pesquisa!AB:AB, MATCH(A570, Pesquisa!C:C, 0)), "Não encontrado")</f>
        <v>Não encontrado</v>
      </c>
    </row>
    <row r="571">
      <c r="A571" s="64" t="s">
        <v>14901</v>
      </c>
      <c r="B571" s="62" t="str">
        <f t="array" ref="B571">IFERROR(INDEX(Pesquisa!AB:AB, MATCH(A571, Pesquisa!C:C, 0)), "Não encontrado")</f>
        <v>Não encontrado</v>
      </c>
    </row>
    <row r="572">
      <c r="A572" s="64" t="s">
        <v>14902</v>
      </c>
      <c r="B572" s="62" t="str">
        <f t="array" ref="B572">IFERROR(INDEX(Pesquisa!AB:AB, MATCH(A572, Pesquisa!C:C, 0)), "Não encontrado")</f>
        <v>Não encontrado</v>
      </c>
    </row>
    <row r="573">
      <c r="A573" s="64" t="s">
        <v>14903</v>
      </c>
      <c r="B573" s="62" t="str">
        <f t="array" ref="B573">IFERROR(INDEX(Pesquisa!AB:AB, MATCH(A573, Pesquisa!C:C, 0)), "Não encontrado")</f>
        <v>Não encontrado</v>
      </c>
    </row>
    <row r="574">
      <c r="A574" s="64" t="s">
        <v>14904</v>
      </c>
      <c r="B574" s="62" t="str">
        <f t="array" ref="B574">IFERROR(INDEX(Pesquisa!AB:AB, MATCH(A574, Pesquisa!C:C, 0)), "Não encontrado")</f>
        <v>Não encontrado</v>
      </c>
    </row>
    <row r="575">
      <c r="A575" s="64" t="s">
        <v>14905</v>
      </c>
      <c r="B575" s="62" t="str">
        <f t="array" ref="B575">IFERROR(INDEX(Pesquisa!AB:AB, MATCH(A575, Pesquisa!C:C, 0)), "Não encontrado")</f>
        <v>Não encontrado</v>
      </c>
    </row>
    <row r="576">
      <c r="A576" s="65" t="s">
        <v>14906</v>
      </c>
      <c r="B576" s="62" t="str">
        <f t="array" ref="B576">IFERROR(INDEX(Pesquisa!AB:AB, MATCH(A576, Pesquisa!C:C, 0)), "Não encontrado")</f>
        <v>Não encontrado</v>
      </c>
    </row>
    <row r="577">
      <c r="A577" s="65" t="s">
        <v>14907</v>
      </c>
      <c r="B577" s="62" t="str">
        <f t="array" ref="B577">IFERROR(INDEX(Pesquisa!AB:AB, MATCH(A577, Pesquisa!C:C, 0)), "Não encontrado")</f>
        <v>Não encontrado</v>
      </c>
    </row>
    <row r="578">
      <c r="A578" s="65" t="s">
        <v>14908</v>
      </c>
      <c r="B578" s="62" t="str">
        <f t="array" ref="B578">IFERROR(INDEX(Pesquisa!AB:AB, MATCH(A578, Pesquisa!C:C, 0)), "Não encontrado")</f>
        <v>Não encontrado</v>
      </c>
    </row>
    <row r="579">
      <c r="A579" s="65" t="s">
        <v>14908</v>
      </c>
      <c r="B579" s="62" t="str">
        <f t="array" ref="B579">IFERROR(INDEX(Pesquisa!AB:AB, MATCH(A579, Pesquisa!C:C, 0)), "Não encontrado")</f>
        <v>Não encontrado</v>
      </c>
    </row>
    <row r="580">
      <c r="A580" s="65" t="s">
        <v>14909</v>
      </c>
      <c r="B580" s="62" t="str">
        <f t="array" ref="B580">IFERROR(INDEX(Pesquisa!AB:AB, MATCH(A580, Pesquisa!C:C, 0)), "Não encontrado")</f>
        <v>Não encontrado</v>
      </c>
    </row>
    <row r="581">
      <c r="A581" s="65" t="s">
        <v>14910</v>
      </c>
      <c r="B581" s="62" t="str">
        <f t="array" ref="B581">IFERROR(INDEX(Pesquisa!AB:AB, MATCH(A581, Pesquisa!C:C, 0)), "Não encontrado")</f>
        <v>Não encontrado</v>
      </c>
    </row>
    <row r="582">
      <c r="A582" s="65" t="s">
        <v>14911</v>
      </c>
      <c r="B582" s="62" t="str">
        <f t="array" ref="B582">IFERROR(INDEX(Pesquisa!AB:AB, MATCH(A582, Pesquisa!C:C, 0)), "Não encontrado")</f>
        <v>Não encontrado</v>
      </c>
    </row>
    <row r="583">
      <c r="A583" s="65" t="s">
        <v>14912</v>
      </c>
      <c r="B583" s="62" t="str">
        <f t="array" ref="B583">IFERROR(INDEX(Pesquisa!AB:AB, MATCH(A583, Pesquisa!C:C, 0)), "Não encontrado")</f>
        <v>Não encontrado</v>
      </c>
    </row>
    <row r="584">
      <c r="A584" s="65" t="s">
        <v>14913</v>
      </c>
      <c r="B584" s="62" t="str">
        <f t="array" ref="B584">IFERROR(INDEX(Pesquisa!AB:AB, MATCH(A584, Pesquisa!C:C, 0)), "Não encontrado")</f>
        <v>Não encontrado</v>
      </c>
    </row>
    <row r="585">
      <c r="A585" s="65" t="s">
        <v>14914</v>
      </c>
      <c r="B585" s="62" t="str">
        <f t="array" ref="B585">IFERROR(INDEX(Pesquisa!AB:AB, MATCH(A585, Pesquisa!C:C, 0)), "Não encontrado")</f>
        <v>Não encontrado</v>
      </c>
    </row>
    <row r="586">
      <c r="A586" s="65" t="s">
        <v>14915</v>
      </c>
      <c r="B586" s="62" t="str">
        <f t="array" ref="B586">IFERROR(INDEX(Pesquisa!AB:AB, MATCH(A586, Pesquisa!C:C, 0)), "Não encontrado")</f>
        <v>Não encontrado</v>
      </c>
    </row>
    <row r="587">
      <c r="A587" s="65" t="s">
        <v>14916</v>
      </c>
      <c r="B587" s="62" t="str">
        <f t="array" ref="B587">IFERROR(INDEX(Pesquisa!AB:AB, MATCH(A587, Pesquisa!C:C, 0)), "Não encontrado")</f>
        <v>Não encontrado</v>
      </c>
    </row>
    <row r="588">
      <c r="A588" s="65" t="s">
        <v>14917</v>
      </c>
      <c r="B588" s="62" t="str">
        <f t="array" ref="B588">IFERROR(INDEX(Pesquisa!AB:AB, MATCH(A588, Pesquisa!C:C, 0)), "Não encontrado")</f>
        <v>Não encontrado</v>
      </c>
    </row>
    <row r="589">
      <c r="A589" s="65" t="s">
        <v>14918</v>
      </c>
      <c r="B589" s="62" t="str">
        <f t="array" ref="B589">IFERROR(INDEX(Pesquisa!AB:AB, MATCH(A589, Pesquisa!C:C, 0)), "Não encontrado")</f>
        <v>Não encontrado</v>
      </c>
    </row>
    <row r="590">
      <c r="A590" s="65" t="s">
        <v>14919</v>
      </c>
      <c r="B590" s="62" t="str">
        <f t="array" ref="B590">IFERROR(INDEX(Pesquisa!AB:AB, MATCH(A590, Pesquisa!C:C, 0)), "Não encontrado")</f>
        <v>Não encontrado</v>
      </c>
    </row>
    <row r="591">
      <c r="A591" s="65" t="s">
        <v>14920</v>
      </c>
      <c r="B591" s="62" t="str">
        <f t="array" ref="B591">IFERROR(INDEX(Pesquisa!AB:AB, MATCH(A591, Pesquisa!C:C, 0)), "Não encontrado")</f>
        <v>Não encontrado</v>
      </c>
    </row>
    <row r="592">
      <c r="A592" s="65" t="s">
        <v>14921</v>
      </c>
      <c r="B592" s="62" t="str">
        <f t="array" ref="B592">IFERROR(INDEX(Pesquisa!AB:AB, MATCH(A592, Pesquisa!C:C, 0)), "Não encontrado")</f>
        <v>Não encontrado</v>
      </c>
    </row>
    <row r="593">
      <c r="A593" s="65" t="s">
        <v>14922</v>
      </c>
      <c r="B593" s="62" t="str">
        <f t="array" ref="B593">IFERROR(INDEX(Pesquisa!AB:AB, MATCH(A593, Pesquisa!C:C, 0)), "Não encontrado")</f>
        <v>Não encontrado</v>
      </c>
    </row>
    <row r="594">
      <c r="A594" s="65" t="s">
        <v>14923</v>
      </c>
      <c r="B594" s="62" t="str">
        <f t="array" ref="B594">IFERROR(INDEX(Pesquisa!AB:AB, MATCH(A594, Pesquisa!C:C, 0)), "Não encontrado")</f>
        <v>Não encontrado</v>
      </c>
    </row>
    <row r="595">
      <c r="A595" s="65" t="s">
        <v>14924</v>
      </c>
      <c r="B595" s="62" t="str">
        <f t="array" ref="B595">IFERROR(INDEX(Pesquisa!AB:AB, MATCH(A595, Pesquisa!C:C, 0)), "Não encontrado")</f>
        <v>Não encontrado</v>
      </c>
    </row>
    <row r="596">
      <c r="A596" s="65" t="s">
        <v>14924</v>
      </c>
      <c r="B596" s="62" t="str">
        <f t="array" ref="B596">IFERROR(INDEX(Pesquisa!AB:AB, MATCH(A596, Pesquisa!C:C, 0)), "Não encontrado")</f>
        <v>Não encontrado</v>
      </c>
    </row>
    <row r="597">
      <c r="A597" s="65" t="s">
        <v>14925</v>
      </c>
      <c r="B597" s="62" t="str">
        <f t="array" ref="B597">IFERROR(INDEX(Pesquisa!AB:AB, MATCH(A597, Pesquisa!C:C, 0)), "Não encontrado")</f>
        <v>Não encontrado</v>
      </c>
    </row>
    <row r="598">
      <c r="A598" s="65" t="s">
        <v>14926</v>
      </c>
      <c r="B598" s="62" t="str">
        <f t="array" ref="B598">IFERROR(INDEX(Pesquisa!AB:AB, MATCH(A598, Pesquisa!C:C, 0)), "Não encontrado")</f>
        <v>Não encontrado</v>
      </c>
    </row>
    <row r="599">
      <c r="A599" s="65" t="s">
        <v>14927</v>
      </c>
      <c r="B599" s="62" t="str">
        <f t="array" ref="B599">IFERROR(INDEX(Pesquisa!AB:AB, MATCH(A599, Pesquisa!C:C, 0)), "Não encontrado")</f>
        <v>Não encontrado</v>
      </c>
    </row>
    <row r="600">
      <c r="A600" s="65" t="s">
        <v>14928</v>
      </c>
      <c r="B600" s="62" t="str">
        <f t="array" ref="B600">IFERROR(INDEX(Pesquisa!AB:AB, MATCH(A600, Pesquisa!C:C, 0)), "Não encontrado")</f>
        <v>Não encontrado</v>
      </c>
    </row>
    <row r="601">
      <c r="A601" s="65" t="s">
        <v>14929</v>
      </c>
      <c r="B601" s="62" t="str">
        <f t="array" ref="B601">IFERROR(INDEX(Pesquisa!AB:AB, MATCH(A601, Pesquisa!C:C, 0)), "Não encontrado")</f>
        <v>Não encontrado</v>
      </c>
    </row>
    <row r="602">
      <c r="A602" s="65" t="s">
        <v>14930</v>
      </c>
      <c r="B602" s="62" t="str">
        <f t="array" ref="B602">IFERROR(INDEX(Pesquisa!AB:AB, MATCH(A602, Pesquisa!C:C, 0)), "Não encontrado")</f>
        <v>Não encontrado</v>
      </c>
    </row>
    <row r="603">
      <c r="A603" s="65" t="s">
        <v>14931</v>
      </c>
      <c r="B603" s="62" t="str">
        <f t="array" ref="B603">IFERROR(INDEX(Pesquisa!AB:AB, MATCH(A603, Pesquisa!C:C, 0)), "Não encontrado")</f>
        <v>Não encontrado</v>
      </c>
    </row>
    <row r="604">
      <c r="A604" s="65" t="s">
        <v>14932</v>
      </c>
      <c r="B604" s="62" t="str">
        <f t="array" ref="B604">IFERROR(INDEX(Pesquisa!AB:AB, MATCH(A604, Pesquisa!C:C, 0)), "Não encontrado")</f>
        <v>Não encontrado</v>
      </c>
    </row>
    <row r="605">
      <c r="A605" s="65" t="s">
        <v>14933</v>
      </c>
      <c r="B605" s="62" t="str">
        <f t="array" ref="B605">IFERROR(INDEX(Pesquisa!AB:AB, MATCH(A605, Pesquisa!C:C, 0)), "Não encontrado")</f>
        <v>Não encontrado</v>
      </c>
    </row>
    <row r="606">
      <c r="A606" s="65" t="s">
        <v>14934</v>
      </c>
      <c r="B606" s="62" t="str">
        <f t="array" ref="B606">IFERROR(INDEX(Pesquisa!AB:AB, MATCH(A606, Pesquisa!C:C, 0)), "Não encontrado")</f>
        <v>Não encontrado</v>
      </c>
    </row>
    <row r="607">
      <c r="A607" s="65" t="s">
        <v>14934</v>
      </c>
      <c r="B607" s="62" t="str">
        <f t="array" ref="B607">IFERROR(INDEX(Pesquisa!AB:AB, MATCH(A607, Pesquisa!C:C, 0)), "Não encontrado")</f>
        <v>Não encontrado</v>
      </c>
    </row>
    <row r="608">
      <c r="A608" s="65" t="s">
        <v>14935</v>
      </c>
      <c r="B608" s="62" t="str">
        <f t="array" ref="B608">IFERROR(INDEX(Pesquisa!AB:AB, MATCH(A608, Pesquisa!C:C, 0)), "Não encontrado")</f>
        <v>Não encontrado</v>
      </c>
    </row>
    <row r="609">
      <c r="A609" s="65" t="s">
        <v>14936</v>
      </c>
      <c r="B609" s="62" t="str">
        <f t="array" ref="B609">IFERROR(INDEX(Pesquisa!AB:AB, MATCH(A609, Pesquisa!C:C, 0)), "Não encontrado")</f>
        <v>Não encontrado</v>
      </c>
    </row>
    <row r="610">
      <c r="A610" s="65" t="s">
        <v>14937</v>
      </c>
      <c r="B610" s="62" t="str">
        <f t="array" ref="B610">IFERROR(INDEX(Pesquisa!AB:AB, MATCH(A610, Pesquisa!C:C, 0)), "Não encontrado")</f>
        <v>Não encontrado</v>
      </c>
    </row>
    <row r="611">
      <c r="A611" s="65" t="s">
        <v>14938</v>
      </c>
      <c r="B611" s="62" t="str">
        <f t="array" ref="B611">IFERROR(INDEX(Pesquisa!AB:AB, MATCH(A611, Pesquisa!C:C, 0)), "Não encontrado")</f>
        <v>Não encontrado</v>
      </c>
    </row>
    <row r="612">
      <c r="A612" s="65" t="s">
        <v>14939</v>
      </c>
      <c r="B612" s="62" t="str">
        <f t="array" ref="B612">IFERROR(INDEX(Pesquisa!AB:AB, MATCH(A612, Pesquisa!C:C, 0)), "Não encontrado")</f>
        <v>Não encontrado</v>
      </c>
    </row>
    <row r="613">
      <c r="A613" s="65" t="s">
        <v>14940</v>
      </c>
      <c r="B613" s="62" t="str">
        <f t="array" ref="B613">IFERROR(INDEX(Pesquisa!AB:AB, MATCH(A613, Pesquisa!C:C, 0)), "Não encontrado")</f>
        <v>Não encontrado</v>
      </c>
    </row>
    <row r="614">
      <c r="A614" s="65" t="s">
        <v>14941</v>
      </c>
      <c r="B614" s="62" t="str">
        <f t="array" ref="B614">IFERROR(INDEX(Pesquisa!AB:AB, MATCH(A614, Pesquisa!C:C, 0)), "Não encontrado")</f>
        <v>Não encontrado</v>
      </c>
    </row>
    <row r="615">
      <c r="A615" s="65" t="s">
        <v>14942</v>
      </c>
      <c r="B615" s="62" t="str">
        <f t="array" ref="B615">IFERROR(INDEX(Pesquisa!AB:AB, MATCH(A615, Pesquisa!C:C, 0)), "Não encontrado")</f>
        <v>Não encontrado</v>
      </c>
    </row>
    <row r="616">
      <c r="A616" s="65" t="s">
        <v>14943</v>
      </c>
      <c r="B616" s="62" t="str">
        <f t="array" ref="B616">IFERROR(INDEX(Pesquisa!AB:AB, MATCH(A616, Pesquisa!C:C, 0)), "Não encontrado")</f>
        <v>Não encontrado</v>
      </c>
    </row>
    <row r="617">
      <c r="A617" s="65" t="s">
        <v>14944</v>
      </c>
      <c r="B617" s="62" t="str">
        <f t="array" ref="B617">IFERROR(INDEX(Pesquisa!AB:AB, MATCH(A617, Pesquisa!C:C, 0)), "Não encontrado")</f>
        <v>Não encontrado</v>
      </c>
    </row>
    <row r="618">
      <c r="A618" s="65" t="s">
        <v>14945</v>
      </c>
      <c r="B618" s="62" t="str">
        <f t="array" ref="B618">IFERROR(INDEX(Pesquisa!AB:AB, MATCH(A618, Pesquisa!C:C, 0)), "Não encontrado")</f>
        <v>Não encontrado</v>
      </c>
    </row>
    <row r="619">
      <c r="A619" s="65" t="s">
        <v>14946</v>
      </c>
      <c r="B619" s="62" t="str">
        <f t="array" ref="B619">IFERROR(INDEX(Pesquisa!AB:AB, MATCH(A619, Pesquisa!C:C, 0)), "Não encontrado")</f>
        <v>Não encontrado</v>
      </c>
    </row>
    <row r="620">
      <c r="A620" s="65" t="s">
        <v>14947</v>
      </c>
      <c r="B620" s="62" t="str">
        <f t="array" ref="B620">IFERROR(INDEX(Pesquisa!AB:AB, MATCH(A620, Pesquisa!C:C, 0)), "Não encontrado")</f>
        <v>Não encontrado</v>
      </c>
    </row>
    <row r="621">
      <c r="A621" s="65" t="s">
        <v>14948</v>
      </c>
      <c r="B621" s="62" t="str">
        <f t="array" ref="B621">IFERROR(INDEX(Pesquisa!AB:AB, MATCH(A621, Pesquisa!C:C, 0)), "Não encontrado")</f>
        <v>Não encontrado</v>
      </c>
    </row>
    <row r="622">
      <c r="A622" s="65" t="s">
        <v>14949</v>
      </c>
      <c r="B622" s="62" t="str">
        <f t="array" ref="B622">IFERROR(INDEX(Pesquisa!AB:AB, MATCH(A622, Pesquisa!C:C, 0)), "Não encontrado")</f>
        <v>Não encontrado</v>
      </c>
    </row>
    <row r="623">
      <c r="A623" s="65" t="s">
        <v>14950</v>
      </c>
      <c r="B623" s="62" t="str">
        <f t="array" ref="B623">IFERROR(INDEX(Pesquisa!AB:AB, MATCH(A623, Pesquisa!C:C, 0)), "Não encontrado")</f>
        <v>Não encontrado</v>
      </c>
    </row>
    <row r="624">
      <c r="A624" s="65" t="s">
        <v>14951</v>
      </c>
      <c r="B624" s="62" t="str">
        <f t="array" ref="B624">IFERROR(INDEX(Pesquisa!AB:AB, MATCH(A624, Pesquisa!C:C, 0)), "Não encontrado")</f>
        <v>Não encontrado</v>
      </c>
    </row>
    <row r="625">
      <c r="A625" s="65" t="s">
        <v>14952</v>
      </c>
      <c r="B625" s="62" t="str">
        <f t="array" ref="B625">IFERROR(INDEX(Pesquisa!AB:AB, MATCH(A625, Pesquisa!C:C, 0)), "Não encontrado")</f>
        <v>Não encontrado</v>
      </c>
    </row>
    <row r="626">
      <c r="A626" s="65" t="s">
        <v>14953</v>
      </c>
      <c r="B626" s="62" t="str">
        <f t="array" ref="B626">IFERROR(INDEX(Pesquisa!AB:AB, MATCH(A626, Pesquisa!C:C, 0)), "Não encontrado")</f>
        <v>Não encontrado</v>
      </c>
    </row>
    <row r="627">
      <c r="A627" s="65" t="s">
        <v>14954</v>
      </c>
      <c r="B627" s="62" t="str">
        <f t="array" ref="B627">IFERROR(INDEX(Pesquisa!AB:AB, MATCH(A627, Pesquisa!C:C, 0)), "Não encontrado")</f>
        <v>Não encontrado</v>
      </c>
    </row>
    <row r="628">
      <c r="A628" s="65" t="s">
        <v>14955</v>
      </c>
      <c r="B628" s="62" t="str">
        <f t="array" ref="B628">IFERROR(INDEX(Pesquisa!AB:AB, MATCH(A628, Pesquisa!C:C, 0)), "Não encontrado")</f>
        <v>Não encontrado</v>
      </c>
    </row>
    <row r="629">
      <c r="A629" s="65" t="s">
        <v>14956</v>
      </c>
      <c r="B629" s="62" t="str">
        <f t="array" ref="B629">IFERROR(INDEX(Pesquisa!AB:AB, MATCH(A629, Pesquisa!C:C, 0)), "Não encontrado")</f>
        <v>Não encontrado</v>
      </c>
    </row>
    <row r="630">
      <c r="A630" s="65" t="s">
        <v>14957</v>
      </c>
      <c r="B630" s="62" t="str">
        <f t="array" ref="B630">IFERROR(INDEX(Pesquisa!AB:AB, MATCH(A630, Pesquisa!C:C, 0)), "Não encontrado")</f>
        <v>Não encontrado</v>
      </c>
    </row>
    <row r="631">
      <c r="A631" s="65" t="s">
        <v>14958</v>
      </c>
      <c r="B631" s="62" t="str">
        <f t="array" ref="B631">IFERROR(INDEX(Pesquisa!AB:AB, MATCH(A631, Pesquisa!C:C, 0)), "Não encontrado")</f>
        <v>Não encontrado</v>
      </c>
    </row>
    <row r="632">
      <c r="A632" s="65" t="s">
        <v>14959</v>
      </c>
      <c r="B632" s="62" t="str">
        <f t="array" ref="B632">IFERROR(INDEX(Pesquisa!AB:AB, MATCH(A632, Pesquisa!C:C, 0)), "Não encontrado")</f>
        <v>Não encontrado</v>
      </c>
    </row>
    <row r="633">
      <c r="A633" s="65" t="s">
        <v>14960</v>
      </c>
      <c r="B633" s="62" t="str">
        <f t="array" ref="B633">IFERROR(INDEX(Pesquisa!AB:AB, MATCH(A633, Pesquisa!C:C, 0)), "Não encontrado")</f>
        <v>Não encontrado</v>
      </c>
    </row>
    <row r="634">
      <c r="A634" s="65" t="s">
        <v>14961</v>
      </c>
      <c r="B634" s="62" t="str">
        <f t="array" ref="B634">IFERROR(INDEX(Pesquisa!AB:AB, MATCH(A634, Pesquisa!C:C, 0)), "Não encontrado")</f>
        <v>Não encontrado</v>
      </c>
    </row>
    <row r="635">
      <c r="A635" s="65" t="s">
        <v>14962</v>
      </c>
      <c r="B635" s="62" t="str">
        <f t="array" ref="B635">IFERROR(INDEX(Pesquisa!AB:AB, MATCH(A635, Pesquisa!C:C, 0)), "Não encontrado")</f>
        <v>Não encontrado</v>
      </c>
    </row>
    <row r="636">
      <c r="A636" s="65" t="s">
        <v>14963</v>
      </c>
      <c r="B636" s="62" t="str">
        <f t="array" ref="B636">IFERROR(INDEX(Pesquisa!AB:AB, MATCH(A636, Pesquisa!C:C, 0)), "Não encontrado")</f>
        <v>Não encontrado</v>
      </c>
    </row>
    <row r="637">
      <c r="A637" s="65" t="s">
        <v>14964</v>
      </c>
      <c r="B637" s="62" t="str">
        <f t="array" ref="B637">IFERROR(INDEX(Pesquisa!AB:AB, MATCH(A637, Pesquisa!C:C, 0)), "Não encontrado")</f>
        <v>Não encontrado</v>
      </c>
    </row>
    <row r="638">
      <c r="A638" s="65" t="s">
        <v>14965</v>
      </c>
      <c r="B638" s="62" t="str">
        <f t="array" ref="B638">IFERROR(INDEX(Pesquisa!AB:AB, MATCH(A638, Pesquisa!C:C, 0)), "Não encontrado")</f>
        <v>Não encontrado</v>
      </c>
    </row>
    <row r="639">
      <c r="A639" s="65" t="s">
        <v>14966</v>
      </c>
      <c r="B639" s="62" t="str">
        <f t="array" ref="B639">IFERROR(INDEX(Pesquisa!AB:AB, MATCH(A639, Pesquisa!C:C, 0)), "Não encontrado")</f>
        <v>Não encontrado</v>
      </c>
    </row>
    <row r="640">
      <c r="A640" s="65" t="s">
        <v>14967</v>
      </c>
      <c r="B640" s="62" t="str">
        <f t="array" ref="B640">IFERROR(INDEX(Pesquisa!AB:AB, MATCH(A640, Pesquisa!C:C, 0)), "Não encontrado")</f>
        <v>Não encontrado</v>
      </c>
    </row>
    <row r="641">
      <c r="A641" s="65" t="s">
        <v>14968</v>
      </c>
      <c r="B641" s="62" t="str">
        <f t="array" ref="B641">IFERROR(INDEX(Pesquisa!AB:AB, MATCH(A641, Pesquisa!C:C, 0)), "Não encontrado")</f>
        <v>Não encontrado</v>
      </c>
    </row>
    <row r="642">
      <c r="A642" s="65" t="s">
        <v>14969</v>
      </c>
      <c r="B642" s="62" t="str">
        <f t="array" ref="B642">IFERROR(INDEX(Pesquisa!AB:AB, MATCH(A642, Pesquisa!C:C, 0)), "Não encontrado")</f>
        <v>Não encontrado</v>
      </c>
    </row>
    <row r="643">
      <c r="A643" s="65" t="s">
        <v>14970</v>
      </c>
      <c r="B643" s="62" t="str">
        <f t="array" ref="B643">IFERROR(INDEX(Pesquisa!AB:AB, MATCH(A643, Pesquisa!C:C, 0)), "Não encontrado")</f>
        <v>Não encontrado</v>
      </c>
    </row>
    <row r="644">
      <c r="A644" s="65" t="s">
        <v>14971</v>
      </c>
      <c r="B644" s="62" t="str">
        <f t="array" ref="B644">IFERROR(INDEX(Pesquisa!AB:AB, MATCH(A644, Pesquisa!C:C, 0)), "Não encontrado")</f>
        <v>Não encontrado</v>
      </c>
    </row>
    <row r="645">
      <c r="A645" s="65" t="s">
        <v>14972</v>
      </c>
      <c r="B645" s="62" t="str">
        <f t="array" ref="B645">IFERROR(INDEX(Pesquisa!AB:AB, MATCH(A645, Pesquisa!C:C, 0)), "Não encontrado")</f>
        <v>Não encontrado</v>
      </c>
    </row>
    <row r="646">
      <c r="A646" s="65" t="s">
        <v>14973</v>
      </c>
      <c r="B646" s="62" t="str">
        <f t="array" ref="B646">IFERROR(INDEX(Pesquisa!AB:AB, MATCH(A646, Pesquisa!C:C, 0)), "Não encontrado")</f>
        <v>Não encontrado</v>
      </c>
    </row>
    <row r="647">
      <c r="A647" s="65" t="s">
        <v>14974</v>
      </c>
      <c r="B647" s="62" t="str">
        <f t="array" ref="B647">IFERROR(INDEX(Pesquisa!AB:AB, MATCH(A647, Pesquisa!C:C, 0)), "Não encontrado")</f>
        <v>Não encontrado</v>
      </c>
    </row>
    <row r="648">
      <c r="A648" s="65" t="s">
        <v>14975</v>
      </c>
      <c r="B648" s="62" t="str">
        <f t="array" ref="B648">IFERROR(INDEX(Pesquisa!AB:AB, MATCH(A648, Pesquisa!C:C, 0)), "Não encontrado")</f>
        <v>Não encontrado</v>
      </c>
    </row>
    <row r="649">
      <c r="A649" s="65" t="s">
        <v>14976</v>
      </c>
      <c r="B649" s="62" t="str">
        <f t="array" ref="B649">IFERROR(INDEX(Pesquisa!AB:AB, MATCH(A649, Pesquisa!C:C, 0)), "Não encontrado")</f>
        <v>Não encontrado</v>
      </c>
    </row>
    <row r="650">
      <c r="A650" s="65" t="s">
        <v>14977</v>
      </c>
      <c r="B650" s="62" t="str">
        <f t="array" ref="B650">IFERROR(INDEX(Pesquisa!AB:AB, MATCH(A650, Pesquisa!C:C, 0)), "Não encontrado")</f>
        <v>Não encontrado</v>
      </c>
    </row>
    <row r="651">
      <c r="A651" s="65" t="s">
        <v>14978</v>
      </c>
      <c r="B651" s="62" t="str">
        <f t="array" ref="B651">IFERROR(INDEX(Pesquisa!AB:AB, MATCH(A651, Pesquisa!C:C, 0)), "Não encontrado")</f>
        <v>Não encontrado</v>
      </c>
    </row>
    <row r="652">
      <c r="A652" s="65" t="s">
        <v>14979</v>
      </c>
      <c r="B652" s="62" t="str">
        <f t="array" ref="B652">IFERROR(INDEX(Pesquisa!AB:AB, MATCH(A652, Pesquisa!C:C, 0)), "Não encontrado")</f>
        <v>Não encontrado</v>
      </c>
    </row>
    <row r="653">
      <c r="A653" s="65" t="s">
        <v>14980</v>
      </c>
      <c r="B653" s="62" t="str">
        <f t="array" ref="B653">IFERROR(INDEX(Pesquisa!AB:AB, MATCH(A653, Pesquisa!C:C, 0)), "Não encontrado")</f>
        <v>Não encontrado</v>
      </c>
    </row>
    <row r="654">
      <c r="A654" s="65" t="s">
        <v>14981</v>
      </c>
      <c r="B654" s="62" t="str">
        <f t="array" ref="B654">IFERROR(INDEX(Pesquisa!AB:AB, MATCH(A654, Pesquisa!C:C, 0)), "Não encontrado")</f>
        <v>Não encontrado</v>
      </c>
    </row>
    <row r="655">
      <c r="A655" s="65" t="s">
        <v>14982</v>
      </c>
      <c r="B655" s="62" t="str">
        <f t="array" ref="B655">IFERROR(INDEX(Pesquisa!AB:AB, MATCH(A655, Pesquisa!C:C, 0)), "Não encontrado")</f>
        <v>Não encontrado</v>
      </c>
    </row>
    <row r="656">
      <c r="A656" s="65" t="s">
        <v>14983</v>
      </c>
      <c r="B656" s="62" t="str">
        <f t="array" ref="B656">IFERROR(INDEX(Pesquisa!AB:AB, MATCH(A656, Pesquisa!C:C, 0)), "Não encontrado")</f>
        <v>Não encontrado</v>
      </c>
    </row>
    <row r="657">
      <c r="A657" s="65" t="s">
        <v>14984</v>
      </c>
      <c r="B657" s="62" t="str">
        <f t="array" ref="B657">IFERROR(INDEX(Pesquisa!AB:AB, MATCH(A657, Pesquisa!C:C, 0)), "Não encontrado")</f>
        <v>Não encontrado</v>
      </c>
    </row>
    <row r="658">
      <c r="A658" s="65" t="s">
        <v>14985</v>
      </c>
      <c r="B658" s="62" t="str">
        <f t="array" ref="B658">IFERROR(INDEX(Pesquisa!AB:AB, MATCH(A658, Pesquisa!C:C, 0)), "Não encontrado")</f>
        <v>Não encontrado</v>
      </c>
    </row>
    <row r="659">
      <c r="A659" s="65" t="s">
        <v>14986</v>
      </c>
      <c r="B659" s="62" t="str">
        <f t="array" ref="B659">IFERROR(INDEX(Pesquisa!AB:AB, MATCH(A659, Pesquisa!C:C, 0)), "Não encontrado")</f>
        <v>Não encontrado</v>
      </c>
    </row>
    <row r="660">
      <c r="A660" s="65" t="s">
        <v>14987</v>
      </c>
      <c r="B660" s="62" t="str">
        <f t="array" ref="B660">IFERROR(INDEX(Pesquisa!AB:AB, MATCH(A660, Pesquisa!C:C, 0)), "Não encontrado")</f>
        <v>Não encontrado</v>
      </c>
    </row>
    <row r="661">
      <c r="A661" s="65" t="s">
        <v>14988</v>
      </c>
      <c r="B661" s="62" t="str">
        <f t="array" ref="B661">IFERROR(INDEX(Pesquisa!AB:AB, MATCH(A661, Pesquisa!C:C, 0)), "Não encontrado")</f>
        <v>Não encontrado</v>
      </c>
    </row>
    <row r="662">
      <c r="A662" s="65" t="s">
        <v>14989</v>
      </c>
      <c r="B662" s="62" t="str">
        <f t="array" ref="B662">IFERROR(INDEX(Pesquisa!AB:AB, MATCH(A662, Pesquisa!C:C, 0)), "Não encontrado")</f>
        <v>Não encontrado</v>
      </c>
    </row>
    <row r="663">
      <c r="A663" s="65" t="s">
        <v>14990</v>
      </c>
      <c r="B663" s="62" t="str">
        <f t="array" ref="B663">IFERROR(INDEX(Pesquisa!AB:AB, MATCH(A663, Pesquisa!C:C, 0)), "Não encontrado")</f>
        <v>Não encontrado</v>
      </c>
    </row>
    <row r="664">
      <c r="A664" s="65" t="s">
        <v>14991</v>
      </c>
      <c r="B664" s="62" t="str">
        <f t="array" ref="B664">IFERROR(INDEX(Pesquisa!AB:AB, MATCH(A664, Pesquisa!C:C, 0)), "Não encontrado")</f>
        <v>Não encontrado</v>
      </c>
    </row>
    <row r="665">
      <c r="A665" s="65" t="s">
        <v>14992</v>
      </c>
      <c r="B665" s="62" t="str">
        <f t="array" ref="B665">IFERROR(INDEX(Pesquisa!AB:AB, MATCH(A665, Pesquisa!C:C, 0)), "Não encontrado")</f>
        <v>Não encontrado</v>
      </c>
    </row>
    <row r="666">
      <c r="A666" s="65" t="s">
        <v>14993</v>
      </c>
      <c r="B666" s="62" t="str">
        <f t="array" ref="B666">IFERROR(INDEX(Pesquisa!AB:AB, MATCH(A666, Pesquisa!C:C, 0)), "Não encontrado")</f>
        <v>Não encontrado</v>
      </c>
    </row>
    <row r="667">
      <c r="A667" s="65" t="s">
        <v>14994</v>
      </c>
      <c r="B667" s="62" t="str">
        <f t="array" ref="B667">IFERROR(INDEX(Pesquisa!AB:AB, MATCH(A667, Pesquisa!C:C, 0)), "Não encontrado")</f>
        <v>Não encontrado</v>
      </c>
    </row>
    <row r="668">
      <c r="A668" s="65" t="s">
        <v>14995</v>
      </c>
      <c r="B668" s="62" t="str">
        <f t="array" ref="B668">IFERROR(INDEX(Pesquisa!AB:AB, MATCH(A668, Pesquisa!C:C, 0)), "Não encontrado")</f>
        <v>Não encontrado</v>
      </c>
    </row>
    <row r="669">
      <c r="A669" s="65" t="s">
        <v>14996</v>
      </c>
      <c r="B669" s="62" t="str">
        <f t="array" ref="B669">IFERROR(INDEX(Pesquisa!AB:AB, MATCH(A669, Pesquisa!C:C, 0)), "Não encontrado")</f>
        <v>Não encontrado</v>
      </c>
    </row>
    <row r="670">
      <c r="A670" s="65" t="s">
        <v>14997</v>
      </c>
      <c r="B670" s="62" t="str">
        <f t="array" ref="B670">IFERROR(INDEX(Pesquisa!AB:AB, MATCH(A670, Pesquisa!C:C, 0)), "Não encontrado")</f>
        <v>Não encontrado</v>
      </c>
    </row>
    <row r="671">
      <c r="A671" s="65" t="s">
        <v>14998</v>
      </c>
      <c r="B671" s="62" t="str">
        <f t="array" ref="B671">IFERROR(INDEX(Pesquisa!AB:AB, MATCH(A671, Pesquisa!C:C, 0)), "Não encontrado")</f>
        <v>Não encontrado</v>
      </c>
    </row>
    <row r="672">
      <c r="A672" s="65" t="s">
        <v>14999</v>
      </c>
      <c r="B672" s="62" t="str">
        <f t="array" ref="B672">IFERROR(INDEX(Pesquisa!AB:AB, MATCH(A672, Pesquisa!C:C, 0)), "Não encontrado")</f>
        <v>Não encontrado</v>
      </c>
    </row>
    <row r="673">
      <c r="A673" s="65" t="s">
        <v>15000</v>
      </c>
      <c r="B673" s="62" t="str">
        <f t="array" ref="B673">IFERROR(INDEX(Pesquisa!AB:AB, MATCH(A673, Pesquisa!C:C, 0)), "Não encontrado")</f>
        <v>Não encontrado</v>
      </c>
    </row>
    <row r="674">
      <c r="A674" s="65" t="s">
        <v>15001</v>
      </c>
      <c r="B674" s="62" t="str">
        <f t="array" ref="B674">IFERROR(INDEX(Pesquisa!AB:AB, MATCH(A674, Pesquisa!C:C, 0)), "Não encontrado")</f>
        <v>Não encontrado</v>
      </c>
    </row>
    <row r="675">
      <c r="A675" s="65" t="s">
        <v>15002</v>
      </c>
      <c r="B675" s="62" t="str">
        <f t="array" ref="B675">IFERROR(INDEX(Pesquisa!AB:AB, MATCH(A675, Pesquisa!C:C, 0)), "Não encontrado")</f>
        <v>Não encontrado</v>
      </c>
    </row>
    <row r="676">
      <c r="A676" s="65" t="s">
        <v>15003</v>
      </c>
      <c r="B676" s="62" t="str">
        <f t="array" ref="B676">IFERROR(INDEX(Pesquisa!AB:AB, MATCH(A676, Pesquisa!C:C, 0)), "Não encontrado")</f>
        <v>Não encontrado</v>
      </c>
    </row>
    <row r="677">
      <c r="A677" s="65" t="s">
        <v>15004</v>
      </c>
      <c r="B677" s="62" t="str">
        <f t="array" ref="B677">IFERROR(INDEX(Pesquisa!AB:AB, MATCH(A677, Pesquisa!C:C, 0)), "Não encontrado")</f>
        <v>Não encontrado</v>
      </c>
    </row>
    <row r="678">
      <c r="A678" s="65" t="s">
        <v>15005</v>
      </c>
      <c r="B678" s="62" t="str">
        <f t="array" ref="B678">IFERROR(INDEX(Pesquisa!AB:AB, MATCH(A678, Pesquisa!C:C, 0)), "Não encontrado")</f>
        <v>Não encontrado</v>
      </c>
    </row>
    <row r="679">
      <c r="A679" s="65" t="s">
        <v>15006</v>
      </c>
      <c r="B679" s="62" t="str">
        <f t="array" ref="B679">IFERROR(INDEX(Pesquisa!AB:AB, MATCH(A679, Pesquisa!C:C, 0)), "Não encontrado")</f>
        <v>Não encontrado</v>
      </c>
    </row>
    <row r="680">
      <c r="A680" s="65" t="s">
        <v>15007</v>
      </c>
      <c r="B680" s="62" t="str">
        <f t="array" ref="B680">IFERROR(INDEX(Pesquisa!AB:AB, MATCH(A680, Pesquisa!C:C, 0)), "Não encontrado")</f>
        <v>Não encontrado</v>
      </c>
    </row>
    <row r="681">
      <c r="A681" s="65" t="s">
        <v>14982</v>
      </c>
      <c r="B681" s="62" t="str">
        <f t="array" ref="B681">IFERROR(INDEX(Pesquisa!AB:AB, MATCH(A681, Pesquisa!C:C, 0)), "Não encontrado")</f>
        <v>Não encontrado</v>
      </c>
    </row>
    <row r="682">
      <c r="A682" s="65" t="s">
        <v>15008</v>
      </c>
      <c r="B682" s="62" t="str">
        <f t="array" ref="B682">IFERROR(INDEX(Pesquisa!AB:AB, MATCH(A682, Pesquisa!C:C, 0)), "Não encontrado")</f>
        <v>Não encontrado</v>
      </c>
    </row>
    <row r="683">
      <c r="A683" s="65" t="s">
        <v>15009</v>
      </c>
      <c r="B683" s="62" t="str">
        <f t="array" ref="B683">IFERROR(INDEX(Pesquisa!AB:AB, MATCH(A683, Pesquisa!C:C, 0)), "Não encontrado")</f>
        <v>Não encontrado</v>
      </c>
    </row>
    <row r="684">
      <c r="A684" s="65" t="s">
        <v>15010</v>
      </c>
      <c r="B684" s="62" t="str">
        <f t="array" ref="B684">IFERROR(INDEX(Pesquisa!AB:AB, MATCH(A684, Pesquisa!C:C, 0)), "Não encontrado")</f>
        <v>Não encontrado</v>
      </c>
    </row>
    <row r="685">
      <c r="A685" s="65" t="s">
        <v>15011</v>
      </c>
      <c r="B685" s="62" t="str">
        <f t="array" ref="B685">IFERROR(INDEX(Pesquisa!AB:AB, MATCH(A685, Pesquisa!C:C, 0)), "Não encontrado")</f>
        <v>Não encontrado</v>
      </c>
    </row>
    <row r="686">
      <c r="A686" s="65" t="s">
        <v>15012</v>
      </c>
      <c r="B686" s="62" t="str">
        <f t="array" ref="B686">IFERROR(INDEX(Pesquisa!AB:AB, MATCH(A686, Pesquisa!C:C, 0)), "Não encontrado")</f>
        <v>Não encontrado</v>
      </c>
    </row>
    <row r="687">
      <c r="A687" s="65" t="s">
        <v>14968</v>
      </c>
      <c r="B687" s="62" t="str">
        <f t="array" ref="B687">IFERROR(INDEX(Pesquisa!AB:AB, MATCH(A687, Pesquisa!C:C, 0)), "Não encontrado")</f>
        <v>Não encontrado</v>
      </c>
    </row>
    <row r="688">
      <c r="A688" s="65" t="s">
        <v>14955</v>
      </c>
      <c r="B688" s="62" t="str">
        <f t="array" ref="B688">IFERROR(INDEX(Pesquisa!AB:AB, MATCH(A688, Pesquisa!C:C, 0)), "Não encontrado")</f>
        <v>Não encontrado</v>
      </c>
    </row>
    <row r="689">
      <c r="A689" s="65" t="s">
        <v>15013</v>
      </c>
      <c r="B689" s="62" t="str">
        <f t="array" ref="B689">IFERROR(INDEX(Pesquisa!AB:AB, MATCH(A689, Pesquisa!C:C, 0)), "Não encontrado")</f>
        <v>Não encontrado</v>
      </c>
    </row>
    <row r="690">
      <c r="A690" s="65" t="s">
        <v>15014</v>
      </c>
      <c r="B690" s="62" t="str">
        <f t="array" ref="B690">IFERROR(INDEX(Pesquisa!AB:AB, MATCH(A690, Pesquisa!C:C, 0)), "Não encontrado")</f>
        <v>Não encontrado</v>
      </c>
    </row>
    <row r="691">
      <c r="A691" s="65" t="s">
        <v>14975</v>
      </c>
      <c r="B691" s="62" t="str">
        <f t="array" ref="B691">IFERROR(INDEX(Pesquisa!AB:AB, MATCH(A691, Pesquisa!C:C, 0)), "Não encontrado")</f>
        <v>Não encontrado</v>
      </c>
    </row>
    <row r="692">
      <c r="A692" s="65" t="s">
        <v>14961</v>
      </c>
      <c r="B692" s="62" t="str">
        <f t="array" ref="B692">IFERROR(INDEX(Pesquisa!AB:AB, MATCH(A692, Pesquisa!C:C, 0)), "Não encontrado")</f>
        <v>Não encontrado</v>
      </c>
    </row>
    <row r="693">
      <c r="A693" s="65" t="s">
        <v>15015</v>
      </c>
      <c r="B693" s="62" t="str">
        <f t="array" ref="B693">IFERROR(INDEX(Pesquisa!AB:AB, MATCH(A693, Pesquisa!C:C, 0)), "Não encontrado")</f>
        <v>Não encontrado</v>
      </c>
    </row>
    <row r="694">
      <c r="A694" s="65" t="s">
        <v>14994</v>
      </c>
      <c r="B694" s="62" t="str">
        <f t="array" ref="B694">IFERROR(INDEX(Pesquisa!AB:AB, MATCH(A694, Pesquisa!C:C, 0)), "Não encontrado")</f>
        <v>Não encontrado</v>
      </c>
    </row>
    <row r="695">
      <c r="A695" s="65" t="s">
        <v>15016</v>
      </c>
      <c r="B695" s="62" t="str">
        <f t="array" ref="B695">IFERROR(INDEX(Pesquisa!AB:AB, MATCH(A695, Pesquisa!C:C, 0)), "Não encontrado")</f>
        <v>Não encontrado</v>
      </c>
    </row>
    <row r="696">
      <c r="A696" s="65" t="s">
        <v>15017</v>
      </c>
      <c r="B696" s="62" t="str">
        <f t="array" ref="B696">IFERROR(INDEX(Pesquisa!AB:AB, MATCH(A696, Pesquisa!C:C, 0)), "Não encontrado")</f>
        <v>Não encontrado</v>
      </c>
    </row>
    <row r="697">
      <c r="A697" s="65" t="s">
        <v>15018</v>
      </c>
      <c r="B697" s="62" t="str">
        <f t="array" ref="B697">IFERROR(INDEX(Pesquisa!AB:AB, MATCH(A697, Pesquisa!C:C, 0)), "Não encontrado")</f>
        <v>Não encontrado</v>
      </c>
    </row>
    <row r="698">
      <c r="A698" s="65" t="s">
        <v>15019</v>
      </c>
      <c r="B698" s="62" t="str">
        <f t="array" ref="B698">IFERROR(INDEX(Pesquisa!AB:AB, MATCH(A698, Pesquisa!C:C, 0)), "Não encontrado")</f>
        <v>Não encontrado</v>
      </c>
    </row>
    <row r="699">
      <c r="A699" s="65" t="s">
        <v>14965</v>
      </c>
      <c r="B699" s="62" t="str">
        <f t="array" ref="B699">IFERROR(INDEX(Pesquisa!AB:AB, MATCH(A699, Pesquisa!C:C, 0)), "Não encontrado")</f>
        <v>Não encontrado</v>
      </c>
    </row>
    <row r="700">
      <c r="A700" s="65" t="s">
        <v>15020</v>
      </c>
      <c r="B700" s="62" t="str">
        <f t="array" ref="B700">IFERROR(INDEX(Pesquisa!AB:AB, MATCH(A700, Pesquisa!C:C, 0)), "Não encontrado")</f>
        <v>Não encontrado</v>
      </c>
    </row>
    <row r="701">
      <c r="A701" s="65" t="s">
        <v>15021</v>
      </c>
      <c r="B701" s="62" t="str">
        <f t="array" ref="B701">IFERROR(INDEX(Pesquisa!AB:AB, MATCH(A701, Pesquisa!C:C, 0)), "Não encontrado")</f>
        <v>Não encontrado</v>
      </c>
    </row>
    <row r="702">
      <c r="A702" s="65" t="s">
        <v>14997</v>
      </c>
      <c r="B702" s="62" t="str">
        <f t="array" ref="B702">IFERROR(INDEX(Pesquisa!AB:AB, MATCH(A702, Pesquisa!C:C, 0)), "Não encontrado")</f>
        <v>Não encontrado</v>
      </c>
    </row>
    <row r="703">
      <c r="A703" s="65" t="s">
        <v>15022</v>
      </c>
      <c r="B703" s="62" t="str">
        <f t="array" ref="B703">IFERROR(INDEX(Pesquisa!AB:AB, MATCH(A703, Pesquisa!C:C, 0)), "Não encontrado")</f>
        <v>Não encontrado</v>
      </c>
    </row>
    <row r="704">
      <c r="A704" s="65" t="s">
        <v>14607</v>
      </c>
      <c r="B704" s="62" t="str">
        <f t="array" ref="B704">IFERROR(INDEX(Pesquisa!AB:AB, MATCH(A704, Pesquisa!C:C, 0)), "Não encontrado")</f>
        <v>Não encontrado</v>
      </c>
    </row>
    <row r="705">
      <c r="A705" s="65" t="s">
        <v>15023</v>
      </c>
      <c r="B705" s="62" t="str">
        <f t="array" ref="B705">IFERROR(INDEX(Pesquisa!AB:AB, MATCH(A705, Pesquisa!C:C, 0)), "Não encontrado")</f>
        <v>Não encontrado</v>
      </c>
    </row>
    <row r="706">
      <c r="A706" s="65" t="s">
        <v>15024</v>
      </c>
      <c r="B706" s="62" t="str">
        <f t="array" ref="B706">IFERROR(INDEX(Pesquisa!AB:AB, MATCH(A706, Pesquisa!C:C, 0)), "Não encontrado")</f>
        <v>Não encontrado</v>
      </c>
    </row>
    <row r="707">
      <c r="A707" s="65" t="s">
        <v>15025</v>
      </c>
      <c r="B707" s="62" t="str">
        <f t="array" ref="B707">IFERROR(INDEX(Pesquisa!AB:AB, MATCH(A707, Pesquisa!C:C, 0)), "Não encontrado")</f>
        <v>Não encontrado</v>
      </c>
    </row>
    <row r="708">
      <c r="A708" s="65" t="s">
        <v>15026</v>
      </c>
      <c r="B708" s="62" t="str">
        <f t="array" ref="B708">IFERROR(INDEX(Pesquisa!AB:AB, MATCH(A708, Pesquisa!C:C, 0)), "Não encontrado")</f>
        <v>Não encontrado</v>
      </c>
    </row>
    <row r="709">
      <c r="A709" s="65" t="s">
        <v>15006</v>
      </c>
      <c r="B709" s="62" t="str">
        <f t="array" ref="B709">IFERROR(INDEX(Pesquisa!AB:AB, MATCH(A709, Pesquisa!C:C, 0)), "Não encontrado")</f>
        <v>Não encontrado</v>
      </c>
    </row>
    <row r="710">
      <c r="A710" s="65" t="s">
        <v>15027</v>
      </c>
      <c r="B710" s="62" t="str">
        <f t="array" ref="B710">IFERROR(INDEX(Pesquisa!AB:AB, MATCH(A710, Pesquisa!C:C, 0)), "Não encontrado")</f>
        <v>Não encontrado</v>
      </c>
    </row>
    <row r="711">
      <c r="A711" s="65" t="s">
        <v>15028</v>
      </c>
      <c r="B711" s="62" t="str">
        <f t="array" ref="B711">IFERROR(INDEX(Pesquisa!AB:AB, MATCH(A711, Pesquisa!C:C, 0)), "Não encontrado")</f>
        <v>Não encontrado</v>
      </c>
    </row>
    <row r="712">
      <c r="A712" s="65" t="s">
        <v>14607</v>
      </c>
      <c r="B712" s="62" t="str">
        <f t="array" ref="B712">IFERROR(INDEX(Pesquisa!AB:AB, MATCH(A712, Pesquisa!C:C, 0)), "Não encontrado")</f>
        <v>Não encontrado</v>
      </c>
    </row>
    <row r="713">
      <c r="A713" s="65" t="s">
        <v>15029</v>
      </c>
      <c r="B713" s="62" t="str">
        <f t="array" ref="B713">IFERROR(INDEX(Pesquisa!AB:AB, MATCH(A713, Pesquisa!C:C, 0)), "Não encontrado")</f>
        <v>Não encontrado</v>
      </c>
    </row>
    <row r="714">
      <c r="A714" s="65" t="s">
        <v>15026</v>
      </c>
      <c r="B714" s="62" t="str">
        <f t="array" ref="B714">IFERROR(INDEX(Pesquisa!AB:AB, MATCH(A714, Pesquisa!C:C, 0)), "Não encontrado")</f>
        <v>Não encontrado</v>
      </c>
    </row>
    <row r="715">
      <c r="A715" s="65" t="s">
        <v>15030</v>
      </c>
      <c r="B715" s="62" t="str">
        <f t="array" ref="B715">IFERROR(INDEX(Pesquisa!AB:AB, MATCH(A715, Pesquisa!C:C, 0)), "Não encontrado")</f>
        <v>Não encontrado</v>
      </c>
    </row>
    <row r="716">
      <c r="A716" s="65" t="s">
        <v>15031</v>
      </c>
      <c r="B716" s="62" t="str">
        <f t="array" ref="B716">IFERROR(INDEX(Pesquisa!AB:AB, MATCH(A716, Pesquisa!C:C, 0)), "Não encontrado")</f>
        <v>Não encontrado</v>
      </c>
    </row>
    <row r="717">
      <c r="A717" s="65" t="s">
        <v>15012</v>
      </c>
      <c r="B717" s="62" t="str">
        <f t="array" ref="B717">IFERROR(INDEX(Pesquisa!AB:AB, MATCH(A717, Pesquisa!C:C, 0)), "Não encontrado")</f>
        <v>Não encontrado</v>
      </c>
    </row>
    <row r="718">
      <c r="A718" s="65" t="s">
        <v>15032</v>
      </c>
      <c r="B718" s="62" t="str">
        <f t="array" ref="B718">IFERROR(INDEX(Pesquisa!AB:AB, MATCH(A718, Pesquisa!C:C, 0)), "Não encontrado")</f>
        <v>Não encontrado</v>
      </c>
    </row>
    <row r="719">
      <c r="A719" s="65" t="s">
        <v>15033</v>
      </c>
      <c r="B719" s="62" t="str">
        <f t="array" ref="B719">IFERROR(INDEX(Pesquisa!AB:AB, MATCH(A719, Pesquisa!C:C, 0)), "Não encontrado")</f>
        <v>Não encontrado</v>
      </c>
    </row>
    <row r="720">
      <c r="A720" s="65" t="s">
        <v>15034</v>
      </c>
      <c r="B720" s="62" t="str">
        <f t="array" ref="B720">IFERROR(INDEX(Pesquisa!AB:AB, MATCH(A720, Pesquisa!C:C, 0)), "Não encontrado")</f>
        <v>Não encontrado</v>
      </c>
    </row>
    <row r="721">
      <c r="A721" s="65" t="s">
        <v>15035</v>
      </c>
      <c r="B721" s="62" t="str">
        <f t="array" ref="B721">IFERROR(INDEX(Pesquisa!AB:AB, MATCH(A721, Pesquisa!C:C, 0)), "Não encontrado")</f>
        <v>Não encontrado</v>
      </c>
    </row>
    <row r="722">
      <c r="A722" s="65" t="s">
        <v>15036</v>
      </c>
      <c r="B722" s="62" t="str">
        <f t="array" ref="B722">IFERROR(INDEX(Pesquisa!AB:AB, MATCH(A722, Pesquisa!C:C, 0)), "Não encontrado")</f>
        <v>Não encontrado</v>
      </c>
    </row>
    <row r="723">
      <c r="A723" s="65" t="s">
        <v>14977</v>
      </c>
      <c r="B723" s="62" t="str">
        <f t="array" ref="B723">IFERROR(INDEX(Pesquisa!AB:AB, MATCH(A723, Pesquisa!C:C, 0)), "Não encontrado")</f>
        <v>Não encontrado</v>
      </c>
    </row>
    <row r="724">
      <c r="A724" s="65" t="s">
        <v>15037</v>
      </c>
      <c r="B724" s="62" t="str">
        <f t="array" ref="B724">IFERROR(INDEX(Pesquisa!AB:AB, MATCH(A724, Pesquisa!C:C, 0)), "Não encontrado")</f>
        <v>Não encontrado</v>
      </c>
    </row>
    <row r="725">
      <c r="A725" s="65" t="s">
        <v>14976</v>
      </c>
      <c r="B725" s="62" t="str">
        <f t="array" ref="B725">IFERROR(INDEX(Pesquisa!AB:AB, MATCH(A725, Pesquisa!C:C, 0)), "Não encontrado")</f>
        <v>Não encontrado</v>
      </c>
    </row>
    <row r="726">
      <c r="A726" s="65" t="s">
        <v>15038</v>
      </c>
      <c r="B726" s="62" t="str">
        <f t="array" ref="B726">IFERROR(INDEX(Pesquisa!AB:AB, MATCH(A726, Pesquisa!C:C, 0)), "Não encontrado")</f>
        <v>Não encontrado</v>
      </c>
    </row>
    <row r="727">
      <c r="A727" s="65" t="s">
        <v>15039</v>
      </c>
      <c r="B727" s="62" t="str">
        <f t="array" ref="B727">IFERROR(INDEX(Pesquisa!AB:AB, MATCH(A727, Pesquisa!C:C, 0)), "Não encontrado")</f>
        <v>Não encontrado</v>
      </c>
    </row>
    <row r="728">
      <c r="A728" s="65" t="s">
        <v>15040</v>
      </c>
      <c r="B728" s="62" t="str">
        <f t="array" ref="B728">IFERROR(INDEX(Pesquisa!AB:AB, MATCH(A728, Pesquisa!C:C, 0)), "Não encontrado")</f>
        <v>Não encontrado</v>
      </c>
    </row>
    <row r="729">
      <c r="A729" s="65" t="s">
        <v>14970</v>
      </c>
      <c r="B729" s="62" t="str">
        <f t="array" ref="B729">IFERROR(INDEX(Pesquisa!AB:AB, MATCH(A729, Pesquisa!C:C, 0)), "Não encontrado")</f>
        <v>Não encontrado</v>
      </c>
    </row>
    <row r="730">
      <c r="A730" s="65" t="s">
        <v>15041</v>
      </c>
      <c r="B730" s="62" t="str">
        <f t="array" ref="B730">IFERROR(INDEX(Pesquisa!AB:AB, MATCH(A730, Pesquisa!C:C, 0)), "Não encontrado")</f>
        <v>Não encontrado</v>
      </c>
    </row>
    <row r="731">
      <c r="A731" s="65" t="s">
        <v>15042</v>
      </c>
      <c r="B731" s="62" t="str">
        <f t="array" ref="B731">IFERROR(INDEX(Pesquisa!AB:AB, MATCH(A731, Pesquisa!C:C, 0)), "Não encontrado")</f>
        <v>Não encontrado</v>
      </c>
    </row>
    <row r="732">
      <c r="A732" s="65" t="s">
        <v>15043</v>
      </c>
      <c r="B732" s="62" t="str">
        <f t="array" ref="B732">IFERROR(INDEX(Pesquisa!AB:AB, MATCH(A732, Pesquisa!C:C, 0)), "Não encontrado")</f>
        <v>Não encontrado</v>
      </c>
    </row>
    <row r="733">
      <c r="A733" s="65" t="s">
        <v>15044</v>
      </c>
      <c r="B733" s="62" t="str">
        <f t="array" ref="B733">IFERROR(INDEX(Pesquisa!AB:AB, MATCH(A733, Pesquisa!C:C, 0)), "Não encontrado")</f>
        <v>Não encontrado</v>
      </c>
    </row>
    <row r="734">
      <c r="A734" s="65" t="s">
        <v>15045</v>
      </c>
      <c r="B734" s="62" t="str">
        <f t="array" ref="B734">IFERROR(INDEX(Pesquisa!AB:AB, MATCH(A734, Pesquisa!C:C, 0)), "Não encontrado")</f>
        <v>Não encontrado</v>
      </c>
    </row>
    <row r="735">
      <c r="A735" s="65" t="s">
        <v>15046</v>
      </c>
      <c r="B735" s="62" t="str">
        <f t="array" ref="B735">IFERROR(INDEX(Pesquisa!AB:AB, MATCH(A735, Pesquisa!C:C, 0)), "Não encontrado")</f>
        <v>Não encontrado</v>
      </c>
    </row>
    <row r="736">
      <c r="A736" s="65" t="s">
        <v>15038</v>
      </c>
      <c r="B736" s="62" t="str">
        <f t="array" ref="B736">IFERROR(INDEX(Pesquisa!AB:AB, MATCH(A736, Pesquisa!C:C, 0)), "Não encontrado")</f>
        <v>Não encontrado</v>
      </c>
    </row>
    <row r="737">
      <c r="A737" s="65" t="s">
        <v>15047</v>
      </c>
      <c r="B737" s="62" t="str">
        <f t="array" ref="B737">IFERROR(INDEX(Pesquisa!AB:AB, MATCH(A737, Pesquisa!C:C, 0)), "Não encontrado")</f>
        <v>Não encontrado</v>
      </c>
    </row>
    <row r="738">
      <c r="A738" s="65" t="s">
        <v>15042</v>
      </c>
      <c r="B738" s="62" t="str">
        <f t="array" ref="B738">IFERROR(INDEX(Pesquisa!AB:AB, MATCH(A738, Pesquisa!C:C, 0)), "Não encontrado")</f>
        <v>Não encontrado</v>
      </c>
    </row>
    <row r="739">
      <c r="A739" s="65" t="s">
        <v>15048</v>
      </c>
      <c r="B739" s="62" t="str">
        <f t="array" ref="B739">IFERROR(INDEX(Pesquisa!AB:AB, MATCH(A739, Pesquisa!C:C, 0)), "Não encontrado")</f>
        <v>Não encontrado</v>
      </c>
    </row>
    <row r="740">
      <c r="A740" s="65" t="s">
        <v>15049</v>
      </c>
      <c r="B740" s="62" t="str">
        <f t="array" ref="B740">IFERROR(INDEX(Pesquisa!AB:AB, MATCH(A740, Pesquisa!C:C, 0)), "Não encontrado")</f>
        <v>Não encontrado</v>
      </c>
    </row>
    <row r="741">
      <c r="A741" s="65" t="s">
        <v>15050</v>
      </c>
      <c r="B741" s="62" t="str">
        <f t="array" ref="B741">IFERROR(INDEX(Pesquisa!AB:AB, MATCH(A741, Pesquisa!C:C, 0)), "Não encontrado")</f>
        <v>Não encontrado</v>
      </c>
    </row>
    <row r="742">
      <c r="A742" s="65" t="s">
        <v>15051</v>
      </c>
      <c r="B742" s="62" t="str">
        <f t="array" ref="B742">IFERROR(INDEX(Pesquisa!AB:AB, MATCH(A742, Pesquisa!C:C, 0)), "Não encontrado")</f>
        <v>Não encontrado</v>
      </c>
    </row>
    <row r="743">
      <c r="A743" s="65" t="s">
        <v>15052</v>
      </c>
      <c r="B743" s="62" t="str">
        <f t="array" ref="B743">IFERROR(INDEX(Pesquisa!AB:AB, MATCH(A743, Pesquisa!C:C, 0)), "Não encontrado")</f>
        <v>Não encontrado</v>
      </c>
    </row>
    <row r="744">
      <c r="A744" s="65" t="s">
        <v>15053</v>
      </c>
      <c r="B744" s="62" t="str">
        <f t="array" ref="B744">IFERROR(INDEX(Pesquisa!AB:AB, MATCH(A744, Pesquisa!C:C, 0)), "Não encontrado")</f>
        <v>Não encontrado</v>
      </c>
    </row>
    <row r="745">
      <c r="A745" s="65" t="s">
        <v>15054</v>
      </c>
      <c r="B745" s="62" t="str">
        <f t="array" ref="B745">IFERROR(INDEX(Pesquisa!AB:AB, MATCH(A745, Pesquisa!C:C, 0)), "Não encontrado")</f>
        <v>Não encontrado</v>
      </c>
    </row>
    <row r="746">
      <c r="A746" s="65" t="s">
        <v>15055</v>
      </c>
      <c r="B746" s="62" t="str">
        <f t="array" ref="B746">IFERROR(INDEX(Pesquisa!AB:AB, MATCH(A746, Pesquisa!C:C, 0)), "Não encontrado")</f>
        <v>Não encontrado</v>
      </c>
    </row>
    <row r="747">
      <c r="A747" s="65" t="s">
        <v>15056</v>
      </c>
      <c r="B747" s="62" t="str">
        <f t="array" ref="B747">IFERROR(INDEX(Pesquisa!AB:AB, MATCH(A747, Pesquisa!C:C, 0)), "Não encontrado")</f>
        <v>Não encontrado</v>
      </c>
    </row>
    <row r="748">
      <c r="A748" s="65" t="s">
        <v>15057</v>
      </c>
      <c r="B748" s="62" t="str">
        <f t="array" ref="B748">IFERROR(INDEX(Pesquisa!AB:AB, MATCH(A748, Pesquisa!C:C, 0)), "Não encontrado")</f>
        <v>Não encontrado</v>
      </c>
    </row>
    <row r="749">
      <c r="A749" s="65" t="s">
        <v>15058</v>
      </c>
      <c r="B749" s="62" t="str">
        <f t="array" ref="B749">IFERROR(INDEX(Pesquisa!AB:AB, MATCH(A749, Pesquisa!C:C, 0)), "Não encontrado")</f>
        <v>Não encontrado</v>
      </c>
    </row>
    <row r="750">
      <c r="A750" s="65" t="s">
        <v>15059</v>
      </c>
      <c r="B750" s="62" t="str">
        <f t="array" ref="B750">IFERROR(INDEX(Pesquisa!AB:AB, MATCH(A750, Pesquisa!C:C, 0)), "Não encontrado")</f>
        <v>Não encontrado</v>
      </c>
    </row>
    <row r="751">
      <c r="A751" s="65" t="s">
        <v>15060</v>
      </c>
      <c r="B751" s="62" t="str">
        <f t="array" ref="B751">IFERROR(INDEX(Pesquisa!AB:AB, MATCH(A751, Pesquisa!C:C, 0)), "Não encontrado")</f>
        <v>Não encontrado</v>
      </c>
    </row>
    <row r="752">
      <c r="A752" s="65" t="s">
        <v>15061</v>
      </c>
      <c r="B752" s="62" t="str">
        <f t="array" ref="B752">IFERROR(INDEX(Pesquisa!AB:AB, MATCH(A752, Pesquisa!C:C, 0)), "Não encontrado")</f>
        <v>Não encontrado</v>
      </c>
    </row>
    <row r="753">
      <c r="A753" s="65" t="s">
        <v>15057</v>
      </c>
      <c r="B753" s="62" t="str">
        <f t="array" ref="B753">IFERROR(INDEX(Pesquisa!AB:AB, MATCH(A753, Pesquisa!C:C, 0)), "Não encontrado")</f>
        <v>Não encontrado</v>
      </c>
    </row>
    <row r="754">
      <c r="A754" s="65" t="s">
        <v>15062</v>
      </c>
      <c r="B754" s="62" t="str">
        <f t="array" ref="B754">IFERROR(INDEX(Pesquisa!AB:AB, MATCH(A754, Pesquisa!C:C, 0)), "Não encontrado")</f>
        <v>Não encontrado</v>
      </c>
    </row>
    <row r="755">
      <c r="A755" s="65" t="s">
        <v>15063</v>
      </c>
      <c r="B755" s="62" t="str">
        <f t="array" ref="B755">IFERROR(INDEX(Pesquisa!AB:AB, MATCH(A755, Pesquisa!C:C, 0)), "Não encontrado")</f>
        <v>Não encontrado</v>
      </c>
    </row>
    <row r="756">
      <c r="A756" s="65" t="s">
        <v>15064</v>
      </c>
      <c r="B756" s="62" t="str">
        <f t="array" ref="B756">IFERROR(INDEX(Pesquisa!AB:AB, MATCH(A756, Pesquisa!C:C, 0)), "Não encontrado")</f>
        <v>Não encontrado</v>
      </c>
    </row>
    <row r="757">
      <c r="A757" s="65" t="s">
        <v>15059</v>
      </c>
      <c r="B757" s="62" t="str">
        <f t="array" ref="B757">IFERROR(INDEX(Pesquisa!AB:AB, MATCH(A757, Pesquisa!C:C, 0)), "Não encontrado")</f>
        <v>Não encontrado</v>
      </c>
    </row>
    <row r="758">
      <c r="A758" s="65" t="s">
        <v>15065</v>
      </c>
      <c r="B758" s="62" t="str">
        <f t="array" ref="B758">IFERROR(INDEX(Pesquisa!AB:AB, MATCH(A758, Pesquisa!C:C, 0)), "Não encontrado")</f>
        <v>Não encontrado</v>
      </c>
    </row>
    <row r="759">
      <c r="A759" s="65" t="s">
        <v>15066</v>
      </c>
      <c r="B759" s="62" t="str">
        <f t="array" ref="B759">IFERROR(INDEX(Pesquisa!AB:AB, MATCH(A759, Pesquisa!C:C, 0)), "Não encontrado")</f>
        <v>Não encontrado</v>
      </c>
    </row>
    <row r="760">
      <c r="A760" s="65" t="s">
        <v>15067</v>
      </c>
      <c r="B760" s="62" t="str">
        <f t="array" ref="B760">IFERROR(INDEX(Pesquisa!AB:AB, MATCH(A760, Pesquisa!C:C, 0)), "Não encontrado")</f>
        <v>Não encontrado</v>
      </c>
    </row>
    <row r="761">
      <c r="A761" s="65" t="s">
        <v>15068</v>
      </c>
      <c r="B761" s="62" t="str">
        <f t="array" ref="B761">IFERROR(INDEX(Pesquisa!AB:AB, MATCH(A761, Pesquisa!C:C, 0)), "Não encontrado")</f>
        <v>Não encontrado</v>
      </c>
    </row>
    <row r="762">
      <c r="A762" s="65" t="s">
        <v>15069</v>
      </c>
      <c r="B762" s="62" t="str">
        <f t="array" ref="B762">IFERROR(INDEX(Pesquisa!AB:AB, MATCH(A762, Pesquisa!C:C, 0)), "Não encontrado")</f>
        <v>Não encontrado</v>
      </c>
    </row>
    <row r="763">
      <c r="A763" s="65" t="s">
        <v>15070</v>
      </c>
      <c r="B763" s="62" t="str">
        <f t="array" ref="B763">IFERROR(INDEX(Pesquisa!AB:AB, MATCH(A763, Pesquisa!C:C, 0)), "Não encontrado")</f>
        <v>Não encontrado</v>
      </c>
    </row>
    <row r="764">
      <c r="A764" s="65" t="s">
        <v>15068</v>
      </c>
      <c r="B764" s="62" t="str">
        <f t="array" ref="B764">IFERROR(INDEX(Pesquisa!AB:AB, MATCH(A764, Pesquisa!C:C, 0)), "Não encontrado")</f>
        <v>Não encontrado</v>
      </c>
    </row>
    <row r="765">
      <c r="A765" s="65" t="s">
        <v>15071</v>
      </c>
      <c r="B765" s="62" t="str">
        <f t="array" ref="B765">IFERROR(INDEX(Pesquisa!AB:AB, MATCH(A765, Pesquisa!C:C, 0)), "Não encontrado")</f>
        <v>Não encontrado</v>
      </c>
    </row>
    <row r="766">
      <c r="A766" s="65" t="s">
        <v>15048</v>
      </c>
      <c r="B766" s="62" t="str">
        <f t="array" ref="B766">IFERROR(INDEX(Pesquisa!AB:AB, MATCH(A766, Pesquisa!C:C, 0)), "Não encontrado")</f>
        <v>Não encontrado</v>
      </c>
    </row>
    <row r="767">
      <c r="A767" s="65" t="s">
        <v>15072</v>
      </c>
      <c r="B767" s="62" t="str">
        <f t="array" ref="B767">IFERROR(INDEX(Pesquisa!AB:AB, MATCH(A767, Pesquisa!C:C, 0)), "Não encontrado")</f>
        <v>Não encontrado</v>
      </c>
    </row>
    <row r="768">
      <c r="A768" s="65" t="s">
        <v>15071</v>
      </c>
      <c r="B768" s="62" t="str">
        <f t="array" ref="B768">IFERROR(INDEX(Pesquisa!AB:AB, MATCH(A768, Pesquisa!C:C, 0)), "Não encontrado")</f>
        <v>Não encontrado</v>
      </c>
    </row>
    <row r="769">
      <c r="A769" s="65" t="s">
        <v>14607</v>
      </c>
      <c r="B769" s="62" t="str">
        <f t="array" ref="B769">IFERROR(INDEX(Pesquisa!AB:AB, MATCH(A769, Pesquisa!C:C, 0)), "Não encontrado")</f>
        <v>Não encontrado</v>
      </c>
    </row>
    <row r="770">
      <c r="A770" s="65" t="s">
        <v>15073</v>
      </c>
      <c r="B770" s="62" t="str">
        <f t="array" ref="B770">IFERROR(INDEX(Pesquisa!AB:AB, MATCH(A770, Pesquisa!C:C, 0)), "Não encontrado")</f>
        <v>Não encontrado</v>
      </c>
    </row>
    <row r="771">
      <c r="A771" s="65" t="s">
        <v>15074</v>
      </c>
      <c r="B771" s="62" t="str">
        <f t="array" ref="B771">IFERROR(INDEX(Pesquisa!AB:AB, MATCH(A771, Pesquisa!C:C, 0)), "Não encontrado")</f>
        <v>Não encontrado</v>
      </c>
    </row>
    <row r="772">
      <c r="A772" s="65" t="s">
        <v>15075</v>
      </c>
      <c r="B772" s="62" t="str">
        <f t="array" ref="B772">IFERROR(INDEX(Pesquisa!AB:AB, MATCH(A772, Pesquisa!C:C, 0)), "Não encontrado")</f>
        <v>Não encontrado</v>
      </c>
    </row>
    <row r="773">
      <c r="A773" s="65" t="s">
        <v>15075</v>
      </c>
      <c r="B773" s="62" t="str">
        <f t="array" ref="B773">IFERROR(INDEX(Pesquisa!AB:AB, MATCH(A773, Pesquisa!C:C, 0)), "Não encontrado")</f>
        <v>Não encontrado</v>
      </c>
    </row>
    <row r="774">
      <c r="A774" s="65" t="s">
        <v>15076</v>
      </c>
      <c r="B774" s="62" t="str">
        <f t="array" ref="B774">IFERROR(INDEX(Pesquisa!AB:AB, MATCH(A774, Pesquisa!C:C, 0)), "Não encontrado")</f>
        <v>Não encontrado</v>
      </c>
    </row>
    <row r="775">
      <c r="A775" s="65" t="s">
        <v>15077</v>
      </c>
      <c r="B775" s="62" t="str">
        <f t="array" ref="B775">IFERROR(INDEX(Pesquisa!AB:AB, MATCH(A775, Pesquisa!C:C, 0)), "Não encontrado")</f>
        <v>Não encontrado</v>
      </c>
    </row>
    <row r="776">
      <c r="A776" s="65" t="s">
        <v>15078</v>
      </c>
      <c r="B776" s="62" t="str">
        <f t="array" ref="B776">IFERROR(INDEX(Pesquisa!AB:AB, MATCH(A776, Pesquisa!C:C, 0)), "Não encontrado")</f>
        <v>Não encontrado</v>
      </c>
    </row>
    <row r="777">
      <c r="A777" s="65" t="s">
        <v>15079</v>
      </c>
      <c r="B777" s="62" t="str">
        <f t="array" ref="B777">IFERROR(INDEX(Pesquisa!AB:AB, MATCH(A777, Pesquisa!C:C, 0)), "Não encontrado")</f>
        <v>Não encontrado</v>
      </c>
    </row>
    <row r="778">
      <c r="A778" s="65" t="s">
        <v>15079</v>
      </c>
      <c r="B778" s="62" t="str">
        <f t="array" ref="B778">IFERROR(INDEX(Pesquisa!AB:AB, MATCH(A778, Pesquisa!C:C, 0)), "Não encontrado")</f>
        <v>Não encontrado</v>
      </c>
    </row>
    <row r="779">
      <c r="A779" s="65" t="s">
        <v>15080</v>
      </c>
      <c r="B779" s="62" t="str">
        <f t="array" ref="B779">IFERROR(INDEX(Pesquisa!AB:AB, MATCH(A779, Pesquisa!C:C, 0)), "Não encontrado")</f>
        <v>Não encontrado</v>
      </c>
    </row>
    <row r="780">
      <c r="A780" s="65" t="s">
        <v>15081</v>
      </c>
      <c r="B780" s="62" t="str">
        <f t="array" ref="B780">IFERROR(INDEX(Pesquisa!AB:AB, MATCH(A780, Pesquisa!C:C, 0)), "Não encontrado")</f>
        <v>Não encontrado</v>
      </c>
    </row>
    <row r="781">
      <c r="A781" s="65" t="s">
        <v>15081</v>
      </c>
      <c r="B781" s="62" t="str">
        <f t="array" ref="B781">IFERROR(INDEX(Pesquisa!AB:AB, MATCH(A781, Pesquisa!C:C, 0)), "Não encontrado")</f>
        <v>Não encontrado</v>
      </c>
    </row>
    <row r="782">
      <c r="A782" s="65" t="s">
        <v>15082</v>
      </c>
      <c r="B782" s="62" t="str">
        <f t="array" ref="B782">IFERROR(INDEX(Pesquisa!AB:AB, MATCH(A782, Pesquisa!C:C, 0)), "Não encontrado")</f>
        <v>Não encontrado</v>
      </c>
    </row>
    <row r="783">
      <c r="A783" s="65" t="s">
        <v>15083</v>
      </c>
      <c r="B783" s="62" t="str">
        <f t="array" ref="B783">IFERROR(INDEX(Pesquisa!AB:AB, MATCH(A783, Pesquisa!C:C, 0)), "Não encontrado")</f>
        <v>Não encontrado</v>
      </c>
    </row>
    <row r="784">
      <c r="A784" s="65" t="s">
        <v>15084</v>
      </c>
      <c r="B784" s="62" t="str">
        <f t="array" ref="B784">IFERROR(INDEX(Pesquisa!AB:AB, MATCH(A784, Pesquisa!C:C, 0)), "Não encontrado")</f>
        <v>Não encontrado</v>
      </c>
    </row>
    <row r="785">
      <c r="A785" s="65" t="s">
        <v>15085</v>
      </c>
      <c r="B785" s="62" t="str">
        <f t="array" ref="B785">IFERROR(INDEX(Pesquisa!AB:AB, MATCH(A785, Pesquisa!C:C, 0)), "Não encontrado")</f>
        <v>Não encontrado</v>
      </c>
    </row>
    <row r="786">
      <c r="A786" s="65" t="s">
        <v>15083</v>
      </c>
      <c r="B786" s="62" t="str">
        <f t="array" ref="B786">IFERROR(INDEX(Pesquisa!AB:AB, MATCH(A786, Pesquisa!C:C, 0)), "Não encontrado")</f>
        <v>Não encontrado</v>
      </c>
    </row>
    <row r="787">
      <c r="A787" s="65" t="s">
        <v>15086</v>
      </c>
      <c r="B787" s="62" t="str">
        <f t="array" ref="B787">IFERROR(INDEX(Pesquisa!AB:AB, MATCH(A787, Pesquisa!C:C, 0)), "Não encontrado")</f>
        <v>Não encontrado</v>
      </c>
    </row>
    <row r="788">
      <c r="A788" s="65" t="s">
        <v>15087</v>
      </c>
      <c r="B788" s="62" t="str">
        <f t="array" ref="B788">IFERROR(INDEX(Pesquisa!AB:AB, MATCH(A788, Pesquisa!C:C, 0)), "Não encontrado")</f>
        <v>Não encontrado</v>
      </c>
    </row>
    <row r="789">
      <c r="A789" s="65" t="s">
        <v>15088</v>
      </c>
      <c r="B789" s="62" t="str">
        <f t="array" ref="B789">IFERROR(INDEX(Pesquisa!AB:AB, MATCH(A789, Pesquisa!C:C, 0)), "Não encontrado")</f>
        <v>Não encontrado</v>
      </c>
    </row>
    <row r="790">
      <c r="A790" s="65" t="s">
        <v>15089</v>
      </c>
      <c r="B790" s="62" t="str">
        <f t="array" ref="B790">IFERROR(INDEX(Pesquisa!AB:AB, MATCH(A790, Pesquisa!C:C, 0)), "Não encontrado")</f>
        <v>Não encontrado</v>
      </c>
    </row>
    <row r="791">
      <c r="A791" s="65" t="s">
        <v>15090</v>
      </c>
      <c r="B791" s="62" t="str">
        <f t="array" ref="B791">IFERROR(INDEX(Pesquisa!AB:AB, MATCH(A791, Pesquisa!C:C, 0)), "Não encontrado")</f>
        <v>Não encontrado</v>
      </c>
    </row>
    <row r="792">
      <c r="A792" s="65" t="s">
        <v>15091</v>
      </c>
      <c r="B792" s="62" t="str">
        <f t="array" ref="B792">IFERROR(INDEX(Pesquisa!AB:AB, MATCH(A792, Pesquisa!C:C, 0)), "Não encontrado")</f>
        <v>Não encontrado</v>
      </c>
    </row>
    <row r="793">
      <c r="A793" s="65" t="s">
        <v>15092</v>
      </c>
      <c r="B793" s="62" t="str">
        <f t="array" ref="B793">IFERROR(INDEX(Pesquisa!AB:AB, MATCH(A793, Pesquisa!C:C, 0)), "Não encontrado")</f>
        <v>Não encontrado</v>
      </c>
    </row>
    <row r="794">
      <c r="A794" s="65" t="s">
        <v>15093</v>
      </c>
      <c r="B794" s="62" t="str">
        <f t="array" ref="B794">IFERROR(INDEX(Pesquisa!AB:AB, MATCH(A794, Pesquisa!C:C, 0)), "Não encontrado")</f>
        <v>Não encontrado</v>
      </c>
    </row>
    <row r="795">
      <c r="A795" s="65" t="s">
        <v>15094</v>
      </c>
      <c r="B795" s="62" t="str">
        <f t="array" ref="B795">IFERROR(INDEX(Pesquisa!AB:AB, MATCH(A795, Pesquisa!C:C, 0)), "Não encontrado")</f>
        <v>Não encontrado</v>
      </c>
    </row>
    <row r="796">
      <c r="A796" s="65" t="s">
        <v>15095</v>
      </c>
      <c r="B796" s="62" t="str">
        <f t="array" ref="B796">IFERROR(INDEX(Pesquisa!AB:AB, MATCH(A796, Pesquisa!C:C, 0)), "Não encontrado")</f>
        <v>Não encontrado</v>
      </c>
    </row>
    <row r="797">
      <c r="A797" s="65" t="s">
        <v>15096</v>
      </c>
      <c r="B797" s="62" t="str">
        <f t="array" ref="B797">IFERROR(INDEX(Pesquisa!AB:AB, MATCH(A797, Pesquisa!C:C, 0)), "Não encontrado")</f>
        <v>Não encontrado</v>
      </c>
    </row>
    <row r="798">
      <c r="A798" s="65" t="s">
        <v>15097</v>
      </c>
      <c r="B798" s="62" t="str">
        <f t="array" ref="B798">IFERROR(INDEX(Pesquisa!AB:AB, MATCH(A798, Pesquisa!C:C, 0)), "Não encontrado")</f>
        <v>Não encontrado</v>
      </c>
    </row>
    <row r="799">
      <c r="A799" s="65" t="s">
        <v>15098</v>
      </c>
      <c r="B799" s="62" t="str">
        <f t="array" ref="B799">IFERROR(INDEX(Pesquisa!AB:AB, MATCH(A799, Pesquisa!C:C, 0)), "Não encontrado")</f>
        <v>Não encontrado</v>
      </c>
    </row>
    <row r="800">
      <c r="A800" s="65" t="s">
        <v>15099</v>
      </c>
      <c r="B800" s="62" t="str">
        <f t="array" ref="B800">IFERROR(INDEX(Pesquisa!AB:AB, MATCH(A800, Pesquisa!C:C, 0)), "Não encontrado")</f>
        <v>Não encontrado</v>
      </c>
    </row>
    <row r="801">
      <c r="A801" s="65" t="s">
        <v>15099</v>
      </c>
      <c r="B801" s="62" t="str">
        <f t="array" ref="B801">IFERROR(INDEX(Pesquisa!AB:AB, MATCH(A801, Pesquisa!C:C, 0)), "Não encontrado")</f>
        <v>Não encontrado</v>
      </c>
    </row>
    <row r="802">
      <c r="A802" s="65" t="s">
        <v>15100</v>
      </c>
      <c r="B802" s="62" t="str">
        <f t="array" ref="B802">IFERROR(INDEX(Pesquisa!AB:AB, MATCH(A802, Pesquisa!C:C, 0)), "Não encontrado")</f>
        <v>Não encontrado</v>
      </c>
    </row>
    <row r="803">
      <c r="A803" s="65" t="s">
        <v>15101</v>
      </c>
      <c r="B803" s="62" t="str">
        <f t="array" ref="B803">IFERROR(INDEX(Pesquisa!AB:AB, MATCH(A803, Pesquisa!C:C, 0)), "Não encontrado")</f>
        <v>Não encontrado</v>
      </c>
    </row>
    <row r="804">
      <c r="A804" s="65" t="s">
        <v>15102</v>
      </c>
      <c r="B804" s="62" t="str">
        <f t="array" ref="B804">IFERROR(INDEX(Pesquisa!AB:AB, MATCH(A804, Pesquisa!C:C, 0)), "Não encontrado")</f>
        <v>Não encontrado</v>
      </c>
    </row>
    <row r="805">
      <c r="A805" s="65" t="s">
        <v>15103</v>
      </c>
      <c r="B805" s="62" t="str">
        <f t="array" ref="B805">IFERROR(INDEX(Pesquisa!AB:AB, MATCH(A805, Pesquisa!C:C, 0)), "Não encontrado")</f>
        <v>Não encontrado</v>
      </c>
    </row>
    <row r="806">
      <c r="A806" s="65" t="s">
        <v>15104</v>
      </c>
      <c r="B806" s="62" t="str">
        <f t="array" ref="B806">IFERROR(INDEX(Pesquisa!AB:AB, MATCH(A806, Pesquisa!C:C, 0)), "Não encontrado")</f>
        <v>Não encontrado</v>
      </c>
    </row>
    <row r="807">
      <c r="A807" s="65" t="s">
        <v>15105</v>
      </c>
      <c r="B807" s="62" t="str">
        <f t="array" ref="B807">IFERROR(INDEX(Pesquisa!AB:AB, MATCH(A807, Pesquisa!C:C, 0)), "Não encontrado")</f>
        <v>Não encontrado</v>
      </c>
    </row>
    <row r="808">
      <c r="A808" s="65" t="s">
        <v>15106</v>
      </c>
      <c r="B808" s="62" t="str">
        <f t="array" ref="B808">IFERROR(INDEX(Pesquisa!AB:AB, MATCH(A808, Pesquisa!C:C, 0)), "Não encontrado")</f>
        <v>Não encontrado</v>
      </c>
    </row>
    <row r="809">
      <c r="A809" s="65" t="s">
        <v>15107</v>
      </c>
      <c r="B809" s="62" t="str">
        <f t="array" ref="B809">IFERROR(INDEX(Pesquisa!AB:AB, MATCH(A809, Pesquisa!C:C, 0)), "Não encontrado")</f>
        <v>Não encontrado</v>
      </c>
    </row>
    <row r="810">
      <c r="A810" s="65" t="s">
        <v>15107</v>
      </c>
      <c r="B810" s="62" t="str">
        <f t="array" ref="B810">IFERROR(INDEX(Pesquisa!AB:AB, MATCH(A810, Pesquisa!C:C, 0)), "Não encontrado")</f>
        <v>Não encontrado</v>
      </c>
    </row>
    <row r="811">
      <c r="A811" s="65" t="s">
        <v>15108</v>
      </c>
      <c r="B811" s="62" t="str">
        <f t="array" ref="B811">IFERROR(INDEX(Pesquisa!AB:AB, MATCH(A811, Pesquisa!C:C, 0)), "Não encontrado")</f>
        <v>Não encontrado</v>
      </c>
    </row>
    <row r="812">
      <c r="A812" s="65" t="s">
        <v>15109</v>
      </c>
      <c r="B812" s="62" t="str">
        <f t="array" ref="B812">IFERROR(INDEX(Pesquisa!AB:AB, MATCH(A812, Pesquisa!C:C, 0)), "Não encontrado")</f>
        <v>Não encontrado</v>
      </c>
    </row>
    <row r="813">
      <c r="A813" s="65" t="s">
        <v>15110</v>
      </c>
      <c r="B813" s="62" t="str">
        <f t="array" ref="B813">IFERROR(INDEX(Pesquisa!AB:AB, MATCH(A813, Pesquisa!C:C, 0)), "Não encontrado")</f>
        <v>Não encontrado</v>
      </c>
    </row>
    <row r="814">
      <c r="A814" s="65" t="s">
        <v>15109</v>
      </c>
      <c r="B814" s="62" t="str">
        <f t="array" ref="B814">IFERROR(INDEX(Pesquisa!AB:AB, MATCH(A814, Pesquisa!C:C, 0)), "Não encontrado")</f>
        <v>Não encontrado</v>
      </c>
    </row>
    <row r="815">
      <c r="A815" s="65" t="s">
        <v>15111</v>
      </c>
      <c r="B815" s="62" t="str">
        <f t="array" ref="B815">IFERROR(INDEX(Pesquisa!AB:AB, MATCH(A815, Pesquisa!C:C, 0)), "Não encontrado")</f>
        <v>Não encontrado</v>
      </c>
    </row>
    <row r="816">
      <c r="A816" s="65" t="s">
        <v>15112</v>
      </c>
      <c r="B816" s="62" t="str">
        <f t="array" ref="B816">IFERROR(INDEX(Pesquisa!AB:AB, MATCH(A816, Pesquisa!C:C, 0)), "Não encontrado")</f>
        <v>Não encontrado</v>
      </c>
    </row>
    <row r="817">
      <c r="A817" s="65" t="s">
        <v>15113</v>
      </c>
      <c r="B817" s="62" t="str">
        <f t="array" ref="B817">IFERROR(INDEX(Pesquisa!AB:AB, MATCH(A817, Pesquisa!C:C, 0)), "Não encontrado")</f>
        <v>Não encontrado</v>
      </c>
    </row>
    <row r="818">
      <c r="A818" s="65" t="s">
        <v>15114</v>
      </c>
      <c r="B818" s="62" t="str">
        <f t="array" ref="B818">IFERROR(INDEX(Pesquisa!AB:AB, MATCH(A818, Pesquisa!C:C, 0)), "Não encontrado")</f>
        <v>Não encontrado</v>
      </c>
    </row>
    <row r="819">
      <c r="A819" s="65" t="s">
        <v>15115</v>
      </c>
      <c r="B819" s="62" t="str">
        <f t="array" ref="B819">IFERROR(INDEX(Pesquisa!AB:AB, MATCH(A819, Pesquisa!C:C, 0)), "Não encontrado")</f>
        <v>Não encontrado</v>
      </c>
    </row>
    <row r="820">
      <c r="A820" s="65" t="s">
        <v>15116</v>
      </c>
      <c r="B820" s="62" t="str">
        <f t="array" ref="B820">IFERROR(INDEX(Pesquisa!AB:AB, MATCH(A820, Pesquisa!C:C, 0)), "Não encontrado")</f>
        <v>Não encontrado</v>
      </c>
    </row>
    <row r="821">
      <c r="A821" s="65" t="s">
        <v>15117</v>
      </c>
      <c r="B821" s="62" t="str">
        <f t="array" ref="B821">IFERROR(INDEX(Pesquisa!AB:AB, MATCH(A821, Pesquisa!C:C, 0)), "Não encontrado")</f>
        <v>Não encontrado</v>
      </c>
    </row>
    <row r="822">
      <c r="A822" s="65" t="s">
        <v>15118</v>
      </c>
      <c r="B822" s="62" t="str">
        <f t="array" ref="B822">IFERROR(INDEX(Pesquisa!AB:AB, MATCH(A822, Pesquisa!C:C, 0)), "Não encontrado")</f>
        <v>Não encontrado</v>
      </c>
    </row>
    <row r="823">
      <c r="A823" s="65" t="s">
        <v>15117</v>
      </c>
      <c r="B823" s="62" t="str">
        <f t="array" ref="B823">IFERROR(INDEX(Pesquisa!AB:AB, MATCH(A823, Pesquisa!C:C, 0)), "Não encontrado")</f>
        <v>Não encontrado</v>
      </c>
    </row>
    <row r="824">
      <c r="A824" s="65" t="s">
        <v>15119</v>
      </c>
      <c r="B824" s="62" t="str">
        <f t="array" ref="B824">IFERROR(INDEX(Pesquisa!AB:AB, MATCH(A824, Pesquisa!C:C, 0)), "Não encontrado")</f>
        <v>Não encontrado</v>
      </c>
    </row>
    <row r="825">
      <c r="A825" s="65" t="s">
        <v>15118</v>
      </c>
      <c r="B825" s="62" t="str">
        <f t="array" ref="B825">IFERROR(INDEX(Pesquisa!AB:AB, MATCH(A825, Pesquisa!C:C, 0)), "Não encontrado")</f>
        <v>Não encontrado</v>
      </c>
    </row>
    <row r="826">
      <c r="A826" s="65" t="s">
        <v>15120</v>
      </c>
      <c r="B826" s="62" t="str">
        <f t="array" ref="B826">IFERROR(INDEX(Pesquisa!AB:AB, MATCH(A826, Pesquisa!C:C, 0)), "Não encontrado")</f>
        <v>Não encontrado</v>
      </c>
    </row>
    <row r="827">
      <c r="A827" s="65" t="s">
        <v>15121</v>
      </c>
      <c r="B827" s="62" t="str">
        <f t="array" ref="B827">IFERROR(INDEX(Pesquisa!AB:AB, MATCH(A827, Pesquisa!C:C, 0)), "Não encontrado")</f>
        <v>Não encontrado</v>
      </c>
    </row>
    <row r="828">
      <c r="A828" s="65" t="s">
        <v>15122</v>
      </c>
      <c r="B828" s="62" t="str">
        <f t="array" ref="B828">IFERROR(INDEX(Pesquisa!AB:AB, MATCH(A828, Pesquisa!C:C, 0)), "Não encontrado")</f>
        <v>Não encontrado</v>
      </c>
    </row>
    <row r="829">
      <c r="A829" s="65" t="s">
        <v>15123</v>
      </c>
      <c r="B829" s="62" t="str">
        <f t="array" ref="B829">IFERROR(INDEX(Pesquisa!AB:AB, MATCH(A829, Pesquisa!C:C, 0)), "Não encontrado")</f>
        <v>Não encontrado</v>
      </c>
    </row>
    <row r="830">
      <c r="A830" s="65" t="s">
        <v>15124</v>
      </c>
      <c r="B830" s="62" t="str">
        <f t="array" ref="B830">IFERROR(INDEX(Pesquisa!AB:AB, MATCH(A830, Pesquisa!C:C, 0)), "Não encontrado")</f>
        <v>Não encontrado</v>
      </c>
    </row>
    <row r="831">
      <c r="A831" s="65" t="s">
        <v>15125</v>
      </c>
      <c r="B831" s="62" t="str">
        <f t="array" ref="B831">IFERROR(INDEX(Pesquisa!AB:AB, MATCH(A831, Pesquisa!C:C, 0)), "Não encontrado")</f>
        <v>Não encontrado</v>
      </c>
    </row>
    <row r="832">
      <c r="A832" s="65" t="s">
        <v>15124</v>
      </c>
      <c r="B832" s="62" t="str">
        <f t="array" ref="B832">IFERROR(INDEX(Pesquisa!AB:AB, MATCH(A832, Pesquisa!C:C, 0)), "Não encontrado")</f>
        <v>Não encontrado</v>
      </c>
    </row>
    <row r="833">
      <c r="A833" s="65" t="s">
        <v>15126</v>
      </c>
      <c r="B833" s="62" t="str">
        <f t="array" ref="B833">IFERROR(INDEX(Pesquisa!AB:AB, MATCH(A833, Pesquisa!C:C, 0)), "Não encontrado")</f>
        <v>Não encontrado</v>
      </c>
    </row>
    <row r="834">
      <c r="A834" s="65" t="s">
        <v>15127</v>
      </c>
      <c r="B834" s="62" t="str">
        <f t="array" ref="B834">IFERROR(INDEX(Pesquisa!AB:AB, MATCH(A834, Pesquisa!C:C, 0)), "Não encontrado")</f>
        <v>Não encontrado</v>
      </c>
    </row>
    <row r="835">
      <c r="A835" s="65" t="s">
        <v>15128</v>
      </c>
      <c r="B835" s="62" t="str">
        <f t="array" ref="B835">IFERROR(INDEX(Pesquisa!AB:AB, MATCH(A835, Pesquisa!C:C, 0)), "Não encontrado")</f>
        <v>Não encontrado</v>
      </c>
    </row>
    <row r="836">
      <c r="A836" s="65" t="s">
        <v>15129</v>
      </c>
      <c r="B836" s="62" t="str">
        <f t="array" ref="B836">IFERROR(INDEX(Pesquisa!AB:AB, MATCH(A836, Pesquisa!C:C, 0)), "Não encontrado")</f>
        <v>Não encontrado</v>
      </c>
    </row>
    <row r="837">
      <c r="A837" s="65" t="s">
        <v>15130</v>
      </c>
      <c r="B837" s="62" t="str">
        <f t="array" ref="B837">IFERROR(INDEX(Pesquisa!AB:AB, MATCH(A837, Pesquisa!C:C, 0)), "Não encontrado")</f>
        <v>Não encontrado</v>
      </c>
    </row>
    <row r="838">
      <c r="A838" s="65" t="s">
        <v>15131</v>
      </c>
      <c r="B838" s="62" t="str">
        <f t="array" ref="B838">IFERROR(INDEX(Pesquisa!AB:AB, MATCH(A838, Pesquisa!C:C, 0)), "Não encontrado")</f>
        <v>Não encontrado</v>
      </c>
    </row>
    <row r="839">
      <c r="A839" s="65" t="s">
        <v>15132</v>
      </c>
      <c r="B839" s="62" t="str">
        <f t="array" ref="B839">IFERROR(INDEX(Pesquisa!AB:AB, MATCH(A839, Pesquisa!C:C, 0)), "Não encontrado")</f>
        <v>Não encontrado</v>
      </c>
    </row>
    <row r="840">
      <c r="A840" s="65" t="s">
        <v>15133</v>
      </c>
      <c r="B840" s="62" t="str">
        <f t="array" ref="B840">IFERROR(INDEX(Pesquisa!AB:AB, MATCH(A840, Pesquisa!C:C, 0)), "Não encontrado")</f>
        <v>Não encontrado</v>
      </c>
    </row>
    <row r="841">
      <c r="A841" s="65" t="s">
        <v>15134</v>
      </c>
      <c r="B841" s="62" t="str">
        <f t="array" ref="B841">IFERROR(INDEX(Pesquisa!AB:AB, MATCH(A841, Pesquisa!C:C, 0)), "Não encontrado")</f>
        <v>Não encontrado</v>
      </c>
    </row>
    <row r="842">
      <c r="A842" s="65" t="s">
        <v>15135</v>
      </c>
      <c r="B842" s="62" t="str">
        <f t="array" ref="B842">IFERROR(INDEX(Pesquisa!AB:AB, MATCH(A842, Pesquisa!C:C, 0)), "Não encontrado")</f>
        <v>Não encontrado</v>
      </c>
    </row>
    <row r="843">
      <c r="A843" s="65" t="s">
        <v>15136</v>
      </c>
      <c r="B843" s="62" t="str">
        <f t="array" ref="B843">IFERROR(INDEX(Pesquisa!AB:AB, MATCH(A843, Pesquisa!C:C, 0)), "Não encontrado")</f>
        <v>Não encontrado</v>
      </c>
    </row>
    <row r="844">
      <c r="A844" s="65" t="s">
        <v>15136</v>
      </c>
      <c r="B844" s="62" t="str">
        <f t="array" ref="B844">IFERROR(INDEX(Pesquisa!AB:AB, MATCH(A844, Pesquisa!C:C, 0)), "Não encontrado")</f>
        <v>Não encontrado</v>
      </c>
    </row>
    <row r="845">
      <c r="A845" s="65" t="s">
        <v>15137</v>
      </c>
      <c r="B845" s="62" t="str">
        <f t="array" ref="B845">IFERROR(INDEX(Pesquisa!AB:AB, MATCH(A845, Pesquisa!C:C, 0)), "Não encontrado")</f>
        <v>Não encontrado</v>
      </c>
    </row>
    <row r="846">
      <c r="A846" s="65" t="s">
        <v>15138</v>
      </c>
      <c r="B846" s="62" t="str">
        <f t="array" ref="B846">IFERROR(INDEX(Pesquisa!AB:AB, MATCH(A846, Pesquisa!C:C, 0)), "Não encontrado")</f>
        <v>Não encontrado</v>
      </c>
    </row>
    <row r="847">
      <c r="A847" s="65" t="s">
        <v>15139</v>
      </c>
      <c r="B847" s="62" t="str">
        <f t="array" ref="B847">IFERROR(INDEX(Pesquisa!AB:AB, MATCH(A847, Pesquisa!C:C, 0)), "Não encontrado")</f>
        <v>Não encontrado</v>
      </c>
    </row>
    <row r="848">
      <c r="A848" s="65" t="s">
        <v>15140</v>
      </c>
      <c r="B848" s="62" t="str">
        <f t="array" ref="B848">IFERROR(INDEX(Pesquisa!AB:AB, MATCH(A848, Pesquisa!C:C, 0)), "Não encontrado")</f>
        <v>Não encontrado</v>
      </c>
    </row>
    <row r="849">
      <c r="A849" s="65" t="s">
        <v>15141</v>
      </c>
      <c r="B849" s="62" t="str">
        <f t="array" ref="B849">IFERROR(INDEX(Pesquisa!AB:AB, MATCH(A849, Pesquisa!C:C, 0)), "Não encontrado")</f>
        <v>Não encontrado</v>
      </c>
    </row>
    <row r="850">
      <c r="A850" s="65" t="s">
        <v>15141</v>
      </c>
      <c r="B850" s="62" t="str">
        <f t="array" ref="B850">IFERROR(INDEX(Pesquisa!AB:AB, MATCH(A850, Pesquisa!C:C, 0)), "Não encontrado")</f>
        <v>Não encontrado</v>
      </c>
    </row>
    <row r="851">
      <c r="A851" s="65" t="s">
        <v>15142</v>
      </c>
      <c r="B851" s="62" t="str">
        <f t="array" ref="B851">IFERROR(INDEX(Pesquisa!AB:AB, MATCH(A851, Pesquisa!C:C, 0)), "Não encontrado")</f>
        <v>Não encontrado</v>
      </c>
    </row>
    <row r="852">
      <c r="A852" s="65" t="s">
        <v>15142</v>
      </c>
      <c r="B852" s="62" t="str">
        <f t="array" ref="B852">IFERROR(INDEX(Pesquisa!AB:AB, MATCH(A852, Pesquisa!C:C, 0)), "Não encontrado")</f>
        <v>Não encontrado</v>
      </c>
    </row>
    <row r="853">
      <c r="A853" s="65" t="s">
        <v>14747</v>
      </c>
      <c r="B853" s="62" t="str">
        <f t="array" ref="B853">IFERROR(INDEX(Pesquisa!AB:AB, MATCH(A853, Pesquisa!C:C, 0)), "Não encontrado")</f>
        <v>Não encontrado</v>
      </c>
    </row>
    <row r="854">
      <c r="A854" s="65" t="s">
        <v>15143</v>
      </c>
      <c r="B854" s="62" t="str">
        <f t="array" ref="B854">IFERROR(INDEX(Pesquisa!AB:AB, MATCH(A854, Pesquisa!C:C, 0)), "Não encontrado")</f>
        <v>Não encontrado</v>
      </c>
    </row>
    <row r="855">
      <c r="A855" s="65" t="s">
        <v>15144</v>
      </c>
      <c r="B855" s="62" t="str">
        <f t="array" ref="B855">IFERROR(INDEX(Pesquisa!AB:AB, MATCH(A855, Pesquisa!C:C, 0)), "Não encontrado")</f>
        <v>Não encontrado</v>
      </c>
    </row>
    <row r="856">
      <c r="A856" s="65" t="s">
        <v>15145</v>
      </c>
      <c r="B856" s="62" t="str">
        <f t="array" ref="B856">IFERROR(INDEX(Pesquisa!AB:AB, MATCH(A856, Pesquisa!C:C, 0)), "Não encontrado")</f>
        <v>Não encontrado</v>
      </c>
    </row>
    <row r="857">
      <c r="A857" s="65" t="s">
        <v>15146</v>
      </c>
      <c r="B857" s="62" t="str">
        <f t="array" ref="B857">IFERROR(INDEX(Pesquisa!AB:AB, MATCH(A857, Pesquisa!C:C, 0)), "Não encontrado")</f>
        <v>Não encontrado</v>
      </c>
    </row>
    <row r="858">
      <c r="A858" s="65" t="s">
        <v>15147</v>
      </c>
      <c r="B858" s="62" t="str">
        <f t="array" ref="B858">IFERROR(INDEX(Pesquisa!AB:AB, MATCH(A858, Pesquisa!C:C, 0)), "Não encontrado")</f>
        <v>Não encontrado</v>
      </c>
    </row>
    <row r="859">
      <c r="A859" s="65" t="s">
        <v>15147</v>
      </c>
      <c r="B859" s="62" t="str">
        <f t="array" ref="B859">IFERROR(INDEX(Pesquisa!AB:AB, MATCH(A859, Pesquisa!C:C, 0)), "Não encontrado")</f>
        <v>Não encontrado</v>
      </c>
    </row>
    <row r="860">
      <c r="A860" s="65" t="s">
        <v>15133</v>
      </c>
      <c r="B860" s="62" t="str">
        <f t="array" ref="B860">IFERROR(INDEX(Pesquisa!AB:AB, MATCH(A860, Pesquisa!C:C, 0)), "Não encontrado")</f>
        <v>Não encontrado</v>
      </c>
    </row>
    <row r="861">
      <c r="A861" s="65" t="s">
        <v>15148</v>
      </c>
      <c r="B861" s="62" t="str">
        <f t="array" ref="B861">IFERROR(INDEX(Pesquisa!AB:AB, MATCH(A861, Pesquisa!C:C, 0)), "Não encontrado")</f>
        <v>Não encontrado</v>
      </c>
    </row>
    <row r="862">
      <c r="A862" s="65" t="s">
        <v>15149</v>
      </c>
      <c r="B862" s="62" t="str">
        <f t="array" ref="B862">IFERROR(INDEX(Pesquisa!AB:AB, MATCH(A862, Pesquisa!C:C, 0)), "Não encontrado")</f>
        <v>Não encontrado</v>
      </c>
    </row>
    <row r="863">
      <c r="A863" s="65" t="s">
        <v>15150</v>
      </c>
      <c r="B863" s="62" t="str">
        <f t="array" ref="B863">IFERROR(INDEX(Pesquisa!AB:AB, MATCH(A863, Pesquisa!C:C, 0)), "Não encontrado")</f>
        <v>Não encontrado</v>
      </c>
    </row>
    <row r="864">
      <c r="A864" s="65" t="s">
        <v>15151</v>
      </c>
      <c r="B864" s="62" t="str">
        <f t="array" ref="B864">IFERROR(INDEX(Pesquisa!AB:AB, MATCH(A864, Pesquisa!C:C, 0)), "Não encontrado")</f>
        <v>Não encontrado</v>
      </c>
    </row>
    <row r="865">
      <c r="A865" s="65" t="s">
        <v>15152</v>
      </c>
      <c r="B865" s="62" t="str">
        <f t="array" ref="B865">IFERROR(INDEX(Pesquisa!AB:AB, MATCH(A865, Pesquisa!C:C, 0)), "Não encontrado")</f>
        <v>Não encontrado</v>
      </c>
    </row>
    <row r="866">
      <c r="A866" s="65" t="s">
        <v>15153</v>
      </c>
      <c r="B866" s="62" t="str">
        <f t="array" ref="B866">IFERROR(INDEX(Pesquisa!AB:AB, MATCH(A866, Pesquisa!C:C, 0)), "Não encontrado")</f>
        <v>Não encontrado</v>
      </c>
    </row>
    <row r="867">
      <c r="A867" s="65" t="s">
        <v>15154</v>
      </c>
      <c r="B867" s="62" t="str">
        <f t="array" ref="B867">IFERROR(INDEX(Pesquisa!AB:AB, MATCH(A867, Pesquisa!C:C, 0)), "Não encontrado")</f>
        <v>Não encontrado</v>
      </c>
    </row>
    <row r="868">
      <c r="A868" s="65" t="s">
        <v>15155</v>
      </c>
      <c r="B868" s="62" t="str">
        <f t="array" ref="B868">IFERROR(INDEX(Pesquisa!AB:AB, MATCH(A868, Pesquisa!C:C, 0)), "Não encontrado")</f>
        <v>Não encontrado</v>
      </c>
    </row>
    <row r="869">
      <c r="A869" s="65" t="s">
        <v>15156</v>
      </c>
      <c r="B869" s="62" t="str">
        <f t="array" ref="B869">IFERROR(INDEX(Pesquisa!AB:AB, MATCH(A869, Pesquisa!C:C, 0)), "Não encontrado")</f>
        <v>Não encontrado</v>
      </c>
    </row>
    <row r="870">
      <c r="A870" s="65" t="s">
        <v>15157</v>
      </c>
      <c r="B870" s="62" t="str">
        <f t="array" ref="B870">IFERROR(INDEX(Pesquisa!AB:AB, MATCH(A870, Pesquisa!C:C, 0)), "Não encontrado")</f>
        <v>Não encontrado</v>
      </c>
    </row>
    <row r="871">
      <c r="A871" s="65" t="s">
        <v>15158</v>
      </c>
      <c r="B871" s="62" t="str">
        <f t="array" ref="B871">IFERROR(INDEX(Pesquisa!AB:AB, MATCH(A871, Pesquisa!C:C, 0)), "Não encontrado")</f>
        <v>Não encontrado</v>
      </c>
    </row>
    <row r="872">
      <c r="A872" s="65" t="s">
        <v>15158</v>
      </c>
      <c r="B872" s="62" t="str">
        <f t="array" ref="B872">IFERROR(INDEX(Pesquisa!AB:AB, MATCH(A872, Pesquisa!C:C, 0)), "Não encontrado")</f>
        <v>Não encontrado</v>
      </c>
    </row>
    <row r="873">
      <c r="A873" s="65" t="s">
        <v>15159</v>
      </c>
      <c r="B873" s="62" t="str">
        <f t="array" ref="B873">IFERROR(INDEX(Pesquisa!AB:AB, MATCH(A873, Pesquisa!C:C, 0)), "Não encontrado")</f>
        <v>Não encontrado</v>
      </c>
    </row>
    <row r="874">
      <c r="A874" s="65" t="s">
        <v>15159</v>
      </c>
      <c r="B874" s="62" t="str">
        <f t="array" ref="B874">IFERROR(INDEX(Pesquisa!AB:AB, MATCH(A874, Pesquisa!C:C, 0)), "Não encontrado")</f>
        <v>Não encontrado</v>
      </c>
    </row>
    <row r="875">
      <c r="A875" s="65" t="s">
        <v>15160</v>
      </c>
      <c r="B875" s="62" t="str">
        <f t="array" ref="B875">IFERROR(INDEX(Pesquisa!AB:AB, MATCH(A875, Pesquisa!C:C, 0)), "Não encontrado")</f>
        <v>Não encontrado</v>
      </c>
    </row>
    <row r="876">
      <c r="A876" s="65" t="s">
        <v>15161</v>
      </c>
      <c r="B876" s="62" t="str">
        <f t="array" ref="B876">IFERROR(INDEX(Pesquisa!AB:AB, MATCH(A876, Pesquisa!C:C, 0)), "Não encontrado")</f>
        <v>Não encontrado</v>
      </c>
    </row>
    <row r="877">
      <c r="A877" s="65" t="s">
        <v>15162</v>
      </c>
      <c r="B877" s="62" t="str">
        <f t="array" ref="B877">IFERROR(INDEX(Pesquisa!AB:AB, MATCH(A877, Pesquisa!C:C, 0)), "Não encontrado")</f>
        <v>Não encontrado</v>
      </c>
    </row>
    <row r="878">
      <c r="A878" s="65" t="s">
        <v>15163</v>
      </c>
      <c r="B878" s="62" t="str">
        <f t="array" ref="B878">IFERROR(INDEX(Pesquisa!AB:AB, MATCH(A878, Pesquisa!C:C, 0)), "Não encontrado")</f>
        <v>Não encontrado</v>
      </c>
    </row>
    <row r="879">
      <c r="A879" s="65" t="s">
        <v>15164</v>
      </c>
      <c r="B879" s="62" t="str">
        <f t="array" ref="B879">IFERROR(INDEX(Pesquisa!AB:AB, MATCH(A879, Pesquisa!C:C, 0)), "Não encontrado")</f>
        <v>Não encontrado</v>
      </c>
    </row>
    <row r="880">
      <c r="A880" s="65" t="s">
        <v>15165</v>
      </c>
      <c r="B880" s="62" t="str">
        <f t="array" ref="B880">IFERROR(INDEX(Pesquisa!AB:AB, MATCH(A880, Pesquisa!C:C, 0)), "Não encontrado")</f>
        <v>Não encontrado</v>
      </c>
    </row>
    <row r="881">
      <c r="A881" s="65" t="s">
        <v>15166</v>
      </c>
      <c r="B881" s="62" t="str">
        <f t="array" ref="B881">IFERROR(INDEX(Pesquisa!AB:AB, MATCH(A881, Pesquisa!C:C, 0)), "Não encontrado")</f>
        <v>Não encontrado</v>
      </c>
    </row>
    <row r="882">
      <c r="A882" s="65" t="s">
        <v>15167</v>
      </c>
      <c r="B882" s="62" t="str">
        <f t="array" ref="B882">IFERROR(INDEX(Pesquisa!AB:AB, MATCH(A882, Pesquisa!C:C, 0)), "Não encontrado")</f>
        <v>Não encontrado</v>
      </c>
    </row>
    <row r="883">
      <c r="A883" s="65" t="s">
        <v>14512</v>
      </c>
      <c r="B883" s="62" t="str">
        <f t="array" ref="B883">IFERROR(INDEX(Pesquisa!AB:AB, MATCH(A883, Pesquisa!C:C, 0)), "Não encontrado")</f>
        <v>Não encontrado</v>
      </c>
    </row>
    <row r="884">
      <c r="A884" s="65" t="s">
        <v>15168</v>
      </c>
      <c r="B884" s="62" t="str">
        <f t="array" ref="B884">IFERROR(INDEX(Pesquisa!AB:AB, MATCH(A884, Pesquisa!C:C, 0)), "Não encontrado")</f>
        <v>Não encontrado</v>
      </c>
    </row>
    <row r="885">
      <c r="A885" s="65" t="s">
        <v>15168</v>
      </c>
      <c r="B885" s="62" t="str">
        <f t="array" ref="B885">IFERROR(INDEX(Pesquisa!AB:AB, MATCH(A885, Pesquisa!C:C, 0)), "Não encontrado")</f>
        <v>Não encontrado</v>
      </c>
    </row>
    <row r="886">
      <c r="A886" s="65" t="s">
        <v>15169</v>
      </c>
      <c r="B886" s="62" t="str">
        <f t="array" ref="B886">IFERROR(INDEX(Pesquisa!AB:AB, MATCH(A886, Pesquisa!C:C, 0)), "Não encontrado")</f>
        <v>Não encontrado</v>
      </c>
    </row>
    <row r="887">
      <c r="A887" s="65" t="s">
        <v>15170</v>
      </c>
      <c r="B887" s="62" t="str">
        <f t="array" ref="B887">IFERROR(INDEX(Pesquisa!AB:AB, MATCH(A887, Pesquisa!C:C, 0)), "Não encontrado")</f>
        <v>Não encontrado</v>
      </c>
    </row>
    <row r="888">
      <c r="A888" s="65" t="s">
        <v>15171</v>
      </c>
      <c r="B888" s="62" t="str">
        <f t="array" ref="B888">IFERROR(INDEX(Pesquisa!AB:AB, MATCH(A888, Pesquisa!C:C, 0)), "Não encontrado")</f>
        <v>Não encontrado</v>
      </c>
    </row>
    <row r="889">
      <c r="A889" s="65" t="s">
        <v>15172</v>
      </c>
      <c r="B889" s="62" t="str">
        <f t="array" ref="B889">IFERROR(INDEX(Pesquisa!AB:AB, MATCH(A889, Pesquisa!C:C, 0)), "Não encontrado")</f>
        <v>Não encontrado</v>
      </c>
    </row>
    <row r="890">
      <c r="A890" s="65" t="s">
        <v>15172</v>
      </c>
      <c r="B890" s="62" t="str">
        <f t="array" ref="B890">IFERROR(INDEX(Pesquisa!AB:AB, MATCH(A890, Pesquisa!C:C, 0)), "Não encontrado")</f>
        <v>Não encontrado</v>
      </c>
    </row>
    <row r="891">
      <c r="A891" s="65" t="s">
        <v>15173</v>
      </c>
      <c r="B891" s="62" t="str">
        <f t="array" ref="B891">IFERROR(INDEX(Pesquisa!AB:AB, MATCH(A891, Pesquisa!C:C, 0)), "Não encontrado")</f>
        <v>Não encontrado</v>
      </c>
    </row>
    <row r="892">
      <c r="A892" s="65" t="s">
        <v>15174</v>
      </c>
      <c r="B892" s="62" t="str">
        <f t="array" ref="B892">IFERROR(INDEX(Pesquisa!AB:AB, MATCH(A892, Pesquisa!C:C, 0)), "Não encontrado")</f>
        <v>Não encontrado</v>
      </c>
    </row>
    <row r="893">
      <c r="A893" s="65" t="s">
        <v>15174</v>
      </c>
      <c r="B893" s="62" t="str">
        <f t="array" ref="B893">IFERROR(INDEX(Pesquisa!AB:AB, MATCH(A893, Pesquisa!C:C, 0)), "Não encontrado")</f>
        <v>Não encontrado</v>
      </c>
    </row>
    <row r="894">
      <c r="A894" s="65" t="s">
        <v>15175</v>
      </c>
      <c r="B894" s="62" t="str">
        <f t="array" ref="B894">IFERROR(INDEX(Pesquisa!AB:AB, MATCH(A894, Pesquisa!C:C, 0)), "Não encontrado")</f>
        <v>Não encontrado</v>
      </c>
    </row>
    <row r="895">
      <c r="A895" s="65" t="s">
        <v>15176</v>
      </c>
      <c r="B895" s="62" t="str">
        <f t="array" ref="B895">IFERROR(INDEX(Pesquisa!AB:AB, MATCH(A895, Pesquisa!C:C, 0)), "Não encontrado")</f>
        <v>Não encontrado</v>
      </c>
    </row>
    <row r="896">
      <c r="A896" s="65" t="s">
        <v>15177</v>
      </c>
      <c r="B896" s="62" t="str">
        <f t="array" ref="B896">IFERROR(INDEX(Pesquisa!AB:AB, MATCH(A896, Pesquisa!C:C, 0)), "Não encontrado")</f>
        <v>Não encontrado</v>
      </c>
    </row>
    <row r="897">
      <c r="A897" s="65" t="s">
        <v>15178</v>
      </c>
      <c r="B897" s="62" t="str">
        <f t="array" ref="B897">IFERROR(INDEX(Pesquisa!AB:AB, MATCH(A897, Pesquisa!C:C, 0)), "Não encontrado")</f>
        <v>Não encontrado</v>
      </c>
    </row>
    <row r="898">
      <c r="A898" s="65" t="s">
        <v>15179</v>
      </c>
      <c r="B898" s="62" t="str">
        <f t="array" ref="B898">IFERROR(INDEX(Pesquisa!AB:AB, MATCH(A898, Pesquisa!C:C, 0)), "Não encontrado")</f>
        <v>Não encontrado</v>
      </c>
    </row>
    <row r="899">
      <c r="A899" s="65" t="s">
        <v>15180</v>
      </c>
      <c r="B899" s="62" t="str">
        <f t="array" ref="B899">IFERROR(INDEX(Pesquisa!AB:AB, MATCH(A899, Pesquisa!C:C, 0)), "Não encontrado")</f>
        <v>Não encontrado</v>
      </c>
    </row>
    <row r="900">
      <c r="A900" s="65" t="s">
        <v>15181</v>
      </c>
      <c r="B900" s="62" t="str">
        <f t="array" ref="B900">IFERROR(INDEX(Pesquisa!AB:AB, MATCH(A900, Pesquisa!C:C, 0)), "Não encontrado")</f>
        <v>Não encontrado</v>
      </c>
    </row>
    <row r="901">
      <c r="A901" s="65" t="s">
        <v>15182</v>
      </c>
      <c r="B901" s="62" t="str">
        <f t="array" ref="B901">IFERROR(INDEX(Pesquisa!AB:AB, MATCH(A901, Pesquisa!C:C, 0)), "Não encontrado")</f>
        <v>Não encontrado</v>
      </c>
    </row>
    <row r="902">
      <c r="A902" s="65" t="s">
        <v>15183</v>
      </c>
      <c r="B902" s="62" t="str">
        <f t="array" ref="B902">IFERROR(INDEX(Pesquisa!AB:AB, MATCH(A902, Pesquisa!C:C, 0)), "Não encontrado")</f>
        <v>Não encontrado</v>
      </c>
    </row>
    <row r="903">
      <c r="A903" s="65" t="s">
        <v>15184</v>
      </c>
      <c r="B903" s="62" t="str">
        <f t="array" ref="B903">IFERROR(INDEX(Pesquisa!AB:AB, MATCH(A903, Pesquisa!C:C, 0)), "Não encontrado")</f>
        <v>Não encontrado</v>
      </c>
    </row>
    <row r="904">
      <c r="A904" s="65" t="s">
        <v>15185</v>
      </c>
      <c r="B904" s="62" t="str">
        <f t="array" ref="B904">IFERROR(INDEX(Pesquisa!AB:AB, MATCH(A904, Pesquisa!C:C, 0)), "Não encontrado")</f>
        <v>Não encontrado</v>
      </c>
    </row>
    <row r="905">
      <c r="A905" s="65" t="s">
        <v>15186</v>
      </c>
      <c r="B905" s="62" t="str">
        <f t="array" ref="B905">IFERROR(INDEX(Pesquisa!AB:AB, MATCH(A905, Pesquisa!C:C, 0)), "Não encontrado")</f>
        <v>Não encontrado</v>
      </c>
    </row>
    <row r="906">
      <c r="A906" s="65" t="s">
        <v>15187</v>
      </c>
      <c r="B906" s="62" t="str">
        <f t="array" ref="B906">IFERROR(INDEX(Pesquisa!AB:AB, MATCH(A906, Pesquisa!C:C, 0)), "Não encontrado")</f>
        <v>Não encontrado</v>
      </c>
    </row>
    <row r="907">
      <c r="A907" s="65" t="s">
        <v>15186</v>
      </c>
      <c r="B907" s="62" t="str">
        <f t="array" ref="B907">IFERROR(INDEX(Pesquisa!AB:AB, MATCH(A907, Pesquisa!C:C, 0)), "Não encontrado")</f>
        <v>Não encontrado</v>
      </c>
    </row>
    <row r="908">
      <c r="A908" s="65" t="s">
        <v>15188</v>
      </c>
      <c r="B908" s="62" t="str">
        <f t="array" ref="B908">IFERROR(INDEX(Pesquisa!AB:AB, MATCH(A908, Pesquisa!C:C, 0)), "Não encontrado")</f>
        <v>Não encontrado</v>
      </c>
    </row>
    <row r="909">
      <c r="A909" s="65" t="s">
        <v>15189</v>
      </c>
      <c r="B909" s="62" t="str">
        <f t="array" ref="B909">IFERROR(INDEX(Pesquisa!AB:AB, MATCH(A909, Pesquisa!C:C, 0)), "Não encontrado")</f>
        <v>Não encontrado</v>
      </c>
    </row>
    <row r="910">
      <c r="A910" s="65" t="s">
        <v>15189</v>
      </c>
      <c r="B910" s="62" t="str">
        <f t="array" ref="B910">IFERROR(INDEX(Pesquisa!AB:AB, MATCH(A910, Pesquisa!C:C, 0)), "Não encontrado")</f>
        <v>Não encontrado</v>
      </c>
    </row>
    <row r="911">
      <c r="A911" s="65" t="s">
        <v>15190</v>
      </c>
      <c r="B911" s="62" t="str">
        <f t="array" ref="B911">IFERROR(INDEX(Pesquisa!AB:AB, MATCH(A911, Pesquisa!C:C, 0)), "Não encontrado")</f>
        <v>Não encontrado</v>
      </c>
    </row>
    <row r="912">
      <c r="A912" s="65" t="s">
        <v>15190</v>
      </c>
      <c r="B912" s="62" t="str">
        <f t="array" ref="B912">IFERROR(INDEX(Pesquisa!AB:AB, MATCH(A912, Pesquisa!C:C, 0)), "Não encontrado")</f>
        <v>Não encontrado</v>
      </c>
    </row>
    <row r="913">
      <c r="A913" s="65" t="s">
        <v>15191</v>
      </c>
      <c r="B913" s="62" t="str">
        <f t="array" ref="B913">IFERROR(INDEX(Pesquisa!AB:AB, MATCH(A913, Pesquisa!C:C, 0)), "Não encontrado")</f>
        <v>Não encontrado</v>
      </c>
    </row>
    <row r="914">
      <c r="A914" s="65" t="s">
        <v>15192</v>
      </c>
      <c r="B914" s="62" t="str">
        <f t="array" ref="B914">IFERROR(INDEX(Pesquisa!AB:AB, MATCH(A914, Pesquisa!C:C, 0)), "Não encontrado")</f>
        <v>Não encontrado</v>
      </c>
    </row>
    <row r="915">
      <c r="A915" s="65" t="s">
        <v>15193</v>
      </c>
      <c r="B915" s="62" t="str">
        <f t="array" ref="B915">IFERROR(INDEX(Pesquisa!AB:AB, MATCH(A915, Pesquisa!C:C, 0)), "Não encontrado")</f>
        <v>Não encontrado</v>
      </c>
    </row>
    <row r="916">
      <c r="A916" s="65" t="s">
        <v>15194</v>
      </c>
      <c r="B916" s="62" t="str">
        <f t="array" ref="B916">IFERROR(INDEX(Pesquisa!AB:AB, MATCH(A916, Pesquisa!C:C, 0)), "Não encontrado")</f>
        <v>Não encontrado</v>
      </c>
    </row>
    <row r="917">
      <c r="A917" s="65" t="s">
        <v>15195</v>
      </c>
      <c r="B917" s="62" t="str">
        <f t="array" ref="B917">IFERROR(INDEX(Pesquisa!AB:AB, MATCH(A917, Pesquisa!C:C, 0)), "Não encontrado")</f>
        <v>Não encontrado</v>
      </c>
    </row>
    <row r="918">
      <c r="A918" s="65" t="s">
        <v>15196</v>
      </c>
      <c r="B918" s="62" t="str">
        <f t="array" ref="B918">IFERROR(INDEX(Pesquisa!AB:AB, MATCH(A918, Pesquisa!C:C, 0)), "Não encontrado")</f>
        <v>Não encontrado</v>
      </c>
    </row>
    <row r="919">
      <c r="A919" s="65" t="s">
        <v>15197</v>
      </c>
      <c r="B919" s="62" t="str">
        <f t="array" ref="B919">IFERROR(INDEX(Pesquisa!AB:AB, MATCH(A919, Pesquisa!C:C, 0)), "Não encontrado")</f>
        <v>Não encontrado</v>
      </c>
    </row>
    <row r="920">
      <c r="A920" s="65" t="s">
        <v>15197</v>
      </c>
      <c r="B920" s="62" t="str">
        <f t="array" ref="B920">IFERROR(INDEX(Pesquisa!AB:AB, MATCH(A920, Pesquisa!C:C, 0)), "Não encontrado")</f>
        <v>Não encontrado</v>
      </c>
    </row>
    <row r="921">
      <c r="A921" s="65" t="s">
        <v>15198</v>
      </c>
      <c r="B921" s="62" t="str">
        <f t="array" ref="B921">IFERROR(INDEX(Pesquisa!AB:AB, MATCH(A921, Pesquisa!C:C, 0)), "Não encontrado")</f>
        <v>Não encontrado</v>
      </c>
    </row>
    <row r="922">
      <c r="A922" s="65" t="s">
        <v>15199</v>
      </c>
      <c r="B922" s="62" t="str">
        <f t="array" ref="B922">IFERROR(INDEX(Pesquisa!AB:AB, MATCH(A922, Pesquisa!C:C, 0)), "Não encontrado")</f>
        <v>Não encontrado</v>
      </c>
    </row>
    <row r="923">
      <c r="A923" s="65" t="s">
        <v>15200</v>
      </c>
      <c r="B923" s="62" t="str">
        <f t="array" ref="B923">IFERROR(INDEX(Pesquisa!AB:AB, MATCH(A923, Pesquisa!C:C, 0)), "Não encontrado")</f>
        <v>Não encontrado</v>
      </c>
    </row>
    <row r="924">
      <c r="A924" s="65" t="s">
        <v>15201</v>
      </c>
      <c r="B924" s="62" t="str">
        <f t="array" ref="B924">IFERROR(INDEX(Pesquisa!AB:AB, MATCH(A924, Pesquisa!C:C, 0)), "Não encontrado")</f>
        <v>Não encontrado</v>
      </c>
    </row>
    <row r="925">
      <c r="A925" s="65" t="s">
        <v>15202</v>
      </c>
      <c r="B925" s="62" t="str">
        <f t="array" ref="B925">IFERROR(INDEX(Pesquisa!AB:AB, MATCH(A925, Pesquisa!C:C, 0)), "Não encontrado")</f>
        <v>Não encontrado</v>
      </c>
    </row>
    <row r="926">
      <c r="A926" s="65" t="s">
        <v>15203</v>
      </c>
      <c r="B926" s="62" t="str">
        <f t="array" ref="B926">IFERROR(INDEX(Pesquisa!AB:AB, MATCH(A926, Pesquisa!C:C, 0)), "Não encontrado")</f>
        <v>Não encontrado</v>
      </c>
    </row>
    <row r="927">
      <c r="A927" s="65" t="s">
        <v>15204</v>
      </c>
      <c r="B927" s="62" t="str">
        <f t="array" ref="B927">IFERROR(INDEX(Pesquisa!AB:AB, MATCH(A927, Pesquisa!C:C, 0)), "Não encontrado")</f>
        <v>Não encontrado</v>
      </c>
    </row>
    <row r="928">
      <c r="A928" s="65" t="s">
        <v>15205</v>
      </c>
      <c r="B928" s="62" t="str">
        <f t="array" ref="B928">IFERROR(INDEX(Pesquisa!AB:AB, MATCH(A928, Pesquisa!C:C, 0)), "Não encontrado")</f>
        <v>Não encontrado</v>
      </c>
    </row>
    <row r="929">
      <c r="A929" s="65" t="s">
        <v>15206</v>
      </c>
      <c r="B929" s="62" t="str">
        <f t="array" ref="B929">IFERROR(INDEX(Pesquisa!AB:AB, MATCH(A929, Pesquisa!C:C, 0)), "Não encontrado")</f>
        <v>Não encontrado</v>
      </c>
    </row>
    <row r="930">
      <c r="A930" s="65" t="s">
        <v>15207</v>
      </c>
      <c r="B930" s="62" t="str">
        <f t="array" ref="B930">IFERROR(INDEX(Pesquisa!AB:AB, MATCH(A930, Pesquisa!C:C, 0)), "Não encontrado")</f>
        <v>Não encontrado</v>
      </c>
    </row>
    <row r="931">
      <c r="A931" s="65" t="s">
        <v>15208</v>
      </c>
      <c r="B931" s="62" t="str">
        <f t="array" ref="B931">IFERROR(INDEX(Pesquisa!AB:AB, MATCH(A931, Pesquisa!C:C, 0)), "Não encontrado")</f>
        <v>Não encontrado</v>
      </c>
    </row>
    <row r="932">
      <c r="A932" s="65" t="s">
        <v>15209</v>
      </c>
      <c r="B932" s="62" t="str">
        <f t="array" ref="B932">IFERROR(INDEX(Pesquisa!AB:AB, MATCH(A932, Pesquisa!C:C, 0)), "Não encontrado")</f>
        <v>Não encontrado</v>
      </c>
    </row>
    <row r="933">
      <c r="A933" s="65" t="s">
        <v>15210</v>
      </c>
      <c r="B933" s="62" t="str">
        <f t="array" ref="B933">IFERROR(INDEX(Pesquisa!AB:AB, MATCH(A933, Pesquisa!C:C, 0)), "Não encontrado")</f>
        <v>Não encontrado</v>
      </c>
    </row>
    <row r="934">
      <c r="A934" s="65" t="s">
        <v>15211</v>
      </c>
      <c r="B934" s="62" t="str">
        <f t="array" ref="B934">IFERROR(INDEX(Pesquisa!AB:AB, MATCH(A934, Pesquisa!C:C, 0)), "Não encontrado")</f>
        <v>Não encontrado</v>
      </c>
    </row>
    <row r="935">
      <c r="A935" s="65" t="s">
        <v>15212</v>
      </c>
      <c r="B935" s="62" t="str">
        <f t="array" ref="B935">IFERROR(INDEX(Pesquisa!AB:AB, MATCH(A935, Pesquisa!C:C, 0)), "Não encontrado")</f>
        <v>Não encontrado</v>
      </c>
    </row>
    <row r="936">
      <c r="A936" s="65" t="s">
        <v>15213</v>
      </c>
      <c r="B936" s="62" t="str">
        <f t="array" ref="B936">IFERROR(INDEX(Pesquisa!AB:AB, MATCH(A936, Pesquisa!C:C, 0)), "Não encontrado")</f>
        <v>Não encontrado</v>
      </c>
    </row>
    <row r="937">
      <c r="A937" s="65" t="s">
        <v>15214</v>
      </c>
      <c r="B937" s="62" t="str">
        <f t="array" ref="B937">IFERROR(INDEX(Pesquisa!AB:AB, MATCH(A937, Pesquisa!C:C, 0)), "Não encontrado")</f>
        <v>Não encontrado</v>
      </c>
    </row>
    <row r="938">
      <c r="A938" s="65" t="s">
        <v>15215</v>
      </c>
      <c r="B938" s="62" t="str">
        <f t="array" ref="B938">IFERROR(INDEX(Pesquisa!AB:AB, MATCH(A938, Pesquisa!C:C, 0)), "Não encontrado")</f>
        <v>Não encontrado</v>
      </c>
    </row>
    <row r="939">
      <c r="A939" s="65" t="s">
        <v>15216</v>
      </c>
      <c r="B939" s="62" t="str">
        <f t="array" ref="B939">IFERROR(INDEX(Pesquisa!AB:AB, MATCH(A939, Pesquisa!C:C, 0)), "Não encontrado")</f>
        <v>Não encontrado</v>
      </c>
    </row>
    <row r="940">
      <c r="A940" s="65" t="s">
        <v>15217</v>
      </c>
      <c r="B940" s="62" t="str">
        <f t="array" ref="B940">IFERROR(INDEX(Pesquisa!AB:AB, MATCH(A940, Pesquisa!C:C, 0)), "Não encontrado")</f>
        <v>Não encontrado</v>
      </c>
    </row>
    <row r="941">
      <c r="A941" s="65" t="s">
        <v>15218</v>
      </c>
      <c r="B941" s="62" t="str">
        <f t="array" ref="B941">IFERROR(INDEX(Pesquisa!AB:AB, MATCH(A941, Pesquisa!C:C, 0)), "Não encontrado")</f>
        <v>Não encontrado</v>
      </c>
    </row>
    <row r="942">
      <c r="A942" s="65" t="s">
        <v>15219</v>
      </c>
      <c r="B942" s="62" t="str">
        <f t="array" ref="B942">IFERROR(INDEX(Pesquisa!AB:AB, MATCH(A942, Pesquisa!C:C, 0)), "Não encontrado")</f>
        <v>Não encontrado</v>
      </c>
    </row>
    <row r="943">
      <c r="A943" s="65" t="s">
        <v>15218</v>
      </c>
      <c r="B943" s="62" t="str">
        <f t="array" ref="B943">IFERROR(INDEX(Pesquisa!AB:AB, MATCH(A943, Pesquisa!C:C, 0)), "Não encontrado")</f>
        <v>Não encontrado</v>
      </c>
    </row>
    <row r="944">
      <c r="A944" s="65" t="s">
        <v>15220</v>
      </c>
      <c r="B944" s="62" t="str">
        <f t="array" ref="B944">IFERROR(INDEX(Pesquisa!AB:AB, MATCH(A944, Pesquisa!C:C, 0)), "Não encontrado")</f>
        <v>Não encontrado</v>
      </c>
    </row>
    <row r="945">
      <c r="A945" s="65" t="s">
        <v>15221</v>
      </c>
      <c r="B945" s="62" t="str">
        <f t="array" ref="B945">IFERROR(INDEX(Pesquisa!AB:AB, MATCH(A945, Pesquisa!C:C, 0)), "Não encontrado")</f>
        <v>Não encontrado</v>
      </c>
    </row>
    <row r="946">
      <c r="A946" s="65" t="s">
        <v>15222</v>
      </c>
      <c r="B946" s="62" t="str">
        <f t="array" ref="B946">IFERROR(INDEX(Pesquisa!AB:AB, MATCH(A946, Pesquisa!C:C, 0)), "Não encontrado")</f>
        <v>Não encontrado</v>
      </c>
    </row>
    <row r="947">
      <c r="A947" s="65" t="s">
        <v>15222</v>
      </c>
      <c r="B947" s="62" t="str">
        <f t="array" ref="B947">IFERROR(INDEX(Pesquisa!AB:AB, MATCH(A947, Pesquisa!C:C, 0)), "Não encontrado")</f>
        <v>Não encontrado</v>
      </c>
    </row>
    <row r="948">
      <c r="A948" s="65" t="s">
        <v>15223</v>
      </c>
      <c r="B948" s="62" t="str">
        <f t="array" ref="B948">IFERROR(INDEX(Pesquisa!AB:AB, MATCH(A948, Pesquisa!C:C, 0)), "Não encontrado")</f>
        <v>Não encontrado</v>
      </c>
    </row>
    <row r="949">
      <c r="A949" s="65" t="s">
        <v>15224</v>
      </c>
      <c r="B949" s="62" t="str">
        <f t="array" ref="B949">IFERROR(INDEX(Pesquisa!AB:AB, MATCH(A949, Pesquisa!C:C, 0)), "Não encontrado")</f>
        <v>Não encontrado</v>
      </c>
    </row>
    <row r="950">
      <c r="A950" s="65" t="s">
        <v>15225</v>
      </c>
      <c r="B950" s="62" t="str">
        <f t="array" ref="B950">IFERROR(INDEX(Pesquisa!AB:AB, MATCH(A950, Pesquisa!C:C, 0)), "Não encontrado")</f>
        <v>Não encontrado</v>
      </c>
    </row>
    <row r="951">
      <c r="A951" s="65" t="s">
        <v>15226</v>
      </c>
      <c r="B951" s="62" t="str">
        <f t="array" ref="B951">IFERROR(INDEX(Pesquisa!AB:AB, MATCH(A951, Pesquisa!C:C, 0)), "Não encontrado")</f>
        <v>Não encontrado</v>
      </c>
    </row>
    <row r="952">
      <c r="A952" s="65" t="s">
        <v>15226</v>
      </c>
      <c r="B952" s="62" t="str">
        <f t="array" ref="B952">IFERROR(INDEX(Pesquisa!AB:AB, MATCH(A952, Pesquisa!C:C, 0)), "Não encontrado")</f>
        <v>Não encontrado</v>
      </c>
    </row>
    <row r="953">
      <c r="A953" s="65" t="s">
        <v>15227</v>
      </c>
      <c r="B953" s="62" t="str">
        <f t="array" ref="B953">IFERROR(INDEX(Pesquisa!AB:AB, MATCH(A953, Pesquisa!C:C, 0)), "Não encontrado")</f>
        <v>Não encontrado</v>
      </c>
    </row>
    <row r="954">
      <c r="A954" s="65" t="s">
        <v>15228</v>
      </c>
      <c r="B954" s="62" t="str">
        <f t="array" ref="B954">IFERROR(INDEX(Pesquisa!AB:AB, MATCH(A954, Pesquisa!C:C, 0)), "Não encontrado")</f>
        <v>Não encontrado</v>
      </c>
    </row>
    <row r="955">
      <c r="A955" s="65" t="s">
        <v>15229</v>
      </c>
      <c r="B955" s="62" t="str">
        <f t="array" ref="B955">IFERROR(INDEX(Pesquisa!AB:AB, MATCH(A955, Pesquisa!C:C, 0)), "Não encontrado")</f>
        <v>Não encontrado</v>
      </c>
    </row>
    <row r="956">
      <c r="A956" s="65" t="s">
        <v>15228</v>
      </c>
      <c r="B956" s="62" t="str">
        <f t="array" ref="B956">IFERROR(INDEX(Pesquisa!AB:AB, MATCH(A956, Pesquisa!C:C, 0)), "Não encontrado")</f>
        <v>Não encontrado</v>
      </c>
    </row>
    <row r="957">
      <c r="A957" s="65" t="s">
        <v>15230</v>
      </c>
      <c r="B957" s="62" t="str">
        <f t="array" ref="B957">IFERROR(INDEX(Pesquisa!AB:AB, MATCH(A957, Pesquisa!C:C, 0)), "Não encontrado")</f>
        <v>Não encontrado</v>
      </c>
    </row>
    <row r="958">
      <c r="A958" s="65" t="s">
        <v>15231</v>
      </c>
      <c r="B958" s="62" t="str">
        <f t="array" ref="B958">IFERROR(INDEX(Pesquisa!AB:AB, MATCH(A958, Pesquisa!C:C, 0)), "Não encontrado")</f>
        <v>Não encontrado</v>
      </c>
    </row>
    <row r="959">
      <c r="A959" s="65" t="s">
        <v>15232</v>
      </c>
      <c r="B959" s="62" t="str">
        <f t="array" ref="B959">IFERROR(INDEX(Pesquisa!AB:AB, MATCH(A959, Pesquisa!C:C, 0)), "Não encontrado")</f>
        <v>Não encontrado</v>
      </c>
    </row>
    <row r="960">
      <c r="A960" s="65" t="s">
        <v>15233</v>
      </c>
      <c r="B960" s="62" t="str">
        <f t="array" ref="B960">IFERROR(INDEX(Pesquisa!AB:AB, MATCH(A960, Pesquisa!C:C, 0)), "Não encontrado")</f>
        <v>Não encontrado</v>
      </c>
    </row>
    <row r="961">
      <c r="A961" s="65" t="s">
        <v>15234</v>
      </c>
      <c r="B961" s="62" t="str">
        <f t="array" ref="B961">IFERROR(INDEX(Pesquisa!AB:AB, MATCH(A961, Pesquisa!C:C, 0)), "Não encontrado")</f>
        <v>Não encontrado</v>
      </c>
    </row>
    <row r="962">
      <c r="A962" s="65" t="s">
        <v>15235</v>
      </c>
      <c r="B962" s="62" t="str">
        <f t="array" ref="B962">IFERROR(INDEX(Pesquisa!AB:AB, MATCH(A962, Pesquisa!C:C, 0)), "Não encontrado")</f>
        <v>Não encontrado</v>
      </c>
    </row>
    <row r="963">
      <c r="A963" s="65" t="s">
        <v>15236</v>
      </c>
      <c r="B963" s="62" t="str">
        <f t="array" ref="B963">IFERROR(INDEX(Pesquisa!AB:AB, MATCH(A963, Pesquisa!C:C, 0)), "Não encontrado")</f>
        <v>Não encontrado</v>
      </c>
    </row>
    <row r="964">
      <c r="A964" s="65" t="s">
        <v>15237</v>
      </c>
      <c r="B964" s="62" t="str">
        <f t="array" ref="B964">IFERROR(INDEX(Pesquisa!AB:AB, MATCH(A964, Pesquisa!C:C, 0)), "Não encontrado")</f>
        <v>Não encontrado</v>
      </c>
    </row>
    <row r="965">
      <c r="A965" s="65" t="s">
        <v>15238</v>
      </c>
      <c r="B965" s="62" t="str">
        <f t="array" ref="B965">IFERROR(INDEX(Pesquisa!AB:AB, MATCH(A965, Pesquisa!C:C, 0)), "Não encontrado")</f>
        <v>Não encontrado</v>
      </c>
    </row>
    <row r="966">
      <c r="A966" s="65" t="s">
        <v>15239</v>
      </c>
      <c r="B966" s="62" t="str">
        <f t="array" ref="B966">IFERROR(INDEX(Pesquisa!AB:AB, MATCH(A966, Pesquisa!C:C, 0)), "Não encontrado")</f>
        <v>Não encontrado</v>
      </c>
    </row>
    <row r="967">
      <c r="A967" s="65" t="s">
        <v>15240</v>
      </c>
      <c r="B967" s="62" t="str">
        <f t="array" ref="B967">IFERROR(INDEX(Pesquisa!AB:AB, MATCH(A967, Pesquisa!C:C, 0)), "Não encontrado")</f>
        <v>Não encontrado</v>
      </c>
    </row>
    <row r="968">
      <c r="A968" s="65" t="s">
        <v>15241</v>
      </c>
      <c r="B968" s="62" t="str">
        <f t="array" ref="B968">IFERROR(INDEX(Pesquisa!AB:AB, MATCH(A968, Pesquisa!C:C, 0)), "Não encontrado")</f>
        <v>Não encontrado</v>
      </c>
    </row>
    <row r="969">
      <c r="A969" s="65" t="s">
        <v>15242</v>
      </c>
      <c r="B969" s="62" t="str">
        <f t="array" ref="B969">IFERROR(INDEX(Pesquisa!AB:AB, MATCH(A969, Pesquisa!C:C, 0)), "Não encontrado")</f>
        <v>Não encontrado</v>
      </c>
    </row>
    <row r="970">
      <c r="A970" s="65" t="s">
        <v>15242</v>
      </c>
      <c r="B970" s="62" t="str">
        <f t="array" ref="B970">IFERROR(INDEX(Pesquisa!AB:AB, MATCH(A970, Pesquisa!C:C, 0)), "Não encontrado")</f>
        <v>Não encontrado</v>
      </c>
    </row>
    <row r="971">
      <c r="A971" s="65" t="s">
        <v>15243</v>
      </c>
      <c r="B971" s="62" t="str">
        <f t="array" ref="B971">IFERROR(INDEX(Pesquisa!AB:AB, MATCH(A971, Pesquisa!C:C, 0)), "Não encontrado")</f>
        <v>Não encontrado</v>
      </c>
    </row>
    <row r="972">
      <c r="A972" s="65" t="s">
        <v>15244</v>
      </c>
      <c r="B972" s="62" t="str">
        <f t="array" ref="B972">IFERROR(INDEX(Pesquisa!AB:AB, MATCH(A972, Pesquisa!C:C, 0)), "Não encontrado")</f>
        <v>Não encontrado</v>
      </c>
    </row>
    <row r="973">
      <c r="A973" s="65" t="s">
        <v>15245</v>
      </c>
      <c r="B973" s="62" t="str">
        <f t="array" ref="B973">IFERROR(INDEX(Pesquisa!AB:AB, MATCH(A973, Pesquisa!C:C, 0)), "Não encontrado")</f>
        <v>Não encontrado</v>
      </c>
    </row>
    <row r="974">
      <c r="A974" s="65" t="s">
        <v>15246</v>
      </c>
      <c r="B974" s="62" t="str">
        <f t="array" ref="B974">IFERROR(INDEX(Pesquisa!AB:AB, MATCH(A974, Pesquisa!C:C, 0)), "Não encontrado")</f>
        <v>Não encontrado</v>
      </c>
    </row>
    <row r="975">
      <c r="A975" s="65" t="s">
        <v>15247</v>
      </c>
      <c r="B975" s="62" t="str">
        <f t="array" ref="B975">IFERROR(INDEX(Pesquisa!AB:AB, MATCH(A975, Pesquisa!C:C, 0)), "Não encontrado")</f>
        <v>Não encontrado</v>
      </c>
    </row>
    <row r="976">
      <c r="A976" s="65" t="s">
        <v>15248</v>
      </c>
      <c r="B976" s="62" t="str">
        <f t="array" ref="B976">IFERROR(INDEX(Pesquisa!AB:AB, MATCH(A976, Pesquisa!C:C, 0)), "Não encontrado")</f>
        <v>Não encontrado</v>
      </c>
    </row>
    <row r="977">
      <c r="A977" s="65" t="s">
        <v>15249</v>
      </c>
      <c r="B977" s="62" t="str">
        <f t="array" ref="B977">IFERROR(INDEX(Pesquisa!AB:AB, MATCH(A977, Pesquisa!C:C, 0)), "Não encontrado")</f>
        <v>Não encontrado</v>
      </c>
    </row>
    <row r="978">
      <c r="A978" s="65" t="s">
        <v>15250</v>
      </c>
      <c r="B978" s="62" t="str">
        <f t="array" ref="B978">IFERROR(INDEX(Pesquisa!AB:AB, MATCH(A978, Pesquisa!C:C, 0)), "Não encontrado")</f>
        <v>Não encontrado</v>
      </c>
    </row>
    <row r="979">
      <c r="A979" s="65" t="s">
        <v>15008</v>
      </c>
      <c r="B979" s="62" t="str">
        <f t="array" ref="B979">IFERROR(INDEX(Pesquisa!AB:AB, MATCH(A979, Pesquisa!C:C, 0)), "Não encontrado")</f>
        <v>Não encontrado</v>
      </c>
    </row>
    <row r="980">
      <c r="A980" s="65" t="s">
        <v>15251</v>
      </c>
      <c r="B980" s="62" t="str">
        <f t="array" ref="B980">IFERROR(INDEX(Pesquisa!AB:AB, MATCH(A980, Pesquisa!C:C, 0)), "Não encontrado")</f>
        <v>Não encontrado</v>
      </c>
    </row>
    <row r="981">
      <c r="A981" s="65" t="s">
        <v>15252</v>
      </c>
      <c r="B981" s="62" t="str">
        <f t="array" ref="B981">IFERROR(INDEX(Pesquisa!AB:AB, MATCH(A981, Pesquisa!C:C, 0)), "Não encontrado")</f>
        <v>Não encontrado</v>
      </c>
    </row>
    <row r="982">
      <c r="A982" s="65" t="s">
        <v>14963</v>
      </c>
      <c r="B982" s="62" t="str">
        <f t="array" ref="B982">IFERROR(INDEX(Pesquisa!AB:AB, MATCH(A982, Pesquisa!C:C, 0)), "Não encontrado")</f>
        <v>Não encontrado</v>
      </c>
    </row>
    <row r="983">
      <c r="A983" s="65" t="s">
        <v>15253</v>
      </c>
      <c r="B983" s="62" t="str">
        <f t="array" ref="B983">IFERROR(INDEX(Pesquisa!AB:AB, MATCH(A983, Pesquisa!C:C, 0)), "Não encontrado")</f>
        <v>Não encontrado</v>
      </c>
    </row>
    <row r="984">
      <c r="A984" s="65" t="s">
        <v>15254</v>
      </c>
      <c r="B984" s="62" t="str">
        <f t="array" ref="B984">IFERROR(INDEX(Pesquisa!AB:AB, MATCH(A984, Pesquisa!C:C, 0)), "Não encontrado")</f>
        <v>Não encontrado</v>
      </c>
    </row>
    <row r="985">
      <c r="A985" s="65" t="s">
        <v>15255</v>
      </c>
      <c r="B985" s="62" t="str">
        <f t="array" ref="B985">IFERROR(INDEX(Pesquisa!AB:AB, MATCH(A985, Pesquisa!C:C, 0)), "Não encontrado")</f>
        <v>Não encontrado</v>
      </c>
    </row>
    <row r="986">
      <c r="A986" s="65" t="s">
        <v>4513</v>
      </c>
      <c r="B986" s="62" t="str">
        <f t="array" ref="B986">IFERROR(INDEX(Pesquisa!AB:AB, MATCH(A986, Pesquisa!C:C, 0)), "Não encontrado")</f>
        <v>A</v>
      </c>
    </row>
    <row r="987">
      <c r="A987" s="65" t="s">
        <v>15256</v>
      </c>
      <c r="B987" s="62" t="str">
        <f t="array" ref="B987">IFERROR(INDEX(Pesquisa!AB:AB, MATCH(A987, Pesquisa!C:C, 0)), "Não encontrado")</f>
        <v>Não encontrado</v>
      </c>
    </row>
    <row r="988">
      <c r="A988" s="65" t="s">
        <v>7816</v>
      </c>
      <c r="B988" s="62" t="str">
        <f t="array" ref="B988">IFERROR(INDEX(Pesquisa!AB:AB, MATCH(A988, Pesquisa!C:C, 0)), "Não encontrado")</f>
        <v>B</v>
      </c>
    </row>
    <row r="989">
      <c r="A989" s="65" t="s">
        <v>376</v>
      </c>
      <c r="B989" s="62" t="str">
        <f t="array" ref="B989">IFERROR(INDEX(Pesquisa!AB:AB, MATCH(A989, Pesquisa!C:C, 0)), "Não encontrado")</f>
        <v>B</v>
      </c>
    </row>
    <row r="990">
      <c r="A990" s="65" t="s">
        <v>8501</v>
      </c>
      <c r="B990" s="62" t="str">
        <f t="array" ref="B990">IFERROR(INDEX(Pesquisa!AB:AB, MATCH(A990, Pesquisa!C:C, 0)), "Não encontrado")</f>
        <v>A</v>
      </c>
    </row>
    <row r="991">
      <c r="A991" s="65" t="s">
        <v>9519</v>
      </c>
      <c r="B991" s="62" t="str">
        <f t="array" ref="B991">IFERROR(INDEX(Pesquisa!AB:AB, MATCH(A991, Pesquisa!C:C, 0)), "Não encontrado")</f>
        <v>A</v>
      </c>
    </row>
    <row r="992">
      <c r="A992" s="65" t="s">
        <v>7964</v>
      </c>
      <c r="B992" s="62" t="str">
        <f t="array" ref="B992">IFERROR(INDEX(Pesquisa!AB:AB, MATCH(A992, Pesquisa!C:C, 0)), "Não encontrado")</f>
        <v>C</v>
      </c>
    </row>
    <row r="993">
      <c r="A993" s="65" t="s">
        <v>15257</v>
      </c>
      <c r="B993" s="62" t="str">
        <f t="array" ref="B993">IFERROR(INDEX(Pesquisa!AB:AB, MATCH(A993, Pesquisa!C:C, 0)), "Não encontrado")</f>
        <v>Não encontrado</v>
      </c>
    </row>
    <row r="994">
      <c r="A994" s="65" t="s">
        <v>2601</v>
      </c>
      <c r="B994" s="62" t="str">
        <f t="array" ref="B994">IFERROR(INDEX(Pesquisa!AB:AB, MATCH(A994, Pesquisa!C:C, 0)), "Não encontrado")</f>
        <v>C</v>
      </c>
    </row>
    <row r="995">
      <c r="A995" s="65" t="s">
        <v>1429</v>
      </c>
      <c r="B995" s="62" t="str">
        <f t="array" ref="B995">IFERROR(INDEX(Pesquisa!AB:AB, MATCH(A995, Pesquisa!C:C, 0)), "Não encontrado")</f>
        <v>C</v>
      </c>
    </row>
    <row r="996">
      <c r="A996" s="65" t="s">
        <v>15258</v>
      </c>
      <c r="B996" s="62" t="str">
        <f t="array" ref="B996">IFERROR(INDEX(Pesquisa!AB:AB, MATCH(A996, Pesquisa!C:C, 0)), "Não encontrado")</f>
        <v>Não encontrado</v>
      </c>
    </row>
    <row r="997">
      <c r="A997" s="65" t="s">
        <v>15259</v>
      </c>
      <c r="B997" s="62" t="str">
        <f t="array" ref="B997">IFERROR(INDEX(Pesquisa!AB:AB, MATCH(A997, Pesquisa!C:C, 0)), "Não encontrado")</f>
        <v>Não encontrado</v>
      </c>
    </row>
    <row r="998">
      <c r="A998" s="65" t="s">
        <v>3198</v>
      </c>
      <c r="B998" s="62" t="str">
        <f t="array" ref="B998">IFERROR(INDEX(Pesquisa!AB:AB, MATCH(A998, Pesquisa!C:C, 0)), "Não encontrado")</f>
        <v>A</v>
      </c>
    </row>
    <row r="999">
      <c r="A999" s="65" t="s">
        <v>3198</v>
      </c>
      <c r="B999" s="62" t="str">
        <f t="array" ref="B999">IFERROR(INDEX(Pesquisa!AB:AB, MATCH(A999, Pesquisa!C:C, 0)), "Não encontrado")</f>
        <v>A</v>
      </c>
    </row>
    <row r="1000">
      <c r="A1000" s="65" t="s">
        <v>15260</v>
      </c>
      <c r="B1000" s="62" t="str">
        <f t="array" ref="B1000">IFERROR(INDEX(Pesquisa!AB:AB, MATCH(A1000, Pesquisa!C:C, 0)), "Não encontrado")</f>
        <v>Não encontrado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  <col customWidth="1" min="7" max="7" width="5.0"/>
    <col customWidth="1" min="11" max="11" width="3.38"/>
    <col customWidth="1" min="12" max="12" width="6.25"/>
    <col customWidth="1" min="13" max="13" width="6.0"/>
  </cols>
  <sheetData>
    <row r="1" ht="15.75" customHeight="1">
      <c r="D1" s="66" t="s">
        <v>15261</v>
      </c>
      <c r="G1" s="67"/>
      <c r="H1" s="66" t="s">
        <v>15262</v>
      </c>
    </row>
    <row r="2" ht="15.75" customHeight="1"/>
    <row r="3" ht="15.75" customHeight="1">
      <c r="L3" s="69">
        <f t="shared" ref="L3:L5" si="1">J3/F3</f>
        <v>0.0125</v>
      </c>
      <c r="M3" s="70" t="s">
        <v>14348</v>
      </c>
    </row>
    <row r="4" ht="15.75" customHeight="1">
      <c r="L4" s="69">
        <f t="shared" si="1"/>
        <v>0.007446808511</v>
      </c>
      <c r="M4" s="70" t="s">
        <v>14347</v>
      </c>
    </row>
    <row r="5" ht="15.75" customHeight="1">
      <c r="L5" s="69">
        <f t="shared" si="1"/>
        <v>0.002834199339</v>
      </c>
      <c r="M5" s="70" t="s">
        <v>14346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2">
    <mergeCell ref="D1:F1"/>
    <mergeCell ref="H1:J1"/>
  </mergeCells>
  <drawing r:id="rId4"/>
</worksheet>
</file>